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DBS\SUPERSTORE---PROFITABILITY---DATA-ANALYST\data\"/>
    </mc:Choice>
  </mc:AlternateContent>
  <xr:revisionPtr revIDLastSave="0" documentId="8_{A36D172E-BB90-4608-9B80-8DE8FBE2569F}" xr6:coauthVersionLast="47" xr6:coauthVersionMax="47" xr10:uidLastSave="{00000000-0000-0000-0000-000000000000}"/>
  <bookViews>
    <workbookView xWindow="3580" yWindow="3010" windowWidth="19200" windowHeight="10500" firstSheet="1" activeTab="1" xr2:uid="{7F91945C-0C18-4303-AFE1-DDAAF62ABA22}"/>
  </bookViews>
  <sheets>
    <sheet name="Ordenes" sheetId="1" r:id="rId1"/>
    <sheet name="DATABASE" sheetId="3" r:id="rId2"/>
    <sheet name="ANALISIS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953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</calcChain>
</file>

<file path=xl/sharedStrings.xml><?xml version="1.0" encoding="utf-8"?>
<sst xmlns="http://schemas.openxmlformats.org/spreadsheetml/2006/main" count="158727" uniqueCount="7775">
  <si>
    <t>Henderson</t>
  </si>
  <si>
    <t>United States</t>
  </si>
  <si>
    <t>Claire Gute</t>
  </si>
  <si>
    <t>Bush</t>
  </si>
  <si>
    <t>Hon</t>
  </si>
  <si>
    <t>Los Angeles</t>
  </si>
  <si>
    <t>Darrin Van Huff</t>
  </si>
  <si>
    <t>Universal</t>
  </si>
  <si>
    <t>Fort Lauderdale</t>
  </si>
  <si>
    <t>Sean O'Donnell</t>
  </si>
  <si>
    <t>Bretford</t>
  </si>
  <si>
    <t>Eldon</t>
  </si>
  <si>
    <t>Brosina Hoffman</t>
  </si>
  <si>
    <t>Newell</t>
  </si>
  <si>
    <t>Mitel</t>
  </si>
  <si>
    <t>DXL</t>
  </si>
  <si>
    <t>Belkin</t>
  </si>
  <si>
    <t>Chromcraft</t>
  </si>
  <si>
    <t>Other</t>
  </si>
  <si>
    <t>Concord</t>
  </si>
  <si>
    <t>Andrew Allen</t>
  </si>
  <si>
    <t>Xerox</t>
  </si>
  <si>
    <t>Seattle</t>
  </si>
  <si>
    <t>Irene Maddox</t>
  </si>
  <si>
    <t>Fort Worth</t>
  </si>
  <si>
    <t>Harold Pawlan</t>
  </si>
  <si>
    <t>Holmes</t>
  </si>
  <si>
    <t>Storex</t>
  </si>
  <si>
    <t>Madison</t>
  </si>
  <si>
    <t>Pete Kriz</t>
  </si>
  <si>
    <t>West Jordan</t>
  </si>
  <si>
    <t>Alejandro Grove</t>
  </si>
  <si>
    <t>San Francisco</t>
  </si>
  <si>
    <t>Zuschuss Donatelli</t>
  </si>
  <si>
    <t>Cisco</t>
  </si>
  <si>
    <t>Wilson Jones</t>
  </si>
  <si>
    <t>Fremont</t>
  </si>
  <si>
    <t>Ken Black</t>
  </si>
  <si>
    <t>Acco</t>
  </si>
  <si>
    <t>Philadelphia</t>
  </si>
  <si>
    <t>Sandra Flanagan</t>
  </si>
  <si>
    <t>Global</t>
  </si>
  <si>
    <t>Orem</t>
  </si>
  <si>
    <t>Emily Burns</t>
  </si>
  <si>
    <t>Eric Hoffmann</t>
  </si>
  <si>
    <t>Tracy Blumstein</t>
  </si>
  <si>
    <t>Riverside</t>
  </si>
  <si>
    <t>Avery</t>
  </si>
  <si>
    <t>Howard Miller</t>
  </si>
  <si>
    <t>Poly</t>
  </si>
  <si>
    <t>Boston</t>
  </si>
  <si>
    <t>Houston</t>
  </si>
  <si>
    <t>Matt Abelman</t>
  </si>
  <si>
    <t>Easy-staple paper</t>
  </si>
  <si>
    <t>Richardson</t>
  </si>
  <si>
    <t>Gene Hale</t>
  </si>
  <si>
    <t>GE</t>
  </si>
  <si>
    <t>Electrix</t>
  </si>
  <si>
    <t>Steve Nguyen</t>
  </si>
  <si>
    <t>Atlantic</t>
  </si>
  <si>
    <t>Plantronics</t>
  </si>
  <si>
    <t>Naperville</t>
  </si>
  <si>
    <t>Linda Cazamias</t>
  </si>
  <si>
    <t>Panasonic</t>
  </si>
  <si>
    <t>Ruben Ausman</t>
  </si>
  <si>
    <t>Melbourne</t>
  </si>
  <si>
    <t>Erin Smith</t>
  </si>
  <si>
    <t>Advantus</t>
  </si>
  <si>
    <t>Eagan</t>
  </si>
  <si>
    <t>Odella Nelson</t>
  </si>
  <si>
    <t>Verbatim</t>
  </si>
  <si>
    <t>Westland</t>
  </si>
  <si>
    <t>Patrick O'Donnell</t>
  </si>
  <si>
    <t>Gould Plastics</t>
  </si>
  <si>
    <t>Dover</t>
  </si>
  <si>
    <t>Lena Hernandez</t>
  </si>
  <si>
    <t>Imation</t>
  </si>
  <si>
    <t>New Albany</t>
  </si>
  <si>
    <t>Darren Powers</t>
  </si>
  <si>
    <t>C-Line</t>
  </si>
  <si>
    <t>New York City</t>
  </si>
  <si>
    <t>Janet Molinari</t>
  </si>
  <si>
    <t>AT&amp;T</t>
  </si>
  <si>
    <t>Troy</t>
  </si>
  <si>
    <t>Ted Butterfield</t>
  </si>
  <si>
    <t>Novimex</t>
  </si>
  <si>
    <t>Array</t>
  </si>
  <si>
    <t>Prang</t>
  </si>
  <si>
    <t>Kunst Miller</t>
  </si>
  <si>
    <t>Luxo</t>
  </si>
  <si>
    <t>Chicago</t>
  </si>
  <si>
    <t>Paul Stevenson</t>
  </si>
  <si>
    <t>Gilbert</t>
  </si>
  <si>
    <t>Brendan Sweed</t>
  </si>
  <si>
    <t>Hunt</t>
  </si>
  <si>
    <t>Springfield</t>
  </si>
  <si>
    <t>Karen Daniels</t>
  </si>
  <si>
    <t>Henry MacAllister</t>
  </si>
  <si>
    <t>Jackson</t>
  </si>
  <si>
    <t>Memphis</t>
  </si>
  <si>
    <t>Joel Eaton</t>
  </si>
  <si>
    <t>Tenex</t>
  </si>
  <si>
    <t>SAFCO</t>
  </si>
  <si>
    <t>Ken Brennan</t>
  </si>
  <si>
    <t>Decatur</t>
  </si>
  <si>
    <t>Stewart Carmichael</t>
  </si>
  <si>
    <t>Duane Noonan</t>
  </si>
  <si>
    <t>Durham</t>
  </si>
  <si>
    <t>Julie Creighton</t>
  </si>
  <si>
    <t>Christopher Schild</t>
  </si>
  <si>
    <t>Columbia</t>
  </si>
  <si>
    <t>Rochester</t>
  </si>
  <si>
    <t>Paul Gonzalez</t>
  </si>
  <si>
    <t>Logitech</t>
  </si>
  <si>
    <t>Gary Mitchum</t>
  </si>
  <si>
    <t>Jim Sink</t>
  </si>
  <si>
    <t>Minneapolis</t>
  </si>
  <si>
    <t>Karl Braun</t>
  </si>
  <si>
    <t>Seth Thomas</t>
  </si>
  <si>
    <t>Ibico</t>
  </si>
  <si>
    <t>Portland</t>
  </si>
  <si>
    <t>Roger Barcio</t>
  </si>
  <si>
    <t>Parhena Norris</t>
  </si>
  <si>
    <t>Katherine Ducich</t>
  </si>
  <si>
    <t>Saint Paul</t>
  </si>
  <si>
    <t>Elpida Rittenbach</t>
  </si>
  <si>
    <t>Rick Bensley</t>
  </si>
  <si>
    <t>SanDisk</t>
  </si>
  <si>
    <t>Gary Zandusky</t>
  </si>
  <si>
    <t>Aurora</t>
  </si>
  <si>
    <t>Lena Cacioppo</t>
  </si>
  <si>
    <t>Deflect-o</t>
  </si>
  <si>
    <t>Charlotte</t>
  </si>
  <si>
    <t>Janet Martin</t>
  </si>
  <si>
    <t>Memorex</t>
  </si>
  <si>
    <t>Orland Park</t>
  </si>
  <si>
    <t>Pete Armstrong</t>
  </si>
  <si>
    <t>Cynthia Voltz</t>
  </si>
  <si>
    <t>Urbandale</t>
  </si>
  <si>
    <t>Clay Ludtke</t>
  </si>
  <si>
    <t>Columbus</t>
  </si>
  <si>
    <t>Ryan Crowe</t>
  </si>
  <si>
    <t>Tyvek</t>
  </si>
  <si>
    <t>Dave Kipp</t>
  </si>
  <si>
    <t>Bristol</t>
  </si>
  <si>
    <t>Greg Guthrie</t>
  </si>
  <si>
    <t>GBC</t>
  </si>
  <si>
    <t>Wilmington</t>
  </si>
  <si>
    <t>Steven Cartwright</t>
  </si>
  <si>
    <t>Alan Dominguez</t>
  </si>
  <si>
    <t>Bloomington</t>
  </si>
  <si>
    <t>Philip Fox</t>
  </si>
  <si>
    <t>Bevis</t>
  </si>
  <si>
    <t>Phoenix</t>
  </si>
  <si>
    <t>Troy Staebel</t>
  </si>
  <si>
    <t>Lindsay Shagiari</t>
  </si>
  <si>
    <t>Dorothy Wardle</t>
  </si>
  <si>
    <t>Anker</t>
  </si>
  <si>
    <t>Roseville</t>
  </si>
  <si>
    <t>Lena Creighton</t>
  </si>
  <si>
    <t>Sanford</t>
  </si>
  <si>
    <t>Fiskars</t>
  </si>
  <si>
    <t>Jonathan Doherty</t>
  </si>
  <si>
    <t>Sally Hughsby</t>
  </si>
  <si>
    <t>Independence</t>
  </si>
  <si>
    <t>Sandra Glassco</t>
  </si>
  <si>
    <t>Sanyo</t>
  </si>
  <si>
    <t>Pasadena</t>
  </si>
  <si>
    <t>Helen Andreada</t>
  </si>
  <si>
    <t>Newark</t>
  </si>
  <si>
    <t>Maureen Gastineau</t>
  </si>
  <si>
    <t>Franklin</t>
  </si>
  <si>
    <t>Justin Ellison</t>
  </si>
  <si>
    <t>Scottsdale</t>
  </si>
  <si>
    <t>Tamara Willingham</t>
  </si>
  <si>
    <t>Jabra</t>
  </si>
  <si>
    <t>San Jose</t>
  </si>
  <si>
    <t>Stephanie Phelps</t>
  </si>
  <si>
    <t>Southworth</t>
  </si>
  <si>
    <t>Neil Knudson</t>
  </si>
  <si>
    <t>Dave Brooks</t>
  </si>
  <si>
    <t>Edmond</t>
  </si>
  <si>
    <t>Nora Paige</t>
  </si>
  <si>
    <t>Avaya</t>
  </si>
  <si>
    <t>Ted Trevino</t>
  </si>
  <si>
    <t>Eric Murdock</t>
  </si>
  <si>
    <t>Carlsbad</t>
  </si>
  <si>
    <t>Ruben Dartt</t>
  </si>
  <si>
    <t>Staple envelope</t>
  </si>
  <si>
    <t>Max Jones</t>
  </si>
  <si>
    <t>San Antonio</t>
  </si>
  <si>
    <t>Becky Martin</t>
  </si>
  <si>
    <t>BIC</t>
  </si>
  <si>
    <t>Space Solutions</t>
  </si>
  <si>
    <t>Kensington</t>
  </si>
  <si>
    <t>Chad Sievert</t>
  </si>
  <si>
    <t>Adams</t>
  </si>
  <si>
    <t>Jennifer Braxton</t>
  </si>
  <si>
    <t>Shirley Jackson</t>
  </si>
  <si>
    <t>Acme</t>
  </si>
  <si>
    <t>Jim Kriz</t>
  </si>
  <si>
    <t>David Kendrick</t>
  </si>
  <si>
    <t>Monroe</t>
  </si>
  <si>
    <t>Robert Marley</t>
  </si>
  <si>
    <t>Nokia</t>
  </si>
  <si>
    <t>HP</t>
  </si>
  <si>
    <t>Fairfield</t>
  </si>
  <si>
    <t>Sally Knutson</t>
  </si>
  <si>
    <t>Frank Merwin</t>
  </si>
  <si>
    <t>Grand Prairie</t>
  </si>
  <si>
    <t>Alice McCarthy</t>
  </si>
  <si>
    <t>Mark Packer</t>
  </si>
  <si>
    <t>Redlands</t>
  </si>
  <si>
    <t>Mary Zewe</t>
  </si>
  <si>
    <t>Hamilton</t>
  </si>
  <si>
    <t>Cassandra Brandow</t>
  </si>
  <si>
    <t>Binney &amp; Smith</t>
  </si>
  <si>
    <t>Westfield</t>
  </si>
  <si>
    <t>Valerie Mitchum</t>
  </si>
  <si>
    <t>Decoflex</t>
  </si>
  <si>
    <t>Fred Hopkins</t>
  </si>
  <si>
    <t>Pressboard</t>
  </si>
  <si>
    <t>Wirebound</t>
  </si>
  <si>
    <t>Akron</t>
  </si>
  <si>
    <t>Maria Bertelson</t>
  </si>
  <si>
    <t>Denver</t>
  </si>
  <si>
    <t>Bruce Stewart</t>
  </si>
  <si>
    <t>Dallas</t>
  </si>
  <si>
    <t>Logan Currie</t>
  </si>
  <si>
    <t>Eureka</t>
  </si>
  <si>
    <t>Heather Kirkland</t>
  </si>
  <si>
    <t>Whittier</t>
  </si>
  <si>
    <t>Laurel Elliston</t>
  </si>
  <si>
    <t>Nortel</t>
  </si>
  <si>
    <t>Saginaw</t>
  </si>
  <si>
    <t>Joseph Holt</t>
  </si>
  <si>
    <t>Tennsco</t>
  </si>
  <si>
    <t>Michael Stewart</t>
  </si>
  <si>
    <t>Medina</t>
  </si>
  <si>
    <t>Victoria Wilson</t>
  </si>
  <si>
    <t>O'Sullivan</t>
  </si>
  <si>
    <t>Sony</t>
  </si>
  <si>
    <t>Jonathan Howell</t>
  </si>
  <si>
    <t>Dublin</t>
  </si>
  <si>
    <t>Joni Blumstein</t>
  </si>
  <si>
    <t>Executive Impressions</t>
  </si>
  <si>
    <t>Stanley</t>
  </si>
  <si>
    <t>Detroit</t>
  </si>
  <si>
    <t>David Smith</t>
  </si>
  <si>
    <t>Rogers</t>
  </si>
  <si>
    <t>Valerie Dominguez</t>
  </si>
  <si>
    <t>Erin Ashbrook</t>
  </si>
  <si>
    <t>Tampa</t>
  </si>
  <si>
    <t>Santa Clara</t>
  </si>
  <si>
    <t>David Bremer</t>
  </si>
  <si>
    <t>Ken Lonsdale</t>
  </si>
  <si>
    <t>Staple-based wall hangings</t>
  </si>
  <si>
    <t>KI</t>
  </si>
  <si>
    <t>Lakeville</t>
  </si>
  <si>
    <t>Dianna Wilson</t>
  </si>
  <si>
    <t>Honeywell</t>
  </si>
  <si>
    <t>Logan Haushalter</t>
  </si>
  <si>
    <t>San Diego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</si>
  <si>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</si>
  <si>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</si>
  <si>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</si>
  <si>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</si>
  <si>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</si>
  <si>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</si>
  <si>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</si>
  <si>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Brentwood</t>
  </si>
  <si>
    <t>Alan Hwang</t>
  </si>
  <si>
    <t>Microsoft</t>
  </si>
  <si>
    <t>Chapel Hill</t>
  </si>
  <si>
    <t>Claudia Bergmann</t>
  </si>
  <si>
    <t>Quartet</t>
  </si>
  <si>
    <t>Morristown</t>
  </si>
  <si>
    <t>Cincinnati</t>
  </si>
  <si>
    <t>Christine Abelman</t>
  </si>
  <si>
    <t>Kristen Hastings</t>
  </si>
  <si>
    <t>Inglewood</t>
  </si>
  <si>
    <t>Barry Blumstein</t>
  </si>
  <si>
    <t>Ampad</t>
  </si>
  <si>
    <t>Andrew Gjertsen</t>
  </si>
  <si>
    <t>Jas O'Carroll</t>
  </si>
  <si>
    <t>Tamarac</t>
  </si>
  <si>
    <t>Alan Haines</t>
  </si>
  <si>
    <t>Nick Zandusky</t>
  </si>
  <si>
    <t>Colorado Springs</t>
  </si>
  <si>
    <t>Kelly Lampkin</t>
  </si>
  <si>
    <t>Belleville</t>
  </si>
  <si>
    <t>Alan Schoenberger</t>
  </si>
  <si>
    <t>Taylor</t>
  </si>
  <si>
    <t>Lakewood</t>
  </si>
  <si>
    <t>Corey Roper</t>
  </si>
  <si>
    <t>Arlington</t>
  </si>
  <si>
    <t>Shahid Hopkins</t>
  </si>
  <si>
    <t>Arvada</t>
  </si>
  <si>
    <t>Ben Peterman</t>
  </si>
  <si>
    <t>Hackensack</t>
  </si>
  <si>
    <t>Thomas Seio</t>
  </si>
  <si>
    <t>Saint Petersburg</t>
  </si>
  <si>
    <t>Andy Gerbode</t>
  </si>
  <si>
    <t>Sung Pak</t>
  </si>
  <si>
    <t>Nathan Mautz</t>
  </si>
  <si>
    <t>DMI</t>
  </si>
  <si>
    <t>Canon</t>
  </si>
  <si>
    <t>NETGEAR</t>
  </si>
  <si>
    <t>Long Beach</t>
  </si>
  <si>
    <t>Frank Atkinson</t>
  </si>
  <si>
    <t>Hesperia</t>
  </si>
  <si>
    <t>Grace Kelly</t>
  </si>
  <si>
    <t>Murfreesboro</t>
  </si>
  <si>
    <t>Don Jones</t>
  </si>
  <si>
    <t>Patrick O'Brill</t>
  </si>
  <si>
    <t>John Lucas</t>
  </si>
  <si>
    <t>Doug Bickford</t>
  </si>
  <si>
    <t>Hewlett-Packard</t>
  </si>
  <si>
    <t>Alyssa Crouse</t>
  </si>
  <si>
    <t>Layton</t>
  </si>
  <si>
    <t>OIC</t>
  </si>
  <si>
    <t>Square</t>
  </si>
  <si>
    <t>Austin</t>
  </si>
  <si>
    <t>Clay Cheatham</t>
  </si>
  <si>
    <t>Tamara Dahlen</t>
  </si>
  <si>
    <t>Adam Bellavance</t>
  </si>
  <si>
    <t>Jeremy Lonsdale</t>
  </si>
  <si>
    <t>Sauder</t>
  </si>
  <si>
    <t>Dixon</t>
  </si>
  <si>
    <t>Victoria Brennan</t>
  </si>
  <si>
    <t>Katrina Willman</t>
  </si>
  <si>
    <t>Julia Dunbar</t>
  </si>
  <si>
    <t>Manchester</t>
  </si>
  <si>
    <t>Michael Kennedy</t>
  </si>
  <si>
    <t>Staple remover</t>
  </si>
  <si>
    <t>Harlingen</t>
  </si>
  <si>
    <t>Guy Thornton</t>
  </si>
  <si>
    <t>Tucson</t>
  </si>
  <si>
    <t>Arthur Gainer</t>
  </si>
  <si>
    <t>Quincy</t>
  </si>
  <si>
    <t>Muhammed MacIntyre</t>
  </si>
  <si>
    <t>Allen Rosenblatt</t>
  </si>
  <si>
    <t>Office Impressions</t>
  </si>
  <si>
    <t>Russell Applegate</t>
  </si>
  <si>
    <t>Akro</t>
  </si>
  <si>
    <t>Alejandro Savely</t>
  </si>
  <si>
    <t>Laura Armstrong</t>
  </si>
  <si>
    <t>Pembroke Pines</t>
  </si>
  <si>
    <t>Denny Ordway</t>
  </si>
  <si>
    <t>Dean Katz</t>
  </si>
  <si>
    <t>Lexmark</t>
  </si>
  <si>
    <t>3M</t>
  </si>
  <si>
    <t>Nathan Gelder</t>
  </si>
  <si>
    <t>Crayola</t>
  </si>
  <si>
    <t>Mike Vittorini</t>
  </si>
  <si>
    <t>Angle-D</t>
  </si>
  <si>
    <t>Des Moines</t>
  </si>
  <si>
    <t>Jack Garza</t>
  </si>
  <si>
    <t>Peoria</t>
  </si>
  <si>
    <t>Bart Pistole</t>
  </si>
  <si>
    <t>Las Vegas</t>
  </si>
  <si>
    <t>Victor Preis</t>
  </si>
  <si>
    <t>Warwick</t>
  </si>
  <si>
    <t>Saphhira Shifley</t>
  </si>
  <si>
    <t>Anna Gayman</t>
  </si>
  <si>
    <t>Miami</t>
  </si>
  <si>
    <t>Luke Foster</t>
  </si>
  <si>
    <t>Roy Französisch</t>
  </si>
  <si>
    <t>Staple holder</t>
  </si>
  <si>
    <t>Keith Herrera</t>
  </si>
  <si>
    <t>Sharp</t>
  </si>
  <si>
    <t>Kimberly Carter</t>
  </si>
  <si>
    <t>Huntington Beach</t>
  </si>
  <si>
    <t>Caroline Jumper</t>
  </si>
  <si>
    <t>Bulldog</t>
  </si>
  <si>
    <t>Philip Brown</t>
  </si>
  <si>
    <t>Richmond</t>
  </si>
  <si>
    <t>Louisville</t>
  </si>
  <si>
    <t>KeyTronic</t>
  </si>
  <si>
    <t>Lawrence</t>
  </si>
  <si>
    <t>Michael Paige</t>
  </si>
  <si>
    <t>Westinghouse</t>
  </si>
  <si>
    <t>Natalie Fritzler</t>
  </si>
  <si>
    <t>Canton</t>
  </si>
  <si>
    <t>New Rochelle</t>
  </si>
  <si>
    <t>Shirley Daniels</t>
  </si>
  <si>
    <t>Epson</t>
  </si>
  <si>
    <t>Ken Heidel</t>
  </si>
  <si>
    <t>Gastonia</t>
  </si>
  <si>
    <t>Ross Baird</t>
  </si>
  <si>
    <t>Jacksonville</t>
  </si>
  <si>
    <t>Mike Kennedy</t>
  </si>
  <si>
    <t>Philisse Overcash</t>
  </si>
  <si>
    <t>Brenda Bowman</t>
  </si>
  <si>
    <t>Office Star</t>
  </si>
  <si>
    <t>Troy Blackwell</t>
  </si>
  <si>
    <t>Auburn</t>
  </si>
  <si>
    <t>Raymond Buch</t>
  </si>
  <si>
    <t>Ed Braxton</t>
  </si>
  <si>
    <t>Norman</t>
  </si>
  <si>
    <t>Sanjit Chand</t>
  </si>
  <si>
    <t>Tanja Norvell</t>
  </si>
  <si>
    <t>Premier</t>
  </si>
  <si>
    <t>Park Ridge</t>
  </si>
  <si>
    <t>Joni Sundaresam</t>
  </si>
  <si>
    <t>Amarillo</t>
  </si>
  <si>
    <t>Cardinal</t>
  </si>
  <si>
    <t>Lindenhurst</t>
  </si>
  <si>
    <t>Maya Herman</t>
  </si>
  <si>
    <t>Jeremy Pistek</t>
  </si>
  <si>
    <t>Samsung</t>
  </si>
  <si>
    <t>Jeremy Ellison</t>
  </si>
  <si>
    <t>John Grady</t>
  </si>
  <si>
    <t>Xylona Preis</t>
  </si>
  <si>
    <t>Erin Mull</t>
  </si>
  <si>
    <t>Michelle Tran</t>
  </si>
  <si>
    <t>Sue Ann Reed</t>
  </si>
  <si>
    <t>Apple</t>
  </si>
  <si>
    <t>Huntsville</t>
  </si>
  <si>
    <t>Carl Weiss</t>
  </si>
  <si>
    <t>Astrea Jones</t>
  </si>
  <si>
    <t>Sonia Sunley</t>
  </si>
  <si>
    <t>Rose O'Brian</t>
  </si>
  <si>
    <t>Balt</t>
  </si>
  <si>
    <t>Fayetteville</t>
  </si>
  <si>
    <t>Maribeth Dona</t>
  </si>
  <si>
    <t>Strathmore</t>
  </si>
  <si>
    <t>Costa Mesa</t>
  </si>
  <si>
    <t>Parker</t>
  </si>
  <si>
    <t>Maribeth Yedwab</t>
  </si>
  <si>
    <t>Atlanta</t>
  </si>
  <si>
    <t>Christopher Martinez</t>
  </si>
  <si>
    <t>Gladstone</t>
  </si>
  <si>
    <t>Lynn Smith</t>
  </si>
  <si>
    <t>Bradley Nguyen</t>
  </si>
  <si>
    <t>Great Falls</t>
  </si>
  <si>
    <t>Dean Braden</t>
  </si>
  <si>
    <t>Carina</t>
  </si>
  <si>
    <t>XtraLife</t>
  </si>
  <si>
    <t>Matt Connell</t>
  </si>
  <si>
    <t>Motorola</t>
  </si>
  <si>
    <t>Brian Dahlen</t>
  </si>
  <si>
    <t>Lakeland</t>
  </si>
  <si>
    <t>Patricia Hirasaki</t>
  </si>
  <si>
    <t>Mike Gockenbach</t>
  </si>
  <si>
    <t>Martin-Yale</t>
  </si>
  <si>
    <t>Karen Bern</t>
  </si>
  <si>
    <t>Jasper Cacioppo</t>
  </si>
  <si>
    <t>Montgomery</t>
  </si>
  <si>
    <t>Rob Lucas</t>
  </si>
  <si>
    <t>Mesa</t>
  </si>
  <si>
    <t>Allen Armold</t>
  </si>
  <si>
    <t>Sterilite</t>
  </si>
  <si>
    <t>Emily Phan</t>
  </si>
  <si>
    <t>Darren Koutras</t>
  </si>
  <si>
    <t>Green Bay</t>
  </si>
  <si>
    <t>Bradley Drucker</t>
  </si>
  <si>
    <t>Enermax</t>
  </si>
  <si>
    <t>LG</t>
  </si>
  <si>
    <t>Liz MacKendrick</t>
  </si>
  <si>
    <t>Adrian Shami</t>
  </si>
  <si>
    <t>Bill Donatelli</t>
  </si>
  <si>
    <t>Greg Tran</t>
  </si>
  <si>
    <t>Anaheim</t>
  </si>
  <si>
    <t>Ashley Jarboe</t>
  </si>
  <si>
    <t>Zebra</t>
  </si>
  <si>
    <t>Olvera Toch</t>
  </si>
  <si>
    <t>Liz Pelletier</t>
  </si>
  <si>
    <t>Cynthia Arntzen</t>
  </si>
  <si>
    <t>Jeremy Farry</t>
  </si>
  <si>
    <t>Alliance</t>
  </si>
  <si>
    <t>Frank Preis</t>
  </si>
  <si>
    <t>Ellis Ballard</t>
  </si>
  <si>
    <t>Jennifer Ferguson</t>
  </si>
  <si>
    <t>Marysville</t>
  </si>
  <si>
    <t>Sarah Foster</t>
  </si>
  <si>
    <t>Trudy Glocke</t>
  </si>
  <si>
    <t>REDIFORM</t>
  </si>
  <si>
    <t>Carlos Soltero</t>
  </si>
  <si>
    <t>Charles Crestani</t>
  </si>
  <si>
    <t>Dianna Vittorini</t>
  </si>
  <si>
    <t>Bruce Degenhardt</t>
  </si>
  <si>
    <t>Salem</t>
  </si>
  <si>
    <t>Zuschuss Carroll</t>
  </si>
  <si>
    <t>Laredo</t>
  </si>
  <si>
    <t>Melanie Seite</t>
  </si>
  <si>
    <t>Lena Radford</t>
  </si>
  <si>
    <t>Dana</t>
  </si>
  <si>
    <t>Theone Pippenger</t>
  </si>
  <si>
    <t>Chloris Kastensmidt</t>
  </si>
  <si>
    <t>Alan Shonely</t>
  </si>
  <si>
    <t>Andrew Roberts</t>
  </si>
  <si>
    <t>Nona Balk</t>
  </si>
  <si>
    <t>Giulietta Dortch</t>
  </si>
  <si>
    <t>Grove City</t>
  </si>
  <si>
    <t>Clytie Kelty</t>
  </si>
  <si>
    <t>Nat Gilpin</t>
  </si>
  <si>
    <t>DAX</t>
  </si>
  <si>
    <t>Grandstream</t>
  </si>
  <si>
    <t>Christina Anderson</t>
  </si>
  <si>
    <t>Dearborn</t>
  </si>
  <si>
    <t>Sylvia Foulston</t>
  </si>
  <si>
    <t>Meg O'Connel</t>
  </si>
  <si>
    <t>Master Caster</t>
  </si>
  <si>
    <t>Annie Thurman</t>
  </si>
  <si>
    <t>Fred McMath</t>
  </si>
  <si>
    <t>Warner Robins</t>
  </si>
  <si>
    <t>Denny Joy</t>
  </si>
  <si>
    <t>Max Engle</t>
  </si>
  <si>
    <t>Tripp Lite</t>
  </si>
  <si>
    <t>Vallejo</t>
  </si>
  <si>
    <t>Justin Deggeller</t>
  </si>
  <si>
    <t>Mission Viejo</t>
  </si>
  <si>
    <t>John Lee</t>
  </si>
  <si>
    <t>Rochester Hills</t>
  </si>
  <si>
    <t>Sean Christensen</t>
  </si>
  <si>
    <t>Plainfield</t>
  </si>
  <si>
    <t>Chuck Clark</t>
  </si>
  <si>
    <t>Sierra Vista</t>
  </si>
  <si>
    <t>Vancouver</t>
  </si>
  <si>
    <t>Anthony Rawles</t>
  </si>
  <si>
    <t>First Data</t>
  </si>
  <si>
    <t>Steven Roelle</t>
  </si>
  <si>
    <t>Craig Reiter</t>
  </si>
  <si>
    <t>Eugene Hildebrand</t>
  </si>
  <si>
    <t>Sibella Parks</t>
  </si>
  <si>
    <t>Tiffany House</t>
  </si>
  <si>
    <t>ClearOne</t>
  </si>
  <si>
    <t>Cleveland</t>
  </si>
  <si>
    <t>Resi Pölking</t>
  </si>
  <si>
    <t>Rob Beeghly</t>
  </si>
  <si>
    <t>Tyler</t>
  </si>
  <si>
    <t>Carol Darley</t>
  </si>
  <si>
    <t>Hoover</t>
  </si>
  <si>
    <t>Doug Jacobs</t>
  </si>
  <si>
    <t>Burlington</t>
  </si>
  <si>
    <t>Grant Thornton</t>
  </si>
  <si>
    <t>Cubify</t>
  </si>
  <si>
    <t>Michael Chen</t>
  </si>
  <si>
    <t>Ralph Arnett</t>
  </si>
  <si>
    <t>Waynesboro</t>
  </si>
  <si>
    <t>Naresj Patel</t>
  </si>
  <si>
    <t>Alan Barnes</t>
  </si>
  <si>
    <t>Chester</t>
  </si>
  <si>
    <t>Jesus Ocampo</t>
  </si>
  <si>
    <t>Jay Kimmel</t>
  </si>
  <si>
    <t>Cary</t>
  </si>
  <si>
    <t>Brad Norvell</t>
  </si>
  <si>
    <t>David Philippe</t>
  </si>
  <si>
    <t>Tracy Hopkins</t>
  </si>
  <si>
    <t>Palm Coast</t>
  </si>
  <si>
    <t>Arthur Prichep</t>
  </si>
  <si>
    <t>Mount Vernon</t>
  </si>
  <si>
    <t>Roland Schwarz</t>
  </si>
  <si>
    <t>Bionaire</t>
  </si>
  <si>
    <t>Seth Vernon</t>
  </si>
  <si>
    <t>Christine Kargatis</t>
  </si>
  <si>
    <t>Ross DeVincentis</t>
  </si>
  <si>
    <t>Mathew Reese</t>
  </si>
  <si>
    <t>Hialeah</t>
  </si>
  <si>
    <t>Steve Chapman</t>
  </si>
  <si>
    <t>Jay Fein</t>
  </si>
  <si>
    <t>Clearsounds</t>
  </si>
  <si>
    <t>Oceanside</t>
  </si>
  <si>
    <t>Emily Grady</t>
  </si>
  <si>
    <t>Darrin Sayre</t>
  </si>
  <si>
    <t>Phillina Ober</t>
  </si>
  <si>
    <t>Sung Shariari</t>
  </si>
  <si>
    <t>Evanston</t>
  </si>
  <si>
    <t>Peter Bühler</t>
  </si>
  <si>
    <t>Trenton</t>
  </si>
  <si>
    <t>Roland Fjeld</t>
  </si>
  <si>
    <t>Nu-Dell</t>
  </si>
  <si>
    <t>Yoseph Carroll</t>
  </si>
  <si>
    <t>Cottage Grove</t>
  </si>
  <si>
    <t>Debra Catini</t>
  </si>
  <si>
    <t>Christine Phan</t>
  </si>
  <si>
    <t>Barry Französisch</t>
  </si>
  <si>
    <t>Lisa Hazard</t>
  </si>
  <si>
    <t>Bossier City</t>
  </si>
  <si>
    <t>Chris Selesnick</t>
  </si>
  <si>
    <t>3-ring staple pack</t>
  </si>
  <si>
    <t>Anthony Johnson</t>
  </si>
  <si>
    <t>Benjamin Venier</t>
  </si>
  <si>
    <t>Dan Lawera</t>
  </si>
  <si>
    <t>Bryan Mills</t>
  </si>
  <si>
    <t>Lancaster</t>
  </si>
  <si>
    <t>Liz Thompson</t>
  </si>
  <si>
    <t>Asheville</t>
  </si>
  <si>
    <t>Joe Kamberova</t>
  </si>
  <si>
    <t>Erica Smith</t>
  </si>
  <si>
    <t>Rick Hansen</t>
  </si>
  <si>
    <t>Smead</t>
  </si>
  <si>
    <t>Lake Elsinore</t>
  </si>
  <si>
    <t>Carlos Daly</t>
  </si>
  <si>
    <t>Helen Wasserman</t>
  </si>
  <si>
    <t>Mike Caudle</t>
  </si>
  <si>
    <t>Gary McGarr</t>
  </si>
  <si>
    <t>Omaha</t>
  </si>
  <si>
    <t>Edmonds</t>
  </si>
  <si>
    <t>Santa Ana</t>
  </si>
  <si>
    <t>Pauline Johnson</t>
  </si>
  <si>
    <t>Razer</t>
  </si>
  <si>
    <t>Milwaukee</t>
  </si>
  <si>
    <t>Bart Watters</t>
  </si>
  <si>
    <t>Toby Ritter</t>
  </si>
  <si>
    <t>Patrick Gardner</t>
  </si>
  <si>
    <t>Kingston</t>
  </si>
  <si>
    <t>Florence</t>
  </si>
  <si>
    <t>Pyle</t>
  </si>
  <si>
    <t>James Lanier</t>
  </si>
  <si>
    <t>Brian Moss</t>
  </si>
  <si>
    <t>Eudokia Martin</t>
  </si>
  <si>
    <t>Art Foster</t>
  </si>
  <si>
    <t>Lorain</t>
  </si>
  <si>
    <t>Guy Armstrong</t>
  </si>
  <si>
    <t>Linden</t>
  </si>
  <si>
    <t>Cyma Kinney</t>
  </si>
  <si>
    <t>Maxell</t>
  </si>
  <si>
    <t>Salinas</t>
  </si>
  <si>
    <t>Dave Poirier</t>
  </si>
  <si>
    <t>Berenike Kampe</t>
  </si>
  <si>
    <t>Staple magnet</t>
  </si>
  <si>
    <t>New Brunswick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</si>
  <si>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</si>
  <si>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</si>
  <si>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</si>
  <si>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</si>
  <si>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</si>
  <si>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</si>
  <si>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</si>
  <si>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</si>
  <si>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</si>
  <si>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</si>
  <si>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</si>
  <si>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</si>
  <si>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</si>
  <si>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</si>
  <si>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</si>
  <si>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</si>
  <si>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Things To Do</t>
  </si>
  <si>
    <t>Justin Ritter</t>
  </si>
  <si>
    <t>Garland</t>
  </si>
  <si>
    <t>Bill Eplett</t>
  </si>
  <si>
    <t>Polycom</t>
  </si>
  <si>
    <t>Norwich</t>
  </si>
  <si>
    <t>Sample Company A</t>
  </si>
  <si>
    <t>Lesro</t>
  </si>
  <si>
    <t>Rob Williams</t>
  </si>
  <si>
    <t>Alexandria</t>
  </si>
  <si>
    <t>Sanjit Engle</t>
  </si>
  <si>
    <t>OtterBox</t>
  </si>
  <si>
    <t>Adam Hart</t>
  </si>
  <si>
    <t>Jessica Myrick</t>
  </si>
  <si>
    <t>Joel Jenkins</t>
  </si>
  <si>
    <t>Toledo</t>
  </si>
  <si>
    <t>Ralph Kennedy</t>
  </si>
  <si>
    <t>Catherine Glotzbach</t>
  </si>
  <si>
    <t>Farmington</t>
  </si>
  <si>
    <t>Rachel Payne</t>
  </si>
  <si>
    <t>Karen Carlisle</t>
  </si>
  <si>
    <t>Message Book</t>
  </si>
  <si>
    <t>Torrance</t>
  </si>
  <si>
    <t>Standard</t>
  </si>
  <si>
    <t>Katherine Hughes</t>
  </si>
  <si>
    <t>Round Rock</t>
  </si>
  <si>
    <t>Greg Hansen</t>
  </si>
  <si>
    <t>Scott Williamson</t>
  </si>
  <si>
    <t>Joseph Airdo</t>
  </si>
  <si>
    <t>Daniel Lacy</t>
  </si>
  <si>
    <t>Lindsay Williams</t>
  </si>
  <si>
    <t>Thomas Brumley</t>
  </si>
  <si>
    <t>Boca Raton</t>
  </si>
  <si>
    <t>Bryan Spruell</t>
  </si>
  <si>
    <t>Robert Waldorf</t>
  </si>
  <si>
    <t>Tracy Zic</t>
  </si>
  <si>
    <t>Ann Steele</t>
  </si>
  <si>
    <t>Wasp</t>
  </si>
  <si>
    <t>Toby Swindell</t>
  </si>
  <si>
    <t>Sara Luxemburg</t>
  </si>
  <si>
    <t>Virginia Beach</t>
  </si>
  <si>
    <t>Mitch Willingham</t>
  </si>
  <si>
    <t>Rob Dowd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</si>
  <si>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</si>
  <si>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</si>
  <si>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</si>
  <si>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</si>
  <si>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</si>
  <si>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</si>
  <si>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</si>
  <si>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</si>
  <si>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</si>
  <si>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</si>
  <si>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</si>
  <si>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</si>
  <si>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</si>
  <si>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</si>
  <si>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</si>
  <si>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</si>
  <si>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</si>
  <si>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</si>
  <si>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</si>
  <si>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</si>
  <si>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</si>
  <si>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</si>
  <si>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</si>
  <si>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</si>
  <si>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</si>
  <si>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</si>
  <si>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</si>
  <si>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</si>
  <si>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</si>
  <si>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</si>
  <si>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</si>
  <si>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</si>
  <si>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</si>
  <si>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</si>
  <si>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</si>
  <si>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</si>
  <si>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</si>
  <si>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</si>
  <si>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</si>
  <si>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</si>
  <si>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</si>
  <si>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</si>
  <si>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</si>
  <si>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</si>
  <si>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</si>
  <si>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</si>
  <si>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</si>
  <si>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</si>
  <si>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</si>
  <si>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</si>
  <si>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</si>
  <si>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</si>
  <si>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</si>
  <si>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</si>
  <si>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</si>
  <si>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</si>
  <si>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</si>
  <si>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</si>
  <si>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</si>
  <si>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</si>
  <si>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</si>
  <si>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</si>
  <si>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</si>
  <si>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</si>
  <si>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</si>
  <si>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</si>
  <si>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</si>
  <si>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</si>
  <si>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</si>
  <si>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</si>
  <si>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</si>
  <si>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</si>
  <si>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</si>
  <si>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</si>
  <si>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</si>
  <si>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</si>
  <si>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</si>
  <si>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</si>
  <si>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</si>
  <si>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</si>
  <si>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</si>
  <si>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</si>
  <si>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</si>
  <si>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</si>
  <si>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</si>
  <si>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</si>
  <si>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</si>
  <si>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</si>
  <si>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</si>
  <si>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</si>
  <si>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</si>
  <si>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</si>
  <si>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</si>
  <si>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</si>
  <si>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</si>
  <si>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</si>
  <si>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</si>
  <si>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</si>
  <si>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</si>
  <si>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</si>
  <si>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</si>
  <si>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</si>
  <si>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</si>
  <si>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</si>
  <si>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</si>
  <si>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</si>
  <si>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</si>
  <si>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</si>
  <si>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</si>
  <si>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</si>
  <si>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</si>
  <si>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</si>
  <si>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</si>
  <si>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</si>
  <si>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</si>
  <si>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</si>
  <si>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</si>
  <si>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</si>
  <si>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</si>
  <si>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</si>
  <si>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</si>
  <si>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</si>
  <si>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</si>
  <si>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</si>
  <si>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</si>
  <si>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</si>
  <si>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</si>
  <si>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</si>
  <si>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</si>
  <si>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</si>
  <si>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</si>
  <si>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</si>
  <si>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</si>
  <si>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</si>
  <si>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</si>
  <si>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</si>
  <si>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</si>
  <si>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</si>
  <si>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</si>
  <si>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</si>
  <si>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</si>
  <si>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</si>
  <si>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</si>
  <si>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</si>
  <si>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</si>
  <si>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</si>
  <si>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</si>
  <si>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</si>
  <si>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</si>
  <si>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</si>
  <si>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</si>
  <si>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</si>
  <si>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</si>
  <si>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</si>
  <si>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</si>
  <si>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</si>
  <si>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</si>
  <si>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</si>
  <si>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</si>
  <si>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</si>
  <si>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</si>
  <si>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</si>
  <si>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</si>
  <si>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</si>
  <si>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</si>
  <si>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</si>
  <si>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</si>
  <si>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</si>
  <si>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</si>
  <si>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</si>
  <si>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</si>
  <si>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</si>
  <si>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</si>
  <si>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</si>
  <si>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</si>
  <si>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</si>
  <si>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</si>
  <si>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</si>
  <si>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</si>
  <si>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</si>
  <si>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</si>
  <si>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</si>
  <si>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</si>
  <si>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</si>
  <si>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</si>
  <si>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</si>
  <si>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</si>
  <si>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</si>
  <si>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</si>
  <si>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</si>
  <si>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</si>
  <si>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</si>
  <si>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</si>
  <si>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</si>
  <si>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</si>
  <si>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</si>
  <si>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</si>
  <si>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</si>
  <si>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</si>
  <si>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</si>
  <si>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</si>
  <si>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</si>
  <si>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</si>
  <si>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</si>
  <si>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</si>
  <si>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</si>
  <si>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</si>
  <si>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</si>
  <si>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</si>
  <si>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</si>
  <si>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</si>
  <si>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</si>
  <si>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</si>
  <si>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</si>
  <si>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</si>
  <si>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</si>
  <si>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</si>
  <si>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</si>
  <si>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</si>
  <si>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</si>
  <si>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</si>
  <si>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</si>
  <si>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</si>
  <si>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</si>
  <si>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</si>
  <si>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</si>
  <si>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</si>
  <si>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</si>
  <si>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</si>
  <si>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</si>
  <si>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</si>
  <si>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</si>
  <si>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</si>
  <si>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</si>
  <si>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</si>
  <si>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</si>
  <si>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</si>
  <si>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</si>
  <si>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</si>
  <si>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</si>
  <si>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</si>
  <si>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</si>
  <si>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</si>
  <si>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</si>
  <si>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</si>
  <si>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</si>
  <si>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</si>
  <si>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</si>
  <si>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</si>
  <si>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</si>
  <si>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</si>
  <si>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</si>
  <si>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</si>
  <si>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</si>
  <si>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</si>
  <si>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</si>
  <si>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</si>
  <si>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</si>
  <si>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</si>
  <si>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</si>
  <si>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</si>
  <si>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</si>
  <si>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</si>
  <si>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</si>
  <si>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</si>
  <si>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</si>
  <si>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</si>
  <si>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</si>
  <si>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</si>
  <si>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</si>
  <si>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</si>
  <si>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</si>
  <si>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</si>
  <si>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</si>
  <si>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</si>
  <si>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</si>
  <si>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</si>
  <si>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</si>
  <si>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</si>
  <si>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</si>
  <si>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</si>
  <si>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</si>
  <si>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</si>
  <si>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</si>
  <si>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</si>
  <si>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</si>
  <si>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</si>
  <si>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</si>
  <si>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</si>
  <si>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</si>
  <si>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</si>
  <si>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</si>
  <si>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</si>
  <si>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</si>
  <si>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</si>
  <si>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</si>
  <si>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</si>
  <si>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</si>
  <si>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</si>
  <si>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</si>
  <si>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</si>
  <si>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</si>
  <si>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</si>
  <si>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</si>
  <si>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</si>
  <si>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</si>
  <si>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</si>
  <si>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</si>
  <si>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</si>
  <si>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</si>
  <si>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</si>
  <si>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</si>
  <si>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</si>
  <si>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</si>
  <si>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</si>
  <si>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</si>
  <si>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</si>
  <si>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</si>
  <si>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</si>
  <si>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</si>
  <si>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</si>
  <si>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</si>
  <si>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</si>
  <si>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</si>
  <si>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</si>
  <si>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</si>
  <si>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</si>
  <si>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</si>
  <si>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</si>
  <si>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</si>
  <si>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</si>
  <si>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</si>
  <si>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</si>
  <si>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</si>
  <si>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</si>
  <si>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</si>
  <si>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</si>
  <si>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</si>
  <si>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</si>
  <si>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</si>
  <si>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</si>
  <si>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</si>
  <si>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</si>
  <si>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</si>
  <si>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</si>
  <si>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</si>
  <si>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</si>
  <si>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</si>
  <si>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</si>
  <si>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</si>
  <si>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</si>
  <si>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</si>
  <si>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</si>
  <si>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</si>
  <si>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</si>
  <si>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</si>
  <si>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</si>
  <si>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</si>
  <si>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</si>
  <si>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</si>
  <si>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</si>
  <si>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</si>
  <si>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</si>
  <si>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</si>
  <si>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</si>
  <si>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</si>
  <si>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</si>
  <si>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</si>
  <si>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</si>
  <si>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</si>
  <si>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</si>
  <si>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</si>
  <si>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</si>
  <si>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</si>
  <si>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</si>
  <si>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</si>
  <si>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</si>
  <si>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</si>
  <si>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</si>
  <si>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</si>
  <si>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</si>
  <si>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</si>
  <si>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</si>
  <si>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</si>
  <si>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</si>
  <si>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</si>
  <si>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</si>
  <si>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</si>
  <si>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</si>
  <si>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</si>
  <si>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</si>
  <si>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</si>
  <si>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</si>
  <si>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</si>
  <si>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</si>
  <si>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</si>
  <si>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</si>
  <si>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</si>
  <si>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</si>
  <si>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</si>
  <si>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</si>
  <si>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</si>
  <si>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</si>
  <si>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</si>
  <si>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</si>
  <si>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</si>
  <si>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</si>
  <si>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</si>
  <si>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</si>
  <si>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</si>
  <si>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</si>
  <si>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</si>
  <si>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</si>
  <si>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</si>
  <si>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</si>
  <si>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</si>
  <si>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</si>
  <si>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</si>
  <si>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</si>
  <si>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</si>
  <si>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</si>
  <si>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</si>
  <si>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</si>
  <si>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</si>
  <si>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</si>
  <si>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</si>
  <si>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</si>
  <si>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</si>
  <si>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</si>
  <si>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</si>
  <si>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</si>
  <si>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</si>
  <si>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</si>
  <si>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</si>
  <si>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</si>
  <si>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</si>
  <si>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</si>
  <si>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</si>
  <si>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</si>
  <si>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</si>
  <si>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</si>
  <si>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</si>
  <si>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</si>
  <si>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</si>
  <si>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</si>
  <si>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</si>
  <si>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</si>
  <si>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</si>
  <si>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</si>
  <si>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</si>
  <si>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</si>
  <si>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</si>
  <si>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</si>
  <si>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</si>
  <si>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</si>
  <si>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</si>
  <si>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</si>
  <si>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</si>
  <si>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</si>
  <si>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</si>
  <si>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</si>
  <si>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</si>
  <si>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</si>
  <si>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</si>
  <si>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</si>
  <si>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</si>
  <si>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</si>
  <si>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</si>
  <si>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</si>
  <si>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</si>
  <si>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</si>
  <si>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</si>
  <si>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</si>
  <si>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</si>
  <si>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</si>
  <si>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</si>
  <si>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</si>
  <si>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</si>
  <si>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</si>
  <si>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</si>
  <si>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</si>
  <si>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</si>
  <si>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</si>
  <si>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</si>
  <si>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</si>
  <si>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</si>
  <si>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</si>
  <si>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</si>
  <si>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</si>
  <si>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</si>
  <si>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</si>
  <si>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</si>
  <si>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</si>
  <si>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</si>
  <si>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</si>
  <si>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</si>
  <si>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</si>
  <si>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</si>
  <si>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</si>
  <si>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</si>
  <si>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</si>
  <si>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</si>
  <si>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</si>
  <si>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</si>
  <si>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</si>
  <si>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</si>
  <si>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</si>
  <si>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</si>
  <si>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</si>
  <si>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</si>
  <si>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</si>
  <si>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</si>
  <si>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</si>
  <si>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</si>
  <si>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</si>
  <si>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</si>
  <si>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</si>
  <si>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</si>
  <si>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</si>
  <si>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</si>
  <si>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</si>
  <si>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</si>
  <si>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</si>
  <si>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</si>
  <si>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</si>
  <si>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</si>
  <si>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</si>
  <si>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</si>
  <si>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</si>
  <si>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</si>
  <si>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</si>
  <si>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</si>
  <si>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</si>
  <si>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</si>
  <si>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</si>
  <si>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</si>
  <si>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</si>
  <si>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</si>
  <si>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</si>
  <si>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</si>
  <si>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</si>
  <si>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</si>
  <si>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</si>
  <si>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</si>
  <si>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</si>
  <si>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</si>
  <si>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</si>
  <si>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</si>
  <si>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</si>
  <si>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</si>
  <si>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</si>
  <si>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</si>
  <si>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</si>
  <si>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</si>
  <si>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</si>
  <si>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</si>
  <si>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</si>
  <si>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</si>
  <si>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</si>
  <si>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</si>
  <si>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</si>
  <si>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</si>
  <si>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</si>
  <si>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</si>
  <si>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</si>
  <si>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</si>
  <si>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</si>
  <si>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</si>
  <si>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</si>
  <si>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</si>
  <si>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</si>
  <si>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</si>
  <si>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</si>
  <si>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</si>
  <si>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</si>
  <si>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</si>
  <si>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</si>
  <si>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</si>
  <si>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</si>
  <si>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</si>
  <si>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</si>
  <si>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</si>
  <si>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</si>
  <si>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</si>
  <si>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</si>
  <si>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</si>
  <si>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</si>
  <si>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</si>
  <si>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</si>
  <si>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</si>
  <si>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Bevis 44 x 96 Conference Tables</t>
  </si>
  <si>
    <t>Avery Durable Slant Ring Binders, No Labels</t>
  </si>
  <si>
    <t>Trav-L-File Heavy-Duty Shuttle II, Black</t>
  </si>
  <si>
    <t>Global Task Chair, Black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</si>
  <si>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</si>
  <si>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</si>
  <si>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</si>
  <si>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</si>
  <si>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</si>
  <si>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</si>
  <si>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</si>
  <si>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</si>
  <si>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</si>
  <si>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</si>
  <si>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</si>
  <si>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</si>
  <si>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</si>
  <si>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</si>
  <si>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</si>
  <si>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</si>
  <si>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</si>
  <si>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</si>
  <si>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</si>
  <si>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</si>
  <si>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</si>
  <si>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</si>
  <si>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</si>
  <si>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</si>
  <si>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</si>
  <si>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</si>
  <si>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</si>
  <si>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Wilson Jones International Size A4 Ring Binders</t>
  </si>
  <si>
    <t>Lexmark MX611dhe Monochrome Laser Printer</t>
  </si>
  <si>
    <t>Space Solutions HD Industrial Steel Shelving.</t>
  </si>
  <si>
    <t>SAFCO Arco Folding Chair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</si>
  <si>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</si>
  <si>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</si>
  <si>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</si>
  <si>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</si>
  <si>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</si>
  <si>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</si>
  <si>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</si>
  <si>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</si>
  <si>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</si>
  <si>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</si>
  <si>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</si>
  <si>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</si>
  <si>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</si>
  <si>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</si>
  <si>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</si>
  <si>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</si>
  <si>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</si>
  <si>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</si>
  <si>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</si>
  <si>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</si>
  <si>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</si>
  <si>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Binney &amp; Smith Crayola Metallic Colored Pencils, 8-Color Set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</si>
  <si>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</si>
  <si>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</si>
  <si>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</si>
  <si>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</si>
  <si>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</si>
  <si>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</si>
  <si>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</si>
  <si>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</si>
  <si>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</si>
  <si>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</si>
  <si>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</si>
  <si>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</si>
  <si>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</si>
  <si>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</si>
  <si>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</si>
  <si>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</si>
  <si>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</si>
  <si>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</si>
  <si>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</si>
  <si>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</si>
  <si>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</si>
  <si>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</si>
  <si>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</si>
  <si>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</si>
  <si>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Bevis 36 x 72 Conference Tables</t>
  </si>
  <si>
    <t>Rogers Deluxe File Chest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</si>
  <si>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</si>
  <si>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</si>
  <si>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</si>
  <si>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</si>
  <si>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</si>
  <si>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</si>
  <si>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</si>
  <si>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</si>
  <si>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</si>
  <si>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</si>
  <si>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</si>
  <si>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</si>
  <si>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</si>
  <si>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</si>
  <si>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Wirebound Message Books, Two 4 1/4" x 5" Forms per Page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</si>
  <si>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</si>
  <si>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</si>
  <si>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</si>
  <si>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</si>
  <si>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</si>
  <si>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</si>
  <si>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</si>
  <si>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</si>
  <si>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</si>
  <si>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</si>
  <si>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</si>
  <si>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</si>
  <si>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</si>
  <si>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</si>
  <si>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</si>
  <si>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</si>
  <si>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</si>
  <si>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</si>
  <si>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</si>
  <si>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</si>
  <si>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</si>
  <si>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</si>
  <si>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</si>
  <si>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</si>
  <si>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</si>
  <si>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Microsoft Arc Touch Mouse</t>
  </si>
  <si>
    <t>Xerox 216</t>
  </si>
  <si>
    <t>GBC VeloBinder Electric Binding Machine</t>
  </si>
  <si>
    <t>Advantus SlideClip Paper Clips</t>
  </si>
  <si>
    <t>Avery 512</t>
  </si>
  <si>
    <t>Logitech Wireless Gaming Headset G930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</si>
  <si>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</si>
  <si>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</si>
  <si>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</si>
  <si>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</si>
  <si>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</si>
  <si>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</si>
  <si>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</si>
  <si>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</si>
  <si>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</si>
  <si>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</si>
  <si>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</si>
  <si>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</si>
  <si>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</si>
  <si>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</si>
  <si>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</si>
  <si>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</si>
  <si>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</si>
  <si>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</si>
  <si>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</si>
  <si>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</si>
  <si>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</si>
  <si>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</si>
  <si>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</si>
  <si>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</si>
  <si>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</si>
  <si>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</si>
  <si>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</si>
  <si>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</si>
  <si>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</si>
  <si>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</si>
  <si>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</si>
  <si>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</si>
  <si>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</si>
  <si>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</si>
  <si>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</si>
  <si>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</si>
  <si>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</si>
  <si>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</si>
  <si>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</si>
  <si>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</si>
  <si>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</si>
  <si>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</si>
  <si>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</si>
  <si>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</si>
  <si>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</si>
  <si>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</si>
  <si>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</si>
  <si>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</si>
  <si>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</si>
  <si>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</si>
  <si>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</si>
  <si>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</si>
  <si>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</si>
  <si>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</si>
  <si>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</si>
  <si>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</si>
  <si>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</si>
  <si>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</si>
  <si>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</si>
  <si>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</si>
  <si>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</si>
  <si>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</si>
  <si>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</si>
  <si>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</si>
  <si>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</si>
  <si>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</si>
  <si>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</si>
  <si>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</si>
  <si>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</si>
  <si>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</si>
  <si>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</si>
  <si>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</si>
  <si>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</si>
  <si>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</si>
  <si>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</si>
  <si>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</si>
  <si>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</si>
  <si>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</si>
  <si>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</si>
  <si>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</si>
  <si>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</si>
  <si>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</si>
  <si>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</si>
  <si>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</si>
  <si>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</si>
  <si>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</si>
  <si>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</si>
  <si>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</si>
  <si>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</si>
  <si>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</si>
  <si>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</si>
  <si>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</si>
  <si>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</si>
  <si>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</si>
  <si>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</si>
  <si>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</si>
  <si>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</si>
  <si>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</si>
  <si>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</si>
  <si>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</si>
  <si>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</si>
  <si>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</si>
  <si>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</si>
  <si>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</si>
  <si>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</si>
  <si>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</si>
  <si>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</si>
  <si>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</si>
  <si>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</si>
  <si>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</si>
  <si>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</si>
  <si>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</si>
  <si>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</si>
  <si>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</si>
  <si>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</si>
  <si>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</si>
  <si>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</si>
  <si>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</si>
  <si>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</si>
  <si>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</si>
  <si>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</si>
  <si>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</si>
  <si>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</si>
  <si>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</si>
  <si>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</si>
  <si>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</si>
  <si>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</si>
  <si>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</si>
  <si>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</si>
  <si>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</si>
  <si>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</si>
  <si>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</si>
  <si>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</si>
  <si>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</si>
  <si>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</si>
  <si>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</si>
  <si>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</si>
  <si>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</si>
  <si>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</si>
  <si>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</si>
  <si>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</si>
  <si>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</si>
  <si>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</si>
  <si>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</si>
  <si>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</si>
  <si>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</si>
  <si>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</si>
  <si>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</si>
  <si>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</si>
  <si>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</si>
  <si>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</si>
  <si>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</si>
  <si>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</si>
  <si>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</si>
  <si>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</si>
  <si>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</si>
  <si>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</si>
  <si>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</si>
  <si>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</si>
  <si>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</si>
  <si>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</si>
  <si>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</si>
  <si>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</si>
  <si>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</si>
  <si>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</si>
  <si>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</si>
  <si>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</si>
  <si>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</si>
  <si>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</si>
  <si>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</si>
  <si>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</si>
  <si>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</si>
  <si>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</si>
  <si>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</si>
  <si>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</si>
  <si>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</si>
  <si>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</si>
  <si>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</si>
  <si>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</si>
  <si>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</si>
  <si>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</si>
  <si>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</si>
  <si>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</si>
  <si>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Eldon Gobal File Keepers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</si>
  <si>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</si>
  <si>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</si>
  <si>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</si>
  <si>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</si>
  <si>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</si>
  <si>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</si>
  <si>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</si>
  <si>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</si>
  <si>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</si>
  <si>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</si>
  <si>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</si>
  <si>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</si>
  <si>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</si>
  <si>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</si>
  <si>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</si>
  <si>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</si>
  <si>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</si>
  <si>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</si>
  <si>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</si>
  <si>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</si>
  <si>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</si>
  <si>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</si>
  <si>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</si>
  <si>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</si>
  <si>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</si>
  <si>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</si>
  <si>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</si>
  <si>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</si>
  <si>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</si>
  <si>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</si>
  <si>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</si>
  <si>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</si>
  <si>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</si>
  <si>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</si>
  <si>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</si>
  <si>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</si>
  <si>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</si>
  <si>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</si>
  <si>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</si>
  <si>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</si>
  <si>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</si>
  <si>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</si>
  <si>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</si>
  <si>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</si>
  <si>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</si>
  <si>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</si>
  <si>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</si>
  <si>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</si>
  <si>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</si>
  <si>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</si>
  <si>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</si>
  <si>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</si>
  <si>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</si>
  <si>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</si>
  <si>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</si>
  <si>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</si>
  <si>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</si>
  <si>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</si>
  <si>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</si>
  <si>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</si>
  <si>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</si>
  <si>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</si>
  <si>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</si>
  <si>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</si>
  <si>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</si>
  <si>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</si>
  <si>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</si>
  <si>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</si>
  <si>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</si>
  <si>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</si>
  <si>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</si>
  <si>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</si>
  <si>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</si>
  <si>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</si>
  <si>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</si>
  <si>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</si>
  <si>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</si>
  <si>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</si>
  <si>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</si>
  <si>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</si>
  <si>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</si>
  <si>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</si>
  <si>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</si>
  <si>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</si>
  <si>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</si>
  <si>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</si>
  <si>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</si>
  <si>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</si>
  <si>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</si>
  <si>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</si>
  <si>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</si>
  <si>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</si>
  <si>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</si>
  <si>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</si>
  <si>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</si>
  <si>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</si>
  <si>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</si>
  <si>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</si>
  <si>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</si>
  <si>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</si>
  <si>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</si>
  <si>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</si>
  <si>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</si>
  <si>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</si>
  <si>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</si>
  <si>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</si>
  <si>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</si>
  <si>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</si>
  <si>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</si>
  <si>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</si>
  <si>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</si>
  <si>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</si>
  <si>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</si>
  <si>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</si>
  <si>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</si>
  <si>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</si>
  <si>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</si>
  <si>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</si>
  <si>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</si>
  <si>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</si>
  <si>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</si>
  <si>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</si>
  <si>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</si>
  <si>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</si>
  <si>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</si>
  <si>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</si>
  <si>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</si>
  <si>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</si>
  <si>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</si>
  <si>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</si>
  <si>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</si>
  <si>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</si>
  <si>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</si>
  <si>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</si>
  <si>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</si>
  <si>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</si>
  <si>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</si>
  <si>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</si>
  <si>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</si>
  <si>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</si>
  <si>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</si>
  <si>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</si>
  <si>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</si>
  <si>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</si>
  <si>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</si>
  <si>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</si>
  <si>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Electrix Halogen Magnifier Lamp</t>
  </si>
  <si>
    <t>Hon 4070 Series Pagoda Round Back Stacking Chairs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</si>
  <si>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</si>
  <si>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</si>
  <si>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</si>
  <si>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</si>
  <si>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</si>
  <si>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</si>
  <si>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</si>
  <si>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</si>
  <si>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</si>
  <si>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</si>
  <si>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</si>
  <si>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</si>
  <si>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</si>
  <si>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</si>
  <si>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</si>
  <si>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</si>
  <si>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</si>
  <si>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</si>
  <si>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</si>
  <si>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</si>
  <si>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</si>
  <si>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</si>
  <si>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</si>
  <si>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</si>
  <si>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</si>
  <si>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</si>
  <si>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</si>
  <si>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</si>
  <si>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</si>
  <si>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</si>
  <si>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</si>
  <si>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</si>
  <si>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</si>
  <si>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</si>
  <si>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</si>
  <si>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</si>
  <si>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</si>
  <si>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</si>
  <si>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</si>
  <si>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</si>
  <si>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</si>
  <si>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</si>
  <si>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</si>
  <si>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</si>
  <si>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</si>
  <si>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</si>
  <si>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</si>
  <si>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</si>
  <si>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</si>
  <si>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</si>
  <si>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</si>
  <si>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</si>
  <si>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</si>
  <si>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</si>
  <si>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</si>
  <si>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</si>
  <si>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</si>
  <si>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</si>
  <si>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</si>
  <si>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</si>
  <si>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</si>
  <si>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</si>
  <si>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</si>
  <si>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</si>
  <si>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</si>
  <si>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</si>
  <si>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</si>
  <si>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</si>
  <si>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</si>
  <si>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</si>
  <si>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</si>
  <si>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</si>
  <si>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</si>
  <si>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</si>
  <si>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</si>
  <si>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</si>
  <si>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</si>
  <si>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</si>
  <si>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</si>
  <si>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</si>
  <si>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</si>
  <si>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</si>
  <si>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</si>
  <si>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</si>
  <si>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</si>
  <si>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</si>
  <si>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</si>
  <si>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</si>
  <si>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</si>
  <si>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</si>
  <si>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</si>
  <si>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</si>
  <si>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</si>
  <si>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</si>
  <si>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</si>
  <si>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</si>
  <si>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</si>
  <si>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</si>
  <si>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</si>
  <si>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</si>
  <si>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</si>
  <si>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</si>
  <si>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</si>
  <si>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</si>
  <si>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</si>
  <si>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</si>
  <si>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</si>
  <si>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</si>
  <si>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</si>
  <si>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</si>
  <si>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</si>
  <si>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</si>
  <si>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</si>
  <si>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</si>
  <si>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Xerox 188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</si>
  <si>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</si>
  <si>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</si>
  <si>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</si>
  <si>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</si>
  <si>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</si>
  <si>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</si>
  <si>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Plantronics Voyager Pro Legend</t>
  </si>
  <si>
    <t>Laser &amp; Ink Jet Business Envelopes</t>
  </si>
  <si>
    <t>Portable Personal File Box</t>
  </si>
  <si>
    <t>Magna Visual Magnetic Picture Hangers</t>
  </si>
  <si>
    <t>South</t>
  </si>
  <si>
    <t>Consumer</t>
  </si>
  <si>
    <t>Second Class</t>
  </si>
  <si>
    <t>Kentucky</t>
  </si>
  <si>
    <t>Bookcases</t>
  </si>
  <si>
    <t>Chairs</t>
  </si>
  <si>
    <t>West</t>
  </si>
  <si>
    <t>Corporate</t>
  </si>
  <si>
    <t>California</t>
  </si>
  <si>
    <t>Labels</t>
  </si>
  <si>
    <t>Standard Class</t>
  </si>
  <si>
    <t>Florida</t>
  </si>
  <si>
    <t>Tables</t>
  </si>
  <si>
    <t>Storage</t>
  </si>
  <si>
    <t>Furnishings</t>
  </si>
  <si>
    <t>Art</t>
  </si>
  <si>
    <t>Phones</t>
  </si>
  <si>
    <t>Binders</t>
  </si>
  <si>
    <t>Appliances</t>
  </si>
  <si>
    <t>North Carolina</t>
  </si>
  <si>
    <t>Paper</t>
  </si>
  <si>
    <t>Washington</t>
  </si>
  <si>
    <t>Central</t>
  </si>
  <si>
    <t>Home Office</t>
  </si>
  <si>
    <t>Texas</t>
  </si>
  <si>
    <t>Wisconsin</t>
  </si>
  <si>
    <t>Utah</t>
  </si>
  <si>
    <t>Nebraska</t>
  </si>
  <si>
    <t>East</t>
  </si>
  <si>
    <t>Pennsylvania</t>
  </si>
  <si>
    <t>Accessories</t>
  </si>
  <si>
    <t>Envelopes</t>
  </si>
  <si>
    <t>First Class</t>
  </si>
  <si>
    <t>Illinois</t>
  </si>
  <si>
    <t>Minnesota</t>
  </si>
  <si>
    <t>Michigan</t>
  </si>
  <si>
    <t>Delaware</t>
  </si>
  <si>
    <t>Indiana</t>
  </si>
  <si>
    <t>New York</t>
  </si>
  <si>
    <t>Fasteners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</si>
  <si>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</si>
  <si>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</si>
  <si>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</si>
  <si>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</si>
  <si>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</si>
  <si>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</si>
  <si>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</si>
  <si>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</si>
  <si>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</si>
  <si>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Supplies</t>
  </si>
  <si>
    <t>Missouri</t>
  </si>
  <si>
    <t>Oklahoma</t>
  </si>
  <si>
    <t>New Mexico</t>
  </si>
  <si>
    <t>Machines</t>
  </si>
  <si>
    <t>Louisiana</t>
  </si>
  <si>
    <t>Connecticut</t>
  </si>
  <si>
    <t>New Jersey</t>
  </si>
  <si>
    <t>Copiers</t>
  </si>
  <si>
    <t>Massachusetts</t>
  </si>
  <si>
    <t>Georgia</t>
  </si>
  <si>
    <t>Same Day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</si>
  <si>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</si>
  <si>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</si>
  <si>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</si>
  <si>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</si>
  <si>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</si>
  <si>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</si>
  <si>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</si>
  <si>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Message Book, Wirebound, Four 5 1/2" X 4" Forms/Pg., 200 Dupl. Sets/Book</t>
  </si>
  <si>
    <t>Mick Brown</t>
  </si>
  <si>
    <t>Maria Etezadi</t>
  </si>
  <si>
    <t>Athens</t>
  </si>
  <si>
    <t>Jack O'Briant</t>
  </si>
  <si>
    <t>Alliance Super-Size Bands, Assorted Sizes</t>
  </si>
  <si>
    <t>Southworth 25% Cotton Granite Paper &amp; Envelopes</t>
  </si>
  <si>
    <t>Lycoris Saunders</t>
  </si>
  <si>
    <t>Wireless Extenders zBoost YX545 SOHO Signal Booster</t>
  </si>
  <si>
    <t>Vivek Sundaresam</t>
  </si>
  <si>
    <t>Acco Four Pocket Poly Ring Binder with Label Holder, Smoke, 1"</t>
  </si>
  <si>
    <t>O'Sullivan Elevations Bookcase, Cherry Finish</t>
  </si>
  <si>
    <t>Mount Pleasant</t>
  </si>
  <si>
    <t>Natalie DeCherney</t>
  </si>
  <si>
    <t>Michael Moore</t>
  </si>
  <si>
    <t>Avery Metallic Poly Binders</t>
  </si>
  <si>
    <t>Tennsco 6- and 18-Compartment Lockers</t>
  </si>
  <si>
    <t>Sauder Cornerstone Collection Library</t>
  </si>
  <si>
    <t>Roswell</t>
  </si>
  <si>
    <t>Erica Hackney</t>
  </si>
  <si>
    <t>David Wiener</t>
  </si>
  <si>
    <t>GBC Standard Recycled Report Covers, Clear Plastic Sheets</t>
  </si>
  <si>
    <t>TOPS</t>
  </si>
  <si>
    <t>TOPS Carbonless Receipt Book, Four 2-3/4 x 7-1/4 Money Receipts per Page</t>
  </si>
  <si>
    <t>Jonesboro</t>
  </si>
  <si>
    <t>Ultra</t>
  </si>
  <si>
    <t>Ultra Door Push Plate</t>
  </si>
  <si>
    <t>Mark Van Huff</t>
  </si>
  <si>
    <t>Newell 351</t>
  </si>
  <si>
    <t>Panasonic KP-4ABK Battery-Operated Pencil Sharpener</t>
  </si>
  <si>
    <t>Smyrna</t>
  </si>
  <si>
    <t>GBC DocuBind TL200 Manual Binding Machine</t>
  </si>
  <si>
    <t>Apple iPhone 5C</t>
  </si>
  <si>
    <t>Tom Boeckenhauer</t>
  </si>
  <si>
    <t>Ultra Door Pull Handle</t>
  </si>
  <si>
    <t>Jane Waco</t>
  </si>
  <si>
    <t>Eldon Imàge Series Desk Accessories, Clear</t>
  </si>
  <si>
    <t>Ontario</t>
  </si>
  <si>
    <t>DAX Two-Tone Rosewood/Black Document Frame, Desktop, 5 x 7</t>
  </si>
  <si>
    <t>Weyerhaeuser First Choice Laser/Copy Paper (20Lb. and 88 Bright)</t>
  </si>
  <si>
    <t>iKross Bluetooth Portable Keyboard + Cell Phone Stand Holder + Brush for Apple iPhone 5S 5C 5, 4S 4</t>
  </si>
  <si>
    <t>Lafayette</t>
  </si>
  <si>
    <t>Speros Goranitis</t>
  </si>
  <si>
    <t>Ionia McGrath</t>
  </si>
  <si>
    <t>Rapid City</t>
  </si>
  <si>
    <t>Carol Adams</t>
  </si>
  <si>
    <t>South Dakota</t>
  </si>
  <si>
    <t>Eldon Image Series Black Desk Accessories</t>
  </si>
  <si>
    <t>GE General Use Halogen Bulbs, 100 Watts, 1 Bulb per Pack</t>
  </si>
  <si>
    <t>Wilson Jones 14 Line Acrylic Coated Pressboard Data Binders</t>
  </si>
  <si>
    <t>REDIFORM Incoming/Outgoing Call Register, 11" X 8 1/2", 100 Messages</t>
  </si>
  <si>
    <t>Eureka Recycled Copy Paper 8 1/2" x 11", Ream</t>
  </si>
  <si>
    <t>SAFCO Commercial Wire Shelving, 72h</t>
  </si>
  <si>
    <t>Macally Suction Cup Mount</t>
  </si>
  <si>
    <t>Ed Jacobs</t>
  </si>
  <si>
    <t>Balt Split Level Computer Training Table</t>
  </si>
  <si>
    <t>Dixon Ticonderoga Core-Lock Colored Pencils</t>
  </si>
  <si>
    <t>Recycled Steel Personal File for Hanging File Folders</t>
  </si>
  <si>
    <t>Liz Carlisle</t>
  </si>
  <si>
    <t>Sauder Facets Collection Library, Sky Alder Finish</t>
  </si>
  <si>
    <t>Eric Barreto</t>
  </si>
  <si>
    <t>Surelock Post Binders</t>
  </si>
  <si>
    <t>Cynthia Delaney</t>
  </si>
  <si>
    <t>AT&amp;T 17929 Lendline Telephone</t>
  </si>
  <si>
    <t>Escondido</t>
  </si>
  <si>
    <t>Mark Haberlin</t>
  </si>
  <si>
    <t>Deborah Brumfield</t>
  </si>
  <si>
    <t>Romeoville</t>
  </si>
  <si>
    <t>Avery Flip-Chart Easel Binder, Black</t>
  </si>
  <si>
    <t>Chesapeake</t>
  </si>
  <si>
    <t>Neil Ducich</t>
  </si>
  <si>
    <t>AT&amp;T CL82213</t>
  </si>
  <si>
    <t>North Las Vegas</t>
  </si>
  <si>
    <t>Master Caster Door Stop, Large Brown</t>
  </si>
  <si>
    <t>Rubbermaid ClusterMat Chairmats, Mat Size- 66" x 60", Lip 20" x 11" -90 Degree Angle</t>
  </si>
  <si>
    <t>Hon 2111 Invitation Series Corner Table</t>
  </si>
  <si>
    <t>VariCap6 Expandable Binder</t>
  </si>
  <si>
    <t>Marina Lichtenstein</t>
  </si>
  <si>
    <t>Belkin 8 Outlet Surge Protector</t>
  </si>
  <si>
    <t>Shui Tom</t>
  </si>
  <si>
    <t>Memo Book, 100 Message Capacity, 5 3/8” x 11”</t>
  </si>
  <si>
    <t>Logitech G600 MMO Gaming Mouse</t>
  </si>
  <si>
    <t>Pressboard Data Binders by Wilson Jones</t>
  </si>
  <si>
    <t>Michael Nguyen</t>
  </si>
  <si>
    <t>Holmes Cool Mist Humidifier for the Whole House with 8-Gallon Output per Day, Extended Life Filter</t>
  </si>
  <si>
    <t>Staples in misc. colors</t>
  </si>
  <si>
    <t>Lubbock</t>
  </si>
  <si>
    <t>DAX Copper Panel Document Frame, 5 x 7 Size</t>
  </si>
  <si>
    <t>Aaron Bergman</t>
  </si>
  <si>
    <t>Akro Stacking Bins</t>
  </si>
  <si>
    <t>Xerox 204</t>
  </si>
  <si>
    <t>Enermax Briskie RF Wireless Keyboard and Mouse Combo</t>
  </si>
  <si>
    <t>Woodstock</t>
  </si>
  <si>
    <t>Tamara Manning</t>
  </si>
  <si>
    <t>Moreno Valley</t>
  </si>
  <si>
    <t>El Paso</t>
  </si>
  <si>
    <t>Michael Grace</t>
  </si>
  <si>
    <t>GBC Plastic Binding Combs</t>
  </si>
  <si>
    <t>Staple-on labels</t>
  </si>
  <si>
    <t>Jennifer Halladay</t>
  </si>
  <si>
    <t>TOPS 4 x 6 Fluorescent Color Memo Sheets, 500 Sheets per Pack</t>
  </si>
  <si>
    <t>Joy Smith</t>
  </si>
  <si>
    <t>Elmhurst</t>
  </si>
  <si>
    <t>Vicky Freymann</t>
  </si>
  <si>
    <t>Shahid Collister</t>
  </si>
  <si>
    <t>Harbour Creations Steel Folding Chair</t>
  </si>
  <si>
    <t>Giulietta Weimer</t>
  </si>
  <si>
    <t>Bevis Round Conference Room Tables and Bases</t>
  </si>
  <si>
    <t>Plymouth Boxed Rubber Bands by Plymouth</t>
  </si>
  <si>
    <t>Black Print Carbonless 8 1/2" x 8 1/4" Rapid Memo Book</t>
  </si>
  <si>
    <t>Hallie Redmond</t>
  </si>
  <si>
    <t>Sannysis Cute Owl Design Soft Skin Case Cover for Samsung Galaxy S4</t>
  </si>
  <si>
    <t>Kristina Nunn</t>
  </si>
  <si>
    <t>Nicole Hansen</t>
  </si>
  <si>
    <t>Xerox 1971</t>
  </si>
  <si>
    <t>Eva Jacobs</t>
  </si>
  <si>
    <t>Bevis Oval Conference Table, Walnut</t>
  </si>
  <si>
    <t>Sam Craven</t>
  </si>
  <si>
    <t>3.6 Cubic Foot Counter Height Office Refrigerator</t>
  </si>
  <si>
    <t>Anne Pryor</t>
  </si>
  <si>
    <t>Cardinal HOLDit! Binder Insert Strips,Extra Strips</t>
  </si>
  <si>
    <t>Avery 495</t>
  </si>
  <si>
    <t>PowerGen Dual USB Car Charger</t>
  </si>
  <si>
    <t>Sensible Storage WireTech Storage Systems</t>
  </si>
  <si>
    <t>Yonkers</t>
  </si>
  <si>
    <t>Aimee Bixby</t>
  </si>
  <si>
    <t>GBC Wire Binding Combs</t>
  </si>
  <si>
    <t>Xerox 1891</t>
  </si>
  <si>
    <t>Craig Molinari</t>
  </si>
  <si>
    <t>Office Star - Task Chair with Contemporary Loop Arms</t>
  </si>
  <si>
    <t>Global Leather and Oak Executive Chair, Black</t>
  </si>
  <si>
    <t>Nora Pelletier</t>
  </si>
  <si>
    <t>Catalog Binders with Expanding Posts</t>
  </si>
  <si>
    <t>Carina 42"Hx23 3/4"W Media Storage Unit</t>
  </si>
  <si>
    <t>Kean Thornton</t>
  </si>
  <si>
    <t>BOSTON Ranger #55 Pencil Sharpener, Black</t>
  </si>
  <si>
    <t>Royal Oak</t>
  </si>
  <si>
    <t>Geographics Note Cards, Blank, White, 8 1/2" x 11"</t>
  </si>
  <si>
    <t>Filia McAdams</t>
  </si>
  <si>
    <t>Richard Bierner</t>
  </si>
  <si>
    <t>Economy #2 Pencils</t>
  </si>
  <si>
    <t>Stockwell</t>
  </si>
  <si>
    <t>Stockwell Push Pins</t>
  </si>
  <si>
    <t>Xerox 198</t>
  </si>
  <si>
    <t>Kelly Andreada</t>
  </si>
  <si>
    <t>Nicole Fjeld</t>
  </si>
  <si>
    <t>Logan</t>
  </si>
  <si>
    <t>Jason Fortune-</t>
  </si>
  <si>
    <t>Premium Transparent Presentation Covers, No Pattern/Clear, 8 1/2" x 11"</t>
  </si>
  <si>
    <t>Neil Französisch</t>
  </si>
  <si>
    <t>Xerox 1963</t>
  </si>
  <si>
    <t>Imation 30456 USB Flash Drive 8GB</t>
  </si>
  <si>
    <t>Hewlett-Packard Deskjet 6540 Color Inkjet Printer</t>
  </si>
  <si>
    <t>Raleigh</t>
  </si>
  <si>
    <t>Polycom VoiceStation 500 Conference phone</t>
  </si>
  <si>
    <t>Balt Solid Wood Round Tables</t>
  </si>
  <si>
    <t>Hon 30" x 60" Table with Locking Drawer</t>
  </si>
  <si>
    <t>Belkin 6 Outlet Metallic Surge Strip</t>
  </si>
  <si>
    <t>Annie Zypern</t>
  </si>
  <si>
    <t>Newell 35</t>
  </si>
  <si>
    <t>Avery Non-Stick Heavy Duty View Round Locking Ring Binders</t>
  </si>
  <si>
    <t>Xerox 1966</t>
  </si>
  <si>
    <t>EcoTones Memo Sheets</t>
  </si>
  <si>
    <t>Quincy Jones</t>
  </si>
  <si>
    <t>Xerox 1909</t>
  </si>
  <si>
    <t>Eileen Kiefer</t>
  </si>
  <si>
    <t>Bush Heritage Pine Collection 5-Shelf Bookcase, Albany Pine Finish, *Special Order</t>
  </si>
  <si>
    <t>Sean Miller</t>
  </si>
  <si>
    <t>Dana Fluorescent Magnifying Lamp, White, 36"</t>
  </si>
  <si>
    <t>Executive Impressions 13" Clairmont Wall Clock</t>
  </si>
  <si>
    <t>Burbank</t>
  </si>
  <si>
    <t>Cisco TelePresence System EX90 Videoconferencing Unit</t>
  </si>
  <si>
    <t>Document Clip Frames</t>
  </si>
  <si>
    <t>Avery 501</t>
  </si>
  <si>
    <t>Logitech Wireless Boombox Speaker - portable - wireless, wired</t>
  </si>
  <si>
    <t>Knoxville</t>
  </si>
  <si>
    <t>DAX Wood Document Frame</t>
  </si>
  <si>
    <t>Wilson Jones Ledger-Size, Piano-Hinge Binder, 2", Blue</t>
  </si>
  <si>
    <t>Avery 492</t>
  </si>
  <si>
    <t>Xerox 1919</t>
  </si>
  <si>
    <t>Tennsco Commercial Shelving</t>
  </si>
  <si>
    <t>Samsung Galaxy S4 Active</t>
  </si>
  <si>
    <t>Beth Fritzler</t>
  </si>
  <si>
    <t>Portage</t>
  </si>
  <si>
    <t>Vivian Mathis</t>
  </si>
  <si>
    <t>Greensboro</t>
  </si>
  <si>
    <t>Craig Carroll</t>
  </si>
  <si>
    <t>Xerox 1951</t>
  </si>
  <si>
    <t>Delray Beach</t>
  </si>
  <si>
    <t>Bruce Geld</t>
  </si>
  <si>
    <t>Ooma Telo VoIP Home Phone System</t>
  </si>
  <si>
    <t>Fresno</t>
  </si>
  <si>
    <t>Maurice Satty</t>
  </si>
  <si>
    <t>DAX Contemporary Wood Frame with Silver Metal Mat, Desktop, 11 x 14 Size</t>
  </si>
  <si>
    <t>Xerox 190</t>
  </si>
  <si>
    <t>Iceberg</t>
  </si>
  <si>
    <t>Iceberg Nesting Folding Chair, 19w x 6d x 43h</t>
  </si>
  <si>
    <t>Eberhard Faber 3 1/2" Golf Pencils</t>
  </si>
  <si>
    <t>Imation Swivel Flash Drive USB flash drive - 8 GB</t>
  </si>
  <si>
    <t>Damala Kotsonis</t>
  </si>
  <si>
    <t>Newell 308</t>
  </si>
  <si>
    <t>Pomona</t>
  </si>
  <si>
    <t>Cindy Stewart</t>
  </si>
  <si>
    <t>Smead Alpha-Z Color-Coded Name Labels First Letter Starter Set</t>
  </si>
  <si>
    <t>Griffin</t>
  </si>
  <si>
    <t>Griffin GC17055 Auxiliary Audio Cable</t>
  </si>
  <si>
    <t>Mike Pelletier</t>
  </si>
  <si>
    <t>Christina VanderZanden</t>
  </si>
  <si>
    <t>Hon 94000 Series Round Tables</t>
  </si>
  <si>
    <t>Albuquerque</t>
  </si>
  <si>
    <t>Daniel Raglin</t>
  </si>
  <si>
    <t>Plano</t>
  </si>
  <si>
    <t>Brownsville</t>
  </si>
  <si>
    <t>Global Stack Chair without Arms, Black</t>
  </si>
  <si>
    <t>Susan Gilcrest</t>
  </si>
  <si>
    <t>Peel-Off China Markers</t>
  </si>
  <si>
    <t>Apple Valley</t>
  </si>
  <si>
    <t>Nat Carroll</t>
  </si>
  <si>
    <t>Sterilite Show Offs Storage Containers</t>
  </si>
  <si>
    <t>Innergie mMini Combo Duo USB Travel Charging Kit</t>
  </si>
  <si>
    <t>Alex Avila</t>
  </si>
  <si>
    <t>Avery Hole Reinforcements</t>
  </si>
  <si>
    <t>Dorothy Dickinson</t>
  </si>
  <si>
    <t>Avery Round Ring Poly Binders</t>
  </si>
  <si>
    <t>GBC DocuBind 200 Manual Binding Machine</t>
  </si>
  <si>
    <t>Pressboard Data Binder, Crimson, 12" X 8 1/2"</t>
  </si>
  <si>
    <t>Revere</t>
  </si>
  <si>
    <t>Katharine Harms</t>
  </si>
  <si>
    <t>Rogers Profile Extra Capacity Storage Tub</t>
  </si>
  <si>
    <t>Anna Häberlin</t>
  </si>
  <si>
    <t>Luxo Adjustable Task Clamp Lamp</t>
  </si>
  <si>
    <t>Euro Pro</t>
  </si>
  <si>
    <t>Euro-Pro Shark Turbo Vacuum</t>
  </si>
  <si>
    <t>Xerox 1947</t>
  </si>
  <si>
    <t>Xerox 1990</t>
  </si>
  <si>
    <t>Motorola Droid Maxx</t>
  </si>
  <si>
    <t>Katrina Edelman</t>
  </si>
  <si>
    <t>Newell 319</t>
  </si>
  <si>
    <t>Avery 518</t>
  </si>
  <si>
    <t>Xerox 209</t>
  </si>
  <si>
    <t>Logitech Wireless Marathon Mouse M705</t>
  </si>
  <si>
    <t>Greg Maxwell</t>
  </si>
  <si>
    <t>Newell 321</t>
  </si>
  <si>
    <t>Dearborn Heights</t>
  </si>
  <si>
    <t>Stanley Contemporary Battery Pencil Sharpeners</t>
  </si>
  <si>
    <t>Roy Phan</t>
  </si>
  <si>
    <t>Adjustable Personal File Tote</t>
  </si>
  <si>
    <t>Andy Yotov</t>
  </si>
  <si>
    <t>Scott Cohen</t>
  </si>
  <si>
    <t>KI Adjustable-Height Table</t>
  </si>
  <si>
    <t>Frank Hawley</t>
  </si>
  <si>
    <t>Boston Home &amp; Office Model 2000 Electric Pencil Sharpeners</t>
  </si>
  <si>
    <t>Xerox 194</t>
  </si>
  <si>
    <t>Xerox 211</t>
  </si>
  <si>
    <t>Razer Kraken 7.1 Surround Sound Over Ear USB Gaming Headset</t>
  </si>
  <si>
    <t>Mobile</t>
  </si>
  <si>
    <t>Stacking Tray, Side-Loading, Legal, Smoke</t>
  </si>
  <si>
    <t>Xerox 1945</t>
  </si>
  <si>
    <t>Marietta</t>
  </si>
  <si>
    <t>RCA</t>
  </si>
  <si>
    <t>RCA Visys Integrated PBX 8-Line Router</t>
  </si>
  <si>
    <t>SAFCO PlanMaster Boards, 60w x 37-1/2d, White Melamine</t>
  </si>
  <si>
    <t>John Stevenson</t>
  </si>
  <si>
    <t>Glendale</t>
  </si>
  <si>
    <t>Jim Mitchum</t>
  </si>
  <si>
    <t>Binder Clips by OIC</t>
  </si>
  <si>
    <t>Chandler</t>
  </si>
  <si>
    <t>Pauline Chand</t>
  </si>
  <si>
    <t>Things To Do Today Spiral Book</t>
  </si>
  <si>
    <t>Lewiston</t>
  </si>
  <si>
    <t>GBC Personal VeloBind Strips</t>
  </si>
  <si>
    <t>Idaho</t>
  </si>
  <si>
    <t>Acco Banker's Clasps, 5 3/4"-Long</t>
  </si>
  <si>
    <t>Xerox 224</t>
  </si>
  <si>
    <t>Michelle Moray</t>
  </si>
  <si>
    <t>Logitech Wireless Anywhere Mouse MX for PC and Mac</t>
  </si>
  <si>
    <t>Memorex Mini Travel Drive 64 GB USB 2.0 Flash Drive</t>
  </si>
  <si>
    <t>Jawbone</t>
  </si>
  <si>
    <t>Jawbone JAMBOX Wireless Bluetooth Speaker</t>
  </si>
  <si>
    <t>Redondo Beach</t>
  </si>
  <si>
    <t>Kean Nguyen</t>
  </si>
  <si>
    <t>Edward Hooks</t>
  </si>
  <si>
    <t>Prismacolor Color Pencil Set</t>
  </si>
  <si>
    <t>Stewart Visinsky</t>
  </si>
  <si>
    <t>AT&amp;T 1080 Corded phone</t>
  </si>
  <si>
    <t>Baltimore</t>
  </si>
  <si>
    <t>Ben Ferrer</t>
  </si>
  <si>
    <t>Avery 479</t>
  </si>
  <si>
    <t>Kensington Expert Mouse Optical USB Trackball for PC or Mac</t>
  </si>
  <si>
    <t>Ativa</t>
  </si>
  <si>
    <t>Ativa MDM8000 8-Sheet Micro-Cut Shredder</t>
  </si>
  <si>
    <t>Executive Impressions 13" Chairman Wall Clock</t>
  </si>
  <si>
    <t>Allen Goldenen</t>
  </si>
  <si>
    <t>Benjamin Patterson</t>
  </si>
  <si>
    <t>GE 4 Foot Flourescent Tube, 40 Watt</t>
  </si>
  <si>
    <t>ACCOHIDE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</si>
  <si>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</si>
  <si>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</si>
  <si>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</si>
  <si>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</si>
  <si>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</si>
  <si>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Laurel Beltran</t>
  </si>
  <si>
    <t>G. E.</t>
  </si>
  <si>
    <t>G.E. Halogen Desk Lamp Bulbs</t>
  </si>
  <si>
    <t>Theresa Swint</t>
  </si>
  <si>
    <t>Wilson Jones Suede Grain Vinyl Binders</t>
  </si>
  <si>
    <t>San Gabriel</t>
  </si>
  <si>
    <t>Beth Thompson</t>
  </si>
  <si>
    <t>GuestStacker Chair with Chrome Finish Legs</t>
  </si>
  <si>
    <t>Kensington 6 Outlet MasterPiece HOMEOFFICE Power Control Center</t>
  </si>
  <si>
    <t>Dianna Arnett</t>
  </si>
  <si>
    <t>12 Colored Short Pencils</t>
  </si>
  <si>
    <t>AT&amp;T CL2909</t>
  </si>
  <si>
    <t>Aleksandra Gannaway</t>
  </si>
  <si>
    <t>Marc Harrigan</t>
  </si>
  <si>
    <t>Newell 347</t>
  </si>
  <si>
    <t>Muhammed Yedwab</t>
  </si>
  <si>
    <t>Blackstonian Pencils</t>
  </si>
  <si>
    <t>Acco Data Flex Cable Posts For Top &amp; Bottom Load Binders, 6" Capacity</t>
  </si>
  <si>
    <t>Avery 488</t>
  </si>
  <si>
    <t>Recycled Steel Personal File for Standard File Folders</t>
  </si>
  <si>
    <t>Carina Mini System Audio Rack, Model AR050B</t>
  </si>
  <si>
    <t>X-Rack File for Hanging Folders</t>
  </si>
  <si>
    <t>Jamestown</t>
  </si>
  <si>
    <t>Arianne Irving</t>
  </si>
  <si>
    <t>Samsung Galaxy Mega 6.3</t>
  </si>
  <si>
    <t>Lake Charles</t>
  </si>
  <si>
    <t>Harry Greene</t>
  </si>
  <si>
    <t>Justin MacKendrick</t>
  </si>
  <si>
    <t>Hunt Boston Vacuum Mount KS Pencil Sharpener</t>
  </si>
  <si>
    <t>Maxell 4.7GB DVD-RW 3/Pack</t>
  </si>
  <si>
    <t>Cari Schnelling</t>
  </si>
  <si>
    <t>Brother</t>
  </si>
  <si>
    <t>Brother DCP1000 Digital 3 in 1 Multifunction Machine</t>
  </si>
  <si>
    <t>Nathan Cano</t>
  </si>
  <si>
    <t>GBC Poly Designer Binding Covers</t>
  </si>
  <si>
    <t>Appleton</t>
  </si>
  <si>
    <t>Avery 481</t>
  </si>
  <si>
    <t>Middletown</t>
  </si>
  <si>
    <t>Bill Shonely</t>
  </si>
  <si>
    <t>Eldon Regeneration Recycled Desk Accessories, Smoke</t>
  </si>
  <si>
    <t>Paul MacIntyre</t>
  </si>
  <si>
    <t>OIC Thumb-Tacks</t>
  </si>
  <si>
    <t>Peter Fuller</t>
  </si>
  <si>
    <t>Xerox 1933</t>
  </si>
  <si>
    <t>Adams "While You Were Out" Message Pads</t>
  </si>
  <si>
    <t>Freeport</t>
  </si>
  <si>
    <t>Carol Triggs</t>
  </si>
  <si>
    <t>Avery 506</t>
  </si>
  <si>
    <t>Bestar</t>
  </si>
  <si>
    <t>Bestar Classic Bookcase</t>
  </si>
  <si>
    <t>Greg Matthias</t>
  </si>
  <si>
    <t>Hon Pagoda Stacking Chairs</t>
  </si>
  <si>
    <t>DIXON Ticonderoga Erasable Checking Pencils</t>
  </si>
  <si>
    <t>Kent</t>
  </si>
  <si>
    <t>Southworth 25% Cotton Premium Laser Paper and Envelopes</t>
  </si>
  <si>
    <t>Acme Design Stainless Steel Bent Scissors</t>
  </si>
  <si>
    <t>Wilson Electronics DB Pro Signal Booster</t>
  </si>
  <si>
    <t>Watertown</t>
  </si>
  <si>
    <t>Brooke Gillingham</t>
  </si>
  <si>
    <t>Harold Dahlen</t>
  </si>
  <si>
    <t>Avery Arch Ring Binders</t>
  </si>
  <si>
    <t>Raymond Messe</t>
  </si>
  <si>
    <t>Logitech ClearChat Comfort/USB Headset H390</t>
  </si>
  <si>
    <t>Erica Hernandez</t>
  </si>
  <si>
    <t>GBC DocuBind P100 Manual Binding Machine</t>
  </si>
  <si>
    <t>Oakland</t>
  </si>
  <si>
    <t>Plantronics Audio 478 Stereo USB Headset</t>
  </si>
  <si>
    <t>Pauline Webber</t>
  </si>
  <si>
    <t>Cindy Chapman</t>
  </si>
  <si>
    <t>Imation Clip USB flash drive - 8 GB</t>
  </si>
  <si>
    <t>Eau Claire</t>
  </si>
  <si>
    <t>Deflect-o Glass Clear Studded Chair Mats</t>
  </si>
  <si>
    <t>Xerox 1949</t>
  </si>
  <si>
    <t>George Ashbrook</t>
  </si>
  <si>
    <t>Apple iPhone 5</t>
  </si>
  <si>
    <t>Midland</t>
  </si>
  <si>
    <t>John Huston</t>
  </si>
  <si>
    <t>Avery Heavy-Duty EZD View Binder with Locking Rings</t>
  </si>
  <si>
    <t>Randy Ferguson</t>
  </si>
  <si>
    <t>24-Hour Round Wall Clock</t>
  </si>
  <si>
    <t>San Marcos</t>
  </si>
  <si>
    <t>Matt Collister</t>
  </si>
  <si>
    <t>Contemporary Borderless Frame</t>
  </si>
  <si>
    <t>Acco 6 Outlet Guardian Basic Surge Suppressor</t>
  </si>
  <si>
    <t>Sanford Colorific Scented Colored Pencils, 12/Pack</t>
  </si>
  <si>
    <t>SanDisk Ultra 16 GB MicroSDHC Class 10 Memory Card</t>
  </si>
  <si>
    <t>Okidata</t>
  </si>
  <si>
    <t>Okidata B400 Printer</t>
  </si>
  <si>
    <t>Frank Gastineau</t>
  </si>
  <si>
    <t>Bradley Talbott</t>
  </si>
  <si>
    <t>Ibico Plastic Spiral Binding Combs</t>
  </si>
  <si>
    <t>Xerox 1992</t>
  </si>
  <si>
    <t>Evan Henry</t>
  </si>
  <si>
    <t>Plantronics Encore H101 Dual Earpieces Headset</t>
  </si>
  <si>
    <t>Bellevue</t>
  </si>
  <si>
    <t>Letter Slitter</t>
  </si>
  <si>
    <t>Xerox 1944</t>
  </si>
  <si>
    <t>Janet Lee</t>
  </si>
  <si>
    <t>Electrix Incandescent Magnifying Lamp, Black</t>
  </si>
  <si>
    <t>Harmony</t>
  </si>
  <si>
    <t>Harmony Air Purifier</t>
  </si>
  <si>
    <t>Barry Weirich</t>
  </si>
  <si>
    <t>Strathmore Photo Frame Cards</t>
  </si>
  <si>
    <t>Sauder Inglewood Library Bookcases</t>
  </si>
  <si>
    <t>Herbert Flentye</t>
  </si>
  <si>
    <t>Hon Olson Stacker Stools</t>
  </si>
  <si>
    <t>Murray</t>
  </si>
  <si>
    <t>Dean percer</t>
  </si>
  <si>
    <t>SAFCO Mobile Desk Side File, Wire Frame</t>
  </si>
  <si>
    <t>VTech DS6151</t>
  </si>
  <si>
    <t>Magdelene Morse</t>
  </si>
  <si>
    <t>Green Canvas Binder for 8-1/2" x 14" Sheets</t>
  </si>
  <si>
    <t>Patrick Jones</t>
  </si>
  <si>
    <t>Buffalo Grove</t>
  </si>
  <si>
    <t>Shahid Shariari</t>
  </si>
  <si>
    <t>Laurel Workman</t>
  </si>
  <si>
    <t>Honeywell Quietcare HEPA Air Cleaner</t>
  </si>
  <si>
    <t>James Galang</t>
  </si>
  <si>
    <t>GBC Pre-Punched Binding Paper, Plastic, White, 8-1/2" x 11"</t>
  </si>
  <si>
    <t>Xerox 1948</t>
  </si>
  <si>
    <t>Mark Cousins</t>
  </si>
  <si>
    <t>Geemarc AmpliPOWER60</t>
  </si>
  <si>
    <t>Jim Karlsson</t>
  </si>
  <si>
    <t>Little Rock</t>
  </si>
  <si>
    <t>Acco 6 Outlet Guardian Premium Surge Suppressor</t>
  </si>
  <si>
    <t>Wilson Jones Heavy-Duty Casebound Ring Binders with Metal Hinges</t>
  </si>
  <si>
    <t>Richard Eichhorn</t>
  </si>
  <si>
    <t>Avery 513</t>
  </si>
  <si>
    <t>Bobby Trafton</t>
  </si>
  <si>
    <t>Seth Thomas 14" Day/Date Wall Clock</t>
  </si>
  <si>
    <t>Commercial WindTunnel Clean Air Upright Vacuum, Replacement Belts, Filtration Bags</t>
  </si>
  <si>
    <t>Chromcraft Bull-Nose Wood 48" x 96" Rectangular Conference Tables</t>
  </si>
  <si>
    <t>Sarah Bern</t>
  </si>
  <si>
    <t>Valerie Takahito</t>
  </si>
  <si>
    <t>Acme Office Executive Series Stainless Steel Trimmers</t>
  </si>
  <si>
    <t>Nick Radford</t>
  </si>
  <si>
    <t>Hon Deluxe Fabric Upholstered Stacking Chairs, Squared Back</t>
  </si>
  <si>
    <t>Rick Duston</t>
  </si>
  <si>
    <t>Executive Impressions 13-1/2" Indoor/Outdoor Wall Clock</t>
  </si>
  <si>
    <t>Harrisonburg</t>
  </si>
  <si>
    <t>Frank Olsen</t>
  </si>
  <si>
    <t>Sharelle Roach</t>
  </si>
  <si>
    <t>Hon Metal Bookcases, Gray</t>
  </si>
  <si>
    <t>Pamela Stobb</t>
  </si>
  <si>
    <t>Xerox 1902</t>
  </si>
  <si>
    <t>Mishawaka</t>
  </si>
  <si>
    <t>Sonia Cooley</t>
  </si>
  <si>
    <t>Hempstead</t>
  </si>
  <si>
    <t>Boston 16750 Black Compact Battery Pencil Sharpener</t>
  </si>
  <si>
    <t>Gary Hwang</t>
  </si>
  <si>
    <t>Xerox 1892</t>
  </si>
  <si>
    <t>Duane Benoit</t>
  </si>
  <si>
    <t>Texas Instruments</t>
  </si>
  <si>
    <t>Texas Instruments TI-34 Scientific Calculator</t>
  </si>
  <si>
    <t>Mick Crebagga</t>
  </si>
  <si>
    <t>Xerox 1925</t>
  </si>
  <si>
    <t>Hon Metal Bookcases, Black</t>
  </si>
  <si>
    <t>Lawton</t>
  </si>
  <si>
    <t>Corey-Lock</t>
  </si>
  <si>
    <t>Nontoxic Chalk</t>
  </si>
  <si>
    <t>Xerox 2</t>
  </si>
  <si>
    <t>Okidata C331dn Printer</t>
  </si>
  <si>
    <t>HTC</t>
  </si>
  <si>
    <t>HTC One Mini</t>
  </si>
  <si>
    <t>Natalie Webber</t>
  </si>
  <si>
    <t>Stacking Trays by OIC</t>
  </si>
  <si>
    <t>Toby Braunhardt</t>
  </si>
  <si>
    <t>Meriden</t>
  </si>
  <si>
    <t>Pueblo</t>
  </si>
  <si>
    <t>Wilson Jones 1" Hanging DublLock Ring Binders</t>
  </si>
  <si>
    <t>Message Book, Phone, Wirebound Standard Line Memo, 2 3/4" X 5"</t>
  </si>
  <si>
    <t>Epson Perfection V600 Photo Scanner</t>
  </si>
  <si>
    <t>Polycom SoundStation2 EX Conference phone</t>
  </si>
  <si>
    <t>Anna Andreadi</t>
  </si>
  <si>
    <t>SpineVue Locking Slant-D Ring Binders by Cardinal</t>
  </si>
  <si>
    <t>Denise Leinenbach</t>
  </si>
  <si>
    <t>Prang Drawing Pencil Set</t>
  </si>
  <si>
    <t>Acme Kleen Earth Office Shears</t>
  </si>
  <si>
    <t>Brian Stugart</t>
  </si>
  <si>
    <t>Acrylic Self-Standing Desk Frames</t>
  </si>
  <si>
    <t>Noel Staavos</t>
  </si>
  <si>
    <t>Hon 4060 Series Tables</t>
  </si>
  <si>
    <t>Hunt BOSTON Vista Battery-Operated Pencil Sharpener, Black</t>
  </si>
  <si>
    <t>Plantronics 81402</t>
  </si>
  <si>
    <t>Southaven</t>
  </si>
  <si>
    <t>Wilson Jones Clip &amp; Carry Folder Binder Tool for Ring Binders, Clear</t>
  </si>
  <si>
    <t>Helen Abelman</t>
  </si>
  <si>
    <t>GBC Recycled Regency Composition Covers</t>
  </si>
  <si>
    <t>Brian DeCherney</t>
  </si>
  <si>
    <t>Deltona</t>
  </si>
  <si>
    <t>Wilson SignalBoost 841262 DB PRO Amplifier Kit</t>
  </si>
  <si>
    <t>Maxwell Schwartz</t>
  </si>
  <si>
    <t>Don Miller</t>
  </si>
  <si>
    <t>Advantus Panel Wall Certificate Holder - 8.5x11</t>
  </si>
  <si>
    <t>Dennis Pardue</t>
  </si>
  <si>
    <t>Wilson Jones Four-Pocket Poly Binders</t>
  </si>
  <si>
    <t>Dan Campbell</t>
  </si>
  <si>
    <t>El Cajon</t>
  </si>
  <si>
    <t>Becky Castell</t>
  </si>
  <si>
    <t>Global Comet Stacking Armless Chair</t>
  </si>
  <si>
    <t>Canon Imageclass D680 Copier / Fax</t>
  </si>
  <si>
    <t>Buffalo</t>
  </si>
  <si>
    <t>Michelle Huthwaite</t>
  </si>
  <si>
    <t>Gary Hansen</t>
  </si>
  <si>
    <t>Avery 49</t>
  </si>
  <si>
    <t>Xerox 1895</t>
  </si>
  <si>
    <t>Perma STOR-ALL Hanging File Box, 13 1/8"W x 12 1/4"D x 10 1/2"H</t>
  </si>
  <si>
    <t>Mark Hamilton</t>
  </si>
  <si>
    <t>Newell 3-Hole Punched Plastic Slotted Magazine Holders for Binders</t>
  </si>
  <si>
    <t>Avery 514</t>
  </si>
  <si>
    <t>Xerox 200</t>
  </si>
  <si>
    <t>Polycom VVX 310 VoIP phone</t>
  </si>
  <si>
    <t>Cisco SPA508G</t>
  </si>
  <si>
    <t>Niagara Falls</t>
  </si>
  <si>
    <t>Jamie Kunitz</t>
  </si>
  <si>
    <t>Cisco SPA112 2 Port Phone Adapter</t>
  </si>
  <si>
    <t>Safco Chair Connectors, 6/Carton</t>
  </si>
  <si>
    <t>League City</t>
  </si>
  <si>
    <t>Paul Van Hugh</t>
  </si>
  <si>
    <t>Hon Deluxe Fabric Upholstered Stacking Chairs</t>
  </si>
  <si>
    <t>GE DSL Phone Line Filter</t>
  </si>
  <si>
    <t>Bevis Round Conference Table Top &amp; Single Column Base</t>
  </si>
  <si>
    <t>Tensor</t>
  </si>
  <si>
    <t>Tensor Track Tree Floor Lamp</t>
  </si>
  <si>
    <t>Shirley Schmidt</t>
  </si>
  <si>
    <t>Barbara Fisher</t>
  </si>
  <si>
    <t>Newell 315</t>
  </si>
  <si>
    <t>Arthur Wiediger</t>
  </si>
  <si>
    <t>Griffin GC36547 PowerJolt SE Lightning Charger</t>
  </si>
  <si>
    <t>iOttie</t>
  </si>
  <si>
    <t>iOttie HLCRIO102 Car Mount</t>
  </si>
  <si>
    <t>Sioux Falls</t>
  </si>
  <si>
    <t>Maxell 4.7GB DVD-R 5/Pack</t>
  </si>
  <si>
    <t>Adrian Hane</t>
  </si>
  <si>
    <t>Jack Lebron</t>
  </si>
  <si>
    <t>Barricks</t>
  </si>
  <si>
    <t>Barricks 18" x 48" Non-Folding Utility Table with Bottom Storage Shelf</t>
  </si>
  <si>
    <t>Eugene Moren</t>
  </si>
  <si>
    <t>Avery 3 1/2" Diskette Storage Pages, 10/Pack</t>
  </si>
  <si>
    <t>Katherine Murray</t>
  </si>
  <si>
    <t>Westinghouse Clip-On Gooseneck Lamps</t>
  </si>
  <si>
    <t>Newell 348</t>
  </si>
  <si>
    <t>Scot Wooten</t>
  </si>
  <si>
    <t>Roger Demir</t>
  </si>
  <si>
    <t>Xerox 189</t>
  </si>
  <si>
    <t>Xerox 1965</t>
  </si>
  <si>
    <t>Maxell 74 Minute CD-R Spindle, 50/Pack</t>
  </si>
  <si>
    <t>Michelle Ellison</t>
  </si>
  <si>
    <t>Harry Marie</t>
  </si>
  <si>
    <t>Newell 334</t>
  </si>
  <si>
    <t>Acco Economy Flexible Poly Round Ring Binder</t>
  </si>
  <si>
    <t>Inter-Office Recycled Envelopes, Brown Kraft, Button-String,10" x 13" , 100/Box</t>
  </si>
  <si>
    <t>Safco Drafting Table</t>
  </si>
  <si>
    <t>Alejandro Ballentine</t>
  </si>
  <si>
    <t>Nick Crebassa</t>
  </si>
  <si>
    <t>Case Logic 2.4GHz Wireless Keyboard</t>
  </si>
  <si>
    <t>Sheri Gordon</t>
  </si>
  <si>
    <t>Metal Folding Chairs, Beige, 4/Carton</t>
  </si>
  <si>
    <t>DAX Cubicle Frames, 8-1/2 x 11</t>
  </si>
  <si>
    <t>Tensor Computer Mounted Lamp</t>
  </si>
  <si>
    <t>DAX Clear Channel Poster Frame</t>
  </si>
  <si>
    <t>Acco 6 Outlet Guardian Standard Surge Suppressor</t>
  </si>
  <si>
    <t>Carl Ludwig</t>
  </si>
  <si>
    <t>Draper</t>
  </si>
  <si>
    <t>Memorex Micro Travel Drive 16 GB</t>
  </si>
  <si>
    <t>Logitech Illuminated Ultrathin Keyboard with Backlighting</t>
  </si>
  <si>
    <t>Aaron Smayling</t>
  </si>
  <si>
    <t>WD My Passport</t>
  </si>
  <si>
    <t>WD My Passport Ultra 2TB Portable External Hard Drive</t>
  </si>
  <si>
    <t>Apopka</t>
  </si>
  <si>
    <t>DataProducts Ampli Magnifier Task Lamp, Black,</t>
  </si>
  <si>
    <t>Tom Stivers</t>
  </si>
  <si>
    <t>Rush</t>
  </si>
  <si>
    <t>Rush Hierlooms Collection 1" Thick Stackable Bookcases</t>
  </si>
  <si>
    <t>Ivan Liston</t>
  </si>
  <si>
    <t>Wilson Jones data.warehouse D-Ring Binders with DublLock</t>
  </si>
  <si>
    <t>Acco Clips to Go Binder Clips, 24 Clips in Two Sizes</t>
  </si>
  <si>
    <t>Smead Adjustable Mobile File Trolley with Lockable Top</t>
  </si>
  <si>
    <t>Memorex Micro Travel Drive 4 GB</t>
  </si>
  <si>
    <t>White Computer Printout Paper by Universal</t>
  </si>
  <si>
    <t>Bangor</t>
  </si>
  <si>
    <t>Maine</t>
  </si>
  <si>
    <t>Pleasant Grove</t>
  </si>
  <si>
    <t>Hoover WindTunnel Plus Canister Vacuum</t>
  </si>
  <si>
    <t>Newell 329</t>
  </si>
  <si>
    <t>Xerox 1934</t>
  </si>
  <si>
    <t>Safco Wire Cube Shelving System, For Use as 4 or 5 14" Cubes, Black</t>
  </si>
  <si>
    <t>Panasonic KX T7731-B Digital phone</t>
  </si>
  <si>
    <t>Ricardo Sperren</t>
  </si>
  <si>
    <t>Texas City</t>
  </si>
  <si>
    <t>SAFCO PlanMaster Heigh-Adjustable Drafting Table Base, 43w x 30d x 30-37h, Black</t>
  </si>
  <si>
    <t>Boston KS Multi-Size Manual Pencil Sharpener</t>
  </si>
  <si>
    <t>Logitech Desktop MK120 Mouse and keyboard Combo</t>
  </si>
  <si>
    <t>Plantronics CS 50-USB - headset - Convertible, Monaural</t>
  </si>
  <si>
    <t>Trudy Brown</t>
  </si>
  <si>
    <t>Vivek Gonzalez</t>
  </si>
  <si>
    <t>O'Sullivan 2-Shelf Heavy-Duty Bookcases</t>
  </si>
  <si>
    <t>Eldon Delta Triangular Chair Mat, 52" x 58", Clear</t>
  </si>
  <si>
    <t>Nu-Dell Float Frame 11 x 14 1/2</t>
  </si>
  <si>
    <t>Acco Smartsocket Table Surge Protector, 6 Color-Coded Adapter Outlets</t>
  </si>
  <si>
    <t>Vacaville</t>
  </si>
  <si>
    <t>Advantus Rolling Drawer Organizers</t>
  </si>
  <si>
    <t>Sharp 1540cs Digital Laser Copier</t>
  </si>
  <si>
    <t>Denny Blanton</t>
  </si>
  <si>
    <t>CA-2019-129322</t>
  </si>
  <si>
    <t>Conquest 14 Commercial Heavy-Duty Upright Vacuum, Collection System, Accessory Kit</t>
  </si>
  <si>
    <t>Boston 1827 Commercial Additional Cutter, Drive Gear &amp; Gear Rack for 1606</t>
  </si>
  <si>
    <t>GBC DocuBind P50 Personal Binding Machine</t>
  </si>
  <si>
    <t>Ibico Ibimaster 300 Manual Binding System</t>
  </si>
  <si>
    <t>Super Bands, 12/Pack</t>
  </si>
  <si>
    <t>Emily Ducich</t>
  </si>
  <si>
    <t>Avery 494</t>
  </si>
  <si>
    <t>Gene McClure</t>
  </si>
  <si>
    <t>Matthew Grinstein</t>
  </si>
  <si>
    <t>Jawbone MINI JAMBOX Wireless Bluetooth Speaker</t>
  </si>
  <si>
    <t>Eldon Image Series Desk Accessories, Ebony</t>
  </si>
  <si>
    <t>Sanford 52201 APSCO Electric Pencil Sharpener</t>
  </si>
  <si>
    <t>Ben Wallace</t>
  </si>
  <si>
    <t>Duane Huffman</t>
  </si>
  <si>
    <t>Acco Smartsocket Color-Coded Six-Outlet AC Adapter Model Surge Protectors</t>
  </si>
  <si>
    <t>Charles Sheldon</t>
  </si>
  <si>
    <t>Performers Binder/Pad Holder, Black</t>
  </si>
  <si>
    <t>Xerox 229</t>
  </si>
  <si>
    <t>Acco Side-Punched Conventional Columnar Pads</t>
  </si>
  <si>
    <t>BlackBerry Q10</t>
  </si>
  <si>
    <t>Novimex Fabric Task Chair</t>
  </si>
  <si>
    <t>Hollywood</t>
  </si>
  <si>
    <t>Christine Sundaresam</t>
  </si>
  <si>
    <t>Xerox 1955</t>
  </si>
  <si>
    <t>Colored Push Pins</t>
  </si>
  <si>
    <t>Xerox 1929</t>
  </si>
  <si>
    <t>Xerox 203</t>
  </si>
  <si>
    <t>Satellite Sectional Post Binders</t>
  </si>
  <si>
    <t>Acme Kleencut Forged Steel Scissors</t>
  </si>
  <si>
    <t>Doug O'Connell</t>
  </si>
  <si>
    <t>Hampton</t>
  </si>
  <si>
    <t>GBC DocuBind TL300 Electric Binding System</t>
  </si>
  <si>
    <t>Riverleaf Stik-Withit Designer Note Cubes</t>
  </si>
  <si>
    <t>Deanra Eno</t>
  </si>
  <si>
    <t>Saint Charles</t>
  </si>
  <si>
    <t>Xerox 1899</t>
  </si>
  <si>
    <t>North Miami</t>
  </si>
  <si>
    <t>Robert Barroso</t>
  </si>
  <si>
    <t>Xerox 1988</t>
  </si>
  <si>
    <t>Xerox 1976</t>
  </si>
  <si>
    <t>Grand Rapids</t>
  </si>
  <si>
    <t>Xerox 1994</t>
  </si>
  <si>
    <t>Acme Titanium Bonded Scissors</t>
  </si>
  <si>
    <t>Jennifer Patt</t>
  </si>
  <si>
    <t>G.E. Longer-Life Indoor Recessed Floodlight Bulbs</t>
  </si>
  <si>
    <t>Billings</t>
  </si>
  <si>
    <t>SlimView Poly Binder, 3/8"</t>
  </si>
  <si>
    <t>Owensboro</t>
  </si>
  <si>
    <t>Eldon 200 Class Desk Accessories, Smoke</t>
  </si>
  <si>
    <t>Joe Elijah</t>
  </si>
  <si>
    <t>Wilson Jones Elliptical Ring 3 1/2" Capacity Binders, 800 sheets</t>
  </si>
  <si>
    <t>Insertable Tab Indexes For Data Binders</t>
  </si>
  <si>
    <t>Xerox 23</t>
  </si>
  <si>
    <t>Mitch Webber</t>
  </si>
  <si>
    <t>Paul Prost</t>
  </si>
  <si>
    <t>Newell 340</t>
  </si>
  <si>
    <t>Xerox 1978</t>
  </si>
  <si>
    <t>Avoid Verbal Orders Carbonless Minifold Book</t>
  </si>
  <si>
    <t>Corey Catlett</t>
  </si>
  <si>
    <t>Master Caster Door Stop, Large Neon Orange</t>
  </si>
  <si>
    <t>GE 30522EE2</t>
  </si>
  <si>
    <t>Ryan Akin</t>
  </si>
  <si>
    <t>Jiffy Padded Mailers with Self-Seal Closure</t>
  </si>
  <si>
    <t>Hilary Holden</t>
  </si>
  <si>
    <t>Xerox 1986</t>
  </si>
  <si>
    <t>Xerox 1940</t>
  </si>
  <si>
    <t>Wilson Jones Standard D-Ring Binders</t>
  </si>
  <si>
    <t>Santa Fe</t>
  </si>
  <si>
    <t>KeyTronic KT400U2 - Keyboard - Black</t>
  </si>
  <si>
    <t>Larry Tron</t>
  </si>
  <si>
    <t>Tenex Carpeted, Granite-Look or Clear Contemporary Contour Shape Chair Mats</t>
  </si>
  <si>
    <t>Epson TM-T88V Direct Thermal Printer - Monochrome - Desktop</t>
  </si>
  <si>
    <t>GBC VeloBinder Strips</t>
  </si>
  <si>
    <t>Patrick Ryan</t>
  </si>
  <si>
    <t>Bowling Green</t>
  </si>
  <si>
    <t>Nora Preis</t>
  </si>
  <si>
    <t>Victoria Pisteka</t>
  </si>
  <si>
    <t>Tulsa</t>
  </si>
  <si>
    <t>DAX Natural Wood-Tone Poster Frame</t>
  </si>
  <si>
    <t>3M Polarizing Task Lamp with Clamp Arm, Light Gray</t>
  </si>
  <si>
    <t>Sam Zeldin</t>
  </si>
  <si>
    <t>GBC Laser Imprintable Binding System Covers, Desert Sand</t>
  </si>
  <si>
    <t>Oswego</t>
  </si>
  <si>
    <t>Lisa Ryan</t>
  </si>
  <si>
    <t>Avery Legal 4-Ring Binder</t>
  </si>
  <si>
    <t>Acco Hot Clips Clips to Go</t>
  </si>
  <si>
    <t>Xerox 2000</t>
  </si>
  <si>
    <t>Acme Design Line 8" Stainless Steel Bent Scissors w/Champagne Handles, 3-1/8" Cut</t>
  </si>
  <si>
    <t>Belkin Standard 104 key USB Keyboard</t>
  </si>
  <si>
    <t>StarTech.com 10/100 VDSL2 Ethernet Extender Kit</t>
  </si>
  <si>
    <t>Panasonic KX TS3282B Corded phone</t>
  </si>
  <si>
    <t>Dennis Kane</t>
  </si>
  <si>
    <t>AT&amp;T EL51110 DECT</t>
  </si>
  <si>
    <t>invisibleSHIELD by ZAGG Smudge-Free Screen Protector</t>
  </si>
  <si>
    <t>Pasco</t>
  </si>
  <si>
    <t>Marc Crier</t>
  </si>
  <si>
    <t>Kean Takahito</t>
  </si>
  <si>
    <t>Global Super Steno Chair</t>
  </si>
  <si>
    <t>Stefania Perrino</t>
  </si>
  <si>
    <t>Black &amp; Decker Filter for Double Action Dustbuster Cordless Vac BLDV7210</t>
  </si>
  <si>
    <t>Acco PRESSTEX Data Binder with Storage Hooks, Light Blue, 9 1/2" X 11"</t>
  </si>
  <si>
    <t>Macon</t>
  </si>
  <si>
    <t>Memorex Froggy Flash Drive 4 GB</t>
  </si>
  <si>
    <t>Rick Reed</t>
  </si>
  <si>
    <t>Global Italian Leather Office Chair</t>
  </si>
  <si>
    <t>Nu-Dell Executive Frame</t>
  </si>
  <si>
    <t>Newell 320</t>
  </si>
  <si>
    <t>Chris Cortes</t>
  </si>
  <si>
    <t>Advantus Motivational Note Cards</t>
  </si>
  <si>
    <t>Rosewill 107 Normal Keys USB Wired Standard Keyboard</t>
  </si>
  <si>
    <t>Greenville</t>
  </si>
  <si>
    <t>3D Systems</t>
  </si>
  <si>
    <t>3D Systems Cube Printer, 2nd Generation, White</t>
  </si>
  <si>
    <t>Polycom SoundPoint IP 450 VoIP phone</t>
  </si>
  <si>
    <t>Gresham</t>
  </si>
  <si>
    <t>Clifton</t>
  </si>
  <si>
    <t>Peel &amp; Seel</t>
  </si>
  <si>
    <t>Peel &amp; Seel Envelopes</t>
  </si>
  <si>
    <t>Alex Russell</t>
  </si>
  <si>
    <t>Oxnard</t>
  </si>
  <si>
    <t>Liz Willingham</t>
  </si>
  <si>
    <t>Luke Weiss</t>
  </si>
  <si>
    <t>Olathe</t>
  </si>
  <si>
    <t>Tom Ashbrook</t>
  </si>
  <si>
    <t>Seth Thomas 8 1/2" Cubicle Clock</t>
  </si>
  <si>
    <t>Kansas</t>
  </si>
  <si>
    <t>Pete Takahito</t>
  </si>
  <si>
    <t>Wilson Jones Impact Binders</t>
  </si>
  <si>
    <t>SanDisk Cruzer 16 GB USB Flash Drive</t>
  </si>
  <si>
    <t>Odessa</t>
  </si>
  <si>
    <t>Xerox 1942</t>
  </si>
  <si>
    <t>Tempe</t>
  </si>
  <si>
    <t>WD My Passport Ultra 500GB Portable External Hard Drive</t>
  </si>
  <si>
    <t>Corpus Christi</t>
  </si>
  <si>
    <t>John Castell</t>
  </si>
  <si>
    <t>Darrin Martin</t>
  </si>
  <si>
    <t>Revere Boxed Rubber Bands by Revere</t>
  </si>
  <si>
    <t>Xerox 1900</t>
  </si>
  <si>
    <t>Ativa V4110MDD Micro-Cut Shredder</t>
  </si>
  <si>
    <t>Vtech CS6719</t>
  </si>
  <si>
    <t>Spigen Samsung Galaxy S5 Case Wallet</t>
  </si>
  <si>
    <t>Monica Federle</t>
  </si>
  <si>
    <t>Executive Impressions 12" Wall Clock</t>
  </si>
  <si>
    <t>Boston 16701 Slimline Battery Pencil Sharpener</t>
  </si>
  <si>
    <t>Newell 313</t>
  </si>
  <si>
    <t>Chula Vista</t>
  </si>
  <si>
    <t>Tyvek Interoffice Envelopes, 9 1/2" x 12 1/2", 100/Box</t>
  </si>
  <si>
    <t>Xerox 1924</t>
  </si>
  <si>
    <t>Eldon ProFile File 'N Store Portable File Tub Letter/Legal Size Black</t>
  </si>
  <si>
    <t>Logitech Trackman Marble Mouse</t>
  </si>
  <si>
    <t>Plantronics Single Ear Headset</t>
  </si>
  <si>
    <t>Hon 2111 Invitation Series Straight Table</t>
  </si>
  <si>
    <t>Project Tote Personal File</t>
  </si>
  <si>
    <t>HP Designjet T520 Inkjet Large Format Printer - 24" Color</t>
  </si>
  <si>
    <t>DMI Eclipse Executive Suite Bookcases</t>
  </si>
  <si>
    <t>Sarah Brown</t>
  </si>
  <si>
    <t>C-Line Cubicle Keepers Polyproplyene Holder w/Velcro Back, 8-1/2x11, 25/Bx</t>
  </si>
  <si>
    <t>Michelle Arnett</t>
  </si>
  <si>
    <t>Henry Goldwyn</t>
  </si>
  <si>
    <t>QVS USB Car Charger 2-Port 2.1Amp for iPod/iPhone/iPad/iPad 2/iPad 3</t>
  </si>
  <si>
    <t>Panasonic KX-TG9541B DECT 6.0 Digital 2-Line Expandable Cordless Phone With Digital Answering System</t>
  </si>
  <si>
    <t>CA-2019-153738</t>
  </si>
  <si>
    <t>GBC Standard Plastic Binding Systems' Combs</t>
  </si>
  <si>
    <t>Dana Swing-Arm Lamps</t>
  </si>
  <si>
    <t>Newell 34</t>
  </si>
  <si>
    <t>Larry Hughes</t>
  </si>
  <si>
    <t>#10 White Business Envelopes,4 1/8 x 9 1/2</t>
  </si>
  <si>
    <t>Wirebound Four 2-3/4 x 5 Forms per Page, 400 Sets per Book</t>
  </si>
  <si>
    <t>Polycom CX300 Desktop Phone USB VoIP phone</t>
  </si>
  <si>
    <t>Adam Shillingsburg</t>
  </si>
  <si>
    <t>Computer Room Manger, 14"</t>
  </si>
  <si>
    <t>Vivek Grady</t>
  </si>
  <si>
    <t>Thomas Thornton</t>
  </si>
  <si>
    <t>Ibico EPK-21 Electric Binding System</t>
  </si>
  <si>
    <t>Julie Prescott</t>
  </si>
  <si>
    <t>Thea Hudgings</t>
  </si>
  <si>
    <t>Ibico Covers for Plastic or Wire Binding Elements</t>
  </si>
  <si>
    <t>Xerox 217</t>
  </si>
  <si>
    <t>Wi-Ex zBoost YX540 Cellular Phone Signal Booster</t>
  </si>
  <si>
    <t>Barry Franz</t>
  </si>
  <si>
    <t>Avery Self-Adhesive Photo Pockets for Polaroid Photos</t>
  </si>
  <si>
    <t>Xerox 1954</t>
  </si>
  <si>
    <t>Karen Ferguson</t>
  </si>
  <si>
    <t>Leather Task Chair, Black</t>
  </si>
  <si>
    <t>Hoover Commercial Lightweight Upright Vacuum</t>
  </si>
  <si>
    <t>Nicole Brennan</t>
  </si>
  <si>
    <t>Belkin 8 Outlet SurgeMaster II Gold Surge Protector</t>
  </si>
  <si>
    <t>Mesquite</t>
  </si>
  <si>
    <t>Dual Level, Single-Width Filing Carts</t>
  </si>
  <si>
    <t>Maxell CD-R Discs</t>
  </si>
  <si>
    <t>Maxell Pro 80 Minute CD-R, 10/Pack</t>
  </si>
  <si>
    <t>Thea Hendricks</t>
  </si>
  <si>
    <t>Keith Dawkins</t>
  </si>
  <si>
    <t>White GlueTop Scratch Pads</t>
  </si>
  <si>
    <t>George Zrebassa</t>
  </si>
  <si>
    <t>Lisa DeCherney</t>
  </si>
  <si>
    <t>Suzanne McNair</t>
  </si>
  <si>
    <t>Evan Bailliet</t>
  </si>
  <si>
    <t>Avery 48</t>
  </si>
  <si>
    <t>Permanent Self-Adhesive File Folder Labels for Typewriters, 1 1/8 x 3 1/2, White</t>
  </si>
  <si>
    <t>Southworth Parchment Paper &amp; Envelopes</t>
  </si>
  <si>
    <t>Star Micronics TSP800 TSP847IIU Receipt Printer</t>
  </si>
  <si>
    <t>Clarksville</t>
  </si>
  <si>
    <t>Kelly Williams</t>
  </si>
  <si>
    <t>Dario Medina</t>
  </si>
  <si>
    <t>Boynton Beach</t>
  </si>
  <si>
    <t>Reno</t>
  </si>
  <si>
    <t>Sterling Rubber Bands by Alliance</t>
  </si>
  <si>
    <t>Letter or Legal Size Expandable Poly String Tie Envelopes</t>
  </si>
  <si>
    <t>Adams Telephone Message Book W/Dividers/Space For Phone Numbers, 5 1/4"X8 1/2", 300/Messages</t>
  </si>
  <si>
    <t>Kingston Digital DataTraveler 16GB USB 2.0</t>
  </si>
  <si>
    <t>Beth Paige</t>
  </si>
  <si>
    <t>Russell D'Ascenzo</t>
  </si>
  <si>
    <t>Logitech G105 Gaming Keyboard</t>
  </si>
  <si>
    <t>Office Star - Contemporary Task Swivel chair with Loop Arms, Charcoal</t>
  </si>
  <si>
    <t>David Flashing</t>
  </si>
  <si>
    <t>Joy Daniels</t>
  </si>
  <si>
    <t>Brian Derr</t>
  </si>
  <si>
    <t>Hoover Replacement Belts For Soft Guard &amp; Commercial Ltweight Upright Vacs, 2/Pk</t>
  </si>
  <si>
    <t>Indianapolis</t>
  </si>
  <si>
    <t>Xerox 197</t>
  </si>
  <si>
    <t>Maxell 74 Minute CDR, 10/Pack</t>
  </si>
  <si>
    <t>Manteca</t>
  </si>
  <si>
    <t>Fred Chung</t>
  </si>
  <si>
    <t>Dixon Ticonderoga Core-Lock Colored Pencils, 48-Color Set</t>
  </si>
  <si>
    <t>DAX Cubicle Frames - 8x10</t>
  </si>
  <si>
    <t>Eldon Pizzaz Desk Accessories</t>
  </si>
  <si>
    <t>Jill Fjeld</t>
  </si>
  <si>
    <t>Iris</t>
  </si>
  <si>
    <t>Iris Project Case</t>
  </si>
  <si>
    <t>WD My Passport Ultra 1TB Portable External Hard Drive</t>
  </si>
  <si>
    <t>Barry Pond</t>
  </si>
  <si>
    <t>Acme Hot Forged Carbon Steel Scissors with Nickel-Plated Handles, 3 7/8" Cut, 8"L</t>
  </si>
  <si>
    <t>Pastel Pink Envelopes</t>
  </si>
  <si>
    <t>Space Solutions Industrial Galvanized Steel Shelving.</t>
  </si>
  <si>
    <t>Everett</t>
  </si>
  <si>
    <t>Toby Carlisle</t>
  </si>
  <si>
    <t>Office Star - Ergonomic Mid Back Chair with 2-Way Adjustable Arms</t>
  </si>
  <si>
    <t>Hunter Glantz</t>
  </si>
  <si>
    <t>Jim Epp</t>
  </si>
  <si>
    <t>Xerox 1903</t>
  </si>
  <si>
    <t>Parma</t>
  </si>
  <si>
    <t>Anna Chung</t>
  </si>
  <si>
    <t>Beaumont</t>
  </si>
  <si>
    <t>Global Wood Trimmed Manager's Task Chair, Khaki</t>
  </si>
  <si>
    <t>Texarkana</t>
  </si>
  <si>
    <t>Luke Schmidt</t>
  </si>
  <si>
    <t>Office Star Flex Back Scooter Chair with Aluminum Finish Frame</t>
  </si>
  <si>
    <t>Ivan Gibson</t>
  </si>
  <si>
    <t>Computer Printout Index Tabs</t>
  </si>
  <si>
    <t>Avaya IP Phone 1140E VoIP phone</t>
  </si>
  <si>
    <t>Accohide Poly Flexible Ring Binders</t>
  </si>
  <si>
    <t>Avery Durable Slant Ring Binders With Label Holder</t>
  </si>
  <si>
    <t>Xerox 1917</t>
  </si>
  <si>
    <t>Spiral Phone Message Books with Labels by Adams</t>
  </si>
  <si>
    <t>Panasonic KX TS208W Corded phone</t>
  </si>
  <si>
    <t>Lesro Round Back Collection Coffee Table, End Table</t>
  </si>
  <si>
    <t>Wirebound Voice Message Log Book</t>
  </si>
  <si>
    <t>24 Capacity Maxi Data Binder Racks, Pearl</t>
  </si>
  <si>
    <t>Newport News</t>
  </si>
  <si>
    <t>Tenex Chairmats For Use with Hard Floors</t>
  </si>
  <si>
    <t>Rancho Cucamonga</t>
  </si>
  <si>
    <t>Rock Hill</t>
  </si>
  <si>
    <t>Advantus Map Pennant Flags and Round Head Tacks</t>
  </si>
  <si>
    <t>Daniel Byrd</t>
  </si>
  <si>
    <t>GBC VeloBind Cover Sets</t>
  </si>
  <si>
    <t>Memorex 25GB 6X Branded Blu-Ray Recordable Disc, 15/Pack</t>
  </si>
  <si>
    <t>Angele Hood</t>
  </si>
  <si>
    <t>Todd Sumrall</t>
  </si>
  <si>
    <t>Garden City</t>
  </si>
  <si>
    <t>Bill Tyler</t>
  </si>
  <si>
    <t>Digium D40 VoIP phone</t>
  </si>
  <si>
    <t>Noah Childs</t>
  </si>
  <si>
    <t>Maxell 4.7GB DVD+R 5/Pack</t>
  </si>
  <si>
    <t>Cranston</t>
  </si>
  <si>
    <t>Anne McFarland</t>
  </si>
  <si>
    <t>Eldon Expressions Wood Desk Accessories, Oak</t>
  </si>
  <si>
    <t>Newell 325</t>
  </si>
  <si>
    <t>Avery Framed View Binder, EZD Ring (Locking), Navy, 1 1/2"</t>
  </si>
  <si>
    <t>GBC Recycled VeloBinder Covers</t>
  </si>
  <si>
    <t>Xerox 1952</t>
  </si>
  <si>
    <t>Letter/Legal File Tote with Clear Snap-On Lid, Black Granite</t>
  </si>
  <si>
    <t>Maxell LTO Ultrium - 800 GB</t>
  </si>
  <si>
    <t>Avondale</t>
  </si>
  <si>
    <t>Amy Cox</t>
  </si>
  <si>
    <t>Nancy Lomonaco</t>
  </si>
  <si>
    <t>Mason</t>
  </si>
  <si>
    <t>Master Big Foot Doorstop, Beige</t>
  </si>
  <si>
    <t>Orange</t>
  </si>
  <si>
    <t>Deirdre Greer</t>
  </si>
  <si>
    <t>Paul Lucas</t>
  </si>
  <si>
    <t>Avery 475</t>
  </si>
  <si>
    <t>Multi-Use Personal File Cart and Caster Set, Three Stacking Bins</t>
  </si>
  <si>
    <t>Plantronics Voyager Pro HD - Bluetooth Headset</t>
  </si>
  <si>
    <t>Cisco IP Phone 7961G VoIP phone - Dark gray</t>
  </si>
  <si>
    <t>Steven Ward</t>
  </si>
  <si>
    <t>Julie Kriz</t>
  </si>
  <si>
    <t>Samsung Rugby III</t>
  </si>
  <si>
    <t>Irving</t>
  </si>
  <si>
    <t>Tenex Antistatic Computer Chair Mats</t>
  </si>
  <si>
    <t>Tracy Collins</t>
  </si>
  <si>
    <t>Denise Monton</t>
  </si>
  <si>
    <t>Nashville</t>
  </si>
  <si>
    <t>Ampad Evidence Wirebond Steno Books, 6" x 9"</t>
  </si>
  <si>
    <t>Belkin F8E887 USB Wired Ergonomic Keyboard</t>
  </si>
  <si>
    <t>MaryBeth Skach</t>
  </si>
  <si>
    <t>William Brown</t>
  </si>
  <si>
    <t>Acco Flexible ACCOHIDE Square Ring Data Binder, Dark Blue, 11 1/2" X 14" 7/8"</t>
  </si>
  <si>
    <t>Hewlett-Packard Deskjet D4360 Printer</t>
  </si>
  <si>
    <t>Polycom SoundPoint Pro SE-225 Corded phone</t>
  </si>
  <si>
    <t>Barry Gonzalez</t>
  </si>
  <si>
    <t>Global Stack Chair with Arms, Black</t>
  </si>
  <si>
    <t>OIC Stacking Trays</t>
  </si>
  <si>
    <t>Tennsco Double-Tier Lockers</t>
  </si>
  <si>
    <t>Memorex Micro Travel Drive 32 GB</t>
  </si>
  <si>
    <t>Wausau</t>
  </si>
  <si>
    <t>Panasonic KP-150 Electric Pencil Sharpener</t>
  </si>
  <si>
    <t>Avery Triangle Shaped Sheet Lifters, Black, 2/Pack</t>
  </si>
  <si>
    <t>Tamara Chand</t>
  </si>
  <si>
    <t>Redding</t>
  </si>
  <si>
    <t>Toshiba IPT2010-SD IP Telephone</t>
  </si>
  <si>
    <t>Benjamin Farhat</t>
  </si>
  <si>
    <t>Eldon 200 Class Desk Accessories, Black</t>
  </si>
  <si>
    <t>Eldon Expressions Punched Metal &amp; Wood Desk Accessories, Pewter &amp; Cherry</t>
  </si>
  <si>
    <t>Avery White Multi-Purpose Labels</t>
  </si>
  <si>
    <t>Xerox 199</t>
  </si>
  <si>
    <t>Acco Perma 3000 Stacking Storage Drawers</t>
  </si>
  <si>
    <t>Reading</t>
  </si>
  <si>
    <t>Boston Electric Pencil Sharpener, Model 1818, Charcoal Black</t>
  </si>
  <si>
    <t>Universal Recycled Hanging Pressboard Report Binders, Letter Size</t>
  </si>
  <si>
    <t>Xerox 1893</t>
  </si>
  <si>
    <t>Wirebound Message Books, Four 2 3/4" x 5" Forms per Page, 600 Sets per Book</t>
  </si>
  <si>
    <t>Xerox 1882</t>
  </si>
  <si>
    <t>Classic Ivory Antique Telephone ZL1810</t>
  </si>
  <si>
    <t>Darren Budd</t>
  </si>
  <si>
    <t>Carrollton</t>
  </si>
  <si>
    <t>Maris LaWare</t>
  </si>
  <si>
    <t>Xerox 192</t>
  </si>
  <si>
    <t>Candace McMahon</t>
  </si>
  <si>
    <t>Xerox 221</t>
  </si>
  <si>
    <t>Johnson City</t>
  </si>
  <si>
    <t>Jamie Frazer</t>
  </si>
  <si>
    <t>Newell 310</t>
  </si>
  <si>
    <t>Ames Color-File Green Diamond Border X-ray Mailers</t>
  </si>
  <si>
    <t>SAFCO Optional Arm Kit for Workspace Cribbage Stacking Chair</t>
  </si>
  <si>
    <t>Manhattan</t>
  </si>
  <si>
    <t>Rick Huthwaite</t>
  </si>
  <si>
    <t>OtterBox Commuter Series Case - Samsung Galaxy S4</t>
  </si>
  <si>
    <t>Moorhead</t>
  </si>
  <si>
    <t>Randy Bradley</t>
  </si>
  <si>
    <t>APC 7 Outlet Network SurgeArrest Surge Protector</t>
  </si>
  <si>
    <t>Cedar Hill</t>
  </si>
  <si>
    <t>Des Plaines</t>
  </si>
  <si>
    <t>Hon 4-Shelf Metal Bookcases</t>
  </si>
  <si>
    <t>Eldon Executive Woodline II Desk Accessories, Mahogany</t>
  </si>
  <si>
    <t>Pierre Wener</t>
  </si>
  <si>
    <t>Bevis Rectangular Conference Tables</t>
  </si>
  <si>
    <t>Ann Blume</t>
  </si>
  <si>
    <t>Pressboard Hanging Data Binders for Unburst Sheets</t>
  </si>
  <si>
    <t>Peel &amp; Stick Add-On Corner Pockets</t>
  </si>
  <si>
    <t>Provo</t>
  </si>
  <si>
    <t>PNY Rapid USB Car Charger - Black</t>
  </si>
  <si>
    <t>Georgia Rosenberg</t>
  </si>
  <si>
    <t>Salt Lake City</t>
  </si>
  <si>
    <t>Dennis Bolton</t>
  </si>
  <si>
    <t>Xerox 1888</t>
  </si>
  <si>
    <t>1/4 Fold Party Design Invitations &amp; White Envelopes, 24 8-1/2" X 11" Cards, 25 Env./Pack</t>
  </si>
  <si>
    <t>Coon Rapids</t>
  </si>
  <si>
    <t>John Murray</t>
  </si>
  <si>
    <t>3M Organizer Strips</t>
  </si>
  <si>
    <t>Peel &amp; Seel Recycled Catalog Envelopes, Brown</t>
  </si>
  <si>
    <t>Dave Hallsten</t>
  </si>
  <si>
    <t>Jason Klamczynski</t>
  </si>
  <si>
    <t>Steve Carroll</t>
  </si>
  <si>
    <t>Tops Wirebound Message Log Books</t>
  </si>
  <si>
    <t>Multicolor Computer Printout Paper</t>
  </si>
  <si>
    <t>Bolingbrook</t>
  </si>
  <si>
    <t>Tony Chapman</t>
  </si>
  <si>
    <t>Fashion Color Clasp Envelopes</t>
  </si>
  <si>
    <t>Hammermil</t>
  </si>
  <si>
    <t>Hammermill CopyPlus Copy Paper (20Lb. and 84 Bright)</t>
  </si>
  <si>
    <t>Susan Pistek</t>
  </si>
  <si>
    <t>Office Star Flex Back Scooter Chair with White Frame</t>
  </si>
  <si>
    <t>UniKeep View Case Binders</t>
  </si>
  <si>
    <t>Quality Park Security Envelopes</t>
  </si>
  <si>
    <t>Global Executive Mid-Back Manager's Chair</t>
  </si>
  <si>
    <t>Sacramento</t>
  </si>
  <si>
    <t>Global Leather &amp; Oak Executive Chair, Burgundy</t>
  </si>
  <si>
    <t>Executive Impressions 14"</t>
  </si>
  <si>
    <t>Alyssa Tate</t>
  </si>
  <si>
    <t>Acco Expandable Hanging Binders</t>
  </si>
  <si>
    <t>Harold Ryan</t>
  </si>
  <si>
    <t>Xerox 1885</t>
  </si>
  <si>
    <t>Saint Louis</t>
  </si>
  <si>
    <t>Samsung Galaxy S4</t>
  </si>
  <si>
    <t>Sauder Camden County Collection Libraries, Planked Cherry Finish</t>
  </si>
  <si>
    <t>Woonsocket</t>
  </si>
  <si>
    <t>Andy Reiter</t>
  </si>
  <si>
    <t>Avery 52</t>
  </si>
  <si>
    <t>Wirebound Message Books, Four 2 3/4 x 5 White Forms per Page</t>
  </si>
  <si>
    <t>Utica</t>
  </si>
  <si>
    <t>Tigard</t>
  </si>
  <si>
    <t>Xerox 1970</t>
  </si>
  <si>
    <t>Sauder Camden County Barrister Bookcase, Planked Cherry Finish</t>
  </si>
  <si>
    <t>Bart Folk</t>
  </si>
  <si>
    <t>Mary O'Rourke</t>
  </si>
  <si>
    <t>Matthew Clasen</t>
  </si>
  <si>
    <t>Micropad Numeric Keypads</t>
  </si>
  <si>
    <t>Brian Thompson</t>
  </si>
  <si>
    <t>Skokie</t>
  </si>
  <si>
    <t>Bill Stewart</t>
  </si>
  <si>
    <t>Orlando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</si>
  <si>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</si>
  <si>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</si>
  <si>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</si>
  <si>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Xerox 214</t>
  </si>
  <si>
    <t>BlueLounge Milo Smartphone Stand, White/Metallic</t>
  </si>
  <si>
    <t>Clinton</t>
  </si>
  <si>
    <t>Michael Dominguez</t>
  </si>
  <si>
    <t>Matt Collins</t>
  </si>
  <si>
    <t>Sandy Springs</t>
  </si>
  <si>
    <t>Elizabeth Moffitt</t>
  </si>
  <si>
    <t>Kingston Digital DataTraveler 8GB USB 2.0</t>
  </si>
  <si>
    <t>Katherine Nockton</t>
  </si>
  <si>
    <t>Oklahoma City</t>
  </si>
  <si>
    <t>Jabra Supreme Plus Driver Edition Headset</t>
  </si>
  <si>
    <t>Cathy Prescott</t>
  </si>
  <si>
    <t>CA-2019-119508</t>
  </si>
  <si>
    <t>Eldon Image Series Desk Accessories, Burgundy</t>
  </si>
  <si>
    <t>Panasonic KX T7736-B Digital phone</t>
  </si>
  <si>
    <t>Lunatik TT5L-002 Taktik Strike Impact Protection System for iPhone 5</t>
  </si>
  <si>
    <t>Bionaire 99.97% HEPA Air Cleaner</t>
  </si>
  <si>
    <t>Shocksock Galaxy S4 Armband</t>
  </si>
  <si>
    <t>Green Bar Computer Printout Paper</t>
  </si>
  <si>
    <t>Olympia</t>
  </si>
  <si>
    <t>Tim Brockman</t>
  </si>
  <si>
    <t>Thomas Boland</t>
  </si>
  <si>
    <t>Samsung HM1900 Bluetooth Headset</t>
  </si>
  <si>
    <t>Astroparche Fine Business Paper</t>
  </si>
  <si>
    <t>Canon PC940 Copier</t>
  </si>
  <si>
    <t>Caldwell</t>
  </si>
  <si>
    <t>Office Star - Contemporary Swivel Chair with Padded Adjustable Arms and Flex Back</t>
  </si>
  <si>
    <t>Hon Non-Folding Utility Tables</t>
  </si>
  <si>
    <t>Craig Yedwab</t>
  </si>
  <si>
    <t>Howard Miller 12-3/4 Diameter Accuwave DS  Wall Clock</t>
  </si>
  <si>
    <t>Marion</t>
  </si>
  <si>
    <t>Hon Rectangular Conference Tables</t>
  </si>
  <si>
    <t>Cari Sayre</t>
  </si>
  <si>
    <t>Assorted Color Push Pins</t>
  </si>
  <si>
    <t>Plantronics CS510 - Over-the-Head monaural Wireless Headset System</t>
  </si>
  <si>
    <t>Stackable Trays</t>
  </si>
  <si>
    <t>ARKON Windshield Dashboard Air Vent Car Mount Holder</t>
  </si>
  <si>
    <t>Stefanie Holloman</t>
  </si>
  <si>
    <t>Chad Cunningham</t>
  </si>
  <si>
    <t>Avery Binder Labels</t>
  </si>
  <si>
    <t>Erin Creighton</t>
  </si>
  <si>
    <t>Canvas Sectional Post Binders</t>
  </si>
  <si>
    <t>Rogers Jumbo File, Granite</t>
  </si>
  <si>
    <t>RCA ViSYS 25425RE1 Corded phone</t>
  </si>
  <si>
    <t>Tony Sayre</t>
  </si>
  <si>
    <t>Harbour Creations 67200 Series Stacking Chairs</t>
  </si>
  <si>
    <t>Penelope Sewall</t>
  </si>
  <si>
    <t>Chromcraft 48" x 96" Racetrack Double Pedestal Table</t>
  </si>
  <si>
    <t>Hoover Commercial Soft Guard Upright Vacuum And Disposable Filtration Bags</t>
  </si>
  <si>
    <t>Newell 31</t>
  </si>
  <si>
    <t>Adrian Barton</t>
  </si>
  <si>
    <t>Avery 487</t>
  </si>
  <si>
    <t>Thornton</t>
  </si>
  <si>
    <t>Flat Face Poster Frame</t>
  </si>
  <si>
    <t>Khloe Miller</t>
  </si>
  <si>
    <t>Desktop 3-Pocket Hot File</t>
  </si>
  <si>
    <t>Hon 61000 Series Interactive Training Tables</t>
  </si>
  <si>
    <t>Port Arthur</t>
  </si>
  <si>
    <t>Computer Printout Paper with Letter-Trim Perforations</t>
  </si>
  <si>
    <t>Westinghouse Floor Lamp with Metal Mesh Shade, Black</t>
  </si>
  <si>
    <t>Avanti</t>
  </si>
  <si>
    <t>Avanti 4.4 Cu. Ft. Refrigerator</t>
  </si>
  <si>
    <t>Belkin 7-Outlet SurgeMaster Home Series</t>
  </si>
  <si>
    <t>Seidio BD2-HK3IPH5-BK DILEX Case and Holster Combo for Apple iPhone 5/5s - Black</t>
  </si>
  <si>
    <t>Maureen Gnade</t>
  </si>
  <si>
    <t>Holmes 99% HEPA Air Purifier</t>
  </si>
  <si>
    <t>Eldon Spacemaker Box, Quick-Snap Lid, Clear</t>
  </si>
  <si>
    <t>Eldon "L" Workstation Diamond Chairmat</t>
  </si>
  <si>
    <t>Xerox 1983</t>
  </si>
  <si>
    <t>Enermax Acrylux Wireless Keyboard</t>
  </si>
  <si>
    <t>Hoover Upright Vacuum With Dirt Cup</t>
  </si>
  <si>
    <t>Xerox 1906</t>
  </si>
  <si>
    <t>Executive Impressions 10" Spectator Wall Clock</t>
  </si>
  <si>
    <t>Michael Granlund</t>
  </si>
  <si>
    <t>Ricardo Emerson</t>
  </si>
  <si>
    <t>Avery 477</t>
  </si>
  <si>
    <t>Xerox 1981</t>
  </si>
  <si>
    <t>DYMO CardScan Personal V9 Business Card Scanner</t>
  </si>
  <si>
    <t>HTC One</t>
  </si>
  <si>
    <t>Mediabridge Sport Armband iPhone 5s</t>
  </si>
  <si>
    <t>Hand-Finished Solid Wood Document Frame</t>
  </si>
  <si>
    <t>Kensington 6 Outlet SmartSocket Surge Protector</t>
  </si>
  <si>
    <t>Maureen Fritzler</t>
  </si>
  <si>
    <t>Tennsco Industrial Shelving</t>
  </si>
  <si>
    <t>Providence</t>
  </si>
  <si>
    <t>Imation Secure Drive + Hardware Encrypted USB flash drive - 16 GB</t>
  </si>
  <si>
    <t>Plantronics Savi W720 Multi-Device Wireless Headset System</t>
  </si>
  <si>
    <t>Panasonic KX TS3282W Corded phone</t>
  </si>
  <si>
    <t>Xerox 1959</t>
  </si>
  <si>
    <t>Amy Hunt</t>
  </si>
  <si>
    <t>Baytown</t>
  </si>
  <si>
    <t>Woodbury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</si>
  <si>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</si>
  <si>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</si>
  <si>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</si>
  <si>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</si>
  <si>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Cindy Schnelling</t>
  </si>
  <si>
    <t>Yana Sorensen</t>
  </si>
  <si>
    <t>SanDisk Cruzer 4 GB USB Flash Drive</t>
  </si>
  <si>
    <t>Anker 24W Portable Micro USB Car Charger</t>
  </si>
  <si>
    <t>Deflect-o EconoMat Nonstudded, No Bevel Mat</t>
  </si>
  <si>
    <t>Karen Seio</t>
  </si>
  <si>
    <t>Bozeman</t>
  </si>
  <si>
    <t>Avery 500</t>
  </si>
  <si>
    <t>West Palm Beach</t>
  </si>
  <si>
    <t>Cyra Reiten</t>
  </si>
  <si>
    <t>Xerox 1991</t>
  </si>
  <si>
    <t>Nortel Meridian M5316 Digital phone</t>
  </si>
  <si>
    <t>Rediform Voice Mail Log Books</t>
  </si>
  <si>
    <t>Bady BDG101FRU Card Printer</t>
  </si>
  <si>
    <t>Rome</t>
  </si>
  <si>
    <t>Rick Wilson</t>
  </si>
  <si>
    <t>Hon Metal Bookcases, Putty</t>
  </si>
  <si>
    <t>Trudy Schmidt</t>
  </si>
  <si>
    <t>Suffolk</t>
  </si>
  <si>
    <t>Lori Olson</t>
  </si>
  <si>
    <t>Wirebound Message Books, Four 2 3/4 x 5 Forms per Page, 200 Sets per Book</t>
  </si>
  <si>
    <t>Sarah Jordon</t>
  </si>
  <si>
    <t>Black Avery Memo-Size 3-Ring Binder, 5 1/2" x 8 1/2"</t>
  </si>
  <si>
    <t>Google Nexus 5</t>
  </si>
  <si>
    <t>Xerox 22</t>
  </si>
  <si>
    <t>Kenosha</t>
  </si>
  <si>
    <t>Perth Amboy</t>
  </si>
  <si>
    <t>Hot Springs</t>
  </si>
  <si>
    <t>Las Cruces</t>
  </si>
  <si>
    <t>Sterling Heights</t>
  </si>
  <si>
    <t>Lindsay Castell</t>
  </si>
  <si>
    <t>Leominster</t>
  </si>
  <si>
    <t>Altoona</t>
  </si>
  <si>
    <t>Atlantic Metals Mobile 5-Shelf Bookcases, Custom Colors</t>
  </si>
  <si>
    <t>Hoover Replacement Belt for Commercial Guardsman Heavy-Duty Upright Vacuum</t>
  </si>
  <si>
    <t>Panasonic KP-350BK Electric Pencil Sharpener with Auto Stop</t>
  </si>
  <si>
    <t>XtraLife ClearVue Slant-D Ring Binder, White, 3"</t>
  </si>
  <si>
    <t>Coppell</t>
  </si>
  <si>
    <t>Tracy Poddar</t>
  </si>
  <si>
    <t>Jackery Bar Premium Fast-charging Portable Charger</t>
  </si>
  <si>
    <t>Bethlehem</t>
  </si>
  <si>
    <t>36X48 HARDFLOOR CHAIRMAT</t>
  </si>
  <si>
    <t>New Castle</t>
  </si>
  <si>
    <t>Jennifer Jackson</t>
  </si>
  <si>
    <t>Samsung Convoy 3</t>
  </si>
  <si>
    <t>Canon PC1060 Personal Laser Copier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</si>
  <si>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</si>
  <si>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</si>
  <si>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</si>
  <si>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</si>
  <si>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</si>
  <si>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</si>
  <si>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Plantation</t>
  </si>
  <si>
    <t>Edward Becker</t>
  </si>
  <si>
    <t>Chico</t>
  </si>
  <si>
    <t>Lehi</t>
  </si>
  <si>
    <t>SmartStand Mobile Device Holder, Assorted Colors</t>
  </si>
  <si>
    <t>Howard Miller 11-1/2" Diameter Brentwood Wall Clock</t>
  </si>
  <si>
    <t>Plantronics MX500i Earset</t>
  </si>
  <si>
    <t>Tenex Personal Self-Stacking Standard File Box, Black/Gray</t>
  </si>
  <si>
    <t>KeyTronic KT800P2 - Keyboard - Black</t>
  </si>
  <si>
    <t>Corinna Mitchell</t>
  </si>
  <si>
    <t>San Bernardino</t>
  </si>
  <si>
    <t>GBC Imprintable Covers</t>
  </si>
  <si>
    <t>Acme Elite Stainless Steel Scissors</t>
  </si>
  <si>
    <t>Tennsco Lockers, Sand</t>
  </si>
  <si>
    <t>Julia West</t>
  </si>
  <si>
    <t>Fred Wasserman</t>
  </si>
  <si>
    <t>Newell 316</t>
  </si>
  <si>
    <t>Iris 3-Drawer Stacking Bin, Black</t>
  </si>
  <si>
    <t>Thousand Oaks</t>
  </si>
  <si>
    <t>Covington</t>
  </si>
  <si>
    <t>Eldon Expressions Punched Metal &amp; Wood Desk Accessories, Black &amp; Cherry</t>
  </si>
  <si>
    <t>Coral Springs</t>
  </si>
  <si>
    <t>Eureka Sanitaire  Multi-Pro Heavy-Duty Upright, Disposable Bags</t>
  </si>
  <si>
    <t>Disposable Triple-Filter Dust Bags</t>
  </si>
  <si>
    <t>Acco 6 Outlet Guardian Premium Plus Surge Suppressor</t>
  </si>
  <si>
    <t>Chad McGuire</t>
  </si>
  <si>
    <t>Memorex Froggy Flash Drive 8 GB</t>
  </si>
  <si>
    <t>Normal</t>
  </si>
  <si>
    <t>3M Polarizing Light Filter Sleeves</t>
  </si>
  <si>
    <t>Michael Oakman</t>
  </si>
  <si>
    <t>Aluminum Screw Posts</t>
  </si>
  <si>
    <t>Anker Ultra-Slim Mini Bluetooth 3.0 Wireless Keyboard</t>
  </si>
  <si>
    <t>John Dryer</t>
  </si>
  <si>
    <t>Vtech AT&amp;T CL2940 Corded Speakerphone, Black</t>
  </si>
  <si>
    <t>Lansing</t>
  </si>
  <si>
    <t>Hoover Shoulder Vac Commercial Portable Vacuum</t>
  </si>
  <si>
    <t>DAX Charcoal/Nickel-Tone Document Frame, 5 x 7</t>
  </si>
  <si>
    <t>Spokane</t>
  </si>
  <si>
    <t>Dixon Ticonderoga Pencils</t>
  </si>
  <si>
    <t>Cardinal Slant-D Ring Binders</t>
  </si>
  <si>
    <t>Steel Personal Filing/Posting Tote</t>
  </si>
  <si>
    <t>Canon PC-428 Personal Copier</t>
  </si>
  <si>
    <t>Robert Dilbeck</t>
  </si>
  <si>
    <t>Eugene Barchas</t>
  </si>
  <si>
    <t>Iceberg OfficeWorks 42" Round Tables</t>
  </si>
  <si>
    <t>3M Replacement Filter for Office Air Cleaner for 20' x 33' Room</t>
  </si>
  <si>
    <t>Norfolk</t>
  </si>
  <si>
    <t>Heather Jas</t>
  </si>
  <si>
    <t>Xerox 1973</t>
  </si>
  <si>
    <t>Neat Ideas Personal Hanging Folder Files, Black</t>
  </si>
  <si>
    <t>Anthony Witt</t>
  </si>
  <si>
    <t>GBC Velobind Prepunched Cover Sets, Regency Series</t>
  </si>
  <si>
    <t>Logitech Keyboard K120</t>
  </si>
  <si>
    <t>Barrel Sharpener</t>
  </si>
  <si>
    <t>DXL Angle-View Binders with Locking Rings, Black</t>
  </si>
  <si>
    <t>Plantronics Calisto P620-M USB Wireless Speakerphone System</t>
  </si>
  <si>
    <t>Mcallen</t>
  </si>
  <si>
    <t>Xerox 19</t>
  </si>
  <si>
    <t>Santa Maria</t>
  </si>
  <si>
    <t>TRENDnet 56K USB 2.0 Phone, Internet and Fax Modem</t>
  </si>
  <si>
    <t>Grandstream GXP2100 Mainstream Business Phone</t>
  </si>
  <si>
    <t>GE 48" Fluorescent Tube, Cool White Energy Saver, 34 Watts, 30/Box</t>
  </si>
  <si>
    <t>Juliana Krohn</t>
  </si>
  <si>
    <t>Global Armless Task Chair, Royal Blue</t>
  </si>
  <si>
    <t>Daytona Beach</t>
  </si>
  <si>
    <t>RCA ViSYS 25825 Wireless digital phone</t>
  </si>
  <si>
    <t>Global Comet Stacking Arm Chair</t>
  </si>
  <si>
    <t>District of Columbia</t>
  </si>
  <si>
    <t>Cisco SPA525G2 5-Line IP Phone</t>
  </si>
  <si>
    <t>Kensington 7 Outlet MasterPiece Power Center with Fax/Phone Line Protection</t>
  </si>
  <si>
    <t>Panasonic KP-380BK Classic Electric Pencil Sharpener</t>
  </si>
  <si>
    <t>OtterBox Defender Series Case - iPhone 5c</t>
  </si>
  <si>
    <t>Julia Barnett</t>
  </si>
  <si>
    <t>Ibico Recycled Linen-Style Covers</t>
  </si>
  <si>
    <t>Tinley Park</t>
  </si>
  <si>
    <t>Stuart Van</t>
  </si>
  <si>
    <t>ShoreTel ShorePhone IP 230 VoIP phone</t>
  </si>
  <si>
    <t>Allen</t>
  </si>
  <si>
    <t>Cuyahoga Falls</t>
  </si>
  <si>
    <t>Global Chrome Stack Chair</t>
  </si>
  <si>
    <t>Xerox 1962</t>
  </si>
  <si>
    <t>Xerox 1953</t>
  </si>
  <si>
    <t>Camarillo</t>
  </si>
  <si>
    <t>Wausau Papers Astrobrights Colored Envelopes</t>
  </si>
  <si>
    <t>GBC Twin Loop Wire Binding Elements</t>
  </si>
  <si>
    <t>Wilson</t>
  </si>
  <si>
    <t>Frankfort</t>
  </si>
  <si>
    <t>Justin Hirsh</t>
  </si>
  <si>
    <t>Wichita</t>
  </si>
  <si>
    <t>Haltom City</t>
  </si>
  <si>
    <t>Fiskars Spring-Action Scissors</t>
  </si>
  <si>
    <t>Logitech G35 7.1-Channel Surround Sound Headset</t>
  </si>
  <si>
    <t>Xerox 1937</t>
  </si>
  <si>
    <t>Xerox 219</t>
  </si>
  <si>
    <t>Tensor "Hersey Kiss" Styled Floor Lamp</t>
  </si>
  <si>
    <t>Edward Nazzal</t>
  </si>
  <si>
    <t>Eureka The Boss Lite 10-Amp Upright Vacuum, Blue</t>
  </si>
  <si>
    <t>Brendan Dodson</t>
  </si>
  <si>
    <t>O'Sullivan Living Dimensions 3-Shelf Bookcases</t>
  </si>
  <si>
    <t>Paterson</t>
  </si>
  <si>
    <t>Tenex Traditional Chairmats for Hard Floors, Average Lip, 36" x 48"</t>
  </si>
  <si>
    <t>Muhammed Lee</t>
  </si>
  <si>
    <t>Avery 491</t>
  </si>
  <si>
    <t>Xerox 1928</t>
  </si>
  <si>
    <t>Becky Pak</t>
  </si>
  <si>
    <t>Logitech Z-906 Speaker sys - home theater - 5.1-CH</t>
  </si>
  <si>
    <t>Eleni McCrary</t>
  </si>
  <si>
    <t>Advantus Employee of the Month Certificate Frame, 11 x 13-1/2</t>
  </si>
  <si>
    <t>Pocatello</t>
  </si>
  <si>
    <t>Dexim XPower Skin Super-Thin Power Case for iPhone 5 - Black</t>
  </si>
  <si>
    <t>Giulietta Baptist</t>
  </si>
  <si>
    <t>Frank Carlisle</t>
  </si>
  <si>
    <t>Skye Norling</t>
  </si>
  <si>
    <t>Xerox 1922</t>
  </si>
  <si>
    <t>Self-Adhesive Address Labels for Typewriters with Dispenser Box</t>
  </si>
  <si>
    <t>Xerox 231</t>
  </si>
  <si>
    <t>Shaun Weien</t>
  </si>
  <si>
    <t>East Point</t>
  </si>
  <si>
    <t>Dell Slim USB Multimedia Keyboard</t>
  </si>
  <si>
    <t>Pyle PRT45 Retro Home Telephone</t>
  </si>
  <si>
    <t>Cathy Hwang</t>
  </si>
  <si>
    <t>Sauder Forest Hills Library with Doors, Woodland Oak Finish</t>
  </si>
  <si>
    <t>Boston Model 1800 Electric Pencil Sharpener, Gray</t>
  </si>
  <si>
    <t>Ampad Phone Message Book, Recycled, 400 Message Capacity, 5 ¾” x 11”</t>
  </si>
  <si>
    <t>Carol Stream</t>
  </si>
  <si>
    <t>Rob Haberlin</t>
  </si>
  <si>
    <t>Howard Miller 12" Round Wall Clock</t>
  </si>
  <si>
    <t>Important Message Pads, 50 4-1/4 x 5-1/2 Forms per Pad</t>
  </si>
  <si>
    <t>Colorific Watercolor Pencils</t>
  </si>
  <si>
    <t>Mitel MiVoice 5330e IP Phone</t>
  </si>
  <si>
    <t>Durable Pressboard Binders</t>
  </si>
  <si>
    <t>Holyoke</t>
  </si>
  <si>
    <t>Kalyca Meade</t>
  </si>
  <si>
    <t>Vineland</t>
  </si>
  <si>
    <t>Iceberg Mobile Mega Data/Printer Cart</t>
  </si>
  <si>
    <t>Avery 05222 Permanent Self-Adhesive File Folder Labels for Typewriters, on Rolls, White, 250/Roll</t>
  </si>
  <si>
    <t>Xerox 1896</t>
  </si>
  <si>
    <t>Petty Cash Envelope</t>
  </si>
  <si>
    <t>Kensington Orbit Wireless Mobile Trackball for PC and Mac</t>
  </si>
  <si>
    <t>Bakersfield</t>
  </si>
  <si>
    <t>Port Saint Lucie</t>
  </si>
  <si>
    <t>Thais Sissman</t>
  </si>
  <si>
    <t>Wilson Jones DublLock D-Ring Binders</t>
  </si>
  <si>
    <t>O'Sullivan Cherrywood Estates Traditional Barrister Bookcase</t>
  </si>
  <si>
    <t>South Bend</t>
  </si>
  <si>
    <t>Tops White Computer Printout Paper</t>
  </si>
  <si>
    <t>Sauder Forest Hills Library, Woodland Oak Finish</t>
  </si>
  <si>
    <t>Xerox 228</t>
  </si>
  <si>
    <t>Motorola L703CM</t>
  </si>
  <si>
    <t>Hattiesburg</t>
  </si>
  <si>
    <t>Brad Eason</t>
  </si>
  <si>
    <t>Ibico Presentation Index for Binding Systems</t>
  </si>
  <si>
    <t>O'Sullivan Manor Hill 2-Door Library in Brianna Oak</t>
  </si>
  <si>
    <t>Kirkwood</t>
  </si>
  <si>
    <t>Tenex V2T-RE Standard Weight Series Chair Mat, 45" x 53", Lip 25" x 12"</t>
  </si>
  <si>
    <t>Boise</t>
  </si>
  <si>
    <t>Avery 50</t>
  </si>
  <si>
    <t>Ativa D5772 2-Line 5.8GHz Digital Expandable Corded/Cordless Phone System with Answering &amp; Caller ID/Call Waiting, Black/Silver</t>
  </si>
  <si>
    <t>Xerox 1886</t>
  </si>
  <si>
    <t>Redmond</t>
  </si>
  <si>
    <t>GBC Binding covers</t>
  </si>
  <si>
    <t>Newell 309</t>
  </si>
  <si>
    <t>Tim Taslimi</t>
  </si>
  <si>
    <t>Mobile Personal File Cube</t>
  </si>
  <si>
    <t>Joni Wasserman</t>
  </si>
  <si>
    <t>O'Sullivan Plantations 2-Door Library in Landvery Oak</t>
  </si>
  <si>
    <t>Tenex 46" x 60" Computer Anti-Static Chairmat, Rectangular Shaped</t>
  </si>
  <si>
    <t>Newell 346</t>
  </si>
  <si>
    <t>Xerox 227</t>
  </si>
  <si>
    <t>Samsung Galaxy S4 Mini</t>
  </si>
  <si>
    <t>Cisco IP Phone 7961G-GE VoIP phone</t>
  </si>
  <si>
    <t>Newell 336</t>
  </si>
  <si>
    <t>New Bedford</t>
  </si>
  <si>
    <t>Shaun Chance</t>
  </si>
  <si>
    <t>Sauder Camden County Collection Library</t>
  </si>
  <si>
    <t>Allentown</t>
  </si>
  <si>
    <t>Fred Harton</t>
  </si>
  <si>
    <t>Avery 474</t>
  </si>
  <si>
    <t>Xerox 206</t>
  </si>
  <si>
    <t>Xerox 1890</t>
  </si>
  <si>
    <t>Belkin SportFit Armband For iPhone 5s/5c, Fuchsia</t>
  </si>
  <si>
    <t>Nu-Dell EZ-Mount Plastic Wall Frames</t>
  </si>
  <si>
    <t>Bedford</t>
  </si>
  <si>
    <t>Lexmark S315 Color Inkjet Printer</t>
  </si>
  <si>
    <t>Holland</t>
  </si>
  <si>
    <t>Charlottesville</t>
  </si>
  <si>
    <t>Tensor Brushed Steel Torchiere Floor Lamp</t>
  </si>
  <si>
    <t>Cathy Armstrong</t>
  </si>
  <si>
    <t>Howard Miller 16" Diameter Gallery Wall Clock</t>
  </si>
  <si>
    <t>GBC Plasticlear Binding Covers</t>
  </si>
  <si>
    <t>Anderson Hickey Conga Table Tops &amp; Accessories</t>
  </si>
  <si>
    <t>KeyTronic E03601U1 - Keyboard - Beige</t>
  </si>
  <si>
    <t>Neoma Murray</t>
  </si>
  <si>
    <t>Bobby Odegard</t>
  </si>
  <si>
    <t>Belkin 19" Center-Weighted Shelf, Gray</t>
  </si>
  <si>
    <t>Avery 503</t>
  </si>
  <si>
    <t>Xerox 208</t>
  </si>
  <si>
    <t>HP Office Recycled Paper (20Lb. and 87 Bright)</t>
  </si>
  <si>
    <t>Hewlett Packard 310 Color Digital Copier</t>
  </si>
  <si>
    <t>Ken Dana</t>
  </si>
  <si>
    <t>Xerox 1915</t>
  </si>
  <si>
    <t>North Charleston</t>
  </si>
  <si>
    <t>Brendan Murry</t>
  </si>
  <si>
    <t>Ann Chong</t>
  </si>
  <si>
    <t>Anker Astro Mini 3000mAh Ultra-Compact Portable Charger</t>
  </si>
  <si>
    <t>Howard Miller Distant Time Traveler Alarm Clock</t>
  </si>
  <si>
    <t>Charlotte Melton</t>
  </si>
  <si>
    <t>Elite 5" Scissors</t>
  </si>
  <si>
    <t>Newell 323</t>
  </si>
  <si>
    <t>Kensington K72356US Mouse-in-a-Box USB Desktop Mouse</t>
  </si>
  <si>
    <t>Recycled Premium Regency Composition Covers</t>
  </si>
  <si>
    <t>Lincoln Park</t>
  </si>
  <si>
    <t>Xerox 193</t>
  </si>
  <si>
    <t>Avery 510</t>
  </si>
  <si>
    <t>Dubuque</t>
  </si>
  <si>
    <t>Blue String-Tie &amp; Button Interoffice Envelopes, 10 x 13</t>
  </si>
  <si>
    <t>#6 3/4 Gummed Flap White Envelopes</t>
  </si>
  <si>
    <t>Carlos Meador</t>
  </si>
  <si>
    <t>Broken Arrow</t>
  </si>
  <si>
    <t>AT&amp;T 1080 Phone</t>
  </si>
  <si>
    <t>Hon Comfortask Task/Swivel Chairs</t>
  </si>
  <si>
    <t>Rockford</t>
  </si>
  <si>
    <t>Bayonne</t>
  </si>
  <si>
    <t>Xerox 1996</t>
  </si>
  <si>
    <t>Holmes HEPA Air Purifier</t>
  </si>
  <si>
    <t>Acme Galleria Hot Forged Steel Scissors with Colored Handles</t>
  </si>
  <si>
    <t>Cambridge</t>
  </si>
  <si>
    <t>Hillsboro</t>
  </si>
  <si>
    <t>Rockville</t>
  </si>
  <si>
    <t>Xerox 1946</t>
  </si>
  <si>
    <t>Bush Cubix Collection Bookcases, Fully Assembled</t>
  </si>
  <si>
    <t>Ann Arbor</t>
  </si>
  <si>
    <t>Santa Barbara</t>
  </si>
  <si>
    <t>Noblesville</t>
  </si>
  <si>
    <t>Avery Reinforcements for Hole-Punch Pages</t>
  </si>
  <si>
    <t>Plantronics Audio 995 Wireless Stereo Headset</t>
  </si>
  <si>
    <t>Tripp Lite Isotel 6 Outlet Surge Protector with Fax/Modem Protection</t>
  </si>
  <si>
    <t>Verbatim Slim CD and DVD Storage Cases, 50/Pack</t>
  </si>
  <si>
    <t>Sanyo Counter Height Refrigerator with Crisper, 3.6 Cubic Foot, Stainless Steel/Black</t>
  </si>
  <si>
    <t>OtterBox Defender Series Case - Samsung Galaxy S4</t>
  </si>
  <si>
    <t>Nu-Dell Oak Frame</t>
  </si>
  <si>
    <t>SKILCRAFT Telephone Shoulder Rest, 2" x 6.5" x 2.5", Black</t>
  </si>
  <si>
    <t>Sparks</t>
  </si>
  <si>
    <t>Xerox 1914</t>
  </si>
  <si>
    <t>Eldon Regeneration Recycled Desk Accessories, Black</t>
  </si>
  <si>
    <t>Conway</t>
  </si>
  <si>
    <t>Brites Rubber Bands, 1 1/2 oz. Box</t>
  </si>
  <si>
    <t>Hon Olson Stacker Chairs</t>
  </si>
  <si>
    <t>Contemporary Wood/Metal Frame</t>
  </si>
  <si>
    <t>Eureka Hand Vacuum, Bagless</t>
  </si>
  <si>
    <t>Aastra 6757i CT Wireless VoIP phone</t>
  </si>
  <si>
    <t>Belkin 325VA UPS Surge Protector, 6'</t>
  </si>
  <si>
    <t>Christy Brittain</t>
  </si>
  <si>
    <t>Hanging Personal Folder File</t>
  </si>
  <si>
    <t>Meg Tillman</t>
  </si>
  <si>
    <t>Vermont</t>
  </si>
  <si>
    <t>Rubber Band Ball</t>
  </si>
  <si>
    <t>Loose Memo Sheets</t>
  </si>
  <si>
    <t>Canon PC170 Desktop Personal Copier</t>
  </si>
  <si>
    <t>Maria Zettner</t>
  </si>
  <si>
    <t>Zebra ZM400 Thermal Label Printer</t>
  </si>
  <si>
    <t>Binder Posts</t>
  </si>
  <si>
    <t>AmazonBasics 3-Button USB Wired Mouse</t>
  </si>
  <si>
    <t>Logitech VX Revolution Cordless Laser Mouse for Notebooks (Black)</t>
  </si>
  <si>
    <t>Helena</t>
  </si>
  <si>
    <t>Black Print Carbonless Snap-Off Rapid Letter, 8 1/2" x 7"</t>
  </si>
  <si>
    <t>Lebanon</t>
  </si>
  <si>
    <t>Portfile Personal File Boxes</t>
  </si>
  <si>
    <t>Rio Rancho</t>
  </si>
  <si>
    <t>Honeywell Enviracaire Portable HEPA Air Cleaner for 16' x 20' Room</t>
  </si>
  <si>
    <t>Micro Innovations</t>
  </si>
  <si>
    <t>Micro Innovations Wireless Classic Keyboard with Mouse</t>
  </si>
  <si>
    <t>Cardinal Holdit Data Disk Pockets</t>
  </si>
  <si>
    <t>Logitech diNovo Edge Keyboard</t>
  </si>
  <si>
    <t>Carina Media Storage Towers in Natural &amp; Black</t>
  </si>
  <si>
    <t>Katrina Bavinger</t>
  </si>
  <si>
    <t>Ultra Commercial Grade Dual Valve Door Closer</t>
  </si>
  <si>
    <t>Patrick Bzostek</t>
  </si>
  <si>
    <t>NeatDesk Desktop Scanner &amp; Digital Filing System</t>
  </si>
  <si>
    <t>Crayola Anti Dust Chalk, 12/Pack</t>
  </si>
  <si>
    <t>Imation Bio 2GB USB Flash Drive Imation Corp</t>
  </si>
  <si>
    <t>Ricoh - Ink Collector Unit for GX3000 Series Printers</t>
  </si>
  <si>
    <t>Xerox 1936</t>
  </si>
  <si>
    <t>Frisco</t>
  </si>
  <si>
    <t>SanDisk Cruzer 8 GB USB Flash Drive</t>
  </si>
  <si>
    <t>Newell 349</t>
  </si>
  <si>
    <t>Perixx PERIBOARD-512B, Ergonomic Split Keyboard</t>
  </si>
  <si>
    <t>LG Exalt</t>
  </si>
  <si>
    <t>Tom Prescott</t>
  </si>
  <si>
    <t>Champaign</t>
  </si>
  <si>
    <t>Holmes Visible Mist Ultrasonic Humidifier with 2.3-Gallon Output per Day, Replacement Filter</t>
  </si>
  <si>
    <t>Avaya 4621SW VoIP phone</t>
  </si>
  <si>
    <t>Motorla HX550 Universal Bluetooth Headset</t>
  </si>
  <si>
    <t>Newell 307</t>
  </si>
  <si>
    <t>Xerox 207</t>
  </si>
  <si>
    <t>GBC Therma-A-Bind 250T Electric Binding System</t>
  </si>
  <si>
    <t>Xerox 1935</t>
  </si>
  <si>
    <t>Tallahassee</t>
  </si>
  <si>
    <t>Jensen SMPS-640 - speaker phone</t>
  </si>
  <si>
    <t>Matt Hagelstein</t>
  </si>
  <si>
    <t>Stephanie Ulpright</t>
  </si>
  <si>
    <t>Art Ferguson</t>
  </si>
  <si>
    <t>Tonja Turnell</t>
  </si>
  <si>
    <t>Xerox 201</t>
  </si>
  <si>
    <t>Bush Westfield Collection Bookcases, Dark Cherry Finish</t>
  </si>
  <si>
    <t>Newell 326</t>
  </si>
  <si>
    <t>Stuart Calhoun</t>
  </si>
  <si>
    <t>Maxell 4.7GB DVD+RW 3/Pack</t>
  </si>
  <si>
    <t>Temecula</t>
  </si>
  <si>
    <t>Master Caster Door Stop, Gray</t>
  </si>
  <si>
    <t>Bush Andora Conference Table, Maple/Graphite Gray Finish</t>
  </si>
  <si>
    <t>Micro Innovations USB RF Wireless Keyboard with Mouse</t>
  </si>
  <si>
    <t>Cubify CubeX 3D Printer Double Head Print</t>
  </si>
  <si>
    <t>Hon Valutask Swivel Chairs</t>
  </si>
  <si>
    <t>Glenview</t>
  </si>
  <si>
    <t>Bullhead City</t>
  </si>
  <si>
    <t>Evan Minnotte</t>
  </si>
  <si>
    <t>Recycled Interoffice Envelopes with Re-Use-A-Seal Closure, 10 x 13</t>
  </si>
  <si>
    <t>Superior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</si>
  <si>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</si>
  <si>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</si>
  <si>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</si>
  <si>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</si>
  <si>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O'Sullivan 5-Shelf Heavy-Duty Bookcases</t>
  </si>
  <si>
    <t>Executive Impressions 14" Contract Wall Clock with Quartz Movement</t>
  </si>
  <si>
    <t>Brad Thomas</t>
  </si>
  <si>
    <t>Avery 497</t>
  </si>
  <si>
    <t>Xerox 1950</t>
  </si>
  <si>
    <t>Visalia</t>
  </si>
  <si>
    <t>Cisco SPA 502G IP Phone</t>
  </si>
  <si>
    <t>Tenex Personal Filing Tote With Secure Closure Lid, Black/Frost</t>
  </si>
  <si>
    <t>Gaithersburg</t>
  </si>
  <si>
    <t>Bill Overfelt</t>
  </si>
  <si>
    <t>Erica Bern</t>
  </si>
  <si>
    <t>Avaya 5410 Digital phone</t>
  </si>
  <si>
    <t>Logitech G500s Laser Gaming Mouse with Adjustable Weight Tuning</t>
  </si>
  <si>
    <t>Longview</t>
  </si>
  <si>
    <t>Joy Bell-</t>
  </si>
  <si>
    <t>Cyber Acoustics AC-202b Speech Recognition Stereo Headset</t>
  </si>
  <si>
    <t>Electrix Fluorescent Magnifier Lamps &amp; Weighted Base</t>
  </si>
  <si>
    <t>Gulfport</t>
  </si>
  <si>
    <t>Todd Boyes</t>
  </si>
  <si>
    <t>Dixon Ticonderoga Maple Cedar Pencil, #2</t>
  </si>
  <si>
    <t>Telephone Message Books with Fax/Mobile Section, 4 1/4" x 6"</t>
  </si>
  <si>
    <t>Harold Engle</t>
  </si>
  <si>
    <t>Nokia Lumia 1020</t>
  </si>
  <si>
    <t>Atlantic City</t>
  </si>
  <si>
    <t>Chattanooga</t>
  </si>
  <si>
    <t>Bobby Elias</t>
  </si>
  <si>
    <t>Hon Every-Day Chair Series Swivel Task Chairs</t>
  </si>
  <si>
    <t>Honeywell Enviracaire Portable Air Cleaner for up to 8 x 10 Room</t>
  </si>
  <si>
    <t>Don Weiss</t>
  </si>
  <si>
    <t>DAX Two-Tone Silver Metal Document Frame</t>
  </si>
  <si>
    <t>La Crosse</t>
  </si>
  <si>
    <t>RCA ViSYS 25423RE1 Corded phone</t>
  </si>
  <si>
    <t>Jason Gross</t>
  </si>
  <si>
    <t>Rediform Wirebound "Phone Memo" Message Book, 11 x 5-3/4</t>
  </si>
  <si>
    <t>Berol</t>
  </si>
  <si>
    <t>Berol Giant Pencil Sharpener</t>
  </si>
  <si>
    <t>Andover</t>
  </si>
  <si>
    <t>Milford</t>
  </si>
  <si>
    <t>Bryan Davis</t>
  </si>
  <si>
    <t>Okidata MB760 Printer</t>
  </si>
  <si>
    <t>Hammermill Color Copier Paper (28Lb. and 96 Bright)</t>
  </si>
  <si>
    <t>Ibico EB-19 Dual Function Manual Binding System</t>
  </si>
  <si>
    <t>Okidata MB491 Multifunction Printer</t>
  </si>
  <si>
    <t>Henia Zydlo</t>
  </si>
  <si>
    <t>Bryan</t>
  </si>
  <si>
    <t>V7 USB Numeric Keypad</t>
  </si>
  <si>
    <t>Malden</t>
  </si>
  <si>
    <t>Littleton</t>
  </si>
  <si>
    <t>Atlantic Metals Mobile 2-Shelf Bookcases, Custom Colors</t>
  </si>
  <si>
    <t>Susan Vittorini</t>
  </si>
  <si>
    <t>Saint Peters</t>
  </si>
  <si>
    <t>Newell 33</t>
  </si>
  <si>
    <t>Ink Jet Note and Greeting Cards, 8-1/2" x 5-1/2" Card Size</t>
  </si>
  <si>
    <t>Eldon Expressions Wood and Plastic Desk Accessories, Oak</t>
  </si>
  <si>
    <t>Clearsounds A400</t>
  </si>
  <si>
    <t>Eldon Jumbo ProFile Portable File Boxes Graphite/Black</t>
  </si>
  <si>
    <t>#10 Self-Seal White Envelopes</t>
  </si>
  <si>
    <t>Ampad #10 Peel &amp; Seel Holiday Envelopes</t>
  </si>
  <si>
    <t>Sean Wendt</t>
  </si>
  <si>
    <t>TOPS "Important Message" Pads, Canary, 4-1/4 x 5-1/2, 50 Sheets per Pad</t>
  </si>
  <si>
    <t>Jill Matthias</t>
  </si>
  <si>
    <t>GBC ProClick Spines for 32-Hole Punch</t>
  </si>
  <si>
    <t>3D Systems Cube Printer, 2nd Generation, Magenta</t>
  </si>
  <si>
    <t>Ultra Door Kickplate, 8"H x 34"W</t>
  </si>
  <si>
    <t>Clay Rozendal</t>
  </si>
  <si>
    <t>Jefferson City</t>
  </si>
  <si>
    <t>Embossed Ink Jet Note Cards</t>
  </si>
  <si>
    <t>Craig Leslie</t>
  </si>
  <si>
    <t>Chris McAfee</t>
  </si>
  <si>
    <t>Avery 502</t>
  </si>
  <si>
    <t>Susan MacKendrick</t>
  </si>
  <si>
    <t>Avery 496</t>
  </si>
  <si>
    <t>Global Adaptabilities Conference Tables</t>
  </si>
  <si>
    <t>Encinitas</t>
  </si>
  <si>
    <t>Snap-A-Way Black Print Carbonless Speed Message, No Reply Area, Duplicate</t>
  </si>
  <si>
    <t>Executive Impressions 8-1/2" Career Panel/Partition Cubicle Clock</t>
  </si>
  <si>
    <t>DAX Solid Wood Frames</t>
  </si>
  <si>
    <t>Euro Pro Shark Stick Mini Vacuum</t>
  </si>
  <si>
    <t>TOPS Money Receipt Book, Consecutively Numbered in Red,</t>
  </si>
  <si>
    <t>Grip Seal Envelopes</t>
  </si>
  <si>
    <t>Memorex Mini Travel Drive 32 GB USB 2.0 Flash Drive</t>
  </si>
  <si>
    <t>Yuma</t>
  </si>
  <si>
    <t>TOPS Voice Message Log Book, Flash Format</t>
  </si>
  <si>
    <t>Waterbury</t>
  </si>
  <si>
    <t>Acco Recycled 2" Capacity Laser Printer Hanging Data Binders</t>
  </si>
  <si>
    <t>Panasonic KX MB2061 Multifunction Printer</t>
  </si>
  <si>
    <t>Passaic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</si>
  <si>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</si>
  <si>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</si>
  <si>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</si>
  <si>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</si>
  <si>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</si>
  <si>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Executive Impressions 16-1/2" Circular Wall Clock</t>
  </si>
  <si>
    <t>Panasonic KX MC6040 Color Laser Multifunction Printer</t>
  </si>
  <si>
    <t>Liz Preis</t>
  </si>
  <si>
    <t>Xerox Blank Computer Paper</t>
  </si>
  <si>
    <t>Xerox 230</t>
  </si>
  <si>
    <t>Scot Coram</t>
  </si>
  <si>
    <t>Roy Skaria</t>
  </si>
  <si>
    <t>Bush Cubix Conference Tables, Fully Assembled</t>
  </si>
  <si>
    <t>Xerox 1975</t>
  </si>
  <si>
    <t>IBM Multi-Purpose Copy Paper, 8 1/2 x 11", Case</t>
  </si>
  <si>
    <t>Penpower WorldCard Pro Card Scanner</t>
  </si>
  <si>
    <t>Longmont</t>
  </si>
  <si>
    <t>Translucent Push Pins by OIC</t>
  </si>
  <si>
    <t>York</t>
  </si>
  <si>
    <t>Eldon Executive Woodline II Cherry Finish Desk Accessories</t>
  </si>
  <si>
    <t>DAX Executive Solid Wood Document Frame, Desktop or Hang, Mahogany, 5 x 7</t>
  </si>
  <si>
    <t>Memorex Mini Travel Drive 4 GB USB 2.0 Flash Drive</t>
  </si>
  <si>
    <t>Phillip Flathmann</t>
  </si>
  <si>
    <t>Avanti 1.7 Cu. Ft. Refrigerator</t>
  </si>
  <si>
    <t>Broomfield</t>
  </si>
  <si>
    <t>Jabra SPEAK 410 Multidevice Speakerphone</t>
  </si>
  <si>
    <t>Anemone Ratner</t>
  </si>
  <si>
    <t>Blue Parrot B250XT Professional Grade Wireless Bluetooth Headset with</t>
  </si>
  <si>
    <t>Fiskars Home &amp; Office Scissors</t>
  </si>
  <si>
    <t>HP Office Paper (20Lb. and 87 Bright)</t>
  </si>
  <si>
    <t>Eldon 300 Class Desk Accessories, Black</t>
  </si>
  <si>
    <t>First Data TMFD35 PIN Pad</t>
  </si>
  <si>
    <t>Sauder Facets Collection Locker/File Cabinet, Sky Alder Finish</t>
  </si>
  <si>
    <t>Boston 16765 Mini Stand Up Battery Pencil Sharpener</t>
  </si>
  <si>
    <t>Newell 339</t>
  </si>
  <si>
    <t>Larry Blacks</t>
  </si>
  <si>
    <t>Tenex Chairmat w/ Average Lip, 45" x 53"</t>
  </si>
  <si>
    <t>Pensacola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</si>
  <si>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</si>
  <si>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</si>
  <si>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</si>
  <si>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</si>
  <si>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</si>
  <si>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</si>
  <si>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</si>
  <si>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Hendersonville</t>
  </si>
  <si>
    <t>West Allis</t>
  </si>
  <si>
    <t>Kenner</t>
  </si>
  <si>
    <t>Array Memo Cubes</t>
  </si>
  <si>
    <t>Rediform S.O.S. 1-Up Phone Message Bk, 4-1/4x3-1/16 Bk, 1 Form/Pg, 40 Messages/Bk, 3/Pk</t>
  </si>
  <si>
    <t>Anthony O'Donnell</t>
  </si>
  <si>
    <t>Edinburg</t>
  </si>
  <si>
    <t>Fort Collins</t>
  </si>
  <si>
    <t>Pharr</t>
  </si>
  <si>
    <t>Mick Hernandez</t>
  </si>
  <si>
    <t>Sheboygan</t>
  </si>
  <si>
    <t>Avery 515</t>
  </si>
  <si>
    <t>Samsung Replacement EH64AVFWE Premium Headset</t>
  </si>
  <si>
    <t>Englewood</t>
  </si>
  <si>
    <t>Waco</t>
  </si>
  <si>
    <t>Belkin F9M820V08 8 Outlet Surge</t>
  </si>
  <si>
    <t>Okidata C610n Printer</t>
  </si>
  <si>
    <t>Safco Value Mate Steel Bookcase, Baked Enamel Finish on Steel, Black</t>
  </si>
  <si>
    <t>Waukesha</t>
  </si>
  <si>
    <t>Georgetown</t>
  </si>
  <si>
    <t>14-7/8 x 11 Blue Bar Computer Printout Paper</t>
  </si>
  <si>
    <t>Wheeling</t>
  </si>
  <si>
    <t>Stockton</t>
  </si>
  <si>
    <t>Acco Perma 2700 Stacking Storage Drawers</t>
  </si>
  <si>
    <t>Twin Falls</t>
  </si>
  <si>
    <t>Laguna Niguel</t>
  </si>
  <si>
    <t>Marlborough</t>
  </si>
  <si>
    <t>Lexmark X 9575 Professional All-in-One Color Printer</t>
  </si>
  <si>
    <t>Woodland</t>
  </si>
  <si>
    <t>Kleencut Forged Office Shears by Acme United Corporation</t>
  </si>
  <si>
    <t>PayAnywhere Card Reader</t>
  </si>
  <si>
    <t>Eldon 400 Class Desk Accessories, Black Carbon</t>
  </si>
  <si>
    <t>Hoover Commercial Lightweight Upright Vacuum with E-Z Empty Dirt Cup</t>
  </si>
  <si>
    <t>Iowa City</t>
  </si>
  <si>
    <t>Xerox 1905</t>
  </si>
  <si>
    <t>Newell 328</t>
  </si>
  <si>
    <t>La Porte</t>
  </si>
  <si>
    <t>Lake Forest</t>
  </si>
  <si>
    <t>Coral Gables</t>
  </si>
  <si>
    <t>The Colony</t>
  </si>
  <si>
    <t>Letter Size File</t>
  </si>
  <si>
    <t>Zebra GK420t Direct Thermal/Thermal Transfer Printer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</si>
  <si>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</si>
  <si>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</si>
  <si>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</si>
  <si>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</si>
  <si>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</si>
  <si>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Conroe</t>
  </si>
  <si>
    <t>Eugene</t>
  </si>
  <si>
    <t>Logitech Wireless Headset H600 Over-The-Head Design</t>
  </si>
  <si>
    <t>Cherry 142-key Programmable Keyboard</t>
  </si>
  <si>
    <t>Cheyenne</t>
  </si>
  <si>
    <t>Wyoming</t>
  </si>
  <si>
    <t>Belkin F9S820V06 8 Outlet Surge</t>
  </si>
  <si>
    <t>Newell 338</t>
  </si>
  <si>
    <t>Arlington Heights</t>
  </si>
  <si>
    <t>Sung Chung</t>
  </si>
  <si>
    <t>Xiaomi Mi3</t>
  </si>
  <si>
    <t>Ralph Ritter</t>
  </si>
  <si>
    <t>Montebello</t>
  </si>
  <si>
    <t>Texas Instrument TI-15 Fraction Calculator</t>
  </si>
  <si>
    <t>Neola Schneider</t>
  </si>
  <si>
    <t>Stockwell Gold Paper Clips</t>
  </si>
  <si>
    <t>NETGEAR RangeMax WNR1000 Wireless Router</t>
  </si>
  <si>
    <t>Konica Minolta magicolor 1690MF Multifunction Printer</t>
  </si>
  <si>
    <t>Shelton</t>
  </si>
  <si>
    <t>East Orange</t>
  </si>
  <si>
    <t>Overland Park</t>
  </si>
  <si>
    <t>Xerox 215</t>
  </si>
  <si>
    <t>Motorola Moto X</t>
  </si>
  <si>
    <t>San Angelo</t>
  </si>
  <si>
    <t>Morgan Hill</t>
  </si>
  <si>
    <t>Belkin OmniView SE Rackmount Kit</t>
  </si>
  <si>
    <t>Antioch</t>
  </si>
  <si>
    <t>Avery 517</t>
  </si>
  <si>
    <t>Greenwood</t>
  </si>
  <si>
    <t>Homestead</t>
  </si>
  <si>
    <t>Xerox 1907</t>
  </si>
  <si>
    <t>Goldsboro</t>
  </si>
  <si>
    <t>Seth Thomas 12" Clock w/ Goldtone Case</t>
  </si>
  <si>
    <t>Strathmore Photo Mount Cards</t>
  </si>
  <si>
    <t>LG G2</t>
  </si>
  <si>
    <t>Nashua</t>
  </si>
  <si>
    <t>Samsung Galaxy Note 2</t>
  </si>
  <si>
    <t>Carl Jackson</t>
  </si>
  <si>
    <t>Deer Park</t>
  </si>
  <si>
    <t>Hoover Commercial SteamVac</t>
  </si>
  <si>
    <t>Tuscaloosa</t>
  </si>
  <si>
    <t>Keller</t>
  </si>
  <si>
    <t>I.R.I.S IRISCard Anywhere 5 Card Scanner</t>
  </si>
  <si>
    <t>HP Officejet Pro 8600 e-All-In-One Printer, Copier, Scanner, Fax</t>
  </si>
  <si>
    <t>Muskogee</t>
  </si>
  <si>
    <t>Microsoft Wireless Mobile Mouse 4000</t>
  </si>
  <si>
    <t>Roland Murray</t>
  </si>
  <si>
    <t>Col-Erase Pencils with Erasers</t>
  </si>
  <si>
    <t>Pompano Beach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</si>
  <si>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</si>
  <si>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</si>
  <si>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</si>
  <si>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</si>
  <si>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</si>
  <si>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</si>
  <si>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</si>
  <si>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Oak Park</t>
  </si>
  <si>
    <t>Mitch Gastineau</t>
  </si>
  <si>
    <t>Greeley</t>
  </si>
  <si>
    <t>Kissimmee</t>
  </si>
  <si>
    <t>Danville</t>
  </si>
  <si>
    <t>Avery 5</t>
  </si>
  <si>
    <t>Westminster</t>
  </si>
  <si>
    <t>Mansfield</t>
  </si>
  <si>
    <t>Plastic Stacking Crates &amp; Casters</t>
  </si>
  <si>
    <t>Nokia Lumia 925</t>
  </si>
  <si>
    <t>Fargo</t>
  </si>
  <si>
    <t>North Dakota</t>
  </si>
  <si>
    <t>Belkin 8-Outlet Premiere SurgeMaster II Surge Protectors</t>
  </si>
  <si>
    <t>Sony 8GB Class 10 Micro SDHC R40 Memory Card</t>
  </si>
  <si>
    <t>Laurel</t>
  </si>
  <si>
    <t>Bellingham</t>
  </si>
  <si>
    <t>Hewlett-Packard 300S Scientific Calculator</t>
  </si>
  <si>
    <t>Cisco Desktop Collaboration Experience DX650 IP Video Phone</t>
  </si>
  <si>
    <t>Boston 1799 Powerhouse Electric Pencil Sharpener</t>
  </si>
  <si>
    <t>Maple Grove</t>
  </si>
  <si>
    <t>Commerce City</t>
  </si>
  <si>
    <t>Kingston Digital DataTraveler 64GB USB 2.0</t>
  </si>
  <si>
    <t>Hewlett-Packard Desktjet 6988DT Refurbished Printer</t>
  </si>
  <si>
    <t>West Virginia</t>
  </si>
  <si>
    <t>Citrus Heights</t>
  </si>
  <si>
    <t>Chuck Sachs</t>
  </si>
  <si>
    <t>Hewlett-Packard Deskjet 5550 Printer</t>
  </si>
  <si>
    <t>Pico Rivera</t>
  </si>
  <si>
    <t>Jenna Caffey</t>
  </si>
  <si>
    <t>San Mateo</t>
  </si>
  <si>
    <t>Quartet Alpha White Chalk, 12/Pack</t>
  </si>
  <si>
    <t>Waterloo</t>
  </si>
  <si>
    <t>Elkhart</t>
  </si>
  <si>
    <t>Xerox 1998</t>
  </si>
  <si>
    <t>Loveland</t>
  </si>
  <si>
    <t>Mead 1st Gear 2" Zipper Binder, Asst. Colors</t>
  </si>
  <si>
    <t>La Mesa</t>
  </si>
  <si>
    <t>Bush Birmingham Collection Bookcase, Dark Cherry</t>
  </si>
  <si>
    <t>Modesto</t>
  </si>
  <si>
    <t>iOttie XL Car Mount</t>
  </si>
  <si>
    <t>Theresa Coyne</t>
  </si>
  <si>
    <t>Global Adaptabilites Bookcase, Cherry/Storm Gray Finish</t>
  </si>
  <si>
    <t>Xerox 1984</t>
  </si>
  <si>
    <t>Lexmark 20R1285 X6650 Wireless All-in-One Printer</t>
  </si>
  <si>
    <t>Clovis</t>
  </si>
  <si>
    <t>Grand Island</t>
  </si>
  <si>
    <t>Pine Bluff</t>
  </si>
  <si>
    <t>Saint Cloud</t>
  </si>
  <si>
    <t>Socket</t>
  </si>
  <si>
    <t>Socket Bluetooth Cordless Hand Scanner (CHS)</t>
  </si>
  <si>
    <t>Miramar</t>
  </si>
  <si>
    <t>Mentor</t>
  </si>
  <si>
    <t>Meridian</t>
  </si>
  <si>
    <t>Xerox 1989</t>
  </si>
  <si>
    <t>Panasonic KP-310 Heavy-Duty Electric Pencil Sharpener</t>
  </si>
  <si>
    <t>Jocasta Rupert</t>
  </si>
  <si>
    <t>Springdale</t>
  </si>
  <si>
    <t>Christina DeMoss</t>
  </si>
  <si>
    <t>Sunnyvale</t>
  </si>
  <si>
    <t>Coachella</t>
  </si>
  <si>
    <t>Aberdeen</t>
  </si>
  <si>
    <t>Jupiter</t>
  </si>
  <si>
    <t>Elyria</t>
  </si>
  <si>
    <t>Hagerstown</t>
  </si>
  <si>
    <t>College Station</t>
  </si>
  <si>
    <t>Xerox 1901</t>
  </si>
  <si>
    <t>Renton</t>
  </si>
  <si>
    <t>Summerville</t>
  </si>
  <si>
    <t>Panasonic Business Telephones KX-T7736</t>
  </si>
  <si>
    <t>Abilene</t>
  </si>
  <si>
    <t>Bush Saratoga Collection 5-Shelf Bookcase, Hanover Cherry, *Special Order</t>
  </si>
  <si>
    <t>Port Orange</t>
  </si>
  <si>
    <t>Danbury</t>
  </si>
  <si>
    <t>CA-2020-140935</t>
  </si>
  <si>
    <t>CA-2021-120376</t>
  </si>
  <si>
    <t>US-2019-124219</t>
  </si>
  <si>
    <t>CA-2020-155992</t>
  </si>
  <si>
    <t>CA-2020-146682</t>
  </si>
  <si>
    <t>CA-2018-127159</t>
  </si>
  <si>
    <t>CA-2018-120474</t>
  </si>
  <si>
    <t>CA-2021-165386</t>
  </si>
  <si>
    <t>CA-2021-148411</t>
  </si>
  <si>
    <t>CA-2021-131254</t>
  </si>
  <si>
    <t>CA-2018-110219</t>
  </si>
  <si>
    <t>CA-2021-137449</t>
  </si>
  <si>
    <t>CA-2018-120411</t>
  </si>
  <si>
    <t>CA-2018-101602</t>
  </si>
  <si>
    <t>CA-2021-161774</t>
  </si>
  <si>
    <t>CA-2021-141705</t>
  </si>
  <si>
    <t>CA-2018-163468</t>
  </si>
  <si>
    <t>CA-2020-145303</t>
  </si>
  <si>
    <t>CA-2020-162082</t>
  </si>
  <si>
    <t>CA-2021-160045</t>
  </si>
  <si>
    <t>US-2019-100531</t>
  </si>
  <si>
    <t>US-2020-117037</t>
  </si>
  <si>
    <t>CA-2021-163160</t>
  </si>
  <si>
    <t>CA-2020-126627</t>
  </si>
  <si>
    <t>CA-2018-163867</t>
  </si>
  <si>
    <t>CA-2019-119690</t>
  </si>
  <si>
    <t>CA-2020-152688</t>
  </si>
  <si>
    <t>CA-2021-106747</t>
  </si>
  <si>
    <t>CA-2018-157721</t>
  </si>
  <si>
    <t>CA-2018-143210</t>
  </si>
  <si>
    <t>US-2021-126053</t>
  </si>
  <si>
    <t>CA-2019-131338</t>
  </si>
  <si>
    <t>CA-2020-126004</t>
  </si>
  <si>
    <t>CA-2020-158435</t>
  </si>
  <si>
    <t>CA-2020-153269</t>
  </si>
  <si>
    <t>CA-2018-113383</t>
  </si>
  <si>
    <t>CA-2020-134334</t>
  </si>
  <si>
    <t>CA-2021-128853</t>
  </si>
  <si>
    <t>CA-2018-151330</t>
  </si>
  <si>
    <t>CA-2018-150301</t>
  </si>
  <si>
    <t>CA-2019-165799</t>
  </si>
  <si>
    <t>CA-2020-118759</t>
  </si>
  <si>
    <t>CA-2018-125997</t>
  </si>
  <si>
    <t>CA-2018-166891</t>
  </si>
  <si>
    <t>US-2021-121251</t>
  </si>
  <si>
    <t>CA-2021-111556</t>
  </si>
  <si>
    <t>CA-2021-138156</t>
  </si>
  <si>
    <t>CA-2020-129280</t>
  </si>
  <si>
    <t>CA-2021-143798</t>
  </si>
  <si>
    <t>CA-2020-157511</t>
  </si>
  <si>
    <t>CA-2021-119389</t>
  </si>
  <si>
    <t>CA-2021-136448</t>
  </si>
  <si>
    <t>CA-2021-127313</t>
  </si>
  <si>
    <t>US-2021-110149</t>
  </si>
  <si>
    <t>CA-2019-142237</t>
  </si>
  <si>
    <t>CA-2019-147830</t>
  </si>
  <si>
    <t>CA-2021-156237</t>
  </si>
  <si>
    <t>CA-2021-103156</t>
  </si>
  <si>
    <t>CA-2020-105746</t>
  </si>
  <si>
    <t>US-2018-122021</t>
  </si>
  <si>
    <t>US-2021-165456</t>
  </si>
  <si>
    <t>CA-2018-142587</t>
  </si>
  <si>
    <t>US-2021-169551</t>
  </si>
  <si>
    <t>CA-2020-107783</t>
  </si>
  <si>
    <t>CA-2021-125472</t>
  </si>
  <si>
    <t>CA-2021-143756</t>
  </si>
  <si>
    <t>CA-2018-124023</t>
  </si>
  <si>
    <t>CA-2020-157280</t>
  </si>
  <si>
    <t>CA-2021-122994</t>
  </si>
  <si>
    <t>CA-2020-124772</t>
  </si>
  <si>
    <t>US-2020-116400</t>
  </si>
  <si>
    <t>CA-2021-103212</t>
  </si>
  <si>
    <t>US-2020-106600</t>
  </si>
  <si>
    <t>CA-2019-137974</t>
  </si>
  <si>
    <t>CA-2020-102092</t>
  </si>
  <si>
    <t>CA-2019-102778</t>
  </si>
  <si>
    <t>CA-2018-136861</t>
  </si>
  <si>
    <t>CA-2019-141327</t>
  </si>
  <si>
    <t>CA-2021-110198</t>
  </si>
  <si>
    <t>CA-2021-158967</t>
  </si>
  <si>
    <t>CA-2021-105620</t>
  </si>
  <si>
    <t>CA-2021-115448</t>
  </si>
  <si>
    <t>CA-2020-164784</t>
  </si>
  <si>
    <t>CA-2021-140186</t>
  </si>
  <si>
    <t>CA-2019-114237</t>
  </si>
  <si>
    <t>CA-2021-142622</t>
  </si>
  <si>
    <t>CA-2021-148264</t>
  </si>
  <si>
    <t>CA-2021-103611</t>
  </si>
  <si>
    <t>CA-2021-168837</t>
  </si>
  <si>
    <t>CA-2021-151008</t>
  </si>
  <si>
    <t>US-2021-107888</t>
  </si>
  <si>
    <t>CA-2018-127558</t>
  </si>
  <si>
    <t>CA-2018-141726</t>
  </si>
  <si>
    <t>CA-2021-166198</t>
  </si>
  <si>
    <t>CA-2021-158169</t>
  </si>
  <si>
    <t>US-2021-109253</t>
  </si>
  <si>
    <t>CA-2018-158540</t>
  </si>
  <si>
    <t>US-2021-116897</t>
  </si>
  <si>
    <t>US-2021-130687</t>
  </si>
  <si>
    <t>CA-2020-147137</t>
  </si>
  <si>
    <t>CA-2020-153598</t>
  </si>
  <si>
    <t>CA-2021-161102</t>
  </si>
  <si>
    <t>CA-2020-166443</t>
  </si>
  <si>
    <t>CA-2020-123512</t>
  </si>
  <si>
    <t>CA-2018-115161</t>
  </si>
  <si>
    <t>CA-2018-156587</t>
  </si>
  <si>
    <t>US-2019-144771</t>
  </si>
  <si>
    <t>CA-2021-131037</t>
  </si>
  <si>
    <t>US-2018-157385</t>
  </si>
  <si>
    <t>CA-2020-114972</t>
  </si>
  <si>
    <t>CA-2018-157924</t>
  </si>
  <si>
    <t>CA-2020-141397</t>
  </si>
  <si>
    <t>CA-2018-138681</t>
  </si>
  <si>
    <t>CA-2020-163594</t>
  </si>
  <si>
    <t>CA-2021-101700</t>
  </si>
  <si>
    <t>CA-2020-107146</t>
  </si>
  <si>
    <t>CA-2020-160500</t>
  </si>
  <si>
    <t>CA-2020-157686</t>
  </si>
  <si>
    <t>CA-2021-129378</t>
  </si>
  <si>
    <t>CA-2019-164777</t>
  </si>
  <si>
    <t>CA-2021-105214</t>
  </si>
  <si>
    <t>CA-2021-105991</t>
  </si>
  <si>
    <t>CA-2018-146591</t>
  </si>
  <si>
    <t>US-2019-138121</t>
  </si>
  <si>
    <t>US-2019-126235</t>
  </si>
  <si>
    <t>CA-2021-130211</t>
  </si>
  <si>
    <t>US-2020-143448</t>
  </si>
  <si>
    <t>CA-2021-128783</t>
  </si>
  <si>
    <t>CA-2021-145653</t>
  </si>
  <si>
    <t>CA-2021-162565</t>
  </si>
  <si>
    <t>CA-2021-152583</t>
  </si>
  <si>
    <t>CA-2019-139731</t>
  </si>
  <si>
    <t>CA-2020-119186</t>
  </si>
  <si>
    <t>CA-2019-168809</t>
  </si>
  <si>
    <t>CA-2021-107629</t>
  </si>
  <si>
    <t>US-2019-105676</t>
  </si>
  <si>
    <t>US-2018-165589</t>
  </si>
  <si>
    <t>US-2019-123918</t>
  </si>
  <si>
    <t>CA-2019-153073</t>
  </si>
  <si>
    <t>CA-2018-155271</t>
  </si>
  <si>
    <t>CA-2021-120168</t>
  </si>
  <si>
    <t>CA-2020-165848</t>
  </si>
  <si>
    <t>CA-2020-131737</t>
  </si>
  <si>
    <t>CA-2019-151869</t>
  </si>
  <si>
    <t>CA-2019-109512</t>
  </si>
  <si>
    <t>CA-2020-141019</t>
  </si>
  <si>
    <t>CA-2021-161172</t>
  </si>
  <si>
    <t>CA-2019-131884</t>
  </si>
  <si>
    <t>CA-2020-140746</t>
  </si>
  <si>
    <t>CA-2021-130505</t>
  </si>
  <si>
    <t>CA-2019-105599</t>
  </si>
  <si>
    <t>US-2021-102890</t>
  </si>
  <si>
    <t>CA-2019-124891</t>
  </si>
  <si>
    <t>CA-2018-160766</t>
  </si>
  <si>
    <t>US-2018-114377</t>
  </si>
  <si>
    <t>US-2021-152492</t>
  </si>
  <si>
    <t>CA-2020-144344</t>
  </si>
  <si>
    <t>CA-2021-103065</t>
  </si>
  <si>
    <t>CA-2018-131541</t>
  </si>
  <si>
    <t>CA-2018-130428</t>
  </si>
  <si>
    <t>CA-2019-148495</t>
  </si>
  <si>
    <t>CA-2020-129630</t>
  </si>
  <si>
    <t>CA-2018-142769</t>
  </si>
  <si>
    <t>CA-2020-169887</t>
  </si>
  <si>
    <t>CA-2021-144484</t>
  </si>
  <si>
    <t>CA-2021-142391</t>
  </si>
  <si>
    <t>CA-2019-164882</t>
  </si>
  <si>
    <t>CA-2019-168564</t>
  </si>
  <si>
    <t>CA-2020-153101</t>
  </si>
  <si>
    <t>US-2021-142188</t>
  </si>
  <si>
    <t>CA-2021-137505</t>
  </si>
  <si>
    <t>CA-2020-112669</t>
  </si>
  <si>
    <t>CA-2020-165330</t>
  </si>
  <si>
    <t>CA-2020-118899</t>
  </si>
  <si>
    <t>CA-2018-168368</t>
  </si>
  <si>
    <t>CA-2020-115378</t>
  </si>
  <si>
    <t>CA-2021-138289</t>
  </si>
  <si>
    <t>CA-2021-160927</t>
  </si>
  <si>
    <t>CA-2018-131002</t>
  </si>
  <si>
    <t>CA-2020-133697</t>
  </si>
  <si>
    <t>CA-2019-143147</t>
  </si>
  <si>
    <t>CA-2018-166716</t>
  </si>
  <si>
    <t>CA-2018-127166</t>
  </si>
  <si>
    <t>CA-2020-101693</t>
  </si>
  <si>
    <t>CA-2020-130393</t>
  </si>
  <si>
    <t>CA-2018-134572</t>
  </si>
  <si>
    <t>CA-2018-153976</t>
  </si>
  <si>
    <t>CA-2021-163125</t>
  </si>
  <si>
    <t>CA-2019-136728</t>
  </si>
  <si>
    <t>CA-2021-147207</t>
  </si>
  <si>
    <t>CA-2020-146206</t>
  </si>
  <si>
    <t>US-2019-165512</t>
  </si>
  <si>
    <t>CA-2019-126557</t>
  </si>
  <si>
    <t>CA-2021-142461</t>
  </si>
  <si>
    <t>CA-2019-141243</t>
  </si>
  <si>
    <t>CA-2018-106229</t>
  </si>
  <si>
    <t>US-2021-124968</t>
  </si>
  <si>
    <t>CA-2019-140221</t>
  </si>
  <si>
    <t>CA-2020-167605</t>
  </si>
  <si>
    <t>CA-2021-158876</t>
  </si>
  <si>
    <t>CA-2018-103086</t>
  </si>
  <si>
    <t>CA-2021-124191</t>
  </si>
  <si>
    <t>CA-2018-110030</t>
  </si>
  <si>
    <t>US-2021-147221</t>
  </si>
  <si>
    <t>US-2021-119319</t>
  </si>
  <si>
    <t>CA-2021-149720</t>
  </si>
  <si>
    <t>CA-2018-113257</t>
  </si>
  <si>
    <t>CA-2019-122973</t>
  </si>
  <si>
    <t>CA-2021-162789</t>
  </si>
  <si>
    <t>CA-2020-136371</t>
  </si>
  <si>
    <t>CA-2020-154767</t>
  </si>
  <si>
    <t>US-2020-147711</t>
  </si>
  <si>
    <t>CA-2021-100524</t>
  </si>
  <si>
    <t>CA-2021-145226</t>
  </si>
  <si>
    <t>CA-2018-145387</t>
  </si>
  <si>
    <t>CA-2018-122588</t>
  </si>
  <si>
    <t>CA-2021-121888</t>
  </si>
  <si>
    <t>CA-2019-162887</t>
  </si>
  <si>
    <t>CA-2021-136350</t>
  </si>
  <si>
    <t>CA-2021-168193</t>
  </si>
  <si>
    <t>CA-2019-113740</t>
  </si>
  <si>
    <t>CA-2020-157336</t>
  </si>
  <si>
    <t>CA-2018-124856</t>
  </si>
  <si>
    <t>CA-2020-142594</t>
  </si>
  <si>
    <t>CA-2021-122175</t>
  </si>
  <si>
    <t>CA-2021-131625</t>
  </si>
  <si>
    <t>CA-2021-100097</t>
  </si>
  <si>
    <t>CA-2021-102925</t>
  </si>
  <si>
    <t>CA-2019-110814</t>
  </si>
  <si>
    <t>CA-2019-126739</t>
  </si>
  <si>
    <t>CA-2021-164378</t>
  </si>
  <si>
    <t>CA-2018-116246</t>
  </si>
  <si>
    <t>CA-2019-130659</t>
  </si>
  <si>
    <t>CA-2019-114069</t>
  </si>
  <si>
    <t>CA-2021-116127</t>
  </si>
  <si>
    <t>CA-2018-150798</t>
  </si>
  <si>
    <t>CA-2021-139416</t>
  </si>
  <si>
    <t>CA-2020-132990</t>
  </si>
  <si>
    <t>CA-2021-153045</t>
  </si>
  <si>
    <t>CA-2020-102981</t>
  </si>
  <si>
    <t>CA-2018-164224</t>
  </si>
  <si>
    <t>US-2018-159611</t>
  </si>
  <si>
    <t>CA-2020-121370</t>
  </si>
  <si>
    <t>CA-2018-102869</t>
  </si>
  <si>
    <t>CA-2021-121293</t>
  </si>
  <si>
    <t>CA-2021-101049</t>
  </si>
  <si>
    <t>CA-2018-166884</t>
  </si>
  <si>
    <t>CA-2020-118129</t>
  </si>
  <si>
    <t>CA-2021-136364</t>
  </si>
  <si>
    <t>CA-2020-145982</t>
  </si>
  <si>
    <t>CA-2019-168746</t>
  </si>
  <si>
    <t>CA-2021-118892</t>
  </si>
  <si>
    <t>CA-2019-159786</t>
  </si>
  <si>
    <t>CA-2020-105459</t>
  </si>
  <si>
    <t>CA-2020-130911</t>
  </si>
  <si>
    <t>CA-2018-114181</t>
  </si>
  <si>
    <t>US-2021-158526</t>
  </si>
  <si>
    <t>CA-2020-120873</t>
  </si>
  <si>
    <t>US-2019-151435</t>
  </si>
  <si>
    <t>CA-2018-142727</t>
  </si>
  <si>
    <t>CA-2021-113705</t>
  </si>
  <si>
    <t>CA-2021-161200</t>
  </si>
  <si>
    <t>CA-2020-149979</t>
  </si>
  <si>
    <t>CA-2021-128629</t>
  </si>
  <si>
    <t>CA-2019-109386</t>
  </si>
  <si>
    <t>CA-2020-137043</t>
  </si>
  <si>
    <t>CA-2020-168893</t>
  </si>
  <si>
    <t>CA-2021-163510</t>
  </si>
  <si>
    <t>CA-2018-109232</t>
  </si>
  <si>
    <t>US-2019-136749</t>
  </si>
  <si>
    <t>CA-2018-100706</t>
  </si>
  <si>
    <t>CA-2020-162355</t>
  </si>
  <si>
    <t>CA-2020-158841</t>
  </si>
  <si>
    <t>CA-2018-132612</t>
  </si>
  <si>
    <t>CA-2018-120768</t>
  </si>
  <si>
    <t>CA-2018-154158</t>
  </si>
  <si>
    <t>CA-2020-154690</t>
  </si>
  <si>
    <t>CA-2021-129021</t>
  </si>
  <si>
    <t>CA-2021-167941</t>
  </si>
  <si>
    <t>CA-2021-123239</t>
  </si>
  <si>
    <t>CA-2018-110422</t>
  </si>
  <si>
    <t>CA-2021-139353</t>
  </si>
  <si>
    <t>CA-2018-156790</t>
  </si>
  <si>
    <t>CA-2021-107209</t>
  </si>
  <si>
    <t>CA-2019-116638</t>
  </si>
  <si>
    <t>CA-2018-169775</t>
  </si>
  <si>
    <t>US-2020-166660</t>
  </si>
  <si>
    <t>CA-2021-124436</t>
  </si>
  <si>
    <t>CA-2018-143637</t>
  </si>
  <si>
    <t>CA-2021-136651</t>
  </si>
  <si>
    <t>CA-2018-116673</t>
  </si>
  <si>
    <t>CA-2019-112116</t>
  </si>
  <si>
    <t>CA-2021-134565</t>
  </si>
  <si>
    <t>CA-2018-113320</t>
  </si>
  <si>
    <t>US-2019-103996</t>
  </si>
  <si>
    <t>CA-2021-168396</t>
  </si>
  <si>
    <t>CA-2020-147578</t>
  </si>
  <si>
    <t>CA-2021-118437</t>
  </si>
  <si>
    <t>US-2020-139087</t>
  </si>
  <si>
    <t>CA-2021-133046</t>
  </si>
  <si>
    <t>CA-2020-130638</t>
  </si>
  <si>
    <t>CA-2020-130799</t>
  </si>
  <si>
    <t>CA-2019-141012</t>
  </si>
  <si>
    <t>CA-2019-107685</t>
  </si>
  <si>
    <t>CA-2018-162278</t>
  </si>
  <si>
    <t>CA-2021-148446</t>
  </si>
  <si>
    <t>US-2021-124821</t>
  </si>
  <si>
    <t>CA-2019-148635</t>
  </si>
  <si>
    <t>CA-2021-126634</t>
  </si>
  <si>
    <t>CA-2020-163937</t>
  </si>
  <si>
    <t>CA-2018-135657</t>
  </si>
  <si>
    <t>CA-2018-143917</t>
  </si>
  <si>
    <t>CA-2020-158694</t>
  </si>
  <si>
    <t>CA-2021-123967</t>
  </si>
  <si>
    <t>US-2019-126214</t>
  </si>
  <si>
    <t>CA-2021-140585</t>
  </si>
  <si>
    <t>CA-2019-138534</t>
  </si>
  <si>
    <t>US-2021-153255</t>
  </si>
  <si>
    <t>CA-2018-168494</t>
  </si>
  <si>
    <t>CA-2021-109393</t>
  </si>
  <si>
    <t>CA-2021-159226</t>
  </si>
  <si>
    <t>CA-2018-102295</t>
  </si>
  <si>
    <t>CA-2019-132486</t>
  </si>
  <si>
    <t>CA-2021-118017</t>
  </si>
  <si>
    <t>CA-2019-143364</t>
  </si>
  <si>
    <t>US-2018-151925</t>
  </si>
  <si>
    <t>US-2020-167339</t>
  </si>
  <si>
    <t>CA-2020-144092</t>
  </si>
  <si>
    <t>CA-2019-106257</t>
  </si>
  <si>
    <t>CA-2020-126165</t>
  </si>
  <si>
    <t>CA-2018-117464</t>
  </si>
  <si>
    <t>CA-2020-106278</t>
  </si>
  <si>
    <t>CA-2020-135265</t>
  </si>
  <si>
    <t>CA-2021-130141</t>
  </si>
  <si>
    <t>CA-2021-137498</t>
  </si>
  <si>
    <t>CA-2018-135608</t>
  </si>
  <si>
    <t>CA-2021-116680</t>
  </si>
  <si>
    <t>US-2018-112872</t>
  </si>
  <si>
    <t>CA-2021-142909</t>
  </si>
  <si>
    <t>CA-2018-164210</t>
  </si>
  <si>
    <t>CA-2020-106383</t>
  </si>
  <si>
    <t>US-2019-165743</t>
  </si>
  <si>
    <t>CA-2020-122063</t>
  </si>
  <si>
    <t>CA-2021-111815</t>
  </si>
  <si>
    <t>CA-2018-133228</t>
  </si>
  <si>
    <t>CA-2021-143063</t>
  </si>
  <si>
    <t>CA-2021-146164</t>
  </si>
  <si>
    <t>CA-2019-105627</t>
  </si>
  <si>
    <t>CA-2020-156748</t>
  </si>
  <si>
    <t>CA-2019-124499</t>
  </si>
  <si>
    <t>CA-2018-121006</t>
  </si>
  <si>
    <t>CA-2021-162481</t>
  </si>
  <si>
    <t>US-2021-130953</t>
  </si>
  <si>
    <t>CA-2020-160108</t>
  </si>
  <si>
    <t>CA-2020-154235</t>
  </si>
  <si>
    <t>CA-2021-121580</t>
  </si>
  <si>
    <t>CA-2020-136434</t>
  </si>
  <si>
    <t>CA-2020-133550</t>
  </si>
  <si>
    <t>CA-2018-167927</t>
  </si>
  <si>
    <t>CA-2019-136798</t>
  </si>
  <si>
    <t>CA-2020-149237</t>
  </si>
  <si>
    <t>CA-2021-117324</t>
  </si>
  <si>
    <t>CA-2020-167682</t>
  </si>
  <si>
    <t>US-2018-137869</t>
  </si>
  <si>
    <t>CA-2020-114601</t>
  </si>
  <si>
    <t>CA-2019-110863</t>
  </si>
  <si>
    <t>CA-2020-156300</t>
  </si>
  <si>
    <t>CA-2021-157091</t>
  </si>
  <si>
    <t>CA-2021-136882</t>
  </si>
  <si>
    <t>CA-2021-119452</t>
  </si>
  <si>
    <t>CA-2020-122017</t>
  </si>
  <si>
    <t>CA-2019-115567</t>
  </si>
  <si>
    <t>CA-2019-127509</t>
  </si>
  <si>
    <t>CA-2018-136644</t>
  </si>
  <si>
    <t>CA-2019-120677</t>
  </si>
  <si>
    <t>CA-2020-105732</t>
  </si>
  <si>
    <t>CA-2019-141250</t>
  </si>
  <si>
    <t>CA-2019-157322</t>
  </si>
  <si>
    <t>CA-2018-144029</t>
  </si>
  <si>
    <t>CA-2021-160122</t>
  </si>
  <si>
    <t>US-2021-150595</t>
  </si>
  <si>
    <t>US-2018-139500</t>
  </si>
  <si>
    <t>CA-2019-122623</t>
  </si>
  <si>
    <t>CA-2019-118955</t>
  </si>
  <si>
    <t>US-2019-114839</t>
  </si>
  <si>
    <t>CA-2021-144491</t>
  </si>
  <si>
    <t>US-2019-125374</t>
  </si>
  <si>
    <t>CA-2019-137512</t>
  </si>
  <si>
    <t>US-2019-168704</t>
  </si>
  <si>
    <t>CA-2018-124723</t>
  </si>
  <si>
    <t>US-2019-123218</t>
  </si>
  <si>
    <t>CA-2021-111717</t>
  </si>
  <si>
    <t>CA-2019-130365</t>
  </si>
  <si>
    <t>CA-2021-100615</t>
  </si>
  <si>
    <t>CA-2020-150483</t>
  </si>
  <si>
    <t>CA-2021-163265</t>
  </si>
  <si>
    <t>US-2021-139969</t>
  </si>
  <si>
    <t>CA-2021-113355</t>
  </si>
  <si>
    <t>CA-2018-100678</t>
  </si>
  <si>
    <t>CA-2018-168312</t>
  </si>
  <si>
    <t>CA-2018-137274</t>
  </si>
  <si>
    <t>CA-2020-145730</t>
  </si>
  <si>
    <t>US-2020-104815</t>
  </si>
  <si>
    <t>US-2019-122784</t>
  </si>
  <si>
    <t>US-2018-140914</t>
  </si>
  <si>
    <t>US-2021-106551</t>
  </si>
  <si>
    <t>CA-2020-109400</t>
  </si>
  <si>
    <t>CA-2020-130946</t>
  </si>
  <si>
    <t>CA-2018-159310</t>
  </si>
  <si>
    <t>CA-2021-151750</t>
  </si>
  <si>
    <t>CA-2021-132290</t>
  </si>
  <si>
    <t>US-2021-123834</t>
  </si>
  <si>
    <t>US-2021-113992</t>
  </si>
  <si>
    <t>US-2020-133879</t>
  </si>
  <si>
    <t>CA-2018-146283</t>
  </si>
  <si>
    <t>CA-2021-150266</t>
  </si>
  <si>
    <t>US-2021-160836</t>
  </si>
  <si>
    <t>CA-2020-159373</t>
  </si>
  <si>
    <t>CA-2018-131009</t>
  </si>
  <si>
    <t>US-2020-131611</t>
  </si>
  <si>
    <t>CA-2021-124674</t>
  </si>
  <si>
    <t>CA-2019-130183</t>
  </si>
  <si>
    <t>CA-2021-106432</t>
  </si>
  <si>
    <t>CA-2018-166863</t>
  </si>
  <si>
    <t>CA-2021-121790</t>
  </si>
  <si>
    <t>CA-2021-117653</t>
  </si>
  <si>
    <t>CA-2020-110898</t>
  </si>
  <si>
    <t>CA-2018-145800</t>
  </si>
  <si>
    <t>CA-2020-168032</t>
  </si>
  <si>
    <t>US-2020-115455</t>
  </si>
  <si>
    <t>US-2018-140452</t>
  </si>
  <si>
    <t>CA-2021-119746</t>
  </si>
  <si>
    <t>US-2019-129637</t>
  </si>
  <si>
    <t>CA-2020-101791</t>
  </si>
  <si>
    <t>US-2018-130379</t>
  </si>
  <si>
    <t>US-2020-110156</t>
  </si>
  <si>
    <t>CA-2021-103415</t>
  </si>
  <si>
    <t>CA-2020-128706</t>
  </si>
  <si>
    <t>CA-2021-118773</t>
  </si>
  <si>
    <t>CA-2018-108273</t>
  </si>
  <si>
    <t>CA-2018-126802</t>
  </si>
  <si>
    <t>CA-2020-158806</t>
  </si>
  <si>
    <t>CA-2018-122609</t>
  </si>
  <si>
    <t>CA-2018-120775</t>
  </si>
  <si>
    <t>US-2020-111563</t>
  </si>
  <si>
    <t>CA-2018-105417</t>
  </si>
  <si>
    <t>CA-2018-169019</t>
  </si>
  <si>
    <t>CA-2019-131856</t>
  </si>
  <si>
    <t>CA-2021-168739</t>
  </si>
  <si>
    <t>CA-2019-157133</t>
  </si>
  <si>
    <t>CA-2021-157350</t>
  </si>
  <si>
    <t>CA-2021-161557</t>
  </si>
  <si>
    <t>CA-2020-116337</t>
  </si>
  <si>
    <t>CA-2019-156377</t>
  </si>
  <si>
    <t>CA-2019-163181</t>
  </si>
  <si>
    <t>CA-2020-154018</t>
  </si>
  <si>
    <t>CA-2018-162866</t>
  </si>
  <si>
    <t>CA-2021-118003</t>
  </si>
  <si>
    <t>CA-2020-123120</t>
  </si>
  <si>
    <t>CA-2021-131695</t>
  </si>
  <si>
    <t>CA-2021-107874</t>
  </si>
  <si>
    <t>CA-2021-108791</t>
  </si>
  <si>
    <t>CA-2020-113621</t>
  </si>
  <si>
    <t>CA-2020-134138</t>
  </si>
  <si>
    <t>CA-2019-132626</t>
  </si>
  <si>
    <t>CA-2021-150091</t>
  </si>
  <si>
    <t>CA-2021-103443</t>
  </si>
  <si>
    <t>CA-2018-138100</t>
  </si>
  <si>
    <t>CA-2020-130407</t>
  </si>
  <si>
    <t>CA-2021-117863</t>
  </si>
  <si>
    <t>CA-2018-151946</t>
  </si>
  <si>
    <t>CA-2021-105886</t>
  </si>
  <si>
    <t>CA-2019-115798</t>
  </si>
  <si>
    <t>CA-2018-166744</t>
  </si>
  <si>
    <t>CA-2019-124450</t>
  </si>
  <si>
    <t>US-2019-111927</t>
  </si>
  <si>
    <t>CA-2020-157266</t>
  </si>
  <si>
    <t>US-2020-152415</t>
  </si>
  <si>
    <t>CA-2019-136196</t>
  </si>
  <si>
    <t>CA-2019-161718</t>
  </si>
  <si>
    <t>CA-2020-120355</t>
  </si>
  <si>
    <t>CA-2020-151561</t>
  </si>
  <si>
    <t>US-2019-160857</t>
  </si>
  <si>
    <t>CA-2018-156160</t>
  </si>
  <si>
    <t>CA-2019-156482</t>
  </si>
  <si>
    <t>CA-2018-166086</t>
  </si>
  <si>
    <t>US-2020-117541</t>
  </si>
  <si>
    <t>CA-2018-103331</t>
  </si>
  <si>
    <t>US-2019-127040</t>
  </si>
  <si>
    <t>CA-2020-169943</t>
  </si>
  <si>
    <t>US-2021-155866</t>
  </si>
  <si>
    <t>CA-2020-129126</t>
  </si>
  <si>
    <t>CA-2019-113145</t>
  </si>
  <si>
    <t>US-2018-137155</t>
  </si>
  <si>
    <t>CA-2018-107454</t>
  </si>
  <si>
    <t>CA-2020-128818</t>
  </si>
  <si>
    <t>CA-2020-167556</t>
  </si>
  <si>
    <t>CA-2020-137337</t>
  </si>
  <si>
    <t>CA-2020-157259</t>
  </si>
  <si>
    <t>CA-2021-100111</t>
  </si>
  <si>
    <t>US-2021-168613</t>
  </si>
  <si>
    <t>CA-2019-141740</t>
  </si>
  <si>
    <t>CA-2021-122308</t>
  </si>
  <si>
    <t>US-2019-126977</t>
  </si>
  <si>
    <t>CA-2021-169978</t>
  </si>
  <si>
    <t>CA-2019-100657</t>
  </si>
  <si>
    <t>CA-2020-105781</t>
  </si>
  <si>
    <t>CA-2021-108441</t>
  </si>
  <si>
    <t>CA-2020-124100</t>
  </si>
  <si>
    <t>CA-2020-111213</t>
  </si>
  <si>
    <t>CA-2018-148586</t>
  </si>
  <si>
    <t>CA-2020-122581</t>
  </si>
  <si>
    <t>CA-2020-169670</t>
  </si>
  <si>
    <t>CA-2021-115602</t>
  </si>
  <si>
    <t>CA-2020-116596</t>
  </si>
  <si>
    <t>US-2020-112977</t>
  </si>
  <si>
    <t>CA-2021-115105</t>
  </si>
  <si>
    <t>CA-2019-128860</t>
  </si>
  <si>
    <t>CA-2018-138317</t>
  </si>
  <si>
    <t>CA-2020-119865</t>
  </si>
  <si>
    <t>CA-2019-113152</t>
  </si>
  <si>
    <t>CA-2021-168641</t>
  </si>
  <si>
    <t>CA-2021-169439</t>
  </si>
  <si>
    <t>CA-2020-112830</t>
  </si>
  <si>
    <t>CA-2019-116484</t>
  </si>
  <si>
    <t>US-2021-161193</t>
  </si>
  <si>
    <t>CA-2020-122392</t>
  </si>
  <si>
    <t>US-2018-138758</t>
  </si>
  <si>
    <t>CA-2019-139850</t>
  </si>
  <si>
    <t>CA-2021-152807</t>
  </si>
  <si>
    <t>CA-2018-164182</t>
  </si>
  <si>
    <t>CA-2018-114251</t>
  </si>
  <si>
    <t>CA-2021-131233</t>
  </si>
  <si>
    <t>CA-2021-141873</t>
  </si>
  <si>
    <t>CA-2020-140018</t>
  </si>
  <si>
    <t>CA-2018-160157</t>
  </si>
  <si>
    <t>US-2018-159926</t>
  </si>
  <si>
    <t>CA-2021-135069</t>
  </si>
  <si>
    <t>CA-2020-106243</t>
  </si>
  <si>
    <t>CA-2019-111612</t>
  </si>
  <si>
    <t>US-2020-154361</t>
  </si>
  <si>
    <t>US-2021-161935</t>
  </si>
  <si>
    <t>CA-2018-153850</t>
  </si>
  <si>
    <t>CA-2020-158778</t>
  </si>
  <si>
    <t>CA-2018-128209</t>
  </si>
  <si>
    <t>CA-2019-137925</t>
  </si>
  <si>
    <t>US-2021-160759</t>
  </si>
  <si>
    <t>CA-2021-149181</t>
  </si>
  <si>
    <t>US-2020-134488</t>
  </si>
  <si>
    <t>CA-2020-162383</t>
  </si>
  <si>
    <t>CA-2020-124590</t>
  </si>
  <si>
    <t>CA-2021-122539</t>
  </si>
  <si>
    <t>CA-2021-154109</t>
  </si>
  <si>
    <t>CA-2020-131296</t>
  </si>
  <si>
    <t>CA-2020-146934</t>
  </si>
  <si>
    <t>US-2020-128902</t>
  </si>
  <si>
    <t>CA-2018-154963</t>
  </si>
  <si>
    <t>CA-2021-166142</t>
  </si>
  <si>
    <t>CA-2018-155887</t>
  </si>
  <si>
    <t>US-2021-165358</t>
  </si>
  <si>
    <t>US-2021-167570</t>
  </si>
  <si>
    <t>CA-2020-119165</t>
  </si>
  <si>
    <t>CA-2018-159835</t>
  </si>
  <si>
    <t>CA-2019-112130</t>
  </si>
  <si>
    <t>CA-2020-139157</t>
  </si>
  <si>
    <t>US-2018-123519</t>
  </si>
  <si>
    <t>CA-2019-111073</t>
  </si>
  <si>
    <t>CA-2018-121769</t>
  </si>
  <si>
    <t>US-2021-147669</t>
  </si>
  <si>
    <t>US-2019-157154</t>
  </si>
  <si>
    <t>CA-2021-149888</t>
  </si>
  <si>
    <t>CA-2018-142839</t>
  </si>
  <si>
    <t>US-2020-143819</t>
  </si>
  <si>
    <t>CA-2019-119879</t>
  </si>
  <si>
    <t>CA-2021-159793</t>
  </si>
  <si>
    <t>US-2019-164238</t>
  </si>
  <si>
    <t>CA-2020-127236</t>
  </si>
  <si>
    <t>CA-2020-145905</t>
  </si>
  <si>
    <t>CA-2020-157588</t>
  </si>
  <si>
    <t>US-2021-126179</t>
  </si>
  <si>
    <t>CA-2018-104283</t>
  </si>
  <si>
    <t>CA-2018-116190</t>
  </si>
  <si>
    <t>CA-2019-107678</t>
  </si>
  <si>
    <t>US-2019-123960</t>
  </si>
  <si>
    <t>CA-2019-102582</t>
  </si>
  <si>
    <t>CA-2019-108119</t>
  </si>
  <si>
    <t>CA-2021-104731</t>
  </si>
  <si>
    <t>US-2018-147627</t>
  </si>
  <si>
    <t>CA-2020-163174</t>
  </si>
  <si>
    <t>CA-2019-118843</t>
  </si>
  <si>
    <t>CA-2020-131205</t>
  </si>
  <si>
    <t>CA-2019-133242</t>
  </si>
  <si>
    <t>US-2020-121013</t>
  </si>
  <si>
    <t>CA-2020-118514</t>
  </si>
  <si>
    <t>CA-2021-124296</t>
  </si>
  <si>
    <t>CA-2019-158421</t>
  </si>
  <si>
    <t>US-2021-105935</t>
  </si>
  <si>
    <t>CA-2020-108105</t>
  </si>
  <si>
    <t>CA-2020-112102</t>
  </si>
  <si>
    <t>CA-2020-163776</t>
  </si>
  <si>
    <t>CA-2021-116855</t>
  </si>
  <si>
    <t>CA-2020-148684</t>
  </si>
  <si>
    <t>CA-2018-159184</t>
  </si>
  <si>
    <t>CA-2021-162173</t>
  </si>
  <si>
    <t>CA-2019-143119</t>
  </si>
  <si>
    <t>US-2018-165659</t>
  </si>
  <si>
    <t>CA-2021-101042</t>
  </si>
  <si>
    <t>CA-2020-146143</t>
  </si>
  <si>
    <t>US-2021-136189</t>
  </si>
  <si>
    <t>CA-2018-127614</t>
  </si>
  <si>
    <t>CA-2020-104157</t>
  </si>
  <si>
    <t>US-2018-156559</t>
  </si>
  <si>
    <t>CA-2021-138975</t>
  </si>
  <si>
    <t>CA-2020-156503</t>
  </si>
  <si>
    <t>CA-2018-143182</t>
  </si>
  <si>
    <t>CA-2021-128363</t>
  </si>
  <si>
    <t>CA-2021-140872</t>
  </si>
  <si>
    <t>CA-2021-126914</t>
  </si>
  <si>
    <t>US-2021-117450</t>
  </si>
  <si>
    <t>US-2021-134642</t>
  </si>
  <si>
    <t>CA-2021-108035</t>
  </si>
  <si>
    <t>CA-2021-103499</t>
  </si>
  <si>
    <t>CA-2021-143861</t>
  </si>
  <si>
    <t>CA-2019-125563</t>
  </si>
  <si>
    <t>CA-2021-139948</t>
  </si>
  <si>
    <t>CA-2019-163965</t>
  </si>
  <si>
    <t>US-2021-152842</t>
  </si>
  <si>
    <t>CA-2018-134551</t>
  </si>
  <si>
    <t>US-2018-155544</t>
  </si>
  <si>
    <t>CA-2020-169103</t>
  </si>
  <si>
    <t>CA-2019-123092</t>
  </si>
  <si>
    <t>CA-2018-165764</t>
  </si>
  <si>
    <t>CA-2019-119634</t>
  </si>
  <si>
    <t>CA-2021-147228</t>
  </si>
  <si>
    <t>CA-2020-156573</t>
  </si>
  <si>
    <t>US-2020-135923</t>
  </si>
  <si>
    <t>CA-2018-116568</t>
  </si>
  <si>
    <t>CA-2021-148999</t>
  </si>
  <si>
    <t>CA-2018-114335</t>
  </si>
  <si>
    <t>CA-2021-108112</t>
  </si>
  <si>
    <t>CA-2019-153535</t>
  </si>
  <si>
    <t>CA-2021-140627</t>
  </si>
  <si>
    <t>CA-2021-124765</t>
  </si>
  <si>
    <t>CA-2021-102204</t>
  </si>
  <si>
    <t>CA-2020-142895</t>
  </si>
  <si>
    <t>US-2020-147991</t>
  </si>
  <si>
    <t>CA-2020-133368</t>
  </si>
  <si>
    <t>CA-2020-154060</t>
  </si>
  <si>
    <t>CA-2020-106950</t>
  </si>
  <si>
    <t>CA-2021-150910</t>
  </si>
  <si>
    <t>CA-2021-142090</t>
  </si>
  <si>
    <t>CA-2019-122266</t>
  </si>
  <si>
    <t>CA-2020-104276</t>
  </si>
  <si>
    <t>CA-2018-141607</t>
  </si>
  <si>
    <t>CA-2021-100013</t>
  </si>
  <si>
    <t>CA-2021-126242</t>
  </si>
  <si>
    <t>CA-2021-156776</t>
  </si>
  <si>
    <t>CA-2019-148964</t>
  </si>
  <si>
    <t>CA-2020-110009</t>
  </si>
  <si>
    <t>CA-2021-104801</t>
  </si>
  <si>
    <t>CA-2018-127012</t>
  </si>
  <si>
    <t>CA-2021-142888</t>
  </si>
  <si>
    <t>CA-2019-115511</t>
  </si>
  <si>
    <t>US-2021-115301</t>
  </si>
  <si>
    <t>CA-2021-166926</t>
  </si>
  <si>
    <t>CA-2021-121258</t>
  </si>
  <si>
    <t>US-2020-116442</t>
  </si>
  <si>
    <t>CA-2019-121965</t>
  </si>
  <si>
    <t>CA-2018-146969</t>
  </si>
  <si>
    <t>CA-2020-161746</t>
  </si>
  <si>
    <t>CA-2021-161333</t>
  </si>
  <si>
    <t>CA-2019-121188</t>
  </si>
  <si>
    <t>CA-2018-148614</t>
  </si>
  <si>
    <t>CA-2020-114860</t>
  </si>
  <si>
    <t>CA-2018-106264</t>
  </si>
  <si>
    <t>CA-2018-149244</t>
  </si>
  <si>
    <t>CA-2018-158372</t>
  </si>
  <si>
    <t>CA-2021-137414</t>
  </si>
  <si>
    <t>CA-2020-116722</t>
  </si>
  <si>
    <t>US-2020-150035</t>
  </si>
  <si>
    <t>CA-2021-130631</t>
  </si>
  <si>
    <t>CA-2021-108560</t>
  </si>
  <si>
    <t>CA-2018-103940</t>
  </si>
  <si>
    <t>US-2021-110604</t>
  </si>
  <si>
    <t>CA-2021-169124</t>
  </si>
  <si>
    <t>CA-2019-114048</t>
  </si>
  <si>
    <t>CA-2020-167241</t>
  </si>
  <si>
    <t>US-2021-123281</t>
  </si>
  <si>
    <t>CA-2021-101574</t>
  </si>
  <si>
    <t>CA-2021-107125</t>
  </si>
  <si>
    <t>CA-2021-157448</t>
  </si>
  <si>
    <t>CA-2018-112837</t>
  </si>
  <si>
    <t>CA-2021-122945</t>
  </si>
  <si>
    <t>CA-2019-126725</t>
  </si>
  <si>
    <t>CA-2020-114951</t>
  </si>
  <si>
    <t>US-2019-158589</t>
  </si>
  <si>
    <t>CA-2020-142762</t>
  </si>
  <si>
    <t>CA-2018-109897</t>
  </si>
  <si>
    <t>CA-2018-131051</t>
  </si>
  <si>
    <t>CA-2019-134075</t>
  </si>
  <si>
    <t>CA-2021-121048</t>
  </si>
  <si>
    <t>CA-2021-143329</t>
  </si>
  <si>
    <t>CA-2019-123568</t>
  </si>
  <si>
    <t>CA-2018-144414</t>
  </si>
  <si>
    <t>CA-2019-127824</t>
  </si>
  <si>
    <t>CA-2020-137393</t>
  </si>
  <si>
    <t>CA-2021-107244</t>
  </si>
  <si>
    <t>CA-2019-137526</t>
  </si>
  <si>
    <t>CA-2020-165995</t>
  </si>
  <si>
    <t>CA-2018-101462</t>
  </si>
  <si>
    <t>CA-2020-133795</t>
  </si>
  <si>
    <t>CA-2021-138870</t>
  </si>
  <si>
    <t>CA-2020-109953</t>
  </si>
  <si>
    <t>CA-2020-124233</t>
  </si>
  <si>
    <t>CA-2019-137750</t>
  </si>
  <si>
    <t>CA-2019-168529</t>
  </si>
  <si>
    <t>US-2021-116652</t>
  </si>
  <si>
    <t>CA-2020-100965</t>
  </si>
  <si>
    <t>CA-2019-120362</t>
  </si>
  <si>
    <t>CA-2020-105081</t>
  </si>
  <si>
    <t>CA-2020-107104</t>
  </si>
  <si>
    <t>CA-2020-136686</t>
  </si>
  <si>
    <t>CA-2019-168207</t>
  </si>
  <si>
    <t>CA-2019-147788</t>
  </si>
  <si>
    <t>CA-2020-113656</t>
  </si>
  <si>
    <t>CA-2019-149097</t>
  </si>
  <si>
    <t>CA-2019-121797</t>
  </si>
  <si>
    <t>CA-2019-142454</t>
  </si>
  <si>
    <t>CA-2019-142944</t>
  </si>
  <si>
    <t>CA-2020-101651</t>
  </si>
  <si>
    <t>CA-2021-151281</t>
  </si>
  <si>
    <t>US-2021-141852</t>
  </si>
  <si>
    <t>CA-2021-122770</t>
  </si>
  <si>
    <t>CA-2020-126732</t>
  </si>
  <si>
    <t>CA-2018-126760</t>
  </si>
  <si>
    <t>CA-2021-140053</t>
  </si>
  <si>
    <t>CA-2021-144463</t>
  </si>
  <si>
    <t>CA-2021-108070</t>
  </si>
  <si>
    <t>CA-2019-126137</t>
  </si>
  <si>
    <t>CA-2020-149762</t>
  </si>
  <si>
    <t>CA-2021-104003</t>
  </si>
  <si>
    <t>CA-2018-131247</t>
  </si>
  <si>
    <t>CA-2020-108735</t>
  </si>
  <si>
    <t>CA-2019-130785</t>
  </si>
  <si>
    <t>CA-2018-157147</t>
  </si>
  <si>
    <t>US-2019-145422</t>
  </si>
  <si>
    <t>US-2021-133312</t>
  </si>
  <si>
    <t>CA-2019-104948</t>
  </si>
  <si>
    <t>CA-2020-117681</t>
  </si>
  <si>
    <t>CA-2021-112753</t>
  </si>
  <si>
    <t>CA-2018-105270</t>
  </si>
  <si>
    <t>CA-2021-123491</t>
  </si>
  <si>
    <t>CA-2018-103310</t>
  </si>
  <si>
    <t>CA-2020-167507</t>
  </si>
  <si>
    <t>CA-2019-105725</t>
  </si>
  <si>
    <t>US-2021-142573</t>
  </si>
  <si>
    <t>CA-2018-158029</t>
  </si>
  <si>
    <t>CA-2021-121853</t>
  </si>
  <si>
    <t>US-2021-150070</t>
  </si>
  <si>
    <t>CA-2021-145429</t>
  </si>
  <si>
    <t>CA-2019-154795</t>
  </si>
  <si>
    <t>CA-2019-120103</t>
  </si>
  <si>
    <t>CA-2020-117912</t>
  </si>
  <si>
    <t>CA-2018-159814</t>
  </si>
  <si>
    <t>US-2021-163657</t>
  </si>
  <si>
    <t>CA-2021-123085</t>
  </si>
  <si>
    <t>CA-2021-128965</t>
  </si>
  <si>
    <t>US-2021-101784</t>
  </si>
  <si>
    <t>CA-2020-113341</t>
  </si>
  <si>
    <t>US-2021-163300</t>
  </si>
  <si>
    <t>CA-2019-124058</t>
  </si>
  <si>
    <t>CA-2019-161627</t>
  </si>
  <si>
    <t>CA-2018-154893</t>
  </si>
  <si>
    <t>CA-2020-122448</t>
  </si>
  <si>
    <t>US-2018-106334</t>
  </si>
  <si>
    <t>CA-2020-112109</t>
  </si>
  <si>
    <t>CA-2019-123141</t>
  </si>
  <si>
    <t>US-2018-141257</t>
  </si>
  <si>
    <t>CA-2018-124737</t>
  </si>
  <si>
    <t>CA-2021-117646</t>
  </si>
  <si>
    <t>CA-2021-105921</t>
  </si>
  <si>
    <t>CA-2021-167003</t>
  </si>
  <si>
    <t>CA-2018-151295</t>
  </si>
  <si>
    <t>CA-2020-118745</t>
  </si>
  <si>
    <t>CA-2019-133452</t>
  </si>
  <si>
    <t>US-2018-117163</t>
  </si>
  <si>
    <t>CA-2018-105648</t>
  </si>
  <si>
    <t>CA-2019-152891</t>
  </si>
  <si>
    <t>US-2020-125402</t>
  </si>
  <si>
    <t>US-2018-144078</t>
  </si>
  <si>
    <t>CA-2021-118885</t>
  </si>
  <si>
    <t>US-2018-164406</t>
  </si>
  <si>
    <t>US-2020-114293</t>
  </si>
  <si>
    <t>CA-2019-133445</t>
  </si>
  <si>
    <t>CA-2018-131310</t>
  </si>
  <si>
    <t>CA-2019-129896</t>
  </si>
  <si>
    <t>CA-2018-151708</t>
  </si>
  <si>
    <t>CA-2021-135419</t>
  </si>
  <si>
    <t>CA-2018-125829</t>
  </si>
  <si>
    <t>CA-2020-100993</t>
  </si>
  <si>
    <t>US-2020-159856</t>
  </si>
  <si>
    <t>CA-2020-118332</t>
  </si>
  <si>
    <t>CA-2019-146038</t>
  </si>
  <si>
    <t>US-2021-110996</t>
  </si>
  <si>
    <t>US-2018-133130</t>
  </si>
  <si>
    <t>CA-2018-125731</t>
  </si>
  <si>
    <t>CA-2018-107818</t>
  </si>
  <si>
    <t>CA-2019-104346</t>
  </si>
  <si>
    <t>CA-2021-116946</t>
  </si>
  <si>
    <t>CA-2020-148852</t>
  </si>
  <si>
    <t>CA-2021-122490</t>
  </si>
  <si>
    <t>CA-2020-150350</t>
  </si>
  <si>
    <t>CA-2019-144806</t>
  </si>
  <si>
    <t>CA-2020-155530</t>
  </si>
  <si>
    <t>CA-2020-142398</t>
  </si>
  <si>
    <t>CA-2021-163097</t>
  </si>
  <si>
    <t>US-2020-122245</t>
  </si>
  <si>
    <t>CA-2019-112767</t>
  </si>
  <si>
    <t>US-2021-132059</t>
  </si>
  <si>
    <t>CA-2021-141117</t>
  </si>
  <si>
    <t>US-2019-103471</t>
  </si>
  <si>
    <t>US-2019-130491</t>
  </si>
  <si>
    <t>CA-2018-103100</t>
  </si>
  <si>
    <t>CA-2019-135853</t>
  </si>
  <si>
    <t>CA-2021-141789</t>
  </si>
  <si>
    <t>CA-2021-113474</t>
  </si>
  <si>
    <t>US-2018-166828</t>
  </si>
  <si>
    <t>CA-2021-167227</t>
  </si>
  <si>
    <t>CA-2021-167017</t>
  </si>
  <si>
    <t>CA-2018-124646</t>
  </si>
  <si>
    <t>CA-2019-151589</t>
  </si>
  <si>
    <t>CA-2021-155047</t>
  </si>
  <si>
    <t>CA-2020-145240</t>
  </si>
  <si>
    <t>CA-2021-131016</t>
  </si>
  <si>
    <t>CA-2019-142937</t>
  </si>
  <si>
    <t>CA-2018-111899</t>
  </si>
  <si>
    <t>US-2020-163461</t>
  </si>
  <si>
    <t>CA-2018-123225</t>
  </si>
  <si>
    <t>CA-2021-123071</t>
  </si>
  <si>
    <t>CA-2021-110821</t>
  </si>
  <si>
    <t>CA-2021-121195</t>
  </si>
  <si>
    <t>CA-2021-164098</t>
  </si>
  <si>
    <t>CA-2021-127264</t>
  </si>
  <si>
    <t>CA-2018-123064</t>
  </si>
  <si>
    <t>CA-2020-134110</t>
  </si>
  <si>
    <t>CA-2021-152079</t>
  </si>
  <si>
    <t>CA-2020-124051</t>
  </si>
  <si>
    <t>CA-2018-165428</t>
  </si>
  <si>
    <t>CA-2020-152765</t>
  </si>
  <si>
    <t>CA-2019-110877</t>
  </si>
  <si>
    <t>CA-2020-113551</t>
  </si>
  <si>
    <t>CA-2018-101147</t>
  </si>
  <si>
    <t>US-2021-104661</t>
  </si>
  <si>
    <t>CA-2018-165393</t>
  </si>
  <si>
    <t>CA-2018-105340</t>
  </si>
  <si>
    <t>CA-2021-165099</t>
  </si>
  <si>
    <t>CA-2020-108644</t>
  </si>
  <si>
    <t>CA-2019-129112</t>
  </si>
  <si>
    <t>US-2020-128195</t>
  </si>
  <si>
    <t>US-2018-117058</t>
  </si>
  <si>
    <t>CA-2021-130526</t>
  </si>
  <si>
    <t>CA-2018-138023</t>
  </si>
  <si>
    <t>CA-2020-124485</t>
  </si>
  <si>
    <t>CA-2021-153843</t>
  </si>
  <si>
    <t>CA-2019-103177</t>
  </si>
  <si>
    <t>CA-2018-133270</t>
  </si>
  <si>
    <t>CA-2020-166625</t>
  </si>
  <si>
    <t>US-2021-107636</t>
  </si>
  <si>
    <t>CA-2021-169607</t>
  </si>
  <si>
    <t>CA-2019-164623</t>
  </si>
  <si>
    <t>CA-2020-132997</t>
  </si>
  <si>
    <t>US-2021-169488</t>
  </si>
  <si>
    <t>CA-2019-166492</t>
  </si>
  <si>
    <t>CA-2020-158610</t>
  </si>
  <si>
    <t>CA-2021-167395</t>
  </si>
  <si>
    <t>CA-2020-102456</t>
  </si>
  <si>
    <t>CA-2018-130624</t>
  </si>
  <si>
    <t>CA-2019-112557</t>
  </si>
  <si>
    <t>CA-2018-163650</t>
  </si>
  <si>
    <t>CA-2021-138163</t>
  </si>
  <si>
    <t>CA-2020-117583</t>
  </si>
  <si>
    <t>CA-2018-127936</t>
  </si>
  <si>
    <t>CA-2018-141005</t>
  </si>
  <si>
    <t>US-2021-102638</t>
  </si>
  <si>
    <t>US-2018-138828</t>
  </si>
  <si>
    <t>US-2020-139388</t>
  </si>
  <si>
    <t>CA-2021-167668</t>
  </si>
  <si>
    <t>CA-2021-123659</t>
  </si>
  <si>
    <t>CA-2021-116519</t>
  </si>
  <si>
    <t>CA-2018-141278</t>
  </si>
  <si>
    <t>CA-2021-140676</t>
  </si>
  <si>
    <t>CA-2021-104010</t>
  </si>
  <si>
    <t>CA-2021-167752</t>
  </si>
  <si>
    <t>CA-2019-127453</t>
  </si>
  <si>
    <t>CA-2021-145338</t>
  </si>
  <si>
    <t>CA-2020-101980</t>
  </si>
  <si>
    <t>CA-2019-165050</t>
  </si>
  <si>
    <t>CA-2020-161662</t>
  </si>
  <si>
    <t>CA-2020-124149</t>
  </si>
  <si>
    <t>CA-2021-100811</t>
  </si>
  <si>
    <t>CA-2021-166576</t>
  </si>
  <si>
    <t>US-2021-105697</t>
  </si>
  <si>
    <t>US-2019-163825</t>
  </si>
  <si>
    <t>CA-2019-115399</t>
  </si>
  <si>
    <t>CA-2020-109820</t>
  </si>
  <si>
    <t>CA-2019-169656</t>
  </si>
  <si>
    <t>CA-2018-156545</t>
  </si>
  <si>
    <t>US-2021-131961</t>
  </si>
  <si>
    <t>US-2020-105830</t>
  </si>
  <si>
    <t>US-2019-136259</t>
  </si>
  <si>
    <t>CA-2021-163566</t>
  </si>
  <si>
    <t>US-2019-115343</t>
  </si>
  <si>
    <t>CA-2021-152198</t>
  </si>
  <si>
    <t>CA-2019-119942</t>
  </si>
  <si>
    <t>CA-2021-106831</t>
  </si>
  <si>
    <t>US-2020-136581</t>
  </si>
  <si>
    <t>CA-2020-121993</t>
  </si>
  <si>
    <t>CA-2021-119193</t>
  </si>
  <si>
    <t>CA-2018-117478</t>
  </si>
  <si>
    <t>CA-2019-150560</t>
  </si>
  <si>
    <t>US-2020-167472</t>
  </si>
  <si>
    <t>CA-2021-158729</t>
  </si>
  <si>
    <t>CA-2019-132318</t>
  </si>
  <si>
    <t>US-2021-108063</t>
  </si>
  <si>
    <t>CA-2018-153927</t>
  </si>
  <si>
    <t>CA-2020-145247</t>
  </si>
  <si>
    <t>CA-2021-163335</t>
  </si>
  <si>
    <t>CA-2019-138625</t>
  </si>
  <si>
    <t>CA-2019-117828</t>
  </si>
  <si>
    <t>CA-2021-161053</t>
  </si>
  <si>
    <t>CA-2020-110492</t>
  </si>
  <si>
    <t>CA-2020-125843</t>
  </si>
  <si>
    <t>CA-2019-130218</t>
  </si>
  <si>
    <t>CA-2018-160094</t>
  </si>
  <si>
    <t>CA-2020-102498</t>
  </si>
  <si>
    <t>CA-2018-130155</t>
  </si>
  <si>
    <t>CA-2021-156769</t>
  </si>
  <si>
    <t>US-2021-148831</t>
  </si>
  <si>
    <t>CA-2021-138779</t>
  </si>
  <si>
    <t>CA-2021-151218</t>
  </si>
  <si>
    <t>CA-2018-166730</t>
  </si>
  <si>
    <t>US-2018-130358</t>
  </si>
  <si>
    <t>CA-2020-157364</t>
  </si>
  <si>
    <t>CA-2020-130442</t>
  </si>
  <si>
    <t>CA-2021-121818</t>
  </si>
  <si>
    <t>US-2021-133781</t>
  </si>
  <si>
    <t>CA-2018-164749</t>
  </si>
  <si>
    <t>CA-2021-122154</t>
  </si>
  <si>
    <t>CA-2021-121314</t>
  </si>
  <si>
    <t>CA-2020-119515</t>
  </si>
  <si>
    <t>US-2020-113649</t>
  </si>
  <si>
    <t>CA-2021-162635</t>
  </si>
  <si>
    <t>CA-2018-109043</t>
  </si>
  <si>
    <t>US-2020-162677</t>
  </si>
  <si>
    <t>CA-2021-108287</t>
  </si>
  <si>
    <t>US-2020-131891</t>
  </si>
  <si>
    <t>CA-2020-133872</t>
  </si>
  <si>
    <t>CA-2018-132913</t>
  </si>
  <si>
    <t>CA-2019-162544</t>
  </si>
  <si>
    <t>CA-2020-152940</t>
  </si>
  <si>
    <t>CA-2021-168228</t>
  </si>
  <si>
    <t>CA-2021-138149</t>
  </si>
  <si>
    <t>CA-2020-130029</t>
  </si>
  <si>
    <t>CA-2020-151372</t>
  </si>
  <si>
    <t>CA-2019-145065</t>
  </si>
  <si>
    <t>US-2021-132444</t>
  </si>
  <si>
    <t>CA-2021-102099</t>
  </si>
  <si>
    <t>CA-2020-125206</t>
  </si>
  <si>
    <t>CA-2019-121391</t>
  </si>
  <si>
    <t>CA-2021-140151</t>
  </si>
  <si>
    <t>CA-2021-141481</t>
  </si>
  <si>
    <t>CA-2018-159800</t>
  </si>
  <si>
    <t>CA-2018-138737</t>
  </si>
  <si>
    <t>US-2020-112970</t>
  </si>
  <si>
    <t>CA-2019-150770</t>
  </si>
  <si>
    <t>CA-2020-152800</t>
  </si>
  <si>
    <t>CA-2020-111696</t>
  </si>
  <si>
    <t>CA-2018-133354</t>
  </si>
  <si>
    <t>CA-2018-157546</t>
  </si>
  <si>
    <t>US-2019-113593</t>
  </si>
  <si>
    <t>US-2021-117534</t>
  </si>
  <si>
    <t>CA-2019-164497</t>
  </si>
  <si>
    <t>CA-2020-110982</t>
  </si>
  <si>
    <t>CA-2021-123701</t>
  </si>
  <si>
    <t>CA-2019-101154</t>
  </si>
  <si>
    <t>CA-2021-143343</t>
  </si>
  <si>
    <t>US-2021-141509</t>
  </si>
  <si>
    <t>CA-2019-149993</t>
  </si>
  <si>
    <t>US-2021-115595</t>
  </si>
  <si>
    <t>CA-2019-162166</t>
  </si>
  <si>
    <t>CA-2018-150203</t>
  </si>
  <si>
    <t>CA-2021-150189</t>
  </si>
  <si>
    <t>US-2021-151127</t>
  </si>
  <si>
    <t>CA-2019-110870</t>
  </si>
  <si>
    <t>CA-2020-153661</t>
  </si>
  <si>
    <t>CA-2021-133718</t>
  </si>
  <si>
    <t>US-2019-110163</t>
  </si>
  <si>
    <t>CA-2020-138933</t>
  </si>
  <si>
    <t>CA-2020-114538</t>
  </si>
  <si>
    <t>CA-2020-148908</t>
  </si>
  <si>
    <t>CA-2021-121538</t>
  </si>
  <si>
    <t>CA-2019-169299</t>
  </si>
  <si>
    <t>CA-2019-127418</t>
  </si>
  <si>
    <t>CA-2019-129917</t>
  </si>
  <si>
    <t>CA-2018-152296</t>
  </si>
  <si>
    <t>CA-2019-105312</t>
  </si>
  <si>
    <t>CA-2021-146346</t>
  </si>
  <si>
    <t>CA-2020-124527</t>
  </si>
  <si>
    <t>CA-2019-157770</t>
  </si>
  <si>
    <t>CA-2020-163573</t>
  </si>
  <si>
    <t>CA-2020-151498</t>
  </si>
  <si>
    <t>CA-2021-105410</t>
  </si>
  <si>
    <t>US-2019-160150</t>
  </si>
  <si>
    <t>CA-2020-118969</t>
  </si>
  <si>
    <t>CA-2020-159023</t>
  </si>
  <si>
    <t>CA-2020-116540</t>
  </si>
  <si>
    <t>CA-2020-167584</t>
  </si>
  <si>
    <t>US-2018-129609</t>
  </si>
  <si>
    <t>CA-2019-112452</t>
  </si>
  <si>
    <t>CA-2021-168123</t>
  </si>
  <si>
    <t>CA-2021-147753</t>
  </si>
  <si>
    <t>US-2020-115952</t>
  </si>
  <si>
    <t>CA-2021-163188</t>
  </si>
  <si>
    <t>CA-2020-143441</t>
  </si>
  <si>
    <t>CA-2020-111794</t>
  </si>
  <si>
    <t>CA-2018-158442</t>
  </si>
  <si>
    <t>CA-2021-146269</t>
  </si>
  <si>
    <t>CA-2019-114468</t>
  </si>
  <si>
    <t>CA-2021-125115</t>
  </si>
  <si>
    <t>CA-2018-126963</t>
  </si>
  <si>
    <t>CA-2021-122763</t>
  </si>
  <si>
    <t>US-2018-160444</t>
  </si>
  <si>
    <t>CA-2019-155761</t>
  </si>
  <si>
    <t>CA-2018-151078</t>
  </si>
  <si>
    <t>CA-2019-129392</t>
  </si>
  <si>
    <t>CA-2020-121601</t>
  </si>
  <si>
    <t>CA-2019-120397</t>
  </si>
  <si>
    <t>CA-2021-107552</t>
  </si>
  <si>
    <t>CA-2020-115476</t>
  </si>
  <si>
    <t>CA-2021-122280</t>
  </si>
  <si>
    <t>CA-2020-146423</t>
  </si>
  <si>
    <t>CA-2021-147725</t>
  </si>
  <si>
    <t>CA-2021-152695</t>
  </si>
  <si>
    <t>US-2021-157896</t>
  </si>
  <si>
    <t>CA-2020-146836</t>
  </si>
  <si>
    <t>CA-2018-124730</t>
  </si>
  <si>
    <t>CA-2018-110639</t>
  </si>
  <si>
    <t>CA-2018-125171</t>
  </si>
  <si>
    <t>CA-2019-113131</t>
  </si>
  <si>
    <t>CA-2018-142965</t>
  </si>
  <si>
    <t>CA-2018-108903</t>
  </si>
  <si>
    <t>CA-2020-106530</t>
  </si>
  <si>
    <t>CA-2019-143700</t>
  </si>
  <si>
    <t>CA-2018-115056</t>
  </si>
  <si>
    <t>CA-2019-158554</t>
  </si>
  <si>
    <t>US-2021-131583</t>
  </si>
  <si>
    <t>CA-2018-112403</t>
  </si>
  <si>
    <t>US-2018-105137</t>
  </si>
  <si>
    <t>CA-2019-160787</t>
  </si>
  <si>
    <t>US-2020-156692</t>
  </si>
  <si>
    <t>CA-2020-152163</t>
  </si>
  <si>
    <t>CA-2018-113047</t>
  </si>
  <si>
    <t>CA-2020-159653</t>
  </si>
  <si>
    <t>CA-2020-106894</t>
  </si>
  <si>
    <t>US-2021-120607</t>
  </si>
  <si>
    <t>CA-2018-116239</t>
  </si>
  <si>
    <t>CA-2019-155068</t>
  </si>
  <si>
    <t>CA-2020-152471</t>
  </si>
  <si>
    <t>CA-2019-136224</t>
  </si>
  <si>
    <t>US-2020-148803</t>
  </si>
  <si>
    <t>CA-2021-158883</t>
  </si>
  <si>
    <t>CA-2021-122987</t>
  </si>
  <si>
    <t>CA-2021-144498</t>
  </si>
  <si>
    <t>CA-2018-152254</t>
  </si>
  <si>
    <t>CA-2019-117884</t>
  </si>
  <si>
    <t>US-2021-158505</t>
  </si>
  <si>
    <t>CA-2021-162250</t>
  </si>
  <si>
    <t>US-2021-120147</t>
  </si>
  <si>
    <t>CA-2019-164833</t>
  </si>
  <si>
    <t>US-2020-162026</t>
  </si>
  <si>
    <t>CA-2021-137470</t>
  </si>
  <si>
    <t>CA-2019-152527</t>
  </si>
  <si>
    <t>CA-2021-164329</t>
  </si>
  <si>
    <t>US-2021-103828</t>
  </si>
  <si>
    <t>CA-2020-145898</t>
  </si>
  <si>
    <t>CA-2021-133823</t>
  </si>
  <si>
    <t>US-2021-152002</t>
  </si>
  <si>
    <t>CA-2018-117317</t>
  </si>
  <si>
    <t>CA-2021-136875</t>
  </si>
  <si>
    <t>CA-2021-107986</t>
  </si>
  <si>
    <t>CA-2020-146766</t>
  </si>
  <si>
    <t>CA-2019-145485</t>
  </si>
  <si>
    <t>CA-2019-102855</t>
  </si>
  <si>
    <t>US-2018-109456</t>
  </si>
  <si>
    <t>CA-2019-131072</t>
  </si>
  <si>
    <t>CA-2020-108630</t>
  </si>
  <si>
    <t>US-2018-160780</t>
  </si>
  <si>
    <t>CA-2020-106306</t>
  </si>
  <si>
    <t>CA-2018-133389</t>
  </si>
  <si>
    <t>CA-2019-149384</t>
  </si>
  <si>
    <t>CA-2021-147767</t>
  </si>
  <si>
    <t>CA-2019-160472</t>
  </si>
  <si>
    <t>CA-2021-110905</t>
  </si>
  <si>
    <t>US-2021-169320</t>
  </si>
  <si>
    <t>CA-2018-149104</t>
  </si>
  <si>
    <t>CA-2019-134747</t>
  </si>
  <si>
    <t>CA-2019-169537</t>
  </si>
  <si>
    <t>CA-2021-134439</t>
  </si>
  <si>
    <t>CA-2019-145849</t>
  </si>
  <si>
    <t>CA-2021-111332</t>
  </si>
  <si>
    <t>CA-2020-101448</t>
  </si>
  <si>
    <t>CA-2020-104150</t>
  </si>
  <si>
    <t>CA-2021-109960</t>
  </si>
  <si>
    <t>CA-2021-167976</t>
  </si>
  <si>
    <t>CA-2019-150441</t>
  </si>
  <si>
    <t>CA-2019-109337</t>
  </si>
  <si>
    <t>CA-2021-145877</t>
  </si>
  <si>
    <t>US-2020-157840</t>
  </si>
  <si>
    <t>CA-2021-126550</t>
  </si>
  <si>
    <t>CA-2021-112900</t>
  </si>
  <si>
    <t>CA-2018-133963</t>
  </si>
  <si>
    <t>US-2018-164644</t>
  </si>
  <si>
    <t>US-2021-139955</t>
  </si>
  <si>
    <t>CA-2018-154186</t>
  </si>
  <si>
    <t>CA-2021-154718</t>
  </si>
  <si>
    <t>CA-2018-156342</t>
  </si>
  <si>
    <t>CA-2021-101077</t>
  </si>
  <si>
    <t>CA-2020-128531</t>
  </si>
  <si>
    <t>US-2021-105389</t>
  </si>
  <si>
    <t>CA-2018-103527</t>
  </si>
  <si>
    <t>CA-2020-121034</t>
  </si>
  <si>
    <t>CA-2020-147970</t>
  </si>
  <si>
    <t>CA-2021-111262</t>
  </si>
  <si>
    <t>CA-2018-107706</t>
  </si>
  <si>
    <t>US-2018-155894</t>
  </si>
  <si>
    <t>CA-2021-117044</t>
  </si>
  <si>
    <t>CA-2021-131282</t>
  </si>
  <si>
    <t>US-2018-157847</t>
  </si>
  <si>
    <t>CA-2020-115483</t>
  </si>
  <si>
    <t>CA-2019-163090</t>
  </si>
  <si>
    <t>CA-2021-121216</t>
  </si>
  <si>
    <t>CA-2018-124807</t>
  </si>
  <si>
    <t>CA-2019-150413</t>
  </si>
  <si>
    <t>CA-2018-108182</t>
  </si>
  <si>
    <t>CA-2018-124394</t>
  </si>
  <si>
    <t>US-2018-150924</t>
  </si>
  <si>
    <t>CA-2021-142489</t>
  </si>
  <si>
    <t>CA-2021-114524</t>
  </si>
  <si>
    <t>CA-2019-140375</t>
  </si>
  <si>
    <t>CA-2021-140949</t>
  </si>
  <si>
    <t>CA-2021-104136</t>
  </si>
  <si>
    <t>CA-2021-145037</t>
  </si>
  <si>
    <t>CA-2019-132570</t>
  </si>
  <si>
    <t>CA-2019-144274</t>
  </si>
  <si>
    <t>CA-2018-169061</t>
  </si>
  <si>
    <t>CA-2021-134607</t>
  </si>
  <si>
    <t>CA-2019-123113</t>
  </si>
  <si>
    <t>CA-2020-125815</t>
  </si>
  <si>
    <t>CA-2021-103352</t>
  </si>
  <si>
    <t>CA-2021-115322</t>
  </si>
  <si>
    <t>CA-2019-133536</t>
  </si>
  <si>
    <t>CA-2020-119683</t>
  </si>
  <si>
    <t>CA-2021-117128</t>
  </si>
  <si>
    <t>US-2019-134271</t>
  </si>
  <si>
    <t>CA-2021-144225</t>
  </si>
  <si>
    <t>CA-2019-130876</t>
  </si>
  <si>
    <t>CA-2020-145842</t>
  </si>
  <si>
    <t>CA-2020-108434</t>
  </si>
  <si>
    <t>CA-2018-119977</t>
  </si>
  <si>
    <t>CA-2019-141040</t>
  </si>
  <si>
    <t>CA-2021-122735</t>
  </si>
  <si>
    <t>CA-2019-146486</t>
  </si>
  <si>
    <t>CA-2019-120915</t>
  </si>
  <si>
    <t>US-2021-116505</t>
  </si>
  <si>
    <t>US-2021-166394</t>
  </si>
  <si>
    <t>CA-2019-124933</t>
  </si>
  <si>
    <t>CA-2019-152611</t>
  </si>
  <si>
    <t>US-2020-154256</t>
  </si>
  <si>
    <t>CA-2021-146031</t>
  </si>
  <si>
    <t>CA-2020-169215</t>
  </si>
  <si>
    <t>CA-2018-125556</t>
  </si>
  <si>
    <t>CA-2018-158337</t>
  </si>
  <si>
    <t>CA-2018-121167</t>
  </si>
  <si>
    <t>CA-2020-126795</t>
  </si>
  <si>
    <t>CA-2020-111941</t>
  </si>
  <si>
    <t>CA-2021-139717</t>
  </si>
  <si>
    <t>CA-2021-166835</t>
  </si>
  <si>
    <t>US-2018-164616</t>
  </si>
  <si>
    <t>CA-2021-163069</t>
  </si>
  <si>
    <t>CA-2021-117870</t>
  </si>
  <si>
    <t>CA-2021-105053</t>
  </si>
  <si>
    <t>CA-2018-163559</t>
  </si>
  <si>
    <t>CA-2019-124044</t>
  </si>
  <si>
    <t>CA-2021-117156</t>
  </si>
  <si>
    <t>CA-2019-123939</t>
  </si>
  <si>
    <t>CA-2021-160031</t>
  </si>
  <si>
    <t>CA-2020-115588</t>
  </si>
  <si>
    <t>CA-2021-109757</t>
  </si>
  <si>
    <t>CA-2020-165673</t>
  </si>
  <si>
    <t>CA-2018-152422</t>
  </si>
  <si>
    <t>CA-2018-165477</t>
  </si>
  <si>
    <t>CA-2021-111269</t>
  </si>
  <si>
    <t>CA-2020-165015</t>
  </si>
  <si>
    <t>CA-2020-131093</t>
  </si>
  <si>
    <t>CA-2021-162572</t>
  </si>
  <si>
    <t>CA-2019-167374</t>
  </si>
  <si>
    <t>CA-2021-112984</t>
  </si>
  <si>
    <t>CA-2021-158379</t>
  </si>
  <si>
    <t>CA-2018-126277</t>
  </si>
  <si>
    <t>CA-2020-113600</t>
  </si>
  <si>
    <t>CA-2019-101091</t>
  </si>
  <si>
    <t>CA-2019-120341</t>
  </si>
  <si>
    <t>CA-2018-133809</t>
  </si>
  <si>
    <t>US-2020-158288</t>
  </si>
  <si>
    <t>CA-2020-131065</t>
  </si>
  <si>
    <t>US-2021-167920</t>
  </si>
  <si>
    <t>CA-2020-101525</t>
  </si>
  <si>
    <t>CA-2018-166457</t>
  </si>
  <si>
    <t>CA-2019-150749</t>
  </si>
  <si>
    <t>CA-2019-134257</t>
  </si>
  <si>
    <t>CA-2021-102309</t>
  </si>
  <si>
    <t>CA-2018-101266</t>
  </si>
  <si>
    <t>CA-2020-123176</t>
  </si>
  <si>
    <t>CA-2018-123925</t>
  </si>
  <si>
    <t>CA-2018-158470</t>
  </si>
  <si>
    <t>CA-2019-128027</t>
  </si>
  <si>
    <t>CA-2021-127726</t>
  </si>
  <si>
    <t>CA-2019-153325</t>
  </si>
  <si>
    <t>CA-2020-164735</t>
  </si>
  <si>
    <t>CA-2021-107461</t>
  </si>
  <si>
    <t>CA-2020-140543</t>
  </si>
  <si>
    <t>CA-2020-159765</t>
  </si>
  <si>
    <t>CA-2021-146458</t>
  </si>
  <si>
    <t>CA-2021-155159</t>
  </si>
  <si>
    <t>CA-2020-109722</t>
  </si>
  <si>
    <t>US-2021-153633</t>
  </si>
  <si>
    <t>CA-2021-145310</t>
  </si>
  <si>
    <t>CA-2021-101210</t>
  </si>
  <si>
    <t>CA-2019-169733</t>
  </si>
  <si>
    <t>CA-2021-101483</t>
  </si>
  <si>
    <t>CA-2020-149783</t>
  </si>
  <si>
    <t>CA-2019-110345</t>
  </si>
  <si>
    <t>US-2018-102715</t>
  </si>
  <si>
    <t>CA-2020-113292</t>
  </si>
  <si>
    <t>CA-2020-136231</t>
  </si>
  <si>
    <t>CA-2020-155670</t>
  </si>
  <si>
    <t>CA-2021-130834</t>
  </si>
  <si>
    <t>CA-2021-165204</t>
  </si>
  <si>
    <t>CA-2018-130918</t>
  </si>
  <si>
    <t>CA-2021-101273</t>
  </si>
  <si>
    <t>CA-2019-155600</t>
  </si>
  <si>
    <t>CA-2021-160458</t>
  </si>
  <si>
    <t>US-2020-142251</t>
  </si>
  <si>
    <t>US-2021-135062</t>
  </si>
  <si>
    <t>CA-2020-116918</t>
  </si>
  <si>
    <t>CA-2020-169334</t>
  </si>
  <si>
    <t>CA-2020-141180</t>
  </si>
  <si>
    <t>CA-2019-155586</t>
  </si>
  <si>
    <t>CA-2018-156594</t>
  </si>
  <si>
    <t>US-2021-123862</t>
  </si>
  <si>
    <t>CA-2021-159107</t>
  </si>
  <si>
    <t>US-2020-101497</t>
  </si>
  <si>
    <t>CA-2020-131380</t>
  </si>
  <si>
    <t>CA-2020-100300</t>
  </si>
  <si>
    <t>CA-2020-140382</t>
  </si>
  <si>
    <t>CA-2020-148201</t>
  </si>
  <si>
    <t>CA-2018-152345</t>
  </si>
  <si>
    <t>CA-2019-149678</t>
  </si>
  <si>
    <t>CA-2021-119914</t>
  </si>
  <si>
    <t>CA-2021-149944</t>
  </si>
  <si>
    <t>CA-2021-132521</t>
  </si>
  <si>
    <t>CA-2021-112431</t>
  </si>
  <si>
    <t>CA-2019-161830</t>
  </si>
  <si>
    <t>CA-2019-125423</t>
  </si>
  <si>
    <t>CA-2021-169264</t>
  </si>
  <si>
    <t>US-2018-157021</t>
  </si>
  <si>
    <t>US-2019-136987</t>
  </si>
  <si>
    <t>CA-2019-116092</t>
  </si>
  <si>
    <t>CA-2019-137708</t>
  </si>
  <si>
    <t>US-2021-125808</t>
  </si>
  <si>
    <t>CA-2020-106460</t>
  </si>
  <si>
    <t>CA-2021-107748</t>
  </si>
  <si>
    <t>CA-2018-143168</t>
  </si>
  <si>
    <t>CA-2018-120838</t>
  </si>
  <si>
    <t>CA-2020-115224</t>
  </si>
  <si>
    <t>CA-2021-133487</t>
  </si>
  <si>
    <t>CA-2018-126361</t>
  </si>
  <si>
    <t>CA-2018-126522</t>
  </si>
  <si>
    <t>US-2020-115819</t>
  </si>
  <si>
    <t>CA-2020-133144</t>
  </si>
  <si>
    <t>US-2021-109582</t>
  </si>
  <si>
    <t>CA-2018-130813</t>
  </si>
  <si>
    <t>CA-2021-126865</t>
  </si>
  <si>
    <t>CA-2019-111780</t>
  </si>
  <si>
    <t>CA-2020-161361</t>
  </si>
  <si>
    <t>CA-2021-119424</t>
  </si>
  <si>
    <t>CA-2019-142419</t>
  </si>
  <si>
    <t>US-2021-143175</t>
  </si>
  <si>
    <t>CA-2020-109925</t>
  </si>
  <si>
    <t>CA-2021-168942</t>
  </si>
  <si>
    <t>CA-2020-105473</t>
  </si>
  <si>
    <t>US-2021-104451</t>
  </si>
  <si>
    <t>CA-2021-123246</t>
  </si>
  <si>
    <t>CA-2019-105844</t>
  </si>
  <si>
    <t>CA-2019-158918</t>
  </si>
  <si>
    <t>CA-2019-129770</t>
  </si>
  <si>
    <t>CA-2021-108539</t>
  </si>
  <si>
    <t>CA-2019-134117</t>
  </si>
  <si>
    <t>CA-2018-100860</t>
  </si>
  <si>
    <t>CA-2020-148593</t>
  </si>
  <si>
    <t>CA-2020-111115</t>
  </si>
  <si>
    <t>CA-2018-113579</t>
  </si>
  <si>
    <t>CA-2019-117772</t>
  </si>
  <si>
    <t>US-2021-157224</t>
  </si>
  <si>
    <t>CA-2018-154669</t>
  </si>
  <si>
    <t>US-2020-131912</t>
  </si>
  <si>
    <t>CA-2020-146633</t>
  </si>
  <si>
    <t>US-2019-106873</t>
  </si>
  <si>
    <t>CA-2020-126102</t>
  </si>
  <si>
    <t>CA-2021-151071</t>
  </si>
  <si>
    <t>CA-2021-128160</t>
  </si>
  <si>
    <t>CA-2018-111059</t>
  </si>
  <si>
    <t>CA-2021-102218</t>
  </si>
  <si>
    <t>CA-2020-157742</t>
  </si>
  <si>
    <t>CA-2019-165813</t>
  </si>
  <si>
    <t>US-2018-139640</t>
  </si>
  <si>
    <t>CA-2020-112893</t>
  </si>
  <si>
    <t>US-2021-111241</t>
  </si>
  <si>
    <t>CA-2021-140760</t>
  </si>
  <si>
    <t>CA-2021-169894</t>
  </si>
  <si>
    <t>CA-2021-165008</t>
  </si>
  <si>
    <t>CA-2020-141551</t>
  </si>
  <si>
    <t>CA-2021-169285</t>
  </si>
  <si>
    <t>CA-2020-121671</t>
  </si>
  <si>
    <t>CA-2021-117807</t>
  </si>
  <si>
    <t>CA-2021-106782</t>
  </si>
  <si>
    <t>CA-2018-118339</t>
  </si>
  <si>
    <t>CA-2020-116526</t>
  </si>
  <si>
    <t>CA-2020-167290</t>
  </si>
  <si>
    <t>US-2018-112949</t>
  </si>
  <si>
    <t>CA-2021-147039</t>
  </si>
  <si>
    <t>CA-2018-116904</t>
  </si>
  <si>
    <t>CA-2019-109169</t>
  </si>
  <si>
    <t>US-2021-159562</t>
  </si>
  <si>
    <t>CA-2020-142524</t>
  </si>
  <si>
    <t>CA-2019-149909</t>
  </si>
  <si>
    <t>CA-2018-134103</t>
  </si>
  <si>
    <t>CA-2019-144190</t>
  </si>
  <si>
    <t>US-2018-100279</t>
  </si>
  <si>
    <t>CA-2021-121615</t>
  </si>
  <si>
    <t>CA-2020-130078</t>
  </si>
  <si>
    <t>CA-2021-152709</t>
  </si>
  <si>
    <t>US-2018-113124</t>
  </si>
  <si>
    <t>CA-2018-120278</t>
  </si>
  <si>
    <t>CA-2021-158106</t>
  </si>
  <si>
    <t>CA-2020-164637</t>
  </si>
  <si>
    <t>CA-2020-131576</t>
  </si>
  <si>
    <t>CA-2018-139283</t>
  </si>
  <si>
    <t>CA-2018-162362</t>
  </si>
  <si>
    <t>CA-2019-120551</t>
  </si>
  <si>
    <t>CA-2018-146997</t>
  </si>
  <si>
    <t>CA-2019-168277</t>
  </si>
  <si>
    <t>CA-2020-136287</t>
  </si>
  <si>
    <t>CA-2021-151190</t>
  </si>
  <si>
    <t>CA-2019-168186</t>
  </si>
  <si>
    <t>CA-2021-127656</t>
  </si>
  <si>
    <t>CA-2021-147291</t>
  </si>
  <si>
    <t>CA-2021-119655</t>
  </si>
  <si>
    <t>CA-2018-117709</t>
  </si>
  <si>
    <t>CA-2021-120327</t>
  </si>
  <si>
    <t>CA-2018-150518</t>
  </si>
  <si>
    <t>CA-2019-153878</t>
  </si>
  <si>
    <t>US-2020-111290</t>
  </si>
  <si>
    <t>US-2021-107384</t>
  </si>
  <si>
    <t>CA-2021-129833</t>
  </si>
  <si>
    <t>CA-2019-121699</t>
  </si>
  <si>
    <t>CA-2020-126284</t>
  </si>
  <si>
    <t>CA-2021-102659</t>
  </si>
  <si>
    <t>CA-2021-111808</t>
  </si>
  <si>
    <t>US-2018-158365</t>
  </si>
  <si>
    <t>US-2021-106705</t>
  </si>
  <si>
    <t>US-2021-147984</t>
  </si>
  <si>
    <t>CA-2020-163986</t>
  </si>
  <si>
    <t>CA-2021-128328</t>
  </si>
  <si>
    <t>US-2019-132836</t>
  </si>
  <si>
    <t>CA-2020-158617</t>
  </si>
  <si>
    <t>CA-2019-153108</t>
  </si>
  <si>
    <t>CA-2021-157483</t>
  </si>
  <si>
    <t>CA-2021-169810</t>
  </si>
  <si>
    <t>US-2020-157728</t>
  </si>
  <si>
    <t>CA-2020-160220</t>
  </si>
  <si>
    <t>CA-2021-154809</t>
  </si>
  <si>
    <t>CA-2021-133004</t>
  </si>
  <si>
    <t>US-2018-107699</t>
  </si>
  <si>
    <t>CA-2021-146724</t>
  </si>
  <si>
    <t>CA-2018-142314</t>
  </si>
  <si>
    <t>CA-2020-117121</t>
  </si>
  <si>
    <t>CA-2020-133340</t>
  </si>
  <si>
    <t>CA-2020-169971</t>
  </si>
  <si>
    <t>CA-2020-103982</t>
  </si>
  <si>
    <t>US-2020-132577</t>
  </si>
  <si>
    <t>CA-2020-146157</t>
  </si>
  <si>
    <t>CA-2020-112256</t>
  </si>
  <si>
    <t>CA-2021-125269</t>
  </si>
  <si>
    <t>CA-2018-142510</t>
  </si>
  <si>
    <t>CA-2021-106068</t>
  </si>
  <si>
    <t>CA-2021-152485</t>
  </si>
  <si>
    <t>CA-2021-141992</t>
  </si>
  <si>
    <t>CA-2020-113390</t>
  </si>
  <si>
    <t>CA-2021-134194</t>
  </si>
  <si>
    <t>CA-2019-125710</t>
  </si>
  <si>
    <t>CA-2021-146185</t>
  </si>
  <si>
    <t>US-2021-136679</t>
  </si>
  <si>
    <t>CA-2019-117898</t>
  </si>
  <si>
    <t>CA-2020-117625</t>
  </si>
  <si>
    <t>US-2018-161305</t>
  </si>
  <si>
    <t>CA-2020-130225</t>
  </si>
  <si>
    <t>CA-2018-148950</t>
  </si>
  <si>
    <t>CA-2019-120901</t>
  </si>
  <si>
    <t>CA-2021-102267</t>
  </si>
  <si>
    <t>CA-2021-164042</t>
  </si>
  <si>
    <t>CA-2020-150007</t>
  </si>
  <si>
    <t>CA-2021-148642</t>
  </si>
  <si>
    <t>CA-2020-104311</t>
  </si>
  <si>
    <t>CA-2021-109715</t>
  </si>
  <si>
    <t>US-2021-152569</t>
  </si>
  <si>
    <t>CA-2019-126669</t>
  </si>
  <si>
    <t>CA-2021-142174</t>
  </si>
  <si>
    <t>CA-2019-124541</t>
  </si>
  <si>
    <t>CA-2021-143294</t>
  </si>
  <si>
    <t>CA-2018-103800</t>
  </si>
  <si>
    <t>CA-2020-162726</t>
  </si>
  <si>
    <t>CA-2021-152660</t>
  </si>
  <si>
    <t>CA-2019-148859</t>
  </si>
  <si>
    <t>CA-2020-137743</t>
  </si>
  <si>
    <t>CA-2020-144764</t>
  </si>
  <si>
    <t>CA-2018-152905</t>
  </si>
  <si>
    <t>CA-2021-150504</t>
  </si>
  <si>
    <t>US-2021-156356</t>
  </si>
  <si>
    <t>CA-2021-135650</t>
  </si>
  <si>
    <t>CA-2020-117408</t>
  </si>
  <si>
    <t>US-2020-141264</t>
  </si>
  <si>
    <t>CA-2019-112522</t>
  </si>
  <si>
    <t>CA-2021-160087</t>
  </si>
  <si>
    <t>CA-2020-148698</t>
  </si>
  <si>
    <t>CA-2018-165309</t>
  </si>
  <si>
    <t>CA-2018-130869</t>
  </si>
  <si>
    <t>CA-2018-169446</t>
  </si>
  <si>
    <t>CA-2021-130386</t>
  </si>
  <si>
    <t>CA-2019-142433</t>
  </si>
  <si>
    <t>US-2020-131149</t>
  </si>
  <si>
    <t>CA-2021-112809</t>
  </si>
  <si>
    <t>CA-2021-112473</t>
  </si>
  <si>
    <t>CA-2019-137064</t>
  </si>
  <si>
    <t>US-2020-152373</t>
  </si>
  <si>
    <t>CA-2021-110940</t>
  </si>
  <si>
    <t>CA-2020-106915</t>
  </si>
  <si>
    <t>CA-2021-141782</t>
  </si>
  <si>
    <t>CA-2021-122077</t>
  </si>
  <si>
    <t>US-2018-151015</t>
  </si>
  <si>
    <t>US-2021-125647</t>
  </si>
  <si>
    <t>CA-2019-142930</t>
  </si>
  <si>
    <t>CA-2018-126193</t>
  </si>
  <si>
    <t>CA-2020-164035</t>
  </si>
  <si>
    <t>CA-2021-146920</t>
  </si>
  <si>
    <t>CA-2021-104927</t>
  </si>
  <si>
    <t>CA-2018-163034</t>
  </si>
  <si>
    <t>CA-2021-132122</t>
  </si>
  <si>
    <t>CA-2020-103128</t>
  </si>
  <si>
    <t>CA-2019-151785</t>
  </si>
  <si>
    <t>CA-2019-103961</t>
  </si>
  <si>
    <t>CA-2019-145401</t>
  </si>
  <si>
    <t>CA-2020-163398</t>
  </si>
  <si>
    <t>CA-2019-139738</t>
  </si>
  <si>
    <t>CA-2021-144036</t>
  </si>
  <si>
    <t>CA-2021-127621</t>
  </si>
  <si>
    <t>US-2021-102288</t>
  </si>
  <si>
    <t>CA-2019-109190</t>
  </si>
  <si>
    <t>CA-2018-128888</t>
  </si>
  <si>
    <t>CA-2019-127607</t>
  </si>
  <si>
    <t>US-2021-103814</t>
  </si>
  <si>
    <t>CA-2018-154165</t>
  </si>
  <si>
    <t>CA-2019-164007</t>
  </si>
  <si>
    <t>CA-2021-100356</t>
  </si>
  <si>
    <t>US-2019-155369</t>
  </si>
  <si>
    <t>CA-2018-122567</t>
  </si>
  <si>
    <t>US-2019-122140</t>
  </si>
  <si>
    <t>CA-2018-120852</t>
  </si>
  <si>
    <t>CA-2020-139234</t>
  </si>
  <si>
    <t>CA-2021-145093</t>
  </si>
  <si>
    <t>CA-2021-101728</t>
  </si>
  <si>
    <t>US-2020-148334</t>
  </si>
  <si>
    <t>CA-2020-134691</t>
  </si>
  <si>
    <t>CA-2021-106691</t>
  </si>
  <si>
    <t>US-2020-149790</t>
  </si>
  <si>
    <t>CA-2018-130421</t>
  </si>
  <si>
    <t>CA-2020-159737</t>
  </si>
  <si>
    <t>CA-2019-132136</t>
  </si>
  <si>
    <t>CA-2021-125878</t>
  </si>
  <si>
    <t>CA-2021-155936</t>
  </si>
  <si>
    <t>CA-2019-126970</t>
  </si>
  <si>
    <t>US-2021-145863</t>
  </si>
  <si>
    <t>CA-2018-126200</t>
  </si>
  <si>
    <t>CA-2018-163748</t>
  </si>
  <si>
    <t>US-2019-104430</t>
  </si>
  <si>
    <t>US-2021-127341</t>
  </si>
  <si>
    <t>CA-2019-148873</t>
  </si>
  <si>
    <t>US-2021-106579</t>
  </si>
  <si>
    <t>CA-2018-165540</t>
  </si>
  <si>
    <t>CA-2021-128426</t>
  </si>
  <si>
    <t>CA-2019-111990</t>
  </si>
  <si>
    <t>CA-2019-106208</t>
  </si>
  <si>
    <t>US-2018-104759</t>
  </si>
  <si>
    <t>US-2019-149692</t>
  </si>
  <si>
    <t>US-2019-168914</t>
  </si>
  <si>
    <t>CA-2019-140025</t>
  </si>
  <si>
    <t>US-2018-135881</t>
  </si>
  <si>
    <t>CA-2019-156510</t>
  </si>
  <si>
    <t>CA-2018-107594</t>
  </si>
  <si>
    <t>CA-2020-166618</t>
  </si>
  <si>
    <t>CA-2020-101329</t>
  </si>
  <si>
    <t>CA-2019-102016</t>
  </si>
  <si>
    <t>CA-2019-105508</t>
  </si>
  <si>
    <t>US-2021-127292</t>
  </si>
  <si>
    <t>CA-2020-141082</t>
  </si>
  <si>
    <t>CA-2019-154900</t>
  </si>
  <si>
    <t>CA-2021-126718</t>
  </si>
  <si>
    <t>CA-2021-148691</t>
  </si>
  <si>
    <t>CA-2021-101959</t>
  </si>
  <si>
    <t>CA-2021-118577</t>
  </si>
  <si>
    <t>CA-2018-102008</t>
  </si>
  <si>
    <t>US-2020-155103</t>
  </si>
  <si>
    <t>CA-2019-149601</t>
  </si>
  <si>
    <t>CA-2021-133620</t>
  </si>
  <si>
    <t>CA-2021-154137</t>
  </si>
  <si>
    <t>CA-2020-124667</t>
  </si>
  <si>
    <t>CA-2018-154641</t>
  </si>
  <si>
    <t>CA-2021-138548</t>
  </si>
  <si>
    <t>CA-2020-130778</t>
  </si>
  <si>
    <t>CA-2020-116603</t>
  </si>
  <si>
    <t>CA-2021-108553</t>
  </si>
  <si>
    <t>US-2021-120649</t>
  </si>
  <si>
    <t>CA-2020-165169</t>
  </si>
  <si>
    <t>CA-2020-128111</t>
  </si>
  <si>
    <t>CA-2018-128146</t>
  </si>
  <si>
    <t>CA-2021-117023</t>
  </si>
  <si>
    <t>CA-2020-132899</t>
  </si>
  <si>
    <t>CA-2019-136658</t>
  </si>
  <si>
    <t>CA-2020-109666</t>
  </si>
  <si>
    <t>CA-2021-117436</t>
  </si>
  <si>
    <t>CA-2019-162782</t>
  </si>
  <si>
    <t>CA-2019-159779</t>
  </si>
  <si>
    <t>CA-2021-153871</t>
  </si>
  <si>
    <t>US-2019-153283</t>
  </si>
  <si>
    <t>CA-2020-140501</t>
  </si>
  <si>
    <t>CA-2018-119032</t>
  </si>
  <si>
    <t>US-2018-111353</t>
  </si>
  <si>
    <t>CA-2021-131653</t>
  </si>
  <si>
    <t>US-2021-143770</t>
  </si>
  <si>
    <t>CA-2021-152961</t>
  </si>
  <si>
    <t>CA-2021-108931</t>
  </si>
  <si>
    <t>CA-2018-100391</t>
  </si>
  <si>
    <t>CA-2021-118521</t>
  </si>
  <si>
    <t>CA-2020-114895</t>
  </si>
  <si>
    <t>CA-2020-144309</t>
  </si>
  <si>
    <t>CA-2020-147431</t>
  </si>
  <si>
    <t>CA-2021-115546</t>
  </si>
  <si>
    <t>CA-2019-130855</t>
  </si>
  <si>
    <t>CA-2019-101000</t>
  </si>
  <si>
    <t>CA-2020-139941</t>
  </si>
  <si>
    <t>CA-2018-131800</t>
  </si>
  <si>
    <t>CA-2021-169474</t>
  </si>
  <si>
    <t>CA-2019-129042</t>
  </si>
  <si>
    <t>CA-2021-151176</t>
  </si>
  <si>
    <t>CA-2019-131758</t>
  </si>
  <si>
    <t>US-2018-121566</t>
  </si>
  <si>
    <t>CA-2018-145212</t>
  </si>
  <si>
    <t>CA-2019-163762</t>
  </si>
  <si>
    <t>CA-2019-148712</t>
  </si>
  <si>
    <t>CA-2020-121356</t>
  </si>
  <si>
    <t>CA-2021-107713</t>
  </si>
  <si>
    <t>CA-2019-163587</t>
  </si>
  <si>
    <t>CA-2021-132955</t>
  </si>
  <si>
    <t>CA-2021-128335</t>
  </si>
  <si>
    <t>CA-2019-127173</t>
  </si>
  <si>
    <t>CA-2020-137127</t>
  </si>
  <si>
    <t>CA-2021-160661</t>
  </si>
  <si>
    <t>CA-2021-110884</t>
  </si>
  <si>
    <t>CA-2020-112123</t>
  </si>
  <si>
    <t>CA-2018-143413</t>
  </si>
  <si>
    <t>CA-2021-115777</t>
  </si>
  <si>
    <t>CA-2019-123505</t>
  </si>
  <si>
    <t>CA-2021-165841</t>
  </si>
  <si>
    <t>CA-2019-164441</t>
  </si>
  <si>
    <t>CA-2019-156524</t>
  </si>
  <si>
    <t>CA-2021-100230</t>
  </si>
  <si>
    <t>CA-2018-146500</t>
  </si>
  <si>
    <t>CA-2021-126928</t>
  </si>
  <si>
    <t>CA-2019-116512</t>
  </si>
  <si>
    <t>CA-2021-100636</t>
  </si>
  <si>
    <t>CA-2019-135020</t>
  </si>
  <si>
    <t>CA-2018-155593</t>
  </si>
  <si>
    <t>US-2021-123204</t>
  </si>
  <si>
    <t>CA-2018-113929</t>
  </si>
  <si>
    <t>CA-2020-149902</t>
  </si>
  <si>
    <t>CA-2018-103590</t>
  </si>
  <si>
    <t>CA-2020-137848</t>
  </si>
  <si>
    <t>US-2020-162859</t>
  </si>
  <si>
    <t>CA-2019-166464</t>
  </si>
  <si>
    <t>CA-2021-147564</t>
  </si>
  <si>
    <t>CA-2018-133305</t>
  </si>
  <si>
    <t>CA-2020-133319</t>
  </si>
  <si>
    <t>US-2019-141684</t>
  </si>
  <si>
    <t>CA-2019-105361</t>
  </si>
  <si>
    <t>CA-2021-121083</t>
  </si>
  <si>
    <t>CA-2020-122133</t>
  </si>
  <si>
    <t>CA-2019-100251</t>
  </si>
  <si>
    <t>CA-2021-168172</t>
  </si>
  <si>
    <t>CA-2020-145611</t>
  </si>
  <si>
    <t>CA-2019-105634</t>
  </si>
  <si>
    <t>CA-2018-169033</t>
  </si>
  <si>
    <t>CA-2021-105193</t>
  </si>
  <si>
    <t>CA-2021-104577</t>
  </si>
  <si>
    <t>US-2021-148866</t>
  </si>
  <si>
    <t>CA-2018-147235</t>
  </si>
  <si>
    <t>CA-2019-131779</t>
  </si>
  <si>
    <t>CA-2020-119445</t>
  </si>
  <si>
    <t>CA-2021-116645</t>
  </si>
  <si>
    <t>CA-2018-109127</t>
  </si>
  <si>
    <t>US-2021-140074</t>
  </si>
  <si>
    <t>CA-2018-108147</t>
  </si>
  <si>
    <t>CA-2018-168473</t>
  </si>
  <si>
    <t>CA-2019-140984</t>
  </si>
  <si>
    <t>CA-2021-132346</t>
  </si>
  <si>
    <t>US-2020-142685</t>
  </si>
  <si>
    <t>CA-2020-105263</t>
  </si>
  <si>
    <t>CA-2021-144596</t>
  </si>
  <si>
    <t>CA-2021-118360</t>
  </si>
  <si>
    <t>CA-2020-113978</t>
  </si>
  <si>
    <t>CA-2020-127761</t>
  </si>
  <si>
    <t>CA-2018-100328</t>
  </si>
  <si>
    <t>CA-2020-109176</t>
  </si>
  <si>
    <t>CA-2021-125640</t>
  </si>
  <si>
    <t>US-2021-154872</t>
  </si>
  <si>
    <t>CA-2021-106047</t>
  </si>
  <si>
    <t>CA-2019-135363</t>
  </si>
  <si>
    <t>CA-2021-156664</t>
  </si>
  <si>
    <t>CA-2019-133494</t>
  </si>
  <si>
    <t>CA-2018-139598</t>
  </si>
  <si>
    <t>CA-2018-121727</t>
  </si>
  <si>
    <t>CA-2021-106852</t>
  </si>
  <si>
    <t>CA-2020-153178</t>
  </si>
  <si>
    <t>CA-2018-138198</t>
  </si>
  <si>
    <t>CA-2018-109855</t>
  </si>
  <si>
    <t>CA-2018-121573</t>
  </si>
  <si>
    <t>CA-2020-154788</t>
  </si>
  <si>
    <t>CA-2020-167115</t>
  </si>
  <si>
    <t>CA-2021-106943</t>
  </si>
  <si>
    <t>CA-2019-145814</t>
  </si>
  <si>
    <t>CA-2020-103359</t>
  </si>
  <si>
    <t>CA-2019-153423</t>
  </si>
  <si>
    <t>CA-2019-167269</t>
  </si>
  <si>
    <t>CA-2020-111976</t>
  </si>
  <si>
    <t>CA-2021-152226</t>
  </si>
  <si>
    <t>CA-2020-117660</t>
  </si>
  <si>
    <t>CA-2018-136280</t>
  </si>
  <si>
    <t>US-2021-150847</t>
  </si>
  <si>
    <t>CA-2020-143714</t>
  </si>
  <si>
    <t>CA-2018-106572</t>
  </si>
  <si>
    <t>CA-2021-167703</t>
  </si>
  <si>
    <t>US-2021-100482</t>
  </si>
  <si>
    <t>US-2018-126571</t>
  </si>
  <si>
    <t>CA-2020-114405</t>
  </si>
  <si>
    <t>US-2019-147662</t>
  </si>
  <si>
    <t>CA-2020-120257</t>
  </si>
  <si>
    <t>CA-2018-141817</t>
  </si>
  <si>
    <t>CA-2020-105277</t>
  </si>
  <si>
    <t>CA-2020-168844</t>
  </si>
  <si>
    <t>CA-2021-154935</t>
  </si>
  <si>
    <t>CA-2018-111773</t>
  </si>
  <si>
    <t>CA-2020-152408</t>
  </si>
  <si>
    <t>CA-2018-135755</t>
  </si>
  <si>
    <t>CA-2021-100160</t>
  </si>
  <si>
    <t>CA-2018-138128</t>
  </si>
  <si>
    <t>CA-2021-157413</t>
  </si>
  <si>
    <t>CA-2019-164336</t>
  </si>
  <si>
    <t>CA-2021-113453</t>
  </si>
  <si>
    <t>CA-2018-137589</t>
  </si>
  <si>
    <t>US-2020-161683</t>
  </si>
  <si>
    <t>US-2020-155180</t>
  </si>
  <si>
    <t>CA-2018-105872</t>
  </si>
  <si>
    <t>CA-2020-161907</t>
  </si>
  <si>
    <t>CA-2020-158547</t>
  </si>
  <si>
    <t>CA-2020-111416</t>
  </si>
  <si>
    <t>US-2021-110646</t>
  </si>
  <si>
    <t>CA-2018-110611</t>
  </si>
  <si>
    <t>US-2021-102183</t>
  </si>
  <si>
    <t>CA-2019-147690</t>
  </si>
  <si>
    <t>CA-2020-111283</t>
  </si>
  <si>
    <t>CA-2018-146640</t>
  </si>
  <si>
    <t>CA-2019-122210</t>
  </si>
  <si>
    <t>CA-2018-118192</t>
  </si>
  <si>
    <t>CA-2019-116876</t>
  </si>
  <si>
    <t>CA-2019-138331</t>
  </si>
  <si>
    <t>CA-2021-168900</t>
  </si>
  <si>
    <t>US-2019-161347</t>
  </si>
  <si>
    <t>CA-2020-108196</t>
  </si>
  <si>
    <t>CA-2019-100545</t>
  </si>
  <si>
    <t>CA-2021-169817</t>
  </si>
  <si>
    <t>CA-2020-136049</t>
  </si>
  <si>
    <t>CA-2021-122028</t>
  </si>
  <si>
    <t>CA-2018-129147</t>
  </si>
  <si>
    <t>CA-2019-106362</t>
  </si>
  <si>
    <t>CA-2018-139542</t>
  </si>
  <si>
    <t>CA-2021-156412</t>
  </si>
  <si>
    <t>CA-2021-154760</t>
  </si>
  <si>
    <t>CA-2021-110429</t>
  </si>
  <si>
    <t>CA-2018-139633</t>
  </si>
  <si>
    <t>CA-2021-152261</t>
  </si>
  <si>
    <t>CA-2021-111374</t>
  </si>
  <si>
    <t>CA-2021-155075</t>
  </si>
  <si>
    <t>CA-2021-136497</t>
  </si>
  <si>
    <t>US-2021-154851</t>
  </si>
  <si>
    <t>CA-2020-154536</t>
  </si>
  <si>
    <t>US-2021-108014</t>
  </si>
  <si>
    <t>CA-2018-167360</t>
  </si>
  <si>
    <t>CA-2018-151792</t>
  </si>
  <si>
    <t>CA-2020-124681</t>
  </si>
  <si>
    <t>CA-2020-110044</t>
  </si>
  <si>
    <t>US-2019-110261</t>
  </si>
  <si>
    <t>CA-2021-141719</t>
  </si>
  <si>
    <t>US-2019-153374</t>
  </si>
  <si>
    <t>CA-2020-155845</t>
  </si>
  <si>
    <t>CA-2020-101966</t>
  </si>
  <si>
    <t>CA-2019-112053</t>
  </si>
  <si>
    <t>CA-2020-127775</t>
  </si>
  <si>
    <t>CA-2020-137939</t>
  </si>
  <si>
    <t>CA-2021-156818</t>
  </si>
  <si>
    <t>CA-2019-135489</t>
  </si>
  <si>
    <t>CA-2020-138667</t>
  </si>
  <si>
    <t>US-2020-151827</t>
  </si>
  <si>
    <t>CA-2019-135314</t>
  </si>
  <si>
    <t>CA-2019-135174</t>
  </si>
  <si>
    <t>CA-2018-156006</t>
  </si>
  <si>
    <t>CA-2018-115357</t>
  </si>
  <si>
    <t>US-2021-163195</t>
  </si>
  <si>
    <t>CA-2019-153752</t>
  </si>
  <si>
    <t>CA-2021-128699</t>
  </si>
  <si>
    <t>CA-2021-163321</t>
  </si>
  <si>
    <t>CA-2018-124618</t>
  </si>
  <si>
    <t>CA-2018-139192</t>
  </si>
  <si>
    <t>CA-2019-158491</t>
  </si>
  <si>
    <t>CA-2019-126347</t>
  </si>
  <si>
    <t>CA-2018-124709</t>
  </si>
  <si>
    <t>CA-2019-128993</t>
  </si>
  <si>
    <t>CA-2021-125381</t>
  </si>
  <si>
    <t>US-2021-110989</t>
  </si>
  <si>
    <t>CA-2021-123624</t>
  </si>
  <si>
    <t>CA-2021-153080</t>
  </si>
  <si>
    <t>CA-2019-138485</t>
  </si>
  <si>
    <t>CA-2020-152121</t>
  </si>
  <si>
    <t>CA-2019-147816</t>
  </si>
  <si>
    <t>CA-2020-134544</t>
  </si>
  <si>
    <t>CA-2020-161928</t>
  </si>
  <si>
    <t>CA-2019-123232</t>
  </si>
  <si>
    <t>CA-2019-122826</t>
  </si>
  <si>
    <t>US-2018-167262</t>
  </si>
  <si>
    <t>US-2021-104094</t>
  </si>
  <si>
    <t>CA-2020-139878</t>
  </si>
  <si>
    <t>CA-2018-109890</t>
  </si>
  <si>
    <t>CA-2021-158344</t>
  </si>
  <si>
    <t>CA-2021-117485</t>
  </si>
  <si>
    <t>US-2019-151407</t>
  </si>
  <si>
    <t>CA-2021-160885</t>
  </si>
  <si>
    <t>CA-2018-122749</t>
  </si>
  <si>
    <t>CA-2019-154956</t>
  </si>
  <si>
    <t>CA-2020-125220</t>
  </si>
  <si>
    <t>CA-2020-101987</t>
  </si>
  <si>
    <t>CA-2021-124940</t>
  </si>
  <si>
    <t>CA-2020-107790</t>
  </si>
  <si>
    <t>CA-2018-139017</t>
  </si>
  <si>
    <t>CA-2021-134796</t>
  </si>
  <si>
    <t>CA-2020-112382</t>
  </si>
  <si>
    <t>CA-2019-120320</t>
  </si>
  <si>
    <t>CA-2021-140781</t>
  </si>
  <si>
    <t>CA-2020-129196</t>
  </si>
  <si>
    <t>CA-2021-113075</t>
  </si>
  <si>
    <t>CA-2019-146675</t>
  </si>
  <si>
    <t>CA-2019-166583</t>
  </si>
  <si>
    <t>CA-2021-159457</t>
  </si>
  <si>
    <t>CA-2018-148782</t>
  </si>
  <si>
    <t>CA-2021-112039</t>
  </si>
  <si>
    <t>US-2021-162124</t>
  </si>
  <si>
    <t>US-2019-167220</t>
  </si>
  <si>
    <t>CA-2021-157903</t>
  </si>
  <si>
    <t>CA-2019-112711</t>
  </si>
  <si>
    <t>US-2021-112613</t>
  </si>
  <si>
    <t>CA-2021-111647</t>
  </si>
  <si>
    <t>CA-2021-166919</t>
  </si>
  <si>
    <t>CA-2020-166373</t>
  </si>
  <si>
    <t>CA-2020-132731</t>
  </si>
  <si>
    <t>CA-2018-106971</t>
  </si>
  <si>
    <t>US-2020-144547</t>
  </si>
  <si>
    <t>CA-2021-162075</t>
  </si>
  <si>
    <t>CA-2020-133725</t>
  </si>
  <si>
    <t>CA-2018-115049</t>
  </si>
  <si>
    <t>CA-2018-121629</t>
  </si>
  <si>
    <t>CA-2019-127544</t>
  </si>
  <si>
    <t>CA-2021-162936</t>
  </si>
  <si>
    <t>CA-2019-111458</t>
  </si>
  <si>
    <t>CA-2018-137575</t>
  </si>
  <si>
    <t>CA-2018-118304</t>
  </si>
  <si>
    <t>CA-2020-150077</t>
  </si>
  <si>
    <t>US-2021-146906</t>
  </si>
  <si>
    <t>CA-2021-108756</t>
  </si>
  <si>
    <t>CA-2020-147536</t>
  </si>
  <si>
    <t>CA-2021-166709</t>
  </si>
  <si>
    <t>CA-2018-104402</t>
  </si>
  <si>
    <t>US-2020-144351</t>
  </si>
  <si>
    <t>CA-2018-100006</t>
  </si>
  <si>
    <t>CA-2021-163531</t>
  </si>
  <si>
    <t>US-2021-104437</t>
  </si>
  <si>
    <t>CA-2021-120761</t>
  </si>
  <si>
    <t>CA-2021-113572</t>
  </si>
  <si>
    <t>CA-2018-145541</t>
  </si>
  <si>
    <t>CA-2021-116225</t>
  </si>
  <si>
    <t>CA-2021-141103</t>
  </si>
  <si>
    <t>CA-2021-104913</t>
  </si>
  <si>
    <t>CA-2021-102771</t>
  </si>
  <si>
    <t>CA-2018-144624</t>
  </si>
  <si>
    <t>CA-2021-157651</t>
  </si>
  <si>
    <t>US-2020-122182</t>
  </si>
  <si>
    <t>CA-2019-112823</t>
  </si>
  <si>
    <t>CA-2021-117821</t>
  </si>
  <si>
    <t>CA-2018-138072</t>
  </si>
  <si>
    <t>CA-2021-112865</t>
  </si>
  <si>
    <t>US-2021-101518</t>
  </si>
  <si>
    <t>CA-2018-126032</t>
  </si>
  <si>
    <t>CA-2019-151722</t>
  </si>
  <si>
    <t>CA-2021-123036</t>
  </si>
  <si>
    <t>CA-2021-117394</t>
  </si>
  <si>
    <t>CA-2018-103373</t>
  </si>
  <si>
    <t>CA-2021-149895</t>
  </si>
  <si>
    <t>US-2020-126893</t>
  </si>
  <si>
    <t>CA-2021-130967</t>
  </si>
  <si>
    <t>CA-2021-161410</t>
  </si>
  <si>
    <t>CA-2021-126144</t>
  </si>
  <si>
    <t>CA-2021-122700</t>
  </si>
  <si>
    <t>CA-2020-133669</t>
  </si>
  <si>
    <t>CA-2019-169740</t>
  </si>
  <si>
    <t>CA-2018-143840</t>
  </si>
  <si>
    <t>CA-2020-160234</t>
  </si>
  <si>
    <t>CA-2021-117198</t>
  </si>
  <si>
    <t>CA-2021-152968</t>
  </si>
  <si>
    <t>CA-2020-108616</t>
  </si>
  <si>
    <t>CA-2020-168536</t>
  </si>
  <si>
    <t>CA-2018-128839</t>
  </si>
  <si>
    <t>CA-2018-100895</t>
  </si>
  <si>
    <t>CA-2019-102491</t>
  </si>
  <si>
    <t>US-2019-129553</t>
  </si>
  <si>
    <t>CA-2018-166051</t>
  </si>
  <si>
    <t>CA-2021-135587</t>
  </si>
  <si>
    <t>CA-2020-134208</t>
  </si>
  <si>
    <t>CA-2020-139381</t>
  </si>
  <si>
    <t>US-2021-135986</t>
  </si>
  <si>
    <t>US-2020-169369</t>
  </si>
  <si>
    <t>CA-2020-142370</t>
  </si>
  <si>
    <t>CA-2019-142755</t>
  </si>
  <si>
    <t>US-2019-168732</t>
  </si>
  <si>
    <t>CA-2018-164315</t>
  </si>
  <si>
    <t>US-2021-102904</t>
  </si>
  <si>
    <t>CA-2020-102162</t>
  </si>
  <si>
    <t>CA-2019-165624</t>
  </si>
  <si>
    <t>CA-2019-125976</t>
  </si>
  <si>
    <t>US-2021-166233</t>
  </si>
  <si>
    <t>US-2018-117170</t>
  </si>
  <si>
    <t>CA-2021-100622</t>
  </si>
  <si>
    <t>CA-2021-137631</t>
  </si>
  <si>
    <t>CA-2019-104115</t>
  </si>
  <si>
    <t>CA-2020-113733</t>
  </si>
  <si>
    <t>US-2020-137295</t>
  </si>
  <si>
    <t>CA-2021-127306</t>
  </si>
  <si>
    <t>CA-2019-141145</t>
  </si>
  <si>
    <t>CA-2021-102610</t>
  </si>
  <si>
    <t>CA-2019-123330</t>
  </si>
  <si>
    <t>CA-2021-117079</t>
  </si>
  <si>
    <t>CA-2019-156328</t>
  </si>
  <si>
    <t>CA-2018-110100</t>
  </si>
  <si>
    <t>CA-2020-159989</t>
  </si>
  <si>
    <t>CA-2020-155138</t>
  </si>
  <si>
    <t>CA-2021-102736</t>
  </si>
  <si>
    <t>CA-2020-166282</t>
  </si>
  <si>
    <t>CA-2018-131527</t>
  </si>
  <si>
    <t>CA-2019-136147</t>
  </si>
  <si>
    <t>CA-2019-101868</t>
  </si>
  <si>
    <t>CA-2021-100902</t>
  </si>
  <si>
    <t>CA-2018-123400</t>
  </si>
  <si>
    <t>CA-2019-112375</t>
  </si>
  <si>
    <t>CA-2020-118626</t>
  </si>
  <si>
    <t>US-2018-115196</t>
  </si>
  <si>
    <t>CA-2021-109183</t>
  </si>
  <si>
    <t>CA-2018-127299</t>
  </si>
  <si>
    <t>CA-2020-125794</t>
  </si>
  <si>
    <t>US-2020-143280</t>
  </si>
  <si>
    <t>CA-2018-150490</t>
  </si>
  <si>
    <t>CA-2021-107909</t>
  </si>
  <si>
    <t>CA-2021-152310</t>
  </si>
  <si>
    <t>CA-2019-154886</t>
  </si>
  <si>
    <t>CA-2019-142993</t>
  </si>
  <si>
    <t>CA-2020-166429</t>
  </si>
  <si>
    <t>CA-2019-157084</t>
  </si>
  <si>
    <t>CA-2018-114433</t>
  </si>
  <si>
    <t>CA-2020-138233</t>
  </si>
  <si>
    <t>US-2018-163146</t>
  </si>
  <si>
    <t>CA-2019-155306</t>
  </si>
  <si>
    <t>CA-2021-166856</t>
  </si>
  <si>
    <t>CA-2020-142405</t>
  </si>
  <si>
    <t>US-2021-113852</t>
  </si>
  <si>
    <t>CA-2019-111206</t>
  </si>
  <si>
    <t>CA-2021-151183</t>
  </si>
  <si>
    <t>CA-2018-128237</t>
  </si>
  <si>
    <t>CA-2021-152737</t>
  </si>
  <si>
    <t>CA-2020-125094</t>
  </si>
  <si>
    <t>CA-2021-166128</t>
  </si>
  <si>
    <t>CA-2020-103464</t>
  </si>
  <si>
    <t>CA-2020-128412</t>
  </si>
  <si>
    <t>US-2020-123610</t>
  </si>
  <si>
    <t>CA-2018-110555</t>
  </si>
  <si>
    <t>CA-2020-134803</t>
  </si>
  <si>
    <t>CA-2021-141138</t>
  </si>
  <si>
    <t>CA-2021-108574</t>
  </si>
  <si>
    <t>CA-2018-143385</t>
  </si>
  <si>
    <t>CA-2018-114510</t>
  </si>
  <si>
    <t>CA-2021-164028</t>
  </si>
  <si>
    <t>CA-2021-110443</t>
  </si>
  <si>
    <t>CA-2020-162110</t>
  </si>
  <si>
    <t>CA-2021-141929</t>
  </si>
  <si>
    <t>CA-2018-138240</t>
  </si>
  <si>
    <t>CA-2020-155474</t>
  </si>
  <si>
    <t>US-2020-169040</t>
  </si>
  <si>
    <t>CA-2020-134348</t>
  </si>
  <si>
    <t>CA-2019-119627</t>
  </si>
  <si>
    <t>CA-2021-153822</t>
  </si>
  <si>
    <t>CA-2021-147354</t>
  </si>
  <si>
    <t>CA-2020-158260</t>
  </si>
  <si>
    <t>CA-2019-147501</t>
  </si>
  <si>
    <t>CA-2021-123001</t>
  </si>
  <si>
    <t>CA-2019-139164</t>
  </si>
  <si>
    <t>CA-2019-143490</t>
  </si>
  <si>
    <t>CA-2018-153969</t>
  </si>
  <si>
    <t>CA-2018-153983</t>
  </si>
  <si>
    <t>CA-2018-115889</t>
  </si>
  <si>
    <t>CA-2020-110086</t>
  </si>
  <si>
    <t>US-2019-122910</t>
  </si>
  <si>
    <t>CA-2020-140249</t>
  </si>
  <si>
    <t>US-2019-159513</t>
  </si>
  <si>
    <t>CA-2020-100202</t>
  </si>
  <si>
    <t>CA-2021-154116</t>
  </si>
  <si>
    <t>CA-2019-151253</t>
  </si>
  <si>
    <t>US-2020-139710</t>
  </si>
  <si>
    <t>CA-2021-161809</t>
  </si>
  <si>
    <t>CA-2019-135580</t>
  </si>
  <si>
    <t>US-2018-126340</t>
  </si>
  <si>
    <t>CA-2021-144589</t>
  </si>
  <si>
    <t>US-2020-144211</t>
  </si>
  <si>
    <t>CA-2018-148915</t>
  </si>
  <si>
    <t>CA-2018-129364</t>
  </si>
  <si>
    <t>CA-2021-158071</t>
  </si>
  <si>
    <t>CA-2018-146843</t>
  </si>
  <si>
    <t>CA-2019-144043</t>
  </si>
  <si>
    <t>CA-2018-110849</t>
  </si>
  <si>
    <t>CA-2018-102330</t>
  </si>
  <si>
    <t>CA-2020-151092</t>
  </si>
  <si>
    <t>CA-2021-133207</t>
  </si>
  <si>
    <t>CA-2020-130680</t>
  </si>
  <si>
    <t>US-2019-156496</t>
  </si>
  <si>
    <t>CA-2018-168984</t>
  </si>
  <si>
    <t>US-2019-142811</t>
  </si>
  <si>
    <t>US-2019-128090</t>
  </si>
  <si>
    <t>US-2021-140312</t>
  </si>
  <si>
    <t>CA-2019-139248</t>
  </si>
  <si>
    <t>CA-2018-123855</t>
  </si>
  <si>
    <t>US-2021-155999</t>
  </si>
  <si>
    <t>CA-2018-159709</t>
  </si>
  <si>
    <t>CA-2020-136021</t>
  </si>
  <si>
    <t>CA-2019-149846</t>
  </si>
  <si>
    <t>US-2021-107979</t>
  </si>
  <si>
    <t>CA-2021-124401</t>
  </si>
  <si>
    <t>CA-2021-102820</t>
  </si>
  <si>
    <t>CA-2018-103660</t>
  </si>
  <si>
    <t>CA-2021-138310</t>
  </si>
  <si>
    <t>US-2021-166688</t>
  </si>
  <si>
    <t>CA-2018-131947</t>
  </si>
  <si>
    <t>CA-2018-167997</t>
  </si>
  <si>
    <t>CA-2021-156622</t>
  </si>
  <si>
    <t>CA-2020-115574</t>
  </si>
  <si>
    <t>US-2021-124779</t>
  </si>
  <si>
    <t>CA-2020-102813</t>
  </si>
  <si>
    <t>CA-2020-116799</t>
  </si>
  <si>
    <t>CA-2020-152289</t>
  </si>
  <si>
    <t>CA-2021-112529</t>
  </si>
  <si>
    <t>CA-2021-140326</t>
  </si>
  <si>
    <t>CA-2019-133585</t>
  </si>
  <si>
    <t>CA-2020-136595</t>
  </si>
  <si>
    <t>CA-2019-126697</t>
  </si>
  <si>
    <t>CA-2020-149349</t>
  </si>
  <si>
    <t>CA-2019-129700</t>
  </si>
  <si>
    <t>CA-2020-143749</t>
  </si>
  <si>
    <t>US-2021-133361</t>
  </si>
  <si>
    <t>CA-2021-143574</t>
  </si>
  <si>
    <t>CA-2018-107916</t>
  </si>
  <si>
    <t>CA-2021-125451</t>
  </si>
  <si>
    <t>CA-2020-121447</t>
  </si>
  <si>
    <t>CA-2021-132234</t>
  </si>
  <si>
    <t>US-2021-111423</t>
  </si>
  <si>
    <t>CA-2021-166184</t>
  </si>
  <si>
    <t>CA-2019-162047</t>
  </si>
  <si>
    <t>CA-2018-114195</t>
  </si>
  <si>
    <t>CA-2021-151484</t>
  </si>
  <si>
    <t>US-2019-153500</t>
  </si>
  <si>
    <t>CA-2021-147550</t>
  </si>
  <si>
    <t>CA-2019-111339</t>
  </si>
  <si>
    <t>CA-2021-132430</t>
  </si>
  <si>
    <t>CA-2019-136469</t>
  </si>
  <si>
    <t>CA-2019-157287</t>
  </si>
  <si>
    <t>CA-2018-149524</t>
  </si>
  <si>
    <t>CA-2021-159464</t>
  </si>
  <si>
    <t>CA-2021-129028</t>
  </si>
  <si>
    <t>CA-2018-124688</t>
  </si>
  <si>
    <t>US-2021-128951</t>
  </si>
  <si>
    <t>US-2020-153815</t>
  </si>
  <si>
    <t>US-2019-131842</t>
  </si>
  <si>
    <t>CA-2018-103317</t>
  </si>
  <si>
    <t>CA-2019-158323</t>
  </si>
  <si>
    <t>CA-2021-134810</t>
  </si>
  <si>
    <t>CA-2019-121720</t>
  </si>
  <si>
    <t>CA-2018-103989</t>
  </si>
  <si>
    <t>CA-2019-156734</t>
  </si>
  <si>
    <t>CA-2019-140718</t>
  </si>
  <si>
    <t>CA-2021-147760</t>
  </si>
  <si>
    <t>CA-2018-169684</t>
  </si>
  <si>
    <t>US-2021-147886</t>
  </si>
  <si>
    <t>CA-2021-115154</t>
  </si>
  <si>
    <t>US-2019-129007</t>
  </si>
  <si>
    <t>CA-2019-157959</t>
  </si>
  <si>
    <t>CA-2021-118857</t>
  </si>
  <si>
    <t>CA-2018-130449</t>
  </si>
  <si>
    <t>US-2020-102239</t>
  </si>
  <si>
    <t>US-2018-148194</t>
  </si>
  <si>
    <t>CA-2020-148747</t>
  </si>
  <si>
    <t>CA-2018-119144</t>
  </si>
  <si>
    <t>CA-2021-130764</t>
  </si>
  <si>
    <t>CA-2018-101931</t>
  </si>
  <si>
    <t>CA-2019-111514</t>
  </si>
  <si>
    <t>CA-2021-149881</t>
  </si>
  <si>
    <t>CA-2020-157707</t>
  </si>
  <si>
    <t>CA-2021-151225</t>
  </si>
  <si>
    <t>CA-2020-146325</t>
  </si>
  <si>
    <t>CA-2021-167094</t>
  </si>
  <si>
    <t>CA-2020-124793</t>
  </si>
  <si>
    <t>CA-2020-148096</t>
  </si>
  <si>
    <t>CA-2019-132388</t>
  </si>
  <si>
    <t>CA-2021-158246</t>
  </si>
  <si>
    <t>CA-2021-113670</t>
  </si>
  <si>
    <t>US-2021-155425</t>
  </si>
  <si>
    <t>CA-2020-128594</t>
  </si>
  <si>
    <t>CA-2020-138968</t>
  </si>
  <si>
    <t>CA-2019-126186</t>
  </si>
  <si>
    <t>CA-2018-159338</t>
  </si>
  <si>
    <t>CA-2021-101322</t>
  </si>
  <si>
    <t>US-2021-139647</t>
  </si>
  <si>
    <t>CA-2021-107825</t>
  </si>
  <si>
    <t>CA-2019-114811</t>
  </si>
  <si>
    <t>US-2021-118941</t>
  </si>
  <si>
    <t>CA-2020-120369</t>
  </si>
  <si>
    <t>CA-2018-168130</t>
  </si>
  <si>
    <t>CA-2020-160129</t>
  </si>
  <si>
    <t>CA-2018-105984</t>
  </si>
  <si>
    <t>CA-2020-162187</t>
  </si>
  <si>
    <t>CA-2021-139773</t>
  </si>
  <si>
    <t>US-2019-130519</t>
  </si>
  <si>
    <t>CA-2020-130820</t>
  </si>
  <si>
    <t>US-2021-106145</t>
  </si>
  <si>
    <t>CA-2020-120005</t>
  </si>
  <si>
    <t>CA-2021-125913</t>
  </si>
  <si>
    <t>CA-2021-128041</t>
  </si>
  <si>
    <t>US-2020-147340</t>
  </si>
  <si>
    <t>CA-2021-128370</t>
  </si>
  <si>
    <t>CA-2019-113404</t>
  </si>
  <si>
    <t>CA-2020-128223</t>
  </si>
  <si>
    <t>CA-2019-130848</t>
  </si>
  <si>
    <t>CA-2020-156251</t>
  </si>
  <si>
    <t>US-2021-167402</t>
  </si>
  <si>
    <t>US-2020-115441</t>
  </si>
  <si>
    <t>CA-2020-122903</t>
  </si>
  <si>
    <t>CA-2020-123540</t>
  </si>
  <si>
    <t>CA-2021-121559</t>
  </si>
  <si>
    <t>US-2019-163433</t>
  </si>
  <si>
    <t>CA-2020-159940</t>
  </si>
  <si>
    <t>US-2018-143721</t>
  </si>
  <si>
    <t>US-2021-118556</t>
  </si>
  <si>
    <t>US-2018-161613</t>
  </si>
  <si>
    <t>CA-2019-105690</t>
  </si>
  <si>
    <t>CA-2020-164770</t>
  </si>
  <si>
    <t>CA-2019-100818</t>
  </si>
  <si>
    <t>CA-2020-132829</t>
  </si>
  <si>
    <t>CA-2019-135391</t>
  </si>
  <si>
    <t>CA-2020-130050</t>
  </si>
  <si>
    <t>CA-2018-130673</t>
  </si>
  <si>
    <t>US-2018-127635</t>
  </si>
  <si>
    <t>CA-2021-161739</t>
  </si>
  <si>
    <t>CA-2021-119578</t>
  </si>
  <si>
    <t>CA-2020-146374</t>
  </si>
  <si>
    <t>CA-2020-168046</t>
  </si>
  <si>
    <t>CA-2018-164742</t>
  </si>
  <si>
    <t>CA-2020-164672</t>
  </si>
  <si>
    <t>CA-2019-149748</t>
  </si>
  <si>
    <t>CA-2019-132465</t>
  </si>
  <si>
    <t>CA-2021-113460</t>
  </si>
  <si>
    <t>CA-2021-112844</t>
  </si>
  <si>
    <t>CA-2021-120404</t>
  </si>
  <si>
    <t>CA-2020-123806</t>
  </si>
  <si>
    <t>US-2018-117968</t>
  </si>
  <si>
    <t>CA-2018-126403</t>
  </si>
  <si>
    <t>US-2018-114188</t>
  </si>
  <si>
    <t>CA-2021-141572</t>
  </si>
  <si>
    <t>CA-2020-162943</t>
  </si>
  <si>
    <t>CA-2018-163412</t>
  </si>
  <si>
    <t>CA-2019-105102</t>
  </si>
  <si>
    <t>CA-2020-126543</t>
  </si>
  <si>
    <t>CA-2019-125185</t>
  </si>
  <si>
    <t>CA-2018-155796</t>
  </si>
  <si>
    <t>CA-2021-128944</t>
  </si>
  <si>
    <t>CA-2020-137050</t>
  </si>
  <si>
    <t>US-2020-128909</t>
  </si>
  <si>
    <t>CA-2018-150245</t>
  </si>
  <si>
    <t>US-2020-114013</t>
  </si>
  <si>
    <t>CA-2018-129938</t>
  </si>
  <si>
    <t>CA-2020-130288</t>
  </si>
  <si>
    <t>US-2018-115189</t>
  </si>
  <si>
    <t>US-2021-164056</t>
  </si>
  <si>
    <t>CA-2018-108609</t>
  </si>
  <si>
    <t>CA-2019-162950</t>
  </si>
  <si>
    <t>US-2021-109610</t>
  </si>
  <si>
    <t>CA-2021-116113</t>
  </si>
  <si>
    <t>CA-2020-163167</t>
  </si>
  <si>
    <t>CA-2021-143567</t>
  </si>
  <si>
    <t>CA-2018-101560</t>
  </si>
  <si>
    <t>CA-2018-110408</t>
  </si>
  <si>
    <t>CA-2020-162747</t>
  </si>
  <si>
    <t>CA-2019-116750</t>
  </si>
  <si>
    <t>CA-2021-134495</t>
  </si>
  <si>
    <t>CA-2021-145702</t>
  </si>
  <si>
    <t>US-2019-149629</t>
  </si>
  <si>
    <t>CA-2021-115070</t>
  </si>
  <si>
    <t>CA-2018-153913</t>
  </si>
  <si>
    <t>US-2020-161844</t>
  </si>
  <si>
    <t>CA-2020-162236</t>
  </si>
  <si>
    <t>CA-2021-161956</t>
  </si>
  <si>
    <t>CA-2021-137428</t>
  </si>
  <si>
    <t>CA-2020-136301</t>
  </si>
  <si>
    <t>CA-2021-131492</t>
  </si>
  <si>
    <t>CA-2018-160262</t>
  </si>
  <si>
    <t>CA-2021-112515</t>
  </si>
  <si>
    <t>CA-2018-164721</t>
  </si>
  <si>
    <t>CA-2021-116988</t>
  </si>
  <si>
    <t>CA-2021-150602</t>
  </si>
  <si>
    <t>CA-2019-118871</t>
  </si>
  <si>
    <t>CA-2019-145457</t>
  </si>
  <si>
    <t>CA-2019-140144</t>
  </si>
  <si>
    <t>CA-2018-133158</t>
  </si>
  <si>
    <t>CA-2021-142342</t>
  </si>
  <si>
    <t>CA-2020-149314</t>
  </si>
  <si>
    <t>CA-2020-163328</t>
  </si>
  <si>
    <t>CA-2018-157882</t>
  </si>
  <si>
    <t>CA-2021-154074</t>
  </si>
  <si>
    <t>CA-2020-156265</t>
  </si>
  <si>
    <t>CA-2019-141593</t>
  </si>
  <si>
    <t>CA-2020-164889</t>
  </si>
  <si>
    <t>CA-2019-102316</t>
  </si>
  <si>
    <t>CA-2020-127138</t>
  </si>
  <si>
    <t>CA-2021-102750</t>
  </si>
  <si>
    <t>CA-2021-131828</t>
  </si>
  <si>
    <t>US-2019-131359</t>
  </si>
  <si>
    <t>CA-2021-121489</t>
  </si>
  <si>
    <t>CA-2019-153717</t>
  </si>
  <si>
    <t>CA-2021-141733</t>
  </si>
  <si>
    <t>CA-2021-155880</t>
  </si>
  <si>
    <t>CA-2019-121650</t>
  </si>
  <si>
    <t>US-2020-124163</t>
  </si>
  <si>
    <t>US-2021-136721</t>
  </si>
  <si>
    <t>CA-2019-105158</t>
  </si>
  <si>
    <t>US-2019-128587</t>
  </si>
  <si>
    <t>CA-2020-119935</t>
  </si>
  <si>
    <t>CA-2020-119641</t>
  </si>
  <si>
    <t>CA-2020-102134</t>
  </si>
  <si>
    <t>CA-2021-139199</t>
  </si>
  <si>
    <t>CA-2020-140130</t>
  </si>
  <si>
    <t>CA-2021-122035</t>
  </si>
  <si>
    <t>CA-2018-161032</t>
  </si>
  <si>
    <t>CA-2021-113208</t>
  </si>
  <si>
    <t>CA-2020-149965</t>
  </si>
  <si>
    <t>CA-2019-168480</t>
  </si>
  <si>
    <t>CA-2021-142034</t>
  </si>
  <si>
    <t>CA-2018-109491</t>
  </si>
  <si>
    <t>CA-2020-128972</t>
  </si>
  <si>
    <t>CA-2021-143252</t>
  </si>
  <si>
    <t>US-2020-100461</t>
  </si>
  <si>
    <t>US-2020-164196</t>
  </si>
  <si>
    <t>CA-2020-105207</t>
  </si>
  <si>
    <t>CA-2019-110016</t>
  </si>
  <si>
    <t>CA-2020-169838</t>
  </si>
  <si>
    <t>CA-2019-139374</t>
  </si>
  <si>
    <t>CA-2019-166219</t>
  </si>
  <si>
    <t>CA-2020-124506</t>
  </si>
  <si>
    <t>CA-2021-163860</t>
  </si>
  <si>
    <t>US-2021-137491</t>
  </si>
  <si>
    <t>CA-2020-163153</t>
  </si>
  <si>
    <t>CA-2020-168956</t>
  </si>
  <si>
    <t>CA-2020-153577</t>
  </si>
  <si>
    <t>CA-2020-163048</t>
  </si>
  <si>
    <t>CA-2020-125087</t>
  </si>
  <si>
    <t>CA-2020-149272</t>
  </si>
  <si>
    <t>CA-2018-129189</t>
  </si>
  <si>
    <t>CA-2020-143406</t>
  </si>
  <si>
    <t>US-2020-127971</t>
  </si>
  <si>
    <t>CA-2018-127446</t>
  </si>
  <si>
    <t>US-2020-148110</t>
  </si>
  <si>
    <t>CA-2019-118738</t>
  </si>
  <si>
    <t>US-2020-162852</t>
  </si>
  <si>
    <t>CA-2018-152100</t>
  </si>
  <si>
    <t>US-2018-159618</t>
  </si>
  <si>
    <t>CA-2021-113873</t>
  </si>
  <si>
    <t>CA-2019-135251</t>
  </si>
  <si>
    <t>CA-2021-135692</t>
  </si>
  <si>
    <t>US-2021-133200</t>
  </si>
  <si>
    <t>US-2020-110170</t>
  </si>
  <si>
    <t>US-2021-117247</t>
  </si>
  <si>
    <t>CA-2021-155642</t>
  </si>
  <si>
    <t>CA-2019-145394</t>
  </si>
  <si>
    <t>CA-2018-119466</t>
  </si>
  <si>
    <t>CA-2020-144645</t>
  </si>
  <si>
    <t>CA-2019-143077</t>
  </si>
  <si>
    <t>CA-2018-120544</t>
  </si>
  <si>
    <t>US-2018-102631</t>
  </si>
  <si>
    <t>CA-2019-131352</t>
  </si>
  <si>
    <t>CA-2019-128125</t>
  </si>
  <si>
    <t>US-2018-117744</t>
  </si>
  <si>
    <t>CA-2019-112214</t>
  </si>
  <si>
    <t>CA-2020-103919</t>
  </si>
  <si>
    <t>CA-2020-165484</t>
  </si>
  <si>
    <t>CA-2020-169922</t>
  </si>
  <si>
    <t>US-2020-126844</t>
  </si>
  <si>
    <t>CA-2021-100223</t>
  </si>
  <si>
    <t>US-2019-115238</t>
  </si>
  <si>
    <t>CA-2021-169411</t>
  </si>
  <si>
    <t>CA-2021-104885</t>
  </si>
  <si>
    <t>US-2019-147242</t>
  </si>
  <si>
    <t>CA-2021-140480</t>
  </si>
  <si>
    <t>CA-2020-164091</t>
  </si>
  <si>
    <t>CA-2021-100055</t>
  </si>
  <si>
    <t>US-2020-107440</t>
  </si>
  <si>
    <t>CA-2021-157987</t>
  </si>
  <si>
    <t>CA-2020-158155</t>
  </si>
  <si>
    <t>CA-2020-154711</t>
  </si>
  <si>
    <t>CA-2019-108665</t>
  </si>
  <si>
    <t>CA-2021-105235</t>
  </si>
  <si>
    <t>CA-2021-148068</t>
  </si>
  <si>
    <t>CA-2020-113082</t>
  </si>
  <si>
    <t>CA-2020-160304</t>
  </si>
  <si>
    <t>US-2019-138093</t>
  </si>
  <si>
    <t>CA-2018-163552</t>
  </si>
  <si>
    <t>CA-2020-155166</t>
  </si>
  <si>
    <t>CA-2021-127929</t>
  </si>
  <si>
    <t>CA-2018-119375</t>
  </si>
  <si>
    <t>CA-2018-154095</t>
  </si>
  <si>
    <t>CA-2020-114307</t>
  </si>
  <si>
    <t>CA-2021-123134</t>
  </si>
  <si>
    <t>CA-2020-159639</t>
  </si>
  <si>
    <t>CA-2020-101161</t>
  </si>
  <si>
    <t>CA-2020-100510</t>
  </si>
  <si>
    <t>CA-2019-161711</t>
  </si>
  <si>
    <t>CA-2018-159478</t>
  </si>
  <si>
    <t>CA-2019-128013</t>
  </si>
  <si>
    <t>CA-2020-102127</t>
  </si>
  <si>
    <t>CA-2021-124205</t>
  </si>
  <si>
    <t>CA-2020-101168</t>
  </si>
  <si>
    <t>US-2021-108343</t>
  </si>
  <si>
    <t>CA-2020-136329</t>
  </si>
  <si>
    <t>CA-2019-117086</t>
  </si>
  <si>
    <t>CA-2019-109862</t>
  </si>
  <si>
    <t>CA-2021-127117</t>
  </si>
  <si>
    <t>CA-2018-167486</t>
  </si>
  <si>
    <t>CA-2020-169824</t>
  </si>
  <si>
    <t>US-2020-168410</t>
  </si>
  <si>
    <t>US-2018-123183</t>
  </si>
  <si>
    <t>CA-2021-155621</t>
  </si>
  <si>
    <t>CA-2021-139913</t>
  </si>
  <si>
    <t>CA-2019-127327</t>
  </si>
  <si>
    <t>CA-2019-142734</t>
  </si>
  <si>
    <t>CA-2021-143112</t>
  </si>
  <si>
    <t>CA-2020-145548</t>
  </si>
  <si>
    <t>CA-2020-110975</t>
  </si>
  <si>
    <t>CA-2020-120530</t>
  </si>
  <si>
    <t>CA-2021-166436</t>
  </si>
  <si>
    <t>CA-2019-166947</t>
  </si>
  <si>
    <t>CA-2019-154823</t>
  </si>
  <si>
    <t>CA-2018-144974</t>
  </si>
  <si>
    <t>CA-2021-127782</t>
  </si>
  <si>
    <t>CA-2021-132199</t>
  </si>
  <si>
    <t>CA-2021-117667</t>
  </si>
  <si>
    <t>CA-2018-122882</t>
  </si>
  <si>
    <t>US-2021-118087</t>
  </si>
  <si>
    <t>CA-2021-135377</t>
  </si>
  <si>
    <t>US-2019-126753</t>
  </si>
  <si>
    <t>CA-2018-149594</t>
  </si>
  <si>
    <t>US-2019-147739</t>
  </si>
  <si>
    <t>CA-2019-113971</t>
  </si>
  <si>
    <t>US-2020-129469</t>
  </si>
  <si>
    <t>US-2018-150434</t>
  </si>
  <si>
    <t>CA-2021-156895</t>
  </si>
  <si>
    <t>US-2020-152051</t>
  </si>
  <si>
    <t>CA-2020-127243</t>
  </si>
  <si>
    <t>CA-2019-104129</t>
  </si>
  <si>
    <t>CA-2020-132066</t>
  </si>
  <si>
    <t>CA-2018-122931</t>
  </si>
  <si>
    <t>CA-2019-139584</t>
  </si>
  <si>
    <t>CA-2019-164084</t>
  </si>
  <si>
    <t>CA-2021-113908</t>
  </si>
  <si>
    <t>CA-2018-114517</t>
  </si>
  <si>
    <t>CA-2020-125080</t>
  </si>
  <si>
    <t>CA-2020-155747</t>
  </si>
  <si>
    <t>CA-2018-159520</t>
  </si>
  <si>
    <t>US-2018-148838</t>
  </si>
  <si>
    <t>CA-2020-129861</t>
  </si>
  <si>
    <t>CA-2020-159912</t>
  </si>
  <si>
    <t>CA-2019-101889</t>
  </si>
  <si>
    <t>CA-2021-161340</t>
  </si>
  <si>
    <t>US-2018-127978</t>
  </si>
  <si>
    <t>CA-2020-157763</t>
  </si>
  <si>
    <t>CA-2020-119074</t>
  </si>
  <si>
    <t>CA-2019-125066</t>
  </si>
  <si>
    <t>US-2021-135503</t>
  </si>
  <si>
    <t>CA-2018-160276</t>
  </si>
  <si>
    <t>CA-2019-154291</t>
  </si>
  <si>
    <t>CA-2019-106187</t>
  </si>
  <si>
    <t>CA-2020-123946</t>
  </si>
  <si>
    <t>CA-2018-114314</t>
  </si>
  <si>
    <t>CA-2021-164756</t>
  </si>
  <si>
    <t>CA-2018-151967</t>
  </si>
  <si>
    <t>CA-2018-100916</t>
  </si>
  <si>
    <t>CA-2018-115084</t>
  </si>
  <si>
    <t>CA-2019-149342</t>
  </si>
  <si>
    <t>CA-2021-157854</t>
  </si>
  <si>
    <t>CA-2019-151624</t>
  </si>
  <si>
    <t>US-2018-118997</t>
  </si>
  <si>
    <t>CA-2020-113831</t>
  </si>
  <si>
    <t>CA-2018-114321</t>
  </si>
  <si>
    <t>CA-2019-104241</t>
  </si>
  <si>
    <t>CA-2021-168389</t>
  </si>
  <si>
    <t>CA-2020-134516</t>
  </si>
  <si>
    <t>CA-2019-108259</t>
  </si>
  <si>
    <t>CA-2020-113845</t>
  </si>
  <si>
    <t>CA-2019-103870</t>
  </si>
  <si>
    <t>CA-2018-107811</t>
  </si>
  <si>
    <t>US-2019-158911</t>
  </si>
  <si>
    <t>CA-2021-158407</t>
  </si>
  <si>
    <t>CA-2021-125745</t>
  </si>
  <si>
    <t>CA-2021-148810</t>
  </si>
  <si>
    <t>CA-2019-113628</t>
  </si>
  <si>
    <t>CA-2019-131422</t>
  </si>
  <si>
    <t>US-2018-109162</t>
  </si>
  <si>
    <t>CA-2020-145709</t>
  </si>
  <si>
    <t>US-2020-148901</t>
  </si>
  <si>
    <t>CA-2019-128083</t>
  </si>
  <si>
    <t>CA-2019-161998</t>
  </si>
  <si>
    <t>CA-2018-117345</t>
  </si>
  <si>
    <t>CA-2020-125017</t>
  </si>
  <si>
    <t>CA-2021-119284</t>
  </si>
  <si>
    <t>US-2020-159415</t>
  </si>
  <si>
    <t>CA-2019-153038</t>
  </si>
  <si>
    <t>CA-2020-165827</t>
  </si>
  <si>
    <t>CA-2019-162201</t>
  </si>
  <si>
    <t>US-2021-126060</t>
  </si>
  <si>
    <t>CA-2020-138695</t>
  </si>
  <si>
    <t>CA-2021-108322</t>
  </si>
  <si>
    <t>CA-2019-166975</t>
  </si>
  <si>
    <t>CA-2021-159100</t>
  </si>
  <si>
    <t>CA-2020-118073</t>
  </si>
  <si>
    <t>CA-2018-104178</t>
  </si>
  <si>
    <t>CA-2019-144722</t>
  </si>
  <si>
    <t>CA-2021-142643</t>
  </si>
  <si>
    <t>US-2019-120502</t>
  </si>
  <si>
    <t>CA-2018-102652</t>
  </si>
  <si>
    <t>CA-2019-167745</t>
  </si>
  <si>
    <t>US-2019-163279</t>
  </si>
  <si>
    <t>CA-2021-128076</t>
  </si>
  <si>
    <t>CA-2019-156440</t>
  </si>
  <si>
    <t>CA-2018-144071</t>
  </si>
  <si>
    <t>CA-2021-137876</t>
  </si>
  <si>
    <t>CA-2021-129805</t>
  </si>
  <si>
    <t>CA-2018-124702</t>
  </si>
  <si>
    <t>CA-2020-126858</t>
  </si>
  <si>
    <t>CA-2021-139661</t>
  </si>
  <si>
    <t>CA-2019-150875</t>
  </si>
  <si>
    <t>CA-2019-100146</t>
  </si>
  <si>
    <t>CA-2019-103835</t>
  </si>
  <si>
    <t>CA-2021-101014</t>
  </si>
  <si>
    <t>CA-2020-147585</t>
  </si>
  <si>
    <t>US-2020-113985</t>
  </si>
  <si>
    <t>CA-2021-119809</t>
  </si>
  <si>
    <t>CA-2020-116911</t>
  </si>
  <si>
    <t>CA-2018-169803</t>
  </si>
  <si>
    <t>CA-2020-116547</t>
  </si>
  <si>
    <t>CA-2021-131807</t>
  </si>
  <si>
    <t>CA-2018-110786</t>
  </si>
  <si>
    <t>CA-2020-138079</t>
  </si>
  <si>
    <t>CA-2019-108672</t>
  </si>
  <si>
    <t>US-2019-160563</t>
  </si>
  <si>
    <t>CA-2020-132304</t>
  </si>
  <si>
    <t>CA-2018-111192</t>
  </si>
  <si>
    <t>CA-2021-146626</t>
  </si>
  <si>
    <t>CA-2020-145919</t>
  </si>
  <si>
    <t>CA-2020-129728</t>
  </si>
  <si>
    <t>CA-2019-164301</t>
  </si>
  <si>
    <t>CA-2021-101805</t>
  </si>
  <si>
    <t>CA-2018-156349</t>
  </si>
  <si>
    <t>CA-2020-123337</t>
  </si>
  <si>
    <t>CA-2018-154599</t>
  </si>
  <si>
    <t>US-2018-134733</t>
  </si>
  <si>
    <t>US-2020-146794</t>
  </si>
  <si>
    <t>CA-2019-130456</t>
  </si>
  <si>
    <t>CA-2021-162978</t>
  </si>
  <si>
    <t>CA-2018-116932</t>
  </si>
  <si>
    <t>CA-2020-109827</t>
  </si>
  <si>
    <t>CA-2020-137204</t>
  </si>
  <si>
    <t>CA-2020-133935</t>
  </si>
  <si>
    <t>CA-2018-104563</t>
  </si>
  <si>
    <t>CA-2019-127754</t>
  </si>
  <si>
    <t>CA-2018-148040</t>
  </si>
  <si>
    <t>CA-2020-129868</t>
  </si>
  <si>
    <t>CA-2019-161452</t>
  </si>
  <si>
    <t>US-2021-167318</t>
  </si>
  <si>
    <t>CA-2018-147298</t>
  </si>
  <si>
    <t>CA-2018-106439</t>
  </si>
  <si>
    <t>CA-2019-137302</t>
  </si>
  <si>
    <t>CA-2021-119494</t>
  </si>
  <si>
    <t>CA-2020-114727</t>
  </si>
  <si>
    <t>US-2018-112991</t>
  </si>
  <si>
    <t>US-2020-168095</t>
  </si>
  <si>
    <t>CA-2020-159009</t>
  </si>
  <si>
    <t>CA-2018-124079</t>
  </si>
  <si>
    <t>CA-2019-113215</t>
  </si>
  <si>
    <t>US-2020-100839</t>
  </si>
  <si>
    <t>CA-2021-121412</t>
  </si>
  <si>
    <t>CA-2019-131597</t>
  </si>
  <si>
    <t>US-2018-165862</t>
  </si>
  <si>
    <t>CA-2021-101749</t>
  </si>
  <si>
    <t>CA-2018-100090</t>
  </si>
  <si>
    <t>CA-2019-135538</t>
  </si>
  <si>
    <t>CA-2020-139549</t>
  </si>
  <si>
    <t>CA-2019-149083</t>
  </si>
  <si>
    <t>CA-2019-112144</t>
  </si>
  <si>
    <t>CA-2018-125150</t>
  </si>
  <si>
    <t>CA-2020-100944</t>
  </si>
  <si>
    <t>CA-2018-124247</t>
  </si>
  <si>
    <t>CA-2020-146913</t>
  </si>
  <si>
    <t>US-2021-112347</t>
  </si>
  <si>
    <t>CA-2021-117632</t>
  </si>
  <si>
    <t>CA-2021-135076</t>
  </si>
  <si>
    <t>CA-2018-113768</t>
  </si>
  <si>
    <t>US-2020-163881</t>
  </si>
  <si>
    <t>US-2018-167738</t>
  </si>
  <si>
    <t>CA-2020-131289</t>
  </si>
  <si>
    <t>CA-2020-144792</t>
  </si>
  <si>
    <t>CA-2020-125724</t>
  </si>
  <si>
    <t>CA-2021-117513</t>
  </si>
  <si>
    <t>CA-2020-144148</t>
  </si>
  <si>
    <t>CA-2021-143378</t>
  </si>
  <si>
    <t>CA-2021-102379</t>
  </si>
  <si>
    <t>US-2020-126452</t>
  </si>
  <si>
    <t>CA-2018-138177</t>
  </si>
  <si>
    <t>CA-2021-101581</t>
  </si>
  <si>
    <t>CA-2020-134936</t>
  </si>
  <si>
    <t>CA-2020-113803</t>
  </si>
  <si>
    <t>CA-2018-125514</t>
  </si>
  <si>
    <t>CA-2018-109680</t>
  </si>
  <si>
    <t>CA-2020-111143</t>
  </si>
  <si>
    <t>CA-2020-144911</t>
  </si>
  <si>
    <t>CA-2021-154410</t>
  </si>
  <si>
    <t>CA-2020-162313</t>
  </si>
  <si>
    <t>CA-2021-131618</t>
  </si>
  <si>
    <t>CA-2018-109932</t>
  </si>
  <si>
    <t>CA-2021-103520</t>
  </si>
  <si>
    <t>CA-2021-144064</t>
  </si>
  <si>
    <t>CA-2019-132941</t>
  </si>
  <si>
    <t>CA-2018-123498</t>
  </si>
  <si>
    <t>CA-2019-160794</t>
  </si>
  <si>
    <t>US-2021-145597</t>
  </si>
  <si>
    <t>CA-2021-139311</t>
  </si>
  <si>
    <t>CA-2021-140802</t>
  </si>
  <si>
    <t>CA-2018-151554</t>
  </si>
  <si>
    <t>CA-2018-151001</t>
  </si>
  <si>
    <t>CA-2021-115651</t>
  </si>
  <si>
    <t>CA-2021-100951</t>
  </si>
  <si>
    <t>CA-2020-100671</t>
  </si>
  <si>
    <t>CA-2020-132017</t>
  </si>
  <si>
    <t>CA-2018-130575</t>
  </si>
  <si>
    <t>CA-2021-144680</t>
  </si>
  <si>
    <t>CA-2021-154732</t>
  </si>
  <si>
    <t>CA-2020-117226</t>
  </si>
  <si>
    <t>CA-2020-132479</t>
  </si>
  <si>
    <t>CA-2019-159534</t>
  </si>
  <si>
    <t>CA-2020-128258</t>
  </si>
  <si>
    <t>CA-2021-151596</t>
  </si>
  <si>
    <t>CA-2019-121608</t>
  </si>
  <si>
    <t>CA-2021-126438</t>
  </si>
  <si>
    <t>CA-2019-159590</t>
  </si>
  <si>
    <t>US-2020-104794</t>
  </si>
  <si>
    <t>CA-2020-154998</t>
  </si>
  <si>
    <t>CA-2020-158869</t>
  </si>
  <si>
    <t>CA-2020-127642</t>
  </si>
  <si>
    <t>CA-2018-103429</t>
  </si>
  <si>
    <t>CA-2021-166499</t>
  </si>
  <si>
    <t>CA-2020-153346</t>
  </si>
  <si>
    <t>CA-2021-108749</t>
  </si>
  <si>
    <t>CA-2021-126676</t>
  </si>
  <si>
    <t>US-2021-125213</t>
  </si>
  <si>
    <t>CA-2018-157644</t>
  </si>
  <si>
    <t>CA-2018-146990</t>
  </si>
  <si>
    <t>US-2019-166520</t>
  </si>
  <si>
    <t>CA-2019-138954</t>
  </si>
  <si>
    <t>US-2018-105151</t>
  </si>
  <si>
    <t>CA-2020-132143</t>
  </si>
  <si>
    <t>US-2019-117492</t>
  </si>
  <si>
    <t>CA-2018-141152</t>
  </si>
  <si>
    <t>CA-2021-157112</t>
  </si>
  <si>
    <t>US-2020-128293</t>
  </si>
  <si>
    <t>CA-2021-149489</t>
  </si>
  <si>
    <t>CA-2021-112004</t>
  </si>
  <si>
    <t>CA-2021-147403</t>
  </si>
  <si>
    <t>US-2020-151260</t>
  </si>
  <si>
    <t>CA-2018-125542</t>
  </si>
  <si>
    <t>CA-2020-163951</t>
  </si>
  <si>
    <t>CA-2019-111325</t>
  </si>
  <si>
    <t>CA-2019-132080</t>
  </si>
  <si>
    <t>US-2021-120908</t>
  </si>
  <si>
    <t>US-2018-112564</t>
  </si>
  <si>
    <t>CA-2020-137652</t>
  </si>
  <si>
    <t>US-2021-165344</t>
  </si>
  <si>
    <t>CA-2018-111934</t>
  </si>
  <si>
    <t>CA-2019-154746</t>
  </si>
  <si>
    <t>CA-2018-125682</t>
  </si>
  <si>
    <t>CA-2021-117695</t>
  </si>
  <si>
    <t>CA-2020-162901</t>
  </si>
  <si>
    <t>CA-2021-123687</t>
  </si>
  <si>
    <t>CA-2018-106054</t>
  </si>
  <si>
    <t>CA-2020-133711</t>
  </si>
  <si>
    <t>CA-2019-104038</t>
  </si>
  <si>
    <t>CA-2018-131905</t>
  </si>
  <si>
    <t>CA-2021-122707</t>
  </si>
  <si>
    <t>US-2020-140809</t>
  </si>
  <si>
    <t>US-2020-101616</t>
  </si>
  <si>
    <t>US-2021-162208</t>
  </si>
  <si>
    <t>CA-2020-160598</t>
  </si>
  <si>
    <t>CA-2021-124828</t>
  </si>
  <si>
    <t>CA-2021-115882</t>
  </si>
  <si>
    <t>CA-2020-112676</t>
  </si>
  <si>
    <t>CA-2019-133396</t>
  </si>
  <si>
    <t>CA-2021-161851</t>
  </si>
  <si>
    <t>CA-2021-113481</t>
  </si>
  <si>
    <t>CA-2021-147452</t>
  </si>
  <si>
    <t>CA-2018-128524</t>
  </si>
  <si>
    <t>CA-2021-155460</t>
  </si>
  <si>
    <t>CA-2021-165155</t>
  </si>
  <si>
    <t>CA-2019-169201</t>
  </si>
  <si>
    <t>CA-2020-112585</t>
  </si>
  <si>
    <t>CA-2020-106656</t>
  </si>
  <si>
    <t>CA-2018-162992</t>
  </si>
  <si>
    <t>CA-2021-153227</t>
  </si>
  <si>
    <t>CA-2018-127866</t>
  </si>
  <si>
    <t>CA-2021-116715</t>
  </si>
  <si>
    <t>CA-2019-111829</t>
  </si>
  <si>
    <t>CA-2018-140662</t>
  </si>
  <si>
    <t>CA-2019-120446</t>
  </si>
  <si>
    <t>US-2020-114776</t>
  </si>
  <si>
    <t>CA-2019-136420</t>
  </si>
  <si>
    <t>CA-2019-153220</t>
  </si>
  <si>
    <t>CA-2020-123526</t>
  </si>
  <si>
    <t>CA-2021-169929</t>
  </si>
  <si>
    <t>US-2020-116729</t>
  </si>
  <si>
    <t>CA-2019-109736</t>
  </si>
  <si>
    <t>CA-2018-106726</t>
  </si>
  <si>
    <t>US-2019-107944</t>
  </si>
  <si>
    <t>CA-2019-107741</t>
  </si>
  <si>
    <t>CA-2021-132738</t>
  </si>
  <si>
    <t>CA-2018-120096</t>
  </si>
  <si>
    <t>CA-2020-143476</t>
  </si>
  <si>
    <t>US-2018-128685</t>
  </si>
  <si>
    <t>CA-2018-108189</t>
  </si>
  <si>
    <t>CA-2020-168921</t>
  </si>
  <si>
    <t>US-2019-138716</t>
  </si>
  <si>
    <t>US-2021-136707</t>
  </si>
  <si>
    <t>US-2018-158400</t>
  </si>
  <si>
    <t>CA-2019-138674</t>
  </si>
  <si>
    <t>CA-2020-149503</t>
  </si>
  <si>
    <t>US-2021-106131</t>
  </si>
  <si>
    <t>US-2021-147655</t>
  </si>
  <si>
    <t>CA-2021-105543</t>
  </si>
  <si>
    <t>CA-2021-149468</t>
  </si>
  <si>
    <t>CA-2021-121741</t>
  </si>
  <si>
    <t>CA-2019-111948</t>
  </si>
  <si>
    <t>CA-2021-101637</t>
  </si>
  <si>
    <t>US-2018-152723</t>
  </si>
  <si>
    <t>CA-2021-124114</t>
  </si>
  <si>
    <t>US-2018-122959</t>
  </si>
  <si>
    <t>CA-2021-137344</t>
  </si>
  <si>
    <t>CA-2020-155565</t>
  </si>
  <si>
    <t>US-2019-118906</t>
  </si>
  <si>
    <t>CA-2020-141957</t>
  </si>
  <si>
    <t>CA-2021-130036</t>
  </si>
  <si>
    <t>CA-2021-134404</t>
  </si>
  <si>
    <t>CA-2020-104983</t>
  </si>
  <si>
    <t>CA-2018-141649</t>
  </si>
  <si>
    <t>US-2020-108777</t>
  </si>
  <si>
    <t>CA-2021-161046</t>
  </si>
  <si>
    <t>CA-2018-158771</t>
  </si>
  <si>
    <t>CA-2020-155978</t>
  </si>
  <si>
    <t>CA-2021-109701</t>
  </si>
  <si>
    <t>CA-2020-144015</t>
  </si>
  <si>
    <t>US-2019-120957</t>
  </si>
  <si>
    <t>CA-2018-135699</t>
  </si>
  <si>
    <t>US-2018-134054</t>
  </si>
  <si>
    <t>CA-2021-144750</t>
  </si>
  <si>
    <t>CA-2020-161095</t>
  </si>
  <si>
    <t>CA-2018-106719</t>
  </si>
  <si>
    <t>CA-2020-157714</t>
  </si>
  <si>
    <t>CA-2020-152170</t>
  </si>
  <si>
    <t>CA-2018-132542</t>
  </si>
  <si>
    <t>CA-2019-100685</t>
  </si>
  <si>
    <t>CA-2019-103072</t>
  </si>
  <si>
    <t>CA-2018-164861</t>
  </si>
  <si>
    <t>CA-2018-144281</t>
  </si>
  <si>
    <t>CA-2021-145443</t>
  </si>
  <si>
    <t>CA-2019-158659</t>
  </si>
  <si>
    <t>CA-2018-141173</t>
  </si>
  <si>
    <t>CA-2019-124107</t>
  </si>
  <si>
    <t>CA-2020-114482</t>
  </si>
  <si>
    <t>CA-2019-139780</t>
  </si>
  <si>
    <t>CA-2020-117919</t>
  </si>
  <si>
    <t>CA-2020-144337</t>
  </si>
  <si>
    <t>CA-2020-149195</t>
  </si>
  <si>
    <t>CA-2020-129686</t>
  </si>
  <si>
    <t>CA-2021-152499</t>
  </si>
  <si>
    <t>CA-2020-156685</t>
  </si>
  <si>
    <t>CA-2018-104738</t>
  </si>
  <si>
    <t>CA-2020-145009</t>
  </si>
  <si>
    <t>US-2020-131114</t>
  </si>
  <si>
    <t>CA-2021-117443</t>
  </si>
  <si>
    <t>CA-2019-132507</t>
  </si>
  <si>
    <t>CA-2021-144820</t>
  </si>
  <si>
    <t>US-2021-158218</t>
  </si>
  <si>
    <t>CA-2021-121503</t>
  </si>
  <si>
    <t>CA-2021-107797</t>
  </si>
  <si>
    <t>CA-2021-152926</t>
  </si>
  <si>
    <t>CA-2021-103478</t>
  </si>
  <si>
    <t>US-2019-104185</t>
  </si>
  <si>
    <t>CA-2020-141523</t>
  </si>
  <si>
    <t>CA-2021-152912</t>
  </si>
  <si>
    <t>CA-2018-119529</t>
  </si>
  <si>
    <t>CA-2020-158043</t>
  </si>
  <si>
    <t>CA-2021-118367</t>
  </si>
  <si>
    <t>CA-2019-148432</t>
  </si>
  <si>
    <t>CA-2019-104514</t>
  </si>
  <si>
    <t>CA-2019-110632</t>
  </si>
  <si>
    <t>US-2019-116981</t>
  </si>
  <si>
    <t>CA-2018-109904</t>
  </si>
  <si>
    <t>CA-2020-120082</t>
  </si>
  <si>
    <t>CA-2021-112172</t>
  </si>
  <si>
    <t>CA-2020-101630</t>
  </si>
  <si>
    <t>CA-2021-128265</t>
  </si>
  <si>
    <t>CA-2021-136511</t>
  </si>
  <si>
    <t>US-2018-146353</t>
  </si>
  <si>
    <t>CA-2021-151911</t>
  </si>
  <si>
    <t>CA-2020-108350</t>
  </si>
  <si>
    <t>CA-2021-167101</t>
  </si>
  <si>
    <t>US-2018-169390</t>
  </si>
  <si>
    <t>CA-2021-132437</t>
  </si>
  <si>
    <t>CA-2021-164819</t>
  </si>
  <si>
    <t>CA-2019-161214</t>
  </si>
  <si>
    <t>CA-2021-137323</t>
  </si>
  <si>
    <t>CA-2018-122070</t>
  </si>
  <si>
    <t>CA-2019-161795</t>
  </si>
  <si>
    <t>US-2019-161466</t>
  </si>
  <si>
    <t>CA-2020-131744</t>
  </si>
  <si>
    <t>CA-2021-141425</t>
  </si>
  <si>
    <t>CA-2018-164385</t>
  </si>
  <si>
    <t>CA-2021-136000</t>
  </si>
  <si>
    <t>US-2021-112928</t>
  </si>
  <si>
    <t>CA-2019-101126</t>
  </si>
  <si>
    <t>CA-2018-127859</t>
  </si>
  <si>
    <t>US-2021-117723</t>
  </si>
  <si>
    <t>CA-2021-104024</t>
  </si>
  <si>
    <t>CA-2021-121678</t>
  </si>
  <si>
    <t>CA-2021-107832</t>
  </si>
  <si>
    <t>CA-2020-146521</t>
  </si>
  <si>
    <t>CA-2021-133263</t>
  </si>
  <si>
    <t>CA-2021-134649</t>
  </si>
  <si>
    <t>CA-2019-119592</t>
  </si>
  <si>
    <t>CA-2020-157161</t>
  </si>
  <si>
    <t>CA-2019-169677</t>
  </si>
  <si>
    <t>CA-2019-163237</t>
  </si>
  <si>
    <t>US-2021-162670</t>
  </si>
  <si>
    <t>CA-2018-102988</t>
  </si>
  <si>
    <t>CA-2018-114790</t>
  </si>
  <si>
    <t>CA-2019-109470</t>
  </si>
  <si>
    <t>CA-2018-129819</t>
  </si>
  <si>
    <t>CA-2019-166604</t>
  </si>
  <si>
    <t>CA-2018-120432</t>
  </si>
  <si>
    <t>CA-2020-109407</t>
  </si>
  <si>
    <t>CA-2021-103009</t>
  </si>
  <si>
    <t>CA-2020-143805</t>
  </si>
  <si>
    <t>US-2019-140851</t>
  </si>
  <si>
    <t>CA-2021-122693</t>
  </si>
  <si>
    <t>CA-2021-128300</t>
  </si>
  <si>
    <t>CA-2018-164910</t>
  </si>
  <si>
    <t>CA-2018-121286</t>
  </si>
  <si>
    <t>CA-2021-104864</t>
  </si>
  <si>
    <t>CA-2019-161445</t>
  </si>
  <si>
    <t>CA-2020-122518</t>
  </si>
  <si>
    <t>CA-2021-158561</t>
  </si>
  <si>
    <t>CA-2020-113236</t>
  </si>
  <si>
    <t>CA-2021-153654</t>
  </si>
  <si>
    <t>CA-2021-117926</t>
  </si>
  <si>
    <t>CA-2020-166163</t>
  </si>
  <si>
    <t>US-2021-146416</t>
  </si>
  <si>
    <t>US-2021-149006</t>
  </si>
  <si>
    <t>CA-2021-141747</t>
  </si>
  <si>
    <t>CA-2021-118724</t>
  </si>
  <si>
    <t>CA-2020-146437</t>
  </si>
  <si>
    <t>US-2020-100405</t>
  </si>
  <si>
    <t>CA-2018-141838</t>
  </si>
  <si>
    <t>CA-2021-164707</t>
  </si>
  <si>
    <t>CA-2020-144855</t>
  </si>
  <si>
    <t>CA-2019-132815</t>
  </si>
  <si>
    <t>CA-2019-136700</t>
  </si>
  <si>
    <t>CA-2018-109918</t>
  </si>
  <si>
    <t>CA-2019-127481</t>
  </si>
  <si>
    <t>CA-2021-132178</t>
  </si>
  <si>
    <t>CA-2020-155187</t>
  </si>
  <si>
    <t>CA-2018-169642</t>
  </si>
  <si>
    <t>CA-2021-125101</t>
  </si>
  <si>
    <t>CA-2020-110730</t>
  </si>
  <si>
    <t>CA-2019-168760</t>
  </si>
  <si>
    <t>CA-2018-153808</t>
  </si>
  <si>
    <t>US-2021-140907</t>
  </si>
  <si>
    <t>CA-2021-137463</t>
  </si>
  <si>
    <t>CA-2021-134635</t>
  </si>
  <si>
    <t>CA-2018-155264</t>
  </si>
  <si>
    <t>CA-2021-166898</t>
  </si>
  <si>
    <t>CA-2018-128622</t>
  </si>
  <si>
    <t>CA-2018-109218</t>
  </si>
  <si>
    <t>CA-2019-143616</t>
  </si>
  <si>
    <t>US-2019-164448</t>
  </si>
  <si>
    <t>CA-2020-139010</t>
  </si>
  <si>
    <t>CA-2021-161459</t>
  </si>
  <si>
    <t>CA-2021-122007</t>
  </si>
  <si>
    <t>CA-2021-137001</t>
  </si>
  <si>
    <t>CA-2018-104829</t>
  </si>
  <si>
    <t>CA-2018-164469</t>
  </si>
  <si>
    <t>CA-2020-108959</t>
  </si>
  <si>
    <t>CA-2018-104808</t>
  </si>
  <si>
    <t>CA-2018-154837</t>
  </si>
  <si>
    <t>CA-2021-124576</t>
  </si>
  <si>
    <t>CA-2020-111913</t>
  </si>
  <si>
    <t>CA-2019-132633</t>
  </si>
  <si>
    <t>CA-2021-163874</t>
  </si>
  <si>
    <t>CA-2021-105445</t>
  </si>
  <si>
    <t>CA-2018-123477</t>
  </si>
  <si>
    <t>CA-2020-106621</t>
  </si>
  <si>
    <t>CA-2019-142041</t>
  </si>
  <si>
    <t>US-2019-159499</t>
  </si>
  <si>
    <t>CA-2021-116204</t>
  </si>
  <si>
    <t>CA-2020-167983</t>
  </si>
  <si>
    <t>US-2021-162068</t>
  </si>
  <si>
    <t>CA-2020-100041</t>
  </si>
  <si>
    <t>CA-2018-156993</t>
  </si>
  <si>
    <t>CA-2020-118689</t>
  </si>
  <si>
    <t>CA-2021-150497</t>
  </si>
  <si>
    <t>CA-2021-149048</t>
  </si>
  <si>
    <t>CA-2018-100762</t>
  </si>
  <si>
    <t>CA-2018-166590</t>
  </si>
  <si>
    <t>CA-2021-102155</t>
  </si>
  <si>
    <t>CA-2021-158673</t>
  </si>
  <si>
    <t>CA-2019-115168</t>
  </si>
  <si>
    <t>CA-2021-155362</t>
  </si>
  <si>
    <t>CA-2021-159506</t>
  </si>
  <si>
    <t>CA-2019-149811</t>
  </si>
  <si>
    <t>CA-2021-116358</t>
  </si>
  <si>
    <t>CA-2018-115980</t>
  </si>
  <si>
    <t>CA-2020-152457</t>
  </si>
  <si>
    <t>CA-2020-168774</t>
  </si>
  <si>
    <t>CA-2019-111017</t>
  </si>
  <si>
    <t>US-2018-157070</t>
  </si>
  <si>
    <t>US-2021-165869</t>
  </si>
  <si>
    <t>CA-2021-166317</t>
  </si>
  <si>
    <t>CA-2020-105900</t>
  </si>
  <si>
    <t>US-2020-152835</t>
  </si>
  <si>
    <t>US-2020-140172</t>
  </si>
  <si>
    <t>CA-2021-146493</t>
  </si>
  <si>
    <t>CA-2021-142125</t>
  </si>
  <si>
    <t>CA-2018-151379</t>
  </si>
  <si>
    <t>CA-2019-113901</t>
  </si>
  <si>
    <t>US-2018-120175</t>
  </si>
  <si>
    <t>CA-2019-146290</t>
  </si>
  <si>
    <t>CA-2018-111150</t>
  </si>
  <si>
    <t>CA-2020-157868</t>
  </si>
  <si>
    <t>CA-2019-142377</t>
  </si>
  <si>
    <t>CA-2020-105354</t>
  </si>
  <si>
    <t>CA-2021-144883</t>
  </si>
  <si>
    <t>CA-2020-128923</t>
  </si>
  <si>
    <t>US-2018-168501</t>
  </si>
  <si>
    <t>US-2021-126081</t>
  </si>
  <si>
    <t>CA-2018-126333</t>
  </si>
  <si>
    <t>CA-2019-162964</t>
  </si>
  <si>
    <t>CA-2020-108868</t>
  </si>
  <si>
    <t>CA-2019-107083</t>
  </si>
  <si>
    <t>CA-2021-127922</t>
  </si>
  <si>
    <t>CA-2018-127383</t>
  </si>
  <si>
    <t>CA-2019-121041</t>
  </si>
  <si>
    <t>US-2018-134712</t>
  </si>
  <si>
    <t>CA-2021-130771</t>
  </si>
  <si>
    <t>CA-2021-148992</t>
  </si>
  <si>
    <t>CA-2018-169649</t>
  </si>
  <si>
    <t>US-2020-144057</t>
  </si>
  <si>
    <t>CA-2019-121097</t>
  </si>
  <si>
    <t>CA-2020-108581</t>
  </si>
  <si>
    <t>CA-2018-165379</t>
  </si>
  <si>
    <t>CA-2020-160136</t>
  </si>
  <si>
    <t>CA-2021-138618</t>
  </si>
  <si>
    <t>CA-2018-160738</t>
  </si>
  <si>
    <t>CA-2018-104773</t>
  </si>
  <si>
    <t>CA-2020-140438</t>
  </si>
  <si>
    <t>CA-2019-110765</t>
  </si>
  <si>
    <t>CA-2021-155152</t>
  </si>
  <si>
    <t>CA-2020-157791</t>
  </si>
  <si>
    <t>CA-2021-152856</t>
  </si>
  <si>
    <t>US-2020-138408</t>
  </si>
  <si>
    <t>CA-2019-109708</t>
  </si>
  <si>
    <t>CA-2019-142202</t>
  </si>
  <si>
    <t>CA-2021-118668</t>
  </si>
  <si>
    <t>CA-2020-121748</t>
  </si>
  <si>
    <t>CA-2018-134726</t>
  </si>
  <si>
    <t>US-2021-128398</t>
  </si>
  <si>
    <t>CA-2021-140494</t>
  </si>
  <si>
    <t>CA-2019-155145</t>
  </si>
  <si>
    <t>CA-2021-118864</t>
  </si>
  <si>
    <t>CA-2021-114804</t>
  </si>
  <si>
    <t>CA-2019-156146</t>
  </si>
  <si>
    <t>CA-2020-135461</t>
  </si>
  <si>
    <t>CA-2019-158939</t>
  </si>
  <si>
    <t>US-2020-160206</t>
  </si>
  <si>
    <t>CA-2018-107769</t>
  </si>
  <si>
    <t>CA-2019-154326</t>
  </si>
  <si>
    <t>US-2018-124625</t>
  </si>
  <si>
    <t>CA-2021-167626</t>
  </si>
  <si>
    <t>US-2020-116365</t>
  </si>
  <si>
    <t>CA-2020-123932</t>
  </si>
  <si>
    <t>CA-2019-141810</t>
  </si>
  <si>
    <t>CA-2020-147109</t>
  </si>
  <si>
    <t>CA-2018-140473</t>
  </si>
  <si>
    <t>CA-2019-116687</t>
  </si>
  <si>
    <t>CA-2021-117114</t>
  </si>
  <si>
    <t>US-2021-141677</t>
  </si>
  <si>
    <t>US-2019-100377</t>
  </si>
  <si>
    <t>CA-2019-121405</t>
  </si>
  <si>
    <t>CA-2018-103492</t>
  </si>
  <si>
    <t>CA-2019-110548</t>
  </si>
  <si>
    <t>CA-2019-161767</t>
  </si>
  <si>
    <t>CA-2021-162691</t>
  </si>
  <si>
    <t>CA-2018-158281</t>
  </si>
  <si>
    <t>US-2019-137008</t>
  </si>
  <si>
    <t>CA-2021-120019</t>
  </si>
  <si>
    <t>CA-2019-109575</t>
  </si>
  <si>
    <t>CA-2019-130995</t>
  </si>
  <si>
    <t>CA-2018-110065</t>
  </si>
  <si>
    <t>CA-2020-153353</t>
  </si>
  <si>
    <t>CA-2021-123981</t>
  </si>
  <si>
    <t>CA-2020-158358</t>
  </si>
  <si>
    <t>CA-2018-132983</t>
  </si>
  <si>
    <t>CA-2019-137897</t>
  </si>
  <si>
    <t>US-2020-165505</t>
  </si>
  <si>
    <t>CA-2019-153906</t>
  </si>
  <si>
    <t>US-2019-109015</t>
  </si>
  <si>
    <t>CA-2018-127187</t>
  </si>
  <si>
    <t>CA-2021-104640</t>
  </si>
  <si>
    <t>CA-2020-133613</t>
  </si>
  <si>
    <t>CA-2021-129581</t>
  </si>
  <si>
    <t>CA-2020-131835</t>
  </si>
  <si>
    <t>CA-2021-109750</t>
  </si>
  <si>
    <t>US-2020-127425</t>
  </si>
  <si>
    <t>CA-2018-140396</t>
  </si>
  <si>
    <t>US-2021-101840</t>
  </si>
  <si>
    <t>CA-2021-104066</t>
  </si>
  <si>
    <t>CA-2021-159352</t>
  </si>
  <si>
    <t>CA-2020-113607</t>
  </si>
  <si>
    <t>CA-2020-160535</t>
  </si>
  <si>
    <t>CA-2018-134215</t>
  </si>
  <si>
    <t>CA-2021-123372</t>
  </si>
  <si>
    <t>CA-2021-158036</t>
  </si>
  <si>
    <t>CA-2019-109001</t>
  </si>
  <si>
    <t>CA-2021-122644</t>
  </si>
  <si>
    <t>CA-2019-128608</t>
  </si>
  <si>
    <t>CA-2020-132094</t>
  </si>
  <si>
    <t>CA-2020-162390</t>
  </si>
  <si>
    <t>CA-2020-144554</t>
  </si>
  <si>
    <t>CA-2018-111157</t>
  </si>
  <si>
    <t>US-2021-122672</t>
  </si>
  <si>
    <t>CA-2020-136770</t>
  </si>
  <si>
    <t>CA-2021-160633</t>
  </si>
  <si>
    <t>CA-2018-132864</t>
  </si>
  <si>
    <t>CA-2021-127397</t>
  </si>
  <si>
    <t>CA-2021-130302</t>
  </si>
  <si>
    <t>CA-2018-151162</t>
  </si>
  <si>
    <t>CA-2021-115119</t>
  </si>
  <si>
    <t>CA-2021-157469</t>
  </si>
  <si>
    <t>CA-2021-131366</t>
  </si>
  <si>
    <t>US-2020-106677</t>
  </si>
  <si>
    <t>CA-2020-155481</t>
  </si>
  <si>
    <t>CA-2019-161263</t>
  </si>
  <si>
    <t>CA-2020-116974</t>
  </si>
  <si>
    <t>CA-2021-125199</t>
  </si>
  <si>
    <t>CA-2021-156363</t>
  </si>
  <si>
    <t>CA-2021-144526</t>
  </si>
  <si>
    <t>CA-2019-102876</t>
  </si>
  <si>
    <t>CA-2021-163629</t>
  </si>
  <si>
    <t>CA-2018-103807</t>
  </si>
  <si>
    <t>CA-2018-102274</t>
  </si>
  <si>
    <t>CA-2018-149538</t>
  </si>
  <si>
    <t>CA-2020-166380</t>
  </si>
  <si>
    <t>CA-2019-104941</t>
  </si>
  <si>
    <t>CA-2021-147333</t>
  </si>
  <si>
    <t>CA-2018-111500</t>
  </si>
  <si>
    <t>CA-2020-106558</t>
  </si>
  <si>
    <t>CA-2019-147102</t>
  </si>
  <si>
    <t>CA-2018-153087</t>
  </si>
  <si>
    <t>CA-2018-128846</t>
  </si>
  <si>
    <t>CA-2019-164427</t>
  </si>
  <si>
    <t>CA-2018-163223</t>
  </si>
  <si>
    <t>CA-2018-160773</t>
  </si>
  <si>
    <t>CA-2021-161130</t>
  </si>
  <si>
    <t>US-2021-115252</t>
  </si>
  <si>
    <t>CA-2021-151855</t>
  </si>
  <si>
    <t>CA-2019-150308</t>
  </si>
  <si>
    <t>US-2020-164630</t>
  </si>
  <si>
    <t>CA-2019-137106</t>
  </si>
  <si>
    <t>CA-2020-112277</t>
  </si>
  <si>
    <t>CA-2020-109743</t>
  </si>
  <si>
    <t>CA-2018-102673</t>
  </si>
  <si>
    <t>CA-2021-159597</t>
  </si>
  <si>
    <t>CA-2018-112291</t>
  </si>
  <si>
    <t>CA-2020-142615</t>
  </si>
  <si>
    <t>CA-2021-105487</t>
  </si>
  <si>
    <t>US-2020-112396</t>
  </si>
  <si>
    <t>CA-2021-102834</t>
  </si>
  <si>
    <t>CA-2019-130204</t>
  </si>
  <si>
    <t>CA-2021-121027</t>
  </si>
  <si>
    <t>CA-2020-105963</t>
  </si>
  <si>
    <t>CA-2018-138436</t>
  </si>
  <si>
    <t>CA-2019-149566</t>
  </si>
  <si>
    <t>CA-2020-168830</t>
  </si>
  <si>
    <t>CA-2018-145254</t>
  </si>
  <si>
    <t>CA-2020-148516</t>
  </si>
  <si>
    <t>CA-2018-121762</t>
  </si>
  <si>
    <t>US-2020-108098</t>
  </si>
  <si>
    <t>US-2021-146213</t>
  </si>
  <si>
    <t>CA-2019-129532</t>
  </si>
  <si>
    <t>CA-2018-135993</t>
  </si>
  <si>
    <t>CA-2020-108882</t>
  </si>
  <si>
    <t>CA-2021-102974</t>
  </si>
  <si>
    <t>CA-2021-145772</t>
  </si>
  <si>
    <t>CA-2021-162015</t>
  </si>
  <si>
    <t>CA-2021-168655</t>
  </si>
  <si>
    <t>CA-2021-163902</t>
  </si>
  <si>
    <t>CA-2021-135909</t>
  </si>
  <si>
    <t>CA-2021-134152</t>
  </si>
  <si>
    <t>CA-2018-159121</t>
  </si>
  <si>
    <t>CA-2021-165491</t>
  </si>
  <si>
    <t>CA-2020-137673</t>
  </si>
  <si>
    <t>CA-2021-101245</t>
  </si>
  <si>
    <t>CA-2021-150420</t>
  </si>
  <si>
    <t>CA-2019-129546</t>
  </si>
  <si>
    <t>CA-2020-154081</t>
  </si>
  <si>
    <t>CA-2020-148740</t>
  </si>
  <si>
    <t>US-2020-151862</t>
  </si>
  <si>
    <t>CA-2020-143154</t>
  </si>
  <si>
    <t>CA-2021-122364</t>
  </si>
  <si>
    <t>CA-2021-166093</t>
  </si>
  <si>
    <t>CA-2019-164567</t>
  </si>
  <si>
    <t>CA-2019-145821</t>
  </si>
  <si>
    <t>CA-2021-119011</t>
  </si>
  <si>
    <t>CA-2021-104619</t>
  </si>
  <si>
    <t>CA-2020-108056</t>
  </si>
  <si>
    <t>CA-2019-155124</t>
  </si>
  <si>
    <t>CA-2021-145765</t>
  </si>
  <si>
    <t>CA-2021-130841</t>
  </si>
  <si>
    <t>CA-2021-115931</t>
  </si>
  <si>
    <t>US-2020-164189</t>
  </si>
  <si>
    <t>CA-2019-124800</t>
  </si>
  <si>
    <t>CA-2019-103716</t>
  </si>
  <si>
    <t>CA-2021-107517</t>
  </si>
  <si>
    <t>CA-2021-136007</t>
  </si>
  <si>
    <t>US-2021-132220</t>
  </si>
  <si>
    <t>CA-2021-136623</t>
  </si>
  <si>
    <t>CA-2021-139080</t>
  </si>
  <si>
    <t>CA-2019-130113</t>
  </si>
  <si>
    <t>CA-2020-107202</t>
  </si>
  <si>
    <t>CA-2020-138597</t>
  </si>
  <si>
    <t>US-2019-164966</t>
  </si>
  <si>
    <t>CA-2018-105165</t>
  </si>
  <si>
    <t>CA-2019-118423</t>
  </si>
  <si>
    <t>CA-2021-167549</t>
  </si>
  <si>
    <t>CA-2021-102337</t>
  </si>
  <si>
    <t>CA-2018-162089</t>
  </si>
  <si>
    <t>CA-2021-159149</t>
  </si>
  <si>
    <t>CA-2019-168088</t>
  </si>
  <si>
    <t>CA-2019-124975</t>
  </si>
  <si>
    <t>CA-2020-129847</t>
  </si>
  <si>
    <t>US-2018-166310</t>
  </si>
  <si>
    <t>CA-2020-168354</t>
  </si>
  <si>
    <t>US-2018-143231</t>
  </si>
  <si>
    <t>CA-2021-152975</t>
  </si>
  <si>
    <t>CA-2019-160227</t>
  </si>
  <si>
    <t>CA-2021-145660</t>
  </si>
  <si>
    <t>CA-2021-109085</t>
  </si>
  <si>
    <t>CA-2020-120250</t>
  </si>
  <si>
    <t>US-2018-131870</t>
  </si>
  <si>
    <t>US-2021-132381</t>
  </si>
  <si>
    <t>US-2018-118486</t>
  </si>
  <si>
    <t>CA-2021-155292</t>
  </si>
  <si>
    <t>CA-2020-162159</t>
  </si>
  <si>
    <t>CA-2021-121419</t>
  </si>
  <si>
    <t>CA-2018-136567</t>
  </si>
  <si>
    <t>US-2021-162558</t>
  </si>
  <si>
    <t>CA-2021-118199</t>
  </si>
  <si>
    <t>CA-2018-136399</t>
  </si>
  <si>
    <t>CA-2018-125759</t>
  </si>
  <si>
    <t>CA-2021-134838</t>
  </si>
  <si>
    <t>CA-2021-107314</t>
  </si>
  <si>
    <t>CA-2020-107216</t>
  </si>
  <si>
    <t>CA-2021-133249</t>
  </si>
  <si>
    <t>CA-2021-156958</t>
  </si>
  <si>
    <t>CA-2021-155985</t>
  </si>
  <si>
    <t>US-2021-109316</t>
  </si>
  <si>
    <t>US-2021-120418</t>
  </si>
  <si>
    <t>US-2021-125717</t>
  </si>
  <si>
    <t>CA-2018-132451</t>
  </si>
  <si>
    <t>US-2020-141880</t>
  </si>
  <si>
    <t>CA-2020-164399</t>
  </si>
  <si>
    <t>CA-2019-149972</t>
  </si>
  <si>
    <t>CA-2020-143609</t>
  </si>
  <si>
    <t>CA-2019-149650</t>
  </si>
  <si>
    <t>US-2021-105998</t>
  </si>
  <si>
    <t>CA-2020-145261</t>
  </si>
  <si>
    <t>CA-2021-145884</t>
  </si>
  <si>
    <t>CA-2021-137456</t>
  </si>
  <si>
    <t>CA-2021-157966</t>
  </si>
  <si>
    <t>CA-2019-127593</t>
  </si>
  <si>
    <t>CA-2020-113425</t>
  </si>
  <si>
    <t>CA-2021-121300</t>
  </si>
  <si>
    <t>CA-2020-122511</t>
  </si>
  <si>
    <t>CA-2021-143021</t>
  </si>
  <si>
    <t>US-2020-108504</t>
  </si>
  <si>
    <t>US-2020-155768</t>
  </si>
  <si>
    <t>US-2018-120740</t>
  </si>
  <si>
    <t>CA-2020-103107</t>
  </si>
  <si>
    <t>CA-2018-105249</t>
  </si>
  <si>
    <t>US-2020-108497</t>
  </si>
  <si>
    <t>CA-2021-134915</t>
  </si>
  <si>
    <t>CA-2018-140403</t>
  </si>
  <si>
    <t>CA-2021-111388</t>
  </si>
  <si>
    <t>CA-2018-123295</t>
  </si>
  <si>
    <t>CA-2020-151148</t>
  </si>
  <si>
    <t>CA-2021-149559</t>
  </si>
  <si>
    <t>CA-2021-167381</t>
  </si>
  <si>
    <t>CA-2019-135685</t>
  </si>
  <si>
    <t>CA-2019-103954</t>
  </si>
  <si>
    <t>CA-2019-136805</t>
  </si>
  <si>
    <t>CA-2020-120824</t>
  </si>
  <si>
    <t>CA-2021-163006</t>
  </si>
  <si>
    <t>CA-2021-105669</t>
  </si>
  <si>
    <t>CA-2020-152555</t>
  </si>
  <si>
    <t>CA-2021-127474</t>
  </si>
  <si>
    <t>CA-2019-154284</t>
  </si>
  <si>
    <t>CA-2020-128916</t>
  </si>
  <si>
    <t>CA-2020-160241</t>
  </si>
  <si>
    <t>CA-2020-137176</t>
  </si>
  <si>
    <t>US-2021-119816</t>
  </si>
  <si>
    <t>CA-2019-130974</t>
  </si>
  <si>
    <t>CA-2019-122406</t>
  </si>
  <si>
    <t>US-2021-158512</t>
  </si>
  <si>
    <t>CA-2020-123050</t>
  </si>
  <si>
    <t>US-2019-142020</t>
  </si>
  <si>
    <t>CA-2021-143035</t>
  </si>
  <si>
    <t>CA-2021-161067</t>
  </si>
  <si>
    <t>CA-2018-119151</t>
  </si>
  <si>
    <t>CA-2020-124016</t>
  </si>
  <si>
    <t>CA-2021-120061</t>
  </si>
  <si>
    <t>US-2019-134558</t>
  </si>
  <si>
    <t>US-2021-111024</t>
  </si>
  <si>
    <t>US-2020-146066</t>
  </si>
  <si>
    <t>CA-2019-115847</t>
  </si>
  <si>
    <t>CA-2019-134992</t>
  </si>
  <si>
    <t>CA-2021-157931</t>
  </si>
  <si>
    <t>CA-2020-127985</t>
  </si>
  <si>
    <t>US-2021-159205</t>
  </si>
  <si>
    <t>CA-2020-149111</t>
  </si>
  <si>
    <t>CA-2018-126683</t>
  </si>
  <si>
    <t>CA-2019-151680</t>
  </si>
  <si>
    <t>CA-2021-143126</t>
  </si>
  <si>
    <t>CA-2021-115994</t>
  </si>
  <si>
    <t>US-2021-163790</t>
  </si>
  <si>
    <t>CA-2019-141768</t>
  </si>
  <si>
    <t>CA-2018-169460</t>
  </si>
  <si>
    <t>CA-2021-148985</t>
  </si>
  <si>
    <t>CA-2021-169327</t>
  </si>
  <si>
    <t>US-2019-139675</t>
  </si>
  <si>
    <t>CA-2019-137113</t>
  </si>
  <si>
    <t>CA-2021-141201</t>
  </si>
  <si>
    <t>CA-2018-111871</t>
  </si>
  <si>
    <t>CA-2021-127096</t>
  </si>
  <si>
    <t>CA-2021-117212</t>
  </si>
  <si>
    <t>CA-2019-135727</t>
  </si>
  <si>
    <t>CA-2021-102407</t>
  </si>
  <si>
    <t>CA-2021-113530</t>
  </si>
  <si>
    <t>CA-2021-105823</t>
  </si>
  <si>
    <t>CA-2018-117765</t>
  </si>
  <si>
    <t>CA-2021-113278</t>
  </si>
  <si>
    <t>CA-2021-141439</t>
  </si>
  <si>
    <t>US-2018-119081</t>
  </si>
  <si>
    <t>CA-2020-113061</t>
  </si>
  <si>
    <t>CA-2018-140487</t>
  </si>
  <si>
    <t>CA-2019-121783</t>
  </si>
  <si>
    <t>CA-2020-154662</t>
  </si>
  <si>
    <t>CA-2020-139395</t>
  </si>
  <si>
    <t>CA-2021-143434</t>
  </si>
  <si>
    <t>CA-2020-127670</t>
  </si>
  <si>
    <t>CA-2018-145926</t>
  </si>
  <si>
    <t>CA-2021-145128</t>
  </si>
  <si>
    <t>CA-2020-152730</t>
  </si>
  <si>
    <t>CA-2018-124478</t>
  </si>
  <si>
    <t>CA-2019-153381</t>
  </si>
  <si>
    <t>CA-2018-143903</t>
  </si>
  <si>
    <t>CA-2019-139094</t>
  </si>
  <si>
    <t>CA-2019-119550</t>
  </si>
  <si>
    <t>CA-2018-161508</t>
  </si>
  <si>
    <t>CA-2021-154011</t>
  </si>
  <si>
    <t>CA-2019-104871</t>
  </si>
  <si>
    <t>CA-2021-133102</t>
  </si>
  <si>
    <t>CA-2018-113880</t>
  </si>
  <si>
    <t>CA-2018-113859</t>
  </si>
  <si>
    <t>CA-2020-119963</t>
  </si>
  <si>
    <t>CA-2021-152702</t>
  </si>
  <si>
    <t>US-2018-112914</t>
  </si>
  <si>
    <t>CA-2021-154039</t>
  </si>
  <si>
    <t>CA-2021-122595</t>
  </si>
  <si>
    <t>CA-2021-140298</t>
  </si>
  <si>
    <t>CA-2021-166849</t>
  </si>
  <si>
    <t>US-2020-100566</t>
  </si>
  <si>
    <t>CA-2018-118276</t>
  </si>
  <si>
    <t>US-2020-120460</t>
  </si>
  <si>
    <t>CA-2021-164168</t>
  </si>
  <si>
    <t>US-2020-160528</t>
  </si>
  <si>
    <t>US-2020-105452</t>
  </si>
  <si>
    <t>CA-2019-146948</t>
  </si>
  <si>
    <t>CA-2019-104626</t>
  </si>
  <si>
    <t>CA-2021-163818</t>
  </si>
  <si>
    <t>US-2021-133081</t>
  </si>
  <si>
    <t>CA-2019-146087</t>
  </si>
  <si>
    <t>CA-2018-133592</t>
  </si>
  <si>
    <t>CA-2021-110625</t>
  </si>
  <si>
    <t>CA-2021-112956</t>
  </si>
  <si>
    <t>CA-2019-110667</t>
  </si>
  <si>
    <t>US-2020-114174</t>
  </si>
  <si>
    <t>CA-2021-143245</t>
  </si>
  <si>
    <t>CA-2019-117800</t>
  </si>
  <si>
    <t>CA-2019-120810</t>
  </si>
  <si>
    <t>CA-2019-125934</t>
  </si>
  <si>
    <t>US-2021-105046</t>
  </si>
  <si>
    <t>CA-2021-117702</t>
  </si>
  <si>
    <t>CA-2020-163804</t>
  </si>
  <si>
    <t>CA-2018-103219</t>
  </si>
  <si>
    <t>CA-2018-146815</t>
  </si>
  <si>
    <t>CA-2020-143910</t>
  </si>
  <si>
    <t>CA-2018-166989</t>
  </si>
  <si>
    <t>CA-2019-150791</t>
  </si>
  <si>
    <t>CA-2020-139556</t>
  </si>
  <si>
    <t>CA-2021-123638</t>
  </si>
  <si>
    <t>CA-2018-163447</t>
  </si>
  <si>
    <t>CA-2021-144638</t>
  </si>
  <si>
    <t>CA-2019-167010</t>
  </si>
  <si>
    <t>CA-2019-134859</t>
  </si>
  <si>
    <t>CA-2021-169054</t>
  </si>
  <si>
    <t>US-2018-150119</t>
  </si>
  <si>
    <t>CA-2019-120439</t>
  </si>
  <si>
    <t>CA-2020-118052</t>
  </si>
  <si>
    <t>CA-2020-145177</t>
  </si>
  <si>
    <t>CA-2020-141887</t>
  </si>
  <si>
    <t>CA-2021-151799</t>
  </si>
  <si>
    <t>CA-2019-110891</t>
  </si>
  <si>
    <t>CA-2021-137785</t>
  </si>
  <si>
    <t>CA-2020-134180</t>
  </si>
  <si>
    <t>US-2018-117380</t>
  </si>
  <si>
    <t>US-2019-138919</t>
  </si>
  <si>
    <t>US-2020-161396</t>
  </si>
  <si>
    <t>US-2021-141558</t>
  </si>
  <si>
    <t>CA-2021-100412</t>
  </si>
  <si>
    <t>CA-2021-154123</t>
  </si>
  <si>
    <t>US-2020-155404</t>
  </si>
  <si>
    <t>CA-2019-145324</t>
  </si>
  <si>
    <t>US-2020-108637</t>
  </si>
  <si>
    <t>CA-2019-103135</t>
  </si>
  <si>
    <t>US-2018-155502</t>
  </si>
  <si>
    <t>CA-2021-148474</t>
  </si>
  <si>
    <t>US-2018-125521</t>
  </si>
  <si>
    <t>CA-2020-134789</t>
  </si>
  <si>
    <t>CA-2020-139269</t>
  </si>
  <si>
    <t>CA-2020-146171</t>
  </si>
  <si>
    <t>CA-2020-151155</t>
  </si>
  <si>
    <t>CA-2019-135510</t>
  </si>
  <si>
    <t>CA-2020-105753</t>
  </si>
  <si>
    <t>CA-2018-122217</t>
  </si>
  <si>
    <t>CA-2018-167199</t>
  </si>
  <si>
    <t>CA-2020-110254</t>
  </si>
  <si>
    <t>CA-2020-136322</t>
  </si>
  <si>
    <t>CA-2018-145317</t>
  </si>
  <si>
    <t>US-2021-132031</t>
  </si>
  <si>
    <t>CA-2021-129490</t>
  </si>
  <si>
    <t>CA-2020-123533</t>
  </si>
  <si>
    <t>US-2021-108315</t>
  </si>
  <si>
    <t>CA-2021-148404</t>
  </si>
  <si>
    <t>CA-2021-166695</t>
  </si>
  <si>
    <t>US-2018-138247</t>
  </si>
  <si>
    <t>CA-2020-162348</t>
  </si>
  <si>
    <t>US-2021-131849</t>
  </si>
  <si>
    <t>CA-2020-149461</t>
  </si>
  <si>
    <t>CA-2020-166772</t>
  </si>
  <si>
    <t>US-2018-131275</t>
  </si>
  <si>
    <t>CA-2020-100468</t>
  </si>
  <si>
    <t>US-2021-148054</t>
  </si>
  <si>
    <t>CA-2020-147683</t>
  </si>
  <si>
    <t>CA-2019-140410</t>
  </si>
  <si>
    <t>CA-2019-130253</t>
  </si>
  <si>
    <t>CA-2019-149517</t>
  </si>
  <si>
    <t>CA-2021-169859</t>
  </si>
  <si>
    <t>CA-2019-138002</t>
  </si>
  <si>
    <t>CA-2019-112305</t>
  </si>
  <si>
    <t>CA-2021-111591</t>
  </si>
  <si>
    <t>CA-2020-113726</t>
  </si>
  <si>
    <t>CA-2021-119564</t>
  </si>
  <si>
    <t>CA-2021-138464</t>
  </si>
  <si>
    <t>CA-2018-166954</t>
  </si>
  <si>
    <t>CA-2021-126067</t>
  </si>
  <si>
    <t>CA-2019-107937</t>
  </si>
  <si>
    <t>CA-2018-109134</t>
  </si>
  <si>
    <t>CA-2019-144519</t>
  </si>
  <si>
    <t>CA-2021-107174</t>
  </si>
  <si>
    <t>CA-2021-103968</t>
  </si>
  <si>
    <t>CA-2018-116834</t>
  </si>
  <si>
    <t>CA-2018-113271</t>
  </si>
  <si>
    <t>CA-2020-163972</t>
  </si>
  <si>
    <t>CA-2021-124086</t>
  </si>
  <si>
    <t>US-2019-139759</t>
  </si>
  <si>
    <t>CA-2021-112725</t>
  </si>
  <si>
    <t>CA-2019-154970</t>
  </si>
  <si>
    <t>CA-2021-121125</t>
  </si>
  <si>
    <t>CA-2018-150581</t>
  </si>
  <si>
    <t>CA-2018-147543</t>
  </si>
  <si>
    <t>CA-2021-137624</t>
  </si>
  <si>
    <t>US-2019-146745</t>
  </si>
  <si>
    <t>CA-2020-159730</t>
  </si>
  <si>
    <t>CA-2021-135937</t>
  </si>
  <si>
    <t>CA-2020-114748</t>
  </si>
  <si>
    <t>CA-2020-108875</t>
  </si>
  <si>
    <t>CA-2020-107328</t>
  </si>
  <si>
    <t>CA-2021-128734</t>
  </si>
  <si>
    <t>CA-2020-101672</t>
  </si>
  <si>
    <t>CA-2021-104850</t>
  </si>
  <si>
    <t>CA-2020-152247</t>
  </si>
  <si>
    <t>CA-2019-122287</t>
  </si>
  <si>
    <t>CA-2020-149279</t>
  </si>
  <si>
    <t>CA-2019-153388</t>
  </si>
  <si>
    <t>CA-2018-150329</t>
  </si>
  <si>
    <t>CA-2019-111038</t>
  </si>
  <si>
    <t>US-2020-127334</t>
  </si>
  <si>
    <t>CA-2021-118213</t>
  </si>
  <si>
    <t>CA-2021-159604</t>
  </si>
  <si>
    <t>CA-2021-154466</t>
  </si>
  <si>
    <t>US-2021-118157</t>
  </si>
  <si>
    <t>CA-2019-120782</t>
  </si>
  <si>
    <t>CA-2021-169691</t>
  </si>
  <si>
    <t>CA-2021-132584</t>
  </si>
  <si>
    <t>CA-2019-134943</t>
  </si>
  <si>
    <t>CA-2020-161781</t>
  </si>
  <si>
    <t>CA-2018-130274</t>
  </si>
  <si>
    <t>CA-2018-152618</t>
  </si>
  <si>
    <t>CA-2021-140508</t>
  </si>
  <si>
    <t>CA-2021-107958</t>
  </si>
  <si>
    <t>CA-2021-154676</t>
  </si>
  <si>
    <t>US-2018-120236</t>
  </si>
  <si>
    <t>US-2019-107349</t>
  </si>
  <si>
    <t>CA-2020-131499</t>
  </si>
  <si>
    <t>CA-2021-144848</t>
  </si>
  <si>
    <t>CA-2019-146255</t>
  </si>
  <si>
    <t>CA-2020-145135</t>
  </si>
  <si>
    <t>CA-2019-142055</t>
  </si>
  <si>
    <t>CA-2020-166912</t>
  </si>
  <si>
    <t>CA-2019-150196</t>
  </si>
  <si>
    <t>CA-2021-106355</t>
  </si>
  <si>
    <t>CA-2021-140536</t>
  </si>
  <si>
    <t>CA-2021-127180</t>
  </si>
  <si>
    <t>CA-2020-120558</t>
  </si>
  <si>
    <t>CA-2020-135965</t>
  </si>
  <si>
    <t>US-2021-139465</t>
  </si>
  <si>
    <t>CA-2019-105221</t>
  </si>
  <si>
    <t>CA-2020-163216</t>
  </si>
  <si>
    <t>CA-2019-130554</t>
  </si>
  <si>
    <t>CA-2020-125661</t>
  </si>
  <si>
    <t>CA-2019-104297</t>
  </si>
  <si>
    <t>CA-2018-168823</t>
  </si>
  <si>
    <t>US-2021-166324</t>
  </si>
  <si>
    <t>CA-2020-102596</t>
  </si>
  <si>
    <t>CA-2019-166338</t>
  </si>
  <si>
    <t>CA-2021-155740</t>
  </si>
  <si>
    <t>CA-2020-149454</t>
  </si>
  <si>
    <t>CA-2018-132010</t>
  </si>
  <si>
    <t>CA-2020-159142</t>
  </si>
  <si>
    <t>CA-2018-140165</t>
  </si>
  <si>
    <t>CA-2021-132213</t>
  </si>
  <si>
    <t>CA-2021-144456</t>
  </si>
  <si>
    <t>US-2020-158309</t>
  </si>
  <si>
    <t>CA-2021-147144</t>
  </si>
  <si>
    <t>CA-2021-107293</t>
  </si>
  <si>
    <t>CA-2019-154340</t>
  </si>
  <si>
    <t>CA-2021-101182</t>
  </si>
  <si>
    <t>CA-2018-154592</t>
  </si>
  <si>
    <t>CA-2020-113096</t>
  </si>
  <si>
    <t>CA-2020-159016</t>
  </si>
  <si>
    <t>CA-2020-163384</t>
  </si>
  <si>
    <t>CA-2018-129574</t>
  </si>
  <si>
    <t>CA-2020-118500</t>
  </si>
  <si>
    <t>CA-2020-147123</t>
  </si>
  <si>
    <t>CA-2021-156391</t>
  </si>
  <si>
    <t>US-2020-158680</t>
  </si>
  <si>
    <t>CA-2021-106964</t>
  </si>
  <si>
    <t>CA-2021-145219</t>
  </si>
  <si>
    <t>CA-2019-160864</t>
  </si>
  <si>
    <t>CA-2021-138422</t>
  </si>
  <si>
    <t>CA-2019-100216</t>
  </si>
  <si>
    <t>CA-2021-126536</t>
  </si>
  <si>
    <t>CA-2020-141586</t>
  </si>
  <si>
    <t>CA-2021-120719</t>
  </si>
  <si>
    <t>CA-2021-163692</t>
  </si>
  <si>
    <t>US-2020-157490</t>
  </si>
  <si>
    <t>CA-2020-146010</t>
  </si>
  <si>
    <t>CA-2020-118101</t>
  </si>
  <si>
    <t>CA-2019-113222</t>
  </si>
  <si>
    <t>CA-2021-108294</t>
  </si>
  <si>
    <t>CA-2019-129217</t>
  </si>
  <si>
    <t>CA-2020-162222</t>
  </si>
  <si>
    <t>CA-2021-121160</t>
  </si>
  <si>
    <t>US-2020-126431</t>
  </si>
  <si>
    <t>CA-2019-143105</t>
  </si>
  <si>
    <t>CA-2021-104822</t>
  </si>
  <si>
    <t>CA-2019-111864</t>
  </si>
  <si>
    <t>US-2021-120089</t>
  </si>
  <si>
    <t>US-2019-137533</t>
  </si>
  <si>
    <t>CA-2021-160801</t>
  </si>
  <si>
    <t>CA-2021-133095</t>
  </si>
  <si>
    <t>CA-2020-136126</t>
  </si>
  <si>
    <t>CA-2018-165806</t>
  </si>
  <si>
    <t>CA-2021-149146</t>
  </si>
  <si>
    <t>CA-2021-162096</t>
  </si>
  <si>
    <t>CA-2018-159849</t>
  </si>
  <si>
    <t>US-2021-153948</t>
  </si>
  <si>
    <t>CA-2018-153619</t>
  </si>
  <si>
    <t>US-2020-111528</t>
  </si>
  <si>
    <t>CA-2020-149335</t>
  </si>
  <si>
    <t>CA-2019-144099</t>
  </si>
  <si>
    <t>CA-2020-134222</t>
  </si>
  <si>
    <t>US-2020-146857</t>
  </si>
  <si>
    <t>CA-2021-142776</t>
  </si>
  <si>
    <t>CA-2021-125290</t>
  </si>
  <si>
    <t>US-2019-152128</t>
  </si>
  <si>
    <t>CA-2020-128517</t>
  </si>
  <si>
    <t>CA-2018-141299</t>
  </si>
  <si>
    <t>US-2018-112795</t>
  </si>
  <si>
    <t>CA-2021-129000</t>
  </si>
  <si>
    <t>CA-2019-132374</t>
  </si>
  <si>
    <t>CA-2019-115924</t>
  </si>
  <si>
    <t>CA-2020-147256</t>
  </si>
  <si>
    <t>CA-2021-117401</t>
  </si>
  <si>
    <t>CA-2021-100783</t>
  </si>
  <si>
    <t>CA-2018-137092</t>
  </si>
  <si>
    <t>CA-2020-163636</t>
  </si>
  <si>
    <t>CA-2020-164490</t>
  </si>
  <si>
    <t>CA-2021-110373</t>
  </si>
  <si>
    <t>CA-2021-162712</t>
  </si>
  <si>
    <t>CA-2019-145835</t>
  </si>
  <si>
    <t>CA-2019-135622</t>
  </si>
  <si>
    <t>US-2019-141453</t>
  </si>
  <si>
    <t>US-2021-124926</t>
  </si>
  <si>
    <t>CA-2020-112739</t>
  </si>
  <si>
    <t>US-2020-118780</t>
  </si>
  <si>
    <t>US-2019-150231</t>
  </si>
  <si>
    <t>CA-2019-156335</t>
  </si>
  <si>
    <t>CA-2019-162376</t>
  </si>
  <si>
    <t>CA-2018-101833</t>
  </si>
  <si>
    <t>CA-2020-102932</t>
  </si>
  <si>
    <t>CA-2020-150945</t>
  </si>
  <si>
    <t>CA-2021-143658</t>
  </si>
  <si>
    <t>CA-2019-115392</t>
  </si>
  <si>
    <t>CA-2019-156153</t>
  </si>
  <si>
    <t>CA-2021-152436</t>
  </si>
  <si>
    <t>CA-2019-156853</t>
  </si>
  <si>
    <t>CA-2020-140564</t>
  </si>
  <si>
    <t>CA-2021-161655</t>
  </si>
  <si>
    <t>CA-2018-123253</t>
  </si>
  <si>
    <t>CA-2019-104059</t>
  </si>
  <si>
    <t>CA-2018-128062</t>
  </si>
  <si>
    <t>CA-2020-166653</t>
  </si>
  <si>
    <t>CA-2019-157434</t>
  </si>
  <si>
    <t>CA-2020-158302</t>
  </si>
  <si>
    <t>CA-2020-126529</t>
  </si>
  <si>
    <t>US-2020-144477</t>
  </si>
  <si>
    <t>CA-2020-101742</t>
  </si>
  <si>
    <t>CA-2019-140830</t>
  </si>
  <si>
    <t>CA-2021-114055</t>
  </si>
  <si>
    <t>CA-2021-148922</t>
  </si>
  <si>
    <t>CA-2021-160899</t>
  </si>
  <si>
    <t>US-2019-113327</t>
  </si>
  <si>
    <t>CA-2020-164350</t>
  </si>
  <si>
    <t>US-2020-168620</t>
  </si>
  <si>
    <t>US-2020-135209</t>
  </si>
  <si>
    <t>CA-2019-133977</t>
  </si>
  <si>
    <t>CA-2021-142671</t>
  </si>
  <si>
    <t>CA-2020-124583</t>
  </si>
  <si>
    <t>CA-2019-117611</t>
  </si>
  <si>
    <t>CA-2018-146528</t>
  </si>
  <si>
    <t>CA-2018-111857</t>
  </si>
  <si>
    <t>US-2021-101539</t>
  </si>
  <si>
    <t>CA-2019-167255</t>
  </si>
  <si>
    <t>CA-2018-140732</t>
  </si>
  <si>
    <t>CA-2019-142601</t>
  </si>
  <si>
    <t>CA-2021-161578</t>
  </si>
  <si>
    <t>CA-2021-130148</t>
  </si>
  <si>
    <t>CA-2020-138478</t>
  </si>
  <si>
    <t>CA-2020-117849</t>
  </si>
  <si>
    <t>CA-2018-100972</t>
  </si>
  <si>
    <t>CA-2019-145415</t>
  </si>
  <si>
    <t>US-2020-114888</t>
  </si>
  <si>
    <t>CA-2021-106033</t>
  </si>
  <si>
    <t>CA-2018-120243</t>
  </si>
  <si>
    <t>CA-2019-133025</t>
  </si>
  <si>
    <t>CA-2021-106859</t>
  </si>
  <si>
    <t>US-2019-119312</t>
  </si>
  <si>
    <t>CA-2020-113516</t>
  </si>
  <si>
    <t>CA-2019-152513</t>
  </si>
  <si>
    <t>US-2018-131982</t>
  </si>
  <si>
    <t>CA-2018-128986</t>
  </si>
  <si>
    <t>CA-2020-149916</t>
  </si>
  <si>
    <t>CA-2019-105970</t>
  </si>
  <si>
    <t>CA-2021-135111</t>
  </si>
  <si>
    <t>US-2021-148362</t>
  </si>
  <si>
    <t>CA-2019-130022</t>
  </si>
  <si>
    <t>US-2020-117793</t>
  </si>
  <si>
    <t>US-2020-165078</t>
  </si>
  <si>
    <t>CA-2019-110324</t>
  </si>
  <si>
    <t>CA-2021-150525</t>
  </si>
  <si>
    <t>CA-2020-128671</t>
  </si>
  <si>
    <t>CA-2020-143924</t>
  </si>
  <si>
    <t>CA-2020-124352</t>
  </si>
  <si>
    <t>CA-2019-136105</t>
  </si>
  <si>
    <t>US-2018-106299</t>
  </si>
  <si>
    <t>CA-2020-140774</t>
  </si>
  <si>
    <t>CA-2021-103877</t>
  </si>
  <si>
    <t>CA-2018-148761</t>
  </si>
  <si>
    <t>CA-2021-143217</t>
  </si>
  <si>
    <t>CA-2021-107265</t>
  </si>
  <si>
    <t>US-2021-169502</t>
  </si>
  <si>
    <t>US-2021-111920</t>
  </si>
  <si>
    <t>CA-2019-153612</t>
  </si>
  <si>
    <t>US-2018-147704</t>
  </si>
  <si>
    <t>CA-2021-127026</t>
  </si>
  <si>
    <t>CA-2021-107342</t>
  </si>
  <si>
    <t>CA-2020-136812</t>
  </si>
  <si>
    <t>CA-2019-130610</t>
  </si>
  <si>
    <t>CA-2021-144568</t>
  </si>
  <si>
    <t>US-2020-133508</t>
  </si>
  <si>
    <t>CA-2020-119025</t>
  </si>
  <si>
    <t>US-2019-118766</t>
  </si>
  <si>
    <t>CA-2020-128307</t>
  </si>
  <si>
    <t>CA-2021-109778</t>
  </si>
  <si>
    <t>CA-2021-131632</t>
  </si>
  <si>
    <t>CA-2021-105144</t>
  </si>
  <si>
    <t>CA-2018-110352</t>
  </si>
  <si>
    <t>CA-2020-155551</t>
  </si>
  <si>
    <t>CA-2021-152933</t>
  </si>
  <si>
    <t>US-2018-157406</t>
  </si>
  <si>
    <t>CA-2020-109057</t>
  </si>
  <si>
    <t>CA-2021-102729</t>
  </si>
  <si>
    <t>CA-2021-140242</t>
  </si>
  <si>
    <t>CA-2020-130400</t>
  </si>
  <si>
    <t>CA-2018-103744</t>
  </si>
  <si>
    <t>CA-2018-119172</t>
  </si>
  <si>
    <t>CA-2021-142867</t>
  </si>
  <si>
    <t>US-2019-163783</t>
  </si>
  <si>
    <t>CA-2019-142139</t>
  </si>
  <si>
    <t>US-2021-141698</t>
  </si>
  <si>
    <t>CA-2021-109946</t>
  </si>
  <si>
    <t>CA-2019-163734</t>
  </si>
  <si>
    <t>CA-2020-149685</t>
  </si>
  <si>
    <t>CA-2021-127460</t>
  </si>
  <si>
    <t>CA-2020-144540</t>
  </si>
  <si>
    <t>CA-2021-100335</t>
  </si>
  <si>
    <t>CA-2019-162621</t>
  </si>
  <si>
    <t>CA-2018-151897</t>
  </si>
  <si>
    <t>CA-2021-126123</t>
  </si>
  <si>
    <t>US-2020-162103</t>
  </si>
  <si>
    <t>CA-2019-144302</t>
  </si>
  <si>
    <t>CA-2021-152093</t>
  </si>
  <si>
    <t>CA-2020-112025</t>
  </si>
  <si>
    <t>US-2021-143028</t>
  </si>
  <si>
    <t>CA-2020-162404</t>
  </si>
  <si>
    <t>CA-2019-156608</t>
  </si>
  <si>
    <t>US-2018-112200</t>
  </si>
  <si>
    <t>CA-2019-105613</t>
  </si>
  <si>
    <t>US-2018-103905</t>
  </si>
  <si>
    <t>US-2021-144582</t>
  </si>
  <si>
    <t>US-2021-130603</t>
  </si>
  <si>
    <t>CA-2018-124464</t>
  </si>
  <si>
    <t>CA-2019-118227</t>
  </si>
  <si>
    <t>US-2020-140158</t>
  </si>
  <si>
    <t>CA-2021-109211</t>
  </si>
  <si>
    <t>CA-2021-147032</t>
  </si>
  <si>
    <t>CA-2020-100587</t>
  </si>
  <si>
    <t>CA-2019-165085</t>
  </si>
  <si>
    <t>CA-2019-143980</t>
  </si>
  <si>
    <t>CA-2020-152072</t>
  </si>
  <si>
    <t>US-2019-156797</t>
  </si>
  <si>
    <t>CA-2019-155054</t>
  </si>
  <si>
    <t>CA-2019-139962</t>
  </si>
  <si>
    <t>CA-2021-124744</t>
  </si>
  <si>
    <t>CA-2018-107524</t>
  </si>
  <si>
    <t>US-2021-129777</t>
  </si>
  <si>
    <t>CA-2021-132647</t>
  </si>
  <si>
    <t>CA-2021-139822</t>
  </si>
  <si>
    <t>US-2018-143287</t>
  </si>
  <si>
    <t>US-2018-115413</t>
  </si>
  <si>
    <t>CA-2018-124513</t>
  </si>
  <si>
    <t>CA-2019-124268</t>
  </si>
  <si>
    <t>CA-2019-134201</t>
  </si>
  <si>
    <t>CA-2018-167724</t>
  </si>
  <si>
    <t>US-2020-113677</t>
  </si>
  <si>
    <t>CA-2018-152443</t>
  </si>
  <si>
    <t>US-2021-136868</t>
  </si>
  <si>
    <t>CA-2021-105333</t>
  </si>
  <si>
    <t>CA-2019-169796</t>
  </si>
  <si>
    <t>CA-2020-161207</t>
  </si>
  <si>
    <t>CA-2019-129854</t>
  </si>
  <si>
    <t>CA-2021-100433</t>
  </si>
  <si>
    <t>CA-2021-112333</t>
  </si>
  <si>
    <t>CA-2018-146864</t>
  </si>
  <si>
    <t>CA-2019-164539</t>
  </si>
  <si>
    <t>CA-2020-161158</t>
  </si>
  <si>
    <t>CA-2021-150623</t>
  </si>
  <si>
    <t>CA-2021-102967</t>
  </si>
  <si>
    <t>CA-2019-132276</t>
  </si>
  <si>
    <t>CA-2021-151981</t>
  </si>
  <si>
    <t>CA-2020-113138</t>
  </si>
  <si>
    <t>CA-2021-155607</t>
  </si>
  <si>
    <t>US-2021-104955</t>
  </si>
  <si>
    <t>CA-2020-104969</t>
  </si>
  <si>
    <t>CA-2021-117422</t>
  </si>
  <si>
    <t>CA-2018-162684</t>
  </si>
  <si>
    <t>CA-2020-129308</t>
  </si>
  <si>
    <t>CA-2018-147914</t>
  </si>
  <si>
    <t>CA-2021-143455</t>
  </si>
  <si>
    <t>US-2019-130512</t>
  </si>
  <si>
    <t>CA-2019-110093</t>
  </si>
  <si>
    <t>CA-2020-114867</t>
  </si>
  <si>
    <t>CA-2021-127705</t>
  </si>
  <si>
    <t>CA-2021-165757</t>
  </si>
  <si>
    <t>CA-2019-127110</t>
  </si>
  <si>
    <t>US-2021-106796</t>
  </si>
  <si>
    <t>CA-2020-138583</t>
  </si>
  <si>
    <t>CA-2019-157343</t>
  </si>
  <si>
    <t>CA-2021-125367</t>
  </si>
  <si>
    <t>CA-2018-127964</t>
  </si>
  <si>
    <t>CA-2020-105284</t>
  </si>
  <si>
    <t>US-2020-134908</t>
  </si>
  <si>
    <t>CA-2021-158722</t>
  </si>
  <si>
    <t>CA-2018-113964</t>
  </si>
  <si>
    <t>CA-2018-132227</t>
  </si>
  <si>
    <t>CA-2021-104381</t>
  </si>
  <si>
    <t>CA-2018-115133</t>
  </si>
  <si>
    <t>CA-2020-102561</t>
  </si>
  <si>
    <t>CA-2021-134173</t>
  </si>
  <si>
    <t>CA-2021-144862</t>
  </si>
  <si>
    <t>CA-2020-151974</t>
  </si>
  <si>
    <t>CA-2020-164154</t>
  </si>
  <si>
    <t>CA-2020-107475</t>
  </si>
  <si>
    <t>CA-2020-118570</t>
  </si>
  <si>
    <t>US-2021-160465</t>
  </si>
  <si>
    <t>US-2020-164945</t>
  </si>
  <si>
    <t>CA-2019-143882</t>
  </si>
  <si>
    <t>CA-2018-147900</t>
  </si>
  <si>
    <t>CA-2018-101364</t>
  </si>
  <si>
    <t>US-2020-155173</t>
  </si>
  <si>
    <t>CA-2021-112487</t>
  </si>
  <si>
    <t>CA-2018-111360</t>
  </si>
  <si>
    <t>US-2019-150161</t>
  </si>
  <si>
    <t>CA-2020-124562</t>
  </si>
  <si>
    <t>CA-2020-159891</t>
  </si>
  <si>
    <t>CA-2021-146535</t>
  </si>
  <si>
    <t>CA-2020-154403</t>
  </si>
  <si>
    <t>CA-2021-129910</t>
  </si>
  <si>
    <t>US-2021-132675</t>
  </si>
  <si>
    <t>CA-2021-102554</t>
  </si>
  <si>
    <t>CA-2021-159135</t>
  </si>
  <si>
    <t>CA-2021-161088</t>
  </si>
  <si>
    <t>CA-2019-103772</t>
  </si>
  <si>
    <t>US-2021-132297</t>
  </si>
  <si>
    <t>US-2018-138835</t>
  </si>
  <si>
    <t>CA-2021-162033</t>
  </si>
  <si>
    <t>CA-2020-140571</t>
  </si>
  <si>
    <t>US-2020-146570</t>
  </si>
  <si>
    <t>CA-2021-151211</t>
  </si>
  <si>
    <t>CA-2019-110947</t>
  </si>
  <si>
    <t>CA-2020-159212</t>
  </si>
  <si>
    <t>CA-2020-169026</t>
  </si>
  <si>
    <t>CA-2020-100307</t>
  </si>
  <si>
    <t>CA-2020-155439</t>
  </si>
  <si>
    <t>CA-2021-139787</t>
  </si>
  <si>
    <t>CA-2021-150931</t>
  </si>
  <si>
    <t>CA-2021-124898</t>
  </si>
  <si>
    <t>CA-2018-156244</t>
  </si>
  <si>
    <t>CA-2020-165470</t>
  </si>
  <si>
    <t>CA-2019-102260</t>
  </si>
  <si>
    <t>CA-2021-127516</t>
  </si>
  <si>
    <t>CA-2021-165904</t>
  </si>
  <si>
    <t>CA-2021-124597</t>
  </si>
  <si>
    <t>CA-2019-141754</t>
  </si>
  <si>
    <t>US-2021-129224</t>
  </si>
  <si>
    <t>CA-2018-108707</t>
  </si>
  <si>
    <t>CA-2018-148285</t>
  </si>
  <si>
    <t>CA-2021-120705</t>
  </si>
  <si>
    <t>US-2018-155817</t>
  </si>
  <si>
    <t>CA-2020-123414</t>
  </si>
  <si>
    <t>CA-2020-131968</t>
  </si>
  <si>
    <t>US-2020-139262</t>
  </si>
  <si>
    <t>CA-2021-148166</t>
  </si>
  <si>
    <t>CA-2020-105662</t>
  </si>
  <si>
    <t>CA-2019-128958</t>
  </si>
  <si>
    <t>CA-2018-100293</t>
  </si>
  <si>
    <t>CA-2021-160423</t>
  </si>
  <si>
    <t>CA-2018-134621</t>
  </si>
  <si>
    <t>CA-2021-134096</t>
  </si>
  <si>
    <t>CA-2020-118934</t>
  </si>
  <si>
    <t>US-2021-120390</t>
  </si>
  <si>
    <t>CA-2021-155089</t>
  </si>
  <si>
    <t>CA-2019-125696</t>
  </si>
  <si>
    <t>CA-2020-166226</t>
  </si>
  <si>
    <t>CA-2018-166961</t>
  </si>
  <si>
    <t>CA-2021-103380</t>
  </si>
  <si>
    <t>CA-2020-101938</t>
  </si>
  <si>
    <t>CA-2020-154053</t>
  </si>
  <si>
    <t>CA-2021-130106</t>
  </si>
  <si>
    <t>US-2021-135230</t>
  </si>
  <si>
    <t>CA-2021-166933</t>
  </si>
  <si>
    <t>US-2018-132745</t>
  </si>
  <si>
    <t>CA-2018-114125</t>
  </si>
  <si>
    <t>CA-2020-103163</t>
  </si>
  <si>
    <t>CA-2020-137729</t>
  </si>
  <si>
    <t>CA-2018-168592</t>
  </si>
  <si>
    <t>CA-2019-115693</t>
  </si>
  <si>
    <t>CA-2021-158736</t>
  </si>
  <si>
    <t>CA-2019-157028</t>
  </si>
  <si>
    <t>CA-2020-155488</t>
  </si>
  <si>
    <t>CA-2019-122371</t>
  </si>
  <si>
    <t>CA-2019-126466</t>
  </si>
  <si>
    <t>US-2018-154879</t>
  </si>
  <si>
    <t>CA-2018-116785</t>
  </si>
  <si>
    <t>CA-2019-119214</t>
  </si>
  <si>
    <t>CA-2021-124716</t>
  </si>
  <si>
    <t>US-2020-134369</t>
  </si>
  <si>
    <t>US-2020-103674</t>
  </si>
  <si>
    <t>CA-2019-161242</t>
  </si>
  <si>
    <t>CA-2019-144890</t>
  </si>
  <si>
    <t>CA-2018-164903</t>
  </si>
  <si>
    <t>CA-2020-164896</t>
  </si>
  <si>
    <t>US-2018-147648</t>
  </si>
  <si>
    <t>CA-2021-167661</t>
  </si>
  <si>
    <t>CA-2018-154781</t>
  </si>
  <si>
    <t>CA-2020-125738</t>
  </si>
  <si>
    <t>CA-2019-150511</t>
  </si>
  <si>
    <t>CA-2021-111759</t>
  </si>
  <si>
    <t>CA-2021-151358</t>
  </si>
  <si>
    <t>CA-2018-127586</t>
  </si>
  <si>
    <t>CA-2021-155873</t>
  </si>
  <si>
    <t>US-2021-138086</t>
  </si>
  <si>
    <t>CA-2021-101308</t>
  </si>
  <si>
    <t>CA-2018-168305</t>
  </si>
  <si>
    <t>CA-2019-125234</t>
  </si>
  <si>
    <t>CA-2021-166296</t>
  </si>
  <si>
    <t>CA-2021-143665</t>
  </si>
  <si>
    <t>CA-2020-155383</t>
  </si>
  <si>
    <t>CA-2020-165561</t>
  </si>
  <si>
    <t>CA-2018-133704</t>
  </si>
  <si>
    <t>CA-2021-108091</t>
  </si>
  <si>
    <t>CA-2021-167640</t>
  </si>
  <si>
    <t>US-2020-148957</t>
  </si>
  <si>
    <t>CA-2018-107181</t>
  </si>
  <si>
    <t>CA-2021-150987</t>
  </si>
  <si>
    <t>US-2021-136784</t>
  </si>
  <si>
    <t>CA-2019-160171</t>
  </si>
  <si>
    <t>CA-2021-160934</t>
  </si>
  <si>
    <t>CA-2019-137603</t>
  </si>
  <si>
    <t>CA-2019-103723</t>
  </si>
  <si>
    <t>CA-2018-139857</t>
  </si>
  <si>
    <t>CA-2020-151323</t>
  </si>
  <si>
    <t>US-2020-155971</t>
  </si>
  <si>
    <t>CA-2020-129238</t>
  </si>
  <si>
    <t>CA-2021-154102</t>
  </si>
  <si>
    <t>CA-2019-148628</t>
  </si>
  <si>
    <t>CA-2020-169957</t>
  </si>
  <si>
    <t>CA-2020-140613</t>
  </si>
  <si>
    <t>CA-2020-122322</t>
  </si>
  <si>
    <t>CA-2019-158701</t>
  </si>
  <si>
    <t>CA-2018-122679</t>
  </si>
  <si>
    <t>CA-2018-105172</t>
  </si>
  <si>
    <t>CA-2020-119018</t>
  </si>
  <si>
    <t>CA-2020-147473</t>
  </si>
  <si>
    <t>CA-2021-142328</t>
  </si>
  <si>
    <t>CA-2019-144652</t>
  </si>
  <si>
    <t>US-2020-131058</t>
  </si>
  <si>
    <t>CA-2021-105914</t>
  </si>
  <si>
    <t>CA-2018-101392</t>
  </si>
  <si>
    <t>CA-2018-104780</t>
  </si>
  <si>
    <t>CA-2018-110527</t>
  </si>
  <si>
    <t>CA-2021-100748</t>
  </si>
  <si>
    <t>CA-2018-110184</t>
  </si>
  <si>
    <t>CA-2021-145506</t>
  </si>
  <si>
    <t>CA-2019-113040</t>
  </si>
  <si>
    <t>CA-2021-134880</t>
  </si>
  <si>
    <t>CA-2018-141355</t>
  </si>
  <si>
    <t>CA-2021-133648</t>
  </si>
  <si>
    <t>CA-2018-168158</t>
  </si>
  <si>
    <t>CA-2019-151841</t>
  </si>
  <si>
    <t>CA-2021-127712</t>
  </si>
  <si>
    <t>CA-2019-141936</t>
  </si>
  <si>
    <t>CA-2021-107321</t>
  </si>
  <si>
    <t>CA-2020-152814</t>
  </si>
  <si>
    <t>CA-2019-134082</t>
  </si>
  <si>
    <t>US-2020-117387</t>
  </si>
  <si>
    <t>CA-2021-134845</t>
  </si>
  <si>
    <t>CA-2021-123022</t>
  </si>
  <si>
    <t>CA-2021-150609</t>
  </si>
  <si>
    <t>CA-2020-140207</t>
  </si>
  <si>
    <t>CA-2018-107139</t>
  </si>
  <si>
    <t>CA-2020-119123</t>
  </si>
  <si>
    <t>CA-2018-121664</t>
  </si>
  <si>
    <t>US-2018-163797</t>
  </si>
  <si>
    <t>US-2021-119039</t>
  </si>
  <si>
    <t>CA-2019-146465</t>
  </si>
  <si>
    <t>CA-2021-161893</t>
  </si>
  <si>
    <t>CA-2020-151141</t>
  </si>
  <si>
    <t>CA-2021-118346</t>
  </si>
  <si>
    <t>US-2019-164308</t>
  </si>
  <si>
    <t>CA-2019-137071</t>
  </si>
  <si>
    <t>CA-2021-113418</t>
  </si>
  <si>
    <t>CA-2020-169663</t>
  </si>
  <si>
    <t>CA-2020-157217</t>
  </si>
  <si>
    <t>CA-2020-139997</t>
  </si>
  <si>
    <t>CA-2021-157672</t>
  </si>
  <si>
    <t>CA-2021-157273</t>
  </si>
  <si>
    <t>CA-2019-100769</t>
  </si>
  <si>
    <t>CA-2021-168109</t>
  </si>
  <si>
    <t>US-2018-133949</t>
  </si>
  <si>
    <t>CA-2019-156104</t>
  </si>
  <si>
    <t>CA-2019-123673</t>
  </si>
  <si>
    <t>CA-2020-155005</t>
  </si>
  <si>
    <t>US-2020-158708</t>
  </si>
  <si>
    <t>CA-2020-168081</t>
  </si>
  <si>
    <t>CA-2019-103205</t>
  </si>
  <si>
    <t>CA-2018-138940</t>
  </si>
  <si>
    <t>CA-2020-135594</t>
  </si>
  <si>
    <t>CA-2021-160416</t>
  </si>
  <si>
    <t>CA-2019-158351</t>
  </si>
  <si>
    <t>CA-2020-133816</t>
  </si>
  <si>
    <t>CA-2021-152135</t>
  </si>
  <si>
    <t>CA-2021-141446</t>
  </si>
  <si>
    <t>CA-2018-157609</t>
  </si>
  <si>
    <t>US-2021-148768</t>
  </si>
  <si>
    <t>CA-2020-109344</t>
  </si>
  <si>
    <t>CA-2020-140977</t>
  </si>
  <si>
    <t>CA-2021-123029</t>
  </si>
  <si>
    <t>CA-2021-122504</t>
  </si>
  <si>
    <t>US-2018-120313</t>
  </si>
  <si>
    <t>CA-2018-149643</t>
  </si>
  <si>
    <t>CA-2019-108532</t>
  </si>
  <si>
    <t>US-2019-100069</t>
  </si>
  <si>
    <t>US-2020-163538</t>
  </si>
  <si>
    <t>CA-2020-121377</t>
  </si>
  <si>
    <t>CA-2019-109113</t>
  </si>
  <si>
    <t>US-2019-165449</t>
  </si>
  <si>
    <t>CA-2021-136672</t>
  </si>
  <si>
    <t>CA-2021-165323</t>
  </si>
  <si>
    <t>US-2018-143707</t>
  </si>
  <si>
    <t>US-2021-114657</t>
  </si>
  <si>
    <t>CA-2020-128727</t>
  </si>
  <si>
    <t>CA-2020-120803</t>
  </si>
  <si>
    <t>US-2020-150140</t>
  </si>
  <si>
    <t>CA-2019-140557</t>
  </si>
  <si>
    <t>US-2021-166037</t>
  </si>
  <si>
    <t>CA-2019-151043</t>
  </si>
  <si>
    <t>CA-2020-148208</t>
  </si>
  <si>
    <t>US-2020-113509</t>
  </si>
  <si>
    <t>CA-2021-121839</t>
  </si>
  <si>
    <t>US-2019-154389</t>
  </si>
  <si>
    <t>CA-2021-128475</t>
  </si>
  <si>
    <t>CA-2018-133634</t>
  </si>
  <si>
    <t>CA-2019-163923</t>
  </si>
  <si>
    <t>CA-2021-110212</t>
  </si>
  <si>
    <t>US-2021-114356</t>
  </si>
  <si>
    <t>CA-2021-125752</t>
  </si>
  <si>
    <t>CA-2021-159667</t>
  </si>
  <si>
    <t>US-2020-109260</t>
  </si>
  <si>
    <t>CA-2020-121020</t>
  </si>
  <si>
    <t>CA-2018-120670</t>
  </si>
  <si>
    <t>CA-2021-159688</t>
  </si>
  <si>
    <t>CA-2020-160717</t>
  </si>
  <si>
    <t>CA-2020-118311</t>
  </si>
  <si>
    <t>US-2021-139577</t>
  </si>
  <si>
    <t>CA-2020-155446</t>
  </si>
  <si>
    <t>CA-2021-126662</t>
  </si>
  <si>
    <t>CA-2018-166471</t>
  </si>
  <si>
    <t>CA-2018-100881</t>
  </si>
  <si>
    <t>CA-2019-132101</t>
  </si>
  <si>
    <t>CA-2019-157805</t>
  </si>
  <si>
    <t>CA-2021-133865</t>
  </si>
  <si>
    <t>CA-2018-100867</t>
  </si>
  <si>
    <t>CA-2021-159282</t>
  </si>
  <si>
    <t>While you Were Out Message Book, One Form per Page</t>
  </si>
  <si>
    <t>Nombre del Cliente</t>
  </si>
  <si>
    <t>Manufacturador</t>
  </si>
  <si>
    <t>Fecha de Apertura</t>
  </si>
  <si>
    <t>Estatus Abierto/Cerrado</t>
  </si>
  <si>
    <t>ID Orden</t>
  </si>
  <si>
    <t>Codigo Postal</t>
  </si>
  <si>
    <t>Nombre de Producto</t>
  </si>
  <si>
    <t>Región</t>
  </si>
  <si>
    <t>Segmento</t>
  </si>
  <si>
    <t>Fecha de Envio</t>
  </si>
  <si>
    <t>Modo de Envio</t>
  </si>
  <si>
    <t>Prioridad de Envio</t>
  </si>
  <si>
    <t>Estado</t>
  </si>
  <si>
    <t>Dias Abiertos</t>
  </si>
  <si>
    <t>Descuento</t>
  </si>
  <si>
    <t>Ganancias</t>
  </si>
  <si>
    <t>Cantidad</t>
  </si>
  <si>
    <t>Abierto</t>
  </si>
  <si>
    <t>Tyvek  Top-Abiertoing Peel &amp; Seel Envelopes, Plain White</t>
  </si>
  <si>
    <t>Acme Rosewood Handle Letter Abiertoer</t>
  </si>
  <si>
    <t>Tyvek Side-Abiertoing Peel &amp; Seel Expanding Envelopes</t>
  </si>
  <si>
    <t>Premier Automatic Letter Abiertoer</t>
  </si>
  <si>
    <t>Premier Electric Letter Abiertoer</t>
  </si>
  <si>
    <t>Martin Yale Chadless Abiertoer Electric Letter Abiertoer</t>
  </si>
  <si>
    <t>Martin-Yale Premier Letter Abiertoer</t>
  </si>
  <si>
    <t>Cardinal EasyAbierto D-Ring Binders</t>
  </si>
  <si>
    <t>Acme Serrated Blade Letter Abiertoer</t>
  </si>
  <si>
    <t>Stiletto Hand Letter Abiertoers</t>
  </si>
  <si>
    <t>Tennsco Snap-Together Abierto Shelving Units, Starter Sets and Add-On Units</t>
  </si>
  <si>
    <t>Compact Automatic Electric Letter Abiertoer</t>
  </si>
  <si>
    <t>Serrated Blade or Curved Handle Hand Letter Abiertoers</t>
  </si>
  <si>
    <t>Tyvek  Top-Abiertoing Peel &amp; Seel  Envelopes, Gray</t>
  </si>
  <si>
    <t>Cerrado</t>
  </si>
  <si>
    <t>Mediano</t>
  </si>
  <si>
    <t>Tenex Traditional Chairmats for Mediano Pile Carpet, Standard Lip, 36" x 48"</t>
  </si>
  <si>
    <t>Bush Westfield Collection Bookcases, Mediano Cherry Finish</t>
  </si>
  <si>
    <t>Deflect-o RollaMat Studded, Beveled Mat for Mediano Pile Carpeting</t>
  </si>
  <si>
    <t>Deflect-o DuraMat Antistatic Studded Beveled Mat for Mediano Pile Carpeting</t>
  </si>
  <si>
    <t>Eldon Cleatmat Chair Mats for Mediano Pile Carpets</t>
  </si>
  <si>
    <t>Holmes Replacement Filter for HEPA Air Cleaner, Mediano Room</t>
  </si>
  <si>
    <t>OIC #2 Pencils, Mediano Soft</t>
  </si>
  <si>
    <t>Sanford EarthWrite Recycled Pencils, Mediano Soft, #2</t>
  </si>
  <si>
    <t>Bajo</t>
  </si>
  <si>
    <t>FelBajoes</t>
  </si>
  <si>
    <t>FelBajoes PB200 Plastic Comb Binding Machine</t>
  </si>
  <si>
    <t>FelBajoes Super Stor/Drawer</t>
  </si>
  <si>
    <t>FelBajoes Basic Home/Office Series Surge Protectors</t>
  </si>
  <si>
    <t>Deflect-o DuraMat Lighweight, Studded, Beveled Mat for Bajo Pile Carpeting</t>
  </si>
  <si>
    <t>Global Bajo Back Tilter Chair</t>
  </si>
  <si>
    <t>Tenex Contemporary Contur Chairmats for Bajo and Mediano Pile Carpet, Computer, 39" x 49"</t>
  </si>
  <si>
    <t>FelBajoes Personal Hanging Folder Files, Navy</t>
  </si>
  <si>
    <t>Hon 2090 “PilBajo Soft” Series Mid Back Swivel/Tilt Chairs</t>
  </si>
  <si>
    <t>Bajoell</t>
  </si>
  <si>
    <t>FelBajoes Bankers Box Staxonsteel Drawer File/Stacking System</t>
  </si>
  <si>
    <t>FelBajoes Bankers Box Recycled Super Stor/Drawer</t>
  </si>
  <si>
    <t>FelBajoes Premier Superior Surge Suppressor, 10-Outlet, With Phone and Remote</t>
  </si>
  <si>
    <t>FelBajoes Strictly Business Drawer File, Letter/Legal Size</t>
  </si>
  <si>
    <t>FelBajoes Officeware Wire Shelving</t>
  </si>
  <si>
    <t>Global Troy Executive Leather Bajo-Back Tilter</t>
  </si>
  <si>
    <t>FelBajoes PB500 Electric Punch Plastic Comb Binding Machine with Manual Bind</t>
  </si>
  <si>
    <t>Deflect-o EconoMat Studded, No Bevel Mat for Bajo Pile Carpeting</t>
  </si>
  <si>
    <t>FelBajoes Superior 10 Outlet Split Surge Protector</t>
  </si>
  <si>
    <t>Master Giant Foot Doorstop, Safety YelBajo</t>
  </si>
  <si>
    <t>FelBajoes Neat Ideas Storage Cubes</t>
  </si>
  <si>
    <t>FelBajoes 8 Outlet Superior Workstation Surge Protector</t>
  </si>
  <si>
    <t>FelBajoes Stor/Drawer Steel Plus Storage Drawers</t>
  </si>
  <si>
    <t>Global AirfBajo Leather Mesh Back Chair, Black</t>
  </si>
  <si>
    <t>FelBajoes Smart Surge Ten-Outlet Protector, Platinum</t>
  </si>
  <si>
    <t>FelBajoes Binding Cases</t>
  </si>
  <si>
    <t>FelBajoes Black Plastic Comb Bindings</t>
  </si>
  <si>
    <t>FelBajoes 8 Outlet Superior Workstation Surge Protector w/o Phone/Fax/Modem Protection</t>
  </si>
  <si>
    <t>Wilson Jones Easy FBajo II Sheet Lifters</t>
  </si>
  <si>
    <t>FelBajoes PB300 Plastic Comb Binding Machine</t>
  </si>
  <si>
    <t>Global Commerce Series Bajo-Back Swivel/Tilt Chairs</t>
  </si>
  <si>
    <t>Eldon Advantage Chair Mats for Bajo to Mediano Pile Carpets</t>
  </si>
  <si>
    <t>Eldon Advantage Foldable Chair Mats for Bajo Pile Carpets</t>
  </si>
  <si>
    <t>Eldon Radial Chair Mat for Bajo to Mediano Pile Carpets</t>
  </si>
  <si>
    <t>Tenex B1-RE Series Chair Mats for Bajo Pile Carpets</t>
  </si>
  <si>
    <t>Eldon Antistatic Chair Mats for Bajo to Mediano Pile Carpets</t>
  </si>
  <si>
    <t>Global Enterprise Series Seating Bajo-Back Swivel/Tilt Chairs</t>
  </si>
  <si>
    <t>FelBajoes Presentation Covers for Comb Binding Machines</t>
  </si>
  <si>
    <t>FelBajoes Econo/Stor Drawers</t>
  </si>
  <si>
    <t>FelBajoes Advanced 8 Outlet Surge Suppressor with Phone/Fax Protection</t>
  </si>
  <si>
    <t>FelBajoes Desktop Hanging File Manager</t>
  </si>
  <si>
    <t>FelBajoes Command Center 5-outlet power strip</t>
  </si>
  <si>
    <t>FelBajoes Bankers Box Stor/Drawer Steel Plus</t>
  </si>
  <si>
    <t>FelBajoes Recycled Storage Drawers</t>
  </si>
  <si>
    <t>FelBajoes Twister Kit, Gray/Clear, 3/pkg</t>
  </si>
  <si>
    <t>FelBajoes Mobile File Cart, Black</t>
  </si>
  <si>
    <t>FelBajoes Mighty 8 Compact Surge Protector</t>
  </si>
  <si>
    <t>FelBajoes Staxonsteel Drawer Files</t>
  </si>
  <si>
    <t>FelBajoes Super Stor/Drawer Files</t>
  </si>
  <si>
    <t>Eldon Econocleat Chair Mats for Bajo Pile Carpets</t>
  </si>
  <si>
    <t>FelBajoes Advanced Computer Series Surge Protectors</t>
  </si>
  <si>
    <t>Alto</t>
  </si>
  <si>
    <t>Hunt BOSTON Model 1606 Alto-Volume Electric Pencil Sharpener, Beige</t>
  </si>
  <si>
    <t>Alto-Back Leather Manager's Chair</t>
  </si>
  <si>
    <t>Global Deluxe Alto-Back Manager's Chair</t>
  </si>
  <si>
    <t>Eldon Cleatmat Plus Chair Mats for Alto Pile Carpets</t>
  </si>
  <si>
    <t>BIC Brite Liner Altolighters</t>
  </si>
  <si>
    <t>Sanford Liquid Accent Altolighters</t>
  </si>
  <si>
    <t>4009 Altolighters by Sanford</t>
  </si>
  <si>
    <t>Binney &amp; Smith inkTank Erasable Desk Altolighter, Chisel Tip, YelBajo, 12/Box</t>
  </si>
  <si>
    <t>Sanford Uni-Blazer View Altolighters, Chisel Tip, YelBajo</t>
  </si>
  <si>
    <t>Global Leather Altoback Executive Chair with Pneumatic Height Adjustment, Black</t>
  </si>
  <si>
    <t>Bevis Round Bullnose 29" Alto Table Top</t>
  </si>
  <si>
    <t>BIC Brite Liner Altolighters, Chisel Tip</t>
  </si>
  <si>
    <t>Avery Hi-Liter EverBold Pen Style Fluorescent Altolighters, 4/Pack</t>
  </si>
  <si>
    <t>Novimex Alto-Tech Fabric Mesh Task Chair</t>
  </si>
  <si>
    <t>Global Commerce Series Alto-Back Swivel/Tilt Chairs</t>
  </si>
  <si>
    <t>Zebra Zazzle Fluorescent Altolighters</t>
  </si>
  <si>
    <t>Fluorescent Altolighters by Dixon</t>
  </si>
  <si>
    <t>FelBajoes Alto-Stak Drawer Files</t>
  </si>
  <si>
    <t>BIC Brite Liner Grip Altolighters, Assorted, 5/Pack</t>
  </si>
  <si>
    <t>Global Deluxe Alto-Back Office Chair in Storm</t>
  </si>
  <si>
    <t>Global Enterprise Series Seating Alto-Back Swivel/Tilt Chairs</t>
  </si>
  <si>
    <t>Global Alto-Back Leather Tilter, Burgundy</t>
  </si>
  <si>
    <t>Global Altoback Leather Tilter in Burgundy</t>
  </si>
  <si>
    <t>Altoland Park</t>
  </si>
  <si>
    <t>Office Star - Mid Back Dual function Ergonomic Alto Back Chair with 2-Way Adjustable Arms</t>
  </si>
  <si>
    <t>BIC Brite Liner Grip Altolighters</t>
  </si>
  <si>
    <t>Avery Hi-Liter GlideStik Fluorescent Altolighter, YelBajo Ink</t>
  </si>
  <si>
    <t>SANFORD Major Accent Altolighters</t>
  </si>
  <si>
    <t>FelBajoes Bases and Tops For Staxonsteel/Alto-Stak Systems</t>
  </si>
  <si>
    <t>Manco Dry-Lighter Erasable Altolighter</t>
  </si>
  <si>
    <t>Binney &amp; Smith inkTank Desk Altolighter, Chisel Tip, YelBajo, 12/Box</t>
  </si>
  <si>
    <t>Alto Speed Automatic Electric Letter Abiertoer</t>
  </si>
  <si>
    <t>Avery Hi-Liter Comfort Grip Fluorescent Altolighter, YelBajo Ink</t>
  </si>
  <si>
    <t>Avery Hi-Liter Smear-Safe Altolighters</t>
  </si>
  <si>
    <t>Avery Fluorescent Altolighter Four-Color Set</t>
  </si>
  <si>
    <t>SANFORD Liquid Accent Tank-Style Altolighters</t>
  </si>
  <si>
    <t>Sanford Pocket Accent Altolighters</t>
  </si>
  <si>
    <t>FelBajoes Powershred HS-440 4-Sheet Alto Security Shredder</t>
  </si>
  <si>
    <t>Binney &amp; Smith inkTank Erasable Pocket Altolighter, Chisel Tip, YelBajo</t>
  </si>
  <si>
    <t>Muebles</t>
  </si>
  <si>
    <t>Riverside Muebles Oval Coffee Table, Oval End Table, End Table with Drawer</t>
  </si>
  <si>
    <t>Riverside Muebles Stanwyck Manor Table Series</t>
  </si>
  <si>
    <t>Bretford CR8500 Series Meeting Room Muebles</t>
  </si>
  <si>
    <t>Cosas de Oficina</t>
  </si>
  <si>
    <t>Tecnología</t>
  </si>
  <si>
    <t>Logitech G430 Surround Sound Gaming Headset with Dolby 7.1 Tecnología</t>
  </si>
  <si>
    <t>Severo</t>
  </si>
  <si>
    <t>Suma de Ganancias</t>
  </si>
  <si>
    <t>Etiquetas de fila</t>
  </si>
  <si>
    <t>Total general</t>
  </si>
  <si>
    <t>Categoria</t>
  </si>
  <si>
    <t xml:space="preserve">Ciudad </t>
  </si>
  <si>
    <t>Pais</t>
  </si>
  <si>
    <t xml:space="preserve">Status </t>
  </si>
  <si>
    <t>SubCategoria</t>
  </si>
  <si>
    <t>costos estimados</t>
  </si>
  <si>
    <t>Precio Unitario sin descuento</t>
  </si>
  <si>
    <t>Precio Unitario con Descuento</t>
  </si>
  <si>
    <t>Ventas sin descuento</t>
  </si>
  <si>
    <t>Ventas Originales (con descuento)</t>
  </si>
  <si>
    <t>Ganancias sin descuento</t>
  </si>
  <si>
    <t xml:space="preserve">rentabilidad por subcategoria </t>
  </si>
  <si>
    <t>Suma de Ventas Originales (con descuento)</t>
  </si>
  <si>
    <t xml:space="preserve">Ventas por region y segmento </t>
  </si>
  <si>
    <t>Etiquetas de columna</t>
  </si>
  <si>
    <t>Impacto del descuento</t>
  </si>
  <si>
    <t>Promedio de Descuento</t>
  </si>
  <si>
    <t xml:space="preserve">rentabilidad costo vs ganancias </t>
  </si>
  <si>
    <t>Suma de costos estimados</t>
  </si>
  <si>
    <t>Suma de Ganancias sin descuento</t>
  </si>
  <si>
    <t>Suma de Ventas sin descuento</t>
  </si>
  <si>
    <t>productos de menor a mayor ganancia</t>
  </si>
  <si>
    <t>Category</t>
  </si>
  <si>
    <t>City</t>
  </si>
  <si>
    <t>Country</t>
  </si>
  <si>
    <t xml:space="preserve">Client Name </t>
  </si>
  <si>
    <t>Manufactor</t>
  </si>
  <si>
    <t>Opening Day</t>
  </si>
  <si>
    <t>status Open/Close</t>
  </si>
  <si>
    <t>Order ID</t>
  </si>
  <si>
    <t>Zip Code</t>
  </si>
  <si>
    <t xml:space="preserve">Product Name </t>
  </si>
  <si>
    <t>Region</t>
  </si>
  <si>
    <t>Segment</t>
  </si>
  <si>
    <t>Delivery Date</t>
  </si>
  <si>
    <t>Delivery Mode</t>
  </si>
  <si>
    <t>Delivery Priority</t>
  </si>
  <si>
    <t>State</t>
  </si>
  <si>
    <t>SubCategory</t>
  </si>
  <si>
    <t>Opening Days</t>
  </si>
  <si>
    <t>Discount</t>
  </si>
  <si>
    <t>Profits</t>
  </si>
  <si>
    <t>Profits without Discounts</t>
  </si>
  <si>
    <t xml:space="preserve">quantity </t>
  </si>
  <si>
    <t>Sales</t>
  </si>
  <si>
    <t>Sales without Discounts</t>
  </si>
  <si>
    <t xml:space="preserve">Unity Price without Discount </t>
  </si>
  <si>
    <t xml:space="preserve">Unity Price with Discount </t>
  </si>
  <si>
    <t xml:space="preserve">stimated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</si>
</sst>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  <xf numFmtId="0" fontId="1" fillId="0" borderId="0" xfId="0" applyFont="1"/>
    <xf numFmtId="1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2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4" formatCode="#,##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pablo peña" refreshedDate="46129.914377314817" createdVersion="8" refreshedVersion="8" minRefreshableVersion="3" recordCount="7994" xr:uid="{9658985D-445C-4009-993F-F064C2561167}">
  <cacheSource type="worksheet">
    <worksheetSource name="ORDENES"/>
  </cacheSource>
  <cacheFields count="28">
    <cacheField name="Categoria" numFmtId="0">
      <sharedItems/>
    </cacheField>
    <cacheField name="Ciudad " numFmtId="0">
      <sharedItems/>
    </cacheField>
    <cacheField name="Pais" numFmtId="0">
      <sharedItems/>
    </cacheField>
    <cacheField name="Nombre del Cliente" numFmtId="0">
      <sharedItems/>
    </cacheField>
    <cacheField name="Manufacturador" numFmtId="0">
      <sharedItems/>
    </cacheField>
    <cacheField name="Fecha de Apertura" numFmtId="14">
      <sharedItems containsSemiMixedTypes="0" containsNonDate="0" containsDate="1" containsString="0" minDate="2018-01-03T00:00:00" maxDate="2021-12-31T00:00:00"/>
    </cacheField>
    <cacheField name="Estatus Abierto/Cerrado" numFmtId="0">
      <sharedItems/>
    </cacheField>
    <cacheField name="ID Orden" numFmtId="0">
      <sharedItems/>
    </cacheField>
    <cacheField name="Codigo Postal" numFmtId="0">
      <sharedItems containsString="0" containsBlank="1" containsNumber="1" containsInteger="1" minValue="1040" maxValue="99301"/>
    </cacheField>
    <cacheField name="Nombre de Producto" numFmtId="0">
      <sharedItems count="1818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Bajo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Bajo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Alto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Alto-Back Leather Manager's Chair"/>
        <s v="Tenex Traditional Chairmats for Mediano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Bajo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Bajo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Abierto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Alto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Alto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Altolighters"/>
        <s v="Lexmark MX611dhe Monochrome Laser Printer"/>
        <s v="Space Solutions HD Industrial Steel Shelving."/>
        <s v="SAFCO Arco Folding Chair"/>
        <s v="Sanford Liquid Accent Alto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Abierto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Altolighters by Sanford"/>
        <s v="Binney &amp; Smith Crayola Metallic Colored Pencils, 8-Color Set"/>
        <s v="Binney &amp; Smith inkTank Erasable Desk Altolighter, Chisel Tip, YelBajo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Altolighters, Chisel Tip, YelBajo"/>
        <s v="Bevis 36 x 72 Conference Tables"/>
        <s v="Rogers Deluxe File Chest"/>
        <s v="Global Bajo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Bajo and Mediano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Altoback Executive Chair with Pneumatic Height Adjustment, Black"/>
        <s v="Wirebound Message Books, Two 4 1/4&quot; x 5&quot; Forms per Page"/>
        <s v="FelBajoes Personal Hanging Folder Files, Navy"/>
        <s v="Tyvek Side-Abierto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Alto Table Top"/>
        <s v="Microsoft Arc Touch Mouse"/>
        <s v="Xerox 216"/>
        <s v="GBC VeloBinder Electric Binding Machine"/>
        <s v="Premier Automatic Letter Abiertoer"/>
        <s v="Advantus SlideClip Paper Clips"/>
        <s v="Avery 512"/>
        <s v="Logitech Wireless Gaming Headset G930"/>
        <s v="Bush Westfield Collection Bookcases, Mediano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Bajo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Alto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Alto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Alto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Bajo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Bajo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Abiertoer"/>
        <s v="FelBajo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Bajo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Bajo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Bajo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Bajo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Alto-Back Swivel/Tilt Chairs"/>
        <s v="Eldon Gobal File Keepers"/>
        <s v="Martin Yale Chadless Abiertoer Electric Letter Abierto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Bajo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Alto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Abierto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Bajo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Bajo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Bajo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Bajo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Bajoes Stor/Drawer Steel Plus Storage Drawers"/>
        <s v="Electrix Halogen Magnifier Lamp"/>
        <s v="Hon 4070 Series Pagoda Round Back Stacking Chairs"/>
        <s v="Cardinal EasyAbierto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Bajo Leather Mesh Back Chair, Black"/>
        <s v="FelBajo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Bajo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Bajo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Alto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Bajoes Alto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Bajo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ano Pile Carpeting"/>
        <s v="Riverside Muebles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Bajo II Sheet Lifters"/>
        <s v="Xerox 188"/>
        <s v="BIC Brite Liner Grip Alto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Bajoes PB300 Plastic Comb Binding Machine"/>
        <s v="Plantronics Voyager Pro Legend"/>
        <s v="Laser &amp; Ink Jet Business Envelopes"/>
        <s v="Portable Personal File Box"/>
        <s v="Magna Visual Magnetic Picture Hangers"/>
        <s v="Sauder Facets Collection Library, Sky Alder Finish"/>
        <s v="Tenex V2T-RE Standard Weight Series Chair Mat, 45&quot; x 53&quot;, Lip 25&quot; x 12&quot;"/>
        <s v="Westinghouse Clip-On Gooseneck Lamps"/>
        <s v="Office Star - Professional Matrix Back Chair with 2-to-1 Synchro Tilt and Mesh Fabric Seat"/>
        <s v="O'Sullivan Elevations Bookcase, Cherry Finish"/>
        <s v="GuestStacker Chair with Chrome Finish Legs"/>
        <s v="Global Wood Trimmed Manager's Task Chair, Khaki"/>
        <s v="Bevis Round Conference Table Top &amp; Single Column Base"/>
        <s v="Bush Heritage Pine Collection 5-Shelf Bookcase, Albany Pine Finish, *Special Order"/>
        <s v="Global Commerce Series Bajo-Back Swivel/Tilt Chairs"/>
        <s v="Hon 2111 Invitation Series Straight Table"/>
        <s v="Hon 4-Shelf Metal Bookcases"/>
        <s v="Sauder Camden County Collection Libraries, Planked Cherry Finish"/>
        <s v="O'Sullivan Plantations 2-Door Library in Landvery Oak"/>
        <s v="Dana Swing-Arm Lamps"/>
        <s v="Flat Face Poster Frame"/>
        <s v="Eldon 400 Class Desk Accessories, Black Carbon"/>
        <s v="GE General Use Halogen Bulbs, 100 Watts, 1 Bulb per Pack"/>
        <s v="Tenex Carpeted, Granite-Look or Clear Contemporary Contour Shape Chair Mats"/>
        <s v="Ultra Door Push Plate"/>
        <s v="Eldon Delta Triangular Chair Mat, 52&quot; x 58&quot;, Clear"/>
        <s v="Eldon Advantage Chair Mats for Bajo to Mediano Pile Carpets"/>
        <s v="Dana Fluorescent Magnifying Lamp, White, 36&quot;"/>
        <s v="Office Star - Ergonomic Mid Back Chair with 2-Way Adjustable Arms"/>
        <s v="Office Star - Contemporary Task Swivel chair with Loop Arms, Charcoal"/>
        <s v="Sauder Forest Hills Library with Doors, Woodland Oak Finish"/>
        <s v="DMI Eclipse Executive Suite Bookcases"/>
        <s v="Computer Room Manger, 14&quot;"/>
        <s v="Eldon Pizzaz Desk Accessories"/>
        <s v="Eldon Executive Woodline II Desk Accessories, Mahogany"/>
        <s v="Eldon Expressions Punched Metal &amp; Wood Desk Accessories, Black &amp; Cherry"/>
        <s v="Ultra Door Kickplate, 8&quot;H x 34&quot;W"/>
        <s v="Master Big Foot Doorstop, Beige"/>
        <s v="Tensor Track Tree Floor Lamp"/>
        <s v="OIC Stacking Trays"/>
        <s v="Global Italian Leather Office Chair"/>
        <s v="Novimex Fabric Task Chair"/>
        <s v="Sauder Camden County Barrister Bookcase, Planked Cherry Finish"/>
        <s v="Stacking Tray, Side-Loading, Legal, Smoke"/>
        <s v="3M Polarizing Task Lamp with Clamp Arm, Light Gray"/>
        <s v="Howard Miller 16&quot; Diameter Gallery Wall Clock"/>
        <s v="Acrylic Self-Standing Desk Frames"/>
        <s v="Eldon Expressions Wood and Plastic Desk Accessories, Oak"/>
        <s v="Hon Metal Bookcases, Black"/>
        <s v="Tenex Chairmat w/ Average Lip, 45&quot; x 53&quot;"/>
        <s v="Tenex Antistatic Computer Chair Mats"/>
        <s v="Iceberg OfficeWorks 42&quot; Round Tables"/>
        <s v="Bestar Classic Bookcase"/>
        <s v="Tenex Traditional Chairmats for Hard Floors, Average Lip, 36&quot; x 48&quot;"/>
        <s v="Eldon Image Series Desk Accessories, Burgundy"/>
        <s v="DAX Copper Panel Document Frame, 5 x 7 Size"/>
        <s v="Eldon Advantage Foldable Chair Mats for Bajo Pile Carpets"/>
        <s v="DAX Wood Document Frame"/>
        <s v="Tenex Chairmats For Use with Hard Floors"/>
        <s v="DAX Two-Tone Silver Metal Document Frame"/>
        <s v="3M Polarizing Light Filter Sleeves"/>
        <s v="Atlantic Metals Mobile 5-Shelf Bookcases, Custom Colors"/>
        <s v="Leather Task Chair, Black"/>
        <s v="Global Deluxe Alto-Back Office Chair in Storm"/>
        <s v="Global Enterprise Series Seating Alto-Back Swivel/Tilt Chairs"/>
        <s v="Hon Valutask Swivel Chairs"/>
        <s v="Eldon Imàge Series Desk Accessories, Clear"/>
        <s v="Rubbermaid ClusterMat Chairmats, Mat Size- 66&quot; x 60&quot;, Lip 20&quot; x 11&quot; -90 Degree Angle"/>
        <s v="Metal Folding Chairs, Beige, 4/Carton"/>
        <s v="Global Super Steno Chair"/>
        <s v="Harbour Creations 67200 Series Stacking Chairs"/>
        <s v="DAX Cubicle Frames, 8-1/2 x 11"/>
        <s v="DataProducts Ampli Magnifier Task Lamp, Black,"/>
        <s v="Office Star Flex Back Scooter Chair with White Frame"/>
        <s v="Nu-Dell EZ-Mount Plastic Wall Frames"/>
        <s v="C-Line Cubicle Keepers Polyproplyene Holder w/Velcro Back, 8-1/2x11, 25/Bx"/>
        <s v="Hon Comfortask Task/Swivel Chairs"/>
        <s v="Sauder Inglewood Library Bookcases"/>
        <s v="GE 48&quot; Fluorescent Tube, Cool White Energy Saver, 34 Watts, 30/Box"/>
        <s v="Nu-Dell Oak Frame"/>
        <s v="Chromcraft 48&quot; x 96&quot; Racetrack Double Pedestal Table"/>
        <s v="Anderson Hickey Conga Table Tops &amp; Accessories"/>
        <s v="KI Adjustable-Height Table"/>
        <s v="Global Stack Chair with Arms, Black"/>
        <s v="Global Comet Stacking Armless Chair"/>
        <s v="Eldon Radial Chair Mat for Bajo to Mediano Pile Carpets"/>
        <s v="24-Hour Round Wall Clock"/>
        <s v="Ultra Door Pull Handle"/>
        <s v="Linden 12&quot; Wall Clock With Oak Frame"/>
        <s v="Lesro Round Back Collection Coffee Table, End Table"/>
        <s v="Hon 61000 Series Interactive Training Tables"/>
        <s v="Hon Non-Folding Utility Tables"/>
        <s v="Office Star Flex Back Scooter Chair with Aluminum Finish Frame"/>
        <s v="Executive Impressions 13&quot; Clairmont Wall Clock"/>
        <s v="Global Leather and Oak Executive Chair, Black"/>
        <s v="Riverside Muebles Stanwyck Manor Table Series"/>
        <s v="Global Alto-Back Leather Tilter, Burgundy"/>
        <s v="Hon Every-Day Chair Series Swivel Task Chairs"/>
        <s v="Bevis Oval Conference Table, Walnut"/>
        <s v="Eldon Executive Woodline II Cherry Finish Desk Accessories"/>
        <s v="G.E. Longer-Life Indoor Recessed Floodlight Bulbs"/>
        <s v="Eldon Expressions Wood Desk Accessories, Oak"/>
        <s v="Nu-Dell Executive Frame"/>
        <s v="Eldon 500 Class Desk Accessories"/>
        <s v="GE 4 Foot Flourescent Tube, 40 Watt"/>
        <s v="Global Armless Task Chair, Royal Blue"/>
        <s v="Tensor Computer Mounted Lamp"/>
        <s v="Westinghouse Floor Lamp with Metal Mesh Shade, Black"/>
        <s v="Hon Pagoda Stacking Chairs"/>
        <s v="Executive Impressions 14&quot;"/>
        <s v="Seth Thomas 12&quot; Clock w/ Goldtone Case"/>
        <s v="Career Cubicle Clock, 8 1/4&quot;, Black"/>
        <s v="Global Altoback Leather Tilter in Burgundy"/>
        <s v="Hon Mobius Operator's Chair"/>
        <s v="Deflect-o Glass Clear Studded Chair Mats"/>
        <s v="Eldon &quot;L&quot; Workstation Diamond Chairmat"/>
        <s v="DAX Contemporary Wood Frame with Silver Metal Mat, Desktop, 11 x 14 Size"/>
        <s v="Master Caster Door Stop, Large Neon Orange"/>
        <s v="SAFCO PlanMaster Heigh-Adjustable Drafting Table Base, 43w x 30d x 30-37h, Black"/>
        <s v="Chromcraft Bull-Nose Wood 48&quot; x 96&quot; Rectangular Conference Tables"/>
        <s v="Global Comet Stacking Arm Chair"/>
        <s v="Bush Cubix Conference Tables, Fully Assembled"/>
        <s v="Balt Split Level Computer Training Table"/>
        <s v="O'Sullivan Living Dimensions 3-Shelf Bookcases"/>
        <s v="Global Executive Mid-Back Manager's Chair"/>
        <s v="Global Stack Chair without Arms, Black"/>
        <s v="O'Sullivan 2-Shelf Heavy-Duty Bookcases"/>
        <s v="Harbour Creations Steel Folding Chair"/>
        <s v="Eldon 200 Class Desk Accessories, Smoke"/>
        <s v="Global Adaptabilities Conference Tables"/>
        <s v="Tenex B1-RE Series Chair Mats for Bajo Pile Carpets"/>
        <s v="Hon Olson Stacker Stools"/>
        <s v="Eldon Regeneration Recycled Desk Accessories, Smoke"/>
        <s v="Executive Impressions 12&quot; Wall Clock"/>
        <s v="Advantus Employee of the Month Certificate Frame, 11 x 13-1/2"/>
        <s v="Stackable Trays"/>
        <s v="Eldon Image Series Black Desk Accessories"/>
        <s v="Luxo Adjustable Task Clamp Lamp"/>
        <s v="Sauder Forest Hills Library, Woodland Oak Finish"/>
        <s v="Eldon 300 Class Desk Accessories, Black"/>
        <s v="DAX Two-Tone Rosewood/Black Document Frame, Desktop, 5 x 7"/>
        <s v="Hon 94000 Series Round Tables"/>
        <s v="Bush Saratoga Collection 5-Shelf Bookcase, Hanover Cherry, *Special Order"/>
        <s v="Global Leather &amp; Oak Executive Chair, Burgundy"/>
        <s v="Safco Drafting Table"/>
        <s v="Global Chrome Stack Chair"/>
        <s v="Bevis Rectangular Conference Tables"/>
        <s v="Atlantic Metals Mobile 2-Shelf Bookcases, Custom Colors"/>
        <s v="Rush Hierlooms Collection 1&quot; Thick Stackable Bookcases"/>
        <s v="DAX Cubicle Frames - 8x10"/>
        <s v="Nu-Dell Float Frame 11 x 14 1/2"/>
        <s v="Hon 4060 Series Tables"/>
        <s v="Hon Olson Stacker Chairs"/>
        <s v="Eldon Antistatic Chair Mats for Bajo to Mediano Pile Carpets"/>
        <s v="Executive Impressions 10&quot; Spectator Wall Clock"/>
        <s v="Bush Westfield Collection Bookcases, Dark Cherry Finish"/>
        <s v="SAFCO Optional Arm Kit for Workspace Cribbage Stacking Chair"/>
        <s v="Office Star - Contemporary Swivel Chair with Padded Adjustable Arms and Flex Back"/>
        <s v="Bevis Round Conference Room Tables and Bases"/>
        <s v="Safco Value Mate Steel Bookcase, Baked Enamel Finish on Steel, Black"/>
        <s v="O'Sullivan Cherrywood Estates Traditional Barrister Bookcase"/>
        <s v="Hon Deluxe Fabric Upholstered Stacking Chairs, Squared Back"/>
        <s v="Hon Deluxe Fabric Upholstered Stacking Chairs"/>
        <s v="Rush Hierlooms Collection Rich Wood Bookcases"/>
        <s v="Bretford CR8500 Series Meeting Room Muebles"/>
        <s v="Contemporary Wood/Metal Frame"/>
        <s v="G.E. Halogen Desk Lamp Bulbs"/>
        <s v="Electrix Incandescent Magnifying Lamp, Black"/>
        <s v="Tensor Brushed Steel Torchiere Floor Lamp"/>
        <s v="Stacking Trays by OIC"/>
        <s v="36X48 HARDFLOOR CHAIRMAT"/>
        <s v="Executive Impressions 16-1/2&quot; Circular Wall Clock"/>
        <s v="DAX Natural Wood-Tone Poster Frame"/>
        <s v="DAX Clear Channel Poster Frame"/>
        <s v="Executive Impressions 14&quot; Contract Wall Clock with Quartz Movement"/>
        <s v="Tensor &quot;Hersey Kiss&quot; Styled Floor Lamp"/>
        <s v="Howard Miller Distant Time Traveler Alarm Clock"/>
        <s v="Seth Thomas 14&quot; Day/Date Wall Clock"/>
        <s v="DAX Charcoal/Nickel-Tone Document Frame, 5 x 7"/>
        <s v="Executive Impressions 13&quot; Chairman Wall Clock"/>
        <s v="Hon Metal Bookcases, Putty"/>
        <s v="Global Adaptabilites Bookcase, Cherry/Storm Gray Finish"/>
        <s v="Office Star - Mid Back Dual function Ergonomic Alto Back Chair with 2-Way Adjustable Arms"/>
        <s v="Iceberg Nesting Folding Chair, 19w x 6d x 43h"/>
        <s v="Deflect-o EconoMat Nonstudded, No Bevel Mat"/>
        <s v="Ultra Commercial Grade Dual Valve Door Closer"/>
        <s v="Bush Andora Conference Table, Maple/Graphite Gray Finish"/>
        <s v="Hon Rectangular Conference Tables"/>
        <s v="Seth Thomas 8 1/2&quot; Cubicle Clock"/>
        <s v="Hon 2111 Invitation Series Corner Table"/>
        <s v="Hon Metal Bookcases, Gray"/>
        <s v="SAFCO Folding Chair Trolley"/>
        <s v="Office Star - Contemporary Task Swivel chair with 2-way adjustable arms, Plum"/>
        <s v="Deflect-o DuraMat Antistatic Studded Beveled Mat for Mediano Pile Carpeting"/>
        <s v="Tenex 46&quot; x 60&quot; Computer Anti-Static Chairmat, Rectangular Shaped"/>
        <s v="O'Sullivan Manor Hill 2-Door Library in Brianna Oak"/>
        <s v="Electrix Fluorescent Magnifier Lamps &amp; Weighted Base"/>
        <s v="Executive Impressions 13-1/2&quot; Indoor/Outdoor Wall Clock"/>
        <s v="Eldon Image Series Desk Accessories, Ebony"/>
        <s v="Hand-Finished Solid Wood Document Frame"/>
        <s v="Howard Miller 11-1/2&quot; Diameter Brentwood Wall Clock"/>
        <s v="Advantus Panel Wall Certificate Holder - 8.5x11"/>
        <s v="Eldon Cleatmat Chair Mats for Mediano Pile Carpets"/>
        <s v="Executive Impressions 8-1/2&quot; Career Panel/Partition Cubicle Clock"/>
        <s v="Eldon Expressions Punched Metal &amp; Wood Desk Accessories, Pewter &amp; Cherry"/>
        <s v="Global Enterprise Series Seating Bajo-Back Swivel/Tilt Chairs"/>
        <s v="SAFCO PlanMaster Boards, 60w x 37-1/2d, White Melamine"/>
        <s v="Safco Chair Connectors, 6/Carton"/>
        <s v="Bush Cubix Collection Bookcases, Fully Assembled"/>
        <s v="Avery 487"/>
        <s v="Ibico Covers for Plastic or Wire Binding Elements"/>
        <s v="GBC DocuBind TL300 Electric Binding System"/>
        <s v="Multimedia Mailers"/>
        <s v="Wirebound Message Books, Four 2 3/4 x 5 Forms per Page, 200 Sets per Book"/>
        <s v="Xerox 1899"/>
        <s v="Adams Telephone Message Book W/Dividers/Space For Phone Numbers, 5 1/4&quot;X8 1/2&quot;, 300/Messages"/>
        <s v="Ibico Ibimaster 300 Manual Binding System"/>
        <s v="Hunt BOSTON Vista Battery-Operated Pencil Sharpener, Black"/>
        <s v="Xerox 1917"/>
        <s v="Black &amp; Decker Filter for Double Action Dustbuster Cordless Vac BLDV7210"/>
        <s v="Eberhard Faber 3 1/2&quot; Golf Pencils"/>
        <s v="Boston Electric Pencil Sharpener, Model 1818, Charcoal Black"/>
        <s v="Boston Home &amp; Office Model 2000 Electric Pencil Sharpeners"/>
        <s v="Xerox 1937"/>
        <s v="Xerox 200"/>
        <s v="Xerox 1998"/>
        <s v="Acco Perma 2700 Stacking Storage Drawers"/>
        <s v="Acco Hot Clips Clips to Go"/>
        <s v="Wirebound Voice Message Log Book"/>
        <s v="Xerox 1936"/>
        <s v="Recycled Steel Personal File for Standard File Folders"/>
        <s v="BIC Brite Liner Grip Altolighters"/>
        <s v="Avery 513"/>
        <s v="TOPS Voice Message Log Book, Flash Format"/>
        <s v="Newell 309"/>
        <s v="Avery Hi-Liter GlideStik Fluorescent Altolighter, YelBajo Ink"/>
        <s v="OIC Thumb-Tacks"/>
        <s v="White Computer Printout Paper by Universal"/>
        <s v="BOSTON Ranger #55 Pencil Sharpener, Black"/>
        <s v="Xerox 19"/>
        <s v="Advantus Motivational Note Cards"/>
        <s v="Acco Recycled 2&quot; Capacity Laser Printer Hanging Data Binders"/>
        <s v="GBC Wire Binding Combs"/>
        <s v="Wilson Jones Heavy-Duty Casebound Ring Binders with Metal Hinges"/>
        <s v="Hoover Commercial Lightweight Upright Vacuum"/>
        <s v="Avery Triangle Shaped Sheet Lifters, Black, 2/Pack"/>
        <s v="Wilson Jones Ledger-Size, Piano-Hinge Binder, 2&quot;, Blue"/>
        <s v="GBC Imprintable Covers"/>
        <s v="GBC ProClick Spines for 32-Hole Punch"/>
        <s v="Ibico Presentation Index for Binding Systems"/>
        <s v="FelBajoes Presentation Covers for Comb Binding Machines"/>
        <s v="Euro-Pro Shark Turbo Vacuum"/>
        <s v="Holmes Cool Mist Humidifier for the Whole House with 8-Gallon Output per Day, Extended Life Filter"/>
        <s v="Xerox 217"/>
        <s v="Hoover Commercial Lightweight Upright Vacuum with E-Z Empty Dirt Cup"/>
        <s v="Eureka The Boss Lite 10-Amp Upright Vacuum, Blue"/>
        <s v="GBC VeloBind Cover Sets"/>
        <s v="Avery 5"/>
        <s v="Xerox 1952"/>
        <s v="Xerox 23"/>
        <s v="FelBajoes Econo/Stor Drawers"/>
        <s v="X-Rack File for Hanging Folders"/>
        <s v="Conquest 14 Commercial Heavy-Duty Upright Vacuum, Collection System, Accessory Kit"/>
        <s v="Newell 351"/>
        <s v="Economy #2 Pencils"/>
        <s v="SANFORD Major Accent Altolighters"/>
        <s v="Boston KS Multi-Size Manual Pencil Sharpener"/>
        <s v="Acco Clips to Go Binder Clips, 24 Clips in Two Sizes"/>
        <s v="Xerox 193"/>
        <s v="Xerox 1886"/>
        <s v="Message Book, Phone, Wirebound Standard Line Memo, 2 3/4&quot; X 5&quot;"/>
        <s v="Carina Media Storage Towers in Natural &amp; Black"/>
        <s v="GBC Binding covers"/>
        <s v="Rubber Band Ball"/>
        <s v="Strathmore Photo Mount Cards"/>
        <s v="HP Office Recycled Paper (20Lb. and 87 Bright)"/>
        <s v="Xerox 215"/>
        <s v="Xerox 192"/>
        <s v="Avanti 4.4 Cu. Ft. Refrigerator"/>
        <s v="GBC Pre-Punched Binding Paper, Plastic, White, 8-1/2&quot; x 11&quot;"/>
        <s v="Xerox 1945"/>
        <s v="Avoid Verbal Orders Carbonless Minifold Book"/>
        <s v="GBC Standard Plastic Binding Systems' Combs"/>
        <s v="Belkin 8 Outlet Surge Protector"/>
        <s v="Belkin F9M820V08 8 Outlet Surge"/>
        <s v="Eldon Spacemaker Box, Quick-Snap Lid, Clear"/>
        <s v="Peel &amp; Stick Add-On Corner Pockets"/>
        <s v="Hoover Replacement Belt for Commercial Guardsman Heavy-Duty Upright Vacuum"/>
        <s v="Ibico EB-19 Dual Function Manual Binding System"/>
        <s v="Avery Durable Slant Ring Binders With Label Holder"/>
        <s v="Avery 496"/>
        <s v="Xerox 1942"/>
        <s v="SAFCO Commercial Wire Shelving, Black"/>
        <s v="Letter/Legal File Tote with Clear Snap-On Lid, Black Granite"/>
        <s v="Hoover Replacement Belts For Soft Guard &amp; Commercial Ltweight Upright Vacs, 2/Pk"/>
        <s v="Avery 474"/>
        <s v="Southworth 25% Cotton Granite Paper &amp; Envelopes"/>
        <s v="Plastic Stacking Crates &amp; Casters"/>
        <s v="FelBajoes Advanced 8 Outlet Surge Suppressor with Phone/Fax Protection"/>
        <s v="Acco PRESSTEX Data Binder with Storage Hooks, Light Blue, 9 1/2&quot; X 11&quot;"/>
        <s v="Tennsco Industrial Shelving"/>
        <s v="Acme Titanium Bonded Scissors"/>
        <s v="Cardinal HOLDit! Binder Insert Strips,Extra Strips"/>
        <s v="Pressboard Data Binders by Wilson Jones"/>
        <s v="Acme Hot Forged Carbon Steel Scissors with Nickel-Plated Handles, 3 7/8&quot; Cut, 8&quot;L"/>
        <s v="Surelock Post Binders"/>
        <s v="Avery 501"/>
        <s v="Xerox 1924"/>
        <s v="Embossed Ink Jet Note Cards"/>
        <s v="Xerox 227"/>
        <s v="Acco Data Flex Cable Posts For Top &amp; Bottom Load Binders, 6&quot; Capacity"/>
        <s v="Binder Posts"/>
        <s v="3M Organizer Strips"/>
        <s v="Aluminum Screw Posts"/>
        <s v="Avery Binder Labels"/>
        <s v="Xerox 230"/>
        <s v="Tripp Lite Isotel 6 Outlet Surge Protector with Fax/Modem Protection"/>
        <s v="Avery 52"/>
        <s v="Xerox 1909"/>
        <s v="FelBajoes Desktop Hanging File Manager"/>
        <s v="Eureka Hand Vacuum, Bagless"/>
        <s v="Xerox 231"/>
        <s v="Hunt Boston Vacuum Mount KS Pencil Sharpener"/>
        <s v="Panasonic KP-4ABK Battery-Operated Pencil Sharpener"/>
        <s v="Acme Design Stainless Steel Bent Scissors"/>
        <s v="Dixon Ticonderoga Core-Lock Colored Pencils"/>
        <s v="Tennsco Double-Tier Lockers"/>
        <s v="Acme Kleen Earth Office Shears"/>
        <s v="Avery 492"/>
        <s v="Acco 6 Outlet Guardian Premium Surge Suppressor"/>
        <s v="Staples in misc. colors"/>
        <s v="#10 White Business Envelopes,4 1/8 x 9 1/2"/>
        <s v="Avery 48"/>
        <s v="Xerox 1915"/>
        <s v="Xerox 1955"/>
        <s v="Tenex Personal Self-Stacking Standard File Box, Black/Gray"/>
        <s v="Newell 336"/>
        <s v="Newell 310"/>
        <s v="Prang Drawing Pencil Set"/>
        <s v="Xerox 199"/>
        <s v="Avery Arch Ring Binders"/>
        <s v="Newell 3-Hole Punched Plastic Slotted Magazine Holders for Binders"/>
        <s v="GBC Twin Loop Wire Binding Elements"/>
        <s v="Belkin 7-Outlet SurgeMaster Home Series"/>
        <s v="Boston 1799 Powerhouse Electric Pencil Sharpener"/>
        <s v="Xerox 189"/>
        <s v="Xerox 190"/>
        <s v="FelBajoes Bases and Tops For Staxonsteel/Alto-Stak Systems"/>
        <s v="Belkin 6 Outlet Metallic Surge Strip"/>
        <s v="Belkin 325VA UPS Surge Protector, 6'"/>
        <s v="Newell 328"/>
        <s v="Inter-Office Recycled Envelopes, Brown Kraft, Button-String,10&quot; x 13&quot; , 100/Box"/>
        <s v="Brites Rubber Bands, 1 1/2 oz. Box"/>
        <s v="Binder Clips by OIC"/>
        <s v="Xerox 1996"/>
        <s v="14-7/8 x 11 Blue Bar Computer Printout Paper"/>
        <s v="Wirebound Message Books, Four 2 3/4&quot; x 5&quot; Forms per Page, 600 Sets per Book"/>
        <s v="Recycled Steel Personal File for Hanging File Folders"/>
        <s v="FelBajoes Command Center 5-outlet power strip"/>
        <s v="Newell 35"/>
        <s v="Pastel Pink Envelopes"/>
        <s v="Xerox 206"/>
        <s v="Advantus Rolling Drawer Organizers"/>
        <s v="Carina 42&quot;Hx23 3/4&quot;W Media Storage Unit"/>
        <s v="FelBajoes Bankers Box Stor/Drawer Steel Plus"/>
        <s v="Acco Smartsocket Color-Coded Six-Outlet AC Adapter Model Surge Protectors"/>
        <s v="Honeywell Enviracaire Portable HEPA Air Cleaner for 16' x 20' Room"/>
        <s v="Holmes Visible Mist Ultrasonic Humidifier with 2.3-Gallon Output per Day, Replacement Filter"/>
        <s v="BIC Liqua Brite Liner"/>
        <s v="Xerox 1914"/>
        <s v="Iris Project Case"/>
        <s v="Newell 334"/>
        <s v="Stockwell Push Pins"/>
        <s v="Xerox 1928"/>
        <s v="Xerox 1933"/>
        <s v="Avery 50"/>
        <s v="Weyerhaeuser First Choice Laser/Copy Paper (20Lb. and 88 Bright)"/>
        <s v="Recycled Premium Regency Composition Covers"/>
        <s v="Ibico Recycled Linen-Style Covers"/>
        <s v="Wilson Jones 1&quot; Hanging DublLock Ring Binders"/>
        <s v="Xerox 1954"/>
        <s v="Pressboard Hanging Data Binders for Unburst Sheets"/>
        <s v="GBC Plastic Binding Combs"/>
        <s v="Wilson Jones data.warehouse D-Ring Binders with DublLock"/>
        <s v="GBC Poly Designer Binding Covers"/>
        <s v="TOPS Carbonless Receipt Book, Four 2-3/4 x 7-1/4 Money Receipts per Page"/>
        <s v="Computer Printout Index Tabs"/>
        <s v="GBC DocuBind TL200 Manual Binding Machine"/>
        <s v="Xerox 1888"/>
        <s v="ACCOHIDE 3-Ring Binder, Blue, 1&quot;"/>
        <s v="Acco Flexible ACCOHIDE Square Ring Data Binder, Dark Blue, 11 1/2&quot; X 14&quot; 7/8&quot;"/>
        <s v="Wilson Jones DublLock D-Ring Binders"/>
        <s v="UniKeep View Case Binders"/>
        <s v="Avery Reinforcements for Hole-Punch Pages"/>
        <s v="GBC Standard Recycled Report Covers, Clear Plastic Sheets"/>
        <s v="Colored Push Pins"/>
        <s v="Xerox 224"/>
        <s v="Acco Expandable Hanging Binders"/>
        <s v="Advantus Map Pennant Flags and Round Head Tacks"/>
        <s v="Avery 515"/>
        <s v="Avery Hole Reinforcements"/>
        <s v="FelBajoes Recycled Storage Drawers"/>
        <s v="Hoover Shoulder Vac Commercial Portable Vacuum"/>
        <s v="Xerox 1966"/>
        <s v="Xerox 1986"/>
        <s v="Xerox 1902"/>
        <s v="Eldon ProFile File 'N Store Portable File Tub Letter/Legal Size Black"/>
        <s v="Xerox 1990"/>
        <s v="Prismacolor Color Pencil Set"/>
        <s v="Rediform S.O.S. 1-Up Phone Message Bk, 4-1/4x3-1/16 Bk, 1 Form/Pg, 40 Messages/Bk, 3/Pk"/>
        <s v="Colorific Watercolor Pencils"/>
        <s v="Xerox 1994"/>
        <s v="Blue String-Tie &amp; Button Interoffice Envelopes, 10 x 13"/>
        <s v="Avery 514"/>
        <s v="Xerox 209"/>
        <s v="Xerox 198"/>
        <s v="#6 3/4 Gummed Flap White Envelopes"/>
        <s v="Eureka Recycled Copy Paper 8 1/2&quot; x 11&quot;, Ream"/>
        <s v="Hanging Personal Folder File"/>
        <s v="Tennsco Lockers, Sand"/>
        <s v="Smead Adjustable Mobile File Trolley with Lockable Top"/>
        <s v="Newell 347"/>
        <s v="GBC DocuBind P100 Manual Binding Machine"/>
        <s v="REDIFORM Incoming/Outgoing Call Register, 11&quot; X 8 1/2&quot;, 100 Messages"/>
        <s v="Avery Round Ring Poly Binders"/>
        <s v="Ibico Plastic Spiral Binding Combs"/>
        <s v="Accohide Poly Flexible Ring Binders"/>
        <s v="Tops White Computer Printout Paper"/>
        <s v="Sensible Storage WireTech Storage Systems"/>
        <s v="Steel Personal Filing/Posting Tote"/>
        <s v="Things To Do Today Spiral Book"/>
        <s v="Acco Perma 3000 Stacking Storage Drawers"/>
        <s v="Iris 3-Drawer Stacking Bin, Black"/>
        <s v="IBM Multi-Purpose Copy Paper, 8 1/2 x 11&quot;, Case"/>
        <s v="Holmes Replacement Filter for HEPA Air Cleaner, Mediano Room"/>
        <s v="Boston 16765 Mini Stand Up Battery Pencil Sharpener"/>
        <s v="Manco Dry-Lighter Erasable Altolighter"/>
        <s v="Xerox 1925"/>
        <s v="Xerox 1984"/>
        <s v="Mobile Personal File Cube"/>
        <s v="Newell 308"/>
        <s v="Avery 494"/>
        <s v="Spiral Phone Message Books with Labels by Adams"/>
        <s v="Rogers Profile Extra Capacity Storage Tub"/>
        <s v="Ampad Phone Message Book, Recycled, 400 Message Capacity, 5 ¾” x 11”"/>
        <s v="Dixon Ticonderoga Pencils"/>
        <s v="Black Avery Memo-Size 3-Ring Binder, 5 1/2&quot; x 8 1/2&quot;"/>
        <s v="Avery Non-Stick Heavy Duty View Round Locking Ring Binders"/>
        <s v="GBC Recycled VeloBinder Covers"/>
        <s v="SpineVue Locking Slant-D Ring Binders by Cardinal"/>
        <s v="Multi-Use Personal File Cart and Caster Set, Three Stacking Bins"/>
        <s v="Acco 6 Outlet Guardian Standard Surge Suppressor"/>
        <s v="Stanley Contemporary Battery Pencil Sharpeners"/>
        <s v="Smead Alpha-Z Color-Coded Name Labels First Letter Starter Set"/>
        <s v="Xerox 1997"/>
        <s v="Xerox 2000"/>
        <s v="VariCap6 Expandable Binder"/>
        <s v="GBC Laser Imprintable Binding System Covers, Desert Sand"/>
        <s v="FelBajoes Twister Kit, Gray/Clear, 3/pkg"/>
        <s v="Xerox 1981"/>
        <s v="Xerox 1970"/>
        <s v="Adjustable Personal File Tote"/>
        <s v="Crayola Anti Dust Chalk, 12/Pack"/>
        <s v="TOPS Money Receipt Book, Consecutively Numbered in Red,"/>
        <s v="GBC Recycled Regency Composition Covers"/>
        <s v="Binney &amp; Smith inkTank Desk Altolighter, Chisel Tip, YelBajo, 12/Box"/>
        <s v="Xerox 1949"/>
        <s v="Acme Elite Stainless Steel Scissors"/>
        <s v="Newell 319"/>
        <s v="Avery 510"/>
        <s v="Xerox 1892"/>
        <s v="Xerox 1953"/>
        <s v="Newell 320"/>
        <s v="Ink Jet Note and Greeting Cards, 8-1/2&quot; x 5-1/2&quot; Card Size"/>
        <s v="Memo Book, 100 Message Capacity, 5 3/8” x 11”"/>
        <s v="Dual Level, Single-Width Filing Carts"/>
        <s v="Xerox 1901"/>
        <s v="Black Print Carbonless Snap-Off Rapid Letter, 8 1/2&quot; x 7&quot;"/>
        <s v="Xerox 1947"/>
        <s v="Hoover Commercial SteamVac"/>
        <s v="Performers Binder/Pad Holder, Black"/>
        <s v="Avery Flip-Chart Easel Binder, Black"/>
        <s v="3.6 Cubic Foot Counter Height Office Refrigerator"/>
        <s v="Wilson Jones Impact Binders"/>
        <s v="Avery Heavy-Duty EZD View Binder with Locking Rings"/>
        <s v="Acco 6 Outlet Guardian Premium Plus Surge Suppressor"/>
        <s v="SlimView Poly Binder, 3/8&quot;"/>
        <s v="Xerox 1893"/>
        <s v="Disposable Triple-Filter Dust Bags"/>
        <s v="Boston 1827 Commercial Additional Cutter, Drive Gear &amp; Gear Rack for 1606"/>
        <s v="Newell 349"/>
        <s v="Xerox 1891"/>
        <s v="Newell 315"/>
        <s v="Wausau Papers Astrobrights Colored Envelopes"/>
        <s v="Xerox 1890"/>
        <s v="Green Bar Computer Printout Paper"/>
        <s v="Xerox 1919"/>
        <s v="Rogers Jumbo File, Granite"/>
        <s v="Xerox 197"/>
        <s v="Xerox 1895"/>
        <s v="Xerox 1948"/>
        <s v="Wilson Jones Clip &amp; Carry Folder Binder Tool for Ring Binders, Clear"/>
        <s v="XtraLife ClearVue Slant-D Ring Binder, White, 3&quot;"/>
        <s v="1/4 Fold Party Design Invitations &amp; White Envelopes, 24 8-1/2&quot; X 11&quot; Cards, 25 Env./Pack"/>
        <s v="Xerox 1906"/>
        <s v="Telephone Message Books with Fax/Mobile Section, 4 1/4&quot; x 6&quot;"/>
        <s v="Tennsco 6- and 18-Compartment Lockers"/>
        <s v="Sanford 52201 APSCO Electric Pencil Sharpener"/>
        <s v="GBC DocuBind P50 Personal Binding Machine"/>
        <s v="Sanyo Counter Height Refrigerator with Crisper, 3.6 Cubic Foot, Stainless Steel/Black"/>
        <s v="Neat Ideas Personal Hanging Folder Files, Black"/>
        <s v="Acme Kleencut Forged Steel Scissors"/>
        <s v="Newell 325"/>
        <s v="Acme Galleria Hot Forged Steel Scissors with Colored Handles"/>
        <s v="DIXON Ticonderoga Erasable Checking Pencils"/>
        <s v="Xerox 214"/>
        <s v="Avanti 1.7 Cu. Ft. Refrigerator"/>
        <s v="Catalog Binders with Expanding Posts"/>
        <s v="Boston 16750 Black Compact Battery Pencil Sharpener"/>
        <s v="Panasonic KP-350BK Electric Pencil Sharpener with Auto Stop"/>
        <s v="Avery 05222 Permanent Self-Adhesive File Folder Labels for Typewriters, on Rolls, White, 250/Roll"/>
        <s v="Xerox 1965"/>
        <s v="Adams &quot;While You Were Out&quot; Message Pads"/>
        <s v="Carina Mini System Audio Rack, Model AR050B"/>
        <s v="Canvas Sectional Post Binders"/>
        <s v="Holmes HEPA Air Purifier"/>
        <s v="Belkin 5 Outlet SurgeMaster Power Centers"/>
        <s v="Jiffy Padded Mailers with Self-Seal Closure"/>
        <s v="Hoover WindTunnel Plus Canister Vacuum"/>
        <s v="Acco Banker's Clasps, 5 3/4&quot;-Long"/>
        <s v="Computer Printout Paper with Letter-Trim Perforations"/>
        <s v="Xerox 1971"/>
        <s v="While you Were Out Message Book, One Form per Page"/>
        <s v="Acme Serrated Blade Letter Abiertoer"/>
        <s v="Ampad Evidence Wirebond Steno Books, 6&quot; x 9&quot;"/>
        <s v="Xerox 2"/>
        <s v="Tenex Personal Filing Tote With Secure Closure Lid, Black/Frost"/>
        <s v="GBC DocuBind 200 Manual Binding Machine"/>
        <s v="Newell 31"/>
        <s v="Xerox 1983"/>
        <s v="Project Tote Personal File"/>
        <s v="Belkin 8 Outlet SurgeMaster II Gold Surge Protector"/>
        <s v="Plymouth Boxed Rubber Bands by Plymouth"/>
        <s v="Xerox 1959"/>
        <s v="Xerox 228"/>
        <s v="APC 7 Outlet Network SurgeArrest Surge Protector"/>
        <s v="Newell 307"/>
        <s v="Xerox 22"/>
        <s v="Important Message Pads, 50 4-1/4 x 5-1/2 Forms per Pad"/>
        <s v="Tops Wirebound Message Log Books"/>
        <s v="Xerox 203"/>
        <s v="Xerox 1896"/>
        <s v="Tennsco Commercial Shelving"/>
        <s v="FelBajoes Mobile File Cart, Black"/>
        <s v="Stiletto Hand Letter Abiertoers"/>
        <s v="Belkin F9S820V06 8 Outlet Surge"/>
        <s v="FelBajoes Mighty 8 Compact Surge Protector"/>
        <s v="Peel &amp; Seel Envelopes"/>
        <s v="Newell 338"/>
        <s v="Newell 329"/>
        <s v="Safco Wire Cube Shelving System, For Use as 4 or 5 14&quot; Cubes, Black"/>
        <s v="Alto Speed Automatic Electric Letter Abiertoer"/>
        <s v="Kensington 6 Outlet MasterPiece HOMEOFFICE Power Control Center"/>
        <s v="White GlueTop Scratch Pads"/>
        <s v="Belkin 19&quot; Center-Weighted Shelf, Gray"/>
        <s v="Xerox 1934"/>
        <s v="Avery 481"/>
        <s v="Astroparche Fine Business Paper"/>
        <s v="Wirebound Four 2-3/4 x 5 Forms per Page, 400 Sets per Book"/>
        <s v="Pressboard Data Binder, Crimson, 12&quot; X 8 1/2&quot;"/>
        <s v="Peel &amp; Seel Recycled Catalog Envelopes, Brown"/>
        <s v="Panasonic KP-150 Electric Pencil Sharpener"/>
        <s v="Geographics Note Cards, Blank, White, 8 1/2&quot; x 11&quot;"/>
        <s v="Premium Transparent Presentation Covers, No Pattern/Clear, 8 1/2&quot; x 11&quot;"/>
        <s v="Avery Self-Adhesive Photo Pockets for Polaroid Photos"/>
        <s v="Elite 5&quot; Scissors"/>
        <s v="Wilson Jones 14 Line Acrylic Coated Pressboard Data Binders"/>
        <s v="Boston 1900 Electric Pencil Sharpener"/>
        <s v="Satellite Sectional Post Binders"/>
        <s v="Rediform Wirebound &quot;Phone Memo&quot; Message Book, 11 x 5-3/4"/>
        <s v="Harmony Air Purifier"/>
        <s v="Avery Hi-Liter Comfort Grip Fluorescent Altolighter, YelBajo Ink"/>
        <s v="Nontoxic Chalk"/>
        <s v="ACCOHIDE Binder by Acco"/>
        <s v="Xerox 1950"/>
        <s v="SAFCO Mobile Desk Side File, Wire Frame"/>
        <s v="Newell 346"/>
        <s v="Green Canvas Binder for 8-1/2&quot; x 14&quot; Sheets"/>
        <s v="Xerox 1978"/>
        <s v="Strathmore Photo Frame Cards"/>
        <s v="Wirebound Message Books, Four 2 3/4 x 5 White Forms per Page"/>
        <s v="Avery Hi-Liter Smear-Safe Altolighters"/>
        <s v="Ibico EPK-21 Electric Binding System"/>
        <s v="Avery 49"/>
        <s v="FelBajoes Staxonsteel Drawer Files"/>
        <s v="Honeywell Quietcare HEPA Air Cleaner"/>
        <s v="Avery 491"/>
        <s v="Avery 498"/>
        <s v="Avery 475"/>
        <s v="Fiskars Spring-Action Scissors"/>
        <s v="Avery Fluorescent Altolighter Four-Color Set"/>
        <s v="Newell 34"/>
        <s v="Newell 339"/>
        <s v="Grip Seal Envelopes"/>
        <s v="Assorted Color Push Pins"/>
        <s v="Avery 502"/>
        <s v="Xerox 1905"/>
        <s v="Message Book, Wirebound, Four 5 1/2&quot; X 4&quot; Forms/Pg., 200 Dupl. Sets/Book"/>
        <s v="Array Memo Cubes"/>
        <s v="Akro Stacking Bins"/>
        <s v="Newell 33"/>
        <s v="Peel-Off China Markers"/>
        <s v="Panasonic KP-380BK Classic Electric Pencil Sharpener"/>
        <s v="Recycled Interoffice Envelopes with Re-Use-A-Seal Closure, 10 x 13"/>
        <s v="Xerox 229"/>
        <s v="Tennsco Snap-Together Abierto Shelving Units, Starter Sets and Add-On Units"/>
        <s v="Sterilite Show Offs Storage Containers"/>
        <s v="Sterling Rubber Bands by Alliance"/>
        <s v="Xerox 1903"/>
        <s v="It's Hot Message Books with Stickers, 2 3/4&quot; x 5&quot;"/>
        <s v="HP Office Paper (20Lb. and 87 Bright)"/>
        <s v="FelBajoes Super Stor/Drawer Files"/>
        <s v="Rediform Voice Mail Log Books"/>
        <s v="Newell 316"/>
        <s v="Xerox 1982"/>
        <s v="TOPS 4 x 6 Fluorescent Color Memo Sheets, 500 Sheets per Pack"/>
        <s v="Newell 348"/>
        <s v="Ames Color-File Green Diamond Border X-ray Mailers"/>
        <s v="Xerox 1951"/>
        <s v="Universal Recycled Hanging Pressboard Report Binders, Letter Size"/>
        <s v="Commercial WindTunnel Clean Air Upright Vacuum, Replacement Belts, Filtration Bags"/>
        <s v="Insertable Tab Indexes For Data Binders"/>
        <s v="Wilson Jones Standard D-Ring Binders"/>
        <s v="Wilson Jones Elliptical Ring 3 1/2&quot; Capacity Binders, 800 sheets"/>
        <s v="Bionaire 99.97% HEPA Air Cleaner"/>
        <s v="Euro Pro Shark Stick Mini Vacuum"/>
        <s v="3M Replacement Filter for Office Air Cleaner for 20' x 33' Room"/>
        <s v="Acco Four Pocket Poly Ring Binder with Label Holder, Smoke, 1&quot;"/>
        <s v="Hoover Upright Vacuum With Dirt Cup"/>
        <s v="Avery 517"/>
        <s v="Avery 518"/>
        <s v="Xerox 219"/>
        <s v="Belkin OmniView SE Rackmount Kit"/>
        <s v="Newell 326"/>
        <s v="SANFORD Liquid Accent Tank-Style Altolighters"/>
        <s v="OIC #2 Pencils, Mediano Soft"/>
        <s v="Sanford Pocket Accent Altolighters"/>
        <s v="Avery Framed View Binder, EZD Ring (Locking), Navy, 1 1/2&quot;"/>
        <s v="Translucent Push Pins by OIC"/>
        <s v="Xerox 1988"/>
        <s v="Xerox 1980"/>
        <s v="Xerox 1975"/>
        <s v="Letter Slitter"/>
        <s v="Kensington 6 Outlet SmartSocket Surge Protector"/>
        <s v="Barrel Sharpener"/>
        <s v="Boston 16701 Slimline Battery Pencil Sharpener"/>
        <s v="Boston 1730 StandUp Electric Pencil Sharpener"/>
        <s v="Avery White Multi-Purpose Labels"/>
        <s v="Xerox 194"/>
        <s v="Xerox 1944"/>
        <s v="Xerox 204"/>
        <s v="Perma STOR-ALL Hanging File Box, 13 1/8&quot;W x 12 1/4&quot;D x 10 1/2&quot;H"/>
        <s v="Compact Automatic Electric Letter Abiertoer"/>
        <s v="Eureka Sanitaire  Multi-Pro Heavy-Duty Upright, Disposable Bags"/>
        <s v="Park Ridge Embossed Executive Business Envelopes"/>
        <s v="Avery 477"/>
        <s v="Xerox 1907"/>
        <s v="Xerox 1885"/>
        <s v="Speediset Carbonless Redi-Letter 7&quot; x 8 1/2&quot;"/>
        <s v="Ampad #10 Peel &amp; Seel Holiday Envelopes"/>
        <s v="TOPS &quot;Important Message&quot; Pads, Canary, 4-1/4 x 5-1/2, 50 Sheets per Pad"/>
        <s v="Southworth Parchment Paper &amp; Envelopes"/>
        <s v="Holmes 99% HEPA Air Purifier"/>
        <s v="12 Colored Short Pencils"/>
        <s v="Avery 488"/>
        <s v="Acme Office Executive Series Stainless Steel Trimmers"/>
        <s v="DXL Angle-View Binders with Locking Rings, Black"/>
        <s v="Eldon Jumbo ProFile Portable File Boxes Graphite/Black"/>
        <s v="Durable Pressboard Binders"/>
        <s v="Iceberg Mobile Mega Data/Printer Cart"/>
        <s v="Avery Metallic Poly Binders"/>
        <s v="Revere Boxed Rubber Bands by Revere"/>
        <s v="Avery Legal 4-Ring Binder"/>
        <s v="GBC Personal VeloBind Strips"/>
        <s v="GBC Plasticlear Binding Covers"/>
        <s v="GBC Velobind Prepunched Cover Sets, Regency Series"/>
        <s v="Mead 1st Gear 2&quot; Zipper Binder, Asst. Colors"/>
        <s v="Sony Micro Vault Click 4 GB USB 2.0 Flash Drive"/>
        <s v="Logitech G105 Gaming Keyboard"/>
        <s v="Logitech Desktop MK120 Mouse and keyboard Combo"/>
        <s v="Geemarc AmpliPOWER60"/>
        <s v="Case Logic 2.4GHz Wireless Keyboard"/>
        <s v="SanDisk Cruzer 4 GB USB Flash Drive"/>
        <s v="Polycom CX300 Desktop Phone USB VoIP phone"/>
        <s v="Samsung Rugby III"/>
        <s v="Razer Kraken 7.1 Surround Sound Over Ear USB Gaming Headset"/>
        <s v="Enermax Acrylux Wireless Keyboard"/>
        <s v="Polycom VVX 310 VoIP phone"/>
        <s v="Jabra SPEAK 410 Multidevice Speakerphone"/>
        <s v="Logitech diNovo Edge Keyboard"/>
        <s v="Vtech CS6719"/>
        <s v="Blue Parrot B250XT Professional Grade Wireless Bluetooth Headset with"/>
        <s v="StarTech.com 10/100 VDSL2 Ethernet Extender Kit"/>
        <s v="Memorex 25GB 6X Branded Blu-Ray Recordable Disc, 30/Pack"/>
        <s v="GE DSL Phone Line Filter"/>
        <s v="Plantronics CS 50-USB - headset - Convertible, Monaural"/>
        <s v="Maxell 4.7GB DVD+RW 3/Pack"/>
        <s v="AmazonBasics 3-Button USB Wired Mouse"/>
        <s v="Jensen SMPS-640 - speaker phone"/>
        <s v="Polycom SoundPoint IP 450 VoIP phone"/>
        <s v="Jawbone JAMBOX Wireless Bluetooth Speaker"/>
        <s v="Maxell Pro 80 Minute CD-R, 10/Pack"/>
        <s v="Logitech VX Revolution Cordless Laser Mouse for Notebooks (Black)"/>
        <s v="invisibleSHIELD by ZAGG Smudge-Free Screen Protector"/>
        <s v="Plantronics Calisto P620-M USB Wireless Speakerphone System"/>
        <s v="Wilson SignalBoost 841262 DB PRO Amplifier Kit"/>
        <s v="Polycom SoundPoint Pro SE-225 Corded phone"/>
        <s v="Kingston Digital DataTraveler 16GB USB 2.0"/>
        <s v="WD My Passport Ultra 2TB Portable External Hard Drive"/>
        <s v="Micro Innovations USB RF Wireless Keyboard with Mouse"/>
        <s v="Anker Ultra-Slim Mini Bluetooth 3.0 Wireless Keyboard"/>
        <s v="Logitech Wireless Marathon Mouse M705"/>
        <s v="Belkin F8E887 USB Wired Ergonomic Keyboard"/>
        <s v="Rosewill 107 Normal Keys USB Wired Standard Keyboard"/>
        <s v="Nortel Meridian M5316 Digital phone"/>
        <s v="Cisco SPA508G"/>
        <s v="Grandstream GXP2100 Mainstream Business Phone"/>
        <s v="Sharp 1540cs Digital Laser Copier"/>
        <s v="PNY Rapid USB Car Charger - Black"/>
        <s v="Wilson Electronics DB Pro Signal Booster"/>
        <s v="Belkin SportFit Armband For iPhone 5s/5c, Fuchsia"/>
        <s v="Panasonic KX-TG9541B DECT 6.0 Digital 2-Line Expandable Cordless Phone With Digital Answering System"/>
        <s v="LG Exalt"/>
        <s v="Canon Imageclass D680 Copier / Fax"/>
        <s v="Maxell 4.7GB DVD-RW 3/Pack"/>
        <s v="Maxell 74 Minute CD-R Spindle, 50/Pack"/>
        <s v="Microsoft Wireless Mobile Mouse 4000"/>
        <s v="Logitech ClearChat Comfort/USB Headset H390"/>
        <s v="HP Designjet T520 Inkjet Large Format Printer - 24&quot; Color"/>
        <s v="AT&amp;T 17929 Lendline Telephone"/>
        <s v="Panasonic KX - TS880B Telephone"/>
        <s v="AT&amp;T CL82213"/>
        <s v="Kensington Orbit Wireless Mobile Trackball for PC and Mac"/>
        <s v="Brother DCP1000 Digital 3 in 1 Multifunction Machine"/>
        <s v="Samsung Replacement EH64AVFWE Premium Headset"/>
        <s v="Logitech Wireless Anywhere Mouse MX for PC and Mac"/>
        <s v="Samsung Galaxy Mega 6.3"/>
        <s v="Memorex Froggy Flash Drive 4 GB"/>
        <s v="Logitech Z-906 Speaker sys - home theater - 5.1-CH"/>
        <s v="Memorex Froggy Flash Drive 8 GB"/>
        <s v="First Data TMFD35 PIN Pad"/>
        <s v="KeyTronic E03601U1 - Keyboard - Beige"/>
        <s v="Kensington K72356US Mouse-in-a-Box USB Desktop Mouse"/>
        <s v="Maxell 74 Minute CDR, 10/Pack"/>
        <s v="Motorola Moto X"/>
        <s v="Samsung HM1900 Bluetooth Headset"/>
        <s v="Panasonic KX TS3282W Corded phone"/>
        <s v="Ooma Telo VoIP Home Phone System"/>
        <s v="Cyber Acoustics AC-202b Speech Recognition Stereo Headset"/>
        <s v="Dexim XPower Skin Super-Thin Power Case for iPhone 5 - Black"/>
        <s v="Mediabridge Sport Armband iPhone 5s"/>
        <s v="OtterBox Defender Series Case - Samsung Galaxy S4"/>
        <s v="Canon PC-428 Personal Copier"/>
        <s v="Okidata MB760 Printer"/>
        <s v="Jackery Bar Premium Fast-charging Portable Charger"/>
        <s v="HTC One"/>
        <s v="Pyle PRT45 Retro Home Telephone"/>
        <s v="Canon PC1060 Personal Laser Copier"/>
        <s v="Cisco Desktop Collaboration Experience DX650 IP Video Phone"/>
        <s v="PowerGen Dual USB Car Charger"/>
        <s v="Panasonic KX T7731-B Digital phone"/>
        <s v="Memorex Micro Travel Drive 16 GB"/>
        <s v="Plantronics Audio 995 Wireless Stereo Headset"/>
        <s v="Logitech Trackman Marble Mouse"/>
        <s v="iKross Bluetooth Portable Keyboard + Cell Phone Stand Holder + Brush for Apple iPhone 5S 5C 5, 4S 4"/>
        <s v="Digium D40 VoIP phone"/>
        <s v="Panasonic KX TS208W Corded phone"/>
        <s v="Griffin GC17055 Auxiliary Audio Cable"/>
        <s v="Spigen Samsung Galaxy S5 Case Wallet"/>
        <s v="VTech DS6151"/>
        <s v="Plantronics Voyager Pro HD - Bluetooth Headset"/>
        <s v="Jabra Supreme Plus Driver Edition Headset"/>
        <s v="Mitel MiVoice 5330e IP Phone"/>
        <s v="Logitech G430 Surround Sound Gaming Headset with Dolby 7.1 Tecnología"/>
        <s v="Plantronics CS510 - Over-the-Head monaural Wireless Headset System"/>
        <s v="BlueLounge Milo Smartphone Stand, White/Metallic"/>
        <s v="WD My Passport Ultra 1TB Portable External Hard Drive"/>
        <s v="Wireless Extenders zBoost YX545 SOHO Signal Booster"/>
        <s v="KeyTronic KT800P2 - Keyboard - Black"/>
        <s v="Toshiba IPT2010-SD IP Telephone"/>
        <s v="Apple iPhone 5C"/>
        <s v="QVS USB Car Charger 2-Port 2.1Amp for iPod/iPhone/iPad/iPad 2/iPad 3"/>
        <s v="OtterBox Commuter Series Case - Samsung Galaxy S4"/>
        <s v="HTC One Mini"/>
        <s v="Belkin Standard 104 key USB Keyboard"/>
        <s v="Maxell 4.7GB DVD+R 5/Pack"/>
        <s v="Logitech Keyboard K120"/>
        <s v="Kensington Expert Mouse Optical USB Trackball for PC or Mac"/>
        <s v="RCA ViSYS 25425RE1 Corded phone"/>
        <s v="Polycom SoundStation2 EX Conference phone"/>
        <s v="Classic Ivory Antique Telephone ZL1810"/>
        <s v="Logitech G600 MMO Gaming Mouse"/>
        <s v="Canon PC940 Copier"/>
        <s v="Samsung Galaxy S4"/>
        <s v="Shocksock Galaxy S4 Armband"/>
        <s v="Cisco SPA 502G IP Phone"/>
        <s v="Nokia Lumia 1020"/>
        <s v="Logitech Wireless Headset H600 Over-The-Head Design"/>
        <s v="Cisco SPA112 2 Port Phone Adapter"/>
        <s v="V7 USB Numeric Keypad"/>
        <s v="AT&amp;T 1080 Phone"/>
        <s v="Okidata C610n Printer"/>
        <s v="Okidata C331dn Printer"/>
        <s v="Canon PC170 Desktop Personal Copier"/>
        <s v="AT&amp;T 1080 Corded phone"/>
        <s v="Plantronics MX500i Earset"/>
        <s v="Memorex Mini Travel Drive 64 GB USB 2.0 Flash Drive"/>
        <s v="Plantronics Savi W720 Multi-Device Wireless Headset System"/>
        <s v="Dell Slim USB Multimedia Keyboard"/>
        <s v="Logitech Wireless Boombox Speaker - portable - wireless, wired"/>
        <s v="Innergie mMini Combo Duo USB Travel Charging Kit"/>
        <s v="Panasonic KX T7736-B Digital phone"/>
        <s v="SmartStand Mobile Device Holder, Assorted Colors"/>
        <s v="Apple iPhone 5"/>
        <s v="Memorex Micro Travel Drive 4 GB"/>
        <s v="Micropad Numeric Keypads"/>
        <s v="Canon imageCLASS 2200 Advanced Copier"/>
        <s v="Texas Instruments TI-34 Scientific Calculator"/>
        <s v="FelBajoes Powershred HS-440 4-Sheet Alto Security Shredder"/>
        <s v="BlackBerry Q10"/>
        <s v="Wi-Ex zBoost YX540 Cellular Phone Signal Booster"/>
        <s v="AT&amp;T EL51110 DECT"/>
        <s v="Google Nexus 5"/>
        <s v="Maxell CD-R Discs"/>
        <s v="Lexmark 20R1285 X6650 Wireless All-in-One Printer"/>
        <s v="Aastra 6757i CT Wireless VoIP phone"/>
        <s v="ARKON Windshield Dashboard Air Vent Car Mount Holder"/>
        <s v="Bady BDG101FRU Card Printer"/>
        <s v="Ativa MDM8000 8-Sheet Micro-Cut Shredder"/>
        <s v="Ativa V4110MDD Micro-Cut Shredder"/>
        <s v="Cisco SPA525G2 5-Line IP Phone"/>
        <s v="Plantronics Audio 478 Stereo USB Headset"/>
        <s v="Memorex Micro Travel Drive 32 GB"/>
        <s v="Hewlett Packard 310 Color Digital Copier"/>
        <s v="NETGEAR RangeMax WNR1000 Wireless Router"/>
        <s v="Memorex 25GB 6X Branded Blu-Ray Recordable Disc, 15/Pack"/>
        <s v="SanDisk Cruzer 16 GB USB Flash Drive"/>
        <s v="Kingston Digital DataTraveler 8GB USB 2.0"/>
        <s v="Griffin GC36547 PowerJolt SE Lightning Charger"/>
        <s v="Cisco IP Phone 7961G-GE VoIP phone"/>
        <s v="iOttie HLCRIO102 Car Mount"/>
        <s v="Avaya 5410 Digital phone"/>
        <s v="Clearsounds A400"/>
        <s v="Motorla HX550 Universal Bluetooth Headset"/>
        <s v="Motorola Droid Maxx"/>
        <s v="Epson Perfection V600 Photo Scanner"/>
        <s v="Cubify CubeX 3D Printer Double Head Print"/>
        <s v="Texas Instrument TI-15 Fraction Calculator"/>
        <s v="Plantronics Encore H101 Dual Earpieces Headset"/>
        <s v="Cisco IP Phone 7961G VoIP phone - Dark gray"/>
        <s v="Verbatim Slim CD and DVD Storage Cases, 50/Pack"/>
        <s v="Logitech G500s Laser Gaming Mouse with Adjustable Weight Tuning"/>
        <s v="DYMO CardScan Personal V9 Business Card Scanner"/>
        <s v="Anker Astro Mini 3000mAh Ultra-Compact Portable Charger"/>
        <s v="Nokia Lumia 925"/>
        <s v="LG G3"/>
        <s v="Lexmark X 9575 Professional All-in-One Color Printer"/>
        <s v="SKILCRAFT Telephone Shoulder Rest, 2&quot; x 6.5&quot; x 2.5&quot;, Black"/>
        <s v="Maxell LTO Ultrium - 800 GB"/>
        <s v="Maxell 4.7GB DVD-R 5/Pack"/>
        <s v="Samsung Galaxy S4 Mini"/>
        <s v="Imation 30456 USB Flash Drive 8GB"/>
        <s v="Avaya 4621SW VoIP phone"/>
        <s v="AT&amp;T CL2909"/>
        <s v="iOttie XL Car Mount"/>
        <s v="3D Systems Cube Printer, 2nd Generation, White"/>
        <s v="Imation Clip USB flash drive - 8 GB"/>
        <s v="Logitech Illuminated Ultrathin Keyboard with Backlighting"/>
        <s v="Kingston Digital DataTraveler 64GB USB 2.0"/>
        <s v="Logitech G35 7.1-Channel Surround Sound Headset"/>
        <s v="Imation Swivel Flash Drive USB flash drive - 8 GB"/>
        <s v="Cherry 142-key Programmable Keyboard"/>
        <s v="Perixx PERIBOARD-512B, Ergonomic Split Keyboard"/>
        <s v="Memorex Mini Travel Drive 32 GB USB 2.0 Flash Drive"/>
        <s v="Imation Bio 2GB USB Flash Drive Imation Corp"/>
        <s v="KeyTronic KT400U2 - Keyboard - Black"/>
        <s v="Star Micronics TSP800 TSP847IIU Receipt Printer"/>
        <s v="Okidata B400 Printer"/>
        <s v="Polycom VoiceStation 500 Conference phone"/>
        <s v="Motorola L703CM"/>
        <s v="Vtech AT&amp;T CL2940 Corded Speakerphone, Black"/>
        <s v="Panasonic KX TS3282B Corded phone"/>
        <s v="RCA Visys Integrated PBX 8-Line Router"/>
        <s v="Hewlett-Packard Deskjet D4360 Printer"/>
        <s v="Macally Suction Cup Mount"/>
        <s v="RCA ViSYS 25825 Wireless digital phone"/>
        <s v="Jawbone MINI JAMBOX Wireless Bluetooth Speaker"/>
        <s v="ShoreTel ShorePhone IP 230 VoIP phone"/>
        <s v="SanDisk Ultra 16 GB MicroSDHC Class 10 Memory Card"/>
        <s v="Ricoh - Ink Collector Unit for GX3000 Series Printers"/>
        <s v="Plantronics Single Ear Headset"/>
        <s v="Bush Birmingham Collection Bookcase, Dark Cherry"/>
        <s v="O'Sullivan 5-Shelf Heavy-Duty Bookcases"/>
        <s v="DAX Executive Solid Wood Document Frame, Desktop or Hang, Mahogany, 5 x 7"/>
        <s v="Howard Miller 12&quot; Round Wall Clock"/>
        <s v="Sauder Cornerstone Collection Library"/>
        <s v="Document Clip Frames"/>
        <s v="Balt Solid Wood Round Tables"/>
        <s v="Eldon Econocleat Chair Mats for Bajo Pile Carpets"/>
        <s v="Barricks 18&quot; x 48&quot; Non-Folding Utility Table with Bottom Storage Shelf"/>
        <s v="Bush Westfield Collection Bookcases, Dark Cherry Finish, Fully Assembled"/>
        <s v="Sauder Camden County Collection Library"/>
        <s v="Contemporary Borderless Frame"/>
        <s v="Master Caster Door Stop, Gray"/>
        <s v="Master Caster Door Stop, Large Brown"/>
        <s v="Barricks Non-Folding Utility Table with Steel Legs, Laminate Tops"/>
        <s v="Eldon Regeneration Recycled Desk Accessories, Black"/>
        <s v="Eldon Expressions Mahogany Wood Desk Collection"/>
        <s v="Howard Miller 12-3/4 Diameter Accuwave DS  Wall Clock"/>
        <s v="Office Star - Task Chair with Contemporary Loop Arms"/>
        <s v="Hon 30&quot; x 60&quot; Table with Locking Drawer"/>
        <s v="Xerox 221"/>
        <s v="Quartet Alpha White Chalk, 12/Pack"/>
        <s v="Xerox 201"/>
        <s v="Stockwell Gold Paper Clips"/>
        <s v="Dixon Ticonderoga Maple Cedar Pencil, #2"/>
        <s v="Letter or Legal Size Expandable Poly String Tie Envelopes"/>
        <s v="Riverleaf Stik-Withit Designer Note Cubes"/>
        <s v="Petty Cash Envelope"/>
        <s v="Sanford EarthWrite Recycled Pencils, Mediano Soft, #2"/>
        <s v="Acco Smartsocket Table Surge Protector, 6 Color-Coded Adapter Outlets"/>
        <s v="Avery 3 1/2&quot; Diskette Storage Pages, 10/Pack"/>
        <s v="Cardinal Holdit Data Disk Pockets"/>
        <s v="Self-Adhesive Address Labels for Typewriters with Dispenser Box"/>
        <s v="Acco Economy Flexible Poly Round Ring Binder"/>
        <s v="Wilson Jones Suede Grain Vinyl Binders"/>
        <s v="GBC VeloBinder Strips"/>
        <s v="Hammermill CopyPlus Copy Paper (20Lb. and 84 Bright)"/>
        <s v="Belkin 8-Outlet Premiere SurgeMaster II Surge Protectors"/>
        <s v="Wilson Jones Four-Pocket Poly Binders"/>
        <s v="Xerox 1940"/>
        <s v="Xerox 1962"/>
        <s v="Multicolor Computer Printout Paper"/>
        <s v="Serrated Blade or Curved Handle Hand Letter Abiertoers"/>
        <s v="Avery 503"/>
        <s v="Xerox 1882"/>
        <s v="Xerox 1976"/>
        <s v="Avery 506"/>
        <s v="FelBajoes Advanced Computer Series Surge Protectors"/>
        <s v="Dixon Ticonderoga Core-Lock Colored Pencils, 48-Color Set"/>
        <s v="Hammermill Color Copier Paper (28Lb. and 96 Bright)"/>
        <s v="Cardinal Slant-D Ring Binders"/>
        <s v="Newell 321"/>
        <s v="Tyvek  Top-Abiertoing Peel &amp; Seel  Envelopes, Gray"/>
        <s v="Portfile Personal File Boxes"/>
        <s v="Xerox 1900"/>
        <s v="SAFCO Commercial Wire Shelving, 72h"/>
        <s v="Fashion Color Clasp Envelopes"/>
        <s v="Southworth 25% Cotton Premium Laser Paper and Envelopes"/>
        <s v="Permanent Self-Adhesive File Folder Labels for Typewriters, 1 1/8 x 3 1/2, White"/>
        <s v="Space Solutions Industrial Galvanized Steel Shelving."/>
        <s v="Binney &amp; Smith inkTank Erasable Pocket Altolighter, Chisel Tip, YelBajo"/>
        <s v="Loose Memo Sheets"/>
        <s v="Newell 313"/>
        <s v="Staple-on labels"/>
        <s v="Acco 6 Outlet Guardian Basic Surge Suppressor"/>
        <s v="Xerox 1935"/>
        <s v="Sanford Colorific Scented Colored Pencils, 12/Pack"/>
        <s v="Newell 323"/>
        <s v="Tyvek Interoffice Envelopes, 9 1/2&quot; x 12 1/2&quot;, 100/Box"/>
        <s v="Xerox 1963"/>
        <s v="24 Capacity Maxi Data Binder Racks, Pearl"/>
        <s v="Xerox 211"/>
        <s v="Col-Erase Pencils with Erasers"/>
        <s v="Acme Design Line 8&quot; Stainless Steel Bent Scissors w/Champagne Handles, 3-1/8&quot; Cut"/>
        <s v="Xerox 1946"/>
        <s v="Xerox 1991"/>
        <s v="Xerox 1929"/>
        <s v="Avery 495"/>
        <s v="Honeywell Enviracaire Portable Air Cleaner for up to 8 x 10 Room"/>
        <s v="Hewlett-Packard Deskjet 5550 Printer"/>
        <s v="Okidata MB491 Multifunction Printer"/>
        <s v="Imation Secure Drive + Hardware Encrypted USB flash drive - 16 GB"/>
        <s v="Ativa D5772 2-Line 5.8GHz Digital Expandable Corded/Cordless Phone System with Answering &amp; Caller ID/Call Waiting, Black/Silver"/>
        <s v="Avaya IP Phone 1140E VoIP phone"/>
        <s v="PayAnywhere Card Reader"/>
        <s v="Plantronics 81402"/>
        <s v="Lexmark S315 Color Inkjet Printer"/>
        <s v="Enermax Briskie RF Wireless Keyboard and Mouse Combo"/>
        <s v="NeatDesk Desktop Scanner &amp; Digital Filing System"/>
        <s v="Epson TM-T88V Direct Thermal Printer - Monochrome - Desktop"/>
        <s v="Samsung Galaxy S4 Active"/>
        <s v="GE 30522EE2"/>
        <s v="3D Systems Cube Printer, 2nd Generation, Magenta"/>
        <s v="Hewlett-Packard 300S Scientific Calculator"/>
        <s v="Konica Minolta magicolor 1690MF Multifunction Printer"/>
        <s v="Logitech G13 Programmable Gameboard with LCD Display"/>
        <s v="Lunatik TT5L-002 Taktik Strike Impact Protection System for iPhone 5"/>
        <s v="Anker 24W Portable Micro USB Car Charger"/>
        <s v="Samsung Convoy 3"/>
        <s v="Samsung Galaxy Note 2"/>
        <s v="Sony 8GB Class 10 Micro SDHC R40 Memory Card"/>
        <s v="WD My Passport Ultra 500GB Portable External Hard Drive"/>
        <s v="TRENDnet 56K USB 2.0 Phone, Internet and Fax Modem"/>
        <s v="HP Officejet Pro 8600 e-All-In-One Printer, Copier, Scanner, Fax"/>
        <s v="Seidio BD2-HK3IPH5-BK DILEX Case and Holster Combo for Apple iPhone 5/5s - Black"/>
        <s v="RCA ViSYS 25423RE1 Corded phone"/>
        <s v="Socket Bluetooth Cordless Hand Scanner (CHS)"/>
        <s v="OtterBox Defender Series Case - iPhone 5c"/>
        <s v="Panasonic KX MB2061 Multifunction Printer"/>
        <s v="Panasonic KX MC6040 Color Laser Multifunction Printer"/>
        <s v="Eldon 200 Class Desk Accessories, Black"/>
        <s v="DAX Solid Wood Frames"/>
        <s v="Xerox 1992"/>
        <s v="Kensington 7 Outlet MasterPiece Power Center with Fax/Phone Line Protection"/>
        <s v="Black Print Carbonless 8 1/2&quot; x 8 1/4&quot; Rapid Memo Book"/>
        <s v="Xerox 1973"/>
        <s v="Avery 478"/>
        <s v="Xerox 1989"/>
        <s v="#10 Self-Seal White Envelopes"/>
        <s v="Sauder Facets Collection Locker/File Cabinet, Sky Alder Finish"/>
        <s v="Avery 497"/>
        <s v="Hoover Commercial Soft Guard Upright Vacuum And Disposable Filtration Bags"/>
        <s v="Panasonic KP-310 Heavy-Duty Electric Pencil Sharpener"/>
        <s v="Boston Model 1800 Electric Pencil Sharpener, Gray"/>
        <s v="Super Bands, 12/Pack"/>
        <s v="Kleencut Forged Office Shears by Acme United Corporation"/>
        <s v="GBC Therma-A-Bind 250T Electric Binding System"/>
        <s v="Xerox 207"/>
        <s v="Quality Park Security Envelopes"/>
        <s v="Acco Side-Punched Conventional Columnar Pads"/>
        <s v="Blackstonian Pencils"/>
        <s v="Newell 340"/>
        <s v="Avery 479"/>
        <s v="Letter Size File"/>
        <s v="Desktop 3-Pocket Hot File"/>
        <s v="Xerox 208"/>
        <s v="EcoTones Memo Sheets"/>
        <s v="Alliance Super-Size Bands, Assorted Sizes"/>
        <s v="Snap-A-Way Black Print Carbonless Speed Message, No Reply Area, Duplicate"/>
        <s v="Berol Giant Pencil Sharpener"/>
        <s v="Avery 500"/>
        <s v="Unpadded Memo Slips"/>
        <s v="Xerox Blank Computer Paper"/>
        <s v="Fiskars Home &amp; Office Scissors"/>
        <s v="Xerox 1922"/>
        <s v="Hewlett-Packard Deskjet 6540 Color Inkjet Printer"/>
        <s v="Zebra GK420t Direct Thermal/Thermal Transfer Printer"/>
        <s v="Memorex Mini Travel Drive 4 GB USB 2.0 Flash Drive"/>
        <s v="Penpower WorldCard Pro Card Scanner"/>
        <s v="I.R.I.S IRISCard Anywhere 5 Card Scanner"/>
        <s v="SanDisk Cruzer 8 GB USB Flash Drive"/>
        <s v="Micro Innovations Wireless Classic Keyboard with Mouse"/>
        <s v="Zebra ZM400 Thermal Label Printer"/>
        <s v="Panasonic Business Telephones KX-T7736"/>
        <s v="Sannysis Cute Owl Design Soft Skin Case Cover for Samsung Galaxy S4"/>
        <s v="Xiaomi Mi3"/>
        <s v="Hewlett-Packard Desktjet 6988DT Refurbished Printer"/>
        <s v="LG G2"/>
        <s v="Cisco TelePresence System EX90 Videoconferencing Unit"/>
      </sharedItems>
    </cacheField>
    <cacheField name="Región" numFmtId="0">
      <sharedItems count="4">
        <s v="South"/>
        <s v="West"/>
        <s v="Central"/>
        <s v="East"/>
      </sharedItems>
    </cacheField>
    <cacheField name="Segmento" numFmtId="0">
      <sharedItems count="3">
        <s v="Consumer"/>
        <s v="Corporate"/>
        <s v="Home Office"/>
      </sharedItems>
    </cacheField>
    <cacheField name="Fecha de Envio" numFmtId="14">
      <sharedItems containsSemiMixedTypes="0" containsNonDate="0" containsDate="1" containsString="0" minDate="2018-01-07T00:00:00" maxDate="2022-01-06T00:00:00"/>
    </cacheField>
    <cacheField name="Modo de Envio" numFmtId="0">
      <sharedItems/>
    </cacheField>
    <cacheField name="Prioridad de Envio" numFmtId="0">
      <sharedItems/>
    </cacheField>
    <cacheField name="Estado" numFmtId="0">
      <sharedItems/>
    </cacheField>
    <cacheField name="Status " numFmtId="0">
      <sharedItems/>
    </cacheField>
    <cacheField name="SubCategoria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Dias Abiertos" numFmtId="0">
      <sharedItems containsSemiMixedTypes="0" containsString="0" containsNumber="1" containsInteger="1" minValue="1" maxValue="5"/>
    </cacheField>
    <cacheField name="Descuento" numFmtId="4">
      <sharedItems containsSemiMixedTypes="0" containsString="0" containsNumber="1" minValue="0" maxValue="0.8"/>
    </cacheField>
    <cacheField name="Ganancias" numFmtId="8">
      <sharedItems containsSemiMixedTypes="0" containsString="0" containsNumber="1" minValue="-6599.98" maxValue="8399.98"/>
    </cacheField>
    <cacheField name="Ganancias sin descuento" numFmtId="8">
      <sharedItems containsSemiMixedTypes="0" containsString="0" containsNumber="1" minValue="-5.0000000000522959E-3" maxValue="20827.400000000001"/>
    </cacheField>
    <cacheField name="Cantidad" numFmtId="0">
      <sharedItems containsSemiMixedTypes="0" containsString="0" containsNumber="1" containsInteger="1" minValue="1" maxValue="14"/>
    </cacheField>
    <cacheField name="Ventas Originales (con descuento)" numFmtId="8">
      <sharedItems containsSemiMixedTypes="0" containsString="0" containsNumber="1" minValue="0.44" maxValue="22638.48"/>
    </cacheField>
    <cacheField name="Ventas sin descuento" numFmtId="8">
      <sharedItems containsSemiMixedTypes="0" containsString="0" containsNumber="1" minValue="0.99" maxValue="45276.959999999999"/>
    </cacheField>
    <cacheField name="Precio Unitario sin descuento" numFmtId="8">
      <sharedItems containsSemiMixedTypes="0" containsString="0" containsNumber="1" minValue="0.98750000000000004" maxValue="7546.16"/>
    </cacheField>
    <cacheField name="Precio Unitario con Descuento" numFmtId="8">
      <sharedItems containsSemiMixedTypes="0" containsString="0" containsNumber="1" minValue="0.36000000000000004" maxValue="3773.08"/>
    </cacheField>
    <cacheField name="costos estimados" numFmtId="8">
      <sharedItems containsSemiMixedTypes="0" containsString="0" containsNumber="1" minValue="0.55000000000000004" maxValue="24449.55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4">
  <r>
    <s v="Muebles"/>
    <s v="Henderson"/>
    <s v="United States"/>
    <s v="Claire Gute"/>
    <s v="Bush"/>
    <d v="2020-11-08T00:00:00"/>
    <s v="Abierto"/>
    <s v="CA-2020-152156"/>
    <n v="42420"/>
    <x v="0"/>
    <x v="0"/>
    <x v="0"/>
    <d v="2020-11-11T00:00:00"/>
    <s v="Second Class"/>
    <s v="Mediano"/>
    <s v="Kentucky"/>
    <s v="Mediano"/>
    <x v="0"/>
    <n v="2"/>
    <n v="0"/>
    <n v="41.91"/>
    <n v="41.91"/>
    <n v="2"/>
    <n v="261.95999999999998"/>
    <n v="261.95999999999998"/>
    <n v="130.97999999999999"/>
    <n v="130.97999999999999"/>
    <n v="220.04999999999998"/>
  </r>
  <r>
    <s v="Muebles"/>
    <s v="Henderson"/>
    <s v="United States"/>
    <s v="Claire Gute"/>
    <s v="Hon"/>
    <d v="2020-11-08T00:00:00"/>
    <s v="Abierto"/>
    <s v="CA-2020-152156"/>
    <n v="42420"/>
    <x v="1"/>
    <x v="0"/>
    <x v="0"/>
    <d v="2020-11-11T00:00:00"/>
    <s v="Second Class"/>
    <s v="Mediano"/>
    <s v="Kentucky"/>
    <s v="Mediano"/>
    <x v="1"/>
    <n v="2"/>
    <n v="0"/>
    <n v="219.58"/>
    <n v="219.58000000000004"/>
    <n v="3"/>
    <n v="731.94"/>
    <n v="731.94"/>
    <n v="243.98000000000002"/>
    <n v="243.98000000000002"/>
    <n v="512.36"/>
  </r>
  <r>
    <s v="Cosas de Oficina"/>
    <s v="Los Angeles"/>
    <s v="United States"/>
    <s v="Darrin Van Huff"/>
    <s v="Universal"/>
    <d v="2020-06-12T00:00:00"/>
    <s v="Cerrado"/>
    <s v="CA-2020-138688"/>
    <n v="90036"/>
    <x v="2"/>
    <x v="1"/>
    <x v="1"/>
    <d v="2020-06-16T00:00:00"/>
    <s v="Second Class"/>
    <s v="Mediano"/>
    <s v="California"/>
    <s v="Mediano"/>
    <x v="2"/>
    <n v="3"/>
    <n v="0"/>
    <n v="6.87"/>
    <n v="6.87"/>
    <n v="2"/>
    <n v="14.62"/>
    <n v="14.62"/>
    <n v="7.31"/>
    <n v="7.31"/>
    <n v="7.7499999999999991"/>
  </r>
  <r>
    <s v="Muebles"/>
    <s v="Fort Lauderdale"/>
    <s v="United States"/>
    <s v="Sean O'Donnell"/>
    <s v="Bretford"/>
    <d v="2019-10-11T00:00:00"/>
    <s v="Cerrado"/>
    <s v="US-2019-108966"/>
    <n v="33311"/>
    <x v="3"/>
    <x v="0"/>
    <x v="0"/>
    <d v="2019-10-18T00:00:00"/>
    <s v="Standard Class"/>
    <s v="Bajo"/>
    <s v="Florida"/>
    <s v="Bajo"/>
    <x v="3"/>
    <n v="5"/>
    <n v="0.45"/>
    <n v="-383.03"/>
    <n v="400.44454545454528"/>
    <n v="5"/>
    <n v="957.58"/>
    <n v="1741.0545454545454"/>
    <n v="348.21090909090913"/>
    <n v="191.51600000000002"/>
    <n v="1340.6100000000001"/>
  </r>
  <r>
    <s v="Cosas de Oficina"/>
    <s v="Fort Lauderdale"/>
    <s v="United States"/>
    <s v="Sean O'Donnell"/>
    <s v="Eldon"/>
    <d v="2019-10-11T00:00:00"/>
    <s v="Cerrado"/>
    <s v="US-2019-108966"/>
    <n v="33311"/>
    <x v="4"/>
    <x v="0"/>
    <x v="0"/>
    <d v="2019-10-18T00:00:00"/>
    <s v="Standard Class"/>
    <s v="Bajo"/>
    <s v="Florida"/>
    <s v="Bajo"/>
    <x v="4"/>
    <n v="5"/>
    <n v="0.2"/>
    <n v="2.52"/>
    <n v="8.1124999999999972"/>
    <n v="2"/>
    <n v="22.37"/>
    <n v="27.962499999999999"/>
    <n v="13.981249999999999"/>
    <n v="11.185"/>
    <n v="19.850000000000001"/>
  </r>
  <r>
    <s v="Muebles"/>
    <s v="Los Angeles"/>
    <s v="United States"/>
    <s v="Brosina Hoffman"/>
    <s v="Eldon"/>
    <d v="2018-06-09T00:00:00"/>
    <s v="Cerrado"/>
    <s v="CA-2018-115812"/>
    <n v="90032"/>
    <x v="5"/>
    <x v="1"/>
    <x v="0"/>
    <d v="2018-06-14T00:00:00"/>
    <s v="Standard Class"/>
    <s v="Bajo"/>
    <s v="California"/>
    <s v="Bajo"/>
    <x v="5"/>
    <n v="3"/>
    <n v="0"/>
    <n v="14.17"/>
    <n v="14.170000000000002"/>
    <n v="7"/>
    <n v="48.86"/>
    <n v="48.86"/>
    <n v="6.9799999999999995"/>
    <n v="6.9799999999999995"/>
    <n v="34.69"/>
  </r>
  <r>
    <s v="Cosas de Oficina"/>
    <s v="Los Angeles"/>
    <s v="United States"/>
    <s v="Brosina Hoffman"/>
    <s v="Newell"/>
    <d v="2018-06-09T00:00:00"/>
    <s v="Cerrado"/>
    <s v="CA-2018-115812"/>
    <n v="90032"/>
    <x v="6"/>
    <x v="1"/>
    <x v="0"/>
    <d v="2018-06-14T00:00:00"/>
    <s v="Standard Class"/>
    <s v="Bajo"/>
    <s v="California"/>
    <s v="Bajo"/>
    <x v="6"/>
    <n v="3"/>
    <n v="0"/>
    <n v="1.97"/>
    <n v="1.9699999999999998"/>
    <n v="4"/>
    <n v="7.28"/>
    <n v="7.28"/>
    <n v="1.82"/>
    <n v="1.82"/>
    <n v="5.3100000000000005"/>
  </r>
  <r>
    <s v="Tecnología"/>
    <s v="Los Angeles"/>
    <s v="United States"/>
    <s v="Brosina Hoffman"/>
    <s v="Mitel"/>
    <d v="2018-06-09T00:00:00"/>
    <s v="Cerrado"/>
    <s v="CA-2018-115812"/>
    <n v="90032"/>
    <x v="7"/>
    <x v="1"/>
    <x v="0"/>
    <d v="2018-06-14T00:00:00"/>
    <s v="Standard Class"/>
    <s v="Bajo"/>
    <s v="California"/>
    <s v="Bajo"/>
    <x v="7"/>
    <n v="3"/>
    <n v="0.2"/>
    <n v="90.72"/>
    <n v="317.50750000000005"/>
    <n v="6"/>
    <n v="907.15"/>
    <n v="1133.9375"/>
    <n v="188.98958333333331"/>
    <n v="151.19166666666666"/>
    <n v="816.43"/>
  </r>
  <r>
    <s v="Cosas de Oficina"/>
    <s v="Los Angeles"/>
    <s v="United States"/>
    <s v="Brosina Hoffman"/>
    <s v="DXL"/>
    <d v="2018-06-09T00:00:00"/>
    <s v="Cerrado"/>
    <s v="CA-2018-115812"/>
    <n v="90032"/>
    <x v="8"/>
    <x v="1"/>
    <x v="0"/>
    <d v="2018-06-14T00:00:00"/>
    <s v="Standard Class"/>
    <s v="Bajo"/>
    <s v="California"/>
    <s v="Bajo"/>
    <x v="8"/>
    <n v="3"/>
    <n v="0.2"/>
    <n v="5.78"/>
    <n v="10.405000000000001"/>
    <n v="3"/>
    <n v="18.5"/>
    <n v="23.125"/>
    <n v="7.708333333333333"/>
    <n v="6.166666666666667"/>
    <n v="12.719999999999999"/>
  </r>
  <r>
    <s v="Cosas de Oficina"/>
    <s v="Los Angeles"/>
    <s v="United States"/>
    <s v="Brosina Hoffman"/>
    <s v="Belkin"/>
    <d v="2018-06-09T00:00:00"/>
    <s v="Cerrado"/>
    <s v="CA-2018-115812"/>
    <n v="90032"/>
    <x v="9"/>
    <x v="1"/>
    <x v="0"/>
    <d v="2018-06-14T00:00:00"/>
    <s v="Standard Class"/>
    <s v="Bajo"/>
    <s v="California"/>
    <s v="Bajo"/>
    <x v="9"/>
    <n v="3"/>
    <n v="0"/>
    <n v="34.47"/>
    <n v="34.47"/>
    <n v="5"/>
    <n v="114.9"/>
    <n v="114.9"/>
    <n v="22.98"/>
    <n v="22.98"/>
    <n v="80.430000000000007"/>
  </r>
  <r>
    <s v="Muebles"/>
    <s v="Los Angeles"/>
    <s v="United States"/>
    <s v="Brosina Hoffman"/>
    <s v="Chromcraft"/>
    <d v="2018-06-09T00:00:00"/>
    <s v="Cerrado"/>
    <s v="CA-2018-115812"/>
    <n v="90032"/>
    <x v="10"/>
    <x v="1"/>
    <x v="0"/>
    <d v="2018-06-14T00:00:00"/>
    <s v="Standard Class"/>
    <s v="Bajo"/>
    <s v="California"/>
    <s v="Bajo"/>
    <x v="3"/>
    <n v="3"/>
    <n v="0.2"/>
    <n v="85.31"/>
    <n v="511.85499999999979"/>
    <n v="9"/>
    <n v="1706.18"/>
    <n v="2132.7249999999999"/>
    <n v="236.96944444444443"/>
    <n v="189.57555555555555"/>
    <n v="1620.8700000000001"/>
  </r>
  <r>
    <s v="Tecnología"/>
    <s v="Los Angeles"/>
    <s v="United States"/>
    <s v="Brosina Hoffman"/>
    <s v="Other"/>
    <d v="2018-06-09T00:00:00"/>
    <s v="Cerrado"/>
    <s v="CA-2018-115812"/>
    <n v="90032"/>
    <x v="11"/>
    <x v="1"/>
    <x v="0"/>
    <d v="2018-06-14T00:00:00"/>
    <s v="Standard Class"/>
    <s v="Bajo"/>
    <s v="California"/>
    <s v="Bajo"/>
    <x v="7"/>
    <n v="3"/>
    <n v="0.2"/>
    <n v="68.36"/>
    <n v="296.21499999999992"/>
    <n v="4"/>
    <n v="911.42"/>
    <n v="1139.2749999999999"/>
    <n v="284.81874999999997"/>
    <n v="227.85499999999999"/>
    <n v="843.06"/>
  </r>
  <r>
    <s v="Cosas de Oficina"/>
    <s v="Concord"/>
    <s v="United States"/>
    <s v="Andrew Allen"/>
    <s v="Xerox"/>
    <d v="2021-04-15T00:00:00"/>
    <s v="Cerrado"/>
    <s v="CA-2021-114412"/>
    <n v="28027"/>
    <x v="12"/>
    <x v="0"/>
    <x v="0"/>
    <d v="2021-04-20T00:00:00"/>
    <s v="Standard Class"/>
    <s v="Bajo"/>
    <s v="North Carolina"/>
    <s v="Bajo"/>
    <x v="10"/>
    <n v="3"/>
    <n v="0.2"/>
    <n v="5.44"/>
    <n v="9.3275000000000006"/>
    <n v="3"/>
    <n v="15.55"/>
    <n v="19.4375"/>
    <n v="6.479166666666667"/>
    <n v="5.1833333333333336"/>
    <n v="10.11"/>
  </r>
  <r>
    <s v="Cosas de Oficina"/>
    <s v="Seattle"/>
    <s v="United States"/>
    <s v="Irene Maddox"/>
    <s v="FelBajoes"/>
    <d v="2020-12-05T00:00:00"/>
    <s v="Cerrado"/>
    <s v="CA-2020-161389"/>
    <n v="98103"/>
    <x v="13"/>
    <x v="1"/>
    <x v="0"/>
    <d v="2020-12-10T00:00:00"/>
    <s v="Standard Class"/>
    <s v="Bajo"/>
    <s v="Washington"/>
    <s v="Bajo"/>
    <x v="8"/>
    <n v="3"/>
    <n v="0.2"/>
    <n v="132.59"/>
    <n v="234.58500000000004"/>
    <n v="3"/>
    <n v="407.98"/>
    <n v="509.97500000000002"/>
    <n v="169.99166666666667"/>
    <n v="135.99333333333334"/>
    <n v="275.39"/>
  </r>
  <r>
    <s v="Cosas de Oficina"/>
    <s v="Fort Worth"/>
    <s v="United States"/>
    <s v="Harold Pawlan"/>
    <s v="Holmes"/>
    <d v="2019-11-22T00:00:00"/>
    <s v="Cerrado"/>
    <s v="US-2019-118983"/>
    <n v="76106"/>
    <x v="14"/>
    <x v="2"/>
    <x v="2"/>
    <d v="2019-11-26T00:00:00"/>
    <s v="Standard Class"/>
    <s v="Bajo"/>
    <s v="Texas"/>
    <s v="Bajo"/>
    <x v="9"/>
    <n v="3"/>
    <n v="0.8"/>
    <n v="-123.86"/>
    <n v="151.38000000000005"/>
    <n v="5"/>
    <n v="68.81"/>
    <n v="344.05000000000007"/>
    <n v="68.810000000000016"/>
    <n v="13.762"/>
    <n v="192.67000000000002"/>
  </r>
  <r>
    <s v="Cosas de Oficina"/>
    <s v="Fort Worth"/>
    <s v="United States"/>
    <s v="Harold Pawlan"/>
    <s v="Storex"/>
    <d v="2019-11-22T00:00:00"/>
    <s v="Cerrado"/>
    <s v="US-2019-118983"/>
    <n v="76106"/>
    <x v="15"/>
    <x v="2"/>
    <x v="2"/>
    <d v="2019-11-26T00:00:00"/>
    <s v="Standard Class"/>
    <s v="Bajo"/>
    <s v="Texas"/>
    <s v="Bajo"/>
    <x v="8"/>
    <n v="3"/>
    <n v="0.8"/>
    <n v="-3.82"/>
    <n v="6.3400000000000034"/>
    <n v="3"/>
    <n v="2.54"/>
    <n v="12.700000000000003"/>
    <n v="4.2333333333333343"/>
    <n v="0.84666666666666668"/>
    <n v="6.3599999999999994"/>
  </r>
  <r>
    <s v="Cosas de Oficina"/>
    <s v="Madison"/>
    <s v="United States"/>
    <s v="Pete Kriz"/>
    <s v="Other"/>
    <d v="2018-11-11T00:00:00"/>
    <s v="Abierto"/>
    <s v="CA-2018-105893"/>
    <n v="53711"/>
    <x v="16"/>
    <x v="2"/>
    <x v="0"/>
    <d v="2018-11-18T00:00:00"/>
    <s v="Standard Class"/>
    <s v="Bajo"/>
    <s v="Wisconsin"/>
    <s v="Bajo"/>
    <x v="4"/>
    <n v="5"/>
    <n v="0"/>
    <n v="13.32"/>
    <n v="13.32000000000005"/>
    <n v="6"/>
    <n v="665.88"/>
    <n v="665.88"/>
    <n v="110.98"/>
    <n v="110.98"/>
    <n v="652.55999999999995"/>
  </r>
  <r>
    <s v="Cosas de Oficina"/>
    <s v="West Jordan"/>
    <s v="United States"/>
    <s v="Alejandro Grove"/>
    <s v="FelBajoes"/>
    <d v="2018-05-13T00:00:00"/>
    <s v="Cerrado"/>
    <s v="CA-2018-167164"/>
    <n v="84084"/>
    <x v="17"/>
    <x v="1"/>
    <x v="0"/>
    <d v="2018-05-15T00:00:00"/>
    <s v="Second Class"/>
    <s v="Mediano"/>
    <s v="Utah"/>
    <s v="Mediano"/>
    <x v="4"/>
    <n v="1"/>
    <n v="0"/>
    <n v="9.99"/>
    <n v="9.990000000000002"/>
    <n v="2"/>
    <n v="55.5"/>
    <n v="55.5"/>
    <n v="27.75"/>
    <n v="27.75"/>
    <n v="45.51"/>
  </r>
  <r>
    <s v="Cosas de Oficina"/>
    <s v="San Francisco"/>
    <s v="United States"/>
    <s v="Zuschuss Donatelli"/>
    <s v="Newell"/>
    <d v="2018-08-27T00:00:00"/>
    <s v="Cerrado"/>
    <s v="CA-2018-143336"/>
    <n v="94109"/>
    <x v="18"/>
    <x v="1"/>
    <x v="0"/>
    <d v="2018-09-01T00:00:00"/>
    <s v="Second Class"/>
    <s v="Mediano"/>
    <s v="California"/>
    <s v="Mediano"/>
    <x v="6"/>
    <n v="3"/>
    <n v="0"/>
    <n v="2.48"/>
    <n v="2.4800000000000004"/>
    <n v="2"/>
    <n v="8.56"/>
    <n v="8.56"/>
    <n v="4.28"/>
    <n v="4.28"/>
    <n v="6.08"/>
  </r>
  <r>
    <s v="Tecnología"/>
    <s v="San Francisco"/>
    <s v="United States"/>
    <s v="Zuschuss Donatelli"/>
    <s v="Cisco"/>
    <d v="2018-08-27T00:00:00"/>
    <s v="Cerrado"/>
    <s v="CA-2018-143336"/>
    <n v="94109"/>
    <x v="19"/>
    <x v="1"/>
    <x v="0"/>
    <d v="2018-09-01T00:00:00"/>
    <s v="Second Class"/>
    <s v="Mediano"/>
    <s v="California"/>
    <s v="Mediano"/>
    <x v="7"/>
    <n v="3"/>
    <n v="0.2"/>
    <n v="16.010000000000002"/>
    <n v="69.379999999999967"/>
    <n v="3"/>
    <n v="213.48"/>
    <n v="266.84999999999997"/>
    <n v="88.949999999999989"/>
    <n v="71.16"/>
    <n v="197.47"/>
  </r>
  <r>
    <s v="Cosas de Oficina"/>
    <s v="San Francisco"/>
    <s v="United States"/>
    <s v="Zuschuss Donatelli"/>
    <s v="Wilson Jones"/>
    <d v="2018-08-27T00:00:00"/>
    <s v="Cerrado"/>
    <s v="CA-2018-143336"/>
    <n v="94109"/>
    <x v="20"/>
    <x v="1"/>
    <x v="0"/>
    <d v="2018-09-01T00:00:00"/>
    <s v="Second Class"/>
    <s v="Mediano"/>
    <s v="California"/>
    <s v="Mediano"/>
    <x v="8"/>
    <n v="3"/>
    <n v="0.2"/>
    <n v="7.38"/>
    <n v="13.059999999999999"/>
    <n v="4"/>
    <n v="22.72"/>
    <n v="28.4"/>
    <n v="7.1"/>
    <n v="5.68"/>
    <n v="15.34"/>
  </r>
  <r>
    <s v="Cosas de Oficina"/>
    <s v="Fremont"/>
    <s v="United States"/>
    <s v="Ken Black"/>
    <s v="Newell"/>
    <d v="2020-12-09T00:00:00"/>
    <s v="Abierto"/>
    <s v="CA-2020-137330"/>
    <n v="68025"/>
    <x v="21"/>
    <x v="2"/>
    <x v="1"/>
    <d v="2020-12-13T00:00:00"/>
    <s v="Standard Class"/>
    <s v="Bajo"/>
    <s v="Nebraska"/>
    <s v="Bajo"/>
    <x v="6"/>
    <n v="3"/>
    <n v="0"/>
    <n v="5.0599999999999996"/>
    <n v="5.0599999999999987"/>
    <n v="7"/>
    <n v="19.46"/>
    <n v="19.46"/>
    <n v="2.7800000000000002"/>
    <n v="2.7800000000000002"/>
    <n v="14.400000000000002"/>
  </r>
  <r>
    <s v="Cosas de Oficina"/>
    <s v="Fremont"/>
    <s v="United States"/>
    <s v="Ken Black"/>
    <s v="Acco"/>
    <d v="2020-12-09T00:00:00"/>
    <s v="Abierto"/>
    <s v="CA-2020-137330"/>
    <n v="68025"/>
    <x v="22"/>
    <x v="2"/>
    <x v="1"/>
    <d v="2020-12-13T00:00:00"/>
    <s v="Standard Class"/>
    <s v="Bajo"/>
    <s v="Nebraska"/>
    <s v="Bajo"/>
    <x v="9"/>
    <n v="3"/>
    <n v="0"/>
    <n v="15.69"/>
    <n v="15.689999999999998"/>
    <n v="7"/>
    <n v="60.34"/>
    <n v="60.34"/>
    <n v="8.620000000000001"/>
    <n v="8.620000000000001"/>
    <n v="44.650000000000006"/>
  </r>
  <r>
    <s v="Muebles"/>
    <s v="Philadelphia"/>
    <s v="United States"/>
    <s v="Sandra Flanagan"/>
    <s v="Global"/>
    <d v="2021-07-16T00:00:00"/>
    <s v="Cerrado"/>
    <s v="US-2021-156909"/>
    <n v="19140"/>
    <x v="23"/>
    <x v="3"/>
    <x v="0"/>
    <d v="2021-07-18T00:00:00"/>
    <s v="Second Class"/>
    <s v="Mediano"/>
    <s v="Pennsylvania"/>
    <s v="Mediano"/>
    <x v="1"/>
    <n v="1"/>
    <n v="0.3"/>
    <n v="-1.02"/>
    <n v="29.567142857142869"/>
    <n v="2"/>
    <n v="71.37"/>
    <n v="101.95714285714287"/>
    <n v="50.978571428571435"/>
    <n v="35.685000000000002"/>
    <n v="72.39"/>
  </r>
  <r>
    <s v="Muebles"/>
    <s v="Orem"/>
    <s v="United States"/>
    <s v="Emily Burns"/>
    <s v="Bretford"/>
    <d v="2019-09-25T00:00:00"/>
    <s v="Abierto"/>
    <s v="CA-2019-106320"/>
    <n v="84057"/>
    <x v="3"/>
    <x v="1"/>
    <x v="0"/>
    <d v="2019-09-30T00:00:00"/>
    <s v="Standard Class"/>
    <s v="Bajo"/>
    <s v="Utah"/>
    <s v="Bajo"/>
    <x v="3"/>
    <n v="3"/>
    <n v="0"/>
    <n v="240.26"/>
    <n v="240.26"/>
    <n v="3"/>
    <n v="1044.6300000000001"/>
    <n v="1044.6300000000001"/>
    <n v="348.21000000000004"/>
    <n v="348.21000000000004"/>
    <n v="804.37000000000012"/>
  </r>
  <r>
    <s v="Cosas de Oficina"/>
    <s v="Los Angeles"/>
    <s v="United States"/>
    <s v="Eric Hoffmann"/>
    <s v="Wilson Jones"/>
    <d v="2020-01-16T00:00:00"/>
    <s v="Cerrado"/>
    <s v="CA-2020-121755"/>
    <n v="90049"/>
    <x v="24"/>
    <x v="1"/>
    <x v="0"/>
    <d v="2020-01-20T00:00:00"/>
    <s v="Second Class"/>
    <s v="Mediano"/>
    <s v="California"/>
    <s v="Mediano"/>
    <x v="8"/>
    <n v="3"/>
    <n v="0.2"/>
    <n v="4.22"/>
    <n v="7.1324999999999994"/>
    <n v="2"/>
    <n v="11.65"/>
    <n v="14.5625"/>
    <n v="7.28125"/>
    <n v="5.8250000000000002"/>
    <n v="7.4300000000000006"/>
  </r>
  <r>
    <s v="Tecnología"/>
    <s v="Los Angeles"/>
    <s v="United States"/>
    <s v="Eric Hoffmann"/>
    <s v="Other"/>
    <d v="2020-01-16T00:00:00"/>
    <s v="Cerrado"/>
    <s v="CA-2020-121755"/>
    <n v="90049"/>
    <x v="25"/>
    <x v="1"/>
    <x v="0"/>
    <d v="2020-01-20T00:00:00"/>
    <s v="Second Class"/>
    <s v="Mediano"/>
    <s v="California"/>
    <s v="Mediano"/>
    <x v="11"/>
    <n v="3"/>
    <n v="0"/>
    <n v="11.77"/>
    <n v="11.769999999999996"/>
    <n v="3"/>
    <n v="90.57"/>
    <n v="90.57"/>
    <n v="30.189999999999998"/>
    <n v="30.189999999999998"/>
    <n v="78.8"/>
  </r>
  <r>
    <s v="Muebles"/>
    <s v="Philadelphia"/>
    <s v="United States"/>
    <s v="Tracy Blumstein"/>
    <s v="Riverside"/>
    <d v="2019-09-17T00:00:00"/>
    <s v="Cerrado"/>
    <s v="US-2019-150630"/>
    <n v="19140"/>
    <x v="26"/>
    <x v="3"/>
    <x v="0"/>
    <d v="2019-09-21T00:00:00"/>
    <s v="Standard Class"/>
    <s v="Bajo"/>
    <s v="Pennsylvania"/>
    <s v="Bajo"/>
    <x v="0"/>
    <n v="3"/>
    <n v="0.5"/>
    <n v="-1665.05"/>
    <n v="1418.38"/>
    <n v="7"/>
    <n v="3083.43"/>
    <n v="6166.86"/>
    <n v="880.9799999999999"/>
    <n v="440.48999999999995"/>
    <n v="4748.4799999999996"/>
  </r>
  <r>
    <s v="Cosas de Oficina"/>
    <s v="Philadelphia"/>
    <s v="United States"/>
    <s v="Tracy Blumstein"/>
    <s v="Avery"/>
    <d v="2019-09-17T00:00:00"/>
    <s v="Cerrado"/>
    <s v="US-2019-150630"/>
    <n v="19140"/>
    <x v="27"/>
    <x v="3"/>
    <x v="0"/>
    <d v="2019-09-21T00:00:00"/>
    <s v="Standard Class"/>
    <s v="Bajo"/>
    <s v="Pennsylvania"/>
    <s v="Bajo"/>
    <x v="8"/>
    <n v="3"/>
    <n v="0.7"/>
    <n v="-7.05"/>
    <n v="15.396666666666658"/>
    <n v="2"/>
    <n v="9.6199999999999992"/>
    <n v="32.066666666666656"/>
    <n v="16.033333333333328"/>
    <n v="4.8099999999999996"/>
    <n v="16.669999999999998"/>
  </r>
  <r>
    <s v="Muebles"/>
    <s v="Philadelphia"/>
    <s v="United States"/>
    <s v="Tracy Blumstein"/>
    <s v="Howard Miller"/>
    <d v="2019-09-17T00:00:00"/>
    <s v="Cerrado"/>
    <s v="US-2019-150630"/>
    <n v="19140"/>
    <x v="28"/>
    <x v="3"/>
    <x v="0"/>
    <d v="2019-09-21T00:00:00"/>
    <s v="Standard Class"/>
    <s v="Bajo"/>
    <s v="Pennsylvania"/>
    <s v="Bajo"/>
    <x v="5"/>
    <n v="3"/>
    <n v="0.2"/>
    <n v="15.53"/>
    <n v="46.58"/>
    <n v="3"/>
    <n v="124.2"/>
    <n v="155.25"/>
    <n v="51.749999999999993"/>
    <n v="41.4"/>
    <n v="108.67"/>
  </r>
  <r>
    <s v="Cosas de Oficina"/>
    <s v="Philadelphia"/>
    <s v="United States"/>
    <s v="Tracy Blumstein"/>
    <s v="Poly"/>
    <d v="2019-09-17T00:00:00"/>
    <s v="Cerrado"/>
    <s v="US-2019-150630"/>
    <n v="19140"/>
    <x v="29"/>
    <x v="3"/>
    <x v="0"/>
    <d v="2019-09-21T00:00:00"/>
    <s v="Standard Class"/>
    <s v="Bajo"/>
    <s v="Pennsylvania"/>
    <s v="Bajo"/>
    <x v="12"/>
    <n v="3"/>
    <n v="0.2"/>
    <n v="1.1000000000000001"/>
    <n v="1.9149999999999996"/>
    <n v="2"/>
    <n v="3.26"/>
    <n v="4.0749999999999993"/>
    <n v="2.0374999999999996"/>
    <n v="1.63"/>
    <n v="2.1599999999999997"/>
  </r>
  <r>
    <s v="Cosas de Oficina"/>
    <s v="Philadelphia"/>
    <s v="United States"/>
    <s v="Tracy Blumstein"/>
    <s v="Boston"/>
    <d v="2019-09-17T00:00:00"/>
    <s v="Cerrado"/>
    <s v="US-2019-150630"/>
    <n v="19140"/>
    <x v="30"/>
    <x v="3"/>
    <x v="0"/>
    <d v="2019-09-21T00:00:00"/>
    <s v="Standard Class"/>
    <s v="Bajo"/>
    <s v="Pennsylvania"/>
    <s v="Bajo"/>
    <x v="6"/>
    <n v="3"/>
    <n v="0.2"/>
    <n v="9.7100000000000009"/>
    <n v="31.284999999999982"/>
    <n v="6"/>
    <n v="86.3"/>
    <n v="107.87499999999999"/>
    <n v="17.979166666666664"/>
    <n v="14.383333333333333"/>
    <n v="76.59"/>
  </r>
  <r>
    <s v="Cosas de Oficina"/>
    <s v="Philadelphia"/>
    <s v="United States"/>
    <s v="Tracy Blumstein"/>
    <s v="Acco"/>
    <d v="2019-09-17T00:00:00"/>
    <s v="Cerrado"/>
    <s v="US-2019-150630"/>
    <n v="19140"/>
    <x v="31"/>
    <x v="3"/>
    <x v="0"/>
    <d v="2019-09-21T00:00:00"/>
    <s v="Standard Class"/>
    <s v="Bajo"/>
    <s v="Pennsylvania"/>
    <s v="Bajo"/>
    <x v="8"/>
    <n v="3"/>
    <n v="0.7"/>
    <n v="-5.72"/>
    <n v="10.286666666666664"/>
    <n v="6"/>
    <n v="6.86"/>
    <n v="22.866666666666664"/>
    <n v="3.8111111111111104"/>
    <n v="1.1433333333333333"/>
    <n v="12.58"/>
  </r>
  <r>
    <s v="Cosas de Oficina"/>
    <s v="Philadelphia"/>
    <s v="United States"/>
    <s v="Tracy Blumstein"/>
    <s v="Other"/>
    <d v="2019-09-17T00:00:00"/>
    <s v="Cerrado"/>
    <s v="US-2019-150630"/>
    <n v="19140"/>
    <x v="32"/>
    <x v="3"/>
    <x v="0"/>
    <d v="2019-09-21T00:00:00"/>
    <s v="Standard Class"/>
    <s v="Bajo"/>
    <s v="Pennsylvania"/>
    <s v="Bajo"/>
    <x v="6"/>
    <n v="3"/>
    <n v="0.2"/>
    <n v="3.55"/>
    <n v="7.4899999999999984"/>
    <n v="2"/>
    <n v="15.76"/>
    <n v="19.7"/>
    <n v="9.85"/>
    <n v="7.88"/>
    <n v="12.21"/>
  </r>
  <r>
    <s v="Cosas de Oficina"/>
    <s v="Houston"/>
    <s v="United States"/>
    <s v="Matt Abelman"/>
    <s v="Easy-staple paper"/>
    <d v="2021-10-19T00:00:00"/>
    <s v="Cerrado"/>
    <s v="CA-2021-107727"/>
    <n v="77095"/>
    <x v="33"/>
    <x v="2"/>
    <x v="2"/>
    <d v="2021-10-23T00:00:00"/>
    <s v="Second Class"/>
    <s v="Mediano"/>
    <s v="Texas"/>
    <s v="Mediano"/>
    <x v="10"/>
    <n v="3"/>
    <n v="0.2"/>
    <n v="9.9499999999999993"/>
    <n v="17.317499999999999"/>
    <n v="3"/>
    <n v="29.47"/>
    <n v="36.837499999999999"/>
    <n v="12.279166666666665"/>
    <n v="9.8233333333333324"/>
    <n v="19.52"/>
  </r>
  <r>
    <s v="Tecnología"/>
    <s v="Richardson"/>
    <s v="United States"/>
    <s v="Gene Hale"/>
    <s v="GE"/>
    <d v="2020-12-08T00:00:00"/>
    <s v="Abierto"/>
    <s v="CA-2020-117590"/>
    <n v="75080"/>
    <x v="34"/>
    <x v="2"/>
    <x v="1"/>
    <d v="2020-12-10T00:00:00"/>
    <s v="First Class"/>
    <s v="Alto"/>
    <s v="Texas"/>
    <s v="Alto"/>
    <x v="7"/>
    <n v="1"/>
    <n v="0.2"/>
    <n v="123.47"/>
    <n v="397.85500000000002"/>
    <n v="7"/>
    <n v="1097.54"/>
    <n v="1371.925"/>
    <n v="195.98928571428567"/>
    <n v="156.79142857142855"/>
    <n v="974.06999999999994"/>
  </r>
  <r>
    <s v="Muebles"/>
    <s v="Richardson"/>
    <s v="United States"/>
    <s v="Gene Hale"/>
    <s v="Electrix"/>
    <d v="2020-12-08T00:00:00"/>
    <s v="Abierto"/>
    <s v="CA-2020-117590"/>
    <n v="75080"/>
    <x v="35"/>
    <x v="2"/>
    <x v="1"/>
    <d v="2020-12-10T00:00:00"/>
    <s v="First Class"/>
    <s v="Alto"/>
    <s v="Texas"/>
    <s v="Alto"/>
    <x v="5"/>
    <n v="1"/>
    <n v="0.6"/>
    <n v="-147.96"/>
    <n v="138.41999999999996"/>
    <n v="5"/>
    <n v="190.92"/>
    <n v="477.29999999999995"/>
    <n v="95.46"/>
    <n v="38.183999999999997"/>
    <n v="338.88"/>
  </r>
  <r>
    <s v="Cosas de Oficina"/>
    <s v="Houston"/>
    <s v="United States"/>
    <s v="Steve Nguyen"/>
    <s v="Other"/>
    <d v="2019-12-27T00:00:00"/>
    <s v="Cerrado"/>
    <s v="CA-2019-117415"/>
    <n v="77041"/>
    <x v="36"/>
    <x v="2"/>
    <x v="2"/>
    <d v="2019-12-31T00:00:00"/>
    <s v="Standard Class"/>
    <s v="Bajo"/>
    <s v="Texas"/>
    <s v="Bajo"/>
    <x v="12"/>
    <n v="3"/>
    <n v="0.2"/>
    <n v="35.42"/>
    <n v="63.752499999999998"/>
    <n v="9"/>
    <n v="113.33"/>
    <n v="141.66249999999999"/>
    <n v="15.740277777777777"/>
    <n v="12.592222222222222"/>
    <n v="77.91"/>
  </r>
  <r>
    <s v="Muebles"/>
    <s v="Houston"/>
    <s v="United States"/>
    <s v="Steve Nguyen"/>
    <s v="Atlantic"/>
    <d v="2019-12-27T00:00:00"/>
    <s v="Cerrado"/>
    <s v="CA-2019-117415"/>
    <n v="77041"/>
    <x v="37"/>
    <x v="2"/>
    <x v="2"/>
    <d v="2019-12-31T00:00:00"/>
    <s v="Standard Class"/>
    <s v="Bajo"/>
    <s v="Texas"/>
    <s v="Bajo"/>
    <x v="0"/>
    <n v="3"/>
    <n v="0.32"/>
    <n v="-46.98"/>
    <n v="203.56117647058829"/>
    <n v="3"/>
    <n v="532.4"/>
    <n v="782.94117647058829"/>
    <n v="260.98039215686276"/>
    <n v="177.46666666666667"/>
    <n v="579.38"/>
  </r>
  <r>
    <s v="Muebles"/>
    <s v="Houston"/>
    <s v="United States"/>
    <s v="Steve Nguyen"/>
    <s v="Global"/>
    <d v="2019-12-27T00:00:00"/>
    <s v="Cerrado"/>
    <s v="CA-2019-117415"/>
    <n v="77041"/>
    <x v="38"/>
    <x v="2"/>
    <x v="2"/>
    <d v="2019-12-31T00:00:00"/>
    <s v="Standard Class"/>
    <s v="Bajo"/>
    <s v="Texas"/>
    <s v="Bajo"/>
    <x v="1"/>
    <n v="3"/>
    <n v="0.3"/>
    <n v="-15.15"/>
    <n v="75.732857142857171"/>
    <n v="3"/>
    <n v="212.06"/>
    <n v="302.94285714285718"/>
    <n v="100.98095238095239"/>
    <n v="70.686666666666667"/>
    <n v="227.21"/>
  </r>
  <r>
    <s v="Tecnología"/>
    <s v="Houston"/>
    <s v="United States"/>
    <s v="Steve Nguyen"/>
    <s v="Plantronics"/>
    <d v="2019-12-27T00:00:00"/>
    <s v="Cerrado"/>
    <s v="CA-2019-117415"/>
    <n v="77041"/>
    <x v="39"/>
    <x v="2"/>
    <x v="2"/>
    <d v="2019-12-31T00:00:00"/>
    <s v="Standard Class"/>
    <s v="Bajo"/>
    <s v="Texas"/>
    <s v="Bajo"/>
    <x v="7"/>
    <n v="3"/>
    <n v="0.2"/>
    <n v="41.76"/>
    <n v="134.55249999999995"/>
    <n v="4"/>
    <n v="371.17"/>
    <n v="463.96249999999998"/>
    <n v="115.99062499999999"/>
    <n v="92.792500000000004"/>
    <n v="329.41"/>
  </r>
  <r>
    <s v="Tecnología"/>
    <s v="Naperville"/>
    <s v="United States"/>
    <s v="Linda Cazamias"/>
    <s v="Panasonic"/>
    <d v="2021-09-10T00:00:00"/>
    <s v="Cerrado"/>
    <s v="CA-2021-120999"/>
    <n v="60540"/>
    <x v="40"/>
    <x v="2"/>
    <x v="1"/>
    <d v="2021-09-15T00:00:00"/>
    <s v="Standard Class"/>
    <s v="Bajo"/>
    <s v="Illinois"/>
    <s v="Bajo"/>
    <x v="7"/>
    <n v="3"/>
    <n v="0.2"/>
    <n v="16.559999999999999"/>
    <n v="53.352499999999992"/>
    <n v="4"/>
    <n v="147.16999999999999"/>
    <n v="183.96249999999998"/>
    <n v="45.990624999999994"/>
    <n v="36.792499999999997"/>
    <n v="130.60999999999999"/>
  </r>
  <r>
    <s v="Cosas de Oficina"/>
    <s v="Los Angeles"/>
    <s v="United States"/>
    <s v="Ruben Ausman"/>
    <s v="Eldon"/>
    <d v="2020-07-17T00:00:00"/>
    <s v="Cerrado"/>
    <s v="CA-2020-101343"/>
    <n v="90049"/>
    <x v="41"/>
    <x v="1"/>
    <x v="1"/>
    <d v="2020-07-22T00:00:00"/>
    <s v="Standard Class"/>
    <s v="Bajo"/>
    <s v="California"/>
    <s v="Bajo"/>
    <x v="4"/>
    <n v="3"/>
    <n v="0"/>
    <n v="3.89"/>
    <n v="3.8900000000000006"/>
    <n v="2"/>
    <n v="77.88"/>
    <n v="77.88"/>
    <n v="38.94"/>
    <n v="38.94"/>
    <n v="73.989999999999995"/>
  </r>
  <r>
    <s v="Cosas de Oficina"/>
    <s v="Melbourne"/>
    <s v="United States"/>
    <s v="Erin Smith"/>
    <s v="Advantus"/>
    <d v="2021-09-19T00:00:00"/>
    <s v="Abierto"/>
    <s v="CA-2021-139619"/>
    <n v="32935"/>
    <x v="42"/>
    <x v="0"/>
    <x v="1"/>
    <d v="2021-09-23T00:00:00"/>
    <s v="Standard Class"/>
    <s v="Bajo"/>
    <s v="Florida"/>
    <s v="Bajo"/>
    <x v="4"/>
    <n v="3"/>
    <n v="0.2"/>
    <n v="9.56"/>
    <n v="33.465000000000003"/>
    <n v="2"/>
    <n v="95.62"/>
    <n v="119.52500000000001"/>
    <n v="59.762500000000003"/>
    <n v="47.81"/>
    <n v="86.06"/>
  </r>
  <r>
    <s v="Tecnología"/>
    <s v="Eagan"/>
    <s v="United States"/>
    <s v="Odella Nelson"/>
    <s v="Verbatim"/>
    <d v="2020-03-11T00:00:00"/>
    <s v="Cerrado"/>
    <s v="CA-2020-118255"/>
    <n v="55122"/>
    <x v="43"/>
    <x v="2"/>
    <x v="1"/>
    <d v="2020-03-13T00:00:00"/>
    <s v="First Class"/>
    <s v="Alto"/>
    <s v="Minnesota"/>
    <s v="Alto"/>
    <x v="11"/>
    <n v="1"/>
    <n v="0"/>
    <n v="19.77"/>
    <n v="19.77"/>
    <n v="2"/>
    <n v="45.98"/>
    <n v="45.98"/>
    <n v="22.99"/>
    <n v="22.99"/>
    <n v="26.209999999999997"/>
  </r>
  <r>
    <s v="Cosas de Oficina"/>
    <s v="Eagan"/>
    <s v="United States"/>
    <s v="Odella Nelson"/>
    <s v="Wilson Jones"/>
    <d v="2020-03-11T00:00:00"/>
    <s v="Cerrado"/>
    <s v="CA-2020-118255"/>
    <n v="55122"/>
    <x v="44"/>
    <x v="2"/>
    <x v="1"/>
    <d v="2020-03-13T00:00:00"/>
    <s v="First Class"/>
    <s v="Alto"/>
    <s v="Minnesota"/>
    <s v="Alto"/>
    <x v="8"/>
    <n v="1"/>
    <n v="0"/>
    <n v="8.2100000000000009"/>
    <n v="8.2100000000000009"/>
    <n v="2"/>
    <n v="17.46"/>
    <n v="17.46"/>
    <n v="8.73"/>
    <n v="8.73"/>
    <n v="9.25"/>
  </r>
  <r>
    <s v="Cosas de Oficina"/>
    <s v="Westland"/>
    <s v="United States"/>
    <s v="Patrick O'Donnell"/>
    <s v="Gould Plastics"/>
    <d v="2018-10-20T00:00:00"/>
    <s v="Cerrado"/>
    <s v="CA-2018-146703"/>
    <n v="48185"/>
    <x v="45"/>
    <x v="2"/>
    <x v="0"/>
    <d v="2018-10-25T00:00:00"/>
    <s v="Second Class"/>
    <s v="Mediano"/>
    <s v="Michigan"/>
    <s v="Mediano"/>
    <x v="4"/>
    <n v="3"/>
    <n v="0"/>
    <n v="8.48"/>
    <n v="8.4799999999999898"/>
    <n v="4"/>
    <n v="211.96"/>
    <n v="211.96"/>
    <n v="52.99"/>
    <n v="52.99"/>
    <n v="203.48000000000002"/>
  </r>
  <r>
    <s v="Tecnología"/>
    <s v="Dover"/>
    <s v="United States"/>
    <s v="Lena Hernandez"/>
    <s v="Imation"/>
    <d v="2020-06-20T00:00:00"/>
    <s v="Cerrado"/>
    <s v="CA-2020-169194"/>
    <n v="19901"/>
    <x v="46"/>
    <x v="3"/>
    <x v="0"/>
    <d v="2020-06-25T00:00:00"/>
    <s v="Standard Class"/>
    <s v="Bajo"/>
    <s v="Delaware"/>
    <s v="Bajo"/>
    <x v="11"/>
    <n v="3"/>
    <n v="0"/>
    <n v="4.95"/>
    <n v="4.9500000000000028"/>
    <n v="3"/>
    <n v="45"/>
    <n v="45"/>
    <n v="15"/>
    <n v="15"/>
    <n v="40.049999999999997"/>
  </r>
  <r>
    <s v="Tecnología"/>
    <s v="Dover"/>
    <s v="United States"/>
    <s v="Lena Hernandez"/>
    <s v="Other"/>
    <d v="2020-06-20T00:00:00"/>
    <s v="Cerrado"/>
    <s v="CA-2020-169194"/>
    <n v="19901"/>
    <x v="47"/>
    <x v="3"/>
    <x v="0"/>
    <d v="2020-06-25T00:00:00"/>
    <s v="Standard Class"/>
    <s v="Bajo"/>
    <s v="Delaware"/>
    <s v="Bajo"/>
    <x v="7"/>
    <n v="3"/>
    <n v="0"/>
    <n v="6.1"/>
    <n v="6.1"/>
    <n v="2"/>
    <n v="21.8"/>
    <n v="21.8"/>
    <n v="10.9"/>
    <n v="10.9"/>
    <n v="15.700000000000001"/>
  </r>
  <r>
    <s v="Cosas de Oficina"/>
    <s v="New Albany"/>
    <s v="United States"/>
    <s v="Darren Powers"/>
    <s v="C-Line"/>
    <d v="2019-04-18T00:00:00"/>
    <s v="Cerrado"/>
    <s v="CA-2019-115742"/>
    <n v="47150"/>
    <x v="48"/>
    <x v="2"/>
    <x v="0"/>
    <d v="2019-04-22T00:00:00"/>
    <s v="Standard Class"/>
    <s v="Bajo"/>
    <s v="Indiana"/>
    <s v="Bajo"/>
    <x v="8"/>
    <n v="3"/>
    <n v="0"/>
    <n v="17.96"/>
    <n v="17.96"/>
    <n v="6"/>
    <n v="38.22"/>
    <n v="38.22"/>
    <n v="6.37"/>
    <n v="6.37"/>
    <n v="20.259999999999998"/>
  </r>
  <r>
    <s v="Cosas de Oficina"/>
    <s v="New Albany"/>
    <s v="United States"/>
    <s v="Darren Powers"/>
    <s v="Avery"/>
    <d v="2019-04-18T00:00:00"/>
    <s v="Cerrado"/>
    <s v="CA-2019-115742"/>
    <n v="47150"/>
    <x v="49"/>
    <x v="2"/>
    <x v="0"/>
    <d v="2019-04-22T00:00:00"/>
    <s v="Standard Class"/>
    <s v="Bajo"/>
    <s v="Indiana"/>
    <s v="Bajo"/>
    <x v="2"/>
    <n v="3"/>
    <n v="0"/>
    <n v="35.33"/>
    <n v="35.33"/>
    <n v="6"/>
    <n v="75.180000000000007"/>
    <n v="75.180000000000007"/>
    <n v="12.530000000000001"/>
    <n v="12.530000000000001"/>
    <n v="39.850000000000009"/>
  </r>
  <r>
    <s v="Muebles"/>
    <s v="New Albany"/>
    <s v="United States"/>
    <s v="Darren Powers"/>
    <s v="Other"/>
    <d v="2019-04-18T00:00:00"/>
    <s v="Cerrado"/>
    <s v="CA-2019-115742"/>
    <n v="47150"/>
    <x v="50"/>
    <x v="2"/>
    <x v="0"/>
    <d v="2019-04-22T00:00:00"/>
    <s v="Standard Class"/>
    <s v="Bajo"/>
    <s v="Indiana"/>
    <s v="Bajo"/>
    <x v="5"/>
    <n v="3"/>
    <n v="0"/>
    <n v="2.96"/>
    <n v="2.96"/>
    <n v="2"/>
    <n v="6.16"/>
    <n v="6.16"/>
    <n v="3.08"/>
    <n v="3.08"/>
    <n v="3.2"/>
  </r>
  <r>
    <s v="Muebles"/>
    <s v="New Albany"/>
    <s v="United States"/>
    <s v="Darren Powers"/>
    <s v="Global"/>
    <d v="2019-04-18T00:00:00"/>
    <s v="Cerrado"/>
    <s v="CA-2019-115742"/>
    <n v="47150"/>
    <x v="51"/>
    <x v="2"/>
    <x v="0"/>
    <d v="2019-04-22T00:00:00"/>
    <s v="Standard Class"/>
    <s v="Bajo"/>
    <s v="Indiana"/>
    <s v="Bajo"/>
    <x v="1"/>
    <n v="3"/>
    <n v="0"/>
    <n v="17.100000000000001"/>
    <n v="17.100000000000009"/>
    <n v="1"/>
    <n v="89.99"/>
    <n v="89.99"/>
    <n v="89.99"/>
    <n v="89.99"/>
    <n v="72.889999999999986"/>
  </r>
  <r>
    <s v="Cosas de Oficina"/>
    <s v="New York City"/>
    <s v="United States"/>
    <s v="Janet Molinari"/>
    <s v="Advantus"/>
    <d v="2020-12-11T00:00:00"/>
    <s v="Cerrado"/>
    <s v="CA-2020-105816"/>
    <n v="10024"/>
    <x v="52"/>
    <x v="3"/>
    <x v="1"/>
    <d v="2020-12-17T00:00:00"/>
    <s v="Standard Class"/>
    <s v="Bajo"/>
    <s v="New York"/>
    <s v="Bajo"/>
    <x v="13"/>
    <n v="4"/>
    <n v="0"/>
    <n v="6.26"/>
    <n v="6.26"/>
    <n v="7"/>
    <n v="15.26"/>
    <n v="15.26"/>
    <n v="2.1800000000000002"/>
    <n v="2.1800000000000002"/>
    <n v="9"/>
  </r>
  <r>
    <s v="Tecnología"/>
    <s v="New York City"/>
    <s v="United States"/>
    <s v="Janet Molinari"/>
    <s v="AT&amp;T"/>
    <d v="2020-12-11T00:00:00"/>
    <s v="Cerrado"/>
    <s v="CA-2020-105816"/>
    <n v="10024"/>
    <x v="53"/>
    <x v="3"/>
    <x v="1"/>
    <d v="2020-12-17T00:00:00"/>
    <s v="Standard Class"/>
    <s v="Bajo"/>
    <s v="New York"/>
    <s v="Bajo"/>
    <x v="7"/>
    <n v="4"/>
    <n v="0"/>
    <n v="298.69"/>
    <n v="298.69000000000005"/>
    <n v="5"/>
    <n v="1029.95"/>
    <n v="1029.95"/>
    <n v="205.99"/>
    <n v="205.99"/>
    <n v="731.26"/>
  </r>
  <r>
    <s v="Cosas de Oficina"/>
    <s v="Troy"/>
    <s v="United States"/>
    <s v="Ted Butterfield"/>
    <s v="Other"/>
    <d v="2020-06-17T00:00:00"/>
    <s v="Cerrado"/>
    <s v="CA-2020-111682"/>
    <n v="12180"/>
    <x v="54"/>
    <x v="3"/>
    <x v="0"/>
    <d v="2020-06-18T00:00:00"/>
    <s v="First Class"/>
    <s v="Alto"/>
    <s v="New York"/>
    <s v="Alto"/>
    <x v="4"/>
    <n v="1"/>
    <n v="0"/>
    <n v="52.14"/>
    <n v="52.139999999999986"/>
    <n v="6"/>
    <n v="208.56"/>
    <n v="208.56"/>
    <n v="34.76"/>
    <n v="34.76"/>
    <n v="156.42000000000002"/>
  </r>
  <r>
    <s v="Cosas de Oficina"/>
    <s v="Troy"/>
    <s v="United States"/>
    <s v="Ted Butterfield"/>
    <s v="Xerox"/>
    <d v="2020-06-17T00:00:00"/>
    <s v="Cerrado"/>
    <s v="CA-2020-111682"/>
    <n v="12180"/>
    <x v="55"/>
    <x v="3"/>
    <x v="0"/>
    <d v="2020-06-18T00:00:00"/>
    <s v="First Class"/>
    <s v="Alto"/>
    <s v="New York"/>
    <s v="Alto"/>
    <x v="10"/>
    <n v="1"/>
    <n v="0"/>
    <n v="15.55"/>
    <n v="15.55"/>
    <n v="5"/>
    <n v="32.4"/>
    <n v="32.4"/>
    <n v="6.4799999999999995"/>
    <n v="6.4799999999999995"/>
    <n v="16.849999999999998"/>
  </r>
  <r>
    <s v="Muebles"/>
    <s v="Troy"/>
    <s v="United States"/>
    <s v="Ted Butterfield"/>
    <s v="Novimex"/>
    <d v="2020-06-17T00:00:00"/>
    <s v="Cerrado"/>
    <s v="CA-2020-111682"/>
    <n v="12180"/>
    <x v="56"/>
    <x v="3"/>
    <x v="0"/>
    <d v="2020-06-18T00:00:00"/>
    <s v="First Class"/>
    <s v="Alto"/>
    <s v="New York"/>
    <s v="Alto"/>
    <x v="1"/>
    <n v="1"/>
    <n v="0.1"/>
    <n v="7.1"/>
    <n v="42.590000000000032"/>
    <n v="5"/>
    <n v="319.41000000000003"/>
    <n v="354.90000000000003"/>
    <n v="70.98"/>
    <n v="63.882000000000005"/>
    <n v="312.31"/>
  </r>
  <r>
    <s v="Cosas de Oficina"/>
    <s v="Troy"/>
    <s v="United States"/>
    <s v="Ted Butterfield"/>
    <s v="Array"/>
    <d v="2020-06-17T00:00:00"/>
    <s v="Cerrado"/>
    <s v="CA-2020-111682"/>
    <n v="12180"/>
    <x v="57"/>
    <x v="3"/>
    <x v="0"/>
    <d v="2020-06-18T00:00:00"/>
    <s v="First Class"/>
    <s v="Alto"/>
    <s v="New York"/>
    <s v="Alto"/>
    <x v="10"/>
    <n v="1"/>
    <n v="0"/>
    <n v="6.99"/>
    <n v="6.99"/>
    <n v="2"/>
    <n v="14.56"/>
    <n v="14.56"/>
    <n v="7.28"/>
    <n v="7.28"/>
    <n v="7.57"/>
  </r>
  <r>
    <s v="Tecnología"/>
    <s v="Troy"/>
    <s v="United States"/>
    <s v="Ted Butterfield"/>
    <s v="Imation"/>
    <d v="2020-06-17T00:00:00"/>
    <s v="Cerrado"/>
    <s v="CA-2020-111682"/>
    <n v="12180"/>
    <x v="46"/>
    <x v="3"/>
    <x v="0"/>
    <d v="2020-06-18T00:00:00"/>
    <s v="First Class"/>
    <s v="Alto"/>
    <s v="New York"/>
    <s v="Alto"/>
    <x v="11"/>
    <n v="1"/>
    <n v="0"/>
    <n v="3.3"/>
    <n v="3.3000000000000007"/>
    <n v="2"/>
    <n v="30"/>
    <n v="30"/>
    <n v="15"/>
    <n v="15"/>
    <n v="26.7"/>
  </r>
  <r>
    <s v="Cosas de Oficina"/>
    <s v="Troy"/>
    <s v="United States"/>
    <s v="Ted Butterfield"/>
    <s v="Other"/>
    <d v="2020-06-17T00:00:00"/>
    <s v="Cerrado"/>
    <s v="CA-2020-111682"/>
    <n v="12180"/>
    <x v="58"/>
    <x v="3"/>
    <x v="0"/>
    <d v="2020-06-18T00:00:00"/>
    <s v="First Class"/>
    <s v="Alto"/>
    <s v="New York"/>
    <s v="Alto"/>
    <x v="8"/>
    <n v="1"/>
    <n v="0.2"/>
    <n v="16.36"/>
    <n v="28.479999999999997"/>
    <n v="4"/>
    <n v="48.48"/>
    <n v="60.599999999999994"/>
    <n v="15.149999999999999"/>
    <n v="12.12"/>
    <n v="32.119999999999997"/>
  </r>
  <r>
    <s v="Cosas de Oficina"/>
    <s v="Troy"/>
    <s v="United States"/>
    <s v="Ted Butterfield"/>
    <s v="Prang"/>
    <d v="2020-06-17T00:00:00"/>
    <s v="Cerrado"/>
    <s v="CA-2020-111682"/>
    <n v="12180"/>
    <x v="59"/>
    <x v="3"/>
    <x v="0"/>
    <d v="2020-06-18T00:00:00"/>
    <s v="First Class"/>
    <s v="Alto"/>
    <s v="New York"/>
    <s v="Alto"/>
    <x v="6"/>
    <n v="1"/>
    <n v="0"/>
    <n v="0.84"/>
    <n v="0.84"/>
    <n v="1"/>
    <n v="1.68"/>
    <n v="1.68"/>
    <n v="1.68"/>
    <n v="1.68"/>
    <n v="0.84"/>
  </r>
  <r>
    <s v="Tecnología"/>
    <s v="Los Angeles"/>
    <s v="United States"/>
    <s v="Kunst Miller"/>
    <s v="Verbatim"/>
    <d v="2019-11-24T00:00:00"/>
    <s v="Cerrado"/>
    <s v="CA-2019-135545"/>
    <n v="90004"/>
    <x v="60"/>
    <x v="1"/>
    <x v="0"/>
    <d v="2019-11-30T00:00:00"/>
    <s v="Standard Class"/>
    <s v="Bajo"/>
    <s v="California"/>
    <s v="Bajo"/>
    <x v="11"/>
    <n v="4"/>
    <n v="0"/>
    <n v="6.15"/>
    <n v="6.15"/>
    <n v="2"/>
    <n v="13.98"/>
    <n v="13.98"/>
    <n v="6.99"/>
    <n v="6.99"/>
    <n v="7.83"/>
  </r>
  <r>
    <s v="Cosas de Oficina"/>
    <s v="Los Angeles"/>
    <s v="United States"/>
    <s v="Kunst Miller"/>
    <s v="Acco"/>
    <d v="2019-11-24T00:00:00"/>
    <s v="Cerrado"/>
    <s v="CA-2019-135545"/>
    <n v="90004"/>
    <x v="61"/>
    <x v="1"/>
    <x v="0"/>
    <d v="2019-11-30T00:00:00"/>
    <s v="Standard Class"/>
    <s v="Bajo"/>
    <s v="California"/>
    <s v="Bajo"/>
    <x v="8"/>
    <n v="4"/>
    <n v="0.2"/>
    <n v="9.36"/>
    <n v="15.814999999999998"/>
    <n v="6"/>
    <n v="25.82"/>
    <n v="32.274999999999999"/>
    <n v="5.3791666666666664"/>
    <n v="4.3033333333333337"/>
    <n v="16.46"/>
  </r>
  <r>
    <s v="Cosas de Oficina"/>
    <s v="Los Angeles"/>
    <s v="United States"/>
    <s v="Kunst Miller"/>
    <s v="Xerox"/>
    <d v="2019-11-24T00:00:00"/>
    <s v="Cerrado"/>
    <s v="CA-2019-135545"/>
    <n v="90004"/>
    <x v="62"/>
    <x v="1"/>
    <x v="0"/>
    <d v="2019-11-30T00:00:00"/>
    <s v="Standard Class"/>
    <s v="Bajo"/>
    <s v="California"/>
    <s v="Bajo"/>
    <x v="10"/>
    <n v="4"/>
    <n v="0"/>
    <n v="68.959999999999994"/>
    <n v="68.959999999999994"/>
    <n v="3"/>
    <n v="146.72999999999999"/>
    <n v="146.72999999999999"/>
    <n v="48.91"/>
    <n v="48.91"/>
    <n v="77.77"/>
  </r>
  <r>
    <s v="Muebles"/>
    <s v="Los Angeles"/>
    <s v="United States"/>
    <s v="Kunst Miller"/>
    <s v="Luxo"/>
    <d v="2019-11-24T00:00:00"/>
    <s v="Cerrado"/>
    <s v="CA-2019-135545"/>
    <n v="90004"/>
    <x v="63"/>
    <x v="1"/>
    <x v="0"/>
    <d v="2019-11-30T00:00:00"/>
    <s v="Standard Class"/>
    <s v="Bajo"/>
    <s v="California"/>
    <s v="Bajo"/>
    <x v="5"/>
    <n v="4"/>
    <n v="0"/>
    <n v="22.33"/>
    <n v="22.33"/>
    <n v="4"/>
    <n v="79.760000000000005"/>
    <n v="79.760000000000005"/>
    <n v="19.940000000000001"/>
    <n v="19.940000000000001"/>
    <n v="57.430000000000007"/>
  </r>
  <r>
    <s v="Muebles"/>
    <s v="Chicago"/>
    <s v="United States"/>
    <s v="Paul Stevenson"/>
    <s v="Global"/>
    <d v="2019-04-30T00:00:00"/>
    <s v="Cerrado"/>
    <s v="US-2019-164175"/>
    <n v="60610"/>
    <x v="64"/>
    <x v="2"/>
    <x v="2"/>
    <d v="2019-05-05T00:00:00"/>
    <s v="Standard Class"/>
    <s v="Bajo"/>
    <s v="Illinois"/>
    <s v="Bajo"/>
    <x v="1"/>
    <n v="3"/>
    <n v="0.3"/>
    <n v="-15.22"/>
    <n v="76.117142857142852"/>
    <n v="5"/>
    <n v="213.12"/>
    <n v="304.45714285714286"/>
    <n v="60.891428571428577"/>
    <n v="42.624000000000002"/>
    <n v="228.34"/>
  </r>
  <r>
    <s v="Cosas de Oficina"/>
    <s v="Gilbert"/>
    <s v="United States"/>
    <s v="Brendan Sweed"/>
    <s v="Hunt"/>
    <d v="2018-12-05T00:00:00"/>
    <s v="Cerrado"/>
    <s v="CA-2018-106376"/>
    <n v="85234"/>
    <x v="65"/>
    <x v="1"/>
    <x v="1"/>
    <d v="2018-12-10T00:00:00"/>
    <s v="Standard Class"/>
    <s v="Bajo"/>
    <s v="Arizona"/>
    <s v="Bajo"/>
    <x v="6"/>
    <n v="3"/>
    <n v="0.2"/>
    <n v="111.3"/>
    <n v="389.55499999999984"/>
    <n v="8"/>
    <n v="1113.02"/>
    <n v="1391.2749999999999"/>
    <n v="173.90937499999998"/>
    <n v="139.1275"/>
    <n v="1001.72"/>
  </r>
  <r>
    <s v="Tecnología"/>
    <s v="Gilbert"/>
    <s v="United States"/>
    <s v="Brendan Sweed"/>
    <s v="Other"/>
    <d v="2018-12-05T00:00:00"/>
    <s v="Cerrado"/>
    <s v="CA-2018-106376"/>
    <n v="85234"/>
    <x v="66"/>
    <x v="1"/>
    <x v="1"/>
    <d v="2018-12-10T00:00:00"/>
    <s v="Standard Class"/>
    <s v="Bajo"/>
    <s v="Arizona"/>
    <s v="Bajo"/>
    <x v="7"/>
    <n v="3"/>
    <n v="0.2"/>
    <n v="62.99"/>
    <n v="104.98249999999999"/>
    <n v="4"/>
    <n v="167.97"/>
    <n v="209.96249999999998"/>
    <n v="52.490624999999994"/>
    <n v="41.9925"/>
    <n v="104.97999999999999"/>
  </r>
  <r>
    <s v="Cosas de Oficina"/>
    <s v="Springfield"/>
    <s v="United States"/>
    <s v="Karen Daniels"/>
    <s v="Other"/>
    <d v="2020-06-04T00:00:00"/>
    <s v="Cerrado"/>
    <s v="CA-2020-119823"/>
    <n v="22153"/>
    <x v="67"/>
    <x v="0"/>
    <x v="0"/>
    <d v="2020-06-06T00:00:00"/>
    <s v="First Class"/>
    <s v="Alto"/>
    <s v="Virginia"/>
    <s v="Alto"/>
    <x v="10"/>
    <n v="1"/>
    <n v="0"/>
    <n v="35.659999999999997"/>
    <n v="35.659999999999997"/>
    <n v="2"/>
    <n v="75.88"/>
    <n v="75.88"/>
    <n v="37.94"/>
    <n v="37.94"/>
    <n v="40.22"/>
  </r>
  <r>
    <s v="Cosas de Oficina"/>
    <s v="New York City"/>
    <s v="United States"/>
    <s v="Henry MacAllister"/>
    <s v="Avery"/>
    <d v="2020-09-18T00:00:00"/>
    <s v="Cerrado"/>
    <s v="CA-2020-106075"/>
    <n v="10009"/>
    <x v="68"/>
    <x v="3"/>
    <x v="0"/>
    <d v="2020-09-23T00:00:00"/>
    <s v="Standard Class"/>
    <s v="Bajo"/>
    <s v="New York"/>
    <s v="Bajo"/>
    <x v="8"/>
    <n v="3"/>
    <n v="0.2"/>
    <n v="1.73"/>
    <n v="2.8849999999999993"/>
    <n v="1"/>
    <n v="4.62"/>
    <n v="5.7749999999999995"/>
    <n v="5.7749999999999995"/>
    <n v="4.62"/>
    <n v="2.89"/>
  </r>
  <r>
    <s v="Cosas de Oficina"/>
    <s v="Jackson"/>
    <s v="United States"/>
    <s v="Tracy Blumstein"/>
    <s v="Other"/>
    <d v="2021-09-14T00:00:00"/>
    <s v="Cerrado"/>
    <s v="CA-2021-114440"/>
    <n v="49201"/>
    <x v="69"/>
    <x v="2"/>
    <x v="0"/>
    <d v="2021-09-17T00:00:00"/>
    <s v="Second Class"/>
    <s v="Mediano"/>
    <s v="Michigan"/>
    <s v="Mediano"/>
    <x v="10"/>
    <n v="2"/>
    <n v="0"/>
    <n v="8.76"/>
    <n v="8.76"/>
    <n v="3"/>
    <n v="19.05"/>
    <n v="19.05"/>
    <n v="6.3500000000000005"/>
    <n v="6.3500000000000005"/>
    <n v="10.290000000000001"/>
  </r>
  <r>
    <s v="Muebles"/>
    <s v="Memphis"/>
    <s v="United States"/>
    <s v="Joel Eaton"/>
    <s v="Other"/>
    <d v="2019-04-26T00:00:00"/>
    <s v="Abierto"/>
    <s v="US-2019-134026"/>
    <n v="38109"/>
    <x v="70"/>
    <x v="0"/>
    <x v="0"/>
    <d v="2019-05-02T00:00:00"/>
    <s v="Standard Class"/>
    <s v="Bajo"/>
    <s v="Tennessee"/>
    <s v="Bajo"/>
    <x v="1"/>
    <n v="4"/>
    <n v="0.2"/>
    <n v="-114.39"/>
    <n v="93.594999999999914"/>
    <n v="8"/>
    <n v="831.94"/>
    <n v="1039.925"/>
    <n v="129.99062499999999"/>
    <n v="103.99250000000001"/>
    <n v="946.33"/>
  </r>
  <r>
    <s v="Muebles"/>
    <s v="Memphis"/>
    <s v="United States"/>
    <s v="Joel Eaton"/>
    <s v="Tenex"/>
    <d v="2019-04-26T00:00:00"/>
    <s v="Abierto"/>
    <s v="US-2019-134026"/>
    <n v="38109"/>
    <x v="71"/>
    <x v="0"/>
    <x v="0"/>
    <d v="2019-05-02T00:00:00"/>
    <s v="Standard Class"/>
    <s v="Bajo"/>
    <s v="Tennessee"/>
    <s v="Bajo"/>
    <x v="5"/>
    <n v="4"/>
    <n v="0.2"/>
    <n v="1.21"/>
    <n v="25.469999999999985"/>
    <n v="2"/>
    <n v="97.04"/>
    <n v="121.3"/>
    <n v="60.65"/>
    <n v="48.52"/>
    <n v="95.830000000000013"/>
  </r>
  <r>
    <s v="Cosas de Oficina"/>
    <s v="Memphis"/>
    <s v="United States"/>
    <s v="Joel Eaton"/>
    <s v="SAFCO"/>
    <d v="2019-04-26T00:00:00"/>
    <s v="Abierto"/>
    <s v="US-2019-134026"/>
    <n v="38109"/>
    <x v="72"/>
    <x v="0"/>
    <x v="0"/>
    <d v="2019-05-02T00:00:00"/>
    <s v="Standard Class"/>
    <s v="Bajo"/>
    <s v="Tennessee"/>
    <s v="Bajo"/>
    <x v="4"/>
    <n v="4"/>
    <n v="0.2"/>
    <n v="-18.2"/>
    <n v="-5.0000000000096634E-3"/>
    <n v="1"/>
    <n v="72.78"/>
    <n v="90.974999999999994"/>
    <n v="90.974999999999994"/>
    <n v="72.78"/>
    <n v="90.98"/>
  </r>
  <r>
    <s v="Cosas de Oficina"/>
    <s v="Houston"/>
    <s v="United States"/>
    <s v="Ken Brennan"/>
    <s v="Other"/>
    <d v="2021-12-09T00:00:00"/>
    <s v="Abierto"/>
    <s v="US-2021-118038"/>
    <n v="77041"/>
    <x v="73"/>
    <x v="2"/>
    <x v="1"/>
    <d v="2021-12-11T00:00:00"/>
    <s v="First Class"/>
    <s v="Alto"/>
    <s v="Texas"/>
    <s v="Alto"/>
    <x v="8"/>
    <n v="1"/>
    <n v="0.8"/>
    <n v="-1.93"/>
    <n v="3.0700000000000021"/>
    <n v="3"/>
    <n v="1.25"/>
    <n v="6.2500000000000018"/>
    <n v="2.0833333333333339"/>
    <n v="0.41666666666666669"/>
    <n v="3.1799999999999997"/>
  </r>
  <r>
    <s v="Muebles"/>
    <s v="Houston"/>
    <s v="United States"/>
    <s v="Ken Brennan"/>
    <s v="Other"/>
    <d v="2021-12-09T00:00:00"/>
    <s v="Abierto"/>
    <s v="US-2021-118038"/>
    <n v="77041"/>
    <x v="74"/>
    <x v="2"/>
    <x v="1"/>
    <d v="2021-12-11T00:00:00"/>
    <s v="First Class"/>
    <s v="Alto"/>
    <s v="Texas"/>
    <s v="Alto"/>
    <x v="5"/>
    <n v="1"/>
    <n v="0.6"/>
    <n v="-5.82"/>
    <n v="8.745000000000001"/>
    <n v="3"/>
    <n v="9.7100000000000009"/>
    <n v="24.275000000000002"/>
    <n v="8.0916666666666668"/>
    <n v="3.2366666666666668"/>
    <n v="15.530000000000001"/>
  </r>
  <r>
    <s v="Cosas de Oficina"/>
    <s v="Houston"/>
    <s v="United States"/>
    <s v="Ken Brennan"/>
    <s v="Other"/>
    <d v="2021-12-09T00:00:00"/>
    <s v="Abierto"/>
    <s v="US-2021-118038"/>
    <n v="77041"/>
    <x v="75"/>
    <x v="2"/>
    <x v="1"/>
    <d v="2021-12-11T00:00:00"/>
    <s v="First Class"/>
    <s v="Alto"/>
    <s v="Texas"/>
    <s v="Alto"/>
    <x v="4"/>
    <n v="1"/>
    <n v="0.2"/>
    <n v="2.72"/>
    <n v="9.5299999999999976"/>
    <n v="3"/>
    <n v="27.24"/>
    <n v="34.049999999999997"/>
    <n v="11.35"/>
    <n v="9.08"/>
    <n v="24.52"/>
  </r>
  <r>
    <s v="Muebles"/>
    <s v="Houston"/>
    <s v="United States"/>
    <s v="Joel Eaton"/>
    <s v="Eldon"/>
    <d v="2018-11-26T00:00:00"/>
    <s v="Abierto"/>
    <s v="US-2018-147606"/>
    <n v="77070"/>
    <x v="76"/>
    <x v="2"/>
    <x v="0"/>
    <d v="2018-12-01T00:00:00"/>
    <s v="Second Class"/>
    <s v="Mediano"/>
    <s v="Texas"/>
    <s v="Mediano"/>
    <x v="5"/>
    <n v="3"/>
    <n v="0.6"/>
    <n v="-14.48"/>
    <n v="14.469999999999999"/>
    <n v="5"/>
    <n v="19.3"/>
    <n v="48.25"/>
    <n v="9.65"/>
    <n v="3.8600000000000003"/>
    <n v="33.78"/>
  </r>
  <r>
    <s v="Cosas de Oficina"/>
    <s v="Decatur"/>
    <s v="United States"/>
    <s v="Stewart Carmichael"/>
    <s v="Other"/>
    <d v="2020-06-12T00:00:00"/>
    <s v="Cerrado"/>
    <s v="CA-2020-127208"/>
    <n v="35601"/>
    <x v="77"/>
    <x v="0"/>
    <x v="1"/>
    <d v="2020-06-15T00:00:00"/>
    <s v="First Class"/>
    <s v="Alto"/>
    <s v="Alabama"/>
    <s v="Alto"/>
    <x v="9"/>
    <n v="2"/>
    <n v="0"/>
    <n v="56.2"/>
    <n v="56.200000000000017"/>
    <n v="1"/>
    <n v="208.16"/>
    <n v="208.16"/>
    <n v="208.16"/>
    <n v="208.16"/>
    <n v="151.95999999999998"/>
  </r>
  <r>
    <s v="Cosas de Oficina"/>
    <s v="Decatur"/>
    <s v="United States"/>
    <s v="Stewart Carmichael"/>
    <s v="Avery"/>
    <d v="2020-06-12T00:00:00"/>
    <s v="Cerrado"/>
    <s v="CA-2020-127208"/>
    <n v="35601"/>
    <x v="78"/>
    <x v="0"/>
    <x v="1"/>
    <d v="2020-06-15T00:00:00"/>
    <s v="First Class"/>
    <s v="Alto"/>
    <s v="Alabama"/>
    <s v="Alto"/>
    <x v="8"/>
    <n v="2"/>
    <n v="0"/>
    <n v="8.0399999999999991"/>
    <n v="8.0399999999999991"/>
    <n v="3"/>
    <n v="16.739999999999998"/>
    <n v="16.739999999999998"/>
    <n v="5.5799999999999992"/>
    <n v="5.5799999999999992"/>
    <n v="8.6999999999999993"/>
  </r>
  <r>
    <s v="Cosas de Oficina"/>
    <s v="San Francisco"/>
    <s v="United States"/>
    <s v="Duane Noonan"/>
    <s v="Other"/>
    <d v="2018-10-12T00:00:00"/>
    <s v="Cerrado"/>
    <s v="CA-2018-139451"/>
    <n v="94122"/>
    <x v="79"/>
    <x v="1"/>
    <x v="0"/>
    <d v="2018-10-16T00:00:00"/>
    <s v="Standard Class"/>
    <s v="Bajo"/>
    <s v="California"/>
    <s v="Bajo"/>
    <x v="6"/>
    <n v="3"/>
    <n v="0"/>
    <n v="4.17"/>
    <n v="4.17"/>
    <n v="5"/>
    <n v="14.9"/>
    <n v="14.9"/>
    <n v="2.98"/>
    <n v="2.98"/>
    <n v="10.73"/>
  </r>
  <r>
    <s v="Cosas de Oficina"/>
    <s v="San Francisco"/>
    <s v="United States"/>
    <s v="Duane Noonan"/>
    <s v="Other"/>
    <d v="2018-10-12T00:00:00"/>
    <s v="Cerrado"/>
    <s v="CA-2018-139451"/>
    <n v="94122"/>
    <x v="80"/>
    <x v="1"/>
    <x v="0"/>
    <d v="2018-10-16T00:00:00"/>
    <s v="Standard Class"/>
    <s v="Bajo"/>
    <s v="California"/>
    <s v="Bajo"/>
    <x v="4"/>
    <n v="3"/>
    <n v="0"/>
    <n v="6.2"/>
    <n v="6.1999999999999993"/>
    <n v="1"/>
    <n v="21.39"/>
    <n v="21.39"/>
    <n v="21.39"/>
    <n v="21.39"/>
    <n v="15.190000000000001"/>
  </r>
  <r>
    <s v="Cosas de Oficina"/>
    <s v="Durham"/>
    <s v="United States"/>
    <s v="Julie Creighton"/>
    <s v="Other"/>
    <d v="2019-09-03T00:00:00"/>
    <s v="Cerrado"/>
    <s v="CA-2019-149734"/>
    <n v="27707"/>
    <x v="81"/>
    <x v="0"/>
    <x v="1"/>
    <d v="2019-09-08T00:00:00"/>
    <s v="Standard Class"/>
    <s v="Bajo"/>
    <s v="North Carolina"/>
    <s v="Bajo"/>
    <x v="12"/>
    <n v="3"/>
    <n v="0.2"/>
    <n v="62.81"/>
    <n v="113.05499999999998"/>
    <n v="7"/>
    <n v="200.98"/>
    <n v="251.22499999999997"/>
    <n v="35.889285714285712"/>
    <n v="28.71142857142857"/>
    <n v="138.16999999999999"/>
  </r>
  <r>
    <s v="Cosas de Oficina"/>
    <s v="Chicago"/>
    <s v="United States"/>
    <s v="Christopher Schild"/>
    <s v="SAFCO"/>
    <d v="2021-11-13T00:00:00"/>
    <s v="Cerrado"/>
    <s v="US-2021-119662"/>
    <n v="60623"/>
    <x v="82"/>
    <x v="2"/>
    <x v="2"/>
    <d v="2021-11-16T00:00:00"/>
    <s v="First Class"/>
    <s v="Alto"/>
    <s v="Illinois"/>
    <s v="Alto"/>
    <x v="4"/>
    <n v="2"/>
    <n v="0.2"/>
    <n v="-48.95"/>
    <n v="8.6449999999999818"/>
    <n v="3"/>
    <n v="230.38"/>
    <n v="287.97499999999997"/>
    <n v="95.99166666666666"/>
    <n v="76.793333333333337"/>
    <n v="279.33"/>
  </r>
  <r>
    <s v="Muebles"/>
    <s v="Columbia"/>
    <s v="United States"/>
    <s v="Patrick O'Donnell"/>
    <s v="Novimex"/>
    <d v="2021-05-28T00:00:00"/>
    <s v="Cerrado"/>
    <s v="CA-2021-140088"/>
    <n v="29203"/>
    <x v="83"/>
    <x v="0"/>
    <x v="0"/>
    <d v="2021-05-30T00:00:00"/>
    <s v="Second Class"/>
    <s v="Mediano"/>
    <s v="South Carolina"/>
    <s v="Mediano"/>
    <x v="1"/>
    <n v="1"/>
    <n v="0"/>
    <n v="33.22"/>
    <n v="33.21999999999997"/>
    <n v="2"/>
    <n v="301.95999999999998"/>
    <n v="301.95999999999998"/>
    <n v="150.97999999999999"/>
    <n v="150.97999999999999"/>
    <n v="268.74"/>
  </r>
  <r>
    <s v="Tecnología"/>
    <s v="Rochester"/>
    <s v="United States"/>
    <s v="Paul Gonzalez"/>
    <s v="Logitech"/>
    <d v="2021-10-26T00:00:00"/>
    <s v="Cerrado"/>
    <s v="CA-2021-155558"/>
    <n v="55901"/>
    <x v="84"/>
    <x v="2"/>
    <x v="0"/>
    <d v="2021-11-02T00:00:00"/>
    <s v="Standard Class"/>
    <s v="Bajo"/>
    <s v="Minnesota"/>
    <s v="Bajo"/>
    <x v="11"/>
    <n v="5"/>
    <n v="0"/>
    <n v="6.8"/>
    <n v="6.8000000000000007"/>
    <n v="1"/>
    <n v="19.989999999999998"/>
    <n v="19.989999999999998"/>
    <n v="19.989999999999998"/>
    <n v="19.989999999999998"/>
    <n v="13.189999999999998"/>
  </r>
  <r>
    <s v="Cosas de Oficina"/>
    <s v="Rochester"/>
    <s v="United States"/>
    <s v="Paul Gonzalez"/>
    <s v="Avery"/>
    <d v="2021-10-26T00:00:00"/>
    <s v="Cerrado"/>
    <s v="CA-2021-155558"/>
    <n v="55901"/>
    <x v="85"/>
    <x v="2"/>
    <x v="0"/>
    <d v="2021-11-02T00:00:00"/>
    <s v="Standard Class"/>
    <s v="Bajo"/>
    <s v="Minnesota"/>
    <s v="Bajo"/>
    <x v="2"/>
    <n v="5"/>
    <n v="0"/>
    <n v="2.96"/>
    <n v="2.96"/>
    <n v="2"/>
    <n v="6.16"/>
    <n v="6.16"/>
    <n v="3.08"/>
    <n v="3.08"/>
    <n v="3.2"/>
  </r>
  <r>
    <s v="Cosas de Oficina"/>
    <s v="Houston"/>
    <s v="United States"/>
    <s v="Gary Mitchum"/>
    <s v="Eldon"/>
    <d v="2020-04-05T00:00:00"/>
    <s v="Cerrado"/>
    <s v="CA-2020-159695"/>
    <n v="77095"/>
    <x v="86"/>
    <x v="2"/>
    <x v="2"/>
    <d v="2020-04-10T00:00:00"/>
    <s v="Second Class"/>
    <s v="Mediano"/>
    <s v="Texas"/>
    <s v="Mediano"/>
    <x v="4"/>
    <n v="3"/>
    <n v="0.2"/>
    <n v="13.86"/>
    <n v="53.452500000000015"/>
    <n v="7"/>
    <n v="158.37"/>
    <n v="197.96250000000001"/>
    <n v="28.280357142857142"/>
    <n v="22.624285714285715"/>
    <n v="144.51"/>
  </r>
  <r>
    <s v="Cosas de Oficina"/>
    <s v="Los Angeles"/>
    <s v="United States"/>
    <s v="Jim Sink"/>
    <s v="Other"/>
    <d v="2020-09-17T00:00:00"/>
    <s v="Abierto"/>
    <s v="CA-2020-109806"/>
    <n v="90036"/>
    <x v="87"/>
    <x v="1"/>
    <x v="1"/>
    <d v="2020-09-22T00:00:00"/>
    <s v="Standard Class"/>
    <s v="Bajo"/>
    <s v="California"/>
    <s v="Bajo"/>
    <x v="6"/>
    <n v="3"/>
    <n v="0"/>
    <n v="6.63"/>
    <n v="6.629999999999999"/>
    <n v="3"/>
    <n v="20.100000000000001"/>
    <n v="20.100000000000001"/>
    <n v="6.7"/>
    <n v="6.7"/>
    <n v="13.470000000000002"/>
  </r>
  <r>
    <s v="Tecnología"/>
    <s v="Los Angeles"/>
    <s v="United States"/>
    <s v="Jim Sink"/>
    <s v="Panasonic"/>
    <d v="2020-09-17T00:00:00"/>
    <s v="Abierto"/>
    <s v="CA-2020-109806"/>
    <n v="90036"/>
    <x v="40"/>
    <x v="1"/>
    <x v="1"/>
    <d v="2020-09-22T00:00:00"/>
    <s v="Standard Class"/>
    <s v="Bajo"/>
    <s v="California"/>
    <s v="Bajo"/>
    <x v="7"/>
    <n v="3"/>
    <n v="0.2"/>
    <n v="8.2799999999999994"/>
    <n v="26.674999999999997"/>
    <n v="2"/>
    <n v="73.58"/>
    <n v="91.974999999999994"/>
    <n v="45.987499999999997"/>
    <n v="36.79"/>
    <n v="65.3"/>
  </r>
  <r>
    <s v="Cosas de Oficina"/>
    <s v="Los Angeles"/>
    <s v="United States"/>
    <s v="Jim Sink"/>
    <s v="Xerox"/>
    <d v="2020-09-17T00:00:00"/>
    <s v="Abierto"/>
    <s v="CA-2020-109806"/>
    <n v="90036"/>
    <x v="88"/>
    <x v="1"/>
    <x v="1"/>
    <d v="2020-09-22T00:00:00"/>
    <s v="Standard Class"/>
    <s v="Bajo"/>
    <s v="California"/>
    <s v="Bajo"/>
    <x v="10"/>
    <n v="3"/>
    <n v="0"/>
    <n v="3.11"/>
    <n v="3.11"/>
    <n v="1"/>
    <n v="6.48"/>
    <n v="6.48"/>
    <n v="6.48"/>
    <n v="6.48"/>
    <n v="3.3700000000000006"/>
  </r>
  <r>
    <s v="Cosas de Oficina"/>
    <s v="Minneapolis"/>
    <s v="United States"/>
    <s v="Karl Braun"/>
    <s v="Xerox"/>
    <d v="2019-01-31T00:00:00"/>
    <s v="Abierto"/>
    <s v="CA-2019-149587"/>
    <n v="55407"/>
    <x v="89"/>
    <x v="2"/>
    <x v="0"/>
    <d v="2019-02-05T00:00:00"/>
    <s v="Second Class"/>
    <s v="Mediano"/>
    <s v="Minnesota"/>
    <s v="Mediano"/>
    <x v="10"/>
    <n v="3"/>
    <n v="0"/>
    <n v="6.22"/>
    <n v="6.22"/>
    <n v="2"/>
    <n v="12.96"/>
    <n v="12.96"/>
    <n v="6.48"/>
    <n v="6.48"/>
    <n v="6.7400000000000011"/>
  </r>
  <r>
    <s v="Muebles"/>
    <s v="Minneapolis"/>
    <s v="United States"/>
    <s v="Karl Braun"/>
    <s v="Seth Thomas"/>
    <d v="2019-01-31T00:00:00"/>
    <s v="Abierto"/>
    <s v="CA-2019-149587"/>
    <n v="55407"/>
    <x v="90"/>
    <x v="2"/>
    <x v="0"/>
    <d v="2019-02-05T00:00:00"/>
    <s v="Second Class"/>
    <s v="Mediano"/>
    <s v="Minnesota"/>
    <s v="Mediano"/>
    <x v="5"/>
    <n v="3"/>
    <n v="0"/>
    <n v="16.54"/>
    <n v="16.54"/>
    <n v="3"/>
    <n v="53.34"/>
    <n v="53.34"/>
    <n v="17.78"/>
    <n v="17.78"/>
    <n v="36.800000000000004"/>
  </r>
  <r>
    <s v="Cosas de Oficina"/>
    <s v="Minneapolis"/>
    <s v="United States"/>
    <s v="Karl Braun"/>
    <s v="Ibico"/>
    <d v="2019-01-31T00:00:00"/>
    <s v="Abierto"/>
    <s v="CA-2019-149587"/>
    <n v="55407"/>
    <x v="91"/>
    <x v="2"/>
    <x v="0"/>
    <d v="2019-02-05T00:00:00"/>
    <s v="Second Class"/>
    <s v="Mediano"/>
    <s v="Minnesota"/>
    <s v="Mediano"/>
    <x v="8"/>
    <n v="3"/>
    <n v="0"/>
    <n v="16.149999999999999"/>
    <n v="16.149999999999999"/>
    <n v="2"/>
    <n v="32.96"/>
    <n v="32.96"/>
    <n v="16.48"/>
    <n v="16.48"/>
    <n v="16.810000000000002"/>
  </r>
  <r>
    <s v="Cosas de Oficina"/>
    <s v="Portland"/>
    <s v="United States"/>
    <s v="Roger Barcio"/>
    <s v="Other"/>
    <d v="2021-11-06T00:00:00"/>
    <s v="Cerrado"/>
    <s v="US-2021-109484"/>
    <n v="97206"/>
    <x v="92"/>
    <x v="1"/>
    <x v="2"/>
    <d v="2021-11-12T00:00:00"/>
    <s v="Standard Class"/>
    <s v="Bajo"/>
    <s v="Oregon"/>
    <s v="Bajo"/>
    <x v="8"/>
    <n v="4"/>
    <n v="0.7"/>
    <n v="-3.79"/>
    <n v="9.4633333333333312"/>
    <n v="1"/>
    <n v="5.68"/>
    <n v="18.93333333333333"/>
    <n v="18.93333333333333"/>
    <n v="5.68"/>
    <n v="9.4699999999999989"/>
  </r>
  <r>
    <s v="Muebles"/>
    <s v="New York City"/>
    <s v="United States"/>
    <s v="Parhena Norris"/>
    <s v="Other"/>
    <d v="2021-11-09T00:00:00"/>
    <s v="Cerrado"/>
    <s v="CA-2021-161018"/>
    <n v="10009"/>
    <x v="93"/>
    <x v="3"/>
    <x v="2"/>
    <d v="2021-11-11T00:00:00"/>
    <s v="Second Class"/>
    <s v="Mediano"/>
    <s v="New York"/>
    <s v="Mediano"/>
    <x v="5"/>
    <n v="1"/>
    <n v="0"/>
    <n v="40.54"/>
    <n v="40.54"/>
    <n v="7"/>
    <n v="96.53"/>
    <n v="96.53"/>
    <n v="13.790000000000001"/>
    <n v="13.790000000000001"/>
    <n v="55.99"/>
  </r>
  <r>
    <s v="Cosas de Oficina"/>
    <s v="San Francisco"/>
    <s v="United States"/>
    <s v="Katherine Ducich"/>
    <s v="Other"/>
    <d v="2021-06-17T00:00:00"/>
    <s v="Cerrado"/>
    <s v="CA-2021-157833"/>
    <n v="94122"/>
    <x v="94"/>
    <x v="1"/>
    <x v="0"/>
    <d v="2021-06-20T00:00:00"/>
    <s v="First Class"/>
    <s v="Alto"/>
    <s v="California"/>
    <s v="Alto"/>
    <x v="8"/>
    <n v="2"/>
    <n v="0.2"/>
    <n v="17.96"/>
    <n v="30.787500000000001"/>
    <n v="3"/>
    <n v="51.31"/>
    <n v="64.137500000000003"/>
    <n v="21.379166666666666"/>
    <n v="17.103333333333335"/>
    <n v="33.35"/>
  </r>
  <r>
    <s v="Cosas de Oficina"/>
    <s v="Saint Paul"/>
    <s v="United States"/>
    <s v="Elpida Rittenbach"/>
    <s v="FelBajoes"/>
    <d v="2020-09-06T00:00:00"/>
    <s v="Cerrado"/>
    <s v="CA-2020-149223"/>
    <n v="55106"/>
    <x v="95"/>
    <x v="2"/>
    <x v="1"/>
    <d v="2020-09-11T00:00:00"/>
    <s v="Standard Class"/>
    <s v="Bajo"/>
    <s v="Minnesota"/>
    <s v="Bajo"/>
    <x v="9"/>
    <n v="3"/>
    <n v="0"/>
    <n v="22.59"/>
    <n v="22.590000000000003"/>
    <n v="6"/>
    <n v="77.88"/>
    <n v="77.88"/>
    <n v="12.979999999999999"/>
    <n v="12.979999999999999"/>
    <n v="55.289999999999992"/>
  </r>
  <r>
    <s v="Cosas de Oficina"/>
    <s v="Chicago"/>
    <s v="United States"/>
    <s v="Rick Bensley"/>
    <s v="Avery"/>
    <d v="2020-08-29T00:00:00"/>
    <s v="Cerrado"/>
    <s v="CA-2020-158568"/>
    <n v="60610"/>
    <x v="96"/>
    <x v="2"/>
    <x v="2"/>
    <d v="2020-09-02T00:00:00"/>
    <s v="Standard Class"/>
    <s v="Bajo"/>
    <s v="Illinois"/>
    <s v="Bajo"/>
    <x v="10"/>
    <n v="3"/>
    <n v="0.2"/>
    <n v="22.62"/>
    <n v="38.775000000000006"/>
    <n v="7"/>
    <n v="64.62"/>
    <n v="80.775000000000006"/>
    <n v="11.539285714285713"/>
    <n v="9.2314285714285713"/>
    <n v="42"/>
  </r>
  <r>
    <s v="Tecnología"/>
    <s v="Chicago"/>
    <s v="United States"/>
    <s v="Rick Bensley"/>
    <s v="SanDisk"/>
    <d v="2020-08-29T00:00:00"/>
    <s v="Cerrado"/>
    <s v="CA-2020-158568"/>
    <n v="60610"/>
    <x v="97"/>
    <x v="2"/>
    <x v="2"/>
    <d v="2020-09-02T00:00:00"/>
    <s v="Standard Class"/>
    <s v="Bajo"/>
    <s v="Illinois"/>
    <s v="Bajo"/>
    <x v="11"/>
    <n v="3"/>
    <n v="0.2"/>
    <n v="-10.8"/>
    <n v="13.194999999999993"/>
    <n v="3"/>
    <n v="95.98"/>
    <n v="119.97499999999999"/>
    <n v="39.991666666666667"/>
    <n v="31.993333333333336"/>
    <n v="106.78"/>
  </r>
  <r>
    <s v="Cosas de Oficina"/>
    <s v="Chicago"/>
    <s v="United States"/>
    <s v="Rick Bensley"/>
    <s v="Avery"/>
    <d v="2020-08-29T00:00:00"/>
    <s v="Cerrado"/>
    <s v="CA-2020-158568"/>
    <n v="60610"/>
    <x v="98"/>
    <x v="2"/>
    <x v="2"/>
    <d v="2020-09-02T00:00:00"/>
    <s v="Standard Class"/>
    <s v="Bajo"/>
    <s v="Illinois"/>
    <s v="Bajo"/>
    <x v="8"/>
    <n v="3"/>
    <n v="0.8"/>
    <n v="-3.04"/>
    <n v="4.1200000000000028"/>
    <n v="3"/>
    <n v="1.79"/>
    <n v="8.9500000000000028"/>
    <n v="2.9833333333333338"/>
    <n v="0.59666666666666668"/>
    <n v="4.83"/>
  </r>
  <r>
    <s v="Cosas de Oficina"/>
    <s v="Rochester"/>
    <s v="United States"/>
    <s v="Gary Zandusky"/>
    <s v="Universal"/>
    <d v="2020-12-01T00:00:00"/>
    <s v="Cerrado"/>
    <s v="CA-2020-129903"/>
    <n v="55901"/>
    <x v="99"/>
    <x v="2"/>
    <x v="0"/>
    <d v="2020-12-04T00:00:00"/>
    <s v="Second Class"/>
    <s v="Mediano"/>
    <s v="Minnesota"/>
    <s v="Mediano"/>
    <x v="10"/>
    <n v="2"/>
    <n v="0"/>
    <n v="11.72"/>
    <n v="11.72"/>
    <n v="4"/>
    <n v="23.92"/>
    <n v="23.92"/>
    <n v="5.98"/>
    <n v="5.98"/>
    <n v="12.200000000000001"/>
  </r>
  <r>
    <s v="Tecnología"/>
    <s v="Aurora"/>
    <s v="United States"/>
    <s v="Lena Cacioppo"/>
    <s v="Logitech"/>
    <d v="2019-11-13T00:00:00"/>
    <s v="Cerrado"/>
    <s v="US-2019-156867"/>
    <n v="80013"/>
    <x v="100"/>
    <x v="1"/>
    <x v="0"/>
    <d v="2019-11-17T00:00:00"/>
    <s v="Standard Class"/>
    <s v="Bajo"/>
    <s v="Colorado"/>
    <s v="Bajo"/>
    <x v="11"/>
    <n v="3"/>
    <n v="0.2"/>
    <n v="-26.88"/>
    <n v="32.84499999999997"/>
    <n v="6"/>
    <n v="238.9"/>
    <n v="298.625"/>
    <n v="49.770833333333336"/>
    <n v="39.81666666666667"/>
    <n v="265.78000000000003"/>
  </r>
  <r>
    <s v="Muebles"/>
    <s v="Aurora"/>
    <s v="United States"/>
    <s v="Lena Cacioppo"/>
    <s v="Deflect-o"/>
    <d v="2019-11-13T00:00:00"/>
    <s v="Cerrado"/>
    <s v="US-2019-156867"/>
    <n v="80013"/>
    <x v="101"/>
    <x v="1"/>
    <x v="0"/>
    <d v="2019-11-17T00:00:00"/>
    <s v="Standard Class"/>
    <s v="Bajo"/>
    <s v="Colorado"/>
    <s v="Bajo"/>
    <x v="5"/>
    <n v="3"/>
    <n v="0.2"/>
    <n v="-3.84"/>
    <n v="21.749999999999986"/>
    <n v="3"/>
    <n v="102.36"/>
    <n v="127.94999999999999"/>
    <n v="42.649999999999991"/>
    <n v="34.119999999999997"/>
    <n v="106.2"/>
  </r>
  <r>
    <s v="Cosas de Oficina"/>
    <s v="Aurora"/>
    <s v="United States"/>
    <s v="Lena Cacioppo"/>
    <s v="Avery"/>
    <d v="2019-11-13T00:00:00"/>
    <s v="Cerrado"/>
    <s v="US-2019-156867"/>
    <n v="80013"/>
    <x v="102"/>
    <x v="1"/>
    <x v="0"/>
    <d v="2019-11-17T00:00:00"/>
    <s v="Standard Class"/>
    <s v="Bajo"/>
    <s v="Colorado"/>
    <s v="Bajo"/>
    <x v="8"/>
    <n v="3"/>
    <n v="0.7"/>
    <n v="-25.82"/>
    <n v="60.23333333333332"/>
    <n v="3"/>
    <n v="36.880000000000003"/>
    <n v="122.93333333333332"/>
    <n v="40.977777777777774"/>
    <n v="12.293333333333335"/>
    <n v="62.7"/>
  </r>
  <r>
    <s v="Tecnología"/>
    <s v="Charlotte"/>
    <s v="United States"/>
    <s v="Janet Martin"/>
    <s v="Memorex"/>
    <d v="2021-11-23T00:00:00"/>
    <s v="Cerrado"/>
    <s v="CA-2021-119004"/>
    <n v="28205"/>
    <x v="103"/>
    <x v="0"/>
    <x v="0"/>
    <d v="2021-11-28T00:00:00"/>
    <s v="Standard Class"/>
    <s v="Bajo"/>
    <s v="North Carolina"/>
    <s v="Bajo"/>
    <x v="11"/>
    <n v="3"/>
    <n v="0.2"/>
    <n v="17.600000000000001"/>
    <n v="36.127499999999991"/>
    <n v="8"/>
    <n v="74.11"/>
    <n v="92.637499999999989"/>
    <n v="11.579687499999999"/>
    <n v="9.2637499999999999"/>
    <n v="56.51"/>
  </r>
  <r>
    <s v="Tecnología"/>
    <s v="Charlotte"/>
    <s v="United States"/>
    <s v="Janet Martin"/>
    <s v="Other"/>
    <d v="2021-11-23T00:00:00"/>
    <s v="Cerrado"/>
    <s v="CA-2021-119004"/>
    <n v="28205"/>
    <x v="104"/>
    <x v="0"/>
    <x v="0"/>
    <d v="2021-11-28T00:00:00"/>
    <s v="Standard Class"/>
    <s v="Bajo"/>
    <s v="North Carolina"/>
    <s v="Bajo"/>
    <x v="7"/>
    <n v="3"/>
    <n v="0.2"/>
    <n v="2.1"/>
    <n v="9.0975000000000001"/>
    <n v="1"/>
    <n v="27.99"/>
    <n v="34.987499999999997"/>
    <n v="34.987499999999997"/>
    <n v="27.99"/>
    <n v="25.889999999999997"/>
  </r>
  <r>
    <s v="Cosas de Oficina"/>
    <s v="Charlotte"/>
    <s v="United States"/>
    <s v="Janet Martin"/>
    <s v="Newell"/>
    <d v="2021-11-23T00:00:00"/>
    <s v="Cerrado"/>
    <s v="CA-2021-119004"/>
    <n v="28205"/>
    <x v="105"/>
    <x v="0"/>
    <x v="0"/>
    <d v="2021-11-28T00:00:00"/>
    <s v="Standard Class"/>
    <s v="Bajo"/>
    <s v="North Carolina"/>
    <s v="Bajo"/>
    <x v="6"/>
    <n v="3"/>
    <n v="0.2"/>
    <n v="1.07"/>
    <n v="1.8949999999999996"/>
    <n v="1"/>
    <n v="3.3"/>
    <n v="4.1249999999999991"/>
    <n v="4.1249999999999991"/>
    <n v="3.3"/>
    <n v="2.2299999999999995"/>
  </r>
  <r>
    <s v="Tecnología"/>
    <s v="Orland Park"/>
    <s v="United States"/>
    <s v="Pete Armstrong"/>
    <s v="Logitech"/>
    <d v="2019-10-15T00:00:00"/>
    <s v="Cerrado"/>
    <s v="CA-2019-129476"/>
    <n v="60462"/>
    <x v="106"/>
    <x v="2"/>
    <x v="2"/>
    <d v="2019-10-20T00:00:00"/>
    <s v="Standard Class"/>
    <s v="Bajo"/>
    <s v="Illinois"/>
    <s v="Bajo"/>
    <x v="11"/>
    <n v="3"/>
    <n v="0.2"/>
    <n v="67.989999999999995"/>
    <n v="152.97999999999996"/>
    <n v="5"/>
    <n v="339.96"/>
    <n v="424.94999999999993"/>
    <n v="84.989999999999981"/>
    <n v="67.99199999999999"/>
    <n v="271.96999999999997"/>
  </r>
  <r>
    <s v="Muebles"/>
    <s v="New York City"/>
    <s v="United States"/>
    <s v="Cynthia Voltz"/>
    <s v="Other"/>
    <d v="2021-12-25T00:00:00"/>
    <s v="Cerrado"/>
    <s v="CA-2021-146780"/>
    <n v="10035"/>
    <x v="107"/>
    <x v="3"/>
    <x v="1"/>
    <d v="2021-12-30T00:00:00"/>
    <s v="Standard Class"/>
    <s v="Bajo"/>
    <s v="New York"/>
    <s v="Bajo"/>
    <x v="5"/>
    <n v="3"/>
    <n v="0"/>
    <n v="10.91"/>
    <n v="10.91"/>
    <n v="2"/>
    <n v="41.96"/>
    <n v="41.96"/>
    <n v="20.98"/>
    <n v="20.98"/>
    <n v="31.05"/>
  </r>
  <r>
    <s v="Cosas de Oficina"/>
    <s v="Urbandale"/>
    <s v="United States"/>
    <s v="Clay Ludtke"/>
    <s v="Hunt"/>
    <d v="2020-11-03T00:00:00"/>
    <s v="Abierto"/>
    <s v="CA-2020-128867"/>
    <n v="50322"/>
    <x v="108"/>
    <x v="2"/>
    <x v="0"/>
    <d v="2020-11-10T00:00:00"/>
    <s v="Standard Class"/>
    <s v="Bajo"/>
    <s v="Iowa"/>
    <s v="Bajo"/>
    <x v="6"/>
    <n v="5"/>
    <n v="0"/>
    <n v="22.79"/>
    <n v="22.79"/>
    <n v="2"/>
    <n v="75.959999999999994"/>
    <n v="75.959999999999994"/>
    <n v="37.979999999999997"/>
    <n v="37.979999999999997"/>
    <n v="53.169999999999995"/>
  </r>
  <r>
    <s v="Cosas de Oficina"/>
    <s v="Urbandale"/>
    <s v="United States"/>
    <s v="Clay Ludtke"/>
    <s v="Avery"/>
    <d v="2020-11-03T00:00:00"/>
    <s v="Abierto"/>
    <s v="CA-2020-128867"/>
    <n v="50322"/>
    <x v="109"/>
    <x v="2"/>
    <x v="0"/>
    <d v="2020-11-10T00:00:00"/>
    <s v="Standard Class"/>
    <s v="Bajo"/>
    <s v="Iowa"/>
    <s v="Bajo"/>
    <x v="8"/>
    <n v="5"/>
    <n v="0"/>
    <n v="13.35"/>
    <n v="13.35"/>
    <n v="6"/>
    <n v="27.24"/>
    <n v="27.24"/>
    <n v="4.54"/>
    <n v="4.54"/>
    <n v="13.889999999999999"/>
  </r>
  <r>
    <s v="Cosas de Oficina"/>
    <s v="Columbus"/>
    <s v="United States"/>
    <s v="Ryan Crowe"/>
    <s v="Other"/>
    <d v="2018-08-25T00:00:00"/>
    <s v="Abierto"/>
    <s v="CA-2018-115259"/>
    <n v="43229"/>
    <x v="110"/>
    <x v="3"/>
    <x v="0"/>
    <d v="2018-08-27T00:00:00"/>
    <s v="Second Class"/>
    <s v="Mediano"/>
    <s v="Ohio"/>
    <s v="Mediano"/>
    <x v="13"/>
    <n v="1"/>
    <n v="0.2"/>
    <n v="14.53"/>
    <n v="24.555"/>
    <n v="14"/>
    <n v="40.1"/>
    <n v="50.125"/>
    <n v="3.5803571428571428"/>
    <n v="2.8642857142857143"/>
    <n v="25.57"/>
  </r>
  <r>
    <s v="Cosas de Oficina"/>
    <s v="Columbus"/>
    <s v="United States"/>
    <s v="Ryan Crowe"/>
    <s v="Other"/>
    <d v="2018-08-25T00:00:00"/>
    <s v="Abierto"/>
    <s v="CA-2018-115259"/>
    <n v="43229"/>
    <x v="111"/>
    <x v="3"/>
    <x v="0"/>
    <d v="2018-08-27T00:00:00"/>
    <s v="Second Class"/>
    <s v="Mediano"/>
    <s v="Ohio"/>
    <s v="Mediano"/>
    <x v="12"/>
    <n v="1"/>
    <n v="0.2"/>
    <n v="1.65"/>
    <n v="2.8299999999999996"/>
    <n v="2"/>
    <n v="4.72"/>
    <n v="5.8999999999999995"/>
    <n v="2.9499999999999997"/>
    <n v="2.36"/>
    <n v="3.07"/>
  </r>
  <r>
    <s v="Cosas de Oficina"/>
    <s v="Columbus"/>
    <s v="United States"/>
    <s v="Ryan Crowe"/>
    <s v="Xerox"/>
    <d v="2018-08-25T00:00:00"/>
    <s v="Abierto"/>
    <s v="CA-2018-115259"/>
    <n v="43229"/>
    <x v="112"/>
    <x v="3"/>
    <x v="0"/>
    <d v="2018-08-27T00:00:00"/>
    <s v="Second Class"/>
    <s v="Mediano"/>
    <s v="Ohio"/>
    <s v="Mediano"/>
    <x v="10"/>
    <n v="1"/>
    <n v="0.2"/>
    <n v="7.49"/>
    <n v="13.484999999999996"/>
    <n v="3"/>
    <n v="23.98"/>
    <n v="29.974999999999998"/>
    <n v="9.9916666666666654"/>
    <n v="7.9933333333333332"/>
    <n v="16.490000000000002"/>
  </r>
  <r>
    <s v="Cosas de Oficina"/>
    <s v="Columbus"/>
    <s v="United States"/>
    <s v="Ryan Crowe"/>
    <s v="Tyvek"/>
    <d v="2018-08-25T00:00:00"/>
    <s v="Abierto"/>
    <s v="CA-2018-115259"/>
    <n v="43229"/>
    <x v="113"/>
    <x v="3"/>
    <x v="0"/>
    <d v="2018-08-27T00:00:00"/>
    <s v="Second Class"/>
    <s v="Mediano"/>
    <s v="Ohio"/>
    <s v="Mediano"/>
    <x v="12"/>
    <n v="1"/>
    <n v="0.2"/>
    <n v="44.03"/>
    <n v="76.644999999999982"/>
    <n v="6"/>
    <n v="130.46"/>
    <n v="163.07499999999999"/>
    <n v="27.179166666666667"/>
    <n v="21.743333333333336"/>
    <n v="86.43"/>
  </r>
  <r>
    <s v="Muebles"/>
    <s v="Seattle"/>
    <s v="United States"/>
    <s v="Dave Kipp"/>
    <s v="Hon"/>
    <d v="2019-03-02T00:00:00"/>
    <s v="Abierto"/>
    <s v="CA-2019-110457"/>
    <n v="98103"/>
    <x v="114"/>
    <x v="1"/>
    <x v="0"/>
    <d v="2019-03-06T00:00:00"/>
    <s v="Standard Class"/>
    <s v="Bajo"/>
    <s v="Washington"/>
    <s v="Bajo"/>
    <x v="3"/>
    <n v="3"/>
    <n v="0"/>
    <n v="165.38"/>
    <n v="165.38"/>
    <n v="3"/>
    <n v="787.53"/>
    <n v="787.53"/>
    <n v="262.51"/>
    <n v="262.51"/>
    <n v="622.15"/>
  </r>
  <r>
    <s v="Cosas de Oficina"/>
    <s v="Bristol"/>
    <s v="United States"/>
    <s v="Greg Guthrie"/>
    <s v="GBC"/>
    <d v="2019-04-05T00:00:00"/>
    <s v="Cerrado"/>
    <s v="US-2019-136476"/>
    <n v="37620"/>
    <x v="115"/>
    <x v="0"/>
    <x v="1"/>
    <d v="2019-04-10T00:00:00"/>
    <s v="Standard Class"/>
    <s v="Bajo"/>
    <s v="Tennessee"/>
    <s v="Bajo"/>
    <x v="8"/>
    <n v="3"/>
    <n v="0.7"/>
    <n v="-115.72"/>
    <n v="252.45666666666659"/>
    <n v="1"/>
    <n v="157.79"/>
    <n v="525.96666666666658"/>
    <n v="525.96666666666658"/>
    <n v="157.79"/>
    <n v="273.51"/>
  </r>
  <r>
    <s v="Muebles"/>
    <s v="Wilmington"/>
    <s v="United States"/>
    <s v="Steven Cartwright"/>
    <s v="Other"/>
    <d v="2020-06-12T00:00:00"/>
    <s v="Cerrado"/>
    <s v="CA-2020-103730"/>
    <n v="19805"/>
    <x v="116"/>
    <x v="3"/>
    <x v="0"/>
    <d v="2020-06-15T00:00:00"/>
    <s v="First Class"/>
    <s v="Alto"/>
    <s v="Delaware"/>
    <s v="Alto"/>
    <x v="5"/>
    <n v="2"/>
    <n v="0"/>
    <n v="18.350000000000001"/>
    <n v="18.350000000000001"/>
    <n v="3"/>
    <n v="47.04"/>
    <n v="47.04"/>
    <n v="15.68"/>
    <n v="15.68"/>
    <n v="28.689999999999998"/>
  </r>
  <r>
    <s v="Cosas de Oficina"/>
    <s v="Wilmington"/>
    <s v="United States"/>
    <s v="Steven Cartwright"/>
    <s v="DXL"/>
    <d v="2020-06-12T00:00:00"/>
    <s v="Cerrado"/>
    <s v="CA-2020-103730"/>
    <n v="19805"/>
    <x v="8"/>
    <x v="3"/>
    <x v="0"/>
    <d v="2020-06-15T00:00:00"/>
    <s v="First Class"/>
    <s v="Alto"/>
    <s v="Delaware"/>
    <s v="Alto"/>
    <x v="8"/>
    <n v="2"/>
    <n v="0"/>
    <n v="13.88"/>
    <n v="13.879999999999999"/>
    <n v="4"/>
    <n v="30.84"/>
    <n v="30.84"/>
    <n v="7.71"/>
    <n v="7.71"/>
    <n v="16.96"/>
  </r>
  <r>
    <s v="Cosas de Oficina"/>
    <s v="Wilmington"/>
    <s v="United States"/>
    <s v="Steven Cartwright"/>
    <s v="Other"/>
    <d v="2020-06-12T00:00:00"/>
    <s v="Cerrado"/>
    <s v="CA-2020-103730"/>
    <n v="19805"/>
    <x v="117"/>
    <x v="3"/>
    <x v="0"/>
    <d v="2020-06-15T00:00:00"/>
    <s v="First Class"/>
    <s v="Alto"/>
    <s v="Delaware"/>
    <s v="Alto"/>
    <x v="4"/>
    <n v="2"/>
    <n v="0"/>
    <n v="63.44"/>
    <n v="63.44"/>
    <n v="6"/>
    <n v="226.56"/>
    <n v="226.56"/>
    <n v="37.76"/>
    <n v="37.76"/>
    <n v="163.12"/>
  </r>
  <r>
    <s v="Cosas de Oficina"/>
    <s v="Wilmington"/>
    <s v="United States"/>
    <s v="Steven Cartwright"/>
    <s v="Global"/>
    <d v="2020-06-12T00:00:00"/>
    <s v="Cerrado"/>
    <s v="CA-2020-103730"/>
    <n v="19805"/>
    <x v="118"/>
    <x v="3"/>
    <x v="0"/>
    <d v="2020-06-15T00:00:00"/>
    <s v="First Class"/>
    <s v="Alto"/>
    <s v="Delaware"/>
    <s v="Alto"/>
    <x v="12"/>
    <n v="2"/>
    <n v="0"/>
    <n v="51.76"/>
    <n v="51.76"/>
    <n v="9"/>
    <n v="115.02"/>
    <n v="115.02"/>
    <n v="12.78"/>
    <n v="12.78"/>
    <n v="63.26"/>
  </r>
  <r>
    <s v="Tecnología"/>
    <s v="Wilmington"/>
    <s v="United States"/>
    <s v="Steven Cartwright"/>
    <s v="Other"/>
    <d v="2020-06-12T00:00:00"/>
    <s v="Cerrado"/>
    <s v="CA-2020-103730"/>
    <n v="19805"/>
    <x v="119"/>
    <x v="3"/>
    <x v="0"/>
    <d v="2020-06-15T00:00:00"/>
    <s v="First Class"/>
    <s v="Alto"/>
    <s v="Delaware"/>
    <s v="Alto"/>
    <x v="7"/>
    <n v="2"/>
    <n v="0"/>
    <n v="19.73"/>
    <n v="19.730000000000004"/>
    <n v="7"/>
    <n v="68.040000000000006"/>
    <n v="68.040000000000006"/>
    <n v="9.7200000000000006"/>
    <n v="9.7200000000000006"/>
    <n v="48.31"/>
  </r>
  <r>
    <s v="Muebles"/>
    <s v="Houston"/>
    <s v="United States"/>
    <s v="Alan Dominguez"/>
    <s v="Global"/>
    <d v="2018-12-26T00:00:00"/>
    <s v="Cerrado"/>
    <s v="US-2018-152030"/>
    <n v="77041"/>
    <x v="120"/>
    <x v="2"/>
    <x v="2"/>
    <d v="2018-12-28T00:00:00"/>
    <s v="Second Class"/>
    <s v="Mediano"/>
    <s v="Texas"/>
    <s v="Mediano"/>
    <x v="1"/>
    <n v="1"/>
    <n v="0.3"/>
    <n v="-8.58"/>
    <n v="248.80285714285708"/>
    <n v="3"/>
    <n v="600.55999999999995"/>
    <n v="857.94285714285706"/>
    <n v="285.98095238095237"/>
    <n v="200.18666666666664"/>
    <n v="609.14"/>
  </r>
  <r>
    <s v="Muebles"/>
    <s v="Bloomington"/>
    <s v="United States"/>
    <s v="Philip Fox"/>
    <s v="Bevis"/>
    <d v="2018-09-20T00:00:00"/>
    <s v="Abierto"/>
    <s v="US-2018-134614"/>
    <n v="61701"/>
    <x v="121"/>
    <x v="2"/>
    <x v="0"/>
    <d v="2018-09-25T00:00:00"/>
    <s v="Standard Class"/>
    <s v="Bajo"/>
    <s v="Illinois"/>
    <s v="Bajo"/>
    <x v="3"/>
    <n v="3"/>
    <n v="0.5"/>
    <n v="-407.68"/>
    <n v="210.01999999999998"/>
    <n v="6"/>
    <n v="617.70000000000005"/>
    <n v="1235.4000000000001"/>
    <n v="205.9"/>
    <n v="102.95"/>
    <n v="1025.3800000000001"/>
  </r>
  <r>
    <s v="Cosas de Oficina"/>
    <s v="Phoenix"/>
    <s v="United States"/>
    <s v="Troy Staebel"/>
    <s v="Avery"/>
    <d v="2021-11-05T00:00:00"/>
    <s v="Cerrado"/>
    <s v="US-2021-107272"/>
    <n v="85023"/>
    <x v="122"/>
    <x v="1"/>
    <x v="0"/>
    <d v="2021-11-12T00:00:00"/>
    <s v="Standard Class"/>
    <s v="Bajo"/>
    <s v="Arizona"/>
    <s v="Bajo"/>
    <x v="8"/>
    <n v="5"/>
    <n v="0.7"/>
    <n v="-1.83"/>
    <n v="3.7466666666666653"/>
    <n v="2"/>
    <n v="2.39"/>
    <n v="7.9666666666666659"/>
    <n v="3.9833333333333329"/>
    <n v="1.1950000000000001"/>
    <n v="4.2200000000000006"/>
  </r>
  <r>
    <s v="Cosas de Oficina"/>
    <s v="Phoenix"/>
    <s v="United States"/>
    <s v="Troy Staebel"/>
    <s v="Other"/>
    <d v="2021-11-05T00:00:00"/>
    <s v="Cerrado"/>
    <s v="US-2021-107272"/>
    <n v="85023"/>
    <x v="123"/>
    <x v="1"/>
    <x v="0"/>
    <d v="2021-11-12T00:00:00"/>
    <s v="Standard Class"/>
    <s v="Bajo"/>
    <s v="Arizona"/>
    <s v="Bajo"/>
    <x v="4"/>
    <n v="5"/>
    <n v="0.2"/>
    <n v="30.5"/>
    <n v="91.497500000000002"/>
    <n v="7"/>
    <n v="243.99"/>
    <n v="304.98750000000001"/>
    <n v="43.569642857142853"/>
    <n v="34.855714285714285"/>
    <n v="213.49"/>
  </r>
  <r>
    <s v="Muebles"/>
    <s v="Los Angeles"/>
    <s v="United States"/>
    <s v="Lindsay Shagiari"/>
    <s v="Global"/>
    <d v="2020-11-06T00:00:00"/>
    <s v="Cerrado"/>
    <s v="US-2020-125969"/>
    <n v="90004"/>
    <x v="124"/>
    <x v="1"/>
    <x v="2"/>
    <d v="2020-11-10T00:00:00"/>
    <s v="Second Class"/>
    <s v="Mediano"/>
    <s v="California"/>
    <s v="Mediano"/>
    <x v="1"/>
    <n v="3"/>
    <n v="0.2"/>
    <n v="-9.16"/>
    <n v="11.194999999999993"/>
    <n v="2"/>
    <n v="81.42"/>
    <n v="101.77499999999999"/>
    <n v="50.887499999999996"/>
    <n v="40.71"/>
    <n v="90.58"/>
  </r>
  <r>
    <s v="Muebles"/>
    <s v="Los Angeles"/>
    <s v="United States"/>
    <s v="Lindsay Shagiari"/>
    <s v="Eldon"/>
    <d v="2020-11-06T00:00:00"/>
    <s v="Cerrado"/>
    <s v="US-2020-125969"/>
    <n v="90004"/>
    <x v="125"/>
    <x v="1"/>
    <x v="2"/>
    <d v="2020-11-10T00:00:00"/>
    <s v="Second Class"/>
    <s v="Mediano"/>
    <s v="California"/>
    <s v="Mediano"/>
    <x v="5"/>
    <n v="3"/>
    <n v="0"/>
    <n v="26.24"/>
    <n v="26.240000000000009"/>
    <n v="3"/>
    <n v="238.56"/>
    <n v="238.56"/>
    <n v="79.52"/>
    <n v="79.52"/>
    <n v="212.32"/>
  </r>
  <r>
    <s v="Tecnología"/>
    <s v="Columbus"/>
    <s v="United States"/>
    <s v="Dorothy Wardle"/>
    <s v="Anker"/>
    <d v="2021-02-02T00:00:00"/>
    <s v="Cerrado"/>
    <s v="US-2021-164147"/>
    <n v="43229"/>
    <x v="126"/>
    <x v="3"/>
    <x v="1"/>
    <d v="2021-02-05T00:00:00"/>
    <s v="First Class"/>
    <s v="Alto"/>
    <s v="Ohio"/>
    <s v="Alto"/>
    <x v="7"/>
    <n v="2"/>
    <n v="0.4"/>
    <n v="-11.99"/>
    <n v="27.990000000000009"/>
    <n v="5"/>
    <n v="59.97"/>
    <n v="99.95"/>
    <n v="19.990000000000002"/>
    <n v="11.994"/>
    <n v="71.959999999999994"/>
  </r>
  <r>
    <s v="Cosas de Oficina"/>
    <s v="Columbus"/>
    <s v="United States"/>
    <s v="Dorothy Wardle"/>
    <s v="Xerox"/>
    <d v="2021-02-02T00:00:00"/>
    <s v="Cerrado"/>
    <s v="US-2021-164147"/>
    <n v="43229"/>
    <x v="127"/>
    <x v="3"/>
    <x v="1"/>
    <d v="2021-02-05T00:00:00"/>
    <s v="First Class"/>
    <s v="Alto"/>
    <s v="Ohio"/>
    <s v="Alto"/>
    <x v="10"/>
    <n v="2"/>
    <n v="0.2"/>
    <n v="29.36"/>
    <n v="48.934999999999988"/>
    <n v="2"/>
    <n v="78.3"/>
    <n v="97.874999999999986"/>
    <n v="48.937499999999993"/>
    <n v="39.15"/>
    <n v="48.94"/>
  </r>
  <r>
    <s v="Cosas de Oficina"/>
    <s v="Columbus"/>
    <s v="United States"/>
    <s v="Dorothy Wardle"/>
    <s v="Other"/>
    <d v="2021-02-02T00:00:00"/>
    <s v="Cerrado"/>
    <s v="US-2021-164147"/>
    <n v="43229"/>
    <x v="128"/>
    <x v="3"/>
    <x v="1"/>
    <d v="2021-02-05T00:00:00"/>
    <s v="First Class"/>
    <s v="Alto"/>
    <s v="Ohio"/>
    <s v="Alto"/>
    <x v="13"/>
    <n v="2"/>
    <n v="0.2"/>
    <n v="6.97"/>
    <n v="12.334999999999997"/>
    <n v="9"/>
    <n v="21.46"/>
    <n v="26.824999999999999"/>
    <n v="2.9805555555555556"/>
    <n v="2.3844444444444446"/>
    <n v="14.490000000000002"/>
  </r>
  <r>
    <s v="Cosas de Oficina"/>
    <s v="Roseville"/>
    <s v="United States"/>
    <s v="Lena Creighton"/>
    <s v="Xerox"/>
    <d v="2020-10-13T00:00:00"/>
    <s v="Cerrado"/>
    <s v="CA-2020-145583"/>
    <n v="95661"/>
    <x v="129"/>
    <x v="1"/>
    <x v="0"/>
    <d v="2020-10-19T00:00:00"/>
    <s v="Standard Class"/>
    <s v="Bajo"/>
    <s v="California"/>
    <s v="Bajo"/>
    <x v="10"/>
    <n v="4"/>
    <n v="0"/>
    <n v="9.6199999999999992"/>
    <n v="9.6199999999999992"/>
    <n v="3"/>
    <n v="20.04"/>
    <n v="20.04"/>
    <n v="6.68"/>
    <n v="6.68"/>
    <n v="10.42"/>
  </r>
  <r>
    <s v="Cosas de Oficina"/>
    <s v="Roseville"/>
    <s v="United States"/>
    <s v="Lena Creighton"/>
    <s v="Xerox"/>
    <d v="2020-10-13T00:00:00"/>
    <s v="Cerrado"/>
    <s v="CA-2020-145583"/>
    <n v="95661"/>
    <x v="130"/>
    <x v="1"/>
    <x v="0"/>
    <d v="2020-10-19T00:00:00"/>
    <s v="Standard Class"/>
    <s v="Bajo"/>
    <s v="California"/>
    <s v="Bajo"/>
    <x v="10"/>
    <n v="4"/>
    <n v="0"/>
    <n v="16.66"/>
    <n v="16.66"/>
    <n v="1"/>
    <n v="35.44"/>
    <n v="35.44"/>
    <n v="35.44"/>
    <n v="35.44"/>
    <n v="18.779999999999998"/>
  </r>
  <r>
    <s v="Cosas de Oficina"/>
    <s v="Roseville"/>
    <s v="United States"/>
    <s v="Lena Creighton"/>
    <s v="Sanford"/>
    <d v="2020-10-13T00:00:00"/>
    <s v="Cerrado"/>
    <s v="CA-2020-145583"/>
    <n v="95661"/>
    <x v="131"/>
    <x v="1"/>
    <x v="0"/>
    <d v="2020-10-19T00:00:00"/>
    <s v="Standard Class"/>
    <s v="Bajo"/>
    <s v="California"/>
    <s v="Bajo"/>
    <x v="6"/>
    <n v="4"/>
    <n v="0"/>
    <n v="3.46"/>
    <n v="3.4600000000000009"/>
    <n v="4"/>
    <n v="11.52"/>
    <n v="11.52"/>
    <n v="2.88"/>
    <n v="2.88"/>
    <n v="8.0599999999999987"/>
  </r>
  <r>
    <s v="Cosas de Oficina"/>
    <s v="Roseville"/>
    <s v="United States"/>
    <s v="Lena Creighton"/>
    <s v="Other"/>
    <d v="2020-10-13T00:00:00"/>
    <s v="Cerrado"/>
    <s v="CA-2020-145583"/>
    <n v="95661"/>
    <x v="132"/>
    <x v="1"/>
    <x v="0"/>
    <d v="2020-10-19T00:00:00"/>
    <s v="Standard Class"/>
    <s v="Bajo"/>
    <s v="California"/>
    <s v="Bajo"/>
    <x v="13"/>
    <n v="4"/>
    <n v="0"/>
    <n v="1.97"/>
    <n v="1.9699999999999998"/>
    <n v="2"/>
    <n v="4.0199999999999996"/>
    <n v="4.0199999999999996"/>
    <n v="2.0099999999999998"/>
    <n v="2.0099999999999998"/>
    <n v="2.0499999999999998"/>
  </r>
  <r>
    <s v="Cosas de Oficina"/>
    <s v="Roseville"/>
    <s v="United States"/>
    <s v="Lena Creighton"/>
    <s v="GBC"/>
    <d v="2020-10-13T00:00:00"/>
    <s v="Cerrado"/>
    <s v="CA-2020-145583"/>
    <n v="95661"/>
    <x v="133"/>
    <x v="1"/>
    <x v="0"/>
    <d v="2020-10-19T00:00:00"/>
    <s v="Standard Class"/>
    <s v="Bajo"/>
    <s v="California"/>
    <s v="Bajo"/>
    <x v="8"/>
    <n v="4"/>
    <n v="0.2"/>
    <n v="26.66"/>
    <n v="45.704999999999998"/>
    <n v="3"/>
    <n v="76.180000000000007"/>
    <n v="95.225000000000009"/>
    <n v="31.741666666666667"/>
    <n v="25.393333333333334"/>
    <n v="49.52000000000001"/>
  </r>
  <r>
    <s v="Cosas de Oficina"/>
    <s v="Roseville"/>
    <s v="United States"/>
    <s v="Lena Creighton"/>
    <s v="Fiskars"/>
    <d v="2020-10-13T00:00:00"/>
    <s v="Cerrado"/>
    <s v="CA-2020-145583"/>
    <n v="95661"/>
    <x v="134"/>
    <x v="1"/>
    <x v="0"/>
    <d v="2020-10-19T00:00:00"/>
    <s v="Standard Class"/>
    <s v="Bajo"/>
    <s v="California"/>
    <s v="Bajo"/>
    <x v="14"/>
    <n v="4"/>
    <n v="0"/>
    <n v="18.45"/>
    <n v="18.450000000000003"/>
    <n v="6"/>
    <n v="65.88"/>
    <n v="65.88"/>
    <n v="10.979999999999999"/>
    <n v="10.979999999999999"/>
    <n v="47.429999999999993"/>
  </r>
  <r>
    <s v="Muebles"/>
    <s v="Roseville"/>
    <s v="United States"/>
    <s v="Lena Creighton"/>
    <s v="Other"/>
    <d v="2020-10-13T00:00:00"/>
    <s v="Cerrado"/>
    <s v="CA-2020-145583"/>
    <n v="95661"/>
    <x v="50"/>
    <x v="1"/>
    <x v="0"/>
    <d v="2020-10-19T00:00:00"/>
    <s v="Standard Class"/>
    <s v="Bajo"/>
    <s v="California"/>
    <s v="Bajo"/>
    <x v="5"/>
    <n v="4"/>
    <n v="0"/>
    <n v="20.7"/>
    <n v="20.7"/>
    <n v="14"/>
    <n v="43.12"/>
    <n v="43.12"/>
    <n v="3.0799999999999996"/>
    <n v="3.0799999999999996"/>
    <n v="22.419999999999998"/>
  </r>
  <r>
    <s v="Muebles"/>
    <s v="Philadelphia"/>
    <s v="United States"/>
    <s v="Jonathan Doherty"/>
    <s v="Howard Miller"/>
    <d v="2020-09-05T00:00:00"/>
    <s v="Cerrado"/>
    <s v="CA-2020-110366"/>
    <n v="19140"/>
    <x v="28"/>
    <x v="3"/>
    <x v="1"/>
    <d v="2020-09-07T00:00:00"/>
    <s v="Second Class"/>
    <s v="Mediano"/>
    <s v="Pennsylvania"/>
    <s v="Mediano"/>
    <x v="5"/>
    <n v="1"/>
    <n v="0.2"/>
    <n v="10.35"/>
    <n v="31.049999999999983"/>
    <n v="2"/>
    <n v="82.8"/>
    <n v="103.49999999999999"/>
    <n v="51.749999999999993"/>
    <n v="41.4"/>
    <n v="72.45"/>
  </r>
  <r>
    <s v="Cosas de Oficina"/>
    <s v="San Francisco"/>
    <s v="United States"/>
    <s v="Sally Hughsby"/>
    <s v="Newell"/>
    <d v="2021-09-18T00:00:00"/>
    <s v="Cerrado"/>
    <s v="CA-2021-106180"/>
    <n v="94122"/>
    <x v="135"/>
    <x v="1"/>
    <x v="1"/>
    <d v="2021-09-23T00:00:00"/>
    <s v="Standard Class"/>
    <s v="Bajo"/>
    <s v="California"/>
    <s v="Bajo"/>
    <x v="6"/>
    <n v="3"/>
    <n v="0"/>
    <n v="2.38"/>
    <n v="2.38"/>
    <n v="3"/>
    <n v="8.82"/>
    <n v="8.82"/>
    <n v="2.94"/>
    <n v="2.94"/>
    <n v="6.44"/>
  </r>
  <r>
    <s v="Cosas de Oficina"/>
    <s v="San Francisco"/>
    <s v="United States"/>
    <s v="Sally Hughsby"/>
    <s v="Other"/>
    <d v="2021-09-18T00:00:00"/>
    <s v="Cerrado"/>
    <s v="CA-2021-106180"/>
    <n v="94122"/>
    <x v="136"/>
    <x v="1"/>
    <x v="1"/>
    <d v="2021-09-23T00:00:00"/>
    <s v="Standard Class"/>
    <s v="Bajo"/>
    <s v="California"/>
    <s v="Bajo"/>
    <x v="12"/>
    <n v="3"/>
    <n v="0"/>
    <n v="5.0999999999999996"/>
    <n v="5.0999999999999996"/>
    <n v="3"/>
    <n v="10.86"/>
    <n v="10.86"/>
    <n v="3.6199999999999997"/>
    <n v="3.6199999999999997"/>
    <n v="5.76"/>
  </r>
  <r>
    <s v="Cosas de Oficina"/>
    <s v="San Francisco"/>
    <s v="United States"/>
    <s v="Sally Hughsby"/>
    <s v="Xerox"/>
    <d v="2021-09-18T00:00:00"/>
    <s v="Cerrado"/>
    <s v="CA-2021-106180"/>
    <n v="94122"/>
    <x v="137"/>
    <x v="1"/>
    <x v="1"/>
    <d v="2021-09-23T00:00:00"/>
    <s v="Standard Class"/>
    <s v="Bajo"/>
    <s v="California"/>
    <s v="Bajo"/>
    <x v="10"/>
    <n v="3"/>
    <n v="0"/>
    <n v="68.98"/>
    <n v="68.98"/>
    <n v="3"/>
    <n v="143.69999999999999"/>
    <n v="143.69999999999999"/>
    <n v="47.9"/>
    <n v="47.9"/>
    <n v="74.719999999999985"/>
  </r>
  <r>
    <s v="Cosas de Oficina"/>
    <s v="Independence"/>
    <s v="United States"/>
    <s v="Sandra Glassco"/>
    <s v="Sanyo"/>
    <d v="2021-12-22T00:00:00"/>
    <s v="Cerrado"/>
    <s v="CA-2021-155376"/>
    <n v="64055"/>
    <x v="138"/>
    <x v="2"/>
    <x v="0"/>
    <d v="2021-12-27T00:00:00"/>
    <s v="Standard Class"/>
    <s v="Bajo"/>
    <s v="Missouri"/>
    <s v="Bajo"/>
    <x v="9"/>
    <n v="3"/>
    <n v="0"/>
    <n v="218.25"/>
    <n v="218.25"/>
    <n v="3"/>
    <n v="839.43"/>
    <n v="839.43"/>
    <n v="279.81"/>
    <n v="279.81"/>
    <n v="621.17999999999995"/>
  </r>
  <r>
    <s v="Cosas de Oficina"/>
    <s v="Pasadena"/>
    <s v="United States"/>
    <s v="Helen Andreada"/>
    <s v="SAFCO"/>
    <d v="2019-09-07T00:00:00"/>
    <s v="Cerrado"/>
    <s v="CA-2019-110744"/>
    <n v="91104"/>
    <x v="82"/>
    <x v="1"/>
    <x v="0"/>
    <d v="2019-09-12T00:00:00"/>
    <s v="Standard Class"/>
    <s v="Bajo"/>
    <s v="California"/>
    <s v="Bajo"/>
    <x v="4"/>
    <n v="3"/>
    <n v="0"/>
    <n v="20.16"/>
    <n v="20.159999999999968"/>
    <n v="7"/>
    <n v="671.93"/>
    <n v="671.93"/>
    <n v="95.99"/>
    <n v="95.99"/>
    <n v="651.77"/>
  </r>
  <r>
    <s v="Muebles"/>
    <s v="Newark"/>
    <s v="United States"/>
    <s v="Maureen Gastineau"/>
    <s v="Seth Thomas"/>
    <d v="2018-10-22T00:00:00"/>
    <s v="Cerrado"/>
    <s v="CA-2018-110072"/>
    <n v="43055"/>
    <x v="139"/>
    <x v="3"/>
    <x v="2"/>
    <d v="2018-10-28T00:00:00"/>
    <s v="Standard Class"/>
    <s v="Bajo"/>
    <s v="Ohio"/>
    <s v="Bajo"/>
    <x v="5"/>
    <n v="4"/>
    <n v="0.2"/>
    <n v="12.91"/>
    <n v="36.382499999999993"/>
    <n v="4"/>
    <n v="93.89"/>
    <n v="117.3625"/>
    <n v="29.340624999999999"/>
    <n v="23.4725"/>
    <n v="80.98"/>
  </r>
  <r>
    <s v="Tecnología"/>
    <s v="Franklin"/>
    <s v="United States"/>
    <s v="Justin Ellison"/>
    <s v="Plantronics"/>
    <d v="2020-12-05T00:00:00"/>
    <s v="Cerrado"/>
    <s v="CA-2020-114489"/>
    <n v="53132"/>
    <x v="140"/>
    <x v="2"/>
    <x v="1"/>
    <d v="2020-12-09T00:00:00"/>
    <s v="Standard Class"/>
    <s v="Bajo"/>
    <s v="Wisconsin"/>
    <s v="Bajo"/>
    <x v="7"/>
    <n v="3"/>
    <n v="0"/>
    <n v="103.8"/>
    <n v="103.80000000000001"/>
    <n v="11"/>
    <n v="384.45"/>
    <n v="384.45"/>
    <n v="34.949999999999996"/>
    <n v="34.949999999999996"/>
    <n v="280.64999999999998"/>
  </r>
  <r>
    <s v="Tecnología"/>
    <s v="Franklin"/>
    <s v="United States"/>
    <s v="Justin Ellison"/>
    <s v="Anker"/>
    <d v="2020-12-05T00:00:00"/>
    <s v="Cerrado"/>
    <s v="CA-2020-114489"/>
    <n v="53132"/>
    <x v="141"/>
    <x v="2"/>
    <x v="1"/>
    <d v="2020-12-09T00:00:00"/>
    <s v="Standard Class"/>
    <s v="Bajo"/>
    <s v="Wisconsin"/>
    <s v="Bajo"/>
    <x v="7"/>
    <n v="3"/>
    <n v="0"/>
    <n v="6"/>
    <n v="6"/>
    <n v="3"/>
    <n v="149.97"/>
    <n v="149.97"/>
    <n v="49.99"/>
    <n v="49.99"/>
    <n v="143.97"/>
  </r>
  <r>
    <s v="Muebles"/>
    <s v="Franklin"/>
    <s v="United States"/>
    <s v="Justin Ellison"/>
    <s v="Hon"/>
    <d v="2020-12-05T00:00:00"/>
    <s v="Cerrado"/>
    <s v="CA-2020-114489"/>
    <n v="53132"/>
    <x v="1"/>
    <x v="2"/>
    <x v="1"/>
    <d v="2020-12-09T00:00:00"/>
    <s v="Standard Class"/>
    <s v="Bajo"/>
    <s v="Wisconsin"/>
    <s v="Bajo"/>
    <x v="1"/>
    <n v="3"/>
    <n v="0"/>
    <n v="585.54999999999995"/>
    <n v="585.54999999999995"/>
    <n v="8"/>
    <n v="1951.84"/>
    <n v="1951.84"/>
    <n v="243.98"/>
    <n v="243.98"/>
    <n v="1366.29"/>
  </r>
  <r>
    <s v="Cosas de Oficina"/>
    <s v="Franklin"/>
    <s v="United States"/>
    <s v="Justin Ellison"/>
    <s v="GBC"/>
    <d v="2020-12-05T00:00:00"/>
    <s v="Cerrado"/>
    <s v="CA-2020-114489"/>
    <n v="53132"/>
    <x v="142"/>
    <x v="2"/>
    <x v="1"/>
    <d v="2020-12-09T00:00:00"/>
    <s v="Standard Class"/>
    <s v="Bajo"/>
    <s v="Wisconsin"/>
    <s v="Bajo"/>
    <x v="8"/>
    <n v="3"/>
    <n v="0"/>
    <n v="80.63"/>
    <n v="80.63"/>
    <n v="5"/>
    <n v="171.55"/>
    <n v="171.55"/>
    <n v="34.31"/>
    <n v="34.31"/>
    <n v="90.920000000000016"/>
  </r>
  <r>
    <s v="Cosas de Oficina"/>
    <s v="Scottsdale"/>
    <s v="United States"/>
    <s v="Tamara Willingham"/>
    <s v="Belkin"/>
    <d v="2020-03-13T00:00:00"/>
    <s v="Cerrado"/>
    <s v="CA-2020-158834"/>
    <n v="85254"/>
    <x v="143"/>
    <x v="1"/>
    <x v="2"/>
    <d v="2020-03-16T00:00:00"/>
    <s v="First Class"/>
    <s v="Alto"/>
    <s v="Arizona"/>
    <s v="Alto"/>
    <x v="9"/>
    <n v="2"/>
    <n v="0.2"/>
    <n v="17.77"/>
    <n v="57.25"/>
    <n v="5"/>
    <n v="157.91999999999999"/>
    <n v="197.39999999999998"/>
    <n v="39.47999999999999"/>
    <n v="31.583999999999996"/>
    <n v="140.14999999999998"/>
  </r>
  <r>
    <s v="Tecnología"/>
    <s v="Scottsdale"/>
    <s v="United States"/>
    <s v="Tamara Willingham"/>
    <s v="Jabra"/>
    <d v="2020-03-13T00:00:00"/>
    <s v="Cerrado"/>
    <s v="CA-2020-158834"/>
    <n v="85254"/>
    <x v="144"/>
    <x v="1"/>
    <x v="2"/>
    <d v="2020-03-16T00:00:00"/>
    <s v="First Class"/>
    <s v="Alto"/>
    <s v="Arizona"/>
    <s v="Alto"/>
    <x v="7"/>
    <n v="2"/>
    <n v="0.2"/>
    <n v="15.24"/>
    <n v="66.034999999999997"/>
    <n v="2"/>
    <n v="203.18"/>
    <n v="253.97499999999999"/>
    <n v="126.9875"/>
    <n v="101.59"/>
    <n v="187.94"/>
  </r>
  <r>
    <s v="Cosas de Oficina"/>
    <s v="San Jose"/>
    <s v="United States"/>
    <s v="Stephanie Phelps"/>
    <s v="Southworth"/>
    <d v="2019-05-31T00:00:00"/>
    <s v="Cerrado"/>
    <s v="CA-2019-124919"/>
    <n v="95123"/>
    <x v="145"/>
    <x v="1"/>
    <x v="1"/>
    <d v="2019-06-02T00:00:00"/>
    <s v="First Class"/>
    <s v="Alto"/>
    <s v="California"/>
    <s v="Alto"/>
    <x v="10"/>
    <n v="1"/>
    <n v="0"/>
    <n v="26.27"/>
    <n v="26.270000000000003"/>
    <n v="7"/>
    <n v="58.38"/>
    <n v="58.38"/>
    <n v="8.34"/>
    <n v="8.34"/>
    <n v="32.11"/>
  </r>
  <r>
    <s v="Cosas de Oficina"/>
    <s v="San Jose"/>
    <s v="United States"/>
    <s v="Stephanie Phelps"/>
    <s v="Xerox"/>
    <d v="2019-05-31T00:00:00"/>
    <s v="Cerrado"/>
    <s v="CA-2019-124919"/>
    <n v="95123"/>
    <x v="146"/>
    <x v="1"/>
    <x v="1"/>
    <d v="2019-06-02T00:00:00"/>
    <s v="First Class"/>
    <s v="Alto"/>
    <s v="California"/>
    <s v="Alto"/>
    <x v="10"/>
    <n v="1"/>
    <n v="0"/>
    <n v="48.54"/>
    <n v="48.54"/>
    <n v="4"/>
    <n v="105.52"/>
    <n v="105.52"/>
    <n v="26.38"/>
    <n v="26.38"/>
    <n v="56.98"/>
  </r>
  <r>
    <s v="Cosas de Oficina"/>
    <s v="San Jose"/>
    <s v="United States"/>
    <s v="Stephanie Phelps"/>
    <s v="Tenex"/>
    <d v="2019-05-31T00:00:00"/>
    <s v="Cerrado"/>
    <s v="CA-2019-124919"/>
    <n v="95123"/>
    <x v="147"/>
    <x v="1"/>
    <x v="1"/>
    <d v="2019-06-02T00:00:00"/>
    <s v="First Class"/>
    <s v="Alto"/>
    <s v="California"/>
    <s v="Alto"/>
    <x v="4"/>
    <n v="1"/>
    <n v="0"/>
    <n v="21.03"/>
    <n v="21.03"/>
    <n v="6"/>
    <n v="80.88"/>
    <n v="80.88"/>
    <n v="13.479999999999999"/>
    <n v="13.479999999999999"/>
    <n v="59.849999999999994"/>
  </r>
  <r>
    <s v="Cosas de Oficina"/>
    <s v="Seattle"/>
    <s v="United States"/>
    <s v="Neil Knudson"/>
    <s v="Newell"/>
    <d v="2019-05-28T00:00:00"/>
    <s v="Cerrado"/>
    <s v="CA-2019-118948"/>
    <n v="98105"/>
    <x v="148"/>
    <x v="1"/>
    <x v="2"/>
    <d v="2019-06-03T00:00:00"/>
    <s v="Standard Class"/>
    <s v="Bajo"/>
    <s v="Washington"/>
    <s v="Bajo"/>
    <x v="6"/>
    <n v="4"/>
    <n v="0"/>
    <n v="1.79"/>
    <n v="1.79"/>
    <n v="3"/>
    <n v="6.63"/>
    <n v="6.63"/>
    <n v="2.21"/>
    <n v="2.21"/>
    <n v="4.84"/>
  </r>
  <r>
    <s v="Muebles"/>
    <s v="Seattle"/>
    <s v="United States"/>
    <s v="Dave Brooks"/>
    <s v="Global"/>
    <d v="2018-03-01T00:00:00"/>
    <s v="Abierto"/>
    <s v="CA-2018-104269"/>
    <n v="98115"/>
    <x v="120"/>
    <x v="1"/>
    <x v="0"/>
    <d v="2018-03-06T00:00:00"/>
    <s v="Second Class"/>
    <s v="Mediano"/>
    <s v="Washington"/>
    <s v="Mediano"/>
    <x v="1"/>
    <n v="3"/>
    <n v="0.2"/>
    <n v="51.48"/>
    <n v="165.8725"/>
    <n v="2"/>
    <n v="457.57"/>
    <n v="571.96249999999998"/>
    <n v="285.98124999999999"/>
    <n v="228.785"/>
    <n v="406.09"/>
  </r>
  <r>
    <s v="Cosas de Oficina"/>
    <s v="Edmond"/>
    <s v="United States"/>
    <s v="Nora Paige"/>
    <s v="Avery"/>
    <d v="2020-11-20T00:00:00"/>
    <s v="Abierto"/>
    <s v="CA-2020-114104"/>
    <n v="73034"/>
    <x v="149"/>
    <x v="2"/>
    <x v="0"/>
    <d v="2020-11-24T00:00:00"/>
    <s v="Standard Class"/>
    <s v="Bajo"/>
    <s v="Oklahoma"/>
    <s v="Bajo"/>
    <x v="2"/>
    <n v="3"/>
    <n v="0"/>
    <n v="6.87"/>
    <n v="6.87"/>
    <n v="2"/>
    <n v="14.62"/>
    <n v="14.62"/>
    <n v="7.31"/>
    <n v="7.31"/>
    <n v="7.7499999999999991"/>
  </r>
  <r>
    <s v="Tecnología"/>
    <s v="Edmond"/>
    <s v="United States"/>
    <s v="Nora Paige"/>
    <s v="Avaya"/>
    <d v="2020-11-20T00:00:00"/>
    <s v="Abierto"/>
    <s v="CA-2020-114104"/>
    <n v="73034"/>
    <x v="150"/>
    <x v="2"/>
    <x v="0"/>
    <d v="2020-11-24T00:00:00"/>
    <s v="Standard Class"/>
    <s v="Bajo"/>
    <s v="Oklahoma"/>
    <s v="Bajo"/>
    <x v="7"/>
    <n v="3"/>
    <n v="0"/>
    <n v="236.23"/>
    <n v="236.23000000000002"/>
    <n v="7"/>
    <n v="944.93"/>
    <n v="944.93"/>
    <n v="134.98999999999998"/>
    <n v="134.98999999999998"/>
    <n v="708.69999999999993"/>
  </r>
  <r>
    <s v="Cosas de Oficina"/>
    <s v="Los Angeles"/>
    <s v="United States"/>
    <s v="Ted Trevino"/>
    <s v="Xerox"/>
    <d v="2020-05-11T00:00:00"/>
    <s v="Abierto"/>
    <s v="CA-2020-162733"/>
    <n v="90045"/>
    <x v="151"/>
    <x v="1"/>
    <x v="0"/>
    <d v="2020-05-12T00:00:00"/>
    <s v="First Class"/>
    <s v="Alto"/>
    <s v="California"/>
    <s v="Alto"/>
    <x v="10"/>
    <n v="1"/>
    <n v="0"/>
    <n v="2.69"/>
    <n v="2.69"/>
    <n v="1"/>
    <n v="5.98"/>
    <n v="5.98"/>
    <n v="5.98"/>
    <n v="5.98"/>
    <n v="3.2900000000000005"/>
  </r>
  <r>
    <s v="Tecnología"/>
    <s v="Philadelphia"/>
    <s v="United States"/>
    <s v="Eric Murdock"/>
    <s v="Other"/>
    <d v="2019-12-28T00:00:00"/>
    <s v="Cerrado"/>
    <s v="CA-2019-119697"/>
    <n v="19134"/>
    <x v="152"/>
    <x v="3"/>
    <x v="0"/>
    <d v="2019-12-31T00:00:00"/>
    <s v="Second Class"/>
    <s v="Mediano"/>
    <s v="Pennsylvania"/>
    <s v="Mediano"/>
    <x v="11"/>
    <n v="2"/>
    <n v="0.2"/>
    <n v="1.36"/>
    <n v="14.954999999999991"/>
    <n v="2"/>
    <n v="54.38"/>
    <n v="67.974999999999994"/>
    <n v="33.987499999999997"/>
    <n v="27.19"/>
    <n v="53.02"/>
  </r>
  <r>
    <s v="Cosas de Oficina"/>
    <s v="Carlsbad"/>
    <s v="United States"/>
    <s v="Ruben Dartt"/>
    <s v="Staple envelope"/>
    <d v="2020-11-16T00:00:00"/>
    <s v="Abierto"/>
    <s v="CA-2020-154508"/>
    <n v="88220"/>
    <x v="153"/>
    <x v="1"/>
    <x v="0"/>
    <d v="2020-11-20T00:00:00"/>
    <s v="Standard Class"/>
    <s v="Bajo"/>
    <s v="New Mexico"/>
    <s v="Bajo"/>
    <x v="12"/>
    <n v="3"/>
    <n v="0"/>
    <n v="13.35"/>
    <n v="13.35"/>
    <n v="5"/>
    <n v="28.4"/>
    <n v="28.4"/>
    <n v="5.68"/>
    <n v="5.68"/>
    <n v="15.049999999999999"/>
  </r>
  <r>
    <s v="Cosas de Oficina"/>
    <s v="Seattle"/>
    <s v="United States"/>
    <s v="Max Jones"/>
    <s v="Wilson Jones"/>
    <d v="2020-11-07T00:00:00"/>
    <s v="Abierto"/>
    <s v="CA-2020-113817"/>
    <n v="98115"/>
    <x v="154"/>
    <x v="1"/>
    <x v="0"/>
    <d v="2020-11-11T00:00:00"/>
    <s v="Standard Class"/>
    <s v="Bajo"/>
    <s v="Washington"/>
    <s v="Bajo"/>
    <x v="8"/>
    <n v="3"/>
    <n v="0.2"/>
    <n v="9.69"/>
    <n v="16.609999999999992"/>
    <n v="2"/>
    <n v="27.68"/>
    <n v="34.599999999999994"/>
    <n v="17.299999999999997"/>
    <n v="13.84"/>
    <n v="17.990000000000002"/>
  </r>
  <r>
    <s v="Cosas de Oficina"/>
    <s v="San Antonio"/>
    <s v="United States"/>
    <s v="Becky Martin"/>
    <s v="BIC"/>
    <d v="2018-09-08T00:00:00"/>
    <s v="Cerrado"/>
    <s v="CA-2018-139892"/>
    <n v="78207"/>
    <x v="155"/>
    <x v="2"/>
    <x v="0"/>
    <d v="2018-09-12T00:00:00"/>
    <s v="Standard Class"/>
    <s v="Bajo"/>
    <s v="Texas"/>
    <s v="Bajo"/>
    <x v="6"/>
    <n v="3"/>
    <n v="0.2"/>
    <n v="2.73"/>
    <n v="5.2149999999999999"/>
    <n v="3"/>
    <n v="9.94"/>
    <n v="12.424999999999999"/>
    <n v="4.1416666666666657"/>
    <n v="3.313333333333333"/>
    <n v="7.2099999999999991"/>
  </r>
  <r>
    <s v="Tecnología"/>
    <s v="San Antonio"/>
    <s v="United States"/>
    <s v="Becky Martin"/>
    <s v="Other"/>
    <d v="2018-09-08T00:00:00"/>
    <s v="Cerrado"/>
    <s v="CA-2018-139892"/>
    <n v="78207"/>
    <x v="156"/>
    <x v="2"/>
    <x v="0"/>
    <d v="2018-09-12T00:00:00"/>
    <s v="Standard Class"/>
    <s v="Bajo"/>
    <s v="Texas"/>
    <s v="Bajo"/>
    <x v="15"/>
    <n v="3"/>
    <n v="0.4"/>
    <n v="-1359.99"/>
    <n v="4079.9766666666656"/>
    <n v="8"/>
    <n v="8159.95"/>
    <n v="13599.916666666666"/>
    <n v="1699.9895833333333"/>
    <n v="1019.99375"/>
    <n v="9519.94"/>
  </r>
  <r>
    <s v="Cosas de Oficina"/>
    <s v="San Antonio"/>
    <s v="United States"/>
    <s v="Becky Martin"/>
    <s v="Space Solutions"/>
    <d v="2018-09-08T00:00:00"/>
    <s v="Cerrado"/>
    <s v="CA-2018-139892"/>
    <n v="78207"/>
    <x v="157"/>
    <x v="2"/>
    <x v="0"/>
    <d v="2018-09-12T00:00:00"/>
    <s v="Standard Class"/>
    <s v="Bajo"/>
    <s v="Texas"/>
    <s v="Bajo"/>
    <x v="4"/>
    <n v="3"/>
    <n v="0.2"/>
    <n v="-58.63"/>
    <n v="10.352499999999964"/>
    <n v="3"/>
    <n v="275.93"/>
    <n v="344.91249999999997"/>
    <n v="114.97083333333333"/>
    <n v="91.976666666666674"/>
    <n v="334.56"/>
  </r>
  <r>
    <s v="Muebles"/>
    <s v="San Antonio"/>
    <s v="United States"/>
    <s v="Becky Martin"/>
    <s v="SAFCO"/>
    <d v="2018-09-08T00:00:00"/>
    <s v="Cerrado"/>
    <s v="CA-2018-139892"/>
    <n v="78207"/>
    <x v="158"/>
    <x v="2"/>
    <x v="0"/>
    <d v="2018-09-12T00:00:00"/>
    <s v="Standard Class"/>
    <s v="Bajo"/>
    <s v="Texas"/>
    <s v="Bajo"/>
    <x v="1"/>
    <n v="3"/>
    <n v="0.3"/>
    <n v="-24.86"/>
    <n v="720.88000000000034"/>
    <n v="9"/>
    <n v="1740.06"/>
    <n v="2485.8000000000002"/>
    <n v="276.20000000000005"/>
    <n v="193.34"/>
    <n v="1764.9199999999998"/>
  </r>
  <r>
    <s v="Cosas de Oficina"/>
    <s v="San Antonio"/>
    <s v="United States"/>
    <s v="Becky Martin"/>
    <s v="Sanford"/>
    <d v="2018-09-08T00:00:00"/>
    <s v="Cerrado"/>
    <s v="CA-2018-139892"/>
    <n v="78207"/>
    <x v="159"/>
    <x v="2"/>
    <x v="0"/>
    <d v="2018-09-12T00:00:00"/>
    <s v="Standard Class"/>
    <s v="Bajo"/>
    <s v="Texas"/>
    <s v="Bajo"/>
    <x v="6"/>
    <n v="3"/>
    <n v="0.2"/>
    <n v="6.81"/>
    <n v="14.824999999999999"/>
    <n v="6"/>
    <n v="32.06"/>
    <n v="40.075000000000003"/>
    <n v="6.6791666666666671"/>
    <n v="5.3433333333333337"/>
    <n v="25.250000000000004"/>
  </r>
  <r>
    <s v="Cosas de Oficina"/>
    <s v="San Antonio"/>
    <s v="United States"/>
    <s v="Becky Martin"/>
    <s v="Kensington"/>
    <d v="2018-09-08T00:00:00"/>
    <s v="Cerrado"/>
    <s v="CA-2018-139892"/>
    <n v="78207"/>
    <x v="160"/>
    <x v="2"/>
    <x v="0"/>
    <d v="2018-09-12T00:00:00"/>
    <s v="Standard Class"/>
    <s v="Bajo"/>
    <s v="Texas"/>
    <s v="Bajo"/>
    <x v="9"/>
    <n v="3"/>
    <n v="0.8"/>
    <n v="-453.85"/>
    <n v="258.07000000000005"/>
    <n v="5"/>
    <n v="177.98"/>
    <n v="889.90000000000009"/>
    <n v="177.98000000000002"/>
    <n v="35.595999999999997"/>
    <n v="631.83000000000004"/>
  </r>
  <r>
    <s v="Tecnología"/>
    <s v="San Antonio"/>
    <s v="United States"/>
    <s v="Becky Martin"/>
    <s v="Other"/>
    <d v="2018-09-08T00:00:00"/>
    <s v="Cerrado"/>
    <s v="CA-2018-139892"/>
    <n v="78207"/>
    <x v="161"/>
    <x v="2"/>
    <x v="0"/>
    <d v="2018-09-12T00:00:00"/>
    <s v="Standard Class"/>
    <s v="Bajo"/>
    <s v="Texas"/>
    <s v="Bajo"/>
    <x v="7"/>
    <n v="3"/>
    <n v="0.2"/>
    <n v="9"/>
    <n v="44.994999999999976"/>
    <n v="3"/>
    <n v="143.97999999999999"/>
    <n v="179.97499999999997"/>
    <n v="59.99166666666666"/>
    <n v="47.993333333333332"/>
    <n v="134.97999999999999"/>
  </r>
  <r>
    <s v="Cosas de Oficina"/>
    <s v="Los Angeles"/>
    <s v="United States"/>
    <s v="Chad Sievert"/>
    <s v="Adams"/>
    <d v="2018-08-05T00:00:00"/>
    <s v="Cerrado"/>
    <s v="CA-2018-118962"/>
    <n v="90004"/>
    <x v="162"/>
    <x v="1"/>
    <x v="0"/>
    <d v="2018-08-09T00:00:00"/>
    <s v="Standard Class"/>
    <s v="Bajo"/>
    <s v="California"/>
    <s v="Bajo"/>
    <x v="10"/>
    <n v="3"/>
    <n v="0"/>
    <n v="9.84"/>
    <n v="9.84"/>
    <n v="3"/>
    <n v="20.94"/>
    <n v="20.94"/>
    <n v="6.98"/>
    <n v="6.98"/>
    <n v="11.100000000000001"/>
  </r>
  <r>
    <s v="Cosas de Oficina"/>
    <s v="Los Angeles"/>
    <s v="United States"/>
    <s v="Chad Sievert"/>
    <s v="Xerox"/>
    <d v="2018-08-05T00:00:00"/>
    <s v="Cerrado"/>
    <s v="CA-2018-118962"/>
    <n v="90004"/>
    <x v="163"/>
    <x v="1"/>
    <x v="0"/>
    <d v="2018-08-09T00:00:00"/>
    <s v="Standard Class"/>
    <s v="Bajo"/>
    <s v="California"/>
    <s v="Bajo"/>
    <x v="10"/>
    <n v="3"/>
    <n v="0"/>
    <n v="53.26"/>
    <n v="53.26"/>
    <n v="2"/>
    <n v="110.96"/>
    <n v="110.96"/>
    <n v="55.48"/>
    <n v="55.48"/>
    <n v="57.699999999999996"/>
  </r>
  <r>
    <s v="Muebles"/>
    <s v="Los Angeles"/>
    <s v="United States"/>
    <s v="Chad Sievert"/>
    <s v="Global"/>
    <d v="2018-08-05T00:00:00"/>
    <s v="Cerrado"/>
    <s v="CA-2018-118962"/>
    <n v="90004"/>
    <x v="164"/>
    <x v="1"/>
    <x v="0"/>
    <d v="2018-08-09T00:00:00"/>
    <s v="Standard Class"/>
    <s v="Bajo"/>
    <s v="California"/>
    <s v="Bajo"/>
    <x v="1"/>
    <n v="3"/>
    <n v="0.2"/>
    <n v="21.26"/>
    <n v="106.29499999999996"/>
    <n v="7"/>
    <n v="340.14"/>
    <n v="425.17499999999995"/>
    <n v="60.739285714285714"/>
    <n v="48.591428571428573"/>
    <n v="318.88"/>
  </r>
  <r>
    <s v="Cosas de Oficina"/>
    <s v="Chicago"/>
    <s v="United States"/>
    <s v="Jennifer Braxton"/>
    <s v="Kensington"/>
    <d v="2018-09-14T00:00:00"/>
    <s v="Cerrado"/>
    <s v="US-2018-100853"/>
    <n v="60623"/>
    <x v="165"/>
    <x v="2"/>
    <x v="1"/>
    <d v="2018-09-19T00:00:00"/>
    <s v="Standard Class"/>
    <s v="Bajo"/>
    <s v="Illinois"/>
    <s v="Bajo"/>
    <x v="9"/>
    <n v="3"/>
    <n v="0.8"/>
    <n v="-131.12"/>
    <n v="78.680000000000064"/>
    <n v="2"/>
    <n v="52.45"/>
    <n v="262.25000000000006"/>
    <n v="131.12500000000003"/>
    <n v="26.225000000000001"/>
    <n v="183.57"/>
  </r>
  <r>
    <s v="Cosas de Oficina"/>
    <s v="Chicago"/>
    <s v="United States"/>
    <s v="Jennifer Braxton"/>
    <s v="Avery"/>
    <d v="2018-09-14T00:00:00"/>
    <s v="Cerrado"/>
    <s v="US-2018-100853"/>
    <n v="60623"/>
    <x v="166"/>
    <x v="2"/>
    <x v="1"/>
    <d v="2018-09-19T00:00:00"/>
    <s v="Standard Class"/>
    <s v="Bajo"/>
    <s v="Illinois"/>
    <s v="Bajo"/>
    <x v="2"/>
    <n v="3"/>
    <n v="0.2"/>
    <n v="6.55"/>
    <n v="11.59"/>
    <n v="4"/>
    <n v="20.16"/>
    <n v="25.2"/>
    <n v="6.3"/>
    <n v="5.04"/>
    <n v="13.61"/>
  </r>
  <r>
    <s v="Cosas de Oficina"/>
    <s v="Houston"/>
    <s v="United States"/>
    <s v="Shirley Jackson"/>
    <s v="Acco"/>
    <d v="2021-04-21T00:00:00"/>
    <s v="Cerrado"/>
    <s v="US-2021-152366"/>
    <n v="77036"/>
    <x v="167"/>
    <x v="2"/>
    <x v="0"/>
    <d v="2021-04-25T00:00:00"/>
    <s v="Second Class"/>
    <s v="Mediano"/>
    <s v="Texas"/>
    <s v="Mediano"/>
    <x v="9"/>
    <n v="3"/>
    <n v="0.8"/>
    <n v="-243.16"/>
    <n v="145.88000000000011"/>
    <n v="4"/>
    <n v="97.26"/>
    <n v="486.30000000000013"/>
    <n v="121.57500000000003"/>
    <n v="24.315000000000001"/>
    <n v="340.42"/>
  </r>
  <r>
    <s v="Muebles"/>
    <s v="Newark"/>
    <s v="United States"/>
    <s v="Joel Eaton"/>
    <s v="Other"/>
    <d v="2019-11-21T00:00:00"/>
    <s v="Abierto"/>
    <s v="US-2019-101511"/>
    <n v="43055"/>
    <x v="168"/>
    <x v="3"/>
    <x v="0"/>
    <d v="2019-11-23T00:00:00"/>
    <s v="Second Class"/>
    <s v="Mediano"/>
    <s v="Ohio"/>
    <s v="Mediano"/>
    <x v="1"/>
    <n v="1"/>
    <n v="0.3"/>
    <n v="-11.34"/>
    <n v="158.7171428571429"/>
    <n v="7"/>
    <n v="396.8"/>
    <n v="566.85714285714289"/>
    <n v="80.979591836734713"/>
    <n v="56.68571428571429"/>
    <n v="408.14"/>
  </r>
  <r>
    <s v="Cosas de Oficina"/>
    <s v="Newark"/>
    <s v="United States"/>
    <s v="Joel Eaton"/>
    <s v="Acme"/>
    <d v="2019-11-21T00:00:00"/>
    <s v="Abierto"/>
    <s v="US-2019-101511"/>
    <n v="43055"/>
    <x v="169"/>
    <x v="3"/>
    <x v="0"/>
    <d v="2019-11-23T00:00:00"/>
    <s v="Second Class"/>
    <s v="Mediano"/>
    <s v="Ohio"/>
    <s v="Mediano"/>
    <x v="14"/>
    <n v="1"/>
    <n v="0.2"/>
    <n v="-3.77"/>
    <n v="0.19999999999999929"/>
    <n v="5"/>
    <n v="15.88"/>
    <n v="19.850000000000001"/>
    <n v="3.97"/>
    <n v="3.1760000000000002"/>
    <n v="19.650000000000002"/>
  </r>
  <r>
    <s v="Cosas de Oficina"/>
    <s v="New York City"/>
    <s v="United States"/>
    <s v="Jim Kriz"/>
    <s v="Sanford"/>
    <d v="2019-12-15T00:00:00"/>
    <s v="Abierto"/>
    <s v="CA-2019-137225"/>
    <n v="10009"/>
    <x v="170"/>
    <x v="3"/>
    <x v="2"/>
    <d v="2019-12-19T00:00:00"/>
    <s v="Standard Class"/>
    <s v="Bajo"/>
    <s v="New York"/>
    <s v="Bajo"/>
    <x v="6"/>
    <n v="3"/>
    <n v="0"/>
    <n v="1.41"/>
    <n v="1.41"/>
    <n v="1"/>
    <n v="3.28"/>
    <n v="3.28"/>
    <n v="3.28"/>
    <n v="3.28"/>
    <n v="1.8699999999999999"/>
  </r>
  <r>
    <s v="Cosas de Oficina"/>
    <s v="Decatur"/>
    <s v="United States"/>
    <s v="David Kendrick"/>
    <s v="Tenex"/>
    <d v="2018-12-05T00:00:00"/>
    <s v="Cerrado"/>
    <s v="CA-2018-166191"/>
    <n v="62521"/>
    <x v="171"/>
    <x v="2"/>
    <x v="1"/>
    <d v="2018-12-09T00:00:00"/>
    <s v="Second Class"/>
    <s v="Mediano"/>
    <s v="Illinois"/>
    <s v="Mediano"/>
    <x v="4"/>
    <n v="3"/>
    <n v="0.2"/>
    <n v="1.86"/>
    <n v="8.0649999999999977"/>
    <n v="2"/>
    <n v="24.82"/>
    <n v="31.024999999999999"/>
    <n v="15.512499999999999"/>
    <n v="12.41"/>
    <n v="22.96"/>
  </r>
  <r>
    <s v="Tecnología"/>
    <s v="Decatur"/>
    <s v="United States"/>
    <s v="David Kendrick"/>
    <s v="Imation"/>
    <d v="2018-12-05T00:00:00"/>
    <s v="Cerrado"/>
    <s v="CA-2018-166191"/>
    <n v="62521"/>
    <x v="172"/>
    <x v="2"/>
    <x v="1"/>
    <d v="2018-12-09T00:00:00"/>
    <s v="Second Class"/>
    <s v="Mediano"/>
    <s v="Illinois"/>
    <s v="Mediano"/>
    <x v="11"/>
    <n v="3"/>
    <n v="0.2"/>
    <n v="76.64"/>
    <n v="178.82499999999999"/>
    <n v="7"/>
    <n v="408.74"/>
    <n v="510.92500000000001"/>
    <n v="72.989285714285714"/>
    <n v="58.39142857142857"/>
    <n v="332.1"/>
  </r>
  <r>
    <s v="Tecnología"/>
    <s v="Monroe"/>
    <s v="United States"/>
    <s v="Robert Marley"/>
    <s v="AT&amp;T"/>
    <d v="2018-11-19T00:00:00"/>
    <s v="Cerrado"/>
    <s v="CA-2018-158274"/>
    <n v="71203"/>
    <x v="173"/>
    <x v="0"/>
    <x v="2"/>
    <d v="2018-11-24T00:00:00"/>
    <s v="Second Class"/>
    <s v="Mediano"/>
    <s v="Louisiana"/>
    <s v="Mediano"/>
    <x v="7"/>
    <n v="3"/>
    <n v="0"/>
    <n v="131.03"/>
    <n v="131.03000000000003"/>
    <n v="4"/>
    <n v="503.96"/>
    <n v="503.96"/>
    <n v="125.99"/>
    <n v="125.99"/>
    <n v="372.92999999999995"/>
  </r>
  <r>
    <s v="Tecnología"/>
    <s v="Monroe"/>
    <s v="United States"/>
    <s v="Robert Marley"/>
    <s v="Nokia"/>
    <d v="2018-11-19T00:00:00"/>
    <s v="Cerrado"/>
    <s v="CA-2018-158274"/>
    <n v="71203"/>
    <x v="174"/>
    <x v="0"/>
    <x v="2"/>
    <d v="2018-11-24T00:00:00"/>
    <s v="Second Class"/>
    <s v="Mediano"/>
    <s v="Louisiana"/>
    <s v="Mediano"/>
    <x v="7"/>
    <n v="3"/>
    <n v="0"/>
    <n v="41.99"/>
    <n v="41.990000000000009"/>
    <n v="5"/>
    <n v="149.94999999999999"/>
    <n v="149.94999999999999"/>
    <n v="29.99"/>
    <n v="29.99"/>
    <n v="107.95999999999998"/>
  </r>
  <r>
    <s v="Tecnología"/>
    <s v="Monroe"/>
    <s v="United States"/>
    <s v="Robert Marley"/>
    <s v="HP"/>
    <d v="2018-11-19T00:00:00"/>
    <s v="Cerrado"/>
    <s v="CA-2018-158274"/>
    <n v="71203"/>
    <x v="175"/>
    <x v="0"/>
    <x v="2"/>
    <d v="2018-11-24T00:00:00"/>
    <s v="Second Class"/>
    <s v="Mediano"/>
    <s v="Louisiana"/>
    <s v="Mediano"/>
    <x v="11"/>
    <n v="3"/>
    <n v="0"/>
    <n v="7.25"/>
    <n v="7.25"/>
    <n v="2"/>
    <n v="29"/>
    <n v="29"/>
    <n v="14.5"/>
    <n v="14.5"/>
    <n v="21.75"/>
  </r>
  <r>
    <s v="Cosas de Oficina"/>
    <s v="Fairfield"/>
    <s v="United States"/>
    <s v="Sally Knutson"/>
    <s v="Avery"/>
    <d v="2020-11-28T00:00:00"/>
    <s v="Cerrado"/>
    <s v="CA-2020-105018"/>
    <n v="6824"/>
    <x v="176"/>
    <x v="3"/>
    <x v="0"/>
    <d v="2020-12-02T00:00:00"/>
    <s v="Standard Class"/>
    <s v="Bajo"/>
    <s v="Connecticut"/>
    <s v="Bajo"/>
    <x v="8"/>
    <n v="3"/>
    <n v="0"/>
    <n v="3.44"/>
    <n v="3.44"/>
    <n v="2"/>
    <n v="7.16"/>
    <n v="7.16"/>
    <n v="3.58"/>
    <n v="3.58"/>
    <n v="3.72"/>
  </r>
  <r>
    <s v="Tecnología"/>
    <s v="Los Angeles"/>
    <s v="United States"/>
    <s v="Frank Merwin"/>
    <s v="SanDisk"/>
    <d v="2018-08-26T00:00:00"/>
    <s v="Cerrado"/>
    <s v="CA-2018-123260"/>
    <n v="90032"/>
    <x v="177"/>
    <x v="1"/>
    <x v="2"/>
    <d v="2018-08-30T00:00:00"/>
    <s v="Standard Class"/>
    <s v="Bajo"/>
    <s v="California"/>
    <s v="Bajo"/>
    <x v="11"/>
    <n v="3"/>
    <n v="0"/>
    <n v="22.98"/>
    <n v="22.97999999999999"/>
    <n v="8"/>
    <n v="176.8"/>
    <n v="176.8"/>
    <n v="22.1"/>
    <n v="22.1"/>
    <n v="153.82000000000002"/>
  </r>
  <r>
    <s v="Cosas de Oficina"/>
    <s v="Grand Prairie"/>
    <s v="United States"/>
    <s v="Alice McCarthy"/>
    <s v="Other"/>
    <d v="2020-07-16T00:00:00"/>
    <s v="Cerrado"/>
    <s v="CA-2020-157000"/>
    <n v="75051"/>
    <x v="178"/>
    <x v="2"/>
    <x v="1"/>
    <d v="2020-07-22T00:00:00"/>
    <s v="Standard Class"/>
    <s v="Bajo"/>
    <s v="Texas"/>
    <s v="Bajo"/>
    <x v="4"/>
    <n v="4"/>
    <n v="0.2"/>
    <n v="3.72"/>
    <n v="13.024999999999999"/>
    <n v="3"/>
    <n v="37.22"/>
    <n v="46.524999999999999"/>
    <n v="15.508333333333333"/>
    <n v="12.406666666666666"/>
    <n v="33.5"/>
  </r>
  <r>
    <s v="Cosas de Oficina"/>
    <s v="Grand Prairie"/>
    <s v="United States"/>
    <s v="Alice McCarthy"/>
    <s v="Southworth"/>
    <d v="2020-07-16T00:00:00"/>
    <s v="Cerrado"/>
    <s v="CA-2020-157000"/>
    <n v="75051"/>
    <x v="145"/>
    <x v="2"/>
    <x v="1"/>
    <d v="2020-07-22T00:00:00"/>
    <s v="Standard Class"/>
    <s v="Bajo"/>
    <s v="Texas"/>
    <s v="Bajo"/>
    <x v="10"/>
    <n v="4"/>
    <n v="0.2"/>
    <n v="6.26"/>
    <n v="11.264999999999999"/>
    <n v="3"/>
    <n v="20.02"/>
    <n v="25.024999999999999"/>
    <n v="8.341666666666665"/>
    <n v="6.6733333333333329"/>
    <n v="13.76"/>
  </r>
  <r>
    <s v="Muebles"/>
    <s v="New York City"/>
    <s v="United States"/>
    <s v="Mark Packer"/>
    <s v="Atlantic"/>
    <d v="2019-10-12T00:00:00"/>
    <s v="Abierto"/>
    <s v="CA-2019-102281"/>
    <n v="10035"/>
    <x v="179"/>
    <x v="3"/>
    <x v="2"/>
    <d v="2019-10-14T00:00:00"/>
    <s v="First Class"/>
    <s v="Alto"/>
    <s v="New York"/>
    <s v="Alto"/>
    <x v="0"/>
    <n v="1"/>
    <n v="0.2"/>
    <n v="112.39"/>
    <n v="337.17499999999995"/>
    <n v="4"/>
    <n v="899.14"/>
    <n v="1123.925"/>
    <n v="280.98124999999999"/>
    <n v="224.785"/>
    <n v="786.75"/>
  </r>
  <r>
    <s v="Tecnología"/>
    <s v="New York City"/>
    <s v="United States"/>
    <s v="Mark Packer"/>
    <s v="Other"/>
    <d v="2019-10-12T00:00:00"/>
    <s v="Abierto"/>
    <s v="CA-2019-102281"/>
    <n v="10035"/>
    <x v="180"/>
    <x v="3"/>
    <x v="2"/>
    <d v="2019-10-14T00:00:00"/>
    <s v="First Class"/>
    <s v="Alto"/>
    <s v="New York"/>
    <s v="Alto"/>
    <x v="7"/>
    <n v="1"/>
    <n v="0"/>
    <n v="20.09"/>
    <n v="20.090000000000003"/>
    <n v="6"/>
    <n v="71.760000000000005"/>
    <n v="71.760000000000005"/>
    <n v="11.96"/>
    <n v="11.96"/>
    <n v="51.67"/>
  </r>
  <r>
    <s v="Cosas de Oficina"/>
    <s v="New York City"/>
    <s v="United States"/>
    <s v="Mark Packer"/>
    <s v="Xerox"/>
    <d v="2019-10-12T00:00:00"/>
    <s v="Abierto"/>
    <s v="CA-2019-102281"/>
    <n v="10035"/>
    <x v="181"/>
    <x v="3"/>
    <x v="2"/>
    <d v="2019-10-14T00:00:00"/>
    <s v="First Class"/>
    <s v="Alto"/>
    <s v="New York"/>
    <s v="Alto"/>
    <x v="10"/>
    <n v="1"/>
    <n v="0"/>
    <n v="24.88"/>
    <n v="24.88"/>
    <n v="8"/>
    <n v="51.84"/>
    <n v="51.84"/>
    <n v="6.48"/>
    <n v="6.48"/>
    <n v="26.960000000000004"/>
  </r>
  <r>
    <s v="Muebles"/>
    <s v="New York City"/>
    <s v="United States"/>
    <s v="Mark Packer"/>
    <s v="Atlantic"/>
    <d v="2019-10-12T00:00:00"/>
    <s v="Abierto"/>
    <s v="CA-2019-102281"/>
    <n v="10035"/>
    <x v="37"/>
    <x v="3"/>
    <x v="2"/>
    <d v="2019-10-14T00:00:00"/>
    <s v="First Class"/>
    <s v="Alto"/>
    <s v="New York"/>
    <s v="Alto"/>
    <x v="0"/>
    <n v="1"/>
    <n v="0.2"/>
    <n v="46.98"/>
    <n v="203.5675"/>
    <n v="3"/>
    <n v="626.35"/>
    <n v="782.9375"/>
    <n v="260.97916666666663"/>
    <n v="208.78333333333333"/>
    <n v="579.37"/>
  </r>
  <r>
    <s v="Cosas de Oficina"/>
    <s v="New York City"/>
    <s v="United States"/>
    <s v="Mark Packer"/>
    <s v="Other"/>
    <d v="2019-10-12T00:00:00"/>
    <s v="Abierto"/>
    <s v="CA-2019-102281"/>
    <n v="10035"/>
    <x v="182"/>
    <x v="3"/>
    <x v="2"/>
    <d v="2019-10-14T00:00:00"/>
    <s v="First Class"/>
    <s v="Alto"/>
    <s v="New York"/>
    <s v="Alto"/>
    <x v="6"/>
    <n v="1"/>
    <n v="0"/>
    <n v="6.57"/>
    <n v="6.57"/>
    <n v="5"/>
    <n v="19.899999999999999"/>
    <n v="19.899999999999999"/>
    <n v="3.9799999999999995"/>
    <n v="3.9799999999999995"/>
    <n v="13.329999999999998"/>
  </r>
  <r>
    <s v="Cosas de Oficina"/>
    <s v="Redlands"/>
    <s v="United States"/>
    <s v="Mary Zewe"/>
    <s v="Poly"/>
    <d v="2019-10-31T00:00:00"/>
    <s v="Abierto"/>
    <s v="CA-2019-131457"/>
    <n v="92374"/>
    <x v="29"/>
    <x v="1"/>
    <x v="1"/>
    <d v="2019-11-06T00:00:00"/>
    <s v="Standard Class"/>
    <s v="Bajo"/>
    <s v="California"/>
    <s v="Bajo"/>
    <x v="12"/>
    <n v="4"/>
    <n v="0"/>
    <n v="6.71"/>
    <n v="6.71"/>
    <n v="7"/>
    <n v="14.28"/>
    <n v="14.28"/>
    <n v="2.04"/>
    <n v="2.04"/>
    <n v="7.5699999999999994"/>
  </r>
  <r>
    <s v="Cosas de Oficina"/>
    <s v="Hamilton"/>
    <s v="United States"/>
    <s v="Cassandra Brandow"/>
    <s v="Binney &amp; Smith"/>
    <d v="2018-03-21T00:00:00"/>
    <s v="Cerrado"/>
    <s v="CA-2018-140004"/>
    <n v="45011"/>
    <x v="183"/>
    <x v="3"/>
    <x v="0"/>
    <d v="2018-03-25T00:00:00"/>
    <s v="Standard Class"/>
    <s v="Bajo"/>
    <s v="Ohio"/>
    <s v="Bajo"/>
    <x v="6"/>
    <n v="3"/>
    <n v="0.2"/>
    <n v="1.2"/>
    <n v="3.0524999999999993"/>
    <n v="2"/>
    <n v="7.41"/>
    <n v="9.2624999999999993"/>
    <n v="4.6312499999999996"/>
    <n v="3.7050000000000001"/>
    <n v="6.21"/>
  </r>
  <r>
    <s v="Cosas de Oficina"/>
    <s v="Hamilton"/>
    <s v="United States"/>
    <s v="Cassandra Brandow"/>
    <s v="Binney &amp; Smith"/>
    <d v="2018-03-21T00:00:00"/>
    <s v="Cerrado"/>
    <s v="CA-2018-140004"/>
    <n v="45011"/>
    <x v="184"/>
    <x v="3"/>
    <x v="0"/>
    <d v="2018-03-25T00:00:00"/>
    <s v="Standard Class"/>
    <s v="Bajo"/>
    <s v="Ohio"/>
    <s v="Bajo"/>
    <x v="6"/>
    <n v="3"/>
    <n v="0.2"/>
    <n v="1.59"/>
    <n v="3.1024999999999991"/>
    <n v="3"/>
    <n v="6.05"/>
    <n v="7.5624999999999991"/>
    <n v="2.520833333333333"/>
    <n v="2.0166666666666666"/>
    <n v="4.46"/>
  </r>
  <r>
    <s v="Cosas de Oficina"/>
    <s v="Westfield"/>
    <s v="United States"/>
    <s v="Valerie Mitchum"/>
    <s v="Decoflex"/>
    <d v="2021-11-06T00:00:00"/>
    <s v="Cerrado"/>
    <s v="CA-2021-107720"/>
    <n v="7090"/>
    <x v="185"/>
    <x v="3"/>
    <x v="2"/>
    <d v="2021-11-13T00:00:00"/>
    <s v="Standard Class"/>
    <s v="Bajo"/>
    <s v="New Jersey"/>
    <s v="Bajo"/>
    <x v="4"/>
    <n v="5"/>
    <n v="0"/>
    <n v="12.03"/>
    <n v="12.030000000000001"/>
    <n v="3"/>
    <n v="46.26"/>
    <n v="46.26"/>
    <n v="15.42"/>
    <n v="15.42"/>
    <n v="34.229999999999997"/>
  </r>
  <r>
    <s v="Cosas de Oficina"/>
    <s v="Philadelphia"/>
    <s v="United States"/>
    <s v="Fred Hopkins"/>
    <s v="Pressboard"/>
    <d v="2021-07-06T00:00:00"/>
    <s v="Cerrado"/>
    <s v="US-2021-124303"/>
    <n v="19120"/>
    <x v="186"/>
    <x v="3"/>
    <x v="1"/>
    <d v="2021-07-13T00:00:00"/>
    <s v="Standard Class"/>
    <s v="Bajo"/>
    <s v="Pennsylvania"/>
    <s v="Bajo"/>
    <x v="8"/>
    <n v="5"/>
    <n v="0.7"/>
    <n v="-2.2599999999999998"/>
    <n v="4.6233333333333322"/>
    <n v="2"/>
    <n v="2.95"/>
    <n v="9.8333333333333321"/>
    <n v="4.9166666666666661"/>
    <n v="1.4750000000000001"/>
    <n v="5.21"/>
  </r>
  <r>
    <s v="Cosas de Oficina"/>
    <s v="Philadelphia"/>
    <s v="United States"/>
    <s v="Fred Hopkins"/>
    <s v="Wirebound"/>
    <d v="2021-07-06T00:00:00"/>
    <s v="Cerrado"/>
    <s v="US-2021-124303"/>
    <n v="19120"/>
    <x v="187"/>
    <x v="3"/>
    <x v="1"/>
    <d v="2021-07-13T00:00:00"/>
    <s v="Standard Class"/>
    <s v="Bajo"/>
    <s v="Pennsylvania"/>
    <s v="Bajo"/>
    <x v="10"/>
    <n v="5"/>
    <n v="0.2"/>
    <n v="5.82"/>
    <n v="9.8349999999999973"/>
    <n v="3"/>
    <n v="16.059999999999999"/>
    <n v="20.074999999999996"/>
    <n v="6.6916666666666655"/>
    <n v="5.3533333333333326"/>
    <n v="10.239999999999998"/>
  </r>
  <r>
    <s v="Cosas de Oficina"/>
    <s v="Akron"/>
    <s v="United States"/>
    <s v="Maria Bertelson"/>
    <s v="Southworth"/>
    <d v="2021-06-24T00:00:00"/>
    <s v="Cerrado"/>
    <s v="CA-2021-105074"/>
    <n v="44312"/>
    <x v="188"/>
    <x v="3"/>
    <x v="0"/>
    <d v="2021-06-29T00:00:00"/>
    <s v="Standard Class"/>
    <s v="Bajo"/>
    <s v="Ohio"/>
    <s v="Bajo"/>
    <x v="10"/>
    <n v="3"/>
    <n v="0.2"/>
    <n v="6.8"/>
    <n v="12.234999999999999"/>
    <n v="3"/>
    <n v="21.74"/>
    <n v="27.174999999999997"/>
    <n v="9.0583333333333318"/>
    <n v="7.2466666666666661"/>
    <n v="14.939999999999998"/>
  </r>
  <r>
    <s v="Muebles"/>
    <s v="Denver"/>
    <s v="United States"/>
    <s v="Bruce Stewart"/>
    <s v="Other"/>
    <d v="2018-08-03T00:00:00"/>
    <s v="Cerrado"/>
    <s v="CA-2018-133690"/>
    <n v="80219"/>
    <x v="189"/>
    <x v="1"/>
    <x v="0"/>
    <d v="2018-08-05T00:00:00"/>
    <s v="First Class"/>
    <s v="Alto"/>
    <s v="Colorado"/>
    <s v="Alto"/>
    <x v="3"/>
    <n v="1"/>
    <n v="0.5"/>
    <n v="-161.88"/>
    <n v="56.870000000000005"/>
    <n v="2"/>
    <n v="218.75"/>
    <n v="437.5"/>
    <n v="218.75"/>
    <n v="109.375"/>
    <n v="380.63"/>
  </r>
  <r>
    <s v="Cosas de Oficina"/>
    <s v="Denver"/>
    <s v="United States"/>
    <s v="Bruce Stewart"/>
    <s v="Other"/>
    <d v="2018-08-03T00:00:00"/>
    <s v="Cerrado"/>
    <s v="CA-2018-133690"/>
    <n v="80219"/>
    <x v="190"/>
    <x v="1"/>
    <x v="0"/>
    <d v="2018-08-05T00:00:00"/>
    <s v="First Class"/>
    <s v="Alto"/>
    <s v="Colorado"/>
    <s v="Alto"/>
    <x v="9"/>
    <n v="1"/>
    <n v="0.2"/>
    <n v="0.28999999999999998"/>
    <n v="0.94"/>
    <n v="1"/>
    <n v="2.6"/>
    <n v="3.25"/>
    <n v="3.25"/>
    <n v="2.6"/>
    <n v="2.31"/>
  </r>
  <r>
    <s v="Cosas de Oficina"/>
    <s v="Dallas"/>
    <s v="United States"/>
    <s v="Logan Currie"/>
    <s v="Eureka"/>
    <d v="2021-12-17T00:00:00"/>
    <s v="Cerrado"/>
    <s v="US-2021-116701"/>
    <n v="75220"/>
    <x v="191"/>
    <x v="2"/>
    <x v="0"/>
    <d v="2021-12-21T00:00:00"/>
    <s v="Second Class"/>
    <s v="Mediano"/>
    <s v="Texas"/>
    <s v="Mediano"/>
    <x v="9"/>
    <n v="3"/>
    <n v="0.8"/>
    <n v="-178.97"/>
    <n v="86.150000000000091"/>
    <n v="2"/>
    <n v="66.28"/>
    <n v="331.40000000000009"/>
    <n v="165.70000000000005"/>
    <n v="33.14"/>
    <n v="245.25"/>
  </r>
  <r>
    <s v="Muebles"/>
    <s v="Franklin"/>
    <s v="United States"/>
    <s v="Heather Kirkland"/>
    <s v="Eldon"/>
    <d v="2021-06-03T00:00:00"/>
    <s v="Cerrado"/>
    <s v="CA-2021-126382"/>
    <n v="37064"/>
    <x v="192"/>
    <x v="0"/>
    <x v="1"/>
    <d v="2021-06-07T00:00:00"/>
    <s v="Standard Class"/>
    <s v="Bajo"/>
    <s v="Tennessee"/>
    <s v="Bajo"/>
    <x v="5"/>
    <n v="3"/>
    <n v="0.2"/>
    <n v="9.67"/>
    <n v="18.462499999999999"/>
    <n v="7"/>
    <n v="35.17"/>
    <n v="43.962499999999999"/>
    <n v="6.2803571428571434"/>
    <n v="5.0242857142857149"/>
    <n v="25.5"/>
  </r>
  <r>
    <s v="Tecnología"/>
    <s v="Whittier"/>
    <s v="United States"/>
    <s v="Laurel Elliston"/>
    <s v="Nortel"/>
    <d v="2021-12-09T00:00:00"/>
    <s v="Cerrado"/>
    <s v="CA-2021-108329"/>
    <n v="90604"/>
    <x v="193"/>
    <x v="1"/>
    <x v="0"/>
    <d v="2021-12-14T00:00:00"/>
    <s v="Standard Class"/>
    <s v="Bajo"/>
    <s v="California"/>
    <s v="Bajo"/>
    <x v="7"/>
    <n v="3"/>
    <n v="0.2"/>
    <n v="44.48"/>
    <n v="155.67250000000001"/>
    <n v="4"/>
    <n v="444.77"/>
    <n v="555.96249999999998"/>
    <n v="138.99062499999999"/>
    <n v="111.1925"/>
    <n v="400.28999999999996"/>
  </r>
  <r>
    <s v="Cosas de Oficina"/>
    <s v="Saginaw"/>
    <s v="United States"/>
    <s v="Joseph Holt"/>
    <s v="Tennsco"/>
    <d v="2021-12-01T00:00:00"/>
    <s v="Abierto"/>
    <s v="CA-2021-135860"/>
    <n v="48601"/>
    <x v="194"/>
    <x v="2"/>
    <x v="0"/>
    <d v="2021-12-07T00:00:00"/>
    <s v="Standard Class"/>
    <s v="Bajo"/>
    <s v="Michigan"/>
    <s v="Bajo"/>
    <x v="4"/>
    <n v="4"/>
    <n v="0"/>
    <n v="5.87"/>
    <n v="5.8700000000000045"/>
    <n v="4"/>
    <n v="83.92"/>
    <n v="83.92"/>
    <n v="20.98"/>
    <n v="20.98"/>
    <n v="78.05"/>
  </r>
  <r>
    <s v="Tecnología"/>
    <s v="Saginaw"/>
    <s v="United States"/>
    <s v="Joseph Holt"/>
    <s v="Panasonic"/>
    <d v="2021-12-01T00:00:00"/>
    <s v="Abierto"/>
    <s v="CA-2021-135860"/>
    <n v="48601"/>
    <x v="195"/>
    <x v="2"/>
    <x v="0"/>
    <d v="2021-12-07T00:00:00"/>
    <s v="Standard Class"/>
    <s v="Bajo"/>
    <s v="Michigan"/>
    <s v="Bajo"/>
    <x v="7"/>
    <n v="4"/>
    <n v="0"/>
    <n v="35.630000000000003"/>
    <n v="35.629999999999995"/>
    <n v="2"/>
    <n v="131.97999999999999"/>
    <n v="131.97999999999999"/>
    <n v="65.989999999999995"/>
    <n v="65.989999999999995"/>
    <n v="96.35"/>
  </r>
  <r>
    <s v="Cosas de Oficina"/>
    <s v="Saginaw"/>
    <s v="United States"/>
    <s v="Joseph Holt"/>
    <s v="Avery"/>
    <d v="2021-12-01T00:00:00"/>
    <s v="Abierto"/>
    <s v="CA-2021-135860"/>
    <n v="48601"/>
    <x v="122"/>
    <x v="2"/>
    <x v="0"/>
    <d v="2021-12-07T00:00:00"/>
    <s v="Standard Class"/>
    <s v="Bajo"/>
    <s v="Michigan"/>
    <s v="Bajo"/>
    <x v="8"/>
    <n v="4"/>
    <n v="0"/>
    <n v="7.48"/>
    <n v="7.48"/>
    <n v="4"/>
    <n v="15.92"/>
    <n v="15.92"/>
    <n v="3.98"/>
    <n v="3.98"/>
    <n v="8.44"/>
  </r>
  <r>
    <s v="Cosas de Oficina"/>
    <s v="Saginaw"/>
    <s v="United States"/>
    <s v="Joseph Holt"/>
    <s v="Advantus"/>
    <d v="2021-12-01T00:00:00"/>
    <s v="Abierto"/>
    <s v="CA-2021-135860"/>
    <n v="48601"/>
    <x v="196"/>
    <x v="2"/>
    <x v="0"/>
    <d v="2021-12-07T00:00:00"/>
    <s v="Standard Class"/>
    <s v="Bajo"/>
    <s v="Michigan"/>
    <s v="Bajo"/>
    <x v="13"/>
    <n v="4"/>
    <n v="0"/>
    <n v="16.21"/>
    <n v="16.21"/>
    <n v="9"/>
    <n v="52.29"/>
    <n v="52.29"/>
    <n v="5.81"/>
    <n v="5.81"/>
    <n v="36.08"/>
  </r>
  <r>
    <s v="Cosas de Oficina"/>
    <s v="Saginaw"/>
    <s v="United States"/>
    <s v="Joseph Holt"/>
    <s v="Gould Plastics"/>
    <d v="2021-12-01T00:00:00"/>
    <s v="Abierto"/>
    <s v="CA-2021-135860"/>
    <n v="48601"/>
    <x v="197"/>
    <x v="2"/>
    <x v="0"/>
    <d v="2021-12-07T00:00:00"/>
    <s v="Standard Class"/>
    <s v="Bajo"/>
    <s v="Michigan"/>
    <s v="Bajo"/>
    <x v="4"/>
    <n v="4"/>
    <n v="0"/>
    <n v="3.68"/>
    <n v="3.6800000000000068"/>
    <n v="1"/>
    <n v="91.99"/>
    <n v="91.99"/>
    <n v="91.99"/>
    <n v="91.99"/>
    <n v="88.309999999999988"/>
  </r>
  <r>
    <s v="Tecnología"/>
    <s v="Dallas"/>
    <s v="United States"/>
    <s v="Michael Stewart"/>
    <s v="Memorex"/>
    <d v="2019-02-09T00:00:00"/>
    <s v="Cerrado"/>
    <s v="CA-2019-101007"/>
    <n v="75220"/>
    <x v="198"/>
    <x v="2"/>
    <x v="1"/>
    <d v="2019-02-13T00:00:00"/>
    <s v="Second Class"/>
    <s v="Mediano"/>
    <s v="Texas"/>
    <s v="Mediano"/>
    <x v="11"/>
    <n v="3"/>
    <n v="0.2"/>
    <n v="6.5"/>
    <n v="11.7"/>
    <n v="2"/>
    <n v="20.8"/>
    <n v="26"/>
    <n v="13"/>
    <n v="10.4"/>
    <n v="14.3"/>
  </r>
  <r>
    <s v="Cosas de Oficina"/>
    <s v="Medina"/>
    <s v="United States"/>
    <s v="Victoria Wilson"/>
    <s v="Avery"/>
    <d v="2019-01-02T00:00:00"/>
    <s v="Cerrado"/>
    <s v="CA-2019-146262"/>
    <n v="44256"/>
    <x v="199"/>
    <x v="3"/>
    <x v="1"/>
    <d v="2019-01-09T00:00:00"/>
    <s v="Standard Class"/>
    <s v="Bajo"/>
    <s v="Ohio"/>
    <s v="Bajo"/>
    <x v="2"/>
    <n v="5"/>
    <n v="0.2"/>
    <n v="8.8800000000000008"/>
    <n v="14.799999999999999"/>
    <n v="2"/>
    <n v="23.68"/>
    <n v="29.599999999999998"/>
    <n v="14.799999999999999"/>
    <n v="11.84"/>
    <n v="14.799999999999999"/>
  </r>
  <r>
    <s v="Muebles"/>
    <s v="Medina"/>
    <s v="United States"/>
    <s v="Victoria Wilson"/>
    <s v="O'Sullivan"/>
    <d v="2019-01-02T00:00:00"/>
    <s v="Cerrado"/>
    <s v="CA-2019-146262"/>
    <n v="44256"/>
    <x v="200"/>
    <x v="3"/>
    <x v="1"/>
    <d v="2019-01-09T00:00:00"/>
    <s v="Standard Class"/>
    <s v="Bajo"/>
    <s v="Ohio"/>
    <s v="Bajo"/>
    <x v="0"/>
    <n v="5"/>
    <n v="0.5"/>
    <n v="-244.32"/>
    <n v="208.13"/>
    <n v="5"/>
    <n v="452.45"/>
    <n v="904.9"/>
    <n v="180.98"/>
    <n v="90.49"/>
    <n v="696.77"/>
  </r>
  <r>
    <s v="Tecnología"/>
    <s v="Medina"/>
    <s v="United States"/>
    <s v="Victoria Wilson"/>
    <s v="Other"/>
    <d v="2019-01-02T00:00:00"/>
    <s v="Cerrado"/>
    <s v="CA-2019-146262"/>
    <n v="44256"/>
    <x v="104"/>
    <x v="3"/>
    <x v="1"/>
    <d v="2019-01-09T00:00:00"/>
    <s v="Standard Class"/>
    <s v="Bajo"/>
    <s v="Ohio"/>
    <s v="Bajo"/>
    <x v="7"/>
    <n v="5"/>
    <n v="0.4"/>
    <n v="-14.7"/>
    <n v="27.286666666666676"/>
    <n v="3"/>
    <n v="62.98"/>
    <n v="104.96666666666667"/>
    <n v="34.988888888888887"/>
    <n v="20.993333333333332"/>
    <n v="77.679999999999993"/>
  </r>
  <r>
    <s v="Tecnología"/>
    <s v="Medina"/>
    <s v="United States"/>
    <s v="Victoria Wilson"/>
    <s v="Cisco"/>
    <d v="2019-01-02T00:00:00"/>
    <s v="Cerrado"/>
    <s v="CA-2019-146262"/>
    <n v="44256"/>
    <x v="201"/>
    <x v="3"/>
    <x v="1"/>
    <d v="2019-01-09T00:00:00"/>
    <s v="Standard Class"/>
    <s v="Bajo"/>
    <s v="Ohio"/>
    <s v="Bajo"/>
    <x v="15"/>
    <n v="5"/>
    <n v="0.7"/>
    <n v="-950.4"/>
    <n v="1821.5999999999995"/>
    <n v="9"/>
    <n v="1188"/>
    <n v="3959.9999999999995"/>
    <n v="439.99999999999994"/>
    <n v="132"/>
    <n v="2138.4"/>
  </r>
  <r>
    <s v="Tecnología"/>
    <s v="Medina"/>
    <s v="United States"/>
    <s v="Victoria Wilson"/>
    <s v="Sony"/>
    <d v="2019-01-02T00:00:00"/>
    <s v="Cerrado"/>
    <s v="CA-2019-146262"/>
    <n v="44256"/>
    <x v="202"/>
    <x v="3"/>
    <x v="1"/>
    <d v="2019-01-09T00:00:00"/>
    <s v="Standard Class"/>
    <s v="Bajo"/>
    <s v="Ohio"/>
    <s v="Bajo"/>
    <x v="11"/>
    <n v="5"/>
    <n v="0.2"/>
    <n v="4.4800000000000004"/>
    <n v="26.875"/>
    <n v="2"/>
    <n v="89.58"/>
    <n v="111.97499999999999"/>
    <n v="55.987499999999997"/>
    <n v="44.79"/>
    <n v="85.1"/>
  </r>
  <r>
    <s v="Cosas de Oficina"/>
    <s v="Los Angeles"/>
    <s v="United States"/>
    <s v="Jonathan Howell"/>
    <s v="Other"/>
    <d v="2020-10-28T00:00:00"/>
    <s v="Cerrado"/>
    <s v="CA-2020-130162"/>
    <n v="90032"/>
    <x v="178"/>
    <x v="1"/>
    <x v="0"/>
    <d v="2020-11-01T00:00:00"/>
    <s v="Standard Class"/>
    <s v="Bajo"/>
    <s v="California"/>
    <s v="Bajo"/>
    <x v="4"/>
    <n v="3"/>
    <n v="0"/>
    <n v="26.06"/>
    <n v="26.060000000000002"/>
    <n v="6"/>
    <n v="93.06"/>
    <n v="93.06"/>
    <n v="15.51"/>
    <n v="15.51"/>
    <n v="67"/>
  </r>
  <r>
    <s v="Tecnología"/>
    <s v="Los Angeles"/>
    <s v="United States"/>
    <s v="Jonathan Howell"/>
    <s v="Other"/>
    <d v="2020-10-28T00:00:00"/>
    <s v="Cerrado"/>
    <s v="CA-2020-130162"/>
    <n v="90032"/>
    <x v="203"/>
    <x v="1"/>
    <x v="0"/>
    <d v="2020-11-01T00:00:00"/>
    <s v="Standard Class"/>
    <s v="Bajo"/>
    <s v="California"/>
    <s v="Bajo"/>
    <x v="7"/>
    <n v="3"/>
    <n v="0.2"/>
    <n v="22.68"/>
    <n v="98.274999999999977"/>
    <n v="3"/>
    <n v="302.38"/>
    <n v="377.97499999999997"/>
    <n v="125.99166666666666"/>
    <n v="100.79333333333334"/>
    <n v="279.7"/>
  </r>
  <r>
    <s v="Cosas de Oficina"/>
    <s v="Dublin"/>
    <s v="United States"/>
    <s v="Joni Blumstein"/>
    <s v="Other"/>
    <d v="2019-12-24T00:00:00"/>
    <s v="Cerrado"/>
    <s v="CA-2019-169397"/>
    <n v="43017"/>
    <x v="204"/>
    <x v="3"/>
    <x v="0"/>
    <d v="2019-12-27T00:00:00"/>
    <s v="First Class"/>
    <s v="Alto"/>
    <s v="Ohio"/>
    <s v="Alto"/>
    <x v="13"/>
    <n v="2"/>
    <n v="0.2"/>
    <n v="1.81"/>
    <n v="3.2049999999999996"/>
    <n v="2"/>
    <n v="5.58"/>
    <n v="6.9749999999999996"/>
    <n v="3.4874999999999998"/>
    <n v="2.79"/>
    <n v="3.77"/>
  </r>
  <r>
    <s v="Cosas de Oficina"/>
    <s v="Dublin"/>
    <s v="United States"/>
    <s v="Joni Blumstein"/>
    <s v="Other"/>
    <d v="2019-12-24T00:00:00"/>
    <s v="Cerrado"/>
    <s v="CA-2019-169397"/>
    <n v="43017"/>
    <x v="205"/>
    <x v="3"/>
    <x v="0"/>
    <d v="2019-12-27T00:00:00"/>
    <s v="First Class"/>
    <s v="Alto"/>
    <s v="Ohio"/>
    <s v="Alto"/>
    <x v="10"/>
    <n v="2"/>
    <n v="0.2"/>
    <n v="8.23"/>
    <n v="13.904999999999998"/>
    <n v="6"/>
    <n v="22.7"/>
    <n v="28.374999999999996"/>
    <n v="4.7291666666666661"/>
    <n v="3.7833333333333332"/>
    <n v="14.469999999999999"/>
  </r>
  <r>
    <s v="Cosas de Oficina"/>
    <s v="Dublin"/>
    <s v="United States"/>
    <s v="Joni Blumstein"/>
    <s v="Ibico"/>
    <d v="2019-12-24T00:00:00"/>
    <s v="Cerrado"/>
    <s v="CA-2019-169397"/>
    <n v="43017"/>
    <x v="91"/>
    <x v="3"/>
    <x v="0"/>
    <d v="2019-12-27T00:00:00"/>
    <s v="First Class"/>
    <s v="Alto"/>
    <s v="Ohio"/>
    <s v="Alto"/>
    <x v="8"/>
    <n v="2"/>
    <n v="0.7"/>
    <n v="-13.84"/>
    <n v="32.313333333333318"/>
    <n v="4"/>
    <n v="19.78"/>
    <n v="65.933333333333323"/>
    <n v="16.483333333333331"/>
    <n v="4.9450000000000003"/>
    <n v="33.620000000000005"/>
  </r>
  <r>
    <s v="Muebles"/>
    <s v="Dublin"/>
    <s v="United States"/>
    <s v="Joni Blumstein"/>
    <s v="Executive Impressions"/>
    <d v="2019-12-24T00:00:00"/>
    <s v="Cerrado"/>
    <s v="CA-2019-169397"/>
    <n v="43017"/>
    <x v="206"/>
    <x v="3"/>
    <x v="0"/>
    <d v="2019-12-27T00:00:00"/>
    <s v="First Class"/>
    <s v="Alto"/>
    <s v="Ohio"/>
    <s v="Alto"/>
    <x v="5"/>
    <n v="2"/>
    <n v="0.2"/>
    <n v="19.079999999999998"/>
    <n v="37.254999999999995"/>
    <n v="4"/>
    <n v="72.7"/>
    <n v="90.875"/>
    <n v="22.71875"/>
    <n v="18.175000000000001"/>
    <n v="53.620000000000005"/>
  </r>
  <r>
    <s v="Tecnología"/>
    <s v="Dublin"/>
    <s v="United States"/>
    <s v="Joni Blumstein"/>
    <s v="Other"/>
    <d v="2019-12-24T00:00:00"/>
    <s v="Cerrado"/>
    <s v="CA-2019-169397"/>
    <n v="43017"/>
    <x v="207"/>
    <x v="3"/>
    <x v="0"/>
    <d v="2019-12-27T00:00:00"/>
    <s v="First Class"/>
    <s v="Alto"/>
    <s v="Ohio"/>
    <s v="Alto"/>
    <x v="15"/>
    <n v="2"/>
    <n v="0.7"/>
    <n v="-383.99"/>
    <n v="735.98666666666645"/>
    <n v="4"/>
    <n v="479.99"/>
    <n v="1599.9666666666665"/>
    <n v="399.99166666666662"/>
    <n v="119.9975"/>
    <n v="863.98"/>
  </r>
  <r>
    <s v="Cosas de Oficina"/>
    <s v="Dublin"/>
    <s v="United States"/>
    <s v="Joni Blumstein"/>
    <s v="Stanley"/>
    <d v="2019-12-24T00:00:00"/>
    <s v="Cerrado"/>
    <s v="CA-2019-169397"/>
    <n v="43017"/>
    <x v="208"/>
    <x v="3"/>
    <x v="0"/>
    <d v="2019-12-27T00:00:00"/>
    <s v="First Class"/>
    <s v="Alto"/>
    <s v="Ohio"/>
    <s v="Alto"/>
    <x v="6"/>
    <n v="2"/>
    <n v="0.2"/>
    <n v="2.72"/>
    <n v="9.5124999999999957"/>
    <n v="2"/>
    <n v="27.17"/>
    <n v="33.962499999999999"/>
    <n v="16.981249999999999"/>
    <n v="13.585000000000001"/>
    <n v="24.450000000000003"/>
  </r>
  <r>
    <s v="Cosas de Oficina"/>
    <s v="Detroit"/>
    <s v="United States"/>
    <s v="David Smith"/>
    <s v="Sanford"/>
    <d v="2019-08-09T00:00:00"/>
    <s v="Abierto"/>
    <s v="CA-2019-163055"/>
    <n v="48227"/>
    <x v="209"/>
    <x v="2"/>
    <x v="1"/>
    <d v="2019-08-16T00:00:00"/>
    <s v="Standard Class"/>
    <s v="Bajo"/>
    <s v="Michigan"/>
    <s v="Bajo"/>
    <x v="6"/>
    <n v="5"/>
    <n v="0"/>
    <n v="0.97"/>
    <n v="0.97"/>
    <n v="1"/>
    <n v="2.2000000000000002"/>
    <n v="2.2000000000000002"/>
    <n v="2.2000000000000002"/>
    <n v="2.2000000000000002"/>
    <n v="1.2300000000000002"/>
  </r>
  <r>
    <s v="Muebles"/>
    <s v="Detroit"/>
    <s v="United States"/>
    <s v="David Smith"/>
    <s v="Bevis"/>
    <d v="2019-08-09T00:00:00"/>
    <s v="Abierto"/>
    <s v="CA-2019-163055"/>
    <n v="48227"/>
    <x v="210"/>
    <x v="2"/>
    <x v="1"/>
    <d v="2019-08-16T00:00:00"/>
    <s v="Standard Class"/>
    <s v="Bajo"/>
    <s v="Michigan"/>
    <s v="Bajo"/>
    <x v="3"/>
    <n v="5"/>
    <n v="0"/>
    <n v="136.94"/>
    <n v="136.94"/>
    <n v="5"/>
    <n v="622.45000000000005"/>
    <n v="622.45000000000005"/>
    <n v="124.49000000000001"/>
    <n v="124.49000000000001"/>
    <n v="485.51000000000005"/>
  </r>
  <r>
    <s v="Cosas de Oficina"/>
    <s v="Detroit"/>
    <s v="United States"/>
    <s v="David Smith"/>
    <s v="Rogers"/>
    <d v="2019-08-09T00:00:00"/>
    <s v="Abierto"/>
    <s v="CA-2019-163055"/>
    <n v="48227"/>
    <x v="211"/>
    <x v="2"/>
    <x v="1"/>
    <d v="2019-08-16T00:00:00"/>
    <s v="Standard Class"/>
    <s v="Bajo"/>
    <s v="Michigan"/>
    <s v="Bajo"/>
    <x v="4"/>
    <n v="5"/>
    <n v="0"/>
    <n v="0.22"/>
    <n v="0.21999999999999886"/>
    <n v="1"/>
    <n v="21.98"/>
    <n v="21.98"/>
    <n v="21.98"/>
    <n v="21.98"/>
    <n v="21.76"/>
  </r>
  <r>
    <s v="Muebles"/>
    <s v="Columbia"/>
    <s v="United States"/>
    <s v="Valerie Dominguez"/>
    <s v="Global"/>
    <d v="2019-02-28T00:00:00"/>
    <s v="Cerrado"/>
    <s v="US-2019-145436"/>
    <n v="38401"/>
    <x v="212"/>
    <x v="0"/>
    <x v="0"/>
    <d v="2019-03-04T00:00:00"/>
    <s v="Standard Class"/>
    <s v="Bajo"/>
    <s v="Tennessee"/>
    <s v="Bajo"/>
    <x v="1"/>
    <n v="3"/>
    <n v="0.2"/>
    <n v="-28.27"/>
    <n v="12.122499999999974"/>
    <n v="2"/>
    <n v="161.57"/>
    <n v="201.96249999999998"/>
    <n v="100.98124999999999"/>
    <n v="80.784999999999997"/>
    <n v="189.84"/>
  </r>
  <r>
    <s v="Muebles"/>
    <s v="Columbia"/>
    <s v="United States"/>
    <s v="Valerie Dominguez"/>
    <s v="Global"/>
    <d v="2019-02-28T00:00:00"/>
    <s v="Cerrado"/>
    <s v="US-2019-145436"/>
    <n v="38401"/>
    <x v="213"/>
    <x v="0"/>
    <x v="0"/>
    <d v="2019-03-04T00:00:00"/>
    <s v="Standard Class"/>
    <s v="Bajo"/>
    <s v="Tennessee"/>
    <s v="Bajo"/>
    <x v="1"/>
    <n v="3"/>
    <n v="0.2"/>
    <n v="43.84"/>
    <n v="141.26499999999993"/>
    <n v="8"/>
    <n v="389.7"/>
    <n v="487.12499999999994"/>
    <n v="60.890624999999993"/>
    <n v="48.712499999999999"/>
    <n v="345.86"/>
  </r>
  <r>
    <s v="Cosas de Oficina"/>
    <s v="Charlotte"/>
    <s v="United States"/>
    <s v="Erin Ashbrook"/>
    <s v="GBC"/>
    <d v="2018-09-13T00:00:00"/>
    <s v="Cerrado"/>
    <s v="US-2018-156216"/>
    <n v="28205"/>
    <x v="214"/>
    <x v="0"/>
    <x v="1"/>
    <d v="2018-09-17T00:00:00"/>
    <s v="Standard Class"/>
    <s v="Bajo"/>
    <s v="North Carolina"/>
    <s v="Bajo"/>
    <x v="8"/>
    <n v="3"/>
    <n v="0.7"/>
    <n v="-12.43"/>
    <n v="31.086666666666652"/>
    <n v="7"/>
    <n v="18.649999999999999"/>
    <n v="62.16666666666665"/>
    <n v="8.8809523809523796"/>
    <n v="2.6642857142857141"/>
    <n v="31.08"/>
  </r>
  <r>
    <s v="Muebles"/>
    <s v="Tampa"/>
    <s v="United States"/>
    <s v="Christopher Schild"/>
    <s v="Bush"/>
    <d v="2021-04-07T00:00:00"/>
    <s v="Cerrado"/>
    <s v="US-2021-100930"/>
    <n v="33614"/>
    <x v="215"/>
    <x v="0"/>
    <x v="2"/>
    <d v="2021-04-12T00:00:00"/>
    <s v="Standard Class"/>
    <s v="Bajo"/>
    <s v="Florida"/>
    <s v="Bajo"/>
    <x v="3"/>
    <n v="3"/>
    <n v="0.45"/>
    <n v="-102.05"/>
    <n v="89.289999999999964"/>
    <n v="2"/>
    <n v="233.86"/>
    <n v="425.2"/>
    <n v="212.6"/>
    <n v="116.93"/>
    <n v="335.91"/>
  </r>
  <r>
    <s v="Muebles"/>
    <s v="Tampa"/>
    <s v="United States"/>
    <s v="Christopher Schild"/>
    <s v="Bretford"/>
    <d v="2021-04-07T00:00:00"/>
    <s v="Cerrado"/>
    <s v="US-2021-100930"/>
    <n v="33614"/>
    <x v="216"/>
    <x v="0"/>
    <x v="2"/>
    <d v="2021-04-12T00:00:00"/>
    <s v="Standard Class"/>
    <s v="Bajo"/>
    <s v="Florida"/>
    <s v="Bajo"/>
    <x v="3"/>
    <n v="3"/>
    <n v="0.45"/>
    <n v="-248.25"/>
    <n v="259.52181818181805"/>
    <n v="3"/>
    <n v="620.61"/>
    <n v="1128.3818181818181"/>
    <n v="376.12727272727273"/>
    <n v="206.87"/>
    <n v="868.86"/>
  </r>
  <r>
    <s v="Cosas de Oficina"/>
    <s v="Tampa"/>
    <s v="United States"/>
    <s v="Christopher Schild"/>
    <s v="GBC"/>
    <d v="2021-04-07T00:00:00"/>
    <s v="Cerrado"/>
    <s v="US-2021-100930"/>
    <n v="33614"/>
    <x v="214"/>
    <x v="0"/>
    <x v="2"/>
    <d v="2021-04-12T00:00:00"/>
    <s v="Standard Class"/>
    <s v="Bajo"/>
    <s v="Florida"/>
    <s v="Bajo"/>
    <x v="8"/>
    <n v="3"/>
    <n v="0.7"/>
    <n v="-3.55"/>
    <n v="8.8866666666666667"/>
    <n v="2"/>
    <n v="5.33"/>
    <n v="17.766666666666666"/>
    <n v="8.8833333333333329"/>
    <n v="2.665"/>
    <n v="8.879999999999999"/>
  </r>
  <r>
    <s v="Muebles"/>
    <s v="Tampa"/>
    <s v="United States"/>
    <s v="Christopher Schild"/>
    <s v="Tenex"/>
    <d v="2021-04-07T00:00:00"/>
    <s v="Cerrado"/>
    <s v="US-2021-100930"/>
    <n v="33614"/>
    <x v="217"/>
    <x v="0"/>
    <x v="2"/>
    <d v="2021-04-12T00:00:00"/>
    <s v="Standard Class"/>
    <s v="Bajo"/>
    <s v="Florida"/>
    <s v="Bajo"/>
    <x v="5"/>
    <n v="3"/>
    <n v="0.2"/>
    <n v="0"/>
    <n v="64.517499999999984"/>
    <n v="3"/>
    <n v="258.07"/>
    <n v="322.58749999999998"/>
    <n v="107.52916666666665"/>
    <n v="86.023333333333326"/>
    <n v="258.07"/>
  </r>
  <r>
    <s v="Tecnología"/>
    <s v="Tampa"/>
    <s v="United States"/>
    <s v="Christopher Schild"/>
    <s v="Logitech"/>
    <d v="2021-04-07T00:00:00"/>
    <s v="Cerrado"/>
    <s v="US-2021-100930"/>
    <n v="33614"/>
    <x v="218"/>
    <x v="0"/>
    <x v="2"/>
    <d v="2021-04-12T00:00:00"/>
    <s v="Standard Class"/>
    <s v="Bajo"/>
    <s v="Florida"/>
    <s v="Bajo"/>
    <x v="11"/>
    <n v="3"/>
    <n v="0.2"/>
    <n v="-7.72"/>
    <n v="146.77499999999998"/>
    <n v="3"/>
    <n v="617.98"/>
    <n v="772.47500000000002"/>
    <n v="257.49166666666667"/>
    <n v="205.99333333333334"/>
    <n v="625.70000000000005"/>
  </r>
  <r>
    <s v="Cosas de Oficina"/>
    <s v="Santa Clara"/>
    <s v="United States"/>
    <s v="David Bremer"/>
    <s v="Xerox"/>
    <d v="2021-11-12T00:00:00"/>
    <s v="Cerrado"/>
    <s v="CA-2021-160514"/>
    <n v="95051"/>
    <x v="219"/>
    <x v="1"/>
    <x v="1"/>
    <d v="2021-11-16T00:00:00"/>
    <s v="Standard Class"/>
    <s v="Bajo"/>
    <s v="California"/>
    <s v="Bajo"/>
    <x v="10"/>
    <n v="3"/>
    <n v="0"/>
    <n v="4.75"/>
    <n v="4.75"/>
    <n v="2"/>
    <n v="10.56"/>
    <n v="10.56"/>
    <n v="5.28"/>
    <n v="5.28"/>
    <n v="5.8100000000000005"/>
  </r>
  <r>
    <s v="Cosas de Oficina"/>
    <s v="Chicago"/>
    <s v="United States"/>
    <s v="Ken Lonsdale"/>
    <s v="Xerox"/>
    <d v="2020-06-04T00:00:00"/>
    <s v="Cerrado"/>
    <s v="CA-2020-157749"/>
    <n v="60610"/>
    <x v="220"/>
    <x v="2"/>
    <x v="0"/>
    <d v="2020-06-09T00:00:00"/>
    <s v="Second Class"/>
    <s v="Mediano"/>
    <s v="Illinois"/>
    <s v="Mediano"/>
    <x v="10"/>
    <n v="3"/>
    <n v="0.2"/>
    <n v="9.4"/>
    <n v="15.879999999999995"/>
    <n v="5"/>
    <n v="25.92"/>
    <n v="32.4"/>
    <n v="6.4799999999999995"/>
    <n v="5.1840000000000002"/>
    <n v="16.520000000000003"/>
  </r>
  <r>
    <s v="Muebles"/>
    <s v="Chicago"/>
    <s v="United States"/>
    <s v="Ken Lonsdale"/>
    <s v="Luxo"/>
    <d v="2020-06-04T00:00:00"/>
    <s v="Cerrado"/>
    <s v="CA-2020-157749"/>
    <n v="60610"/>
    <x v="221"/>
    <x v="2"/>
    <x v="0"/>
    <d v="2020-06-09T00:00:00"/>
    <s v="Second Class"/>
    <s v="Mediano"/>
    <s v="Illinois"/>
    <s v="Mediano"/>
    <x v="5"/>
    <n v="3"/>
    <n v="0.6"/>
    <n v="-356.73"/>
    <n v="272.78999999999996"/>
    <n v="5"/>
    <n v="419.68"/>
    <n v="1049.2"/>
    <n v="209.84"/>
    <n v="83.936000000000007"/>
    <n v="776.41000000000008"/>
  </r>
  <r>
    <s v="Muebles"/>
    <s v="Chicago"/>
    <s v="United States"/>
    <s v="Ken Lonsdale"/>
    <s v="Staple-based wall hangings"/>
    <d v="2020-06-04T00:00:00"/>
    <s v="Cerrado"/>
    <s v="CA-2020-157749"/>
    <n v="60610"/>
    <x v="222"/>
    <x v="2"/>
    <x v="0"/>
    <d v="2020-06-09T00:00:00"/>
    <s v="Second Class"/>
    <s v="Mediano"/>
    <s v="Illinois"/>
    <s v="Mediano"/>
    <x v="5"/>
    <n v="3"/>
    <n v="0.6"/>
    <n v="-4.68"/>
    <n v="12.855"/>
    <n v="3"/>
    <n v="11.69"/>
    <n v="29.224999999999998"/>
    <n v="9.7416666666666654"/>
    <n v="3.8966666666666665"/>
    <n v="16.369999999999997"/>
  </r>
  <r>
    <s v="Tecnología"/>
    <s v="Chicago"/>
    <s v="United States"/>
    <s v="Ken Lonsdale"/>
    <s v="Other"/>
    <d v="2020-06-04T00:00:00"/>
    <s v="Cerrado"/>
    <s v="CA-2020-157749"/>
    <n v="60610"/>
    <x v="223"/>
    <x v="2"/>
    <x v="0"/>
    <d v="2020-06-09T00:00:00"/>
    <s v="Second Class"/>
    <s v="Mediano"/>
    <s v="Illinois"/>
    <s v="Mediano"/>
    <x v="7"/>
    <n v="3"/>
    <n v="0.2"/>
    <n v="11.19"/>
    <n v="19.185000000000002"/>
    <n v="2"/>
    <n v="31.98"/>
    <n v="39.975000000000001"/>
    <n v="19.987500000000001"/>
    <n v="15.99"/>
    <n v="20.79"/>
  </r>
  <r>
    <s v="Muebles"/>
    <s v="Chicago"/>
    <s v="United States"/>
    <s v="Ken Lonsdale"/>
    <s v="KI"/>
    <d v="2020-06-04T00:00:00"/>
    <s v="Cerrado"/>
    <s v="CA-2020-157749"/>
    <n v="60610"/>
    <x v="224"/>
    <x v="2"/>
    <x v="0"/>
    <d v="2020-06-09T00:00:00"/>
    <s v="Second Class"/>
    <s v="Mediano"/>
    <s v="Illinois"/>
    <s v="Mediano"/>
    <x v="3"/>
    <n v="3"/>
    <n v="0.5"/>
    <n v="-120.51"/>
    <n v="56.71999999999997"/>
    <n v="5"/>
    <n v="177.23"/>
    <n v="354.46"/>
    <n v="70.891999999999996"/>
    <n v="35.445999999999998"/>
    <n v="297.74"/>
  </r>
  <r>
    <s v="Muebles"/>
    <s v="Chicago"/>
    <s v="United States"/>
    <s v="Ken Lonsdale"/>
    <s v="Eldon"/>
    <d v="2020-06-04T00:00:00"/>
    <s v="Cerrado"/>
    <s v="CA-2020-157749"/>
    <n v="60610"/>
    <x v="225"/>
    <x v="2"/>
    <x v="0"/>
    <d v="2020-06-09T00:00:00"/>
    <s v="Second Class"/>
    <s v="Mediano"/>
    <s v="Illinois"/>
    <s v="Mediano"/>
    <x v="5"/>
    <n v="3"/>
    <n v="0.6"/>
    <n v="-2.83"/>
    <n v="3.2299999999999995"/>
    <n v="3"/>
    <n v="4.04"/>
    <n v="10.1"/>
    <n v="3.3666666666666667"/>
    <n v="1.3466666666666667"/>
    <n v="6.87"/>
  </r>
  <r>
    <s v="Cosas de Oficina"/>
    <s v="Chicago"/>
    <s v="United States"/>
    <s v="Ken Lonsdale"/>
    <s v="Binney &amp; Smith"/>
    <d v="2020-06-04T00:00:00"/>
    <s v="Cerrado"/>
    <s v="CA-2020-157749"/>
    <n v="60610"/>
    <x v="183"/>
    <x v="2"/>
    <x v="0"/>
    <d v="2020-06-09T00:00:00"/>
    <s v="Second Class"/>
    <s v="Mediano"/>
    <s v="Illinois"/>
    <s v="Mediano"/>
    <x v="6"/>
    <n v="3"/>
    <n v="0.2"/>
    <n v="1.2"/>
    <n v="3.0524999999999993"/>
    <n v="2"/>
    <n v="7.41"/>
    <n v="9.2624999999999993"/>
    <n v="4.6312499999999996"/>
    <n v="3.7050000000000001"/>
    <n v="6.21"/>
  </r>
  <r>
    <s v="Muebles"/>
    <s v="Lakeville"/>
    <s v="United States"/>
    <s v="Dianna Wilson"/>
    <s v="Global"/>
    <d v="2018-06-01T00:00:00"/>
    <s v="Cerrado"/>
    <s v="CA-2018-131926"/>
    <n v="55044"/>
    <x v="120"/>
    <x v="2"/>
    <x v="2"/>
    <d v="2018-06-06T00:00:00"/>
    <s v="Second Class"/>
    <s v="Mediano"/>
    <s v="Minnesota"/>
    <s v="Mediano"/>
    <x v="1"/>
    <n v="3"/>
    <n v="0"/>
    <n v="580.54"/>
    <n v="580.54"/>
    <n v="7"/>
    <n v="2001.86"/>
    <n v="2001.86"/>
    <n v="285.97999999999996"/>
    <n v="285.97999999999996"/>
    <n v="1421.32"/>
  </r>
  <r>
    <s v="Cosas de Oficina"/>
    <s v="Lakeville"/>
    <s v="United States"/>
    <s v="Dianna Wilson"/>
    <s v="SAFCO"/>
    <d v="2018-06-01T00:00:00"/>
    <s v="Cerrado"/>
    <s v="CA-2018-131926"/>
    <n v="55044"/>
    <x v="226"/>
    <x v="2"/>
    <x v="2"/>
    <d v="2018-06-06T00:00:00"/>
    <s v="Second Class"/>
    <s v="Mediano"/>
    <s v="Minnesota"/>
    <s v="Mediano"/>
    <x v="4"/>
    <n v="3"/>
    <n v="0"/>
    <n v="41.68"/>
    <n v="41.680000000000007"/>
    <n v="2"/>
    <n v="166.72"/>
    <n v="166.72"/>
    <n v="83.36"/>
    <n v="83.36"/>
    <n v="125.03999999999999"/>
  </r>
  <r>
    <s v="Cosas de Oficina"/>
    <s v="Lakeville"/>
    <s v="United States"/>
    <s v="Dianna Wilson"/>
    <s v="Adams"/>
    <d v="2018-06-01T00:00:00"/>
    <s v="Cerrado"/>
    <s v="CA-2018-131926"/>
    <n v="55044"/>
    <x v="227"/>
    <x v="2"/>
    <x v="2"/>
    <d v="2018-06-06T00:00:00"/>
    <s v="Second Class"/>
    <s v="Mediano"/>
    <s v="Minnesota"/>
    <s v="Mediano"/>
    <x v="10"/>
    <n v="3"/>
    <n v="0"/>
    <n v="23.94"/>
    <n v="23.94"/>
    <n v="6"/>
    <n v="47.88"/>
    <n v="47.88"/>
    <n v="7.98"/>
    <n v="7.98"/>
    <n v="23.94"/>
  </r>
  <r>
    <s v="Cosas de Oficina"/>
    <s v="Lakeville"/>
    <s v="United States"/>
    <s v="Dianna Wilson"/>
    <s v="Honeywell"/>
    <d v="2018-06-01T00:00:00"/>
    <s v="Cerrado"/>
    <s v="CA-2018-131926"/>
    <n v="55044"/>
    <x v="228"/>
    <x v="2"/>
    <x v="2"/>
    <d v="2018-06-06T00:00:00"/>
    <s v="Second Class"/>
    <s v="Mediano"/>
    <s v="Minnesota"/>
    <s v="Mediano"/>
    <x v="9"/>
    <n v="3"/>
    <n v="0"/>
    <n v="496.07"/>
    <n v="496.06999999999994"/>
    <n v="5"/>
    <n v="1503.25"/>
    <n v="1503.25"/>
    <n v="300.64999999999998"/>
    <n v="300.64999999999998"/>
    <n v="1007.1800000000001"/>
  </r>
  <r>
    <s v="Cosas de Oficina"/>
    <s v="Lakeville"/>
    <s v="United States"/>
    <s v="Dianna Wilson"/>
    <s v="Xerox"/>
    <d v="2018-06-01T00:00:00"/>
    <s v="Cerrado"/>
    <s v="CA-2018-131926"/>
    <n v="55044"/>
    <x v="181"/>
    <x v="2"/>
    <x v="2"/>
    <d v="2018-06-06T00:00:00"/>
    <s v="Second Class"/>
    <s v="Mediano"/>
    <s v="Minnesota"/>
    <s v="Mediano"/>
    <x v="10"/>
    <n v="3"/>
    <n v="0"/>
    <n v="12.44"/>
    <n v="12.44"/>
    <n v="4"/>
    <n v="25.92"/>
    <n v="25.92"/>
    <n v="6.48"/>
    <n v="6.48"/>
    <n v="13.480000000000002"/>
  </r>
  <r>
    <s v="Muebles"/>
    <s v="San Francisco"/>
    <s v="United States"/>
    <s v="Logan Haushalter"/>
    <s v="Global"/>
    <d v="2020-12-10T00:00:00"/>
    <s v="Cerrado"/>
    <s v="CA-2020-154739"/>
    <n v="94109"/>
    <x v="229"/>
    <x v="1"/>
    <x v="0"/>
    <d v="2020-12-15T00:00:00"/>
    <s v="Second Class"/>
    <s v="Mediano"/>
    <s v="California"/>
    <s v="Mediano"/>
    <x v="1"/>
    <n v="3"/>
    <n v="0.2"/>
    <n v="28.14"/>
    <n v="108.53249999999997"/>
    <n v="2"/>
    <n v="321.57"/>
    <n v="401.96249999999998"/>
    <n v="200.98124999999999"/>
    <n v="160.785"/>
    <n v="293.43"/>
  </r>
  <r>
    <s v="Cosas de Oficina"/>
    <s v="San Diego"/>
    <s v="United States"/>
    <s v="Kelly Collister"/>
    <s v="Wirebound"/>
    <d v="2020-09-11T00:00:00"/>
    <s v="Cerrado"/>
    <s v="CA-2020-145625"/>
    <n v="92037"/>
    <x v="230"/>
    <x v="1"/>
    <x v="0"/>
    <d v="2020-09-17T00:00:00"/>
    <s v="Standard Class"/>
    <s v="Bajo"/>
    <s v="California"/>
    <s v="Bajo"/>
    <x v="10"/>
    <n v="4"/>
    <n v="0"/>
    <n v="3.58"/>
    <n v="3.58"/>
    <n v="1"/>
    <n v="7.61"/>
    <n v="7.61"/>
    <n v="7.61"/>
    <n v="7.61"/>
    <n v="4.03"/>
  </r>
  <r>
    <s v="Tecnología"/>
    <s v="San Diego"/>
    <s v="United States"/>
    <s v="Kelly Collister"/>
    <s v="Logitech"/>
    <d v="2020-09-11T00:00:00"/>
    <s v="Cerrado"/>
    <s v="CA-2020-145625"/>
    <n v="92037"/>
    <x v="218"/>
    <x v="1"/>
    <x v="0"/>
    <d v="2020-09-17T00:00:00"/>
    <s v="Standard Class"/>
    <s v="Bajo"/>
    <s v="California"/>
    <s v="Bajo"/>
    <x v="11"/>
    <n v="4"/>
    <n v="0"/>
    <n v="636"/>
    <n v="636"/>
    <n v="13"/>
    <n v="3347.37"/>
    <n v="3347.37"/>
    <n v="257.49"/>
    <n v="257.49"/>
    <n v="2711.37"/>
  </r>
  <r>
    <s v="Cosas de Oficina"/>
    <s v="New York City"/>
    <s v="United States"/>
    <s v="Delfina Latchford"/>
    <s v="FelBajoes"/>
    <d v="2020-12-10T00:00:00"/>
    <s v="Cerrado"/>
    <s v="CA-2020-146941"/>
    <n v="10024"/>
    <x v="231"/>
    <x v="3"/>
    <x v="0"/>
    <d v="2020-12-13T00:00:00"/>
    <s v="First Class"/>
    <s v="Alto"/>
    <s v="New York"/>
    <s v="Alto"/>
    <x v="4"/>
    <n v="2"/>
    <n v="0"/>
    <n v="22.56"/>
    <n v="22.560000000000002"/>
    <n v="6"/>
    <n v="80.58"/>
    <n v="80.58"/>
    <n v="13.43"/>
    <n v="13.43"/>
    <n v="58.019999999999996"/>
  </r>
  <r>
    <s v="Cosas de Oficina"/>
    <s v="New York City"/>
    <s v="United States"/>
    <s v="Delfina Latchford"/>
    <s v="Tyvek"/>
    <d v="2020-12-10T00:00:00"/>
    <s v="Cerrado"/>
    <s v="CA-2020-146941"/>
    <n v="10024"/>
    <x v="232"/>
    <x v="3"/>
    <x v="0"/>
    <d v="2020-12-13T00:00:00"/>
    <s v="First Class"/>
    <s v="Alto"/>
    <s v="New York"/>
    <s v="Alto"/>
    <x v="12"/>
    <n v="2"/>
    <n v="0"/>
    <n v="162.86000000000001"/>
    <n v="162.86000000000001"/>
    <n v="4"/>
    <n v="361.92"/>
    <n v="361.92"/>
    <n v="90.48"/>
    <n v="90.48"/>
    <n v="199.06"/>
  </r>
  <r>
    <s v="Muebles"/>
    <s v="Chicago"/>
    <s v="United States"/>
    <s v="Dan Reichenbach"/>
    <s v="Eldon"/>
    <d v="2019-11-28T00:00:00"/>
    <s v="Cerrado"/>
    <s v="US-2019-159982"/>
    <n v="60623"/>
    <x v="225"/>
    <x v="2"/>
    <x v="1"/>
    <d v="2019-12-04T00:00:00"/>
    <s v="Standard Class"/>
    <s v="Bajo"/>
    <s v="Illinois"/>
    <s v="Bajo"/>
    <x v="5"/>
    <n v="4"/>
    <n v="0.6"/>
    <n v="-8.49"/>
    <n v="9.7049999999999983"/>
    <n v="9"/>
    <n v="12.13"/>
    <n v="30.324999999999999"/>
    <n v="3.3694444444444449"/>
    <n v="1.347777777777778"/>
    <n v="20.62"/>
  </r>
  <r>
    <s v="Cosas de Oficina"/>
    <s v="Chicago"/>
    <s v="United States"/>
    <s v="Dan Reichenbach"/>
    <s v="Belkin"/>
    <d v="2019-11-28T00:00:00"/>
    <s v="Cerrado"/>
    <s v="US-2019-159982"/>
    <n v="60623"/>
    <x v="233"/>
    <x v="2"/>
    <x v="1"/>
    <d v="2019-12-04T00:00:00"/>
    <s v="Standard Class"/>
    <s v="Bajo"/>
    <s v="Illinois"/>
    <s v="Bajo"/>
    <x v="4"/>
    <n v="4"/>
    <n v="0.2"/>
    <n v="-19.559999999999999"/>
    <n v="1.0324999999999989"/>
    <n v="2"/>
    <n v="82.37"/>
    <n v="102.96250000000001"/>
    <n v="51.481250000000003"/>
    <n v="41.185000000000002"/>
    <n v="101.93"/>
  </r>
  <r>
    <s v="Cosas de Oficina"/>
    <s v="Chicago"/>
    <s v="United States"/>
    <s v="Dan Reichenbach"/>
    <s v="Tenex"/>
    <d v="2019-11-28T00:00:00"/>
    <s v="Cerrado"/>
    <s v="US-2019-159982"/>
    <n v="60623"/>
    <x v="147"/>
    <x v="2"/>
    <x v="1"/>
    <d v="2019-12-04T00:00:00"/>
    <s v="Standard Class"/>
    <s v="Bajo"/>
    <s v="Illinois"/>
    <s v="Bajo"/>
    <x v="4"/>
    <n v="4"/>
    <n v="0.2"/>
    <n v="4.04"/>
    <n v="17.519999999999989"/>
    <n v="5"/>
    <n v="53.92"/>
    <n v="67.399999999999991"/>
    <n v="13.48"/>
    <n v="10.784000000000001"/>
    <n v="49.88"/>
  </r>
  <r>
    <s v="Tecnología"/>
    <s v="Chicago"/>
    <s v="United States"/>
    <s v="Dan Reichenbach"/>
    <s v="Logitech"/>
    <d v="2019-11-28T00:00:00"/>
    <s v="Cerrado"/>
    <s v="US-2019-159982"/>
    <n v="60623"/>
    <x v="234"/>
    <x v="2"/>
    <x v="1"/>
    <d v="2019-12-04T00:00:00"/>
    <s v="Standard Class"/>
    <s v="Bajo"/>
    <s v="Illinois"/>
    <s v="Bajo"/>
    <x v="7"/>
    <n v="4"/>
    <n v="0.2"/>
    <n v="56.69"/>
    <n v="218.66499999999985"/>
    <n v="6"/>
    <n v="647.9"/>
    <n v="809.87499999999989"/>
    <n v="134.97916666666666"/>
    <n v="107.98333333333333"/>
    <n v="591.21"/>
  </r>
  <r>
    <s v="Tecnología"/>
    <s v="New York City"/>
    <s v="United States"/>
    <s v="Craig Carreira"/>
    <s v="Other"/>
    <d v="2021-12-01T00:00:00"/>
    <s v="Cerrado"/>
    <s v="CA-2021-163139"/>
    <n v="10009"/>
    <x v="235"/>
    <x v="3"/>
    <x v="0"/>
    <d v="2021-12-03T00:00:00"/>
    <s v="Second Class"/>
    <s v="Mediano"/>
    <s v="New York"/>
    <s v="Mediano"/>
    <x v="11"/>
    <n v="1"/>
    <n v="0"/>
    <n v="6.93"/>
    <n v="6.93"/>
    <n v="3"/>
    <n v="20.37"/>
    <n v="20.37"/>
    <n v="6.79"/>
    <n v="6.79"/>
    <n v="13.440000000000001"/>
  </r>
  <r>
    <s v="Cosas de Oficina"/>
    <s v="New York City"/>
    <s v="United States"/>
    <s v="Craig Carreira"/>
    <s v="SAFCO"/>
    <d v="2021-12-01T00:00:00"/>
    <s v="Cerrado"/>
    <s v="CA-2021-163139"/>
    <n v="10009"/>
    <x v="236"/>
    <x v="3"/>
    <x v="0"/>
    <d v="2021-12-03T00:00:00"/>
    <s v="Second Class"/>
    <s v="Mediano"/>
    <s v="New York"/>
    <s v="Mediano"/>
    <x v="4"/>
    <n v="1"/>
    <n v="0"/>
    <n v="6.65"/>
    <n v="6.6500000000000057"/>
    <n v="3"/>
    <n v="221.55"/>
    <n v="221.55"/>
    <n v="73.850000000000009"/>
    <n v="73.850000000000009"/>
    <n v="214.9"/>
  </r>
  <r>
    <s v="Cosas de Oficina"/>
    <s v="New York City"/>
    <s v="United States"/>
    <s v="Craig Carreira"/>
    <s v="Acco"/>
    <d v="2021-12-01T00:00:00"/>
    <s v="Cerrado"/>
    <s v="CA-2021-163139"/>
    <n v="10009"/>
    <x v="237"/>
    <x v="3"/>
    <x v="0"/>
    <d v="2021-12-03T00:00:00"/>
    <s v="Second Class"/>
    <s v="Mediano"/>
    <s v="New York"/>
    <s v="Mediano"/>
    <x v="8"/>
    <n v="1"/>
    <n v="0.2"/>
    <n v="6.13"/>
    <n v="10.509999999999998"/>
    <n v="5"/>
    <n v="17.52"/>
    <n v="21.9"/>
    <n v="4.38"/>
    <n v="3.504"/>
    <n v="11.39"/>
  </r>
  <r>
    <s v="Cosas de Oficina"/>
    <s v="Pasadena"/>
    <s v="United States"/>
    <s v="Dorris liebe"/>
    <s v="Eureka"/>
    <d v="2021-06-08T00:00:00"/>
    <s v="Cerrado"/>
    <s v="US-2021-155299"/>
    <n v="77506"/>
    <x v="238"/>
    <x v="2"/>
    <x v="1"/>
    <d v="2021-06-12T00:00:00"/>
    <s v="Standard Class"/>
    <s v="Bajo"/>
    <s v="Texas"/>
    <s v="Bajo"/>
    <x v="9"/>
    <n v="3"/>
    <n v="0.8"/>
    <n v="-4.47"/>
    <n v="2.0100000000000033"/>
    <n v="2"/>
    <n v="1.62"/>
    <n v="8.1000000000000032"/>
    <n v="4.0500000000000016"/>
    <n v="0.81"/>
    <n v="6.09"/>
  </r>
  <r>
    <s v="Tecnología"/>
    <s v="Houston"/>
    <s v="United States"/>
    <s v="Sean Braxton"/>
    <s v="Other"/>
    <d v="2018-09-19T00:00:00"/>
    <s v="Cerrado"/>
    <s v="US-2018-106992"/>
    <n v="77036"/>
    <x v="156"/>
    <x v="2"/>
    <x v="1"/>
    <d v="2018-09-21T00:00:00"/>
    <s v="Second Class"/>
    <s v="Mediano"/>
    <s v="Texas"/>
    <s v="Mediano"/>
    <x v="15"/>
    <n v="1"/>
    <n v="0.4"/>
    <n v="-510"/>
    <n v="1529.9866666666671"/>
    <n v="3"/>
    <n v="3059.98"/>
    <n v="5099.9666666666672"/>
    <n v="1699.9888888888891"/>
    <n v="1019.9933333333333"/>
    <n v="3569.98"/>
  </r>
  <r>
    <s v="Tecnología"/>
    <s v="Houston"/>
    <s v="United States"/>
    <s v="Sean Braxton"/>
    <s v="Xerox"/>
    <d v="2018-09-19T00:00:00"/>
    <s v="Cerrado"/>
    <s v="US-2018-106992"/>
    <n v="77036"/>
    <x v="239"/>
    <x v="2"/>
    <x v="1"/>
    <d v="2018-09-21T00:00:00"/>
    <s v="Second Class"/>
    <s v="Mediano"/>
    <s v="Texas"/>
    <s v="Mediano"/>
    <x v="15"/>
    <n v="1"/>
    <n v="0.4"/>
    <n v="-252"/>
    <n v="1427.9733333333334"/>
    <n v="7"/>
    <n v="2519.96"/>
    <n v="4199.9333333333334"/>
    <n v="599.99047619047622"/>
    <n v="359.9942857142857"/>
    <n v="2771.96"/>
  </r>
  <r>
    <s v="Tecnología"/>
    <s v="Chicago"/>
    <s v="United States"/>
    <s v="Roy Collins"/>
    <s v="Cisco"/>
    <d v="2020-06-06T00:00:00"/>
    <s v="Abierto"/>
    <s v="CA-2020-125318"/>
    <n v="60610"/>
    <x v="240"/>
    <x v="2"/>
    <x v="0"/>
    <d v="2020-06-13T00:00:00"/>
    <s v="Standard Class"/>
    <s v="Bajo"/>
    <s v="Illinois"/>
    <s v="Bajo"/>
    <x v="7"/>
    <n v="5"/>
    <n v="0.2"/>
    <n v="28.72"/>
    <n v="110.77500000000003"/>
    <n v="4"/>
    <n v="328.22"/>
    <n v="410.27500000000003"/>
    <n v="102.56875000000001"/>
    <n v="82.055000000000007"/>
    <n v="299.5"/>
  </r>
  <r>
    <s v="Tecnología"/>
    <s v="Brentwood"/>
    <s v="United States"/>
    <s v="Alan Hwang"/>
    <s v="Microsoft"/>
    <d v="2019-11-10T00:00:00"/>
    <s v="Abierto"/>
    <s v="CA-2019-155040"/>
    <n v="94513"/>
    <x v="241"/>
    <x v="1"/>
    <x v="0"/>
    <d v="2019-11-15T00:00:00"/>
    <s v="Standard Class"/>
    <s v="Bajo"/>
    <s v="California"/>
    <s v="Bajo"/>
    <x v="11"/>
    <n v="3"/>
    <n v="0"/>
    <n v="35.159999999999997"/>
    <n v="35.159999999999997"/>
    <n v="2"/>
    <n v="79.900000000000006"/>
    <n v="79.900000000000006"/>
    <n v="39.950000000000003"/>
    <n v="39.950000000000003"/>
    <n v="44.740000000000009"/>
  </r>
  <r>
    <s v="Cosas de Oficina"/>
    <s v="Chapel Hill"/>
    <s v="United States"/>
    <s v="Claudia Bergmann"/>
    <s v="Quartet"/>
    <d v="2021-06-16T00:00:00"/>
    <s v="Cerrado"/>
    <s v="CA-2021-136826"/>
    <n v="27514"/>
    <x v="242"/>
    <x v="0"/>
    <x v="1"/>
    <d v="2021-06-20T00:00:00"/>
    <s v="Standard Class"/>
    <s v="Bajo"/>
    <s v="North Carolina"/>
    <s v="Bajo"/>
    <x v="6"/>
    <n v="3"/>
    <n v="0.2"/>
    <n v="4.7300000000000004"/>
    <n v="8.2349999999999994"/>
    <n v="3"/>
    <n v="14.02"/>
    <n v="17.524999999999999"/>
    <n v="5.8416666666666659"/>
    <n v="4.6733333333333329"/>
    <n v="9.2899999999999991"/>
  </r>
  <r>
    <s v="Cosas de Oficina"/>
    <s v="Morristown"/>
    <s v="United States"/>
    <s v="Paul Gonzalez"/>
    <s v="Other"/>
    <d v="2020-01-22T00:00:00"/>
    <s v="Cerrado"/>
    <s v="CA-2020-111010"/>
    <n v="7960"/>
    <x v="243"/>
    <x v="3"/>
    <x v="0"/>
    <d v="2020-01-28T00:00:00"/>
    <s v="Standard Class"/>
    <s v="Bajo"/>
    <s v="New Jersey"/>
    <s v="Bajo"/>
    <x v="13"/>
    <n v="4"/>
    <n v="0"/>
    <n v="0.3"/>
    <n v="0.29999999999999982"/>
    <n v="6"/>
    <n v="7.56"/>
    <n v="7.56"/>
    <n v="1.26"/>
    <n v="1.26"/>
    <n v="7.26"/>
  </r>
  <r>
    <s v="Cosas de Oficina"/>
    <s v="Cincinnati"/>
    <s v="United States"/>
    <s v="Christine Abelman"/>
    <s v="SAFCO"/>
    <d v="2021-12-09T00:00:00"/>
    <s v="Cerrado"/>
    <s v="US-2021-145366"/>
    <n v="45231"/>
    <x v="244"/>
    <x v="3"/>
    <x v="1"/>
    <d v="2021-12-13T00:00:00"/>
    <s v="Standard Class"/>
    <s v="Bajo"/>
    <s v="Ohio"/>
    <s v="Bajo"/>
    <x v="4"/>
    <n v="3"/>
    <n v="0.2"/>
    <n v="-7.44"/>
    <n v="1.8624999999999972"/>
    <n v="1"/>
    <n v="37.21"/>
    <n v="46.512499999999996"/>
    <n v="46.512499999999996"/>
    <n v="37.21"/>
    <n v="44.65"/>
  </r>
  <r>
    <s v="Cosas de Oficina"/>
    <s v="Cincinnati"/>
    <s v="United States"/>
    <s v="Christine Abelman"/>
    <s v="Other"/>
    <d v="2021-12-09T00:00:00"/>
    <s v="Cerrado"/>
    <s v="US-2021-145366"/>
    <n v="45231"/>
    <x v="245"/>
    <x v="3"/>
    <x v="1"/>
    <d v="2021-12-13T00:00:00"/>
    <s v="Standard Class"/>
    <s v="Bajo"/>
    <s v="Ohio"/>
    <s v="Bajo"/>
    <x v="12"/>
    <n v="3"/>
    <n v="0.2"/>
    <n v="21.59"/>
    <n v="35.984999999999999"/>
    <n v="3"/>
    <n v="57.58"/>
    <n v="71.974999999999994"/>
    <n v="23.991666666666664"/>
    <n v="19.193333333333332"/>
    <n v="35.989999999999995"/>
  </r>
  <r>
    <s v="Cosas de Oficina"/>
    <s v="San Francisco"/>
    <s v="United States"/>
    <s v="Kristen Hastings"/>
    <s v="Other"/>
    <d v="2021-12-28T00:00:00"/>
    <s v="Cerrado"/>
    <s v="CA-2021-163979"/>
    <n v="94110"/>
    <x v="246"/>
    <x v="1"/>
    <x v="1"/>
    <d v="2022-01-02T00:00:00"/>
    <s v="Second Class"/>
    <s v="Mediano"/>
    <s v="California"/>
    <s v="Mediano"/>
    <x v="4"/>
    <n v="3"/>
    <n v="0"/>
    <n v="210.49"/>
    <n v="210.49"/>
    <n v="4"/>
    <n v="725.84"/>
    <n v="725.84"/>
    <n v="181.46"/>
    <n v="181.46"/>
    <n v="515.35"/>
  </r>
  <r>
    <s v="Tecnología"/>
    <s v="San Francisco"/>
    <s v="United States"/>
    <s v="Helen Andreada"/>
    <s v="Logitech"/>
    <d v="2019-07-30T00:00:00"/>
    <s v="Cerrado"/>
    <s v="CA-2019-155334"/>
    <n v="94109"/>
    <x v="247"/>
    <x v="1"/>
    <x v="0"/>
    <d v="2019-07-31T00:00:00"/>
    <s v="First Class"/>
    <s v="Alto"/>
    <s v="California"/>
    <s v="Alto"/>
    <x v="11"/>
    <n v="1"/>
    <n v="0"/>
    <n v="92.37"/>
    <n v="92.37"/>
    <n v="7"/>
    <n v="209.93"/>
    <n v="209.93"/>
    <n v="29.990000000000002"/>
    <n v="29.990000000000002"/>
    <n v="117.56"/>
  </r>
  <r>
    <s v="Muebles"/>
    <s v="San Francisco"/>
    <s v="United States"/>
    <s v="Helen Andreada"/>
    <s v="Other"/>
    <d v="2019-07-30T00:00:00"/>
    <s v="Cerrado"/>
    <s v="CA-2019-155334"/>
    <n v="94109"/>
    <x v="248"/>
    <x v="1"/>
    <x v="0"/>
    <d v="2019-07-31T00:00:00"/>
    <s v="First Class"/>
    <s v="Alto"/>
    <s v="California"/>
    <s v="Alto"/>
    <x v="5"/>
    <n v="1"/>
    <n v="0"/>
    <n v="2.3199999999999998"/>
    <n v="2.3199999999999998"/>
    <n v="3"/>
    <n v="5.28"/>
    <n v="5.28"/>
    <n v="1.76"/>
    <n v="1.76"/>
    <n v="2.9600000000000004"/>
  </r>
  <r>
    <s v="Cosas de Oficina"/>
    <s v="San Francisco"/>
    <s v="United States"/>
    <s v="Helen Andreada"/>
    <s v="Other"/>
    <d v="2019-07-30T00:00:00"/>
    <s v="Cerrado"/>
    <s v="CA-2019-155334"/>
    <n v="94109"/>
    <x v="249"/>
    <x v="1"/>
    <x v="0"/>
    <d v="2019-07-31T00:00:00"/>
    <s v="First Class"/>
    <s v="Alto"/>
    <s v="California"/>
    <s v="Alto"/>
    <x v="8"/>
    <n v="1"/>
    <n v="0.2"/>
    <n v="4.0999999999999996"/>
    <n v="6.8299999999999983"/>
    <n v="3"/>
    <n v="10.92"/>
    <n v="13.649999999999999"/>
    <n v="4.55"/>
    <n v="3.64"/>
    <n v="6.82"/>
  </r>
  <r>
    <s v="Cosas de Oficina"/>
    <s v="Inglewood"/>
    <s v="United States"/>
    <s v="Barry Blumstein"/>
    <s v="Ampad"/>
    <d v="2021-09-16T00:00:00"/>
    <s v="Cerrado"/>
    <s v="CA-2021-118136"/>
    <n v="90301"/>
    <x v="250"/>
    <x v="1"/>
    <x v="1"/>
    <d v="2021-09-17T00:00:00"/>
    <s v="First Class"/>
    <s v="Alto"/>
    <s v="California"/>
    <s v="Alto"/>
    <x v="10"/>
    <n v="1"/>
    <n v="0"/>
    <n v="4.0599999999999996"/>
    <n v="4.0599999999999996"/>
    <n v="2"/>
    <n v="8.82"/>
    <n v="8.82"/>
    <n v="4.41"/>
    <n v="4.41"/>
    <n v="4.7600000000000007"/>
  </r>
  <r>
    <s v="Cosas de Oficina"/>
    <s v="Inglewood"/>
    <s v="United States"/>
    <s v="Barry Blumstein"/>
    <s v="Newell"/>
    <d v="2021-09-16T00:00:00"/>
    <s v="Cerrado"/>
    <s v="CA-2021-118136"/>
    <n v="90301"/>
    <x v="251"/>
    <x v="1"/>
    <x v="1"/>
    <d v="2021-09-17T00:00:00"/>
    <s v="First Class"/>
    <s v="Alto"/>
    <s v="California"/>
    <s v="Alto"/>
    <x v="6"/>
    <n v="1"/>
    <n v="0"/>
    <n v="1.55"/>
    <n v="1.5499999999999998"/>
    <n v="1"/>
    <n v="5.98"/>
    <n v="5.98"/>
    <n v="5.98"/>
    <n v="5.98"/>
    <n v="4.4300000000000006"/>
  </r>
  <r>
    <s v="Cosas de Oficina"/>
    <s v="Philadelphia"/>
    <s v="United States"/>
    <s v="Andrew Gjertsen"/>
    <s v="Other"/>
    <d v="2021-10-13T00:00:00"/>
    <s v="Cerrado"/>
    <s v="CA-2021-132976"/>
    <n v="19140"/>
    <x v="252"/>
    <x v="3"/>
    <x v="1"/>
    <d v="2021-10-17T00:00:00"/>
    <s v="Standard Class"/>
    <s v="Bajo"/>
    <s v="Pennsylvania"/>
    <s v="Bajo"/>
    <x v="10"/>
    <n v="3"/>
    <n v="0.2"/>
    <n v="4.08"/>
    <n v="6.9924999999999997"/>
    <n v="2"/>
    <n v="11.65"/>
    <n v="14.5625"/>
    <n v="7.28125"/>
    <n v="5.8250000000000002"/>
    <n v="7.57"/>
  </r>
  <r>
    <s v="Cosas de Oficina"/>
    <s v="Philadelphia"/>
    <s v="United States"/>
    <s v="Andrew Gjertsen"/>
    <s v="Adams"/>
    <d v="2021-10-13T00:00:00"/>
    <s v="Cerrado"/>
    <s v="CA-2021-132976"/>
    <n v="19140"/>
    <x v="253"/>
    <x v="3"/>
    <x v="1"/>
    <d v="2021-10-17T00:00:00"/>
    <s v="Standard Class"/>
    <s v="Bajo"/>
    <s v="Pennsylvania"/>
    <s v="Bajo"/>
    <x v="10"/>
    <n v="3"/>
    <n v="0.2"/>
    <n v="5.91"/>
    <n v="10.454999999999998"/>
    <n v="4"/>
    <n v="18.18"/>
    <n v="22.724999999999998"/>
    <n v="5.6812499999999995"/>
    <n v="4.5449999999999999"/>
    <n v="12.27"/>
  </r>
  <r>
    <s v="Cosas de Oficina"/>
    <s v="Philadelphia"/>
    <s v="United States"/>
    <s v="Andrew Gjertsen"/>
    <s v="Eldon"/>
    <d v="2021-10-13T00:00:00"/>
    <s v="Cerrado"/>
    <s v="CA-2021-132976"/>
    <n v="19140"/>
    <x v="254"/>
    <x v="3"/>
    <x v="1"/>
    <d v="2021-10-17T00:00:00"/>
    <s v="Standard Class"/>
    <s v="Bajo"/>
    <s v="Pennsylvania"/>
    <s v="Bajo"/>
    <x v="4"/>
    <n v="3"/>
    <n v="0.2"/>
    <n v="5.97"/>
    <n v="20.897500000000001"/>
    <n v="6"/>
    <n v="59.71"/>
    <n v="74.637500000000003"/>
    <n v="12.439583333333331"/>
    <n v="9.9516666666666662"/>
    <n v="53.74"/>
  </r>
  <r>
    <s v="Cosas de Oficina"/>
    <s v="Philadelphia"/>
    <s v="United States"/>
    <s v="Andrew Gjertsen"/>
    <s v="Avery"/>
    <d v="2021-10-13T00:00:00"/>
    <s v="Cerrado"/>
    <s v="CA-2021-132976"/>
    <n v="19140"/>
    <x v="255"/>
    <x v="3"/>
    <x v="1"/>
    <d v="2021-10-17T00:00:00"/>
    <s v="Standard Class"/>
    <s v="Bajo"/>
    <s v="Pennsylvania"/>
    <s v="Bajo"/>
    <x v="2"/>
    <n v="3"/>
    <n v="0.2"/>
    <n v="8.69"/>
    <n v="14.899999999999999"/>
    <n v="3"/>
    <n v="24.84"/>
    <n v="31.049999999999997"/>
    <n v="10.349999999999998"/>
    <n v="8.2799999999999994"/>
    <n v="16.149999999999999"/>
  </r>
  <r>
    <s v="Cosas de Oficina"/>
    <s v="Houston"/>
    <s v="United States"/>
    <s v="Steven Cartwright"/>
    <s v="Other"/>
    <d v="2019-09-26T00:00:00"/>
    <s v="Cerrado"/>
    <s v="US-2019-161991"/>
    <n v="77070"/>
    <x v="256"/>
    <x v="2"/>
    <x v="0"/>
    <d v="2019-09-28T00:00:00"/>
    <s v="Second Class"/>
    <s v="Mediano"/>
    <s v="Texas"/>
    <s v="Mediano"/>
    <x v="8"/>
    <n v="1"/>
    <n v="0.8"/>
    <n v="-3.43"/>
    <n v="4.8900000000000023"/>
    <n v="5"/>
    <n v="2.08"/>
    <n v="10.400000000000002"/>
    <n v="2.0800000000000005"/>
    <n v="0.41600000000000004"/>
    <n v="5.51"/>
  </r>
  <r>
    <s v="Tecnología"/>
    <s v="Houston"/>
    <s v="United States"/>
    <s v="Steven Cartwright"/>
    <s v="Other"/>
    <d v="2019-09-26T00:00:00"/>
    <s v="Cerrado"/>
    <s v="US-2019-161991"/>
    <n v="77070"/>
    <x v="257"/>
    <x v="2"/>
    <x v="0"/>
    <d v="2019-09-28T00:00:00"/>
    <s v="Second Class"/>
    <s v="Mediano"/>
    <s v="Texas"/>
    <s v="Mediano"/>
    <x v="7"/>
    <n v="1"/>
    <n v="0.2"/>
    <n v="376.11"/>
    <n v="654.70999999999992"/>
    <n v="7"/>
    <n v="1114.4000000000001"/>
    <n v="1393"/>
    <n v="199"/>
    <n v="159.20000000000002"/>
    <n v="738.29000000000008"/>
  </r>
  <r>
    <s v="Muebles"/>
    <s v="Los Angeles"/>
    <s v="United States"/>
    <s v="Jas O'Carroll"/>
    <s v="Bevis"/>
    <d v="2019-11-02T00:00:00"/>
    <s v="Cerrado"/>
    <s v="CA-2019-130890"/>
    <n v="90004"/>
    <x v="258"/>
    <x v="1"/>
    <x v="0"/>
    <d v="2019-11-06T00:00:00"/>
    <s v="Standard Class"/>
    <s v="Bajo"/>
    <s v="California"/>
    <s v="Bajo"/>
    <x v="3"/>
    <n v="3"/>
    <n v="0.2"/>
    <n v="51.94"/>
    <n v="311.64999999999986"/>
    <n v="5"/>
    <n v="1038.8399999999999"/>
    <n v="1298.5499999999997"/>
    <n v="259.70999999999992"/>
    <n v="207.76799999999997"/>
    <n v="986.89999999999986"/>
  </r>
  <r>
    <s v="Cosas de Oficina"/>
    <s v="Portland"/>
    <s v="United States"/>
    <s v="Tracy Blumstein"/>
    <s v="Easy-staple paper"/>
    <d v="2019-09-26T00:00:00"/>
    <s v="Cerrado"/>
    <s v="CA-2019-130883"/>
    <n v="97206"/>
    <x v="33"/>
    <x v="1"/>
    <x v="0"/>
    <d v="2019-10-02T00:00:00"/>
    <s v="Standard Class"/>
    <s v="Bajo"/>
    <s v="Oregon"/>
    <s v="Bajo"/>
    <x v="10"/>
    <n v="4"/>
    <n v="0.2"/>
    <n v="47.84"/>
    <n v="83.28"/>
    <n v="5"/>
    <n v="141.76"/>
    <n v="177.2"/>
    <n v="35.439999999999991"/>
    <n v="28.351999999999997"/>
    <n v="93.919999999999987"/>
  </r>
  <r>
    <s v="Tecnología"/>
    <s v="Portland"/>
    <s v="United States"/>
    <s v="Tracy Blumstein"/>
    <s v="Microsoft"/>
    <d v="2019-09-26T00:00:00"/>
    <s v="Cerrado"/>
    <s v="CA-2019-130883"/>
    <n v="97206"/>
    <x v="259"/>
    <x v="1"/>
    <x v="0"/>
    <d v="2019-10-02T00:00:00"/>
    <s v="Standard Class"/>
    <s v="Bajo"/>
    <s v="Oregon"/>
    <s v="Bajo"/>
    <x v="11"/>
    <n v="4"/>
    <n v="0.2"/>
    <n v="47.96"/>
    <n v="107.91"/>
    <n v="5"/>
    <n v="239.8"/>
    <n v="299.75"/>
    <n v="59.949999999999996"/>
    <n v="47.96"/>
    <n v="191.84"/>
  </r>
  <r>
    <s v="Cosas de Oficina"/>
    <s v="Portland"/>
    <s v="United States"/>
    <s v="Tracy Blumstein"/>
    <s v="Xerox"/>
    <d v="2019-09-26T00:00:00"/>
    <s v="Cerrado"/>
    <s v="CA-2019-130883"/>
    <n v="97206"/>
    <x v="260"/>
    <x v="1"/>
    <x v="0"/>
    <d v="2019-10-02T00:00:00"/>
    <s v="Standard Class"/>
    <s v="Bajo"/>
    <s v="Oregon"/>
    <s v="Bajo"/>
    <x v="10"/>
    <n v="4"/>
    <n v="0.2"/>
    <n v="10.89"/>
    <n v="18.664999999999999"/>
    <n v="6"/>
    <n v="31.1"/>
    <n v="38.875"/>
    <n v="6.479166666666667"/>
    <n v="5.1833333333333336"/>
    <n v="20.21"/>
  </r>
  <r>
    <s v="Cosas de Oficina"/>
    <s v="Tamarac"/>
    <s v="United States"/>
    <s v="Alan Haines"/>
    <s v="GBC"/>
    <d v="2020-12-18T00:00:00"/>
    <s v="Abierto"/>
    <s v="CA-2020-112697"/>
    <n v="33319"/>
    <x v="261"/>
    <x v="0"/>
    <x v="1"/>
    <d v="2020-12-20T00:00:00"/>
    <s v="Second Class"/>
    <s v="Mediano"/>
    <s v="Florida"/>
    <s v="Mediano"/>
    <x v="8"/>
    <n v="1"/>
    <n v="0.7"/>
    <n v="-169.37"/>
    <n v="423.43666666666655"/>
    <n v="7"/>
    <n v="254.06"/>
    <n v="846.86666666666656"/>
    <n v="120.98095238095236"/>
    <n v="36.294285714285714"/>
    <n v="423.43"/>
  </r>
  <r>
    <s v="Cosas de Oficina"/>
    <s v="Tamarac"/>
    <s v="United States"/>
    <s v="Alan Haines"/>
    <s v="Acco"/>
    <d v="2020-12-18T00:00:00"/>
    <s v="Abierto"/>
    <s v="CA-2020-112697"/>
    <n v="33319"/>
    <x v="167"/>
    <x v="0"/>
    <x v="1"/>
    <d v="2020-12-20T00:00:00"/>
    <s v="Second Class"/>
    <s v="Mediano"/>
    <s v="Florida"/>
    <s v="Mediano"/>
    <x v="9"/>
    <n v="1"/>
    <n v="0.2"/>
    <n v="24.32"/>
    <n v="72.952499999999986"/>
    <n v="2"/>
    <n v="194.53"/>
    <n v="243.16249999999999"/>
    <n v="121.58125"/>
    <n v="97.265000000000001"/>
    <n v="170.21"/>
  </r>
  <r>
    <s v="Cosas de Oficina"/>
    <s v="Tamarac"/>
    <s v="United States"/>
    <s v="Alan Haines"/>
    <s v="Other"/>
    <d v="2020-12-18T00:00:00"/>
    <s v="Abierto"/>
    <s v="CA-2020-112697"/>
    <n v="33319"/>
    <x v="262"/>
    <x v="0"/>
    <x v="1"/>
    <d v="2020-12-20T00:00:00"/>
    <s v="Second Class"/>
    <s v="Mediano"/>
    <s v="Florida"/>
    <s v="Mediano"/>
    <x v="14"/>
    <n v="1"/>
    <n v="0.2"/>
    <n v="-204.31"/>
    <n v="36.059999999999945"/>
    <n v="5"/>
    <n v="961.48"/>
    <n v="1201.8499999999999"/>
    <n v="240.36999999999998"/>
    <n v="192.29599999999999"/>
    <n v="1165.79"/>
  </r>
  <r>
    <s v="Cosas de Oficina"/>
    <s v="Columbus"/>
    <s v="United States"/>
    <s v="Nick Zandusky"/>
    <s v="Advantus"/>
    <d v="2020-11-20T00:00:00"/>
    <s v="Cerrado"/>
    <s v="CA-2020-110772"/>
    <n v="43229"/>
    <x v="263"/>
    <x v="3"/>
    <x v="2"/>
    <d v="2020-11-24T00:00:00"/>
    <s v="Second Class"/>
    <s v="Mediano"/>
    <s v="Ohio"/>
    <s v="Mediano"/>
    <x v="13"/>
    <n v="3"/>
    <n v="0.2"/>
    <n v="6.68"/>
    <n v="11.454999999999998"/>
    <n v="7"/>
    <n v="19.100000000000001"/>
    <n v="23.875"/>
    <n v="3.4107142857142856"/>
    <n v="2.7285714285714286"/>
    <n v="12.420000000000002"/>
  </r>
  <r>
    <s v="Cosas de Oficina"/>
    <s v="Columbus"/>
    <s v="United States"/>
    <s v="Nick Zandusky"/>
    <s v="Avery"/>
    <d v="2020-11-20T00:00:00"/>
    <s v="Cerrado"/>
    <s v="CA-2020-110772"/>
    <n v="43229"/>
    <x v="264"/>
    <x v="3"/>
    <x v="2"/>
    <d v="2020-11-24T00:00:00"/>
    <s v="Second Class"/>
    <s v="Mediano"/>
    <s v="Ohio"/>
    <s v="Mediano"/>
    <x v="2"/>
    <n v="3"/>
    <n v="0.2"/>
    <n v="6.24"/>
    <n v="10.865"/>
    <n v="8"/>
    <n v="18.5"/>
    <n v="23.125"/>
    <n v="2.890625"/>
    <n v="2.3125"/>
    <n v="12.26"/>
  </r>
  <r>
    <s v="Tecnología"/>
    <s v="Columbus"/>
    <s v="United States"/>
    <s v="Nick Zandusky"/>
    <s v="Logitech"/>
    <d v="2020-11-20T00:00:00"/>
    <s v="Cerrado"/>
    <s v="CA-2020-110772"/>
    <n v="43229"/>
    <x v="265"/>
    <x v="3"/>
    <x v="2"/>
    <d v="2020-11-24T00:00:00"/>
    <s v="Second Class"/>
    <s v="Mediano"/>
    <s v="Ohio"/>
    <s v="Mediano"/>
    <x v="11"/>
    <n v="3"/>
    <n v="0.2"/>
    <n v="54.4"/>
    <n v="118.39499999999998"/>
    <n v="2"/>
    <n v="255.98"/>
    <n v="319.97499999999997"/>
    <n v="159.98749999999998"/>
    <n v="127.99"/>
    <n v="201.57999999999998"/>
  </r>
  <r>
    <s v="Muebles"/>
    <s v="Columbus"/>
    <s v="United States"/>
    <s v="Nick Zandusky"/>
    <s v="Bush"/>
    <d v="2020-11-20T00:00:00"/>
    <s v="Cerrado"/>
    <s v="CA-2020-110772"/>
    <n v="43229"/>
    <x v="266"/>
    <x v="3"/>
    <x v="2"/>
    <d v="2020-11-24T00:00:00"/>
    <s v="Second Class"/>
    <s v="Mediano"/>
    <s v="Ohio"/>
    <s v="Mediano"/>
    <x v="0"/>
    <n v="3"/>
    <n v="0.5"/>
    <n v="-48.7"/>
    <n v="38.269999999999982"/>
    <n v="3"/>
    <n v="86.97"/>
    <n v="173.94"/>
    <n v="57.98"/>
    <n v="28.99"/>
    <n v="135.67000000000002"/>
  </r>
  <r>
    <s v="Muebles"/>
    <s v="Colorado Springs"/>
    <s v="United States"/>
    <s v="Kelly Lampkin"/>
    <s v="Howard Miller"/>
    <d v="2018-12-26T00:00:00"/>
    <s v="Cerrado"/>
    <s v="CA-2018-111451"/>
    <n v="80906"/>
    <x v="267"/>
    <x v="1"/>
    <x v="1"/>
    <d v="2018-12-28T00:00:00"/>
    <s v="First Class"/>
    <s v="Alto"/>
    <s v="Colorado"/>
    <s v="Alto"/>
    <x v="5"/>
    <n v="1"/>
    <n v="0.2"/>
    <n v="78.86"/>
    <n v="153.96499999999997"/>
    <n v="8"/>
    <n v="300.42"/>
    <n v="375.52499999999998"/>
    <n v="46.940624999999997"/>
    <n v="37.552500000000002"/>
    <n v="221.56"/>
  </r>
  <r>
    <s v="Muebles"/>
    <s v="Colorado Springs"/>
    <s v="United States"/>
    <s v="Kelly Lampkin"/>
    <s v="Global"/>
    <d v="2018-12-26T00:00:00"/>
    <s v="Cerrado"/>
    <s v="CA-2018-111451"/>
    <n v="80906"/>
    <x v="268"/>
    <x v="1"/>
    <x v="1"/>
    <d v="2018-12-28T00:00:00"/>
    <s v="First Class"/>
    <s v="Alto"/>
    <s v="Colorado"/>
    <s v="Alto"/>
    <x v="1"/>
    <n v="1"/>
    <n v="0.2"/>
    <n v="20.16"/>
    <n v="77.747500000000002"/>
    <n v="3"/>
    <n v="230.35"/>
    <n v="287.9375"/>
    <n v="95.979166666666657"/>
    <n v="76.783333333333331"/>
    <n v="210.19"/>
  </r>
  <r>
    <s v="Muebles"/>
    <s v="Colorado Springs"/>
    <s v="United States"/>
    <s v="Kelly Lampkin"/>
    <s v="Eldon"/>
    <d v="2018-12-26T00:00:00"/>
    <s v="Cerrado"/>
    <s v="CA-2018-111451"/>
    <n v="80906"/>
    <x v="269"/>
    <x v="1"/>
    <x v="1"/>
    <d v="2018-12-28T00:00:00"/>
    <s v="First Class"/>
    <s v="Alto"/>
    <s v="Colorado"/>
    <s v="Alto"/>
    <x v="5"/>
    <n v="1"/>
    <n v="0.2"/>
    <n v="-24.56"/>
    <n v="30.027500000000003"/>
    <n v="3"/>
    <n v="218.35"/>
    <n v="272.9375"/>
    <n v="90.979166666666657"/>
    <n v="72.783333333333331"/>
    <n v="242.91"/>
  </r>
  <r>
    <s v="Cosas de Oficina"/>
    <s v="Colorado Springs"/>
    <s v="United States"/>
    <s v="Kelly Lampkin"/>
    <s v="Ibico"/>
    <d v="2018-12-26T00:00:00"/>
    <s v="Cerrado"/>
    <s v="CA-2018-111451"/>
    <n v="80906"/>
    <x v="270"/>
    <x v="1"/>
    <x v="1"/>
    <d v="2018-12-28T00:00:00"/>
    <s v="First Class"/>
    <s v="Alto"/>
    <s v="Colorado"/>
    <s v="Alto"/>
    <x v="8"/>
    <n v="1"/>
    <n v="0.7"/>
    <n v="-62.88"/>
    <n v="120.51999999999995"/>
    <n v="5"/>
    <n v="78.599999999999994"/>
    <n v="261.99999999999994"/>
    <n v="52.399999999999991"/>
    <n v="15.719999999999999"/>
    <n v="141.47999999999999"/>
  </r>
  <r>
    <s v="Cosas de Oficina"/>
    <s v="Colorado Springs"/>
    <s v="United States"/>
    <s v="Kelly Lampkin"/>
    <s v="Other"/>
    <d v="2018-12-26T00:00:00"/>
    <s v="Cerrado"/>
    <s v="CA-2018-111451"/>
    <n v="80906"/>
    <x v="271"/>
    <x v="1"/>
    <x v="1"/>
    <d v="2018-12-28T00:00:00"/>
    <s v="First Class"/>
    <s v="Alto"/>
    <s v="Colorado"/>
    <s v="Alto"/>
    <x v="13"/>
    <n v="1"/>
    <n v="0.2"/>
    <n v="9.3000000000000007"/>
    <n v="16.1875"/>
    <n v="3"/>
    <n v="27.55"/>
    <n v="34.4375"/>
    <n v="11.479166666666666"/>
    <n v="9.1833333333333336"/>
    <n v="18.25"/>
  </r>
  <r>
    <s v="Cosas de Oficina"/>
    <s v="Belleville"/>
    <s v="United States"/>
    <s v="Jonathan Doherty"/>
    <s v="Xerox"/>
    <d v="2020-10-28T00:00:00"/>
    <s v="Cerrado"/>
    <s v="CA-2020-142545"/>
    <n v="7109"/>
    <x v="272"/>
    <x v="3"/>
    <x v="1"/>
    <d v="2020-11-03T00:00:00"/>
    <s v="Standard Class"/>
    <s v="Bajo"/>
    <s v="New Jersey"/>
    <s v="Bajo"/>
    <x v="10"/>
    <n v="4"/>
    <n v="0"/>
    <n v="15.55"/>
    <n v="15.55"/>
    <n v="5"/>
    <n v="32.4"/>
    <n v="32.4"/>
    <n v="6.4799999999999995"/>
    <n v="6.4799999999999995"/>
    <n v="16.849999999999998"/>
  </r>
  <r>
    <s v="Cosas de Oficina"/>
    <s v="Belleville"/>
    <s v="United States"/>
    <s v="Jonathan Doherty"/>
    <s v="Tennsco"/>
    <d v="2020-10-28T00:00:00"/>
    <s v="Cerrado"/>
    <s v="CA-2020-142545"/>
    <n v="7109"/>
    <x v="273"/>
    <x v="3"/>
    <x v="1"/>
    <d v="2020-11-03T00:00:00"/>
    <s v="Standard Class"/>
    <s v="Bajo"/>
    <s v="New Jersey"/>
    <s v="Bajo"/>
    <x v="4"/>
    <n v="4"/>
    <n v="0"/>
    <n v="10.82"/>
    <n v="10.819999999999936"/>
    <n v="8"/>
    <n v="1082.48"/>
    <n v="1082.48"/>
    <n v="135.31"/>
    <n v="135.31"/>
    <n v="1071.6600000000001"/>
  </r>
  <r>
    <s v="Cosas de Oficina"/>
    <s v="Belleville"/>
    <s v="United States"/>
    <s v="Jonathan Doherty"/>
    <s v="Xerox"/>
    <d v="2020-10-28T00:00:00"/>
    <s v="Cerrado"/>
    <s v="CA-2020-142545"/>
    <n v="7109"/>
    <x v="274"/>
    <x v="3"/>
    <x v="1"/>
    <d v="2020-11-03T00:00:00"/>
    <s v="Standard Class"/>
    <s v="Bajo"/>
    <s v="New Jersey"/>
    <s v="Bajo"/>
    <x v="10"/>
    <n v="4"/>
    <n v="0"/>
    <n v="27.32"/>
    <n v="27.32"/>
    <n v="3"/>
    <n v="56.91"/>
    <n v="56.91"/>
    <n v="18.97"/>
    <n v="18.97"/>
    <n v="29.589999999999996"/>
  </r>
  <r>
    <s v="Muebles"/>
    <s v="Belleville"/>
    <s v="United States"/>
    <s v="Jonathan Doherty"/>
    <s v="Other"/>
    <d v="2020-10-28T00:00:00"/>
    <s v="Cerrado"/>
    <s v="CA-2020-142545"/>
    <n v="7109"/>
    <x v="275"/>
    <x v="3"/>
    <x v="1"/>
    <d v="2020-11-03T00:00:00"/>
    <s v="Standard Class"/>
    <s v="Bajo"/>
    <s v="New Jersey"/>
    <s v="Bajo"/>
    <x v="5"/>
    <n v="4"/>
    <n v="0"/>
    <n v="38.020000000000003"/>
    <n v="38.020000000000003"/>
    <n v="4"/>
    <n v="77.599999999999994"/>
    <n v="77.599999999999994"/>
    <n v="19.399999999999999"/>
    <n v="19.399999999999999"/>
    <n v="39.579999999999991"/>
  </r>
  <r>
    <s v="Cosas de Oficina"/>
    <s v="Belleville"/>
    <s v="United States"/>
    <s v="Jonathan Doherty"/>
    <s v="Avery"/>
    <d v="2020-10-28T00:00:00"/>
    <s v="Cerrado"/>
    <s v="CA-2020-142545"/>
    <n v="7109"/>
    <x v="276"/>
    <x v="3"/>
    <x v="1"/>
    <d v="2020-11-03T00:00:00"/>
    <s v="Standard Class"/>
    <s v="Bajo"/>
    <s v="New Jersey"/>
    <s v="Bajo"/>
    <x v="8"/>
    <n v="4"/>
    <n v="0"/>
    <n v="6.57"/>
    <n v="6.57"/>
    <n v="1"/>
    <n v="14.28"/>
    <n v="14.28"/>
    <n v="14.28"/>
    <n v="14.28"/>
    <n v="7.7099999999999991"/>
  </r>
  <r>
    <s v="Muebles"/>
    <s v="Chicago"/>
    <s v="United States"/>
    <s v="Jonathan Howell"/>
    <s v="Other"/>
    <d v="2021-11-19T00:00:00"/>
    <s v="Cerrado"/>
    <s v="US-2021-152380"/>
    <n v="60623"/>
    <x v="277"/>
    <x v="2"/>
    <x v="0"/>
    <d v="2021-11-23T00:00:00"/>
    <s v="Standard Class"/>
    <s v="Bajo"/>
    <s v="Illinois"/>
    <s v="Bajo"/>
    <x v="3"/>
    <n v="3"/>
    <n v="0.5"/>
    <n v="-131.44999999999999"/>
    <n v="87.630000000000052"/>
    <n v="3"/>
    <n v="219.08"/>
    <n v="438.16"/>
    <n v="146.05333333333334"/>
    <n v="73.026666666666671"/>
    <n v="350.53"/>
  </r>
  <r>
    <s v="Muebles"/>
    <s v="New York City"/>
    <s v="United States"/>
    <s v="Alan Schoenberger"/>
    <s v="Electrix"/>
    <d v="2019-05-04T00:00:00"/>
    <s v="Cerrado"/>
    <s v="CA-2019-144253"/>
    <n v="10024"/>
    <x v="278"/>
    <x v="3"/>
    <x v="1"/>
    <d v="2019-05-09T00:00:00"/>
    <s v="Second Class"/>
    <s v="Mediano"/>
    <s v="New York"/>
    <s v="Mediano"/>
    <x v="5"/>
    <n v="3"/>
    <n v="0"/>
    <n v="12.86"/>
    <n v="12.86"/>
    <n v="2"/>
    <n v="26.8"/>
    <n v="26.8"/>
    <n v="13.4"/>
    <n v="13.4"/>
    <n v="13.940000000000001"/>
  </r>
  <r>
    <s v="Cosas de Oficina"/>
    <s v="Taylor"/>
    <s v="United States"/>
    <s v="Ken Brennan"/>
    <s v="Newell"/>
    <d v="2018-12-30T00:00:00"/>
    <s v="Abierto"/>
    <s v="CA-2018-130960"/>
    <n v="48180"/>
    <x v="279"/>
    <x v="2"/>
    <x v="1"/>
    <d v="2019-01-04T00:00:00"/>
    <s v="Standard Class"/>
    <s v="Bajo"/>
    <s v="Michigan"/>
    <s v="Bajo"/>
    <x v="6"/>
    <n v="3"/>
    <n v="0"/>
    <n v="2.85"/>
    <n v="2.8499999999999996"/>
    <n v="3"/>
    <n v="9.84"/>
    <n v="9.84"/>
    <n v="3.28"/>
    <n v="3.28"/>
    <n v="6.99"/>
  </r>
  <r>
    <s v="Cosas de Oficina"/>
    <s v="Lakewood"/>
    <s v="United States"/>
    <s v="Corey Roper"/>
    <s v="GBC"/>
    <d v="2018-06-01T00:00:00"/>
    <s v="Abierto"/>
    <s v="CA-2018-111003"/>
    <n v="8701"/>
    <x v="280"/>
    <x v="3"/>
    <x v="2"/>
    <d v="2018-06-06T00:00:00"/>
    <s v="Standard Class"/>
    <s v="Bajo"/>
    <s v="New Jersey"/>
    <s v="Bajo"/>
    <x v="8"/>
    <n v="3"/>
    <n v="0"/>
    <n v="20.92"/>
    <n v="20.92"/>
    <n v="3"/>
    <n v="45.48"/>
    <n v="45.48"/>
    <n v="15.159999999999998"/>
    <n v="15.159999999999998"/>
    <n v="24.559999999999995"/>
  </r>
  <r>
    <s v="Cosas de Oficina"/>
    <s v="Lakewood"/>
    <s v="United States"/>
    <s v="Corey Roper"/>
    <s v="Boston"/>
    <d v="2018-06-01T00:00:00"/>
    <s v="Abierto"/>
    <s v="CA-2018-111003"/>
    <n v="8701"/>
    <x v="281"/>
    <x v="3"/>
    <x v="2"/>
    <d v="2018-06-06T00:00:00"/>
    <s v="Standard Class"/>
    <s v="Bajo"/>
    <s v="New Jersey"/>
    <s v="Bajo"/>
    <x v="6"/>
    <n v="3"/>
    <n v="0"/>
    <n v="83.87"/>
    <n v="83.87"/>
    <n v="6"/>
    <n v="289.2"/>
    <n v="289.2"/>
    <n v="48.199999999999996"/>
    <n v="48.199999999999996"/>
    <n v="205.32999999999998"/>
  </r>
  <r>
    <s v="Cosas de Oficina"/>
    <s v="Arlington"/>
    <s v="United States"/>
    <s v="Shahid Hopkins"/>
    <s v="Other"/>
    <d v="2021-04-15T00:00:00"/>
    <s v="Cerrado"/>
    <s v="CA-2021-126774"/>
    <n v="22204"/>
    <x v="282"/>
    <x v="0"/>
    <x v="0"/>
    <d v="2021-04-17T00:00:00"/>
    <s v="First Class"/>
    <s v="Alto"/>
    <s v="Virginia"/>
    <s v="Alto"/>
    <x v="6"/>
    <n v="1"/>
    <n v="0"/>
    <n v="2"/>
    <n v="2"/>
    <n v="1"/>
    <n v="4.8899999999999997"/>
    <n v="4.8899999999999997"/>
    <n v="4.8899999999999997"/>
    <n v="4.8899999999999997"/>
    <n v="2.8899999999999997"/>
  </r>
  <r>
    <s v="Muebles"/>
    <s v="Arvada"/>
    <s v="United States"/>
    <s v="Ben Peterman"/>
    <s v="C-Line"/>
    <d v="2020-09-12T00:00:00"/>
    <s v="Cerrado"/>
    <s v="CA-2020-142902"/>
    <n v="80004"/>
    <x v="283"/>
    <x v="1"/>
    <x v="1"/>
    <d v="2020-09-14T00:00:00"/>
    <s v="Second Class"/>
    <s v="Mediano"/>
    <s v="Colorado"/>
    <s v="Mediano"/>
    <x v="5"/>
    <n v="1"/>
    <n v="0.2"/>
    <n v="3.59"/>
    <n v="7.375"/>
    <n v="4"/>
    <n v="15.14"/>
    <n v="18.925000000000001"/>
    <n v="4.7312500000000002"/>
    <n v="3.7850000000000001"/>
    <n v="11.55"/>
  </r>
  <r>
    <s v="Muebles"/>
    <s v="Arvada"/>
    <s v="United States"/>
    <s v="Ben Peterman"/>
    <s v="Hon"/>
    <d v="2020-09-12T00:00:00"/>
    <s v="Cerrado"/>
    <s v="CA-2020-142902"/>
    <n v="80004"/>
    <x v="284"/>
    <x v="1"/>
    <x v="1"/>
    <d v="2020-09-14T00:00:00"/>
    <s v="Second Class"/>
    <s v="Mediano"/>
    <s v="Colorado"/>
    <s v="Mediano"/>
    <x v="1"/>
    <n v="1"/>
    <n v="0.2"/>
    <n v="52.51"/>
    <n v="169.20249999999999"/>
    <n v="2"/>
    <n v="466.77"/>
    <n v="583.46249999999998"/>
    <n v="291.73124999999999"/>
    <n v="233.38499999999999"/>
    <n v="414.26"/>
  </r>
  <r>
    <s v="Muebles"/>
    <s v="Arvada"/>
    <s v="United States"/>
    <s v="Ben Peterman"/>
    <s v="Eldon"/>
    <d v="2020-09-12T00:00:00"/>
    <s v="Cerrado"/>
    <s v="CA-2020-142902"/>
    <n v="80004"/>
    <x v="285"/>
    <x v="1"/>
    <x v="1"/>
    <d v="2020-09-14T00:00:00"/>
    <s v="Second Class"/>
    <s v="Mediano"/>
    <s v="Colorado"/>
    <s v="Mediano"/>
    <x v="5"/>
    <n v="1"/>
    <n v="0.2"/>
    <n v="1.71"/>
    <n v="5.5174999999999983"/>
    <n v="1"/>
    <n v="15.23"/>
    <n v="19.037499999999998"/>
    <n v="19.037499999999998"/>
    <n v="15.23"/>
    <n v="13.52"/>
  </r>
  <r>
    <s v="Cosas de Oficina"/>
    <s v="Arvada"/>
    <s v="United States"/>
    <s v="Ben Peterman"/>
    <s v="Avery"/>
    <d v="2020-09-12T00:00:00"/>
    <s v="Cerrado"/>
    <s v="CA-2020-142902"/>
    <n v="80004"/>
    <x v="286"/>
    <x v="1"/>
    <x v="1"/>
    <d v="2020-09-14T00:00:00"/>
    <s v="Second Class"/>
    <s v="Mediano"/>
    <s v="Colorado"/>
    <s v="Mediano"/>
    <x v="2"/>
    <n v="1"/>
    <n v="0.2"/>
    <n v="2.04"/>
    <n v="3.6049999999999995"/>
    <n v="3"/>
    <n v="6.26"/>
    <n v="7.8249999999999993"/>
    <n v="2.6083333333333329"/>
    <n v="2.0866666666666664"/>
    <n v="4.22"/>
  </r>
  <r>
    <s v="Muebles"/>
    <s v="Hackensack"/>
    <s v="United States"/>
    <s v="Thomas Seio"/>
    <s v="Deflect-o"/>
    <d v="2018-09-27T00:00:00"/>
    <s v="Abierto"/>
    <s v="CA-2018-120887"/>
    <n v="7601"/>
    <x v="287"/>
    <x v="3"/>
    <x v="1"/>
    <d v="2018-10-03T00:00:00"/>
    <s v="Standard Class"/>
    <s v="Bajo"/>
    <s v="New Jersey"/>
    <s v="Bajo"/>
    <x v="5"/>
    <n v="4"/>
    <n v="0"/>
    <n v="37.64"/>
    <n v="37.64"/>
    <n v="3"/>
    <n v="87.54"/>
    <n v="87.54"/>
    <n v="29.180000000000003"/>
    <n v="29.180000000000003"/>
    <n v="49.900000000000006"/>
  </r>
  <r>
    <s v="Tecnología"/>
    <s v="Saint Petersburg"/>
    <s v="United States"/>
    <s v="Andy Gerbode"/>
    <s v="AT&amp;T"/>
    <d v="2018-08-09T00:00:00"/>
    <s v="Cerrado"/>
    <s v="CA-2018-167850"/>
    <n v="33710"/>
    <x v="288"/>
    <x v="0"/>
    <x v="1"/>
    <d v="2018-08-16T00:00:00"/>
    <s v="Standard Class"/>
    <s v="Bajo"/>
    <s v="Florida"/>
    <s v="Bajo"/>
    <x v="7"/>
    <n v="5"/>
    <n v="0.2"/>
    <n v="22.3"/>
    <n v="66.89500000000001"/>
    <n v="2"/>
    <n v="178.38"/>
    <n v="222.97499999999999"/>
    <n v="111.4875"/>
    <n v="89.19"/>
    <n v="156.07999999999998"/>
  </r>
  <r>
    <s v="Cosas de Oficina"/>
    <s v="Saint Petersburg"/>
    <s v="United States"/>
    <s v="Andy Gerbode"/>
    <s v="Xerox"/>
    <d v="2018-08-09T00:00:00"/>
    <s v="Cerrado"/>
    <s v="CA-2018-167850"/>
    <n v="33710"/>
    <x v="289"/>
    <x v="0"/>
    <x v="1"/>
    <d v="2018-08-16T00:00:00"/>
    <s v="Standard Class"/>
    <s v="Bajo"/>
    <s v="Florida"/>
    <s v="Bajo"/>
    <x v="10"/>
    <n v="5"/>
    <n v="0.2"/>
    <n v="5.44"/>
    <n v="9.3275000000000006"/>
    <n v="3"/>
    <n v="15.55"/>
    <n v="19.4375"/>
    <n v="6.479166666666667"/>
    <n v="5.1833333333333336"/>
    <n v="10.11"/>
  </r>
  <r>
    <s v="Cosas de Oficina"/>
    <s v="Philadelphia"/>
    <s v="United States"/>
    <s v="Sung Pak"/>
    <s v="Boston"/>
    <d v="2018-12-28T00:00:00"/>
    <s v="Abierto"/>
    <s v="CA-2018-164259"/>
    <n v="19143"/>
    <x v="290"/>
    <x v="3"/>
    <x v="1"/>
    <d v="2018-12-30T00:00:00"/>
    <s v="First Class"/>
    <s v="Alto"/>
    <s v="Pennsylvania"/>
    <s v="Alto"/>
    <x v="6"/>
    <n v="1"/>
    <n v="0.2"/>
    <n v="8.67"/>
    <n v="33.454999999999998"/>
    <n v="4"/>
    <n v="99.14"/>
    <n v="123.925"/>
    <n v="30.981249999999999"/>
    <n v="24.785"/>
    <n v="90.47"/>
  </r>
  <r>
    <s v="Muebles"/>
    <s v="New York City"/>
    <s v="United States"/>
    <s v="Nathan Mautz"/>
    <s v="DMI"/>
    <d v="2018-11-04T00:00:00"/>
    <s v="Cerrado"/>
    <s v="CA-2018-164973"/>
    <n v="10024"/>
    <x v="291"/>
    <x v="3"/>
    <x v="2"/>
    <d v="2018-11-09T00:00:00"/>
    <s v="Standard Class"/>
    <s v="Bajo"/>
    <s v="New York"/>
    <s v="Bajo"/>
    <x v="1"/>
    <n v="3"/>
    <n v="0.1"/>
    <n v="24.16"/>
    <n v="39.257777777777761"/>
    <n v="1"/>
    <n v="135.88"/>
    <n v="150.97777777777776"/>
    <n v="150.97777777777776"/>
    <n v="135.88"/>
    <n v="111.72"/>
  </r>
  <r>
    <s v="Tecnología"/>
    <s v="New York City"/>
    <s v="United States"/>
    <s v="Nathan Mautz"/>
    <s v="Canon"/>
    <d v="2018-11-04T00:00:00"/>
    <s v="Cerrado"/>
    <s v="CA-2018-164973"/>
    <n v="10024"/>
    <x v="292"/>
    <x v="3"/>
    <x v="2"/>
    <d v="2018-11-09T00:00:00"/>
    <s v="Standard Class"/>
    <s v="Bajo"/>
    <s v="New York"/>
    <s v="Bajo"/>
    <x v="15"/>
    <n v="3"/>
    <n v="0"/>
    <n v="1995.99"/>
    <n v="1995.99"/>
    <n v="2"/>
    <n v="3991.98"/>
    <n v="3991.98"/>
    <n v="1995.99"/>
    <n v="1995.99"/>
    <n v="1995.99"/>
  </r>
  <r>
    <s v="Tecnología"/>
    <s v="New York City"/>
    <s v="United States"/>
    <s v="Nathan Mautz"/>
    <s v="Panasonic"/>
    <d v="2018-11-04T00:00:00"/>
    <s v="Cerrado"/>
    <s v="CA-2018-164973"/>
    <n v="10024"/>
    <x v="40"/>
    <x v="3"/>
    <x v="2"/>
    <d v="2018-11-09T00:00:00"/>
    <s v="Standard Class"/>
    <s v="Bajo"/>
    <s v="New York"/>
    <s v="Bajo"/>
    <x v="7"/>
    <n v="3"/>
    <n v="0"/>
    <n v="80.02"/>
    <n v="80.019999999999982"/>
    <n v="6"/>
    <n v="275.94"/>
    <n v="275.94"/>
    <n v="45.99"/>
    <n v="45.99"/>
    <n v="195.92000000000002"/>
  </r>
  <r>
    <s v="Tecnología"/>
    <s v="New York City"/>
    <s v="United States"/>
    <s v="Nathan Mautz"/>
    <s v="NETGEAR"/>
    <d v="2018-11-04T00:00:00"/>
    <s v="Cerrado"/>
    <s v="CA-2018-164973"/>
    <n v="10024"/>
    <x v="293"/>
    <x v="3"/>
    <x v="2"/>
    <d v="2018-11-09T00:00:00"/>
    <s v="Standard Class"/>
    <s v="Bajo"/>
    <s v="New York"/>
    <s v="Bajo"/>
    <x v="11"/>
    <n v="3"/>
    <n v="0"/>
    <n v="129.6"/>
    <n v="129.6"/>
    <n v="4"/>
    <n v="360"/>
    <n v="360"/>
    <n v="90"/>
    <n v="90"/>
    <n v="230.4"/>
  </r>
  <r>
    <s v="Cosas de Oficina"/>
    <s v="New York City"/>
    <s v="United States"/>
    <s v="Nathan Mautz"/>
    <s v="Other"/>
    <d v="2018-11-04T00:00:00"/>
    <s v="Cerrado"/>
    <s v="CA-2018-164973"/>
    <n v="10024"/>
    <x v="123"/>
    <x v="3"/>
    <x v="2"/>
    <d v="2018-11-09T00:00:00"/>
    <s v="Standard Class"/>
    <s v="Bajo"/>
    <s v="New York"/>
    <s v="Bajo"/>
    <x v="4"/>
    <n v="3"/>
    <n v="0"/>
    <n v="13.07"/>
    <n v="13.07"/>
    <n v="1"/>
    <n v="43.57"/>
    <n v="43.57"/>
    <n v="43.57"/>
    <n v="43.57"/>
    <n v="30.5"/>
  </r>
  <r>
    <s v="Cosas de Oficina"/>
    <s v="Long Beach"/>
    <s v="United States"/>
    <s v="Frank Atkinson"/>
    <s v="Other"/>
    <d v="2018-09-19T00:00:00"/>
    <s v="Cerrado"/>
    <s v="CA-2018-156601"/>
    <n v="90805"/>
    <x v="294"/>
    <x v="1"/>
    <x v="1"/>
    <d v="2018-09-24T00:00:00"/>
    <s v="Standard Class"/>
    <s v="Bajo"/>
    <s v="California"/>
    <s v="Bajo"/>
    <x v="13"/>
    <n v="3"/>
    <n v="0"/>
    <n v="3.58"/>
    <n v="3.58"/>
    <n v="2"/>
    <n v="7.16"/>
    <n v="7.16"/>
    <n v="3.58"/>
    <n v="3.58"/>
    <n v="3.58"/>
  </r>
  <r>
    <s v="Cosas de Oficina"/>
    <s v="Hesperia"/>
    <s v="United States"/>
    <s v="Grace Kelly"/>
    <s v="Ibico"/>
    <d v="2020-04-23T00:00:00"/>
    <s v="Abierto"/>
    <s v="CA-2020-162138"/>
    <n v="92345"/>
    <x v="270"/>
    <x v="1"/>
    <x v="1"/>
    <d v="2020-04-27T00:00:00"/>
    <s v="Standard Class"/>
    <s v="Bajo"/>
    <s v="California"/>
    <s v="Bajo"/>
    <x v="8"/>
    <n v="3"/>
    <n v="0.2"/>
    <n v="81.739999999999995"/>
    <n v="144.61999999999995"/>
    <n v="6"/>
    <n v="251.52"/>
    <n v="314.39999999999998"/>
    <n v="52.4"/>
    <n v="41.92"/>
    <n v="169.78000000000003"/>
  </r>
  <r>
    <s v="Tecnología"/>
    <s v="Hesperia"/>
    <s v="United States"/>
    <s v="Grace Kelly"/>
    <s v="Logitech"/>
    <d v="2020-04-23T00:00:00"/>
    <s v="Abierto"/>
    <s v="CA-2020-162138"/>
    <n v="92345"/>
    <x v="295"/>
    <x v="1"/>
    <x v="1"/>
    <d v="2020-04-27T00:00:00"/>
    <s v="Standard Class"/>
    <s v="Bajo"/>
    <s v="California"/>
    <s v="Bajo"/>
    <x v="11"/>
    <n v="3"/>
    <n v="0"/>
    <n v="35"/>
    <n v="35"/>
    <n v="1"/>
    <n v="99.99"/>
    <n v="99.99"/>
    <n v="99.99"/>
    <n v="99.99"/>
    <n v="64.989999999999995"/>
  </r>
  <r>
    <s v="Muebles"/>
    <s v="Murfreesboro"/>
    <s v="United States"/>
    <s v="Don Jones"/>
    <s v="Other"/>
    <d v="2021-11-03T00:00:00"/>
    <s v="Abierto"/>
    <s v="CA-2021-153339"/>
    <n v="37130"/>
    <x v="296"/>
    <x v="0"/>
    <x v="1"/>
    <d v="2021-11-05T00:00:00"/>
    <s v="Second Class"/>
    <s v="Mediano"/>
    <s v="Tennessee"/>
    <s v="Mediano"/>
    <x v="5"/>
    <n v="1"/>
    <n v="0.2"/>
    <n v="1"/>
    <n v="4.9975000000000005"/>
    <n v="1"/>
    <n v="15.99"/>
    <n v="19.987500000000001"/>
    <n v="19.987500000000001"/>
    <n v="15.99"/>
    <n v="14.99"/>
  </r>
  <r>
    <s v="Tecnología"/>
    <s v="Philadelphia"/>
    <s v="United States"/>
    <s v="Patrick O'Brill"/>
    <s v="Other"/>
    <d v="2020-08-30T00:00:00"/>
    <s v="Cerrado"/>
    <s v="US-2020-141544"/>
    <n v="19143"/>
    <x v="297"/>
    <x v="3"/>
    <x v="0"/>
    <d v="2020-09-01T00:00:00"/>
    <s v="First Class"/>
    <s v="Alto"/>
    <s v="Pennsylvania"/>
    <s v="Alto"/>
    <x v="7"/>
    <n v="1"/>
    <n v="0.4"/>
    <n v="-67.88"/>
    <n v="126.05333333333334"/>
    <n v="3"/>
    <n v="290.89999999999998"/>
    <n v="484.83333333333331"/>
    <n v="161.61111111111109"/>
    <n v="96.966666666666654"/>
    <n v="358.78"/>
  </r>
  <r>
    <s v="Cosas de Oficina"/>
    <s v="Philadelphia"/>
    <s v="United States"/>
    <s v="Patrick O'Brill"/>
    <s v="Other"/>
    <d v="2020-08-30T00:00:00"/>
    <s v="Cerrado"/>
    <s v="US-2020-141544"/>
    <n v="19143"/>
    <x v="298"/>
    <x v="3"/>
    <x v="0"/>
    <d v="2020-09-01T00:00:00"/>
    <s v="First Class"/>
    <s v="Alto"/>
    <s v="Pennsylvania"/>
    <s v="Alto"/>
    <x v="4"/>
    <n v="1"/>
    <n v="0.2"/>
    <n v="3.39"/>
    <n v="16.944999999999993"/>
    <n v="2"/>
    <n v="54.22"/>
    <n v="67.774999999999991"/>
    <n v="33.887499999999996"/>
    <n v="27.11"/>
    <n v="50.83"/>
  </r>
  <r>
    <s v="Muebles"/>
    <s v="Philadelphia"/>
    <s v="United States"/>
    <s v="Patrick O'Brill"/>
    <s v="Hon"/>
    <d v="2020-08-30T00:00:00"/>
    <s v="Cerrado"/>
    <s v="US-2020-141544"/>
    <n v="19143"/>
    <x v="299"/>
    <x v="3"/>
    <x v="0"/>
    <d v="2020-09-01T00:00:00"/>
    <s v="First Class"/>
    <s v="Alto"/>
    <s v="Pennsylvania"/>
    <s v="Alto"/>
    <x v="1"/>
    <n v="1"/>
    <n v="0.3"/>
    <n v="-258.5"/>
    <n v="78.674285714285816"/>
    <n v="4"/>
    <n v="786.74"/>
    <n v="1123.9142857142858"/>
    <n v="280.97857142857146"/>
    <n v="196.685"/>
    <n v="1045.24"/>
  </r>
  <r>
    <s v="Cosas de Oficina"/>
    <s v="Philadelphia"/>
    <s v="United States"/>
    <s v="Patrick O'Brill"/>
    <s v="Other"/>
    <d v="2020-08-30T00:00:00"/>
    <s v="Cerrado"/>
    <s v="US-2020-141544"/>
    <n v="19143"/>
    <x v="300"/>
    <x v="3"/>
    <x v="0"/>
    <d v="2020-09-01T00:00:00"/>
    <s v="First Class"/>
    <s v="Alto"/>
    <s v="Pennsylvania"/>
    <s v="Alto"/>
    <x v="2"/>
    <n v="1"/>
    <n v="0.2"/>
    <n v="33.83"/>
    <n v="58.889999999999986"/>
    <n v="10"/>
    <n v="100.24"/>
    <n v="125.29999999999998"/>
    <n v="12.529999999999998"/>
    <n v="10.023999999999999"/>
    <n v="66.41"/>
  </r>
  <r>
    <s v="Cosas de Oficina"/>
    <s v="Philadelphia"/>
    <s v="United States"/>
    <s v="Patrick O'Brill"/>
    <s v="GBC"/>
    <d v="2020-08-30T00:00:00"/>
    <s v="Cerrado"/>
    <s v="US-2020-141544"/>
    <n v="19143"/>
    <x v="301"/>
    <x v="3"/>
    <x v="0"/>
    <d v="2020-09-01T00:00:00"/>
    <s v="First Class"/>
    <s v="Alto"/>
    <s v="Pennsylvania"/>
    <s v="Alto"/>
    <x v="8"/>
    <n v="1"/>
    <n v="0.7"/>
    <n v="-27.69"/>
    <n v="60.416666666666643"/>
    <n v="6"/>
    <n v="37.76"/>
    <n v="125.86666666666665"/>
    <n v="20.977777777777774"/>
    <n v="6.293333333333333"/>
    <n v="65.45"/>
  </r>
  <r>
    <s v="Tecnología"/>
    <s v="Philadelphia"/>
    <s v="United States"/>
    <s v="John Lucas"/>
    <s v="AT&amp;T"/>
    <d v="2020-04-25T00:00:00"/>
    <s v="Abierto"/>
    <s v="US-2020-150147"/>
    <n v="19134"/>
    <x v="302"/>
    <x v="3"/>
    <x v="0"/>
    <d v="2020-04-29T00:00:00"/>
    <s v="Second Class"/>
    <s v="Mediano"/>
    <s v="Pennsylvania"/>
    <s v="Mediano"/>
    <x v="7"/>
    <n v="3"/>
    <n v="0.4"/>
    <n v="-20.7"/>
    <n v="34.5"/>
    <n v="2"/>
    <n v="82.8"/>
    <n v="138"/>
    <n v="69"/>
    <n v="41.4"/>
    <n v="103.5"/>
  </r>
  <r>
    <s v="Cosas de Oficina"/>
    <s v="Philadelphia"/>
    <s v="United States"/>
    <s v="John Lucas"/>
    <s v="Ibico"/>
    <d v="2020-04-25T00:00:00"/>
    <s v="Abierto"/>
    <s v="US-2020-150147"/>
    <n v="19134"/>
    <x v="303"/>
    <x v="3"/>
    <x v="0"/>
    <d v="2020-04-29T00:00:00"/>
    <s v="Second Class"/>
    <s v="Mediano"/>
    <s v="Pennsylvania"/>
    <s v="Mediano"/>
    <x v="8"/>
    <n v="3"/>
    <n v="0.7"/>
    <n v="-13.82"/>
    <n v="34.52666666666665"/>
    <n v="2"/>
    <n v="20.72"/>
    <n v="69.066666666666649"/>
    <n v="34.533333333333324"/>
    <n v="10.36"/>
    <n v="34.54"/>
  </r>
  <r>
    <s v="Cosas de Oficina"/>
    <s v="Philadelphia"/>
    <s v="United States"/>
    <s v="John Lucas"/>
    <s v="Wilson Jones"/>
    <d v="2020-04-25T00:00:00"/>
    <s v="Abierto"/>
    <s v="US-2020-150147"/>
    <n v="19134"/>
    <x v="304"/>
    <x v="3"/>
    <x v="0"/>
    <d v="2020-04-29T00:00:00"/>
    <s v="Second Class"/>
    <s v="Mediano"/>
    <s v="Pennsylvania"/>
    <s v="Mediano"/>
    <x v="8"/>
    <n v="3"/>
    <n v="0.7"/>
    <n v="-3.43"/>
    <n v="8.0033333333333321"/>
    <n v="3"/>
    <n v="4.9000000000000004"/>
    <n v="16.333333333333332"/>
    <n v="5.4444444444444446"/>
    <n v="1.6333333333333335"/>
    <n v="8.33"/>
  </r>
  <r>
    <s v="Cosas de Oficina"/>
    <s v="Los Angeles"/>
    <s v="United States"/>
    <s v="Doug Bickford"/>
    <s v="Storex"/>
    <d v="2019-09-01T00:00:00"/>
    <s v="Cerrado"/>
    <s v="CA-2019-137946"/>
    <n v="90045"/>
    <x v="305"/>
    <x v="1"/>
    <x v="0"/>
    <d v="2019-09-04T00:00:00"/>
    <s v="Second Class"/>
    <s v="Mediano"/>
    <s v="California"/>
    <s v="Mediano"/>
    <x v="8"/>
    <n v="2"/>
    <n v="0.2"/>
    <n v="1.6"/>
    <n v="2.7875000000000001"/>
    <n v="1"/>
    <n v="4.75"/>
    <n v="5.9375"/>
    <n v="5.9375"/>
    <n v="4.75"/>
    <n v="3.15"/>
  </r>
  <r>
    <s v="Tecnología"/>
    <s v="Los Angeles"/>
    <s v="United States"/>
    <s v="Doug Bickford"/>
    <s v="Hewlett-Packard"/>
    <d v="2019-09-01T00:00:00"/>
    <s v="Cerrado"/>
    <s v="CA-2019-137946"/>
    <n v="90045"/>
    <x v="306"/>
    <x v="1"/>
    <x v="0"/>
    <d v="2019-09-04T00:00:00"/>
    <s v="Second Class"/>
    <s v="Mediano"/>
    <s v="California"/>
    <s v="Mediano"/>
    <x v="16"/>
    <n v="2"/>
    <n v="0.2"/>
    <n v="335.99"/>
    <n v="575.9849999999999"/>
    <n v="2"/>
    <n v="959.98"/>
    <n v="1199.9749999999999"/>
    <n v="599.98749999999995"/>
    <n v="479.99"/>
    <n v="623.99"/>
  </r>
  <r>
    <s v="Cosas de Oficina"/>
    <s v="Los Angeles"/>
    <s v="United States"/>
    <s v="Doug Bickford"/>
    <s v="Avery"/>
    <d v="2019-09-01T00:00:00"/>
    <s v="Cerrado"/>
    <s v="CA-2019-137946"/>
    <n v="90045"/>
    <x v="307"/>
    <x v="1"/>
    <x v="0"/>
    <d v="2019-09-04T00:00:00"/>
    <s v="Second Class"/>
    <s v="Mediano"/>
    <s v="California"/>
    <s v="Mediano"/>
    <x v="8"/>
    <n v="2"/>
    <n v="0.2"/>
    <n v="4.49"/>
    <n v="8.0824999999999996"/>
    <n v="4"/>
    <n v="14.37"/>
    <n v="17.962499999999999"/>
    <n v="4.4906249999999996"/>
    <n v="3.5924999999999998"/>
    <n v="9.879999999999999"/>
  </r>
  <r>
    <s v="Cosas de Oficina"/>
    <s v="San Francisco"/>
    <s v="United States"/>
    <s v="Alyssa Crouse"/>
    <s v="Other"/>
    <d v="2018-07-12T00:00:00"/>
    <s v="Cerrado"/>
    <s v="CA-2018-129924"/>
    <n v="94122"/>
    <x v="308"/>
    <x v="1"/>
    <x v="1"/>
    <d v="2018-07-17T00:00:00"/>
    <s v="Standard Class"/>
    <s v="Bajo"/>
    <s v="California"/>
    <s v="Bajo"/>
    <x v="8"/>
    <n v="3"/>
    <n v="0.2"/>
    <n v="2.8"/>
    <n v="4.7274999999999991"/>
    <n v="2"/>
    <n v="7.71"/>
    <n v="9.6374999999999993"/>
    <n v="4.8187499999999996"/>
    <n v="3.855"/>
    <n v="4.91"/>
  </r>
  <r>
    <s v="Muebles"/>
    <s v="San Francisco"/>
    <s v="United States"/>
    <s v="Alyssa Crouse"/>
    <s v="Hon"/>
    <d v="2018-07-12T00:00:00"/>
    <s v="Cerrado"/>
    <s v="CA-2018-129924"/>
    <n v="94122"/>
    <x v="309"/>
    <x v="1"/>
    <x v="1"/>
    <d v="2018-07-17T00:00:00"/>
    <s v="Standard Class"/>
    <s v="Bajo"/>
    <s v="California"/>
    <s v="Bajo"/>
    <x v="3"/>
    <n v="3"/>
    <n v="0.2"/>
    <n v="-17.46"/>
    <n v="157.12749999999994"/>
    <n v="3"/>
    <n v="698.35"/>
    <n v="872.9375"/>
    <n v="290.97916666666663"/>
    <n v="232.78333333333333"/>
    <n v="715.81000000000006"/>
  </r>
  <r>
    <s v="Cosas de Oficina"/>
    <s v="Layton"/>
    <s v="United States"/>
    <s v="Ken Lonsdale"/>
    <s v="OIC"/>
    <d v="2019-06-22T00:00:00"/>
    <s v="Cerrado"/>
    <s v="CA-2019-128167"/>
    <n v="84041"/>
    <x v="310"/>
    <x v="1"/>
    <x v="0"/>
    <d v="2019-06-26T00:00:00"/>
    <s v="Second Class"/>
    <s v="Mediano"/>
    <s v="Utah"/>
    <s v="Mediano"/>
    <x v="13"/>
    <n v="3"/>
    <n v="0"/>
    <n v="2.33"/>
    <n v="2.33"/>
    <n v="4"/>
    <n v="4.96"/>
    <n v="4.96"/>
    <n v="1.24"/>
    <n v="1.24"/>
    <n v="2.63"/>
  </r>
  <r>
    <s v="Cosas de Oficina"/>
    <s v="Philadelphia"/>
    <s v="United States"/>
    <s v="Jonathan Doherty"/>
    <s v="Newell"/>
    <d v="2018-04-13T00:00:00"/>
    <s v="Cerrado"/>
    <s v="CA-2018-122336"/>
    <n v="19140"/>
    <x v="311"/>
    <x v="3"/>
    <x v="1"/>
    <d v="2018-04-17T00:00:00"/>
    <s v="Second Class"/>
    <s v="Mediano"/>
    <s v="Pennsylvania"/>
    <s v="Mediano"/>
    <x v="6"/>
    <n v="3"/>
    <n v="0.2"/>
    <n v="1.1200000000000001"/>
    <n v="5.5850000000000009"/>
    <n v="4"/>
    <n v="17.86"/>
    <n v="22.324999999999999"/>
    <n v="5.5812499999999998"/>
    <n v="4.4649999999999999"/>
    <n v="16.739999999999998"/>
  </r>
  <r>
    <s v="Cosas de Oficina"/>
    <s v="Philadelphia"/>
    <s v="United States"/>
    <s v="Jonathan Doherty"/>
    <s v="FelBajoes"/>
    <d v="2018-04-13T00:00:00"/>
    <s v="Cerrado"/>
    <s v="CA-2018-122336"/>
    <n v="19140"/>
    <x v="13"/>
    <x v="3"/>
    <x v="1"/>
    <d v="2018-04-17T00:00:00"/>
    <s v="Second Class"/>
    <s v="Mediano"/>
    <s v="Pennsylvania"/>
    <s v="Mediano"/>
    <x v="8"/>
    <n v="3"/>
    <n v="0.7"/>
    <n v="-407.98"/>
    <n v="781.94999999999982"/>
    <n v="10"/>
    <n v="509.97"/>
    <n v="1699.8999999999999"/>
    <n v="169.98999999999998"/>
    <n v="50.997"/>
    <n v="917.95"/>
  </r>
  <r>
    <s v="Cosas de Oficina"/>
    <s v="Philadelphia"/>
    <s v="United States"/>
    <s v="Jonathan Doherty"/>
    <s v="Other"/>
    <d v="2018-04-13T00:00:00"/>
    <s v="Cerrado"/>
    <s v="CA-2018-122336"/>
    <n v="19140"/>
    <x v="128"/>
    <x v="3"/>
    <x v="1"/>
    <d v="2018-04-17T00:00:00"/>
    <s v="Second Class"/>
    <s v="Mediano"/>
    <s v="Pennsylvania"/>
    <s v="Mediano"/>
    <x v="13"/>
    <n v="3"/>
    <n v="0.2"/>
    <n v="10.07"/>
    <n v="17.817499999999999"/>
    <n v="13"/>
    <n v="30.99"/>
    <n v="38.737499999999997"/>
    <n v="2.9798076923076922"/>
    <n v="2.3838461538461537"/>
    <n v="20.919999999999998"/>
  </r>
  <r>
    <s v="Tecnología"/>
    <s v="Philadelphia"/>
    <s v="United States"/>
    <s v="Jonathan Doherty"/>
    <s v="Square"/>
    <d v="2018-04-13T00:00:00"/>
    <s v="Cerrado"/>
    <s v="CA-2018-122336"/>
    <n v="19140"/>
    <x v="312"/>
    <x v="3"/>
    <x v="1"/>
    <d v="2018-04-17T00:00:00"/>
    <s v="Second Class"/>
    <s v="Mediano"/>
    <s v="Pennsylvania"/>
    <s v="Mediano"/>
    <x v="7"/>
    <n v="3"/>
    <n v="0.4"/>
    <n v="8.39"/>
    <n v="56.343333333333348"/>
    <n v="12"/>
    <n v="71.930000000000007"/>
    <n v="119.88333333333335"/>
    <n v="9.9902777777777789"/>
    <n v="5.9941666666666675"/>
    <n v="63.540000000000006"/>
  </r>
  <r>
    <s v="Cosas de Oficina"/>
    <s v="Austin"/>
    <s v="United States"/>
    <s v="Chad Sievert"/>
    <s v="FelBajoes"/>
    <d v="2019-12-20T00:00:00"/>
    <s v="Cerrado"/>
    <s v="US-2019-120712"/>
    <n v="78745"/>
    <x v="17"/>
    <x v="2"/>
    <x v="0"/>
    <d v="2019-12-24T00:00:00"/>
    <s v="Standard Class"/>
    <s v="Bajo"/>
    <s v="Texas"/>
    <s v="Bajo"/>
    <x v="4"/>
    <n v="3"/>
    <n v="0.2"/>
    <n v="-2.2200000000000002"/>
    <n v="19.97999999999999"/>
    <n v="4"/>
    <n v="88.8"/>
    <n v="110.99999999999999"/>
    <n v="27.749999999999996"/>
    <n v="22.2"/>
    <n v="91.02"/>
  </r>
  <r>
    <s v="Tecnología"/>
    <s v="San Francisco"/>
    <s v="United States"/>
    <s v="Clay Cheatham"/>
    <s v="Anker"/>
    <d v="2021-06-15T00:00:00"/>
    <s v="Cerrado"/>
    <s v="CA-2021-169901"/>
    <n v="94122"/>
    <x v="126"/>
    <x v="1"/>
    <x v="0"/>
    <d v="2021-06-19T00:00:00"/>
    <s v="Standard Class"/>
    <s v="Bajo"/>
    <s v="California"/>
    <s v="Bajo"/>
    <x v="7"/>
    <n v="3"/>
    <n v="0.2"/>
    <n v="4.8"/>
    <n v="16.794999999999995"/>
    <n v="3"/>
    <n v="47.98"/>
    <n v="59.974999999999994"/>
    <n v="19.991666666666664"/>
    <n v="15.993333333333332"/>
    <n v="43.18"/>
  </r>
  <r>
    <s v="Cosas de Oficina"/>
    <s v="Bajoell"/>
    <s v="United States"/>
    <s v="Tamara Dahlen"/>
    <s v="Binney &amp; Smith"/>
    <d v="2021-07-08T00:00:00"/>
    <s v="Cerrado"/>
    <s v="CA-2021-134306"/>
    <n v="1852"/>
    <x v="184"/>
    <x v="3"/>
    <x v="0"/>
    <d v="2021-07-12T00:00:00"/>
    <s v="Standard Class"/>
    <s v="Bajo"/>
    <s v="Massachusetts"/>
    <s v="Bajo"/>
    <x v="6"/>
    <n v="3"/>
    <n v="0"/>
    <n v="3.1"/>
    <n v="3.1000000000000005"/>
    <n v="3"/>
    <n v="7.56"/>
    <n v="7.56"/>
    <n v="2.52"/>
    <n v="2.52"/>
    <n v="4.4599999999999991"/>
  </r>
  <r>
    <s v="Cosas de Oficina"/>
    <s v="Bajoell"/>
    <s v="United States"/>
    <s v="Tamara Dahlen"/>
    <s v="Easy-staple paper"/>
    <d v="2021-07-08T00:00:00"/>
    <s v="Cerrado"/>
    <s v="CA-2021-134306"/>
    <n v="1852"/>
    <x v="33"/>
    <x v="3"/>
    <x v="0"/>
    <d v="2021-07-12T00:00:00"/>
    <s v="Standard Class"/>
    <s v="Bajo"/>
    <s v="Massachusetts"/>
    <s v="Bajo"/>
    <x v="10"/>
    <n v="3"/>
    <n v="0"/>
    <n v="11.54"/>
    <n v="11.54"/>
    <n v="2"/>
    <n v="24.56"/>
    <n v="24.56"/>
    <n v="12.28"/>
    <n v="12.28"/>
    <n v="13.02"/>
  </r>
  <r>
    <s v="Cosas de Oficina"/>
    <s v="Bajoell"/>
    <s v="United States"/>
    <s v="Tamara Dahlen"/>
    <s v="BIC"/>
    <d v="2021-07-08T00:00:00"/>
    <s v="Cerrado"/>
    <s v="CA-2021-134306"/>
    <n v="1852"/>
    <x v="313"/>
    <x v="3"/>
    <x v="0"/>
    <d v="2021-07-12T00:00:00"/>
    <s v="Standard Class"/>
    <s v="Bajo"/>
    <s v="Massachusetts"/>
    <s v="Bajo"/>
    <x v="6"/>
    <n v="3"/>
    <n v="0"/>
    <n v="4.1500000000000004"/>
    <n v="4.1500000000000004"/>
    <n v="2"/>
    <n v="12.96"/>
    <n v="12.96"/>
    <n v="6.48"/>
    <n v="6.48"/>
    <n v="8.81"/>
  </r>
  <r>
    <s v="Tecnología"/>
    <s v="New York City"/>
    <s v="United States"/>
    <s v="Adam Bellavance"/>
    <s v="Other"/>
    <d v="2020-09-01T00:00:00"/>
    <s v="Cerrado"/>
    <s v="CA-2020-129714"/>
    <n v="10009"/>
    <x v="235"/>
    <x v="3"/>
    <x v="2"/>
    <d v="2020-09-03T00:00:00"/>
    <s v="First Class"/>
    <s v="Alto"/>
    <s v="New York"/>
    <s v="Alto"/>
    <x v="11"/>
    <n v="1"/>
    <n v="0"/>
    <n v="2.31"/>
    <n v="2.3099999999999996"/>
    <n v="1"/>
    <n v="6.79"/>
    <n v="6.79"/>
    <n v="6.79"/>
    <n v="6.79"/>
    <n v="4.4800000000000004"/>
  </r>
  <r>
    <s v="Cosas de Oficina"/>
    <s v="New York City"/>
    <s v="United States"/>
    <s v="Adam Bellavance"/>
    <s v="Xerox"/>
    <d v="2020-09-01T00:00:00"/>
    <s v="Cerrado"/>
    <s v="CA-2020-129714"/>
    <n v="10009"/>
    <x v="314"/>
    <x v="3"/>
    <x v="2"/>
    <d v="2020-09-03T00:00:00"/>
    <s v="First Class"/>
    <s v="Alto"/>
    <s v="New York"/>
    <s v="Alto"/>
    <x v="10"/>
    <n v="1"/>
    <n v="0"/>
    <n v="11.54"/>
    <n v="11.54"/>
    <n v="2"/>
    <n v="24.56"/>
    <n v="24.56"/>
    <n v="12.28"/>
    <n v="12.28"/>
    <n v="13.02"/>
  </r>
  <r>
    <s v="Cosas de Oficina"/>
    <s v="New York City"/>
    <s v="United States"/>
    <s v="Adam Bellavance"/>
    <s v="Acco"/>
    <d v="2020-09-01T00:00:00"/>
    <s v="Cerrado"/>
    <s v="CA-2020-129714"/>
    <n v="10009"/>
    <x v="315"/>
    <x v="3"/>
    <x v="2"/>
    <d v="2020-09-03T00:00:00"/>
    <s v="First Class"/>
    <s v="Alto"/>
    <s v="New York"/>
    <s v="Alto"/>
    <x v="8"/>
    <n v="1"/>
    <n v="0.2"/>
    <n v="1.07"/>
    <n v="1.8324999999999998"/>
    <n v="1"/>
    <n v="3.05"/>
    <n v="3.8124999999999996"/>
    <n v="3.8124999999999996"/>
    <n v="3.05"/>
    <n v="1.9799999999999998"/>
  </r>
  <r>
    <s v="Cosas de Oficina"/>
    <s v="New York City"/>
    <s v="United States"/>
    <s v="Adam Bellavance"/>
    <s v="Xerox"/>
    <d v="2020-09-01T00:00:00"/>
    <s v="Cerrado"/>
    <s v="CA-2020-129714"/>
    <n v="10009"/>
    <x v="314"/>
    <x v="3"/>
    <x v="2"/>
    <d v="2020-09-03T00:00:00"/>
    <s v="First Class"/>
    <s v="Alto"/>
    <s v="New York"/>
    <s v="Alto"/>
    <x v="10"/>
    <n v="1"/>
    <n v="0"/>
    <n v="23.09"/>
    <n v="23.09"/>
    <n v="4"/>
    <n v="49.12"/>
    <n v="49.12"/>
    <n v="12.28"/>
    <n v="12.28"/>
    <n v="26.029999999999998"/>
  </r>
  <r>
    <s v="Cosas de Oficina"/>
    <s v="New York City"/>
    <s v="United States"/>
    <s v="Adam Bellavance"/>
    <s v="GBC"/>
    <d v="2020-09-01T00:00:00"/>
    <s v="Cerrado"/>
    <s v="CA-2020-129714"/>
    <n v="10009"/>
    <x v="316"/>
    <x v="3"/>
    <x v="2"/>
    <d v="2020-09-03T00:00:00"/>
    <s v="First Class"/>
    <s v="Alto"/>
    <s v="New York"/>
    <s v="Alto"/>
    <x v="8"/>
    <n v="1"/>
    <n v="0.2"/>
    <n v="1415.43"/>
    <n v="2504.2224999999999"/>
    <n v="4"/>
    <n v="4355.17"/>
    <n v="5443.9624999999996"/>
    <n v="1360.9906249999999"/>
    <n v="1088.7925"/>
    <n v="2939.74"/>
  </r>
  <r>
    <s v="Muebles"/>
    <s v="New York City"/>
    <s v="United States"/>
    <s v="Jeremy Lonsdale"/>
    <s v="Sauder"/>
    <d v="2020-04-08T00:00:00"/>
    <s v="Cerrado"/>
    <s v="CA-2020-138520"/>
    <n v="10035"/>
    <x v="317"/>
    <x v="3"/>
    <x v="0"/>
    <d v="2020-04-13T00:00:00"/>
    <s v="Standard Class"/>
    <s v="Bajo"/>
    <s v="New York"/>
    <s v="Bajo"/>
    <x v="0"/>
    <n v="3"/>
    <n v="0.2"/>
    <n v="-4.8600000000000003"/>
    <n v="92.314999999999941"/>
    <n v="6"/>
    <n v="388.7"/>
    <n v="485.87499999999994"/>
    <n v="80.979166666666657"/>
    <n v="64.783333333333331"/>
    <n v="393.56"/>
  </r>
  <r>
    <s v="Cosas de Oficina"/>
    <s v="New York City"/>
    <s v="United States"/>
    <s v="Jeremy Lonsdale"/>
    <s v="Other"/>
    <d v="2020-04-08T00:00:00"/>
    <s v="Cerrado"/>
    <s v="CA-2020-138520"/>
    <n v="10035"/>
    <x v="318"/>
    <x v="3"/>
    <x v="0"/>
    <d v="2020-04-13T00:00:00"/>
    <s v="Standard Class"/>
    <s v="Bajo"/>
    <s v="New York"/>
    <s v="Bajo"/>
    <x v="12"/>
    <n v="3"/>
    <n v="0"/>
    <n v="3.8"/>
    <n v="3.8"/>
    <n v="2"/>
    <n v="8.26"/>
    <n v="8.26"/>
    <n v="4.13"/>
    <n v="4.13"/>
    <n v="4.46"/>
  </r>
  <r>
    <s v="Cosas de Oficina"/>
    <s v="New York City"/>
    <s v="United States"/>
    <s v="Jeremy Lonsdale"/>
    <s v="Dixon"/>
    <d v="2020-04-08T00:00:00"/>
    <s v="Cerrado"/>
    <s v="CA-2020-138520"/>
    <n v="10035"/>
    <x v="319"/>
    <x v="3"/>
    <x v="0"/>
    <d v="2020-04-13T00:00:00"/>
    <s v="Standard Class"/>
    <s v="Bajo"/>
    <s v="New York"/>
    <s v="Bajo"/>
    <x v="6"/>
    <n v="3"/>
    <n v="0"/>
    <n v="6.99"/>
    <n v="6.99"/>
    <n v="4"/>
    <n v="17.04"/>
    <n v="17.04"/>
    <n v="4.26"/>
    <n v="4.26"/>
    <n v="10.049999999999999"/>
  </r>
  <r>
    <s v="Cosas de Oficina"/>
    <s v="New York City"/>
    <s v="United States"/>
    <s v="Jeremy Lonsdale"/>
    <s v="Adams"/>
    <d v="2020-04-08T00:00:00"/>
    <s v="Cerrado"/>
    <s v="CA-2020-138520"/>
    <n v="10035"/>
    <x v="320"/>
    <x v="3"/>
    <x v="0"/>
    <d v="2020-04-13T00:00:00"/>
    <s v="Standard Class"/>
    <s v="Bajo"/>
    <s v="New York"/>
    <s v="Bajo"/>
    <x v="10"/>
    <n v="3"/>
    <n v="0"/>
    <n v="15.82"/>
    <n v="15.82"/>
    <n v="5"/>
    <n v="34.4"/>
    <n v="34.4"/>
    <n v="6.88"/>
    <n v="6.88"/>
    <n v="18.579999999999998"/>
  </r>
  <r>
    <s v="Cosas de Oficina"/>
    <s v="Charlotte"/>
    <s v="United States"/>
    <s v="Heather Kirkland"/>
    <s v="Southworth"/>
    <d v="2020-04-23T00:00:00"/>
    <s v="Cerrado"/>
    <s v="CA-2020-130001"/>
    <n v="28205"/>
    <x v="188"/>
    <x v="0"/>
    <x v="1"/>
    <d v="2020-04-28T00:00:00"/>
    <s v="Standard Class"/>
    <s v="Bajo"/>
    <s v="North Carolina"/>
    <s v="Bajo"/>
    <x v="10"/>
    <n v="3"/>
    <n v="0.2"/>
    <n v="11.33"/>
    <n v="20.389999999999993"/>
    <n v="5"/>
    <n v="36.24"/>
    <n v="45.3"/>
    <n v="9.06"/>
    <n v="7.2480000000000002"/>
    <n v="24.910000000000004"/>
  </r>
  <r>
    <s v="Cosas de Oficina"/>
    <s v="Columbus"/>
    <s v="United States"/>
    <s v="Victoria Brennan"/>
    <s v="Belkin"/>
    <d v="2021-03-08T00:00:00"/>
    <s v="Cerrado"/>
    <s v="CA-2021-155698"/>
    <n v="31907"/>
    <x v="321"/>
    <x v="0"/>
    <x v="1"/>
    <d v="2021-03-11T00:00:00"/>
    <s v="First Class"/>
    <s v="Alto"/>
    <s v="Georgia"/>
    <s v="Alto"/>
    <x v="9"/>
    <n v="2"/>
    <n v="0"/>
    <n v="168.44"/>
    <n v="168.44"/>
    <n v="8"/>
    <n v="647.84"/>
    <n v="647.84"/>
    <n v="80.98"/>
    <n v="80.98"/>
    <n v="479.40000000000003"/>
  </r>
  <r>
    <s v="Cosas de Oficina"/>
    <s v="Columbus"/>
    <s v="United States"/>
    <s v="Victoria Brennan"/>
    <s v="Avery"/>
    <d v="2021-03-08T00:00:00"/>
    <s v="Cerrado"/>
    <s v="CA-2021-155698"/>
    <n v="31907"/>
    <x v="322"/>
    <x v="0"/>
    <x v="1"/>
    <d v="2021-03-11T00:00:00"/>
    <s v="First Class"/>
    <s v="Alto"/>
    <s v="Georgia"/>
    <s v="Alto"/>
    <x v="2"/>
    <n v="2"/>
    <n v="0"/>
    <n v="9.94"/>
    <n v="9.94"/>
    <n v="2"/>
    <n v="20.7"/>
    <n v="20.7"/>
    <n v="10.35"/>
    <n v="10.35"/>
    <n v="10.76"/>
  </r>
  <r>
    <s v="Cosas de Oficina"/>
    <s v="New York City"/>
    <s v="United States"/>
    <s v="Katrina Willman"/>
    <s v="Avery"/>
    <d v="2021-09-25T00:00:00"/>
    <s v="Cerrado"/>
    <s v="CA-2021-144904"/>
    <n v="10009"/>
    <x v="322"/>
    <x v="3"/>
    <x v="0"/>
    <d v="2021-10-01T00:00:00"/>
    <s v="Standard Class"/>
    <s v="Bajo"/>
    <s v="New York"/>
    <s v="Bajo"/>
    <x v="2"/>
    <n v="4"/>
    <n v="0"/>
    <n v="9.94"/>
    <n v="9.94"/>
    <n v="2"/>
    <n v="20.7"/>
    <n v="20.7"/>
    <n v="10.35"/>
    <n v="10.35"/>
    <n v="10.76"/>
  </r>
  <r>
    <s v="Muebles"/>
    <s v="New York City"/>
    <s v="United States"/>
    <s v="Katrina Willman"/>
    <s v="Global"/>
    <d v="2021-09-25T00:00:00"/>
    <s v="Cerrado"/>
    <s v="CA-2021-144904"/>
    <n v="10009"/>
    <x v="323"/>
    <x v="3"/>
    <x v="0"/>
    <d v="2021-10-01T00:00:00"/>
    <s v="Standard Class"/>
    <s v="Bajo"/>
    <s v="New York"/>
    <s v="Bajo"/>
    <x v="1"/>
    <n v="4"/>
    <n v="0.1"/>
    <n v="86.87"/>
    <n v="141.16444444444448"/>
    <n v="3"/>
    <n v="488.65"/>
    <n v="542.94444444444446"/>
    <n v="180.98148148148147"/>
    <n v="162.88333333333333"/>
    <n v="401.78"/>
  </r>
  <r>
    <s v="Cosas de Oficina"/>
    <s v="New York City"/>
    <s v="United States"/>
    <s v="Katrina Willman"/>
    <s v="Newell"/>
    <d v="2021-09-25T00:00:00"/>
    <s v="Cerrado"/>
    <s v="CA-2021-144904"/>
    <n v="10009"/>
    <x v="324"/>
    <x v="3"/>
    <x v="0"/>
    <d v="2021-10-01T00:00:00"/>
    <s v="Standard Class"/>
    <s v="Bajo"/>
    <s v="New York"/>
    <s v="Bajo"/>
    <x v="6"/>
    <n v="4"/>
    <n v="0"/>
    <n v="1.45"/>
    <n v="1.4500000000000002"/>
    <n v="2"/>
    <n v="5.56"/>
    <n v="5.56"/>
    <n v="2.78"/>
    <n v="2.78"/>
    <n v="4.1099999999999994"/>
  </r>
  <r>
    <s v="Muebles"/>
    <s v="New York City"/>
    <s v="United States"/>
    <s v="Katrina Willman"/>
    <s v="Eldon"/>
    <d v="2021-09-25T00:00:00"/>
    <s v="Cerrado"/>
    <s v="CA-2021-144904"/>
    <n v="10009"/>
    <x v="325"/>
    <x v="3"/>
    <x v="0"/>
    <d v="2021-10-01T00:00:00"/>
    <s v="Standard Class"/>
    <s v="Bajo"/>
    <s v="New York"/>
    <s v="Bajo"/>
    <x v="5"/>
    <n v="4"/>
    <n v="0"/>
    <n v="20.73"/>
    <n v="20.73"/>
    <n v="8"/>
    <n v="47.12"/>
    <n v="47.12"/>
    <n v="5.89"/>
    <n v="5.89"/>
    <n v="26.389999999999997"/>
  </r>
  <r>
    <s v="Cosas de Oficina"/>
    <s v="San Francisco"/>
    <s v="United States"/>
    <s v="Julia Dunbar"/>
    <s v="Gould Plastics"/>
    <d v="2018-09-24T00:00:00"/>
    <s v="Cerrado"/>
    <s v="CA-2018-123344"/>
    <n v="94109"/>
    <x v="45"/>
    <x v="1"/>
    <x v="0"/>
    <d v="2018-09-29T00:00:00"/>
    <s v="Standard Class"/>
    <s v="Bajo"/>
    <s v="California"/>
    <s v="Bajo"/>
    <x v="4"/>
    <n v="3"/>
    <n v="0"/>
    <n v="8.48"/>
    <n v="8.4799999999999898"/>
    <n v="4"/>
    <n v="211.96"/>
    <n v="211.96"/>
    <n v="52.99"/>
    <n v="52.99"/>
    <n v="203.48000000000002"/>
  </r>
  <r>
    <s v="Cosas de Oficina"/>
    <s v="Manchester"/>
    <s v="United States"/>
    <s v="Michael Kennedy"/>
    <s v="Wilson Jones"/>
    <d v="2020-10-21T00:00:00"/>
    <s v="Cerrado"/>
    <s v="CA-2020-155516"/>
    <n v="6040"/>
    <x v="326"/>
    <x v="3"/>
    <x v="1"/>
    <d v="2020-10-21T00:00:00"/>
    <s v="Same Day"/>
    <s v="Severo"/>
    <s v="Connecticut"/>
    <s v="Severo"/>
    <x v="8"/>
    <n v="1"/>
    <n v="0"/>
    <n v="10.44"/>
    <n v="10.44"/>
    <n v="4"/>
    <n v="23.2"/>
    <n v="23.2"/>
    <n v="5.8"/>
    <n v="5.8"/>
    <n v="12.76"/>
  </r>
  <r>
    <s v="Cosas de Oficina"/>
    <s v="Manchester"/>
    <s v="United States"/>
    <s v="Michael Kennedy"/>
    <s v="Staple remover"/>
    <d v="2020-10-21T00:00:00"/>
    <s v="Cerrado"/>
    <s v="CA-2020-155516"/>
    <n v="6040"/>
    <x v="327"/>
    <x v="3"/>
    <x v="1"/>
    <d v="2020-10-21T00:00:00"/>
    <s v="Same Day"/>
    <s v="Severo"/>
    <s v="Connecticut"/>
    <s v="Severo"/>
    <x v="14"/>
    <n v="1"/>
    <n v="0"/>
    <n v="0.15"/>
    <n v="0.15000000000000036"/>
    <n v="2"/>
    <n v="7.36"/>
    <n v="7.36"/>
    <n v="3.68"/>
    <n v="3.68"/>
    <n v="7.21"/>
  </r>
  <r>
    <s v="Cosas de Oficina"/>
    <s v="Manchester"/>
    <s v="United States"/>
    <s v="Michael Kennedy"/>
    <s v="Other"/>
    <d v="2020-10-21T00:00:00"/>
    <s v="Cerrado"/>
    <s v="CA-2020-155516"/>
    <n v="6040"/>
    <x v="328"/>
    <x v="3"/>
    <x v="1"/>
    <d v="2020-10-21T00:00:00"/>
    <s v="Same Day"/>
    <s v="Severo"/>
    <s v="Connecticut"/>
    <s v="Severo"/>
    <x v="4"/>
    <n v="1"/>
    <n v="0"/>
    <n v="29.34"/>
    <n v="29.340000000000003"/>
    <n v="7"/>
    <n v="104.79"/>
    <n v="104.79"/>
    <n v="14.97"/>
    <n v="14.97"/>
    <n v="75.45"/>
  </r>
  <r>
    <s v="Muebles"/>
    <s v="Manchester"/>
    <s v="United States"/>
    <s v="Michael Kennedy"/>
    <s v="Atlantic"/>
    <d v="2020-10-21T00:00:00"/>
    <s v="Cerrado"/>
    <s v="CA-2020-155516"/>
    <n v="6040"/>
    <x v="37"/>
    <x v="3"/>
    <x v="1"/>
    <d v="2020-10-21T00:00:00"/>
    <s v="Same Day"/>
    <s v="Severo"/>
    <s v="Connecticut"/>
    <s v="Severo"/>
    <x v="0"/>
    <n v="1"/>
    <n v="0"/>
    <n v="271.42"/>
    <n v="271.42000000000007"/>
    <n v="4"/>
    <n v="1043.92"/>
    <n v="1043.92"/>
    <n v="260.98"/>
    <n v="260.98"/>
    <n v="772.5"/>
  </r>
  <r>
    <s v="Cosas de Oficina"/>
    <s v="Harlingen"/>
    <s v="United States"/>
    <s v="Guy Thornton"/>
    <s v="Xerox"/>
    <d v="2021-05-29T00:00:00"/>
    <s v="Cerrado"/>
    <s v="CA-2021-104745"/>
    <n v="78550"/>
    <x v="329"/>
    <x v="2"/>
    <x v="0"/>
    <d v="2021-06-04T00:00:00"/>
    <s v="Standard Class"/>
    <s v="Bajo"/>
    <s v="Texas"/>
    <s v="Bajo"/>
    <x v="10"/>
    <n v="4"/>
    <n v="0.2"/>
    <n v="9.4"/>
    <n v="15.879999999999995"/>
    <n v="5"/>
    <n v="25.92"/>
    <n v="32.4"/>
    <n v="6.4799999999999995"/>
    <n v="5.1840000000000002"/>
    <n v="16.520000000000003"/>
  </r>
  <r>
    <s v="Cosas de Oficina"/>
    <s v="Harlingen"/>
    <s v="United States"/>
    <s v="Guy Thornton"/>
    <s v="Other"/>
    <d v="2021-05-29T00:00:00"/>
    <s v="Cerrado"/>
    <s v="CA-2021-104745"/>
    <n v="78550"/>
    <x v="330"/>
    <x v="2"/>
    <x v="0"/>
    <d v="2021-06-04T00:00:00"/>
    <s v="Standard Class"/>
    <s v="Bajo"/>
    <s v="Texas"/>
    <s v="Bajo"/>
    <x v="4"/>
    <n v="4"/>
    <n v="0.2"/>
    <n v="4.67"/>
    <n v="18.024999999999991"/>
    <n v="3"/>
    <n v="53.42"/>
    <n v="66.774999999999991"/>
    <n v="22.258333333333333"/>
    <n v="17.806666666666668"/>
    <n v="48.75"/>
  </r>
  <r>
    <s v="Cosas de Oficina"/>
    <s v="Tucson"/>
    <s v="United States"/>
    <s v="Arthur Gainer"/>
    <s v="Wilson Jones"/>
    <d v="2018-07-23T00:00:00"/>
    <s v="Cerrado"/>
    <s v="US-2018-119137"/>
    <n v="85705"/>
    <x v="304"/>
    <x v="1"/>
    <x v="0"/>
    <d v="2018-07-27T00:00:00"/>
    <s v="Standard Class"/>
    <s v="Bajo"/>
    <s v="Arizona"/>
    <s v="Bajo"/>
    <x v="8"/>
    <n v="3"/>
    <n v="0.7"/>
    <n v="-5.71"/>
    <n v="13.329999999999995"/>
    <n v="5"/>
    <n v="8.16"/>
    <n v="27.199999999999996"/>
    <n v="5.4399999999999995"/>
    <n v="1.6320000000000001"/>
    <n v="13.870000000000001"/>
  </r>
  <r>
    <s v="Tecnología"/>
    <s v="Tucson"/>
    <s v="United States"/>
    <s v="Arthur Gainer"/>
    <s v="NETGEAR"/>
    <d v="2018-07-23T00:00:00"/>
    <s v="Cerrado"/>
    <s v="US-2018-119137"/>
    <n v="85705"/>
    <x v="331"/>
    <x v="1"/>
    <x v="0"/>
    <d v="2018-07-27T00:00:00"/>
    <s v="Standard Class"/>
    <s v="Bajo"/>
    <s v="Arizona"/>
    <s v="Bajo"/>
    <x v="11"/>
    <n v="3"/>
    <n v="0.2"/>
    <n v="179.19"/>
    <n v="435.17499999999995"/>
    <n v="8"/>
    <n v="1023.94"/>
    <n v="1279.925"/>
    <n v="159.99062499999999"/>
    <n v="127.99250000000001"/>
    <n v="844.75"/>
  </r>
  <r>
    <s v="Cosas de Oficina"/>
    <s v="Tucson"/>
    <s v="United States"/>
    <s v="Arthur Gainer"/>
    <s v="Newell"/>
    <d v="2018-07-23T00:00:00"/>
    <s v="Cerrado"/>
    <s v="US-2018-119137"/>
    <n v="85705"/>
    <x v="332"/>
    <x v="1"/>
    <x v="0"/>
    <d v="2018-07-27T00:00:00"/>
    <s v="Standard Class"/>
    <s v="Bajo"/>
    <s v="Arizona"/>
    <s v="Bajo"/>
    <x v="6"/>
    <n v="3"/>
    <n v="0.2"/>
    <n v="0.92"/>
    <n v="3.2299999999999986"/>
    <n v="1"/>
    <n v="9.24"/>
    <n v="11.549999999999999"/>
    <n v="11.549999999999999"/>
    <n v="9.24"/>
    <n v="8.32"/>
  </r>
  <r>
    <s v="Tecnología"/>
    <s v="Tucson"/>
    <s v="United States"/>
    <s v="Arthur Gainer"/>
    <s v="Microsoft"/>
    <d v="2018-07-23T00:00:00"/>
    <s v="Cerrado"/>
    <s v="US-2018-119137"/>
    <n v="85705"/>
    <x v="333"/>
    <x v="1"/>
    <x v="0"/>
    <d v="2018-07-27T00:00:00"/>
    <s v="Standard Class"/>
    <s v="Bajo"/>
    <s v="Arizona"/>
    <s v="Bajo"/>
    <x v="11"/>
    <n v="3"/>
    <n v="0.2"/>
    <n v="-29.94"/>
    <n v="89.819999999999936"/>
    <n v="10"/>
    <n v="479.04"/>
    <n v="598.79999999999995"/>
    <n v="59.88"/>
    <n v="47.904000000000003"/>
    <n v="508.98"/>
  </r>
  <r>
    <s v="Cosas de Oficina"/>
    <s v="Quincy"/>
    <s v="United States"/>
    <s v="Muhammed MacIntyre"/>
    <s v="Xerox"/>
    <d v="2020-09-28T00:00:00"/>
    <s v="Cerrado"/>
    <s v="US-2020-134656"/>
    <n v="62301"/>
    <x v="334"/>
    <x v="2"/>
    <x v="1"/>
    <d v="2020-10-01T00:00:00"/>
    <s v="First Class"/>
    <s v="Alto"/>
    <s v="Illinois"/>
    <s v="Alto"/>
    <x v="10"/>
    <n v="2"/>
    <n v="0.2"/>
    <n v="30.98"/>
    <n v="55.765000000000001"/>
    <n v="4"/>
    <n v="99.14"/>
    <n v="123.925"/>
    <n v="30.981249999999999"/>
    <n v="24.785"/>
    <n v="68.16"/>
  </r>
  <r>
    <s v="Muebles"/>
    <s v="Franklin"/>
    <s v="United States"/>
    <s v="Allen Rosenblatt"/>
    <s v="Office Impressions"/>
    <d v="2021-08-27T00:00:00"/>
    <s v="Cerrado"/>
    <s v="US-2021-134481"/>
    <n v="2038"/>
    <x v="335"/>
    <x v="3"/>
    <x v="1"/>
    <d v="2021-09-01T00:00:00"/>
    <s v="Standard Class"/>
    <s v="Bajo"/>
    <s v="Massachusetts"/>
    <s v="Bajo"/>
    <x v="3"/>
    <n v="3"/>
    <n v="0.3"/>
    <n v="-297.68"/>
    <n v="340.21428571428601"/>
    <n v="7"/>
    <n v="1488.42"/>
    <n v="2126.3142857142861"/>
    <n v="303.75918367346941"/>
    <n v="212.63142857142859"/>
    <n v="1786.1000000000001"/>
  </r>
  <r>
    <s v="Cosas de Oficina"/>
    <s v="Houston"/>
    <s v="United States"/>
    <s v="Russell Applegate"/>
    <s v="Holmes"/>
    <d v="2019-04-28T00:00:00"/>
    <s v="Cerrado"/>
    <s v="CA-2019-130792"/>
    <n v="77095"/>
    <x v="336"/>
    <x v="2"/>
    <x v="0"/>
    <d v="2019-05-05T00:00:00"/>
    <s v="Standard Class"/>
    <s v="Bajo"/>
    <s v="Texas"/>
    <s v="Bajo"/>
    <x v="9"/>
    <n v="5"/>
    <n v="0.8"/>
    <n v="-20.329999999999998"/>
    <n v="14.270000000000017"/>
    <n v="3"/>
    <n v="8.65"/>
    <n v="43.250000000000014"/>
    <n v="14.41666666666667"/>
    <n v="2.8833333333333333"/>
    <n v="28.979999999999997"/>
  </r>
  <r>
    <s v="Cosas de Oficina"/>
    <s v="Houston"/>
    <s v="United States"/>
    <s v="Russell Applegate"/>
    <s v="Akro"/>
    <d v="2019-04-28T00:00:00"/>
    <s v="Cerrado"/>
    <s v="CA-2019-130792"/>
    <n v="77095"/>
    <x v="337"/>
    <x v="2"/>
    <x v="0"/>
    <d v="2019-05-05T00:00:00"/>
    <s v="Standard Class"/>
    <s v="Bajo"/>
    <s v="Texas"/>
    <s v="Bajo"/>
    <x v="4"/>
    <n v="5"/>
    <n v="0.2"/>
    <n v="2.68"/>
    <n v="8.6374999999999993"/>
    <n v="3"/>
    <n v="23.83"/>
    <n v="29.787499999999998"/>
    <n v="9.9291666666666654"/>
    <n v="7.9433333333333325"/>
    <n v="21.15"/>
  </r>
  <r>
    <s v="Cosas de Oficina"/>
    <s v="Houston"/>
    <s v="United States"/>
    <s v="Russell Applegate"/>
    <s v="GBC"/>
    <d v="2019-04-28T00:00:00"/>
    <s v="Cerrado"/>
    <s v="CA-2019-130792"/>
    <n v="77095"/>
    <x v="338"/>
    <x v="2"/>
    <x v="0"/>
    <d v="2019-05-05T00:00:00"/>
    <s v="Standard Class"/>
    <s v="Bajo"/>
    <s v="Texas"/>
    <s v="Bajo"/>
    <x v="8"/>
    <n v="5"/>
    <n v="0.8"/>
    <n v="-18.87"/>
    <n v="29.850000000000012"/>
    <n v="4"/>
    <n v="12.18"/>
    <n v="60.900000000000013"/>
    <n v="15.225000000000003"/>
    <n v="3.0449999999999999"/>
    <n v="31.05"/>
  </r>
  <r>
    <s v="Cosas de Oficina"/>
    <s v="San Francisco"/>
    <s v="United States"/>
    <s v="Alejandro Savely"/>
    <s v="Southworth"/>
    <d v="2020-10-28T00:00:00"/>
    <s v="Cerrado"/>
    <s v="CA-2020-134775"/>
    <n v="94109"/>
    <x v="339"/>
    <x v="1"/>
    <x v="1"/>
    <d v="2020-10-29T00:00:00"/>
    <s v="First Class"/>
    <s v="Alto"/>
    <s v="California"/>
    <s v="Alto"/>
    <x v="10"/>
    <n v="1"/>
    <n v="0"/>
    <n v="25.48"/>
    <n v="25.48"/>
    <n v="7"/>
    <n v="50.96"/>
    <n v="50.96"/>
    <n v="7.28"/>
    <n v="7.28"/>
    <n v="25.48"/>
  </r>
  <r>
    <s v="Cosas de Oficina"/>
    <s v="San Francisco"/>
    <s v="United States"/>
    <s v="Alejandro Savely"/>
    <s v="Other"/>
    <d v="2020-10-28T00:00:00"/>
    <s v="Cerrado"/>
    <s v="CA-2020-134775"/>
    <n v="94109"/>
    <x v="340"/>
    <x v="1"/>
    <x v="1"/>
    <d v="2020-10-29T00:00:00"/>
    <s v="First Class"/>
    <s v="Alto"/>
    <s v="California"/>
    <s v="Alto"/>
    <x v="8"/>
    <n v="1"/>
    <n v="0.2"/>
    <n v="17.34"/>
    <n v="29.724999999999994"/>
    <n v="3"/>
    <n v="49.54"/>
    <n v="61.924999999999997"/>
    <n v="20.641666666666662"/>
    <n v="16.513333333333332"/>
    <n v="32.200000000000003"/>
  </r>
  <r>
    <s v="Tecnología"/>
    <s v="Taylor"/>
    <s v="United States"/>
    <s v="Laura Armstrong"/>
    <s v="Sony"/>
    <d v="2019-06-26T00:00:00"/>
    <s v="Cerrado"/>
    <s v="CA-2019-125395"/>
    <n v="48180"/>
    <x v="341"/>
    <x v="2"/>
    <x v="1"/>
    <d v="2019-06-29T00:00:00"/>
    <s v="Second Class"/>
    <s v="Mediano"/>
    <s v="Michigan"/>
    <s v="Mediano"/>
    <x v="11"/>
    <n v="2"/>
    <n v="0"/>
    <n v="8.8000000000000007"/>
    <n v="8.8000000000000043"/>
    <n v="2"/>
    <n v="41.9"/>
    <n v="41.9"/>
    <n v="20.95"/>
    <n v="20.95"/>
    <n v="33.099999999999994"/>
  </r>
  <r>
    <s v="Muebles"/>
    <s v="Pembroke Pines"/>
    <s v="United States"/>
    <s v="Denny Ordway"/>
    <s v="Hon"/>
    <d v="2019-11-27T00:00:00"/>
    <s v="Cerrado"/>
    <s v="US-2019-168935"/>
    <n v="33024"/>
    <x v="342"/>
    <x v="0"/>
    <x v="0"/>
    <d v="2019-12-02T00:00:00"/>
    <s v="Standard Class"/>
    <s v="Bajo"/>
    <s v="Florida"/>
    <s v="Bajo"/>
    <x v="3"/>
    <n v="3"/>
    <n v="0.45"/>
    <n v="-157.01"/>
    <n v="150.18454545454529"/>
    <n v="3"/>
    <n v="375.46"/>
    <n v="682.65454545454531"/>
    <n v="227.5515151515151"/>
    <n v="125.15333333333332"/>
    <n v="532.47"/>
  </r>
  <r>
    <s v="Tecnología"/>
    <s v="Pembroke Pines"/>
    <s v="United States"/>
    <s v="Denny Ordway"/>
    <s v="Logitech"/>
    <d v="2019-11-27T00:00:00"/>
    <s v="Cerrado"/>
    <s v="US-2019-168935"/>
    <n v="33024"/>
    <x v="343"/>
    <x v="0"/>
    <x v="0"/>
    <d v="2019-12-02T00:00:00"/>
    <s v="Standard Class"/>
    <s v="Bajo"/>
    <s v="Florida"/>
    <s v="Bajo"/>
    <x v="11"/>
    <n v="3"/>
    <n v="0.2"/>
    <n v="-1.05"/>
    <n v="19.944999999999993"/>
    <n v="3"/>
    <n v="83.98"/>
    <n v="104.97499999999999"/>
    <n v="34.991666666666667"/>
    <n v="27.993333333333336"/>
    <n v="85.03"/>
  </r>
  <r>
    <s v="Tecnología"/>
    <s v="Philadelphia"/>
    <s v="United States"/>
    <s v="Dean Katz"/>
    <s v="Lexmark"/>
    <d v="2019-12-03T00:00:00"/>
    <s v="Abierto"/>
    <s v="CA-2019-122756"/>
    <n v="19140"/>
    <x v="344"/>
    <x v="3"/>
    <x v="1"/>
    <d v="2019-12-07T00:00:00"/>
    <s v="Standard Class"/>
    <s v="Bajo"/>
    <s v="Pennsylvania"/>
    <s v="Bajo"/>
    <x v="15"/>
    <n v="3"/>
    <n v="0.7"/>
    <n v="-337.64"/>
    <n v="787.81999999999971"/>
    <n v="4"/>
    <n v="482.34"/>
    <n v="1607.7999999999997"/>
    <n v="401.94999999999993"/>
    <n v="120.58499999999999"/>
    <n v="819.98"/>
  </r>
  <r>
    <s v="Muebles"/>
    <s v="Philadelphia"/>
    <s v="United States"/>
    <s v="Dean Katz"/>
    <s v="3M"/>
    <d v="2019-12-03T00:00:00"/>
    <s v="Abierto"/>
    <s v="CA-2019-122756"/>
    <n v="19140"/>
    <x v="345"/>
    <x v="3"/>
    <x v="1"/>
    <d v="2019-12-07T00:00:00"/>
    <s v="Standard Class"/>
    <s v="Bajo"/>
    <s v="Pennsylvania"/>
    <s v="Bajo"/>
    <x v="5"/>
    <n v="3"/>
    <n v="0.2"/>
    <n v="0.78"/>
    <n v="1.52"/>
    <n v="1"/>
    <n v="2.96"/>
    <n v="3.6999999999999997"/>
    <n v="3.6999999999999997"/>
    <n v="2.96"/>
    <n v="2.1799999999999997"/>
  </r>
  <r>
    <s v="Cosas de Oficina"/>
    <s v="Cincinnati"/>
    <s v="United States"/>
    <s v="Nathan Gelder"/>
    <s v="Crayola"/>
    <d v="2018-11-24T00:00:00"/>
    <s v="Cerrado"/>
    <s v="CA-2018-115973"/>
    <n v="45231"/>
    <x v="346"/>
    <x v="3"/>
    <x v="0"/>
    <d v="2018-11-26T00:00:00"/>
    <s v="First Class"/>
    <s v="Alto"/>
    <s v="Ohio"/>
    <s v="Alto"/>
    <x v="6"/>
    <n v="1"/>
    <n v="0.2"/>
    <n v="0.43"/>
    <n v="1.085"/>
    <n v="1"/>
    <n v="2.62"/>
    <n v="3.2749999999999999"/>
    <n v="3.2749999999999999"/>
    <n v="2.62"/>
    <n v="2.19"/>
  </r>
  <r>
    <s v="Cosas de Oficina"/>
    <s v="New York City"/>
    <s v="United States"/>
    <s v="Mike Vittorini"/>
    <s v="Angle-D"/>
    <d v="2021-12-11T00:00:00"/>
    <s v="Cerrado"/>
    <s v="CA-2021-101798"/>
    <n v="10009"/>
    <x v="347"/>
    <x v="3"/>
    <x v="0"/>
    <d v="2021-12-15T00:00:00"/>
    <s v="Standard Class"/>
    <s v="Bajo"/>
    <s v="New York"/>
    <s v="Bajo"/>
    <x v="8"/>
    <n v="3"/>
    <n v="0.2"/>
    <n v="7.88"/>
    <n v="13.719999999999999"/>
    <n v="4"/>
    <n v="23.36"/>
    <n v="29.2"/>
    <n v="7.3"/>
    <n v="5.84"/>
    <n v="15.48"/>
  </r>
  <r>
    <s v="Tecnología"/>
    <s v="New York City"/>
    <s v="United States"/>
    <s v="Mike Vittorini"/>
    <s v="Logitech"/>
    <d v="2021-12-11T00:00:00"/>
    <s v="Cerrado"/>
    <s v="CA-2021-101798"/>
    <n v="10009"/>
    <x v="84"/>
    <x v="3"/>
    <x v="0"/>
    <d v="2021-12-15T00:00:00"/>
    <s v="Standard Class"/>
    <s v="Bajo"/>
    <s v="New York"/>
    <s v="Bajo"/>
    <x v="11"/>
    <n v="3"/>
    <n v="0"/>
    <n v="13.59"/>
    <n v="13.59"/>
    <n v="2"/>
    <n v="39.979999999999997"/>
    <n v="39.979999999999997"/>
    <n v="19.989999999999998"/>
    <n v="19.989999999999998"/>
    <n v="26.389999999999997"/>
  </r>
  <r>
    <s v="Tecnología"/>
    <s v="Des Moines"/>
    <s v="United States"/>
    <s v="Jack Garza"/>
    <s v="Nortel"/>
    <d v="2018-09-21T00:00:00"/>
    <s v="Abierto"/>
    <s v="US-2018-135972"/>
    <n v="98198"/>
    <x v="348"/>
    <x v="1"/>
    <x v="0"/>
    <d v="2018-09-23T00:00:00"/>
    <s v="Second Class"/>
    <s v="Mediano"/>
    <s v="Washington"/>
    <s v="Mediano"/>
    <x v="7"/>
    <n v="1"/>
    <n v="0.2"/>
    <n v="27.72"/>
    <n v="89.314999999999969"/>
    <n v="2"/>
    <n v="246.38"/>
    <n v="307.97499999999997"/>
    <n v="153.98749999999998"/>
    <n v="123.19"/>
    <n v="218.66"/>
  </r>
  <r>
    <s v="Tecnología"/>
    <s v="Des Moines"/>
    <s v="United States"/>
    <s v="Jack Garza"/>
    <s v="Canon"/>
    <d v="2018-09-21T00:00:00"/>
    <s v="Abierto"/>
    <s v="US-2018-135972"/>
    <n v="98198"/>
    <x v="349"/>
    <x v="1"/>
    <x v="0"/>
    <d v="2018-09-23T00:00:00"/>
    <s v="Second Class"/>
    <s v="Mediano"/>
    <s v="Washington"/>
    <s v="Mediano"/>
    <x v="16"/>
    <n v="1"/>
    <n v="0"/>
    <n v="701.99"/>
    <n v="701.99"/>
    <n v="3"/>
    <n v="1799.97"/>
    <n v="1799.97"/>
    <n v="599.99"/>
    <n v="599.99"/>
    <n v="1097.98"/>
  </r>
  <r>
    <s v="Cosas de Oficina"/>
    <s v="Peoria"/>
    <s v="United States"/>
    <s v="Bart Pistole"/>
    <s v="Wilson Jones"/>
    <d v="2018-06-07T00:00:00"/>
    <s v="Cerrado"/>
    <s v="US-2018-134971"/>
    <n v="61604"/>
    <x v="350"/>
    <x v="2"/>
    <x v="1"/>
    <d v="2018-06-10T00:00:00"/>
    <s v="Second Class"/>
    <s v="Mediano"/>
    <s v="Illinois"/>
    <s v="Mediano"/>
    <x v="8"/>
    <n v="2"/>
    <n v="0.8"/>
    <n v="-20.56"/>
    <n v="29.280000000000022"/>
    <n v="3"/>
    <n v="12.46"/>
    <n v="62.300000000000018"/>
    <n v="20.766666666666673"/>
    <n v="4.1533333333333333"/>
    <n v="33.019999999999996"/>
  </r>
  <r>
    <s v="Cosas de Oficina"/>
    <s v="Las Vegas"/>
    <s v="United States"/>
    <s v="Victor Preis"/>
    <s v="Other"/>
    <d v="2021-06-30T00:00:00"/>
    <s v="Cerrado"/>
    <s v="CA-2021-102946"/>
    <n v="89115"/>
    <x v="351"/>
    <x v="1"/>
    <x v="2"/>
    <d v="2021-07-05T00:00:00"/>
    <s v="Standard Class"/>
    <s v="Bajo"/>
    <s v="Nevada"/>
    <s v="Bajo"/>
    <x v="8"/>
    <n v="3"/>
    <n v="0.2"/>
    <n v="25.58"/>
    <n v="44.527499999999989"/>
    <n v="3"/>
    <n v="75.790000000000006"/>
    <n v="94.737499999999997"/>
    <n v="31.579166666666669"/>
    <n v="25.263333333333335"/>
    <n v="50.210000000000008"/>
  </r>
  <r>
    <s v="Cosas de Oficina"/>
    <s v="Warwick"/>
    <s v="United States"/>
    <s v="Saphhira Shifley"/>
    <s v="Other"/>
    <d v="2021-10-17T00:00:00"/>
    <s v="Cerrado"/>
    <s v="CA-2021-165603"/>
    <n v="2886"/>
    <x v="352"/>
    <x v="3"/>
    <x v="1"/>
    <d v="2021-10-19T00:00:00"/>
    <s v="Second Class"/>
    <s v="Mediano"/>
    <s v="Rhode Island"/>
    <s v="Mediano"/>
    <x v="4"/>
    <n v="1"/>
    <n v="0"/>
    <n v="9.49"/>
    <n v="9.490000000000002"/>
    <n v="2"/>
    <n v="49.96"/>
    <n v="49.96"/>
    <n v="24.98"/>
    <n v="24.98"/>
    <n v="40.47"/>
  </r>
  <r>
    <s v="Cosas de Oficina"/>
    <s v="Warwick"/>
    <s v="United States"/>
    <s v="Saphhira Shifley"/>
    <s v="Xerox"/>
    <d v="2021-10-17T00:00:00"/>
    <s v="Cerrado"/>
    <s v="CA-2021-165603"/>
    <n v="2886"/>
    <x v="353"/>
    <x v="3"/>
    <x v="1"/>
    <d v="2021-10-19T00:00:00"/>
    <s v="Second Class"/>
    <s v="Mediano"/>
    <s v="Rhode Island"/>
    <s v="Mediano"/>
    <x v="10"/>
    <n v="1"/>
    <n v="0"/>
    <n v="6.22"/>
    <n v="6.22"/>
    <n v="2"/>
    <n v="12.96"/>
    <n v="12.96"/>
    <n v="6.48"/>
    <n v="6.48"/>
    <n v="6.7400000000000011"/>
  </r>
  <r>
    <s v="Cosas de Oficina"/>
    <s v="Jackson"/>
    <s v="United States"/>
    <s v="Harold Pawlan"/>
    <s v="Acme"/>
    <d v="2019-10-31T00:00:00"/>
    <s v="Cerrado"/>
    <s v="CA-2019-122259"/>
    <n v="49201"/>
    <x v="354"/>
    <x v="2"/>
    <x v="2"/>
    <d v="2019-11-04T00:00:00"/>
    <s v="Standard Class"/>
    <s v="Bajo"/>
    <s v="Michigan"/>
    <s v="Bajo"/>
    <x v="14"/>
    <n v="3"/>
    <n v="0"/>
    <n v="21.04"/>
    <n v="21.04"/>
    <n v="4"/>
    <n v="70.12"/>
    <n v="70.12"/>
    <n v="17.53"/>
    <n v="17.53"/>
    <n v="49.080000000000005"/>
  </r>
  <r>
    <s v="Cosas de Oficina"/>
    <s v="Houston"/>
    <s v="United States"/>
    <s v="Anna Gayman"/>
    <s v="Other"/>
    <d v="2020-09-08T00:00:00"/>
    <s v="Abierto"/>
    <s v="CA-2020-108987"/>
    <n v="77036"/>
    <x v="355"/>
    <x v="2"/>
    <x v="0"/>
    <d v="2020-09-10T00:00:00"/>
    <s v="Second Class"/>
    <s v="Mediano"/>
    <s v="Texas"/>
    <s v="Mediano"/>
    <x v="4"/>
    <n v="1"/>
    <n v="0.2"/>
    <n v="3.6"/>
    <n v="12.587499999999999"/>
    <n v="3"/>
    <n v="35.950000000000003"/>
    <n v="44.9375"/>
    <n v="14.979166666666668"/>
    <n v="11.983333333333334"/>
    <n v="32.35"/>
  </r>
  <r>
    <s v="Muebles"/>
    <s v="Houston"/>
    <s v="United States"/>
    <s v="Anna Gayman"/>
    <s v="Riverside"/>
    <d v="2020-09-08T00:00:00"/>
    <s v="Abierto"/>
    <s v="CA-2020-108987"/>
    <n v="77036"/>
    <x v="26"/>
    <x v="2"/>
    <x v="0"/>
    <d v="2020-09-10T00:00:00"/>
    <s v="Second Class"/>
    <s v="Mediano"/>
    <s v="Texas"/>
    <s v="Mediano"/>
    <x v="0"/>
    <n v="1"/>
    <n v="0.32"/>
    <n v="-317.14999999999998"/>
    <n v="810.50647058823552"/>
    <n v="4"/>
    <n v="2396.27"/>
    <n v="3523.9264705882356"/>
    <n v="880.9816176470589"/>
    <n v="599.0675"/>
    <n v="2713.42"/>
  </r>
  <r>
    <s v="Cosas de Oficina"/>
    <s v="Houston"/>
    <s v="United States"/>
    <s v="Anna Gayman"/>
    <s v="Other"/>
    <d v="2020-09-08T00:00:00"/>
    <s v="Abierto"/>
    <s v="CA-2020-108987"/>
    <n v="77036"/>
    <x v="356"/>
    <x v="2"/>
    <x v="0"/>
    <d v="2020-09-10T00:00:00"/>
    <s v="Second Class"/>
    <s v="Mediano"/>
    <s v="Texas"/>
    <s v="Mediano"/>
    <x v="4"/>
    <n v="1"/>
    <n v="0.2"/>
    <n v="-32.78"/>
    <n v="4.9999999999954525E-3"/>
    <n v="4"/>
    <n v="131.13999999999999"/>
    <n v="163.92499999999998"/>
    <n v="40.981249999999996"/>
    <n v="32.784999999999997"/>
    <n v="163.92"/>
  </r>
  <r>
    <s v="Tecnología"/>
    <s v="Houston"/>
    <s v="United States"/>
    <s v="Anna Gayman"/>
    <s v="Sony"/>
    <d v="2020-09-08T00:00:00"/>
    <s v="Abierto"/>
    <s v="CA-2020-108987"/>
    <n v="77036"/>
    <x v="357"/>
    <x v="2"/>
    <x v="0"/>
    <d v="2020-09-10T00:00:00"/>
    <s v="Second Class"/>
    <s v="Mediano"/>
    <s v="Texas"/>
    <s v="Mediano"/>
    <x v="11"/>
    <n v="1"/>
    <n v="0.2"/>
    <n v="0.72"/>
    <n v="15.114999999999995"/>
    <n v="2"/>
    <n v="57.58"/>
    <n v="71.974999999999994"/>
    <n v="35.987499999999997"/>
    <n v="28.79"/>
    <n v="56.86"/>
  </r>
  <r>
    <s v="Cosas de Oficina"/>
    <s v="Miami"/>
    <s v="United States"/>
    <s v="Luke Foster"/>
    <s v="Xerox"/>
    <d v="2018-12-24T00:00:00"/>
    <s v="Abierto"/>
    <s v="CA-2018-113166"/>
    <n v="33180"/>
    <x v="358"/>
    <x v="0"/>
    <x v="0"/>
    <d v="2018-12-26T00:00:00"/>
    <s v="First Class"/>
    <s v="Alto"/>
    <s v="Florida"/>
    <s v="Alto"/>
    <x v="10"/>
    <n v="1"/>
    <n v="0.2"/>
    <n v="3.47"/>
    <n v="5.8625000000000007"/>
    <n v="2"/>
    <n v="9.57"/>
    <n v="11.9625"/>
    <n v="5.9812500000000002"/>
    <n v="4.7850000000000001"/>
    <n v="6.1"/>
  </r>
  <r>
    <s v="Cosas de Oficina"/>
    <s v="Wilmington"/>
    <s v="United States"/>
    <s v="Stephanie Phelps"/>
    <s v="Avery"/>
    <d v="2018-04-16T00:00:00"/>
    <s v="Cerrado"/>
    <s v="CA-2018-155208"/>
    <n v="28403"/>
    <x v="359"/>
    <x v="0"/>
    <x v="1"/>
    <d v="2018-04-20T00:00:00"/>
    <s v="Standard Class"/>
    <s v="Bajo"/>
    <s v="North Carolina"/>
    <s v="Bajo"/>
    <x v="6"/>
    <n v="3"/>
    <n v="0.2"/>
    <n v="9.77"/>
    <n v="19.537499999999998"/>
    <n v="6"/>
    <n v="39.07"/>
    <n v="48.837499999999999"/>
    <n v="8.1395833333333325"/>
    <n v="6.5116666666666667"/>
    <n v="29.3"/>
  </r>
  <r>
    <s v="Cosas de Oficina"/>
    <s v="New York City"/>
    <s v="United States"/>
    <s v="Roy Französisch"/>
    <s v="Staple holder"/>
    <d v="2021-12-24T00:00:00"/>
    <s v="Cerrado"/>
    <s v="CA-2021-117933"/>
    <n v="10024"/>
    <x v="360"/>
    <x v="3"/>
    <x v="0"/>
    <d v="2021-12-29T00:00:00"/>
    <s v="Standard Class"/>
    <s v="Bajo"/>
    <s v="New York"/>
    <s v="Bajo"/>
    <x v="9"/>
    <n v="3"/>
    <n v="0"/>
    <n v="9.6999999999999993"/>
    <n v="9.6999999999999993"/>
    <n v="3"/>
    <n v="35.909999999999997"/>
    <n v="35.909999999999997"/>
    <n v="11.969999999999999"/>
    <n v="11.969999999999999"/>
    <n v="26.209999999999997"/>
  </r>
  <r>
    <s v="Tecnología"/>
    <s v="San Francisco"/>
    <s v="United States"/>
    <s v="Keith Herrera"/>
    <s v="Sony"/>
    <d v="2021-12-08T00:00:00"/>
    <s v="Cerrado"/>
    <s v="CA-2021-117457"/>
    <n v="94110"/>
    <x v="357"/>
    <x v="1"/>
    <x v="0"/>
    <d v="2021-12-12T00:00:00"/>
    <s v="Standard Class"/>
    <s v="Bajo"/>
    <s v="California"/>
    <s v="Bajo"/>
    <x v="11"/>
    <n v="3"/>
    <n v="0"/>
    <n v="37.79"/>
    <n v="37.789999999999992"/>
    <n v="5"/>
    <n v="179.95"/>
    <n v="179.95"/>
    <n v="35.989999999999995"/>
    <n v="35.989999999999995"/>
    <n v="142.16"/>
  </r>
  <r>
    <s v="Tecnología"/>
    <s v="San Francisco"/>
    <s v="United States"/>
    <s v="Keith Herrera"/>
    <s v="Sharp"/>
    <d v="2021-12-08T00:00:00"/>
    <s v="Cerrado"/>
    <s v="CA-2021-117457"/>
    <n v="94110"/>
    <x v="361"/>
    <x v="1"/>
    <x v="0"/>
    <d v="2021-12-12T00:00:00"/>
    <s v="Standard Class"/>
    <s v="Bajo"/>
    <s v="California"/>
    <s v="Bajo"/>
    <x v="16"/>
    <n v="3"/>
    <n v="0.2"/>
    <n v="434.99"/>
    <n v="734.9849999999999"/>
    <n v="3"/>
    <n v="1199.98"/>
    <n v="1499.9749999999999"/>
    <n v="499.99166666666667"/>
    <n v="399.99333333333334"/>
    <n v="764.99"/>
  </r>
  <r>
    <s v="Cosas de Oficina"/>
    <s v="San Francisco"/>
    <s v="United States"/>
    <s v="Keith Herrera"/>
    <s v="Wirebound"/>
    <d v="2021-12-08T00:00:00"/>
    <s v="Cerrado"/>
    <s v="CA-2021-117457"/>
    <n v="94110"/>
    <x v="362"/>
    <x v="1"/>
    <x v="0"/>
    <d v="2021-12-12T00:00:00"/>
    <s v="Standard Class"/>
    <s v="Bajo"/>
    <s v="California"/>
    <s v="Bajo"/>
    <x v="10"/>
    <n v="3"/>
    <n v="0"/>
    <n v="13.3"/>
    <n v="13.3"/>
    <n v="5"/>
    <n v="27.15"/>
    <n v="27.15"/>
    <n v="5.43"/>
    <n v="5.43"/>
    <n v="13.849999999999998"/>
  </r>
  <r>
    <s v="Muebles"/>
    <s v="San Francisco"/>
    <s v="United States"/>
    <s v="Keith Herrera"/>
    <s v="Bevis"/>
    <d v="2021-12-08T00:00:00"/>
    <s v="Cerrado"/>
    <s v="CA-2021-117457"/>
    <n v="94110"/>
    <x v="363"/>
    <x v="1"/>
    <x v="0"/>
    <d v="2021-12-12T00:00:00"/>
    <s v="Standard Class"/>
    <s v="Bajo"/>
    <s v="California"/>
    <s v="Bajo"/>
    <x v="3"/>
    <n v="3"/>
    <n v="0.2"/>
    <n v="-112.95"/>
    <n v="138.05499999999984"/>
    <n v="7"/>
    <n v="1004.02"/>
    <n v="1255.0249999999999"/>
    <n v="179.28928571428571"/>
    <n v="143.43142857142857"/>
    <n v="1116.97"/>
  </r>
  <r>
    <s v="Cosas de Oficina"/>
    <s v="San Francisco"/>
    <s v="United States"/>
    <s v="Keith Herrera"/>
    <s v="Wirebound"/>
    <d v="2021-12-08T00:00:00"/>
    <s v="Cerrado"/>
    <s v="CA-2021-117457"/>
    <n v="94110"/>
    <x v="364"/>
    <x v="1"/>
    <x v="0"/>
    <d v="2021-12-12T00:00:00"/>
    <s v="Standard Class"/>
    <s v="Bajo"/>
    <s v="California"/>
    <s v="Bajo"/>
    <x v="10"/>
    <n v="3"/>
    <n v="0"/>
    <n v="4.6500000000000004"/>
    <n v="4.6500000000000004"/>
    <n v="1"/>
    <n v="9.68"/>
    <n v="9.68"/>
    <n v="9.68"/>
    <n v="9.68"/>
    <n v="5.0299999999999994"/>
  </r>
  <r>
    <s v="Cosas de Oficina"/>
    <s v="San Francisco"/>
    <s v="United States"/>
    <s v="Keith Herrera"/>
    <s v="Other"/>
    <d v="2021-12-08T00:00:00"/>
    <s v="Cerrado"/>
    <s v="CA-2021-117457"/>
    <n v="94110"/>
    <x v="365"/>
    <x v="1"/>
    <x v="0"/>
    <d v="2021-12-12T00:00:00"/>
    <s v="Standard Class"/>
    <s v="Bajo"/>
    <s v="California"/>
    <s v="Bajo"/>
    <x v="2"/>
    <n v="3"/>
    <n v="0"/>
    <n v="13.61"/>
    <n v="13.61"/>
    <n v="9"/>
    <n v="28.35"/>
    <n v="28.35"/>
    <n v="3.1500000000000004"/>
    <n v="3.1500000000000004"/>
    <n v="14.740000000000002"/>
  </r>
  <r>
    <s v="Cosas de Oficina"/>
    <s v="San Francisco"/>
    <s v="United States"/>
    <s v="Keith Herrera"/>
    <s v="Xerox"/>
    <d v="2021-12-08T00:00:00"/>
    <s v="Cerrado"/>
    <s v="CA-2021-117457"/>
    <n v="94110"/>
    <x v="366"/>
    <x v="1"/>
    <x v="0"/>
    <d v="2021-12-12T00:00:00"/>
    <s v="Standard Class"/>
    <s v="Bajo"/>
    <s v="California"/>
    <s v="Bajo"/>
    <x v="10"/>
    <n v="3"/>
    <n v="0"/>
    <n v="27.43"/>
    <n v="27.43"/>
    <n v="1"/>
    <n v="55.98"/>
    <n v="55.98"/>
    <n v="55.98"/>
    <n v="55.98"/>
    <n v="28.549999999999997"/>
  </r>
  <r>
    <s v="Muebles"/>
    <s v="San Francisco"/>
    <s v="United States"/>
    <s v="Keith Herrera"/>
    <s v="O'Sullivan"/>
    <d v="2021-12-08T00:00:00"/>
    <s v="Cerrado"/>
    <s v="CA-2021-117457"/>
    <n v="94110"/>
    <x v="367"/>
    <x v="1"/>
    <x v="0"/>
    <d v="2021-12-12T00:00:00"/>
    <s v="Standard Class"/>
    <s v="Bajo"/>
    <s v="California"/>
    <s v="Bajo"/>
    <x v="0"/>
    <n v="3"/>
    <n v="0.15"/>
    <n v="31.45"/>
    <n v="267.36117647058836"/>
    <n v="13"/>
    <n v="1336.83"/>
    <n v="1572.7411764705882"/>
    <n v="120.98009049773755"/>
    <n v="102.83307692307692"/>
    <n v="1305.3799999999999"/>
  </r>
  <r>
    <s v="Muebles"/>
    <s v="San Francisco"/>
    <s v="United States"/>
    <s v="Keith Herrera"/>
    <s v="Novimex"/>
    <d v="2021-12-08T00:00:00"/>
    <s v="Cerrado"/>
    <s v="CA-2021-117457"/>
    <n v="94110"/>
    <x v="368"/>
    <x v="1"/>
    <x v="0"/>
    <d v="2021-12-12T00:00:00"/>
    <s v="Standard Class"/>
    <s v="Bajo"/>
    <s v="California"/>
    <s v="Bajo"/>
    <x v="1"/>
    <n v="3"/>
    <n v="0.2"/>
    <n v="-18.45"/>
    <n v="9.9424999999999955"/>
    <n v="2"/>
    <n v="113.57"/>
    <n v="141.96249999999998"/>
    <n v="70.981249999999989"/>
    <n v="56.784999999999997"/>
    <n v="132.01999999999998"/>
  </r>
  <r>
    <s v="Cosas de Oficina"/>
    <s v="Seattle"/>
    <s v="United States"/>
    <s v="Kimberly Carter"/>
    <s v="Xerox"/>
    <d v="2021-11-03T00:00:00"/>
    <s v="Cerrado"/>
    <s v="CA-2021-142636"/>
    <n v="98105"/>
    <x v="369"/>
    <x v="1"/>
    <x v="1"/>
    <d v="2021-11-07T00:00:00"/>
    <s v="Standard Class"/>
    <s v="Bajo"/>
    <s v="Washington"/>
    <s v="Bajo"/>
    <x v="10"/>
    <n v="3"/>
    <n v="0"/>
    <n v="65.73"/>
    <n v="65.73"/>
    <n v="7"/>
    <n v="139.86000000000001"/>
    <n v="139.86000000000001"/>
    <n v="19.98"/>
    <n v="19.98"/>
    <n v="74.13000000000001"/>
  </r>
  <r>
    <s v="Muebles"/>
    <s v="Seattle"/>
    <s v="United States"/>
    <s v="Kimberly Carter"/>
    <s v="Global"/>
    <d v="2021-11-03T00:00:00"/>
    <s v="Cerrado"/>
    <s v="CA-2021-142636"/>
    <n v="98105"/>
    <x v="268"/>
    <x v="1"/>
    <x v="1"/>
    <d v="2021-11-07T00:00:00"/>
    <s v="Standard Class"/>
    <s v="Bajo"/>
    <s v="Washington"/>
    <s v="Bajo"/>
    <x v="1"/>
    <n v="3"/>
    <n v="0.2"/>
    <n v="26.87"/>
    <n v="103.65499999999997"/>
    <n v="4"/>
    <n v="307.14"/>
    <n v="383.92499999999995"/>
    <n v="95.981249999999989"/>
    <n v="76.784999999999997"/>
    <n v="280.27"/>
  </r>
  <r>
    <s v="Cosas de Oficina"/>
    <s v="Huntington Beach"/>
    <s v="United States"/>
    <s v="Caroline Jumper"/>
    <s v="Bulldog"/>
    <d v="2021-06-24T00:00:00"/>
    <s v="Cerrado"/>
    <s v="CA-2021-122105"/>
    <n v="92646"/>
    <x v="370"/>
    <x v="1"/>
    <x v="0"/>
    <d v="2021-06-28T00:00:00"/>
    <s v="Standard Class"/>
    <s v="Bajo"/>
    <s v="California"/>
    <s v="Bajo"/>
    <x v="6"/>
    <n v="3"/>
    <n v="0"/>
    <n v="25.9"/>
    <n v="25.899999999999991"/>
    <n v="8"/>
    <n v="95.92"/>
    <n v="95.92"/>
    <n v="11.99"/>
    <n v="11.99"/>
    <n v="70.02000000000001"/>
  </r>
  <r>
    <s v="Muebles"/>
    <s v="Los Angeles"/>
    <s v="United States"/>
    <s v="Philip Brown"/>
    <s v="Bevis"/>
    <d v="2020-04-14T00:00:00"/>
    <s v="Cerrado"/>
    <s v="CA-2020-148796"/>
    <n v="90004"/>
    <x v="371"/>
    <x v="1"/>
    <x v="0"/>
    <d v="2020-04-18T00:00:00"/>
    <s v="Standard Class"/>
    <s v="Bajo"/>
    <s v="California"/>
    <s v="Bajo"/>
    <x v="1"/>
    <n v="3"/>
    <n v="0.2"/>
    <n v="38.380000000000003"/>
    <n v="134.32999999999998"/>
    <n v="5"/>
    <n v="383.8"/>
    <n v="479.75"/>
    <n v="95.95"/>
    <n v="76.760000000000005"/>
    <n v="345.42"/>
  </r>
  <r>
    <s v="Cosas de Oficina"/>
    <s v="Richmond"/>
    <s v="United States"/>
    <s v="Victoria Brennan"/>
    <s v="Xerox"/>
    <d v="2021-11-06T00:00:00"/>
    <s v="Cerrado"/>
    <s v="CA-2021-154816"/>
    <n v="40475"/>
    <x v="372"/>
    <x v="0"/>
    <x v="1"/>
    <d v="2021-11-10T00:00:00"/>
    <s v="Standard Class"/>
    <s v="Bajo"/>
    <s v="Kentucky"/>
    <s v="Bajo"/>
    <x v="10"/>
    <n v="3"/>
    <n v="0"/>
    <n v="2.83"/>
    <n v="2.83"/>
    <n v="1"/>
    <n v="5.78"/>
    <n v="5.78"/>
    <n v="5.78"/>
    <n v="5.78"/>
    <n v="2.95"/>
  </r>
  <r>
    <s v="Cosas de Oficina"/>
    <s v="Los Angeles"/>
    <s v="United States"/>
    <s v="Sung Pak"/>
    <s v="Other"/>
    <d v="2021-03-04T00:00:00"/>
    <s v="Abierto"/>
    <s v="CA-2021-110478"/>
    <n v="90045"/>
    <x v="373"/>
    <x v="1"/>
    <x v="1"/>
    <d v="2021-03-09T00:00:00"/>
    <s v="Standard Class"/>
    <s v="Bajo"/>
    <s v="California"/>
    <s v="Bajo"/>
    <x v="6"/>
    <n v="3"/>
    <n v="0"/>
    <n v="2.7"/>
    <n v="2.7"/>
    <n v="4"/>
    <n v="9.32"/>
    <n v="9.32"/>
    <n v="2.33"/>
    <n v="2.33"/>
    <n v="6.62"/>
  </r>
  <r>
    <s v="Cosas de Oficina"/>
    <s v="Los Angeles"/>
    <s v="United States"/>
    <s v="Sung Pak"/>
    <s v="Other"/>
    <d v="2021-03-04T00:00:00"/>
    <s v="Abierto"/>
    <s v="CA-2021-110478"/>
    <n v="90045"/>
    <x v="374"/>
    <x v="1"/>
    <x v="1"/>
    <d v="2021-03-09T00:00:00"/>
    <s v="Standard Class"/>
    <s v="Bajo"/>
    <s v="California"/>
    <s v="Bajo"/>
    <x v="12"/>
    <n v="3"/>
    <n v="0"/>
    <n v="7.02"/>
    <n v="7.02"/>
    <n v="1"/>
    <n v="15.25"/>
    <n v="15.25"/>
    <n v="15.25"/>
    <n v="15.25"/>
    <n v="8.23"/>
  </r>
  <r>
    <s v="Tecnología"/>
    <s v="Louisville"/>
    <s v="United States"/>
    <s v="Joel Eaton"/>
    <s v="KeyTronic"/>
    <d v="2018-06-22T00:00:00"/>
    <s v="Abierto"/>
    <s v="CA-2018-142048"/>
    <n v="80027"/>
    <x v="375"/>
    <x v="1"/>
    <x v="0"/>
    <d v="2018-06-25T00:00:00"/>
    <s v="First Class"/>
    <s v="Alto"/>
    <s v="Colorado"/>
    <s v="Alto"/>
    <x v="11"/>
    <n v="2"/>
    <n v="0.2"/>
    <n v="56.57"/>
    <n v="105.75749999999999"/>
    <n v="6"/>
    <n v="196.75"/>
    <n v="245.9375"/>
    <n v="40.989583333333329"/>
    <n v="32.791666666666664"/>
    <n v="140.18"/>
  </r>
  <r>
    <s v="Muebles"/>
    <s v="Lawrence"/>
    <s v="United States"/>
    <s v="Michael Paige"/>
    <s v="Westinghouse"/>
    <d v="2021-10-19T00:00:00"/>
    <s v="Cerrado"/>
    <s v="CA-2021-125388"/>
    <n v="1841"/>
    <x v="376"/>
    <x v="3"/>
    <x v="1"/>
    <d v="2021-10-23T00:00:00"/>
    <s v="Standard Class"/>
    <s v="Bajo"/>
    <s v="Massachusetts"/>
    <s v="Bajo"/>
    <x v="5"/>
    <n v="3"/>
    <n v="0"/>
    <n v="14.71"/>
    <n v="14.71"/>
    <n v="4"/>
    <n v="56.56"/>
    <n v="56.56"/>
    <n v="14.14"/>
    <n v="14.14"/>
    <n v="41.85"/>
  </r>
  <r>
    <s v="Cosas de Oficina"/>
    <s v="Lawrence"/>
    <s v="United States"/>
    <s v="Michael Paige"/>
    <s v="Other"/>
    <d v="2021-10-19T00:00:00"/>
    <s v="Cerrado"/>
    <s v="CA-2021-125388"/>
    <n v="1841"/>
    <x v="377"/>
    <x v="3"/>
    <x v="1"/>
    <d v="2021-10-23T00:00:00"/>
    <s v="Standard Class"/>
    <s v="Bajo"/>
    <s v="Massachusetts"/>
    <s v="Bajo"/>
    <x v="4"/>
    <n v="3"/>
    <n v="0"/>
    <n v="8.5"/>
    <n v="8.5"/>
    <n v="3"/>
    <n v="32.700000000000003"/>
    <n v="32.700000000000003"/>
    <n v="10.9"/>
    <n v="10.9"/>
    <n v="24.200000000000003"/>
  </r>
  <r>
    <s v="Muebles"/>
    <s v="Jackson"/>
    <s v="United States"/>
    <s v="Natalie Fritzler"/>
    <s v="Hon"/>
    <d v="2021-08-21T00:00:00"/>
    <s v="Cerrado"/>
    <s v="CA-2021-155705"/>
    <n v="39212"/>
    <x v="378"/>
    <x v="0"/>
    <x v="0"/>
    <d v="2021-08-23T00:00:00"/>
    <s v="Second Class"/>
    <s v="Mediano"/>
    <s v="Mississippi"/>
    <s v="Mediano"/>
    <x v="1"/>
    <n v="1"/>
    <n v="0"/>
    <n v="225.26"/>
    <n v="225.26"/>
    <n v="4"/>
    <n v="866.4"/>
    <n v="866.4"/>
    <n v="216.6"/>
    <n v="216.6"/>
    <n v="641.14"/>
  </r>
  <r>
    <s v="Muebles"/>
    <s v="Canton"/>
    <s v="United States"/>
    <s v="Janet Molinari"/>
    <s v="Other"/>
    <d v="2021-11-23T00:00:00"/>
    <s v="Cerrado"/>
    <s v="CA-2021-149160"/>
    <n v="48187"/>
    <x v="379"/>
    <x v="2"/>
    <x v="1"/>
    <d v="2021-11-26T00:00:00"/>
    <s v="Second Class"/>
    <s v="Mediano"/>
    <s v="Michigan"/>
    <s v="Mediano"/>
    <x v="5"/>
    <n v="2"/>
    <n v="0"/>
    <n v="11.08"/>
    <n v="11.079999999999998"/>
    <n v="2"/>
    <n v="28.4"/>
    <n v="28.4"/>
    <n v="14.2"/>
    <n v="14.2"/>
    <n v="17.32"/>
  </r>
  <r>
    <s v="Cosas de Oficina"/>
    <s v="Canton"/>
    <s v="United States"/>
    <s v="Janet Molinari"/>
    <s v="GBC"/>
    <d v="2021-11-23T00:00:00"/>
    <s v="Cerrado"/>
    <s v="CA-2021-149160"/>
    <n v="48187"/>
    <x v="380"/>
    <x v="2"/>
    <x v="1"/>
    <d v="2021-11-26T00:00:00"/>
    <s v="Second Class"/>
    <s v="Mediano"/>
    <s v="Michigan"/>
    <s v="Mediano"/>
    <x v="8"/>
    <n v="2"/>
    <n v="0"/>
    <n v="138.19999999999999"/>
    <n v="138.19999999999999"/>
    <n v="8"/>
    <n v="287.92"/>
    <n v="287.92"/>
    <n v="35.99"/>
    <n v="35.99"/>
    <n v="149.72000000000003"/>
  </r>
  <r>
    <s v="Tecnología"/>
    <s v="New Rochelle"/>
    <s v="United States"/>
    <s v="Shirley Daniels"/>
    <s v="Epson"/>
    <d v="2018-09-12T00:00:00"/>
    <s v="Cerrado"/>
    <s v="CA-2018-101476"/>
    <n v="10801"/>
    <x v="381"/>
    <x v="3"/>
    <x v="2"/>
    <d v="2018-09-13T00:00:00"/>
    <s v="First Class"/>
    <s v="Alto"/>
    <s v="New York"/>
    <s v="Alto"/>
    <x v="15"/>
    <n v="1"/>
    <n v="0"/>
    <n v="30.1"/>
    <n v="30.1"/>
    <n v="1"/>
    <n v="69.989999999999995"/>
    <n v="69.989999999999995"/>
    <n v="69.989999999999995"/>
    <n v="69.989999999999995"/>
    <n v="39.889999999999993"/>
  </r>
  <r>
    <s v="Cosas de Oficina"/>
    <s v="San Antonio"/>
    <s v="United States"/>
    <s v="Ken Heidel"/>
    <s v="Other"/>
    <d v="2021-10-01T00:00:00"/>
    <s v="Abierto"/>
    <s v="CA-2021-152275"/>
    <n v="78207"/>
    <x v="382"/>
    <x v="2"/>
    <x v="1"/>
    <d v="2021-10-08T00:00:00"/>
    <s v="Standard Class"/>
    <s v="Bajo"/>
    <s v="Texas"/>
    <s v="Bajo"/>
    <x v="6"/>
    <n v="5"/>
    <n v="0.2"/>
    <n v="0.5"/>
    <n v="2.1674999999999986"/>
    <n v="6"/>
    <n v="6.67"/>
    <n v="8.3374999999999986"/>
    <n v="1.3895833333333332"/>
    <n v="1.1116666666666666"/>
    <n v="6.17"/>
  </r>
  <r>
    <s v="Cosas de Oficina"/>
    <s v="Gastonia"/>
    <s v="United States"/>
    <s v="Ross Baird"/>
    <s v="GBC"/>
    <d v="2020-04-15T00:00:00"/>
    <s v="Abierto"/>
    <s v="US-2020-123750"/>
    <n v="28052"/>
    <x v="383"/>
    <x v="0"/>
    <x v="2"/>
    <d v="2020-04-21T00:00:00"/>
    <s v="Standard Class"/>
    <s v="Bajo"/>
    <s v="North Carolina"/>
    <s v="Bajo"/>
    <x v="8"/>
    <n v="4"/>
    <n v="0.7"/>
    <n v="-145.35"/>
    <n v="297.02666666666659"/>
    <n v="2"/>
    <n v="189.59"/>
    <n v="631.96666666666658"/>
    <n v="315.98333333333329"/>
    <n v="94.795000000000002"/>
    <n v="334.94"/>
  </r>
  <r>
    <s v="Tecnología"/>
    <s v="Gastonia"/>
    <s v="United States"/>
    <s v="Ross Baird"/>
    <s v="Imation"/>
    <d v="2020-04-15T00:00:00"/>
    <s v="Abierto"/>
    <s v="US-2020-123750"/>
    <n v="28052"/>
    <x v="172"/>
    <x v="0"/>
    <x v="2"/>
    <d v="2020-04-21T00:00:00"/>
    <s v="Standard Class"/>
    <s v="Bajo"/>
    <s v="North Carolina"/>
    <s v="Bajo"/>
    <x v="11"/>
    <n v="4"/>
    <n v="0.2"/>
    <n v="76.64"/>
    <n v="178.82499999999999"/>
    <n v="7"/>
    <n v="408.74"/>
    <n v="510.92500000000001"/>
    <n v="72.989285714285714"/>
    <n v="58.39142857142857"/>
    <n v="332.1"/>
  </r>
  <r>
    <s v="Tecnología"/>
    <s v="Gastonia"/>
    <s v="United States"/>
    <s v="Ross Baird"/>
    <s v="Imation"/>
    <d v="2020-04-15T00:00:00"/>
    <s v="Abierto"/>
    <s v="US-2020-123750"/>
    <n v="28052"/>
    <x v="172"/>
    <x v="0"/>
    <x v="2"/>
    <d v="2020-04-21T00:00:00"/>
    <s v="Standard Class"/>
    <s v="Bajo"/>
    <s v="North Carolina"/>
    <s v="Bajo"/>
    <x v="11"/>
    <n v="4"/>
    <n v="0.2"/>
    <n v="54.74"/>
    <n v="127.72999999999996"/>
    <n v="5"/>
    <n v="291.95999999999998"/>
    <n v="364.94999999999993"/>
    <n v="72.989999999999995"/>
    <n v="58.391999999999996"/>
    <n v="237.21999999999997"/>
  </r>
  <r>
    <s v="Cosas de Oficina"/>
    <s v="Gastonia"/>
    <s v="United States"/>
    <s v="Ross Baird"/>
    <s v="Other"/>
    <d v="2020-04-15T00:00:00"/>
    <s v="Abierto"/>
    <s v="US-2020-123750"/>
    <n v="28052"/>
    <x v="384"/>
    <x v="0"/>
    <x v="2"/>
    <d v="2020-04-21T00:00:00"/>
    <s v="Standard Class"/>
    <s v="Bajo"/>
    <s v="North Carolina"/>
    <s v="Bajo"/>
    <x v="4"/>
    <n v="4"/>
    <n v="0.2"/>
    <n v="-0.77"/>
    <n v="0.42250000000000032"/>
    <n v="2"/>
    <n v="4.7699999999999996"/>
    <n v="5.9624999999999995"/>
    <n v="2.9812499999999997"/>
    <n v="2.3849999999999998"/>
    <n v="5.5399999999999991"/>
  </r>
  <r>
    <s v="Cosas de Oficina"/>
    <s v="Bajoell"/>
    <s v="United States"/>
    <s v="Dave Brooks"/>
    <s v="Other"/>
    <d v="2020-06-06T00:00:00"/>
    <s v="Abierto"/>
    <s v="CA-2020-127369"/>
    <n v="1852"/>
    <x v="385"/>
    <x v="3"/>
    <x v="0"/>
    <d v="2020-06-07T00:00:00"/>
    <s v="First Class"/>
    <s v="Alto"/>
    <s v="Massachusetts"/>
    <s v="Alto"/>
    <x v="4"/>
    <n v="1"/>
    <n v="0"/>
    <n v="207.15"/>
    <n v="207.14999999999998"/>
    <n v="5"/>
    <n v="714.3"/>
    <n v="714.3"/>
    <n v="142.85999999999999"/>
    <n v="142.85999999999999"/>
    <n v="507.15"/>
  </r>
  <r>
    <s v="Cosas de Oficina"/>
    <s v="Jacksonville"/>
    <s v="United States"/>
    <s v="Mike Kennedy"/>
    <s v="Other"/>
    <d v="2018-12-19T00:00:00"/>
    <s v="Cerrado"/>
    <s v="US-2018-150574"/>
    <n v="32216"/>
    <x v="386"/>
    <x v="0"/>
    <x v="0"/>
    <d v="2018-12-25T00:00:00"/>
    <s v="Standard Class"/>
    <s v="Bajo"/>
    <s v="Florida"/>
    <s v="Bajo"/>
    <x v="8"/>
    <n v="4"/>
    <n v="0.7"/>
    <n v="-3.69"/>
    <n v="7.5333333333333279"/>
    <n v="2"/>
    <n v="4.8099999999999996"/>
    <n v="16.033333333333328"/>
    <n v="8.0166666666666639"/>
    <n v="2.4049999999999998"/>
    <n v="8.5"/>
  </r>
  <r>
    <s v="Tecnología"/>
    <s v="Jacksonville"/>
    <s v="United States"/>
    <s v="Mike Kennedy"/>
    <s v="Belkin"/>
    <d v="2018-12-19T00:00:00"/>
    <s v="Cerrado"/>
    <s v="US-2018-150574"/>
    <n v="32216"/>
    <x v="387"/>
    <x v="0"/>
    <x v="0"/>
    <d v="2018-12-25T00:00:00"/>
    <s v="Standard Class"/>
    <s v="Bajo"/>
    <s v="Florida"/>
    <s v="Bajo"/>
    <x v="11"/>
    <n v="4"/>
    <n v="0.2"/>
    <n v="-18.59"/>
    <n v="43.360000000000014"/>
    <n v="5"/>
    <n v="247.8"/>
    <n v="309.75"/>
    <n v="61.95"/>
    <n v="49.56"/>
    <n v="266.39"/>
  </r>
  <r>
    <s v="Tecnología"/>
    <s v="Chicago"/>
    <s v="United States"/>
    <s v="Philisse Overcash"/>
    <s v="Canon"/>
    <d v="2020-06-12T00:00:00"/>
    <s v="Cerrado"/>
    <s v="CA-2020-147375"/>
    <n v="60623"/>
    <x v="388"/>
    <x v="2"/>
    <x v="2"/>
    <d v="2020-06-14T00:00:00"/>
    <s v="Second Class"/>
    <s v="Mediano"/>
    <s v="Illinois"/>
    <s v="Mediano"/>
    <x v="15"/>
    <n v="1"/>
    <n v="0.3"/>
    <n v="43.2"/>
    <n v="475.19142857142879"/>
    <n v="3"/>
    <n v="1007.98"/>
    <n v="1439.9714285714288"/>
    <n v="479.99047619047622"/>
    <n v="335.99333333333334"/>
    <n v="964.78"/>
  </r>
  <r>
    <s v="Cosas de Oficina"/>
    <s v="Chicago"/>
    <s v="United States"/>
    <s v="Philisse Overcash"/>
    <s v="Xerox"/>
    <d v="2020-06-12T00:00:00"/>
    <s v="Cerrado"/>
    <s v="CA-2020-147375"/>
    <n v="60623"/>
    <x v="366"/>
    <x v="2"/>
    <x v="2"/>
    <d v="2020-06-14T00:00:00"/>
    <s v="Second Class"/>
    <s v="Mediano"/>
    <s v="Illinois"/>
    <s v="Mediano"/>
    <x v="10"/>
    <n v="1"/>
    <n v="0.2"/>
    <n v="113.64"/>
    <n v="192.01249999999999"/>
    <n v="7"/>
    <n v="313.49"/>
    <n v="391.86250000000001"/>
    <n v="55.980357142857144"/>
    <n v="44.784285714285716"/>
    <n v="199.85000000000002"/>
  </r>
  <r>
    <s v="Cosas de Oficina"/>
    <s v="Houston"/>
    <s v="United States"/>
    <s v="Brenda Bowman"/>
    <s v="Xerox"/>
    <d v="2021-09-15T00:00:00"/>
    <s v="Cerrado"/>
    <s v="CA-2021-130043"/>
    <n v="77070"/>
    <x v="389"/>
    <x v="2"/>
    <x v="1"/>
    <d v="2021-09-19T00:00:00"/>
    <s v="Standard Class"/>
    <s v="Bajo"/>
    <s v="Texas"/>
    <s v="Bajo"/>
    <x v="10"/>
    <n v="3"/>
    <n v="0.2"/>
    <n v="11.55"/>
    <n v="19.517499999999998"/>
    <n v="8"/>
    <n v="31.87"/>
    <n v="39.837499999999999"/>
    <n v="4.9796874999999998"/>
    <n v="3.9837500000000001"/>
    <n v="20.32"/>
  </r>
  <r>
    <s v="Muebles"/>
    <s v="New York City"/>
    <s v="United States"/>
    <s v="Cynthia Voltz"/>
    <s v="Global"/>
    <d v="2021-01-20T00:00:00"/>
    <s v="Cerrado"/>
    <s v="CA-2021-157252"/>
    <n v="10024"/>
    <x v="390"/>
    <x v="3"/>
    <x v="1"/>
    <d v="2021-01-23T00:00:00"/>
    <s v="Second Class"/>
    <s v="Mediano"/>
    <s v="New York"/>
    <s v="Mediano"/>
    <x v="1"/>
    <n v="2"/>
    <n v="0.1"/>
    <n v="2.31"/>
    <n v="25.404444444444437"/>
    <n v="3"/>
    <n v="207.85"/>
    <n v="230.94444444444443"/>
    <n v="76.981481481481481"/>
    <n v="69.283333333333331"/>
    <n v="205.54"/>
  </r>
  <r>
    <s v="Muebles"/>
    <s v="Detroit"/>
    <s v="United States"/>
    <s v="Pete Kriz"/>
    <s v="Other"/>
    <d v="2020-09-05T00:00:00"/>
    <s v="Abierto"/>
    <s v="CA-2020-115756"/>
    <n v="48227"/>
    <x v="391"/>
    <x v="2"/>
    <x v="0"/>
    <d v="2020-09-07T00:00:00"/>
    <s v="Second Class"/>
    <s v="Mediano"/>
    <s v="Michigan"/>
    <s v="Mediano"/>
    <x v="5"/>
    <n v="1"/>
    <n v="0"/>
    <n v="3.67"/>
    <n v="3.67"/>
    <n v="1"/>
    <n v="12.22"/>
    <n v="12.22"/>
    <n v="12.22"/>
    <n v="12.22"/>
    <n v="8.5500000000000007"/>
  </r>
  <r>
    <s v="Cosas de Oficina"/>
    <s v="Detroit"/>
    <s v="United States"/>
    <s v="Pete Kriz"/>
    <s v="FelBajoes"/>
    <d v="2020-09-05T00:00:00"/>
    <s v="Abierto"/>
    <s v="CA-2020-115756"/>
    <n v="48227"/>
    <x v="392"/>
    <x v="2"/>
    <x v="0"/>
    <d v="2020-09-07T00:00:00"/>
    <s v="Second Class"/>
    <s v="Mediano"/>
    <s v="Michigan"/>
    <s v="Mediano"/>
    <x v="4"/>
    <n v="1"/>
    <n v="0"/>
    <n v="23.39"/>
    <n v="23.389999999999986"/>
    <n v="3"/>
    <n v="194.94"/>
    <n v="194.94"/>
    <n v="64.98"/>
    <n v="64.98"/>
    <n v="171.55"/>
  </r>
  <r>
    <s v="Cosas de Oficina"/>
    <s v="Detroit"/>
    <s v="United States"/>
    <s v="Pete Kriz"/>
    <s v="Eldon"/>
    <d v="2020-09-05T00:00:00"/>
    <s v="Abierto"/>
    <s v="CA-2020-115756"/>
    <n v="48227"/>
    <x v="393"/>
    <x v="2"/>
    <x v="0"/>
    <d v="2020-09-07T00:00:00"/>
    <s v="Second Class"/>
    <s v="Mediano"/>
    <s v="Michigan"/>
    <s v="Mediano"/>
    <x v="4"/>
    <n v="1"/>
    <n v="0"/>
    <n v="20.58"/>
    <n v="20.58"/>
    <n v="3"/>
    <n v="70.95"/>
    <n v="70.95"/>
    <n v="23.650000000000002"/>
    <n v="23.650000000000002"/>
    <n v="50.370000000000005"/>
  </r>
  <r>
    <s v="Cosas de Oficina"/>
    <s v="Detroit"/>
    <s v="United States"/>
    <s v="Pete Kriz"/>
    <s v="Xerox"/>
    <d v="2020-09-05T00:00:00"/>
    <s v="Abierto"/>
    <s v="CA-2020-115756"/>
    <n v="48227"/>
    <x v="394"/>
    <x v="2"/>
    <x v="0"/>
    <d v="2020-09-07T00:00:00"/>
    <s v="Second Class"/>
    <s v="Mediano"/>
    <s v="Michigan"/>
    <s v="Mediano"/>
    <x v="10"/>
    <n v="1"/>
    <n v="0"/>
    <n v="42.03"/>
    <n v="42.03"/>
    <n v="4"/>
    <n v="91.36"/>
    <n v="91.36"/>
    <n v="22.84"/>
    <n v="22.84"/>
    <n v="49.33"/>
  </r>
  <r>
    <s v="Muebles"/>
    <s v="Detroit"/>
    <s v="United States"/>
    <s v="Pete Kriz"/>
    <s v="Office Star"/>
    <d v="2020-09-05T00:00:00"/>
    <s v="Abierto"/>
    <s v="CA-2020-115756"/>
    <n v="48227"/>
    <x v="395"/>
    <x v="2"/>
    <x v="0"/>
    <d v="2020-09-07T00:00:00"/>
    <s v="Second Class"/>
    <s v="Mediano"/>
    <s v="Michigan"/>
    <s v="Mediano"/>
    <x v="1"/>
    <n v="1"/>
    <n v="0"/>
    <n v="29.15"/>
    <n v="29.150000000000006"/>
    <n v="3"/>
    <n v="242.94"/>
    <n v="242.94"/>
    <n v="80.98"/>
    <n v="80.98"/>
    <n v="213.79"/>
  </r>
  <r>
    <s v="Cosas de Oficina"/>
    <s v="Detroit"/>
    <s v="United States"/>
    <s v="Pete Kriz"/>
    <s v="Avery"/>
    <d v="2020-09-05T00:00:00"/>
    <s v="Abierto"/>
    <s v="CA-2020-115756"/>
    <n v="48227"/>
    <x v="396"/>
    <x v="2"/>
    <x v="0"/>
    <d v="2020-09-07T00:00:00"/>
    <s v="Second Class"/>
    <s v="Mediano"/>
    <s v="Michigan"/>
    <s v="Mediano"/>
    <x v="2"/>
    <n v="1"/>
    <n v="0"/>
    <n v="10.58"/>
    <n v="10.58"/>
    <n v="7"/>
    <n v="22.05"/>
    <n v="22.05"/>
    <n v="3.15"/>
    <n v="3.15"/>
    <n v="11.47"/>
  </r>
  <r>
    <s v="Muebles"/>
    <s v="Columbus"/>
    <s v="United States"/>
    <s v="Troy Blackwell"/>
    <s v="GE"/>
    <d v="2021-03-20T00:00:00"/>
    <s v="Cerrado"/>
    <s v="CA-2021-154214"/>
    <n v="47201"/>
    <x v="397"/>
    <x v="2"/>
    <x v="0"/>
    <d v="2021-03-25T00:00:00"/>
    <s v="Second Class"/>
    <s v="Mediano"/>
    <s v="Indiana"/>
    <s v="Mediano"/>
    <x v="5"/>
    <n v="3"/>
    <n v="0"/>
    <n v="1.37"/>
    <n v="1.37"/>
    <n v="1"/>
    <n v="2.91"/>
    <n v="2.91"/>
    <n v="2.91"/>
    <n v="2.91"/>
    <n v="1.54"/>
  </r>
  <r>
    <s v="Cosas de Oficina"/>
    <s v="Auburn"/>
    <s v="United States"/>
    <s v="Raymond Buch"/>
    <s v="Newell"/>
    <d v="2020-04-01T00:00:00"/>
    <s v="Cerrado"/>
    <s v="CA-2020-166674"/>
    <n v="13021"/>
    <x v="398"/>
    <x v="3"/>
    <x v="0"/>
    <d v="2020-04-03T00:00:00"/>
    <s v="Second Class"/>
    <s v="Mediano"/>
    <s v="New York"/>
    <s v="Mediano"/>
    <x v="6"/>
    <n v="1"/>
    <n v="0"/>
    <n v="15.48"/>
    <n v="15.479999999999997"/>
    <n v="3"/>
    <n v="59.52"/>
    <n v="59.52"/>
    <n v="19.84"/>
    <n v="19.84"/>
    <n v="44.040000000000006"/>
  </r>
  <r>
    <s v="Cosas de Oficina"/>
    <s v="Auburn"/>
    <s v="United States"/>
    <s v="Raymond Buch"/>
    <s v="FelBajoes"/>
    <d v="2020-04-01T00:00:00"/>
    <s v="Cerrado"/>
    <s v="CA-2020-166674"/>
    <n v="13021"/>
    <x v="399"/>
    <x v="3"/>
    <x v="0"/>
    <d v="2020-04-03T00:00:00"/>
    <s v="Second Class"/>
    <s v="Mediano"/>
    <s v="New York"/>
    <s v="Mediano"/>
    <x v="4"/>
    <n v="1"/>
    <n v="0"/>
    <n v="9.7200000000000006"/>
    <n v="9.7199999999999989"/>
    <n v="3"/>
    <n v="161.94"/>
    <n v="161.94"/>
    <n v="53.98"/>
    <n v="53.98"/>
    <n v="152.22"/>
  </r>
  <r>
    <s v="Cosas de Oficina"/>
    <s v="Auburn"/>
    <s v="United States"/>
    <s v="Raymond Buch"/>
    <s v="Boston"/>
    <d v="2020-04-01T00:00:00"/>
    <s v="Cerrado"/>
    <s v="CA-2020-166674"/>
    <n v="13021"/>
    <x v="400"/>
    <x v="3"/>
    <x v="0"/>
    <d v="2020-04-03T00:00:00"/>
    <s v="Second Class"/>
    <s v="Mediano"/>
    <s v="New York"/>
    <s v="Mediano"/>
    <x v="6"/>
    <n v="1"/>
    <n v="0"/>
    <n v="71.25"/>
    <n v="71.25"/>
    <n v="6"/>
    <n v="263.88"/>
    <n v="263.88"/>
    <n v="43.98"/>
    <n v="43.98"/>
    <n v="192.63"/>
  </r>
  <r>
    <s v="Cosas de Oficina"/>
    <s v="Auburn"/>
    <s v="United States"/>
    <s v="Raymond Buch"/>
    <s v="Other"/>
    <d v="2020-04-01T00:00:00"/>
    <s v="Cerrado"/>
    <s v="CA-2020-166674"/>
    <n v="13021"/>
    <x v="401"/>
    <x v="3"/>
    <x v="0"/>
    <d v="2020-04-03T00:00:00"/>
    <s v="Second Class"/>
    <s v="Mediano"/>
    <s v="New York"/>
    <s v="Mediano"/>
    <x v="6"/>
    <n v="1"/>
    <n v="0"/>
    <n v="7.92"/>
    <n v="7.9199999999999982"/>
    <n v="3"/>
    <n v="30.48"/>
    <n v="30.48"/>
    <n v="10.16"/>
    <n v="10.16"/>
    <n v="22.560000000000002"/>
  </r>
  <r>
    <s v="Cosas de Oficina"/>
    <s v="Auburn"/>
    <s v="United States"/>
    <s v="Raymond Buch"/>
    <s v="Newell"/>
    <d v="2020-04-01T00:00:00"/>
    <s v="Cerrado"/>
    <s v="CA-2020-166674"/>
    <n v="13021"/>
    <x v="402"/>
    <x v="3"/>
    <x v="0"/>
    <d v="2020-04-03T00:00:00"/>
    <s v="Second Class"/>
    <s v="Mediano"/>
    <s v="New York"/>
    <s v="Mediano"/>
    <x v="6"/>
    <n v="1"/>
    <n v="0"/>
    <n v="2.85"/>
    <n v="2.8499999999999996"/>
    <n v="3"/>
    <n v="9.84"/>
    <n v="9.84"/>
    <n v="3.28"/>
    <n v="3.28"/>
    <n v="6.99"/>
  </r>
  <r>
    <s v="Tecnología"/>
    <s v="Auburn"/>
    <s v="United States"/>
    <s v="Raymond Buch"/>
    <s v="Belkin"/>
    <d v="2020-04-01T00:00:00"/>
    <s v="Cerrado"/>
    <s v="CA-2020-166674"/>
    <n v="13021"/>
    <x v="403"/>
    <x v="3"/>
    <x v="0"/>
    <d v="2020-04-03T00:00:00"/>
    <s v="Second Class"/>
    <s v="Mediano"/>
    <s v="New York"/>
    <s v="Mediano"/>
    <x v="7"/>
    <n v="1"/>
    <n v="0"/>
    <n v="9.1300000000000008"/>
    <n v="9.1300000000000026"/>
    <n v="4"/>
    <n v="35.119999999999997"/>
    <n v="35.119999999999997"/>
    <n v="8.7799999999999994"/>
    <n v="8.7799999999999994"/>
    <n v="25.989999999999995"/>
  </r>
  <r>
    <s v="Muebles"/>
    <s v="Akron"/>
    <s v="United States"/>
    <s v="Ed Braxton"/>
    <s v="Chromcraft"/>
    <d v="2021-10-20T00:00:00"/>
    <s v="Abierto"/>
    <s v="CA-2021-147277"/>
    <n v="44312"/>
    <x v="10"/>
    <x v="3"/>
    <x v="1"/>
    <d v="2021-10-24T00:00:00"/>
    <s v="Standard Class"/>
    <s v="Bajo"/>
    <s v="Ohio"/>
    <s v="Bajo"/>
    <x v="3"/>
    <n v="3"/>
    <n v="0.4"/>
    <n v="-75.83"/>
    <n v="113.7433333333334"/>
    <n v="2"/>
    <n v="284.36"/>
    <n v="473.93333333333339"/>
    <n v="236.9666666666667"/>
    <n v="142.18"/>
    <n v="360.19"/>
  </r>
  <r>
    <s v="Cosas de Oficina"/>
    <s v="Akron"/>
    <s v="United States"/>
    <s v="Ed Braxton"/>
    <s v="Other"/>
    <d v="2021-10-20T00:00:00"/>
    <s v="Abierto"/>
    <s v="CA-2021-147277"/>
    <n v="44312"/>
    <x v="404"/>
    <x v="3"/>
    <x v="1"/>
    <d v="2021-10-24T00:00:00"/>
    <s v="Standard Class"/>
    <s v="Bajo"/>
    <s v="Ohio"/>
    <s v="Bajo"/>
    <x v="4"/>
    <n v="3"/>
    <n v="0.2"/>
    <n v="66.540000000000006"/>
    <n v="232.89249999999993"/>
    <n v="2"/>
    <n v="665.41"/>
    <n v="831.76249999999993"/>
    <n v="415.88124999999997"/>
    <n v="332.70499999999998"/>
    <n v="598.87"/>
  </r>
  <r>
    <s v="Tecnología"/>
    <s v="Norman"/>
    <s v="United States"/>
    <s v="Ken Heidel"/>
    <s v="Memorex"/>
    <d v="2020-12-13T00:00:00"/>
    <s v="Abierto"/>
    <s v="CA-2020-100153"/>
    <n v="73071"/>
    <x v="405"/>
    <x v="2"/>
    <x v="1"/>
    <d v="2020-12-17T00:00:00"/>
    <s v="Standard Class"/>
    <s v="Bajo"/>
    <s v="Oklahoma"/>
    <s v="Bajo"/>
    <x v="11"/>
    <n v="3"/>
    <n v="0"/>
    <n v="24.91"/>
    <n v="24.910000000000004"/>
    <n v="4"/>
    <n v="63.88"/>
    <n v="63.88"/>
    <n v="15.97"/>
    <n v="15.97"/>
    <n v="38.97"/>
  </r>
  <r>
    <s v="Muebles"/>
    <s v="Concord"/>
    <s v="United States"/>
    <s v="Sanjit Chand"/>
    <s v="Global"/>
    <d v="2018-02-12T00:00:00"/>
    <s v="Cerrado"/>
    <s v="US-2018-110674"/>
    <n v="94521"/>
    <x v="406"/>
    <x v="1"/>
    <x v="0"/>
    <d v="2018-02-18T00:00:00"/>
    <s v="Standard Class"/>
    <s v="Bajo"/>
    <s v="California"/>
    <s v="Bajo"/>
    <x v="1"/>
    <n v="4"/>
    <n v="0.2"/>
    <n v="-24.29"/>
    <n v="8.102499999999992"/>
    <n v="2"/>
    <n v="129.57"/>
    <n v="161.96249999999998"/>
    <n v="80.981249999999989"/>
    <n v="64.784999999999997"/>
    <n v="153.85999999999999"/>
  </r>
  <r>
    <s v="Muebles"/>
    <s v="Decatur"/>
    <s v="United States"/>
    <s v="Natalie Fritzler"/>
    <s v="Hon"/>
    <d v="2020-09-26T00:00:00"/>
    <s v="Cerrado"/>
    <s v="US-2020-157945"/>
    <n v="62521"/>
    <x v="407"/>
    <x v="2"/>
    <x v="0"/>
    <d v="2020-10-01T00:00:00"/>
    <s v="Standard Class"/>
    <s v="Bajo"/>
    <s v="Illinois"/>
    <s v="Bajo"/>
    <x v="1"/>
    <n v="3"/>
    <n v="0.3"/>
    <n v="-96.11"/>
    <n v="224.27285714285711"/>
    <n v="3"/>
    <n v="747.56"/>
    <n v="1067.9428571428571"/>
    <n v="355.98095238095237"/>
    <n v="249.18666666666664"/>
    <n v="843.67"/>
  </r>
  <r>
    <s v="Cosas de Oficina"/>
    <s v="Decatur"/>
    <s v="United States"/>
    <s v="Natalie Fritzler"/>
    <s v="Staple envelope"/>
    <d v="2020-09-26T00:00:00"/>
    <s v="Cerrado"/>
    <s v="US-2020-157945"/>
    <n v="62521"/>
    <x v="153"/>
    <x v="2"/>
    <x v="0"/>
    <d v="2020-10-01T00:00:00"/>
    <s v="Standard Class"/>
    <s v="Bajo"/>
    <s v="Illinois"/>
    <s v="Bajo"/>
    <x v="12"/>
    <n v="3"/>
    <n v="0.2"/>
    <n v="3.35"/>
    <n v="5.5824999999999996"/>
    <n v="2"/>
    <n v="8.93"/>
    <n v="11.1625"/>
    <n v="5.5812499999999998"/>
    <n v="4.4649999999999999"/>
    <n v="5.58"/>
  </r>
  <r>
    <s v="Cosas de Oficina"/>
    <s v="Seattle"/>
    <s v="United States"/>
    <s v="Joseph Holt"/>
    <s v="3M"/>
    <d v="2019-12-15T00:00:00"/>
    <s v="Abierto"/>
    <s v="CA-2019-109638"/>
    <n v="98115"/>
    <x v="408"/>
    <x v="1"/>
    <x v="0"/>
    <d v="2019-12-22T00:00:00"/>
    <s v="Standard Class"/>
    <s v="Bajo"/>
    <s v="Washington"/>
    <s v="Bajo"/>
    <x v="9"/>
    <n v="5"/>
    <n v="0"/>
    <n v="36.369999999999997"/>
    <n v="36.36999999999999"/>
    <n v="4"/>
    <n v="103.92"/>
    <n v="103.92"/>
    <n v="25.98"/>
    <n v="25.98"/>
    <n v="67.550000000000011"/>
  </r>
  <r>
    <s v="Tecnología"/>
    <s v="Seattle"/>
    <s v="United States"/>
    <s v="Joseph Holt"/>
    <s v="Logitech"/>
    <d v="2019-12-15T00:00:00"/>
    <s v="Abierto"/>
    <s v="CA-2019-109638"/>
    <n v="98115"/>
    <x v="409"/>
    <x v="1"/>
    <x v="0"/>
    <d v="2019-12-22T00:00:00"/>
    <s v="Standard Class"/>
    <s v="Bajo"/>
    <s v="Washington"/>
    <s v="Bajo"/>
    <x v="11"/>
    <n v="5"/>
    <n v="0"/>
    <n v="377.96"/>
    <n v="377.95999999999992"/>
    <n v="9"/>
    <n v="899.91"/>
    <n v="899.91"/>
    <n v="99.99"/>
    <n v="99.99"/>
    <n v="521.95000000000005"/>
  </r>
  <r>
    <s v="Cosas de Oficina"/>
    <s v="Seattle"/>
    <s v="United States"/>
    <s v="Joseph Holt"/>
    <s v="Acco"/>
    <d v="2019-12-15T00:00:00"/>
    <s v="Abierto"/>
    <s v="CA-2019-109638"/>
    <n v="98115"/>
    <x v="410"/>
    <x v="1"/>
    <x v="0"/>
    <d v="2019-12-22T00:00:00"/>
    <s v="Standard Class"/>
    <s v="Bajo"/>
    <s v="Washington"/>
    <s v="Bajo"/>
    <x v="8"/>
    <n v="5"/>
    <n v="0.2"/>
    <n v="18.600000000000001"/>
    <n v="31.427500000000002"/>
    <n v="3"/>
    <n v="51.31"/>
    <n v="64.137500000000003"/>
    <n v="21.379166666666666"/>
    <n v="17.103333333333335"/>
    <n v="32.71"/>
  </r>
  <r>
    <s v="Muebles"/>
    <s v="Phoenix"/>
    <s v="United States"/>
    <s v="Tanja Norvell"/>
    <s v="Eldon"/>
    <d v="2020-04-22T00:00:00"/>
    <s v="Cerrado"/>
    <s v="CA-2020-109869"/>
    <n v="85023"/>
    <x v="325"/>
    <x v="1"/>
    <x v="2"/>
    <d v="2020-04-29T00:00:00"/>
    <s v="Standard Class"/>
    <s v="Bajo"/>
    <s v="Arizona"/>
    <s v="Bajo"/>
    <x v="5"/>
    <n v="5"/>
    <n v="0.2"/>
    <n v="7.07"/>
    <n v="12.959999999999997"/>
    <n v="5"/>
    <n v="23.56"/>
    <n v="29.449999999999996"/>
    <n v="5.89"/>
    <n v="4.7119999999999997"/>
    <n v="16.489999999999998"/>
  </r>
  <r>
    <s v="Muebles"/>
    <s v="Phoenix"/>
    <s v="United States"/>
    <s v="Tanja Norvell"/>
    <s v="Bush"/>
    <d v="2020-04-22T00:00:00"/>
    <s v="Cerrado"/>
    <s v="CA-2020-109869"/>
    <n v="85023"/>
    <x v="411"/>
    <x v="1"/>
    <x v="2"/>
    <d v="2020-04-29T00:00:00"/>
    <s v="Standard Class"/>
    <s v="Bajo"/>
    <s v="Arizona"/>
    <s v="Bajo"/>
    <x v="3"/>
    <n v="5"/>
    <n v="0.5"/>
    <n v="-814.48"/>
    <n v="458.15000000000009"/>
    <n v="6"/>
    <n v="1272.6300000000001"/>
    <n v="2545.2600000000002"/>
    <n v="424.21000000000004"/>
    <n v="212.10500000000002"/>
    <n v="2087.11"/>
  </r>
  <r>
    <s v="Cosas de Oficina"/>
    <s v="Phoenix"/>
    <s v="United States"/>
    <s v="Tanja Norvell"/>
    <s v="Poly"/>
    <d v="2020-04-22T00:00:00"/>
    <s v="Cerrado"/>
    <s v="CA-2020-109869"/>
    <n v="85023"/>
    <x v="412"/>
    <x v="1"/>
    <x v="2"/>
    <d v="2020-04-29T00:00:00"/>
    <s v="Standard Class"/>
    <s v="Bajo"/>
    <s v="Arizona"/>
    <s v="Bajo"/>
    <x v="8"/>
    <n v="5"/>
    <n v="0.7"/>
    <n v="-20.89"/>
    <n v="45.586666666666659"/>
    <n v="5"/>
    <n v="28.49"/>
    <n v="94.966666666666654"/>
    <n v="18.993333333333329"/>
    <n v="5.6979999999999995"/>
    <n v="49.379999999999995"/>
  </r>
  <r>
    <s v="Cosas de Oficina"/>
    <s v="Phoenix"/>
    <s v="United States"/>
    <s v="Tanja Norvell"/>
    <s v="Premier"/>
    <d v="2020-04-22T00:00:00"/>
    <s v="Cerrado"/>
    <s v="CA-2020-109869"/>
    <n v="85023"/>
    <x v="413"/>
    <x v="1"/>
    <x v="2"/>
    <d v="2020-04-29T00:00:00"/>
    <s v="Standard Class"/>
    <s v="Bajo"/>
    <s v="Arizona"/>
    <s v="Bajo"/>
    <x v="14"/>
    <n v="5"/>
    <n v="0.2"/>
    <n v="-34.76"/>
    <n v="11.585000000000008"/>
    <n v="2"/>
    <n v="185.38"/>
    <n v="231.72499999999999"/>
    <n v="115.8625"/>
    <n v="92.69"/>
    <n v="220.14"/>
  </r>
  <r>
    <s v="Cosas de Oficina"/>
    <s v="Phoenix"/>
    <s v="United States"/>
    <s v="Tanja Norvell"/>
    <s v="FelBajoes"/>
    <d v="2020-04-22T00:00:00"/>
    <s v="Cerrado"/>
    <s v="CA-2020-109869"/>
    <n v="85023"/>
    <x v="414"/>
    <x v="1"/>
    <x v="2"/>
    <d v="2020-04-29T00:00:00"/>
    <s v="Standard Class"/>
    <s v="Bajo"/>
    <s v="Arizona"/>
    <s v="Bajo"/>
    <x v="9"/>
    <n v="5"/>
    <n v="0.2"/>
    <n v="5.87"/>
    <n v="25.4375"/>
    <n v="2"/>
    <n v="78.27"/>
    <n v="97.837499999999991"/>
    <n v="48.918749999999996"/>
    <n v="39.134999999999998"/>
    <n v="72.399999999999991"/>
  </r>
  <r>
    <s v="Muebles"/>
    <s v="Park Ridge"/>
    <s v="United States"/>
    <s v="Joni Sundaresam"/>
    <s v="Eldon"/>
    <d v="2019-01-17T00:00:00"/>
    <s v="Cerrado"/>
    <s v="US-2019-101399"/>
    <n v="60068"/>
    <x v="269"/>
    <x v="2"/>
    <x v="2"/>
    <d v="2019-01-24T00:00:00"/>
    <s v="Standard Class"/>
    <s v="Bajo"/>
    <s v="Illinois"/>
    <s v="Bajo"/>
    <x v="5"/>
    <n v="5"/>
    <n v="0.6"/>
    <n v="-312.06"/>
    <n v="70.050000000000068"/>
    <n v="7"/>
    <n v="254.74"/>
    <n v="636.85"/>
    <n v="90.978571428571414"/>
    <n v="36.39142857142857"/>
    <n v="566.79999999999995"/>
  </r>
  <r>
    <s v="Muebles"/>
    <s v="Amarillo"/>
    <s v="United States"/>
    <s v="David Smith"/>
    <s v="Bush"/>
    <d v="2021-03-31T00:00:00"/>
    <s v="Abierto"/>
    <s v="CA-2021-154907"/>
    <n v="79109"/>
    <x v="415"/>
    <x v="2"/>
    <x v="1"/>
    <d v="2021-04-04T00:00:00"/>
    <s v="Standard Class"/>
    <s v="Bajo"/>
    <s v="Texas"/>
    <s v="Bajo"/>
    <x v="0"/>
    <n v="3"/>
    <n v="0.32"/>
    <n v="-36.24"/>
    <n v="60.385882352941195"/>
    <n v="2"/>
    <n v="205.33"/>
    <n v="301.95588235294122"/>
    <n v="150.97794117647061"/>
    <n v="102.66500000000001"/>
    <n v="241.57000000000002"/>
  </r>
  <r>
    <s v="Cosas de Oficina"/>
    <s v="Chicago"/>
    <s v="United States"/>
    <s v="Craig Carreira"/>
    <s v="Cardinal"/>
    <d v="2020-12-16T00:00:00"/>
    <s v="Cerrado"/>
    <s v="US-2020-100419"/>
    <n v="60610"/>
    <x v="416"/>
    <x v="2"/>
    <x v="0"/>
    <d v="2020-12-20T00:00:00"/>
    <s v="Second Class"/>
    <s v="Mediano"/>
    <s v="Illinois"/>
    <s v="Mediano"/>
    <x v="8"/>
    <n v="3"/>
    <n v="0.8"/>
    <n v="-7.9"/>
    <n v="11.260000000000005"/>
    <n v="3"/>
    <n v="4.79"/>
    <n v="23.950000000000006"/>
    <n v="7.9833333333333352"/>
    <n v="1.5966666666666667"/>
    <n v="12.690000000000001"/>
  </r>
  <r>
    <s v="Cosas de Oficina"/>
    <s v="Lindenhurst"/>
    <s v="United States"/>
    <s v="Maya Herman"/>
    <s v="Other"/>
    <d v="2019-12-20T00:00:00"/>
    <s v="Abierto"/>
    <s v="CA-2019-154144"/>
    <n v="11757"/>
    <x v="417"/>
    <x v="3"/>
    <x v="1"/>
    <d v="2019-12-24T00:00:00"/>
    <s v="Standard Class"/>
    <s v="Bajo"/>
    <s v="New York"/>
    <s v="Bajo"/>
    <x v="10"/>
    <n v="3"/>
    <n v="0"/>
    <n v="26.63"/>
    <n v="26.63"/>
    <n v="1"/>
    <n v="55.48"/>
    <n v="55.48"/>
    <n v="55.48"/>
    <n v="55.48"/>
    <n v="28.849999999999998"/>
  </r>
  <r>
    <s v="Cosas de Oficina"/>
    <s v="San Francisco"/>
    <s v="United States"/>
    <s v="Jeremy Pistek"/>
    <s v="SAFCO"/>
    <d v="2018-11-09T00:00:00"/>
    <s v="Cerrado"/>
    <s v="CA-2018-144666"/>
    <n v="94110"/>
    <x v="418"/>
    <x v="1"/>
    <x v="0"/>
    <d v="2018-11-11T00:00:00"/>
    <s v="Second Class"/>
    <s v="Mediano"/>
    <s v="California"/>
    <s v="Mediano"/>
    <x v="4"/>
    <n v="1"/>
    <n v="0"/>
    <n v="3.41"/>
    <n v="3.410000000000025"/>
    <n v="3"/>
    <n v="340.92"/>
    <n v="340.92"/>
    <n v="113.64"/>
    <n v="113.64"/>
    <n v="337.51"/>
  </r>
  <r>
    <s v="Muebles"/>
    <s v="San Francisco"/>
    <s v="United States"/>
    <s v="Jeremy Pistek"/>
    <s v="Sauder"/>
    <d v="2018-11-09T00:00:00"/>
    <s v="Cerrado"/>
    <s v="CA-2018-144666"/>
    <n v="94110"/>
    <x v="419"/>
    <x v="1"/>
    <x v="0"/>
    <d v="2018-11-11T00:00:00"/>
    <s v="Second Class"/>
    <s v="Mediano"/>
    <s v="California"/>
    <s v="Mediano"/>
    <x v="0"/>
    <n v="1"/>
    <n v="0.15"/>
    <n v="10.48"/>
    <n v="49.774705882352919"/>
    <n v="2"/>
    <n v="222.67"/>
    <n v="261.96470588235292"/>
    <n v="130.98235294117646"/>
    <n v="111.33499999999999"/>
    <n v="212.19"/>
  </r>
  <r>
    <s v="Tecnología"/>
    <s v="San Francisco"/>
    <s v="United States"/>
    <s v="Jeremy Pistek"/>
    <s v="Samsung"/>
    <d v="2018-11-09T00:00:00"/>
    <s v="Cerrado"/>
    <s v="CA-2018-144666"/>
    <n v="94110"/>
    <x v="420"/>
    <x v="1"/>
    <x v="0"/>
    <d v="2018-11-11T00:00:00"/>
    <s v="Second Class"/>
    <s v="Mediano"/>
    <s v="California"/>
    <s v="Mediano"/>
    <x v="7"/>
    <n v="1"/>
    <n v="0.2"/>
    <n v="88"/>
    <n v="263.99249999999995"/>
    <n v="4"/>
    <n v="703.97"/>
    <n v="879.96249999999998"/>
    <n v="219.99062499999999"/>
    <n v="175.99250000000001"/>
    <n v="615.97"/>
  </r>
  <r>
    <s v="Cosas de Oficina"/>
    <s v="San Francisco"/>
    <s v="United States"/>
    <s v="Jeremy Pistek"/>
    <s v="Decoflex"/>
    <d v="2018-11-09T00:00:00"/>
    <s v="Cerrado"/>
    <s v="CA-2018-144666"/>
    <n v="94110"/>
    <x v="421"/>
    <x v="1"/>
    <x v="0"/>
    <d v="2018-11-11T00:00:00"/>
    <s v="Second Class"/>
    <s v="Mediano"/>
    <s v="California"/>
    <s v="Mediano"/>
    <x v="4"/>
    <n v="1"/>
    <n v="0"/>
    <n v="24.98"/>
    <n v="24.980000000000004"/>
    <n v="6"/>
    <n v="92.52"/>
    <n v="92.52"/>
    <n v="15.42"/>
    <n v="15.42"/>
    <n v="67.539999999999992"/>
  </r>
  <r>
    <s v="Cosas de Oficina"/>
    <s v="San Francisco"/>
    <s v="United States"/>
    <s v="Jeremy Pistek"/>
    <s v="Other"/>
    <d v="2018-11-09T00:00:00"/>
    <s v="Cerrado"/>
    <s v="CA-2018-144666"/>
    <n v="94110"/>
    <x v="422"/>
    <x v="1"/>
    <x v="0"/>
    <d v="2018-11-11T00:00:00"/>
    <s v="Second Class"/>
    <s v="Mediano"/>
    <s v="California"/>
    <s v="Mediano"/>
    <x v="10"/>
    <n v="1"/>
    <n v="0"/>
    <n v="28.82"/>
    <n v="28.82"/>
    <n v="7"/>
    <n v="62.65"/>
    <n v="62.65"/>
    <n v="8.9499999999999993"/>
    <n v="8.9499999999999993"/>
    <n v="33.83"/>
  </r>
  <r>
    <s v="Cosas de Oficina"/>
    <s v="San Francisco"/>
    <s v="United States"/>
    <s v="Jeremy Pistek"/>
    <s v="Xerox"/>
    <d v="2018-11-09T00:00:00"/>
    <s v="Cerrado"/>
    <s v="CA-2018-144666"/>
    <n v="94110"/>
    <x v="423"/>
    <x v="1"/>
    <x v="0"/>
    <d v="2018-11-11T00:00:00"/>
    <s v="Second Class"/>
    <s v="Mediano"/>
    <s v="California"/>
    <s v="Mediano"/>
    <x v="10"/>
    <n v="1"/>
    <n v="0"/>
    <n v="45.53"/>
    <n v="45.53"/>
    <n v="5"/>
    <n v="94.85"/>
    <n v="94.85"/>
    <n v="18.97"/>
    <n v="18.97"/>
    <n v="49.319999999999993"/>
  </r>
  <r>
    <s v="Tecnología"/>
    <s v="Los Angeles"/>
    <s v="United States"/>
    <s v="Kristen Hastings"/>
    <s v="Cisco"/>
    <d v="2020-07-12T00:00:00"/>
    <s v="Cerrado"/>
    <s v="CA-2020-103891"/>
    <n v="90008"/>
    <x v="424"/>
    <x v="1"/>
    <x v="1"/>
    <d v="2020-07-19T00:00:00"/>
    <s v="Standard Class"/>
    <s v="Bajo"/>
    <s v="California"/>
    <s v="Bajo"/>
    <x v="7"/>
    <n v="5"/>
    <n v="0.2"/>
    <n v="7.18"/>
    <n v="31.11999999999999"/>
    <n v="6"/>
    <n v="95.76"/>
    <n v="119.7"/>
    <n v="19.95"/>
    <n v="15.96"/>
    <n v="88.580000000000013"/>
  </r>
  <r>
    <s v="Muebles"/>
    <s v="Troy"/>
    <s v="United States"/>
    <s v="Jeremy Ellison"/>
    <s v="Electrix"/>
    <d v="2020-10-27T00:00:00"/>
    <s v="Cerrado"/>
    <s v="CA-2020-152632"/>
    <n v="12180"/>
    <x v="278"/>
    <x v="3"/>
    <x v="0"/>
    <d v="2020-11-02T00:00:00"/>
    <s v="Standard Class"/>
    <s v="Bajo"/>
    <s v="New York"/>
    <s v="Bajo"/>
    <x v="5"/>
    <n v="4"/>
    <n v="0"/>
    <n v="19.3"/>
    <n v="19.3"/>
    <n v="3"/>
    <n v="40.200000000000003"/>
    <n v="40.200000000000003"/>
    <n v="13.4"/>
    <n v="13.4"/>
    <n v="20.900000000000002"/>
  </r>
  <r>
    <s v="Cosas de Oficina"/>
    <s v="New York City"/>
    <s v="United States"/>
    <s v="John Grady"/>
    <s v="Prang"/>
    <d v="2020-06-26T00:00:00"/>
    <s v="Abierto"/>
    <s v="CA-2020-100790"/>
    <n v="10024"/>
    <x v="425"/>
    <x v="3"/>
    <x v="1"/>
    <d v="2020-07-02T00:00:00"/>
    <s v="Standard Class"/>
    <s v="Bajo"/>
    <s v="New York"/>
    <s v="Bajo"/>
    <x v="6"/>
    <n v="4"/>
    <n v="0"/>
    <n v="6.62"/>
    <n v="6.620000000000001"/>
    <n v="5"/>
    <n v="14.7"/>
    <n v="14.7"/>
    <n v="2.94"/>
    <n v="2.94"/>
    <n v="8.0799999999999983"/>
  </r>
  <r>
    <s v="Cosas de Oficina"/>
    <s v="New York City"/>
    <s v="United States"/>
    <s v="John Grady"/>
    <s v="FelBajoes"/>
    <d v="2020-06-26T00:00:00"/>
    <s v="Abierto"/>
    <s v="CA-2020-100790"/>
    <n v="10024"/>
    <x v="426"/>
    <x v="3"/>
    <x v="1"/>
    <d v="2020-07-02T00:00:00"/>
    <s v="Standard Class"/>
    <s v="Bajo"/>
    <s v="New York"/>
    <s v="Bajo"/>
    <x v="4"/>
    <n v="4"/>
    <n v="0"/>
    <n v="84.51"/>
    <n v="84.509999999999991"/>
    <n v="5"/>
    <n v="704.25"/>
    <n v="704.25"/>
    <n v="140.85"/>
    <n v="140.85"/>
    <n v="619.74"/>
  </r>
  <r>
    <s v="Tecnología"/>
    <s v="San Diego"/>
    <s v="United States"/>
    <s v="Xylona Preis"/>
    <s v="Imation"/>
    <d v="2018-10-06T00:00:00"/>
    <s v="Cerrado"/>
    <s v="CA-2018-134677"/>
    <n v="92024"/>
    <x v="427"/>
    <x v="1"/>
    <x v="0"/>
    <d v="2018-10-10T00:00:00"/>
    <s v="Standard Class"/>
    <s v="Bajo"/>
    <s v="California"/>
    <s v="Bajo"/>
    <x v="11"/>
    <n v="3"/>
    <n v="0"/>
    <n v="1.91"/>
    <n v="1.9100000000000001"/>
    <n v="3"/>
    <n v="9.09"/>
    <n v="9.09"/>
    <n v="3.03"/>
    <n v="3.03"/>
    <n v="7.18"/>
  </r>
  <r>
    <s v="Cosas de Oficina"/>
    <s v="New York City"/>
    <s v="United States"/>
    <s v="Erin Mull"/>
    <s v="Other"/>
    <d v="2018-07-22T00:00:00"/>
    <s v="Abierto"/>
    <s v="CA-2018-127691"/>
    <n v="10024"/>
    <x v="79"/>
    <x v="3"/>
    <x v="0"/>
    <d v="2018-07-27T00:00:00"/>
    <s v="Standard Class"/>
    <s v="Bajo"/>
    <s v="New York"/>
    <s v="Bajo"/>
    <x v="6"/>
    <n v="3"/>
    <n v="0"/>
    <n v="1.67"/>
    <n v="1.67"/>
    <n v="2"/>
    <n v="5.96"/>
    <n v="5.96"/>
    <n v="2.98"/>
    <n v="2.98"/>
    <n v="4.29"/>
  </r>
  <r>
    <s v="Tecnología"/>
    <s v="New York City"/>
    <s v="United States"/>
    <s v="Erin Mull"/>
    <s v="Logitech"/>
    <d v="2018-07-22T00:00:00"/>
    <s v="Abierto"/>
    <s v="CA-2018-127691"/>
    <n v="10024"/>
    <x v="428"/>
    <x v="3"/>
    <x v="0"/>
    <d v="2018-07-27T00:00:00"/>
    <s v="Standard Class"/>
    <s v="Bajo"/>
    <s v="New York"/>
    <s v="Bajo"/>
    <x v="11"/>
    <n v="3"/>
    <n v="0"/>
    <n v="57.59"/>
    <n v="57.59"/>
    <n v="2"/>
    <n v="159.97999999999999"/>
    <n v="159.97999999999999"/>
    <n v="79.989999999999995"/>
    <n v="79.989999999999995"/>
    <n v="102.38999999999999"/>
  </r>
  <r>
    <s v="Cosas de Oficina"/>
    <s v="Los Angeles"/>
    <s v="United States"/>
    <s v="Michelle Tran"/>
    <s v="Other"/>
    <d v="2021-06-10T00:00:00"/>
    <s v="Cerrado"/>
    <s v="CA-2021-140963"/>
    <n v="90045"/>
    <x v="429"/>
    <x v="1"/>
    <x v="2"/>
    <d v="2021-06-13T00:00:00"/>
    <s v="First Class"/>
    <s v="Alto"/>
    <s v="California"/>
    <s v="Alto"/>
    <x v="2"/>
    <n v="2"/>
    <n v="0"/>
    <n v="14.8"/>
    <n v="14.8"/>
    <n v="2"/>
    <n v="29.6"/>
    <n v="29.6"/>
    <n v="14.8"/>
    <n v="14.8"/>
    <n v="14.8"/>
  </r>
  <r>
    <s v="Muebles"/>
    <s v="Los Angeles"/>
    <s v="United States"/>
    <s v="Michelle Tran"/>
    <s v="O'Sullivan"/>
    <d v="2021-06-10T00:00:00"/>
    <s v="Cerrado"/>
    <s v="CA-2021-140963"/>
    <n v="90045"/>
    <x v="430"/>
    <x v="1"/>
    <x v="2"/>
    <d v="2021-06-13T00:00:00"/>
    <s v="First Class"/>
    <s v="Alto"/>
    <s v="California"/>
    <s v="Alto"/>
    <x v="0"/>
    <n v="2"/>
    <n v="0.15"/>
    <n v="-30.25"/>
    <n v="60.485882352941189"/>
    <n v="5"/>
    <n v="514.16999999999996"/>
    <n v="604.90588235294115"/>
    <n v="120.98117647058822"/>
    <n v="102.83399999999999"/>
    <n v="544.41999999999996"/>
  </r>
  <r>
    <s v="Tecnología"/>
    <s v="Los Angeles"/>
    <s v="United States"/>
    <s v="Michelle Tran"/>
    <s v="Other"/>
    <d v="2021-06-10T00:00:00"/>
    <s v="Cerrado"/>
    <s v="CA-2021-140963"/>
    <n v="90045"/>
    <x v="431"/>
    <x v="1"/>
    <x v="2"/>
    <d v="2021-06-13T00:00:00"/>
    <s v="First Class"/>
    <s v="Alto"/>
    <s v="California"/>
    <s v="Alto"/>
    <x v="7"/>
    <n v="2"/>
    <n v="0.2"/>
    <n v="17.5"/>
    <n v="87.489999999999952"/>
    <n v="5"/>
    <n v="279.95999999999998"/>
    <n v="349.94999999999993"/>
    <n v="69.989999999999995"/>
    <n v="55.991999999999997"/>
    <n v="262.45999999999998"/>
  </r>
  <r>
    <s v="Tecnología"/>
    <s v="Chicago"/>
    <s v="United States"/>
    <s v="Sue Ann Reed"/>
    <s v="Apple"/>
    <d v="2018-10-29T00:00:00"/>
    <s v="Cerrado"/>
    <s v="CA-2018-154627"/>
    <n v="60610"/>
    <x v="432"/>
    <x v="2"/>
    <x v="0"/>
    <d v="2018-10-31T00:00:00"/>
    <s v="First Class"/>
    <s v="Alto"/>
    <s v="Illinois"/>
    <s v="Alto"/>
    <x v="7"/>
    <n v="1"/>
    <n v="0.2"/>
    <n v="341.99"/>
    <n v="1025.9774999999995"/>
    <n v="6"/>
    <n v="2735.95"/>
    <n v="3419.9374999999995"/>
    <n v="569.98958333333326"/>
    <n v="455.99166666666662"/>
    <n v="2393.96"/>
  </r>
  <r>
    <s v="Tecnología"/>
    <s v="Huntsville"/>
    <s v="United States"/>
    <s v="Carl Weiss"/>
    <s v="Square"/>
    <d v="2018-06-09T00:00:00"/>
    <s v="Abierto"/>
    <s v="CA-2018-133753"/>
    <n v="77340"/>
    <x v="433"/>
    <x v="2"/>
    <x v="2"/>
    <d v="2018-06-13T00:00:00"/>
    <s v="Second Class"/>
    <s v="Mediano"/>
    <s v="Texas"/>
    <s v="Mediano"/>
    <x v="7"/>
    <n v="3"/>
    <n v="0.2"/>
    <n v="0.6"/>
    <n v="2.5974999999999984"/>
    <n v="1"/>
    <n v="7.99"/>
    <n v="9.9874999999999989"/>
    <n v="9.9874999999999989"/>
    <n v="7.99"/>
    <n v="7.3900000000000006"/>
  </r>
  <r>
    <s v="Tecnología"/>
    <s v="Huntsville"/>
    <s v="United States"/>
    <s v="Carl Weiss"/>
    <s v="Logitech"/>
    <d v="2018-06-09T00:00:00"/>
    <s v="Abierto"/>
    <s v="CA-2018-133753"/>
    <n v="77340"/>
    <x v="434"/>
    <x v="2"/>
    <x v="2"/>
    <d v="2018-06-13T00:00:00"/>
    <s v="Second Class"/>
    <s v="Mediano"/>
    <s v="Texas"/>
    <s v="Mediano"/>
    <x v="11"/>
    <n v="3"/>
    <n v="0.2"/>
    <n v="10.4"/>
    <n v="26.394999999999996"/>
    <n v="2"/>
    <n v="63.98"/>
    <n v="79.974999999999994"/>
    <n v="39.987499999999997"/>
    <n v="31.99"/>
    <n v="53.58"/>
  </r>
  <r>
    <s v="Cosas de Oficina"/>
    <s v="Huntsville"/>
    <s v="United States"/>
    <s v="Carl Weiss"/>
    <s v="Boston"/>
    <d v="2018-06-09T00:00:00"/>
    <s v="Abierto"/>
    <s v="CA-2018-133753"/>
    <n v="77340"/>
    <x v="400"/>
    <x v="2"/>
    <x v="2"/>
    <d v="2018-06-13T00:00:00"/>
    <s v="Second Class"/>
    <s v="Mediano"/>
    <s v="Texas"/>
    <s v="Mediano"/>
    <x v="6"/>
    <n v="3"/>
    <n v="0.2"/>
    <n v="6.16"/>
    <n v="23.752499999999998"/>
    <n v="2"/>
    <n v="70.37"/>
    <n v="87.962500000000006"/>
    <n v="43.981250000000003"/>
    <n v="35.185000000000002"/>
    <n v="64.210000000000008"/>
  </r>
  <r>
    <s v="Cosas de Oficina"/>
    <s v="Rochester"/>
    <s v="United States"/>
    <s v="Astrea Jones"/>
    <s v="FelBajoes"/>
    <d v="2018-09-14T00:00:00"/>
    <s v="Cerrado"/>
    <s v="CA-2018-113362"/>
    <n v="14609"/>
    <x v="435"/>
    <x v="3"/>
    <x v="0"/>
    <d v="2018-09-19T00:00:00"/>
    <s v="Standard Class"/>
    <s v="Bajo"/>
    <s v="New York"/>
    <s v="Bajo"/>
    <x v="4"/>
    <n v="3"/>
    <n v="0"/>
    <n v="8.98"/>
    <n v="8.9800000000000182"/>
    <n v="5"/>
    <n v="449.15"/>
    <n v="449.15"/>
    <n v="89.83"/>
    <n v="89.83"/>
    <n v="440.16999999999996"/>
  </r>
  <r>
    <s v="Cosas de Oficina"/>
    <s v="Rochester"/>
    <s v="United States"/>
    <s v="Astrea Jones"/>
    <s v="Other"/>
    <d v="2018-09-14T00:00:00"/>
    <s v="Cerrado"/>
    <s v="CA-2018-113362"/>
    <n v="14609"/>
    <x v="436"/>
    <x v="3"/>
    <x v="0"/>
    <d v="2018-09-19T00:00:00"/>
    <s v="Standard Class"/>
    <s v="Bajo"/>
    <s v="New York"/>
    <s v="Bajo"/>
    <x v="12"/>
    <n v="3"/>
    <n v="0"/>
    <n v="5.09"/>
    <n v="5.09"/>
    <n v="3"/>
    <n v="11.07"/>
    <n v="11.07"/>
    <n v="3.69"/>
    <n v="3.69"/>
    <n v="5.98"/>
  </r>
  <r>
    <s v="Tecnología"/>
    <s v="Seattle"/>
    <s v="United States"/>
    <s v="Sonia Sunley"/>
    <s v="Sony"/>
    <d v="2020-05-09T00:00:00"/>
    <s v="Cerrado"/>
    <s v="CA-2020-169166"/>
    <n v="98115"/>
    <x v="437"/>
    <x v="1"/>
    <x v="0"/>
    <d v="2020-05-14T00:00:00"/>
    <s v="Standard Class"/>
    <s v="Bajo"/>
    <s v="Washington"/>
    <s v="Bajo"/>
    <x v="11"/>
    <n v="3"/>
    <n v="0"/>
    <n v="13.16"/>
    <n v="13.159999999999997"/>
    <n v="2"/>
    <n v="93.98"/>
    <n v="93.98"/>
    <n v="46.99"/>
    <n v="46.99"/>
    <n v="80.820000000000007"/>
  </r>
  <r>
    <s v="Muebles"/>
    <s v="Memphis"/>
    <s v="United States"/>
    <s v="Rose O'Brian"/>
    <s v="Balt"/>
    <d v="2020-03-18T00:00:00"/>
    <s v="Cerrado"/>
    <s v="US-2020-120929"/>
    <n v="38109"/>
    <x v="438"/>
    <x v="0"/>
    <x v="0"/>
    <d v="2020-03-21T00:00:00"/>
    <s v="Second Class"/>
    <s v="Mediano"/>
    <s v="Tennessee"/>
    <s v="Mediano"/>
    <x v="3"/>
    <n v="2"/>
    <n v="0.4"/>
    <n v="-94.94"/>
    <n v="31.646666666666704"/>
    <n v="3"/>
    <n v="189.88"/>
    <n v="316.4666666666667"/>
    <n v="105.48888888888888"/>
    <n v="63.293333333333329"/>
    <n v="284.82"/>
  </r>
  <r>
    <s v="Cosas de Oficina"/>
    <s v="Fayetteville"/>
    <s v="United States"/>
    <s v="Maribeth Dona"/>
    <s v="Strathmore"/>
    <d v="2019-12-27T00:00:00"/>
    <s v="Cerrado"/>
    <s v="CA-2019-134782"/>
    <n v="72701"/>
    <x v="439"/>
    <x v="0"/>
    <x v="0"/>
    <d v="2019-12-31T00:00:00"/>
    <s v="Standard Class"/>
    <s v="Bajo"/>
    <s v="Arkansas"/>
    <s v="Bajo"/>
    <x v="12"/>
    <n v="3"/>
    <n v="0"/>
    <n v="51.66"/>
    <n v="51.66"/>
    <n v="2"/>
    <n v="105.42"/>
    <n v="105.42"/>
    <n v="52.71"/>
    <n v="52.71"/>
    <n v="53.760000000000005"/>
  </r>
  <r>
    <s v="Cosas de Oficina"/>
    <s v="Costa Mesa"/>
    <s v="United States"/>
    <s v="Sanjit Chand"/>
    <s v="Other"/>
    <d v="2020-07-25T00:00:00"/>
    <s v="Cerrado"/>
    <s v="CA-2020-126158"/>
    <n v="92627"/>
    <x v="440"/>
    <x v="1"/>
    <x v="0"/>
    <d v="2020-07-31T00:00:00"/>
    <s v="Standard Class"/>
    <s v="Bajo"/>
    <s v="California"/>
    <s v="Bajo"/>
    <x v="8"/>
    <n v="4"/>
    <n v="0.2"/>
    <n v="40.369999999999997"/>
    <n v="70.275000000000006"/>
    <n v="8"/>
    <n v="119.62"/>
    <n v="149.52500000000001"/>
    <n v="18.690625000000001"/>
    <n v="14.952500000000001"/>
    <n v="79.25"/>
  </r>
  <r>
    <s v="Muebles"/>
    <s v="Costa Mesa"/>
    <s v="United States"/>
    <s v="Sanjit Chand"/>
    <s v="Howard Miller"/>
    <d v="2020-07-25T00:00:00"/>
    <s v="Cerrado"/>
    <s v="CA-2020-126158"/>
    <n v="92627"/>
    <x v="441"/>
    <x v="1"/>
    <x v="0"/>
    <d v="2020-07-31T00:00:00"/>
    <s v="Standard Class"/>
    <s v="Bajo"/>
    <s v="California"/>
    <s v="Bajo"/>
    <x v="5"/>
    <n v="4"/>
    <n v="0"/>
    <n v="81.84"/>
    <n v="81.84"/>
    <n v="4"/>
    <n v="255.76"/>
    <n v="255.76"/>
    <n v="63.94"/>
    <n v="63.94"/>
    <n v="173.92"/>
  </r>
  <r>
    <s v="Muebles"/>
    <s v="Costa Mesa"/>
    <s v="United States"/>
    <s v="Sanjit Chand"/>
    <s v="DMI"/>
    <d v="2020-07-25T00:00:00"/>
    <s v="Cerrado"/>
    <s v="CA-2020-126158"/>
    <n v="92627"/>
    <x v="291"/>
    <x v="1"/>
    <x v="0"/>
    <d v="2020-07-31T00:00:00"/>
    <s v="Standard Class"/>
    <s v="Bajo"/>
    <s v="California"/>
    <s v="Bajo"/>
    <x v="1"/>
    <n v="4"/>
    <n v="0.2"/>
    <n v="18.12"/>
    <n v="78.512499999999989"/>
    <n v="2"/>
    <n v="241.57"/>
    <n v="301.96249999999998"/>
    <n v="150.98124999999999"/>
    <n v="120.785"/>
    <n v="223.45"/>
  </r>
  <r>
    <s v="Muebles"/>
    <s v="Costa Mesa"/>
    <s v="United States"/>
    <s v="Sanjit Chand"/>
    <s v="Deflect-o"/>
    <d v="2020-07-25T00:00:00"/>
    <s v="Cerrado"/>
    <s v="CA-2020-126158"/>
    <n v="92627"/>
    <x v="442"/>
    <x v="1"/>
    <x v="0"/>
    <d v="2020-07-31T00:00:00"/>
    <s v="Standard Class"/>
    <s v="Bajo"/>
    <s v="California"/>
    <s v="Bajo"/>
    <x v="5"/>
    <n v="4"/>
    <n v="0"/>
    <n v="22.87"/>
    <n v="22.870000000000005"/>
    <n v="9"/>
    <n v="69.3"/>
    <n v="69.3"/>
    <n v="7.6999999999999993"/>
    <n v="7.6999999999999993"/>
    <n v="46.429999999999993"/>
  </r>
  <r>
    <s v="Cosas de Oficina"/>
    <s v="Parker"/>
    <s v="United States"/>
    <s v="Maribeth Yedwab"/>
    <s v="Other"/>
    <d v="2020-05-30T00:00:00"/>
    <s v="Cerrado"/>
    <s v="US-2020-105578"/>
    <n v="80134"/>
    <x v="443"/>
    <x v="1"/>
    <x v="1"/>
    <d v="2020-06-04T00:00:00"/>
    <s v="Standard Class"/>
    <s v="Bajo"/>
    <s v="Colorado"/>
    <s v="Bajo"/>
    <x v="8"/>
    <n v="3"/>
    <n v="0.7"/>
    <n v="-15.08"/>
    <n v="37.699999999999989"/>
    <n v="2"/>
    <n v="22.62"/>
    <n v="75.399999999999991"/>
    <n v="37.699999999999996"/>
    <n v="11.31"/>
    <n v="37.700000000000003"/>
  </r>
  <r>
    <s v="Cosas de Oficina"/>
    <s v="Parker"/>
    <s v="United States"/>
    <s v="Maribeth Yedwab"/>
    <s v="GBC"/>
    <d v="2020-05-30T00:00:00"/>
    <s v="Cerrado"/>
    <s v="US-2020-105578"/>
    <n v="80134"/>
    <x v="444"/>
    <x v="1"/>
    <x v="1"/>
    <d v="2020-06-04T00:00:00"/>
    <s v="Standard Class"/>
    <s v="Bajo"/>
    <s v="Colorado"/>
    <s v="Bajo"/>
    <x v="8"/>
    <n v="3"/>
    <n v="0.7"/>
    <n v="-11.96"/>
    <n v="22.923333333333321"/>
    <n v="2"/>
    <n v="14.95"/>
    <n v="49.833333333333321"/>
    <n v="24.916666666666661"/>
    <n v="7.4749999999999996"/>
    <n v="26.91"/>
  </r>
  <r>
    <s v="Muebles"/>
    <s v="Parker"/>
    <s v="United States"/>
    <s v="Maribeth Yedwab"/>
    <s v="Global"/>
    <d v="2020-05-30T00:00:00"/>
    <s v="Cerrado"/>
    <s v="US-2020-105578"/>
    <n v="80134"/>
    <x v="445"/>
    <x v="1"/>
    <x v="1"/>
    <d v="2020-06-04T00:00:00"/>
    <s v="Standard Class"/>
    <s v="Bajo"/>
    <s v="Colorado"/>
    <s v="Bajo"/>
    <x v="1"/>
    <n v="3"/>
    <n v="0.2"/>
    <n v="50.1"/>
    <n v="250.49249999999995"/>
    <n v="2"/>
    <n v="801.57"/>
    <n v="1001.9625"/>
    <n v="500.98124999999999"/>
    <n v="400.78500000000003"/>
    <n v="751.47"/>
  </r>
  <r>
    <s v="Cosas de Oficina"/>
    <s v="Parker"/>
    <s v="United States"/>
    <s v="Maribeth Yedwab"/>
    <s v="Storex"/>
    <d v="2020-05-30T00:00:00"/>
    <s v="Cerrado"/>
    <s v="US-2020-105578"/>
    <n v="80134"/>
    <x v="446"/>
    <x v="1"/>
    <x v="1"/>
    <d v="2020-06-04T00:00:00"/>
    <s v="Standard Class"/>
    <s v="Bajo"/>
    <s v="Colorado"/>
    <s v="Bajo"/>
    <x v="8"/>
    <n v="3"/>
    <n v="0.7"/>
    <n v="-1.9"/>
    <n v="3.6533333333333324"/>
    <n v="3"/>
    <n v="2.38"/>
    <n v="7.9333333333333318"/>
    <n v="2.6444444444444439"/>
    <n v="0.79333333333333333"/>
    <n v="4.2799999999999994"/>
  </r>
  <r>
    <s v="Cosas de Oficina"/>
    <s v="Parker"/>
    <s v="United States"/>
    <s v="Maribeth Yedwab"/>
    <s v="Other"/>
    <d v="2020-05-30T00:00:00"/>
    <s v="Cerrado"/>
    <s v="US-2020-105578"/>
    <n v="80134"/>
    <x v="447"/>
    <x v="1"/>
    <x v="1"/>
    <d v="2020-06-04T00:00:00"/>
    <s v="Standard Class"/>
    <s v="Bajo"/>
    <s v="Colorado"/>
    <s v="Bajo"/>
    <x v="10"/>
    <n v="3"/>
    <n v="0.2"/>
    <n v="11.89"/>
    <n v="20.087499999999999"/>
    <n v="1"/>
    <n v="32.79"/>
    <n v="40.987499999999997"/>
    <n v="40.987499999999997"/>
    <n v="32.79"/>
    <n v="20.9"/>
  </r>
  <r>
    <s v="Cosas de Oficina"/>
    <s v="New York City"/>
    <s v="United States"/>
    <s v="Ed Braxton"/>
    <s v="Avery"/>
    <d v="2021-11-12T00:00:00"/>
    <s v="Abierto"/>
    <s v="CA-2021-134978"/>
    <n v="10024"/>
    <x v="122"/>
    <x v="3"/>
    <x v="1"/>
    <d v="2021-11-15T00:00:00"/>
    <s v="Second Class"/>
    <s v="Mediano"/>
    <s v="New York"/>
    <s v="Mediano"/>
    <x v="8"/>
    <n v="2"/>
    <n v="0.2"/>
    <n v="5.37"/>
    <n v="9.3499999999999979"/>
    <n v="5"/>
    <n v="15.92"/>
    <n v="19.899999999999999"/>
    <n v="3.98"/>
    <n v="3.1840000000000002"/>
    <n v="10.55"/>
  </r>
  <r>
    <s v="Cosas de Oficina"/>
    <s v="Atlanta"/>
    <s v="United States"/>
    <s v="Christopher Martinez"/>
    <s v="Rogers"/>
    <d v="2019-03-16T00:00:00"/>
    <s v="Cerrado"/>
    <s v="CA-2019-145352"/>
    <n v="30318"/>
    <x v="448"/>
    <x v="0"/>
    <x v="0"/>
    <d v="2019-03-22T00:00:00"/>
    <s v="Standard Class"/>
    <s v="Bajo"/>
    <s v="Georgia"/>
    <s v="Bajo"/>
    <x v="6"/>
    <n v="4"/>
    <n v="0"/>
    <n v="0.74"/>
    <n v="0.74000000000000021"/>
    <n v="1"/>
    <n v="2.74"/>
    <n v="2.74"/>
    <n v="2.74"/>
    <n v="2.74"/>
    <n v="2"/>
  </r>
  <r>
    <s v="Cosas de Oficina"/>
    <s v="Atlanta"/>
    <s v="United States"/>
    <s v="Christopher Martinez"/>
    <s v="Newell"/>
    <d v="2019-03-16T00:00:00"/>
    <s v="Cerrado"/>
    <s v="CA-2019-145352"/>
    <n v="30318"/>
    <x v="449"/>
    <x v="0"/>
    <x v="0"/>
    <d v="2019-03-22T00:00:00"/>
    <s v="Standard Class"/>
    <s v="Bajo"/>
    <s v="Georgia"/>
    <s v="Bajo"/>
    <x v="6"/>
    <n v="4"/>
    <n v="0"/>
    <n v="2.17"/>
    <n v="2.17"/>
    <n v="3"/>
    <n v="8.34"/>
    <n v="8.34"/>
    <n v="2.78"/>
    <n v="2.78"/>
    <n v="6.17"/>
  </r>
  <r>
    <s v="Cosas de Oficina"/>
    <s v="Atlanta"/>
    <s v="United States"/>
    <s v="Christopher Martinez"/>
    <s v="Other"/>
    <d v="2019-03-16T00:00:00"/>
    <s v="Cerrado"/>
    <s v="CA-2019-145352"/>
    <n v="30318"/>
    <x v="450"/>
    <x v="0"/>
    <x v="0"/>
    <d v="2019-03-22T00:00:00"/>
    <s v="Standard Class"/>
    <s v="Bajo"/>
    <s v="Georgia"/>
    <s v="Bajo"/>
    <x v="4"/>
    <n v="4"/>
    <n v="0"/>
    <n v="11.69"/>
    <n v="11.689999999999998"/>
    <n v="3"/>
    <n v="46.74"/>
    <n v="46.74"/>
    <n v="15.58"/>
    <n v="15.58"/>
    <n v="35.050000000000004"/>
  </r>
  <r>
    <s v="Cosas de Oficina"/>
    <s v="Atlanta"/>
    <s v="United States"/>
    <s v="Christopher Martinez"/>
    <s v="FelBajoes"/>
    <d v="2019-03-16T00:00:00"/>
    <s v="Cerrado"/>
    <s v="CA-2019-145352"/>
    <n v="30318"/>
    <x v="451"/>
    <x v="0"/>
    <x v="0"/>
    <d v="2019-03-22T00:00:00"/>
    <s v="Standard Class"/>
    <s v="Bajo"/>
    <s v="Georgia"/>
    <s v="Bajo"/>
    <x v="8"/>
    <n v="4"/>
    <n v="0"/>
    <n v="3177.48"/>
    <n v="3177.48"/>
    <n v="5"/>
    <n v="6354.95"/>
    <n v="6354.95"/>
    <n v="1270.99"/>
    <n v="1270.99"/>
    <n v="3177.47"/>
  </r>
  <r>
    <s v="Muebles"/>
    <s v="Gladstone"/>
    <s v="United States"/>
    <s v="Lynn Smith"/>
    <s v="Executive Impressions"/>
    <d v="2021-11-26T00:00:00"/>
    <s v="Abierto"/>
    <s v="CA-2021-135307"/>
    <n v="64118"/>
    <x v="452"/>
    <x v="2"/>
    <x v="0"/>
    <d v="2021-11-27T00:00:00"/>
    <s v="First Class"/>
    <s v="Alto"/>
    <s v="Missouri"/>
    <s v="Alto"/>
    <x v="5"/>
    <n v="1"/>
    <n v="0"/>
    <n v="40.42"/>
    <n v="40.42"/>
    <n v="3"/>
    <n v="126.3"/>
    <n v="126.3"/>
    <n v="42.1"/>
    <n v="42.1"/>
    <n v="85.88"/>
  </r>
  <r>
    <s v="Tecnología"/>
    <s v="Gladstone"/>
    <s v="United States"/>
    <s v="Lynn Smith"/>
    <s v="SanDisk"/>
    <d v="2021-11-26T00:00:00"/>
    <s v="Abierto"/>
    <s v="CA-2021-135307"/>
    <n v="64118"/>
    <x v="453"/>
    <x v="2"/>
    <x v="0"/>
    <d v="2021-11-27T00:00:00"/>
    <s v="First Class"/>
    <s v="Alto"/>
    <s v="Missouri"/>
    <s v="Alto"/>
    <x v="11"/>
    <n v="1"/>
    <n v="0"/>
    <n v="12.17"/>
    <n v="12.170000000000002"/>
    <n v="2"/>
    <n v="38.04"/>
    <n v="38.04"/>
    <n v="19.02"/>
    <n v="19.02"/>
    <n v="25.869999999999997"/>
  </r>
  <r>
    <s v="Cosas de Oficina"/>
    <s v="Newark"/>
    <s v="United States"/>
    <s v="Luke Foster"/>
    <s v="Other"/>
    <d v="2020-10-20T00:00:00"/>
    <s v="Abierto"/>
    <s v="CA-2020-106341"/>
    <n v="43055"/>
    <x v="79"/>
    <x v="3"/>
    <x v="0"/>
    <d v="2020-10-23T00:00:00"/>
    <s v="First Class"/>
    <s v="Alto"/>
    <s v="Ohio"/>
    <s v="Alto"/>
    <x v="6"/>
    <n v="2"/>
    <n v="0.2"/>
    <n v="0.72"/>
    <n v="2.5074999999999994"/>
    <n v="3"/>
    <n v="7.15"/>
    <n v="8.9375"/>
    <n v="2.9791666666666665"/>
    <n v="2.3833333333333333"/>
    <n v="6.4300000000000006"/>
  </r>
  <r>
    <s v="Cosas de Oficina"/>
    <s v="Los Angeles"/>
    <s v="United States"/>
    <s v="Bradley Nguyen"/>
    <s v="Newell"/>
    <d v="2021-12-21T00:00:00"/>
    <s v="Cerrado"/>
    <s v="CA-2021-163405"/>
    <n v="90049"/>
    <x v="454"/>
    <x v="1"/>
    <x v="0"/>
    <d v="2021-12-25T00:00:00"/>
    <s v="Standard Class"/>
    <s v="Bajo"/>
    <s v="California"/>
    <s v="Bajo"/>
    <x v="6"/>
    <n v="3"/>
    <n v="0"/>
    <n v="1.79"/>
    <n v="1.79"/>
    <n v="3"/>
    <n v="6.63"/>
    <n v="6.63"/>
    <n v="2.21"/>
    <n v="2.21"/>
    <n v="4.84"/>
  </r>
  <r>
    <s v="Cosas de Oficina"/>
    <s v="Los Angeles"/>
    <s v="United States"/>
    <s v="Bradley Nguyen"/>
    <s v="Newell"/>
    <d v="2021-12-21T00:00:00"/>
    <s v="Cerrado"/>
    <s v="CA-2021-163405"/>
    <n v="90049"/>
    <x v="455"/>
    <x v="1"/>
    <x v="0"/>
    <d v="2021-12-25T00:00:00"/>
    <s v="Standard Class"/>
    <s v="Bajo"/>
    <s v="California"/>
    <s v="Bajo"/>
    <x v="6"/>
    <n v="3"/>
    <n v="0"/>
    <n v="1.71"/>
    <n v="1.71"/>
    <n v="2"/>
    <n v="5.88"/>
    <n v="5.88"/>
    <n v="2.94"/>
    <n v="2.94"/>
    <n v="4.17"/>
  </r>
  <r>
    <s v="Tecnología"/>
    <s v="Great Falls"/>
    <s v="United States"/>
    <s v="Alan Dominguez"/>
    <s v="Canon"/>
    <d v="2021-01-22T00:00:00"/>
    <s v="Cerrado"/>
    <s v="CA-2021-127432"/>
    <n v="59405"/>
    <x v="456"/>
    <x v="1"/>
    <x v="2"/>
    <d v="2021-01-27T00:00:00"/>
    <s v="Standard Class"/>
    <s v="Bajo"/>
    <s v="Montana"/>
    <s v="Bajo"/>
    <x v="16"/>
    <n v="3"/>
    <n v="0"/>
    <n v="1379.98"/>
    <n v="1379.98"/>
    <n v="5"/>
    <n v="2999.95"/>
    <n v="2999.95"/>
    <n v="599.99"/>
    <n v="599.99"/>
    <n v="1619.9699999999998"/>
  </r>
  <r>
    <s v="Cosas de Oficina"/>
    <s v="Great Falls"/>
    <s v="United States"/>
    <s v="Alan Dominguez"/>
    <s v="Advantus"/>
    <d v="2021-01-22T00:00:00"/>
    <s v="Cerrado"/>
    <s v="CA-2021-127432"/>
    <n v="59405"/>
    <x v="457"/>
    <x v="1"/>
    <x v="2"/>
    <d v="2021-01-27T00:00:00"/>
    <s v="Standard Class"/>
    <s v="Bajo"/>
    <s v="Montana"/>
    <s v="Bajo"/>
    <x v="4"/>
    <n v="3"/>
    <n v="0"/>
    <n v="13.89"/>
    <n v="13.89"/>
    <n v="3"/>
    <n v="51.45"/>
    <n v="51.45"/>
    <n v="17.150000000000002"/>
    <n v="17.150000000000002"/>
    <n v="37.56"/>
  </r>
  <r>
    <s v="Cosas de Oficina"/>
    <s v="Great Falls"/>
    <s v="United States"/>
    <s v="Alan Dominguez"/>
    <s v="Other"/>
    <d v="2021-01-22T00:00:00"/>
    <s v="Cerrado"/>
    <s v="CA-2021-127432"/>
    <n v="59405"/>
    <x v="458"/>
    <x v="1"/>
    <x v="2"/>
    <d v="2021-01-27T00:00:00"/>
    <s v="Standard Class"/>
    <s v="Bajo"/>
    <s v="Montana"/>
    <s v="Bajo"/>
    <x v="10"/>
    <n v="3"/>
    <n v="0"/>
    <n v="5.38"/>
    <n v="5.38"/>
    <n v="2"/>
    <n v="11.96"/>
    <n v="11.96"/>
    <n v="5.98"/>
    <n v="5.98"/>
    <n v="6.580000000000001"/>
  </r>
  <r>
    <s v="Cosas de Oficina"/>
    <s v="Great Falls"/>
    <s v="United States"/>
    <s v="Alan Dominguez"/>
    <s v="Tennsco"/>
    <d v="2021-01-22T00:00:00"/>
    <s v="Cerrado"/>
    <s v="CA-2021-127432"/>
    <n v="59405"/>
    <x v="459"/>
    <x v="1"/>
    <x v="2"/>
    <d v="2021-01-27T00:00:00"/>
    <s v="Standard Class"/>
    <s v="Bajo"/>
    <s v="Montana"/>
    <s v="Bajo"/>
    <x v="4"/>
    <n v="3"/>
    <n v="0"/>
    <n v="56.3"/>
    <n v="56.299999999999955"/>
    <n v="3"/>
    <n v="1126.02"/>
    <n v="1126.02"/>
    <n v="375.34"/>
    <n v="375.34"/>
    <n v="1069.72"/>
  </r>
  <r>
    <s v="Tecnología"/>
    <s v="Houston"/>
    <s v="United States"/>
    <s v="Dean Braden"/>
    <s v="Verbatim"/>
    <d v="2019-03-22T00:00:00"/>
    <s v="Abierto"/>
    <s v="CA-2019-157812"/>
    <n v="77041"/>
    <x v="43"/>
    <x v="2"/>
    <x v="0"/>
    <d v="2019-03-26T00:00:00"/>
    <s v="Standard Class"/>
    <s v="Bajo"/>
    <s v="Texas"/>
    <s v="Bajo"/>
    <x v="11"/>
    <n v="3"/>
    <n v="0.2"/>
    <n v="5.29"/>
    <n v="9.8874999999999993"/>
    <n v="1"/>
    <n v="18.39"/>
    <n v="22.987500000000001"/>
    <n v="22.987500000000001"/>
    <n v="18.39"/>
    <n v="13.100000000000001"/>
  </r>
  <r>
    <s v="Cosas de Oficina"/>
    <s v="Houston"/>
    <s v="United States"/>
    <s v="Dean Braden"/>
    <s v="Carina"/>
    <d v="2019-03-22T00:00:00"/>
    <s v="Abierto"/>
    <s v="CA-2019-157812"/>
    <n v="77041"/>
    <x v="460"/>
    <x v="2"/>
    <x v="0"/>
    <d v="2019-03-26T00:00:00"/>
    <s v="Standard Class"/>
    <s v="Bajo"/>
    <s v="Texas"/>
    <s v="Bajo"/>
    <x v="4"/>
    <n v="3"/>
    <n v="0.2"/>
    <n v="-25.91"/>
    <n v="6.4824999999999875"/>
    <n v="2"/>
    <n v="129.57"/>
    <n v="161.96249999999998"/>
    <n v="80.981249999999989"/>
    <n v="64.784999999999997"/>
    <n v="155.47999999999999"/>
  </r>
  <r>
    <s v="Cosas de Oficina"/>
    <s v="Houston"/>
    <s v="United States"/>
    <s v="Dean Braden"/>
    <s v="XtraLife"/>
    <d v="2019-03-22T00:00:00"/>
    <s v="Abierto"/>
    <s v="CA-2019-157812"/>
    <n v="77041"/>
    <x v="461"/>
    <x v="2"/>
    <x v="0"/>
    <d v="2019-03-26T00:00:00"/>
    <s v="Standard Class"/>
    <s v="Bajo"/>
    <s v="Texas"/>
    <s v="Bajo"/>
    <x v="8"/>
    <n v="3"/>
    <n v="0.8"/>
    <n v="-21.17"/>
    <n v="35.27000000000001"/>
    <n v="9"/>
    <n v="14.11"/>
    <n v="70.550000000000011"/>
    <n v="7.8388888888888903"/>
    <n v="1.5677777777777777"/>
    <n v="35.28"/>
  </r>
  <r>
    <s v="Muebles"/>
    <s v="Detroit"/>
    <s v="United States"/>
    <s v="Matt Connell"/>
    <s v="Balt"/>
    <d v="2021-01-23T00:00:00"/>
    <s v="Cerrado"/>
    <s v="CA-2021-145142"/>
    <n v="48234"/>
    <x v="438"/>
    <x v="2"/>
    <x v="1"/>
    <d v="2021-01-25T00:00:00"/>
    <s v="First Class"/>
    <s v="Alto"/>
    <s v="Michigan"/>
    <s v="Alto"/>
    <x v="3"/>
    <n v="1"/>
    <n v="0"/>
    <n v="21.1"/>
    <n v="21.099999999999994"/>
    <n v="2"/>
    <n v="210.98"/>
    <n v="210.98"/>
    <n v="105.49"/>
    <n v="105.49"/>
    <n v="189.88"/>
  </r>
  <r>
    <s v="Tecnología"/>
    <s v="Los Angeles"/>
    <s v="United States"/>
    <s v="Logan Haushalter"/>
    <s v="Motorola"/>
    <d v="2020-05-21T00:00:00"/>
    <s v="Cerrado"/>
    <s v="US-2020-139486"/>
    <n v="90032"/>
    <x v="462"/>
    <x v="1"/>
    <x v="0"/>
    <d v="2020-05-23T00:00:00"/>
    <s v="First Class"/>
    <s v="Alto"/>
    <s v="California"/>
    <s v="Alto"/>
    <x v="7"/>
    <n v="1"/>
    <n v="0.2"/>
    <n v="-12.41"/>
    <n v="1.3849999999999909"/>
    <n v="3"/>
    <n v="55.18"/>
    <n v="68.974999999999994"/>
    <n v="22.991666666666667"/>
    <n v="18.393333333333334"/>
    <n v="67.59"/>
  </r>
  <r>
    <s v="Tecnología"/>
    <s v="Los Angeles"/>
    <s v="United States"/>
    <s v="Logan Haushalter"/>
    <s v="Imation"/>
    <d v="2020-05-21T00:00:00"/>
    <s v="Cerrado"/>
    <s v="US-2020-139486"/>
    <n v="90032"/>
    <x v="463"/>
    <x v="1"/>
    <x v="0"/>
    <d v="2020-05-23T00:00:00"/>
    <s v="First Class"/>
    <s v="Alto"/>
    <s v="California"/>
    <s v="Alto"/>
    <x v="11"/>
    <n v="1"/>
    <n v="0"/>
    <n v="27.17"/>
    <n v="27.17"/>
    <n v="2"/>
    <n v="66.260000000000005"/>
    <n v="66.260000000000005"/>
    <n v="33.130000000000003"/>
    <n v="33.130000000000003"/>
    <n v="39.090000000000003"/>
  </r>
  <r>
    <s v="Cosas de Oficina"/>
    <s v="Lawrence"/>
    <s v="United States"/>
    <s v="Brian Dahlen"/>
    <s v="Other"/>
    <d v="2019-12-26T00:00:00"/>
    <s v="Cerrado"/>
    <s v="CA-2019-158792"/>
    <n v="1841"/>
    <x v="128"/>
    <x v="3"/>
    <x v="0"/>
    <d v="2020-01-02T00:00:00"/>
    <s v="Standard Class"/>
    <s v="Bajo"/>
    <s v="Massachusetts"/>
    <s v="Bajo"/>
    <x v="13"/>
    <n v="5"/>
    <n v="0"/>
    <n v="10.43"/>
    <n v="10.43"/>
    <n v="5"/>
    <n v="22.2"/>
    <n v="22.2"/>
    <n v="4.4399999999999995"/>
    <n v="4.4399999999999995"/>
    <n v="11.77"/>
  </r>
  <r>
    <s v="Muebles"/>
    <s v="Lakeland"/>
    <s v="United States"/>
    <s v="Patricia Hirasaki"/>
    <s v="Global"/>
    <d v="2021-10-21T00:00:00"/>
    <s v="Cerrado"/>
    <s v="CA-2021-113558"/>
    <n v="33801"/>
    <x v="464"/>
    <x v="0"/>
    <x v="2"/>
    <d v="2021-10-26T00:00:00"/>
    <s v="Standard Class"/>
    <s v="Bajo"/>
    <s v="Florida"/>
    <s v="Bajo"/>
    <x v="1"/>
    <n v="3"/>
    <n v="0.2"/>
    <n v="42.75"/>
    <n v="213.73749999999995"/>
    <n v="3"/>
    <n v="683.95"/>
    <n v="854.9375"/>
    <n v="284.97916666666669"/>
    <n v="227.98333333333335"/>
    <n v="641.20000000000005"/>
  </r>
  <r>
    <s v="Muebles"/>
    <s v="Lakeland"/>
    <s v="United States"/>
    <s v="Patricia Hirasaki"/>
    <s v="Eldon"/>
    <d v="2021-10-21T00:00:00"/>
    <s v="Cerrado"/>
    <s v="CA-2021-113558"/>
    <n v="33801"/>
    <x v="285"/>
    <x v="0"/>
    <x v="2"/>
    <d v="2021-10-26T00:00:00"/>
    <s v="Standard Class"/>
    <s v="Bajo"/>
    <s v="Florida"/>
    <s v="Bajo"/>
    <x v="5"/>
    <n v="3"/>
    <n v="0.2"/>
    <n v="5.14"/>
    <n v="16.564999999999998"/>
    <n v="3"/>
    <n v="45.7"/>
    <n v="57.125"/>
    <n v="19.041666666666668"/>
    <n v="15.233333333333334"/>
    <n v="40.56"/>
  </r>
  <r>
    <s v="Cosas de Oficina"/>
    <s v="Philadelphia"/>
    <s v="United States"/>
    <s v="Mike Gockenbach"/>
    <s v="Eldon"/>
    <d v="2019-09-03T00:00:00"/>
    <s v="Cerrado"/>
    <s v="US-2019-138303"/>
    <n v="19134"/>
    <x v="465"/>
    <x v="3"/>
    <x v="0"/>
    <d v="2019-09-07T00:00:00"/>
    <s v="Standard Class"/>
    <s v="Bajo"/>
    <s v="Pennsylvania"/>
    <s v="Bajo"/>
    <x v="4"/>
    <n v="3"/>
    <n v="0.2"/>
    <n v="-7.27"/>
    <n v="1.8150000000000048"/>
    <n v="3"/>
    <n v="36.340000000000003"/>
    <n v="45.425000000000004"/>
    <n v="15.141666666666667"/>
    <n v="12.113333333333335"/>
    <n v="43.61"/>
  </r>
  <r>
    <s v="Cosas de Oficina"/>
    <s v="Philadelphia"/>
    <s v="United States"/>
    <s v="Mike Gockenbach"/>
    <s v="Martin-Yale"/>
    <d v="2019-09-03T00:00:00"/>
    <s v="Cerrado"/>
    <s v="US-2019-138303"/>
    <n v="19134"/>
    <x v="466"/>
    <x v="3"/>
    <x v="0"/>
    <d v="2019-09-07T00:00:00"/>
    <s v="Standard Class"/>
    <s v="Bajo"/>
    <s v="Pennsylvania"/>
    <s v="Bajo"/>
    <x v="14"/>
    <n v="3"/>
    <n v="0.2"/>
    <n v="-149.91"/>
    <n v="16.652500000000032"/>
    <n v="1"/>
    <n v="666.25"/>
    <n v="832.8125"/>
    <n v="832.8125"/>
    <n v="666.25"/>
    <n v="816.16"/>
  </r>
  <r>
    <s v="Cosas de Oficina"/>
    <s v="Philadelphia"/>
    <s v="United States"/>
    <s v="Mike Gockenbach"/>
    <s v="Other"/>
    <d v="2019-09-03T00:00:00"/>
    <s v="Cerrado"/>
    <s v="US-2019-138303"/>
    <n v="19134"/>
    <x v="467"/>
    <x v="3"/>
    <x v="0"/>
    <d v="2019-09-07T00:00:00"/>
    <s v="Standard Class"/>
    <s v="Bajo"/>
    <s v="Pennsylvania"/>
    <s v="Bajo"/>
    <x v="12"/>
    <n v="3"/>
    <n v="0.2"/>
    <n v="19.690000000000001"/>
    <n v="32.817499999999995"/>
    <n v="6"/>
    <n v="52.51"/>
    <n v="65.637499999999989"/>
    <n v="10.939583333333333"/>
    <n v="8.7516666666666669"/>
    <n v="32.819999999999993"/>
  </r>
  <r>
    <s v="Muebles"/>
    <s v="Los Angeles"/>
    <s v="United States"/>
    <s v="Karen Bern"/>
    <s v="SAFCO"/>
    <d v="2019-11-07T00:00:00"/>
    <s v="Abierto"/>
    <s v="CA-2019-102848"/>
    <n v="90036"/>
    <x v="468"/>
    <x v="1"/>
    <x v="1"/>
    <d v="2019-11-09T00:00:00"/>
    <s v="Second Class"/>
    <s v="Mediano"/>
    <s v="California"/>
    <s v="Mediano"/>
    <x v="1"/>
    <n v="1"/>
    <n v="0.2"/>
    <n v="11.92"/>
    <n v="59.599999999999966"/>
    <n v="1"/>
    <n v="190.72"/>
    <n v="238.39999999999998"/>
    <n v="238.39999999999998"/>
    <n v="190.72"/>
    <n v="178.8"/>
  </r>
  <r>
    <s v="Muebles"/>
    <s v="Los Angeles"/>
    <s v="United States"/>
    <s v="Jasper Cacioppo"/>
    <s v="Tenex"/>
    <d v="2021-09-07T00:00:00"/>
    <s v="Cerrado"/>
    <s v="US-2021-129441"/>
    <n v="90032"/>
    <x v="469"/>
    <x v="1"/>
    <x v="0"/>
    <d v="2021-09-11T00:00:00"/>
    <s v="Standard Class"/>
    <s v="Bajo"/>
    <s v="California"/>
    <s v="Bajo"/>
    <x v="5"/>
    <n v="3"/>
    <n v="0"/>
    <n v="2.4"/>
    <n v="2.3999999999999986"/>
    <n v="3"/>
    <n v="47.94"/>
    <n v="47.94"/>
    <n v="15.979999999999999"/>
    <n v="15.979999999999999"/>
    <n v="45.54"/>
  </r>
  <r>
    <s v="Tecnología"/>
    <s v="Montgomery"/>
    <s v="United States"/>
    <s v="Rob Lucas"/>
    <s v="Panasonic"/>
    <d v="2020-05-29T00:00:00"/>
    <s v="Abierto"/>
    <s v="CA-2020-168753"/>
    <n v="36116"/>
    <x v="470"/>
    <x v="0"/>
    <x v="0"/>
    <d v="2020-06-01T00:00:00"/>
    <s v="Second Class"/>
    <s v="Mediano"/>
    <s v="Alabama"/>
    <s v="Mediano"/>
    <x v="7"/>
    <n v="2"/>
    <n v="0"/>
    <n v="274.39"/>
    <n v="274.39"/>
    <n v="5"/>
    <n v="979.95"/>
    <n v="979.95"/>
    <n v="195.99"/>
    <n v="195.99"/>
    <n v="705.56000000000006"/>
  </r>
  <r>
    <s v="Cosas de Oficina"/>
    <s v="Montgomery"/>
    <s v="United States"/>
    <s v="Rob Lucas"/>
    <s v="Other"/>
    <d v="2020-05-29T00:00:00"/>
    <s v="Abierto"/>
    <s v="CA-2020-168753"/>
    <n v="36116"/>
    <x v="249"/>
    <x v="0"/>
    <x v="0"/>
    <d v="2020-06-01T00:00:00"/>
    <s v="Second Class"/>
    <s v="Mediano"/>
    <s v="Alabama"/>
    <s v="Mediano"/>
    <x v="8"/>
    <n v="2"/>
    <n v="0"/>
    <n v="11.38"/>
    <n v="11.38"/>
    <n v="5"/>
    <n v="22.75"/>
    <n v="22.75"/>
    <n v="4.55"/>
    <n v="4.55"/>
    <n v="11.37"/>
  </r>
  <r>
    <s v="Cosas de Oficina"/>
    <s v="Mesa"/>
    <s v="United States"/>
    <s v="Allen Armold"/>
    <s v="Sterilite"/>
    <d v="2020-07-10T00:00:00"/>
    <s v="Cerrado"/>
    <s v="CA-2020-126613"/>
    <n v="85204"/>
    <x v="471"/>
    <x v="1"/>
    <x v="0"/>
    <d v="2020-07-16T00:00:00"/>
    <s v="Standard Class"/>
    <s v="Bajo"/>
    <s v="Arizona"/>
    <s v="Bajo"/>
    <x v="4"/>
    <n v="4"/>
    <n v="0.2"/>
    <n v="1.47"/>
    <n v="5.6624999999999996"/>
    <n v="2"/>
    <n v="16.77"/>
    <n v="20.962499999999999"/>
    <n v="10.481249999999999"/>
    <n v="8.3849999999999998"/>
    <n v="15.299999999999999"/>
  </r>
  <r>
    <s v="Cosas de Oficina"/>
    <s v="Chicago"/>
    <s v="United States"/>
    <s v="Emily Phan"/>
    <s v="Premier"/>
    <d v="2021-09-03T00:00:00"/>
    <s v="Abierto"/>
    <s v="US-2021-122637"/>
    <n v="60653"/>
    <x v="472"/>
    <x v="2"/>
    <x v="0"/>
    <d v="2021-09-08T00:00:00"/>
    <s v="Second Class"/>
    <s v="Mediano"/>
    <s v="Illinois"/>
    <s v="Mediano"/>
    <x v="8"/>
    <n v="3"/>
    <n v="0.8"/>
    <n v="-68.19"/>
    <n v="102.29000000000002"/>
    <n v="7"/>
    <n v="42.62"/>
    <n v="213.10000000000002"/>
    <n v="30.442857142857147"/>
    <n v="6.0885714285714281"/>
    <n v="110.81"/>
  </r>
  <r>
    <s v="Cosas de Oficina"/>
    <s v="New York City"/>
    <s v="United States"/>
    <s v="Mark Packer"/>
    <s v="Cardinal"/>
    <d v="2019-12-03T00:00:00"/>
    <s v="Abierto"/>
    <s v="CA-2019-147851"/>
    <n v="10009"/>
    <x v="473"/>
    <x v="3"/>
    <x v="2"/>
    <d v="2019-12-08T00:00:00"/>
    <s v="Standard Class"/>
    <s v="Bajo"/>
    <s v="New York"/>
    <s v="Bajo"/>
    <x v="8"/>
    <n v="3"/>
    <n v="0.2"/>
    <n v="3.36"/>
    <n v="6.0474999999999994"/>
    <n v="4"/>
    <n v="10.75"/>
    <n v="13.4375"/>
    <n v="3.359375"/>
    <n v="2.6875"/>
    <n v="7.3900000000000006"/>
  </r>
  <r>
    <s v="Cosas de Oficina"/>
    <s v="Henderson"/>
    <s v="United States"/>
    <s v="Darren Koutras"/>
    <s v="Eureka"/>
    <d v="2019-12-07T00:00:00"/>
    <s v="Cerrado"/>
    <s v="CA-2019-134894"/>
    <n v="42420"/>
    <x v="474"/>
    <x v="0"/>
    <x v="0"/>
    <d v="2019-12-11T00:00:00"/>
    <s v="Standard Class"/>
    <s v="Bajo"/>
    <s v="Kentucky"/>
    <s v="Bajo"/>
    <x v="9"/>
    <n v="3"/>
    <n v="0"/>
    <n v="41.29"/>
    <n v="41.289999999999992"/>
    <n v="3"/>
    <n v="152.94"/>
    <n v="152.94"/>
    <n v="50.98"/>
    <n v="50.98"/>
    <n v="111.65"/>
  </r>
  <r>
    <s v="Muebles"/>
    <s v="Henderson"/>
    <s v="United States"/>
    <s v="Darren Koutras"/>
    <s v="Other"/>
    <d v="2019-12-07T00:00:00"/>
    <s v="Cerrado"/>
    <s v="CA-2019-134894"/>
    <n v="42420"/>
    <x v="475"/>
    <x v="0"/>
    <x v="0"/>
    <d v="2019-12-11T00:00:00"/>
    <s v="Standard Class"/>
    <s v="Bajo"/>
    <s v="Kentucky"/>
    <s v="Bajo"/>
    <x v="1"/>
    <n v="3"/>
    <n v="0"/>
    <n v="70.98"/>
    <n v="70.980000000000018"/>
    <n v="4"/>
    <n v="283.92"/>
    <n v="283.92"/>
    <n v="70.98"/>
    <n v="70.98"/>
    <n v="212.94"/>
  </r>
  <r>
    <s v="Tecnología"/>
    <s v="Green Bay"/>
    <s v="United States"/>
    <s v="Bradley Drucker"/>
    <s v="Enermax"/>
    <d v="2018-02-01T00:00:00"/>
    <s v="Cerrado"/>
    <s v="CA-2018-140795"/>
    <n v="54302"/>
    <x v="476"/>
    <x v="2"/>
    <x v="0"/>
    <d v="2018-02-03T00:00:00"/>
    <s v="First Class"/>
    <s v="Alto"/>
    <s v="Wisconsin"/>
    <s v="Alto"/>
    <x v="11"/>
    <n v="1"/>
    <n v="0"/>
    <n v="206.32"/>
    <n v="206.32"/>
    <n v="6"/>
    <n v="468.9"/>
    <n v="468.9"/>
    <n v="78.149999999999991"/>
    <n v="78.149999999999991"/>
    <n v="262.58"/>
  </r>
  <r>
    <s v="Tecnología"/>
    <s v="Tucson"/>
    <s v="United States"/>
    <s v="Erin Smith"/>
    <s v="LG"/>
    <d v="2020-07-14T00:00:00"/>
    <s v="Abierto"/>
    <s v="CA-2020-136924"/>
    <n v="85705"/>
    <x v="477"/>
    <x v="1"/>
    <x v="1"/>
    <d v="2020-07-17T00:00:00"/>
    <s v="First Class"/>
    <s v="Alto"/>
    <s v="Arizona"/>
    <s v="Alto"/>
    <x v="7"/>
    <n v="2"/>
    <n v="0.2"/>
    <n v="38.090000000000003"/>
    <n v="133.30500000000001"/>
    <n v="8"/>
    <n v="380.86"/>
    <n v="476.07499999999999"/>
    <n v="59.509374999999999"/>
    <n v="47.607500000000002"/>
    <n v="342.77"/>
  </r>
  <r>
    <s v="Cosas de Oficina"/>
    <s v="Springfield"/>
    <s v="United States"/>
    <s v="Liz MacKendrick"/>
    <s v="FelBajoes"/>
    <d v="2019-12-18T00:00:00"/>
    <s v="Cerrado"/>
    <s v="US-2019-120161"/>
    <n v="45503"/>
    <x v="435"/>
    <x v="3"/>
    <x v="0"/>
    <d v="2019-12-23T00:00:00"/>
    <s v="Standard Class"/>
    <s v="Bajo"/>
    <s v="Ohio"/>
    <s v="Bajo"/>
    <x v="4"/>
    <n v="3"/>
    <n v="0.2"/>
    <n v="-145.52000000000001"/>
    <n v="16.174999999999955"/>
    <n v="9"/>
    <n v="646.78"/>
    <n v="808.47499999999991"/>
    <n v="89.830555555555549"/>
    <n v="71.864444444444445"/>
    <n v="792.3"/>
  </r>
  <r>
    <s v="Tecnología"/>
    <s v="Fort Worth"/>
    <s v="United States"/>
    <s v="Paul Gonzalez"/>
    <s v="SanDisk"/>
    <d v="2018-05-11T00:00:00"/>
    <s v="Cerrado"/>
    <s v="CA-2018-103849"/>
    <n v="76106"/>
    <x v="478"/>
    <x v="2"/>
    <x v="0"/>
    <d v="2018-05-16T00:00:00"/>
    <s v="Standard Class"/>
    <s v="Bajo"/>
    <s v="Texas"/>
    <s v="Bajo"/>
    <x v="11"/>
    <n v="3"/>
    <n v="0.2"/>
    <n v="7.26"/>
    <n v="21.787499999999987"/>
    <n v="2"/>
    <n v="58.11"/>
    <n v="72.637499999999989"/>
    <n v="36.318749999999994"/>
    <n v="29.055"/>
    <n v="50.85"/>
  </r>
  <r>
    <s v="Tecnología"/>
    <s v="Fort Worth"/>
    <s v="United States"/>
    <s v="Paul Gonzalez"/>
    <s v="Other"/>
    <d v="2018-05-11T00:00:00"/>
    <s v="Cerrado"/>
    <s v="CA-2018-103849"/>
    <n v="76106"/>
    <x v="479"/>
    <x v="2"/>
    <x v="0"/>
    <d v="2018-05-16T00:00:00"/>
    <s v="Standard Class"/>
    <s v="Bajo"/>
    <s v="Texas"/>
    <s v="Bajo"/>
    <x v="7"/>
    <n v="3"/>
    <n v="0.2"/>
    <n v="6.3"/>
    <n v="31.497499999999988"/>
    <n v="1"/>
    <n v="100.79"/>
    <n v="125.9875"/>
    <n v="125.9875"/>
    <n v="100.79"/>
    <n v="94.490000000000009"/>
  </r>
  <r>
    <s v="Muebles"/>
    <s v="Fort Worth"/>
    <s v="United States"/>
    <s v="Paul Gonzalez"/>
    <s v="Deflect-o"/>
    <d v="2018-05-11T00:00:00"/>
    <s v="Cerrado"/>
    <s v="CA-2018-103849"/>
    <n v="76106"/>
    <x v="480"/>
    <x v="2"/>
    <x v="0"/>
    <d v="2018-05-16T00:00:00"/>
    <s v="Standard Class"/>
    <s v="Bajo"/>
    <s v="Texas"/>
    <s v="Bajo"/>
    <x v="5"/>
    <n v="3"/>
    <n v="0.6"/>
    <n v="-84.29"/>
    <n v="14.874999999999972"/>
    <n v="4"/>
    <n v="66.11"/>
    <n v="165.27499999999998"/>
    <n v="41.318749999999994"/>
    <n v="16.5275"/>
    <n v="150.4"/>
  </r>
  <r>
    <s v="Cosas de Oficina"/>
    <s v="New York City"/>
    <s v="United States"/>
    <s v="Adrian Shami"/>
    <s v="Avery"/>
    <d v="2021-11-19T00:00:00"/>
    <s v="Cerrado"/>
    <s v="CA-2021-162929"/>
    <n v="10035"/>
    <x v="481"/>
    <x v="3"/>
    <x v="2"/>
    <d v="2021-11-22T00:00:00"/>
    <s v="First Class"/>
    <s v="Alto"/>
    <s v="New York"/>
    <s v="Alto"/>
    <x v="8"/>
    <n v="2"/>
    <n v="0.2"/>
    <n v="13.93"/>
    <n v="24.25"/>
    <n v="6"/>
    <n v="41.28"/>
    <n v="51.6"/>
    <n v="8.6"/>
    <n v="6.88"/>
    <n v="27.35"/>
  </r>
  <r>
    <s v="Cosas de Oficina"/>
    <s v="New York City"/>
    <s v="United States"/>
    <s v="Adrian Shami"/>
    <s v="Xerox"/>
    <d v="2021-11-19T00:00:00"/>
    <s v="Cerrado"/>
    <s v="CA-2021-162929"/>
    <n v="10035"/>
    <x v="482"/>
    <x v="3"/>
    <x v="2"/>
    <d v="2021-11-22T00:00:00"/>
    <s v="First Class"/>
    <s v="Alto"/>
    <s v="New York"/>
    <s v="Alto"/>
    <x v="10"/>
    <n v="2"/>
    <n v="0"/>
    <n v="6.41"/>
    <n v="6.41"/>
    <n v="2"/>
    <n v="13.36"/>
    <n v="13.36"/>
    <n v="6.68"/>
    <n v="6.68"/>
    <n v="6.9499999999999993"/>
  </r>
  <r>
    <s v="Cosas de Oficina"/>
    <s v="Chicago"/>
    <s v="United States"/>
    <s v="Dean Katz"/>
    <s v="Other"/>
    <d v="2019-11-15T00:00:00"/>
    <s v="Abierto"/>
    <s v="CA-2019-113173"/>
    <n v="60653"/>
    <x v="54"/>
    <x v="2"/>
    <x v="1"/>
    <d v="2019-11-17T00:00:00"/>
    <s v="Second Class"/>
    <s v="Mediano"/>
    <s v="Illinois"/>
    <s v="Mediano"/>
    <x v="4"/>
    <n v="1"/>
    <n v="0.2"/>
    <n v="15.64"/>
    <n v="78.207499999999982"/>
    <n v="9"/>
    <n v="250.27"/>
    <n v="312.83749999999998"/>
    <n v="34.759722222222223"/>
    <n v="27.80777777777778"/>
    <n v="234.63"/>
  </r>
  <r>
    <s v="Cosas de Oficina"/>
    <s v="Chicago"/>
    <s v="United States"/>
    <s v="Dean Katz"/>
    <s v="Other"/>
    <d v="2019-11-15T00:00:00"/>
    <s v="Abierto"/>
    <s v="CA-2019-113173"/>
    <n v="60653"/>
    <x v="92"/>
    <x v="2"/>
    <x v="1"/>
    <d v="2019-11-17T00:00:00"/>
    <s v="Second Class"/>
    <s v="Mediano"/>
    <s v="Illinois"/>
    <s v="Mediano"/>
    <x v="8"/>
    <n v="1"/>
    <n v="0.8"/>
    <n v="-17.05"/>
    <n v="28.390000000000011"/>
    <n v="3"/>
    <n v="11.36"/>
    <n v="56.800000000000011"/>
    <n v="18.933333333333337"/>
    <n v="3.7866666666666666"/>
    <n v="28.41"/>
  </r>
  <r>
    <s v="Cosas de Oficina"/>
    <s v="Chicago"/>
    <s v="United States"/>
    <s v="Dean Katz"/>
    <s v="Staple remover"/>
    <d v="2019-11-15T00:00:00"/>
    <s v="Abierto"/>
    <s v="CA-2019-113173"/>
    <n v="60653"/>
    <x v="327"/>
    <x v="2"/>
    <x v="1"/>
    <d v="2019-11-17T00:00:00"/>
    <s v="Second Class"/>
    <s v="Mediano"/>
    <s v="Illinois"/>
    <s v="Mediano"/>
    <x v="14"/>
    <n v="1"/>
    <n v="0.2"/>
    <n v="-1.74"/>
    <n v="0.4399999999999995"/>
    <n v="5"/>
    <n v="8.7200000000000006"/>
    <n v="10.9"/>
    <n v="2.1800000000000002"/>
    <n v="1.7440000000000002"/>
    <n v="10.46"/>
  </r>
  <r>
    <s v="Muebles"/>
    <s v="San Francisco"/>
    <s v="United States"/>
    <s v="Bill Donatelli"/>
    <s v="Hon"/>
    <d v="2020-04-15T00:00:00"/>
    <s v="Cerrado"/>
    <s v="CA-2020-136406"/>
    <n v="94110"/>
    <x v="483"/>
    <x v="1"/>
    <x v="0"/>
    <d v="2020-04-17T00:00:00"/>
    <s v="Second Class"/>
    <s v="Mediano"/>
    <s v="California"/>
    <s v="Mediano"/>
    <x v="1"/>
    <n v="1"/>
    <n v="0.2"/>
    <n v="0"/>
    <n v="280.39249999999993"/>
    <n v="2"/>
    <n v="1121.57"/>
    <n v="1401.9624999999999"/>
    <n v="700.98124999999993"/>
    <n v="560.78499999999997"/>
    <n v="1121.57"/>
  </r>
  <r>
    <s v="Muebles"/>
    <s v="Jacksonville"/>
    <s v="United States"/>
    <s v="Ryan Crowe"/>
    <s v="Howard Miller"/>
    <d v="2021-09-11T00:00:00"/>
    <s v="Abierto"/>
    <s v="CA-2021-112774"/>
    <n v="32216"/>
    <x v="484"/>
    <x v="0"/>
    <x v="0"/>
    <d v="2021-09-12T00:00:00"/>
    <s v="First Class"/>
    <s v="Alto"/>
    <s v="Florida"/>
    <s v="Alto"/>
    <x v="5"/>
    <n v="1"/>
    <n v="0.2"/>
    <n v="6.04"/>
    <n v="14.664999999999999"/>
    <n v="1"/>
    <n v="34.5"/>
    <n v="43.125"/>
    <n v="43.125"/>
    <n v="34.5"/>
    <n v="28.46"/>
  </r>
  <r>
    <s v="Cosas de Oficina"/>
    <s v="Houston"/>
    <s v="United States"/>
    <s v="Greg Tran"/>
    <s v="Advantus"/>
    <d v="2021-11-24T00:00:00"/>
    <s v="Abierto"/>
    <s v="CA-2021-101945"/>
    <n v="77070"/>
    <x v="485"/>
    <x v="2"/>
    <x v="0"/>
    <d v="2021-11-28T00:00:00"/>
    <s v="Standard Class"/>
    <s v="Bajo"/>
    <s v="Texas"/>
    <s v="Bajo"/>
    <x v="13"/>
    <n v="3"/>
    <n v="0.2"/>
    <n v="2.57"/>
    <n v="5.2750000000000004"/>
    <n v="3"/>
    <n v="10.82"/>
    <n v="13.525"/>
    <n v="4.5083333333333337"/>
    <n v="3.6066666666666669"/>
    <n v="8.25"/>
  </r>
  <r>
    <s v="Cosas de Oficina"/>
    <s v="Anaheim"/>
    <s v="United States"/>
    <s v="Dean Katz"/>
    <s v="Tennsco"/>
    <d v="2021-06-29T00:00:00"/>
    <s v="Abierto"/>
    <s v="CA-2021-100650"/>
    <n v="92804"/>
    <x v="486"/>
    <x v="1"/>
    <x v="1"/>
    <d v="2021-07-03T00:00:00"/>
    <s v="Second Class"/>
    <s v="Mediano"/>
    <s v="California"/>
    <s v="Mediano"/>
    <x v="4"/>
    <n v="3"/>
    <n v="0"/>
    <n v="310.99"/>
    <n v="310.99"/>
    <n v="2"/>
    <n v="1295.78"/>
    <n v="1295.78"/>
    <n v="647.89"/>
    <n v="647.89"/>
    <n v="984.79"/>
  </r>
  <r>
    <s v="Cosas de Oficina"/>
    <s v="Wilmington"/>
    <s v="United States"/>
    <s v="Ashley Jarboe"/>
    <s v="Zebra"/>
    <d v="2018-03-03T00:00:00"/>
    <s v="Cerrado"/>
    <s v="CA-2018-155852"/>
    <n v="28403"/>
    <x v="487"/>
    <x v="0"/>
    <x v="0"/>
    <d v="2018-03-07T00:00:00"/>
    <s v="Second Class"/>
    <s v="Mediano"/>
    <s v="North Carolina"/>
    <s v="Mediano"/>
    <x v="6"/>
    <n v="3"/>
    <n v="0.2"/>
    <n v="3.4"/>
    <n v="8.264999999999997"/>
    <n v="4"/>
    <n v="19.46"/>
    <n v="24.324999999999999"/>
    <n v="6.0812499999999998"/>
    <n v="4.8650000000000002"/>
    <n v="16.060000000000002"/>
  </r>
  <r>
    <s v="Cosas de Oficina"/>
    <s v="Los Angeles"/>
    <s v="United States"/>
    <s v="Olvera Toch"/>
    <s v="Avery"/>
    <d v="2020-06-10T00:00:00"/>
    <s v="Abierto"/>
    <s v="CA-2020-113243"/>
    <n v="90045"/>
    <x v="488"/>
    <x v="1"/>
    <x v="0"/>
    <d v="2020-06-15T00:00:00"/>
    <s v="Standard Class"/>
    <s v="Bajo"/>
    <s v="California"/>
    <s v="Bajo"/>
    <x v="2"/>
    <n v="3"/>
    <n v="0"/>
    <n v="9.94"/>
    <n v="9.94"/>
    <n v="2"/>
    <n v="20.7"/>
    <n v="20.7"/>
    <n v="10.35"/>
    <n v="10.35"/>
    <n v="10.76"/>
  </r>
  <r>
    <s v="Muebles"/>
    <s v="Los Angeles"/>
    <s v="United States"/>
    <s v="Olvera Toch"/>
    <s v="Bretford"/>
    <d v="2020-06-10T00:00:00"/>
    <s v="Abierto"/>
    <s v="CA-2020-113243"/>
    <n v="90045"/>
    <x v="489"/>
    <x v="1"/>
    <x v="0"/>
    <d v="2020-06-15T00:00:00"/>
    <s v="Standard Class"/>
    <s v="Bajo"/>
    <s v="California"/>
    <s v="Bajo"/>
    <x v="3"/>
    <n v="3"/>
    <n v="0.2"/>
    <n v="-217.05"/>
    <n v="116.86999999999989"/>
    <n v="4"/>
    <n v="1335.68"/>
    <n v="1669.6"/>
    <n v="417.4"/>
    <n v="333.92"/>
    <n v="1552.73"/>
  </r>
  <r>
    <s v="Cosas de Oficina"/>
    <s v="Los Angeles"/>
    <s v="United States"/>
    <s v="Olvera Toch"/>
    <s v="Xerox"/>
    <d v="2020-06-10T00:00:00"/>
    <s v="Abierto"/>
    <s v="CA-2020-113243"/>
    <n v="90045"/>
    <x v="490"/>
    <x v="1"/>
    <x v="0"/>
    <d v="2020-06-15T00:00:00"/>
    <s v="Standard Class"/>
    <s v="Bajo"/>
    <s v="California"/>
    <s v="Bajo"/>
    <x v="10"/>
    <n v="3"/>
    <n v="0"/>
    <n v="15.55"/>
    <n v="15.55"/>
    <n v="5"/>
    <n v="32.4"/>
    <n v="32.4"/>
    <n v="6.4799999999999995"/>
    <n v="6.4799999999999995"/>
    <n v="16.849999999999998"/>
  </r>
  <r>
    <s v="Muebles"/>
    <s v="San Francisco"/>
    <s v="United States"/>
    <s v="Liz Pelletier"/>
    <s v="Other"/>
    <d v="2021-11-20T00:00:00"/>
    <s v="Cerrado"/>
    <s v="CA-2021-118731"/>
    <n v="94110"/>
    <x v="379"/>
    <x v="1"/>
    <x v="0"/>
    <d v="2021-11-22T00:00:00"/>
    <s v="Second Class"/>
    <s v="Mediano"/>
    <s v="California"/>
    <s v="Mediano"/>
    <x v="5"/>
    <n v="1"/>
    <n v="0"/>
    <n v="16.61"/>
    <n v="16.61"/>
    <n v="3"/>
    <n v="42.6"/>
    <n v="42.6"/>
    <n v="14.200000000000001"/>
    <n v="14.200000000000001"/>
    <n v="25.990000000000002"/>
  </r>
  <r>
    <s v="Cosas de Oficina"/>
    <s v="San Francisco"/>
    <s v="United States"/>
    <s v="Liz Pelletier"/>
    <s v="GBC"/>
    <d v="2021-11-20T00:00:00"/>
    <s v="Cerrado"/>
    <s v="CA-2021-118731"/>
    <n v="94110"/>
    <x v="491"/>
    <x v="1"/>
    <x v="0"/>
    <d v="2021-11-22T00:00:00"/>
    <s v="Second Class"/>
    <s v="Mediano"/>
    <s v="California"/>
    <s v="Mediano"/>
    <x v="8"/>
    <n v="1"/>
    <n v="0.2"/>
    <n v="27.32"/>
    <n v="48.335000000000001"/>
    <n v="7"/>
    <n v="84.06"/>
    <n v="105.075"/>
    <n v="15.010714285714286"/>
    <n v="12.008571428571429"/>
    <n v="56.74"/>
  </r>
  <r>
    <s v="Cosas de Oficina"/>
    <s v="Tampa"/>
    <s v="United States"/>
    <s v="Cynthia Arntzen"/>
    <s v="Other"/>
    <d v="2018-09-14T00:00:00"/>
    <s v="Cerrado"/>
    <s v="CA-2018-145576"/>
    <n v="33614"/>
    <x v="492"/>
    <x v="0"/>
    <x v="0"/>
    <d v="2018-09-18T00:00:00"/>
    <s v="Second Class"/>
    <s v="Mediano"/>
    <s v="Florida"/>
    <s v="Mediano"/>
    <x v="9"/>
    <n v="3"/>
    <n v="0.2"/>
    <n v="1.3"/>
    <n v="4.5500000000000007"/>
    <n v="5"/>
    <n v="13"/>
    <n v="16.25"/>
    <n v="3.25"/>
    <n v="2.6"/>
    <n v="11.7"/>
  </r>
  <r>
    <s v="Muebles"/>
    <s v="Tampa"/>
    <s v="United States"/>
    <s v="Cynthia Arntzen"/>
    <s v="Advantus"/>
    <d v="2018-09-14T00:00:00"/>
    <s v="Cerrado"/>
    <s v="CA-2018-145576"/>
    <n v="33614"/>
    <x v="493"/>
    <x v="0"/>
    <x v="0"/>
    <d v="2018-09-18T00:00:00"/>
    <s v="Second Class"/>
    <s v="Mediano"/>
    <s v="Florida"/>
    <s v="Mediano"/>
    <x v="5"/>
    <n v="3"/>
    <n v="0.2"/>
    <n v="3.77"/>
    <n v="7.0525000000000002"/>
    <n v="3"/>
    <n v="13.13"/>
    <n v="16.412500000000001"/>
    <n v="5.4708333333333332"/>
    <n v="4.3766666666666669"/>
    <n v="9.3600000000000012"/>
  </r>
  <r>
    <s v="Cosas de Oficina"/>
    <s v="Seattle"/>
    <s v="United States"/>
    <s v="Jeremy Farry"/>
    <s v="Alliance"/>
    <d v="2019-12-07T00:00:00"/>
    <s v="Cerrado"/>
    <s v="CA-2019-130736"/>
    <n v="98105"/>
    <x v="494"/>
    <x v="1"/>
    <x v="0"/>
    <d v="2019-12-09T00:00:00"/>
    <s v="First Class"/>
    <s v="Alto"/>
    <s v="Washington"/>
    <s v="Alto"/>
    <x v="13"/>
    <n v="1"/>
    <n v="0"/>
    <n v="0"/>
    <n v="0"/>
    <n v="2"/>
    <n v="3.96"/>
    <n v="3.96"/>
    <n v="1.98"/>
    <n v="1.98"/>
    <n v="3.96"/>
  </r>
  <r>
    <s v="Cosas de Oficina"/>
    <s v="Seattle"/>
    <s v="United States"/>
    <s v="Jeremy Farry"/>
    <s v="Avery"/>
    <d v="2019-12-07T00:00:00"/>
    <s v="Cerrado"/>
    <s v="CA-2019-130736"/>
    <n v="98105"/>
    <x v="286"/>
    <x v="1"/>
    <x v="0"/>
    <d v="2019-12-09T00:00:00"/>
    <s v="First Class"/>
    <s v="Alto"/>
    <s v="Washington"/>
    <s v="Alto"/>
    <x v="2"/>
    <n v="1"/>
    <n v="0"/>
    <n v="1.2"/>
    <n v="1.2"/>
    <n v="1"/>
    <n v="2.61"/>
    <n v="2.61"/>
    <n v="2.61"/>
    <n v="2.61"/>
    <n v="1.41"/>
  </r>
  <r>
    <s v="Tecnología"/>
    <s v="Los Angeles"/>
    <s v="United States"/>
    <s v="Frank Preis"/>
    <s v="Cisco"/>
    <d v="2021-12-07T00:00:00"/>
    <s v="Abierto"/>
    <s v="CA-2021-137099"/>
    <n v="90008"/>
    <x v="495"/>
    <x v="1"/>
    <x v="0"/>
    <d v="2021-12-10T00:00:00"/>
    <s v="First Class"/>
    <s v="Alto"/>
    <s v="California"/>
    <s v="Alto"/>
    <x v="7"/>
    <n v="2"/>
    <n v="0.2"/>
    <n v="46.8"/>
    <n v="140.39499999999998"/>
    <n v="3"/>
    <n v="374.38"/>
    <n v="467.97499999999997"/>
    <n v="155.99166666666667"/>
    <n v="124.79333333333334"/>
    <n v="327.58"/>
  </r>
  <r>
    <s v="Cosas de Oficina"/>
    <s v="Seattle"/>
    <s v="United States"/>
    <s v="Ellis Ballard"/>
    <s v="Other"/>
    <d v="2021-10-01T00:00:00"/>
    <s v="Cerrado"/>
    <s v="CA-2021-156951"/>
    <n v="98105"/>
    <x v="496"/>
    <x v="1"/>
    <x v="1"/>
    <d v="2021-10-08T00:00:00"/>
    <s v="Standard Class"/>
    <s v="Bajo"/>
    <s v="Washington"/>
    <s v="Bajo"/>
    <x v="10"/>
    <n v="5"/>
    <n v="0"/>
    <n v="45"/>
    <n v="45"/>
    <n v="8"/>
    <n v="91.84"/>
    <n v="91.84"/>
    <n v="11.48"/>
    <n v="11.48"/>
    <n v="46.84"/>
  </r>
  <r>
    <s v="Cosas de Oficina"/>
    <s v="Seattle"/>
    <s v="United States"/>
    <s v="Ellis Ballard"/>
    <s v="GBC"/>
    <d v="2021-10-01T00:00:00"/>
    <s v="Cerrado"/>
    <s v="CA-2021-156951"/>
    <n v="98105"/>
    <x v="497"/>
    <x v="1"/>
    <x v="1"/>
    <d v="2021-10-08T00:00:00"/>
    <s v="Standard Class"/>
    <s v="Bajo"/>
    <s v="Washington"/>
    <s v="Bajo"/>
    <x v="8"/>
    <n v="5"/>
    <n v="0.2"/>
    <n v="27.37"/>
    <n v="47.642499999999998"/>
    <n v="7"/>
    <n v="81.09"/>
    <n v="101.3625"/>
    <n v="14.480357142857143"/>
    <n v="11.584285714285715"/>
    <n v="53.72"/>
  </r>
  <r>
    <s v="Cosas de Oficina"/>
    <s v="Seattle"/>
    <s v="United States"/>
    <s v="Ellis Ballard"/>
    <s v="Xerox"/>
    <d v="2021-10-01T00:00:00"/>
    <s v="Cerrado"/>
    <s v="CA-2021-156951"/>
    <n v="98105"/>
    <x v="498"/>
    <x v="1"/>
    <x v="1"/>
    <d v="2021-10-08T00:00:00"/>
    <s v="Standard Class"/>
    <s v="Bajo"/>
    <s v="Washington"/>
    <s v="Bajo"/>
    <x v="10"/>
    <n v="5"/>
    <n v="0"/>
    <n v="9.33"/>
    <n v="9.33"/>
    <n v="3"/>
    <n v="19.440000000000001"/>
    <n v="19.440000000000001"/>
    <n v="6.48"/>
    <n v="6.48"/>
    <n v="10.110000000000001"/>
  </r>
  <r>
    <s v="Muebles"/>
    <s v="Seattle"/>
    <s v="United States"/>
    <s v="Ellis Ballard"/>
    <s v="Hon"/>
    <d v="2021-10-01T00:00:00"/>
    <s v="Cerrado"/>
    <s v="CA-2021-156951"/>
    <n v="98105"/>
    <x v="499"/>
    <x v="1"/>
    <x v="1"/>
    <d v="2021-10-08T00:00:00"/>
    <s v="Standard Class"/>
    <s v="Bajo"/>
    <s v="Washington"/>
    <s v="Bajo"/>
    <x v="1"/>
    <n v="5"/>
    <n v="0.2"/>
    <n v="0"/>
    <n v="112.78749999999991"/>
    <n v="3"/>
    <n v="451.15"/>
    <n v="563.93749999999989"/>
    <n v="187.97916666666666"/>
    <n v="150.38333333333333"/>
    <n v="451.15"/>
  </r>
  <r>
    <s v="Cosas de Oficina"/>
    <s v="New York City"/>
    <s v="United States"/>
    <s v="Jennifer Ferguson"/>
    <s v="Avery"/>
    <d v="2021-12-28T00:00:00"/>
    <s v="Cerrado"/>
    <s v="CA-2021-164826"/>
    <n v="10024"/>
    <x v="488"/>
    <x v="3"/>
    <x v="0"/>
    <d v="2022-01-04T00:00:00"/>
    <s v="Standard Class"/>
    <s v="Bajo"/>
    <s v="New York"/>
    <s v="Bajo"/>
    <x v="2"/>
    <n v="5"/>
    <n v="0"/>
    <n v="34.78"/>
    <n v="34.78"/>
    <n v="7"/>
    <n v="72.45"/>
    <n v="72.45"/>
    <n v="10.35"/>
    <n v="10.35"/>
    <n v="37.67"/>
  </r>
  <r>
    <s v="Cosas de Oficina"/>
    <s v="New York City"/>
    <s v="United States"/>
    <s v="Jennifer Ferguson"/>
    <s v="Other"/>
    <d v="2021-12-28T00:00:00"/>
    <s v="Cerrado"/>
    <s v="CA-2021-164826"/>
    <n v="10024"/>
    <x v="204"/>
    <x v="3"/>
    <x v="0"/>
    <d v="2022-01-04T00:00:00"/>
    <s v="Standard Class"/>
    <s v="Bajo"/>
    <s v="New York"/>
    <s v="Bajo"/>
    <x v="13"/>
    <n v="5"/>
    <n v="0"/>
    <n v="6.42"/>
    <n v="6.42"/>
    <n v="4"/>
    <n v="13.96"/>
    <n v="13.96"/>
    <n v="3.49"/>
    <n v="3.49"/>
    <n v="7.5400000000000009"/>
  </r>
  <r>
    <s v="Cosas de Oficina"/>
    <s v="New York City"/>
    <s v="United States"/>
    <s v="Jennifer Ferguson"/>
    <s v="Storex"/>
    <d v="2021-12-28T00:00:00"/>
    <s v="Cerrado"/>
    <s v="CA-2021-164826"/>
    <n v="10024"/>
    <x v="305"/>
    <x v="3"/>
    <x v="0"/>
    <d v="2022-01-04T00:00:00"/>
    <s v="Standard Class"/>
    <s v="Bajo"/>
    <s v="New York"/>
    <s v="Bajo"/>
    <x v="8"/>
    <n v="5"/>
    <n v="0.2"/>
    <n v="11.23"/>
    <n v="19.544999999999998"/>
    <n v="7"/>
    <n v="33.26"/>
    <n v="41.574999999999996"/>
    <n v="5.9392857142857132"/>
    <n v="4.7514285714285709"/>
    <n v="22.029999999999998"/>
  </r>
  <r>
    <s v="Tecnología"/>
    <s v="New York City"/>
    <s v="United States"/>
    <s v="Jennifer Ferguson"/>
    <s v="Other"/>
    <d v="2021-12-28T00:00:00"/>
    <s v="Cerrado"/>
    <s v="CA-2021-164826"/>
    <n v="10024"/>
    <x v="500"/>
    <x v="3"/>
    <x v="0"/>
    <d v="2022-01-04T00:00:00"/>
    <s v="Standard Class"/>
    <s v="Bajo"/>
    <s v="New York"/>
    <s v="Bajo"/>
    <x v="7"/>
    <n v="5"/>
    <n v="0"/>
    <n v="4.01"/>
    <n v="4.01"/>
    <n v="3"/>
    <n v="14.85"/>
    <n v="14.85"/>
    <n v="4.95"/>
    <n v="4.95"/>
    <n v="10.84"/>
  </r>
  <r>
    <s v="Cosas de Oficina"/>
    <s v="Marysville"/>
    <s v="United States"/>
    <s v="Sarah Foster"/>
    <s v="Newell"/>
    <d v="2020-11-03T00:00:00"/>
    <s v="Cerrado"/>
    <s v="CA-2020-127250"/>
    <n v="98270"/>
    <x v="501"/>
    <x v="1"/>
    <x v="0"/>
    <d v="2020-11-07T00:00:00"/>
    <s v="Standard Class"/>
    <s v="Bajo"/>
    <s v="Washington"/>
    <s v="Bajo"/>
    <x v="6"/>
    <n v="3"/>
    <n v="0"/>
    <n v="2.38"/>
    <n v="2.38"/>
    <n v="3"/>
    <n v="8.82"/>
    <n v="8.82"/>
    <n v="2.94"/>
    <n v="2.94"/>
    <n v="6.44"/>
  </r>
  <r>
    <s v="Cosas de Oficina"/>
    <s v="Long Beach"/>
    <s v="United States"/>
    <s v="Trudy Glocke"/>
    <s v="Other"/>
    <d v="2019-09-18T00:00:00"/>
    <s v="Cerrado"/>
    <s v="CA-2019-149713"/>
    <n v="90805"/>
    <x v="496"/>
    <x v="1"/>
    <x v="0"/>
    <d v="2019-09-22T00:00:00"/>
    <s v="Second Class"/>
    <s v="Mediano"/>
    <s v="California"/>
    <s v="Mediano"/>
    <x v="10"/>
    <n v="3"/>
    <n v="0"/>
    <n v="78.75"/>
    <n v="78.75"/>
    <n v="14"/>
    <n v="160.72"/>
    <n v="160.72"/>
    <n v="11.48"/>
    <n v="11.48"/>
    <n v="81.97"/>
  </r>
  <r>
    <s v="Cosas de Oficina"/>
    <s v="Long Beach"/>
    <s v="United States"/>
    <s v="Trudy Glocke"/>
    <s v="REDIFORM"/>
    <d v="2019-09-18T00:00:00"/>
    <s v="Cerrado"/>
    <s v="CA-2019-149713"/>
    <n v="90805"/>
    <x v="502"/>
    <x v="1"/>
    <x v="0"/>
    <d v="2019-09-22T00:00:00"/>
    <s v="Second Class"/>
    <s v="Mediano"/>
    <s v="California"/>
    <s v="Mediano"/>
    <x v="10"/>
    <n v="3"/>
    <n v="0"/>
    <n v="9.76"/>
    <n v="9.76"/>
    <n v="4"/>
    <n v="19.920000000000002"/>
    <n v="19.920000000000002"/>
    <n v="4.9800000000000004"/>
    <n v="4.9800000000000004"/>
    <n v="10.160000000000002"/>
  </r>
  <r>
    <s v="Cosas de Oficina"/>
    <s v="Long Beach"/>
    <s v="United States"/>
    <s v="Trudy Glocke"/>
    <s v="Acme"/>
    <d v="2019-09-18T00:00:00"/>
    <s v="Cerrado"/>
    <s v="CA-2019-149713"/>
    <n v="90805"/>
    <x v="503"/>
    <x v="1"/>
    <x v="0"/>
    <d v="2019-09-22T00:00:00"/>
    <s v="Second Class"/>
    <s v="Mediano"/>
    <s v="California"/>
    <s v="Mediano"/>
    <x v="14"/>
    <n v="3"/>
    <n v="0"/>
    <n v="2.19"/>
    <n v="2.1900000000000004"/>
    <n v="2"/>
    <n v="7.3"/>
    <n v="7.3"/>
    <n v="3.65"/>
    <n v="3.65"/>
    <n v="5.1099999999999994"/>
  </r>
  <r>
    <s v="Cosas de Oficina"/>
    <s v="Chicago"/>
    <s v="United States"/>
    <s v="Carlos Soltero"/>
    <s v="Other"/>
    <d v="2021-07-20T00:00:00"/>
    <s v="Cerrado"/>
    <s v="CA-2021-118640"/>
    <n v="60610"/>
    <x v="123"/>
    <x v="2"/>
    <x v="0"/>
    <d v="2021-07-26T00:00:00"/>
    <s v="Standard Class"/>
    <s v="Bajo"/>
    <s v="Illinois"/>
    <s v="Bajo"/>
    <x v="4"/>
    <n v="4"/>
    <n v="0.2"/>
    <n v="8.7100000000000009"/>
    <n v="26.137499999999996"/>
    <n v="2"/>
    <n v="69.709999999999994"/>
    <n v="87.137499999999989"/>
    <n v="43.568749999999994"/>
    <n v="34.854999999999997"/>
    <n v="60.999999999999993"/>
  </r>
  <r>
    <s v="Muebles"/>
    <s v="Chicago"/>
    <s v="United States"/>
    <s v="Carlos Soltero"/>
    <s v="Other"/>
    <d v="2021-07-20T00:00:00"/>
    <s v="Cerrado"/>
    <s v="CA-2021-118640"/>
    <n v="60610"/>
    <x v="504"/>
    <x v="2"/>
    <x v="0"/>
    <d v="2021-07-26T00:00:00"/>
    <s v="Standard Class"/>
    <s v="Bajo"/>
    <s v="Illinois"/>
    <s v="Bajo"/>
    <x v="5"/>
    <n v="4"/>
    <n v="0.6"/>
    <n v="-5.71"/>
    <n v="7.4749999999999979"/>
    <n v="1"/>
    <n v="8.7899999999999991"/>
    <n v="21.974999999999998"/>
    <n v="21.974999999999998"/>
    <n v="8.7899999999999991"/>
    <n v="14.5"/>
  </r>
  <r>
    <s v="Cosas de Oficina"/>
    <s v="Los Angeles"/>
    <s v="United States"/>
    <s v="Charles Crestani"/>
    <s v="Martin-Yale"/>
    <d v="2019-09-10T00:00:00"/>
    <s v="Cerrado"/>
    <s v="CA-2019-132906"/>
    <n v="90004"/>
    <x v="505"/>
    <x v="1"/>
    <x v="0"/>
    <d v="2019-09-14T00:00:00"/>
    <s v="Standard Class"/>
    <s v="Bajo"/>
    <s v="California"/>
    <s v="Bajo"/>
    <x v="14"/>
    <n v="3"/>
    <n v="0"/>
    <n v="1.55"/>
    <n v="1.5499999999999972"/>
    <n v="4"/>
    <n v="51.52"/>
    <n v="51.52"/>
    <n v="12.88"/>
    <n v="12.88"/>
    <n v="49.970000000000006"/>
  </r>
  <r>
    <s v="Tecnología"/>
    <s v="Denver"/>
    <s v="United States"/>
    <s v="Dianna Vittorini"/>
    <s v="GE"/>
    <d v="2021-12-01T00:00:00"/>
    <s v="Cerrado"/>
    <s v="CA-2021-145233"/>
    <n v="80219"/>
    <x v="34"/>
    <x v="1"/>
    <x v="0"/>
    <d v="2021-12-05T00:00:00"/>
    <s v="Standard Class"/>
    <s v="Bajo"/>
    <s v="Colorado"/>
    <s v="Bajo"/>
    <x v="7"/>
    <n v="3"/>
    <n v="0.2"/>
    <n v="52.92"/>
    <n v="170.51499999999993"/>
    <n v="3"/>
    <n v="470.38"/>
    <n v="587.97499999999991"/>
    <n v="195.99166666666665"/>
    <n v="156.79333333333332"/>
    <n v="417.46"/>
  </r>
  <r>
    <s v="Tecnología"/>
    <s v="Denver"/>
    <s v="United States"/>
    <s v="Dianna Vittorini"/>
    <s v="AT&amp;T"/>
    <d v="2021-12-01T00:00:00"/>
    <s v="Cerrado"/>
    <s v="CA-2021-145233"/>
    <n v="80219"/>
    <x v="506"/>
    <x v="1"/>
    <x v="0"/>
    <d v="2021-12-05T00:00:00"/>
    <s v="Standard Class"/>
    <s v="Bajo"/>
    <s v="Colorado"/>
    <s v="Bajo"/>
    <x v="7"/>
    <n v="3"/>
    <n v="0.2"/>
    <n v="9.24"/>
    <n v="35.634999999999991"/>
    <n v="2"/>
    <n v="105.58"/>
    <n v="131.97499999999999"/>
    <n v="65.987499999999997"/>
    <n v="52.79"/>
    <n v="96.34"/>
  </r>
  <r>
    <s v="Cosas de Oficina"/>
    <s v="Denver"/>
    <s v="United States"/>
    <s v="Dianna Vittorini"/>
    <s v="FelBajoes"/>
    <d v="2021-12-01T00:00:00"/>
    <s v="Cerrado"/>
    <s v="CA-2021-145233"/>
    <n v="80219"/>
    <x v="95"/>
    <x v="1"/>
    <x v="0"/>
    <d v="2021-12-05T00:00:00"/>
    <s v="Standard Class"/>
    <s v="Bajo"/>
    <s v="Colorado"/>
    <s v="Bajo"/>
    <x v="9"/>
    <n v="3"/>
    <n v="0.2"/>
    <n v="3.5"/>
    <n v="11.287499999999994"/>
    <n v="3"/>
    <n v="31.15"/>
    <n v="38.937499999999993"/>
    <n v="12.979166666666666"/>
    <n v="10.383333333333333"/>
    <n v="27.65"/>
  </r>
  <r>
    <s v="Cosas de Oficina"/>
    <s v="Denver"/>
    <s v="United States"/>
    <s v="Dianna Vittorini"/>
    <s v="Other"/>
    <d v="2021-12-01T00:00:00"/>
    <s v="Cerrado"/>
    <s v="CA-2021-145233"/>
    <n v="80219"/>
    <x v="507"/>
    <x v="1"/>
    <x v="0"/>
    <d v="2021-12-05T00:00:00"/>
    <s v="Standard Class"/>
    <s v="Bajo"/>
    <s v="Colorado"/>
    <s v="Bajo"/>
    <x v="8"/>
    <n v="3"/>
    <n v="0.7"/>
    <n v="-4.75"/>
    <n v="11.069999999999997"/>
    <n v="7"/>
    <n v="6.78"/>
    <n v="22.599999999999998"/>
    <n v="3.2285714285714282"/>
    <n v="0.96857142857142864"/>
    <n v="11.530000000000001"/>
  </r>
  <r>
    <s v="Tecnología"/>
    <s v="Denver"/>
    <s v="United States"/>
    <s v="Dianna Vittorini"/>
    <s v="Jabra"/>
    <d v="2021-12-01T00:00:00"/>
    <s v="Cerrado"/>
    <s v="CA-2021-145233"/>
    <n v="80219"/>
    <x v="144"/>
    <x v="1"/>
    <x v="0"/>
    <d v="2021-12-05T00:00:00"/>
    <s v="Standard Class"/>
    <s v="Bajo"/>
    <s v="Colorado"/>
    <s v="Bajo"/>
    <x v="7"/>
    <n v="3"/>
    <n v="0.2"/>
    <n v="30.48"/>
    <n v="132.07249999999999"/>
    <n v="4"/>
    <n v="406.37"/>
    <n v="507.96249999999998"/>
    <n v="126.99062499999999"/>
    <n v="101.5925"/>
    <n v="375.89"/>
  </r>
  <r>
    <s v="Muebles"/>
    <s v="Richmond"/>
    <s v="United States"/>
    <s v="Bruce Degenhardt"/>
    <s v="Novimex"/>
    <d v="2019-07-03T00:00:00"/>
    <s v="Cerrado"/>
    <s v="CA-2019-128139"/>
    <n v="40475"/>
    <x v="368"/>
    <x v="0"/>
    <x v="0"/>
    <d v="2019-07-09T00:00:00"/>
    <s v="Standard Class"/>
    <s v="Bajo"/>
    <s v="Kentucky"/>
    <s v="Bajo"/>
    <x v="1"/>
    <n v="4"/>
    <n v="0"/>
    <n v="4.97"/>
    <n v="4.9699999999999989"/>
    <n v="1"/>
    <n v="70.98"/>
    <n v="70.98"/>
    <n v="70.98"/>
    <n v="70.98"/>
    <n v="66.010000000000005"/>
  </r>
  <r>
    <s v="Cosas de Oficina"/>
    <s v="Richmond"/>
    <s v="United States"/>
    <s v="Bruce Degenhardt"/>
    <s v="Other"/>
    <d v="2019-07-03T00:00:00"/>
    <s v="Cerrado"/>
    <s v="CA-2019-128139"/>
    <n v="40475"/>
    <x v="508"/>
    <x v="0"/>
    <x v="0"/>
    <d v="2019-07-09T00:00:00"/>
    <s v="Standard Class"/>
    <s v="Bajo"/>
    <s v="Kentucky"/>
    <s v="Bajo"/>
    <x v="2"/>
    <n v="4"/>
    <n v="0"/>
    <n v="144.52000000000001"/>
    <n v="144.52000000000001"/>
    <n v="3"/>
    <n v="294.93"/>
    <n v="294.93"/>
    <n v="98.31"/>
    <n v="98.31"/>
    <n v="150.41"/>
  </r>
  <r>
    <s v="Tecnología"/>
    <s v="Salem"/>
    <s v="United States"/>
    <s v="Zuschuss Carroll"/>
    <s v="Other"/>
    <d v="2020-03-20T00:00:00"/>
    <s v="Cerrado"/>
    <s v="US-2020-156986"/>
    <n v="97301"/>
    <x v="509"/>
    <x v="1"/>
    <x v="0"/>
    <d v="2020-03-24T00:00:00"/>
    <s v="Standard Class"/>
    <s v="Bajo"/>
    <s v="Oregon"/>
    <s v="Bajo"/>
    <x v="7"/>
    <n v="3"/>
    <n v="0.2"/>
    <n v="-20.14"/>
    <n v="1.0549999999999926"/>
    <n v="2"/>
    <n v="84.78"/>
    <n v="105.97499999999999"/>
    <n v="52.987499999999997"/>
    <n v="42.39"/>
    <n v="104.92"/>
  </r>
  <r>
    <s v="Cosas de Oficina"/>
    <s v="Salem"/>
    <s v="United States"/>
    <s v="Zuschuss Carroll"/>
    <s v="Xerox"/>
    <d v="2020-03-20T00:00:00"/>
    <s v="Cerrado"/>
    <s v="US-2020-156986"/>
    <n v="97301"/>
    <x v="510"/>
    <x v="1"/>
    <x v="0"/>
    <d v="2020-03-24T00:00:00"/>
    <s v="Standard Class"/>
    <s v="Bajo"/>
    <s v="Oregon"/>
    <s v="Bajo"/>
    <x v="10"/>
    <n v="3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Salem"/>
    <s v="United States"/>
    <s v="Zuschuss Carroll"/>
    <s v="Other"/>
    <d v="2020-03-20T00:00:00"/>
    <s v="Cerrado"/>
    <s v="US-2020-156986"/>
    <n v="97301"/>
    <x v="440"/>
    <x v="1"/>
    <x v="0"/>
    <d v="2020-03-24T00:00:00"/>
    <s v="Standard Class"/>
    <s v="Bajo"/>
    <s v="Oregon"/>
    <s v="Bajo"/>
    <x v="8"/>
    <n v="3"/>
    <n v="0.7"/>
    <n v="-12.9"/>
    <n v="26.346666666666657"/>
    <n v="3"/>
    <n v="16.82"/>
    <n v="56.066666666666656"/>
    <n v="18.688888888888886"/>
    <n v="5.6066666666666665"/>
    <n v="29.72"/>
  </r>
  <r>
    <s v="Cosas de Oficina"/>
    <s v="Salem"/>
    <s v="United States"/>
    <s v="Zuschuss Carroll"/>
    <s v="Xerox"/>
    <d v="2020-03-20T00:00:00"/>
    <s v="Cerrado"/>
    <s v="US-2020-156986"/>
    <n v="97301"/>
    <x v="511"/>
    <x v="1"/>
    <x v="0"/>
    <d v="2020-03-24T00:00:00"/>
    <s v="Standard Class"/>
    <s v="Bajo"/>
    <s v="Oregon"/>
    <s v="Bajo"/>
    <x v="10"/>
    <n v="3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Laredo"/>
    <s v="United States"/>
    <s v="Melanie Seite"/>
    <s v="Newell"/>
    <d v="2018-01-09T00:00:00"/>
    <s v="Cerrado"/>
    <s v="CA-2018-135405"/>
    <n v="78041"/>
    <x v="512"/>
    <x v="2"/>
    <x v="0"/>
    <d v="2018-01-13T00:00:00"/>
    <s v="Standard Class"/>
    <s v="Bajo"/>
    <s v="Texas"/>
    <s v="Bajo"/>
    <x v="6"/>
    <n v="3"/>
    <n v="0.2"/>
    <n v="1.17"/>
    <n v="3.504999999999999"/>
    <n v="2"/>
    <n v="9.34"/>
    <n v="11.674999999999999"/>
    <n v="5.8374999999999995"/>
    <n v="4.67"/>
    <n v="8.17"/>
  </r>
  <r>
    <s v="Tecnología"/>
    <s v="Laredo"/>
    <s v="United States"/>
    <s v="Melanie Seite"/>
    <s v="Memorex"/>
    <d v="2018-01-09T00:00:00"/>
    <s v="Cerrado"/>
    <s v="CA-2018-135405"/>
    <n v="78041"/>
    <x v="198"/>
    <x v="2"/>
    <x v="0"/>
    <d v="2018-01-13T00:00:00"/>
    <s v="Standard Class"/>
    <s v="Bajo"/>
    <s v="Texas"/>
    <s v="Bajo"/>
    <x v="11"/>
    <n v="3"/>
    <n v="0.2"/>
    <n v="9.75"/>
    <n v="17.55"/>
    <n v="3"/>
    <n v="31.2"/>
    <n v="39"/>
    <n v="13"/>
    <n v="10.4"/>
    <n v="21.45"/>
  </r>
  <r>
    <s v="Cosas de Oficina"/>
    <s v="San Diego"/>
    <s v="United States"/>
    <s v="Lena Radford"/>
    <s v="FelBajoes"/>
    <d v="2018-08-08T00:00:00"/>
    <s v="Cerrado"/>
    <s v="CA-2018-131450"/>
    <n v="92024"/>
    <x v="513"/>
    <x v="1"/>
    <x v="0"/>
    <d v="2018-08-15T00:00:00"/>
    <s v="Standard Class"/>
    <s v="Bajo"/>
    <s v="California"/>
    <s v="Bajo"/>
    <x v="9"/>
    <n v="5"/>
    <n v="0"/>
    <n v="22.07"/>
    <n v="22.07"/>
    <n v="2"/>
    <n v="76.12"/>
    <n v="76.12"/>
    <n v="38.06"/>
    <n v="38.06"/>
    <n v="54.050000000000004"/>
  </r>
  <r>
    <s v="Tecnología"/>
    <s v="San Diego"/>
    <s v="United States"/>
    <s v="Lena Radford"/>
    <s v="Sharp"/>
    <d v="2018-08-08T00:00:00"/>
    <s v="Cerrado"/>
    <s v="CA-2018-131450"/>
    <n v="92024"/>
    <x v="361"/>
    <x v="1"/>
    <x v="0"/>
    <d v="2018-08-15T00:00:00"/>
    <s v="Standard Class"/>
    <s v="Bajo"/>
    <s v="California"/>
    <s v="Bajo"/>
    <x v="16"/>
    <n v="5"/>
    <n v="0.2"/>
    <n v="434.99"/>
    <n v="734.9849999999999"/>
    <n v="3"/>
    <n v="1199.98"/>
    <n v="1499.9749999999999"/>
    <n v="499.99166666666667"/>
    <n v="399.99333333333334"/>
    <n v="764.99"/>
  </r>
  <r>
    <s v="Tecnología"/>
    <s v="San Diego"/>
    <s v="United States"/>
    <s v="Lena Radford"/>
    <s v="AT&amp;T"/>
    <d v="2018-08-08T00:00:00"/>
    <s v="Cerrado"/>
    <s v="CA-2018-131450"/>
    <n v="92024"/>
    <x v="288"/>
    <x v="1"/>
    <x v="0"/>
    <d v="2018-08-15T00:00:00"/>
    <s v="Standard Class"/>
    <s v="Bajo"/>
    <s v="California"/>
    <s v="Bajo"/>
    <x v="7"/>
    <n v="5"/>
    <n v="0.2"/>
    <n v="55.74"/>
    <n v="167.22999999999996"/>
    <n v="5"/>
    <n v="445.96"/>
    <n v="557.44999999999993"/>
    <n v="111.48999999999998"/>
    <n v="89.191999999999993"/>
    <n v="390.21999999999997"/>
  </r>
  <r>
    <s v="Muebles"/>
    <s v="San Diego"/>
    <s v="United States"/>
    <s v="Lena Radford"/>
    <s v="Dana"/>
    <d v="2018-08-08T00:00:00"/>
    <s v="Cerrado"/>
    <s v="CA-2018-131450"/>
    <n v="92024"/>
    <x v="514"/>
    <x v="1"/>
    <x v="0"/>
    <d v="2018-08-15T00:00:00"/>
    <s v="Standard Class"/>
    <s v="Bajo"/>
    <s v="California"/>
    <s v="Bajo"/>
    <x v="5"/>
    <n v="5"/>
    <n v="0"/>
    <n v="91.77"/>
    <n v="91.769999999999982"/>
    <n v="8"/>
    <n v="327.76"/>
    <n v="327.76"/>
    <n v="40.97"/>
    <n v="40.97"/>
    <n v="235.99"/>
  </r>
  <r>
    <s v="Cosas de Oficina"/>
    <s v="Philadelphia"/>
    <s v="United States"/>
    <s v="Theone Pippenger"/>
    <s v="Acme"/>
    <d v="2020-07-14T00:00:00"/>
    <s v="Cerrado"/>
    <s v="CA-2020-120180"/>
    <n v="19134"/>
    <x v="515"/>
    <x v="3"/>
    <x v="0"/>
    <d v="2020-07-16T00:00:00"/>
    <s v="First Class"/>
    <s v="Alto"/>
    <s v="Pennsylvania"/>
    <s v="Alto"/>
    <x v="14"/>
    <n v="1"/>
    <n v="0.2"/>
    <n v="1.02"/>
    <n v="3.9274999999999984"/>
    <n v="2"/>
    <n v="11.63"/>
    <n v="14.5375"/>
    <n v="7.2687499999999998"/>
    <n v="5.8150000000000004"/>
    <n v="10.610000000000001"/>
  </r>
  <r>
    <s v="Tecnología"/>
    <s v="Philadelphia"/>
    <s v="United States"/>
    <s v="Chloris Kastensmidt"/>
    <s v="Other"/>
    <d v="2020-07-16T00:00:00"/>
    <s v="Cerrado"/>
    <s v="US-2020-100720"/>
    <n v="19120"/>
    <x v="516"/>
    <x v="3"/>
    <x v="0"/>
    <d v="2020-07-21T00:00:00"/>
    <s v="Standard Class"/>
    <s v="Bajo"/>
    <s v="Pennsylvania"/>
    <s v="Bajo"/>
    <x v="7"/>
    <n v="3"/>
    <n v="0.4"/>
    <n v="-28.8"/>
    <n v="67.186666666666667"/>
    <n v="3"/>
    <n v="143.97999999999999"/>
    <n v="239.96666666666667"/>
    <n v="79.988888888888894"/>
    <n v="47.993333333333332"/>
    <n v="172.78"/>
  </r>
  <r>
    <s v="Tecnología"/>
    <s v="Philadelphia"/>
    <s v="United States"/>
    <s v="Chloris Kastensmidt"/>
    <s v="GE"/>
    <d v="2020-07-16T00:00:00"/>
    <s v="Cerrado"/>
    <s v="US-2020-100720"/>
    <n v="19120"/>
    <x v="517"/>
    <x v="3"/>
    <x v="0"/>
    <d v="2020-07-21T00:00:00"/>
    <s v="Standard Class"/>
    <s v="Bajo"/>
    <s v="Pennsylvania"/>
    <s v="Bajo"/>
    <x v="7"/>
    <n v="3"/>
    <n v="0.4"/>
    <n v="-115.35"/>
    <n v="214.23666666666668"/>
    <n v="4"/>
    <n v="494.38"/>
    <n v="823.9666666666667"/>
    <n v="205.99166666666667"/>
    <n v="123.595"/>
    <n v="609.73"/>
  </r>
  <r>
    <s v="Cosas de Oficina"/>
    <s v="Philadelphia"/>
    <s v="United States"/>
    <s v="Chloris Kastensmidt"/>
    <s v="Acme"/>
    <d v="2020-07-16T00:00:00"/>
    <s v="Cerrado"/>
    <s v="US-2020-100720"/>
    <n v="19120"/>
    <x v="503"/>
    <x v="3"/>
    <x v="0"/>
    <d v="2020-07-21T00:00:00"/>
    <s v="Standard Class"/>
    <s v="Bajo"/>
    <s v="Pennsylvania"/>
    <s v="Bajo"/>
    <x v="14"/>
    <n v="3"/>
    <n v="0.2"/>
    <n v="0.73"/>
    <n v="2.1900000000000004"/>
    <n v="2"/>
    <n v="5.84"/>
    <n v="7.3"/>
    <n v="3.65"/>
    <n v="2.92"/>
    <n v="5.1099999999999994"/>
  </r>
  <r>
    <s v="Cosas de Oficina"/>
    <s v="Tampa"/>
    <s v="United States"/>
    <s v="Alan Shonely"/>
    <s v="Other"/>
    <d v="2018-03-15T00:00:00"/>
    <s v="Cerrado"/>
    <s v="CA-2018-149958"/>
    <n v="33614"/>
    <x v="518"/>
    <x v="0"/>
    <x v="0"/>
    <d v="2018-03-19T00:00:00"/>
    <s v="Standard Class"/>
    <s v="Bajo"/>
    <s v="Florida"/>
    <s v="Bajo"/>
    <x v="4"/>
    <n v="3"/>
    <n v="0.2"/>
    <n v="17.850000000000001"/>
    <n v="53.544999999999987"/>
    <n v="1"/>
    <n v="142.78"/>
    <n v="178.47499999999999"/>
    <n v="178.47499999999999"/>
    <n v="142.78"/>
    <n v="124.93"/>
  </r>
  <r>
    <s v="Muebles"/>
    <s v="Tampa"/>
    <s v="United States"/>
    <s v="Alan Shonely"/>
    <s v="Eldon"/>
    <d v="2018-03-15T00:00:00"/>
    <s v="Cerrado"/>
    <s v="CA-2018-149958"/>
    <n v="33614"/>
    <x v="285"/>
    <x v="0"/>
    <x v="0"/>
    <d v="2018-03-19T00:00:00"/>
    <s v="Standard Class"/>
    <s v="Bajo"/>
    <s v="Florida"/>
    <s v="Bajo"/>
    <x v="5"/>
    <n v="3"/>
    <n v="0.2"/>
    <n v="5.14"/>
    <n v="16.564999999999998"/>
    <n v="3"/>
    <n v="45.7"/>
    <n v="57.125"/>
    <n v="19.041666666666668"/>
    <n v="15.233333333333334"/>
    <n v="40.56"/>
  </r>
  <r>
    <s v="Cosas de Oficina"/>
    <s v="Tampa"/>
    <s v="United States"/>
    <s v="Alan Shonely"/>
    <s v="Other"/>
    <d v="2018-03-15T00:00:00"/>
    <s v="Cerrado"/>
    <s v="CA-2018-149958"/>
    <n v="33614"/>
    <x v="386"/>
    <x v="0"/>
    <x v="0"/>
    <d v="2018-03-19T00:00:00"/>
    <s v="Standard Class"/>
    <s v="Bajo"/>
    <s v="Florida"/>
    <s v="Bajo"/>
    <x v="8"/>
    <n v="3"/>
    <n v="0.7"/>
    <n v="-5.53"/>
    <n v="11.316666666666663"/>
    <n v="3"/>
    <n v="7.22"/>
    <n v="24.066666666666663"/>
    <n v="8.0222222222222204"/>
    <n v="2.4066666666666667"/>
    <n v="12.75"/>
  </r>
  <r>
    <s v="Cosas de Oficina"/>
    <s v="Tampa"/>
    <s v="United States"/>
    <s v="Alan Shonely"/>
    <s v="GBC"/>
    <d v="2018-03-15T00:00:00"/>
    <s v="Cerrado"/>
    <s v="CA-2018-149958"/>
    <n v="33614"/>
    <x v="380"/>
    <x v="0"/>
    <x v="0"/>
    <d v="2018-03-19T00:00:00"/>
    <s v="Standard Class"/>
    <s v="Bajo"/>
    <s v="Florida"/>
    <s v="Bajo"/>
    <x v="8"/>
    <n v="3"/>
    <n v="0.7"/>
    <n v="-31.67"/>
    <n v="69.106666666666641"/>
    <n v="4"/>
    <n v="43.19"/>
    <n v="143.96666666666664"/>
    <n v="35.99166666666666"/>
    <n v="10.797499999999999"/>
    <n v="74.86"/>
  </r>
  <r>
    <s v="Cosas de Oficina"/>
    <s v="Tampa"/>
    <s v="United States"/>
    <s v="Alan Shonely"/>
    <s v="Xerox"/>
    <d v="2018-03-15T00:00:00"/>
    <s v="Cerrado"/>
    <s v="CA-2018-149958"/>
    <n v="33614"/>
    <x v="519"/>
    <x v="0"/>
    <x v="0"/>
    <d v="2018-03-19T00:00:00"/>
    <s v="Standard Class"/>
    <s v="Bajo"/>
    <s v="Florida"/>
    <s v="Bajo"/>
    <x v="10"/>
    <n v="3"/>
    <n v="0.2"/>
    <n v="47.82"/>
    <n v="80.794999999999987"/>
    <n v="3"/>
    <n v="131.9"/>
    <n v="164.875"/>
    <n v="54.958333333333336"/>
    <n v="43.966666666666669"/>
    <n v="84.080000000000013"/>
  </r>
  <r>
    <s v="Cosas de Oficina"/>
    <s v="Philadelphia"/>
    <s v="United States"/>
    <s v="Andrew Roberts"/>
    <s v="Angle-D"/>
    <d v="2018-05-23T00:00:00"/>
    <s v="Cerrado"/>
    <s v="US-2018-105767"/>
    <n v="19134"/>
    <x v="520"/>
    <x v="3"/>
    <x v="0"/>
    <d v="2018-05-27T00:00:00"/>
    <s v="Standard Class"/>
    <s v="Bajo"/>
    <s v="Pennsylvania"/>
    <s v="Bajo"/>
    <x v="8"/>
    <n v="3"/>
    <n v="0.7"/>
    <n v="-2.63"/>
    <n v="5.0233333333333317"/>
    <n v="2"/>
    <n v="3.28"/>
    <n v="10.933333333333332"/>
    <n v="5.4666666666666659"/>
    <n v="1.64"/>
    <n v="5.91"/>
  </r>
  <r>
    <s v="Cosas de Oficina"/>
    <s v="Philadelphia"/>
    <s v="United States"/>
    <s v="Andrew Roberts"/>
    <s v="Newell"/>
    <d v="2018-05-23T00:00:00"/>
    <s v="Cerrado"/>
    <s v="US-2018-105767"/>
    <n v="19134"/>
    <x v="455"/>
    <x v="3"/>
    <x v="0"/>
    <d v="2018-05-27T00:00:00"/>
    <s v="Standard Class"/>
    <s v="Bajo"/>
    <s v="Pennsylvania"/>
    <s v="Bajo"/>
    <x v="6"/>
    <n v="3"/>
    <n v="0.2"/>
    <n v="2.38"/>
    <n v="7.6724999999999994"/>
    <n v="9"/>
    <n v="21.17"/>
    <n v="26.462500000000002"/>
    <n v="2.9402777777777778"/>
    <n v="2.3522222222222222"/>
    <n v="18.790000000000003"/>
  </r>
  <r>
    <s v="Tecnología"/>
    <s v="Philadelphia"/>
    <s v="United States"/>
    <s v="Andrew Roberts"/>
    <s v="Motorola"/>
    <d v="2018-05-23T00:00:00"/>
    <s v="Cerrado"/>
    <s v="US-2018-105767"/>
    <n v="19134"/>
    <x v="521"/>
    <x v="3"/>
    <x v="0"/>
    <d v="2018-05-27T00:00:00"/>
    <s v="Standard Class"/>
    <s v="Bajo"/>
    <s v="Pennsylvania"/>
    <s v="Bajo"/>
    <x v="7"/>
    <n v="3"/>
    <n v="0.4"/>
    <n v="-10.119999999999999"/>
    <n v="26.673333333333332"/>
    <n v="2"/>
    <n v="55.19"/>
    <n v="91.983333333333334"/>
    <n v="45.991666666666667"/>
    <n v="27.594999999999999"/>
    <n v="65.31"/>
  </r>
  <r>
    <s v="Tecnología"/>
    <s v="Dallas"/>
    <s v="United States"/>
    <s v="Nona Balk"/>
    <s v="Nortel"/>
    <d v="2020-04-28T00:00:00"/>
    <s v="Abierto"/>
    <s v="CA-2020-161816"/>
    <n v="75217"/>
    <x v="348"/>
    <x v="2"/>
    <x v="1"/>
    <d v="2020-05-01T00:00:00"/>
    <s v="First Class"/>
    <s v="Alto"/>
    <s v="Texas"/>
    <s v="Alto"/>
    <x v="7"/>
    <n v="2"/>
    <n v="0.2"/>
    <n v="41.58"/>
    <n v="133.97499999999997"/>
    <n v="3"/>
    <n v="369.58"/>
    <n v="461.97499999999997"/>
    <n v="153.99166666666665"/>
    <n v="123.19333333333333"/>
    <n v="328"/>
  </r>
  <r>
    <s v="Cosas de Oficina"/>
    <s v="Dallas"/>
    <s v="United States"/>
    <s v="Nona Balk"/>
    <s v="Avery"/>
    <d v="2020-04-28T00:00:00"/>
    <s v="Abierto"/>
    <s v="CA-2020-161816"/>
    <n v="75217"/>
    <x v="522"/>
    <x v="2"/>
    <x v="1"/>
    <d v="2020-05-01T00:00:00"/>
    <s v="First Class"/>
    <s v="Alto"/>
    <s v="Texas"/>
    <s v="Alto"/>
    <x v="2"/>
    <n v="2"/>
    <n v="0.2"/>
    <n v="5.7"/>
    <n v="9.6274999999999977"/>
    <n v="4"/>
    <n v="15.71"/>
    <n v="19.637499999999999"/>
    <n v="4.9093749999999998"/>
    <n v="3.9275000000000002"/>
    <n v="10.010000000000002"/>
  </r>
  <r>
    <s v="Cosas de Oficina"/>
    <s v="Philadelphia"/>
    <s v="United States"/>
    <s v="Giulietta Dortch"/>
    <s v="Xerox"/>
    <d v="2020-09-11T00:00:00"/>
    <s v="Cerrado"/>
    <s v="CA-2020-121223"/>
    <n v="19143"/>
    <x v="523"/>
    <x v="3"/>
    <x v="1"/>
    <d v="2020-09-13T00:00:00"/>
    <s v="Second Class"/>
    <s v="Mediano"/>
    <s v="Pennsylvania"/>
    <s v="Mediano"/>
    <x v="10"/>
    <n v="1"/>
    <n v="0.2"/>
    <n v="2.64"/>
    <n v="4.7524999999999995"/>
    <n v="2"/>
    <n v="8.4499999999999993"/>
    <n v="10.562499999999998"/>
    <n v="5.2812499999999991"/>
    <n v="4.2249999999999996"/>
    <n v="5.8099999999999987"/>
  </r>
  <r>
    <s v="Tecnología"/>
    <s v="Philadelphia"/>
    <s v="United States"/>
    <s v="Giulietta Dortch"/>
    <s v="Cisco"/>
    <d v="2020-09-11T00:00:00"/>
    <s v="Cerrado"/>
    <s v="CA-2020-121223"/>
    <n v="19143"/>
    <x v="524"/>
    <x v="3"/>
    <x v="1"/>
    <d v="2020-09-13T00:00:00"/>
    <s v="Second Class"/>
    <s v="Mediano"/>
    <s v="Pennsylvania"/>
    <s v="Mediano"/>
    <x v="7"/>
    <n v="1"/>
    <n v="0.4"/>
    <n v="-157.94"/>
    <n v="328.02666666666664"/>
    <n v="9"/>
    <n v="728.95"/>
    <n v="1214.9166666666667"/>
    <n v="134.99074074074076"/>
    <n v="80.994444444444454"/>
    <n v="886.8900000000001"/>
  </r>
  <r>
    <s v="Tecnología"/>
    <s v="Grove City"/>
    <s v="United States"/>
    <s v="Clytie Kelty"/>
    <s v="Other"/>
    <d v="2021-11-14T00:00:00"/>
    <s v="Cerrado"/>
    <s v="CA-2021-138611"/>
    <n v="43123"/>
    <x v="223"/>
    <x v="3"/>
    <x v="0"/>
    <d v="2021-11-17T00:00:00"/>
    <s v="Second Class"/>
    <s v="Mediano"/>
    <s v="Ohio"/>
    <s v="Mediano"/>
    <x v="7"/>
    <n v="2"/>
    <n v="0.4"/>
    <n v="15.99"/>
    <n v="95.95"/>
    <n v="10"/>
    <n v="119.94"/>
    <n v="199.9"/>
    <n v="19.990000000000002"/>
    <n v="11.994"/>
    <n v="103.95"/>
  </r>
  <r>
    <s v="Cosas de Oficina"/>
    <s v="Grove City"/>
    <s v="United States"/>
    <s v="Clytie Kelty"/>
    <s v="Other"/>
    <d v="2021-11-14T00:00:00"/>
    <s v="Cerrado"/>
    <s v="CA-2021-138611"/>
    <n v="43123"/>
    <x v="525"/>
    <x v="3"/>
    <x v="0"/>
    <d v="2021-11-17T00:00:00"/>
    <s v="Second Class"/>
    <s v="Mediano"/>
    <s v="Ohio"/>
    <s v="Mediano"/>
    <x v="8"/>
    <n v="2"/>
    <n v="0.7"/>
    <n v="-2.8"/>
    <n v="5.716666666666665"/>
    <n v="2"/>
    <n v="3.65"/>
    <n v="12.166666666666664"/>
    <n v="6.0833333333333321"/>
    <n v="1.825"/>
    <n v="6.4499999999999993"/>
  </r>
  <r>
    <s v="Muebles"/>
    <s v="New York City"/>
    <s v="United States"/>
    <s v="Nat Gilpin"/>
    <s v="DAX"/>
    <d v="2021-08-18T00:00:00"/>
    <s v="Abierto"/>
    <s v="CA-2021-117947"/>
    <n v="10011"/>
    <x v="526"/>
    <x v="3"/>
    <x v="1"/>
    <d v="2021-08-23T00:00:00"/>
    <s v="Second Class"/>
    <s v="Mediano"/>
    <s v="New York"/>
    <s v="Mediano"/>
    <x v="5"/>
    <n v="3"/>
    <n v="0"/>
    <n v="15.79"/>
    <n v="15.79"/>
    <n v="2"/>
    <n v="40.479999999999997"/>
    <n v="40.479999999999997"/>
    <n v="20.239999999999998"/>
    <n v="20.239999999999998"/>
    <n v="24.689999999999998"/>
  </r>
  <r>
    <s v="Muebles"/>
    <s v="New York City"/>
    <s v="United States"/>
    <s v="Nat Gilpin"/>
    <s v="DAX"/>
    <d v="2021-08-18T00:00:00"/>
    <s v="Abierto"/>
    <s v="CA-2021-117947"/>
    <n v="10011"/>
    <x v="527"/>
    <x v="3"/>
    <x v="1"/>
    <d v="2021-08-23T00:00:00"/>
    <s v="Second Class"/>
    <s v="Mediano"/>
    <s v="New York"/>
    <s v="Mediano"/>
    <x v="5"/>
    <n v="3"/>
    <n v="0"/>
    <n v="3.08"/>
    <n v="3.08"/>
    <n v="2"/>
    <n v="9.94"/>
    <n v="9.94"/>
    <n v="4.97"/>
    <n v="4.97"/>
    <n v="6.8599999999999994"/>
  </r>
  <r>
    <s v="Cosas de Oficina"/>
    <s v="New York City"/>
    <s v="United States"/>
    <s v="Nat Gilpin"/>
    <s v="Other"/>
    <d v="2021-08-18T00:00:00"/>
    <s v="Abierto"/>
    <s v="CA-2021-117947"/>
    <n v="10011"/>
    <x v="528"/>
    <x v="3"/>
    <x v="1"/>
    <d v="2021-08-23T00:00:00"/>
    <s v="Second Class"/>
    <s v="Mediano"/>
    <s v="New York"/>
    <s v="Mediano"/>
    <x v="8"/>
    <n v="3"/>
    <n v="0.2"/>
    <n v="33.57"/>
    <n v="60.425000000000011"/>
    <n v="9"/>
    <n v="107.42"/>
    <n v="134.27500000000001"/>
    <n v="14.919444444444444"/>
    <n v="11.935555555555556"/>
    <n v="73.849999999999994"/>
  </r>
  <r>
    <s v="Tecnología"/>
    <s v="New York City"/>
    <s v="United States"/>
    <s v="Nat Gilpin"/>
    <s v="Grandstream"/>
    <d v="2021-08-18T00:00:00"/>
    <s v="Abierto"/>
    <s v="CA-2021-117947"/>
    <n v="10011"/>
    <x v="529"/>
    <x v="3"/>
    <x v="1"/>
    <d v="2021-08-23T00:00:00"/>
    <s v="Second Class"/>
    <s v="Mediano"/>
    <s v="New York"/>
    <s v="Mediano"/>
    <x v="7"/>
    <n v="3"/>
    <n v="0"/>
    <n v="10.99"/>
    <n v="10.990000000000002"/>
    <n v="1"/>
    <n v="37.909999999999997"/>
    <n v="37.909999999999997"/>
    <n v="37.909999999999997"/>
    <n v="37.909999999999997"/>
    <n v="26.919999999999995"/>
  </r>
  <r>
    <s v="Muebles"/>
    <s v="New York City"/>
    <s v="United States"/>
    <s v="Nat Gilpin"/>
    <s v="Seth Thomas"/>
    <d v="2021-08-18T00:00:00"/>
    <s v="Abierto"/>
    <s v="CA-2021-117947"/>
    <n v="10011"/>
    <x v="139"/>
    <x v="3"/>
    <x v="1"/>
    <d v="2021-08-23T00:00:00"/>
    <s v="Second Class"/>
    <s v="Mediano"/>
    <s v="New York"/>
    <s v="Mediano"/>
    <x v="5"/>
    <n v="3"/>
    <n v="0"/>
    <n v="27.29"/>
    <n v="27.29"/>
    <n v="3"/>
    <n v="88.02"/>
    <n v="88.02"/>
    <n v="29.34"/>
    <n v="29.34"/>
    <n v="60.73"/>
  </r>
  <r>
    <s v="Cosas de Oficina"/>
    <s v="Chicago"/>
    <s v="United States"/>
    <s v="Christina Anderson"/>
    <s v="Cardinal"/>
    <d v="2018-12-26T00:00:00"/>
    <s v="Cerrado"/>
    <s v="US-2018-111171"/>
    <n v="60610"/>
    <x v="530"/>
    <x v="2"/>
    <x v="0"/>
    <d v="2018-12-31T00:00:00"/>
    <s v="Standard Class"/>
    <s v="Bajo"/>
    <s v="Illinois"/>
    <s v="Bajo"/>
    <x v="8"/>
    <n v="3"/>
    <n v="0.8"/>
    <n v="-14.77"/>
    <n v="19.990000000000009"/>
    <n v="5"/>
    <n v="8.69"/>
    <n v="43.45000000000001"/>
    <n v="8.6900000000000013"/>
    <n v="1.738"/>
    <n v="23.46"/>
  </r>
  <r>
    <s v="Muebles"/>
    <s v="Dearborn"/>
    <s v="United States"/>
    <s v="Sylvia Foulston"/>
    <s v="Global"/>
    <d v="2019-11-29T00:00:00"/>
    <s v="Cerrado"/>
    <s v="CA-2019-138009"/>
    <n v="48126"/>
    <x v="531"/>
    <x v="2"/>
    <x v="1"/>
    <d v="2019-12-03T00:00:00"/>
    <s v="Standard Class"/>
    <s v="Bajo"/>
    <s v="Michigan"/>
    <s v="Bajo"/>
    <x v="1"/>
    <n v="3"/>
    <n v="0"/>
    <n v="87.57"/>
    <n v="87.57"/>
    <n v="2"/>
    <n v="301.95999999999998"/>
    <n v="301.95999999999998"/>
    <n v="150.97999999999999"/>
    <n v="150.97999999999999"/>
    <n v="214.39"/>
  </r>
  <r>
    <s v="Cosas de Oficina"/>
    <s v="Dearborn"/>
    <s v="United States"/>
    <s v="Sylvia Foulston"/>
    <s v="Honeywell"/>
    <d v="2019-11-29T00:00:00"/>
    <s v="Cerrado"/>
    <s v="CA-2019-138009"/>
    <n v="48126"/>
    <x v="532"/>
    <x v="2"/>
    <x v="1"/>
    <d v="2019-12-03T00:00:00"/>
    <s v="Standard Class"/>
    <s v="Bajo"/>
    <s v="Michigan"/>
    <s v="Bajo"/>
    <x v="9"/>
    <n v="3"/>
    <n v="0.1"/>
    <n v="178.9"/>
    <n v="240.58999999999992"/>
    <n v="5"/>
    <n v="555.21"/>
    <n v="616.9"/>
    <n v="123.38"/>
    <n v="111.042"/>
    <n v="376.31000000000006"/>
  </r>
  <r>
    <s v="Cosas de Oficina"/>
    <s v="Dearborn"/>
    <s v="United States"/>
    <s v="Sylvia Foulston"/>
    <s v="Other"/>
    <d v="2019-11-29T00:00:00"/>
    <s v="Cerrado"/>
    <s v="CA-2019-138009"/>
    <n v="48126"/>
    <x v="533"/>
    <x v="2"/>
    <x v="1"/>
    <d v="2019-12-03T00:00:00"/>
    <s v="Standard Class"/>
    <s v="Bajo"/>
    <s v="Michigan"/>
    <s v="Bajo"/>
    <x v="4"/>
    <n v="3"/>
    <n v="0"/>
    <n v="130.87"/>
    <n v="130.87"/>
    <n v="4"/>
    <n v="523.48"/>
    <n v="523.48"/>
    <n v="130.87"/>
    <n v="130.87"/>
    <n v="392.61"/>
  </r>
  <r>
    <s v="Cosas de Oficina"/>
    <s v="Dearborn"/>
    <s v="United States"/>
    <s v="Sylvia Foulston"/>
    <s v="Boston"/>
    <d v="2019-11-29T00:00:00"/>
    <s v="Cerrado"/>
    <s v="CA-2019-138009"/>
    <n v="48126"/>
    <x v="30"/>
    <x v="2"/>
    <x v="1"/>
    <d v="2019-12-03T00:00:00"/>
    <s v="Standard Class"/>
    <s v="Bajo"/>
    <s v="Michigan"/>
    <s v="Bajo"/>
    <x v="6"/>
    <n v="3"/>
    <n v="0"/>
    <n v="46.93"/>
    <n v="46.930000000000007"/>
    <n v="9"/>
    <n v="161.82"/>
    <n v="161.82"/>
    <n v="17.98"/>
    <n v="17.98"/>
    <n v="114.88999999999999"/>
  </r>
  <r>
    <s v="Muebles"/>
    <s v="New York City"/>
    <s v="United States"/>
    <s v="Meg O'Connel"/>
    <s v="Master Caster"/>
    <d v="2021-09-15T00:00:00"/>
    <s v="Cerrado"/>
    <s v="CA-2021-163020"/>
    <n v="10009"/>
    <x v="534"/>
    <x v="3"/>
    <x v="2"/>
    <d v="2021-09-19T00:00:00"/>
    <s v="Standard Class"/>
    <s v="Bajo"/>
    <s v="New York"/>
    <s v="Bajo"/>
    <x v="5"/>
    <n v="3"/>
    <n v="0"/>
    <n v="12.09"/>
    <n v="12.09"/>
    <n v="7"/>
    <n v="35.56"/>
    <n v="35.56"/>
    <n v="5.08"/>
    <n v="5.08"/>
    <n v="23.470000000000002"/>
  </r>
  <r>
    <s v="Cosas de Oficina"/>
    <s v="Seattle"/>
    <s v="United States"/>
    <s v="Annie Thurman"/>
    <s v="Belkin"/>
    <d v="2021-05-19T00:00:00"/>
    <s v="Cerrado"/>
    <s v="CA-2021-153787"/>
    <n v="98115"/>
    <x v="535"/>
    <x v="1"/>
    <x v="0"/>
    <d v="2021-05-23T00:00:00"/>
    <s v="Standard Class"/>
    <s v="Bajo"/>
    <s v="Washington"/>
    <s v="Bajo"/>
    <x v="9"/>
    <n v="3"/>
    <n v="0"/>
    <n v="28.18"/>
    <n v="28.180000000000007"/>
    <n v="2"/>
    <n v="97.16"/>
    <n v="97.16"/>
    <n v="48.58"/>
    <n v="48.58"/>
    <n v="68.97999999999999"/>
  </r>
  <r>
    <s v="Cosas de Oficina"/>
    <s v="San Francisco"/>
    <s v="United States"/>
    <s v="Logan Currie"/>
    <s v="Acco"/>
    <d v="2021-12-17T00:00:00"/>
    <s v="Cerrado"/>
    <s v="CA-2021-133431"/>
    <n v="94122"/>
    <x v="536"/>
    <x v="1"/>
    <x v="0"/>
    <d v="2021-12-21T00:00:00"/>
    <s v="Standard Class"/>
    <s v="Bajo"/>
    <s v="California"/>
    <s v="Bajo"/>
    <x v="8"/>
    <n v="3"/>
    <n v="0.2"/>
    <n v="5.14"/>
    <n v="8.9499999999999993"/>
    <n v="5"/>
    <n v="15.24"/>
    <n v="19.05"/>
    <n v="3.81"/>
    <n v="3.048"/>
    <n v="10.100000000000001"/>
  </r>
  <r>
    <s v="Cosas de Oficina"/>
    <s v="San Francisco"/>
    <s v="United States"/>
    <s v="Logan Currie"/>
    <s v="Ampad"/>
    <d v="2021-12-17T00:00:00"/>
    <s v="Cerrado"/>
    <s v="CA-2021-133431"/>
    <n v="94122"/>
    <x v="250"/>
    <x v="1"/>
    <x v="0"/>
    <d v="2021-12-21T00:00:00"/>
    <s v="Standard Class"/>
    <s v="Bajo"/>
    <s v="California"/>
    <s v="Bajo"/>
    <x v="10"/>
    <n v="3"/>
    <n v="0"/>
    <n v="6.09"/>
    <n v="6.09"/>
    <n v="3"/>
    <n v="13.23"/>
    <n v="13.23"/>
    <n v="4.41"/>
    <n v="4.41"/>
    <n v="7.1400000000000006"/>
  </r>
  <r>
    <s v="Cosas de Oficina"/>
    <s v="Aurora"/>
    <s v="United States"/>
    <s v="Fred McMath"/>
    <s v="Tennsco"/>
    <d v="2020-12-11T00:00:00"/>
    <s v="Abierto"/>
    <s v="US-2020-135720"/>
    <n v="80013"/>
    <x v="537"/>
    <x v="1"/>
    <x v="0"/>
    <d v="2020-12-13T00:00:00"/>
    <s v="Second Class"/>
    <s v="Mediano"/>
    <s v="Colorado"/>
    <s v="Mediano"/>
    <x v="4"/>
    <n v="1"/>
    <n v="0.2"/>
    <n v="-51.72"/>
    <n v="9.1249999999999432"/>
    <n v="3"/>
    <n v="243.38"/>
    <n v="304.22499999999997"/>
    <n v="101.40833333333333"/>
    <n v="81.126666666666665"/>
    <n v="295.10000000000002"/>
  </r>
  <r>
    <s v="Tecnología"/>
    <s v="Aurora"/>
    <s v="United States"/>
    <s v="Fred McMath"/>
    <s v="Imation"/>
    <d v="2020-12-11T00:00:00"/>
    <s v="Abierto"/>
    <s v="US-2020-135720"/>
    <n v="80013"/>
    <x v="538"/>
    <x v="1"/>
    <x v="0"/>
    <d v="2020-12-13T00:00:00"/>
    <s v="Second Class"/>
    <s v="Mediano"/>
    <s v="Colorado"/>
    <s v="Mediano"/>
    <x v="11"/>
    <n v="1"/>
    <n v="0.2"/>
    <n v="29.95"/>
    <n v="59.900000000000006"/>
    <n v="5"/>
    <n v="119.8"/>
    <n v="149.75"/>
    <n v="29.95"/>
    <n v="23.96"/>
    <n v="89.85"/>
  </r>
  <r>
    <s v="Tecnología"/>
    <s v="Aurora"/>
    <s v="United States"/>
    <s v="Fred McMath"/>
    <s v="Jabra"/>
    <d v="2020-12-11T00:00:00"/>
    <s v="Abierto"/>
    <s v="US-2020-135720"/>
    <n v="80013"/>
    <x v="539"/>
    <x v="1"/>
    <x v="0"/>
    <d v="2020-12-13T00:00:00"/>
    <s v="Second Class"/>
    <s v="Mediano"/>
    <s v="Colorado"/>
    <s v="Mediano"/>
    <x v="7"/>
    <n v="1"/>
    <n v="0.2"/>
    <n v="30.08"/>
    <n v="105.27249999999998"/>
    <n v="4"/>
    <n v="300.77"/>
    <n v="375.96249999999998"/>
    <n v="93.990624999999994"/>
    <n v="75.192499999999995"/>
    <n v="270.69"/>
  </r>
  <r>
    <s v="Tecnología"/>
    <s v="Miami"/>
    <s v="United States"/>
    <s v="Brian Dahlen"/>
    <s v="Verbatim"/>
    <d v="2021-09-24T00:00:00"/>
    <s v="Cerrado"/>
    <s v="CA-2021-144694"/>
    <n v="33180"/>
    <x v="540"/>
    <x v="0"/>
    <x v="0"/>
    <d v="2021-09-26T00:00:00"/>
    <s v="Second Class"/>
    <s v="Mediano"/>
    <s v="Florida"/>
    <s v="Mediano"/>
    <x v="11"/>
    <n v="1"/>
    <n v="0.2"/>
    <n v="2.46"/>
    <n v="6.93"/>
    <n v="3"/>
    <n v="17.88"/>
    <n v="22.349999999999998"/>
    <n v="7.4499999999999993"/>
    <n v="5.96"/>
    <n v="15.419999999999998"/>
  </r>
  <r>
    <s v="Cosas de Oficina"/>
    <s v="Miami"/>
    <s v="United States"/>
    <s v="Brian Dahlen"/>
    <s v="Other"/>
    <d v="2021-09-24T00:00:00"/>
    <s v="Cerrado"/>
    <s v="CA-2021-144694"/>
    <n v="33180"/>
    <x v="508"/>
    <x v="0"/>
    <x v="0"/>
    <d v="2021-09-26T00:00:00"/>
    <s v="Second Class"/>
    <s v="Mediano"/>
    <s v="Florida"/>
    <s v="Mediano"/>
    <x v="2"/>
    <n v="1"/>
    <n v="0.2"/>
    <n v="85.53"/>
    <n v="144.51499999999996"/>
    <n v="3"/>
    <n v="235.94"/>
    <n v="294.92499999999995"/>
    <n v="98.308333333333323"/>
    <n v="78.646666666666661"/>
    <n v="150.41"/>
  </r>
  <r>
    <s v="Muebles"/>
    <s v="Warner Robins"/>
    <s v="United States"/>
    <s v="Denny Joy"/>
    <s v="Office Star"/>
    <d v="2019-10-04T00:00:00"/>
    <s v="Abierto"/>
    <s v="CA-2019-168004"/>
    <n v="31088"/>
    <x v="541"/>
    <x v="0"/>
    <x v="1"/>
    <d v="2019-10-09T00:00:00"/>
    <s v="Second Class"/>
    <s v="Mediano"/>
    <s v="Georgia"/>
    <s v="Mediano"/>
    <x v="1"/>
    <n v="3"/>
    <n v="0"/>
    <n v="43.22"/>
    <n v="43.21999999999997"/>
    <n v="3"/>
    <n v="392.94"/>
    <n v="392.94"/>
    <n v="130.97999999999999"/>
    <n v="130.97999999999999"/>
    <n v="349.72"/>
  </r>
  <r>
    <s v="Cosas de Oficina"/>
    <s v="Aurora"/>
    <s v="United States"/>
    <s v="Max Engle"/>
    <s v="Other"/>
    <d v="2020-08-15T00:00:00"/>
    <s v="Abierto"/>
    <s v="US-2020-123470"/>
    <n v="80013"/>
    <x v="542"/>
    <x v="1"/>
    <x v="0"/>
    <d v="2020-08-21T00:00:00"/>
    <s v="Standard Class"/>
    <s v="Bajo"/>
    <s v="Colorado"/>
    <s v="Bajo"/>
    <x v="8"/>
    <n v="4"/>
    <n v="0.7"/>
    <n v="-13.85"/>
    <n v="30.203333333333326"/>
    <n v="3"/>
    <n v="18.88"/>
    <n v="62.933333333333323"/>
    <n v="20.977777777777774"/>
    <n v="6.293333333333333"/>
    <n v="32.729999999999997"/>
  </r>
  <r>
    <s v="Cosas de Oficina"/>
    <s v="Aurora"/>
    <s v="United States"/>
    <s v="Max Engle"/>
    <s v="Tripp Lite"/>
    <d v="2020-08-15T00:00:00"/>
    <s v="Abierto"/>
    <s v="US-2020-123470"/>
    <n v="80013"/>
    <x v="543"/>
    <x v="1"/>
    <x v="0"/>
    <d v="2020-08-21T00:00:00"/>
    <s v="Standard Class"/>
    <s v="Bajo"/>
    <s v="Colorado"/>
    <s v="Bajo"/>
    <x v="9"/>
    <n v="4"/>
    <n v="0.2"/>
    <n v="12.23"/>
    <n v="42.8125"/>
    <n v="3"/>
    <n v="122.33"/>
    <n v="152.91249999999999"/>
    <n v="50.970833333333324"/>
    <n v="40.776666666666664"/>
    <n v="110.1"/>
  </r>
  <r>
    <s v="Muebles"/>
    <s v="Vallejo"/>
    <s v="United States"/>
    <s v="Rick Bensley"/>
    <s v="Luxo"/>
    <d v="2020-05-20T00:00:00"/>
    <s v="Cerrado"/>
    <s v="CA-2020-115917"/>
    <n v="94591"/>
    <x v="221"/>
    <x v="1"/>
    <x v="2"/>
    <d v="2020-05-25T00:00:00"/>
    <s v="Standard Class"/>
    <s v="Bajo"/>
    <s v="California"/>
    <s v="Bajo"/>
    <x v="5"/>
    <n v="3"/>
    <n v="0"/>
    <n v="272.79000000000002"/>
    <n v="272.78999999999996"/>
    <n v="5"/>
    <n v="1049.2"/>
    <n v="1049.2"/>
    <n v="209.84"/>
    <n v="209.84"/>
    <n v="776.41000000000008"/>
  </r>
  <r>
    <s v="Cosas de Oficina"/>
    <s v="Vallejo"/>
    <s v="United States"/>
    <s v="Rick Bensley"/>
    <s v="Wilson Jones"/>
    <d v="2020-05-20T00:00:00"/>
    <s v="Cerrado"/>
    <s v="CA-2020-115917"/>
    <n v="94591"/>
    <x v="544"/>
    <x v="1"/>
    <x v="2"/>
    <d v="2020-05-25T00:00:00"/>
    <s v="Standard Class"/>
    <s v="Bajo"/>
    <s v="California"/>
    <s v="Bajo"/>
    <x v="8"/>
    <n v="3"/>
    <n v="0.2"/>
    <n v="5.01"/>
    <n v="8.8649999999999984"/>
    <n v="4"/>
    <n v="15.42"/>
    <n v="19.274999999999999"/>
    <n v="4.8187499999999996"/>
    <n v="3.855"/>
    <n v="10.41"/>
  </r>
  <r>
    <s v="Muebles"/>
    <s v="Minneapolis"/>
    <s v="United States"/>
    <s v="Justin Deggeller"/>
    <s v="Eldon"/>
    <d v="2020-12-18T00:00:00"/>
    <s v="Cerrado"/>
    <s v="CA-2020-147067"/>
    <n v="55407"/>
    <x v="545"/>
    <x v="2"/>
    <x v="1"/>
    <d v="2020-12-22T00:00:00"/>
    <s v="Standard Class"/>
    <s v="Bajo"/>
    <s v="Minnesota"/>
    <s v="Bajo"/>
    <x v="5"/>
    <n v="3"/>
    <n v="0"/>
    <n v="6.03"/>
    <n v="6.0300000000000011"/>
    <n v="3"/>
    <n v="18.84"/>
    <n v="18.84"/>
    <n v="6.28"/>
    <n v="6.28"/>
    <n v="12.809999999999999"/>
  </r>
  <r>
    <s v="Cosas de Oficina"/>
    <s v="Mission Viejo"/>
    <s v="United States"/>
    <s v="John Lee"/>
    <s v="Other"/>
    <d v="2021-07-30T00:00:00"/>
    <s v="Abierto"/>
    <s v="CA-2021-167913"/>
    <n v="92691"/>
    <x v="546"/>
    <x v="1"/>
    <x v="0"/>
    <d v="2021-08-03T00:00:00"/>
    <s v="Second Class"/>
    <s v="Mediano"/>
    <s v="California"/>
    <s v="Mediano"/>
    <x v="4"/>
    <n v="3"/>
    <n v="0"/>
    <n v="85.9"/>
    <n v="85.9"/>
    <n v="2"/>
    <n v="330.4"/>
    <n v="330.4"/>
    <n v="165.2"/>
    <n v="165.2"/>
    <n v="244.49999999999997"/>
  </r>
  <r>
    <s v="Cosas de Oficina"/>
    <s v="Mission Viejo"/>
    <s v="United States"/>
    <s v="John Lee"/>
    <s v="Avery"/>
    <d v="2021-07-30T00:00:00"/>
    <s v="Abierto"/>
    <s v="CA-2021-167913"/>
    <n v="92691"/>
    <x v="547"/>
    <x v="1"/>
    <x v="0"/>
    <d v="2021-08-03T00:00:00"/>
    <s v="Second Class"/>
    <s v="Mediano"/>
    <s v="California"/>
    <s v="Mediano"/>
    <x v="2"/>
    <n v="3"/>
    <n v="0"/>
    <n v="12.6"/>
    <n v="12.6"/>
    <n v="7"/>
    <n v="26.25"/>
    <n v="26.25"/>
    <n v="3.75"/>
    <n v="3.75"/>
    <n v="13.65"/>
  </r>
  <r>
    <s v="Tecnología"/>
    <s v="Rochester Hills"/>
    <s v="United States"/>
    <s v="Sean Christensen"/>
    <s v="Imation"/>
    <d v="2021-06-10T00:00:00"/>
    <s v="Cerrado"/>
    <s v="CA-2021-106103"/>
    <n v="48307"/>
    <x v="463"/>
    <x v="2"/>
    <x v="0"/>
    <d v="2021-06-15T00:00:00"/>
    <s v="Standard Class"/>
    <s v="Bajo"/>
    <s v="Michigan"/>
    <s v="Bajo"/>
    <x v="11"/>
    <n v="3"/>
    <n v="0"/>
    <n v="54.33"/>
    <n v="54.33"/>
    <n v="4"/>
    <n v="132.52000000000001"/>
    <n v="132.52000000000001"/>
    <n v="33.130000000000003"/>
    <n v="33.130000000000003"/>
    <n v="78.190000000000012"/>
  </r>
  <r>
    <s v="Cosas de Oficina"/>
    <s v="Plainfield"/>
    <s v="United States"/>
    <s v="Tamara Willingham"/>
    <s v="Xerox"/>
    <d v="2021-07-21T00:00:00"/>
    <s v="Cerrado"/>
    <s v="US-2021-127719"/>
    <n v="7060"/>
    <x v="548"/>
    <x v="3"/>
    <x v="2"/>
    <d v="2021-07-25T00:00:00"/>
    <s v="Standard Class"/>
    <s v="Bajo"/>
    <s v="New Jersey"/>
    <s v="Bajo"/>
    <x v="10"/>
    <n v="3"/>
    <n v="0"/>
    <n v="3.18"/>
    <n v="3.18"/>
    <n v="1"/>
    <n v="6.48"/>
    <n v="6.48"/>
    <n v="6.48"/>
    <n v="6.48"/>
    <n v="3.3000000000000003"/>
  </r>
  <r>
    <s v="Cosas de Oficina"/>
    <s v="Columbus"/>
    <s v="United States"/>
    <s v="Chuck Clark"/>
    <s v="Eureka"/>
    <d v="2021-12-30T00:00:00"/>
    <s v="Abierto"/>
    <s v="CA-2021-126221"/>
    <n v="47201"/>
    <x v="549"/>
    <x v="2"/>
    <x v="2"/>
    <d v="2022-01-05T00:00:00"/>
    <s v="Standard Class"/>
    <s v="Bajo"/>
    <s v="Indiana"/>
    <s v="Bajo"/>
    <x v="9"/>
    <n v="4"/>
    <n v="0"/>
    <n v="56.51"/>
    <n v="56.509999999999991"/>
    <n v="2"/>
    <n v="209.3"/>
    <n v="209.3"/>
    <n v="104.65"/>
    <n v="104.65"/>
    <n v="152.79000000000002"/>
  </r>
  <r>
    <s v="Cosas de Oficina"/>
    <s v="Sierra Vista"/>
    <s v="United States"/>
    <s v="Barry Blumstein"/>
    <s v="Other"/>
    <d v="2020-04-01T00:00:00"/>
    <s v="Cerrado"/>
    <s v="CA-2020-103947"/>
    <n v="85635"/>
    <x v="128"/>
    <x v="1"/>
    <x v="1"/>
    <d v="2020-04-08T00:00:00"/>
    <s v="Standard Class"/>
    <s v="Bajo"/>
    <s v="Arizona"/>
    <s v="Bajo"/>
    <x v="13"/>
    <n v="5"/>
    <n v="0.2"/>
    <n v="9.86"/>
    <n v="17.749999999999996"/>
    <n v="5"/>
    <n v="31.56"/>
    <n v="39.449999999999996"/>
    <n v="7.8899999999999988"/>
    <n v="6.3119999999999994"/>
    <n v="21.7"/>
  </r>
  <r>
    <s v="Cosas de Oficina"/>
    <s v="Sierra Vista"/>
    <s v="United States"/>
    <s v="Barry Blumstein"/>
    <s v="Belkin"/>
    <d v="2020-04-01T00:00:00"/>
    <s v="Cerrado"/>
    <s v="CA-2020-103947"/>
    <n v="85635"/>
    <x v="550"/>
    <x v="1"/>
    <x v="1"/>
    <d v="2020-04-08T00:00:00"/>
    <s v="Standard Class"/>
    <s v="Bajo"/>
    <s v="Arizona"/>
    <s v="Bajo"/>
    <x v="9"/>
    <n v="5"/>
    <n v="0.2"/>
    <n v="3.01"/>
    <n v="10.544999999999995"/>
    <n v="2"/>
    <n v="30.14"/>
    <n v="37.674999999999997"/>
    <n v="18.837499999999999"/>
    <n v="15.07"/>
    <n v="27.130000000000003"/>
  </r>
  <r>
    <s v="Muebles"/>
    <s v="Vancouver"/>
    <s v="United States"/>
    <s v="Anthony Rawles"/>
    <s v="3M"/>
    <d v="2020-12-11T00:00:00"/>
    <s v="Cerrado"/>
    <s v="CA-2020-160745"/>
    <n v="98661"/>
    <x v="345"/>
    <x v="1"/>
    <x v="1"/>
    <d v="2020-12-16T00:00:00"/>
    <s v="Second Class"/>
    <s v="Mediano"/>
    <s v="Washington"/>
    <s v="Mediano"/>
    <x v="5"/>
    <n v="3"/>
    <n v="0"/>
    <n v="6.07"/>
    <n v="6.07"/>
    <n v="4"/>
    <n v="14.8"/>
    <n v="14.8"/>
    <n v="3.7"/>
    <n v="3.7"/>
    <n v="8.73"/>
  </r>
  <r>
    <s v="Tecnología"/>
    <s v="Vancouver"/>
    <s v="United States"/>
    <s v="Anthony Rawles"/>
    <s v="AT&amp;T"/>
    <d v="2020-12-11T00:00:00"/>
    <s v="Cerrado"/>
    <s v="CA-2020-160745"/>
    <n v="98661"/>
    <x v="173"/>
    <x v="1"/>
    <x v="1"/>
    <d v="2020-12-16T00:00:00"/>
    <s v="Second Class"/>
    <s v="Mediano"/>
    <s v="Washington"/>
    <s v="Mediano"/>
    <x v="7"/>
    <n v="3"/>
    <n v="0.2"/>
    <n v="22.68"/>
    <n v="98.274999999999977"/>
    <n v="3"/>
    <n v="302.38"/>
    <n v="377.97499999999997"/>
    <n v="125.99166666666666"/>
    <n v="100.79333333333334"/>
    <n v="279.7"/>
  </r>
  <r>
    <s v="Tecnología"/>
    <s v="Vancouver"/>
    <s v="United States"/>
    <s v="Anthony Rawles"/>
    <s v="First Data"/>
    <d v="2020-12-11T00:00:00"/>
    <s v="Cerrado"/>
    <s v="CA-2020-160745"/>
    <n v="98661"/>
    <x v="551"/>
    <x v="1"/>
    <x v="1"/>
    <d v="2020-12-16T00:00:00"/>
    <s v="Second Class"/>
    <s v="Mediano"/>
    <s v="Washington"/>
    <s v="Mediano"/>
    <x v="11"/>
    <n v="3"/>
    <n v="0"/>
    <n v="31.6"/>
    <n v="31.600000000000023"/>
    <n v="4"/>
    <n v="316"/>
    <n v="316"/>
    <n v="79"/>
    <n v="79"/>
    <n v="284.39999999999998"/>
  </r>
  <r>
    <s v="Cosas de Oficina"/>
    <s v="New York City"/>
    <s v="United States"/>
    <s v="Steven Roelle"/>
    <s v="Other"/>
    <d v="2020-10-23T00:00:00"/>
    <s v="Cerrado"/>
    <s v="CA-2020-132661"/>
    <n v="10024"/>
    <x v="67"/>
    <x v="3"/>
    <x v="2"/>
    <d v="2020-10-29T00:00:00"/>
    <s v="Standard Class"/>
    <s v="Bajo"/>
    <s v="New York"/>
    <s v="Bajo"/>
    <x v="10"/>
    <n v="4"/>
    <n v="0"/>
    <n v="178.32"/>
    <n v="178.32"/>
    <n v="10"/>
    <n v="379.4"/>
    <n v="379.4"/>
    <n v="37.94"/>
    <n v="37.94"/>
    <n v="201.07999999999998"/>
  </r>
  <r>
    <s v="Cosas de Oficina"/>
    <s v="New York City"/>
    <s v="United States"/>
    <s v="Allen Rosenblatt"/>
    <s v="Xerox"/>
    <d v="2021-06-19T00:00:00"/>
    <s v="Cerrado"/>
    <s v="CA-2021-140844"/>
    <n v="10035"/>
    <x v="62"/>
    <x v="3"/>
    <x v="1"/>
    <d v="2021-06-23T00:00:00"/>
    <s v="Standard Class"/>
    <s v="Bajo"/>
    <s v="New York"/>
    <s v="Bajo"/>
    <x v="10"/>
    <n v="3"/>
    <n v="0"/>
    <n v="45.98"/>
    <n v="45.98"/>
    <n v="2"/>
    <n v="97.82"/>
    <n v="97.82"/>
    <n v="48.91"/>
    <n v="48.91"/>
    <n v="51.839999999999996"/>
  </r>
  <r>
    <s v="Tecnología"/>
    <s v="New York City"/>
    <s v="United States"/>
    <s v="Allen Rosenblatt"/>
    <s v="Sony"/>
    <d v="2021-06-19T00:00:00"/>
    <s v="Cerrado"/>
    <s v="CA-2021-140844"/>
    <n v="10035"/>
    <x v="552"/>
    <x v="3"/>
    <x v="1"/>
    <d v="2021-06-23T00:00:00"/>
    <s v="Standard Class"/>
    <s v="Bajo"/>
    <s v="New York"/>
    <s v="Bajo"/>
    <x v="11"/>
    <n v="3"/>
    <n v="0"/>
    <n v="10.31"/>
    <n v="10.310000000000002"/>
    <n v="8"/>
    <n v="103.12"/>
    <n v="103.12"/>
    <n v="12.89"/>
    <n v="12.89"/>
    <n v="92.81"/>
  </r>
  <r>
    <s v="Cosas de Oficina"/>
    <s v="Columbus"/>
    <s v="United States"/>
    <s v="Craig Reiter"/>
    <s v="Tripp Lite"/>
    <d v="2020-08-22T00:00:00"/>
    <s v="Cerrado"/>
    <s v="CA-2020-137239"/>
    <n v="43229"/>
    <x v="553"/>
    <x v="3"/>
    <x v="0"/>
    <d v="2020-08-28T00:00:00"/>
    <s v="Standard Class"/>
    <s v="Bajo"/>
    <s v="Ohio"/>
    <s v="Bajo"/>
    <x v="9"/>
    <n v="4"/>
    <n v="0.2"/>
    <n v="8.52"/>
    <n v="36.907499999999999"/>
    <n v="2"/>
    <n v="113.55"/>
    <n v="141.9375"/>
    <n v="70.96875"/>
    <n v="56.774999999999999"/>
    <n v="105.03"/>
  </r>
  <r>
    <s v="Cosas de Oficina"/>
    <s v="Columbus"/>
    <s v="United States"/>
    <s v="Craig Reiter"/>
    <s v="Avery"/>
    <d v="2020-08-22T00:00:00"/>
    <s v="Cerrado"/>
    <s v="CA-2020-137239"/>
    <n v="43229"/>
    <x v="554"/>
    <x v="3"/>
    <x v="0"/>
    <d v="2020-08-28T00:00:00"/>
    <s v="Standard Class"/>
    <s v="Bajo"/>
    <s v="Ohio"/>
    <s v="Bajo"/>
    <x v="8"/>
    <n v="4"/>
    <n v="0.7"/>
    <n v="-2.65"/>
    <n v="5.0966666666666649"/>
    <n v="2"/>
    <n v="3.32"/>
    <n v="11.066666666666665"/>
    <n v="5.5333333333333323"/>
    <n v="1.66"/>
    <n v="5.97"/>
  </r>
  <r>
    <s v="Cosas de Oficina"/>
    <s v="Columbus"/>
    <s v="United States"/>
    <s v="Craig Reiter"/>
    <s v="Other"/>
    <d v="2020-08-22T00:00:00"/>
    <s v="Cerrado"/>
    <s v="CA-2020-137239"/>
    <n v="43229"/>
    <x v="555"/>
    <x v="3"/>
    <x v="0"/>
    <d v="2020-08-28T00:00:00"/>
    <s v="Standard Class"/>
    <s v="Bajo"/>
    <s v="Ohio"/>
    <s v="Bajo"/>
    <x v="12"/>
    <n v="4"/>
    <n v="0.2"/>
    <n v="45.32"/>
    <n v="78.892499999999984"/>
    <n v="2"/>
    <n v="134.29"/>
    <n v="167.86249999999998"/>
    <n v="83.931249999999991"/>
    <n v="67.144999999999996"/>
    <n v="88.97"/>
  </r>
  <r>
    <s v="Muebles"/>
    <s v="Aurora"/>
    <s v="United States"/>
    <s v="Eugene Hildebrand"/>
    <s v="Global"/>
    <d v="2020-09-19T00:00:00"/>
    <s v="Cerrado"/>
    <s v="US-2020-156097"/>
    <n v="60505"/>
    <x v="445"/>
    <x v="2"/>
    <x v="2"/>
    <d v="2020-09-19T00:00:00"/>
    <s v="Same Day"/>
    <s v="Severo"/>
    <s v="Illinois"/>
    <s v="Severo"/>
    <x v="1"/>
    <n v="1"/>
    <n v="0.3"/>
    <n v="-50.1"/>
    <n v="250.48714285714289"/>
    <n v="2"/>
    <n v="701.37"/>
    <n v="1001.9571428571429"/>
    <n v="500.97857142857146"/>
    <n v="350.685"/>
    <n v="751.47"/>
  </r>
  <r>
    <s v="Cosas de Oficina"/>
    <s v="Aurora"/>
    <s v="United States"/>
    <s v="Eugene Hildebrand"/>
    <s v="Avery"/>
    <d v="2020-09-19T00:00:00"/>
    <s v="Cerrado"/>
    <s v="US-2020-156097"/>
    <n v="60505"/>
    <x v="68"/>
    <x v="2"/>
    <x v="2"/>
    <d v="2020-09-19T00:00:00"/>
    <s v="Same Day"/>
    <s v="Severo"/>
    <s v="Illinois"/>
    <s v="Severo"/>
    <x v="8"/>
    <n v="1"/>
    <n v="0.8"/>
    <n v="-3.46"/>
    <n v="5.7800000000000029"/>
    <n v="2"/>
    <n v="2.31"/>
    <n v="11.550000000000002"/>
    <n v="5.7750000000000012"/>
    <n v="1.155"/>
    <n v="5.77"/>
  </r>
  <r>
    <s v="Cosas de Oficina"/>
    <s v="Arlington"/>
    <s v="United States"/>
    <s v="Cassandra Brandow"/>
    <s v="Other"/>
    <d v="2019-08-24T00:00:00"/>
    <s v="Cerrado"/>
    <s v="CA-2019-146563"/>
    <n v="76017"/>
    <x v="518"/>
    <x v="2"/>
    <x v="0"/>
    <d v="2019-08-28T00:00:00"/>
    <s v="Standard Class"/>
    <s v="Bajo"/>
    <s v="Texas"/>
    <s v="Bajo"/>
    <x v="4"/>
    <n v="3"/>
    <n v="0.2"/>
    <n v="124.93"/>
    <n v="374.78749999999991"/>
    <n v="7"/>
    <n v="999.43"/>
    <n v="1249.2874999999999"/>
    <n v="178.46964285714284"/>
    <n v="142.77571428571429"/>
    <n v="874.5"/>
  </r>
  <r>
    <s v="Cosas de Oficina"/>
    <s v="Arlington"/>
    <s v="United States"/>
    <s v="Cassandra Brandow"/>
    <s v="Space Solutions"/>
    <d v="2019-08-24T00:00:00"/>
    <s v="Cerrado"/>
    <s v="CA-2019-146563"/>
    <n v="76017"/>
    <x v="556"/>
    <x v="2"/>
    <x v="0"/>
    <d v="2019-08-28T00:00:00"/>
    <s v="Standard Class"/>
    <s v="Bajo"/>
    <s v="Texas"/>
    <s v="Bajo"/>
    <x v="4"/>
    <n v="3"/>
    <n v="0.2"/>
    <n v="-135.77000000000001"/>
    <n v="45.25"/>
    <n v="14"/>
    <n v="724.08"/>
    <n v="905.1"/>
    <n v="64.650000000000006"/>
    <n v="51.720000000000006"/>
    <n v="859.85"/>
  </r>
  <r>
    <s v="Muebles"/>
    <s v="Arlington"/>
    <s v="United States"/>
    <s v="Cassandra Brandow"/>
    <s v="Hon"/>
    <d v="2019-08-24T00:00:00"/>
    <s v="Cerrado"/>
    <s v="CA-2019-146563"/>
    <n v="76017"/>
    <x v="114"/>
    <x v="2"/>
    <x v="0"/>
    <d v="2019-08-28T00:00:00"/>
    <s v="Standard Class"/>
    <s v="Bajo"/>
    <s v="Texas"/>
    <s v="Bajo"/>
    <x v="3"/>
    <n v="3"/>
    <n v="0.3"/>
    <n v="-118.13"/>
    <n v="275.63714285714286"/>
    <n v="5"/>
    <n v="918.79"/>
    <n v="1312.5571428571429"/>
    <n v="262.51142857142855"/>
    <n v="183.75799999999998"/>
    <n v="1036.92"/>
  </r>
  <r>
    <s v="Cosas de Oficina"/>
    <s v="Arlington"/>
    <s v="United States"/>
    <s v="Cassandra Brandow"/>
    <s v="Avery"/>
    <d v="2019-08-24T00:00:00"/>
    <s v="Cerrado"/>
    <s v="CA-2019-146563"/>
    <n v="76017"/>
    <x v="109"/>
    <x v="2"/>
    <x v="0"/>
    <d v="2019-08-28T00:00:00"/>
    <s v="Standard Class"/>
    <s v="Bajo"/>
    <s v="Texas"/>
    <s v="Bajo"/>
    <x v="8"/>
    <n v="3"/>
    <n v="0.8"/>
    <n v="-4.22"/>
    <n v="6.6600000000000037"/>
    <n v="3"/>
    <n v="2.72"/>
    <n v="13.600000000000003"/>
    <n v="4.533333333333335"/>
    <n v="0.90666666666666673"/>
    <n v="6.9399999999999995"/>
  </r>
  <r>
    <s v="Cosas de Oficina"/>
    <s v="New York City"/>
    <s v="United States"/>
    <s v="Sibella Parks"/>
    <s v="Gould Plastics"/>
    <d v="2020-03-26T00:00:00"/>
    <s v="Cerrado"/>
    <s v="CA-2020-123666"/>
    <n v="10011"/>
    <x v="197"/>
    <x v="3"/>
    <x v="1"/>
    <d v="2020-03-30T00:00:00"/>
    <s v="Standard Class"/>
    <s v="Bajo"/>
    <s v="New York"/>
    <s v="Bajo"/>
    <x v="4"/>
    <n v="3"/>
    <n v="0"/>
    <n v="18.399999999999999"/>
    <n v="18.399999999999977"/>
    <n v="5"/>
    <n v="459.95"/>
    <n v="459.95"/>
    <n v="91.99"/>
    <n v="91.99"/>
    <n v="441.55"/>
  </r>
  <r>
    <s v="Cosas de Oficina"/>
    <s v="Louisville"/>
    <s v="United States"/>
    <s v="Roy Collins"/>
    <s v="Other"/>
    <d v="2020-11-04T00:00:00"/>
    <s v="Abierto"/>
    <s v="CA-2020-143308"/>
    <n v="40214"/>
    <x v="110"/>
    <x v="0"/>
    <x v="0"/>
    <d v="2020-11-04T00:00:00"/>
    <s v="Same Day"/>
    <s v="Severo"/>
    <s v="Kentucky"/>
    <s v="Severo"/>
    <x v="13"/>
    <n v="1"/>
    <n v="0"/>
    <n v="5.26"/>
    <n v="5.26"/>
    <n v="3"/>
    <n v="10.74"/>
    <n v="10.74"/>
    <n v="3.58"/>
    <n v="3.58"/>
    <n v="5.48"/>
  </r>
  <r>
    <s v="Cosas de Oficina"/>
    <s v="Dallas"/>
    <s v="United States"/>
    <s v="Tiffany House"/>
    <s v="Acme"/>
    <d v="2021-06-08T00:00:00"/>
    <s v="Cerrado"/>
    <s v="CA-2021-132682"/>
    <n v="75081"/>
    <x v="557"/>
    <x v="2"/>
    <x v="1"/>
    <d v="2021-06-10T00:00:00"/>
    <s v="Second Class"/>
    <s v="Mediano"/>
    <s v="Texas"/>
    <s v="Mediano"/>
    <x v="14"/>
    <n v="1"/>
    <n v="0.2"/>
    <n v="2.08"/>
    <n v="8.02"/>
    <n v="3"/>
    <n v="23.76"/>
    <n v="29.7"/>
    <n v="9.9"/>
    <n v="7.9200000000000008"/>
    <n v="21.68"/>
  </r>
  <r>
    <s v="Cosas de Oficina"/>
    <s v="Dallas"/>
    <s v="United States"/>
    <s v="Tiffany House"/>
    <s v="Easy-staple paper"/>
    <d v="2021-06-08T00:00:00"/>
    <s v="Cerrado"/>
    <s v="CA-2021-132682"/>
    <n v="75081"/>
    <x v="33"/>
    <x v="2"/>
    <x v="1"/>
    <d v="2021-06-10T00:00:00"/>
    <s v="Second Class"/>
    <s v="Mediano"/>
    <s v="Texas"/>
    <s v="Mediano"/>
    <x v="10"/>
    <n v="1"/>
    <n v="0.2"/>
    <n v="28.71"/>
    <n v="49.975000000000001"/>
    <n v="3"/>
    <n v="85.06"/>
    <n v="106.325"/>
    <n v="35.44166666666667"/>
    <n v="28.353333333333335"/>
    <n v="56.35"/>
  </r>
  <r>
    <s v="Tecnología"/>
    <s v="Dallas"/>
    <s v="United States"/>
    <s v="Tiffany House"/>
    <s v="ClearOne"/>
    <d v="2021-06-08T00:00:00"/>
    <s v="Cerrado"/>
    <s v="CA-2021-132682"/>
    <n v="75081"/>
    <x v="558"/>
    <x v="2"/>
    <x v="1"/>
    <d v="2021-06-10T00:00:00"/>
    <s v="Second Class"/>
    <s v="Mediano"/>
    <s v="Texas"/>
    <s v="Mediano"/>
    <x v="7"/>
    <n v="1"/>
    <n v="0.2"/>
    <n v="28.62"/>
    <n v="124.01499999999999"/>
    <n v="3"/>
    <n v="381.58"/>
    <n v="476.97499999999997"/>
    <n v="158.99166666666665"/>
    <n v="127.19333333333333"/>
    <n v="352.96"/>
  </r>
  <r>
    <s v="Muebles"/>
    <s v="Cleveland"/>
    <s v="United States"/>
    <s v="Resi Pölking"/>
    <s v="Other"/>
    <d v="2018-12-24T00:00:00"/>
    <s v="Cerrado"/>
    <s v="CA-2018-156314"/>
    <n v="44105"/>
    <x v="559"/>
    <x v="3"/>
    <x v="0"/>
    <d v="2018-12-26T00:00:00"/>
    <s v="First Class"/>
    <s v="Alto"/>
    <s v="Ohio"/>
    <s v="Alto"/>
    <x v="5"/>
    <n v="1"/>
    <n v="0.2"/>
    <n v="8.73"/>
    <n v="16.319999999999997"/>
    <n v="5"/>
    <n v="30.36"/>
    <n v="37.949999999999996"/>
    <n v="7.59"/>
    <n v="6.0720000000000001"/>
    <n v="21.63"/>
  </r>
  <r>
    <s v="Muebles"/>
    <s v="Chicago"/>
    <s v="United States"/>
    <s v="Meg O'Connel"/>
    <s v="Other"/>
    <d v="2021-06-09T00:00:00"/>
    <s v="Cerrado"/>
    <s v="US-2021-106663"/>
    <n v="60653"/>
    <x v="560"/>
    <x v="2"/>
    <x v="2"/>
    <d v="2021-06-13T00:00:00"/>
    <s v="Standard Class"/>
    <s v="Bajo"/>
    <s v="Illinois"/>
    <s v="Bajo"/>
    <x v="5"/>
    <n v="3"/>
    <n v="0.6"/>
    <n v="-14.39"/>
    <n v="21.579999999999991"/>
    <n v="3"/>
    <n v="23.98"/>
    <n v="59.949999999999996"/>
    <n v="19.983333333333331"/>
    <n v="7.9933333333333332"/>
    <n v="38.370000000000005"/>
  </r>
  <r>
    <s v="Muebles"/>
    <s v="Chicago"/>
    <s v="United States"/>
    <s v="Meg O'Connel"/>
    <s v="Chromcraft"/>
    <d v="2021-06-09T00:00:00"/>
    <s v="Cerrado"/>
    <s v="US-2021-106663"/>
    <n v="60653"/>
    <x v="561"/>
    <x v="2"/>
    <x v="2"/>
    <d v="2021-06-13T00:00:00"/>
    <s v="Standard Class"/>
    <s v="Bajo"/>
    <s v="Illinois"/>
    <s v="Bajo"/>
    <x v="3"/>
    <n v="3"/>
    <n v="0.5"/>
    <n v="-71.89"/>
    <n v="37.04000000000002"/>
    <n v="1"/>
    <n v="108.93"/>
    <n v="217.86"/>
    <n v="217.86"/>
    <n v="108.93"/>
    <n v="180.82"/>
  </r>
  <r>
    <s v="Cosas de Oficina"/>
    <s v="Chicago"/>
    <s v="United States"/>
    <s v="Meg O'Connel"/>
    <s v="Adams"/>
    <d v="2021-06-09T00:00:00"/>
    <s v="Cerrado"/>
    <s v="US-2021-106663"/>
    <n v="60653"/>
    <x v="562"/>
    <x v="2"/>
    <x v="2"/>
    <d v="2021-06-13T00:00:00"/>
    <s v="Standard Class"/>
    <s v="Bajo"/>
    <s v="Illinois"/>
    <s v="Bajo"/>
    <x v="10"/>
    <n v="3"/>
    <n v="0.2"/>
    <n v="11.36"/>
    <n v="20.447499999999998"/>
    <n v="8"/>
    <n v="36.35"/>
    <n v="45.4375"/>
    <n v="5.6796875"/>
    <n v="4.5437500000000002"/>
    <n v="24.990000000000002"/>
  </r>
  <r>
    <s v="Cosas de Oficina"/>
    <s v="Quincy"/>
    <s v="United States"/>
    <s v="Tamara Dahlen"/>
    <s v="Newell"/>
    <d v="2021-06-15T00:00:00"/>
    <s v="Cerrado"/>
    <s v="CA-2021-111178"/>
    <n v="62301"/>
    <x v="563"/>
    <x v="2"/>
    <x v="0"/>
    <d v="2021-06-22T00:00:00"/>
    <s v="Standard Class"/>
    <s v="Bajo"/>
    <s v="Illinois"/>
    <s v="Bajo"/>
    <x v="6"/>
    <n v="5"/>
    <n v="0.2"/>
    <n v="1.71"/>
    <n v="6.5999999999999979"/>
    <n v="5"/>
    <n v="19.559999999999999"/>
    <n v="24.449999999999996"/>
    <n v="4.8899999999999997"/>
    <n v="3.9119999999999999"/>
    <n v="17.849999999999998"/>
  </r>
  <r>
    <s v="Cosas de Oficina"/>
    <s v="Columbus"/>
    <s v="United States"/>
    <s v="Rob Beeghly"/>
    <s v="Kensington"/>
    <d v="2021-12-05T00:00:00"/>
    <s v="Abierto"/>
    <s v="CA-2021-130351"/>
    <n v="47201"/>
    <x v="564"/>
    <x v="2"/>
    <x v="0"/>
    <d v="2021-12-08T00:00:00"/>
    <s v="First Class"/>
    <s v="Alto"/>
    <s v="Indiana"/>
    <s v="Alto"/>
    <x v="9"/>
    <n v="2"/>
    <n v="0"/>
    <n v="16.59"/>
    <n v="16.590000000000003"/>
    <n v="3"/>
    <n v="61.44"/>
    <n v="61.44"/>
    <n v="20.48"/>
    <n v="20.48"/>
    <n v="44.849999999999994"/>
  </r>
  <r>
    <s v="Cosas de Oficina"/>
    <s v="Columbus"/>
    <s v="United States"/>
    <s v="Rob Beeghly"/>
    <s v="Southworth"/>
    <d v="2021-12-05T00:00:00"/>
    <s v="Abierto"/>
    <s v="CA-2021-130351"/>
    <n v="47201"/>
    <x v="565"/>
    <x v="2"/>
    <x v="0"/>
    <d v="2021-12-08T00:00:00"/>
    <s v="First Class"/>
    <s v="Alto"/>
    <s v="Indiana"/>
    <s v="Alto"/>
    <x v="10"/>
    <n v="2"/>
    <n v="0"/>
    <n v="17.510000000000002"/>
    <n v="17.510000000000002"/>
    <n v="5"/>
    <n v="38.9"/>
    <n v="38.9"/>
    <n v="7.7799999999999994"/>
    <n v="7.7799999999999994"/>
    <n v="21.389999999999997"/>
  </r>
  <r>
    <s v="Tecnología"/>
    <s v="Columbus"/>
    <s v="United States"/>
    <s v="Rob Beeghly"/>
    <s v="Imation"/>
    <d v="2021-12-05T00:00:00"/>
    <s v="Abierto"/>
    <s v="CA-2021-130351"/>
    <n v="47201"/>
    <x v="463"/>
    <x v="2"/>
    <x v="0"/>
    <d v="2021-12-08T00:00:00"/>
    <s v="First Class"/>
    <s v="Alto"/>
    <s v="Indiana"/>
    <s v="Alto"/>
    <x v="11"/>
    <n v="2"/>
    <n v="0"/>
    <n v="40.75"/>
    <n v="40.75"/>
    <n v="3"/>
    <n v="99.39"/>
    <n v="99.39"/>
    <n v="33.130000000000003"/>
    <n v="33.130000000000003"/>
    <n v="58.64"/>
  </r>
  <r>
    <s v="Cosas de Oficina"/>
    <s v="Tyler"/>
    <s v="United States"/>
    <s v="Carol Darley"/>
    <s v="Hoover"/>
    <d v="2021-03-18T00:00:00"/>
    <s v="Cerrado"/>
    <s v="US-2021-119438"/>
    <n v="75701"/>
    <x v="566"/>
    <x v="2"/>
    <x v="0"/>
    <d v="2021-03-23T00:00:00"/>
    <s v="Standard Class"/>
    <s v="Bajo"/>
    <s v="Texas"/>
    <s v="Bajo"/>
    <x v="9"/>
    <n v="3"/>
    <n v="0.8"/>
    <n v="-7.39"/>
    <n v="3.3700000000000028"/>
    <n v="3"/>
    <n v="2.69"/>
    <n v="13.450000000000003"/>
    <n v="4.4833333333333343"/>
    <n v="0.89666666666666661"/>
    <n v="10.08"/>
  </r>
  <r>
    <s v="Tecnología"/>
    <s v="Tyler"/>
    <s v="United States"/>
    <s v="Carol Darley"/>
    <s v="Verbatim"/>
    <d v="2021-03-18T00:00:00"/>
    <s v="Cerrado"/>
    <s v="US-2021-119438"/>
    <n v="75701"/>
    <x v="567"/>
    <x v="2"/>
    <x v="0"/>
    <d v="2021-03-23T00:00:00"/>
    <s v="Standard Class"/>
    <s v="Bajo"/>
    <s v="Texas"/>
    <s v="Bajo"/>
    <x v="11"/>
    <n v="3"/>
    <n v="0.2"/>
    <n v="4.5199999999999996"/>
    <n v="11.474999999999998"/>
    <n v="3"/>
    <n v="27.82"/>
    <n v="34.774999999999999"/>
    <n v="11.591666666666667"/>
    <n v="9.2733333333333334"/>
    <n v="23.3"/>
  </r>
  <r>
    <s v="Muebles"/>
    <s v="Tyler"/>
    <s v="United States"/>
    <s v="Carol Darley"/>
    <s v="Howard Miller"/>
    <d v="2021-03-18T00:00:00"/>
    <s v="Cerrado"/>
    <s v="US-2021-119438"/>
    <n v="75701"/>
    <x v="568"/>
    <x v="2"/>
    <x v="0"/>
    <d v="2021-03-23T00:00:00"/>
    <s v="Standard Class"/>
    <s v="Bajo"/>
    <s v="Texas"/>
    <s v="Bajo"/>
    <x v="5"/>
    <n v="3"/>
    <n v="0.6"/>
    <n v="-41.26"/>
    <n v="82.519999999999982"/>
    <n v="3"/>
    <n v="82.52"/>
    <n v="206.29999999999998"/>
    <n v="68.766666666666652"/>
    <n v="27.506666666666664"/>
    <n v="123.78"/>
  </r>
  <r>
    <s v="Cosas de Oficina"/>
    <s v="Tyler"/>
    <s v="United States"/>
    <s v="Carol Darley"/>
    <s v="Ibico"/>
    <d v="2021-03-18T00:00:00"/>
    <s v="Cerrado"/>
    <s v="US-2021-119438"/>
    <n v="75701"/>
    <x v="569"/>
    <x v="2"/>
    <x v="0"/>
    <d v="2021-03-23T00:00:00"/>
    <s v="Standard Class"/>
    <s v="Bajo"/>
    <s v="Texas"/>
    <s v="Bajo"/>
    <x v="8"/>
    <n v="3"/>
    <n v="0.8"/>
    <n v="-320.24"/>
    <n v="411.72000000000025"/>
    <n v="3"/>
    <n v="182.99"/>
    <n v="914.95000000000027"/>
    <n v="304.98333333333341"/>
    <n v="60.99666666666667"/>
    <n v="503.23"/>
  </r>
  <r>
    <s v="Cosas de Oficina"/>
    <s v="New York City"/>
    <s v="United States"/>
    <s v="Doug Jacobs"/>
    <s v="Avery"/>
    <d v="2020-11-19T00:00:00"/>
    <s v="Abierto"/>
    <s v="CA-2020-164511"/>
    <n v="10024"/>
    <x v="570"/>
    <x v="3"/>
    <x v="0"/>
    <d v="2020-11-24T00:00:00"/>
    <s v="Standard Class"/>
    <s v="Bajo"/>
    <s v="New York"/>
    <s v="Bajo"/>
    <x v="8"/>
    <n v="3"/>
    <n v="0.2"/>
    <n v="4.66"/>
    <n v="8.2475000000000005"/>
    <n v="3"/>
    <n v="14.35"/>
    <n v="17.9375"/>
    <n v="5.9791666666666661"/>
    <n v="4.7833333333333332"/>
    <n v="9.69"/>
  </r>
  <r>
    <s v="Cosas de Oficina"/>
    <s v="New York City"/>
    <s v="United States"/>
    <s v="Doug Jacobs"/>
    <s v="FelBajoes"/>
    <d v="2020-11-19T00:00:00"/>
    <s v="Abierto"/>
    <s v="CA-2020-164511"/>
    <n v="10024"/>
    <x v="571"/>
    <x v="3"/>
    <x v="0"/>
    <d v="2020-11-24T00:00:00"/>
    <s v="Standard Class"/>
    <s v="Bajo"/>
    <s v="New York"/>
    <s v="Bajo"/>
    <x v="4"/>
    <n v="3"/>
    <n v="0"/>
    <n v="2.6"/>
    <n v="2.6000000000000014"/>
    <n v="2"/>
    <n v="64.959999999999994"/>
    <n v="64.959999999999994"/>
    <n v="32.479999999999997"/>
    <n v="32.479999999999997"/>
    <n v="62.359999999999992"/>
  </r>
  <r>
    <s v="Cosas de Oficina"/>
    <s v="New York City"/>
    <s v="United States"/>
    <s v="Doug Jacobs"/>
    <s v="Advantus"/>
    <d v="2020-11-19T00:00:00"/>
    <s v="Abierto"/>
    <s v="CA-2020-164511"/>
    <n v="10024"/>
    <x v="457"/>
    <x v="3"/>
    <x v="0"/>
    <d v="2020-11-24T00:00:00"/>
    <s v="Standard Class"/>
    <s v="Bajo"/>
    <s v="New York"/>
    <s v="Bajo"/>
    <x v="4"/>
    <n v="3"/>
    <n v="0"/>
    <n v="18.52"/>
    <n v="18.519999999999996"/>
    <n v="4"/>
    <n v="68.599999999999994"/>
    <n v="68.599999999999994"/>
    <n v="17.149999999999999"/>
    <n v="17.149999999999999"/>
    <n v="50.08"/>
  </r>
  <r>
    <s v="Tecnología"/>
    <s v="Burlington"/>
    <s v="United States"/>
    <s v="Grant Thornton"/>
    <s v="Cubify"/>
    <d v="2021-11-04T00:00:00"/>
    <s v="Cerrado"/>
    <s v="US-2021-168116"/>
    <n v="27217"/>
    <x v="572"/>
    <x v="0"/>
    <x v="1"/>
    <d v="2021-11-04T00:00:00"/>
    <s v="Same Day"/>
    <s v="Severo"/>
    <s v="North Carolina"/>
    <s v="Severo"/>
    <x v="15"/>
    <n v="1"/>
    <n v="0.5"/>
    <n v="-3839.99"/>
    <n v="4159.99"/>
    <n v="4"/>
    <n v="7999.98"/>
    <n v="15999.96"/>
    <n v="3999.99"/>
    <n v="1999.9949999999999"/>
    <n v="11839.97"/>
  </r>
  <r>
    <s v="Cosas de Oficina"/>
    <s v="Burlington"/>
    <s v="United States"/>
    <s v="Grant Thornton"/>
    <s v="Eureka"/>
    <d v="2021-11-04T00:00:00"/>
    <s v="Cerrado"/>
    <s v="US-2021-168116"/>
    <n v="27217"/>
    <x v="549"/>
    <x v="0"/>
    <x v="1"/>
    <d v="2021-11-04T00:00:00"/>
    <s v="Same Day"/>
    <s v="Severo"/>
    <s v="North Carolina"/>
    <s v="Severo"/>
    <x v="9"/>
    <n v="1"/>
    <n v="0.2"/>
    <n v="14.65"/>
    <n v="56.509999999999991"/>
    <n v="2"/>
    <n v="167.44"/>
    <n v="209.29999999999998"/>
    <n v="104.64999999999999"/>
    <n v="83.72"/>
    <n v="152.79"/>
  </r>
  <r>
    <s v="Tecnología"/>
    <s v="Jackson"/>
    <s v="United States"/>
    <s v="Michael Chen"/>
    <s v="NETGEAR"/>
    <d v="2018-07-05T00:00:00"/>
    <s v="Cerrado"/>
    <s v="CA-2018-157784"/>
    <n v="39212"/>
    <x v="331"/>
    <x v="0"/>
    <x v="0"/>
    <d v="2018-07-08T00:00:00"/>
    <s v="First Class"/>
    <s v="Alto"/>
    <s v="Mississippi"/>
    <s v="Alto"/>
    <x v="11"/>
    <n v="2"/>
    <n v="0"/>
    <n v="163.19"/>
    <n v="163.19"/>
    <n v="3"/>
    <n v="479.97"/>
    <n v="479.97"/>
    <n v="159.99"/>
    <n v="159.99"/>
    <n v="316.78000000000003"/>
  </r>
  <r>
    <s v="Cosas de Oficina"/>
    <s v="Jackson"/>
    <s v="United States"/>
    <s v="Michael Chen"/>
    <s v="Avery"/>
    <d v="2018-07-05T00:00:00"/>
    <s v="Cerrado"/>
    <s v="CA-2018-157784"/>
    <n v="39212"/>
    <x v="573"/>
    <x v="0"/>
    <x v="0"/>
    <d v="2018-07-08T00:00:00"/>
    <s v="First Class"/>
    <s v="Alto"/>
    <s v="Mississippi"/>
    <s v="Alto"/>
    <x v="2"/>
    <n v="2"/>
    <n v="0"/>
    <n v="6.87"/>
    <n v="6.87"/>
    <n v="2"/>
    <n v="14.62"/>
    <n v="14.62"/>
    <n v="7.31"/>
    <n v="7.31"/>
    <n v="7.7499999999999991"/>
  </r>
  <r>
    <s v="Cosas de Oficina"/>
    <s v="Jackson"/>
    <s v="United States"/>
    <s v="Michael Chen"/>
    <s v="Xerox"/>
    <d v="2018-07-05T00:00:00"/>
    <s v="Cerrado"/>
    <s v="CA-2018-157784"/>
    <n v="39212"/>
    <x v="88"/>
    <x v="0"/>
    <x v="0"/>
    <d v="2018-07-08T00:00:00"/>
    <s v="First Class"/>
    <s v="Alto"/>
    <s v="Mississippi"/>
    <s v="Alto"/>
    <x v="10"/>
    <n v="2"/>
    <n v="0"/>
    <n v="9.33"/>
    <n v="9.33"/>
    <n v="3"/>
    <n v="19.440000000000001"/>
    <n v="19.440000000000001"/>
    <n v="6.48"/>
    <n v="6.48"/>
    <n v="10.110000000000001"/>
  </r>
  <r>
    <s v="Muebles"/>
    <s v="New York City"/>
    <s v="United States"/>
    <s v="Ralph Arnett"/>
    <s v="Bush"/>
    <d v="2021-12-25T00:00:00"/>
    <s v="Cerrado"/>
    <s v="CA-2021-161480"/>
    <n v="10035"/>
    <x v="574"/>
    <x v="3"/>
    <x v="0"/>
    <d v="2021-12-29T00:00:00"/>
    <s v="Standard Class"/>
    <s v="Bajo"/>
    <s v="New York"/>
    <s v="Bajo"/>
    <x v="0"/>
    <n v="3"/>
    <n v="0.2"/>
    <n v="4.8"/>
    <n v="52.794999999999987"/>
    <n v="2"/>
    <n v="191.98"/>
    <n v="239.97499999999997"/>
    <n v="119.98749999999998"/>
    <n v="95.99"/>
    <n v="187.17999999999998"/>
  </r>
  <r>
    <s v="Muebles"/>
    <s v="Waynesboro"/>
    <s v="United States"/>
    <s v="Naresj Patel"/>
    <s v="Luxo"/>
    <d v="2018-06-21T00:00:00"/>
    <s v="Cerrado"/>
    <s v="US-2018-117135"/>
    <n v="22980"/>
    <x v="575"/>
    <x v="0"/>
    <x v="0"/>
    <d v="2018-06-23T00:00:00"/>
    <s v="Second Class"/>
    <s v="Mediano"/>
    <s v="Virginia"/>
    <s v="Mediano"/>
    <x v="5"/>
    <n v="1"/>
    <n v="0"/>
    <n v="14.56"/>
    <n v="14.560000000000002"/>
    <n v="1"/>
    <n v="104.01"/>
    <n v="104.01"/>
    <n v="104.01"/>
    <n v="104.01"/>
    <n v="89.45"/>
  </r>
  <r>
    <s v="Tecnología"/>
    <s v="Waynesboro"/>
    <s v="United States"/>
    <s v="Naresj Patel"/>
    <s v="Other"/>
    <d v="2018-06-21T00:00:00"/>
    <s v="Cerrado"/>
    <s v="US-2018-117135"/>
    <n v="22980"/>
    <x v="11"/>
    <x v="0"/>
    <x v="0"/>
    <d v="2018-06-23T00:00:00"/>
    <s v="Second Class"/>
    <s v="Mediano"/>
    <s v="Virginia"/>
    <s v="Mediano"/>
    <x v="7"/>
    <n v="1"/>
    <n v="0"/>
    <n v="74.05"/>
    <n v="74.050000000000011"/>
    <n v="1"/>
    <n v="284.82"/>
    <n v="284.82"/>
    <n v="284.82"/>
    <n v="284.82"/>
    <n v="210.76999999999998"/>
  </r>
  <r>
    <s v="Cosas de Oficina"/>
    <s v="Waynesboro"/>
    <s v="United States"/>
    <s v="Naresj Patel"/>
    <s v="Other"/>
    <d v="2018-06-21T00:00:00"/>
    <s v="Cerrado"/>
    <s v="US-2018-117135"/>
    <n v="22980"/>
    <x v="576"/>
    <x v="0"/>
    <x v="0"/>
    <d v="2018-06-23T00:00:00"/>
    <s v="Second Class"/>
    <s v="Mediano"/>
    <s v="Virginia"/>
    <s v="Mediano"/>
    <x v="4"/>
    <n v="1"/>
    <n v="0"/>
    <n v="10.32"/>
    <n v="10.32"/>
    <n v="3"/>
    <n v="36.840000000000003"/>
    <n v="36.840000000000003"/>
    <n v="12.280000000000001"/>
    <n v="12.280000000000001"/>
    <n v="26.520000000000003"/>
  </r>
  <r>
    <s v="Tecnología"/>
    <s v="Los Angeles"/>
    <s v="United States"/>
    <s v="Alan Barnes"/>
    <s v="Imation"/>
    <d v="2019-03-28T00:00:00"/>
    <s v="Abierto"/>
    <s v="CA-2019-131534"/>
    <n v="90036"/>
    <x v="577"/>
    <x v="1"/>
    <x v="0"/>
    <d v="2019-04-02T00:00:00"/>
    <s v="Standard Class"/>
    <s v="Bajo"/>
    <s v="California"/>
    <s v="Bajo"/>
    <x v="11"/>
    <n v="3"/>
    <n v="0"/>
    <n v="24.94"/>
    <n v="24.939999999999998"/>
    <n v="1"/>
    <n v="166.24"/>
    <n v="166.24"/>
    <n v="166.24"/>
    <n v="166.24"/>
    <n v="141.30000000000001"/>
  </r>
  <r>
    <s v="Cosas de Oficina"/>
    <s v="Los Angeles"/>
    <s v="United States"/>
    <s v="Alan Barnes"/>
    <s v="Xerox"/>
    <d v="2019-03-28T00:00:00"/>
    <s v="Abierto"/>
    <s v="CA-2019-131534"/>
    <n v="90036"/>
    <x v="578"/>
    <x v="1"/>
    <x v="0"/>
    <d v="2019-04-02T00:00:00"/>
    <s v="Standard Class"/>
    <s v="Bajo"/>
    <s v="California"/>
    <s v="Bajo"/>
    <x v="10"/>
    <n v="3"/>
    <n v="0"/>
    <n v="16.03"/>
    <n v="16.03"/>
    <n v="5"/>
    <n v="33.4"/>
    <n v="33.4"/>
    <n v="6.68"/>
    <n v="6.68"/>
    <n v="17.369999999999997"/>
  </r>
  <r>
    <s v="Cosas de Oficina"/>
    <s v="Chester"/>
    <s v="United States"/>
    <s v="Jesus Ocampo"/>
    <s v="Boston"/>
    <d v="2019-05-14T00:00:00"/>
    <s v="Cerrado"/>
    <s v="CA-2019-119291"/>
    <n v="19013"/>
    <x v="290"/>
    <x v="3"/>
    <x v="2"/>
    <d v="2019-05-17T00:00:00"/>
    <s v="First Class"/>
    <s v="Alto"/>
    <s v="Pennsylvania"/>
    <s v="Alto"/>
    <x v="6"/>
    <n v="2"/>
    <n v="0.2"/>
    <n v="17.350000000000001"/>
    <n v="66.91749999999999"/>
    <n v="8"/>
    <n v="198.27"/>
    <n v="247.83750000000001"/>
    <n v="30.979687500000001"/>
    <n v="24.783750000000001"/>
    <n v="180.92000000000002"/>
  </r>
  <r>
    <s v="Cosas de Oficina"/>
    <s v="Chester"/>
    <s v="United States"/>
    <s v="Jesus Ocampo"/>
    <s v="Avery"/>
    <d v="2019-05-14T00:00:00"/>
    <s v="Cerrado"/>
    <s v="CA-2019-119291"/>
    <n v="19013"/>
    <x v="579"/>
    <x v="3"/>
    <x v="2"/>
    <d v="2019-05-17T00:00:00"/>
    <s v="First Class"/>
    <s v="Alto"/>
    <s v="Pennsylvania"/>
    <s v="Alto"/>
    <x v="2"/>
    <n v="2"/>
    <n v="0.2"/>
    <n v="17.760000000000002"/>
    <n v="29.599999999999998"/>
    <n v="4"/>
    <n v="47.36"/>
    <n v="59.199999999999996"/>
    <n v="14.799999999999999"/>
    <n v="11.84"/>
    <n v="29.599999999999998"/>
  </r>
  <r>
    <s v="Cosas de Oficina"/>
    <s v="Chester"/>
    <s v="United States"/>
    <s v="Jesus Ocampo"/>
    <s v="Other"/>
    <d v="2019-05-14T00:00:00"/>
    <s v="Cerrado"/>
    <s v="CA-2019-119291"/>
    <n v="19013"/>
    <x v="81"/>
    <x v="3"/>
    <x v="2"/>
    <d v="2019-05-17T00:00:00"/>
    <s v="First Class"/>
    <s v="Alto"/>
    <s v="Pennsylvania"/>
    <s v="Alto"/>
    <x v="12"/>
    <n v="2"/>
    <n v="0.2"/>
    <n v="62.81"/>
    <n v="113.05499999999998"/>
    <n v="7"/>
    <n v="200.98"/>
    <n v="251.22499999999997"/>
    <n v="35.889285714285712"/>
    <n v="28.71142857142857"/>
    <n v="138.16999999999999"/>
  </r>
  <r>
    <s v="Cosas de Oficina"/>
    <s v="Chester"/>
    <s v="United States"/>
    <s v="Jesus Ocampo"/>
    <s v="Avery"/>
    <d v="2019-05-14T00:00:00"/>
    <s v="Cerrado"/>
    <s v="CA-2019-119291"/>
    <n v="19013"/>
    <x v="580"/>
    <x v="3"/>
    <x v="2"/>
    <d v="2019-05-17T00:00:00"/>
    <s v="First Class"/>
    <s v="Alto"/>
    <s v="Pennsylvania"/>
    <s v="Alto"/>
    <x v="2"/>
    <n v="2"/>
    <n v="0.2"/>
    <n v="31.75"/>
    <n v="56.174999999999997"/>
    <n v="4"/>
    <n v="97.7"/>
    <n v="122.125"/>
    <n v="30.53125"/>
    <n v="24.425000000000001"/>
    <n v="65.95"/>
  </r>
  <r>
    <s v="Cosas de Oficina"/>
    <s v="Chester"/>
    <s v="United States"/>
    <s v="Jesus Ocampo"/>
    <s v="Binney &amp; Smith"/>
    <d v="2019-05-14T00:00:00"/>
    <s v="Cerrado"/>
    <s v="CA-2019-119291"/>
    <n v="19013"/>
    <x v="581"/>
    <x v="3"/>
    <x v="2"/>
    <d v="2019-05-17T00:00:00"/>
    <s v="First Class"/>
    <s v="Alto"/>
    <s v="Pennsylvania"/>
    <s v="Alto"/>
    <x v="6"/>
    <n v="2"/>
    <n v="0.2"/>
    <n v="0.81"/>
    <n v="1.4849999999999999"/>
    <n v="1"/>
    <n v="2.7"/>
    <n v="3.375"/>
    <n v="3.375"/>
    <n v="2.7"/>
    <n v="1.8900000000000001"/>
  </r>
  <r>
    <s v="Cosas de Oficina"/>
    <s v="Chester"/>
    <s v="United States"/>
    <s v="Jesus Ocampo"/>
    <s v="GBC"/>
    <d v="2019-05-14T00:00:00"/>
    <s v="Cerrado"/>
    <s v="CA-2019-119291"/>
    <n v="19013"/>
    <x v="582"/>
    <x v="3"/>
    <x v="2"/>
    <d v="2019-05-17T00:00:00"/>
    <s v="First Class"/>
    <s v="Alto"/>
    <s v="Pennsylvania"/>
    <s v="Alto"/>
    <x v="8"/>
    <n v="2"/>
    <n v="0.7"/>
    <n v="-13.63"/>
    <n v="29.746666666666655"/>
    <n v="2"/>
    <n v="18.59"/>
    <n v="61.966666666666654"/>
    <n v="30.983333333333327"/>
    <n v="9.2949999999999999"/>
    <n v="32.22"/>
  </r>
  <r>
    <s v="Cosas de Oficina"/>
    <s v="Chester"/>
    <s v="United States"/>
    <s v="Jesus Ocampo"/>
    <s v="Wilson Jones"/>
    <d v="2019-05-14T00:00:00"/>
    <s v="Cerrado"/>
    <s v="CA-2019-119291"/>
    <n v="19013"/>
    <x v="304"/>
    <x v="3"/>
    <x v="2"/>
    <d v="2019-05-17T00:00:00"/>
    <s v="First Class"/>
    <s v="Alto"/>
    <s v="Pennsylvania"/>
    <s v="Alto"/>
    <x v="8"/>
    <n v="2"/>
    <n v="0.7"/>
    <n v="-3.43"/>
    <n v="8.0033333333333321"/>
    <n v="3"/>
    <n v="4.9000000000000004"/>
    <n v="16.333333333333332"/>
    <n v="5.4444444444444446"/>
    <n v="1.6333333333333335"/>
    <n v="8.33"/>
  </r>
  <r>
    <s v="Muebles"/>
    <s v="Cleveland"/>
    <s v="United States"/>
    <s v="Dorris liebe"/>
    <s v="Eldon"/>
    <d v="2021-09-02T00:00:00"/>
    <s v="Cerrado"/>
    <s v="CA-2021-114552"/>
    <n v="44105"/>
    <x v="192"/>
    <x v="3"/>
    <x v="1"/>
    <d v="2021-09-08T00:00:00"/>
    <s v="Standard Class"/>
    <s v="Bajo"/>
    <s v="Ohio"/>
    <s v="Bajo"/>
    <x v="5"/>
    <n v="4"/>
    <n v="0.2"/>
    <n v="4.1399999999999997"/>
    <n v="7.9074999999999989"/>
    <n v="3"/>
    <n v="15.07"/>
    <n v="18.837499999999999"/>
    <n v="6.2791666666666668"/>
    <n v="5.0233333333333334"/>
    <n v="10.93"/>
  </r>
  <r>
    <s v="Muebles"/>
    <s v="Seattle"/>
    <s v="United States"/>
    <s v="Alejandro Savely"/>
    <s v="Tenex"/>
    <d v="2020-11-04T00:00:00"/>
    <s v="Cerrado"/>
    <s v="CA-2020-163755"/>
    <n v="98103"/>
    <x v="583"/>
    <x v="1"/>
    <x v="1"/>
    <d v="2020-11-08T00:00:00"/>
    <s v="Second Class"/>
    <s v="Mediano"/>
    <s v="Washington"/>
    <s v="Mediano"/>
    <x v="5"/>
    <n v="3"/>
    <n v="0"/>
    <n v="35.68"/>
    <n v="35.680000000000007"/>
    <n v="3"/>
    <n v="209.88"/>
    <n v="209.88"/>
    <n v="69.959999999999994"/>
    <n v="69.959999999999994"/>
    <n v="174.2"/>
  </r>
  <r>
    <s v="Muebles"/>
    <s v="Long Beach"/>
    <s v="United States"/>
    <s v="Jay Kimmel"/>
    <s v="Other"/>
    <d v="2019-04-09T00:00:00"/>
    <s v="Abierto"/>
    <s v="CA-2019-142027"/>
    <n v="90805"/>
    <x v="584"/>
    <x v="1"/>
    <x v="0"/>
    <d v="2019-04-14T00:00:00"/>
    <s v="Standard Class"/>
    <s v="Bajo"/>
    <s v="California"/>
    <s v="Bajo"/>
    <x v="3"/>
    <n v="3"/>
    <n v="0.2"/>
    <n v="-13.87"/>
    <n v="78.607499999999959"/>
    <n v="3"/>
    <n v="369.91"/>
    <n v="462.38749999999999"/>
    <n v="154.12916666666666"/>
    <n v="123.30333333333334"/>
    <n v="383.78000000000003"/>
  </r>
  <r>
    <s v="Cosas de Oficina"/>
    <s v="Cary"/>
    <s v="United States"/>
    <s v="Brad Norvell"/>
    <s v="Xerox"/>
    <d v="2018-09-12T00:00:00"/>
    <s v="Cerrado"/>
    <s v="CA-2018-138527"/>
    <n v="27511"/>
    <x v="585"/>
    <x v="0"/>
    <x v="1"/>
    <d v="2018-09-17T00:00:00"/>
    <s v="Standard Class"/>
    <s v="Bajo"/>
    <s v="North Carolina"/>
    <s v="Bajo"/>
    <x v="10"/>
    <n v="3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Cary"/>
    <s v="United States"/>
    <s v="Brad Norvell"/>
    <s v="FelBajoes"/>
    <d v="2018-09-12T00:00:00"/>
    <s v="Cerrado"/>
    <s v="CA-2018-138527"/>
    <n v="27511"/>
    <x v="586"/>
    <x v="0"/>
    <x v="1"/>
    <d v="2018-09-17T00:00:00"/>
    <s v="Standard Class"/>
    <s v="Bajo"/>
    <s v="North Carolina"/>
    <s v="Bajo"/>
    <x v="9"/>
    <n v="3"/>
    <n v="0.2"/>
    <n v="18.77"/>
    <n v="60.47999999999999"/>
    <n v="5"/>
    <n v="166.84"/>
    <n v="208.54999999999998"/>
    <n v="41.71"/>
    <n v="33.368000000000002"/>
    <n v="148.07"/>
  </r>
  <r>
    <s v="Tecnología"/>
    <s v="Cary"/>
    <s v="United States"/>
    <s v="Brad Norvell"/>
    <s v="SanDisk"/>
    <d v="2018-09-12T00:00:00"/>
    <s v="Cerrado"/>
    <s v="CA-2018-138527"/>
    <n v="27511"/>
    <x v="453"/>
    <x v="0"/>
    <x v="1"/>
    <d v="2018-09-17T00:00:00"/>
    <s v="Standard Class"/>
    <s v="Bajo"/>
    <s v="North Carolina"/>
    <s v="Bajo"/>
    <x v="11"/>
    <n v="3"/>
    <n v="0.2"/>
    <n v="2.2799999999999998"/>
    <n v="6.0849999999999973"/>
    <n v="1"/>
    <n v="15.22"/>
    <n v="19.024999999999999"/>
    <n v="19.024999999999999"/>
    <n v="15.22"/>
    <n v="12.940000000000001"/>
  </r>
  <r>
    <s v="Tecnología"/>
    <s v="New York City"/>
    <s v="United States"/>
    <s v="David Philippe"/>
    <s v="Logitech"/>
    <d v="2018-12-02T00:00:00"/>
    <s v="Cerrado"/>
    <s v="CA-2018-112158"/>
    <n v="10035"/>
    <x v="247"/>
    <x v="3"/>
    <x v="0"/>
    <d v="2018-12-04T00:00:00"/>
    <s v="First Class"/>
    <s v="Alto"/>
    <s v="New York"/>
    <s v="Alto"/>
    <x v="11"/>
    <n v="1"/>
    <n v="0"/>
    <n v="52.78"/>
    <n v="52.78"/>
    <n v="4"/>
    <n v="119.96"/>
    <n v="119.96"/>
    <n v="29.99"/>
    <n v="29.99"/>
    <n v="67.179999999999993"/>
  </r>
  <r>
    <s v="Muebles"/>
    <s v="New York City"/>
    <s v="United States"/>
    <s v="David Philippe"/>
    <s v="O'Sullivan"/>
    <d v="2018-12-02T00:00:00"/>
    <s v="Cerrado"/>
    <s v="CA-2018-112158"/>
    <n v="10035"/>
    <x v="587"/>
    <x v="3"/>
    <x v="0"/>
    <d v="2018-12-04T00:00:00"/>
    <s v="First Class"/>
    <s v="Alto"/>
    <s v="New York"/>
    <s v="Alto"/>
    <x v="0"/>
    <n v="1"/>
    <n v="0.2"/>
    <n v="-110.49"/>
    <n v="110.4899999999999"/>
    <n v="5"/>
    <n v="883.92"/>
    <n v="1104.8999999999999"/>
    <n v="220.98"/>
    <n v="176.78399999999999"/>
    <n v="994.41"/>
  </r>
  <r>
    <s v="Cosas de Oficina"/>
    <s v="New York City"/>
    <s v="United States"/>
    <s v="David Philippe"/>
    <s v="Angle-D"/>
    <d v="2018-12-02T00:00:00"/>
    <s v="Cerrado"/>
    <s v="CA-2018-112158"/>
    <n v="10035"/>
    <x v="347"/>
    <x v="3"/>
    <x v="0"/>
    <d v="2018-12-04T00:00:00"/>
    <s v="First Class"/>
    <s v="Alto"/>
    <s v="New York"/>
    <s v="Alto"/>
    <x v="8"/>
    <n v="1"/>
    <n v="0.2"/>
    <n v="15.77"/>
    <n v="27.45"/>
    <n v="8"/>
    <n v="46.72"/>
    <n v="58.4"/>
    <n v="7.3"/>
    <n v="5.84"/>
    <n v="30.95"/>
  </r>
  <r>
    <s v="Cosas de Oficina"/>
    <s v="New York City"/>
    <s v="United States"/>
    <s v="Tracy Hopkins"/>
    <s v="Other"/>
    <d v="2018-04-05T00:00:00"/>
    <s v="Cerrado"/>
    <s v="CA-2018-113887"/>
    <n v="10035"/>
    <x v="417"/>
    <x v="3"/>
    <x v="2"/>
    <d v="2018-04-07T00:00:00"/>
    <s v="First Class"/>
    <s v="Alto"/>
    <s v="New York"/>
    <s v="Alto"/>
    <x v="10"/>
    <n v="1"/>
    <n v="0"/>
    <n v="26.63"/>
    <n v="26.63"/>
    <n v="1"/>
    <n v="55.48"/>
    <n v="55.48"/>
    <n v="55.48"/>
    <n v="55.48"/>
    <n v="28.849999999999998"/>
  </r>
  <r>
    <s v="Cosas de Oficina"/>
    <s v="Palm Coast"/>
    <s v="United States"/>
    <s v="Arthur Prichep"/>
    <s v="Other"/>
    <d v="2021-09-03T00:00:00"/>
    <s v="Cerrado"/>
    <s v="CA-2021-146136"/>
    <n v="32137"/>
    <x v="588"/>
    <x v="0"/>
    <x v="0"/>
    <d v="2021-09-07T00:00:00"/>
    <s v="Standard Class"/>
    <s v="Bajo"/>
    <s v="Florida"/>
    <s v="Bajo"/>
    <x v="12"/>
    <n v="3"/>
    <n v="0.2"/>
    <n v="8.86"/>
    <n v="14.972499999999997"/>
    <n v="4"/>
    <n v="24.45"/>
    <n v="30.562499999999996"/>
    <n v="7.6406249999999991"/>
    <n v="6.1124999999999998"/>
    <n v="15.59"/>
  </r>
  <r>
    <s v="Cosas de Oficina"/>
    <s v="Mount Vernon"/>
    <s v="United States"/>
    <s v="Roland Schwarz"/>
    <s v="Bionaire"/>
    <d v="2021-05-19T00:00:00"/>
    <s v="Cerrado"/>
    <s v="US-2021-100048"/>
    <n v="10550"/>
    <x v="589"/>
    <x v="3"/>
    <x v="1"/>
    <d v="2021-05-24T00:00:00"/>
    <s v="Standard Class"/>
    <s v="Bajo"/>
    <s v="New York"/>
    <s v="Bajo"/>
    <x v="9"/>
    <n v="3"/>
    <n v="0"/>
    <n v="109.72"/>
    <n v="109.72"/>
    <n v="6"/>
    <n v="281.33999999999997"/>
    <n v="281.33999999999997"/>
    <n v="46.889999999999993"/>
    <n v="46.889999999999993"/>
    <n v="171.61999999999998"/>
  </r>
  <r>
    <s v="Tecnología"/>
    <s v="Mount Vernon"/>
    <s v="United States"/>
    <s v="Roland Schwarz"/>
    <s v="Nortel"/>
    <d v="2021-05-19T00:00:00"/>
    <s v="Cerrado"/>
    <s v="US-2021-100048"/>
    <n v="10550"/>
    <x v="348"/>
    <x v="3"/>
    <x v="1"/>
    <d v="2021-05-24T00:00:00"/>
    <s v="Standard Class"/>
    <s v="Bajo"/>
    <s v="New York"/>
    <s v="Bajo"/>
    <x v="7"/>
    <n v="3"/>
    <n v="0"/>
    <n v="89.31"/>
    <n v="89.31"/>
    <n v="2"/>
    <n v="307.98"/>
    <n v="307.98"/>
    <n v="153.99"/>
    <n v="153.99"/>
    <n v="218.67000000000002"/>
  </r>
  <r>
    <s v="Tecnología"/>
    <s v="Mount Vernon"/>
    <s v="United States"/>
    <s v="Roland Schwarz"/>
    <s v="Logitech"/>
    <d v="2021-05-19T00:00:00"/>
    <s v="Cerrado"/>
    <s v="US-2021-100048"/>
    <n v="10550"/>
    <x v="590"/>
    <x v="3"/>
    <x v="1"/>
    <d v="2021-05-24T00:00:00"/>
    <s v="Standard Class"/>
    <s v="Bajo"/>
    <s v="New York"/>
    <s v="Bajo"/>
    <x v="11"/>
    <n v="3"/>
    <n v="0"/>
    <n v="113.99"/>
    <n v="113.99000000000001"/>
    <n v="3"/>
    <n v="299.97000000000003"/>
    <n v="299.97000000000003"/>
    <n v="99.990000000000009"/>
    <n v="99.990000000000009"/>
    <n v="185.98000000000002"/>
  </r>
  <r>
    <s v="Cosas de Oficina"/>
    <s v="Seattle"/>
    <s v="United States"/>
    <s v="Dorris liebe"/>
    <s v="Cardinal"/>
    <d v="2018-07-01T00:00:00"/>
    <s v="Cerrado"/>
    <s v="CA-2018-153150"/>
    <n v="98105"/>
    <x v="591"/>
    <x v="1"/>
    <x v="1"/>
    <d v="2018-07-06T00:00:00"/>
    <s v="Second Class"/>
    <s v="Mediano"/>
    <s v="Washington"/>
    <s v="Mediano"/>
    <x v="8"/>
    <n v="3"/>
    <n v="0.2"/>
    <n v="6.97"/>
    <n v="11.95"/>
    <n v="5"/>
    <n v="19.920000000000002"/>
    <n v="24.900000000000002"/>
    <n v="4.9800000000000004"/>
    <n v="3.9840000000000004"/>
    <n v="12.950000000000003"/>
  </r>
  <r>
    <s v="Muebles"/>
    <s v="Dover"/>
    <s v="United States"/>
    <s v="Seth Vernon"/>
    <s v="DAX"/>
    <d v="2018-01-11T00:00:00"/>
    <s v="Abierto"/>
    <s v="CA-2018-130092"/>
    <n v="19901"/>
    <x v="527"/>
    <x v="3"/>
    <x v="0"/>
    <d v="2018-01-14T00:00:00"/>
    <s v="First Class"/>
    <s v="Alto"/>
    <s v="Delaware"/>
    <s v="Alto"/>
    <x v="5"/>
    <n v="2"/>
    <n v="0"/>
    <n v="3.08"/>
    <n v="3.08"/>
    <n v="2"/>
    <n v="9.94"/>
    <n v="9.94"/>
    <n v="4.97"/>
    <n v="4.97"/>
    <n v="6.8599999999999994"/>
  </r>
  <r>
    <s v="Muebles"/>
    <s v="Newark"/>
    <s v="United States"/>
    <s v="Kelly Collister"/>
    <s v="Howard Miller"/>
    <d v="2021-09-24T00:00:00"/>
    <s v="Cerrado"/>
    <s v="CA-2021-108910"/>
    <n v="43055"/>
    <x v="592"/>
    <x v="3"/>
    <x v="0"/>
    <d v="2021-09-29T00:00:00"/>
    <s v="Standard Class"/>
    <s v="Bajo"/>
    <s v="Ohio"/>
    <s v="Bajo"/>
    <x v="5"/>
    <n v="3"/>
    <n v="0.2"/>
    <n v="24.48"/>
    <n v="50.24499999999999"/>
    <n v="3"/>
    <n v="103.06"/>
    <n v="128.82499999999999"/>
    <n v="42.941666666666663"/>
    <n v="34.353333333333332"/>
    <n v="78.58"/>
  </r>
  <r>
    <s v="Cosas de Oficina"/>
    <s v="Orem"/>
    <s v="United States"/>
    <s v="Christine Kargatis"/>
    <s v="GBC"/>
    <d v="2018-06-02T00:00:00"/>
    <s v="Cerrado"/>
    <s v="CA-2018-104472"/>
    <n v="84057"/>
    <x v="444"/>
    <x v="1"/>
    <x v="2"/>
    <d v="2018-06-07T00:00:00"/>
    <s v="Standard Class"/>
    <s v="Bajo"/>
    <s v="Utah"/>
    <s v="Bajo"/>
    <x v="8"/>
    <n v="3"/>
    <n v="0.2"/>
    <n v="19.440000000000001"/>
    <n v="34.392499999999998"/>
    <n v="3"/>
    <n v="59.81"/>
    <n v="74.762500000000003"/>
    <n v="24.920833333333334"/>
    <n v="19.936666666666667"/>
    <n v="40.370000000000005"/>
  </r>
  <r>
    <s v="Muebles"/>
    <s v="Orem"/>
    <s v="United States"/>
    <s v="Christine Kargatis"/>
    <s v="Other"/>
    <d v="2018-06-02T00:00:00"/>
    <s v="Cerrado"/>
    <s v="CA-2018-104472"/>
    <n v="84057"/>
    <x v="391"/>
    <x v="1"/>
    <x v="2"/>
    <d v="2018-06-07T00:00:00"/>
    <s v="Standard Class"/>
    <s v="Bajo"/>
    <s v="Utah"/>
    <s v="Bajo"/>
    <x v="5"/>
    <n v="3"/>
    <n v="0"/>
    <n v="22"/>
    <n v="22"/>
    <n v="6"/>
    <n v="73.319999999999993"/>
    <n v="73.319999999999993"/>
    <n v="12.219999999999999"/>
    <n v="12.219999999999999"/>
    <n v="51.319999999999993"/>
  </r>
  <r>
    <s v="Cosas de Oficina"/>
    <s v="Los Angeles"/>
    <s v="United States"/>
    <s v="Ross DeVincentis"/>
    <s v="Other"/>
    <d v="2020-02-13T00:00:00"/>
    <s v="Cerrado"/>
    <s v="CA-2020-112942"/>
    <n v="90045"/>
    <x v="593"/>
    <x v="1"/>
    <x v="2"/>
    <d v="2020-02-18T00:00:00"/>
    <s v="Standard Class"/>
    <s v="Bajo"/>
    <s v="California"/>
    <s v="Bajo"/>
    <x v="10"/>
    <n v="3"/>
    <n v="0"/>
    <n v="73.41"/>
    <n v="73.41"/>
    <n v="3"/>
    <n v="146.82"/>
    <n v="146.82"/>
    <n v="48.94"/>
    <n v="48.94"/>
    <n v="73.41"/>
  </r>
  <r>
    <s v="Muebles"/>
    <s v="Detroit"/>
    <s v="United States"/>
    <s v="Michael Paige"/>
    <s v="Chromcraft"/>
    <d v="2020-12-15T00:00:00"/>
    <s v="Cerrado"/>
    <s v="CA-2020-142335"/>
    <n v="48205"/>
    <x v="594"/>
    <x v="2"/>
    <x v="1"/>
    <d v="2020-12-19T00:00:00"/>
    <s v="Standard Class"/>
    <s v="Bajo"/>
    <s v="Michigan"/>
    <s v="Bajo"/>
    <x v="3"/>
    <n v="3"/>
    <n v="0"/>
    <n v="231.41"/>
    <n v="231.41000000000008"/>
    <n v="3"/>
    <n v="1652.94"/>
    <n v="1652.94"/>
    <n v="550.98"/>
    <n v="550.98"/>
    <n v="1421.53"/>
  </r>
  <r>
    <s v="Cosas de Oficina"/>
    <s v="Detroit"/>
    <s v="United States"/>
    <s v="Michael Paige"/>
    <s v="Other"/>
    <d v="2020-12-15T00:00:00"/>
    <s v="Cerrado"/>
    <s v="CA-2020-142335"/>
    <n v="48205"/>
    <x v="595"/>
    <x v="2"/>
    <x v="1"/>
    <d v="2020-12-19T00:00:00"/>
    <s v="Standard Class"/>
    <s v="Bajo"/>
    <s v="Michigan"/>
    <s v="Bajo"/>
    <x v="4"/>
    <n v="3"/>
    <n v="0"/>
    <n v="80.02"/>
    <n v="80.019999999999982"/>
    <n v="3"/>
    <n v="296.37"/>
    <n v="296.37"/>
    <n v="98.79"/>
    <n v="98.79"/>
    <n v="216.35000000000002"/>
  </r>
  <r>
    <s v="Muebles"/>
    <s v="Philadelphia"/>
    <s v="United States"/>
    <s v="Mathew Reese"/>
    <s v="Seth Thomas"/>
    <d v="2018-10-07T00:00:00"/>
    <s v="Cerrado"/>
    <s v="CA-2018-117429"/>
    <n v="19140"/>
    <x v="596"/>
    <x v="3"/>
    <x v="2"/>
    <d v="2018-10-13T00:00:00"/>
    <s v="Standard Class"/>
    <s v="Bajo"/>
    <s v="Pennsylvania"/>
    <s v="Bajo"/>
    <x v="5"/>
    <n v="4"/>
    <n v="0.2"/>
    <n v="21.11"/>
    <n v="53.589999999999989"/>
    <n v="5"/>
    <n v="129.91999999999999"/>
    <n v="162.39999999999998"/>
    <n v="32.479999999999997"/>
    <n v="25.983999999999998"/>
    <n v="108.80999999999999"/>
  </r>
  <r>
    <s v="Cosas de Oficina"/>
    <s v="Hialeah"/>
    <s v="United States"/>
    <s v="Steve Chapman"/>
    <s v="Acme"/>
    <d v="2020-07-07T00:00:00"/>
    <s v="Cerrado"/>
    <s v="CA-2020-114713"/>
    <n v="33012"/>
    <x v="597"/>
    <x v="0"/>
    <x v="1"/>
    <d v="2020-07-12T00:00:00"/>
    <s v="Standard Class"/>
    <s v="Bajo"/>
    <s v="Florida"/>
    <s v="Bajo"/>
    <x v="14"/>
    <n v="3"/>
    <n v="0.2"/>
    <n v="5.13"/>
    <n v="16.524999999999999"/>
    <n v="7"/>
    <n v="45.58"/>
    <n v="56.974999999999994"/>
    <n v="8.1392857142857142"/>
    <n v="6.5114285714285716"/>
    <n v="40.449999999999996"/>
  </r>
  <r>
    <s v="Cosas de Oficina"/>
    <s v="Austin"/>
    <s v="United States"/>
    <s v="Jay Fein"/>
    <s v="Other"/>
    <d v="2021-09-16T00:00:00"/>
    <s v="Abierto"/>
    <s v="CA-2021-144113"/>
    <n v="78745"/>
    <x v="598"/>
    <x v="2"/>
    <x v="0"/>
    <d v="2021-09-20T00:00:00"/>
    <s v="Standard Class"/>
    <s v="Bajo"/>
    <s v="Texas"/>
    <s v="Bajo"/>
    <x v="12"/>
    <n v="3"/>
    <n v="0.2"/>
    <n v="6.37"/>
    <n v="10.762499999999999"/>
    <n v="2"/>
    <n v="17.57"/>
    <n v="21.962499999999999"/>
    <n v="10.981249999999999"/>
    <n v="8.7850000000000001"/>
    <n v="11.2"/>
  </r>
  <r>
    <s v="Tecnología"/>
    <s v="Austin"/>
    <s v="United States"/>
    <s v="Jay Fein"/>
    <s v="Clearsounds"/>
    <d v="2021-09-16T00:00:00"/>
    <s v="Abierto"/>
    <s v="CA-2021-144113"/>
    <n v="78745"/>
    <x v="599"/>
    <x v="2"/>
    <x v="0"/>
    <d v="2021-09-20T00:00:00"/>
    <s v="Standard Class"/>
    <s v="Bajo"/>
    <s v="Texas"/>
    <s v="Bajo"/>
    <x v="7"/>
    <n v="3"/>
    <n v="0.2"/>
    <n v="5.6"/>
    <n v="19.597499999999997"/>
    <n v="1"/>
    <n v="55.99"/>
    <n v="69.987499999999997"/>
    <n v="69.987499999999997"/>
    <n v="55.99"/>
    <n v="50.39"/>
  </r>
  <r>
    <s v="Cosas de Oficina"/>
    <s v="Oceanside"/>
    <s v="United States"/>
    <s v="Emily Grady"/>
    <s v="Xerox"/>
    <d v="2020-12-03T00:00:00"/>
    <s v="Abierto"/>
    <s v="US-2020-150861"/>
    <n v="11572"/>
    <x v="600"/>
    <x v="3"/>
    <x v="0"/>
    <d v="2020-12-06T00:00:00"/>
    <s v="First Class"/>
    <s v="Alto"/>
    <s v="New York"/>
    <s v="Alto"/>
    <x v="10"/>
    <n v="2"/>
    <n v="0"/>
    <n v="84.05"/>
    <n v="84.05"/>
    <n v="8"/>
    <n v="182.72"/>
    <n v="182.72"/>
    <n v="22.84"/>
    <n v="22.84"/>
    <n v="98.67"/>
  </r>
  <r>
    <s v="Muebles"/>
    <s v="Oceanside"/>
    <s v="United States"/>
    <s v="Emily Grady"/>
    <s v="Bevis"/>
    <d v="2020-12-03T00:00:00"/>
    <s v="Abierto"/>
    <s v="US-2020-150861"/>
    <n v="11572"/>
    <x v="601"/>
    <x v="3"/>
    <x v="0"/>
    <d v="2020-12-06T00:00:00"/>
    <s v="First Class"/>
    <s v="Alto"/>
    <s v="New York"/>
    <s v="Alto"/>
    <x v="3"/>
    <n v="2"/>
    <n v="0.4"/>
    <n v="-153.35"/>
    <n v="113.3366666666667"/>
    <n v="2"/>
    <n v="400.03"/>
    <n v="666.7166666666667"/>
    <n v="333.35833333333335"/>
    <n v="200.01499999999999"/>
    <n v="553.38"/>
  </r>
  <r>
    <s v="Cosas de Oficina"/>
    <s v="Oceanside"/>
    <s v="United States"/>
    <s v="Emily Grady"/>
    <s v="Other"/>
    <d v="2020-12-03T00:00:00"/>
    <s v="Abierto"/>
    <s v="US-2020-150861"/>
    <n v="11572"/>
    <x v="602"/>
    <x v="3"/>
    <x v="0"/>
    <d v="2020-12-06T00:00:00"/>
    <s v="First Class"/>
    <s v="Alto"/>
    <s v="New York"/>
    <s v="Alto"/>
    <x v="4"/>
    <n v="2"/>
    <n v="0"/>
    <n v="10.09"/>
    <n v="10.09"/>
    <n v="3"/>
    <n v="33.630000000000003"/>
    <n v="33.630000000000003"/>
    <n v="11.21"/>
    <n v="11.21"/>
    <n v="23.540000000000003"/>
  </r>
  <r>
    <s v="Muebles"/>
    <s v="Oceanside"/>
    <s v="United States"/>
    <s v="Emily Grady"/>
    <s v="Global"/>
    <d v="2020-12-03T00:00:00"/>
    <s v="Abierto"/>
    <s v="US-2020-150861"/>
    <n v="11572"/>
    <x v="229"/>
    <x v="3"/>
    <x v="0"/>
    <d v="2020-12-06T00:00:00"/>
    <s v="First Class"/>
    <s v="Alto"/>
    <s v="New York"/>
    <s v="Alto"/>
    <x v="1"/>
    <n v="2"/>
    <n v="0.1"/>
    <n v="102.5"/>
    <n v="162.79444444444448"/>
    <n v="3"/>
    <n v="542.65"/>
    <n v="602.94444444444446"/>
    <n v="200.98148148148147"/>
    <n v="180.88333333333333"/>
    <n v="440.15"/>
  </r>
  <r>
    <s v="Cosas de Oficina"/>
    <s v="Oceanside"/>
    <s v="United States"/>
    <s v="Emily Grady"/>
    <s v="Avery"/>
    <d v="2020-12-03T00:00:00"/>
    <s v="Abierto"/>
    <s v="US-2020-150861"/>
    <n v="11572"/>
    <x v="396"/>
    <x v="3"/>
    <x v="0"/>
    <d v="2020-12-06T00:00:00"/>
    <s v="First Class"/>
    <s v="Alto"/>
    <s v="New York"/>
    <s v="Alto"/>
    <x v="2"/>
    <n v="2"/>
    <n v="0"/>
    <n v="3.02"/>
    <n v="3.02"/>
    <n v="2"/>
    <n v="6.3"/>
    <n v="6.3"/>
    <n v="3.15"/>
    <n v="3.15"/>
    <n v="3.28"/>
  </r>
  <r>
    <s v="Cosas de Oficina"/>
    <s v="Seattle"/>
    <s v="United States"/>
    <s v="Darrin Sayre"/>
    <s v="Carina"/>
    <d v="2021-01-21T00:00:00"/>
    <s v="Cerrado"/>
    <s v="CA-2021-131954"/>
    <n v="98115"/>
    <x v="460"/>
    <x v="1"/>
    <x v="2"/>
    <d v="2021-01-25T00:00:00"/>
    <s v="Standard Class"/>
    <s v="Bajo"/>
    <s v="Washington"/>
    <s v="Bajo"/>
    <x v="4"/>
    <n v="3"/>
    <n v="0"/>
    <n v="9.7200000000000006"/>
    <n v="9.7199999999999989"/>
    <n v="3"/>
    <n v="242.94"/>
    <n v="242.94"/>
    <n v="80.98"/>
    <n v="80.98"/>
    <n v="233.22"/>
  </r>
  <r>
    <s v="Tecnología"/>
    <s v="Seattle"/>
    <s v="United States"/>
    <s v="Darrin Sayre"/>
    <s v="Logitech"/>
    <d v="2021-01-21T00:00:00"/>
    <s v="Cerrado"/>
    <s v="CA-2021-131954"/>
    <n v="98115"/>
    <x v="603"/>
    <x v="1"/>
    <x v="2"/>
    <d v="2021-01-25T00:00:00"/>
    <s v="Standard Class"/>
    <s v="Bajo"/>
    <s v="Washington"/>
    <s v="Bajo"/>
    <x v="11"/>
    <n v="3"/>
    <n v="0"/>
    <n v="86.39"/>
    <n v="86.39"/>
    <n v="3"/>
    <n v="179.97"/>
    <n v="179.97"/>
    <n v="59.99"/>
    <n v="59.99"/>
    <n v="93.58"/>
  </r>
  <r>
    <s v="Cosas de Oficina"/>
    <s v="Seattle"/>
    <s v="United States"/>
    <s v="Darrin Sayre"/>
    <s v="Wilson Jones"/>
    <d v="2021-01-21T00:00:00"/>
    <s v="Cerrado"/>
    <s v="CA-2021-131954"/>
    <n v="98115"/>
    <x v="350"/>
    <x v="1"/>
    <x v="2"/>
    <d v="2021-01-25T00:00:00"/>
    <s v="Standard Class"/>
    <s v="Bajo"/>
    <s v="Washington"/>
    <s v="Bajo"/>
    <x v="8"/>
    <n v="3"/>
    <n v="0.2"/>
    <n v="33.65"/>
    <n v="58.574999999999989"/>
    <n v="6"/>
    <n v="99.7"/>
    <n v="124.625"/>
    <n v="20.770833333333332"/>
    <n v="16.616666666666667"/>
    <n v="66.050000000000011"/>
  </r>
  <r>
    <s v="Cosas de Oficina"/>
    <s v="Seattle"/>
    <s v="United States"/>
    <s v="Darrin Sayre"/>
    <s v="Wilson Jones"/>
    <d v="2021-01-21T00:00:00"/>
    <s v="Cerrado"/>
    <s v="CA-2021-131954"/>
    <n v="98115"/>
    <x v="44"/>
    <x v="1"/>
    <x v="2"/>
    <d v="2021-01-25T00:00:00"/>
    <s v="Standard Class"/>
    <s v="Bajo"/>
    <s v="Washington"/>
    <s v="Bajo"/>
    <x v="8"/>
    <n v="3"/>
    <n v="0.2"/>
    <n v="9.43"/>
    <n v="16.414999999999996"/>
    <n v="4"/>
    <n v="27.94"/>
    <n v="34.924999999999997"/>
    <n v="8.7312499999999993"/>
    <n v="6.9850000000000003"/>
    <n v="18.510000000000002"/>
  </r>
  <r>
    <s v="Muebles"/>
    <s v="Seattle"/>
    <s v="United States"/>
    <s v="Darrin Sayre"/>
    <s v="O'Sullivan"/>
    <d v="2021-01-21T00:00:00"/>
    <s v="Cerrado"/>
    <s v="CA-2021-131954"/>
    <n v="98115"/>
    <x v="604"/>
    <x v="1"/>
    <x v="2"/>
    <d v="2021-01-25T00:00:00"/>
    <s v="Standard Class"/>
    <s v="Bajo"/>
    <s v="Washington"/>
    <s v="Bajo"/>
    <x v="0"/>
    <n v="3"/>
    <n v="0"/>
    <n v="18.7"/>
    <n v="18.700000000000003"/>
    <n v="1"/>
    <n v="84.98"/>
    <n v="84.98"/>
    <n v="84.98"/>
    <n v="84.98"/>
    <n v="66.28"/>
  </r>
  <r>
    <s v="Cosas de Oficina"/>
    <s v="Seattle"/>
    <s v="United States"/>
    <s v="Darrin Sayre"/>
    <s v="Acco"/>
    <d v="2021-01-21T00:00:00"/>
    <s v="Cerrado"/>
    <s v="CA-2021-131954"/>
    <n v="98115"/>
    <x v="605"/>
    <x v="1"/>
    <x v="2"/>
    <d v="2021-01-25T00:00:00"/>
    <s v="Standard Class"/>
    <s v="Bajo"/>
    <s v="Washington"/>
    <s v="Bajo"/>
    <x v="8"/>
    <n v="3"/>
    <n v="0.2"/>
    <n v="6.55"/>
    <n v="11.23"/>
    <n v="5"/>
    <n v="18.72"/>
    <n v="23.4"/>
    <n v="4.68"/>
    <n v="3.7439999999999998"/>
    <n v="12.169999999999998"/>
  </r>
  <r>
    <s v="Tecnología"/>
    <s v="San Francisco"/>
    <s v="United States"/>
    <s v="Gary Zandusky"/>
    <s v="Logitech"/>
    <d v="2018-09-08T00:00:00"/>
    <s v="Cerrado"/>
    <s v="CA-2018-132500"/>
    <n v="94110"/>
    <x v="606"/>
    <x v="1"/>
    <x v="0"/>
    <d v="2018-09-12T00:00:00"/>
    <s v="Standard Class"/>
    <s v="Bajo"/>
    <s v="California"/>
    <s v="Bajo"/>
    <x v="11"/>
    <n v="3"/>
    <n v="0"/>
    <n v="8.5"/>
    <n v="8.5"/>
    <n v="2"/>
    <n v="49.98"/>
    <n v="49.98"/>
    <n v="24.99"/>
    <n v="24.99"/>
    <n v="41.48"/>
  </r>
  <r>
    <s v="Cosas de Oficina"/>
    <s v="Naperville"/>
    <s v="United States"/>
    <s v="Phillina Ober"/>
    <s v="Avery"/>
    <d v="2018-01-04T00:00:00"/>
    <s v="Cerrado"/>
    <s v="CA-2018-112326"/>
    <n v="60540"/>
    <x v="607"/>
    <x v="2"/>
    <x v="2"/>
    <d v="2018-01-08T00:00:00"/>
    <s v="Standard Class"/>
    <s v="Bajo"/>
    <s v="Illinois"/>
    <s v="Bajo"/>
    <x v="2"/>
    <n v="3"/>
    <n v="0.2"/>
    <n v="4.2699999999999996"/>
    <n v="7.2149999999999981"/>
    <n v="3"/>
    <n v="11.78"/>
    <n v="14.724999999999998"/>
    <n v="4.9083333333333323"/>
    <n v="3.9266666666666663"/>
    <n v="7.51"/>
  </r>
  <r>
    <s v="Cosas de Oficina"/>
    <s v="Naperville"/>
    <s v="United States"/>
    <s v="Phillina Ober"/>
    <s v="SAFCO"/>
    <d v="2018-01-04T00:00:00"/>
    <s v="Cerrado"/>
    <s v="CA-2018-112326"/>
    <n v="60540"/>
    <x v="418"/>
    <x v="2"/>
    <x v="2"/>
    <d v="2018-01-08T00:00:00"/>
    <s v="Standard Class"/>
    <s v="Bajo"/>
    <s v="Illinois"/>
    <s v="Bajo"/>
    <x v="4"/>
    <n v="3"/>
    <n v="0.2"/>
    <n v="-64.77"/>
    <n v="3.4150000000000205"/>
    <n v="3"/>
    <n v="272.74"/>
    <n v="340.92500000000001"/>
    <n v="113.64166666666667"/>
    <n v="90.913333333333341"/>
    <n v="337.51"/>
  </r>
  <r>
    <s v="Cosas de Oficina"/>
    <s v="Naperville"/>
    <s v="United States"/>
    <s v="Phillina Ober"/>
    <s v="GBC"/>
    <d v="2018-01-04T00:00:00"/>
    <s v="Cerrado"/>
    <s v="CA-2018-112326"/>
    <n v="60540"/>
    <x v="608"/>
    <x v="2"/>
    <x v="2"/>
    <d v="2018-01-08T00:00:00"/>
    <s v="Standard Class"/>
    <s v="Bajo"/>
    <s v="Illinois"/>
    <s v="Bajo"/>
    <x v="8"/>
    <n v="3"/>
    <n v="0.8"/>
    <n v="-5.49"/>
    <n v="8.6700000000000017"/>
    <n v="2"/>
    <n v="3.54"/>
    <n v="17.700000000000003"/>
    <n v="8.8500000000000014"/>
    <n v="1.77"/>
    <n v="9.0300000000000011"/>
  </r>
  <r>
    <s v="Cosas de Oficina"/>
    <s v="Dallas"/>
    <s v="United States"/>
    <s v="Sung Shariari"/>
    <s v="Martin-Yale"/>
    <d v="2020-08-27T00:00:00"/>
    <s v="Cerrado"/>
    <s v="US-2020-146710"/>
    <n v="75220"/>
    <x v="505"/>
    <x v="2"/>
    <x v="0"/>
    <d v="2020-09-01T00:00:00"/>
    <s v="Standard Class"/>
    <s v="Bajo"/>
    <s v="Texas"/>
    <s v="Bajo"/>
    <x v="14"/>
    <n v="3"/>
    <n v="0.2"/>
    <n v="-10.95"/>
    <n v="1.9300000000000068"/>
    <n v="5"/>
    <n v="51.52"/>
    <n v="64.400000000000006"/>
    <n v="12.879999999999999"/>
    <n v="10.304"/>
    <n v="62.47"/>
  </r>
  <r>
    <s v="Cosas de Oficina"/>
    <s v="Dallas"/>
    <s v="United States"/>
    <s v="Sung Shariari"/>
    <s v="Ampad"/>
    <d v="2020-08-27T00:00:00"/>
    <s v="Cerrado"/>
    <s v="US-2020-146710"/>
    <n v="75220"/>
    <x v="250"/>
    <x v="2"/>
    <x v="0"/>
    <d v="2020-09-01T00:00:00"/>
    <s v="Standard Class"/>
    <s v="Bajo"/>
    <s v="Texas"/>
    <s v="Bajo"/>
    <x v="10"/>
    <n v="3"/>
    <n v="0.2"/>
    <n v="1.1499999999999999"/>
    <n v="2.0324999999999998"/>
    <n v="1"/>
    <n v="3.53"/>
    <n v="4.4124999999999996"/>
    <n v="4.4124999999999996"/>
    <n v="3.53"/>
    <n v="2.38"/>
  </r>
  <r>
    <s v="Cosas de Oficina"/>
    <s v="Dallas"/>
    <s v="United States"/>
    <s v="Sung Shariari"/>
    <s v="Xerox"/>
    <d v="2020-08-27T00:00:00"/>
    <s v="Cerrado"/>
    <s v="US-2020-146710"/>
    <n v="75220"/>
    <x v="609"/>
    <x v="2"/>
    <x v="0"/>
    <d v="2020-09-01T00:00:00"/>
    <s v="Standard Class"/>
    <s v="Bajo"/>
    <s v="Texas"/>
    <s v="Bajo"/>
    <x v="10"/>
    <n v="3"/>
    <n v="0.2"/>
    <n v="1.68"/>
    <n v="2.8349999999999991"/>
    <n v="1"/>
    <n v="4.62"/>
    <n v="5.7749999999999995"/>
    <n v="5.7749999999999995"/>
    <n v="4.62"/>
    <n v="2.9400000000000004"/>
  </r>
  <r>
    <s v="Cosas de Oficina"/>
    <s v="Dallas"/>
    <s v="United States"/>
    <s v="Sung Shariari"/>
    <s v="Fiskars"/>
    <d v="2020-08-27T00:00:00"/>
    <s v="Cerrado"/>
    <s v="US-2020-146710"/>
    <n v="75220"/>
    <x v="610"/>
    <x v="2"/>
    <x v="0"/>
    <d v="2020-09-01T00:00:00"/>
    <s v="Standard Class"/>
    <s v="Bajo"/>
    <s v="Texas"/>
    <s v="Bajo"/>
    <x v="14"/>
    <n v="3"/>
    <n v="0.2"/>
    <n v="6.21"/>
    <n v="20.002499999999991"/>
    <n v="4"/>
    <n v="55.17"/>
    <n v="68.962499999999991"/>
    <n v="17.240624999999998"/>
    <n v="13.7925"/>
    <n v="48.96"/>
  </r>
  <r>
    <s v="Muebles"/>
    <s v="San Diego"/>
    <s v="United States"/>
    <s v="Maya Herman"/>
    <s v="KI"/>
    <d v="2018-05-27T00:00:00"/>
    <s v="Abierto"/>
    <s v="CA-2018-124429"/>
    <n v="92105"/>
    <x v="224"/>
    <x v="1"/>
    <x v="1"/>
    <d v="2018-05-27T00:00:00"/>
    <s v="Same Day"/>
    <s v="Severo"/>
    <s v="California"/>
    <s v="Severo"/>
    <x v="3"/>
    <n v="1"/>
    <n v="0.2"/>
    <n v="-28.36"/>
    <n v="113.41999999999996"/>
    <n v="10"/>
    <n v="567.12"/>
    <n v="708.9"/>
    <n v="70.89"/>
    <n v="56.712000000000003"/>
    <n v="595.48"/>
  </r>
  <r>
    <s v="Cosas de Oficina"/>
    <s v="San Diego"/>
    <s v="United States"/>
    <s v="Maya Herman"/>
    <s v="FelBajoes"/>
    <d v="2018-05-27T00:00:00"/>
    <s v="Abierto"/>
    <s v="CA-2018-124429"/>
    <n v="92105"/>
    <x v="435"/>
    <x v="1"/>
    <x v="1"/>
    <d v="2018-05-27T00:00:00"/>
    <s v="Same Day"/>
    <s v="Severo"/>
    <s v="California"/>
    <s v="Severo"/>
    <x v="4"/>
    <n v="1"/>
    <n v="0"/>
    <n v="7.19"/>
    <n v="7.1899999999999977"/>
    <n v="4"/>
    <n v="359.32"/>
    <n v="359.32"/>
    <n v="89.83"/>
    <n v="89.83"/>
    <n v="352.13"/>
  </r>
  <r>
    <s v="Tecnología"/>
    <s v="Evanston"/>
    <s v="United States"/>
    <s v="Peter Bühler"/>
    <s v="Belkin"/>
    <d v="2020-03-20T00:00:00"/>
    <s v="Cerrado"/>
    <s v="CA-2020-150889"/>
    <n v="60201"/>
    <x v="611"/>
    <x v="2"/>
    <x v="0"/>
    <d v="2020-03-22T00:00:00"/>
    <s v="Second Class"/>
    <s v="Mediano"/>
    <s v="Illinois"/>
    <s v="Mediano"/>
    <x v="7"/>
    <n v="1"/>
    <n v="0.2"/>
    <n v="0.9"/>
    <n v="3.8974999999999991"/>
    <n v="1"/>
    <n v="11.99"/>
    <n v="14.987499999999999"/>
    <n v="14.987499999999999"/>
    <n v="11.99"/>
    <n v="11.09"/>
  </r>
  <r>
    <s v="Cosas de Oficina"/>
    <s v="Trenton"/>
    <s v="United States"/>
    <s v="Roland Fjeld"/>
    <s v="GBC"/>
    <d v="2021-10-02T00:00:00"/>
    <s v="Cerrado"/>
    <s v="CA-2021-126074"/>
    <n v="48183"/>
    <x v="612"/>
    <x v="2"/>
    <x v="0"/>
    <d v="2021-10-06T00:00:00"/>
    <s v="Standard Class"/>
    <s v="Bajo"/>
    <s v="Michigan"/>
    <s v="Bajo"/>
    <x v="8"/>
    <n v="3"/>
    <n v="0"/>
    <n v="26.7"/>
    <n v="26.7"/>
    <n v="3"/>
    <n v="58.05"/>
    <n v="58.05"/>
    <n v="19.349999999999998"/>
    <n v="19.349999999999998"/>
    <n v="31.349999999999998"/>
  </r>
  <r>
    <s v="Muebles"/>
    <s v="Trenton"/>
    <s v="United States"/>
    <s v="Roland Fjeld"/>
    <s v="Nu-Dell"/>
    <d v="2021-10-02T00:00:00"/>
    <s v="Cerrado"/>
    <s v="CA-2021-126074"/>
    <n v="48183"/>
    <x v="613"/>
    <x v="2"/>
    <x v="0"/>
    <d v="2021-10-06T00:00:00"/>
    <s v="Standard Class"/>
    <s v="Bajo"/>
    <s v="Michigan"/>
    <s v="Bajo"/>
    <x v="5"/>
    <n v="3"/>
    <n v="0"/>
    <n v="56.79"/>
    <n v="56.789999999999992"/>
    <n v="11"/>
    <n v="157.74"/>
    <n v="157.74"/>
    <n v="14.340000000000002"/>
    <n v="14.340000000000002"/>
    <n v="100.95000000000002"/>
  </r>
  <r>
    <s v="Cosas de Oficina"/>
    <s v="Trenton"/>
    <s v="United States"/>
    <s v="Roland Fjeld"/>
    <s v="Avery"/>
    <d v="2021-10-02T00:00:00"/>
    <s v="Cerrado"/>
    <s v="CA-2021-126074"/>
    <n v="48183"/>
    <x v="359"/>
    <x v="2"/>
    <x v="0"/>
    <d v="2021-10-06T00:00:00"/>
    <s v="Standard Class"/>
    <s v="Bajo"/>
    <s v="Michigan"/>
    <s v="Bajo"/>
    <x v="6"/>
    <n v="3"/>
    <n v="0"/>
    <n v="22.79"/>
    <n v="22.79"/>
    <n v="7"/>
    <n v="56.98"/>
    <n v="56.98"/>
    <n v="8.1399999999999988"/>
    <n v="8.1399999999999988"/>
    <n v="34.19"/>
  </r>
  <r>
    <s v="Cosas de Oficina"/>
    <s v="Trenton"/>
    <s v="United States"/>
    <s v="Roland Fjeld"/>
    <s v="Avery"/>
    <d v="2021-10-02T00:00:00"/>
    <s v="Cerrado"/>
    <s v="CA-2021-126074"/>
    <n v="48183"/>
    <x v="614"/>
    <x v="2"/>
    <x v="0"/>
    <d v="2021-10-06T00:00:00"/>
    <s v="Standard Class"/>
    <s v="Bajo"/>
    <s v="Michigan"/>
    <s v="Bajo"/>
    <x v="8"/>
    <n v="3"/>
    <n v="0"/>
    <n v="1.41"/>
    <n v="1.41"/>
    <n v="1"/>
    <n v="2.88"/>
    <n v="2.88"/>
    <n v="2.88"/>
    <n v="2.88"/>
    <n v="1.47"/>
  </r>
  <r>
    <s v="Tecnología"/>
    <s v="San Francisco"/>
    <s v="United States"/>
    <s v="Yoseph Carroll"/>
    <s v="Hewlett-Packard"/>
    <d v="2020-04-07T00:00:00"/>
    <s v="Cerrado"/>
    <s v="CA-2020-110499"/>
    <n v="94110"/>
    <x v="615"/>
    <x v="1"/>
    <x v="1"/>
    <d v="2020-04-09T00:00:00"/>
    <s v="First Class"/>
    <s v="Alto"/>
    <s v="California"/>
    <s v="Alto"/>
    <x v="16"/>
    <n v="1"/>
    <n v="0.2"/>
    <n v="374.99"/>
    <n v="674.9849999999999"/>
    <n v="3"/>
    <n v="1199.98"/>
    <n v="1499.9749999999999"/>
    <n v="499.99166666666667"/>
    <n v="399.99333333333334"/>
    <n v="824.99"/>
  </r>
  <r>
    <s v="Muebles"/>
    <s v="Los Angeles"/>
    <s v="United States"/>
    <s v="Melanie Seite"/>
    <s v="Other"/>
    <d v="2019-12-07T00:00:00"/>
    <s v="Cerrado"/>
    <s v="CA-2019-135272"/>
    <n v="90036"/>
    <x v="560"/>
    <x v="1"/>
    <x v="0"/>
    <d v="2019-12-12T00:00:00"/>
    <s v="Standard Class"/>
    <s v="Bajo"/>
    <s v="California"/>
    <s v="Bajo"/>
    <x v="5"/>
    <n v="3"/>
    <n v="0"/>
    <n v="28.77"/>
    <n v="28.769999999999996"/>
    <n v="4"/>
    <n v="79.92"/>
    <n v="79.92"/>
    <n v="19.98"/>
    <n v="19.98"/>
    <n v="51.150000000000006"/>
  </r>
  <r>
    <s v="Muebles"/>
    <s v="Jacksonville"/>
    <s v="United States"/>
    <s v="Nona Balk"/>
    <s v="Chromcraft"/>
    <d v="2020-09-18T00:00:00"/>
    <s v="Abierto"/>
    <s v="CA-2020-140928"/>
    <n v="32216"/>
    <x v="616"/>
    <x v="0"/>
    <x v="1"/>
    <d v="2020-09-22T00:00:00"/>
    <s v="Standard Class"/>
    <s v="Bajo"/>
    <s v="Florida"/>
    <s v="Bajo"/>
    <x v="3"/>
    <n v="3"/>
    <n v="0.45"/>
    <n v="-167.32"/>
    <n v="146.40363636363634"/>
    <n v="4"/>
    <n v="383.44"/>
    <n v="697.16363636363633"/>
    <n v="174.29090909090908"/>
    <n v="95.86"/>
    <n v="550.76"/>
  </r>
  <r>
    <s v="Cosas de Oficina"/>
    <s v="Cottage Grove"/>
    <s v="United States"/>
    <s v="Debra Catini"/>
    <s v="Other"/>
    <d v="2018-12-29T00:00:00"/>
    <s v="Cerrado"/>
    <s v="CA-2018-106803"/>
    <n v="55016"/>
    <x v="576"/>
    <x v="2"/>
    <x v="0"/>
    <d v="2019-01-02T00:00:00"/>
    <s v="Standard Class"/>
    <s v="Bajo"/>
    <s v="Minnesota"/>
    <s v="Bajo"/>
    <x v="4"/>
    <n v="3"/>
    <n v="0"/>
    <n v="6.88"/>
    <n v="6.879999999999999"/>
    <n v="2"/>
    <n v="24.56"/>
    <n v="24.56"/>
    <n v="12.28"/>
    <n v="12.28"/>
    <n v="17.68"/>
  </r>
  <r>
    <s v="Tecnología"/>
    <s v="Cottage Grove"/>
    <s v="United States"/>
    <s v="Debra Catini"/>
    <s v="Imation"/>
    <d v="2018-12-29T00:00:00"/>
    <s v="Cerrado"/>
    <s v="CA-2018-106803"/>
    <n v="55016"/>
    <x v="538"/>
    <x v="2"/>
    <x v="0"/>
    <d v="2019-01-02T00:00:00"/>
    <s v="Standard Class"/>
    <s v="Bajo"/>
    <s v="Minnesota"/>
    <s v="Bajo"/>
    <x v="11"/>
    <n v="3"/>
    <n v="0"/>
    <n v="47.92"/>
    <n v="47.92"/>
    <n v="4"/>
    <n v="119.8"/>
    <n v="119.8"/>
    <n v="29.95"/>
    <n v="29.95"/>
    <n v="71.88"/>
  </r>
  <r>
    <s v="Cosas de Oficina"/>
    <s v="New York City"/>
    <s v="United States"/>
    <s v="Christine Phan"/>
    <s v="Angle-D"/>
    <d v="2021-07-23T00:00:00"/>
    <s v="Cerrado"/>
    <s v="CA-2021-117240"/>
    <n v="10009"/>
    <x v="520"/>
    <x v="3"/>
    <x v="1"/>
    <d v="2021-07-28T00:00:00"/>
    <s v="Standard Class"/>
    <s v="Bajo"/>
    <s v="New York"/>
    <s v="Bajo"/>
    <x v="8"/>
    <n v="3"/>
    <n v="0.2"/>
    <n v="4.2699999999999996"/>
    <n v="7.5525000000000002"/>
    <n v="3"/>
    <n v="13.13"/>
    <n v="16.412500000000001"/>
    <n v="5.4708333333333332"/>
    <n v="4.3766666666666669"/>
    <n v="8.8600000000000012"/>
  </r>
  <r>
    <s v="Cosas de Oficina"/>
    <s v="Green Bay"/>
    <s v="United States"/>
    <s v="Barry Französisch"/>
    <s v="Adams"/>
    <d v="2021-09-18T00:00:00"/>
    <s v="Cerrado"/>
    <s v="CA-2021-133333"/>
    <n v="54302"/>
    <x v="562"/>
    <x v="2"/>
    <x v="1"/>
    <d v="2021-09-22T00:00:00"/>
    <s v="Standard Class"/>
    <s v="Bajo"/>
    <s v="Wisconsin"/>
    <s v="Bajo"/>
    <x v="10"/>
    <n v="3"/>
    <n v="0"/>
    <n v="10.220000000000001"/>
    <n v="10.220000000000001"/>
    <n v="4"/>
    <n v="22.72"/>
    <n v="22.72"/>
    <n v="5.68"/>
    <n v="5.68"/>
    <n v="12.499999999999998"/>
  </r>
  <r>
    <s v="Cosas de Oficina"/>
    <s v="Los Angeles"/>
    <s v="United States"/>
    <s v="Andrew Roberts"/>
    <s v="Xerox"/>
    <d v="2019-08-31T00:00:00"/>
    <s v="Cerrado"/>
    <s v="CA-2019-112319"/>
    <n v="90004"/>
    <x v="490"/>
    <x v="1"/>
    <x v="0"/>
    <d v="2019-09-05T00:00:00"/>
    <s v="Standard Class"/>
    <s v="Bajo"/>
    <s v="California"/>
    <s v="Bajo"/>
    <x v="10"/>
    <n v="3"/>
    <n v="0"/>
    <n v="27.99"/>
    <n v="27.99"/>
    <n v="9"/>
    <n v="58.32"/>
    <n v="58.32"/>
    <n v="6.48"/>
    <n v="6.48"/>
    <n v="30.330000000000002"/>
  </r>
  <r>
    <s v="Cosas de Oficina"/>
    <s v="Atlanta"/>
    <s v="United States"/>
    <s v="Julie Creighton"/>
    <s v="Avery"/>
    <d v="2021-11-03T00:00:00"/>
    <s v="Cerrado"/>
    <s v="CA-2021-126046"/>
    <n v="30318"/>
    <x v="617"/>
    <x v="0"/>
    <x v="1"/>
    <d v="2021-11-07T00:00:00"/>
    <s v="Standard Class"/>
    <s v="Bajo"/>
    <s v="Georgia"/>
    <s v="Bajo"/>
    <x v="2"/>
    <n v="3"/>
    <n v="0"/>
    <n v="5.7"/>
    <n v="5.7"/>
    <n v="3"/>
    <n v="12.39"/>
    <n v="12.39"/>
    <n v="4.13"/>
    <n v="4.13"/>
    <n v="6.69"/>
  </r>
  <r>
    <s v="Tecnología"/>
    <s v="Columbus"/>
    <s v="United States"/>
    <s v="Lisa Hazard"/>
    <s v="Other"/>
    <d v="2019-02-08T00:00:00"/>
    <s v="Abierto"/>
    <s v="CA-2019-114923"/>
    <n v="43229"/>
    <x v="161"/>
    <x v="3"/>
    <x v="0"/>
    <d v="2019-02-13T00:00:00"/>
    <s v="Standard Class"/>
    <s v="Bajo"/>
    <s v="Ohio"/>
    <s v="Bajo"/>
    <x v="7"/>
    <n v="3"/>
    <n v="0.4"/>
    <n v="-27"/>
    <n v="44.98666666666665"/>
    <n v="3"/>
    <n v="107.98"/>
    <n v="179.96666666666667"/>
    <n v="59.988888888888887"/>
    <n v="35.993333333333332"/>
    <n v="134.98000000000002"/>
  </r>
  <r>
    <s v="Cosas de Oficina"/>
    <s v="Bossier City"/>
    <s v="United States"/>
    <s v="Chris Selesnick"/>
    <s v="Staple envelope"/>
    <d v="2018-01-13T00:00:00"/>
    <s v="Cerrado"/>
    <s v="CA-2018-162775"/>
    <n v="71111"/>
    <x v="153"/>
    <x v="0"/>
    <x v="1"/>
    <d v="2018-01-15T00:00:00"/>
    <s v="Second Class"/>
    <s v="Mediano"/>
    <s v="Louisiana"/>
    <s v="Mediano"/>
    <x v="12"/>
    <n v="1"/>
    <n v="0"/>
    <n v="5.34"/>
    <n v="5.34"/>
    <n v="2"/>
    <n v="11.36"/>
    <n v="11.36"/>
    <n v="5.68"/>
    <n v="5.68"/>
    <n v="6.02"/>
  </r>
  <r>
    <s v="Cosas de Oficina"/>
    <s v="Bossier City"/>
    <s v="United States"/>
    <s v="Chris Selesnick"/>
    <s v="Other"/>
    <d v="2018-01-13T00:00:00"/>
    <s v="Cerrado"/>
    <s v="CA-2018-162775"/>
    <n v="71111"/>
    <x v="618"/>
    <x v="0"/>
    <x v="1"/>
    <d v="2018-01-15T00:00:00"/>
    <s v="Second Class"/>
    <s v="Mediano"/>
    <s v="Louisiana"/>
    <s v="Mediano"/>
    <x v="12"/>
    <n v="1"/>
    <n v="0"/>
    <n v="25.47"/>
    <n v="25.47"/>
    <n v="3"/>
    <n v="50.94"/>
    <n v="50.94"/>
    <n v="16.98"/>
    <n v="16.98"/>
    <n v="25.47"/>
  </r>
  <r>
    <s v="Tecnología"/>
    <s v="Bossier City"/>
    <s v="United States"/>
    <s v="Chris Selesnick"/>
    <s v="Plantronics"/>
    <d v="2018-01-13T00:00:00"/>
    <s v="Cerrado"/>
    <s v="CA-2018-162775"/>
    <n v="71111"/>
    <x v="619"/>
    <x v="0"/>
    <x v="1"/>
    <d v="2018-01-15T00:00:00"/>
    <s v="Second Class"/>
    <s v="Mediano"/>
    <s v="Louisiana"/>
    <s v="Mediano"/>
    <x v="11"/>
    <n v="1"/>
    <n v="0"/>
    <n v="258.7"/>
    <n v="258.7"/>
    <n v="6"/>
    <n v="646.74"/>
    <n v="646.74"/>
    <n v="107.79"/>
    <n v="107.79"/>
    <n v="388.04"/>
  </r>
  <r>
    <s v="Cosas de Oficina"/>
    <s v="Bossier City"/>
    <s v="United States"/>
    <s v="Chris Selesnick"/>
    <s v="3-ring staple pack"/>
    <d v="2018-01-13T00:00:00"/>
    <s v="Cerrado"/>
    <s v="CA-2018-162775"/>
    <n v="71111"/>
    <x v="620"/>
    <x v="0"/>
    <x v="1"/>
    <d v="2018-01-15T00:00:00"/>
    <s v="Second Class"/>
    <s v="Mediano"/>
    <s v="Louisiana"/>
    <s v="Mediano"/>
    <x v="8"/>
    <n v="1"/>
    <n v="0"/>
    <n v="2.71"/>
    <n v="2.71"/>
    <n v="3"/>
    <n v="5.64"/>
    <n v="5.64"/>
    <n v="1.88"/>
    <n v="1.88"/>
    <n v="2.9299999999999997"/>
  </r>
  <r>
    <s v="Cosas de Oficina"/>
    <s v="Bossier City"/>
    <s v="United States"/>
    <s v="Chris Selesnick"/>
    <s v="FelBajoes"/>
    <d v="2018-01-13T00:00:00"/>
    <s v="Cerrado"/>
    <s v="CA-2018-162775"/>
    <n v="71111"/>
    <x v="621"/>
    <x v="0"/>
    <x v="1"/>
    <d v="2018-01-15T00:00:00"/>
    <s v="Second Class"/>
    <s v="Mediano"/>
    <s v="Louisiana"/>
    <s v="Mediano"/>
    <x v="4"/>
    <n v="1"/>
    <n v="0"/>
    <n v="34.35"/>
    <n v="34.350000000000023"/>
    <n v="6"/>
    <n v="572.58000000000004"/>
    <n v="572.58000000000004"/>
    <n v="95.43"/>
    <n v="95.43"/>
    <n v="538.23"/>
  </r>
  <r>
    <s v="Muebles"/>
    <s v="Saint Petersburg"/>
    <s v="United States"/>
    <s v="Anthony Johnson"/>
    <s v="Electrix"/>
    <d v="2018-05-14T00:00:00"/>
    <s v="Cerrado"/>
    <s v="CA-2018-106810"/>
    <n v="33710"/>
    <x v="622"/>
    <x v="0"/>
    <x v="1"/>
    <d v="2018-05-20T00:00:00"/>
    <s v="Standard Class"/>
    <s v="Bajo"/>
    <s v="Florida"/>
    <s v="Bajo"/>
    <x v="5"/>
    <n v="4"/>
    <n v="0.2"/>
    <n v="23.32"/>
    <n v="101.03999999999996"/>
    <n v="2"/>
    <n v="310.88"/>
    <n v="388.59999999999997"/>
    <n v="194.29999999999998"/>
    <n v="155.44"/>
    <n v="287.56"/>
  </r>
  <r>
    <s v="Muebles"/>
    <s v="Arlington"/>
    <s v="United States"/>
    <s v="Laurel Elliston"/>
    <s v="Hon"/>
    <d v="2020-05-19T00:00:00"/>
    <s v="Cerrado"/>
    <s v="CA-2020-157245"/>
    <n v="22204"/>
    <x v="623"/>
    <x v="0"/>
    <x v="0"/>
    <d v="2020-05-24T00:00:00"/>
    <s v="Standard Class"/>
    <s v="Bajo"/>
    <s v="Virginia"/>
    <s v="Bajo"/>
    <x v="1"/>
    <n v="3"/>
    <n v="0"/>
    <n v="179.75"/>
    <n v="179.75"/>
    <n v="2"/>
    <n v="641.96"/>
    <n v="641.96"/>
    <n v="320.98"/>
    <n v="320.98"/>
    <n v="462.21000000000004"/>
  </r>
  <r>
    <s v="Cosas de Oficina"/>
    <s v="Des Moines"/>
    <s v="United States"/>
    <s v="Benjamin Venier"/>
    <s v="Cardinal"/>
    <d v="2021-01-30T00:00:00"/>
    <s v="Cerrado"/>
    <s v="CA-2021-104220"/>
    <n v="50315"/>
    <x v="624"/>
    <x v="2"/>
    <x v="1"/>
    <d v="2021-02-05T00:00:00"/>
    <s v="Standard Class"/>
    <s v="Bajo"/>
    <s v="Iowa"/>
    <s v="Bajo"/>
    <x v="8"/>
    <n v="4"/>
    <n v="0"/>
    <n v="9.14"/>
    <n v="9.14"/>
    <n v="2"/>
    <n v="18.28"/>
    <n v="18.28"/>
    <n v="9.14"/>
    <n v="9.14"/>
    <n v="9.14"/>
  </r>
  <r>
    <s v="Tecnología"/>
    <s v="Des Moines"/>
    <s v="United States"/>
    <s v="Benjamin Venier"/>
    <s v="AT&amp;T"/>
    <d v="2021-01-30T00:00:00"/>
    <s v="Cerrado"/>
    <s v="CA-2021-104220"/>
    <n v="50315"/>
    <x v="302"/>
    <x v="2"/>
    <x v="1"/>
    <d v="2021-02-05T00:00:00"/>
    <s v="Standard Class"/>
    <s v="Bajo"/>
    <s v="Iowa"/>
    <s v="Bajo"/>
    <x v="7"/>
    <n v="4"/>
    <n v="0"/>
    <n v="51.75"/>
    <n v="51.75"/>
    <n v="3"/>
    <n v="207"/>
    <n v="207"/>
    <n v="69"/>
    <n v="69"/>
    <n v="155.25"/>
  </r>
  <r>
    <s v="Cosas de Oficina"/>
    <s v="Des Moines"/>
    <s v="United States"/>
    <s v="Benjamin Venier"/>
    <s v="GBC"/>
    <d v="2021-01-30T00:00:00"/>
    <s v="Cerrado"/>
    <s v="CA-2021-104220"/>
    <n v="50315"/>
    <x v="625"/>
    <x v="2"/>
    <x v="1"/>
    <d v="2021-02-05T00:00:00"/>
    <s v="Standard Class"/>
    <s v="Bajo"/>
    <s v="Iowa"/>
    <s v="Bajo"/>
    <x v="8"/>
    <n v="4"/>
    <n v="0"/>
    <n v="16.18"/>
    <n v="16.18"/>
    <n v="5"/>
    <n v="32.35"/>
    <n v="32.35"/>
    <n v="6.4700000000000006"/>
    <n v="6.4700000000000006"/>
    <n v="16.170000000000002"/>
  </r>
  <r>
    <s v="Cosas de Oficina"/>
    <s v="Des Moines"/>
    <s v="United States"/>
    <s v="Benjamin Venier"/>
    <s v="DXL"/>
    <d v="2021-01-30T00:00:00"/>
    <s v="Cerrado"/>
    <s v="CA-2021-104220"/>
    <n v="50315"/>
    <x v="8"/>
    <x v="2"/>
    <x v="1"/>
    <d v="2021-02-05T00:00:00"/>
    <s v="Standard Class"/>
    <s v="Bajo"/>
    <s v="Iowa"/>
    <s v="Bajo"/>
    <x v="8"/>
    <n v="4"/>
    <n v="0"/>
    <n v="3.47"/>
    <n v="3.4699999999999998"/>
    <n v="1"/>
    <n v="7.71"/>
    <n v="7.71"/>
    <n v="7.71"/>
    <n v="7.71"/>
    <n v="4.24"/>
  </r>
  <r>
    <s v="Cosas de Oficina"/>
    <s v="Des Moines"/>
    <s v="United States"/>
    <s v="Benjamin Venier"/>
    <s v="Boston"/>
    <d v="2021-01-30T00:00:00"/>
    <s v="Cerrado"/>
    <s v="CA-2021-104220"/>
    <n v="50315"/>
    <x v="626"/>
    <x v="2"/>
    <x v="1"/>
    <d v="2021-02-05T00:00:00"/>
    <s v="Standard Class"/>
    <s v="Bajo"/>
    <s v="Iowa"/>
    <s v="Bajo"/>
    <x v="6"/>
    <n v="4"/>
    <n v="0"/>
    <n v="10.88"/>
    <n v="10.880000000000003"/>
    <n v="2"/>
    <n v="40.299999999999997"/>
    <n v="40.299999999999997"/>
    <n v="20.149999999999999"/>
    <n v="20.149999999999999"/>
    <n v="29.419999999999995"/>
  </r>
  <r>
    <s v="Muebles"/>
    <s v="Des Moines"/>
    <s v="United States"/>
    <s v="Benjamin Venier"/>
    <s v="C-Line"/>
    <d v="2021-01-30T00:00:00"/>
    <s v="Cerrado"/>
    <s v="CA-2021-104220"/>
    <n v="50315"/>
    <x v="627"/>
    <x v="2"/>
    <x v="1"/>
    <d v="2021-02-05T00:00:00"/>
    <s v="Standard Class"/>
    <s v="Bajo"/>
    <s v="Iowa"/>
    <s v="Bajo"/>
    <x v="5"/>
    <n v="4"/>
    <n v="0"/>
    <n v="14.52"/>
    <n v="14.52"/>
    <n v="7"/>
    <n v="34.58"/>
    <n v="34.58"/>
    <n v="4.9399999999999995"/>
    <n v="4.9399999999999995"/>
    <n v="20.059999999999999"/>
  </r>
  <r>
    <s v="Cosas de Oficina"/>
    <s v="Cincinnati"/>
    <s v="United States"/>
    <s v="Dan Lawera"/>
    <s v="Dixon"/>
    <d v="2018-06-29T00:00:00"/>
    <s v="Abierto"/>
    <s v="CA-2018-165974"/>
    <n v="45231"/>
    <x v="628"/>
    <x v="3"/>
    <x v="0"/>
    <d v="2018-07-06T00:00:00"/>
    <s v="Standard Class"/>
    <s v="Bajo"/>
    <s v="Ohio"/>
    <s v="Bajo"/>
    <x v="6"/>
    <n v="5"/>
    <n v="0.2"/>
    <n v="3.69"/>
    <n v="11.879999999999999"/>
    <n v="7"/>
    <n v="32.76"/>
    <n v="40.949999999999996"/>
    <n v="5.85"/>
    <n v="4.68"/>
    <n v="29.069999999999997"/>
  </r>
  <r>
    <s v="Muebles"/>
    <s v="San Francisco"/>
    <s v="United States"/>
    <s v="Nick Zandusky"/>
    <s v="Hon"/>
    <d v="2019-08-21T00:00:00"/>
    <s v="Cerrado"/>
    <s v="CA-2019-144267"/>
    <n v="94110"/>
    <x v="629"/>
    <x v="1"/>
    <x v="2"/>
    <d v="2019-08-23T00:00:00"/>
    <s v="First Class"/>
    <s v="Alto"/>
    <s v="California"/>
    <s v="Alto"/>
    <x v="1"/>
    <n v="1"/>
    <n v="0.2"/>
    <n v="40.799999999999997"/>
    <n v="176.80249999999995"/>
    <n v="3"/>
    <n v="544.01"/>
    <n v="680.01249999999993"/>
    <n v="226.67083333333332"/>
    <n v="181.33666666666667"/>
    <n v="503.21"/>
  </r>
  <r>
    <s v="Cosas de Oficina"/>
    <s v="San Francisco"/>
    <s v="United States"/>
    <s v="Nick Zandusky"/>
    <s v="Xerox"/>
    <d v="2019-08-21T00:00:00"/>
    <s v="Cerrado"/>
    <s v="CA-2019-144267"/>
    <n v="94110"/>
    <x v="369"/>
    <x v="1"/>
    <x v="2"/>
    <d v="2019-08-23T00:00:00"/>
    <s v="First Class"/>
    <s v="Alto"/>
    <s v="California"/>
    <s v="Alto"/>
    <x v="10"/>
    <n v="1"/>
    <n v="0"/>
    <n v="28.17"/>
    <n v="28.17"/>
    <n v="3"/>
    <n v="59.94"/>
    <n v="59.94"/>
    <n v="19.98"/>
    <n v="19.98"/>
    <n v="31.769999999999996"/>
  </r>
  <r>
    <s v="Cosas de Oficina"/>
    <s v="San Francisco"/>
    <s v="United States"/>
    <s v="Nick Zandusky"/>
    <s v="Xerox"/>
    <d v="2019-08-21T00:00:00"/>
    <s v="Cerrado"/>
    <s v="CA-2019-144267"/>
    <n v="94110"/>
    <x v="358"/>
    <x v="1"/>
    <x v="2"/>
    <d v="2019-08-23T00:00:00"/>
    <s v="First Class"/>
    <s v="Alto"/>
    <s v="California"/>
    <s v="Alto"/>
    <x v="10"/>
    <n v="1"/>
    <n v="0"/>
    <n v="11.72"/>
    <n v="11.72"/>
    <n v="4"/>
    <n v="23.92"/>
    <n v="23.92"/>
    <n v="5.98"/>
    <n v="5.98"/>
    <n v="12.200000000000001"/>
  </r>
  <r>
    <s v="Cosas de Oficina"/>
    <s v="San Francisco"/>
    <s v="United States"/>
    <s v="Nick Zandusky"/>
    <s v="Xerox"/>
    <d v="2019-08-21T00:00:00"/>
    <s v="Cerrado"/>
    <s v="CA-2019-144267"/>
    <n v="94110"/>
    <x v="630"/>
    <x v="1"/>
    <x v="2"/>
    <d v="2019-08-23T00:00:00"/>
    <s v="First Class"/>
    <s v="Alto"/>
    <s v="California"/>
    <s v="Alto"/>
    <x v="10"/>
    <n v="1"/>
    <n v="0"/>
    <n v="1.93"/>
    <n v="1.9299999999999997"/>
    <n v="1"/>
    <n v="4.28"/>
    <n v="4.28"/>
    <n v="4.28"/>
    <n v="4.28"/>
    <n v="2.3500000000000005"/>
  </r>
  <r>
    <s v="Cosas de Oficina"/>
    <s v="Columbus"/>
    <s v="United States"/>
    <s v="Bryan Mills"/>
    <s v="Acco"/>
    <d v="2019-10-03T00:00:00"/>
    <s v="Abierto"/>
    <s v="US-2019-157014"/>
    <n v="43229"/>
    <x v="410"/>
    <x v="3"/>
    <x v="0"/>
    <d v="2019-10-06T00:00:00"/>
    <s v="Second Class"/>
    <s v="Mediano"/>
    <s v="Ohio"/>
    <s v="Mediano"/>
    <x v="8"/>
    <n v="2"/>
    <n v="0.7"/>
    <n v="-22.45"/>
    <n v="52.379999999999995"/>
    <n v="5"/>
    <n v="32.07"/>
    <n v="106.89999999999999"/>
    <n v="21.379999999999995"/>
    <n v="6.4139999999999997"/>
    <n v="54.519999999999996"/>
  </r>
  <r>
    <s v="Tecnología"/>
    <s v="Columbus"/>
    <s v="United States"/>
    <s v="Bryan Mills"/>
    <s v="Imation"/>
    <d v="2019-10-03T00:00:00"/>
    <s v="Abierto"/>
    <s v="US-2019-157014"/>
    <n v="43229"/>
    <x v="46"/>
    <x v="3"/>
    <x v="0"/>
    <d v="2019-10-06T00:00:00"/>
    <s v="Second Class"/>
    <s v="Mediano"/>
    <s v="Ohio"/>
    <s v="Mediano"/>
    <x v="11"/>
    <n v="2"/>
    <n v="0.2"/>
    <n v="-2.7"/>
    <n v="3.3000000000000007"/>
    <n v="2"/>
    <n v="24"/>
    <n v="30"/>
    <n v="15"/>
    <n v="12"/>
    <n v="26.7"/>
  </r>
  <r>
    <s v="Muebles"/>
    <s v="Columbus"/>
    <s v="United States"/>
    <s v="Bryan Mills"/>
    <s v="SAFCO"/>
    <d v="2019-10-03T00:00:00"/>
    <s v="Abierto"/>
    <s v="US-2019-157014"/>
    <n v="43229"/>
    <x v="631"/>
    <x v="3"/>
    <x v="0"/>
    <d v="2019-10-06T00:00:00"/>
    <s v="Second Class"/>
    <s v="Mediano"/>
    <s v="Ohio"/>
    <s v="Mediano"/>
    <x v="0"/>
    <n v="2"/>
    <n v="0.5"/>
    <n v="-15.62"/>
    <n v="19.870000000000005"/>
    <n v="1"/>
    <n v="35.49"/>
    <n v="70.98"/>
    <n v="70.98"/>
    <n v="35.49"/>
    <n v="51.11"/>
  </r>
  <r>
    <s v="Tecnología"/>
    <s v="Columbus"/>
    <s v="United States"/>
    <s v="Bryan Mills"/>
    <s v="Microsoft"/>
    <d v="2019-10-03T00:00:00"/>
    <s v="Abierto"/>
    <s v="US-2019-157014"/>
    <n v="43229"/>
    <x v="632"/>
    <x v="3"/>
    <x v="0"/>
    <d v="2019-10-06T00:00:00"/>
    <s v="Second Class"/>
    <s v="Mediano"/>
    <s v="Ohio"/>
    <s v="Mediano"/>
    <x v="11"/>
    <n v="2"/>
    <n v="0.2"/>
    <n v="0.6"/>
    <n v="12.594999999999999"/>
    <n v="2"/>
    <n v="47.98"/>
    <n v="59.974999999999994"/>
    <n v="29.987499999999997"/>
    <n v="23.99"/>
    <n v="47.379999999999995"/>
  </r>
  <r>
    <s v="Cosas de Oficina"/>
    <s v="Columbia"/>
    <s v="United States"/>
    <s v="Erin Ashbrook"/>
    <s v="Other"/>
    <d v="2019-05-23T00:00:00"/>
    <s v="Cerrado"/>
    <s v="CA-2019-154921"/>
    <n v="29203"/>
    <x v="633"/>
    <x v="0"/>
    <x v="1"/>
    <d v="2019-05-28T00:00:00"/>
    <s v="Standard Class"/>
    <s v="Bajo"/>
    <s v="South Carolina"/>
    <s v="Bajo"/>
    <x v="12"/>
    <n v="3"/>
    <n v="0"/>
    <n v="87.74"/>
    <n v="87.74"/>
    <n v="3"/>
    <n v="186.69"/>
    <n v="186.69"/>
    <n v="62.23"/>
    <n v="62.23"/>
    <n v="98.95"/>
  </r>
  <r>
    <s v="Cosas de Oficina"/>
    <s v="Lancaster"/>
    <s v="United States"/>
    <s v="Clay Ludtke"/>
    <s v="Other"/>
    <d v="2021-03-17T00:00:00"/>
    <s v="Abierto"/>
    <s v="CA-2021-129567"/>
    <n v="93534"/>
    <x v="634"/>
    <x v="1"/>
    <x v="0"/>
    <d v="2021-03-21T00:00:00"/>
    <s v="Second Class"/>
    <s v="Mediano"/>
    <s v="California"/>
    <s v="Mediano"/>
    <x v="8"/>
    <n v="3"/>
    <n v="0.2"/>
    <n v="5.89"/>
    <n v="10.254999999999999"/>
    <n v="2"/>
    <n v="17.46"/>
    <n v="21.824999999999999"/>
    <n v="10.9125"/>
    <n v="8.73"/>
    <n v="11.57"/>
  </r>
  <r>
    <s v="Muebles"/>
    <s v="Lancaster"/>
    <s v="United States"/>
    <s v="Liz Thompson"/>
    <s v="Other"/>
    <d v="2019-12-12T00:00:00"/>
    <s v="Cerrado"/>
    <s v="CA-2019-154620"/>
    <n v="93534"/>
    <x v="635"/>
    <x v="1"/>
    <x v="0"/>
    <d v="2019-12-16T00:00:00"/>
    <s v="Standard Class"/>
    <s v="Bajo"/>
    <s v="California"/>
    <s v="Bajo"/>
    <x v="1"/>
    <n v="3"/>
    <n v="0.2"/>
    <n v="34.89"/>
    <n v="122.12249999999995"/>
    <n v="2"/>
    <n v="348.93"/>
    <n v="436.16249999999997"/>
    <n v="218.08124999999998"/>
    <n v="174.465"/>
    <n v="314.04000000000002"/>
  </r>
  <r>
    <s v="Cosas de Oficina"/>
    <s v="Richmond"/>
    <s v="United States"/>
    <s v="Sue Ann Reed"/>
    <s v="GBC"/>
    <d v="2019-06-26T00:00:00"/>
    <s v="Cerrado"/>
    <s v="CA-2019-115938"/>
    <n v="23223"/>
    <x v="380"/>
    <x v="0"/>
    <x v="0"/>
    <d v="2019-06-30T00:00:00"/>
    <s v="Standard Class"/>
    <s v="Bajo"/>
    <s v="Virginia"/>
    <s v="Bajo"/>
    <x v="8"/>
    <n v="3"/>
    <n v="0"/>
    <n v="69.099999999999994"/>
    <n v="69.099999999999994"/>
    <n v="4"/>
    <n v="143.96"/>
    <n v="143.96"/>
    <n v="35.99"/>
    <n v="35.99"/>
    <n v="74.860000000000014"/>
  </r>
  <r>
    <s v="Cosas de Oficina"/>
    <s v="Richmond"/>
    <s v="United States"/>
    <s v="Sue Ann Reed"/>
    <s v="Decoflex"/>
    <d v="2019-06-26T00:00:00"/>
    <s v="Cerrado"/>
    <s v="CA-2019-115938"/>
    <n v="23223"/>
    <x v="421"/>
    <x v="0"/>
    <x v="0"/>
    <d v="2019-06-30T00:00:00"/>
    <s v="Standard Class"/>
    <s v="Bajo"/>
    <s v="Virginia"/>
    <s v="Bajo"/>
    <x v="4"/>
    <n v="3"/>
    <n v="0"/>
    <n v="4.16"/>
    <n v="4.16"/>
    <n v="1"/>
    <n v="15.42"/>
    <n v="15.42"/>
    <n v="15.42"/>
    <n v="15.42"/>
    <n v="11.26"/>
  </r>
  <r>
    <s v="Cosas de Oficina"/>
    <s v="Richmond"/>
    <s v="United States"/>
    <s v="Sue Ann Reed"/>
    <s v="Acco"/>
    <d v="2019-06-26T00:00:00"/>
    <s v="Cerrado"/>
    <s v="CA-2019-115938"/>
    <n v="23223"/>
    <x v="636"/>
    <x v="0"/>
    <x v="0"/>
    <d v="2019-06-30T00:00:00"/>
    <s v="Standard Class"/>
    <s v="Bajo"/>
    <s v="Virginia"/>
    <s v="Bajo"/>
    <x v="8"/>
    <n v="3"/>
    <n v="0"/>
    <n v="21.09"/>
    <n v="21.09"/>
    <n v="8"/>
    <n v="43.04"/>
    <n v="43.04"/>
    <n v="5.38"/>
    <n v="5.38"/>
    <n v="21.95"/>
  </r>
  <r>
    <s v="Muebles"/>
    <s v="Richmond"/>
    <s v="United States"/>
    <s v="Sue Ann Reed"/>
    <s v="Office Star"/>
    <d v="2019-06-26T00:00:00"/>
    <s v="Cerrado"/>
    <s v="CA-2019-115938"/>
    <n v="23223"/>
    <x v="637"/>
    <x v="0"/>
    <x v="0"/>
    <d v="2019-06-30T00:00:00"/>
    <s v="Standard Class"/>
    <s v="Bajo"/>
    <s v="Virginia"/>
    <s v="Bajo"/>
    <x v="1"/>
    <n v="3"/>
    <n v="0"/>
    <n v="79.91"/>
    <n v="79.91"/>
    <n v="3"/>
    <n v="332.94"/>
    <n v="332.94"/>
    <n v="110.98"/>
    <n v="110.98"/>
    <n v="253.03"/>
  </r>
  <r>
    <s v="Tecnología"/>
    <s v="Asheville"/>
    <s v="United States"/>
    <s v="Joe Kamberova"/>
    <s v="Cisco"/>
    <d v="2020-05-20T00:00:00"/>
    <s v="Cerrado"/>
    <s v="CA-2020-105256"/>
    <n v="28806"/>
    <x v="638"/>
    <x v="0"/>
    <x v="0"/>
    <d v="2020-05-20T00:00:00"/>
    <s v="Same Day"/>
    <s v="Severo"/>
    <s v="North Carolina"/>
    <s v="Severo"/>
    <x v="7"/>
    <n v="1"/>
    <n v="0.2"/>
    <n v="85.25"/>
    <n v="426.24"/>
    <n v="5"/>
    <n v="1363.96"/>
    <n v="1704.95"/>
    <n v="340.99"/>
    <n v="272.79200000000003"/>
    <n v="1278.71"/>
  </r>
  <r>
    <s v="Cosas de Oficina"/>
    <s v="San Francisco"/>
    <s v="United States"/>
    <s v="Erica Smith"/>
    <s v="Avery"/>
    <d v="2018-09-20T00:00:00"/>
    <s v="Abierto"/>
    <s v="CA-2018-156433"/>
    <n v="94110"/>
    <x v="639"/>
    <x v="1"/>
    <x v="0"/>
    <d v="2018-09-26T00:00:00"/>
    <s v="Standard Class"/>
    <s v="Bajo"/>
    <s v="California"/>
    <s v="Bajo"/>
    <x v="2"/>
    <n v="4"/>
    <n v="0"/>
    <n v="4.58"/>
    <n v="4.58"/>
    <n v="2"/>
    <n v="9.9600000000000009"/>
    <n v="9.9600000000000009"/>
    <n v="4.9800000000000004"/>
    <n v="4.9800000000000004"/>
    <n v="5.3800000000000008"/>
  </r>
  <r>
    <s v="Cosas de Oficina"/>
    <s v="San Francisco"/>
    <s v="United States"/>
    <s v="Erica Smith"/>
    <s v="Wirebound"/>
    <d v="2018-09-20T00:00:00"/>
    <s v="Abierto"/>
    <s v="CA-2018-156433"/>
    <n v="94110"/>
    <x v="362"/>
    <x v="1"/>
    <x v="0"/>
    <d v="2018-09-26T00:00:00"/>
    <s v="Standard Class"/>
    <s v="Bajo"/>
    <s v="California"/>
    <s v="Bajo"/>
    <x v="10"/>
    <n v="4"/>
    <n v="0"/>
    <n v="10.64"/>
    <n v="10.64"/>
    <n v="4"/>
    <n v="21.72"/>
    <n v="21.72"/>
    <n v="5.43"/>
    <n v="5.43"/>
    <n v="11.079999999999998"/>
  </r>
  <r>
    <s v="Cosas de Oficina"/>
    <s v="Rochester"/>
    <s v="United States"/>
    <s v="Rick Hansen"/>
    <s v="Avery"/>
    <d v="2021-09-21T00:00:00"/>
    <s v="Abierto"/>
    <s v="CA-2021-151428"/>
    <n v="55901"/>
    <x v="614"/>
    <x v="2"/>
    <x v="0"/>
    <d v="2021-09-26T00:00:00"/>
    <s v="Standard Class"/>
    <s v="Bajo"/>
    <s v="Minnesota"/>
    <s v="Bajo"/>
    <x v="8"/>
    <n v="3"/>
    <n v="0"/>
    <n v="9.8800000000000008"/>
    <n v="9.8800000000000008"/>
    <n v="7"/>
    <n v="20.16"/>
    <n v="20.16"/>
    <n v="2.88"/>
    <n v="2.88"/>
    <n v="10.28"/>
  </r>
  <r>
    <s v="Cosas de Oficina"/>
    <s v="Rochester"/>
    <s v="United States"/>
    <s v="David Bremer"/>
    <s v="Xerox"/>
    <d v="2019-12-24T00:00:00"/>
    <s v="Cerrado"/>
    <s v="CA-2019-124653"/>
    <n v="14609"/>
    <x v="640"/>
    <x v="3"/>
    <x v="1"/>
    <d v="2019-12-26T00:00:00"/>
    <s v="First Class"/>
    <s v="Alto"/>
    <s v="New York"/>
    <s v="Alto"/>
    <x v="10"/>
    <n v="1"/>
    <n v="0"/>
    <n v="63.74"/>
    <n v="63.740000000000009"/>
    <n v="7"/>
    <n v="132.79"/>
    <n v="132.79"/>
    <n v="18.97"/>
    <n v="18.97"/>
    <n v="69.049999999999983"/>
  </r>
  <r>
    <s v="Cosas de Oficina"/>
    <s v="Rochester"/>
    <s v="United States"/>
    <s v="David Bremer"/>
    <s v="Xerox"/>
    <d v="2019-12-24T00:00:00"/>
    <s v="Cerrado"/>
    <s v="CA-2019-124653"/>
    <n v="14609"/>
    <x v="12"/>
    <x v="3"/>
    <x v="1"/>
    <d v="2019-12-26T00:00:00"/>
    <s v="First Class"/>
    <s v="Alto"/>
    <s v="New York"/>
    <s v="Alto"/>
    <x v="10"/>
    <n v="1"/>
    <n v="0"/>
    <n v="6.22"/>
    <n v="6.22"/>
    <n v="2"/>
    <n v="12.96"/>
    <n v="12.96"/>
    <n v="6.48"/>
    <n v="6.48"/>
    <n v="6.7400000000000011"/>
  </r>
  <r>
    <s v="Cosas de Oficina"/>
    <s v="Rochester"/>
    <s v="United States"/>
    <s v="David Bremer"/>
    <s v="Smead"/>
    <d v="2019-12-24T00:00:00"/>
    <s v="Cerrado"/>
    <s v="CA-2019-124653"/>
    <n v="14609"/>
    <x v="641"/>
    <x v="3"/>
    <x v="1"/>
    <d v="2019-12-26T00:00:00"/>
    <s v="First Class"/>
    <s v="Alto"/>
    <s v="New York"/>
    <s v="Alto"/>
    <x v="2"/>
    <n v="1"/>
    <n v="0"/>
    <n v="10.35"/>
    <n v="10.35"/>
    <n v="7"/>
    <n v="21.56"/>
    <n v="21.56"/>
    <n v="3.0799999999999996"/>
    <n v="3.0799999999999996"/>
    <n v="11.209999999999999"/>
  </r>
  <r>
    <s v="Muebles"/>
    <s v="Lake Elsinore"/>
    <s v="United States"/>
    <s v="Carlos Daly"/>
    <s v="Other"/>
    <d v="2019-11-27T00:00:00"/>
    <s v="Abierto"/>
    <s v="CA-2019-101910"/>
    <n v="92530"/>
    <x v="475"/>
    <x v="1"/>
    <x v="0"/>
    <d v="2019-12-03T00:00:00"/>
    <s v="Standard Class"/>
    <s v="Bajo"/>
    <s v="California"/>
    <s v="Bajo"/>
    <x v="1"/>
    <n v="4"/>
    <n v="0.2"/>
    <n v="17.75"/>
    <n v="88.729999999999961"/>
    <n v="5"/>
    <n v="283.92"/>
    <n v="354.9"/>
    <n v="70.98"/>
    <n v="56.784000000000006"/>
    <n v="266.17"/>
  </r>
  <r>
    <s v="Muebles"/>
    <s v="San Diego"/>
    <s v="United States"/>
    <s v="Helen Wasserman"/>
    <s v="Executive Impressions"/>
    <d v="2021-02-20T00:00:00"/>
    <s v="Cerrado"/>
    <s v="CA-2021-105809"/>
    <n v="92105"/>
    <x v="642"/>
    <x v="1"/>
    <x v="1"/>
    <d v="2021-02-23T00:00:00"/>
    <s v="First Class"/>
    <s v="Alto"/>
    <s v="California"/>
    <s v="Alto"/>
    <x v="5"/>
    <n v="2"/>
    <n v="0"/>
    <n v="7.34"/>
    <n v="7.34"/>
    <n v="1"/>
    <n v="22.23"/>
    <n v="22.23"/>
    <n v="22.23"/>
    <n v="22.23"/>
    <n v="14.89"/>
  </r>
  <r>
    <s v="Tecnología"/>
    <s v="San Diego"/>
    <s v="United States"/>
    <s v="Helen Wasserman"/>
    <s v="Logitech"/>
    <d v="2021-02-20T00:00:00"/>
    <s v="Cerrado"/>
    <s v="CA-2021-105809"/>
    <n v="92105"/>
    <x v="234"/>
    <x v="1"/>
    <x v="1"/>
    <d v="2021-02-23T00:00:00"/>
    <s v="First Class"/>
    <s v="Alto"/>
    <s v="California"/>
    <s v="Alto"/>
    <x v="7"/>
    <n v="2"/>
    <n v="0.2"/>
    <n v="18.899999999999999"/>
    <n v="72.892499999999984"/>
    <n v="2"/>
    <n v="215.97"/>
    <n v="269.96249999999998"/>
    <n v="134.98124999999999"/>
    <n v="107.985"/>
    <n v="197.07"/>
  </r>
  <r>
    <s v="Cosas de Oficina"/>
    <s v="New York City"/>
    <s v="United States"/>
    <s v="Helen Wasserman"/>
    <s v="Belkin"/>
    <d v="2020-08-18T00:00:00"/>
    <s v="Cerrado"/>
    <s v="CA-2020-136133"/>
    <n v="10024"/>
    <x v="643"/>
    <x v="3"/>
    <x v="1"/>
    <d v="2020-08-23T00:00:00"/>
    <s v="Second Class"/>
    <s v="Mediano"/>
    <s v="New York"/>
    <s v="Mediano"/>
    <x v="9"/>
    <n v="3"/>
    <n v="0"/>
    <n v="99.49"/>
    <n v="99.490000000000009"/>
    <n v="9"/>
    <n v="355.32"/>
    <n v="355.32"/>
    <n v="39.479999999999997"/>
    <n v="39.479999999999997"/>
    <n v="255.82999999999998"/>
  </r>
  <r>
    <s v="Cosas de Oficina"/>
    <s v="Monroe"/>
    <s v="United States"/>
    <s v="Mike Caudle"/>
    <s v="Xerox"/>
    <d v="2020-03-12T00:00:00"/>
    <s v="Abierto"/>
    <s v="CA-2020-115504"/>
    <n v="71203"/>
    <x v="644"/>
    <x v="0"/>
    <x v="1"/>
    <d v="2020-03-17T00:00:00"/>
    <s v="Standard Class"/>
    <s v="Bajo"/>
    <s v="Louisiana"/>
    <s v="Bajo"/>
    <x v="10"/>
    <n v="3"/>
    <n v="0"/>
    <n v="6.22"/>
    <n v="6.22"/>
    <n v="2"/>
    <n v="12.96"/>
    <n v="12.96"/>
    <n v="6.48"/>
    <n v="6.48"/>
    <n v="6.7400000000000011"/>
  </r>
  <r>
    <s v="Muebles"/>
    <s v="San Francisco"/>
    <s v="United States"/>
    <s v="Gary McGarr"/>
    <s v="Eldon"/>
    <d v="2021-04-22T00:00:00"/>
    <s v="Abierto"/>
    <s v="CA-2021-135783"/>
    <n v="94122"/>
    <x v="645"/>
    <x v="1"/>
    <x v="0"/>
    <d v="2021-04-24T00:00:00"/>
    <s v="First Class"/>
    <s v="Alto"/>
    <s v="California"/>
    <s v="Alto"/>
    <x v="5"/>
    <n v="1"/>
    <n v="0"/>
    <n v="6.22"/>
    <n v="6.2199999999999989"/>
    <n v="2"/>
    <n v="18.28"/>
    <n v="18.28"/>
    <n v="9.14"/>
    <n v="9.14"/>
    <n v="12.060000000000002"/>
  </r>
  <r>
    <s v="Cosas de Oficina"/>
    <s v="Denver"/>
    <s v="United States"/>
    <s v="Russell Applegate"/>
    <s v="Other"/>
    <d v="2018-11-01T00:00:00"/>
    <s v="Cerrado"/>
    <s v="CA-2018-134313"/>
    <n v="80219"/>
    <x v="646"/>
    <x v="1"/>
    <x v="0"/>
    <d v="2018-11-07T00:00:00"/>
    <s v="Standard Class"/>
    <s v="Bajo"/>
    <s v="Colorado"/>
    <s v="Bajo"/>
    <x v="6"/>
    <n v="4"/>
    <n v="0.2"/>
    <n v="4.32"/>
    <n v="15.114999999999995"/>
    <n v="3"/>
    <n v="43.18"/>
    <n v="53.974999999999994"/>
    <n v="17.991666666666664"/>
    <n v="14.393333333333333"/>
    <n v="38.86"/>
  </r>
  <r>
    <s v="Tecnología"/>
    <s v="Denver"/>
    <s v="United States"/>
    <s v="Russell Applegate"/>
    <s v="ClearOne"/>
    <d v="2018-11-01T00:00:00"/>
    <s v="Cerrado"/>
    <s v="CA-2018-134313"/>
    <n v="80219"/>
    <x v="647"/>
    <x v="1"/>
    <x v="0"/>
    <d v="2018-11-07T00:00:00"/>
    <s v="Standard Class"/>
    <s v="Bajo"/>
    <s v="Colorado"/>
    <s v="Bajo"/>
    <x v="7"/>
    <n v="4"/>
    <n v="0.2"/>
    <n v="248"/>
    <n v="743.99250000000006"/>
    <n v="4"/>
    <n v="1983.97"/>
    <n v="2479.9625000000001"/>
    <n v="619.99062500000002"/>
    <n v="495.99250000000001"/>
    <n v="1735.97"/>
  </r>
  <r>
    <s v="Muebles"/>
    <s v="Omaha"/>
    <s v="United States"/>
    <s v="Allen Armold"/>
    <s v="Other"/>
    <d v="2019-02-03T00:00:00"/>
    <s v="Cerrado"/>
    <s v="CA-2019-140921"/>
    <n v="68104"/>
    <x v="379"/>
    <x v="2"/>
    <x v="0"/>
    <d v="2019-02-05T00:00:00"/>
    <s v="First Class"/>
    <s v="Alto"/>
    <s v="Nebraska"/>
    <s v="Alto"/>
    <x v="5"/>
    <n v="1"/>
    <n v="0"/>
    <n v="11.08"/>
    <n v="11.079999999999998"/>
    <n v="2"/>
    <n v="28.4"/>
    <n v="28.4"/>
    <n v="14.2"/>
    <n v="14.2"/>
    <n v="17.32"/>
  </r>
  <r>
    <s v="Tecnología"/>
    <s v="Omaha"/>
    <s v="United States"/>
    <s v="Allen Armold"/>
    <s v="Kensington"/>
    <d v="2019-02-03T00:00:00"/>
    <s v="Cerrado"/>
    <s v="CA-2019-140921"/>
    <n v="68104"/>
    <x v="648"/>
    <x v="2"/>
    <x v="0"/>
    <d v="2019-02-05T00:00:00"/>
    <s v="First Class"/>
    <s v="Alto"/>
    <s v="Nebraska"/>
    <s v="Alto"/>
    <x v="11"/>
    <n v="1"/>
    <n v="0"/>
    <n v="50.99"/>
    <n v="50.990000000000009"/>
    <n v="3"/>
    <n v="149.97"/>
    <n v="149.97"/>
    <n v="49.99"/>
    <n v="49.99"/>
    <n v="98.97999999999999"/>
  </r>
  <r>
    <s v="Cosas de Oficina"/>
    <s v="Edmonds"/>
    <s v="United States"/>
    <s v="Zuschuss Carroll"/>
    <s v="Newell"/>
    <d v="2018-10-13T00:00:00"/>
    <s v="Cerrado"/>
    <s v="CA-2018-151995"/>
    <n v="98026"/>
    <x v="649"/>
    <x v="1"/>
    <x v="0"/>
    <d v="2018-10-15T00:00:00"/>
    <s v="First Class"/>
    <s v="Alto"/>
    <s v="Washington"/>
    <s v="Alto"/>
    <x v="6"/>
    <n v="1"/>
    <n v="0"/>
    <n v="3.23"/>
    <n v="3.2300000000000004"/>
    <n v="4"/>
    <n v="11.52"/>
    <n v="11.52"/>
    <n v="2.88"/>
    <n v="2.88"/>
    <n v="8.2899999999999991"/>
  </r>
  <r>
    <s v="Muebles"/>
    <s v="Edmonds"/>
    <s v="United States"/>
    <s v="Zuschuss Carroll"/>
    <s v="Bevis"/>
    <d v="2018-10-13T00:00:00"/>
    <s v="Cerrado"/>
    <s v="CA-2018-151995"/>
    <n v="98026"/>
    <x v="258"/>
    <x v="1"/>
    <x v="0"/>
    <d v="2018-10-15T00:00:00"/>
    <s v="First Class"/>
    <s v="Alto"/>
    <s v="Washington"/>
    <s v="Alto"/>
    <x v="3"/>
    <n v="1"/>
    <n v="0"/>
    <n v="311.64999999999998"/>
    <n v="311.64999999999998"/>
    <n v="5"/>
    <n v="1298.55"/>
    <n v="1298.55"/>
    <n v="259.70999999999998"/>
    <n v="259.70999999999998"/>
    <n v="986.9"/>
  </r>
  <r>
    <s v="Cosas de Oficina"/>
    <s v="Edmonds"/>
    <s v="United States"/>
    <s v="Zuschuss Carroll"/>
    <s v="Belkin"/>
    <d v="2018-10-13T00:00:00"/>
    <s v="Cerrado"/>
    <s v="CA-2018-151995"/>
    <n v="98026"/>
    <x v="650"/>
    <x v="1"/>
    <x v="0"/>
    <d v="2018-10-15T00:00:00"/>
    <s v="First Class"/>
    <s v="Alto"/>
    <s v="Washington"/>
    <s v="Alto"/>
    <x v="9"/>
    <n v="1"/>
    <n v="0"/>
    <n v="62.04"/>
    <n v="62.039999999999992"/>
    <n v="4"/>
    <n v="213.92"/>
    <n v="213.92"/>
    <n v="53.48"/>
    <n v="53.48"/>
    <n v="151.88"/>
  </r>
  <r>
    <s v="Tecnología"/>
    <s v="Edmonds"/>
    <s v="United States"/>
    <s v="Zuschuss Carroll"/>
    <s v="Sony"/>
    <d v="2018-10-13T00:00:00"/>
    <s v="Cerrado"/>
    <s v="CA-2018-151995"/>
    <n v="98026"/>
    <x v="552"/>
    <x v="1"/>
    <x v="0"/>
    <d v="2018-10-15T00:00:00"/>
    <s v="First Class"/>
    <s v="Alto"/>
    <s v="Washington"/>
    <s v="Alto"/>
    <x v="11"/>
    <n v="1"/>
    <n v="0"/>
    <n v="2.58"/>
    <n v="2.5799999999999983"/>
    <n v="2"/>
    <n v="25.78"/>
    <n v="25.78"/>
    <n v="12.89"/>
    <n v="12.89"/>
    <n v="23.200000000000003"/>
  </r>
  <r>
    <s v="Muebles"/>
    <s v="Santa Ana"/>
    <s v="United States"/>
    <s v="Pauline Johnson"/>
    <s v="Eldon"/>
    <d v="2021-05-14T00:00:00"/>
    <s v="Cerrado"/>
    <s v="CA-2021-143686"/>
    <n v="92704"/>
    <x v="645"/>
    <x v="1"/>
    <x v="0"/>
    <d v="2021-05-14T00:00:00"/>
    <s v="Same Day"/>
    <s v="Severo"/>
    <s v="California"/>
    <s v="Severo"/>
    <x v="5"/>
    <n v="1"/>
    <n v="0"/>
    <n v="6.22"/>
    <n v="6.2199999999999989"/>
    <n v="2"/>
    <n v="18.28"/>
    <n v="18.28"/>
    <n v="9.14"/>
    <n v="9.14"/>
    <n v="12.060000000000002"/>
  </r>
  <r>
    <s v="Tecnología"/>
    <s v="Santa Ana"/>
    <s v="United States"/>
    <s v="Pauline Johnson"/>
    <s v="Razer"/>
    <d v="2021-05-14T00:00:00"/>
    <s v="Cerrado"/>
    <s v="CA-2021-143686"/>
    <n v="92704"/>
    <x v="651"/>
    <x v="1"/>
    <x v="0"/>
    <d v="2021-05-14T00:00:00"/>
    <s v="Same Day"/>
    <s v="Severo"/>
    <s v="California"/>
    <s v="Severo"/>
    <x v="11"/>
    <n v="1"/>
    <n v="0"/>
    <n v="601.97"/>
    <n v="601.97"/>
    <n v="7"/>
    <n v="1399.93"/>
    <n v="1399.93"/>
    <n v="199.99"/>
    <n v="199.99"/>
    <n v="797.96"/>
  </r>
  <r>
    <s v="Cosas de Oficina"/>
    <s v="Milwaukee"/>
    <s v="United States"/>
    <s v="Bart Watters"/>
    <s v="Xerox"/>
    <d v="2019-03-20T00:00:00"/>
    <s v="Cerrado"/>
    <s v="CA-2019-106565"/>
    <n v="53209"/>
    <x v="181"/>
    <x v="2"/>
    <x v="1"/>
    <d v="2019-03-23T00:00:00"/>
    <s v="First Class"/>
    <s v="Alto"/>
    <s v="Wisconsin"/>
    <s v="Alto"/>
    <x v="10"/>
    <n v="2"/>
    <n v="0"/>
    <n v="24.88"/>
    <n v="24.88"/>
    <n v="8"/>
    <n v="51.84"/>
    <n v="51.84"/>
    <n v="6.48"/>
    <n v="6.48"/>
    <n v="26.960000000000004"/>
  </r>
  <r>
    <s v="Cosas de Oficina"/>
    <s v="Philadelphia"/>
    <s v="United States"/>
    <s v="Dean Braden"/>
    <s v="Xerox"/>
    <d v="2020-09-15T00:00:00"/>
    <s v="Abierto"/>
    <s v="CA-2020-149370"/>
    <n v="19140"/>
    <x v="652"/>
    <x v="3"/>
    <x v="0"/>
    <d v="2020-09-19T00:00:00"/>
    <s v="Standard Class"/>
    <s v="Bajo"/>
    <s v="Pennsylvania"/>
    <s v="Bajo"/>
    <x v="10"/>
    <n v="3"/>
    <n v="0.2"/>
    <n v="1.87"/>
    <n v="3.2050000000000001"/>
    <n v="1"/>
    <n v="5.34"/>
    <n v="6.6749999999999998"/>
    <n v="6.6749999999999998"/>
    <n v="5.34"/>
    <n v="3.4699999999999998"/>
  </r>
  <r>
    <s v="Cosas de Oficina"/>
    <s v="Philadelphia"/>
    <s v="United States"/>
    <s v="Cynthia Arntzen"/>
    <s v="Xerox"/>
    <d v="2018-06-28T00:00:00"/>
    <s v="Cerrado"/>
    <s v="CA-2018-140858"/>
    <n v="19140"/>
    <x v="88"/>
    <x v="3"/>
    <x v="0"/>
    <d v="2018-07-02T00:00:00"/>
    <s v="Standard Class"/>
    <s v="Bajo"/>
    <s v="Pennsylvania"/>
    <s v="Bajo"/>
    <x v="10"/>
    <n v="3"/>
    <n v="0.2"/>
    <n v="14.52"/>
    <n v="24.887499999999999"/>
    <n v="8"/>
    <n v="41.47"/>
    <n v="51.837499999999999"/>
    <n v="6.4796874999999998"/>
    <n v="5.1837499999999999"/>
    <n v="26.95"/>
  </r>
  <r>
    <s v="Cosas de Oficina"/>
    <s v="Philadelphia"/>
    <s v="United States"/>
    <s v="Cynthia Arntzen"/>
    <s v="Other"/>
    <d v="2018-06-28T00:00:00"/>
    <s v="Cerrado"/>
    <s v="CA-2018-140858"/>
    <n v="19140"/>
    <x v="653"/>
    <x v="3"/>
    <x v="0"/>
    <d v="2018-07-02T00:00:00"/>
    <s v="Standard Class"/>
    <s v="Bajo"/>
    <s v="Pennsylvania"/>
    <s v="Bajo"/>
    <x v="8"/>
    <n v="3"/>
    <n v="0.7"/>
    <n v="-2.4300000000000002"/>
    <n v="4.966666666666665"/>
    <n v="3"/>
    <n v="3.17"/>
    <n v="10.566666666666665"/>
    <n v="3.5222222222222217"/>
    <n v="1.0566666666666666"/>
    <n v="5.6"/>
  </r>
  <r>
    <s v="Muebles"/>
    <s v="Philadelphia"/>
    <s v="United States"/>
    <s v="Cynthia Arntzen"/>
    <s v="Global"/>
    <d v="2018-06-28T00:00:00"/>
    <s v="Cerrado"/>
    <s v="CA-2018-140858"/>
    <n v="19140"/>
    <x v="654"/>
    <x v="3"/>
    <x v="0"/>
    <d v="2018-07-02T00:00:00"/>
    <s v="Standard Class"/>
    <s v="Bajo"/>
    <s v="Pennsylvania"/>
    <s v="Bajo"/>
    <x v="1"/>
    <n v="3"/>
    <n v="0.3"/>
    <n v="0"/>
    <n v="526.487142857143"/>
    <n v="5"/>
    <n v="1228.47"/>
    <n v="1754.957142857143"/>
    <n v="350.99142857142863"/>
    <n v="245.69400000000002"/>
    <n v="1228.47"/>
  </r>
  <r>
    <s v="Cosas de Oficina"/>
    <s v="Philadelphia"/>
    <s v="United States"/>
    <s v="Cynthia Arntzen"/>
    <s v="GBC"/>
    <d v="2018-06-28T00:00:00"/>
    <s v="Cerrado"/>
    <s v="CA-2018-140858"/>
    <n v="19140"/>
    <x v="655"/>
    <x v="3"/>
    <x v="0"/>
    <d v="2018-07-02T00:00:00"/>
    <s v="Standard Class"/>
    <s v="Bajo"/>
    <s v="Pennsylvania"/>
    <s v="Bajo"/>
    <x v="8"/>
    <n v="3"/>
    <n v="0.7"/>
    <n v="-22.8"/>
    <n v="49.743333333333311"/>
    <n v="3"/>
    <n v="31.09"/>
    <n v="103.63333333333331"/>
    <n v="34.544444444444437"/>
    <n v="10.363333333333333"/>
    <n v="53.89"/>
  </r>
  <r>
    <s v="Cosas de Oficina"/>
    <s v="Philadelphia"/>
    <s v="United States"/>
    <s v="Cynthia Arntzen"/>
    <s v="Xerox"/>
    <d v="2018-06-28T00:00:00"/>
    <s v="Cerrado"/>
    <s v="CA-2018-140858"/>
    <n v="19140"/>
    <x v="656"/>
    <x v="3"/>
    <x v="0"/>
    <d v="2018-07-02T00:00:00"/>
    <s v="Standard Class"/>
    <s v="Bajo"/>
    <s v="Pennsylvania"/>
    <s v="Bajo"/>
    <x v="10"/>
    <n v="3"/>
    <n v="0.2"/>
    <n v="117.43"/>
    <n v="201.31"/>
    <n v="4"/>
    <n v="335.52"/>
    <n v="419.4"/>
    <n v="104.85"/>
    <n v="83.88"/>
    <n v="218.08999999999997"/>
  </r>
  <r>
    <s v="Tecnología"/>
    <s v="Belleville"/>
    <s v="United States"/>
    <s v="Toby Ritter"/>
    <s v="Razer"/>
    <d v="2021-06-20T00:00:00"/>
    <s v="Abierto"/>
    <s v="CA-2021-101434"/>
    <n v="7109"/>
    <x v="657"/>
    <x v="3"/>
    <x v="0"/>
    <d v="2021-06-27T00:00:00"/>
    <s v="Standard Class"/>
    <s v="Bajo"/>
    <s v="New Jersey"/>
    <s v="Bajo"/>
    <x v="11"/>
    <n v="5"/>
    <n v="0"/>
    <n v="71.989999999999995"/>
    <n v="71.989999999999981"/>
    <n v="3"/>
    <n v="239.97"/>
    <n v="239.97"/>
    <n v="79.989999999999995"/>
    <n v="79.989999999999995"/>
    <n v="167.98000000000002"/>
  </r>
  <r>
    <s v="Cosas de Oficina"/>
    <s v="Belleville"/>
    <s v="United States"/>
    <s v="Toby Ritter"/>
    <s v="Avery"/>
    <d v="2021-06-20T00:00:00"/>
    <s v="Abierto"/>
    <s v="CA-2021-101434"/>
    <n v="7109"/>
    <x v="607"/>
    <x v="3"/>
    <x v="0"/>
    <d v="2021-06-27T00:00:00"/>
    <s v="Standard Class"/>
    <s v="Bajo"/>
    <s v="New Jersey"/>
    <s v="Bajo"/>
    <x v="2"/>
    <n v="5"/>
    <n v="0"/>
    <n v="4.8099999999999996"/>
    <n v="4.8099999999999996"/>
    <n v="2"/>
    <n v="9.82"/>
    <n v="9.82"/>
    <n v="4.91"/>
    <n v="4.91"/>
    <n v="5.0100000000000007"/>
  </r>
  <r>
    <s v="Tecnología"/>
    <s v="San Francisco"/>
    <s v="United States"/>
    <s v="Patrick Gardner"/>
    <s v="Kingston"/>
    <d v="2018-05-09T00:00:00"/>
    <s v="Cerrado"/>
    <s v="US-2018-102071"/>
    <n v="94110"/>
    <x v="658"/>
    <x v="1"/>
    <x v="0"/>
    <d v="2018-05-15T00:00:00"/>
    <s v="Standard Class"/>
    <s v="Bajo"/>
    <s v="California"/>
    <s v="Bajo"/>
    <x v="11"/>
    <n v="4"/>
    <n v="0"/>
    <n v="4.07"/>
    <n v="4.07"/>
    <n v="4"/>
    <n v="67.8"/>
    <n v="67.8"/>
    <n v="16.95"/>
    <n v="16.95"/>
    <n v="63.73"/>
  </r>
  <r>
    <s v="Tecnología"/>
    <s v="San Francisco"/>
    <s v="United States"/>
    <s v="Patrick Gardner"/>
    <s v="Sony"/>
    <d v="2018-05-09T00:00:00"/>
    <s v="Cerrado"/>
    <s v="US-2018-102071"/>
    <n v="94110"/>
    <x v="202"/>
    <x v="1"/>
    <x v="0"/>
    <d v="2018-05-15T00:00:00"/>
    <s v="Standard Class"/>
    <s v="Bajo"/>
    <s v="California"/>
    <s v="Bajo"/>
    <x v="11"/>
    <n v="4"/>
    <n v="0"/>
    <n v="40.31"/>
    <n v="40.31"/>
    <n v="3"/>
    <n v="167.97"/>
    <n v="167.97"/>
    <n v="55.99"/>
    <n v="55.99"/>
    <n v="127.66"/>
  </r>
  <r>
    <s v="Cosas de Oficina"/>
    <s v="Lakeville"/>
    <s v="United States"/>
    <s v="Greg Tran"/>
    <s v="Advantus"/>
    <d v="2021-08-21T00:00:00"/>
    <s v="Abierto"/>
    <s v="CA-2021-126956"/>
    <n v="55044"/>
    <x v="659"/>
    <x v="2"/>
    <x v="0"/>
    <d v="2021-08-28T00:00:00"/>
    <s v="Standard Class"/>
    <s v="Bajo"/>
    <s v="Minnesota"/>
    <s v="Bajo"/>
    <x v="13"/>
    <n v="5"/>
    <n v="0"/>
    <n v="16.8"/>
    <n v="16.8"/>
    <n v="7"/>
    <n v="35"/>
    <n v="35"/>
    <n v="5"/>
    <n v="5"/>
    <n v="18.2"/>
  </r>
  <r>
    <s v="Cosas de Oficina"/>
    <s v="Lakeville"/>
    <s v="United States"/>
    <s v="Greg Tran"/>
    <s v="Acme"/>
    <d v="2021-08-21T00:00:00"/>
    <s v="Abierto"/>
    <s v="CA-2021-126956"/>
    <n v="55044"/>
    <x v="660"/>
    <x v="2"/>
    <x v="0"/>
    <d v="2021-08-28T00:00:00"/>
    <s v="Standard Class"/>
    <s v="Bajo"/>
    <s v="Minnesota"/>
    <s v="Bajo"/>
    <x v="14"/>
    <n v="5"/>
    <n v="0"/>
    <n v="10.8"/>
    <n v="10.8"/>
    <n v="4"/>
    <n v="37.24"/>
    <n v="37.24"/>
    <n v="9.31"/>
    <n v="9.31"/>
    <n v="26.44"/>
  </r>
  <r>
    <s v="Cosas de Oficina"/>
    <s v="Lakeville"/>
    <s v="United States"/>
    <s v="Greg Tran"/>
    <s v="Other"/>
    <d v="2021-08-21T00:00:00"/>
    <s v="Abierto"/>
    <s v="CA-2021-126956"/>
    <n v="55044"/>
    <x v="661"/>
    <x v="2"/>
    <x v="0"/>
    <d v="2021-08-28T00:00:00"/>
    <s v="Standard Class"/>
    <s v="Bajo"/>
    <s v="Minnesota"/>
    <s v="Bajo"/>
    <x v="12"/>
    <n v="5"/>
    <n v="0"/>
    <n v="7.49"/>
    <n v="7.49"/>
    <n v="2"/>
    <n v="15.28"/>
    <n v="15.28"/>
    <n v="7.64"/>
    <n v="7.64"/>
    <n v="7.7899999999999991"/>
  </r>
  <r>
    <s v="Muebles"/>
    <s v="Florence"/>
    <s v="United States"/>
    <s v="Joel Eaton"/>
    <s v="Global"/>
    <d v="2021-06-16T00:00:00"/>
    <s v="Abierto"/>
    <s v="CA-2021-129462"/>
    <n v="41042"/>
    <x v="662"/>
    <x v="0"/>
    <x v="0"/>
    <d v="2021-06-21T00:00:00"/>
    <s v="Second Class"/>
    <s v="Mediano"/>
    <s v="Kentucky"/>
    <s v="Mediano"/>
    <x v="1"/>
    <n v="3"/>
    <n v="0"/>
    <n v="90.59"/>
    <n v="90.59"/>
    <n v="2"/>
    <n v="301.95999999999998"/>
    <n v="301.95999999999998"/>
    <n v="150.97999999999999"/>
    <n v="150.97999999999999"/>
    <n v="211.36999999999998"/>
  </r>
  <r>
    <s v="Cosas de Oficina"/>
    <s v="Florence"/>
    <s v="United States"/>
    <s v="Joel Eaton"/>
    <s v="FelBajoes"/>
    <d v="2021-06-16T00:00:00"/>
    <s v="Abierto"/>
    <s v="CA-2021-129462"/>
    <n v="41042"/>
    <x v="663"/>
    <x v="0"/>
    <x v="0"/>
    <d v="2021-06-21T00:00:00"/>
    <s v="Second Class"/>
    <s v="Mediano"/>
    <s v="Kentucky"/>
    <s v="Mediano"/>
    <x v="9"/>
    <n v="3"/>
    <n v="0"/>
    <n v="50.58"/>
    <n v="50.580000000000013"/>
    <n v="3"/>
    <n v="180.66"/>
    <n v="180.66"/>
    <n v="60.22"/>
    <n v="60.22"/>
    <n v="130.07999999999998"/>
  </r>
  <r>
    <s v="Tecnología"/>
    <s v="Florence"/>
    <s v="United States"/>
    <s v="Joel Eaton"/>
    <s v="Pyle"/>
    <d v="2021-06-16T00:00:00"/>
    <s v="Abierto"/>
    <s v="CA-2021-129462"/>
    <n v="41042"/>
    <x v="664"/>
    <x v="0"/>
    <x v="0"/>
    <d v="2021-06-21T00:00:00"/>
    <s v="Second Class"/>
    <s v="Mediano"/>
    <s v="Kentucky"/>
    <s v="Mediano"/>
    <x v="7"/>
    <n v="3"/>
    <n v="0"/>
    <n v="51.83"/>
    <n v="51.830000000000013"/>
    <n v="2"/>
    <n v="191.98"/>
    <n v="191.98"/>
    <n v="95.99"/>
    <n v="95.99"/>
    <n v="140.14999999999998"/>
  </r>
  <r>
    <s v="Tecnología"/>
    <s v="Florence"/>
    <s v="United States"/>
    <s v="Joel Eaton"/>
    <s v="Other"/>
    <d v="2021-06-16T00:00:00"/>
    <s v="Abierto"/>
    <s v="CA-2021-129462"/>
    <n v="41042"/>
    <x v="665"/>
    <x v="0"/>
    <x v="0"/>
    <d v="2021-06-21T00:00:00"/>
    <s v="Second Class"/>
    <s v="Mediano"/>
    <s v="Kentucky"/>
    <s v="Mediano"/>
    <x v="7"/>
    <n v="3"/>
    <n v="0"/>
    <n v="17.16"/>
    <n v="17.159999999999997"/>
    <n v="1"/>
    <n v="65.989999999999995"/>
    <n v="65.989999999999995"/>
    <n v="65.989999999999995"/>
    <n v="65.989999999999995"/>
    <n v="48.83"/>
  </r>
  <r>
    <s v="Cosas de Oficina"/>
    <s v="Tampa"/>
    <s v="United States"/>
    <s v="Jennifer Braxton"/>
    <s v="Boston"/>
    <d v="2020-07-23T00:00:00"/>
    <s v="Cerrado"/>
    <s v="CA-2020-165316"/>
    <n v="33614"/>
    <x v="666"/>
    <x v="0"/>
    <x v="1"/>
    <d v="2020-07-27T00:00:00"/>
    <s v="Standard Class"/>
    <s v="Bajo"/>
    <s v="Florida"/>
    <s v="Bajo"/>
    <x v="6"/>
    <n v="3"/>
    <n v="0.2"/>
    <n v="2.64"/>
    <n v="11.445"/>
    <n v="2"/>
    <n v="35.22"/>
    <n v="44.024999999999999"/>
    <n v="22.012499999999999"/>
    <n v="17.61"/>
    <n v="32.58"/>
  </r>
  <r>
    <s v="Cosas de Oficina"/>
    <s v="Tampa"/>
    <s v="United States"/>
    <s v="Jennifer Braxton"/>
    <s v="Holmes"/>
    <d v="2020-07-23T00:00:00"/>
    <s v="Cerrado"/>
    <s v="CA-2020-165316"/>
    <n v="33614"/>
    <x v="667"/>
    <x v="0"/>
    <x v="1"/>
    <d v="2020-07-27T00:00:00"/>
    <s v="Standard Class"/>
    <s v="Bajo"/>
    <s v="Florida"/>
    <s v="Bajo"/>
    <x v="9"/>
    <n v="3"/>
    <n v="0.2"/>
    <n v="6.52"/>
    <n v="12.444999999999997"/>
    <n v="2"/>
    <n v="23.7"/>
    <n v="29.624999999999996"/>
    <n v="14.812499999999998"/>
    <n v="11.85"/>
    <n v="17.18"/>
  </r>
  <r>
    <s v="Tecnología"/>
    <s v="Tampa"/>
    <s v="United States"/>
    <s v="Jennifer Braxton"/>
    <s v="Zebra"/>
    <d v="2020-07-23T00:00:00"/>
    <s v="Cerrado"/>
    <s v="CA-2020-165316"/>
    <n v="33614"/>
    <x v="668"/>
    <x v="0"/>
    <x v="1"/>
    <d v="2020-07-27T00:00:00"/>
    <s v="Standard Class"/>
    <s v="Bajo"/>
    <s v="Florida"/>
    <s v="Bajo"/>
    <x v="15"/>
    <n v="3"/>
    <n v="0.5"/>
    <n v="-111.5"/>
    <n v="153.98000000000002"/>
    <n v="1"/>
    <n v="265.48"/>
    <n v="530.96"/>
    <n v="530.96"/>
    <n v="265.48"/>
    <n v="376.98"/>
  </r>
  <r>
    <s v="Cosas de Oficina"/>
    <s v="Tyler"/>
    <s v="United States"/>
    <s v="Lisa Hazard"/>
    <s v="GBC"/>
    <d v="2018-09-08T00:00:00"/>
    <s v="Abierto"/>
    <s v="US-2018-115987"/>
    <n v="75701"/>
    <x v="669"/>
    <x v="2"/>
    <x v="0"/>
    <d v="2018-09-13T00:00:00"/>
    <s v="Second Class"/>
    <s v="Mediano"/>
    <s v="Texas"/>
    <s v="Mediano"/>
    <x v="8"/>
    <n v="3"/>
    <n v="0.8"/>
    <n v="-79.34"/>
    <n v="125.38000000000005"/>
    <n v="4"/>
    <n v="51.18"/>
    <n v="255.90000000000006"/>
    <n v="63.975000000000016"/>
    <n v="12.795"/>
    <n v="130.52000000000001"/>
  </r>
  <r>
    <s v="Cosas de Oficina"/>
    <s v="Columbia"/>
    <s v="United States"/>
    <s v="James Lanier"/>
    <s v="Adams"/>
    <d v="2021-11-04T00:00:00"/>
    <s v="Cerrado"/>
    <s v="US-2021-156083"/>
    <n v="38401"/>
    <x v="670"/>
    <x v="0"/>
    <x v="2"/>
    <d v="2021-11-11T00:00:00"/>
    <s v="Standard Class"/>
    <s v="Bajo"/>
    <s v="Tennessee"/>
    <s v="Bajo"/>
    <x v="10"/>
    <n v="5"/>
    <n v="0.2"/>
    <n v="3.26"/>
    <n v="5.6749999999999989"/>
    <n v="2"/>
    <n v="9.66"/>
    <n v="12.074999999999999"/>
    <n v="6.0374999999999996"/>
    <n v="4.83"/>
    <n v="6.4"/>
  </r>
  <r>
    <s v="Tecnología"/>
    <s v="Fort Worth"/>
    <s v="United States"/>
    <s v="Ed Braxton"/>
    <s v="Belkin"/>
    <d v="2020-03-07T00:00:00"/>
    <s v="Abierto"/>
    <s v="US-2020-137547"/>
    <n v="76106"/>
    <x v="403"/>
    <x v="2"/>
    <x v="1"/>
    <d v="2020-03-12T00:00:00"/>
    <s v="Standard Class"/>
    <s v="Bajo"/>
    <s v="Texas"/>
    <s v="Bajo"/>
    <x v="7"/>
    <n v="3"/>
    <n v="0.2"/>
    <n v="1.58"/>
    <n v="6.8474999999999966"/>
    <n v="3"/>
    <n v="21.07"/>
    <n v="26.337499999999999"/>
    <n v="8.7791666666666668"/>
    <n v="7.0233333333333334"/>
    <n v="19.490000000000002"/>
  </r>
  <r>
    <s v="Cosas de Oficina"/>
    <s v="New York City"/>
    <s v="United States"/>
    <s v="Brian Moss"/>
    <s v="Boston"/>
    <d v="2019-11-20T00:00:00"/>
    <s v="Abierto"/>
    <s v="CA-2019-100454"/>
    <n v="10035"/>
    <x v="626"/>
    <x v="3"/>
    <x v="1"/>
    <d v="2019-11-25T00:00:00"/>
    <s v="Standard Class"/>
    <s v="Bajo"/>
    <s v="New York"/>
    <s v="Bajo"/>
    <x v="6"/>
    <n v="3"/>
    <n v="0"/>
    <n v="16.32"/>
    <n v="16.32"/>
    <n v="3"/>
    <n v="60.45"/>
    <n v="60.45"/>
    <n v="20.150000000000002"/>
    <n v="20.150000000000002"/>
    <n v="44.13"/>
  </r>
  <r>
    <s v="Cosas de Oficina"/>
    <s v="New York City"/>
    <s v="United States"/>
    <s v="Brian Moss"/>
    <s v="Newell"/>
    <d v="2019-11-20T00:00:00"/>
    <s v="Abierto"/>
    <s v="CA-2019-100454"/>
    <n v="10035"/>
    <x v="671"/>
    <x v="3"/>
    <x v="1"/>
    <d v="2019-11-25T00:00:00"/>
    <s v="Standard Class"/>
    <s v="Bajo"/>
    <s v="New York"/>
    <s v="Bajo"/>
    <x v="6"/>
    <n v="3"/>
    <n v="0"/>
    <n v="3.34"/>
    <n v="3.34"/>
    <n v="4"/>
    <n v="11.52"/>
    <n v="11.52"/>
    <n v="2.88"/>
    <n v="2.88"/>
    <n v="8.18"/>
  </r>
  <r>
    <s v="Muebles"/>
    <s v="New York City"/>
    <s v="United States"/>
    <s v="Brian Moss"/>
    <s v="O'Sullivan"/>
    <d v="2019-11-20T00:00:00"/>
    <s v="Abierto"/>
    <s v="CA-2019-100454"/>
    <n v="10035"/>
    <x v="672"/>
    <x v="3"/>
    <x v="1"/>
    <d v="2019-11-25T00:00:00"/>
    <s v="Standard Class"/>
    <s v="Bajo"/>
    <s v="New York"/>
    <s v="Bajo"/>
    <x v="0"/>
    <n v="3"/>
    <n v="0.2"/>
    <n v="9.3000000000000007"/>
    <n v="55.8125"/>
    <n v="4"/>
    <n v="186.05"/>
    <n v="232.5625"/>
    <n v="58.140625"/>
    <n v="46.512500000000003"/>
    <n v="176.75"/>
  </r>
  <r>
    <s v="Cosas de Oficina"/>
    <s v="Los Angeles"/>
    <s v="United States"/>
    <s v="Eudokia Martin"/>
    <s v="FelBajoes"/>
    <d v="2020-11-07T00:00:00"/>
    <s v="Cerrado"/>
    <s v="CA-2020-161669"/>
    <n v="90036"/>
    <x v="673"/>
    <x v="1"/>
    <x v="1"/>
    <d v="2020-11-09T00:00:00"/>
    <s v="First Class"/>
    <s v="Alto"/>
    <s v="California"/>
    <s v="Alto"/>
    <x v="8"/>
    <n v="1"/>
    <n v="0.2"/>
    <n v="11.7"/>
    <n v="21.06"/>
    <n v="4"/>
    <n v="37.44"/>
    <n v="46.8"/>
    <n v="11.7"/>
    <n v="9.36"/>
    <n v="25.74"/>
  </r>
  <r>
    <s v="Cosas de Oficina"/>
    <s v="Los Angeles"/>
    <s v="United States"/>
    <s v="Eudokia Martin"/>
    <s v="Ibico"/>
    <d v="2020-11-07T00:00:00"/>
    <s v="Cerrado"/>
    <s v="CA-2020-161669"/>
    <n v="90036"/>
    <x v="674"/>
    <x v="1"/>
    <x v="1"/>
    <d v="2020-11-09T00:00:00"/>
    <s v="First Class"/>
    <s v="Alto"/>
    <s v="California"/>
    <s v="Alto"/>
    <x v="8"/>
    <n v="1"/>
    <n v="0.2"/>
    <n v="8.77"/>
    <n v="15.515000000000001"/>
    <n v="4"/>
    <n v="26.98"/>
    <n v="33.725000000000001"/>
    <n v="8.4312500000000004"/>
    <n v="6.7450000000000001"/>
    <n v="18.21"/>
  </r>
  <r>
    <s v="Cosas de Oficina"/>
    <s v="Los Angeles"/>
    <s v="United States"/>
    <s v="Eudokia Martin"/>
    <s v="Acme"/>
    <d v="2020-11-07T00:00:00"/>
    <s v="Cerrado"/>
    <s v="CA-2020-161669"/>
    <n v="90036"/>
    <x v="675"/>
    <x v="1"/>
    <x v="1"/>
    <d v="2020-11-09T00:00:00"/>
    <s v="First Class"/>
    <s v="Alto"/>
    <s v="California"/>
    <s v="Alto"/>
    <x v="14"/>
    <n v="1"/>
    <n v="0"/>
    <n v="3.29"/>
    <n v="3.2899999999999991"/>
    <n v="2"/>
    <n v="11.36"/>
    <n v="11.36"/>
    <n v="5.68"/>
    <n v="5.68"/>
    <n v="8.07"/>
  </r>
  <r>
    <s v="Cosas de Oficina"/>
    <s v="Los Angeles"/>
    <s v="United States"/>
    <s v="Eudokia Martin"/>
    <s v="Avery"/>
    <d v="2020-11-07T00:00:00"/>
    <s v="Cerrado"/>
    <s v="CA-2020-161669"/>
    <n v="90036"/>
    <x v="676"/>
    <x v="1"/>
    <x v="1"/>
    <d v="2020-11-09T00:00:00"/>
    <s v="First Class"/>
    <s v="Alto"/>
    <s v="California"/>
    <s v="Alto"/>
    <x v="2"/>
    <n v="1"/>
    <n v="0"/>
    <n v="6.87"/>
    <n v="6.87"/>
    <n v="2"/>
    <n v="14.62"/>
    <n v="14.62"/>
    <n v="7.31"/>
    <n v="7.31"/>
    <n v="7.7499999999999991"/>
  </r>
  <r>
    <s v="Tecnología"/>
    <s v="Louisville"/>
    <s v="United States"/>
    <s v="Art Foster"/>
    <s v="Other"/>
    <d v="2019-10-13T00:00:00"/>
    <s v="Abierto"/>
    <s v="CA-2019-114300"/>
    <n v="40214"/>
    <x v="180"/>
    <x v="0"/>
    <x v="0"/>
    <d v="2019-10-17T00:00:00"/>
    <s v="Standard Class"/>
    <s v="Bajo"/>
    <s v="Kentucky"/>
    <s v="Bajo"/>
    <x v="7"/>
    <n v="3"/>
    <n v="0"/>
    <n v="23.44"/>
    <n v="23.439999999999998"/>
    <n v="7"/>
    <n v="83.72"/>
    <n v="83.72"/>
    <n v="11.959999999999999"/>
    <n v="11.959999999999999"/>
    <n v="60.28"/>
  </r>
  <r>
    <s v="Muebles"/>
    <s v="Louisville"/>
    <s v="United States"/>
    <s v="Art Foster"/>
    <s v="Global"/>
    <d v="2019-10-13T00:00:00"/>
    <s v="Abierto"/>
    <s v="CA-2019-114300"/>
    <n v="40214"/>
    <x v="268"/>
    <x v="0"/>
    <x v="0"/>
    <d v="2019-10-17T00:00:00"/>
    <s v="Standard Class"/>
    <s v="Bajo"/>
    <s v="Kentucky"/>
    <s v="Bajo"/>
    <x v="1"/>
    <n v="3"/>
    <n v="0"/>
    <n v="77.739999999999995"/>
    <n v="77.740000000000009"/>
    <n v="3"/>
    <n v="287.94"/>
    <n v="287.94"/>
    <n v="95.98"/>
    <n v="95.98"/>
    <n v="210.2"/>
  </r>
  <r>
    <s v="Muebles"/>
    <s v="Lorain"/>
    <s v="United States"/>
    <s v="Guy Armstrong"/>
    <s v="Linden"/>
    <d v="2021-01-01T00:00:00"/>
    <s v="Cerrado"/>
    <s v="CA-2021-107503"/>
    <n v="44052"/>
    <x v="677"/>
    <x v="3"/>
    <x v="0"/>
    <d v="2021-01-06T00:00:00"/>
    <s v="Standard Class"/>
    <s v="Bajo"/>
    <s v="Ohio"/>
    <s v="Bajo"/>
    <x v="5"/>
    <n v="3"/>
    <n v="0.2"/>
    <n v="8.56"/>
    <n v="20.784999999999997"/>
    <n v="4"/>
    <n v="48.9"/>
    <n v="61.124999999999993"/>
    <n v="15.281249999999998"/>
    <n v="12.225"/>
    <n v="40.339999999999996"/>
  </r>
  <r>
    <s v="Tecnología"/>
    <s v="Linden"/>
    <s v="United States"/>
    <s v="Cyma Kinney"/>
    <s v="Maxell"/>
    <d v="2018-02-07T00:00:00"/>
    <s v="Abierto"/>
    <s v="CA-2018-107755"/>
    <n v="7036"/>
    <x v="678"/>
    <x v="3"/>
    <x v="1"/>
    <d v="2018-02-12T00:00:00"/>
    <s v="Standard Class"/>
    <s v="Bajo"/>
    <s v="New Jersey"/>
    <s v="Bajo"/>
    <x v="11"/>
    <n v="3"/>
    <n v="0"/>
    <n v="49.6"/>
    <n v="49.600000000000009"/>
    <n v="7"/>
    <n v="115.36"/>
    <n v="115.36"/>
    <n v="16.48"/>
    <n v="16.48"/>
    <n v="65.759999999999991"/>
  </r>
  <r>
    <s v="Cosas de Oficina"/>
    <s v="Salinas"/>
    <s v="United States"/>
    <s v="Dave Poirier"/>
    <s v="Dixon"/>
    <d v="2020-06-20T00:00:00"/>
    <s v="Cerrado"/>
    <s v="CA-2020-152534"/>
    <n v="93905"/>
    <x v="679"/>
    <x v="1"/>
    <x v="1"/>
    <d v="2020-06-25T00:00:00"/>
    <s v="Second Class"/>
    <s v="Mediano"/>
    <s v="California"/>
    <s v="Mediano"/>
    <x v="6"/>
    <n v="3"/>
    <n v="0"/>
    <n v="1.34"/>
    <n v="1.3399999999999999"/>
    <n v="2"/>
    <n v="5.16"/>
    <n v="5.16"/>
    <n v="2.58"/>
    <n v="2.58"/>
    <n v="3.8200000000000003"/>
  </r>
  <r>
    <s v="Cosas de Oficina"/>
    <s v="Salinas"/>
    <s v="United States"/>
    <s v="Dave Poirier"/>
    <s v="Xerox"/>
    <d v="2020-06-20T00:00:00"/>
    <s v="Cerrado"/>
    <s v="CA-2020-152534"/>
    <n v="93905"/>
    <x v="680"/>
    <x v="1"/>
    <x v="1"/>
    <d v="2020-06-25T00:00:00"/>
    <s v="Second Class"/>
    <s v="Mediano"/>
    <s v="California"/>
    <s v="Mediano"/>
    <x v="10"/>
    <n v="3"/>
    <n v="0"/>
    <n v="18.66"/>
    <n v="18.66"/>
    <n v="6"/>
    <n v="38.880000000000003"/>
    <n v="38.880000000000003"/>
    <n v="6.48"/>
    <n v="6.48"/>
    <n v="20.220000000000002"/>
  </r>
  <r>
    <s v="Cosas de Oficina"/>
    <s v="Jackson"/>
    <s v="United States"/>
    <s v="Valerie Dominguez"/>
    <s v="Boston"/>
    <d v="2020-05-28T00:00:00"/>
    <s v="Cerrado"/>
    <s v="CA-2020-113747"/>
    <n v="39212"/>
    <x v="290"/>
    <x v="0"/>
    <x v="0"/>
    <d v="2020-06-04T00:00:00"/>
    <s v="Standard Class"/>
    <s v="Bajo"/>
    <s v="Mississippi"/>
    <s v="Bajo"/>
    <x v="6"/>
    <n v="5"/>
    <n v="0"/>
    <n v="50.19"/>
    <n v="50.19"/>
    <n v="6"/>
    <n v="185.88"/>
    <n v="185.88"/>
    <n v="30.98"/>
    <n v="30.98"/>
    <n v="135.69"/>
  </r>
  <r>
    <s v="Muebles"/>
    <s v="New York City"/>
    <s v="United States"/>
    <s v="Greg Tran"/>
    <s v="Executive Impressions"/>
    <d v="2020-02-19T00:00:00"/>
    <s v="Abierto"/>
    <s v="CA-2020-123274"/>
    <n v="10035"/>
    <x v="642"/>
    <x v="3"/>
    <x v="0"/>
    <d v="2020-02-24T00:00:00"/>
    <s v="Standard Class"/>
    <s v="Bajo"/>
    <s v="New York"/>
    <s v="Bajo"/>
    <x v="5"/>
    <n v="3"/>
    <n v="0"/>
    <n v="14.67"/>
    <n v="14.670000000000002"/>
    <n v="2"/>
    <n v="44.46"/>
    <n v="44.46"/>
    <n v="22.23"/>
    <n v="22.23"/>
    <n v="29.79"/>
  </r>
  <r>
    <s v="Cosas de Oficina"/>
    <s v="New York City"/>
    <s v="United States"/>
    <s v="Greg Tran"/>
    <s v="Carina"/>
    <d v="2020-02-19T00:00:00"/>
    <s v="Abierto"/>
    <s v="CA-2020-123274"/>
    <n v="10035"/>
    <x v="460"/>
    <x v="3"/>
    <x v="0"/>
    <d v="2020-02-24T00:00:00"/>
    <s v="Standard Class"/>
    <s v="Bajo"/>
    <s v="New York"/>
    <s v="Bajo"/>
    <x v="4"/>
    <n v="3"/>
    <n v="0"/>
    <n v="9.7200000000000006"/>
    <n v="9.7199999999999989"/>
    <n v="3"/>
    <n v="242.94"/>
    <n v="242.94"/>
    <n v="80.98"/>
    <n v="80.98"/>
    <n v="233.22"/>
  </r>
  <r>
    <s v="Cosas de Oficina"/>
    <s v="New York City"/>
    <s v="United States"/>
    <s v="Berenike Kampe"/>
    <s v="Xerox"/>
    <d v="2018-08-03T00:00:00"/>
    <s v="Cerrado"/>
    <s v="CA-2018-125612"/>
    <n v="10035"/>
    <x v="681"/>
    <x v="3"/>
    <x v="0"/>
    <d v="2018-08-08T00:00:00"/>
    <s v="Standard Class"/>
    <s v="Bajo"/>
    <s v="New York"/>
    <s v="Bajo"/>
    <x v="10"/>
    <n v="3"/>
    <n v="0"/>
    <n v="18.78"/>
    <n v="18.78"/>
    <n v="2"/>
    <n v="39.96"/>
    <n v="39.96"/>
    <n v="19.98"/>
    <n v="19.98"/>
    <n v="21.18"/>
  </r>
  <r>
    <s v="Cosas de Oficina"/>
    <s v="New York City"/>
    <s v="United States"/>
    <s v="Berenike Kampe"/>
    <s v="Acme"/>
    <d v="2018-08-03T00:00:00"/>
    <s v="Cerrado"/>
    <s v="CA-2018-125612"/>
    <n v="10035"/>
    <x v="682"/>
    <x v="3"/>
    <x v="0"/>
    <d v="2018-08-08T00:00:00"/>
    <s v="Standard Class"/>
    <s v="Bajo"/>
    <s v="New York"/>
    <s v="Bajo"/>
    <x v="14"/>
    <n v="3"/>
    <n v="0"/>
    <n v="26.6"/>
    <n v="26.600000000000009"/>
    <n v="10"/>
    <n v="102.3"/>
    <n v="102.3"/>
    <n v="10.23"/>
    <n v="10.23"/>
    <n v="75.699999999999989"/>
  </r>
  <r>
    <s v="Cosas de Oficina"/>
    <s v="New York City"/>
    <s v="United States"/>
    <s v="Berenike Kampe"/>
    <s v="Staple magnet"/>
    <d v="2018-08-03T00:00:00"/>
    <s v="Cerrado"/>
    <s v="CA-2018-125612"/>
    <n v="10035"/>
    <x v="683"/>
    <x v="3"/>
    <x v="0"/>
    <d v="2018-08-08T00:00:00"/>
    <s v="Standard Class"/>
    <s v="Bajo"/>
    <s v="New York"/>
    <s v="Bajo"/>
    <x v="4"/>
    <n v="3"/>
    <n v="0"/>
    <n v="5.77"/>
    <n v="5.77"/>
    <n v="2"/>
    <n v="21.36"/>
    <n v="21.36"/>
    <n v="10.68"/>
    <n v="10.68"/>
    <n v="15.59"/>
  </r>
  <r>
    <s v="Cosas de Oficina"/>
    <s v="New Brunswick"/>
    <s v="United States"/>
    <s v="Sanjit Jacobs"/>
    <s v="Wirebound"/>
    <d v="2021-04-10T00:00:00"/>
    <s v="Cerrado"/>
    <s v="CA-2021-161984"/>
    <n v="8901"/>
    <x v="230"/>
    <x v="3"/>
    <x v="2"/>
    <d v="2021-04-15T00:00:00"/>
    <s v="Standard Class"/>
    <s v="Bajo"/>
    <s v="New Jersey"/>
    <s v="Bajo"/>
    <x v="10"/>
    <n v="3"/>
    <n v="0"/>
    <n v="3.58"/>
    <n v="3.58"/>
    <n v="1"/>
    <n v="7.61"/>
    <n v="7.61"/>
    <n v="7.61"/>
    <n v="7.61"/>
    <n v="4.03"/>
  </r>
  <r>
    <s v="Cosas de Oficina"/>
    <s v="New Brunswick"/>
    <s v="United States"/>
    <s v="Sanjit Jacobs"/>
    <s v="Other"/>
    <d v="2021-04-10T00:00:00"/>
    <s v="Cerrado"/>
    <s v="CA-2021-161984"/>
    <n v="8901"/>
    <x v="294"/>
    <x v="3"/>
    <x v="2"/>
    <d v="2021-04-15T00:00:00"/>
    <s v="Standard Class"/>
    <s v="Bajo"/>
    <s v="New Jersey"/>
    <s v="Bajo"/>
    <x v="13"/>
    <n v="3"/>
    <n v="0"/>
    <n v="3.58"/>
    <n v="3.58"/>
    <n v="2"/>
    <n v="7.16"/>
    <n v="7.16"/>
    <n v="3.58"/>
    <n v="3.58"/>
    <n v="3.58"/>
  </r>
  <r>
    <s v="Cosas de Oficina"/>
    <s v="San Francisco"/>
    <s v="United States"/>
    <s v="Chuck Magee"/>
    <s v="Staple remover"/>
    <d v="2018-06-09T00:00:00"/>
    <s v="Abierto"/>
    <s v="CA-2018-133851"/>
    <n v="94122"/>
    <x v="327"/>
    <x v="1"/>
    <x v="0"/>
    <d v="2018-06-16T00:00:00"/>
    <s v="Standard Class"/>
    <s v="Bajo"/>
    <s v="California"/>
    <s v="Bajo"/>
    <x v="14"/>
    <n v="5"/>
    <n v="0"/>
    <n v="0.15"/>
    <n v="0.15000000000000036"/>
    <n v="2"/>
    <n v="7.36"/>
    <n v="7.36"/>
    <n v="3.68"/>
    <n v="3.68"/>
    <n v="7.21"/>
  </r>
  <r>
    <s v="Cosas de Oficina"/>
    <s v="San Francisco"/>
    <s v="United States"/>
    <s v="Chuck Magee"/>
    <s v="Other"/>
    <d v="2018-06-09T00:00:00"/>
    <s v="Abierto"/>
    <s v="CA-2018-133851"/>
    <n v="94122"/>
    <x v="684"/>
    <x v="1"/>
    <x v="0"/>
    <d v="2018-06-16T00:00:00"/>
    <s v="Standard Class"/>
    <s v="Bajo"/>
    <s v="California"/>
    <s v="Bajo"/>
    <x v="6"/>
    <n v="5"/>
    <n v="0"/>
    <n v="10.63"/>
    <n v="10.63"/>
    <n v="2"/>
    <n v="23.1"/>
    <n v="23.1"/>
    <n v="11.55"/>
    <n v="11.55"/>
    <n v="12.47"/>
  </r>
  <r>
    <s v="Tecnología"/>
    <s v="Jacksonville"/>
    <s v="United States"/>
    <s v="Anthony Johnson"/>
    <s v="Logitech"/>
    <d v="2020-01-05T00:00:00"/>
    <s v="Cerrado"/>
    <s v="CA-2020-134474"/>
    <n v="32216"/>
    <x v="685"/>
    <x v="0"/>
    <x v="1"/>
    <d v="2020-01-07T00:00:00"/>
    <s v="Second Class"/>
    <s v="Mediano"/>
    <s v="Florida"/>
    <s v="Mediano"/>
    <x v="11"/>
    <n v="1"/>
    <n v="0.2"/>
    <n v="40.69"/>
    <n v="88.557499999999976"/>
    <n v="6"/>
    <n v="191.47"/>
    <n v="239.33749999999998"/>
    <n v="39.889583333333327"/>
    <n v="31.911666666666665"/>
    <n v="150.78"/>
  </r>
  <r>
    <s v="Cosas de Oficina"/>
    <s v="Jacksonville"/>
    <s v="United States"/>
    <s v="Anthony Johnson"/>
    <s v="Newell"/>
    <d v="2020-01-05T00:00:00"/>
    <s v="Cerrado"/>
    <s v="CA-2020-134474"/>
    <n v="32216"/>
    <x v="686"/>
    <x v="0"/>
    <x v="1"/>
    <d v="2020-01-07T00:00:00"/>
    <s v="Second Class"/>
    <s v="Mediano"/>
    <s v="Florida"/>
    <s v="Mediano"/>
    <x v="6"/>
    <n v="1"/>
    <n v="0.2"/>
    <n v="0.59"/>
    <n v="1.9024999999999999"/>
    <n v="2"/>
    <n v="5.25"/>
    <n v="6.5625"/>
    <n v="3.28125"/>
    <n v="2.625"/>
    <n v="4.66"/>
  </r>
  <r>
    <s v="Tecnología"/>
    <s v="Jacksonville"/>
    <s v="United States"/>
    <s v="Anthony Johnson"/>
    <s v="Logitech"/>
    <d v="2020-01-05T00:00:00"/>
    <s v="Cerrado"/>
    <s v="CA-2020-134474"/>
    <n v="32216"/>
    <x v="687"/>
    <x v="0"/>
    <x v="1"/>
    <d v="2020-01-07T00:00:00"/>
    <s v="Second Class"/>
    <s v="Mediano"/>
    <s v="Florida"/>
    <s v="Mediano"/>
    <x v="7"/>
    <n v="1"/>
    <n v="0.2"/>
    <n v="5.18"/>
    <n v="19.974999999999994"/>
    <n v="2"/>
    <n v="59.18"/>
    <n v="73.974999999999994"/>
    <n v="36.987499999999997"/>
    <n v="29.59"/>
    <n v="54"/>
  </r>
  <r>
    <s v="Cosas de Oficina"/>
    <s v="Springfield"/>
    <s v="United States"/>
    <s v="Anthony Jacobs"/>
    <s v="Avery"/>
    <d v="2018-01-10T00:00:00"/>
    <s v="Cerrado"/>
    <s v="CA-2018-149020"/>
    <n v="22153"/>
    <x v="688"/>
    <x v="0"/>
    <x v="1"/>
    <d v="2018-01-15T00:00:00"/>
    <s v="Standard Class"/>
    <s v="Bajo"/>
    <s v="Virginia"/>
    <s v="Bajo"/>
    <x v="2"/>
    <n v="3"/>
    <n v="0"/>
    <n v="1.36"/>
    <n v="1.36"/>
    <n v="1"/>
    <n v="2.89"/>
    <n v="2.89"/>
    <n v="2.89"/>
    <n v="2.89"/>
    <n v="1.53"/>
  </r>
  <r>
    <s v="Muebles"/>
    <s v="Springfield"/>
    <s v="United States"/>
    <s v="Anthony Jacobs"/>
    <s v="Howard Miller"/>
    <d v="2018-01-10T00:00:00"/>
    <s v="Cerrado"/>
    <s v="CA-2018-149020"/>
    <n v="22153"/>
    <x v="689"/>
    <x v="0"/>
    <x v="1"/>
    <d v="2018-01-15T00:00:00"/>
    <s v="Standard Class"/>
    <s v="Bajo"/>
    <s v="Virginia"/>
    <s v="Bajo"/>
    <x v="5"/>
    <n v="3"/>
    <n v="0"/>
    <n v="21.3"/>
    <n v="21.3"/>
    <n v="1"/>
    <n v="51.94"/>
    <n v="51.94"/>
    <n v="51.94"/>
    <n v="51.94"/>
    <n v="30.639999999999997"/>
  </r>
  <r>
    <s v="Cosas de Oficina"/>
    <s v="Philadelphia"/>
    <s v="United States"/>
    <s v="Linda Southworth"/>
    <s v="Avery"/>
    <d v="2020-09-29T00:00:00"/>
    <s v="Cerrado"/>
    <s v="CA-2020-134362"/>
    <n v="19140"/>
    <x v="690"/>
    <x v="3"/>
    <x v="1"/>
    <d v="2020-10-02T00:00:00"/>
    <s v="First Class"/>
    <s v="Alto"/>
    <s v="Pennsylvania"/>
    <s v="Alto"/>
    <x v="2"/>
    <n v="2"/>
    <n v="0.2"/>
    <n v="5.18"/>
    <n v="9.1649999999999974"/>
    <n v="4"/>
    <n v="15.94"/>
    <n v="19.924999999999997"/>
    <n v="4.9812499999999993"/>
    <n v="3.9849999999999999"/>
    <n v="10.76"/>
  </r>
  <r>
    <s v="Cosas de Oficina"/>
    <s v="Lancaster"/>
    <s v="United States"/>
    <s v="Guy Phonely"/>
    <s v="Other"/>
    <d v="2018-04-06T00:00:00"/>
    <s v="Abierto"/>
    <s v="CA-2018-136742"/>
    <n v="17602"/>
    <x v="691"/>
    <x v="3"/>
    <x v="1"/>
    <d v="2018-04-10T00:00:00"/>
    <s v="Standard Class"/>
    <s v="Bajo"/>
    <s v="Pennsylvania"/>
    <s v="Bajo"/>
    <x v="8"/>
    <n v="3"/>
    <n v="0.7"/>
    <n v="-35.93"/>
    <n v="68.859999999999957"/>
    <n v="6"/>
    <n v="44.91"/>
    <n v="149.69999999999996"/>
    <n v="24.949999999999996"/>
    <n v="7.4849999999999994"/>
    <n v="80.84"/>
  </r>
  <r>
    <s v="Cosas de Oficina"/>
    <s v="Philadelphia"/>
    <s v="United States"/>
    <s v="Paul Knutson"/>
    <s v="GBC"/>
    <d v="2020-09-03T00:00:00"/>
    <s v="Cerrado"/>
    <s v="CA-2020-158099"/>
    <n v="19143"/>
    <x v="692"/>
    <x v="3"/>
    <x v="2"/>
    <d v="2020-09-05T00:00:00"/>
    <s v="First Class"/>
    <s v="Alto"/>
    <s v="Pennsylvania"/>
    <s v="Alto"/>
    <x v="8"/>
    <n v="1"/>
    <n v="0.7"/>
    <n v="-760.98"/>
    <n v="1902.4499999999996"/>
    <n v="5"/>
    <n v="1141.47"/>
    <n v="3804.8999999999996"/>
    <n v="760.9799999999999"/>
    <n v="228.29400000000001"/>
    <n v="1902.45"/>
  </r>
  <r>
    <s v="Tecnología"/>
    <s v="Philadelphia"/>
    <s v="United States"/>
    <s v="Paul Knutson"/>
    <s v="Cisco"/>
    <d v="2020-09-03T00:00:00"/>
    <s v="Cerrado"/>
    <s v="CA-2020-158099"/>
    <n v="19143"/>
    <x v="495"/>
    <x v="3"/>
    <x v="2"/>
    <d v="2020-09-05T00:00:00"/>
    <s v="First Class"/>
    <s v="Alto"/>
    <s v="Pennsylvania"/>
    <s v="Alto"/>
    <x v="7"/>
    <n v="1"/>
    <n v="0.4"/>
    <n v="-46.8"/>
    <n v="140.38666666666666"/>
    <n v="3"/>
    <n v="280.77999999999997"/>
    <n v="467.96666666666664"/>
    <n v="155.98888888888888"/>
    <n v="93.59333333333332"/>
    <n v="327.58"/>
  </r>
  <r>
    <s v="Cosas de Oficina"/>
    <s v="Concord"/>
    <s v="United States"/>
    <s v="Tracy Blumstein"/>
    <s v="Southworth"/>
    <d v="2019-10-19T00:00:00"/>
    <s v="Cerrado"/>
    <s v="CA-2019-131128"/>
    <n v="3301"/>
    <x v="693"/>
    <x v="3"/>
    <x v="0"/>
    <d v="2019-10-20T00:00:00"/>
    <s v="First Class"/>
    <s v="Alto"/>
    <s v="New Hampshire"/>
    <s v="Alto"/>
    <x v="10"/>
    <n v="1"/>
    <n v="0"/>
    <n v="17.22"/>
    <n v="17.22"/>
    <n v="3"/>
    <n v="34.44"/>
    <n v="34.44"/>
    <n v="11.479999999999999"/>
    <n v="11.479999999999999"/>
    <n v="17.22"/>
  </r>
  <r>
    <s v="Cosas de Oficina"/>
    <s v="New York City"/>
    <s v="United States"/>
    <s v="Sally Matthias"/>
    <s v="Adams"/>
    <d v="2018-12-10T00:00:00"/>
    <s v="Cerrado"/>
    <s v="CA-2018-148488"/>
    <n v="10009"/>
    <x v="253"/>
    <x v="3"/>
    <x v="0"/>
    <d v="2018-12-15T00:00:00"/>
    <s v="Standard Class"/>
    <s v="Bajo"/>
    <s v="New York"/>
    <s v="Bajo"/>
    <x v="10"/>
    <n v="3"/>
    <n v="0"/>
    <n v="5.23"/>
    <n v="5.23"/>
    <n v="2"/>
    <n v="11.36"/>
    <n v="11.36"/>
    <n v="5.68"/>
    <n v="5.68"/>
    <n v="6.129999999999999"/>
  </r>
  <r>
    <s v="Cosas de Oficina"/>
    <s v="New York City"/>
    <s v="United States"/>
    <s v="Sally Matthias"/>
    <s v="Poly"/>
    <d v="2018-12-10T00:00:00"/>
    <s v="Cerrado"/>
    <s v="CA-2018-148488"/>
    <n v="10009"/>
    <x v="412"/>
    <x v="3"/>
    <x v="0"/>
    <d v="2018-12-15T00:00:00"/>
    <s v="Standard Class"/>
    <s v="Bajo"/>
    <s v="New York"/>
    <s v="Bajo"/>
    <x v="8"/>
    <n v="3"/>
    <n v="0.2"/>
    <n v="37.22"/>
    <n v="63.804999999999978"/>
    <n v="7"/>
    <n v="106.34"/>
    <n v="132.92499999999998"/>
    <n v="18.989285714285714"/>
    <n v="15.191428571428572"/>
    <n v="69.12"/>
  </r>
  <r>
    <s v="Cosas de Oficina"/>
    <s v="Charlotte"/>
    <s v="United States"/>
    <s v="Guy Armstrong"/>
    <s v="Xerox"/>
    <d v="2021-08-25T00:00:00"/>
    <s v="Cerrado"/>
    <s v="CA-2021-114636"/>
    <n v="28205"/>
    <x v="694"/>
    <x v="0"/>
    <x v="0"/>
    <d v="2021-08-29T00:00:00"/>
    <s v="Standard Class"/>
    <s v="Bajo"/>
    <s v="North Carolina"/>
    <s v="Bajo"/>
    <x v="10"/>
    <n v="3"/>
    <n v="0.2"/>
    <n v="67.260000000000005"/>
    <n v="115.3"/>
    <n v="5"/>
    <n v="192.16"/>
    <n v="240.2"/>
    <n v="48.04"/>
    <n v="38.432000000000002"/>
    <n v="124.89999999999999"/>
  </r>
  <r>
    <s v="Muebles"/>
    <s v="Concord"/>
    <s v="United States"/>
    <s v="Chuck Clark"/>
    <s v="Tenex"/>
    <d v="2020-01-17T00:00:00"/>
    <s v="Abierto"/>
    <s v="CA-2020-116736"/>
    <n v="3301"/>
    <x v="217"/>
    <x v="3"/>
    <x v="2"/>
    <d v="2020-01-21T00:00:00"/>
    <s v="Standard Class"/>
    <s v="Bajo"/>
    <s v="New Hampshire"/>
    <s v="Bajo"/>
    <x v="5"/>
    <n v="3"/>
    <n v="0"/>
    <n v="64.52"/>
    <n v="64.519999999999982"/>
    <n v="3"/>
    <n v="322.58999999999997"/>
    <n v="322.58999999999997"/>
    <n v="107.52999999999999"/>
    <n v="107.52999999999999"/>
    <n v="258.07"/>
  </r>
  <r>
    <s v="Tecnología"/>
    <s v="Concord"/>
    <s v="United States"/>
    <s v="Chuck Clark"/>
    <s v="Logitech"/>
    <d v="2020-01-17T00:00:00"/>
    <s v="Abierto"/>
    <s v="CA-2020-116736"/>
    <n v="3301"/>
    <x v="247"/>
    <x v="3"/>
    <x v="2"/>
    <d v="2020-01-21T00:00:00"/>
    <s v="Standard Class"/>
    <s v="Bajo"/>
    <s v="New Hampshire"/>
    <s v="Bajo"/>
    <x v="11"/>
    <n v="3"/>
    <n v="0"/>
    <n v="13.2"/>
    <n v="13.2"/>
    <n v="1"/>
    <n v="29.99"/>
    <n v="29.99"/>
    <n v="29.99"/>
    <n v="29.99"/>
    <n v="16.79"/>
  </r>
  <r>
    <s v="Tecnología"/>
    <s v="Concord"/>
    <s v="United States"/>
    <s v="Chuck Clark"/>
    <s v="Logitech"/>
    <d v="2020-01-17T00:00:00"/>
    <s v="Abierto"/>
    <s v="CA-2020-116736"/>
    <n v="3301"/>
    <x v="695"/>
    <x v="3"/>
    <x v="2"/>
    <d v="2020-01-21T00:00:00"/>
    <s v="Standard Class"/>
    <s v="Bajo"/>
    <s v="New Hampshire"/>
    <s v="Bajo"/>
    <x v="11"/>
    <n v="3"/>
    <n v="0"/>
    <n v="66.95"/>
    <n v="66.949999999999989"/>
    <n v="3"/>
    <n v="371.97"/>
    <n v="371.97"/>
    <n v="123.99000000000001"/>
    <n v="123.99000000000001"/>
    <n v="305.02000000000004"/>
  </r>
  <r>
    <s v="Cosas de Oficina"/>
    <s v="Philadelphia"/>
    <s v="United States"/>
    <s v="Anthony Garverick"/>
    <s v="Acco"/>
    <d v="2018-09-17T00:00:00"/>
    <s v="Cerrado"/>
    <s v="US-2018-158638"/>
    <n v="19120"/>
    <x v="696"/>
    <x v="3"/>
    <x v="2"/>
    <d v="2018-09-21T00:00:00"/>
    <s v="Standard Class"/>
    <s v="Bajo"/>
    <s v="Pennsylvania"/>
    <s v="Bajo"/>
    <x v="8"/>
    <n v="3"/>
    <n v="0.7"/>
    <n v="-4.12"/>
    <n v="9.6233333333333295"/>
    <n v="4"/>
    <n v="5.89"/>
    <n v="19.633333333333329"/>
    <n v="4.9083333333333323"/>
    <n v="1.4724999999999999"/>
    <n v="10.01"/>
  </r>
  <r>
    <s v="Cosas de Oficina"/>
    <s v="New York City"/>
    <s v="United States"/>
    <s v="Harold Pawlan"/>
    <s v="Other"/>
    <d v="2021-11-30T00:00:00"/>
    <s v="Cerrado"/>
    <s v="CA-2021-111689"/>
    <n v="10024"/>
    <x v="697"/>
    <x v="3"/>
    <x v="2"/>
    <d v="2021-12-02T00:00:00"/>
    <s v="Second Class"/>
    <s v="Mediano"/>
    <s v="New York"/>
    <s v="Mediano"/>
    <x v="8"/>
    <n v="1"/>
    <n v="0.2"/>
    <n v="23.11"/>
    <n v="40.227499999999992"/>
    <n v="3"/>
    <n v="68.47"/>
    <n v="85.587499999999991"/>
    <n v="28.529166666666665"/>
    <n v="22.823333333333334"/>
    <n v="45.36"/>
  </r>
  <r>
    <s v="Muebles"/>
    <s v="New York City"/>
    <s v="United States"/>
    <s v="Harold Pawlan"/>
    <s v="SAFCO"/>
    <d v="2021-11-30T00:00:00"/>
    <s v="Cerrado"/>
    <s v="CA-2021-111689"/>
    <n v="10024"/>
    <x v="158"/>
    <x v="3"/>
    <x v="2"/>
    <d v="2021-12-02T00:00:00"/>
    <s v="Second Class"/>
    <s v="Mediano"/>
    <s v="New York"/>
    <s v="Mediano"/>
    <x v="1"/>
    <n v="1"/>
    <n v="0.1"/>
    <n v="262.39"/>
    <n v="400.4899999999999"/>
    <n v="5"/>
    <n v="1242.9000000000001"/>
    <n v="1381"/>
    <n v="276.2"/>
    <n v="248.58"/>
    <n v="980.5100000000001"/>
  </r>
  <r>
    <s v="Cosas de Oficina"/>
    <s v="Springfield"/>
    <s v="United States"/>
    <s v="Dave Kipp"/>
    <s v="Decoflex"/>
    <d v="2019-10-09T00:00:00"/>
    <s v="Abierto"/>
    <s v="CA-2019-129098"/>
    <n v="22153"/>
    <x v="421"/>
    <x v="0"/>
    <x v="0"/>
    <d v="2019-10-13T00:00:00"/>
    <s v="Standard Class"/>
    <s v="Bajo"/>
    <s v="Virginia"/>
    <s v="Bajo"/>
    <x v="4"/>
    <n v="3"/>
    <n v="0"/>
    <n v="8.33"/>
    <n v="8.3300000000000018"/>
    <n v="2"/>
    <n v="30.84"/>
    <n v="30.84"/>
    <n v="15.42"/>
    <n v="15.42"/>
    <n v="22.509999999999998"/>
  </r>
  <r>
    <s v="Cosas de Oficina"/>
    <s v="San Francisco"/>
    <s v="United States"/>
    <s v="Gary Zandusky"/>
    <s v="Binney &amp; Smith"/>
    <d v="2021-12-23T00:00:00"/>
    <s v="Cerrado"/>
    <s v="US-2021-123463"/>
    <n v="94109"/>
    <x v="581"/>
    <x v="1"/>
    <x v="0"/>
    <d v="2021-12-23T00:00:00"/>
    <s v="Same Day"/>
    <s v="Severo"/>
    <s v="California"/>
    <s v="Severo"/>
    <x v="6"/>
    <n v="1"/>
    <n v="0"/>
    <n v="5.93"/>
    <n v="5.93"/>
    <n v="4"/>
    <n v="13.48"/>
    <n v="13.48"/>
    <n v="3.37"/>
    <n v="3.37"/>
    <n v="7.5500000000000007"/>
  </r>
  <r>
    <s v="Muebles"/>
    <s v="Detroit"/>
    <s v="United States"/>
    <s v="Peter McVee"/>
    <s v="Eldon"/>
    <d v="2020-10-22T00:00:00"/>
    <s v="Abierto"/>
    <s v="CA-2020-165148"/>
    <n v="48227"/>
    <x v="545"/>
    <x v="2"/>
    <x v="2"/>
    <d v="2020-10-24T00:00:00"/>
    <s v="First Class"/>
    <s v="Alto"/>
    <s v="Michigan"/>
    <s v="Alto"/>
    <x v="5"/>
    <n v="1"/>
    <n v="0"/>
    <n v="10.050000000000001"/>
    <n v="10.050000000000001"/>
    <n v="5"/>
    <n v="31.4"/>
    <n v="31.4"/>
    <n v="6.2799999999999994"/>
    <n v="6.2799999999999994"/>
    <n v="21.349999999999998"/>
  </r>
  <r>
    <s v="Muebles"/>
    <s v="Rochester"/>
    <s v="United States"/>
    <s v="Lauren Leatherbury"/>
    <s v="DAX"/>
    <d v="2018-04-29T00:00:00"/>
    <s v="Cerrado"/>
    <s v="CA-2018-134061"/>
    <n v="14609"/>
    <x v="698"/>
    <x v="3"/>
    <x v="0"/>
    <d v="2018-05-04T00:00:00"/>
    <s v="Standard Class"/>
    <s v="Bajo"/>
    <s v="New York"/>
    <s v="Bajo"/>
    <x v="5"/>
    <n v="3"/>
    <n v="0"/>
    <n v="5.94"/>
    <n v="5.9400000000000013"/>
    <n v="2"/>
    <n v="17.46"/>
    <n v="17.46"/>
    <n v="8.73"/>
    <n v="8.73"/>
    <n v="11.52"/>
  </r>
  <r>
    <s v="Cosas de Oficina"/>
    <s v="Los Angeles"/>
    <s v="United States"/>
    <s v="Jill Stevenson"/>
    <s v="FelBajoes"/>
    <d v="2019-04-25T00:00:00"/>
    <s v="Cerrado"/>
    <s v="CA-2019-143602"/>
    <n v="90045"/>
    <x v="699"/>
    <x v="1"/>
    <x v="1"/>
    <d v="2019-04-28T00:00:00"/>
    <s v="Second Class"/>
    <s v="Mediano"/>
    <s v="California"/>
    <s v="Mediano"/>
    <x v="8"/>
    <n v="2"/>
    <n v="0.2"/>
    <n v="4.53"/>
    <n v="8.014999999999997"/>
    <n v="3"/>
    <n v="13.94"/>
    <n v="17.424999999999997"/>
    <n v="5.8083333333333327"/>
    <n v="4.6466666666666665"/>
    <n v="9.41"/>
  </r>
  <r>
    <s v="Cosas de Oficina"/>
    <s v="San Diego"/>
    <s v="United States"/>
    <s v="Olvera Toch"/>
    <s v="Eldon"/>
    <d v="2021-06-26T00:00:00"/>
    <s v="Abierto"/>
    <s v="CA-2021-115364"/>
    <n v="92105"/>
    <x v="700"/>
    <x v="1"/>
    <x v="0"/>
    <d v="2021-07-02T00:00:00"/>
    <s v="Standard Class"/>
    <s v="Bajo"/>
    <s v="California"/>
    <s v="Bajo"/>
    <x v="4"/>
    <n v="4"/>
    <n v="0"/>
    <n v="1.68"/>
    <n v="1.6800000000000068"/>
    <n v="12"/>
    <n v="83.76"/>
    <n v="83.76"/>
    <n v="6.98"/>
    <n v="6.98"/>
    <n v="82.08"/>
  </r>
  <r>
    <s v="Cosas de Oficina"/>
    <s v="Columbia"/>
    <s v="United States"/>
    <s v="Ed Ludwig"/>
    <s v="Acco"/>
    <d v="2021-10-14T00:00:00"/>
    <s v="Abierto"/>
    <s v="CA-2021-150707"/>
    <n v="21044"/>
    <x v="61"/>
    <x v="3"/>
    <x v="2"/>
    <d v="2021-10-19T00:00:00"/>
    <s v="Standard Class"/>
    <s v="Bajo"/>
    <s v="Maryland"/>
    <s v="Bajo"/>
    <x v="8"/>
    <n v="3"/>
    <n v="0"/>
    <n v="18.45"/>
    <n v="18.45"/>
    <n v="7"/>
    <n v="37.659999999999997"/>
    <n v="37.659999999999997"/>
    <n v="5.38"/>
    <n v="5.38"/>
    <n v="19.209999999999997"/>
  </r>
  <r>
    <s v="Cosas de Oficina"/>
    <s v="San Francisco"/>
    <s v="United States"/>
    <s v="Cyma Kinney"/>
    <s v="Xerox"/>
    <d v="2018-12-09T00:00:00"/>
    <s v="Abierto"/>
    <s v="CA-2018-104976"/>
    <n v="94122"/>
    <x v="372"/>
    <x v="1"/>
    <x v="1"/>
    <d v="2018-12-16T00:00:00"/>
    <s v="Standard Class"/>
    <s v="Bajo"/>
    <s v="California"/>
    <s v="Bajo"/>
    <x v="10"/>
    <n v="5"/>
    <n v="0"/>
    <n v="16.989999999999998"/>
    <n v="16.989999999999998"/>
    <n v="6"/>
    <n v="34.68"/>
    <n v="34.68"/>
    <n v="5.78"/>
    <n v="5.78"/>
    <n v="17.690000000000001"/>
  </r>
  <r>
    <s v="Tecnología"/>
    <s v="New Rochelle"/>
    <s v="United States"/>
    <s v="Jeremy Ellison"/>
    <s v="Anker"/>
    <d v="2021-06-20T00:00:00"/>
    <s v="Cerrado"/>
    <s v="CA-2021-132934"/>
    <n v="10801"/>
    <x v="701"/>
    <x v="3"/>
    <x v="0"/>
    <d v="2021-06-26T00:00:00"/>
    <s v="Standard Class"/>
    <s v="Bajo"/>
    <s v="New York"/>
    <s v="Bajo"/>
    <x v="11"/>
    <n v="4"/>
    <n v="0"/>
    <n v="15"/>
    <n v="15"/>
    <n v="5"/>
    <n v="149.94999999999999"/>
    <n v="149.94999999999999"/>
    <n v="29.99"/>
    <n v="29.99"/>
    <n v="134.94999999999999"/>
  </r>
  <r>
    <s v="Cosas de Oficina"/>
    <s v="New Rochelle"/>
    <s v="United States"/>
    <s v="Jeremy Ellison"/>
    <s v="Acco"/>
    <d v="2021-06-20T00:00:00"/>
    <s v="Cerrado"/>
    <s v="CA-2021-132934"/>
    <n v="10801"/>
    <x v="410"/>
    <x v="3"/>
    <x v="0"/>
    <d v="2021-06-26T00:00:00"/>
    <s v="Standard Class"/>
    <s v="Bajo"/>
    <s v="New York"/>
    <s v="Bajo"/>
    <x v="8"/>
    <n v="4"/>
    <n v="0.2"/>
    <n v="18.600000000000001"/>
    <n v="31.427500000000002"/>
    <n v="3"/>
    <n v="51.31"/>
    <n v="64.137500000000003"/>
    <n v="21.379166666666666"/>
    <n v="17.103333333333335"/>
    <n v="32.71"/>
  </r>
  <r>
    <s v="Cosas de Oficina"/>
    <s v="Detroit"/>
    <s v="United States"/>
    <s v="Tracy Hopkins"/>
    <s v="Ampad"/>
    <d v="2021-06-26T00:00:00"/>
    <s v="Cerrado"/>
    <s v="CA-2021-133256"/>
    <n v="48227"/>
    <x v="702"/>
    <x v="2"/>
    <x v="2"/>
    <d v="2021-06-27T00:00:00"/>
    <s v="First Class"/>
    <s v="Alto"/>
    <s v="Michigan"/>
    <s v="Alto"/>
    <x v="10"/>
    <n v="1"/>
    <n v="0"/>
    <n v="2.04"/>
    <n v="2.04"/>
    <n v="1"/>
    <n v="4.54"/>
    <n v="4.54"/>
    <n v="4.54"/>
    <n v="4.54"/>
    <n v="2.5"/>
  </r>
  <r>
    <s v="Cosas de Oficina"/>
    <s v="Detroit"/>
    <s v="United States"/>
    <s v="Tracy Hopkins"/>
    <s v="Other"/>
    <d v="2021-06-26T00:00:00"/>
    <s v="Cerrado"/>
    <s v="CA-2021-133256"/>
    <n v="48227"/>
    <x v="703"/>
    <x v="2"/>
    <x v="2"/>
    <d v="2021-06-27T00:00:00"/>
    <s v="First Class"/>
    <s v="Alto"/>
    <s v="Michigan"/>
    <s v="Alto"/>
    <x v="6"/>
    <n v="1"/>
    <n v="0"/>
    <n v="5.41"/>
    <n v="5.41"/>
    <n v="4"/>
    <n v="15.92"/>
    <n v="15.92"/>
    <n v="3.98"/>
    <n v="3.98"/>
    <n v="10.51"/>
  </r>
  <r>
    <s v="Tecnología"/>
    <s v="Detroit"/>
    <s v="United States"/>
    <s v="Tracy Hopkins"/>
    <s v="Nortel"/>
    <d v="2021-06-26T00:00:00"/>
    <s v="Cerrado"/>
    <s v="CA-2021-133256"/>
    <n v="48227"/>
    <x v="704"/>
    <x v="2"/>
    <x v="2"/>
    <d v="2021-06-27T00:00:00"/>
    <s v="First Class"/>
    <s v="Alto"/>
    <s v="Michigan"/>
    <s v="Alto"/>
    <x v="7"/>
    <n v="1"/>
    <n v="0"/>
    <n v="135.97999999999999"/>
    <n v="135.98000000000002"/>
    <n v="8"/>
    <n v="543.91999999999996"/>
    <n v="543.91999999999996"/>
    <n v="67.989999999999995"/>
    <n v="67.989999999999995"/>
    <n v="407.93999999999994"/>
  </r>
  <r>
    <s v="Cosas de Oficina"/>
    <s v="San Francisco"/>
    <s v="United States"/>
    <s v="Pamela Coakley"/>
    <s v="Other"/>
    <d v="2020-11-10T00:00:00"/>
    <s v="Cerrado"/>
    <s v="CA-2020-105494"/>
    <n v="94122"/>
    <x v="330"/>
    <x v="1"/>
    <x v="1"/>
    <d v="2020-11-12T00:00:00"/>
    <s v="First Class"/>
    <s v="Alto"/>
    <s v="California"/>
    <s v="Alto"/>
    <x v="4"/>
    <n v="1"/>
    <n v="0"/>
    <n v="42.07"/>
    <n v="42.069999999999993"/>
    <n v="7"/>
    <n v="155.82"/>
    <n v="155.82"/>
    <n v="22.259999999999998"/>
    <n v="22.259999999999998"/>
    <n v="113.75"/>
  </r>
  <r>
    <s v="Cosas de Oficina"/>
    <s v="San Francisco"/>
    <s v="United States"/>
    <s v="Pamela Coakley"/>
    <s v="Other"/>
    <d v="2020-11-10T00:00:00"/>
    <s v="Cerrado"/>
    <s v="CA-2020-105494"/>
    <n v="94122"/>
    <x v="705"/>
    <x v="1"/>
    <x v="1"/>
    <d v="2020-11-12T00:00:00"/>
    <s v="First Class"/>
    <s v="Alto"/>
    <s v="California"/>
    <s v="Alto"/>
    <x v="8"/>
    <n v="1"/>
    <n v="0.2"/>
    <n v="24.5"/>
    <n v="42.002499999999998"/>
    <n v="3"/>
    <n v="70.010000000000005"/>
    <n v="87.512500000000003"/>
    <n v="29.170833333333334"/>
    <n v="23.33666666666667"/>
    <n v="45.510000000000005"/>
  </r>
  <r>
    <s v="Cosas de Oficina"/>
    <s v="Houston"/>
    <s v="United States"/>
    <s v="Hunter Lopez"/>
    <s v="Staple envelope"/>
    <d v="2020-10-03T00:00:00"/>
    <s v="Cerrado"/>
    <s v="CA-2020-140634"/>
    <n v="77095"/>
    <x v="153"/>
    <x v="2"/>
    <x v="0"/>
    <d v="2020-10-06T00:00:00"/>
    <s v="Second Class"/>
    <s v="Mediano"/>
    <s v="Texas"/>
    <s v="Mediano"/>
    <x v="12"/>
    <n v="2"/>
    <n v="0.2"/>
    <n v="5.09"/>
    <n v="9.0024999999999995"/>
    <n v="2"/>
    <n v="15.65"/>
    <n v="19.5625"/>
    <n v="9.78125"/>
    <n v="7.8250000000000002"/>
    <n v="10.56"/>
  </r>
  <r>
    <s v="Cosas de Oficina"/>
    <s v="Detroit"/>
    <s v="United States"/>
    <s v="Maribeth Schnelling"/>
    <s v="Other"/>
    <d v="2018-09-09T00:00:00"/>
    <s v="Cerrado"/>
    <s v="CA-2018-144407"/>
    <n v="48227"/>
    <x v="429"/>
    <x v="2"/>
    <x v="0"/>
    <d v="2018-09-15T00:00:00"/>
    <s v="Standard Class"/>
    <s v="Bajo"/>
    <s v="Michigan"/>
    <s v="Bajo"/>
    <x v="2"/>
    <n v="4"/>
    <n v="0"/>
    <n v="51.8"/>
    <n v="51.8"/>
    <n v="7"/>
    <n v="103.6"/>
    <n v="103.6"/>
    <n v="14.799999999999999"/>
    <n v="14.799999999999999"/>
    <n v="51.8"/>
  </r>
  <r>
    <s v="Cosas de Oficina"/>
    <s v="Auburn"/>
    <s v="United States"/>
    <s v="George Bell"/>
    <s v="Things To Do"/>
    <d v="2021-10-29T00:00:00"/>
    <s v="Abierto"/>
    <s v="CA-2021-160983"/>
    <n v="13021"/>
    <x v="706"/>
    <x v="3"/>
    <x v="1"/>
    <d v="2021-10-31T00:00:00"/>
    <s v="Second Class"/>
    <s v="Mediano"/>
    <s v="New York"/>
    <s v="Mediano"/>
    <x v="10"/>
    <n v="1"/>
    <n v="0"/>
    <n v="22.54"/>
    <n v="22.54"/>
    <n v="8"/>
    <n v="46.96"/>
    <n v="46.96"/>
    <n v="5.87"/>
    <n v="5.87"/>
    <n v="24.42"/>
  </r>
  <r>
    <s v="Cosas de Oficina"/>
    <s v="Springfield"/>
    <s v="United States"/>
    <s v="Justin Ritter"/>
    <s v="Wilson Jones"/>
    <d v="2020-04-10T00:00:00"/>
    <s v="Cerrado"/>
    <s v="US-2020-114622"/>
    <n v="45503"/>
    <x v="707"/>
    <x v="3"/>
    <x v="1"/>
    <d v="2020-04-12T00:00:00"/>
    <s v="First Class"/>
    <s v="Alto"/>
    <s v="Ohio"/>
    <s v="Alto"/>
    <x v="8"/>
    <n v="1"/>
    <n v="0.7"/>
    <n v="-6.53"/>
    <n v="14.236666666666665"/>
    <n v="2"/>
    <n v="8.9"/>
    <n v="29.666666666666664"/>
    <n v="14.833333333333332"/>
    <n v="4.45"/>
    <n v="15.43"/>
  </r>
  <r>
    <s v="Cosas de Oficina"/>
    <s v="Garland"/>
    <s v="United States"/>
    <s v="Tamara Dahlen"/>
    <s v="Universal"/>
    <d v="2021-11-11T00:00:00"/>
    <s v="Cerrado"/>
    <s v="CA-2021-150959"/>
    <n v="75043"/>
    <x v="708"/>
    <x v="2"/>
    <x v="0"/>
    <d v="2021-11-13T00:00:00"/>
    <s v="First Class"/>
    <s v="Alto"/>
    <s v="Texas"/>
    <s v="Alto"/>
    <x v="2"/>
    <n v="1"/>
    <n v="0.2"/>
    <n v="3.39"/>
    <n v="6"/>
    <n v="5"/>
    <n v="10.44"/>
    <n v="13.049999999999999"/>
    <n v="2.61"/>
    <n v="2.0880000000000001"/>
    <n v="7.0499999999999989"/>
  </r>
  <r>
    <s v="Cosas de Oficina"/>
    <s v="Garland"/>
    <s v="United States"/>
    <s v="Tamara Dahlen"/>
    <s v="Other"/>
    <d v="2021-11-11T00:00:00"/>
    <s v="Cerrado"/>
    <s v="CA-2021-150959"/>
    <n v="75043"/>
    <x v="709"/>
    <x v="2"/>
    <x v="0"/>
    <d v="2021-11-13T00:00:00"/>
    <s v="First Class"/>
    <s v="Alto"/>
    <s v="Texas"/>
    <s v="Alto"/>
    <x v="8"/>
    <n v="1"/>
    <n v="0.8"/>
    <n v="-32.090000000000003"/>
    <n v="41.27000000000001"/>
    <n v="4"/>
    <n v="18.34"/>
    <n v="91.700000000000017"/>
    <n v="22.925000000000004"/>
    <n v="4.585"/>
    <n v="50.430000000000007"/>
  </r>
  <r>
    <s v="Tecnología"/>
    <s v="Chicago"/>
    <s v="United States"/>
    <s v="Dave Brooks"/>
    <s v="Avaya"/>
    <d v="2021-09-15T00:00:00"/>
    <s v="Abierto"/>
    <s v="CA-2021-132353"/>
    <n v="60653"/>
    <x v="150"/>
    <x v="2"/>
    <x v="0"/>
    <d v="2021-09-17T00:00:00"/>
    <s v="First Class"/>
    <s v="Alto"/>
    <s v="Illinois"/>
    <s v="Alto"/>
    <x v="7"/>
    <n v="1"/>
    <n v="0.2"/>
    <n v="20.25"/>
    <n v="101.245"/>
    <n v="3"/>
    <n v="323.98"/>
    <n v="404.97500000000002"/>
    <n v="134.99166666666667"/>
    <n v="107.99333333333334"/>
    <n v="303.73"/>
  </r>
  <r>
    <s v="Cosas de Oficina"/>
    <s v="Los Angeles"/>
    <s v="United States"/>
    <s v="Logan Currie"/>
    <s v="Xerox"/>
    <d v="2020-04-08T00:00:00"/>
    <s v="Cerrado"/>
    <s v="CA-2020-130477"/>
    <n v="90032"/>
    <x v="710"/>
    <x v="1"/>
    <x v="0"/>
    <d v="2020-04-12T00:00:00"/>
    <s v="Standard Class"/>
    <s v="Bajo"/>
    <s v="California"/>
    <s v="Bajo"/>
    <x v="10"/>
    <n v="3"/>
    <n v="0"/>
    <n v="9.6199999999999992"/>
    <n v="9.6199999999999992"/>
    <n v="3"/>
    <n v="20.04"/>
    <n v="20.04"/>
    <n v="6.68"/>
    <n v="6.68"/>
    <n v="10.42"/>
  </r>
  <r>
    <s v="Cosas de Oficina"/>
    <s v="Los Angeles"/>
    <s v="United States"/>
    <s v="Logan Currie"/>
    <s v="FelBajoes"/>
    <d v="2020-04-08T00:00:00"/>
    <s v="Cerrado"/>
    <s v="CA-2020-130477"/>
    <n v="90032"/>
    <x v="571"/>
    <x v="1"/>
    <x v="0"/>
    <d v="2020-04-12T00:00:00"/>
    <s v="Standard Class"/>
    <s v="Bajo"/>
    <s v="California"/>
    <s v="Bajo"/>
    <x v="4"/>
    <n v="3"/>
    <n v="0"/>
    <n v="2.6"/>
    <n v="2.6000000000000014"/>
    <n v="2"/>
    <n v="64.959999999999994"/>
    <n v="64.959999999999994"/>
    <n v="32.479999999999997"/>
    <n v="32.479999999999997"/>
    <n v="62.359999999999992"/>
  </r>
  <r>
    <s v="Cosas de Oficina"/>
    <s v="Los Angeles"/>
    <s v="United States"/>
    <s v="Logan Currie"/>
    <s v="Xerox"/>
    <d v="2020-04-08T00:00:00"/>
    <s v="Cerrado"/>
    <s v="CA-2020-130477"/>
    <n v="90032"/>
    <x v="711"/>
    <x v="1"/>
    <x v="0"/>
    <d v="2020-04-12T00:00:00"/>
    <s v="Standard Class"/>
    <s v="Bajo"/>
    <s v="California"/>
    <s v="Bajo"/>
    <x v="10"/>
    <n v="3"/>
    <n v="0"/>
    <n v="6.22"/>
    <n v="6.22"/>
    <n v="2"/>
    <n v="12.96"/>
    <n v="12.96"/>
    <n v="6.48"/>
    <n v="6.48"/>
    <n v="6.7400000000000011"/>
  </r>
  <r>
    <s v="Muebles"/>
    <s v="New York City"/>
    <s v="United States"/>
    <s v="Patrick O'Donnell"/>
    <s v="Other"/>
    <d v="2021-12-30T00:00:00"/>
    <s v="Cerrado"/>
    <s v="CA-2021-143259"/>
    <n v="10009"/>
    <x v="712"/>
    <x v="3"/>
    <x v="0"/>
    <d v="2022-01-03T00:00:00"/>
    <s v="Standard Class"/>
    <s v="Bajo"/>
    <s v="New York"/>
    <s v="Bajo"/>
    <x v="0"/>
    <n v="3"/>
    <n v="0.2"/>
    <n v="12.12"/>
    <n v="92.904999999999973"/>
    <n v="4"/>
    <n v="323.14"/>
    <n v="403.92499999999995"/>
    <n v="100.98124999999999"/>
    <n v="80.784999999999997"/>
    <n v="311.02"/>
  </r>
  <r>
    <s v="Tecnología"/>
    <s v="New York City"/>
    <s v="United States"/>
    <s v="Patrick O'Donnell"/>
    <s v="Other"/>
    <d v="2021-12-30T00:00:00"/>
    <s v="Cerrado"/>
    <s v="CA-2021-143259"/>
    <n v="10009"/>
    <x v="713"/>
    <x v="3"/>
    <x v="0"/>
    <d v="2022-01-03T00:00:00"/>
    <s v="Standard Class"/>
    <s v="Bajo"/>
    <s v="New York"/>
    <s v="Bajo"/>
    <x v="7"/>
    <n v="3"/>
    <n v="0"/>
    <n v="2.73"/>
    <n v="2.730000000000004"/>
    <n v="7"/>
    <n v="90.93"/>
    <n v="90.93"/>
    <n v="12.99"/>
    <n v="12.99"/>
    <n v="88.2"/>
  </r>
  <r>
    <s v="Cosas de Oficina"/>
    <s v="New York City"/>
    <s v="United States"/>
    <s v="Patrick O'Donnell"/>
    <s v="Wilson Jones"/>
    <d v="2021-12-30T00:00:00"/>
    <s v="Cerrado"/>
    <s v="CA-2021-143259"/>
    <n v="10009"/>
    <x v="714"/>
    <x v="3"/>
    <x v="0"/>
    <d v="2022-01-03T00:00:00"/>
    <s v="Standard Class"/>
    <s v="Bajo"/>
    <s v="New York"/>
    <s v="Bajo"/>
    <x v="8"/>
    <n v="3"/>
    <n v="0.2"/>
    <n v="19.79"/>
    <n v="32.984999999999992"/>
    <n v="3"/>
    <n v="52.78"/>
    <n v="65.974999999999994"/>
    <n v="21.991666666666667"/>
    <n v="17.593333333333334"/>
    <n v="32.99"/>
  </r>
  <r>
    <s v="Tecnología"/>
    <s v="Jackson"/>
    <s v="United States"/>
    <s v="Bill Eplett"/>
    <s v="Polycom"/>
    <d v="2021-09-02T00:00:00"/>
    <s v="Abierto"/>
    <s v="CA-2021-137596"/>
    <n v="49201"/>
    <x v="715"/>
    <x v="2"/>
    <x v="2"/>
    <d v="2021-09-07T00:00:00"/>
    <s v="Standard Class"/>
    <s v="Bajo"/>
    <s v="Michigan"/>
    <s v="Bajo"/>
    <x v="7"/>
    <n v="3"/>
    <n v="0"/>
    <n v="323.95"/>
    <n v="323.95000000000005"/>
    <n v="4"/>
    <n v="1199.8"/>
    <n v="1199.8"/>
    <n v="299.95"/>
    <n v="299.95"/>
    <n v="875.84999999999991"/>
  </r>
  <r>
    <s v="Tecnología"/>
    <s v="Jackson"/>
    <s v="United States"/>
    <s v="Bill Eplett"/>
    <s v="Maxell"/>
    <d v="2021-09-02T00:00:00"/>
    <s v="Abierto"/>
    <s v="CA-2021-137596"/>
    <n v="49201"/>
    <x v="716"/>
    <x v="2"/>
    <x v="2"/>
    <d v="2021-09-07T00:00:00"/>
    <s v="Standard Class"/>
    <s v="Bajo"/>
    <s v="Michigan"/>
    <s v="Bajo"/>
    <x v="11"/>
    <n v="3"/>
    <n v="0"/>
    <n v="829.38"/>
    <n v="829.37999999999988"/>
    <n v="7"/>
    <n v="1928.78"/>
    <n v="1928.78"/>
    <n v="275.54000000000002"/>
    <n v="275.54000000000002"/>
    <n v="1099.4000000000001"/>
  </r>
  <r>
    <s v="Cosas de Oficina"/>
    <s v="Jackson"/>
    <s v="United States"/>
    <s v="Bill Eplett"/>
    <s v="FelBajoes"/>
    <d v="2021-09-02T00:00:00"/>
    <s v="Abierto"/>
    <s v="CA-2021-137596"/>
    <n v="49201"/>
    <x v="717"/>
    <x v="2"/>
    <x v="2"/>
    <d v="2021-09-07T00:00:00"/>
    <s v="Standard Class"/>
    <s v="Bajo"/>
    <s v="Michigan"/>
    <s v="Bajo"/>
    <x v="4"/>
    <n v="3"/>
    <n v="0"/>
    <n v="81.05"/>
    <n v="81.050000000000011"/>
    <n v="2"/>
    <n v="352.38"/>
    <n v="352.38"/>
    <n v="176.19"/>
    <n v="176.19"/>
    <n v="271.33"/>
  </r>
  <r>
    <s v="Muebles"/>
    <s v="Norwich"/>
    <s v="United States"/>
    <s v="Sample Company A"/>
    <s v="3M"/>
    <d v="2019-05-31T00:00:00"/>
    <s v="Cerrado"/>
    <s v="CA-2019-133627"/>
    <n v="6360"/>
    <x v="345"/>
    <x v="3"/>
    <x v="2"/>
    <d v="2019-06-07T00:00:00"/>
    <s v="Standard Class"/>
    <s v="Bajo"/>
    <s v="Connecticut"/>
    <s v="Bajo"/>
    <x v="5"/>
    <n v="5"/>
    <n v="0"/>
    <n v="9.1"/>
    <n v="9.1"/>
    <n v="6"/>
    <n v="22.2"/>
    <n v="22.2"/>
    <n v="3.6999999999999997"/>
    <n v="3.6999999999999997"/>
    <n v="13.1"/>
  </r>
  <r>
    <s v="Muebles"/>
    <s v="Milwaukee"/>
    <s v="United States"/>
    <s v="Brian Moss"/>
    <s v="Howard Miller"/>
    <d v="2021-11-27T00:00:00"/>
    <s v="Abierto"/>
    <s v="CA-2021-102519"/>
    <n v="53209"/>
    <x v="267"/>
    <x v="2"/>
    <x v="1"/>
    <d v="2021-11-29T00:00:00"/>
    <s v="First Class"/>
    <s v="Alto"/>
    <s v="Wisconsin"/>
    <s v="Alto"/>
    <x v="5"/>
    <n v="1"/>
    <n v="0"/>
    <n v="19.25"/>
    <n v="19.25"/>
    <n v="1"/>
    <n v="46.94"/>
    <n v="46.94"/>
    <n v="46.94"/>
    <n v="46.94"/>
    <n v="27.689999999999998"/>
  </r>
  <r>
    <s v="Tecnología"/>
    <s v="Milwaukee"/>
    <s v="United States"/>
    <s v="Brian Moss"/>
    <s v="Memorex"/>
    <d v="2021-11-27T00:00:00"/>
    <s v="Abierto"/>
    <s v="CA-2021-102519"/>
    <n v="53209"/>
    <x v="405"/>
    <x v="2"/>
    <x v="1"/>
    <d v="2021-11-29T00:00:00"/>
    <s v="First Class"/>
    <s v="Alto"/>
    <s v="Wisconsin"/>
    <s v="Alto"/>
    <x v="11"/>
    <n v="1"/>
    <n v="0"/>
    <n v="56.05"/>
    <n v="56.05"/>
    <n v="9"/>
    <n v="143.72999999999999"/>
    <n v="143.72999999999999"/>
    <n v="15.969999999999999"/>
    <n v="15.969999999999999"/>
    <n v="87.679999999999993"/>
  </r>
  <r>
    <s v="Muebles"/>
    <s v="San Antonio"/>
    <s v="United States"/>
    <s v="Kelly Lampkin"/>
    <s v="Lesro"/>
    <d v="2018-06-15T00:00:00"/>
    <s v="Cerrado"/>
    <s v="US-2018-141215"/>
    <n v="78207"/>
    <x v="718"/>
    <x v="2"/>
    <x v="1"/>
    <d v="2018-06-21T00:00:00"/>
    <s v="Standard Class"/>
    <s v="Bajo"/>
    <s v="Texas"/>
    <s v="Bajo"/>
    <x v="3"/>
    <n v="4"/>
    <n v="0.3"/>
    <n v="-18.559999999999999"/>
    <n v="24.262857142857158"/>
    <n v="2"/>
    <n v="99.92"/>
    <n v="142.74285714285716"/>
    <n v="71.371428571428581"/>
    <n v="49.96"/>
    <n v="118.48"/>
  </r>
  <r>
    <s v="Muebles"/>
    <s v="San Antonio"/>
    <s v="United States"/>
    <s v="Kelly Lampkin"/>
    <s v="Global"/>
    <d v="2018-06-15T00:00:00"/>
    <s v="Cerrado"/>
    <s v="US-2018-141215"/>
    <n v="78207"/>
    <x v="464"/>
    <x v="2"/>
    <x v="1"/>
    <d v="2018-06-21T00:00:00"/>
    <s v="Standard Class"/>
    <s v="Bajo"/>
    <s v="Texas"/>
    <s v="Bajo"/>
    <x v="1"/>
    <n v="4"/>
    <n v="0.3"/>
    <n v="-57"/>
    <n v="284.97428571428577"/>
    <n v="4"/>
    <n v="797.94"/>
    <n v="1139.9142857142858"/>
    <n v="284.97857142857146"/>
    <n v="199.48500000000001"/>
    <n v="854.94"/>
  </r>
  <r>
    <s v="Cosas de Oficina"/>
    <s v="San Antonio"/>
    <s v="United States"/>
    <s v="Kelly Lampkin"/>
    <s v="Avery"/>
    <d v="2018-06-15T00:00:00"/>
    <s v="Cerrado"/>
    <s v="US-2018-141215"/>
    <n v="78207"/>
    <x v="276"/>
    <x v="2"/>
    <x v="1"/>
    <d v="2018-06-21T00:00:00"/>
    <s v="Standard Class"/>
    <s v="Bajo"/>
    <s v="Texas"/>
    <s v="Bajo"/>
    <x v="8"/>
    <n v="4"/>
    <n v="0.8"/>
    <n v="-14.57"/>
    <n v="19.710000000000008"/>
    <n v="3"/>
    <n v="8.57"/>
    <n v="42.850000000000009"/>
    <n v="14.283333333333339"/>
    <n v="2.8566666666666669"/>
    <n v="23.14"/>
  </r>
  <r>
    <s v="Cosas de Oficina"/>
    <s v="Dallas"/>
    <s v="United States"/>
    <s v="Rob Williams"/>
    <s v="Other"/>
    <d v="2020-03-05T00:00:00"/>
    <s v="Cerrado"/>
    <s v="CA-2020-165218"/>
    <n v="75220"/>
    <x v="633"/>
    <x v="2"/>
    <x v="1"/>
    <d v="2020-03-11T00:00:00"/>
    <s v="Standard Class"/>
    <s v="Bajo"/>
    <s v="Texas"/>
    <s v="Bajo"/>
    <x v="12"/>
    <n v="4"/>
    <n v="0.2"/>
    <n v="50.41"/>
    <n v="87.747499999999974"/>
    <n v="3"/>
    <n v="149.35"/>
    <n v="186.68749999999997"/>
    <n v="62.229166666666664"/>
    <n v="49.783333333333331"/>
    <n v="98.94"/>
  </r>
  <r>
    <s v="Cosas de Oficina"/>
    <s v="Dallas"/>
    <s v="United States"/>
    <s v="Rob Williams"/>
    <s v="Acco"/>
    <d v="2020-03-05T00:00:00"/>
    <s v="Cerrado"/>
    <s v="CA-2020-165218"/>
    <n v="75220"/>
    <x v="719"/>
    <x v="2"/>
    <x v="1"/>
    <d v="2020-03-11T00:00:00"/>
    <s v="Standard Class"/>
    <s v="Bajo"/>
    <s v="Texas"/>
    <s v="Bajo"/>
    <x v="4"/>
    <n v="4"/>
    <n v="0.2"/>
    <n v="-0.81"/>
    <n v="2.4375"/>
    <n v="1"/>
    <n v="12.99"/>
    <n v="16.237500000000001"/>
    <n v="16.237500000000001"/>
    <n v="12.99"/>
    <n v="13.8"/>
  </r>
  <r>
    <s v="Cosas de Oficina"/>
    <s v="Alexandria"/>
    <s v="United States"/>
    <s v="Roy Collins"/>
    <s v="Other"/>
    <d v="2018-12-05T00:00:00"/>
    <s v="Abierto"/>
    <s v="CA-2018-138296"/>
    <n v="22304"/>
    <x v="576"/>
    <x v="0"/>
    <x v="0"/>
    <d v="2018-12-12T00:00:00"/>
    <s v="Standard Class"/>
    <s v="Bajo"/>
    <s v="Virginia"/>
    <s v="Bajo"/>
    <x v="4"/>
    <n v="5"/>
    <n v="0"/>
    <n v="6.88"/>
    <n v="6.879999999999999"/>
    <n v="2"/>
    <n v="24.56"/>
    <n v="24.56"/>
    <n v="12.28"/>
    <n v="12.28"/>
    <n v="17.68"/>
  </r>
  <r>
    <s v="Tecnología"/>
    <s v="New York City"/>
    <s v="United States"/>
    <s v="Sanjit Engle"/>
    <s v="Maxell"/>
    <d v="2019-04-11T00:00:00"/>
    <s v="Cerrado"/>
    <s v="CA-2019-111164"/>
    <n v="10009"/>
    <x v="720"/>
    <x v="3"/>
    <x v="0"/>
    <d v="2019-04-15T00:00:00"/>
    <s v="Standard Class"/>
    <s v="Bajo"/>
    <s v="New York"/>
    <s v="Bajo"/>
    <x v="11"/>
    <n v="3"/>
    <n v="0"/>
    <n v="34.909999999999997"/>
    <n v="34.909999999999997"/>
    <n v="3"/>
    <n v="85.14"/>
    <n v="85.14"/>
    <n v="28.38"/>
    <n v="28.38"/>
    <n v="50.230000000000004"/>
  </r>
  <r>
    <s v="Tecnología"/>
    <s v="New York City"/>
    <s v="United States"/>
    <s v="Sanjit Engle"/>
    <s v="OtterBox"/>
    <d v="2019-04-11T00:00:00"/>
    <s v="Cerrado"/>
    <s v="CA-2019-111164"/>
    <n v="10009"/>
    <x v="721"/>
    <x v="3"/>
    <x v="0"/>
    <d v="2019-04-15T00:00:00"/>
    <s v="Standard Class"/>
    <s v="Bajo"/>
    <s v="New York"/>
    <s v="Bajo"/>
    <x v="7"/>
    <n v="3"/>
    <n v="0"/>
    <n v="10.56"/>
    <n v="10.56"/>
    <n v="1"/>
    <n v="21.99"/>
    <n v="21.99"/>
    <n v="21.99"/>
    <n v="21.99"/>
    <n v="11.429999999999998"/>
  </r>
  <r>
    <s v="Cosas de Oficina"/>
    <s v="New York City"/>
    <s v="United States"/>
    <s v="Sanjit Engle"/>
    <s v="Kensington"/>
    <d v="2019-04-11T00:00:00"/>
    <s v="Cerrado"/>
    <s v="CA-2019-111164"/>
    <n v="10009"/>
    <x v="722"/>
    <x v="3"/>
    <x v="0"/>
    <d v="2019-04-15T00:00:00"/>
    <s v="Standard Class"/>
    <s v="Bajo"/>
    <s v="New York"/>
    <s v="Bajo"/>
    <x v="9"/>
    <n v="3"/>
    <n v="0"/>
    <n v="113.85"/>
    <n v="113.85000000000002"/>
    <n v="5"/>
    <n v="406.6"/>
    <n v="406.6"/>
    <n v="81.320000000000007"/>
    <n v="81.320000000000007"/>
    <n v="292.75"/>
  </r>
  <r>
    <s v="Cosas de Oficina"/>
    <s v="New York City"/>
    <s v="United States"/>
    <s v="Adam Hart"/>
    <s v="GBC"/>
    <d v="2020-09-15T00:00:00"/>
    <s v="Abierto"/>
    <s v="CA-2020-149797"/>
    <n v="10011"/>
    <x v="115"/>
    <x v="3"/>
    <x v="1"/>
    <d v="2020-09-20T00:00:00"/>
    <s v="Standard Class"/>
    <s v="Bajo"/>
    <s v="New York"/>
    <s v="Bajo"/>
    <x v="8"/>
    <n v="3"/>
    <n v="0.2"/>
    <n v="294.55"/>
    <n v="504.94250000000011"/>
    <n v="2"/>
    <n v="841.57"/>
    <n v="1051.9625000000001"/>
    <n v="525.98125000000005"/>
    <n v="420.78500000000003"/>
    <n v="547.02"/>
  </r>
  <r>
    <s v="Cosas de Oficina"/>
    <s v="Philadelphia"/>
    <s v="United States"/>
    <s v="Jessica Myrick"/>
    <s v="Xerox"/>
    <d v="2018-09-13T00:00:00"/>
    <s v="Cerrado"/>
    <s v="CA-2018-132962"/>
    <n v="19143"/>
    <x v="723"/>
    <x v="3"/>
    <x v="0"/>
    <d v="2018-09-16T00:00:00"/>
    <s v="First Class"/>
    <s v="Alto"/>
    <s v="Pennsylvania"/>
    <s v="Alto"/>
    <x v="10"/>
    <n v="2"/>
    <n v="0.2"/>
    <n v="5.44"/>
    <n v="9.3275000000000006"/>
    <n v="3"/>
    <n v="15.55"/>
    <n v="19.4375"/>
    <n v="6.479166666666667"/>
    <n v="5.1833333333333336"/>
    <n v="10.11"/>
  </r>
  <r>
    <s v="Tecnología"/>
    <s v="Philadelphia"/>
    <s v="United States"/>
    <s v="Jessica Myrick"/>
    <s v="Other"/>
    <d v="2018-09-13T00:00:00"/>
    <s v="Cerrado"/>
    <s v="CA-2018-132962"/>
    <n v="19143"/>
    <x v="724"/>
    <x v="3"/>
    <x v="0"/>
    <d v="2018-09-16T00:00:00"/>
    <s v="First Class"/>
    <s v="Alto"/>
    <s v="Pennsylvania"/>
    <s v="Alto"/>
    <x v="11"/>
    <n v="2"/>
    <n v="0.2"/>
    <n v="53.55"/>
    <n v="116.55000000000001"/>
    <n v="5"/>
    <n v="252"/>
    <n v="315"/>
    <n v="62.999999999999993"/>
    <n v="50.4"/>
    <n v="198.45"/>
  </r>
  <r>
    <s v="Cosas de Oficina"/>
    <s v="Springfield"/>
    <s v="United States"/>
    <s v="Joel Jenkins"/>
    <s v="Newell"/>
    <d v="2019-10-05T00:00:00"/>
    <s v="Cerrado"/>
    <s v="CA-2019-115091"/>
    <n v="22153"/>
    <x v="332"/>
    <x v="0"/>
    <x v="2"/>
    <d v="2019-10-09T00:00:00"/>
    <s v="Standard Class"/>
    <s v="Bajo"/>
    <s v="Virginia"/>
    <s v="Bajo"/>
    <x v="6"/>
    <n v="3"/>
    <n v="0"/>
    <n v="12.94"/>
    <n v="12.939999999999998"/>
    <n v="4"/>
    <n v="46.2"/>
    <n v="46.2"/>
    <n v="11.55"/>
    <n v="11.55"/>
    <n v="33.260000000000005"/>
  </r>
  <r>
    <s v="Cosas de Oficina"/>
    <s v="Springfield"/>
    <s v="United States"/>
    <s v="Joel Jenkins"/>
    <s v="Holmes"/>
    <d v="2019-10-05T00:00:00"/>
    <s v="Cerrado"/>
    <s v="CA-2019-115091"/>
    <n v="22153"/>
    <x v="336"/>
    <x v="0"/>
    <x v="2"/>
    <d v="2019-10-09T00:00:00"/>
    <s v="Standard Class"/>
    <s v="Bajo"/>
    <s v="Virginia"/>
    <s v="Bajo"/>
    <x v="9"/>
    <n v="3"/>
    <n v="0"/>
    <n v="9.52"/>
    <n v="9.52"/>
    <n v="2"/>
    <n v="28.84"/>
    <n v="28.84"/>
    <n v="14.42"/>
    <n v="14.42"/>
    <n v="19.32"/>
  </r>
  <r>
    <s v="Cosas de Oficina"/>
    <s v="Toledo"/>
    <s v="United States"/>
    <s v="Alan Barnes"/>
    <s v="Zebra"/>
    <d v="2021-04-14T00:00:00"/>
    <s v="Abierto"/>
    <s v="CA-2021-144932"/>
    <n v="43615"/>
    <x v="487"/>
    <x v="3"/>
    <x v="0"/>
    <d v="2021-04-17T00:00:00"/>
    <s v="First Class"/>
    <s v="Alto"/>
    <s v="Ohio"/>
    <s v="Alto"/>
    <x v="6"/>
    <n v="2"/>
    <n v="0.2"/>
    <n v="2.5499999999999998"/>
    <n v="6.197499999999998"/>
    <n v="3"/>
    <n v="14.59"/>
    <n v="18.237499999999997"/>
    <n v="6.0791666666666666"/>
    <n v="4.8633333333333333"/>
    <n v="12.04"/>
  </r>
  <r>
    <s v="Cosas de Oficina"/>
    <s v="Toledo"/>
    <s v="United States"/>
    <s v="Alan Barnes"/>
    <s v="Sanford"/>
    <d v="2021-04-14T00:00:00"/>
    <s v="Abierto"/>
    <s v="CA-2021-144932"/>
    <n v="43615"/>
    <x v="725"/>
    <x v="3"/>
    <x v="0"/>
    <d v="2021-04-17T00:00:00"/>
    <s v="First Class"/>
    <s v="Alto"/>
    <s v="Ohio"/>
    <s v="Alto"/>
    <x v="6"/>
    <n v="2"/>
    <n v="0.2"/>
    <n v="21.34"/>
    <n v="43.804999999999993"/>
    <n v="3"/>
    <n v="89.86"/>
    <n v="112.32499999999999"/>
    <n v="37.441666666666663"/>
    <n v="29.953333333333333"/>
    <n v="68.52"/>
  </r>
  <r>
    <s v="Cosas de Oficina"/>
    <s v="Toledo"/>
    <s v="United States"/>
    <s v="Alan Barnes"/>
    <s v="Xerox"/>
    <d v="2021-04-14T00:00:00"/>
    <s v="Abierto"/>
    <s v="CA-2021-144932"/>
    <n v="43615"/>
    <x v="609"/>
    <x v="3"/>
    <x v="0"/>
    <d v="2021-04-17T00:00:00"/>
    <s v="First Class"/>
    <s v="Alto"/>
    <s v="Ohio"/>
    <s v="Alto"/>
    <x v="10"/>
    <n v="2"/>
    <n v="0.2"/>
    <n v="5.03"/>
    <n v="8.4974999999999987"/>
    <n v="3"/>
    <n v="13.87"/>
    <n v="17.337499999999999"/>
    <n v="5.7791666666666659"/>
    <n v="4.6233333333333331"/>
    <n v="8.84"/>
  </r>
  <r>
    <s v="Cosas de Oficina"/>
    <s v="Philadelphia"/>
    <s v="United States"/>
    <s v="Ralph Kennedy"/>
    <s v="Other"/>
    <d v="2021-09-02T00:00:00"/>
    <s v="Cerrado"/>
    <s v="CA-2021-114216"/>
    <n v="19140"/>
    <x v="726"/>
    <x v="3"/>
    <x v="0"/>
    <d v="2021-09-06T00:00:00"/>
    <s v="Standard Class"/>
    <s v="Bajo"/>
    <s v="Pennsylvania"/>
    <s v="Bajo"/>
    <x v="10"/>
    <n v="3"/>
    <n v="0.2"/>
    <n v="4.1100000000000003"/>
    <n v="7.1575000000000006"/>
    <n v="3"/>
    <n v="12.19"/>
    <n v="15.237499999999999"/>
    <n v="5.0791666666666666"/>
    <n v="4.0633333333333335"/>
    <n v="8.0799999999999983"/>
  </r>
  <r>
    <s v="Cosas de Oficina"/>
    <s v="Philadelphia"/>
    <s v="United States"/>
    <s v="Catherine Glotzbach"/>
    <s v="Wirebound"/>
    <d v="2020-06-20T00:00:00"/>
    <s v="Cerrado"/>
    <s v="CA-2020-140081"/>
    <n v="19120"/>
    <x v="727"/>
    <x v="3"/>
    <x v="2"/>
    <d v="2020-06-24T00:00:00"/>
    <s v="Standard Class"/>
    <s v="Bajo"/>
    <s v="Pennsylvania"/>
    <s v="Bajo"/>
    <x v="10"/>
    <n v="3"/>
    <n v="0.2"/>
    <n v="15.21"/>
    <n v="26.475000000000001"/>
    <n v="8"/>
    <n v="45.06"/>
    <n v="56.325000000000003"/>
    <n v="7.0406250000000004"/>
    <n v="5.6325000000000003"/>
    <n v="29.85"/>
  </r>
  <r>
    <s v="Cosas de Oficina"/>
    <s v="Philadelphia"/>
    <s v="United States"/>
    <s v="Catherine Glotzbach"/>
    <s v="Other"/>
    <d v="2020-06-20T00:00:00"/>
    <s v="Cerrado"/>
    <s v="CA-2020-140081"/>
    <n v="19120"/>
    <x v="728"/>
    <x v="3"/>
    <x v="2"/>
    <d v="2020-06-24T00:00:00"/>
    <s v="Standard Class"/>
    <s v="Bajo"/>
    <s v="Pennsylvania"/>
    <s v="Bajo"/>
    <x v="8"/>
    <n v="3"/>
    <n v="0.7"/>
    <n v="-21.79"/>
    <n v="47.556666666666651"/>
    <n v="6"/>
    <n v="29.72"/>
    <n v="99.066666666666649"/>
    <n v="16.511111111111109"/>
    <n v="4.9533333333333331"/>
    <n v="51.51"/>
  </r>
  <r>
    <s v="Cosas de Oficina"/>
    <s v="Philadelphia"/>
    <s v="United States"/>
    <s v="Catherine Glotzbach"/>
    <s v="Xerox"/>
    <d v="2020-06-20T00:00:00"/>
    <s v="Cerrado"/>
    <s v="CA-2020-140081"/>
    <n v="19120"/>
    <x v="680"/>
    <x v="3"/>
    <x v="2"/>
    <d v="2020-06-24T00:00:00"/>
    <s v="Standard Class"/>
    <s v="Bajo"/>
    <s v="Pennsylvania"/>
    <s v="Bajo"/>
    <x v="10"/>
    <n v="3"/>
    <n v="0.2"/>
    <n v="5.44"/>
    <n v="9.3275000000000006"/>
    <n v="3"/>
    <n v="15.55"/>
    <n v="19.4375"/>
    <n v="6.479166666666667"/>
    <n v="5.1833333333333336"/>
    <n v="10.11"/>
  </r>
  <r>
    <s v="Cosas de Oficina"/>
    <s v="Philadelphia"/>
    <s v="United States"/>
    <s v="Catherine Glotzbach"/>
    <s v="Sanyo"/>
    <d v="2020-06-20T00:00:00"/>
    <s v="Cerrado"/>
    <s v="CA-2020-140081"/>
    <n v="19120"/>
    <x v="138"/>
    <x v="3"/>
    <x v="2"/>
    <d v="2020-06-24T00:00:00"/>
    <s v="Standard Class"/>
    <s v="Bajo"/>
    <s v="Pennsylvania"/>
    <s v="Bajo"/>
    <x v="9"/>
    <n v="3"/>
    <n v="0.2"/>
    <n v="33.58"/>
    <n v="145.505"/>
    <n v="2"/>
    <n v="447.7"/>
    <n v="559.625"/>
    <n v="279.8125"/>
    <n v="223.85"/>
    <n v="414.12"/>
  </r>
  <r>
    <s v="Tecnología"/>
    <s v="Farmington"/>
    <s v="United States"/>
    <s v="Ruben Ausman"/>
    <s v="NETGEAR"/>
    <d v="2021-11-05T00:00:00"/>
    <s v="Cerrado"/>
    <s v="US-2021-111745"/>
    <n v="87401"/>
    <x v="331"/>
    <x v="1"/>
    <x v="1"/>
    <d v="2021-11-06T00:00:00"/>
    <s v="First Class"/>
    <s v="Alto"/>
    <s v="New Mexico"/>
    <s v="Alto"/>
    <x v="11"/>
    <n v="1"/>
    <n v="0"/>
    <n v="54.4"/>
    <n v="54.400000000000006"/>
    <n v="1"/>
    <n v="159.99"/>
    <n v="159.99"/>
    <n v="159.99"/>
    <n v="159.99"/>
    <n v="105.59"/>
  </r>
  <r>
    <s v="Cosas de Oficina"/>
    <s v="Riverside"/>
    <s v="United States"/>
    <s v="Rachel Payne"/>
    <s v="Xerox"/>
    <d v="2019-12-13T00:00:00"/>
    <s v="Cerrado"/>
    <s v="CA-2019-148250"/>
    <n v="92503"/>
    <x v="729"/>
    <x v="1"/>
    <x v="1"/>
    <d v="2019-12-17T00:00:00"/>
    <s v="Standard Class"/>
    <s v="Bajo"/>
    <s v="California"/>
    <s v="Bajo"/>
    <x v="10"/>
    <n v="3"/>
    <n v="0"/>
    <n v="6.22"/>
    <n v="6.22"/>
    <n v="2"/>
    <n v="12.96"/>
    <n v="12.96"/>
    <n v="6.48"/>
    <n v="6.48"/>
    <n v="6.7400000000000011"/>
  </r>
  <r>
    <s v="Cosas de Oficina"/>
    <s v="Riverside"/>
    <s v="United States"/>
    <s v="Rachel Payne"/>
    <s v="FelBajoes"/>
    <d v="2019-12-13T00:00:00"/>
    <s v="Cerrado"/>
    <s v="CA-2019-148250"/>
    <n v="92503"/>
    <x v="730"/>
    <x v="1"/>
    <x v="1"/>
    <d v="2019-12-17T00:00:00"/>
    <s v="Standard Class"/>
    <s v="Bajo"/>
    <s v="California"/>
    <s v="Bajo"/>
    <x v="9"/>
    <n v="3"/>
    <n v="0"/>
    <n v="34.96"/>
    <n v="34.960000000000008"/>
    <n v="4"/>
    <n v="134.47999999999999"/>
    <n v="134.47999999999999"/>
    <n v="33.619999999999997"/>
    <n v="33.619999999999997"/>
    <n v="99.519999999999982"/>
  </r>
  <r>
    <s v="Cosas de Oficina"/>
    <s v="San Francisco"/>
    <s v="United States"/>
    <s v="Karen Carlisle"/>
    <s v="Message Book"/>
    <d v="2020-06-19T00:00:00"/>
    <s v="Cerrado"/>
    <s v="CA-2020-105760"/>
    <n v="94110"/>
    <x v="731"/>
    <x v="1"/>
    <x v="1"/>
    <d v="2020-06-20T00:00:00"/>
    <s v="First Class"/>
    <s v="Alto"/>
    <s v="California"/>
    <s v="Alto"/>
    <x v="10"/>
    <n v="1"/>
    <n v="0"/>
    <n v="8.0500000000000007"/>
    <n v="8.0500000000000007"/>
    <n v="2"/>
    <n v="17.12"/>
    <n v="17.12"/>
    <n v="8.56"/>
    <n v="8.56"/>
    <n v="9.07"/>
  </r>
  <r>
    <s v="Cosas de Oficina"/>
    <s v="Torrance"/>
    <s v="United States"/>
    <s v="Rob Williams"/>
    <s v="Acco"/>
    <d v="2020-12-13T00:00:00"/>
    <s v="Cerrado"/>
    <s v="CA-2020-142958"/>
    <n v="90503"/>
    <x v="732"/>
    <x v="1"/>
    <x v="1"/>
    <d v="2020-12-20T00:00:00"/>
    <s v="Standard Class"/>
    <s v="Bajo"/>
    <s v="California"/>
    <s v="Bajo"/>
    <x v="8"/>
    <n v="5"/>
    <n v="0.2"/>
    <n v="2.21"/>
    <n v="3.7349999999999994"/>
    <n v="2"/>
    <n v="6.1"/>
    <n v="7.6249999999999991"/>
    <n v="3.8124999999999996"/>
    <n v="3.05"/>
    <n v="3.8899999999999997"/>
  </r>
  <r>
    <s v="Muebles"/>
    <s v="Torrance"/>
    <s v="United States"/>
    <s v="Rob Williams"/>
    <s v="Bretford"/>
    <d v="2020-12-13T00:00:00"/>
    <s v="Cerrado"/>
    <s v="CA-2020-142958"/>
    <n v="90503"/>
    <x v="3"/>
    <x v="1"/>
    <x v="1"/>
    <d v="2020-12-20T00:00:00"/>
    <s v="Standard Class"/>
    <s v="Bajo"/>
    <s v="California"/>
    <s v="Bajo"/>
    <x v="3"/>
    <n v="5"/>
    <n v="0.2"/>
    <n v="41.79"/>
    <n v="320.35749999999985"/>
    <n v="4"/>
    <n v="1114.27"/>
    <n v="1392.8374999999999"/>
    <n v="348.20937499999997"/>
    <n v="278.5675"/>
    <n v="1072.48"/>
  </r>
  <r>
    <s v="Cosas de Oficina"/>
    <s v="Seattle"/>
    <s v="United States"/>
    <s v="John Lucas"/>
    <s v="Xerox"/>
    <d v="2019-05-29T00:00:00"/>
    <s v="Abierto"/>
    <s v="CA-2019-120880"/>
    <n v="98105"/>
    <x v="511"/>
    <x v="1"/>
    <x v="0"/>
    <d v="2019-06-03T00:00:00"/>
    <s v="Standard Class"/>
    <s v="Bajo"/>
    <s v="Washington"/>
    <s v="Bajo"/>
    <x v="10"/>
    <n v="3"/>
    <n v="0"/>
    <n v="15.55"/>
    <n v="15.55"/>
    <n v="5"/>
    <n v="32.4"/>
    <n v="32.4"/>
    <n v="6.4799999999999995"/>
    <n v="6.4799999999999995"/>
    <n v="16.849999999999998"/>
  </r>
  <r>
    <s v="Cosas de Oficina"/>
    <s v="Seattle"/>
    <s v="United States"/>
    <s v="John Lucas"/>
    <s v="Standard"/>
    <d v="2019-05-29T00:00:00"/>
    <s v="Abierto"/>
    <s v="CA-2019-120880"/>
    <n v="98105"/>
    <x v="733"/>
    <x v="1"/>
    <x v="0"/>
    <d v="2019-06-03T00:00:00"/>
    <s v="Standard Class"/>
    <s v="Bajo"/>
    <s v="Washington"/>
    <s v="Bajo"/>
    <x v="4"/>
    <n v="3"/>
    <n v="0"/>
    <n v="140.55000000000001"/>
    <n v="140.55000000000001"/>
    <n v="3"/>
    <n v="540.57000000000005"/>
    <n v="540.57000000000005"/>
    <n v="180.19000000000003"/>
    <n v="180.19000000000003"/>
    <n v="400.02000000000004"/>
  </r>
  <r>
    <s v="Cosas de Oficina"/>
    <s v="Seattle"/>
    <s v="United States"/>
    <s v="John Lucas"/>
    <s v="Avery"/>
    <d v="2019-05-29T00:00:00"/>
    <s v="Abierto"/>
    <s v="CA-2019-120880"/>
    <n v="98105"/>
    <x v="734"/>
    <x v="1"/>
    <x v="0"/>
    <d v="2019-06-03T00:00:00"/>
    <s v="Standard Class"/>
    <s v="Bajo"/>
    <s v="Washington"/>
    <s v="Bajo"/>
    <x v="8"/>
    <n v="3"/>
    <n v="0.2"/>
    <n v="62.91"/>
    <n v="104.85"/>
    <n v="5"/>
    <n v="167.76"/>
    <n v="209.7"/>
    <n v="41.94"/>
    <n v="33.552"/>
    <n v="104.85"/>
  </r>
  <r>
    <s v="Muebles"/>
    <s v="Mesa"/>
    <s v="United States"/>
    <s v="Cynthia Arntzen"/>
    <s v="Bevis"/>
    <d v="2019-07-26T00:00:00"/>
    <s v="Cerrado"/>
    <s v="US-2019-140200"/>
    <n v="85204"/>
    <x v="735"/>
    <x v="1"/>
    <x v="0"/>
    <d v="2019-07-28T00:00:00"/>
    <s v="First Class"/>
    <s v="Alto"/>
    <s v="Arizona"/>
    <s v="Alto"/>
    <x v="3"/>
    <n v="1"/>
    <n v="0.5"/>
    <n v="-204.45"/>
    <n v="188.72000000000003"/>
    <n v="3"/>
    <n v="393.17"/>
    <n v="786.34"/>
    <n v="262.11333333333334"/>
    <n v="131.05666666666667"/>
    <n v="597.62"/>
  </r>
  <r>
    <s v="Muebles"/>
    <s v="Philadelphia"/>
    <s v="United States"/>
    <s v="Ross Baird"/>
    <s v="Deflect-o"/>
    <d v="2021-11-28T00:00:00"/>
    <s v="Abierto"/>
    <s v="US-2021-110576"/>
    <n v="19120"/>
    <x v="736"/>
    <x v="3"/>
    <x v="2"/>
    <d v="2021-12-02T00:00:00"/>
    <s v="Standard Class"/>
    <s v="Bajo"/>
    <s v="Pennsylvania"/>
    <s v="Bajo"/>
    <x v="5"/>
    <n v="3"/>
    <n v="0.2"/>
    <n v="-12.91"/>
    <n v="116.21249999999998"/>
    <n v="7"/>
    <n v="516.49"/>
    <n v="645.61249999999995"/>
    <n v="92.230357142857144"/>
    <n v="73.784285714285716"/>
    <n v="529.4"/>
  </r>
  <r>
    <s v="Muebles"/>
    <s v="Philadelphia"/>
    <s v="United States"/>
    <s v="Ross Baird"/>
    <s v="Luxo"/>
    <d v="2021-11-28T00:00:00"/>
    <s v="Abierto"/>
    <s v="US-2021-110576"/>
    <n v="19120"/>
    <x v="221"/>
    <x v="3"/>
    <x v="2"/>
    <d v="2021-12-02T00:00:00"/>
    <s v="Standard Class"/>
    <s v="Bajo"/>
    <s v="Pennsylvania"/>
    <s v="Bajo"/>
    <x v="5"/>
    <n v="3"/>
    <n v="0.2"/>
    <n v="75.540000000000006"/>
    <n v="327.34749999999985"/>
    <n v="6"/>
    <n v="1007.23"/>
    <n v="1259.0374999999999"/>
    <n v="209.83958333333334"/>
    <n v="167.87166666666667"/>
    <n v="931.69"/>
  </r>
  <r>
    <s v="Muebles"/>
    <s v="Philadelphia"/>
    <s v="United States"/>
    <s v="Ross Baird"/>
    <s v="Riverside"/>
    <d v="2021-11-28T00:00:00"/>
    <s v="Abierto"/>
    <s v="US-2021-110576"/>
    <n v="19120"/>
    <x v="737"/>
    <x v="3"/>
    <x v="2"/>
    <d v="2021-12-02T00:00:00"/>
    <s v="Standard Class"/>
    <s v="Bajo"/>
    <s v="Pennsylvania"/>
    <s v="Bajo"/>
    <x v="3"/>
    <n v="3"/>
    <n v="0.4"/>
    <n v="-619.6"/>
    <n v="757.2800000000002"/>
    <n v="12"/>
    <n v="2065.3200000000002"/>
    <n v="3442.2000000000003"/>
    <n v="286.85000000000002"/>
    <n v="172.11"/>
    <n v="2684.92"/>
  </r>
  <r>
    <s v="Cosas de Oficina"/>
    <s v="Philadelphia"/>
    <s v="United States"/>
    <s v="Ross Baird"/>
    <s v="Xerox"/>
    <d v="2021-11-28T00:00:00"/>
    <s v="Abierto"/>
    <s v="US-2021-110576"/>
    <n v="19120"/>
    <x v="738"/>
    <x v="3"/>
    <x v="2"/>
    <d v="2021-12-02T00:00:00"/>
    <s v="Standard Class"/>
    <s v="Bajo"/>
    <s v="Pennsylvania"/>
    <s v="Bajo"/>
    <x v="10"/>
    <n v="3"/>
    <n v="0.2"/>
    <n v="5.44"/>
    <n v="9.3275000000000006"/>
    <n v="3"/>
    <n v="15.55"/>
    <n v="19.4375"/>
    <n v="6.479166666666667"/>
    <n v="5.1833333333333336"/>
    <n v="10.11"/>
  </r>
  <r>
    <s v="Cosas de Oficina"/>
    <s v="Philadelphia"/>
    <s v="United States"/>
    <s v="Ross Baird"/>
    <s v="Xerox"/>
    <d v="2021-11-28T00:00:00"/>
    <s v="Abierto"/>
    <s v="US-2021-110576"/>
    <n v="19120"/>
    <x v="219"/>
    <x v="3"/>
    <x v="2"/>
    <d v="2021-12-02T00:00:00"/>
    <s v="Standard Class"/>
    <s v="Bajo"/>
    <s v="Pennsylvania"/>
    <s v="Bajo"/>
    <x v="10"/>
    <n v="3"/>
    <n v="0.2"/>
    <n v="7.92"/>
    <n v="14.254999999999995"/>
    <n v="6"/>
    <n v="25.34"/>
    <n v="31.674999999999997"/>
    <n v="5.2791666666666668"/>
    <n v="4.2233333333333336"/>
    <n v="17.420000000000002"/>
  </r>
  <r>
    <s v="Muebles"/>
    <s v="Philadelphia"/>
    <s v="United States"/>
    <s v="Katherine Hughes"/>
    <s v="Staple-based wall hangings"/>
    <d v="2021-04-03T00:00:00"/>
    <s v="Cerrado"/>
    <s v="CA-2021-131156"/>
    <n v="19143"/>
    <x v="222"/>
    <x v="3"/>
    <x v="0"/>
    <d v="2021-04-07T00:00:00"/>
    <s v="Standard Class"/>
    <s v="Bajo"/>
    <s v="Pennsylvania"/>
    <s v="Bajo"/>
    <x v="5"/>
    <n v="3"/>
    <n v="0.2"/>
    <n v="7.64"/>
    <n v="14.0075"/>
    <n v="4"/>
    <n v="25.47"/>
    <n v="31.837499999999999"/>
    <n v="7.9593749999999996"/>
    <n v="6.3674999999999997"/>
    <n v="17.829999999999998"/>
  </r>
  <r>
    <s v="Cosas de Oficina"/>
    <s v="Round Rock"/>
    <s v="United States"/>
    <s v="Greg Hansen"/>
    <s v="Stanley"/>
    <d v="2021-12-28T00:00:00"/>
    <s v="Abierto"/>
    <s v="CA-2021-136539"/>
    <n v="78664"/>
    <x v="208"/>
    <x v="2"/>
    <x v="0"/>
    <d v="2022-01-01T00:00:00"/>
    <s v="Standard Class"/>
    <s v="Bajo"/>
    <s v="Texas"/>
    <s v="Bajo"/>
    <x v="6"/>
    <n v="3"/>
    <n v="0.2"/>
    <n v="2.72"/>
    <n v="9.5124999999999957"/>
    <n v="2"/>
    <n v="27.17"/>
    <n v="33.962499999999999"/>
    <n v="16.981249999999999"/>
    <n v="13.585000000000001"/>
    <n v="24.450000000000003"/>
  </r>
  <r>
    <s v="Muebles"/>
    <s v="Round Rock"/>
    <s v="United States"/>
    <s v="Greg Hansen"/>
    <s v="Bush"/>
    <d v="2021-12-28T00:00:00"/>
    <s v="Abierto"/>
    <s v="CA-2021-136539"/>
    <n v="78664"/>
    <x v="266"/>
    <x v="2"/>
    <x v="0"/>
    <d v="2022-01-01T00:00:00"/>
    <s v="Standard Class"/>
    <s v="Bajo"/>
    <s v="Texas"/>
    <s v="Bajo"/>
    <x v="0"/>
    <n v="3"/>
    <n v="0.32"/>
    <n v="-11.6"/>
    <n v="25.505882352941185"/>
    <n v="2"/>
    <n v="78.849999999999994"/>
    <n v="115.95588235294117"/>
    <n v="57.977941176470587"/>
    <n v="39.424999999999997"/>
    <n v="90.449999999999989"/>
  </r>
  <r>
    <s v="Cosas de Oficina"/>
    <s v="Jackson"/>
    <s v="United States"/>
    <s v="Scott Williamson"/>
    <s v="Other"/>
    <d v="2021-11-30T00:00:00"/>
    <s v="Cerrado"/>
    <s v="CA-2021-119305"/>
    <n v="39212"/>
    <x v="54"/>
    <x v="0"/>
    <x v="0"/>
    <d v="2021-12-04T00:00:00"/>
    <s v="Standard Class"/>
    <s v="Bajo"/>
    <s v="Mississippi"/>
    <s v="Bajo"/>
    <x v="4"/>
    <n v="3"/>
    <n v="0"/>
    <n v="43.45"/>
    <n v="43.449999999999989"/>
    <n v="5"/>
    <n v="173.8"/>
    <n v="173.8"/>
    <n v="34.760000000000005"/>
    <n v="34.760000000000005"/>
    <n v="130.35000000000002"/>
  </r>
  <r>
    <s v="Tecnología"/>
    <s v="Phoenix"/>
    <s v="United States"/>
    <s v="Joseph Airdo"/>
    <s v="Logitech"/>
    <d v="2021-05-15T00:00:00"/>
    <s v="Cerrado"/>
    <s v="CA-2021-102414"/>
    <n v="85023"/>
    <x v="687"/>
    <x v="1"/>
    <x v="0"/>
    <d v="2021-05-18T00:00:00"/>
    <s v="Second Class"/>
    <s v="Mediano"/>
    <s v="Arizona"/>
    <s v="Mediano"/>
    <x v="7"/>
    <n v="2"/>
    <n v="0.2"/>
    <n v="2.59"/>
    <n v="9.9874999999999972"/>
    <n v="1"/>
    <n v="29.59"/>
    <n v="36.987499999999997"/>
    <n v="36.987499999999997"/>
    <n v="29.59"/>
    <n v="27"/>
  </r>
  <r>
    <s v="Cosas de Oficina"/>
    <s v="Phoenix"/>
    <s v="United States"/>
    <s v="Joseph Airdo"/>
    <s v="Avery"/>
    <d v="2021-05-15T00:00:00"/>
    <s v="Cerrado"/>
    <s v="CA-2021-102414"/>
    <n v="85023"/>
    <x v="739"/>
    <x v="1"/>
    <x v="0"/>
    <d v="2021-05-18T00:00:00"/>
    <s v="Second Class"/>
    <s v="Mediano"/>
    <s v="Arizona"/>
    <s v="Mediano"/>
    <x v="8"/>
    <n v="2"/>
    <n v="0.7"/>
    <n v="-3.17"/>
    <n v="7.9133333333333304"/>
    <n v="2"/>
    <n v="4.75"/>
    <n v="15.83333333333333"/>
    <n v="7.9166666666666652"/>
    <n v="2.375"/>
    <n v="7.92"/>
  </r>
  <r>
    <s v="Cosas de Oficina"/>
    <s v="Phoenix"/>
    <s v="United States"/>
    <s v="Joseph Airdo"/>
    <s v="Universal"/>
    <d v="2021-05-15T00:00:00"/>
    <s v="Cerrado"/>
    <s v="CA-2021-102414"/>
    <n v="85023"/>
    <x v="740"/>
    <x v="1"/>
    <x v="0"/>
    <d v="2021-05-18T00:00:00"/>
    <s v="Second Class"/>
    <s v="Mediano"/>
    <s v="Arizona"/>
    <s v="Mediano"/>
    <x v="10"/>
    <n v="2"/>
    <n v="0.2"/>
    <n v="5.64"/>
    <n v="9.5274999999999999"/>
    <n v="3"/>
    <n v="15.55"/>
    <n v="19.4375"/>
    <n v="6.479166666666667"/>
    <n v="5.1833333333333336"/>
    <n v="9.91"/>
  </r>
  <r>
    <s v="Muebles"/>
    <s v="Oceanside"/>
    <s v="United States"/>
    <s v="Daniel Lacy"/>
    <s v="Luxo"/>
    <d v="2019-09-22T00:00:00"/>
    <s v="Abierto"/>
    <s v="CA-2019-112571"/>
    <n v="92054"/>
    <x v="741"/>
    <x v="1"/>
    <x v="0"/>
    <d v="2019-09-22T00:00:00"/>
    <s v="Same Day"/>
    <s v="Severo"/>
    <s v="California"/>
    <s v="Severo"/>
    <x v="5"/>
    <n v="1"/>
    <n v="0"/>
    <n v="53.2"/>
    <n v="53.200000000000017"/>
    <n v="2"/>
    <n v="204.6"/>
    <n v="204.6"/>
    <n v="102.3"/>
    <n v="102.3"/>
    <n v="151.39999999999998"/>
  </r>
  <r>
    <s v="Muebles"/>
    <s v="San Francisco"/>
    <s v="United States"/>
    <s v="Lindsay Williams"/>
    <s v="Global"/>
    <d v="2021-11-14T00:00:00"/>
    <s v="Cerrado"/>
    <s v="CA-2021-152142"/>
    <n v="94110"/>
    <x v="229"/>
    <x v="1"/>
    <x v="1"/>
    <d v="2021-11-19T00:00:00"/>
    <s v="Standard Class"/>
    <s v="Bajo"/>
    <s v="California"/>
    <s v="Bajo"/>
    <x v="1"/>
    <n v="3"/>
    <n v="0.2"/>
    <n v="28.14"/>
    <n v="108.53249999999997"/>
    <n v="2"/>
    <n v="321.57"/>
    <n v="401.96249999999998"/>
    <n v="200.98124999999999"/>
    <n v="160.785"/>
    <n v="293.43"/>
  </r>
  <r>
    <s v="Cosas de Oficina"/>
    <s v="Fayetteville"/>
    <s v="United States"/>
    <s v="Thomas Brumley"/>
    <s v="Other"/>
    <d v="2019-11-27T00:00:00"/>
    <s v="Cerrado"/>
    <s v="CA-2019-160059"/>
    <n v="72701"/>
    <x v="742"/>
    <x v="0"/>
    <x v="2"/>
    <d v="2019-12-01T00:00:00"/>
    <s v="Standard Class"/>
    <s v="Bajo"/>
    <s v="Arkansas"/>
    <s v="Bajo"/>
    <x v="8"/>
    <n v="3"/>
    <n v="0"/>
    <n v="3.06"/>
    <n v="3.06"/>
    <n v="2"/>
    <n v="6.24"/>
    <n v="6.24"/>
    <n v="3.12"/>
    <n v="3.12"/>
    <n v="3.18"/>
  </r>
  <r>
    <s v="Cosas de Oficina"/>
    <s v="San Francisco"/>
    <s v="United States"/>
    <s v="Cynthia Voltz"/>
    <s v="Other"/>
    <d v="2020-09-01T00:00:00"/>
    <s v="Cerrado"/>
    <s v="CA-2020-120859"/>
    <n v="94110"/>
    <x v="467"/>
    <x v="1"/>
    <x v="1"/>
    <d v="2020-09-04T00:00:00"/>
    <s v="First Class"/>
    <s v="Alto"/>
    <s v="California"/>
    <s v="Alto"/>
    <x v="12"/>
    <n v="2"/>
    <n v="0"/>
    <n v="10.94"/>
    <n v="10.94"/>
    <n v="2"/>
    <n v="21.88"/>
    <n v="21.88"/>
    <n v="10.94"/>
    <n v="10.94"/>
    <n v="10.94"/>
  </r>
  <r>
    <s v="Cosas de Oficina"/>
    <s v="Boca Raton"/>
    <s v="United States"/>
    <s v="Maribeth Schnelling"/>
    <s v="Avery"/>
    <d v="2018-09-22T00:00:00"/>
    <s v="Cerrado"/>
    <s v="CA-2018-127488"/>
    <n v="33433"/>
    <x v="743"/>
    <x v="0"/>
    <x v="0"/>
    <d v="2018-09-24T00:00:00"/>
    <s v="Second Class"/>
    <s v="Mediano"/>
    <s v="Florida"/>
    <s v="Mediano"/>
    <x v="2"/>
    <n v="1"/>
    <n v="0.2"/>
    <n v="1.67"/>
    <n v="2.8224999999999998"/>
    <n v="2"/>
    <n v="4.6100000000000003"/>
    <n v="5.7625000000000002"/>
    <n v="2.8812500000000001"/>
    <n v="2.3050000000000002"/>
    <n v="2.9400000000000004"/>
  </r>
  <r>
    <s v="Cosas de Oficina"/>
    <s v="New York City"/>
    <s v="United States"/>
    <s v="Bryan Spruell"/>
    <s v="Other"/>
    <d v="2021-04-09T00:00:00"/>
    <s v="Cerrado"/>
    <s v="CA-2021-135279"/>
    <n v="10011"/>
    <x v="744"/>
    <x v="3"/>
    <x v="2"/>
    <d v="2021-04-11T00:00:00"/>
    <s v="First Class"/>
    <s v="Alto"/>
    <s v="New York"/>
    <s v="Alto"/>
    <x v="2"/>
    <n v="1"/>
    <n v="0"/>
    <n v="4.8099999999999996"/>
    <n v="4.8099999999999996"/>
    <n v="2"/>
    <n v="9.82"/>
    <n v="9.82"/>
    <n v="4.91"/>
    <n v="4.91"/>
    <n v="5.0100000000000007"/>
  </r>
  <r>
    <s v="Cosas de Oficina"/>
    <s v="New York City"/>
    <s v="United States"/>
    <s v="Bryan Spruell"/>
    <s v="Bulldog"/>
    <d v="2021-04-09T00:00:00"/>
    <s v="Cerrado"/>
    <s v="CA-2021-135279"/>
    <n v="10011"/>
    <x v="370"/>
    <x v="3"/>
    <x v="2"/>
    <d v="2021-04-11T00:00:00"/>
    <s v="First Class"/>
    <s v="Alto"/>
    <s v="New York"/>
    <s v="Alto"/>
    <x v="6"/>
    <n v="1"/>
    <n v="0"/>
    <n v="9.7100000000000009"/>
    <n v="9.7100000000000009"/>
    <n v="3"/>
    <n v="35.97"/>
    <n v="35.97"/>
    <n v="11.99"/>
    <n v="11.99"/>
    <n v="26.259999999999998"/>
  </r>
  <r>
    <s v="Cosas de Oficina"/>
    <s v="New York City"/>
    <s v="United States"/>
    <s v="Bryan Spruell"/>
    <s v="Xerox"/>
    <d v="2021-04-09T00:00:00"/>
    <s v="Cerrado"/>
    <s v="CA-2021-135279"/>
    <n v="10011"/>
    <x v="745"/>
    <x v="3"/>
    <x v="2"/>
    <d v="2021-04-11T00:00:00"/>
    <s v="First Class"/>
    <s v="Alto"/>
    <s v="New York"/>
    <s v="Alto"/>
    <x v="10"/>
    <n v="1"/>
    <n v="0"/>
    <n v="6.22"/>
    <n v="6.22"/>
    <n v="2"/>
    <n v="12.96"/>
    <n v="12.96"/>
    <n v="6.48"/>
    <n v="6.48"/>
    <n v="6.7400000000000011"/>
  </r>
  <r>
    <s v="Cosas de Oficina"/>
    <s v="New York City"/>
    <s v="United States"/>
    <s v="Bryan Spruell"/>
    <s v="Other"/>
    <d v="2021-04-09T00:00:00"/>
    <s v="Cerrado"/>
    <s v="CA-2021-135279"/>
    <n v="10011"/>
    <x v="746"/>
    <x v="3"/>
    <x v="2"/>
    <d v="2021-04-11T00:00:00"/>
    <s v="First Class"/>
    <s v="Alto"/>
    <s v="New York"/>
    <s v="Alto"/>
    <x v="10"/>
    <n v="1"/>
    <n v="0"/>
    <n v="91.97"/>
    <n v="91.97"/>
    <n v="4"/>
    <n v="191.6"/>
    <n v="191.6"/>
    <n v="47.9"/>
    <n v="47.9"/>
    <n v="99.63"/>
  </r>
  <r>
    <s v="Cosas de Oficina"/>
    <s v="New York City"/>
    <s v="United States"/>
    <s v="Bryan Spruell"/>
    <s v="Avery"/>
    <d v="2021-04-09T00:00:00"/>
    <s v="Cerrado"/>
    <s v="CA-2021-135279"/>
    <n v="10011"/>
    <x v="743"/>
    <x v="3"/>
    <x v="2"/>
    <d v="2021-04-11T00:00:00"/>
    <s v="First Class"/>
    <s v="Alto"/>
    <s v="New York"/>
    <s v="Alto"/>
    <x v="2"/>
    <n v="1"/>
    <n v="0"/>
    <n v="4.2300000000000004"/>
    <n v="4.2300000000000004"/>
    <n v="3"/>
    <n v="8.64"/>
    <n v="8.64"/>
    <n v="2.8800000000000003"/>
    <n v="2.8800000000000003"/>
    <n v="4.41"/>
  </r>
  <r>
    <s v="Cosas de Oficina"/>
    <s v="New York City"/>
    <s v="United States"/>
    <s v="Bryan Spruell"/>
    <s v="Office Impressions"/>
    <d v="2021-04-09T00:00:00"/>
    <s v="Cerrado"/>
    <s v="CA-2021-135279"/>
    <n v="10011"/>
    <x v="747"/>
    <x v="3"/>
    <x v="2"/>
    <d v="2021-04-11T00:00:00"/>
    <s v="First Class"/>
    <s v="Alto"/>
    <s v="New York"/>
    <s v="Alto"/>
    <x v="4"/>
    <n v="1"/>
    <n v="0"/>
    <n v="0"/>
    <n v="0"/>
    <n v="3"/>
    <n v="501.81"/>
    <n v="501.81"/>
    <n v="167.27"/>
    <n v="167.27"/>
    <n v="501.81"/>
  </r>
  <r>
    <s v="Muebles"/>
    <s v="Philadelphia"/>
    <s v="United States"/>
    <s v="Delfina Latchford"/>
    <s v="DAX"/>
    <d v="2018-01-16T00:00:00"/>
    <s v="Cerrado"/>
    <s v="CA-2018-115791"/>
    <n v="19134"/>
    <x v="748"/>
    <x v="3"/>
    <x v="0"/>
    <d v="2018-01-18T00:00:00"/>
    <s v="Second Class"/>
    <s v="Mediano"/>
    <s v="Pennsylvania"/>
    <s v="Mediano"/>
    <x v="5"/>
    <n v="1"/>
    <n v="0.2"/>
    <n v="28.6"/>
    <n v="60.374999999999972"/>
    <n v="6"/>
    <n v="127.1"/>
    <n v="158.87499999999997"/>
    <n v="26.479166666666664"/>
    <n v="21.183333333333334"/>
    <n v="98.5"/>
  </r>
  <r>
    <s v="Tecnología"/>
    <s v="Philadelphia"/>
    <s v="United States"/>
    <s v="Delfina Latchford"/>
    <s v="AT&amp;T"/>
    <d v="2018-01-16T00:00:00"/>
    <s v="Cerrado"/>
    <s v="CA-2018-115791"/>
    <n v="19134"/>
    <x v="302"/>
    <x v="3"/>
    <x v="0"/>
    <d v="2018-01-18T00:00:00"/>
    <s v="Second Class"/>
    <s v="Mediano"/>
    <s v="Pennsylvania"/>
    <s v="Mediano"/>
    <x v="7"/>
    <n v="1"/>
    <n v="0.4"/>
    <n v="-31.05"/>
    <n v="51.75"/>
    <n v="3"/>
    <n v="124.2"/>
    <n v="207"/>
    <n v="69"/>
    <n v="41.4"/>
    <n v="155.25"/>
  </r>
  <r>
    <s v="Cosas de Oficina"/>
    <s v="Philadelphia"/>
    <s v="United States"/>
    <s v="Delfina Latchford"/>
    <s v="GBC"/>
    <d v="2018-01-16T00:00:00"/>
    <s v="Cerrado"/>
    <s v="CA-2018-115791"/>
    <n v="19134"/>
    <x v="582"/>
    <x v="3"/>
    <x v="0"/>
    <d v="2018-01-18T00:00:00"/>
    <s v="Second Class"/>
    <s v="Mediano"/>
    <s v="Pennsylvania"/>
    <s v="Mediano"/>
    <x v="8"/>
    <n v="1"/>
    <n v="0.7"/>
    <n v="-13.63"/>
    <n v="29.746666666666655"/>
    <n v="2"/>
    <n v="18.59"/>
    <n v="61.966666666666654"/>
    <n v="30.983333333333327"/>
    <n v="9.2949999999999999"/>
    <n v="32.22"/>
  </r>
  <r>
    <s v="Cosas de Oficina"/>
    <s v="Philadelphia"/>
    <s v="United States"/>
    <s v="Delfina Latchford"/>
    <s v="Other"/>
    <d v="2018-01-16T00:00:00"/>
    <s v="Cerrado"/>
    <s v="CA-2018-115791"/>
    <n v="19134"/>
    <x v="300"/>
    <x v="3"/>
    <x v="0"/>
    <d v="2018-01-18T00:00:00"/>
    <s v="Second Class"/>
    <s v="Mediano"/>
    <s v="Pennsylvania"/>
    <s v="Mediano"/>
    <x v="2"/>
    <n v="1"/>
    <n v="0.2"/>
    <n v="10.15"/>
    <n v="17.667499999999997"/>
    <n v="3"/>
    <n v="30.07"/>
    <n v="37.587499999999999"/>
    <n v="12.529166666666667"/>
    <n v="10.023333333333333"/>
    <n v="19.920000000000002"/>
  </r>
  <r>
    <s v="Tecnología"/>
    <s v="New York City"/>
    <s v="United States"/>
    <s v="Phillina Ober"/>
    <s v="Motorola"/>
    <d v="2021-10-05T00:00:00"/>
    <s v="Cerrado"/>
    <s v="US-2021-103247"/>
    <n v="10011"/>
    <x v="462"/>
    <x v="3"/>
    <x v="2"/>
    <d v="2021-10-08T00:00:00"/>
    <s v="Second Class"/>
    <s v="Mediano"/>
    <s v="New York"/>
    <s v="Mediano"/>
    <x v="7"/>
    <n v="2"/>
    <n v="0"/>
    <n v="3.22"/>
    <n v="3.2199999999999989"/>
    <n v="7"/>
    <n v="160.93"/>
    <n v="160.93"/>
    <n v="22.990000000000002"/>
    <n v="22.990000000000002"/>
    <n v="157.71"/>
  </r>
  <r>
    <s v="Cosas de Oficina"/>
    <s v="New York City"/>
    <s v="United States"/>
    <s v="Phillina Ober"/>
    <s v="Other"/>
    <d v="2021-10-05T00:00:00"/>
    <s v="Cerrado"/>
    <s v="US-2021-103247"/>
    <n v="10011"/>
    <x v="351"/>
    <x v="3"/>
    <x v="2"/>
    <d v="2021-10-08T00:00:00"/>
    <s v="Second Class"/>
    <s v="Mediano"/>
    <s v="New York"/>
    <s v="Mediano"/>
    <x v="8"/>
    <n v="2"/>
    <n v="0.2"/>
    <n v="25.58"/>
    <n v="44.527499999999989"/>
    <n v="3"/>
    <n v="75.790000000000006"/>
    <n v="94.737499999999997"/>
    <n v="31.579166666666669"/>
    <n v="25.263333333333335"/>
    <n v="50.210000000000008"/>
  </r>
  <r>
    <s v="Cosas de Oficina"/>
    <s v="Portland"/>
    <s v="United States"/>
    <s v="Tamara Dahlen"/>
    <s v="Wilson Jones"/>
    <d v="2021-07-09T00:00:00"/>
    <s v="Cerrado"/>
    <s v="US-2021-100209"/>
    <n v="97206"/>
    <x v="749"/>
    <x v="1"/>
    <x v="0"/>
    <d v="2021-07-15T00:00:00"/>
    <s v="Standard Class"/>
    <s v="Bajo"/>
    <s v="Oregon"/>
    <s v="Bajo"/>
    <x v="8"/>
    <n v="4"/>
    <n v="0.7"/>
    <n v="-0.79"/>
    <n v="1.7299999999999995"/>
    <n v="2"/>
    <n v="1.08"/>
    <n v="3.5999999999999996"/>
    <n v="1.7999999999999998"/>
    <n v="0.54"/>
    <n v="1.87"/>
  </r>
  <r>
    <s v="Tecnología"/>
    <s v="Detroit"/>
    <s v="United States"/>
    <s v="Bart Watters"/>
    <s v="Other"/>
    <d v="2021-01-07T00:00:00"/>
    <s v="Cerrado"/>
    <s v="CA-2021-159366"/>
    <n v="48205"/>
    <x v="156"/>
    <x v="2"/>
    <x v="1"/>
    <d v="2021-01-10T00:00:00"/>
    <s v="First Class"/>
    <s v="Alto"/>
    <s v="Michigan"/>
    <s v="Alto"/>
    <x v="15"/>
    <n v="2"/>
    <n v="0.1"/>
    <n v="680"/>
    <n v="1019.9977777777776"/>
    <n v="2"/>
    <n v="3059.98"/>
    <n v="3399.9777777777776"/>
    <n v="1699.9888888888888"/>
    <n v="1529.99"/>
    <n v="2379.98"/>
  </r>
  <r>
    <s v="Cosas de Oficina"/>
    <s v="Wilmington"/>
    <s v="United States"/>
    <s v="Robert Waldorf"/>
    <s v="Angle-D"/>
    <d v="2020-05-30T00:00:00"/>
    <s v="Cerrado"/>
    <s v="CA-2020-145499"/>
    <n v="28403"/>
    <x v="520"/>
    <x v="0"/>
    <x v="0"/>
    <d v="2020-05-31T00:00:00"/>
    <s v="First Class"/>
    <s v="Alto"/>
    <s v="North Carolina"/>
    <s v="Alto"/>
    <x v="8"/>
    <n v="1"/>
    <n v="0.7"/>
    <n v="-2.63"/>
    <n v="5.0233333333333317"/>
    <n v="2"/>
    <n v="3.28"/>
    <n v="10.933333333333332"/>
    <n v="5.4666666666666659"/>
    <n v="1.64"/>
    <n v="5.91"/>
  </r>
  <r>
    <s v="Cosas de Oficina"/>
    <s v="Columbus"/>
    <s v="United States"/>
    <s v="Ken Brennan"/>
    <s v="Xerox"/>
    <d v="2019-12-09T00:00:00"/>
    <s v="Abierto"/>
    <s v="CA-2019-157035"/>
    <n v="47201"/>
    <x v="750"/>
    <x v="2"/>
    <x v="1"/>
    <d v="2019-12-12T00:00:00"/>
    <s v="First Class"/>
    <s v="Alto"/>
    <s v="Indiana"/>
    <s v="Alto"/>
    <x v="10"/>
    <n v="2"/>
    <n v="0"/>
    <n v="16.670000000000002"/>
    <n v="16.670000000000002"/>
    <n v="3"/>
    <n v="34.020000000000003"/>
    <n v="34.020000000000003"/>
    <n v="11.340000000000002"/>
    <n v="11.340000000000002"/>
    <n v="17.350000000000001"/>
  </r>
  <r>
    <s v="Muebles"/>
    <s v="New York City"/>
    <s v="United States"/>
    <s v="Emily Burns"/>
    <s v="Office Star"/>
    <d v="2020-10-03T00:00:00"/>
    <s v="Abierto"/>
    <s v="CA-2020-144939"/>
    <n v="10035"/>
    <x v="637"/>
    <x v="3"/>
    <x v="0"/>
    <d v="2020-10-08T00:00:00"/>
    <s v="Standard Class"/>
    <s v="Bajo"/>
    <s v="New York"/>
    <s v="Bajo"/>
    <x v="1"/>
    <n v="3"/>
    <n v="0.1"/>
    <n v="93.22"/>
    <n v="159.8077777777778"/>
    <n v="6"/>
    <n v="599.29"/>
    <n v="665.87777777777774"/>
    <n v="110.97962962962961"/>
    <n v="99.881666666666661"/>
    <n v="506.06999999999994"/>
  </r>
  <r>
    <s v="Cosas de Oficina"/>
    <s v="Louisville"/>
    <s v="United States"/>
    <s v="Tracy Zic"/>
    <s v="BIC"/>
    <d v="2018-11-11T00:00:00"/>
    <s v="Abierto"/>
    <s v="CA-2018-163419"/>
    <n v="80027"/>
    <x v="751"/>
    <x v="1"/>
    <x v="0"/>
    <d v="2018-11-14T00:00:00"/>
    <s v="Second Class"/>
    <s v="Mediano"/>
    <s v="Colorado"/>
    <s v="Mediano"/>
    <x v="6"/>
    <n v="2"/>
    <n v="0.2"/>
    <n v="0.81"/>
    <n v="1.6574999999999998"/>
    <n v="1"/>
    <n v="3.39"/>
    <n v="4.2374999999999998"/>
    <n v="4.2374999999999998"/>
    <n v="3.39"/>
    <n v="2.58"/>
  </r>
  <r>
    <s v="Tecnología"/>
    <s v="Louisville"/>
    <s v="United States"/>
    <s v="Tracy Zic"/>
    <s v="Samsung"/>
    <d v="2018-11-11T00:00:00"/>
    <s v="Abierto"/>
    <s v="CA-2018-163419"/>
    <n v="80027"/>
    <x v="752"/>
    <x v="1"/>
    <x v="0"/>
    <d v="2018-11-14T00:00:00"/>
    <s v="Second Class"/>
    <s v="Mediano"/>
    <s v="Colorado"/>
    <s v="Mediano"/>
    <x v="7"/>
    <n v="2"/>
    <n v="0.2"/>
    <n v="56"/>
    <n v="195.995"/>
    <n v="2"/>
    <n v="559.98"/>
    <n v="699.97500000000002"/>
    <n v="349.98750000000001"/>
    <n v="279.99"/>
    <n v="503.98"/>
  </r>
  <r>
    <s v="Muebles"/>
    <s v="Louisville"/>
    <s v="United States"/>
    <s v="Tracy Zic"/>
    <s v="Global"/>
    <d v="2018-11-11T00:00:00"/>
    <s v="Abierto"/>
    <s v="CA-2018-163419"/>
    <n v="80027"/>
    <x v="662"/>
    <x v="1"/>
    <x v="0"/>
    <d v="2018-11-14T00:00:00"/>
    <s v="Second Class"/>
    <s v="Mediano"/>
    <s v="Colorado"/>
    <s v="Mediano"/>
    <x v="1"/>
    <n v="2"/>
    <n v="0.2"/>
    <n v="75.489999999999995"/>
    <n v="226.46999999999991"/>
    <n v="5"/>
    <n v="603.91999999999996"/>
    <n v="754.89999999999986"/>
    <n v="150.97999999999999"/>
    <n v="120.78399999999999"/>
    <n v="528.42999999999995"/>
  </r>
  <r>
    <s v="Cosas de Oficina"/>
    <s v="Pasadena"/>
    <s v="United States"/>
    <s v="Ann Steele"/>
    <s v="Avery"/>
    <d v="2021-09-29T00:00:00"/>
    <s v="Abierto"/>
    <s v="CA-2021-100314"/>
    <n v="77506"/>
    <x v="639"/>
    <x v="2"/>
    <x v="2"/>
    <d v="2021-10-05T00:00:00"/>
    <s v="Standard Class"/>
    <s v="Bajo"/>
    <s v="Texas"/>
    <s v="Bajo"/>
    <x v="2"/>
    <n v="4"/>
    <n v="0.2"/>
    <n v="2.59"/>
    <n v="4.5824999999999987"/>
    <n v="2"/>
    <n v="7.97"/>
    <n v="9.9624999999999986"/>
    <n v="4.9812499999999993"/>
    <n v="3.9849999999999999"/>
    <n v="5.38"/>
  </r>
  <r>
    <s v="Cosas de Oficina"/>
    <s v="Pasadena"/>
    <s v="United States"/>
    <s v="Ann Steele"/>
    <s v="Other"/>
    <d v="2021-09-29T00:00:00"/>
    <s v="Abierto"/>
    <s v="CA-2021-100314"/>
    <n v="77506"/>
    <x v="753"/>
    <x v="2"/>
    <x v="2"/>
    <d v="2021-10-05T00:00:00"/>
    <s v="Standard Class"/>
    <s v="Bajo"/>
    <s v="Texas"/>
    <s v="Bajo"/>
    <x v="12"/>
    <n v="4"/>
    <n v="0.2"/>
    <n v="9.44"/>
    <n v="16.432499999999997"/>
    <n v="4"/>
    <n v="27.97"/>
    <n v="34.962499999999999"/>
    <n v="8.7406249999999996"/>
    <n v="6.9924999999999997"/>
    <n v="18.53"/>
  </r>
  <r>
    <s v="Tecnología"/>
    <s v="Pasadena"/>
    <s v="United States"/>
    <s v="Ann Steele"/>
    <s v="Wasp"/>
    <d v="2021-09-29T00:00:00"/>
    <s v="Abierto"/>
    <s v="CA-2021-100314"/>
    <n v="77506"/>
    <x v="754"/>
    <x v="2"/>
    <x v="2"/>
    <d v="2021-10-05T00:00:00"/>
    <s v="Standard Class"/>
    <s v="Bajo"/>
    <s v="Texas"/>
    <s v="Bajo"/>
    <x v="15"/>
    <n v="4"/>
    <n v="0.4"/>
    <n v="44.87"/>
    <n v="269.21000000000004"/>
    <n v="3"/>
    <n v="336.51"/>
    <n v="560.85"/>
    <n v="186.95000000000002"/>
    <n v="112.17"/>
    <n v="291.64"/>
  </r>
  <r>
    <s v="Cosas de Oficina"/>
    <s v="Houston"/>
    <s v="United States"/>
    <s v="Toby Swindell"/>
    <s v="Acco"/>
    <d v="2019-03-10T00:00:00"/>
    <s v="Cerrado"/>
    <s v="CA-2019-146829"/>
    <n v="77041"/>
    <x v="755"/>
    <x v="2"/>
    <x v="0"/>
    <d v="2019-03-10T00:00:00"/>
    <s v="Same Day"/>
    <s v="Severo"/>
    <s v="Texas"/>
    <s v="Severo"/>
    <x v="8"/>
    <n v="1"/>
    <n v="0.8"/>
    <n v="-1.89"/>
    <n v="2.5500000000000016"/>
    <n v="2"/>
    <n v="1.1100000000000001"/>
    <n v="5.5500000000000016"/>
    <n v="2.7750000000000008"/>
    <n v="0.55500000000000005"/>
    <n v="3"/>
  </r>
  <r>
    <s v="Muebles"/>
    <s v="Auburn"/>
    <s v="United States"/>
    <s v="John Grady"/>
    <s v="Luxo"/>
    <d v="2021-05-21T00:00:00"/>
    <s v="Abierto"/>
    <s v="CA-2021-167899"/>
    <n v="13021"/>
    <x v="575"/>
    <x v="3"/>
    <x v="1"/>
    <d v="2021-05-26T00:00:00"/>
    <s v="Standard Class"/>
    <s v="Bajo"/>
    <s v="New York"/>
    <s v="Bajo"/>
    <x v="5"/>
    <n v="3"/>
    <n v="0"/>
    <n v="72.81"/>
    <n v="72.81"/>
    <n v="5"/>
    <n v="520.04999999999995"/>
    <n v="520.04999999999995"/>
    <n v="104.00999999999999"/>
    <n v="104.00999999999999"/>
    <n v="447.23999999999995"/>
  </r>
  <r>
    <s v="Cosas de Oficina"/>
    <s v="Auburn"/>
    <s v="United States"/>
    <s v="John Grady"/>
    <s v="Bulldog"/>
    <d v="2021-05-21T00:00:00"/>
    <s v="Abierto"/>
    <s v="CA-2021-167899"/>
    <n v="13021"/>
    <x v="756"/>
    <x v="3"/>
    <x v="1"/>
    <d v="2021-05-26T00:00:00"/>
    <s v="Standard Class"/>
    <s v="Bajo"/>
    <s v="New York"/>
    <s v="Bajo"/>
    <x v="6"/>
    <n v="3"/>
    <n v="0"/>
    <n v="5.21"/>
    <n v="5.2100000000000009"/>
    <n v="3"/>
    <n v="17.97"/>
    <n v="17.97"/>
    <n v="5.9899999999999993"/>
    <n v="5.9899999999999993"/>
    <n v="12.759999999999998"/>
  </r>
  <r>
    <s v="Muebles"/>
    <s v="Jacksonville"/>
    <s v="United States"/>
    <s v="Sara Luxemburg"/>
    <s v="Hon"/>
    <d v="2019-03-29T00:00:00"/>
    <s v="Cerrado"/>
    <s v="CA-2019-153549"/>
    <n v="32216"/>
    <x v="284"/>
    <x v="0"/>
    <x v="2"/>
    <d v="2019-03-31T00:00:00"/>
    <s v="Second Class"/>
    <s v="Mediano"/>
    <s v="Florida"/>
    <s v="Mediano"/>
    <x v="1"/>
    <n v="1"/>
    <n v="0.2"/>
    <n v="131.28"/>
    <n v="423.01"/>
    <n v="5"/>
    <n v="1166.92"/>
    <n v="1458.65"/>
    <n v="291.73"/>
    <n v="233.38400000000001"/>
    <n v="1035.6400000000001"/>
  </r>
  <r>
    <s v="Cosas de Oficina"/>
    <s v="New York City"/>
    <s v="United States"/>
    <s v="Troy Staebel"/>
    <s v="Cardinal"/>
    <d v="2020-09-09T00:00:00"/>
    <s v="Cerrado"/>
    <s v="CA-2020-110023"/>
    <n v="10024"/>
    <x v="624"/>
    <x v="3"/>
    <x v="0"/>
    <d v="2020-09-11T00:00:00"/>
    <s v="First Class"/>
    <s v="Alto"/>
    <s v="New York"/>
    <s v="Alto"/>
    <x v="8"/>
    <n v="1"/>
    <n v="0.2"/>
    <n v="5.48"/>
    <n v="9.1349999999999998"/>
    <n v="2"/>
    <n v="14.62"/>
    <n v="18.274999999999999"/>
    <n v="9.1374999999999993"/>
    <n v="7.31"/>
    <n v="9.1399999999999988"/>
  </r>
  <r>
    <s v="Cosas de Oficina"/>
    <s v="San Jose"/>
    <s v="United States"/>
    <s v="Roland Fjeld"/>
    <s v="Advantus"/>
    <d v="2020-08-26T00:00:00"/>
    <s v="Cerrado"/>
    <s v="CA-2020-105585"/>
    <n v="95123"/>
    <x v="263"/>
    <x v="1"/>
    <x v="0"/>
    <d v="2020-08-27T00:00:00"/>
    <s v="First Class"/>
    <s v="Alto"/>
    <s v="California"/>
    <s v="Alto"/>
    <x v="13"/>
    <n v="1"/>
    <n v="0"/>
    <n v="4.91"/>
    <n v="4.91"/>
    <n v="3"/>
    <n v="10.23"/>
    <n v="10.23"/>
    <n v="3.41"/>
    <n v="3.41"/>
    <n v="5.32"/>
  </r>
  <r>
    <s v="Cosas de Oficina"/>
    <s v="San Jose"/>
    <s v="United States"/>
    <s v="Roland Fjeld"/>
    <s v="Xerox"/>
    <d v="2020-08-26T00:00:00"/>
    <s v="Cerrado"/>
    <s v="CA-2020-105585"/>
    <n v="95123"/>
    <x v="757"/>
    <x v="1"/>
    <x v="0"/>
    <d v="2020-08-27T00:00:00"/>
    <s v="First Class"/>
    <s v="Alto"/>
    <s v="California"/>
    <s v="Alto"/>
    <x v="10"/>
    <n v="1"/>
    <n v="0"/>
    <n v="69.709999999999994"/>
    <n v="69.709999999999994"/>
    <n v="5"/>
    <n v="154.9"/>
    <n v="154.9"/>
    <n v="30.98"/>
    <n v="30.98"/>
    <n v="85.190000000000012"/>
  </r>
  <r>
    <s v="Cosas de Oficina"/>
    <s v="Virginia Beach"/>
    <s v="United States"/>
    <s v="Mitch Willingham"/>
    <s v="FelBajoes"/>
    <d v="2018-05-21T00:00:00"/>
    <s v="Cerrado"/>
    <s v="CA-2018-117639"/>
    <n v="23464"/>
    <x v="758"/>
    <x v="0"/>
    <x v="1"/>
    <d v="2018-05-25T00:00:00"/>
    <s v="Standard Class"/>
    <s v="Bajo"/>
    <s v="Virginia"/>
    <s v="Bajo"/>
    <x v="8"/>
    <n v="3"/>
    <n v="0"/>
    <n v="1276.49"/>
    <n v="1276.49"/>
    <n v="7"/>
    <n v="2715.93"/>
    <n v="2715.93"/>
    <n v="387.98999999999995"/>
    <n v="387.98999999999995"/>
    <n v="1439.4399999999998"/>
  </r>
  <r>
    <s v="Tecnología"/>
    <s v="Virginia Beach"/>
    <s v="United States"/>
    <s v="Mitch Willingham"/>
    <s v="Plantronics"/>
    <d v="2018-05-21T00:00:00"/>
    <s v="Cerrado"/>
    <s v="CA-2018-117639"/>
    <n v="23464"/>
    <x v="759"/>
    <x v="0"/>
    <x v="1"/>
    <d v="2018-05-25T00:00:00"/>
    <s v="Standard Class"/>
    <s v="Bajo"/>
    <s v="Virginia"/>
    <s v="Bajo"/>
    <x v="7"/>
    <n v="3"/>
    <n v="0"/>
    <n v="173.03"/>
    <n v="173.02999999999997"/>
    <n v="3"/>
    <n v="617.97"/>
    <n v="617.97"/>
    <n v="205.99"/>
    <n v="205.99"/>
    <n v="444.94000000000005"/>
  </r>
  <r>
    <s v="Cosas de Oficina"/>
    <s v="Henderson"/>
    <s v="United States"/>
    <s v="Rob Dowd"/>
    <s v="Other"/>
    <d v="2019-10-28T00:00:00"/>
    <s v="Abierto"/>
    <s v="CA-2019-162537"/>
    <n v="42420"/>
    <x v="760"/>
    <x v="0"/>
    <x v="0"/>
    <d v="2019-11-03T00:00:00"/>
    <s v="Standard Class"/>
    <s v="Bajo"/>
    <s v="Kentucky"/>
    <s v="Bajo"/>
    <x v="12"/>
    <n v="4"/>
    <n v="0"/>
    <n v="4.91"/>
    <n v="4.91"/>
    <n v="1"/>
    <n v="10.67"/>
    <n v="10.67"/>
    <n v="10.67"/>
    <n v="10.67"/>
    <n v="5.76"/>
  </r>
  <r>
    <s v="Cosas de Oficina"/>
    <s v="Henderson"/>
    <s v="United States"/>
    <s v="Rob Dowd"/>
    <s v="Other"/>
    <d v="2019-10-28T00:00:00"/>
    <s v="Abierto"/>
    <s v="CA-2019-162537"/>
    <n v="42420"/>
    <x v="761"/>
    <x v="0"/>
    <x v="0"/>
    <d v="2019-11-03T00:00:00"/>
    <s v="Standard Class"/>
    <s v="Bajo"/>
    <s v="Kentucky"/>
    <s v="Bajo"/>
    <x v="4"/>
    <n v="4"/>
    <n v="0"/>
    <n v="9.89"/>
    <n v="9.89"/>
    <n v="3"/>
    <n v="36.630000000000003"/>
    <n v="36.630000000000003"/>
    <n v="12.21"/>
    <n v="12.21"/>
    <n v="26.740000000000002"/>
  </r>
  <r>
    <s v="Muebles"/>
    <s v="Henderson"/>
    <s v="United States"/>
    <s v="Rob Dowd"/>
    <s v="Other"/>
    <d v="2019-10-28T00:00:00"/>
    <s v="Abierto"/>
    <s v="CA-2019-162537"/>
    <n v="42420"/>
    <x v="762"/>
    <x v="0"/>
    <x v="0"/>
    <d v="2019-11-03T00:00:00"/>
    <s v="Standard Class"/>
    <s v="Bajo"/>
    <s v="Kentucky"/>
    <s v="Bajo"/>
    <x v="5"/>
    <n v="4"/>
    <n v="0"/>
    <n v="9.16"/>
    <n v="9.16"/>
    <n v="5"/>
    <n v="24.1"/>
    <n v="24.1"/>
    <n v="4.82"/>
    <n v="4.82"/>
    <n v="14.940000000000001"/>
  </r>
  <r>
    <s v="Muebles"/>
    <s v="Henderson"/>
    <s v="United States"/>
    <s v="Rob Dowd"/>
    <s v="C-Line"/>
    <d v="2019-10-28T00:00:00"/>
    <s v="Abierto"/>
    <s v="CA-2019-162537"/>
    <n v="42420"/>
    <x v="283"/>
    <x v="0"/>
    <x v="0"/>
    <d v="2019-11-03T00:00:00"/>
    <s v="Standard Class"/>
    <s v="Bajo"/>
    <s v="Kentucky"/>
    <s v="Bajo"/>
    <x v="5"/>
    <n v="4"/>
    <n v="0"/>
    <n v="12.91"/>
    <n v="12.91"/>
    <n v="7"/>
    <n v="33.11"/>
    <n v="33.11"/>
    <n v="4.7299999999999995"/>
    <n v="4.7299999999999995"/>
    <n v="20.2"/>
  </r>
  <r>
    <s v="Muebles"/>
    <s v="Oklahoma City"/>
    <s v="United States"/>
    <s v="Aaron Bergman"/>
    <s v="Sauder"/>
    <d v="2020-11-10T00:00:00"/>
    <s v="Cerrado"/>
    <s v="CA-2020-140935"/>
    <n v="73120"/>
    <x v="763"/>
    <x v="2"/>
    <x v="0"/>
    <d v="2020-11-12T00:00:00"/>
    <s v="First Class"/>
    <s v="Alto"/>
    <s v="Oklahoma"/>
    <s v="Alto"/>
    <x v="0"/>
    <n v="1"/>
    <n v="0"/>
    <n v="54.71"/>
    <n v="54.70999999999998"/>
    <n v="2"/>
    <n v="341.96"/>
    <n v="341.96"/>
    <n v="170.98"/>
    <n v="170.98"/>
    <n v="287.25"/>
  </r>
  <r>
    <s v="Muebles"/>
    <s v="Detroit"/>
    <s v="United States"/>
    <s v="Theone Pippenger"/>
    <s v="Bevis"/>
    <d v="2021-12-22T00:00:00"/>
    <s v="Cerrado"/>
    <s v="CA-2021-120376"/>
    <n v="48227"/>
    <x v="121"/>
    <x v="2"/>
    <x v="0"/>
    <d v="2021-12-25T00:00:00"/>
    <s v="First Class"/>
    <s v="Alto"/>
    <s v="Michigan"/>
    <s v="Alto"/>
    <x v="3"/>
    <n v="2"/>
    <n v="0"/>
    <n v="70.010000000000005"/>
    <n v="70.009999999999991"/>
    <n v="2"/>
    <n v="411.8"/>
    <n v="411.8"/>
    <n v="205.9"/>
    <n v="205.9"/>
    <n v="341.79"/>
  </r>
  <r>
    <s v="Muebles"/>
    <s v="Kirkwood"/>
    <s v="United States"/>
    <s v="Kelly Williams"/>
    <s v="Tenex"/>
    <d v="2019-08-07T00:00:00"/>
    <s v="Cerrado"/>
    <s v="US-2019-124219"/>
    <n v="63122"/>
    <x v="764"/>
    <x v="2"/>
    <x v="0"/>
    <d v="2019-08-08T00:00:00"/>
    <s v="First Class"/>
    <s v="Alto"/>
    <s v="Missouri"/>
    <s v="Alto"/>
    <x v="5"/>
    <n v="1"/>
    <n v="0"/>
    <n v="34.07"/>
    <n v="34.069999999999993"/>
    <n v="3"/>
    <n v="212.94"/>
    <n v="212.94"/>
    <n v="70.98"/>
    <n v="70.98"/>
    <n v="178.87"/>
  </r>
  <r>
    <s v="Muebles"/>
    <s v="La Porte"/>
    <s v="United States"/>
    <s v="Chris Cortes"/>
    <s v="Westinghouse"/>
    <d v="2020-10-01T00:00:00"/>
    <s v="Cerrado"/>
    <s v="CA-2020-155992"/>
    <n v="46350"/>
    <x v="765"/>
    <x v="2"/>
    <x v="0"/>
    <d v="2020-10-02T00:00:00"/>
    <s v="First Class"/>
    <s v="Alto"/>
    <s v="Indiana"/>
    <s v="Alto"/>
    <x v="5"/>
    <n v="1"/>
    <n v="0"/>
    <n v="10.88"/>
    <n v="10.880000000000003"/>
    <n v="5"/>
    <n v="41.85"/>
    <n v="41.85"/>
    <n v="8.370000000000001"/>
    <n v="8.370000000000001"/>
    <n v="30.97"/>
  </r>
  <r>
    <s v="Muebles"/>
    <s v="Lansing"/>
    <s v="United States"/>
    <s v="Katrina Willman"/>
    <s v="Electrix"/>
    <d v="2020-10-29T00:00:00"/>
    <s v="Cerrado"/>
    <s v="CA-2020-146682"/>
    <n v="48911"/>
    <x v="278"/>
    <x v="2"/>
    <x v="0"/>
    <d v="2020-10-31T00:00:00"/>
    <s v="First Class"/>
    <s v="Alto"/>
    <s v="Michigan"/>
    <s v="Alto"/>
    <x v="5"/>
    <n v="1"/>
    <n v="0"/>
    <n v="32.159999999999997"/>
    <n v="32.159999999999997"/>
    <n v="5"/>
    <n v="67"/>
    <n v="67"/>
    <n v="13.4"/>
    <n v="13.4"/>
    <n v="34.840000000000003"/>
  </r>
  <r>
    <s v="Muebles"/>
    <s v="Detroit"/>
    <s v="United States"/>
    <s v="Theone Pippenger"/>
    <s v="Hon"/>
    <d v="2021-12-22T00:00:00"/>
    <s v="Cerrado"/>
    <s v="CA-2021-120376"/>
    <n v="48227"/>
    <x v="629"/>
    <x v="2"/>
    <x v="0"/>
    <d v="2021-12-25T00:00:00"/>
    <s v="First Class"/>
    <s v="Alto"/>
    <s v="Michigan"/>
    <s v="Alto"/>
    <x v="1"/>
    <n v="2"/>
    <n v="0"/>
    <n v="412.54"/>
    <n v="412.53999999999996"/>
    <n v="7"/>
    <n v="1586.69"/>
    <n v="1586.69"/>
    <n v="226.67000000000002"/>
    <n v="226.67000000000002"/>
    <n v="1174.1500000000001"/>
  </r>
  <r>
    <s v="Muebles"/>
    <s v="Milwaukee"/>
    <s v="United States"/>
    <s v="Hunter Lopez"/>
    <s v="DAX"/>
    <d v="2018-05-12T00:00:00"/>
    <s v="Cerrado"/>
    <s v="CA-2018-127159"/>
    <n v="53209"/>
    <x v="527"/>
    <x v="2"/>
    <x v="0"/>
    <d v="2018-05-15T00:00:00"/>
    <s v="First Class"/>
    <s v="Alto"/>
    <s v="Wisconsin"/>
    <s v="Alto"/>
    <x v="5"/>
    <n v="2"/>
    <n v="0"/>
    <n v="10.78"/>
    <n v="10.780000000000001"/>
    <n v="7"/>
    <n v="34.79"/>
    <n v="34.79"/>
    <n v="4.97"/>
    <n v="4.97"/>
    <n v="24.009999999999998"/>
  </r>
  <r>
    <s v="Muebles"/>
    <s v="Madison"/>
    <s v="United States"/>
    <s v="Resi Pölking"/>
    <s v="Office Star"/>
    <d v="2018-12-01T00:00:00"/>
    <s v="Cerrado"/>
    <s v="CA-2018-120474"/>
    <n v="53711"/>
    <x v="766"/>
    <x v="2"/>
    <x v="0"/>
    <d v="2018-12-03T00:00:00"/>
    <s v="First Class"/>
    <s v="Alto"/>
    <s v="Wisconsin"/>
    <s v="Alto"/>
    <x v="1"/>
    <n v="1"/>
    <n v="0"/>
    <n v="673.88"/>
    <n v="673.88000000000011"/>
    <n v="8"/>
    <n v="2807.84"/>
    <n v="2807.84"/>
    <n v="350.98"/>
    <n v="350.98"/>
    <n v="2133.96"/>
  </r>
  <r>
    <s v="Muebles"/>
    <s v="Chicago"/>
    <s v="United States"/>
    <s v="Charlotte Melton"/>
    <s v="O'Sullivan"/>
    <d v="2021-08-03T00:00:00"/>
    <s v="Cerrado"/>
    <s v="CA-2021-165386"/>
    <n v="60623"/>
    <x v="767"/>
    <x v="2"/>
    <x v="0"/>
    <d v="2021-08-04T00:00:00"/>
    <s v="First Class"/>
    <s v="Alto"/>
    <s v="Illinois"/>
    <s v="Alto"/>
    <x v="0"/>
    <n v="1"/>
    <n v="0.3"/>
    <n v="-36.67"/>
    <n v="41.917142857142835"/>
    <n v="2"/>
    <n v="183.37"/>
    <n v="261.95714285714286"/>
    <n v="130.97857142857143"/>
    <n v="91.685000000000002"/>
    <n v="220.04000000000002"/>
  </r>
  <r>
    <s v="Muebles"/>
    <s v="Chicago"/>
    <s v="United States"/>
    <s v="Rose O'Brian"/>
    <s v="Other"/>
    <d v="2021-09-24T00:00:00"/>
    <s v="Cerrado"/>
    <s v="CA-2021-148411"/>
    <n v="60623"/>
    <x v="768"/>
    <x v="2"/>
    <x v="0"/>
    <d v="2021-09-26T00:00:00"/>
    <s v="First Class"/>
    <s v="Alto"/>
    <s v="Illinois"/>
    <s v="Alto"/>
    <x v="1"/>
    <n v="1"/>
    <n v="0.3"/>
    <n v="-14.87"/>
    <n v="208.18428571428581"/>
    <n v="2"/>
    <n v="520.46"/>
    <n v="743.51428571428585"/>
    <n v="371.75714285714292"/>
    <n v="260.23"/>
    <n v="535.33000000000004"/>
  </r>
  <r>
    <s v="Muebles"/>
    <s v="Houston"/>
    <s v="United States"/>
    <s v="Nathan Cano"/>
    <s v="Global"/>
    <d v="2021-11-19T00:00:00"/>
    <s v="Abierto"/>
    <s v="CA-2021-131254"/>
    <n v="77095"/>
    <x v="769"/>
    <x v="2"/>
    <x v="0"/>
    <d v="2021-11-21T00:00:00"/>
    <s v="First Class"/>
    <s v="Alto"/>
    <s v="Texas"/>
    <s v="Alto"/>
    <x v="1"/>
    <n v="1"/>
    <n v="0.3"/>
    <n v="-46.4"/>
    <n v="35.482857142857171"/>
    <n v="3"/>
    <n v="191.06"/>
    <n v="272.94285714285718"/>
    <n v="90.980952380952388"/>
    <n v="63.686666666666667"/>
    <n v="237.46"/>
  </r>
  <r>
    <s v="Muebles"/>
    <s v="San Antonio"/>
    <s v="United States"/>
    <s v="Emily Burns"/>
    <s v="Global"/>
    <d v="2018-05-05T00:00:00"/>
    <s v="Abierto"/>
    <s v="CA-2018-110219"/>
    <n v="78207"/>
    <x v="64"/>
    <x v="2"/>
    <x v="0"/>
    <d v="2018-05-08T00:00:00"/>
    <s v="First Class"/>
    <s v="Alto"/>
    <s v="Texas"/>
    <s v="Alto"/>
    <x v="1"/>
    <n v="2"/>
    <n v="0.3"/>
    <n v="-9.1300000000000008"/>
    <n v="45.671428571428578"/>
    <n v="3"/>
    <n v="127.87"/>
    <n v="182.67142857142858"/>
    <n v="60.8904761904762"/>
    <n v="42.623333333333335"/>
    <n v="137"/>
  </r>
  <r>
    <s v="Muebles"/>
    <s v="Dallas"/>
    <s v="United States"/>
    <s v="Max Engle"/>
    <s v="Bevis"/>
    <d v="2021-06-29T00:00:00"/>
    <s v="Abierto"/>
    <s v="CA-2021-137449"/>
    <n v="75220"/>
    <x v="770"/>
    <x v="2"/>
    <x v="0"/>
    <d v="2021-06-30T00:00:00"/>
    <s v="First Class"/>
    <s v="Alto"/>
    <s v="Texas"/>
    <s v="Alto"/>
    <x v="3"/>
    <n v="1"/>
    <n v="0.3"/>
    <n v="-39.51"/>
    <n v="92.194285714285741"/>
    <n v="3"/>
    <n v="307.31"/>
    <n v="439.01428571428573"/>
    <n v="146.33809523809524"/>
    <n v="102.43666666666667"/>
    <n v="346.82"/>
  </r>
  <r>
    <s v="Muebles"/>
    <s v="Chicago"/>
    <s v="United States"/>
    <s v="Sarah Brown"/>
    <s v="Bush"/>
    <d v="2018-09-20T00:00:00"/>
    <s v="Abierto"/>
    <s v="CA-2018-120411"/>
    <n v="60653"/>
    <x v="771"/>
    <x v="2"/>
    <x v="0"/>
    <d v="2018-09-23T00:00:00"/>
    <s v="First Class"/>
    <s v="Alto"/>
    <s v="Illinois"/>
    <s v="Alto"/>
    <x v="0"/>
    <n v="2"/>
    <n v="0.3"/>
    <n v="-70.489999999999995"/>
    <n v="140.98000000000013"/>
    <n v="5"/>
    <n v="493.43"/>
    <n v="704.90000000000009"/>
    <n v="140.98000000000002"/>
    <n v="98.686000000000007"/>
    <n v="563.91999999999996"/>
  </r>
  <r>
    <s v="Muebles"/>
    <s v="El Paso"/>
    <s v="United States"/>
    <s v="Mick Crebagga"/>
    <s v="Other"/>
    <d v="2018-12-15T00:00:00"/>
    <s v="Cerrado"/>
    <s v="CA-2018-101602"/>
    <n v="79907"/>
    <x v="635"/>
    <x v="2"/>
    <x v="0"/>
    <d v="2018-12-18T00:00:00"/>
    <s v="First Class"/>
    <s v="Alto"/>
    <s v="Texas"/>
    <s v="Alto"/>
    <x v="1"/>
    <n v="2"/>
    <n v="0.3"/>
    <n v="-21.81"/>
    <n v="305.31000000000017"/>
    <n v="5"/>
    <n v="763.28"/>
    <n v="1090.4000000000001"/>
    <n v="218.08"/>
    <n v="152.65600000000001"/>
    <n v="785.08999999999992"/>
  </r>
  <r>
    <s v="Muebles"/>
    <s v="Houston"/>
    <s v="United States"/>
    <s v="Greg Tran"/>
    <s v="Global"/>
    <d v="2021-05-14T00:00:00"/>
    <s v="Abierto"/>
    <s v="CA-2021-161774"/>
    <n v="77041"/>
    <x v="772"/>
    <x v="2"/>
    <x v="0"/>
    <d v="2021-05-15T00:00:00"/>
    <s v="First Class"/>
    <s v="Alto"/>
    <s v="Texas"/>
    <s v="Alto"/>
    <x v="1"/>
    <n v="1"/>
    <n v="0.3"/>
    <n v="-12.85"/>
    <n v="372.62000000000012"/>
    <n v="5"/>
    <n v="899.43"/>
    <n v="1284.9000000000001"/>
    <n v="256.98"/>
    <n v="179.886"/>
    <n v="912.28"/>
  </r>
  <r>
    <s v="Muebles"/>
    <s v="Mansfield"/>
    <s v="United States"/>
    <s v="Patrick O'Brill"/>
    <s v="Hon"/>
    <d v="2021-10-24T00:00:00"/>
    <s v="Cerrado"/>
    <s v="CA-2021-141705"/>
    <n v="76063"/>
    <x v="773"/>
    <x v="2"/>
    <x v="0"/>
    <d v="2021-10-26T00:00:00"/>
    <s v="First Class"/>
    <s v="Alto"/>
    <s v="Texas"/>
    <s v="Alto"/>
    <x v="3"/>
    <n v="1"/>
    <n v="0.3"/>
    <n v="-81.31"/>
    <n v="140.43714285714282"/>
    <n v="5"/>
    <n v="517.41"/>
    <n v="739.15714285714284"/>
    <n v="147.83142857142857"/>
    <n v="103.482"/>
    <n v="598.72"/>
  </r>
  <r>
    <s v="Muebles"/>
    <s v="Des Plaines"/>
    <s v="United States"/>
    <s v="Joe Kamberova"/>
    <s v="Hon"/>
    <d v="2018-11-18T00:00:00"/>
    <s v="Cerrado"/>
    <s v="CA-2018-163468"/>
    <n v="60016"/>
    <x v="774"/>
    <x v="2"/>
    <x v="0"/>
    <d v="2018-11-21T00:00:00"/>
    <s v="First Class"/>
    <s v="Alto"/>
    <s v="Illinois"/>
    <s v="Alto"/>
    <x v="0"/>
    <n v="2"/>
    <n v="0.3"/>
    <n v="-30.29"/>
    <n v="151.47571428571433"/>
    <n v="6"/>
    <n v="424.12"/>
    <n v="605.88571428571436"/>
    <n v="100.98095238095239"/>
    <n v="70.686666666666667"/>
    <n v="454.41"/>
  </r>
  <r>
    <s v="Muebles"/>
    <s v="Dallas"/>
    <s v="United States"/>
    <s v="Tom Prescott"/>
    <s v="Sauder"/>
    <d v="2020-08-28T00:00:00"/>
    <s v="Cerrado"/>
    <s v="CA-2020-145303"/>
    <n v="75081"/>
    <x v="775"/>
    <x v="2"/>
    <x v="0"/>
    <d v="2020-08-31T00:00:00"/>
    <s v="First Class"/>
    <s v="Alto"/>
    <s v="Texas"/>
    <s v="Alto"/>
    <x v="0"/>
    <n v="2"/>
    <n v="0.32"/>
    <n v="-52.89"/>
    <n v="20.695882352941226"/>
    <n v="2"/>
    <n v="156.37"/>
    <n v="229.95588235294122"/>
    <n v="114.97794117647061"/>
    <n v="78.185000000000002"/>
    <n v="209.26"/>
  </r>
  <r>
    <s v="Muebles"/>
    <s v="Dallas"/>
    <s v="United States"/>
    <s v="Max Engle"/>
    <s v="O'Sullivan"/>
    <d v="2021-06-29T00:00:00"/>
    <s v="Abierto"/>
    <s v="CA-2021-137449"/>
    <n v="75220"/>
    <x v="776"/>
    <x v="2"/>
    <x v="0"/>
    <d v="2021-06-30T00:00:00"/>
    <s v="First Class"/>
    <s v="Alto"/>
    <s v="Texas"/>
    <s v="Alto"/>
    <x v="0"/>
    <n v="1"/>
    <n v="0.32"/>
    <n v="-96.47"/>
    <n v="96.471176470588262"/>
    <n v="3"/>
    <n v="410"/>
    <n v="602.94117647058829"/>
    <n v="200.98039215686276"/>
    <n v="136.66666666666666"/>
    <n v="506.47"/>
  </r>
  <r>
    <s v="Muebles"/>
    <s v="Harlingen"/>
    <s v="United States"/>
    <s v="John Stevenson"/>
    <s v="SAFCO"/>
    <d v="2020-03-14T00:00:00"/>
    <s v="Cerrado"/>
    <s v="CA-2020-162082"/>
    <n v="78550"/>
    <x v="631"/>
    <x v="2"/>
    <x v="0"/>
    <d v="2020-03-17T00:00:00"/>
    <s v="First Class"/>
    <s v="Alto"/>
    <s v="Texas"/>
    <s v="Alto"/>
    <x v="0"/>
    <n v="2"/>
    <n v="0.32"/>
    <n v="-14.2"/>
    <n v="99.367058823529447"/>
    <n v="5"/>
    <n v="241.33"/>
    <n v="354.89705882352945"/>
    <n v="70.979411764705901"/>
    <n v="48.266000000000005"/>
    <n v="255.53"/>
  </r>
  <r>
    <s v="Muebles"/>
    <s v="Des Plaines"/>
    <s v="United States"/>
    <s v="Joe Kamberova"/>
    <s v="Other"/>
    <d v="2018-11-18T00:00:00"/>
    <s v="Cerrado"/>
    <s v="CA-2018-163468"/>
    <n v="60016"/>
    <x v="277"/>
    <x v="2"/>
    <x v="0"/>
    <d v="2018-11-21T00:00:00"/>
    <s v="First Class"/>
    <s v="Alto"/>
    <s v="Illinois"/>
    <s v="Alto"/>
    <x v="3"/>
    <n v="2"/>
    <n v="0.5"/>
    <n v="-175.26"/>
    <n v="116.84000000000003"/>
    <n v="4"/>
    <n v="292.10000000000002"/>
    <n v="584.20000000000005"/>
    <n v="146.05000000000001"/>
    <n v="73.025000000000006"/>
    <n v="467.36"/>
  </r>
  <r>
    <s v="Muebles"/>
    <s v="Fort Worth"/>
    <s v="United States"/>
    <s v="Larry Blacks"/>
    <s v="DAX"/>
    <d v="2021-04-26T00:00:00"/>
    <s v="Cerrado"/>
    <s v="CA-2021-160045"/>
    <n v="76106"/>
    <x v="527"/>
    <x v="2"/>
    <x v="0"/>
    <d v="2021-04-27T00:00:00"/>
    <s v="First Class"/>
    <s v="Alto"/>
    <s v="Texas"/>
    <s v="Alto"/>
    <x v="5"/>
    <n v="1"/>
    <n v="0.6"/>
    <n v="-1.44"/>
    <n v="1.5449999999999999"/>
    <n v="1"/>
    <n v="1.99"/>
    <n v="4.9749999999999996"/>
    <n v="4.9749999999999996"/>
    <n v="1.99"/>
    <n v="3.4299999999999997"/>
  </r>
  <r>
    <s v="Muebles"/>
    <s v="Des Plaines"/>
    <s v="United States"/>
    <s v="Joe Kamberova"/>
    <s v="Dana"/>
    <d v="2018-11-18T00:00:00"/>
    <s v="Cerrado"/>
    <s v="CA-2018-163468"/>
    <n v="60016"/>
    <x v="777"/>
    <x v="2"/>
    <x v="0"/>
    <d v="2018-11-21T00:00:00"/>
    <s v="First Class"/>
    <s v="Alto"/>
    <s v="Illinois"/>
    <s v="Alto"/>
    <x v="5"/>
    <n v="2"/>
    <n v="0.6"/>
    <n v="-7.48"/>
    <n v="5.3299999999999983"/>
    <n v="2"/>
    <n v="8.5399999999999991"/>
    <n v="21.349999999999998"/>
    <n v="10.674999999999999"/>
    <n v="4.2699999999999996"/>
    <n v="16.02"/>
  </r>
  <r>
    <s v="Muebles"/>
    <s v="Chicago"/>
    <s v="United States"/>
    <s v="Neoma Murray"/>
    <s v="DAX"/>
    <d v="2019-09-27T00:00:00"/>
    <s v="Cerrado"/>
    <s v="US-2019-100531"/>
    <n v="60610"/>
    <x v="526"/>
    <x v="2"/>
    <x v="0"/>
    <d v="2019-09-29T00:00:00"/>
    <s v="First Class"/>
    <s v="Alto"/>
    <s v="Illinois"/>
    <s v="Alto"/>
    <x v="5"/>
    <n v="1"/>
    <n v="0.6"/>
    <n v="-12.75"/>
    <n v="23.684999999999995"/>
    <n v="3"/>
    <n v="24.29"/>
    <n v="60.724999999999994"/>
    <n v="20.241666666666664"/>
    <n v="8.0966666666666658"/>
    <n v="37.04"/>
  </r>
  <r>
    <s v="Muebles"/>
    <s v="Chicago"/>
    <s v="United States"/>
    <s v="Luke Weiss"/>
    <s v="Other"/>
    <d v="2020-05-17T00:00:00"/>
    <s v="Abierto"/>
    <s v="US-2020-117037"/>
    <n v="60653"/>
    <x v="778"/>
    <x v="2"/>
    <x v="0"/>
    <d v="2020-05-20T00:00:00"/>
    <s v="First Class"/>
    <s v="Alto"/>
    <s v="Illinois"/>
    <s v="Alto"/>
    <x v="5"/>
    <n v="2"/>
    <n v="0.6"/>
    <n v="-10.17"/>
    <n v="23.744999999999997"/>
    <n v="3"/>
    <n v="22.61"/>
    <n v="56.524999999999999"/>
    <n v="18.841666666666665"/>
    <n v="7.5366666666666662"/>
    <n v="32.78"/>
  </r>
  <r>
    <s v="Muebles"/>
    <s v="Freeport"/>
    <s v="United States"/>
    <s v="Troy Staebel"/>
    <s v="DAX"/>
    <d v="2021-10-13T00:00:00"/>
    <s v="Cerrado"/>
    <s v="CA-2021-163160"/>
    <n v="61032"/>
    <x v="698"/>
    <x v="2"/>
    <x v="0"/>
    <d v="2021-10-16T00:00:00"/>
    <s v="First Class"/>
    <s v="Alto"/>
    <s v="Illinois"/>
    <s v="Alto"/>
    <x v="5"/>
    <n v="2"/>
    <n v="0.6"/>
    <n v="-6.81"/>
    <n v="8.91"/>
    <n v="3"/>
    <n v="10.48"/>
    <n v="26.2"/>
    <n v="8.7333333333333343"/>
    <n v="3.4933333333333336"/>
    <n v="17.29"/>
  </r>
  <r>
    <s v="Muebles"/>
    <s v="La Porte"/>
    <s v="United States"/>
    <s v="William Brown"/>
    <s v="Eldon"/>
    <d v="2020-10-10T00:00:00"/>
    <s v="Cerrado"/>
    <s v="CA-2020-126627"/>
    <n v="77571"/>
    <x v="779"/>
    <x v="2"/>
    <x v="0"/>
    <d v="2020-10-12T00:00:00"/>
    <s v="First Class"/>
    <s v="Alto"/>
    <s v="Texas"/>
    <s v="Alto"/>
    <x v="5"/>
    <n v="1"/>
    <n v="0.6"/>
    <n v="-6.3"/>
    <n v="14.7"/>
    <n v="4"/>
    <n v="14"/>
    <n v="35"/>
    <n v="8.75"/>
    <n v="3.5"/>
    <n v="20.3"/>
  </r>
  <r>
    <s v="Muebles"/>
    <s v="Decatur"/>
    <s v="United States"/>
    <s v="Richard Eichhorn"/>
    <s v="Other"/>
    <d v="2018-06-03T00:00:00"/>
    <s v="Cerrado"/>
    <s v="CA-2018-163867"/>
    <n v="62521"/>
    <x v="504"/>
    <x v="2"/>
    <x v="0"/>
    <d v="2018-06-06T00:00:00"/>
    <s v="First Class"/>
    <s v="Alto"/>
    <s v="Illinois"/>
    <s v="Alto"/>
    <x v="5"/>
    <n v="2"/>
    <n v="0.6"/>
    <n v="-40"/>
    <n v="52.31"/>
    <n v="7"/>
    <n v="61.54"/>
    <n v="153.85"/>
    <n v="21.978571428571428"/>
    <n v="8.7914285714285718"/>
    <n v="101.53999999999999"/>
  </r>
  <r>
    <s v="Muebles"/>
    <s v="Houston"/>
    <s v="United States"/>
    <s v="Mark Van Huff"/>
    <s v="GE"/>
    <d v="2019-06-25T00:00:00"/>
    <s v="Cerrado"/>
    <s v="CA-2019-119690"/>
    <n v="77041"/>
    <x v="780"/>
    <x v="2"/>
    <x v="0"/>
    <d v="2019-06-28T00:00:00"/>
    <s v="First Class"/>
    <s v="Alto"/>
    <s v="Texas"/>
    <s v="Alto"/>
    <x v="5"/>
    <n v="2"/>
    <n v="0.6"/>
    <n v="-20.73"/>
    <n v="92.339999999999989"/>
    <n v="9"/>
    <n v="75.38"/>
    <n v="188.45"/>
    <n v="20.938888888888886"/>
    <n v="8.3755555555555556"/>
    <n v="96.11"/>
  </r>
  <r>
    <s v="Muebles"/>
    <s v="Perth Amboy"/>
    <s v="United States"/>
    <s v="Nick Radford"/>
    <s v="O'Sullivan"/>
    <d v="2020-10-17T00:00:00"/>
    <s v="Cerrado"/>
    <s v="CA-2020-152688"/>
    <n v="8861"/>
    <x v="430"/>
    <x v="3"/>
    <x v="0"/>
    <d v="2020-10-20T00:00:00"/>
    <s v="First Class"/>
    <s v="Alto"/>
    <s v="New Jersey"/>
    <s v="Alto"/>
    <x v="0"/>
    <n v="2"/>
    <n v="0"/>
    <n v="12.1"/>
    <n v="12.099999999999994"/>
    <n v="1"/>
    <n v="120.98"/>
    <n v="120.98"/>
    <n v="120.98"/>
    <n v="120.98"/>
    <n v="108.88000000000001"/>
  </r>
  <r>
    <s v="Muebles"/>
    <s v="Concord"/>
    <s v="United States"/>
    <s v="Tony Sayre"/>
    <s v="Luxo"/>
    <d v="2021-07-03T00:00:00"/>
    <s v="Abierto"/>
    <s v="CA-2021-106747"/>
    <n v="3301"/>
    <x v="741"/>
    <x v="3"/>
    <x v="0"/>
    <d v="2021-07-04T00:00:00"/>
    <s v="First Class"/>
    <s v="Alto"/>
    <s v="New Hampshire"/>
    <s v="Alto"/>
    <x v="5"/>
    <n v="1"/>
    <n v="0"/>
    <n v="26.6"/>
    <n v="26.600000000000009"/>
    <n v="1"/>
    <n v="102.3"/>
    <n v="102.3"/>
    <n v="102.3"/>
    <n v="102.3"/>
    <n v="75.699999999999989"/>
  </r>
  <r>
    <s v="Muebles"/>
    <s v="Watertown"/>
    <s v="United States"/>
    <s v="Justin MacKendrick"/>
    <s v="Tenex"/>
    <d v="2018-09-02T00:00:00"/>
    <s v="Cerrado"/>
    <s v="CA-2018-157721"/>
    <n v="13601"/>
    <x v="781"/>
    <x v="3"/>
    <x v="0"/>
    <d v="2018-09-05T00:00:00"/>
    <s v="First Class"/>
    <s v="Alto"/>
    <s v="New York"/>
    <s v="Alto"/>
    <x v="5"/>
    <n v="2"/>
    <n v="0"/>
    <n v="4.95"/>
    <n v="4.9500000000000028"/>
    <n v="1"/>
    <n v="70.709999999999994"/>
    <n v="70.709999999999994"/>
    <n v="70.709999999999994"/>
    <n v="70.709999999999994"/>
    <n v="65.759999999999991"/>
  </r>
  <r>
    <s v="Muebles"/>
    <s v="Bajoell"/>
    <s v="United States"/>
    <s v="Anna Andreadi"/>
    <s v="Ultra"/>
    <d v="2018-12-01T00:00:00"/>
    <s v="Cerrado"/>
    <s v="CA-2018-143210"/>
    <n v="1852"/>
    <x v="782"/>
    <x v="3"/>
    <x v="0"/>
    <d v="2018-12-03T00:00:00"/>
    <s v="First Class"/>
    <s v="Alto"/>
    <s v="Massachusetts"/>
    <s v="Alto"/>
    <x v="5"/>
    <n v="1"/>
    <n v="0"/>
    <n v="3.24"/>
    <n v="3.24"/>
    <n v="2"/>
    <n v="9.82"/>
    <n v="9.82"/>
    <n v="4.91"/>
    <n v="4.91"/>
    <n v="6.58"/>
  </r>
  <r>
    <s v="Muebles"/>
    <s v="New York City"/>
    <s v="United States"/>
    <s v="Carlos Soltero"/>
    <s v="Other"/>
    <d v="2021-12-05T00:00:00"/>
    <s v="Cerrado"/>
    <s v="US-2021-126053"/>
    <n v="10024"/>
    <x v="107"/>
    <x v="3"/>
    <x v="0"/>
    <d v="2021-12-08T00:00:00"/>
    <s v="First Class"/>
    <s v="Alto"/>
    <s v="New York"/>
    <s v="Alto"/>
    <x v="5"/>
    <n v="2"/>
    <n v="0"/>
    <n v="10.91"/>
    <n v="10.91"/>
    <n v="2"/>
    <n v="41.96"/>
    <n v="41.96"/>
    <n v="20.98"/>
    <n v="20.98"/>
    <n v="31.05"/>
  </r>
  <r>
    <s v="Muebles"/>
    <s v="New York City"/>
    <s v="United States"/>
    <s v="Naresj Patel"/>
    <s v="Other"/>
    <d v="2019-08-09T00:00:00"/>
    <s v="Cerrado"/>
    <s v="CA-2019-131338"/>
    <n v="10024"/>
    <x v="50"/>
    <x v="3"/>
    <x v="0"/>
    <d v="2019-08-12T00:00:00"/>
    <s v="First Class"/>
    <s v="Alto"/>
    <s v="New York"/>
    <s v="Alto"/>
    <x v="5"/>
    <n v="2"/>
    <n v="0"/>
    <n v="2.96"/>
    <n v="2.96"/>
    <n v="2"/>
    <n v="6.16"/>
    <n v="6.16"/>
    <n v="3.08"/>
    <n v="3.08"/>
    <n v="3.2"/>
  </r>
  <r>
    <s v="Muebles"/>
    <s v="Bajoell"/>
    <s v="United States"/>
    <s v="Anna Andreadi"/>
    <s v="Linden"/>
    <d v="2018-12-01T00:00:00"/>
    <s v="Cerrado"/>
    <s v="CA-2018-143210"/>
    <n v="1852"/>
    <x v="677"/>
    <x v="3"/>
    <x v="0"/>
    <d v="2018-12-03T00:00:00"/>
    <s v="First Class"/>
    <s v="Alto"/>
    <s v="Massachusetts"/>
    <s v="Alto"/>
    <x v="5"/>
    <n v="1"/>
    <n v="0"/>
    <n v="15.59"/>
    <n v="15.59"/>
    <n v="3"/>
    <n v="45.84"/>
    <n v="45.84"/>
    <n v="15.280000000000001"/>
    <n v="15.280000000000001"/>
    <n v="30.250000000000004"/>
  </r>
  <r>
    <s v="Muebles"/>
    <s v="New York City"/>
    <s v="United States"/>
    <s v="Becky Martin"/>
    <s v="Eldon"/>
    <d v="2020-12-04T00:00:00"/>
    <s v="Cerrado"/>
    <s v="CA-2020-126004"/>
    <n v="10024"/>
    <x v="783"/>
    <x v="3"/>
    <x v="0"/>
    <d v="2020-12-05T00:00:00"/>
    <s v="First Class"/>
    <s v="Alto"/>
    <s v="New York"/>
    <s v="Alto"/>
    <x v="5"/>
    <n v="1"/>
    <n v="0"/>
    <n v="20.48"/>
    <n v="20.480000000000004"/>
    <n v="3"/>
    <n v="113.79"/>
    <n v="113.79"/>
    <n v="37.93"/>
    <n v="37.93"/>
    <n v="93.31"/>
  </r>
  <r>
    <s v="Muebles"/>
    <s v="New York City"/>
    <s v="United States"/>
    <s v="Naresj Patel"/>
    <s v="Other"/>
    <d v="2019-08-09T00:00:00"/>
    <s v="Cerrado"/>
    <s v="CA-2019-131338"/>
    <n v="10024"/>
    <x v="116"/>
    <x v="3"/>
    <x v="0"/>
    <d v="2019-08-12T00:00:00"/>
    <s v="First Class"/>
    <s v="Alto"/>
    <s v="New York"/>
    <s v="Alto"/>
    <x v="5"/>
    <n v="2"/>
    <n v="0"/>
    <n v="18.350000000000001"/>
    <n v="18.350000000000001"/>
    <n v="3"/>
    <n v="47.04"/>
    <n v="47.04"/>
    <n v="15.68"/>
    <n v="15.68"/>
    <n v="28.689999999999998"/>
  </r>
  <r>
    <s v="Muebles"/>
    <s v="Waterbury"/>
    <s v="United States"/>
    <s v="Arthur Gainer"/>
    <s v="Eldon"/>
    <d v="2020-05-17T00:00:00"/>
    <s v="Cerrado"/>
    <s v="CA-2020-158435"/>
    <n v="6708"/>
    <x v="784"/>
    <x v="3"/>
    <x v="0"/>
    <d v="2020-05-18T00:00:00"/>
    <s v="First Class"/>
    <s v="Alto"/>
    <s v="Connecticut"/>
    <s v="Alto"/>
    <x v="5"/>
    <n v="1"/>
    <n v="0"/>
    <n v="17.32"/>
    <n v="17.319999999999993"/>
    <n v="4"/>
    <n v="173.24"/>
    <n v="173.24"/>
    <n v="43.31"/>
    <n v="43.31"/>
    <n v="155.92000000000002"/>
  </r>
  <r>
    <s v="Muebles"/>
    <s v="Andover"/>
    <s v="United States"/>
    <s v="Pamela Stobb"/>
    <s v="Other"/>
    <d v="2020-03-09T00:00:00"/>
    <s v="Cerrado"/>
    <s v="CA-2020-153269"/>
    <n v="1810"/>
    <x v="475"/>
    <x v="3"/>
    <x v="0"/>
    <d v="2020-03-12T00:00:00"/>
    <s v="First Class"/>
    <s v="Alto"/>
    <s v="Massachusetts"/>
    <s v="Alto"/>
    <x v="1"/>
    <n v="2"/>
    <n v="0"/>
    <n v="88.73"/>
    <n v="88.730000000000018"/>
    <n v="5"/>
    <n v="354.9"/>
    <n v="354.9"/>
    <n v="70.97999999999999"/>
    <n v="70.97999999999999"/>
    <n v="266.16999999999996"/>
  </r>
  <r>
    <s v="Muebles"/>
    <s v="Clifton"/>
    <s v="United States"/>
    <s v="Sandra Flanagan"/>
    <s v="Dana"/>
    <d v="2018-09-10T00:00:00"/>
    <s v="Cerrado"/>
    <s v="CA-2018-113383"/>
    <n v="7011"/>
    <x v="785"/>
    <x v="3"/>
    <x v="0"/>
    <d v="2018-09-13T00:00:00"/>
    <s v="First Class"/>
    <s v="Alto"/>
    <s v="New Jersey"/>
    <s v="Alto"/>
    <x v="5"/>
    <n v="2"/>
    <n v="0"/>
    <n v="76.47"/>
    <n v="76.47"/>
    <n v="5"/>
    <n v="254.9"/>
    <n v="254.9"/>
    <n v="50.980000000000004"/>
    <n v="50.980000000000004"/>
    <n v="178.43"/>
  </r>
  <r>
    <s v="Muebles"/>
    <s v="Clinton"/>
    <s v="United States"/>
    <s v="Dave Kipp"/>
    <s v="Other"/>
    <d v="2020-02-14T00:00:00"/>
    <s v="Abierto"/>
    <s v="CA-2020-134334"/>
    <n v="20735"/>
    <x v="248"/>
    <x v="3"/>
    <x v="0"/>
    <d v="2020-02-15T00:00:00"/>
    <s v="First Class"/>
    <s v="Alto"/>
    <s v="Maryland"/>
    <s v="Alto"/>
    <x v="5"/>
    <n v="1"/>
    <n v="0"/>
    <n v="4.6500000000000004"/>
    <n v="4.6500000000000004"/>
    <n v="6"/>
    <n v="10.56"/>
    <n v="10.56"/>
    <n v="1.76"/>
    <n v="1.76"/>
    <n v="5.91"/>
  </r>
  <r>
    <s v="Muebles"/>
    <s v="Baltimore"/>
    <s v="United States"/>
    <s v="Janet Martin"/>
    <s v="Global"/>
    <d v="2021-04-21T00:00:00"/>
    <s v="Cerrado"/>
    <s v="CA-2021-128853"/>
    <n v="21215"/>
    <x v="38"/>
    <x v="3"/>
    <x v="0"/>
    <d v="2021-04-23T00:00:00"/>
    <s v="First Class"/>
    <s v="Alto"/>
    <s v="Maryland"/>
    <s v="Alto"/>
    <x v="1"/>
    <n v="1"/>
    <n v="0"/>
    <n v="227.21"/>
    <n v="227.21000000000004"/>
    <n v="9"/>
    <n v="908.82"/>
    <n v="908.82"/>
    <n v="100.98"/>
    <n v="100.98"/>
    <n v="681.61"/>
  </r>
  <r>
    <s v="Muebles"/>
    <s v="Everett"/>
    <s v="United States"/>
    <s v="Toby Carlisle"/>
    <s v="Office Star"/>
    <d v="2018-10-14T00:00:00"/>
    <s v="Cerrado"/>
    <s v="CA-2018-151330"/>
    <n v="2149"/>
    <x v="786"/>
    <x v="3"/>
    <x v="0"/>
    <d v="2018-10-17T00:00:00"/>
    <s v="First Class"/>
    <s v="Alto"/>
    <s v="Massachusetts"/>
    <s v="Alto"/>
    <x v="1"/>
    <n v="2"/>
    <n v="0"/>
    <n v="260.61"/>
    <n v="260.6099999999999"/>
    <n v="9"/>
    <n v="1628.82"/>
    <n v="1628.82"/>
    <n v="180.98"/>
    <n v="180.98"/>
    <n v="1368.21"/>
  </r>
  <r>
    <s v="Muebles"/>
    <s v="Buffalo"/>
    <s v="United States"/>
    <s v="Michelle Huthwaite"/>
    <s v="Other"/>
    <d v="2018-07-08T00:00:00"/>
    <s v="Cerrado"/>
    <s v="CA-2018-150301"/>
    <n v="14215"/>
    <x v="475"/>
    <x v="3"/>
    <x v="0"/>
    <d v="2018-07-10T00:00:00"/>
    <s v="First Class"/>
    <s v="Alto"/>
    <s v="New York"/>
    <s v="Alto"/>
    <x v="1"/>
    <n v="1"/>
    <n v="0.1"/>
    <n v="10.65"/>
    <n v="17.74777777777777"/>
    <n v="1"/>
    <n v="63.88"/>
    <n v="70.977777777777774"/>
    <n v="70.977777777777774"/>
    <n v="63.88"/>
    <n v="53.230000000000004"/>
  </r>
  <r>
    <s v="Muebles"/>
    <s v="New York City"/>
    <s v="United States"/>
    <s v="Sheri Gordon"/>
    <s v="Office Star"/>
    <d v="2019-06-29T00:00:00"/>
    <s v="Cerrado"/>
    <s v="CA-2019-165799"/>
    <n v="10024"/>
    <x v="541"/>
    <x v="3"/>
    <x v="0"/>
    <d v="2019-07-02T00:00:00"/>
    <s v="First Class"/>
    <s v="Alto"/>
    <s v="New York"/>
    <s v="Alto"/>
    <x v="1"/>
    <n v="2"/>
    <n v="0.1"/>
    <n v="1.31"/>
    <n v="14.407777777777767"/>
    <n v="1"/>
    <n v="117.88"/>
    <n v="130.97777777777776"/>
    <n v="130.97777777777776"/>
    <n v="117.88"/>
    <n v="116.57"/>
  </r>
  <r>
    <s v="Muebles"/>
    <s v="New York City"/>
    <s v="United States"/>
    <s v="Maria Bertelson"/>
    <s v="Hon"/>
    <d v="2020-11-14T00:00:00"/>
    <s v="Cerrado"/>
    <s v="CA-2020-118759"/>
    <n v="10009"/>
    <x v="629"/>
    <x v="3"/>
    <x v="0"/>
    <d v="2020-11-17T00:00:00"/>
    <s v="First Class"/>
    <s v="Alto"/>
    <s v="New York"/>
    <s v="Alto"/>
    <x v="1"/>
    <n v="2"/>
    <n v="0.1"/>
    <n v="72.53"/>
    <n v="117.86444444444442"/>
    <n v="2"/>
    <n v="408.01"/>
    <n v="453.34444444444443"/>
    <n v="226.67222222222222"/>
    <n v="204.005"/>
    <n v="335.48"/>
  </r>
  <r>
    <s v="Muebles"/>
    <s v="New York City"/>
    <s v="United States"/>
    <s v="Mitch Webber"/>
    <s v="Global"/>
    <d v="2018-09-20T00:00:00"/>
    <s v="Cerrado"/>
    <s v="CA-2018-125997"/>
    <n v="10011"/>
    <x v="654"/>
    <x v="3"/>
    <x v="0"/>
    <d v="2018-09-23T00:00:00"/>
    <s v="First Class"/>
    <s v="Alto"/>
    <s v="New York"/>
    <s v="Alto"/>
    <x v="1"/>
    <n v="2"/>
    <n v="0.1"/>
    <n v="140.4"/>
    <n v="210.59777777777776"/>
    <n v="2"/>
    <n v="631.78"/>
    <n v="701.97777777777776"/>
    <n v="350.98888888888888"/>
    <n v="315.89"/>
    <n v="491.38"/>
  </r>
  <r>
    <s v="Muebles"/>
    <s v="New York City"/>
    <s v="United States"/>
    <s v="Chris Cortes"/>
    <s v="Office Star"/>
    <d v="2018-10-04T00:00:00"/>
    <s v="Cerrado"/>
    <s v="CA-2018-166891"/>
    <n v="10024"/>
    <x v="787"/>
    <x v="3"/>
    <x v="0"/>
    <d v="2018-10-06T00:00:00"/>
    <s v="First Class"/>
    <s v="Alto"/>
    <s v="New York"/>
    <s v="Alto"/>
    <x v="1"/>
    <n v="1"/>
    <n v="0.1"/>
    <n v="-6.55"/>
    <n v="58.940000000000055"/>
    <n v="5"/>
    <n v="589.41"/>
    <n v="654.9"/>
    <n v="130.97999999999999"/>
    <n v="117.88199999999999"/>
    <n v="595.95999999999992"/>
  </r>
  <r>
    <s v="Muebles"/>
    <s v="New York City"/>
    <s v="United States"/>
    <s v="Gary McGarr"/>
    <s v="Sauder"/>
    <d v="2021-03-26T00:00:00"/>
    <s v="Abierto"/>
    <s v="US-2021-121251"/>
    <n v="10009"/>
    <x v="788"/>
    <x v="3"/>
    <x v="0"/>
    <d v="2021-03-27T00:00:00"/>
    <s v="First Class"/>
    <s v="Alto"/>
    <s v="New York"/>
    <s v="Alto"/>
    <x v="0"/>
    <n v="1"/>
    <n v="0.2"/>
    <n v="-28.98"/>
    <n v="35.412499999999966"/>
    <n v="2"/>
    <n v="257.57"/>
    <n v="321.96249999999998"/>
    <n v="160.98124999999999"/>
    <n v="128.785"/>
    <n v="286.55"/>
  </r>
  <r>
    <s v="Muebles"/>
    <s v="New York City"/>
    <s v="United States"/>
    <s v="Mitch Webber"/>
    <s v="DMI"/>
    <d v="2018-09-20T00:00:00"/>
    <s v="Cerrado"/>
    <s v="CA-2018-125997"/>
    <n v="10011"/>
    <x v="789"/>
    <x v="3"/>
    <x v="0"/>
    <d v="2018-09-23T00:00:00"/>
    <s v="First Class"/>
    <s v="Alto"/>
    <s v="New York"/>
    <s v="Alto"/>
    <x v="0"/>
    <n v="2"/>
    <n v="0.2"/>
    <n v="-10.02"/>
    <n v="190.37249999999995"/>
    <n v="2"/>
    <n v="801.57"/>
    <n v="1001.9625"/>
    <n v="500.98124999999999"/>
    <n v="400.78500000000003"/>
    <n v="811.59"/>
  </r>
  <r>
    <s v="Muebles"/>
    <s v="New York City"/>
    <s v="United States"/>
    <s v="Carlos Daly"/>
    <s v="Sauder"/>
    <d v="2021-11-20T00:00:00"/>
    <s v="Abierto"/>
    <s v="CA-2021-111556"/>
    <n v="10035"/>
    <x v="775"/>
    <x v="3"/>
    <x v="0"/>
    <d v="2021-11-22T00:00:00"/>
    <s v="First Class"/>
    <s v="Alto"/>
    <s v="New York"/>
    <s v="Alto"/>
    <x v="0"/>
    <n v="1"/>
    <n v="0.2"/>
    <n v="-25.3"/>
    <n v="20.692499999999967"/>
    <n v="2"/>
    <n v="183.97"/>
    <n v="229.96249999999998"/>
    <n v="114.98124999999999"/>
    <n v="91.984999999999999"/>
    <n v="209.27"/>
  </r>
  <r>
    <s v="Muebles"/>
    <s v="Columbus"/>
    <s v="United States"/>
    <s v="Magdelene Morse"/>
    <s v="Deflect-o"/>
    <d v="2021-02-11T00:00:00"/>
    <s v="Cerrado"/>
    <s v="CA-2021-138156"/>
    <n v="43229"/>
    <x v="736"/>
    <x v="3"/>
    <x v="0"/>
    <d v="2021-02-14T00:00:00"/>
    <s v="First Class"/>
    <s v="Alto"/>
    <s v="Ohio"/>
    <s v="Alto"/>
    <x v="5"/>
    <n v="2"/>
    <n v="0.2"/>
    <n v="-3.69"/>
    <n v="33.202499999999986"/>
    <n v="2"/>
    <n v="147.57"/>
    <n v="184.46249999999998"/>
    <n v="92.231249999999989"/>
    <n v="73.784999999999997"/>
    <n v="151.26"/>
  </r>
  <r>
    <s v="Muebles"/>
    <s v="Newark"/>
    <s v="United States"/>
    <s v="Susan MacKendrick"/>
    <s v="Other"/>
    <d v="2020-05-03T00:00:00"/>
    <s v="Cerrado"/>
    <s v="CA-2020-129280"/>
    <n v="43055"/>
    <x v="790"/>
    <x v="3"/>
    <x v="0"/>
    <d v="2020-05-05T00:00:00"/>
    <s v="First Class"/>
    <s v="Alto"/>
    <s v="Ohio"/>
    <s v="Alto"/>
    <x v="5"/>
    <n v="1"/>
    <n v="0.2"/>
    <n v="10.39"/>
    <n v="23.382499999999993"/>
    <n v="2"/>
    <n v="51.97"/>
    <n v="64.962499999999991"/>
    <n v="32.481249999999996"/>
    <n v="25.984999999999999"/>
    <n v="41.58"/>
  </r>
  <r>
    <s v="Muebles"/>
    <s v="Philadelphia"/>
    <s v="United States"/>
    <s v="Anthony Witt"/>
    <s v="Electrix"/>
    <d v="2021-12-10T00:00:00"/>
    <s v="Cerrado"/>
    <s v="CA-2021-143798"/>
    <n v="19140"/>
    <x v="622"/>
    <x v="3"/>
    <x v="0"/>
    <d v="2021-12-12T00:00:00"/>
    <s v="First Class"/>
    <s v="Alto"/>
    <s v="Pennsylvania"/>
    <s v="Alto"/>
    <x v="5"/>
    <n v="1"/>
    <n v="0.2"/>
    <n v="23.32"/>
    <n v="101.03999999999996"/>
    <n v="2"/>
    <n v="310.88"/>
    <n v="388.59999999999997"/>
    <n v="194.29999999999998"/>
    <n v="155.44"/>
    <n v="287.56"/>
  </r>
  <r>
    <s v="Muebles"/>
    <s v="Columbus"/>
    <s v="United States"/>
    <s v="Seth Vernon"/>
    <s v="Eldon"/>
    <d v="2020-09-18T00:00:00"/>
    <s v="Abierto"/>
    <s v="CA-2020-157511"/>
    <n v="43229"/>
    <x v="791"/>
    <x v="3"/>
    <x v="0"/>
    <d v="2020-09-20T00:00:00"/>
    <s v="First Class"/>
    <s v="Alto"/>
    <s v="Ohio"/>
    <s v="Alto"/>
    <x v="5"/>
    <n v="1"/>
    <n v="0.2"/>
    <n v="1.61"/>
    <n v="2.9474999999999998"/>
    <n v="3"/>
    <n v="5.35"/>
    <n v="6.6874999999999991"/>
    <n v="2.2291666666666665"/>
    <n v="1.7833333333333332"/>
    <n v="3.7399999999999993"/>
  </r>
  <r>
    <s v="Muebles"/>
    <s v="Philadelphia"/>
    <s v="United States"/>
    <s v="Bruce Geld"/>
    <s v="Eldon"/>
    <d v="2021-04-17T00:00:00"/>
    <s v="Abierto"/>
    <s v="CA-2021-119389"/>
    <n v="19120"/>
    <x v="792"/>
    <x v="3"/>
    <x v="0"/>
    <d v="2021-04-19T00:00:00"/>
    <s v="First Class"/>
    <s v="Alto"/>
    <s v="Pennsylvania"/>
    <s v="Alto"/>
    <x v="5"/>
    <n v="1"/>
    <n v="0.2"/>
    <n v="5.28"/>
    <n v="20.357500000000002"/>
    <n v="3"/>
    <n v="60.31"/>
    <n v="75.387500000000003"/>
    <n v="25.129166666666666"/>
    <n v="20.103333333333335"/>
    <n v="55.03"/>
  </r>
  <r>
    <s v="Muebles"/>
    <s v="Philadelphia"/>
    <s v="United States"/>
    <s v="Adam Shillingsburg"/>
    <s v="Eldon"/>
    <d v="2021-09-16T00:00:00"/>
    <s v="Cerrado"/>
    <s v="CA-2021-136448"/>
    <n v="19143"/>
    <x v="793"/>
    <x v="3"/>
    <x v="0"/>
    <d v="2021-09-18T00:00:00"/>
    <s v="First Class"/>
    <s v="Alto"/>
    <s v="Pennsylvania"/>
    <s v="Alto"/>
    <x v="5"/>
    <n v="1"/>
    <n v="0.2"/>
    <n v="2.25"/>
    <n v="7.8774999999999977"/>
    <n v="3"/>
    <n v="22.51"/>
    <n v="28.137499999999999"/>
    <n v="9.3791666666666664"/>
    <n v="7.5033333333333339"/>
    <n v="20.260000000000002"/>
  </r>
  <r>
    <s v="Muebles"/>
    <s v="Philadelphia"/>
    <s v="United States"/>
    <s v="Ralph Arnett"/>
    <s v="Ultra"/>
    <d v="2021-12-01T00:00:00"/>
    <s v="Cerrado"/>
    <s v="CA-2021-127313"/>
    <n v="19120"/>
    <x v="794"/>
    <x v="3"/>
    <x v="0"/>
    <d v="2021-12-04T00:00:00"/>
    <s v="First Class"/>
    <s v="Alto"/>
    <s v="Pennsylvania"/>
    <s v="Alto"/>
    <x v="5"/>
    <n v="2"/>
    <n v="0.2"/>
    <n v="13.85"/>
    <n v="33.629999999999995"/>
    <n v="5"/>
    <n v="79.12"/>
    <n v="98.9"/>
    <n v="19.78"/>
    <n v="15.824000000000002"/>
    <n v="65.27000000000001"/>
  </r>
  <r>
    <s v="Muebles"/>
    <s v="Philadelphia"/>
    <s v="United States"/>
    <s v="William Brown"/>
    <s v="Other"/>
    <d v="2021-12-10T00:00:00"/>
    <s v="Cerrado"/>
    <s v="US-2021-110149"/>
    <n v="19143"/>
    <x v="504"/>
    <x v="3"/>
    <x v="0"/>
    <d v="2021-12-13T00:00:00"/>
    <s v="First Class"/>
    <s v="Alto"/>
    <s v="Pennsylvania"/>
    <s v="Alto"/>
    <x v="5"/>
    <n v="2"/>
    <n v="0.2"/>
    <n v="15.39"/>
    <n v="37.36999999999999"/>
    <n v="5"/>
    <n v="87.92"/>
    <n v="109.89999999999999"/>
    <n v="21.979999999999997"/>
    <n v="17.584"/>
    <n v="72.53"/>
  </r>
  <r>
    <s v="Muebles"/>
    <s v="Philadelphia"/>
    <s v="United States"/>
    <s v="Clytie Kelty"/>
    <s v="Other"/>
    <d v="2019-07-11T00:00:00"/>
    <s v="Cerrado"/>
    <s v="CA-2019-142237"/>
    <n v="19134"/>
    <x v="795"/>
    <x v="3"/>
    <x v="0"/>
    <d v="2019-07-13T00:00:00"/>
    <s v="First Class"/>
    <s v="Alto"/>
    <s v="Pennsylvania"/>
    <s v="Alto"/>
    <x v="5"/>
    <n v="1"/>
    <n v="0.2"/>
    <n v="3.48"/>
    <n v="9.8149999999999977"/>
    <n v="6"/>
    <n v="25.34"/>
    <n v="31.674999999999997"/>
    <n v="5.2791666666666668"/>
    <n v="4.2233333333333336"/>
    <n v="21.86"/>
  </r>
  <r>
    <s v="Muebles"/>
    <s v="Newark"/>
    <s v="United States"/>
    <s v="Natalie Fritzler"/>
    <s v="Howard Miller"/>
    <d v="2019-12-15T00:00:00"/>
    <s v="Cerrado"/>
    <s v="CA-2019-147830"/>
    <n v="43055"/>
    <x v="267"/>
    <x v="3"/>
    <x v="0"/>
    <d v="2019-12-18T00:00:00"/>
    <s v="First Class"/>
    <s v="Alto"/>
    <s v="Ohio"/>
    <s v="Alto"/>
    <x v="5"/>
    <n v="2"/>
    <n v="0.2"/>
    <n v="69"/>
    <n v="134.71499999999997"/>
    <n v="7"/>
    <n v="262.86"/>
    <n v="328.57499999999999"/>
    <n v="46.939285714285717"/>
    <n v="37.551428571428573"/>
    <n v="193.86"/>
  </r>
  <r>
    <s v="Muebles"/>
    <s v="Philadelphia"/>
    <s v="United States"/>
    <s v="Clytie Kelty"/>
    <s v="Howard Miller"/>
    <d v="2019-07-11T00:00:00"/>
    <s v="Cerrado"/>
    <s v="CA-2019-142237"/>
    <n v="19134"/>
    <x v="28"/>
    <x v="3"/>
    <x v="0"/>
    <d v="2019-07-13T00:00:00"/>
    <s v="First Class"/>
    <s v="Alto"/>
    <s v="Pennsylvania"/>
    <s v="Alto"/>
    <x v="5"/>
    <n v="1"/>
    <n v="0.2"/>
    <n v="36.229999999999997"/>
    <n v="108.67999999999998"/>
    <n v="7"/>
    <n v="289.8"/>
    <n v="362.25"/>
    <n v="51.749999999999993"/>
    <n v="41.4"/>
    <n v="253.57000000000002"/>
  </r>
  <r>
    <s v="Muebles"/>
    <s v="Philadelphia"/>
    <s v="United States"/>
    <s v="Pamela Stobb"/>
    <s v="Tensor"/>
    <d v="2021-09-14T00:00:00"/>
    <s v="Cerrado"/>
    <s v="CA-2021-156237"/>
    <n v="19140"/>
    <x v="796"/>
    <x v="3"/>
    <x v="0"/>
    <d v="2021-09-15T00:00:00"/>
    <s v="First Class"/>
    <s v="Alto"/>
    <s v="Pennsylvania"/>
    <s v="Alto"/>
    <x v="5"/>
    <n v="1"/>
    <n v="0.2"/>
    <n v="4.8"/>
    <n v="36.784999999999982"/>
    <n v="8"/>
    <n v="127.94"/>
    <n v="159.92499999999998"/>
    <n v="19.990624999999998"/>
    <n v="15.9925"/>
    <n v="123.14"/>
  </r>
  <r>
    <s v="Muebles"/>
    <s v="Philadelphia"/>
    <s v="United States"/>
    <s v="Tamara Dahlen"/>
    <s v="OIC"/>
    <d v="2021-11-23T00:00:00"/>
    <s v="Cerrado"/>
    <s v="CA-2021-103156"/>
    <n v="19120"/>
    <x v="797"/>
    <x v="3"/>
    <x v="0"/>
    <d v="2021-11-24T00:00:00"/>
    <s v="First Class"/>
    <s v="Alto"/>
    <s v="Pennsylvania"/>
    <s v="Alto"/>
    <x v="5"/>
    <n v="1"/>
    <n v="0.2"/>
    <n v="7.21"/>
    <n v="13.2225"/>
    <n v="9"/>
    <n v="24.05"/>
    <n v="30.0625"/>
    <n v="3.3402777777777781"/>
    <n v="2.6722222222222225"/>
    <n v="16.84"/>
  </r>
  <r>
    <s v="Muebles"/>
    <s v="Lancaster"/>
    <s v="United States"/>
    <s v="Brian Dahlen"/>
    <s v="Hon"/>
    <d v="2020-12-30T00:00:00"/>
    <s v="Cerrado"/>
    <s v="CA-2020-105746"/>
    <n v="17602"/>
    <x v="1"/>
    <x v="3"/>
    <x v="0"/>
    <d v="2021-01-01T00:00:00"/>
    <s v="First Class"/>
    <s v="Alto"/>
    <s v="Pennsylvania"/>
    <s v="Alto"/>
    <x v="1"/>
    <n v="1"/>
    <n v="0.3"/>
    <n v="0"/>
    <n v="73.195714285714303"/>
    <n v="1"/>
    <n v="170.79"/>
    <n v="243.98571428571429"/>
    <n v="243.98571428571429"/>
    <n v="170.79"/>
    <n v="170.79"/>
  </r>
  <r>
    <s v="Muebles"/>
    <s v="Columbus"/>
    <s v="United States"/>
    <s v="Seth Vernon"/>
    <s v="Other"/>
    <d v="2020-09-18T00:00:00"/>
    <s v="Abierto"/>
    <s v="CA-2020-157511"/>
    <n v="43229"/>
    <x v="475"/>
    <x v="3"/>
    <x v="0"/>
    <d v="2020-09-20T00:00:00"/>
    <s v="First Class"/>
    <s v="Alto"/>
    <s v="Ohio"/>
    <s v="Alto"/>
    <x v="1"/>
    <n v="1"/>
    <n v="0.3"/>
    <n v="-7.1"/>
    <n v="35.487142857142885"/>
    <n v="2"/>
    <n v="99.37"/>
    <n v="141.95714285714288"/>
    <n v="70.978571428571442"/>
    <n v="49.685000000000002"/>
    <n v="106.47"/>
  </r>
  <r>
    <s v="Muebles"/>
    <s v="Parma"/>
    <s v="United States"/>
    <s v="Anna Chung"/>
    <s v="Global"/>
    <d v="2018-10-15T00:00:00"/>
    <s v="Abierto"/>
    <s v="US-2018-122021"/>
    <n v="44134"/>
    <x v="798"/>
    <x v="3"/>
    <x v="0"/>
    <d v="2018-10-17T00:00:00"/>
    <s v="First Class"/>
    <s v="Alto"/>
    <s v="Ohio"/>
    <s v="Alto"/>
    <x v="1"/>
    <n v="1"/>
    <n v="0.3"/>
    <n v="-7.86"/>
    <n v="70.727142857142837"/>
    <n v="2"/>
    <n v="183.37"/>
    <n v="261.95714285714286"/>
    <n v="130.97857142857143"/>
    <n v="91.685000000000002"/>
    <n v="191.23000000000002"/>
  </r>
  <r>
    <s v="Muebles"/>
    <s v="Philadelphia"/>
    <s v="United States"/>
    <s v="Pamela Stobb"/>
    <s v="Office Star"/>
    <d v="2021-09-14T00:00:00"/>
    <s v="Cerrado"/>
    <s v="CA-2021-156237"/>
    <n v="19140"/>
    <x v="395"/>
    <x v="3"/>
    <x v="0"/>
    <d v="2021-09-15T00:00:00"/>
    <s v="First Class"/>
    <s v="Alto"/>
    <s v="Pennsylvania"/>
    <s v="Alto"/>
    <x v="1"/>
    <n v="1"/>
    <n v="0.3"/>
    <n v="-29.15"/>
    <n v="19.437142857142874"/>
    <n v="2"/>
    <n v="113.37"/>
    <n v="161.95714285714288"/>
    <n v="80.978571428571442"/>
    <n v="56.685000000000002"/>
    <n v="142.52000000000001"/>
  </r>
  <r>
    <s v="Muebles"/>
    <s v="Clinton"/>
    <s v="United States"/>
    <s v="Dave Kipp"/>
    <s v="Bevis"/>
    <d v="2020-02-14T00:00:00"/>
    <s v="Abierto"/>
    <s v="CA-2020-134334"/>
    <n v="20735"/>
    <x v="735"/>
    <x v="3"/>
    <x v="0"/>
    <d v="2020-02-15T00:00:00"/>
    <s v="First Class"/>
    <s v="Alto"/>
    <s v="Maryland"/>
    <s v="Alto"/>
    <x v="3"/>
    <n v="1"/>
    <n v="0.3"/>
    <n v="-47.18"/>
    <n v="188.71857142857152"/>
    <n v="3"/>
    <n v="550.42999999999995"/>
    <n v="786.32857142857142"/>
    <n v="262.10952380952381"/>
    <n v="183.47666666666666"/>
    <n v="597.6099999999999"/>
  </r>
  <r>
    <s v="Muebles"/>
    <s v="Philadelphia"/>
    <s v="United States"/>
    <s v="Trudy Brown"/>
    <s v="Global"/>
    <d v="2021-11-30T00:00:00"/>
    <s v="Abierto"/>
    <s v="US-2021-165456"/>
    <n v="19134"/>
    <x v="772"/>
    <x v="3"/>
    <x v="0"/>
    <d v="2021-12-03T00:00:00"/>
    <s v="First Class"/>
    <s v="Alto"/>
    <s v="Pennsylvania"/>
    <s v="Alto"/>
    <x v="1"/>
    <n v="2"/>
    <n v="0.3"/>
    <n v="-15.42"/>
    <n v="447.14571428571435"/>
    <n v="6"/>
    <n v="1079.32"/>
    <n v="1541.8857142857144"/>
    <n v="256.98095238095237"/>
    <n v="179.88666666666666"/>
    <n v="1094.74"/>
  </r>
  <r>
    <s v="Muebles"/>
    <s v="Philadelphia"/>
    <s v="United States"/>
    <s v="Clytie Kelty"/>
    <s v="Novimex"/>
    <d v="2019-07-11T00:00:00"/>
    <s v="Cerrado"/>
    <s v="CA-2019-142237"/>
    <n v="19134"/>
    <x v="799"/>
    <x v="3"/>
    <x v="0"/>
    <d v="2019-07-13T00:00:00"/>
    <s v="First Class"/>
    <s v="Alto"/>
    <s v="Pennsylvania"/>
    <s v="Alto"/>
    <x v="1"/>
    <n v="1"/>
    <n v="0.3"/>
    <n v="-73.180000000000007"/>
    <n v="73.172857142857197"/>
    <n v="8"/>
    <n v="341.49"/>
    <n v="487.84285714285721"/>
    <n v="60.980357142857152"/>
    <n v="42.686250000000001"/>
    <n v="414.67"/>
  </r>
  <r>
    <s v="Muebles"/>
    <s v="Fairfield"/>
    <s v="United States"/>
    <s v="Tracy Blumstein"/>
    <s v="Hon"/>
    <d v="2018-10-21T00:00:00"/>
    <s v="Cerrado"/>
    <s v="CA-2018-142587"/>
    <n v="45014"/>
    <x v="342"/>
    <x v="3"/>
    <x v="0"/>
    <d v="2018-10-22T00:00:00"/>
    <s v="First Class"/>
    <s v="Alto"/>
    <s v="Ohio"/>
    <s v="Alto"/>
    <x v="3"/>
    <n v="1"/>
    <n v="0.4"/>
    <n v="-122.88"/>
    <n v="150.17999999999995"/>
    <n v="3"/>
    <n v="409.59"/>
    <n v="682.65"/>
    <n v="227.55"/>
    <n v="136.53"/>
    <n v="532.47"/>
  </r>
  <r>
    <s v="Muebles"/>
    <s v="New York City"/>
    <s v="United States"/>
    <s v="Naresj Patel"/>
    <s v="KI"/>
    <d v="2019-08-09T00:00:00"/>
    <s v="Cerrado"/>
    <s v="CA-2019-131338"/>
    <n v="10024"/>
    <x v="224"/>
    <x v="3"/>
    <x v="0"/>
    <d v="2019-08-12T00:00:00"/>
    <s v="First Class"/>
    <s v="Alto"/>
    <s v="New York"/>
    <s v="Alto"/>
    <x v="3"/>
    <n v="2"/>
    <n v="0.4"/>
    <n v="-153.12"/>
    <n v="102.08666666666659"/>
    <n v="9"/>
    <n v="382.81"/>
    <n v="638.01666666666665"/>
    <n v="70.890740740740753"/>
    <n v="42.534444444444446"/>
    <n v="535.93000000000006"/>
  </r>
  <r>
    <s v="Muebles"/>
    <s v="Philadelphia"/>
    <s v="United States"/>
    <s v="Rob Lucas"/>
    <s v="O'Sullivan"/>
    <d v="2021-07-07T00:00:00"/>
    <s v="Abierto"/>
    <s v="US-2021-169551"/>
    <n v="19120"/>
    <x v="672"/>
    <x v="3"/>
    <x v="0"/>
    <d v="2021-07-09T00:00:00"/>
    <s v="First Class"/>
    <s v="Alto"/>
    <s v="Pennsylvania"/>
    <s v="Alto"/>
    <x v="0"/>
    <n v="1"/>
    <n v="0.5"/>
    <n v="-45.35"/>
    <n v="41.859999999999985"/>
    <n v="3"/>
    <n v="87.21"/>
    <n v="174.42"/>
    <n v="58.139999999999993"/>
    <n v="29.069999999999997"/>
    <n v="132.56"/>
  </r>
  <r>
    <s v="Muebles"/>
    <s v="Bethlehem"/>
    <s v="United States"/>
    <s v="Olvera Toch"/>
    <s v="SAFCO"/>
    <d v="2020-07-28T00:00:00"/>
    <s v="Abierto"/>
    <s v="CA-2020-107783"/>
    <n v="18018"/>
    <x v="631"/>
    <x v="3"/>
    <x v="0"/>
    <d v="2020-07-29T00:00:00"/>
    <s v="First Class"/>
    <s v="Alto"/>
    <s v="Pennsylvania"/>
    <s v="Alto"/>
    <x v="0"/>
    <n v="1"/>
    <n v="0.5"/>
    <n v="-78.08"/>
    <n v="99.37"/>
    <n v="5"/>
    <n v="177.45"/>
    <n v="354.9"/>
    <n v="70.97999999999999"/>
    <n v="35.489999999999995"/>
    <n v="255.52999999999997"/>
  </r>
  <r>
    <s v="Muebles"/>
    <s v="Lafayette"/>
    <s v="United States"/>
    <s v="Bruce Degenhardt"/>
    <s v="Sauder"/>
    <d v="2021-05-30T00:00:00"/>
    <s v="Cerrado"/>
    <s v="CA-2021-125472"/>
    <n v="70506"/>
    <x v="800"/>
    <x v="0"/>
    <x v="0"/>
    <d v="2021-05-31T00:00:00"/>
    <s v="First Class"/>
    <s v="Alto"/>
    <s v="Louisiana"/>
    <s v="Alto"/>
    <x v="0"/>
    <n v="1"/>
    <n v="0"/>
    <n v="33.869999999999997"/>
    <n v="33.870000000000005"/>
    <n v="2"/>
    <n v="241.96"/>
    <n v="241.96"/>
    <n v="120.98"/>
    <n v="120.98"/>
    <n v="208.09"/>
  </r>
  <r>
    <s v="Muebles"/>
    <s v="Salem"/>
    <s v="United States"/>
    <s v="Max Engle"/>
    <s v="Office Star"/>
    <d v="2021-12-02T00:00:00"/>
    <s v="Abierto"/>
    <s v="CA-2021-143756"/>
    <n v="24153"/>
    <x v="766"/>
    <x v="0"/>
    <x v="0"/>
    <d v="2021-12-05T00:00:00"/>
    <s v="First Class"/>
    <s v="Alto"/>
    <s v="Virginia"/>
    <s v="Alto"/>
    <x v="1"/>
    <n v="2"/>
    <n v="0"/>
    <n v="168.47"/>
    <n v="168.47000000000003"/>
    <n v="2"/>
    <n v="701.96"/>
    <n v="701.96"/>
    <n v="350.98"/>
    <n v="350.98"/>
    <n v="533.49"/>
  </r>
  <r>
    <s v="Muebles"/>
    <s v="Mobile"/>
    <s v="United States"/>
    <s v="Pauline Johnson"/>
    <s v="Other"/>
    <d v="2018-04-07T00:00:00"/>
    <s v="Cerrado"/>
    <s v="CA-2018-124023"/>
    <n v="36608"/>
    <x v="801"/>
    <x v="0"/>
    <x v="0"/>
    <d v="2018-04-10T00:00:00"/>
    <s v="First Class"/>
    <s v="Alto"/>
    <s v="Alabama"/>
    <s v="Alto"/>
    <x v="5"/>
    <n v="2"/>
    <n v="0"/>
    <n v="2.78"/>
    <n v="2.7799999999999994"/>
    <n v="2"/>
    <n v="8.9600000000000009"/>
    <n v="8.9600000000000009"/>
    <n v="4.4800000000000004"/>
    <n v="4.4800000000000004"/>
    <n v="6.1800000000000015"/>
  </r>
  <r>
    <s v="Muebles"/>
    <s v="Virginia Beach"/>
    <s v="United States"/>
    <s v="Liz Willingham"/>
    <s v="3M"/>
    <d v="2020-11-05T00:00:00"/>
    <s v="Cerrado"/>
    <s v="CA-2020-157280"/>
    <n v="23464"/>
    <x v="802"/>
    <x v="0"/>
    <x v="0"/>
    <d v="2020-11-07T00:00:00"/>
    <s v="First Class"/>
    <s v="Alto"/>
    <s v="Virginia"/>
    <s v="Alto"/>
    <x v="5"/>
    <n v="1"/>
    <n v="0"/>
    <n v="71.23"/>
    <n v="71.230000000000018"/>
    <n v="2"/>
    <n v="273.95999999999998"/>
    <n v="273.95999999999998"/>
    <n v="136.97999999999999"/>
    <n v="136.97999999999999"/>
    <n v="202.72999999999996"/>
  </r>
  <r>
    <s v="Muebles"/>
    <s v="Arlington"/>
    <s v="United States"/>
    <s v="Mark Van Huff"/>
    <s v="Bush"/>
    <d v="2021-02-06T00:00:00"/>
    <s v="Cerrado"/>
    <s v="CA-2021-122994"/>
    <n v="22204"/>
    <x v="574"/>
    <x v="0"/>
    <x v="0"/>
    <d v="2021-02-09T00:00:00"/>
    <s v="First Class"/>
    <s v="Alto"/>
    <s v="Virginia"/>
    <s v="Alto"/>
    <x v="0"/>
    <n v="2"/>
    <n v="0"/>
    <n v="79.19"/>
    <n v="79.19"/>
    <n v="3"/>
    <n v="359.97"/>
    <n v="359.97"/>
    <n v="119.99000000000001"/>
    <n v="119.99000000000001"/>
    <n v="280.78000000000003"/>
  </r>
  <r>
    <s v="Muebles"/>
    <s v="Murray"/>
    <s v="United States"/>
    <s v="James Galang"/>
    <s v="Howard Miller"/>
    <d v="2020-12-05T00:00:00"/>
    <s v="Cerrado"/>
    <s v="CA-2020-124772"/>
    <n v="42071"/>
    <x v="803"/>
    <x v="0"/>
    <x v="0"/>
    <d v="2020-12-06T00:00:00"/>
    <s v="First Class"/>
    <s v="Alto"/>
    <s v="Kentucky"/>
    <s v="Alto"/>
    <x v="5"/>
    <n v="1"/>
    <n v="0"/>
    <n v="74.81"/>
    <n v="74.81"/>
    <n v="3"/>
    <n v="191.82"/>
    <n v="191.82"/>
    <n v="63.94"/>
    <n v="63.94"/>
    <n v="117.00999999999999"/>
  </r>
  <r>
    <s v="Muebles"/>
    <s v="Lafayette"/>
    <s v="United States"/>
    <s v="Bruce Degenhardt"/>
    <s v="Other"/>
    <d v="2021-05-30T00:00:00"/>
    <s v="Cerrado"/>
    <s v="CA-2021-125472"/>
    <n v="70506"/>
    <x v="804"/>
    <x v="0"/>
    <x v="0"/>
    <d v="2021-05-31T00:00:00"/>
    <s v="First Class"/>
    <s v="Alto"/>
    <s v="Louisiana"/>
    <s v="Alto"/>
    <x v="5"/>
    <n v="1"/>
    <n v="0"/>
    <n v="3.04"/>
    <n v="3.04"/>
    <n v="3"/>
    <n v="8.01"/>
    <n v="8.01"/>
    <n v="2.67"/>
    <n v="2.67"/>
    <n v="4.97"/>
  </r>
  <r>
    <s v="Muebles"/>
    <s v="Richmond"/>
    <s v="United States"/>
    <s v="Eric Barreto"/>
    <s v="Eldon"/>
    <d v="2020-10-22T00:00:00"/>
    <s v="Cerrado"/>
    <s v="US-2020-116400"/>
    <n v="23223"/>
    <x v="805"/>
    <x v="0"/>
    <x v="0"/>
    <d v="2020-10-24T00:00:00"/>
    <s v="First Class"/>
    <s v="Alto"/>
    <s v="Virginia"/>
    <s v="Alto"/>
    <x v="5"/>
    <n v="1"/>
    <n v="0"/>
    <n v="11.18"/>
    <n v="11.18"/>
    <n v="4"/>
    <n v="39.92"/>
    <n v="39.92"/>
    <n v="9.98"/>
    <n v="9.98"/>
    <n v="28.740000000000002"/>
  </r>
  <r>
    <s v="Muebles"/>
    <s v="Lafayette"/>
    <s v="United States"/>
    <s v="Michelle Huthwaite"/>
    <s v="Bretford"/>
    <d v="2021-10-13T00:00:00"/>
    <s v="Cerrado"/>
    <s v="CA-2021-103212"/>
    <n v="70506"/>
    <x v="216"/>
    <x v="0"/>
    <x v="0"/>
    <d v="2021-10-14T00:00:00"/>
    <s v="First Class"/>
    <s v="Alto"/>
    <s v="Louisiana"/>
    <s v="Alto"/>
    <x v="3"/>
    <n v="1"/>
    <n v="0"/>
    <n v="346.04"/>
    <n v="346.03999999999996"/>
    <n v="4"/>
    <n v="1504.52"/>
    <n v="1504.52"/>
    <n v="376.13"/>
    <n v="376.13"/>
    <n v="1158.48"/>
  </r>
  <r>
    <s v="Muebles"/>
    <s v="Columbus"/>
    <s v="United States"/>
    <s v="Raymond Messe"/>
    <s v="Hon"/>
    <d v="2020-04-08T00:00:00"/>
    <s v="Cerrado"/>
    <s v="US-2020-106600"/>
    <n v="31907"/>
    <x v="806"/>
    <x v="0"/>
    <x v="0"/>
    <d v="2020-04-11T00:00:00"/>
    <s v="First Class"/>
    <s v="Alto"/>
    <s v="Georgia"/>
    <s v="Alto"/>
    <x v="0"/>
    <n v="2"/>
    <n v="0"/>
    <n v="88.73"/>
    <n v="88.730000000000018"/>
    <n v="5"/>
    <n v="354.9"/>
    <n v="354.9"/>
    <n v="70.97999999999999"/>
    <n v="70.97999999999999"/>
    <n v="266.16999999999996"/>
  </r>
  <r>
    <s v="Muebles"/>
    <s v="Virginia Beach"/>
    <s v="United States"/>
    <s v="Liz Willingham"/>
    <s v="Tenex"/>
    <d v="2020-11-05T00:00:00"/>
    <s v="Cerrado"/>
    <s v="CA-2020-157280"/>
    <n v="23464"/>
    <x v="807"/>
    <x v="0"/>
    <x v="0"/>
    <d v="2020-11-07T00:00:00"/>
    <s v="First Class"/>
    <s v="Alto"/>
    <s v="Virginia"/>
    <s v="Alto"/>
    <x v="5"/>
    <n v="1"/>
    <n v="0"/>
    <n v="75.680000000000007"/>
    <n v="75.680000000000064"/>
    <n v="5"/>
    <n v="756.8"/>
    <n v="756.8"/>
    <n v="151.35999999999999"/>
    <n v="151.35999999999999"/>
    <n v="681.11999999999989"/>
  </r>
  <r>
    <s v="Muebles"/>
    <s v="Waynesboro"/>
    <s v="United States"/>
    <s v="Lauren Leatherbury"/>
    <s v="Tenex"/>
    <d v="2019-04-16T00:00:00"/>
    <s v="Cerrado"/>
    <s v="CA-2019-137974"/>
    <n v="22980"/>
    <x v="808"/>
    <x v="0"/>
    <x v="0"/>
    <d v="2019-04-18T00:00:00"/>
    <s v="First Class"/>
    <s v="Alto"/>
    <s v="Virginia"/>
    <s v="Alto"/>
    <x v="5"/>
    <n v="1"/>
    <n v="0"/>
    <n v="119.69"/>
    <n v="119.69000000000005"/>
    <n v="7"/>
    <n v="1196.8599999999999"/>
    <n v="1196.8599999999999"/>
    <n v="170.98"/>
    <n v="170.98"/>
    <n v="1077.1699999999998"/>
  </r>
  <r>
    <s v="Muebles"/>
    <s v="Springfield"/>
    <s v="United States"/>
    <s v="Paul MacIntyre"/>
    <s v="Iceberg"/>
    <d v="2020-12-09T00:00:00"/>
    <s v="Cerrado"/>
    <s v="CA-2020-102092"/>
    <n v="22153"/>
    <x v="809"/>
    <x v="0"/>
    <x v="0"/>
    <d v="2020-12-11T00:00:00"/>
    <s v="First Class"/>
    <s v="Alto"/>
    <s v="Virginia"/>
    <s v="Alto"/>
    <x v="3"/>
    <n v="1"/>
    <n v="0"/>
    <n v="158.53"/>
    <n v="158.52999999999997"/>
    <n v="7"/>
    <n v="1056.8599999999999"/>
    <n v="1056.8599999999999"/>
    <n v="150.97999999999999"/>
    <n v="150.97999999999999"/>
    <n v="898.32999999999993"/>
  </r>
  <r>
    <s v="Muebles"/>
    <s v="Waynesboro"/>
    <s v="United States"/>
    <s v="Lauren Leatherbury"/>
    <s v="O'Sullivan"/>
    <d v="2019-04-16T00:00:00"/>
    <s v="Cerrado"/>
    <s v="CA-2019-137974"/>
    <n v="22980"/>
    <x v="672"/>
    <x v="0"/>
    <x v="0"/>
    <d v="2019-04-18T00:00:00"/>
    <s v="First Class"/>
    <s v="Alto"/>
    <s v="Virginia"/>
    <s v="Alto"/>
    <x v="0"/>
    <n v="1"/>
    <n v="0"/>
    <n v="125.58"/>
    <n v="125.57999999999998"/>
    <n v="9"/>
    <n v="523.26"/>
    <n v="523.26"/>
    <n v="58.14"/>
    <n v="58.14"/>
    <n v="397.68"/>
  </r>
  <r>
    <s v="Muebles"/>
    <s v="Monroe"/>
    <s v="United States"/>
    <s v="John Huston"/>
    <s v="Executive Impressions"/>
    <d v="2019-11-21T00:00:00"/>
    <s v="Abierto"/>
    <s v="CA-2019-102778"/>
    <n v="28110"/>
    <x v="206"/>
    <x v="0"/>
    <x v="0"/>
    <d v="2019-11-24T00:00:00"/>
    <s v="First Class"/>
    <s v="Alto"/>
    <s v="North Carolina"/>
    <s v="Alto"/>
    <x v="5"/>
    <n v="2"/>
    <n v="0.2"/>
    <n v="4.7699999999999996"/>
    <n v="9.3149999999999977"/>
    <n v="1"/>
    <n v="18.18"/>
    <n v="22.724999999999998"/>
    <n v="22.724999999999998"/>
    <n v="18.18"/>
    <n v="13.41"/>
  </r>
  <r>
    <s v="Muebles"/>
    <s v="Saint Petersburg"/>
    <s v="United States"/>
    <s v="Patrick Ryan"/>
    <s v="Other"/>
    <d v="2018-09-05T00:00:00"/>
    <s v="Cerrado"/>
    <s v="CA-2018-136861"/>
    <n v="33710"/>
    <x v="296"/>
    <x v="0"/>
    <x v="0"/>
    <d v="2018-09-07T00:00:00"/>
    <s v="First Class"/>
    <s v="Alto"/>
    <s v="Florida"/>
    <s v="Alto"/>
    <x v="5"/>
    <n v="1"/>
    <n v="0.2"/>
    <n v="2"/>
    <n v="9.995000000000001"/>
    <n v="2"/>
    <n v="31.98"/>
    <n v="39.975000000000001"/>
    <n v="19.987500000000001"/>
    <n v="15.99"/>
    <n v="29.98"/>
  </r>
  <r>
    <s v="Muebles"/>
    <s v="Durham"/>
    <s v="United States"/>
    <s v="Lena Radford"/>
    <s v="Luxo"/>
    <d v="2019-11-30T00:00:00"/>
    <s v="Cerrado"/>
    <s v="CA-2019-141327"/>
    <n v="27707"/>
    <x v="221"/>
    <x v="0"/>
    <x v="0"/>
    <d v="2019-12-03T00:00:00"/>
    <s v="First Class"/>
    <s v="Alto"/>
    <s v="North Carolina"/>
    <s v="Alto"/>
    <x v="5"/>
    <n v="2"/>
    <n v="0.2"/>
    <n v="25.18"/>
    <n v="109.11500000000001"/>
    <n v="2"/>
    <n v="335.74"/>
    <n v="419.67500000000001"/>
    <n v="209.83750000000001"/>
    <n v="167.87"/>
    <n v="310.56"/>
  </r>
  <r>
    <s v="Muebles"/>
    <s v="Coral Springs"/>
    <s v="United States"/>
    <s v="Arthur Gainer"/>
    <s v="Bush"/>
    <d v="2021-05-01T00:00:00"/>
    <s v="Cerrado"/>
    <s v="CA-2021-110198"/>
    <n v="33065"/>
    <x v="0"/>
    <x v="0"/>
    <x v="0"/>
    <d v="2021-05-02T00:00:00"/>
    <s v="First Class"/>
    <s v="Alto"/>
    <s v="Florida"/>
    <s v="Alto"/>
    <x v="0"/>
    <n v="1"/>
    <n v="0.2"/>
    <n v="-15.72"/>
    <n v="62.86749999999995"/>
    <n v="3"/>
    <n v="314.35000000000002"/>
    <n v="392.9375"/>
    <n v="130.97916666666669"/>
    <n v="104.78333333333335"/>
    <n v="330.07000000000005"/>
  </r>
  <r>
    <s v="Muebles"/>
    <s v="Fort Lauderdale"/>
    <s v="United States"/>
    <s v="Brian Thompson"/>
    <s v="Staple-based wall hangings"/>
    <d v="2021-12-10T00:00:00"/>
    <s v="Cerrado"/>
    <s v="CA-2021-158967"/>
    <n v="33311"/>
    <x v="222"/>
    <x v="0"/>
    <x v="0"/>
    <d v="2021-12-12T00:00:00"/>
    <s v="First Class"/>
    <s v="Alto"/>
    <s v="Florida"/>
    <s v="Alto"/>
    <x v="5"/>
    <n v="1"/>
    <n v="0.2"/>
    <n v="5.73"/>
    <n v="10.504999999999999"/>
    <n v="3"/>
    <n v="19.100000000000001"/>
    <n v="23.875"/>
    <n v="7.9583333333333339"/>
    <n v="6.3666666666666671"/>
    <n v="13.370000000000001"/>
  </r>
  <r>
    <s v="Muebles"/>
    <s v="Hialeah"/>
    <s v="United States"/>
    <s v="Jennifer Halladay"/>
    <s v="Eldon"/>
    <d v="2021-12-25T00:00:00"/>
    <s v="Cerrado"/>
    <s v="CA-2021-105620"/>
    <n v="33012"/>
    <x v="779"/>
    <x v="0"/>
    <x v="0"/>
    <d v="2021-12-28T00:00:00"/>
    <s v="First Class"/>
    <s v="Alto"/>
    <s v="Florida"/>
    <s v="Alto"/>
    <x v="5"/>
    <n v="2"/>
    <n v="0.2"/>
    <n v="5.78"/>
    <n v="11.030000000000001"/>
    <n v="3"/>
    <n v="21"/>
    <n v="26.25"/>
    <n v="8.75"/>
    <n v="7"/>
    <n v="15.219999999999999"/>
  </r>
  <r>
    <s v="Muebles"/>
    <s v="Knoxville"/>
    <s v="United States"/>
    <s v="Michelle Huthwaite"/>
    <s v="Executive Impressions"/>
    <d v="2021-11-11T00:00:00"/>
    <s v="Cerrado"/>
    <s v="CA-2021-115448"/>
    <n v="37918"/>
    <x v="642"/>
    <x v="0"/>
    <x v="0"/>
    <d v="2021-11-14T00:00:00"/>
    <s v="First Class"/>
    <s v="Alto"/>
    <s v="Tennessee"/>
    <s v="Alto"/>
    <x v="5"/>
    <n v="2"/>
    <n v="0.2"/>
    <n v="14.45"/>
    <n v="36.679999999999993"/>
    <n v="5"/>
    <n v="88.92"/>
    <n v="111.14999999999999"/>
    <n v="22.229999999999997"/>
    <n v="17.783999999999999"/>
    <n v="74.47"/>
  </r>
  <r>
    <s v="Muebles"/>
    <s v="Memphis"/>
    <s v="United States"/>
    <s v="Herbert Flentye"/>
    <s v="Bevis"/>
    <d v="2020-05-01T00:00:00"/>
    <s v="Cerrado"/>
    <s v="CA-2020-164784"/>
    <n v="38109"/>
    <x v="121"/>
    <x v="0"/>
    <x v="0"/>
    <d v="2020-05-04T00:00:00"/>
    <s v="First Class"/>
    <s v="Alto"/>
    <s v="Tennessee"/>
    <s v="Alto"/>
    <x v="3"/>
    <n v="2"/>
    <n v="0.4"/>
    <n v="-142.07"/>
    <n v="105.00999999999999"/>
    <n v="3"/>
    <n v="370.62"/>
    <n v="617.70000000000005"/>
    <n v="205.9"/>
    <n v="123.54"/>
    <n v="512.69000000000005"/>
  </r>
  <r>
    <s v="Muebles"/>
    <s v="Bakersfield"/>
    <s v="United States"/>
    <s v="Patrick Gardner"/>
    <s v="Howard Miller"/>
    <d v="2021-09-29T00:00:00"/>
    <s v="Cerrado"/>
    <s v="CA-2021-140186"/>
    <n v="93309"/>
    <x v="28"/>
    <x v="1"/>
    <x v="0"/>
    <d v="2021-10-02T00:00:00"/>
    <s v="First Class"/>
    <s v="Alto"/>
    <s v="California"/>
    <s v="Alto"/>
    <x v="5"/>
    <n v="2"/>
    <n v="0"/>
    <n v="15.53"/>
    <n v="15.530000000000001"/>
    <n v="1"/>
    <n v="51.75"/>
    <n v="51.75"/>
    <n v="51.75"/>
    <n v="51.75"/>
    <n v="36.22"/>
  </r>
  <r>
    <s v="Muebles"/>
    <s v="Seattle"/>
    <s v="United States"/>
    <s v="Marc Crier"/>
    <s v="SAFCO"/>
    <d v="2019-03-13T00:00:00"/>
    <s v="Abierto"/>
    <s v="CA-2019-114237"/>
    <n v="98103"/>
    <x v="631"/>
    <x v="1"/>
    <x v="0"/>
    <d v="2019-03-15T00:00:00"/>
    <s v="First Class"/>
    <s v="Alto"/>
    <s v="Washington"/>
    <s v="Alto"/>
    <x v="0"/>
    <n v="1"/>
    <n v="0"/>
    <n v="39.75"/>
    <n v="39.75"/>
    <n v="2"/>
    <n v="141.96"/>
    <n v="141.96"/>
    <n v="70.98"/>
    <n v="70.98"/>
    <n v="102.21000000000001"/>
  </r>
  <r>
    <s v="Muebles"/>
    <s v="Seattle"/>
    <s v="United States"/>
    <s v="Jim Karlsson"/>
    <s v="Bestar"/>
    <d v="2021-10-30T00:00:00"/>
    <s v="Cerrado"/>
    <s v="CA-2021-142622"/>
    <n v="98115"/>
    <x v="810"/>
    <x v="1"/>
    <x v="0"/>
    <d v="2021-11-02T00:00:00"/>
    <s v="First Class"/>
    <s v="Alto"/>
    <s v="Washington"/>
    <s v="Alto"/>
    <x v="0"/>
    <n v="2"/>
    <n v="0"/>
    <n v="38"/>
    <n v="38"/>
    <n v="2"/>
    <n v="199.98"/>
    <n v="199.98"/>
    <n v="99.99"/>
    <n v="99.99"/>
    <n v="161.97999999999999"/>
  </r>
  <r>
    <s v="Muebles"/>
    <s v="Inglewood"/>
    <s v="United States"/>
    <s v="Luke Foster"/>
    <s v="Tenex"/>
    <d v="2021-12-08T00:00:00"/>
    <s v="Abierto"/>
    <s v="CA-2021-148264"/>
    <n v="90301"/>
    <x v="811"/>
    <x v="1"/>
    <x v="0"/>
    <d v="2021-12-09T00:00:00"/>
    <s v="First Class"/>
    <s v="Alto"/>
    <s v="California"/>
    <s v="Alto"/>
    <x v="5"/>
    <n v="1"/>
    <n v="0"/>
    <n v="15.47"/>
    <n v="15.469999999999999"/>
    <n v="2"/>
    <n v="128.9"/>
    <n v="128.9"/>
    <n v="64.45"/>
    <n v="64.45"/>
    <n v="113.43"/>
  </r>
  <r>
    <s v="Muebles"/>
    <s v="Los Angeles"/>
    <s v="United States"/>
    <s v="Jessica Myrick"/>
    <s v="Eldon"/>
    <d v="2021-09-12T00:00:00"/>
    <s v="Cerrado"/>
    <s v="CA-2021-103611"/>
    <n v="90036"/>
    <x v="812"/>
    <x v="1"/>
    <x v="0"/>
    <d v="2021-09-15T00:00:00"/>
    <s v="First Class"/>
    <s v="Alto"/>
    <s v="California"/>
    <s v="Alto"/>
    <x v="5"/>
    <n v="2"/>
    <n v="0"/>
    <n v="3.01"/>
    <n v="3.01"/>
    <n v="2"/>
    <n v="8.36"/>
    <n v="8.36"/>
    <n v="4.18"/>
    <n v="4.18"/>
    <n v="5.35"/>
  </r>
  <r>
    <s v="Muebles"/>
    <s v="Oakland"/>
    <s v="United States"/>
    <s v="Joni Wasserman"/>
    <s v="C-Line"/>
    <d v="2021-10-14T00:00:00"/>
    <s v="Cerrado"/>
    <s v="CA-2021-168837"/>
    <n v="94601"/>
    <x v="283"/>
    <x v="1"/>
    <x v="0"/>
    <d v="2021-10-17T00:00:00"/>
    <s v="First Class"/>
    <s v="Alto"/>
    <s v="California"/>
    <s v="Alto"/>
    <x v="5"/>
    <n v="2"/>
    <n v="0"/>
    <n v="3.69"/>
    <n v="3.6899999999999995"/>
    <n v="2"/>
    <n v="9.4600000000000009"/>
    <n v="9.4600000000000009"/>
    <n v="4.7300000000000004"/>
    <n v="4.7300000000000004"/>
    <n v="5.7700000000000014"/>
  </r>
  <r>
    <s v="Muebles"/>
    <s v="Draper"/>
    <s v="United States"/>
    <s v="Justin MacKendrick"/>
    <s v="DAX"/>
    <d v="2021-09-07T00:00:00"/>
    <s v="Cerrado"/>
    <s v="CA-2021-151008"/>
    <n v="84020"/>
    <x v="813"/>
    <x v="1"/>
    <x v="0"/>
    <d v="2021-09-08T00:00:00"/>
    <s v="First Class"/>
    <s v="Alto"/>
    <s v="Utah"/>
    <s v="Alto"/>
    <x v="5"/>
    <n v="1"/>
    <n v="0"/>
    <n v="10.57"/>
    <n v="10.57"/>
    <n v="2"/>
    <n v="25.16"/>
    <n v="25.16"/>
    <n v="12.58"/>
    <n v="12.58"/>
    <n v="14.59"/>
  </r>
  <r>
    <s v="Muebles"/>
    <s v="Seattle"/>
    <s v="United States"/>
    <s v="Chris Cortes"/>
    <s v="Tenex"/>
    <d v="2021-11-16T00:00:00"/>
    <s v="Cerrado"/>
    <s v="US-2021-107888"/>
    <n v="98103"/>
    <x v="583"/>
    <x v="1"/>
    <x v="0"/>
    <d v="2021-11-19T00:00:00"/>
    <s v="First Class"/>
    <s v="Alto"/>
    <s v="Washington"/>
    <s v="Alto"/>
    <x v="5"/>
    <n v="2"/>
    <n v="0"/>
    <n v="23.79"/>
    <n v="23.789999999999992"/>
    <n v="2"/>
    <n v="139.91999999999999"/>
    <n v="139.91999999999999"/>
    <n v="69.959999999999994"/>
    <n v="69.959999999999994"/>
    <n v="116.13"/>
  </r>
  <r>
    <s v="Muebles"/>
    <s v="Los Angeles"/>
    <s v="United States"/>
    <s v="Shahid Shariari"/>
    <s v="Eldon"/>
    <d v="2018-11-15T00:00:00"/>
    <s v="Cerrado"/>
    <s v="CA-2018-127558"/>
    <n v="90008"/>
    <x v="225"/>
    <x v="1"/>
    <x v="0"/>
    <d v="2018-11-18T00:00:00"/>
    <s v="First Class"/>
    <s v="Alto"/>
    <s v="California"/>
    <s v="Alto"/>
    <x v="5"/>
    <n v="2"/>
    <n v="0"/>
    <n v="3.24"/>
    <n v="3.24"/>
    <n v="3"/>
    <n v="10.11"/>
    <n v="10.11"/>
    <n v="3.3699999999999997"/>
    <n v="3.3699999999999997"/>
    <n v="6.8699999999999992"/>
  </r>
  <r>
    <s v="Muebles"/>
    <s v="San Diego"/>
    <s v="United States"/>
    <s v="Charles Crestani"/>
    <s v="Nu-Dell"/>
    <d v="2018-07-20T00:00:00"/>
    <s v="Cerrado"/>
    <s v="CA-2018-141726"/>
    <n v="92105"/>
    <x v="613"/>
    <x v="1"/>
    <x v="0"/>
    <d v="2018-07-22T00:00:00"/>
    <s v="First Class"/>
    <s v="Alto"/>
    <s v="California"/>
    <s v="Alto"/>
    <x v="5"/>
    <n v="1"/>
    <n v="0"/>
    <n v="15.49"/>
    <n v="15.490000000000002"/>
    <n v="3"/>
    <n v="43.02"/>
    <n v="43.02"/>
    <n v="14.340000000000002"/>
    <n v="14.340000000000002"/>
    <n v="27.53"/>
  </r>
  <r>
    <s v="Muebles"/>
    <s v="Seattle"/>
    <s v="United States"/>
    <s v="Joni Wasserman"/>
    <s v="Eldon"/>
    <d v="2021-04-21T00:00:00"/>
    <s v="Cerrado"/>
    <s v="CA-2021-166198"/>
    <n v="98103"/>
    <x v="814"/>
    <x v="1"/>
    <x v="0"/>
    <d v="2021-04-24T00:00:00"/>
    <s v="First Class"/>
    <s v="Alto"/>
    <s v="Washington"/>
    <s v="Alto"/>
    <x v="5"/>
    <n v="2"/>
    <n v="0"/>
    <n v="34.15"/>
    <n v="34.150000000000006"/>
    <n v="3"/>
    <n v="162.6"/>
    <n v="162.6"/>
    <n v="54.199999999999996"/>
    <n v="54.199999999999996"/>
    <n v="128.44999999999999"/>
  </r>
  <r>
    <s v="Muebles"/>
    <s v="Lake Forest"/>
    <s v="United States"/>
    <s v="Justin MacKendrick"/>
    <s v="DAX"/>
    <d v="2021-08-12T00:00:00"/>
    <s v="Cerrado"/>
    <s v="CA-2021-158169"/>
    <n v="92630"/>
    <x v="815"/>
    <x v="1"/>
    <x v="0"/>
    <d v="2021-08-15T00:00:00"/>
    <s v="First Class"/>
    <s v="Alto"/>
    <s v="California"/>
    <s v="Alto"/>
    <x v="5"/>
    <n v="2"/>
    <n v="0"/>
    <n v="19.77"/>
    <n v="19.769999999999996"/>
    <n v="4"/>
    <n v="54.92"/>
    <n v="54.92"/>
    <n v="13.73"/>
    <n v="13.73"/>
    <n v="35.150000000000006"/>
  </r>
  <r>
    <s v="Muebles"/>
    <s v="Oakland"/>
    <s v="United States"/>
    <s v="Patrick Ryan"/>
    <s v="Tenex"/>
    <d v="2021-08-21T00:00:00"/>
    <s v="Cerrado"/>
    <s v="US-2021-109253"/>
    <n v="94601"/>
    <x v="816"/>
    <x v="1"/>
    <x v="0"/>
    <d v="2021-08-22T00:00:00"/>
    <s v="First Class"/>
    <s v="Alto"/>
    <s v="California"/>
    <s v="Alto"/>
    <x v="5"/>
    <n v="1"/>
    <n v="0"/>
    <n v="10.39"/>
    <n v="10.39"/>
    <n v="4"/>
    <n v="129.91999999999999"/>
    <n v="129.91999999999999"/>
    <n v="32.479999999999997"/>
    <n v="32.479999999999997"/>
    <n v="119.52999999999999"/>
  </r>
  <r>
    <s v="Muebles"/>
    <s v="San Diego"/>
    <s v="United States"/>
    <s v="Vivek Gonzalez"/>
    <s v="Eldon"/>
    <d v="2018-11-24T00:00:00"/>
    <s v="Cerrado"/>
    <s v="CA-2018-158540"/>
    <n v="92037"/>
    <x v="783"/>
    <x v="1"/>
    <x v="0"/>
    <d v="2018-11-26T00:00:00"/>
    <s v="First Class"/>
    <s v="Alto"/>
    <s v="California"/>
    <s v="Alto"/>
    <x v="5"/>
    <n v="1"/>
    <n v="0"/>
    <n v="27.31"/>
    <n v="27.310000000000002"/>
    <n v="4"/>
    <n v="151.72"/>
    <n v="151.72"/>
    <n v="37.93"/>
    <n v="37.93"/>
    <n v="124.41"/>
  </r>
  <r>
    <s v="Muebles"/>
    <s v="Pocatello"/>
    <s v="United States"/>
    <s v="James Galang"/>
    <s v="Eldon"/>
    <d v="2021-05-27T00:00:00"/>
    <s v="Cerrado"/>
    <s v="US-2021-116897"/>
    <n v="83201"/>
    <x v="779"/>
    <x v="1"/>
    <x v="0"/>
    <d v="2021-05-29T00:00:00"/>
    <s v="First Class"/>
    <s v="Alto"/>
    <s v="Idaho"/>
    <s v="Alto"/>
    <x v="5"/>
    <n v="1"/>
    <n v="0"/>
    <n v="14.7"/>
    <n v="14.7"/>
    <n v="4"/>
    <n v="35"/>
    <n v="35"/>
    <n v="8.75"/>
    <n v="8.75"/>
    <n v="20.3"/>
  </r>
  <r>
    <s v="Muebles"/>
    <s v="Edmonds"/>
    <s v="United States"/>
    <s v="Phillip Flathmann"/>
    <s v="DAX"/>
    <d v="2021-09-07T00:00:00"/>
    <s v="Cerrado"/>
    <s v="US-2021-130687"/>
    <n v="98026"/>
    <x v="817"/>
    <x v="1"/>
    <x v="0"/>
    <d v="2021-09-10T00:00:00"/>
    <s v="First Class"/>
    <s v="Alto"/>
    <s v="Washington"/>
    <s v="Alto"/>
    <x v="5"/>
    <n v="2"/>
    <n v="0"/>
    <n v="34.81"/>
    <n v="34.81"/>
    <n v="4"/>
    <n v="80.959999999999994"/>
    <n v="80.959999999999994"/>
    <n v="20.239999999999998"/>
    <n v="20.239999999999998"/>
    <n v="46.149999999999991"/>
  </r>
  <r>
    <s v="Muebles"/>
    <s v="San Francisco"/>
    <s v="United States"/>
    <s v="Anna Andreadi"/>
    <s v="Master Caster"/>
    <d v="2020-07-04T00:00:00"/>
    <s v="Cerrado"/>
    <s v="CA-2020-147137"/>
    <n v="94109"/>
    <x v="534"/>
    <x v="1"/>
    <x v="0"/>
    <d v="2020-07-06T00:00:00"/>
    <s v="First Class"/>
    <s v="Alto"/>
    <s v="California"/>
    <s v="Alto"/>
    <x v="5"/>
    <n v="1"/>
    <n v="0"/>
    <n v="8.64"/>
    <n v="8.64"/>
    <n v="5"/>
    <n v="25.4"/>
    <n v="25.4"/>
    <n v="5.08"/>
    <n v="5.08"/>
    <n v="16.759999999999998"/>
  </r>
  <r>
    <s v="Muebles"/>
    <s v="Los Angeles"/>
    <s v="United States"/>
    <s v="Neoma Murray"/>
    <s v="3M"/>
    <d v="2020-12-03T00:00:00"/>
    <s v="Cerrado"/>
    <s v="CA-2020-153598"/>
    <n v="90045"/>
    <x v="818"/>
    <x v="1"/>
    <x v="0"/>
    <d v="2020-12-06T00:00:00"/>
    <s v="First Class"/>
    <s v="Alto"/>
    <s v="California"/>
    <s v="Alto"/>
    <x v="5"/>
    <n v="2"/>
    <n v="0"/>
    <n v="51.47"/>
    <n v="51.47"/>
    <n v="6"/>
    <n v="111.9"/>
    <n v="111.9"/>
    <n v="18.650000000000002"/>
    <n v="18.650000000000002"/>
    <n v="60.430000000000007"/>
  </r>
  <r>
    <s v="Muebles"/>
    <s v="San Francisco"/>
    <s v="United States"/>
    <s v="Erin Creighton"/>
    <s v="Other"/>
    <d v="2021-07-31T00:00:00"/>
    <s v="Cerrado"/>
    <s v="CA-2021-161102"/>
    <n v="94110"/>
    <x v="795"/>
    <x v="1"/>
    <x v="0"/>
    <d v="2021-08-03T00:00:00"/>
    <s v="First Class"/>
    <s v="Alto"/>
    <s v="California"/>
    <s v="Alto"/>
    <x v="5"/>
    <n v="2"/>
    <n v="0"/>
    <n v="11.46"/>
    <n v="11.46"/>
    <n v="7"/>
    <n v="36.96"/>
    <n v="36.96"/>
    <n v="5.28"/>
    <n v="5.28"/>
    <n v="25.5"/>
  </r>
  <r>
    <s v="Muebles"/>
    <s v="San Francisco"/>
    <s v="United States"/>
    <s v="Lisa Hazard"/>
    <s v="Advantus"/>
    <d v="2020-11-04T00:00:00"/>
    <s v="Abierto"/>
    <s v="CA-2020-166443"/>
    <n v="94122"/>
    <x v="493"/>
    <x v="1"/>
    <x v="0"/>
    <d v="2020-11-05T00:00:00"/>
    <s v="First Class"/>
    <s v="Alto"/>
    <s v="California"/>
    <s v="Alto"/>
    <x v="5"/>
    <n v="1"/>
    <n v="0"/>
    <n v="16.46"/>
    <n v="16.46"/>
    <n v="7"/>
    <n v="38.29"/>
    <n v="38.29"/>
    <n v="5.47"/>
    <n v="5.47"/>
    <n v="21.83"/>
  </r>
  <r>
    <s v="Muebles"/>
    <s v="Los Angeles"/>
    <s v="United States"/>
    <s v="Mike Vittorini"/>
    <s v="Bush"/>
    <d v="2020-06-17T00:00:00"/>
    <s v="Cerrado"/>
    <s v="CA-2020-123512"/>
    <n v="90045"/>
    <x v="771"/>
    <x v="1"/>
    <x v="0"/>
    <d v="2020-06-19T00:00:00"/>
    <s v="First Class"/>
    <s v="Alto"/>
    <s v="California"/>
    <s v="Alto"/>
    <x v="0"/>
    <n v="1"/>
    <n v="0.15"/>
    <n v="14.1"/>
    <n v="56.394705882352923"/>
    <n v="2"/>
    <n v="239.67"/>
    <n v="281.96470588235292"/>
    <n v="140.98235294117646"/>
    <n v="119.83499999999999"/>
    <n v="225.57"/>
  </r>
  <r>
    <s v="Muebles"/>
    <s v="Mission Viejo"/>
    <s v="United States"/>
    <s v="Liz Carlisle"/>
    <s v="Sauder"/>
    <d v="2018-01-31T00:00:00"/>
    <s v="Cerrado"/>
    <s v="CA-2018-115161"/>
    <n v="92691"/>
    <x v="763"/>
    <x v="1"/>
    <x v="0"/>
    <d v="2018-02-02T00:00:00"/>
    <s v="First Class"/>
    <s v="Alto"/>
    <s v="California"/>
    <s v="Alto"/>
    <x v="0"/>
    <n v="1"/>
    <n v="0.15"/>
    <n v="3.42"/>
    <n v="54.714705882352973"/>
    <n v="2"/>
    <n v="290.67"/>
    <n v="341.96470588235297"/>
    <n v="170.98235294117649"/>
    <n v="145.33500000000001"/>
    <n v="287.25"/>
  </r>
  <r>
    <s v="Muebles"/>
    <s v="San Francisco"/>
    <s v="United States"/>
    <s v="Anna Andreadi"/>
    <s v="Atlantic"/>
    <d v="2020-07-04T00:00:00"/>
    <s v="Cerrado"/>
    <s v="CA-2020-147137"/>
    <n v="94109"/>
    <x v="819"/>
    <x v="1"/>
    <x v="0"/>
    <d v="2020-07-06T00:00:00"/>
    <s v="First Class"/>
    <s v="Alto"/>
    <s v="California"/>
    <s v="Alto"/>
    <x v="0"/>
    <n v="1"/>
    <n v="0.15"/>
    <n v="225.74"/>
    <n v="451.4758823529412"/>
    <n v="5"/>
    <n v="1279.17"/>
    <n v="1504.9058823529413"/>
    <n v="300.98117647058825"/>
    <n v="255.834"/>
    <n v="1053.43"/>
  </r>
  <r>
    <s v="Muebles"/>
    <s v="Bakersfield"/>
    <s v="United States"/>
    <s v="Patrick Gardner"/>
    <s v="Other"/>
    <d v="2021-09-29T00:00:00"/>
    <s v="Cerrado"/>
    <s v="CA-2021-140186"/>
    <n v="93309"/>
    <x v="820"/>
    <x v="1"/>
    <x v="0"/>
    <d v="2021-10-02T00:00:00"/>
    <s v="First Class"/>
    <s v="Alto"/>
    <s v="California"/>
    <s v="Alto"/>
    <x v="1"/>
    <n v="2"/>
    <n v="0.2"/>
    <n v="0"/>
    <n v="18.194999999999993"/>
    <n v="1"/>
    <n v="72.78"/>
    <n v="90.974999999999994"/>
    <n v="90.974999999999994"/>
    <n v="72.78"/>
    <n v="72.78"/>
  </r>
  <r>
    <s v="Muebles"/>
    <s v="Seattle"/>
    <s v="United States"/>
    <s v="Aaron Bergman"/>
    <s v="Global"/>
    <d v="2018-03-07T00:00:00"/>
    <s v="Cerrado"/>
    <s v="CA-2018-156587"/>
    <n v="98103"/>
    <x v="213"/>
    <x v="1"/>
    <x v="0"/>
    <d v="2018-03-08T00:00:00"/>
    <s v="First Class"/>
    <s v="Alto"/>
    <s v="Washington"/>
    <s v="Alto"/>
    <x v="1"/>
    <n v="1"/>
    <n v="0.2"/>
    <n v="5.48"/>
    <n v="17.657499999999992"/>
    <n v="1"/>
    <n v="48.71"/>
    <n v="60.887499999999996"/>
    <n v="60.887499999999996"/>
    <n v="48.71"/>
    <n v="43.230000000000004"/>
  </r>
  <r>
    <s v="Muebles"/>
    <s v="Hillsboro"/>
    <s v="United States"/>
    <s v="Chloris Kastensmidt"/>
    <s v="Other"/>
    <d v="2019-10-02T00:00:00"/>
    <s v="Cerrado"/>
    <s v="US-2019-144771"/>
    <n v="97123"/>
    <x v="93"/>
    <x v="1"/>
    <x v="0"/>
    <d v="2019-10-04T00:00:00"/>
    <s v="First Class"/>
    <s v="Alto"/>
    <s v="Oregon"/>
    <s v="Alto"/>
    <x v="5"/>
    <n v="1"/>
    <n v="0.2"/>
    <n v="3.03"/>
    <n v="5.7874999999999979"/>
    <n v="1"/>
    <n v="11.03"/>
    <n v="13.787499999999998"/>
    <n v="13.787499999999998"/>
    <n v="11.03"/>
    <n v="8"/>
  </r>
  <r>
    <s v="Muebles"/>
    <s v="San Francisco"/>
    <s v="United States"/>
    <s v="Tony Molinari"/>
    <s v="Hon"/>
    <d v="2021-08-22T00:00:00"/>
    <s v="Cerrado"/>
    <s v="CA-2021-131037"/>
    <n v="94110"/>
    <x v="114"/>
    <x v="1"/>
    <x v="0"/>
    <d v="2021-08-23T00:00:00"/>
    <s v="First Class"/>
    <s v="Alto"/>
    <s v="California"/>
    <s v="Alto"/>
    <x v="3"/>
    <n v="1"/>
    <n v="0.2"/>
    <n v="2.63"/>
    <n v="55.132499999999993"/>
    <n v="1"/>
    <n v="210.01"/>
    <n v="262.51249999999999"/>
    <n v="262.51249999999999"/>
    <n v="210.01"/>
    <n v="207.38"/>
  </r>
  <r>
    <s v="Muebles"/>
    <s v="Los Angeles"/>
    <s v="United States"/>
    <s v="Sanjit Chand"/>
    <s v="SAFCO"/>
    <d v="2018-11-23T00:00:00"/>
    <s v="Cerrado"/>
    <s v="US-2018-157385"/>
    <n v="90004"/>
    <x v="468"/>
    <x v="1"/>
    <x v="0"/>
    <d v="2018-11-25T00:00:00"/>
    <s v="First Class"/>
    <s v="Alto"/>
    <s v="California"/>
    <s v="Alto"/>
    <x v="1"/>
    <n v="1"/>
    <n v="0.2"/>
    <n v="23.84"/>
    <n v="119.19999999999993"/>
    <n v="2"/>
    <n v="381.44"/>
    <n v="476.79999999999995"/>
    <n v="238.39999999999998"/>
    <n v="190.72"/>
    <n v="357.6"/>
  </r>
  <r>
    <s v="Muebles"/>
    <s v="Los Angeles"/>
    <s v="United States"/>
    <s v="Phillip Flathmann"/>
    <s v="Global"/>
    <d v="2020-11-03T00:00:00"/>
    <s v="Cerrado"/>
    <s v="CA-2020-114972"/>
    <n v="90032"/>
    <x v="821"/>
    <x v="1"/>
    <x v="0"/>
    <d v="2020-11-06T00:00:00"/>
    <s v="First Class"/>
    <s v="Alto"/>
    <s v="California"/>
    <s v="Alto"/>
    <x v="1"/>
    <n v="2"/>
    <n v="0.2"/>
    <n v="-29.92"/>
    <n v="24.475000000000023"/>
    <n v="2"/>
    <n v="217.58"/>
    <n v="271.97500000000002"/>
    <n v="135.98750000000001"/>
    <n v="108.79"/>
    <n v="247.5"/>
  </r>
  <r>
    <s v="Muebles"/>
    <s v="Pasadena"/>
    <s v="United States"/>
    <s v="Helen Andreada"/>
    <s v="Global"/>
    <d v="2018-10-11T00:00:00"/>
    <s v="Cerrado"/>
    <s v="CA-2018-157924"/>
    <n v="91104"/>
    <x v="822"/>
    <x v="1"/>
    <x v="0"/>
    <d v="2018-10-13T00:00:00"/>
    <s v="First Class"/>
    <s v="Alto"/>
    <s v="California"/>
    <s v="Alto"/>
    <x v="1"/>
    <n v="1"/>
    <n v="0.2"/>
    <n v="-65.040000000000006"/>
    <n v="43.352499999999964"/>
    <n v="2"/>
    <n v="433.57"/>
    <n v="541.96249999999998"/>
    <n v="270.98124999999999"/>
    <n v="216.785"/>
    <n v="498.61"/>
  </r>
  <r>
    <s v="Muebles"/>
    <s v="Pasadena"/>
    <s v="United States"/>
    <s v="Roy Collins"/>
    <s v="Hon"/>
    <d v="2020-06-20T00:00:00"/>
    <s v="Abierto"/>
    <s v="CA-2020-141397"/>
    <n v="91104"/>
    <x v="823"/>
    <x v="1"/>
    <x v="0"/>
    <d v="2020-06-21T00:00:00"/>
    <s v="First Class"/>
    <s v="Alto"/>
    <s v="California"/>
    <s v="Alto"/>
    <x v="1"/>
    <n v="1"/>
    <n v="0.2"/>
    <n v="-8.08"/>
    <n v="32.312499999999972"/>
    <n v="2"/>
    <n v="161.57"/>
    <n v="201.96249999999998"/>
    <n v="100.98124999999999"/>
    <n v="80.784999999999997"/>
    <n v="169.65"/>
  </r>
  <r>
    <s v="Muebles"/>
    <s v="Seattle"/>
    <s v="United States"/>
    <s v="Jim Karlsson"/>
    <s v="Novimex"/>
    <d v="2021-10-30T00:00:00"/>
    <s v="Cerrado"/>
    <s v="CA-2021-142622"/>
    <n v="98115"/>
    <x v="799"/>
    <x v="1"/>
    <x v="0"/>
    <d v="2021-11-02T00:00:00"/>
    <s v="First Class"/>
    <s v="Alto"/>
    <s v="Washington"/>
    <s v="Alto"/>
    <x v="1"/>
    <n v="2"/>
    <n v="0.2"/>
    <n v="-6.1"/>
    <n v="18.292500000000004"/>
    <n v="2"/>
    <n v="97.57"/>
    <n v="121.96249999999999"/>
    <n v="60.981249999999996"/>
    <n v="48.784999999999997"/>
    <n v="103.66999999999999"/>
  </r>
  <r>
    <s v="Muebles"/>
    <s v="Tucson"/>
    <s v="United States"/>
    <s v="Carol Triggs"/>
    <s v="Other"/>
    <d v="2018-12-20T00:00:00"/>
    <s v="Cerrado"/>
    <s v="CA-2018-138681"/>
    <n v="85705"/>
    <x v="790"/>
    <x v="1"/>
    <x v="0"/>
    <d v="2018-12-22T00:00:00"/>
    <s v="First Class"/>
    <s v="Alto"/>
    <s v="Arizona"/>
    <s v="Alto"/>
    <x v="5"/>
    <n v="1"/>
    <n v="0.2"/>
    <n v="10.39"/>
    <n v="23.382499999999993"/>
    <n v="2"/>
    <n v="51.97"/>
    <n v="64.962499999999991"/>
    <n v="32.481249999999996"/>
    <n v="25.984999999999999"/>
    <n v="41.58"/>
  </r>
  <r>
    <s v="Muebles"/>
    <s v="Tucson"/>
    <s v="United States"/>
    <s v="Carol Triggs"/>
    <s v="Global"/>
    <d v="2018-12-20T00:00:00"/>
    <s v="Cerrado"/>
    <s v="CA-2018-138681"/>
    <n v="85705"/>
    <x v="212"/>
    <x v="1"/>
    <x v="0"/>
    <d v="2018-12-22T00:00:00"/>
    <s v="First Class"/>
    <s v="Alto"/>
    <s v="Arizona"/>
    <s v="Alto"/>
    <x v="1"/>
    <n v="1"/>
    <n v="0.2"/>
    <n v="-42.41"/>
    <n v="18.177500000000009"/>
    <n v="3"/>
    <n v="242.35"/>
    <n v="302.9375"/>
    <n v="100.97916666666666"/>
    <n v="80.783333333333331"/>
    <n v="284.76"/>
  </r>
  <r>
    <s v="Muebles"/>
    <s v="Los Angeles"/>
    <s v="United States"/>
    <s v="Jason Fortune-"/>
    <s v="Global"/>
    <d v="2020-04-12T00:00:00"/>
    <s v="Cerrado"/>
    <s v="CA-2020-163594"/>
    <n v="90036"/>
    <x v="406"/>
    <x v="1"/>
    <x v="0"/>
    <d v="2020-04-14T00:00:00"/>
    <s v="First Class"/>
    <s v="Alto"/>
    <s v="California"/>
    <s v="Alto"/>
    <x v="1"/>
    <n v="1"/>
    <n v="0.2"/>
    <n v="-36.44"/>
    <n v="12.14749999999998"/>
    <n v="3"/>
    <n v="194.35"/>
    <n v="242.93749999999997"/>
    <n v="80.979166666666657"/>
    <n v="64.783333333333331"/>
    <n v="230.79"/>
  </r>
  <r>
    <s v="Muebles"/>
    <s v="Greeley"/>
    <s v="United States"/>
    <s v="Sean O'Donnell"/>
    <s v="Eldon"/>
    <d v="2021-04-23T00:00:00"/>
    <s v="Cerrado"/>
    <s v="CA-2021-101700"/>
    <n v="80634"/>
    <x v="824"/>
    <x v="1"/>
    <x v="0"/>
    <d v="2021-04-26T00:00:00"/>
    <s v="First Class"/>
    <s v="Alto"/>
    <s v="Colorado"/>
    <s v="Alto"/>
    <x v="5"/>
    <n v="2"/>
    <n v="0.2"/>
    <n v="3.35"/>
    <n v="6.2649999999999988"/>
    <n v="3"/>
    <n v="11.66"/>
    <n v="14.574999999999999"/>
    <n v="4.8583333333333334"/>
    <n v="3.8866666666666667"/>
    <n v="8.31"/>
  </r>
  <r>
    <s v="Muebles"/>
    <s v="Longmont"/>
    <s v="United States"/>
    <s v="Lena Creighton"/>
    <s v="Other"/>
    <d v="2020-06-17T00:00:00"/>
    <s v="Cerrado"/>
    <s v="CA-2020-107146"/>
    <n v="80501"/>
    <x v="825"/>
    <x v="1"/>
    <x v="0"/>
    <d v="2020-06-19T00:00:00"/>
    <s v="First Class"/>
    <s v="Alto"/>
    <s v="Colorado"/>
    <s v="Alto"/>
    <x v="5"/>
    <n v="1"/>
    <n v="0.2"/>
    <n v="-13.32"/>
    <n v="53.267499999999984"/>
    <n v="3"/>
    <n v="266.35000000000002"/>
    <n v="332.9375"/>
    <n v="110.97916666666667"/>
    <n v="88.783333333333346"/>
    <n v="279.67"/>
  </r>
  <r>
    <s v="Muebles"/>
    <s v="Encinitas"/>
    <s v="United States"/>
    <s v="Darrin Martin"/>
    <s v="Bevis"/>
    <d v="2020-05-05T00:00:00"/>
    <s v="Cerrado"/>
    <s v="CA-2020-160500"/>
    <n v="92024"/>
    <x v="210"/>
    <x v="1"/>
    <x v="0"/>
    <d v="2020-05-08T00:00:00"/>
    <s v="First Class"/>
    <s v="Alto"/>
    <s v="California"/>
    <s v="Alto"/>
    <x v="3"/>
    <n v="2"/>
    <n v="0.2"/>
    <n v="7.47"/>
    <n v="82.16500000000002"/>
    <n v="3"/>
    <n v="298.77999999999997"/>
    <n v="373.47499999999997"/>
    <n v="124.49166666666665"/>
    <n v="99.59333333333332"/>
    <n v="291.30999999999995"/>
  </r>
  <r>
    <s v="Muebles"/>
    <s v="Oakland"/>
    <s v="United States"/>
    <s v="Patrick Ryan"/>
    <s v="Chromcraft"/>
    <d v="2021-08-21T00:00:00"/>
    <s v="Cerrado"/>
    <s v="US-2021-109253"/>
    <n v="94601"/>
    <x v="10"/>
    <x v="1"/>
    <x v="0"/>
    <d v="2021-08-22T00:00:00"/>
    <s v="First Class"/>
    <s v="Alto"/>
    <s v="California"/>
    <s v="Alto"/>
    <x v="3"/>
    <n v="1"/>
    <n v="0.2"/>
    <n v="28.44"/>
    <n v="170.62250000000006"/>
    <n v="3"/>
    <n v="568.73"/>
    <n v="710.91250000000002"/>
    <n v="236.97083333333333"/>
    <n v="189.57666666666668"/>
    <n v="540.29"/>
  </r>
  <r>
    <s v="Muebles"/>
    <s v="San Francisco"/>
    <s v="United States"/>
    <s v="Brian DeCherney"/>
    <s v="Global"/>
    <d v="2020-10-01T00:00:00"/>
    <s v="Cerrado"/>
    <s v="CA-2020-157686"/>
    <n v="94122"/>
    <x v="64"/>
    <x v="1"/>
    <x v="0"/>
    <d v="2020-10-02T00:00:00"/>
    <s v="First Class"/>
    <s v="Alto"/>
    <s v="California"/>
    <s v="Alto"/>
    <x v="1"/>
    <n v="1"/>
    <n v="0.2"/>
    <n v="12.18"/>
    <n v="60.892499999999984"/>
    <n v="4"/>
    <n v="194.85"/>
    <n v="243.56249999999997"/>
    <n v="60.890624999999993"/>
    <n v="48.712499999999999"/>
    <n v="182.67"/>
  </r>
  <r>
    <s v="Muebles"/>
    <s v="San Jose"/>
    <s v="United States"/>
    <s v="Neola Schneider"/>
    <s v="Other"/>
    <d v="2021-10-01T00:00:00"/>
    <s v="Cerrado"/>
    <s v="CA-2021-129378"/>
    <n v="95123"/>
    <x v="826"/>
    <x v="1"/>
    <x v="0"/>
    <d v="2021-10-02T00:00:00"/>
    <s v="First Class"/>
    <s v="Alto"/>
    <s v="California"/>
    <s v="Alto"/>
    <x v="1"/>
    <n v="1"/>
    <n v="0.2"/>
    <n v="9.5"/>
    <n v="36.652499999999989"/>
    <n v="4"/>
    <n v="108.61"/>
    <n v="135.76249999999999"/>
    <n v="33.940624999999997"/>
    <n v="27.1525"/>
    <n v="99.11"/>
  </r>
  <r>
    <s v="Muebles"/>
    <s v="Longmont"/>
    <s v="United States"/>
    <s v="Lena Creighton"/>
    <s v="Global"/>
    <d v="2020-06-17T00:00:00"/>
    <s v="Cerrado"/>
    <s v="CA-2020-107146"/>
    <n v="80501"/>
    <x v="531"/>
    <x v="1"/>
    <x v="0"/>
    <d v="2020-06-19T00:00:00"/>
    <s v="First Class"/>
    <s v="Alto"/>
    <s v="Colorado"/>
    <s v="Alto"/>
    <x v="1"/>
    <n v="1"/>
    <n v="0.2"/>
    <n v="54.35"/>
    <n v="175.13499999999999"/>
    <n v="4"/>
    <n v="483.14"/>
    <n v="603.92499999999995"/>
    <n v="150.98124999999999"/>
    <n v="120.785"/>
    <n v="428.78999999999996"/>
  </r>
  <r>
    <s v="Muebles"/>
    <s v="Los Angeles"/>
    <s v="United States"/>
    <s v="Sanjit Chand"/>
    <s v="Novimex"/>
    <d v="2018-11-23T00:00:00"/>
    <s v="Cerrado"/>
    <s v="US-2018-157385"/>
    <n v="90004"/>
    <x v="83"/>
    <x v="1"/>
    <x v="0"/>
    <d v="2018-11-25T00:00:00"/>
    <s v="First Class"/>
    <s v="Alto"/>
    <s v="California"/>
    <s v="Alto"/>
    <x v="1"/>
    <n v="1"/>
    <n v="0.2"/>
    <n v="-67.94"/>
    <n v="83.039999999999964"/>
    <n v="5"/>
    <n v="603.91999999999996"/>
    <n v="754.89999999999986"/>
    <n v="150.97999999999999"/>
    <n v="120.78399999999999"/>
    <n v="671.8599999999999"/>
  </r>
  <r>
    <s v="Muebles"/>
    <s v="Los Angeles"/>
    <s v="United States"/>
    <s v="Sean Christensen"/>
    <s v="Hon"/>
    <d v="2019-01-27T00:00:00"/>
    <s v="Cerrado"/>
    <s v="CA-2019-164777"/>
    <n v="90036"/>
    <x v="483"/>
    <x v="1"/>
    <x v="0"/>
    <d v="2019-01-29T00:00:00"/>
    <s v="First Class"/>
    <s v="Alto"/>
    <s v="California"/>
    <s v="Alto"/>
    <x v="1"/>
    <n v="1"/>
    <n v="0.2"/>
    <n v="0"/>
    <n v="700.98"/>
    <n v="5"/>
    <n v="2803.92"/>
    <n v="3504.9"/>
    <n v="700.9799999999999"/>
    <n v="560.78399999999999"/>
    <n v="2803.92"/>
  </r>
  <r>
    <s v="Muebles"/>
    <s v="San Francisco"/>
    <s v="United States"/>
    <s v="Troy Staebel"/>
    <s v="Hon"/>
    <d v="2021-06-16T00:00:00"/>
    <s v="Cerrado"/>
    <s v="CA-2021-105214"/>
    <n v="94122"/>
    <x v="378"/>
    <x v="1"/>
    <x v="0"/>
    <d v="2021-06-19T00:00:00"/>
    <s v="First Class"/>
    <s v="Alto"/>
    <s v="California"/>
    <s v="Alto"/>
    <x v="1"/>
    <n v="2"/>
    <n v="0.2"/>
    <n v="90.97"/>
    <n v="394.21000000000004"/>
    <n v="7"/>
    <n v="1212.96"/>
    <n v="1516.2"/>
    <n v="216.6"/>
    <n v="173.28"/>
    <n v="1121.99"/>
  </r>
  <r>
    <s v="Muebles"/>
    <s v="Seattle"/>
    <s v="United States"/>
    <s v="Jim Karlsson"/>
    <s v="Global"/>
    <d v="2021-10-30T00:00:00"/>
    <s v="Cerrado"/>
    <s v="CA-2021-142622"/>
    <n v="98115"/>
    <x v="827"/>
    <x v="1"/>
    <x v="0"/>
    <d v="2021-11-02T00:00:00"/>
    <s v="First Class"/>
    <s v="Alto"/>
    <s v="Washington"/>
    <s v="Alto"/>
    <x v="1"/>
    <n v="2"/>
    <n v="0.2"/>
    <n v="-23.04"/>
    <n v="130.52750000000003"/>
    <n v="8"/>
    <n v="614.27"/>
    <n v="767.83749999999998"/>
    <n v="95.979687499999997"/>
    <n v="76.783749999999998"/>
    <n v="637.30999999999995"/>
  </r>
  <r>
    <s v="Muebles"/>
    <s v="Louisville"/>
    <s v="United States"/>
    <s v="Lisa Hazard"/>
    <s v="Bestar"/>
    <d v="2021-05-05T00:00:00"/>
    <s v="Abierto"/>
    <s v="CA-2021-105991"/>
    <n v="80027"/>
    <x v="810"/>
    <x v="1"/>
    <x v="0"/>
    <d v="2021-05-06T00:00:00"/>
    <s v="First Class"/>
    <s v="Alto"/>
    <s v="Colorado"/>
    <s v="Alto"/>
    <x v="0"/>
    <n v="1"/>
    <n v="0.7"/>
    <n v="-152.97999999999999"/>
    <n v="56.996666666666613"/>
    <n v="3"/>
    <n v="89.99"/>
    <n v="299.96666666666658"/>
    <n v="99.988888888888866"/>
    <n v="29.996666666666666"/>
    <n v="242.96999999999997"/>
  </r>
  <r>
    <s v="Muebles"/>
    <s v="Scottsdale"/>
    <s v="United States"/>
    <s v="Toby Swindell"/>
    <s v="O'Sullivan"/>
    <d v="2018-01-19T00:00:00"/>
    <s v="Cerrado"/>
    <s v="CA-2018-146591"/>
    <n v="85254"/>
    <x v="367"/>
    <x v="1"/>
    <x v="0"/>
    <d v="2018-01-20T00:00:00"/>
    <s v="First Class"/>
    <s v="Alto"/>
    <s v="Arizona"/>
    <s v="Alto"/>
    <x v="0"/>
    <n v="1"/>
    <n v="0.7"/>
    <n v="-320.60000000000002"/>
    <n v="102.82999999999981"/>
    <n v="5"/>
    <n v="181.47"/>
    <n v="604.89999999999986"/>
    <n v="120.97999999999998"/>
    <n v="36.293999999999997"/>
    <n v="502.07000000000005"/>
  </r>
  <r>
    <s v="Muebles"/>
    <s v="Detroit"/>
    <s v="United States"/>
    <s v="John Lee"/>
    <s v="Other"/>
    <d v="2019-12-17T00:00:00"/>
    <s v="Abierto"/>
    <s v="US-2019-138121"/>
    <n v="48205"/>
    <x v="828"/>
    <x v="2"/>
    <x v="0"/>
    <d v="2019-12-17T00:00:00"/>
    <s v="Same Day"/>
    <s v="Severo"/>
    <s v="Michigan"/>
    <s v="Severo"/>
    <x v="1"/>
    <n v="1"/>
    <n v="0"/>
    <n v="38.44"/>
    <n v="38.44"/>
    <n v="2"/>
    <n v="142.36000000000001"/>
    <n v="142.36000000000001"/>
    <n v="71.180000000000007"/>
    <n v="71.180000000000007"/>
    <n v="103.92000000000002"/>
  </r>
  <r>
    <s v="Muebles"/>
    <s v="Mount Pleasant"/>
    <s v="United States"/>
    <s v="Guy Armstrong"/>
    <s v="DAX"/>
    <d v="2019-10-15T00:00:00"/>
    <s v="Cerrado"/>
    <s v="US-2019-126235"/>
    <n v="48858"/>
    <x v="829"/>
    <x v="2"/>
    <x v="0"/>
    <d v="2019-10-15T00:00:00"/>
    <s v="Same Day"/>
    <s v="Severo"/>
    <s v="Michigan"/>
    <s v="Severo"/>
    <x v="5"/>
    <n v="1"/>
    <n v="0"/>
    <n v="6.17"/>
    <n v="6.17"/>
    <n v="2"/>
    <n v="17.14"/>
    <n v="17.14"/>
    <n v="8.57"/>
    <n v="8.57"/>
    <n v="10.97"/>
  </r>
  <r>
    <s v="Muebles"/>
    <s v="Lawton"/>
    <s v="United States"/>
    <s v="Brian DeCherney"/>
    <s v="Bevis"/>
    <d v="2021-10-22T00:00:00"/>
    <s v="Cerrado"/>
    <s v="CA-2021-130211"/>
    <n v="73505"/>
    <x v="210"/>
    <x v="2"/>
    <x v="0"/>
    <d v="2021-10-22T00:00:00"/>
    <s v="Same Day"/>
    <s v="Severo"/>
    <s v="Oklahoma"/>
    <s v="Severo"/>
    <x v="3"/>
    <n v="1"/>
    <n v="0"/>
    <n v="54.78"/>
    <n v="54.78"/>
    <n v="2"/>
    <n v="248.98"/>
    <n v="248.98"/>
    <n v="124.49"/>
    <n v="124.49"/>
    <n v="194.2"/>
  </r>
  <r>
    <s v="Muebles"/>
    <s v="Detroit"/>
    <s v="United States"/>
    <s v="John Lee"/>
    <s v="Hon"/>
    <d v="2019-12-17T00:00:00"/>
    <s v="Abierto"/>
    <s v="US-2019-138121"/>
    <n v="48205"/>
    <x v="823"/>
    <x v="2"/>
    <x v="0"/>
    <d v="2019-12-17T00:00:00"/>
    <s v="Same Day"/>
    <s v="Severo"/>
    <s v="Michigan"/>
    <s v="Severo"/>
    <x v="1"/>
    <n v="1"/>
    <n v="0"/>
    <n v="48.47"/>
    <n v="48.47"/>
    <n v="3"/>
    <n v="302.94"/>
    <n v="302.94"/>
    <n v="100.98"/>
    <n v="100.98"/>
    <n v="254.47"/>
  </r>
  <r>
    <s v="Muebles"/>
    <s v="Detroit"/>
    <s v="United States"/>
    <s v="John Lee"/>
    <s v="Tenex"/>
    <d v="2019-12-17T00:00:00"/>
    <s v="Abierto"/>
    <s v="US-2019-138121"/>
    <n v="48205"/>
    <x v="781"/>
    <x v="2"/>
    <x v="0"/>
    <d v="2019-12-17T00:00:00"/>
    <s v="Same Day"/>
    <s v="Severo"/>
    <s v="Michigan"/>
    <s v="Severo"/>
    <x v="5"/>
    <n v="1"/>
    <n v="0"/>
    <n v="14.85"/>
    <n v="14.849999999999994"/>
    <n v="3"/>
    <n v="212.13"/>
    <n v="212.13"/>
    <n v="70.709999999999994"/>
    <n v="70.709999999999994"/>
    <n v="197.28"/>
  </r>
  <r>
    <s v="Muebles"/>
    <s v="Greenwood"/>
    <s v="United States"/>
    <s v="Mark Hamilton"/>
    <s v="Global"/>
    <d v="2020-12-10T00:00:00"/>
    <s v="Cerrado"/>
    <s v="US-2020-143448"/>
    <n v="46142"/>
    <x v="464"/>
    <x v="2"/>
    <x v="0"/>
    <d v="2020-12-10T00:00:00"/>
    <s v="Same Day"/>
    <s v="Severo"/>
    <s v="Indiana"/>
    <s v="Severo"/>
    <x v="1"/>
    <n v="1"/>
    <n v="0"/>
    <n v="356.23"/>
    <n v="356.23"/>
    <n v="5"/>
    <n v="1424.9"/>
    <n v="1424.9"/>
    <n v="284.98"/>
    <n v="284.98"/>
    <n v="1068.67"/>
  </r>
  <r>
    <s v="Muebles"/>
    <s v="Saint Charles"/>
    <s v="United States"/>
    <s v="Trudy Glocke"/>
    <s v="Other"/>
    <d v="2021-09-07T00:00:00"/>
    <s v="Cerrado"/>
    <s v="CA-2021-128783"/>
    <n v="63301"/>
    <x v="830"/>
    <x v="2"/>
    <x v="0"/>
    <d v="2021-09-07T00:00:00"/>
    <s v="Same Day"/>
    <s v="Severo"/>
    <s v="Missouri"/>
    <s v="Severo"/>
    <x v="5"/>
    <n v="1"/>
    <n v="0"/>
    <n v="37.880000000000003"/>
    <n v="37.879999999999995"/>
    <n v="5"/>
    <n v="135.30000000000001"/>
    <n v="135.30000000000001"/>
    <n v="27.060000000000002"/>
    <n v="27.060000000000002"/>
    <n v="97.420000000000016"/>
  </r>
  <r>
    <s v="Muebles"/>
    <s v="Detroit"/>
    <s v="United States"/>
    <s v="Cynthia Arntzen"/>
    <s v="Other"/>
    <d v="2021-09-01T00:00:00"/>
    <s v="Cerrado"/>
    <s v="CA-2021-145653"/>
    <n v="48205"/>
    <x v="828"/>
    <x v="2"/>
    <x v="0"/>
    <d v="2021-09-01T00:00:00"/>
    <s v="Same Day"/>
    <s v="Severo"/>
    <s v="Michigan"/>
    <s v="Severo"/>
    <x v="1"/>
    <n v="1"/>
    <n v="0"/>
    <n v="134.53"/>
    <n v="134.52999999999997"/>
    <n v="7"/>
    <n v="498.26"/>
    <n v="498.26"/>
    <n v="71.179999999999993"/>
    <n v="71.179999999999993"/>
    <n v="363.73"/>
  </r>
  <r>
    <s v="Muebles"/>
    <s v="Detroit"/>
    <s v="United States"/>
    <s v="John Lee"/>
    <s v="Global"/>
    <d v="2019-12-17T00:00:00"/>
    <s v="Abierto"/>
    <s v="US-2019-138121"/>
    <n v="48205"/>
    <x v="164"/>
    <x v="2"/>
    <x v="0"/>
    <d v="2019-12-17T00:00:00"/>
    <s v="Same Day"/>
    <s v="Severo"/>
    <s v="Michigan"/>
    <s v="Severo"/>
    <x v="1"/>
    <n v="1"/>
    <n v="0"/>
    <n v="136.66999999999999"/>
    <n v="136.66999999999996"/>
    <n v="9"/>
    <n v="546.66"/>
    <n v="546.66"/>
    <n v="60.739999999999995"/>
    <n v="60.739999999999995"/>
    <n v="409.99"/>
  </r>
  <r>
    <s v="Muebles"/>
    <s v="Aurora"/>
    <s v="United States"/>
    <s v="Ralph Ritter"/>
    <s v="Other"/>
    <d v="2021-12-11T00:00:00"/>
    <s v="Cerrado"/>
    <s v="CA-2021-162565"/>
    <n v="60505"/>
    <x v="768"/>
    <x v="2"/>
    <x v="0"/>
    <d v="2021-12-11T00:00:00"/>
    <s v="Same Day"/>
    <s v="Severo"/>
    <s v="Illinois"/>
    <s v="Severo"/>
    <x v="1"/>
    <n v="1"/>
    <n v="0.3"/>
    <n v="-14.87"/>
    <n v="208.18428571428581"/>
    <n v="2"/>
    <n v="520.46"/>
    <n v="743.51428571428585"/>
    <n v="371.75714285714292"/>
    <n v="260.23"/>
    <n v="535.33000000000004"/>
  </r>
  <r>
    <s v="Muebles"/>
    <s v="Dallas"/>
    <s v="United States"/>
    <s v="Ryan Akin"/>
    <s v="Bevis"/>
    <d v="2021-10-30T00:00:00"/>
    <s v="Abierto"/>
    <s v="CA-2021-152583"/>
    <n v="75217"/>
    <x v="363"/>
    <x v="2"/>
    <x v="0"/>
    <d v="2021-10-30T00:00:00"/>
    <s v="Same Day"/>
    <s v="Severo"/>
    <s v="Texas"/>
    <s v="Severo"/>
    <x v="3"/>
    <n v="1"/>
    <n v="0.3"/>
    <n v="-68.13"/>
    <n v="39.445714285714303"/>
    <n v="2"/>
    <n v="251.01"/>
    <n v="358.58571428571429"/>
    <n v="179.29285714285714"/>
    <n v="125.505"/>
    <n v="319.14"/>
  </r>
  <r>
    <s v="Muebles"/>
    <s v="Amarillo"/>
    <s v="United States"/>
    <s v="Joel Eaton"/>
    <s v="Hon"/>
    <d v="2019-10-15T00:00:00"/>
    <s v="Abierto"/>
    <s v="CA-2019-139731"/>
    <n v="79109"/>
    <x v="483"/>
    <x v="2"/>
    <x v="0"/>
    <d v="2019-10-15T00:00:00"/>
    <s v="Same Day"/>
    <s v="Severo"/>
    <s v="Texas"/>
    <s v="Severo"/>
    <x v="1"/>
    <n v="1"/>
    <n v="0.3"/>
    <n v="-350.49"/>
    <n v="700.98"/>
    <n v="5"/>
    <n v="2453.4299999999998"/>
    <n v="3504.9"/>
    <n v="700.98"/>
    <n v="490.68599999999998"/>
    <n v="2803.92"/>
  </r>
  <r>
    <s v="Muebles"/>
    <s v="Fort Worth"/>
    <s v="United States"/>
    <s v="Maurice Satty"/>
    <s v="Office Star"/>
    <d v="2020-05-26T00:00:00"/>
    <s v="Cerrado"/>
    <s v="CA-2020-119186"/>
    <n v="76106"/>
    <x v="831"/>
    <x v="2"/>
    <x v="0"/>
    <d v="2020-05-26T00:00:00"/>
    <s v="Same Day"/>
    <s v="Severo"/>
    <s v="Texas"/>
    <s v="Severo"/>
    <x v="1"/>
    <n v="1"/>
    <n v="0.3"/>
    <n v="-88.78"/>
    <n v="77.690000000000055"/>
    <n v="5"/>
    <n v="388.43"/>
    <n v="554.90000000000009"/>
    <n v="110.98000000000002"/>
    <n v="77.686000000000007"/>
    <n v="477.21000000000004"/>
  </r>
  <r>
    <s v="Muebles"/>
    <s v="Aurora"/>
    <s v="United States"/>
    <s v="Ralph Ritter"/>
    <s v="Electrix"/>
    <d v="2021-12-11T00:00:00"/>
    <s v="Cerrado"/>
    <s v="CA-2021-162565"/>
    <n v="60505"/>
    <x v="622"/>
    <x v="2"/>
    <x v="0"/>
    <d v="2021-12-11T00:00:00"/>
    <s v="Same Day"/>
    <s v="Severo"/>
    <s v="Illinois"/>
    <s v="Severo"/>
    <x v="5"/>
    <n v="1"/>
    <n v="0.6"/>
    <n v="-66.06"/>
    <n v="50.519999999999982"/>
    <n v="1"/>
    <n v="77.72"/>
    <n v="194.29999999999998"/>
    <n v="194.29999999999998"/>
    <n v="77.72"/>
    <n v="143.78"/>
  </r>
  <r>
    <s v="Muebles"/>
    <s v="Dallas"/>
    <s v="United States"/>
    <s v="Ryan Akin"/>
    <s v="DAX"/>
    <d v="2021-10-30T00:00:00"/>
    <s v="Abierto"/>
    <s v="CA-2021-152583"/>
    <n v="75217"/>
    <x v="526"/>
    <x v="2"/>
    <x v="0"/>
    <d v="2021-10-30T00:00:00"/>
    <s v="Same Day"/>
    <s v="Severo"/>
    <s v="Texas"/>
    <s v="Severo"/>
    <x v="5"/>
    <n v="1"/>
    <n v="0.6"/>
    <n v="-8.5"/>
    <n v="15.785"/>
    <n v="2"/>
    <n v="16.190000000000001"/>
    <n v="40.475000000000001"/>
    <n v="20.237500000000001"/>
    <n v="8.0950000000000006"/>
    <n v="24.69"/>
  </r>
  <r>
    <s v="Muebles"/>
    <s v="Houston"/>
    <s v="United States"/>
    <s v="Mick Crebagga"/>
    <s v="Eldon"/>
    <d v="2019-08-25T00:00:00"/>
    <s v="Cerrado"/>
    <s v="CA-2019-168809"/>
    <n v="77041"/>
    <x v="792"/>
    <x v="2"/>
    <x v="0"/>
    <d v="2019-08-25T00:00:00"/>
    <s v="Same Day"/>
    <s v="Severo"/>
    <s v="Texas"/>
    <s v="Severo"/>
    <x v="5"/>
    <n v="1"/>
    <n v="0.6"/>
    <n v="-16.59"/>
    <n v="13.560000000000002"/>
    <n v="2"/>
    <n v="20.100000000000001"/>
    <n v="50.25"/>
    <n v="25.125"/>
    <n v="10.050000000000001"/>
    <n v="36.69"/>
  </r>
  <r>
    <s v="Muebles"/>
    <s v="Skokie"/>
    <s v="United States"/>
    <s v="Dave Brooks"/>
    <s v="Howard Miller"/>
    <d v="2021-12-14T00:00:00"/>
    <s v="Abierto"/>
    <s v="CA-2021-107629"/>
    <n v="60076"/>
    <x v="267"/>
    <x v="2"/>
    <x v="0"/>
    <d v="2021-12-14T00:00:00"/>
    <s v="Same Day"/>
    <s v="Severo"/>
    <s v="Illinois"/>
    <s v="Severo"/>
    <x v="5"/>
    <n v="1"/>
    <n v="0.6"/>
    <n v="-26.76"/>
    <n v="57.734999999999985"/>
    <n v="3"/>
    <n v="56.33"/>
    <n v="140.82499999999999"/>
    <n v="46.941666666666663"/>
    <n v="18.776666666666667"/>
    <n v="83.09"/>
  </r>
  <r>
    <s v="Muebles"/>
    <s v="Houston"/>
    <s v="United States"/>
    <s v="Neoma Murray"/>
    <s v="Eldon"/>
    <d v="2019-12-01T00:00:00"/>
    <s v="Cerrado"/>
    <s v="US-2019-105676"/>
    <n v="77036"/>
    <x v="812"/>
    <x v="2"/>
    <x v="0"/>
    <d v="2019-12-02T00:00:00"/>
    <s v="Same Day"/>
    <s v="Severo"/>
    <s v="Texas"/>
    <s v="Severo"/>
    <x v="5"/>
    <n v="2"/>
    <n v="0.6"/>
    <n v="-4.01"/>
    <n v="6.0250000000000021"/>
    <n v="4"/>
    <n v="6.69"/>
    <n v="16.725000000000001"/>
    <n v="4.1812500000000004"/>
    <n v="1.6725000000000001"/>
    <n v="10.7"/>
  </r>
  <r>
    <s v="Muebles"/>
    <s v="Houston"/>
    <s v="United States"/>
    <s v="Mick Crebagga"/>
    <s v="Nu-Dell"/>
    <d v="2019-08-25T00:00:00"/>
    <s v="Cerrado"/>
    <s v="CA-2019-168809"/>
    <n v="77041"/>
    <x v="832"/>
    <x v="2"/>
    <x v="0"/>
    <d v="2019-08-25T00:00:00"/>
    <s v="Same Day"/>
    <s v="Severo"/>
    <s v="Texas"/>
    <s v="Severo"/>
    <x v="5"/>
    <n v="1"/>
    <n v="0.6"/>
    <n v="-3.94"/>
    <n v="7.879999999999999"/>
    <n v="5"/>
    <n v="7.88"/>
    <n v="19.7"/>
    <n v="3.94"/>
    <n v="1.5760000000000001"/>
    <n v="11.82"/>
  </r>
  <r>
    <s v="Muebles"/>
    <s v="Lubbock"/>
    <s v="United States"/>
    <s v="Troy Blackwell"/>
    <s v="DAX"/>
    <d v="2018-02-18T00:00:00"/>
    <s v="Cerrado"/>
    <s v="US-2018-165589"/>
    <n v="79424"/>
    <x v="813"/>
    <x v="2"/>
    <x v="0"/>
    <d v="2018-02-18T00:00:00"/>
    <s v="Same Day"/>
    <s v="Severo"/>
    <s v="Texas"/>
    <s v="Severo"/>
    <x v="5"/>
    <n v="1"/>
    <n v="0.6"/>
    <n v="-11.32"/>
    <n v="26.419999999999995"/>
    <n v="5"/>
    <n v="25.16"/>
    <n v="62.9"/>
    <n v="12.58"/>
    <n v="5.032"/>
    <n v="36.480000000000004"/>
  </r>
  <r>
    <s v="Muebles"/>
    <s v="Skokie"/>
    <s v="United States"/>
    <s v="Dave Brooks"/>
    <s v="Other"/>
    <d v="2021-12-14T00:00:00"/>
    <s v="Abierto"/>
    <s v="CA-2021-107629"/>
    <n v="60076"/>
    <x v="825"/>
    <x v="2"/>
    <x v="0"/>
    <d v="2021-12-14T00:00:00"/>
    <s v="Same Day"/>
    <s v="Severo"/>
    <s v="Illinois"/>
    <s v="Severo"/>
    <x v="5"/>
    <n v="1"/>
    <n v="0.6"/>
    <n v="-292.99"/>
    <n v="106.53499999999997"/>
    <n v="6"/>
    <n v="266.35000000000002"/>
    <n v="665.875"/>
    <n v="110.97916666666667"/>
    <n v="44.391666666666673"/>
    <n v="559.34"/>
  </r>
  <r>
    <s v="Muebles"/>
    <s v="Dallas"/>
    <s v="United States"/>
    <s v="Claire Gute"/>
    <s v="C-Line"/>
    <d v="2019-10-15T00:00:00"/>
    <s v="Abierto"/>
    <s v="US-2019-123918"/>
    <n v="75217"/>
    <x v="833"/>
    <x v="2"/>
    <x v="0"/>
    <d v="2019-10-15T00:00:00"/>
    <s v="Same Day"/>
    <s v="Severo"/>
    <s v="Texas"/>
    <s v="Severo"/>
    <x v="5"/>
    <n v="1"/>
    <n v="0.6"/>
    <n v="-95.25"/>
    <n v="101.82"/>
    <n v="6"/>
    <n v="131.38"/>
    <n v="328.45"/>
    <n v="54.74166666666666"/>
    <n v="21.896666666666665"/>
    <n v="226.63"/>
  </r>
  <r>
    <s v="Muebles"/>
    <s v="Chicago"/>
    <s v="United States"/>
    <s v="Helen Abelman"/>
    <s v="Eldon"/>
    <d v="2019-11-13T00:00:00"/>
    <s v="Cerrado"/>
    <s v="CA-2019-153073"/>
    <n v="60610"/>
    <x v="824"/>
    <x v="2"/>
    <x v="0"/>
    <d v="2019-11-13T00:00:00"/>
    <s v="Same Day"/>
    <s v="Severo"/>
    <s v="Illinois"/>
    <s v="Severo"/>
    <x v="5"/>
    <n v="1"/>
    <n v="0.6"/>
    <n v="-7.44"/>
    <n v="18.809999999999999"/>
    <n v="9"/>
    <n v="17.5"/>
    <n v="43.75"/>
    <n v="4.8611111111111107"/>
    <n v="1.9444444444444444"/>
    <n v="24.94"/>
  </r>
  <r>
    <s v="Muebles"/>
    <s v="Middletown"/>
    <s v="United States"/>
    <s v="Andrew Allen"/>
    <s v="DAX"/>
    <d v="2018-05-04T00:00:00"/>
    <s v="Cerrado"/>
    <s v="CA-2018-155271"/>
    <n v="6457"/>
    <x v="815"/>
    <x v="3"/>
    <x v="0"/>
    <d v="2018-05-04T00:00:00"/>
    <s v="Same Day"/>
    <s v="Severo"/>
    <s v="Connecticut"/>
    <s v="Severo"/>
    <x v="5"/>
    <n v="1"/>
    <n v="0"/>
    <n v="9.89"/>
    <n v="9.89"/>
    <n v="2"/>
    <n v="27.46"/>
    <n v="27.46"/>
    <n v="13.73"/>
    <n v="13.73"/>
    <n v="17.57"/>
  </r>
  <r>
    <s v="Muebles"/>
    <s v="New York City"/>
    <s v="United States"/>
    <s v="Trudy Brown"/>
    <s v="Eldon"/>
    <d v="2021-05-25T00:00:00"/>
    <s v="Abierto"/>
    <s v="CA-2021-120168"/>
    <n v="10009"/>
    <x v="545"/>
    <x v="3"/>
    <x v="0"/>
    <d v="2021-05-25T00:00:00"/>
    <s v="Same Day"/>
    <s v="Severo"/>
    <s v="New York"/>
    <s v="Severo"/>
    <x v="5"/>
    <n v="1"/>
    <n v="0"/>
    <n v="6.03"/>
    <n v="6.0300000000000011"/>
    <n v="3"/>
    <n v="18.84"/>
    <n v="18.84"/>
    <n v="6.28"/>
    <n v="6.28"/>
    <n v="12.809999999999999"/>
  </r>
  <r>
    <s v="Muebles"/>
    <s v="New York City"/>
    <s v="United States"/>
    <s v="Edward Nazzal"/>
    <s v="Linden"/>
    <d v="2020-06-04T00:00:00"/>
    <s v="Cerrado"/>
    <s v="CA-2020-165848"/>
    <n v="10035"/>
    <x v="677"/>
    <x v="3"/>
    <x v="0"/>
    <d v="2020-06-04T00:00:00"/>
    <s v="Same Day"/>
    <s v="Severo"/>
    <s v="New York"/>
    <s v="Severo"/>
    <x v="5"/>
    <n v="1"/>
    <n v="0"/>
    <n v="20.78"/>
    <n v="20.78"/>
    <n v="4"/>
    <n v="61.12"/>
    <n v="61.12"/>
    <n v="15.28"/>
    <n v="15.28"/>
    <n v="40.339999999999996"/>
  </r>
  <r>
    <s v="Muebles"/>
    <s v="Columbia"/>
    <s v="United States"/>
    <s v="Gary Zandusky"/>
    <s v="Electrix"/>
    <d v="2020-03-17T00:00:00"/>
    <s v="Cerrado"/>
    <s v="CA-2020-131737"/>
    <n v="21044"/>
    <x v="622"/>
    <x v="3"/>
    <x v="0"/>
    <d v="2020-03-17T00:00:00"/>
    <s v="Same Day"/>
    <s v="Severo"/>
    <s v="Maryland"/>
    <s v="Severo"/>
    <x v="5"/>
    <n v="1"/>
    <n v="0"/>
    <n v="252.59"/>
    <n v="252.59000000000003"/>
    <n v="5"/>
    <n v="971.5"/>
    <n v="971.5"/>
    <n v="194.3"/>
    <n v="194.3"/>
    <n v="718.91"/>
  </r>
  <r>
    <s v="Muebles"/>
    <s v="Freeport"/>
    <s v="United States"/>
    <s v="Carlos Soltero"/>
    <s v="Hon"/>
    <d v="2019-09-25T00:00:00"/>
    <s v="Cerrado"/>
    <s v="CA-2019-151869"/>
    <n v="11520"/>
    <x v="834"/>
    <x v="3"/>
    <x v="0"/>
    <d v="2019-09-25T00:00:00"/>
    <s v="Same Day"/>
    <s v="Severo"/>
    <s v="New York"/>
    <s v="Severo"/>
    <x v="1"/>
    <n v="1"/>
    <n v="0.1"/>
    <n v="6.84"/>
    <n v="18.237777777777779"/>
    <n v="1"/>
    <n v="102.58"/>
    <n v="113.97777777777777"/>
    <n v="113.97777777777777"/>
    <n v="102.58"/>
    <n v="95.74"/>
  </r>
  <r>
    <s v="Muebles"/>
    <s v="New York City"/>
    <s v="United States"/>
    <s v="Luke Foster"/>
    <s v="Global"/>
    <d v="2019-03-05T00:00:00"/>
    <s v="Abierto"/>
    <s v="CA-2019-109512"/>
    <n v="10011"/>
    <x v="64"/>
    <x v="3"/>
    <x v="0"/>
    <d v="2019-03-05T00:00:00"/>
    <s v="Same Day"/>
    <s v="Severo"/>
    <s v="New York"/>
    <s v="Severo"/>
    <x v="1"/>
    <n v="1"/>
    <n v="0.1"/>
    <n v="63.93"/>
    <n v="106.55333333333334"/>
    <n v="7"/>
    <n v="383.61"/>
    <n v="426.23333333333335"/>
    <n v="60.890476190476193"/>
    <n v="54.801428571428573"/>
    <n v="319.68"/>
  </r>
  <r>
    <s v="Muebles"/>
    <s v="New York City"/>
    <s v="United States"/>
    <s v="Edward Nazzal"/>
    <s v="Sauder"/>
    <d v="2020-06-04T00:00:00"/>
    <s v="Cerrado"/>
    <s v="CA-2020-165848"/>
    <n v="10035"/>
    <x v="835"/>
    <x v="3"/>
    <x v="0"/>
    <d v="2020-06-04T00:00:00"/>
    <s v="Same Day"/>
    <s v="Severo"/>
    <s v="New York"/>
    <s v="Severo"/>
    <x v="0"/>
    <n v="1"/>
    <n v="0.2"/>
    <n v="5.13"/>
    <n v="39.324999999999989"/>
    <n v="1"/>
    <n v="136.78"/>
    <n v="170.97499999999999"/>
    <n v="170.97499999999999"/>
    <n v="136.78"/>
    <n v="131.65"/>
  </r>
  <r>
    <s v="Muebles"/>
    <s v="Cincinnati"/>
    <s v="United States"/>
    <s v="Logan Haushalter"/>
    <s v="GE"/>
    <d v="2020-05-14T00:00:00"/>
    <s v="Cerrado"/>
    <s v="CA-2020-141019"/>
    <n v="45231"/>
    <x v="836"/>
    <x v="3"/>
    <x v="0"/>
    <d v="2020-05-14T00:00:00"/>
    <s v="Same Day"/>
    <s v="Severo"/>
    <s v="Ohio"/>
    <s v="Severo"/>
    <x v="5"/>
    <n v="1"/>
    <n v="0.2"/>
    <n v="29.77"/>
    <n v="49.614999999999995"/>
    <n v="1"/>
    <n v="79.38"/>
    <n v="99.224999999999994"/>
    <n v="99.224999999999994"/>
    <n v="79.38"/>
    <n v="49.61"/>
  </r>
  <r>
    <s v="Muebles"/>
    <s v="Columbus"/>
    <s v="United States"/>
    <s v="Susan Pistek"/>
    <s v="Nu-Dell"/>
    <d v="2021-03-16T00:00:00"/>
    <s v="Cerrado"/>
    <s v="CA-2021-161172"/>
    <n v="43229"/>
    <x v="837"/>
    <x v="3"/>
    <x v="0"/>
    <d v="2021-03-16T00:00:00"/>
    <s v="Same Day"/>
    <s v="Severo"/>
    <s v="Ohio"/>
    <s v="Severo"/>
    <x v="5"/>
    <n v="1"/>
    <n v="0.2"/>
    <n v="7.69"/>
    <n v="20.504999999999988"/>
    <n v="6"/>
    <n v="51.26"/>
    <n v="64.074999999999989"/>
    <n v="10.679166666666665"/>
    <n v="8.543333333333333"/>
    <n v="43.57"/>
  </r>
  <r>
    <s v="Muebles"/>
    <s v="Marion"/>
    <s v="United States"/>
    <s v="Dennis Kane"/>
    <s v="Global"/>
    <d v="2019-12-06T00:00:00"/>
    <s v="Abierto"/>
    <s v="CA-2019-131884"/>
    <n v="43302"/>
    <x v="212"/>
    <x v="3"/>
    <x v="0"/>
    <d v="2019-12-06T00:00:00"/>
    <s v="Same Day"/>
    <s v="Severo"/>
    <s v="Ohio"/>
    <s v="Severo"/>
    <x v="1"/>
    <n v="1"/>
    <n v="0.3"/>
    <n v="-24.24"/>
    <n v="6.055714285714302"/>
    <n v="1"/>
    <n v="70.69"/>
    <n v="100.98571428571429"/>
    <n v="100.98571428571429"/>
    <n v="70.69"/>
    <n v="94.929999999999993"/>
  </r>
  <r>
    <s v="Muebles"/>
    <s v="Fairfield"/>
    <s v="United States"/>
    <s v="Roy Collins"/>
    <s v="Bevis"/>
    <d v="2020-01-15T00:00:00"/>
    <s v="Abierto"/>
    <s v="CA-2020-140746"/>
    <n v="6824"/>
    <x v="258"/>
    <x v="3"/>
    <x v="0"/>
    <d v="2020-01-15T00:00:00"/>
    <s v="Same Day"/>
    <s v="Severo"/>
    <s v="Connecticut"/>
    <s v="Severo"/>
    <x v="3"/>
    <n v="1"/>
    <n v="0.3"/>
    <n v="-15.58"/>
    <n v="62.334285714285699"/>
    <n v="1"/>
    <n v="181.8"/>
    <n v="259.71428571428572"/>
    <n v="259.71428571428572"/>
    <n v="181.8"/>
    <n v="197.38000000000002"/>
  </r>
  <r>
    <s v="Muebles"/>
    <s v="Wheeling"/>
    <s v="United States"/>
    <s v="Natalie Fritzler"/>
    <s v="Chromcraft"/>
    <d v="2021-10-12T00:00:00"/>
    <s v="Cerrado"/>
    <s v="CA-2021-130505"/>
    <n v="26003"/>
    <x v="838"/>
    <x v="3"/>
    <x v="0"/>
    <d v="2021-10-12T00:00:00"/>
    <s v="Same Day"/>
    <s v="Severo"/>
    <s v="West Virginia"/>
    <s v="Severo"/>
    <x v="3"/>
    <n v="1"/>
    <n v="0.3"/>
    <n v="-76.95"/>
    <n v="211.62428571428575"/>
    <n v="3"/>
    <n v="673.34"/>
    <n v="961.91428571428582"/>
    <n v="320.63809523809527"/>
    <n v="224.44666666666669"/>
    <n v="750.29000000000008"/>
  </r>
  <r>
    <s v="Muebles"/>
    <s v="New York City"/>
    <s v="United States"/>
    <s v="Marc Crier"/>
    <s v="Other"/>
    <d v="2019-09-07T00:00:00"/>
    <s v="Abierto"/>
    <s v="CA-2019-105599"/>
    <n v="10011"/>
    <x v="839"/>
    <x v="3"/>
    <x v="0"/>
    <d v="2019-09-07T00:00:00"/>
    <s v="Same Day"/>
    <s v="Severo"/>
    <s v="New York"/>
    <s v="Severo"/>
    <x v="3"/>
    <n v="1"/>
    <n v="0.4"/>
    <n v="-14.16"/>
    <n v="4.1133333333333368"/>
    <n v="3"/>
    <n v="27.41"/>
    <n v="45.683333333333337"/>
    <n v="15.227777777777778"/>
    <n v="9.1366666666666667"/>
    <n v="41.57"/>
  </r>
  <r>
    <s v="Muebles"/>
    <s v="New York City"/>
    <s v="United States"/>
    <s v="Sheri Gordon"/>
    <s v="Bretford"/>
    <d v="2021-06-30T00:00:00"/>
    <s v="Cerrado"/>
    <s v="US-2021-102890"/>
    <n v="10011"/>
    <x v="3"/>
    <x v="3"/>
    <x v="0"/>
    <d v="2021-06-30T00:00:00"/>
    <s v="Same Day"/>
    <s v="Severo"/>
    <s v="New York"/>
    <s v="Severo"/>
    <x v="3"/>
    <n v="1"/>
    <n v="0.4"/>
    <n v="-295.98"/>
    <n v="400.44000000000005"/>
    <n v="5"/>
    <n v="1044.6300000000001"/>
    <n v="1741.0500000000002"/>
    <n v="348.21000000000004"/>
    <n v="208.92600000000002"/>
    <n v="1340.6100000000001"/>
  </r>
  <r>
    <s v="Muebles"/>
    <s v="New York City"/>
    <s v="United States"/>
    <s v="Rick Hansen"/>
    <s v="Bevis"/>
    <d v="2019-07-31T00:00:00"/>
    <s v="Abierto"/>
    <s v="CA-2019-124891"/>
    <n v="10024"/>
    <x v="258"/>
    <x v="3"/>
    <x v="0"/>
    <d v="2019-07-31T00:00:00"/>
    <s v="Same Day"/>
    <s v="Severo"/>
    <s v="New York"/>
    <s v="Severo"/>
    <x v="3"/>
    <n v="1"/>
    <n v="0.4"/>
    <n v="-290.88"/>
    <n v="436.30666666666684"/>
    <n v="7"/>
    <n v="1090.78"/>
    <n v="1817.9666666666667"/>
    <n v="259.70952380952377"/>
    <n v="155.82571428571427"/>
    <n v="1381.6599999999999"/>
  </r>
  <r>
    <s v="Muebles"/>
    <s v="New York City"/>
    <s v="United States"/>
    <s v="Darrin Martin"/>
    <s v="KI"/>
    <d v="2018-09-14T00:00:00"/>
    <s v="Cerrado"/>
    <s v="CA-2018-160766"/>
    <n v="10009"/>
    <x v="840"/>
    <x v="3"/>
    <x v="0"/>
    <d v="2018-09-14T00:00:00"/>
    <s v="Same Day"/>
    <s v="Severo"/>
    <s v="New York"/>
    <s v="Severo"/>
    <x v="3"/>
    <n v="1"/>
    <n v="0.4"/>
    <n v="-108.33"/>
    <n v="201.19666666666672"/>
    <n v="9"/>
    <n v="464.29"/>
    <n v="773.81666666666672"/>
    <n v="85.979629629629642"/>
    <n v="51.587777777777781"/>
    <n v="572.62"/>
  </r>
  <r>
    <s v="Muebles"/>
    <s v="Hampton"/>
    <s v="United States"/>
    <s v="Barry Gonzalez"/>
    <s v="Global"/>
    <d v="2018-11-05T00:00:00"/>
    <s v="Cerrado"/>
    <s v="US-2018-114377"/>
    <n v="23666"/>
    <x v="841"/>
    <x v="0"/>
    <x v="0"/>
    <d v="2018-11-05T00:00:00"/>
    <s v="Same Day"/>
    <s v="Severo"/>
    <s v="Virginia"/>
    <s v="Severo"/>
    <x v="1"/>
    <n v="1"/>
    <n v="0"/>
    <n v="40.47"/>
    <n v="40.47"/>
    <n v="5"/>
    <n v="149.9"/>
    <n v="149.9"/>
    <n v="29.98"/>
    <n v="29.98"/>
    <n v="109.43"/>
  </r>
  <r>
    <s v="Muebles"/>
    <s v="Miami"/>
    <s v="United States"/>
    <s v="Angele Hood"/>
    <s v="Global"/>
    <d v="2021-07-06T00:00:00"/>
    <s v="Abierto"/>
    <s v="US-2021-152492"/>
    <n v="33142"/>
    <x v="842"/>
    <x v="0"/>
    <x v="0"/>
    <d v="2021-07-06T00:00:00"/>
    <s v="Same Day"/>
    <s v="Severo"/>
    <s v="Florida"/>
    <s v="Severo"/>
    <x v="1"/>
    <n v="1"/>
    <n v="0.2"/>
    <n v="23.92"/>
    <n v="83.730000000000018"/>
    <n v="1"/>
    <n v="239.24"/>
    <n v="299.05"/>
    <n v="299.05"/>
    <n v="239.24"/>
    <n v="215.32"/>
  </r>
  <r>
    <s v="Muebles"/>
    <s v="Boynton Beach"/>
    <s v="United States"/>
    <s v="Patrick Gardner"/>
    <s v="Eldon"/>
    <d v="2020-10-28T00:00:00"/>
    <s v="Cerrado"/>
    <s v="CA-2020-144344"/>
    <n v="33437"/>
    <x v="843"/>
    <x v="0"/>
    <x v="0"/>
    <d v="2020-10-28T00:00:00"/>
    <s v="Same Day"/>
    <s v="Severo"/>
    <s v="Florida"/>
    <s v="Severo"/>
    <x v="5"/>
    <n v="1"/>
    <n v="0.2"/>
    <n v="0"/>
    <n v="15.992499999999993"/>
    <n v="2"/>
    <n v="63.97"/>
    <n v="79.962499999999991"/>
    <n v="39.981249999999996"/>
    <n v="31.984999999999999"/>
    <n v="63.97"/>
  </r>
  <r>
    <s v="Muebles"/>
    <s v="Boynton Beach"/>
    <s v="United States"/>
    <s v="Patrick Gardner"/>
    <s v="Other"/>
    <d v="2020-10-28T00:00:00"/>
    <s v="Cerrado"/>
    <s v="CA-2020-144344"/>
    <n v="33437"/>
    <x v="844"/>
    <x v="0"/>
    <x v="0"/>
    <d v="2020-10-28T00:00:00"/>
    <s v="Same Day"/>
    <s v="Severo"/>
    <s v="Florida"/>
    <s v="Severo"/>
    <x v="5"/>
    <n v="1"/>
    <n v="0.2"/>
    <n v="13.79"/>
    <n v="25.777499999999996"/>
    <n v="3"/>
    <n v="47.95"/>
    <n v="59.9375"/>
    <n v="19.979166666666668"/>
    <n v="15.983333333333334"/>
    <n v="34.160000000000004"/>
  </r>
  <r>
    <s v="Muebles"/>
    <s v="Boynton Beach"/>
    <s v="United States"/>
    <s v="Patrick Gardner"/>
    <s v="Howard Miller"/>
    <d v="2020-10-28T00:00:00"/>
    <s v="Cerrado"/>
    <s v="CA-2020-144344"/>
    <n v="33437"/>
    <x v="568"/>
    <x v="0"/>
    <x v="0"/>
    <d v="2020-10-28T00:00:00"/>
    <s v="Same Day"/>
    <s v="Severo"/>
    <s v="Florida"/>
    <s v="Severo"/>
    <x v="5"/>
    <n v="1"/>
    <n v="0.2"/>
    <n v="41.26"/>
    <n v="82.52249999999998"/>
    <n v="3"/>
    <n v="165.05"/>
    <n v="206.3125"/>
    <n v="68.770833333333343"/>
    <n v="55.016666666666673"/>
    <n v="123.79000000000002"/>
  </r>
  <r>
    <s v="Muebles"/>
    <s v="Jacksonville"/>
    <s v="United States"/>
    <s v="Pete Takahito"/>
    <s v="DAX"/>
    <d v="2021-10-20T00:00:00"/>
    <s v="Cerrado"/>
    <s v="CA-2021-103065"/>
    <n v="32216"/>
    <x v="815"/>
    <x v="0"/>
    <x v="0"/>
    <d v="2021-10-20T00:00:00"/>
    <s v="Same Day"/>
    <s v="Severo"/>
    <s v="Florida"/>
    <s v="Severo"/>
    <x v="5"/>
    <n v="1"/>
    <n v="0.2"/>
    <n v="6.04"/>
    <n v="17.024999999999999"/>
    <n v="4"/>
    <n v="43.94"/>
    <n v="54.924999999999997"/>
    <n v="13.731249999999999"/>
    <n v="10.984999999999999"/>
    <n v="37.9"/>
  </r>
  <r>
    <s v="Muebles"/>
    <s v="Apopka"/>
    <s v="United States"/>
    <s v="Chloris Kastensmidt"/>
    <s v="Other"/>
    <d v="2018-07-28T00:00:00"/>
    <s v="Cerrado"/>
    <s v="CA-2018-131541"/>
    <n v="32712"/>
    <x v="830"/>
    <x v="0"/>
    <x v="0"/>
    <d v="2018-07-28T00:00:00"/>
    <s v="Same Day"/>
    <s v="Severo"/>
    <s v="Florida"/>
    <s v="Severo"/>
    <x v="5"/>
    <n v="1"/>
    <n v="0.2"/>
    <n v="12.99"/>
    <n v="45.462499999999991"/>
    <n v="6"/>
    <n v="129.88999999999999"/>
    <n v="162.36249999999998"/>
    <n v="27.060416666666661"/>
    <n v="21.64833333333333"/>
    <n v="116.89999999999999"/>
  </r>
  <r>
    <s v="Muebles"/>
    <s v="Tampa"/>
    <s v="United States"/>
    <s v="Trudy Glocke"/>
    <s v="Global"/>
    <d v="2018-03-31T00:00:00"/>
    <s v="Cerrado"/>
    <s v="CA-2018-130428"/>
    <n v="33614"/>
    <x v="229"/>
    <x v="0"/>
    <x v="0"/>
    <d v="2018-03-31T00:00:00"/>
    <s v="Same Day"/>
    <s v="Severo"/>
    <s v="Florida"/>
    <s v="Severo"/>
    <x v="1"/>
    <n v="1"/>
    <n v="0.2"/>
    <n v="98.48"/>
    <n v="379.85249999999996"/>
    <n v="7"/>
    <n v="1125.49"/>
    <n v="1406.8625"/>
    <n v="200.98035714285714"/>
    <n v="160.78428571428572"/>
    <n v="1027.01"/>
  </r>
  <r>
    <s v="Muebles"/>
    <s v="Pomona"/>
    <s v="United States"/>
    <s v="Sandra Flanagan"/>
    <s v="Ultra"/>
    <d v="2019-08-13T00:00:00"/>
    <s v="Cerrado"/>
    <s v="CA-2019-148495"/>
    <n v="91767"/>
    <x v="845"/>
    <x v="1"/>
    <x v="0"/>
    <d v="2019-08-13T00:00:00"/>
    <s v="Same Day"/>
    <s v="Severo"/>
    <s v="California"/>
    <s v="Severo"/>
    <x v="5"/>
    <n v="1"/>
    <n v="0"/>
    <n v="10.41"/>
    <n v="10.41"/>
    <n v="3"/>
    <n v="31.56"/>
    <n v="31.56"/>
    <n v="10.52"/>
    <n v="10.52"/>
    <n v="21.15"/>
  </r>
  <r>
    <s v="Muebles"/>
    <s v="San Francisco"/>
    <s v="United States"/>
    <s v="Ionia McGrath"/>
    <s v="Other"/>
    <d v="2020-09-04T00:00:00"/>
    <s v="Cerrado"/>
    <s v="CA-2020-129630"/>
    <n v="94122"/>
    <x v="74"/>
    <x v="1"/>
    <x v="0"/>
    <d v="2020-09-04T00:00:00"/>
    <s v="Same Day"/>
    <s v="Severo"/>
    <s v="California"/>
    <s v="Severo"/>
    <x v="5"/>
    <n v="1"/>
    <n v="0"/>
    <n v="8.74"/>
    <n v="8.74"/>
    <n v="3"/>
    <n v="24.27"/>
    <n v="24.27"/>
    <n v="8.09"/>
    <n v="8.09"/>
    <n v="15.53"/>
  </r>
  <r>
    <s v="Muebles"/>
    <s v="Seattle"/>
    <s v="United States"/>
    <s v="Resi Pölking"/>
    <s v="C-Line"/>
    <d v="2018-09-13T00:00:00"/>
    <s v="Cerrado"/>
    <s v="CA-2018-142769"/>
    <n v="98103"/>
    <x v="283"/>
    <x v="1"/>
    <x v="0"/>
    <d v="2018-09-13T00:00:00"/>
    <s v="Same Day"/>
    <s v="Severo"/>
    <s v="Washington"/>
    <s v="Severo"/>
    <x v="5"/>
    <n v="1"/>
    <n v="0"/>
    <n v="5.53"/>
    <n v="5.5299999999999994"/>
    <n v="3"/>
    <n v="14.19"/>
    <n v="14.19"/>
    <n v="4.7299999999999995"/>
    <n v="4.7299999999999995"/>
    <n v="8.66"/>
  </r>
  <r>
    <s v="Muebles"/>
    <s v="Seattle"/>
    <s v="United States"/>
    <s v="MaryBeth Skach"/>
    <s v="Linden"/>
    <d v="2020-10-22T00:00:00"/>
    <s v="Cerrado"/>
    <s v="CA-2020-169887"/>
    <n v="98105"/>
    <x v="846"/>
    <x v="1"/>
    <x v="0"/>
    <d v="2020-10-22T00:00:00"/>
    <s v="Same Day"/>
    <s v="Severo"/>
    <s v="Washington"/>
    <s v="Severo"/>
    <x v="5"/>
    <n v="1"/>
    <n v="0"/>
    <n v="30.58"/>
    <n v="30.58"/>
    <n v="3"/>
    <n v="101.94"/>
    <n v="101.94"/>
    <n v="33.979999999999997"/>
    <n v="33.979999999999997"/>
    <n v="71.36"/>
  </r>
  <r>
    <s v="Muebles"/>
    <s v="San Francisco"/>
    <s v="United States"/>
    <s v="Cassandra Brandow"/>
    <s v="Other"/>
    <d v="2021-09-11T00:00:00"/>
    <s v="Cerrado"/>
    <s v="CA-2021-144484"/>
    <n v="94110"/>
    <x v="74"/>
    <x v="1"/>
    <x v="0"/>
    <d v="2021-09-11T00:00:00"/>
    <s v="Same Day"/>
    <s v="Severo"/>
    <s v="California"/>
    <s v="Severo"/>
    <x v="5"/>
    <n v="1"/>
    <n v="0"/>
    <n v="11.65"/>
    <n v="11.649999999999999"/>
    <n v="4"/>
    <n v="32.36"/>
    <n v="32.36"/>
    <n v="8.09"/>
    <n v="8.09"/>
    <n v="20.71"/>
  </r>
  <r>
    <s v="Muebles"/>
    <s v="Seattle"/>
    <s v="United States"/>
    <s v="Philip Brown"/>
    <s v="Other"/>
    <d v="2021-09-24T00:00:00"/>
    <s v="Cerrado"/>
    <s v="CA-2021-142391"/>
    <n v="98115"/>
    <x v="560"/>
    <x v="1"/>
    <x v="0"/>
    <d v="2021-09-24T00:00:00"/>
    <s v="Same Day"/>
    <s v="Severo"/>
    <s v="Washington"/>
    <s v="Severo"/>
    <x v="5"/>
    <n v="1"/>
    <n v="0"/>
    <n v="71.930000000000007"/>
    <n v="71.930000000000007"/>
    <n v="10"/>
    <n v="199.8"/>
    <n v="199.8"/>
    <n v="19.98"/>
    <n v="19.98"/>
    <n v="127.87"/>
  </r>
  <r>
    <s v="Muebles"/>
    <s v="Redlands"/>
    <s v="United States"/>
    <s v="Sandra Glassco"/>
    <s v="DMI"/>
    <d v="2019-10-31T00:00:00"/>
    <s v="Cerrado"/>
    <s v="CA-2019-164882"/>
    <n v="92374"/>
    <x v="789"/>
    <x v="1"/>
    <x v="0"/>
    <d v="2019-10-31T00:00:00"/>
    <s v="Same Day"/>
    <s v="Severo"/>
    <s v="California"/>
    <s v="Severo"/>
    <x v="0"/>
    <n v="1"/>
    <n v="0.15"/>
    <n v="20.04"/>
    <n v="95.186470588235352"/>
    <n v="1"/>
    <n v="425.83"/>
    <n v="500.97647058823532"/>
    <n v="500.97647058823532"/>
    <n v="425.83"/>
    <n v="405.78999999999996"/>
  </r>
  <r>
    <s v="Muebles"/>
    <s v="San Francisco"/>
    <s v="United States"/>
    <s v="Thomas Thornton"/>
    <s v="Global"/>
    <d v="2019-08-08T00:00:00"/>
    <s v="Cerrado"/>
    <s v="CA-2019-168564"/>
    <n v="94109"/>
    <x v="323"/>
    <x v="1"/>
    <x v="0"/>
    <d v="2019-08-08T00:00:00"/>
    <s v="Same Day"/>
    <s v="Severo"/>
    <s v="California"/>
    <s v="Severo"/>
    <x v="1"/>
    <n v="1"/>
    <n v="0.2"/>
    <n v="10.86"/>
    <n v="47.054999999999978"/>
    <n v="1"/>
    <n v="144.78"/>
    <n v="180.97499999999999"/>
    <n v="180.97499999999999"/>
    <n v="144.78"/>
    <n v="133.92000000000002"/>
  </r>
  <r>
    <s v="Muebles"/>
    <s v="Santa Ana"/>
    <s v="United States"/>
    <s v="Pauline Johnson"/>
    <s v="Lesro"/>
    <d v="2020-09-08T00:00:00"/>
    <s v="Cerrado"/>
    <s v="CA-2020-153101"/>
    <n v="92704"/>
    <x v="847"/>
    <x v="1"/>
    <x v="0"/>
    <d v="2020-09-08T00:00:00"/>
    <s v="Same Day"/>
    <s v="Severo"/>
    <s v="California"/>
    <s v="Severo"/>
    <x v="3"/>
    <n v="1"/>
    <n v="0.2"/>
    <n v="-12.78"/>
    <n v="23.72999999999999"/>
    <n v="1"/>
    <n v="146.04"/>
    <n v="182.54999999999998"/>
    <n v="182.54999999999998"/>
    <n v="146.04"/>
    <n v="158.82"/>
  </r>
  <r>
    <s v="Muebles"/>
    <s v="Seattle"/>
    <s v="United States"/>
    <s v="Jennifer Ferguson"/>
    <s v="Office Star"/>
    <d v="2021-09-11T00:00:00"/>
    <s v="Cerrado"/>
    <s v="US-2021-142188"/>
    <n v="98105"/>
    <x v="637"/>
    <x v="1"/>
    <x v="0"/>
    <d v="2021-09-11T00:00:00"/>
    <s v="Same Day"/>
    <s v="Severo"/>
    <s v="Washington"/>
    <s v="Severo"/>
    <x v="1"/>
    <n v="1"/>
    <n v="0.2"/>
    <n v="8.8800000000000008"/>
    <n v="53.27249999999998"/>
    <n v="2"/>
    <n v="177.57"/>
    <n v="221.96249999999998"/>
    <n v="110.98124999999999"/>
    <n v="88.784999999999997"/>
    <n v="168.69"/>
  </r>
  <r>
    <s v="Muebles"/>
    <s v="Los Angeles"/>
    <s v="United States"/>
    <s v="Beth Paige"/>
    <s v="Hon"/>
    <d v="2021-11-24T00:00:00"/>
    <s v="Abierto"/>
    <s v="CA-2021-137505"/>
    <n v="90008"/>
    <x v="848"/>
    <x v="1"/>
    <x v="0"/>
    <d v="2021-11-24T00:00:00"/>
    <s v="Same Day"/>
    <s v="Severo"/>
    <s v="California"/>
    <s v="Severo"/>
    <x v="3"/>
    <n v="1"/>
    <n v="0.2"/>
    <n v="-1.78"/>
    <n v="15.992499999999993"/>
    <n v="2"/>
    <n v="71.09"/>
    <n v="88.862499999999997"/>
    <n v="44.431249999999999"/>
    <n v="35.545000000000002"/>
    <n v="72.87"/>
  </r>
  <r>
    <s v="Muebles"/>
    <s v="Los Angeles"/>
    <s v="United States"/>
    <s v="Beth Paige"/>
    <s v="Hon"/>
    <d v="2021-11-24T00:00:00"/>
    <s v="Abierto"/>
    <s v="CA-2021-137505"/>
    <n v="90008"/>
    <x v="342"/>
    <x v="1"/>
    <x v="0"/>
    <d v="2021-11-24T00:00:00"/>
    <s v="Same Day"/>
    <s v="Severo"/>
    <s v="California"/>
    <s v="Severo"/>
    <x v="3"/>
    <n v="1"/>
    <n v="0.2"/>
    <n v="9.1"/>
    <n v="100.12"/>
    <n v="2"/>
    <n v="364.08"/>
    <n v="455.09999999999997"/>
    <n v="227.54999999999998"/>
    <n v="182.04"/>
    <n v="354.97999999999996"/>
  </r>
  <r>
    <s v="Muebles"/>
    <s v="Glendale"/>
    <s v="United States"/>
    <s v="Kean Takahito"/>
    <s v="Hon"/>
    <d v="2020-04-14T00:00:00"/>
    <s v="Cerrado"/>
    <s v="CA-2020-112669"/>
    <n v="85301"/>
    <x v="284"/>
    <x v="1"/>
    <x v="0"/>
    <d v="2020-04-14T00:00:00"/>
    <s v="Same Day"/>
    <s v="Severo"/>
    <s v="Arizona"/>
    <s v="Severo"/>
    <x v="1"/>
    <n v="1"/>
    <n v="0.2"/>
    <n v="105.02"/>
    <n v="338.40499999999997"/>
    <n v="4"/>
    <n v="933.54"/>
    <n v="1166.925"/>
    <n v="291.73124999999999"/>
    <n v="233.38499999999999"/>
    <n v="828.52"/>
  </r>
  <r>
    <s v="Muebles"/>
    <s v="Redlands"/>
    <s v="United States"/>
    <s v="Sandra Glassco"/>
    <s v="Global"/>
    <d v="2019-10-31T00:00:00"/>
    <s v="Cerrado"/>
    <s v="CA-2019-164882"/>
    <n v="92374"/>
    <x v="38"/>
    <x v="1"/>
    <x v="0"/>
    <d v="2019-10-31T00:00:00"/>
    <s v="Same Day"/>
    <s v="Severo"/>
    <s v="California"/>
    <s v="Severo"/>
    <x v="1"/>
    <n v="1"/>
    <n v="0.2"/>
    <n v="20.2"/>
    <n v="100.98499999999996"/>
    <n v="4"/>
    <n v="323.14"/>
    <n v="403.92499999999995"/>
    <n v="100.98124999999999"/>
    <n v="80.784999999999997"/>
    <n v="302.94"/>
  </r>
  <r>
    <s v="Muebles"/>
    <s v="Anaheim"/>
    <s v="United States"/>
    <s v="William Brown"/>
    <s v="Global"/>
    <d v="2020-12-11T00:00:00"/>
    <s v="Cerrado"/>
    <s v="CA-2020-165330"/>
    <n v="92804"/>
    <x v="769"/>
    <x v="1"/>
    <x v="0"/>
    <d v="2020-12-11T00:00:00"/>
    <s v="Same Day"/>
    <s v="Severo"/>
    <s v="California"/>
    <s v="Severo"/>
    <x v="1"/>
    <n v="1"/>
    <n v="0.2"/>
    <n v="-31.84"/>
    <n v="59.139999999999986"/>
    <n v="5"/>
    <n v="363.92"/>
    <n v="454.9"/>
    <n v="90.98"/>
    <n v="72.784000000000006"/>
    <n v="395.76"/>
  </r>
  <r>
    <s v="Muebles"/>
    <s v="Seattle"/>
    <s v="United States"/>
    <s v="Marc Crier"/>
    <s v="Global"/>
    <d v="2020-03-22T00:00:00"/>
    <s v="Abierto"/>
    <s v="CA-2020-118899"/>
    <n v="98103"/>
    <x v="841"/>
    <x v="1"/>
    <x v="0"/>
    <d v="2020-03-22T00:00:00"/>
    <s v="Same Day"/>
    <s v="Severo"/>
    <s v="Washington"/>
    <s v="Severo"/>
    <x v="1"/>
    <n v="1"/>
    <n v="0.2"/>
    <n v="14.69"/>
    <n v="56.662499999999994"/>
    <n v="7"/>
    <n v="167.89"/>
    <n v="209.86249999999998"/>
    <n v="29.980357142857137"/>
    <n v="23.984285714285711"/>
    <n v="153.19999999999999"/>
  </r>
  <r>
    <s v="Muebles"/>
    <s v="Anaheim"/>
    <s v="United States"/>
    <s v="William Brown"/>
    <s v="Hon"/>
    <d v="2020-12-11T00:00:00"/>
    <s v="Cerrado"/>
    <s v="CA-2020-165330"/>
    <n v="92804"/>
    <x v="849"/>
    <x v="1"/>
    <x v="0"/>
    <d v="2020-12-11T00:00:00"/>
    <s v="Same Day"/>
    <s v="Severo"/>
    <s v="California"/>
    <s v="Severo"/>
    <x v="3"/>
    <n v="1"/>
    <n v="0.2"/>
    <n v="111.52"/>
    <n v="334.55499999999995"/>
    <n v="7"/>
    <n v="892.14"/>
    <n v="1115.175"/>
    <n v="159.31071428571428"/>
    <n v="127.44857142857143"/>
    <n v="780.62"/>
  </r>
  <r>
    <s v="Muebles"/>
    <s v="Columbia"/>
    <s v="United States"/>
    <s v="Guy Armstrong"/>
    <s v="Global"/>
    <d v="2018-02-11T00:00:00"/>
    <s v="Cerrado"/>
    <s v="CA-2018-168368"/>
    <n v="65203"/>
    <x v="64"/>
    <x v="2"/>
    <x v="0"/>
    <d v="2018-02-15T00:00:00"/>
    <s v="Second Class"/>
    <s v="Mediano"/>
    <s v="Missouri"/>
    <s v="Mediano"/>
    <x v="1"/>
    <n v="3"/>
    <n v="0"/>
    <n v="15.22"/>
    <n v="15.219999999999999"/>
    <n v="1"/>
    <n v="60.89"/>
    <n v="60.89"/>
    <n v="60.89"/>
    <n v="60.89"/>
    <n v="45.67"/>
  </r>
  <r>
    <s v="Muebles"/>
    <s v="Taylor"/>
    <s v="United States"/>
    <s v="Ashley Jarboe"/>
    <s v="Novimex"/>
    <d v="2020-11-18T00:00:00"/>
    <s v="Cerrado"/>
    <s v="CA-2020-115378"/>
    <n v="48180"/>
    <x v="83"/>
    <x v="2"/>
    <x v="0"/>
    <d v="2020-11-23T00:00:00"/>
    <s v="Second Class"/>
    <s v="Mediano"/>
    <s v="Michigan"/>
    <s v="Mediano"/>
    <x v="1"/>
    <n v="3"/>
    <n v="0"/>
    <n v="33.22"/>
    <n v="33.21999999999997"/>
    <n v="2"/>
    <n v="301.95999999999998"/>
    <n v="301.95999999999998"/>
    <n v="150.97999999999999"/>
    <n v="150.97999999999999"/>
    <n v="268.74"/>
  </r>
  <r>
    <s v="Muebles"/>
    <s v="Jackson"/>
    <s v="United States"/>
    <s v="Andy Reiter"/>
    <s v="Office Star"/>
    <d v="2021-01-16T00:00:00"/>
    <s v="Abierto"/>
    <s v="CA-2021-138289"/>
    <n v="49201"/>
    <x v="850"/>
    <x v="2"/>
    <x v="0"/>
    <d v="2021-01-18T00:00:00"/>
    <s v="Second Class"/>
    <s v="Mediano"/>
    <s v="Michigan"/>
    <s v="Mediano"/>
    <x v="1"/>
    <n v="1"/>
    <n v="0"/>
    <n v="72.64"/>
    <n v="72.639999999999986"/>
    <n v="3"/>
    <n v="302.67"/>
    <n v="302.67"/>
    <n v="100.89"/>
    <n v="100.89"/>
    <n v="230.03000000000003"/>
  </r>
  <r>
    <s v="Muebles"/>
    <s v="Marion"/>
    <s v="United States"/>
    <s v="Tamara Manning"/>
    <s v="DAX"/>
    <d v="2021-01-29T00:00:00"/>
    <s v="Cerrado"/>
    <s v="CA-2021-160927"/>
    <n v="52302"/>
    <x v="527"/>
    <x v="2"/>
    <x v="0"/>
    <d v="2021-01-31T00:00:00"/>
    <s v="Second Class"/>
    <s v="Mediano"/>
    <s v="Iowa"/>
    <s v="Mediano"/>
    <x v="5"/>
    <n v="1"/>
    <n v="0"/>
    <n v="4.62"/>
    <n v="4.620000000000001"/>
    <n v="3"/>
    <n v="14.91"/>
    <n v="14.91"/>
    <n v="4.97"/>
    <n v="4.97"/>
    <n v="10.29"/>
  </r>
  <r>
    <s v="Muebles"/>
    <s v="Columbia"/>
    <s v="United States"/>
    <s v="Guy Armstrong"/>
    <s v="Other"/>
    <d v="2018-02-11T00:00:00"/>
    <s v="Cerrado"/>
    <s v="CA-2018-168368"/>
    <n v="65203"/>
    <x v="825"/>
    <x v="2"/>
    <x v="0"/>
    <d v="2018-02-15T00:00:00"/>
    <s v="Second Class"/>
    <s v="Mediano"/>
    <s v="Missouri"/>
    <s v="Mediano"/>
    <x v="5"/>
    <n v="3"/>
    <n v="0"/>
    <n v="53.27"/>
    <n v="53.269999999999982"/>
    <n v="3"/>
    <n v="332.94"/>
    <n v="332.94"/>
    <n v="110.98"/>
    <n v="110.98"/>
    <n v="279.67"/>
  </r>
  <r>
    <s v="Muebles"/>
    <s v="Tulsa"/>
    <s v="United States"/>
    <s v="Tom Boeckenhauer"/>
    <s v="Executive Impressions"/>
    <d v="2018-09-07T00:00:00"/>
    <s v="Cerrado"/>
    <s v="CA-2018-131002"/>
    <n v="74133"/>
    <x v="851"/>
    <x v="2"/>
    <x v="0"/>
    <d v="2018-09-12T00:00:00"/>
    <s v="Second Class"/>
    <s v="Mediano"/>
    <s v="Oklahoma"/>
    <s v="Mediano"/>
    <x v="5"/>
    <n v="3"/>
    <n v="0"/>
    <n v="23.65"/>
    <n v="23.65"/>
    <n v="3"/>
    <n v="57.69"/>
    <n v="57.69"/>
    <n v="19.23"/>
    <n v="19.23"/>
    <n v="34.04"/>
  </r>
  <r>
    <s v="Muebles"/>
    <s v="Tulsa"/>
    <s v="United States"/>
    <s v="Tom Boeckenhauer"/>
    <s v="3M"/>
    <d v="2018-09-07T00:00:00"/>
    <s v="Cerrado"/>
    <s v="CA-2018-131002"/>
    <n v="74133"/>
    <x v="802"/>
    <x v="2"/>
    <x v="0"/>
    <d v="2018-09-12T00:00:00"/>
    <s v="Second Class"/>
    <s v="Mediano"/>
    <s v="Oklahoma"/>
    <s v="Mediano"/>
    <x v="5"/>
    <n v="3"/>
    <n v="0"/>
    <n v="213.69"/>
    <n v="213.68999999999994"/>
    <n v="6"/>
    <n v="821.88"/>
    <n v="821.88"/>
    <n v="136.97999999999999"/>
    <n v="136.97999999999999"/>
    <n v="608.19000000000005"/>
  </r>
  <r>
    <s v="Muebles"/>
    <s v="Houston"/>
    <s v="United States"/>
    <s v="Chuck Magee"/>
    <s v="Office Star"/>
    <d v="2020-10-20T00:00:00"/>
    <s v="Abierto"/>
    <s v="CA-2020-133697"/>
    <n v="77095"/>
    <x v="395"/>
    <x v="2"/>
    <x v="0"/>
    <d v="2020-10-24T00:00:00"/>
    <s v="Second Class"/>
    <s v="Mediano"/>
    <s v="Texas"/>
    <s v="Mediano"/>
    <x v="1"/>
    <n v="3"/>
    <n v="0.3"/>
    <n v="-14.58"/>
    <n v="9.7157142857142986"/>
    <n v="1"/>
    <n v="56.69"/>
    <n v="80.985714285714295"/>
    <n v="80.985714285714295"/>
    <n v="56.69"/>
    <n v="71.27"/>
  </r>
  <r>
    <s v="Muebles"/>
    <s v="San Antonio"/>
    <s v="United States"/>
    <s v="Pamela Stobb"/>
    <s v="Novimex"/>
    <d v="2019-05-26T00:00:00"/>
    <s v="Cerrado"/>
    <s v="CA-2019-143147"/>
    <n v="78207"/>
    <x v="83"/>
    <x v="2"/>
    <x v="0"/>
    <d v="2019-05-28T00:00:00"/>
    <s v="Second Class"/>
    <s v="Mediano"/>
    <s v="Texas"/>
    <s v="Mediano"/>
    <x v="1"/>
    <n v="1"/>
    <n v="0.3"/>
    <n v="-28.69"/>
    <n v="16.605714285714299"/>
    <n v="1"/>
    <n v="105.69"/>
    <n v="150.98571428571429"/>
    <n v="150.98571428571429"/>
    <n v="105.69"/>
    <n v="134.38"/>
  </r>
  <r>
    <s v="Muebles"/>
    <s v="Chicago"/>
    <s v="United States"/>
    <s v="Craig Reiter"/>
    <s v="Global"/>
    <d v="2018-08-20T00:00:00"/>
    <s v="Cerrado"/>
    <s v="CA-2018-166716"/>
    <n v="60610"/>
    <x v="852"/>
    <x v="2"/>
    <x v="0"/>
    <d v="2018-08-25T00:00:00"/>
    <s v="Second Class"/>
    <s v="Mediano"/>
    <s v="Illinois"/>
    <s v="Mediano"/>
    <x v="1"/>
    <n v="3"/>
    <n v="0.3"/>
    <n v="-6.02"/>
    <n v="174.56714285714293"/>
    <n v="2"/>
    <n v="421.37"/>
    <n v="601.95714285714291"/>
    <n v="300.97857142857146"/>
    <n v="210.685"/>
    <n v="427.39"/>
  </r>
  <r>
    <s v="Muebles"/>
    <s v="Houston"/>
    <s v="United States"/>
    <s v="Katherine Hughes"/>
    <s v="Global"/>
    <d v="2018-05-21T00:00:00"/>
    <s v="Cerrado"/>
    <s v="CA-2018-127166"/>
    <n v="77070"/>
    <x v="390"/>
    <x v="2"/>
    <x v="0"/>
    <d v="2018-05-23T00:00:00"/>
    <s v="Second Class"/>
    <s v="Mediano"/>
    <s v="Texas"/>
    <s v="Mediano"/>
    <x v="1"/>
    <n v="1"/>
    <n v="0.3"/>
    <n v="-29.25"/>
    <n v="16.937142857142874"/>
    <n v="2"/>
    <n v="107.77"/>
    <n v="153.95714285714286"/>
    <n v="76.978571428571428"/>
    <n v="53.884999999999998"/>
    <n v="137.01999999999998"/>
  </r>
  <r>
    <s v="Muebles"/>
    <s v="Houston"/>
    <s v="United States"/>
    <s v="Logan Currie"/>
    <s v="Global"/>
    <d v="2020-06-25T00:00:00"/>
    <s v="Cerrado"/>
    <s v="CA-2020-101693"/>
    <n v="77070"/>
    <x v="64"/>
    <x v="2"/>
    <x v="0"/>
    <d v="2020-06-27T00:00:00"/>
    <s v="Second Class"/>
    <s v="Mediano"/>
    <s v="Texas"/>
    <s v="Mediano"/>
    <x v="1"/>
    <n v="1"/>
    <n v="0.3"/>
    <n v="-6.09"/>
    <n v="30.445714285714288"/>
    <n v="2"/>
    <n v="85.25"/>
    <n v="121.78571428571429"/>
    <n v="60.892857142857146"/>
    <n v="42.625"/>
    <n v="91.34"/>
  </r>
  <r>
    <s v="Muebles"/>
    <s v="San Angelo"/>
    <s v="United States"/>
    <s v="John Murray"/>
    <s v="Global"/>
    <d v="2020-12-01T00:00:00"/>
    <s v="Abierto"/>
    <s v="CA-2020-130393"/>
    <n v="76903"/>
    <x v="213"/>
    <x v="2"/>
    <x v="0"/>
    <d v="2020-12-03T00:00:00"/>
    <s v="Second Class"/>
    <s v="Mediano"/>
    <s v="Texas"/>
    <s v="Mediano"/>
    <x v="1"/>
    <n v="1"/>
    <n v="0.3"/>
    <n v="-1.22"/>
    <n v="35.315714285714293"/>
    <n v="2"/>
    <n v="85.25"/>
    <n v="121.78571428571429"/>
    <n v="60.892857142857146"/>
    <n v="42.625"/>
    <n v="86.47"/>
  </r>
  <r>
    <s v="Muebles"/>
    <s v="Houston"/>
    <s v="United States"/>
    <s v="Seth Vernon"/>
    <s v="Riverside"/>
    <d v="2018-04-20T00:00:00"/>
    <s v="Abierto"/>
    <s v="CA-2018-134572"/>
    <n v="77070"/>
    <x v="853"/>
    <x v="2"/>
    <x v="0"/>
    <d v="2018-04-22T00:00:00"/>
    <s v="Second Class"/>
    <s v="Mediano"/>
    <s v="Texas"/>
    <s v="Mediano"/>
    <x v="3"/>
    <n v="1"/>
    <n v="0.3"/>
    <n v="-131.94999999999999"/>
    <n v="40.160000000000082"/>
    <n v="2"/>
    <n v="401.59"/>
    <n v="573.70000000000005"/>
    <n v="286.85000000000002"/>
    <n v="200.79499999999999"/>
    <n v="533.54"/>
  </r>
  <r>
    <s v="Muebles"/>
    <s v="Evanston"/>
    <s v="United States"/>
    <s v="Beth Paige"/>
    <s v="Global"/>
    <d v="2018-10-03T00:00:00"/>
    <s v="Abierto"/>
    <s v="CA-2018-153976"/>
    <n v="60201"/>
    <x v="854"/>
    <x v="2"/>
    <x v="0"/>
    <d v="2018-10-08T00:00:00"/>
    <s v="Second Class"/>
    <s v="Mediano"/>
    <s v="Illinois"/>
    <s v="Mediano"/>
    <x v="1"/>
    <n v="3"/>
    <n v="0.3"/>
    <n v="-70.099999999999994"/>
    <n v="40.591428571428537"/>
    <n v="3"/>
    <n v="258.27999999999997"/>
    <n v="368.97142857142853"/>
    <n v="122.99047619047617"/>
    <n v="86.09333333333332"/>
    <n v="328.38"/>
  </r>
  <r>
    <s v="Muebles"/>
    <s v="League City"/>
    <s v="United States"/>
    <s v="Maria Bertelson"/>
    <s v="Hon"/>
    <d v="2021-10-09T00:00:00"/>
    <s v="Cerrado"/>
    <s v="CA-2021-163125"/>
    <n v="77573"/>
    <x v="855"/>
    <x v="2"/>
    <x v="0"/>
    <d v="2021-10-11T00:00:00"/>
    <s v="Second Class"/>
    <s v="Mediano"/>
    <s v="Texas"/>
    <s v="Mediano"/>
    <x v="1"/>
    <n v="1"/>
    <n v="0.3"/>
    <n v="-32.659999999999997"/>
    <n v="76.222857142857151"/>
    <n v="3"/>
    <n v="254.06"/>
    <n v="362.94285714285718"/>
    <n v="120.98095238095239"/>
    <n v="84.686666666666667"/>
    <n v="286.72000000000003"/>
  </r>
  <r>
    <s v="Muebles"/>
    <s v="Chicago"/>
    <s v="United States"/>
    <s v="Arthur Gainer"/>
    <s v="Global"/>
    <d v="2019-09-13T00:00:00"/>
    <s v="Cerrado"/>
    <s v="CA-2019-136728"/>
    <n v="60623"/>
    <x v="164"/>
    <x v="2"/>
    <x v="0"/>
    <d v="2019-09-17T00:00:00"/>
    <s v="Second Class"/>
    <s v="Mediano"/>
    <s v="Illinois"/>
    <s v="Mediano"/>
    <x v="1"/>
    <n v="3"/>
    <n v="0.3"/>
    <n v="-12.15"/>
    <n v="60.737142857142857"/>
    <n v="4"/>
    <n v="170.07"/>
    <n v="242.95714285714286"/>
    <n v="60.739285714285714"/>
    <n v="42.517499999999998"/>
    <n v="182.22"/>
  </r>
  <r>
    <s v="Muebles"/>
    <s v="San Angelo"/>
    <s v="United States"/>
    <s v="John Murray"/>
    <s v="Other"/>
    <d v="2020-12-01T00:00:00"/>
    <s v="Abierto"/>
    <s v="CA-2020-130393"/>
    <n v="76903"/>
    <x v="475"/>
    <x v="2"/>
    <x v="0"/>
    <d v="2020-12-03T00:00:00"/>
    <s v="Second Class"/>
    <s v="Mediano"/>
    <s v="Texas"/>
    <s v="Mediano"/>
    <x v="1"/>
    <n v="1"/>
    <n v="0.3"/>
    <n v="-17.75"/>
    <n v="88.720000000000027"/>
    <n v="5"/>
    <n v="248.43"/>
    <n v="354.90000000000003"/>
    <n v="70.98"/>
    <n v="49.686"/>
    <n v="266.18"/>
  </r>
  <r>
    <s v="Muebles"/>
    <s v="San Antonio"/>
    <s v="United States"/>
    <s v="Pamela Stobb"/>
    <s v="Global"/>
    <d v="2019-05-26T00:00:00"/>
    <s v="Cerrado"/>
    <s v="CA-2019-143147"/>
    <n v="78207"/>
    <x v="841"/>
    <x v="2"/>
    <x v="0"/>
    <d v="2019-05-28T00:00:00"/>
    <s v="Second Class"/>
    <s v="Mediano"/>
    <s v="Texas"/>
    <s v="Mediano"/>
    <x v="1"/>
    <n v="1"/>
    <n v="0.3"/>
    <n v="-4.5"/>
    <n v="40.47"/>
    <n v="5"/>
    <n v="104.93"/>
    <n v="149.9"/>
    <n v="29.980000000000004"/>
    <n v="20.986000000000001"/>
    <n v="109.43"/>
  </r>
  <r>
    <s v="Muebles"/>
    <s v="El Paso"/>
    <s v="United States"/>
    <s v="Trudy Schmidt"/>
    <s v="Bevis"/>
    <d v="2021-01-02T00:00:00"/>
    <s v="Cerrado"/>
    <s v="CA-2021-147207"/>
    <n v="79907"/>
    <x v="856"/>
    <x v="2"/>
    <x v="0"/>
    <d v="2021-01-04T00:00:00"/>
    <s v="Second Class"/>
    <s v="Mediano"/>
    <s v="Texas"/>
    <s v="Mediano"/>
    <x v="3"/>
    <n v="1"/>
    <n v="0.3"/>
    <n v="-169.64"/>
    <n v="221.83000000000015"/>
    <n v="5"/>
    <n v="913.43"/>
    <n v="1304.9000000000001"/>
    <n v="260.97999999999996"/>
    <n v="182.68599999999998"/>
    <n v="1083.07"/>
  </r>
  <r>
    <s v="Muebles"/>
    <s v="Houston"/>
    <s v="United States"/>
    <s v="Seth Vernon"/>
    <s v="Bush"/>
    <d v="2018-04-20T00:00:00"/>
    <s v="Abierto"/>
    <s v="CA-2018-134572"/>
    <n v="77070"/>
    <x v="215"/>
    <x v="2"/>
    <x v="0"/>
    <d v="2018-04-22T00:00:00"/>
    <s v="Second Class"/>
    <s v="Mediano"/>
    <s v="Texas"/>
    <s v="Mediano"/>
    <x v="3"/>
    <n v="1"/>
    <n v="0.3"/>
    <n v="-95.67"/>
    <n v="223.23000000000002"/>
    <n v="5"/>
    <n v="744.1"/>
    <n v="1063"/>
    <n v="212.6"/>
    <n v="148.82"/>
    <n v="839.77"/>
  </r>
  <r>
    <s v="Muebles"/>
    <s v="Houston"/>
    <s v="United States"/>
    <s v="Kean Thornton"/>
    <s v="KI"/>
    <d v="2020-09-10T00:00:00"/>
    <s v="Cerrado"/>
    <s v="CA-2020-146206"/>
    <n v="77095"/>
    <x v="840"/>
    <x v="2"/>
    <x v="0"/>
    <d v="2020-09-14T00:00:00"/>
    <s v="Second Class"/>
    <s v="Mediano"/>
    <s v="Texas"/>
    <s v="Mediano"/>
    <x v="3"/>
    <n v="3"/>
    <n v="0.3"/>
    <n v="-34.39"/>
    <n v="94.580000000000041"/>
    <n v="5"/>
    <n v="300.93"/>
    <n v="429.90000000000003"/>
    <n v="85.98"/>
    <n v="60.186"/>
    <n v="335.32"/>
  </r>
  <r>
    <s v="Muebles"/>
    <s v="Naperville"/>
    <s v="United States"/>
    <s v="Vivek Sundaresam"/>
    <s v="Global"/>
    <d v="2019-05-24T00:00:00"/>
    <s v="Cerrado"/>
    <s v="US-2019-165512"/>
    <n v="60540"/>
    <x v="854"/>
    <x v="2"/>
    <x v="0"/>
    <d v="2019-05-26T00:00:00"/>
    <s v="Second Class"/>
    <s v="Mediano"/>
    <s v="Illinois"/>
    <s v="Mediano"/>
    <x v="1"/>
    <n v="1"/>
    <n v="0.3"/>
    <n v="-163.58000000000001"/>
    <n v="94.698571428571427"/>
    <n v="7"/>
    <n v="602.65"/>
    <n v="860.92857142857144"/>
    <n v="122.98979591836735"/>
    <n v="86.092857142857142"/>
    <n v="766.23"/>
  </r>
  <r>
    <s v="Muebles"/>
    <s v="Chicago"/>
    <s v="United States"/>
    <s v="Rob Lucas"/>
    <s v="Global"/>
    <d v="2019-07-12T00:00:00"/>
    <s v="Abierto"/>
    <s v="CA-2019-126557"/>
    <n v="60610"/>
    <x v="213"/>
    <x v="2"/>
    <x v="0"/>
    <d v="2019-07-17T00:00:00"/>
    <s v="Second Class"/>
    <s v="Mediano"/>
    <s v="Illinois"/>
    <s v="Mediano"/>
    <x v="1"/>
    <n v="3"/>
    <n v="0.3"/>
    <n v="-5.48"/>
    <n v="158.9242857142857"/>
    <n v="9"/>
    <n v="383.61"/>
    <n v="548.01428571428573"/>
    <n v="60.8904761904762"/>
    <n v="42.623333333333335"/>
    <n v="389.09000000000003"/>
  </r>
  <r>
    <s v="Muebles"/>
    <s v="Dallas"/>
    <s v="United States"/>
    <s v="Kean Thornton"/>
    <s v="Atlantic"/>
    <d v="2021-05-30T00:00:00"/>
    <s v="Cerrado"/>
    <s v="CA-2021-142461"/>
    <n v="75217"/>
    <x v="819"/>
    <x v="2"/>
    <x v="0"/>
    <d v="2021-06-03T00:00:00"/>
    <s v="Second Class"/>
    <s v="Mediano"/>
    <s v="Texas"/>
    <s v="Mediano"/>
    <x v="0"/>
    <n v="3"/>
    <n v="0.32"/>
    <n v="-6.02"/>
    <n v="90.295294117647074"/>
    <n v="1"/>
    <n v="204.67"/>
    <n v="300.98529411764707"/>
    <n v="300.98529411764707"/>
    <n v="204.67"/>
    <n v="210.69"/>
  </r>
  <r>
    <s v="Muebles"/>
    <s v="Dallas"/>
    <s v="United States"/>
    <s v="Amy Hunt"/>
    <s v="O'Sullivan"/>
    <d v="2019-01-03T00:00:00"/>
    <s v="Abierto"/>
    <s v="CA-2019-141243"/>
    <n v="75217"/>
    <x v="587"/>
    <x v="2"/>
    <x v="0"/>
    <d v="2019-01-08T00:00:00"/>
    <s v="Second Class"/>
    <s v="Mediano"/>
    <s v="Texas"/>
    <s v="Mediano"/>
    <x v="0"/>
    <n v="3"/>
    <n v="0.32"/>
    <n v="-437.54"/>
    <n v="198.88352941176504"/>
    <n v="9"/>
    <n v="1352.4"/>
    <n v="1988.8235294117651"/>
    <n v="220.98039215686279"/>
    <n v="150.26666666666668"/>
    <n v="1789.94"/>
  </r>
  <r>
    <s v="Muebles"/>
    <s v="Aurora"/>
    <s v="United States"/>
    <s v="Nick Radford"/>
    <s v="Bevis"/>
    <d v="2018-06-07T00:00:00"/>
    <s v="Cerrado"/>
    <s v="CA-2018-106229"/>
    <n v="60505"/>
    <x v="363"/>
    <x v="2"/>
    <x v="0"/>
    <d v="2018-06-11T00:00:00"/>
    <s v="Second Class"/>
    <s v="Mediano"/>
    <s v="Illinois"/>
    <s v="Mediano"/>
    <x v="3"/>
    <n v="3"/>
    <n v="0.5"/>
    <n v="-209.77"/>
    <n v="59.169999999999959"/>
    <n v="3"/>
    <n v="268.94"/>
    <n v="537.88"/>
    <n v="179.29333333333332"/>
    <n v="89.646666666666661"/>
    <n v="478.71000000000004"/>
  </r>
  <r>
    <s v="Muebles"/>
    <s v="Chicago"/>
    <s v="United States"/>
    <s v="Michelle Moray"/>
    <s v="Other"/>
    <d v="2021-09-08T00:00:00"/>
    <s v="Cerrado"/>
    <s v="US-2021-124968"/>
    <n v="60610"/>
    <x v="189"/>
    <x v="2"/>
    <x v="0"/>
    <d v="2021-09-13T00:00:00"/>
    <s v="Second Class"/>
    <s v="Mediano"/>
    <s v="Illinois"/>
    <s v="Mediano"/>
    <x v="3"/>
    <n v="3"/>
    <n v="0.5"/>
    <n v="-566.55999999999995"/>
    <n v="199.06999999999994"/>
    <n v="7"/>
    <n v="765.63"/>
    <n v="1531.26"/>
    <n v="218.75142857142856"/>
    <n v="109.37571428571428"/>
    <n v="1332.19"/>
  </r>
  <r>
    <s v="Muebles"/>
    <s v="Chicago"/>
    <s v="United States"/>
    <s v="Rob Lucas"/>
    <s v="Other"/>
    <d v="2019-07-12T00:00:00"/>
    <s v="Abierto"/>
    <s v="CA-2019-126557"/>
    <n v="60610"/>
    <x v="275"/>
    <x v="2"/>
    <x v="0"/>
    <d v="2019-07-17T00:00:00"/>
    <s v="Second Class"/>
    <s v="Mediano"/>
    <s v="Illinois"/>
    <s v="Mediano"/>
    <x v="5"/>
    <n v="3"/>
    <n v="0.6"/>
    <n v="-2.13"/>
    <n v="9.509999999999998"/>
    <n v="1"/>
    <n v="7.76"/>
    <n v="19.399999999999999"/>
    <n v="19.399999999999999"/>
    <n v="7.76"/>
    <n v="9.89"/>
  </r>
  <r>
    <s v="Muebles"/>
    <s v="Chicago"/>
    <s v="United States"/>
    <s v="Maribeth Schnelling"/>
    <s v="Eldon"/>
    <d v="2019-03-05T00:00:00"/>
    <s v="Cerrado"/>
    <s v="CA-2019-140221"/>
    <n v="60653"/>
    <x v="325"/>
    <x v="2"/>
    <x v="0"/>
    <d v="2019-03-09T00:00:00"/>
    <s v="Second Class"/>
    <s v="Mediano"/>
    <s v="Illinois"/>
    <s v="Mediano"/>
    <x v="5"/>
    <n v="3"/>
    <n v="0.6"/>
    <n v="-1.88"/>
    <n v="5.1849999999999987"/>
    <n v="2"/>
    <n v="4.71"/>
    <n v="11.774999999999999"/>
    <n v="5.8874999999999993"/>
    <n v="2.355"/>
    <n v="6.59"/>
  </r>
  <r>
    <s v="Muebles"/>
    <s v="Saint Charles"/>
    <s v="United States"/>
    <s v="Rob Beeghly"/>
    <s v="Eldon"/>
    <d v="2020-04-28T00:00:00"/>
    <s v="Abierto"/>
    <s v="CA-2020-167605"/>
    <n v="60174"/>
    <x v="783"/>
    <x v="2"/>
    <x v="0"/>
    <d v="2020-04-30T00:00:00"/>
    <s v="Second Class"/>
    <s v="Mediano"/>
    <s v="Illinois"/>
    <s v="Mediano"/>
    <x v="5"/>
    <n v="1"/>
    <n v="0.6"/>
    <n v="-31.86"/>
    <n v="13.649999999999991"/>
    <n v="2"/>
    <n v="30.34"/>
    <n v="75.849999999999994"/>
    <n v="37.924999999999997"/>
    <n v="15.17"/>
    <n v="62.2"/>
  </r>
  <r>
    <s v="Muebles"/>
    <s v="Carrollton"/>
    <s v="United States"/>
    <s v="Aimee Bixby"/>
    <s v="Other"/>
    <d v="2021-11-19T00:00:00"/>
    <s v="Abierto"/>
    <s v="CA-2021-158876"/>
    <n v="75007"/>
    <x v="296"/>
    <x v="2"/>
    <x v="0"/>
    <d v="2021-11-21T00:00:00"/>
    <s v="Second Class"/>
    <s v="Mediano"/>
    <s v="Texas"/>
    <s v="Mediano"/>
    <x v="5"/>
    <n v="1"/>
    <n v="0.6"/>
    <n v="-13.99"/>
    <n v="9.995000000000001"/>
    <n v="2"/>
    <n v="15.99"/>
    <n v="39.975000000000001"/>
    <n v="19.987500000000001"/>
    <n v="7.9950000000000001"/>
    <n v="29.98"/>
  </r>
  <r>
    <s v="Muebles"/>
    <s v="Houston"/>
    <s v="United States"/>
    <s v="Logan Currie"/>
    <s v="Eldon"/>
    <d v="2020-06-25T00:00:00"/>
    <s v="Cerrado"/>
    <s v="CA-2020-101693"/>
    <n v="77070"/>
    <x v="857"/>
    <x v="2"/>
    <x v="0"/>
    <d v="2020-06-27T00:00:00"/>
    <s v="Second Class"/>
    <s v="Mediano"/>
    <s v="Texas"/>
    <s v="Mediano"/>
    <x v="5"/>
    <n v="1"/>
    <n v="0.6"/>
    <n v="-26.17"/>
    <n v="22.894999999999989"/>
    <n v="2"/>
    <n v="32.71"/>
    <n v="81.774999999999991"/>
    <n v="40.887499999999996"/>
    <n v="16.355"/>
    <n v="58.88"/>
  </r>
  <r>
    <s v="Muebles"/>
    <s v="Houston"/>
    <s v="United States"/>
    <s v="Evan Bailliet"/>
    <s v="G. E."/>
    <d v="2018-10-17T00:00:00"/>
    <s v="Cerrado"/>
    <s v="CA-2018-103086"/>
    <n v="77095"/>
    <x v="858"/>
    <x v="2"/>
    <x v="0"/>
    <d v="2018-10-19T00:00:00"/>
    <s v="Second Class"/>
    <s v="Mediano"/>
    <s v="Texas"/>
    <s v="Mediano"/>
    <x v="5"/>
    <n v="1"/>
    <n v="0.6"/>
    <n v="-1.59"/>
    <n v="6.3749999999999991"/>
    <n v="2"/>
    <n v="5.31"/>
    <n v="13.274999999999999"/>
    <n v="6.6374999999999993"/>
    <n v="2.6549999999999998"/>
    <n v="6.8999999999999995"/>
  </r>
  <r>
    <s v="Muebles"/>
    <s v="Chicago"/>
    <s v="United States"/>
    <s v="Troy Staebel"/>
    <s v="Eldon"/>
    <d v="2021-06-12T00:00:00"/>
    <s v="Cerrado"/>
    <s v="CA-2021-124191"/>
    <n v="60610"/>
    <x v="859"/>
    <x v="2"/>
    <x v="0"/>
    <d v="2021-06-14T00:00:00"/>
    <s v="Second Class"/>
    <s v="Mediano"/>
    <s v="Illinois"/>
    <s v="Mediano"/>
    <x v="5"/>
    <n v="1"/>
    <n v="0.6"/>
    <n v="-6.86"/>
    <n v="6.43"/>
    <n v="3"/>
    <n v="8.86"/>
    <n v="22.15"/>
    <n v="7.3833333333333329"/>
    <n v="2.9533333333333331"/>
    <n v="15.719999999999999"/>
  </r>
  <r>
    <s v="Muebles"/>
    <s v="Houston"/>
    <s v="United States"/>
    <s v="Luke Foster"/>
    <s v="Other"/>
    <d v="2018-12-06T00:00:00"/>
    <s v="Abierto"/>
    <s v="CA-2018-110030"/>
    <n v="77095"/>
    <x v="560"/>
    <x v="2"/>
    <x v="0"/>
    <d v="2018-12-08T00:00:00"/>
    <s v="Second Class"/>
    <s v="Mediano"/>
    <s v="Texas"/>
    <s v="Mediano"/>
    <x v="5"/>
    <n v="1"/>
    <n v="0.6"/>
    <n v="-14.39"/>
    <n v="21.579999999999991"/>
    <n v="3"/>
    <n v="23.98"/>
    <n v="59.949999999999996"/>
    <n v="19.983333333333331"/>
    <n v="7.9933333333333332"/>
    <n v="38.370000000000005"/>
  </r>
  <r>
    <s v="Muebles"/>
    <s v="Houston"/>
    <s v="United States"/>
    <s v="Joy Smith"/>
    <s v="Advantus"/>
    <d v="2021-12-02T00:00:00"/>
    <s v="Abierto"/>
    <s v="US-2021-147221"/>
    <n v="77036"/>
    <x v="493"/>
    <x v="2"/>
    <x v="0"/>
    <d v="2021-12-04T00:00:00"/>
    <s v="Second Class"/>
    <s v="Mediano"/>
    <s v="Texas"/>
    <s v="Mediano"/>
    <x v="5"/>
    <n v="1"/>
    <n v="0.6"/>
    <n v="-3.72"/>
    <n v="9.4049999999999994"/>
    <n v="4"/>
    <n v="8.75"/>
    <n v="21.875"/>
    <n v="5.46875"/>
    <n v="2.1875"/>
    <n v="12.47"/>
  </r>
  <r>
    <s v="Muebles"/>
    <s v="Dallas"/>
    <s v="United States"/>
    <s v="Liz Carlisle"/>
    <s v="Linden"/>
    <d v="2021-11-06T00:00:00"/>
    <s v="Cerrado"/>
    <s v="US-2021-119319"/>
    <n v="75217"/>
    <x v="677"/>
    <x v="2"/>
    <x v="0"/>
    <d v="2021-11-09T00:00:00"/>
    <s v="Second Class"/>
    <s v="Mediano"/>
    <s v="Texas"/>
    <s v="Mediano"/>
    <x v="5"/>
    <n v="2"/>
    <n v="0.6"/>
    <n v="-19.86"/>
    <n v="25.97999999999999"/>
    <n v="5"/>
    <n v="30.56"/>
    <n v="76.399999999999991"/>
    <n v="15.28"/>
    <n v="6.1120000000000001"/>
    <n v="50.42"/>
  </r>
  <r>
    <s v="Muebles"/>
    <s v="Frisco"/>
    <s v="United States"/>
    <s v="Erin Mull"/>
    <s v="Nu-Dell"/>
    <d v="2021-06-04T00:00:00"/>
    <s v="Abierto"/>
    <s v="CA-2021-149720"/>
    <n v="75034"/>
    <x v="860"/>
    <x v="2"/>
    <x v="0"/>
    <d v="2021-06-07T00:00:00"/>
    <s v="Second Class"/>
    <s v="Mediano"/>
    <s v="Texas"/>
    <s v="Mediano"/>
    <x v="5"/>
    <n v="2"/>
    <n v="0.6"/>
    <n v="-17.440000000000001"/>
    <n v="28.069999999999993"/>
    <n v="6"/>
    <n v="30.34"/>
    <n v="75.849999999999994"/>
    <n v="12.641666666666666"/>
    <n v="5.0566666666666666"/>
    <n v="47.78"/>
  </r>
  <r>
    <s v="Muebles"/>
    <s v="Beaumont"/>
    <s v="United States"/>
    <s v="Sean Christensen"/>
    <s v="Other"/>
    <d v="2018-12-16T00:00:00"/>
    <s v="Cerrado"/>
    <s v="CA-2018-113257"/>
    <n v="77705"/>
    <x v="50"/>
    <x v="2"/>
    <x v="0"/>
    <d v="2018-12-18T00:00:00"/>
    <s v="Second Class"/>
    <s v="Mediano"/>
    <s v="Texas"/>
    <s v="Mediano"/>
    <x v="5"/>
    <n v="1"/>
    <n v="0.6"/>
    <n v="-2.59"/>
    <n v="10.339999999999998"/>
    <n v="7"/>
    <n v="8.6199999999999992"/>
    <n v="21.549999999999997"/>
    <n v="3.0785714285714283"/>
    <n v="1.2314285714285713"/>
    <n v="11.209999999999999"/>
  </r>
  <r>
    <s v="Muebles"/>
    <s v="New York City"/>
    <s v="United States"/>
    <s v="Pauline Johnson"/>
    <s v="Eldon"/>
    <d v="2019-07-18T00:00:00"/>
    <s v="Cerrado"/>
    <s v="CA-2019-122973"/>
    <n v="10024"/>
    <x v="859"/>
    <x v="3"/>
    <x v="0"/>
    <d v="2019-07-20T00:00:00"/>
    <s v="Second Class"/>
    <s v="Mediano"/>
    <s v="New York"/>
    <s v="Mediano"/>
    <x v="5"/>
    <n v="1"/>
    <n v="0"/>
    <n v="2.14"/>
    <n v="2.1399999999999997"/>
    <n v="1"/>
    <n v="7.38"/>
    <n v="7.38"/>
    <n v="7.38"/>
    <n v="7.38"/>
    <n v="5.24"/>
  </r>
  <r>
    <s v="Muebles"/>
    <s v="New York City"/>
    <s v="United States"/>
    <s v="Logan Currie"/>
    <s v="Eldon"/>
    <d v="2021-09-22T00:00:00"/>
    <s v="Cerrado"/>
    <s v="CA-2021-162789"/>
    <n v="10035"/>
    <x v="861"/>
    <x v="3"/>
    <x v="0"/>
    <d v="2021-09-24T00:00:00"/>
    <s v="Second Class"/>
    <s v="Mediano"/>
    <s v="New York"/>
    <s v="Mediano"/>
    <x v="5"/>
    <n v="1"/>
    <n v="0"/>
    <n v="3.98"/>
    <n v="3.9800000000000004"/>
    <n v="1"/>
    <n v="12.07"/>
    <n v="12.07"/>
    <n v="12.07"/>
    <n v="12.07"/>
    <n v="8.09"/>
  </r>
  <r>
    <s v="Muebles"/>
    <s v="Oceanside"/>
    <s v="United States"/>
    <s v="Susan Vittorini"/>
    <s v="GE"/>
    <d v="2020-03-19T00:00:00"/>
    <s v="Cerrado"/>
    <s v="CA-2020-136371"/>
    <n v="11572"/>
    <x v="862"/>
    <x v="3"/>
    <x v="0"/>
    <d v="2020-03-21T00:00:00"/>
    <s v="Second Class"/>
    <s v="Mediano"/>
    <s v="New York"/>
    <s v="Mediano"/>
    <x v="5"/>
    <n v="1"/>
    <n v="0"/>
    <n v="6.89"/>
    <n v="6.8900000000000006"/>
    <n v="1"/>
    <n v="14.98"/>
    <n v="14.98"/>
    <n v="14.98"/>
    <n v="14.98"/>
    <n v="8.09"/>
  </r>
  <r>
    <s v="Muebles"/>
    <s v="Paterson"/>
    <s v="United States"/>
    <s v="Becky Pak"/>
    <s v="Global"/>
    <d v="2020-06-28T00:00:00"/>
    <s v="Abierto"/>
    <s v="CA-2020-154767"/>
    <n v="7501"/>
    <x v="863"/>
    <x v="3"/>
    <x v="0"/>
    <d v="2020-06-30T00:00:00"/>
    <s v="Second Class"/>
    <s v="Mediano"/>
    <s v="New Jersey"/>
    <s v="Mediano"/>
    <x v="1"/>
    <n v="1"/>
    <n v="0"/>
    <n v="20.73"/>
    <n v="20.730000000000004"/>
    <n v="2"/>
    <n v="121.96"/>
    <n v="121.96"/>
    <n v="60.98"/>
    <n v="60.98"/>
    <n v="101.22999999999999"/>
  </r>
  <r>
    <s v="Muebles"/>
    <s v="Baltimore"/>
    <s v="United States"/>
    <s v="Herbert Flentye"/>
    <s v="Eldon"/>
    <d v="2020-09-03T00:00:00"/>
    <s v="Cerrado"/>
    <s v="US-2020-147711"/>
    <n v="21215"/>
    <x v="859"/>
    <x v="3"/>
    <x v="0"/>
    <d v="2020-09-08T00:00:00"/>
    <s v="Second Class"/>
    <s v="Mediano"/>
    <s v="Maryland"/>
    <s v="Mediano"/>
    <x v="5"/>
    <n v="3"/>
    <n v="0"/>
    <n v="4.28"/>
    <n v="4.2799999999999994"/>
    <n v="2"/>
    <n v="14.76"/>
    <n v="14.76"/>
    <n v="7.38"/>
    <n v="7.38"/>
    <n v="10.48"/>
  </r>
  <r>
    <s v="Muebles"/>
    <s v="New York City"/>
    <s v="United States"/>
    <s v="Chad McGuire"/>
    <s v="Tensor"/>
    <d v="2021-03-31T00:00:00"/>
    <s v="Cerrado"/>
    <s v="CA-2021-100524"/>
    <n v="10011"/>
    <x v="864"/>
    <x v="3"/>
    <x v="0"/>
    <d v="2021-04-02T00:00:00"/>
    <s v="Second Class"/>
    <s v="Mediano"/>
    <s v="New York"/>
    <s v="Mediano"/>
    <x v="5"/>
    <n v="1"/>
    <n v="0"/>
    <n v="8.0399999999999991"/>
    <n v="8.0399999999999991"/>
    <n v="2"/>
    <n v="29.78"/>
    <n v="29.78"/>
    <n v="14.89"/>
    <n v="14.89"/>
    <n v="21.740000000000002"/>
  </r>
  <r>
    <s v="Muebles"/>
    <s v="New York City"/>
    <s v="United States"/>
    <s v="Delfina Latchford"/>
    <s v="C-Line"/>
    <d v="2021-12-08T00:00:00"/>
    <s v="Cerrado"/>
    <s v="CA-2021-145226"/>
    <n v="10035"/>
    <x v="833"/>
    <x v="3"/>
    <x v="0"/>
    <d v="2021-12-10T00:00:00"/>
    <s v="Second Class"/>
    <s v="Mediano"/>
    <s v="New York"/>
    <s v="Mediano"/>
    <x v="5"/>
    <n v="1"/>
    <n v="0"/>
    <n v="33.94"/>
    <n v="33.94"/>
    <n v="2"/>
    <n v="109.48"/>
    <n v="109.48"/>
    <n v="54.74"/>
    <n v="54.74"/>
    <n v="75.540000000000006"/>
  </r>
  <r>
    <s v="Muebles"/>
    <s v="Cranston"/>
    <s v="United States"/>
    <s v="Anne McFarland"/>
    <s v="Eldon"/>
    <d v="2018-10-31T00:00:00"/>
    <s v="Cerrado"/>
    <s v="CA-2018-145387"/>
    <n v="2920"/>
    <x v="859"/>
    <x v="3"/>
    <x v="0"/>
    <d v="2018-11-02T00:00:00"/>
    <s v="Second Class"/>
    <s v="Mediano"/>
    <s v="Rhode Island"/>
    <s v="Mediano"/>
    <x v="5"/>
    <n v="1"/>
    <n v="0"/>
    <n v="4.28"/>
    <n v="4.2799999999999994"/>
    <n v="2"/>
    <n v="14.76"/>
    <n v="14.76"/>
    <n v="7.38"/>
    <n v="7.38"/>
    <n v="10.48"/>
  </r>
  <r>
    <s v="Muebles"/>
    <s v="Woonsocket"/>
    <s v="United States"/>
    <s v="Andy Reiter"/>
    <s v="DAX"/>
    <d v="2018-11-25T00:00:00"/>
    <s v="Abierto"/>
    <s v="CA-2018-122588"/>
    <n v="2895"/>
    <x v="748"/>
    <x v="3"/>
    <x v="0"/>
    <d v="2018-11-27T00:00:00"/>
    <s v="Second Class"/>
    <s v="Mediano"/>
    <s v="Rhode Island"/>
    <s v="Mediano"/>
    <x v="5"/>
    <n v="1"/>
    <n v="0"/>
    <n v="20.12"/>
    <n v="20.119999999999997"/>
    <n v="2"/>
    <n v="52.96"/>
    <n v="52.96"/>
    <n v="26.48"/>
    <n v="26.48"/>
    <n v="32.840000000000003"/>
  </r>
  <r>
    <s v="Muebles"/>
    <s v="Baltimore"/>
    <s v="United States"/>
    <s v="Herbert Flentye"/>
    <s v="Sauder"/>
    <d v="2020-09-03T00:00:00"/>
    <s v="Cerrado"/>
    <s v="US-2020-147711"/>
    <n v="21215"/>
    <x v="775"/>
    <x v="3"/>
    <x v="0"/>
    <d v="2020-09-08T00:00:00"/>
    <s v="Second Class"/>
    <s v="Mediano"/>
    <s v="Maryland"/>
    <s v="Mediano"/>
    <x v="0"/>
    <n v="3"/>
    <n v="0"/>
    <n v="31.04"/>
    <n v="31.04000000000002"/>
    <n v="3"/>
    <n v="344.94"/>
    <n v="344.94"/>
    <n v="114.98"/>
    <n v="114.98"/>
    <n v="313.89999999999998"/>
  </r>
  <r>
    <s v="Muebles"/>
    <s v="Everett"/>
    <s v="United States"/>
    <s v="Carl Ludwig"/>
    <s v="Atlantic"/>
    <d v="2021-09-15T00:00:00"/>
    <s v="Abierto"/>
    <s v="CA-2021-121888"/>
    <n v="2149"/>
    <x v="37"/>
    <x v="3"/>
    <x v="0"/>
    <d v="2021-09-17T00:00:00"/>
    <s v="Second Class"/>
    <s v="Mediano"/>
    <s v="Massachusetts"/>
    <s v="Mediano"/>
    <x v="0"/>
    <n v="1"/>
    <n v="0"/>
    <n v="203.56"/>
    <n v="203.55999999999995"/>
    <n v="3"/>
    <n v="782.94"/>
    <n v="782.94"/>
    <n v="260.98"/>
    <n v="260.98"/>
    <n v="579.38000000000011"/>
  </r>
  <r>
    <s v="Muebles"/>
    <s v="Burlington"/>
    <s v="United States"/>
    <s v="Stewart Visinsky"/>
    <s v="SAFCO"/>
    <d v="2019-11-07T00:00:00"/>
    <s v="Cerrado"/>
    <s v="CA-2019-162887"/>
    <m/>
    <x v="468"/>
    <x v="3"/>
    <x v="0"/>
    <d v="2019-11-09T00:00:00"/>
    <s v="Second Class"/>
    <s v="Mediano"/>
    <s v="Vermont"/>
    <s v="Mediano"/>
    <x v="1"/>
    <n v="1"/>
    <n v="0"/>
    <n v="178.8"/>
    <n v="178.79999999999995"/>
    <n v="3"/>
    <n v="715.2"/>
    <n v="715.2"/>
    <n v="238.4"/>
    <n v="238.4"/>
    <n v="536.40000000000009"/>
  </r>
  <r>
    <s v="Muebles"/>
    <s v="New York City"/>
    <s v="United States"/>
    <s v="George Ashbrook"/>
    <s v="Deflect-o"/>
    <d v="2021-06-24T00:00:00"/>
    <s v="Cerrado"/>
    <s v="CA-2021-136350"/>
    <n v="10011"/>
    <x v="736"/>
    <x v="3"/>
    <x v="0"/>
    <d v="2021-06-26T00:00:00"/>
    <s v="Second Class"/>
    <s v="Mediano"/>
    <s v="New York"/>
    <s v="Mediano"/>
    <x v="5"/>
    <n v="1"/>
    <n v="0"/>
    <n v="49.8"/>
    <n v="49.800000000000011"/>
    <n v="3"/>
    <n v="276.69"/>
    <n v="276.69"/>
    <n v="92.23"/>
    <n v="92.23"/>
    <n v="226.89"/>
  </r>
  <r>
    <s v="Muebles"/>
    <s v="New York City"/>
    <s v="United States"/>
    <s v="Roland Murray"/>
    <s v="Westinghouse"/>
    <d v="2021-03-06T00:00:00"/>
    <s v="Cerrado"/>
    <s v="CA-2021-168193"/>
    <n v="10011"/>
    <x v="865"/>
    <x v="3"/>
    <x v="0"/>
    <d v="2021-03-11T00:00:00"/>
    <s v="Second Class"/>
    <s v="Mediano"/>
    <s v="New York"/>
    <s v="Mediano"/>
    <x v="5"/>
    <n v="3"/>
    <n v="0"/>
    <n v="16.55"/>
    <n v="16.549999999999997"/>
    <n v="3"/>
    <n v="71.97"/>
    <n v="71.97"/>
    <n v="23.99"/>
    <n v="23.99"/>
    <n v="55.42"/>
  </r>
  <r>
    <s v="Muebles"/>
    <s v="New York City"/>
    <s v="United States"/>
    <s v="Shahid Collister"/>
    <s v="DAX"/>
    <d v="2019-08-24T00:00:00"/>
    <s v="Cerrado"/>
    <s v="CA-2019-113740"/>
    <n v="10035"/>
    <x v="527"/>
    <x v="3"/>
    <x v="0"/>
    <d v="2019-08-28T00:00:00"/>
    <s v="Second Class"/>
    <s v="Mediano"/>
    <s v="New York"/>
    <s v="Mediano"/>
    <x v="5"/>
    <n v="3"/>
    <n v="0"/>
    <n v="4.62"/>
    <n v="4.620000000000001"/>
    <n v="3"/>
    <n v="14.91"/>
    <n v="14.91"/>
    <n v="4.97"/>
    <n v="4.97"/>
    <n v="10.29"/>
  </r>
  <r>
    <s v="Muebles"/>
    <s v="Cranston"/>
    <s v="United States"/>
    <s v="Anne McFarland"/>
    <s v="Eldon"/>
    <d v="2018-10-31T00:00:00"/>
    <s v="Cerrado"/>
    <s v="CA-2018-145387"/>
    <n v="2920"/>
    <x v="325"/>
    <x v="3"/>
    <x v="0"/>
    <d v="2018-11-02T00:00:00"/>
    <s v="Second Class"/>
    <s v="Mediano"/>
    <s v="Rhode Island"/>
    <s v="Mediano"/>
    <x v="5"/>
    <n v="1"/>
    <n v="0"/>
    <n v="7.77"/>
    <n v="7.77"/>
    <n v="3"/>
    <n v="17.670000000000002"/>
    <n v="17.670000000000002"/>
    <n v="5.8900000000000006"/>
    <n v="5.8900000000000006"/>
    <n v="9.9000000000000021"/>
  </r>
  <r>
    <s v="Muebles"/>
    <s v="Fairfield"/>
    <s v="United States"/>
    <s v="Shirley Jackson"/>
    <s v="Hon"/>
    <d v="2020-12-01T00:00:00"/>
    <s v="Cerrado"/>
    <s v="CA-2020-157336"/>
    <n v="6824"/>
    <x v="499"/>
    <x v="3"/>
    <x v="0"/>
    <d v="2020-12-05T00:00:00"/>
    <s v="Second Class"/>
    <s v="Mediano"/>
    <s v="Connecticut"/>
    <s v="Mediano"/>
    <x v="1"/>
    <n v="3"/>
    <n v="0"/>
    <n v="150.38"/>
    <n v="150.38"/>
    <n v="4"/>
    <n v="751.92"/>
    <n v="751.92"/>
    <n v="187.98"/>
    <n v="187.98"/>
    <n v="601.54"/>
  </r>
  <r>
    <s v="Muebles"/>
    <s v="New York City"/>
    <s v="United States"/>
    <s v="Lisa DeCherney"/>
    <s v="Seth Thomas"/>
    <d v="2018-09-29T00:00:00"/>
    <s v="Cerrado"/>
    <s v="CA-2018-124856"/>
    <n v="10011"/>
    <x v="139"/>
    <x v="3"/>
    <x v="0"/>
    <d v="2018-10-03T00:00:00"/>
    <s v="Second Class"/>
    <s v="Mediano"/>
    <s v="New York"/>
    <s v="Mediano"/>
    <x v="5"/>
    <n v="3"/>
    <n v="0"/>
    <n v="36.380000000000003"/>
    <n v="36.38000000000001"/>
    <n v="4"/>
    <n v="117.36"/>
    <n v="117.36"/>
    <n v="29.34"/>
    <n v="29.34"/>
    <n v="80.97999999999999"/>
  </r>
  <r>
    <s v="Muebles"/>
    <s v="Oceanside"/>
    <s v="United States"/>
    <s v="Susan Vittorini"/>
    <s v="Master Caster"/>
    <d v="2020-03-19T00:00:00"/>
    <s v="Cerrado"/>
    <s v="CA-2020-136371"/>
    <n v="11572"/>
    <x v="534"/>
    <x v="3"/>
    <x v="0"/>
    <d v="2020-03-21T00:00:00"/>
    <s v="Second Class"/>
    <s v="Mediano"/>
    <s v="New York"/>
    <s v="Mediano"/>
    <x v="5"/>
    <n v="1"/>
    <n v="0"/>
    <n v="6.91"/>
    <n v="6.91"/>
    <n v="4"/>
    <n v="20.32"/>
    <n v="20.32"/>
    <n v="5.08"/>
    <n v="5.08"/>
    <n v="13.41"/>
  </r>
  <r>
    <s v="Muebles"/>
    <s v="Cranston"/>
    <s v="United States"/>
    <s v="Anne McFarland"/>
    <s v="Hon"/>
    <d v="2018-10-31T00:00:00"/>
    <s v="Cerrado"/>
    <s v="CA-2018-145387"/>
    <n v="2920"/>
    <x v="866"/>
    <x v="3"/>
    <x v="0"/>
    <d v="2018-11-02T00:00:00"/>
    <s v="Second Class"/>
    <s v="Mediano"/>
    <s v="Rhode Island"/>
    <s v="Mediano"/>
    <x v="1"/>
    <n v="1"/>
    <n v="0"/>
    <n v="481.47"/>
    <n v="481.47"/>
    <n v="5"/>
    <n v="1604.9"/>
    <n v="1604.9"/>
    <n v="320.98"/>
    <n v="320.98"/>
    <n v="1123.43"/>
  </r>
  <r>
    <s v="Muebles"/>
    <s v="Franklin"/>
    <s v="United States"/>
    <s v="Eva Jacobs"/>
    <s v="Executive Impressions"/>
    <d v="2020-12-01T00:00:00"/>
    <s v="Abierto"/>
    <s v="CA-2020-142594"/>
    <n v="2038"/>
    <x v="867"/>
    <x v="3"/>
    <x v="0"/>
    <d v="2020-12-06T00:00:00"/>
    <s v="Second Class"/>
    <s v="Mediano"/>
    <s v="Massachusetts"/>
    <s v="Mediano"/>
    <x v="5"/>
    <n v="3"/>
    <n v="0"/>
    <n v="48.91"/>
    <n v="48.91"/>
    <n v="5"/>
    <n v="111.15"/>
    <n v="111.15"/>
    <n v="22.23"/>
    <n v="22.23"/>
    <n v="62.240000000000009"/>
  </r>
  <r>
    <s v="Muebles"/>
    <s v="Vineland"/>
    <s v="United States"/>
    <s v="Cynthia Arntzen"/>
    <s v="DAX"/>
    <d v="2021-05-12T00:00:00"/>
    <s v="Cerrado"/>
    <s v="CA-2021-122175"/>
    <n v="8360"/>
    <x v="829"/>
    <x v="3"/>
    <x v="0"/>
    <d v="2021-05-14T00:00:00"/>
    <s v="Second Class"/>
    <s v="Mediano"/>
    <s v="New Jersey"/>
    <s v="Mediano"/>
    <x v="5"/>
    <n v="1"/>
    <n v="0"/>
    <n v="15.43"/>
    <n v="15.43"/>
    <n v="5"/>
    <n v="42.85"/>
    <n v="42.85"/>
    <n v="8.57"/>
    <n v="8.57"/>
    <n v="27.42"/>
  </r>
  <r>
    <s v="Muebles"/>
    <s v="New York City"/>
    <s v="United States"/>
    <s v="Bradley Nguyen"/>
    <s v="Seth Thomas"/>
    <d v="2021-09-01T00:00:00"/>
    <s v="Cerrado"/>
    <s v="CA-2021-131625"/>
    <n v="10009"/>
    <x v="868"/>
    <x v="3"/>
    <x v="0"/>
    <d v="2021-09-05T00:00:00"/>
    <s v="Second Class"/>
    <s v="Mediano"/>
    <s v="New York"/>
    <s v="Mediano"/>
    <x v="5"/>
    <n v="3"/>
    <n v="0"/>
    <n v="39.07"/>
    <n v="39.069999999999993"/>
    <n v="5"/>
    <n v="114.9"/>
    <n v="114.9"/>
    <n v="22.98"/>
    <n v="22.98"/>
    <n v="75.830000000000013"/>
  </r>
  <r>
    <s v="Muebles"/>
    <s v="New York City"/>
    <s v="United States"/>
    <s v="Michael Nguyen"/>
    <s v="Other"/>
    <d v="2021-11-26T00:00:00"/>
    <s v="Cerrado"/>
    <s v="CA-2021-100097"/>
    <n v="10009"/>
    <x v="830"/>
    <x v="3"/>
    <x v="0"/>
    <d v="2021-11-29T00:00:00"/>
    <s v="Second Class"/>
    <s v="Mediano"/>
    <s v="New York"/>
    <s v="Mediano"/>
    <x v="5"/>
    <n v="2"/>
    <n v="0"/>
    <n v="37.880000000000003"/>
    <n v="37.879999999999995"/>
    <n v="5"/>
    <n v="135.30000000000001"/>
    <n v="135.30000000000001"/>
    <n v="27.060000000000002"/>
    <n v="27.060000000000002"/>
    <n v="97.420000000000016"/>
  </r>
  <r>
    <s v="Muebles"/>
    <s v="New York City"/>
    <s v="United States"/>
    <s v="Christina DeMoss"/>
    <s v="Other"/>
    <d v="2021-11-05T00:00:00"/>
    <s v="Cerrado"/>
    <s v="CA-2021-102925"/>
    <n v="10024"/>
    <x v="869"/>
    <x v="3"/>
    <x v="0"/>
    <d v="2021-11-10T00:00:00"/>
    <s v="Second Class"/>
    <s v="Mediano"/>
    <s v="New York"/>
    <s v="Mediano"/>
    <x v="5"/>
    <n v="3"/>
    <n v="0"/>
    <n v="38.53"/>
    <n v="38.53"/>
    <n v="5"/>
    <n v="101.4"/>
    <n v="101.4"/>
    <n v="20.28"/>
    <n v="20.28"/>
    <n v="62.870000000000005"/>
  </r>
  <r>
    <s v="Muebles"/>
    <s v="New York City"/>
    <s v="United States"/>
    <s v="George Ashbrook"/>
    <s v="Global"/>
    <d v="2021-06-24T00:00:00"/>
    <s v="Cerrado"/>
    <s v="CA-2021-136350"/>
    <n v="10011"/>
    <x v="268"/>
    <x v="3"/>
    <x v="0"/>
    <d v="2021-06-26T00:00:00"/>
    <s v="Second Class"/>
    <s v="Mediano"/>
    <s v="New York"/>
    <s v="Mediano"/>
    <x v="1"/>
    <n v="1"/>
    <n v="0.1"/>
    <n v="32.630000000000003"/>
    <n v="51.825555555555553"/>
    <n v="2"/>
    <n v="172.76"/>
    <n v="191.95555555555555"/>
    <n v="95.977777777777774"/>
    <n v="86.38"/>
    <n v="140.13"/>
  </r>
  <r>
    <s v="Muebles"/>
    <s v="New York City"/>
    <s v="United States"/>
    <s v="Christina DeMoss"/>
    <s v="Other"/>
    <d v="2021-11-05T00:00:00"/>
    <s v="Cerrado"/>
    <s v="CA-2021-102925"/>
    <n v="10024"/>
    <x v="828"/>
    <x v="3"/>
    <x v="0"/>
    <d v="2021-11-10T00:00:00"/>
    <s v="Second Class"/>
    <s v="Mediano"/>
    <s v="New York"/>
    <s v="Mediano"/>
    <x v="1"/>
    <n v="3"/>
    <n v="0.1"/>
    <n v="24.2"/>
    <n v="38.435555555555553"/>
    <n v="2"/>
    <n v="128.12"/>
    <n v="142.35555555555555"/>
    <n v="71.177777777777777"/>
    <n v="64.06"/>
    <n v="103.92"/>
  </r>
  <r>
    <s v="Muebles"/>
    <s v="New York City"/>
    <s v="United States"/>
    <s v="Brian Derr"/>
    <s v="Global"/>
    <d v="2019-12-05T00:00:00"/>
    <s v="Abierto"/>
    <s v="CA-2019-110814"/>
    <n v="10009"/>
    <x v="863"/>
    <x v="3"/>
    <x v="0"/>
    <d v="2019-12-09T00:00:00"/>
    <s v="Second Class"/>
    <s v="Mediano"/>
    <s v="New York"/>
    <s v="Mediano"/>
    <x v="1"/>
    <n v="3"/>
    <n v="0.1"/>
    <n v="12.81"/>
    <n v="31.104444444444454"/>
    <n v="3"/>
    <n v="164.65"/>
    <n v="182.94444444444446"/>
    <n v="60.981481481481481"/>
    <n v="54.883333333333333"/>
    <n v="151.84"/>
  </r>
  <r>
    <s v="Muebles"/>
    <s v="New York City"/>
    <s v="United States"/>
    <s v="Justin Hirsh"/>
    <s v="Global"/>
    <d v="2019-11-01T00:00:00"/>
    <s v="Cerrado"/>
    <s v="CA-2019-126739"/>
    <n v="10035"/>
    <x v="870"/>
    <x v="3"/>
    <x v="0"/>
    <d v="2019-11-03T00:00:00"/>
    <s v="Second Class"/>
    <s v="Mediano"/>
    <s v="New York"/>
    <s v="Mediano"/>
    <x v="1"/>
    <n v="1"/>
    <n v="0.1"/>
    <n v="21.84"/>
    <n v="58.23555555555555"/>
    <n v="4"/>
    <n v="327.56"/>
    <n v="363.95555555555558"/>
    <n v="90.988888888888894"/>
    <n v="81.89"/>
    <n v="305.72000000000003"/>
  </r>
  <r>
    <s v="Muebles"/>
    <s v="New York City"/>
    <s v="United States"/>
    <s v="Michelle Moray"/>
    <s v="Hon"/>
    <d v="2021-07-15T00:00:00"/>
    <s v="Cerrado"/>
    <s v="CA-2021-164378"/>
    <n v="10024"/>
    <x v="871"/>
    <x v="3"/>
    <x v="0"/>
    <d v="2021-07-18T00:00:00"/>
    <s v="Second Class"/>
    <s v="Mediano"/>
    <s v="New York"/>
    <s v="Mediano"/>
    <x v="1"/>
    <n v="2"/>
    <n v="0.1"/>
    <n v="88.55"/>
    <n v="162.34444444444443"/>
    <n v="6"/>
    <n v="664.15"/>
    <n v="737.94444444444446"/>
    <n v="122.99074074074073"/>
    <n v="110.69166666666666"/>
    <n v="575.6"/>
  </r>
  <r>
    <s v="Muebles"/>
    <s v="New York City"/>
    <s v="United States"/>
    <s v="Luke Weiss"/>
    <s v="Hon"/>
    <d v="2018-09-12T00:00:00"/>
    <s v="Abierto"/>
    <s v="CA-2018-116246"/>
    <n v="10035"/>
    <x v="483"/>
    <x v="3"/>
    <x v="0"/>
    <d v="2018-09-17T00:00:00"/>
    <s v="Second Class"/>
    <s v="Mediano"/>
    <s v="New York"/>
    <s v="Mediano"/>
    <x v="1"/>
    <n v="3"/>
    <n v="0.1"/>
    <n v="420.59"/>
    <n v="841.17777777777792"/>
    <n v="6"/>
    <n v="3785.29"/>
    <n v="4205.8777777777777"/>
    <n v="700.97962962962958"/>
    <n v="630.88166666666666"/>
    <n v="3364.7"/>
  </r>
  <r>
    <s v="Muebles"/>
    <s v="New York City"/>
    <s v="United States"/>
    <s v="Maribeth Schnelling"/>
    <s v="Global"/>
    <d v="2019-12-04T00:00:00"/>
    <s v="Cerrado"/>
    <s v="CA-2019-130659"/>
    <n v="10035"/>
    <x v="863"/>
    <x v="3"/>
    <x v="0"/>
    <d v="2019-12-09T00:00:00"/>
    <s v="Second Class"/>
    <s v="Mediano"/>
    <s v="New York"/>
    <s v="Mediano"/>
    <x v="1"/>
    <n v="3"/>
    <n v="0.1"/>
    <n v="29.88"/>
    <n v="72.565555555555534"/>
    <n v="7"/>
    <n v="384.17"/>
    <n v="426.85555555555555"/>
    <n v="60.979365079365081"/>
    <n v="54.881428571428572"/>
    <n v="354.29"/>
  </r>
  <r>
    <s v="Muebles"/>
    <s v="New York City"/>
    <s v="United States"/>
    <s v="Natalie DeCherney"/>
    <s v="SAFCO"/>
    <d v="2019-07-13T00:00:00"/>
    <s v="Cerrado"/>
    <s v="CA-2019-114069"/>
    <n v="10035"/>
    <x v="468"/>
    <x v="3"/>
    <x v="0"/>
    <d v="2019-07-15T00:00:00"/>
    <s v="Second Class"/>
    <s v="Mediano"/>
    <s v="New York"/>
    <s v="Mediano"/>
    <x v="1"/>
    <n v="1"/>
    <n v="0.1"/>
    <n v="321.83999999999997"/>
    <n v="536.39999999999986"/>
    <n v="9"/>
    <n v="1931.04"/>
    <n v="2145.6"/>
    <n v="238.4"/>
    <n v="214.56"/>
    <n v="1609.2"/>
  </r>
  <r>
    <s v="Muebles"/>
    <s v="New York City"/>
    <s v="United States"/>
    <s v="Sarah Brown"/>
    <s v="DMI"/>
    <d v="2021-06-25T00:00:00"/>
    <s v="Abierto"/>
    <s v="CA-2021-116127"/>
    <n v="10024"/>
    <x v="789"/>
    <x v="3"/>
    <x v="0"/>
    <d v="2021-06-27T00:00:00"/>
    <s v="Second Class"/>
    <s v="Mediano"/>
    <s v="New York"/>
    <s v="Mediano"/>
    <x v="0"/>
    <n v="1"/>
    <n v="0.2"/>
    <n v="-5.01"/>
    <n v="95.185000000000002"/>
    <n v="1"/>
    <n v="400.78"/>
    <n v="500.97499999999997"/>
    <n v="500.97499999999997"/>
    <n v="400.78"/>
    <n v="405.78999999999996"/>
  </r>
  <r>
    <s v="Muebles"/>
    <s v="Columbus"/>
    <s v="United States"/>
    <s v="Joe Kamberova"/>
    <s v="Master Caster"/>
    <d v="2018-12-01T00:00:00"/>
    <s v="Cerrado"/>
    <s v="CA-2018-150798"/>
    <n v="43229"/>
    <x v="534"/>
    <x v="3"/>
    <x v="0"/>
    <d v="2018-12-03T00:00:00"/>
    <s v="Second Class"/>
    <s v="Mediano"/>
    <s v="Ohio"/>
    <s v="Mediano"/>
    <x v="5"/>
    <n v="1"/>
    <n v="0.2"/>
    <n v="1.42"/>
    <n v="3.4524999999999988"/>
    <n v="2"/>
    <n v="8.1300000000000008"/>
    <n v="10.1625"/>
    <n v="5.0812499999999998"/>
    <n v="4.0650000000000004"/>
    <n v="6.7100000000000009"/>
  </r>
  <r>
    <s v="Muebles"/>
    <s v="Philadelphia"/>
    <s v="United States"/>
    <s v="Alejandro Grove"/>
    <s v="Eldon"/>
    <d v="2021-03-27T00:00:00"/>
    <s v="Cerrado"/>
    <s v="CA-2021-139416"/>
    <n v="19120"/>
    <x v="793"/>
    <x v="3"/>
    <x v="0"/>
    <d v="2021-03-29T00:00:00"/>
    <s v="Second Class"/>
    <s v="Mediano"/>
    <s v="Pennsylvania"/>
    <s v="Mediano"/>
    <x v="5"/>
    <n v="1"/>
    <n v="0.2"/>
    <n v="1.5"/>
    <n v="5.2524999999999995"/>
    <n v="2"/>
    <n v="15.01"/>
    <n v="18.762499999999999"/>
    <n v="9.3812499999999996"/>
    <n v="7.5049999999999999"/>
    <n v="13.51"/>
  </r>
  <r>
    <s v="Muebles"/>
    <s v="Philadelphia"/>
    <s v="United States"/>
    <s v="Khloe Miller"/>
    <s v="Eldon"/>
    <d v="2020-08-01T00:00:00"/>
    <s v="Cerrado"/>
    <s v="CA-2020-132990"/>
    <n v="19140"/>
    <x v="861"/>
    <x v="3"/>
    <x v="0"/>
    <d v="2020-08-03T00:00:00"/>
    <s v="Second Class"/>
    <s v="Mediano"/>
    <s v="Pennsylvania"/>
    <s v="Mediano"/>
    <x v="5"/>
    <n v="1"/>
    <n v="0.2"/>
    <n v="3.14"/>
    <n v="7.9674999999999976"/>
    <n v="2"/>
    <n v="19.309999999999999"/>
    <n v="24.137499999999996"/>
    <n v="12.068749999999998"/>
    <n v="9.6549999999999994"/>
    <n v="16.169999999999998"/>
  </r>
  <r>
    <s v="Muebles"/>
    <s v="Philadelphia"/>
    <s v="United States"/>
    <s v="Neola Schneider"/>
    <s v="Other"/>
    <d v="2021-01-19T00:00:00"/>
    <s v="Cerrado"/>
    <s v="CA-2021-153045"/>
    <n v="19140"/>
    <x v="560"/>
    <x v="3"/>
    <x v="0"/>
    <d v="2021-01-24T00:00:00"/>
    <s v="Second Class"/>
    <s v="Mediano"/>
    <s v="Pennsylvania"/>
    <s v="Mediano"/>
    <x v="5"/>
    <n v="3"/>
    <n v="0.2"/>
    <n v="6.39"/>
    <n v="14.3825"/>
    <n v="2"/>
    <n v="31.97"/>
    <n v="39.962499999999999"/>
    <n v="19.981249999999999"/>
    <n v="15.984999999999999"/>
    <n v="25.58"/>
  </r>
  <r>
    <s v="Muebles"/>
    <s v="New York City"/>
    <s v="United States"/>
    <s v="Mary O'Rourke"/>
    <s v="Atlantic"/>
    <d v="2020-09-06T00:00:00"/>
    <s v="Cerrado"/>
    <s v="CA-2020-102981"/>
    <n v="10035"/>
    <x v="819"/>
    <x v="3"/>
    <x v="0"/>
    <d v="2020-09-09T00:00:00"/>
    <s v="Second Class"/>
    <s v="Mediano"/>
    <s v="New York"/>
    <s v="Mediano"/>
    <x v="0"/>
    <n v="2"/>
    <n v="0.2"/>
    <n v="90.29"/>
    <n v="270.87749999999994"/>
    <n v="3"/>
    <n v="722.35"/>
    <n v="902.9375"/>
    <n v="300.97916666666663"/>
    <n v="240.78333333333333"/>
    <n v="632.06000000000006"/>
  </r>
  <r>
    <s v="Muebles"/>
    <s v="Akron"/>
    <s v="United States"/>
    <s v="Ted Trevino"/>
    <s v="Deflect-o"/>
    <d v="2018-05-18T00:00:00"/>
    <s v="Abierto"/>
    <s v="CA-2018-164224"/>
    <n v="44312"/>
    <x v="872"/>
    <x v="3"/>
    <x v="0"/>
    <d v="2018-05-20T00:00:00"/>
    <s v="Second Class"/>
    <s v="Mediano"/>
    <s v="Ohio"/>
    <s v="Mediano"/>
    <x v="5"/>
    <n v="1"/>
    <n v="0.2"/>
    <n v="3.73"/>
    <n v="41.037499999999966"/>
    <n v="3"/>
    <n v="149.22999999999999"/>
    <n v="186.53749999999997"/>
    <n v="62.17916666666666"/>
    <n v="49.743333333333332"/>
    <n v="145.5"/>
  </r>
  <r>
    <s v="Muebles"/>
    <s v="Cleveland"/>
    <s v="United States"/>
    <s v="Karl Braun"/>
    <s v="Eldon"/>
    <d v="2018-12-27T00:00:00"/>
    <s v="Abierto"/>
    <s v="US-2018-159611"/>
    <n v="44105"/>
    <x v="873"/>
    <x v="3"/>
    <x v="0"/>
    <d v="2019-01-01T00:00:00"/>
    <s v="Second Class"/>
    <s v="Mediano"/>
    <s v="Ohio"/>
    <s v="Mediano"/>
    <x v="5"/>
    <n v="3"/>
    <n v="0.2"/>
    <n v="-18.239999999999998"/>
    <n v="27.347499999999968"/>
    <n v="3"/>
    <n v="182.35"/>
    <n v="227.93749999999997"/>
    <n v="75.979166666666657"/>
    <n v="60.783333333333331"/>
    <n v="200.59"/>
  </r>
  <r>
    <s v="Muebles"/>
    <s v="Philadelphia"/>
    <s v="United States"/>
    <s v="Eugene Barchas"/>
    <s v="DAX"/>
    <d v="2020-11-14T00:00:00"/>
    <s v="Cerrado"/>
    <s v="CA-2020-121370"/>
    <n v="19134"/>
    <x v="874"/>
    <x v="3"/>
    <x v="0"/>
    <d v="2020-11-19T00:00:00"/>
    <s v="Second Class"/>
    <s v="Mediano"/>
    <s v="Pennsylvania"/>
    <s v="Mediano"/>
    <x v="5"/>
    <n v="3"/>
    <n v="0.2"/>
    <n v="9.7200000000000006"/>
    <n v="21.864999999999995"/>
    <n v="3"/>
    <n v="48.58"/>
    <n v="60.724999999999994"/>
    <n v="20.241666666666664"/>
    <n v="16.193333333333332"/>
    <n v="38.86"/>
  </r>
  <r>
    <s v="Muebles"/>
    <s v="Philadelphia"/>
    <s v="United States"/>
    <s v="Logan Currie"/>
    <s v="Master Caster"/>
    <d v="2018-09-09T00:00:00"/>
    <s v="Cerrado"/>
    <s v="CA-2018-102869"/>
    <n v="19140"/>
    <x v="875"/>
    <x v="3"/>
    <x v="0"/>
    <d v="2018-09-14T00:00:00"/>
    <s v="Second Class"/>
    <s v="Mediano"/>
    <s v="Pennsylvania"/>
    <s v="Mediano"/>
    <x v="5"/>
    <n v="3"/>
    <n v="0.2"/>
    <n v="5.0199999999999996"/>
    <n v="9.3874999999999993"/>
    <n v="3"/>
    <n v="17.47"/>
    <n v="21.837499999999999"/>
    <n v="7.2791666666666659"/>
    <n v="5.8233333333333333"/>
    <n v="12.45"/>
  </r>
  <r>
    <s v="Muebles"/>
    <s v="Philadelphia"/>
    <s v="United States"/>
    <s v="John Castell"/>
    <s v="Eldon"/>
    <d v="2021-07-25T00:00:00"/>
    <s v="Cerrado"/>
    <s v="CA-2021-121293"/>
    <n v="19143"/>
    <x v="545"/>
    <x v="3"/>
    <x v="0"/>
    <d v="2021-07-28T00:00:00"/>
    <s v="Second Class"/>
    <s v="Mediano"/>
    <s v="Pennsylvania"/>
    <s v="Mediano"/>
    <x v="5"/>
    <n v="2"/>
    <n v="0.2"/>
    <n v="3.01"/>
    <n v="8.0349999999999966"/>
    <n v="4"/>
    <n v="20.100000000000001"/>
    <n v="25.125"/>
    <n v="6.28125"/>
    <n v="5.0250000000000004"/>
    <n v="17.090000000000003"/>
  </r>
  <r>
    <s v="Muebles"/>
    <s v="Cleveland"/>
    <s v="United States"/>
    <s v="Alan Shonely"/>
    <s v="Other"/>
    <d v="2021-06-21T00:00:00"/>
    <s v="Cerrado"/>
    <s v="CA-2021-101049"/>
    <n v="44105"/>
    <x v="801"/>
    <x v="3"/>
    <x v="0"/>
    <d v="2021-06-25T00:00:00"/>
    <s v="Second Class"/>
    <s v="Mediano"/>
    <s v="Ohio"/>
    <s v="Mediano"/>
    <x v="5"/>
    <n v="3"/>
    <n v="0.2"/>
    <n v="2.46"/>
    <n v="6.9400000000000013"/>
    <n v="5"/>
    <n v="17.920000000000002"/>
    <n v="22.400000000000002"/>
    <n v="4.4800000000000004"/>
    <n v="3.5840000000000005"/>
    <n v="15.46"/>
  </r>
  <r>
    <s v="Muebles"/>
    <s v="Columbus"/>
    <s v="United States"/>
    <s v="Chloris Kastensmidt"/>
    <s v="Eldon"/>
    <d v="2018-03-11T00:00:00"/>
    <s v="Cerrado"/>
    <s v="CA-2018-166884"/>
    <n v="43229"/>
    <x v="325"/>
    <x v="3"/>
    <x v="0"/>
    <d v="2018-03-16T00:00:00"/>
    <s v="Second Class"/>
    <s v="Mediano"/>
    <s v="Ohio"/>
    <s v="Mediano"/>
    <x v="5"/>
    <n v="3"/>
    <n v="0.2"/>
    <n v="2.29"/>
    <n v="4.37"/>
    <n v="5"/>
    <n v="8.32"/>
    <n v="10.4"/>
    <n v="2.08"/>
    <n v="1.6640000000000001"/>
    <n v="6.03"/>
  </r>
  <r>
    <s v="Muebles"/>
    <s v="Reading"/>
    <s v="United States"/>
    <s v="Clay Ludtke"/>
    <s v="Eldon"/>
    <d v="2020-12-19T00:00:00"/>
    <s v="Abierto"/>
    <s v="CA-2020-118129"/>
    <n v="19601"/>
    <x v="873"/>
    <x v="3"/>
    <x v="0"/>
    <d v="2020-12-21T00:00:00"/>
    <s v="Second Class"/>
    <s v="Mediano"/>
    <s v="Pennsylvania"/>
    <s v="Mediano"/>
    <x v="5"/>
    <n v="1"/>
    <n v="0.2"/>
    <n v="-30.39"/>
    <n v="45.589999999999975"/>
    <n v="5"/>
    <n v="303.92"/>
    <n v="379.9"/>
    <n v="75.98"/>
    <n v="60.784000000000006"/>
    <n v="334.31"/>
  </r>
  <r>
    <s v="Muebles"/>
    <s v="Philadelphia"/>
    <s v="United States"/>
    <s v="Mark Hamilton"/>
    <s v="Nu-Dell"/>
    <d v="2021-07-13T00:00:00"/>
    <s v="Cerrado"/>
    <s v="CA-2021-136364"/>
    <n v="19140"/>
    <x v="860"/>
    <x v="3"/>
    <x v="0"/>
    <d v="2021-07-17T00:00:00"/>
    <s v="Second Class"/>
    <s v="Mediano"/>
    <s v="Pennsylvania"/>
    <s v="Mediano"/>
    <x v="5"/>
    <n v="3"/>
    <n v="0.2"/>
    <n v="19.34"/>
    <n v="42.092500000000001"/>
    <n v="9"/>
    <n v="91.01"/>
    <n v="113.7625"/>
    <n v="12.640277777777778"/>
    <n v="10.112222222222222"/>
    <n v="71.67"/>
  </r>
  <r>
    <s v="Muebles"/>
    <s v="Quincy"/>
    <s v="United States"/>
    <s v="Ted Butterfield"/>
    <s v="SAFCO"/>
    <d v="2020-08-27T00:00:00"/>
    <s v="Cerrado"/>
    <s v="CA-2020-145982"/>
    <n v="2169"/>
    <x v="876"/>
    <x v="3"/>
    <x v="0"/>
    <d v="2020-09-01T00:00:00"/>
    <s v="Second Class"/>
    <s v="Mediano"/>
    <s v="Massachusetts"/>
    <s v="Mediano"/>
    <x v="3"/>
    <n v="3"/>
    <n v="0.3"/>
    <n v="20.97"/>
    <n v="125.80714285714291"/>
    <n v="1"/>
    <n v="244.62"/>
    <n v="349.45714285714291"/>
    <n v="349.45714285714291"/>
    <n v="244.62"/>
    <n v="223.65"/>
  </r>
  <r>
    <s v="Muebles"/>
    <s v="Cranston"/>
    <s v="United States"/>
    <s v="Anne McFarland"/>
    <s v="Chromcraft"/>
    <d v="2018-10-31T00:00:00"/>
    <s v="Cerrado"/>
    <s v="CA-2018-145387"/>
    <n v="2920"/>
    <x v="877"/>
    <x v="3"/>
    <x v="0"/>
    <d v="2018-11-02T00:00:00"/>
    <s v="Second Class"/>
    <s v="Mediano"/>
    <s v="Rhode Island"/>
    <s v="Mediano"/>
    <x v="3"/>
    <n v="1"/>
    <n v="0.3"/>
    <n v="-60.61"/>
    <n v="104.68571428571425"/>
    <n v="1"/>
    <n v="385.69"/>
    <n v="550.98571428571427"/>
    <n v="550.98571428571427"/>
    <n v="385.69"/>
    <n v="446.3"/>
  </r>
  <r>
    <s v="Muebles"/>
    <s v="Cleveland"/>
    <s v="United States"/>
    <s v="Seth Vernon"/>
    <s v="Other"/>
    <d v="2019-01-27T00:00:00"/>
    <s v="Abierto"/>
    <s v="CA-2019-168746"/>
    <n v="44105"/>
    <x v="70"/>
    <x v="3"/>
    <x v="0"/>
    <d v="2019-01-29T00:00:00"/>
    <s v="Second Class"/>
    <s v="Mediano"/>
    <s v="Ohio"/>
    <s v="Mediano"/>
    <x v="1"/>
    <n v="1"/>
    <n v="0.3"/>
    <n v="-54.6"/>
    <n v="23.39571428571432"/>
    <n v="2"/>
    <n v="181.99"/>
    <n v="259.98571428571432"/>
    <n v="129.99285714285716"/>
    <n v="90.995000000000005"/>
    <n v="236.59"/>
  </r>
  <r>
    <s v="Muebles"/>
    <s v="Philadelphia"/>
    <s v="United States"/>
    <s v="Eugene Barchas"/>
    <s v="Global"/>
    <d v="2020-11-14T00:00:00"/>
    <s v="Cerrado"/>
    <s v="CA-2020-121370"/>
    <n v="19134"/>
    <x v="323"/>
    <x v="3"/>
    <x v="0"/>
    <d v="2020-11-19T00:00:00"/>
    <s v="Second Class"/>
    <s v="Mediano"/>
    <s v="Pennsylvania"/>
    <s v="Mediano"/>
    <x v="1"/>
    <n v="3"/>
    <n v="0.3"/>
    <n v="-21.72"/>
    <n v="141.16285714285721"/>
    <n v="3"/>
    <n v="380.06"/>
    <n v="542.94285714285718"/>
    <n v="180.9809523809524"/>
    <n v="126.68666666666667"/>
    <n v="401.78"/>
  </r>
  <r>
    <s v="Muebles"/>
    <s v="Philadelphia"/>
    <s v="United States"/>
    <s v="Neola Schneider"/>
    <s v="Global"/>
    <d v="2021-01-19T00:00:00"/>
    <s v="Cerrado"/>
    <s v="CA-2021-153045"/>
    <n v="19140"/>
    <x v="878"/>
    <x v="3"/>
    <x v="0"/>
    <d v="2021-01-24T00:00:00"/>
    <s v="Second Class"/>
    <s v="Mediano"/>
    <s v="Pennsylvania"/>
    <s v="Mediano"/>
    <x v="1"/>
    <n v="3"/>
    <n v="0.3"/>
    <n v="-63.38"/>
    <n v="316.87857142857149"/>
    <n v="3"/>
    <n v="887.27"/>
    <n v="1267.5285714285715"/>
    <n v="422.50952380952384"/>
    <n v="295.75666666666666"/>
    <n v="950.65"/>
  </r>
  <r>
    <s v="Muebles"/>
    <s v="Franklin"/>
    <s v="United States"/>
    <s v="Eva Jacobs"/>
    <s v="Chromcraft"/>
    <d v="2020-12-01T00:00:00"/>
    <s v="Abierto"/>
    <s v="CA-2020-142594"/>
    <n v="2038"/>
    <x v="616"/>
    <x v="3"/>
    <x v="0"/>
    <d v="2020-12-06T00:00:00"/>
    <s v="Second Class"/>
    <s v="Mediano"/>
    <s v="Massachusetts"/>
    <s v="Mediano"/>
    <x v="3"/>
    <n v="3"/>
    <n v="0.3"/>
    <n v="-47.06"/>
    <n v="109.80142857142863"/>
    <n v="3"/>
    <n v="366.01"/>
    <n v="522.87142857142862"/>
    <n v="174.2904761904762"/>
    <n v="122.00333333333333"/>
    <n v="413.07"/>
  </r>
  <r>
    <s v="Muebles"/>
    <s v="Columbus"/>
    <s v="United States"/>
    <s v="Joe Kamberova"/>
    <s v="Hon"/>
    <d v="2018-12-01T00:00:00"/>
    <s v="Cerrado"/>
    <s v="CA-2018-150798"/>
    <n v="43229"/>
    <x v="378"/>
    <x v="3"/>
    <x v="0"/>
    <d v="2018-12-03T00:00:00"/>
    <s v="Second Class"/>
    <s v="Mediano"/>
    <s v="Ohio"/>
    <s v="Mediano"/>
    <x v="1"/>
    <n v="1"/>
    <n v="0.3"/>
    <n v="-51.98"/>
    <n v="337.90000000000009"/>
    <n v="6"/>
    <n v="909.72"/>
    <n v="1299.6000000000001"/>
    <n v="216.60000000000002"/>
    <n v="151.62"/>
    <n v="961.7"/>
  </r>
  <r>
    <s v="Muebles"/>
    <s v="Philadelphia"/>
    <s v="United States"/>
    <s v="Tom Prescott"/>
    <s v="Hon"/>
    <d v="2021-08-17T00:00:00"/>
    <s v="Cerrado"/>
    <s v="CA-2021-118892"/>
    <n v="19134"/>
    <x v="483"/>
    <x v="3"/>
    <x v="0"/>
    <d v="2021-08-22T00:00:00"/>
    <s v="Second Class"/>
    <s v="Mediano"/>
    <s v="Pennsylvania"/>
    <s v="Mediano"/>
    <x v="1"/>
    <n v="3"/>
    <n v="0.3"/>
    <n v="-630.88"/>
    <n v="1261.7642857142864"/>
    <n v="9"/>
    <n v="4416.17"/>
    <n v="6308.8142857142866"/>
    <n v="700.97936507936515"/>
    <n v="490.68555555555554"/>
    <n v="5047.05"/>
  </r>
  <r>
    <s v="Muebles"/>
    <s v="Rochester"/>
    <s v="United States"/>
    <s v="Ralph Kennedy"/>
    <s v="SAFCO"/>
    <d v="2019-10-12T00:00:00"/>
    <s v="Cerrado"/>
    <s v="CA-2019-159786"/>
    <n v="14609"/>
    <x v="876"/>
    <x v="3"/>
    <x v="0"/>
    <d v="2019-10-17T00:00:00"/>
    <s v="Second Class"/>
    <s v="Mediano"/>
    <s v="New York"/>
    <s v="Mediano"/>
    <x v="3"/>
    <n v="3"/>
    <n v="0.4"/>
    <n v="-13.98"/>
    <n v="125.80000000000001"/>
    <n v="1"/>
    <n v="209.67"/>
    <n v="349.45"/>
    <n v="349.45"/>
    <n v="209.67"/>
    <n v="223.64999999999998"/>
  </r>
  <r>
    <s v="Muebles"/>
    <s v="Philadelphia"/>
    <s v="United States"/>
    <s v="John Castell"/>
    <s v="Bush"/>
    <d v="2021-07-25T00:00:00"/>
    <s v="Cerrado"/>
    <s v="CA-2021-121293"/>
    <n v="19143"/>
    <x v="879"/>
    <x v="3"/>
    <x v="0"/>
    <d v="2021-07-28T00:00:00"/>
    <s v="Second Class"/>
    <s v="Mediano"/>
    <s v="Pennsylvania"/>
    <s v="Mediano"/>
    <x v="3"/>
    <n v="2"/>
    <n v="0.4"/>
    <n v="-34.65"/>
    <n v="57.743333333333339"/>
    <n v="1"/>
    <n v="138.59"/>
    <n v="230.98333333333335"/>
    <n v="230.98333333333335"/>
    <n v="138.59"/>
    <n v="173.24"/>
  </r>
  <r>
    <s v="Muebles"/>
    <s v="New York City"/>
    <s v="United States"/>
    <s v="Christina DeMoss"/>
    <s v="Balt"/>
    <d v="2021-11-05T00:00:00"/>
    <s v="Cerrado"/>
    <s v="CA-2021-102925"/>
    <n v="10024"/>
    <x v="880"/>
    <x v="3"/>
    <x v="0"/>
    <d v="2021-11-10T00:00:00"/>
    <s v="Second Class"/>
    <s v="Mediano"/>
    <s v="New York"/>
    <s v="Mediano"/>
    <x v="3"/>
    <n v="3"/>
    <n v="0.4"/>
    <n v="-66.599999999999994"/>
    <n v="44.400000000000006"/>
    <n v="2"/>
    <n v="166.5"/>
    <n v="277.5"/>
    <n v="138.75"/>
    <n v="83.25"/>
    <n v="233.1"/>
  </r>
  <r>
    <s v="Muebles"/>
    <s v="New York City"/>
    <s v="United States"/>
    <s v="Nora Preis"/>
    <s v="Chromcraft"/>
    <d v="2020-08-12T00:00:00"/>
    <s v="Abierto"/>
    <s v="CA-2020-105459"/>
    <n v="10024"/>
    <x v="616"/>
    <x v="3"/>
    <x v="0"/>
    <d v="2020-08-17T00:00:00"/>
    <s v="Second Class"/>
    <s v="Mediano"/>
    <s v="New York"/>
    <s v="Mediano"/>
    <x v="3"/>
    <n v="3"/>
    <n v="0.4"/>
    <n v="-66.23"/>
    <n v="73.203333333333376"/>
    <n v="2"/>
    <n v="209.15"/>
    <n v="348.58333333333337"/>
    <n v="174.29166666666669"/>
    <n v="104.575"/>
    <n v="275.38"/>
  </r>
  <r>
    <s v="Muebles"/>
    <s v="Cleveland"/>
    <s v="United States"/>
    <s v="Dan Campbell"/>
    <s v="O'Sullivan"/>
    <d v="2020-03-24T00:00:00"/>
    <s v="Cerrado"/>
    <s v="CA-2020-130911"/>
    <n v="44105"/>
    <x v="881"/>
    <x v="3"/>
    <x v="0"/>
    <d v="2020-03-26T00:00:00"/>
    <s v="Second Class"/>
    <s v="Mediano"/>
    <s v="Ohio"/>
    <s v="Mediano"/>
    <x v="0"/>
    <n v="1"/>
    <n v="0.5"/>
    <n v="-241.18"/>
    <n v="60.289999999999964"/>
    <n v="3"/>
    <n v="301.47000000000003"/>
    <n v="602.94000000000005"/>
    <n v="200.98000000000002"/>
    <n v="100.49000000000001"/>
    <n v="542.65000000000009"/>
  </r>
  <r>
    <s v="Muebles"/>
    <s v="Philadelphia"/>
    <s v="United States"/>
    <s v="Art Foster"/>
    <s v="Bestar"/>
    <d v="2018-05-10T00:00:00"/>
    <s v="Abierto"/>
    <s v="CA-2018-114181"/>
    <n v="19134"/>
    <x v="810"/>
    <x v="3"/>
    <x v="0"/>
    <d v="2018-05-14T00:00:00"/>
    <s v="Second Class"/>
    <s v="Mediano"/>
    <s v="Pennsylvania"/>
    <s v="Mediano"/>
    <x v="0"/>
    <n v="3"/>
    <n v="0.5"/>
    <n v="-216.98"/>
    <n v="132.99"/>
    <n v="7"/>
    <n v="349.97"/>
    <n v="699.94"/>
    <n v="99.991428571428585"/>
    <n v="49.995714285714293"/>
    <n v="566.95000000000005"/>
  </r>
  <r>
    <s v="Muebles"/>
    <s v="Louisville"/>
    <s v="United States"/>
    <s v="Katherine Hughes"/>
    <s v="Global"/>
    <d v="2021-12-29T00:00:00"/>
    <s v="Cerrado"/>
    <s v="US-2021-158526"/>
    <n v="40214"/>
    <x v="852"/>
    <x v="0"/>
    <x v="0"/>
    <d v="2022-01-01T00:00:00"/>
    <s v="Second Class"/>
    <s v="Mediano"/>
    <s v="Kentucky"/>
    <s v="Mediano"/>
    <x v="1"/>
    <n v="2"/>
    <n v="0"/>
    <n v="87.28"/>
    <n v="87.28"/>
    <n v="1"/>
    <n v="300.98"/>
    <n v="300.98"/>
    <n v="300.98"/>
    <n v="300.98"/>
    <n v="213.70000000000002"/>
  </r>
  <r>
    <s v="Muebles"/>
    <s v="Hampton"/>
    <s v="United States"/>
    <s v="Ben Wallace"/>
    <s v="Global"/>
    <d v="2020-10-27T00:00:00"/>
    <s v="Abierto"/>
    <s v="CA-2020-120873"/>
    <n v="23666"/>
    <x v="882"/>
    <x v="0"/>
    <x v="0"/>
    <d v="2020-11-01T00:00:00"/>
    <s v="Second Class"/>
    <s v="Mediano"/>
    <s v="Virginia"/>
    <s v="Mediano"/>
    <x v="1"/>
    <n v="3"/>
    <n v="0"/>
    <n v="75.650000000000006"/>
    <n v="75.650000000000006"/>
    <n v="1"/>
    <n v="290.98"/>
    <n v="290.98"/>
    <n v="290.98"/>
    <n v="290.98"/>
    <n v="215.33"/>
  </r>
  <r>
    <s v="Muebles"/>
    <s v="Lafayette"/>
    <s v="United States"/>
    <s v="Shaun Weien"/>
    <s v="KI"/>
    <d v="2019-09-06T00:00:00"/>
    <s v="Abierto"/>
    <s v="US-2019-151435"/>
    <n v="70506"/>
    <x v="840"/>
    <x v="0"/>
    <x v="0"/>
    <d v="2019-09-09T00:00:00"/>
    <s v="Second Class"/>
    <s v="Mediano"/>
    <s v="Louisiana"/>
    <s v="Mediano"/>
    <x v="3"/>
    <n v="2"/>
    <n v="0"/>
    <n v="22.35"/>
    <n v="22.35"/>
    <n v="1"/>
    <n v="85.98"/>
    <n v="85.98"/>
    <n v="85.98"/>
    <n v="85.98"/>
    <n v="63.63"/>
  </r>
  <r>
    <s v="Muebles"/>
    <s v="Lake Charles"/>
    <s v="United States"/>
    <s v="Harry Greene"/>
    <s v="Global"/>
    <d v="2018-04-29T00:00:00"/>
    <s v="Cerrado"/>
    <s v="CA-2018-142727"/>
    <n v="70601"/>
    <x v="883"/>
    <x v="0"/>
    <x v="0"/>
    <d v="2018-05-01T00:00:00"/>
    <s v="Second Class"/>
    <s v="Mediano"/>
    <s v="Louisiana"/>
    <s v="Mediano"/>
    <x v="1"/>
    <n v="1"/>
    <n v="0"/>
    <n v="12.99"/>
    <n v="12.990000000000002"/>
    <n v="2"/>
    <n v="51.96"/>
    <n v="51.96"/>
    <n v="25.98"/>
    <n v="25.98"/>
    <n v="38.97"/>
  </r>
  <r>
    <s v="Muebles"/>
    <s v="Richmond"/>
    <s v="United States"/>
    <s v="Lena Cacioppo"/>
    <s v="Other"/>
    <d v="2021-03-27T00:00:00"/>
    <s v="Cerrado"/>
    <s v="CA-2021-113705"/>
    <n v="23223"/>
    <x v="277"/>
    <x v="0"/>
    <x v="0"/>
    <d v="2021-03-29T00:00:00"/>
    <s v="Second Class"/>
    <s v="Mediano"/>
    <s v="Virginia"/>
    <s v="Mediano"/>
    <x v="3"/>
    <n v="1"/>
    <n v="0"/>
    <n v="58.42"/>
    <n v="58.420000000000016"/>
    <n v="2"/>
    <n v="292.10000000000002"/>
    <n v="292.10000000000002"/>
    <n v="146.05000000000001"/>
    <n v="146.05000000000001"/>
    <n v="233.68"/>
  </r>
  <r>
    <s v="Muebles"/>
    <s v="Lafayette"/>
    <s v="United States"/>
    <s v="Seth Vernon"/>
    <s v="O'Sullivan"/>
    <d v="2021-08-06T00:00:00"/>
    <s v="Abierto"/>
    <s v="CA-2021-161200"/>
    <n v="70506"/>
    <x v="884"/>
    <x v="0"/>
    <x v="0"/>
    <d v="2021-08-10T00:00:00"/>
    <s v="Second Class"/>
    <s v="Mediano"/>
    <s v="Louisiana"/>
    <s v="Mediano"/>
    <x v="0"/>
    <n v="3"/>
    <n v="0"/>
    <n v="23.32"/>
    <n v="23.319999999999993"/>
    <n v="3"/>
    <n v="145.74"/>
    <n v="145.74"/>
    <n v="48.580000000000005"/>
    <n v="48.580000000000005"/>
    <n v="122.42000000000002"/>
  </r>
  <r>
    <s v="Muebles"/>
    <s v="Columbus"/>
    <s v="United States"/>
    <s v="Russell Applegate"/>
    <s v="Hon"/>
    <d v="2020-09-23T00:00:00"/>
    <s v="Cerrado"/>
    <s v="CA-2020-149979"/>
    <n v="31907"/>
    <x v="871"/>
    <x v="0"/>
    <x v="0"/>
    <d v="2020-09-28T00:00:00"/>
    <s v="Second Class"/>
    <s v="Mediano"/>
    <s v="Georgia"/>
    <s v="Mediano"/>
    <x v="1"/>
    <n v="3"/>
    <n v="0"/>
    <n v="81.17"/>
    <n v="81.170000000000016"/>
    <n v="3"/>
    <n v="368.97"/>
    <n v="368.97"/>
    <n v="122.99000000000001"/>
    <n v="122.99000000000001"/>
    <n v="287.8"/>
  </r>
  <r>
    <s v="Muebles"/>
    <s v="Louisville"/>
    <s v="United States"/>
    <s v="Katherine Hughes"/>
    <s v="Other"/>
    <d v="2021-12-29T00:00:00"/>
    <s v="Cerrado"/>
    <s v="US-2021-158526"/>
    <n v="40214"/>
    <x v="885"/>
    <x v="0"/>
    <x v="0"/>
    <d v="2022-01-01T00:00:00"/>
    <s v="Second Class"/>
    <s v="Mediano"/>
    <s v="Kentucky"/>
    <s v="Mediano"/>
    <x v="1"/>
    <n v="2"/>
    <n v="0"/>
    <n v="77.63"/>
    <n v="77.63"/>
    <n v="3"/>
    <n v="258.75"/>
    <n v="258.75"/>
    <n v="86.25"/>
    <n v="86.25"/>
    <n v="181.12"/>
  </r>
  <r>
    <s v="Muebles"/>
    <s v="Columbus"/>
    <s v="United States"/>
    <s v="Becky Pak"/>
    <s v="Eldon"/>
    <d v="2021-07-10T00:00:00"/>
    <s v="Abierto"/>
    <s v="CA-2021-128629"/>
    <n v="31907"/>
    <x v="886"/>
    <x v="0"/>
    <x v="0"/>
    <d v="2021-07-14T00:00:00"/>
    <s v="Second Class"/>
    <s v="Mediano"/>
    <s v="Georgia"/>
    <s v="Mediano"/>
    <x v="5"/>
    <n v="3"/>
    <n v="0"/>
    <n v="7.91"/>
    <n v="7.91"/>
    <n v="3"/>
    <n v="18.84"/>
    <n v="18.84"/>
    <n v="6.28"/>
    <n v="6.28"/>
    <n v="10.93"/>
  </r>
  <r>
    <s v="Muebles"/>
    <s v="Hampton"/>
    <s v="United States"/>
    <s v="Rob Haberlin"/>
    <s v="Deflect-o"/>
    <d v="2019-11-08T00:00:00"/>
    <s v="Cerrado"/>
    <s v="CA-2019-109386"/>
    <n v="23666"/>
    <x v="872"/>
    <x v="0"/>
    <x v="0"/>
    <d v="2019-11-13T00:00:00"/>
    <s v="Second Class"/>
    <s v="Mediano"/>
    <s v="Virginia"/>
    <s v="Mediano"/>
    <x v="5"/>
    <n v="3"/>
    <n v="0"/>
    <n v="41.04"/>
    <n v="41.039999999999992"/>
    <n v="3"/>
    <n v="186.54"/>
    <n v="186.54"/>
    <n v="62.18"/>
    <n v="62.18"/>
    <n v="145.5"/>
  </r>
  <r>
    <s v="Muebles"/>
    <s v="Springfield"/>
    <s v="United States"/>
    <s v="Logan Currie"/>
    <s v="Electrix"/>
    <d v="2020-12-23T00:00:00"/>
    <s v="Cerrado"/>
    <s v="CA-2020-137043"/>
    <n v="22153"/>
    <x v="35"/>
    <x v="0"/>
    <x v="0"/>
    <d v="2020-12-25T00:00:00"/>
    <s v="Second Class"/>
    <s v="Mediano"/>
    <s v="Virginia"/>
    <s v="Mediano"/>
    <x v="5"/>
    <n v="1"/>
    <n v="0"/>
    <n v="83.05"/>
    <n v="83.050000000000011"/>
    <n v="3"/>
    <n v="286.38"/>
    <n v="286.38"/>
    <n v="95.46"/>
    <n v="95.46"/>
    <n v="203.32999999999998"/>
  </r>
  <r>
    <s v="Muebles"/>
    <s v="Henderson"/>
    <s v="United States"/>
    <s v="Arthur Prichep"/>
    <s v="Global"/>
    <d v="2020-11-03T00:00:00"/>
    <s v="Cerrado"/>
    <s v="CA-2020-168893"/>
    <n v="42420"/>
    <x v="887"/>
    <x v="0"/>
    <x v="0"/>
    <d v="2020-11-08T00:00:00"/>
    <s v="Second Class"/>
    <s v="Mediano"/>
    <s v="Kentucky"/>
    <s v="Mediano"/>
    <x v="3"/>
    <n v="3"/>
    <n v="0"/>
    <n v="160.16"/>
    <n v="160.15999999999997"/>
    <n v="3"/>
    <n v="842.94"/>
    <n v="842.94"/>
    <n v="280.98"/>
    <n v="280.98"/>
    <n v="682.78000000000009"/>
  </r>
  <r>
    <s v="Muebles"/>
    <s v="Louisville"/>
    <s v="United States"/>
    <s v="Joni Wasserman"/>
    <s v="Global"/>
    <d v="2021-12-25T00:00:00"/>
    <s v="Cerrado"/>
    <s v="CA-2021-163510"/>
    <n v="40214"/>
    <x v="64"/>
    <x v="0"/>
    <x v="0"/>
    <d v="2021-12-28T00:00:00"/>
    <s v="Second Class"/>
    <s v="Mediano"/>
    <s v="Kentucky"/>
    <s v="Mediano"/>
    <x v="1"/>
    <n v="2"/>
    <n v="0"/>
    <n v="76.11"/>
    <n v="76.110000000000014"/>
    <n v="5"/>
    <n v="304.45"/>
    <n v="304.45"/>
    <n v="60.89"/>
    <n v="60.89"/>
    <n v="228.33999999999997"/>
  </r>
  <r>
    <s v="Muebles"/>
    <s v="Henderson"/>
    <s v="United States"/>
    <s v="Arthur Prichep"/>
    <s v="Other"/>
    <d v="2020-11-03T00:00:00"/>
    <s v="Cerrado"/>
    <s v="CA-2020-168893"/>
    <n v="42420"/>
    <x v="762"/>
    <x v="0"/>
    <x v="0"/>
    <d v="2020-11-08T00:00:00"/>
    <s v="Second Class"/>
    <s v="Mediano"/>
    <s v="Kentucky"/>
    <s v="Mediano"/>
    <x v="5"/>
    <n v="3"/>
    <n v="0"/>
    <n v="9.16"/>
    <n v="9.16"/>
    <n v="5"/>
    <n v="24.1"/>
    <n v="24.1"/>
    <n v="4.82"/>
    <n v="4.82"/>
    <n v="14.940000000000001"/>
  </r>
  <r>
    <s v="Muebles"/>
    <s v="Lafayette"/>
    <s v="United States"/>
    <s v="Seth Vernon"/>
    <s v="Other"/>
    <d v="2021-08-06T00:00:00"/>
    <s v="Abierto"/>
    <s v="CA-2021-161200"/>
    <n v="70506"/>
    <x v="50"/>
    <x v="0"/>
    <x v="0"/>
    <d v="2021-08-10T00:00:00"/>
    <s v="Second Class"/>
    <s v="Mediano"/>
    <s v="Louisiana"/>
    <s v="Mediano"/>
    <x v="5"/>
    <n v="3"/>
    <n v="0"/>
    <n v="7.39"/>
    <n v="7.3899999999999988"/>
    <n v="5"/>
    <n v="15.4"/>
    <n v="15.4"/>
    <n v="3.08"/>
    <n v="3.08"/>
    <n v="8.0100000000000016"/>
  </r>
  <r>
    <s v="Muebles"/>
    <s v="Mount Pleasant"/>
    <s v="United States"/>
    <s v="Natalie DeCherney"/>
    <s v="Global"/>
    <d v="2018-01-13T00:00:00"/>
    <s v="Cerrado"/>
    <s v="CA-2018-109232"/>
    <n v="29464"/>
    <x v="870"/>
    <x v="0"/>
    <x v="0"/>
    <d v="2018-01-16T00:00:00"/>
    <s v="Second Class"/>
    <s v="Mediano"/>
    <s v="South Carolina"/>
    <s v="Mediano"/>
    <x v="1"/>
    <n v="2"/>
    <n v="0"/>
    <n v="87.35"/>
    <n v="87.350000000000023"/>
    <n v="6"/>
    <n v="545.94000000000005"/>
    <n v="545.94000000000005"/>
    <n v="90.990000000000009"/>
    <n v="90.990000000000009"/>
    <n v="458.59000000000003"/>
  </r>
  <r>
    <s v="Muebles"/>
    <s v="Columbus"/>
    <s v="United States"/>
    <s v="Lena Hernandez"/>
    <s v="Tenex"/>
    <d v="2019-12-25T00:00:00"/>
    <s v="Cerrado"/>
    <s v="US-2019-136749"/>
    <n v="31907"/>
    <x v="888"/>
    <x v="0"/>
    <x v="0"/>
    <d v="2019-12-27T00:00:00"/>
    <s v="Second Class"/>
    <s v="Mediano"/>
    <s v="Georgia"/>
    <s v="Mediano"/>
    <x v="5"/>
    <n v="1"/>
    <n v="0"/>
    <n v="46.9"/>
    <n v="46.900000000000006"/>
    <n v="6"/>
    <n v="275.88"/>
    <n v="275.88"/>
    <n v="45.98"/>
    <n v="45.98"/>
    <n v="228.98"/>
  </r>
  <r>
    <s v="Muebles"/>
    <s v="Springfield"/>
    <s v="United States"/>
    <s v="Laurel Elliston"/>
    <s v="Ultra"/>
    <d v="2018-12-16T00:00:00"/>
    <s v="Cerrado"/>
    <s v="CA-2018-100706"/>
    <n v="22153"/>
    <x v="782"/>
    <x v="0"/>
    <x v="0"/>
    <d v="2018-12-18T00:00:00"/>
    <s v="Second Class"/>
    <s v="Mediano"/>
    <s v="Virginia"/>
    <s v="Mediano"/>
    <x v="5"/>
    <n v="1"/>
    <n v="0"/>
    <n v="9.7200000000000006"/>
    <n v="9.7199999999999989"/>
    <n v="6"/>
    <n v="29.46"/>
    <n v="29.46"/>
    <n v="4.91"/>
    <n v="4.91"/>
    <n v="19.740000000000002"/>
  </r>
  <r>
    <s v="Muebles"/>
    <s v="Springfield"/>
    <s v="United States"/>
    <s v="Logan Currie"/>
    <s v="Electrix"/>
    <d v="2020-12-23T00:00:00"/>
    <s v="Cerrado"/>
    <s v="CA-2020-137043"/>
    <n v="22153"/>
    <x v="35"/>
    <x v="0"/>
    <x v="0"/>
    <d v="2020-12-25T00:00:00"/>
    <s v="Second Class"/>
    <s v="Mediano"/>
    <s v="Virginia"/>
    <s v="Mediano"/>
    <x v="5"/>
    <n v="1"/>
    <n v="0"/>
    <n v="166.1"/>
    <n v="166.10000000000002"/>
    <n v="6"/>
    <n v="572.76"/>
    <n v="572.76"/>
    <n v="95.46"/>
    <n v="95.46"/>
    <n v="406.65999999999997"/>
  </r>
  <r>
    <s v="Muebles"/>
    <s v="Sandy Springs"/>
    <s v="United States"/>
    <s v="Philip Fox"/>
    <s v="O'Sullivan"/>
    <d v="2020-06-30T00:00:00"/>
    <s v="Abierto"/>
    <s v="CA-2020-162355"/>
    <n v="30328"/>
    <x v="200"/>
    <x v="0"/>
    <x v="0"/>
    <d v="2020-07-02T00:00:00"/>
    <s v="Second Class"/>
    <s v="Mediano"/>
    <s v="Georgia"/>
    <s v="Mediano"/>
    <x v="0"/>
    <n v="1"/>
    <n v="0"/>
    <n v="291.38"/>
    <n v="291.38"/>
    <n v="7"/>
    <n v="1266.8599999999999"/>
    <n v="1266.8599999999999"/>
    <n v="180.98"/>
    <n v="180.98"/>
    <n v="975.4799999999999"/>
  </r>
  <r>
    <s v="Muebles"/>
    <s v="Arlington"/>
    <s v="United States"/>
    <s v="Sanjit Engle"/>
    <s v="Other"/>
    <d v="2020-02-02T00:00:00"/>
    <s v="Cerrado"/>
    <s v="CA-2020-158841"/>
    <n v="22204"/>
    <x v="804"/>
    <x v="0"/>
    <x v="0"/>
    <d v="2020-02-04T00:00:00"/>
    <s v="Second Class"/>
    <s v="Mediano"/>
    <s v="Virginia"/>
    <s v="Mediano"/>
    <x v="5"/>
    <n v="1"/>
    <n v="0"/>
    <n v="7.1"/>
    <n v="7.1"/>
    <n v="7"/>
    <n v="18.690000000000001"/>
    <n v="18.690000000000001"/>
    <n v="2.6700000000000004"/>
    <n v="2.6700000000000004"/>
    <n v="11.590000000000002"/>
  </r>
  <r>
    <s v="Muebles"/>
    <s v="Harrisonburg"/>
    <s v="United States"/>
    <s v="Frank Olsen"/>
    <s v="Bevis"/>
    <d v="2018-06-09T00:00:00"/>
    <s v="Abierto"/>
    <s v="CA-2018-132612"/>
    <n v="22801"/>
    <x v="121"/>
    <x v="0"/>
    <x v="0"/>
    <d v="2018-06-11T00:00:00"/>
    <s v="Second Class"/>
    <s v="Mediano"/>
    <s v="Virginia"/>
    <s v="Mediano"/>
    <x v="3"/>
    <n v="1"/>
    <n v="0"/>
    <n v="245.02"/>
    <n v="245.01999999999998"/>
    <n v="7"/>
    <n v="1441.3"/>
    <n v="1441.3"/>
    <n v="205.9"/>
    <n v="205.9"/>
    <n v="1196.28"/>
  </r>
  <r>
    <s v="Muebles"/>
    <s v="Louisville"/>
    <s v="United States"/>
    <s v="Katherine Hughes"/>
    <s v="DMI"/>
    <d v="2021-12-29T00:00:00"/>
    <s v="Cerrado"/>
    <s v="US-2021-158526"/>
    <n v="40214"/>
    <x v="291"/>
    <x v="0"/>
    <x v="0"/>
    <d v="2022-01-01T00:00:00"/>
    <s v="Second Class"/>
    <s v="Mediano"/>
    <s v="Kentucky"/>
    <s v="Mediano"/>
    <x v="1"/>
    <n v="2"/>
    <n v="0"/>
    <n v="314.04000000000002"/>
    <n v="314.03999999999996"/>
    <n v="8"/>
    <n v="1207.8399999999999"/>
    <n v="1207.8399999999999"/>
    <n v="150.97999999999999"/>
    <n v="150.97999999999999"/>
    <n v="893.8"/>
  </r>
  <r>
    <s v="Muebles"/>
    <s v="Florence"/>
    <s v="United States"/>
    <s v="Irene Maddox"/>
    <s v="Other"/>
    <d v="2018-12-19T00:00:00"/>
    <s v="Cerrado"/>
    <s v="CA-2018-120768"/>
    <n v="35630"/>
    <x v="70"/>
    <x v="0"/>
    <x v="0"/>
    <d v="2018-12-21T00:00:00"/>
    <s v="Second Class"/>
    <s v="Mediano"/>
    <s v="Alabama"/>
    <s v="Mediano"/>
    <x v="1"/>
    <n v="1"/>
    <n v="0"/>
    <n v="163.79"/>
    <n v="163.78999999999996"/>
    <n v="14"/>
    <n v="1819.86"/>
    <n v="1819.86"/>
    <n v="129.98999999999998"/>
    <n v="129.98999999999998"/>
    <n v="1656.07"/>
  </r>
  <r>
    <s v="Muebles"/>
    <s v="Tampa"/>
    <s v="United States"/>
    <s v="Craig Carreira"/>
    <s v="Other"/>
    <d v="2018-12-23T00:00:00"/>
    <s v="Cerrado"/>
    <s v="CA-2018-154158"/>
    <n v="33614"/>
    <x v="168"/>
    <x v="0"/>
    <x v="0"/>
    <d v="2018-12-27T00:00:00"/>
    <s v="Second Class"/>
    <s v="Mediano"/>
    <s v="Florida"/>
    <s v="Mediano"/>
    <x v="1"/>
    <n v="3"/>
    <n v="0.2"/>
    <n v="6.48"/>
    <n v="22.674999999999997"/>
    <n v="1"/>
    <n v="64.78"/>
    <n v="80.974999999999994"/>
    <n v="80.974999999999994"/>
    <n v="64.78"/>
    <n v="58.3"/>
  </r>
  <r>
    <s v="Muebles"/>
    <s v="Fayetteville"/>
    <s v="United States"/>
    <s v="Christopher Conant"/>
    <s v="Hon"/>
    <d v="2020-08-15T00:00:00"/>
    <s v="Cerrado"/>
    <s v="CA-2020-154690"/>
    <n v="28314"/>
    <x v="889"/>
    <x v="0"/>
    <x v="0"/>
    <d v="2020-08-17T00:00:00"/>
    <s v="Second Class"/>
    <s v="Mediano"/>
    <s v="North Carolina"/>
    <s v="Mediano"/>
    <x v="1"/>
    <n v="1"/>
    <n v="0.2"/>
    <n v="22.53"/>
    <n v="78.85499999999999"/>
    <n v="2"/>
    <n v="225.3"/>
    <n v="281.625"/>
    <n v="140.8125"/>
    <n v="112.65"/>
    <n v="202.77"/>
  </r>
  <r>
    <s v="Muebles"/>
    <s v="Tallahassee"/>
    <s v="United States"/>
    <s v="Patrick O'Brill"/>
    <s v="Eldon"/>
    <d v="2021-08-23T00:00:00"/>
    <s v="Cerrado"/>
    <s v="CA-2021-129021"/>
    <n v="32303"/>
    <x v="890"/>
    <x v="0"/>
    <x v="0"/>
    <d v="2021-08-26T00:00:00"/>
    <s v="Second Class"/>
    <s v="Mediano"/>
    <s v="Florida"/>
    <s v="Mediano"/>
    <x v="5"/>
    <n v="2"/>
    <n v="0.2"/>
    <n v="0.42"/>
    <n v="1.1149999999999998"/>
    <n v="2"/>
    <n v="2.78"/>
    <n v="3.4749999999999996"/>
    <n v="1.7374999999999998"/>
    <n v="1.39"/>
    <n v="2.36"/>
  </r>
  <r>
    <s v="Muebles"/>
    <s v="Fayetteville"/>
    <s v="United States"/>
    <s v="Jill Fjeld"/>
    <s v="Executive Impressions"/>
    <d v="2021-11-06T00:00:00"/>
    <s v="Abierto"/>
    <s v="CA-2021-167941"/>
    <n v="28314"/>
    <x v="891"/>
    <x v="0"/>
    <x v="0"/>
    <d v="2021-11-09T00:00:00"/>
    <s v="Second Class"/>
    <s v="Mediano"/>
    <s v="North Carolina"/>
    <s v="Mediano"/>
    <x v="5"/>
    <n v="2"/>
    <n v="0.2"/>
    <n v="6.36"/>
    <n v="13.427499999999998"/>
    <n v="2"/>
    <n v="28.27"/>
    <n v="35.337499999999999"/>
    <n v="17.668749999999999"/>
    <n v="14.135"/>
    <n v="21.91"/>
  </r>
  <r>
    <s v="Muebles"/>
    <s v="Jacksonville"/>
    <s v="United States"/>
    <s v="Mike Gockenbach"/>
    <s v="Eldon"/>
    <d v="2021-07-27T00:00:00"/>
    <s v="Cerrado"/>
    <s v="CA-2021-123239"/>
    <n v="32216"/>
    <x v="783"/>
    <x v="0"/>
    <x v="0"/>
    <d v="2021-07-31T00:00:00"/>
    <s v="Second Class"/>
    <s v="Mediano"/>
    <s v="Florida"/>
    <s v="Mediano"/>
    <x v="5"/>
    <n v="3"/>
    <n v="0.2"/>
    <n v="-2.2799999999999998"/>
    <n v="20.477499999999992"/>
    <n v="3"/>
    <n v="91.03"/>
    <n v="113.78749999999999"/>
    <n v="37.929166666666667"/>
    <n v="30.343333333333334"/>
    <n v="93.31"/>
  </r>
  <r>
    <s v="Muebles"/>
    <s v="Miami"/>
    <s v="United States"/>
    <s v="Tom Boeckenhauer"/>
    <s v="Ultra"/>
    <d v="2018-01-21T00:00:00"/>
    <s v="Cerrado"/>
    <s v="CA-2018-110422"/>
    <n v="33180"/>
    <x v="845"/>
    <x v="0"/>
    <x v="0"/>
    <d v="2018-01-23T00:00:00"/>
    <s v="Second Class"/>
    <s v="Mediano"/>
    <s v="Florida"/>
    <s v="Mediano"/>
    <x v="5"/>
    <n v="1"/>
    <n v="0.2"/>
    <n v="4.0999999999999996"/>
    <n v="10.412500000000001"/>
    <n v="3"/>
    <n v="25.25"/>
    <n v="31.5625"/>
    <n v="10.520833333333332"/>
    <n v="8.4166666666666661"/>
    <n v="21.15"/>
  </r>
  <r>
    <s v="Muebles"/>
    <s v="Fayetteville"/>
    <s v="United States"/>
    <s v="Janet Martin"/>
    <s v="Other"/>
    <d v="2021-10-28T00:00:00"/>
    <s v="Cerrado"/>
    <s v="CA-2021-139353"/>
    <n v="28314"/>
    <x v="790"/>
    <x v="0"/>
    <x v="0"/>
    <d v="2021-10-30T00:00:00"/>
    <s v="Second Class"/>
    <s v="Mediano"/>
    <s v="North Carolina"/>
    <s v="Mediano"/>
    <x v="5"/>
    <n v="1"/>
    <n v="0.2"/>
    <n v="15.59"/>
    <n v="35.077500000000001"/>
    <n v="3"/>
    <n v="77.95"/>
    <n v="97.4375"/>
    <n v="32.479166666666664"/>
    <n v="25.983333333333334"/>
    <n v="62.36"/>
  </r>
  <r>
    <s v="Muebles"/>
    <s v="Jacksonville"/>
    <s v="United States"/>
    <s v="Vivek Gonzalez"/>
    <s v="O'Sullivan"/>
    <d v="2018-08-08T00:00:00"/>
    <s v="Cerrado"/>
    <s v="CA-2018-156790"/>
    <n v="32216"/>
    <x v="884"/>
    <x v="0"/>
    <x v="0"/>
    <d v="2018-08-10T00:00:00"/>
    <s v="Second Class"/>
    <s v="Mediano"/>
    <s v="Florida"/>
    <s v="Mediano"/>
    <x v="0"/>
    <n v="1"/>
    <n v="0.2"/>
    <n v="-7.77"/>
    <n v="31.09499999999997"/>
    <n v="4"/>
    <n v="155.46"/>
    <n v="194.32499999999999"/>
    <n v="48.581249999999997"/>
    <n v="38.865000000000002"/>
    <n v="163.23000000000002"/>
  </r>
  <r>
    <s v="Muebles"/>
    <s v="Raleigh"/>
    <s v="United States"/>
    <s v="Joni Wasserman"/>
    <s v="Global"/>
    <d v="2021-07-27T00:00:00"/>
    <s v="Cerrado"/>
    <s v="CA-2021-107209"/>
    <n v="27604"/>
    <x v="64"/>
    <x v="0"/>
    <x v="0"/>
    <d v="2021-08-01T00:00:00"/>
    <s v="Second Class"/>
    <s v="Mediano"/>
    <s v="North Carolina"/>
    <s v="Mediano"/>
    <x v="1"/>
    <n v="3"/>
    <n v="0.2"/>
    <n v="12.18"/>
    <n v="60.892499999999984"/>
    <n v="4"/>
    <n v="194.85"/>
    <n v="243.56249999999997"/>
    <n v="60.890624999999993"/>
    <n v="48.712499999999999"/>
    <n v="182.67"/>
  </r>
  <r>
    <s v="Muebles"/>
    <s v="Concord"/>
    <s v="United States"/>
    <s v="Joseph Holt"/>
    <s v="Chromcraft"/>
    <d v="2019-01-28T00:00:00"/>
    <s v="Abierto"/>
    <s v="CA-2019-116638"/>
    <n v="28027"/>
    <x v="594"/>
    <x v="0"/>
    <x v="0"/>
    <d v="2019-01-31T00:00:00"/>
    <s v="Second Class"/>
    <s v="Mediano"/>
    <s v="North Carolina"/>
    <s v="Mediano"/>
    <x v="3"/>
    <n v="2"/>
    <n v="0.4"/>
    <n v="-1862.31"/>
    <n v="1002.7833333333338"/>
    <n v="13"/>
    <n v="4297.6400000000003"/>
    <n v="7162.7333333333345"/>
    <n v="550.97948717948725"/>
    <n v="330.58769230769235"/>
    <n v="6159.9500000000007"/>
  </r>
  <r>
    <s v="Muebles"/>
    <s v="Miami"/>
    <s v="United States"/>
    <s v="Ryan Akin"/>
    <s v="Balt"/>
    <d v="2018-08-29T00:00:00"/>
    <s v="Abierto"/>
    <s v="CA-2018-169775"/>
    <n v="33178"/>
    <x v="438"/>
    <x v="0"/>
    <x v="0"/>
    <d v="2018-09-02T00:00:00"/>
    <s v="Second Class"/>
    <s v="Mediano"/>
    <s v="Florida"/>
    <s v="Mediano"/>
    <x v="3"/>
    <n v="3"/>
    <n v="0.45"/>
    <n v="-110.76"/>
    <n v="31.652727272727248"/>
    <n v="3"/>
    <n v="174.06"/>
    <n v="316.47272727272724"/>
    <n v="105.49090909090908"/>
    <n v="58.02"/>
    <n v="284.82"/>
  </r>
  <r>
    <s v="Muebles"/>
    <s v="Seattle"/>
    <s v="United States"/>
    <s v="Tim Brockman"/>
    <s v="O'Sullivan"/>
    <d v="2020-01-30T00:00:00"/>
    <s v="Cerrado"/>
    <s v="US-2020-166660"/>
    <n v="98103"/>
    <x v="884"/>
    <x v="1"/>
    <x v="0"/>
    <d v="2020-02-01T00:00:00"/>
    <s v="Second Class"/>
    <s v="Mediano"/>
    <s v="Washington"/>
    <s v="Mediano"/>
    <x v="0"/>
    <n v="1"/>
    <n v="0"/>
    <n v="7.77"/>
    <n v="7.769999999999996"/>
    <n v="1"/>
    <n v="48.58"/>
    <n v="48.58"/>
    <n v="48.58"/>
    <n v="48.58"/>
    <n v="40.81"/>
  </r>
  <r>
    <s v="Muebles"/>
    <s v="Fresno"/>
    <s v="United States"/>
    <s v="Sue Ann Reed"/>
    <s v="Advantus"/>
    <d v="2021-03-19T00:00:00"/>
    <s v="Cerrado"/>
    <s v="CA-2021-124436"/>
    <n v="93727"/>
    <x v="892"/>
    <x v="1"/>
    <x v="0"/>
    <d v="2021-03-22T00:00:00"/>
    <s v="Second Class"/>
    <s v="Mediano"/>
    <s v="California"/>
    <s v="Mediano"/>
    <x v="5"/>
    <n v="2"/>
    <n v="0"/>
    <n v="12.68"/>
    <n v="12.68"/>
    <n v="1"/>
    <n v="30.93"/>
    <n v="30.93"/>
    <n v="30.93"/>
    <n v="30.93"/>
    <n v="18.25"/>
  </r>
  <r>
    <s v="Muebles"/>
    <s v="Fresno"/>
    <s v="United States"/>
    <s v="Maurice Satty"/>
    <s v="DAX"/>
    <d v="2018-03-24T00:00:00"/>
    <s v="Cerrado"/>
    <s v="CA-2018-143637"/>
    <n v="93727"/>
    <x v="874"/>
    <x v="1"/>
    <x v="0"/>
    <d v="2018-03-29T00:00:00"/>
    <s v="Second Class"/>
    <s v="Mediano"/>
    <s v="California"/>
    <s v="Mediano"/>
    <x v="5"/>
    <n v="3"/>
    <n v="0"/>
    <n v="14.57"/>
    <n v="14.57"/>
    <n v="2"/>
    <n v="40.479999999999997"/>
    <n v="40.479999999999997"/>
    <n v="20.239999999999998"/>
    <n v="20.239999999999998"/>
    <n v="25.909999999999997"/>
  </r>
  <r>
    <s v="Muebles"/>
    <s v="Pasadena"/>
    <s v="United States"/>
    <s v="Jay Fein"/>
    <s v="Eldon"/>
    <d v="2021-04-23T00:00:00"/>
    <s v="Abierto"/>
    <s v="CA-2021-136651"/>
    <n v="91104"/>
    <x v="861"/>
    <x v="1"/>
    <x v="0"/>
    <d v="2021-04-25T00:00:00"/>
    <s v="Second Class"/>
    <s v="Mediano"/>
    <s v="California"/>
    <s v="Mediano"/>
    <x v="5"/>
    <n v="1"/>
    <n v="0"/>
    <n v="7.97"/>
    <n v="7.9699999999999989"/>
    <n v="2"/>
    <n v="24.14"/>
    <n v="24.14"/>
    <n v="12.07"/>
    <n v="12.07"/>
    <n v="16.170000000000002"/>
  </r>
  <r>
    <s v="Muebles"/>
    <s v="San Diego"/>
    <s v="United States"/>
    <s v="Jas O'Carroll"/>
    <s v="Other"/>
    <d v="2018-12-15T00:00:00"/>
    <s v="Cerrado"/>
    <s v="CA-2018-116673"/>
    <n v="92037"/>
    <x v="893"/>
    <x v="1"/>
    <x v="0"/>
    <d v="2018-12-19T00:00:00"/>
    <s v="Second Class"/>
    <s v="Mediano"/>
    <s v="California"/>
    <s v="Mediano"/>
    <x v="5"/>
    <n v="3"/>
    <n v="0"/>
    <n v="1.97"/>
    <n v="1.9699999999999998"/>
    <n v="2"/>
    <n v="6.16"/>
    <n v="6.16"/>
    <n v="3.08"/>
    <n v="3.08"/>
    <n v="4.1900000000000004"/>
  </r>
  <r>
    <s v="Muebles"/>
    <s v="Seattle"/>
    <s v="United States"/>
    <s v="Jeremy Ellison"/>
    <s v="KI"/>
    <d v="2019-03-16T00:00:00"/>
    <s v="Cerrado"/>
    <s v="CA-2019-112116"/>
    <n v="98103"/>
    <x v="840"/>
    <x v="1"/>
    <x v="0"/>
    <d v="2019-03-18T00:00:00"/>
    <s v="Second Class"/>
    <s v="Mediano"/>
    <s v="Washington"/>
    <s v="Mediano"/>
    <x v="3"/>
    <n v="1"/>
    <n v="0"/>
    <n v="44.71"/>
    <n v="44.710000000000008"/>
    <n v="2"/>
    <n v="171.96"/>
    <n v="171.96"/>
    <n v="85.98"/>
    <n v="85.98"/>
    <n v="127.25"/>
  </r>
  <r>
    <s v="Muebles"/>
    <s v="Seattle"/>
    <s v="United States"/>
    <s v="Tom Boeckenhauer"/>
    <s v="O'Sullivan"/>
    <d v="2021-06-11T00:00:00"/>
    <s v="Cerrado"/>
    <s v="CA-2021-134565"/>
    <n v="98103"/>
    <x v="672"/>
    <x v="1"/>
    <x v="0"/>
    <d v="2021-06-13T00:00:00"/>
    <s v="Second Class"/>
    <s v="Mediano"/>
    <s v="Washington"/>
    <s v="Mediano"/>
    <x v="0"/>
    <n v="1"/>
    <n v="0"/>
    <n v="41.86"/>
    <n v="41.859999999999985"/>
    <n v="3"/>
    <n v="174.42"/>
    <n v="174.42"/>
    <n v="58.139999999999993"/>
    <n v="58.139999999999993"/>
    <n v="132.56"/>
  </r>
  <r>
    <s v="Muebles"/>
    <s v="Oakland"/>
    <s v="United States"/>
    <s v="Logan Haushalter"/>
    <s v="Eldon"/>
    <d v="2018-12-12T00:00:00"/>
    <s v="Cerrado"/>
    <s v="CA-2018-113320"/>
    <n v="94601"/>
    <x v="812"/>
    <x v="1"/>
    <x v="0"/>
    <d v="2018-12-15T00:00:00"/>
    <s v="Second Class"/>
    <s v="Mediano"/>
    <s v="California"/>
    <s v="Mediano"/>
    <x v="5"/>
    <n v="2"/>
    <n v="0"/>
    <n v="4.51"/>
    <n v="4.51"/>
    <n v="3"/>
    <n v="12.54"/>
    <n v="12.54"/>
    <n v="4.18"/>
    <n v="4.18"/>
    <n v="8.0299999999999994"/>
  </r>
  <r>
    <s v="Muebles"/>
    <s v="Oakland"/>
    <s v="United States"/>
    <s v="Logan Haushalter"/>
    <s v="Other"/>
    <d v="2018-12-12T00:00:00"/>
    <s v="Cerrado"/>
    <s v="CA-2018-113320"/>
    <n v="94601"/>
    <x v="50"/>
    <x v="1"/>
    <x v="0"/>
    <d v="2018-12-15T00:00:00"/>
    <s v="Second Class"/>
    <s v="Mediano"/>
    <s v="California"/>
    <s v="Mediano"/>
    <x v="5"/>
    <n v="2"/>
    <n v="0"/>
    <n v="4.4400000000000004"/>
    <n v="4.4400000000000004"/>
    <n v="3"/>
    <n v="9.24"/>
    <n v="9.24"/>
    <n v="3.08"/>
    <n v="3.08"/>
    <n v="4.8"/>
  </r>
  <r>
    <s v="Muebles"/>
    <s v="San Diego"/>
    <s v="United States"/>
    <s v="Richard Bierner"/>
    <s v="G. E."/>
    <d v="2019-03-29T00:00:00"/>
    <s v="Cerrado"/>
    <s v="US-2019-103996"/>
    <n v="92105"/>
    <x v="858"/>
    <x v="1"/>
    <x v="0"/>
    <d v="2019-03-31T00:00:00"/>
    <s v="Second Class"/>
    <s v="Mediano"/>
    <s v="California"/>
    <s v="Mediano"/>
    <x v="5"/>
    <n v="1"/>
    <n v="0"/>
    <n v="9.56"/>
    <n v="9.56"/>
    <n v="3"/>
    <n v="19.920000000000002"/>
    <n v="19.920000000000002"/>
    <n v="6.6400000000000006"/>
    <n v="6.6400000000000006"/>
    <n v="10.360000000000001"/>
  </r>
  <r>
    <s v="Muebles"/>
    <s v="San Francisco"/>
    <s v="United States"/>
    <s v="Bruce Degenhardt"/>
    <s v="Deflect-o"/>
    <d v="2021-08-03T00:00:00"/>
    <s v="Cerrado"/>
    <s v="CA-2021-168396"/>
    <n v="94122"/>
    <x v="480"/>
    <x v="1"/>
    <x v="0"/>
    <d v="2021-08-08T00:00:00"/>
    <s v="Second Class"/>
    <s v="Mediano"/>
    <s v="California"/>
    <s v="Mediano"/>
    <x v="5"/>
    <n v="3"/>
    <n v="0"/>
    <n v="11.16"/>
    <n v="11.159999999999997"/>
    <n v="3"/>
    <n v="123.96"/>
    <n v="123.96"/>
    <n v="41.32"/>
    <n v="41.32"/>
    <n v="112.8"/>
  </r>
  <r>
    <s v="Muebles"/>
    <s v="San Francisco"/>
    <s v="United States"/>
    <s v="Paul Gonzalez"/>
    <s v="Ultra"/>
    <d v="2020-04-22T00:00:00"/>
    <s v="Cerrado"/>
    <s v="CA-2020-147578"/>
    <n v="94122"/>
    <x v="845"/>
    <x v="1"/>
    <x v="0"/>
    <d v="2020-04-26T00:00:00"/>
    <s v="Second Class"/>
    <s v="Mediano"/>
    <s v="California"/>
    <s v="Mediano"/>
    <x v="5"/>
    <n v="3"/>
    <n v="0"/>
    <n v="10.41"/>
    <n v="10.41"/>
    <n v="3"/>
    <n v="31.56"/>
    <n v="31.56"/>
    <n v="10.52"/>
    <n v="10.52"/>
    <n v="21.15"/>
  </r>
  <r>
    <s v="Muebles"/>
    <s v="Olympia"/>
    <s v="United States"/>
    <s v="Philip Fox"/>
    <s v="Howard Miller"/>
    <d v="2021-06-17T00:00:00"/>
    <s v="Abierto"/>
    <s v="CA-2021-118437"/>
    <n v="98502"/>
    <x v="28"/>
    <x v="1"/>
    <x v="0"/>
    <d v="2021-06-21T00:00:00"/>
    <s v="Second Class"/>
    <s v="Mediano"/>
    <s v="Washington"/>
    <s v="Mediano"/>
    <x v="5"/>
    <n v="3"/>
    <n v="0"/>
    <n v="46.58"/>
    <n v="46.58"/>
    <n v="3"/>
    <n v="155.25"/>
    <n v="155.25"/>
    <n v="51.75"/>
    <n v="51.75"/>
    <n v="108.67"/>
  </r>
  <r>
    <s v="Muebles"/>
    <s v="Seattle"/>
    <s v="United States"/>
    <s v="Dennis Kane"/>
    <s v="Eldon"/>
    <d v="2020-07-17T00:00:00"/>
    <s v="Abierto"/>
    <s v="US-2020-139087"/>
    <n v="98105"/>
    <x v="894"/>
    <x v="1"/>
    <x v="0"/>
    <d v="2020-07-22T00:00:00"/>
    <s v="Second Class"/>
    <s v="Mediano"/>
    <s v="Washington"/>
    <s v="Mediano"/>
    <x v="5"/>
    <n v="3"/>
    <n v="0"/>
    <n v="4.47"/>
    <n v="4.47"/>
    <n v="3"/>
    <n v="12.42"/>
    <n v="12.42"/>
    <n v="4.1399999999999997"/>
    <n v="4.1399999999999997"/>
    <n v="7.95"/>
  </r>
  <r>
    <s v="Muebles"/>
    <s v="Seattle"/>
    <s v="United States"/>
    <s v="Dennis Kane"/>
    <s v="Staple-based wall hangings"/>
    <d v="2021-07-27T00:00:00"/>
    <s v="Abierto"/>
    <s v="CA-2021-133046"/>
    <n v="98115"/>
    <x v="222"/>
    <x v="1"/>
    <x v="0"/>
    <d v="2021-08-01T00:00:00"/>
    <s v="Second Class"/>
    <s v="Mediano"/>
    <s v="Washington"/>
    <s v="Mediano"/>
    <x v="5"/>
    <n v="3"/>
    <n v="0"/>
    <n v="10.51"/>
    <n v="10.51"/>
    <n v="3"/>
    <n v="23.88"/>
    <n v="23.88"/>
    <n v="7.96"/>
    <n v="7.96"/>
    <n v="13.37"/>
  </r>
  <r>
    <s v="Muebles"/>
    <s v="Los Angeles"/>
    <s v="United States"/>
    <s v="Sanjit Chand"/>
    <s v="Tenex"/>
    <d v="2020-05-16T00:00:00"/>
    <s v="Cerrado"/>
    <s v="CA-2020-130638"/>
    <n v="90045"/>
    <x v="781"/>
    <x v="1"/>
    <x v="0"/>
    <d v="2020-05-19T00:00:00"/>
    <s v="Second Class"/>
    <s v="Mediano"/>
    <s v="California"/>
    <s v="Mediano"/>
    <x v="5"/>
    <n v="2"/>
    <n v="0"/>
    <n v="19.8"/>
    <n v="19.800000000000011"/>
    <n v="4"/>
    <n v="282.83999999999997"/>
    <n v="282.83999999999997"/>
    <n v="70.709999999999994"/>
    <n v="70.709999999999994"/>
    <n v="263.03999999999996"/>
  </r>
  <r>
    <s v="Muebles"/>
    <s v="San Francisco"/>
    <s v="United States"/>
    <s v="Berenike Kampe"/>
    <s v="Eldon"/>
    <d v="2020-11-11T00:00:00"/>
    <s v="Cerrado"/>
    <s v="CA-2020-130799"/>
    <n v="94110"/>
    <x v="890"/>
    <x v="1"/>
    <x v="0"/>
    <d v="2020-11-16T00:00:00"/>
    <s v="Second Class"/>
    <s v="Mediano"/>
    <s v="California"/>
    <s v="Mediano"/>
    <x v="5"/>
    <n v="3"/>
    <n v="0"/>
    <n v="2.23"/>
    <n v="2.2299999999999995"/>
    <n v="4"/>
    <n v="6.96"/>
    <n v="6.96"/>
    <n v="1.74"/>
    <n v="1.74"/>
    <n v="4.7300000000000004"/>
  </r>
  <r>
    <s v="Muebles"/>
    <s v="Pocatello"/>
    <s v="United States"/>
    <s v="Trudy Glocke"/>
    <s v="Luxo"/>
    <d v="2019-06-09T00:00:00"/>
    <s v="Cerrado"/>
    <s v="CA-2019-141012"/>
    <n v="83201"/>
    <x v="895"/>
    <x v="1"/>
    <x v="0"/>
    <d v="2019-06-11T00:00:00"/>
    <s v="Second Class"/>
    <s v="Mediano"/>
    <s v="Idaho"/>
    <s v="Mediano"/>
    <x v="5"/>
    <n v="1"/>
    <n v="0"/>
    <n v="92.39"/>
    <n v="92.389999999999986"/>
    <n v="4"/>
    <n v="355.36"/>
    <n v="355.36"/>
    <n v="88.84"/>
    <n v="88.84"/>
    <n v="262.97000000000003"/>
  </r>
  <r>
    <s v="Muebles"/>
    <s v="Las Vegas"/>
    <s v="United States"/>
    <s v="John Murray"/>
    <s v="DAX"/>
    <d v="2019-11-30T00:00:00"/>
    <s v="Abierto"/>
    <s v="CA-2019-107685"/>
    <n v="89115"/>
    <x v="874"/>
    <x v="1"/>
    <x v="0"/>
    <d v="2019-12-02T00:00:00"/>
    <s v="Second Class"/>
    <s v="Mediano"/>
    <s v="Nevada"/>
    <s v="Mediano"/>
    <x v="5"/>
    <n v="1"/>
    <n v="0"/>
    <n v="29.15"/>
    <n v="29.15"/>
    <n v="4"/>
    <n v="80.959999999999994"/>
    <n v="80.959999999999994"/>
    <n v="20.239999999999998"/>
    <n v="20.239999999999998"/>
    <n v="51.809999999999995"/>
  </r>
  <r>
    <s v="Muebles"/>
    <s v="Seattle"/>
    <s v="United States"/>
    <s v="Angele Hood"/>
    <s v="Tenex"/>
    <d v="2018-10-26T00:00:00"/>
    <s v="Abierto"/>
    <s v="CA-2018-162278"/>
    <n v="98105"/>
    <x v="469"/>
    <x v="1"/>
    <x v="0"/>
    <d v="2018-10-30T00:00:00"/>
    <s v="Second Class"/>
    <s v="Mediano"/>
    <s v="Washington"/>
    <s v="Mediano"/>
    <x v="5"/>
    <n v="3"/>
    <n v="0"/>
    <n v="3.2"/>
    <n v="3.2000000000000028"/>
    <n v="4"/>
    <n v="63.92"/>
    <n v="63.92"/>
    <n v="15.98"/>
    <n v="15.98"/>
    <n v="60.72"/>
  </r>
  <r>
    <s v="Muebles"/>
    <s v="North Las Vegas"/>
    <s v="United States"/>
    <s v="Michael Chen"/>
    <s v="Bretford"/>
    <d v="2021-12-10T00:00:00"/>
    <s v="Cerrado"/>
    <s v="CA-2021-148446"/>
    <n v="89031"/>
    <x v="489"/>
    <x v="1"/>
    <x v="0"/>
    <d v="2021-12-14T00:00:00"/>
    <s v="Second Class"/>
    <s v="Mediano"/>
    <s v="Nevada"/>
    <s v="Mediano"/>
    <x v="3"/>
    <n v="3"/>
    <n v="0"/>
    <n v="116.87"/>
    <n v="116.86999999999989"/>
    <n v="4"/>
    <n v="1669.6"/>
    <n v="1669.6"/>
    <n v="417.4"/>
    <n v="417.4"/>
    <n v="1552.73"/>
  </r>
  <r>
    <s v="Muebles"/>
    <s v="Seattle"/>
    <s v="United States"/>
    <s v="Anne McFarland"/>
    <s v="Chromcraft"/>
    <d v="2021-06-25T00:00:00"/>
    <s v="Cerrado"/>
    <s v="US-2021-124821"/>
    <n v="98115"/>
    <x v="561"/>
    <x v="1"/>
    <x v="0"/>
    <d v="2021-06-29T00:00:00"/>
    <s v="Second Class"/>
    <s v="Mediano"/>
    <s v="Washington"/>
    <s v="Mediano"/>
    <x v="3"/>
    <n v="3"/>
    <n v="0"/>
    <n v="148.13999999999999"/>
    <n v="148.13999999999999"/>
    <n v="4"/>
    <n v="871.4"/>
    <n v="871.4"/>
    <n v="217.85"/>
    <n v="217.85"/>
    <n v="723.26"/>
  </r>
  <r>
    <s v="Muebles"/>
    <s v="Seattle"/>
    <s v="United States"/>
    <s v="Michelle Huthwaite"/>
    <s v="Sauder"/>
    <d v="2019-07-25T00:00:00"/>
    <s v="Cerrado"/>
    <s v="CA-2019-148635"/>
    <n v="98115"/>
    <x v="896"/>
    <x v="1"/>
    <x v="0"/>
    <d v="2019-07-27T00:00:00"/>
    <s v="Second Class"/>
    <s v="Mediano"/>
    <s v="Washington"/>
    <s v="Mediano"/>
    <x v="0"/>
    <n v="1"/>
    <n v="0"/>
    <n v="56.39"/>
    <n v="56.389999999999986"/>
    <n v="5"/>
    <n v="704.9"/>
    <n v="704.9"/>
    <n v="140.97999999999999"/>
    <n v="140.97999999999999"/>
    <n v="648.51"/>
  </r>
  <r>
    <s v="Muebles"/>
    <s v="Lakewood"/>
    <s v="United States"/>
    <s v="Alan Barnes"/>
    <s v="Other"/>
    <d v="2021-03-30T00:00:00"/>
    <s v="Abierto"/>
    <s v="CA-2021-126634"/>
    <n v="90712"/>
    <x v="778"/>
    <x v="1"/>
    <x v="0"/>
    <d v="2021-04-01T00:00:00"/>
    <s v="Second Class"/>
    <s v="Mediano"/>
    <s v="California"/>
    <s v="Mediano"/>
    <x v="5"/>
    <n v="1"/>
    <n v="0"/>
    <n v="39.56"/>
    <n v="39.56"/>
    <n v="5"/>
    <n v="94.2"/>
    <n v="94.2"/>
    <n v="18.84"/>
    <n v="18.84"/>
    <n v="54.64"/>
  </r>
  <r>
    <s v="Muebles"/>
    <s v="Longview"/>
    <s v="United States"/>
    <s v="Joy Bell-"/>
    <s v="DAX"/>
    <d v="2020-01-10T00:00:00"/>
    <s v="Abierto"/>
    <s v="CA-2020-163937"/>
    <n v="98632"/>
    <x v="527"/>
    <x v="1"/>
    <x v="0"/>
    <d v="2020-01-13T00:00:00"/>
    <s v="Second Class"/>
    <s v="Mediano"/>
    <s v="Washington"/>
    <s v="Mediano"/>
    <x v="5"/>
    <n v="2"/>
    <n v="0"/>
    <n v="7.7"/>
    <n v="7.6999999999999993"/>
    <n v="5"/>
    <n v="24.85"/>
    <n v="24.85"/>
    <n v="4.9700000000000006"/>
    <n v="4.9700000000000006"/>
    <n v="17.150000000000002"/>
  </r>
  <r>
    <s v="Muebles"/>
    <s v="Seattle"/>
    <s v="United States"/>
    <s v="Dennis Kane"/>
    <s v="Eldon"/>
    <d v="2020-07-17T00:00:00"/>
    <s v="Abierto"/>
    <s v="US-2020-139087"/>
    <n v="98105"/>
    <x v="897"/>
    <x v="1"/>
    <x v="0"/>
    <d v="2020-07-22T00:00:00"/>
    <s v="Second Class"/>
    <s v="Mediano"/>
    <s v="Washington"/>
    <s v="Mediano"/>
    <x v="5"/>
    <n v="3"/>
    <n v="0"/>
    <n v="10.89"/>
    <n v="10.89"/>
    <n v="5"/>
    <n v="24.75"/>
    <n v="24.75"/>
    <n v="4.95"/>
    <n v="4.95"/>
    <n v="13.86"/>
  </r>
  <r>
    <s v="Muebles"/>
    <s v="Seattle"/>
    <s v="United States"/>
    <s v="Steven Cartwright"/>
    <s v="KI"/>
    <d v="2018-06-03T00:00:00"/>
    <s v="Cerrado"/>
    <s v="CA-2018-135657"/>
    <n v="98115"/>
    <x v="840"/>
    <x v="1"/>
    <x v="0"/>
    <d v="2018-06-07T00:00:00"/>
    <s v="Second Class"/>
    <s v="Mediano"/>
    <s v="Washington"/>
    <s v="Mediano"/>
    <x v="3"/>
    <n v="3"/>
    <n v="0"/>
    <n v="113.49"/>
    <n v="113.49000000000001"/>
    <n v="6"/>
    <n v="515.88"/>
    <n v="515.88"/>
    <n v="85.98"/>
    <n v="85.98"/>
    <n v="402.39"/>
  </r>
  <r>
    <s v="Muebles"/>
    <s v="Pasadena"/>
    <s v="United States"/>
    <s v="Jay Fein"/>
    <s v="DAX"/>
    <d v="2021-04-23T00:00:00"/>
    <s v="Abierto"/>
    <s v="CA-2021-136651"/>
    <n v="91104"/>
    <x v="898"/>
    <x v="1"/>
    <x v="0"/>
    <d v="2021-04-25T00:00:00"/>
    <s v="Second Class"/>
    <s v="Mediano"/>
    <s v="California"/>
    <s v="Mediano"/>
    <x v="5"/>
    <n v="1"/>
    <n v="0"/>
    <n v="26.54"/>
    <n v="26.54"/>
    <n v="7"/>
    <n v="66.36"/>
    <n v="66.36"/>
    <n v="9.48"/>
    <n v="9.48"/>
    <n v="39.82"/>
  </r>
  <r>
    <s v="Muebles"/>
    <s v="San Francisco"/>
    <s v="United States"/>
    <s v="Ken Lonsdale"/>
    <s v="Staple-based wall hangings"/>
    <d v="2018-07-25T00:00:00"/>
    <s v="Cerrado"/>
    <s v="CA-2018-143917"/>
    <n v="94122"/>
    <x v="222"/>
    <x v="1"/>
    <x v="0"/>
    <d v="2018-07-27T00:00:00"/>
    <s v="Second Class"/>
    <s v="Mediano"/>
    <s v="California"/>
    <s v="Mediano"/>
    <x v="5"/>
    <n v="1"/>
    <n v="0"/>
    <n v="34.28"/>
    <n v="34.28"/>
    <n v="8"/>
    <n v="77.92"/>
    <n v="77.92"/>
    <n v="9.74"/>
    <n v="9.74"/>
    <n v="43.64"/>
  </r>
  <r>
    <s v="Muebles"/>
    <s v="Los Angeles"/>
    <s v="United States"/>
    <s v="Arianne Irving"/>
    <s v="Howard Miller"/>
    <d v="2020-11-10T00:00:00"/>
    <s v="Cerrado"/>
    <s v="CA-2020-158694"/>
    <n v="90036"/>
    <x v="689"/>
    <x v="1"/>
    <x v="0"/>
    <d v="2020-11-13T00:00:00"/>
    <s v="Second Class"/>
    <s v="Mediano"/>
    <s v="California"/>
    <s v="Mediano"/>
    <x v="5"/>
    <n v="2"/>
    <n v="0"/>
    <n v="191.66"/>
    <n v="191.66000000000003"/>
    <n v="9"/>
    <n v="467.46"/>
    <n v="467.46"/>
    <n v="51.94"/>
    <n v="51.94"/>
    <n v="275.79999999999995"/>
  </r>
  <r>
    <s v="Muebles"/>
    <s v="Bellingham"/>
    <s v="United States"/>
    <s v="Sarah Foster"/>
    <s v="Hon"/>
    <d v="2021-11-01T00:00:00"/>
    <s v="Cerrado"/>
    <s v="CA-2021-123967"/>
    <n v="98226"/>
    <x v="899"/>
    <x v="1"/>
    <x v="0"/>
    <d v="2021-11-03T00:00:00"/>
    <s v="Second Class"/>
    <s v="Mediano"/>
    <s v="Washington"/>
    <s v="Mediano"/>
    <x v="3"/>
    <n v="1"/>
    <n v="0"/>
    <n v="239.91"/>
    <n v="239.90999999999985"/>
    <n v="9"/>
    <n v="2665.62"/>
    <n v="2665.62"/>
    <n v="296.18"/>
    <n v="296.18"/>
    <n v="2425.71"/>
  </r>
  <r>
    <s v="Muebles"/>
    <s v="Seattle"/>
    <s v="United States"/>
    <s v="John Stevenson"/>
    <s v="Bevis"/>
    <d v="2019-12-21T00:00:00"/>
    <s v="Cerrado"/>
    <s v="US-2019-126214"/>
    <n v="98103"/>
    <x v="210"/>
    <x v="1"/>
    <x v="0"/>
    <d v="2019-12-24T00:00:00"/>
    <s v="Second Class"/>
    <s v="Mediano"/>
    <s v="Washington"/>
    <s v="Mediano"/>
    <x v="3"/>
    <n v="2"/>
    <n v="0"/>
    <n v="356.04"/>
    <n v="356.03999999999996"/>
    <n v="13"/>
    <n v="1618.37"/>
    <n v="1618.37"/>
    <n v="124.49"/>
    <n v="124.49"/>
    <n v="1262.33"/>
  </r>
  <r>
    <s v="Muebles"/>
    <s v="Encinitas"/>
    <s v="United States"/>
    <s v="Russell Applegate"/>
    <s v="Bush"/>
    <d v="2021-12-18T00:00:00"/>
    <s v="Cerrado"/>
    <s v="CA-2021-140585"/>
    <n v="92024"/>
    <x v="900"/>
    <x v="1"/>
    <x v="0"/>
    <d v="2021-12-23T00:00:00"/>
    <s v="Second Class"/>
    <s v="Mediano"/>
    <s v="California"/>
    <s v="Mediano"/>
    <x v="0"/>
    <n v="3"/>
    <n v="0.15"/>
    <n v="-12.69"/>
    <n v="8.4564705882352769"/>
    <n v="1"/>
    <n v="119.83"/>
    <n v="140.97647058823529"/>
    <n v="140.97647058823529"/>
    <n v="119.83"/>
    <n v="132.52000000000001"/>
  </r>
  <r>
    <s v="Muebles"/>
    <s v="Bakersfield"/>
    <s v="United States"/>
    <s v="Jessica Myrick"/>
    <s v="Sauder"/>
    <d v="2019-07-17T00:00:00"/>
    <s v="Cerrado"/>
    <s v="CA-2019-138534"/>
    <n v="93309"/>
    <x v="775"/>
    <x v="1"/>
    <x v="0"/>
    <d v="2019-07-19T00:00:00"/>
    <s v="Second Class"/>
    <s v="Mediano"/>
    <s v="California"/>
    <s v="Mediano"/>
    <x v="0"/>
    <n v="1"/>
    <n v="0.15"/>
    <n v="-13.8"/>
    <n v="20.694705882352935"/>
    <n v="2"/>
    <n v="195.47"/>
    <n v="229.96470588235294"/>
    <n v="114.98235294117647"/>
    <n v="97.734999999999999"/>
    <n v="209.27"/>
  </r>
  <r>
    <s v="Muebles"/>
    <s v="Concord"/>
    <s v="United States"/>
    <s v="Joe Kamberova"/>
    <s v="Bush"/>
    <d v="2021-09-03T00:00:00"/>
    <s v="Cerrado"/>
    <s v="US-2021-153255"/>
    <n v="94521"/>
    <x v="771"/>
    <x v="1"/>
    <x v="0"/>
    <d v="2021-09-07T00:00:00"/>
    <s v="Second Class"/>
    <s v="Mediano"/>
    <s v="California"/>
    <s v="Mediano"/>
    <x v="0"/>
    <n v="3"/>
    <n v="0.15"/>
    <n v="14.1"/>
    <n v="56.394705882352923"/>
    <n v="2"/>
    <n v="239.67"/>
    <n v="281.96470588235292"/>
    <n v="140.98235294117646"/>
    <n v="119.83499999999999"/>
    <n v="225.57"/>
  </r>
  <r>
    <s v="Muebles"/>
    <s v="Fresno"/>
    <s v="United States"/>
    <s v="Nora Preis"/>
    <s v="Bestar"/>
    <d v="2018-12-12T00:00:00"/>
    <s v="Abierto"/>
    <s v="CA-2018-168494"/>
    <n v="93727"/>
    <x v="810"/>
    <x v="1"/>
    <x v="0"/>
    <d v="2018-12-14T00:00:00"/>
    <s v="Second Class"/>
    <s v="Mediano"/>
    <s v="California"/>
    <s v="Mediano"/>
    <x v="0"/>
    <n v="1"/>
    <n v="0.15"/>
    <n v="12"/>
    <n v="56.994705882352974"/>
    <n v="3"/>
    <n v="254.97"/>
    <n v="299.96470588235297"/>
    <n v="99.988235294117644"/>
    <n v="84.99"/>
    <n v="242.97"/>
  </r>
  <r>
    <s v="Muebles"/>
    <s v="Los Angeles"/>
    <s v="United States"/>
    <s v="John Castell"/>
    <s v="Sauder"/>
    <d v="2021-06-30T00:00:00"/>
    <s v="Cerrado"/>
    <s v="CA-2021-109393"/>
    <n v="90032"/>
    <x v="763"/>
    <x v="1"/>
    <x v="0"/>
    <d v="2021-07-02T00:00:00"/>
    <s v="Second Class"/>
    <s v="Mediano"/>
    <s v="California"/>
    <s v="Mediano"/>
    <x v="0"/>
    <n v="1"/>
    <n v="0.15"/>
    <n v="5.13"/>
    <n v="82.071176470588284"/>
    <n v="3"/>
    <n v="436"/>
    <n v="512.94117647058829"/>
    <n v="170.98039215686276"/>
    <n v="145.33333333333334"/>
    <n v="430.87"/>
  </r>
  <r>
    <s v="Muebles"/>
    <s v="Los Angeles"/>
    <s v="United States"/>
    <s v="Rob Lucas"/>
    <s v="Bush"/>
    <d v="2021-04-25T00:00:00"/>
    <s v="Abierto"/>
    <s v="CA-2021-159226"/>
    <n v="90008"/>
    <x v="266"/>
    <x v="1"/>
    <x v="0"/>
    <d v="2021-04-27T00:00:00"/>
    <s v="Second Class"/>
    <s v="Mediano"/>
    <s v="California"/>
    <s v="Mediano"/>
    <x v="0"/>
    <n v="1"/>
    <n v="0.15"/>
    <n v="28.41"/>
    <n v="89.288823529411786"/>
    <n v="7"/>
    <n v="344.98"/>
    <n v="405.85882352941178"/>
    <n v="57.979831932773116"/>
    <n v="49.282857142857146"/>
    <n v="316.57"/>
  </r>
  <r>
    <s v="Muebles"/>
    <s v="Sacramento"/>
    <s v="United States"/>
    <s v="Erica Hackney"/>
    <s v="Global"/>
    <d v="2018-11-24T00:00:00"/>
    <s v="Cerrado"/>
    <s v="CA-2018-102295"/>
    <n v="95823"/>
    <x v="901"/>
    <x v="1"/>
    <x v="0"/>
    <d v="2018-11-26T00:00:00"/>
    <s v="Second Class"/>
    <s v="Mediano"/>
    <s v="California"/>
    <s v="Mediano"/>
    <x v="1"/>
    <n v="1"/>
    <n v="0.2"/>
    <n v="-18.11"/>
    <n v="12.067499999999995"/>
    <n v="1"/>
    <n v="120.71"/>
    <n v="150.88749999999999"/>
    <n v="150.88749999999999"/>
    <n v="120.71"/>
    <n v="138.82"/>
  </r>
  <r>
    <s v="Muebles"/>
    <s v="San Diego"/>
    <s v="United States"/>
    <s v="Jay Fein"/>
    <s v="Global"/>
    <d v="2019-10-23T00:00:00"/>
    <s v="Abierto"/>
    <s v="CA-2019-132486"/>
    <n v="92105"/>
    <x v="852"/>
    <x v="1"/>
    <x v="0"/>
    <d v="2019-10-27T00:00:00"/>
    <s v="Second Class"/>
    <s v="Mediano"/>
    <s v="California"/>
    <s v="Mediano"/>
    <x v="1"/>
    <n v="3"/>
    <n v="0.2"/>
    <n v="27.09"/>
    <n v="87.284999999999968"/>
    <n v="1"/>
    <n v="240.78"/>
    <n v="300.97499999999997"/>
    <n v="300.97499999999997"/>
    <n v="240.78"/>
    <n v="213.69"/>
  </r>
  <r>
    <s v="Muebles"/>
    <s v="Thornton"/>
    <s v="United States"/>
    <s v="Lena Cacioppo"/>
    <s v="DAX"/>
    <d v="2021-12-03T00:00:00"/>
    <s v="Cerrado"/>
    <s v="CA-2021-118017"/>
    <n v="80229"/>
    <x v="817"/>
    <x v="1"/>
    <x v="0"/>
    <d v="2021-12-06T00:00:00"/>
    <s v="Second Class"/>
    <s v="Mediano"/>
    <s v="Colorado"/>
    <s v="Mediano"/>
    <x v="5"/>
    <n v="2"/>
    <n v="0.2"/>
    <n v="4.66"/>
    <n v="8.7074999999999996"/>
    <n v="1"/>
    <n v="16.190000000000001"/>
    <n v="20.237500000000001"/>
    <n v="20.237500000000001"/>
    <n v="16.190000000000001"/>
    <n v="11.530000000000001"/>
  </r>
  <r>
    <s v="Muebles"/>
    <s v="Mesa"/>
    <s v="United States"/>
    <s v="Toby Gnade"/>
    <s v="SAFCO"/>
    <d v="2019-07-14T00:00:00"/>
    <s v="Abierto"/>
    <s v="CA-2019-143364"/>
    <n v="85204"/>
    <x v="158"/>
    <x v="1"/>
    <x v="0"/>
    <d v="2019-07-19T00:00:00"/>
    <s v="Second Class"/>
    <s v="Mediano"/>
    <s v="Arizona"/>
    <s v="Mediano"/>
    <x v="1"/>
    <n v="3"/>
    <n v="0.2"/>
    <n v="49.72"/>
    <n v="160.19999999999993"/>
    <n v="2"/>
    <n v="441.92"/>
    <n v="552.4"/>
    <n v="276.2"/>
    <n v="220.96"/>
    <n v="392.20000000000005"/>
  </r>
  <r>
    <s v="Muebles"/>
    <s v="Los Angeles"/>
    <s v="United States"/>
    <s v="Kean Takahito"/>
    <s v="Other"/>
    <d v="2018-09-26T00:00:00"/>
    <s v="Cerrado"/>
    <s v="US-2018-151925"/>
    <n v="90049"/>
    <x v="820"/>
    <x v="1"/>
    <x v="0"/>
    <d v="2018-10-01T00:00:00"/>
    <s v="Second Class"/>
    <s v="Mediano"/>
    <s v="California"/>
    <s v="Mediano"/>
    <x v="1"/>
    <n v="3"/>
    <n v="0.2"/>
    <n v="0"/>
    <n v="36.392499999999984"/>
    <n v="2"/>
    <n v="145.57"/>
    <n v="181.96249999999998"/>
    <n v="90.981249999999989"/>
    <n v="72.784999999999997"/>
    <n v="145.57"/>
  </r>
  <r>
    <s v="Muebles"/>
    <s v="San Diego"/>
    <s v="United States"/>
    <s v="Tamara Dahlen"/>
    <s v="Global"/>
    <d v="2020-01-21T00:00:00"/>
    <s v="Cerrado"/>
    <s v="US-2020-167339"/>
    <n v="92037"/>
    <x v="827"/>
    <x v="1"/>
    <x v="0"/>
    <d v="2020-01-23T00:00:00"/>
    <s v="Second Class"/>
    <s v="Mediano"/>
    <s v="California"/>
    <s v="Mediano"/>
    <x v="1"/>
    <n v="1"/>
    <n v="0.2"/>
    <n v="-5.76"/>
    <n v="32.632499999999993"/>
    <n v="2"/>
    <n v="153.57"/>
    <n v="191.96249999999998"/>
    <n v="95.981249999999989"/>
    <n v="76.784999999999997"/>
    <n v="159.32999999999998"/>
  </r>
  <r>
    <s v="Muebles"/>
    <s v="San Jose"/>
    <s v="United States"/>
    <s v="Logan Haushalter"/>
    <s v="Other"/>
    <d v="2020-11-05T00:00:00"/>
    <s v="Cerrado"/>
    <s v="CA-2020-144092"/>
    <n v="95123"/>
    <x v="828"/>
    <x v="1"/>
    <x v="0"/>
    <d v="2020-11-07T00:00:00"/>
    <s v="Second Class"/>
    <s v="Mediano"/>
    <s v="California"/>
    <s v="Mediano"/>
    <x v="1"/>
    <n v="1"/>
    <n v="0.2"/>
    <n v="9.9700000000000006"/>
    <n v="38.442499999999981"/>
    <n v="2"/>
    <n v="113.89"/>
    <n v="142.36249999999998"/>
    <n v="71.181249999999991"/>
    <n v="56.945"/>
    <n v="103.92"/>
  </r>
  <r>
    <s v="Muebles"/>
    <s v="Seattle"/>
    <s v="United States"/>
    <s v="Michelle Huthwaite"/>
    <s v="Office Star"/>
    <d v="2019-07-25T00:00:00"/>
    <s v="Cerrado"/>
    <s v="CA-2019-148635"/>
    <n v="98115"/>
    <x v="766"/>
    <x v="1"/>
    <x v="0"/>
    <d v="2019-07-27T00:00:00"/>
    <s v="Second Class"/>
    <s v="Mediano"/>
    <s v="Washington"/>
    <s v="Mediano"/>
    <x v="1"/>
    <n v="1"/>
    <n v="0.2"/>
    <n v="28.08"/>
    <n v="168.47249999999997"/>
    <n v="2"/>
    <n v="561.57000000000005"/>
    <n v="701.96249999999998"/>
    <n v="350.98124999999999"/>
    <n v="280.78500000000003"/>
    <n v="533.49"/>
  </r>
  <r>
    <s v="Muebles"/>
    <s v="Los Angeles"/>
    <s v="United States"/>
    <s v="Eugene Barchas"/>
    <s v="Iceberg"/>
    <d v="2019-04-13T00:00:00"/>
    <s v="Cerrado"/>
    <s v="CA-2019-106257"/>
    <n v="90045"/>
    <x v="809"/>
    <x v="1"/>
    <x v="0"/>
    <d v="2019-04-17T00:00:00"/>
    <s v="Second Class"/>
    <s v="Mediano"/>
    <s v="California"/>
    <s v="Mediano"/>
    <x v="3"/>
    <n v="3"/>
    <n v="0.2"/>
    <n v="-15.1"/>
    <n v="45.292499999999961"/>
    <n v="2"/>
    <n v="241.57"/>
    <n v="301.96249999999998"/>
    <n v="150.98124999999999"/>
    <n v="120.785"/>
    <n v="256.67"/>
  </r>
  <r>
    <s v="Muebles"/>
    <s v="San Francisco"/>
    <s v="United States"/>
    <s v="Amy Hunt"/>
    <s v="Hon"/>
    <d v="2020-05-05T00:00:00"/>
    <s v="Abierto"/>
    <s v="CA-2020-126165"/>
    <n v="94109"/>
    <x v="848"/>
    <x v="1"/>
    <x v="0"/>
    <d v="2020-05-07T00:00:00"/>
    <s v="Second Class"/>
    <s v="Mediano"/>
    <s v="California"/>
    <s v="Mediano"/>
    <x v="3"/>
    <n v="1"/>
    <n v="0.2"/>
    <n v="-1.78"/>
    <n v="15.992499999999993"/>
    <n v="2"/>
    <n v="71.09"/>
    <n v="88.862499999999997"/>
    <n v="44.431249999999999"/>
    <n v="35.545000000000002"/>
    <n v="72.87"/>
  </r>
  <r>
    <s v="Muebles"/>
    <s v="San Diego"/>
    <s v="United States"/>
    <s v="Jay Fein"/>
    <s v="Office Star"/>
    <d v="2019-10-23T00:00:00"/>
    <s v="Abierto"/>
    <s v="CA-2019-132486"/>
    <n v="92105"/>
    <x v="766"/>
    <x v="1"/>
    <x v="0"/>
    <d v="2019-10-27T00:00:00"/>
    <s v="Second Class"/>
    <s v="Mediano"/>
    <s v="California"/>
    <s v="Mediano"/>
    <x v="1"/>
    <n v="3"/>
    <n v="0.2"/>
    <n v="42.12"/>
    <n v="252.70749999999998"/>
    <n v="3"/>
    <n v="842.35"/>
    <n v="1052.9375"/>
    <n v="350.97916666666669"/>
    <n v="280.78333333333336"/>
    <n v="800.23"/>
  </r>
  <r>
    <s v="Muebles"/>
    <s v="San Francisco"/>
    <s v="United States"/>
    <s v="Naresj Patel"/>
    <s v="Global"/>
    <d v="2018-07-22T00:00:00"/>
    <s v="Cerrado"/>
    <s v="CA-2018-117464"/>
    <n v="94122"/>
    <x v="842"/>
    <x v="1"/>
    <x v="0"/>
    <d v="2018-07-24T00:00:00"/>
    <s v="Second Class"/>
    <s v="Mediano"/>
    <s v="California"/>
    <s v="Mediano"/>
    <x v="1"/>
    <n v="1"/>
    <n v="0.2"/>
    <n v="71.77"/>
    <n v="251.19999999999993"/>
    <n v="3"/>
    <n v="717.72"/>
    <n v="897.15"/>
    <n v="299.05"/>
    <n v="239.24"/>
    <n v="645.95000000000005"/>
  </r>
  <r>
    <s v="Muebles"/>
    <s v="Des Moines"/>
    <s v="United States"/>
    <s v="Becky Martin"/>
    <s v="Global"/>
    <d v="2020-09-02T00:00:00"/>
    <s v="Cerrado"/>
    <s v="CA-2020-106278"/>
    <n v="98198"/>
    <x v="51"/>
    <x v="1"/>
    <x v="0"/>
    <d v="2020-09-05T00:00:00"/>
    <s v="Second Class"/>
    <s v="Mediano"/>
    <s v="Washington"/>
    <s v="Mediano"/>
    <x v="1"/>
    <n v="2"/>
    <n v="0.2"/>
    <n v="-2.7"/>
    <n v="51.294999999999987"/>
    <n v="3"/>
    <n v="215.98"/>
    <n v="269.97499999999997"/>
    <n v="89.991666666666646"/>
    <n v="71.993333333333325"/>
    <n v="218.67999999999998"/>
  </r>
  <r>
    <s v="Muebles"/>
    <s v="Thornton"/>
    <s v="United States"/>
    <s v="Lena Cacioppo"/>
    <s v="Staple-based wall hangings"/>
    <d v="2021-12-03T00:00:00"/>
    <s v="Cerrado"/>
    <s v="CA-2021-118017"/>
    <n v="80229"/>
    <x v="222"/>
    <x v="1"/>
    <x v="0"/>
    <d v="2021-12-06T00:00:00"/>
    <s v="Second Class"/>
    <s v="Mediano"/>
    <s v="Colorado"/>
    <s v="Mediano"/>
    <x v="5"/>
    <n v="2"/>
    <n v="0.2"/>
    <n v="7.01"/>
    <n v="12.855"/>
    <n v="3"/>
    <n v="23.38"/>
    <n v="29.224999999999998"/>
    <n v="9.7416666666666654"/>
    <n v="7.793333333333333"/>
    <n v="16.369999999999997"/>
  </r>
  <r>
    <s v="Muebles"/>
    <s v="San Francisco"/>
    <s v="United States"/>
    <s v="Naresj Patel"/>
    <s v="SAFCO"/>
    <d v="2018-07-22T00:00:00"/>
    <s v="Cerrado"/>
    <s v="CA-2018-117464"/>
    <n v="94122"/>
    <x v="902"/>
    <x v="1"/>
    <x v="0"/>
    <d v="2018-07-24T00:00:00"/>
    <s v="Second Class"/>
    <s v="Mediano"/>
    <s v="California"/>
    <s v="Mediano"/>
    <x v="3"/>
    <n v="1"/>
    <n v="0.2"/>
    <n v="19.16"/>
    <n v="61.747499999999974"/>
    <n v="3"/>
    <n v="170.35"/>
    <n v="212.93749999999997"/>
    <n v="70.979166666666657"/>
    <n v="56.783333333333331"/>
    <n v="151.19"/>
  </r>
  <r>
    <s v="Muebles"/>
    <s v="Los Angeles"/>
    <s v="United States"/>
    <s v="Christopher Conant"/>
    <s v="Global"/>
    <d v="2020-07-07T00:00:00"/>
    <s v="Cerrado"/>
    <s v="CA-2020-135265"/>
    <n v="90045"/>
    <x v="51"/>
    <x v="1"/>
    <x v="0"/>
    <d v="2020-07-09T00:00:00"/>
    <s v="Second Class"/>
    <s v="Mediano"/>
    <s v="California"/>
    <s v="Mediano"/>
    <x v="1"/>
    <n v="1"/>
    <n v="0.2"/>
    <n v="-3.6"/>
    <n v="68.392499999999984"/>
    <n v="4"/>
    <n v="287.97000000000003"/>
    <n v="359.96250000000003"/>
    <n v="89.990625000000009"/>
    <n v="71.992500000000007"/>
    <n v="291.57000000000005"/>
  </r>
  <r>
    <s v="Muebles"/>
    <s v="Fort Collins"/>
    <s v="United States"/>
    <s v="Helen Abelman"/>
    <s v="Office Star"/>
    <d v="2021-10-22T00:00:00"/>
    <s v="Cerrado"/>
    <s v="CA-2021-130141"/>
    <n v="80525"/>
    <x v="786"/>
    <x v="1"/>
    <x v="0"/>
    <d v="2021-10-24T00:00:00"/>
    <s v="Second Class"/>
    <s v="Mediano"/>
    <s v="Colorado"/>
    <s v="Mediano"/>
    <x v="1"/>
    <n v="1"/>
    <n v="0.2"/>
    <n v="-28.96"/>
    <n v="115.82499999999993"/>
    <n v="4"/>
    <n v="579.14"/>
    <n v="723.92499999999995"/>
    <n v="180.98124999999999"/>
    <n v="144.785"/>
    <n v="608.1"/>
  </r>
  <r>
    <s v="Muebles"/>
    <s v="Seattle"/>
    <s v="United States"/>
    <s v="Tim Brockman"/>
    <s v="Global"/>
    <d v="2020-01-30T00:00:00"/>
    <s v="Cerrado"/>
    <s v="US-2020-166660"/>
    <n v="98103"/>
    <x v="821"/>
    <x v="1"/>
    <x v="0"/>
    <d v="2020-02-01T00:00:00"/>
    <s v="Second Class"/>
    <s v="Mediano"/>
    <s v="Washington"/>
    <s v="Mediano"/>
    <x v="1"/>
    <n v="1"/>
    <n v="0.2"/>
    <n v="-59.84"/>
    <n v="48.952499999999986"/>
    <n v="4"/>
    <n v="435.17"/>
    <n v="543.96249999999998"/>
    <n v="135.99062499999999"/>
    <n v="108.7925"/>
    <n v="495.01"/>
  </r>
  <r>
    <s v="Muebles"/>
    <s v="Los Angeles"/>
    <s v="United States"/>
    <s v="Liz Carlisle"/>
    <s v="Novimex"/>
    <d v="2021-09-09T00:00:00"/>
    <s v="Cerrado"/>
    <s v="CA-2021-137498"/>
    <n v="90004"/>
    <x v="799"/>
    <x v="1"/>
    <x v="0"/>
    <d v="2021-09-14T00:00:00"/>
    <s v="Second Class"/>
    <s v="Mediano"/>
    <s v="California"/>
    <s v="Mediano"/>
    <x v="1"/>
    <n v="3"/>
    <n v="0.2"/>
    <n v="-15.25"/>
    <n v="45.730000000000018"/>
    <n v="5"/>
    <n v="243.92"/>
    <n v="304.89999999999998"/>
    <n v="60.98"/>
    <n v="48.783999999999999"/>
    <n v="259.16999999999996"/>
  </r>
  <r>
    <s v="Muebles"/>
    <s v="Olympia"/>
    <s v="United States"/>
    <s v="Jim Karlsson"/>
    <s v="DMI"/>
    <d v="2018-12-08T00:00:00"/>
    <s v="Cerrado"/>
    <s v="CA-2018-135608"/>
    <n v="98502"/>
    <x v="291"/>
    <x v="1"/>
    <x v="0"/>
    <d v="2018-12-10T00:00:00"/>
    <s v="Second Class"/>
    <s v="Mediano"/>
    <s v="Washington"/>
    <s v="Mediano"/>
    <x v="1"/>
    <n v="1"/>
    <n v="0.2"/>
    <n v="45.29"/>
    <n v="196.26999999999987"/>
    <n v="5"/>
    <n v="603.91999999999996"/>
    <n v="754.89999999999986"/>
    <n v="150.97999999999999"/>
    <n v="120.78399999999999"/>
    <n v="558.63"/>
  </r>
  <r>
    <s v="Muebles"/>
    <s v="Thornton"/>
    <s v="United States"/>
    <s v="Lena Cacioppo"/>
    <s v="Eldon"/>
    <d v="2021-12-03T00:00:00"/>
    <s v="Cerrado"/>
    <s v="CA-2021-118017"/>
    <n v="80229"/>
    <x v="812"/>
    <x v="1"/>
    <x v="0"/>
    <d v="2021-12-06T00:00:00"/>
    <s v="Second Class"/>
    <s v="Mediano"/>
    <s v="Colorado"/>
    <s v="Mediano"/>
    <x v="5"/>
    <n v="2"/>
    <n v="0.2"/>
    <n v="3.34"/>
    <n v="7.52"/>
    <n v="5"/>
    <n v="16.72"/>
    <n v="20.9"/>
    <n v="4.18"/>
    <n v="3.3439999999999999"/>
    <n v="13.379999999999999"/>
  </r>
  <r>
    <s v="Muebles"/>
    <s v="Fresno"/>
    <s v="United States"/>
    <s v="Sue Ann Reed"/>
    <s v="Chromcraft"/>
    <d v="2021-03-19T00:00:00"/>
    <s v="Cerrado"/>
    <s v="CA-2021-124436"/>
    <n v="93727"/>
    <x v="616"/>
    <x v="1"/>
    <x v="0"/>
    <d v="2021-03-22T00:00:00"/>
    <s v="Second Class"/>
    <s v="Mediano"/>
    <s v="California"/>
    <s v="Mediano"/>
    <x v="3"/>
    <n v="2"/>
    <n v="0.2"/>
    <n v="8.7100000000000009"/>
    <n v="183"/>
    <n v="5"/>
    <n v="697.16"/>
    <n v="871.44999999999993"/>
    <n v="174.28999999999996"/>
    <n v="139.43199999999999"/>
    <n v="688.44999999999993"/>
  </r>
  <r>
    <s v="Muebles"/>
    <s v="Fresno"/>
    <s v="United States"/>
    <s v="Nora Preis"/>
    <s v="Hon"/>
    <d v="2018-12-12T00:00:00"/>
    <s v="Abierto"/>
    <s v="CA-2018-168494"/>
    <n v="93727"/>
    <x v="849"/>
    <x v="1"/>
    <x v="0"/>
    <d v="2018-12-14T00:00:00"/>
    <s v="Second Class"/>
    <s v="Mediano"/>
    <s v="California"/>
    <s v="Mediano"/>
    <x v="3"/>
    <n v="1"/>
    <n v="0.2"/>
    <n v="95.59"/>
    <n v="286.76250000000005"/>
    <n v="6"/>
    <n v="764.69"/>
    <n v="955.86250000000007"/>
    <n v="159.31041666666667"/>
    <n v="127.44833333333334"/>
    <n v="669.1"/>
  </r>
  <r>
    <s v="Muebles"/>
    <s v="San Diego"/>
    <s v="United States"/>
    <s v="Tamara Dahlen"/>
    <s v="Global"/>
    <d v="2020-01-21T00:00:00"/>
    <s v="Cerrado"/>
    <s v="US-2020-167339"/>
    <n v="92037"/>
    <x v="323"/>
    <x v="1"/>
    <x v="0"/>
    <d v="2020-01-23T00:00:00"/>
    <s v="Second Class"/>
    <s v="Mediano"/>
    <s v="California"/>
    <s v="Mediano"/>
    <x v="1"/>
    <n v="1"/>
    <n v="0.2"/>
    <n v="76.010000000000005"/>
    <n v="329.38249999999994"/>
    <n v="7"/>
    <n v="1013.49"/>
    <n v="1266.8625"/>
    <n v="180.98035714285714"/>
    <n v="144.78428571428572"/>
    <n v="937.48"/>
  </r>
  <r>
    <s v="Muebles"/>
    <s v="San Diego"/>
    <s v="United States"/>
    <s v="Jay Fein"/>
    <s v="Global"/>
    <d v="2019-10-23T00:00:00"/>
    <s v="Abierto"/>
    <s v="CA-2019-132486"/>
    <n v="92105"/>
    <x v="903"/>
    <x v="1"/>
    <x v="0"/>
    <d v="2019-10-27T00:00:00"/>
    <s v="Second Class"/>
    <s v="Mediano"/>
    <s v="California"/>
    <s v="Mediano"/>
    <x v="1"/>
    <n v="3"/>
    <n v="0.2"/>
    <n v="16.8"/>
    <n v="64.79249999999999"/>
    <n v="7"/>
    <n v="191.97"/>
    <n v="239.96249999999998"/>
    <n v="34.280357142857142"/>
    <n v="27.424285714285713"/>
    <n v="175.17"/>
  </r>
  <r>
    <s v="Muebles"/>
    <s v="San Francisco"/>
    <s v="United States"/>
    <s v="Pete Kriz"/>
    <s v="Bush"/>
    <d v="2021-09-04T00:00:00"/>
    <s v="Abierto"/>
    <s v="CA-2021-116680"/>
    <n v="94122"/>
    <x v="879"/>
    <x v="1"/>
    <x v="0"/>
    <d v="2021-09-06T00:00:00"/>
    <s v="Second Class"/>
    <s v="Mediano"/>
    <s v="California"/>
    <s v="Mediano"/>
    <x v="3"/>
    <n v="1"/>
    <n v="0.2"/>
    <n v="92.39"/>
    <n v="461.95749999999998"/>
    <n v="8"/>
    <n v="1478.27"/>
    <n v="1847.8374999999999"/>
    <n v="230.97968749999998"/>
    <n v="184.78375"/>
    <n v="1385.8799999999999"/>
  </r>
  <r>
    <s v="Muebles"/>
    <s v="Fresno"/>
    <s v="United States"/>
    <s v="Nora Preis"/>
    <s v="Bretford"/>
    <d v="2018-12-12T00:00:00"/>
    <s v="Abierto"/>
    <s v="CA-2018-168494"/>
    <n v="93727"/>
    <x v="216"/>
    <x v="1"/>
    <x v="0"/>
    <d v="2018-12-14T00:00:00"/>
    <s v="Second Class"/>
    <s v="Mediano"/>
    <s v="California"/>
    <s v="Mediano"/>
    <x v="3"/>
    <n v="1"/>
    <n v="0.2"/>
    <n v="135.41"/>
    <n v="1038.1224999999999"/>
    <n v="12"/>
    <n v="3610.85"/>
    <n v="4513.5625"/>
    <n v="376.13020833333326"/>
    <n v="300.90416666666664"/>
    <n v="3475.44"/>
  </r>
  <r>
    <s v="Muebles"/>
    <s v="Springfield"/>
    <s v="United States"/>
    <s v="Ryan Crowe"/>
    <s v="Chromcraft"/>
    <d v="2018-12-06T00:00:00"/>
    <s v="Abierto"/>
    <s v="US-2018-112872"/>
    <n v="97477"/>
    <x v="877"/>
    <x v="1"/>
    <x v="0"/>
    <d v="2018-12-11T00:00:00"/>
    <s v="Second Class"/>
    <s v="Mediano"/>
    <s v="Oregon"/>
    <s v="Mediano"/>
    <x v="3"/>
    <n v="3"/>
    <n v="0.5"/>
    <n v="-170.8"/>
    <n v="104.69"/>
    <n v="1"/>
    <n v="275.49"/>
    <n v="550.98"/>
    <n v="550.98"/>
    <n v="275.49"/>
    <n v="446.29"/>
  </r>
  <r>
    <s v="Muebles"/>
    <s v="Mesa"/>
    <s v="United States"/>
    <s v="Alex Grayson"/>
    <s v="Lesro"/>
    <d v="2021-12-22T00:00:00"/>
    <s v="Cerrado"/>
    <s v="CA-2021-142909"/>
    <n v="85204"/>
    <x v="847"/>
    <x v="1"/>
    <x v="0"/>
    <d v="2021-12-25T00:00:00"/>
    <s v="Second Class"/>
    <s v="Mediano"/>
    <s v="Arizona"/>
    <s v="Mediano"/>
    <x v="3"/>
    <n v="2"/>
    <n v="0.5"/>
    <n v="-135.09"/>
    <n v="47.460000000000036"/>
    <n v="2"/>
    <n v="182.55"/>
    <n v="365.1"/>
    <n v="182.55"/>
    <n v="91.275000000000006"/>
    <n v="317.64"/>
  </r>
  <r>
    <s v="Muebles"/>
    <s v="Louisville"/>
    <s v="United States"/>
    <s v="Pierre Wener"/>
    <s v="Bevis"/>
    <d v="2018-11-18T00:00:00"/>
    <s v="Cerrado"/>
    <s v="CA-2018-164210"/>
    <n v="80027"/>
    <x v="904"/>
    <x v="1"/>
    <x v="0"/>
    <d v="2018-11-20T00:00:00"/>
    <s v="Second Class"/>
    <s v="Mediano"/>
    <s v="Colorado"/>
    <s v="Mediano"/>
    <x v="3"/>
    <n v="1"/>
    <n v="0.5"/>
    <n v="-99.27"/>
    <n v="46.70999999999998"/>
    <n v="2"/>
    <n v="145.97999999999999"/>
    <n v="291.95999999999998"/>
    <n v="145.97999999999999"/>
    <n v="72.989999999999995"/>
    <n v="245.25"/>
  </r>
  <r>
    <s v="Muebles"/>
    <s v="Littleton"/>
    <s v="United States"/>
    <s v="Bobby Trafton"/>
    <s v="Atlantic"/>
    <d v="2020-03-19T00:00:00"/>
    <s v="Cerrado"/>
    <s v="CA-2020-106383"/>
    <n v="80122"/>
    <x v="905"/>
    <x v="1"/>
    <x v="0"/>
    <d v="2020-03-21T00:00:00"/>
    <s v="Second Class"/>
    <s v="Mediano"/>
    <s v="Colorado"/>
    <s v="Mediano"/>
    <x v="0"/>
    <n v="1"/>
    <n v="0.7"/>
    <n v="-98.8"/>
    <n v="69.876666666666637"/>
    <n v="1"/>
    <n v="72.290000000000006"/>
    <n v="240.96666666666664"/>
    <n v="240.96666666666664"/>
    <n v="72.290000000000006"/>
    <n v="171.09"/>
  </r>
  <r>
    <s v="Muebles"/>
    <s v="Mesa"/>
    <s v="United States"/>
    <s v="Toby Gnade"/>
    <s v="Hon"/>
    <d v="2019-07-14T00:00:00"/>
    <s v="Abierto"/>
    <s v="CA-2019-143364"/>
    <n v="85204"/>
    <x v="806"/>
    <x v="1"/>
    <x v="0"/>
    <d v="2019-07-19T00:00:00"/>
    <s v="Second Class"/>
    <s v="Mediano"/>
    <s v="Arizona"/>
    <s v="Mediano"/>
    <x v="0"/>
    <n v="3"/>
    <n v="0.7"/>
    <n v="-191.65"/>
    <n v="106.45666666666659"/>
    <n v="6"/>
    <n v="127.76"/>
    <n v="425.86666666666662"/>
    <n v="70.97777777777776"/>
    <n v="21.293333333333333"/>
    <n v="319.41000000000003"/>
  </r>
  <r>
    <s v="Muebles"/>
    <s v="Aurora"/>
    <s v="United States"/>
    <s v="Michelle Moray"/>
    <s v="Sauder"/>
    <d v="2019-11-20T00:00:00"/>
    <s v="Cerrado"/>
    <s v="US-2019-165743"/>
    <n v="80013"/>
    <x v="317"/>
    <x v="1"/>
    <x v="0"/>
    <d v="2019-11-23T00:00:00"/>
    <s v="Second Class"/>
    <s v="Mediano"/>
    <s v="Colorado"/>
    <s v="Mediano"/>
    <x v="0"/>
    <n v="2"/>
    <n v="0.7"/>
    <n v="-247.8"/>
    <n v="92.306666666666558"/>
    <n v="6"/>
    <n v="145.76"/>
    <n v="485.86666666666656"/>
    <n v="80.97777777777776"/>
    <n v="24.293333333333333"/>
    <n v="393.56"/>
  </r>
  <r>
    <s v="Muebles"/>
    <s v="Richmond"/>
    <s v="United States"/>
    <s v="Michael Moore"/>
    <s v="Global"/>
    <d v="2020-12-03T00:00:00"/>
    <s v="Cerrado"/>
    <s v="CA-2020-122063"/>
    <n v="47374"/>
    <x v="841"/>
    <x v="2"/>
    <x v="0"/>
    <d v="2020-12-07T00:00:00"/>
    <s v="Standard Class"/>
    <s v="Bajo"/>
    <s v="Indiana"/>
    <s v="Bajo"/>
    <x v="1"/>
    <n v="3"/>
    <n v="0"/>
    <n v="8.09"/>
    <n v="8.09"/>
    <n v="1"/>
    <n v="29.98"/>
    <n v="29.98"/>
    <n v="29.98"/>
    <n v="29.98"/>
    <n v="21.89"/>
  </r>
  <r>
    <s v="Muebles"/>
    <s v="Dearborn Heights"/>
    <s v="United States"/>
    <s v="Emily Phan"/>
    <s v="Global"/>
    <d v="2021-03-03T00:00:00"/>
    <s v="Abierto"/>
    <s v="CA-2021-111815"/>
    <n v="48127"/>
    <x v="323"/>
    <x v="2"/>
    <x v="0"/>
    <d v="2021-03-10T00:00:00"/>
    <s v="Standard Class"/>
    <s v="Bajo"/>
    <s v="Michigan"/>
    <s v="Bajo"/>
    <x v="1"/>
    <n v="5"/>
    <n v="0"/>
    <n v="47.05"/>
    <n v="47.049999999999983"/>
    <n v="1"/>
    <n v="180.98"/>
    <n v="180.98"/>
    <n v="180.98"/>
    <n v="180.98"/>
    <n v="133.93"/>
  </r>
  <r>
    <s v="Muebles"/>
    <s v="Detroit"/>
    <s v="United States"/>
    <s v="Maurice Satty"/>
    <s v="Advantus"/>
    <d v="2018-04-04T00:00:00"/>
    <s v="Cerrado"/>
    <s v="CA-2018-133228"/>
    <n v="48205"/>
    <x v="493"/>
    <x v="2"/>
    <x v="0"/>
    <d v="2018-04-09T00:00:00"/>
    <s v="Standard Class"/>
    <s v="Bajo"/>
    <s v="Michigan"/>
    <s v="Bajo"/>
    <x v="5"/>
    <n v="3"/>
    <n v="0"/>
    <n v="2.35"/>
    <n v="2.35"/>
    <n v="1"/>
    <n v="5.47"/>
    <n v="5.47"/>
    <n v="5.47"/>
    <n v="5.47"/>
    <n v="3.1199999999999997"/>
  </r>
  <r>
    <s v="Muebles"/>
    <s v="Columbus"/>
    <s v="United States"/>
    <s v="Ivan Liston"/>
    <s v="Tenex"/>
    <d v="2021-08-10T00:00:00"/>
    <s v="Abierto"/>
    <s v="CA-2021-143063"/>
    <n v="47201"/>
    <x v="71"/>
    <x v="2"/>
    <x v="0"/>
    <d v="2021-08-15T00:00:00"/>
    <s v="Standard Class"/>
    <s v="Bajo"/>
    <s v="Indiana"/>
    <s v="Bajo"/>
    <x v="5"/>
    <n v="3"/>
    <n v="0"/>
    <n v="25.47"/>
    <n v="25.47"/>
    <n v="2"/>
    <n v="121.3"/>
    <n v="121.3"/>
    <n v="60.65"/>
    <n v="60.65"/>
    <n v="95.83"/>
  </r>
  <r>
    <s v="Muebles"/>
    <s v="Richmond"/>
    <s v="United States"/>
    <s v="Michael Moore"/>
    <s v="Hon"/>
    <d v="2020-12-03T00:00:00"/>
    <s v="Cerrado"/>
    <s v="CA-2020-122063"/>
    <n v="47374"/>
    <x v="309"/>
    <x v="2"/>
    <x v="0"/>
    <d v="2020-12-07T00:00:00"/>
    <s v="Standard Class"/>
    <s v="Bajo"/>
    <s v="Indiana"/>
    <s v="Bajo"/>
    <x v="3"/>
    <n v="3"/>
    <n v="0"/>
    <n v="104.75"/>
    <n v="104.75"/>
    <n v="2"/>
    <n v="581.96"/>
    <n v="581.96"/>
    <n v="290.98"/>
    <n v="290.98"/>
    <n v="477.21000000000004"/>
  </r>
  <r>
    <s v="Muebles"/>
    <s v="Rochester"/>
    <s v="United States"/>
    <s v="Charlotte Melton"/>
    <s v="Office Impressions"/>
    <d v="2021-12-22T00:00:00"/>
    <s v="Cerrado"/>
    <s v="CA-2021-146164"/>
    <n v="55901"/>
    <x v="335"/>
    <x v="2"/>
    <x v="0"/>
    <d v="2021-12-26T00:00:00"/>
    <s v="Standard Class"/>
    <s v="Bajo"/>
    <s v="Minnesota"/>
    <s v="Bajo"/>
    <x v="3"/>
    <n v="3"/>
    <n v="0"/>
    <n v="97.2"/>
    <n v="97.199999999999989"/>
    <n v="2"/>
    <n v="607.52"/>
    <n v="607.52"/>
    <n v="303.76"/>
    <n v="303.76"/>
    <n v="510.32"/>
  </r>
  <r>
    <s v="Muebles"/>
    <s v="Kenosha"/>
    <s v="United States"/>
    <s v="Dana Kaydos"/>
    <s v="Rush"/>
    <d v="2019-03-08T00:00:00"/>
    <s v="Abierto"/>
    <s v="CA-2019-105627"/>
    <n v="53142"/>
    <x v="906"/>
    <x v="2"/>
    <x v="0"/>
    <d v="2019-03-12T00:00:00"/>
    <s v="Standard Class"/>
    <s v="Bajo"/>
    <s v="Wisconsin"/>
    <s v="Bajo"/>
    <x v="0"/>
    <n v="3"/>
    <n v="0"/>
    <n v="97.46"/>
    <n v="97.45999999999998"/>
    <n v="3"/>
    <n v="512.94000000000005"/>
    <n v="512.94000000000005"/>
    <n v="170.98000000000002"/>
    <n v="170.98000000000002"/>
    <n v="415.48000000000008"/>
  </r>
  <r>
    <s v="Muebles"/>
    <s v="Detroit"/>
    <s v="United States"/>
    <s v="Bruce Stewart"/>
    <s v="Other"/>
    <d v="2020-11-30T00:00:00"/>
    <s v="Cerrado"/>
    <s v="CA-2020-156748"/>
    <n v="48227"/>
    <x v="70"/>
    <x v="2"/>
    <x v="0"/>
    <d v="2020-12-06T00:00:00"/>
    <s v="Standard Class"/>
    <s v="Bajo"/>
    <s v="Michigan"/>
    <s v="Bajo"/>
    <x v="1"/>
    <n v="4"/>
    <n v="0"/>
    <n v="35.1"/>
    <n v="35.100000000000023"/>
    <n v="3"/>
    <n v="389.97"/>
    <n v="389.97"/>
    <n v="129.99"/>
    <n v="129.99"/>
    <n v="354.87"/>
  </r>
  <r>
    <s v="Muebles"/>
    <s v="Detroit"/>
    <s v="United States"/>
    <s v="Fred McMath"/>
    <s v="Other"/>
    <d v="2019-10-09T00:00:00"/>
    <s v="Abierto"/>
    <s v="CA-2019-124499"/>
    <n v="48227"/>
    <x v="70"/>
    <x v="2"/>
    <x v="0"/>
    <d v="2019-10-13T00:00:00"/>
    <s v="Standard Class"/>
    <s v="Bajo"/>
    <s v="Michigan"/>
    <s v="Bajo"/>
    <x v="1"/>
    <n v="3"/>
    <n v="0"/>
    <n v="35.1"/>
    <n v="35.100000000000023"/>
    <n v="3"/>
    <n v="389.97"/>
    <n v="389.97"/>
    <n v="129.99"/>
    <n v="129.99"/>
    <n v="354.87"/>
  </r>
  <r>
    <s v="Muebles"/>
    <s v="Midland"/>
    <s v="United States"/>
    <s v="Sam Craven"/>
    <s v="Hon"/>
    <d v="2018-11-10T00:00:00"/>
    <s v="Abierto"/>
    <s v="CA-2018-121006"/>
    <n v="48640"/>
    <x v="499"/>
    <x v="2"/>
    <x v="0"/>
    <d v="2018-11-16T00:00:00"/>
    <s v="Standard Class"/>
    <s v="Bajo"/>
    <s v="Michigan"/>
    <s v="Bajo"/>
    <x v="1"/>
    <n v="4"/>
    <n v="0"/>
    <n v="112.79"/>
    <n v="112.79000000000002"/>
    <n v="3"/>
    <n v="563.94000000000005"/>
    <n v="563.94000000000005"/>
    <n v="187.98000000000002"/>
    <n v="187.98000000000002"/>
    <n v="451.15000000000003"/>
  </r>
  <r>
    <s v="Muebles"/>
    <s v="Rochester"/>
    <s v="United States"/>
    <s v="Carol Triggs"/>
    <s v="Global"/>
    <d v="2021-09-25T00:00:00"/>
    <s v="Cerrado"/>
    <s v="CA-2021-162481"/>
    <n v="55901"/>
    <x v="51"/>
    <x v="2"/>
    <x v="0"/>
    <d v="2021-09-29T00:00:00"/>
    <s v="Standard Class"/>
    <s v="Bajo"/>
    <s v="Minnesota"/>
    <s v="Bajo"/>
    <x v="1"/>
    <n v="3"/>
    <n v="0"/>
    <n v="51.29"/>
    <n v="51.289999999999992"/>
    <n v="3"/>
    <n v="269.97000000000003"/>
    <n v="269.97000000000003"/>
    <n v="89.990000000000009"/>
    <n v="89.990000000000009"/>
    <n v="218.68000000000004"/>
  </r>
  <r>
    <s v="Muebles"/>
    <s v="Oklahoma City"/>
    <s v="United States"/>
    <s v="Roland Fjeld"/>
    <s v="Office Star"/>
    <d v="2021-07-29T00:00:00"/>
    <s v="Cerrado"/>
    <s v="US-2021-130953"/>
    <n v="73120"/>
    <x v="850"/>
    <x v="2"/>
    <x v="0"/>
    <d v="2021-08-03T00:00:00"/>
    <s v="Standard Class"/>
    <s v="Bajo"/>
    <s v="Oklahoma"/>
    <s v="Bajo"/>
    <x v="1"/>
    <n v="3"/>
    <n v="0"/>
    <n v="72.64"/>
    <n v="72.639999999999986"/>
    <n v="3"/>
    <n v="302.67"/>
    <n v="302.67"/>
    <n v="100.89"/>
    <n v="100.89"/>
    <n v="230.03000000000003"/>
  </r>
  <r>
    <s v="Muebles"/>
    <s v="Eau Claire"/>
    <s v="United States"/>
    <s v="Arthur Gainer"/>
    <s v="Hon"/>
    <d v="2020-12-08T00:00:00"/>
    <s v="Cerrado"/>
    <s v="CA-2020-160108"/>
    <n v="54703"/>
    <x v="629"/>
    <x v="2"/>
    <x v="0"/>
    <d v="2020-12-12T00:00:00"/>
    <s v="Standard Class"/>
    <s v="Bajo"/>
    <s v="Wisconsin"/>
    <s v="Bajo"/>
    <x v="1"/>
    <n v="3"/>
    <n v="0"/>
    <n v="176.8"/>
    <n v="176.8"/>
    <n v="3"/>
    <n v="680.01"/>
    <n v="680.01"/>
    <n v="226.67"/>
    <n v="226.67"/>
    <n v="503.21"/>
  </r>
  <r>
    <s v="Muebles"/>
    <s v="Bloomington"/>
    <s v="United States"/>
    <s v="Ruben Dartt"/>
    <s v="Deflect-o"/>
    <d v="2020-09-24T00:00:00"/>
    <s v="Abierto"/>
    <s v="CA-2020-154235"/>
    <n v="47401"/>
    <x v="101"/>
    <x v="2"/>
    <x v="0"/>
    <d v="2020-09-28T00:00:00"/>
    <s v="Standard Class"/>
    <s v="Bajo"/>
    <s v="Indiana"/>
    <s v="Bajo"/>
    <x v="5"/>
    <n v="3"/>
    <n v="0"/>
    <n v="21.75"/>
    <n v="21.75"/>
    <n v="3"/>
    <n v="127.95"/>
    <n v="127.95"/>
    <n v="42.65"/>
    <n v="42.65"/>
    <n v="106.2"/>
  </r>
  <r>
    <s v="Muebles"/>
    <s v="Columbus"/>
    <s v="United States"/>
    <s v="Maris LaWare"/>
    <s v="Eldon"/>
    <d v="2021-05-29T00:00:00"/>
    <s v="Cerrado"/>
    <s v="CA-2021-121580"/>
    <n v="47201"/>
    <x v="325"/>
    <x v="2"/>
    <x v="0"/>
    <d v="2021-06-04T00:00:00"/>
    <s v="Standard Class"/>
    <s v="Bajo"/>
    <s v="Indiana"/>
    <s v="Bajo"/>
    <x v="5"/>
    <n v="4"/>
    <n v="0"/>
    <n v="2.62"/>
    <n v="2.62"/>
    <n v="3"/>
    <n v="6.24"/>
    <n v="6.24"/>
    <n v="2.08"/>
    <n v="2.08"/>
    <n v="3.62"/>
  </r>
  <r>
    <s v="Muebles"/>
    <s v="Richmond"/>
    <s v="United States"/>
    <s v="Rick Duston"/>
    <s v="DAX"/>
    <d v="2020-12-01T00:00:00"/>
    <s v="Abierto"/>
    <s v="CA-2020-136434"/>
    <n v="47374"/>
    <x v="907"/>
    <x v="2"/>
    <x v="0"/>
    <d v="2020-12-07T00:00:00"/>
    <s v="Standard Class"/>
    <s v="Bajo"/>
    <s v="Indiana"/>
    <s v="Bajo"/>
    <x v="5"/>
    <n v="4"/>
    <n v="0"/>
    <n v="5.19"/>
    <n v="5.1900000000000013"/>
    <n v="3"/>
    <n v="17.309999999999999"/>
    <n v="17.309999999999999"/>
    <n v="5.77"/>
    <n v="5.77"/>
    <n v="12.119999999999997"/>
  </r>
  <r>
    <s v="Muebles"/>
    <s v="Detroit"/>
    <s v="United States"/>
    <s v="Ken Lonsdale"/>
    <s v="Eldon"/>
    <d v="2020-07-31T00:00:00"/>
    <s v="Cerrado"/>
    <s v="CA-2020-133550"/>
    <n v="48205"/>
    <x v="269"/>
    <x v="2"/>
    <x v="0"/>
    <d v="2020-08-06T00:00:00"/>
    <s v="Standard Class"/>
    <s v="Bajo"/>
    <s v="Michigan"/>
    <s v="Bajo"/>
    <x v="5"/>
    <n v="4"/>
    <n v="0"/>
    <n v="30.02"/>
    <n v="30.02000000000001"/>
    <n v="3"/>
    <n v="272.94"/>
    <n v="272.94"/>
    <n v="90.98"/>
    <n v="90.98"/>
    <n v="242.92"/>
  </r>
  <r>
    <s v="Muebles"/>
    <s v="Westland"/>
    <s v="United States"/>
    <s v="Xylona Preis"/>
    <s v="Eldon"/>
    <d v="2018-01-20T00:00:00"/>
    <s v="Cerrado"/>
    <s v="CA-2018-167927"/>
    <n v="48185"/>
    <x v="269"/>
    <x v="2"/>
    <x v="0"/>
    <d v="2018-01-26T00:00:00"/>
    <s v="Standard Class"/>
    <s v="Bajo"/>
    <s v="Michigan"/>
    <s v="Bajo"/>
    <x v="5"/>
    <n v="4"/>
    <n v="0"/>
    <n v="30.02"/>
    <n v="30.02000000000001"/>
    <n v="3"/>
    <n v="272.94"/>
    <n v="272.94"/>
    <n v="90.98"/>
    <n v="90.98"/>
    <n v="242.92"/>
  </r>
  <r>
    <s v="Muebles"/>
    <s v="Westland"/>
    <s v="United States"/>
    <s v="Xylona Preis"/>
    <s v="Ultra"/>
    <d v="2018-01-20T00:00:00"/>
    <s v="Cerrado"/>
    <s v="CA-2018-167927"/>
    <n v="48185"/>
    <x v="782"/>
    <x v="2"/>
    <x v="0"/>
    <d v="2018-01-26T00:00:00"/>
    <s v="Standard Class"/>
    <s v="Bajo"/>
    <s v="Michigan"/>
    <s v="Bajo"/>
    <x v="5"/>
    <n v="4"/>
    <n v="0"/>
    <n v="4.8600000000000003"/>
    <n v="4.8599999999999994"/>
    <n v="3"/>
    <n v="14.73"/>
    <n v="14.73"/>
    <n v="4.91"/>
    <n v="4.91"/>
    <n v="9.870000000000001"/>
  </r>
  <r>
    <s v="Muebles"/>
    <s v="Minneapolis"/>
    <s v="United States"/>
    <s v="Daniel Lacy"/>
    <s v="Deflect-o"/>
    <d v="2019-05-08T00:00:00"/>
    <s v="Abierto"/>
    <s v="CA-2019-136798"/>
    <n v="55407"/>
    <x v="480"/>
    <x v="2"/>
    <x v="0"/>
    <d v="2019-05-12T00:00:00"/>
    <s v="Standard Class"/>
    <s v="Bajo"/>
    <s v="Minnesota"/>
    <s v="Bajo"/>
    <x v="5"/>
    <n v="3"/>
    <n v="0"/>
    <n v="11.16"/>
    <n v="11.159999999999997"/>
    <n v="3"/>
    <n v="123.96"/>
    <n v="123.96"/>
    <n v="41.32"/>
    <n v="41.32"/>
    <n v="112.8"/>
  </r>
  <r>
    <s v="Muebles"/>
    <s v="Milwaukee"/>
    <s v="United States"/>
    <s v="Chris McAfee"/>
    <s v="Nu-Dell"/>
    <d v="2020-05-26T00:00:00"/>
    <s v="Cerrado"/>
    <s v="CA-2020-149237"/>
    <n v="53209"/>
    <x v="908"/>
    <x v="2"/>
    <x v="0"/>
    <d v="2020-05-30T00:00:00"/>
    <s v="Standard Class"/>
    <s v="Bajo"/>
    <s v="Wisconsin"/>
    <s v="Bajo"/>
    <x v="5"/>
    <n v="3"/>
    <n v="0"/>
    <n v="11.31"/>
    <n v="11.31"/>
    <n v="3"/>
    <n v="26.94"/>
    <n v="26.94"/>
    <n v="8.98"/>
    <n v="8.98"/>
    <n v="15.63"/>
  </r>
  <r>
    <s v="Muebles"/>
    <s v="Madison"/>
    <s v="United States"/>
    <s v="Jeremy Pistek"/>
    <s v="Sauder"/>
    <d v="2021-12-08T00:00:00"/>
    <s v="Cerrado"/>
    <s v="CA-2021-117324"/>
    <n v="53711"/>
    <x v="775"/>
    <x v="2"/>
    <x v="0"/>
    <d v="2021-12-13T00:00:00"/>
    <s v="Standard Class"/>
    <s v="Bajo"/>
    <s v="Wisconsin"/>
    <s v="Bajo"/>
    <x v="0"/>
    <n v="3"/>
    <n v="0"/>
    <n v="41.39"/>
    <n v="41.389999999999986"/>
    <n v="4"/>
    <n v="459.92"/>
    <n v="459.92"/>
    <n v="114.98"/>
    <n v="114.98"/>
    <n v="418.53000000000003"/>
  </r>
  <r>
    <s v="Muebles"/>
    <s v="Richmond"/>
    <s v="United States"/>
    <s v="Zuschuss Donatelli"/>
    <s v="Seth Thomas"/>
    <d v="2020-04-03T00:00:00"/>
    <s v="Cerrado"/>
    <s v="CA-2020-167682"/>
    <n v="47374"/>
    <x v="90"/>
    <x v="2"/>
    <x v="0"/>
    <d v="2020-04-09T00:00:00"/>
    <s v="Standard Class"/>
    <s v="Bajo"/>
    <s v="Indiana"/>
    <s v="Bajo"/>
    <x v="5"/>
    <n v="4"/>
    <n v="0"/>
    <n v="22.05"/>
    <n v="22.049999999999997"/>
    <n v="4"/>
    <n v="71.12"/>
    <n v="71.12"/>
    <n v="17.78"/>
    <n v="17.78"/>
    <n v="49.070000000000007"/>
  </r>
  <r>
    <s v="Muebles"/>
    <s v="Des Moines"/>
    <s v="United States"/>
    <s v="Christina VanderZanden"/>
    <s v="Hon"/>
    <d v="2018-03-28T00:00:00"/>
    <s v="Cerrado"/>
    <s v="US-2018-137869"/>
    <n v="50315"/>
    <x v="899"/>
    <x v="2"/>
    <x v="0"/>
    <d v="2018-04-02T00:00:00"/>
    <s v="Standard Class"/>
    <s v="Bajo"/>
    <s v="Iowa"/>
    <s v="Bajo"/>
    <x v="3"/>
    <n v="3"/>
    <n v="0"/>
    <n v="106.62"/>
    <n v="106.62000000000012"/>
    <n v="4"/>
    <n v="1184.72"/>
    <n v="1184.72"/>
    <n v="296.18"/>
    <n v="296.18"/>
    <n v="1078.0999999999999"/>
  </r>
  <r>
    <s v="Muebles"/>
    <s v="Detroit"/>
    <s v="United States"/>
    <s v="Andrew Allen"/>
    <s v="Hon"/>
    <d v="2020-08-26T00:00:00"/>
    <s v="Cerrado"/>
    <s v="CA-2020-114601"/>
    <n v="48234"/>
    <x v="909"/>
    <x v="2"/>
    <x v="0"/>
    <d v="2020-09-02T00:00:00"/>
    <s v="Standard Class"/>
    <s v="Bajo"/>
    <s v="Michigan"/>
    <s v="Bajo"/>
    <x v="3"/>
    <n v="5"/>
    <n v="0"/>
    <n v="98.52"/>
    <n v="98.519999999999982"/>
    <n v="4"/>
    <n v="447.84"/>
    <n v="447.84"/>
    <n v="111.96"/>
    <n v="111.96"/>
    <n v="349.32"/>
  </r>
  <r>
    <s v="Muebles"/>
    <s v="Oklahoma City"/>
    <s v="United States"/>
    <s v="Anna Andreadi"/>
    <s v="Hon"/>
    <d v="2019-11-17T00:00:00"/>
    <s v="Cerrado"/>
    <s v="CA-2019-110863"/>
    <n v="73120"/>
    <x v="910"/>
    <x v="2"/>
    <x v="0"/>
    <d v="2019-11-24T00:00:00"/>
    <s v="Standard Class"/>
    <s v="Bajo"/>
    <s v="Oklahoma"/>
    <s v="Bajo"/>
    <x v="1"/>
    <n v="5"/>
    <n v="0"/>
    <n v="383.93"/>
    <n v="383.93000000000006"/>
    <n v="5"/>
    <n v="1323.9"/>
    <n v="1323.9"/>
    <n v="264.78000000000003"/>
    <n v="264.78000000000003"/>
    <n v="939.97"/>
  </r>
  <r>
    <s v="Muebles"/>
    <s v="Milwaukee"/>
    <s v="United States"/>
    <s v="Troy Blackwell"/>
    <s v="Global"/>
    <d v="2020-12-29T00:00:00"/>
    <s v="Cerrado"/>
    <s v="CA-2020-156300"/>
    <n v="53209"/>
    <x v="901"/>
    <x v="2"/>
    <x v="0"/>
    <d v="2021-01-02T00:00:00"/>
    <s v="Standard Class"/>
    <s v="Bajo"/>
    <s v="Wisconsin"/>
    <s v="Bajo"/>
    <x v="1"/>
    <n v="3"/>
    <n v="0"/>
    <n v="60.36"/>
    <n v="60.360000000000014"/>
    <n v="5"/>
    <n v="754.45"/>
    <n v="754.45"/>
    <n v="150.89000000000001"/>
    <n v="150.89000000000001"/>
    <n v="694.09"/>
  </r>
  <r>
    <s v="Muebles"/>
    <s v="La Porte"/>
    <s v="United States"/>
    <s v="Denny Blanton"/>
    <s v="Eldon"/>
    <d v="2021-06-26T00:00:00"/>
    <s v="Cerrado"/>
    <s v="CA-2021-157091"/>
    <n v="46350"/>
    <x v="911"/>
    <x v="2"/>
    <x v="0"/>
    <d v="2021-07-01T00:00:00"/>
    <s v="Standard Class"/>
    <s v="Bajo"/>
    <s v="Indiana"/>
    <s v="Bajo"/>
    <x v="5"/>
    <n v="3"/>
    <n v="0"/>
    <n v="31.59"/>
    <n v="31.589999999999975"/>
    <n v="5"/>
    <n v="526.45000000000005"/>
    <n v="526.45000000000005"/>
    <n v="105.29"/>
    <n v="105.29"/>
    <n v="494.86000000000007"/>
  </r>
  <r>
    <s v="Muebles"/>
    <s v="Tulsa"/>
    <s v="United States"/>
    <s v="Duane Noonan"/>
    <s v="Electrix"/>
    <d v="2021-05-27T00:00:00"/>
    <s v="Cerrado"/>
    <s v="CA-2021-136882"/>
    <n v="74133"/>
    <x v="35"/>
    <x v="2"/>
    <x v="0"/>
    <d v="2021-06-03T00:00:00"/>
    <s v="Standard Class"/>
    <s v="Bajo"/>
    <s v="Oklahoma"/>
    <s v="Bajo"/>
    <x v="5"/>
    <n v="5"/>
    <n v="0"/>
    <n v="138.41999999999999"/>
    <n v="138.42000000000002"/>
    <n v="5"/>
    <n v="477.3"/>
    <n v="477.3"/>
    <n v="95.460000000000008"/>
    <n v="95.460000000000008"/>
    <n v="338.88"/>
  </r>
  <r>
    <s v="Muebles"/>
    <s v="Tulsa"/>
    <s v="United States"/>
    <s v="Clay Ludtke"/>
    <s v="Global"/>
    <d v="2021-03-21T00:00:00"/>
    <s v="Abierto"/>
    <s v="CA-2021-119452"/>
    <n v="74133"/>
    <x v="852"/>
    <x v="2"/>
    <x v="0"/>
    <d v="2021-03-27T00:00:00"/>
    <s v="Standard Class"/>
    <s v="Bajo"/>
    <s v="Oklahoma"/>
    <s v="Bajo"/>
    <x v="1"/>
    <n v="4"/>
    <n v="0"/>
    <n v="523.71"/>
    <n v="523.71"/>
    <n v="6"/>
    <n v="1805.88"/>
    <n v="1805.88"/>
    <n v="300.98"/>
    <n v="300.98"/>
    <n v="1282.17"/>
  </r>
  <r>
    <s v="Muebles"/>
    <s v="Wichita"/>
    <s v="United States"/>
    <s v="Carlos Daly"/>
    <s v="Executive Impressions"/>
    <d v="2020-12-29T00:00:00"/>
    <s v="Abierto"/>
    <s v="CA-2020-122017"/>
    <n v="67212"/>
    <x v="912"/>
    <x v="2"/>
    <x v="0"/>
    <d v="2021-01-02T00:00:00"/>
    <s v="Standard Class"/>
    <s v="Bajo"/>
    <s v="Kansas"/>
    <s v="Bajo"/>
    <x v="5"/>
    <n v="3"/>
    <n v="0"/>
    <n v="23.99"/>
    <n v="23.989999999999995"/>
    <n v="6"/>
    <n v="70.56"/>
    <n v="70.56"/>
    <n v="11.76"/>
    <n v="11.76"/>
    <n v="46.570000000000007"/>
  </r>
  <r>
    <s v="Muebles"/>
    <s v="Kenosha"/>
    <s v="United States"/>
    <s v="Dana Kaydos"/>
    <s v="Deflect-o"/>
    <d v="2019-03-08T00:00:00"/>
    <s v="Abierto"/>
    <s v="CA-2019-105627"/>
    <n v="53142"/>
    <x v="872"/>
    <x v="2"/>
    <x v="0"/>
    <d v="2019-03-12T00:00:00"/>
    <s v="Standard Class"/>
    <s v="Bajo"/>
    <s v="Wisconsin"/>
    <s v="Bajo"/>
    <x v="5"/>
    <n v="3"/>
    <n v="0"/>
    <n v="82.08"/>
    <n v="82.079999999999984"/>
    <n v="6"/>
    <n v="373.08"/>
    <n v="373.08"/>
    <n v="62.18"/>
    <n v="62.18"/>
    <n v="291"/>
  </r>
  <r>
    <s v="Muebles"/>
    <s v="Eau Claire"/>
    <s v="United States"/>
    <s v="Arthur Gainer"/>
    <s v="Bush"/>
    <d v="2020-12-08T00:00:00"/>
    <s v="Cerrado"/>
    <s v="CA-2020-160108"/>
    <n v="54703"/>
    <x v="913"/>
    <x v="2"/>
    <x v="0"/>
    <d v="2020-12-12T00:00:00"/>
    <s v="Standard Class"/>
    <s v="Bajo"/>
    <s v="Wisconsin"/>
    <s v="Bajo"/>
    <x v="0"/>
    <n v="3"/>
    <n v="0"/>
    <n v="32.47"/>
    <n v="32.470000000000027"/>
    <n v="7"/>
    <n v="405.86"/>
    <n v="405.86"/>
    <n v="57.980000000000004"/>
    <n v="57.980000000000004"/>
    <n v="373.39"/>
  </r>
  <r>
    <s v="Muebles"/>
    <s v="Columbus"/>
    <s v="United States"/>
    <s v="Zuschuss Carroll"/>
    <s v="Hon"/>
    <d v="2019-09-13T00:00:00"/>
    <s v="Cerrado"/>
    <s v="CA-2019-115567"/>
    <n v="47201"/>
    <x v="378"/>
    <x v="2"/>
    <x v="0"/>
    <d v="2019-09-18T00:00:00"/>
    <s v="Standard Class"/>
    <s v="Bajo"/>
    <s v="Indiana"/>
    <s v="Bajo"/>
    <x v="1"/>
    <n v="3"/>
    <n v="0"/>
    <n v="394.21"/>
    <n v="394.21000000000004"/>
    <n v="7"/>
    <n v="1516.2"/>
    <n v="1516.2"/>
    <n v="216.6"/>
    <n v="216.6"/>
    <n v="1121.99"/>
  </r>
  <r>
    <s v="Muebles"/>
    <s v="Kenosha"/>
    <s v="United States"/>
    <s v="Dana Kaydos"/>
    <s v="Hon"/>
    <d v="2019-03-08T00:00:00"/>
    <s v="Abierto"/>
    <s v="CA-2019-105627"/>
    <n v="53142"/>
    <x v="871"/>
    <x v="2"/>
    <x v="0"/>
    <d v="2019-03-12T00:00:00"/>
    <s v="Standard Class"/>
    <s v="Bajo"/>
    <s v="Wisconsin"/>
    <s v="Bajo"/>
    <x v="1"/>
    <n v="3"/>
    <n v="0"/>
    <n v="189.4"/>
    <n v="189.39999999999998"/>
    <n v="7"/>
    <n v="860.93"/>
    <n v="860.93"/>
    <n v="122.99"/>
    <n v="122.99"/>
    <n v="671.53"/>
  </r>
  <r>
    <s v="Muebles"/>
    <s v="Springfield"/>
    <s v="United States"/>
    <s v="Adam Shillingsburg"/>
    <s v="Bevis"/>
    <d v="2019-11-09T00:00:00"/>
    <s v="Cerrado"/>
    <s v="CA-2019-127509"/>
    <n v="65807"/>
    <x v="770"/>
    <x v="2"/>
    <x v="0"/>
    <d v="2019-11-13T00:00:00"/>
    <s v="Standard Class"/>
    <s v="Bajo"/>
    <s v="Missouri"/>
    <s v="Bajo"/>
    <x v="3"/>
    <n v="3"/>
    <n v="0"/>
    <n v="215.12"/>
    <n v="215.12"/>
    <n v="7"/>
    <n v="1024.3800000000001"/>
    <n v="1024.3800000000001"/>
    <n v="146.34"/>
    <n v="146.34"/>
    <n v="809.2600000000001"/>
  </r>
  <r>
    <s v="Muebles"/>
    <s v="Mishawaka"/>
    <s v="United States"/>
    <s v="Sonia Cooley"/>
    <s v="Global"/>
    <d v="2018-06-16T00:00:00"/>
    <s v="Cerrado"/>
    <s v="CA-2018-136644"/>
    <n v="46544"/>
    <x v="406"/>
    <x v="2"/>
    <x v="0"/>
    <d v="2018-06-22T00:00:00"/>
    <s v="Standard Class"/>
    <s v="Bajo"/>
    <s v="Indiana"/>
    <s v="Bajo"/>
    <x v="1"/>
    <n v="4"/>
    <n v="0"/>
    <n v="32.39"/>
    <n v="32.389999999999986"/>
    <n v="8"/>
    <n v="647.84"/>
    <n v="647.84"/>
    <n v="80.98"/>
    <n v="80.98"/>
    <n v="615.45000000000005"/>
  </r>
  <r>
    <s v="Muebles"/>
    <s v="Minneapolis"/>
    <s v="United States"/>
    <s v="Bill Donatelli"/>
    <s v="Hon"/>
    <d v="2019-05-31T00:00:00"/>
    <s v="Cerrado"/>
    <s v="CA-2019-120677"/>
    <n v="55407"/>
    <x v="866"/>
    <x v="2"/>
    <x v="0"/>
    <d v="2019-06-04T00:00:00"/>
    <s v="Standard Class"/>
    <s v="Bajo"/>
    <s v="Minnesota"/>
    <s v="Bajo"/>
    <x v="1"/>
    <n v="3"/>
    <n v="0"/>
    <n v="770.35"/>
    <n v="770.34999999999991"/>
    <n v="8"/>
    <n v="2567.84"/>
    <n v="2567.84"/>
    <n v="320.98"/>
    <n v="320.98"/>
    <n v="1797.4900000000002"/>
  </r>
  <r>
    <s v="Muebles"/>
    <s v="Omaha"/>
    <s v="United States"/>
    <s v="Alejandro Grove"/>
    <s v="Electrix"/>
    <d v="2020-09-13T00:00:00"/>
    <s v="Cerrado"/>
    <s v="CA-2020-105732"/>
    <n v="68104"/>
    <x v="35"/>
    <x v="2"/>
    <x v="0"/>
    <d v="2020-09-18T00:00:00"/>
    <s v="Standard Class"/>
    <s v="Bajo"/>
    <s v="Nebraska"/>
    <s v="Bajo"/>
    <x v="5"/>
    <n v="3"/>
    <n v="0"/>
    <n v="387.57"/>
    <n v="387.56999999999994"/>
    <n v="14"/>
    <n v="1336.44"/>
    <n v="1336.44"/>
    <n v="95.460000000000008"/>
    <n v="95.460000000000008"/>
    <n v="948.87000000000012"/>
  </r>
  <r>
    <s v="Muebles"/>
    <s v="Texas City"/>
    <s v="United States"/>
    <s v="Paul MacIntyre"/>
    <s v="Bevis"/>
    <d v="2019-01-19T00:00:00"/>
    <s v="Cerrado"/>
    <s v="CA-2019-141250"/>
    <n v="77590"/>
    <x v="770"/>
    <x v="2"/>
    <x v="0"/>
    <d v="2019-01-23T00:00:00"/>
    <s v="Standard Class"/>
    <s v="Bajo"/>
    <s v="Texas"/>
    <s v="Bajo"/>
    <x v="3"/>
    <n v="3"/>
    <n v="0.3"/>
    <n v="-13.17"/>
    <n v="30.732857142857156"/>
    <n v="1"/>
    <n v="102.44"/>
    <n v="146.34285714285716"/>
    <n v="146.34285714285716"/>
    <n v="102.44"/>
    <n v="115.61"/>
  </r>
  <r>
    <s v="Muebles"/>
    <s v="Carol Stream"/>
    <s v="United States"/>
    <s v="Rob Haberlin"/>
    <s v="Hon"/>
    <d v="2019-07-02T00:00:00"/>
    <s v="Cerrado"/>
    <s v="CA-2019-157322"/>
    <n v="60188"/>
    <x v="284"/>
    <x v="2"/>
    <x v="0"/>
    <d v="2019-07-06T00:00:00"/>
    <s v="Standard Class"/>
    <s v="Bajo"/>
    <s v="Illinois"/>
    <s v="Bajo"/>
    <x v="1"/>
    <n v="3"/>
    <n v="0.3"/>
    <n v="-5.83"/>
    <n v="169.20714285714291"/>
    <n v="2"/>
    <n v="408.42"/>
    <n v="583.45714285714291"/>
    <n v="291.72857142857146"/>
    <n v="204.21"/>
    <n v="414.25"/>
  </r>
  <r>
    <s v="Muebles"/>
    <s v="Chicago"/>
    <s v="United States"/>
    <s v="Michelle Moray"/>
    <s v="Global"/>
    <d v="2018-05-26T00:00:00"/>
    <s v="Cerrado"/>
    <s v="CA-2018-144029"/>
    <n v="60623"/>
    <x v="772"/>
    <x v="2"/>
    <x v="0"/>
    <d v="2018-05-31T00:00:00"/>
    <s v="Standard Class"/>
    <s v="Bajo"/>
    <s v="Illinois"/>
    <s v="Bajo"/>
    <x v="1"/>
    <n v="3"/>
    <n v="0.3"/>
    <n v="-5.14"/>
    <n v="149.04714285714294"/>
    <n v="2"/>
    <n v="359.77"/>
    <n v="513.95714285714291"/>
    <n v="256.97857142857146"/>
    <n v="179.88499999999999"/>
    <n v="364.90999999999997"/>
  </r>
  <r>
    <s v="Muebles"/>
    <s v="Chicago"/>
    <s v="United States"/>
    <s v="Russell D'Ascenzo"/>
    <s v="Global"/>
    <d v="2021-11-18T00:00:00"/>
    <s v="Cerrado"/>
    <s v="CA-2021-160122"/>
    <n v="60623"/>
    <x v="870"/>
    <x v="2"/>
    <x v="0"/>
    <d v="2021-11-23T00:00:00"/>
    <s v="Standard Class"/>
    <s v="Bajo"/>
    <s v="Illinois"/>
    <s v="Bajo"/>
    <x v="1"/>
    <n v="3"/>
    <n v="0.3"/>
    <n v="-25.48"/>
    <n v="29.11571428571429"/>
    <n v="2"/>
    <n v="127.39"/>
    <n v="181.98571428571429"/>
    <n v="90.992857142857147"/>
    <n v="63.695"/>
    <n v="152.87"/>
  </r>
  <r>
    <s v="Muebles"/>
    <s v="Chicago"/>
    <s v="United States"/>
    <s v="Laurel Elliston"/>
    <s v="Other"/>
    <d v="2021-05-22T00:00:00"/>
    <s v="Cerrado"/>
    <s v="US-2021-150595"/>
    <n v="60653"/>
    <x v="70"/>
    <x v="2"/>
    <x v="0"/>
    <d v="2021-05-26T00:00:00"/>
    <s v="Standard Class"/>
    <s v="Bajo"/>
    <s v="Illinois"/>
    <s v="Bajo"/>
    <x v="1"/>
    <n v="3"/>
    <n v="0.3"/>
    <n v="-54.6"/>
    <n v="23.39571428571432"/>
    <n v="2"/>
    <n v="181.99"/>
    <n v="259.98571428571432"/>
    <n v="129.99285714285716"/>
    <n v="90.995000000000005"/>
    <n v="236.59"/>
  </r>
  <r>
    <s v="Muebles"/>
    <s v="Decatur"/>
    <s v="United States"/>
    <s v="Alan Barnes"/>
    <s v="SAFCO"/>
    <d v="2018-11-16T00:00:00"/>
    <s v="Abierto"/>
    <s v="US-2018-139500"/>
    <n v="62521"/>
    <x v="914"/>
    <x v="2"/>
    <x v="0"/>
    <d v="2018-11-20T00:00:00"/>
    <s v="Standard Class"/>
    <s v="Bajo"/>
    <s v="Illinois"/>
    <s v="Bajo"/>
    <x v="1"/>
    <n v="3"/>
    <n v="0.3"/>
    <n v="-1.07"/>
    <n v="14.915714285714287"/>
    <n v="2"/>
    <n v="37.299999999999997"/>
    <n v="53.285714285714285"/>
    <n v="26.642857142857142"/>
    <n v="18.649999999999999"/>
    <n v="38.369999999999997"/>
  </r>
  <r>
    <s v="Muebles"/>
    <s v="El Paso"/>
    <s v="United States"/>
    <s v="Charles Crestani"/>
    <s v="Other"/>
    <d v="2019-09-07T00:00:00"/>
    <s v="Cerrado"/>
    <s v="CA-2019-122623"/>
    <n v="79907"/>
    <x v="826"/>
    <x v="2"/>
    <x v="0"/>
    <d v="2019-09-11T00:00:00"/>
    <s v="Standard Class"/>
    <s v="Bajo"/>
    <s v="Texas"/>
    <s v="Bajo"/>
    <x v="1"/>
    <n v="3"/>
    <n v="0.3"/>
    <n v="-2.04"/>
    <n v="18.325714285714298"/>
    <n v="2"/>
    <n v="47.52"/>
    <n v="67.8857142857143"/>
    <n v="33.94285714285715"/>
    <n v="23.76"/>
    <n v="49.56"/>
  </r>
  <r>
    <s v="Muebles"/>
    <s v="Grand Prairie"/>
    <s v="United States"/>
    <s v="Lycoris Saunders"/>
    <s v="Office Star"/>
    <d v="2019-06-16T00:00:00"/>
    <s v="Cerrado"/>
    <s v="CA-2019-118955"/>
    <n v="75051"/>
    <x v="915"/>
    <x v="2"/>
    <x v="0"/>
    <d v="2019-06-20T00:00:00"/>
    <s v="Standard Class"/>
    <s v="Bajo"/>
    <s v="Texas"/>
    <s v="Bajo"/>
    <x v="1"/>
    <n v="3"/>
    <n v="0.3"/>
    <n v="-25.38"/>
    <n v="59.207142857142856"/>
    <n v="2"/>
    <n v="197.37"/>
    <n v="281.95714285714286"/>
    <n v="140.97857142857143"/>
    <n v="98.685000000000002"/>
    <n v="222.75"/>
  </r>
  <r>
    <s v="Muebles"/>
    <s v="Houston"/>
    <s v="United States"/>
    <s v="Pierre Wener"/>
    <s v="Hon"/>
    <d v="2019-04-26T00:00:00"/>
    <s v="Cerrado"/>
    <s v="US-2019-114839"/>
    <n v="77036"/>
    <x v="284"/>
    <x v="2"/>
    <x v="0"/>
    <d v="2019-04-30T00:00:00"/>
    <s v="Standard Class"/>
    <s v="Bajo"/>
    <s v="Texas"/>
    <s v="Bajo"/>
    <x v="1"/>
    <n v="3"/>
    <n v="0.3"/>
    <n v="-5.83"/>
    <n v="169.20714285714291"/>
    <n v="2"/>
    <n v="408.42"/>
    <n v="583.45714285714291"/>
    <n v="291.72857142857146"/>
    <n v="204.21"/>
    <n v="414.25"/>
  </r>
  <r>
    <s v="Muebles"/>
    <s v="Houston"/>
    <s v="United States"/>
    <s v="Caroline Jumper"/>
    <s v="Global"/>
    <d v="2021-03-27T00:00:00"/>
    <s v="Cerrado"/>
    <s v="CA-2021-144491"/>
    <n v="77070"/>
    <x v="901"/>
    <x v="2"/>
    <x v="0"/>
    <d v="2021-04-01T00:00:00"/>
    <s v="Standard Class"/>
    <s v="Bajo"/>
    <s v="Texas"/>
    <s v="Bajo"/>
    <x v="1"/>
    <n v="3"/>
    <n v="0.3"/>
    <n v="-66.39"/>
    <n v="24.145714285714291"/>
    <n v="2"/>
    <n v="211.25"/>
    <n v="301.78571428571428"/>
    <n v="150.89285714285714"/>
    <n v="105.625"/>
    <n v="277.64"/>
  </r>
  <r>
    <s v="Muebles"/>
    <s v="Houston"/>
    <s v="United States"/>
    <s v="Julia Dunbar"/>
    <s v="Global"/>
    <d v="2019-03-23T00:00:00"/>
    <s v="Cerrado"/>
    <s v="US-2019-125374"/>
    <n v="77095"/>
    <x v="390"/>
    <x v="2"/>
    <x v="0"/>
    <d v="2019-03-29T00:00:00"/>
    <s v="Standard Class"/>
    <s v="Bajo"/>
    <s v="Texas"/>
    <s v="Bajo"/>
    <x v="1"/>
    <n v="4"/>
    <n v="0.3"/>
    <n v="-29.25"/>
    <n v="16.937142857142874"/>
    <n v="2"/>
    <n v="107.77"/>
    <n v="153.95714285714286"/>
    <n v="76.978571428571428"/>
    <n v="53.884999999999998"/>
    <n v="137.01999999999998"/>
  </r>
  <r>
    <s v="Muebles"/>
    <s v="Allen"/>
    <s v="United States"/>
    <s v="Anna Gayman"/>
    <s v="Chromcraft"/>
    <d v="2019-05-07T00:00:00"/>
    <s v="Abierto"/>
    <s v="CA-2019-137512"/>
    <n v="75002"/>
    <x v="616"/>
    <x v="2"/>
    <x v="0"/>
    <d v="2019-05-12T00:00:00"/>
    <s v="Standard Class"/>
    <s v="Bajo"/>
    <s v="Texas"/>
    <s v="Bajo"/>
    <x v="3"/>
    <n v="3"/>
    <n v="0.3"/>
    <n v="-31.37"/>
    <n v="73.205714285714294"/>
    <n v="2"/>
    <n v="244.01"/>
    <n v="348.58571428571429"/>
    <n v="174.29285714285714"/>
    <n v="122.005"/>
    <n v="275.38"/>
  </r>
  <r>
    <s v="Muebles"/>
    <s v="Huntsville"/>
    <s v="United States"/>
    <s v="Frank Preis"/>
    <s v="Iceberg"/>
    <d v="2019-04-13T00:00:00"/>
    <s v="Abierto"/>
    <s v="US-2019-168704"/>
    <n v="77340"/>
    <x v="809"/>
    <x v="2"/>
    <x v="0"/>
    <d v="2019-04-17T00:00:00"/>
    <s v="Standard Class"/>
    <s v="Bajo"/>
    <s v="Texas"/>
    <s v="Bajo"/>
    <x v="3"/>
    <n v="3"/>
    <n v="0.3"/>
    <n v="-45.29"/>
    <n v="45.297142857142831"/>
    <n v="2"/>
    <n v="211.37"/>
    <n v="301.95714285714286"/>
    <n v="150.97857142857143"/>
    <n v="105.685"/>
    <n v="256.66000000000003"/>
  </r>
  <r>
    <s v="Muebles"/>
    <s v="Texas City"/>
    <s v="United States"/>
    <s v="Gary Zandusky"/>
    <s v="SAFCO"/>
    <d v="2018-08-05T00:00:00"/>
    <s v="Cerrado"/>
    <s v="CA-2018-124723"/>
    <n v="77590"/>
    <x v="876"/>
    <x v="2"/>
    <x v="0"/>
    <d v="2018-08-12T00:00:00"/>
    <s v="Standard Class"/>
    <s v="Bajo"/>
    <s v="Texas"/>
    <s v="Bajo"/>
    <x v="3"/>
    <n v="5"/>
    <n v="0.3"/>
    <n v="41.93"/>
    <n v="251.60000000000008"/>
    <n v="2"/>
    <n v="489.23"/>
    <n v="698.90000000000009"/>
    <n v="349.45000000000005"/>
    <n v="244.61500000000001"/>
    <n v="447.3"/>
  </r>
  <r>
    <s v="Muebles"/>
    <s v="Chicago"/>
    <s v="United States"/>
    <s v="Katherine Ducich"/>
    <s v="Sauder"/>
    <d v="2019-12-20T00:00:00"/>
    <s v="Cerrado"/>
    <s v="US-2019-123218"/>
    <n v="60623"/>
    <x v="763"/>
    <x v="2"/>
    <x v="0"/>
    <d v="2019-12-25T00:00:00"/>
    <s v="Standard Class"/>
    <s v="Bajo"/>
    <s v="Illinois"/>
    <s v="Bajo"/>
    <x v="0"/>
    <n v="3"/>
    <n v="0.3"/>
    <n v="-71.81"/>
    <n v="82.072857142857174"/>
    <n v="3"/>
    <n v="359.06"/>
    <n v="512.94285714285718"/>
    <n v="170.9809523809524"/>
    <n v="119.68666666666667"/>
    <n v="430.87"/>
  </r>
  <r>
    <s v="Muebles"/>
    <s v="Aurora"/>
    <s v="United States"/>
    <s v="Scot Wooten"/>
    <s v="Hon"/>
    <d v="2021-10-10T00:00:00"/>
    <s v="Abierto"/>
    <s v="CA-2021-111717"/>
    <n v="60505"/>
    <x v="834"/>
    <x v="2"/>
    <x v="0"/>
    <d v="2021-10-16T00:00:00"/>
    <s v="Standard Class"/>
    <s v="Bajo"/>
    <s v="Illinois"/>
    <s v="Bajo"/>
    <x v="1"/>
    <n v="4"/>
    <n v="0.3"/>
    <n v="-47.87"/>
    <n v="54.71285714285716"/>
    <n v="3"/>
    <n v="239.36"/>
    <n v="341.94285714285718"/>
    <n v="113.9809523809524"/>
    <n v="79.786666666666676"/>
    <n v="287.23"/>
  </r>
  <r>
    <s v="Muebles"/>
    <s v="Aurora"/>
    <s v="United States"/>
    <s v="Zuschuss Carroll"/>
    <s v="Global"/>
    <d v="2019-04-25T00:00:00"/>
    <s v="Cerrado"/>
    <s v="CA-2019-130365"/>
    <n v="60505"/>
    <x v="863"/>
    <x v="2"/>
    <x v="0"/>
    <d v="2019-04-29T00:00:00"/>
    <s v="Standard Class"/>
    <s v="Bajo"/>
    <s v="Illinois"/>
    <s v="Bajo"/>
    <x v="1"/>
    <n v="3"/>
    <n v="0.3"/>
    <n v="-23.78"/>
    <n v="31.102857142857147"/>
    <n v="3"/>
    <n v="128.06"/>
    <n v="182.94285714285715"/>
    <n v="60.980952380952388"/>
    <n v="42.686666666666667"/>
    <n v="151.84"/>
  </r>
  <r>
    <s v="Muebles"/>
    <s v="Chicago"/>
    <s v="United States"/>
    <s v="Sarah Jordon"/>
    <s v="DMI"/>
    <d v="2021-04-20T00:00:00"/>
    <s v="Cerrado"/>
    <s v="CA-2021-100615"/>
    <n v="60653"/>
    <x v="291"/>
    <x v="2"/>
    <x v="0"/>
    <d v="2021-04-24T00:00:00"/>
    <s v="Standard Class"/>
    <s v="Bajo"/>
    <s v="Illinois"/>
    <s v="Bajo"/>
    <x v="1"/>
    <n v="3"/>
    <n v="0.3"/>
    <n v="-18.12"/>
    <n v="117.76285714285717"/>
    <n v="3"/>
    <n v="317.06"/>
    <n v="452.94285714285718"/>
    <n v="150.9809523809524"/>
    <n v="105.68666666666667"/>
    <n v="335.18"/>
  </r>
  <r>
    <s v="Muebles"/>
    <s v="Decatur"/>
    <s v="United States"/>
    <s v="Beth Paige"/>
    <s v="Global"/>
    <d v="2020-05-31T00:00:00"/>
    <s v="Abierto"/>
    <s v="CA-2020-150483"/>
    <n v="62521"/>
    <x v="870"/>
    <x v="2"/>
    <x v="0"/>
    <d v="2020-06-04T00:00:00"/>
    <s v="Standard Class"/>
    <s v="Bajo"/>
    <s v="Illinois"/>
    <s v="Bajo"/>
    <x v="1"/>
    <n v="3"/>
    <n v="0.3"/>
    <n v="-38.22"/>
    <n v="43.671428571428578"/>
    <n v="3"/>
    <n v="191.08"/>
    <n v="272.97142857142859"/>
    <n v="90.990476190476201"/>
    <n v="63.693333333333335"/>
    <n v="229.3"/>
  </r>
  <r>
    <s v="Muebles"/>
    <s v="Decatur"/>
    <s v="United States"/>
    <s v="Joy Smith"/>
    <s v="Global"/>
    <d v="2021-02-16T00:00:00"/>
    <s v="Abierto"/>
    <s v="CA-2021-163265"/>
    <n v="62521"/>
    <x v="120"/>
    <x v="2"/>
    <x v="0"/>
    <d v="2021-02-21T00:00:00"/>
    <s v="Standard Class"/>
    <s v="Bajo"/>
    <s v="Illinois"/>
    <s v="Bajo"/>
    <x v="1"/>
    <n v="3"/>
    <n v="0.3"/>
    <n v="-8.58"/>
    <n v="248.80285714285708"/>
    <n v="3"/>
    <n v="600.55999999999995"/>
    <n v="857.94285714285706"/>
    <n v="285.98095238095237"/>
    <n v="200.18666666666664"/>
    <n v="609.14"/>
  </r>
  <r>
    <s v="Muebles"/>
    <s v="College Station"/>
    <s v="United States"/>
    <s v="Art Ferguson"/>
    <s v="Office Star"/>
    <d v="2021-11-19T00:00:00"/>
    <s v="Cerrado"/>
    <s v="US-2021-139969"/>
    <n v="77840"/>
    <x v="831"/>
    <x v="2"/>
    <x v="0"/>
    <d v="2021-11-26T00:00:00"/>
    <s v="Standard Class"/>
    <s v="Bajo"/>
    <s v="Texas"/>
    <s v="Bajo"/>
    <x v="1"/>
    <n v="5"/>
    <n v="0.3"/>
    <n v="-53.27"/>
    <n v="46.612857142857195"/>
    <n v="3"/>
    <n v="233.06"/>
    <n v="332.94285714285718"/>
    <n v="110.98095238095239"/>
    <n v="77.686666666666667"/>
    <n v="286.33"/>
  </r>
  <r>
    <s v="Muebles"/>
    <s v="Grand Prairie"/>
    <s v="United States"/>
    <s v="Sarah Jordon"/>
    <s v="DMI"/>
    <d v="2021-12-01T00:00:00"/>
    <s v="Cerrado"/>
    <s v="CA-2021-113355"/>
    <n v="75051"/>
    <x v="291"/>
    <x v="2"/>
    <x v="0"/>
    <d v="2021-12-05T00:00:00"/>
    <s v="Standard Class"/>
    <s v="Bajo"/>
    <s v="Texas"/>
    <s v="Bajo"/>
    <x v="1"/>
    <n v="3"/>
    <n v="0.3"/>
    <n v="-18.12"/>
    <n v="117.76285714285717"/>
    <n v="3"/>
    <n v="317.06"/>
    <n v="452.94285714285718"/>
    <n v="150.9809523809524"/>
    <n v="105.68666666666667"/>
    <n v="335.18"/>
  </r>
  <r>
    <s v="Muebles"/>
    <s v="Houston"/>
    <s v="United States"/>
    <s v="Caroline Jumper"/>
    <s v="Global"/>
    <d v="2021-03-27T00:00:00"/>
    <s v="Cerrado"/>
    <s v="CA-2021-144491"/>
    <n v="77070"/>
    <x v="120"/>
    <x v="2"/>
    <x v="0"/>
    <d v="2021-04-01T00:00:00"/>
    <s v="Standard Class"/>
    <s v="Bajo"/>
    <s v="Texas"/>
    <s v="Bajo"/>
    <x v="1"/>
    <n v="3"/>
    <n v="0.3"/>
    <n v="-8.58"/>
    <n v="248.80285714285708"/>
    <n v="3"/>
    <n v="600.55999999999995"/>
    <n v="857.94285714285706"/>
    <n v="285.98095238095237"/>
    <n v="200.18666666666664"/>
    <n v="609.14"/>
  </r>
  <r>
    <s v="Muebles"/>
    <s v="Houston"/>
    <s v="United States"/>
    <s v="Kunst Miller"/>
    <s v="DMI"/>
    <d v="2018-04-18T00:00:00"/>
    <s v="Cerrado"/>
    <s v="CA-2018-100678"/>
    <n v="77095"/>
    <x v="291"/>
    <x v="2"/>
    <x v="0"/>
    <d v="2018-04-22T00:00:00"/>
    <s v="Standard Class"/>
    <s v="Bajo"/>
    <s v="Texas"/>
    <s v="Bajo"/>
    <x v="1"/>
    <n v="3"/>
    <n v="0.3"/>
    <n v="-18.12"/>
    <n v="117.76285714285717"/>
    <n v="3"/>
    <n v="317.06"/>
    <n v="452.94285714285718"/>
    <n v="150.9809523809524"/>
    <n v="105.68666666666667"/>
    <n v="335.18"/>
  </r>
  <r>
    <s v="Muebles"/>
    <s v="Houston"/>
    <s v="United States"/>
    <s v="Giulietta Weimer"/>
    <s v="Bevis"/>
    <d v="2018-03-01T00:00:00"/>
    <s v="Cerrado"/>
    <s v="CA-2018-168312"/>
    <n v="77036"/>
    <x v="916"/>
    <x v="2"/>
    <x v="0"/>
    <d v="2018-03-07T00:00:00"/>
    <s v="Standard Class"/>
    <s v="Bajo"/>
    <s v="Texas"/>
    <s v="Bajo"/>
    <x v="3"/>
    <n v="4"/>
    <n v="0.3"/>
    <n v="-43.03"/>
    <n v="118.33142857142866"/>
    <n v="3"/>
    <n v="376.51"/>
    <n v="537.87142857142862"/>
    <n v="179.2904761904762"/>
    <n v="125.50333333333333"/>
    <n v="419.53999999999996"/>
  </r>
  <r>
    <s v="Muebles"/>
    <s v="Plano"/>
    <s v="United States"/>
    <s v="Mike Gockenbach"/>
    <s v="Bush"/>
    <d v="2018-03-29T00:00:00"/>
    <s v="Cerrado"/>
    <s v="CA-2018-137274"/>
    <n v="75023"/>
    <x v="411"/>
    <x v="2"/>
    <x v="0"/>
    <d v="2018-04-02T00:00:00"/>
    <s v="Standard Class"/>
    <s v="Bajo"/>
    <s v="Texas"/>
    <s v="Bajo"/>
    <x v="3"/>
    <n v="3"/>
    <n v="0.3"/>
    <n v="-152.72"/>
    <n v="229.06857142857166"/>
    <n v="3"/>
    <n v="890.84"/>
    <n v="1272.6285714285716"/>
    <n v="424.20952380952383"/>
    <n v="296.94666666666666"/>
    <n v="1043.56"/>
  </r>
  <r>
    <s v="Muebles"/>
    <s v="San Antonio"/>
    <s v="United States"/>
    <s v="Chris Cortes"/>
    <s v="Office Impressions"/>
    <d v="2020-03-03T00:00:00"/>
    <s v="Cerrado"/>
    <s v="CA-2020-145730"/>
    <n v="78207"/>
    <x v="335"/>
    <x v="2"/>
    <x v="0"/>
    <d v="2020-03-08T00:00:00"/>
    <s v="Standard Class"/>
    <s v="Bajo"/>
    <s v="Texas"/>
    <s v="Bajo"/>
    <x v="3"/>
    <n v="3"/>
    <n v="0.3"/>
    <n v="-127.58"/>
    <n v="145.80571428571432"/>
    <n v="3"/>
    <n v="637.9"/>
    <n v="911.28571428571433"/>
    <n v="303.76190476190476"/>
    <n v="212.63333333333333"/>
    <n v="765.48"/>
  </r>
  <r>
    <s v="Muebles"/>
    <s v="Chicago"/>
    <s v="United States"/>
    <s v="Rob Beeghly"/>
    <s v="SAFCO"/>
    <d v="2020-09-03T00:00:00"/>
    <s v="Abierto"/>
    <s v="US-2020-104815"/>
    <n v="60610"/>
    <x v="917"/>
    <x v="2"/>
    <x v="0"/>
    <d v="2020-09-07T00:00:00"/>
    <s v="Standard Class"/>
    <s v="Bajo"/>
    <s v="Illinois"/>
    <s v="Bajo"/>
    <x v="0"/>
    <n v="3"/>
    <n v="0.3"/>
    <n v="0"/>
    <n v="85.174285714285759"/>
    <n v="4"/>
    <n v="198.74"/>
    <n v="283.91428571428577"/>
    <n v="70.978571428571442"/>
    <n v="49.685000000000002"/>
    <n v="198.74"/>
  </r>
  <r>
    <s v="Muebles"/>
    <s v="Altoland Park"/>
    <s v="United States"/>
    <s v="Russell Applegate"/>
    <s v="O'Sullivan"/>
    <d v="2019-07-20T00:00:00"/>
    <s v="Cerrado"/>
    <s v="US-2019-122784"/>
    <n v="60035"/>
    <x v="918"/>
    <x v="2"/>
    <x v="0"/>
    <d v="2019-07-27T00:00:00"/>
    <s v="Standard Class"/>
    <s v="Bajo"/>
    <s v="Illinois"/>
    <s v="Bajo"/>
    <x v="0"/>
    <n v="5"/>
    <n v="0.3"/>
    <n v="-126.48"/>
    <n v="38.494285714285695"/>
    <n v="4"/>
    <n v="384.94"/>
    <n v="549.91428571428571"/>
    <n v="137.47857142857143"/>
    <n v="96.234999999999999"/>
    <n v="511.42"/>
  </r>
  <r>
    <s v="Muebles"/>
    <s v="Chicago"/>
    <s v="United States"/>
    <s v="Brosina Hoffman"/>
    <s v="Global"/>
    <d v="2018-11-11T00:00:00"/>
    <s v="Cerrado"/>
    <s v="US-2018-140914"/>
    <n v="60653"/>
    <x v="464"/>
    <x v="2"/>
    <x v="0"/>
    <d v="2018-11-15T00:00:00"/>
    <s v="Standard Class"/>
    <s v="Bajo"/>
    <s v="Illinois"/>
    <s v="Bajo"/>
    <x v="1"/>
    <n v="3"/>
    <n v="0.3"/>
    <n v="-57"/>
    <n v="284.97428571428577"/>
    <n v="4"/>
    <n v="797.94"/>
    <n v="1139.9142857142858"/>
    <n v="284.97857142857146"/>
    <n v="199.48500000000001"/>
    <n v="854.94"/>
  </r>
  <r>
    <s v="Muebles"/>
    <s v="Chicago"/>
    <s v="United States"/>
    <s v="Eric Barreto"/>
    <s v="Hon"/>
    <d v="2021-07-22T00:00:00"/>
    <s v="Cerrado"/>
    <s v="US-2021-106551"/>
    <n v="60653"/>
    <x v="499"/>
    <x v="2"/>
    <x v="0"/>
    <d v="2021-07-27T00:00:00"/>
    <s v="Standard Class"/>
    <s v="Bajo"/>
    <s v="Illinois"/>
    <s v="Bajo"/>
    <x v="1"/>
    <n v="3"/>
    <n v="0.3"/>
    <n v="-75.19"/>
    <n v="150.38428571428585"/>
    <n v="4"/>
    <n v="526.34"/>
    <n v="751.91428571428582"/>
    <n v="187.97857142857146"/>
    <n v="131.58500000000001"/>
    <n v="601.53"/>
  </r>
  <r>
    <s v="Muebles"/>
    <s v="Amarillo"/>
    <s v="United States"/>
    <s v="Nick Radford"/>
    <s v="Office Star"/>
    <d v="2020-05-02T00:00:00"/>
    <s v="Cerrado"/>
    <s v="CA-2020-109400"/>
    <n v="79109"/>
    <x v="787"/>
    <x v="2"/>
    <x v="0"/>
    <d v="2020-05-06T00:00:00"/>
    <s v="Standard Class"/>
    <s v="Bajo"/>
    <s v="Texas"/>
    <s v="Bajo"/>
    <x v="1"/>
    <n v="3"/>
    <n v="0.3"/>
    <n v="-110.02"/>
    <n v="47.15428571428572"/>
    <n v="4"/>
    <n v="366.74"/>
    <n v="523.91428571428571"/>
    <n v="130.97857142857143"/>
    <n v="91.685000000000002"/>
    <n v="476.76"/>
  </r>
  <r>
    <s v="Muebles"/>
    <s v="Houston"/>
    <s v="United States"/>
    <s v="Zuschuss Carroll"/>
    <s v="Global"/>
    <d v="2020-04-08T00:00:00"/>
    <s v="Cerrado"/>
    <s v="CA-2020-130946"/>
    <n v="77041"/>
    <x v="903"/>
    <x v="2"/>
    <x v="0"/>
    <d v="2020-04-12T00:00:00"/>
    <s v="Standard Class"/>
    <s v="Bajo"/>
    <s v="Texas"/>
    <s v="Bajo"/>
    <x v="1"/>
    <n v="3"/>
    <n v="0.3"/>
    <n v="-4.1100000000000003"/>
    <n v="37.024285714285725"/>
    <n v="4"/>
    <n v="95.98"/>
    <n v="137.11428571428573"/>
    <n v="34.278571428571432"/>
    <n v="23.995000000000001"/>
    <n v="100.09"/>
  </r>
  <r>
    <s v="Muebles"/>
    <s v="Houston"/>
    <s v="United States"/>
    <s v="Steven Cartwright"/>
    <s v="Hon"/>
    <d v="2018-11-07T00:00:00"/>
    <s v="Cerrado"/>
    <s v="CA-2018-159310"/>
    <n v="77070"/>
    <x v="919"/>
    <x v="2"/>
    <x v="0"/>
    <d v="2018-11-12T00:00:00"/>
    <s v="Standard Class"/>
    <s v="Bajo"/>
    <s v="Texas"/>
    <s v="Bajo"/>
    <x v="1"/>
    <n v="3"/>
    <n v="0.3"/>
    <n v="0"/>
    <n v="292.77428571428572"/>
    <n v="4"/>
    <n v="683.14"/>
    <n v="975.91428571428571"/>
    <n v="243.97857142857143"/>
    <n v="170.785"/>
    <n v="683.14"/>
  </r>
  <r>
    <s v="Muebles"/>
    <s v="Huntsville"/>
    <s v="United States"/>
    <s v="Janet Martin"/>
    <s v="Office Star"/>
    <d v="2021-01-01T00:00:00"/>
    <s v="Cerrado"/>
    <s v="CA-2021-151750"/>
    <n v="77340"/>
    <x v="637"/>
    <x v="2"/>
    <x v="0"/>
    <d v="2021-01-05T00:00:00"/>
    <s v="Standard Class"/>
    <s v="Bajo"/>
    <s v="Texas"/>
    <s v="Bajo"/>
    <x v="1"/>
    <n v="3"/>
    <n v="0.3"/>
    <n v="-26.64"/>
    <n v="106.53428571428577"/>
    <n v="4"/>
    <n v="310.74"/>
    <n v="443.91428571428577"/>
    <n v="110.97857142857144"/>
    <n v="77.685000000000002"/>
    <n v="337.38"/>
  </r>
  <r>
    <s v="Muebles"/>
    <s v="Texas City"/>
    <s v="United States"/>
    <s v="Paul MacIntyre"/>
    <s v="Other"/>
    <d v="2019-01-19T00:00:00"/>
    <s v="Cerrado"/>
    <s v="CA-2019-141250"/>
    <n v="77590"/>
    <x v="828"/>
    <x v="2"/>
    <x v="0"/>
    <d v="2019-01-23T00:00:00"/>
    <s v="Standard Class"/>
    <s v="Bajo"/>
    <s v="Texas"/>
    <s v="Bajo"/>
    <x v="1"/>
    <n v="3"/>
    <n v="0.3"/>
    <n v="-8.5399999999999991"/>
    <n v="76.874285714285719"/>
    <n v="4"/>
    <n v="199.3"/>
    <n v="284.71428571428572"/>
    <n v="71.178571428571431"/>
    <n v="49.825000000000003"/>
    <n v="207.84"/>
  </r>
  <r>
    <s v="Muebles"/>
    <s v="Dallas"/>
    <s v="United States"/>
    <s v="Maribeth Dona"/>
    <s v="Bevis"/>
    <d v="2021-03-10T00:00:00"/>
    <s v="Cerrado"/>
    <s v="CA-2021-132290"/>
    <n v="75217"/>
    <x v="601"/>
    <x v="2"/>
    <x v="0"/>
    <d v="2021-03-14T00:00:00"/>
    <s v="Standard Class"/>
    <s v="Bajo"/>
    <s v="Texas"/>
    <s v="Bajo"/>
    <x v="3"/>
    <n v="3"/>
    <n v="0.3"/>
    <n v="-173.35"/>
    <n v="226.6828571428573"/>
    <n v="4"/>
    <n v="933.41"/>
    <n v="1333.4428571428573"/>
    <n v="333.36071428571432"/>
    <n v="233.35249999999999"/>
    <n v="1106.76"/>
  </r>
  <r>
    <s v="Muebles"/>
    <s v="Huntsville"/>
    <s v="United States"/>
    <s v="Frank Preis"/>
    <s v="Chromcraft"/>
    <d v="2019-04-13T00:00:00"/>
    <s v="Abierto"/>
    <s v="US-2019-168704"/>
    <n v="77340"/>
    <x v="561"/>
    <x v="2"/>
    <x v="0"/>
    <d v="2019-04-17T00:00:00"/>
    <s v="Standard Class"/>
    <s v="Bajo"/>
    <s v="Texas"/>
    <s v="Bajo"/>
    <x v="3"/>
    <n v="3"/>
    <n v="0.3"/>
    <n v="-113.28"/>
    <n v="148.1400000000001"/>
    <n v="4"/>
    <n v="609.98"/>
    <n v="871.40000000000009"/>
    <n v="217.85000000000002"/>
    <n v="152.495"/>
    <n v="723.26"/>
  </r>
  <r>
    <s v="Muebles"/>
    <s v="Pharr"/>
    <s v="United States"/>
    <s v="Gene McClure"/>
    <s v="Hon"/>
    <d v="2021-07-21T00:00:00"/>
    <s v="Cerrado"/>
    <s v="US-2021-123834"/>
    <n v="78577"/>
    <x v="848"/>
    <x v="2"/>
    <x v="0"/>
    <d v="2021-07-25T00:00:00"/>
    <s v="Standard Class"/>
    <s v="Bajo"/>
    <s v="Texas"/>
    <s v="Bajo"/>
    <x v="3"/>
    <n v="3"/>
    <n v="0.3"/>
    <n v="-21.33"/>
    <n v="31.984285714285704"/>
    <n v="4"/>
    <n v="124.4"/>
    <n v="177.71428571428572"/>
    <n v="44.428571428571431"/>
    <n v="31.1"/>
    <n v="145.73000000000002"/>
  </r>
  <r>
    <s v="Muebles"/>
    <s v="Plano"/>
    <s v="United States"/>
    <s v="Lena Creighton"/>
    <s v="Bretford"/>
    <d v="2021-12-14T00:00:00"/>
    <s v="Cerrado"/>
    <s v="US-2021-113992"/>
    <n v="75023"/>
    <x v="3"/>
    <x v="2"/>
    <x v="0"/>
    <d v="2021-12-19T00:00:00"/>
    <s v="Standard Class"/>
    <s v="Bajo"/>
    <s v="Texas"/>
    <s v="Bajo"/>
    <x v="3"/>
    <n v="3"/>
    <n v="0.3"/>
    <n v="-97.5"/>
    <n v="320.35285714285715"/>
    <n v="4"/>
    <n v="974.99"/>
    <n v="1392.8428571428572"/>
    <n v="348.21071428571429"/>
    <n v="243.7475"/>
    <n v="1072.49"/>
  </r>
  <r>
    <s v="Muebles"/>
    <s v="Altoland Park"/>
    <s v="United States"/>
    <s v="Russell Applegate"/>
    <s v="Atlantic"/>
    <d v="2019-07-20T00:00:00"/>
    <s v="Cerrado"/>
    <s v="US-2019-122784"/>
    <n v="60035"/>
    <x v="37"/>
    <x v="2"/>
    <x v="0"/>
    <d v="2019-07-27T00:00:00"/>
    <s v="Standard Class"/>
    <s v="Bajo"/>
    <s v="Illinois"/>
    <s v="Bajo"/>
    <x v="0"/>
    <n v="5"/>
    <n v="0.3"/>
    <n v="-52.2"/>
    <n v="339.2700000000001"/>
    <n v="5"/>
    <n v="913.43"/>
    <n v="1304.9000000000001"/>
    <n v="260.97999999999996"/>
    <n v="182.68599999999998"/>
    <n v="965.63"/>
  </r>
  <r>
    <s v="Muebles"/>
    <s v="Chicago"/>
    <s v="United States"/>
    <s v="Kean Takahito"/>
    <s v="Global"/>
    <d v="2020-03-21T00:00:00"/>
    <s v="Cerrado"/>
    <s v="US-2020-133879"/>
    <n v="60623"/>
    <x v="662"/>
    <x v="2"/>
    <x v="0"/>
    <d v="2020-03-28T00:00:00"/>
    <s v="Standard Class"/>
    <s v="Bajo"/>
    <s v="Illinois"/>
    <s v="Bajo"/>
    <x v="1"/>
    <n v="5"/>
    <n v="0.3"/>
    <n v="0"/>
    <n v="226.47000000000003"/>
    <n v="5"/>
    <n v="528.42999999999995"/>
    <n v="754.9"/>
    <n v="150.97999999999999"/>
    <n v="105.68599999999999"/>
    <n v="528.42999999999995"/>
  </r>
  <r>
    <s v="Muebles"/>
    <s v="Houston"/>
    <s v="United States"/>
    <s v="Kean Takahito"/>
    <s v="SAFCO"/>
    <d v="2018-09-08T00:00:00"/>
    <s v="Cerrado"/>
    <s v="CA-2018-146283"/>
    <n v="77036"/>
    <x v="158"/>
    <x v="2"/>
    <x v="0"/>
    <d v="2018-09-15T00:00:00"/>
    <s v="Standard Class"/>
    <s v="Bajo"/>
    <s v="Texas"/>
    <s v="Bajo"/>
    <x v="1"/>
    <n v="5"/>
    <n v="0.3"/>
    <n v="-13.81"/>
    <n v="400.49000000000024"/>
    <n v="5"/>
    <n v="966.7"/>
    <n v="1381.0000000000002"/>
    <n v="276.20000000000005"/>
    <n v="193.34"/>
    <n v="980.51"/>
  </r>
  <r>
    <s v="Muebles"/>
    <s v="Houston"/>
    <s v="United States"/>
    <s v="Rose O'Brian"/>
    <s v="Hon"/>
    <d v="2021-11-25T00:00:00"/>
    <s v="Cerrado"/>
    <s v="CA-2021-150266"/>
    <n v="77070"/>
    <x v="920"/>
    <x v="2"/>
    <x v="0"/>
    <d v="2021-11-30T00:00:00"/>
    <s v="Standard Class"/>
    <s v="Bajo"/>
    <s v="Texas"/>
    <s v="Bajo"/>
    <x v="1"/>
    <n v="3"/>
    <n v="0.3"/>
    <n v="-24.4"/>
    <n v="341.57000000000016"/>
    <n v="5"/>
    <n v="853.93"/>
    <n v="1219.9000000000001"/>
    <n v="243.98000000000002"/>
    <n v="170.786"/>
    <n v="878.32999999999993"/>
  </r>
  <r>
    <s v="Muebles"/>
    <s v="Houston"/>
    <s v="United States"/>
    <s v="Cindy Chapman"/>
    <s v="Bevis"/>
    <d v="2021-09-11T00:00:00"/>
    <s v="Cerrado"/>
    <s v="US-2021-160836"/>
    <n v="77070"/>
    <x v="770"/>
    <x v="2"/>
    <x v="0"/>
    <d v="2021-09-16T00:00:00"/>
    <s v="Standard Class"/>
    <s v="Bajo"/>
    <s v="Texas"/>
    <s v="Bajo"/>
    <x v="3"/>
    <n v="3"/>
    <n v="0.3"/>
    <n v="-65.849999999999994"/>
    <n v="153.66000000000008"/>
    <n v="5"/>
    <n v="512.19000000000005"/>
    <n v="731.70000000000016"/>
    <n v="146.34000000000003"/>
    <n v="102.43800000000002"/>
    <n v="578.04000000000008"/>
  </r>
  <r>
    <s v="Muebles"/>
    <s v="San Antonio"/>
    <s v="United States"/>
    <s v="Liz Thompson"/>
    <s v="Hon"/>
    <d v="2020-03-13T00:00:00"/>
    <s v="Cerrado"/>
    <s v="CA-2020-159373"/>
    <n v="78207"/>
    <x v="849"/>
    <x v="2"/>
    <x v="0"/>
    <d v="2020-03-18T00:00:00"/>
    <s v="Standard Class"/>
    <s v="Bajo"/>
    <s v="Texas"/>
    <s v="Bajo"/>
    <x v="3"/>
    <n v="3"/>
    <n v="0.3"/>
    <n v="0"/>
    <n v="238.9671428571429"/>
    <n v="5"/>
    <n v="557.59"/>
    <n v="796.55714285714294"/>
    <n v="159.31142857142859"/>
    <n v="111.518"/>
    <n v="557.59"/>
  </r>
  <r>
    <s v="Muebles"/>
    <s v="Carol Stream"/>
    <s v="United States"/>
    <s v="Rob Haberlin"/>
    <s v="Global"/>
    <d v="2019-07-02T00:00:00"/>
    <s v="Cerrado"/>
    <s v="CA-2019-157322"/>
    <n v="60188"/>
    <x v="769"/>
    <x v="2"/>
    <x v="0"/>
    <d v="2019-07-06T00:00:00"/>
    <s v="Standard Class"/>
    <s v="Bajo"/>
    <s v="Illinois"/>
    <s v="Bajo"/>
    <x v="1"/>
    <n v="3"/>
    <n v="0.3"/>
    <n v="-92.8"/>
    <n v="70.965714285714341"/>
    <n v="6"/>
    <n v="382.12"/>
    <n v="545.88571428571436"/>
    <n v="90.980952380952388"/>
    <n v="63.686666666666667"/>
    <n v="474.92"/>
  </r>
  <r>
    <s v="Muebles"/>
    <s v="El Paso"/>
    <s v="United States"/>
    <s v="Shahid Collister"/>
    <s v="Other"/>
    <d v="2018-03-01T00:00:00"/>
    <s v="Cerrado"/>
    <s v="CA-2018-131009"/>
    <n v="79907"/>
    <x v="885"/>
    <x v="2"/>
    <x v="0"/>
    <d v="2018-03-05T00:00:00"/>
    <s v="Standard Class"/>
    <s v="Bajo"/>
    <s v="Texas"/>
    <s v="Bajo"/>
    <x v="1"/>
    <n v="3"/>
    <n v="0.3"/>
    <n v="0"/>
    <n v="155.25"/>
    <n v="6"/>
    <n v="362.25"/>
    <n v="517.5"/>
    <n v="86.25"/>
    <n v="60.375"/>
    <n v="362.25"/>
  </r>
  <r>
    <s v="Muebles"/>
    <s v="Houston"/>
    <s v="United States"/>
    <s v="Emily Phan"/>
    <s v="Other"/>
    <d v="2020-11-05T00:00:00"/>
    <s v="Abierto"/>
    <s v="US-2020-131611"/>
    <n v="77036"/>
    <x v="584"/>
    <x v="2"/>
    <x v="0"/>
    <d v="2020-11-09T00:00:00"/>
    <s v="Standard Class"/>
    <s v="Bajo"/>
    <s v="Texas"/>
    <s v="Bajo"/>
    <x v="3"/>
    <n v="3"/>
    <n v="0.3"/>
    <n v="-160.30000000000001"/>
    <n v="209.61285714285714"/>
    <n v="8"/>
    <n v="863.13"/>
    <n v="1233.0428571428572"/>
    <n v="154.13035714285715"/>
    <n v="107.89125"/>
    <n v="1023.4300000000001"/>
  </r>
  <r>
    <s v="Muebles"/>
    <s v="Brownsville"/>
    <s v="United States"/>
    <s v="Joy Bell-"/>
    <s v="Atlantic"/>
    <d v="2021-11-17T00:00:00"/>
    <s v="Abierto"/>
    <s v="CA-2021-124674"/>
    <n v="78521"/>
    <x v="905"/>
    <x v="2"/>
    <x v="0"/>
    <d v="2021-11-23T00:00:00"/>
    <s v="Standard Class"/>
    <s v="Bajo"/>
    <s v="Texas"/>
    <s v="Bajo"/>
    <x v="0"/>
    <n v="4"/>
    <n v="0.32"/>
    <n v="-14.46"/>
    <n v="139.76588235294128"/>
    <n v="2"/>
    <n v="327.73"/>
    <n v="481.95588235294127"/>
    <n v="240.97794117647064"/>
    <n v="163.86500000000001"/>
    <n v="342.19"/>
  </r>
  <r>
    <s v="Muebles"/>
    <s v="Houston"/>
    <s v="United States"/>
    <s v="Patrick O'Brill"/>
    <s v="Atlantic"/>
    <d v="2019-11-13T00:00:00"/>
    <s v="Cerrado"/>
    <s v="CA-2019-130183"/>
    <n v="77041"/>
    <x v="819"/>
    <x v="2"/>
    <x v="0"/>
    <d v="2019-11-17T00:00:00"/>
    <s v="Standard Class"/>
    <s v="Bajo"/>
    <s v="Texas"/>
    <s v="Bajo"/>
    <x v="0"/>
    <n v="3"/>
    <n v="0.32"/>
    <n v="-18.059999999999999"/>
    <n v="270.88117647058834"/>
    <n v="3"/>
    <n v="614"/>
    <n v="902.94117647058829"/>
    <n v="300.98039215686276"/>
    <n v="204.66666666666666"/>
    <n v="632.05999999999995"/>
  </r>
  <r>
    <s v="Muebles"/>
    <s v="Waco"/>
    <s v="United States"/>
    <s v="Christina Anderson"/>
    <s v="Rush"/>
    <d v="2021-10-19T00:00:00"/>
    <s v="Cerrado"/>
    <s v="CA-2021-106432"/>
    <n v="76706"/>
    <x v="921"/>
    <x v="2"/>
    <x v="0"/>
    <d v="2021-10-24T00:00:00"/>
    <s v="Standard Class"/>
    <s v="Bajo"/>
    <s v="Texas"/>
    <s v="Bajo"/>
    <x v="0"/>
    <n v="3"/>
    <n v="0.32"/>
    <n v="-91.76"/>
    <n v="62.781176470588264"/>
    <n v="3"/>
    <n v="328.4"/>
    <n v="482.94117647058823"/>
    <n v="160.98039215686273"/>
    <n v="109.46666666666665"/>
    <n v="420.15999999999997"/>
  </r>
  <r>
    <s v="Muebles"/>
    <s v="Plano"/>
    <s v="United States"/>
    <s v="Sam Craven"/>
    <s v="Hon"/>
    <d v="2018-06-20T00:00:00"/>
    <s v="Abierto"/>
    <s v="CA-2018-166863"/>
    <n v="75023"/>
    <x v="806"/>
    <x v="2"/>
    <x v="0"/>
    <d v="2018-06-24T00:00:00"/>
    <s v="Standard Class"/>
    <s v="Bajo"/>
    <s v="Texas"/>
    <s v="Bajo"/>
    <x v="0"/>
    <n v="3"/>
    <n v="0.32"/>
    <n v="-19.87"/>
    <n v="70.986470588235306"/>
    <n v="4"/>
    <n v="193.07"/>
    <n v="283.9264705882353"/>
    <n v="70.981617647058826"/>
    <n v="48.267499999999998"/>
    <n v="212.94"/>
  </r>
  <r>
    <s v="Muebles"/>
    <s v="Houston"/>
    <s v="United States"/>
    <s v="Caroline Jumper"/>
    <s v="Atlantic"/>
    <d v="2021-03-27T00:00:00"/>
    <s v="Cerrado"/>
    <s v="CA-2021-144491"/>
    <n v="77070"/>
    <x v="819"/>
    <x v="2"/>
    <x v="0"/>
    <d v="2021-04-01T00:00:00"/>
    <s v="Standard Class"/>
    <s v="Bajo"/>
    <s v="Texas"/>
    <s v="Bajo"/>
    <x v="0"/>
    <n v="3"/>
    <n v="0.32"/>
    <n v="-30.1"/>
    <n v="451.46705882352944"/>
    <n v="5"/>
    <n v="1023.33"/>
    <n v="1504.8970588235295"/>
    <n v="300.9794117647059"/>
    <n v="204.666"/>
    <n v="1053.43"/>
  </r>
  <r>
    <s v="Muebles"/>
    <s v="Houston"/>
    <s v="United States"/>
    <s v="Emily Phan"/>
    <s v="O'Sullivan"/>
    <d v="2020-11-05T00:00:00"/>
    <s v="Abierto"/>
    <s v="US-2020-131611"/>
    <n v="77036"/>
    <x v="776"/>
    <x v="2"/>
    <x v="0"/>
    <d v="2020-11-09T00:00:00"/>
    <s v="Standard Class"/>
    <s v="Bajo"/>
    <s v="Texas"/>
    <s v="Bajo"/>
    <x v="0"/>
    <n v="3"/>
    <n v="0.32"/>
    <n v="-225.1"/>
    <n v="225.09294117647073"/>
    <n v="7"/>
    <n v="956.66"/>
    <n v="1406.8529411764707"/>
    <n v="200.97899159663865"/>
    <n v="136.66571428571427"/>
    <n v="1181.76"/>
  </r>
  <r>
    <s v="Muebles"/>
    <s v="Aurora"/>
    <s v="United States"/>
    <s v="Liz Preis"/>
    <s v="Balt"/>
    <d v="2021-01-30T00:00:00"/>
    <s v="Abierto"/>
    <s v="CA-2021-121790"/>
    <n v="60505"/>
    <x v="880"/>
    <x v="2"/>
    <x v="0"/>
    <d v="2021-02-06T00:00:00"/>
    <s v="Standard Class"/>
    <s v="Bajo"/>
    <s v="Illinois"/>
    <s v="Bajo"/>
    <x v="3"/>
    <n v="5"/>
    <n v="0.5"/>
    <n v="-47.18"/>
    <n v="22.199999999999989"/>
    <n v="1"/>
    <n v="69.38"/>
    <n v="138.76"/>
    <n v="138.76"/>
    <n v="69.38"/>
    <n v="116.56"/>
  </r>
  <r>
    <s v="Muebles"/>
    <s v="Chicago"/>
    <s v="United States"/>
    <s v="Mary O'Rourke"/>
    <s v="Lesro"/>
    <d v="2021-10-19T00:00:00"/>
    <s v="Cerrado"/>
    <s v="CA-2021-117653"/>
    <n v="60623"/>
    <x v="847"/>
    <x v="2"/>
    <x v="0"/>
    <d v="2021-10-23T00:00:00"/>
    <s v="Standard Class"/>
    <s v="Bajo"/>
    <s v="Illinois"/>
    <s v="Bajo"/>
    <x v="3"/>
    <n v="3"/>
    <n v="0.5"/>
    <n v="-67.540000000000006"/>
    <n v="23.740000000000009"/>
    <n v="1"/>
    <n v="91.28"/>
    <n v="182.56"/>
    <n v="182.56"/>
    <n v="91.28"/>
    <n v="158.82"/>
  </r>
  <r>
    <s v="Muebles"/>
    <s v="Chicago"/>
    <s v="United States"/>
    <s v="Lena Cacioppo"/>
    <s v="Bevis"/>
    <d v="2020-03-06T00:00:00"/>
    <s v="Cerrado"/>
    <s v="CA-2020-110898"/>
    <n v="60623"/>
    <x v="904"/>
    <x v="2"/>
    <x v="0"/>
    <d v="2020-03-12T00:00:00"/>
    <s v="Standard Class"/>
    <s v="Bajo"/>
    <s v="Illinois"/>
    <s v="Bajo"/>
    <x v="3"/>
    <n v="4"/>
    <n v="0.5"/>
    <n v="-99.27"/>
    <n v="46.70999999999998"/>
    <n v="2"/>
    <n v="145.97999999999999"/>
    <n v="291.95999999999998"/>
    <n v="145.97999999999999"/>
    <n v="72.989999999999995"/>
    <n v="245.25"/>
  </r>
  <r>
    <s v="Muebles"/>
    <s v="Buffalo Grove"/>
    <s v="United States"/>
    <s v="Shahid Shariari"/>
    <s v="Chromcraft"/>
    <d v="2018-05-30T00:00:00"/>
    <s v="Cerrado"/>
    <s v="CA-2018-145800"/>
    <n v="60089"/>
    <x v="10"/>
    <x v="2"/>
    <x v="0"/>
    <d v="2018-06-05T00:00:00"/>
    <s v="Standard Class"/>
    <s v="Bajo"/>
    <s v="Illinois"/>
    <s v="Bajo"/>
    <x v="3"/>
    <n v="4"/>
    <n v="0.5"/>
    <n v="-184.84"/>
    <n v="170.62"/>
    <n v="3"/>
    <n v="355.46"/>
    <n v="710.92"/>
    <n v="236.97333333333333"/>
    <n v="118.48666666666666"/>
    <n v="540.29999999999995"/>
  </r>
  <r>
    <s v="Muebles"/>
    <s v="Rockford"/>
    <s v="United States"/>
    <s v="David Flashing"/>
    <s v="Bretford"/>
    <d v="2020-01-30T00:00:00"/>
    <s v="Cerrado"/>
    <s v="CA-2020-168032"/>
    <n v="61107"/>
    <x v="489"/>
    <x v="2"/>
    <x v="0"/>
    <d v="2020-02-03T00:00:00"/>
    <s v="Standard Class"/>
    <s v="Bajo"/>
    <s v="Illinois"/>
    <s v="Bajo"/>
    <x v="3"/>
    <n v="3"/>
    <n v="0.5"/>
    <n v="-538.45000000000005"/>
    <n v="87.649999999999864"/>
    <n v="3"/>
    <n v="626.1"/>
    <n v="1252.2"/>
    <n v="417.40000000000003"/>
    <n v="208.70000000000002"/>
    <n v="1164.5500000000002"/>
  </r>
  <r>
    <s v="Muebles"/>
    <s v="Wheeling"/>
    <s v="United States"/>
    <s v="Sanjit Engle"/>
    <s v="Bretford"/>
    <d v="2020-09-08T00:00:00"/>
    <s v="Cerrado"/>
    <s v="US-2020-115455"/>
    <n v="60090"/>
    <x v="922"/>
    <x v="2"/>
    <x v="0"/>
    <d v="2020-09-14T00:00:00"/>
    <s v="Standard Class"/>
    <s v="Bajo"/>
    <s v="Illinois"/>
    <s v="Bajo"/>
    <x v="3"/>
    <n v="4"/>
    <n v="0.5"/>
    <n v="-300.74"/>
    <n v="300.73"/>
    <n v="3"/>
    <n v="601.47"/>
    <n v="1202.94"/>
    <n v="400.98"/>
    <n v="200.49"/>
    <n v="902.21"/>
  </r>
  <r>
    <s v="Muebles"/>
    <s v="Chicago"/>
    <s v="United States"/>
    <s v="Berenike Kampe"/>
    <s v="KI"/>
    <d v="2018-12-06T00:00:00"/>
    <s v="Cerrado"/>
    <s v="US-2018-140452"/>
    <n v="60610"/>
    <x v="840"/>
    <x v="2"/>
    <x v="0"/>
    <d v="2018-12-10T00:00:00"/>
    <s v="Standard Class"/>
    <s v="Bajo"/>
    <s v="Illinois"/>
    <s v="Bajo"/>
    <x v="3"/>
    <n v="3"/>
    <n v="0.5"/>
    <n v="-120.37"/>
    <n v="94.579999999999984"/>
    <n v="5"/>
    <n v="214.95"/>
    <n v="429.9"/>
    <n v="85.97999999999999"/>
    <n v="42.989999999999995"/>
    <n v="335.32"/>
  </r>
  <r>
    <s v="Muebles"/>
    <s v="Chicago"/>
    <s v="United States"/>
    <s v="Christopher Martinez"/>
    <s v="Other"/>
    <d v="2021-11-23T00:00:00"/>
    <s v="Cerrado"/>
    <s v="CA-2021-119746"/>
    <n v="60610"/>
    <x v="923"/>
    <x v="2"/>
    <x v="0"/>
    <d v="2021-11-27T00:00:00"/>
    <s v="Standard Class"/>
    <s v="Bajo"/>
    <s v="Illinois"/>
    <s v="Bajo"/>
    <x v="5"/>
    <n v="3"/>
    <n v="0.6"/>
    <n v="-4.04"/>
    <n v="5.6499999999999986"/>
    <n v="1"/>
    <n v="6.46"/>
    <n v="16.149999999999999"/>
    <n v="16.149999999999999"/>
    <n v="6.46"/>
    <n v="10.5"/>
  </r>
  <r>
    <s v="Muebles"/>
    <s v="Decatur"/>
    <s v="United States"/>
    <s v="Joy Smith"/>
    <s v="Executive Impressions"/>
    <d v="2021-02-16T00:00:00"/>
    <s v="Abierto"/>
    <s v="CA-2021-163265"/>
    <n v="62521"/>
    <x v="851"/>
    <x v="2"/>
    <x v="0"/>
    <d v="2021-02-21T00:00:00"/>
    <s v="Standard Class"/>
    <s v="Bajo"/>
    <s v="Illinois"/>
    <s v="Bajo"/>
    <x v="5"/>
    <n v="3"/>
    <n v="0.6"/>
    <n v="-3.65"/>
    <n v="7.8850000000000016"/>
    <n v="1"/>
    <n v="7.69"/>
    <n v="19.225000000000001"/>
    <n v="19.225000000000001"/>
    <n v="7.69"/>
    <n v="11.34"/>
  </r>
  <r>
    <s v="Muebles"/>
    <s v="Bloomington"/>
    <s v="United States"/>
    <s v="Mick Crebagga"/>
    <s v="Howard Miller"/>
    <d v="2019-12-17T00:00:00"/>
    <s v="Cerrado"/>
    <s v="US-2019-129637"/>
    <n v="61701"/>
    <x v="689"/>
    <x v="2"/>
    <x v="0"/>
    <d v="2019-12-22T00:00:00"/>
    <s v="Standard Class"/>
    <s v="Bajo"/>
    <s v="Illinois"/>
    <s v="Bajo"/>
    <x v="5"/>
    <n v="3"/>
    <n v="0.6"/>
    <n v="-19.739999999999998"/>
    <n v="42.584999999999994"/>
    <n v="2"/>
    <n v="41.55"/>
    <n v="103.87499999999999"/>
    <n v="51.937499999999993"/>
    <n v="20.774999999999999"/>
    <n v="61.289999999999992"/>
  </r>
  <r>
    <s v="Muebles"/>
    <s v="Chicago"/>
    <s v="United States"/>
    <s v="Brian Stugart"/>
    <s v="G. E."/>
    <d v="2020-05-27T00:00:00"/>
    <s v="Cerrado"/>
    <s v="CA-2020-101791"/>
    <n v="60623"/>
    <x v="924"/>
    <x v="2"/>
    <x v="0"/>
    <d v="2020-05-31T00:00:00"/>
    <s v="Standard Class"/>
    <s v="Bajo"/>
    <s v="Illinois"/>
    <s v="Bajo"/>
    <x v="5"/>
    <n v="3"/>
    <n v="0.6"/>
    <n v="-1.68"/>
    <n v="6.6899999999999995"/>
    <n v="2"/>
    <n v="5.58"/>
    <n v="13.95"/>
    <n v="6.9749999999999996"/>
    <n v="2.79"/>
    <n v="7.26"/>
  </r>
  <r>
    <s v="Muebles"/>
    <s v="Chicago"/>
    <s v="United States"/>
    <s v="Janet Lee"/>
    <s v="Electrix"/>
    <d v="2018-05-25T00:00:00"/>
    <s v="Abierto"/>
    <s v="US-2018-130379"/>
    <n v="60623"/>
    <x v="925"/>
    <x v="2"/>
    <x v="0"/>
    <d v="2018-05-29T00:00:00"/>
    <s v="Standard Class"/>
    <s v="Bajo"/>
    <s v="Illinois"/>
    <s v="Bajo"/>
    <x v="5"/>
    <n v="3"/>
    <n v="0.6"/>
    <n v="-24.19"/>
    <n v="19.789999999999992"/>
    <n v="2"/>
    <n v="29.32"/>
    <n v="73.3"/>
    <n v="36.65"/>
    <n v="14.66"/>
    <n v="53.510000000000005"/>
  </r>
  <r>
    <s v="Muebles"/>
    <s v="Chicago"/>
    <s v="United States"/>
    <s v="Brosina Hoffman"/>
    <s v="DAX"/>
    <d v="2018-11-11T00:00:00"/>
    <s v="Cerrado"/>
    <s v="US-2018-140914"/>
    <n v="60653"/>
    <x v="815"/>
    <x v="2"/>
    <x v="0"/>
    <d v="2018-11-15T00:00:00"/>
    <s v="Standard Class"/>
    <s v="Bajo"/>
    <s v="Illinois"/>
    <s v="Bajo"/>
    <x v="5"/>
    <n v="3"/>
    <n v="0.6"/>
    <n v="-7.96"/>
    <n v="8.509999999999998"/>
    <n v="2"/>
    <n v="10.98"/>
    <n v="27.45"/>
    <n v="13.725"/>
    <n v="5.49"/>
    <n v="18.940000000000001"/>
  </r>
  <r>
    <s v="Muebles"/>
    <s v="Wheeling"/>
    <s v="United States"/>
    <s v="Sanjit Engle"/>
    <s v="Executive Impressions"/>
    <d v="2020-09-08T00:00:00"/>
    <s v="Cerrado"/>
    <s v="US-2020-115455"/>
    <n v="60090"/>
    <x v="891"/>
    <x v="2"/>
    <x v="0"/>
    <d v="2020-09-14T00:00:00"/>
    <s v="Standard Class"/>
    <s v="Bajo"/>
    <s v="Illinois"/>
    <s v="Bajo"/>
    <x v="5"/>
    <n v="4"/>
    <n v="0.6"/>
    <n v="-7.77"/>
    <n v="13.440000000000001"/>
    <n v="2"/>
    <n v="14.14"/>
    <n v="35.35"/>
    <n v="17.675000000000001"/>
    <n v="7.07"/>
    <n v="21.91"/>
  </r>
  <r>
    <s v="Muebles"/>
    <s v="Houston"/>
    <s v="United States"/>
    <s v="Eric Hoffmann"/>
    <s v="GE"/>
    <d v="2020-11-19T00:00:00"/>
    <s v="Cerrado"/>
    <s v="US-2020-110156"/>
    <n v="77041"/>
    <x v="397"/>
    <x v="2"/>
    <x v="0"/>
    <d v="2020-11-24T00:00:00"/>
    <s v="Standard Class"/>
    <s v="Bajo"/>
    <s v="Texas"/>
    <s v="Bajo"/>
    <x v="5"/>
    <n v="3"/>
    <n v="0.6"/>
    <n v="-0.76"/>
    <n v="2.7350000000000003"/>
    <n v="2"/>
    <n v="2.33"/>
    <n v="5.8250000000000002"/>
    <n v="2.9125000000000001"/>
    <n v="1.165"/>
    <n v="3.09"/>
  </r>
  <r>
    <s v="Muebles"/>
    <s v="Houston"/>
    <s v="United States"/>
    <s v="Mark Van Huff"/>
    <s v="Tensor"/>
    <d v="2021-12-03T00:00:00"/>
    <s v="Cerrado"/>
    <s v="CA-2021-103415"/>
    <n v="77041"/>
    <x v="926"/>
    <x v="2"/>
    <x v="0"/>
    <d v="2021-12-08T00:00:00"/>
    <s v="Standard Class"/>
    <s v="Bajo"/>
    <s v="Texas"/>
    <s v="Bajo"/>
    <x v="5"/>
    <n v="3"/>
    <n v="0.6"/>
    <n v="-14.27"/>
    <n v="6.1149999999999949"/>
    <n v="2"/>
    <n v="13.59"/>
    <n v="33.974999999999994"/>
    <n v="16.987499999999997"/>
    <n v="6.7949999999999999"/>
    <n v="27.86"/>
  </r>
  <r>
    <s v="Muebles"/>
    <s v="Houston"/>
    <s v="United States"/>
    <s v="Don Weiss"/>
    <s v="DAX"/>
    <d v="2020-02-27T00:00:00"/>
    <s v="Abierto"/>
    <s v="CA-2020-128706"/>
    <n v="77070"/>
    <x v="817"/>
    <x v="2"/>
    <x v="0"/>
    <d v="2020-03-02T00:00:00"/>
    <s v="Standard Class"/>
    <s v="Bajo"/>
    <s v="Texas"/>
    <s v="Bajo"/>
    <x v="5"/>
    <n v="3"/>
    <n v="0.6"/>
    <n v="-6.88"/>
    <n v="17.405000000000001"/>
    <n v="2"/>
    <n v="16.190000000000001"/>
    <n v="40.475000000000001"/>
    <n v="20.237500000000001"/>
    <n v="8.0950000000000006"/>
    <n v="23.07"/>
  </r>
  <r>
    <s v="Muebles"/>
    <s v="Houston"/>
    <s v="United States"/>
    <s v="Tom Prescott"/>
    <s v="Other"/>
    <d v="2021-02-09T00:00:00"/>
    <s v="Cerrado"/>
    <s v="CA-2021-118773"/>
    <n v="77070"/>
    <x v="927"/>
    <x v="2"/>
    <x v="0"/>
    <d v="2021-02-14T00:00:00"/>
    <s v="Standard Class"/>
    <s v="Bajo"/>
    <s v="Texas"/>
    <s v="Bajo"/>
    <x v="5"/>
    <n v="3"/>
    <n v="0.6"/>
    <n v="-2.69"/>
    <n v="3.2799999999999994"/>
    <n v="2"/>
    <n v="3.98"/>
    <n v="9.9499999999999993"/>
    <n v="4.9749999999999996"/>
    <n v="1.99"/>
    <n v="6.67"/>
  </r>
  <r>
    <s v="Muebles"/>
    <s v="Huntsville"/>
    <s v="United States"/>
    <s v="Ed Jacobs"/>
    <s v="Tenex"/>
    <d v="2018-12-16T00:00:00"/>
    <s v="Abierto"/>
    <s v="CA-2018-108273"/>
    <n v="77340"/>
    <x v="781"/>
    <x v="2"/>
    <x v="0"/>
    <d v="2018-12-21T00:00:00"/>
    <s v="Standard Class"/>
    <s v="Bajo"/>
    <s v="Texas"/>
    <s v="Bajo"/>
    <x v="5"/>
    <n v="3"/>
    <n v="0.6"/>
    <n v="-74.95"/>
    <n v="9.9049999999999727"/>
    <n v="2"/>
    <n v="56.57"/>
    <n v="141.42499999999998"/>
    <n v="70.712499999999991"/>
    <n v="28.285"/>
    <n v="131.52000000000001"/>
  </r>
  <r>
    <s v="Muebles"/>
    <s v="Chicago"/>
    <s v="United States"/>
    <s v="Berenike Kampe"/>
    <s v="Nu-Dell"/>
    <d v="2018-12-06T00:00:00"/>
    <s v="Cerrado"/>
    <s v="US-2018-140452"/>
    <n v="60610"/>
    <x v="908"/>
    <x v="2"/>
    <x v="0"/>
    <d v="2018-12-10T00:00:00"/>
    <s v="Standard Class"/>
    <s v="Bajo"/>
    <s v="Illinois"/>
    <s v="Bajo"/>
    <x v="5"/>
    <n v="3"/>
    <n v="0.6"/>
    <n v="-4.8499999999999996"/>
    <n v="11.319999999999997"/>
    <n v="3"/>
    <n v="10.78"/>
    <n v="26.949999999999996"/>
    <n v="8.9833333333333325"/>
    <n v="3.5933333333333333"/>
    <n v="15.629999999999999"/>
  </r>
  <r>
    <s v="Muebles"/>
    <s v="Chicago"/>
    <s v="United States"/>
    <s v="Zuschuss Carroll"/>
    <s v="Tenex"/>
    <d v="2018-12-29T00:00:00"/>
    <s v="Cerrado"/>
    <s v="CA-2018-126802"/>
    <n v="60610"/>
    <x v="816"/>
    <x v="2"/>
    <x v="0"/>
    <d v="2019-01-05T00:00:00"/>
    <s v="Standard Class"/>
    <s v="Bajo"/>
    <s v="Illinois"/>
    <s v="Bajo"/>
    <x v="5"/>
    <n v="5"/>
    <n v="0.6"/>
    <n v="-50.67"/>
    <n v="7.7999999999999829"/>
    <n v="3"/>
    <n v="38.979999999999997"/>
    <n v="97.449999999999989"/>
    <n v="32.483333333333327"/>
    <n v="12.993333333333332"/>
    <n v="89.65"/>
  </r>
  <r>
    <s v="Muebles"/>
    <s v="Chicago"/>
    <s v="United States"/>
    <s v="Brian Stugart"/>
    <s v="Other"/>
    <d v="2020-05-27T00:00:00"/>
    <s v="Cerrado"/>
    <s v="CA-2020-101791"/>
    <n v="60623"/>
    <x v="928"/>
    <x v="2"/>
    <x v="0"/>
    <d v="2020-05-31T00:00:00"/>
    <s v="Standard Class"/>
    <s v="Bajo"/>
    <s v="Illinois"/>
    <s v="Bajo"/>
    <x v="5"/>
    <n v="3"/>
    <n v="0.6"/>
    <n v="-33.36"/>
    <n v="4.4099999999999966"/>
    <n v="3"/>
    <n v="25.18"/>
    <n v="62.949999999999996"/>
    <n v="20.983333333333331"/>
    <n v="8.3933333333333326"/>
    <n v="58.54"/>
  </r>
  <r>
    <s v="Muebles"/>
    <s v="Decatur"/>
    <s v="United States"/>
    <s v="Beth Paige"/>
    <s v="Executive Impressions"/>
    <d v="2020-05-31T00:00:00"/>
    <s v="Abierto"/>
    <s v="CA-2020-150483"/>
    <n v="62521"/>
    <x v="929"/>
    <x v="2"/>
    <x v="0"/>
    <d v="2020-06-04T00:00:00"/>
    <s v="Standard Class"/>
    <s v="Bajo"/>
    <s v="Illinois"/>
    <s v="Bajo"/>
    <x v="5"/>
    <n v="3"/>
    <n v="0.6"/>
    <n v="-12.83"/>
    <n v="35.260000000000005"/>
    <n v="3"/>
    <n v="32.06"/>
    <n v="80.150000000000006"/>
    <n v="26.716666666666669"/>
    <n v="10.686666666666667"/>
    <n v="44.89"/>
  </r>
  <r>
    <s v="Muebles"/>
    <s v="Amarillo"/>
    <s v="United States"/>
    <s v="Neoma Murray"/>
    <s v="Executive Impressions"/>
    <d v="2020-01-07T00:00:00"/>
    <s v="Cerrado"/>
    <s v="CA-2020-158806"/>
    <n v="79109"/>
    <x v="851"/>
    <x v="2"/>
    <x v="0"/>
    <d v="2020-01-11T00:00:00"/>
    <s v="Standard Class"/>
    <s v="Bajo"/>
    <s v="Texas"/>
    <s v="Bajo"/>
    <x v="5"/>
    <n v="3"/>
    <n v="0.6"/>
    <n v="-10.96"/>
    <n v="23.659999999999997"/>
    <n v="3"/>
    <n v="23.08"/>
    <n v="57.699999999999996"/>
    <n v="19.233333333333331"/>
    <n v="7.6933333333333325"/>
    <n v="34.04"/>
  </r>
  <r>
    <s v="Muebles"/>
    <s v="Carrollton"/>
    <s v="United States"/>
    <s v="Darren Powers"/>
    <s v="GE"/>
    <d v="2018-11-12T00:00:00"/>
    <s v="Cerrado"/>
    <s v="CA-2018-122609"/>
    <n v="75007"/>
    <x v="780"/>
    <x v="2"/>
    <x v="0"/>
    <d v="2018-11-18T00:00:00"/>
    <s v="Standard Class"/>
    <s v="Bajo"/>
    <s v="Texas"/>
    <s v="Bajo"/>
    <x v="5"/>
    <n v="4"/>
    <n v="0.6"/>
    <n v="-6.91"/>
    <n v="30.784999999999997"/>
    <n v="3"/>
    <n v="25.13"/>
    <n v="62.824999999999996"/>
    <n v="20.941666666666666"/>
    <n v="8.3766666666666669"/>
    <n v="32.04"/>
  </r>
  <r>
    <s v="Muebles"/>
    <s v="Dallas"/>
    <s v="United States"/>
    <s v="Russell D'Ascenzo"/>
    <s v="DAX"/>
    <d v="2018-10-03T00:00:00"/>
    <s v="Cerrado"/>
    <s v="CA-2018-120775"/>
    <n v="75217"/>
    <x v="930"/>
    <x v="2"/>
    <x v="0"/>
    <d v="2018-10-07T00:00:00"/>
    <s v="Standard Class"/>
    <s v="Bajo"/>
    <s v="Texas"/>
    <s v="Bajo"/>
    <x v="5"/>
    <n v="3"/>
    <n v="0.6"/>
    <n v="-19.07"/>
    <n v="28.6"/>
    <n v="3"/>
    <n v="31.78"/>
    <n v="79.45"/>
    <n v="26.483333333333334"/>
    <n v="10.593333333333334"/>
    <n v="50.85"/>
  </r>
  <r>
    <s v="Muebles"/>
    <s v="Houston"/>
    <s v="United States"/>
    <s v="Sally Matthias"/>
    <s v="DAX"/>
    <d v="2020-11-04T00:00:00"/>
    <s v="Cerrado"/>
    <s v="US-2020-111563"/>
    <n v="77041"/>
    <x v="898"/>
    <x v="2"/>
    <x v="0"/>
    <d v="2020-11-08T00:00:00"/>
    <s v="Standard Class"/>
    <s v="Bajo"/>
    <s v="Texas"/>
    <s v="Bajo"/>
    <x v="5"/>
    <n v="3"/>
    <n v="0.6"/>
    <n v="-5.69"/>
    <n v="11.379999999999999"/>
    <n v="3"/>
    <n v="11.38"/>
    <n v="28.45"/>
    <n v="9.4833333333333325"/>
    <n v="3.7933333333333334"/>
    <n v="17.07"/>
  </r>
  <r>
    <s v="Muebles"/>
    <s v="Huntsville"/>
    <s v="United States"/>
    <s v="Vivek Sundaresam"/>
    <s v="Howard Miller"/>
    <d v="2018-01-07T00:00:00"/>
    <s v="Cerrado"/>
    <s v="CA-2018-105417"/>
    <n v="77340"/>
    <x v="441"/>
    <x v="2"/>
    <x v="0"/>
    <d v="2018-01-12T00:00:00"/>
    <s v="Standard Class"/>
    <s v="Bajo"/>
    <s v="Texas"/>
    <s v="Bajo"/>
    <x v="5"/>
    <n v="3"/>
    <n v="0.6"/>
    <n v="-53.71"/>
    <n v="61.384999999999991"/>
    <n v="3"/>
    <n v="76.73"/>
    <n v="191.82499999999999"/>
    <n v="63.94166666666667"/>
    <n v="25.576666666666668"/>
    <n v="130.44"/>
  </r>
  <r>
    <s v="Muebles"/>
    <s v="San Antonio"/>
    <s v="United States"/>
    <s v="Luke Foster"/>
    <s v="DAX"/>
    <d v="2018-07-26T00:00:00"/>
    <s v="Abierto"/>
    <s v="CA-2018-169019"/>
    <n v="78207"/>
    <x v="931"/>
    <x v="2"/>
    <x v="0"/>
    <d v="2018-07-30T00:00:00"/>
    <s v="Standard Class"/>
    <s v="Bajo"/>
    <s v="Texas"/>
    <s v="Bajo"/>
    <x v="5"/>
    <n v="3"/>
    <n v="0.6"/>
    <n v="-10.06"/>
    <n v="16.189999999999998"/>
    <n v="3"/>
    <n v="17.5"/>
    <n v="43.75"/>
    <n v="14.583333333333332"/>
    <n v="5.833333333333333"/>
    <n v="27.560000000000002"/>
  </r>
  <r>
    <s v="Muebles"/>
    <s v="Houston"/>
    <s v="United States"/>
    <s v="James Galang"/>
    <s v="DAX"/>
    <d v="2019-05-12T00:00:00"/>
    <s v="Cerrado"/>
    <s v="CA-2019-131856"/>
    <n v="77041"/>
    <x v="815"/>
    <x v="2"/>
    <x v="0"/>
    <d v="2019-05-17T00:00:00"/>
    <s v="Standard Class"/>
    <s v="Bajo"/>
    <s v="Texas"/>
    <s v="Bajo"/>
    <x v="5"/>
    <n v="3"/>
    <n v="0.6"/>
    <n v="-15.93"/>
    <n v="17.024999999999999"/>
    <n v="4"/>
    <n v="21.97"/>
    <n v="54.924999999999997"/>
    <n v="13.731249999999999"/>
    <n v="5.4924999999999997"/>
    <n v="37.9"/>
  </r>
  <r>
    <s v="Muebles"/>
    <s v="Houston"/>
    <s v="United States"/>
    <s v="Sally Matthias"/>
    <s v="Deflect-o"/>
    <d v="2020-11-04T00:00:00"/>
    <s v="Cerrado"/>
    <s v="US-2020-111563"/>
    <n v="77041"/>
    <x v="480"/>
    <x v="2"/>
    <x v="0"/>
    <d v="2020-11-08T00:00:00"/>
    <s v="Standard Class"/>
    <s v="Bajo"/>
    <s v="Texas"/>
    <s v="Bajo"/>
    <x v="5"/>
    <n v="3"/>
    <n v="0.6"/>
    <n v="-84.29"/>
    <n v="14.874999999999972"/>
    <n v="4"/>
    <n v="66.11"/>
    <n v="165.27499999999998"/>
    <n v="41.318749999999994"/>
    <n v="16.5275"/>
    <n v="150.4"/>
  </r>
  <r>
    <s v="Muebles"/>
    <s v="Houston"/>
    <s v="United States"/>
    <s v="Henia Zydlo"/>
    <s v="Eldon"/>
    <d v="2021-05-29T00:00:00"/>
    <s v="Abierto"/>
    <s v="CA-2021-168739"/>
    <n v="77095"/>
    <x v="857"/>
    <x v="2"/>
    <x v="0"/>
    <d v="2021-06-05T00:00:00"/>
    <s v="Standard Class"/>
    <s v="Bajo"/>
    <s v="Texas"/>
    <s v="Bajo"/>
    <x v="5"/>
    <n v="5"/>
    <n v="0.6"/>
    <n v="-52.34"/>
    <n v="45.789999999999978"/>
    <n v="4"/>
    <n v="65.42"/>
    <n v="163.54999999999998"/>
    <n v="40.887499999999996"/>
    <n v="16.355"/>
    <n v="117.76"/>
  </r>
  <r>
    <s v="Muebles"/>
    <s v="Champaign"/>
    <s v="United States"/>
    <s v="Lena Creighton"/>
    <s v="Eldon"/>
    <d v="2019-11-28T00:00:00"/>
    <s v="Cerrado"/>
    <s v="CA-2019-157133"/>
    <n v="61821"/>
    <x v="873"/>
    <x v="2"/>
    <x v="0"/>
    <d v="2019-12-03T00:00:00"/>
    <s v="Standard Class"/>
    <s v="Bajo"/>
    <s v="Illinois"/>
    <s v="Bajo"/>
    <x v="5"/>
    <n v="3"/>
    <n v="0.6"/>
    <n v="-182.35"/>
    <n v="45.589999999999975"/>
    <n v="5"/>
    <n v="151.96"/>
    <n v="379.9"/>
    <n v="75.98"/>
    <n v="30.392000000000003"/>
    <n v="334.31"/>
  </r>
  <r>
    <s v="Muebles"/>
    <s v="Chicago"/>
    <s v="United States"/>
    <s v="Darren Powers"/>
    <s v="Seth Thomas"/>
    <d v="2021-08-26T00:00:00"/>
    <s v="Cerrado"/>
    <s v="CA-2021-157350"/>
    <n v="60610"/>
    <x v="596"/>
    <x v="2"/>
    <x v="0"/>
    <d v="2021-09-01T00:00:00"/>
    <s v="Standard Class"/>
    <s v="Bajo"/>
    <s v="Illinois"/>
    <s v="Bajo"/>
    <x v="5"/>
    <n v="4"/>
    <n v="0.6"/>
    <n v="-43.85"/>
    <n v="53.589999999999975"/>
    <n v="5"/>
    <n v="64.959999999999994"/>
    <n v="162.39999999999998"/>
    <n v="32.479999999999997"/>
    <n v="12.991999999999999"/>
    <n v="108.81"/>
  </r>
  <r>
    <s v="Muebles"/>
    <s v="Chicago"/>
    <s v="United States"/>
    <s v="Lena Cacioppo"/>
    <s v="Eldon"/>
    <d v="2020-03-06T00:00:00"/>
    <s v="Cerrado"/>
    <s v="CA-2020-110898"/>
    <n v="60623"/>
    <x v="125"/>
    <x v="2"/>
    <x v="0"/>
    <d v="2020-03-12T00:00:00"/>
    <s v="Standard Class"/>
    <s v="Bajo"/>
    <s v="Illinois"/>
    <s v="Bajo"/>
    <x v="5"/>
    <n v="4"/>
    <n v="0.6"/>
    <n v="-194.82"/>
    <n v="43.739999999999952"/>
    <n v="5"/>
    <n v="159.04"/>
    <n v="397.59999999999997"/>
    <n v="79.52"/>
    <n v="31.808"/>
    <n v="353.86"/>
  </r>
  <r>
    <s v="Muebles"/>
    <s v="Chicago"/>
    <s v="United States"/>
    <s v="Sarah Jordon"/>
    <s v="Master Caster"/>
    <d v="2021-04-20T00:00:00"/>
    <s v="Cerrado"/>
    <s v="CA-2021-100615"/>
    <n v="60653"/>
    <x v="875"/>
    <x v="2"/>
    <x v="0"/>
    <d v="2021-04-24T00:00:00"/>
    <s v="Standard Class"/>
    <s v="Bajo"/>
    <s v="Illinois"/>
    <s v="Bajo"/>
    <x v="5"/>
    <n v="3"/>
    <n v="0.6"/>
    <n v="-6.19"/>
    <n v="15.649999999999999"/>
    <n v="5"/>
    <n v="14.56"/>
    <n v="36.4"/>
    <n v="7.2799999999999994"/>
    <n v="2.9119999999999999"/>
    <n v="20.75"/>
  </r>
  <r>
    <s v="Muebles"/>
    <s v="Dallas"/>
    <s v="United States"/>
    <s v="Arthur Gainer"/>
    <s v="Eldon"/>
    <d v="2021-09-03T00:00:00"/>
    <s v="Cerrado"/>
    <s v="CA-2021-161557"/>
    <n v="75217"/>
    <x v="814"/>
    <x v="2"/>
    <x v="0"/>
    <d v="2021-09-08T00:00:00"/>
    <s v="Standard Class"/>
    <s v="Bajo"/>
    <s v="Texas"/>
    <s v="Bajo"/>
    <x v="5"/>
    <n v="3"/>
    <n v="0.6"/>
    <n v="-105.69"/>
    <n v="56.91"/>
    <n v="5"/>
    <n v="108.4"/>
    <n v="271"/>
    <n v="54.199999999999996"/>
    <n v="21.68"/>
    <n v="214.09"/>
  </r>
  <r>
    <s v="Muebles"/>
    <s v="Dallas"/>
    <s v="United States"/>
    <s v="Michael Chen"/>
    <s v="Executive Impressions"/>
    <d v="2020-11-07T00:00:00"/>
    <s v="Cerrado"/>
    <s v="CA-2020-116337"/>
    <n v="75220"/>
    <x v="932"/>
    <x v="2"/>
    <x v="0"/>
    <d v="2020-11-12T00:00:00"/>
    <s v="Standard Class"/>
    <s v="Bajo"/>
    <s v="Texas"/>
    <s v="Bajo"/>
    <x v="5"/>
    <n v="3"/>
    <n v="0.6"/>
    <n v="-17.78"/>
    <n v="48.909999999999989"/>
    <n v="5"/>
    <n v="44.46"/>
    <n v="111.14999999999999"/>
    <n v="22.229999999999997"/>
    <n v="8.8919999999999995"/>
    <n v="62.24"/>
  </r>
  <r>
    <s v="Muebles"/>
    <s v="Grand Prairie"/>
    <s v="United States"/>
    <s v="Trudy Brown"/>
    <s v="Eldon"/>
    <d v="2019-12-31T00:00:00"/>
    <s v="Abierto"/>
    <s v="CA-2019-156377"/>
    <n v="75051"/>
    <x v="859"/>
    <x v="2"/>
    <x v="0"/>
    <d v="2020-01-05T00:00:00"/>
    <s v="Standard Class"/>
    <s v="Bajo"/>
    <s v="Texas"/>
    <s v="Bajo"/>
    <x v="5"/>
    <n v="3"/>
    <n v="0.6"/>
    <n v="-11.44"/>
    <n v="10.7"/>
    <n v="5"/>
    <n v="14.76"/>
    <n v="36.9"/>
    <n v="7.38"/>
    <n v="2.952"/>
    <n v="26.2"/>
  </r>
  <r>
    <s v="Muebles"/>
    <s v="Houston"/>
    <s v="United States"/>
    <s v="Adrian Barton"/>
    <s v="Tenex"/>
    <d v="2019-11-07T00:00:00"/>
    <s v="Cerrado"/>
    <s v="CA-2019-163181"/>
    <n v="77041"/>
    <x v="816"/>
    <x v="2"/>
    <x v="0"/>
    <d v="2019-11-12T00:00:00"/>
    <s v="Standard Class"/>
    <s v="Bajo"/>
    <s v="Texas"/>
    <s v="Bajo"/>
    <x v="5"/>
    <n v="3"/>
    <n v="0.6"/>
    <n v="-84.45"/>
    <n v="12.989999999999981"/>
    <n v="5"/>
    <n v="64.959999999999994"/>
    <n v="162.39999999999998"/>
    <n v="32.479999999999997"/>
    <n v="12.991999999999999"/>
    <n v="149.41"/>
  </r>
  <r>
    <s v="Muebles"/>
    <s v="Huntsville"/>
    <s v="United States"/>
    <s v="Janet Martin"/>
    <s v="Tenex"/>
    <d v="2021-01-01T00:00:00"/>
    <s v="Cerrado"/>
    <s v="CA-2021-151750"/>
    <n v="77340"/>
    <x v="781"/>
    <x v="2"/>
    <x v="0"/>
    <d v="2021-01-05T00:00:00"/>
    <s v="Standard Class"/>
    <s v="Bajo"/>
    <s v="Texas"/>
    <s v="Bajo"/>
    <x v="5"/>
    <n v="3"/>
    <n v="0.6"/>
    <n v="-187.38"/>
    <n v="24.75"/>
    <n v="5"/>
    <n v="141.41999999999999"/>
    <n v="353.54999999999995"/>
    <n v="70.709999999999994"/>
    <n v="28.283999999999999"/>
    <n v="328.79999999999995"/>
  </r>
  <r>
    <s v="Muebles"/>
    <s v="Laredo"/>
    <s v="United States"/>
    <s v="Helen Andreada"/>
    <s v="Tenex"/>
    <d v="2020-10-13T00:00:00"/>
    <s v="Cerrado"/>
    <s v="CA-2020-154018"/>
    <n v="78041"/>
    <x v="583"/>
    <x v="2"/>
    <x v="0"/>
    <d v="2020-10-19T00:00:00"/>
    <s v="Standard Class"/>
    <s v="Bajo"/>
    <s v="Texas"/>
    <s v="Bajo"/>
    <x v="5"/>
    <n v="4"/>
    <n v="0.6"/>
    <n v="-150.41"/>
    <n v="59.46999999999997"/>
    <n v="5"/>
    <n v="139.91999999999999"/>
    <n v="349.79999999999995"/>
    <n v="69.959999999999994"/>
    <n v="27.983999999999998"/>
    <n v="290.33"/>
  </r>
  <r>
    <s v="Muebles"/>
    <s v="Skokie"/>
    <s v="United States"/>
    <s v="Corey-Lock"/>
    <s v="DAX"/>
    <d v="2018-12-27T00:00:00"/>
    <s v="Abierto"/>
    <s v="CA-2018-162866"/>
    <n v="60076"/>
    <x v="815"/>
    <x v="2"/>
    <x v="0"/>
    <d v="2018-12-31T00:00:00"/>
    <s v="Standard Class"/>
    <s v="Bajo"/>
    <s v="Illinois"/>
    <s v="Bajo"/>
    <x v="5"/>
    <n v="3"/>
    <n v="0.6"/>
    <n v="-19.77"/>
    <n v="29.655000000000001"/>
    <n v="6"/>
    <n v="32.950000000000003"/>
    <n v="82.375"/>
    <n v="13.729166666666668"/>
    <n v="5.4916666666666671"/>
    <n v="52.72"/>
  </r>
  <r>
    <s v="Muebles"/>
    <s v="El Paso"/>
    <s v="United States"/>
    <s v="Shahid Collister"/>
    <s v="DAX"/>
    <d v="2018-03-01T00:00:00"/>
    <s v="Cerrado"/>
    <s v="CA-2018-131009"/>
    <n v="79907"/>
    <x v="748"/>
    <x v="2"/>
    <x v="0"/>
    <d v="2018-03-05T00:00:00"/>
    <s v="Standard Class"/>
    <s v="Bajo"/>
    <s v="Texas"/>
    <s v="Bajo"/>
    <x v="5"/>
    <n v="3"/>
    <n v="0.6"/>
    <n v="-34.950000000000003"/>
    <n v="60.374999999999972"/>
    <n v="6"/>
    <n v="63.55"/>
    <n v="158.87499999999997"/>
    <n v="26.479166666666664"/>
    <n v="10.591666666666667"/>
    <n v="98.5"/>
  </r>
  <r>
    <s v="Muebles"/>
    <s v="Paterson"/>
    <s v="United States"/>
    <s v="Doug O'Connell"/>
    <s v="Tensor"/>
    <d v="2021-12-04T00:00:00"/>
    <s v="Cerrado"/>
    <s v="CA-2021-118003"/>
    <n v="7501"/>
    <x v="933"/>
    <x v="3"/>
    <x v="0"/>
    <d v="2021-12-10T00:00:00"/>
    <s v="Standard Class"/>
    <s v="Bajo"/>
    <s v="New Jersey"/>
    <s v="Bajo"/>
    <x v="5"/>
    <n v="4"/>
    <n v="0"/>
    <n v="1.56"/>
    <n v="1.5600000000000005"/>
    <n v="1"/>
    <n v="12.99"/>
    <n v="12.99"/>
    <n v="12.99"/>
    <n v="12.99"/>
    <n v="11.43"/>
  </r>
  <r>
    <s v="Muebles"/>
    <s v="New York City"/>
    <s v="United States"/>
    <s v="Christina VanderZanden"/>
    <s v="Howard Miller"/>
    <d v="2020-09-04T00:00:00"/>
    <s v="Cerrado"/>
    <s v="CA-2020-123120"/>
    <n v="10011"/>
    <x v="803"/>
    <x v="3"/>
    <x v="0"/>
    <d v="2020-09-08T00:00:00"/>
    <s v="Standard Class"/>
    <s v="Bajo"/>
    <s v="New York"/>
    <s v="Bajo"/>
    <x v="5"/>
    <n v="3"/>
    <n v="0"/>
    <n v="24.94"/>
    <n v="24.939999999999998"/>
    <n v="1"/>
    <n v="63.94"/>
    <n v="63.94"/>
    <n v="63.94"/>
    <n v="63.94"/>
    <n v="39"/>
  </r>
  <r>
    <s v="Muebles"/>
    <s v="New York City"/>
    <s v="United States"/>
    <s v="Ralph Arnett"/>
    <s v="Executive Impressions"/>
    <d v="2021-06-30T00:00:00"/>
    <s v="Cerrado"/>
    <s v="CA-2021-131695"/>
    <n v="10024"/>
    <x v="867"/>
    <x v="3"/>
    <x v="0"/>
    <d v="2021-07-06T00:00:00"/>
    <s v="Standard Class"/>
    <s v="Bajo"/>
    <s v="New York"/>
    <s v="Bajo"/>
    <x v="5"/>
    <n v="4"/>
    <n v="0"/>
    <n v="9.7799999999999994"/>
    <n v="9.7799999999999994"/>
    <n v="1"/>
    <n v="22.23"/>
    <n v="22.23"/>
    <n v="22.23"/>
    <n v="22.23"/>
    <n v="12.450000000000001"/>
  </r>
  <r>
    <s v="Muebles"/>
    <s v="New York City"/>
    <s v="United States"/>
    <s v="Scott Williamson"/>
    <s v="Howard Miller"/>
    <d v="2021-11-21T00:00:00"/>
    <s v="Cerrado"/>
    <s v="CA-2021-107874"/>
    <n v="10035"/>
    <x v="934"/>
    <x v="3"/>
    <x v="0"/>
    <d v="2021-11-25T00:00:00"/>
    <s v="Standard Class"/>
    <s v="Bajo"/>
    <s v="New York"/>
    <s v="Bajo"/>
    <x v="5"/>
    <n v="3"/>
    <n v="0"/>
    <n v="11.24"/>
    <n v="11.240000000000002"/>
    <n v="1"/>
    <n v="27.42"/>
    <n v="27.42"/>
    <n v="27.42"/>
    <n v="27.42"/>
    <n v="16.18"/>
  </r>
  <r>
    <s v="Muebles"/>
    <s v="Yonkers"/>
    <s v="United States"/>
    <s v="Tony Molinari"/>
    <s v="Tensor"/>
    <d v="2021-07-27T00:00:00"/>
    <s v="Cerrado"/>
    <s v="CA-2021-108791"/>
    <n v="10701"/>
    <x v="864"/>
    <x v="3"/>
    <x v="0"/>
    <d v="2021-07-31T00:00:00"/>
    <s v="Standard Class"/>
    <s v="Bajo"/>
    <s v="New York"/>
    <s v="Bajo"/>
    <x v="5"/>
    <n v="3"/>
    <n v="0"/>
    <n v="4.0199999999999996"/>
    <n v="4.0199999999999996"/>
    <n v="1"/>
    <n v="14.89"/>
    <n v="14.89"/>
    <n v="14.89"/>
    <n v="14.89"/>
    <n v="10.870000000000001"/>
  </r>
  <r>
    <s v="Muebles"/>
    <s v="Rockville"/>
    <s v="United States"/>
    <s v="Joel Eaton"/>
    <s v="Other"/>
    <d v="2020-12-01T00:00:00"/>
    <s v="Abierto"/>
    <s v="CA-2020-113621"/>
    <n v="20852"/>
    <x v="885"/>
    <x v="3"/>
    <x v="0"/>
    <d v="2020-12-05T00:00:00"/>
    <s v="Standard Class"/>
    <s v="Bajo"/>
    <s v="Maryland"/>
    <s v="Bajo"/>
    <x v="1"/>
    <n v="3"/>
    <n v="0"/>
    <n v="51.75"/>
    <n v="51.75"/>
    <n v="2"/>
    <n v="172.5"/>
    <n v="172.5"/>
    <n v="86.25"/>
    <n v="86.25"/>
    <n v="120.75"/>
  </r>
  <r>
    <s v="Muebles"/>
    <s v="Belleville"/>
    <s v="United States"/>
    <s v="John Dryer"/>
    <s v="Hon"/>
    <d v="2020-02-16T00:00:00"/>
    <s v="Abierto"/>
    <s v="CA-2020-134138"/>
    <n v="7109"/>
    <x v="834"/>
    <x v="3"/>
    <x v="0"/>
    <d v="2020-02-20T00:00:00"/>
    <s v="Standard Class"/>
    <s v="Bajo"/>
    <s v="New Jersey"/>
    <s v="Bajo"/>
    <x v="1"/>
    <n v="3"/>
    <n v="0"/>
    <n v="36.47"/>
    <n v="36.47"/>
    <n v="2"/>
    <n v="227.96"/>
    <n v="227.96"/>
    <n v="113.98"/>
    <n v="113.98"/>
    <n v="191.49"/>
  </r>
  <r>
    <s v="Muebles"/>
    <s v="Clinton"/>
    <s v="United States"/>
    <s v="Brian Thompson"/>
    <s v="Eldon"/>
    <d v="2019-07-09T00:00:00"/>
    <s v="Cerrado"/>
    <s v="CA-2019-132626"/>
    <n v="20735"/>
    <x v="269"/>
    <x v="3"/>
    <x v="0"/>
    <d v="2019-07-14T00:00:00"/>
    <s v="Standard Class"/>
    <s v="Bajo"/>
    <s v="Maryland"/>
    <s v="Bajo"/>
    <x v="5"/>
    <n v="3"/>
    <n v="0"/>
    <n v="20.02"/>
    <n v="20.02000000000001"/>
    <n v="2"/>
    <n v="181.96"/>
    <n v="181.96"/>
    <n v="90.98"/>
    <n v="90.98"/>
    <n v="161.94"/>
  </r>
  <r>
    <s v="Muebles"/>
    <s v="Lakewood"/>
    <s v="United States"/>
    <s v="Nora Paige"/>
    <s v="DAX"/>
    <d v="2021-10-12T00:00:00"/>
    <s v="Abierto"/>
    <s v="CA-2021-150091"/>
    <n v="8701"/>
    <x v="817"/>
    <x v="3"/>
    <x v="0"/>
    <d v="2021-10-16T00:00:00"/>
    <s v="Standard Class"/>
    <s v="Bajo"/>
    <s v="New Jersey"/>
    <s v="Bajo"/>
    <x v="5"/>
    <n v="3"/>
    <n v="0"/>
    <n v="17.41"/>
    <n v="17.41"/>
    <n v="2"/>
    <n v="40.479999999999997"/>
    <n v="40.479999999999997"/>
    <n v="20.239999999999998"/>
    <n v="20.239999999999998"/>
    <n v="23.069999999999997"/>
  </r>
  <r>
    <s v="Muebles"/>
    <s v="New York City"/>
    <s v="United States"/>
    <s v="Annie Thurman"/>
    <s v="Deflect-o"/>
    <d v="2021-12-17T00:00:00"/>
    <s v="Cerrado"/>
    <s v="CA-2021-103443"/>
    <n v="10009"/>
    <x v="872"/>
    <x v="3"/>
    <x v="0"/>
    <d v="2021-12-23T00:00:00"/>
    <s v="Standard Class"/>
    <s v="Bajo"/>
    <s v="New York"/>
    <s v="Bajo"/>
    <x v="5"/>
    <n v="4"/>
    <n v="0"/>
    <n v="27.36"/>
    <n v="27.36"/>
    <n v="2"/>
    <n v="124.36"/>
    <n v="124.36"/>
    <n v="62.18"/>
    <n v="62.18"/>
    <n v="97"/>
  </r>
  <r>
    <s v="Muebles"/>
    <s v="New York City"/>
    <s v="United States"/>
    <s v="Alex Avila"/>
    <s v="Master Caster"/>
    <d v="2018-09-15T00:00:00"/>
    <s v="Abierto"/>
    <s v="CA-2018-138100"/>
    <n v="10011"/>
    <x v="875"/>
    <x v="3"/>
    <x v="0"/>
    <d v="2018-09-20T00:00:00"/>
    <s v="Standard Class"/>
    <s v="Bajo"/>
    <s v="New York"/>
    <s v="Bajo"/>
    <x v="5"/>
    <n v="3"/>
    <n v="0"/>
    <n v="6.26"/>
    <n v="6.26"/>
    <n v="2"/>
    <n v="14.56"/>
    <n v="14.56"/>
    <n v="7.28"/>
    <n v="7.28"/>
    <n v="8.3000000000000007"/>
  </r>
  <r>
    <s v="Muebles"/>
    <s v="New York City"/>
    <s v="United States"/>
    <s v="Karen Daniels"/>
    <s v="Other"/>
    <d v="2020-09-02T00:00:00"/>
    <s v="Cerrado"/>
    <s v="CA-2020-130407"/>
    <n v="10024"/>
    <x v="296"/>
    <x v="3"/>
    <x v="0"/>
    <d v="2020-09-06T00:00:00"/>
    <s v="Standard Class"/>
    <s v="Bajo"/>
    <s v="New York"/>
    <s v="Bajo"/>
    <x v="5"/>
    <n v="3"/>
    <n v="0"/>
    <n v="10"/>
    <n v="10"/>
    <n v="2"/>
    <n v="39.979999999999997"/>
    <n v="39.979999999999997"/>
    <n v="19.989999999999998"/>
    <n v="19.989999999999998"/>
    <n v="29.979999999999997"/>
  </r>
  <r>
    <s v="Muebles"/>
    <s v="New York City"/>
    <s v="United States"/>
    <s v="Toby Swindell"/>
    <s v="Master Caster"/>
    <d v="2021-05-18T00:00:00"/>
    <s v="Cerrado"/>
    <s v="CA-2021-117863"/>
    <n v="10024"/>
    <x v="875"/>
    <x v="3"/>
    <x v="0"/>
    <d v="2021-05-23T00:00:00"/>
    <s v="Standard Class"/>
    <s v="Bajo"/>
    <s v="New York"/>
    <s v="Bajo"/>
    <x v="5"/>
    <n v="3"/>
    <n v="0"/>
    <n v="6.26"/>
    <n v="6.26"/>
    <n v="2"/>
    <n v="14.56"/>
    <n v="14.56"/>
    <n v="7.28"/>
    <n v="7.28"/>
    <n v="8.3000000000000007"/>
  </r>
  <r>
    <s v="Muebles"/>
    <s v="New York City"/>
    <s v="United States"/>
    <s v="Bobby Trafton"/>
    <s v="G. E."/>
    <d v="2018-06-04T00:00:00"/>
    <s v="Cerrado"/>
    <s v="CA-2018-151946"/>
    <n v="10035"/>
    <x v="924"/>
    <x v="3"/>
    <x v="0"/>
    <d v="2018-06-09T00:00:00"/>
    <s v="Standard Class"/>
    <s v="Bajo"/>
    <s v="New York"/>
    <s v="Bajo"/>
    <x v="5"/>
    <n v="3"/>
    <n v="0"/>
    <n v="6.7"/>
    <n v="6.7"/>
    <n v="2"/>
    <n v="13.96"/>
    <n v="13.96"/>
    <n v="6.98"/>
    <n v="6.98"/>
    <n v="7.2600000000000007"/>
  </r>
  <r>
    <s v="Muebles"/>
    <s v="New York City"/>
    <s v="United States"/>
    <s v="Bobby Trafton"/>
    <s v="Seth Thomas"/>
    <d v="2018-06-04T00:00:00"/>
    <s v="Cerrado"/>
    <s v="CA-2018-151946"/>
    <n v="10035"/>
    <x v="935"/>
    <x v="3"/>
    <x v="0"/>
    <d v="2018-06-09T00:00:00"/>
    <s v="Standard Class"/>
    <s v="Bajo"/>
    <s v="New York"/>
    <s v="Bajo"/>
    <x v="5"/>
    <n v="3"/>
    <n v="0"/>
    <n v="21.08"/>
    <n v="21.08"/>
    <n v="2"/>
    <n v="56.96"/>
    <n v="56.96"/>
    <n v="28.48"/>
    <n v="28.48"/>
    <n v="35.880000000000003"/>
  </r>
  <r>
    <s v="Muebles"/>
    <s v="Oceanside"/>
    <s v="United States"/>
    <s v="Duane Benoit"/>
    <s v="DAX"/>
    <d v="2021-12-18T00:00:00"/>
    <s v="Cerrado"/>
    <s v="CA-2021-105886"/>
    <n v="11572"/>
    <x v="936"/>
    <x v="3"/>
    <x v="0"/>
    <d v="2021-12-23T00:00:00"/>
    <s v="Standard Class"/>
    <s v="Bajo"/>
    <s v="New York"/>
    <s v="Bajo"/>
    <x v="5"/>
    <n v="3"/>
    <n v="0"/>
    <n v="8.5299999999999994"/>
    <n v="8.5299999999999994"/>
    <n v="2"/>
    <n v="18.96"/>
    <n v="18.96"/>
    <n v="9.48"/>
    <n v="9.48"/>
    <n v="10.430000000000001"/>
  </r>
  <r>
    <s v="Muebles"/>
    <s v="Newark"/>
    <s v="United States"/>
    <s v="Ken Lonsdale"/>
    <s v="Bestar"/>
    <d v="2019-11-13T00:00:00"/>
    <s v="Cerrado"/>
    <s v="CA-2019-115798"/>
    <n v="19711"/>
    <x v="810"/>
    <x v="3"/>
    <x v="0"/>
    <d v="2019-11-19T00:00:00"/>
    <s v="Standard Class"/>
    <s v="Bajo"/>
    <s v="Delaware"/>
    <s v="Bajo"/>
    <x v="0"/>
    <n v="4"/>
    <n v="0"/>
    <n v="56.99"/>
    <n v="56.990000000000009"/>
    <n v="3"/>
    <n v="299.97000000000003"/>
    <n v="299.97000000000003"/>
    <n v="99.990000000000009"/>
    <n v="99.990000000000009"/>
    <n v="242.98000000000002"/>
  </r>
  <r>
    <s v="Muebles"/>
    <s v="Columbia"/>
    <s v="United States"/>
    <s v="Duane Noonan"/>
    <s v="O'Sullivan"/>
    <d v="2018-09-20T00:00:00"/>
    <s v="Cerrado"/>
    <s v="CA-2018-166744"/>
    <n v="21044"/>
    <x v="430"/>
    <x v="3"/>
    <x v="0"/>
    <d v="2018-09-24T00:00:00"/>
    <s v="Standard Class"/>
    <s v="Bajo"/>
    <s v="Maryland"/>
    <s v="Bajo"/>
    <x v="0"/>
    <n v="3"/>
    <n v="0"/>
    <n v="36.29"/>
    <n v="36.29000000000002"/>
    <n v="3"/>
    <n v="362.94"/>
    <n v="362.94"/>
    <n v="120.98"/>
    <n v="120.98"/>
    <n v="326.64999999999998"/>
  </r>
  <r>
    <s v="Muebles"/>
    <s v="Washington"/>
    <s v="United States"/>
    <s v="Greg Tran"/>
    <s v="Global"/>
    <d v="2019-04-27T00:00:00"/>
    <s v="Abierto"/>
    <s v="CA-2019-124450"/>
    <n v="20016"/>
    <x v="878"/>
    <x v="3"/>
    <x v="0"/>
    <d v="2019-05-03T00:00:00"/>
    <s v="Standard Class"/>
    <s v="Bajo"/>
    <s v="District of Columbia"/>
    <s v="Bajo"/>
    <x v="1"/>
    <n v="4"/>
    <n v="0"/>
    <n v="316.88"/>
    <n v="316.88"/>
    <n v="3"/>
    <n v="1267.53"/>
    <n v="1267.53"/>
    <n v="422.51"/>
    <n v="422.51"/>
    <n v="950.65"/>
  </r>
  <r>
    <s v="Muebles"/>
    <s v="Paterson"/>
    <s v="United States"/>
    <s v="Doug O'Connell"/>
    <s v="Global"/>
    <d v="2021-12-04T00:00:00"/>
    <s v="Cerrado"/>
    <s v="CA-2021-118003"/>
    <n v="7501"/>
    <x v="212"/>
    <x v="3"/>
    <x v="0"/>
    <d v="2021-12-10T00:00:00"/>
    <s v="Standard Class"/>
    <s v="Bajo"/>
    <s v="New Jersey"/>
    <s v="Bajo"/>
    <x v="1"/>
    <n v="4"/>
    <n v="0"/>
    <n v="18.18"/>
    <n v="18.180000000000007"/>
    <n v="3"/>
    <n v="302.94"/>
    <n v="302.94"/>
    <n v="100.98"/>
    <n v="100.98"/>
    <n v="284.76"/>
  </r>
  <r>
    <s v="Muebles"/>
    <s v="Paterson"/>
    <s v="United States"/>
    <s v="Doug O'Connell"/>
    <s v="Global"/>
    <d v="2021-12-04T00:00:00"/>
    <s v="Cerrado"/>
    <s v="CA-2021-118003"/>
    <n v="7501"/>
    <x v="164"/>
    <x v="3"/>
    <x v="0"/>
    <d v="2021-12-10T00:00:00"/>
    <s v="Standard Class"/>
    <s v="Bajo"/>
    <s v="New Jersey"/>
    <s v="Bajo"/>
    <x v="1"/>
    <n v="4"/>
    <n v="0"/>
    <n v="45.56"/>
    <n v="45.56"/>
    <n v="3"/>
    <n v="182.22"/>
    <n v="182.22"/>
    <n v="60.74"/>
    <n v="60.74"/>
    <n v="136.66"/>
  </r>
  <r>
    <s v="Muebles"/>
    <s v="Dover"/>
    <s v="United States"/>
    <s v="Lycoris Saunders"/>
    <s v="Executive Impressions"/>
    <d v="2019-11-14T00:00:00"/>
    <s v="Cerrado"/>
    <s v="US-2019-111927"/>
    <n v="19901"/>
    <x v="937"/>
    <x v="3"/>
    <x v="0"/>
    <d v="2019-11-19T00:00:00"/>
    <s v="Standard Class"/>
    <s v="Bajo"/>
    <s v="Delaware"/>
    <s v="Bajo"/>
    <x v="5"/>
    <n v="3"/>
    <n v="0"/>
    <n v="26.65"/>
    <n v="26.65"/>
    <n v="3"/>
    <n v="76.14"/>
    <n v="76.14"/>
    <n v="25.38"/>
    <n v="25.38"/>
    <n v="49.49"/>
  </r>
  <r>
    <s v="Muebles"/>
    <s v="Washington"/>
    <s v="United States"/>
    <s v="Toby Braunhardt"/>
    <s v="Other"/>
    <d v="2020-05-26T00:00:00"/>
    <s v="Cerrado"/>
    <s v="CA-2020-157266"/>
    <n v="20016"/>
    <x v="93"/>
    <x v="3"/>
    <x v="0"/>
    <d v="2020-06-01T00:00:00"/>
    <s v="Standard Class"/>
    <s v="Bajo"/>
    <s v="District of Columbia"/>
    <s v="Bajo"/>
    <x v="5"/>
    <n v="4"/>
    <n v="0"/>
    <n v="17.38"/>
    <n v="17.38"/>
    <n v="3"/>
    <n v="41.37"/>
    <n v="41.37"/>
    <n v="13.79"/>
    <n v="13.79"/>
    <n v="23.99"/>
  </r>
  <r>
    <s v="Muebles"/>
    <s v="Columbia"/>
    <s v="United States"/>
    <s v="Duane Noonan"/>
    <s v="C-Line"/>
    <d v="2018-09-20T00:00:00"/>
    <s v="Cerrado"/>
    <s v="CA-2018-166744"/>
    <n v="21044"/>
    <x v="833"/>
    <x v="3"/>
    <x v="0"/>
    <d v="2018-09-24T00:00:00"/>
    <s v="Standard Class"/>
    <s v="Bajo"/>
    <s v="Maryland"/>
    <s v="Bajo"/>
    <x v="5"/>
    <n v="3"/>
    <n v="0"/>
    <n v="50.91"/>
    <n v="50.91"/>
    <n v="3"/>
    <n v="164.22"/>
    <n v="164.22"/>
    <n v="54.74"/>
    <n v="54.74"/>
    <n v="113.31"/>
  </r>
  <r>
    <s v="Muebles"/>
    <s v="Marlborough"/>
    <s v="United States"/>
    <s v="Patrick O'Donnell"/>
    <s v="C-Line"/>
    <d v="2020-09-17T00:00:00"/>
    <s v="Cerrado"/>
    <s v="US-2020-152415"/>
    <n v="1752"/>
    <x v="627"/>
    <x v="3"/>
    <x v="0"/>
    <d v="2020-09-22T00:00:00"/>
    <s v="Standard Class"/>
    <s v="Bajo"/>
    <s v="Massachusetts"/>
    <s v="Bajo"/>
    <x v="5"/>
    <n v="3"/>
    <n v="0"/>
    <n v="6.22"/>
    <n v="6.2199999999999989"/>
    <n v="3"/>
    <n v="14.82"/>
    <n v="14.82"/>
    <n v="4.9400000000000004"/>
    <n v="4.9400000000000004"/>
    <n v="8.6000000000000014"/>
  </r>
  <r>
    <s v="Muebles"/>
    <s v="Marlborough"/>
    <s v="United States"/>
    <s v="Patrick O'Donnell"/>
    <s v="Howard Miller"/>
    <d v="2020-09-17T00:00:00"/>
    <s v="Cerrado"/>
    <s v="US-2020-152415"/>
    <n v="1752"/>
    <x v="441"/>
    <x v="3"/>
    <x v="0"/>
    <d v="2020-09-22T00:00:00"/>
    <s v="Standard Class"/>
    <s v="Bajo"/>
    <s v="Massachusetts"/>
    <s v="Bajo"/>
    <x v="5"/>
    <n v="3"/>
    <n v="0"/>
    <n v="61.38"/>
    <n v="61.379999999999995"/>
    <n v="3"/>
    <n v="191.82"/>
    <n v="191.82"/>
    <n v="63.94"/>
    <n v="63.94"/>
    <n v="130.44"/>
  </r>
  <r>
    <s v="Muebles"/>
    <s v="Freeport"/>
    <s v="United States"/>
    <s v="Tom Prescott"/>
    <s v="Tenex"/>
    <d v="2019-11-28T00:00:00"/>
    <s v="Cerrado"/>
    <s v="CA-2019-136196"/>
    <n v="11520"/>
    <x v="217"/>
    <x v="3"/>
    <x v="0"/>
    <d v="2019-12-04T00:00:00"/>
    <s v="Standard Class"/>
    <s v="Bajo"/>
    <s v="New York"/>
    <s v="Bajo"/>
    <x v="5"/>
    <n v="4"/>
    <n v="0"/>
    <n v="64.52"/>
    <n v="64.519999999999982"/>
    <n v="3"/>
    <n v="322.58999999999997"/>
    <n v="322.58999999999997"/>
    <n v="107.52999999999999"/>
    <n v="107.52999999999999"/>
    <n v="258.07"/>
  </r>
  <r>
    <s v="Muebles"/>
    <s v="Hempstead"/>
    <s v="United States"/>
    <s v="Sean O'Donnell"/>
    <s v="DAX"/>
    <d v="2019-12-04T00:00:00"/>
    <s v="Cerrado"/>
    <s v="CA-2019-161718"/>
    <n v="11550"/>
    <x v="898"/>
    <x v="3"/>
    <x v="0"/>
    <d v="2019-12-10T00:00:00"/>
    <s v="Standard Class"/>
    <s v="Bajo"/>
    <s v="New York"/>
    <s v="Bajo"/>
    <x v="5"/>
    <n v="4"/>
    <n v="0"/>
    <n v="11.38"/>
    <n v="11.379999999999999"/>
    <n v="3"/>
    <n v="28.44"/>
    <n v="28.44"/>
    <n v="9.48"/>
    <n v="9.48"/>
    <n v="17.060000000000002"/>
  </r>
  <r>
    <s v="Muebles"/>
    <s v="New Rochelle"/>
    <s v="United States"/>
    <s v="Magdelene Morse"/>
    <s v="DAX"/>
    <d v="2020-09-18T00:00:00"/>
    <s v="Cerrado"/>
    <s v="CA-2020-120355"/>
    <n v="10801"/>
    <x v="817"/>
    <x v="3"/>
    <x v="0"/>
    <d v="2020-09-25T00:00:00"/>
    <s v="Standard Class"/>
    <s v="Bajo"/>
    <s v="New York"/>
    <s v="Bajo"/>
    <x v="5"/>
    <n v="5"/>
    <n v="0"/>
    <n v="26.11"/>
    <n v="26.11"/>
    <n v="3"/>
    <n v="60.72"/>
    <n v="60.72"/>
    <n v="20.239999999999998"/>
    <n v="20.239999999999998"/>
    <n v="34.61"/>
  </r>
  <r>
    <s v="Muebles"/>
    <s v="New York City"/>
    <s v="United States"/>
    <s v="Patrick Gardner"/>
    <s v="Howard Miller"/>
    <d v="2020-09-01T00:00:00"/>
    <s v="Cerrado"/>
    <s v="CA-2020-151561"/>
    <n v="10011"/>
    <x v="441"/>
    <x v="3"/>
    <x v="0"/>
    <d v="2020-09-07T00:00:00"/>
    <s v="Standard Class"/>
    <s v="Bajo"/>
    <s v="New York"/>
    <s v="Bajo"/>
    <x v="5"/>
    <n v="4"/>
    <n v="0"/>
    <n v="61.38"/>
    <n v="61.379999999999995"/>
    <n v="3"/>
    <n v="191.82"/>
    <n v="191.82"/>
    <n v="63.94"/>
    <n v="63.94"/>
    <n v="130.44"/>
  </r>
  <r>
    <s v="Muebles"/>
    <s v="New York City"/>
    <s v="United States"/>
    <s v="Natalie Webber"/>
    <s v="DAX"/>
    <d v="2019-05-08T00:00:00"/>
    <s v="Cerrado"/>
    <s v="US-2019-160857"/>
    <n v="10024"/>
    <x v="748"/>
    <x v="3"/>
    <x v="0"/>
    <d v="2019-05-15T00:00:00"/>
    <s v="Standard Class"/>
    <s v="Bajo"/>
    <s v="New York"/>
    <s v="Bajo"/>
    <x v="5"/>
    <n v="5"/>
    <n v="0"/>
    <n v="30.19"/>
    <n v="30.189999999999998"/>
    <n v="3"/>
    <n v="79.44"/>
    <n v="79.44"/>
    <n v="26.48"/>
    <n v="26.48"/>
    <n v="49.25"/>
  </r>
  <r>
    <s v="Muebles"/>
    <s v="New York City"/>
    <s v="United States"/>
    <s v="Adam Shillingsburg"/>
    <s v="Other"/>
    <d v="2018-09-22T00:00:00"/>
    <s v="Cerrado"/>
    <s v="CA-2018-156160"/>
    <n v="10035"/>
    <x v="790"/>
    <x v="3"/>
    <x v="0"/>
    <d v="2018-09-29T00:00:00"/>
    <s v="Standard Class"/>
    <s v="Bajo"/>
    <s v="New York"/>
    <s v="Bajo"/>
    <x v="5"/>
    <n v="5"/>
    <n v="0"/>
    <n v="35.08"/>
    <n v="35.08"/>
    <n v="3"/>
    <n v="97.44"/>
    <n v="97.44"/>
    <n v="32.479999999999997"/>
    <n v="32.479999999999997"/>
    <n v="62.36"/>
  </r>
  <r>
    <s v="Muebles"/>
    <s v="Wilmington"/>
    <s v="United States"/>
    <s v="Ivan Liston"/>
    <s v="Hon"/>
    <d v="2019-02-06T00:00:00"/>
    <s v="Abierto"/>
    <s v="CA-2019-156482"/>
    <n v="19805"/>
    <x v="938"/>
    <x v="3"/>
    <x v="0"/>
    <d v="2019-02-13T00:00:00"/>
    <s v="Standard Class"/>
    <s v="Bajo"/>
    <s v="Delaware"/>
    <s v="Bajo"/>
    <x v="0"/>
    <n v="5"/>
    <n v="0"/>
    <n v="82.34"/>
    <n v="82.34"/>
    <n v="4"/>
    <n v="283.92"/>
    <n v="283.92"/>
    <n v="70.98"/>
    <n v="70.98"/>
    <n v="201.58"/>
  </r>
  <r>
    <s v="Muebles"/>
    <s v="Lawrence"/>
    <s v="United States"/>
    <s v="Carol Triggs"/>
    <s v="Other"/>
    <d v="2018-05-07T00:00:00"/>
    <s v="Cerrado"/>
    <s v="CA-2018-166086"/>
    <n v="1841"/>
    <x v="635"/>
    <x v="3"/>
    <x v="0"/>
    <d v="2018-05-12T00:00:00"/>
    <s v="Standard Class"/>
    <s v="Bajo"/>
    <s v="Massachusetts"/>
    <s v="Bajo"/>
    <x v="1"/>
    <n v="3"/>
    <n v="0"/>
    <n v="244.25"/>
    <n v="244.25"/>
    <n v="4"/>
    <n v="872.32"/>
    <n v="872.32"/>
    <n v="218.08"/>
    <n v="218.08"/>
    <n v="628.07000000000005"/>
  </r>
  <r>
    <s v="Muebles"/>
    <s v="Newark"/>
    <s v="United States"/>
    <s v="Justin MacKendrick"/>
    <s v="Other"/>
    <d v="2020-11-14T00:00:00"/>
    <s v="Cerrado"/>
    <s v="US-2020-117541"/>
    <n v="19711"/>
    <x v="927"/>
    <x v="3"/>
    <x v="0"/>
    <d v="2020-11-20T00:00:00"/>
    <s v="Standard Class"/>
    <s v="Bajo"/>
    <s v="Delaware"/>
    <s v="Bajo"/>
    <x v="5"/>
    <n v="4"/>
    <n v="0"/>
    <n v="6.57"/>
    <n v="6.57"/>
    <n v="4"/>
    <n v="19.920000000000002"/>
    <n v="19.920000000000002"/>
    <n v="4.9800000000000004"/>
    <n v="4.9800000000000004"/>
    <n v="13.350000000000001"/>
  </r>
  <r>
    <s v="Muebles"/>
    <s v="Newark"/>
    <s v="United States"/>
    <s v="Karl Braun"/>
    <s v="Other"/>
    <d v="2018-08-26T00:00:00"/>
    <s v="Abierto"/>
    <s v="CA-2018-103331"/>
    <n v="19711"/>
    <x v="804"/>
    <x v="3"/>
    <x v="0"/>
    <d v="2018-09-01T00:00:00"/>
    <s v="Standard Class"/>
    <s v="Bajo"/>
    <s v="Delaware"/>
    <s v="Bajo"/>
    <x v="5"/>
    <n v="4"/>
    <n v="0"/>
    <n v="4.0599999999999996"/>
    <n v="4.0599999999999996"/>
    <n v="4"/>
    <n v="10.68"/>
    <n v="10.68"/>
    <n v="2.67"/>
    <n v="2.67"/>
    <n v="6.62"/>
  </r>
  <r>
    <s v="Muebles"/>
    <s v="New York City"/>
    <s v="United States"/>
    <s v="Speros Goranitis"/>
    <s v="Seth Thomas"/>
    <d v="2019-12-06T00:00:00"/>
    <s v="Cerrado"/>
    <s v="US-2019-127040"/>
    <n v="10009"/>
    <x v="935"/>
    <x v="3"/>
    <x v="0"/>
    <d v="2019-12-10T00:00:00"/>
    <s v="Standard Class"/>
    <s v="Bajo"/>
    <s v="New York"/>
    <s v="Bajo"/>
    <x v="5"/>
    <n v="3"/>
    <n v="0"/>
    <n v="42.15"/>
    <n v="42.149999999999991"/>
    <n v="4"/>
    <n v="113.92"/>
    <n v="113.92"/>
    <n v="28.48"/>
    <n v="28.48"/>
    <n v="71.77000000000001"/>
  </r>
  <r>
    <s v="Muebles"/>
    <s v="New York City"/>
    <s v="United States"/>
    <s v="Bradley Nguyen"/>
    <s v="Nu-Dell"/>
    <d v="2020-05-19T00:00:00"/>
    <s v="Cerrado"/>
    <s v="CA-2020-169943"/>
    <n v="10011"/>
    <x v="908"/>
    <x v="3"/>
    <x v="0"/>
    <d v="2020-05-24T00:00:00"/>
    <s v="Standard Class"/>
    <s v="Bajo"/>
    <s v="New York"/>
    <s v="Bajo"/>
    <x v="5"/>
    <n v="3"/>
    <n v="0"/>
    <n v="15.09"/>
    <n v="15.09"/>
    <n v="4"/>
    <n v="35.92"/>
    <n v="35.92"/>
    <n v="8.98"/>
    <n v="8.98"/>
    <n v="20.830000000000002"/>
  </r>
  <r>
    <s v="Muebles"/>
    <s v="New York City"/>
    <s v="United States"/>
    <s v="Christopher Conant"/>
    <s v="Howard Miller"/>
    <d v="2021-11-17T00:00:00"/>
    <s v="Cerrado"/>
    <s v="US-2021-155866"/>
    <n v="10011"/>
    <x v="267"/>
    <x v="3"/>
    <x v="0"/>
    <d v="2021-11-21T00:00:00"/>
    <s v="Standard Class"/>
    <s v="Bajo"/>
    <s v="New York"/>
    <s v="Bajo"/>
    <x v="5"/>
    <n v="3"/>
    <n v="0"/>
    <n v="76.98"/>
    <n v="76.98"/>
    <n v="4"/>
    <n v="187.76"/>
    <n v="187.76"/>
    <n v="46.94"/>
    <n v="46.94"/>
    <n v="110.77999999999999"/>
  </r>
  <r>
    <s v="Muebles"/>
    <s v="New York City"/>
    <s v="United States"/>
    <s v="Pete Kriz"/>
    <s v="GE"/>
    <d v="2020-12-14T00:00:00"/>
    <s v="Abierto"/>
    <s v="CA-2020-129126"/>
    <n v="10011"/>
    <x v="836"/>
    <x v="3"/>
    <x v="0"/>
    <d v="2020-12-19T00:00:00"/>
    <s v="Standard Class"/>
    <s v="Bajo"/>
    <s v="New York"/>
    <s v="Bajo"/>
    <x v="5"/>
    <n v="3"/>
    <n v="0"/>
    <n v="198.46"/>
    <n v="198.46"/>
    <n v="4"/>
    <n v="396.92"/>
    <n v="396.92"/>
    <n v="99.23"/>
    <n v="99.23"/>
    <n v="198.46"/>
  </r>
  <r>
    <s v="Muebles"/>
    <s v="Lakewood"/>
    <s v="United States"/>
    <s v="Nora Paige"/>
    <s v="Global"/>
    <d v="2021-10-12T00:00:00"/>
    <s v="Abierto"/>
    <s v="CA-2021-150091"/>
    <n v="8701"/>
    <x v="939"/>
    <x v="3"/>
    <x v="0"/>
    <d v="2021-10-16T00:00:00"/>
    <s v="Standard Class"/>
    <s v="Bajo"/>
    <s v="New Jersey"/>
    <s v="Bajo"/>
    <x v="0"/>
    <n v="3"/>
    <n v="0"/>
    <n v="129.29"/>
    <n v="129.28999999999996"/>
    <n v="5"/>
    <n v="2154.9"/>
    <n v="2154.9"/>
    <n v="430.98"/>
    <n v="430.98"/>
    <n v="2025.6100000000001"/>
  </r>
  <r>
    <s v="Muebles"/>
    <s v="New York City"/>
    <s v="United States"/>
    <s v="Valerie Dominguez"/>
    <s v="Howard Miller"/>
    <d v="2019-11-01T00:00:00"/>
    <s v="Cerrado"/>
    <s v="CA-2019-113145"/>
    <n v="10011"/>
    <x v="689"/>
    <x v="3"/>
    <x v="0"/>
    <d v="2019-11-05T00:00:00"/>
    <s v="Standard Class"/>
    <s v="Bajo"/>
    <s v="New York"/>
    <s v="Bajo"/>
    <x v="5"/>
    <n v="3"/>
    <n v="0"/>
    <n v="106.48"/>
    <n v="106.48000000000002"/>
    <n v="5"/>
    <n v="259.7"/>
    <n v="259.7"/>
    <n v="51.94"/>
    <n v="51.94"/>
    <n v="153.21999999999997"/>
  </r>
  <r>
    <s v="Muebles"/>
    <s v="Long Beach"/>
    <s v="United States"/>
    <s v="Daniel Lacy"/>
    <s v="Other"/>
    <d v="2018-11-01T00:00:00"/>
    <s v="Abierto"/>
    <s v="US-2018-137155"/>
    <n v="11561"/>
    <x v="795"/>
    <x v="3"/>
    <x v="0"/>
    <d v="2018-11-05T00:00:00"/>
    <s v="Standard Class"/>
    <s v="Bajo"/>
    <s v="New York"/>
    <s v="Bajo"/>
    <x v="5"/>
    <n v="3"/>
    <n v="0"/>
    <n v="9.82"/>
    <n v="9.82"/>
    <n v="6"/>
    <n v="31.68"/>
    <n v="31.68"/>
    <n v="5.28"/>
    <n v="5.28"/>
    <n v="21.86"/>
  </r>
  <r>
    <s v="Muebles"/>
    <s v="New York City"/>
    <s v="United States"/>
    <s v="Roger Demir"/>
    <s v="Tensor"/>
    <d v="2018-11-02T00:00:00"/>
    <s v="Abierto"/>
    <s v="CA-2018-107454"/>
    <n v="10024"/>
    <x v="864"/>
    <x v="3"/>
    <x v="0"/>
    <d v="2018-11-06T00:00:00"/>
    <s v="Standard Class"/>
    <s v="Bajo"/>
    <s v="New York"/>
    <s v="Bajo"/>
    <x v="5"/>
    <n v="3"/>
    <n v="0"/>
    <n v="24.12"/>
    <n v="24.120000000000005"/>
    <n v="6"/>
    <n v="89.34"/>
    <n v="89.34"/>
    <n v="14.89"/>
    <n v="14.89"/>
    <n v="65.22"/>
  </r>
  <r>
    <s v="Muebles"/>
    <s v="New York City"/>
    <s v="United States"/>
    <s v="Caroline Jumper"/>
    <s v="Staple-based wall hangings"/>
    <d v="2020-05-07T00:00:00"/>
    <s v="Cerrado"/>
    <s v="CA-2020-128818"/>
    <n v="10009"/>
    <x v="222"/>
    <x v="3"/>
    <x v="0"/>
    <d v="2020-05-11T00:00:00"/>
    <s v="Standard Class"/>
    <s v="Bajo"/>
    <s v="New York"/>
    <s v="Bajo"/>
    <x v="5"/>
    <n v="3"/>
    <n v="0"/>
    <n v="28.02"/>
    <n v="28.020000000000003"/>
    <n v="8"/>
    <n v="63.68"/>
    <n v="63.68"/>
    <n v="7.96"/>
    <n v="7.96"/>
    <n v="35.659999999999997"/>
  </r>
  <r>
    <s v="Muebles"/>
    <s v="New York City"/>
    <s v="United States"/>
    <s v="Janet Martin"/>
    <s v="Howard Miller"/>
    <d v="2020-03-29T00:00:00"/>
    <s v="Cerrado"/>
    <s v="CA-2020-167556"/>
    <n v="10009"/>
    <x v="28"/>
    <x v="3"/>
    <x v="0"/>
    <d v="2020-04-02T00:00:00"/>
    <s v="Standard Class"/>
    <s v="Bajo"/>
    <s v="New York"/>
    <s v="Bajo"/>
    <x v="5"/>
    <n v="3"/>
    <n v="0"/>
    <n v="124.2"/>
    <n v="124.19999999999999"/>
    <n v="8"/>
    <n v="414"/>
    <n v="414"/>
    <n v="51.75"/>
    <n v="51.75"/>
    <n v="289.8"/>
  </r>
  <r>
    <s v="Muebles"/>
    <s v="New York City"/>
    <s v="United States"/>
    <s v="Bradley Nguyen"/>
    <s v="DAX"/>
    <d v="2020-05-19T00:00:00"/>
    <s v="Cerrado"/>
    <s v="CA-2020-169943"/>
    <n v="10011"/>
    <x v="527"/>
    <x v="3"/>
    <x v="0"/>
    <d v="2020-05-24T00:00:00"/>
    <s v="Standard Class"/>
    <s v="Bajo"/>
    <s v="New York"/>
    <s v="Bajo"/>
    <x v="5"/>
    <n v="3"/>
    <n v="0"/>
    <n v="12.33"/>
    <n v="12.329999999999998"/>
    <n v="8"/>
    <n v="39.76"/>
    <n v="39.76"/>
    <n v="4.97"/>
    <n v="4.97"/>
    <n v="27.43"/>
  </r>
  <r>
    <s v="Muebles"/>
    <s v="New York City"/>
    <s v="United States"/>
    <s v="Giulietta Baptist"/>
    <s v="Other"/>
    <d v="2020-03-08T00:00:00"/>
    <s v="Cerrado"/>
    <s v="CA-2020-137337"/>
    <n v="10011"/>
    <x v="379"/>
    <x v="3"/>
    <x v="0"/>
    <d v="2020-03-12T00:00:00"/>
    <s v="Standard Class"/>
    <s v="Bajo"/>
    <s v="New York"/>
    <s v="Bajo"/>
    <x v="5"/>
    <n v="3"/>
    <n v="0"/>
    <n v="44.3"/>
    <n v="44.3"/>
    <n v="8"/>
    <n v="113.6"/>
    <n v="113.6"/>
    <n v="14.2"/>
    <n v="14.2"/>
    <n v="69.3"/>
  </r>
  <r>
    <s v="Muebles"/>
    <s v="Wilmington"/>
    <s v="United States"/>
    <s v="Ivan Liston"/>
    <s v="Office Star"/>
    <d v="2019-02-06T00:00:00"/>
    <s v="Abierto"/>
    <s v="CA-2019-156482"/>
    <n v="19805"/>
    <x v="915"/>
    <x v="3"/>
    <x v="0"/>
    <d v="2019-02-13T00:00:00"/>
    <s v="Standard Class"/>
    <s v="Bajo"/>
    <s v="Delaware"/>
    <s v="Bajo"/>
    <x v="1"/>
    <n v="5"/>
    <n v="0"/>
    <n v="266.45"/>
    <n v="266.45000000000005"/>
    <n v="9"/>
    <n v="1268.82"/>
    <n v="1268.82"/>
    <n v="140.97999999999999"/>
    <n v="140.97999999999999"/>
    <n v="1002.3699999999999"/>
  </r>
  <r>
    <s v="Muebles"/>
    <s v="New York City"/>
    <s v="United States"/>
    <s v="Jessica Myrick"/>
    <s v="Luxo"/>
    <d v="2020-12-24T00:00:00"/>
    <s v="Cerrado"/>
    <s v="CA-2020-157259"/>
    <n v="10035"/>
    <x v="895"/>
    <x v="3"/>
    <x v="0"/>
    <d v="2020-12-28T00:00:00"/>
    <s v="Standard Class"/>
    <s v="Bajo"/>
    <s v="New York"/>
    <s v="Bajo"/>
    <x v="5"/>
    <n v="3"/>
    <n v="0"/>
    <n v="207.89"/>
    <n v="207.89"/>
    <n v="9"/>
    <n v="799.56"/>
    <n v="799.56"/>
    <n v="88.839999999999989"/>
    <n v="88.839999999999989"/>
    <n v="591.66999999999996"/>
  </r>
  <r>
    <s v="Muebles"/>
    <s v="New York City"/>
    <s v="United States"/>
    <s v="Seth Vernon"/>
    <s v="Global"/>
    <d v="2021-09-20T00:00:00"/>
    <s v="Abierto"/>
    <s v="CA-2021-100111"/>
    <n v="10035"/>
    <x v="51"/>
    <x v="3"/>
    <x v="0"/>
    <d v="2021-09-26T00:00:00"/>
    <s v="Standard Class"/>
    <s v="Bajo"/>
    <s v="New York"/>
    <s v="Bajo"/>
    <x v="1"/>
    <n v="4"/>
    <n v="0.1"/>
    <n v="8.1"/>
    <n v="17.098888888888879"/>
    <n v="1"/>
    <n v="80.989999999999995"/>
    <n v="89.98888888888888"/>
    <n v="89.98888888888888"/>
    <n v="80.989999999999995"/>
    <n v="72.89"/>
  </r>
  <r>
    <s v="Muebles"/>
    <s v="Hempstead"/>
    <s v="United States"/>
    <s v="Sean O'Donnell"/>
    <s v="Global"/>
    <d v="2019-12-04T00:00:00"/>
    <s v="Cerrado"/>
    <s v="CA-2019-161718"/>
    <n v="11550"/>
    <x v="229"/>
    <x v="3"/>
    <x v="0"/>
    <d v="2019-12-10T00:00:00"/>
    <s v="Standard Class"/>
    <s v="Bajo"/>
    <s v="New York"/>
    <s v="Bajo"/>
    <x v="1"/>
    <n v="4"/>
    <n v="0.1"/>
    <n v="68.33"/>
    <n v="108.52555555555551"/>
    <n v="2"/>
    <n v="361.76"/>
    <n v="401.95555555555552"/>
    <n v="200.97777777777776"/>
    <n v="180.88"/>
    <n v="293.43"/>
  </r>
  <r>
    <s v="Muebles"/>
    <s v="New Rochelle"/>
    <s v="United States"/>
    <s v="Magdelene Morse"/>
    <s v="Global"/>
    <d v="2020-09-18T00:00:00"/>
    <s v="Cerrado"/>
    <s v="CA-2020-120355"/>
    <n v="10801"/>
    <x v="654"/>
    <x v="3"/>
    <x v="0"/>
    <d v="2020-09-25T00:00:00"/>
    <s v="Standard Class"/>
    <s v="Bajo"/>
    <s v="New York"/>
    <s v="Bajo"/>
    <x v="1"/>
    <n v="5"/>
    <n v="0.1"/>
    <n v="140.4"/>
    <n v="210.59777777777776"/>
    <n v="2"/>
    <n v="631.78"/>
    <n v="701.97777777777776"/>
    <n v="350.98888888888888"/>
    <n v="315.89"/>
    <n v="491.38"/>
  </r>
  <r>
    <s v="Muebles"/>
    <s v="New York City"/>
    <s v="United States"/>
    <s v="Gary McGarr"/>
    <s v="Office Star"/>
    <d v="2021-10-08T00:00:00"/>
    <s v="Abierto"/>
    <s v="US-2021-168613"/>
    <n v="10009"/>
    <x v="395"/>
    <x v="3"/>
    <x v="0"/>
    <d v="2021-10-14T00:00:00"/>
    <s v="Standard Class"/>
    <s v="Bajo"/>
    <s v="New York"/>
    <s v="Bajo"/>
    <x v="1"/>
    <n v="4"/>
    <n v="0.1"/>
    <n v="3.24"/>
    <n v="19.435555555555567"/>
    <n v="2"/>
    <n v="145.76"/>
    <n v="161.95555555555555"/>
    <n v="80.977777777777774"/>
    <n v="72.88"/>
    <n v="142.51999999999998"/>
  </r>
  <r>
    <s v="Muebles"/>
    <s v="New York City"/>
    <s v="United States"/>
    <s v="Jeremy Farry"/>
    <s v="Hon"/>
    <d v="2019-11-01T00:00:00"/>
    <s v="Cerrado"/>
    <s v="CA-2019-141740"/>
    <n v="10009"/>
    <x v="834"/>
    <x v="3"/>
    <x v="0"/>
    <d v="2019-11-05T00:00:00"/>
    <s v="Standard Class"/>
    <s v="Bajo"/>
    <s v="New York"/>
    <s v="Bajo"/>
    <x v="1"/>
    <n v="3"/>
    <n v="0.1"/>
    <n v="13.68"/>
    <n v="36.475555555555559"/>
    <n v="2"/>
    <n v="205.16"/>
    <n v="227.95555555555555"/>
    <n v="113.97777777777777"/>
    <n v="102.58"/>
    <n v="191.48"/>
  </r>
  <r>
    <s v="Muebles"/>
    <s v="New York City"/>
    <s v="United States"/>
    <s v="Mark Van Huff"/>
    <s v="Global"/>
    <d v="2021-03-24T00:00:00"/>
    <s v="Cerrado"/>
    <s v="CA-2021-122308"/>
    <n v="10011"/>
    <x v="662"/>
    <x v="3"/>
    <x v="0"/>
    <d v="2021-03-28T00:00:00"/>
    <s v="Standard Class"/>
    <s v="Bajo"/>
    <s v="New York"/>
    <s v="Bajo"/>
    <x v="1"/>
    <n v="3"/>
    <n v="0.1"/>
    <n v="60.39"/>
    <n v="90.585555555555516"/>
    <n v="2"/>
    <n v="271.76"/>
    <n v="301.95555555555552"/>
    <n v="150.97777777777776"/>
    <n v="135.88"/>
    <n v="211.37"/>
  </r>
  <r>
    <s v="Muebles"/>
    <s v="New York City"/>
    <s v="United States"/>
    <s v="Natalie Webber"/>
    <s v="Other"/>
    <d v="2019-05-08T00:00:00"/>
    <s v="Cerrado"/>
    <s v="US-2019-160857"/>
    <n v="10024"/>
    <x v="475"/>
    <x v="3"/>
    <x v="0"/>
    <d v="2019-05-15T00:00:00"/>
    <s v="Standard Class"/>
    <s v="Bajo"/>
    <s v="New York"/>
    <s v="Bajo"/>
    <x v="1"/>
    <n v="5"/>
    <n v="0.1"/>
    <n v="21.29"/>
    <n v="35.48555555555555"/>
    <n v="2"/>
    <n v="127.76"/>
    <n v="141.95555555555555"/>
    <n v="70.977777777777774"/>
    <n v="63.88"/>
    <n v="106.47"/>
  </r>
  <r>
    <s v="Muebles"/>
    <s v="New York City"/>
    <s v="United States"/>
    <s v="Peter Fuller"/>
    <s v="Office Star"/>
    <d v="2019-09-17T00:00:00"/>
    <s v="Cerrado"/>
    <s v="US-2019-126977"/>
    <n v="10035"/>
    <x v="831"/>
    <x v="3"/>
    <x v="0"/>
    <d v="2019-09-23T00:00:00"/>
    <s v="Standard Class"/>
    <s v="Bajo"/>
    <s v="New York"/>
    <s v="Bajo"/>
    <x v="1"/>
    <n v="4"/>
    <n v="0.1"/>
    <n v="8.8800000000000008"/>
    <n v="31.075555555555553"/>
    <n v="2"/>
    <n v="199.76"/>
    <n v="221.95555555555555"/>
    <n v="110.97777777777777"/>
    <n v="99.88"/>
    <n v="190.88"/>
  </r>
  <r>
    <s v="Muebles"/>
    <s v="Oceanside"/>
    <s v="United States"/>
    <s v="Hunter Glantz"/>
    <s v="DMI"/>
    <d v="2021-12-24T00:00:00"/>
    <s v="Cerrado"/>
    <s v="CA-2021-169978"/>
    <n v="11572"/>
    <x v="291"/>
    <x v="3"/>
    <x v="0"/>
    <d v="2021-12-28T00:00:00"/>
    <s v="Standard Class"/>
    <s v="Bajo"/>
    <s v="New York"/>
    <s v="Bajo"/>
    <x v="1"/>
    <n v="3"/>
    <n v="0.1"/>
    <n v="48.31"/>
    <n v="78.505555555555532"/>
    <n v="2"/>
    <n v="271.76"/>
    <n v="301.95555555555552"/>
    <n v="150.97777777777776"/>
    <n v="135.88"/>
    <n v="223.45"/>
  </r>
  <r>
    <s v="Muebles"/>
    <s v="Troy"/>
    <s v="United States"/>
    <s v="Scot Wooten"/>
    <s v="Global"/>
    <d v="2019-11-02T00:00:00"/>
    <s v="Abierto"/>
    <s v="CA-2019-100657"/>
    <n v="12180"/>
    <x v="863"/>
    <x v="3"/>
    <x v="0"/>
    <d v="2019-11-07T00:00:00"/>
    <s v="Standard Class"/>
    <s v="Bajo"/>
    <s v="New York"/>
    <s v="Bajo"/>
    <x v="1"/>
    <n v="3"/>
    <n v="0.1"/>
    <n v="8.5399999999999991"/>
    <n v="20.735555555555564"/>
    <n v="2"/>
    <n v="109.76"/>
    <n v="121.95555555555556"/>
    <n v="60.977777777777781"/>
    <n v="54.88"/>
    <n v="101.22"/>
  </r>
  <r>
    <s v="Muebles"/>
    <s v="New York City"/>
    <s v="United States"/>
    <s v="Jill Fjeld"/>
    <s v="Hon"/>
    <d v="2020-02-16T00:00:00"/>
    <s v="Abierto"/>
    <s v="CA-2020-105781"/>
    <n v="10024"/>
    <x v="855"/>
    <x v="3"/>
    <x v="0"/>
    <d v="2020-02-20T00:00:00"/>
    <s v="Standard Class"/>
    <s v="Bajo"/>
    <s v="New York"/>
    <s v="Bajo"/>
    <x v="1"/>
    <n v="3"/>
    <n v="0.1"/>
    <n v="39.92"/>
    <n v="76.214444444444439"/>
    <n v="3"/>
    <n v="326.64999999999998"/>
    <n v="362.9444444444444"/>
    <n v="120.98148148148147"/>
    <n v="108.88333333333333"/>
    <n v="286.72999999999996"/>
  </r>
  <r>
    <s v="Muebles"/>
    <s v="New York City"/>
    <s v="United States"/>
    <s v="Seth Vernon"/>
    <s v="Hon"/>
    <d v="2021-09-20T00:00:00"/>
    <s v="Abierto"/>
    <s v="CA-2021-100111"/>
    <n v="10035"/>
    <x v="823"/>
    <x v="3"/>
    <x v="0"/>
    <d v="2021-09-26T00:00:00"/>
    <s v="Standard Class"/>
    <s v="Bajo"/>
    <s v="New York"/>
    <s v="Bajo"/>
    <x v="1"/>
    <n v="4"/>
    <n v="0.1"/>
    <n v="18.18"/>
    <n v="48.47444444444443"/>
    <n v="3"/>
    <n v="272.64999999999998"/>
    <n v="302.9444444444444"/>
    <n v="100.98148148148147"/>
    <n v="90.883333333333326"/>
    <n v="254.46999999999997"/>
  </r>
  <r>
    <s v="Muebles"/>
    <s v="New York City"/>
    <s v="United States"/>
    <s v="Caroline Jumper"/>
    <s v="Hon"/>
    <d v="2020-05-07T00:00:00"/>
    <s v="Cerrado"/>
    <s v="CA-2020-128818"/>
    <n v="10009"/>
    <x v="871"/>
    <x v="3"/>
    <x v="0"/>
    <d v="2020-05-11T00:00:00"/>
    <s v="Standard Class"/>
    <s v="Bajo"/>
    <s v="New York"/>
    <s v="Bajo"/>
    <x v="1"/>
    <n v="3"/>
    <n v="0.1"/>
    <n v="59.04"/>
    <n v="108.23555555555555"/>
    <n v="4"/>
    <n v="442.76"/>
    <n v="491.95555555555552"/>
    <n v="122.98888888888888"/>
    <n v="110.69"/>
    <n v="383.71999999999997"/>
  </r>
  <r>
    <s v="Muebles"/>
    <s v="New York City"/>
    <s v="United States"/>
    <s v="Adam Shillingsburg"/>
    <s v="Office Star"/>
    <d v="2018-09-22T00:00:00"/>
    <s v="Cerrado"/>
    <s v="CA-2018-156160"/>
    <n v="10035"/>
    <x v="940"/>
    <x v="3"/>
    <x v="0"/>
    <d v="2018-09-29T00:00:00"/>
    <s v="Standard Class"/>
    <s v="Bajo"/>
    <s v="New York"/>
    <s v="Bajo"/>
    <x v="1"/>
    <n v="5"/>
    <n v="0.1"/>
    <n v="83.71"/>
    <n v="148.10222222222222"/>
    <n v="4"/>
    <n v="579.53"/>
    <n v="643.92222222222222"/>
    <n v="160.98055555555555"/>
    <n v="144.88249999999999"/>
    <n v="495.82"/>
  </r>
  <r>
    <s v="Muebles"/>
    <s v="New York City"/>
    <s v="United States"/>
    <s v="Sarah Bern"/>
    <s v="SAFCO"/>
    <d v="2021-06-12T00:00:00"/>
    <s v="Abierto"/>
    <s v="CA-2021-108441"/>
    <n v="10035"/>
    <x v="468"/>
    <x v="3"/>
    <x v="0"/>
    <d v="2021-06-18T00:00:00"/>
    <s v="Standard Class"/>
    <s v="Bajo"/>
    <s v="New York"/>
    <s v="Bajo"/>
    <x v="1"/>
    <n v="4"/>
    <n v="0.1"/>
    <n v="143.04"/>
    <n v="238.39999999999998"/>
    <n v="4"/>
    <n v="858.24"/>
    <n v="953.6"/>
    <n v="238.4"/>
    <n v="214.56"/>
    <n v="715.2"/>
  </r>
  <r>
    <s v="Muebles"/>
    <s v="Hempstead"/>
    <s v="United States"/>
    <s v="Sean O'Donnell"/>
    <s v="Office Star"/>
    <d v="2019-12-04T00:00:00"/>
    <s v="Cerrado"/>
    <s v="CA-2019-161718"/>
    <n v="11550"/>
    <x v="395"/>
    <x v="3"/>
    <x v="0"/>
    <d v="2019-12-10T00:00:00"/>
    <s v="Standard Class"/>
    <s v="Bajo"/>
    <s v="New York"/>
    <s v="Bajo"/>
    <x v="1"/>
    <n v="4"/>
    <n v="0.1"/>
    <n v="8.1"/>
    <n v="48.590000000000032"/>
    <n v="5"/>
    <n v="364.41"/>
    <n v="404.90000000000003"/>
    <n v="80.98"/>
    <n v="72.882000000000005"/>
    <n v="356.31"/>
  </r>
  <r>
    <s v="Muebles"/>
    <s v="New York City"/>
    <s v="United States"/>
    <s v="Seth Vernon"/>
    <s v="Global"/>
    <d v="2021-09-20T00:00:00"/>
    <s v="Abierto"/>
    <s v="CA-2021-100111"/>
    <n v="10035"/>
    <x v="445"/>
    <x v="3"/>
    <x v="0"/>
    <d v="2021-09-26T00:00:00"/>
    <s v="Standard Class"/>
    <s v="Bajo"/>
    <s v="New York"/>
    <s v="Bajo"/>
    <x v="1"/>
    <n v="4"/>
    <n v="0.1"/>
    <n v="375.74"/>
    <n v="626.22999999999979"/>
    <n v="5"/>
    <n v="2254.41"/>
    <n v="2504.8999999999996"/>
    <n v="500.9799999999999"/>
    <n v="450.88199999999995"/>
    <n v="1878.6699999999998"/>
  </r>
  <r>
    <s v="Muebles"/>
    <s v="New York City"/>
    <s v="United States"/>
    <s v="Erica Hackney"/>
    <s v="Global"/>
    <d v="2020-03-31T00:00:00"/>
    <s v="Cerrado"/>
    <s v="CA-2020-124100"/>
    <n v="10009"/>
    <x v="164"/>
    <x v="3"/>
    <x v="0"/>
    <d v="2020-04-06T00:00:00"/>
    <s v="Standard Class"/>
    <s v="Bajo"/>
    <s v="New York"/>
    <s v="Bajo"/>
    <x v="1"/>
    <n v="4"/>
    <n v="0.1"/>
    <n v="54.67"/>
    <n v="91.114444444444473"/>
    <n v="6"/>
    <n v="328"/>
    <n v="364.44444444444446"/>
    <n v="60.740740740740733"/>
    <n v="54.666666666666664"/>
    <n v="273.33"/>
  </r>
  <r>
    <s v="Muebles"/>
    <s v="New York City"/>
    <s v="United States"/>
    <s v="Frank Preis"/>
    <s v="Hon"/>
    <d v="2020-04-01T00:00:00"/>
    <s v="Abierto"/>
    <s v="CA-2020-111213"/>
    <n v="10009"/>
    <x v="1"/>
    <x v="3"/>
    <x v="0"/>
    <d v="2020-04-05T00:00:00"/>
    <s v="Standard Class"/>
    <s v="Bajo"/>
    <s v="New York"/>
    <s v="Bajo"/>
    <x v="1"/>
    <n v="3"/>
    <n v="0.1"/>
    <n v="292.77999999999997"/>
    <n v="439.1677777777777"/>
    <n v="6"/>
    <n v="1317.49"/>
    <n v="1463.8777777777777"/>
    <n v="243.97962962962964"/>
    <n v="219.58166666666668"/>
    <n v="1024.71"/>
  </r>
  <r>
    <s v="Muebles"/>
    <s v="New York City"/>
    <s v="United States"/>
    <s v="Annie Zypern"/>
    <s v="Iceberg"/>
    <d v="2018-03-25T00:00:00"/>
    <s v="Cerrado"/>
    <s v="CA-2018-148586"/>
    <n v="10009"/>
    <x v="941"/>
    <x v="3"/>
    <x v="0"/>
    <d v="2018-04-01T00:00:00"/>
    <s v="Standard Class"/>
    <s v="Bajo"/>
    <s v="New York"/>
    <s v="Bajo"/>
    <x v="1"/>
    <n v="5"/>
    <n v="0.1"/>
    <n v="65.209999999999994"/>
    <n v="105.96444444444444"/>
    <n v="7"/>
    <n v="366.79"/>
    <n v="407.54444444444448"/>
    <n v="58.220634920634922"/>
    <n v="52.398571428571429"/>
    <n v="301.58000000000004"/>
  </r>
  <r>
    <s v="Muebles"/>
    <s v="New York City"/>
    <s v="United States"/>
    <s v="Jay Kimmel"/>
    <s v="Other"/>
    <d v="2020-08-21T00:00:00"/>
    <s v="Abierto"/>
    <s v="CA-2020-122581"/>
    <n v="10035"/>
    <x v="820"/>
    <x v="3"/>
    <x v="0"/>
    <d v="2020-08-25T00:00:00"/>
    <s v="Standard Class"/>
    <s v="Bajo"/>
    <s v="New York"/>
    <s v="Bajo"/>
    <x v="1"/>
    <n v="3"/>
    <n v="0.1"/>
    <n v="63.69"/>
    <n v="127.37555555555554"/>
    <n v="7"/>
    <n v="573.16999999999996"/>
    <n v="636.8555555555555"/>
    <n v="90.979365079365081"/>
    <n v="81.881428571428572"/>
    <n v="509.47999999999996"/>
  </r>
  <r>
    <s v="Muebles"/>
    <s v="New York City"/>
    <s v="United States"/>
    <s v="Joe Elijah"/>
    <s v="Hon"/>
    <d v="2020-12-25T00:00:00"/>
    <s v="Abierto"/>
    <s v="CA-2020-169670"/>
    <n v="10009"/>
    <x v="407"/>
    <x v="3"/>
    <x v="0"/>
    <d v="2020-12-31T00:00:00"/>
    <s v="Standard Class"/>
    <s v="Bajo"/>
    <s v="New York"/>
    <s v="Bajo"/>
    <x v="1"/>
    <n v="4"/>
    <n v="0.1"/>
    <n v="313.26"/>
    <n v="598.04444444444425"/>
    <n v="8"/>
    <n v="2563.06"/>
    <n v="2847.8444444444444"/>
    <n v="355.98055555555555"/>
    <n v="320.38249999999999"/>
    <n v="2249.8000000000002"/>
  </r>
  <r>
    <s v="Muebles"/>
    <s v="New York City"/>
    <s v="United States"/>
    <s v="Doug Jacobs"/>
    <s v="Office Star"/>
    <d v="2021-12-18T00:00:00"/>
    <s v="Abierto"/>
    <s v="CA-2021-115602"/>
    <n v="10009"/>
    <x v="915"/>
    <x v="3"/>
    <x v="0"/>
    <d v="2021-12-24T00:00:00"/>
    <s v="Standard Class"/>
    <s v="Bajo"/>
    <s v="New York"/>
    <s v="Bajo"/>
    <x v="1"/>
    <n v="4"/>
    <n v="0.1"/>
    <n v="139.57"/>
    <n v="266.45222222222219"/>
    <n v="9"/>
    <n v="1141.94"/>
    <n v="1268.8222222222223"/>
    <n v="140.98024691358026"/>
    <n v="126.88222222222223"/>
    <n v="1002.3700000000001"/>
  </r>
  <r>
    <s v="Muebles"/>
    <s v="New York City"/>
    <s v="United States"/>
    <s v="Seth Vernon"/>
    <s v="Hon"/>
    <d v="2021-09-20T00:00:00"/>
    <s v="Abierto"/>
    <s v="CA-2021-100111"/>
    <n v="10035"/>
    <x v="284"/>
    <x v="3"/>
    <x v="0"/>
    <d v="2021-09-26T00:00:00"/>
    <s v="Standard Class"/>
    <s v="Bajo"/>
    <s v="New York"/>
    <s v="Bajo"/>
    <x v="1"/>
    <n v="4"/>
    <n v="0.1"/>
    <n v="609.72"/>
    <n v="930.62333333333345"/>
    <n v="11"/>
    <n v="2888.13"/>
    <n v="3209.0333333333333"/>
    <n v="291.73030303030305"/>
    <n v="262.55727272727273"/>
    <n v="2278.41"/>
  </r>
  <r>
    <s v="Muebles"/>
    <s v="New York City"/>
    <s v="United States"/>
    <s v="Ben Wallace"/>
    <s v="Other"/>
    <d v="2020-10-27T00:00:00"/>
    <s v="Abierto"/>
    <s v="CA-2020-116596"/>
    <n v="10011"/>
    <x v="826"/>
    <x v="3"/>
    <x v="0"/>
    <d v="2020-10-31T00:00:00"/>
    <s v="Standard Class"/>
    <s v="Bajo"/>
    <s v="New York"/>
    <s v="Bajo"/>
    <x v="1"/>
    <n v="3"/>
    <n v="0.1"/>
    <n v="80.78"/>
    <n v="128.2955555555555"/>
    <n v="14"/>
    <n v="427.64"/>
    <n v="475.15555555555551"/>
    <n v="33.939682539682536"/>
    <n v="30.545714285714286"/>
    <n v="346.86"/>
  </r>
  <r>
    <s v="Muebles"/>
    <s v="Long Beach"/>
    <s v="United States"/>
    <s v="Caroline Jumper"/>
    <s v="O'Sullivan"/>
    <d v="2020-03-10T00:00:00"/>
    <s v="Cerrado"/>
    <s v="US-2020-112977"/>
    <n v="11561"/>
    <x v="587"/>
    <x v="3"/>
    <x v="0"/>
    <d v="2020-03-16T00:00:00"/>
    <s v="Standard Class"/>
    <s v="Bajo"/>
    <s v="New York"/>
    <s v="Bajo"/>
    <x v="0"/>
    <n v="4"/>
    <n v="0.2"/>
    <n v="-22.1"/>
    <n v="22.094999999999999"/>
    <n v="1"/>
    <n v="176.78"/>
    <n v="220.97499999999999"/>
    <n v="220.97499999999999"/>
    <n v="176.78"/>
    <n v="198.88"/>
  </r>
  <r>
    <s v="Muebles"/>
    <s v="New York City"/>
    <s v="United States"/>
    <s v="Bryan Davis"/>
    <s v="Atlantic"/>
    <d v="2021-02-06T00:00:00"/>
    <s v="Abierto"/>
    <s v="CA-2021-115105"/>
    <n v="10024"/>
    <x v="819"/>
    <x v="3"/>
    <x v="0"/>
    <d v="2021-02-11T00:00:00"/>
    <s v="Standard Class"/>
    <s v="Bajo"/>
    <s v="New York"/>
    <s v="Bajo"/>
    <x v="0"/>
    <n v="3"/>
    <n v="0.2"/>
    <n v="30.1"/>
    <n v="90.294999999999959"/>
    <n v="1"/>
    <n v="240.78"/>
    <n v="300.97499999999997"/>
    <n v="300.97499999999997"/>
    <n v="240.78"/>
    <n v="210.68"/>
  </r>
  <r>
    <s v="Muebles"/>
    <s v="Lancaster"/>
    <s v="United States"/>
    <s v="Steven Cartwright"/>
    <s v="Eldon"/>
    <d v="2019-06-29T00:00:00"/>
    <s v="Cerrado"/>
    <s v="CA-2019-128860"/>
    <n v="17602"/>
    <x v="792"/>
    <x v="3"/>
    <x v="0"/>
    <d v="2019-07-05T00:00:00"/>
    <s v="Standard Class"/>
    <s v="Bajo"/>
    <s v="Pennsylvania"/>
    <s v="Bajo"/>
    <x v="5"/>
    <n v="4"/>
    <n v="0.2"/>
    <n v="1.76"/>
    <n v="6.7850000000000001"/>
    <n v="1"/>
    <n v="20.100000000000001"/>
    <n v="25.125"/>
    <n v="25.125"/>
    <n v="20.100000000000001"/>
    <n v="18.34"/>
  </r>
  <r>
    <s v="Muebles"/>
    <s v="Philadelphia"/>
    <s v="United States"/>
    <s v="Natalie Webber"/>
    <s v="Other"/>
    <d v="2018-06-21T00:00:00"/>
    <s v="Cerrado"/>
    <s v="CA-2018-138317"/>
    <n v="19120"/>
    <x v="927"/>
    <x v="3"/>
    <x v="0"/>
    <d v="2018-06-25T00:00:00"/>
    <s v="Standard Class"/>
    <s v="Bajo"/>
    <s v="Pennsylvania"/>
    <s v="Bajo"/>
    <x v="5"/>
    <n v="3"/>
    <n v="0.2"/>
    <n v="0.65"/>
    <n v="1.6449999999999996"/>
    <n v="1"/>
    <n v="3.98"/>
    <n v="4.9749999999999996"/>
    <n v="4.9749999999999996"/>
    <n v="3.98"/>
    <n v="3.33"/>
  </r>
  <r>
    <s v="Muebles"/>
    <s v="New York City"/>
    <s v="United States"/>
    <s v="Adam Shillingsburg"/>
    <s v="O'Sullivan"/>
    <d v="2020-06-21T00:00:00"/>
    <s v="Cerrado"/>
    <s v="CA-2020-119865"/>
    <n v="10011"/>
    <x v="587"/>
    <x v="3"/>
    <x v="0"/>
    <d v="2020-06-26T00:00:00"/>
    <s v="Standard Class"/>
    <s v="Bajo"/>
    <s v="New York"/>
    <s v="Bajo"/>
    <x v="0"/>
    <n v="3"/>
    <n v="0.2"/>
    <n v="-44.2"/>
    <n v="44.192499999999995"/>
    <n v="2"/>
    <n v="353.57"/>
    <n v="441.96249999999998"/>
    <n v="220.98124999999999"/>
    <n v="176.785"/>
    <n v="397.77"/>
  </r>
  <r>
    <s v="Muebles"/>
    <s v="New York City"/>
    <s v="United States"/>
    <s v="Jim Karlsson"/>
    <s v="Atlantic"/>
    <d v="2019-12-25T00:00:00"/>
    <s v="Cerrado"/>
    <s v="CA-2019-113152"/>
    <n v="10024"/>
    <x v="179"/>
    <x v="3"/>
    <x v="0"/>
    <d v="2019-12-30T00:00:00"/>
    <s v="Standard Class"/>
    <s v="Bajo"/>
    <s v="New York"/>
    <s v="Bajo"/>
    <x v="0"/>
    <n v="3"/>
    <n v="0.2"/>
    <n v="56.2"/>
    <n v="168.59249999999997"/>
    <n v="2"/>
    <n v="449.57"/>
    <n v="561.96249999999998"/>
    <n v="280.98124999999999"/>
    <n v="224.785"/>
    <n v="393.37"/>
  </r>
  <r>
    <s v="Muebles"/>
    <s v="New York City"/>
    <s v="United States"/>
    <s v="Bobby Trafton"/>
    <s v="O'Sullivan"/>
    <d v="2018-06-04T00:00:00"/>
    <s v="Cerrado"/>
    <s v="CA-2018-151946"/>
    <n v="10035"/>
    <x v="587"/>
    <x v="3"/>
    <x v="0"/>
    <d v="2018-06-09T00:00:00"/>
    <s v="Standard Class"/>
    <s v="Bajo"/>
    <s v="New York"/>
    <s v="Bajo"/>
    <x v="0"/>
    <n v="3"/>
    <n v="0.2"/>
    <n v="-44.2"/>
    <n v="44.192499999999995"/>
    <n v="2"/>
    <n v="353.57"/>
    <n v="441.96249999999998"/>
    <n v="220.98124999999999"/>
    <n v="176.785"/>
    <n v="397.77"/>
  </r>
  <r>
    <s v="Muebles"/>
    <s v="New York City"/>
    <s v="United States"/>
    <s v="Kelly Andreada"/>
    <s v="O'Sullivan"/>
    <d v="2021-11-24T00:00:00"/>
    <s v="Cerrado"/>
    <s v="CA-2021-168641"/>
    <n v="10035"/>
    <x v="776"/>
    <x v="3"/>
    <x v="0"/>
    <d v="2021-12-01T00:00:00"/>
    <s v="Standard Class"/>
    <s v="Bajo"/>
    <s v="New York"/>
    <s v="Bajo"/>
    <x v="0"/>
    <n v="5"/>
    <n v="0.2"/>
    <n v="-16.079999999999998"/>
    <n v="64.3125"/>
    <n v="2"/>
    <n v="321.57"/>
    <n v="401.96249999999998"/>
    <n v="200.98124999999999"/>
    <n v="160.785"/>
    <n v="337.65"/>
  </r>
  <r>
    <s v="Muebles"/>
    <s v="Cleveland"/>
    <s v="United States"/>
    <s v="Logan Currie"/>
    <s v="Deflect-o"/>
    <d v="2021-09-09T00:00:00"/>
    <s v="Cerrado"/>
    <s v="CA-2021-169439"/>
    <n v="44105"/>
    <x v="480"/>
    <x v="3"/>
    <x v="0"/>
    <d v="2021-09-13T00:00:00"/>
    <s v="Standard Class"/>
    <s v="Bajo"/>
    <s v="Ohio"/>
    <s v="Bajo"/>
    <x v="5"/>
    <n v="3"/>
    <n v="0.2"/>
    <n v="-9.09"/>
    <n v="7.4374999999999858"/>
    <n v="2"/>
    <n v="66.11"/>
    <n v="82.637499999999989"/>
    <n v="41.318749999999994"/>
    <n v="33.055"/>
    <n v="75.2"/>
  </r>
  <r>
    <s v="Muebles"/>
    <s v="Fairfield"/>
    <s v="United States"/>
    <s v="Liz Preis"/>
    <s v="Deflect-o"/>
    <d v="2020-06-06T00:00:00"/>
    <s v="Abierto"/>
    <s v="CA-2020-112830"/>
    <n v="45014"/>
    <x v="942"/>
    <x v="3"/>
    <x v="0"/>
    <d v="2020-06-10T00:00:00"/>
    <s v="Standard Class"/>
    <s v="Bajo"/>
    <s v="Ohio"/>
    <s v="Bajo"/>
    <x v="5"/>
    <n v="3"/>
    <n v="0.2"/>
    <n v="0"/>
    <n v="20.659999999999997"/>
    <n v="2"/>
    <n v="82.64"/>
    <n v="103.3"/>
    <n v="51.65"/>
    <n v="41.32"/>
    <n v="82.64"/>
  </r>
  <r>
    <s v="Muebles"/>
    <s v="Marion"/>
    <s v="United States"/>
    <s v="Jamie Kunitz"/>
    <s v="Ultra"/>
    <d v="2019-11-20T00:00:00"/>
    <s v="Cerrado"/>
    <s v="CA-2019-116484"/>
    <n v="43302"/>
    <x v="943"/>
    <x v="3"/>
    <x v="0"/>
    <d v="2019-11-26T00:00:00"/>
    <s v="Standard Class"/>
    <s v="Bajo"/>
    <s v="Ohio"/>
    <s v="Bajo"/>
    <x v="5"/>
    <n v="4"/>
    <n v="0.2"/>
    <n v="9.57"/>
    <n v="25.524999999999991"/>
    <n v="2"/>
    <n v="63.82"/>
    <n v="79.774999999999991"/>
    <n v="39.887499999999996"/>
    <n v="31.91"/>
    <n v="54.25"/>
  </r>
  <r>
    <s v="Muebles"/>
    <s v="Newark"/>
    <s v="United States"/>
    <s v="Brian Thompson"/>
    <s v="GE"/>
    <d v="2021-11-20T00:00:00"/>
    <s v="Cerrado"/>
    <s v="US-2021-161193"/>
    <n v="43055"/>
    <x v="397"/>
    <x v="3"/>
    <x v="0"/>
    <d v="2021-11-26T00:00:00"/>
    <s v="Standard Class"/>
    <s v="Bajo"/>
    <s v="Ohio"/>
    <s v="Bajo"/>
    <x v="5"/>
    <n v="4"/>
    <n v="0.2"/>
    <n v="1.57"/>
    <n v="2.7350000000000003"/>
    <n v="2"/>
    <n v="4.66"/>
    <n v="5.8250000000000002"/>
    <n v="2.9125000000000001"/>
    <n v="2.33"/>
    <n v="3.09"/>
  </r>
  <r>
    <s v="Muebles"/>
    <s v="Allentown"/>
    <s v="United States"/>
    <s v="Caroline Jumper"/>
    <s v="Master Caster"/>
    <d v="2020-07-22T00:00:00"/>
    <s v="Cerrado"/>
    <s v="CA-2020-122392"/>
    <n v="18103"/>
    <x v="875"/>
    <x v="3"/>
    <x v="0"/>
    <d v="2020-07-27T00:00:00"/>
    <s v="Standard Class"/>
    <s v="Bajo"/>
    <s v="Pennsylvania"/>
    <s v="Bajo"/>
    <x v="5"/>
    <n v="3"/>
    <n v="0.2"/>
    <n v="3.35"/>
    <n v="6.2624999999999993"/>
    <n v="2"/>
    <n v="11.65"/>
    <n v="14.5625"/>
    <n v="7.28125"/>
    <n v="5.8250000000000002"/>
    <n v="8.3000000000000007"/>
  </r>
  <r>
    <s v="Muebles"/>
    <s v="Philadelphia"/>
    <s v="United States"/>
    <s v="John Lee"/>
    <s v="Howard Miller"/>
    <d v="2018-07-07T00:00:00"/>
    <s v="Abierto"/>
    <s v="US-2018-138758"/>
    <n v="19120"/>
    <x v="484"/>
    <x v="3"/>
    <x v="0"/>
    <d v="2018-07-11T00:00:00"/>
    <s v="Standard Class"/>
    <s v="Bajo"/>
    <s v="Pennsylvania"/>
    <s v="Bajo"/>
    <x v="5"/>
    <n v="3"/>
    <n v="0.2"/>
    <n v="12.08"/>
    <n v="29.332499999999996"/>
    <n v="2"/>
    <n v="69.010000000000005"/>
    <n v="86.262500000000003"/>
    <n v="43.131250000000001"/>
    <n v="34.505000000000003"/>
    <n v="56.930000000000007"/>
  </r>
  <r>
    <s v="Muebles"/>
    <s v="Philadelphia"/>
    <s v="United States"/>
    <s v="Giulietta Baptist"/>
    <s v="Other"/>
    <d v="2019-06-12T00:00:00"/>
    <s v="Cerrado"/>
    <s v="CA-2019-139850"/>
    <n v="19134"/>
    <x v="830"/>
    <x v="3"/>
    <x v="0"/>
    <d v="2019-06-17T00:00:00"/>
    <s v="Standard Class"/>
    <s v="Bajo"/>
    <s v="Pennsylvania"/>
    <s v="Bajo"/>
    <x v="5"/>
    <n v="3"/>
    <n v="0.2"/>
    <n v="4.33"/>
    <n v="15.154999999999994"/>
    <n v="2"/>
    <n v="43.3"/>
    <n v="54.124999999999993"/>
    <n v="27.062499999999996"/>
    <n v="21.65"/>
    <n v="38.97"/>
  </r>
  <r>
    <s v="Muebles"/>
    <s v="Philadelphia"/>
    <s v="United States"/>
    <s v="Mick Crebagga"/>
    <s v="Other"/>
    <d v="2021-10-30T00:00:00"/>
    <s v="Cerrado"/>
    <s v="CA-2021-152807"/>
    <n v="19140"/>
    <x v="801"/>
    <x v="3"/>
    <x v="0"/>
    <d v="2021-11-03T00:00:00"/>
    <s v="Standard Class"/>
    <s v="Bajo"/>
    <s v="Pennsylvania"/>
    <s v="Bajo"/>
    <x v="5"/>
    <n v="3"/>
    <n v="0.2"/>
    <n v="0.99"/>
    <n v="2.7824999999999989"/>
    <n v="2"/>
    <n v="7.17"/>
    <n v="8.9624999999999986"/>
    <n v="4.4812499999999993"/>
    <n v="3.585"/>
    <n v="6.18"/>
  </r>
  <r>
    <s v="Muebles"/>
    <s v="Philadelphia"/>
    <s v="United States"/>
    <s v="Shui Tom"/>
    <s v="Tensor"/>
    <d v="2018-07-14T00:00:00"/>
    <s v="Abierto"/>
    <s v="CA-2018-164182"/>
    <n v="19140"/>
    <x v="796"/>
    <x v="3"/>
    <x v="0"/>
    <d v="2018-07-18T00:00:00"/>
    <s v="Standard Class"/>
    <s v="Bajo"/>
    <s v="Pennsylvania"/>
    <s v="Bajo"/>
    <x v="5"/>
    <n v="3"/>
    <n v="0.2"/>
    <n v="1.2"/>
    <n v="9.1950000000000003"/>
    <n v="2"/>
    <n v="31.98"/>
    <n v="39.975000000000001"/>
    <n v="19.987500000000001"/>
    <n v="15.99"/>
    <n v="30.78"/>
  </r>
  <r>
    <s v="Muebles"/>
    <s v="Philadelphia"/>
    <s v="United States"/>
    <s v="Maribeth Dona"/>
    <s v="Tenex"/>
    <d v="2018-11-05T00:00:00"/>
    <s v="Cerrado"/>
    <s v="CA-2018-114251"/>
    <n v="19143"/>
    <x v="808"/>
    <x v="3"/>
    <x v="0"/>
    <d v="2018-11-10T00:00:00"/>
    <s v="Standard Class"/>
    <s v="Bajo"/>
    <s v="Pennsylvania"/>
    <s v="Bajo"/>
    <x v="5"/>
    <n v="3"/>
    <n v="0.2"/>
    <n v="-34.200000000000003"/>
    <n v="34.192499999999995"/>
    <n v="2"/>
    <n v="273.57"/>
    <n v="341.96249999999998"/>
    <n v="170.98124999999999"/>
    <n v="136.785"/>
    <n v="307.77"/>
  </r>
  <r>
    <s v="Muebles"/>
    <s v="New York City"/>
    <s v="United States"/>
    <s v="Christine Sundaresam"/>
    <s v="Other"/>
    <d v="2021-04-14T00:00:00"/>
    <s v="Cerrado"/>
    <s v="CA-2021-131233"/>
    <n v="10024"/>
    <x v="712"/>
    <x v="3"/>
    <x v="0"/>
    <d v="2021-04-19T00:00:00"/>
    <s v="Standard Class"/>
    <s v="Bajo"/>
    <s v="New York"/>
    <s v="Bajo"/>
    <x v="0"/>
    <n v="3"/>
    <n v="0.2"/>
    <n v="9.09"/>
    <n v="69.677500000000009"/>
    <n v="3"/>
    <n v="242.35"/>
    <n v="302.9375"/>
    <n v="100.97916666666666"/>
    <n v="80.783333333333331"/>
    <n v="233.26"/>
  </r>
  <r>
    <s v="Muebles"/>
    <s v="New York City"/>
    <s v="United States"/>
    <s v="Harry Greene"/>
    <s v="O'Sullivan"/>
    <d v="2021-10-09T00:00:00"/>
    <s v="Cerrado"/>
    <s v="CA-2021-141873"/>
    <n v="10024"/>
    <x v="767"/>
    <x v="3"/>
    <x v="0"/>
    <d v="2021-10-14T00:00:00"/>
    <s v="Standard Class"/>
    <s v="Bajo"/>
    <s v="New York"/>
    <s v="Bajo"/>
    <x v="0"/>
    <n v="3"/>
    <n v="0.2"/>
    <n v="-15.72"/>
    <n v="62.86749999999995"/>
    <n v="3"/>
    <n v="314.35000000000002"/>
    <n v="392.9375"/>
    <n v="130.97916666666669"/>
    <n v="104.78333333333335"/>
    <n v="330.07000000000005"/>
  </r>
  <r>
    <s v="Muebles"/>
    <s v="Columbus"/>
    <s v="United States"/>
    <s v="Chloris Kastensmidt"/>
    <s v="Other"/>
    <d v="2020-11-21T00:00:00"/>
    <s v="Cerrado"/>
    <s v="CA-2020-140018"/>
    <n v="43229"/>
    <x v="790"/>
    <x v="3"/>
    <x v="0"/>
    <d v="2020-11-26T00:00:00"/>
    <s v="Standard Class"/>
    <s v="Bajo"/>
    <s v="Ohio"/>
    <s v="Bajo"/>
    <x v="5"/>
    <n v="3"/>
    <n v="0.2"/>
    <n v="15.59"/>
    <n v="35.077500000000001"/>
    <n v="3"/>
    <n v="77.95"/>
    <n v="97.4375"/>
    <n v="32.479166666666664"/>
    <n v="25.983333333333334"/>
    <n v="62.36"/>
  </r>
  <r>
    <s v="Muebles"/>
    <s v="Fairfield"/>
    <s v="United States"/>
    <s v="Liz Preis"/>
    <s v="Electrix"/>
    <d v="2020-06-06T00:00:00"/>
    <s v="Abierto"/>
    <s v="CA-2020-112830"/>
    <n v="45014"/>
    <x v="622"/>
    <x v="3"/>
    <x v="0"/>
    <d v="2020-06-10T00:00:00"/>
    <s v="Standard Class"/>
    <s v="Bajo"/>
    <s v="Ohio"/>
    <s v="Bajo"/>
    <x v="5"/>
    <n v="3"/>
    <n v="0.2"/>
    <n v="34.97"/>
    <n v="151.54999999999995"/>
    <n v="3"/>
    <n v="466.32"/>
    <n v="582.9"/>
    <n v="194.29999999999998"/>
    <n v="155.44"/>
    <n v="431.35"/>
  </r>
  <r>
    <s v="Muebles"/>
    <s v="Hamilton"/>
    <s v="United States"/>
    <s v="Mark Hamilton"/>
    <s v="Eldon"/>
    <d v="2018-12-20T00:00:00"/>
    <s v="Cerrado"/>
    <s v="CA-2018-160157"/>
    <n v="45011"/>
    <x v="125"/>
    <x v="3"/>
    <x v="0"/>
    <d v="2018-12-27T00:00:00"/>
    <s v="Standard Class"/>
    <s v="Bajo"/>
    <s v="Ohio"/>
    <s v="Bajo"/>
    <x v="5"/>
    <n v="5"/>
    <n v="0.2"/>
    <n v="-21.47"/>
    <n v="26.242499999999978"/>
    <n v="3"/>
    <n v="190.85"/>
    <n v="238.56249999999997"/>
    <n v="79.520833333333329"/>
    <n v="63.616666666666667"/>
    <n v="212.32"/>
  </r>
  <r>
    <s v="Muebles"/>
    <s v="Philadelphia"/>
    <s v="United States"/>
    <s v="Carlos Soltero"/>
    <s v="Eldon"/>
    <d v="2018-11-18T00:00:00"/>
    <s v="Cerrado"/>
    <s v="US-2018-159926"/>
    <n v="19140"/>
    <x v="792"/>
    <x v="3"/>
    <x v="0"/>
    <d v="2018-11-22T00:00:00"/>
    <s v="Standard Class"/>
    <s v="Bajo"/>
    <s v="Pennsylvania"/>
    <s v="Bajo"/>
    <x v="5"/>
    <n v="3"/>
    <n v="0.2"/>
    <n v="5.28"/>
    <n v="20.357500000000002"/>
    <n v="3"/>
    <n v="60.31"/>
    <n v="75.387500000000003"/>
    <n v="25.129166666666666"/>
    <n v="20.103333333333335"/>
    <n v="55.03"/>
  </r>
  <r>
    <s v="Muebles"/>
    <s v="Philadelphia"/>
    <s v="United States"/>
    <s v="Bruce Stewart"/>
    <s v="Linden"/>
    <d v="2021-04-10T00:00:00"/>
    <s v="Cerrado"/>
    <s v="CA-2021-135069"/>
    <n v="19143"/>
    <x v="677"/>
    <x v="3"/>
    <x v="0"/>
    <d v="2021-04-14T00:00:00"/>
    <s v="Standard Class"/>
    <s v="Bajo"/>
    <s v="Pennsylvania"/>
    <s v="Bajo"/>
    <x v="5"/>
    <n v="3"/>
    <n v="0.2"/>
    <n v="6.42"/>
    <n v="15.587499999999999"/>
    <n v="3"/>
    <n v="36.67"/>
    <n v="45.837499999999999"/>
    <n v="15.279166666666667"/>
    <n v="12.223333333333334"/>
    <n v="30.25"/>
  </r>
  <r>
    <s v="Muebles"/>
    <s v="New York City"/>
    <s v="United States"/>
    <s v="Greg Matthias"/>
    <s v="O'Sullivan"/>
    <d v="2020-09-30T00:00:00"/>
    <s v="Cerrado"/>
    <s v="CA-2020-106243"/>
    <n v="10011"/>
    <x v="767"/>
    <x v="3"/>
    <x v="0"/>
    <d v="2020-10-04T00:00:00"/>
    <s v="Standard Class"/>
    <s v="Bajo"/>
    <s v="New York"/>
    <s v="Bajo"/>
    <x v="0"/>
    <n v="3"/>
    <n v="0.2"/>
    <n v="-26.2"/>
    <n v="104.77999999999986"/>
    <n v="5"/>
    <n v="523.91999999999996"/>
    <n v="654.89999999999986"/>
    <n v="130.97999999999999"/>
    <n v="104.78399999999999"/>
    <n v="550.12"/>
  </r>
  <r>
    <s v="Muebles"/>
    <s v="New York City"/>
    <s v="United States"/>
    <s v="Peter Fuller"/>
    <s v="DMI"/>
    <d v="2019-09-17T00:00:00"/>
    <s v="Cerrado"/>
    <s v="US-2019-126977"/>
    <n v="10035"/>
    <x v="789"/>
    <x v="3"/>
    <x v="0"/>
    <d v="2019-09-23T00:00:00"/>
    <s v="Standard Class"/>
    <s v="Bajo"/>
    <s v="New York"/>
    <s v="Bajo"/>
    <x v="0"/>
    <n v="4"/>
    <n v="0.2"/>
    <n v="-25.05"/>
    <n v="475.93000000000006"/>
    <n v="5"/>
    <n v="2003.92"/>
    <n v="2504.9"/>
    <n v="500.97999999999996"/>
    <n v="400.78399999999999"/>
    <n v="2028.97"/>
  </r>
  <r>
    <s v="Muebles"/>
    <s v="Columbus"/>
    <s v="United States"/>
    <s v="Eugene Barchas"/>
    <s v="Seth Thomas"/>
    <d v="2019-11-28T00:00:00"/>
    <s v="Cerrado"/>
    <s v="CA-2019-111612"/>
    <n v="43229"/>
    <x v="90"/>
    <x v="3"/>
    <x v="0"/>
    <d v="2019-12-02T00:00:00"/>
    <s v="Standard Class"/>
    <s v="Bajo"/>
    <s v="Ohio"/>
    <s v="Bajo"/>
    <x v="5"/>
    <n v="3"/>
    <n v="0.2"/>
    <n v="9.7799999999999994"/>
    <n v="27.560000000000002"/>
    <n v="5"/>
    <n v="71.12"/>
    <n v="88.9"/>
    <n v="17.779999999999998"/>
    <n v="14.224"/>
    <n v="61.34"/>
  </r>
  <r>
    <s v="Muebles"/>
    <s v="Columbus"/>
    <s v="United States"/>
    <s v="Henia Zydlo"/>
    <s v="Advantus"/>
    <d v="2020-03-14T00:00:00"/>
    <s v="Abierto"/>
    <s v="US-2020-154361"/>
    <n v="43229"/>
    <x v="493"/>
    <x v="3"/>
    <x v="0"/>
    <d v="2020-03-19T00:00:00"/>
    <s v="Standard Class"/>
    <s v="Bajo"/>
    <s v="Ohio"/>
    <s v="Bajo"/>
    <x v="5"/>
    <n v="3"/>
    <n v="0.2"/>
    <n v="6.29"/>
    <n v="11.759999999999998"/>
    <n v="5"/>
    <n v="21.88"/>
    <n v="27.349999999999998"/>
    <n v="5.4699999999999989"/>
    <n v="4.3759999999999994"/>
    <n v="15.59"/>
  </r>
  <r>
    <s v="Muebles"/>
    <s v="Columbus"/>
    <s v="United States"/>
    <s v="John Lee"/>
    <s v="GE"/>
    <d v="2021-07-14T00:00:00"/>
    <s v="Abierto"/>
    <s v="US-2021-161935"/>
    <n v="43229"/>
    <x v="836"/>
    <x v="3"/>
    <x v="0"/>
    <d v="2021-07-18T00:00:00"/>
    <s v="Standard Class"/>
    <s v="Bajo"/>
    <s v="Ohio"/>
    <s v="Bajo"/>
    <x v="5"/>
    <n v="3"/>
    <n v="0.2"/>
    <n v="148.85"/>
    <n v="248.07999999999996"/>
    <n v="5"/>
    <n v="396.92"/>
    <n v="496.15"/>
    <n v="99.22999999999999"/>
    <n v="79.384"/>
    <n v="248.07000000000002"/>
  </r>
  <r>
    <s v="Muebles"/>
    <s v="Newark"/>
    <s v="United States"/>
    <s v="Brian Thompson"/>
    <s v="Other"/>
    <d v="2021-11-20T00:00:00"/>
    <s v="Cerrado"/>
    <s v="US-2021-161193"/>
    <n v="43055"/>
    <x v="275"/>
    <x v="3"/>
    <x v="0"/>
    <d v="2021-11-26T00:00:00"/>
    <s v="Standard Class"/>
    <s v="Bajo"/>
    <s v="Ohio"/>
    <s v="Bajo"/>
    <x v="5"/>
    <n v="4"/>
    <n v="0.2"/>
    <n v="28.13"/>
    <n v="47.529999999999987"/>
    <n v="5"/>
    <n v="77.599999999999994"/>
    <n v="96.999999999999986"/>
    <n v="19.399999999999999"/>
    <n v="15.52"/>
    <n v="49.47"/>
  </r>
  <r>
    <s v="Muebles"/>
    <s v="New York City"/>
    <s v="United States"/>
    <s v="Peter Fuller"/>
    <s v="Riverside"/>
    <d v="2019-09-17T00:00:00"/>
    <s v="Cerrado"/>
    <s v="US-2019-126977"/>
    <n v="10035"/>
    <x v="26"/>
    <x v="3"/>
    <x v="0"/>
    <d v="2019-09-23T00:00:00"/>
    <s v="Standard Class"/>
    <s v="Bajo"/>
    <s v="New York"/>
    <s v="Bajo"/>
    <x v="0"/>
    <n v="4"/>
    <n v="0.2"/>
    <n v="158.58000000000001"/>
    <n v="1215.7549999999992"/>
    <n v="6"/>
    <n v="4228.7"/>
    <n v="5285.8749999999991"/>
    <n v="880.97916666666663"/>
    <n v="704.7833333333333"/>
    <n v="4070.12"/>
  </r>
  <r>
    <s v="Muebles"/>
    <s v="Toledo"/>
    <s v="United States"/>
    <s v="Thea Hendricks"/>
    <s v="Eldon"/>
    <d v="2018-11-24T00:00:00"/>
    <s v="Cerrado"/>
    <s v="CA-2018-153850"/>
    <n v="43615"/>
    <x v="192"/>
    <x v="3"/>
    <x v="0"/>
    <d v="2018-11-29T00:00:00"/>
    <s v="Standard Class"/>
    <s v="Bajo"/>
    <s v="Ohio"/>
    <s v="Bajo"/>
    <x v="5"/>
    <n v="3"/>
    <n v="0.2"/>
    <n v="9.67"/>
    <n v="18.462499999999999"/>
    <n v="7"/>
    <n v="35.17"/>
    <n v="43.962499999999999"/>
    <n v="6.2803571428571434"/>
    <n v="5.0242857142857149"/>
    <n v="25.5"/>
  </r>
  <r>
    <s v="Muebles"/>
    <s v="Philadelphia"/>
    <s v="United States"/>
    <s v="Dean Braden"/>
    <s v="Other"/>
    <d v="2020-09-05T00:00:00"/>
    <s v="Abierto"/>
    <s v="CA-2020-158778"/>
    <n v="19134"/>
    <x v="74"/>
    <x v="3"/>
    <x v="0"/>
    <d v="2020-09-09T00:00:00"/>
    <s v="Standard Class"/>
    <s v="Bajo"/>
    <s v="Pennsylvania"/>
    <s v="Bajo"/>
    <x v="5"/>
    <n v="3"/>
    <n v="0.2"/>
    <n v="11.65"/>
    <n v="26.212499999999999"/>
    <n v="9"/>
    <n v="58.25"/>
    <n v="72.8125"/>
    <n v="8.0902777777777768"/>
    <n v="6.4722222222222223"/>
    <n v="46.6"/>
  </r>
  <r>
    <s v="Muebles"/>
    <s v="Buffalo"/>
    <s v="United States"/>
    <s v="Greg Tran"/>
    <s v="DMI"/>
    <d v="2018-11-17T00:00:00"/>
    <s v="Abierto"/>
    <s v="CA-2018-128209"/>
    <n v="14215"/>
    <x v="789"/>
    <x v="3"/>
    <x v="0"/>
    <d v="2018-11-22T00:00:00"/>
    <s v="Standard Class"/>
    <s v="Bajo"/>
    <s v="New York"/>
    <s v="Bajo"/>
    <x v="0"/>
    <n v="3"/>
    <n v="0.2"/>
    <n v="-50.1"/>
    <n v="951.86000000000013"/>
    <n v="10"/>
    <n v="4007.84"/>
    <n v="5009.8"/>
    <n v="500.97999999999996"/>
    <n v="400.78399999999999"/>
    <n v="4057.94"/>
  </r>
  <r>
    <s v="Muebles"/>
    <s v="New York City"/>
    <s v="United States"/>
    <s v="Janet Lee"/>
    <s v="Hon"/>
    <d v="2019-11-30T00:00:00"/>
    <s v="Abierto"/>
    <s v="CA-2019-137925"/>
    <n v="10035"/>
    <x v="806"/>
    <x v="3"/>
    <x v="0"/>
    <d v="2019-12-04T00:00:00"/>
    <s v="Standard Class"/>
    <s v="Bajo"/>
    <s v="New York"/>
    <s v="Bajo"/>
    <x v="0"/>
    <n v="3"/>
    <n v="0.2"/>
    <n v="42.59"/>
    <n v="212.9425"/>
    <n v="12"/>
    <n v="681.41"/>
    <n v="851.76249999999993"/>
    <n v="70.980208333333323"/>
    <n v="56.784166666666664"/>
    <n v="638.81999999999994"/>
  </r>
  <r>
    <s v="Muebles"/>
    <s v="Philadelphia"/>
    <s v="United States"/>
    <s v="Arianne Irving"/>
    <s v="Other"/>
    <d v="2021-12-11T00:00:00"/>
    <s v="Cerrado"/>
    <s v="US-2021-160759"/>
    <n v="19120"/>
    <x v="820"/>
    <x v="3"/>
    <x v="0"/>
    <d v="2021-12-17T00:00:00"/>
    <s v="Standard Class"/>
    <s v="Bajo"/>
    <s v="Pennsylvania"/>
    <s v="Bajo"/>
    <x v="1"/>
    <n v="4"/>
    <n v="0.3"/>
    <n v="-9.1"/>
    <n v="18.195714285714303"/>
    <n v="1"/>
    <n v="63.69"/>
    <n v="90.985714285714295"/>
    <n v="90.985714285714295"/>
    <n v="63.69"/>
    <n v="72.789999999999992"/>
  </r>
  <r>
    <s v="Muebles"/>
    <s v="Columbus"/>
    <s v="United States"/>
    <s v="Maribeth Dona"/>
    <s v="Global"/>
    <d v="2021-05-08T00:00:00"/>
    <s v="Cerrado"/>
    <s v="CA-2021-149181"/>
    <n v="43229"/>
    <x v="903"/>
    <x v="3"/>
    <x v="0"/>
    <d v="2021-05-12T00:00:00"/>
    <s v="Standard Class"/>
    <s v="Bajo"/>
    <s v="Ohio"/>
    <s v="Bajo"/>
    <x v="1"/>
    <n v="3"/>
    <n v="0.3"/>
    <n v="-2.06"/>
    <n v="18.50714285714286"/>
    <n v="2"/>
    <n v="47.99"/>
    <n v="68.557142857142864"/>
    <n v="34.278571428571432"/>
    <n v="23.995000000000001"/>
    <n v="50.050000000000004"/>
  </r>
  <r>
    <s v="Muebles"/>
    <s v="Columbus"/>
    <s v="United States"/>
    <s v="Pete Kriz"/>
    <s v="Office Star"/>
    <d v="2020-09-24T00:00:00"/>
    <s v="Abierto"/>
    <s v="US-2020-134488"/>
    <n v="43229"/>
    <x v="637"/>
    <x v="3"/>
    <x v="0"/>
    <d v="2020-10-01T00:00:00"/>
    <s v="Standard Class"/>
    <s v="Bajo"/>
    <s v="Ohio"/>
    <s v="Bajo"/>
    <x v="1"/>
    <n v="5"/>
    <n v="0.3"/>
    <n v="-13.32"/>
    <n v="53.267142857142886"/>
    <n v="2"/>
    <n v="155.37"/>
    <n v="221.95714285714288"/>
    <n v="110.97857142857144"/>
    <n v="77.685000000000002"/>
    <n v="168.69"/>
  </r>
  <r>
    <s v="Muebles"/>
    <s v="Lancaster"/>
    <s v="United States"/>
    <s v="Maribeth Dona"/>
    <s v="Global"/>
    <d v="2020-09-05T00:00:00"/>
    <s v="Cerrado"/>
    <s v="CA-2020-162383"/>
    <n v="43130"/>
    <x v="213"/>
    <x v="3"/>
    <x v="0"/>
    <d v="2020-09-11T00:00:00"/>
    <s v="Standard Class"/>
    <s v="Bajo"/>
    <s v="Ohio"/>
    <s v="Bajo"/>
    <x v="1"/>
    <n v="4"/>
    <n v="0.3"/>
    <n v="-1.22"/>
    <n v="35.315714285714293"/>
    <n v="2"/>
    <n v="85.25"/>
    <n v="121.78571428571429"/>
    <n v="60.892857142857146"/>
    <n v="42.625"/>
    <n v="86.47"/>
  </r>
  <r>
    <s v="Muebles"/>
    <s v="Parma"/>
    <s v="United States"/>
    <s v="Susan Pistek"/>
    <s v="Hon"/>
    <d v="2020-11-12T00:00:00"/>
    <s v="Cerrado"/>
    <s v="CA-2020-124590"/>
    <n v="44134"/>
    <x v="623"/>
    <x v="3"/>
    <x v="0"/>
    <d v="2020-11-16T00:00:00"/>
    <s v="Standard Class"/>
    <s v="Bajo"/>
    <s v="Ohio"/>
    <s v="Bajo"/>
    <x v="1"/>
    <n v="3"/>
    <n v="0.3"/>
    <n v="-12.84"/>
    <n v="179.74714285714293"/>
    <n v="2"/>
    <n v="449.37"/>
    <n v="641.95714285714291"/>
    <n v="320.97857142857146"/>
    <n v="224.685"/>
    <n v="462.21"/>
  </r>
  <r>
    <s v="Muebles"/>
    <s v="Philadelphia"/>
    <s v="United States"/>
    <s v="John Lee"/>
    <s v="Global"/>
    <d v="2018-07-07T00:00:00"/>
    <s v="Abierto"/>
    <s v="US-2018-138758"/>
    <n v="19120"/>
    <x v="854"/>
    <x v="3"/>
    <x v="0"/>
    <d v="2018-07-11T00:00:00"/>
    <s v="Standard Class"/>
    <s v="Bajo"/>
    <s v="Pennsylvania"/>
    <s v="Bajo"/>
    <x v="1"/>
    <n v="3"/>
    <n v="0.3"/>
    <n v="-46.74"/>
    <n v="27.055714285714288"/>
    <n v="2"/>
    <n v="172.19"/>
    <n v="245.98571428571429"/>
    <n v="122.99285714285715"/>
    <n v="86.094999999999999"/>
    <n v="218.93"/>
  </r>
  <r>
    <s v="Muebles"/>
    <s v="Philadelphia"/>
    <s v="United States"/>
    <s v="Dean Braden"/>
    <s v="Global"/>
    <d v="2020-09-05T00:00:00"/>
    <s v="Abierto"/>
    <s v="CA-2020-158778"/>
    <n v="19134"/>
    <x v="124"/>
    <x v="3"/>
    <x v="0"/>
    <d v="2020-09-09T00:00:00"/>
    <s v="Standard Class"/>
    <s v="Bajo"/>
    <s v="Pennsylvania"/>
    <s v="Bajo"/>
    <x v="1"/>
    <n v="3"/>
    <n v="0.3"/>
    <n v="-19.34"/>
    <n v="11.195714285714288"/>
    <n v="2"/>
    <n v="71.25"/>
    <n v="101.78571428571429"/>
    <n v="50.892857142857146"/>
    <n v="35.625"/>
    <n v="90.59"/>
  </r>
  <r>
    <s v="Muebles"/>
    <s v="Philadelphia"/>
    <s v="United States"/>
    <s v="Sean Christensen"/>
    <s v="Global"/>
    <d v="2021-12-01T00:00:00"/>
    <s v="Cerrado"/>
    <s v="CA-2021-122539"/>
    <n v="19140"/>
    <x v="464"/>
    <x v="3"/>
    <x v="0"/>
    <d v="2021-12-05T00:00:00"/>
    <s v="Standard Class"/>
    <s v="Bajo"/>
    <s v="Pennsylvania"/>
    <s v="Bajo"/>
    <x v="1"/>
    <n v="3"/>
    <n v="0.3"/>
    <n v="-28.5"/>
    <n v="142.48714285714289"/>
    <n v="2"/>
    <n v="398.97"/>
    <n v="569.95714285714291"/>
    <n v="284.97857142857146"/>
    <n v="199.48500000000001"/>
    <n v="427.47"/>
  </r>
  <r>
    <s v="Muebles"/>
    <s v="Philadelphia"/>
    <s v="United States"/>
    <s v="Maris LaWare"/>
    <s v="Global"/>
    <d v="2021-11-06T00:00:00"/>
    <s v="Cerrado"/>
    <s v="CA-2021-154109"/>
    <n v="19143"/>
    <x v="769"/>
    <x v="3"/>
    <x v="0"/>
    <d v="2021-11-11T00:00:00"/>
    <s v="Standard Class"/>
    <s v="Bajo"/>
    <s v="Pennsylvania"/>
    <s v="Bajo"/>
    <x v="1"/>
    <n v="3"/>
    <n v="0.3"/>
    <n v="-30.93"/>
    <n v="23.657142857142873"/>
    <n v="2"/>
    <n v="127.37"/>
    <n v="181.95714285714288"/>
    <n v="90.978571428571442"/>
    <n v="63.685000000000002"/>
    <n v="158.30000000000001"/>
  </r>
  <r>
    <s v="Muebles"/>
    <s v="Baltimore"/>
    <s v="United States"/>
    <s v="Melanie Seite"/>
    <s v="Bush"/>
    <d v="2020-10-04T00:00:00"/>
    <s v="Cerrado"/>
    <s v="CA-2020-131296"/>
    <n v="21215"/>
    <x v="944"/>
    <x v="3"/>
    <x v="0"/>
    <d v="2020-10-09T00:00:00"/>
    <s v="Standard Class"/>
    <s v="Bajo"/>
    <s v="Maryland"/>
    <s v="Bajo"/>
    <x v="3"/>
    <n v="3"/>
    <n v="0.3"/>
    <n v="-23.94"/>
    <n v="78.64714285714291"/>
    <n v="2"/>
    <n v="239.37"/>
    <n v="341.95714285714291"/>
    <n v="170.97857142857146"/>
    <n v="119.685"/>
    <n v="263.31"/>
  </r>
  <r>
    <s v="Muebles"/>
    <s v="Lawrence"/>
    <s v="United States"/>
    <s v="Carol Triggs"/>
    <s v="Balt"/>
    <d v="2018-05-07T00:00:00"/>
    <s v="Cerrado"/>
    <s v="CA-2018-166086"/>
    <n v="1841"/>
    <x v="880"/>
    <x v="3"/>
    <x v="0"/>
    <d v="2018-05-12T00:00:00"/>
    <s v="Standard Class"/>
    <s v="Bajo"/>
    <s v="Massachusetts"/>
    <s v="Bajo"/>
    <x v="3"/>
    <n v="3"/>
    <n v="0.3"/>
    <n v="-38.85"/>
    <n v="44.400000000000006"/>
    <n v="2"/>
    <n v="194.25"/>
    <n v="277.5"/>
    <n v="138.75"/>
    <n v="97.125"/>
    <n v="233.1"/>
  </r>
  <r>
    <s v="Muebles"/>
    <s v="Passaic"/>
    <s v="United States"/>
    <s v="Art Ferguson"/>
    <s v="Bevis"/>
    <d v="2020-05-22T00:00:00"/>
    <s v="Cerrado"/>
    <s v="CA-2020-146934"/>
    <n v="7055"/>
    <x v="210"/>
    <x v="3"/>
    <x v="0"/>
    <d v="2020-05-27T00:00:00"/>
    <s v="Standard Class"/>
    <s v="Bajo"/>
    <s v="New Jersey"/>
    <s v="Bajo"/>
    <x v="3"/>
    <n v="3"/>
    <n v="0.3"/>
    <n v="-19.920000000000002"/>
    <n v="54.775714285714315"/>
    <n v="2"/>
    <n v="174.29"/>
    <n v="248.98571428571429"/>
    <n v="124.49285714285715"/>
    <n v="87.144999999999996"/>
    <n v="194.20999999999998"/>
  </r>
  <r>
    <s v="Muebles"/>
    <s v="Vineland"/>
    <s v="United States"/>
    <s v="Mick Brown"/>
    <s v="Chromcraft"/>
    <d v="2020-03-11T00:00:00"/>
    <s v="Abierto"/>
    <s v="US-2020-128902"/>
    <n v="8360"/>
    <x v="616"/>
    <x v="3"/>
    <x v="0"/>
    <d v="2020-03-15T00:00:00"/>
    <s v="Standard Class"/>
    <s v="Bajo"/>
    <s v="New Jersey"/>
    <s v="Bajo"/>
    <x v="3"/>
    <n v="3"/>
    <n v="0.3"/>
    <n v="-31.37"/>
    <n v="73.205714285714294"/>
    <n v="2"/>
    <n v="244.01"/>
    <n v="348.58571428571429"/>
    <n v="174.29285714285714"/>
    <n v="122.005"/>
    <n v="275.38"/>
  </r>
  <r>
    <s v="Muebles"/>
    <s v="Columbus"/>
    <s v="United States"/>
    <s v="Chloris Kastensmidt"/>
    <s v="Global"/>
    <d v="2020-11-21T00:00:00"/>
    <s v="Cerrado"/>
    <s v="CA-2020-140018"/>
    <n v="43229"/>
    <x v="164"/>
    <x v="3"/>
    <x v="0"/>
    <d v="2020-11-26T00:00:00"/>
    <s v="Standard Class"/>
    <s v="Bajo"/>
    <s v="Ohio"/>
    <s v="Bajo"/>
    <x v="1"/>
    <n v="3"/>
    <n v="0.3"/>
    <n v="-9.11"/>
    <n v="45.554285714285726"/>
    <n v="3"/>
    <n v="127.55"/>
    <n v="182.21428571428572"/>
    <n v="60.738095238095241"/>
    <n v="42.516666666666666"/>
    <n v="136.66"/>
  </r>
  <r>
    <s v="Muebles"/>
    <s v="Chester"/>
    <s v="United States"/>
    <s v="Anna Andreadi"/>
    <s v="Other"/>
    <d v="2018-06-22T00:00:00"/>
    <s v="Cerrado"/>
    <s v="CA-2018-154963"/>
    <n v="19013"/>
    <x v="168"/>
    <x v="3"/>
    <x v="0"/>
    <d v="2018-06-27T00:00:00"/>
    <s v="Standard Class"/>
    <s v="Bajo"/>
    <s v="Pennsylvania"/>
    <s v="Bajo"/>
    <x v="1"/>
    <n v="3"/>
    <n v="0.3"/>
    <n v="-4.8600000000000003"/>
    <n v="68.022857142857134"/>
    <n v="3"/>
    <n v="170.06"/>
    <n v="242.94285714285715"/>
    <n v="80.980952380952388"/>
    <n v="56.686666666666667"/>
    <n v="174.92000000000002"/>
  </r>
  <r>
    <s v="Muebles"/>
    <s v="Philadelphia"/>
    <s v="United States"/>
    <s v="Dean Braden"/>
    <s v="Global"/>
    <d v="2020-09-05T00:00:00"/>
    <s v="Abierto"/>
    <s v="CA-2020-158778"/>
    <n v="19134"/>
    <x v="878"/>
    <x v="3"/>
    <x v="0"/>
    <d v="2020-09-09T00:00:00"/>
    <s v="Standard Class"/>
    <s v="Bajo"/>
    <s v="Pennsylvania"/>
    <s v="Bajo"/>
    <x v="1"/>
    <n v="3"/>
    <n v="0.3"/>
    <n v="-63.38"/>
    <n v="316.87857142857149"/>
    <n v="3"/>
    <n v="887.27"/>
    <n v="1267.5285714285715"/>
    <n v="422.50952380952384"/>
    <n v="295.75666666666666"/>
    <n v="950.65"/>
  </r>
  <r>
    <s v="Muebles"/>
    <s v="Wilmington"/>
    <s v="United States"/>
    <s v="Magdelene Morse"/>
    <s v="Hon"/>
    <d v="2021-07-15T00:00:00"/>
    <s v="Cerrado"/>
    <s v="CA-2021-166142"/>
    <n v="19805"/>
    <x v="773"/>
    <x v="3"/>
    <x v="0"/>
    <d v="2021-07-19T00:00:00"/>
    <s v="Standard Class"/>
    <s v="Bajo"/>
    <s v="Delaware"/>
    <s v="Bajo"/>
    <x v="3"/>
    <n v="3"/>
    <n v="0.3"/>
    <n v="-48.78"/>
    <n v="84.265714285714296"/>
    <n v="3"/>
    <n v="310.44"/>
    <n v="443.48571428571432"/>
    <n v="147.82857142857145"/>
    <n v="103.48"/>
    <n v="359.22"/>
  </r>
  <r>
    <s v="Muebles"/>
    <s v="Franklin"/>
    <s v="United States"/>
    <s v="Kean Thornton"/>
    <s v="Bevis"/>
    <d v="2018-05-12T00:00:00"/>
    <s v="Cerrado"/>
    <s v="CA-2018-155887"/>
    <n v="2038"/>
    <x v="601"/>
    <x v="3"/>
    <x v="0"/>
    <d v="2018-05-17T00:00:00"/>
    <s v="Standard Class"/>
    <s v="Bajo"/>
    <s v="Massachusetts"/>
    <s v="Bajo"/>
    <x v="3"/>
    <n v="3"/>
    <n v="0.3"/>
    <n v="-130.01"/>
    <n v="170.01571428571435"/>
    <n v="3"/>
    <n v="700.06"/>
    <n v="1000.0857142857143"/>
    <n v="333.36190476190478"/>
    <n v="233.35333333333332"/>
    <n v="830.06999999999994"/>
  </r>
  <r>
    <s v="Muebles"/>
    <s v="Philadelphia"/>
    <s v="United States"/>
    <s v="Seth Vernon"/>
    <s v="Other"/>
    <d v="2021-07-18T00:00:00"/>
    <s v="Abierto"/>
    <s v="US-2021-165358"/>
    <n v="19134"/>
    <x v="475"/>
    <x v="3"/>
    <x v="0"/>
    <d v="2021-07-23T00:00:00"/>
    <s v="Standard Class"/>
    <s v="Bajo"/>
    <s v="Pennsylvania"/>
    <s v="Bajo"/>
    <x v="1"/>
    <n v="3"/>
    <n v="0.3"/>
    <n v="-14.2"/>
    <n v="70.97428571428577"/>
    <n v="4"/>
    <n v="198.74"/>
    <n v="283.91428571428577"/>
    <n v="70.978571428571442"/>
    <n v="49.685000000000002"/>
    <n v="212.94"/>
  </r>
  <r>
    <s v="Muebles"/>
    <s v="Philadelphia"/>
    <s v="United States"/>
    <s v="Emily Grady"/>
    <s v="Global"/>
    <d v="2021-12-08T00:00:00"/>
    <s v="Abierto"/>
    <s v="US-2021-167570"/>
    <n v="19140"/>
    <x v="390"/>
    <x v="3"/>
    <x v="0"/>
    <d v="2021-12-15T00:00:00"/>
    <s v="Standard Class"/>
    <s v="Bajo"/>
    <s v="Pennsylvania"/>
    <s v="Bajo"/>
    <x v="1"/>
    <n v="5"/>
    <n v="0.3"/>
    <n v="-58.5"/>
    <n v="33.874285714285747"/>
    <n v="4"/>
    <n v="215.54"/>
    <n v="307.91428571428571"/>
    <n v="76.978571428571428"/>
    <n v="53.884999999999998"/>
    <n v="274.03999999999996"/>
  </r>
  <r>
    <s v="Muebles"/>
    <s v="Chester"/>
    <s v="United States"/>
    <s v="Anna Andreadi"/>
    <s v="Hon"/>
    <d v="2018-06-22T00:00:00"/>
    <s v="Cerrado"/>
    <s v="CA-2018-154963"/>
    <n v="19013"/>
    <x v="1"/>
    <x v="3"/>
    <x v="0"/>
    <d v="2018-06-27T00:00:00"/>
    <s v="Standard Class"/>
    <s v="Bajo"/>
    <s v="Pennsylvania"/>
    <s v="Bajo"/>
    <x v="1"/>
    <n v="3"/>
    <n v="0.3"/>
    <n v="0"/>
    <n v="365.97000000000014"/>
    <n v="5"/>
    <n v="853.93"/>
    <n v="1219.9000000000001"/>
    <n v="243.98000000000002"/>
    <n v="170.786"/>
    <n v="853.93"/>
  </r>
  <r>
    <s v="Muebles"/>
    <s v="Philadelphia"/>
    <s v="United States"/>
    <s v="Bill Donatelli"/>
    <s v="Hon"/>
    <d v="2020-10-31T00:00:00"/>
    <s v="Cerrado"/>
    <s v="CA-2020-119165"/>
    <n v="19143"/>
    <x v="889"/>
    <x v="3"/>
    <x v="0"/>
    <d v="2020-11-06T00:00:00"/>
    <s v="Standard Class"/>
    <s v="Bajo"/>
    <s v="Pennsylvania"/>
    <s v="Bajo"/>
    <x v="1"/>
    <n v="4"/>
    <n v="0.3"/>
    <n v="-14.08"/>
    <n v="197.13714285714286"/>
    <n v="5"/>
    <n v="492.84"/>
    <n v="704.05714285714282"/>
    <n v="140.81142857142856"/>
    <n v="98.567999999999998"/>
    <n v="506.91999999999996"/>
  </r>
  <r>
    <s v="Muebles"/>
    <s v="Philadelphia"/>
    <s v="United States"/>
    <s v="Randy Bradley"/>
    <s v="Hon"/>
    <d v="2018-11-17T00:00:00"/>
    <s v="Cerrado"/>
    <s v="CA-2018-159835"/>
    <n v="19143"/>
    <x v="499"/>
    <x v="3"/>
    <x v="0"/>
    <d v="2018-11-24T00:00:00"/>
    <s v="Standard Class"/>
    <s v="Bajo"/>
    <s v="Pennsylvania"/>
    <s v="Bajo"/>
    <x v="1"/>
    <n v="5"/>
    <n v="0.3"/>
    <n v="-93.99"/>
    <n v="187.98000000000002"/>
    <n v="5"/>
    <n v="657.93"/>
    <n v="939.9"/>
    <n v="187.98"/>
    <n v="131.58599999999998"/>
    <n v="751.92"/>
  </r>
  <r>
    <s v="Muebles"/>
    <s v="Philadelphia"/>
    <s v="United States"/>
    <s v="Stewart Visinsky"/>
    <s v="Global"/>
    <d v="2019-05-03T00:00:00"/>
    <s v="Cerrado"/>
    <s v="CA-2019-112130"/>
    <n v="19140"/>
    <x v="229"/>
    <x v="3"/>
    <x v="0"/>
    <d v="2019-05-07T00:00:00"/>
    <s v="Standard Class"/>
    <s v="Bajo"/>
    <s v="Pennsylvania"/>
    <s v="Bajo"/>
    <x v="1"/>
    <n v="3"/>
    <n v="0.3"/>
    <n v="-36.18"/>
    <n v="325.5857142857144"/>
    <n v="6"/>
    <n v="844.12"/>
    <n v="1205.8857142857144"/>
    <n v="200.9809523809524"/>
    <n v="140.68666666666667"/>
    <n v="880.3"/>
  </r>
  <r>
    <s v="Muebles"/>
    <s v="Parma"/>
    <s v="United States"/>
    <s v="Susan Pistek"/>
    <s v="Global"/>
    <d v="2020-11-12T00:00:00"/>
    <s v="Cerrado"/>
    <s v="CA-2020-124590"/>
    <n v="44134"/>
    <x v="852"/>
    <x v="3"/>
    <x v="0"/>
    <d v="2020-11-16T00:00:00"/>
    <s v="Standard Class"/>
    <s v="Bajo"/>
    <s v="Ohio"/>
    <s v="Bajo"/>
    <x v="1"/>
    <n v="3"/>
    <n v="0.3"/>
    <n v="-21.07"/>
    <n v="610.98714285714323"/>
    <n v="7"/>
    <n v="1474.8"/>
    <n v="2106.8571428571431"/>
    <n v="300.9795918367347"/>
    <n v="210.68571428571428"/>
    <n v="1495.87"/>
  </r>
  <r>
    <s v="Muebles"/>
    <s v="Parma"/>
    <s v="United States"/>
    <s v="Susan Pistek"/>
    <s v="Hon"/>
    <d v="2020-11-12T00:00:00"/>
    <s v="Cerrado"/>
    <s v="CA-2020-124590"/>
    <n v="44134"/>
    <x v="1"/>
    <x v="3"/>
    <x v="0"/>
    <d v="2020-11-16T00:00:00"/>
    <s v="Standard Class"/>
    <s v="Bajo"/>
    <s v="Ohio"/>
    <s v="Bajo"/>
    <x v="1"/>
    <n v="3"/>
    <n v="0.3"/>
    <n v="0"/>
    <n v="658.74428571428575"/>
    <n v="9"/>
    <n v="1537.07"/>
    <n v="2195.8142857142857"/>
    <n v="243.9793650793651"/>
    <n v="170.78555555555556"/>
    <n v="1537.07"/>
  </r>
  <r>
    <s v="Muebles"/>
    <s v="New York City"/>
    <s v="United States"/>
    <s v="Greg Matthias"/>
    <s v="Chromcraft"/>
    <d v="2020-10-01T00:00:00"/>
    <s v="Cerrado"/>
    <s v="CA-2020-139157"/>
    <n v="10024"/>
    <x v="877"/>
    <x v="3"/>
    <x v="0"/>
    <d v="2020-10-05T00:00:00"/>
    <s v="Standard Class"/>
    <s v="Bajo"/>
    <s v="New York"/>
    <s v="Bajo"/>
    <x v="3"/>
    <n v="3"/>
    <n v="0.4"/>
    <n v="-115.71"/>
    <n v="104.68333333333339"/>
    <n v="1"/>
    <n v="330.59"/>
    <n v="550.98333333333335"/>
    <n v="550.98333333333335"/>
    <n v="330.59"/>
    <n v="446.29999999999995"/>
  </r>
  <r>
    <s v="Muebles"/>
    <s v="Marion"/>
    <s v="United States"/>
    <s v="Sung Shariari"/>
    <s v="Hon"/>
    <d v="2018-12-14T00:00:00"/>
    <s v="Cerrado"/>
    <s v="US-2018-123519"/>
    <n v="43302"/>
    <x v="945"/>
    <x v="3"/>
    <x v="0"/>
    <d v="2018-12-21T00:00:00"/>
    <s v="Standard Class"/>
    <s v="Bajo"/>
    <s v="Ohio"/>
    <s v="Bajo"/>
    <x v="3"/>
    <n v="5"/>
    <n v="0.4"/>
    <n v="-52.34"/>
    <n v="38.680000000000007"/>
    <n v="1"/>
    <n v="136.53"/>
    <n v="227.55"/>
    <n v="227.55"/>
    <n v="136.53"/>
    <n v="188.87"/>
  </r>
  <r>
    <s v="Muebles"/>
    <s v="Medina"/>
    <s v="United States"/>
    <s v="Mick Crebagga"/>
    <s v="KI"/>
    <d v="2019-12-26T00:00:00"/>
    <s v="Cerrado"/>
    <s v="CA-2019-111073"/>
    <n v="44256"/>
    <x v="840"/>
    <x v="3"/>
    <x v="0"/>
    <d v="2019-12-30T00:00:00"/>
    <s v="Standard Class"/>
    <s v="Bajo"/>
    <s v="Ohio"/>
    <s v="Bajo"/>
    <x v="3"/>
    <n v="3"/>
    <n v="0.4"/>
    <n v="-15.48"/>
    <n v="18.913333333333341"/>
    <n v="1"/>
    <n v="51.59"/>
    <n v="85.983333333333348"/>
    <n v="85.983333333333348"/>
    <n v="51.59"/>
    <n v="67.070000000000007"/>
  </r>
  <r>
    <s v="Muebles"/>
    <s v="Toledo"/>
    <s v="United States"/>
    <s v="John Stevenson"/>
    <s v="Riverside"/>
    <d v="2018-04-08T00:00:00"/>
    <s v="Cerrado"/>
    <s v="CA-2018-121769"/>
    <n v="43615"/>
    <x v="853"/>
    <x v="3"/>
    <x v="0"/>
    <d v="2018-04-12T00:00:00"/>
    <s v="Standard Class"/>
    <s v="Bajo"/>
    <s v="Ohio"/>
    <s v="Bajo"/>
    <x v="3"/>
    <n v="3"/>
    <n v="0.4"/>
    <n v="-94.66"/>
    <n v="20.080000000000041"/>
    <n v="1"/>
    <n v="172.11"/>
    <n v="286.85000000000002"/>
    <n v="286.85000000000002"/>
    <n v="172.11"/>
    <n v="266.77"/>
  </r>
  <r>
    <s v="Muebles"/>
    <s v="Fairfield"/>
    <s v="United States"/>
    <s v="Susan Vittorini"/>
    <s v="Hon"/>
    <d v="2021-12-25T00:00:00"/>
    <s v="Cerrado"/>
    <s v="US-2021-147669"/>
    <n v="45014"/>
    <x v="945"/>
    <x v="3"/>
    <x v="0"/>
    <d v="2021-12-30T00:00:00"/>
    <s v="Standard Class"/>
    <s v="Bajo"/>
    <s v="Ohio"/>
    <s v="Bajo"/>
    <x v="3"/>
    <n v="3"/>
    <n v="0.4"/>
    <n v="-104.67"/>
    <n v="77.37"/>
    <n v="2"/>
    <n v="273.06"/>
    <n v="455.1"/>
    <n v="227.55"/>
    <n v="136.53"/>
    <n v="377.73"/>
  </r>
  <r>
    <s v="Muebles"/>
    <s v="New York City"/>
    <s v="United States"/>
    <s v="Michael Moore"/>
    <s v="Bush"/>
    <d v="2019-01-10T00:00:00"/>
    <s v="Cerrado"/>
    <s v="US-2019-157154"/>
    <n v="10011"/>
    <x v="411"/>
    <x v="3"/>
    <x v="0"/>
    <d v="2019-01-15T00:00:00"/>
    <s v="Standard Class"/>
    <s v="Bajo"/>
    <s v="New York"/>
    <s v="Bajo"/>
    <x v="3"/>
    <n v="3"/>
    <n v="0.4"/>
    <n v="-373.3"/>
    <n v="305.43333333333339"/>
    <n v="4"/>
    <n v="1018.1"/>
    <n v="1696.8333333333335"/>
    <n v="424.20833333333337"/>
    <n v="254.52500000000001"/>
    <n v="1391.4"/>
  </r>
  <r>
    <s v="Muebles"/>
    <s v="Philadelphia"/>
    <s v="United States"/>
    <s v="Emily Phan"/>
    <s v="Bevis"/>
    <d v="2021-11-07T00:00:00"/>
    <s v="Abierto"/>
    <s v="CA-2021-149888"/>
    <n v="19120"/>
    <x v="904"/>
    <x v="3"/>
    <x v="0"/>
    <d v="2021-11-13T00:00:00"/>
    <s v="Standard Class"/>
    <s v="Bajo"/>
    <s v="Pennsylvania"/>
    <s v="Bajo"/>
    <x v="3"/>
    <n v="4"/>
    <n v="0.4"/>
    <n v="-140.13999999999999"/>
    <n v="93.426666666666733"/>
    <n v="4"/>
    <n v="350.35"/>
    <n v="583.91666666666674"/>
    <n v="145.97916666666669"/>
    <n v="87.587500000000006"/>
    <n v="490.49"/>
  </r>
  <r>
    <s v="Muebles"/>
    <s v="Philadelphia"/>
    <s v="United States"/>
    <s v="Troy Staebel"/>
    <s v="Chromcraft"/>
    <d v="2018-08-16T00:00:00"/>
    <s v="Cerrado"/>
    <s v="CA-2018-142839"/>
    <n v="19143"/>
    <x v="10"/>
    <x v="3"/>
    <x v="0"/>
    <d v="2018-08-20T00:00:00"/>
    <s v="Standard Class"/>
    <s v="Bajo"/>
    <s v="Pennsylvania"/>
    <s v="Bajo"/>
    <x v="3"/>
    <n v="3"/>
    <n v="0.4"/>
    <n v="-227.49"/>
    <n v="341.23666666666691"/>
    <n v="6"/>
    <n v="853.09"/>
    <n v="1421.8166666666668"/>
    <n v="236.96944444444446"/>
    <n v="142.18166666666667"/>
    <n v="1080.58"/>
  </r>
  <r>
    <s v="Muebles"/>
    <s v="Yonkers"/>
    <s v="United States"/>
    <s v="Karen Daniels"/>
    <s v="Chromcraft"/>
    <d v="2020-03-01T00:00:00"/>
    <s v="Cerrado"/>
    <s v="US-2020-143819"/>
    <n v="10701"/>
    <x v="616"/>
    <x v="3"/>
    <x v="0"/>
    <d v="2020-03-05T00:00:00"/>
    <s v="Standard Class"/>
    <s v="Bajo"/>
    <s v="New York"/>
    <s v="Bajo"/>
    <x v="3"/>
    <n v="3"/>
    <n v="0.4"/>
    <n v="-264.92"/>
    <n v="292.80666666666684"/>
    <n v="8"/>
    <n v="836.59"/>
    <n v="1394.3166666666668"/>
    <n v="174.28958333333335"/>
    <n v="104.57375"/>
    <n v="1101.51"/>
  </r>
  <r>
    <s v="Muebles"/>
    <s v="Philadelphia"/>
    <s v="United States"/>
    <s v="Shahid Shariari"/>
    <s v="Bevis"/>
    <d v="2019-11-21T00:00:00"/>
    <s v="Cerrado"/>
    <s v="CA-2019-119879"/>
    <n v="19120"/>
    <x v="856"/>
    <x v="3"/>
    <x v="0"/>
    <d v="2019-11-25T00:00:00"/>
    <s v="Standard Class"/>
    <s v="Bajo"/>
    <s v="Pennsylvania"/>
    <s v="Bajo"/>
    <x v="3"/>
    <n v="3"/>
    <n v="0.4"/>
    <n v="-480.2"/>
    <n v="354.93333333333339"/>
    <n v="8"/>
    <n v="1252.7"/>
    <n v="2087.8333333333335"/>
    <n v="260.97916666666669"/>
    <n v="156.58750000000001"/>
    <n v="1732.9"/>
  </r>
  <r>
    <s v="Muebles"/>
    <s v="Philadelphia"/>
    <s v="United States"/>
    <s v="Seth Vernon"/>
    <s v="Bush"/>
    <d v="2021-08-25T00:00:00"/>
    <s v="Abierto"/>
    <s v="CA-2021-159793"/>
    <n v="19140"/>
    <x v="0"/>
    <x v="3"/>
    <x v="0"/>
    <d v="2021-08-29T00:00:00"/>
    <s v="Standard Class"/>
    <s v="Bajo"/>
    <s v="Pennsylvania"/>
    <s v="Bajo"/>
    <x v="0"/>
    <n v="3"/>
    <n v="0.5"/>
    <n v="-89.07"/>
    <n v="41.91"/>
    <n v="2"/>
    <n v="130.97999999999999"/>
    <n v="261.95999999999998"/>
    <n v="130.97999999999999"/>
    <n v="65.489999999999995"/>
    <n v="220.04999999999998"/>
  </r>
  <r>
    <s v="Muebles"/>
    <s v="Philadelphia"/>
    <s v="United States"/>
    <s v="Joni Wasserman"/>
    <s v="O'Sullivan"/>
    <d v="2019-08-16T00:00:00"/>
    <s v="Cerrado"/>
    <s v="US-2019-164238"/>
    <n v="19120"/>
    <x v="776"/>
    <x v="3"/>
    <x v="0"/>
    <d v="2019-08-20T00:00:00"/>
    <s v="Standard Class"/>
    <s v="Bajo"/>
    <s v="Pennsylvania"/>
    <s v="Bajo"/>
    <x v="0"/>
    <n v="3"/>
    <n v="0.5"/>
    <n v="-205"/>
    <n v="96.470000000000027"/>
    <n v="3"/>
    <n v="301.47000000000003"/>
    <n v="602.94000000000005"/>
    <n v="200.98000000000002"/>
    <n v="100.49000000000001"/>
    <n v="506.47"/>
  </r>
  <r>
    <s v="Muebles"/>
    <s v="Springfield"/>
    <s v="United States"/>
    <s v="Troy Blackwell"/>
    <s v="Bush"/>
    <d v="2020-03-29T00:00:00"/>
    <s v="Cerrado"/>
    <s v="CA-2020-127236"/>
    <n v="45503"/>
    <x v="574"/>
    <x v="3"/>
    <x v="0"/>
    <d v="2020-04-02T00:00:00"/>
    <s v="Standard Class"/>
    <s v="Bajo"/>
    <s v="Ohio"/>
    <s v="Bajo"/>
    <x v="0"/>
    <n v="3"/>
    <n v="0.5"/>
    <n v="-167.99"/>
    <n v="131.99"/>
    <n v="5"/>
    <n v="299.98"/>
    <n v="599.96"/>
    <n v="119.992"/>
    <n v="59.996000000000002"/>
    <n v="467.97"/>
  </r>
  <r>
    <s v="Muebles"/>
    <s v="Auburn"/>
    <s v="United States"/>
    <s v="Anne McFarland"/>
    <s v="Office Star"/>
    <d v="2020-09-18T00:00:00"/>
    <s v="Cerrado"/>
    <s v="CA-2020-145905"/>
    <n v="36830"/>
    <x v="766"/>
    <x v="0"/>
    <x v="0"/>
    <d v="2020-09-23T00:00:00"/>
    <s v="Standard Class"/>
    <s v="Bajo"/>
    <s v="Alabama"/>
    <s v="Bajo"/>
    <x v="1"/>
    <n v="3"/>
    <n v="0"/>
    <n v="84.24"/>
    <n v="84.240000000000009"/>
    <n v="1"/>
    <n v="350.98"/>
    <n v="350.98"/>
    <n v="350.98"/>
    <n v="350.98"/>
    <n v="266.74"/>
  </r>
  <r>
    <s v="Muebles"/>
    <s v="Columbus"/>
    <s v="United States"/>
    <s v="Anemone Ratner"/>
    <s v="Howard Miller"/>
    <d v="2020-07-14T00:00:00"/>
    <s v="Cerrado"/>
    <s v="CA-2020-157588"/>
    <n v="31907"/>
    <x v="28"/>
    <x v="0"/>
    <x v="0"/>
    <d v="2020-07-19T00:00:00"/>
    <s v="Standard Class"/>
    <s v="Bajo"/>
    <s v="Georgia"/>
    <s v="Bajo"/>
    <x v="5"/>
    <n v="3"/>
    <n v="0"/>
    <n v="15.53"/>
    <n v="15.530000000000001"/>
    <n v="1"/>
    <n v="51.75"/>
    <n v="51.75"/>
    <n v="51.75"/>
    <n v="51.75"/>
    <n v="36.22"/>
  </r>
  <r>
    <s v="Muebles"/>
    <s v="Columbus"/>
    <s v="United States"/>
    <s v="Chuck Sachs"/>
    <s v="Westinghouse"/>
    <d v="2021-07-03T00:00:00"/>
    <s v="Abierto"/>
    <s v="US-2021-126179"/>
    <n v="31907"/>
    <x v="865"/>
    <x v="0"/>
    <x v="0"/>
    <d v="2021-07-07T00:00:00"/>
    <s v="Standard Class"/>
    <s v="Bajo"/>
    <s v="Georgia"/>
    <s v="Bajo"/>
    <x v="5"/>
    <n v="3"/>
    <n v="0"/>
    <n v="5.52"/>
    <n v="5.52"/>
    <n v="1"/>
    <n v="23.99"/>
    <n v="23.99"/>
    <n v="23.99"/>
    <n v="23.99"/>
    <n v="18.47"/>
  </r>
  <r>
    <s v="Muebles"/>
    <s v="Southaven"/>
    <s v="United States"/>
    <s v="Liz MacKendrick"/>
    <s v="KI"/>
    <d v="2018-06-27T00:00:00"/>
    <s v="Cerrado"/>
    <s v="CA-2018-104283"/>
    <n v="38671"/>
    <x v="840"/>
    <x v="0"/>
    <x v="0"/>
    <d v="2018-07-01T00:00:00"/>
    <s v="Standard Class"/>
    <s v="Bajo"/>
    <s v="Mississippi"/>
    <s v="Bajo"/>
    <x v="3"/>
    <n v="3"/>
    <n v="0"/>
    <n v="22.35"/>
    <n v="22.35"/>
    <n v="1"/>
    <n v="85.98"/>
    <n v="85.98"/>
    <n v="85.98"/>
    <n v="85.98"/>
    <n v="63.63"/>
  </r>
  <r>
    <s v="Muebles"/>
    <s v="Atlanta"/>
    <s v="United States"/>
    <s v="Sheri Gordon"/>
    <s v="Other"/>
    <d v="2018-07-26T00:00:00"/>
    <s v="Cerrado"/>
    <s v="CA-2018-116190"/>
    <n v="30318"/>
    <x v="826"/>
    <x v="0"/>
    <x v="0"/>
    <d v="2018-08-01T00:00:00"/>
    <s v="Standard Class"/>
    <s v="Bajo"/>
    <s v="Georgia"/>
    <s v="Bajo"/>
    <x v="1"/>
    <n v="4"/>
    <n v="0"/>
    <n v="18.329999999999998"/>
    <n v="18.329999999999998"/>
    <n v="2"/>
    <n v="67.88"/>
    <n v="67.88"/>
    <n v="33.94"/>
    <n v="33.94"/>
    <n v="49.55"/>
  </r>
  <r>
    <s v="Muebles"/>
    <s v="Louisville"/>
    <s v="United States"/>
    <s v="Juliana Krohn"/>
    <s v="Global"/>
    <d v="2019-04-21T00:00:00"/>
    <s v="Cerrado"/>
    <s v="CA-2019-107678"/>
    <n v="40214"/>
    <x v="268"/>
    <x v="0"/>
    <x v="0"/>
    <d v="2019-04-28T00:00:00"/>
    <s v="Standard Class"/>
    <s v="Bajo"/>
    <s v="Kentucky"/>
    <s v="Bajo"/>
    <x v="1"/>
    <n v="5"/>
    <n v="0"/>
    <n v="51.83"/>
    <n v="51.830000000000013"/>
    <n v="2"/>
    <n v="191.96"/>
    <n v="191.96"/>
    <n v="95.98"/>
    <n v="95.98"/>
    <n v="140.13"/>
  </r>
  <r>
    <s v="Muebles"/>
    <s v="Monroe"/>
    <s v="United States"/>
    <s v="Brian Dahlen"/>
    <s v="DAX"/>
    <d v="2019-06-11T00:00:00"/>
    <s v="Cerrado"/>
    <s v="US-2019-123960"/>
    <n v="71203"/>
    <x v="931"/>
    <x v="0"/>
    <x v="0"/>
    <d v="2019-06-16T00:00:00"/>
    <s v="Standard Class"/>
    <s v="Bajo"/>
    <s v="Louisiana"/>
    <s v="Bajo"/>
    <x v="5"/>
    <n v="3"/>
    <n v="0"/>
    <n v="10.79"/>
    <n v="10.79"/>
    <n v="2"/>
    <n v="29.16"/>
    <n v="29.16"/>
    <n v="14.58"/>
    <n v="14.58"/>
    <n v="18.37"/>
  </r>
  <r>
    <s v="Muebles"/>
    <s v="Mobile"/>
    <s v="United States"/>
    <s v="Natalie Webber"/>
    <s v="Bretford"/>
    <d v="2019-09-15T00:00:00"/>
    <s v="Cerrado"/>
    <s v="CA-2019-102582"/>
    <n v="36608"/>
    <x v="922"/>
    <x v="0"/>
    <x v="0"/>
    <d v="2019-09-19T00:00:00"/>
    <s v="Standard Class"/>
    <s v="Bajo"/>
    <s v="Alabama"/>
    <s v="Bajo"/>
    <x v="3"/>
    <n v="3"/>
    <n v="0"/>
    <n v="200.49"/>
    <n v="200.49"/>
    <n v="2"/>
    <n v="801.96"/>
    <n v="801.96"/>
    <n v="400.98"/>
    <n v="400.98"/>
    <n v="601.47"/>
  </r>
  <r>
    <s v="Muebles"/>
    <s v="Conway"/>
    <s v="United States"/>
    <s v="MaryBeth Skach"/>
    <s v="Iceberg"/>
    <d v="2019-11-01T00:00:00"/>
    <s v="Cerrado"/>
    <s v="CA-2019-108119"/>
    <n v="72032"/>
    <x v="809"/>
    <x v="0"/>
    <x v="0"/>
    <d v="2019-11-08T00:00:00"/>
    <s v="Standard Class"/>
    <s v="Bajo"/>
    <s v="Arkansas"/>
    <s v="Bajo"/>
    <x v="3"/>
    <n v="5"/>
    <n v="0"/>
    <n v="45.29"/>
    <n v="45.29000000000002"/>
    <n v="2"/>
    <n v="301.95999999999998"/>
    <n v="301.95999999999998"/>
    <n v="150.97999999999999"/>
    <n v="150.97999999999999"/>
    <n v="256.66999999999996"/>
  </r>
  <r>
    <s v="Muebles"/>
    <s v="Salem"/>
    <s v="United States"/>
    <s v="Anne McFarland"/>
    <s v="Other"/>
    <d v="2021-07-21T00:00:00"/>
    <s v="Cerrado"/>
    <s v="CA-2021-104731"/>
    <n v="24153"/>
    <x v="712"/>
    <x v="0"/>
    <x v="0"/>
    <d v="2021-07-27T00:00:00"/>
    <s v="Standard Class"/>
    <s v="Bajo"/>
    <s v="Virginia"/>
    <s v="Bajo"/>
    <x v="0"/>
    <n v="4"/>
    <n v="0"/>
    <n v="69.680000000000007"/>
    <n v="69.680000000000007"/>
    <n v="3"/>
    <n v="302.94"/>
    <n v="302.94"/>
    <n v="100.98"/>
    <n v="100.98"/>
    <n v="233.26"/>
  </r>
  <r>
    <s v="Muebles"/>
    <s v="Jonesboro"/>
    <s v="United States"/>
    <s v="Hunter Lopez"/>
    <s v="Hon"/>
    <d v="2018-01-20T00:00:00"/>
    <s v="Cerrado"/>
    <s v="US-2018-147627"/>
    <n v="72401"/>
    <x v="407"/>
    <x v="0"/>
    <x v="0"/>
    <d v="2018-01-26T00:00:00"/>
    <s v="Standard Class"/>
    <s v="Bajo"/>
    <s v="Arkansas"/>
    <s v="Bajo"/>
    <x v="1"/>
    <n v="4"/>
    <n v="0"/>
    <n v="224.27"/>
    <n v="224.26999999999998"/>
    <n v="3"/>
    <n v="1067.94"/>
    <n v="1067.94"/>
    <n v="355.98"/>
    <n v="355.98"/>
    <n v="843.67000000000007"/>
  </r>
  <r>
    <s v="Muebles"/>
    <s v="Athens"/>
    <s v="United States"/>
    <s v="Xylona Preis"/>
    <s v="Deflect-o"/>
    <d v="2020-08-26T00:00:00"/>
    <s v="Cerrado"/>
    <s v="CA-2020-163174"/>
    <n v="30605"/>
    <x v="872"/>
    <x v="0"/>
    <x v="0"/>
    <d v="2020-08-30T00:00:00"/>
    <s v="Standard Class"/>
    <s v="Bajo"/>
    <s v="Georgia"/>
    <s v="Bajo"/>
    <x v="5"/>
    <n v="3"/>
    <n v="0"/>
    <n v="41.04"/>
    <n v="41.039999999999992"/>
    <n v="3"/>
    <n v="186.54"/>
    <n v="186.54"/>
    <n v="62.18"/>
    <n v="62.18"/>
    <n v="145.5"/>
  </r>
  <r>
    <s v="Muebles"/>
    <s v="Atlanta"/>
    <s v="United States"/>
    <s v="Jonathan Howell"/>
    <s v="Eldon"/>
    <d v="2019-09-13T00:00:00"/>
    <s v="Cerrado"/>
    <s v="CA-2019-118843"/>
    <n v="30318"/>
    <x v="784"/>
    <x v="0"/>
    <x v="0"/>
    <d v="2019-09-20T00:00:00"/>
    <s v="Standard Class"/>
    <s v="Bajo"/>
    <s v="Georgia"/>
    <s v="Bajo"/>
    <x v="5"/>
    <n v="5"/>
    <n v="0"/>
    <n v="12.99"/>
    <n v="12.989999999999995"/>
    <n v="3"/>
    <n v="129.93"/>
    <n v="129.93"/>
    <n v="43.31"/>
    <n v="43.31"/>
    <n v="116.94000000000001"/>
  </r>
  <r>
    <s v="Muebles"/>
    <s v="Atlanta"/>
    <s v="United States"/>
    <s v="Sheri Gordon"/>
    <s v="DAX"/>
    <d v="2018-07-26T00:00:00"/>
    <s v="Cerrado"/>
    <s v="CA-2018-116190"/>
    <n v="30318"/>
    <x v="829"/>
    <x v="0"/>
    <x v="0"/>
    <d v="2018-08-01T00:00:00"/>
    <s v="Standard Class"/>
    <s v="Bajo"/>
    <s v="Georgia"/>
    <s v="Bajo"/>
    <x v="5"/>
    <n v="4"/>
    <n v="0"/>
    <n v="9.26"/>
    <n v="9.259999999999998"/>
    <n v="3"/>
    <n v="25.71"/>
    <n v="25.71"/>
    <n v="8.57"/>
    <n v="8.57"/>
    <n v="16.450000000000003"/>
  </r>
  <r>
    <s v="Muebles"/>
    <s v="Georgetown"/>
    <s v="United States"/>
    <s v="Anna Andreadi"/>
    <s v="Other"/>
    <d v="2020-09-04T00:00:00"/>
    <s v="Cerrado"/>
    <s v="CA-2020-131205"/>
    <n v="40324"/>
    <x v="379"/>
    <x v="0"/>
    <x v="0"/>
    <d v="2020-09-08T00:00:00"/>
    <s v="Standard Class"/>
    <s v="Bajo"/>
    <s v="Kentucky"/>
    <s v="Bajo"/>
    <x v="5"/>
    <n v="3"/>
    <n v="0"/>
    <n v="16.61"/>
    <n v="16.61"/>
    <n v="3"/>
    <n v="42.6"/>
    <n v="42.6"/>
    <n v="14.200000000000001"/>
    <n v="14.200000000000001"/>
    <n v="25.990000000000002"/>
  </r>
  <r>
    <s v="Muebles"/>
    <s v="Louisville"/>
    <s v="United States"/>
    <s v="Juliana Krohn"/>
    <s v="Tenex"/>
    <d v="2019-04-21T00:00:00"/>
    <s v="Cerrado"/>
    <s v="CA-2019-107678"/>
    <n v="40214"/>
    <x v="583"/>
    <x v="0"/>
    <x v="0"/>
    <d v="2019-04-28T00:00:00"/>
    <s v="Standard Class"/>
    <s v="Bajo"/>
    <s v="Kentucky"/>
    <s v="Bajo"/>
    <x v="5"/>
    <n v="5"/>
    <n v="0"/>
    <n v="35.68"/>
    <n v="35.680000000000007"/>
    <n v="3"/>
    <n v="209.88"/>
    <n v="209.88"/>
    <n v="69.959999999999994"/>
    <n v="69.959999999999994"/>
    <n v="174.2"/>
  </r>
  <r>
    <s v="Muebles"/>
    <s v="Arlington"/>
    <s v="United States"/>
    <s v="Keith Herrera"/>
    <s v="Seth Thomas"/>
    <d v="2019-06-18T00:00:00"/>
    <s v="Cerrado"/>
    <s v="CA-2019-133242"/>
    <n v="22204"/>
    <x v="946"/>
    <x v="0"/>
    <x v="0"/>
    <d v="2019-06-24T00:00:00"/>
    <s v="Standard Class"/>
    <s v="Bajo"/>
    <s v="Virginia"/>
    <s v="Bajo"/>
    <x v="5"/>
    <n v="4"/>
    <n v="0"/>
    <n v="19.47"/>
    <n v="19.47"/>
    <n v="3"/>
    <n v="60.84"/>
    <n v="60.84"/>
    <n v="20.28"/>
    <n v="20.28"/>
    <n v="41.370000000000005"/>
  </r>
  <r>
    <s v="Muebles"/>
    <s v="Chesapeake"/>
    <s v="United States"/>
    <s v="Michael Moore"/>
    <s v="Chromcraft"/>
    <d v="2020-09-05T00:00:00"/>
    <s v="Cerrado"/>
    <s v="US-2020-121013"/>
    <n v="23320"/>
    <x v="877"/>
    <x v="0"/>
    <x v="0"/>
    <d v="2020-09-10T00:00:00"/>
    <s v="Standard Class"/>
    <s v="Bajo"/>
    <s v="Virginia"/>
    <s v="Bajo"/>
    <x v="3"/>
    <n v="3"/>
    <n v="0"/>
    <n v="314.06"/>
    <n v="314.05999999999995"/>
    <n v="3"/>
    <n v="1652.94"/>
    <n v="1652.94"/>
    <n v="550.98"/>
    <n v="550.98"/>
    <n v="1338.88"/>
  </r>
  <r>
    <s v="Muebles"/>
    <s v="Richmond"/>
    <s v="United States"/>
    <s v="Liz Carlisle"/>
    <s v="Hon"/>
    <d v="2020-02-03T00:00:00"/>
    <s v="Cerrado"/>
    <s v="CA-2020-118514"/>
    <n v="40475"/>
    <x v="378"/>
    <x v="0"/>
    <x v="0"/>
    <d v="2020-02-10T00:00:00"/>
    <s v="Standard Class"/>
    <s v="Bajo"/>
    <s v="Kentucky"/>
    <s v="Bajo"/>
    <x v="1"/>
    <n v="5"/>
    <n v="0"/>
    <n v="225.26"/>
    <n v="225.26"/>
    <n v="4"/>
    <n v="866.4"/>
    <n v="866.4"/>
    <n v="216.6"/>
    <n v="216.6"/>
    <n v="641.14"/>
  </r>
  <r>
    <s v="Muebles"/>
    <s v="Lafayette"/>
    <s v="United States"/>
    <s v="Christine Sundaresam"/>
    <s v="Iceberg"/>
    <d v="2021-12-24T00:00:00"/>
    <s v="Cerrado"/>
    <s v="CA-2021-124296"/>
    <n v="70506"/>
    <x v="941"/>
    <x v="0"/>
    <x v="0"/>
    <d v="2021-12-28T00:00:00"/>
    <s v="Standard Class"/>
    <s v="Bajo"/>
    <s v="Louisiana"/>
    <s v="Bajo"/>
    <x v="1"/>
    <n v="3"/>
    <n v="0"/>
    <n v="60.55"/>
    <n v="60.550000000000011"/>
    <n v="4"/>
    <n v="232.88"/>
    <n v="232.88"/>
    <n v="58.22"/>
    <n v="58.22"/>
    <n v="172.32999999999998"/>
  </r>
  <r>
    <s v="Muebles"/>
    <s v="Columbia"/>
    <s v="United States"/>
    <s v="Giulietta Baptist"/>
    <s v="Global"/>
    <d v="2019-09-21T00:00:00"/>
    <s v="Cerrado"/>
    <s v="CA-2019-158421"/>
    <n v="29203"/>
    <x v="878"/>
    <x v="0"/>
    <x v="0"/>
    <d v="2019-09-26T00:00:00"/>
    <s v="Standard Class"/>
    <s v="Bajo"/>
    <s v="South Carolina"/>
    <s v="Bajo"/>
    <x v="1"/>
    <n v="3"/>
    <n v="0"/>
    <n v="422.51"/>
    <n v="422.51"/>
    <n v="4"/>
    <n v="1690.04"/>
    <n v="1690.04"/>
    <n v="422.51"/>
    <n v="422.51"/>
    <n v="1267.53"/>
  </r>
  <r>
    <s v="Muebles"/>
    <s v="Jonesboro"/>
    <s v="United States"/>
    <s v="Hunter Lopez"/>
    <s v="Eldon"/>
    <d v="2018-01-20T00:00:00"/>
    <s v="Cerrado"/>
    <s v="US-2018-147627"/>
    <n v="72401"/>
    <x v="76"/>
    <x v="0"/>
    <x v="0"/>
    <d v="2018-01-26T00:00:00"/>
    <s v="Standard Class"/>
    <s v="Bajo"/>
    <s v="Arkansas"/>
    <s v="Bajo"/>
    <x v="5"/>
    <n v="4"/>
    <n v="0"/>
    <n v="11.58"/>
    <n v="11.579999999999998"/>
    <n v="4"/>
    <n v="38.6"/>
    <n v="38.6"/>
    <n v="9.65"/>
    <n v="9.65"/>
    <n v="27.020000000000003"/>
  </r>
  <r>
    <s v="Muebles"/>
    <s v="Columbus"/>
    <s v="United States"/>
    <s v="Bradley Drucker"/>
    <s v="Other"/>
    <d v="2021-01-26T00:00:00"/>
    <s v="Cerrado"/>
    <s v="US-2021-105935"/>
    <n v="31907"/>
    <x v="116"/>
    <x v="0"/>
    <x v="0"/>
    <d v="2021-01-31T00:00:00"/>
    <s v="Standard Class"/>
    <s v="Bajo"/>
    <s v="Georgia"/>
    <s v="Bajo"/>
    <x v="5"/>
    <n v="3"/>
    <n v="0"/>
    <n v="24.46"/>
    <n v="24.46"/>
    <n v="4"/>
    <n v="62.72"/>
    <n v="62.72"/>
    <n v="15.68"/>
    <n v="15.68"/>
    <n v="38.26"/>
  </r>
  <r>
    <s v="Muebles"/>
    <s v="Henderson"/>
    <s v="United States"/>
    <s v="Giulietta Weimer"/>
    <s v="Eldon"/>
    <d v="2020-02-16T00:00:00"/>
    <s v="Cerrado"/>
    <s v="CA-2020-108105"/>
    <n v="42420"/>
    <x v="125"/>
    <x v="0"/>
    <x v="0"/>
    <d v="2020-02-23T00:00:00"/>
    <s v="Standard Class"/>
    <s v="Bajo"/>
    <s v="Kentucky"/>
    <s v="Bajo"/>
    <x v="5"/>
    <n v="5"/>
    <n v="0"/>
    <n v="34.99"/>
    <n v="34.990000000000009"/>
    <n v="4"/>
    <n v="318.08"/>
    <n v="318.08"/>
    <n v="79.52"/>
    <n v="79.52"/>
    <n v="283.08999999999997"/>
  </r>
  <r>
    <s v="Muebles"/>
    <s v="Springfield"/>
    <s v="United States"/>
    <s v="Brian Dahlen"/>
    <s v="KI"/>
    <d v="2020-04-12T00:00:00"/>
    <s v="Cerrado"/>
    <s v="CA-2020-112102"/>
    <n v="22153"/>
    <x v="840"/>
    <x v="0"/>
    <x v="0"/>
    <d v="2020-04-16T00:00:00"/>
    <s v="Standard Class"/>
    <s v="Bajo"/>
    <s v="Virginia"/>
    <s v="Bajo"/>
    <x v="3"/>
    <n v="3"/>
    <n v="0"/>
    <n v="75.66"/>
    <n v="75.660000000000025"/>
    <n v="4"/>
    <n v="343.92"/>
    <n v="343.92"/>
    <n v="85.98"/>
    <n v="85.98"/>
    <n v="268.26"/>
  </r>
  <r>
    <s v="Muebles"/>
    <s v="Hattiesburg"/>
    <s v="United States"/>
    <s v="Joy Smith"/>
    <s v="Hon"/>
    <d v="2020-07-19T00:00:00"/>
    <s v="Abierto"/>
    <s v="CA-2020-163776"/>
    <n v="39401"/>
    <x v="774"/>
    <x v="0"/>
    <x v="0"/>
    <d v="2020-07-25T00:00:00"/>
    <s v="Standard Class"/>
    <s v="Bajo"/>
    <s v="Mississippi"/>
    <s v="Bajo"/>
    <x v="0"/>
    <n v="4"/>
    <n v="0"/>
    <n v="126.23"/>
    <n v="126.23000000000002"/>
    <n v="5"/>
    <n v="504.9"/>
    <n v="504.9"/>
    <n v="100.97999999999999"/>
    <n v="100.97999999999999"/>
    <n v="378.66999999999996"/>
  </r>
  <r>
    <s v="Muebles"/>
    <s v="Chesapeake"/>
    <s v="United States"/>
    <s v="Arianne Irving"/>
    <s v="Hon"/>
    <d v="2021-12-17T00:00:00"/>
    <s v="Cerrado"/>
    <s v="CA-2021-116855"/>
    <n v="23320"/>
    <x v="823"/>
    <x v="0"/>
    <x v="0"/>
    <d v="2021-12-21T00:00:00"/>
    <s v="Standard Class"/>
    <s v="Bajo"/>
    <s v="Virginia"/>
    <s v="Bajo"/>
    <x v="1"/>
    <n v="3"/>
    <n v="0"/>
    <n v="80.78"/>
    <n v="80.779999999999973"/>
    <n v="5"/>
    <n v="504.9"/>
    <n v="504.9"/>
    <n v="100.97999999999999"/>
    <n v="100.97999999999999"/>
    <n v="424.12"/>
  </r>
  <r>
    <s v="Muebles"/>
    <s v="Fayetteville"/>
    <s v="United States"/>
    <s v="Trudy Schmidt"/>
    <s v="Howard Miller"/>
    <d v="2020-12-25T00:00:00"/>
    <s v="Cerrado"/>
    <s v="CA-2020-148684"/>
    <n v="72701"/>
    <x v="568"/>
    <x v="0"/>
    <x v="0"/>
    <d v="2020-12-29T00:00:00"/>
    <s v="Standard Class"/>
    <s v="Bajo"/>
    <s v="Arkansas"/>
    <s v="Bajo"/>
    <x v="5"/>
    <n v="3"/>
    <n v="0"/>
    <n v="137.54"/>
    <n v="137.54"/>
    <n v="5"/>
    <n v="343.85"/>
    <n v="343.85"/>
    <n v="68.77000000000001"/>
    <n v="68.77000000000001"/>
    <n v="206.31000000000003"/>
  </r>
  <r>
    <s v="Muebles"/>
    <s v="Macon"/>
    <s v="United States"/>
    <s v="John Castell"/>
    <s v="Seth Thomas"/>
    <d v="2018-09-14T00:00:00"/>
    <s v="Cerrado"/>
    <s v="CA-2018-159184"/>
    <n v="31204"/>
    <x v="935"/>
    <x v="0"/>
    <x v="0"/>
    <d v="2018-09-19T00:00:00"/>
    <s v="Standard Class"/>
    <s v="Bajo"/>
    <s v="Georgia"/>
    <s v="Bajo"/>
    <x v="5"/>
    <n v="3"/>
    <n v="0"/>
    <n v="52.69"/>
    <n v="52.69"/>
    <n v="5"/>
    <n v="142.4"/>
    <n v="142.4"/>
    <n v="28.48"/>
    <n v="28.48"/>
    <n v="89.710000000000008"/>
  </r>
  <r>
    <s v="Muebles"/>
    <s v="Salem"/>
    <s v="United States"/>
    <s v="Anne McFarland"/>
    <s v="Other"/>
    <d v="2021-07-21T00:00:00"/>
    <s v="Cerrado"/>
    <s v="CA-2021-104731"/>
    <n v="24153"/>
    <x v="248"/>
    <x v="0"/>
    <x v="0"/>
    <d v="2021-07-27T00:00:00"/>
    <s v="Standard Class"/>
    <s v="Bajo"/>
    <s v="Virginia"/>
    <s v="Bajo"/>
    <x v="5"/>
    <n v="4"/>
    <n v="0"/>
    <n v="3.87"/>
    <n v="3.87"/>
    <n v="5"/>
    <n v="8.8000000000000007"/>
    <n v="8.8000000000000007"/>
    <n v="1.7600000000000002"/>
    <n v="1.7600000000000002"/>
    <n v="4.9300000000000006"/>
  </r>
  <r>
    <s v="Muebles"/>
    <s v="Virginia Beach"/>
    <s v="United States"/>
    <s v="Olvera Toch"/>
    <s v="Lesro"/>
    <d v="2021-10-26T00:00:00"/>
    <s v="Abierto"/>
    <s v="CA-2021-162173"/>
    <n v="23464"/>
    <x v="718"/>
    <x v="0"/>
    <x v="0"/>
    <d v="2021-11-01T00:00:00"/>
    <s v="Standard Class"/>
    <s v="Bajo"/>
    <s v="Virginia"/>
    <s v="Bajo"/>
    <x v="3"/>
    <n v="4"/>
    <n v="0"/>
    <n v="60.66"/>
    <n v="60.659999999999968"/>
    <n v="5"/>
    <n v="356.85"/>
    <n v="356.85"/>
    <n v="71.37"/>
    <n v="71.37"/>
    <n v="296.19000000000005"/>
  </r>
  <r>
    <s v="Muebles"/>
    <s v="Lafayette"/>
    <s v="United States"/>
    <s v="Marc Crier"/>
    <s v="Other"/>
    <d v="2019-09-24T00:00:00"/>
    <s v="Abierto"/>
    <s v="CA-2019-143119"/>
    <n v="70506"/>
    <x v="885"/>
    <x v="0"/>
    <x v="0"/>
    <d v="2019-09-30T00:00:00"/>
    <s v="Standard Class"/>
    <s v="Bajo"/>
    <s v="Louisiana"/>
    <s v="Bajo"/>
    <x v="1"/>
    <n v="4"/>
    <n v="0"/>
    <n v="155.25"/>
    <n v="155.25"/>
    <n v="6"/>
    <n v="517.5"/>
    <n v="517.5"/>
    <n v="86.25"/>
    <n v="86.25"/>
    <n v="362.25"/>
  </r>
  <r>
    <s v="Muebles"/>
    <s v="Little Rock"/>
    <s v="United States"/>
    <s v="Liz Thompson"/>
    <s v="3M"/>
    <d v="2018-06-01T00:00:00"/>
    <s v="Cerrado"/>
    <s v="US-2018-165659"/>
    <n v="72209"/>
    <x v="345"/>
    <x v="0"/>
    <x v="0"/>
    <d v="2018-06-06T00:00:00"/>
    <s v="Standard Class"/>
    <s v="Bajo"/>
    <s v="Arkansas"/>
    <s v="Bajo"/>
    <x v="5"/>
    <n v="3"/>
    <n v="0"/>
    <n v="9.1"/>
    <n v="9.1"/>
    <n v="6"/>
    <n v="22.2"/>
    <n v="22.2"/>
    <n v="3.6999999999999997"/>
    <n v="3.6999999999999997"/>
    <n v="13.1"/>
  </r>
  <r>
    <s v="Muebles"/>
    <s v="Henderson"/>
    <s v="United States"/>
    <s v="Adrian Barton"/>
    <s v="3M"/>
    <d v="2021-11-19T00:00:00"/>
    <s v="Cerrado"/>
    <s v="CA-2021-101042"/>
    <n v="42420"/>
    <x v="802"/>
    <x v="0"/>
    <x v="0"/>
    <d v="2021-11-23T00:00:00"/>
    <s v="Standard Class"/>
    <s v="Bajo"/>
    <s v="Kentucky"/>
    <s v="Bajo"/>
    <x v="5"/>
    <n v="3"/>
    <n v="0"/>
    <n v="213.69"/>
    <n v="213.68999999999994"/>
    <n v="6"/>
    <n v="821.88"/>
    <n v="821.88"/>
    <n v="136.97999999999999"/>
    <n v="136.97999999999999"/>
    <n v="608.19000000000005"/>
  </r>
  <r>
    <s v="Muebles"/>
    <s v="Hattiesburg"/>
    <s v="United States"/>
    <s v="Joy Smith"/>
    <s v="Advantus"/>
    <d v="2020-07-19T00:00:00"/>
    <s v="Abierto"/>
    <s v="CA-2020-163776"/>
    <n v="39401"/>
    <x v="892"/>
    <x v="0"/>
    <x v="0"/>
    <d v="2020-07-25T00:00:00"/>
    <s v="Standard Class"/>
    <s v="Bajo"/>
    <s v="Mississippi"/>
    <s v="Bajo"/>
    <x v="5"/>
    <n v="4"/>
    <n v="0"/>
    <n v="76.09"/>
    <n v="76.09"/>
    <n v="6"/>
    <n v="185.58"/>
    <n v="185.58"/>
    <n v="30.930000000000003"/>
    <n v="30.930000000000003"/>
    <n v="109.49000000000001"/>
  </r>
  <r>
    <s v="Muebles"/>
    <s v="Jackson"/>
    <s v="United States"/>
    <s v="Michael Chen"/>
    <s v="Executive Impressions"/>
    <d v="2020-12-14T00:00:00"/>
    <s v="Cerrado"/>
    <s v="CA-2020-146143"/>
    <n v="39212"/>
    <x v="867"/>
    <x v="0"/>
    <x v="0"/>
    <d v="2020-12-19T00:00:00"/>
    <s v="Standard Class"/>
    <s v="Bajo"/>
    <s v="Mississippi"/>
    <s v="Bajo"/>
    <x v="5"/>
    <n v="3"/>
    <n v="0"/>
    <n v="58.69"/>
    <n v="58.69"/>
    <n v="6"/>
    <n v="133.38"/>
    <n v="133.38"/>
    <n v="22.23"/>
    <n v="22.23"/>
    <n v="74.69"/>
  </r>
  <r>
    <s v="Muebles"/>
    <s v="Richmond"/>
    <s v="United States"/>
    <s v="Debra Catini"/>
    <s v="DAX"/>
    <d v="2021-12-07T00:00:00"/>
    <s v="Cerrado"/>
    <s v="US-2021-136189"/>
    <n v="23223"/>
    <x v="815"/>
    <x v="0"/>
    <x v="0"/>
    <d v="2021-12-11T00:00:00"/>
    <s v="Standard Class"/>
    <s v="Bajo"/>
    <s v="Virginia"/>
    <s v="Bajo"/>
    <x v="5"/>
    <n v="3"/>
    <n v="0"/>
    <n v="25.54"/>
    <n v="25.54"/>
    <n v="6"/>
    <n v="82.38"/>
    <n v="82.38"/>
    <n v="13.729999999999999"/>
    <n v="13.729999999999999"/>
    <n v="56.839999999999996"/>
  </r>
  <r>
    <s v="Muebles"/>
    <s v="Chesapeake"/>
    <s v="United States"/>
    <s v="Natalie Fritzler"/>
    <s v="Hon"/>
    <d v="2018-02-11T00:00:00"/>
    <s v="Cerrado"/>
    <s v="CA-2018-127614"/>
    <n v="23320"/>
    <x v="947"/>
    <x v="0"/>
    <x v="0"/>
    <d v="2018-02-15T00:00:00"/>
    <s v="Standard Class"/>
    <s v="Bajo"/>
    <s v="Virginia"/>
    <s v="Bajo"/>
    <x v="3"/>
    <n v="3"/>
    <n v="0"/>
    <n v="75.37"/>
    <n v="75.370000000000118"/>
    <n v="6"/>
    <n v="1256.22"/>
    <n v="1256.22"/>
    <n v="209.37"/>
    <n v="209.37"/>
    <n v="1180.8499999999999"/>
  </r>
  <r>
    <s v="Muebles"/>
    <s v="Mobile"/>
    <s v="United States"/>
    <s v="Natalie Webber"/>
    <s v="Global"/>
    <d v="2019-09-15T00:00:00"/>
    <s v="Cerrado"/>
    <s v="CA-2019-102582"/>
    <n v="36608"/>
    <x v="531"/>
    <x v="0"/>
    <x v="0"/>
    <d v="2019-09-19T00:00:00"/>
    <s v="Standard Class"/>
    <s v="Bajo"/>
    <s v="Alabama"/>
    <s v="Bajo"/>
    <x v="1"/>
    <n v="3"/>
    <n v="0"/>
    <n v="306.49"/>
    <n v="306.49"/>
    <n v="7"/>
    <n v="1056.8599999999999"/>
    <n v="1056.8599999999999"/>
    <n v="150.97999999999999"/>
    <n v="150.97999999999999"/>
    <n v="750.36999999999989"/>
  </r>
  <r>
    <s v="Muebles"/>
    <s v="Jackson"/>
    <s v="United States"/>
    <s v="Meg Tillman"/>
    <s v="Office Impressions"/>
    <d v="2020-07-25T00:00:00"/>
    <s v="Abierto"/>
    <s v="CA-2020-104157"/>
    <n v="39212"/>
    <x v="335"/>
    <x v="0"/>
    <x v="0"/>
    <d v="2020-07-29T00:00:00"/>
    <s v="Standard Class"/>
    <s v="Bajo"/>
    <s v="Mississippi"/>
    <s v="Bajo"/>
    <x v="3"/>
    <n v="3"/>
    <n v="0"/>
    <n v="388.81"/>
    <n v="388.80999999999995"/>
    <n v="8"/>
    <n v="2430.08"/>
    <n v="2430.08"/>
    <n v="303.76"/>
    <n v="303.76"/>
    <n v="2041.27"/>
  </r>
  <r>
    <s v="Muebles"/>
    <s v="Jonesboro"/>
    <s v="United States"/>
    <s v="Lena Hernandez"/>
    <s v="Hon"/>
    <d v="2018-08-19T00:00:00"/>
    <s v="Cerrado"/>
    <s v="US-2018-156559"/>
    <n v="72401"/>
    <x v="948"/>
    <x v="0"/>
    <x v="0"/>
    <d v="2018-08-26T00:00:00"/>
    <s v="Standard Class"/>
    <s v="Bajo"/>
    <s v="Arkansas"/>
    <s v="Bajo"/>
    <x v="0"/>
    <n v="5"/>
    <n v="0"/>
    <n v="172.48"/>
    <n v="172.48000000000002"/>
    <n v="9"/>
    <n v="638.82000000000005"/>
    <n v="638.82000000000005"/>
    <n v="70.98"/>
    <n v="70.98"/>
    <n v="466.34000000000003"/>
  </r>
  <r>
    <s v="Muebles"/>
    <s v="Atlanta"/>
    <s v="United States"/>
    <s v="Shahid Collister"/>
    <s v="O'Sullivan"/>
    <d v="2021-05-19T00:00:00"/>
    <s v="Cerrado"/>
    <s v="CA-2021-138975"/>
    <n v="30318"/>
    <x v="200"/>
    <x v="0"/>
    <x v="0"/>
    <d v="2021-05-23T00:00:00"/>
    <s v="Standard Class"/>
    <s v="Bajo"/>
    <s v="Georgia"/>
    <s v="Bajo"/>
    <x v="0"/>
    <n v="3"/>
    <n v="0"/>
    <n v="374.63"/>
    <n v="374.62999999999988"/>
    <n v="9"/>
    <n v="1628.82"/>
    <n v="1628.82"/>
    <n v="180.98"/>
    <n v="180.98"/>
    <n v="1254.19"/>
  </r>
  <r>
    <s v="Muebles"/>
    <s v="Jacksonville"/>
    <s v="United States"/>
    <s v="Nathan Cano"/>
    <s v="SAFCO"/>
    <d v="2020-10-14T00:00:00"/>
    <s v="Abierto"/>
    <s v="CA-2020-156503"/>
    <n v="28540"/>
    <x v="949"/>
    <x v="0"/>
    <x v="0"/>
    <d v="2020-10-20T00:00:00"/>
    <s v="Standard Class"/>
    <s v="Bajo"/>
    <s v="North Carolina"/>
    <s v="Bajo"/>
    <x v="1"/>
    <n v="4"/>
    <n v="0.2"/>
    <n v="10.26"/>
    <n v="35.907499999999985"/>
    <n v="1"/>
    <n v="102.59"/>
    <n v="128.23749999999998"/>
    <n v="128.23749999999998"/>
    <n v="102.59"/>
    <n v="92.33"/>
  </r>
  <r>
    <s v="Muebles"/>
    <s v="Hialeah"/>
    <s v="United States"/>
    <s v="Dan Lawera"/>
    <s v="Executive Impressions"/>
    <d v="2018-10-15T00:00:00"/>
    <s v="Abierto"/>
    <s v="CA-2018-143182"/>
    <n v="33012"/>
    <x v="851"/>
    <x v="0"/>
    <x v="0"/>
    <d v="2018-10-20T00:00:00"/>
    <s v="Standard Class"/>
    <s v="Bajo"/>
    <s v="Florida"/>
    <s v="Bajo"/>
    <x v="5"/>
    <n v="3"/>
    <n v="0.2"/>
    <n v="4.04"/>
    <n v="7.8850000000000016"/>
    <n v="1"/>
    <n v="15.38"/>
    <n v="19.225000000000001"/>
    <n v="19.225000000000001"/>
    <n v="15.38"/>
    <n v="11.34"/>
  </r>
  <r>
    <s v="Muebles"/>
    <s v="Memphis"/>
    <s v="United States"/>
    <s v="Dan Campbell"/>
    <s v="Eldon"/>
    <d v="2021-08-13T00:00:00"/>
    <s v="Cerrado"/>
    <s v="CA-2021-128363"/>
    <n v="38109"/>
    <x v="843"/>
    <x v="0"/>
    <x v="0"/>
    <d v="2021-08-18T00:00:00"/>
    <s v="Standard Class"/>
    <s v="Bajo"/>
    <s v="Tennessee"/>
    <s v="Bajo"/>
    <x v="5"/>
    <n v="3"/>
    <n v="0.2"/>
    <n v="0"/>
    <n v="7.995000000000001"/>
    <n v="1"/>
    <n v="31.98"/>
    <n v="39.975000000000001"/>
    <n v="39.975000000000001"/>
    <n v="31.98"/>
    <n v="31.98"/>
  </r>
  <r>
    <s v="Muebles"/>
    <s v="Pembroke Pines"/>
    <s v="United States"/>
    <s v="Nick Radford"/>
    <s v="Bush"/>
    <d v="2021-06-03T00:00:00"/>
    <s v="Cerrado"/>
    <s v="CA-2021-140872"/>
    <n v="33024"/>
    <x v="415"/>
    <x v="0"/>
    <x v="0"/>
    <d v="2021-06-10T00:00:00"/>
    <s v="Standard Class"/>
    <s v="Bajo"/>
    <s v="Florida"/>
    <s v="Bajo"/>
    <x v="0"/>
    <n v="5"/>
    <n v="0.2"/>
    <n v="0"/>
    <n v="60.392499999999984"/>
    <n v="2"/>
    <n v="241.57"/>
    <n v="301.96249999999998"/>
    <n v="150.98124999999999"/>
    <n v="120.785"/>
    <n v="241.57"/>
  </r>
  <r>
    <s v="Muebles"/>
    <s v="Monroe"/>
    <s v="United States"/>
    <s v="Joe Elijah"/>
    <s v="O'Sullivan"/>
    <d v="2021-06-15T00:00:00"/>
    <s v="Abierto"/>
    <s v="CA-2021-126914"/>
    <n v="28110"/>
    <x v="884"/>
    <x v="0"/>
    <x v="0"/>
    <d v="2021-06-19T00:00:00"/>
    <s v="Standard Class"/>
    <s v="Bajo"/>
    <s v="North Carolina"/>
    <s v="Bajo"/>
    <x v="0"/>
    <n v="3"/>
    <n v="0.2"/>
    <n v="-3.89"/>
    <n v="15.54249999999999"/>
    <n v="2"/>
    <n v="77.73"/>
    <n v="97.162499999999994"/>
    <n v="48.581249999999997"/>
    <n v="38.865000000000002"/>
    <n v="81.62"/>
  </r>
  <r>
    <s v="Muebles"/>
    <s v="Boynton Beach"/>
    <s v="United States"/>
    <s v="Doug O'Connell"/>
    <s v="Global"/>
    <d v="2021-09-04T00:00:00"/>
    <s v="Cerrado"/>
    <s v="US-2021-117450"/>
    <n v="33437"/>
    <x v="164"/>
    <x v="0"/>
    <x v="0"/>
    <d v="2021-09-08T00:00:00"/>
    <s v="Standard Class"/>
    <s v="Bajo"/>
    <s v="Florida"/>
    <s v="Bajo"/>
    <x v="1"/>
    <n v="3"/>
    <n v="0.2"/>
    <n v="6.07"/>
    <n v="30.364999999999995"/>
    <n v="2"/>
    <n v="97.18"/>
    <n v="121.47500000000001"/>
    <n v="60.737500000000004"/>
    <n v="48.59"/>
    <n v="91.110000000000014"/>
  </r>
  <r>
    <s v="Muebles"/>
    <s v="Greenville"/>
    <s v="United States"/>
    <s v="Scot Wooten"/>
    <s v="Global"/>
    <d v="2021-02-25T00:00:00"/>
    <s v="Abierto"/>
    <s v="US-2021-134642"/>
    <n v="27834"/>
    <x v="854"/>
    <x v="0"/>
    <x v="0"/>
    <d v="2021-03-01T00:00:00"/>
    <s v="Standard Class"/>
    <s v="Bajo"/>
    <s v="North Carolina"/>
    <s v="Bajo"/>
    <x v="1"/>
    <n v="3"/>
    <n v="0.2"/>
    <n v="-22.14"/>
    <n v="27.054999999999978"/>
    <n v="2"/>
    <n v="196.78"/>
    <n v="245.97499999999999"/>
    <n v="122.9875"/>
    <n v="98.39"/>
    <n v="218.92000000000002"/>
  </r>
  <r>
    <s v="Muebles"/>
    <s v="Chattanooga"/>
    <s v="United States"/>
    <s v="Ted Trevino"/>
    <s v="Hon"/>
    <d v="2021-11-29T00:00:00"/>
    <s v="Abierto"/>
    <s v="CA-2021-108035"/>
    <n v="37421"/>
    <x v="1"/>
    <x v="0"/>
    <x v="0"/>
    <d v="2021-12-03T00:00:00"/>
    <s v="Standard Class"/>
    <s v="Bajo"/>
    <s v="Tennessee"/>
    <s v="Bajo"/>
    <x v="1"/>
    <n v="3"/>
    <n v="0.2"/>
    <n v="48.8"/>
    <n v="146.39249999999998"/>
    <n v="2"/>
    <n v="390.37"/>
    <n v="487.96249999999998"/>
    <n v="243.98124999999999"/>
    <n v="195.185"/>
    <n v="341.57"/>
  </r>
  <r>
    <s v="Muebles"/>
    <s v="Jackson"/>
    <s v="United States"/>
    <s v="Erica Smith"/>
    <s v="Office Star"/>
    <d v="2021-11-20T00:00:00"/>
    <s v="Abierto"/>
    <s v="CA-2021-103499"/>
    <n v="38301"/>
    <x v="541"/>
    <x v="0"/>
    <x v="0"/>
    <d v="2021-11-24T00:00:00"/>
    <s v="Standard Class"/>
    <s v="Bajo"/>
    <s v="Tennessee"/>
    <s v="Bajo"/>
    <x v="1"/>
    <n v="3"/>
    <n v="0.2"/>
    <n v="-23.58"/>
    <n v="28.8125"/>
    <n v="2"/>
    <n v="209.57"/>
    <n v="261.96249999999998"/>
    <n v="130.98124999999999"/>
    <n v="104.785"/>
    <n v="233.14999999999998"/>
  </r>
  <r>
    <s v="Muebles"/>
    <s v="Memphis"/>
    <s v="United States"/>
    <s v="Dan Campbell"/>
    <s v="Hon"/>
    <d v="2021-08-13T00:00:00"/>
    <s v="Cerrado"/>
    <s v="CA-2021-128363"/>
    <n v="38109"/>
    <x v="910"/>
    <x v="0"/>
    <x v="0"/>
    <d v="2021-08-18T00:00:00"/>
    <s v="Standard Class"/>
    <s v="Bajo"/>
    <s v="Tennessee"/>
    <s v="Bajo"/>
    <x v="1"/>
    <n v="3"/>
    <n v="0.2"/>
    <n v="47.66"/>
    <n v="153.57249999999988"/>
    <n v="2"/>
    <n v="423.65"/>
    <n v="529.56249999999989"/>
    <n v="264.78124999999994"/>
    <n v="211.82499999999999"/>
    <n v="375.99"/>
  </r>
  <r>
    <s v="Muebles"/>
    <s v="Saint Petersburg"/>
    <s v="United States"/>
    <s v="Lena Creighton"/>
    <s v="Dana"/>
    <d v="2021-06-12T00:00:00"/>
    <s v="Cerrado"/>
    <s v="CA-2021-143861"/>
    <n v="33710"/>
    <x v="777"/>
    <x v="0"/>
    <x v="0"/>
    <d v="2021-06-19T00:00:00"/>
    <s v="Standard Class"/>
    <s v="Bajo"/>
    <s v="Florida"/>
    <s v="Bajo"/>
    <x v="5"/>
    <n v="5"/>
    <n v="0.2"/>
    <n v="1.07"/>
    <n v="5.3424999999999976"/>
    <n v="2"/>
    <n v="17.09"/>
    <n v="21.362499999999997"/>
    <n v="10.681249999999999"/>
    <n v="8.5449999999999999"/>
    <n v="16.02"/>
  </r>
  <r>
    <s v="Muebles"/>
    <s v="Tampa"/>
    <s v="United States"/>
    <s v="Patrick Ryan"/>
    <s v="Executive Impressions"/>
    <d v="2019-04-11T00:00:00"/>
    <s v="Cerrado"/>
    <s v="CA-2019-125563"/>
    <n v="33614"/>
    <x v="452"/>
    <x v="0"/>
    <x v="0"/>
    <d v="2019-04-17T00:00:00"/>
    <s v="Standard Class"/>
    <s v="Bajo"/>
    <s v="Florida"/>
    <s v="Bajo"/>
    <x v="5"/>
    <n v="4"/>
    <n v="0.2"/>
    <n v="10.1"/>
    <n v="26.939999999999991"/>
    <n v="2"/>
    <n v="67.36"/>
    <n v="84.199999999999989"/>
    <n v="42.099999999999994"/>
    <n v="33.68"/>
    <n v="57.26"/>
  </r>
  <r>
    <s v="Muebles"/>
    <s v="Tampa"/>
    <s v="United States"/>
    <s v="Shaun Weien"/>
    <s v="C-Line"/>
    <d v="2021-07-17T00:00:00"/>
    <s v="Abierto"/>
    <s v="CA-2021-139948"/>
    <n v="33614"/>
    <x v="627"/>
    <x v="0"/>
    <x v="0"/>
    <d v="2021-07-22T00:00:00"/>
    <s v="Standard Class"/>
    <s v="Bajo"/>
    <s v="Florida"/>
    <s v="Bajo"/>
    <x v="5"/>
    <n v="3"/>
    <n v="0.2"/>
    <n v="2.17"/>
    <n v="4.1449999999999996"/>
    <n v="2"/>
    <n v="7.9"/>
    <n v="9.875"/>
    <n v="4.9375"/>
    <n v="3.95"/>
    <n v="5.73"/>
  </r>
  <r>
    <s v="Muebles"/>
    <s v="Miami"/>
    <s v="United States"/>
    <s v="Sung Shariari"/>
    <s v="O'Sullivan"/>
    <d v="2019-11-20T00:00:00"/>
    <s v="Cerrado"/>
    <s v="CA-2019-163965"/>
    <n v="33180"/>
    <x v="430"/>
    <x v="0"/>
    <x v="0"/>
    <d v="2019-11-27T00:00:00"/>
    <s v="Standard Class"/>
    <s v="Bajo"/>
    <s v="Florida"/>
    <s v="Bajo"/>
    <x v="0"/>
    <n v="5"/>
    <n v="0.2"/>
    <n v="-36.29"/>
    <n v="36.297499999999957"/>
    <n v="3"/>
    <n v="290.35000000000002"/>
    <n v="362.9375"/>
    <n v="120.97916666666667"/>
    <n v="96.783333333333346"/>
    <n v="326.64000000000004"/>
  </r>
  <r>
    <s v="Muebles"/>
    <s v="Charlotte"/>
    <s v="United States"/>
    <s v="Natalie Fritzler"/>
    <s v="Global"/>
    <d v="2021-07-16T00:00:00"/>
    <s v="Cerrado"/>
    <s v="US-2021-152842"/>
    <n v="28205"/>
    <x v="38"/>
    <x v="0"/>
    <x v="0"/>
    <d v="2021-07-23T00:00:00"/>
    <s v="Standard Class"/>
    <s v="Bajo"/>
    <s v="North Carolina"/>
    <s v="Bajo"/>
    <x v="1"/>
    <n v="5"/>
    <n v="0.2"/>
    <n v="15.15"/>
    <n v="75.737500000000011"/>
    <n v="3"/>
    <n v="242.35"/>
    <n v="302.9375"/>
    <n v="100.97916666666666"/>
    <n v="80.783333333333331"/>
    <n v="227.2"/>
  </r>
  <r>
    <s v="Muebles"/>
    <s v="Monroe"/>
    <s v="United States"/>
    <s v="Joe Elijah"/>
    <s v="Global"/>
    <d v="2021-06-15T00:00:00"/>
    <s v="Abierto"/>
    <s v="CA-2021-126914"/>
    <n v="28110"/>
    <x v="882"/>
    <x v="0"/>
    <x v="0"/>
    <d v="2021-06-19T00:00:00"/>
    <s v="Standard Class"/>
    <s v="Bajo"/>
    <s v="North Carolina"/>
    <s v="Bajo"/>
    <x v="1"/>
    <n v="3"/>
    <n v="0.2"/>
    <n v="52.38"/>
    <n v="226.96749999999997"/>
    <n v="3"/>
    <n v="698.35"/>
    <n v="872.9375"/>
    <n v="290.97916666666663"/>
    <n v="232.78333333333333"/>
    <n v="645.97"/>
  </r>
  <r>
    <s v="Muebles"/>
    <s v="Columbia"/>
    <s v="United States"/>
    <s v="Tony Sayre"/>
    <s v="SAFCO"/>
    <d v="2018-12-20T00:00:00"/>
    <s v="Abierto"/>
    <s v="CA-2018-134551"/>
    <n v="38401"/>
    <x v="158"/>
    <x v="0"/>
    <x v="0"/>
    <d v="2018-12-25T00:00:00"/>
    <s v="Standard Class"/>
    <s v="Bajo"/>
    <s v="Tennessee"/>
    <s v="Bajo"/>
    <x v="1"/>
    <n v="3"/>
    <n v="0.2"/>
    <n v="74.569999999999993"/>
    <n v="240.28999999999996"/>
    <n v="3"/>
    <n v="662.88"/>
    <n v="828.59999999999991"/>
    <n v="276.2"/>
    <n v="220.96"/>
    <n v="588.30999999999995"/>
  </r>
  <r>
    <s v="Muebles"/>
    <s v="Knoxville"/>
    <s v="United States"/>
    <s v="Gary McGarr"/>
    <s v="Global"/>
    <d v="2018-03-21T00:00:00"/>
    <s v="Abierto"/>
    <s v="US-2018-155544"/>
    <n v="37918"/>
    <x v="870"/>
    <x v="0"/>
    <x v="0"/>
    <d v="2018-03-25T00:00:00"/>
    <s v="Standard Class"/>
    <s v="Bajo"/>
    <s v="Tennessee"/>
    <s v="Bajo"/>
    <x v="1"/>
    <n v="3"/>
    <n v="0.2"/>
    <n v="-10.92"/>
    <n v="43.674999999999983"/>
    <n v="3"/>
    <n v="218.38"/>
    <n v="272.97499999999997"/>
    <n v="90.99166666666666"/>
    <n v="72.793333333333337"/>
    <n v="229.29999999999998"/>
  </r>
  <r>
    <s v="Muebles"/>
    <s v="Miami"/>
    <s v="United States"/>
    <s v="Zuschuss Carroll"/>
    <s v="Deflect-o"/>
    <d v="2020-03-08T00:00:00"/>
    <s v="Cerrado"/>
    <s v="CA-2020-169103"/>
    <n v="33142"/>
    <x v="101"/>
    <x v="0"/>
    <x v="0"/>
    <d v="2020-03-13T00:00:00"/>
    <s v="Standard Class"/>
    <s v="Bajo"/>
    <s v="Florida"/>
    <s v="Bajo"/>
    <x v="5"/>
    <n v="3"/>
    <n v="0.2"/>
    <n v="-3.84"/>
    <n v="21.749999999999986"/>
    <n v="3"/>
    <n v="102.36"/>
    <n v="127.94999999999999"/>
    <n v="42.649999999999991"/>
    <n v="34.119999999999997"/>
    <n v="106.2"/>
  </r>
  <r>
    <s v="Muebles"/>
    <s v="Tampa"/>
    <s v="United States"/>
    <s v="Patrick Ryan"/>
    <s v="Executive Impressions"/>
    <d v="2019-04-11T00:00:00"/>
    <s v="Cerrado"/>
    <s v="CA-2019-125563"/>
    <n v="33614"/>
    <x v="206"/>
    <x v="0"/>
    <x v="0"/>
    <d v="2019-04-17T00:00:00"/>
    <s v="Standard Class"/>
    <s v="Bajo"/>
    <s v="Florida"/>
    <s v="Bajo"/>
    <x v="5"/>
    <n v="4"/>
    <n v="0.2"/>
    <n v="14.31"/>
    <n v="27.942499999999995"/>
    <n v="3"/>
    <n v="54.53"/>
    <n v="68.162499999999994"/>
    <n v="22.720833333333331"/>
    <n v="18.176666666666666"/>
    <n v="40.22"/>
  </r>
  <r>
    <s v="Muebles"/>
    <s v="Jacksonville"/>
    <s v="United States"/>
    <s v="Jack Garza"/>
    <s v="Seth Thomas"/>
    <d v="2019-12-03T00:00:00"/>
    <s v="Abierto"/>
    <s v="CA-2019-123092"/>
    <n v="28540"/>
    <x v="596"/>
    <x v="0"/>
    <x v="0"/>
    <d v="2019-12-07T00:00:00"/>
    <s v="Standard Class"/>
    <s v="Bajo"/>
    <s v="North Carolina"/>
    <s v="Bajo"/>
    <x v="5"/>
    <n v="3"/>
    <n v="0.2"/>
    <n v="12.67"/>
    <n v="32.157499999999999"/>
    <n v="3"/>
    <n v="77.95"/>
    <n v="97.4375"/>
    <n v="32.479166666666664"/>
    <n v="25.983333333333334"/>
    <n v="65.28"/>
  </r>
  <r>
    <s v="Muebles"/>
    <s v="Jacksonville"/>
    <s v="United States"/>
    <s v="Shahid Hopkins"/>
    <s v="Tenex"/>
    <d v="2018-11-03T00:00:00"/>
    <s v="Cerrado"/>
    <s v="CA-2018-165764"/>
    <n v="28540"/>
    <x v="808"/>
    <x v="0"/>
    <x v="0"/>
    <d v="2018-11-07T00:00:00"/>
    <s v="Standard Class"/>
    <s v="Bajo"/>
    <s v="North Carolina"/>
    <s v="Bajo"/>
    <x v="5"/>
    <n v="3"/>
    <n v="0.2"/>
    <n v="-51.29"/>
    <n v="51.297499999999957"/>
    <n v="3"/>
    <n v="410.35"/>
    <n v="512.9375"/>
    <n v="170.97916666666666"/>
    <n v="136.78333333333333"/>
    <n v="461.64000000000004"/>
  </r>
  <r>
    <s v="Muebles"/>
    <s v="Raleigh"/>
    <s v="United States"/>
    <s v="Barry Weirich"/>
    <s v="Executive Impressions"/>
    <d v="2019-08-11T00:00:00"/>
    <s v="Cerrado"/>
    <s v="CA-2019-119634"/>
    <n v="27604"/>
    <x v="851"/>
    <x v="0"/>
    <x v="0"/>
    <d v="2019-08-16T00:00:00"/>
    <s v="Standard Class"/>
    <s v="Bajo"/>
    <s v="North Carolina"/>
    <s v="Bajo"/>
    <x v="5"/>
    <n v="3"/>
    <n v="0.2"/>
    <n v="12.11"/>
    <n v="23.647499999999994"/>
    <n v="3"/>
    <n v="46.15"/>
    <n v="57.687499999999993"/>
    <n v="19.229166666666664"/>
    <n v="15.383333333333333"/>
    <n v="34.04"/>
  </r>
  <r>
    <s v="Muebles"/>
    <s v="Columbia"/>
    <s v="United States"/>
    <s v="Sean O'Donnell"/>
    <s v="Eldon"/>
    <d v="2021-09-09T00:00:00"/>
    <s v="Cerrado"/>
    <s v="CA-2021-147228"/>
    <n v="38401"/>
    <x v="325"/>
    <x v="0"/>
    <x v="0"/>
    <d v="2021-09-14T00:00:00"/>
    <s v="Standard Class"/>
    <s v="Bajo"/>
    <s v="Tennessee"/>
    <s v="Bajo"/>
    <x v="5"/>
    <n v="3"/>
    <n v="0.2"/>
    <n v="4.24"/>
    <n v="7.7750000000000004"/>
    <n v="3"/>
    <n v="14.14"/>
    <n v="17.675000000000001"/>
    <n v="5.8916666666666666"/>
    <n v="4.7133333333333338"/>
    <n v="9.9"/>
  </r>
  <r>
    <s v="Muebles"/>
    <s v="Knoxville"/>
    <s v="United States"/>
    <s v="Gary McGarr"/>
    <s v="DAX"/>
    <d v="2018-03-21T00:00:00"/>
    <s v="Abierto"/>
    <s v="US-2018-155544"/>
    <n v="37918"/>
    <x v="815"/>
    <x v="0"/>
    <x v="0"/>
    <d v="2018-03-25T00:00:00"/>
    <s v="Standard Class"/>
    <s v="Bajo"/>
    <s v="Tennessee"/>
    <s v="Bajo"/>
    <x v="5"/>
    <n v="3"/>
    <n v="0.2"/>
    <n v="6.59"/>
    <n v="14.827499999999997"/>
    <n v="3"/>
    <n v="32.950000000000003"/>
    <n v="41.1875"/>
    <n v="13.729166666666668"/>
    <n v="10.983333333333334"/>
    <n v="26.360000000000003"/>
  </r>
  <r>
    <s v="Muebles"/>
    <s v="Nashville"/>
    <s v="United States"/>
    <s v="Raymond Buch"/>
    <s v="3M"/>
    <d v="2020-05-29T00:00:00"/>
    <s v="Cerrado"/>
    <s v="CA-2020-156573"/>
    <n v="37211"/>
    <x v="818"/>
    <x v="0"/>
    <x v="0"/>
    <d v="2020-06-02T00:00:00"/>
    <s v="Standard Class"/>
    <s v="Bajo"/>
    <s v="Tennessee"/>
    <s v="Bajo"/>
    <x v="5"/>
    <n v="3"/>
    <n v="0.2"/>
    <n v="14.55"/>
    <n v="25.74"/>
    <n v="3"/>
    <n v="44.76"/>
    <n v="55.949999999999996"/>
    <n v="18.649999999999999"/>
    <n v="14.92"/>
    <n v="30.209999999999997"/>
  </r>
  <r>
    <s v="Muebles"/>
    <s v="Fayetteville"/>
    <s v="United States"/>
    <s v="Carlos Meador"/>
    <s v="Sauder"/>
    <d v="2020-01-22T00:00:00"/>
    <s v="Cerrado"/>
    <s v="US-2020-135923"/>
    <n v="28314"/>
    <x v="896"/>
    <x v="0"/>
    <x v="0"/>
    <d v="2020-01-28T00:00:00"/>
    <s v="Standard Class"/>
    <s v="Bajo"/>
    <s v="North Carolina"/>
    <s v="Bajo"/>
    <x v="0"/>
    <n v="4"/>
    <n v="0.2"/>
    <n v="-67.67"/>
    <n v="45.115000000000009"/>
    <n v="4"/>
    <n v="451.14"/>
    <n v="563.92499999999995"/>
    <n v="140.98124999999999"/>
    <n v="112.785"/>
    <n v="518.80999999999995"/>
  </r>
  <r>
    <s v="Muebles"/>
    <s v="Deltona"/>
    <s v="United States"/>
    <s v="Bryan Mills"/>
    <s v="Iceberg"/>
    <d v="2018-12-14T00:00:00"/>
    <s v="Abierto"/>
    <s v="CA-2018-116568"/>
    <n v="32725"/>
    <x v="941"/>
    <x v="0"/>
    <x v="0"/>
    <d v="2018-12-20T00:00:00"/>
    <s v="Standard Class"/>
    <s v="Bajo"/>
    <s v="Florida"/>
    <s v="Bajo"/>
    <x v="1"/>
    <n v="4"/>
    <n v="0.2"/>
    <n v="13.97"/>
    <n v="60.544999999999987"/>
    <n v="4"/>
    <n v="186.3"/>
    <n v="232.875"/>
    <n v="58.21875"/>
    <n v="46.575000000000003"/>
    <n v="172.33"/>
  </r>
  <r>
    <s v="Muebles"/>
    <s v="Miami"/>
    <s v="United States"/>
    <s v="Emily Burns"/>
    <s v="Office Star"/>
    <d v="2021-01-30T00:00:00"/>
    <s v="Abierto"/>
    <s v="CA-2021-148999"/>
    <n v="33142"/>
    <x v="950"/>
    <x v="0"/>
    <x v="0"/>
    <d v="2021-02-04T00:00:00"/>
    <s v="Standard Class"/>
    <s v="Bajo"/>
    <s v="Florida"/>
    <s v="Bajo"/>
    <x v="1"/>
    <n v="3"/>
    <n v="0.2"/>
    <n v="-68.11"/>
    <n v="36.674999999999955"/>
    <n v="4"/>
    <n v="419.14"/>
    <n v="523.92499999999995"/>
    <n v="130.98124999999999"/>
    <n v="104.785"/>
    <n v="487.25"/>
  </r>
  <r>
    <s v="Muebles"/>
    <s v="Hollywood"/>
    <s v="United States"/>
    <s v="Xylona Preis"/>
    <s v="Deflect-o"/>
    <d v="2018-09-28T00:00:00"/>
    <s v="Cerrado"/>
    <s v="CA-2018-114335"/>
    <n v="33021"/>
    <x v="951"/>
    <x v="0"/>
    <x v="0"/>
    <d v="2018-10-03T00:00:00"/>
    <s v="Standard Class"/>
    <s v="Bajo"/>
    <s v="Florida"/>
    <s v="Bajo"/>
    <x v="5"/>
    <n v="3"/>
    <n v="0.2"/>
    <n v="16.850000000000001"/>
    <n v="101.1225"/>
    <n v="4"/>
    <n v="337.09"/>
    <n v="421.36249999999995"/>
    <n v="105.34062499999999"/>
    <n v="84.272499999999994"/>
    <n v="320.23999999999995"/>
  </r>
  <r>
    <s v="Muebles"/>
    <s v="Miramar"/>
    <s v="United States"/>
    <s v="Dana Kaydos"/>
    <s v="Howard Miller"/>
    <d v="2021-11-15T00:00:00"/>
    <s v="Abierto"/>
    <s v="CA-2021-108112"/>
    <n v="33023"/>
    <x v="568"/>
    <x v="0"/>
    <x v="0"/>
    <d v="2021-11-20T00:00:00"/>
    <s v="Standard Class"/>
    <s v="Bajo"/>
    <s v="Florida"/>
    <s v="Bajo"/>
    <x v="5"/>
    <n v="3"/>
    <n v="0.2"/>
    <n v="55.02"/>
    <n v="110.035"/>
    <n v="4"/>
    <n v="220.06"/>
    <n v="275.07499999999999"/>
    <n v="68.768749999999997"/>
    <n v="55.015000000000001"/>
    <n v="165.04"/>
  </r>
  <r>
    <s v="Muebles"/>
    <s v="Miramar"/>
    <s v="United States"/>
    <s v="Dana Kaydos"/>
    <s v="Tenex"/>
    <d v="2021-11-15T00:00:00"/>
    <s v="Abierto"/>
    <s v="CA-2021-108112"/>
    <n v="33023"/>
    <x v="952"/>
    <x v="0"/>
    <x v="0"/>
    <d v="2021-11-20T00:00:00"/>
    <s v="Standard Class"/>
    <s v="Bajo"/>
    <s v="Florida"/>
    <s v="Bajo"/>
    <x v="5"/>
    <n v="3"/>
    <n v="0.2"/>
    <n v="0"/>
    <n v="84.784999999999968"/>
    <n v="4"/>
    <n v="339.14"/>
    <n v="423.92499999999995"/>
    <n v="105.98124999999999"/>
    <n v="84.784999999999997"/>
    <n v="339.14"/>
  </r>
  <r>
    <s v="Muebles"/>
    <s v="Wilson"/>
    <s v="United States"/>
    <s v="Sheri Gordon"/>
    <s v="Dana"/>
    <d v="2019-05-20T00:00:00"/>
    <s v="Cerrado"/>
    <s v="CA-2019-153535"/>
    <n v="27893"/>
    <x v="785"/>
    <x v="0"/>
    <x v="0"/>
    <d v="2019-05-24T00:00:00"/>
    <s v="Standard Class"/>
    <s v="Bajo"/>
    <s v="North Carolina"/>
    <s v="Bajo"/>
    <x v="5"/>
    <n v="3"/>
    <n v="0.2"/>
    <n v="20.39"/>
    <n v="61.174999999999983"/>
    <n v="4"/>
    <n v="163.13999999999999"/>
    <n v="203.92499999999998"/>
    <n v="50.981249999999996"/>
    <n v="40.784999999999997"/>
    <n v="142.75"/>
  </r>
  <r>
    <s v="Muebles"/>
    <s v="Hendersonville"/>
    <s v="United States"/>
    <s v="Darren Koutras"/>
    <s v="Executive Impressions"/>
    <d v="2021-12-23T00:00:00"/>
    <s v="Cerrado"/>
    <s v="CA-2021-140627"/>
    <n v="37075"/>
    <x v="206"/>
    <x v="0"/>
    <x v="0"/>
    <d v="2021-12-27T00:00:00"/>
    <s v="Standard Class"/>
    <s v="Bajo"/>
    <s v="Tennessee"/>
    <s v="Bajo"/>
    <x v="5"/>
    <n v="3"/>
    <n v="0.2"/>
    <n v="19.079999999999998"/>
    <n v="37.254999999999995"/>
    <n v="4"/>
    <n v="72.7"/>
    <n v="90.875"/>
    <n v="22.71875"/>
    <n v="18.175000000000001"/>
    <n v="53.620000000000005"/>
  </r>
  <r>
    <s v="Muebles"/>
    <s v="Fort Lauderdale"/>
    <s v="United States"/>
    <s v="Henia Zydlo"/>
    <s v="O'Sullivan"/>
    <d v="2021-11-25T00:00:00"/>
    <s v="Abierto"/>
    <s v="CA-2021-124765"/>
    <n v="33311"/>
    <x v="953"/>
    <x v="0"/>
    <x v="0"/>
    <d v="2021-11-30T00:00:00"/>
    <s v="Standard Class"/>
    <s v="Bajo"/>
    <s v="Florida"/>
    <s v="Bajo"/>
    <x v="0"/>
    <n v="3"/>
    <n v="0.2"/>
    <n v="-81.44"/>
    <n v="99.539999999999964"/>
    <n v="5"/>
    <n v="723.92"/>
    <n v="904.89999999999986"/>
    <n v="180.98"/>
    <n v="144.78399999999999"/>
    <n v="805.3599999999999"/>
  </r>
  <r>
    <s v="Muebles"/>
    <s v="Greenville"/>
    <s v="United States"/>
    <s v="Scot Wooten"/>
    <s v="Bush"/>
    <d v="2021-02-25T00:00:00"/>
    <s v="Abierto"/>
    <s v="US-2021-134642"/>
    <n v="27834"/>
    <x v="266"/>
    <x v="0"/>
    <x v="0"/>
    <d v="2021-03-01T00:00:00"/>
    <s v="Standard Class"/>
    <s v="Bajo"/>
    <s v="North Carolina"/>
    <s v="Bajo"/>
    <x v="0"/>
    <n v="3"/>
    <n v="0.2"/>
    <n v="5.8"/>
    <n v="63.78"/>
    <n v="5"/>
    <n v="231.92"/>
    <n v="289.89999999999998"/>
    <n v="57.98"/>
    <n v="46.384"/>
    <n v="226.11999999999998"/>
  </r>
  <r>
    <s v="Muebles"/>
    <s v="Jacksonville"/>
    <s v="United States"/>
    <s v="Caroline Jumper"/>
    <s v="Hon"/>
    <d v="2021-05-01T00:00:00"/>
    <s v="Cerrado"/>
    <s v="CA-2021-102204"/>
    <n v="32216"/>
    <x v="483"/>
    <x v="0"/>
    <x v="0"/>
    <d v="2021-05-06T00:00:00"/>
    <s v="Standard Class"/>
    <s v="Bajo"/>
    <s v="Florida"/>
    <s v="Bajo"/>
    <x v="1"/>
    <n v="3"/>
    <n v="0.2"/>
    <n v="0"/>
    <n v="700.98"/>
    <n v="5"/>
    <n v="2803.92"/>
    <n v="3504.9"/>
    <n v="700.9799999999999"/>
    <n v="560.78399999999999"/>
    <n v="2803.92"/>
  </r>
  <r>
    <s v="Muebles"/>
    <s v="Concord"/>
    <s v="United States"/>
    <s v="Beth Paige"/>
    <s v="Other"/>
    <d v="2020-07-21T00:00:00"/>
    <s v="Abierto"/>
    <s v="CA-2020-142895"/>
    <n v="28027"/>
    <x v="820"/>
    <x v="0"/>
    <x v="0"/>
    <d v="2020-07-26T00:00:00"/>
    <s v="Standard Class"/>
    <s v="Bajo"/>
    <s v="North Carolina"/>
    <s v="Bajo"/>
    <x v="1"/>
    <n v="3"/>
    <n v="0.2"/>
    <n v="0"/>
    <n v="90.979999999999961"/>
    <n v="5"/>
    <n v="363.92"/>
    <n v="454.9"/>
    <n v="90.98"/>
    <n v="72.784000000000006"/>
    <n v="363.92"/>
  </r>
  <r>
    <s v="Muebles"/>
    <s v="Chattanooga"/>
    <s v="United States"/>
    <s v="Ted Trevino"/>
    <s v="Executive Impressions"/>
    <d v="2021-11-29T00:00:00"/>
    <s v="Abierto"/>
    <s v="CA-2021-108035"/>
    <n v="37421"/>
    <x v="937"/>
    <x v="0"/>
    <x v="0"/>
    <d v="2021-12-03T00:00:00"/>
    <s v="Standard Class"/>
    <s v="Bajo"/>
    <s v="Tennessee"/>
    <s v="Bajo"/>
    <x v="5"/>
    <n v="3"/>
    <n v="0.2"/>
    <n v="19.04"/>
    <n v="44.42"/>
    <n v="5"/>
    <n v="101.52"/>
    <n v="126.89999999999999"/>
    <n v="25.379999999999995"/>
    <n v="20.303999999999998"/>
    <n v="82.47999999999999"/>
  </r>
  <r>
    <s v="Muebles"/>
    <s v="Chattanooga"/>
    <s v="United States"/>
    <s v="Zuschuss Donatelli"/>
    <s v="Eldon"/>
    <d v="2020-05-05T00:00:00"/>
    <s v="Cerrado"/>
    <s v="US-2020-147991"/>
    <n v="37421"/>
    <x v="812"/>
    <x v="0"/>
    <x v="0"/>
    <d v="2020-05-09T00:00:00"/>
    <s v="Standard Class"/>
    <s v="Bajo"/>
    <s v="Tennessee"/>
    <s v="Bajo"/>
    <x v="5"/>
    <n v="3"/>
    <n v="0.2"/>
    <n v="3.34"/>
    <n v="7.52"/>
    <n v="5"/>
    <n v="16.72"/>
    <n v="20.9"/>
    <n v="4.18"/>
    <n v="3.3439999999999999"/>
    <n v="13.379999999999999"/>
  </r>
  <r>
    <s v="Muebles"/>
    <s v="Concord"/>
    <s v="United States"/>
    <s v="Anna Gayman"/>
    <s v="Electrix"/>
    <d v="2020-01-14T00:00:00"/>
    <s v="Abierto"/>
    <s v="CA-2020-133368"/>
    <n v="28027"/>
    <x v="954"/>
    <x v="0"/>
    <x v="0"/>
    <d v="2020-01-20T00:00:00"/>
    <s v="Standard Class"/>
    <s v="Bajo"/>
    <s v="North Carolina"/>
    <s v="Bajo"/>
    <x v="5"/>
    <n v="4"/>
    <n v="0.2"/>
    <n v="31.58"/>
    <n v="110.52499999999998"/>
    <n v="8"/>
    <n v="315.77999999999997"/>
    <n v="394.72499999999997"/>
    <n v="49.340624999999996"/>
    <n v="39.472499999999997"/>
    <n v="284.2"/>
  </r>
  <r>
    <s v="Muebles"/>
    <s v="Fayetteville"/>
    <s v="United States"/>
    <s v="Carlos Meador"/>
    <s v="Eldon"/>
    <d v="2020-01-22T00:00:00"/>
    <s v="Cerrado"/>
    <s v="US-2020-135923"/>
    <n v="28314"/>
    <x v="791"/>
    <x v="0"/>
    <x v="0"/>
    <d v="2020-01-28T00:00:00"/>
    <s v="Standard Class"/>
    <s v="Bajo"/>
    <s v="North Carolina"/>
    <s v="Bajo"/>
    <x v="5"/>
    <n v="4"/>
    <n v="0.2"/>
    <n v="4.28"/>
    <n v="7.8475000000000001"/>
    <n v="8"/>
    <n v="14.27"/>
    <n v="17.837499999999999"/>
    <n v="2.2296874999999998"/>
    <n v="1.7837499999999999"/>
    <n v="9.9899999999999984"/>
  </r>
  <r>
    <s v="Muebles"/>
    <s v="Greensboro"/>
    <s v="United States"/>
    <s v="Dan Lawera"/>
    <s v="Global"/>
    <d v="2020-05-02T00:00:00"/>
    <s v="Abierto"/>
    <s v="CA-2020-154060"/>
    <n v="27405"/>
    <x v="883"/>
    <x v="0"/>
    <x v="0"/>
    <d v="2020-05-08T00:00:00"/>
    <s v="Standard Class"/>
    <s v="Bajo"/>
    <s v="North Carolina"/>
    <s v="Bajo"/>
    <x v="1"/>
    <n v="4"/>
    <n v="0.2"/>
    <n v="11.69"/>
    <n v="58.454999999999984"/>
    <n v="9"/>
    <n v="187.06"/>
    <n v="233.82499999999999"/>
    <n v="25.980555555555558"/>
    <n v="20.784444444444446"/>
    <n v="175.37"/>
  </r>
  <r>
    <s v="Muebles"/>
    <s v="Charlotte"/>
    <s v="United States"/>
    <s v="Joe Elijah"/>
    <s v="Hon"/>
    <d v="2020-09-02T00:00:00"/>
    <s v="Abierto"/>
    <s v="CA-2020-106950"/>
    <n v="28205"/>
    <x v="114"/>
    <x v="0"/>
    <x v="0"/>
    <d v="2020-09-06T00:00:00"/>
    <s v="Standard Class"/>
    <s v="Bajo"/>
    <s v="North Carolina"/>
    <s v="Bajo"/>
    <x v="3"/>
    <n v="3"/>
    <n v="0.4"/>
    <n v="-149.63"/>
    <n v="165.38333333333333"/>
    <n v="3"/>
    <n v="472.52"/>
    <n v="787.5333333333333"/>
    <n v="262.51111111111112"/>
    <n v="157.50666666666666"/>
    <n v="622.15"/>
  </r>
  <r>
    <s v="Muebles"/>
    <s v="Jacksonville"/>
    <s v="United States"/>
    <s v="Shahid Hopkins"/>
    <s v="Hon"/>
    <d v="2018-11-03T00:00:00"/>
    <s v="Cerrado"/>
    <s v="CA-2018-165764"/>
    <n v="28540"/>
    <x v="114"/>
    <x v="0"/>
    <x v="0"/>
    <d v="2018-11-07T00:00:00"/>
    <s v="Standard Class"/>
    <s v="Bajo"/>
    <s v="North Carolina"/>
    <s v="Bajo"/>
    <x v="3"/>
    <n v="3"/>
    <n v="0.4"/>
    <n v="-299.26"/>
    <n v="330.76666666666665"/>
    <n v="6"/>
    <n v="945.04"/>
    <n v="1575.0666666666666"/>
    <n v="262.51111111111112"/>
    <n v="157.50666666666666"/>
    <n v="1244.3"/>
  </r>
  <r>
    <s v="Muebles"/>
    <s v="Jackson"/>
    <s v="United States"/>
    <s v="Jack Lebron"/>
    <s v="Bevis"/>
    <d v="2021-12-22T00:00:00"/>
    <s v="Abierto"/>
    <s v="CA-2021-150910"/>
    <n v="38301"/>
    <x v="258"/>
    <x v="0"/>
    <x v="0"/>
    <d v="2021-12-28T00:00:00"/>
    <s v="Standard Class"/>
    <s v="Bajo"/>
    <s v="Tennessee"/>
    <s v="Bajo"/>
    <x v="3"/>
    <n v="4"/>
    <n v="0.4"/>
    <n v="-249.32"/>
    <n v="373.98666666666691"/>
    <n v="6"/>
    <n v="934.96"/>
    <n v="1558.2666666666669"/>
    <n v="259.71111111111117"/>
    <n v="155.82666666666668"/>
    <n v="1184.28"/>
  </r>
  <r>
    <s v="Muebles"/>
    <s v="Burlington"/>
    <s v="United States"/>
    <s v="Shahid Collister"/>
    <s v="Bush"/>
    <d v="2021-11-30T00:00:00"/>
    <s v="Cerrado"/>
    <s v="CA-2021-142090"/>
    <n v="27217"/>
    <x v="411"/>
    <x v="0"/>
    <x v="0"/>
    <d v="2021-12-07T00:00:00"/>
    <s v="Standard Class"/>
    <s v="Bajo"/>
    <s v="North Carolina"/>
    <s v="Bajo"/>
    <x v="3"/>
    <n v="5"/>
    <n v="0.4"/>
    <n v="-653.28"/>
    <n v="534.50666666666666"/>
    <n v="7"/>
    <n v="1781.68"/>
    <n v="2969.4666666666667"/>
    <n v="424.20952380952383"/>
    <n v="254.52571428571429"/>
    <n v="2434.96"/>
  </r>
  <r>
    <s v="Muebles"/>
    <s v="Daytona Beach"/>
    <s v="United States"/>
    <s v="Sue Ann Reed"/>
    <s v="Bretford"/>
    <d v="2019-04-26T00:00:00"/>
    <s v="Cerrado"/>
    <s v="CA-2019-122266"/>
    <n v="32114"/>
    <x v="3"/>
    <x v="0"/>
    <x v="0"/>
    <d v="2019-04-30T00:00:00"/>
    <s v="Standard Class"/>
    <s v="Bajo"/>
    <s v="Florida"/>
    <s v="Bajo"/>
    <x v="3"/>
    <n v="3"/>
    <n v="0.45"/>
    <n v="-76.61"/>
    <n v="80.088181818181795"/>
    <n v="1"/>
    <n v="191.52"/>
    <n v="348.21818181818179"/>
    <n v="348.21818181818179"/>
    <n v="191.52"/>
    <n v="268.13"/>
  </r>
  <r>
    <s v="Muebles"/>
    <s v="Jacksonville"/>
    <s v="United States"/>
    <s v="Caroline Jumper"/>
    <s v="Bush"/>
    <d v="2021-05-01T00:00:00"/>
    <s v="Cerrado"/>
    <s v="CA-2021-102204"/>
    <n v="32216"/>
    <x v="411"/>
    <x v="0"/>
    <x v="0"/>
    <d v="2021-05-06T00:00:00"/>
    <s v="Standard Class"/>
    <s v="Bajo"/>
    <s v="Florida"/>
    <s v="Bajo"/>
    <x v="3"/>
    <n v="3"/>
    <n v="0.45"/>
    <n v="-458.15"/>
    <n v="305.4263636363637"/>
    <n v="4"/>
    <n v="933.26"/>
    <n v="1696.8363636363636"/>
    <n v="424.20909090909089"/>
    <n v="233.315"/>
    <n v="1391.4099999999999"/>
  </r>
  <r>
    <s v="Muebles"/>
    <s v="Fort Lauderdale"/>
    <s v="United States"/>
    <s v="Herbert Flentye"/>
    <s v="KI"/>
    <d v="2020-11-27T00:00:00"/>
    <s v="Cerrado"/>
    <s v="CA-2020-104276"/>
    <n v="33311"/>
    <x v="840"/>
    <x v="0"/>
    <x v="0"/>
    <d v="2020-12-03T00:00:00"/>
    <s v="Standard Class"/>
    <s v="Bajo"/>
    <s v="Florida"/>
    <s v="Bajo"/>
    <x v="3"/>
    <n v="4"/>
    <n v="0.45"/>
    <n v="-114.35"/>
    <n v="156.48454545454535"/>
    <n v="7"/>
    <n v="331.02"/>
    <n v="601.85454545454536"/>
    <n v="85.979220779220768"/>
    <n v="47.288571428571423"/>
    <n v="445.37"/>
  </r>
  <r>
    <s v="Muebles"/>
    <s v="Concord"/>
    <s v="United States"/>
    <s v="William Brown"/>
    <s v="Eldon"/>
    <d v="2018-12-12T00:00:00"/>
    <s v="Cerrado"/>
    <s v="CA-2018-141607"/>
    <n v="94521"/>
    <x v="784"/>
    <x v="1"/>
    <x v="0"/>
    <d v="2018-12-17T00:00:00"/>
    <s v="Standard Class"/>
    <s v="Bajo"/>
    <s v="California"/>
    <s v="Bajo"/>
    <x v="5"/>
    <n v="3"/>
    <n v="0"/>
    <n v="4.33"/>
    <n v="4.3299999999999983"/>
    <n v="1"/>
    <n v="43.31"/>
    <n v="43.31"/>
    <n v="43.31"/>
    <n v="43.31"/>
    <n v="38.980000000000004"/>
  </r>
  <r>
    <s v="Muebles"/>
    <s v="Los Angeles"/>
    <s v="United States"/>
    <s v="Zuschuss Carroll"/>
    <s v="DAX"/>
    <d v="2021-11-06T00:00:00"/>
    <s v="Cerrado"/>
    <s v="CA-2021-100013"/>
    <n v="90045"/>
    <x v="698"/>
    <x v="1"/>
    <x v="0"/>
    <d v="2021-11-11T00:00:00"/>
    <s v="Standard Class"/>
    <s v="Bajo"/>
    <s v="California"/>
    <s v="Bajo"/>
    <x v="5"/>
    <n v="3"/>
    <n v="0"/>
    <n v="2.97"/>
    <n v="2.9700000000000006"/>
    <n v="1"/>
    <n v="8.73"/>
    <n v="8.73"/>
    <n v="8.73"/>
    <n v="8.73"/>
    <n v="5.76"/>
  </r>
  <r>
    <s v="Muebles"/>
    <s v="Los Angeles"/>
    <s v="United States"/>
    <s v="Mick Crebagga"/>
    <s v="Executive Impressions"/>
    <d v="2021-11-19T00:00:00"/>
    <s v="Cerrado"/>
    <s v="CA-2021-126242"/>
    <n v="90049"/>
    <x v="955"/>
    <x v="1"/>
    <x v="0"/>
    <d v="2021-11-24T00:00:00"/>
    <s v="Standard Class"/>
    <s v="Bajo"/>
    <s v="California"/>
    <s v="Bajo"/>
    <x v="5"/>
    <n v="3"/>
    <n v="0"/>
    <n v="7.11"/>
    <n v="7.1099999999999994"/>
    <n v="1"/>
    <n v="18.7"/>
    <n v="18.7"/>
    <n v="18.7"/>
    <n v="18.7"/>
    <n v="11.59"/>
  </r>
  <r>
    <s v="Muebles"/>
    <s v="Westminster"/>
    <s v="United States"/>
    <s v="Jeremy Lonsdale"/>
    <s v="Howard Miller"/>
    <d v="2021-08-07T00:00:00"/>
    <s v="Cerrado"/>
    <s v="CA-2021-156776"/>
    <n v="92683"/>
    <x v="28"/>
    <x v="1"/>
    <x v="0"/>
    <d v="2021-08-11T00:00:00"/>
    <s v="Standard Class"/>
    <s v="Bajo"/>
    <s v="California"/>
    <s v="Bajo"/>
    <x v="5"/>
    <n v="3"/>
    <n v="0"/>
    <n v="15.53"/>
    <n v="15.530000000000001"/>
    <n v="1"/>
    <n v="51.75"/>
    <n v="51.75"/>
    <n v="51.75"/>
    <n v="51.75"/>
    <n v="36.22"/>
  </r>
  <r>
    <s v="Muebles"/>
    <s v="Bellevue"/>
    <s v="United States"/>
    <s v="Ruben Dartt"/>
    <s v="DAX"/>
    <d v="2019-05-26T00:00:00"/>
    <s v="Abierto"/>
    <s v="CA-2019-148964"/>
    <n v="98006"/>
    <x v="526"/>
    <x v="1"/>
    <x v="0"/>
    <d v="2019-05-31T00:00:00"/>
    <s v="Standard Class"/>
    <s v="Bajo"/>
    <s v="Washington"/>
    <s v="Bajo"/>
    <x v="5"/>
    <n v="3"/>
    <n v="0"/>
    <n v="7.89"/>
    <n v="7.8900000000000006"/>
    <n v="1"/>
    <n v="20.239999999999998"/>
    <n v="20.239999999999998"/>
    <n v="20.239999999999998"/>
    <n v="20.239999999999998"/>
    <n v="12.349999999999998"/>
  </r>
  <r>
    <s v="Muebles"/>
    <s v="Seattle"/>
    <s v="United States"/>
    <s v="Toby Ritter"/>
    <s v="Howard Miller"/>
    <d v="2020-09-08T00:00:00"/>
    <s v="Abierto"/>
    <s v="CA-2020-110009"/>
    <n v="98103"/>
    <x v="484"/>
    <x v="1"/>
    <x v="0"/>
    <d v="2020-09-13T00:00:00"/>
    <s v="Standard Class"/>
    <s v="Bajo"/>
    <s v="Washington"/>
    <s v="Bajo"/>
    <x v="5"/>
    <n v="3"/>
    <n v="0"/>
    <n v="14.66"/>
    <n v="14.66"/>
    <n v="1"/>
    <n v="43.13"/>
    <n v="43.13"/>
    <n v="43.13"/>
    <n v="43.13"/>
    <n v="28.470000000000002"/>
  </r>
  <r>
    <s v="Muebles"/>
    <s v="Seattle"/>
    <s v="United States"/>
    <s v="Fred Harton"/>
    <s v="Tenex"/>
    <d v="2021-02-13T00:00:00"/>
    <s v="Abierto"/>
    <s v="CA-2021-104801"/>
    <n v="98105"/>
    <x v="217"/>
    <x v="1"/>
    <x v="0"/>
    <d v="2021-02-19T00:00:00"/>
    <s v="Standard Class"/>
    <s v="Bajo"/>
    <s v="Washington"/>
    <s v="Bajo"/>
    <x v="5"/>
    <n v="4"/>
    <n v="0"/>
    <n v="21.51"/>
    <n v="21.510000000000005"/>
    <n v="1"/>
    <n v="107.53"/>
    <n v="107.53"/>
    <n v="107.53"/>
    <n v="107.53"/>
    <n v="86.02"/>
  </r>
  <r>
    <s v="Muebles"/>
    <s v="Seattle"/>
    <s v="United States"/>
    <s v="Greg Matthias"/>
    <s v="Eldon"/>
    <d v="2018-08-11T00:00:00"/>
    <s v="Cerrado"/>
    <s v="CA-2018-127012"/>
    <n v="98105"/>
    <x v="956"/>
    <x v="1"/>
    <x v="0"/>
    <d v="2018-08-15T00:00:00"/>
    <s v="Standard Class"/>
    <s v="Bajo"/>
    <s v="Washington"/>
    <s v="Bajo"/>
    <x v="5"/>
    <n v="3"/>
    <n v="0"/>
    <n v="5.43"/>
    <n v="5.43"/>
    <n v="1"/>
    <n v="12.35"/>
    <n v="12.35"/>
    <n v="12.35"/>
    <n v="12.35"/>
    <n v="6.92"/>
  </r>
  <r>
    <s v="Muebles"/>
    <s v="Spokane"/>
    <s v="United States"/>
    <s v="Benjamin Patterson"/>
    <s v="SAFCO"/>
    <d v="2021-11-21T00:00:00"/>
    <s v="Cerrado"/>
    <s v="CA-2021-142888"/>
    <n v="99207"/>
    <x v="902"/>
    <x v="1"/>
    <x v="0"/>
    <d v="2021-11-25T00:00:00"/>
    <s v="Standard Class"/>
    <s v="Bajo"/>
    <s v="Washington"/>
    <s v="Bajo"/>
    <x v="3"/>
    <n v="3"/>
    <n v="0"/>
    <n v="20.58"/>
    <n v="20.58"/>
    <n v="1"/>
    <n v="70.98"/>
    <n v="70.98"/>
    <n v="70.98"/>
    <n v="70.98"/>
    <n v="50.400000000000006"/>
  </r>
  <r>
    <s v="Muebles"/>
    <s v="Las Vegas"/>
    <s v="United States"/>
    <s v="Natalie Webber"/>
    <s v="Hon"/>
    <d v="2019-11-21T00:00:00"/>
    <s v="Cerrado"/>
    <s v="CA-2019-115511"/>
    <n v="89115"/>
    <x v="938"/>
    <x v="1"/>
    <x v="0"/>
    <d v="2019-11-25T00:00:00"/>
    <s v="Standard Class"/>
    <s v="Bajo"/>
    <s v="Nevada"/>
    <s v="Bajo"/>
    <x v="0"/>
    <n v="3"/>
    <n v="0"/>
    <n v="41.17"/>
    <n v="41.17"/>
    <n v="2"/>
    <n v="141.96"/>
    <n v="141.96"/>
    <n v="70.98"/>
    <n v="70.98"/>
    <n v="100.79"/>
  </r>
  <r>
    <s v="Muebles"/>
    <s v="Seattle"/>
    <s v="United States"/>
    <s v="Vivek Gonzalez"/>
    <s v="Bush"/>
    <d v="2021-07-29T00:00:00"/>
    <s v="Cerrado"/>
    <s v="US-2021-115301"/>
    <n v="98103"/>
    <x v="266"/>
    <x v="1"/>
    <x v="0"/>
    <d v="2021-08-02T00:00:00"/>
    <s v="Standard Class"/>
    <s v="Bajo"/>
    <s v="Washington"/>
    <s v="Bajo"/>
    <x v="0"/>
    <n v="3"/>
    <n v="0"/>
    <n v="25.51"/>
    <n v="25.510000000000005"/>
    <n v="2"/>
    <n v="115.96"/>
    <n v="115.96"/>
    <n v="57.98"/>
    <n v="57.98"/>
    <n v="90.449999999999989"/>
  </r>
  <r>
    <s v="Muebles"/>
    <s v="Seattle"/>
    <s v="United States"/>
    <s v="Sean O'Donnell"/>
    <s v="Hon"/>
    <d v="2021-12-01T00:00:00"/>
    <s v="Cerrado"/>
    <s v="CA-2021-166926"/>
    <n v="98105"/>
    <x v="938"/>
    <x v="1"/>
    <x v="0"/>
    <d v="2021-12-08T00:00:00"/>
    <s v="Standard Class"/>
    <s v="Bajo"/>
    <s v="Washington"/>
    <s v="Bajo"/>
    <x v="0"/>
    <n v="5"/>
    <n v="0"/>
    <n v="41.17"/>
    <n v="41.17"/>
    <n v="2"/>
    <n v="141.96"/>
    <n v="141.96"/>
    <n v="70.98"/>
    <n v="70.98"/>
    <n v="100.79"/>
  </r>
  <r>
    <s v="Muebles"/>
    <s v="Costa Mesa"/>
    <s v="United States"/>
    <s v="Dave Brooks"/>
    <s v="Tenex"/>
    <d v="2021-02-26T00:00:00"/>
    <s v="Abierto"/>
    <s v="CA-2021-121258"/>
    <n v="92627"/>
    <x v="888"/>
    <x v="1"/>
    <x v="0"/>
    <d v="2021-03-03T00:00:00"/>
    <s v="Standard Class"/>
    <s v="Bajo"/>
    <s v="California"/>
    <s v="Bajo"/>
    <x v="5"/>
    <n v="3"/>
    <n v="0"/>
    <n v="15.63"/>
    <n v="15.629999999999995"/>
    <n v="2"/>
    <n v="91.96"/>
    <n v="91.96"/>
    <n v="45.98"/>
    <n v="45.98"/>
    <n v="76.33"/>
  </r>
  <r>
    <s v="Muebles"/>
    <s v="Los Angeles"/>
    <s v="United States"/>
    <s v="Benjamin Patterson"/>
    <s v="Eldon"/>
    <d v="2020-12-15T00:00:00"/>
    <s v="Cerrado"/>
    <s v="US-2020-116442"/>
    <n v="90004"/>
    <x v="859"/>
    <x v="1"/>
    <x v="0"/>
    <d v="2020-12-22T00:00:00"/>
    <s v="Standard Class"/>
    <s v="Bajo"/>
    <s v="California"/>
    <s v="Bajo"/>
    <x v="5"/>
    <n v="5"/>
    <n v="0"/>
    <n v="4.28"/>
    <n v="4.2799999999999994"/>
    <n v="2"/>
    <n v="14.76"/>
    <n v="14.76"/>
    <n v="7.38"/>
    <n v="7.38"/>
    <n v="10.48"/>
  </r>
  <r>
    <s v="Muebles"/>
    <s v="Los Angeles"/>
    <s v="United States"/>
    <s v="Logan Haushalter"/>
    <s v="Eldon"/>
    <d v="2019-06-19T00:00:00"/>
    <s v="Cerrado"/>
    <s v="CA-2019-121965"/>
    <n v="90032"/>
    <x v="545"/>
    <x v="1"/>
    <x v="0"/>
    <d v="2019-06-23T00:00:00"/>
    <s v="Standard Class"/>
    <s v="Bajo"/>
    <s v="California"/>
    <s v="Bajo"/>
    <x v="5"/>
    <n v="3"/>
    <n v="0"/>
    <n v="4.0199999999999996"/>
    <n v="4.0199999999999996"/>
    <n v="2"/>
    <n v="12.56"/>
    <n v="12.56"/>
    <n v="6.28"/>
    <n v="6.28"/>
    <n v="8.5400000000000009"/>
  </r>
  <r>
    <s v="Muebles"/>
    <s v="Los Angeles"/>
    <s v="United States"/>
    <s v="Arthur Prichep"/>
    <s v="Luxo"/>
    <d v="2018-09-29T00:00:00"/>
    <s v="Cerrado"/>
    <s v="CA-2018-146969"/>
    <n v="90045"/>
    <x v="741"/>
    <x v="1"/>
    <x v="0"/>
    <d v="2018-10-03T00:00:00"/>
    <s v="Standard Class"/>
    <s v="Bajo"/>
    <s v="California"/>
    <s v="Bajo"/>
    <x v="5"/>
    <n v="3"/>
    <n v="0"/>
    <n v="53.2"/>
    <n v="53.200000000000017"/>
    <n v="2"/>
    <n v="204.6"/>
    <n v="204.6"/>
    <n v="102.3"/>
    <n v="102.3"/>
    <n v="151.39999999999998"/>
  </r>
  <r>
    <s v="Muebles"/>
    <s v="Los Angeles"/>
    <s v="United States"/>
    <s v="Carlos Soltero"/>
    <s v="Eldon"/>
    <d v="2020-10-21T00:00:00"/>
    <s v="Cerrado"/>
    <s v="CA-2020-161746"/>
    <n v="90045"/>
    <x v="805"/>
    <x v="1"/>
    <x v="0"/>
    <d v="2020-10-27T00:00:00"/>
    <s v="Standard Class"/>
    <s v="Bajo"/>
    <s v="California"/>
    <s v="Bajo"/>
    <x v="5"/>
    <n v="4"/>
    <n v="0"/>
    <n v="5.59"/>
    <n v="5.59"/>
    <n v="2"/>
    <n v="19.96"/>
    <n v="19.96"/>
    <n v="9.98"/>
    <n v="9.98"/>
    <n v="14.370000000000001"/>
  </r>
  <r>
    <s v="Muebles"/>
    <s v="Los Angeles"/>
    <s v="United States"/>
    <s v="John Lee"/>
    <s v="Howard Miller"/>
    <d v="2021-02-02T00:00:00"/>
    <s v="Abierto"/>
    <s v="CA-2021-161333"/>
    <n v="90045"/>
    <x v="484"/>
    <x v="1"/>
    <x v="0"/>
    <d v="2021-02-07T00:00:00"/>
    <s v="Standard Class"/>
    <s v="Bajo"/>
    <s v="California"/>
    <s v="Bajo"/>
    <x v="5"/>
    <n v="3"/>
    <n v="0"/>
    <n v="29.33"/>
    <n v="29.33"/>
    <n v="2"/>
    <n v="86.26"/>
    <n v="86.26"/>
    <n v="43.13"/>
    <n v="43.13"/>
    <n v="56.930000000000007"/>
  </r>
  <r>
    <s v="Muebles"/>
    <s v="Los Angeles"/>
    <s v="United States"/>
    <s v="Cassandra Brandow"/>
    <s v="Eldon"/>
    <d v="2019-08-28T00:00:00"/>
    <s v="Cerrado"/>
    <s v="CA-2019-121188"/>
    <n v="90049"/>
    <x v="325"/>
    <x v="1"/>
    <x v="0"/>
    <d v="2019-09-04T00:00:00"/>
    <s v="Standard Class"/>
    <s v="Bajo"/>
    <s v="California"/>
    <s v="Bajo"/>
    <x v="5"/>
    <n v="5"/>
    <n v="0"/>
    <n v="1.75"/>
    <n v="1.75"/>
    <n v="2"/>
    <n v="4.16"/>
    <n v="4.16"/>
    <n v="2.08"/>
    <n v="2.08"/>
    <n v="2.41"/>
  </r>
  <r>
    <s v="Muebles"/>
    <s v="Los Angeles"/>
    <s v="United States"/>
    <s v="Mark Van Huff"/>
    <s v="Eldon"/>
    <d v="2018-01-20T00:00:00"/>
    <s v="Cerrado"/>
    <s v="CA-2018-148614"/>
    <n v="90049"/>
    <x v="76"/>
    <x v="1"/>
    <x v="0"/>
    <d v="2018-01-25T00:00:00"/>
    <s v="Standard Class"/>
    <s v="Bajo"/>
    <s v="California"/>
    <s v="Bajo"/>
    <x v="5"/>
    <n v="3"/>
    <n v="0"/>
    <n v="5.79"/>
    <n v="5.7899999999999991"/>
    <n v="2"/>
    <n v="19.3"/>
    <n v="19.3"/>
    <n v="9.65"/>
    <n v="9.65"/>
    <n v="13.510000000000002"/>
  </r>
  <r>
    <s v="Muebles"/>
    <s v="Moreno Valley"/>
    <s v="United States"/>
    <s v="Duane Noonan"/>
    <s v="Other"/>
    <d v="2020-12-22T00:00:00"/>
    <s v="Cerrado"/>
    <s v="CA-2020-114860"/>
    <n v="92553"/>
    <x v="107"/>
    <x v="1"/>
    <x v="0"/>
    <d v="2020-12-28T00:00:00"/>
    <s v="Standard Class"/>
    <s v="Bajo"/>
    <s v="California"/>
    <s v="Bajo"/>
    <x v="5"/>
    <n v="4"/>
    <n v="0"/>
    <n v="10.91"/>
    <n v="10.91"/>
    <n v="2"/>
    <n v="41.96"/>
    <n v="41.96"/>
    <n v="20.98"/>
    <n v="20.98"/>
    <n v="31.05"/>
  </r>
  <r>
    <s v="Muebles"/>
    <s v="San Diego"/>
    <s v="United States"/>
    <s v="Clytie Kelty"/>
    <s v="Eldon"/>
    <d v="2018-12-26T00:00:00"/>
    <s v="Cerrado"/>
    <s v="CA-2018-106264"/>
    <n v="92024"/>
    <x v="890"/>
    <x v="1"/>
    <x v="0"/>
    <d v="2018-12-30T00:00:00"/>
    <s v="Standard Class"/>
    <s v="Bajo"/>
    <s v="California"/>
    <s v="Bajo"/>
    <x v="5"/>
    <n v="3"/>
    <n v="0"/>
    <n v="1.1100000000000001"/>
    <n v="1.1099999999999999"/>
    <n v="2"/>
    <n v="3.48"/>
    <n v="3.48"/>
    <n v="1.74"/>
    <n v="1.74"/>
    <n v="2.37"/>
  </r>
  <r>
    <s v="Muebles"/>
    <s v="San Diego"/>
    <s v="United States"/>
    <s v="MaryBeth Skach"/>
    <s v="Executive Impressions"/>
    <d v="2018-11-04T00:00:00"/>
    <s v="Cerrado"/>
    <s v="CA-2018-149244"/>
    <n v="92037"/>
    <x v="891"/>
    <x v="1"/>
    <x v="0"/>
    <d v="2018-11-08T00:00:00"/>
    <s v="Standard Class"/>
    <s v="Bajo"/>
    <s v="California"/>
    <s v="Bajo"/>
    <x v="5"/>
    <n v="3"/>
    <n v="0"/>
    <n v="13.43"/>
    <n v="13.43"/>
    <n v="2"/>
    <n v="35.340000000000003"/>
    <n v="35.340000000000003"/>
    <n v="17.670000000000002"/>
    <n v="17.670000000000002"/>
    <n v="21.910000000000004"/>
  </r>
  <r>
    <s v="Muebles"/>
    <s v="San Diego"/>
    <s v="United States"/>
    <s v="Ruben Dartt"/>
    <s v="Luxo"/>
    <d v="2018-11-10T00:00:00"/>
    <s v="Abierto"/>
    <s v="CA-2018-158372"/>
    <n v="92037"/>
    <x v="63"/>
    <x v="1"/>
    <x v="0"/>
    <d v="2018-11-16T00:00:00"/>
    <s v="Standard Class"/>
    <s v="Bajo"/>
    <s v="California"/>
    <s v="Bajo"/>
    <x v="5"/>
    <n v="4"/>
    <n v="0"/>
    <n v="11.17"/>
    <n v="11.170000000000002"/>
    <n v="2"/>
    <n v="39.880000000000003"/>
    <n v="39.880000000000003"/>
    <n v="19.940000000000001"/>
    <n v="19.940000000000001"/>
    <n v="28.71"/>
  </r>
  <r>
    <s v="Muebles"/>
    <s v="San Francisco"/>
    <s v="United States"/>
    <s v="Chad McGuire"/>
    <s v="DAX"/>
    <d v="2021-10-02T00:00:00"/>
    <s v="Cerrado"/>
    <s v="CA-2021-137414"/>
    <n v="94109"/>
    <x v="698"/>
    <x v="1"/>
    <x v="0"/>
    <d v="2021-10-06T00:00:00"/>
    <s v="Standard Class"/>
    <s v="Bajo"/>
    <s v="California"/>
    <s v="Bajo"/>
    <x v="5"/>
    <n v="3"/>
    <n v="0"/>
    <n v="5.94"/>
    <n v="5.9400000000000013"/>
    <n v="2"/>
    <n v="17.46"/>
    <n v="17.46"/>
    <n v="8.73"/>
    <n v="8.73"/>
    <n v="11.52"/>
  </r>
  <r>
    <s v="Muebles"/>
    <s v="San Francisco"/>
    <s v="United States"/>
    <s v="Liz Pelletier"/>
    <s v="Other"/>
    <d v="2020-11-11T00:00:00"/>
    <s v="Cerrado"/>
    <s v="CA-2020-116722"/>
    <n v="94110"/>
    <x v="107"/>
    <x v="1"/>
    <x v="0"/>
    <d v="2020-11-16T00:00:00"/>
    <s v="Standard Class"/>
    <s v="Bajo"/>
    <s v="California"/>
    <s v="Bajo"/>
    <x v="5"/>
    <n v="3"/>
    <n v="0"/>
    <n v="10.91"/>
    <n v="10.91"/>
    <n v="2"/>
    <n v="41.96"/>
    <n v="41.96"/>
    <n v="20.98"/>
    <n v="20.98"/>
    <n v="31.05"/>
  </r>
  <r>
    <s v="Muebles"/>
    <s v="San Francisco"/>
    <s v="United States"/>
    <s v="Carl Ludwig"/>
    <s v="Westinghouse"/>
    <d v="2020-12-01T00:00:00"/>
    <s v="Abierto"/>
    <s v="US-2020-150035"/>
    <n v="94122"/>
    <x v="765"/>
    <x v="1"/>
    <x v="0"/>
    <d v="2020-12-05T00:00:00"/>
    <s v="Standard Class"/>
    <s v="Bajo"/>
    <s v="California"/>
    <s v="Bajo"/>
    <x v="5"/>
    <n v="3"/>
    <n v="0"/>
    <n v="4.3499999999999996"/>
    <n v="4.3499999999999996"/>
    <n v="2"/>
    <n v="16.739999999999998"/>
    <n v="16.739999999999998"/>
    <n v="8.3699999999999992"/>
    <n v="8.3699999999999992"/>
    <n v="12.389999999999999"/>
  </r>
  <r>
    <s v="Muebles"/>
    <s v="Edmonds"/>
    <s v="United States"/>
    <s v="Bruce Stewart"/>
    <s v="Other"/>
    <d v="2021-12-29T00:00:00"/>
    <s v="Cerrado"/>
    <s v="CA-2021-130631"/>
    <n v="98026"/>
    <x v="957"/>
    <x v="1"/>
    <x v="0"/>
    <d v="2022-01-02T00:00:00"/>
    <s v="Standard Class"/>
    <s v="Bajo"/>
    <s v="Washington"/>
    <s v="Bajo"/>
    <x v="5"/>
    <n v="3"/>
    <n v="0"/>
    <n v="20.54"/>
    <n v="20.54"/>
    <n v="2"/>
    <n v="68.459999999999994"/>
    <n v="68.459999999999994"/>
    <n v="34.229999999999997"/>
    <n v="34.229999999999997"/>
    <n v="47.919999999999995"/>
  </r>
  <r>
    <s v="Muebles"/>
    <s v="Kent"/>
    <s v="United States"/>
    <s v="Jenna Caffey"/>
    <s v="GE"/>
    <d v="2021-07-08T00:00:00"/>
    <s v="Cerrado"/>
    <s v="CA-2021-108560"/>
    <n v="98031"/>
    <x v="836"/>
    <x v="1"/>
    <x v="0"/>
    <d v="2021-07-15T00:00:00"/>
    <s v="Standard Class"/>
    <s v="Bajo"/>
    <s v="Washington"/>
    <s v="Bajo"/>
    <x v="5"/>
    <n v="5"/>
    <n v="0"/>
    <n v="99.23"/>
    <n v="99.23"/>
    <n v="2"/>
    <n v="198.46"/>
    <n v="198.46"/>
    <n v="99.23"/>
    <n v="99.23"/>
    <n v="99.23"/>
  </r>
  <r>
    <s v="Muebles"/>
    <s v="Seattle"/>
    <s v="United States"/>
    <s v="Bradley Nguyen"/>
    <s v="Executive Impressions"/>
    <d v="2018-09-17T00:00:00"/>
    <s v="Cerrado"/>
    <s v="CA-2018-103940"/>
    <n v="98103"/>
    <x v="891"/>
    <x v="1"/>
    <x v="0"/>
    <d v="2018-09-21T00:00:00"/>
    <s v="Standard Class"/>
    <s v="Bajo"/>
    <s v="Washington"/>
    <s v="Bajo"/>
    <x v="5"/>
    <n v="3"/>
    <n v="0"/>
    <n v="13.43"/>
    <n v="13.43"/>
    <n v="2"/>
    <n v="35.340000000000003"/>
    <n v="35.340000000000003"/>
    <n v="17.670000000000002"/>
    <n v="17.670000000000002"/>
    <n v="21.910000000000004"/>
  </r>
  <r>
    <s v="Muebles"/>
    <s v="Seattle"/>
    <s v="United States"/>
    <s v="Jason Fortune-"/>
    <s v="Other"/>
    <d v="2021-05-15T00:00:00"/>
    <s v="Cerrado"/>
    <s v="US-2021-110604"/>
    <n v="98103"/>
    <x v="844"/>
    <x v="1"/>
    <x v="0"/>
    <d v="2021-05-20T00:00:00"/>
    <s v="Standard Class"/>
    <s v="Bajo"/>
    <s v="Washington"/>
    <s v="Bajo"/>
    <x v="5"/>
    <n v="3"/>
    <n v="0"/>
    <n v="17.18"/>
    <n v="17.18"/>
    <n v="2"/>
    <n v="39.96"/>
    <n v="39.96"/>
    <n v="19.98"/>
    <n v="19.98"/>
    <n v="22.78"/>
  </r>
  <r>
    <s v="Muebles"/>
    <s v="Citrus Heights"/>
    <s v="United States"/>
    <s v="Maria Bertelson"/>
    <s v="Howard Miller"/>
    <d v="2021-07-03T00:00:00"/>
    <s v="Cerrado"/>
    <s v="CA-2021-169124"/>
    <n v="95610"/>
    <x v="958"/>
    <x v="1"/>
    <x v="0"/>
    <d v="2021-07-10T00:00:00"/>
    <s v="Standard Class"/>
    <s v="Bajo"/>
    <s v="California"/>
    <s v="Bajo"/>
    <x v="5"/>
    <n v="5"/>
    <n v="0"/>
    <n v="54.34"/>
    <n v="54.34"/>
    <n v="3"/>
    <n v="129.38999999999999"/>
    <n v="129.38999999999999"/>
    <n v="43.129999999999995"/>
    <n v="43.129999999999995"/>
    <n v="75.049999999999983"/>
  </r>
  <r>
    <s v="Muebles"/>
    <s v="Costa Mesa"/>
    <s v="United States"/>
    <s v="Eric Hoffmann"/>
    <s v="Staple-based wall hangings"/>
    <d v="2019-12-14T00:00:00"/>
    <s v="Cerrado"/>
    <s v="CA-2019-114048"/>
    <n v="92627"/>
    <x v="222"/>
    <x v="1"/>
    <x v="0"/>
    <d v="2019-12-18T00:00:00"/>
    <s v="Standard Class"/>
    <s v="Bajo"/>
    <s v="California"/>
    <s v="Bajo"/>
    <x v="5"/>
    <n v="3"/>
    <n v="0"/>
    <n v="12.86"/>
    <n v="12.86"/>
    <n v="3"/>
    <n v="29.22"/>
    <n v="29.22"/>
    <n v="9.74"/>
    <n v="9.74"/>
    <n v="16.36"/>
  </r>
  <r>
    <s v="Muebles"/>
    <s v="Los Angeles"/>
    <s v="United States"/>
    <s v="Bill Donatelli"/>
    <s v="Luxo"/>
    <d v="2020-08-15T00:00:00"/>
    <s v="Cerrado"/>
    <s v="CA-2020-167241"/>
    <n v="90004"/>
    <x v="575"/>
    <x v="1"/>
    <x v="0"/>
    <d v="2020-08-22T00:00:00"/>
    <s v="Standard Class"/>
    <s v="Bajo"/>
    <s v="California"/>
    <s v="Bajo"/>
    <x v="5"/>
    <n v="5"/>
    <n v="0"/>
    <n v="43.68"/>
    <n v="43.680000000000007"/>
    <n v="3"/>
    <n v="312.02999999999997"/>
    <n v="312.02999999999997"/>
    <n v="104.00999999999999"/>
    <n v="104.00999999999999"/>
    <n v="268.34999999999997"/>
  </r>
  <r>
    <s v="Muebles"/>
    <s v="Los Angeles"/>
    <s v="United States"/>
    <s v="Jamie Frazer"/>
    <s v="Westinghouse"/>
    <d v="2021-04-02T00:00:00"/>
    <s v="Cerrado"/>
    <s v="US-2021-123281"/>
    <n v="90008"/>
    <x v="765"/>
    <x v="1"/>
    <x v="0"/>
    <d v="2021-04-07T00:00:00"/>
    <s v="Standard Class"/>
    <s v="Bajo"/>
    <s v="California"/>
    <s v="Bajo"/>
    <x v="5"/>
    <n v="3"/>
    <n v="0"/>
    <n v="6.53"/>
    <n v="6.5300000000000011"/>
    <n v="3"/>
    <n v="25.11"/>
    <n v="25.11"/>
    <n v="8.3699999999999992"/>
    <n v="8.3699999999999992"/>
    <n v="18.579999999999998"/>
  </r>
  <r>
    <s v="Muebles"/>
    <s v="Los Angeles"/>
    <s v="United States"/>
    <s v="Bruce Degenhardt"/>
    <s v="Other"/>
    <d v="2021-09-28T00:00:00"/>
    <s v="Cerrado"/>
    <s v="CA-2021-101574"/>
    <n v="90032"/>
    <x v="50"/>
    <x v="1"/>
    <x v="0"/>
    <d v="2021-10-04T00:00:00"/>
    <s v="Standard Class"/>
    <s v="Bajo"/>
    <s v="California"/>
    <s v="Bajo"/>
    <x v="5"/>
    <n v="4"/>
    <n v="0"/>
    <n v="4.4400000000000004"/>
    <n v="4.4400000000000004"/>
    <n v="3"/>
    <n v="9.24"/>
    <n v="9.24"/>
    <n v="3.08"/>
    <n v="3.08"/>
    <n v="4.8"/>
  </r>
  <r>
    <s v="Muebles"/>
    <s v="Los Angeles"/>
    <s v="United States"/>
    <s v="Bill Donatelli"/>
    <s v="Eldon"/>
    <d v="2021-11-27T00:00:00"/>
    <s v="Cerrado"/>
    <s v="CA-2021-107125"/>
    <n v="90045"/>
    <x v="545"/>
    <x v="1"/>
    <x v="0"/>
    <d v="2021-12-02T00:00:00"/>
    <s v="Standard Class"/>
    <s v="Bajo"/>
    <s v="California"/>
    <s v="Bajo"/>
    <x v="5"/>
    <n v="3"/>
    <n v="0"/>
    <n v="6.03"/>
    <n v="6.0300000000000011"/>
    <n v="3"/>
    <n v="18.84"/>
    <n v="18.84"/>
    <n v="6.28"/>
    <n v="6.28"/>
    <n v="12.809999999999999"/>
  </r>
  <r>
    <s v="Muebles"/>
    <s v="Los Angeles"/>
    <s v="United States"/>
    <s v="Lena Creighton"/>
    <s v="Eldon"/>
    <d v="2021-11-16T00:00:00"/>
    <s v="Cerrado"/>
    <s v="CA-2021-157448"/>
    <n v="90049"/>
    <x v="894"/>
    <x v="1"/>
    <x v="0"/>
    <d v="2021-11-20T00:00:00"/>
    <s v="Standard Class"/>
    <s v="Bajo"/>
    <s v="California"/>
    <s v="Bajo"/>
    <x v="5"/>
    <n v="3"/>
    <n v="0"/>
    <n v="4.47"/>
    <n v="4.47"/>
    <n v="3"/>
    <n v="12.42"/>
    <n v="12.42"/>
    <n v="4.1399999999999997"/>
    <n v="4.1399999999999997"/>
    <n v="7.95"/>
  </r>
  <r>
    <s v="Muebles"/>
    <s v="Los Angeles"/>
    <s v="United States"/>
    <s v="Lena Creighton"/>
    <s v="Eldon"/>
    <d v="2021-11-16T00:00:00"/>
    <s v="Cerrado"/>
    <s v="CA-2021-157448"/>
    <n v="90049"/>
    <x v="843"/>
    <x v="1"/>
    <x v="0"/>
    <d v="2021-11-20T00:00:00"/>
    <s v="Standard Class"/>
    <s v="Bajo"/>
    <s v="California"/>
    <s v="Bajo"/>
    <x v="5"/>
    <n v="3"/>
    <n v="0"/>
    <n v="23.99"/>
    <n v="23.989999999999995"/>
    <n v="3"/>
    <n v="119.94"/>
    <n v="119.94"/>
    <n v="39.979999999999997"/>
    <n v="39.979999999999997"/>
    <n v="95.95"/>
  </r>
  <r>
    <s v="Muebles"/>
    <s v="Oxnard"/>
    <s v="United States"/>
    <s v="Liz Willingham"/>
    <s v="Deflect-o"/>
    <d v="2018-09-11T00:00:00"/>
    <s v="Cerrado"/>
    <s v="CA-2018-112837"/>
    <n v="93030"/>
    <x v="101"/>
    <x v="1"/>
    <x v="0"/>
    <d v="2018-09-16T00:00:00"/>
    <s v="Standard Class"/>
    <s v="Bajo"/>
    <s v="California"/>
    <s v="Bajo"/>
    <x v="5"/>
    <n v="3"/>
    <n v="0"/>
    <n v="21.75"/>
    <n v="21.75"/>
    <n v="3"/>
    <n v="127.95"/>
    <n v="127.95"/>
    <n v="42.65"/>
    <n v="42.65"/>
    <n v="106.2"/>
  </r>
  <r>
    <s v="Muebles"/>
    <s v="Roseville"/>
    <s v="United States"/>
    <s v="Mick Brown"/>
    <s v="DAX"/>
    <d v="2021-11-16T00:00:00"/>
    <s v="Abierto"/>
    <s v="CA-2021-122945"/>
    <n v="95661"/>
    <x v="907"/>
    <x v="1"/>
    <x v="0"/>
    <d v="2021-11-22T00:00:00"/>
    <s v="Standard Class"/>
    <s v="Bajo"/>
    <s v="California"/>
    <s v="Bajo"/>
    <x v="5"/>
    <n v="4"/>
    <n v="0"/>
    <n v="5.19"/>
    <n v="5.1900000000000013"/>
    <n v="3"/>
    <n v="17.309999999999999"/>
    <n v="17.309999999999999"/>
    <n v="5.77"/>
    <n v="5.77"/>
    <n v="12.119999999999997"/>
  </r>
  <r>
    <s v="Muebles"/>
    <s v="San Diego"/>
    <s v="United States"/>
    <s v="Brian Stugart"/>
    <s v="Advantus"/>
    <d v="2019-11-17T00:00:00"/>
    <s v="Cerrado"/>
    <s v="CA-2019-126725"/>
    <n v="92105"/>
    <x v="959"/>
    <x v="1"/>
    <x v="0"/>
    <d v="2019-11-21T00:00:00"/>
    <s v="Standard Class"/>
    <s v="Bajo"/>
    <s v="California"/>
    <s v="Bajo"/>
    <x v="5"/>
    <n v="3"/>
    <n v="0"/>
    <n v="15.37"/>
    <n v="15.369999999999997"/>
    <n v="3"/>
    <n v="36.6"/>
    <n v="36.6"/>
    <n v="12.200000000000001"/>
    <n v="12.200000000000001"/>
    <n v="21.230000000000004"/>
  </r>
  <r>
    <s v="Muebles"/>
    <s v="San Francisco"/>
    <s v="United States"/>
    <s v="Duane Noonan"/>
    <s v="Eldon"/>
    <d v="2020-06-26T00:00:00"/>
    <s v="Cerrado"/>
    <s v="CA-2020-114951"/>
    <n v="94109"/>
    <x v="859"/>
    <x v="1"/>
    <x v="0"/>
    <d v="2020-07-03T00:00:00"/>
    <s v="Standard Class"/>
    <s v="Bajo"/>
    <s v="California"/>
    <s v="Bajo"/>
    <x v="5"/>
    <n v="5"/>
    <n v="0"/>
    <n v="6.42"/>
    <n v="6.42"/>
    <n v="3"/>
    <n v="22.14"/>
    <n v="22.14"/>
    <n v="7.38"/>
    <n v="7.38"/>
    <n v="15.72"/>
  </r>
  <r>
    <s v="Muebles"/>
    <s v="San Francisco"/>
    <s v="United States"/>
    <s v="Kelly Williams"/>
    <s v="Dana"/>
    <d v="2019-11-20T00:00:00"/>
    <s v="Cerrado"/>
    <s v="US-2019-158589"/>
    <n v="94109"/>
    <x v="777"/>
    <x v="1"/>
    <x v="0"/>
    <d v="2019-11-24T00:00:00"/>
    <s v="Standard Class"/>
    <s v="Bajo"/>
    <s v="California"/>
    <s v="Bajo"/>
    <x v="5"/>
    <n v="3"/>
    <n v="0"/>
    <n v="8.01"/>
    <n v="8.009999999999998"/>
    <n v="3"/>
    <n v="32.04"/>
    <n v="32.04"/>
    <n v="10.68"/>
    <n v="10.68"/>
    <n v="24.03"/>
  </r>
  <r>
    <s v="Muebles"/>
    <s v="San Francisco"/>
    <s v="United States"/>
    <s v="Lisa DeCherney"/>
    <s v="Eldon"/>
    <d v="2020-05-23T00:00:00"/>
    <s v="Cerrado"/>
    <s v="CA-2020-142762"/>
    <n v="94109"/>
    <x v="956"/>
    <x v="1"/>
    <x v="0"/>
    <d v="2020-05-27T00:00:00"/>
    <s v="Standard Class"/>
    <s v="Bajo"/>
    <s v="California"/>
    <s v="Bajo"/>
    <x v="5"/>
    <n v="3"/>
    <n v="0"/>
    <n v="16.3"/>
    <n v="16.3"/>
    <n v="3"/>
    <n v="37.049999999999997"/>
    <n v="37.049999999999997"/>
    <n v="12.35"/>
    <n v="12.35"/>
    <n v="20.749999999999996"/>
  </r>
  <r>
    <s v="Muebles"/>
    <s v="San Francisco"/>
    <s v="United States"/>
    <s v="Ben Wallace"/>
    <s v="Seth Thomas"/>
    <d v="2018-08-12T00:00:00"/>
    <s v="Abierto"/>
    <s v="CA-2018-109897"/>
    <n v="94122"/>
    <x v="935"/>
    <x v="1"/>
    <x v="0"/>
    <d v="2018-08-16T00:00:00"/>
    <s v="Standard Class"/>
    <s v="Bajo"/>
    <s v="California"/>
    <s v="Bajo"/>
    <x v="5"/>
    <n v="3"/>
    <n v="0"/>
    <n v="31.61"/>
    <n v="31.61"/>
    <n v="3"/>
    <n v="85.44"/>
    <n v="85.44"/>
    <n v="28.48"/>
    <n v="28.48"/>
    <n v="53.83"/>
  </r>
  <r>
    <s v="Muebles"/>
    <s v="San Francisco"/>
    <s v="United States"/>
    <s v="Toby Ritter"/>
    <s v="Other"/>
    <d v="2018-12-01T00:00:00"/>
    <s v="Abierto"/>
    <s v="CA-2018-131051"/>
    <n v="94122"/>
    <x v="275"/>
    <x v="1"/>
    <x v="0"/>
    <d v="2018-12-05T00:00:00"/>
    <s v="Standard Class"/>
    <s v="Bajo"/>
    <s v="California"/>
    <s v="Bajo"/>
    <x v="5"/>
    <n v="3"/>
    <n v="0"/>
    <n v="28.52"/>
    <n v="28.52"/>
    <n v="3"/>
    <n v="58.2"/>
    <n v="58.2"/>
    <n v="19.400000000000002"/>
    <n v="19.400000000000002"/>
    <n v="29.680000000000003"/>
  </r>
  <r>
    <s v="Muebles"/>
    <s v="San Jose"/>
    <s v="United States"/>
    <s v="Helen Abelman"/>
    <s v="Eldon"/>
    <d v="2019-12-12T00:00:00"/>
    <s v="Cerrado"/>
    <s v="CA-2019-134075"/>
    <n v="95123"/>
    <x v="960"/>
    <x v="1"/>
    <x v="0"/>
    <d v="2019-12-16T00:00:00"/>
    <s v="Standard Class"/>
    <s v="Bajo"/>
    <s v="California"/>
    <s v="Bajo"/>
    <x v="5"/>
    <n v="3"/>
    <n v="0"/>
    <n v="21.65"/>
    <n v="21.650000000000006"/>
    <n v="3"/>
    <n v="166.5"/>
    <n v="166.5"/>
    <n v="55.5"/>
    <n v="55.5"/>
    <n v="144.85"/>
  </r>
  <r>
    <s v="Muebles"/>
    <s v="Westminster"/>
    <s v="United States"/>
    <s v="Toby Carlisle"/>
    <s v="Deflect-o"/>
    <d v="2021-07-14T00:00:00"/>
    <s v="Cerrado"/>
    <s v="CA-2021-121048"/>
    <n v="92683"/>
    <x v="736"/>
    <x v="1"/>
    <x v="0"/>
    <d v="2021-07-18T00:00:00"/>
    <s v="Standard Class"/>
    <s v="Bajo"/>
    <s v="California"/>
    <s v="Bajo"/>
    <x v="5"/>
    <n v="3"/>
    <n v="0"/>
    <n v="49.8"/>
    <n v="49.800000000000011"/>
    <n v="3"/>
    <n v="276.69"/>
    <n v="276.69"/>
    <n v="92.23"/>
    <n v="92.23"/>
    <n v="226.89"/>
  </r>
  <r>
    <s v="Muebles"/>
    <s v="Westminster"/>
    <s v="United States"/>
    <s v="Toby Carlisle"/>
    <s v="Eldon"/>
    <d v="2021-07-14T00:00:00"/>
    <s v="Cerrado"/>
    <s v="CA-2021-121048"/>
    <n v="92683"/>
    <x v="192"/>
    <x v="1"/>
    <x v="0"/>
    <d v="2021-07-18T00:00:00"/>
    <s v="Standard Class"/>
    <s v="Bajo"/>
    <s v="California"/>
    <s v="Bajo"/>
    <x v="5"/>
    <n v="3"/>
    <n v="0"/>
    <n v="7.91"/>
    <n v="7.91"/>
    <n v="3"/>
    <n v="18.84"/>
    <n v="18.84"/>
    <n v="6.28"/>
    <n v="6.28"/>
    <n v="10.93"/>
  </r>
  <r>
    <s v="Muebles"/>
    <s v="Las Cruces"/>
    <s v="United States"/>
    <s v="Denise Leinenbach"/>
    <s v="Other"/>
    <d v="2021-11-03T00:00:00"/>
    <s v="Cerrado"/>
    <s v="CA-2021-143329"/>
    <n v="88001"/>
    <x v="93"/>
    <x v="1"/>
    <x v="0"/>
    <d v="2021-11-08T00:00:00"/>
    <s v="Standard Class"/>
    <s v="Bajo"/>
    <s v="New Mexico"/>
    <s v="Bajo"/>
    <x v="5"/>
    <n v="3"/>
    <n v="0"/>
    <n v="17.38"/>
    <n v="17.38"/>
    <n v="3"/>
    <n v="41.37"/>
    <n v="41.37"/>
    <n v="13.79"/>
    <n v="13.79"/>
    <n v="23.99"/>
  </r>
  <r>
    <s v="Muebles"/>
    <s v="West Jordan"/>
    <s v="United States"/>
    <s v="Sanjit Chand"/>
    <s v="Executive Impressions"/>
    <d v="2019-11-08T00:00:00"/>
    <s v="Cerrado"/>
    <s v="CA-2019-123568"/>
    <n v="84084"/>
    <x v="642"/>
    <x v="1"/>
    <x v="0"/>
    <d v="2019-11-14T00:00:00"/>
    <s v="Standard Class"/>
    <s v="Bajo"/>
    <s v="Utah"/>
    <s v="Bajo"/>
    <x v="5"/>
    <n v="4"/>
    <n v="0"/>
    <n v="22.01"/>
    <n v="22.010000000000005"/>
    <n v="3"/>
    <n v="66.69"/>
    <n v="66.69"/>
    <n v="22.23"/>
    <n v="22.23"/>
    <n v="44.679999999999993"/>
  </r>
  <r>
    <s v="Muebles"/>
    <s v="Seattle"/>
    <s v="United States"/>
    <s v="Gary Hwang"/>
    <s v="Eldon"/>
    <d v="2018-06-17T00:00:00"/>
    <s v="Abierto"/>
    <s v="CA-2018-144414"/>
    <n v="98105"/>
    <x v="325"/>
    <x v="1"/>
    <x v="0"/>
    <d v="2018-06-21T00:00:00"/>
    <s v="Standard Class"/>
    <s v="Bajo"/>
    <s v="Washington"/>
    <s v="Bajo"/>
    <x v="5"/>
    <n v="3"/>
    <n v="0"/>
    <n v="2.62"/>
    <n v="2.62"/>
    <n v="3"/>
    <n v="6.24"/>
    <n v="6.24"/>
    <n v="2.08"/>
    <n v="2.08"/>
    <n v="3.62"/>
  </r>
  <r>
    <s v="Muebles"/>
    <s v="Seattle"/>
    <s v="United States"/>
    <s v="John Castell"/>
    <s v="Eldon"/>
    <d v="2019-10-18T00:00:00"/>
    <s v="Cerrado"/>
    <s v="CA-2019-127824"/>
    <n v="98115"/>
    <x v="225"/>
    <x v="1"/>
    <x v="0"/>
    <d v="2019-10-22T00:00:00"/>
    <s v="Standard Class"/>
    <s v="Bajo"/>
    <s v="Washington"/>
    <s v="Bajo"/>
    <x v="5"/>
    <n v="3"/>
    <n v="0"/>
    <n v="3.24"/>
    <n v="3.24"/>
    <n v="3"/>
    <n v="10.11"/>
    <n v="10.11"/>
    <n v="3.3699999999999997"/>
    <n v="3.3699999999999997"/>
    <n v="6.8699999999999992"/>
  </r>
  <r>
    <s v="Muebles"/>
    <s v="Bakersfield"/>
    <s v="United States"/>
    <s v="Gene McClure"/>
    <s v="Executive Impressions"/>
    <d v="2020-05-06T00:00:00"/>
    <s v="Cerrado"/>
    <s v="CA-2020-137393"/>
    <n v="93309"/>
    <x v="961"/>
    <x v="1"/>
    <x v="0"/>
    <d v="2020-05-10T00:00:00"/>
    <s v="Standard Class"/>
    <s v="Bajo"/>
    <s v="California"/>
    <s v="Bajo"/>
    <x v="5"/>
    <n v="3"/>
    <n v="0"/>
    <n v="14.14"/>
    <n v="14.14"/>
    <n v="4"/>
    <n v="41.6"/>
    <n v="41.6"/>
    <n v="10.4"/>
    <n v="10.4"/>
    <n v="27.46"/>
  </r>
  <r>
    <s v="Muebles"/>
    <s v="Los Angeles"/>
    <s v="United States"/>
    <s v="Allen Goldenen"/>
    <s v="C-Line"/>
    <d v="2021-09-07T00:00:00"/>
    <s v="Cerrado"/>
    <s v="CA-2021-107244"/>
    <n v="90004"/>
    <x v="627"/>
    <x v="1"/>
    <x v="0"/>
    <d v="2021-09-11T00:00:00"/>
    <s v="Standard Class"/>
    <s v="Bajo"/>
    <s v="California"/>
    <s v="Bajo"/>
    <x v="5"/>
    <n v="3"/>
    <n v="0"/>
    <n v="8.3000000000000007"/>
    <n v="8.3000000000000007"/>
    <n v="4"/>
    <n v="19.760000000000002"/>
    <n v="19.760000000000002"/>
    <n v="4.9400000000000004"/>
    <n v="4.9400000000000004"/>
    <n v="11.46"/>
  </r>
  <r>
    <s v="Muebles"/>
    <s v="Los Angeles"/>
    <s v="United States"/>
    <s v="Philip Brown"/>
    <s v="Other"/>
    <d v="2019-01-13T00:00:00"/>
    <s v="Cerrado"/>
    <s v="CA-2019-137526"/>
    <n v="90004"/>
    <x v="275"/>
    <x v="1"/>
    <x v="0"/>
    <d v="2019-01-17T00:00:00"/>
    <s v="Standard Class"/>
    <s v="Bajo"/>
    <s v="California"/>
    <s v="Bajo"/>
    <x v="5"/>
    <n v="3"/>
    <n v="0"/>
    <n v="38.020000000000003"/>
    <n v="38.020000000000003"/>
    <n v="4"/>
    <n v="77.599999999999994"/>
    <n v="77.599999999999994"/>
    <n v="19.399999999999999"/>
    <n v="19.399999999999999"/>
    <n v="39.579999999999991"/>
  </r>
  <r>
    <s v="Muebles"/>
    <s v="Los Angeles"/>
    <s v="United States"/>
    <s v="Bruce Geld"/>
    <s v="Executive Impressions"/>
    <d v="2020-08-30T00:00:00"/>
    <s v="Abierto"/>
    <s v="CA-2020-165995"/>
    <n v="90008"/>
    <x v="912"/>
    <x v="1"/>
    <x v="0"/>
    <d v="2020-09-06T00:00:00"/>
    <s v="Standard Class"/>
    <s v="Bajo"/>
    <s v="California"/>
    <s v="Bajo"/>
    <x v="5"/>
    <n v="5"/>
    <n v="0"/>
    <n v="15.99"/>
    <n v="15.990000000000002"/>
    <n v="4"/>
    <n v="47.04"/>
    <n v="47.04"/>
    <n v="11.76"/>
    <n v="11.76"/>
    <n v="31.049999999999997"/>
  </r>
  <r>
    <s v="Muebles"/>
    <s v="Los Angeles"/>
    <s v="United States"/>
    <s v="Benjamin Patterson"/>
    <s v="GE"/>
    <d v="2018-04-20T00:00:00"/>
    <s v="Cerrado"/>
    <s v="CA-2018-101462"/>
    <n v="90045"/>
    <x v="862"/>
    <x v="1"/>
    <x v="0"/>
    <d v="2018-04-25T00:00:00"/>
    <s v="Standard Class"/>
    <s v="Bajo"/>
    <s v="California"/>
    <s v="Bajo"/>
    <x v="5"/>
    <n v="3"/>
    <n v="0"/>
    <n v="27.56"/>
    <n v="27.560000000000002"/>
    <n v="4"/>
    <n v="59.92"/>
    <n v="59.92"/>
    <n v="14.98"/>
    <n v="14.98"/>
    <n v="32.36"/>
  </r>
  <r>
    <s v="Muebles"/>
    <s v="San Diego"/>
    <s v="United States"/>
    <s v="Jeremy Ellison"/>
    <s v="Eldon"/>
    <d v="2020-12-18T00:00:00"/>
    <s v="Cerrado"/>
    <s v="CA-2020-133795"/>
    <n v="92037"/>
    <x v="805"/>
    <x v="1"/>
    <x v="0"/>
    <d v="2020-12-24T00:00:00"/>
    <s v="Standard Class"/>
    <s v="Bajo"/>
    <s v="California"/>
    <s v="Bajo"/>
    <x v="5"/>
    <n v="4"/>
    <n v="0"/>
    <n v="11.18"/>
    <n v="11.18"/>
    <n v="4"/>
    <n v="39.92"/>
    <n v="39.92"/>
    <n v="9.98"/>
    <n v="9.98"/>
    <n v="28.740000000000002"/>
  </r>
  <r>
    <s v="Muebles"/>
    <s v="San Diego"/>
    <s v="United States"/>
    <s v="Brian Stugart"/>
    <s v="DAX"/>
    <d v="2019-11-17T00:00:00"/>
    <s v="Cerrado"/>
    <s v="CA-2019-126725"/>
    <n v="92105"/>
    <x v="874"/>
    <x v="1"/>
    <x v="0"/>
    <d v="2019-11-21T00:00:00"/>
    <s v="Standard Class"/>
    <s v="Bajo"/>
    <s v="California"/>
    <s v="Bajo"/>
    <x v="5"/>
    <n v="3"/>
    <n v="0"/>
    <n v="29.15"/>
    <n v="29.15"/>
    <n v="4"/>
    <n v="80.959999999999994"/>
    <n v="80.959999999999994"/>
    <n v="20.239999999999998"/>
    <n v="20.239999999999998"/>
    <n v="51.809999999999995"/>
  </r>
  <r>
    <s v="Muebles"/>
    <s v="San Francisco"/>
    <s v="United States"/>
    <s v="George Ashbrook"/>
    <s v="DAX"/>
    <d v="2021-06-19T00:00:00"/>
    <s v="Cerrado"/>
    <s v="CA-2021-138870"/>
    <n v="94109"/>
    <x v="813"/>
    <x v="1"/>
    <x v="0"/>
    <d v="2021-06-23T00:00:00"/>
    <s v="Standard Class"/>
    <s v="Bajo"/>
    <s v="California"/>
    <s v="Bajo"/>
    <x v="5"/>
    <n v="3"/>
    <n v="0"/>
    <n v="21.13"/>
    <n v="21.13"/>
    <n v="4"/>
    <n v="50.32"/>
    <n v="50.32"/>
    <n v="12.58"/>
    <n v="12.58"/>
    <n v="29.19"/>
  </r>
  <r>
    <s v="Muebles"/>
    <s v="San Francisco"/>
    <s v="United States"/>
    <s v="Raymond Buch"/>
    <s v="Deflect-o"/>
    <d v="2020-07-14T00:00:00"/>
    <s v="Cerrado"/>
    <s v="CA-2020-109953"/>
    <n v="94122"/>
    <x v="442"/>
    <x v="1"/>
    <x v="0"/>
    <d v="2020-07-18T00:00:00"/>
    <s v="Standard Class"/>
    <s v="Bajo"/>
    <s v="California"/>
    <s v="Bajo"/>
    <x v="5"/>
    <n v="3"/>
    <n v="0"/>
    <n v="10.16"/>
    <n v="10.16"/>
    <n v="4"/>
    <n v="30.8"/>
    <n v="30.8"/>
    <n v="7.7"/>
    <n v="7.7"/>
    <n v="20.64"/>
  </r>
  <r>
    <s v="Muebles"/>
    <s v="Los Angeles"/>
    <s v="United States"/>
    <s v="Clytie Kelty"/>
    <s v="C-Line"/>
    <d v="2020-04-08T00:00:00"/>
    <s v="Cerrado"/>
    <s v="CA-2020-124233"/>
    <n v="90032"/>
    <x v="627"/>
    <x v="1"/>
    <x v="0"/>
    <d v="2020-04-14T00:00:00"/>
    <s v="Standard Class"/>
    <s v="Bajo"/>
    <s v="California"/>
    <s v="Bajo"/>
    <x v="5"/>
    <n v="4"/>
    <n v="0"/>
    <n v="10.37"/>
    <n v="10.37"/>
    <n v="5"/>
    <n v="24.7"/>
    <n v="24.7"/>
    <n v="4.9399999999999995"/>
    <n v="4.9399999999999995"/>
    <n v="14.33"/>
  </r>
  <r>
    <s v="Muebles"/>
    <s v="San Diego"/>
    <s v="United States"/>
    <s v="Ruben Dartt"/>
    <s v="Eldon"/>
    <d v="2018-11-10T00:00:00"/>
    <s v="Abierto"/>
    <s v="CA-2018-158372"/>
    <n v="92037"/>
    <x v="962"/>
    <x v="1"/>
    <x v="0"/>
    <d v="2018-11-16T00:00:00"/>
    <s v="Standard Class"/>
    <s v="Bajo"/>
    <s v="California"/>
    <s v="Bajo"/>
    <x v="5"/>
    <n v="4"/>
    <n v="0"/>
    <n v="14.9"/>
    <n v="14.899999999999999"/>
    <n v="5"/>
    <n v="53.2"/>
    <n v="53.2"/>
    <n v="10.64"/>
    <n v="10.64"/>
    <n v="38.300000000000004"/>
  </r>
  <r>
    <s v="Muebles"/>
    <s v="San Francisco"/>
    <s v="United States"/>
    <s v="Jill Fjeld"/>
    <s v="Dana"/>
    <d v="2019-06-25T00:00:00"/>
    <s v="Abierto"/>
    <s v="CA-2019-137750"/>
    <n v="94110"/>
    <x v="514"/>
    <x v="1"/>
    <x v="0"/>
    <d v="2019-06-30T00:00:00"/>
    <s v="Standard Class"/>
    <s v="Bajo"/>
    <s v="California"/>
    <s v="Bajo"/>
    <x v="5"/>
    <n v="3"/>
    <n v="0"/>
    <n v="57.36"/>
    <n v="57.359999999999985"/>
    <n v="5"/>
    <n v="204.85"/>
    <n v="204.85"/>
    <n v="40.97"/>
    <n v="40.97"/>
    <n v="147.49"/>
  </r>
  <r>
    <s v="Muebles"/>
    <s v="San Francisco"/>
    <s v="United States"/>
    <s v="Maria Bertelson"/>
    <s v="Deflect-o"/>
    <d v="2019-10-08T00:00:00"/>
    <s v="Cerrado"/>
    <s v="CA-2019-168529"/>
    <n v="94122"/>
    <x v="287"/>
    <x v="1"/>
    <x v="0"/>
    <d v="2019-10-12T00:00:00"/>
    <s v="Standard Class"/>
    <s v="Bajo"/>
    <s v="California"/>
    <s v="Bajo"/>
    <x v="5"/>
    <n v="3"/>
    <n v="0"/>
    <n v="62.74"/>
    <n v="62.740000000000009"/>
    <n v="5"/>
    <n v="145.9"/>
    <n v="145.9"/>
    <n v="29.18"/>
    <n v="29.18"/>
    <n v="83.16"/>
  </r>
  <r>
    <s v="Muebles"/>
    <s v="San Francisco"/>
    <s v="United States"/>
    <s v="Rick Duston"/>
    <s v="Tenex"/>
    <d v="2021-09-15T00:00:00"/>
    <s v="Abierto"/>
    <s v="US-2021-116652"/>
    <n v="94122"/>
    <x v="952"/>
    <x v="1"/>
    <x v="0"/>
    <d v="2021-09-19T00:00:00"/>
    <s v="Standard Class"/>
    <s v="Bajo"/>
    <s v="California"/>
    <s v="Bajo"/>
    <x v="5"/>
    <n v="3"/>
    <n v="0"/>
    <n v="105.98"/>
    <n v="105.98000000000002"/>
    <n v="5"/>
    <n v="529.9"/>
    <n v="529.9"/>
    <n v="105.97999999999999"/>
    <n v="105.97999999999999"/>
    <n v="423.91999999999996"/>
  </r>
  <r>
    <s v="Muebles"/>
    <s v="San Jose"/>
    <s v="United States"/>
    <s v="Raymond Messe"/>
    <s v="Howard Miller"/>
    <d v="2020-07-07T00:00:00"/>
    <s v="Cerrado"/>
    <s v="CA-2020-100965"/>
    <n v="95123"/>
    <x v="484"/>
    <x v="1"/>
    <x v="0"/>
    <d v="2020-07-11T00:00:00"/>
    <s v="Standard Class"/>
    <s v="Bajo"/>
    <s v="California"/>
    <s v="Bajo"/>
    <x v="5"/>
    <n v="3"/>
    <n v="0"/>
    <n v="73.319999999999993"/>
    <n v="73.319999999999993"/>
    <n v="5"/>
    <n v="215.65"/>
    <n v="215.65"/>
    <n v="43.13"/>
    <n v="43.13"/>
    <n v="142.33000000000001"/>
  </r>
  <r>
    <s v="Muebles"/>
    <s v="Provo"/>
    <s v="United States"/>
    <s v="Christina Anderson"/>
    <s v="Lesro"/>
    <d v="2019-09-14T00:00:00"/>
    <s v="Cerrado"/>
    <s v="CA-2019-120362"/>
    <n v="84604"/>
    <x v="847"/>
    <x v="1"/>
    <x v="0"/>
    <d v="2019-09-19T00:00:00"/>
    <s v="Standard Class"/>
    <s v="Bajo"/>
    <s v="Utah"/>
    <s v="Bajo"/>
    <x v="3"/>
    <n v="3"/>
    <n v="0"/>
    <n v="118.66"/>
    <n v="118.65999999999997"/>
    <n v="5"/>
    <n v="912.75"/>
    <n v="912.75"/>
    <n v="182.55"/>
    <n v="182.55"/>
    <n v="794.09"/>
  </r>
  <r>
    <s v="Muebles"/>
    <s v="Seattle"/>
    <s v="United States"/>
    <s v="Joe Elijah"/>
    <s v="SAFCO"/>
    <d v="2020-12-25T00:00:00"/>
    <s v="Abierto"/>
    <s v="CA-2020-105081"/>
    <n v="98115"/>
    <x v="876"/>
    <x v="1"/>
    <x v="0"/>
    <d v="2020-12-30T00:00:00"/>
    <s v="Standard Class"/>
    <s v="Bajo"/>
    <s v="Washington"/>
    <s v="Bajo"/>
    <x v="3"/>
    <n v="3"/>
    <n v="0"/>
    <n v="629.01"/>
    <n v="629.01"/>
    <n v="5"/>
    <n v="1747.25"/>
    <n v="1747.25"/>
    <n v="349.45"/>
    <n v="349.45"/>
    <n v="1118.24"/>
  </r>
  <r>
    <s v="Muebles"/>
    <s v="Lakewood"/>
    <s v="United States"/>
    <s v="Tracy Zic"/>
    <s v="Eldon"/>
    <d v="2019-12-04T00:00:00"/>
    <s v="Abierto"/>
    <s v="CA-2019-119508"/>
    <n v="90712"/>
    <x v="812"/>
    <x v="1"/>
    <x v="0"/>
    <d v="2019-12-09T00:00:00"/>
    <s v="Standard Class"/>
    <s v="Bajo"/>
    <s v="California"/>
    <s v="Bajo"/>
    <x v="5"/>
    <n v="3"/>
    <n v="0"/>
    <n v="9.0299999999999994"/>
    <n v="9.0300000000000011"/>
    <n v="6"/>
    <n v="25.08"/>
    <n v="25.08"/>
    <n v="4.18"/>
    <n v="4.18"/>
    <n v="16.049999999999997"/>
  </r>
  <r>
    <s v="Muebles"/>
    <s v="Los Angeles"/>
    <s v="United States"/>
    <s v="Maribeth Schnelling"/>
    <s v="GE"/>
    <d v="2020-11-26T00:00:00"/>
    <s v="Cerrado"/>
    <s v="CA-2020-107104"/>
    <n v="90045"/>
    <x v="836"/>
    <x v="1"/>
    <x v="0"/>
    <d v="2020-11-30T00:00:00"/>
    <s v="Standard Class"/>
    <s v="Bajo"/>
    <s v="California"/>
    <s v="Bajo"/>
    <x v="5"/>
    <n v="3"/>
    <n v="0"/>
    <n v="297.69"/>
    <n v="297.69"/>
    <n v="6"/>
    <n v="595.38"/>
    <n v="595.38"/>
    <n v="99.23"/>
    <n v="99.23"/>
    <n v="297.69"/>
  </r>
  <r>
    <s v="Muebles"/>
    <s v="Pasadena"/>
    <s v="United States"/>
    <s v="Roy Französisch"/>
    <s v="Howard Miller"/>
    <d v="2020-12-12T00:00:00"/>
    <s v="Cerrado"/>
    <s v="CA-2020-136686"/>
    <n v="91104"/>
    <x v="441"/>
    <x v="1"/>
    <x v="0"/>
    <d v="2020-12-16T00:00:00"/>
    <s v="Standard Class"/>
    <s v="Bajo"/>
    <s v="California"/>
    <s v="Bajo"/>
    <x v="5"/>
    <n v="3"/>
    <n v="0"/>
    <n v="122.76"/>
    <n v="122.75999999999999"/>
    <n v="6"/>
    <n v="383.64"/>
    <n v="383.64"/>
    <n v="63.94"/>
    <n v="63.94"/>
    <n v="260.88"/>
  </r>
  <r>
    <s v="Muebles"/>
    <s v="San Diego"/>
    <s v="United States"/>
    <s v="Liz Thompson"/>
    <s v="Other"/>
    <d v="2019-11-02T00:00:00"/>
    <s v="Cerrado"/>
    <s v="CA-2019-168207"/>
    <n v="92105"/>
    <x v="923"/>
    <x v="1"/>
    <x v="0"/>
    <d v="2019-11-06T00:00:00"/>
    <s v="Standard Class"/>
    <s v="Bajo"/>
    <s v="California"/>
    <s v="Bajo"/>
    <x v="5"/>
    <n v="3"/>
    <n v="0"/>
    <n v="33.94"/>
    <n v="33.94"/>
    <n v="6"/>
    <n v="96.96"/>
    <n v="96.96"/>
    <n v="16.16"/>
    <n v="16.16"/>
    <n v="63.019999999999996"/>
  </r>
  <r>
    <s v="Muebles"/>
    <s v="Orem"/>
    <s v="United States"/>
    <s v="Tamara Manning"/>
    <s v="O'Sullivan"/>
    <d v="2019-05-31T00:00:00"/>
    <s v="Cerrado"/>
    <s v="CA-2019-147788"/>
    <n v="84057"/>
    <x v="881"/>
    <x v="1"/>
    <x v="0"/>
    <d v="2019-06-04T00:00:00"/>
    <s v="Standard Class"/>
    <s v="Bajo"/>
    <s v="Utah"/>
    <s v="Bajo"/>
    <x v="0"/>
    <n v="3"/>
    <n v="0"/>
    <n v="140.69"/>
    <n v="140.69000000000005"/>
    <n v="7"/>
    <n v="1406.86"/>
    <n v="1406.86"/>
    <n v="200.98"/>
    <n v="200.98"/>
    <n v="1266.1699999999998"/>
  </r>
  <r>
    <s v="Muebles"/>
    <s v="Los Angeles"/>
    <s v="United States"/>
    <s v="Christy Brittain"/>
    <s v="DAX"/>
    <d v="2020-01-23T00:00:00"/>
    <s v="Cerrado"/>
    <s v="CA-2020-113656"/>
    <n v="90036"/>
    <x v="829"/>
    <x v="1"/>
    <x v="0"/>
    <d v="2020-01-29T00:00:00"/>
    <s v="Standard Class"/>
    <s v="Bajo"/>
    <s v="California"/>
    <s v="Bajo"/>
    <x v="5"/>
    <n v="4"/>
    <n v="0"/>
    <n v="21.6"/>
    <n v="21.6"/>
    <n v="7"/>
    <n v="59.99"/>
    <n v="59.99"/>
    <n v="8.57"/>
    <n v="8.57"/>
    <n v="38.39"/>
  </r>
  <r>
    <s v="Muebles"/>
    <s v="Los Angeles"/>
    <s v="United States"/>
    <s v="Stewart Visinsky"/>
    <s v="Nu-Dell"/>
    <d v="2019-10-20T00:00:00"/>
    <s v="Cerrado"/>
    <s v="CA-2019-149097"/>
    <n v="90045"/>
    <x v="837"/>
    <x v="1"/>
    <x v="0"/>
    <d v="2019-10-24T00:00:00"/>
    <s v="Standard Class"/>
    <s v="Bajo"/>
    <s v="California"/>
    <s v="Bajo"/>
    <x v="5"/>
    <n v="3"/>
    <n v="0"/>
    <n v="23.92"/>
    <n v="23.92"/>
    <n v="7"/>
    <n v="74.760000000000005"/>
    <n v="74.760000000000005"/>
    <n v="10.680000000000001"/>
    <n v="10.680000000000001"/>
    <n v="50.84"/>
  </r>
  <r>
    <s v="Muebles"/>
    <s v="Los Angeles"/>
    <s v="United States"/>
    <s v="Charles Crestani"/>
    <s v="Other"/>
    <d v="2019-01-30T00:00:00"/>
    <s v="Cerrado"/>
    <s v="CA-2019-121797"/>
    <n v="90049"/>
    <x v="790"/>
    <x v="1"/>
    <x v="0"/>
    <d v="2019-02-06T00:00:00"/>
    <s v="Standard Class"/>
    <s v="Bajo"/>
    <s v="California"/>
    <s v="Bajo"/>
    <x v="5"/>
    <n v="5"/>
    <n v="0"/>
    <n v="81.849999999999994"/>
    <n v="81.849999999999994"/>
    <n v="7"/>
    <n v="227.36"/>
    <n v="227.36"/>
    <n v="32.480000000000004"/>
    <n v="32.480000000000004"/>
    <n v="145.51000000000002"/>
  </r>
  <r>
    <s v="Muebles"/>
    <s v="Oakland"/>
    <s v="United States"/>
    <s v="Richard Eichhorn"/>
    <s v="Tensor"/>
    <d v="2019-08-15T00:00:00"/>
    <s v="Cerrado"/>
    <s v="CA-2019-142454"/>
    <n v="94601"/>
    <x v="864"/>
    <x v="1"/>
    <x v="0"/>
    <d v="2019-08-19T00:00:00"/>
    <s v="Standard Class"/>
    <s v="Bajo"/>
    <s v="California"/>
    <s v="Bajo"/>
    <x v="5"/>
    <n v="3"/>
    <n v="0"/>
    <n v="28.14"/>
    <n v="28.14"/>
    <n v="7"/>
    <n v="104.23"/>
    <n v="104.23"/>
    <n v="14.89"/>
    <n v="14.89"/>
    <n v="76.09"/>
  </r>
  <r>
    <s v="Muebles"/>
    <s v="San Francisco"/>
    <s v="United States"/>
    <s v="John Lucas"/>
    <s v="Deflect-o"/>
    <d v="2019-03-06T00:00:00"/>
    <s v="Abierto"/>
    <s v="CA-2019-142944"/>
    <n v="94122"/>
    <x v="872"/>
    <x v="1"/>
    <x v="0"/>
    <d v="2019-03-11T00:00:00"/>
    <s v="Standard Class"/>
    <s v="Bajo"/>
    <s v="California"/>
    <s v="Bajo"/>
    <x v="5"/>
    <n v="3"/>
    <n v="0"/>
    <n v="95.76"/>
    <n v="95.759999999999991"/>
    <n v="7"/>
    <n v="435.26"/>
    <n v="435.26"/>
    <n v="62.18"/>
    <n v="62.18"/>
    <n v="339.5"/>
  </r>
  <r>
    <s v="Muebles"/>
    <s v="San Jose"/>
    <s v="United States"/>
    <s v="Sean Christensen"/>
    <s v="Eldon"/>
    <d v="2020-12-24T00:00:00"/>
    <s v="Cerrado"/>
    <s v="CA-2020-101651"/>
    <n v="95123"/>
    <x v="886"/>
    <x v="1"/>
    <x v="0"/>
    <d v="2020-12-30T00:00:00"/>
    <s v="Standard Class"/>
    <s v="Bajo"/>
    <s v="California"/>
    <s v="Bajo"/>
    <x v="5"/>
    <n v="4"/>
    <n v="0"/>
    <n v="18.46"/>
    <n v="18.46"/>
    <n v="7"/>
    <n v="43.96"/>
    <n v="43.96"/>
    <n v="6.28"/>
    <n v="6.28"/>
    <n v="25.5"/>
  </r>
  <r>
    <s v="Muebles"/>
    <s v="Seattle"/>
    <s v="United States"/>
    <s v="Henry MacAllister"/>
    <s v="Luxo"/>
    <d v="2021-04-27T00:00:00"/>
    <s v="Cerrado"/>
    <s v="CA-2021-151281"/>
    <n v="98105"/>
    <x v="63"/>
    <x v="1"/>
    <x v="0"/>
    <d v="2021-05-02T00:00:00"/>
    <s v="Standard Class"/>
    <s v="Bajo"/>
    <s v="Washington"/>
    <s v="Bajo"/>
    <x v="5"/>
    <n v="3"/>
    <n v="0"/>
    <n v="39.08"/>
    <n v="39.08"/>
    <n v="7"/>
    <n v="139.58000000000001"/>
    <n v="139.58000000000001"/>
    <n v="19.940000000000001"/>
    <n v="19.940000000000001"/>
    <n v="100.50000000000001"/>
  </r>
  <r>
    <s v="Muebles"/>
    <s v="Moreno Valley"/>
    <s v="United States"/>
    <s v="Duane Noonan"/>
    <s v="Deflect-o"/>
    <d v="2020-12-22T00:00:00"/>
    <s v="Cerrado"/>
    <s v="CA-2020-114860"/>
    <n v="92553"/>
    <x v="951"/>
    <x v="1"/>
    <x v="0"/>
    <d v="2020-12-28T00:00:00"/>
    <s v="Standard Class"/>
    <s v="Bajo"/>
    <s v="California"/>
    <s v="Bajo"/>
    <x v="5"/>
    <n v="4"/>
    <n v="0"/>
    <n v="202.25"/>
    <n v="202.25"/>
    <n v="8"/>
    <n v="842.72"/>
    <n v="842.72"/>
    <n v="105.34"/>
    <n v="105.34"/>
    <n v="640.47"/>
  </r>
  <r>
    <s v="Muebles"/>
    <s v="Oceanside"/>
    <s v="United States"/>
    <s v="Joel Eaton"/>
    <s v="Eldon"/>
    <d v="2021-11-09T00:00:00"/>
    <s v="Abierto"/>
    <s v="US-2021-141852"/>
    <n v="92054"/>
    <x v="325"/>
    <x v="1"/>
    <x v="0"/>
    <d v="2021-11-14T00:00:00"/>
    <s v="Standard Class"/>
    <s v="Bajo"/>
    <s v="California"/>
    <s v="Bajo"/>
    <x v="5"/>
    <n v="3"/>
    <n v="0"/>
    <n v="20.73"/>
    <n v="20.73"/>
    <n v="8"/>
    <n v="47.12"/>
    <n v="47.12"/>
    <n v="5.89"/>
    <n v="5.89"/>
    <n v="26.389999999999997"/>
  </r>
  <r>
    <s v="Muebles"/>
    <s v="San Francisco"/>
    <s v="United States"/>
    <s v="Emily Phan"/>
    <s v="Eldon"/>
    <d v="2021-12-13T00:00:00"/>
    <s v="Abierto"/>
    <s v="CA-2021-122770"/>
    <n v="94122"/>
    <x v="792"/>
    <x v="1"/>
    <x v="0"/>
    <d v="2021-12-18T00:00:00"/>
    <s v="Standard Class"/>
    <s v="Bajo"/>
    <s v="California"/>
    <s v="Bajo"/>
    <x v="5"/>
    <n v="3"/>
    <n v="0"/>
    <n v="54.28"/>
    <n v="54.28"/>
    <n v="8"/>
    <n v="201.04"/>
    <n v="201.04"/>
    <n v="25.13"/>
    <n v="25.13"/>
    <n v="146.76"/>
  </r>
  <r>
    <s v="Muebles"/>
    <s v="Los Angeles"/>
    <s v="United States"/>
    <s v="Philip Brown"/>
    <s v="Deflect-o"/>
    <d v="2019-01-13T00:00:00"/>
    <s v="Cerrado"/>
    <s v="CA-2019-137526"/>
    <n v="90004"/>
    <x v="942"/>
    <x v="1"/>
    <x v="0"/>
    <d v="2019-01-17T00:00:00"/>
    <s v="Standard Class"/>
    <s v="Bajo"/>
    <s v="California"/>
    <s v="Bajo"/>
    <x v="5"/>
    <n v="3"/>
    <n v="0"/>
    <n v="92.97"/>
    <n v="92.970000000000027"/>
    <n v="9"/>
    <n v="464.85"/>
    <n v="464.85"/>
    <n v="51.650000000000006"/>
    <n v="51.650000000000006"/>
    <n v="371.88"/>
  </r>
  <r>
    <s v="Muebles"/>
    <s v="Los Angeles"/>
    <s v="United States"/>
    <s v="Lena Radford"/>
    <s v="Ultra"/>
    <d v="2020-09-02T00:00:00"/>
    <s v="Cerrado"/>
    <s v="CA-2020-126732"/>
    <n v="90036"/>
    <x v="845"/>
    <x v="1"/>
    <x v="0"/>
    <d v="2020-09-06T00:00:00"/>
    <s v="Standard Class"/>
    <s v="Bajo"/>
    <s v="California"/>
    <s v="Bajo"/>
    <x v="5"/>
    <n v="3"/>
    <n v="0"/>
    <n v="31.24"/>
    <n v="31.239999999999995"/>
    <n v="9"/>
    <n v="94.68"/>
    <n v="94.68"/>
    <n v="10.520000000000001"/>
    <n v="10.520000000000001"/>
    <n v="63.440000000000012"/>
  </r>
  <r>
    <s v="Muebles"/>
    <s v="North Las Vegas"/>
    <s v="United States"/>
    <s v="Kunst Miller"/>
    <s v="Tensor"/>
    <d v="2018-07-26T00:00:00"/>
    <s v="Cerrado"/>
    <s v="CA-2018-126760"/>
    <n v="89031"/>
    <x v="864"/>
    <x v="1"/>
    <x v="0"/>
    <d v="2018-08-02T00:00:00"/>
    <s v="Standard Class"/>
    <s v="Bajo"/>
    <s v="Nevada"/>
    <s v="Bajo"/>
    <x v="5"/>
    <n v="5"/>
    <n v="0"/>
    <n v="36.18"/>
    <n v="36.180000000000007"/>
    <n v="9"/>
    <n v="134.01"/>
    <n v="134.01"/>
    <n v="14.889999999999999"/>
    <n v="14.889999999999999"/>
    <n v="97.829999999999984"/>
  </r>
  <r>
    <s v="Muebles"/>
    <s v="Farmington"/>
    <s v="United States"/>
    <s v="Christina Anderson"/>
    <s v="Tenex"/>
    <d v="2021-07-03T00:00:00"/>
    <s v="Cerrado"/>
    <s v="CA-2021-140053"/>
    <n v="87401"/>
    <x v="71"/>
    <x v="1"/>
    <x v="0"/>
    <d v="2021-07-10T00:00:00"/>
    <s v="Standard Class"/>
    <s v="Bajo"/>
    <s v="New Mexico"/>
    <s v="Bajo"/>
    <x v="5"/>
    <n v="5"/>
    <n v="0"/>
    <n v="114.63"/>
    <n v="114.63"/>
    <n v="9"/>
    <n v="545.85"/>
    <n v="545.85"/>
    <n v="60.650000000000006"/>
    <n v="60.650000000000006"/>
    <n v="431.22"/>
  </r>
  <r>
    <s v="Muebles"/>
    <s v="Los Angeles"/>
    <s v="United States"/>
    <s v="Steven Cartwright"/>
    <s v="Howard Miller"/>
    <d v="2021-01-01T00:00:00"/>
    <s v="Cerrado"/>
    <s v="CA-2021-144463"/>
    <n v="90036"/>
    <x v="958"/>
    <x v="1"/>
    <x v="0"/>
    <d v="2021-01-05T00:00:00"/>
    <s v="Standard Class"/>
    <s v="Bajo"/>
    <s v="California"/>
    <s v="Bajo"/>
    <x v="5"/>
    <n v="3"/>
    <n v="0"/>
    <n v="199.26"/>
    <n v="199.26"/>
    <n v="11"/>
    <n v="474.43"/>
    <n v="474.43"/>
    <n v="43.13"/>
    <n v="43.13"/>
    <n v="275.17"/>
  </r>
  <r>
    <s v="Muebles"/>
    <s v="San Jose"/>
    <s v="United States"/>
    <s v="Joel Eaton"/>
    <s v="O'Sullivan"/>
    <d v="2021-04-16T00:00:00"/>
    <s v="Abierto"/>
    <s v="CA-2021-108070"/>
    <n v="95123"/>
    <x v="430"/>
    <x v="1"/>
    <x v="0"/>
    <d v="2021-04-20T00:00:00"/>
    <s v="Standard Class"/>
    <s v="Bajo"/>
    <s v="California"/>
    <s v="Bajo"/>
    <x v="0"/>
    <n v="3"/>
    <n v="0.15"/>
    <n v="-6.05"/>
    <n v="12.096470588235306"/>
    <n v="1"/>
    <n v="102.83"/>
    <n v="120.9764705882353"/>
    <n v="120.9764705882353"/>
    <n v="102.83"/>
    <n v="108.88"/>
  </r>
  <r>
    <s v="Muebles"/>
    <s v="Los Angeles"/>
    <s v="United States"/>
    <s v="Bruce Stewart"/>
    <s v="SAFCO"/>
    <d v="2019-10-03T00:00:00"/>
    <s v="Cerrado"/>
    <s v="CA-2019-126137"/>
    <n v="90032"/>
    <x v="631"/>
    <x v="1"/>
    <x v="0"/>
    <d v="2019-10-08T00:00:00"/>
    <s v="Standard Class"/>
    <s v="Bajo"/>
    <s v="California"/>
    <s v="Bajo"/>
    <x v="0"/>
    <n v="3"/>
    <n v="0.15"/>
    <n v="18.45"/>
    <n v="39.744705882352946"/>
    <n v="2"/>
    <n v="120.67"/>
    <n v="141.96470588235294"/>
    <n v="70.982352941176472"/>
    <n v="60.335000000000001"/>
    <n v="102.22"/>
  </r>
  <r>
    <s v="Muebles"/>
    <s v="Los Angeles"/>
    <s v="United States"/>
    <s v="Cassandra Brandow"/>
    <s v="O'Sullivan"/>
    <d v="2019-08-28T00:00:00"/>
    <s v="Cerrado"/>
    <s v="CA-2019-121188"/>
    <n v="90049"/>
    <x v="200"/>
    <x v="1"/>
    <x v="0"/>
    <d v="2019-09-04T00:00:00"/>
    <s v="Standard Class"/>
    <s v="Bajo"/>
    <s v="California"/>
    <s v="Bajo"/>
    <x v="0"/>
    <n v="5"/>
    <n v="0.15"/>
    <n v="28.96"/>
    <n v="83.254705882352937"/>
    <n v="2"/>
    <n v="307.67"/>
    <n v="361.96470588235297"/>
    <n v="180.98235294117649"/>
    <n v="153.83500000000001"/>
    <n v="278.71000000000004"/>
  </r>
  <r>
    <s v="Muebles"/>
    <s v="Morgan Hill"/>
    <s v="United States"/>
    <s v="Roger Demir"/>
    <s v="O'Sullivan"/>
    <d v="2020-12-03T00:00:00"/>
    <s v="Abierto"/>
    <s v="CA-2020-149762"/>
    <n v="95037"/>
    <x v="430"/>
    <x v="1"/>
    <x v="0"/>
    <d v="2020-12-07T00:00:00"/>
    <s v="Standard Class"/>
    <s v="Bajo"/>
    <s v="California"/>
    <s v="Bajo"/>
    <x v="0"/>
    <n v="3"/>
    <n v="0.15"/>
    <n v="-12.1"/>
    <n v="24.194705882352963"/>
    <n v="2"/>
    <n v="205.67"/>
    <n v="241.96470588235294"/>
    <n v="120.98235294117647"/>
    <n v="102.83499999999999"/>
    <n v="217.76999999999998"/>
  </r>
  <r>
    <s v="Muebles"/>
    <s v="San Francisco"/>
    <s v="United States"/>
    <s v="Debra Catini"/>
    <s v="O'Sullivan"/>
    <d v="2021-10-07T00:00:00"/>
    <s v="Cerrado"/>
    <s v="CA-2021-104003"/>
    <n v="94110"/>
    <x v="953"/>
    <x v="1"/>
    <x v="0"/>
    <d v="2021-10-13T00:00:00"/>
    <s v="Standard Class"/>
    <s v="Bajo"/>
    <s v="California"/>
    <s v="Bajo"/>
    <x v="0"/>
    <n v="4"/>
    <n v="0.15"/>
    <n v="-14.48"/>
    <n v="39.814705882352939"/>
    <n v="2"/>
    <n v="307.67"/>
    <n v="361.96470588235297"/>
    <n v="180.98235294117649"/>
    <n v="153.83500000000001"/>
    <n v="322.15000000000003"/>
  </r>
  <r>
    <s v="Muebles"/>
    <s v="San Francisco"/>
    <s v="United States"/>
    <s v="Guy Armstrong"/>
    <s v="O'Sullivan"/>
    <d v="2018-03-30T00:00:00"/>
    <s v="Cerrado"/>
    <s v="CA-2018-131247"/>
    <n v="94110"/>
    <x v="430"/>
    <x v="1"/>
    <x v="0"/>
    <d v="2018-04-04T00:00:00"/>
    <s v="Standard Class"/>
    <s v="Bajo"/>
    <s v="California"/>
    <s v="Bajo"/>
    <x v="0"/>
    <n v="3"/>
    <n v="0.15"/>
    <n v="-12.1"/>
    <n v="24.194705882352963"/>
    <n v="2"/>
    <n v="205.67"/>
    <n v="241.96470588235294"/>
    <n v="120.98235294117647"/>
    <n v="102.83499999999999"/>
    <n v="217.76999999999998"/>
  </r>
  <r>
    <s v="Muebles"/>
    <s v="Lakewood"/>
    <s v="United States"/>
    <s v="Jessica Myrick"/>
    <s v="Other"/>
    <d v="2020-04-17T00:00:00"/>
    <s v="Cerrado"/>
    <s v="CA-2020-108735"/>
    <n v="90712"/>
    <x v="712"/>
    <x v="1"/>
    <x v="0"/>
    <d v="2020-04-21T00:00:00"/>
    <s v="Standard Class"/>
    <s v="Bajo"/>
    <s v="California"/>
    <s v="Bajo"/>
    <x v="0"/>
    <n v="3"/>
    <n v="0.15"/>
    <n v="24.24"/>
    <n v="69.681176470588241"/>
    <n v="3"/>
    <n v="257.5"/>
    <n v="302.94117647058823"/>
    <n v="100.98039215686275"/>
    <n v="85.833333333333329"/>
    <n v="233.26"/>
  </r>
  <r>
    <s v="Muebles"/>
    <s v="San Diego"/>
    <s v="United States"/>
    <s v="Arthur Gainer"/>
    <s v="Sauder"/>
    <d v="2019-09-05T00:00:00"/>
    <s v="Cerrado"/>
    <s v="CA-2019-130785"/>
    <n v="92105"/>
    <x v="775"/>
    <x v="1"/>
    <x v="0"/>
    <d v="2019-09-09T00:00:00"/>
    <s v="Standard Class"/>
    <s v="Bajo"/>
    <s v="California"/>
    <s v="Bajo"/>
    <x v="0"/>
    <n v="3"/>
    <n v="0.15"/>
    <n v="-20.7"/>
    <n v="31.041176470588255"/>
    <n v="3"/>
    <n v="293.2"/>
    <n v="344.94117647058823"/>
    <n v="114.98039215686275"/>
    <n v="97.733333333333334"/>
    <n v="313.89999999999998"/>
  </r>
  <r>
    <s v="Muebles"/>
    <s v="San Diego"/>
    <s v="United States"/>
    <s v="Liz Thompson"/>
    <s v="O'Sullivan"/>
    <d v="2019-11-02T00:00:00"/>
    <s v="Cerrado"/>
    <s v="CA-2019-168207"/>
    <n v="92105"/>
    <x v="881"/>
    <x v="1"/>
    <x v="0"/>
    <d v="2019-11-06T00:00:00"/>
    <s v="Standard Class"/>
    <s v="Bajo"/>
    <s v="California"/>
    <s v="Bajo"/>
    <x v="0"/>
    <n v="3"/>
    <n v="0.15"/>
    <n v="-30.15"/>
    <n v="60.291176470588312"/>
    <n v="3"/>
    <n v="512.5"/>
    <n v="602.94117647058829"/>
    <n v="200.98039215686276"/>
    <n v="170.83333333333334"/>
    <n v="542.65"/>
  </r>
  <r>
    <s v="Muebles"/>
    <s v="San Francisco"/>
    <s v="United States"/>
    <s v="Brian Dahlen"/>
    <s v="O'Sullivan"/>
    <d v="2018-01-13T00:00:00"/>
    <s v="Cerrado"/>
    <s v="CA-2018-157147"/>
    <n v="94109"/>
    <x v="767"/>
    <x v="1"/>
    <x v="0"/>
    <d v="2018-01-18T00:00:00"/>
    <s v="Standard Class"/>
    <s v="Bajo"/>
    <s v="California"/>
    <s v="Bajo"/>
    <x v="0"/>
    <n v="3"/>
    <n v="0.15"/>
    <n v="3.93"/>
    <n v="62.871176470588239"/>
    <n v="3"/>
    <n v="334"/>
    <n v="392.94117647058823"/>
    <n v="130.98039215686273"/>
    <n v="111.33333333333333"/>
    <n v="330.07"/>
  </r>
  <r>
    <s v="Muebles"/>
    <s v="San Francisco"/>
    <s v="United States"/>
    <s v="Pierre Wener"/>
    <s v="Sauder"/>
    <d v="2019-12-03T00:00:00"/>
    <s v="Cerrado"/>
    <s v="US-2019-145422"/>
    <n v="94110"/>
    <x v="896"/>
    <x v="1"/>
    <x v="0"/>
    <d v="2019-12-07T00:00:00"/>
    <s v="Standard Class"/>
    <s v="Bajo"/>
    <s v="California"/>
    <s v="Bajo"/>
    <x v="0"/>
    <n v="3"/>
    <n v="0.15"/>
    <n v="-29.61"/>
    <n v="33.831176470588218"/>
    <n v="3"/>
    <n v="359.5"/>
    <n v="422.94117647058823"/>
    <n v="140.98039215686273"/>
    <n v="119.83333333333333"/>
    <n v="389.11"/>
  </r>
  <r>
    <s v="Muebles"/>
    <s v="San Francisco"/>
    <s v="United States"/>
    <s v="Bradley Drucker"/>
    <s v="Sauder"/>
    <d v="2021-11-25T00:00:00"/>
    <s v="Cerrado"/>
    <s v="US-2021-133312"/>
    <n v="94122"/>
    <x v="896"/>
    <x v="1"/>
    <x v="0"/>
    <d v="2021-11-29T00:00:00"/>
    <s v="Standard Class"/>
    <s v="Bajo"/>
    <s v="California"/>
    <s v="Bajo"/>
    <x v="0"/>
    <n v="3"/>
    <n v="0.15"/>
    <n v="-29.61"/>
    <n v="33.831176470588218"/>
    <n v="3"/>
    <n v="359.5"/>
    <n v="422.94117647058823"/>
    <n v="140.98039215686273"/>
    <n v="119.83333333333333"/>
    <n v="389.11"/>
  </r>
  <r>
    <s v="Muebles"/>
    <s v="San Bernardino"/>
    <s v="United States"/>
    <s v="Keith Herrera"/>
    <s v="O'Sullivan"/>
    <d v="2019-11-13T00:00:00"/>
    <s v="Cerrado"/>
    <s v="CA-2019-104948"/>
    <n v="92404"/>
    <x v="881"/>
    <x v="1"/>
    <x v="0"/>
    <d v="2019-11-17T00:00:00"/>
    <s v="Standard Class"/>
    <s v="Bajo"/>
    <s v="California"/>
    <s v="Bajo"/>
    <x v="0"/>
    <n v="3"/>
    <n v="0.15"/>
    <n v="-40.200000000000003"/>
    <n v="80.387647058823518"/>
    <n v="4"/>
    <n v="683.33"/>
    <n v="803.9176470588236"/>
    <n v="200.9794117647059"/>
    <n v="170.83250000000001"/>
    <n v="723.53000000000009"/>
  </r>
  <r>
    <s v="Muebles"/>
    <s v="San Diego"/>
    <s v="United States"/>
    <s v="Arthur Gainer"/>
    <s v="Sauder"/>
    <d v="2019-09-05T00:00:00"/>
    <s v="Cerrado"/>
    <s v="CA-2019-130785"/>
    <n v="92105"/>
    <x v="800"/>
    <x v="1"/>
    <x v="0"/>
    <d v="2019-09-09T00:00:00"/>
    <s v="Standard Class"/>
    <s v="Bajo"/>
    <s v="California"/>
    <s v="Bajo"/>
    <x v="0"/>
    <n v="3"/>
    <n v="0.15"/>
    <n v="-4.84"/>
    <n v="67.747647058823588"/>
    <n v="4"/>
    <n v="411.33"/>
    <n v="483.91764705882355"/>
    <n v="120.97941176470589"/>
    <n v="102.8325"/>
    <n v="416.16999999999996"/>
  </r>
  <r>
    <s v="Muebles"/>
    <s v="Los Angeles"/>
    <s v="United States"/>
    <s v="Herbert Flentye"/>
    <s v="Bush"/>
    <d v="2020-04-09T00:00:00"/>
    <s v="Cerrado"/>
    <s v="CA-2020-117681"/>
    <n v="90004"/>
    <x v="0"/>
    <x v="1"/>
    <x v="0"/>
    <d v="2020-04-14T00:00:00"/>
    <s v="Standard Class"/>
    <s v="Bajo"/>
    <s v="California"/>
    <s v="Bajo"/>
    <x v="0"/>
    <n v="3"/>
    <n v="0.15"/>
    <n v="6.55"/>
    <n v="104.78588235294114"/>
    <n v="5"/>
    <n v="556.66999999999996"/>
    <n v="654.90588235294115"/>
    <n v="130.98117647058822"/>
    <n v="111.33399999999999"/>
    <n v="550.12"/>
  </r>
  <r>
    <s v="Muebles"/>
    <s v="Los Angeles"/>
    <s v="United States"/>
    <s v="Maribeth Schnelling"/>
    <s v="DMI"/>
    <d v="2020-11-26T00:00:00"/>
    <s v="Cerrado"/>
    <s v="CA-2020-107104"/>
    <n v="90045"/>
    <x v="789"/>
    <x v="1"/>
    <x v="0"/>
    <d v="2020-11-30T00:00:00"/>
    <s v="Standard Class"/>
    <s v="Bajo"/>
    <s v="California"/>
    <s v="Bajo"/>
    <x v="0"/>
    <n v="3"/>
    <n v="0.15"/>
    <n v="160.31"/>
    <n v="761.4852941176473"/>
    <n v="8"/>
    <n v="3406.66"/>
    <n v="4007.8352941176472"/>
    <n v="500.9794117647059"/>
    <n v="425.83249999999998"/>
    <n v="3246.35"/>
  </r>
  <r>
    <s v="Muebles"/>
    <s v="Los Angeles"/>
    <s v="United States"/>
    <s v="Craig Carreira"/>
    <s v="Bush"/>
    <d v="2021-06-18T00:00:00"/>
    <s v="Cerrado"/>
    <s v="CA-2021-112753"/>
    <n v="90032"/>
    <x v="574"/>
    <x v="1"/>
    <x v="0"/>
    <d v="2021-06-23T00:00:00"/>
    <s v="Standard Class"/>
    <s v="Bajo"/>
    <s v="California"/>
    <s v="Bajo"/>
    <x v="0"/>
    <n v="3"/>
    <n v="0.15"/>
    <n v="75.59"/>
    <n v="237.57588235294133"/>
    <n v="9"/>
    <n v="917.92"/>
    <n v="1079.9058823529413"/>
    <n v="119.98954248366013"/>
    <n v="101.99111111111111"/>
    <n v="842.32999999999993"/>
  </r>
  <r>
    <s v="Muebles"/>
    <s v="Los Angeles"/>
    <s v="United States"/>
    <s v="Arthur Prichep"/>
    <s v="Hon"/>
    <d v="2018-11-11T00:00:00"/>
    <s v="Cerrado"/>
    <s v="CA-2018-105270"/>
    <n v="90008"/>
    <x v="889"/>
    <x v="1"/>
    <x v="0"/>
    <d v="2018-11-18T00:00:00"/>
    <s v="Standard Class"/>
    <s v="Bajo"/>
    <s v="California"/>
    <s v="Bajo"/>
    <x v="1"/>
    <n v="5"/>
    <n v="0.2"/>
    <n v="11.26"/>
    <n v="39.422499999999999"/>
    <n v="1"/>
    <n v="112.65"/>
    <n v="140.8125"/>
    <n v="140.8125"/>
    <n v="112.65"/>
    <n v="101.39"/>
  </r>
  <r>
    <s v="Muebles"/>
    <s v="San Francisco"/>
    <s v="United States"/>
    <s v="Jamie Kunitz"/>
    <s v="Global"/>
    <d v="2021-10-30T00:00:00"/>
    <s v="Cerrado"/>
    <s v="CA-2021-123491"/>
    <n v="94122"/>
    <x v="51"/>
    <x v="1"/>
    <x v="0"/>
    <d v="2021-11-05T00:00:00"/>
    <s v="Standard Class"/>
    <s v="Bajo"/>
    <s v="California"/>
    <s v="Bajo"/>
    <x v="1"/>
    <n v="4"/>
    <n v="0.2"/>
    <n v="-0.9"/>
    <n v="17.097499999999982"/>
    <n v="1"/>
    <n v="71.989999999999995"/>
    <n v="89.987499999999983"/>
    <n v="89.987499999999983"/>
    <n v="71.989999999999995"/>
    <n v="72.89"/>
  </r>
  <r>
    <s v="Muebles"/>
    <s v="San Jose"/>
    <s v="United States"/>
    <s v="Greg Matthias"/>
    <s v="Hon"/>
    <d v="2018-05-10T00:00:00"/>
    <s v="Cerrado"/>
    <s v="CA-2018-103310"/>
    <n v="95123"/>
    <x v="866"/>
    <x v="1"/>
    <x v="0"/>
    <d v="2018-05-15T00:00:00"/>
    <s v="Standard Class"/>
    <s v="Bajo"/>
    <s v="California"/>
    <s v="Bajo"/>
    <x v="1"/>
    <n v="3"/>
    <n v="0.2"/>
    <n v="32.1"/>
    <n v="96.294999999999987"/>
    <n v="1"/>
    <n v="256.77999999999997"/>
    <n v="320.97499999999997"/>
    <n v="320.97499999999997"/>
    <n v="256.77999999999997"/>
    <n v="224.67999999999998"/>
  </r>
  <r>
    <s v="Muebles"/>
    <s v="Westminster"/>
    <s v="United States"/>
    <s v="Jeremy Lonsdale"/>
    <s v="Global"/>
    <d v="2021-08-07T00:00:00"/>
    <s v="Cerrado"/>
    <s v="CA-2021-156776"/>
    <n v="92683"/>
    <x v="963"/>
    <x v="1"/>
    <x v="0"/>
    <d v="2021-08-11T00:00:00"/>
    <s v="Standard Class"/>
    <s v="Bajo"/>
    <s v="California"/>
    <s v="Bajo"/>
    <x v="1"/>
    <n v="3"/>
    <n v="0.2"/>
    <n v="25.9"/>
    <n v="77.694999999999965"/>
    <n v="1"/>
    <n v="207.18"/>
    <n v="258.97499999999997"/>
    <n v="258.97499999999997"/>
    <n v="207.18"/>
    <n v="181.28"/>
  </r>
  <r>
    <s v="Muebles"/>
    <s v="Seattle"/>
    <s v="United States"/>
    <s v="Jason Fortune-"/>
    <s v="SAFCO"/>
    <d v="2021-05-15T00:00:00"/>
    <s v="Cerrado"/>
    <s v="US-2021-110604"/>
    <n v="98103"/>
    <x v="158"/>
    <x v="1"/>
    <x v="0"/>
    <d v="2021-05-20T00:00:00"/>
    <s v="Standard Class"/>
    <s v="Bajo"/>
    <s v="Washington"/>
    <s v="Bajo"/>
    <x v="1"/>
    <n v="3"/>
    <n v="0.2"/>
    <n v="24.86"/>
    <n v="80.099999999999966"/>
    <n v="1"/>
    <n v="220.96"/>
    <n v="276.2"/>
    <n v="276.2"/>
    <n v="220.96"/>
    <n v="196.10000000000002"/>
  </r>
  <r>
    <s v="Muebles"/>
    <s v="Redmond"/>
    <s v="United States"/>
    <s v="Sue Ann Reed"/>
    <s v="Seth Thomas"/>
    <d v="2020-12-22T00:00:00"/>
    <s v="Cerrado"/>
    <s v="CA-2020-167507"/>
    <n v="97756"/>
    <x v="935"/>
    <x v="1"/>
    <x v="0"/>
    <d v="2020-12-28T00:00:00"/>
    <s v="Standard Class"/>
    <s v="Bajo"/>
    <s v="Oregon"/>
    <s v="Bajo"/>
    <x v="5"/>
    <n v="4"/>
    <n v="0.2"/>
    <n v="4.84"/>
    <n v="10.535"/>
    <n v="1"/>
    <n v="22.78"/>
    <n v="28.475000000000001"/>
    <n v="28.475000000000001"/>
    <n v="22.78"/>
    <n v="17.940000000000001"/>
  </r>
  <r>
    <s v="Muebles"/>
    <s v="Long Beach"/>
    <s v="United States"/>
    <s v="Guy Thornton"/>
    <s v="Hon"/>
    <d v="2019-02-18T00:00:00"/>
    <s v="Cerrado"/>
    <s v="CA-2019-105725"/>
    <n v="90805"/>
    <x v="848"/>
    <x v="1"/>
    <x v="0"/>
    <d v="2019-02-24T00:00:00"/>
    <s v="Standard Class"/>
    <s v="Bajo"/>
    <s v="California"/>
    <s v="Bajo"/>
    <x v="3"/>
    <n v="4"/>
    <n v="0.2"/>
    <n v="-0.89"/>
    <n v="7.9949999999999974"/>
    <n v="1"/>
    <n v="35.54"/>
    <n v="44.424999999999997"/>
    <n v="44.424999999999997"/>
    <n v="35.54"/>
    <n v="36.43"/>
  </r>
  <r>
    <s v="Muebles"/>
    <s v="Phoenix"/>
    <s v="United States"/>
    <s v="Maris LaWare"/>
    <s v="Global"/>
    <d v="2021-07-18T00:00:00"/>
    <s v="Cerrado"/>
    <s v="US-2021-142573"/>
    <n v="85023"/>
    <x v="38"/>
    <x v="1"/>
    <x v="0"/>
    <d v="2021-07-23T00:00:00"/>
    <s v="Standard Class"/>
    <s v="Bajo"/>
    <s v="Arizona"/>
    <s v="Bajo"/>
    <x v="1"/>
    <n v="3"/>
    <n v="0.2"/>
    <n v="10.1"/>
    <n v="50.492499999999978"/>
    <n v="2"/>
    <n v="161.57"/>
    <n v="201.96249999999998"/>
    <n v="100.98124999999999"/>
    <n v="80.784999999999997"/>
    <n v="151.47"/>
  </r>
  <r>
    <s v="Muebles"/>
    <s v="Los Angeles"/>
    <s v="United States"/>
    <s v="Herbert Flentye"/>
    <s v="Hon"/>
    <d v="2018-05-26T00:00:00"/>
    <s v="Cerrado"/>
    <s v="CA-2018-158029"/>
    <n v="90008"/>
    <x v="889"/>
    <x v="1"/>
    <x v="0"/>
    <d v="2018-05-30T00:00:00"/>
    <s v="Standard Class"/>
    <s v="Bajo"/>
    <s v="California"/>
    <s v="Bajo"/>
    <x v="1"/>
    <n v="3"/>
    <n v="0.2"/>
    <n v="22.53"/>
    <n v="78.85499999999999"/>
    <n v="2"/>
    <n v="225.3"/>
    <n v="281.625"/>
    <n v="140.8125"/>
    <n v="112.65"/>
    <n v="202.77"/>
  </r>
  <r>
    <s v="Muebles"/>
    <s v="Los Angeles"/>
    <s v="United States"/>
    <s v="Duane Benoit"/>
    <s v="Other"/>
    <d v="2021-09-23T00:00:00"/>
    <s v="Cerrado"/>
    <s v="CA-2021-121853"/>
    <n v="90036"/>
    <x v="768"/>
    <x v="1"/>
    <x v="0"/>
    <d v="2021-09-29T00:00:00"/>
    <s v="Standard Class"/>
    <s v="Bajo"/>
    <s v="California"/>
    <s v="Bajo"/>
    <x v="1"/>
    <n v="4"/>
    <n v="0.2"/>
    <n v="59.48"/>
    <n v="208.18499999999995"/>
    <n v="2"/>
    <n v="594.82000000000005"/>
    <n v="743.52499999999998"/>
    <n v="371.76249999999999"/>
    <n v="297.41000000000003"/>
    <n v="535.34"/>
  </r>
  <r>
    <s v="Muebles"/>
    <s v="Modesto"/>
    <s v="United States"/>
    <s v="Joseph Airdo"/>
    <s v="Global"/>
    <d v="2021-09-07T00:00:00"/>
    <s v="Cerrado"/>
    <s v="US-2021-150070"/>
    <n v="95351"/>
    <x v="212"/>
    <x v="1"/>
    <x v="0"/>
    <d v="2021-09-12T00:00:00"/>
    <s v="Standard Class"/>
    <s v="Bajo"/>
    <s v="California"/>
    <s v="Bajo"/>
    <x v="1"/>
    <n v="3"/>
    <n v="0.2"/>
    <n v="-28.27"/>
    <n v="12.122499999999974"/>
    <n v="2"/>
    <n v="161.57"/>
    <n v="201.96249999999998"/>
    <n v="100.98124999999999"/>
    <n v="80.784999999999997"/>
    <n v="189.84"/>
  </r>
  <r>
    <s v="Muebles"/>
    <s v="San Diego"/>
    <s v="United States"/>
    <s v="Shaun Weien"/>
    <s v="Hon"/>
    <d v="2021-07-21T00:00:00"/>
    <s v="Abierto"/>
    <s v="CA-2021-145429"/>
    <n v="92024"/>
    <x v="889"/>
    <x v="1"/>
    <x v="0"/>
    <d v="2021-07-25T00:00:00"/>
    <s v="Standard Class"/>
    <s v="Bajo"/>
    <s v="California"/>
    <s v="Bajo"/>
    <x v="1"/>
    <n v="3"/>
    <n v="0.2"/>
    <n v="22.53"/>
    <n v="78.85499999999999"/>
    <n v="2"/>
    <n v="225.3"/>
    <n v="281.625"/>
    <n v="140.8125"/>
    <n v="112.65"/>
    <n v="202.77"/>
  </r>
  <r>
    <s v="Muebles"/>
    <s v="San Diego"/>
    <s v="United States"/>
    <s v="Brian Stugart"/>
    <s v="Office Star"/>
    <d v="2019-11-17T00:00:00"/>
    <s v="Cerrado"/>
    <s v="CA-2019-126725"/>
    <n v="92105"/>
    <x v="915"/>
    <x v="1"/>
    <x v="0"/>
    <d v="2019-11-21T00:00:00"/>
    <s v="Standard Class"/>
    <s v="Bajo"/>
    <s v="California"/>
    <s v="Bajo"/>
    <x v="1"/>
    <n v="3"/>
    <n v="0.2"/>
    <n v="2.82"/>
    <n v="59.212499999999977"/>
    <n v="2"/>
    <n v="225.57"/>
    <n v="281.96249999999998"/>
    <n v="140.98124999999999"/>
    <n v="112.785"/>
    <n v="222.75"/>
  </r>
  <r>
    <s v="Muebles"/>
    <s v="Seattle"/>
    <s v="United States"/>
    <s v="Jason Fortune-"/>
    <s v="SAFCO"/>
    <d v="2021-05-15T00:00:00"/>
    <s v="Cerrado"/>
    <s v="US-2021-110604"/>
    <n v="98103"/>
    <x v="914"/>
    <x v="1"/>
    <x v="0"/>
    <d v="2021-05-20T00:00:00"/>
    <s v="Standard Class"/>
    <s v="Bajo"/>
    <s v="Washington"/>
    <s v="Bajo"/>
    <x v="1"/>
    <n v="3"/>
    <n v="0.2"/>
    <n v="4.26"/>
    <n v="14.914999999999992"/>
    <n v="2"/>
    <n v="42.62"/>
    <n v="53.274999999999991"/>
    <n v="26.637499999999996"/>
    <n v="21.31"/>
    <n v="38.36"/>
  </r>
  <r>
    <s v="Muebles"/>
    <s v="Bullhead City"/>
    <s v="United States"/>
    <s v="Gary Zandusky"/>
    <s v="Nu-Dell"/>
    <d v="2019-12-20T00:00:00"/>
    <s v="Cerrado"/>
    <s v="CA-2019-154795"/>
    <n v="86442"/>
    <x v="908"/>
    <x v="1"/>
    <x v="0"/>
    <d v="2019-12-24T00:00:00"/>
    <s v="Standard Class"/>
    <s v="Bajo"/>
    <s v="Arizona"/>
    <s v="Bajo"/>
    <x v="5"/>
    <n v="3"/>
    <n v="0.2"/>
    <n v="3.95"/>
    <n v="7.5425000000000004"/>
    <n v="2"/>
    <n v="14.37"/>
    <n v="17.962499999999999"/>
    <n v="8.9812499999999993"/>
    <n v="7.1849999999999996"/>
    <n v="10.419999999999998"/>
  </r>
  <r>
    <s v="Muebles"/>
    <s v="Phoenix"/>
    <s v="United States"/>
    <s v="Maribeth Schnelling"/>
    <s v="Other"/>
    <d v="2019-12-24T00:00:00"/>
    <s v="Cerrado"/>
    <s v="CA-2019-120103"/>
    <n v="85023"/>
    <x v="762"/>
    <x v="1"/>
    <x v="0"/>
    <d v="2019-12-29T00:00:00"/>
    <s v="Standard Class"/>
    <s v="Bajo"/>
    <s v="Arizona"/>
    <s v="Bajo"/>
    <x v="5"/>
    <n v="3"/>
    <n v="0.2"/>
    <n v="1.74"/>
    <n v="3.6674999999999995"/>
    <n v="2"/>
    <n v="7.71"/>
    <n v="9.6374999999999993"/>
    <n v="4.8187499999999996"/>
    <n v="3.855"/>
    <n v="5.97"/>
  </r>
  <r>
    <s v="Muebles"/>
    <s v="Sierra Vista"/>
    <s v="United States"/>
    <s v="Tracy Blumstein"/>
    <s v="Nu-Dell"/>
    <d v="2020-02-04T00:00:00"/>
    <s v="Cerrado"/>
    <s v="CA-2020-117912"/>
    <n v="85635"/>
    <x v="908"/>
    <x v="1"/>
    <x v="0"/>
    <d v="2020-02-08T00:00:00"/>
    <s v="Standard Class"/>
    <s v="Bajo"/>
    <s v="Arizona"/>
    <s v="Bajo"/>
    <x v="5"/>
    <n v="3"/>
    <n v="0.2"/>
    <n v="3.95"/>
    <n v="7.5425000000000004"/>
    <n v="2"/>
    <n v="14.37"/>
    <n v="17.962499999999999"/>
    <n v="8.9812499999999993"/>
    <n v="7.1849999999999996"/>
    <n v="10.419999999999998"/>
  </r>
  <r>
    <s v="Muebles"/>
    <s v="Tucson"/>
    <s v="United States"/>
    <s v="Liz Pelletier"/>
    <s v="Other"/>
    <d v="2018-06-24T00:00:00"/>
    <s v="Cerrado"/>
    <s v="CA-2018-159814"/>
    <n v="85705"/>
    <x v="804"/>
    <x v="1"/>
    <x v="0"/>
    <d v="2018-06-28T00:00:00"/>
    <s v="Standard Class"/>
    <s v="Bajo"/>
    <s v="Arizona"/>
    <s v="Bajo"/>
    <x v="5"/>
    <n v="3"/>
    <n v="0.2"/>
    <n v="0.96"/>
    <n v="2.0274999999999999"/>
    <n v="2"/>
    <n v="4.2699999999999996"/>
    <n v="5.3374999999999995"/>
    <n v="2.6687499999999997"/>
    <n v="2.1349999999999998"/>
    <n v="3.3099999999999996"/>
  </r>
  <r>
    <s v="Muebles"/>
    <s v="Los Angeles"/>
    <s v="United States"/>
    <s v="Janet Lee"/>
    <s v="Hon"/>
    <d v="2021-09-02T00:00:00"/>
    <s v="Abierto"/>
    <s v="US-2021-163657"/>
    <n v="90049"/>
    <x v="773"/>
    <x v="1"/>
    <x v="0"/>
    <d v="2021-09-06T00:00:00"/>
    <s v="Standard Class"/>
    <s v="Bajo"/>
    <s v="California"/>
    <s v="Bajo"/>
    <x v="3"/>
    <n v="3"/>
    <n v="0.2"/>
    <n v="-2.96"/>
    <n v="56.172499999999957"/>
    <n v="2"/>
    <n v="236.53"/>
    <n v="295.66249999999997"/>
    <n v="147.83124999999998"/>
    <n v="118.265"/>
    <n v="239.49"/>
  </r>
  <r>
    <s v="Muebles"/>
    <s v="Phoenix"/>
    <s v="United States"/>
    <s v="Maris LaWare"/>
    <s v="Other"/>
    <d v="2021-07-18T00:00:00"/>
    <s v="Cerrado"/>
    <s v="US-2021-142573"/>
    <n v="85023"/>
    <x v="70"/>
    <x v="1"/>
    <x v="0"/>
    <d v="2021-07-23T00:00:00"/>
    <s v="Standard Class"/>
    <s v="Bajo"/>
    <s v="Arizona"/>
    <s v="Bajo"/>
    <x v="1"/>
    <n v="3"/>
    <n v="0.2"/>
    <n v="-42.9"/>
    <n v="35.095000000000027"/>
    <n v="3"/>
    <n v="311.98"/>
    <n v="389.97500000000002"/>
    <n v="129.99166666666667"/>
    <n v="103.99333333333334"/>
    <n v="354.88"/>
  </r>
  <r>
    <s v="Muebles"/>
    <s v="Los Angeles"/>
    <s v="United States"/>
    <s v="Ed Jacobs"/>
    <s v="Novimex"/>
    <d v="2021-03-03T00:00:00"/>
    <s v="Abierto"/>
    <s v="CA-2021-123085"/>
    <n v="90008"/>
    <x v="56"/>
    <x v="1"/>
    <x v="0"/>
    <d v="2021-03-08T00:00:00"/>
    <s v="Standard Class"/>
    <s v="Bajo"/>
    <s v="California"/>
    <s v="Bajo"/>
    <x v="1"/>
    <n v="3"/>
    <n v="0.2"/>
    <n v="-17.04"/>
    <n v="25.547499999999985"/>
    <n v="3"/>
    <n v="170.35"/>
    <n v="212.93749999999997"/>
    <n v="70.979166666666657"/>
    <n v="56.783333333333331"/>
    <n v="187.39"/>
  </r>
  <r>
    <s v="Muebles"/>
    <s v="Los Angeles"/>
    <s v="United States"/>
    <s v="Pamela Stobb"/>
    <s v="Global"/>
    <d v="2021-04-17T00:00:00"/>
    <s v="Cerrado"/>
    <s v="CA-2021-128965"/>
    <n v="90008"/>
    <x v="769"/>
    <x v="1"/>
    <x v="0"/>
    <d v="2021-04-22T00:00:00"/>
    <s v="Standard Class"/>
    <s v="Bajo"/>
    <s v="California"/>
    <s v="Bajo"/>
    <x v="1"/>
    <n v="3"/>
    <n v="0.2"/>
    <n v="-19.11"/>
    <n v="35.47750000000002"/>
    <n v="3"/>
    <n v="218.35"/>
    <n v="272.9375"/>
    <n v="90.979166666666657"/>
    <n v="72.783333333333331"/>
    <n v="237.45999999999998"/>
  </r>
  <r>
    <s v="Muebles"/>
    <s v="Los Angeles"/>
    <s v="United States"/>
    <s v="Patrick O'Brill"/>
    <s v="Global"/>
    <d v="2021-07-06T00:00:00"/>
    <s v="Cerrado"/>
    <s v="US-2021-101784"/>
    <n v="90008"/>
    <x v="124"/>
    <x v="1"/>
    <x v="0"/>
    <d v="2021-07-11T00:00:00"/>
    <s v="Standard Class"/>
    <s v="Bajo"/>
    <s v="California"/>
    <s v="Bajo"/>
    <x v="1"/>
    <n v="3"/>
    <n v="0.2"/>
    <n v="-13.74"/>
    <n v="16.794999999999987"/>
    <n v="3"/>
    <n v="122.14"/>
    <n v="152.67499999999998"/>
    <n v="50.891666666666659"/>
    <n v="40.713333333333331"/>
    <n v="135.88"/>
  </r>
  <r>
    <s v="Muebles"/>
    <s v="Los Angeles"/>
    <s v="United States"/>
    <s v="Mark Hamilton"/>
    <s v="Other"/>
    <d v="2020-11-25T00:00:00"/>
    <s v="Cerrado"/>
    <s v="CA-2020-113341"/>
    <n v="90032"/>
    <x v="168"/>
    <x v="1"/>
    <x v="0"/>
    <d v="2020-11-29T00:00:00"/>
    <s v="Standard Class"/>
    <s v="Bajo"/>
    <s v="California"/>
    <s v="Bajo"/>
    <x v="1"/>
    <n v="3"/>
    <n v="0.2"/>
    <n v="19.440000000000001"/>
    <n v="68.027499999999975"/>
    <n v="3"/>
    <n v="194.35"/>
    <n v="242.93749999999997"/>
    <n v="80.979166666666657"/>
    <n v="64.783333333333331"/>
    <n v="174.91"/>
  </r>
  <r>
    <s v="Muebles"/>
    <s v="Los Angeles"/>
    <s v="United States"/>
    <s v="Carlos Soltero"/>
    <s v="Office Star"/>
    <d v="2020-10-21T00:00:00"/>
    <s v="Cerrado"/>
    <s v="CA-2020-161746"/>
    <n v="90045"/>
    <x v="850"/>
    <x v="1"/>
    <x v="0"/>
    <d v="2020-10-27T00:00:00"/>
    <s v="Standard Class"/>
    <s v="Bajo"/>
    <s v="California"/>
    <s v="Bajo"/>
    <x v="1"/>
    <n v="4"/>
    <n v="0.2"/>
    <n v="12.11"/>
    <n v="72.644999999999982"/>
    <n v="3"/>
    <n v="242.14"/>
    <n v="302.67499999999995"/>
    <n v="100.89166666666665"/>
    <n v="80.713333333333324"/>
    <n v="230.02999999999997"/>
  </r>
  <r>
    <s v="Muebles"/>
    <s v="Los Angeles"/>
    <s v="United States"/>
    <s v="Erica Smith"/>
    <s v="Global"/>
    <d v="2021-09-15T00:00:00"/>
    <s v="Abierto"/>
    <s v="US-2021-163300"/>
    <n v="90049"/>
    <x v="390"/>
    <x v="1"/>
    <x v="0"/>
    <d v="2021-09-21T00:00:00"/>
    <s v="Standard Class"/>
    <s v="Bajo"/>
    <s v="California"/>
    <s v="Bajo"/>
    <x v="1"/>
    <n v="4"/>
    <n v="0.2"/>
    <n v="-20.78"/>
    <n v="25.407499999999999"/>
    <n v="3"/>
    <n v="184.75"/>
    <n v="230.9375"/>
    <n v="76.979166666666671"/>
    <n v="61.583333333333336"/>
    <n v="205.53"/>
  </r>
  <r>
    <s v="Muebles"/>
    <s v="Oakland"/>
    <s v="United States"/>
    <s v="Lena Creighton"/>
    <s v="SAFCO"/>
    <d v="2019-11-20T00:00:00"/>
    <s v="Cerrado"/>
    <s v="CA-2019-124058"/>
    <n v="94601"/>
    <x v="468"/>
    <x v="1"/>
    <x v="0"/>
    <d v="2019-11-24T00:00:00"/>
    <s v="Standard Class"/>
    <s v="Bajo"/>
    <s v="California"/>
    <s v="Bajo"/>
    <x v="1"/>
    <n v="3"/>
    <n v="0.2"/>
    <n v="35.76"/>
    <n v="178.79999999999995"/>
    <n v="3"/>
    <n v="572.16"/>
    <n v="715.19999999999993"/>
    <n v="238.39999999999998"/>
    <n v="190.72"/>
    <n v="536.4"/>
  </r>
  <r>
    <s v="Muebles"/>
    <s v="Pasadena"/>
    <s v="United States"/>
    <s v="Sarah Jordon"/>
    <s v="Novimex"/>
    <d v="2019-07-06T00:00:00"/>
    <s v="Cerrado"/>
    <s v="CA-2019-161627"/>
    <n v="91104"/>
    <x v="56"/>
    <x v="1"/>
    <x v="0"/>
    <d v="2019-07-11T00:00:00"/>
    <s v="Standard Class"/>
    <s v="Bajo"/>
    <s v="California"/>
    <s v="Bajo"/>
    <x v="1"/>
    <n v="3"/>
    <n v="0.2"/>
    <n v="-17.04"/>
    <n v="25.547499999999985"/>
    <n v="3"/>
    <n v="170.35"/>
    <n v="212.93749999999997"/>
    <n v="70.979166666666657"/>
    <n v="56.783333333333331"/>
    <n v="187.39"/>
  </r>
  <r>
    <s v="Muebles"/>
    <s v="San Diego"/>
    <s v="United States"/>
    <s v="Gary McGarr"/>
    <s v="SAFCO"/>
    <d v="2018-12-21T00:00:00"/>
    <s v="Abierto"/>
    <s v="CA-2018-154893"/>
    <n v="92024"/>
    <x v="468"/>
    <x v="1"/>
    <x v="0"/>
    <d v="2018-12-27T00:00:00"/>
    <s v="Standard Class"/>
    <s v="Bajo"/>
    <s v="California"/>
    <s v="Bajo"/>
    <x v="1"/>
    <n v="4"/>
    <n v="0.2"/>
    <n v="35.76"/>
    <n v="178.79999999999995"/>
    <n v="3"/>
    <n v="572.16"/>
    <n v="715.19999999999993"/>
    <n v="238.39999999999998"/>
    <n v="190.72"/>
    <n v="536.4"/>
  </r>
  <r>
    <s v="Muebles"/>
    <s v="San Francisco"/>
    <s v="United States"/>
    <s v="Dean Braden"/>
    <s v="Global"/>
    <d v="2020-06-09T00:00:00"/>
    <s v="Abierto"/>
    <s v="CA-2020-122448"/>
    <n v="94109"/>
    <x v="23"/>
    <x v="1"/>
    <x v="0"/>
    <d v="2020-06-14T00:00:00"/>
    <s v="Standard Class"/>
    <s v="Bajo"/>
    <s v="California"/>
    <s v="Bajo"/>
    <x v="1"/>
    <n v="3"/>
    <n v="0.2"/>
    <n v="13.76"/>
    <n v="44.347499999999982"/>
    <n v="3"/>
    <n v="122.35"/>
    <n v="152.93749999999997"/>
    <n v="50.979166666666664"/>
    <n v="40.783333333333331"/>
    <n v="108.58999999999999"/>
  </r>
  <r>
    <s v="Muebles"/>
    <s v="San Francisco"/>
    <s v="United States"/>
    <s v="Liz Pelletier"/>
    <s v="Hon"/>
    <d v="2020-11-11T00:00:00"/>
    <s v="Cerrado"/>
    <s v="CA-2020-116722"/>
    <n v="94110"/>
    <x v="499"/>
    <x v="1"/>
    <x v="0"/>
    <d v="2020-11-16T00:00:00"/>
    <s v="Standard Class"/>
    <s v="Bajo"/>
    <s v="California"/>
    <s v="Bajo"/>
    <x v="1"/>
    <n v="3"/>
    <n v="0.2"/>
    <n v="0"/>
    <n v="112.78749999999991"/>
    <n v="3"/>
    <n v="451.15"/>
    <n v="563.93749999999989"/>
    <n v="187.97916666666666"/>
    <n v="150.38333333333333"/>
    <n v="451.15"/>
  </r>
  <r>
    <s v="Muebles"/>
    <s v="San Francisco"/>
    <s v="United States"/>
    <s v="Jeremy Farry"/>
    <s v="Bevis"/>
    <d v="2018-12-27T00:00:00"/>
    <s v="Cerrado"/>
    <s v="US-2018-106334"/>
    <n v="94122"/>
    <x v="371"/>
    <x v="1"/>
    <x v="0"/>
    <d v="2019-01-02T00:00:00"/>
    <s v="Standard Class"/>
    <s v="Bajo"/>
    <s v="California"/>
    <s v="Bajo"/>
    <x v="1"/>
    <n v="4"/>
    <n v="0.2"/>
    <n v="23.03"/>
    <n v="80.599999999999966"/>
    <n v="3"/>
    <n v="230.28"/>
    <n v="287.84999999999997"/>
    <n v="95.95"/>
    <n v="76.760000000000005"/>
    <n v="207.25"/>
  </r>
  <r>
    <s v="Muebles"/>
    <s v="San Francisco"/>
    <s v="United States"/>
    <s v="Rick Duston"/>
    <s v="Other"/>
    <d v="2021-09-15T00:00:00"/>
    <s v="Abierto"/>
    <s v="US-2021-116652"/>
    <n v="94122"/>
    <x v="820"/>
    <x v="1"/>
    <x v="0"/>
    <d v="2021-09-19T00:00:00"/>
    <s v="Standard Class"/>
    <s v="Bajo"/>
    <s v="California"/>
    <s v="Bajo"/>
    <x v="1"/>
    <n v="3"/>
    <n v="0.2"/>
    <n v="0"/>
    <n v="54.587500000000006"/>
    <n v="3"/>
    <n v="218.35"/>
    <n v="272.9375"/>
    <n v="90.979166666666657"/>
    <n v="72.783333333333331"/>
    <n v="218.35"/>
  </r>
  <r>
    <s v="Muebles"/>
    <s v="Broomfield"/>
    <s v="United States"/>
    <s v="Joe Elijah"/>
    <s v="SAFCO"/>
    <d v="2020-07-08T00:00:00"/>
    <s v="Abierto"/>
    <s v="CA-2020-112109"/>
    <n v="80020"/>
    <x v="158"/>
    <x v="1"/>
    <x v="0"/>
    <d v="2020-07-12T00:00:00"/>
    <s v="Standard Class"/>
    <s v="Bajo"/>
    <s v="Colorado"/>
    <s v="Bajo"/>
    <x v="1"/>
    <n v="3"/>
    <n v="0.2"/>
    <n v="74.569999999999993"/>
    <n v="240.28999999999996"/>
    <n v="3"/>
    <n v="662.88"/>
    <n v="828.59999999999991"/>
    <n v="276.2"/>
    <n v="220.96"/>
    <n v="588.30999999999995"/>
  </r>
  <r>
    <s v="Muebles"/>
    <s v="North Las Vegas"/>
    <s v="United States"/>
    <s v="Kunst Miller"/>
    <s v="Hon"/>
    <d v="2018-07-26T00:00:00"/>
    <s v="Cerrado"/>
    <s v="CA-2018-126760"/>
    <n v="89031"/>
    <x v="299"/>
    <x v="1"/>
    <x v="0"/>
    <d v="2018-08-02T00:00:00"/>
    <s v="Standard Class"/>
    <s v="Bajo"/>
    <s v="Nevada"/>
    <s v="Bajo"/>
    <x v="1"/>
    <n v="5"/>
    <n v="0.2"/>
    <n v="-109.58"/>
    <n v="59.007499999999936"/>
    <n v="3"/>
    <n v="674.35"/>
    <n v="842.9375"/>
    <n v="280.97916666666663"/>
    <n v="224.78333333333333"/>
    <n v="783.93000000000006"/>
  </r>
  <r>
    <s v="Muebles"/>
    <s v="Rio Rancho"/>
    <s v="United States"/>
    <s v="Gary Zandusky"/>
    <s v="Global"/>
    <d v="2019-11-14T00:00:00"/>
    <s v="Cerrado"/>
    <s v="CA-2019-123141"/>
    <n v="87124"/>
    <x v="268"/>
    <x v="1"/>
    <x v="0"/>
    <d v="2019-11-19T00:00:00"/>
    <s v="Standard Class"/>
    <s v="Bajo"/>
    <s v="New Mexico"/>
    <s v="Bajo"/>
    <x v="1"/>
    <n v="3"/>
    <n v="0.2"/>
    <n v="20.16"/>
    <n v="77.747500000000002"/>
    <n v="3"/>
    <n v="230.35"/>
    <n v="287.9375"/>
    <n v="95.979166666666657"/>
    <n v="76.783333333333331"/>
    <n v="210.19"/>
  </r>
  <r>
    <s v="Muebles"/>
    <s v="Seattle"/>
    <s v="United States"/>
    <s v="Carlos Soltero"/>
    <s v="Hon"/>
    <d v="2018-06-08T00:00:00"/>
    <s v="Cerrado"/>
    <s v="US-2018-141257"/>
    <n v="98115"/>
    <x v="919"/>
    <x v="1"/>
    <x v="0"/>
    <d v="2018-06-14T00:00:00"/>
    <s v="Standard Class"/>
    <s v="Bajo"/>
    <s v="Washington"/>
    <s v="Bajo"/>
    <x v="1"/>
    <n v="4"/>
    <n v="0.2"/>
    <n v="73.19"/>
    <n v="219.57749999999999"/>
    <n v="3"/>
    <n v="585.54999999999995"/>
    <n v="731.93749999999989"/>
    <n v="243.97916666666663"/>
    <n v="195.18333333333331"/>
    <n v="512.3599999999999"/>
  </r>
  <r>
    <s v="Muebles"/>
    <s v="Seattle"/>
    <s v="United States"/>
    <s v="Joe Elijah"/>
    <s v="Global"/>
    <d v="2020-12-25T00:00:00"/>
    <s v="Abierto"/>
    <s v="CA-2020-105081"/>
    <n v="98115"/>
    <x v="882"/>
    <x v="1"/>
    <x v="0"/>
    <d v="2020-12-30T00:00:00"/>
    <s v="Standard Class"/>
    <s v="Bajo"/>
    <s v="Washington"/>
    <s v="Bajo"/>
    <x v="1"/>
    <n v="3"/>
    <n v="0.2"/>
    <n v="52.38"/>
    <n v="226.96749999999997"/>
    <n v="3"/>
    <n v="698.35"/>
    <n v="872.9375"/>
    <n v="290.97916666666663"/>
    <n v="232.78333333333333"/>
    <n v="645.97"/>
  </r>
  <r>
    <s v="Muebles"/>
    <s v="Denver"/>
    <s v="United States"/>
    <s v="Arthur Prichep"/>
    <s v="Other"/>
    <d v="2018-08-23T00:00:00"/>
    <s v="Cerrado"/>
    <s v="CA-2018-124737"/>
    <n v="80219"/>
    <x v="248"/>
    <x v="1"/>
    <x v="0"/>
    <d v="2018-08-27T00:00:00"/>
    <s v="Standard Class"/>
    <s v="Bajo"/>
    <s v="Colorado"/>
    <s v="Bajo"/>
    <x v="5"/>
    <n v="3"/>
    <n v="0.2"/>
    <n v="1.27"/>
    <n v="2.3249999999999997"/>
    <n v="3"/>
    <n v="4.22"/>
    <n v="5.2749999999999995"/>
    <n v="1.7583333333333331"/>
    <n v="1.4066666666666665"/>
    <n v="2.9499999999999997"/>
  </r>
  <r>
    <s v="Muebles"/>
    <s v="Louisville"/>
    <s v="United States"/>
    <s v="Sung Chung"/>
    <s v="DAX"/>
    <d v="2021-08-21T00:00:00"/>
    <s v="Abierto"/>
    <s v="CA-2021-117646"/>
    <n v="80027"/>
    <x v="936"/>
    <x v="1"/>
    <x v="0"/>
    <d v="2021-08-25T00:00:00"/>
    <s v="Standard Class"/>
    <s v="Bajo"/>
    <s v="Colorado"/>
    <s v="Bajo"/>
    <x v="5"/>
    <n v="3"/>
    <n v="0.2"/>
    <n v="7.11"/>
    <n v="12.797499999999999"/>
    <n v="3"/>
    <n v="22.75"/>
    <n v="28.4375"/>
    <n v="9.4791666666666661"/>
    <n v="7.583333333333333"/>
    <n v="15.64"/>
  </r>
  <r>
    <s v="Muebles"/>
    <s v="Los Angeles"/>
    <s v="United States"/>
    <s v="Janet Martin"/>
    <s v="Chromcraft"/>
    <d v="2021-08-14T00:00:00"/>
    <s v="Cerrado"/>
    <s v="CA-2021-105921"/>
    <n v="90032"/>
    <x v="616"/>
    <x v="1"/>
    <x v="0"/>
    <d v="2021-08-21T00:00:00"/>
    <s v="Standard Class"/>
    <s v="Bajo"/>
    <s v="California"/>
    <s v="Bajo"/>
    <x v="3"/>
    <n v="5"/>
    <n v="0.2"/>
    <n v="5.23"/>
    <n v="109.80500000000001"/>
    <n v="3"/>
    <n v="418.3"/>
    <n v="522.875"/>
    <n v="174.29166666666666"/>
    <n v="139.43333333333334"/>
    <n v="413.07"/>
  </r>
  <r>
    <s v="Muebles"/>
    <s v="Los Angeles"/>
    <s v="United States"/>
    <s v="Lena Radford"/>
    <s v="Chromcraft"/>
    <d v="2020-09-02T00:00:00"/>
    <s v="Cerrado"/>
    <s v="CA-2020-126732"/>
    <n v="90036"/>
    <x v="10"/>
    <x v="1"/>
    <x v="0"/>
    <d v="2020-09-06T00:00:00"/>
    <s v="Standard Class"/>
    <s v="Bajo"/>
    <s v="California"/>
    <s v="Bajo"/>
    <x v="3"/>
    <n v="3"/>
    <n v="0.2"/>
    <n v="28.44"/>
    <n v="170.62250000000006"/>
    <n v="3"/>
    <n v="568.73"/>
    <n v="710.91250000000002"/>
    <n v="236.97083333333333"/>
    <n v="189.57666666666668"/>
    <n v="540.29"/>
  </r>
  <r>
    <s v="Muebles"/>
    <s v="Los Angeles"/>
    <s v="United States"/>
    <s v="Vivek Sundaresam"/>
    <s v="Lesro"/>
    <d v="2021-05-23T00:00:00"/>
    <s v="Cerrado"/>
    <s v="CA-2021-167003"/>
    <n v="90036"/>
    <x v="718"/>
    <x v="1"/>
    <x v="0"/>
    <d v="2021-05-29T00:00:00"/>
    <s v="Standard Class"/>
    <s v="Bajo"/>
    <s v="California"/>
    <s v="Bajo"/>
    <x v="3"/>
    <n v="4"/>
    <n v="0.2"/>
    <n v="-6.42"/>
    <n v="36.402500000000003"/>
    <n v="3"/>
    <n v="171.29"/>
    <n v="214.11249999999998"/>
    <n v="71.370833333333323"/>
    <n v="57.096666666666664"/>
    <n v="177.70999999999998"/>
  </r>
  <r>
    <s v="Muebles"/>
    <s v="Los Angeles"/>
    <s v="United States"/>
    <s v="Joseph Airdo"/>
    <s v="Bevis"/>
    <d v="2018-11-12T00:00:00"/>
    <s v="Cerrado"/>
    <s v="CA-2018-151295"/>
    <n v="90045"/>
    <x v="735"/>
    <x v="1"/>
    <x v="0"/>
    <d v="2018-11-16T00:00:00"/>
    <s v="Standard Class"/>
    <s v="Bajo"/>
    <s v="California"/>
    <s v="Bajo"/>
    <x v="3"/>
    <n v="3"/>
    <n v="0.2"/>
    <n v="31.45"/>
    <n v="188.71500000000003"/>
    <n v="3"/>
    <n v="629.05999999999995"/>
    <n v="786.32499999999993"/>
    <n v="262.10833333333329"/>
    <n v="209.68666666666664"/>
    <n v="597.6099999999999"/>
  </r>
  <r>
    <s v="Muebles"/>
    <s v="Los Angeles"/>
    <s v="United States"/>
    <s v="Stewart Visinsky"/>
    <s v="SAFCO"/>
    <d v="2019-10-20T00:00:00"/>
    <s v="Cerrado"/>
    <s v="CA-2019-149097"/>
    <n v="90045"/>
    <x v="964"/>
    <x v="1"/>
    <x v="0"/>
    <d v="2019-10-24T00:00:00"/>
    <s v="Standard Class"/>
    <s v="Bajo"/>
    <s v="California"/>
    <s v="Bajo"/>
    <x v="3"/>
    <n v="3"/>
    <n v="0.2"/>
    <n v="27.36"/>
    <n v="118.55500000000001"/>
    <n v="3"/>
    <n v="364.78"/>
    <n v="455.97499999999997"/>
    <n v="151.99166666666665"/>
    <n v="121.59333333333332"/>
    <n v="337.41999999999996"/>
  </r>
  <r>
    <s v="Muebles"/>
    <s v="Los Angeles"/>
    <s v="United States"/>
    <s v="Seth Vernon"/>
    <s v="Bretford"/>
    <d v="2020-06-11T00:00:00"/>
    <s v="Abierto"/>
    <s v="CA-2020-118745"/>
    <n v="90049"/>
    <x v="216"/>
    <x v="1"/>
    <x v="0"/>
    <d v="2020-06-16T00:00:00"/>
    <s v="Standard Class"/>
    <s v="Bajo"/>
    <s v="California"/>
    <s v="Bajo"/>
    <x v="3"/>
    <n v="3"/>
    <n v="0.2"/>
    <n v="33.85"/>
    <n v="259.52750000000003"/>
    <n v="3"/>
    <n v="902.71"/>
    <n v="1128.3875"/>
    <n v="376.12916666666666"/>
    <n v="300.90333333333336"/>
    <n v="868.86"/>
  </r>
  <r>
    <s v="Muebles"/>
    <s v="Morgan Hill"/>
    <s v="United States"/>
    <s v="Roger Demir"/>
    <s v="Hon"/>
    <d v="2020-12-03T00:00:00"/>
    <s v="Abierto"/>
    <s v="CA-2020-149762"/>
    <n v="95037"/>
    <x v="909"/>
    <x v="1"/>
    <x v="0"/>
    <d v="2020-12-07T00:00:00"/>
    <s v="Standard Class"/>
    <s v="Bajo"/>
    <s v="California"/>
    <s v="Bajo"/>
    <x v="3"/>
    <n v="3"/>
    <n v="0.2"/>
    <n v="6.72"/>
    <n v="73.894999999999982"/>
    <n v="3"/>
    <n v="268.7"/>
    <n v="335.87499999999994"/>
    <n v="111.95833333333333"/>
    <n v="89.566666666666663"/>
    <n v="261.97999999999996"/>
  </r>
  <r>
    <s v="Muebles"/>
    <s v="Pomona"/>
    <s v="United States"/>
    <s v="Zuschuss Carroll"/>
    <s v="Hon"/>
    <d v="2019-04-13T00:00:00"/>
    <s v="Cerrado"/>
    <s v="CA-2019-133452"/>
    <n v="91767"/>
    <x v="899"/>
    <x v="1"/>
    <x v="0"/>
    <d v="2019-04-19T00:00:00"/>
    <s v="Standard Class"/>
    <s v="Bajo"/>
    <s v="California"/>
    <s v="Bajo"/>
    <x v="3"/>
    <n v="4"/>
    <n v="0.2"/>
    <n v="-97.74"/>
    <n v="79.967499999999973"/>
    <n v="3"/>
    <n v="710.83"/>
    <n v="888.53750000000002"/>
    <n v="296.17916666666667"/>
    <n v="236.94333333333336"/>
    <n v="808.57"/>
  </r>
  <r>
    <s v="Muebles"/>
    <s v="San Diego"/>
    <s v="United States"/>
    <s v="Ed Jacobs"/>
    <s v="Balt"/>
    <d v="2018-01-27T00:00:00"/>
    <s v="Abierto"/>
    <s v="US-2018-117163"/>
    <n v="92037"/>
    <x v="880"/>
    <x v="1"/>
    <x v="0"/>
    <d v="2018-02-02T00:00:00"/>
    <s v="Standard Class"/>
    <s v="Bajo"/>
    <s v="California"/>
    <s v="Bajo"/>
    <x v="3"/>
    <n v="4"/>
    <n v="0.2"/>
    <n v="-16.649999999999999"/>
    <n v="66.600000000000023"/>
    <n v="3"/>
    <n v="333"/>
    <n v="416.25"/>
    <n v="138.75"/>
    <n v="111"/>
    <n v="349.65"/>
  </r>
  <r>
    <s v="Muebles"/>
    <s v="San Diego"/>
    <s v="United States"/>
    <s v="Eva Jacobs"/>
    <s v="Bevis"/>
    <d v="2018-03-03T00:00:00"/>
    <s v="Abierto"/>
    <s v="CA-2018-105648"/>
    <n v="92037"/>
    <x v="856"/>
    <x v="1"/>
    <x v="0"/>
    <d v="2018-03-07T00:00:00"/>
    <s v="Standard Class"/>
    <s v="Bajo"/>
    <s v="California"/>
    <s v="Bajo"/>
    <x v="3"/>
    <n v="3"/>
    <n v="0.2"/>
    <n v="-23.49"/>
    <n v="133.09749999999997"/>
    <n v="3"/>
    <n v="626.35"/>
    <n v="782.9375"/>
    <n v="260.97916666666663"/>
    <n v="208.78333333333333"/>
    <n v="649.84"/>
  </r>
  <r>
    <s v="Muebles"/>
    <s v="San Francisco"/>
    <s v="United States"/>
    <s v="Trudy Brown"/>
    <s v="Balt"/>
    <d v="2019-10-25T00:00:00"/>
    <s v="Abierto"/>
    <s v="CA-2019-152891"/>
    <n v="94110"/>
    <x v="438"/>
    <x v="1"/>
    <x v="0"/>
    <d v="2019-10-30T00:00:00"/>
    <s v="Standard Class"/>
    <s v="Bajo"/>
    <s v="California"/>
    <s v="Bajo"/>
    <x v="3"/>
    <n v="3"/>
    <n v="0.2"/>
    <n v="-31.65"/>
    <n v="31.644999999999982"/>
    <n v="3"/>
    <n v="253.18"/>
    <n v="316.47499999999997"/>
    <n v="105.49166666666666"/>
    <n v="84.393333333333331"/>
    <n v="284.83"/>
  </r>
  <r>
    <s v="Muebles"/>
    <s v="Long Beach"/>
    <s v="United States"/>
    <s v="Dan Lawera"/>
    <s v="Global"/>
    <d v="2020-09-25T00:00:00"/>
    <s v="Abierto"/>
    <s v="US-2020-125402"/>
    <n v="90805"/>
    <x v="662"/>
    <x v="1"/>
    <x v="0"/>
    <d v="2020-10-01T00:00:00"/>
    <s v="Standard Class"/>
    <s v="Bajo"/>
    <s v="California"/>
    <s v="Bajo"/>
    <x v="1"/>
    <n v="4"/>
    <n v="0.2"/>
    <n v="60.39"/>
    <n v="181.17499999999995"/>
    <n v="4"/>
    <n v="483.14"/>
    <n v="603.92499999999995"/>
    <n v="150.98124999999999"/>
    <n v="120.785"/>
    <n v="422.75"/>
  </r>
  <r>
    <s v="Muebles"/>
    <s v="Los Angeles"/>
    <s v="United States"/>
    <s v="Richard Bierner"/>
    <s v="Hon"/>
    <d v="2018-11-25T00:00:00"/>
    <s v="Cerrado"/>
    <s v="US-2018-144078"/>
    <n v="90004"/>
    <x v="629"/>
    <x v="1"/>
    <x v="0"/>
    <d v="2018-11-29T00:00:00"/>
    <s v="Standard Class"/>
    <s v="Bajo"/>
    <s v="California"/>
    <s v="Bajo"/>
    <x v="1"/>
    <n v="3"/>
    <n v="0.2"/>
    <n v="54.4"/>
    <n v="235.7349999999999"/>
    <n v="4"/>
    <n v="725.34"/>
    <n v="906.67499999999995"/>
    <n v="226.66874999999999"/>
    <n v="181.33500000000001"/>
    <n v="670.94"/>
  </r>
  <r>
    <s v="Muebles"/>
    <s v="Los Angeles"/>
    <s v="United States"/>
    <s v="James Galang"/>
    <s v="Global"/>
    <d v="2021-12-29T00:00:00"/>
    <s v="Cerrado"/>
    <s v="CA-2021-118885"/>
    <n v="90049"/>
    <x v="854"/>
    <x v="1"/>
    <x v="0"/>
    <d v="2022-01-02T00:00:00"/>
    <s v="Standard Class"/>
    <s v="Bajo"/>
    <s v="California"/>
    <s v="Bajo"/>
    <x v="1"/>
    <n v="3"/>
    <n v="0.2"/>
    <n v="-44.28"/>
    <n v="54.112499999999955"/>
    <n v="4"/>
    <n v="393.57"/>
    <n v="491.96249999999998"/>
    <n v="122.99062499999999"/>
    <n v="98.392499999999998"/>
    <n v="437.85"/>
  </r>
  <r>
    <s v="Muebles"/>
    <s v="San Francisco"/>
    <s v="United States"/>
    <s v="Brian Dahlen"/>
    <s v="Novimex"/>
    <d v="2018-08-15T00:00:00"/>
    <s v="Cerrado"/>
    <s v="US-2018-164406"/>
    <n v="94122"/>
    <x v="799"/>
    <x v="1"/>
    <x v="0"/>
    <d v="2018-08-19T00:00:00"/>
    <s v="Standard Class"/>
    <s v="Bajo"/>
    <s v="California"/>
    <s v="Bajo"/>
    <x v="1"/>
    <n v="3"/>
    <n v="0.2"/>
    <n v="-12.2"/>
    <n v="36.585000000000008"/>
    <n v="4"/>
    <n v="195.14"/>
    <n v="243.92499999999998"/>
    <n v="60.981249999999996"/>
    <n v="48.784999999999997"/>
    <n v="207.33999999999997"/>
  </r>
  <r>
    <s v="Muebles"/>
    <s v="Rio Rancho"/>
    <s v="United States"/>
    <s v="Gary Zandusky"/>
    <s v="SAFCO"/>
    <d v="2019-11-14T00:00:00"/>
    <s v="Cerrado"/>
    <s v="CA-2019-123141"/>
    <n v="87124"/>
    <x v="158"/>
    <x v="1"/>
    <x v="0"/>
    <d v="2019-11-19T00:00:00"/>
    <s v="Standard Class"/>
    <s v="Bajo"/>
    <s v="New Mexico"/>
    <s v="Bajo"/>
    <x v="1"/>
    <n v="3"/>
    <n v="0.2"/>
    <n v="99.43"/>
    <n v="320.38999999999987"/>
    <n v="4"/>
    <n v="883.84"/>
    <n v="1104.8"/>
    <n v="276.2"/>
    <n v="220.96"/>
    <n v="784.41000000000008"/>
  </r>
  <r>
    <s v="Muebles"/>
    <s v="Gresham"/>
    <s v="United States"/>
    <s v="Justin Hirsh"/>
    <s v="Novimex"/>
    <d v="2020-11-21T00:00:00"/>
    <s v="Cerrado"/>
    <s v="US-2020-114293"/>
    <n v="97030"/>
    <x v="799"/>
    <x v="1"/>
    <x v="0"/>
    <d v="2020-11-26T00:00:00"/>
    <s v="Standard Class"/>
    <s v="Bajo"/>
    <s v="Oregon"/>
    <s v="Bajo"/>
    <x v="1"/>
    <n v="3"/>
    <n v="0.2"/>
    <n v="-12.2"/>
    <n v="36.585000000000008"/>
    <n v="4"/>
    <n v="195.14"/>
    <n v="243.92499999999998"/>
    <n v="60.981249999999996"/>
    <n v="48.784999999999997"/>
    <n v="207.33999999999997"/>
  </r>
  <r>
    <s v="Muebles"/>
    <s v="Portland"/>
    <s v="United States"/>
    <s v="Jeremy Farry"/>
    <s v="Global"/>
    <d v="2019-10-05T00:00:00"/>
    <s v="Cerrado"/>
    <s v="CA-2019-133445"/>
    <n v="97206"/>
    <x v="870"/>
    <x v="1"/>
    <x v="0"/>
    <d v="2019-10-09T00:00:00"/>
    <s v="Standard Class"/>
    <s v="Bajo"/>
    <s v="Oregon"/>
    <s v="Bajo"/>
    <x v="1"/>
    <n v="3"/>
    <n v="0.2"/>
    <n v="-14.56"/>
    <n v="58.232499999999959"/>
    <n v="4"/>
    <n v="291.17"/>
    <n v="363.96249999999998"/>
    <n v="90.990624999999994"/>
    <n v="72.792500000000004"/>
    <n v="305.73"/>
  </r>
  <r>
    <s v="Muebles"/>
    <s v="Seattle"/>
    <s v="United States"/>
    <s v="Clay Ludtke"/>
    <s v="SAFCO"/>
    <d v="2018-07-12T00:00:00"/>
    <s v="Abierto"/>
    <s v="CA-2018-131310"/>
    <n v="98115"/>
    <x v="965"/>
    <x v="1"/>
    <x v="0"/>
    <d v="2018-07-18T00:00:00"/>
    <s v="Standard Class"/>
    <s v="Bajo"/>
    <s v="Washington"/>
    <s v="Bajo"/>
    <x v="1"/>
    <n v="4"/>
    <n v="0.2"/>
    <n v="13.85"/>
    <n v="44.634999999999977"/>
    <n v="4"/>
    <n v="123.14"/>
    <n v="153.92499999999998"/>
    <n v="38.481249999999996"/>
    <n v="30.785"/>
    <n v="109.29"/>
  </r>
  <r>
    <s v="Muebles"/>
    <s v="Gilbert"/>
    <s v="United States"/>
    <s v="Peter Fuller"/>
    <s v="DAX"/>
    <d v="2019-06-15T00:00:00"/>
    <s v="Cerrado"/>
    <s v="CA-2019-129896"/>
    <n v="85234"/>
    <x v="813"/>
    <x v="1"/>
    <x v="0"/>
    <d v="2019-06-20T00:00:00"/>
    <s v="Standard Class"/>
    <s v="Bajo"/>
    <s v="Arizona"/>
    <s v="Bajo"/>
    <x v="5"/>
    <n v="3"/>
    <n v="0.2"/>
    <n v="11.07"/>
    <n v="21.134999999999998"/>
    <n v="4"/>
    <n v="40.26"/>
    <n v="50.324999999999996"/>
    <n v="12.581249999999999"/>
    <n v="10.065"/>
    <n v="29.189999999999998"/>
  </r>
  <r>
    <s v="Muebles"/>
    <s v="Glendale"/>
    <s v="United States"/>
    <s v="Maria Bertelson"/>
    <s v="Eldon"/>
    <d v="2018-08-08T00:00:00"/>
    <s v="Cerrado"/>
    <s v="CA-2018-151708"/>
    <n v="85301"/>
    <x v="783"/>
    <x v="1"/>
    <x v="0"/>
    <d v="2018-08-14T00:00:00"/>
    <s v="Standard Class"/>
    <s v="Bajo"/>
    <s v="Arizona"/>
    <s v="Bajo"/>
    <x v="5"/>
    <n v="4"/>
    <n v="0.2"/>
    <n v="-3.03"/>
    <n v="27.314999999999998"/>
    <n v="4"/>
    <n v="121.38"/>
    <n v="151.72499999999999"/>
    <n v="37.931249999999999"/>
    <n v="30.344999999999999"/>
    <n v="124.41"/>
  </r>
  <r>
    <s v="Muebles"/>
    <s v="Redmond"/>
    <s v="United States"/>
    <s v="Sue Ann Reed"/>
    <s v="3M"/>
    <d v="2020-12-22T00:00:00"/>
    <s v="Cerrado"/>
    <s v="CA-2020-167507"/>
    <n v="97756"/>
    <x v="345"/>
    <x v="1"/>
    <x v="0"/>
    <d v="2020-12-28T00:00:00"/>
    <s v="Standard Class"/>
    <s v="Bajo"/>
    <s v="Oregon"/>
    <s v="Bajo"/>
    <x v="5"/>
    <n v="4"/>
    <n v="0.2"/>
    <n v="3.11"/>
    <n v="6.0699999999999985"/>
    <n v="4"/>
    <n v="11.84"/>
    <n v="14.799999999999999"/>
    <n v="3.6999999999999997"/>
    <n v="2.96"/>
    <n v="8.73"/>
  </r>
  <r>
    <s v="Muebles"/>
    <s v="Bakersfield"/>
    <s v="United States"/>
    <s v="Bruce Geld"/>
    <s v="SAFCO"/>
    <d v="2021-11-03T00:00:00"/>
    <s v="Abierto"/>
    <s v="CA-2021-135419"/>
    <n v="93309"/>
    <x v="964"/>
    <x v="1"/>
    <x v="0"/>
    <d v="2021-11-09T00:00:00"/>
    <s v="Standard Class"/>
    <s v="Bajo"/>
    <s v="California"/>
    <s v="Bajo"/>
    <x v="3"/>
    <n v="4"/>
    <n v="0.2"/>
    <n v="36.479999999999997"/>
    <n v="158.07249999999999"/>
    <n v="4"/>
    <n v="486.37"/>
    <n v="607.96249999999998"/>
    <n v="151.99062499999999"/>
    <n v="121.5925"/>
    <n v="449.89"/>
  </r>
  <r>
    <s v="Muebles"/>
    <s v="Los Angeles"/>
    <s v="United States"/>
    <s v="William Brown"/>
    <s v="Bevis"/>
    <d v="2018-11-04T00:00:00"/>
    <s v="Cerrado"/>
    <s v="CA-2018-125829"/>
    <n v="90045"/>
    <x v="363"/>
    <x v="1"/>
    <x v="0"/>
    <d v="2018-11-11T00:00:00"/>
    <s v="Standard Class"/>
    <s v="Bajo"/>
    <s v="California"/>
    <s v="Bajo"/>
    <x v="3"/>
    <n v="5"/>
    <n v="0.2"/>
    <n v="-64.540000000000006"/>
    <n v="78.892500000000041"/>
    <n v="4"/>
    <n v="573.73"/>
    <n v="717.16250000000002"/>
    <n v="179.29062500000001"/>
    <n v="143.4325"/>
    <n v="638.27"/>
  </r>
  <r>
    <s v="Muebles"/>
    <s v="San Diego"/>
    <s v="United States"/>
    <s v="Annie Zypern"/>
    <s v="Chromcraft"/>
    <d v="2020-02-05T00:00:00"/>
    <s v="Cerrado"/>
    <s v="CA-2020-100993"/>
    <n v="92037"/>
    <x v="616"/>
    <x v="1"/>
    <x v="0"/>
    <d v="2020-02-10T00:00:00"/>
    <s v="Standard Class"/>
    <s v="Bajo"/>
    <s v="California"/>
    <s v="Bajo"/>
    <x v="3"/>
    <n v="3"/>
    <n v="0.2"/>
    <n v="6.97"/>
    <n v="146.40250000000003"/>
    <n v="4"/>
    <n v="557.73"/>
    <n v="697.16250000000002"/>
    <n v="174.29062500000001"/>
    <n v="139.4325"/>
    <n v="550.76"/>
  </r>
  <r>
    <s v="Muebles"/>
    <s v="Tempe"/>
    <s v="United States"/>
    <s v="Emily Phan"/>
    <s v="Global"/>
    <d v="2020-10-18T00:00:00"/>
    <s v="Abierto"/>
    <s v="US-2020-159856"/>
    <n v="85281"/>
    <x v="390"/>
    <x v="1"/>
    <x v="0"/>
    <d v="2020-10-22T00:00:00"/>
    <s v="Standard Class"/>
    <s v="Bajo"/>
    <s v="Arizona"/>
    <s v="Bajo"/>
    <x v="1"/>
    <n v="3"/>
    <n v="0.2"/>
    <n v="-34.64"/>
    <n v="42.339999999999975"/>
    <n v="5"/>
    <n v="307.92"/>
    <n v="384.9"/>
    <n v="76.98"/>
    <n v="61.584000000000003"/>
    <n v="342.56"/>
  </r>
  <r>
    <s v="Muebles"/>
    <s v="Apple Valley"/>
    <s v="United States"/>
    <s v="Pete Kriz"/>
    <s v="Office Star"/>
    <d v="2020-12-16T00:00:00"/>
    <s v="Abierto"/>
    <s v="CA-2020-118332"/>
    <n v="92307"/>
    <x v="915"/>
    <x v="1"/>
    <x v="0"/>
    <d v="2020-12-23T00:00:00"/>
    <s v="Standard Class"/>
    <s v="Bajo"/>
    <s v="California"/>
    <s v="Bajo"/>
    <x v="1"/>
    <n v="5"/>
    <n v="0.2"/>
    <n v="7.05"/>
    <n v="148.02999999999986"/>
    <n v="5"/>
    <n v="563.91999999999996"/>
    <n v="704.89999999999986"/>
    <n v="140.97999999999999"/>
    <n v="112.78399999999999"/>
    <n v="556.87"/>
  </r>
  <r>
    <s v="Muebles"/>
    <s v="Los Angeles"/>
    <s v="United States"/>
    <s v="Sarah Jordon"/>
    <s v="Global"/>
    <d v="2019-02-09T00:00:00"/>
    <s v="Cerrado"/>
    <s v="CA-2019-146038"/>
    <n v="90049"/>
    <x v="23"/>
    <x v="1"/>
    <x v="0"/>
    <d v="2019-02-16T00:00:00"/>
    <s v="Standard Class"/>
    <s v="Bajo"/>
    <s v="California"/>
    <s v="Bajo"/>
    <x v="1"/>
    <n v="5"/>
    <n v="0.2"/>
    <n v="22.94"/>
    <n v="73.919999999999987"/>
    <n v="5"/>
    <n v="203.92"/>
    <n v="254.89999999999998"/>
    <n v="50.98"/>
    <n v="40.783999999999999"/>
    <n v="180.98"/>
  </r>
  <r>
    <s v="Muebles"/>
    <s v="Ontario"/>
    <s v="United States"/>
    <s v="Kelly Andreada"/>
    <s v="Novimex"/>
    <d v="2021-11-20T00:00:00"/>
    <s v="Cerrado"/>
    <s v="US-2021-110996"/>
    <n v="91761"/>
    <x v="368"/>
    <x v="1"/>
    <x v="0"/>
    <d v="2021-11-25T00:00:00"/>
    <s v="Standard Class"/>
    <s v="Bajo"/>
    <s v="California"/>
    <s v="Bajo"/>
    <x v="1"/>
    <n v="3"/>
    <n v="0.2"/>
    <n v="-46.14"/>
    <n v="24.839999999999975"/>
    <n v="5"/>
    <n v="283.92"/>
    <n v="354.9"/>
    <n v="70.98"/>
    <n v="56.784000000000006"/>
    <n v="330.06"/>
  </r>
  <r>
    <s v="Muebles"/>
    <s v="San Diego"/>
    <s v="United States"/>
    <s v="Thea Hendricks"/>
    <s v="DMI"/>
    <d v="2018-09-27T00:00:00"/>
    <s v="Cerrado"/>
    <s v="US-2018-133130"/>
    <n v="92037"/>
    <x v="291"/>
    <x v="1"/>
    <x v="0"/>
    <d v="2018-10-01T00:00:00"/>
    <s v="Standard Class"/>
    <s v="Bajo"/>
    <s v="California"/>
    <s v="Bajo"/>
    <x v="1"/>
    <n v="3"/>
    <n v="0.2"/>
    <n v="45.29"/>
    <n v="196.26999999999987"/>
    <n v="5"/>
    <n v="603.91999999999996"/>
    <n v="754.89999999999986"/>
    <n v="150.97999999999999"/>
    <n v="120.78399999999999"/>
    <n v="558.63"/>
  </r>
  <r>
    <s v="Muebles"/>
    <s v="Gresham"/>
    <s v="United States"/>
    <s v="Clay Ludtke"/>
    <s v="Other"/>
    <d v="2018-09-10T00:00:00"/>
    <s v="Abierto"/>
    <s v="CA-2018-125731"/>
    <n v="97030"/>
    <x v="768"/>
    <x v="1"/>
    <x v="0"/>
    <d v="2018-09-16T00:00:00"/>
    <s v="Standard Class"/>
    <s v="Bajo"/>
    <s v="Oregon"/>
    <s v="Bajo"/>
    <x v="1"/>
    <n v="4"/>
    <n v="0.2"/>
    <n v="148.69999999999999"/>
    <n v="520.46"/>
    <n v="5"/>
    <n v="1487.04"/>
    <n v="1858.8"/>
    <n v="371.76"/>
    <n v="297.40800000000002"/>
    <n v="1338.34"/>
  </r>
  <r>
    <s v="Muebles"/>
    <s v="Pasco"/>
    <s v="United States"/>
    <s v="Marc Crier"/>
    <s v="Hon"/>
    <d v="2018-09-08T00:00:00"/>
    <s v="Abierto"/>
    <s v="CA-2018-107818"/>
    <n v="99301"/>
    <x v="1"/>
    <x v="1"/>
    <x v="0"/>
    <d v="2018-09-14T00:00:00"/>
    <s v="Standard Class"/>
    <s v="Bajo"/>
    <s v="Washington"/>
    <s v="Bajo"/>
    <x v="1"/>
    <n v="4"/>
    <n v="0.2"/>
    <n v="121.99"/>
    <n v="365.96999999999991"/>
    <n v="5"/>
    <n v="975.92"/>
    <n v="1219.8999999999999"/>
    <n v="243.98"/>
    <n v="195.184"/>
    <n v="853.93"/>
  </r>
  <r>
    <s v="Muebles"/>
    <s v="Colorado Springs"/>
    <s v="United States"/>
    <s v="Irene Maddox"/>
    <s v="DAX"/>
    <d v="2019-12-11T00:00:00"/>
    <s v="Cerrado"/>
    <s v="CA-2019-104346"/>
    <n v="80906"/>
    <x v="815"/>
    <x v="1"/>
    <x v="0"/>
    <d v="2019-12-16T00:00:00"/>
    <s v="Standard Class"/>
    <s v="Bajo"/>
    <s v="Colorado"/>
    <s v="Bajo"/>
    <x v="5"/>
    <n v="3"/>
    <n v="0.2"/>
    <n v="10.98"/>
    <n v="24.709999999999994"/>
    <n v="5"/>
    <n v="54.92"/>
    <n v="68.649999999999991"/>
    <n v="13.729999999999999"/>
    <n v="10.984"/>
    <n v="43.94"/>
  </r>
  <r>
    <s v="Muebles"/>
    <s v="Parker"/>
    <s v="United States"/>
    <s v="Tony Sayre"/>
    <s v="OIC"/>
    <d v="2021-12-19T00:00:00"/>
    <s v="Abierto"/>
    <s v="CA-2021-116946"/>
    <n v="80134"/>
    <x v="797"/>
    <x v="1"/>
    <x v="0"/>
    <d v="2021-12-23T00:00:00"/>
    <s v="Standard Class"/>
    <s v="Bajo"/>
    <s v="Colorado"/>
    <s v="Bajo"/>
    <x v="5"/>
    <n v="3"/>
    <n v="0.2"/>
    <n v="4.01"/>
    <n v="7.35"/>
    <n v="5"/>
    <n v="13.36"/>
    <n v="16.7"/>
    <n v="3.3399999999999994"/>
    <n v="2.6719999999999997"/>
    <n v="9.35"/>
  </r>
  <r>
    <s v="Muebles"/>
    <s v="San Diego"/>
    <s v="United States"/>
    <s v="Gary McGarr"/>
    <s v="SAFCO"/>
    <d v="2018-12-21T00:00:00"/>
    <s v="Abierto"/>
    <s v="CA-2018-154893"/>
    <n v="92024"/>
    <x v="158"/>
    <x v="1"/>
    <x v="0"/>
    <d v="2018-12-27T00:00:00"/>
    <s v="Standard Class"/>
    <s v="Bajo"/>
    <s v="California"/>
    <s v="Bajo"/>
    <x v="1"/>
    <n v="4"/>
    <n v="0.2"/>
    <n v="149.15"/>
    <n v="480.58999999999992"/>
    <n v="6"/>
    <n v="1325.76"/>
    <n v="1657.1999999999998"/>
    <n v="276.2"/>
    <n v="220.96"/>
    <n v="1176.6099999999999"/>
  </r>
  <r>
    <s v="Muebles"/>
    <s v="Santa Ana"/>
    <s v="United States"/>
    <s v="Stewart Visinsky"/>
    <s v="Global"/>
    <d v="2020-05-26T00:00:00"/>
    <s v="Cerrado"/>
    <s v="CA-2020-148852"/>
    <n v="92704"/>
    <x v="212"/>
    <x v="1"/>
    <x v="0"/>
    <d v="2020-05-31T00:00:00"/>
    <s v="Standard Class"/>
    <s v="Bajo"/>
    <s v="California"/>
    <s v="Bajo"/>
    <x v="1"/>
    <n v="3"/>
    <n v="0.2"/>
    <n v="-84.82"/>
    <n v="36.355000000000018"/>
    <n v="6"/>
    <n v="484.7"/>
    <n v="605.875"/>
    <n v="100.97916666666666"/>
    <n v="80.783333333333331"/>
    <n v="569.52"/>
  </r>
  <r>
    <s v="Muebles"/>
    <s v="Seattle"/>
    <s v="United States"/>
    <s v="Ted Trevino"/>
    <s v="Global"/>
    <d v="2021-11-13T00:00:00"/>
    <s v="Abierto"/>
    <s v="CA-2021-122490"/>
    <n v="98103"/>
    <x v="445"/>
    <x v="1"/>
    <x v="0"/>
    <d v="2021-11-18T00:00:00"/>
    <s v="Standard Class"/>
    <s v="Bajo"/>
    <s v="Washington"/>
    <s v="Bajo"/>
    <x v="1"/>
    <n v="3"/>
    <n v="0.2"/>
    <n v="150.29"/>
    <n v="751.46499999999969"/>
    <n v="6"/>
    <n v="2404.6999999999998"/>
    <n v="3005.8749999999995"/>
    <n v="500.97916666666663"/>
    <n v="400.7833333333333"/>
    <n v="2254.41"/>
  </r>
  <r>
    <s v="Muebles"/>
    <s v="Seattle"/>
    <s v="United States"/>
    <s v="Maxwell Schwartz"/>
    <s v="Office Star"/>
    <d v="2020-08-23T00:00:00"/>
    <s v="Cerrado"/>
    <s v="CA-2020-150350"/>
    <n v="98105"/>
    <x v="831"/>
    <x v="1"/>
    <x v="0"/>
    <d v="2020-08-30T00:00:00"/>
    <s v="Standard Class"/>
    <s v="Bajo"/>
    <s v="Washington"/>
    <s v="Bajo"/>
    <x v="1"/>
    <n v="5"/>
    <n v="0.2"/>
    <n v="-39.950000000000003"/>
    <n v="93.224999999999909"/>
    <n v="6"/>
    <n v="532.70000000000005"/>
    <n v="665.875"/>
    <n v="110.97916666666667"/>
    <n v="88.783333333333346"/>
    <n v="572.65000000000009"/>
  </r>
  <r>
    <s v="Muebles"/>
    <s v="Gilbert"/>
    <s v="United States"/>
    <s v="Peter Fuller"/>
    <s v="Eldon"/>
    <d v="2019-06-15T00:00:00"/>
    <s v="Cerrado"/>
    <s v="CA-2019-129896"/>
    <n v="85234"/>
    <x v="873"/>
    <x v="1"/>
    <x v="0"/>
    <d v="2019-06-20T00:00:00"/>
    <s v="Standard Class"/>
    <s v="Bajo"/>
    <s v="Arizona"/>
    <s v="Bajo"/>
    <x v="5"/>
    <n v="3"/>
    <n v="0.2"/>
    <n v="-36.47"/>
    <n v="54.704999999999984"/>
    <n v="6"/>
    <n v="364.7"/>
    <n v="455.87499999999994"/>
    <n v="75.979166666666657"/>
    <n v="60.783333333333331"/>
    <n v="401.16999999999996"/>
  </r>
  <r>
    <s v="Muebles"/>
    <s v="Tucson"/>
    <s v="United States"/>
    <s v="Gary Hwang"/>
    <s v="Howard Miller"/>
    <d v="2019-12-06T00:00:00"/>
    <s v="Abierto"/>
    <s v="CA-2019-144806"/>
    <n v="85705"/>
    <x v="592"/>
    <x v="1"/>
    <x v="0"/>
    <d v="2019-12-11T00:00:00"/>
    <s v="Standard Class"/>
    <s v="Bajo"/>
    <s v="Arizona"/>
    <s v="Bajo"/>
    <x v="5"/>
    <n v="3"/>
    <n v="0.2"/>
    <n v="48.95"/>
    <n v="100.47749999999996"/>
    <n v="6"/>
    <n v="206.11"/>
    <n v="257.63749999999999"/>
    <n v="42.939583333333331"/>
    <n v="34.351666666666667"/>
    <n v="157.16000000000003"/>
  </r>
  <r>
    <s v="Muebles"/>
    <s v="San Francisco"/>
    <s v="United States"/>
    <s v="Charles McCrossin"/>
    <s v="Bretford"/>
    <d v="2020-12-17T00:00:00"/>
    <s v="Cerrado"/>
    <s v="CA-2020-155530"/>
    <n v="94122"/>
    <x v="489"/>
    <x v="1"/>
    <x v="0"/>
    <d v="2020-12-21T00:00:00"/>
    <s v="Standard Class"/>
    <s v="Bajo"/>
    <s v="California"/>
    <s v="Bajo"/>
    <x v="3"/>
    <n v="3"/>
    <n v="0.2"/>
    <n v="-325.57"/>
    <n v="175.30999999999949"/>
    <n v="6"/>
    <n v="2003.52"/>
    <n v="2504.3999999999996"/>
    <n v="417.4"/>
    <n v="333.92"/>
    <n v="2329.09"/>
  </r>
  <r>
    <s v="Muebles"/>
    <s v="Los Angeles"/>
    <s v="United States"/>
    <s v="Beth Paige"/>
    <s v="Hon"/>
    <d v="2020-04-12T00:00:00"/>
    <s v="Abierto"/>
    <s v="CA-2020-142398"/>
    <n v="90036"/>
    <x v="834"/>
    <x v="1"/>
    <x v="0"/>
    <d v="2020-04-16T00:00:00"/>
    <s v="Standard Class"/>
    <s v="Bajo"/>
    <s v="California"/>
    <s v="Bajo"/>
    <x v="1"/>
    <n v="3"/>
    <n v="0.2"/>
    <n v="-31.91"/>
    <n v="127.66250000000002"/>
    <n v="7"/>
    <n v="638.29"/>
    <n v="797.86249999999995"/>
    <n v="113.98035714285713"/>
    <n v="91.184285714285707"/>
    <n v="670.19999999999993"/>
  </r>
  <r>
    <s v="Muebles"/>
    <s v="Mesa"/>
    <s v="United States"/>
    <s v="Sarah Foster"/>
    <s v="Other"/>
    <d v="2021-08-27T00:00:00"/>
    <s v="Cerrado"/>
    <s v="CA-2021-163097"/>
    <n v="85204"/>
    <x v="778"/>
    <x v="1"/>
    <x v="0"/>
    <d v="2021-08-31T00:00:00"/>
    <s v="Standard Class"/>
    <s v="Bajo"/>
    <s v="Arizona"/>
    <s v="Bajo"/>
    <x v="5"/>
    <n v="3"/>
    <n v="0.2"/>
    <n v="33.159999999999997"/>
    <n v="63.304999999999993"/>
    <n v="8"/>
    <n v="120.58"/>
    <n v="150.72499999999999"/>
    <n v="18.840624999999999"/>
    <n v="15.0725"/>
    <n v="87.42"/>
  </r>
  <r>
    <s v="Muebles"/>
    <s v="Colorado Springs"/>
    <s v="United States"/>
    <s v="Irene Maddox"/>
    <s v="Master Caster"/>
    <d v="2019-12-11T00:00:00"/>
    <s v="Cerrado"/>
    <s v="CA-2019-104346"/>
    <n v="80906"/>
    <x v="875"/>
    <x v="1"/>
    <x v="0"/>
    <d v="2019-12-16T00:00:00"/>
    <s v="Standard Class"/>
    <s v="Bajo"/>
    <s v="Colorado"/>
    <s v="Bajo"/>
    <x v="5"/>
    <n v="3"/>
    <n v="0.2"/>
    <n v="15.07"/>
    <n v="28.17499999999999"/>
    <n v="9"/>
    <n v="52.42"/>
    <n v="65.524999999999991"/>
    <n v="7.280555555555555"/>
    <n v="5.8244444444444445"/>
    <n v="37.35"/>
  </r>
  <r>
    <s v="Muebles"/>
    <s v="Phoenix"/>
    <s v="United States"/>
    <s v="Adrian Barton"/>
    <s v="Bevis"/>
    <d v="2020-09-25T00:00:00"/>
    <s v="Cerrado"/>
    <s v="US-2020-122245"/>
    <n v="85023"/>
    <x v="735"/>
    <x v="1"/>
    <x v="0"/>
    <d v="2020-09-30T00:00:00"/>
    <s v="Standard Class"/>
    <s v="Bajo"/>
    <s v="Arizona"/>
    <s v="Bajo"/>
    <x v="3"/>
    <n v="3"/>
    <n v="0.5"/>
    <n v="-204.45"/>
    <n v="188.72000000000003"/>
    <n v="3"/>
    <n v="393.17"/>
    <n v="786.34"/>
    <n v="262.11333333333334"/>
    <n v="131.05666666666667"/>
    <n v="597.62"/>
  </r>
  <r>
    <s v="Muebles"/>
    <s v="Springfield"/>
    <s v="United States"/>
    <s v="Darren Koutras"/>
    <s v="Balt"/>
    <d v="2019-08-02T00:00:00"/>
    <s v="Cerrado"/>
    <s v="CA-2019-112767"/>
    <n v="97477"/>
    <x v="880"/>
    <x v="1"/>
    <x v="0"/>
    <d v="2019-08-06T00:00:00"/>
    <s v="Standard Class"/>
    <s v="Bajo"/>
    <s v="Oregon"/>
    <s v="Bajo"/>
    <x v="3"/>
    <n v="3"/>
    <n v="0.5"/>
    <n v="-188.7"/>
    <n v="88.800000000000011"/>
    <n v="4"/>
    <n v="277.5"/>
    <n v="555"/>
    <n v="138.75"/>
    <n v="69.375"/>
    <n v="466.2"/>
  </r>
  <r>
    <s v="Muebles"/>
    <s v="Phoenix"/>
    <s v="United States"/>
    <s v="Maris LaWare"/>
    <s v="Chromcraft"/>
    <d v="2021-07-18T00:00:00"/>
    <s v="Cerrado"/>
    <s v="US-2021-142573"/>
    <n v="85023"/>
    <x v="838"/>
    <x v="1"/>
    <x v="0"/>
    <d v="2021-07-23T00:00:00"/>
    <s v="Standard Class"/>
    <s v="Bajo"/>
    <s v="Arizona"/>
    <s v="Bajo"/>
    <x v="3"/>
    <n v="3"/>
    <n v="0.5"/>
    <n v="-448.9"/>
    <n v="352.70000000000005"/>
    <n v="5"/>
    <n v="801.6"/>
    <n v="1603.2"/>
    <n v="320.64"/>
    <n v="160.32"/>
    <n v="1250.5"/>
  </r>
  <r>
    <s v="Muebles"/>
    <s v="Colorado Springs"/>
    <s v="United States"/>
    <s v="Irene Maddox"/>
    <s v="Bevis"/>
    <d v="2019-12-11T00:00:00"/>
    <s v="Cerrado"/>
    <s v="CA-2019-104346"/>
    <n v="80906"/>
    <x v="904"/>
    <x v="1"/>
    <x v="0"/>
    <d v="2019-12-16T00:00:00"/>
    <s v="Standard Class"/>
    <s v="Bajo"/>
    <s v="Colorado"/>
    <s v="Bajo"/>
    <x v="3"/>
    <n v="3"/>
    <n v="0.5"/>
    <n v="-248.17"/>
    <n v="116.77999999999997"/>
    <n v="5"/>
    <n v="364.95"/>
    <n v="729.9"/>
    <n v="145.97999999999999"/>
    <n v="72.989999999999995"/>
    <n v="613.12"/>
  </r>
  <r>
    <s v="Muebles"/>
    <s v="Portland"/>
    <s v="United States"/>
    <s v="Jeremy Farry"/>
    <s v="Bush"/>
    <d v="2019-10-05T00:00:00"/>
    <s v="Cerrado"/>
    <s v="CA-2019-133445"/>
    <n v="97206"/>
    <x v="966"/>
    <x v="1"/>
    <x v="0"/>
    <d v="2019-10-09T00:00:00"/>
    <s v="Standard Class"/>
    <s v="Bajo"/>
    <s v="Oregon"/>
    <s v="Bajo"/>
    <x v="0"/>
    <n v="3"/>
    <n v="0.7"/>
    <n v="-103.86"/>
    <n v="50.816666666666663"/>
    <n v="1"/>
    <n v="66.290000000000006"/>
    <n v="220.96666666666667"/>
    <n v="220.96666666666667"/>
    <n v="66.290000000000006"/>
    <n v="170.15"/>
  </r>
  <r>
    <s v="Muebles"/>
    <s v="Fort Collins"/>
    <s v="United States"/>
    <s v="Arthur Prichep"/>
    <s v="Atlantic"/>
    <d v="2021-09-23T00:00:00"/>
    <s v="Cerrado"/>
    <s v="US-2021-132059"/>
    <n v="80525"/>
    <x v="819"/>
    <x v="1"/>
    <x v="0"/>
    <d v="2021-09-29T00:00:00"/>
    <s v="Standard Class"/>
    <s v="Bajo"/>
    <s v="Colorado"/>
    <s v="Bajo"/>
    <x v="0"/>
    <n v="4"/>
    <n v="0.7"/>
    <n v="-240.78"/>
    <n v="180.59666666666658"/>
    <n v="2"/>
    <n v="180.59"/>
    <n v="601.96666666666658"/>
    <n v="300.98333333333329"/>
    <n v="90.295000000000002"/>
    <n v="421.37"/>
  </r>
  <r>
    <s v="Muebles"/>
    <s v="Colorado Springs"/>
    <s v="United States"/>
    <s v="Irene Maddox"/>
    <s v="Bush"/>
    <d v="2019-12-11T00:00:00"/>
    <s v="Cerrado"/>
    <s v="CA-2019-104346"/>
    <n v="80906"/>
    <x v="913"/>
    <x v="1"/>
    <x v="0"/>
    <d v="2019-12-16T00:00:00"/>
    <s v="Standard Class"/>
    <s v="Bajo"/>
    <s v="Colorado"/>
    <s v="Bajo"/>
    <x v="0"/>
    <n v="3"/>
    <n v="0.7"/>
    <n v="-143.79"/>
    <n v="18.563333333333276"/>
    <n v="4"/>
    <n v="69.58"/>
    <n v="231.93333333333328"/>
    <n v="57.98333333333332"/>
    <n v="17.395"/>
    <n v="213.37"/>
  </r>
  <r>
    <s v="Muebles"/>
    <s v="Springfield"/>
    <s v="United States"/>
    <s v="Juliana Krohn"/>
    <s v="O'Sullivan"/>
    <d v="2021-10-02T00:00:00"/>
    <s v="Cerrado"/>
    <s v="CA-2021-141117"/>
    <n v="97477"/>
    <x v="367"/>
    <x v="1"/>
    <x v="0"/>
    <d v="2021-10-08T00:00:00"/>
    <s v="Standard Class"/>
    <s v="Bajo"/>
    <s v="Oregon"/>
    <s v="Bajo"/>
    <x v="0"/>
    <n v="4"/>
    <n v="0.7"/>
    <n v="-384.72"/>
    <n v="123.38666666666654"/>
    <n v="6"/>
    <n v="217.76"/>
    <n v="725.86666666666656"/>
    <n v="120.97777777777775"/>
    <n v="36.293333333333329"/>
    <n v="602.48"/>
  </r>
  <r>
    <s v="Muebles"/>
    <s v="Colorado Springs"/>
    <s v="United States"/>
    <s v="Jim Radford"/>
    <s v="Atlantic"/>
    <d v="2019-12-24T00:00:00"/>
    <s v="Abierto"/>
    <s v="US-2019-103471"/>
    <n v="80906"/>
    <x v="179"/>
    <x v="1"/>
    <x v="0"/>
    <d v="2019-12-28T00:00:00"/>
    <s v="Standard Class"/>
    <s v="Bajo"/>
    <s v="Colorado"/>
    <s v="Bajo"/>
    <x v="0"/>
    <n v="3"/>
    <n v="0.7"/>
    <n v="-786.74"/>
    <n v="590.06666666666615"/>
    <n v="7"/>
    <n v="590.05999999999995"/>
    <n v="1966.8666666666661"/>
    <n v="280.98095238095232"/>
    <n v="84.294285714285706"/>
    <n v="1376.8"/>
  </r>
  <r>
    <s v="Muebles"/>
    <s v="Parker"/>
    <s v="United States"/>
    <s v="Tony Sayre"/>
    <s v="O'Sullivan"/>
    <d v="2021-12-19T00:00:00"/>
    <s v="Abierto"/>
    <s v="CA-2021-116946"/>
    <n v="80134"/>
    <x v="884"/>
    <x v="1"/>
    <x v="0"/>
    <d v="2021-12-23T00:00:00"/>
    <s v="Standard Class"/>
    <s v="Bajo"/>
    <s v="Colorado"/>
    <s v="Bajo"/>
    <x v="0"/>
    <n v="3"/>
    <n v="0.7"/>
    <n v="-183.63"/>
    <n v="54.416666666666629"/>
    <n v="7"/>
    <n v="102.02"/>
    <n v="340.06666666666661"/>
    <n v="48.580952380952368"/>
    <n v="14.574285714285713"/>
    <n v="285.64999999999998"/>
  </r>
  <r>
    <s v="Cosas de Oficina"/>
    <s v="Garden City"/>
    <s v="United States"/>
    <s v="Brosina Hoffman"/>
    <s v="Advantus"/>
    <d v="2019-02-08T00:00:00"/>
    <s v="Cerrado"/>
    <s v="US-2019-130491"/>
    <n v="67846"/>
    <x v="196"/>
    <x v="2"/>
    <x v="0"/>
    <d v="2019-02-11T00:00:00"/>
    <s v="First Class"/>
    <s v="Alto"/>
    <s v="Kansas"/>
    <s v="Alto"/>
    <x v="13"/>
    <n v="2"/>
    <n v="0"/>
    <n v="1.8"/>
    <n v="1.7999999999999998"/>
    <n v="1"/>
    <n v="5.81"/>
    <n v="5.81"/>
    <n v="5.81"/>
    <n v="5.81"/>
    <n v="4.01"/>
  </r>
  <r>
    <s v="Cosas de Oficina"/>
    <s v="Indianapolis"/>
    <s v="United States"/>
    <s v="Adrian Barton"/>
    <s v="Avery"/>
    <d v="2018-12-20T00:00:00"/>
    <s v="Cerrado"/>
    <s v="CA-2018-103100"/>
    <n v="46203"/>
    <x v="967"/>
    <x v="2"/>
    <x v="0"/>
    <d v="2018-12-23T00:00:00"/>
    <s v="First Class"/>
    <s v="Alto"/>
    <s v="Indiana"/>
    <s v="Alto"/>
    <x v="2"/>
    <n v="2"/>
    <n v="0"/>
    <n v="1.73"/>
    <n v="1.73"/>
    <n v="1"/>
    <n v="3.69"/>
    <n v="3.69"/>
    <n v="3.69"/>
    <n v="3.69"/>
    <n v="1.96"/>
  </r>
  <r>
    <s v="Cosas de Oficina"/>
    <s v="Garden City"/>
    <s v="United States"/>
    <s v="Brosina Hoffman"/>
    <s v="Sanford"/>
    <d v="2019-02-08T00:00:00"/>
    <s v="Cerrado"/>
    <s v="US-2019-130491"/>
    <n v="67846"/>
    <x v="131"/>
    <x v="2"/>
    <x v="0"/>
    <d v="2019-02-11T00:00:00"/>
    <s v="First Class"/>
    <s v="Alto"/>
    <s v="Kansas"/>
    <s v="Alto"/>
    <x v="6"/>
    <n v="2"/>
    <n v="0"/>
    <n v="1.73"/>
    <n v="1.7300000000000004"/>
    <n v="2"/>
    <n v="5.76"/>
    <n v="5.76"/>
    <n v="2.88"/>
    <n v="2.88"/>
    <n v="4.0299999999999994"/>
  </r>
  <r>
    <s v="Cosas de Oficina"/>
    <s v="Detroit"/>
    <s v="United States"/>
    <s v="Cynthia Arntzen"/>
    <s v="Ibico"/>
    <d v="2019-12-11T00:00:00"/>
    <s v="Cerrado"/>
    <s v="CA-2019-135853"/>
    <n v="48205"/>
    <x v="968"/>
    <x v="2"/>
    <x v="0"/>
    <d v="2019-12-14T00:00:00"/>
    <s v="First Class"/>
    <s v="Alto"/>
    <s v="Michigan"/>
    <s v="Alto"/>
    <x v="8"/>
    <n v="2"/>
    <n v="0"/>
    <n v="10.35"/>
    <n v="10.35"/>
    <n v="2"/>
    <n v="23"/>
    <n v="23"/>
    <n v="11.5"/>
    <n v="11.5"/>
    <n v="12.65"/>
  </r>
  <r>
    <s v="Cosas de Oficina"/>
    <s v="Minneapolis"/>
    <s v="United States"/>
    <s v="Amy Cox"/>
    <s v="GBC"/>
    <d v="2021-10-03T00:00:00"/>
    <s v="Abierto"/>
    <s v="CA-2021-141789"/>
    <n v="55407"/>
    <x v="969"/>
    <x v="2"/>
    <x v="0"/>
    <d v="2021-10-06T00:00:00"/>
    <s v="First Class"/>
    <s v="Alto"/>
    <s v="Minnesota"/>
    <s v="Alto"/>
    <x v="8"/>
    <n v="2"/>
    <n v="0"/>
    <n v="843.17"/>
    <n v="843.17"/>
    <n v="2"/>
    <n v="1793.98"/>
    <n v="1793.98"/>
    <n v="896.99"/>
    <n v="896.99"/>
    <n v="950.81000000000006"/>
  </r>
  <r>
    <s v="Cosas de Oficina"/>
    <s v="Oklahoma City"/>
    <s v="United States"/>
    <s v="Tony Molinari"/>
    <s v="Other"/>
    <d v="2021-03-30T00:00:00"/>
    <s v="Cerrado"/>
    <s v="CA-2021-113474"/>
    <n v="73120"/>
    <x v="970"/>
    <x v="2"/>
    <x v="0"/>
    <d v="2021-03-31T00:00:00"/>
    <s v="First Class"/>
    <s v="Alto"/>
    <s v="Oklahoma"/>
    <s v="Alto"/>
    <x v="12"/>
    <n v="1"/>
    <n v="0"/>
    <n v="149.9"/>
    <n v="149.9"/>
    <n v="2"/>
    <n v="325.86"/>
    <n v="325.86"/>
    <n v="162.93"/>
    <n v="162.93"/>
    <n v="175.96"/>
  </r>
  <r>
    <s v="Cosas de Oficina"/>
    <s v="Garden City"/>
    <s v="United States"/>
    <s v="Brosina Hoffman"/>
    <s v="Wirebound"/>
    <d v="2019-02-08T00:00:00"/>
    <s v="Cerrado"/>
    <s v="US-2019-130491"/>
    <n v="67846"/>
    <x v="971"/>
    <x v="2"/>
    <x v="0"/>
    <d v="2019-02-11T00:00:00"/>
    <s v="First Class"/>
    <s v="Alto"/>
    <s v="Kansas"/>
    <s v="Alto"/>
    <x v="10"/>
    <n v="2"/>
    <n v="0"/>
    <n v="4.29"/>
    <n v="4.29"/>
    <n v="2"/>
    <n v="9.5399999999999991"/>
    <n v="9.5399999999999991"/>
    <n v="4.7699999999999996"/>
    <n v="4.7699999999999996"/>
    <n v="5.2499999999999991"/>
  </r>
  <r>
    <s v="Cosas de Oficina"/>
    <s v="Saint Charles"/>
    <s v="United States"/>
    <s v="Jennifer Ferguson"/>
    <s v="Xerox"/>
    <d v="2018-08-22T00:00:00"/>
    <s v="Cerrado"/>
    <s v="US-2018-166828"/>
    <n v="63301"/>
    <x v="972"/>
    <x v="2"/>
    <x v="0"/>
    <d v="2018-08-25T00:00:00"/>
    <s v="First Class"/>
    <s v="Alto"/>
    <s v="Missouri"/>
    <s v="Alto"/>
    <x v="10"/>
    <n v="2"/>
    <n v="0"/>
    <n v="5.66"/>
    <n v="5.66"/>
    <n v="2"/>
    <n v="11.56"/>
    <n v="11.56"/>
    <n v="5.78"/>
    <n v="5.78"/>
    <n v="5.9"/>
  </r>
  <r>
    <s v="Cosas de Oficina"/>
    <s v="Saint Louis"/>
    <s v="United States"/>
    <s v="Nora Paige"/>
    <s v="Adams"/>
    <d v="2021-11-02T00:00:00"/>
    <s v="Abierto"/>
    <s v="CA-2021-167227"/>
    <n v="63116"/>
    <x v="973"/>
    <x v="2"/>
    <x v="0"/>
    <d v="2021-11-05T00:00:00"/>
    <s v="First Class"/>
    <s v="Alto"/>
    <s v="Missouri"/>
    <s v="Alto"/>
    <x v="10"/>
    <n v="2"/>
    <n v="0"/>
    <n v="5.76"/>
    <n v="5.76"/>
    <n v="2"/>
    <n v="11.76"/>
    <n v="11.76"/>
    <n v="5.88"/>
    <n v="5.88"/>
    <n v="6"/>
  </r>
  <r>
    <s v="Cosas de Oficina"/>
    <s v="Roseville"/>
    <s v="United States"/>
    <s v="Dan Campbell"/>
    <s v="Staple remover"/>
    <d v="2021-11-23T00:00:00"/>
    <s v="Cerrado"/>
    <s v="CA-2021-167017"/>
    <n v="48066"/>
    <x v="327"/>
    <x v="2"/>
    <x v="0"/>
    <d v="2021-11-25T00:00:00"/>
    <s v="First Class"/>
    <s v="Alto"/>
    <s v="Michigan"/>
    <s v="Alto"/>
    <x v="14"/>
    <n v="1"/>
    <n v="0"/>
    <n v="0.17"/>
    <n v="0.16999999999999993"/>
    <n v="2"/>
    <n v="4.3600000000000003"/>
    <n v="4.3600000000000003"/>
    <n v="2.1800000000000002"/>
    <n v="2.1800000000000002"/>
    <n v="4.1900000000000004"/>
  </r>
  <r>
    <s v="Cosas de Oficina"/>
    <s v="Indianapolis"/>
    <s v="United States"/>
    <s v="Adrian Barton"/>
    <s v="Ibico"/>
    <d v="2018-12-20T00:00:00"/>
    <s v="Cerrado"/>
    <s v="CA-2018-103100"/>
    <n v="46203"/>
    <x v="974"/>
    <x v="2"/>
    <x v="0"/>
    <d v="2018-12-23T00:00:00"/>
    <s v="First Class"/>
    <s v="Alto"/>
    <s v="Indiana"/>
    <s v="Alto"/>
    <x v="8"/>
    <n v="2"/>
    <n v="0"/>
    <n v="496.79"/>
    <n v="496.78999999999996"/>
    <n v="3"/>
    <n v="1103.97"/>
    <n v="1103.97"/>
    <n v="367.99"/>
    <n v="367.99"/>
    <n v="607.18000000000006"/>
  </r>
  <r>
    <s v="Cosas de Oficina"/>
    <s v="Minneapolis"/>
    <s v="United States"/>
    <s v="Dianna Vittorini"/>
    <s v="FelBajoes"/>
    <d v="2018-06-22T00:00:00"/>
    <s v="Cerrado"/>
    <s v="CA-2018-124646"/>
    <n v="55407"/>
    <x v="399"/>
    <x v="2"/>
    <x v="0"/>
    <d v="2018-06-24T00:00:00"/>
    <s v="First Class"/>
    <s v="Alto"/>
    <s v="Minnesota"/>
    <s v="Alto"/>
    <x v="4"/>
    <n v="1"/>
    <n v="0"/>
    <n v="9.7200000000000006"/>
    <n v="9.7199999999999989"/>
    <n v="3"/>
    <n v="161.94"/>
    <n v="161.94"/>
    <n v="53.98"/>
    <n v="53.98"/>
    <n v="152.22"/>
  </r>
  <r>
    <s v="Cosas de Oficina"/>
    <s v="Minneapolis"/>
    <s v="United States"/>
    <s v="Dianna Vittorini"/>
    <s v="Office Impressions"/>
    <d v="2018-06-22T00:00:00"/>
    <s v="Cerrado"/>
    <s v="CA-2018-124646"/>
    <n v="55407"/>
    <x v="747"/>
    <x v="2"/>
    <x v="0"/>
    <d v="2018-06-24T00:00:00"/>
    <s v="First Class"/>
    <s v="Alto"/>
    <s v="Minnesota"/>
    <s v="Alto"/>
    <x v="4"/>
    <n v="1"/>
    <n v="0"/>
    <n v="0"/>
    <n v="0"/>
    <n v="3"/>
    <n v="501.81"/>
    <n v="501.81"/>
    <n v="167.27"/>
    <n v="167.27"/>
    <n v="501.81"/>
  </r>
  <r>
    <s v="Cosas de Oficina"/>
    <s v="Madison"/>
    <s v="United States"/>
    <s v="Resi Pölking"/>
    <s v="Hunt"/>
    <d v="2018-12-01T00:00:00"/>
    <s v="Cerrado"/>
    <s v="CA-2018-120474"/>
    <n v="53711"/>
    <x v="975"/>
    <x v="2"/>
    <x v="0"/>
    <d v="2018-12-03T00:00:00"/>
    <s v="First Class"/>
    <s v="Alto"/>
    <s v="Wisconsin"/>
    <s v="Alto"/>
    <x v="6"/>
    <n v="1"/>
    <n v="0"/>
    <n v="12.59"/>
    <n v="12.590000000000003"/>
    <n v="4"/>
    <n v="46.64"/>
    <n v="46.64"/>
    <n v="11.66"/>
    <n v="11.66"/>
    <n v="34.049999999999997"/>
  </r>
  <r>
    <s v="Cosas de Oficina"/>
    <s v="Kirkwood"/>
    <s v="United States"/>
    <s v="Kelly Williams"/>
    <s v="Wilson Jones"/>
    <d v="2019-08-07T00:00:00"/>
    <s v="Cerrado"/>
    <s v="US-2019-124219"/>
    <n v="63122"/>
    <x v="20"/>
    <x v="2"/>
    <x v="0"/>
    <d v="2019-08-08T00:00:00"/>
    <s v="First Class"/>
    <s v="Alto"/>
    <s v="Missouri"/>
    <s v="Alto"/>
    <x v="8"/>
    <n v="1"/>
    <n v="0"/>
    <n v="13.06"/>
    <n v="13.06"/>
    <n v="4"/>
    <n v="28.4"/>
    <n v="28.4"/>
    <n v="7.1"/>
    <n v="7.1"/>
    <n v="15.339999999999998"/>
  </r>
  <r>
    <s v="Cosas de Oficina"/>
    <s v="Eau Claire"/>
    <s v="United States"/>
    <s v="Richard Eichhorn"/>
    <s v="Xerox"/>
    <d v="2019-12-27T00:00:00"/>
    <s v="Cerrado"/>
    <s v="CA-2019-151589"/>
    <n v="54703"/>
    <x v="976"/>
    <x v="2"/>
    <x v="0"/>
    <d v="2019-12-30T00:00:00"/>
    <s v="First Class"/>
    <s v="Alto"/>
    <s v="Wisconsin"/>
    <s v="Alto"/>
    <x v="10"/>
    <n v="2"/>
    <n v="0"/>
    <n v="91.95"/>
    <n v="91.95"/>
    <n v="4"/>
    <n v="195.64"/>
    <n v="195.64"/>
    <n v="48.91"/>
    <n v="48.91"/>
    <n v="103.68999999999998"/>
  </r>
  <r>
    <s v="Cosas de Oficina"/>
    <s v="Saint Louis"/>
    <s v="United States"/>
    <s v="Nora Paige"/>
    <s v="Other"/>
    <d v="2021-11-02T00:00:00"/>
    <s v="Abierto"/>
    <s v="CA-2021-167227"/>
    <n v="63116"/>
    <x v="977"/>
    <x v="2"/>
    <x v="0"/>
    <d v="2021-11-05T00:00:00"/>
    <s v="First Class"/>
    <s v="Alto"/>
    <s v="Missouri"/>
    <s v="Alto"/>
    <x v="9"/>
    <n v="2"/>
    <n v="0"/>
    <n v="20.98"/>
    <n v="20.980000000000004"/>
    <n v="10"/>
    <n v="83.9"/>
    <n v="83.9"/>
    <n v="8.39"/>
    <n v="8.39"/>
    <n v="62.92"/>
  </r>
  <r>
    <s v="Cosas de Oficina"/>
    <s v="Dallas"/>
    <s v="United States"/>
    <s v="Sanjit Engle"/>
    <s v="Other"/>
    <d v="2021-08-27T00:00:00"/>
    <s v="Cerrado"/>
    <s v="CA-2021-155047"/>
    <n v="75220"/>
    <x v="978"/>
    <x v="2"/>
    <x v="0"/>
    <d v="2021-08-30T00:00:00"/>
    <s v="First Class"/>
    <s v="Alto"/>
    <s v="Texas"/>
    <s v="Alto"/>
    <x v="6"/>
    <n v="2"/>
    <n v="0.2"/>
    <n v="0.37"/>
    <n v="1.8574999999999999"/>
    <n v="1"/>
    <n v="5.95"/>
    <n v="7.4375"/>
    <n v="7.4375"/>
    <n v="5.95"/>
    <n v="5.58"/>
  </r>
  <r>
    <s v="Cosas de Oficina"/>
    <s v="Harlingen"/>
    <s v="United States"/>
    <s v="John Stevenson"/>
    <s v="Xerox"/>
    <d v="2020-03-14T00:00:00"/>
    <s v="Cerrado"/>
    <s v="CA-2020-162082"/>
    <n v="78550"/>
    <x v="548"/>
    <x v="2"/>
    <x v="0"/>
    <d v="2020-03-17T00:00:00"/>
    <s v="First Class"/>
    <s v="Alto"/>
    <s v="Texas"/>
    <s v="Alto"/>
    <x v="10"/>
    <n v="2"/>
    <n v="0.2"/>
    <n v="1.88"/>
    <n v="3.1749999999999998"/>
    <n v="1"/>
    <n v="5.18"/>
    <n v="6.4749999999999996"/>
    <n v="6.4749999999999996"/>
    <n v="5.18"/>
    <n v="3.3"/>
  </r>
  <r>
    <s v="Cosas de Oficina"/>
    <s v="Houston"/>
    <s v="United States"/>
    <s v="Bruce Geld"/>
    <s v="Tenex"/>
    <d v="2020-09-06T00:00:00"/>
    <s v="Abierto"/>
    <s v="CA-2020-145240"/>
    <n v="77070"/>
    <x v="147"/>
    <x v="2"/>
    <x v="0"/>
    <d v="2020-09-08T00:00:00"/>
    <s v="First Class"/>
    <s v="Alto"/>
    <s v="Texas"/>
    <s v="Alto"/>
    <x v="4"/>
    <n v="1"/>
    <n v="0.2"/>
    <n v="0.81"/>
    <n v="3.504999999999999"/>
    <n v="1"/>
    <n v="10.78"/>
    <n v="13.474999999999998"/>
    <n v="13.474999999999998"/>
    <n v="10.78"/>
    <n v="9.9699999999999989"/>
  </r>
  <r>
    <s v="Cosas de Oficina"/>
    <s v="Arlington"/>
    <s v="United States"/>
    <s v="Dan Campbell"/>
    <s v="Newell"/>
    <d v="2021-09-18T00:00:00"/>
    <s v="Cerrado"/>
    <s v="CA-2021-131016"/>
    <n v="76017"/>
    <x v="311"/>
    <x v="2"/>
    <x v="0"/>
    <d v="2021-09-20T00:00:00"/>
    <s v="First Class"/>
    <s v="Alto"/>
    <s v="Texas"/>
    <s v="Alto"/>
    <x v="6"/>
    <n v="1"/>
    <n v="0.2"/>
    <n v="0.56000000000000005"/>
    <n v="2.7925000000000004"/>
    <n v="2"/>
    <n v="8.93"/>
    <n v="11.1625"/>
    <n v="5.5812499999999998"/>
    <n v="4.4649999999999999"/>
    <n v="8.3699999999999992"/>
  </r>
  <r>
    <s v="Cosas de Oficina"/>
    <s v="Dallas"/>
    <s v="United States"/>
    <s v="Sandra Flanagan"/>
    <s v="Boston"/>
    <d v="2019-12-05T00:00:00"/>
    <s v="Cerrado"/>
    <s v="CA-2019-142937"/>
    <n v="75220"/>
    <x v="979"/>
    <x v="2"/>
    <x v="0"/>
    <d v="2019-12-06T00:00:00"/>
    <s v="First Class"/>
    <s v="Alto"/>
    <s v="Texas"/>
    <s v="Alto"/>
    <x v="6"/>
    <n v="1"/>
    <n v="0.2"/>
    <n v="4.5"/>
    <n v="15.759999999999998"/>
    <n v="2"/>
    <n v="45.04"/>
    <n v="56.3"/>
    <n v="28.15"/>
    <n v="22.52"/>
    <n v="40.54"/>
  </r>
  <r>
    <s v="Cosas de Oficina"/>
    <s v="Houston"/>
    <s v="United States"/>
    <s v="Nat Carroll"/>
    <s v="Boston"/>
    <d v="2018-05-04T00:00:00"/>
    <s v="Abierto"/>
    <s v="CA-2018-111899"/>
    <n v="77036"/>
    <x v="980"/>
    <x v="2"/>
    <x v="0"/>
    <d v="2018-05-05T00:00:00"/>
    <s v="First Class"/>
    <s v="Alto"/>
    <s v="Texas"/>
    <s v="Alto"/>
    <x v="6"/>
    <n v="1"/>
    <n v="0.2"/>
    <n v="2.84"/>
    <n v="12.300000000000004"/>
    <n v="2"/>
    <n v="37.840000000000003"/>
    <n v="47.300000000000004"/>
    <n v="23.650000000000002"/>
    <n v="18.920000000000002"/>
    <n v="35"/>
  </r>
  <r>
    <s v="Cosas de Oficina"/>
    <s v="Houston"/>
    <s v="United States"/>
    <s v="Mark Van Huff"/>
    <s v="Avery"/>
    <d v="2019-06-25T00:00:00"/>
    <s v="Cerrado"/>
    <s v="CA-2019-119690"/>
    <n v="77041"/>
    <x v="743"/>
    <x v="2"/>
    <x v="0"/>
    <d v="2019-06-28T00:00:00"/>
    <s v="First Class"/>
    <s v="Alto"/>
    <s v="Texas"/>
    <s v="Alto"/>
    <x v="2"/>
    <n v="2"/>
    <n v="0.2"/>
    <n v="1.67"/>
    <n v="2.8224999999999998"/>
    <n v="2"/>
    <n v="4.6100000000000003"/>
    <n v="5.7625000000000002"/>
    <n v="2.8812500000000001"/>
    <n v="2.3050000000000002"/>
    <n v="2.9400000000000004"/>
  </r>
  <r>
    <s v="Cosas de Oficina"/>
    <s v="Frankfort"/>
    <s v="United States"/>
    <s v="Bobby Trafton"/>
    <s v="Xerox"/>
    <d v="2020-06-18T00:00:00"/>
    <s v="Cerrado"/>
    <s v="US-2020-163461"/>
    <n v="60423"/>
    <x v="981"/>
    <x v="2"/>
    <x v="0"/>
    <d v="2020-06-21T00:00:00"/>
    <s v="First Class"/>
    <s v="Alto"/>
    <s v="Illinois"/>
    <s v="Alto"/>
    <x v="10"/>
    <n v="2"/>
    <n v="0.2"/>
    <n v="26.9"/>
    <n v="46.114999999999988"/>
    <n v="2"/>
    <n v="76.86"/>
    <n v="96.074999999999989"/>
    <n v="48.037499999999994"/>
    <n v="38.43"/>
    <n v="49.96"/>
  </r>
  <r>
    <s v="Cosas de Oficina"/>
    <s v="El Paso"/>
    <s v="United States"/>
    <s v="Michael Nguyen"/>
    <s v="Xerox"/>
    <d v="2018-07-11T00:00:00"/>
    <s v="Cerrado"/>
    <s v="CA-2018-123225"/>
    <n v="79907"/>
    <x v="982"/>
    <x v="2"/>
    <x v="0"/>
    <d v="2018-07-14T00:00:00"/>
    <s v="First Class"/>
    <s v="Alto"/>
    <s v="Texas"/>
    <s v="Alto"/>
    <x v="10"/>
    <n v="2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Houston"/>
    <s v="United States"/>
    <s v="Greg Tran"/>
    <s v="Xerox"/>
    <d v="2021-05-14T00:00:00"/>
    <s v="Abierto"/>
    <s v="CA-2021-161774"/>
    <n v="77041"/>
    <x v="981"/>
    <x v="2"/>
    <x v="0"/>
    <d v="2021-05-15T00:00:00"/>
    <s v="First Class"/>
    <s v="Alto"/>
    <s v="Texas"/>
    <s v="Alto"/>
    <x v="10"/>
    <n v="1"/>
    <n v="0.2"/>
    <n v="26.9"/>
    <n v="46.114999999999988"/>
    <n v="2"/>
    <n v="76.86"/>
    <n v="96.074999999999989"/>
    <n v="48.037499999999994"/>
    <n v="38.43"/>
    <n v="49.96"/>
  </r>
  <r>
    <s v="Cosas de Oficina"/>
    <s v="Plano"/>
    <s v="United States"/>
    <s v="Clay Cheatham"/>
    <s v="Xerox"/>
    <d v="2021-12-03T00:00:00"/>
    <s v="Cerrado"/>
    <s v="CA-2021-123071"/>
    <n v="75023"/>
    <x v="983"/>
    <x v="2"/>
    <x v="0"/>
    <d v="2021-12-06T00:00:00"/>
    <s v="First Class"/>
    <s v="Alto"/>
    <s v="Texas"/>
    <s v="Alto"/>
    <x v="10"/>
    <n v="2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Arlington"/>
    <s v="United States"/>
    <s v="Dan Campbell"/>
    <s v="Acco"/>
    <d v="2021-09-18T00:00:00"/>
    <s v="Cerrado"/>
    <s v="CA-2021-131016"/>
    <n v="76017"/>
    <x v="984"/>
    <x v="2"/>
    <x v="0"/>
    <d v="2021-09-20T00:00:00"/>
    <s v="First Class"/>
    <s v="Alto"/>
    <s v="Texas"/>
    <s v="Alto"/>
    <x v="4"/>
    <n v="1"/>
    <n v="0.2"/>
    <n v="-2.97"/>
    <n v="8.9249999999999972"/>
    <n v="2"/>
    <n v="47.58"/>
    <n v="59.474999999999994"/>
    <n v="29.737499999999997"/>
    <n v="23.79"/>
    <n v="50.55"/>
  </r>
  <r>
    <s v="Cosas de Oficina"/>
    <s v="Dallas"/>
    <s v="United States"/>
    <s v="Chloris Kastensmidt"/>
    <s v="SAFCO"/>
    <d v="2021-08-07T00:00:00"/>
    <s v="Cerrado"/>
    <s v="CA-2021-110821"/>
    <n v="75081"/>
    <x v="236"/>
    <x v="2"/>
    <x v="0"/>
    <d v="2021-08-08T00:00:00"/>
    <s v="First Class"/>
    <s v="Alto"/>
    <s v="Texas"/>
    <s v="Alto"/>
    <x v="4"/>
    <n v="1"/>
    <n v="0.2"/>
    <n v="-25.11"/>
    <n v="4.4300000000000068"/>
    <n v="2"/>
    <n v="118.16"/>
    <n v="147.69999999999999"/>
    <n v="73.849999999999994"/>
    <n v="59.08"/>
    <n v="143.26999999999998"/>
  </r>
  <r>
    <s v="Cosas de Oficina"/>
    <s v="Dallas"/>
    <s v="United States"/>
    <s v="Neola Schneider"/>
    <s v="Other"/>
    <d v="2021-12-24T00:00:00"/>
    <s v="Cerrado"/>
    <s v="CA-2021-121195"/>
    <n v="75220"/>
    <x v="546"/>
    <x v="2"/>
    <x v="0"/>
    <d v="2021-12-27T00:00:00"/>
    <s v="First Class"/>
    <s v="Alto"/>
    <s v="Texas"/>
    <s v="Alto"/>
    <x v="4"/>
    <n v="2"/>
    <n v="0.2"/>
    <n v="19.82"/>
    <n v="85.899999999999977"/>
    <n v="2"/>
    <n v="264.32"/>
    <n v="330.4"/>
    <n v="165.2"/>
    <n v="132.16"/>
    <n v="244.5"/>
  </r>
  <r>
    <s v="Cosas de Oficina"/>
    <s v="Houston"/>
    <s v="United States"/>
    <s v="Claire Gute"/>
    <s v="Other"/>
    <d v="2021-01-26T00:00:00"/>
    <s v="Abierto"/>
    <s v="CA-2021-164098"/>
    <n v="77070"/>
    <x v="75"/>
    <x v="2"/>
    <x v="0"/>
    <d v="2021-01-27T00:00:00"/>
    <s v="First Class"/>
    <s v="Alto"/>
    <s v="Texas"/>
    <s v="Alto"/>
    <x v="4"/>
    <n v="1"/>
    <n v="0.2"/>
    <n v="1.82"/>
    <n v="6.3599999999999994"/>
    <n v="2"/>
    <n v="18.16"/>
    <n v="22.7"/>
    <n v="11.35"/>
    <n v="9.08"/>
    <n v="16.34"/>
  </r>
  <r>
    <s v="Cosas de Oficina"/>
    <s v="Chicago"/>
    <s v="United States"/>
    <s v="Sue Ann Reed"/>
    <s v="Prang"/>
    <d v="2021-04-03T00:00:00"/>
    <s v="Cerrado"/>
    <s v="CA-2021-127264"/>
    <n v="60653"/>
    <x v="425"/>
    <x v="2"/>
    <x v="0"/>
    <d v="2021-04-05T00:00:00"/>
    <s v="First Class"/>
    <s v="Alto"/>
    <s v="Illinois"/>
    <s v="Alto"/>
    <x v="6"/>
    <n v="1"/>
    <n v="0.2"/>
    <n v="2.21"/>
    <n v="3.9749999999999996"/>
    <n v="3"/>
    <n v="7.06"/>
    <n v="8.8249999999999993"/>
    <n v="2.941666666666666"/>
    <n v="2.3533333333333331"/>
    <n v="4.8499999999999996"/>
  </r>
  <r>
    <s v="Cosas de Oficina"/>
    <s v="Chicago"/>
    <s v="United States"/>
    <s v="Luke Weiss"/>
    <s v="Acco"/>
    <d v="2020-05-17T00:00:00"/>
    <s v="Abierto"/>
    <s v="US-2020-117037"/>
    <n v="60653"/>
    <x v="985"/>
    <x v="2"/>
    <x v="0"/>
    <d v="2020-05-20T00:00:00"/>
    <s v="First Class"/>
    <s v="Alto"/>
    <s v="Illinois"/>
    <s v="Alto"/>
    <x v="13"/>
    <n v="2"/>
    <n v="0.2"/>
    <n v="2.4700000000000002"/>
    <n v="4.4450000000000003"/>
    <n v="3"/>
    <n v="7.9"/>
    <n v="9.875"/>
    <n v="3.2916666666666665"/>
    <n v="2.6333333333333333"/>
    <n v="5.43"/>
  </r>
  <r>
    <s v="Cosas de Oficina"/>
    <s v="Chicago"/>
    <s v="United States"/>
    <s v="Rose O'Brian"/>
    <s v="Wirebound"/>
    <d v="2021-09-24T00:00:00"/>
    <s v="Cerrado"/>
    <s v="CA-2021-148411"/>
    <n v="60623"/>
    <x v="986"/>
    <x v="2"/>
    <x v="0"/>
    <d v="2021-09-26T00:00:00"/>
    <s v="First Class"/>
    <s v="Alto"/>
    <s v="Illinois"/>
    <s v="Alto"/>
    <x v="10"/>
    <n v="1"/>
    <n v="0.2"/>
    <n v="3.71"/>
    <n v="6.5649999999999986"/>
    <n v="3"/>
    <n v="11.42"/>
    <n v="14.274999999999999"/>
    <n v="4.7583333333333329"/>
    <n v="3.8066666666666666"/>
    <n v="7.71"/>
  </r>
  <r>
    <s v="Cosas de Oficina"/>
    <s v="Freeport"/>
    <s v="United States"/>
    <s v="Troy Staebel"/>
    <s v="Easy-staple paper"/>
    <d v="2021-10-13T00:00:00"/>
    <s v="Cerrado"/>
    <s v="CA-2021-163160"/>
    <n v="61032"/>
    <x v="33"/>
    <x v="2"/>
    <x v="0"/>
    <d v="2021-10-16T00:00:00"/>
    <s v="First Class"/>
    <s v="Alto"/>
    <s v="Illinois"/>
    <s v="Alto"/>
    <x v="10"/>
    <n v="2"/>
    <n v="0.2"/>
    <n v="20.58"/>
    <n v="36.407499999999999"/>
    <n v="3"/>
    <n v="63.31"/>
    <n v="79.137500000000003"/>
    <n v="26.379166666666666"/>
    <n v="21.103333333333335"/>
    <n v="42.730000000000004"/>
  </r>
  <r>
    <s v="Cosas de Oficina"/>
    <s v="Houston"/>
    <s v="United States"/>
    <s v="Greg Tran"/>
    <s v="Xerox"/>
    <d v="2021-05-14T00:00:00"/>
    <s v="Abierto"/>
    <s v="CA-2021-161774"/>
    <n v="77041"/>
    <x v="987"/>
    <x v="2"/>
    <x v="0"/>
    <d v="2021-05-15T00:00:00"/>
    <s v="First Class"/>
    <s v="Alto"/>
    <s v="Texas"/>
    <s v="Alto"/>
    <x v="10"/>
    <n v="1"/>
    <n v="0.2"/>
    <n v="16.18"/>
    <n v="28.167499999999997"/>
    <n v="3"/>
    <n v="47.95"/>
    <n v="59.9375"/>
    <n v="19.979166666666668"/>
    <n v="15.983333333333334"/>
    <n v="31.770000000000003"/>
  </r>
  <r>
    <s v="Cosas de Oficina"/>
    <s v="Houston"/>
    <s v="United States"/>
    <s v="Mark Van Huff"/>
    <s v="Xerox"/>
    <d v="2019-06-25T00:00:00"/>
    <s v="Cerrado"/>
    <s v="CA-2019-119690"/>
    <n v="77041"/>
    <x v="681"/>
    <x v="2"/>
    <x v="0"/>
    <d v="2019-06-28T00:00:00"/>
    <s v="First Class"/>
    <s v="Alto"/>
    <s v="Texas"/>
    <s v="Alto"/>
    <x v="10"/>
    <n v="2"/>
    <n v="0.2"/>
    <n v="16.18"/>
    <n v="28.167499999999997"/>
    <n v="3"/>
    <n v="47.95"/>
    <n v="59.9375"/>
    <n v="19.979166666666668"/>
    <n v="15.983333333333334"/>
    <n v="31.770000000000003"/>
  </r>
  <r>
    <s v="Cosas de Oficina"/>
    <s v="Decatur"/>
    <s v="United States"/>
    <s v="Richard Eichhorn"/>
    <s v="Other"/>
    <d v="2018-06-03T00:00:00"/>
    <s v="Cerrado"/>
    <s v="CA-2018-163867"/>
    <n v="62521"/>
    <x v="988"/>
    <x v="2"/>
    <x v="0"/>
    <d v="2018-06-06T00:00:00"/>
    <s v="First Class"/>
    <s v="Alto"/>
    <s v="Illinois"/>
    <s v="Alto"/>
    <x v="4"/>
    <n v="2"/>
    <n v="0.2"/>
    <n v="9.9499999999999993"/>
    <n v="43.124999999999986"/>
    <n v="3"/>
    <n v="132.69999999999999"/>
    <n v="165.87499999999997"/>
    <n v="55.291666666666657"/>
    <n v="44.233333333333327"/>
    <n v="122.74999999999999"/>
  </r>
  <r>
    <s v="Cosas de Oficina"/>
    <s v="Chicago"/>
    <s v="United States"/>
    <s v="Russell Applegate"/>
    <s v="BIC"/>
    <d v="2018-06-30T00:00:00"/>
    <s v="Cerrado"/>
    <s v="CA-2018-123064"/>
    <n v="60653"/>
    <x v="989"/>
    <x v="2"/>
    <x v="0"/>
    <d v="2018-07-02T00:00:00"/>
    <s v="First Class"/>
    <s v="Alto"/>
    <s v="Illinois"/>
    <s v="Alto"/>
    <x v="6"/>
    <n v="1"/>
    <n v="0.2"/>
    <n v="1.64"/>
    <n v="2.9524999999999997"/>
    <n v="4"/>
    <n v="5.25"/>
    <n v="6.5625"/>
    <n v="1.640625"/>
    <n v="1.3125"/>
    <n v="3.6100000000000003"/>
  </r>
  <r>
    <s v="Cosas de Oficina"/>
    <s v="Decatur"/>
    <s v="United States"/>
    <s v="Richard Eichhorn"/>
    <s v="Avery"/>
    <d v="2018-06-03T00:00:00"/>
    <s v="Cerrado"/>
    <s v="CA-2018-163867"/>
    <n v="62521"/>
    <x v="990"/>
    <x v="2"/>
    <x v="0"/>
    <d v="2018-06-06T00:00:00"/>
    <s v="First Class"/>
    <s v="Alto"/>
    <s v="Illinois"/>
    <s v="Alto"/>
    <x v="2"/>
    <n v="2"/>
    <n v="0.2"/>
    <n v="5.18"/>
    <n v="9.1649999999999974"/>
    <n v="4"/>
    <n v="15.94"/>
    <n v="19.924999999999997"/>
    <n v="4.9812499999999993"/>
    <n v="3.9849999999999999"/>
    <n v="10.76"/>
  </r>
  <r>
    <s v="Cosas de Oficina"/>
    <s v="The Colony"/>
    <s v="United States"/>
    <s v="Barry Gonzalez"/>
    <s v="TOPS"/>
    <d v="2020-11-17T00:00:00"/>
    <s v="Cerrado"/>
    <s v="CA-2020-134110"/>
    <n v="75056"/>
    <x v="991"/>
    <x v="2"/>
    <x v="0"/>
    <d v="2020-11-18T00:00:00"/>
    <s v="First Class"/>
    <s v="Alto"/>
    <s v="Texas"/>
    <s v="Alto"/>
    <x v="10"/>
    <n v="1"/>
    <n v="0.2"/>
    <n v="5.52"/>
    <n v="9.327499999999997"/>
    <n v="4"/>
    <n v="15.23"/>
    <n v="19.037499999999998"/>
    <n v="4.7593749999999995"/>
    <n v="3.8075000000000001"/>
    <n v="9.7100000000000009"/>
  </r>
  <r>
    <s v="Cosas de Oficina"/>
    <s v="Houston"/>
    <s v="United States"/>
    <s v="Greg Tran"/>
    <s v="Newell"/>
    <d v="2021-05-14T00:00:00"/>
    <s v="Abierto"/>
    <s v="CA-2021-161774"/>
    <n v="77041"/>
    <x v="992"/>
    <x v="2"/>
    <x v="0"/>
    <d v="2021-05-15T00:00:00"/>
    <s v="First Class"/>
    <s v="Alto"/>
    <s v="Texas"/>
    <s v="Alto"/>
    <x v="6"/>
    <n v="1"/>
    <n v="0.2"/>
    <n v="5.78"/>
    <n v="17.329999999999998"/>
    <n v="5"/>
    <n v="46.2"/>
    <n v="57.75"/>
    <n v="11.549999999999999"/>
    <n v="9.24"/>
    <n v="40.42"/>
  </r>
  <r>
    <s v="Cosas de Oficina"/>
    <s v="Houston"/>
    <s v="United States"/>
    <s v="Nathan Cano"/>
    <s v="Avery"/>
    <d v="2021-11-19T00:00:00"/>
    <s v="Abierto"/>
    <s v="CA-2021-131254"/>
    <n v="77095"/>
    <x v="993"/>
    <x v="2"/>
    <x v="0"/>
    <d v="2021-11-21T00:00:00"/>
    <s v="First Class"/>
    <s v="Alto"/>
    <s v="Texas"/>
    <s v="Alto"/>
    <x v="6"/>
    <n v="1"/>
    <n v="0.2"/>
    <n v="3.91"/>
    <n v="7.1699999999999982"/>
    <n v="5"/>
    <n v="13.04"/>
    <n v="16.299999999999997"/>
    <n v="3.2599999999999993"/>
    <n v="2.6079999999999997"/>
    <n v="9.129999999999999"/>
  </r>
  <r>
    <s v="Cosas de Oficina"/>
    <s v="Chicago"/>
    <s v="United States"/>
    <s v="Maris LaWare"/>
    <s v="Avery"/>
    <d v="2021-01-20T00:00:00"/>
    <s v="Cerrado"/>
    <s v="CA-2021-152079"/>
    <n v="60653"/>
    <x v="743"/>
    <x v="2"/>
    <x v="0"/>
    <d v="2021-01-21T00:00:00"/>
    <s v="First Class"/>
    <s v="Alto"/>
    <s v="Illinois"/>
    <s v="Alto"/>
    <x v="2"/>
    <n v="1"/>
    <n v="0.2"/>
    <n v="4.18"/>
    <n v="7.0599999999999987"/>
    <n v="5"/>
    <n v="11.52"/>
    <n v="14.399999999999999"/>
    <n v="2.8799999999999994"/>
    <n v="2.3039999999999998"/>
    <n v="7.34"/>
  </r>
  <r>
    <s v="Cosas de Oficina"/>
    <s v="Des Plaines"/>
    <s v="United States"/>
    <s v="Joe Kamberova"/>
    <s v="FelBajoes"/>
    <d v="2018-11-18T00:00:00"/>
    <s v="Cerrado"/>
    <s v="CA-2018-163468"/>
    <n v="60016"/>
    <x v="621"/>
    <x v="2"/>
    <x v="0"/>
    <d v="2018-11-21T00:00:00"/>
    <s v="First Class"/>
    <s v="Alto"/>
    <s v="Illinois"/>
    <s v="Alto"/>
    <x v="4"/>
    <n v="2"/>
    <n v="0.2"/>
    <n v="-66.8"/>
    <n v="28.629999999999995"/>
    <n v="5"/>
    <n v="381.72"/>
    <n v="477.15000000000003"/>
    <n v="95.43"/>
    <n v="76.344000000000008"/>
    <n v="448.52000000000004"/>
  </r>
  <r>
    <s v="Cosas de Oficina"/>
    <s v="Houston"/>
    <s v="United States"/>
    <s v="Nat Carroll"/>
    <s v="OIC"/>
    <d v="2018-05-04T00:00:00"/>
    <s v="Abierto"/>
    <s v="CA-2018-111899"/>
    <n v="77036"/>
    <x v="994"/>
    <x v="2"/>
    <x v="0"/>
    <d v="2018-05-05T00:00:00"/>
    <s v="First Class"/>
    <s v="Alto"/>
    <s v="Texas"/>
    <s v="Alto"/>
    <x v="13"/>
    <n v="1"/>
    <n v="0.2"/>
    <n v="1.85"/>
    <n v="3.2174999999999998"/>
    <n v="6"/>
    <n v="5.47"/>
    <n v="6.8374999999999995"/>
    <n v="1.1395833333333332"/>
    <n v="0.91166666666666663"/>
    <n v="3.6199999999999997"/>
  </r>
  <r>
    <s v="Cosas de Oficina"/>
    <s v="Aurora"/>
    <s v="United States"/>
    <s v="Kelly Andreada"/>
    <s v="Other"/>
    <d v="2020-12-29T00:00:00"/>
    <s v="Cerrado"/>
    <s v="CA-2020-124051"/>
    <n v="60505"/>
    <x v="995"/>
    <x v="2"/>
    <x v="0"/>
    <d v="2020-12-30T00:00:00"/>
    <s v="First Class"/>
    <s v="Alto"/>
    <s v="Illinois"/>
    <s v="Alto"/>
    <x v="10"/>
    <n v="1"/>
    <n v="0.2"/>
    <n v="67.44"/>
    <n v="113.95249999999999"/>
    <n v="6"/>
    <n v="186.05"/>
    <n v="232.5625"/>
    <n v="38.760416666666671"/>
    <n v="31.008333333333336"/>
    <n v="118.61000000000001"/>
  </r>
  <r>
    <s v="Cosas de Oficina"/>
    <s v="Houston"/>
    <s v="United States"/>
    <s v="Jack Lebron"/>
    <s v="Xerox"/>
    <d v="2018-09-01T00:00:00"/>
    <s v="Abierto"/>
    <s v="CA-2018-165428"/>
    <n v="77036"/>
    <x v="260"/>
    <x v="2"/>
    <x v="0"/>
    <d v="2018-09-04T00:00:00"/>
    <s v="First Class"/>
    <s v="Alto"/>
    <s v="Texas"/>
    <s v="Alto"/>
    <x v="10"/>
    <n v="2"/>
    <n v="0.2"/>
    <n v="10.89"/>
    <n v="18.664999999999999"/>
    <n v="6"/>
    <n v="31.1"/>
    <n v="38.875"/>
    <n v="6.479166666666667"/>
    <n v="5.1833333333333336"/>
    <n v="20.21"/>
  </r>
  <r>
    <s v="Cosas de Oficina"/>
    <s v="Harlingen"/>
    <s v="United States"/>
    <s v="John Stevenson"/>
    <s v="Boston"/>
    <d v="2020-03-14T00:00:00"/>
    <s v="Cerrado"/>
    <s v="CA-2020-162082"/>
    <n v="78550"/>
    <x v="996"/>
    <x v="2"/>
    <x v="0"/>
    <d v="2020-03-17T00:00:00"/>
    <s v="First Class"/>
    <s v="Alto"/>
    <s v="Texas"/>
    <s v="Alto"/>
    <x v="6"/>
    <n v="2"/>
    <n v="0.2"/>
    <n v="16.37"/>
    <n v="52.754999999999995"/>
    <n v="7"/>
    <n v="145.54"/>
    <n v="181.92499999999998"/>
    <n v="25.989285714285714"/>
    <n v="20.791428571428572"/>
    <n v="129.16999999999999"/>
  </r>
  <r>
    <s v="Cosas de Oficina"/>
    <s v="Houston"/>
    <s v="United States"/>
    <s v="Lynn Smith"/>
    <s v="Xerox"/>
    <d v="2020-06-15T00:00:00"/>
    <s v="Abierto"/>
    <s v="CA-2020-152765"/>
    <n v="77036"/>
    <x v="997"/>
    <x v="2"/>
    <x v="0"/>
    <d v="2020-06-18T00:00:00"/>
    <s v="First Class"/>
    <s v="Alto"/>
    <s v="Texas"/>
    <s v="Alto"/>
    <x v="10"/>
    <n v="2"/>
    <n v="0.2"/>
    <n v="54.22"/>
    <n v="97.592500000000001"/>
    <n v="7"/>
    <n v="173.49"/>
    <n v="216.86250000000001"/>
    <n v="30.980357142857144"/>
    <n v="24.784285714285716"/>
    <n v="119.27000000000001"/>
  </r>
  <r>
    <s v="Cosas de Oficina"/>
    <s v="Houston"/>
    <s v="United States"/>
    <s v="Joe Elijah"/>
    <s v="Xerox"/>
    <d v="2019-10-23T00:00:00"/>
    <s v="Abierto"/>
    <s v="CA-2019-110877"/>
    <n v="77041"/>
    <x v="745"/>
    <x v="2"/>
    <x v="0"/>
    <d v="2019-10-26T00:00:00"/>
    <s v="First Class"/>
    <s v="Alto"/>
    <s v="Texas"/>
    <s v="Alto"/>
    <x v="10"/>
    <n v="2"/>
    <n v="0.2"/>
    <n v="12.7"/>
    <n v="21.772499999999997"/>
    <n v="7"/>
    <n v="36.29"/>
    <n v="45.362499999999997"/>
    <n v="6.4803571428571427"/>
    <n v="5.1842857142857142"/>
    <n v="23.59"/>
  </r>
  <r>
    <s v="Cosas de Oficina"/>
    <s v="Chicago"/>
    <s v="United States"/>
    <s v="Luke Weiss"/>
    <s v="Wirebound"/>
    <d v="2020-05-17T00:00:00"/>
    <s v="Abierto"/>
    <s v="US-2020-117037"/>
    <n v="60653"/>
    <x v="971"/>
    <x v="2"/>
    <x v="0"/>
    <d v="2020-05-20T00:00:00"/>
    <s v="First Class"/>
    <s v="Alto"/>
    <s v="Illinois"/>
    <s v="Alto"/>
    <x v="10"/>
    <n v="2"/>
    <n v="0.2"/>
    <n v="9.5399999999999991"/>
    <n v="17.172499999999999"/>
    <n v="8"/>
    <n v="30.53"/>
    <n v="38.162500000000001"/>
    <n v="4.7703125000000002"/>
    <n v="3.8162500000000001"/>
    <n v="20.990000000000002"/>
  </r>
  <r>
    <s v="Cosas de Oficina"/>
    <s v="Edinburg"/>
    <s v="United States"/>
    <s v="Natalie Fritzler"/>
    <s v="Advantus"/>
    <d v="2020-08-18T00:00:00"/>
    <s v="Cerrado"/>
    <s v="CA-2020-113551"/>
    <n v="78539"/>
    <x v="998"/>
    <x v="2"/>
    <x v="0"/>
    <d v="2020-08-20T00:00:00"/>
    <s v="First Class"/>
    <s v="Alto"/>
    <s v="Texas"/>
    <s v="Alto"/>
    <x v="10"/>
    <n v="1"/>
    <n v="0.2"/>
    <n v="30.39"/>
    <n v="51.349999999999994"/>
    <n v="8"/>
    <n v="83.84"/>
    <n v="104.8"/>
    <n v="13.1"/>
    <n v="10.48"/>
    <n v="53.45"/>
  </r>
  <r>
    <s v="Cosas de Oficina"/>
    <s v="Chicago"/>
    <s v="United States"/>
    <s v="Matt Collins"/>
    <s v="Staple holder"/>
    <d v="2018-12-02T00:00:00"/>
    <s v="Cerrado"/>
    <s v="CA-2018-101147"/>
    <n v="60623"/>
    <x v="360"/>
    <x v="2"/>
    <x v="0"/>
    <d v="2018-12-04T00:00:00"/>
    <s v="First Class"/>
    <s v="Alto"/>
    <s v="Illinois"/>
    <s v="Alto"/>
    <x v="9"/>
    <n v="1"/>
    <n v="0.8"/>
    <n v="-6.34"/>
    <n v="3.2200000000000024"/>
    <n v="1"/>
    <n v="2.39"/>
    <n v="11.950000000000003"/>
    <n v="11.950000000000003"/>
    <n v="2.39"/>
    <n v="8.73"/>
  </r>
  <r>
    <s v="Cosas de Oficina"/>
    <s v="Chicago"/>
    <s v="United States"/>
    <s v="Luke Weiss"/>
    <s v="Acco"/>
    <d v="2020-05-17T00:00:00"/>
    <s v="Abierto"/>
    <s v="US-2020-117037"/>
    <n v="60653"/>
    <x v="999"/>
    <x v="2"/>
    <x v="0"/>
    <d v="2020-05-20T00:00:00"/>
    <s v="First Class"/>
    <s v="Alto"/>
    <s v="Illinois"/>
    <s v="Alto"/>
    <x v="8"/>
    <n v="2"/>
    <n v="0.8"/>
    <n v="-4.7699999999999996"/>
    <n v="6.7900000000000045"/>
    <n v="1"/>
    <n v="2.89"/>
    <n v="14.450000000000005"/>
    <n v="14.450000000000005"/>
    <n v="2.89"/>
    <n v="7.66"/>
  </r>
  <r>
    <s v="Cosas de Oficina"/>
    <s v="Austin"/>
    <s v="United States"/>
    <s v="Tim Brockman"/>
    <s v="Acco"/>
    <d v="2021-01-15T00:00:00"/>
    <s v="Cerrado"/>
    <s v="US-2021-104661"/>
    <n v="78745"/>
    <x v="410"/>
    <x v="2"/>
    <x v="0"/>
    <d v="2021-01-18T00:00:00"/>
    <s v="First Class"/>
    <s v="Alto"/>
    <s v="Texas"/>
    <s v="Alto"/>
    <x v="8"/>
    <n v="2"/>
    <n v="0.8"/>
    <n v="-6.63"/>
    <n v="10.490000000000006"/>
    <n v="1"/>
    <n v="4.28"/>
    <n v="21.400000000000006"/>
    <n v="21.400000000000006"/>
    <n v="4.28"/>
    <n v="10.91"/>
  </r>
  <r>
    <s v="Cosas de Oficina"/>
    <s v="Edinburg"/>
    <s v="United States"/>
    <s v="Natalie Fritzler"/>
    <s v="GBC"/>
    <d v="2020-08-18T00:00:00"/>
    <s v="Cerrado"/>
    <s v="CA-2020-113551"/>
    <n v="78539"/>
    <x v="1000"/>
    <x v="2"/>
    <x v="0"/>
    <d v="2020-08-20T00:00:00"/>
    <s v="First Class"/>
    <s v="Alto"/>
    <s v="Texas"/>
    <s v="Alto"/>
    <x v="8"/>
    <n v="1"/>
    <n v="0.8"/>
    <n v="-3.41"/>
    <n v="4.870000000000001"/>
    <n v="1"/>
    <n v="2.0699999999999998"/>
    <n v="10.350000000000001"/>
    <n v="10.350000000000001"/>
    <n v="2.0699999999999998"/>
    <n v="5.48"/>
  </r>
  <r>
    <s v="Cosas de Oficina"/>
    <s v="Fort Worth"/>
    <s v="United States"/>
    <s v="Nathan Cano"/>
    <s v="GBC"/>
    <d v="2018-12-27T00:00:00"/>
    <s v="Abierto"/>
    <s v="CA-2018-165393"/>
    <n v="76106"/>
    <x v="444"/>
    <x v="2"/>
    <x v="0"/>
    <d v="2018-12-30T00:00:00"/>
    <s v="First Class"/>
    <s v="Alto"/>
    <s v="Texas"/>
    <s v="Alto"/>
    <x v="8"/>
    <n v="2"/>
    <n v="0.8"/>
    <n v="-8.4700000000000006"/>
    <n v="11.450000000000008"/>
    <n v="1"/>
    <n v="4.9800000000000004"/>
    <n v="24.900000000000009"/>
    <n v="24.900000000000009"/>
    <n v="4.9800000000000004"/>
    <n v="13.450000000000001"/>
  </r>
  <r>
    <s v="Cosas de Oficina"/>
    <s v="Pasadena"/>
    <s v="United States"/>
    <s v="Evan Henry"/>
    <s v="Wilson Jones"/>
    <d v="2018-11-22T00:00:00"/>
    <s v="Abierto"/>
    <s v="CA-2018-105340"/>
    <n v="77506"/>
    <x v="1001"/>
    <x v="2"/>
    <x v="0"/>
    <d v="2018-11-25T00:00:00"/>
    <s v="First Class"/>
    <s v="Alto"/>
    <s v="Texas"/>
    <s v="Alto"/>
    <x v="8"/>
    <n v="2"/>
    <n v="0.8"/>
    <n v="-11.08"/>
    <n v="16.640000000000008"/>
    <n v="1"/>
    <n v="6.93"/>
    <n v="34.650000000000006"/>
    <n v="34.650000000000006"/>
    <n v="6.93"/>
    <n v="18.009999999999998"/>
  </r>
  <r>
    <s v="Cosas de Oficina"/>
    <s v="Abilene"/>
    <s v="United States"/>
    <s v="Dennis Kane"/>
    <s v="Hoover"/>
    <d v="2021-12-11T00:00:00"/>
    <s v="Abierto"/>
    <s v="CA-2021-165099"/>
    <n v="79605"/>
    <x v="1002"/>
    <x v="2"/>
    <x v="0"/>
    <d v="2021-12-13T00:00:00"/>
    <s v="First Class"/>
    <s v="Alto"/>
    <s v="Texas"/>
    <s v="Alto"/>
    <x v="9"/>
    <n v="1"/>
    <n v="0.8"/>
    <n v="-3.76"/>
    <n v="1.8000000000000016"/>
    <n v="2"/>
    <n v="1.39"/>
    <n v="6.9500000000000011"/>
    <n v="3.4750000000000005"/>
    <n v="0.69499999999999995"/>
    <n v="5.1499999999999995"/>
  </r>
  <r>
    <s v="Cosas de Oficina"/>
    <s v="Dallas"/>
    <s v="United States"/>
    <s v="Max Engle"/>
    <s v="Belkin"/>
    <d v="2021-06-29T00:00:00"/>
    <s v="Abierto"/>
    <s v="CA-2021-137449"/>
    <n v="75220"/>
    <x v="650"/>
    <x v="2"/>
    <x v="0"/>
    <d v="2021-06-30T00:00:00"/>
    <s v="First Class"/>
    <s v="Alto"/>
    <s v="Texas"/>
    <s v="Alto"/>
    <x v="9"/>
    <n v="1"/>
    <n v="0.8"/>
    <n v="-54.55"/>
    <n v="31.010000000000034"/>
    <n v="2"/>
    <n v="21.39"/>
    <n v="106.95000000000003"/>
    <n v="53.475000000000016"/>
    <n v="10.695"/>
    <n v="75.94"/>
  </r>
  <r>
    <s v="Cosas de Oficina"/>
    <s v="Chicago"/>
    <s v="United States"/>
    <s v="Neoma Murray"/>
    <s v="Other"/>
    <d v="2019-09-27T00:00:00"/>
    <s v="Cerrado"/>
    <s v="US-2019-100531"/>
    <n v="60610"/>
    <x v="443"/>
    <x v="2"/>
    <x v="0"/>
    <d v="2019-09-29T00:00:00"/>
    <s v="First Class"/>
    <s v="Alto"/>
    <s v="Illinois"/>
    <s v="Alto"/>
    <x v="8"/>
    <n v="1"/>
    <n v="0.8"/>
    <n v="-22.62"/>
    <n v="37.700000000000017"/>
    <n v="2"/>
    <n v="15.08"/>
    <n v="75.40000000000002"/>
    <n v="37.70000000000001"/>
    <n v="7.54"/>
    <n v="37.700000000000003"/>
  </r>
  <r>
    <s v="Cosas de Oficina"/>
    <s v="Quincy"/>
    <s v="United States"/>
    <s v="Sarah Jordon"/>
    <s v="Pressboard"/>
    <d v="2020-09-30T00:00:00"/>
    <s v="Cerrado"/>
    <s v="CA-2020-108644"/>
    <n v="62301"/>
    <x v="186"/>
    <x v="2"/>
    <x v="0"/>
    <d v="2020-10-03T00:00:00"/>
    <s v="First Class"/>
    <s v="Alto"/>
    <s v="Illinois"/>
    <s v="Alto"/>
    <x v="8"/>
    <n v="2"/>
    <n v="0.8"/>
    <n v="-3.24"/>
    <n v="4.6000000000000023"/>
    <n v="2"/>
    <n v="1.96"/>
    <n v="9.8000000000000025"/>
    <n v="4.9000000000000012"/>
    <n v="0.98"/>
    <n v="5.2"/>
  </r>
  <r>
    <s v="Cosas de Oficina"/>
    <s v="Houston"/>
    <s v="United States"/>
    <s v="Mark Van Huff"/>
    <s v="Avery"/>
    <d v="2019-06-25T00:00:00"/>
    <s v="Cerrado"/>
    <s v="CA-2019-119690"/>
    <n v="77041"/>
    <x v="1003"/>
    <x v="2"/>
    <x v="0"/>
    <d v="2019-06-28T00:00:00"/>
    <s v="First Class"/>
    <s v="Alto"/>
    <s v="Texas"/>
    <s v="Alto"/>
    <x v="8"/>
    <n v="2"/>
    <n v="0.8"/>
    <n v="-1.48"/>
    <n v="2.4400000000000013"/>
    <n v="2"/>
    <n v="0.98"/>
    <n v="4.9000000000000012"/>
    <n v="2.4500000000000006"/>
    <n v="0.49"/>
    <n v="2.46"/>
  </r>
  <r>
    <s v="Cosas de Oficina"/>
    <s v="La Porte"/>
    <s v="United States"/>
    <s v="William Brown"/>
    <s v="Wilson Jones"/>
    <d v="2020-10-10T00:00:00"/>
    <s v="Cerrado"/>
    <s v="CA-2020-126627"/>
    <n v="77571"/>
    <x v="1004"/>
    <x v="2"/>
    <x v="0"/>
    <d v="2020-10-12T00:00:00"/>
    <s v="First Class"/>
    <s v="Alto"/>
    <s v="Texas"/>
    <s v="Alto"/>
    <x v="8"/>
    <n v="1"/>
    <n v="0.8"/>
    <n v="-26.23"/>
    <n v="39.330000000000013"/>
    <n v="2"/>
    <n v="16.39"/>
    <n v="81.950000000000017"/>
    <n v="40.975000000000009"/>
    <n v="8.1950000000000003"/>
    <n v="42.620000000000005"/>
  </r>
  <r>
    <s v="Cosas de Oficina"/>
    <s v="Des Plaines"/>
    <s v="United States"/>
    <s v="Joe Kamberova"/>
    <s v="Wilson Jones"/>
    <d v="2018-11-18T00:00:00"/>
    <s v="Cerrado"/>
    <s v="CA-2018-163468"/>
    <n v="60016"/>
    <x v="544"/>
    <x v="2"/>
    <x v="0"/>
    <d v="2018-11-21T00:00:00"/>
    <s v="First Class"/>
    <s v="Alto"/>
    <s v="Illinois"/>
    <s v="Alto"/>
    <x v="8"/>
    <n v="2"/>
    <n v="0.8"/>
    <n v="-4.92"/>
    <n v="6.6400000000000041"/>
    <n v="3"/>
    <n v="2.89"/>
    <n v="14.450000000000005"/>
    <n v="4.8166666666666682"/>
    <n v="0.96333333333333337"/>
    <n v="7.8100000000000005"/>
  </r>
  <r>
    <s v="Cosas de Oficina"/>
    <s v="Houston"/>
    <s v="United States"/>
    <s v="Jack Lebron"/>
    <s v="Other"/>
    <d v="2018-09-01T00:00:00"/>
    <s v="Abierto"/>
    <s v="CA-2018-165428"/>
    <n v="77036"/>
    <x v="525"/>
    <x v="2"/>
    <x v="0"/>
    <d v="2018-09-04T00:00:00"/>
    <s v="First Class"/>
    <s v="Alto"/>
    <s v="Texas"/>
    <s v="Alto"/>
    <x v="8"/>
    <n v="2"/>
    <n v="0.8"/>
    <n v="-6.02"/>
    <n v="8.5800000000000036"/>
    <n v="3"/>
    <n v="3.65"/>
    <n v="18.250000000000004"/>
    <n v="6.0833333333333339"/>
    <n v="1.2166666666666666"/>
    <n v="9.67"/>
  </r>
  <r>
    <s v="Cosas de Oficina"/>
    <s v="Freeport"/>
    <s v="United States"/>
    <s v="Troy Staebel"/>
    <s v="GBC"/>
    <d v="2021-10-13T00:00:00"/>
    <s v="Cerrado"/>
    <s v="CA-2021-163160"/>
    <n v="61032"/>
    <x v="261"/>
    <x v="2"/>
    <x v="0"/>
    <d v="2021-10-16T00:00:00"/>
    <s v="First Class"/>
    <s v="Alto"/>
    <s v="Illinois"/>
    <s v="Alto"/>
    <x v="8"/>
    <n v="2"/>
    <n v="0.8"/>
    <n v="-145.18"/>
    <n v="241.94000000000008"/>
    <n v="4"/>
    <n v="96.78"/>
    <n v="483.90000000000009"/>
    <n v="120.97500000000002"/>
    <n v="24.195"/>
    <n v="241.96"/>
  </r>
  <r>
    <s v="Cosas de Oficina"/>
    <s v="Allen"/>
    <s v="United States"/>
    <s v="Anthony Witt"/>
    <s v="GBC"/>
    <d v="2019-11-29T00:00:00"/>
    <s v="Cerrado"/>
    <s v="CA-2019-129112"/>
    <n v="75002"/>
    <x v="1005"/>
    <x v="2"/>
    <x v="0"/>
    <d v="2019-11-30T00:00:00"/>
    <s v="First Class"/>
    <s v="Alto"/>
    <s v="Texas"/>
    <s v="Alto"/>
    <x v="8"/>
    <n v="1"/>
    <n v="0.8"/>
    <n v="-13.62"/>
    <n v="21.500000000000007"/>
    <n v="4"/>
    <n v="8.7799999999999994"/>
    <n v="43.900000000000006"/>
    <n v="10.975000000000001"/>
    <n v="2.1949999999999998"/>
    <n v="22.4"/>
  </r>
  <r>
    <s v="Cosas de Oficina"/>
    <s v="Austin"/>
    <s v="United States"/>
    <s v="Tim Brockman"/>
    <s v="Wilson Jones"/>
    <d v="2021-01-15T00:00:00"/>
    <s v="Cerrado"/>
    <s v="US-2021-104661"/>
    <n v="78745"/>
    <x v="1004"/>
    <x v="2"/>
    <x v="0"/>
    <d v="2021-01-18T00:00:00"/>
    <s v="First Class"/>
    <s v="Alto"/>
    <s v="Texas"/>
    <s v="Alto"/>
    <x v="8"/>
    <n v="2"/>
    <n v="0.8"/>
    <n v="-52.45"/>
    <n v="78.67000000000003"/>
    <n v="4"/>
    <n v="32.78"/>
    <n v="163.90000000000003"/>
    <n v="40.975000000000009"/>
    <n v="8.1950000000000003"/>
    <n v="85.23"/>
  </r>
  <r>
    <s v="Cosas de Oficina"/>
    <s v="Dallas"/>
    <s v="United States"/>
    <s v="Tom Prescott"/>
    <s v="GBC"/>
    <d v="2020-08-28T00:00:00"/>
    <s v="Cerrado"/>
    <s v="CA-2020-145303"/>
    <n v="75081"/>
    <x v="1006"/>
    <x v="2"/>
    <x v="0"/>
    <d v="2020-08-31T00:00:00"/>
    <s v="First Class"/>
    <s v="Alto"/>
    <s v="Texas"/>
    <s v="Alto"/>
    <x v="8"/>
    <n v="2"/>
    <n v="0.8"/>
    <n v="-16.54"/>
    <n v="23.54000000000001"/>
    <n v="4"/>
    <n v="10.02"/>
    <n v="50.100000000000009"/>
    <n v="12.525000000000002"/>
    <n v="2.5049999999999999"/>
    <n v="26.56"/>
  </r>
  <r>
    <s v="Cosas de Oficina"/>
    <s v="Peoria"/>
    <s v="United States"/>
    <s v="Ralph Arnett"/>
    <s v="Ibico"/>
    <d v="2020-08-04T00:00:00"/>
    <s v="Cerrado"/>
    <s v="US-2020-128195"/>
    <n v="61604"/>
    <x v="1007"/>
    <x v="2"/>
    <x v="0"/>
    <d v="2020-08-05T00:00:00"/>
    <s v="First Class"/>
    <s v="Alto"/>
    <s v="Illinois"/>
    <s v="Alto"/>
    <x v="8"/>
    <n v="1"/>
    <n v="0.8"/>
    <n v="-6.57"/>
    <n v="9.350000000000005"/>
    <n v="5"/>
    <n v="3.98"/>
    <n v="19.900000000000006"/>
    <n v="3.9800000000000009"/>
    <n v="0.79600000000000004"/>
    <n v="10.55"/>
  </r>
  <r>
    <s v="Cosas de Oficina"/>
    <s v="Chicago"/>
    <s v="United States"/>
    <s v="Laurel Elliston"/>
    <s v="FelBajoes"/>
    <d v="2018-05-27T00:00:00"/>
    <s v="Cerrado"/>
    <s v="US-2018-117058"/>
    <n v="60653"/>
    <x v="1008"/>
    <x v="2"/>
    <x v="0"/>
    <d v="2018-05-30T00:00:00"/>
    <s v="First Class"/>
    <s v="Alto"/>
    <s v="Illinois"/>
    <s v="Alto"/>
    <x v="8"/>
    <n v="2"/>
    <n v="0.8"/>
    <n v="-30.56"/>
    <n v="39.28000000000003"/>
    <n v="6"/>
    <n v="17.46"/>
    <n v="87.300000000000026"/>
    <n v="14.550000000000004"/>
    <n v="2.91"/>
    <n v="48.019999999999996"/>
  </r>
  <r>
    <s v="Cosas de Oficina"/>
    <s v="Houston"/>
    <s v="United States"/>
    <s v="Nathan Cano"/>
    <s v="FelBajoes"/>
    <d v="2021-11-19T00:00:00"/>
    <s v="Abierto"/>
    <s v="CA-2021-131254"/>
    <n v="77095"/>
    <x v="451"/>
    <x v="2"/>
    <x v="0"/>
    <d v="2021-11-21T00:00:00"/>
    <s v="First Class"/>
    <s v="Alto"/>
    <s v="Texas"/>
    <s v="Alto"/>
    <x v="8"/>
    <n v="1"/>
    <n v="0.8"/>
    <n v="-2287.7800000000002"/>
    <n v="3812.9800000000014"/>
    <n v="6"/>
    <n v="1525.19"/>
    <n v="7625.9500000000016"/>
    <n v="1270.991666666667"/>
    <n v="254.19833333333335"/>
    <n v="3812.9700000000003"/>
  </r>
  <r>
    <s v="Cosas de Oficina"/>
    <s v="Rockford"/>
    <s v="United States"/>
    <s v="Guy Thornton"/>
    <s v="GBC"/>
    <d v="2021-11-26T00:00:00"/>
    <s v="Cerrado"/>
    <s v="CA-2021-130526"/>
    <n v="61107"/>
    <x v="301"/>
    <x v="2"/>
    <x v="0"/>
    <d v="2021-11-29T00:00:00"/>
    <s v="First Class"/>
    <s v="Alto"/>
    <s v="Illinois"/>
    <s v="Alto"/>
    <x v="8"/>
    <n v="2"/>
    <n v="0.8"/>
    <n v="-53.71"/>
    <n v="80.57000000000005"/>
    <n v="8"/>
    <n v="33.57"/>
    <n v="167.85000000000005"/>
    <n v="20.981250000000006"/>
    <n v="4.19625"/>
    <n v="87.28"/>
  </r>
  <r>
    <s v="Cosas de Oficina"/>
    <s v="Dallas"/>
    <s v="United States"/>
    <s v="Keith Herrera"/>
    <s v="GBC"/>
    <d v="2018-08-15T00:00:00"/>
    <s v="Cerrado"/>
    <s v="CA-2018-138023"/>
    <n v="75081"/>
    <x v="612"/>
    <x v="2"/>
    <x v="0"/>
    <d v="2018-08-18T00:00:00"/>
    <s v="First Class"/>
    <s v="Alto"/>
    <s v="Texas"/>
    <s v="Alto"/>
    <x v="8"/>
    <n v="2"/>
    <n v="0.8"/>
    <n v="-52.63"/>
    <n v="71.210000000000036"/>
    <n v="8"/>
    <n v="30.96"/>
    <n v="154.80000000000004"/>
    <n v="19.350000000000005"/>
    <n v="3.87"/>
    <n v="83.59"/>
  </r>
  <r>
    <s v="Cosas de Oficina"/>
    <s v="Dallas"/>
    <s v="United States"/>
    <s v="Tom Prescott"/>
    <s v="Angle-D"/>
    <d v="2020-08-28T00:00:00"/>
    <s v="Cerrado"/>
    <s v="CA-2020-145303"/>
    <n v="75081"/>
    <x v="347"/>
    <x v="2"/>
    <x v="0"/>
    <d v="2020-08-31T00:00:00"/>
    <s v="First Class"/>
    <s v="Alto"/>
    <s v="Texas"/>
    <s v="Alto"/>
    <x v="8"/>
    <n v="2"/>
    <n v="0.8"/>
    <n v="-21.68"/>
    <n v="30.880000000000017"/>
    <n v="9"/>
    <n v="13.14"/>
    <n v="65.700000000000017"/>
    <n v="7.3000000000000016"/>
    <n v="1.46"/>
    <n v="34.82"/>
  </r>
  <r>
    <s v="Cosas de Oficina"/>
    <s v="New York City"/>
    <s v="United States"/>
    <s v="Mitch Webber"/>
    <s v="Euro Pro"/>
    <d v="2018-09-20T00:00:00"/>
    <s v="Cerrado"/>
    <s v="CA-2018-125997"/>
    <n v="10011"/>
    <x v="1009"/>
    <x v="3"/>
    <x v="0"/>
    <d v="2018-09-23T00:00:00"/>
    <s v="First Class"/>
    <s v="Alto"/>
    <s v="New York"/>
    <s v="Alto"/>
    <x v="9"/>
    <n v="2"/>
    <n v="0"/>
    <n v="8.0500000000000007"/>
    <n v="8.0500000000000007"/>
    <n v="1"/>
    <n v="30.98"/>
    <n v="30.98"/>
    <n v="30.98"/>
    <n v="30.98"/>
    <n v="22.93"/>
  </r>
  <r>
    <s v="Cosas de Oficina"/>
    <s v="Watertown"/>
    <s v="United States"/>
    <s v="Justin MacKendrick"/>
    <s v="Holmes"/>
    <d v="2018-09-02T00:00:00"/>
    <s v="Cerrado"/>
    <s v="CA-2018-157721"/>
    <n v="13601"/>
    <x v="1010"/>
    <x v="3"/>
    <x v="0"/>
    <d v="2018-09-05T00:00:00"/>
    <s v="First Class"/>
    <s v="Alto"/>
    <s v="New York"/>
    <s v="Alto"/>
    <x v="9"/>
    <n v="2"/>
    <n v="0"/>
    <n v="8.9600000000000009"/>
    <n v="8.9600000000000009"/>
    <n v="1"/>
    <n v="19.899999999999999"/>
    <n v="19.899999999999999"/>
    <n v="19.899999999999999"/>
    <n v="19.899999999999999"/>
    <n v="10.939999999999998"/>
  </r>
  <r>
    <s v="Cosas de Oficina"/>
    <s v="Perth Amboy"/>
    <s v="United States"/>
    <s v="Nick Radford"/>
    <s v="GBC"/>
    <d v="2020-10-17T00:00:00"/>
    <s v="Cerrado"/>
    <s v="CA-2020-152688"/>
    <n v="8861"/>
    <x v="383"/>
    <x v="3"/>
    <x v="0"/>
    <d v="2020-10-20T00:00:00"/>
    <s v="First Class"/>
    <s v="Alto"/>
    <s v="New Jersey"/>
    <s v="Alto"/>
    <x v="8"/>
    <n v="2"/>
    <n v="0"/>
    <n v="148.51"/>
    <n v="148.51"/>
    <n v="1"/>
    <n v="315.98"/>
    <n v="315.98"/>
    <n v="315.98"/>
    <n v="315.98"/>
    <n v="167.47000000000003"/>
  </r>
  <r>
    <s v="Cosas de Oficina"/>
    <s v="Clinton"/>
    <s v="United States"/>
    <s v="Dave Kipp"/>
    <s v="Wirebound"/>
    <d v="2020-02-14T00:00:00"/>
    <s v="Abierto"/>
    <s v="CA-2020-134334"/>
    <n v="20735"/>
    <x v="971"/>
    <x v="3"/>
    <x v="0"/>
    <d v="2020-02-15T00:00:00"/>
    <s v="First Class"/>
    <s v="Alto"/>
    <s v="Maryland"/>
    <s v="Alto"/>
    <x v="10"/>
    <n v="1"/>
    <n v="0"/>
    <n v="2.15"/>
    <n v="2.15"/>
    <n v="1"/>
    <n v="4.7699999999999996"/>
    <n v="4.7699999999999996"/>
    <n v="4.7699999999999996"/>
    <n v="4.7699999999999996"/>
    <n v="2.6199999999999997"/>
  </r>
  <r>
    <s v="Cosas de Oficina"/>
    <s v="New York City"/>
    <s v="United States"/>
    <s v="Nat Carroll"/>
    <s v="Xerox"/>
    <d v="2020-11-24T00:00:00"/>
    <s v="Abierto"/>
    <s v="CA-2020-124485"/>
    <n v="10035"/>
    <x v="1011"/>
    <x v="3"/>
    <x v="0"/>
    <d v="2020-11-26T00:00:00"/>
    <s v="First Class"/>
    <s v="Alto"/>
    <s v="New York"/>
    <s v="Alto"/>
    <x v="10"/>
    <n v="1"/>
    <n v="0"/>
    <n v="3.11"/>
    <n v="3.11"/>
    <n v="1"/>
    <n v="6.48"/>
    <n v="6.48"/>
    <n v="6.48"/>
    <n v="6.48"/>
    <n v="3.3700000000000006"/>
  </r>
  <r>
    <s v="Cosas de Oficina"/>
    <s v="Andover"/>
    <s v="United States"/>
    <s v="Pamela Stobb"/>
    <s v="Other"/>
    <d v="2020-03-09T00:00:00"/>
    <s v="Cerrado"/>
    <s v="CA-2020-153269"/>
    <n v="1810"/>
    <x v="602"/>
    <x v="3"/>
    <x v="0"/>
    <d v="2020-03-12T00:00:00"/>
    <s v="First Class"/>
    <s v="Alto"/>
    <s v="Massachusetts"/>
    <s v="Alto"/>
    <x v="4"/>
    <n v="2"/>
    <n v="0"/>
    <n v="3.36"/>
    <n v="3.3599999999999994"/>
    <n v="1"/>
    <n v="11.21"/>
    <n v="11.21"/>
    <n v="11.21"/>
    <n v="11.21"/>
    <n v="7.8500000000000014"/>
  </r>
  <r>
    <s v="Cosas de Oficina"/>
    <s v="Fairfield"/>
    <s v="United States"/>
    <s v="Shahid Collister"/>
    <s v="Hoover"/>
    <d v="2021-03-13T00:00:00"/>
    <s v="Cerrado"/>
    <s v="CA-2021-153843"/>
    <n v="6824"/>
    <x v="1012"/>
    <x v="3"/>
    <x v="0"/>
    <d v="2021-03-15T00:00:00"/>
    <s v="First Class"/>
    <s v="Alto"/>
    <s v="Connecticut"/>
    <s v="Alto"/>
    <x v="9"/>
    <n v="1"/>
    <n v="0"/>
    <n v="120.94"/>
    <n v="120.94"/>
    <n v="2"/>
    <n v="465.16"/>
    <n v="465.16"/>
    <n v="232.58"/>
    <n v="232.58"/>
    <n v="344.22"/>
  </r>
  <r>
    <s v="Cosas de Oficina"/>
    <s v="New York City"/>
    <s v="United States"/>
    <s v="Edward Nazzal"/>
    <s v="Eureka"/>
    <d v="2019-05-30T00:00:00"/>
    <s v="Cerrado"/>
    <s v="CA-2019-103177"/>
    <n v="10009"/>
    <x v="1013"/>
    <x v="3"/>
    <x v="0"/>
    <d v="2019-06-01T00:00:00"/>
    <s v="First Class"/>
    <s v="Alto"/>
    <s v="New York"/>
    <s v="Alto"/>
    <x v="9"/>
    <n v="1"/>
    <n v="0"/>
    <n v="44.89"/>
    <n v="44.89"/>
    <n v="2"/>
    <n v="160.32"/>
    <n v="160.32"/>
    <n v="80.16"/>
    <n v="80.16"/>
    <n v="115.42999999999999"/>
  </r>
  <r>
    <s v="Cosas de Oficina"/>
    <s v="Rochester"/>
    <s v="United States"/>
    <s v="Bryan Mills"/>
    <s v="Sanford"/>
    <d v="2018-06-06T00:00:00"/>
    <s v="Abierto"/>
    <s v="CA-2018-133270"/>
    <n v="14609"/>
    <x v="159"/>
    <x v="3"/>
    <x v="0"/>
    <d v="2018-06-09T00:00:00"/>
    <s v="First Class"/>
    <s v="Alto"/>
    <s v="New York"/>
    <s v="Alto"/>
    <x v="6"/>
    <n v="2"/>
    <n v="0"/>
    <n v="4.9400000000000004"/>
    <n v="4.9400000000000013"/>
    <n v="2"/>
    <n v="13.36"/>
    <n v="13.36"/>
    <n v="6.68"/>
    <n v="6.68"/>
    <n v="8.4199999999999982"/>
  </r>
  <r>
    <s v="Cosas de Oficina"/>
    <s v="Fairfield"/>
    <s v="United States"/>
    <s v="Shahid Collister"/>
    <s v="GBC"/>
    <d v="2021-03-13T00:00:00"/>
    <s v="Cerrado"/>
    <s v="CA-2021-153843"/>
    <n v="6824"/>
    <x v="1014"/>
    <x v="3"/>
    <x v="0"/>
    <d v="2021-03-15T00:00:00"/>
    <s v="First Class"/>
    <s v="Alto"/>
    <s v="Connecticut"/>
    <s v="Alto"/>
    <x v="8"/>
    <n v="1"/>
    <n v="0"/>
    <n v="15.44"/>
    <n v="15.44"/>
    <n v="2"/>
    <n v="30.88"/>
    <n v="30.88"/>
    <n v="15.44"/>
    <n v="15.44"/>
    <n v="15.44"/>
  </r>
  <r>
    <s v="Cosas de Oficina"/>
    <s v="Baltimore"/>
    <s v="United States"/>
    <s v="Jill Matthias"/>
    <s v="GBC"/>
    <d v="2020-04-14T00:00:00"/>
    <s v="Cerrado"/>
    <s v="CA-2020-166625"/>
    <n v="21215"/>
    <x v="1006"/>
    <x v="3"/>
    <x v="0"/>
    <d v="2020-04-17T00:00:00"/>
    <s v="First Class"/>
    <s v="Alto"/>
    <s v="Maryland"/>
    <s v="Alto"/>
    <x v="8"/>
    <n v="2"/>
    <n v="0"/>
    <n v="11.78"/>
    <n v="11.78"/>
    <n v="2"/>
    <n v="25.06"/>
    <n v="25.06"/>
    <n v="12.53"/>
    <n v="12.53"/>
    <n v="13.28"/>
  </r>
  <r>
    <s v="Cosas de Oficina"/>
    <s v="Manchester"/>
    <s v="United States"/>
    <s v="Neoma Murray"/>
    <s v="Avery"/>
    <d v="2021-04-30T00:00:00"/>
    <s v="Cerrado"/>
    <s v="US-2021-107636"/>
    <n v="6040"/>
    <x v="1015"/>
    <x v="3"/>
    <x v="0"/>
    <d v="2021-05-02T00:00:00"/>
    <s v="First Class"/>
    <s v="Alto"/>
    <s v="Connecticut"/>
    <s v="Alto"/>
    <x v="2"/>
    <n v="1"/>
    <n v="0"/>
    <n v="2.82"/>
    <n v="2.82"/>
    <n v="2"/>
    <n v="5.76"/>
    <n v="5.76"/>
    <n v="2.88"/>
    <n v="2.88"/>
    <n v="2.94"/>
  </r>
  <r>
    <s v="Cosas de Oficina"/>
    <s v="Waterbury"/>
    <s v="United States"/>
    <s v="Arthur Gainer"/>
    <s v="Avery"/>
    <d v="2020-05-17T00:00:00"/>
    <s v="Cerrado"/>
    <s v="CA-2020-158435"/>
    <n v="6708"/>
    <x v="149"/>
    <x v="3"/>
    <x v="0"/>
    <d v="2020-05-18T00:00:00"/>
    <s v="First Class"/>
    <s v="Alto"/>
    <s v="Connecticut"/>
    <s v="Alto"/>
    <x v="2"/>
    <n v="1"/>
    <n v="0"/>
    <n v="6.87"/>
    <n v="6.87"/>
    <n v="2"/>
    <n v="14.62"/>
    <n v="14.62"/>
    <n v="7.31"/>
    <n v="7.31"/>
    <n v="7.7499999999999991"/>
  </r>
  <r>
    <s v="Cosas de Oficina"/>
    <s v="New York City"/>
    <s v="United States"/>
    <s v="Christina Anderson"/>
    <s v="Xerox"/>
    <d v="2021-10-12T00:00:00"/>
    <s v="Cerrado"/>
    <s v="CA-2021-169607"/>
    <n v="10024"/>
    <x v="1016"/>
    <x v="3"/>
    <x v="0"/>
    <d v="2021-10-15T00:00:00"/>
    <s v="First Class"/>
    <s v="Alto"/>
    <s v="New York"/>
    <s v="Alto"/>
    <x v="10"/>
    <n v="2"/>
    <n v="0"/>
    <n v="4.68"/>
    <n v="4.68"/>
    <n v="2"/>
    <n v="9.9600000000000009"/>
    <n v="9.9600000000000009"/>
    <n v="4.9800000000000004"/>
    <n v="4.9800000000000004"/>
    <n v="5.2800000000000011"/>
  </r>
  <r>
    <s v="Cosas de Oficina"/>
    <s v="New York City"/>
    <s v="United States"/>
    <s v="Maxwell Schwartz"/>
    <s v="Easy-staple paper"/>
    <d v="2019-10-20T00:00:00"/>
    <s v="Cerrado"/>
    <s v="CA-2019-164623"/>
    <n v="10035"/>
    <x v="33"/>
    <x v="3"/>
    <x v="0"/>
    <d v="2019-10-22T00:00:00"/>
    <s v="First Class"/>
    <s v="Alto"/>
    <s v="New York"/>
    <s v="Alto"/>
    <x v="10"/>
    <n v="1"/>
    <n v="0"/>
    <n v="11.54"/>
    <n v="11.54"/>
    <n v="2"/>
    <n v="24.56"/>
    <n v="24.56"/>
    <n v="12.28"/>
    <n v="12.28"/>
    <n v="13.02"/>
  </r>
  <r>
    <s v="Cosas de Oficina"/>
    <s v="New York City"/>
    <s v="United States"/>
    <s v="Nat Carroll"/>
    <s v="Xerox"/>
    <d v="2020-11-24T00:00:00"/>
    <s v="Abierto"/>
    <s v="CA-2020-124485"/>
    <n v="10035"/>
    <x v="609"/>
    <x v="3"/>
    <x v="0"/>
    <d v="2020-11-26T00:00:00"/>
    <s v="First Class"/>
    <s v="Alto"/>
    <s v="New York"/>
    <s v="Alto"/>
    <x v="10"/>
    <n v="1"/>
    <n v="0"/>
    <n v="5.66"/>
    <n v="5.66"/>
    <n v="2"/>
    <n v="11.56"/>
    <n v="11.56"/>
    <n v="5.78"/>
    <n v="5.78"/>
    <n v="5.9"/>
  </r>
  <r>
    <s v="Cosas de Oficina"/>
    <s v="Rochester"/>
    <s v="United States"/>
    <s v="Luke Weiss"/>
    <s v="Xerox"/>
    <d v="2020-11-07T00:00:00"/>
    <s v="Abierto"/>
    <s v="CA-2020-132997"/>
    <n v="14609"/>
    <x v="1017"/>
    <x v="3"/>
    <x v="0"/>
    <d v="2020-11-09T00:00:00"/>
    <s v="First Class"/>
    <s v="Alto"/>
    <s v="New York"/>
    <s v="Alto"/>
    <x v="10"/>
    <n v="1"/>
    <n v="0"/>
    <n v="6.22"/>
    <n v="6.22"/>
    <n v="2"/>
    <n v="12.96"/>
    <n v="12.96"/>
    <n v="6.48"/>
    <n v="6.48"/>
    <n v="6.7400000000000011"/>
  </r>
  <r>
    <s v="Cosas de Oficina"/>
    <s v="Providence"/>
    <s v="United States"/>
    <s v="Allen Armold"/>
    <s v="Xerox"/>
    <d v="2021-09-07T00:00:00"/>
    <s v="Cerrado"/>
    <s v="US-2021-169488"/>
    <n v="2908"/>
    <x v="369"/>
    <x v="3"/>
    <x v="0"/>
    <d v="2021-09-09T00:00:00"/>
    <s v="First Class"/>
    <s v="Alto"/>
    <s v="Rhode Island"/>
    <s v="Alto"/>
    <x v="10"/>
    <n v="1"/>
    <n v="0"/>
    <n v="18.78"/>
    <n v="18.78"/>
    <n v="2"/>
    <n v="39.96"/>
    <n v="39.96"/>
    <n v="19.98"/>
    <n v="19.98"/>
    <n v="21.18"/>
  </r>
  <r>
    <s v="Cosas de Oficina"/>
    <s v="New York City"/>
    <s v="United States"/>
    <s v="Becky Martin"/>
    <s v="FelBajoes"/>
    <d v="2020-12-04T00:00:00"/>
    <s v="Cerrado"/>
    <s v="CA-2020-126004"/>
    <n v="10024"/>
    <x v="1018"/>
    <x v="3"/>
    <x v="0"/>
    <d v="2020-12-05T00:00:00"/>
    <s v="First Class"/>
    <s v="Alto"/>
    <s v="New York"/>
    <s v="Alto"/>
    <x v="4"/>
    <n v="1"/>
    <n v="0"/>
    <n v="11.63"/>
    <n v="11.629999999999995"/>
    <n v="2"/>
    <n v="193.86"/>
    <n v="193.86"/>
    <n v="96.93"/>
    <n v="96.93"/>
    <n v="182.23000000000002"/>
  </r>
  <r>
    <s v="Cosas de Oficina"/>
    <s v="New York City"/>
    <s v="United States"/>
    <s v="Naresj Patel"/>
    <s v="Tennsco"/>
    <d v="2019-08-09T00:00:00"/>
    <s v="Cerrado"/>
    <s v="CA-2019-131338"/>
    <n v="10024"/>
    <x v="194"/>
    <x v="3"/>
    <x v="0"/>
    <d v="2019-08-12T00:00:00"/>
    <s v="First Class"/>
    <s v="Alto"/>
    <s v="New York"/>
    <s v="Alto"/>
    <x v="4"/>
    <n v="2"/>
    <n v="0"/>
    <n v="2.94"/>
    <n v="2.9399999999999977"/>
    <n v="2"/>
    <n v="41.96"/>
    <n v="41.96"/>
    <n v="20.98"/>
    <n v="20.98"/>
    <n v="39.020000000000003"/>
  </r>
  <r>
    <s v="Cosas de Oficina"/>
    <s v="New York City"/>
    <s v="United States"/>
    <s v="Resi Pölking"/>
    <s v="Other"/>
    <d v="2019-04-07T00:00:00"/>
    <s v="Cerrado"/>
    <s v="CA-2019-166492"/>
    <n v="10035"/>
    <x v="1019"/>
    <x v="3"/>
    <x v="0"/>
    <d v="2019-04-10T00:00:00"/>
    <s v="First Class"/>
    <s v="Alto"/>
    <s v="New York"/>
    <s v="Alto"/>
    <x v="4"/>
    <n v="2"/>
    <n v="0"/>
    <n v="5.87"/>
    <n v="5.870000000000001"/>
    <n v="2"/>
    <n v="22.58"/>
    <n v="22.58"/>
    <n v="11.29"/>
    <n v="11.29"/>
    <n v="16.709999999999997"/>
  </r>
  <r>
    <s v="Cosas de Oficina"/>
    <s v="Providence"/>
    <s v="United States"/>
    <s v="Clytie Kelty"/>
    <s v="Other"/>
    <d v="2020-09-19T00:00:00"/>
    <s v="Cerrado"/>
    <s v="CA-2020-158610"/>
    <n v="2908"/>
    <x v="54"/>
    <x v="3"/>
    <x v="0"/>
    <d v="2020-09-22T00:00:00"/>
    <s v="First Class"/>
    <s v="Alto"/>
    <s v="Rhode Island"/>
    <s v="Alto"/>
    <x v="4"/>
    <n v="2"/>
    <n v="0"/>
    <n v="17.38"/>
    <n v="17.379999999999995"/>
    <n v="2"/>
    <n v="69.52"/>
    <n v="69.52"/>
    <n v="34.76"/>
    <n v="34.76"/>
    <n v="52.14"/>
  </r>
  <r>
    <s v="Cosas de Oficina"/>
    <s v="Bajoell"/>
    <s v="United States"/>
    <s v="Kunst Miller"/>
    <s v="Staple remover"/>
    <d v="2021-12-02T00:00:00"/>
    <s v="Cerrado"/>
    <s v="CA-2021-167395"/>
    <n v="1852"/>
    <x v="327"/>
    <x v="3"/>
    <x v="0"/>
    <d v="2021-12-04T00:00:00"/>
    <s v="First Class"/>
    <s v="Alto"/>
    <s v="Massachusetts"/>
    <s v="Alto"/>
    <x v="14"/>
    <n v="1"/>
    <n v="0"/>
    <n v="0.17"/>
    <n v="0.16999999999999993"/>
    <n v="2"/>
    <n v="4.3600000000000003"/>
    <n v="4.3600000000000003"/>
    <n v="2.1800000000000002"/>
    <n v="2.1800000000000002"/>
    <n v="4.1900000000000004"/>
  </r>
  <r>
    <s v="Cosas de Oficina"/>
    <s v="New York City"/>
    <s v="United States"/>
    <s v="Dan Lawera"/>
    <s v="Other"/>
    <d v="2020-02-27T00:00:00"/>
    <s v="Abierto"/>
    <s v="CA-2020-102456"/>
    <n v="10011"/>
    <x v="1020"/>
    <x v="3"/>
    <x v="0"/>
    <d v="2020-03-01T00:00:00"/>
    <s v="First Class"/>
    <s v="Alto"/>
    <s v="New York"/>
    <s v="Alto"/>
    <x v="9"/>
    <n v="2"/>
    <n v="0"/>
    <n v="49.56"/>
    <n v="49.56"/>
    <n v="3"/>
    <n v="170.88"/>
    <n v="170.88"/>
    <n v="56.96"/>
    <n v="56.96"/>
    <n v="121.32"/>
  </r>
  <r>
    <s v="Cosas de Oficina"/>
    <s v="New York City"/>
    <s v="United States"/>
    <s v="Toby Braunhardt"/>
    <s v="Holmes"/>
    <d v="2018-06-21T00:00:00"/>
    <s v="Cerrado"/>
    <s v="CA-2018-130624"/>
    <n v="10024"/>
    <x v="1010"/>
    <x v="3"/>
    <x v="0"/>
    <d v="2018-06-24T00:00:00"/>
    <s v="First Class"/>
    <s v="Alto"/>
    <s v="New York"/>
    <s v="Alto"/>
    <x v="9"/>
    <n v="2"/>
    <n v="0"/>
    <n v="26.87"/>
    <n v="26.870000000000005"/>
    <n v="3"/>
    <n v="59.7"/>
    <n v="59.7"/>
    <n v="19.900000000000002"/>
    <n v="19.900000000000002"/>
    <n v="32.83"/>
  </r>
  <r>
    <s v="Cosas de Oficina"/>
    <s v="New York City"/>
    <s v="United States"/>
    <s v="John Lucas"/>
    <s v="Holmes"/>
    <d v="2019-04-25T00:00:00"/>
    <s v="Abierto"/>
    <s v="CA-2019-112557"/>
    <n v="10035"/>
    <x v="14"/>
    <x v="3"/>
    <x v="0"/>
    <d v="2019-04-28T00:00:00"/>
    <s v="First Class"/>
    <s v="Alto"/>
    <s v="New York"/>
    <s v="Alto"/>
    <x v="9"/>
    <n v="2"/>
    <n v="0"/>
    <n v="90.83"/>
    <n v="90.83"/>
    <n v="3"/>
    <n v="206.43"/>
    <n v="206.43"/>
    <n v="68.81"/>
    <n v="68.81"/>
    <n v="115.60000000000001"/>
  </r>
  <r>
    <s v="Cosas de Oficina"/>
    <s v="Dover"/>
    <s v="United States"/>
    <s v="Thomas Thornton"/>
    <s v="Newell"/>
    <d v="2018-09-23T00:00:00"/>
    <s v="Cerrado"/>
    <s v="CA-2018-163650"/>
    <n v="19901"/>
    <x v="1021"/>
    <x v="3"/>
    <x v="0"/>
    <d v="2018-09-25T00:00:00"/>
    <s v="First Class"/>
    <s v="Alto"/>
    <s v="Delaware"/>
    <s v="Alto"/>
    <x v="6"/>
    <n v="1"/>
    <n v="0"/>
    <n v="2.85"/>
    <n v="2.8499999999999996"/>
    <n v="3"/>
    <n v="9.84"/>
    <n v="9.84"/>
    <n v="3.28"/>
    <n v="3.28"/>
    <n v="6.99"/>
  </r>
  <r>
    <s v="Cosas de Oficina"/>
    <s v="Clinton"/>
    <s v="United States"/>
    <s v="Dave Kipp"/>
    <s v="Other"/>
    <d v="2020-02-14T00:00:00"/>
    <s v="Abierto"/>
    <s v="CA-2020-134334"/>
    <n v="20735"/>
    <x v="1022"/>
    <x v="3"/>
    <x v="0"/>
    <d v="2020-02-15T00:00:00"/>
    <s v="First Class"/>
    <s v="Alto"/>
    <s v="Maryland"/>
    <s v="Alto"/>
    <x v="6"/>
    <n v="1"/>
    <n v="0"/>
    <n v="2.0699999999999998"/>
    <n v="2.0700000000000003"/>
    <n v="3"/>
    <n v="7.98"/>
    <n v="7.98"/>
    <n v="2.66"/>
    <n v="2.66"/>
    <n v="5.91"/>
  </r>
  <r>
    <s v="Cosas de Oficina"/>
    <s v="Everett"/>
    <s v="United States"/>
    <s v="Xylona Preis"/>
    <s v="Stanley"/>
    <d v="2021-11-17T00:00:00"/>
    <s v="Cerrado"/>
    <s v="CA-2021-138163"/>
    <n v="2149"/>
    <x v="208"/>
    <x v="3"/>
    <x v="0"/>
    <d v="2021-11-20T00:00:00"/>
    <s v="First Class"/>
    <s v="Alto"/>
    <s v="Massachusetts"/>
    <s v="Alto"/>
    <x v="6"/>
    <n v="2"/>
    <n v="0"/>
    <n v="14.26"/>
    <n v="14.259999999999998"/>
    <n v="3"/>
    <n v="50.94"/>
    <n v="50.94"/>
    <n v="16.98"/>
    <n v="16.98"/>
    <n v="36.68"/>
  </r>
  <r>
    <s v="Cosas de Oficina"/>
    <s v="East Orange"/>
    <s v="United States"/>
    <s v="Cassandra Brandow"/>
    <s v="Newell"/>
    <d v="2020-11-27T00:00:00"/>
    <s v="Cerrado"/>
    <s v="CA-2020-117583"/>
    <n v="7017"/>
    <x v="332"/>
    <x v="3"/>
    <x v="0"/>
    <d v="2020-11-30T00:00:00"/>
    <s v="First Class"/>
    <s v="Alto"/>
    <s v="New Jersey"/>
    <s v="Alto"/>
    <x v="6"/>
    <n v="2"/>
    <n v="0"/>
    <n v="9.6999999999999993"/>
    <n v="9.6999999999999993"/>
    <n v="3"/>
    <n v="34.65"/>
    <n v="34.65"/>
    <n v="11.549999999999999"/>
    <n v="11.549999999999999"/>
    <n v="24.95"/>
  </r>
  <r>
    <s v="Cosas de Oficina"/>
    <s v="New York City"/>
    <s v="United States"/>
    <s v="Clay Ludtke"/>
    <s v="Sanford"/>
    <d v="2018-09-02T00:00:00"/>
    <s v="Abierto"/>
    <s v="CA-2018-127936"/>
    <n v="10009"/>
    <x v="1023"/>
    <x v="3"/>
    <x v="0"/>
    <d v="2018-09-04T00:00:00"/>
    <s v="First Class"/>
    <s v="Alto"/>
    <s v="New York"/>
    <s v="Alto"/>
    <x v="6"/>
    <n v="1"/>
    <n v="0"/>
    <n v="8.07"/>
    <n v="8.07"/>
    <n v="3"/>
    <n v="21.24"/>
    <n v="21.24"/>
    <n v="7.0799999999999992"/>
    <n v="7.0799999999999992"/>
    <n v="13.169999999999998"/>
  </r>
  <r>
    <s v="Cosas de Oficina"/>
    <s v="New York City"/>
    <s v="United States"/>
    <s v="Carlos Daly"/>
    <s v="Boston"/>
    <d v="2021-11-20T00:00:00"/>
    <s v="Abierto"/>
    <s v="CA-2021-111556"/>
    <n v="10035"/>
    <x v="1024"/>
    <x v="3"/>
    <x v="0"/>
    <d v="2021-11-22T00:00:00"/>
    <s v="First Class"/>
    <s v="Alto"/>
    <s v="New York"/>
    <s v="Alto"/>
    <x v="6"/>
    <n v="1"/>
    <n v="0"/>
    <n v="19.309999999999999"/>
    <n v="19.310000000000002"/>
    <n v="3"/>
    <n v="68.97"/>
    <n v="68.97"/>
    <n v="22.99"/>
    <n v="22.99"/>
    <n v="49.66"/>
  </r>
  <r>
    <s v="Cosas de Oficina"/>
    <s v="Fairfield"/>
    <s v="United States"/>
    <s v="Christine Sundaresam"/>
    <s v="Other"/>
    <d v="2018-08-15T00:00:00"/>
    <s v="Cerrado"/>
    <s v="CA-2018-141005"/>
    <n v="6824"/>
    <x v="542"/>
    <x v="3"/>
    <x v="0"/>
    <d v="2018-08-18T00:00:00"/>
    <s v="First Class"/>
    <s v="Alto"/>
    <s v="Connecticut"/>
    <s v="Alto"/>
    <x v="8"/>
    <n v="2"/>
    <n v="0"/>
    <n v="30.21"/>
    <n v="30.21"/>
    <n v="3"/>
    <n v="62.94"/>
    <n v="62.94"/>
    <n v="20.98"/>
    <n v="20.98"/>
    <n v="32.729999999999997"/>
  </r>
  <r>
    <s v="Cosas de Oficina"/>
    <s v="Dover"/>
    <s v="United States"/>
    <s v="Thomas Thornton"/>
    <s v="Ibico"/>
    <d v="2018-09-23T00:00:00"/>
    <s v="Cerrado"/>
    <s v="CA-2018-163650"/>
    <n v="19901"/>
    <x v="968"/>
    <x v="3"/>
    <x v="0"/>
    <d v="2018-09-25T00:00:00"/>
    <s v="First Class"/>
    <s v="Alto"/>
    <s v="Delaware"/>
    <s v="Alto"/>
    <x v="8"/>
    <n v="1"/>
    <n v="0"/>
    <n v="15.53"/>
    <n v="15.530000000000001"/>
    <n v="3"/>
    <n v="34.5"/>
    <n v="34.5"/>
    <n v="11.5"/>
    <n v="11.5"/>
    <n v="18.97"/>
  </r>
  <r>
    <s v="Cosas de Oficina"/>
    <s v="New York City"/>
    <s v="United States"/>
    <s v="Naresj Patel"/>
    <s v="Acco"/>
    <d v="2019-08-09T00:00:00"/>
    <s v="Cerrado"/>
    <s v="CA-2019-131338"/>
    <n v="10024"/>
    <x v="1025"/>
    <x v="3"/>
    <x v="0"/>
    <d v="2019-08-12T00:00:00"/>
    <s v="First Class"/>
    <s v="Alto"/>
    <s v="New York"/>
    <s v="Alto"/>
    <x v="13"/>
    <n v="2"/>
    <n v="0"/>
    <n v="5.01"/>
    <n v="5.01"/>
    <n v="3"/>
    <n v="10.65"/>
    <n v="10.65"/>
    <n v="3.5500000000000003"/>
    <n v="3.5500000000000003"/>
    <n v="5.6400000000000006"/>
  </r>
  <r>
    <s v="Cosas de Oficina"/>
    <s v="New York City"/>
    <s v="United States"/>
    <s v="Michael Chen"/>
    <s v="Other"/>
    <d v="2021-12-29T00:00:00"/>
    <s v="Cerrado"/>
    <s v="US-2021-102638"/>
    <n v="10035"/>
    <x v="132"/>
    <x v="3"/>
    <x v="0"/>
    <d v="2021-12-31T00:00:00"/>
    <s v="First Class"/>
    <s v="Alto"/>
    <s v="New York"/>
    <s v="Alto"/>
    <x v="13"/>
    <n v="1"/>
    <n v="0"/>
    <n v="2.95"/>
    <n v="2.95"/>
    <n v="3"/>
    <n v="6.03"/>
    <n v="6.03"/>
    <n v="2.0100000000000002"/>
    <n v="2.0100000000000002"/>
    <n v="3.08"/>
  </r>
  <r>
    <s v="Cosas de Oficina"/>
    <s v="New York City"/>
    <s v="United States"/>
    <s v="Carlos Soltero"/>
    <s v="Other"/>
    <d v="2021-12-05T00:00:00"/>
    <s v="Cerrado"/>
    <s v="US-2021-126053"/>
    <n v="10024"/>
    <x v="365"/>
    <x v="3"/>
    <x v="0"/>
    <d v="2021-12-08T00:00:00"/>
    <s v="First Class"/>
    <s v="Alto"/>
    <s v="New York"/>
    <s v="Alto"/>
    <x v="2"/>
    <n v="2"/>
    <n v="0"/>
    <n v="4.54"/>
    <n v="4.54"/>
    <n v="3"/>
    <n v="9.4499999999999993"/>
    <n v="9.4499999999999993"/>
    <n v="3.15"/>
    <n v="3.15"/>
    <n v="4.9099999999999993"/>
  </r>
  <r>
    <s v="Cosas de Oficina"/>
    <s v="Andover"/>
    <s v="United States"/>
    <s v="Pamela Stobb"/>
    <s v="Xerox"/>
    <d v="2020-03-09T00:00:00"/>
    <s v="Cerrado"/>
    <s v="CA-2020-153269"/>
    <n v="1810"/>
    <x v="1026"/>
    <x v="3"/>
    <x v="0"/>
    <d v="2020-03-12T00:00:00"/>
    <s v="First Class"/>
    <s v="Alto"/>
    <s v="Massachusetts"/>
    <s v="Alto"/>
    <x v="10"/>
    <n v="2"/>
    <n v="0"/>
    <n v="8.7899999999999991"/>
    <n v="8.7899999999999991"/>
    <n v="3"/>
    <n v="17.940000000000001"/>
    <n v="17.940000000000001"/>
    <n v="5.98"/>
    <n v="5.98"/>
    <n v="9.1500000000000021"/>
  </r>
  <r>
    <s v="Cosas de Oficina"/>
    <s v="New York City"/>
    <s v="United States"/>
    <s v="Katherine Ducich"/>
    <s v="Easy-staple paper"/>
    <d v="2018-09-02T00:00:00"/>
    <s v="Cerrado"/>
    <s v="US-2018-138828"/>
    <n v="10009"/>
    <x v="33"/>
    <x v="3"/>
    <x v="0"/>
    <d v="2018-09-03T00:00:00"/>
    <s v="First Class"/>
    <s v="Alto"/>
    <s v="New York"/>
    <s v="Alto"/>
    <x v="10"/>
    <n v="1"/>
    <n v="0"/>
    <n v="7.02"/>
    <n v="7.02"/>
    <n v="3"/>
    <n v="14.94"/>
    <n v="14.94"/>
    <n v="4.9799999999999995"/>
    <n v="4.9799999999999995"/>
    <n v="7.92"/>
  </r>
  <r>
    <s v="Cosas de Oficina"/>
    <s v="New York City"/>
    <s v="United States"/>
    <s v="Naresj Patel"/>
    <s v="Xerox"/>
    <d v="2019-08-09T00:00:00"/>
    <s v="Cerrado"/>
    <s v="CA-2019-131338"/>
    <n v="10024"/>
    <x v="1027"/>
    <x v="3"/>
    <x v="0"/>
    <d v="2019-08-12T00:00:00"/>
    <s v="First Class"/>
    <s v="Alto"/>
    <s v="New York"/>
    <s v="Alto"/>
    <x v="10"/>
    <n v="2"/>
    <n v="0"/>
    <n v="68.98"/>
    <n v="68.98"/>
    <n v="3"/>
    <n v="143.69999999999999"/>
    <n v="143.69999999999999"/>
    <n v="47.9"/>
    <n v="47.9"/>
    <n v="74.719999999999985"/>
  </r>
  <r>
    <s v="Cosas de Oficina"/>
    <s v="New York City"/>
    <s v="United States"/>
    <s v="Toby Braunhardt"/>
    <s v="Message Book"/>
    <d v="2018-06-21T00:00:00"/>
    <s v="Cerrado"/>
    <s v="CA-2018-130624"/>
    <n v="10024"/>
    <x v="1028"/>
    <x v="3"/>
    <x v="0"/>
    <d v="2018-06-24T00:00:00"/>
    <s v="First Class"/>
    <s v="Alto"/>
    <s v="New York"/>
    <s v="Alto"/>
    <x v="10"/>
    <n v="2"/>
    <n v="0"/>
    <n v="9.0399999999999991"/>
    <n v="9.0399999999999991"/>
    <n v="3"/>
    <n v="19.649999999999999"/>
    <n v="19.649999999999999"/>
    <n v="6.55"/>
    <n v="6.55"/>
    <n v="10.61"/>
  </r>
  <r>
    <s v="Cosas de Oficina"/>
    <s v="New York City"/>
    <s v="United States"/>
    <s v="Maria Bertelson"/>
    <s v="Tenex"/>
    <d v="2020-11-14T00:00:00"/>
    <s v="Cerrado"/>
    <s v="CA-2020-118759"/>
    <n v="10009"/>
    <x v="147"/>
    <x v="3"/>
    <x v="0"/>
    <d v="2020-11-17T00:00:00"/>
    <s v="First Class"/>
    <s v="Alto"/>
    <s v="New York"/>
    <s v="Alto"/>
    <x v="4"/>
    <n v="2"/>
    <n v="0"/>
    <n v="10.51"/>
    <n v="10.509999999999998"/>
    <n v="3"/>
    <n v="40.44"/>
    <n v="40.44"/>
    <n v="13.479999999999999"/>
    <n v="13.479999999999999"/>
    <n v="29.93"/>
  </r>
  <r>
    <s v="Cosas de Oficina"/>
    <s v="New York City"/>
    <s v="United States"/>
    <s v="Becky Martin"/>
    <s v="Carina"/>
    <d v="2020-12-04T00:00:00"/>
    <s v="Cerrado"/>
    <s v="CA-2020-126004"/>
    <n v="10024"/>
    <x v="1029"/>
    <x v="3"/>
    <x v="0"/>
    <d v="2020-12-05T00:00:00"/>
    <s v="First Class"/>
    <s v="Alto"/>
    <s v="New York"/>
    <s v="Alto"/>
    <x v="4"/>
    <n v="1"/>
    <n v="0"/>
    <n v="3.66"/>
    <n v="3.6599999999999966"/>
    <n v="3"/>
    <n v="182.94"/>
    <n v="182.94"/>
    <n v="60.98"/>
    <n v="60.98"/>
    <n v="179.28"/>
  </r>
  <r>
    <s v="Cosas de Oficina"/>
    <s v="Rochester"/>
    <s v="United States"/>
    <s v="Luke Weiss"/>
    <s v="Eldon"/>
    <d v="2020-11-07T00:00:00"/>
    <s v="Abierto"/>
    <s v="CA-2020-132997"/>
    <n v="14609"/>
    <x v="41"/>
    <x v="3"/>
    <x v="0"/>
    <d v="2020-11-09T00:00:00"/>
    <s v="First Class"/>
    <s v="Alto"/>
    <s v="New York"/>
    <s v="Alto"/>
    <x v="4"/>
    <n v="1"/>
    <n v="0"/>
    <n v="5.84"/>
    <n v="5.8400000000000034"/>
    <n v="3"/>
    <n v="116.82"/>
    <n v="116.82"/>
    <n v="38.94"/>
    <n v="38.94"/>
    <n v="110.97999999999999"/>
  </r>
  <r>
    <s v="Cosas de Oficina"/>
    <s v="Clifton"/>
    <s v="United States"/>
    <s v="Sandra Flanagan"/>
    <s v="Kensington"/>
    <d v="2018-09-10T00:00:00"/>
    <s v="Cerrado"/>
    <s v="CA-2018-113383"/>
    <n v="7011"/>
    <x v="564"/>
    <x v="3"/>
    <x v="0"/>
    <d v="2018-09-13T00:00:00"/>
    <s v="First Class"/>
    <s v="Alto"/>
    <s v="New Jersey"/>
    <s v="Alto"/>
    <x v="9"/>
    <n v="2"/>
    <n v="0"/>
    <n v="22.12"/>
    <n v="22.120000000000005"/>
    <n v="4"/>
    <n v="81.92"/>
    <n v="81.92"/>
    <n v="20.48"/>
    <n v="20.48"/>
    <n v="59.8"/>
  </r>
  <r>
    <s v="Cosas de Oficina"/>
    <s v="Andover"/>
    <s v="United States"/>
    <s v="Pamela Stobb"/>
    <s v="GBC"/>
    <d v="2020-03-09T00:00:00"/>
    <s v="Cerrado"/>
    <s v="CA-2020-153269"/>
    <n v="1810"/>
    <x v="1030"/>
    <x v="3"/>
    <x v="0"/>
    <d v="2020-03-12T00:00:00"/>
    <s v="First Class"/>
    <s v="Alto"/>
    <s v="Massachusetts"/>
    <s v="Alto"/>
    <x v="8"/>
    <n v="2"/>
    <n v="0"/>
    <n v="23.31"/>
    <n v="23.31"/>
    <n v="4"/>
    <n v="51.8"/>
    <n v="51.8"/>
    <n v="12.95"/>
    <n v="12.95"/>
    <n v="28.49"/>
  </r>
  <r>
    <s v="Cosas de Oficina"/>
    <s v="Lakewood"/>
    <s v="United States"/>
    <s v="Cindy Chapman"/>
    <s v="Other"/>
    <d v="2020-11-07T00:00:00"/>
    <s v="Cerrado"/>
    <s v="US-2020-139388"/>
    <n v="8701"/>
    <x v="1031"/>
    <x v="3"/>
    <x v="0"/>
    <d v="2020-11-09T00:00:00"/>
    <s v="First Class"/>
    <s v="Alto"/>
    <s v="New Jersey"/>
    <s v="Alto"/>
    <x v="13"/>
    <n v="1"/>
    <n v="0"/>
    <n v="0.3"/>
    <n v="0.30000000000000071"/>
    <n v="4"/>
    <n v="14.96"/>
    <n v="14.96"/>
    <n v="3.74"/>
    <n v="3.74"/>
    <n v="14.66"/>
  </r>
  <r>
    <s v="Cosas de Oficina"/>
    <s v="New York City"/>
    <s v="United States"/>
    <s v="Toby Carlisle"/>
    <s v="Avery"/>
    <d v="2021-05-06T00:00:00"/>
    <s v="Cerrado"/>
    <s v="CA-2021-167668"/>
    <n v="10035"/>
    <x v="199"/>
    <x v="3"/>
    <x v="0"/>
    <d v="2021-05-08T00:00:00"/>
    <s v="First Class"/>
    <s v="Alto"/>
    <s v="New York"/>
    <s v="Alto"/>
    <x v="2"/>
    <n v="1"/>
    <n v="0"/>
    <n v="29.6"/>
    <n v="29.6"/>
    <n v="4"/>
    <n v="59.2"/>
    <n v="59.2"/>
    <n v="14.8"/>
    <n v="14.8"/>
    <n v="29.6"/>
  </r>
  <r>
    <s v="Cosas de Oficina"/>
    <s v="Fairfield"/>
    <s v="United States"/>
    <s v="Shahid Collister"/>
    <s v="Strathmore"/>
    <d v="2021-03-13T00:00:00"/>
    <s v="Cerrado"/>
    <s v="CA-2021-153843"/>
    <n v="6824"/>
    <x v="1032"/>
    <x v="3"/>
    <x v="0"/>
    <d v="2021-03-15T00:00:00"/>
    <s v="First Class"/>
    <s v="Alto"/>
    <s v="Connecticut"/>
    <s v="Alto"/>
    <x v="10"/>
    <n v="1"/>
    <n v="0"/>
    <n v="12.48"/>
    <n v="12.48"/>
    <n v="4"/>
    <n v="27.12"/>
    <n v="27.12"/>
    <n v="6.78"/>
    <n v="6.78"/>
    <n v="14.64"/>
  </r>
  <r>
    <s v="Cosas de Oficina"/>
    <s v="Clinton"/>
    <s v="United States"/>
    <s v="Michael Nguyen"/>
    <s v="HP"/>
    <d v="2021-02-10T00:00:00"/>
    <s v="Cerrado"/>
    <s v="CA-2021-123659"/>
    <n v="20735"/>
    <x v="1033"/>
    <x v="3"/>
    <x v="0"/>
    <d v="2021-02-13T00:00:00"/>
    <s v="First Class"/>
    <s v="Alto"/>
    <s v="Maryland"/>
    <s v="Alto"/>
    <x v="10"/>
    <n v="2"/>
    <n v="0"/>
    <n v="11.33"/>
    <n v="11.33"/>
    <n v="4"/>
    <n v="23.12"/>
    <n v="23.12"/>
    <n v="5.78"/>
    <n v="5.78"/>
    <n v="11.790000000000001"/>
  </r>
  <r>
    <s v="Cosas de Oficina"/>
    <s v="East Orange"/>
    <s v="United States"/>
    <s v="Cassandra Brandow"/>
    <s v="Xerox"/>
    <d v="2020-11-27T00:00:00"/>
    <s v="Cerrado"/>
    <s v="CA-2020-117583"/>
    <n v="7017"/>
    <x v="1034"/>
    <x v="3"/>
    <x v="0"/>
    <d v="2020-11-30T00:00:00"/>
    <s v="First Class"/>
    <s v="Alto"/>
    <s v="New Jersey"/>
    <s v="Alto"/>
    <x v="10"/>
    <n v="2"/>
    <n v="0"/>
    <n v="12.44"/>
    <n v="12.44"/>
    <n v="4"/>
    <n v="25.92"/>
    <n v="25.92"/>
    <n v="6.48"/>
    <n v="6.48"/>
    <n v="13.480000000000002"/>
  </r>
  <r>
    <s v="Cosas de Oficina"/>
    <s v="New York City"/>
    <s v="United States"/>
    <s v="Becky Martin"/>
    <s v="Easy-staple paper"/>
    <d v="2020-12-04T00:00:00"/>
    <s v="Cerrado"/>
    <s v="CA-2020-126004"/>
    <n v="10024"/>
    <x v="33"/>
    <x v="3"/>
    <x v="0"/>
    <d v="2020-12-05T00:00:00"/>
    <s v="First Class"/>
    <s v="Alto"/>
    <s v="New York"/>
    <s v="Alto"/>
    <x v="10"/>
    <n v="1"/>
    <n v="0"/>
    <n v="19.87"/>
    <n v="19.87"/>
    <n v="4"/>
    <n v="40.56"/>
    <n v="40.56"/>
    <n v="10.14"/>
    <n v="10.14"/>
    <n v="20.69"/>
  </r>
  <r>
    <s v="Cosas de Oficina"/>
    <s v="New York City"/>
    <s v="United States"/>
    <s v="Resi Pölking"/>
    <s v="Xerox"/>
    <d v="2019-04-07T00:00:00"/>
    <s v="Cerrado"/>
    <s v="CA-2019-166492"/>
    <n v="10035"/>
    <x v="1035"/>
    <x v="3"/>
    <x v="0"/>
    <d v="2019-04-10T00:00:00"/>
    <s v="First Class"/>
    <s v="Alto"/>
    <s v="New York"/>
    <s v="Alto"/>
    <x v="10"/>
    <n v="2"/>
    <n v="0"/>
    <n v="12.44"/>
    <n v="12.44"/>
    <n v="4"/>
    <n v="25.92"/>
    <n v="25.92"/>
    <n v="6.48"/>
    <n v="6.48"/>
    <n v="13.480000000000002"/>
  </r>
  <r>
    <s v="Cosas de Oficina"/>
    <s v="New York City"/>
    <s v="United States"/>
    <s v="Craig Reiter"/>
    <s v="Avanti"/>
    <d v="2021-10-13T00:00:00"/>
    <s v="Cerrado"/>
    <s v="CA-2021-116519"/>
    <n v="10009"/>
    <x v="1036"/>
    <x v="3"/>
    <x v="0"/>
    <d v="2021-10-15T00:00:00"/>
    <s v="First Class"/>
    <s v="Alto"/>
    <s v="New York"/>
    <s v="Alto"/>
    <x v="9"/>
    <n v="1"/>
    <n v="0"/>
    <n v="253.37"/>
    <n v="253.37"/>
    <n v="5"/>
    <n v="904.9"/>
    <n v="904.9"/>
    <n v="180.98"/>
    <n v="180.98"/>
    <n v="651.53"/>
  </r>
  <r>
    <s v="Cosas de Oficina"/>
    <s v="Meriden"/>
    <s v="United States"/>
    <s v="Raymond Messe"/>
    <s v="Newell"/>
    <d v="2018-06-21T00:00:00"/>
    <s v="Cerrado"/>
    <s v="CA-2018-141278"/>
    <n v="6450"/>
    <x v="18"/>
    <x v="3"/>
    <x v="0"/>
    <d v="2018-06-24T00:00:00"/>
    <s v="First Class"/>
    <s v="Alto"/>
    <s v="Connecticut"/>
    <s v="Alto"/>
    <x v="6"/>
    <n v="2"/>
    <n v="0"/>
    <n v="6.21"/>
    <n v="6.2100000000000009"/>
    <n v="5"/>
    <n v="21.4"/>
    <n v="21.4"/>
    <n v="4.2799999999999994"/>
    <n v="4.2799999999999994"/>
    <n v="15.189999999999998"/>
  </r>
  <r>
    <s v="Cosas de Oficina"/>
    <s v="New York City"/>
    <s v="United States"/>
    <s v="Katherine Ducich"/>
    <s v="Newell"/>
    <d v="2018-09-02T00:00:00"/>
    <s v="Cerrado"/>
    <s v="US-2018-138828"/>
    <n v="10009"/>
    <x v="332"/>
    <x v="3"/>
    <x v="0"/>
    <d v="2018-09-03T00:00:00"/>
    <s v="First Class"/>
    <s v="Alto"/>
    <s v="New York"/>
    <s v="Alto"/>
    <x v="6"/>
    <n v="1"/>
    <n v="0"/>
    <n v="16.170000000000002"/>
    <n v="16.170000000000002"/>
    <n v="5"/>
    <n v="57.75"/>
    <n v="57.75"/>
    <n v="11.55"/>
    <n v="11.55"/>
    <n v="41.58"/>
  </r>
  <r>
    <s v="Cosas de Oficina"/>
    <s v="East Orange"/>
    <s v="United States"/>
    <s v="Cassandra Brandow"/>
    <s v="GBC"/>
    <d v="2020-11-27T00:00:00"/>
    <s v="Cerrado"/>
    <s v="CA-2020-117583"/>
    <n v="7017"/>
    <x v="1037"/>
    <x v="3"/>
    <x v="0"/>
    <d v="2020-11-30T00:00:00"/>
    <s v="First Class"/>
    <s v="Alto"/>
    <s v="New Jersey"/>
    <s v="Alto"/>
    <x v="8"/>
    <n v="2"/>
    <n v="0"/>
    <n v="38.380000000000003"/>
    <n v="38.380000000000003"/>
    <n v="5"/>
    <n v="79.95"/>
    <n v="79.95"/>
    <n v="15.99"/>
    <n v="15.99"/>
    <n v="41.57"/>
  </r>
  <r>
    <s v="Cosas de Oficina"/>
    <s v="Baltimore"/>
    <s v="United States"/>
    <s v="Bart Folk"/>
    <s v="Adams"/>
    <d v="2021-09-12T00:00:00"/>
    <s v="Abierto"/>
    <s v="CA-2021-140676"/>
    <n v="21215"/>
    <x v="227"/>
    <x v="3"/>
    <x v="0"/>
    <d v="2021-09-15T00:00:00"/>
    <s v="First Class"/>
    <s v="Alto"/>
    <s v="Maryland"/>
    <s v="Alto"/>
    <x v="10"/>
    <n v="2"/>
    <n v="0"/>
    <n v="19.95"/>
    <n v="19.95"/>
    <n v="5"/>
    <n v="39.9"/>
    <n v="39.9"/>
    <n v="7.9799999999999995"/>
    <n v="7.9799999999999995"/>
    <n v="19.95"/>
  </r>
  <r>
    <s v="Cosas de Oficina"/>
    <s v="Baltimore"/>
    <s v="United States"/>
    <s v="Bart Folk"/>
    <s v="Xerox"/>
    <d v="2021-09-12T00:00:00"/>
    <s v="Abierto"/>
    <s v="CA-2021-140676"/>
    <n v="21215"/>
    <x v="274"/>
    <x v="3"/>
    <x v="0"/>
    <d v="2021-09-15T00:00:00"/>
    <s v="First Class"/>
    <s v="Alto"/>
    <s v="Maryland"/>
    <s v="Alto"/>
    <x v="10"/>
    <n v="2"/>
    <n v="0"/>
    <n v="45.53"/>
    <n v="45.53"/>
    <n v="5"/>
    <n v="94.85"/>
    <n v="94.85"/>
    <n v="18.97"/>
    <n v="18.97"/>
    <n v="49.319999999999993"/>
  </r>
  <r>
    <s v="Cosas de Oficina"/>
    <s v="East Orange"/>
    <s v="United States"/>
    <s v="Cassandra Brandow"/>
    <s v="Xerox"/>
    <d v="2020-11-27T00:00:00"/>
    <s v="Cerrado"/>
    <s v="CA-2020-117583"/>
    <n v="7017"/>
    <x v="1038"/>
    <x v="3"/>
    <x v="0"/>
    <d v="2020-11-30T00:00:00"/>
    <s v="First Class"/>
    <s v="Alto"/>
    <s v="New Jersey"/>
    <s v="Alto"/>
    <x v="10"/>
    <n v="2"/>
    <n v="0"/>
    <n v="100.43"/>
    <n v="100.43"/>
    <n v="5"/>
    <n v="204.95"/>
    <n v="204.95"/>
    <n v="40.989999999999995"/>
    <n v="40.989999999999995"/>
    <n v="104.51999999999998"/>
  </r>
  <r>
    <s v="Cosas de Oficina"/>
    <s v="Providence"/>
    <s v="United States"/>
    <s v="Allen Armold"/>
    <s v="Other"/>
    <d v="2021-09-07T00:00:00"/>
    <s v="Cerrado"/>
    <s v="US-2021-169488"/>
    <n v="2908"/>
    <x v="1039"/>
    <x v="3"/>
    <x v="0"/>
    <d v="2021-09-09T00:00:00"/>
    <s v="First Class"/>
    <s v="Alto"/>
    <s v="Rhode Island"/>
    <s v="Alto"/>
    <x v="10"/>
    <n v="1"/>
    <n v="0"/>
    <n v="7.77"/>
    <n v="7.77"/>
    <n v="5"/>
    <n v="16.899999999999999"/>
    <n v="16.899999999999999"/>
    <n v="3.38"/>
    <n v="3.38"/>
    <n v="9.129999999999999"/>
  </r>
  <r>
    <s v="Cosas de Oficina"/>
    <s v="New York City"/>
    <s v="United States"/>
    <s v="Tamara Dahlen"/>
    <s v="Fiskars"/>
    <d v="2021-04-23T00:00:00"/>
    <s v="Cerrado"/>
    <s v="CA-2021-104010"/>
    <n v="10011"/>
    <x v="134"/>
    <x v="3"/>
    <x v="0"/>
    <d v="2021-04-25T00:00:00"/>
    <s v="First Class"/>
    <s v="Alto"/>
    <s v="New York"/>
    <s v="Alto"/>
    <x v="14"/>
    <n v="1"/>
    <n v="0"/>
    <n v="15.37"/>
    <n v="15.369999999999997"/>
    <n v="5"/>
    <n v="54.9"/>
    <n v="54.9"/>
    <n v="10.98"/>
    <n v="10.98"/>
    <n v="39.53"/>
  </r>
  <r>
    <s v="Cosas de Oficina"/>
    <s v="Lawrence"/>
    <s v="United States"/>
    <s v="Alejandro Grove"/>
    <s v="GBC"/>
    <d v="2019-09-20T00:00:00"/>
    <s v="Cerrado"/>
    <s v="CA-2019-153738"/>
    <n v="1841"/>
    <x v="1040"/>
    <x v="3"/>
    <x v="0"/>
    <d v="2019-09-22T00:00:00"/>
    <s v="First Class"/>
    <s v="Alto"/>
    <s v="Massachusetts"/>
    <s v="Alto"/>
    <x v="8"/>
    <n v="1"/>
    <n v="0"/>
    <n v="16.96"/>
    <n v="16.96"/>
    <n v="6"/>
    <n v="37.68"/>
    <n v="37.68"/>
    <n v="6.28"/>
    <n v="6.28"/>
    <n v="20.72"/>
  </r>
  <r>
    <s v="Cosas de Oficina"/>
    <s v="New York City"/>
    <s v="United States"/>
    <s v="Mitch Webber"/>
    <s v="Avery"/>
    <d v="2018-09-20T00:00:00"/>
    <s v="Cerrado"/>
    <s v="CA-2018-125997"/>
    <n v="10011"/>
    <x v="49"/>
    <x v="3"/>
    <x v="0"/>
    <d v="2018-09-23T00:00:00"/>
    <s v="First Class"/>
    <s v="Alto"/>
    <s v="New York"/>
    <s v="Alto"/>
    <x v="2"/>
    <n v="2"/>
    <n v="0"/>
    <n v="35.33"/>
    <n v="35.33"/>
    <n v="6"/>
    <n v="75.180000000000007"/>
    <n v="75.180000000000007"/>
    <n v="12.530000000000001"/>
    <n v="12.530000000000001"/>
    <n v="39.850000000000009"/>
  </r>
  <r>
    <s v="Cosas de Oficina"/>
    <s v="Baltimore"/>
    <s v="United States"/>
    <s v="Bart Folk"/>
    <s v="FelBajoes"/>
    <d v="2021-09-12T00:00:00"/>
    <s v="Abierto"/>
    <s v="CA-2021-140676"/>
    <n v="21215"/>
    <x v="95"/>
    <x v="3"/>
    <x v="0"/>
    <d v="2021-09-15T00:00:00"/>
    <s v="First Class"/>
    <s v="Alto"/>
    <s v="Maryland"/>
    <s v="Alto"/>
    <x v="9"/>
    <n v="2"/>
    <n v="0"/>
    <n v="26.35"/>
    <n v="26.350000000000009"/>
    <n v="7"/>
    <n v="90.86"/>
    <n v="90.86"/>
    <n v="12.98"/>
    <n v="12.98"/>
    <n v="64.509999999999991"/>
  </r>
  <r>
    <s v="Cosas de Oficina"/>
    <s v="Bajoell"/>
    <s v="United States"/>
    <s v="Kunst Miller"/>
    <s v="Belkin"/>
    <d v="2021-12-02T00:00:00"/>
    <s v="Cerrado"/>
    <s v="CA-2021-167395"/>
    <n v="1852"/>
    <x v="1041"/>
    <x v="3"/>
    <x v="0"/>
    <d v="2021-12-04T00:00:00"/>
    <s v="First Class"/>
    <s v="Alto"/>
    <s v="Massachusetts"/>
    <s v="Alto"/>
    <x v="9"/>
    <n v="1"/>
    <n v="0"/>
    <n v="80.319999999999993"/>
    <n v="80.319999999999993"/>
    <n v="7"/>
    <n v="286.86"/>
    <n v="286.86"/>
    <n v="40.980000000000004"/>
    <n v="40.980000000000004"/>
    <n v="206.54000000000002"/>
  </r>
  <r>
    <s v="Cosas de Oficina"/>
    <s v="New York City"/>
    <s v="United States"/>
    <s v="Carlos Daly"/>
    <s v="Xerox"/>
    <d v="2021-11-20T00:00:00"/>
    <s v="Abierto"/>
    <s v="CA-2021-111556"/>
    <n v="10035"/>
    <x v="652"/>
    <x v="3"/>
    <x v="0"/>
    <d v="2021-11-22T00:00:00"/>
    <s v="First Class"/>
    <s v="Alto"/>
    <s v="New York"/>
    <s v="Alto"/>
    <x v="10"/>
    <n v="1"/>
    <n v="0"/>
    <n v="22.44"/>
    <n v="22.44"/>
    <n v="7"/>
    <n v="46.76"/>
    <n v="46.76"/>
    <n v="6.68"/>
    <n v="6.68"/>
    <n v="24.319999999999997"/>
  </r>
  <r>
    <s v="Cosas de Oficina"/>
    <s v="Everett"/>
    <s v="United States"/>
    <s v="Toby Carlisle"/>
    <s v="Other"/>
    <d v="2018-10-14T00:00:00"/>
    <s v="Cerrado"/>
    <s v="CA-2018-151330"/>
    <n v="2149"/>
    <x v="75"/>
    <x v="3"/>
    <x v="0"/>
    <d v="2018-10-17T00:00:00"/>
    <s v="First Class"/>
    <s v="Alto"/>
    <s v="Massachusetts"/>
    <s v="Alto"/>
    <x v="4"/>
    <n v="2"/>
    <n v="0"/>
    <n v="22.25"/>
    <n v="22.25"/>
    <n v="7"/>
    <n v="79.45"/>
    <n v="79.45"/>
    <n v="11.35"/>
    <n v="11.35"/>
    <n v="57.2"/>
  </r>
  <r>
    <s v="Cosas de Oficina"/>
    <s v="Waterbury"/>
    <s v="United States"/>
    <s v="Arthur Gainer"/>
    <s v="Acme"/>
    <d v="2020-05-17T00:00:00"/>
    <s v="Cerrado"/>
    <s v="CA-2020-158435"/>
    <n v="6708"/>
    <x v="660"/>
    <x v="3"/>
    <x v="0"/>
    <d v="2020-05-18T00:00:00"/>
    <s v="First Class"/>
    <s v="Alto"/>
    <s v="Connecticut"/>
    <s v="Alto"/>
    <x v="14"/>
    <n v="1"/>
    <n v="0"/>
    <n v="18.899999999999999"/>
    <n v="18.899999999999999"/>
    <n v="7"/>
    <n v="65.17"/>
    <n v="65.17"/>
    <n v="9.31"/>
    <n v="9.31"/>
    <n v="46.27"/>
  </r>
  <r>
    <s v="Cosas de Oficina"/>
    <s v="Philadelphia"/>
    <s v="United States"/>
    <s v="Robert Waldorf"/>
    <s v="Belkin"/>
    <d v="2021-01-15T00:00:00"/>
    <s v="Cerrado"/>
    <s v="CA-2021-167752"/>
    <n v="19134"/>
    <x v="1042"/>
    <x v="3"/>
    <x v="0"/>
    <d v="2021-01-18T00:00:00"/>
    <s v="First Class"/>
    <s v="Alto"/>
    <s v="Pennsylvania"/>
    <s v="Alto"/>
    <x v="9"/>
    <n v="2"/>
    <n v="0.2"/>
    <n v="3.87"/>
    <n v="12.465"/>
    <n v="1"/>
    <n v="34.380000000000003"/>
    <n v="42.975000000000001"/>
    <n v="42.975000000000001"/>
    <n v="34.380000000000003"/>
    <n v="30.51"/>
  </r>
  <r>
    <s v="Cosas de Oficina"/>
    <s v="Columbus"/>
    <s v="United States"/>
    <s v="Seth Vernon"/>
    <s v="Eldon"/>
    <d v="2020-09-18T00:00:00"/>
    <s v="Abierto"/>
    <s v="CA-2020-157511"/>
    <n v="43229"/>
    <x v="1043"/>
    <x v="3"/>
    <x v="0"/>
    <d v="2020-09-20T00:00:00"/>
    <s v="First Class"/>
    <s v="Alto"/>
    <s v="Ohio"/>
    <s v="Alto"/>
    <x v="6"/>
    <n v="1"/>
    <n v="0.2"/>
    <n v="0.37"/>
    <n v="1.0375000000000001"/>
    <n v="1"/>
    <n v="2.67"/>
    <n v="3.3374999999999999"/>
    <n v="3.3374999999999999"/>
    <n v="2.67"/>
    <n v="2.2999999999999998"/>
  </r>
  <r>
    <s v="Cosas de Oficina"/>
    <s v="New York City"/>
    <s v="United States"/>
    <s v="Becky Martin"/>
    <s v="Other"/>
    <d v="2020-12-04T00:00:00"/>
    <s v="Cerrado"/>
    <s v="CA-2020-126004"/>
    <n v="10024"/>
    <x v="1044"/>
    <x v="3"/>
    <x v="0"/>
    <d v="2020-12-05T00:00:00"/>
    <s v="First Class"/>
    <s v="Alto"/>
    <s v="New York"/>
    <s v="Alto"/>
    <x v="8"/>
    <n v="1"/>
    <n v="0.2"/>
    <n v="0.6"/>
    <n v="1.0324999999999998"/>
    <n v="1"/>
    <n v="1.73"/>
    <n v="2.1624999999999996"/>
    <n v="2.1624999999999996"/>
    <n v="1.73"/>
    <n v="1.1299999999999999"/>
  </r>
  <r>
    <s v="Cosas de Oficina"/>
    <s v="Philadelphia"/>
    <s v="United States"/>
    <s v="Jay Kimmel"/>
    <s v="Hoover"/>
    <d v="2019-12-19T00:00:00"/>
    <s v="Abierto"/>
    <s v="CA-2019-127453"/>
    <n v="19143"/>
    <x v="1045"/>
    <x v="3"/>
    <x v="0"/>
    <d v="2019-12-20T00:00:00"/>
    <s v="First Class"/>
    <s v="Alto"/>
    <s v="Pennsylvania"/>
    <s v="Alto"/>
    <x v="9"/>
    <n v="1"/>
    <n v="0.2"/>
    <n v="0.44"/>
    <n v="1.3274999999999992"/>
    <n v="2"/>
    <n v="3.55"/>
    <n v="4.4374999999999991"/>
    <n v="2.2187499999999996"/>
    <n v="1.7749999999999999"/>
    <n v="3.11"/>
  </r>
  <r>
    <s v="Cosas de Oficina"/>
    <s v="Philadelphia"/>
    <s v="United States"/>
    <s v="Bryan Davis"/>
    <s v="Other"/>
    <d v="2021-01-29T00:00:00"/>
    <s v="Abierto"/>
    <s v="CA-2021-145338"/>
    <n v="19120"/>
    <x v="79"/>
    <x v="3"/>
    <x v="0"/>
    <d v="2021-02-01T00:00:00"/>
    <s v="First Class"/>
    <s v="Alto"/>
    <s v="Pennsylvania"/>
    <s v="Alto"/>
    <x v="6"/>
    <n v="2"/>
    <n v="0.2"/>
    <n v="0.48"/>
    <n v="1.6725000000000003"/>
    <n v="2"/>
    <n v="4.7699999999999996"/>
    <n v="5.9624999999999995"/>
    <n v="2.9812499999999997"/>
    <n v="2.3849999999999998"/>
    <n v="4.2899999999999991"/>
  </r>
  <r>
    <s v="Cosas de Oficina"/>
    <s v="New York City"/>
    <s v="United States"/>
    <s v="Resi Pölking"/>
    <s v="Ibico"/>
    <d v="2020-08-19T00:00:00"/>
    <s v="Cerrado"/>
    <s v="CA-2020-101980"/>
    <n v="10009"/>
    <x v="1046"/>
    <x v="3"/>
    <x v="0"/>
    <d v="2020-08-20T00:00:00"/>
    <s v="First Class"/>
    <s v="Alto"/>
    <s v="New York"/>
    <s v="Alto"/>
    <x v="8"/>
    <n v="1"/>
    <n v="0.2"/>
    <n v="89.95"/>
    <n v="159.14499999999998"/>
    <n v="2"/>
    <n v="276.77999999999997"/>
    <n v="345.97499999999997"/>
    <n v="172.98749999999998"/>
    <n v="138.38999999999999"/>
    <n v="186.82999999999998"/>
  </r>
  <r>
    <s v="Cosas de Oficina"/>
    <s v="New York City"/>
    <s v="United States"/>
    <s v="Alan Hwang"/>
    <s v="Avery"/>
    <d v="2019-12-07T00:00:00"/>
    <s v="Abierto"/>
    <s v="CA-2019-165050"/>
    <n v="10024"/>
    <x v="1047"/>
    <x v="3"/>
    <x v="0"/>
    <d v="2019-12-09T00:00:00"/>
    <s v="First Class"/>
    <s v="Alto"/>
    <s v="New York"/>
    <s v="Alto"/>
    <x v="8"/>
    <n v="1"/>
    <n v="0.2"/>
    <n v="2.34"/>
    <n v="4.0125000000000002"/>
    <n v="2"/>
    <n v="6.69"/>
    <n v="8.3625000000000007"/>
    <n v="4.1812500000000004"/>
    <n v="3.3450000000000002"/>
    <n v="4.3500000000000005"/>
  </r>
  <r>
    <s v="Cosas de Oficina"/>
    <s v="New York City"/>
    <s v="United States"/>
    <s v="Naresj Patel"/>
    <s v="GBC"/>
    <d v="2019-08-09T00:00:00"/>
    <s v="Cerrado"/>
    <s v="CA-2019-131338"/>
    <n v="10024"/>
    <x v="692"/>
    <x v="3"/>
    <x v="0"/>
    <d v="2019-08-12T00:00:00"/>
    <s v="First Class"/>
    <s v="Alto"/>
    <s v="New York"/>
    <s v="Alto"/>
    <x v="8"/>
    <n v="2"/>
    <n v="0.2"/>
    <n v="456.59"/>
    <n v="760.98249999999985"/>
    <n v="2"/>
    <n v="1217.57"/>
    <n v="1521.9624999999999"/>
    <n v="760.98124999999993"/>
    <n v="608.78499999999997"/>
    <n v="760.98"/>
  </r>
  <r>
    <s v="Cosas de Oficina"/>
    <s v="Rochester"/>
    <s v="United States"/>
    <s v="Luke Weiss"/>
    <s v="Ibico"/>
    <d v="2020-11-07T00:00:00"/>
    <s v="Abierto"/>
    <s v="CA-2020-132997"/>
    <n v="14609"/>
    <x v="1046"/>
    <x v="3"/>
    <x v="0"/>
    <d v="2020-11-09T00:00:00"/>
    <s v="First Class"/>
    <s v="Alto"/>
    <s v="New York"/>
    <s v="Alto"/>
    <x v="8"/>
    <n v="1"/>
    <n v="0.2"/>
    <n v="89.95"/>
    <n v="159.14499999999998"/>
    <n v="2"/>
    <n v="276.77999999999997"/>
    <n v="345.97499999999997"/>
    <n v="172.98749999999998"/>
    <n v="138.38999999999999"/>
    <n v="186.82999999999998"/>
  </r>
  <r>
    <s v="Cosas de Oficina"/>
    <s v="Newark"/>
    <s v="United States"/>
    <s v="Susan MacKendrick"/>
    <s v="Avery"/>
    <d v="2020-05-03T00:00:00"/>
    <s v="Cerrado"/>
    <s v="CA-2020-129280"/>
    <n v="43055"/>
    <x v="1048"/>
    <x v="3"/>
    <x v="0"/>
    <d v="2020-05-05T00:00:00"/>
    <s v="First Class"/>
    <s v="Alto"/>
    <s v="Ohio"/>
    <s v="Alto"/>
    <x v="2"/>
    <n v="1"/>
    <n v="0.2"/>
    <n v="2.1"/>
    <n v="3.6"/>
    <n v="2"/>
    <n v="6"/>
    <n v="7.5"/>
    <n v="3.75"/>
    <n v="3"/>
    <n v="3.9"/>
  </r>
  <r>
    <s v="Cosas de Oficina"/>
    <s v="Lancaster"/>
    <s v="United States"/>
    <s v="Bobby Elias"/>
    <s v="Xerox"/>
    <d v="2020-02-07T00:00:00"/>
    <s v="Abierto"/>
    <s v="CA-2020-161662"/>
    <n v="43130"/>
    <x v="423"/>
    <x v="3"/>
    <x v="0"/>
    <d v="2020-02-09T00:00:00"/>
    <s v="First Class"/>
    <s v="Alto"/>
    <s v="Ohio"/>
    <s v="Alto"/>
    <x v="10"/>
    <n v="1"/>
    <n v="0.2"/>
    <n v="10.62"/>
    <n v="18.207499999999996"/>
    <n v="2"/>
    <n v="30.35"/>
    <n v="37.9375"/>
    <n v="18.96875"/>
    <n v="15.175000000000001"/>
    <n v="19.730000000000004"/>
  </r>
  <r>
    <s v="Cosas de Oficina"/>
    <s v="Lancaster"/>
    <s v="United States"/>
    <s v="Max Jones"/>
    <s v="Xerox"/>
    <d v="2020-04-23T00:00:00"/>
    <s v="Abierto"/>
    <s v="CA-2020-124149"/>
    <n v="43130"/>
    <x v="1049"/>
    <x v="3"/>
    <x v="0"/>
    <d v="2020-04-26T00:00:00"/>
    <s v="First Class"/>
    <s v="Alto"/>
    <s v="Ohio"/>
    <s v="Alto"/>
    <x v="10"/>
    <n v="2"/>
    <n v="0.2"/>
    <n v="29.36"/>
    <n v="48.934999999999988"/>
    <n v="2"/>
    <n v="78.3"/>
    <n v="97.874999999999986"/>
    <n v="48.937499999999993"/>
    <n v="39.15"/>
    <n v="48.94"/>
  </r>
  <r>
    <s v="Cosas de Oficina"/>
    <s v="Parma"/>
    <s v="United States"/>
    <s v="Anna Chung"/>
    <s v="Xerox"/>
    <d v="2018-10-15T00:00:00"/>
    <s v="Abierto"/>
    <s v="US-2018-122021"/>
    <n v="44134"/>
    <x v="389"/>
    <x v="3"/>
    <x v="0"/>
    <d v="2018-10-17T00:00:00"/>
    <s v="First Class"/>
    <s v="Alto"/>
    <s v="Ohio"/>
    <s v="Alto"/>
    <x v="10"/>
    <n v="1"/>
    <n v="0.2"/>
    <n v="2.89"/>
    <n v="4.8824999999999985"/>
    <n v="2"/>
    <n v="7.97"/>
    <n v="9.9624999999999986"/>
    <n v="4.9812499999999993"/>
    <n v="3.9849999999999999"/>
    <n v="5.08"/>
  </r>
  <r>
    <s v="Cosas de Oficina"/>
    <s v="Philadelphia"/>
    <s v="United States"/>
    <s v="Anthony Witt"/>
    <s v="Xerox"/>
    <d v="2021-12-10T00:00:00"/>
    <s v="Cerrado"/>
    <s v="CA-2021-143798"/>
    <n v="19140"/>
    <x v="738"/>
    <x v="3"/>
    <x v="0"/>
    <d v="2021-12-12T00:00:00"/>
    <s v="First Class"/>
    <s v="Alto"/>
    <s v="Pennsylvania"/>
    <s v="Alto"/>
    <x v="10"/>
    <n v="1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Philadelphia"/>
    <s v="United States"/>
    <s v="Cindy Chapman"/>
    <s v="Xerox"/>
    <d v="2021-11-21T00:00:00"/>
    <s v="Cerrado"/>
    <s v="CA-2021-100811"/>
    <n v="19143"/>
    <x v="523"/>
    <x v="3"/>
    <x v="0"/>
    <d v="2021-11-24T00:00:00"/>
    <s v="First Class"/>
    <s v="Alto"/>
    <s v="Pennsylvania"/>
    <s v="Alto"/>
    <x v="10"/>
    <n v="2"/>
    <n v="0.2"/>
    <n v="2.64"/>
    <n v="4.7524999999999995"/>
    <n v="2"/>
    <n v="8.4499999999999993"/>
    <n v="10.562499999999998"/>
    <n v="5.2812499999999991"/>
    <n v="4.2249999999999996"/>
    <n v="5.8099999999999987"/>
  </r>
  <r>
    <s v="Cosas de Oficina"/>
    <s v="Akron"/>
    <s v="United States"/>
    <s v="John Murray"/>
    <s v="SAFCO"/>
    <d v="2021-05-16T00:00:00"/>
    <s v="Abierto"/>
    <s v="CA-2021-166576"/>
    <n v="44312"/>
    <x v="1050"/>
    <x v="3"/>
    <x v="0"/>
    <d v="2021-05-18T00:00:00"/>
    <s v="First Class"/>
    <s v="Alto"/>
    <s v="Ohio"/>
    <s v="Alto"/>
    <x v="4"/>
    <n v="1"/>
    <n v="0.2"/>
    <n v="-55.26"/>
    <n v="-5.0000000000522959E-3"/>
    <n v="2"/>
    <n v="221.02"/>
    <n v="276.27499999999998"/>
    <n v="138.13749999999999"/>
    <n v="110.51"/>
    <n v="276.28000000000003"/>
  </r>
  <r>
    <s v="Cosas de Oficina"/>
    <s v="Cleveland"/>
    <s v="United States"/>
    <s v="Joe Elijah"/>
    <s v="Other"/>
    <d v="2021-08-25T00:00:00"/>
    <s v="Abierto"/>
    <s v="US-2021-105697"/>
    <n v="44105"/>
    <x v="1051"/>
    <x v="3"/>
    <x v="0"/>
    <d v="2021-08-27T00:00:00"/>
    <s v="First Class"/>
    <s v="Alto"/>
    <s v="Ohio"/>
    <s v="Alto"/>
    <x v="4"/>
    <n v="1"/>
    <n v="0.2"/>
    <n v="1.93"/>
    <n v="8.3550000000000004"/>
    <n v="2"/>
    <n v="25.7"/>
    <n v="32.125"/>
    <n v="16.0625"/>
    <n v="12.85"/>
    <n v="23.77"/>
  </r>
  <r>
    <s v="Cosas de Oficina"/>
    <s v="Bethlehem"/>
    <s v="United States"/>
    <s v="Olvera Toch"/>
    <s v="Hoover"/>
    <d v="2020-07-28T00:00:00"/>
    <s v="Abierto"/>
    <s v="CA-2020-107783"/>
    <n v="18018"/>
    <x v="1052"/>
    <x v="3"/>
    <x v="0"/>
    <d v="2020-07-29T00:00:00"/>
    <s v="First Class"/>
    <s v="Alto"/>
    <s v="Pennsylvania"/>
    <s v="Alto"/>
    <x v="9"/>
    <n v="1"/>
    <n v="0.2"/>
    <n v="0.71"/>
    <n v="3.08"/>
    <n v="3"/>
    <n v="9.48"/>
    <n v="11.85"/>
    <n v="3.95"/>
    <n v="3.16"/>
    <n v="8.77"/>
  </r>
  <r>
    <s v="Cosas de Oficina"/>
    <s v="Philadelphia"/>
    <s v="United States"/>
    <s v="Jay Kimmel"/>
    <s v="Avanti"/>
    <d v="2019-12-19T00:00:00"/>
    <s v="Abierto"/>
    <s v="CA-2019-127453"/>
    <n v="19143"/>
    <x v="1036"/>
    <x v="3"/>
    <x v="0"/>
    <d v="2019-12-20T00:00:00"/>
    <s v="First Class"/>
    <s v="Alto"/>
    <s v="Pennsylvania"/>
    <s v="Alto"/>
    <x v="9"/>
    <n v="1"/>
    <n v="0.2"/>
    <n v="43.44"/>
    <n v="152.02749999999997"/>
    <n v="3"/>
    <n v="434.35"/>
    <n v="542.9375"/>
    <n v="180.97916666666666"/>
    <n v="144.78333333333333"/>
    <n v="390.91"/>
  </r>
  <r>
    <s v="Cosas de Oficina"/>
    <s v="New York City"/>
    <s v="United States"/>
    <s v="Lena Creighton"/>
    <s v="FelBajoes"/>
    <d v="2019-06-16T00:00:00"/>
    <s v="Cerrado"/>
    <s v="US-2019-163825"/>
    <n v="10009"/>
    <x v="451"/>
    <x v="3"/>
    <x v="0"/>
    <d v="2019-06-19T00:00:00"/>
    <s v="First Class"/>
    <s v="Alto"/>
    <s v="New York"/>
    <s v="Alto"/>
    <x v="8"/>
    <n v="2"/>
    <n v="0.2"/>
    <n v="1143.8900000000001"/>
    <n v="1906.4849999999999"/>
    <n v="3"/>
    <n v="3050.38"/>
    <n v="3812.9749999999999"/>
    <n v="1270.9916666666668"/>
    <n v="1016.7933333333334"/>
    <n v="1906.49"/>
  </r>
  <r>
    <s v="Cosas de Oficina"/>
    <s v="Philadelphia"/>
    <s v="United States"/>
    <s v="Arthur Gainer"/>
    <s v="Avery"/>
    <d v="2019-12-19T00:00:00"/>
    <s v="Cerrado"/>
    <s v="CA-2019-115399"/>
    <n v="19134"/>
    <x v="1053"/>
    <x v="3"/>
    <x v="0"/>
    <d v="2019-12-22T00:00:00"/>
    <s v="First Class"/>
    <s v="Alto"/>
    <s v="Pennsylvania"/>
    <s v="Alto"/>
    <x v="2"/>
    <n v="2"/>
    <n v="0.2"/>
    <n v="2.5099999999999998"/>
    <n v="4.2374999999999989"/>
    <n v="3"/>
    <n v="6.91"/>
    <n v="8.6374999999999993"/>
    <n v="2.8791666666666664"/>
    <n v="2.3033333333333332"/>
    <n v="4.4000000000000004"/>
  </r>
  <r>
    <s v="Cosas de Oficina"/>
    <s v="Cincinnati"/>
    <s v="United States"/>
    <s v="Allen Goldenen"/>
    <s v="Southworth"/>
    <d v="2020-11-20T00:00:00"/>
    <s v="Cerrado"/>
    <s v="CA-2020-109820"/>
    <n v="45231"/>
    <x v="1054"/>
    <x v="3"/>
    <x v="0"/>
    <d v="2020-11-22T00:00:00"/>
    <s v="First Class"/>
    <s v="Alto"/>
    <s v="Ohio"/>
    <s v="Alto"/>
    <x v="10"/>
    <n v="1"/>
    <n v="0.2"/>
    <n v="5.0999999999999996"/>
    <n v="9.0249999999999968"/>
    <n v="3"/>
    <n v="15.7"/>
    <n v="19.624999999999996"/>
    <n v="6.5416666666666661"/>
    <n v="5.2333333333333334"/>
    <n v="10.6"/>
  </r>
  <r>
    <s v="Cosas de Oficina"/>
    <s v="Philadelphia"/>
    <s v="United States"/>
    <s v="Rob Lucas"/>
    <s v="Xerox"/>
    <d v="2021-07-07T00:00:00"/>
    <s v="Abierto"/>
    <s v="US-2021-169551"/>
    <n v="19120"/>
    <x v="260"/>
    <x v="3"/>
    <x v="0"/>
    <d v="2021-07-09T00:00:00"/>
    <s v="First Class"/>
    <s v="Alto"/>
    <s v="Pennsylvania"/>
    <s v="Alto"/>
    <x v="10"/>
    <n v="1"/>
    <n v="0.2"/>
    <n v="5.44"/>
    <n v="9.3275000000000006"/>
    <n v="3"/>
    <n v="15.55"/>
    <n v="19.4375"/>
    <n v="6.479166666666667"/>
    <n v="5.1833333333333336"/>
    <n v="10.11"/>
  </r>
  <r>
    <s v="Cosas de Oficina"/>
    <s v="Philadelphia"/>
    <s v="United States"/>
    <s v="Ralph Arnett"/>
    <s v="Other"/>
    <d v="2021-12-01T00:00:00"/>
    <s v="Cerrado"/>
    <s v="CA-2021-127313"/>
    <n v="19120"/>
    <x v="450"/>
    <x v="3"/>
    <x v="0"/>
    <d v="2021-12-04T00:00:00"/>
    <s v="First Class"/>
    <s v="Alto"/>
    <s v="Pennsylvania"/>
    <s v="Alto"/>
    <x v="4"/>
    <n v="2"/>
    <n v="0.2"/>
    <n v="2.34"/>
    <n v="11.6875"/>
    <n v="3"/>
    <n v="37.39"/>
    <n v="46.737499999999997"/>
    <n v="15.579166666666666"/>
    <n v="12.463333333333333"/>
    <n v="35.049999999999997"/>
  </r>
  <r>
    <s v="Cosas de Oficina"/>
    <s v="Philadelphia"/>
    <s v="United States"/>
    <s v="Rob Lucas"/>
    <s v="Other"/>
    <d v="2021-07-07T00:00:00"/>
    <s v="Abierto"/>
    <s v="US-2021-169551"/>
    <n v="19120"/>
    <x v="1055"/>
    <x v="3"/>
    <x v="0"/>
    <d v="2021-07-09T00:00:00"/>
    <s v="First Class"/>
    <s v="Alto"/>
    <s v="Pennsylvania"/>
    <s v="Alto"/>
    <x v="4"/>
    <n v="1"/>
    <n v="0.2"/>
    <n v="1"/>
    <n v="4.3475000000000001"/>
    <n v="3"/>
    <n v="13.39"/>
    <n v="16.737500000000001"/>
    <n v="5.5791666666666666"/>
    <n v="4.4633333333333338"/>
    <n v="12.39"/>
  </r>
  <r>
    <s v="Cosas de Oficina"/>
    <s v="Philadelphia"/>
    <s v="United States"/>
    <s v="Ed Jacobs"/>
    <s v="FelBajoes"/>
    <d v="2019-08-13T00:00:00"/>
    <s v="Abierto"/>
    <s v="CA-2019-169656"/>
    <n v="19143"/>
    <x v="717"/>
    <x v="3"/>
    <x v="0"/>
    <d v="2019-08-16T00:00:00"/>
    <s v="First Class"/>
    <s v="Alto"/>
    <s v="Pennsylvania"/>
    <s v="Alto"/>
    <x v="4"/>
    <n v="2"/>
    <n v="0.2"/>
    <n v="15.86"/>
    <n v="121.57499999999993"/>
    <n v="3"/>
    <n v="422.86"/>
    <n v="528.57499999999993"/>
    <n v="176.19166666666666"/>
    <n v="140.95333333333335"/>
    <n v="407"/>
  </r>
  <r>
    <s v="Cosas de Oficina"/>
    <s v="Fairfield"/>
    <s v="United States"/>
    <s v="Tracy Blumstein"/>
    <s v="FelBajoes"/>
    <d v="2018-10-21T00:00:00"/>
    <s v="Cerrado"/>
    <s v="CA-2018-142587"/>
    <n v="45014"/>
    <x v="513"/>
    <x v="3"/>
    <x v="0"/>
    <d v="2018-10-22T00:00:00"/>
    <s v="First Class"/>
    <s v="Alto"/>
    <s v="Ohio"/>
    <s v="Alto"/>
    <x v="9"/>
    <n v="1"/>
    <n v="0.2"/>
    <n v="13.7"/>
    <n v="44.147500000000008"/>
    <n v="4"/>
    <n v="121.79"/>
    <n v="152.23750000000001"/>
    <n v="38.059375000000003"/>
    <n v="30.447500000000002"/>
    <n v="108.09"/>
  </r>
  <r>
    <s v="Cosas de Oficina"/>
    <s v="Philadelphia"/>
    <s v="United States"/>
    <s v="Jay Kimmel"/>
    <s v="FelBajoes"/>
    <d v="2019-12-19T00:00:00"/>
    <s v="Abierto"/>
    <s v="CA-2019-127453"/>
    <n v="19143"/>
    <x v="1056"/>
    <x v="3"/>
    <x v="0"/>
    <d v="2019-12-20T00:00:00"/>
    <s v="First Class"/>
    <s v="Alto"/>
    <s v="Pennsylvania"/>
    <s v="Alto"/>
    <x v="9"/>
    <n v="1"/>
    <n v="0.2"/>
    <n v="7.77"/>
    <n v="29.977499999999992"/>
    <n v="4"/>
    <n v="88.83"/>
    <n v="111.03749999999999"/>
    <n v="27.759374999999999"/>
    <n v="22.2075"/>
    <n v="81.06"/>
  </r>
  <r>
    <s v="Cosas de Oficina"/>
    <s v="Columbus"/>
    <s v="United States"/>
    <s v="Joy Smith"/>
    <s v="Zebra"/>
    <d v="2018-02-27T00:00:00"/>
    <s v="Abierto"/>
    <s v="CA-2018-156545"/>
    <n v="43229"/>
    <x v="487"/>
    <x v="3"/>
    <x v="0"/>
    <d v="2018-03-03T00:00:00"/>
    <s v="First Class"/>
    <s v="Alto"/>
    <s v="Ohio"/>
    <s v="Alto"/>
    <x v="6"/>
    <n v="3"/>
    <n v="0.2"/>
    <n v="3.4"/>
    <n v="8.264999999999997"/>
    <n v="4"/>
    <n v="19.46"/>
    <n v="24.324999999999999"/>
    <n v="6.0812499999999998"/>
    <n v="4.8650000000000002"/>
    <n v="16.060000000000002"/>
  </r>
  <r>
    <s v="Cosas de Oficina"/>
    <s v="Philadelphia"/>
    <s v="United States"/>
    <s v="Max Jones"/>
    <s v="BIC"/>
    <d v="2021-12-08T00:00:00"/>
    <s v="Abierto"/>
    <s v="US-2021-131961"/>
    <n v="19140"/>
    <x v="155"/>
    <x v="3"/>
    <x v="0"/>
    <d v="2021-12-11T00:00:00"/>
    <s v="First Class"/>
    <s v="Alto"/>
    <s v="Pennsylvania"/>
    <s v="Alto"/>
    <x v="6"/>
    <n v="2"/>
    <n v="0.2"/>
    <n v="3.64"/>
    <n v="6.9525000000000006"/>
    <n v="4"/>
    <n v="13.25"/>
    <n v="16.5625"/>
    <n v="4.140625"/>
    <n v="3.3125"/>
    <n v="9.61"/>
  </r>
  <r>
    <s v="Cosas de Oficina"/>
    <s v="New York City"/>
    <s v="United States"/>
    <s v="Nat Carroll"/>
    <s v="Acco"/>
    <d v="2020-11-24T00:00:00"/>
    <s v="Abierto"/>
    <s v="CA-2020-124485"/>
    <n v="10035"/>
    <x v="1057"/>
    <x v="3"/>
    <x v="0"/>
    <d v="2020-11-26T00:00:00"/>
    <s v="First Class"/>
    <s v="Alto"/>
    <s v="New York"/>
    <s v="Alto"/>
    <x v="8"/>
    <n v="1"/>
    <n v="0.2"/>
    <n v="6.03"/>
    <n v="10.335000000000001"/>
    <n v="4"/>
    <n v="17.22"/>
    <n v="21.524999999999999"/>
    <n v="5.3812499999999996"/>
    <n v="4.3049999999999997"/>
    <n v="11.189999999999998"/>
  </r>
  <r>
    <s v="Cosas de Oficina"/>
    <s v="Lancaster"/>
    <s v="United States"/>
    <s v="Duane Benoit"/>
    <s v="Tennsco"/>
    <d v="2020-12-31T00:00:00"/>
    <s v="Cerrado"/>
    <s v="US-2020-105830"/>
    <n v="43130"/>
    <x v="1058"/>
    <x v="3"/>
    <x v="0"/>
    <d v="2021-01-02T00:00:00"/>
    <s v="First Class"/>
    <s v="Alto"/>
    <s v="Ohio"/>
    <s v="Alto"/>
    <x v="4"/>
    <n v="1"/>
    <n v="0.2"/>
    <n v="-35.22"/>
    <n v="3.9074999999999989"/>
    <n v="4"/>
    <n v="156.51"/>
    <n v="195.63749999999999"/>
    <n v="48.909374999999997"/>
    <n v="39.127499999999998"/>
    <n v="191.73"/>
  </r>
  <r>
    <s v="Cosas de Oficina"/>
    <s v="Philadelphia"/>
    <s v="United States"/>
    <s v="Cindy Chapman"/>
    <s v="Other"/>
    <d v="2021-11-21T00:00:00"/>
    <s v="Cerrado"/>
    <s v="CA-2021-100811"/>
    <n v="19143"/>
    <x v="576"/>
    <x v="3"/>
    <x v="0"/>
    <d v="2021-11-24T00:00:00"/>
    <s v="First Class"/>
    <s v="Alto"/>
    <s v="Pennsylvania"/>
    <s v="Alto"/>
    <x v="4"/>
    <n v="2"/>
    <n v="0.2"/>
    <n v="3.93"/>
    <n v="13.754999999999995"/>
    <n v="4"/>
    <n v="39.299999999999997"/>
    <n v="49.124999999999993"/>
    <n v="12.281249999999998"/>
    <n v="9.8249999999999993"/>
    <n v="35.369999999999997"/>
  </r>
  <r>
    <s v="Cosas de Oficina"/>
    <s v="Lakewood"/>
    <s v="United States"/>
    <s v="Christy Brittain"/>
    <s v="Acme"/>
    <d v="2019-11-05T00:00:00"/>
    <s v="Cerrado"/>
    <s v="US-2019-136259"/>
    <n v="44107"/>
    <x v="1059"/>
    <x v="3"/>
    <x v="0"/>
    <d v="2019-11-08T00:00:00"/>
    <s v="First Class"/>
    <s v="Alto"/>
    <s v="Ohio"/>
    <s v="Alto"/>
    <x v="14"/>
    <n v="2"/>
    <n v="0.2"/>
    <n v="2.04"/>
    <n v="8.84"/>
    <n v="4"/>
    <n v="27.2"/>
    <n v="34"/>
    <n v="8.5"/>
    <n v="6.8"/>
    <n v="25.16"/>
  </r>
  <r>
    <s v="Cosas de Oficina"/>
    <s v="Philadelphia"/>
    <s v="United States"/>
    <s v="Clytie Kelty"/>
    <s v="Newell"/>
    <d v="2019-07-11T00:00:00"/>
    <s v="Cerrado"/>
    <s v="CA-2019-142237"/>
    <n v="19134"/>
    <x v="324"/>
    <x v="3"/>
    <x v="0"/>
    <d v="2019-07-13T00:00:00"/>
    <s v="First Class"/>
    <s v="Alto"/>
    <s v="Pennsylvania"/>
    <s v="Alto"/>
    <x v="6"/>
    <n v="1"/>
    <n v="0.2"/>
    <n v="0.83"/>
    <n v="3.6099999999999994"/>
    <n v="5"/>
    <n v="11.12"/>
    <n v="13.899999999999999"/>
    <n v="2.7799999999999994"/>
    <n v="2.2239999999999998"/>
    <n v="10.29"/>
  </r>
  <r>
    <s v="Cosas de Oficina"/>
    <s v="New York City"/>
    <s v="United States"/>
    <s v="Resi Pölking"/>
    <s v="Cardinal"/>
    <d v="2020-08-19T00:00:00"/>
    <s v="Cerrado"/>
    <s v="CA-2020-101980"/>
    <n v="10009"/>
    <x v="1060"/>
    <x v="3"/>
    <x v="0"/>
    <d v="2020-08-20T00:00:00"/>
    <s v="First Class"/>
    <s v="Alto"/>
    <s v="New York"/>
    <s v="Alto"/>
    <x v="8"/>
    <n v="1"/>
    <n v="0.2"/>
    <n v="9.18"/>
    <n v="15.509999999999998"/>
    <n v="5"/>
    <n v="25.32"/>
    <n v="31.65"/>
    <n v="6.33"/>
    <n v="5.0640000000000001"/>
    <n v="16.14"/>
  </r>
  <r>
    <s v="Cosas de Oficina"/>
    <s v="New York City"/>
    <s v="United States"/>
    <s v="Alan Hwang"/>
    <s v="Pressboard"/>
    <d v="2019-12-07T00:00:00"/>
    <s v="Abierto"/>
    <s v="CA-2019-165050"/>
    <n v="10024"/>
    <x v="1061"/>
    <x v="3"/>
    <x v="0"/>
    <d v="2019-12-09T00:00:00"/>
    <s v="First Class"/>
    <s v="Alto"/>
    <s v="New York"/>
    <s v="Alto"/>
    <x v="8"/>
    <n v="1"/>
    <n v="0.2"/>
    <n v="7.21"/>
    <n v="12.55"/>
    <n v="5"/>
    <n v="21.36"/>
    <n v="26.7"/>
    <n v="5.34"/>
    <n v="4.2720000000000002"/>
    <n v="14.149999999999999"/>
  </r>
  <r>
    <s v="Cosas de Oficina"/>
    <s v="Fairfield"/>
    <s v="United States"/>
    <s v="Ted Butterfield"/>
    <s v="Avery"/>
    <d v="2021-08-03T00:00:00"/>
    <s v="Cerrado"/>
    <s v="CA-2021-163566"/>
    <n v="45014"/>
    <x v="617"/>
    <x v="3"/>
    <x v="0"/>
    <d v="2021-08-06T00:00:00"/>
    <s v="First Class"/>
    <s v="Alto"/>
    <s v="Ohio"/>
    <s v="Alto"/>
    <x v="2"/>
    <n v="2"/>
    <n v="0.2"/>
    <n v="5.37"/>
    <n v="9.5"/>
    <n v="5"/>
    <n v="16.52"/>
    <n v="20.65"/>
    <n v="4.13"/>
    <n v="3.3039999999999998"/>
    <n v="11.149999999999999"/>
  </r>
  <r>
    <s v="Cosas de Oficina"/>
    <s v="Lancaster"/>
    <s v="United States"/>
    <s v="Max Jones"/>
    <s v="Eldon"/>
    <d v="2020-04-23T00:00:00"/>
    <s v="Abierto"/>
    <s v="CA-2020-124149"/>
    <n v="43130"/>
    <x v="4"/>
    <x v="3"/>
    <x v="0"/>
    <d v="2020-04-26T00:00:00"/>
    <s v="First Class"/>
    <s v="Alto"/>
    <s v="Ohio"/>
    <s v="Alto"/>
    <x v="4"/>
    <n v="2"/>
    <n v="0.2"/>
    <n v="6.29"/>
    <n v="20.269999999999989"/>
    <n v="5"/>
    <n v="55.92"/>
    <n v="69.899999999999991"/>
    <n v="13.98"/>
    <n v="11.184000000000001"/>
    <n v="49.63"/>
  </r>
  <r>
    <s v="Cosas de Oficina"/>
    <s v="Newark"/>
    <s v="United States"/>
    <s v="Susan MacKendrick"/>
    <s v="Tennsco"/>
    <d v="2020-05-03T00:00:00"/>
    <s v="Cerrado"/>
    <s v="CA-2020-129280"/>
    <n v="43055"/>
    <x v="1058"/>
    <x v="3"/>
    <x v="0"/>
    <d v="2020-05-05T00:00:00"/>
    <s v="First Class"/>
    <s v="Alto"/>
    <s v="Ohio"/>
    <s v="Alto"/>
    <x v="4"/>
    <n v="1"/>
    <n v="0.2"/>
    <n v="-44.02"/>
    <n v="4.8899999999999864"/>
    <n v="5"/>
    <n v="195.64"/>
    <n v="244.54999999999998"/>
    <n v="48.91"/>
    <n v="39.128"/>
    <n v="239.66"/>
  </r>
  <r>
    <s v="Cosas de Oficina"/>
    <s v="Philadelphia"/>
    <s v="United States"/>
    <s v="Frank Olsen"/>
    <s v="Acme"/>
    <d v="2019-09-22T00:00:00"/>
    <s v="Abierto"/>
    <s v="US-2019-115343"/>
    <n v="19143"/>
    <x v="1062"/>
    <x v="3"/>
    <x v="0"/>
    <d v="2019-09-25T00:00:00"/>
    <s v="First Class"/>
    <s v="Alto"/>
    <s v="Pennsylvania"/>
    <s v="Alto"/>
    <x v="14"/>
    <n v="2"/>
    <n v="0.2"/>
    <n v="6.25"/>
    <n v="20.149999999999999"/>
    <n v="5"/>
    <n v="55.6"/>
    <n v="69.5"/>
    <n v="13.9"/>
    <n v="11.120000000000001"/>
    <n v="49.35"/>
  </r>
  <r>
    <s v="Cosas de Oficina"/>
    <s v="New York City"/>
    <s v="United States"/>
    <s v="Resi Pölking"/>
    <s v="Other"/>
    <d v="2020-08-19T00:00:00"/>
    <s v="Cerrado"/>
    <s v="CA-2020-101980"/>
    <n v="10009"/>
    <x v="1063"/>
    <x v="3"/>
    <x v="0"/>
    <d v="2020-08-20T00:00:00"/>
    <s v="First Class"/>
    <s v="Alto"/>
    <s v="New York"/>
    <s v="Alto"/>
    <x v="8"/>
    <n v="1"/>
    <n v="0.2"/>
    <n v="55.01"/>
    <n v="91.682499999999976"/>
    <n v="6"/>
    <n v="146.69"/>
    <n v="183.36249999999998"/>
    <n v="30.560416666666665"/>
    <n v="24.448333333333334"/>
    <n v="91.68"/>
  </r>
  <r>
    <s v="Cosas de Oficina"/>
    <s v="Toledo"/>
    <s v="United States"/>
    <s v="Joy Daniels"/>
    <s v="Avery"/>
    <d v="2021-09-09T00:00:00"/>
    <s v="Abierto"/>
    <s v="CA-2021-152198"/>
    <n v="43615"/>
    <x v="1064"/>
    <x v="3"/>
    <x v="0"/>
    <d v="2021-09-10T00:00:00"/>
    <s v="First Class"/>
    <s v="Alto"/>
    <s v="Ohio"/>
    <s v="Alto"/>
    <x v="2"/>
    <n v="1"/>
    <n v="0.2"/>
    <n v="5.98"/>
    <n v="10.407499999999999"/>
    <n v="6"/>
    <n v="17.71"/>
    <n v="22.137499999999999"/>
    <n v="3.6895833333333332"/>
    <n v="2.9516666666666667"/>
    <n v="11.73"/>
  </r>
  <r>
    <s v="Cosas de Oficina"/>
    <s v="Philadelphia"/>
    <s v="United States"/>
    <s v="Ted Trevino"/>
    <s v="Avery"/>
    <d v="2019-04-05T00:00:00"/>
    <s v="Abierto"/>
    <s v="CA-2019-119942"/>
    <n v="19120"/>
    <x v="639"/>
    <x v="3"/>
    <x v="0"/>
    <d v="2019-04-07T00:00:00"/>
    <s v="First Class"/>
    <s v="Alto"/>
    <s v="Pennsylvania"/>
    <s v="Alto"/>
    <x v="2"/>
    <n v="1"/>
    <n v="0.2"/>
    <n v="7.77"/>
    <n v="13.744999999999997"/>
    <n v="6"/>
    <n v="23.9"/>
    <n v="29.874999999999996"/>
    <n v="4.9791666666666661"/>
    <n v="3.9833333333333329"/>
    <n v="16.13"/>
  </r>
  <r>
    <s v="Cosas de Oficina"/>
    <s v="Dublin"/>
    <s v="United States"/>
    <s v="Fred Harton"/>
    <s v="Xerox"/>
    <d v="2021-06-01T00:00:00"/>
    <s v="Abierto"/>
    <s v="CA-2021-106831"/>
    <n v="43017"/>
    <x v="1065"/>
    <x v="3"/>
    <x v="0"/>
    <d v="2021-06-03T00:00:00"/>
    <s v="First Class"/>
    <s v="Alto"/>
    <s v="Ohio"/>
    <s v="Alto"/>
    <x v="10"/>
    <n v="1"/>
    <n v="0.2"/>
    <n v="10.06"/>
    <n v="16.994999999999997"/>
    <n v="6"/>
    <n v="27.74"/>
    <n v="34.674999999999997"/>
    <n v="5.7791666666666659"/>
    <n v="4.6233333333333331"/>
    <n v="17.68"/>
  </r>
  <r>
    <s v="Cosas de Oficina"/>
    <s v="Lancaster"/>
    <s v="United States"/>
    <s v="Max Jones"/>
    <s v="Other"/>
    <d v="2020-04-23T00:00:00"/>
    <s v="Abierto"/>
    <s v="CA-2020-124149"/>
    <n v="43130"/>
    <x v="1066"/>
    <x v="3"/>
    <x v="0"/>
    <d v="2020-04-26T00:00:00"/>
    <s v="First Class"/>
    <s v="Alto"/>
    <s v="Ohio"/>
    <s v="Alto"/>
    <x v="10"/>
    <n v="2"/>
    <n v="0.2"/>
    <n v="37.92"/>
    <n v="65.004999999999981"/>
    <n v="6"/>
    <n v="108.34"/>
    <n v="135.42499999999998"/>
    <n v="22.570833333333333"/>
    <n v="18.056666666666668"/>
    <n v="70.42"/>
  </r>
  <r>
    <s v="Cosas de Oficina"/>
    <s v="Troy"/>
    <s v="United States"/>
    <s v="Seth Vernon"/>
    <s v="Xerox"/>
    <d v="2020-11-10T00:00:00"/>
    <s v="Abierto"/>
    <s v="US-2020-136581"/>
    <n v="45373"/>
    <x v="1067"/>
    <x v="3"/>
    <x v="0"/>
    <d v="2020-11-12T00:00:00"/>
    <s v="First Class"/>
    <s v="Alto"/>
    <s v="Ohio"/>
    <s v="Alto"/>
    <x v="10"/>
    <n v="1"/>
    <n v="0.2"/>
    <n v="10.89"/>
    <n v="18.664999999999999"/>
    <n v="6"/>
    <n v="31.1"/>
    <n v="38.875"/>
    <n v="6.479166666666667"/>
    <n v="5.1833333333333336"/>
    <n v="20.21"/>
  </r>
  <r>
    <s v="Cosas de Oficina"/>
    <s v="Philadelphia"/>
    <s v="United States"/>
    <s v="Robert Waldorf"/>
    <s v="Honeywell"/>
    <d v="2021-01-15T00:00:00"/>
    <s v="Cerrado"/>
    <s v="CA-2021-167752"/>
    <n v="19134"/>
    <x v="228"/>
    <x v="3"/>
    <x v="0"/>
    <d v="2021-01-18T00:00:00"/>
    <s v="First Class"/>
    <s v="Alto"/>
    <s v="Pennsylvania"/>
    <s v="Alto"/>
    <x v="9"/>
    <n v="2"/>
    <n v="0.2"/>
    <n v="312.68"/>
    <n v="793.7199999999998"/>
    <n v="8"/>
    <n v="1924.16"/>
    <n v="2405.1999999999998"/>
    <n v="300.64999999999998"/>
    <n v="240.52"/>
    <n v="1611.48"/>
  </r>
  <r>
    <s v="Cosas de Oficina"/>
    <s v="Philadelphia"/>
    <s v="United States"/>
    <s v="Joy Bell-"/>
    <s v="Avery"/>
    <d v="2020-06-10T00:00:00"/>
    <s v="Abierto"/>
    <s v="CA-2020-121993"/>
    <n v="19140"/>
    <x v="967"/>
    <x v="3"/>
    <x v="0"/>
    <d v="2020-06-12T00:00:00"/>
    <s v="First Class"/>
    <s v="Alto"/>
    <s v="Pennsylvania"/>
    <s v="Alto"/>
    <x v="2"/>
    <n v="1"/>
    <n v="0.2"/>
    <n v="7.97"/>
    <n v="13.874999999999996"/>
    <n v="8"/>
    <n v="23.62"/>
    <n v="29.524999999999999"/>
    <n v="3.6906249999999998"/>
    <n v="2.9525000000000001"/>
    <n v="15.650000000000002"/>
  </r>
  <r>
    <s v="Cosas de Oficina"/>
    <s v="Toledo"/>
    <s v="United States"/>
    <s v="Sally Knutson"/>
    <s v="Angle-D"/>
    <d v="2021-12-22T00:00:00"/>
    <s v="Cerrado"/>
    <s v="CA-2021-119193"/>
    <n v="43615"/>
    <x v="520"/>
    <x v="3"/>
    <x v="0"/>
    <d v="2021-12-24T00:00:00"/>
    <s v="First Class"/>
    <s v="Alto"/>
    <s v="Ohio"/>
    <s v="Alto"/>
    <x v="8"/>
    <n v="1"/>
    <n v="0.7"/>
    <n v="-1.31"/>
    <n v="2.5166666666666657"/>
    <n v="1"/>
    <n v="1.64"/>
    <n v="5.4666666666666659"/>
    <n v="5.4666666666666659"/>
    <n v="1.64"/>
    <n v="2.95"/>
  </r>
  <r>
    <s v="Cosas de Oficina"/>
    <s v="Philadelphia"/>
    <s v="United States"/>
    <s v="William Brown"/>
    <s v="Other"/>
    <d v="2021-12-10T00:00:00"/>
    <s v="Cerrado"/>
    <s v="US-2021-110149"/>
    <n v="19143"/>
    <x v="634"/>
    <x v="3"/>
    <x v="0"/>
    <d v="2021-12-13T00:00:00"/>
    <s v="First Class"/>
    <s v="Alto"/>
    <s v="Pennsylvania"/>
    <s v="Alto"/>
    <x v="8"/>
    <n v="2"/>
    <n v="0.7"/>
    <n v="-2.5099999999999998"/>
    <n v="5.1199999999999992"/>
    <n v="1"/>
    <n v="3.27"/>
    <n v="10.899999999999999"/>
    <n v="10.899999999999999"/>
    <n v="3.27"/>
    <n v="5.7799999999999994"/>
  </r>
  <r>
    <s v="Cosas de Oficina"/>
    <s v="Cincinnati"/>
    <s v="United States"/>
    <s v="Allen Goldenen"/>
    <s v="Acco"/>
    <d v="2020-11-20T00:00:00"/>
    <s v="Cerrado"/>
    <s v="CA-2020-109820"/>
    <n v="45231"/>
    <x v="237"/>
    <x v="3"/>
    <x v="0"/>
    <d v="2020-11-22T00:00:00"/>
    <s v="First Class"/>
    <s v="Alto"/>
    <s v="Ohio"/>
    <s v="Alto"/>
    <x v="8"/>
    <n v="1"/>
    <n v="0.7"/>
    <n v="-1.93"/>
    <n v="4.2066666666666661"/>
    <n v="2"/>
    <n v="2.63"/>
    <n v="8.7666666666666657"/>
    <n v="4.3833333333333329"/>
    <n v="1.3149999999999999"/>
    <n v="4.5599999999999996"/>
  </r>
  <r>
    <s v="Cosas de Oficina"/>
    <s v="Dublin"/>
    <s v="United States"/>
    <s v="Fred Harton"/>
    <s v="Cardinal"/>
    <d v="2021-06-01T00:00:00"/>
    <s v="Abierto"/>
    <s v="CA-2021-106831"/>
    <n v="43017"/>
    <x v="1060"/>
    <x v="3"/>
    <x v="0"/>
    <d v="2021-06-03T00:00:00"/>
    <s v="First Class"/>
    <s v="Alto"/>
    <s v="Ohio"/>
    <s v="Alto"/>
    <x v="8"/>
    <n v="1"/>
    <n v="0.7"/>
    <n v="-2.66"/>
    <n v="6.2066666666666643"/>
    <n v="2"/>
    <n v="3.8"/>
    <n v="12.666666666666664"/>
    <n v="6.3333333333333321"/>
    <n v="1.9"/>
    <n v="6.46"/>
  </r>
  <r>
    <s v="Cosas de Oficina"/>
    <s v="Toledo"/>
    <s v="United States"/>
    <s v="Joy Daniels"/>
    <s v="Acco"/>
    <d v="2021-09-09T00:00:00"/>
    <s v="Abierto"/>
    <s v="CA-2021-152198"/>
    <n v="43615"/>
    <x v="1068"/>
    <x v="3"/>
    <x v="0"/>
    <d v="2021-09-10T00:00:00"/>
    <s v="First Class"/>
    <s v="Alto"/>
    <s v="Ohio"/>
    <s v="Alto"/>
    <x v="8"/>
    <n v="1"/>
    <n v="0.7"/>
    <n v="-5.22"/>
    <n v="9.3866666666666632"/>
    <n v="2"/>
    <n v="6.26"/>
    <n v="20.866666666666664"/>
    <n v="10.433333333333332"/>
    <n v="3.13"/>
    <n v="11.48"/>
  </r>
  <r>
    <s v="Cosas de Oficina"/>
    <s v="Philadelphia"/>
    <s v="United States"/>
    <s v="Pamela Stobb"/>
    <s v="GBC"/>
    <d v="2021-09-14T00:00:00"/>
    <s v="Cerrado"/>
    <s v="CA-2021-156237"/>
    <n v="19140"/>
    <x v="625"/>
    <x v="3"/>
    <x v="0"/>
    <d v="2021-09-15T00:00:00"/>
    <s v="First Class"/>
    <s v="Alto"/>
    <s v="Pennsylvania"/>
    <s v="Alto"/>
    <x v="8"/>
    <n v="1"/>
    <n v="0.7"/>
    <n v="-2.59"/>
    <n v="6.463333333333332"/>
    <n v="2"/>
    <n v="3.88"/>
    <n v="12.933333333333332"/>
    <n v="6.4666666666666659"/>
    <n v="1.94"/>
    <n v="6.47"/>
  </r>
  <r>
    <s v="Cosas de Oficina"/>
    <s v="Philadelphia"/>
    <s v="United States"/>
    <s v="Adam Shillingsburg"/>
    <s v="Other"/>
    <d v="2021-09-16T00:00:00"/>
    <s v="Cerrado"/>
    <s v="CA-2021-136448"/>
    <n v="19143"/>
    <x v="1069"/>
    <x v="3"/>
    <x v="0"/>
    <d v="2021-09-18T00:00:00"/>
    <s v="First Class"/>
    <s v="Alto"/>
    <s v="Pennsylvania"/>
    <s v="Alto"/>
    <x v="8"/>
    <n v="1"/>
    <n v="0.7"/>
    <n v="-2.76"/>
    <n v="5.2666666666666657"/>
    <n v="2"/>
    <n v="3.44"/>
    <n v="11.466666666666665"/>
    <n v="5.7333333333333325"/>
    <n v="1.72"/>
    <n v="6.1999999999999993"/>
  </r>
  <r>
    <s v="Cosas de Oficina"/>
    <s v="Philadelphia"/>
    <s v="United States"/>
    <s v="Adam Shillingsburg"/>
    <s v="GBC"/>
    <d v="2021-09-16T00:00:00"/>
    <s v="Cerrado"/>
    <s v="CA-2021-136448"/>
    <n v="19143"/>
    <x v="969"/>
    <x v="3"/>
    <x v="0"/>
    <d v="2021-09-18T00:00:00"/>
    <s v="First Class"/>
    <s v="Alto"/>
    <s v="Pennsylvania"/>
    <s v="Alto"/>
    <x v="8"/>
    <n v="1"/>
    <n v="0.7"/>
    <n v="-412.62"/>
    <n v="843.15666666666641"/>
    <n v="2"/>
    <n v="538.19000000000005"/>
    <n v="1793.9666666666665"/>
    <n v="896.98333333333323"/>
    <n v="269.09500000000003"/>
    <n v="950.81000000000006"/>
  </r>
  <r>
    <s v="Cosas de Oficina"/>
    <s v="Cincinnati"/>
    <s v="United States"/>
    <s v="Allen Goldenen"/>
    <s v="Avery"/>
    <d v="2020-11-20T00:00:00"/>
    <s v="Cerrado"/>
    <s v="CA-2020-109820"/>
    <n v="45231"/>
    <x v="27"/>
    <x v="3"/>
    <x v="0"/>
    <d v="2020-11-22T00:00:00"/>
    <s v="First Class"/>
    <s v="Alto"/>
    <s v="Ohio"/>
    <s v="Alto"/>
    <x v="8"/>
    <n v="1"/>
    <n v="0.7"/>
    <n v="-10.58"/>
    <n v="23.089999999999996"/>
    <n v="3"/>
    <n v="14.43"/>
    <n v="48.099999999999994"/>
    <n v="16.033333333333328"/>
    <n v="4.8099999999999996"/>
    <n v="25.009999999999998"/>
  </r>
  <r>
    <s v="Cosas de Oficina"/>
    <s v="Lakewood"/>
    <s v="United States"/>
    <s v="Christy Brittain"/>
    <s v="Other"/>
    <d v="2019-11-05T00:00:00"/>
    <s v="Cerrado"/>
    <s v="US-2019-136259"/>
    <n v="44107"/>
    <x v="386"/>
    <x v="3"/>
    <x v="0"/>
    <d v="2019-11-08T00:00:00"/>
    <s v="First Class"/>
    <s v="Alto"/>
    <s v="Ohio"/>
    <s v="Alto"/>
    <x v="8"/>
    <n v="2"/>
    <n v="0.7"/>
    <n v="-5.53"/>
    <n v="11.316666666666663"/>
    <n v="3"/>
    <n v="7.22"/>
    <n v="24.066666666666663"/>
    <n v="8.0222222222222204"/>
    <n v="2.4066666666666667"/>
    <n v="12.75"/>
  </r>
  <r>
    <s v="Cosas de Oficina"/>
    <s v="Toledo"/>
    <s v="United States"/>
    <s v="Joy Daniels"/>
    <s v="3M"/>
    <d v="2021-09-09T00:00:00"/>
    <s v="Abierto"/>
    <s v="CA-2021-152198"/>
    <n v="43615"/>
    <x v="1070"/>
    <x v="3"/>
    <x v="0"/>
    <d v="2021-09-10T00:00:00"/>
    <s v="First Class"/>
    <s v="Alto"/>
    <s v="Ohio"/>
    <s v="Alto"/>
    <x v="8"/>
    <n v="1"/>
    <n v="0.7"/>
    <n v="-3.56"/>
    <n v="7.7799999999999994"/>
    <n v="3"/>
    <n v="4.8600000000000003"/>
    <n v="16.2"/>
    <n v="5.3999999999999995"/>
    <n v="1.62"/>
    <n v="8.42"/>
  </r>
  <r>
    <s v="Cosas de Oficina"/>
    <s v="Philadelphia"/>
    <s v="United States"/>
    <s v="Clytie Kelty"/>
    <s v="Acco"/>
    <d v="2019-07-11T00:00:00"/>
    <s v="Cerrado"/>
    <s v="CA-2019-142237"/>
    <n v="19134"/>
    <x v="755"/>
    <x v="3"/>
    <x v="0"/>
    <d v="2019-07-13T00:00:00"/>
    <s v="First Class"/>
    <s v="Alto"/>
    <s v="Pennsylvania"/>
    <s v="Alto"/>
    <x v="8"/>
    <n v="1"/>
    <n v="0.7"/>
    <n v="-2"/>
    <n v="3.8333333333333321"/>
    <n v="3"/>
    <n v="2.5"/>
    <n v="8.3333333333333321"/>
    <n v="2.7777777777777777"/>
    <n v="0.83333333333333337"/>
    <n v="4.5"/>
  </r>
  <r>
    <s v="Cosas de Oficina"/>
    <s v="Philadelphia"/>
    <s v="United States"/>
    <s v="Larry Hughes"/>
    <s v="Angle-D"/>
    <d v="2018-09-21T00:00:00"/>
    <s v="Cerrado"/>
    <s v="CA-2018-117478"/>
    <n v="19140"/>
    <x v="347"/>
    <x v="3"/>
    <x v="0"/>
    <d v="2018-09-24T00:00:00"/>
    <s v="First Class"/>
    <s v="Alto"/>
    <s v="Pennsylvania"/>
    <s v="Alto"/>
    <x v="8"/>
    <n v="2"/>
    <n v="0.7"/>
    <n v="-5.04"/>
    <n v="10.29"/>
    <n v="3"/>
    <n v="6.57"/>
    <n v="21.9"/>
    <n v="7.2999999999999989"/>
    <n v="2.19"/>
    <n v="11.61"/>
  </r>
  <r>
    <s v="Cosas de Oficina"/>
    <s v="Philadelphia"/>
    <s v="United States"/>
    <s v="Clytie Kelty"/>
    <s v="3M"/>
    <d v="2019-07-11T00:00:00"/>
    <s v="Cerrado"/>
    <s v="CA-2019-142237"/>
    <n v="19134"/>
    <x v="1070"/>
    <x v="3"/>
    <x v="0"/>
    <d v="2019-07-13T00:00:00"/>
    <s v="First Class"/>
    <s v="Alto"/>
    <s v="Pennsylvania"/>
    <s v="Alto"/>
    <x v="8"/>
    <n v="1"/>
    <n v="0.7"/>
    <n v="-4.75"/>
    <n v="10.369999999999997"/>
    <n v="4"/>
    <n v="6.48"/>
    <n v="21.599999999999998"/>
    <n v="5.3999999999999995"/>
    <n v="1.62"/>
    <n v="11.23"/>
  </r>
  <r>
    <s v="Cosas de Oficina"/>
    <s v="Philadelphia"/>
    <s v="United States"/>
    <s v="Pamela Stobb"/>
    <s v="Other"/>
    <d v="2021-09-14T00:00:00"/>
    <s v="Cerrado"/>
    <s v="CA-2021-156237"/>
    <n v="19140"/>
    <x v="1071"/>
    <x v="3"/>
    <x v="0"/>
    <d v="2021-09-15T00:00:00"/>
    <s v="First Class"/>
    <s v="Alto"/>
    <s v="Pennsylvania"/>
    <s v="Alto"/>
    <x v="8"/>
    <n v="1"/>
    <n v="0.7"/>
    <n v="-12.21"/>
    <n v="30.513333333333318"/>
    <n v="4"/>
    <n v="18.309999999999999"/>
    <n v="61.033333333333317"/>
    <n v="15.258333333333329"/>
    <n v="4.5774999999999997"/>
    <n v="30.52"/>
  </r>
  <r>
    <s v="Cosas de Oficina"/>
    <s v="Bethlehem"/>
    <s v="United States"/>
    <s v="Olvera Toch"/>
    <s v="GBC"/>
    <d v="2020-07-28T00:00:00"/>
    <s v="Abierto"/>
    <s v="CA-2020-107783"/>
    <n v="18018"/>
    <x v="692"/>
    <x v="3"/>
    <x v="0"/>
    <d v="2020-07-29T00:00:00"/>
    <s v="First Class"/>
    <s v="Alto"/>
    <s v="Pennsylvania"/>
    <s v="Alto"/>
    <x v="8"/>
    <n v="1"/>
    <n v="0.7"/>
    <n v="-913.18"/>
    <n v="2282.9266666666658"/>
    <n v="6"/>
    <n v="1369.76"/>
    <n v="4565.8666666666659"/>
    <n v="760.97777777777765"/>
    <n v="228.29333333333332"/>
    <n v="2282.94"/>
  </r>
  <r>
    <s v="Cosas de Oficina"/>
    <s v="Lafayette"/>
    <s v="United States"/>
    <s v="Bruce Degenhardt"/>
    <s v="Avery"/>
    <d v="2021-05-30T00:00:00"/>
    <s v="Cerrado"/>
    <s v="CA-2021-125472"/>
    <n v="70506"/>
    <x v="1072"/>
    <x v="0"/>
    <x v="0"/>
    <d v="2021-05-31T00:00:00"/>
    <s v="First Class"/>
    <s v="Alto"/>
    <s v="Louisiana"/>
    <s v="Alto"/>
    <x v="8"/>
    <n v="1"/>
    <n v="0"/>
    <n v="1.87"/>
    <n v="1.87"/>
    <n v="1"/>
    <n v="3.89"/>
    <n v="3.89"/>
    <n v="3.89"/>
    <n v="3.89"/>
    <n v="2.02"/>
  </r>
  <r>
    <s v="Cosas de Oficina"/>
    <s v="Waynesboro"/>
    <s v="United States"/>
    <s v="Lauren Leatherbury"/>
    <s v="Cardinal"/>
    <d v="2019-04-16T00:00:00"/>
    <s v="Cerrado"/>
    <s v="CA-2019-137974"/>
    <n v="22980"/>
    <x v="624"/>
    <x v="0"/>
    <x v="0"/>
    <d v="2019-04-18T00:00:00"/>
    <s v="First Class"/>
    <s v="Alto"/>
    <s v="Virginia"/>
    <s v="Alto"/>
    <x v="8"/>
    <n v="1"/>
    <n v="0"/>
    <n v="4.57"/>
    <n v="4.57"/>
    <n v="1"/>
    <n v="9.14"/>
    <n v="9.14"/>
    <n v="9.14"/>
    <n v="9.14"/>
    <n v="4.57"/>
  </r>
  <r>
    <s v="Cosas de Oficina"/>
    <s v="Suffolk"/>
    <s v="United States"/>
    <s v="Shaun Weien"/>
    <s v="Other"/>
    <d v="2019-12-11T00:00:00"/>
    <s v="Abierto"/>
    <s v="CA-2019-150560"/>
    <n v="23434"/>
    <x v="508"/>
    <x v="0"/>
    <x v="0"/>
    <d v="2019-12-12T00:00:00"/>
    <s v="First Class"/>
    <s v="Alto"/>
    <s v="Virginia"/>
    <s v="Alto"/>
    <x v="2"/>
    <n v="1"/>
    <n v="0"/>
    <n v="96.34"/>
    <n v="96.34"/>
    <n v="2"/>
    <n v="196.62"/>
    <n v="196.62"/>
    <n v="98.31"/>
    <n v="98.31"/>
    <n v="100.28"/>
  </r>
  <r>
    <s v="Cosas de Oficina"/>
    <s v="Little Rock"/>
    <s v="United States"/>
    <s v="Clytie Kelty"/>
    <s v="Xerox"/>
    <d v="2020-06-06T00:00:00"/>
    <s v="Cerrado"/>
    <s v="US-2020-167472"/>
    <n v="72209"/>
    <x v="1073"/>
    <x v="0"/>
    <x v="0"/>
    <d v="2020-06-07T00:00:00"/>
    <s v="First Class"/>
    <s v="Alto"/>
    <s v="Arkansas"/>
    <s v="Alto"/>
    <x v="10"/>
    <n v="1"/>
    <n v="0"/>
    <n v="6.22"/>
    <n v="6.22"/>
    <n v="2"/>
    <n v="12.96"/>
    <n v="12.96"/>
    <n v="6.48"/>
    <n v="6.48"/>
    <n v="6.7400000000000011"/>
  </r>
  <r>
    <s v="Cosas de Oficina"/>
    <s v="Lafayette"/>
    <s v="United States"/>
    <s v="Amy Cox"/>
    <s v="Martin-Yale"/>
    <d v="2021-12-19T00:00:00"/>
    <s v="Abierto"/>
    <s v="CA-2021-158729"/>
    <n v="70506"/>
    <x v="466"/>
    <x v="0"/>
    <x v="0"/>
    <d v="2021-12-21T00:00:00"/>
    <s v="First Class"/>
    <s v="Alto"/>
    <s v="Louisiana"/>
    <s v="Alto"/>
    <x v="14"/>
    <n v="1"/>
    <n v="0"/>
    <n v="33.31"/>
    <n v="33.309999999999945"/>
    <n v="2"/>
    <n v="1665.62"/>
    <n v="1665.62"/>
    <n v="832.81"/>
    <n v="832.81"/>
    <n v="1632.31"/>
  </r>
  <r>
    <s v="Cosas de Oficina"/>
    <s v="Virginia Beach"/>
    <s v="United States"/>
    <s v="Thomas Thornton"/>
    <s v="Tripp Lite"/>
    <d v="2019-10-30T00:00:00"/>
    <s v="Cerrado"/>
    <s v="CA-2019-132318"/>
    <n v="23464"/>
    <x v="1074"/>
    <x v="0"/>
    <x v="0"/>
    <d v="2019-11-02T00:00:00"/>
    <s v="First Class"/>
    <s v="Alto"/>
    <s v="Virginia"/>
    <s v="Alto"/>
    <x v="9"/>
    <n v="2"/>
    <n v="0"/>
    <n v="53.04"/>
    <n v="53.039999999999992"/>
    <n v="3"/>
    <n v="182.91"/>
    <n v="182.91"/>
    <n v="60.97"/>
    <n v="60.97"/>
    <n v="129.87"/>
  </r>
  <r>
    <s v="Cosas de Oficina"/>
    <s v="Charlottesville"/>
    <s v="United States"/>
    <s v="Adam Shillingsburg"/>
    <s v="Newell"/>
    <d v="2021-12-02T00:00:00"/>
    <s v="Cerrado"/>
    <s v="US-2021-108063"/>
    <n v="22901"/>
    <x v="992"/>
    <x v="0"/>
    <x v="0"/>
    <d v="2021-12-05T00:00:00"/>
    <s v="First Class"/>
    <s v="Alto"/>
    <s v="Virginia"/>
    <s v="Alto"/>
    <x v="6"/>
    <n v="2"/>
    <n v="0"/>
    <n v="10.4"/>
    <n v="10.399999999999999"/>
    <n v="3"/>
    <n v="34.65"/>
    <n v="34.65"/>
    <n v="11.549999999999999"/>
    <n v="11.549999999999999"/>
    <n v="24.25"/>
  </r>
  <r>
    <s v="Cosas de Oficina"/>
    <s v="Little Rock"/>
    <s v="United States"/>
    <s v="Clytie Kelty"/>
    <s v="Avery"/>
    <d v="2020-06-06T00:00:00"/>
    <s v="Cerrado"/>
    <s v="US-2020-167472"/>
    <n v="72209"/>
    <x v="1072"/>
    <x v="0"/>
    <x v="0"/>
    <d v="2020-06-07T00:00:00"/>
    <s v="First Class"/>
    <s v="Alto"/>
    <s v="Arkansas"/>
    <s v="Alto"/>
    <x v="8"/>
    <n v="1"/>
    <n v="0"/>
    <n v="5.6"/>
    <n v="5.6"/>
    <n v="3"/>
    <n v="11.67"/>
    <n v="11.67"/>
    <n v="3.89"/>
    <n v="3.89"/>
    <n v="6.07"/>
  </r>
  <r>
    <s v="Cosas de Oficina"/>
    <s v="Little Rock"/>
    <s v="United States"/>
    <s v="Clytie Kelty"/>
    <s v="Other"/>
    <d v="2020-06-06T00:00:00"/>
    <s v="Cerrado"/>
    <s v="US-2020-167472"/>
    <n v="72209"/>
    <x v="94"/>
    <x v="0"/>
    <x v="0"/>
    <d v="2020-06-07T00:00:00"/>
    <s v="First Class"/>
    <s v="Alto"/>
    <s v="Arkansas"/>
    <s v="Alto"/>
    <x v="8"/>
    <n v="1"/>
    <n v="0"/>
    <n v="30.79"/>
    <n v="30.79"/>
    <n v="3"/>
    <n v="64.14"/>
    <n v="64.14"/>
    <n v="21.38"/>
    <n v="21.38"/>
    <n v="33.35"/>
  </r>
  <r>
    <s v="Cosas de Oficina"/>
    <s v="Woodstock"/>
    <s v="United States"/>
    <s v="Lauren Leatherbury"/>
    <s v="Acco"/>
    <d v="2018-08-12T00:00:00"/>
    <s v="Cerrado"/>
    <s v="CA-2018-153927"/>
    <n v="30188"/>
    <x v="605"/>
    <x v="0"/>
    <x v="0"/>
    <d v="2018-08-13T00:00:00"/>
    <s v="First Class"/>
    <s v="Alto"/>
    <s v="Georgia"/>
    <s v="Alto"/>
    <x v="8"/>
    <n v="1"/>
    <n v="0"/>
    <n v="6.74"/>
    <n v="6.74"/>
    <n v="3"/>
    <n v="14.04"/>
    <n v="14.04"/>
    <n v="4.68"/>
    <n v="4.68"/>
    <n v="7.2999999999999989"/>
  </r>
  <r>
    <s v="Cosas de Oficina"/>
    <s v="Lafayette"/>
    <s v="United States"/>
    <s v="Michelle Huthwaite"/>
    <s v="Avery"/>
    <d v="2021-10-13T00:00:00"/>
    <s v="Cerrado"/>
    <s v="CA-2021-103212"/>
    <n v="70506"/>
    <x v="1075"/>
    <x v="0"/>
    <x v="0"/>
    <d v="2021-10-14T00:00:00"/>
    <s v="First Class"/>
    <s v="Alto"/>
    <s v="Louisiana"/>
    <s v="Alto"/>
    <x v="2"/>
    <n v="1"/>
    <n v="0"/>
    <n v="5.2"/>
    <n v="5.2"/>
    <n v="3"/>
    <n v="11.07"/>
    <n v="11.07"/>
    <n v="3.69"/>
    <n v="3.69"/>
    <n v="5.87"/>
  </r>
  <r>
    <s v="Cosas de Oficina"/>
    <s v="Little Rock"/>
    <s v="United States"/>
    <s v="Clytie Kelty"/>
    <s v="Xerox"/>
    <d v="2020-06-06T00:00:00"/>
    <s v="Cerrado"/>
    <s v="US-2020-167472"/>
    <n v="72209"/>
    <x v="369"/>
    <x v="0"/>
    <x v="0"/>
    <d v="2020-06-07T00:00:00"/>
    <s v="First Class"/>
    <s v="Alto"/>
    <s v="Arkansas"/>
    <s v="Alto"/>
    <x v="10"/>
    <n v="1"/>
    <n v="0"/>
    <n v="28.17"/>
    <n v="28.17"/>
    <n v="3"/>
    <n v="59.94"/>
    <n v="59.94"/>
    <n v="19.98"/>
    <n v="19.98"/>
    <n v="31.769999999999996"/>
  </r>
  <r>
    <s v="Cosas de Oficina"/>
    <s v="Louisville"/>
    <s v="United States"/>
    <s v="Natalie DeCherney"/>
    <s v="Xerox"/>
    <d v="2020-05-05T00:00:00"/>
    <s v="Cerrado"/>
    <s v="CA-2020-145247"/>
    <n v="40214"/>
    <x v="1076"/>
    <x v="0"/>
    <x v="0"/>
    <d v="2020-05-07T00:00:00"/>
    <s v="First Class"/>
    <s v="Alto"/>
    <s v="Kentucky"/>
    <s v="Alto"/>
    <x v="10"/>
    <n v="1"/>
    <n v="0"/>
    <n v="36.4"/>
    <n v="36.4"/>
    <n v="3"/>
    <n v="79.14"/>
    <n v="79.14"/>
    <n v="26.38"/>
    <n v="26.38"/>
    <n v="42.74"/>
  </r>
  <r>
    <s v="Cosas de Oficina"/>
    <s v="Columbus"/>
    <s v="United States"/>
    <s v="Anna Gayman"/>
    <s v="FelBajoes"/>
    <d v="2021-09-24T00:00:00"/>
    <s v="Abierto"/>
    <s v="CA-2021-163335"/>
    <n v="31907"/>
    <x v="1077"/>
    <x v="0"/>
    <x v="0"/>
    <d v="2021-09-27T00:00:00"/>
    <s v="First Class"/>
    <s v="Alto"/>
    <s v="Georgia"/>
    <s v="Alto"/>
    <x v="4"/>
    <n v="2"/>
    <n v="0"/>
    <n v="10.07"/>
    <n v="10.07"/>
    <n v="3"/>
    <n v="40.29"/>
    <n v="40.29"/>
    <n v="13.43"/>
    <n v="13.43"/>
    <n v="30.22"/>
  </r>
  <r>
    <s v="Cosas de Oficina"/>
    <s v="Chesapeake"/>
    <s v="United States"/>
    <s v="Emily Grady"/>
    <s v="Eureka"/>
    <d v="2019-11-02T00:00:00"/>
    <s v="Abierto"/>
    <s v="CA-2019-138625"/>
    <n v="23320"/>
    <x v="1078"/>
    <x v="0"/>
    <x v="0"/>
    <d v="2019-11-05T00:00:00"/>
    <s v="First Class"/>
    <s v="Alto"/>
    <s v="Virginia"/>
    <s v="Alto"/>
    <x v="9"/>
    <n v="2"/>
    <n v="0"/>
    <n v="55.36"/>
    <n v="55.359999999999985"/>
    <n v="4"/>
    <n v="197.72"/>
    <n v="197.72"/>
    <n v="49.43"/>
    <n v="49.43"/>
    <n v="142.36000000000001"/>
  </r>
  <r>
    <s v="Cosas de Oficina"/>
    <s v="Richmond"/>
    <s v="United States"/>
    <s v="Bradley Drucker"/>
    <s v="Belkin"/>
    <d v="2019-12-23T00:00:00"/>
    <s v="Cerrado"/>
    <s v="CA-2019-117828"/>
    <n v="23223"/>
    <x v="535"/>
    <x v="0"/>
    <x v="0"/>
    <d v="2019-12-26T00:00:00"/>
    <s v="First Class"/>
    <s v="Alto"/>
    <s v="Virginia"/>
    <s v="Alto"/>
    <x v="9"/>
    <n v="2"/>
    <n v="0"/>
    <n v="56.35"/>
    <n v="56.349999999999994"/>
    <n v="4"/>
    <n v="194.32"/>
    <n v="194.32"/>
    <n v="48.58"/>
    <n v="48.58"/>
    <n v="137.97"/>
  </r>
  <r>
    <s v="Cosas de Oficina"/>
    <s v="Fayetteville"/>
    <s v="United States"/>
    <s v="Joel Eaton"/>
    <s v="Ibico"/>
    <d v="2021-09-22T00:00:00"/>
    <s v="Abierto"/>
    <s v="CA-2021-161053"/>
    <n v="72701"/>
    <x v="1046"/>
    <x v="0"/>
    <x v="0"/>
    <d v="2021-09-23T00:00:00"/>
    <s v="First Class"/>
    <s v="Alto"/>
    <s v="Arkansas"/>
    <s v="Alto"/>
    <x v="8"/>
    <n v="1"/>
    <n v="0"/>
    <n v="318.3"/>
    <n v="318.3"/>
    <n v="4"/>
    <n v="691.96"/>
    <n v="691.96"/>
    <n v="172.99"/>
    <n v="172.99"/>
    <n v="373.66"/>
  </r>
  <r>
    <s v="Cosas de Oficina"/>
    <s v="Atlanta"/>
    <s v="United States"/>
    <s v="John Stevenson"/>
    <s v="Avery"/>
    <d v="2020-02-12T00:00:00"/>
    <s v="Cerrado"/>
    <s v="CA-2020-110492"/>
    <n v="30318"/>
    <x v="122"/>
    <x v="0"/>
    <x v="0"/>
    <d v="2020-02-14T00:00:00"/>
    <s v="First Class"/>
    <s v="Alto"/>
    <s v="Georgia"/>
    <s v="Alto"/>
    <x v="8"/>
    <n v="1"/>
    <n v="0"/>
    <n v="7.48"/>
    <n v="7.48"/>
    <n v="4"/>
    <n v="15.92"/>
    <n v="15.92"/>
    <n v="3.98"/>
    <n v="3.98"/>
    <n v="8.44"/>
  </r>
  <r>
    <s v="Cosas de Oficina"/>
    <s v="Springfield"/>
    <s v="United States"/>
    <s v="Roy Französisch"/>
    <s v="Avery"/>
    <d v="2020-08-13T00:00:00"/>
    <s v="Cerrado"/>
    <s v="CA-2020-125843"/>
    <n v="22153"/>
    <x v="78"/>
    <x v="0"/>
    <x v="0"/>
    <d v="2020-08-16T00:00:00"/>
    <s v="First Class"/>
    <s v="Alto"/>
    <s v="Virginia"/>
    <s v="Alto"/>
    <x v="8"/>
    <n v="2"/>
    <n v="0"/>
    <n v="10.71"/>
    <n v="10.71"/>
    <n v="4"/>
    <n v="22.32"/>
    <n v="22.32"/>
    <n v="5.58"/>
    <n v="5.58"/>
    <n v="11.61"/>
  </r>
  <r>
    <s v="Cosas de Oficina"/>
    <s v="Florence"/>
    <s v="United States"/>
    <s v="Sheri Gordon"/>
    <s v="Other"/>
    <d v="2019-03-23T00:00:00"/>
    <s v="Cerrado"/>
    <s v="CA-2019-130218"/>
    <n v="29501"/>
    <x v="128"/>
    <x v="0"/>
    <x v="0"/>
    <d v="2019-03-26T00:00:00"/>
    <s v="First Class"/>
    <s v="Alto"/>
    <s v="South Carolina"/>
    <s v="Alto"/>
    <x v="13"/>
    <n v="2"/>
    <n v="0"/>
    <n v="14.2"/>
    <n v="14.2"/>
    <n v="4"/>
    <n v="31.56"/>
    <n v="31.56"/>
    <n v="7.89"/>
    <n v="7.89"/>
    <n v="17.36"/>
  </r>
  <r>
    <s v="Cosas de Oficina"/>
    <s v="Lafayette"/>
    <s v="United States"/>
    <s v="Michelle Huthwaite"/>
    <s v="Xerox"/>
    <d v="2021-10-13T00:00:00"/>
    <s v="Cerrado"/>
    <s v="CA-2021-103212"/>
    <n v="70506"/>
    <x v="1079"/>
    <x v="0"/>
    <x v="0"/>
    <d v="2021-10-14T00:00:00"/>
    <s v="First Class"/>
    <s v="Alto"/>
    <s v="Louisiana"/>
    <s v="Alto"/>
    <x v="10"/>
    <n v="1"/>
    <n v="0"/>
    <n v="12.44"/>
    <n v="12.44"/>
    <n v="4"/>
    <n v="25.92"/>
    <n v="25.92"/>
    <n v="6.48"/>
    <n v="6.48"/>
    <n v="13.480000000000002"/>
  </r>
  <r>
    <s v="Cosas de Oficina"/>
    <s v="Florence"/>
    <s v="United States"/>
    <s v="Sheri Gordon"/>
    <s v="Eldon"/>
    <d v="2019-03-23T00:00:00"/>
    <s v="Cerrado"/>
    <s v="CA-2019-130218"/>
    <n v="29501"/>
    <x v="700"/>
    <x v="0"/>
    <x v="0"/>
    <d v="2019-03-26T00:00:00"/>
    <s v="First Class"/>
    <s v="Alto"/>
    <s v="South Carolina"/>
    <s v="Alto"/>
    <x v="4"/>
    <n v="2"/>
    <n v="0"/>
    <n v="0.56000000000000005"/>
    <n v="0.55999999999999872"/>
    <n v="4"/>
    <n v="27.92"/>
    <n v="27.92"/>
    <n v="6.98"/>
    <n v="6.98"/>
    <n v="27.360000000000003"/>
  </r>
  <r>
    <s v="Cosas de Oficina"/>
    <s v="Louisville"/>
    <s v="United States"/>
    <s v="Justin MacKendrick"/>
    <s v="Hunt"/>
    <d v="2018-04-30T00:00:00"/>
    <s v="Cerrado"/>
    <s v="CA-2018-160094"/>
    <n v="40214"/>
    <x v="1080"/>
    <x v="0"/>
    <x v="0"/>
    <d v="2018-05-02T00:00:00"/>
    <s v="First Class"/>
    <s v="Alto"/>
    <s v="Kentucky"/>
    <s v="Alto"/>
    <x v="6"/>
    <n v="1"/>
    <n v="0"/>
    <n v="45.49"/>
    <n v="45.490000000000009"/>
    <n v="5"/>
    <n v="174.95"/>
    <n v="174.95"/>
    <n v="34.989999999999995"/>
    <n v="34.989999999999995"/>
    <n v="129.45999999999998"/>
  </r>
  <r>
    <s v="Cosas de Oficina"/>
    <s v="Lafayette"/>
    <s v="United States"/>
    <s v="James Galang"/>
    <s v="Panasonic"/>
    <d v="2020-07-24T00:00:00"/>
    <s v="Cerrado"/>
    <s v="CA-2020-102498"/>
    <n v="70506"/>
    <x v="1081"/>
    <x v="0"/>
    <x v="0"/>
    <d v="2020-07-25T00:00:00"/>
    <s v="First Class"/>
    <s v="Alto"/>
    <s v="Louisiana"/>
    <s v="Alto"/>
    <x v="6"/>
    <n v="1"/>
    <n v="0"/>
    <n v="21.23"/>
    <n v="21.230000000000004"/>
    <n v="5"/>
    <n v="73.2"/>
    <n v="73.2"/>
    <n v="14.64"/>
    <n v="14.64"/>
    <n v="51.97"/>
  </r>
  <r>
    <s v="Cosas de Oficina"/>
    <s v="Louisville"/>
    <s v="United States"/>
    <s v="Justin MacKendrick"/>
    <s v="Other"/>
    <d v="2018-04-30T00:00:00"/>
    <s v="Cerrado"/>
    <s v="CA-2018-160094"/>
    <n v="40214"/>
    <x v="546"/>
    <x v="0"/>
    <x v="0"/>
    <d v="2018-05-02T00:00:00"/>
    <s v="First Class"/>
    <s v="Alto"/>
    <s v="Kentucky"/>
    <s v="Alto"/>
    <x v="4"/>
    <n v="1"/>
    <n v="0"/>
    <n v="214.76"/>
    <n v="214.76"/>
    <n v="5"/>
    <n v="826"/>
    <n v="826"/>
    <n v="165.2"/>
    <n v="165.2"/>
    <n v="611.24"/>
  </r>
  <r>
    <s v="Cosas de Oficina"/>
    <s v="Virginia Beach"/>
    <s v="United States"/>
    <s v="Tamara Dahlen"/>
    <s v="Acme"/>
    <d v="2018-05-19T00:00:00"/>
    <s v="Cerrado"/>
    <s v="CA-2018-130155"/>
    <n v="23464"/>
    <x v="1082"/>
    <x v="0"/>
    <x v="0"/>
    <d v="2018-05-22T00:00:00"/>
    <s v="First Class"/>
    <s v="Alto"/>
    <s v="Virginia"/>
    <s v="Alto"/>
    <x v="14"/>
    <n v="2"/>
    <n v="0"/>
    <n v="9.23"/>
    <n v="9.23"/>
    <n v="5"/>
    <n v="34.200000000000003"/>
    <n v="34.200000000000003"/>
    <n v="6.8400000000000007"/>
    <n v="6.8400000000000007"/>
    <n v="24.970000000000002"/>
  </r>
  <r>
    <s v="Cosas de Oficina"/>
    <s v="Arlington"/>
    <s v="United States"/>
    <s v="Gary Zandusky"/>
    <s v="Dixon"/>
    <d v="2021-05-06T00:00:00"/>
    <s v="Cerrado"/>
    <s v="CA-2021-156769"/>
    <n v="22204"/>
    <x v="1083"/>
    <x v="0"/>
    <x v="0"/>
    <d v="2021-05-09T00:00:00"/>
    <s v="First Class"/>
    <s v="Alto"/>
    <s v="Virginia"/>
    <s v="Alto"/>
    <x v="6"/>
    <n v="2"/>
    <n v="0"/>
    <n v="18.04"/>
    <n v="18.04"/>
    <n v="6"/>
    <n v="54.66"/>
    <n v="54.66"/>
    <n v="9.11"/>
    <n v="9.11"/>
    <n v="36.619999999999997"/>
  </r>
  <r>
    <s v="Cosas de Oficina"/>
    <s v="Atlanta"/>
    <s v="United States"/>
    <s v="John Stevenson"/>
    <s v="Tennsco"/>
    <d v="2020-02-12T00:00:00"/>
    <s v="Cerrado"/>
    <s v="CA-2020-110492"/>
    <n v="30318"/>
    <x v="1084"/>
    <x v="0"/>
    <x v="0"/>
    <d v="2020-02-14T00:00:00"/>
    <s v="First Class"/>
    <s v="Alto"/>
    <s v="Georgia"/>
    <s v="Alto"/>
    <x v="4"/>
    <n v="1"/>
    <n v="0"/>
    <n v="175.52"/>
    <n v="175.51999999999998"/>
    <n v="6"/>
    <n v="1350.12"/>
    <n v="1350.12"/>
    <n v="225.01999999999998"/>
    <n v="225.01999999999998"/>
    <n v="1174.5999999999999"/>
  </r>
  <r>
    <s v="Cosas de Oficina"/>
    <s v="Columbus"/>
    <s v="United States"/>
    <s v="Anna Gayman"/>
    <s v="Avery"/>
    <d v="2021-09-24T00:00:00"/>
    <s v="Abierto"/>
    <s v="CA-2021-163335"/>
    <n v="31907"/>
    <x v="554"/>
    <x v="0"/>
    <x v="0"/>
    <d v="2021-09-27T00:00:00"/>
    <s v="First Class"/>
    <s v="Alto"/>
    <s v="Georgia"/>
    <s v="Alto"/>
    <x v="8"/>
    <n v="2"/>
    <n v="0"/>
    <n v="17.809999999999999"/>
    <n v="17.809999999999999"/>
    <n v="7"/>
    <n v="38.71"/>
    <n v="38.71"/>
    <n v="5.53"/>
    <n v="5.53"/>
    <n v="20.900000000000002"/>
  </r>
  <r>
    <s v="Cosas de Oficina"/>
    <s v="Springfield"/>
    <s v="United States"/>
    <s v="Roy Französisch"/>
    <s v="Other"/>
    <d v="2020-08-13T00:00:00"/>
    <s v="Cerrado"/>
    <s v="CA-2020-125843"/>
    <n v="22153"/>
    <x v="429"/>
    <x v="0"/>
    <x v="0"/>
    <d v="2020-08-16T00:00:00"/>
    <s v="First Class"/>
    <s v="Alto"/>
    <s v="Virginia"/>
    <s v="Alto"/>
    <x v="2"/>
    <n v="2"/>
    <n v="0"/>
    <n v="51.8"/>
    <n v="51.8"/>
    <n v="7"/>
    <n v="103.6"/>
    <n v="103.6"/>
    <n v="14.799999999999999"/>
    <n v="14.799999999999999"/>
    <n v="51.8"/>
  </r>
  <r>
    <s v="Cosas de Oficina"/>
    <s v="Louisville"/>
    <s v="United States"/>
    <s v="Alan Hwang"/>
    <s v="Other"/>
    <d v="2021-10-13T00:00:00"/>
    <s v="Abierto"/>
    <s v="US-2021-148831"/>
    <n v="40214"/>
    <x v="123"/>
    <x v="0"/>
    <x v="0"/>
    <d v="2021-10-15T00:00:00"/>
    <s v="First Class"/>
    <s v="Alto"/>
    <s v="Kentucky"/>
    <s v="Alto"/>
    <x v="4"/>
    <n v="1"/>
    <n v="0"/>
    <n v="104.57"/>
    <n v="104.57"/>
    <n v="8"/>
    <n v="348.56"/>
    <n v="348.56"/>
    <n v="43.57"/>
    <n v="43.57"/>
    <n v="243.99"/>
  </r>
  <r>
    <s v="Cosas de Oficina"/>
    <s v="Jacksonville"/>
    <s v="United States"/>
    <s v="Rob Beeghly"/>
    <s v="Tyvek"/>
    <d v="2021-01-14T00:00:00"/>
    <s v="Abierto"/>
    <s v="CA-2021-138779"/>
    <n v="28540"/>
    <x v="113"/>
    <x v="0"/>
    <x v="0"/>
    <d v="2021-01-15T00:00:00"/>
    <s v="First Class"/>
    <s v="Alto"/>
    <s v="North Carolina"/>
    <s v="Alto"/>
    <x v="12"/>
    <n v="1"/>
    <n v="0.2"/>
    <n v="7.34"/>
    <n v="12.774999999999999"/>
    <n v="1"/>
    <n v="21.74"/>
    <n v="27.174999999999997"/>
    <n v="27.174999999999997"/>
    <n v="21.74"/>
    <n v="14.399999999999999"/>
  </r>
  <r>
    <s v="Cosas de Oficina"/>
    <s v="Memphis"/>
    <s v="United States"/>
    <s v="Herbert Flentye"/>
    <s v="Avery"/>
    <d v="2020-05-01T00:00:00"/>
    <s v="Cerrado"/>
    <s v="CA-2020-164784"/>
    <n v="38109"/>
    <x v="639"/>
    <x v="0"/>
    <x v="0"/>
    <d v="2020-05-04T00:00:00"/>
    <s v="First Class"/>
    <s v="Alto"/>
    <s v="Tennessee"/>
    <s v="Alto"/>
    <x v="2"/>
    <n v="2"/>
    <n v="0.2"/>
    <n v="1.29"/>
    <n v="2.2849999999999997"/>
    <n v="1"/>
    <n v="3.98"/>
    <n v="4.9749999999999996"/>
    <n v="4.9749999999999996"/>
    <n v="3.98"/>
    <n v="2.69"/>
  </r>
  <r>
    <s v="Cosas de Oficina"/>
    <s v="Miami"/>
    <s v="United States"/>
    <s v="Pauline Johnson"/>
    <s v="Other"/>
    <d v="2021-06-20T00:00:00"/>
    <s v="Cerrado"/>
    <s v="CA-2021-151218"/>
    <n v="33180"/>
    <x v="1055"/>
    <x v="0"/>
    <x v="0"/>
    <d v="2021-06-23T00:00:00"/>
    <s v="First Class"/>
    <s v="Alto"/>
    <s v="Florida"/>
    <s v="Alto"/>
    <x v="4"/>
    <n v="2"/>
    <n v="0.2"/>
    <n v="0.33"/>
    <n v="1.4449999999999994"/>
    <n v="1"/>
    <n v="4.46"/>
    <n v="5.5749999999999993"/>
    <n v="5.5749999999999993"/>
    <n v="4.46"/>
    <n v="4.13"/>
  </r>
  <r>
    <s v="Cosas de Oficina"/>
    <s v="Memphis"/>
    <s v="United States"/>
    <s v="Dorothy Dickinson"/>
    <s v="Tennsco"/>
    <d v="2018-12-30T00:00:00"/>
    <s v="Cerrado"/>
    <s v="CA-2018-166730"/>
    <n v="38109"/>
    <x v="1058"/>
    <x v="0"/>
    <x v="0"/>
    <d v="2019-01-01T00:00:00"/>
    <s v="First Class"/>
    <s v="Alto"/>
    <s v="Tennessee"/>
    <s v="Alto"/>
    <x v="4"/>
    <n v="1"/>
    <n v="0.2"/>
    <n v="-8.8000000000000007"/>
    <n v="0.9824999999999946"/>
    <n v="1"/>
    <n v="39.130000000000003"/>
    <n v="48.912500000000001"/>
    <n v="48.912500000000001"/>
    <n v="39.130000000000003"/>
    <n v="47.930000000000007"/>
  </r>
  <r>
    <s v="Cosas de Oficina"/>
    <s v="Concord"/>
    <s v="United States"/>
    <s v="Denise Leinenbach"/>
    <s v="Acme"/>
    <d v="2018-06-23T00:00:00"/>
    <s v="Cerrado"/>
    <s v="US-2018-130358"/>
    <n v="28027"/>
    <x v="1085"/>
    <x v="0"/>
    <x v="0"/>
    <d v="2018-06-26T00:00:00"/>
    <s v="First Class"/>
    <s v="Alto"/>
    <s v="North Carolina"/>
    <s v="Alto"/>
    <x v="14"/>
    <n v="2"/>
    <n v="0.2"/>
    <n v="0.35"/>
    <n v="1.125"/>
    <n v="1"/>
    <n v="3.1"/>
    <n v="3.875"/>
    <n v="3.875"/>
    <n v="3.1"/>
    <n v="2.75"/>
  </r>
  <r>
    <s v="Cosas de Oficina"/>
    <s v="Jacksonville"/>
    <s v="United States"/>
    <s v="Liz Thompson"/>
    <s v="Other"/>
    <d v="2020-11-19T00:00:00"/>
    <s v="Cerrado"/>
    <s v="CA-2020-157364"/>
    <n v="28540"/>
    <x v="684"/>
    <x v="0"/>
    <x v="0"/>
    <d v="2020-11-21T00:00:00"/>
    <s v="First Class"/>
    <s v="Alto"/>
    <s v="North Carolina"/>
    <s v="Alto"/>
    <x v="6"/>
    <n v="1"/>
    <n v="0.2"/>
    <n v="6.01"/>
    <n v="10.629999999999997"/>
    <n v="2"/>
    <n v="18.48"/>
    <n v="23.099999999999998"/>
    <n v="11.549999999999999"/>
    <n v="9.24"/>
    <n v="12.47"/>
  </r>
  <r>
    <s v="Cosas de Oficina"/>
    <s v="Coral Springs"/>
    <s v="United States"/>
    <s v="Arthur Gainer"/>
    <s v="Avery"/>
    <d v="2021-05-01T00:00:00"/>
    <s v="Cerrado"/>
    <s v="CA-2021-110198"/>
    <n v="33065"/>
    <x v="1086"/>
    <x v="0"/>
    <x v="0"/>
    <d v="2021-05-02T00:00:00"/>
    <s v="First Class"/>
    <s v="Alto"/>
    <s v="Florida"/>
    <s v="Alto"/>
    <x v="2"/>
    <n v="1"/>
    <n v="0.2"/>
    <n v="1.5"/>
    <n v="2.6524999999999999"/>
    <n v="2"/>
    <n v="4.6100000000000003"/>
    <n v="5.7625000000000002"/>
    <n v="2.8812500000000001"/>
    <n v="2.3050000000000002"/>
    <n v="3.1100000000000003"/>
  </r>
  <r>
    <s v="Cosas de Oficina"/>
    <s v="Durham"/>
    <s v="United States"/>
    <s v="Lena Radford"/>
    <s v="Belkin"/>
    <d v="2019-11-30T00:00:00"/>
    <s v="Cerrado"/>
    <s v="CA-2019-141327"/>
    <n v="27707"/>
    <x v="1041"/>
    <x v="0"/>
    <x v="0"/>
    <d v="2019-12-03T00:00:00"/>
    <s v="First Class"/>
    <s v="Alto"/>
    <s v="North Carolina"/>
    <s v="Alto"/>
    <x v="9"/>
    <n v="2"/>
    <n v="0.2"/>
    <n v="9.84"/>
    <n v="34.427499999999995"/>
    <n v="3"/>
    <n v="98.35"/>
    <n v="122.93749999999999"/>
    <n v="40.979166666666664"/>
    <n v="32.783333333333331"/>
    <n v="88.509999999999991"/>
  </r>
  <r>
    <s v="Cosas de Oficina"/>
    <s v="Goldsboro"/>
    <s v="United States"/>
    <s v="Sandra Flanagan"/>
    <s v="Acco"/>
    <d v="2020-12-16T00:00:00"/>
    <s v="Cerrado"/>
    <s v="CA-2020-130442"/>
    <n v="27534"/>
    <x v="1087"/>
    <x v="0"/>
    <x v="0"/>
    <d v="2020-12-19T00:00:00"/>
    <s v="First Class"/>
    <s v="Alto"/>
    <s v="North Carolina"/>
    <s v="Alto"/>
    <x v="9"/>
    <n v="2"/>
    <n v="0.2"/>
    <n v="3.06"/>
    <n v="11.794999999999998"/>
    <n v="3"/>
    <n v="34.94"/>
    <n v="43.674999999999997"/>
    <n v="14.558333333333332"/>
    <n v="11.646666666666667"/>
    <n v="31.88"/>
  </r>
  <r>
    <s v="Cosas de Oficina"/>
    <s v="Burlington"/>
    <s v="United States"/>
    <s v="Jennifer Halladay"/>
    <s v="Staples in misc. colors"/>
    <d v="2021-11-20T00:00:00"/>
    <s v="Cerrado"/>
    <s v="CA-2021-121818"/>
    <n v="27217"/>
    <x v="1088"/>
    <x v="0"/>
    <x v="0"/>
    <d v="2021-11-21T00:00:00"/>
    <s v="First Class"/>
    <s v="Alto"/>
    <s v="North Carolina"/>
    <s v="Alto"/>
    <x v="6"/>
    <n v="1"/>
    <n v="0.2"/>
    <n v="1.8"/>
    <n v="8.9825000000000017"/>
    <n v="3"/>
    <n v="28.73"/>
    <n v="35.912500000000001"/>
    <n v="11.970833333333331"/>
    <n v="9.5766666666666662"/>
    <n v="26.93"/>
  </r>
  <r>
    <s v="Cosas de Oficina"/>
    <s v="Miami"/>
    <s v="United States"/>
    <s v="Dan Campbell"/>
    <s v="Other"/>
    <d v="2021-06-22T00:00:00"/>
    <s v="Cerrado"/>
    <s v="US-2021-133781"/>
    <n v="33178"/>
    <x v="1089"/>
    <x v="0"/>
    <x v="0"/>
    <d v="2021-06-23T00:00:00"/>
    <s v="First Class"/>
    <s v="Alto"/>
    <s v="Florida"/>
    <s v="Alto"/>
    <x v="12"/>
    <n v="1"/>
    <n v="0.2"/>
    <n v="12.69"/>
    <n v="22.092499999999994"/>
    <n v="3"/>
    <n v="37.61"/>
    <n v="47.012499999999996"/>
    <n v="15.670833333333333"/>
    <n v="12.536666666666667"/>
    <n v="24.92"/>
  </r>
  <r>
    <s v="Cosas de Oficina"/>
    <s v="Delray Beach"/>
    <s v="United States"/>
    <s v="Bruce Geld"/>
    <s v="Avery"/>
    <d v="2018-03-23T00:00:00"/>
    <s v="Abierto"/>
    <s v="CA-2018-164749"/>
    <n v="33445"/>
    <x v="617"/>
    <x v="0"/>
    <x v="0"/>
    <d v="2018-03-26T00:00:00"/>
    <s v="First Class"/>
    <s v="Alto"/>
    <s v="Florida"/>
    <s v="Alto"/>
    <x v="2"/>
    <n v="2"/>
    <n v="0.2"/>
    <n v="3.22"/>
    <n v="5.6974999999999998"/>
    <n v="3"/>
    <n v="9.91"/>
    <n v="12.387499999999999"/>
    <n v="4.1291666666666664"/>
    <n v="3.3033333333333332"/>
    <n v="6.6899999999999995"/>
  </r>
  <r>
    <s v="Cosas de Oficina"/>
    <s v="Jacksonville"/>
    <s v="United States"/>
    <s v="Sue Ann Reed"/>
    <s v="Avery"/>
    <d v="2021-04-09T00:00:00"/>
    <s v="Cerrado"/>
    <s v="CA-2021-122154"/>
    <n v="32216"/>
    <x v="1090"/>
    <x v="0"/>
    <x v="0"/>
    <d v="2021-04-11T00:00:00"/>
    <s v="First Class"/>
    <s v="Alto"/>
    <s v="Florida"/>
    <s v="Alto"/>
    <x v="2"/>
    <n v="1"/>
    <n v="0.2"/>
    <n v="4.91"/>
    <n v="8.69"/>
    <n v="3"/>
    <n v="15.12"/>
    <n v="18.899999999999999"/>
    <n v="6.3"/>
    <n v="5.04"/>
    <n v="10.209999999999999"/>
  </r>
  <r>
    <s v="Cosas de Oficina"/>
    <s v="Jacksonville"/>
    <s v="United States"/>
    <s v="Sue Ann Reed"/>
    <s v="Xerox"/>
    <d v="2021-04-09T00:00:00"/>
    <s v="Cerrado"/>
    <s v="CA-2021-122154"/>
    <n v="32216"/>
    <x v="1091"/>
    <x v="0"/>
    <x v="0"/>
    <d v="2021-04-11T00:00:00"/>
    <s v="First Class"/>
    <s v="Alto"/>
    <s v="Florida"/>
    <s v="Alto"/>
    <x v="10"/>
    <n v="1"/>
    <n v="0.2"/>
    <n v="88.07"/>
    <n v="150.97999999999996"/>
    <n v="3"/>
    <n v="251.64"/>
    <n v="314.54999999999995"/>
    <n v="104.85"/>
    <n v="83.88"/>
    <n v="163.57"/>
  </r>
  <r>
    <s v="Cosas de Oficina"/>
    <s v="Miami"/>
    <s v="United States"/>
    <s v="Bobby Elias"/>
    <s v="Xerox"/>
    <d v="2021-09-23T00:00:00"/>
    <s v="Abierto"/>
    <s v="CA-2021-121314"/>
    <n v="33178"/>
    <x v="656"/>
    <x v="0"/>
    <x v="0"/>
    <d v="2021-09-26T00:00:00"/>
    <s v="First Class"/>
    <s v="Alto"/>
    <s v="Florida"/>
    <s v="Alto"/>
    <x v="10"/>
    <n v="2"/>
    <n v="0.2"/>
    <n v="88.07"/>
    <n v="150.97999999999996"/>
    <n v="3"/>
    <n v="251.64"/>
    <n v="314.54999999999995"/>
    <n v="104.85"/>
    <n v="83.88"/>
    <n v="163.57"/>
  </r>
  <r>
    <s v="Cosas de Oficina"/>
    <s v="Nashville"/>
    <s v="United States"/>
    <s v="Toby Ritter"/>
    <s v="Xerox"/>
    <d v="2020-08-14T00:00:00"/>
    <s v="Abierto"/>
    <s v="CA-2020-119515"/>
    <n v="37211"/>
    <x v="982"/>
    <x v="0"/>
    <x v="0"/>
    <d v="2020-08-16T00:00:00"/>
    <s v="First Class"/>
    <s v="Alto"/>
    <s v="Tennessee"/>
    <s v="Alto"/>
    <x v="10"/>
    <n v="1"/>
    <n v="0.2"/>
    <n v="5.44"/>
    <n v="9.3275000000000006"/>
    <n v="3"/>
    <n v="15.55"/>
    <n v="19.4375"/>
    <n v="6.479166666666667"/>
    <n v="5.1833333333333336"/>
    <n v="10.11"/>
  </r>
  <r>
    <s v="Cosas de Oficina"/>
    <s v="Fayetteville"/>
    <s v="United States"/>
    <s v="Helen Andreada"/>
    <s v="Kensington"/>
    <d v="2020-08-09T00:00:00"/>
    <s v="Cerrado"/>
    <s v="US-2020-113649"/>
    <n v="28314"/>
    <x v="160"/>
    <x v="0"/>
    <x v="0"/>
    <d v="2020-08-12T00:00:00"/>
    <s v="First Class"/>
    <s v="Alto"/>
    <s v="North Carolina"/>
    <s v="Alto"/>
    <x v="9"/>
    <n v="2"/>
    <n v="0.2"/>
    <n v="64.069999999999993"/>
    <n v="206.45499999999998"/>
    <n v="4"/>
    <n v="569.54"/>
    <n v="711.92499999999995"/>
    <n v="177.98124999999999"/>
    <n v="142.38499999999999"/>
    <n v="505.46999999999997"/>
  </r>
  <r>
    <s v="Cosas de Oficina"/>
    <s v="Wilmington"/>
    <s v="United States"/>
    <s v="Evan Bailliet"/>
    <s v="Other"/>
    <d v="2021-10-09T00:00:00"/>
    <s v="Cerrado"/>
    <s v="CA-2021-162635"/>
    <n v="28403"/>
    <x v="1039"/>
    <x v="0"/>
    <x v="0"/>
    <d v="2021-10-10T00:00:00"/>
    <s v="First Class"/>
    <s v="Alto"/>
    <s v="North Carolina"/>
    <s v="Alto"/>
    <x v="10"/>
    <n v="1"/>
    <n v="0.2"/>
    <n v="3.52"/>
    <n v="6.2249999999999996"/>
    <n v="4"/>
    <n v="10.82"/>
    <n v="13.525"/>
    <n v="3.3812500000000001"/>
    <n v="2.7050000000000001"/>
    <n v="7.3000000000000007"/>
  </r>
  <r>
    <s v="Cosas de Oficina"/>
    <s v="Hollywood"/>
    <s v="United States"/>
    <s v="Christine Sundaresam"/>
    <s v="FelBajoes"/>
    <d v="2018-08-15T00:00:00"/>
    <s v="Cerrado"/>
    <s v="CA-2018-109043"/>
    <n v="33021"/>
    <x v="513"/>
    <x v="0"/>
    <x v="0"/>
    <d v="2018-08-17T00:00:00"/>
    <s v="First Class"/>
    <s v="Alto"/>
    <s v="Florida"/>
    <s v="Alto"/>
    <x v="9"/>
    <n v="1"/>
    <n v="0.2"/>
    <n v="17.13"/>
    <n v="55.19"/>
    <n v="5"/>
    <n v="152.24"/>
    <n v="190.3"/>
    <n v="38.059999999999995"/>
    <n v="30.448"/>
    <n v="135.11000000000001"/>
  </r>
  <r>
    <s v="Cosas de Oficina"/>
    <s v="Hollywood"/>
    <s v="United States"/>
    <s v="Christine Sundaresam"/>
    <s v="Xerox"/>
    <d v="2018-08-15T00:00:00"/>
    <s v="Cerrado"/>
    <s v="CA-2018-109043"/>
    <n v="33021"/>
    <x v="1092"/>
    <x v="0"/>
    <x v="0"/>
    <d v="2018-08-17T00:00:00"/>
    <s v="First Class"/>
    <s v="Alto"/>
    <s v="Florida"/>
    <s v="Alto"/>
    <x v="10"/>
    <n v="1"/>
    <n v="0.2"/>
    <n v="29.69"/>
    <n v="52.529999999999987"/>
    <n v="5"/>
    <n v="91.36"/>
    <n v="114.19999999999999"/>
    <n v="22.839999999999996"/>
    <n v="18.271999999999998"/>
    <n v="61.67"/>
  </r>
  <r>
    <s v="Cosas de Oficina"/>
    <s v="Jacksonville"/>
    <s v="United States"/>
    <s v="Dean Braden"/>
    <s v="Tenex"/>
    <d v="2020-03-26T00:00:00"/>
    <s v="Abierto"/>
    <s v="US-2020-162677"/>
    <n v="28540"/>
    <x v="1093"/>
    <x v="0"/>
    <x v="0"/>
    <d v="2020-03-27T00:00:00"/>
    <s v="First Class"/>
    <s v="Alto"/>
    <s v="North Carolina"/>
    <s v="Alto"/>
    <x v="4"/>
    <n v="1"/>
    <n v="0.2"/>
    <n v="5.92"/>
    <n v="22.83"/>
    <n v="5"/>
    <n v="67.64"/>
    <n v="84.55"/>
    <n v="16.91"/>
    <n v="13.528"/>
    <n v="61.72"/>
  </r>
  <r>
    <s v="Cosas de Oficina"/>
    <s v="Burlington"/>
    <s v="United States"/>
    <s v="Jennifer Halladay"/>
    <s v="Newell"/>
    <d v="2021-11-20T00:00:00"/>
    <s v="Cerrado"/>
    <s v="CA-2021-121818"/>
    <n v="27217"/>
    <x v="1094"/>
    <x v="0"/>
    <x v="0"/>
    <d v="2021-11-21T00:00:00"/>
    <s v="First Class"/>
    <s v="Alto"/>
    <s v="North Carolina"/>
    <s v="Alto"/>
    <x v="6"/>
    <n v="1"/>
    <n v="0.2"/>
    <n v="2.7"/>
    <n v="8.692499999999999"/>
    <n v="7"/>
    <n v="23.97"/>
    <n v="29.962499999999999"/>
    <n v="4.2803571428571425"/>
    <n v="3.4242857142857139"/>
    <n v="21.27"/>
  </r>
  <r>
    <s v="Cosas de Oficina"/>
    <s v="Charlotte"/>
    <s v="United States"/>
    <s v="Alex Grayson"/>
    <s v="Newell"/>
    <d v="2021-12-18T00:00:00"/>
    <s v="Cerrado"/>
    <s v="CA-2021-108287"/>
    <n v="28205"/>
    <x v="1095"/>
    <x v="0"/>
    <x v="0"/>
    <d v="2021-12-20T00:00:00"/>
    <s v="First Class"/>
    <s v="Alto"/>
    <s v="North Carolina"/>
    <s v="Alto"/>
    <x v="6"/>
    <n v="1"/>
    <n v="0.2"/>
    <n v="1.43"/>
    <n v="4.5974999999999984"/>
    <n v="9"/>
    <n v="12.67"/>
    <n v="15.837499999999999"/>
    <n v="1.7597222222222222"/>
    <n v="1.4077777777777778"/>
    <n v="11.24"/>
  </r>
  <r>
    <s v="Cosas de Oficina"/>
    <s v="Concord"/>
    <s v="United States"/>
    <s v="Denise Leinenbach"/>
    <s v="Prang"/>
    <d v="2018-06-23T00:00:00"/>
    <s v="Cerrado"/>
    <s v="US-2018-130358"/>
    <n v="28027"/>
    <x v="1096"/>
    <x v="0"/>
    <x v="0"/>
    <d v="2018-06-26T00:00:00"/>
    <s v="First Class"/>
    <s v="Alto"/>
    <s v="North Carolina"/>
    <s v="Alto"/>
    <x v="6"/>
    <n v="2"/>
    <n v="0.2"/>
    <n v="1.75"/>
    <n v="6.754999999999999"/>
    <n v="9"/>
    <n v="20.02"/>
    <n v="25.024999999999999"/>
    <n v="2.7805555555555554"/>
    <n v="2.2244444444444444"/>
    <n v="18.27"/>
  </r>
  <r>
    <s v="Cosas de Oficina"/>
    <s v="Fayetteville"/>
    <s v="United States"/>
    <s v="Helen Andreada"/>
    <s v="Xerox"/>
    <d v="2020-08-09T00:00:00"/>
    <s v="Cerrado"/>
    <s v="US-2020-113649"/>
    <n v="28314"/>
    <x v="1097"/>
    <x v="0"/>
    <x v="0"/>
    <d v="2020-08-12T00:00:00"/>
    <s v="First Class"/>
    <s v="Alto"/>
    <s v="North Carolina"/>
    <s v="Alto"/>
    <x v="10"/>
    <n v="2"/>
    <n v="0.2"/>
    <n v="9.6300000000000008"/>
    <n v="17.335000000000001"/>
    <n v="9"/>
    <n v="30.82"/>
    <n v="38.524999999999999"/>
    <n v="4.2805555555555559"/>
    <n v="3.4244444444444446"/>
    <n v="21.189999999999998"/>
  </r>
  <r>
    <s v="Cosas de Oficina"/>
    <s v="Jacksonville"/>
    <s v="United States"/>
    <s v="Sue Ann Reed"/>
    <s v="Avery"/>
    <d v="2021-04-09T00:00:00"/>
    <s v="Cerrado"/>
    <s v="CA-2021-122154"/>
    <n v="32216"/>
    <x v="1098"/>
    <x v="0"/>
    <x v="0"/>
    <d v="2021-04-11T00:00:00"/>
    <s v="First Class"/>
    <s v="Alto"/>
    <s v="Florida"/>
    <s v="Alto"/>
    <x v="8"/>
    <n v="1"/>
    <n v="0.7"/>
    <n v="-13.36"/>
    <n v="27.309999999999988"/>
    <n v="1"/>
    <n v="17.43"/>
    <n v="58.099999999999987"/>
    <n v="58.099999999999987"/>
    <n v="17.43"/>
    <n v="30.79"/>
  </r>
  <r>
    <s v="Cosas de Oficina"/>
    <s v="Memphis"/>
    <s v="United States"/>
    <s v="Herbert Flentye"/>
    <s v="Newell"/>
    <d v="2020-05-01T00:00:00"/>
    <s v="Cerrado"/>
    <s v="CA-2020-164784"/>
    <n v="38109"/>
    <x v="1099"/>
    <x v="0"/>
    <x v="0"/>
    <d v="2020-05-04T00:00:00"/>
    <s v="First Class"/>
    <s v="Alto"/>
    <s v="Tennessee"/>
    <s v="Alto"/>
    <x v="8"/>
    <n v="2"/>
    <n v="0.7"/>
    <n v="-2.0099999999999998"/>
    <n v="4.3833333333333329"/>
    <n v="2"/>
    <n v="2.74"/>
    <n v="9.1333333333333329"/>
    <n v="4.5666666666666664"/>
    <n v="1.37"/>
    <n v="4.75"/>
  </r>
  <r>
    <s v="Cosas de Oficina"/>
    <s v="Pensacola"/>
    <s v="United States"/>
    <s v="Pierre Wener"/>
    <s v="Avery"/>
    <d v="2020-07-29T00:00:00"/>
    <s v="Cerrado"/>
    <s v="US-2020-131891"/>
    <n v="32503"/>
    <x v="1003"/>
    <x v="0"/>
    <x v="0"/>
    <d v="2020-07-31T00:00:00"/>
    <s v="First Class"/>
    <s v="Alto"/>
    <s v="Florida"/>
    <s v="Alto"/>
    <x v="8"/>
    <n v="1"/>
    <n v="0.7"/>
    <n v="-1.48"/>
    <n v="3.6766666666666654"/>
    <n v="3"/>
    <n v="2.21"/>
    <n v="7.3666666666666654"/>
    <n v="2.4555555555555553"/>
    <n v="0.73666666666666669"/>
    <n v="3.69"/>
  </r>
  <r>
    <s v="Cosas de Oficina"/>
    <s v="Boca Raton"/>
    <s v="United States"/>
    <s v="Vivian Mathis"/>
    <s v="GBC"/>
    <d v="2020-06-14T00:00:00"/>
    <s v="Cerrado"/>
    <s v="CA-2020-133872"/>
    <n v="33433"/>
    <x v="1100"/>
    <x v="0"/>
    <x v="0"/>
    <d v="2020-06-17T00:00:00"/>
    <s v="First Class"/>
    <s v="Alto"/>
    <s v="Florida"/>
    <s v="Alto"/>
    <x v="8"/>
    <n v="2"/>
    <n v="0.7"/>
    <n v="-26.62"/>
    <n v="66.573333333333295"/>
    <n v="4"/>
    <n v="39.94"/>
    <n v="133.1333333333333"/>
    <n v="33.283333333333324"/>
    <n v="9.9849999999999994"/>
    <n v="66.56"/>
  </r>
  <r>
    <s v="Cosas de Oficina"/>
    <s v="Durham"/>
    <s v="United States"/>
    <s v="Lena Radford"/>
    <s v="Avery"/>
    <d v="2019-11-30T00:00:00"/>
    <s v="Cerrado"/>
    <s v="CA-2019-141327"/>
    <n v="27707"/>
    <x v="614"/>
    <x v="0"/>
    <x v="0"/>
    <d v="2019-12-03T00:00:00"/>
    <s v="First Class"/>
    <s v="Alto"/>
    <s v="North Carolina"/>
    <s v="Alto"/>
    <x v="8"/>
    <n v="2"/>
    <n v="0.7"/>
    <n v="-4.2300000000000004"/>
    <n v="9.8866666666666632"/>
    <n v="7"/>
    <n v="6.05"/>
    <n v="20.166666666666664"/>
    <n v="2.8809523809523805"/>
    <n v="0.86428571428571421"/>
    <n v="10.280000000000001"/>
  </r>
  <r>
    <s v="Cosas de Oficina"/>
    <s v="San Diego"/>
    <s v="United States"/>
    <s v="Adam Shillingsburg"/>
    <s v="Belkin"/>
    <d v="2018-12-24T00:00:00"/>
    <s v="Cerrado"/>
    <s v="CA-2018-132913"/>
    <n v="92037"/>
    <x v="1101"/>
    <x v="1"/>
    <x v="0"/>
    <d v="2018-12-26T00:00:00"/>
    <s v="First Class"/>
    <s v="Alto"/>
    <s v="California"/>
    <s v="Alto"/>
    <x v="9"/>
    <n v="1"/>
    <n v="0"/>
    <n v="3.63"/>
    <n v="3.6300000000000008"/>
    <n v="1"/>
    <n v="13.97"/>
    <n v="13.97"/>
    <n v="13.97"/>
    <n v="13.97"/>
    <n v="10.34"/>
  </r>
  <r>
    <s v="Cosas de Oficina"/>
    <s v="Edmonds"/>
    <s v="United States"/>
    <s v="Phillip Flathmann"/>
    <s v="Boston"/>
    <d v="2021-09-07T00:00:00"/>
    <s v="Cerrado"/>
    <s v="US-2021-130687"/>
    <n v="98026"/>
    <x v="1102"/>
    <x v="1"/>
    <x v="0"/>
    <d v="2021-09-10T00:00:00"/>
    <s v="First Class"/>
    <s v="Alto"/>
    <s v="Washington"/>
    <s v="Alto"/>
    <x v="6"/>
    <n v="2"/>
    <n v="0"/>
    <n v="7.27"/>
    <n v="7.27"/>
    <n v="1"/>
    <n v="25.98"/>
    <n v="25.98"/>
    <n v="25.98"/>
    <n v="25.98"/>
    <n v="18.71"/>
  </r>
  <r>
    <s v="Cosas de Oficina"/>
    <s v="San Diego"/>
    <s v="United States"/>
    <s v="Charles Crestani"/>
    <s v="Xerox"/>
    <d v="2018-07-20T00:00:00"/>
    <s v="Cerrado"/>
    <s v="CA-2018-141726"/>
    <n v="92105"/>
    <x v="1103"/>
    <x v="1"/>
    <x v="0"/>
    <d v="2018-07-22T00:00:00"/>
    <s v="First Class"/>
    <s v="Alto"/>
    <s v="California"/>
    <s v="Alto"/>
    <x v="10"/>
    <n v="1"/>
    <n v="0"/>
    <n v="50.33"/>
    <n v="50.33"/>
    <n v="1"/>
    <n v="104.85"/>
    <n v="104.85"/>
    <n v="104.85"/>
    <n v="104.85"/>
    <n v="54.519999999999996"/>
  </r>
  <r>
    <s v="Cosas de Oficina"/>
    <s v="Seattle"/>
    <s v="United States"/>
    <s v="Sandra Glassco"/>
    <s v="Xerox"/>
    <d v="2019-12-16T00:00:00"/>
    <s v="Cerrado"/>
    <s v="CA-2019-162544"/>
    <n v="98105"/>
    <x v="1104"/>
    <x v="1"/>
    <x v="0"/>
    <d v="2019-12-19T00:00:00"/>
    <s v="First Class"/>
    <s v="Alto"/>
    <s v="Washington"/>
    <s v="Alto"/>
    <x v="10"/>
    <n v="2"/>
    <n v="0"/>
    <n v="2.34"/>
    <n v="2.34"/>
    <n v="1"/>
    <n v="4.9800000000000004"/>
    <n v="4.9800000000000004"/>
    <n v="4.9800000000000004"/>
    <n v="4.9800000000000004"/>
    <n v="2.6400000000000006"/>
  </r>
  <r>
    <s v="Cosas de Oficina"/>
    <s v="San Francisco"/>
    <s v="United States"/>
    <s v="Rose O'Brian"/>
    <s v="Acco"/>
    <d v="2020-11-10T00:00:00"/>
    <s v="Cerrado"/>
    <s v="CA-2020-152940"/>
    <n v="94110"/>
    <x v="984"/>
    <x v="1"/>
    <x v="0"/>
    <d v="2020-11-13T00:00:00"/>
    <s v="First Class"/>
    <s v="Alto"/>
    <s v="California"/>
    <s v="Alto"/>
    <x v="4"/>
    <n v="2"/>
    <n v="0"/>
    <n v="4.46"/>
    <n v="4.4600000000000009"/>
    <n v="1"/>
    <n v="29.74"/>
    <n v="29.74"/>
    <n v="29.74"/>
    <n v="29.74"/>
    <n v="25.279999999999998"/>
  </r>
  <r>
    <s v="Cosas de Oficina"/>
    <s v="Seattle"/>
    <s v="United States"/>
    <s v="Chris Cortes"/>
    <s v="FelBajoes"/>
    <d v="2021-11-16T00:00:00"/>
    <s v="Cerrado"/>
    <s v="US-2021-107888"/>
    <n v="98103"/>
    <x v="1105"/>
    <x v="1"/>
    <x v="0"/>
    <d v="2021-11-19T00:00:00"/>
    <s v="First Class"/>
    <s v="Alto"/>
    <s v="Washington"/>
    <s v="Alto"/>
    <x v="4"/>
    <n v="2"/>
    <n v="0"/>
    <n v="7.99"/>
    <n v="7.990000000000002"/>
    <n v="1"/>
    <n v="33.29"/>
    <n v="33.29"/>
    <n v="33.29"/>
    <n v="33.29"/>
    <n v="25.299999999999997"/>
  </r>
  <r>
    <s v="Cosas de Oficina"/>
    <s v="Bakersfield"/>
    <s v="United States"/>
    <s v="Patrick Gardner"/>
    <s v="FelBajoes"/>
    <d v="2021-09-29T00:00:00"/>
    <s v="Cerrado"/>
    <s v="CA-2021-140186"/>
    <n v="93309"/>
    <x v="414"/>
    <x v="1"/>
    <x v="0"/>
    <d v="2021-10-02T00:00:00"/>
    <s v="First Class"/>
    <s v="Alto"/>
    <s v="California"/>
    <s v="Alto"/>
    <x v="9"/>
    <n v="2"/>
    <n v="0"/>
    <n v="25.44"/>
    <n v="25.439999999999998"/>
    <n v="2"/>
    <n v="97.84"/>
    <n v="97.84"/>
    <n v="48.92"/>
    <n v="48.92"/>
    <n v="72.400000000000006"/>
  </r>
  <r>
    <s v="Cosas de Oficina"/>
    <s v="Pasadena"/>
    <s v="United States"/>
    <s v="Roy Collins"/>
    <s v="Belkin"/>
    <d v="2020-06-20T00:00:00"/>
    <s v="Abierto"/>
    <s v="CA-2020-141397"/>
    <n v="91104"/>
    <x v="1106"/>
    <x v="1"/>
    <x v="0"/>
    <d v="2020-06-21T00:00:00"/>
    <s v="First Class"/>
    <s v="Alto"/>
    <s v="California"/>
    <s v="Alto"/>
    <x v="9"/>
    <n v="1"/>
    <n v="0"/>
    <n v="5.66"/>
    <n v="5.66"/>
    <n v="2"/>
    <n v="21.78"/>
    <n v="21.78"/>
    <n v="10.89"/>
    <n v="10.89"/>
    <n v="16.12"/>
  </r>
  <r>
    <s v="Cosas de Oficina"/>
    <s v="San Jose"/>
    <s v="United States"/>
    <s v="Neola Schneider"/>
    <s v="Belkin"/>
    <d v="2021-10-01T00:00:00"/>
    <s v="Cerrado"/>
    <s v="CA-2021-129378"/>
    <n v="95123"/>
    <x v="1107"/>
    <x v="1"/>
    <x v="0"/>
    <d v="2021-10-02T00:00:00"/>
    <s v="First Class"/>
    <s v="Alto"/>
    <s v="California"/>
    <s v="Alto"/>
    <x v="9"/>
    <n v="1"/>
    <n v="0"/>
    <n v="60.49"/>
    <n v="60.490000000000009"/>
    <n v="2"/>
    <n v="241.96"/>
    <n v="241.96"/>
    <n v="120.98"/>
    <n v="120.98"/>
    <n v="181.47"/>
  </r>
  <r>
    <s v="Cosas de Oficina"/>
    <s v="Los Angeles"/>
    <s v="United States"/>
    <s v="Arthur Prichep"/>
    <s v="Boston"/>
    <d v="2021-04-27T00:00:00"/>
    <s v="Cerrado"/>
    <s v="CA-2021-168228"/>
    <n v="90045"/>
    <x v="980"/>
    <x v="1"/>
    <x v="0"/>
    <d v="2021-04-29T00:00:00"/>
    <s v="First Class"/>
    <s v="Alto"/>
    <s v="California"/>
    <s v="Alto"/>
    <x v="6"/>
    <n v="1"/>
    <n v="0"/>
    <n v="12.3"/>
    <n v="12.299999999999997"/>
    <n v="2"/>
    <n v="47.3"/>
    <n v="47.3"/>
    <n v="23.65"/>
    <n v="23.65"/>
    <n v="35"/>
  </r>
  <r>
    <s v="Cosas de Oficina"/>
    <s v="Los Angeles"/>
    <s v="United States"/>
    <s v="William Brown"/>
    <s v="Newell"/>
    <d v="2021-06-29T00:00:00"/>
    <s v="Cerrado"/>
    <s v="CA-2021-138149"/>
    <n v="90049"/>
    <x v="1108"/>
    <x v="1"/>
    <x v="0"/>
    <d v="2021-06-30T00:00:00"/>
    <s v="First Class"/>
    <s v="Alto"/>
    <s v="California"/>
    <s v="Alto"/>
    <x v="6"/>
    <n v="1"/>
    <n v="0"/>
    <n v="3.04"/>
    <n v="3.0399999999999991"/>
    <n v="2"/>
    <n v="11.68"/>
    <n v="11.68"/>
    <n v="5.84"/>
    <n v="5.84"/>
    <n v="8.64"/>
  </r>
  <r>
    <s v="Cosas de Oficina"/>
    <s v="San Francisco"/>
    <s v="United States"/>
    <s v="Anna Andreadi"/>
    <s v="Other"/>
    <d v="2020-07-04T00:00:00"/>
    <s v="Cerrado"/>
    <s v="CA-2020-147137"/>
    <n v="94109"/>
    <x v="1109"/>
    <x v="1"/>
    <x v="0"/>
    <d v="2020-07-06T00:00:00"/>
    <s v="First Class"/>
    <s v="Alto"/>
    <s v="California"/>
    <s v="Alto"/>
    <x v="12"/>
    <n v="1"/>
    <n v="0"/>
    <n v="20.66"/>
    <n v="20.66"/>
    <n v="2"/>
    <n v="43.96"/>
    <n v="43.96"/>
    <n v="21.98"/>
    <n v="21.98"/>
    <n v="23.3"/>
  </r>
  <r>
    <s v="Cosas de Oficina"/>
    <s v="Los Angeles"/>
    <s v="United States"/>
    <s v="Guy Thornton"/>
    <s v="Other"/>
    <d v="2020-07-03T00:00:00"/>
    <s v="Cerrado"/>
    <s v="CA-2020-130029"/>
    <n v="90049"/>
    <x v="1110"/>
    <x v="1"/>
    <x v="0"/>
    <d v="2020-07-06T00:00:00"/>
    <s v="First Class"/>
    <s v="Alto"/>
    <s v="California"/>
    <s v="Alto"/>
    <x v="13"/>
    <n v="2"/>
    <n v="0"/>
    <n v="0.08"/>
    <n v="8.0000000000000071E-2"/>
    <n v="2"/>
    <n v="3.96"/>
    <n v="3.96"/>
    <n v="1.98"/>
    <n v="1.98"/>
    <n v="3.88"/>
  </r>
  <r>
    <s v="Cosas de Oficina"/>
    <s v="Redondo Beach"/>
    <s v="United States"/>
    <s v="Joseph Holt"/>
    <s v="Advantus"/>
    <d v="2020-09-05T00:00:00"/>
    <s v="Abierto"/>
    <s v="CA-2020-151372"/>
    <n v="90278"/>
    <x v="52"/>
    <x v="1"/>
    <x v="0"/>
    <d v="2020-09-06T00:00:00"/>
    <s v="First Class"/>
    <s v="Alto"/>
    <s v="California"/>
    <s v="Alto"/>
    <x v="13"/>
    <n v="1"/>
    <n v="0"/>
    <n v="1.79"/>
    <n v="1.79"/>
    <n v="2"/>
    <n v="4.3600000000000003"/>
    <n v="4.3600000000000003"/>
    <n v="2.1800000000000002"/>
    <n v="2.1800000000000002"/>
    <n v="2.5700000000000003"/>
  </r>
  <r>
    <s v="Cosas de Oficina"/>
    <s v="San Diego"/>
    <s v="United States"/>
    <s v="Dennis Kane"/>
    <s v="Other"/>
    <d v="2019-12-12T00:00:00"/>
    <s v="Abierto"/>
    <s v="CA-2019-145065"/>
    <n v="92105"/>
    <x v="128"/>
    <x v="1"/>
    <x v="0"/>
    <d v="2019-12-15T00:00:00"/>
    <s v="First Class"/>
    <s v="Alto"/>
    <s v="California"/>
    <s v="Alto"/>
    <x v="13"/>
    <n v="2"/>
    <n v="0"/>
    <n v="3.62"/>
    <n v="3.62"/>
    <n v="2"/>
    <n v="7.86"/>
    <n v="7.86"/>
    <n v="3.93"/>
    <n v="3.93"/>
    <n v="4.24"/>
  </r>
  <r>
    <s v="Cosas de Oficina"/>
    <s v="Seattle"/>
    <s v="United States"/>
    <s v="Christina DeMoss"/>
    <s v="OIC"/>
    <d v="2021-11-18T00:00:00"/>
    <s v="Cerrado"/>
    <s v="US-2021-132444"/>
    <n v="98105"/>
    <x v="1111"/>
    <x v="1"/>
    <x v="0"/>
    <d v="2021-11-21T00:00:00"/>
    <s v="First Class"/>
    <s v="Alto"/>
    <s v="Washington"/>
    <s v="Alto"/>
    <x v="13"/>
    <n v="2"/>
    <n v="0"/>
    <n v="1.42"/>
    <n v="1.42"/>
    <n v="2"/>
    <n v="2.96"/>
    <n v="2.96"/>
    <n v="1.48"/>
    <n v="1.48"/>
    <n v="1.54"/>
  </r>
  <r>
    <s v="Cosas de Oficina"/>
    <s v="Los Angeles"/>
    <s v="United States"/>
    <s v="Emily Phan"/>
    <s v="Xerox"/>
    <d v="2021-12-18T00:00:00"/>
    <s v="Abierto"/>
    <s v="CA-2021-102099"/>
    <n v="90008"/>
    <x v="1112"/>
    <x v="1"/>
    <x v="0"/>
    <d v="2021-12-19T00:00:00"/>
    <s v="First Class"/>
    <s v="Alto"/>
    <s v="California"/>
    <s v="Alto"/>
    <x v="10"/>
    <n v="1"/>
    <n v="0"/>
    <n v="6.22"/>
    <n v="6.22"/>
    <n v="2"/>
    <n v="12.96"/>
    <n v="12.96"/>
    <n v="6.48"/>
    <n v="6.48"/>
    <n v="6.7400000000000011"/>
  </r>
  <r>
    <s v="Cosas de Oficina"/>
    <s v="Los Angeles"/>
    <s v="United States"/>
    <s v="Guy Thornton"/>
    <s v="Xerox"/>
    <d v="2020-07-03T00:00:00"/>
    <s v="Cerrado"/>
    <s v="CA-2020-130029"/>
    <n v="90049"/>
    <x v="982"/>
    <x v="1"/>
    <x v="0"/>
    <d v="2020-07-06T00:00:00"/>
    <s v="First Class"/>
    <s v="Alto"/>
    <s v="California"/>
    <s v="Alto"/>
    <x v="10"/>
    <n v="2"/>
    <n v="0"/>
    <n v="6.22"/>
    <n v="6.22"/>
    <n v="2"/>
    <n v="12.96"/>
    <n v="12.96"/>
    <n v="6.48"/>
    <n v="6.48"/>
    <n v="6.7400000000000011"/>
  </r>
  <r>
    <s v="Cosas de Oficina"/>
    <s v="Redondo Beach"/>
    <s v="United States"/>
    <s v="Joseph Holt"/>
    <s v="Other"/>
    <d v="2020-09-05T00:00:00"/>
    <s v="Abierto"/>
    <s v="CA-2020-151372"/>
    <n v="90278"/>
    <x v="1113"/>
    <x v="1"/>
    <x v="0"/>
    <d v="2020-09-06T00:00:00"/>
    <s v="First Class"/>
    <s v="Alto"/>
    <s v="California"/>
    <s v="Alto"/>
    <x v="10"/>
    <n v="1"/>
    <n v="0"/>
    <n v="46.12"/>
    <n v="46.12"/>
    <n v="2"/>
    <n v="96.08"/>
    <n v="96.08"/>
    <n v="48.04"/>
    <n v="48.04"/>
    <n v="49.96"/>
  </r>
  <r>
    <s v="Cosas de Oficina"/>
    <s v="San Francisco"/>
    <s v="United States"/>
    <s v="Troy Staebel"/>
    <s v="Wirebound"/>
    <d v="2021-06-16T00:00:00"/>
    <s v="Cerrado"/>
    <s v="CA-2021-105214"/>
    <n v="94122"/>
    <x v="1114"/>
    <x v="1"/>
    <x v="0"/>
    <d v="2021-06-19T00:00:00"/>
    <s v="First Class"/>
    <s v="Alto"/>
    <s v="California"/>
    <s v="Alto"/>
    <x v="10"/>
    <n v="2"/>
    <n v="0"/>
    <n v="8.7100000000000009"/>
    <n v="8.7100000000000009"/>
    <n v="2"/>
    <n v="18.54"/>
    <n v="18.54"/>
    <n v="9.27"/>
    <n v="9.27"/>
    <n v="9.8299999999999983"/>
  </r>
  <r>
    <s v="Cosas de Oficina"/>
    <s v="Los Angeles"/>
    <s v="United States"/>
    <s v="Lena Radford"/>
    <s v="Other"/>
    <d v="2020-01-03T00:00:00"/>
    <s v="Cerrado"/>
    <s v="CA-2020-125206"/>
    <n v="90045"/>
    <x v="1115"/>
    <x v="1"/>
    <x v="0"/>
    <d v="2020-01-05T00:00:00"/>
    <s v="First Class"/>
    <s v="Alto"/>
    <s v="California"/>
    <s v="Alto"/>
    <x v="4"/>
    <n v="1"/>
    <n v="0"/>
    <n v="28.62"/>
    <n v="28.620000000000005"/>
    <n v="2"/>
    <n v="114.46"/>
    <n v="114.46"/>
    <n v="57.23"/>
    <n v="57.23"/>
    <n v="85.839999999999989"/>
  </r>
  <r>
    <s v="Cosas de Oficina"/>
    <s v="San Francisco"/>
    <s v="United States"/>
    <s v="Alex Avila"/>
    <s v="Tenex"/>
    <d v="2019-10-04T00:00:00"/>
    <s v="Abierto"/>
    <s v="CA-2019-121391"/>
    <n v="94109"/>
    <x v="147"/>
    <x v="1"/>
    <x v="0"/>
    <d v="2019-10-07T00:00:00"/>
    <s v="First Class"/>
    <s v="Alto"/>
    <s v="California"/>
    <s v="Alto"/>
    <x v="4"/>
    <n v="2"/>
    <n v="0"/>
    <n v="7.01"/>
    <n v="7.009999999999998"/>
    <n v="2"/>
    <n v="26.96"/>
    <n v="26.96"/>
    <n v="13.48"/>
    <n v="13.48"/>
    <n v="19.950000000000003"/>
  </r>
  <r>
    <s v="Cosas de Oficina"/>
    <s v="San Francisco"/>
    <s v="United States"/>
    <s v="Erin Creighton"/>
    <s v="Eldon"/>
    <d v="2021-07-31T00:00:00"/>
    <s v="Cerrado"/>
    <s v="CA-2021-161102"/>
    <n v="94110"/>
    <x v="86"/>
    <x v="1"/>
    <x v="0"/>
    <d v="2021-08-03T00:00:00"/>
    <s v="First Class"/>
    <s v="Alto"/>
    <s v="California"/>
    <s v="Alto"/>
    <x v="4"/>
    <n v="2"/>
    <n v="0"/>
    <n v="15.27"/>
    <n v="15.269999999999996"/>
    <n v="2"/>
    <n v="56.56"/>
    <n v="56.56"/>
    <n v="28.28"/>
    <n v="28.28"/>
    <n v="41.290000000000006"/>
  </r>
  <r>
    <s v="Cosas de Oficina"/>
    <s v="Seattle"/>
    <s v="United States"/>
    <s v="Raymond Buch"/>
    <s v="Acco"/>
    <d v="2021-03-23T00:00:00"/>
    <s v="Cerrado"/>
    <s v="CA-2021-140151"/>
    <n v="98115"/>
    <x v="719"/>
    <x v="1"/>
    <x v="0"/>
    <d v="2021-03-25T00:00:00"/>
    <s v="First Class"/>
    <s v="Alto"/>
    <s v="Washington"/>
    <s v="Alto"/>
    <x v="4"/>
    <n v="1"/>
    <n v="0"/>
    <n v="4.87"/>
    <n v="4.870000000000001"/>
    <n v="2"/>
    <n v="32.479999999999997"/>
    <n v="32.479999999999997"/>
    <n v="16.239999999999998"/>
    <n v="16.239999999999998"/>
    <n v="27.609999999999996"/>
  </r>
  <r>
    <s v="Cosas de Oficina"/>
    <s v="Los Angeles"/>
    <s v="United States"/>
    <s v="Shahid Shariari"/>
    <s v="Acme"/>
    <d v="2018-11-15T00:00:00"/>
    <s v="Cerrado"/>
    <s v="CA-2018-127558"/>
    <n v="90008"/>
    <x v="682"/>
    <x v="1"/>
    <x v="0"/>
    <d v="2018-11-18T00:00:00"/>
    <s v="First Class"/>
    <s v="Alto"/>
    <s v="California"/>
    <s v="Alto"/>
    <x v="14"/>
    <n v="2"/>
    <n v="0"/>
    <n v="5.32"/>
    <n v="5.32"/>
    <n v="2"/>
    <n v="20.46"/>
    <n v="20.46"/>
    <n v="10.23"/>
    <n v="10.23"/>
    <n v="15.14"/>
  </r>
  <r>
    <s v="Cosas de Oficina"/>
    <s v="Lake Forest"/>
    <s v="United States"/>
    <s v="Justin MacKendrick"/>
    <s v="Avanti"/>
    <d v="2021-08-12T00:00:00"/>
    <s v="Cerrado"/>
    <s v="CA-2021-158169"/>
    <n v="92630"/>
    <x v="1036"/>
    <x v="1"/>
    <x v="0"/>
    <d v="2021-08-15T00:00:00"/>
    <s v="First Class"/>
    <s v="Alto"/>
    <s v="California"/>
    <s v="Alto"/>
    <x v="9"/>
    <n v="2"/>
    <n v="0"/>
    <n v="152.02000000000001"/>
    <n v="152.01999999999998"/>
    <n v="3"/>
    <n v="542.94000000000005"/>
    <n v="542.94000000000005"/>
    <n v="180.98000000000002"/>
    <n v="180.98000000000002"/>
    <n v="390.92000000000007"/>
  </r>
  <r>
    <s v="Cosas de Oficina"/>
    <s v="Los Angeles"/>
    <s v="United States"/>
    <s v="Zuschuss Donatelli"/>
    <s v="Kensington"/>
    <d v="2021-06-11T00:00:00"/>
    <s v="Cerrado"/>
    <s v="CA-2021-141481"/>
    <n v="90036"/>
    <x v="564"/>
    <x v="1"/>
    <x v="0"/>
    <d v="2021-06-14T00:00:00"/>
    <s v="First Class"/>
    <s v="Alto"/>
    <s v="California"/>
    <s v="Alto"/>
    <x v="9"/>
    <n v="2"/>
    <n v="0"/>
    <n v="16.59"/>
    <n v="16.590000000000003"/>
    <n v="3"/>
    <n v="61.44"/>
    <n v="61.44"/>
    <n v="20.48"/>
    <n v="20.48"/>
    <n v="44.849999999999994"/>
  </r>
  <r>
    <s v="Cosas de Oficina"/>
    <s v="Oakland"/>
    <s v="United States"/>
    <s v="Patrick Ryan"/>
    <s v="FelBajoes"/>
    <d v="2021-08-21T00:00:00"/>
    <s v="Cerrado"/>
    <s v="US-2021-109253"/>
    <n v="94601"/>
    <x v="1116"/>
    <x v="1"/>
    <x v="0"/>
    <d v="2021-08-22T00:00:00"/>
    <s v="First Class"/>
    <s v="Alto"/>
    <s v="California"/>
    <s v="Alto"/>
    <x v="9"/>
    <n v="1"/>
    <n v="0"/>
    <n v="54.95"/>
    <n v="54.950000000000017"/>
    <n v="3"/>
    <n v="203.52"/>
    <n v="203.52"/>
    <n v="67.84"/>
    <n v="67.84"/>
    <n v="148.57"/>
  </r>
  <r>
    <s v="Cosas de Oficina"/>
    <s v="San Francisco"/>
    <s v="United States"/>
    <s v="Sheri Gordon"/>
    <s v="Acco"/>
    <d v="2018-11-28T00:00:00"/>
    <s v="Cerrado"/>
    <s v="CA-2018-159800"/>
    <n v="94109"/>
    <x v="1087"/>
    <x v="1"/>
    <x v="0"/>
    <d v="2018-12-01T00:00:00"/>
    <s v="First Class"/>
    <s v="Alto"/>
    <s v="California"/>
    <s v="Alto"/>
    <x v="9"/>
    <n v="2"/>
    <n v="0"/>
    <n v="11.79"/>
    <n v="11.79"/>
    <n v="3"/>
    <n v="43.68"/>
    <n v="43.68"/>
    <n v="14.56"/>
    <n v="14.56"/>
    <n v="31.89"/>
  </r>
  <r>
    <s v="Cosas de Oficina"/>
    <s v="Los Angeles"/>
    <s v="United States"/>
    <s v="Emily Phan"/>
    <s v="Newell"/>
    <d v="2021-12-18T00:00:00"/>
    <s v="Abierto"/>
    <s v="CA-2021-102099"/>
    <n v="90008"/>
    <x v="454"/>
    <x v="1"/>
    <x v="0"/>
    <d v="2021-12-19T00:00:00"/>
    <s v="First Class"/>
    <s v="Alto"/>
    <s v="California"/>
    <s v="Alto"/>
    <x v="6"/>
    <n v="1"/>
    <n v="0"/>
    <n v="1.79"/>
    <n v="1.79"/>
    <n v="3"/>
    <n v="6.63"/>
    <n v="6.63"/>
    <n v="2.21"/>
    <n v="2.21"/>
    <n v="4.84"/>
  </r>
  <r>
    <s v="Cosas de Oficina"/>
    <s v="Los Angeles"/>
    <s v="United States"/>
    <s v="Arthur Prichep"/>
    <s v="Newell"/>
    <d v="2021-04-27T00:00:00"/>
    <s v="Cerrado"/>
    <s v="CA-2021-168228"/>
    <n v="90045"/>
    <x v="105"/>
    <x v="1"/>
    <x v="0"/>
    <d v="2021-04-29T00:00:00"/>
    <s v="First Class"/>
    <s v="Alto"/>
    <s v="California"/>
    <s v="Alto"/>
    <x v="6"/>
    <n v="1"/>
    <n v="0"/>
    <n v="5.7"/>
    <n v="5.7"/>
    <n v="3"/>
    <n v="12.39"/>
    <n v="12.39"/>
    <n v="4.13"/>
    <n v="4.13"/>
    <n v="6.69"/>
  </r>
  <r>
    <s v="Cosas de Oficina"/>
    <s v="Los Angeles"/>
    <s v="United States"/>
    <s v="Frank Preis"/>
    <s v="Newell"/>
    <d v="2018-12-07T00:00:00"/>
    <s v="Abierto"/>
    <s v="CA-2018-138737"/>
    <n v="90049"/>
    <x v="649"/>
    <x v="1"/>
    <x v="0"/>
    <d v="2018-12-10T00:00:00"/>
    <s v="First Class"/>
    <s v="Alto"/>
    <s v="California"/>
    <s v="Alto"/>
    <x v="6"/>
    <n v="2"/>
    <n v="0"/>
    <n v="2.42"/>
    <n v="2.42"/>
    <n v="3"/>
    <n v="8.64"/>
    <n v="8.64"/>
    <n v="2.8800000000000003"/>
    <n v="2.8800000000000003"/>
    <n v="6.2200000000000006"/>
  </r>
  <r>
    <s v="Cosas de Oficina"/>
    <s v="Los Angeles"/>
    <s v="United States"/>
    <s v="Tim Brockman"/>
    <s v="Newell"/>
    <d v="2020-11-14T00:00:00"/>
    <s v="Cerrado"/>
    <s v="US-2020-112970"/>
    <n v="90049"/>
    <x v="1117"/>
    <x v="1"/>
    <x v="0"/>
    <d v="2020-11-15T00:00:00"/>
    <s v="First Class"/>
    <s v="Alto"/>
    <s v="California"/>
    <s v="Alto"/>
    <x v="6"/>
    <n v="1"/>
    <n v="0"/>
    <n v="2.85"/>
    <n v="2.8499999999999996"/>
    <n v="3"/>
    <n v="9.84"/>
    <n v="9.84"/>
    <n v="3.28"/>
    <n v="3.28"/>
    <n v="6.99"/>
  </r>
  <r>
    <s v="Cosas de Oficina"/>
    <s v="San Francisco"/>
    <s v="United States"/>
    <s v="Lena Cacioppo"/>
    <s v="Newell"/>
    <d v="2019-05-03T00:00:00"/>
    <s v="Cerrado"/>
    <s v="CA-2019-150770"/>
    <n v="94109"/>
    <x v="455"/>
    <x v="1"/>
    <x v="0"/>
    <d v="2019-05-06T00:00:00"/>
    <s v="First Class"/>
    <s v="Alto"/>
    <s v="California"/>
    <s v="Alto"/>
    <x v="6"/>
    <n v="2"/>
    <n v="0"/>
    <n v="2.56"/>
    <n v="2.5600000000000005"/>
    <n v="3"/>
    <n v="8.82"/>
    <n v="8.82"/>
    <n v="2.94"/>
    <n v="2.94"/>
    <n v="6.26"/>
  </r>
  <r>
    <s v="Cosas de Oficina"/>
    <s v="Seattle"/>
    <s v="United States"/>
    <s v="Aaron Bergman"/>
    <s v="Newell"/>
    <d v="2018-03-07T00:00:00"/>
    <s v="Cerrado"/>
    <s v="CA-2018-156587"/>
    <n v="98103"/>
    <x v="251"/>
    <x v="1"/>
    <x v="0"/>
    <d v="2018-03-08T00:00:00"/>
    <s v="First Class"/>
    <s v="Alto"/>
    <s v="Washington"/>
    <s v="Alto"/>
    <x v="6"/>
    <n v="1"/>
    <n v="0"/>
    <n v="4.66"/>
    <n v="4.66"/>
    <n v="3"/>
    <n v="17.940000000000001"/>
    <n v="17.940000000000001"/>
    <n v="5.98"/>
    <n v="5.98"/>
    <n v="13.280000000000001"/>
  </r>
  <r>
    <s v="Cosas de Oficina"/>
    <s v="Los Angeles"/>
    <s v="United States"/>
    <s v="Sanjit Chand"/>
    <s v="Other"/>
    <d v="2018-11-23T00:00:00"/>
    <s v="Cerrado"/>
    <s v="US-2018-157385"/>
    <n v="90004"/>
    <x v="1118"/>
    <x v="1"/>
    <x v="0"/>
    <d v="2018-11-25T00:00:00"/>
    <s v="First Class"/>
    <s v="Alto"/>
    <s v="California"/>
    <s v="Alto"/>
    <x v="12"/>
    <n v="1"/>
    <n v="0"/>
    <n v="10.48"/>
    <n v="10.48"/>
    <n v="3"/>
    <n v="21.84"/>
    <n v="21.84"/>
    <n v="7.28"/>
    <n v="7.28"/>
    <n v="11.36"/>
  </r>
  <r>
    <s v="Cosas de Oficina"/>
    <s v="San Francisco"/>
    <s v="United States"/>
    <s v="Susan Pistek"/>
    <s v="Poly"/>
    <d v="2020-04-13T00:00:00"/>
    <s v="Cerrado"/>
    <s v="CA-2020-152800"/>
    <n v="94109"/>
    <x v="29"/>
    <x v="1"/>
    <x v="0"/>
    <d v="2020-04-15T00:00:00"/>
    <s v="First Class"/>
    <s v="Alto"/>
    <s v="California"/>
    <s v="Alto"/>
    <x v="12"/>
    <n v="1"/>
    <n v="0"/>
    <n v="2.88"/>
    <n v="2.88"/>
    <n v="3"/>
    <n v="6.12"/>
    <n v="6.12"/>
    <n v="2.04"/>
    <n v="2.04"/>
    <n v="3.24"/>
  </r>
  <r>
    <s v="Cosas de Oficina"/>
    <s v="Los Angeles"/>
    <s v="United States"/>
    <s v="Trudy Brown"/>
    <s v="Xerox"/>
    <d v="2020-05-08T00:00:00"/>
    <s v="Abierto"/>
    <s v="CA-2020-111696"/>
    <n v="90004"/>
    <x v="151"/>
    <x v="1"/>
    <x v="0"/>
    <d v="2020-05-10T00:00:00"/>
    <s v="First Class"/>
    <s v="Alto"/>
    <s v="California"/>
    <s v="Alto"/>
    <x v="10"/>
    <n v="1"/>
    <n v="0"/>
    <n v="8.07"/>
    <n v="8.07"/>
    <n v="3"/>
    <n v="17.940000000000001"/>
    <n v="17.940000000000001"/>
    <n v="5.98"/>
    <n v="5.98"/>
    <n v="9.870000000000001"/>
  </r>
  <r>
    <s v="Cosas de Oficina"/>
    <s v="Los Angeles"/>
    <s v="United States"/>
    <s v="Jason Fortune-"/>
    <s v="Xerox"/>
    <d v="2020-04-12T00:00:00"/>
    <s v="Cerrado"/>
    <s v="CA-2020-163594"/>
    <n v="90036"/>
    <x v="1119"/>
    <x v="1"/>
    <x v="0"/>
    <d v="2020-04-14T00:00:00"/>
    <s v="First Class"/>
    <s v="Alto"/>
    <s v="California"/>
    <s v="Alto"/>
    <x v="10"/>
    <n v="1"/>
    <n v="0"/>
    <n v="9.33"/>
    <n v="9.33"/>
    <n v="3"/>
    <n v="19.440000000000001"/>
    <n v="19.440000000000001"/>
    <n v="6.48"/>
    <n v="6.48"/>
    <n v="10.110000000000001"/>
  </r>
  <r>
    <s v="Cosas de Oficina"/>
    <s v="Moreno Valley"/>
    <s v="United States"/>
    <s v="Sue Ann Reed"/>
    <s v="Xerox"/>
    <d v="2018-02-22T00:00:00"/>
    <s v="Cerrado"/>
    <s v="CA-2018-133354"/>
    <n v="92553"/>
    <x v="585"/>
    <x v="1"/>
    <x v="0"/>
    <d v="2018-02-24T00:00:00"/>
    <s v="First Class"/>
    <s v="Alto"/>
    <s v="California"/>
    <s v="Alto"/>
    <x v="10"/>
    <n v="1"/>
    <n v="0"/>
    <n v="9.33"/>
    <n v="9.33"/>
    <n v="3"/>
    <n v="19.440000000000001"/>
    <n v="19.440000000000001"/>
    <n v="6.48"/>
    <n v="6.48"/>
    <n v="10.110000000000001"/>
  </r>
  <r>
    <s v="Cosas de Oficina"/>
    <s v="San Francisco"/>
    <s v="United States"/>
    <s v="Roger Demir"/>
    <s v="Wirebound"/>
    <d v="2018-07-20T00:00:00"/>
    <s v="Abierto"/>
    <s v="CA-2018-157546"/>
    <n v="94122"/>
    <x v="230"/>
    <x v="1"/>
    <x v="0"/>
    <d v="2018-07-22T00:00:00"/>
    <s v="First Class"/>
    <s v="Alto"/>
    <s v="California"/>
    <s v="Alto"/>
    <x v="10"/>
    <n v="1"/>
    <n v="0"/>
    <n v="10.73"/>
    <n v="10.73"/>
    <n v="3"/>
    <n v="22.83"/>
    <n v="22.83"/>
    <n v="7.6099999999999994"/>
    <n v="7.6099999999999994"/>
    <n v="12.099999999999998"/>
  </r>
  <r>
    <s v="Cosas de Oficina"/>
    <s v="Seattle"/>
    <s v="United States"/>
    <s v="Raymond Buch"/>
    <s v="Xerox"/>
    <d v="2021-03-23T00:00:00"/>
    <s v="Cerrado"/>
    <s v="CA-2021-140151"/>
    <n v="98115"/>
    <x v="482"/>
    <x v="1"/>
    <x v="0"/>
    <d v="2021-03-25T00:00:00"/>
    <s v="First Class"/>
    <s v="Alto"/>
    <s v="Washington"/>
    <s v="Alto"/>
    <x v="10"/>
    <n v="1"/>
    <n v="0"/>
    <n v="9.6199999999999992"/>
    <n v="9.6199999999999992"/>
    <n v="3"/>
    <n v="20.04"/>
    <n v="20.04"/>
    <n v="6.68"/>
    <n v="6.68"/>
    <n v="10.42"/>
  </r>
  <r>
    <s v="Cosas de Oficina"/>
    <s v="Inglewood"/>
    <s v="United States"/>
    <s v="Luke Foster"/>
    <s v="Akro"/>
    <d v="2021-12-08T00:00:00"/>
    <s v="Abierto"/>
    <s v="CA-2021-148264"/>
    <n v="90301"/>
    <x v="337"/>
    <x v="1"/>
    <x v="0"/>
    <d v="2021-12-09T00:00:00"/>
    <s v="First Class"/>
    <s v="Alto"/>
    <s v="California"/>
    <s v="Alto"/>
    <x v="4"/>
    <n v="1"/>
    <n v="0"/>
    <n v="8.64"/>
    <n v="8.64"/>
    <n v="3"/>
    <n v="29.79"/>
    <n v="29.79"/>
    <n v="9.93"/>
    <n v="9.93"/>
    <n v="21.15"/>
  </r>
  <r>
    <s v="Cosas de Oficina"/>
    <s v="Los Angeles"/>
    <s v="United States"/>
    <s v="William Brown"/>
    <s v="Other"/>
    <d v="2021-06-29T00:00:00"/>
    <s v="Cerrado"/>
    <s v="CA-2021-138149"/>
    <n v="90049"/>
    <x v="123"/>
    <x v="1"/>
    <x v="0"/>
    <d v="2021-06-30T00:00:00"/>
    <s v="First Class"/>
    <s v="Alto"/>
    <s v="California"/>
    <s v="Alto"/>
    <x v="4"/>
    <n v="1"/>
    <n v="0"/>
    <n v="39.21"/>
    <n v="39.210000000000008"/>
    <n v="3"/>
    <n v="130.71"/>
    <n v="130.71"/>
    <n v="43.57"/>
    <n v="43.57"/>
    <n v="91.5"/>
  </r>
  <r>
    <s v="Cosas de Oficina"/>
    <s v="Pasadena"/>
    <s v="United States"/>
    <s v="Roy Collins"/>
    <s v="FelBajoes"/>
    <d v="2020-06-20T00:00:00"/>
    <s v="Abierto"/>
    <s v="CA-2020-141397"/>
    <n v="91104"/>
    <x v="399"/>
    <x v="1"/>
    <x v="0"/>
    <d v="2020-06-21T00:00:00"/>
    <s v="First Class"/>
    <s v="Alto"/>
    <s v="California"/>
    <s v="Alto"/>
    <x v="4"/>
    <n v="1"/>
    <n v="0"/>
    <n v="9.7200000000000006"/>
    <n v="9.7199999999999989"/>
    <n v="3"/>
    <n v="161.94"/>
    <n v="161.94"/>
    <n v="53.98"/>
    <n v="53.98"/>
    <n v="152.22"/>
  </r>
  <r>
    <s v="Cosas de Oficina"/>
    <s v="Santa Maria"/>
    <s v="United States"/>
    <s v="Nathan Cano"/>
    <s v="Advantus"/>
    <d v="2019-04-18T00:00:00"/>
    <s v="Abierto"/>
    <s v="US-2019-113593"/>
    <n v="93454"/>
    <x v="1120"/>
    <x v="1"/>
    <x v="0"/>
    <d v="2019-04-20T00:00:00"/>
    <s v="First Class"/>
    <s v="Alto"/>
    <s v="California"/>
    <s v="Alto"/>
    <x v="4"/>
    <n v="1"/>
    <n v="0"/>
    <n v="30.01"/>
    <n v="30.010000000000005"/>
    <n v="3"/>
    <n v="115.44"/>
    <n v="115.44"/>
    <n v="38.479999999999997"/>
    <n v="38.479999999999997"/>
    <n v="85.429999999999993"/>
  </r>
  <r>
    <s v="Cosas de Oficina"/>
    <s v="Seattle"/>
    <s v="United States"/>
    <s v="Aaron Bergman"/>
    <s v="Carina"/>
    <d v="2018-03-07T00:00:00"/>
    <s v="Cerrado"/>
    <s v="CA-2018-156587"/>
    <n v="98103"/>
    <x v="1121"/>
    <x v="1"/>
    <x v="0"/>
    <d v="2018-03-08T00:00:00"/>
    <s v="First Class"/>
    <s v="Alto"/>
    <s v="Washington"/>
    <s v="Alto"/>
    <x v="4"/>
    <n v="1"/>
    <n v="0"/>
    <n v="4.8600000000000003"/>
    <n v="4.8600000000000136"/>
    <n v="3"/>
    <n v="242.94"/>
    <n v="242.94"/>
    <n v="80.98"/>
    <n v="80.98"/>
    <n v="238.07999999999998"/>
  </r>
  <r>
    <s v="Cosas de Oficina"/>
    <s v="Seattle"/>
    <s v="United States"/>
    <s v="Christina DeMoss"/>
    <s v="FelBajoes"/>
    <d v="2021-11-18T00:00:00"/>
    <s v="Cerrado"/>
    <s v="US-2021-132444"/>
    <n v="98105"/>
    <x v="1122"/>
    <x v="1"/>
    <x v="0"/>
    <d v="2021-11-21T00:00:00"/>
    <s v="First Class"/>
    <s v="Alto"/>
    <s v="Washington"/>
    <s v="Alto"/>
    <x v="4"/>
    <n v="2"/>
    <n v="0"/>
    <n v="9.59"/>
    <n v="9.5900000000000034"/>
    <n v="3"/>
    <n v="95.94"/>
    <n v="95.94"/>
    <n v="31.98"/>
    <n v="31.98"/>
    <n v="86.35"/>
  </r>
  <r>
    <s v="Cosas de Oficina"/>
    <s v="Fresno"/>
    <s v="United States"/>
    <s v="Christina VanderZanden"/>
    <s v="Acco"/>
    <d v="2021-03-25T00:00:00"/>
    <s v="Cerrado"/>
    <s v="US-2021-117534"/>
    <n v="93727"/>
    <x v="1123"/>
    <x v="1"/>
    <x v="0"/>
    <d v="2021-03-26T00:00:00"/>
    <s v="First Class"/>
    <s v="Alto"/>
    <s v="California"/>
    <s v="Alto"/>
    <x v="9"/>
    <n v="1"/>
    <n v="0"/>
    <n v="45.77"/>
    <n v="45.77000000000001"/>
    <n v="4"/>
    <n v="176.04"/>
    <n v="176.04"/>
    <n v="44.01"/>
    <n v="44.01"/>
    <n v="130.26999999999998"/>
  </r>
  <r>
    <s v="Cosas de Oficina"/>
    <s v="Los Angeles"/>
    <s v="United States"/>
    <s v="Phillip Flathmann"/>
    <s v="Honeywell"/>
    <d v="2020-11-03T00:00:00"/>
    <s v="Cerrado"/>
    <s v="CA-2020-114972"/>
    <n v="90032"/>
    <x v="1124"/>
    <x v="1"/>
    <x v="0"/>
    <d v="2020-11-06T00:00:00"/>
    <s v="First Class"/>
    <s v="Alto"/>
    <s v="California"/>
    <s v="Alto"/>
    <x v="9"/>
    <n v="2"/>
    <n v="0"/>
    <n v="429.58"/>
    <n v="429.57999999999993"/>
    <n v="4"/>
    <n v="1101.48"/>
    <n v="1101.48"/>
    <n v="275.37"/>
    <n v="275.37"/>
    <n v="671.90000000000009"/>
  </r>
  <r>
    <s v="Cosas de Oficina"/>
    <s v="San Francisco"/>
    <s v="United States"/>
    <s v="Ashley Jarboe"/>
    <s v="Holmes"/>
    <d v="2019-11-28T00:00:00"/>
    <s v="Cerrado"/>
    <s v="CA-2019-164497"/>
    <n v="94110"/>
    <x v="1125"/>
    <x v="1"/>
    <x v="0"/>
    <d v="2019-11-30T00:00:00"/>
    <s v="First Class"/>
    <s v="Alto"/>
    <s v="California"/>
    <s v="Alto"/>
    <x v="9"/>
    <n v="1"/>
    <n v="0"/>
    <n v="15.4"/>
    <n v="15.399999999999999"/>
    <n v="4"/>
    <n v="45.28"/>
    <n v="45.28"/>
    <n v="11.32"/>
    <n v="11.32"/>
    <n v="29.880000000000003"/>
  </r>
  <r>
    <s v="Cosas de Oficina"/>
    <s v="Santa Clara"/>
    <s v="United States"/>
    <s v="Chloris Kastensmidt"/>
    <s v="Acco"/>
    <d v="2020-06-05T00:00:00"/>
    <s v="Cerrado"/>
    <s v="CA-2020-110982"/>
    <n v="95051"/>
    <x v="1087"/>
    <x v="1"/>
    <x v="0"/>
    <d v="2020-06-07T00:00:00"/>
    <s v="First Class"/>
    <s v="Alto"/>
    <s v="California"/>
    <s v="Alto"/>
    <x v="9"/>
    <n v="1"/>
    <n v="0"/>
    <n v="15.72"/>
    <n v="15.719999999999999"/>
    <n v="4"/>
    <n v="58.24"/>
    <n v="58.24"/>
    <n v="14.56"/>
    <n v="14.56"/>
    <n v="42.52"/>
  </r>
  <r>
    <s v="Cosas de Oficina"/>
    <s v="Los Angeles"/>
    <s v="United States"/>
    <s v="Arthur Prichep"/>
    <s v="Boston"/>
    <d v="2021-04-27T00:00:00"/>
    <s v="Cerrado"/>
    <s v="CA-2021-168228"/>
    <n v="90045"/>
    <x v="290"/>
    <x v="1"/>
    <x v="0"/>
    <d v="2021-04-29T00:00:00"/>
    <s v="First Class"/>
    <s v="Alto"/>
    <s v="California"/>
    <s v="Alto"/>
    <x v="6"/>
    <n v="1"/>
    <n v="0"/>
    <n v="33.46"/>
    <n v="33.459999999999994"/>
    <n v="4"/>
    <n v="123.92"/>
    <n v="123.92"/>
    <n v="30.98"/>
    <n v="30.98"/>
    <n v="90.460000000000008"/>
  </r>
  <r>
    <s v="Cosas de Oficina"/>
    <s v="Oakland"/>
    <s v="United States"/>
    <s v="Patrick Ryan"/>
    <s v="Newell"/>
    <d v="2021-08-21T00:00:00"/>
    <s v="Cerrado"/>
    <s v="US-2021-109253"/>
    <n v="94601"/>
    <x v="1094"/>
    <x v="1"/>
    <x v="0"/>
    <d v="2021-08-22T00:00:00"/>
    <s v="First Class"/>
    <s v="Alto"/>
    <s v="California"/>
    <s v="Alto"/>
    <x v="6"/>
    <n v="1"/>
    <n v="0"/>
    <n v="4.96"/>
    <n v="4.9600000000000009"/>
    <n v="4"/>
    <n v="17.12"/>
    <n v="17.12"/>
    <n v="4.28"/>
    <n v="4.28"/>
    <n v="12.16"/>
  </r>
  <r>
    <s v="Cosas de Oficina"/>
    <s v="San Francisco"/>
    <s v="United States"/>
    <s v="Patrick Gardner"/>
    <s v="BIC"/>
    <d v="2021-11-24T00:00:00"/>
    <s v="Cerrado"/>
    <s v="CA-2021-123701"/>
    <n v="94110"/>
    <x v="1126"/>
    <x v="1"/>
    <x v="0"/>
    <d v="2021-11-27T00:00:00"/>
    <s v="First Class"/>
    <s v="Alto"/>
    <s v="California"/>
    <s v="Alto"/>
    <x v="6"/>
    <n v="2"/>
    <n v="0"/>
    <n v="9.99"/>
    <n v="9.9899999999999984"/>
    <n v="4"/>
    <n v="27.76"/>
    <n v="27.76"/>
    <n v="6.94"/>
    <n v="6.94"/>
    <n v="17.770000000000003"/>
  </r>
  <r>
    <s v="Cosas de Oficina"/>
    <s v="Los Angeles"/>
    <s v="United States"/>
    <s v="Mike Vittorini"/>
    <s v="Xerox"/>
    <d v="2020-06-17T00:00:00"/>
    <s v="Cerrado"/>
    <s v="CA-2020-123512"/>
    <n v="90045"/>
    <x v="1127"/>
    <x v="1"/>
    <x v="0"/>
    <d v="2020-06-19T00:00:00"/>
    <s v="First Class"/>
    <s v="Alto"/>
    <s v="California"/>
    <s v="Alto"/>
    <x v="10"/>
    <n v="1"/>
    <n v="0"/>
    <n v="107.72"/>
    <n v="107.72"/>
    <n v="4"/>
    <n v="219.84"/>
    <n v="219.84"/>
    <n v="54.96"/>
    <n v="54.96"/>
    <n v="112.12"/>
  </r>
  <r>
    <s v="Cosas de Oficina"/>
    <s v="San Diego"/>
    <s v="United States"/>
    <s v="Charles Crestani"/>
    <s v="Xerox"/>
    <d v="2018-07-20T00:00:00"/>
    <s v="Cerrado"/>
    <s v="CA-2018-141726"/>
    <n v="92105"/>
    <x v="389"/>
    <x v="1"/>
    <x v="0"/>
    <d v="2018-07-22T00:00:00"/>
    <s v="First Class"/>
    <s v="Alto"/>
    <s v="California"/>
    <s v="Alto"/>
    <x v="10"/>
    <n v="1"/>
    <n v="0"/>
    <n v="9.76"/>
    <n v="9.76"/>
    <n v="4"/>
    <n v="19.920000000000002"/>
    <n v="19.920000000000002"/>
    <n v="4.9800000000000004"/>
    <n v="4.9800000000000004"/>
    <n v="10.160000000000002"/>
  </r>
  <r>
    <s v="Cosas de Oficina"/>
    <s v="Pasadena"/>
    <s v="United States"/>
    <s v="Helen Andreada"/>
    <s v="Iris"/>
    <d v="2018-10-11T00:00:00"/>
    <s v="Cerrado"/>
    <s v="CA-2018-157924"/>
    <n v="91104"/>
    <x v="1128"/>
    <x v="1"/>
    <x v="0"/>
    <d v="2018-10-13T00:00:00"/>
    <s v="First Class"/>
    <s v="Alto"/>
    <s v="California"/>
    <s v="Alto"/>
    <x v="4"/>
    <n v="1"/>
    <n v="0"/>
    <n v="8.3000000000000007"/>
    <n v="8.3000000000000007"/>
    <n v="4"/>
    <n v="31.92"/>
    <n v="31.92"/>
    <n v="7.98"/>
    <n v="7.98"/>
    <n v="23.62"/>
  </r>
  <r>
    <s v="Cosas de Oficina"/>
    <s v="San Diego"/>
    <s v="United States"/>
    <s v="Charlotte Melton"/>
    <s v="Other"/>
    <d v="2019-09-18T00:00:00"/>
    <s v="Cerrado"/>
    <s v="CA-2019-101154"/>
    <n v="92105"/>
    <x v="16"/>
    <x v="1"/>
    <x v="0"/>
    <d v="2019-09-21T00:00:00"/>
    <s v="First Class"/>
    <s v="Alto"/>
    <s v="California"/>
    <s v="Alto"/>
    <x v="4"/>
    <n v="2"/>
    <n v="0"/>
    <n v="8.8800000000000008"/>
    <n v="8.8799999999999955"/>
    <n v="4"/>
    <n v="443.92"/>
    <n v="443.92"/>
    <n v="110.98"/>
    <n v="110.98"/>
    <n v="435.04"/>
  </r>
  <r>
    <s v="Cosas de Oficina"/>
    <s v="San Francisco"/>
    <s v="United States"/>
    <s v="Anna Andreadi"/>
    <s v="Eldon"/>
    <d v="2020-07-04T00:00:00"/>
    <s v="Cerrado"/>
    <s v="CA-2020-147137"/>
    <n v="94109"/>
    <x v="700"/>
    <x v="1"/>
    <x v="0"/>
    <d v="2020-07-06T00:00:00"/>
    <s v="First Class"/>
    <s v="Alto"/>
    <s v="California"/>
    <s v="Alto"/>
    <x v="4"/>
    <n v="1"/>
    <n v="0"/>
    <n v="0.56000000000000005"/>
    <n v="0.55999999999999872"/>
    <n v="4"/>
    <n v="27.92"/>
    <n v="27.92"/>
    <n v="6.98"/>
    <n v="6.98"/>
    <n v="27.360000000000003"/>
  </r>
  <r>
    <s v="Cosas de Oficina"/>
    <s v="Los Angeles"/>
    <s v="United States"/>
    <s v="Ben Wallace"/>
    <s v="Newell"/>
    <d v="2021-06-10T00:00:00"/>
    <s v="Abierto"/>
    <s v="CA-2021-143343"/>
    <n v="90032"/>
    <x v="1021"/>
    <x v="1"/>
    <x v="0"/>
    <d v="2021-06-13T00:00:00"/>
    <s v="First Class"/>
    <s v="Alto"/>
    <s v="California"/>
    <s v="Alto"/>
    <x v="6"/>
    <n v="2"/>
    <n v="0"/>
    <n v="4.76"/>
    <n v="4.76"/>
    <n v="5"/>
    <n v="16.399999999999999"/>
    <n v="16.399999999999999"/>
    <n v="3.28"/>
    <n v="3.28"/>
    <n v="11.639999999999999"/>
  </r>
  <r>
    <s v="Cosas de Oficina"/>
    <s v="Los Angeles"/>
    <s v="United States"/>
    <s v="Sonia Cooley"/>
    <s v="Newell"/>
    <d v="2021-09-29T00:00:00"/>
    <s v="Cerrado"/>
    <s v="US-2021-141509"/>
    <n v="90036"/>
    <x v="1129"/>
    <x v="1"/>
    <x v="0"/>
    <d v="2021-10-01T00:00:00"/>
    <s v="First Class"/>
    <s v="Alto"/>
    <s v="California"/>
    <s v="Alto"/>
    <x v="6"/>
    <n v="1"/>
    <n v="0"/>
    <n v="25.79"/>
    <n v="25.790000000000006"/>
    <n v="5"/>
    <n v="99.2"/>
    <n v="99.2"/>
    <n v="19.84"/>
    <n v="19.84"/>
    <n v="73.41"/>
  </r>
  <r>
    <s v="Cosas de Oficina"/>
    <s v="Lancaster"/>
    <s v="United States"/>
    <s v="Guy Armstrong"/>
    <s v="Stockwell"/>
    <d v="2019-03-19T00:00:00"/>
    <s v="Cerrado"/>
    <s v="CA-2019-149993"/>
    <n v="93534"/>
    <x v="1130"/>
    <x v="1"/>
    <x v="0"/>
    <d v="2019-03-20T00:00:00"/>
    <s v="First Class"/>
    <s v="Alto"/>
    <s v="California"/>
    <s v="Alto"/>
    <x v="13"/>
    <n v="1"/>
    <n v="0"/>
    <n v="3.6"/>
    <n v="3.5999999999999996"/>
    <n v="5"/>
    <n v="10.9"/>
    <n v="10.9"/>
    <n v="2.1800000000000002"/>
    <n v="2.1800000000000002"/>
    <n v="7.3000000000000007"/>
  </r>
  <r>
    <s v="Cosas de Oficina"/>
    <s v="Oakland"/>
    <s v="United States"/>
    <s v="Patrick Ryan"/>
    <s v="Avery"/>
    <d v="2021-08-21T00:00:00"/>
    <s v="Cerrado"/>
    <s v="US-2021-109253"/>
    <n v="94601"/>
    <x v="322"/>
    <x v="1"/>
    <x v="0"/>
    <d v="2021-08-22T00:00:00"/>
    <s v="First Class"/>
    <s v="Alto"/>
    <s v="California"/>
    <s v="Alto"/>
    <x v="2"/>
    <n v="1"/>
    <n v="0"/>
    <n v="24.84"/>
    <n v="24.84"/>
    <n v="5"/>
    <n v="51.75"/>
    <n v="51.75"/>
    <n v="10.35"/>
    <n v="10.35"/>
    <n v="26.91"/>
  </r>
  <r>
    <s v="Cosas de Oficina"/>
    <s v="Los Angeles"/>
    <s v="United States"/>
    <s v="Emily Phan"/>
    <s v="Xerox"/>
    <d v="2021-12-18T00:00:00"/>
    <s v="Abierto"/>
    <s v="CA-2021-102099"/>
    <n v="90008"/>
    <x v="729"/>
    <x v="1"/>
    <x v="0"/>
    <d v="2021-12-19T00:00:00"/>
    <s v="First Class"/>
    <s v="Alto"/>
    <s v="California"/>
    <s v="Alto"/>
    <x v="10"/>
    <n v="1"/>
    <n v="0"/>
    <n v="15.55"/>
    <n v="15.55"/>
    <n v="5"/>
    <n v="32.4"/>
    <n v="32.4"/>
    <n v="6.4799999999999995"/>
    <n v="6.4799999999999995"/>
    <n v="16.849999999999998"/>
  </r>
  <r>
    <s v="Cosas de Oficina"/>
    <s v="Los Angeles"/>
    <s v="United States"/>
    <s v="Xylona Preis"/>
    <s v="Wirebound"/>
    <d v="2021-10-09T00:00:00"/>
    <s v="Cerrado"/>
    <s v="US-2021-115595"/>
    <n v="90032"/>
    <x v="727"/>
    <x v="1"/>
    <x v="0"/>
    <d v="2021-10-11T00:00:00"/>
    <s v="First Class"/>
    <s v="Alto"/>
    <s v="California"/>
    <s v="Alto"/>
    <x v="10"/>
    <n v="1"/>
    <n v="0"/>
    <n v="16.54"/>
    <n v="16.54"/>
    <n v="5"/>
    <n v="35.200000000000003"/>
    <n v="35.200000000000003"/>
    <n v="7.0400000000000009"/>
    <n v="7.0400000000000009"/>
    <n v="18.660000000000004"/>
  </r>
  <r>
    <s v="Cosas de Oficina"/>
    <s v="Moreno Valley"/>
    <s v="United States"/>
    <s v="Neoma Murray"/>
    <s v="Xerox"/>
    <d v="2019-09-08T00:00:00"/>
    <s v="Cerrado"/>
    <s v="CA-2019-162166"/>
    <n v="92553"/>
    <x v="1131"/>
    <x v="1"/>
    <x v="0"/>
    <d v="2019-09-11T00:00:00"/>
    <s v="First Class"/>
    <s v="Alto"/>
    <s v="California"/>
    <s v="Alto"/>
    <x v="10"/>
    <n v="2"/>
    <n v="0"/>
    <n v="11.88"/>
    <n v="11.88"/>
    <n v="5"/>
    <n v="26.4"/>
    <n v="26.4"/>
    <n v="5.2799999999999994"/>
    <n v="5.2799999999999994"/>
    <n v="14.519999999999998"/>
  </r>
  <r>
    <s v="Cosas de Oficina"/>
    <s v="Pocatello"/>
    <s v="United States"/>
    <s v="James Galang"/>
    <s v="FelBajoes"/>
    <d v="2021-05-27T00:00:00"/>
    <s v="Cerrado"/>
    <s v="US-2021-116897"/>
    <n v="83201"/>
    <x v="621"/>
    <x v="1"/>
    <x v="0"/>
    <d v="2021-05-29T00:00:00"/>
    <s v="First Class"/>
    <s v="Alto"/>
    <s v="Idaho"/>
    <s v="Alto"/>
    <x v="4"/>
    <n v="1"/>
    <n v="0"/>
    <n v="28.63"/>
    <n v="28.629999999999995"/>
    <n v="5"/>
    <n v="477.15"/>
    <n v="477.15"/>
    <n v="95.429999999999993"/>
    <n v="95.429999999999993"/>
    <n v="448.52"/>
  </r>
  <r>
    <s v="Cosas de Oficina"/>
    <s v="Los Angeles"/>
    <s v="United States"/>
    <s v="Joni Blumstein"/>
    <s v="FelBajoes"/>
    <d v="2018-12-05T00:00:00"/>
    <s v="Cerrado"/>
    <s v="CA-2018-150203"/>
    <n v="90032"/>
    <x v="586"/>
    <x v="1"/>
    <x v="0"/>
    <d v="2018-12-07T00:00:00"/>
    <s v="First Class"/>
    <s v="Alto"/>
    <s v="California"/>
    <s v="Alto"/>
    <x v="9"/>
    <n v="1"/>
    <n v="0"/>
    <n v="72.58"/>
    <n v="72.579999999999984"/>
    <n v="6"/>
    <n v="250.26"/>
    <n v="250.26"/>
    <n v="41.71"/>
    <n v="41.71"/>
    <n v="177.68"/>
  </r>
  <r>
    <s v="Cosas de Oficina"/>
    <s v="Los Angeles"/>
    <s v="United States"/>
    <s v="Mike Vittorini"/>
    <s v="Avery"/>
    <d v="2020-06-17T00:00:00"/>
    <s v="Cerrado"/>
    <s v="CA-2020-123512"/>
    <n v="90045"/>
    <x v="1048"/>
    <x v="1"/>
    <x v="0"/>
    <d v="2020-06-19T00:00:00"/>
    <s v="First Class"/>
    <s v="Alto"/>
    <s v="California"/>
    <s v="Alto"/>
    <x v="2"/>
    <n v="1"/>
    <n v="0"/>
    <n v="10.8"/>
    <n v="10.8"/>
    <n v="6"/>
    <n v="22.5"/>
    <n v="22.5"/>
    <n v="3.75"/>
    <n v="3.75"/>
    <n v="11.7"/>
  </r>
  <r>
    <s v="Cosas de Oficina"/>
    <s v="San Mateo"/>
    <s v="United States"/>
    <s v="Vivek Gonzalez"/>
    <s v="Avery"/>
    <d v="2021-07-08T00:00:00"/>
    <s v="Cerrado"/>
    <s v="CA-2021-150189"/>
    <n v="94403"/>
    <x v="49"/>
    <x v="1"/>
    <x v="0"/>
    <d v="2021-07-10T00:00:00"/>
    <s v="First Class"/>
    <s v="Alto"/>
    <s v="California"/>
    <s v="Alto"/>
    <x v="2"/>
    <n v="1"/>
    <n v="0"/>
    <n v="35.33"/>
    <n v="35.33"/>
    <n v="6"/>
    <n v="75.180000000000007"/>
    <n v="75.180000000000007"/>
    <n v="12.530000000000001"/>
    <n v="12.530000000000001"/>
    <n v="39.850000000000009"/>
  </r>
  <r>
    <s v="Cosas de Oficina"/>
    <s v="Seattle"/>
    <s v="United States"/>
    <s v="Chris Cortes"/>
    <s v="Xerox"/>
    <d v="2021-11-16T00:00:00"/>
    <s v="Cerrado"/>
    <s v="US-2021-107888"/>
    <n v="98103"/>
    <x v="1132"/>
    <x v="1"/>
    <x v="0"/>
    <d v="2021-11-19T00:00:00"/>
    <s v="First Class"/>
    <s v="Alto"/>
    <s v="Washington"/>
    <s v="Alto"/>
    <x v="10"/>
    <n v="2"/>
    <n v="0"/>
    <n v="34.630000000000003"/>
    <n v="34.630000000000003"/>
    <n v="6"/>
    <n v="73.680000000000007"/>
    <n v="73.680000000000007"/>
    <n v="12.280000000000001"/>
    <n v="12.280000000000001"/>
    <n v="39.050000000000004"/>
  </r>
  <r>
    <s v="Cosas de Oficina"/>
    <s v="Moreno Valley"/>
    <s v="United States"/>
    <s v="Neoma Murray"/>
    <s v="Eldon"/>
    <d v="2019-09-08T00:00:00"/>
    <s v="Cerrado"/>
    <s v="CA-2019-162166"/>
    <n v="92553"/>
    <x v="700"/>
    <x v="1"/>
    <x v="0"/>
    <d v="2019-09-11T00:00:00"/>
    <s v="First Class"/>
    <s v="Alto"/>
    <s v="California"/>
    <s v="Alto"/>
    <x v="4"/>
    <n v="2"/>
    <n v="0"/>
    <n v="0.84"/>
    <n v="0.84000000000000341"/>
    <n v="6"/>
    <n v="41.88"/>
    <n v="41.88"/>
    <n v="6.98"/>
    <n v="6.98"/>
    <n v="41.04"/>
  </r>
  <r>
    <s v="Cosas de Oficina"/>
    <s v="Seattle"/>
    <s v="United States"/>
    <s v="Christina DeMoss"/>
    <s v="Eldon"/>
    <d v="2021-11-18T00:00:00"/>
    <s v="Cerrado"/>
    <s v="US-2021-132444"/>
    <n v="98105"/>
    <x v="86"/>
    <x v="1"/>
    <x v="0"/>
    <d v="2021-11-21T00:00:00"/>
    <s v="First Class"/>
    <s v="Alto"/>
    <s v="Washington"/>
    <s v="Alto"/>
    <x v="4"/>
    <n v="2"/>
    <n v="0"/>
    <n v="45.81"/>
    <n v="45.81"/>
    <n v="6"/>
    <n v="169.68"/>
    <n v="169.68"/>
    <n v="28.28"/>
    <n v="28.28"/>
    <n v="123.87"/>
  </r>
  <r>
    <s v="Cosas de Oficina"/>
    <s v="Los Angeles"/>
    <s v="United States"/>
    <s v="Rob Lucas"/>
    <s v="Sanford"/>
    <d v="2021-05-22T00:00:00"/>
    <s v="Abierto"/>
    <s v="US-2021-151127"/>
    <n v="90049"/>
    <x v="1023"/>
    <x v="1"/>
    <x v="0"/>
    <d v="2021-05-25T00:00:00"/>
    <s v="First Class"/>
    <s v="Alto"/>
    <s v="California"/>
    <s v="Alto"/>
    <x v="6"/>
    <n v="2"/>
    <n v="0"/>
    <n v="18.829999999999998"/>
    <n v="18.829999999999998"/>
    <n v="7"/>
    <n v="49.56"/>
    <n v="49.56"/>
    <n v="7.08"/>
    <n v="7.08"/>
    <n v="30.730000000000004"/>
  </r>
  <r>
    <s v="Cosas de Oficina"/>
    <s v="Bakersfield"/>
    <s v="United States"/>
    <s v="Patrick Gardner"/>
    <s v="Advantus"/>
    <d v="2021-09-29T00:00:00"/>
    <s v="Cerrado"/>
    <s v="CA-2021-140186"/>
    <n v="93309"/>
    <x v="659"/>
    <x v="1"/>
    <x v="0"/>
    <d v="2021-10-02T00:00:00"/>
    <s v="First Class"/>
    <s v="Alto"/>
    <s v="California"/>
    <s v="Alto"/>
    <x v="13"/>
    <n v="2"/>
    <n v="0"/>
    <n v="16.8"/>
    <n v="16.8"/>
    <n v="7"/>
    <n v="35"/>
    <n v="35"/>
    <n v="5"/>
    <n v="5"/>
    <n v="18.2"/>
  </r>
  <r>
    <s v="Cosas de Oficina"/>
    <s v="Los Angeles"/>
    <s v="United States"/>
    <s v="Phillip Flathmann"/>
    <s v="Avery"/>
    <d v="2020-11-03T00:00:00"/>
    <s v="Cerrado"/>
    <s v="CA-2020-114972"/>
    <n v="90032"/>
    <x v="1133"/>
    <x v="1"/>
    <x v="0"/>
    <d v="2020-11-06T00:00:00"/>
    <s v="First Class"/>
    <s v="Alto"/>
    <s v="California"/>
    <s v="Alto"/>
    <x v="2"/>
    <n v="2"/>
    <n v="0"/>
    <n v="41.22"/>
    <n v="41.22"/>
    <n v="7"/>
    <n v="87.71"/>
    <n v="87.71"/>
    <n v="12.53"/>
    <n v="12.53"/>
    <n v="46.489999999999995"/>
  </r>
  <r>
    <s v="Cosas de Oficina"/>
    <s v="Pasadena"/>
    <s v="United States"/>
    <s v="Roy Collins"/>
    <s v="Xerox"/>
    <d v="2020-06-20T00:00:00"/>
    <s v="Abierto"/>
    <s v="CA-2020-141397"/>
    <n v="91104"/>
    <x v="482"/>
    <x v="1"/>
    <x v="0"/>
    <d v="2020-06-21T00:00:00"/>
    <s v="First Class"/>
    <s v="Alto"/>
    <s v="California"/>
    <s v="Alto"/>
    <x v="10"/>
    <n v="1"/>
    <n v="0"/>
    <n v="22.44"/>
    <n v="22.44"/>
    <n v="7"/>
    <n v="46.76"/>
    <n v="46.76"/>
    <n v="6.68"/>
    <n v="6.68"/>
    <n v="24.319999999999997"/>
  </r>
  <r>
    <s v="Cosas de Oficina"/>
    <s v="Los Angeles"/>
    <s v="United States"/>
    <s v="Karen Daniels"/>
    <s v="Staple remover"/>
    <d v="2019-12-12T00:00:00"/>
    <s v="Cerrado"/>
    <s v="CA-2019-110870"/>
    <n v="90032"/>
    <x v="327"/>
    <x v="1"/>
    <x v="0"/>
    <d v="2019-12-15T00:00:00"/>
    <s v="First Class"/>
    <s v="Alto"/>
    <s v="California"/>
    <s v="Alto"/>
    <x v="14"/>
    <n v="2"/>
    <n v="0"/>
    <n v="0.52"/>
    <n v="0.51999999999999957"/>
    <n v="7"/>
    <n v="25.76"/>
    <n v="25.76"/>
    <n v="3.68"/>
    <n v="3.68"/>
    <n v="25.240000000000002"/>
  </r>
  <r>
    <s v="Cosas de Oficina"/>
    <s v="Fresno"/>
    <s v="United States"/>
    <s v="Christina VanderZanden"/>
    <s v="Staples in misc. colors"/>
    <d v="2021-03-25T00:00:00"/>
    <s v="Cerrado"/>
    <s v="US-2021-117534"/>
    <n v="93727"/>
    <x v="1088"/>
    <x v="1"/>
    <x v="0"/>
    <d v="2021-03-26T00:00:00"/>
    <s v="First Class"/>
    <s v="Alto"/>
    <s v="California"/>
    <s v="Alto"/>
    <x v="6"/>
    <n v="1"/>
    <n v="0"/>
    <n v="4.49"/>
    <n v="4.49"/>
    <n v="9"/>
    <n v="16.02"/>
    <n v="16.02"/>
    <n v="1.78"/>
    <n v="1.78"/>
    <n v="11.53"/>
  </r>
  <r>
    <s v="Cosas de Oficina"/>
    <s v="San Francisco"/>
    <s v="United States"/>
    <s v="Steven Cartwright"/>
    <s v="Avery"/>
    <d v="2020-01-30T00:00:00"/>
    <s v="Cerrado"/>
    <s v="CA-2020-153661"/>
    <n v="94122"/>
    <x v="264"/>
    <x v="1"/>
    <x v="0"/>
    <d v="2020-01-31T00:00:00"/>
    <s v="First Class"/>
    <s v="Alto"/>
    <s v="California"/>
    <s v="Alto"/>
    <x v="2"/>
    <n v="1"/>
    <n v="0"/>
    <n v="12.22"/>
    <n v="12.22"/>
    <n v="9"/>
    <n v="26.01"/>
    <n v="26.01"/>
    <n v="2.89"/>
    <n v="2.89"/>
    <n v="13.790000000000001"/>
  </r>
  <r>
    <s v="Cosas de Oficina"/>
    <s v="Inglewood"/>
    <s v="United States"/>
    <s v="Luke Foster"/>
    <s v="Xerox"/>
    <d v="2021-12-08T00:00:00"/>
    <s v="Abierto"/>
    <s v="CA-2021-148264"/>
    <n v="90301"/>
    <x v="652"/>
    <x v="1"/>
    <x v="0"/>
    <d v="2021-12-09T00:00:00"/>
    <s v="First Class"/>
    <s v="Alto"/>
    <s v="California"/>
    <s v="Alto"/>
    <x v="10"/>
    <n v="1"/>
    <n v="0"/>
    <n v="28.86"/>
    <n v="28.86"/>
    <n v="9"/>
    <n v="60.12"/>
    <n v="60.12"/>
    <n v="6.68"/>
    <n v="6.68"/>
    <n v="31.259999999999998"/>
  </r>
  <r>
    <s v="Cosas de Oficina"/>
    <s v="Los Angeles"/>
    <s v="United States"/>
    <s v="Tracy Blumstein"/>
    <s v="Other"/>
    <d v="2021-07-23T00:00:00"/>
    <s v="Cerrado"/>
    <s v="CA-2021-133718"/>
    <n v="90045"/>
    <x v="1134"/>
    <x v="1"/>
    <x v="0"/>
    <d v="2021-07-26T00:00:00"/>
    <s v="First Class"/>
    <s v="Alto"/>
    <s v="California"/>
    <s v="Alto"/>
    <x v="10"/>
    <n v="2"/>
    <n v="0"/>
    <n v="27.99"/>
    <n v="27.99"/>
    <n v="9"/>
    <n v="58.32"/>
    <n v="58.32"/>
    <n v="6.48"/>
    <n v="6.48"/>
    <n v="30.330000000000002"/>
  </r>
  <r>
    <s v="Cosas de Oficina"/>
    <s v="San Francisco"/>
    <s v="United States"/>
    <s v="Steven Cartwright"/>
    <s v="Other"/>
    <d v="2020-01-30T00:00:00"/>
    <s v="Cerrado"/>
    <s v="CA-2020-153661"/>
    <n v="94122"/>
    <x v="298"/>
    <x v="1"/>
    <x v="0"/>
    <d v="2020-01-31T00:00:00"/>
    <s v="First Class"/>
    <s v="Alto"/>
    <s v="California"/>
    <s v="Alto"/>
    <x v="4"/>
    <n v="1"/>
    <n v="0"/>
    <n v="76.25"/>
    <n v="76.25"/>
    <n v="9"/>
    <n v="305.01"/>
    <n v="305.01"/>
    <n v="33.89"/>
    <n v="33.89"/>
    <n v="228.76"/>
  </r>
  <r>
    <s v="Cosas de Oficina"/>
    <s v="Salem"/>
    <s v="United States"/>
    <s v="Guy Armstrong"/>
    <s v="Other"/>
    <d v="2019-11-01T00:00:00"/>
    <s v="Cerrado"/>
    <s v="US-2019-110163"/>
    <n v="97301"/>
    <x v="32"/>
    <x v="1"/>
    <x v="0"/>
    <d v="2019-11-04T00:00:00"/>
    <s v="First Class"/>
    <s v="Alto"/>
    <s v="Oregon"/>
    <s v="Alto"/>
    <x v="6"/>
    <n v="2"/>
    <n v="0.2"/>
    <n v="1.77"/>
    <n v="3.74"/>
    <n v="1"/>
    <n v="7.88"/>
    <n v="9.85"/>
    <n v="9.85"/>
    <n v="7.88"/>
    <n v="6.1099999999999994"/>
  </r>
  <r>
    <s v="Cosas de Oficina"/>
    <s v="Riverside"/>
    <s v="United States"/>
    <s v="Jack Lebron"/>
    <s v="Cardinal"/>
    <d v="2020-04-24T00:00:00"/>
    <s v="Abierto"/>
    <s v="CA-2020-138933"/>
    <n v="92503"/>
    <x v="591"/>
    <x v="1"/>
    <x v="0"/>
    <d v="2020-04-27T00:00:00"/>
    <s v="First Class"/>
    <s v="Alto"/>
    <s v="California"/>
    <s v="Alto"/>
    <x v="8"/>
    <n v="2"/>
    <n v="0.2"/>
    <n v="1.39"/>
    <n v="2.3849999999999998"/>
    <n v="1"/>
    <n v="3.98"/>
    <n v="4.9749999999999996"/>
    <n v="4.9749999999999996"/>
    <n v="3.98"/>
    <n v="2.59"/>
  </r>
  <r>
    <s v="Cosas de Oficina"/>
    <s v="San Jose"/>
    <s v="United States"/>
    <s v="Neola Schneider"/>
    <s v="Wilson Jones"/>
    <d v="2021-10-01T00:00:00"/>
    <s v="Cerrado"/>
    <s v="CA-2021-129378"/>
    <n v="95123"/>
    <x v="749"/>
    <x v="1"/>
    <x v="0"/>
    <d v="2021-10-02T00:00:00"/>
    <s v="First Class"/>
    <s v="Alto"/>
    <s v="California"/>
    <s v="Alto"/>
    <x v="8"/>
    <n v="1"/>
    <n v="0.2"/>
    <n v="0.5"/>
    <n v="0.85999999999999988"/>
    <n v="1"/>
    <n v="1.44"/>
    <n v="1.7999999999999998"/>
    <n v="1.7999999999999998"/>
    <n v="1.44"/>
    <n v="0.94"/>
  </r>
  <r>
    <s v="Cosas de Oficina"/>
    <s v="Colorado Springs"/>
    <s v="United States"/>
    <s v="Roy Collins"/>
    <s v="Sanford"/>
    <d v="2020-12-26T00:00:00"/>
    <s v="Abierto"/>
    <s v="CA-2020-114538"/>
    <n v="80906"/>
    <x v="1023"/>
    <x v="1"/>
    <x v="0"/>
    <d v="2020-12-27T00:00:00"/>
    <s v="First Class"/>
    <s v="Alto"/>
    <s v="Colorado"/>
    <s v="Alto"/>
    <x v="6"/>
    <n v="1"/>
    <n v="0.2"/>
    <n v="2.5499999999999998"/>
    <n v="5.3824999999999985"/>
    <n v="2"/>
    <n v="11.33"/>
    <n v="14.1625"/>
    <n v="7.0812499999999998"/>
    <n v="5.665"/>
    <n v="8.7800000000000011"/>
  </r>
  <r>
    <s v="Cosas de Oficina"/>
    <s v="Bakersfield"/>
    <s v="United States"/>
    <s v="Patrick Gardner"/>
    <s v="Other"/>
    <d v="2021-09-29T00:00:00"/>
    <s v="Cerrado"/>
    <s v="CA-2021-140186"/>
    <n v="93309"/>
    <x v="705"/>
    <x v="1"/>
    <x v="0"/>
    <d v="2021-10-02T00:00:00"/>
    <s v="First Class"/>
    <s v="Alto"/>
    <s v="California"/>
    <s v="Alto"/>
    <x v="8"/>
    <n v="2"/>
    <n v="0.2"/>
    <n v="16.34"/>
    <n v="28.007499999999997"/>
    <n v="2"/>
    <n v="46.67"/>
    <n v="58.337499999999999"/>
    <n v="29.168749999999999"/>
    <n v="23.335000000000001"/>
    <n v="30.330000000000002"/>
  </r>
  <r>
    <s v="Cosas de Oficina"/>
    <s v="Redondo Beach"/>
    <s v="United States"/>
    <s v="Joseph Holt"/>
    <s v="Angle-D"/>
    <d v="2020-09-05T00:00:00"/>
    <s v="Abierto"/>
    <s v="CA-2020-151372"/>
    <n v="90278"/>
    <x v="347"/>
    <x v="1"/>
    <x v="0"/>
    <d v="2020-09-06T00:00:00"/>
    <s v="First Class"/>
    <s v="Alto"/>
    <s v="California"/>
    <s v="Alto"/>
    <x v="8"/>
    <n v="1"/>
    <n v="0.2"/>
    <n v="3.94"/>
    <n v="6.8599999999999994"/>
    <n v="2"/>
    <n v="11.68"/>
    <n v="14.6"/>
    <n v="7.3"/>
    <n v="5.84"/>
    <n v="7.74"/>
  </r>
  <r>
    <s v="Cosas de Oficina"/>
    <s v="San Diego"/>
    <s v="United States"/>
    <s v="Charles Crestani"/>
    <s v="Wilson Jones"/>
    <d v="2018-07-20T00:00:00"/>
    <s v="Cerrado"/>
    <s v="CA-2018-141726"/>
    <n v="92105"/>
    <x v="304"/>
    <x v="1"/>
    <x v="0"/>
    <d v="2018-07-22T00:00:00"/>
    <s v="First Class"/>
    <s v="Alto"/>
    <s v="California"/>
    <s v="Alto"/>
    <x v="8"/>
    <n v="1"/>
    <n v="0.2"/>
    <n v="3.16"/>
    <n v="5.3349999999999991"/>
    <n v="2"/>
    <n v="8.6999999999999993"/>
    <n v="10.874999999999998"/>
    <n v="5.4374999999999991"/>
    <n v="4.3499999999999996"/>
    <n v="5.5399999999999991"/>
  </r>
  <r>
    <s v="Cosas de Oficina"/>
    <s v="San Diego"/>
    <s v="United States"/>
    <s v="Dennis Kane"/>
    <s v="Other"/>
    <d v="2019-12-12T00:00:00"/>
    <s v="Abierto"/>
    <s v="CA-2019-145065"/>
    <n v="92105"/>
    <x v="1135"/>
    <x v="1"/>
    <x v="0"/>
    <d v="2019-12-15T00:00:00"/>
    <s v="First Class"/>
    <s v="Alto"/>
    <s v="California"/>
    <s v="Alto"/>
    <x v="8"/>
    <n v="2"/>
    <n v="0.2"/>
    <n v="8.86"/>
    <n v="14.972499999999997"/>
    <n v="2"/>
    <n v="24.45"/>
    <n v="30.562499999999996"/>
    <n v="15.281249999999998"/>
    <n v="12.225"/>
    <n v="15.59"/>
  </r>
  <r>
    <s v="Cosas de Oficina"/>
    <s v="San Francisco"/>
    <s v="United States"/>
    <s v="Joseph Holt"/>
    <s v="GBC"/>
    <d v="2020-11-05T00:00:00"/>
    <s v="Abierto"/>
    <s v="CA-2020-148908"/>
    <n v="94109"/>
    <x v="1100"/>
    <x v="1"/>
    <x v="0"/>
    <d v="2020-11-08T00:00:00"/>
    <s v="First Class"/>
    <s v="Alto"/>
    <s v="California"/>
    <s v="Alto"/>
    <x v="8"/>
    <n v="2"/>
    <n v="0.2"/>
    <n v="19.97"/>
    <n v="33.282499999999999"/>
    <n v="2"/>
    <n v="53.25"/>
    <n v="66.5625"/>
    <n v="33.28125"/>
    <n v="26.625"/>
    <n v="33.28"/>
  </r>
  <r>
    <s v="Cosas de Oficina"/>
    <s v="San Francisco"/>
    <s v="United States"/>
    <s v="Lena Cacioppo"/>
    <s v="GBC"/>
    <d v="2019-05-03T00:00:00"/>
    <s v="Cerrado"/>
    <s v="CA-2019-150770"/>
    <n v="94109"/>
    <x v="582"/>
    <x v="1"/>
    <x v="0"/>
    <d v="2019-05-06T00:00:00"/>
    <s v="First Class"/>
    <s v="Alto"/>
    <s v="California"/>
    <s v="Alto"/>
    <x v="8"/>
    <n v="2"/>
    <n v="0.2"/>
    <n v="17.350000000000001"/>
    <n v="29.7425"/>
    <n v="2"/>
    <n v="49.57"/>
    <n v="61.962499999999999"/>
    <n v="30.981249999999999"/>
    <n v="24.785"/>
    <n v="32.22"/>
  </r>
  <r>
    <s v="Cosas de Oficina"/>
    <s v="San Francisco"/>
    <s v="United States"/>
    <s v="Lena Cacioppo"/>
    <s v="Ibico"/>
    <d v="2019-05-03T00:00:00"/>
    <s v="Cerrado"/>
    <s v="CA-2019-150770"/>
    <n v="94109"/>
    <x v="1136"/>
    <x v="1"/>
    <x v="0"/>
    <d v="2019-05-06T00:00:00"/>
    <s v="First Class"/>
    <s v="Alto"/>
    <s v="California"/>
    <s v="Alto"/>
    <x v="8"/>
    <n v="2"/>
    <n v="0.2"/>
    <n v="21.87"/>
    <n v="37.495000000000005"/>
    <n v="2"/>
    <n v="62.5"/>
    <n v="78.125"/>
    <n v="39.0625"/>
    <n v="31.25"/>
    <n v="40.629999999999995"/>
  </r>
  <r>
    <s v="Cosas de Oficina"/>
    <s v="San Francisco"/>
    <s v="United States"/>
    <s v="Steven Cartwright"/>
    <s v="GBC"/>
    <d v="2020-01-30T00:00:00"/>
    <s v="Cerrado"/>
    <s v="CA-2020-153661"/>
    <n v="94122"/>
    <x v="133"/>
    <x v="1"/>
    <x v="0"/>
    <d v="2020-01-31T00:00:00"/>
    <s v="First Class"/>
    <s v="Alto"/>
    <s v="California"/>
    <s v="Alto"/>
    <x v="8"/>
    <n v="1"/>
    <n v="0.2"/>
    <n v="17.77"/>
    <n v="30.464999999999996"/>
    <n v="2"/>
    <n v="50.78"/>
    <n v="63.475000000000001"/>
    <n v="31.737500000000001"/>
    <n v="25.39"/>
    <n v="33.010000000000005"/>
  </r>
  <r>
    <s v="Cosas de Oficina"/>
    <s v="Seattle"/>
    <s v="United States"/>
    <s v="Christina DeMoss"/>
    <s v="Wilson Jones"/>
    <d v="2021-11-18T00:00:00"/>
    <s v="Cerrado"/>
    <s v="US-2021-132444"/>
    <n v="98105"/>
    <x v="1137"/>
    <x v="1"/>
    <x v="0"/>
    <d v="2021-11-21T00:00:00"/>
    <s v="First Class"/>
    <s v="Alto"/>
    <s v="Washington"/>
    <s v="Alto"/>
    <x v="8"/>
    <n v="2"/>
    <n v="0.2"/>
    <n v="2.96"/>
    <n v="5.0724999999999989"/>
    <n v="2"/>
    <n v="8.4499999999999993"/>
    <n v="10.562499999999998"/>
    <n v="5.2812499999999991"/>
    <n v="4.2249999999999996"/>
    <n v="5.4899999999999993"/>
  </r>
  <r>
    <s v="Cosas de Oficina"/>
    <s v="Greeley"/>
    <s v="United States"/>
    <s v="Sean O'Donnell"/>
    <s v="Staple envelope"/>
    <d v="2021-04-23T00:00:00"/>
    <s v="Cerrado"/>
    <s v="CA-2021-101700"/>
    <n v="80634"/>
    <x v="153"/>
    <x v="1"/>
    <x v="0"/>
    <d v="2021-04-26T00:00:00"/>
    <s v="First Class"/>
    <s v="Alto"/>
    <s v="Colorado"/>
    <s v="Alto"/>
    <x v="12"/>
    <n v="2"/>
    <n v="0.2"/>
    <n v="7.01"/>
    <n v="11.682499999999999"/>
    <n v="2"/>
    <n v="18.690000000000001"/>
    <n v="23.362500000000001"/>
    <n v="11.68125"/>
    <n v="9.3450000000000006"/>
    <n v="11.680000000000001"/>
  </r>
  <r>
    <s v="Cosas de Oficina"/>
    <s v="Tucson"/>
    <s v="United States"/>
    <s v="Carol Triggs"/>
    <s v="Xerox"/>
    <d v="2018-12-20T00:00:00"/>
    <s v="Cerrado"/>
    <s v="CA-2018-138681"/>
    <n v="85705"/>
    <x v="1138"/>
    <x v="1"/>
    <x v="0"/>
    <d v="2018-12-22T00:00:00"/>
    <s v="First Class"/>
    <s v="Alto"/>
    <s v="Arizona"/>
    <s v="Alto"/>
    <x v="10"/>
    <n v="1"/>
    <n v="0.2"/>
    <n v="2.64"/>
    <n v="4.7524999999999995"/>
    <n v="2"/>
    <n v="8.4499999999999993"/>
    <n v="10.562499999999998"/>
    <n v="5.2812499999999991"/>
    <n v="4.2249999999999996"/>
    <n v="5.8099999999999987"/>
  </r>
  <r>
    <s v="Cosas de Oficina"/>
    <s v="Denver"/>
    <s v="United States"/>
    <s v="Rick Hansen"/>
    <s v="Other"/>
    <d v="2021-11-28T00:00:00"/>
    <s v="Abierto"/>
    <s v="CA-2021-121538"/>
    <n v="80219"/>
    <x v="417"/>
    <x v="1"/>
    <x v="0"/>
    <d v="2021-12-01T00:00:00"/>
    <s v="First Class"/>
    <s v="Alto"/>
    <s v="Colorado"/>
    <s v="Alto"/>
    <x v="10"/>
    <n v="2"/>
    <n v="0.2"/>
    <n v="31.07"/>
    <n v="53.262499999999996"/>
    <n v="2"/>
    <n v="88.77"/>
    <n v="110.96249999999999"/>
    <n v="55.481249999999996"/>
    <n v="44.384999999999998"/>
    <n v="57.699999999999996"/>
  </r>
  <r>
    <s v="Cosas de Oficina"/>
    <s v="Portland"/>
    <s v="United States"/>
    <s v="Denny Ordway"/>
    <s v="Other"/>
    <d v="2019-08-24T00:00:00"/>
    <s v="Cerrado"/>
    <s v="CA-2019-169299"/>
    <n v="97206"/>
    <x v="79"/>
    <x v="1"/>
    <x v="0"/>
    <d v="2019-08-26T00:00:00"/>
    <s v="First Class"/>
    <s v="Alto"/>
    <s v="Oregon"/>
    <s v="Alto"/>
    <x v="6"/>
    <n v="1"/>
    <n v="0.2"/>
    <n v="0.72"/>
    <n v="2.5074999999999994"/>
    <n v="3"/>
    <n v="7.15"/>
    <n v="8.9375"/>
    <n v="2.9791666666666665"/>
    <n v="2.3833333333333333"/>
    <n v="6.4300000000000006"/>
  </r>
  <r>
    <s v="Cosas de Oficina"/>
    <s v="Los Angeles"/>
    <s v="United States"/>
    <s v="Jennifer Jackson"/>
    <s v="Other"/>
    <d v="2019-06-13T00:00:00"/>
    <s v="Cerrado"/>
    <s v="CA-2019-127418"/>
    <n v="90004"/>
    <x v="1071"/>
    <x v="1"/>
    <x v="0"/>
    <d v="2019-06-14T00:00:00"/>
    <s v="First Class"/>
    <s v="Alto"/>
    <s v="California"/>
    <s v="Alto"/>
    <x v="8"/>
    <n v="1"/>
    <n v="0.2"/>
    <n v="13.73"/>
    <n v="22.884999999999994"/>
    <n v="3"/>
    <n v="36.619999999999997"/>
    <n v="45.774999999999991"/>
    <n v="15.258333333333331"/>
    <n v="12.206666666666665"/>
    <n v="22.889999999999997"/>
  </r>
  <r>
    <s v="Cosas de Oficina"/>
    <s v="Los Angeles"/>
    <s v="United States"/>
    <s v="Henry MacAllister"/>
    <s v="Pressboard"/>
    <d v="2019-10-02T00:00:00"/>
    <s v="Cerrado"/>
    <s v="CA-2019-129917"/>
    <n v="90008"/>
    <x v="1139"/>
    <x v="1"/>
    <x v="0"/>
    <d v="2019-10-03T00:00:00"/>
    <s v="First Class"/>
    <s v="Alto"/>
    <s v="California"/>
    <s v="Alto"/>
    <x v="8"/>
    <n v="1"/>
    <n v="0.2"/>
    <n v="4.13"/>
    <n v="7.0824999999999987"/>
    <n v="3"/>
    <n v="11.81"/>
    <n v="14.762499999999999"/>
    <n v="4.9208333333333334"/>
    <n v="3.936666666666667"/>
    <n v="7.6800000000000006"/>
  </r>
  <r>
    <s v="Cosas de Oficina"/>
    <s v="Los Angeles"/>
    <s v="United States"/>
    <s v="Jason Fortune-"/>
    <s v="Other"/>
    <d v="2020-04-12T00:00:00"/>
    <s v="Cerrado"/>
    <s v="CA-2020-163594"/>
    <n v="90036"/>
    <x v="1071"/>
    <x v="1"/>
    <x v="0"/>
    <d v="2020-04-14T00:00:00"/>
    <s v="First Class"/>
    <s v="Alto"/>
    <s v="California"/>
    <s v="Alto"/>
    <x v="8"/>
    <n v="1"/>
    <n v="0.2"/>
    <n v="13.73"/>
    <n v="22.884999999999994"/>
    <n v="3"/>
    <n v="36.619999999999997"/>
    <n v="45.774999999999991"/>
    <n v="15.258333333333331"/>
    <n v="12.206666666666665"/>
    <n v="22.889999999999997"/>
  </r>
  <r>
    <s v="Cosas de Oficina"/>
    <s v="Los Angeles"/>
    <s v="United States"/>
    <s v="Tracy Blumstein"/>
    <s v="Cardinal"/>
    <d v="2021-07-23T00:00:00"/>
    <s v="Cerrado"/>
    <s v="CA-2021-133718"/>
    <n v="90045"/>
    <x v="1060"/>
    <x v="1"/>
    <x v="0"/>
    <d v="2021-07-26T00:00:00"/>
    <s v="First Class"/>
    <s v="Alto"/>
    <s v="California"/>
    <s v="Alto"/>
    <x v="8"/>
    <n v="2"/>
    <n v="0.2"/>
    <n v="5.51"/>
    <n v="9.3074999999999974"/>
    <n v="3"/>
    <n v="15.19"/>
    <n v="18.987499999999997"/>
    <n v="6.3291666666666666"/>
    <n v="5.0633333333333335"/>
    <n v="9.68"/>
  </r>
  <r>
    <s v="Cosas de Oficina"/>
    <s v="Pasadena"/>
    <s v="United States"/>
    <s v="Roy Collins"/>
    <s v="GBC"/>
    <d v="2020-06-20T00:00:00"/>
    <s v="Abierto"/>
    <s v="CA-2020-141397"/>
    <n v="91104"/>
    <x v="1140"/>
    <x v="1"/>
    <x v="0"/>
    <d v="2020-06-21T00:00:00"/>
    <s v="First Class"/>
    <s v="Alto"/>
    <s v="California"/>
    <s v="Alto"/>
    <x v="8"/>
    <n v="1"/>
    <n v="0.2"/>
    <n v="6.42"/>
    <n v="10.847499999999998"/>
    <n v="3"/>
    <n v="17.71"/>
    <n v="22.137499999999999"/>
    <n v="7.3791666666666664"/>
    <n v="5.9033333333333333"/>
    <n v="11.290000000000001"/>
  </r>
  <r>
    <s v="Cosas de Oficina"/>
    <s v="San Francisco"/>
    <s v="United States"/>
    <s v="Ivan Liston"/>
    <s v="Wilson Jones"/>
    <d v="2018-08-01T00:00:00"/>
    <s v="Abierto"/>
    <s v="CA-2018-152296"/>
    <n v="94122"/>
    <x v="1141"/>
    <x v="1"/>
    <x v="0"/>
    <d v="2018-08-03T00:00:00"/>
    <s v="First Class"/>
    <s v="Alto"/>
    <s v="California"/>
    <s v="Alto"/>
    <x v="8"/>
    <n v="1"/>
    <n v="0.2"/>
    <n v="6.91"/>
    <n v="11.8475"/>
    <n v="3"/>
    <n v="19.75"/>
    <n v="24.6875"/>
    <n v="8.2291666666666661"/>
    <n v="6.583333333333333"/>
    <n v="12.84"/>
  </r>
  <r>
    <s v="Cosas de Oficina"/>
    <s v="Scottsdale"/>
    <s v="United States"/>
    <s v="Meg Tillman"/>
    <s v="Other"/>
    <d v="2019-11-06T00:00:00"/>
    <s v="Abierto"/>
    <s v="CA-2019-105312"/>
    <n v="85254"/>
    <x v="111"/>
    <x v="1"/>
    <x v="0"/>
    <d v="2019-11-09T00:00:00"/>
    <s v="First Class"/>
    <s v="Alto"/>
    <s v="Arizona"/>
    <s v="Alto"/>
    <x v="12"/>
    <n v="2"/>
    <n v="0.2"/>
    <n v="2.48"/>
    <n v="4.25"/>
    <n v="3"/>
    <n v="7.08"/>
    <n v="8.85"/>
    <n v="2.9499999999999997"/>
    <n v="2.36"/>
    <n v="4.5999999999999996"/>
  </r>
  <r>
    <s v="Cosas de Oficina"/>
    <s v="Commerce City"/>
    <s v="United States"/>
    <s v="Ryan Akin"/>
    <s v="Carina"/>
    <d v="2021-06-17T00:00:00"/>
    <s v="Abierto"/>
    <s v="CA-2021-146346"/>
    <n v="80022"/>
    <x v="1029"/>
    <x v="1"/>
    <x v="0"/>
    <d v="2021-06-20T00:00:00"/>
    <s v="First Class"/>
    <s v="Alto"/>
    <s v="Colorado"/>
    <s v="Alto"/>
    <x v="4"/>
    <n v="2"/>
    <n v="0.2"/>
    <n v="-32.93"/>
    <n v="3.6574999999999704"/>
    <n v="3"/>
    <n v="146.35"/>
    <n v="182.93749999999997"/>
    <n v="60.979166666666664"/>
    <n v="48.783333333333331"/>
    <n v="179.28"/>
  </r>
  <r>
    <s v="Cosas de Oficina"/>
    <s v="Fresno"/>
    <s v="United States"/>
    <s v="Christina VanderZanden"/>
    <s v="Avery"/>
    <d v="2021-03-25T00:00:00"/>
    <s v="Cerrado"/>
    <s v="US-2021-117534"/>
    <n v="93727"/>
    <x v="1098"/>
    <x v="1"/>
    <x v="0"/>
    <d v="2021-03-26T00:00:00"/>
    <s v="First Class"/>
    <s v="Alto"/>
    <s v="California"/>
    <s v="Alto"/>
    <x v="8"/>
    <n v="1"/>
    <n v="0.2"/>
    <n v="62.75"/>
    <n v="109.22999999999999"/>
    <n v="4"/>
    <n v="185.92"/>
    <n v="232.39999999999998"/>
    <n v="58.099999999999994"/>
    <n v="46.48"/>
    <n v="123.16999999999999"/>
  </r>
  <r>
    <s v="Cosas de Oficina"/>
    <s v="Los Angeles"/>
    <s v="United States"/>
    <s v="Henry MacAllister"/>
    <s v="GBC"/>
    <d v="2019-10-02T00:00:00"/>
    <s v="Cerrado"/>
    <s v="CA-2019-129917"/>
    <n v="90008"/>
    <x v="1142"/>
    <x v="1"/>
    <x v="0"/>
    <d v="2019-10-03T00:00:00"/>
    <s v="First Class"/>
    <s v="Alto"/>
    <s v="California"/>
    <s v="Alto"/>
    <x v="8"/>
    <n v="1"/>
    <n v="0.2"/>
    <n v="19.420000000000002"/>
    <n v="32.812499999999993"/>
    <n v="4"/>
    <n v="53.57"/>
    <n v="66.962499999999991"/>
    <n v="16.740624999999998"/>
    <n v="13.3925"/>
    <n v="34.15"/>
  </r>
  <r>
    <s v="Cosas de Oficina"/>
    <s v="Scottsdale"/>
    <s v="United States"/>
    <s v="Toby Swindell"/>
    <s v="TOPS"/>
    <d v="2018-01-19T00:00:00"/>
    <s v="Cerrado"/>
    <s v="CA-2018-146591"/>
    <n v="85254"/>
    <x v="1143"/>
    <x v="1"/>
    <x v="0"/>
    <d v="2018-01-20T00:00:00"/>
    <s v="First Class"/>
    <s v="Alto"/>
    <s v="Arizona"/>
    <s v="Alto"/>
    <x v="10"/>
    <n v="1"/>
    <n v="0.2"/>
    <n v="19.62"/>
    <n v="33.635000000000005"/>
    <n v="4"/>
    <n v="56.06"/>
    <n v="70.075000000000003"/>
    <n v="17.518750000000001"/>
    <n v="14.015000000000001"/>
    <n v="36.44"/>
  </r>
  <r>
    <s v="Cosas de Oficina"/>
    <s v="Encinitas"/>
    <s v="United States"/>
    <s v="Darrin Martin"/>
    <s v="Other"/>
    <d v="2020-05-05T00:00:00"/>
    <s v="Cerrado"/>
    <s v="CA-2020-160500"/>
    <n v="92024"/>
    <x v="1144"/>
    <x v="1"/>
    <x v="0"/>
    <d v="2020-05-08T00:00:00"/>
    <s v="First Class"/>
    <s v="Alto"/>
    <s v="California"/>
    <s v="Alto"/>
    <x v="8"/>
    <n v="2"/>
    <n v="0.2"/>
    <n v="2.35"/>
    <n v="4.0299999999999994"/>
    <n v="5"/>
    <n v="6.72"/>
    <n v="8.3999999999999986"/>
    <n v="1.6799999999999997"/>
    <n v="1.3439999999999999"/>
    <n v="4.3699999999999992"/>
  </r>
  <r>
    <s v="Cosas de Oficina"/>
    <s v="Los Angeles"/>
    <s v="United States"/>
    <s v="William Brown"/>
    <s v="GBC"/>
    <d v="2021-06-29T00:00:00"/>
    <s v="Cerrado"/>
    <s v="CA-2021-138149"/>
    <n v="90049"/>
    <x v="1145"/>
    <x v="1"/>
    <x v="0"/>
    <d v="2021-06-30T00:00:00"/>
    <s v="First Class"/>
    <s v="Alto"/>
    <s v="California"/>
    <s v="Alto"/>
    <x v="8"/>
    <n v="1"/>
    <n v="0.2"/>
    <n v="302.37"/>
    <n v="526.34999999999991"/>
    <n v="5"/>
    <n v="895.92"/>
    <n v="1119.8999999999999"/>
    <n v="223.98"/>
    <n v="179.184"/>
    <n v="593.54999999999995"/>
  </r>
  <r>
    <s v="Cosas de Oficina"/>
    <s v="Roseville"/>
    <s v="United States"/>
    <s v="Ionia McGrath"/>
    <s v="Other"/>
    <d v="2020-11-16T00:00:00"/>
    <s v="Cerrado"/>
    <s v="CA-2020-124527"/>
    <n v="95661"/>
    <x v="256"/>
    <x v="1"/>
    <x v="0"/>
    <d v="2020-11-17T00:00:00"/>
    <s v="First Class"/>
    <s v="Alto"/>
    <s v="California"/>
    <s v="Alto"/>
    <x v="8"/>
    <n v="1"/>
    <n v="0.2"/>
    <n v="2.81"/>
    <n v="4.8900000000000006"/>
    <n v="5"/>
    <n v="8.32"/>
    <n v="10.4"/>
    <n v="2.08"/>
    <n v="1.6640000000000001"/>
    <n v="5.51"/>
  </r>
  <r>
    <s v="Cosas de Oficina"/>
    <s v="Temecula"/>
    <s v="United States"/>
    <s v="Rob Dowd"/>
    <s v="Angle-D"/>
    <d v="2019-12-13T00:00:00"/>
    <s v="Abierto"/>
    <s v="CA-2019-157770"/>
    <n v="92592"/>
    <x v="347"/>
    <x v="1"/>
    <x v="0"/>
    <d v="2019-12-15T00:00:00"/>
    <s v="First Class"/>
    <s v="Alto"/>
    <s v="California"/>
    <s v="Alto"/>
    <x v="8"/>
    <n v="1"/>
    <n v="0.2"/>
    <n v="9.86"/>
    <n v="17.16"/>
    <n v="5"/>
    <n v="29.2"/>
    <n v="36.5"/>
    <n v="7.3"/>
    <n v="5.84"/>
    <n v="19.34"/>
  </r>
  <r>
    <s v="Cosas de Oficina"/>
    <s v="Seattle"/>
    <s v="United States"/>
    <s v="Amy Cox"/>
    <s v="Ibico"/>
    <d v="2020-11-24T00:00:00"/>
    <s v="Abierto"/>
    <s v="CA-2020-163573"/>
    <n v="98105"/>
    <x v="569"/>
    <x v="1"/>
    <x v="0"/>
    <d v="2020-11-27T00:00:00"/>
    <s v="First Class"/>
    <s v="Alto"/>
    <s v="Washington"/>
    <s v="Alto"/>
    <x v="8"/>
    <n v="2"/>
    <n v="0.2"/>
    <n v="381.24"/>
    <n v="686.23"/>
    <n v="5"/>
    <n v="1219.96"/>
    <n v="1524.95"/>
    <n v="304.99"/>
    <n v="243.99200000000002"/>
    <n v="838.72"/>
  </r>
  <r>
    <s v="Cosas de Oficina"/>
    <s v="Seattle"/>
    <s v="United States"/>
    <s v="Duane Noonan"/>
    <s v="Other"/>
    <d v="2020-04-21T00:00:00"/>
    <s v="Cerrado"/>
    <s v="CA-2020-151498"/>
    <n v="98115"/>
    <x v="256"/>
    <x v="1"/>
    <x v="0"/>
    <d v="2020-04-24T00:00:00"/>
    <s v="First Class"/>
    <s v="Alto"/>
    <s v="Washington"/>
    <s v="Alto"/>
    <x v="8"/>
    <n v="2"/>
    <n v="0.2"/>
    <n v="2.81"/>
    <n v="4.8900000000000006"/>
    <n v="5"/>
    <n v="8.32"/>
    <n v="10.4"/>
    <n v="2.08"/>
    <n v="1.6640000000000001"/>
    <n v="5.51"/>
  </r>
  <r>
    <s v="Cosas de Oficina"/>
    <s v="Scottsdale"/>
    <s v="United States"/>
    <s v="Toby Swindell"/>
    <s v="Tyvek"/>
    <d v="2018-01-19T00:00:00"/>
    <s v="Cerrado"/>
    <s v="CA-2018-146591"/>
    <n v="85254"/>
    <x v="113"/>
    <x v="1"/>
    <x v="0"/>
    <d v="2018-01-20T00:00:00"/>
    <s v="First Class"/>
    <s v="Alto"/>
    <s v="Arizona"/>
    <s v="Alto"/>
    <x v="12"/>
    <n v="1"/>
    <n v="0.2"/>
    <n v="36.69"/>
    <n v="63.869999999999976"/>
    <n v="5"/>
    <n v="108.72"/>
    <n v="135.89999999999998"/>
    <n v="27.18"/>
    <n v="21.744"/>
    <n v="72.03"/>
  </r>
  <r>
    <s v="Cosas de Oficina"/>
    <s v="Tucson"/>
    <s v="United States"/>
    <s v="Carol Triggs"/>
    <s v="Xerox"/>
    <d v="2018-12-20T00:00:00"/>
    <s v="Cerrado"/>
    <s v="CA-2018-138681"/>
    <n v="85705"/>
    <x v="1146"/>
    <x v="1"/>
    <x v="0"/>
    <d v="2018-12-22T00:00:00"/>
    <s v="First Class"/>
    <s v="Alto"/>
    <s v="Arizona"/>
    <s v="Alto"/>
    <x v="10"/>
    <n v="1"/>
    <n v="0.2"/>
    <n v="77.67"/>
    <n v="133.14999999999998"/>
    <n v="5"/>
    <n v="221.92"/>
    <n v="277.39999999999998"/>
    <n v="55.48"/>
    <n v="44.384"/>
    <n v="144.25"/>
  </r>
  <r>
    <s v="Cosas de Oficina"/>
    <s v="San Francisco"/>
    <s v="United States"/>
    <s v="Natalie DeCherney"/>
    <s v="ACCOHIDE"/>
    <d v="2021-03-19T00:00:00"/>
    <s v="Cerrado"/>
    <s v="CA-2021-105410"/>
    <n v="94110"/>
    <x v="1147"/>
    <x v="1"/>
    <x v="0"/>
    <d v="2021-03-22T00:00:00"/>
    <s v="First Class"/>
    <s v="Alto"/>
    <s v="California"/>
    <s v="Alto"/>
    <x v="8"/>
    <n v="2"/>
    <n v="0.2"/>
    <n v="6.69"/>
    <n v="11.645"/>
    <n v="6"/>
    <n v="19.82"/>
    <n v="24.774999999999999"/>
    <n v="4.1291666666666664"/>
    <n v="3.3033333333333332"/>
    <n v="13.129999999999999"/>
  </r>
  <r>
    <s v="Cosas de Oficina"/>
    <s v="San Francisco"/>
    <s v="United States"/>
    <s v="Roger Demir"/>
    <s v="Other"/>
    <d v="2018-07-20T00:00:00"/>
    <s v="Abierto"/>
    <s v="CA-2018-157546"/>
    <n v="94122"/>
    <x v="440"/>
    <x v="1"/>
    <x v="0"/>
    <d v="2018-07-22T00:00:00"/>
    <s v="First Class"/>
    <s v="Alto"/>
    <s v="California"/>
    <s v="Alto"/>
    <x v="8"/>
    <n v="1"/>
    <n v="0.2"/>
    <n v="30.28"/>
    <n v="52.707499999999996"/>
    <n v="6"/>
    <n v="89.71"/>
    <n v="112.13749999999999"/>
    <n v="18.689583333333331"/>
    <n v="14.951666666666666"/>
    <n v="59.429999999999993"/>
  </r>
  <r>
    <s v="Cosas de Oficina"/>
    <s v="Santa Clara"/>
    <s v="United States"/>
    <s v="Chloris Kastensmidt"/>
    <s v="Avery"/>
    <d v="2020-06-05T00:00:00"/>
    <s v="Cerrado"/>
    <s v="CA-2020-110982"/>
    <n v="95051"/>
    <x v="307"/>
    <x v="1"/>
    <x v="0"/>
    <d v="2020-06-07T00:00:00"/>
    <s v="First Class"/>
    <s v="Alto"/>
    <s v="California"/>
    <s v="Alto"/>
    <x v="8"/>
    <n v="1"/>
    <n v="0.2"/>
    <n v="7"/>
    <n v="12.387499999999999"/>
    <n v="6"/>
    <n v="21.55"/>
    <n v="26.9375"/>
    <n v="4.489583333333333"/>
    <n v="3.5916666666666668"/>
    <n v="14.55"/>
  </r>
  <r>
    <s v="Cosas de Oficina"/>
    <s v="Oakland"/>
    <s v="United States"/>
    <s v="Patrick Ryan"/>
    <s v="Acco"/>
    <d v="2021-08-21T00:00:00"/>
    <s v="Cerrado"/>
    <s v="US-2021-109253"/>
    <n v="94601"/>
    <x v="1148"/>
    <x v="1"/>
    <x v="0"/>
    <d v="2021-08-22T00:00:00"/>
    <s v="First Class"/>
    <s v="Alto"/>
    <s v="California"/>
    <s v="Alto"/>
    <x v="8"/>
    <n v="1"/>
    <n v="0.2"/>
    <n v="42.46"/>
    <n v="71.744999999999976"/>
    <n v="9"/>
    <n v="117.14"/>
    <n v="146.42499999999998"/>
    <n v="16.269444444444446"/>
    <n v="13.015555555555556"/>
    <n v="74.680000000000007"/>
  </r>
  <r>
    <s v="Cosas de Oficina"/>
    <s v="Louisville"/>
    <s v="United States"/>
    <s v="Lisa Hazard"/>
    <s v="Other"/>
    <d v="2021-05-05T00:00:00"/>
    <s v="Abierto"/>
    <s v="CA-2021-105991"/>
    <n v="80027"/>
    <x v="111"/>
    <x v="1"/>
    <x v="0"/>
    <d v="2021-05-06T00:00:00"/>
    <s v="First Class"/>
    <s v="Alto"/>
    <s v="Colorado"/>
    <s v="Alto"/>
    <x v="12"/>
    <n v="1"/>
    <n v="0.2"/>
    <n v="7.43"/>
    <n v="12.739999999999998"/>
    <n v="9"/>
    <n v="21.24"/>
    <n v="26.549999999999997"/>
    <n v="2.9499999999999997"/>
    <n v="2.36"/>
    <n v="13.809999999999999"/>
  </r>
  <r>
    <s v="Cosas de Oficina"/>
    <s v="San Jose"/>
    <s v="United States"/>
    <s v="Neola Schneider"/>
    <s v="Storex"/>
    <d v="2021-10-01T00:00:00"/>
    <s v="Cerrado"/>
    <s v="CA-2021-129378"/>
    <n v="95123"/>
    <x v="305"/>
    <x v="1"/>
    <x v="0"/>
    <d v="2021-10-02T00:00:00"/>
    <s v="First Class"/>
    <s v="Alto"/>
    <s v="California"/>
    <s v="Alto"/>
    <x v="8"/>
    <n v="1"/>
    <n v="0.2"/>
    <n v="20.85"/>
    <n v="36.294999999999995"/>
    <n v="13"/>
    <n v="61.78"/>
    <n v="77.224999999999994"/>
    <n v="5.9403846153846152"/>
    <n v="4.7523076923076921"/>
    <n v="40.93"/>
  </r>
  <r>
    <s v="Cosas de Oficina"/>
    <s v="Phoenix"/>
    <s v="United States"/>
    <s v="Thais Sissman"/>
    <s v="Wilson Jones"/>
    <d v="2019-07-19T00:00:00"/>
    <s v="Cerrado"/>
    <s v="US-2019-160150"/>
    <n v="85023"/>
    <x v="1149"/>
    <x v="1"/>
    <x v="0"/>
    <d v="2019-07-20T00:00:00"/>
    <s v="First Class"/>
    <s v="Alto"/>
    <s v="Arizona"/>
    <s v="Alto"/>
    <x v="8"/>
    <n v="1"/>
    <n v="0.7"/>
    <n v="-1.35"/>
    <n v="3.3866666666666649"/>
    <n v="1"/>
    <n v="2.0299999999999998"/>
    <n v="6.7666666666666648"/>
    <n v="6.7666666666666648"/>
    <n v="2.0299999999999998"/>
    <n v="3.38"/>
  </r>
  <r>
    <s v="Cosas de Oficina"/>
    <s v="Scottsdale"/>
    <s v="United States"/>
    <s v="Meg Tillman"/>
    <s v="Other"/>
    <d v="2019-11-06T00:00:00"/>
    <s v="Abierto"/>
    <s v="CA-2019-105312"/>
    <n v="85254"/>
    <x v="1150"/>
    <x v="1"/>
    <x v="0"/>
    <d v="2019-11-09T00:00:00"/>
    <s v="First Class"/>
    <s v="Alto"/>
    <s v="Arizona"/>
    <s v="Alto"/>
    <x v="8"/>
    <n v="2"/>
    <n v="0.7"/>
    <n v="-3.52"/>
    <n v="6.7466666666666661"/>
    <n v="3"/>
    <n v="4.4000000000000004"/>
    <n v="14.666666666666666"/>
    <n v="4.8888888888888884"/>
    <n v="1.4666666666666668"/>
    <n v="7.92"/>
  </r>
  <r>
    <s v="Cosas de Oficina"/>
    <s v="Phoenix"/>
    <s v="United States"/>
    <s v="Liz Preis"/>
    <s v="Premier"/>
    <d v="2020-10-02T00:00:00"/>
    <s v="Abierto"/>
    <s v="CA-2020-118969"/>
    <n v="85023"/>
    <x v="472"/>
    <x v="1"/>
    <x v="0"/>
    <d v="2020-10-03T00:00:00"/>
    <s v="First Class"/>
    <s v="Alto"/>
    <s v="Arizona"/>
    <s v="Alto"/>
    <x v="8"/>
    <n v="1"/>
    <n v="0.7"/>
    <n v="-40.18"/>
    <n v="87.663333333333298"/>
    <n v="6"/>
    <n v="54.79"/>
    <n v="182.6333333333333"/>
    <n v="30.438888888888883"/>
    <n v="9.1316666666666659"/>
    <n v="94.97"/>
  </r>
  <r>
    <s v="Cosas de Oficina"/>
    <s v="Portland"/>
    <s v="United States"/>
    <s v="Natalie Webber"/>
    <s v="Avery"/>
    <d v="2020-11-03T00:00:00"/>
    <s v="Cerrado"/>
    <s v="CA-2020-159023"/>
    <n v="97206"/>
    <x v="1151"/>
    <x v="1"/>
    <x v="0"/>
    <d v="2020-11-05T00:00:00"/>
    <s v="First Class"/>
    <s v="Alto"/>
    <s v="Oregon"/>
    <s v="Alto"/>
    <x v="8"/>
    <n v="1"/>
    <n v="0.7"/>
    <n v="-3.47"/>
    <n v="6.2366666666666646"/>
    <n v="7"/>
    <n v="4.16"/>
    <n v="13.866666666666665"/>
    <n v="1.9809523809523808"/>
    <n v="0.59428571428571431"/>
    <n v="7.6300000000000008"/>
  </r>
  <r>
    <s v="Cosas de Oficina"/>
    <s v="Louisville"/>
    <s v="United States"/>
    <s v="Lisa Hazard"/>
    <s v="Avery"/>
    <d v="2021-05-05T00:00:00"/>
    <s v="Abierto"/>
    <s v="CA-2021-105991"/>
    <n v="80027"/>
    <x v="122"/>
    <x v="1"/>
    <x v="0"/>
    <d v="2021-05-06T00:00:00"/>
    <s v="First Class"/>
    <s v="Alto"/>
    <s v="Colorado"/>
    <s v="Alto"/>
    <x v="8"/>
    <n v="1"/>
    <n v="0.7"/>
    <n v="-7.32"/>
    <n v="14.963333333333331"/>
    <n v="8"/>
    <n v="9.5500000000000007"/>
    <n v="31.833333333333332"/>
    <n v="3.9791666666666665"/>
    <n v="1.1937500000000001"/>
    <n v="16.87"/>
  </r>
  <r>
    <s v="Cosas de Oficina"/>
    <s v="Scottsdale"/>
    <s v="United States"/>
    <s v="Toby Swindell"/>
    <s v="GBC"/>
    <d v="2018-01-19T00:00:00"/>
    <s v="Cerrado"/>
    <s v="CA-2018-146591"/>
    <n v="85254"/>
    <x v="1152"/>
    <x v="1"/>
    <x v="0"/>
    <d v="2018-01-20T00:00:00"/>
    <s v="First Class"/>
    <s v="Alto"/>
    <s v="Arizona"/>
    <s v="Alto"/>
    <x v="8"/>
    <n v="1"/>
    <n v="0.7"/>
    <n v="-23.72"/>
    <n v="51.739999999999995"/>
    <n v="10"/>
    <n v="32.340000000000003"/>
    <n v="107.8"/>
    <n v="10.78"/>
    <n v="3.2340000000000004"/>
    <n v="56.06"/>
  </r>
  <r>
    <s v="Cosas de Oficina"/>
    <s v="Madison"/>
    <s v="United States"/>
    <s v="Sonia Sunley"/>
    <s v="Other"/>
    <d v="2020-09-02T00:00:00"/>
    <s v="Cerrado"/>
    <s v="CA-2020-116540"/>
    <n v="53711"/>
    <x v="1153"/>
    <x v="2"/>
    <x v="0"/>
    <d v="2020-09-02T00:00:00"/>
    <s v="Same Day"/>
    <s v="Severo"/>
    <s v="Wisconsin"/>
    <s v="Severo"/>
    <x v="13"/>
    <n v="1"/>
    <n v="0"/>
    <n v="0.65"/>
    <n v="0.64999999999999991"/>
    <n v="1"/>
    <n v="1.81"/>
    <n v="1.81"/>
    <n v="1.81"/>
    <n v="1.81"/>
    <n v="1.1600000000000001"/>
  </r>
  <r>
    <s v="Cosas de Oficina"/>
    <s v="Des Moines"/>
    <s v="United States"/>
    <s v="Lena Cacioppo"/>
    <s v="Xerox"/>
    <d v="2020-08-12T00:00:00"/>
    <s v="Cerrado"/>
    <s v="CA-2020-167584"/>
    <n v="50315"/>
    <x v="1154"/>
    <x v="2"/>
    <x v="0"/>
    <d v="2020-08-12T00:00:00"/>
    <s v="Same Day"/>
    <s v="Severo"/>
    <s v="Iowa"/>
    <s v="Severo"/>
    <x v="10"/>
    <n v="1"/>
    <n v="0"/>
    <n v="3.11"/>
    <n v="3.11"/>
    <n v="1"/>
    <n v="6.48"/>
    <n v="6.48"/>
    <n v="6.48"/>
    <n v="6.48"/>
    <n v="3.3700000000000006"/>
  </r>
  <r>
    <s v="Cosas de Oficina"/>
    <s v="Portage"/>
    <s v="United States"/>
    <s v="Vivian Mathis"/>
    <s v="Avery"/>
    <d v="2018-03-22T00:00:00"/>
    <s v="Cerrado"/>
    <s v="US-2018-129609"/>
    <n v="46368"/>
    <x v="359"/>
    <x v="2"/>
    <x v="0"/>
    <d v="2018-03-22T00:00:00"/>
    <s v="Same Day"/>
    <s v="Severo"/>
    <s v="Indiana"/>
    <s v="Severo"/>
    <x v="6"/>
    <n v="1"/>
    <n v="0"/>
    <n v="6.51"/>
    <n v="6.51"/>
    <n v="2"/>
    <n v="16.28"/>
    <n v="16.28"/>
    <n v="8.14"/>
    <n v="8.14"/>
    <n v="9.7700000000000014"/>
  </r>
  <r>
    <s v="Cosas de Oficina"/>
    <s v="Lansing"/>
    <s v="United States"/>
    <s v="Nat Carroll"/>
    <s v="Acco"/>
    <d v="2019-04-04T00:00:00"/>
    <s v="Abierto"/>
    <s v="CA-2019-112452"/>
    <n v="48911"/>
    <x v="1155"/>
    <x v="2"/>
    <x v="0"/>
    <d v="2019-04-04T00:00:00"/>
    <s v="Same Day"/>
    <s v="Severo"/>
    <s v="Michigan"/>
    <s v="Severo"/>
    <x v="8"/>
    <n v="1"/>
    <n v="0"/>
    <n v="5.87"/>
    <n v="5.87"/>
    <n v="2"/>
    <n v="12.76"/>
    <n v="12.76"/>
    <n v="6.38"/>
    <n v="6.38"/>
    <n v="6.89"/>
  </r>
  <r>
    <s v="Cosas de Oficina"/>
    <s v="Rochester"/>
    <s v="United States"/>
    <s v="Julia Dunbar"/>
    <s v="GBC"/>
    <d v="2021-03-05T00:00:00"/>
    <s v="Cerrado"/>
    <s v="CA-2021-168123"/>
    <n v="55901"/>
    <x v="669"/>
    <x v="2"/>
    <x v="0"/>
    <d v="2021-03-05T00:00:00"/>
    <s v="Same Day"/>
    <s v="Severo"/>
    <s v="Minnesota"/>
    <s v="Severo"/>
    <x v="8"/>
    <n v="1"/>
    <n v="0"/>
    <n v="62.7"/>
    <n v="62.7"/>
    <n v="2"/>
    <n v="127.96"/>
    <n v="127.96"/>
    <n v="63.98"/>
    <n v="63.98"/>
    <n v="65.259999999999991"/>
  </r>
  <r>
    <s v="Cosas de Oficina"/>
    <s v="Madison"/>
    <s v="United States"/>
    <s v="Sonia Sunley"/>
    <s v="ACCOHIDE"/>
    <d v="2020-09-02T00:00:00"/>
    <s v="Cerrado"/>
    <s v="CA-2020-116540"/>
    <n v="53711"/>
    <x v="1147"/>
    <x v="2"/>
    <x v="0"/>
    <d v="2020-09-02T00:00:00"/>
    <s v="Same Day"/>
    <s v="Severo"/>
    <s v="Wisconsin"/>
    <s v="Severo"/>
    <x v="8"/>
    <n v="1"/>
    <n v="0"/>
    <n v="3.88"/>
    <n v="3.88"/>
    <n v="2"/>
    <n v="8.26"/>
    <n v="8.26"/>
    <n v="4.13"/>
    <n v="4.13"/>
    <n v="4.38"/>
  </r>
  <r>
    <s v="Cosas de Oficina"/>
    <s v="Lansing"/>
    <s v="United States"/>
    <s v="Nat Carroll"/>
    <s v="Other"/>
    <d v="2019-04-04T00:00:00"/>
    <s v="Abierto"/>
    <s v="CA-2019-112452"/>
    <n v="48911"/>
    <x v="128"/>
    <x v="2"/>
    <x v="0"/>
    <d v="2019-04-04T00:00:00"/>
    <s v="Same Day"/>
    <s v="Severo"/>
    <s v="Michigan"/>
    <s v="Severo"/>
    <x v="13"/>
    <n v="1"/>
    <n v="0"/>
    <n v="2.63"/>
    <n v="2.63"/>
    <n v="2"/>
    <n v="5.84"/>
    <n v="5.84"/>
    <n v="2.92"/>
    <n v="2.92"/>
    <n v="3.21"/>
  </r>
  <r>
    <s v="Cosas de Oficina"/>
    <s v="Rochester"/>
    <s v="United States"/>
    <s v="Julia Dunbar"/>
    <s v="Advantus"/>
    <d v="2021-03-05T00:00:00"/>
    <s v="Cerrado"/>
    <s v="CA-2021-168123"/>
    <n v="55901"/>
    <x v="1156"/>
    <x v="2"/>
    <x v="0"/>
    <d v="2021-03-05T00:00:00"/>
    <s v="Same Day"/>
    <s v="Severo"/>
    <s v="Minnesota"/>
    <s v="Severo"/>
    <x v="13"/>
    <n v="1"/>
    <n v="0"/>
    <n v="2.5299999999999998"/>
    <n v="2.5299999999999994"/>
    <n v="2"/>
    <n v="7.9"/>
    <n v="7.9"/>
    <n v="3.95"/>
    <n v="3.95"/>
    <n v="5.370000000000001"/>
  </r>
  <r>
    <s v="Cosas de Oficina"/>
    <s v="Milwaukee"/>
    <s v="United States"/>
    <s v="Pete Kriz"/>
    <s v="Avery"/>
    <d v="2021-03-05T00:00:00"/>
    <s v="Abierto"/>
    <s v="CA-2021-147753"/>
    <n v="53209"/>
    <x v="1157"/>
    <x v="2"/>
    <x v="0"/>
    <d v="2021-03-05T00:00:00"/>
    <s v="Same Day"/>
    <s v="Severo"/>
    <s v="Wisconsin"/>
    <s v="Severo"/>
    <x v="2"/>
    <n v="1"/>
    <n v="0"/>
    <n v="11.78"/>
    <n v="11.78"/>
    <n v="2"/>
    <n v="25.06"/>
    <n v="25.06"/>
    <n v="12.53"/>
    <n v="12.53"/>
    <n v="13.28"/>
  </r>
  <r>
    <s v="Cosas de Oficina"/>
    <s v="Rochester"/>
    <s v="United States"/>
    <s v="Julia Dunbar"/>
    <s v="Avery"/>
    <d v="2021-03-05T00:00:00"/>
    <s v="Cerrado"/>
    <s v="CA-2021-168123"/>
    <n v="55901"/>
    <x v="1158"/>
    <x v="2"/>
    <x v="0"/>
    <d v="2021-03-05T00:00:00"/>
    <s v="Same Day"/>
    <s v="Severo"/>
    <s v="Minnesota"/>
    <s v="Severo"/>
    <x v="8"/>
    <n v="1"/>
    <n v="0"/>
    <n v="9.16"/>
    <n v="9.16"/>
    <n v="3"/>
    <n v="18.690000000000001"/>
    <n v="18.690000000000001"/>
    <n v="6.23"/>
    <n v="6.23"/>
    <n v="9.5300000000000011"/>
  </r>
  <r>
    <s v="Cosas de Oficina"/>
    <s v="Lawton"/>
    <s v="United States"/>
    <s v="Brian DeCherney"/>
    <s v="FelBajoes"/>
    <d v="2021-10-22T00:00:00"/>
    <s v="Cerrado"/>
    <s v="CA-2021-130211"/>
    <n v="73505"/>
    <x v="1159"/>
    <x v="2"/>
    <x v="0"/>
    <d v="2021-10-22T00:00:00"/>
    <s v="Same Day"/>
    <s v="Severo"/>
    <s v="Oklahoma"/>
    <s v="Severo"/>
    <x v="4"/>
    <n v="1"/>
    <n v="0"/>
    <n v="23.32"/>
    <n v="23.319999999999993"/>
    <n v="3"/>
    <n v="333.09"/>
    <n v="333.09"/>
    <n v="111.02999999999999"/>
    <n v="111.02999999999999"/>
    <n v="309.77"/>
  </r>
  <r>
    <s v="Cosas de Oficina"/>
    <s v="Detroit"/>
    <s v="United States"/>
    <s v="John Lee"/>
    <s v="GBC"/>
    <d v="2019-12-17T00:00:00"/>
    <s v="Abierto"/>
    <s v="US-2019-138121"/>
    <n v="48205"/>
    <x v="1140"/>
    <x v="2"/>
    <x v="0"/>
    <d v="2019-12-17T00:00:00"/>
    <s v="Same Day"/>
    <s v="Severo"/>
    <s v="Michigan"/>
    <s v="Severo"/>
    <x v="8"/>
    <n v="1"/>
    <n v="0"/>
    <n v="14.46"/>
    <n v="14.46"/>
    <n v="4"/>
    <n v="29.52"/>
    <n v="29.52"/>
    <n v="7.38"/>
    <n v="7.38"/>
    <n v="15.059999999999999"/>
  </r>
  <r>
    <s v="Cosas de Oficina"/>
    <s v="Rochester"/>
    <s v="United States"/>
    <s v="Julia Dunbar"/>
    <s v="Other"/>
    <d v="2021-03-05T00:00:00"/>
    <s v="Cerrado"/>
    <s v="CA-2021-168123"/>
    <n v="55901"/>
    <x v="988"/>
    <x v="2"/>
    <x v="0"/>
    <d v="2021-03-05T00:00:00"/>
    <s v="Same Day"/>
    <s v="Severo"/>
    <s v="Minnesota"/>
    <s v="Severo"/>
    <x v="4"/>
    <n v="1"/>
    <n v="0"/>
    <n v="57.5"/>
    <n v="57.5"/>
    <n v="4"/>
    <n v="221.16"/>
    <n v="221.16"/>
    <n v="55.29"/>
    <n v="55.29"/>
    <n v="163.66"/>
  </r>
  <r>
    <s v="Cosas de Oficina"/>
    <s v="Tulsa"/>
    <s v="United States"/>
    <s v="Jonathan Howell"/>
    <s v="Avery"/>
    <d v="2020-10-06T00:00:00"/>
    <s v="Cerrado"/>
    <s v="US-2020-115952"/>
    <n v="74133"/>
    <x v="68"/>
    <x v="2"/>
    <x v="0"/>
    <d v="2020-10-06T00:00:00"/>
    <s v="Same Day"/>
    <s v="Severo"/>
    <s v="Oklahoma"/>
    <s v="Severo"/>
    <x v="8"/>
    <n v="1"/>
    <n v="0"/>
    <n v="14.43"/>
    <n v="14.43"/>
    <n v="5"/>
    <n v="28.85"/>
    <n v="28.85"/>
    <n v="5.7700000000000005"/>
    <n v="5.7700000000000005"/>
    <n v="14.420000000000002"/>
  </r>
  <r>
    <s v="Cosas de Oficina"/>
    <s v="Oklahoma City"/>
    <s v="United States"/>
    <s v="Erin Creighton"/>
    <s v="Storex"/>
    <d v="2021-11-07T00:00:00"/>
    <s v="Cerrado"/>
    <s v="CA-2021-163188"/>
    <n v="73120"/>
    <x v="15"/>
    <x v="2"/>
    <x v="0"/>
    <d v="2021-11-07T00:00:00"/>
    <s v="Same Day"/>
    <s v="Severo"/>
    <s v="Oklahoma"/>
    <s v="Severo"/>
    <x v="8"/>
    <n v="1"/>
    <n v="0"/>
    <n v="19.079999999999998"/>
    <n v="19.079999999999998"/>
    <n v="9"/>
    <n v="38.159999999999997"/>
    <n v="38.159999999999997"/>
    <n v="4.2399999999999993"/>
    <n v="4.2399999999999993"/>
    <n v="19.079999999999998"/>
  </r>
  <r>
    <s v="Cosas de Oficina"/>
    <s v="Lansing"/>
    <s v="United States"/>
    <s v="Nat Carroll"/>
    <s v="Hoover"/>
    <d v="2019-04-04T00:00:00"/>
    <s v="Abierto"/>
    <s v="CA-2019-112452"/>
    <n v="48911"/>
    <x v="1160"/>
    <x v="2"/>
    <x v="0"/>
    <d v="2019-04-04T00:00:00"/>
    <s v="Same Day"/>
    <s v="Severo"/>
    <s v="Michigan"/>
    <s v="Severo"/>
    <x v="9"/>
    <n v="1"/>
    <n v="0.1"/>
    <n v="107.35"/>
    <n v="178.91444444444448"/>
    <n v="2"/>
    <n v="644.08000000000004"/>
    <n v="715.6444444444445"/>
    <n v="357.82222222222225"/>
    <n v="322.04000000000002"/>
    <n v="536.73"/>
  </r>
  <r>
    <s v="Cosas de Oficina"/>
    <s v="Laredo"/>
    <s v="United States"/>
    <s v="Evan Bailliet"/>
    <s v="Avery"/>
    <d v="2020-11-05T00:00:00"/>
    <s v="Cerrado"/>
    <s v="CA-2020-143441"/>
    <n v="78041"/>
    <x v="579"/>
    <x v="2"/>
    <x v="0"/>
    <d v="2020-11-05T00:00:00"/>
    <s v="Same Day"/>
    <s v="Severo"/>
    <s v="Texas"/>
    <s v="Severo"/>
    <x v="2"/>
    <n v="1"/>
    <n v="0.2"/>
    <n v="4.4400000000000004"/>
    <n v="7.3999999999999995"/>
    <n v="1"/>
    <n v="11.84"/>
    <n v="14.799999999999999"/>
    <n v="14.799999999999999"/>
    <n v="11.84"/>
    <n v="7.3999999999999995"/>
  </r>
  <r>
    <s v="Cosas de Oficina"/>
    <s v="Amarillo"/>
    <s v="United States"/>
    <s v="Hunter Glantz"/>
    <s v="Easy-staple paper"/>
    <d v="2020-10-01T00:00:00"/>
    <s v="Cerrado"/>
    <s v="CA-2020-111794"/>
    <n v="79109"/>
    <x v="33"/>
    <x v="2"/>
    <x v="0"/>
    <d v="2020-10-01T00:00:00"/>
    <s v="Same Day"/>
    <s v="Severo"/>
    <s v="Texas"/>
    <s v="Severo"/>
    <x v="10"/>
    <n v="1"/>
    <n v="0.2"/>
    <n v="9.57"/>
    <n v="16.657499999999999"/>
    <n v="1"/>
    <n v="28.35"/>
    <n v="35.4375"/>
    <n v="35.4375"/>
    <n v="28.35"/>
    <n v="18.78"/>
  </r>
  <r>
    <s v="Cosas de Oficina"/>
    <s v="Dallas"/>
    <s v="United States"/>
    <s v="Annie Zypern"/>
    <s v="Xerox"/>
    <d v="2018-03-17T00:00:00"/>
    <s v="Cerrado"/>
    <s v="CA-2018-158442"/>
    <n v="75217"/>
    <x v="1161"/>
    <x v="2"/>
    <x v="0"/>
    <d v="2018-03-17T00:00:00"/>
    <s v="Same Day"/>
    <s v="Severo"/>
    <s v="Texas"/>
    <s v="Severo"/>
    <x v="10"/>
    <n v="1"/>
    <n v="0.2"/>
    <n v="1.88"/>
    <n v="3.1749999999999998"/>
    <n v="1"/>
    <n v="5.18"/>
    <n v="6.4749999999999996"/>
    <n v="6.4749999999999996"/>
    <n v="5.18"/>
    <n v="3.3"/>
  </r>
  <r>
    <s v="Cosas de Oficina"/>
    <s v="Dallas"/>
    <s v="United States"/>
    <s v="Claire Gute"/>
    <s v="Xerox"/>
    <d v="2019-10-15T00:00:00"/>
    <s v="Abierto"/>
    <s v="US-2019-123918"/>
    <n v="75217"/>
    <x v="1162"/>
    <x v="2"/>
    <x v="0"/>
    <d v="2019-10-15T00:00:00"/>
    <s v="Same Day"/>
    <s v="Severo"/>
    <s v="Texas"/>
    <s v="Severo"/>
    <x v="10"/>
    <n v="1"/>
    <n v="0.2"/>
    <n v="1.87"/>
    <n v="3.2050000000000001"/>
    <n v="1"/>
    <n v="5.34"/>
    <n v="6.6749999999999998"/>
    <n v="6.6749999999999998"/>
    <n v="5.34"/>
    <n v="3.4699999999999998"/>
  </r>
  <r>
    <s v="Cosas de Oficina"/>
    <s v="Chicago"/>
    <s v="United States"/>
    <s v="Mark Hamilton"/>
    <s v="Staples in misc. colors"/>
    <d v="2021-10-06T00:00:00"/>
    <s v="Cerrado"/>
    <s v="CA-2021-146269"/>
    <n v="60623"/>
    <x v="1088"/>
    <x v="2"/>
    <x v="0"/>
    <d v="2021-10-06T00:00:00"/>
    <s v="Same Day"/>
    <s v="Severo"/>
    <s v="Illinois"/>
    <s v="Severo"/>
    <x v="6"/>
    <n v="1"/>
    <n v="0.2"/>
    <n v="1.2"/>
    <n v="5.9874999999999972"/>
    <n v="2"/>
    <n v="19.149999999999999"/>
    <n v="23.937499999999996"/>
    <n v="11.968749999999998"/>
    <n v="9.5749999999999993"/>
    <n v="17.95"/>
  </r>
  <r>
    <s v="Cosas de Oficina"/>
    <s v="Dallas"/>
    <s v="United States"/>
    <s v="Annie Zypern"/>
    <s v="Newell"/>
    <d v="2018-03-17T00:00:00"/>
    <s v="Cerrado"/>
    <s v="CA-2018-158442"/>
    <n v="75217"/>
    <x v="324"/>
    <x v="2"/>
    <x v="0"/>
    <d v="2018-03-17T00:00:00"/>
    <s v="Same Day"/>
    <s v="Severo"/>
    <s v="Texas"/>
    <s v="Severo"/>
    <x v="6"/>
    <n v="1"/>
    <n v="0.2"/>
    <n v="0.33"/>
    <n v="1.4424999999999999"/>
    <n v="2"/>
    <n v="4.45"/>
    <n v="5.5625"/>
    <n v="2.78125"/>
    <n v="2.2250000000000001"/>
    <n v="4.12"/>
  </r>
  <r>
    <s v="Cosas de Oficina"/>
    <s v="Aurora"/>
    <s v="United States"/>
    <s v="Ralph Ritter"/>
    <s v="Xerox"/>
    <d v="2021-12-11T00:00:00"/>
    <s v="Cerrado"/>
    <s v="CA-2021-162565"/>
    <n v="60505"/>
    <x v="289"/>
    <x v="2"/>
    <x v="0"/>
    <d v="2021-12-11T00:00:00"/>
    <s v="Same Day"/>
    <s v="Severo"/>
    <s v="Illinois"/>
    <s v="Severo"/>
    <x v="10"/>
    <n v="1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Bolingbrook"/>
    <s v="United States"/>
    <s v="Tamara Dahlen"/>
    <s v="Xerox"/>
    <d v="2019-08-23T00:00:00"/>
    <s v="Cerrado"/>
    <s v="CA-2019-114468"/>
    <n v="60440"/>
    <x v="1119"/>
    <x v="2"/>
    <x v="0"/>
    <d v="2019-08-23T00:00:00"/>
    <s v="Same Day"/>
    <s v="Severo"/>
    <s v="Illinois"/>
    <s v="Severo"/>
    <x v="10"/>
    <n v="1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Austin"/>
    <s v="United States"/>
    <s v="Russell D'Ascenzo"/>
    <s v="Xerox"/>
    <d v="2021-04-10T00:00:00"/>
    <s v="Cerrado"/>
    <s v="CA-2021-125115"/>
    <n v="78745"/>
    <x v="511"/>
    <x v="2"/>
    <x v="0"/>
    <d v="2021-04-10T00:00:00"/>
    <s v="Same Day"/>
    <s v="Severo"/>
    <s v="Texas"/>
    <s v="Severo"/>
    <x v="10"/>
    <n v="1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El Paso"/>
    <s v="United States"/>
    <s v="Pamela Stobb"/>
    <s v="Xerox"/>
    <d v="2018-06-15T00:00:00"/>
    <s v="Cerrado"/>
    <s v="CA-2018-126963"/>
    <n v="79907"/>
    <x v="1163"/>
    <x v="2"/>
    <x v="0"/>
    <d v="2018-06-15T00:00:00"/>
    <s v="Same Day"/>
    <s v="Severo"/>
    <s v="Texas"/>
    <s v="Severo"/>
    <x v="10"/>
    <n v="1"/>
    <n v="0.2"/>
    <n v="11.88"/>
    <n v="21.015000000000001"/>
    <n v="2"/>
    <n v="36.54"/>
    <n v="45.674999999999997"/>
    <n v="22.837499999999999"/>
    <n v="18.27"/>
    <n v="24.659999999999997"/>
  </r>
  <r>
    <s v="Cosas de Oficina"/>
    <s v="Fort Worth"/>
    <s v="United States"/>
    <s v="Maurice Satty"/>
    <s v="Xerox"/>
    <d v="2020-05-26T00:00:00"/>
    <s v="Cerrado"/>
    <s v="CA-2020-119186"/>
    <n v="76106"/>
    <x v="745"/>
    <x v="2"/>
    <x v="0"/>
    <d v="2020-05-26T00:00:00"/>
    <s v="Same Day"/>
    <s v="Severo"/>
    <s v="Texas"/>
    <s v="Severo"/>
    <x v="10"/>
    <n v="1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Houston"/>
    <s v="United States"/>
    <s v="Harry Greene"/>
    <s v="Easy-staple paper"/>
    <d v="2021-03-20T00:00:00"/>
    <s v="Cerrado"/>
    <s v="CA-2021-122763"/>
    <n v="77041"/>
    <x v="33"/>
    <x v="2"/>
    <x v="0"/>
    <d v="2021-03-20T00:00:00"/>
    <s v="Same Day"/>
    <s v="Severo"/>
    <s v="Texas"/>
    <s v="Severo"/>
    <x v="10"/>
    <n v="1"/>
    <n v="0.2"/>
    <n v="19.14"/>
    <n v="33.314999999999998"/>
    <n v="2"/>
    <n v="56.7"/>
    <n v="70.875"/>
    <n v="35.4375"/>
    <n v="28.35"/>
    <n v="37.56"/>
  </r>
  <r>
    <s v="Cosas de Oficina"/>
    <s v="Chicago"/>
    <s v="United States"/>
    <s v="Mark Hamilton"/>
    <s v="Other"/>
    <d v="2021-10-06T00:00:00"/>
    <s v="Cerrado"/>
    <s v="CA-2021-146269"/>
    <n v="60623"/>
    <x v="246"/>
    <x v="2"/>
    <x v="0"/>
    <d v="2021-10-06T00:00:00"/>
    <s v="Same Day"/>
    <s v="Severo"/>
    <s v="Illinois"/>
    <s v="Severo"/>
    <x v="4"/>
    <n v="1"/>
    <n v="0.2"/>
    <n v="32.659999999999997"/>
    <n v="105.245"/>
    <n v="2"/>
    <n v="290.33999999999997"/>
    <n v="362.92499999999995"/>
    <n v="181.46249999999998"/>
    <n v="145.16999999999999"/>
    <n v="257.67999999999995"/>
  </r>
  <r>
    <s v="Cosas de Oficina"/>
    <s v="Dallas"/>
    <s v="United States"/>
    <s v="Annie Zypern"/>
    <s v="Xerox"/>
    <d v="2018-03-17T00:00:00"/>
    <s v="Cerrado"/>
    <s v="CA-2018-158442"/>
    <n v="75217"/>
    <x v="12"/>
    <x v="2"/>
    <x v="0"/>
    <d v="2018-03-17T00:00:00"/>
    <s v="Same Day"/>
    <s v="Severo"/>
    <s v="Texas"/>
    <s v="Severo"/>
    <x v="10"/>
    <n v="1"/>
    <n v="0.2"/>
    <n v="5.44"/>
    <n v="9.3275000000000006"/>
    <n v="3"/>
    <n v="15.55"/>
    <n v="19.4375"/>
    <n v="6.479166666666667"/>
    <n v="5.1833333333333336"/>
    <n v="10.11"/>
  </r>
  <r>
    <s v="Cosas de Oficina"/>
    <s v="Fort Worth"/>
    <s v="United States"/>
    <s v="Maurice Satty"/>
    <s v="Universal"/>
    <d v="2020-05-26T00:00:00"/>
    <s v="Cerrado"/>
    <s v="CA-2020-119186"/>
    <n v="76106"/>
    <x v="99"/>
    <x v="2"/>
    <x v="0"/>
    <d v="2020-05-26T00:00:00"/>
    <s v="Same Day"/>
    <s v="Severo"/>
    <s v="Texas"/>
    <s v="Severo"/>
    <x v="10"/>
    <n v="1"/>
    <n v="0.2"/>
    <n v="5.2"/>
    <n v="8.7875000000000014"/>
    <n v="3"/>
    <n v="14.35"/>
    <n v="17.9375"/>
    <n v="5.9791666666666661"/>
    <n v="4.7833333333333332"/>
    <n v="9.1499999999999986"/>
  </r>
  <r>
    <s v="Cosas de Oficina"/>
    <s v="Houston"/>
    <s v="United States"/>
    <s v="Dan Campbell"/>
    <s v="Gould Plastics"/>
    <d v="2018-07-05T00:00:00"/>
    <s v="Cerrado"/>
    <s v="US-2018-160444"/>
    <n v="77036"/>
    <x v="197"/>
    <x v="2"/>
    <x v="0"/>
    <d v="2018-07-05T00:00:00"/>
    <s v="Same Day"/>
    <s v="Severo"/>
    <s v="Texas"/>
    <s v="Severo"/>
    <x v="4"/>
    <n v="1"/>
    <n v="0.2"/>
    <n v="-44.16"/>
    <n v="11.034999999999968"/>
    <n v="3"/>
    <n v="220.78"/>
    <n v="275.97499999999997"/>
    <n v="91.99166666666666"/>
    <n v="73.593333333333334"/>
    <n v="264.94"/>
  </r>
  <r>
    <s v="Cosas de Oficina"/>
    <s v="Houston"/>
    <s v="United States"/>
    <s v="Stuart Calhoun"/>
    <s v="Eldon"/>
    <d v="2019-12-11T00:00:00"/>
    <s v="Cerrado"/>
    <s v="CA-2019-155761"/>
    <n v="77041"/>
    <x v="1164"/>
    <x v="2"/>
    <x v="0"/>
    <d v="2019-12-11T00:00:00"/>
    <s v="Same Day"/>
    <s v="Severo"/>
    <s v="Texas"/>
    <s v="Severo"/>
    <x v="4"/>
    <n v="1"/>
    <n v="0.2"/>
    <n v="4.63"/>
    <n v="16.215000000000003"/>
    <n v="3"/>
    <n v="46.34"/>
    <n v="57.925000000000004"/>
    <n v="19.308333333333334"/>
    <n v="15.446666666666667"/>
    <n v="41.71"/>
  </r>
  <r>
    <s v="Cosas de Oficina"/>
    <s v="San Antonio"/>
    <s v="United States"/>
    <s v="Roy Französisch"/>
    <s v="Other"/>
    <d v="2018-11-12T00:00:00"/>
    <s v="Cerrado"/>
    <s v="CA-2018-151078"/>
    <n v="78207"/>
    <x v="178"/>
    <x v="2"/>
    <x v="0"/>
    <d v="2018-11-12T00:00:00"/>
    <s v="Same Day"/>
    <s v="Severo"/>
    <s v="Texas"/>
    <s v="Severo"/>
    <x v="4"/>
    <n v="1"/>
    <n v="0.2"/>
    <n v="4.96"/>
    <n v="17.3675"/>
    <n v="4"/>
    <n v="49.63"/>
    <n v="62.037500000000001"/>
    <n v="15.509375"/>
    <n v="12.407500000000001"/>
    <n v="44.67"/>
  </r>
  <r>
    <s v="Cosas de Oficina"/>
    <s v="Bolingbrook"/>
    <s v="United States"/>
    <s v="Tamara Dahlen"/>
    <s v="Acme"/>
    <d v="2019-08-23T00:00:00"/>
    <s v="Cerrado"/>
    <s v="CA-2019-114468"/>
    <n v="60440"/>
    <x v="557"/>
    <x v="2"/>
    <x v="0"/>
    <d v="2019-08-23T00:00:00"/>
    <s v="Same Day"/>
    <s v="Severo"/>
    <s v="Illinois"/>
    <s v="Severo"/>
    <x v="14"/>
    <n v="1"/>
    <n v="0.2"/>
    <n v="2.77"/>
    <n v="10.689999999999994"/>
    <n v="4"/>
    <n v="31.68"/>
    <n v="39.599999999999994"/>
    <n v="9.8999999999999986"/>
    <n v="7.92"/>
    <n v="28.91"/>
  </r>
  <r>
    <s v="Cosas de Oficina"/>
    <s v="Houston"/>
    <s v="United States"/>
    <s v="Darrin Martin"/>
    <s v="Xerox"/>
    <d v="2019-07-08T00:00:00"/>
    <s v="Cerrado"/>
    <s v="CA-2019-129392"/>
    <n v="77070"/>
    <x v="1165"/>
    <x v="2"/>
    <x v="0"/>
    <d v="2019-07-08T00:00:00"/>
    <s v="Same Day"/>
    <s v="Severo"/>
    <s v="Texas"/>
    <s v="Severo"/>
    <x v="10"/>
    <n v="1"/>
    <n v="0.2"/>
    <n v="6.6"/>
    <n v="11.879999999999997"/>
    <n v="5"/>
    <n v="21.12"/>
    <n v="26.4"/>
    <n v="5.28"/>
    <n v="4.2240000000000002"/>
    <n v="14.520000000000001"/>
  </r>
  <r>
    <s v="Cosas de Oficina"/>
    <s v="Skokie"/>
    <s v="United States"/>
    <s v="Dave Brooks"/>
    <s v="Other"/>
    <d v="2021-12-14T00:00:00"/>
    <s v="Abierto"/>
    <s v="CA-2021-107629"/>
    <n v="60076"/>
    <x v="1166"/>
    <x v="2"/>
    <x v="0"/>
    <d v="2021-12-14T00:00:00"/>
    <s v="Same Day"/>
    <s v="Severo"/>
    <s v="Illinois"/>
    <s v="Severo"/>
    <x v="6"/>
    <n v="1"/>
    <n v="0.2"/>
    <n v="25"/>
    <n v="48.80749999999999"/>
    <n v="6"/>
    <n v="95.23"/>
    <n v="119.03749999999999"/>
    <n v="19.839583333333334"/>
    <n v="15.871666666666668"/>
    <n v="70.23"/>
  </r>
  <r>
    <s v="Cosas de Oficina"/>
    <s v="Dallas"/>
    <s v="United States"/>
    <s v="Ryan Akin"/>
    <s v="Other"/>
    <d v="2021-10-30T00:00:00"/>
    <s v="Abierto"/>
    <s v="CA-2021-152583"/>
    <n v="75217"/>
    <x v="1019"/>
    <x v="2"/>
    <x v="0"/>
    <d v="2021-10-30T00:00:00"/>
    <s v="Same Day"/>
    <s v="Severo"/>
    <s v="Texas"/>
    <s v="Severo"/>
    <x v="4"/>
    <n v="1"/>
    <n v="0.2"/>
    <n v="4.0599999999999996"/>
    <n v="17.607500000000002"/>
    <n v="6"/>
    <n v="54.19"/>
    <n v="67.737499999999997"/>
    <n v="11.289583333333333"/>
    <n v="9.0316666666666663"/>
    <n v="50.129999999999995"/>
  </r>
  <r>
    <s v="Cosas de Oficina"/>
    <s v="The Colony"/>
    <s v="United States"/>
    <s v="Mary O'Rourke"/>
    <s v="Other"/>
    <d v="2020-10-04T00:00:00"/>
    <s v="Cerrado"/>
    <s v="CA-2020-121601"/>
    <n v="75056"/>
    <x v="760"/>
    <x v="2"/>
    <x v="0"/>
    <d v="2020-10-04T00:00:00"/>
    <s v="Same Day"/>
    <s v="Severo"/>
    <s v="Texas"/>
    <s v="Severo"/>
    <x v="12"/>
    <n v="1"/>
    <n v="0.2"/>
    <n v="19.420000000000002"/>
    <n v="34.357500000000002"/>
    <n v="7"/>
    <n v="59.75"/>
    <n v="74.6875"/>
    <n v="10.669642857142858"/>
    <n v="8.5357142857142865"/>
    <n v="40.33"/>
  </r>
  <r>
    <s v="Cosas de Oficina"/>
    <s v="Houston"/>
    <s v="United States"/>
    <s v="Harry Greene"/>
    <s v="Xerox"/>
    <d v="2021-03-20T00:00:00"/>
    <s v="Cerrado"/>
    <s v="CA-2021-122763"/>
    <n v="77041"/>
    <x v="127"/>
    <x v="2"/>
    <x v="0"/>
    <d v="2021-03-20T00:00:00"/>
    <s v="Same Day"/>
    <s v="Severo"/>
    <s v="Texas"/>
    <s v="Severo"/>
    <x v="10"/>
    <n v="1"/>
    <n v="0.2"/>
    <n v="102.77"/>
    <n v="171.28499999999997"/>
    <n v="7"/>
    <n v="274.06"/>
    <n v="342.57499999999999"/>
    <n v="48.939285714285717"/>
    <n v="39.151428571428575"/>
    <n v="171.29000000000002"/>
  </r>
  <r>
    <s v="Cosas de Oficina"/>
    <s v="Bolingbrook"/>
    <s v="United States"/>
    <s v="Tamara Dahlen"/>
    <s v="Other"/>
    <d v="2019-08-23T00:00:00"/>
    <s v="Cerrado"/>
    <s v="CA-2019-114468"/>
    <n v="60440"/>
    <x v="128"/>
    <x v="2"/>
    <x v="0"/>
    <d v="2019-08-23T00:00:00"/>
    <s v="Same Day"/>
    <s v="Severo"/>
    <s v="Illinois"/>
    <s v="Severo"/>
    <x v="13"/>
    <n v="1"/>
    <n v="0.2"/>
    <n v="2.2599999999999998"/>
    <n v="5.2674999999999983"/>
    <n v="8"/>
    <n v="12.03"/>
    <n v="15.037499999999998"/>
    <n v="1.8796874999999997"/>
    <n v="1.5037499999999999"/>
    <n v="9.77"/>
  </r>
  <r>
    <s v="Cosas de Oficina"/>
    <s v="Houston"/>
    <s v="United States"/>
    <s v="Dan Campbell"/>
    <s v="FelBajoes"/>
    <d v="2018-07-05T00:00:00"/>
    <s v="Cerrado"/>
    <s v="US-2018-160444"/>
    <n v="77036"/>
    <x v="1122"/>
    <x v="2"/>
    <x v="0"/>
    <d v="2018-07-05T00:00:00"/>
    <s v="Same Day"/>
    <s v="Severo"/>
    <s v="Texas"/>
    <s v="Severo"/>
    <x v="4"/>
    <n v="1"/>
    <n v="0.2"/>
    <n v="-35.18"/>
    <n v="35.174999999999955"/>
    <n v="11"/>
    <n v="281.42"/>
    <n v="351.77499999999998"/>
    <n v="31.979545454545455"/>
    <n v="25.583636363636366"/>
    <n v="316.60000000000002"/>
  </r>
  <r>
    <s v="Cosas de Oficina"/>
    <s v="Houston"/>
    <s v="United States"/>
    <s v="Mick Crebagga"/>
    <s v="Poly"/>
    <d v="2019-08-25T00:00:00"/>
    <s v="Cerrado"/>
    <s v="CA-2019-168809"/>
    <n v="77041"/>
    <x v="412"/>
    <x v="2"/>
    <x v="0"/>
    <d v="2019-08-25T00:00:00"/>
    <s v="Same Day"/>
    <s v="Severo"/>
    <s v="Texas"/>
    <s v="Severo"/>
    <x v="8"/>
    <n v="1"/>
    <n v="0.8"/>
    <n v="-6.08"/>
    <n v="9.1200000000000045"/>
    <n v="1"/>
    <n v="3.8"/>
    <n v="19.000000000000004"/>
    <n v="19.000000000000004"/>
    <n v="3.8"/>
    <n v="9.879999999999999"/>
  </r>
  <r>
    <s v="Cosas de Oficina"/>
    <s v="Bolingbrook"/>
    <s v="United States"/>
    <s v="Tamara Dahlen"/>
    <s v="Holmes"/>
    <d v="2019-08-23T00:00:00"/>
    <s v="Cerrado"/>
    <s v="CA-2019-114468"/>
    <n v="60440"/>
    <x v="336"/>
    <x v="2"/>
    <x v="0"/>
    <d v="2019-08-23T00:00:00"/>
    <s v="Same Day"/>
    <s v="Severo"/>
    <s v="Illinois"/>
    <s v="Severo"/>
    <x v="9"/>
    <n v="1"/>
    <n v="0.8"/>
    <n v="-13.55"/>
    <n v="9.5300000000000047"/>
    <n v="2"/>
    <n v="5.77"/>
    <n v="28.850000000000005"/>
    <n v="14.425000000000002"/>
    <n v="2.8849999999999998"/>
    <n v="19.32"/>
  </r>
  <r>
    <s v="Cosas de Oficina"/>
    <s v="Houston"/>
    <s v="United States"/>
    <s v="Richard Bierner"/>
    <s v="Belkin"/>
    <d v="2019-07-02T00:00:00"/>
    <s v="Cerrado"/>
    <s v="CA-2019-120397"/>
    <n v="77070"/>
    <x v="1041"/>
    <x v="2"/>
    <x v="0"/>
    <d v="2019-07-02T00:00:00"/>
    <s v="Same Day"/>
    <s v="Severo"/>
    <s v="Texas"/>
    <s v="Severo"/>
    <x v="9"/>
    <n v="1"/>
    <n v="0.8"/>
    <n v="-85.24"/>
    <n v="45.880000000000038"/>
    <n v="4"/>
    <n v="32.78"/>
    <n v="163.90000000000003"/>
    <n v="40.975000000000009"/>
    <n v="8.1950000000000003"/>
    <n v="118.02"/>
  </r>
  <r>
    <s v="Cosas de Oficina"/>
    <s v="New York City"/>
    <s v="United States"/>
    <s v="Trudy Brown"/>
    <s v="Acco"/>
    <d v="2021-05-25T00:00:00"/>
    <s v="Abierto"/>
    <s v="CA-2021-120168"/>
    <n v="10009"/>
    <x v="985"/>
    <x v="3"/>
    <x v="0"/>
    <d v="2021-05-25T00:00:00"/>
    <s v="Same Day"/>
    <s v="Severo"/>
    <s v="New York"/>
    <s v="Severo"/>
    <x v="13"/>
    <n v="1"/>
    <n v="0"/>
    <n v="1.48"/>
    <n v="1.48"/>
    <n v="1"/>
    <n v="3.29"/>
    <n v="3.29"/>
    <n v="3.29"/>
    <n v="3.29"/>
    <n v="1.81"/>
  </r>
  <r>
    <s v="Cosas de Oficina"/>
    <s v="New York City"/>
    <s v="United States"/>
    <s v="Arianne Irving"/>
    <s v="Xerox"/>
    <d v="2021-05-05T00:00:00"/>
    <s v="Cerrado"/>
    <s v="CA-2021-107552"/>
    <n v="10035"/>
    <x v="710"/>
    <x v="3"/>
    <x v="0"/>
    <d v="2021-05-05T00:00:00"/>
    <s v="Same Day"/>
    <s v="Severo"/>
    <s v="New York"/>
    <s v="Severo"/>
    <x v="10"/>
    <n v="1"/>
    <n v="0"/>
    <n v="3.21"/>
    <n v="3.21"/>
    <n v="1"/>
    <n v="6.68"/>
    <n v="6.68"/>
    <n v="6.68"/>
    <n v="6.68"/>
    <n v="3.4699999999999998"/>
  </r>
  <r>
    <s v="Cosas de Oficina"/>
    <s v="New York City"/>
    <s v="United States"/>
    <s v="Darrin Martin"/>
    <s v="Honeywell"/>
    <d v="2018-09-14T00:00:00"/>
    <s v="Cerrado"/>
    <s v="CA-2018-160766"/>
    <n v="10009"/>
    <x v="228"/>
    <x v="3"/>
    <x v="0"/>
    <d v="2018-09-14T00:00:00"/>
    <s v="Same Day"/>
    <s v="Severo"/>
    <s v="New York"/>
    <s v="Severo"/>
    <x v="9"/>
    <n v="1"/>
    <n v="0"/>
    <n v="198.43"/>
    <n v="198.43"/>
    <n v="2"/>
    <n v="601.29999999999995"/>
    <n v="601.29999999999995"/>
    <n v="300.64999999999998"/>
    <n v="300.64999999999998"/>
    <n v="402.86999999999995"/>
  </r>
  <r>
    <s v="Cosas de Oficina"/>
    <s v="Newark"/>
    <s v="United States"/>
    <s v="Vivian Mathis"/>
    <s v="Acco"/>
    <d v="2020-03-17T00:00:00"/>
    <s v="Cerrado"/>
    <s v="CA-2020-115476"/>
    <n v="19711"/>
    <x v="1148"/>
    <x v="3"/>
    <x v="0"/>
    <d v="2020-03-17T00:00:00"/>
    <s v="Same Day"/>
    <s v="Severo"/>
    <s v="Delaware"/>
    <s v="Severo"/>
    <x v="8"/>
    <n v="1"/>
    <n v="0"/>
    <n v="15.94"/>
    <n v="15.939999999999998"/>
    <n v="2"/>
    <n v="32.54"/>
    <n v="32.54"/>
    <n v="16.27"/>
    <n v="16.27"/>
    <n v="16.600000000000001"/>
  </r>
  <r>
    <s v="Cosas de Oficina"/>
    <s v="New York City"/>
    <s v="United States"/>
    <s v="Shahid Hopkins"/>
    <s v="REDIFORM"/>
    <d v="2021-09-10T00:00:00"/>
    <s v="Cerrado"/>
    <s v="CA-2021-122280"/>
    <n v="10024"/>
    <x v="1167"/>
    <x v="3"/>
    <x v="0"/>
    <d v="2021-09-10T00:00:00"/>
    <s v="Same Day"/>
    <s v="Severo"/>
    <s v="New York"/>
    <s v="Severo"/>
    <x v="10"/>
    <n v="1"/>
    <n v="0"/>
    <n v="9"/>
    <n v="9"/>
    <n v="2"/>
    <n v="18.760000000000002"/>
    <n v="18.760000000000002"/>
    <n v="9.3800000000000008"/>
    <n v="9.3800000000000008"/>
    <n v="9.7600000000000016"/>
  </r>
  <r>
    <s v="Cosas de Oficina"/>
    <s v="New York City"/>
    <s v="United States"/>
    <s v="Marc Crier"/>
    <s v="Eldon"/>
    <d v="2019-09-07T00:00:00"/>
    <s v="Abierto"/>
    <s v="CA-2019-105599"/>
    <n v="10011"/>
    <x v="700"/>
    <x v="3"/>
    <x v="0"/>
    <d v="2019-09-07T00:00:00"/>
    <s v="Same Day"/>
    <s v="Severo"/>
    <s v="New York"/>
    <s v="Severo"/>
    <x v="4"/>
    <n v="1"/>
    <n v="0"/>
    <n v="0.28000000000000003"/>
    <n v="0.27999999999999936"/>
    <n v="2"/>
    <n v="13.96"/>
    <n v="13.96"/>
    <n v="6.98"/>
    <n v="6.98"/>
    <n v="13.680000000000001"/>
  </r>
  <r>
    <s v="Cosas de Oficina"/>
    <s v="Columbia"/>
    <s v="United States"/>
    <s v="Gary Zandusky"/>
    <s v="Honeywell"/>
    <d v="2020-03-17T00:00:00"/>
    <s v="Cerrado"/>
    <s v="CA-2020-131737"/>
    <n v="21044"/>
    <x v="228"/>
    <x v="3"/>
    <x v="0"/>
    <d v="2020-03-17T00:00:00"/>
    <s v="Same Day"/>
    <s v="Severo"/>
    <s v="Maryland"/>
    <s v="Severo"/>
    <x v="9"/>
    <n v="1"/>
    <n v="0"/>
    <n v="297.64"/>
    <n v="297.64"/>
    <n v="3"/>
    <n v="901.95"/>
    <n v="901.95"/>
    <n v="300.65000000000003"/>
    <n v="300.65000000000003"/>
    <n v="604.31000000000006"/>
  </r>
  <r>
    <s v="Cosas de Oficina"/>
    <s v="Milford"/>
    <s v="United States"/>
    <s v="Brian Thompson"/>
    <s v="Other"/>
    <d v="2020-04-21T00:00:00"/>
    <s v="Cerrado"/>
    <s v="CA-2020-146423"/>
    <n v="6460"/>
    <x v="1168"/>
    <x v="3"/>
    <x v="0"/>
    <d v="2020-04-21T00:00:00"/>
    <s v="Same Day"/>
    <s v="Severo"/>
    <s v="Connecticut"/>
    <s v="Severo"/>
    <x v="6"/>
    <n v="1"/>
    <n v="0"/>
    <n v="4.49"/>
    <n v="4.49"/>
    <n v="3"/>
    <n v="15.48"/>
    <n v="15.48"/>
    <n v="5.16"/>
    <n v="5.16"/>
    <n v="10.99"/>
  </r>
  <r>
    <s v="Cosas de Oficina"/>
    <s v="Orange"/>
    <s v="United States"/>
    <s v="Liz Thompson"/>
    <s v="Boston"/>
    <d v="2021-09-14T00:00:00"/>
    <s v="Cerrado"/>
    <s v="CA-2021-147725"/>
    <n v="7050"/>
    <x v="980"/>
    <x v="3"/>
    <x v="0"/>
    <d v="2021-09-14T00:00:00"/>
    <s v="Same Day"/>
    <s v="Severo"/>
    <s v="New Jersey"/>
    <s v="Severo"/>
    <x v="6"/>
    <n v="1"/>
    <n v="0"/>
    <n v="18.45"/>
    <n v="18.450000000000003"/>
    <n v="3"/>
    <n v="70.95"/>
    <n v="70.95"/>
    <n v="23.650000000000002"/>
    <n v="23.650000000000002"/>
    <n v="52.5"/>
  </r>
  <r>
    <s v="Cosas de Oficina"/>
    <s v="Fairfield"/>
    <s v="United States"/>
    <s v="Chris Cortes"/>
    <s v="Other"/>
    <d v="2021-12-10T00:00:00"/>
    <s v="Cerrado"/>
    <s v="CA-2021-152695"/>
    <n v="6824"/>
    <x v="136"/>
    <x v="3"/>
    <x v="0"/>
    <d v="2021-12-10T00:00:00"/>
    <s v="Same Day"/>
    <s v="Severo"/>
    <s v="Connecticut"/>
    <s v="Severo"/>
    <x v="12"/>
    <n v="1"/>
    <n v="0"/>
    <n v="5.0999999999999996"/>
    <n v="5.0999999999999996"/>
    <n v="3"/>
    <n v="10.86"/>
    <n v="10.86"/>
    <n v="3.6199999999999997"/>
    <n v="3.6199999999999997"/>
    <n v="5.76"/>
  </r>
  <r>
    <s v="Cosas de Oficina"/>
    <s v="New York City"/>
    <s v="United States"/>
    <s v="Luke Foster"/>
    <s v="Staple envelope"/>
    <d v="2019-03-05T00:00:00"/>
    <s v="Abierto"/>
    <s v="CA-2019-109512"/>
    <n v="10011"/>
    <x v="153"/>
    <x v="3"/>
    <x v="0"/>
    <d v="2019-03-05T00:00:00"/>
    <s v="Same Day"/>
    <s v="Severo"/>
    <s v="New York"/>
    <s v="Severo"/>
    <x v="12"/>
    <n v="1"/>
    <n v="0"/>
    <n v="14.67"/>
    <n v="14.67"/>
    <n v="3"/>
    <n v="29.34"/>
    <n v="29.34"/>
    <n v="9.7799999999999994"/>
    <n v="9.7799999999999994"/>
    <n v="14.67"/>
  </r>
  <r>
    <s v="Cosas de Oficina"/>
    <s v="Freeport"/>
    <s v="United States"/>
    <s v="Carlos Soltero"/>
    <s v="Xerox"/>
    <d v="2019-09-25T00:00:00"/>
    <s v="Cerrado"/>
    <s v="CA-2019-151869"/>
    <n v="11520"/>
    <x v="710"/>
    <x v="3"/>
    <x v="0"/>
    <d v="2019-09-25T00:00:00"/>
    <s v="Same Day"/>
    <s v="Severo"/>
    <s v="New York"/>
    <s v="Severo"/>
    <x v="10"/>
    <n v="1"/>
    <n v="0"/>
    <n v="9.6199999999999992"/>
    <n v="9.6199999999999992"/>
    <n v="3"/>
    <n v="20.04"/>
    <n v="20.04"/>
    <n v="6.68"/>
    <n v="6.68"/>
    <n v="10.42"/>
  </r>
  <r>
    <s v="Cosas de Oficina"/>
    <s v="New York City"/>
    <s v="United States"/>
    <s v="Christy Brittain"/>
    <s v="Other"/>
    <d v="2021-11-16T00:00:00"/>
    <s v="Cerrado"/>
    <s v="US-2021-157896"/>
    <n v="10009"/>
    <x v="593"/>
    <x v="3"/>
    <x v="0"/>
    <d v="2021-11-16T00:00:00"/>
    <s v="Same Day"/>
    <s v="Severo"/>
    <s v="New York"/>
    <s v="Severo"/>
    <x v="10"/>
    <n v="1"/>
    <n v="0"/>
    <n v="73.41"/>
    <n v="73.41"/>
    <n v="3"/>
    <n v="146.82"/>
    <n v="146.82"/>
    <n v="48.94"/>
    <n v="48.94"/>
    <n v="73.41"/>
  </r>
  <r>
    <s v="Cosas de Oficina"/>
    <s v="New York City"/>
    <s v="United States"/>
    <s v="Rick Hansen"/>
    <s v="Xerox"/>
    <d v="2019-07-31T00:00:00"/>
    <s v="Abierto"/>
    <s v="CA-2019-124891"/>
    <n v="10024"/>
    <x v="745"/>
    <x v="3"/>
    <x v="0"/>
    <d v="2019-07-31T00:00:00"/>
    <s v="Same Day"/>
    <s v="Severo"/>
    <s v="New York"/>
    <s v="Severo"/>
    <x v="10"/>
    <n v="1"/>
    <n v="0"/>
    <n v="9.33"/>
    <n v="9.33"/>
    <n v="3"/>
    <n v="19.440000000000001"/>
    <n v="19.440000000000001"/>
    <n v="6.48"/>
    <n v="6.48"/>
    <n v="10.110000000000001"/>
  </r>
  <r>
    <s v="Cosas de Oficina"/>
    <s v="New York City"/>
    <s v="United States"/>
    <s v="Edward Nazzal"/>
    <s v="Easy-staple paper"/>
    <d v="2020-06-04T00:00:00"/>
    <s v="Cerrado"/>
    <s v="CA-2020-165848"/>
    <n v="10035"/>
    <x v="33"/>
    <x v="3"/>
    <x v="0"/>
    <d v="2020-06-04T00:00:00"/>
    <s v="Same Day"/>
    <s v="Severo"/>
    <s v="New York"/>
    <s v="Severo"/>
    <x v="10"/>
    <n v="1"/>
    <n v="0"/>
    <n v="7.02"/>
    <n v="7.02"/>
    <n v="3"/>
    <n v="14.94"/>
    <n v="14.94"/>
    <n v="4.9799999999999995"/>
    <n v="4.9799999999999995"/>
    <n v="7.92"/>
  </r>
  <r>
    <s v="Cosas de Oficina"/>
    <s v="New York City"/>
    <s v="United States"/>
    <s v="Cindy Chapman"/>
    <s v="Other"/>
    <d v="2020-05-02T00:00:00"/>
    <s v="Cerrado"/>
    <s v="CA-2020-146836"/>
    <n v="10024"/>
    <x v="355"/>
    <x v="3"/>
    <x v="0"/>
    <d v="2020-05-02T00:00:00"/>
    <s v="Same Day"/>
    <s v="Severo"/>
    <s v="New York"/>
    <s v="Severo"/>
    <x v="4"/>
    <n v="1"/>
    <n v="0"/>
    <n v="12.58"/>
    <n v="12.579999999999998"/>
    <n v="3"/>
    <n v="44.94"/>
    <n v="44.94"/>
    <n v="14.979999999999999"/>
    <n v="14.979999999999999"/>
    <n v="32.36"/>
  </r>
  <r>
    <s v="Cosas de Oficina"/>
    <s v="Utica"/>
    <s v="United States"/>
    <s v="Lynn Smith"/>
    <s v="Avery"/>
    <d v="2018-11-26T00:00:00"/>
    <s v="Abierto"/>
    <s v="CA-2018-124730"/>
    <n v="13501"/>
    <x v="743"/>
    <x v="3"/>
    <x v="0"/>
    <d v="2018-11-26T00:00:00"/>
    <s v="Same Day"/>
    <s v="Severo"/>
    <s v="New York"/>
    <s v="Severo"/>
    <x v="2"/>
    <n v="1"/>
    <n v="0"/>
    <n v="5.64"/>
    <n v="5.64"/>
    <n v="4"/>
    <n v="11.52"/>
    <n v="11.52"/>
    <n v="2.88"/>
    <n v="2.88"/>
    <n v="5.88"/>
  </r>
  <r>
    <s v="Cosas de Oficina"/>
    <s v="New York City"/>
    <s v="United States"/>
    <s v="Rick Hansen"/>
    <s v="Other"/>
    <d v="2018-08-23T00:00:00"/>
    <s v="Abierto"/>
    <s v="CA-2018-110639"/>
    <n v="10009"/>
    <x v="496"/>
    <x v="3"/>
    <x v="0"/>
    <d v="2018-08-23T00:00:00"/>
    <s v="Same Day"/>
    <s v="Severo"/>
    <s v="New York"/>
    <s v="Severo"/>
    <x v="10"/>
    <n v="1"/>
    <n v="0"/>
    <n v="22.5"/>
    <n v="22.5"/>
    <n v="4"/>
    <n v="45.92"/>
    <n v="45.92"/>
    <n v="11.48"/>
    <n v="11.48"/>
    <n v="23.42"/>
  </r>
  <r>
    <s v="Cosas de Oficina"/>
    <s v="New York City"/>
    <s v="United States"/>
    <s v="Rick Hansen"/>
    <s v="Xerox"/>
    <d v="2018-08-23T00:00:00"/>
    <s v="Abierto"/>
    <s v="CA-2018-110639"/>
    <n v="10009"/>
    <x v="1169"/>
    <x v="3"/>
    <x v="0"/>
    <d v="2018-08-23T00:00:00"/>
    <s v="Same Day"/>
    <s v="Severo"/>
    <s v="New York"/>
    <s v="Severo"/>
    <x v="10"/>
    <n v="1"/>
    <n v="0"/>
    <n v="12.44"/>
    <n v="12.44"/>
    <n v="4"/>
    <n v="25.92"/>
    <n v="25.92"/>
    <n v="6.48"/>
    <n v="6.48"/>
    <n v="13.480000000000002"/>
  </r>
  <r>
    <s v="Cosas de Oficina"/>
    <s v="New York City"/>
    <s v="United States"/>
    <s v="Luke Foster"/>
    <s v="FelBajoes"/>
    <d v="2019-03-05T00:00:00"/>
    <s v="Abierto"/>
    <s v="CA-2019-109512"/>
    <n v="10011"/>
    <x v="426"/>
    <x v="3"/>
    <x v="0"/>
    <d v="2019-03-05T00:00:00"/>
    <s v="Same Day"/>
    <s v="Severo"/>
    <s v="New York"/>
    <s v="Severo"/>
    <x v="4"/>
    <n v="1"/>
    <n v="0"/>
    <n v="67.61"/>
    <n v="67.610000000000014"/>
    <n v="4"/>
    <n v="563.4"/>
    <n v="563.4"/>
    <n v="140.85"/>
    <n v="140.85"/>
    <n v="495.78999999999996"/>
  </r>
  <r>
    <s v="Cosas de Oficina"/>
    <s v="Columbia"/>
    <s v="United States"/>
    <s v="Gary Zandusky"/>
    <s v="Other"/>
    <d v="2020-03-17T00:00:00"/>
    <s v="Cerrado"/>
    <s v="CA-2020-131737"/>
    <n v="21044"/>
    <x v="1170"/>
    <x v="3"/>
    <x v="0"/>
    <d v="2020-03-17T00:00:00"/>
    <s v="Same Day"/>
    <s v="Severo"/>
    <s v="Maryland"/>
    <s v="Severo"/>
    <x v="12"/>
    <n v="1"/>
    <n v="0"/>
    <n v="89.96"/>
    <n v="89.96"/>
    <n v="5"/>
    <n v="199.9"/>
    <n v="199.9"/>
    <n v="39.980000000000004"/>
    <n v="39.980000000000004"/>
    <n v="109.94000000000001"/>
  </r>
  <r>
    <s v="Cosas de Oficina"/>
    <s v="New York City"/>
    <s v="United States"/>
    <s v="Allen Goldenen"/>
    <s v="Avery"/>
    <d v="2018-09-03T00:00:00"/>
    <s v="Cerrado"/>
    <s v="CA-2018-125171"/>
    <n v="10009"/>
    <x v="1171"/>
    <x v="3"/>
    <x v="0"/>
    <d v="2018-09-03T00:00:00"/>
    <s v="Same Day"/>
    <s v="Severo"/>
    <s v="New York"/>
    <s v="Severo"/>
    <x v="2"/>
    <n v="1"/>
    <n v="0"/>
    <n v="7.06"/>
    <n v="7.06"/>
    <n v="5"/>
    <n v="14.4"/>
    <n v="14.4"/>
    <n v="2.88"/>
    <n v="2.88"/>
    <n v="7.3400000000000007"/>
  </r>
  <r>
    <s v="Cosas de Oficina"/>
    <s v="Fairfield"/>
    <s v="United States"/>
    <s v="Chris Cortes"/>
    <s v="Tripp Lite"/>
    <d v="2021-12-10T00:00:00"/>
    <s v="Cerrado"/>
    <s v="CA-2021-152695"/>
    <n v="6824"/>
    <x v="1074"/>
    <x v="3"/>
    <x v="0"/>
    <d v="2021-12-10T00:00:00"/>
    <s v="Same Day"/>
    <s v="Severo"/>
    <s v="Connecticut"/>
    <s v="Severo"/>
    <x v="9"/>
    <n v="1"/>
    <n v="0"/>
    <n v="123.77"/>
    <n v="123.76999999999998"/>
    <n v="7"/>
    <n v="426.79"/>
    <n v="426.79"/>
    <n v="60.970000000000006"/>
    <n v="60.970000000000006"/>
    <n v="303.02000000000004"/>
  </r>
  <r>
    <s v="Cosas de Oficina"/>
    <s v="New York City"/>
    <s v="United States"/>
    <s v="Darrin Martin"/>
    <s v="Staple envelope"/>
    <d v="2018-09-14T00:00:00"/>
    <s v="Cerrado"/>
    <s v="CA-2018-160766"/>
    <n v="10009"/>
    <x v="153"/>
    <x v="3"/>
    <x v="0"/>
    <d v="2018-09-14T00:00:00"/>
    <s v="Same Day"/>
    <s v="Severo"/>
    <s v="New York"/>
    <s v="Severo"/>
    <x v="12"/>
    <n v="1"/>
    <n v="0"/>
    <n v="31.49"/>
    <n v="31.489999999999995"/>
    <n v="7"/>
    <n v="68.459999999999994"/>
    <n v="68.459999999999994"/>
    <n v="9.7799999999999994"/>
    <n v="9.7799999999999994"/>
    <n v="36.97"/>
  </r>
  <r>
    <s v="Cosas de Oficina"/>
    <s v="Milford"/>
    <s v="United States"/>
    <s v="Brian Thompson"/>
    <s v="Xerox"/>
    <d v="2020-04-21T00:00:00"/>
    <s v="Cerrado"/>
    <s v="CA-2020-146423"/>
    <n v="6460"/>
    <x v="1172"/>
    <x v="3"/>
    <x v="0"/>
    <d v="2020-04-21T00:00:00"/>
    <s v="Same Day"/>
    <s v="Severo"/>
    <s v="Connecticut"/>
    <s v="Severo"/>
    <x v="10"/>
    <n v="1"/>
    <n v="0"/>
    <n v="24.88"/>
    <n v="24.88"/>
    <n v="8"/>
    <n v="51.84"/>
    <n v="51.84"/>
    <n v="6.48"/>
    <n v="6.48"/>
    <n v="26.960000000000004"/>
  </r>
  <r>
    <s v="Cosas de Oficina"/>
    <s v="Utica"/>
    <s v="United States"/>
    <s v="Lynn Smith"/>
    <s v="Avery"/>
    <d v="2018-11-26T00:00:00"/>
    <s v="Abierto"/>
    <s v="CA-2018-124730"/>
    <n v="13501"/>
    <x v="322"/>
    <x v="3"/>
    <x v="0"/>
    <d v="2018-11-26T00:00:00"/>
    <s v="Same Day"/>
    <s v="Severo"/>
    <s v="New York"/>
    <s v="Severo"/>
    <x v="2"/>
    <n v="1"/>
    <n v="0"/>
    <n v="44.71"/>
    <n v="44.71"/>
    <n v="9"/>
    <n v="93.15"/>
    <n v="93.15"/>
    <n v="10.350000000000001"/>
    <n v="10.350000000000001"/>
    <n v="48.440000000000005"/>
  </r>
  <r>
    <s v="Cosas de Oficina"/>
    <s v="New York City"/>
    <s v="United States"/>
    <s v="Darrin Martin"/>
    <s v="Xerox"/>
    <d v="2018-09-14T00:00:00"/>
    <s v="Cerrado"/>
    <s v="CA-2018-160766"/>
    <n v="10009"/>
    <x v="1173"/>
    <x v="3"/>
    <x v="0"/>
    <d v="2018-09-14T00:00:00"/>
    <s v="Same Day"/>
    <s v="Severo"/>
    <s v="New York"/>
    <s v="Severo"/>
    <x v="10"/>
    <n v="1"/>
    <n v="0"/>
    <n v="21.07"/>
    <n v="21.07"/>
    <n v="9"/>
    <n v="44.82"/>
    <n v="44.82"/>
    <n v="4.9800000000000004"/>
    <n v="4.9800000000000004"/>
    <n v="23.75"/>
  </r>
  <r>
    <s v="Cosas de Oficina"/>
    <s v="Columbus"/>
    <s v="United States"/>
    <s v="Maria Bertelson"/>
    <s v="Avery"/>
    <d v="2019-09-24T00:00:00"/>
    <s v="Cerrado"/>
    <s v="CA-2019-113131"/>
    <n v="43229"/>
    <x v="580"/>
    <x v="3"/>
    <x v="0"/>
    <d v="2019-09-24T00:00:00"/>
    <s v="Same Day"/>
    <s v="Severo"/>
    <s v="Ohio"/>
    <s v="Severo"/>
    <x v="2"/>
    <n v="1"/>
    <n v="0.2"/>
    <n v="7.94"/>
    <n v="14.045000000000002"/>
    <n v="1"/>
    <n v="24.42"/>
    <n v="30.525000000000002"/>
    <n v="30.525000000000002"/>
    <n v="24.42"/>
    <n v="16.48"/>
  </r>
  <r>
    <s v="Cosas de Oficina"/>
    <s v="Springfield"/>
    <s v="United States"/>
    <s v="Scot Wooten"/>
    <s v="FelBajoes"/>
    <d v="2018-07-20T00:00:00"/>
    <s v="Abierto"/>
    <s v="CA-2018-142965"/>
    <n v="45503"/>
    <x v="571"/>
    <x v="3"/>
    <x v="0"/>
    <d v="2018-07-20T00:00:00"/>
    <s v="Same Day"/>
    <s v="Severo"/>
    <s v="Ohio"/>
    <s v="Severo"/>
    <x v="4"/>
    <n v="1"/>
    <n v="0.2"/>
    <n v="-5.2"/>
    <n v="1.2950000000000017"/>
    <n v="1"/>
    <n v="25.98"/>
    <n v="32.475000000000001"/>
    <n v="32.475000000000001"/>
    <n v="25.98"/>
    <n v="31.18"/>
  </r>
  <r>
    <s v="Cosas de Oficina"/>
    <s v="Columbus"/>
    <s v="United States"/>
    <s v="Denny Ordway"/>
    <s v="Hunt"/>
    <d v="2018-10-03T00:00:00"/>
    <s v="Cerrado"/>
    <s v="CA-2018-108903"/>
    <n v="43229"/>
    <x v="1080"/>
    <x v="3"/>
    <x v="0"/>
    <d v="2018-10-03T00:00:00"/>
    <s v="Same Day"/>
    <s v="Severo"/>
    <s v="Ohio"/>
    <s v="Severo"/>
    <x v="6"/>
    <n v="1"/>
    <n v="0.2"/>
    <n v="4.2"/>
    <n v="18.195"/>
    <n v="2"/>
    <n v="55.98"/>
    <n v="69.974999999999994"/>
    <n v="34.987499999999997"/>
    <n v="27.99"/>
    <n v="51.779999999999994"/>
  </r>
  <r>
    <s v="Cosas de Oficina"/>
    <s v="Columbus"/>
    <s v="United States"/>
    <s v="Maria Bertelson"/>
    <s v="Other"/>
    <d v="2019-09-24T00:00:00"/>
    <s v="Cerrado"/>
    <s v="CA-2019-113131"/>
    <n v="43229"/>
    <x v="1174"/>
    <x v="3"/>
    <x v="0"/>
    <d v="2019-09-24T00:00:00"/>
    <s v="Same Day"/>
    <s v="Severo"/>
    <s v="Ohio"/>
    <s v="Severo"/>
    <x v="12"/>
    <n v="1"/>
    <n v="0.2"/>
    <n v="5.54"/>
    <n v="9.4999999999999964"/>
    <n v="2"/>
    <n v="15.84"/>
    <n v="19.799999999999997"/>
    <n v="9.8999999999999986"/>
    <n v="7.92"/>
    <n v="10.3"/>
  </r>
  <r>
    <s v="Cosas de Oficina"/>
    <s v="Cleveland"/>
    <s v="United States"/>
    <s v="Clay Ludtke"/>
    <s v="Xerox"/>
    <d v="2020-05-08T00:00:00"/>
    <s v="Abierto"/>
    <s v="CA-2020-106530"/>
    <n v="44105"/>
    <x v="482"/>
    <x v="3"/>
    <x v="0"/>
    <d v="2020-05-08T00:00:00"/>
    <s v="Same Day"/>
    <s v="Severo"/>
    <s v="Ohio"/>
    <s v="Severo"/>
    <x v="10"/>
    <n v="1"/>
    <n v="0.2"/>
    <n v="3.74"/>
    <n v="6.4124999999999996"/>
    <n v="2"/>
    <n v="10.69"/>
    <n v="13.362499999999999"/>
    <n v="6.6812499999999995"/>
    <n v="5.3449999999999998"/>
    <n v="6.9499999999999993"/>
  </r>
  <r>
    <s v="Cosas de Oficina"/>
    <s v="Cleveland"/>
    <s v="United States"/>
    <s v="Clay Ludtke"/>
    <s v="Xerox"/>
    <d v="2020-05-08T00:00:00"/>
    <s v="Abierto"/>
    <s v="CA-2020-106530"/>
    <n v="44105"/>
    <x v="498"/>
    <x v="3"/>
    <x v="0"/>
    <d v="2020-05-08T00:00:00"/>
    <s v="Same Day"/>
    <s v="Severo"/>
    <s v="Ohio"/>
    <s v="Severo"/>
    <x v="10"/>
    <n v="1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Philadelphia"/>
    <s v="United States"/>
    <s v="Alan Shonely"/>
    <s v="Eureka"/>
    <d v="2019-07-26T00:00:00"/>
    <s v="Cerrado"/>
    <s v="CA-2019-143700"/>
    <n v="19140"/>
    <x v="1175"/>
    <x v="3"/>
    <x v="0"/>
    <d v="2019-07-26T00:00:00"/>
    <s v="Same Day"/>
    <s v="Severo"/>
    <s v="Pennsylvania"/>
    <s v="Severo"/>
    <x v="10"/>
    <n v="1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Cleveland"/>
    <s v="United States"/>
    <s v="Clay Ludtke"/>
    <s v="Other"/>
    <d v="2020-05-08T00:00:00"/>
    <s v="Abierto"/>
    <s v="CA-2020-106530"/>
    <n v="44105"/>
    <x v="1176"/>
    <x v="3"/>
    <x v="0"/>
    <d v="2020-05-08T00:00:00"/>
    <s v="Same Day"/>
    <s v="Severo"/>
    <s v="Ohio"/>
    <s v="Severo"/>
    <x v="4"/>
    <n v="1"/>
    <n v="0.2"/>
    <n v="1.57"/>
    <n v="7.8499999999999979"/>
    <n v="2"/>
    <n v="25.12"/>
    <n v="31.4"/>
    <n v="15.7"/>
    <n v="12.56"/>
    <n v="23.55"/>
  </r>
  <r>
    <s v="Cosas de Oficina"/>
    <s v="Columbus"/>
    <s v="United States"/>
    <s v="Maria Bertelson"/>
    <s v="Tennsco"/>
    <d v="2019-09-24T00:00:00"/>
    <s v="Cerrado"/>
    <s v="CA-2019-113131"/>
    <n v="43229"/>
    <x v="1177"/>
    <x v="3"/>
    <x v="0"/>
    <d v="2019-09-24T00:00:00"/>
    <s v="Same Day"/>
    <s v="Severo"/>
    <s v="Ohio"/>
    <s v="Severo"/>
    <x v="4"/>
    <n v="1"/>
    <n v="0.2"/>
    <n v="1.68"/>
    <n v="10.072499999999998"/>
    <n v="2"/>
    <n v="33.57"/>
    <n v="41.962499999999999"/>
    <n v="20.981249999999999"/>
    <n v="16.785"/>
    <n v="31.89"/>
  </r>
  <r>
    <s v="Cosas de Oficina"/>
    <s v="Columbus"/>
    <s v="United States"/>
    <s v="Susan Pistek"/>
    <s v="Other"/>
    <d v="2021-03-16T00:00:00"/>
    <s v="Cerrado"/>
    <s v="CA-2021-161172"/>
    <n v="43229"/>
    <x v="298"/>
    <x v="3"/>
    <x v="0"/>
    <d v="2021-03-16T00:00:00"/>
    <s v="Same Day"/>
    <s v="Severo"/>
    <s v="Ohio"/>
    <s v="Severo"/>
    <x v="4"/>
    <n v="1"/>
    <n v="0.2"/>
    <n v="3.39"/>
    <n v="16.944999999999993"/>
    <n v="2"/>
    <n v="54.22"/>
    <n v="67.774999999999991"/>
    <n v="33.887499999999996"/>
    <n v="27.11"/>
    <n v="50.83"/>
  </r>
  <r>
    <s v="Cosas de Oficina"/>
    <s v="Columbus"/>
    <s v="United States"/>
    <s v="Andrew Roberts"/>
    <s v="Belkin"/>
    <d v="2018-05-02T00:00:00"/>
    <s v="Cerrado"/>
    <s v="CA-2018-115056"/>
    <n v="43229"/>
    <x v="1106"/>
    <x v="3"/>
    <x v="0"/>
    <d v="2018-05-02T00:00:00"/>
    <s v="Same Day"/>
    <s v="Severo"/>
    <s v="Ohio"/>
    <s v="Severo"/>
    <x v="9"/>
    <n v="1"/>
    <n v="0.2"/>
    <n v="1.96"/>
    <n v="8.4949999999999974"/>
    <n v="3"/>
    <n v="26.14"/>
    <n v="32.674999999999997"/>
    <n v="10.891666666666666"/>
    <n v="8.7133333333333329"/>
    <n v="24.18"/>
  </r>
  <r>
    <s v="Cosas de Oficina"/>
    <s v="New York City"/>
    <s v="United States"/>
    <s v="Cindy Chapman"/>
    <s v="Poly"/>
    <d v="2020-05-02T00:00:00"/>
    <s v="Cerrado"/>
    <s v="CA-2020-146836"/>
    <n v="10024"/>
    <x v="412"/>
    <x v="3"/>
    <x v="0"/>
    <d v="2020-05-02T00:00:00"/>
    <s v="Same Day"/>
    <s v="Severo"/>
    <s v="New York"/>
    <s v="Severo"/>
    <x v="8"/>
    <n v="1"/>
    <n v="0.2"/>
    <n v="15.95"/>
    <n v="27.344999999999995"/>
    <n v="3"/>
    <n v="45.58"/>
    <n v="56.974999999999994"/>
    <n v="18.991666666666667"/>
    <n v="15.193333333333333"/>
    <n v="29.63"/>
  </r>
  <r>
    <s v="Cosas de Oficina"/>
    <s v="Utica"/>
    <s v="United States"/>
    <s v="Lynn Smith"/>
    <s v="Acco"/>
    <d v="2018-11-26T00:00:00"/>
    <s v="Abierto"/>
    <s v="CA-2018-124730"/>
    <n v="13501"/>
    <x v="61"/>
    <x v="3"/>
    <x v="0"/>
    <d v="2018-11-26T00:00:00"/>
    <s v="Same Day"/>
    <s v="Severo"/>
    <s v="New York"/>
    <s v="Severo"/>
    <x v="8"/>
    <n v="1"/>
    <n v="0.2"/>
    <n v="4.68"/>
    <n v="7.9074999999999989"/>
    <n v="3"/>
    <n v="12.91"/>
    <n v="16.137499999999999"/>
    <n v="5.3791666666666664"/>
    <n v="4.3033333333333337"/>
    <n v="8.23"/>
  </r>
  <r>
    <s v="Cosas de Oficina"/>
    <s v="Philadelphia"/>
    <s v="United States"/>
    <s v="Charlotte Melton"/>
    <s v="Other"/>
    <d v="2019-11-09T00:00:00"/>
    <s v="Cerrado"/>
    <s v="CA-2019-158554"/>
    <n v="19134"/>
    <x v="205"/>
    <x v="3"/>
    <x v="0"/>
    <d v="2019-11-09T00:00:00"/>
    <s v="Same Day"/>
    <s v="Severo"/>
    <s v="Pennsylvania"/>
    <s v="Severo"/>
    <x v="10"/>
    <n v="1"/>
    <n v="0.2"/>
    <n v="4.12"/>
    <n v="6.9574999999999987"/>
    <n v="3"/>
    <n v="11.35"/>
    <n v="14.187499999999998"/>
    <n v="4.7291666666666661"/>
    <n v="3.7833333333333332"/>
    <n v="7.2299999999999995"/>
  </r>
  <r>
    <s v="Cosas de Oficina"/>
    <s v="Cleveland"/>
    <s v="United States"/>
    <s v="Clay Ludtke"/>
    <s v="Smead"/>
    <d v="2020-05-08T00:00:00"/>
    <s v="Abierto"/>
    <s v="CA-2020-106530"/>
    <n v="44105"/>
    <x v="1178"/>
    <x v="3"/>
    <x v="0"/>
    <d v="2020-05-08T00:00:00"/>
    <s v="Same Day"/>
    <s v="Severo"/>
    <s v="Ohio"/>
    <s v="Severo"/>
    <x v="4"/>
    <n v="1"/>
    <n v="0.2"/>
    <n v="88.03"/>
    <n v="339.54499999999985"/>
    <n v="3"/>
    <n v="1006.06"/>
    <n v="1257.5749999999998"/>
    <n v="419.19166666666661"/>
    <n v="335.3533333333333"/>
    <n v="918.03"/>
  </r>
  <r>
    <s v="Cosas de Oficina"/>
    <s v="Utica"/>
    <s v="United States"/>
    <s v="Lynn Smith"/>
    <s v="Pressboard"/>
    <d v="2018-11-26T00:00:00"/>
    <s v="Abierto"/>
    <s v="CA-2018-124730"/>
    <n v="13501"/>
    <x v="1061"/>
    <x v="3"/>
    <x v="0"/>
    <d v="2018-11-26T00:00:00"/>
    <s v="Same Day"/>
    <s v="Severo"/>
    <s v="New York"/>
    <s v="Severo"/>
    <x v="8"/>
    <n v="1"/>
    <n v="0.2"/>
    <n v="5.77"/>
    <n v="10.042499999999997"/>
    <n v="4"/>
    <n v="17.09"/>
    <n v="21.362499999999997"/>
    <n v="5.3406249999999993"/>
    <n v="4.2725"/>
    <n v="11.32"/>
  </r>
  <r>
    <s v="Cosas de Oficina"/>
    <s v="Columbus"/>
    <s v="United States"/>
    <s v="Maria Bertelson"/>
    <s v="Newell"/>
    <d v="2019-09-24T00:00:00"/>
    <s v="Cerrado"/>
    <s v="CA-2019-113131"/>
    <n v="43229"/>
    <x v="1179"/>
    <x v="3"/>
    <x v="0"/>
    <d v="2019-09-24T00:00:00"/>
    <s v="Same Day"/>
    <s v="Severo"/>
    <s v="Ohio"/>
    <s v="Severo"/>
    <x v="6"/>
    <n v="1"/>
    <n v="0.2"/>
    <n v="1.93"/>
    <n v="6.2099999999999973"/>
    <n v="5"/>
    <n v="17.12"/>
    <n v="21.4"/>
    <n v="4.28"/>
    <n v="3.4240000000000004"/>
    <n v="15.190000000000001"/>
  </r>
  <r>
    <s v="Cosas de Oficina"/>
    <s v="New York City"/>
    <s v="United States"/>
    <s v="Trudy Brown"/>
    <s v="GBC"/>
    <d v="2021-05-25T00:00:00"/>
    <s v="Abierto"/>
    <s v="CA-2021-120168"/>
    <n v="10009"/>
    <x v="1180"/>
    <x v="3"/>
    <x v="0"/>
    <d v="2021-05-25T00:00:00"/>
    <s v="Same Day"/>
    <s v="Severo"/>
    <s v="New York"/>
    <s v="Severo"/>
    <x v="8"/>
    <n v="1"/>
    <n v="0.2"/>
    <n v="207.48"/>
    <n v="373.45999999999992"/>
    <n v="5"/>
    <n v="663.92"/>
    <n v="829.89999999999986"/>
    <n v="165.98"/>
    <n v="132.78399999999999"/>
    <n v="456.43999999999994"/>
  </r>
  <r>
    <s v="Cosas de Oficina"/>
    <s v="Columbus"/>
    <s v="United States"/>
    <s v="Denny Ordway"/>
    <s v="Other"/>
    <d v="2018-10-03T00:00:00"/>
    <s v="Cerrado"/>
    <s v="CA-2018-108903"/>
    <n v="43229"/>
    <x v="136"/>
    <x v="3"/>
    <x v="0"/>
    <d v="2018-10-03T00:00:00"/>
    <s v="Same Day"/>
    <s v="Severo"/>
    <s v="Ohio"/>
    <s v="Severo"/>
    <x v="12"/>
    <n v="1"/>
    <n v="0.2"/>
    <n v="4.8899999999999997"/>
    <n v="8.509999999999998"/>
    <n v="5"/>
    <n v="14.48"/>
    <n v="18.099999999999998"/>
    <n v="3.6199999999999997"/>
    <n v="2.8959999999999999"/>
    <n v="9.59"/>
  </r>
  <r>
    <s v="Cosas de Oficina"/>
    <s v="Philadelphia"/>
    <s v="United States"/>
    <s v="Carl Ludwig"/>
    <s v="REDIFORM"/>
    <d v="2021-06-10T00:00:00"/>
    <s v="Abierto"/>
    <s v="US-2021-131583"/>
    <n v="19143"/>
    <x v="1181"/>
    <x v="3"/>
    <x v="0"/>
    <d v="2021-06-10T00:00:00"/>
    <s v="Same Day"/>
    <s v="Severo"/>
    <s v="Pennsylvania"/>
    <s v="Severo"/>
    <x v="10"/>
    <n v="1"/>
    <n v="0.2"/>
    <n v="15.01"/>
    <n v="25.017499999999998"/>
    <n v="6"/>
    <n v="40.03"/>
    <n v="50.037500000000001"/>
    <n v="8.3395833333333336"/>
    <n v="6.6716666666666669"/>
    <n v="25.020000000000003"/>
  </r>
  <r>
    <s v="Cosas de Oficina"/>
    <s v="Marion"/>
    <s v="United States"/>
    <s v="Dennis Kane"/>
    <s v="Newell"/>
    <d v="2019-12-06T00:00:00"/>
    <s v="Abierto"/>
    <s v="CA-2019-131884"/>
    <n v="43302"/>
    <x v="512"/>
    <x v="3"/>
    <x v="0"/>
    <d v="2019-12-06T00:00:00"/>
    <s v="Same Day"/>
    <s v="Severo"/>
    <s v="Ohio"/>
    <s v="Severo"/>
    <x v="6"/>
    <n v="1"/>
    <n v="0.2"/>
    <n v="4.67"/>
    <n v="14.015000000000001"/>
    <n v="8"/>
    <n v="37.380000000000003"/>
    <n v="46.725000000000001"/>
    <n v="5.8406250000000002"/>
    <n v="4.6725000000000003"/>
    <n v="32.71"/>
  </r>
  <r>
    <s v="Cosas de Oficina"/>
    <s v="Philadelphia"/>
    <s v="United States"/>
    <s v="Jas O'Carroll"/>
    <s v="Avery"/>
    <d v="2018-03-31T00:00:00"/>
    <s v="Cerrado"/>
    <s v="CA-2018-112403"/>
    <n v="19120"/>
    <x v="1182"/>
    <x v="3"/>
    <x v="0"/>
    <d v="2018-03-31T00:00:00"/>
    <s v="Same Day"/>
    <s v="Severo"/>
    <s v="Pennsylvania"/>
    <s v="Severo"/>
    <x v="8"/>
    <n v="1"/>
    <n v="0.7"/>
    <n v="-0.6"/>
    <n v="1.3833333333333331"/>
    <n v="1"/>
    <n v="0.85"/>
    <n v="2.833333333333333"/>
    <n v="2.833333333333333"/>
    <n v="0.85"/>
    <n v="1.45"/>
  </r>
  <r>
    <s v="Cosas de Oficina"/>
    <s v="Columbus"/>
    <s v="United States"/>
    <s v="Richard Bierner"/>
    <s v="Premier"/>
    <d v="2018-10-10T00:00:00"/>
    <s v="Cerrado"/>
    <s v="US-2018-105137"/>
    <n v="43229"/>
    <x v="472"/>
    <x v="3"/>
    <x v="0"/>
    <d v="2018-10-10T00:00:00"/>
    <s v="Same Day"/>
    <s v="Severo"/>
    <s v="Ohio"/>
    <s v="Severo"/>
    <x v="8"/>
    <n v="1"/>
    <n v="0.7"/>
    <n v="-13.39"/>
    <n v="29.216666666666658"/>
    <n v="2"/>
    <n v="18.260000000000002"/>
    <n v="60.86666666666666"/>
    <n v="30.43333333333333"/>
    <n v="9.1300000000000008"/>
    <n v="31.650000000000002"/>
  </r>
  <r>
    <s v="Cosas de Oficina"/>
    <s v="Philadelphia"/>
    <s v="United States"/>
    <s v="Bryan Mills"/>
    <s v="Acco"/>
    <d v="2019-09-25T00:00:00"/>
    <s v="Abierto"/>
    <s v="CA-2019-160787"/>
    <n v="19143"/>
    <x v="696"/>
    <x v="3"/>
    <x v="0"/>
    <d v="2019-09-25T00:00:00"/>
    <s v="Same Day"/>
    <s v="Severo"/>
    <s v="Pennsylvania"/>
    <s v="Severo"/>
    <x v="8"/>
    <n v="1"/>
    <n v="0.7"/>
    <n v="-2.06"/>
    <n v="4.8233333333333324"/>
    <n v="2"/>
    <n v="2.95"/>
    <n v="9.8333333333333321"/>
    <n v="4.9166666666666661"/>
    <n v="1.4750000000000001"/>
    <n v="5.01"/>
  </r>
  <r>
    <s v="Cosas de Oficina"/>
    <s v="Columbus"/>
    <s v="United States"/>
    <s v="Susan Pistek"/>
    <s v="Avery"/>
    <d v="2021-03-16T00:00:00"/>
    <s v="Cerrado"/>
    <s v="CA-2021-161172"/>
    <n v="43229"/>
    <x v="68"/>
    <x v="3"/>
    <x v="0"/>
    <d v="2021-03-16T00:00:00"/>
    <s v="Same Day"/>
    <s v="Severo"/>
    <s v="Ohio"/>
    <s v="Severo"/>
    <x v="8"/>
    <n v="1"/>
    <n v="0.7"/>
    <n v="-3.46"/>
    <n v="8.6499999999999968"/>
    <n v="3"/>
    <n v="5.19"/>
    <n v="17.299999999999997"/>
    <n v="5.7666666666666666"/>
    <n v="1.7300000000000002"/>
    <n v="8.65"/>
  </r>
  <r>
    <s v="Cosas de Oficina"/>
    <s v="Springfield"/>
    <s v="United States"/>
    <s v="Scot Wooten"/>
    <s v="Ibico"/>
    <d v="2018-07-20T00:00:00"/>
    <s v="Abierto"/>
    <s v="CA-2018-142965"/>
    <n v="45503"/>
    <x v="1183"/>
    <x v="3"/>
    <x v="0"/>
    <d v="2018-07-20T00:00:00"/>
    <s v="Same Day"/>
    <s v="Severo"/>
    <s v="Ohio"/>
    <s v="Severo"/>
    <x v="8"/>
    <n v="1"/>
    <n v="0.7"/>
    <n v="-21.89"/>
    <n v="41.949999999999989"/>
    <n v="3"/>
    <n v="27.36"/>
    <n v="91.199999999999989"/>
    <n v="30.399999999999991"/>
    <n v="9.1199999999999992"/>
    <n v="49.25"/>
  </r>
  <r>
    <s v="Cosas de Oficina"/>
    <s v="Columbus"/>
    <s v="United States"/>
    <s v="Maria Bertelson"/>
    <s v="ACCOHIDE"/>
    <d v="2019-09-24T00:00:00"/>
    <s v="Cerrado"/>
    <s v="CA-2019-113131"/>
    <n v="43229"/>
    <x v="1184"/>
    <x v="3"/>
    <x v="0"/>
    <d v="2019-09-24T00:00:00"/>
    <s v="Same Day"/>
    <s v="Severo"/>
    <s v="Ohio"/>
    <s v="Severo"/>
    <x v="8"/>
    <n v="1"/>
    <n v="0.7"/>
    <n v="-4.49"/>
    <n v="11.213333333333329"/>
    <n v="6"/>
    <n v="6.73"/>
    <n v="22.43333333333333"/>
    <n v="3.7388888888888889"/>
    <n v="1.1216666666666668"/>
    <n v="11.22"/>
  </r>
  <r>
    <s v="Cosas de Oficina"/>
    <s v="Kenner"/>
    <s v="United States"/>
    <s v="Hunter Glantz"/>
    <s v="Staple holder"/>
    <d v="2020-08-13T00:00:00"/>
    <s v="Cerrado"/>
    <s v="US-2020-156692"/>
    <n v="70065"/>
    <x v="360"/>
    <x v="0"/>
    <x v="0"/>
    <d v="2020-08-13T00:00:00"/>
    <s v="Same Day"/>
    <s v="Severo"/>
    <s v="Louisiana"/>
    <s v="Severo"/>
    <x v="9"/>
    <n v="1"/>
    <n v="0"/>
    <n v="4.68"/>
    <n v="4.68"/>
    <n v="2"/>
    <n v="17.34"/>
    <n v="17.34"/>
    <n v="8.67"/>
    <n v="8.67"/>
    <n v="12.66"/>
  </r>
  <r>
    <s v="Cosas de Oficina"/>
    <s v="Columbia"/>
    <s v="United States"/>
    <s v="Jay Fein"/>
    <s v="Other"/>
    <d v="2020-07-01T00:00:00"/>
    <s v="Abierto"/>
    <s v="CA-2020-152163"/>
    <n v="29203"/>
    <x v="705"/>
    <x v="0"/>
    <x v="0"/>
    <d v="2020-07-01T00:00:00"/>
    <s v="Same Day"/>
    <s v="Severo"/>
    <s v="South Carolina"/>
    <s v="Severo"/>
    <x v="8"/>
    <n v="1"/>
    <n v="0"/>
    <n v="28"/>
    <n v="28"/>
    <n v="2"/>
    <n v="58.34"/>
    <n v="58.34"/>
    <n v="29.17"/>
    <n v="29.17"/>
    <n v="30.340000000000003"/>
  </r>
  <r>
    <s v="Cosas de Oficina"/>
    <s v="Columbia"/>
    <s v="United States"/>
    <s v="Jay Fein"/>
    <s v="Wilson Jones"/>
    <d v="2020-07-01T00:00:00"/>
    <s v="Abierto"/>
    <s v="CA-2020-152163"/>
    <n v="29203"/>
    <x v="20"/>
    <x v="0"/>
    <x v="0"/>
    <d v="2020-07-01T00:00:00"/>
    <s v="Same Day"/>
    <s v="Severo"/>
    <s v="South Carolina"/>
    <s v="Severo"/>
    <x v="8"/>
    <n v="1"/>
    <n v="0"/>
    <n v="6.53"/>
    <n v="6.53"/>
    <n v="2"/>
    <n v="14.2"/>
    <n v="14.2"/>
    <n v="7.1"/>
    <n v="7.1"/>
    <n v="7.669999999999999"/>
  </r>
  <r>
    <s v="Cosas de Oficina"/>
    <s v="Columbia"/>
    <s v="United States"/>
    <s v="Jay Fein"/>
    <s v="Xerox"/>
    <d v="2020-07-01T00:00:00"/>
    <s v="Abierto"/>
    <s v="CA-2020-152163"/>
    <n v="29203"/>
    <x v="738"/>
    <x v="0"/>
    <x v="0"/>
    <d v="2020-07-01T00:00:00"/>
    <s v="Same Day"/>
    <s v="Severo"/>
    <s v="South Carolina"/>
    <s v="Severo"/>
    <x v="10"/>
    <n v="1"/>
    <n v="0"/>
    <n v="6.22"/>
    <n v="6.22"/>
    <n v="2"/>
    <n v="12.96"/>
    <n v="12.96"/>
    <n v="6.48"/>
    <n v="6.48"/>
    <n v="6.7400000000000011"/>
  </r>
  <r>
    <s v="Cosas de Oficina"/>
    <s v="Rock Hill"/>
    <s v="United States"/>
    <s v="Arthur Prichep"/>
    <s v="Advantus"/>
    <d v="2018-10-24T00:00:00"/>
    <s v="Cerrado"/>
    <s v="CA-2018-113047"/>
    <n v="29730"/>
    <x v="1156"/>
    <x v="0"/>
    <x v="0"/>
    <d v="2018-10-24T00:00:00"/>
    <s v="Same Day"/>
    <s v="Severo"/>
    <s v="South Carolina"/>
    <s v="Severo"/>
    <x v="13"/>
    <n v="1"/>
    <n v="0"/>
    <n v="3.79"/>
    <n v="3.7900000000000009"/>
    <n v="3"/>
    <n v="11.85"/>
    <n v="11.85"/>
    <n v="3.9499999999999997"/>
    <n v="3.9499999999999997"/>
    <n v="8.0599999999999987"/>
  </r>
  <r>
    <s v="Cosas de Oficina"/>
    <s v="Athens"/>
    <s v="United States"/>
    <s v="Jeremy Farry"/>
    <s v="Avery"/>
    <d v="2020-05-22T00:00:00"/>
    <s v="Cerrado"/>
    <s v="CA-2020-159653"/>
    <n v="30605"/>
    <x v="522"/>
    <x v="0"/>
    <x v="0"/>
    <d v="2020-05-22T00:00:00"/>
    <s v="Same Day"/>
    <s v="Severo"/>
    <s v="Georgia"/>
    <s v="Severo"/>
    <x v="2"/>
    <n v="1"/>
    <n v="0"/>
    <n v="7.22"/>
    <n v="7.22"/>
    <n v="3"/>
    <n v="14.73"/>
    <n v="14.73"/>
    <n v="4.91"/>
    <n v="4.91"/>
    <n v="7.5100000000000007"/>
  </r>
  <r>
    <s v="Cosas de Oficina"/>
    <s v="Springfield"/>
    <s v="United States"/>
    <s v="Christina Anderson"/>
    <s v="Universal"/>
    <d v="2020-02-07T00:00:00"/>
    <s v="Cerrado"/>
    <s v="CA-2020-106894"/>
    <n v="22153"/>
    <x v="708"/>
    <x v="0"/>
    <x v="0"/>
    <d v="2020-02-07T00:00:00"/>
    <s v="Same Day"/>
    <s v="Severo"/>
    <s v="Virginia"/>
    <s v="Severo"/>
    <x v="2"/>
    <n v="1"/>
    <n v="0"/>
    <n v="3.6"/>
    <n v="3.5999999999999996"/>
    <n v="3"/>
    <n v="7.83"/>
    <n v="7.83"/>
    <n v="2.61"/>
    <n v="2.61"/>
    <n v="4.2300000000000004"/>
  </r>
  <r>
    <s v="Cosas de Oficina"/>
    <s v="Atlanta"/>
    <s v="United States"/>
    <s v="John Castell"/>
    <s v="TOPS"/>
    <d v="2021-05-19T00:00:00"/>
    <s v="Cerrado"/>
    <s v="US-2021-120607"/>
    <n v="30318"/>
    <x v="1185"/>
    <x v="0"/>
    <x v="0"/>
    <d v="2021-05-19T00:00:00"/>
    <s v="Same Day"/>
    <s v="Severo"/>
    <s v="Georgia"/>
    <s v="Severo"/>
    <x v="10"/>
    <n v="1"/>
    <n v="0"/>
    <n v="91.95"/>
    <n v="91.95"/>
    <n v="4"/>
    <n v="195.64"/>
    <n v="195.64"/>
    <n v="48.91"/>
    <n v="48.91"/>
    <n v="103.68999999999998"/>
  </r>
  <r>
    <s v="Cosas de Oficina"/>
    <s v="Columbia"/>
    <s v="United States"/>
    <s v="Clay Ludtke"/>
    <s v="Other"/>
    <d v="2018-03-04T00:00:00"/>
    <s v="Abierto"/>
    <s v="CA-2018-116239"/>
    <n v="29203"/>
    <x v="1186"/>
    <x v="0"/>
    <x v="0"/>
    <d v="2018-03-04T00:00:00"/>
    <s v="Same Day"/>
    <s v="Severo"/>
    <s v="South Carolina"/>
    <s v="Severo"/>
    <x v="4"/>
    <n v="1"/>
    <n v="0"/>
    <n v="17.75"/>
    <n v="17.75"/>
    <n v="5"/>
    <n v="354.9"/>
    <n v="354.9"/>
    <n v="70.97999999999999"/>
    <n v="70.97999999999999"/>
    <n v="337.15"/>
  </r>
  <r>
    <s v="Cosas de Oficina"/>
    <s v="Jacksonville"/>
    <s v="United States"/>
    <s v="Pete Takahito"/>
    <s v="REDIFORM"/>
    <d v="2021-10-20T00:00:00"/>
    <s v="Cerrado"/>
    <s v="CA-2021-103065"/>
    <n v="32216"/>
    <x v="1181"/>
    <x v="0"/>
    <x v="0"/>
    <d v="2021-10-20T00:00:00"/>
    <s v="Same Day"/>
    <s v="Severo"/>
    <s v="Florida"/>
    <s v="Severo"/>
    <x v="10"/>
    <n v="1"/>
    <n v="0.2"/>
    <n v="2.5"/>
    <n v="4.1674999999999986"/>
    <n v="1"/>
    <n v="6.67"/>
    <n v="8.3374999999999986"/>
    <n v="8.3374999999999986"/>
    <n v="6.67"/>
    <n v="4.17"/>
  </r>
  <r>
    <s v="Cosas de Oficina"/>
    <s v="Jacksonville"/>
    <s v="United States"/>
    <s v="Pete Takahito"/>
    <s v="Prang"/>
    <d v="2021-10-20T00:00:00"/>
    <s v="Cerrado"/>
    <s v="CA-2021-103065"/>
    <n v="32216"/>
    <x v="1096"/>
    <x v="0"/>
    <x v="0"/>
    <d v="2021-10-20T00:00:00"/>
    <s v="Same Day"/>
    <s v="Severo"/>
    <s v="Florida"/>
    <s v="Severo"/>
    <x v="6"/>
    <n v="1"/>
    <n v="0.2"/>
    <n v="1.1100000000000001"/>
    <n v="2.2225000000000001"/>
    <n v="2"/>
    <n v="4.45"/>
    <n v="5.5625"/>
    <n v="2.78125"/>
    <n v="2.2250000000000001"/>
    <n v="3.34"/>
  </r>
  <r>
    <s v="Cosas de Oficina"/>
    <s v="Lakeland"/>
    <s v="United States"/>
    <s v="Ralph Arnett"/>
    <s v="Sanford"/>
    <d v="2019-10-23T00:00:00"/>
    <s v="Cerrado"/>
    <s v="CA-2019-155068"/>
    <n v="33801"/>
    <x v="159"/>
    <x v="0"/>
    <x v="0"/>
    <d v="2019-10-23T00:00:00"/>
    <s v="Same Day"/>
    <s v="Severo"/>
    <s v="Florida"/>
    <s v="Severo"/>
    <x v="6"/>
    <n v="1"/>
    <n v="0.2"/>
    <n v="2.27"/>
    <n v="4.942499999999999"/>
    <n v="2"/>
    <n v="10.69"/>
    <n v="13.362499999999999"/>
    <n v="6.6812499999999995"/>
    <n v="5.3449999999999998"/>
    <n v="8.42"/>
  </r>
  <r>
    <s v="Cosas de Oficina"/>
    <s v="Tampa"/>
    <s v="United States"/>
    <s v="Trudy Glocke"/>
    <s v="Binney &amp; Smith"/>
    <d v="2018-03-31T00:00:00"/>
    <s v="Cerrado"/>
    <s v="CA-2018-130428"/>
    <n v="33614"/>
    <x v="184"/>
    <x v="0"/>
    <x v="0"/>
    <d v="2018-03-31T00:00:00"/>
    <s v="Same Day"/>
    <s v="Severo"/>
    <s v="Florida"/>
    <s v="Severo"/>
    <x v="6"/>
    <n v="1"/>
    <n v="0.2"/>
    <n v="1.06"/>
    <n v="2.0674999999999994"/>
    <n v="2"/>
    <n v="4.03"/>
    <n v="5.0374999999999996"/>
    <n v="2.5187499999999998"/>
    <n v="2.0150000000000001"/>
    <n v="2.97"/>
  </r>
  <r>
    <s v="Cosas de Oficina"/>
    <s v="Jacksonville"/>
    <s v="United States"/>
    <s v="Zuschuss Donatelli"/>
    <s v="Xerox"/>
    <d v="2020-07-08T00:00:00"/>
    <s v="Cerrado"/>
    <s v="CA-2020-152471"/>
    <n v="32216"/>
    <x v="112"/>
    <x v="0"/>
    <x v="0"/>
    <d v="2020-07-08T00:00:00"/>
    <s v="Same Day"/>
    <s v="Severo"/>
    <s v="Florida"/>
    <s v="Severo"/>
    <x v="10"/>
    <n v="1"/>
    <n v="0.2"/>
    <n v="5"/>
    <n v="8.9949999999999974"/>
    <n v="2"/>
    <n v="15.98"/>
    <n v="19.974999999999998"/>
    <n v="9.9874999999999989"/>
    <n v="7.99"/>
    <n v="10.98"/>
  </r>
  <r>
    <s v="Cosas de Oficina"/>
    <s v="Jacksonville"/>
    <s v="United States"/>
    <s v="Pete Takahito"/>
    <s v="Other"/>
    <d v="2021-10-20T00:00:00"/>
    <s v="Cerrado"/>
    <s v="CA-2021-103065"/>
    <n v="32216"/>
    <x v="384"/>
    <x v="0"/>
    <x v="0"/>
    <d v="2021-10-20T00:00:00"/>
    <s v="Same Day"/>
    <s v="Severo"/>
    <s v="Florida"/>
    <s v="Severo"/>
    <x v="4"/>
    <n v="1"/>
    <n v="0.2"/>
    <n v="-0.77"/>
    <n v="0.42250000000000032"/>
    <n v="2"/>
    <n v="4.7699999999999996"/>
    <n v="5.9624999999999995"/>
    <n v="2.9812499999999997"/>
    <n v="2.3849999999999998"/>
    <n v="5.5399999999999991"/>
  </r>
  <r>
    <s v="Cosas de Oficina"/>
    <s v="Fayetteville"/>
    <s v="United States"/>
    <s v="Muhammed Lee"/>
    <s v="Newell"/>
    <d v="2019-05-31T00:00:00"/>
    <s v="Cerrado"/>
    <s v="CA-2019-136224"/>
    <n v="28314"/>
    <x v="1179"/>
    <x v="0"/>
    <x v="0"/>
    <d v="2019-05-31T00:00:00"/>
    <s v="Same Day"/>
    <s v="Severo"/>
    <s v="North Carolina"/>
    <s v="Severo"/>
    <x v="6"/>
    <n v="1"/>
    <n v="0.2"/>
    <n v="1.1599999999999999"/>
    <n v="3.7274999999999991"/>
    <n v="3"/>
    <n v="10.27"/>
    <n v="12.837499999999999"/>
    <n v="4.2791666666666668"/>
    <n v="3.4233333333333333"/>
    <n v="9.11"/>
  </r>
  <r>
    <s v="Cosas de Oficina"/>
    <s v="Homestead"/>
    <s v="United States"/>
    <s v="Lena Radford"/>
    <s v="Other"/>
    <d v="2020-12-11T00:00:00"/>
    <s v="Cerrado"/>
    <s v="US-2020-148803"/>
    <n v="33030"/>
    <x v="1187"/>
    <x v="0"/>
    <x v="0"/>
    <d v="2020-12-11T00:00:00"/>
    <s v="Same Day"/>
    <s v="Severo"/>
    <s v="Florida"/>
    <s v="Severo"/>
    <x v="4"/>
    <n v="1"/>
    <n v="0.2"/>
    <n v="7.46"/>
    <n v="28.764999999999986"/>
    <n v="3"/>
    <n v="85.22"/>
    <n v="106.52499999999999"/>
    <n v="35.508333333333333"/>
    <n v="28.406666666666666"/>
    <n v="77.760000000000005"/>
  </r>
  <r>
    <s v="Cosas de Oficina"/>
    <s v="Jacksonville"/>
    <s v="United States"/>
    <s v="Cari Schnelling"/>
    <s v="Things To Do"/>
    <d v="2021-06-02T00:00:00"/>
    <s v="Cerrado"/>
    <s v="CA-2021-158883"/>
    <n v="28540"/>
    <x v="1188"/>
    <x v="0"/>
    <x v="0"/>
    <d v="2021-06-03T00:00:00"/>
    <s v="Same Day"/>
    <s v="Severo"/>
    <s v="North Carolina"/>
    <s v="Severo"/>
    <x v="10"/>
    <n v="2"/>
    <n v="0.2"/>
    <n v="9.19"/>
    <n v="15.524999999999999"/>
    <n v="4"/>
    <n v="25.34"/>
    <n v="31.674999999999997"/>
    <n v="7.9187499999999993"/>
    <n v="6.335"/>
    <n v="16.149999999999999"/>
  </r>
  <r>
    <s v="Cosas de Oficina"/>
    <s v="Columbia"/>
    <s v="United States"/>
    <s v="Sarah Jordon"/>
    <s v="Acco"/>
    <d v="2021-08-16T00:00:00"/>
    <s v="Cerrado"/>
    <s v="CA-2021-122987"/>
    <n v="38401"/>
    <x v="1189"/>
    <x v="0"/>
    <x v="0"/>
    <d v="2021-08-16T00:00:00"/>
    <s v="Same Day"/>
    <s v="Severo"/>
    <s v="Tennessee"/>
    <s v="Severo"/>
    <x v="4"/>
    <n v="1"/>
    <n v="0.2"/>
    <n v="-0.84"/>
    <n v="15.944999999999993"/>
    <n v="4"/>
    <n v="67.14"/>
    <n v="83.924999999999997"/>
    <n v="20.981249999999999"/>
    <n v="16.785"/>
    <n v="67.98"/>
  </r>
  <r>
    <s v="Cosas de Oficina"/>
    <s v="Apopka"/>
    <s v="United States"/>
    <s v="Chloris Kastensmidt"/>
    <s v="Other"/>
    <d v="2018-07-28T00:00:00"/>
    <s v="Cerrado"/>
    <s v="CA-2018-131541"/>
    <n v="32712"/>
    <x v="110"/>
    <x v="0"/>
    <x v="0"/>
    <d v="2018-07-28T00:00:00"/>
    <s v="Same Day"/>
    <s v="Severo"/>
    <s v="Florida"/>
    <s v="Severo"/>
    <x v="13"/>
    <n v="1"/>
    <n v="0.2"/>
    <n v="5.19"/>
    <n v="8.77"/>
    <n v="5"/>
    <n v="14.32"/>
    <n v="17.899999999999999"/>
    <n v="3.5799999999999996"/>
    <n v="2.8639999999999999"/>
    <n v="9.129999999999999"/>
  </r>
  <r>
    <s v="Cosas de Oficina"/>
    <s v="Charlotte"/>
    <s v="United States"/>
    <s v="Mick Brown"/>
    <s v="Avery"/>
    <d v="2021-05-06T00:00:00"/>
    <s v="Abierto"/>
    <s v="CA-2021-144498"/>
    <n v="28205"/>
    <x v="580"/>
    <x v="0"/>
    <x v="0"/>
    <d v="2021-05-06T00:00:00"/>
    <s v="Same Day"/>
    <s v="Severo"/>
    <s v="North Carolina"/>
    <s v="Severo"/>
    <x v="2"/>
    <n v="1"/>
    <n v="0.2"/>
    <n v="39.69"/>
    <n v="70.22"/>
    <n v="5"/>
    <n v="122.12"/>
    <n v="152.65"/>
    <n v="30.529999999999998"/>
    <n v="24.423999999999999"/>
    <n v="82.43"/>
  </r>
  <r>
    <s v="Cosas de Oficina"/>
    <s v="Apopka"/>
    <s v="United States"/>
    <s v="Chloris Kastensmidt"/>
    <s v="Other"/>
    <d v="2018-07-28T00:00:00"/>
    <s v="Cerrado"/>
    <s v="CA-2018-131541"/>
    <n v="32712"/>
    <x v="753"/>
    <x v="0"/>
    <x v="0"/>
    <d v="2018-07-28T00:00:00"/>
    <s v="Same Day"/>
    <s v="Severo"/>
    <s v="Florida"/>
    <s v="Severo"/>
    <x v="12"/>
    <n v="1"/>
    <n v="0.2"/>
    <n v="16.52"/>
    <n v="28.754999999999995"/>
    <n v="7"/>
    <n v="48.94"/>
    <n v="61.174999999999997"/>
    <n v="8.7392857142857139"/>
    <n v="6.9914285714285711"/>
    <n v="32.42"/>
  </r>
  <r>
    <s v="Cosas de Oficina"/>
    <s v="Wilmington"/>
    <s v="United States"/>
    <s v="Brian DeCherney"/>
    <s v="Xerox"/>
    <d v="2018-06-30T00:00:00"/>
    <s v="Cerrado"/>
    <s v="CA-2018-152254"/>
    <n v="28403"/>
    <x v="163"/>
    <x v="0"/>
    <x v="0"/>
    <d v="2018-06-30T00:00:00"/>
    <s v="Same Day"/>
    <s v="Severo"/>
    <s v="North Carolina"/>
    <s v="Severo"/>
    <x v="10"/>
    <n v="1"/>
    <n v="0.2"/>
    <n v="108.74"/>
    <n v="186.41249999999997"/>
    <n v="7"/>
    <n v="310.69"/>
    <n v="388.36249999999995"/>
    <n v="55.480357142857144"/>
    <n v="44.384285714285717"/>
    <n v="201.95"/>
  </r>
  <r>
    <s v="Cosas de Oficina"/>
    <s v="Plantation"/>
    <s v="United States"/>
    <s v="Debra Catini"/>
    <s v="Iris"/>
    <d v="2019-03-22T00:00:00"/>
    <s v="Cerrado"/>
    <s v="CA-2019-117884"/>
    <n v="33317"/>
    <x v="1190"/>
    <x v="0"/>
    <x v="0"/>
    <d v="2019-03-22T00:00:00"/>
    <s v="Same Day"/>
    <s v="Severo"/>
    <s v="Florida"/>
    <s v="Severo"/>
    <x v="4"/>
    <n v="1"/>
    <n v="0.2"/>
    <n v="-33.840000000000003"/>
    <n v="3.7624999999999886"/>
    <n v="9"/>
    <n v="150.41"/>
    <n v="188.01249999999999"/>
    <n v="20.890277777777779"/>
    <n v="16.712222222222223"/>
    <n v="184.25"/>
  </r>
  <r>
    <s v="Cosas de Oficina"/>
    <s v="Columbia"/>
    <s v="United States"/>
    <s v="Sarah Jordon"/>
    <s v="Other"/>
    <d v="2021-08-16T00:00:00"/>
    <s v="Cerrado"/>
    <s v="CA-2021-122987"/>
    <n v="38401"/>
    <x v="528"/>
    <x v="0"/>
    <x v="0"/>
    <d v="2021-08-16T00:00:00"/>
    <s v="Same Day"/>
    <s v="Severo"/>
    <s v="Tennessee"/>
    <s v="Severo"/>
    <x v="8"/>
    <n v="1"/>
    <n v="0.7"/>
    <n v="-11.19"/>
    <n v="20.146666666666661"/>
    <n v="3"/>
    <n v="13.43"/>
    <n v="44.766666666666659"/>
    <n v="14.922222222222219"/>
    <n v="4.4766666666666666"/>
    <n v="24.619999999999997"/>
  </r>
  <r>
    <s v="Cosas de Oficina"/>
    <s v="Boynton Beach"/>
    <s v="United States"/>
    <s v="Patrick Gardner"/>
    <s v="Other"/>
    <d v="2020-10-28T00:00:00"/>
    <s v="Cerrado"/>
    <s v="CA-2020-144344"/>
    <n v="33437"/>
    <x v="691"/>
    <x v="0"/>
    <x v="0"/>
    <d v="2020-10-28T00:00:00"/>
    <s v="Same Day"/>
    <s v="Severo"/>
    <s v="Florida"/>
    <s v="Severo"/>
    <x v="8"/>
    <n v="1"/>
    <n v="0.7"/>
    <n v="-29.94"/>
    <n v="57.396666666666647"/>
    <n v="5"/>
    <n v="37.43"/>
    <n v="124.76666666666665"/>
    <n v="24.95333333333333"/>
    <n v="7.4859999999999998"/>
    <n v="67.37"/>
  </r>
  <r>
    <s v="Cosas de Oficina"/>
    <s v="Tampa"/>
    <s v="United States"/>
    <s v="Trudy Glocke"/>
    <s v="Ibico"/>
    <d v="2018-03-31T00:00:00"/>
    <s v="Cerrado"/>
    <s v="CA-2018-130428"/>
    <n v="33614"/>
    <x v="674"/>
    <x v="0"/>
    <x v="0"/>
    <d v="2018-03-31T00:00:00"/>
    <s v="Same Day"/>
    <s v="Severo"/>
    <s v="Florida"/>
    <s v="Severo"/>
    <x v="8"/>
    <n v="1"/>
    <n v="0.7"/>
    <n v="-10.119999999999999"/>
    <n v="19.396666666666665"/>
    <n v="5"/>
    <n v="12.65"/>
    <n v="42.166666666666664"/>
    <n v="8.4333333333333336"/>
    <n v="2.5300000000000002"/>
    <n v="22.77"/>
  </r>
  <r>
    <s v="Cosas de Oficina"/>
    <s v="Charlotte"/>
    <s v="United States"/>
    <s v="Mick Brown"/>
    <s v="Wilson Jones"/>
    <d v="2021-05-06T00:00:00"/>
    <s v="Abierto"/>
    <s v="CA-2021-144498"/>
    <n v="28205"/>
    <x v="350"/>
    <x v="0"/>
    <x v="0"/>
    <d v="2021-05-06T00:00:00"/>
    <s v="Same Day"/>
    <s v="Severo"/>
    <s v="North Carolina"/>
    <s v="Severo"/>
    <x v="8"/>
    <n v="1"/>
    <n v="0.7"/>
    <n v="-52.55"/>
    <n v="107.37666666666664"/>
    <n v="11"/>
    <n v="68.540000000000006"/>
    <n v="228.46666666666664"/>
    <n v="20.76969696969697"/>
    <n v="6.2309090909090914"/>
    <n v="121.09"/>
  </r>
  <r>
    <s v="Cosas de Oficina"/>
    <s v="Murray"/>
    <s v="United States"/>
    <s v="Sarah Foster"/>
    <s v="Boston"/>
    <d v="2021-07-21T00:00:00"/>
    <s v="Cerrado"/>
    <s v="US-2021-158505"/>
    <n v="84107"/>
    <x v="996"/>
    <x v="1"/>
    <x v="0"/>
    <d v="2021-07-21T00:00:00"/>
    <s v="Same Day"/>
    <s v="Severo"/>
    <s v="Utah"/>
    <s v="Severo"/>
    <x v="6"/>
    <n v="1"/>
    <n v="0"/>
    <n v="7.54"/>
    <n v="7.5399999999999991"/>
    <n v="1"/>
    <n v="25.99"/>
    <n v="25.99"/>
    <n v="25.99"/>
    <n v="25.99"/>
    <n v="18.45"/>
  </r>
  <r>
    <s v="Cosas de Oficina"/>
    <s v="Anaheim"/>
    <s v="United States"/>
    <s v="William Brown"/>
    <s v="Other"/>
    <d v="2020-12-11T00:00:00"/>
    <s v="Cerrado"/>
    <s v="CA-2020-165330"/>
    <n v="92804"/>
    <x v="1191"/>
    <x v="1"/>
    <x v="0"/>
    <d v="2020-12-11T00:00:00"/>
    <s v="Same Day"/>
    <s v="Severo"/>
    <s v="California"/>
    <s v="Severo"/>
    <x v="10"/>
    <n v="1"/>
    <n v="0"/>
    <n v="13.94"/>
    <n v="13.940000000000001"/>
    <n v="1"/>
    <n v="30.98"/>
    <n v="30.98"/>
    <n v="30.98"/>
    <n v="30.98"/>
    <n v="17.04"/>
  </r>
  <r>
    <s v="Cosas de Oficina"/>
    <s v="Redlands"/>
    <s v="United States"/>
    <s v="Sandra Glassco"/>
    <s v="Xerox"/>
    <d v="2019-10-31T00:00:00"/>
    <s v="Cerrado"/>
    <s v="CA-2019-164882"/>
    <n v="92374"/>
    <x v="369"/>
    <x v="1"/>
    <x v="0"/>
    <d v="2019-10-31T00:00:00"/>
    <s v="Same Day"/>
    <s v="Severo"/>
    <s v="California"/>
    <s v="Severo"/>
    <x v="10"/>
    <n v="1"/>
    <n v="0"/>
    <n v="9.39"/>
    <n v="9.39"/>
    <n v="1"/>
    <n v="19.98"/>
    <n v="19.98"/>
    <n v="19.98"/>
    <n v="19.98"/>
    <n v="10.59"/>
  </r>
  <r>
    <s v="Cosas de Oficina"/>
    <s v="San Francisco"/>
    <s v="United States"/>
    <s v="Patrick Ryan"/>
    <s v="Southworth"/>
    <d v="2021-11-24T00:00:00"/>
    <s v="Cerrado"/>
    <s v="CA-2021-162250"/>
    <n v="94109"/>
    <x v="565"/>
    <x v="1"/>
    <x v="0"/>
    <d v="2021-11-24T00:00:00"/>
    <s v="Same Day"/>
    <s v="Severo"/>
    <s v="California"/>
    <s v="Severo"/>
    <x v="10"/>
    <n v="1"/>
    <n v="0"/>
    <n v="3.5"/>
    <n v="3.5"/>
    <n v="1"/>
    <n v="7.78"/>
    <n v="7.78"/>
    <n v="7.78"/>
    <n v="7.78"/>
    <n v="4.28"/>
  </r>
  <r>
    <s v="Cosas de Oficina"/>
    <s v="Seattle"/>
    <s v="United States"/>
    <s v="Resi Pölking"/>
    <s v="Xerox"/>
    <d v="2018-09-13T00:00:00"/>
    <s v="Cerrado"/>
    <s v="CA-2018-142769"/>
    <n v="98103"/>
    <x v="1049"/>
    <x v="1"/>
    <x v="0"/>
    <d v="2018-09-13T00:00:00"/>
    <s v="Same Day"/>
    <s v="Severo"/>
    <s v="Washington"/>
    <s v="Severo"/>
    <x v="10"/>
    <n v="1"/>
    <n v="0"/>
    <n v="24.47"/>
    <n v="24.47"/>
    <n v="1"/>
    <n v="48.94"/>
    <n v="48.94"/>
    <n v="48.94"/>
    <n v="48.94"/>
    <n v="24.47"/>
  </r>
  <r>
    <s v="Cosas de Oficina"/>
    <s v="Seattle"/>
    <s v="United States"/>
    <s v="MaryBeth Skach"/>
    <s v="Xerox"/>
    <d v="2020-10-22T00:00:00"/>
    <s v="Cerrado"/>
    <s v="CA-2020-169887"/>
    <n v="98105"/>
    <x v="1162"/>
    <x v="1"/>
    <x v="0"/>
    <d v="2020-10-22T00:00:00"/>
    <s v="Same Day"/>
    <s v="Severo"/>
    <s v="Washington"/>
    <s v="Severo"/>
    <x v="10"/>
    <n v="1"/>
    <n v="0"/>
    <n v="3.21"/>
    <n v="3.21"/>
    <n v="1"/>
    <n v="6.68"/>
    <n v="6.68"/>
    <n v="6.68"/>
    <n v="6.68"/>
    <n v="3.4699999999999998"/>
  </r>
  <r>
    <s v="Cosas de Oficina"/>
    <s v="Anaheim"/>
    <s v="United States"/>
    <s v="William Brown"/>
    <s v="FelBajoes"/>
    <d v="2020-12-11T00:00:00"/>
    <s v="Cerrado"/>
    <s v="CA-2020-165330"/>
    <n v="92804"/>
    <x v="586"/>
    <x v="1"/>
    <x v="0"/>
    <d v="2020-12-11T00:00:00"/>
    <s v="Same Day"/>
    <s v="Severo"/>
    <s v="California"/>
    <s v="Severo"/>
    <x v="9"/>
    <n v="1"/>
    <n v="0"/>
    <n v="24.19"/>
    <n v="24.189999999999998"/>
    <n v="2"/>
    <n v="83.42"/>
    <n v="83.42"/>
    <n v="41.71"/>
    <n v="41.71"/>
    <n v="59.230000000000004"/>
  </r>
  <r>
    <s v="Cosas de Oficina"/>
    <s v="Seattle"/>
    <s v="United States"/>
    <s v="Resi Pölking"/>
    <s v="Holmes"/>
    <d v="2018-09-13T00:00:00"/>
    <s v="Cerrado"/>
    <s v="CA-2018-142769"/>
    <n v="98103"/>
    <x v="1192"/>
    <x v="1"/>
    <x v="0"/>
    <d v="2018-09-13T00:00:00"/>
    <s v="Same Day"/>
    <s v="Severo"/>
    <s v="Washington"/>
    <s v="Severo"/>
    <x v="9"/>
    <n v="1"/>
    <n v="0"/>
    <n v="9.74"/>
    <n v="9.74"/>
    <n v="2"/>
    <n v="22.66"/>
    <n v="22.66"/>
    <n v="11.33"/>
    <n v="11.33"/>
    <n v="12.92"/>
  </r>
  <r>
    <s v="Cosas de Oficina"/>
    <s v="Anaheim"/>
    <s v="United States"/>
    <s v="William Brown"/>
    <s v="Boston"/>
    <d v="2020-12-11T00:00:00"/>
    <s v="Cerrado"/>
    <s v="CA-2020-165330"/>
    <n v="92804"/>
    <x v="1193"/>
    <x v="1"/>
    <x v="0"/>
    <d v="2020-12-11T00:00:00"/>
    <s v="Same Day"/>
    <s v="Severo"/>
    <s v="California"/>
    <s v="Severo"/>
    <x v="6"/>
    <n v="1"/>
    <n v="0"/>
    <n v="6.06"/>
    <n v="6.0599999999999987"/>
    <n v="2"/>
    <n v="23.32"/>
    <n v="23.32"/>
    <n v="11.66"/>
    <n v="11.66"/>
    <n v="17.260000000000002"/>
  </r>
  <r>
    <s v="Cosas de Oficina"/>
    <s v="Los Angeles"/>
    <s v="United States"/>
    <s v="Tom Boeckenhauer"/>
    <s v="Other"/>
    <d v="2021-03-30T00:00:00"/>
    <s v="Cerrado"/>
    <s v="US-2021-120147"/>
    <n v="90036"/>
    <x v="1194"/>
    <x v="1"/>
    <x v="0"/>
    <d v="2021-03-30T00:00:00"/>
    <s v="Same Day"/>
    <s v="Severo"/>
    <s v="California"/>
    <s v="Severo"/>
    <x v="6"/>
    <n v="1"/>
    <n v="0"/>
    <n v="2.0699999999999998"/>
    <n v="2.0700000000000003"/>
    <n v="2"/>
    <n v="6.08"/>
    <n v="6.08"/>
    <n v="3.04"/>
    <n v="3.04"/>
    <n v="4.01"/>
  </r>
  <r>
    <s v="Cosas de Oficina"/>
    <s v="Seattle"/>
    <s v="United States"/>
    <s v="Lauren Leatherbury"/>
    <s v="Binney &amp; Smith"/>
    <d v="2019-06-04T00:00:00"/>
    <s v="Cerrado"/>
    <s v="CA-2019-164833"/>
    <n v="98105"/>
    <x v="183"/>
    <x v="1"/>
    <x v="0"/>
    <d v="2019-06-04T00:00:00"/>
    <s v="Same Day"/>
    <s v="Severo"/>
    <s v="Washington"/>
    <s v="Severo"/>
    <x v="6"/>
    <n v="1"/>
    <n v="0"/>
    <n v="3.06"/>
    <n v="3.0600000000000005"/>
    <n v="2"/>
    <n v="9.26"/>
    <n v="9.26"/>
    <n v="4.63"/>
    <n v="4.63"/>
    <n v="6.1999999999999993"/>
  </r>
  <r>
    <s v="Cosas de Oficina"/>
    <s v="Seattle"/>
    <s v="United States"/>
    <s v="Lauren Leatherbury"/>
    <s v="Avery"/>
    <d v="2019-06-04T00:00:00"/>
    <s v="Cerrado"/>
    <s v="CA-2019-164833"/>
    <n v="98105"/>
    <x v="1064"/>
    <x v="1"/>
    <x v="0"/>
    <d v="2019-06-04T00:00:00"/>
    <s v="Same Day"/>
    <s v="Severo"/>
    <s v="Washington"/>
    <s v="Severo"/>
    <x v="2"/>
    <n v="1"/>
    <n v="0"/>
    <n v="3.47"/>
    <n v="3.47"/>
    <n v="2"/>
    <n v="7.38"/>
    <n v="7.38"/>
    <n v="3.69"/>
    <n v="3.69"/>
    <n v="3.9099999999999997"/>
  </r>
  <r>
    <s v="Cosas de Oficina"/>
    <s v="Los Angeles"/>
    <s v="United States"/>
    <s v="Joel Eaton"/>
    <s v="Xerox"/>
    <d v="2020-10-08T00:00:00"/>
    <s v="Abierto"/>
    <s v="US-2020-162026"/>
    <n v="90036"/>
    <x v="1195"/>
    <x v="1"/>
    <x v="0"/>
    <d v="2020-10-08T00:00:00"/>
    <s v="Same Day"/>
    <s v="Severo"/>
    <s v="California"/>
    <s v="Severo"/>
    <x v="10"/>
    <n v="1"/>
    <n v="0"/>
    <n v="27.88"/>
    <n v="27.880000000000003"/>
    <n v="2"/>
    <n v="61.96"/>
    <n v="61.96"/>
    <n v="30.98"/>
    <n v="30.98"/>
    <n v="34.08"/>
  </r>
  <r>
    <s v="Cosas de Oficina"/>
    <s v="Seattle"/>
    <s v="United States"/>
    <s v="Tom Prescott"/>
    <s v="Xerox"/>
    <d v="2021-09-17T00:00:00"/>
    <s v="Cerrado"/>
    <s v="CA-2021-137470"/>
    <n v="98115"/>
    <x v="1196"/>
    <x v="1"/>
    <x v="0"/>
    <d v="2021-09-17T00:00:00"/>
    <s v="Same Day"/>
    <s v="Severo"/>
    <s v="Washington"/>
    <s v="Severo"/>
    <x v="10"/>
    <n v="1"/>
    <n v="0"/>
    <n v="6.35"/>
    <n v="6.35"/>
    <n v="2"/>
    <n v="12.96"/>
    <n v="12.96"/>
    <n v="6.48"/>
    <n v="6.48"/>
    <n v="6.6100000000000012"/>
  </r>
  <r>
    <s v="Cosas de Oficina"/>
    <s v="Los Angeles"/>
    <s v="United States"/>
    <s v="Charlotte Melton"/>
    <s v="Eldon"/>
    <d v="2019-10-17T00:00:00"/>
    <s v="Cerrado"/>
    <s v="CA-2019-152527"/>
    <n v="90004"/>
    <x v="41"/>
    <x v="1"/>
    <x v="0"/>
    <d v="2019-10-17T00:00:00"/>
    <s v="Same Day"/>
    <s v="Severo"/>
    <s v="California"/>
    <s v="Severo"/>
    <x v="4"/>
    <n v="1"/>
    <n v="0"/>
    <n v="3.89"/>
    <n v="3.8900000000000006"/>
    <n v="2"/>
    <n v="77.88"/>
    <n v="77.88"/>
    <n v="38.94"/>
    <n v="38.94"/>
    <n v="73.989999999999995"/>
  </r>
  <r>
    <s v="Cosas de Oficina"/>
    <s v="Redlands"/>
    <s v="United States"/>
    <s v="Sandra Glassco"/>
    <s v="Other"/>
    <d v="2019-10-31T00:00:00"/>
    <s v="Cerrado"/>
    <s v="CA-2019-164882"/>
    <n v="92374"/>
    <x v="1197"/>
    <x v="1"/>
    <x v="0"/>
    <d v="2019-10-31T00:00:00"/>
    <s v="Same Day"/>
    <s v="Severo"/>
    <s v="California"/>
    <s v="Severo"/>
    <x v="4"/>
    <n v="1"/>
    <n v="0"/>
    <n v="12.65"/>
    <n v="12.649999999999999"/>
    <n v="2"/>
    <n v="46.84"/>
    <n v="46.84"/>
    <n v="23.42"/>
    <n v="23.42"/>
    <n v="34.190000000000005"/>
  </r>
  <r>
    <s v="Cosas de Oficina"/>
    <s v="San Francisco"/>
    <s v="United States"/>
    <s v="Michael Moore"/>
    <s v="Space Solutions"/>
    <d v="2021-01-30T00:00:00"/>
    <s v="Cerrado"/>
    <s v="CA-2021-164329"/>
    <n v="94109"/>
    <x v="556"/>
    <x v="1"/>
    <x v="0"/>
    <d v="2021-01-30T00:00:00"/>
    <s v="Same Day"/>
    <s v="Severo"/>
    <s v="California"/>
    <s v="Severo"/>
    <x v="4"/>
    <n v="1"/>
    <n v="0"/>
    <n v="6.46"/>
    <n v="6.4599999999999937"/>
    <n v="2"/>
    <n v="129.30000000000001"/>
    <n v="129.30000000000001"/>
    <n v="64.650000000000006"/>
    <n v="64.650000000000006"/>
    <n v="122.84000000000002"/>
  </r>
  <r>
    <s v="Cosas de Oficina"/>
    <s v="Seattle"/>
    <s v="United States"/>
    <s v="Resi Pölking"/>
    <s v="Acme"/>
    <d v="2018-09-13T00:00:00"/>
    <s v="Cerrado"/>
    <s v="CA-2018-142769"/>
    <n v="98103"/>
    <x v="503"/>
    <x v="1"/>
    <x v="0"/>
    <d v="2018-09-13T00:00:00"/>
    <s v="Same Day"/>
    <s v="Severo"/>
    <s v="Washington"/>
    <s v="Severo"/>
    <x v="14"/>
    <n v="1"/>
    <n v="0"/>
    <n v="2.19"/>
    <n v="2.1900000000000004"/>
    <n v="2"/>
    <n v="7.3"/>
    <n v="7.3"/>
    <n v="3.65"/>
    <n v="3.65"/>
    <n v="5.1099999999999994"/>
  </r>
  <r>
    <s v="Cosas de Oficina"/>
    <s v="Redlands"/>
    <s v="United States"/>
    <s v="Sandra Glassco"/>
    <s v="Newell"/>
    <d v="2019-10-31T00:00:00"/>
    <s v="Cerrado"/>
    <s v="CA-2019-164882"/>
    <n v="92374"/>
    <x v="1198"/>
    <x v="1"/>
    <x v="0"/>
    <d v="2019-10-31T00:00:00"/>
    <s v="Same Day"/>
    <s v="Severo"/>
    <s v="California"/>
    <s v="Severo"/>
    <x v="6"/>
    <n v="1"/>
    <n v="0"/>
    <n v="1.26"/>
    <n v="1.2599999999999998"/>
    <n v="3"/>
    <n v="5.04"/>
    <n v="5.04"/>
    <n v="1.68"/>
    <n v="1.68"/>
    <n v="3.7800000000000002"/>
  </r>
  <r>
    <s v="Cosas de Oficina"/>
    <s v="San Francisco"/>
    <s v="United States"/>
    <s v="Jay Kimmel"/>
    <s v="Newell"/>
    <d v="2021-08-13T00:00:00"/>
    <s v="Abierto"/>
    <s v="US-2021-103828"/>
    <n v="94122"/>
    <x v="398"/>
    <x v="1"/>
    <x v="0"/>
    <d v="2021-08-13T00:00:00"/>
    <s v="Same Day"/>
    <s v="Severo"/>
    <s v="California"/>
    <s v="Severo"/>
    <x v="6"/>
    <n v="1"/>
    <n v="0"/>
    <n v="15.48"/>
    <n v="15.479999999999997"/>
    <n v="3"/>
    <n v="59.52"/>
    <n v="59.52"/>
    <n v="19.84"/>
    <n v="19.84"/>
    <n v="44.040000000000006"/>
  </r>
  <r>
    <s v="Cosas de Oficina"/>
    <s v="Seattle"/>
    <s v="United States"/>
    <s v="MaryBeth Skach"/>
    <s v="Prang"/>
    <d v="2020-10-22T00:00:00"/>
    <s v="Cerrado"/>
    <s v="CA-2020-169887"/>
    <n v="98105"/>
    <x v="1096"/>
    <x v="1"/>
    <x v="0"/>
    <d v="2020-10-22T00:00:00"/>
    <s v="Same Day"/>
    <s v="Severo"/>
    <s v="Washington"/>
    <s v="Severo"/>
    <x v="6"/>
    <n v="1"/>
    <n v="0"/>
    <n v="2.25"/>
    <n v="2.25"/>
    <n v="3"/>
    <n v="8.34"/>
    <n v="8.34"/>
    <n v="2.78"/>
    <n v="2.78"/>
    <n v="6.09"/>
  </r>
  <r>
    <s v="Cosas de Oficina"/>
    <s v="Redlands"/>
    <s v="United States"/>
    <s v="Chuck Magee"/>
    <s v="Avery"/>
    <d v="2020-09-26T00:00:00"/>
    <s v="Abierto"/>
    <s v="CA-2020-145898"/>
    <n v="92374"/>
    <x v="1199"/>
    <x v="1"/>
    <x v="0"/>
    <d v="2020-09-26T00:00:00"/>
    <s v="Same Day"/>
    <s v="Severo"/>
    <s v="California"/>
    <s v="Severo"/>
    <x v="2"/>
    <n v="1"/>
    <n v="0"/>
    <n v="3.6"/>
    <n v="3.5999999999999996"/>
    <n v="3"/>
    <n v="7.83"/>
    <n v="7.83"/>
    <n v="2.61"/>
    <n v="2.61"/>
    <n v="4.2300000000000004"/>
  </r>
  <r>
    <s v="Cosas de Oficina"/>
    <s v="Seattle"/>
    <s v="United States"/>
    <s v="Liz Pelletier"/>
    <s v="Avery"/>
    <d v="2021-05-11T00:00:00"/>
    <s v="Cerrado"/>
    <s v="CA-2021-133823"/>
    <n v="98103"/>
    <x v="1133"/>
    <x v="1"/>
    <x v="0"/>
    <d v="2021-05-12T00:00:00"/>
    <s v="Same Day"/>
    <s v="Severo"/>
    <s v="Washington"/>
    <s v="Severo"/>
    <x v="2"/>
    <n v="2"/>
    <n v="0"/>
    <n v="17.670000000000002"/>
    <n v="17.670000000000002"/>
    <n v="3"/>
    <n v="37.590000000000003"/>
    <n v="37.590000000000003"/>
    <n v="12.530000000000001"/>
    <n v="12.530000000000001"/>
    <n v="19.920000000000002"/>
  </r>
  <r>
    <s v="Cosas de Oficina"/>
    <s v="Los Angeles"/>
    <s v="United States"/>
    <s v="Dianna Vittorini"/>
    <s v="Other"/>
    <d v="2021-06-11T00:00:00"/>
    <s v="Cerrado"/>
    <s v="US-2021-152002"/>
    <n v="90004"/>
    <x v="447"/>
    <x v="1"/>
    <x v="0"/>
    <d v="2021-06-11T00:00:00"/>
    <s v="Same Day"/>
    <s v="Severo"/>
    <s v="California"/>
    <s v="Severo"/>
    <x v="10"/>
    <n v="1"/>
    <n v="0"/>
    <n v="60.26"/>
    <n v="60.26"/>
    <n v="3"/>
    <n v="122.97"/>
    <n v="122.97"/>
    <n v="40.99"/>
    <n v="40.99"/>
    <n v="62.71"/>
  </r>
  <r>
    <s v="Cosas de Oficina"/>
    <s v="Los Angeles"/>
    <s v="United States"/>
    <s v="Jeremy Farry"/>
    <s v="Adams"/>
    <d v="2018-10-19T00:00:00"/>
    <s v="Cerrado"/>
    <s v="CA-2018-117317"/>
    <n v="90032"/>
    <x v="1200"/>
    <x v="1"/>
    <x v="0"/>
    <d v="2018-10-19T00:00:00"/>
    <s v="Same Day"/>
    <s v="Severo"/>
    <s v="California"/>
    <s v="Severo"/>
    <x v="10"/>
    <n v="1"/>
    <n v="0"/>
    <n v="6.59"/>
    <n v="6.59"/>
    <n v="3"/>
    <n v="13.44"/>
    <n v="13.44"/>
    <n v="4.4799999999999995"/>
    <n v="4.4799999999999995"/>
    <n v="6.85"/>
  </r>
  <r>
    <s v="Cosas de Oficina"/>
    <s v="San Diego"/>
    <s v="United States"/>
    <s v="Toby Carlisle"/>
    <s v="Xerox"/>
    <d v="2021-12-03T00:00:00"/>
    <s v="Cerrado"/>
    <s v="CA-2021-136875"/>
    <n v="92024"/>
    <x v="1146"/>
    <x v="1"/>
    <x v="0"/>
    <d v="2021-12-03T00:00:00"/>
    <s v="Same Day"/>
    <s v="Severo"/>
    <s v="California"/>
    <s v="Severo"/>
    <x v="10"/>
    <n v="1"/>
    <n v="0"/>
    <n v="79.89"/>
    <n v="79.89"/>
    <n v="3"/>
    <n v="166.44"/>
    <n v="166.44"/>
    <n v="55.48"/>
    <n v="55.48"/>
    <n v="86.55"/>
  </r>
  <r>
    <s v="Cosas de Oficina"/>
    <s v="Seattle"/>
    <s v="United States"/>
    <s v="Jennifer Ferguson"/>
    <s v="Xerox"/>
    <d v="2021-09-11T00:00:00"/>
    <s v="Cerrado"/>
    <s v="US-2021-142188"/>
    <n v="98105"/>
    <x v="510"/>
    <x v="1"/>
    <x v="0"/>
    <d v="2021-09-11T00:00:00"/>
    <s v="Same Day"/>
    <s v="Severo"/>
    <s v="Washington"/>
    <s v="Severo"/>
    <x v="10"/>
    <n v="1"/>
    <n v="0"/>
    <n v="9.33"/>
    <n v="9.33"/>
    <n v="3"/>
    <n v="19.440000000000001"/>
    <n v="19.440000000000001"/>
    <n v="6.48"/>
    <n v="6.48"/>
    <n v="10.110000000000001"/>
  </r>
  <r>
    <s v="Cosas de Oficina"/>
    <s v="Anaheim"/>
    <s v="United States"/>
    <s v="William Brown"/>
    <s v="Rogers"/>
    <d v="2020-12-11T00:00:00"/>
    <s v="Cerrado"/>
    <s v="CA-2020-165330"/>
    <n v="92804"/>
    <x v="1201"/>
    <x v="1"/>
    <x v="0"/>
    <d v="2020-12-11T00:00:00"/>
    <s v="Same Day"/>
    <s v="Severo"/>
    <s v="California"/>
    <s v="Severo"/>
    <x v="4"/>
    <n v="1"/>
    <n v="0"/>
    <n v="2.0099999999999998"/>
    <n v="2.009999999999998"/>
    <n v="3"/>
    <n v="50.22"/>
    <n v="50.22"/>
    <n v="16.739999999999998"/>
    <n v="16.739999999999998"/>
    <n v="48.21"/>
  </r>
  <r>
    <s v="Cosas de Oficina"/>
    <s v="Redlands"/>
    <s v="United States"/>
    <s v="Chuck Magee"/>
    <s v="Advantus"/>
    <d v="2020-09-26T00:00:00"/>
    <s v="Abierto"/>
    <s v="CA-2020-145898"/>
    <n v="92374"/>
    <x v="457"/>
    <x v="1"/>
    <x v="0"/>
    <d v="2020-09-26T00:00:00"/>
    <s v="Same Day"/>
    <s v="Severo"/>
    <s v="California"/>
    <s v="Severo"/>
    <x v="4"/>
    <n v="1"/>
    <n v="0"/>
    <n v="13.89"/>
    <n v="13.89"/>
    <n v="3"/>
    <n v="51.45"/>
    <n v="51.45"/>
    <n v="17.150000000000002"/>
    <n v="17.150000000000002"/>
    <n v="37.56"/>
  </r>
  <r>
    <s v="Cosas de Oficina"/>
    <s v="San Francisco"/>
    <s v="United States"/>
    <s v="Jay Kimmel"/>
    <s v="Sterilite"/>
    <d v="2021-08-13T00:00:00"/>
    <s v="Abierto"/>
    <s v="US-2021-103828"/>
    <n v="94122"/>
    <x v="471"/>
    <x v="1"/>
    <x v="0"/>
    <d v="2021-08-13T00:00:00"/>
    <s v="Same Day"/>
    <s v="Severo"/>
    <s v="California"/>
    <s v="Severo"/>
    <x v="4"/>
    <n v="1"/>
    <n v="0"/>
    <n v="8.49"/>
    <n v="8.4899999999999984"/>
    <n v="3"/>
    <n v="31.44"/>
    <n v="31.44"/>
    <n v="10.48"/>
    <n v="10.48"/>
    <n v="22.950000000000003"/>
  </r>
  <r>
    <s v="Cosas de Oficina"/>
    <s v="Seattle"/>
    <s v="United States"/>
    <s v="Mitch Webber"/>
    <s v="Sterilite"/>
    <d v="2021-12-13T00:00:00"/>
    <s v="Cerrado"/>
    <s v="CA-2021-107986"/>
    <n v="98103"/>
    <x v="471"/>
    <x v="1"/>
    <x v="0"/>
    <d v="2021-12-13T00:00:00"/>
    <s v="Same Day"/>
    <s v="Severo"/>
    <s v="Washington"/>
    <s v="Severo"/>
    <x v="4"/>
    <n v="1"/>
    <n v="0"/>
    <n v="8.49"/>
    <n v="8.4899999999999984"/>
    <n v="3"/>
    <n v="31.44"/>
    <n v="31.44"/>
    <n v="10.48"/>
    <n v="10.48"/>
    <n v="22.950000000000003"/>
  </r>
  <r>
    <s v="Cosas de Oficina"/>
    <s v="Redlands"/>
    <s v="United States"/>
    <s v="Sandra Glassco"/>
    <s v="Acme"/>
    <d v="2019-10-31T00:00:00"/>
    <s v="Cerrado"/>
    <s v="CA-2019-164882"/>
    <n v="92374"/>
    <x v="557"/>
    <x v="1"/>
    <x v="0"/>
    <d v="2019-10-31T00:00:00"/>
    <s v="Same Day"/>
    <s v="Severo"/>
    <s v="California"/>
    <s v="Severo"/>
    <x v="14"/>
    <n v="1"/>
    <n v="0"/>
    <n v="8.02"/>
    <n v="8.02"/>
    <n v="3"/>
    <n v="29.7"/>
    <n v="29.7"/>
    <n v="9.9"/>
    <n v="9.9"/>
    <n v="21.68"/>
  </r>
  <r>
    <s v="Cosas de Oficina"/>
    <s v="Chula Vista"/>
    <s v="United States"/>
    <s v="Thomas Thornton"/>
    <s v="Boston"/>
    <d v="2020-11-04T00:00:00"/>
    <s v="Cerrado"/>
    <s v="CA-2020-146766"/>
    <n v="91911"/>
    <x v="281"/>
    <x v="1"/>
    <x v="0"/>
    <d v="2020-11-04T00:00:00"/>
    <s v="Same Day"/>
    <s v="Severo"/>
    <s v="California"/>
    <s v="Severo"/>
    <x v="6"/>
    <n v="1"/>
    <n v="0"/>
    <n v="55.91"/>
    <n v="55.91"/>
    <n v="4"/>
    <n v="192.8"/>
    <n v="192.8"/>
    <n v="48.2"/>
    <n v="48.2"/>
    <n v="136.89000000000001"/>
  </r>
  <r>
    <s v="Cosas de Oficina"/>
    <s v="San Francisco"/>
    <s v="United States"/>
    <s v="Justin MacKendrick"/>
    <s v="Other"/>
    <d v="2019-11-05T00:00:00"/>
    <s v="Cerrado"/>
    <s v="CA-2019-145485"/>
    <n v="94109"/>
    <x v="1176"/>
    <x v="1"/>
    <x v="0"/>
    <d v="2019-11-05T00:00:00"/>
    <s v="Same Day"/>
    <s v="Severo"/>
    <s v="California"/>
    <s v="Severo"/>
    <x v="4"/>
    <n v="1"/>
    <n v="0"/>
    <n v="15.7"/>
    <n v="15.700000000000003"/>
    <n v="4"/>
    <n v="62.8"/>
    <n v="62.8"/>
    <n v="15.7"/>
    <n v="15.7"/>
    <n v="47.099999999999994"/>
  </r>
  <r>
    <s v="Cosas de Oficina"/>
    <s v="San Francisco"/>
    <s v="United States"/>
    <s v="Jay Kimmel"/>
    <s v="Staple remover"/>
    <d v="2021-08-13T00:00:00"/>
    <s v="Abierto"/>
    <s v="US-2021-103828"/>
    <n v="94122"/>
    <x v="327"/>
    <x v="1"/>
    <x v="0"/>
    <d v="2021-08-13T00:00:00"/>
    <s v="Same Day"/>
    <s v="Severo"/>
    <s v="California"/>
    <s v="Severo"/>
    <x v="14"/>
    <n v="1"/>
    <n v="0"/>
    <n v="9.26"/>
    <n v="9.259999999999998"/>
    <n v="4"/>
    <n v="31.92"/>
    <n v="31.92"/>
    <n v="7.98"/>
    <n v="7.98"/>
    <n v="22.660000000000004"/>
  </r>
  <r>
    <s v="Cosas de Oficina"/>
    <s v="San Francisco"/>
    <s v="United States"/>
    <s v="Cassandra Brandow"/>
    <s v="Kensington"/>
    <d v="2021-09-11T00:00:00"/>
    <s v="Cerrado"/>
    <s v="CA-2021-144484"/>
    <n v="94110"/>
    <x v="722"/>
    <x v="1"/>
    <x v="0"/>
    <d v="2021-09-11T00:00:00"/>
    <s v="Same Day"/>
    <s v="Severo"/>
    <s v="California"/>
    <s v="Severo"/>
    <x v="9"/>
    <n v="1"/>
    <n v="0"/>
    <n v="113.85"/>
    <n v="113.85000000000002"/>
    <n v="5"/>
    <n v="406.6"/>
    <n v="406.6"/>
    <n v="81.320000000000007"/>
    <n v="81.320000000000007"/>
    <n v="292.75"/>
  </r>
  <r>
    <s v="Cosas de Oficina"/>
    <s v="Redlands"/>
    <s v="United States"/>
    <s v="Chuck Magee"/>
    <s v="Sanford"/>
    <d v="2020-09-26T00:00:00"/>
    <s v="Abierto"/>
    <s v="CA-2020-145898"/>
    <n v="92374"/>
    <x v="1023"/>
    <x v="1"/>
    <x v="0"/>
    <d v="2020-09-26T00:00:00"/>
    <s v="Same Day"/>
    <s v="Severo"/>
    <s v="California"/>
    <s v="Severo"/>
    <x v="6"/>
    <n v="1"/>
    <n v="0"/>
    <n v="13.45"/>
    <n v="13.45"/>
    <n v="5"/>
    <n v="35.4"/>
    <n v="35.4"/>
    <n v="7.08"/>
    <n v="7.08"/>
    <n v="21.95"/>
  </r>
  <r>
    <s v="Cosas de Oficina"/>
    <s v="Redlands"/>
    <s v="United States"/>
    <s v="Sandra Glassco"/>
    <s v="Other"/>
    <d v="2019-10-31T00:00:00"/>
    <s v="Cerrado"/>
    <s v="CA-2019-164882"/>
    <n v="92374"/>
    <x v="204"/>
    <x v="1"/>
    <x v="0"/>
    <d v="2019-10-31T00:00:00"/>
    <s v="Same Day"/>
    <s v="Severo"/>
    <s v="California"/>
    <s v="Severo"/>
    <x v="13"/>
    <n v="1"/>
    <n v="0"/>
    <n v="8.0299999999999994"/>
    <n v="8.0299999999999994"/>
    <n v="5"/>
    <n v="17.45"/>
    <n v="17.45"/>
    <n v="3.4899999999999998"/>
    <n v="3.4899999999999998"/>
    <n v="9.42"/>
  </r>
  <r>
    <s v="Cosas de Oficina"/>
    <s v="Seattle"/>
    <s v="United States"/>
    <s v="Resi Pölking"/>
    <s v="OIC"/>
    <d v="2018-09-13T00:00:00"/>
    <s v="Cerrado"/>
    <s v="CA-2018-142769"/>
    <n v="98103"/>
    <x v="994"/>
    <x v="1"/>
    <x v="0"/>
    <d v="2018-09-13T00:00:00"/>
    <s v="Same Day"/>
    <s v="Severo"/>
    <s v="Washington"/>
    <s v="Severo"/>
    <x v="13"/>
    <n v="1"/>
    <n v="0"/>
    <n v="2.68"/>
    <n v="2.68"/>
    <n v="5"/>
    <n v="5.7"/>
    <n v="5.7"/>
    <n v="1.1400000000000001"/>
    <n v="1.1400000000000001"/>
    <n v="3.02"/>
  </r>
  <r>
    <s v="Cosas de Oficina"/>
    <s v="Redlands"/>
    <s v="United States"/>
    <s v="Chuck Magee"/>
    <s v="Other"/>
    <d v="2020-09-26T00:00:00"/>
    <s v="Abierto"/>
    <s v="CA-2020-145898"/>
    <n v="92374"/>
    <x v="458"/>
    <x v="1"/>
    <x v="0"/>
    <d v="2020-09-26T00:00:00"/>
    <s v="Same Day"/>
    <s v="Severo"/>
    <s v="California"/>
    <s v="Severo"/>
    <x v="10"/>
    <n v="1"/>
    <n v="0"/>
    <n v="13.46"/>
    <n v="13.46"/>
    <n v="5"/>
    <n v="29.9"/>
    <n v="29.9"/>
    <n v="5.9799999999999995"/>
    <n v="5.9799999999999995"/>
    <n v="16.439999999999998"/>
  </r>
  <r>
    <s v="Cosas de Oficina"/>
    <s v="Seattle"/>
    <s v="United States"/>
    <s v="Liz Pelletier"/>
    <s v="Ampad"/>
    <d v="2021-05-11T00:00:00"/>
    <s v="Cerrado"/>
    <s v="CA-2021-133823"/>
    <n v="98103"/>
    <x v="1202"/>
    <x v="1"/>
    <x v="0"/>
    <d v="2021-05-12T00:00:00"/>
    <s v="Same Day"/>
    <s v="Severo"/>
    <s v="Washington"/>
    <s v="Severo"/>
    <x v="10"/>
    <n v="2"/>
    <n v="0"/>
    <n v="16.850000000000001"/>
    <n v="16.850000000000001"/>
    <n v="6"/>
    <n v="37.44"/>
    <n v="37.44"/>
    <n v="6.2399999999999993"/>
    <n v="6.2399999999999993"/>
    <n v="20.589999999999996"/>
  </r>
  <r>
    <s v="Cosas de Oficina"/>
    <s v="San Francisco"/>
    <s v="United States"/>
    <s v="Jay Kimmel"/>
    <s v="Staple holder"/>
    <d v="2021-08-13T00:00:00"/>
    <s v="Abierto"/>
    <s v="US-2021-103828"/>
    <n v="94122"/>
    <x v="360"/>
    <x v="1"/>
    <x v="0"/>
    <d v="2021-08-13T00:00:00"/>
    <s v="Same Day"/>
    <s v="Severo"/>
    <s v="California"/>
    <s v="Severo"/>
    <x v="9"/>
    <n v="1"/>
    <n v="0"/>
    <n v="22.62"/>
    <n v="22.620000000000005"/>
    <n v="7"/>
    <n v="83.79"/>
    <n v="83.79"/>
    <n v="11.97"/>
    <n v="11.97"/>
    <n v="61.17"/>
  </r>
  <r>
    <s v="Cosas de Oficina"/>
    <s v="Spokane"/>
    <s v="United States"/>
    <s v="Jennifer Ferguson"/>
    <s v="Dixon"/>
    <d v="2019-04-05T00:00:00"/>
    <s v="Cerrado"/>
    <s v="CA-2019-102855"/>
    <n v="99207"/>
    <x v="1203"/>
    <x v="1"/>
    <x v="0"/>
    <d v="2019-04-06T00:00:00"/>
    <s v="Same Day"/>
    <s v="Severo"/>
    <s v="Washington"/>
    <s v="Severo"/>
    <x v="6"/>
    <n v="2"/>
    <n v="0"/>
    <n v="6.44"/>
    <n v="6.4400000000000013"/>
    <n v="8"/>
    <n v="23.84"/>
    <n v="23.84"/>
    <n v="2.98"/>
    <n v="2.98"/>
    <n v="17.399999999999999"/>
  </r>
  <r>
    <s v="Cosas de Oficina"/>
    <s v="Seattle"/>
    <s v="United States"/>
    <s v="Jennifer Ferguson"/>
    <s v="Xerox"/>
    <d v="2021-09-11T00:00:00"/>
    <s v="Cerrado"/>
    <s v="US-2021-142188"/>
    <n v="98105"/>
    <x v="511"/>
    <x v="1"/>
    <x v="0"/>
    <d v="2021-09-11T00:00:00"/>
    <s v="Same Day"/>
    <s v="Severo"/>
    <s v="Washington"/>
    <s v="Severo"/>
    <x v="10"/>
    <n v="1"/>
    <n v="0"/>
    <n v="34.21"/>
    <n v="34.21"/>
    <n v="11"/>
    <n v="71.28"/>
    <n v="71.28"/>
    <n v="6.48"/>
    <n v="6.48"/>
    <n v="37.07"/>
  </r>
  <r>
    <s v="Cosas de Oficina"/>
    <s v="Anaheim"/>
    <s v="United States"/>
    <s v="William Brown"/>
    <s v="Avery"/>
    <d v="2020-12-11T00:00:00"/>
    <s v="Cerrado"/>
    <s v="CA-2020-165330"/>
    <n v="92804"/>
    <x v="1204"/>
    <x v="1"/>
    <x v="0"/>
    <d v="2020-12-11T00:00:00"/>
    <s v="Same Day"/>
    <s v="Severo"/>
    <s v="California"/>
    <s v="Severo"/>
    <x v="8"/>
    <n v="1"/>
    <n v="0.2"/>
    <n v="2.13"/>
    <n v="3.5974999999999993"/>
    <n v="2"/>
    <n v="5.87"/>
    <n v="7.3374999999999995"/>
    <n v="3.6687499999999997"/>
    <n v="2.9350000000000001"/>
    <n v="3.74"/>
  </r>
  <r>
    <s v="Cosas de Oficina"/>
    <s v="San Francisco"/>
    <s v="United States"/>
    <s v="Thomas Thornton"/>
    <s v="ACCOHIDE"/>
    <d v="2019-08-08T00:00:00"/>
    <s v="Cerrado"/>
    <s v="CA-2019-168564"/>
    <n v="94109"/>
    <x v="1147"/>
    <x v="1"/>
    <x v="0"/>
    <d v="2019-08-08T00:00:00"/>
    <s v="Same Day"/>
    <s v="Severo"/>
    <s v="California"/>
    <s v="Severo"/>
    <x v="8"/>
    <n v="1"/>
    <n v="0.2"/>
    <n v="2.23"/>
    <n v="3.8824999999999985"/>
    <n v="2"/>
    <n v="6.61"/>
    <n v="8.2624999999999993"/>
    <n v="4.1312499999999996"/>
    <n v="3.3050000000000002"/>
    <n v="4.3800000000000008"/>
  </r>
  <r>
    <s v="Cosas de Oficina"/>
    <s v="San Francisco"/>
    <s v="United States"/>
    <s v="Thomas Thornton"/>
    <s v="Other"/>
    <d v="2019-08-08T00:00:00"/>
    <s v="Cerrado"/>
    <s v="CA-2019-168564"/>
    <n v="94109"/>
    <x v="249"/>
    <x v="1"/>
    <x v="0"/>
    <d v="2019-08-08T00:00:00"/>
    <s v="Same Day"/>
    <s v="Severo"/>
    <s v="California"/>
    <s v="Severo"/>
    <x v="8"/>
    <n v="1"/>
    <n v="0.2"/>
    <n v="2.73"/>
    <n v="4.5499999999999989"/>
    <n v="2"/>
    <n v="7.28"/>
    <n v="9.1"/>
    <n v="4.55"/>
    <n v="3.64"/>
    <n v="4.5500000000000007"/>
  </r>
  <r>
    <s v="Cosas de Oficina"/>
    <s v="Seattle"/>
    <s v="United States"/>
    <s v="Liz Pelletier"/>
    <s v="Acco"/>
    <d v="2021-05-11T00:00:00"/>
    <s v="Cerrado"/>
    <s v="CA-2021-133823"/>
    <n v="98103"/>
    <x v="1148"/>
    <x v="1"/>
    <x v="0"/>
    <d v="2021-05-12T00:00:00"/>
    <s v="Same Day"/>
    <s v="Severo"/>
    <s v="Washington"/>
    <s v="Severo"/>
    <x v="8"/>
    <n v="2"/>
    <n v="0.2"/>
    <n v="9.44"/>
    <n v="15.947499999999998"/>
    <n v="2"/>
    <n v="26.03"/>
    <n v="32.537500000000001"/>
    <n v="16.268750000000001"/>
    <n v="13.015000000000001"/>
    <n v="16.590000000000003"/>
  </r>
  <r>
    <s v="Cosas de Oficina"/>
    <s v="Anaheim"/>
    <s v="United States"/>
    <s v="William Brown"/>
    <s v="Other"/>
    <d v="2020-12-11T00:00:00"/>
    <s v="Cerrado"/>
    <s v="CA-2020-165330"/>
    <n v="92804"/>
    <x v="528"/>
    <x v="1"/>
    <x v="0"/>
    <d v="2020-12-11T00:00:00"/>
    <s v="Same Day"/>
    <s v="Severo"/>
    <s v="California"/>
    <s v="Severo"/>
    <x v="8"/>
    <n v="1"/>
    <n v="0.2"/>
    <n v="11.19"/>
    <n v="20.142499999999998"/>
    <n v="3"/>
    <n v="35.81"/>
    <n v="44.762500000000003"/>
    <n v="14.920833333333334"/>
    <n v="11.936666666666667"/>
    <n v="24.620000000000005"/>
  </r>
  <r>
    <s v="Cosas de Oficina"/>
    <s v="Redlands"/>
    <s v="United States"/>
    <s v="Sandra Glassco"/>
    <s v="GBC"/>
    <d v="2019-10-31T00:00:00"/>
    <s v="Cerrado"/>
    <s v="CA-2019-164882"/>
    <n v="92374"/>
    <x v="1180"/>
    <x v="1"/>
    <x v="0"/>
    <d v="2019-10-31T00:00:00"/>
    <s v="Same Day"/>
    <s v="Severo"/>
    <s v="California"/>
    <s v="Severo"/>
    <x v="8"/>
    <n v="1"/>
    <n v="0.2"/>
    <n v="124.49"/>
    <n v="224.07749999999999"/>
    <n v="3"/>
    <n v="398.35"/>
    <n v="497.9375"/>
    <n v="165.97916666666666"/>
    <n v="132.78333333333333"/>
    <n v="273.86"/>
  </r>
  <r>
    <s v="Cosas de Oficina"/>
    <s v="San Francisco"/>
    <s v="United States"/>
    <s v="Lynn Smith"/>
    <s v="Avery"/>
    <d v="2018-10-16T00:00:00"/>
    <s v="Abierto"/>
    <s v="US-2018-109456"/>
    <n v="94110"/>
    <x v="1205"/>
    <x v="1"/>
    <x v="0"/>
    <d v="2018-10-17T00:00:00"/>
    <s v="Same Day"/>
    <s v="Severo"/>
    <s v="California"/>
    <s v="Severo"/>
    <x v="8"/>
    <n v="2"/>
    <n v="0.2"/>
    <n v="5.0199999999999996"/>
    <n v="8.6074999999999999"/>
    <n v="3"/>
    <n v="14.35"/>
    <n v="17.9375"/>
    <n v="5.9791666666666661"/>
    <n v="4.7833333333333332"/>
    <n v="9.33"/>
  </r>
  <r>
    <s v="Cosas de Oficina"/>
    <s v="Seattle"/>
    <s v="United States"/>
    <s v="Ken Lonsdale"/>
    <s v="Avery"/>
    <d v="2019-11-05T00:00:00"/>
    <s v="Cerrado"/>
    <s v="CA-2019-131072"/>
    <n v="98105"/>
    <x v="102"/>
    <x v="1"/>
    <x v="0"/>
    <d v="2019-11-05T00:00:00"/>
    <s v="Same Day"/>
    <s v="Severo"/>
    <s v="Washington"/>
    <s v="Severo"/>
    <x v="8"/>
    <n v="1"/>
    <n v="0.2"/>
    <n v="35.65"/>
    <n v="60.23749999999999"/>
    <n v="3"/>
    <n v="98.35"/>
    <n v="122.93749999999999"/>
    <n v="40.979166666666664"/>
    <n v="32.783333333333331"/>
    <n v="62.699999999999996"/>
  </r>
  <r>
    <s v="Cosas de Oficina"/>
    <s v="Glendale"/>
    <s v="United States"/>
    <s v="Kean Takahito"/>
    <s v="FelBajoes"/>
    <d v="2020-04-14T00:00:00"/>
    <s v="Cerrado"/>
    <s v="CA-2020-112669"/>
    <n v="85301"/>
    <x v="231"/>
    <x v="1"/>
    <x v="0"/>
    <d v="2020-04-14T00:00:00"/>
    <s v="Same Day"/>
    <s v="Severo"/>
    <s v="Arizona"/>
    <s v="Severo"/>
    <x v="4"/>
    <n v="1"/>
    <n v="0.2"/>
    <n v="4.3"/>
    <n v="15.044999999999995"/>
    <n v="4"/>
    <n v="42.98"/>
    <n v="53.724999999999994"/>
    <n v="13.431249999999999"/>
    <n v="10.744999999999999"/>
    <n v="38.68"/>
  </r>
  <r>
    <s v="Cosas de Oficina"/>
    <s v="Anaheim"/>
    <s v="United States"/>
    <s v="William Brown"/>
    <s v="Ibico"/>
    <d v="2020-12-11T00:00:00"/>
    <s v="Cerrado"/>
    <s v="CA-2020-165330"/>
    <n v="92804"/>
    <x v="270"/>
    <x v="1"/>
    <x v="0"/>
    <d v="2020-12-11T00:00:00"/>
    <s v="Same Day"/>
    <s v="Severo"/>
    <s v="California"/>
    <s v="Severo"/>
    <x v="8"/>
    <n v="1"/>
    <n v="0.2"/>
    <n v="68.12"/>
    <n v="120.52000000000001"/>
    <n v="5"/>
    <n v="209.6"/>
    <n v="262"/>
    <n v="52.4"/>
    <n v="41.92"/>
    <n v="141.47999999999999"/>
  </r>
  <r>
    <s v="Cosas de Oficina"/>
    <s v="Concord"/>
    <s v="United States"/>
    <s v="Bobby Elias"/>
    <s v="Other"/>
    <d v="2020-11-18T00:00:00"/>
    <s v="Abierto"/>
    <s v="CA-2020-108630"/>
    <n v="94521"/>
    <x v="1135"/>
    <x v="1"/>
    <x v="0"/>
    <d v="2020-11-18T00:00:00"/>
    <s v="Same Day"/>
    <s v="Severo"/>
    <s v="California"/>
    <s v="Severo"/>
    <x v="8"/>
    <n v="1"/>
    <n v="0.2"/>
    <n v="22.16"/>
    <n v="37.44"/>
    <n v="5"/>
    <n v="61.12"/>
    <n v="76.399999999999991"/>
    <n v="15.28"/>
    <n v="12.224"/>
    <n v="38.959999999999994"/>
  </r>
  <r>
    <s v="Cosas de Oficina"/>
    <s v="Seattle"/>
    <s v="United States"/>
    <s v="Jennifer Ferguson"/>
    <s v="Ibico"/>
    <d v="2021-09-11T00:00:00"/>
    <s v="Cerrado"/>
    <s v="US-2021-142188"/>
    <n v="98105"/>
    <x v="974"/>
    <x v="1"/>
    <x v="0"/>
    <d v="2021-09-11T00:00:00"/>
    <s v="Same Day"/>
    <s v="Severo"/>
    <s v="Washington"/>
    <s v="Severo"/>
    <x v="8"/>
    <n v="1"/>
    <n v="0.2"/>
    <n v="459.99"/>
    <n v="827.98"/>
    <n v="5"/>
    <n v="1471.96"/>
    <n v="1839.95"/>
    <n v="367.98999999999995"/>
    <n v="294.392"/>
    <n v="1011.97"/>
  </r>
  <r>
    <s v="Cosas de Oficina"/>
    <s v="Anaheim"/>
    <s v="United States"/>
    <s v="William Brown"/>
    <s v="GBC"/>
    <d v="2020-12-11T00:00:00"/>
    <s v="Cerrado"/>
    <s v="CA-2020-165330"/>
    <n v="92804"/>
    <x v="1206"/>
    <x v="1"/>
    <x v="0"/>
    <d v="2020-12-11T00:00:00"/>
    <s v="Same Day"/>
    <s v="Severo"/>
    <s v="California"/>
    <s v="Severo"/>
    <x v="8"/>
    <n v="1"/>
    <n v="0.2"/>
    <n v="39.869999999999997"/>
    <n v="70.54249999999999"/>
    <n v="9"/>
    <n v="122.69"/>
    <n v="153.36249999999998"/>
    <n v="17.040277777777774"/>
    <n v="13.632222222222222"/>
    <n v="82.82"/>
  </r>
  <r>
    <s v="Cosas de Oficina"/>
    <s v="Pueblo"/>
    <s v="United States"/>
    <s v="Stewart Visinsky"/>
    <s v="Avery"/>
    <d v="2018-06-21T00:00:00"/>
    <s v="Cerrado"/>
    <s v="US-2018-160780"/>
    <n v="81001"/>
    <x v="734"/>
    <x v="1"/>
    <x v="0"/>
    <d v="2018-06-21T00:00:00"/>
    <s v="Same Day"/>
    <s v="Severo"/>
    <s v="Colorado"/>
    <s v="Severo"/>
    <x v="8"/>
    <n v="1"/>
    <n v="0.7"/>
    <n v="-16.78"/>
    <n v="41.926666666666662"/>
    <n v="2"/>
    <n v="25.16"/>
    <n v="83.86666666666666"/>
    <n v="41.93333333333333"/>
    <n v="12.58"/>
    <n v="41.94"/>
  </r>
  <r>
    <s v="Cosas de Oficina"/>
    <s v="Glendale"/>
    <s v="United States"/>
    <s v="Patrick Gardner"/>
    <s v="GBC"/>
    <d v="2020-03-08T00:00:00"/>
    <s v="Cerrado"/>
    <s v="CA-2020-106306"/>
    <n v="85301"/>
    <x v="1152"/>
    <x v="1"/>
    <x v="0"/>
    <d v="2020-03-08T00:00:00"/>
    <s v="Same Day"/>
    <s v="Severo"/>
    <s v="Arizona"/>
    <s v="Severo"/>
    <x v="8"/>
    <n v="1"/>
    <n v="0.7"/>
    <n v="-7.11"/>
    <n v="15.52333333333333"/>
    <n v="3"/>
    <n v="9.6999999999999993"/>
    <n v="32.333333333333329"/>
    <n v="10.777777777777775"/>
    <n v="3.2333333333333329"/>
    <n v="16.809999999999999"/>
  </r>
  <r>
    <s v="Cosas de Oficina"/>
    <s v="Phoenix"/>
    <s v="United States"/>
    <s v="Toby Braunhardt"/>
    <s v="Other"/>
    <d v="2018-06-22T00:00:00"/>
    <s v="Cerrado"/>
    <s v="CA-2018-133389"/>
    <n v="85023"/>
    <x v="1207"/>
    <x v="1"/>
    <x v="0"/>
    <d v="2018-06-22T00:00:00"/>
    <s v="Same Day"/>
    <s v="Severo"/>
    <s v="Arizona"/>
    <s v="Severo"/>
    <x v="8"/>
    <n v="1"/>
    <n v="0.7"/>
    <n v="-6.03"/>
    <n v="13.173333333333328"/>
    <n v="3"/>
    <n v="8.23"/>
    <n v="27.43333333333333"/>
    <n v="9.1444444444444439"/>
    <n v="2.7433333333333336"/>
    <n v="14.260000000000002"/>
  </r>
  <r>
    <s v="Cosas de Oficina"/>
    <s v="Tempe"/>
    <s v="United States"/>
    <s v="Eric Hoffmann"/>
    <s v="ACCOHIDE"/>
    <d v="2019-07-10T00:00:00"/>
    <s v="Cerrado"/>
    <s v="CA-2019-149384"/>
    <n v="85281"/>
    <x v="1184"/>
    <x v="1"/>
    <x v="0"/>
    <d v="2019-07-10T00:00:00"/>
    <s v="Same Day"/>
    <s v="Severo"/>
    <s v="Arizona"/>
    <s v="Severo"/>
    <x v="8"/>
    <n v="1"/>
    <n v="0.7"/>
    <n v="-2.2400000000000002"/>
    <n v="5.6233333333333322"/>
    <n v="3"/>
    <n v="3.37"/>
    <n v="11.233333333333333"/>
    <n v="3.7444444444444436"/>
    <n v="1.1233333333333333"/>
    <n v="5.61"/>
  </r>
  <r>
    <s v="Cosas de Oficina"/>
    <s v="Peoria"/>
    <s v="United States"/>
    <s v="Susan Vittorini"/>
    <s v="Other"/>
    <d v="2021-12-02T00:00:00"/>
    <s v="Cerrado"/>
    <s v="CA-2021-147767"/>
    <n v="85345"/>
    <x v="443"/>
    <x v="1"/>
    <x v="0"/>
    <d v="2021-12-02T00:00:00"/>
    <s v="Same Day"/>
    <s v="Severo"/>
    <s v="Arizona"/>
    <s v="Severo"/>
    <x v="8"/>
    <n v="1"/>
    <n v="0.7"/>
    <n v="-45.24"/>
    <n v="113.09999999999997"/>
    <n v="6"/>
    <n v="67.86"/>
    <n v="226.19999999999996"/>
    <n v="37.699999999999996"/>
    <n v="11.31"/>
    <n v="113.1"/>
  </r>
  <r>
    <s v="Cosas de Oficina"/>
    <s v="Pueblo"/>
    <s v="United States"/>
    <s v="Stewart Visinsky"/>
    <s v="Wilson Jones"/>
    <d v="2018-06-21T00:00:00"/>
    <s v="Cerrado"/>
    <s v="US-2018-160780"/>
    <n v="81001"/>
    <x v="1137"/>
    <x v="1"/>
    <x v="0"/>
    <d v="2018-06-21T00:00:00"/>
    <s v="Same Day"/>
    <s v="Severo"/>
    <s v="Colorado"/>
    <s v="Severo"/>
    <x v="8"/>
    <n v="1"/>
    <n v="0.7"/>
    <n v="-8.1300000000000008"/>
    <n v="17.746666666666663"/>
    <n v="7"/>
    <n v="11.09"/>
    <n v="36.966666666666661"/>
    <n v="5.28095238095238"/>
    <n v="1.5842857142857143"/>
    <n v="19.22"/>
  </r>
  <r>
    <s v="Cosas de Oficina"/>
    <s v="South Bend"/>
    <s v="United States"/>
    <s v="Ralph Kennedy"/>
    <s v="Other"/>
    <d v="2019-07-20T00:00:00"/>
    <s v="Cerrado"/>
    <s v="CA-2019-160472"/>
    <n v="46614"/>
    <x v="1208"/>
    <x v="2"/>
    <x v="0"/>
    <d v="2019-07-25T00:00:00"/>
    <s v="Second Class"/>
    <s v="Mediano"/>
    <s v="Indiana"/>
    <s v="Mediano"/>
    <x v="4"/>
    <n v="3"/>
    <n v="0"/>
    <n v="9.73"/>
    <n v="9.73"/>
    <n v="1"/>
    <n v="34.76"/>
    <n v="34.76"/>
    <n v="34.76"/>
    <n v="34.76"/>
    <n v="25.029999999999998"/>
  </r>
  <r>
    <s v="Cosas de Oficina"/>
    <s v="Marion"/>
    <s v="United States"/>
    <s v="Tamara Manning"/>
    <s v="Tenex"/>
    <d v="2021-01-29T00:00:00"/>
    <s v="Cerrado"/>
    <s v="CA-2021-160927"/>
    <n v="52302"/>
    <x v="147"/>
    <x v="2"/>
    <x v="0"/>
    <d v="2021-01-31T00:00:00"/>
    <s v="Second Class"/>
    <s v="Mediano"/>
    <s v="Iowa"/>
    <s v="Mediano"/>
    <x v="4"/>
    <n v="1"/>
    <n v="0"/>
    <n v="3.5"/>
    <n v="3.5"/>
    <n v="1"/>
    <n v="13.48"/>
    <n v="13.48"/>
    <n v="13.48"/>
    <n v="13.48"/>
    <n v="9.98"/>
  </r>
  <r>
    <s v="Cosas de Oficina"/>
    <s v="Springfield"/>
    <s v="United States"/>
    <s v="Robert Waldorf"/>
    <s v="Acco"/>
    <d v="2021-09-10T00:00:00"/>
    <s v="Cerrado"/>
    <s v="CA-2021-110905"/>
    <n v="65807"/>
    <x v="1209"/>
    <x v="2"/>
    <x v="0"/>
    <d v="2021-09-15T00:00:00"/>
    <s v="Second Class"/>
    <s v="Mediano"/>
    <s v="Missouri"/>
    <s v="Mediano"/>
    <x v="9"/>
    <n v="3"/>
    <n v="0"/>
    <n v="7.25"/>
    <n v="7.25"/>
    <n v="2"/>
    <n v="24.18"/>
    <n v="24.18"/>
    <n v="12.09"/>
    <n v="12.09"/>
    <n v="16.93"/>
  </r>
  <r>
    <s v="Cosas de Oficina"/>
    <s v="Elkhart"/>
    <s v="United States"/>
    <s v="Lena Hernandez"/>
    <s v="Quartet"/>
    <d v="2021-07-23T00:00:00"/>
    <s v="Cerrado"/>
    <s v="US-2021-169320"/>
    <n v="46514"/>
    <x v="242"/>
    <x v="2"/>
    <x v="0"/>
    <d v="2021-07-25T00:00:00"/>
    <s v="Second Class"/>
    <s v="Mediano"/>
    <s v="Indiana"/>
    <s v="Mediano"/>
    <x v="6"/>
    <n v="1"/>
    <n v="0"/>
    <n v="5.49"/>
    <n v="5.49"/>
    <n v="2"/>
    <n v="11.68"/>
    <n v="11.68"/>
    <n v="5.84"/>
    <n v="5.84"/>
    <n v="6.1899999999999995"/>
  </r>
  <r>
    <s v="Cosas de Oficina"/>
    <s v="Dearborn Heights"/>
    <s v="United States"/>
    <s v="Ruben Dartt"/>
    <s v="Stanley"/>
    <d v="2018-04-05T00:00:00"/>
    <s v="Abierto"/>
    <s v="CA-2018-149104"/>
    <n v="48127"/>
    <x v="1210"/>
    <x v="2"/>
    <x v="0"/>
    <d v="2018-04-07T00:00:00"/>
    <s v="Second Class"/>
    <s v="Mediano"/>
    <s v="Michigan"/>
    <s v="Mediano"/>
    <x v="6"/>
    <n v="1"/>
    <n v="0"/>
    <n v="7.48"/>
    <n v="7.48"/>
    <n v="2"/>
    <n v="26.7"/>
    <n v="26.7"/>
    <n v="13.35"/>
    <n v="13.35"/>
    <n v="19.22"/>
  </r>
  <r>
    <s v="Cosas de Oficina"/>
    <s v="Noblesville"/>
    <s v="United States"/>
    <s v="Daniel Lacy"/>
    <s v="GBC"/>
    <d v="2019-10-12T00:00:00"/>
    <s v="Abierto"/>
    <s v="CA-2019-134747"/>
    <n v="46060"/>
    <x v="1040"/>
    <x v="2"/>
    <x v="0"/>
    <d v="2019-10-17T00:00:00"/>
    <s v="Second Class"/>
    <s v="Mediano"/>
    <s v="Indiana"/>
    <s v="Mediano"/>
    <x v="8"/>
    <n v="3"/>
    <n v="0"/>
    <n v="5.65"/>
    <n v="5.65"/>
    <n v="2"/>
    <n v="12.56"/>
    <n v="12.56"/>
    <n v="6.28"/>
    <n v="6.28"/>
    <n v="6.91"/>
  </r>
  <r>
    <s v="Cosas de Oficina"/>
    <s v="Columbia"/>
    <s v="United States"/>
    <s v="Guy Armstrong"/>
    <s v="Wilson Jones"/>
    <d v="2018-02-11T00:00:00"/>
    <s v="Cerrado"/>
    <s v="CA-2018-168368"/>
    <n v="65203"/>
    <x v="544"/>
    <x v="2"/>
    <x v="0"/>
    <d v="2018-02-15T00:00:00"/>
    <s v="Second Class"/>
    <s v="Mediano"/>
    <s v="Missouri"/>
    <s v="Mediano"/>
    <x v="8"/>
    <n v="3"/>
    <n v="0"/>
    <n v="4.43"/>
    <n v="4.43"/>
    <n v="2"/>
    <n v="9.64"/>
    <n v="9.64"/>
    <n v="4.82"/>
    <n v="4.82"/>
    <n v="5.2100000000000009"/>
  </r>
  <r>
    <s v="Cosas de Oficina"/>
    <s v="Holland"/>
    <s v="United States"/>
    <s v="John Huston"/>
    <s v="Smead"/>
    <d v="2019-09-03T00:00:00"/>
    <s v="Abierto"/>
    <s v="CA-2019-169537"/>
    <n v="49423"/>
    <x v="1211"/>
    <x v="2"/>
    <x v="0"/>
    <d v="2019-09-07T00:00:00"/>
    <s v="Second Class"/>
    <s v="Mediano"/>
    <s v="Michigan"/>
    <s v="Mediano"/>
    <x v="2"/>
    <n v="3"/>
    <n v="0"/>
    <n v="3.6"/>
    <n v="3.6"/>
    <n v="2"/>
    <n v="7.5"/>
    <n v="7.5"/>
    <n v="3.75"/>
    <n v="3.75"/>
    <n v="3.9"/>
  </r>
  <r>
    <s v="Cosas de Oficina"/>
    <s v="South Bend"/>
    <s v="United States"/>
    <s v="Ralph Kennedy"/>
    <s v="TOPS"/>
    <d v="2019-07-20T00:00:00"/>
    <s v="Cerrado"/>
    <s v="CA-2019-160472"/>
    <n v="46614"/>
    <x v="1185"/>
    <x v="2"/>
    <x v="0"/>
    <d v="2019-07-25T00:00:00"/>
    <s v="Second Class"/>
    <s v="Mediano"/>
    <s v="Indiana"/>
    <s v="Mediano"/>
    <x v="10"/>
    <n v="3"/>
    <n v="0"/>
    <n v="45.98"/>
    <n v="45.98"/>
    <n v="2"/>
    <n v="97.82"/>
    <n v="97.82"/>
    <n v="48.91"/>
    <n v="48.91"/>
    <n v="51.839999999999996"/>
  </r>
  <r>
    <s v="Cosas de Oficina"/>
    <s v="Marion"/>
    <s v="United States"/>
    <s v="Tamara Manning"/>
    <s v="Xerox"/>
    <d v="2021-01-29T00:00:00"/>
    <s v="Cerrado"/>
    <s v="CA-2021-160927"/>
    <n v="52302"/>
    <x v="1212"/>
    <x v="2"/>
    <x v="0"/>
    <d v="2021-01-31T00:00:00"/>
    <s v="Second Class"/>
    <s v="Mediano"/>
    <s v="Iowa"/>
    <s v="Mediano"/>
    <x v="10"/>
    <n v="1"/>
    <n v="0"/>
    <n v="6.22"/>
    <n v="6.22"/>
    <n v="2"/>
    <n v="12.96"/>
    <n v="12.96"/>
    <n v="6.48"/>
    <n v="6.48"/>
    <n v="6.7400000000000011"/>
  </r>
  <r>
    <s v="Cosas de Oficina"/>
    <s v="Grand Island"/>
    <s v="United States"/>
    <s v="Tamara Manning"/>
    <s v="Adams"/>
    <d v="2021-09-18T00:00:00"/>
    <s v="Cerrado"/>
    <s v="CA-2021-134439"/>
    <n v="68801"/>
    <x v="227"/>
    <x v="2"/>
    <x v="0"/>
    <d v="2021-09-23T00:00:00"/>
    <s v="Second Class"/>
    <s v="Mediano"/>
    <s v="Nebraska"/>
    <s v="Mediano"/>
    <x v="10"/>
    <n v="3"/>
    <n v="0"/>
    <n v="7.98"/>
    <n v="7.98"/>
    <n v="2"/>
    <n v="15.96"/>
    <n v="15.96"/>
    <n v="7.98"/>
    <n v="7.98"/>
    <n v="7.98"/>
  </r>
  <r>
    <s v="Cosas de Oficina"/>
    <s v="Tulsa"/>
    <s v="United States"/>
    <s v="Tom Boeckenhauer"/>
    <s v="Xerox"/>
    <d v="2018-09-07T00:00:00"/>
    <s v="Cerrado"/>
    <s v="CA-2018-131002"/>
    <n v="74133"/>
    <x v="1213"/>
    <x v="2"/>
    <x v="0"/>
    <d v="2018-09-12T00:00:00"/>
    <s v="Second Class"/>
    <s v="Mediano"/>
    <s v="Oklahoma"/>
    <s v="Mediano"/>
    <x v="10"/>
    <n v="3"/>
    <n v="0"/>
    <n v="6.22"/>
    <n v="6.22"/>
    <n v="2"/>
    <n v="12.96"/>
    <n v="12.96"/>
    <n v="6.48"/>
    <n v="6.48"/>
    <n v="6.7400000000000011"/>
  </r>
  <r>
    <s v="Cosas de Oficina"/>
    <s v="Indianapolis"/>
    <s v="United States"/>
    <s v="Carol Triggs"/>
    <s v="FelBajoes"/>
    <d v="2019-09-15T00:00:00"/>
    <s v="Cerrado"/>
    <s v="CA-2019-145849"/>
    <n v="46203"/>
    <x v="621"/>
    <x v="2"/>
    <x v="0"/>
    <d v="2019-09-17T00:00:00"/>
    <s v="Second Class"/>
    <s v="Mediano"/>
    <s v="Indiana"/>
    <s v="Mediano"/>
    <x v="4"/>
    <n v="1"/>
    <n v="0"/>
    <n v="11.45"/>
    <n v="11.449999999999989"/>
    <n v="2"/>
    <n v="190.86"/>
    <n v="190.86"/>
    <n v="95.43"/>
    <n v="95.43"/>
    <n v="179.41000000000003"/>
  </r>
  <r>
    <s v="Cosas de Oficina"/>
    <s v="Columbia"/>
    <s v="United States"/>
    <s v="Guy Armstrong"/>
    <s v="FelBajoes"/>
    <d v="2018-02-11T00:00:00"/>
    <s v="Cerrado"/>
    <s v="CA-2018-168368"/>
    <n v="65203"/>
    <x v="571"/>
    <x v="2"/>
    <x v="0"/>
    <d v="2018-02-15T00:00:00"/>
    <s v="Second Class"/>
    <s v="Mediano"/>
    <s v="Missouri"/>
    <s v="Mediano"/>
    <x v="4"/>
    <n v="3"/>
    <n v="0"/>
    <n v="2.6"/>
    <n v="2.6000000000000014"/>
    <n v="2"/>
    <n v="64.959999999999994"/>
    <n v="64.959999999999994"/>
    <n v="32.479999999999997"/>
    <n v="32.479999999999997"/>
    <n v="62.359999999999992"/>
  </r>
  <r>
    <s v="Cosas de Oficina"/>
    <s v="Springfield"/>
    <s v="United States"/>
    <s v="Robert Waldorf"/>
    <s v="Holmes"/>
    <d v="2021-09-10T00:00:00"/>
    <s v="Cerrado"/>
    <s v="CA-2021-110905"/>
    <n v="65807"/>
    <x v="1192"/>
    <x v="2"/>
    <x v="0"/>
    <d v="2021-09-15T00:00:00"/>
    <s v="Second Class"/>
    <s v="Mediano"/>
    <s v="Missouri"/>
    <s v="Mediano"/>
    <x v="9"/>
    <n v="3"/>
    <n v="0"/>
    <n v="14.62"/>
    <n v="14.619999999999997"/>
    <n v="3"/>
    <n v="33.99"/>
    <n v="33.99"/>
    <n v="11.33"/>
    <n v="11.33"/>
    <n v="19.370000000000005"/>
  </r>
  <r>
    <s v="Cosas de Oficina"/>
    <s v="Dearborn Heights"/>
    <s v="United States"/>
    <s v="Ruben Dartt"/>
    <s v="Binney &amp; Smith"/>
    <d v="2018-04-05T00:00:00"/>
    <s v="Abierto"/>
    <s v="CA-2018-149104"/>
    <n v="48127"/>
    <x v="183"/>
    <x v="2"/>
    <x v="0"/>
    <d v="2018-04-07T00:00:00"/>
    <s v="Second Class"/>
    <s v="Mediano"/>
    <s v="Michigan"/>
    <s v="Mediano"/>
    <x v="6"/>
    <n v="1"/>
    <n v="0"/>
    <n v="4.58"/>
    <n v="4.58"/>
    <n v="3"/>
    <n v="13.89"/>
    <n v="13.89"/>
    <n v="4.63"/>
    <n v="4.63"/>
    <n v="9.31"/>
  </r>
  <r>
    <s v="Cosas de Oficina"/>
    <s v="Fargo"/>
    <s v="United States"/>
    <s v="Nat Carroll"/>
    <s v="Boston"/>
    <d v="2021-05-20T00:00:00"/>
    <s v="Abierto"/>
    <s v="CA-2021-111332"/>
    <n v="58103"/>
    <x v="400"/>
    <x v="2"/>
    <x v="0"/>
    <d v="2021-05-22T00:00:00"/>
    <s v="Second Class"/>
    <s v="Mediano"/>
    <s v="North Dakota"/>
    <s v="Mediano"/>
    <x v="6"/>
    <n v="1"/>
    <n v="0"/>
    <n v="35.619999999999997"/>
    <n v="35.620000000000005"/>
    <n v="3"/>
    <n v="131.94"/>
    <n v="131.94"/>
    <n v="43.98"/>
    <n v="43.98"/>
    <n v="96.32"/>
  </r>
  <r>
    <s v="Cosas de Oficina"/>
    <s v="Columbia"/>
    <s v="United States"/>
    <s v="Guy Armstrong"/>
    <s v="Other"/>
    <d v="2018-02-11T00:00:00"/>
    <s v="Cerrado"/>
    <s v="CA-2018-168368"/>
    <n v="65203"/>
    <x v="1214"/>
    <x v="2"/>
    <x v="0"/>
    <d v="2018-02-15T00:00:00"/>
    <s v="Second Class"/>
    <s v="Mediano"/>
    <s v="Missouri"/>
    <s v="Mediano"/>
    <x v="8"/>
    <n v="3"/>
    <n v="0"/>
    <n v="24.39"/>
    <n v="24.39"/>
    <n v="3"/>
    <n v="51.9"/>
    <n v="51.9"/>
    <n v="17.3"/>
    <n v="17.3"/>
    <n v="27.509999999999998"/>
  </r>
  <r>
    <s v="Cosas de Oficina"/>
    <s v="Springfield"/>
    <s v="United States"/>
    <s v="Robert Waldorf"/>
    <s v="3M"/>
    <d v="2021-09-10T00:00:00"/>
    <s v="Cerrado"/>
    <s v="CA-2021-110905"/>
    <n v="65807"/>
    <x v="1070"/>
    <x v="2"/>
    <x v="0"/>
    <d v="2021-09-15T00:00:00"/>
    <s v="Second Class"/>
    <s v="Mediano"/>
    <s v="Missouri"/>
    <s v="Mediano"/>
    <x v="8"/>
    <n v="3"/>
    <n v="0"/>
    <n v="7.78"/>
    <n v="7.7800000000000011"/>
    <n v="3"/>
    <n v="16.2"/>
    <n v="16.2"/>
    <n v="5.3999999999999995"/>
    <n v="5.3999999999999995"/>
    <n v="8.4199999999999982"/>
  </r>
  <r>
    <s v="Cosas de Oficina"/>
    <s v="Springfield"/>
    <s v="United States"/>
    <s v="Robert Waldorf"/>
    <s v="Newell"/>
    <d v="2021-09-10T00:00:00"/>
    <s v="Cerrado"/>
    <s v="CA-2021-110905"/>
    <n v="65807"/>
    <x v="1099"/>
    <x v="2"/>
    <x v="0"/>
    <d v="2021-09-15T00:00:00"/>
    <s v="Second Class"/>
    <s v="Mediano"/>
    <s v="Missouri"/>
    <s v="Mediano"/>
    <x v="8"/>
    <n v="3"/>
    <n v="0"/>
    <n v="6.58"/>
    <n v="6.58"/>
    <n v="3"/>
    <n v="13.71"/>
    <n v="13.71"/>
    <n v="4.57"/>
    <n v="4.57"/>
    <n v="7.1300000000000008"/>
  </r>
  <r>
    <s v="Cosas de Oficina"/>
    <s v="Tulsa"/>
    <s v="United States"/>
    <s v="Tom Boeckenhauer"/>
    <s v="GBC"/>
    <d v="2018-09-07T00:00:00"/>
    <s v="Cerrado"/>
    <s v="CA-2018-131002"/>
    <n v="74133"/>
    <x v="1215"/>
    <x v="2"/>
    <x v="0"/>
    <d v="2018-09-12T00:00:00"/>
    <s v="Second Class"/>
    <s v="Mediano"/>
    <s v="Oklahoma"/>
    <s v="Mediano"/>
    <x v="8"/>
    <n v="3"/>
    <n v="0"/>
    <n v="20.12"/>
    <n v="20.12"/>
    <n v="3"/>
    <n v="42.81"/>
    <n v="42.81"/>
    <n v="14.270000000000001"/>
    <n v="14.270000000000001"/>
    <n v="22.69"/>
  </r>
  <r>
    <s v="Cosas de Oficina"/>
    <s v="La Crosse"/>
    <s v="United States"/>
    <s v="Eric Barreto"/>
    <s v="Other"/>
    <d v="2020-02-27T00:00:00"/>
    <s v="Cerrado"/>
    <s v="CA-2020-101448"/>
    <n v="54601"/>
    <x v="92"/>
    <x v="2"/>
    <x v="0"/>
    <d v="2020-03-01T00:00:00"/>
    <s v="Second Class"/>
    <s v="Mediano"/>
    <s v="Wisconsin"/>
    <s v="Mediano"/>
    <x v="8"/>
    <n v="2"/>
    <n v="0"/>
    <n v="28.41"/>
    <n v="28.41"/>
    <n v="3"/>
    <n v="56.82"/>
    <n v="56.82"/>
    <n v="18.940000000000001"/>
    <n v="18.940000000000001"/>
    <n v="28.41"/>
  </r>
  <r>
    <s v="Cosas de Oficina"/>
    <s v="Tulsa"/>
    <s v="United States"/>
    <s v="Alex Grayson"/>
    <s v="Tyvek"/>
    <d v="2020-08-03T00:00:00"/>
    <s v="Cerrado"/>
    <s v="CA-2020-104150"/>
    <n v="74133"/>
    <x v="113"/>
    <x v="2"/>
    <x v="0"/>
    <d v="2020-08-05T00:00:00"/>
    <s v="Second Class"/>
    <s v="Mediano"/>
    <s v="Oklahoma"/>
    <s v="Mediano"/>
    <x v="12"/>
    <n v="1"/>
    <n v="0"/>
    <n v="38.32"/>
    <n v="38.32"/>
    <n v="3"/>
    <n v="81.540000000000006"/>
    <n v="81.540000000000006"/>
    <n v="27.180000000000003"/>
    <n v="27.180000000000003"/>
    <n v="43.220000000000006"/>
  </r>
  <r>
    <s v="Cosas de Oficina"/>
    <s v="Fargo"/>
    <s v="United States"/>
    <s v="Nat Carroll"/>
    <s v="Other"/>
    <d v="2021-05-20T00:00:00"/>
    <s v="Abierto"/>
    <s v="CA-2021-111332"/>
    <n v="58103"/>
    <x v="128"/>
    <x v="2"/>
    <x v="0"/>
    <d v="2021-05-22T00:00:00"/>
    <s v="Second Class"/>
    <s v="Mediano"/>
    <s v="North Dakota"/>
    <s v="Mediano"/>
    <x v="13"/>
    <n v="1"/>
    <n v="0"/>
    <n v="3.48"/>
    <n v="3.48"/>
    <n v="3"/>
    <n v="7.41"/>
    <n v="7.41"/>
    <n v="2.4700000000000002"/>
    <n v="2.4700000000000002"/>
    <n v="3.93"/>
  </r>
  <r>
    <s v="Cosas de Oficina"/>
    <s v="Columbia"/>
    <s v="United States"/>
    <s v="Guy Armstrong"/>
    <s v="Avery"/>
    <d v="2018-02-11T00:00:00"/>
    <s v="Cerrado"/>
    <s v="CA-2018-168368"/>
    <n v="65203"/>
    <x v="690"/>
    <x v="2"/>
    <x v="0"/>
    <d v="2018-02-15T00:00:00"/>
    <s v="Second Class"/>
    <s v="Mediano"/>
    <s v="Missouri"/>
    <s v="Mediano"/>
    <x v="2"/>
    <n v="3"/>
    <n v="0"/>
    <n v="6.87"/>
    <n v="6.8699999999999992"/>
    <n v="3"/>
    <n v="14.94"/>
    <n v="14.94"/>
    <n v="4.9799999999999995"/>
    <n v="4.9799999999999995"/>
    <n v="8.07"/>
  </r>
  <r>
    <s v="Cosas de Oficina"/>
    <s v="Detroit"/>
    <s v="United States"/>
    <s v="Dean Braden"/>
    <s v="Easy-staple paper"/>
    <d v="2021-12-09T00:00:00"/>
    <s v="Abierto"/>
    <s v="CA-2021-109960"/>
    <n v="48234"/>
    <x v="33"/>
    <x v="2"/>
    <x v="0"/>
    <d v="2021-12-11T00:00:00"/>
    <s v="Second Class"/>
    <s v="Mediano"/>
    <s v="Michigan"/>
    <s v="Mediano"/>
    <x v="10"/>
    <n v="1"/>
    <n v="0"/>
    <n v="7.02"/>
    <n v="7.02"/>
    <n v="3"/>
    <n v="14.94"/>
    <n v="14.94"/>
    <n v="4.9799999999999995"/>
    <n v="4.9799999999999995"/>
    <n v="7.92"/>
  </r>
  <r>
    <s v="Cosas de Oficina"/>
    <s v="Springfield"/>
    <s v="United States"/>
    <s v="Robert Waldorf"/>
    <s v="FelBajoes"/>
    <d v="2021-09-10T00:00:00"/>
    <s v="Cerrado"/>
    <s v="CA-2021-110905"/>
    <n v="65807"/>
    <x v="621"/>
    <x v="2"/>
    <x v="0"/>
    <d v="2021-09-15T00:00:00"/>
    <s v="Second Class"/>
    <s v="Mediano"/>
    <s v="Missouri"/>
    <s v="Mediano"/>
    <x v="4"/>
    <n v="3"/>
    <n v="0"/>
    <n v="17.18"/>
    <n v="17.180000000000007"/>
    <n v="3"/>
    <n v="286.29000000000002"/>
    <n v="286.29000000000002"/>
    <n v="95.43"/>
    <n v="95.43"/>
    <n v="269.11"/>
  </r>
  <r>
    <s v="Cosas de Oficina"/>
    <s v="Aberdeen"/>
    <s v="United States"/>
    <s v="Jeremy Lonsdale"/>
    <s v="Acme"/>
    <d v="2021-11-11T00:00:00"/>
    <s v="Cerrado"/>
    <s v="CA-2021-167976"/>
    <n v="57401"/>
    <x v="1059"/>
    <x v="2"/>
    <x v="0"/>
    <d v="2021-11-14T00:00:00"/>
    <s v="Second Class"/>
    <s v="Mediano"/>
    <s v="South Dakota"/>
    <s v="Mediano"/>
    <x v="14"/>
    <n v="2"/>
    <n v="0"/>
    <n v="6.63"/>
    <n v="6.629999999999999"/>
    <n v="3"/>
    <n v="25.5"/>
    <n v="25.5"/>
    <n v="8.5"/>
    <n v="8.5"/>
    <n v="18.87"/>
  </r>
  <r>
    <s v="Cosas de Oficina"/>
    <s v="Fargo"/>
    <s v="United States"/>
    <s v="Nat Carroll"/>
    <s v="BIC"/>
    <d v="2021-05-20T00:00:00"/>
    <s v="Abierto"/>
    <s v="CA-2021-111332"/>
    <n v="58103"/>
    <x v="313"/>
    <x v="2"/>
    <x v="0"/>
    <d v="2021-05-22T00:00:00"/>
    <s v="Second Class"/>
    <s v="Mediano"/>
    <s v="North Dakota"/>
    <s v="Mediano"/>
    <x v="6"/>
    <n v="1"/>
    <n v="0"/>
    <n v="8.2899999999999991"/>
    <n v="8.2899999999999991"/>
    <n v="4"/>
    <n v="25.92"/>
    <n v="25.92"/>
    <n v="6.48"/>
    <n v="6.48"/>
    <n v="17.630000000000003"/>
  </r>
  <r>
    <s v="Cosas de Oficina"/>
    <s v="Richmond"/>
    <s v="United States"/>
    <s v="Ralph Arnett"/>
    <s v="Avery"/>
    <d v="2019-08-13T00:00:00"/>
    <s v="Cerrado"/>
    <s v="CA-2019-150441"/>
    <n v="47374"/>
    <x v="1182"/>
    <x v="2"/>
    <x v="0"/>
    <d v="2019-08-17T00:00:00"/>
    <s v="Second Class"/>
    <s v="Mediano"/>
    <s v="Indiana"/>
    <s v="Mediano"/>
    <x v="8"/>
    <n v="3"/>
    <n v="0"/>
    <n v="5.57"/>
    <n v="5.57"/>
    <n v="4"/>
    <n v="11.36"/>
    <n v="11.36"/>
    <n v="2.84"/>
    <n v="2.84"/>
    <n v="5.7899999999999991"/>
  </r>
  <r>
    <s v="Cosas de Oficina"/>
    <s v="Detroit"/>
    <s v="United States"/>
    <s v="Dean Braden"/>
    <s v="Ibico"/>
    <d v="2021-12-09T00:00:00"/>
    <s v="Abierto"/>
    <s v="CA-2021-109960"/>
    <n v="48234"/>
    <x v="674"/>
    <x v="2"/>
    <x v="0"/>
    <d v="2021-12-11T00:00:00"/>
    <s v="Second Class"/>
    <s v="Mediano"/>
    <s v="Michigan"/>
    <s v="Mediano"/>
    <x v="8"/>
    <n v="1"/>
    <n v="0"/>
    <n v="15.51"/>
    <n v="15.509999999999998"/>
    <n v="4"/>
    <n v="33.72"/>
    <n v="33.72"/>
    <n v="8.43"/>
    <n v="8.43"/>
    <n v="18.21"/>
  </r>
  <r>
    <s v="Cosas de Oficina"/>
    <s v="Jackson"/>
    <s v="United States"/>
    <s v="Andy Reiter"/>
    <s v="GBC"/>
    <d v="2021-01-16T00:00:00"/>
    <s v="Abierto"/>
    <s v="CA-2021-138289"/>
    <n v="49201"/>
    <x v="316"/>
    <x v="2"/>
    <x v="0"/>
    <d v="2021-01-18T00:00:00"/>
    <s v="Second Class"/>
    <s v="Mediano"/>
    <s v="Michigan"/>
    <s v="Mediano"/>
    <x v="8"/>
    <n v="1"/>
    <n v="0"/>
    <n v="2504.2199999999998"/>
    <n v="2504.2199999999998"/>
    <n v="4"/>
    <n v="5443.96"/>
    <n v="5443.96"/>
    <n v="1360.99"/>
    <n v="1360.99"/>
    <n v="2939.7400000000002"/>
  </r>
  <r>
    <s v="Cosas de Oficina"/>
    <s v="Fargo"/>
    <s v="United States"/>
    <s v="Nat Carroll"/>
    <s v="FelBajoes"/>
    <d v="2021-05-20T00:00:00"/>
    <s v="Abierto"/>
    <s v="CA-2021-111332"/>
    <n v="58103"/>
    <x v="717"/>
    <x v="2"/>
    <x v="0"/>
    <d v="2021-05-22T00:00:00"/>
    <s v="Second Class"/>
    <s v="Mediano"/>
    <s v="North Dakota"/>
    <s v="Mediano"/>
    <x v="4"/>
    <n v="1"/>
    <n v="0"/>
    <n v="162.09"/>
    <n v="162.09000000000003"/>
    <n v="4"/>
    <n v="704.76"/>
    <n v="704.76"/>
    <n v="176.19"/>
    <n v="176.19"/>
    <n v="542.66999999999996"/>
  </r>
  <r>
    <s v="Cosas de Oficina"/>
    <s v="Lawrence"/>
    <s v="United States"/>
    <s v="Denise Leinenbach"/>
    <s v="Hoover"/>
    <d v="2019-11-21T00:00:00"/>
    <s v="Cerrado"/>
    <s v="CA-2019-109337"/>
    <n v="46226"/>
    <x v="1052"/>
    <x v="2"/>
    <x v="0"/>
    <d v="2019-11-23T00:00:00"/>
    <s v="Second Class"/>
    <s v="Mediano"/>
    <s v="Indiana"/>
    <s v="Mediano"/>
    <x v="9"/>
    <n v="1"/>
    <n v="0"/>
    <n v="5.14"/>
    <n v="5.1400000000000006"/>
    <n v="5"/>
    <n v="19.75"/>
    <n v="19.75"/>
    <n v="3.95"/>
    <n v="3.95"/>
    <n v="14.61"/>
  </r>
  <r>
    <s v="Cosas de Oficina"/>
    <s v="Detroit"/>
    <s v="United States"/>
    <s v="Dean Braden"/>
    <s v="BIC"/>
    <d v="2021-12-09T00:00:00"/>
    <s v="Abierto"/>
    <s v="CA-2021-109960"/>
    <n v="48234"/>
    <x v="1126"/>
    <x v="2"/>
    <x v="0"/>
    <d v="2021-12-11T00:00:00"/>
    <s v="Second Class"/>
    <s v="Mediano"/>
    <s v="Michigan"/>
    <s v="Mediano"/>
    <x v="6"/>
    <n v="1"/>
    <n v="0"/>
    <n v="12.49"/>
    <n v="12.490000000000002"/>
    <n v="5"/>
    <n v="34.700000000000003"/>
    <n v="34.700000000000003"/>
    <n v="6.94"/>
    <n v="6.94"/>
    <n v="22.21"/>
  </r>
  <r>
    <s v="Cosas de Oficina"/>
    <s v="Dearborn Heights"/>
    <s v="United States"/>
    <s v="Ruben Dartt"/>
    <s v="FelBajoes"/>
    <d v="2018-04-05T00:00:00"/>
    <s v="Abierto"/>
    <s v="CA-2018-149104"/>
    <n v="48127"/>
    <x v="1216"/>
    <x v="2"/>
    <x v="0"/>
    <d v="2018-04-07T00:00:00"/>
    <s v="Second Class"/>
    <s v="Mediano"/>
    <s v="Michigan"/>
    <s v="Mediano"/>
    <x v="8"/>
    <n v="1"/>
    <n v="0"/>
    <n v="18.09"/>
    <n v="18.09"/>
    <n v="5"/>
    <n v="40.200000000000003"/>
    <n v="40.200000000000003"/>
    <n v="8.0400000000000009"/>
    <n v="8.0400000000000009"/>
    <n v="22.110000000000003"/>
  </r>
  <r>
    <s v="Cosas de Oficina"/>
    <s v="Springfield"/>
    <s v="United States"/>
    <s v="Adam Shillingsburg"/>
    <s v="Staple envelope"/>
    <d v="2021-04-01T00:00:00"/>
    <s v="Cerrado"/>
    <s v="CA-2021-145877"/>
    <n v="65807"/>
    <x v="153"/>
    <x v="2"/>
    <x v="0"/>
    <d v="2021-04-04T00:00:00"/>
    <s v="Second Class"/>
    <s v="Mediano"/>
    <s v="Missouri"/>
    <s v="Mediano"/>
    <x v="12"/>
    <n v="2"/>
    <n v="0"/>
    <n v="13.35"/>
    <n v="13.35"/>
    <n v="5"/>
    <n v="28.4"/>
    <n v="28.4"/>
    <n v="5.68"/>
    <n v="5.68"/>
    <n v="15.049999999999999"/>
  </r>
  <r>
    <s v="Cosas de Oficina"/>
    <s v="South Bend"/>
    <s v="United States"/>
    <s v="Ralph Kennedy"/>
    <s v="Xerox"/>
    <d v="2019-07-20T00:00:00"/>
    <s v="Cerrado"/>
    <s v="CA-2019-160472"/>
    <n v="46614"/>
    <x v="1217"/>
    <x v="2"/>
    <x v="0"/>
    <d v="2019-07-25T00:00:00"/>
    <s v="Second Class"/>
    <s v="Mediano"/>
    <s v="Indiana"/>
    <s v="Mediano"/>
    <x v="10"/>
    <n v="3"/>
    <n v="0"/>
    <n v="11.88"/>
    <n v="11.88"/>
    <n v="5"/>
    <n v="26.4"/>
    <n v="26.4"/>
    <n v="5.2799999999999994"/>
    <n v="5.2799999999999994"/>
    <n v="14.519999999999998"/>
  </r>
  <r>
    <s v="Cosas de Oficina"/>
    <s v="Marion"/>
    <s v="United States"/>
    <s v="Tamara Manning"/>
    <s v="Xerox"/>
    <d v="2021-01-29T00:00:00"/>
    <s v="Cerrado"/>
    <s v="CA-2021-160927"/>
    <n v="52302"/>
    <x v="640"/>
    <x v="2"/>
    <x v="0"/>
    <d v="2021-01-31T00:00:00"/>
    <s v="Second Class"/>
    <s v="Mediano"/>
    <s v="Iowa"/>
    <s v="Mediano"/>
    <x v="10"/>
    <n v="1"/>
    <n v="0"/>
    <n v="45.53"/>
    <n v="45.53"/>
    <n v="5"/>
    <n v="94.85"/>
    <n v="94.85"/>
    <n v="18.97"/>
    <n v="18.97"/>
    <n v="49.319999999999993"/>
  </r>
  <r>
    <s v="Cosas de Oficina"/>
    <s v="Springfield"/>
    <s v="United States"/>
    <s v="Robert Waldorf"/>
    <s v="Xerox"/>
    <d v="2021-09-10T00:00:00"/>
    <s v="Cerrado"/>
    <s v="CA-2021-110905"/>
    <n v="65807"/>
    <x v="1218"/>
    <x v="2"/>
    <x v="0"/>
    <d v="2021-09-15T00:00:00"/>
    <s v="Second Class"/>
    <s v="Mediano"/>
    <s v="Missouri"/>
    <s v="Mediano"/>
    <x v="10"/>
    <n v="3"/>
    <n v="0"/>
    <n v="11.7"/>
    <n v="11.7"/>
    <n v="5"/>
    <n v="24.9"/>
    <n v="24.9"/>
    <n v="4.9799999999999995"/>
    <n v="4.9799999999999995"/>
    <n v="13.2"/>
  </r>
  <r>
    <s v="Cosas de Oficina"/>
    <s v="Fremont"/>
    <s v="United States"/>
    <s v="Matt Collins"/>
    <s v="Strathmore"/>
    <d v="2020-12-20T00:00:00"/>
    <s v="Cerrado"/>
    <s v="US-2020-157840"/>
    <n v="68025"/>
    <x v="1032"/>
    <x v="2"/>
    <x v="0"/>
    <d v="2020-12-23T00:00:00"/>
    <s v="Second Class"/>
    <s v="Mediano"/>
    <s v="Nebraska"/>
    <s v="Mediano"/>
    <x v="10"/>
    <n v="2"/>
    <n v="0"/>
    <n v="15.59"/>
    <n v="15.59"/>
    <n v="5"/>
    <n v="33.9"/>
    <n v="33.9"/>
    <n v="6.7799999999999994"/>
    <n v="6.7799999999999994"/>
    <n v="18.309999999999999"/>
  </r>
  <r>
    <s v="Cosas de Oficina"/>
    <s v="Lafayette"/>
    <s v="United States"/>
    <s v="Roger Demir"/>
    <s v="Other"/>
    <d v="2021-03-29T00:00:00"/>
    <s v="Abierto"/>
    <s v="CA-2021-126550"/>
    <n v="47905"/>
    <x v="1219"/>
    <x v="2"/>
    <x v="0"/>
    <d v="2021-04-02T00:00:00"/>
    <s v="Second Class"/>
    <s v="Mediano"/>
    <s v="Indiana"/>
    <s v="Mediano"/>
    <x v="4"/>
    <n v="3"/>
    <n v="0"/>
    <n v="21.16"/>
    <n v="21.159999999999997"/>
    <n v="5"/>
    <n v="81.400000000000006"/>
    <n v="81.400000000000006"/>
    <n v="16.28"/>
    <n v="16.28"/>
    <n v="60.240000000000009"/>
  </r>
  <r>
    <s v="Cosas de Oficina"/>
    <s v="South Bend"/>
    <s v="United States"/>
    <s v="Ralph Kennedy"/>
    <s v="Eldon"/>
    <d v="2019-07-20T00:00:00"/>
    <s v="Cerrado"/>
    <s v="CA-2019-160472"/>
    <n v="46614"/>
    <x v="86"/>
    <x v="2"/>
    <x v="0"/>
    <d v="2019-07-25T00:00:00"/>
    <s v="Second Class"/>
    <s v="Mediano"/>
    <s v="Indiana"/>
    <s v="Mediano"/>
    <x v="4"/>
    <n v="3"/>
    <n v="0"/>
    <n v="38.18"/>
    <n v="38.180000000000007"/>
    <n v="5"/>
    <n v="141.4"/>
    <n v="141.4"/>
    <n v="28.28"/>
    <n v="28.28"/>
    <n v="103.22"/>
  </r>
  <r>
    <s v="Cosas de Oficina"/>
    <s v="Lawrence"/>
    <s v="United States"/>
    <s v="Denise Leinenbach"/>
    <s v="Crayola"/>
    <d v="2019-11-21T00:00:00"/>
    <s v="Cerrado"/>
    <s v="CA-2019-109337"/>
    <n v="46226"/>
    <x v="1220"/>
    <x v="2"/>
    <x v="0"/>
    <d v="2019-11-23T00:00:00"/>
    <s v="Second Class"/>
    <s v="Mediano"/>
    <s v="Indiana"/>
    <s v="Mediano"/>
    <x v="6"/>
    <n v="1"/>
    <n v="0"/>
    <n v="4.91"/>
    <n v="4.91"/>
    <n v="6"/>
    <n v="10.92"/>
    <n v="10.92"/>
    <n v="1.82"/>
    <n v="1.82"/>
    <n v="6.01"/>
  </r>
  <r>
    <s v="Cosas de Oficina"/>
    <s v="Dearborn Heights"/>
    <s v="United States"/>
    <s v="Ruben Dartt"/>
    <s v="Space Solutions"/>
    <d v="2018-04-05T00:00:00"/>
    <s v="Abierto"/>
    <s v="CA-2018-149104"/>
    <n v="48127"/>
    <x v="157"/>
    <x v="2"/>
    <x v="0"/>
    <d v="2018-04-07T00:00:00"/>
    <s v="Second Class"/>
    <s v="Mediano"/>
    <s v="Michigan"/>
    <s v="Mediano"/>
    <x v="4"/>
    <n v="1"/>
    <n v="0"/>
    <n v="20.69"/>
    <n v="20.690000000000055"/>
    <n v="6"/>
    <n v="689.82"/>
    <n v="689.82"/>
    <n v="114.97000000000001"/>
    <n v="114.97000000000001"/>
    <n v="669.13"/>
  </r>
  <r>
    <s v="Cosas de Oficina"/>
    <s v="Springfield"/>
    <s v="United States"/>
    <s v="Adam Shillingsburg"/>
    <s v="Other"/>
    <d v="2021-04-01T00:00:00"/>
    <s v="Cerrado"/>
    <s v="CA-2021-145877"/>
    <n v="65807"/>
    <x v="1176"/>
    <x v="2"/>
    <x v="0"/>
    <d v="2021-04-04T00:00:00"/>
    <s v="Second Class"/>
    <s v="Mediano"/>
    <s v="Missouri"/>
    <s v="Mediano"/>
    <x v="4"/>
    <n v="2"/>
    <n v="0"/>
    <n v="23.55"/>
    <n v="23.549999999999997"/>
    <n v="6"/>
    <n v="94.2"/>
    <n v="94.2"/>
    <n v="15.700000000000001"/>
    <n v="15.700000000000001"/>
    <n v="70.650000000000006"/>
  </r>
  <r>
    <s v="Cosas de Oficina"/>
    <s v="South Bend"/>
    <s v="United States"/>
    <s v="Ralph Kennedy"/>
    <s v="Other"/>
    <d v="2019-07-20T00:00:00"/>
    <s v="Cerrado"/>
    <s v="CA-2019-160472"/>
    <n v="46614"/>
    <x v="374"/>
    <x v="2"/>
    <x v="0"/>
    <d v="2019-07-25T00:00:00"/>
    <s v="Second Class"/>
    <s v="Mediano"/>
    <s v="Indiana"/>
    <s v="Mediano"/>
    <x v="12"/>
    <n v="3"/>
    <n v="0"/>
    <n v="49.11"/>
    <n v="49.11"/>
    <n v="7"/>
    <n v="106.75"/>
    <n v="106.75"/>
    <n v="15.25"/>
    <n v="15.25"/>
    <n v="57.64"/>
  </r>
  <r>
    <s v="Cosas de Oficina"/>
    <s v="Jackson"/>
    <s v="United States"/>
    <s v="Andy Reiter"/>
    <s v="TOPS"/>
    <d v="2021-01-16T00:00:00"/>
    <s v="Abierto"/>
    <s v="CA-2021-138289"/>
    <n v="49201"/>
    <x v="1221"/>
    <x v="2"/>
    <x v="0"/>
    <d v="2021-01-18T00:00:00"/>
    <s v="Second Class"/>
    <s v="Mediano"/>
    <s v="Michigan"/>
    <s v="Mediano"/>
    <x v="10"/>
    <n v="1"/>
    <n v="0"/>
    <n v="25.23"/>
    <n v="25.23"/>
    <n v="7"/>
    <n v="56.07"/>
    <n v="56.07"/>
    <n v="8.01"/>
    <n v="8.01"/>
    <n v="30.84"/>
  </r>
  <r>
    <s v="Cosas de Oficina"/>
    <s v="Indianapolis"/>
    <s v="United States"/>
    <s v="Carol Triggs"/>
    <s v="Other"/>
    <d v="2019-09-15T00:00:00"/>
    <s v="Cerrado"/>
    <s v="CA-2019-145849"/>
    <n v="46203"/>
    <x v="1194"/>
    <x v="2"/>
    <x v="0"/>
    <d v="2019-09-17T00:00:00"/>
    <s v="Second Class"/>
    <s v="Mediano"/>
    <s v="Indiana"/>
    <s v="Mediano"/>
    <x v="6"/>
    <n v="1"/>
    <n v="0"/>
    <n v="8.27"/>
    <n v="8.27"/>
    <n v="8"/>
    <n v="24.32"/>
    <n v="24.32"/>
    <n v="3.04"/>
    <n v="3.04"/>
    <n v="16.05"/>
  </r>
  <r>
    <s v="Cosas de Oficina"/>
    <s v="Detroit"/>
    <s v="United States"/>
    <s v="Ken Lonsdale"/>
    <s v="GBC"/>
    <d v="2021-04-09T00:00:00"/>
    <s v="Cerrado"/>
    <s v="CA-2021-112900"/>
    <n v="48205"/>
    <x v="1222"/>
    <x v="2"/>
    <x v="0"/>
    <d v="2021-04-12T00:00:00"/>
    <s v="Second Class"/>
    <s v="Mediano"/>
    <s v="Michigan"/>
    <s v="Mediano"/>
    <x v="8"/>
    <n v="2"/>
    <n v="0"/>
    <n v="219.99"/>
    <n v="219.99"/>
    <n v="8"/>
    <n v="478.24"/>
    <n v="478.24"/>
    <n v="59.78"/>
    <n v="59.78"/>
    <n v="258.25"/>
  </r>
  <r>
    <s v="Cosas de Oficina"/>
    <s v="Fargo"/>
    <s v="United States"/>
    <s v="Nat Carroll"/>
    <s v="Binney &amp; Smith"/>
    <d v="2021-05-20T00:00:00"/>
    <s v="Abierto"/>
    <s v="CA-2021-111332"/>
    <n v="58103"/>
    <x v="1223"/>
    <x v="2"/>
    <x v="0"/>
    <d v="2021-05-22T00:00:00"/>
    <s v="Second Class"/>
    <s v="Mediano"/>
    <s v="North Dakota"/>
    <s v="Mediano"/>
    <x v="6"/>
    <n v="1"/>
    <n v="0"/>
    <n v="7.1"/>
    <n v="7.1"/>
    <n v="10"/>
    <n v="21.5"/>
    <n v="21.5"/>
    <n v="2.15"/>
    <n v="2.15"/>
    <n v="14.4"/>
  </r>
  <r>
    <s v="Cosas de Oficina"/>
    <s v="Chicago"/>
    <s v="United States"/>
    <s v="Arthur Gainer"/>
    <s v="Staple envelope"/>
    <d v="2019-09-13T00:00:00"/>
    <s v="Cerrado"/>
    <s v="CA-2019-136728"/>
    <n v="60623"/>
    <x v="153"/>
    <x v="2"/>
    <x v="0"/>
    <d v="2019-09-17T00:00:00"/>
    <s v="Second Class"/>
    <s v="Mediano"/>
    <s v="Illinois"/>
    <s v="Mediano"/>
    <x v="12"/>
    <n v="3"/>
    <n v="0.2"/>
    <n v="2.93"/>
    <n v="4.8849999999999998"/>
    <n v="1"/>
    <n v="7.82"/>
    <n v="9.7750000000000004"/>
    <n v="9.7750000000000004"/>
    <n v="7.82"/>
    <n v="4.8900000000000006"/>
  </r>
  <r>
    <s v="Cosas de Oficina"/>
    <s v="Dallas"/>
    <s v="United States"/>
    <s v="George Ashbrook"/>
    <s v="Xerox"/>
    <d v="2018-05-18T00:00:00"/>
    <s v="Cerrado"/>
    <s v="CA-2018-133963"/>
    <n v="75220"/>
    <x v="1224"/>
    <x v="2"/>
    <x v="0"/>
    <d v="2018-05-22T00:00:00"/>
    <s v="Second Class"/>
    <s v="Mediano"/>
    <s v="Texas"/>
    <s v="Mediano"/>
    <x v="10"/>
    <n v="3"/>
    <n v="0.2"/>
    <n v="1.44"/>
    <n v="2.4349999999999996"/>
    <n v="1"/>
    <n v="3.98"/>
    <n v="4.9749999999999996"/>
    <n v="4.9749999999999996"/>
    <n v="3.98"/>
    <n v="2.54"/>
  </r>
  <r>
    <s v="Cosas de Oficina"/>
    <s v="Houston"/>
    <s v="United States"/>
    <s v="Katherine Hughes"/>
    <s v="Adams"/>
    <d v="2018-05-21T00:00:00"/>
    <s v="Cerrado"/>
    <s v="CA-2018-127166"/>
    <n v="77070"/>
    <x v="670"/>
    <x v="2"/>
    <x v="0"/>
    <d v="2018-05-23T00:00:00"/>
    <s v="Second Class"/>
    <s v="Mediano"/>
    <s v="Texas"/>
    <s v="Mediano"/>
    <x v="10"/>
    <n v="1"/>
    <n v="0.2"/>
    <n v="1.63"/>
    <n v="2.8374999999999995"/>
    <n v="1"/>
    <n v="4.83"/>
    <n v="6.0374999999999996"/>
    <n v="6.0374999999999996"/>
    <n v="4.83"/>
    <n v="3.2"/>
  </r>
  <r>
    <s v="Cosas de Oficina"/>
    <s v="Houston"/>
    <s v="United States"/>
    <s v="John Lucas"/>
    <s v="FelBajoes"/>
    <d v="2018-07-22T00:00:00"/>
    <s v="Abierto"/>
    <s v="US-2018-164644"/>
    <n v="77095"/>
    <x v="1105"/>
    <x v="2"/>
    <x v="0"/>
    <d v="2018-07-24T00:00:00"/>
    <s v="Second Class"/>
    <s v="Mediano"/>
    <s v="Texas"/>
    <s v="Mediano"/>
    <x v="4"/>
    <n v="1"/>
    <n v="0.2"/>
    <n v="1.33"/>
    <n v="7.9874999999999972"/>
    <n v="1"/>
    <n v="26.63"/>
    <n v="33.287499999999994"/>
    <n v="33.287499999999994"/>
    <n v="26.63"/>
    <n v="25.299999999999997"/>
  </r>
  <r>
    <s v="Cosas de Oficina"/>
    <s v="Brownsville"/>
    <s v="United States"/>
    <s v="Charles McCrossin"/>
    <s v="Staple remover"/>
    <d v="2021-09-28T00:00:00"/>
    <s v="Cerrado"/>
    <s v="US-2021-139955"/>
    <n v="78521"/>
    <x v="327"/>
    <x v="2"/>
    <x v="0"/>
    <d v="2021-09-30T00:00:00"/>
    <s v="Second Class"/>
    <s v="Mediano"/>
    <s v="Texas"/>
    <s v="Mediano"/>
    <x v="14"/>
    <n v="1"/>
    <n v="0.2"/>
    <n v="-0.35"/>
    <n v="8.4999999999999964E-2"/>
    <n v="1"/>
    <n v="1.74"/>
    <n v="2.1749999999999998"/>
    <n v="2.1749999999999998"/>
    <n v="1.74"/>
    <n v="2.09"/>
  </r>
  <r>
    <s v="Cosas de Oficina"/>
    <s v="Carrollton"/>
    <s v="United States"/>
    <s v="Aimee Bixby"/>
    <s v="Acme"/>
    <d v="2021-11-19T00:00:00"/>
    <s v="Abierto"/>
    <s v="CA-2021-158876"/>
    <n v="75007"/>
    <x v="1225"/>
    <x v="2"/>
    <x v="0"/>
    <d v="2021-11-21T00:00:00"/>
    <s v="Second Class"/>
    <s v="Mediano"/>
    <s v="Texas"/>
    <s v="Mediano"/>
    <x v="14"/>
    <n v="1"/>
    <n v="0.2"/>
    <n v="0.5"/>
    <n v="2.1674999999999986"/>
    <n v="1"/>
    <n v="6.67"/>
    <n v="8.3374999999999986"/>
    <n v="8.3374999999999986"/>
    <n v="6.67"/>
    <n v="6.17"/>
  </r>
  <r>
    <s v="Cosas de Oficina"/>
    <s v="Houston"/>
    <s v="United States"/>
    <s v="Ralph Arnett"/>
    <s v="Acme"/>
    <d v="2018-12-13T00:00:00"/>
    <s v="Cerrado"/>
    <s v="CA-2018-154186"/>
    <n v="77070"/>
    <x v="503"/>
    <x v="2"/>
    <x v="0"/>
    <d v="2018-12-15T00:00:00"/>
    <s v="Second Class"/>
    <s v="Mediano"/>
    <s v="Texas"/>
    <s v="Mediano"/>
    <x v="14"/>
    <n v="1"/>
    <n v="0.2"/>
    <n v="0.37"/>
    <n v="1.1000000000000001"/>
    <n v="1"/>
    <n v="2.92"/>
    <n v="3.65"/>
    <n v="3.65"/>
    <n v="2.92"/>
    <n v="2.5499999999999998"/>
  </r>
  <r>
    <s v="Cosas de Oficina"/>
    <s v="El Paso"/>
    <s v="United States"/>
    <s v="Trudy Schmidt"/>
    <s v="Newell"/>
    <d v="2021-01-02T00:00:00"/>
    <s v="Cerrado"/>
    <s v="CA-2021-147207"/>
    <n v="79907"/>
    <x v="1226"/>
    <x v="2"/>
    <x v="0"/>
    <d v="2021-01-04T00:00:00"/>
    <s v="Second Class"/>
    <s v="Mediano"/>
    <s v="Texas"/>
    <s v="Mediano"/>
    <x v="6"/>
    <n v="1"/>
    <n v="0.2"/>
    <n v="3.97"/>
    <n v="11.904999999999998"/>
    <n v="2"/>
    <n v="31.74"/>
    <n v="39.674999999999997"/>
    <n v="19.837499999999999"/>
    <n v="15.87"/>
    <n v="27.77"/>
  </r>
  <r>
    <s v="Cosas de Oficina"/>
    <s v="Keller"/>
    <s v="United States"/>
    <s v="Dan Lawera"/>
    <s v="Avery"/>
    <d v="2021-01-19T00:00:00"/>
    <s v="Abierto"/>
    <s v="CA-2021-154718"/>
    <n v="76248"/>
    <x v="1227"/>
    <x v="2"/>
    <x v="0"/>
    <d v="2021-01-23T00:00:00"/>
    <s v="Second Class"/>
    <s v="Mediano"/>
    <s v="Texas"/>
    <s v="Mediano"/>
    <x v="2"/>
    <n v="3"/>
    <n v="0.2"/>
    <n v="2.1"/>
    <n v="3.6"/>
    <n v="2"/>
    <n v="6"/>
    <n v="7.5"/>
    <n v="3.75"/>
    <n v="3"/>
    <n v="3.9"/>
  </r>
  <r>
    <s v="Cosas de Oficina"/>
    <s v="Chicago"/>
    <s v="United States"/>
    <s v="Jennifer Ferguson"/>
    <s v="Xerox"/>
    <d v="2018-06-17T00:00:00"/>
    <s v="Cerrado"/>
    <s v="CA-2018-156342"/>
    <n v="60653"/>
    <x v="1228"/>
    <x v="2"/>
    <x v="0"/>
    <d v="2018-06-20T00:00:00"/>
    <s v="Second Class"/>
    <s v="Mediano"/>
    <s v="Illinois"/>
    <s v="Mediano"/>
    <x v="10"/>
    <n v="2"/>
    <n v="0.2"/>
    <n v="22.48"/>
    <n v="37.984999999999999"/>
    <n v="2"/>
    <n v="62.02"/>
    <n v="77.525000000000006"/>
    <n v="38.762500000000003"/>
    <n v="31.01"/>
    <n v="39.540000000000006"/>
  </r>
  <r>
    <s v="Cosas de Oficina"/>
    <s v="Dallas"/>
    <s v="United States"/>
    <s v="Duane Benoit"/>
    <s v="Xerox"/>
    <d v="2021-03-25T00:00:00"/>
    <s v="Cerrado"/>
    <s v="CA-2021-101077"/>
    <n v="75081"/>
    <x v="1229"/>
    <x v="2"/>
    <x v="0"/>
    <d v="2021-03-30T00:00:00"/>
    <s v="Second Class"/>
    <s v="Mediano"/>
    <s v="Texas"/>
    <s v="Mediano"/>
    <x v="10"/>
    <n v="3"/>
    <n v="0.2"/>
    <n v="2.14"/>
    <n v="3.8524999999999991"/>
    <n v="2"/>
    <n v="6.85"/>
    <n v="8.5624999999999982"/>
    <n v="4.2812499999999991"/>
    <n v="3.4249999999999998"/>
    <n v="4.7099999999999991"/>
  </r>
  <r>
    <s v="Cosas de Oficina"/>
    <s v="Chicago"/>
    <s v="United States"/>
    <s v="Maribeth Schnelling"/>
    <s v="Other"/>
    <d v="2019-03-05T00:00:00"/>
    <s v="Cerrado"/>
    <s v="CA-2019-140221"/>
    <n v="60653"/>
    <x v="117"/>
    <x v="2"/>
    <x v="0"/>
    <d v="2019-03-09T00:00:00"/>
    <s v="Second Class"/>
    <s v="Mediano"/>
    <s v="Illinois"/>
    <s v="Mediano"/>
    <x v="4"/>
    <n v="3"/>
    <n v="0.2"/>
    <n v="6.04"/>
    <n v="21.144999999999989"/>
    <n v="2"/>
    <n v="60.42"/>
    <n v="75.524999999999991"/>
    <n v="37.762499999999996"/>
    <n v="30.21"/>
    <n v="54.38"/>
  </r>
  <r>
    <s v="Cosas de Oficina"/>
    <s v="Chicago"/>
    <s v="United States"/>
    <s v="Rob Lucas"/>
    <s v="Newell"/>
    <d v="2019-07-12T00:00:00"/>
    <s v="Abierto"/>
    <s v="CA-2019-126557"/>
    <n v="60610"/>
    <x v="649"/>
    <x v="2"/>
    <x v="0"/>
    <d v="2019-07-17T00:00:00"/>
    <s v="Second Class"/>
    <s v="Mediano"/>
    <s v="Illinois"/>
    <s v="Mediano"/>
    <x v="6"/>
    <n v="3"/>
    <n v="0.2"/>
    <n v="0.69"/>
    <n v="2.4174999999999986"/>
    <n v="3"/>
    <n v="6.91"/>
    <n v="8.6374999999999993"/>
    <n v="2.8791666666666664"/>
    <n v="2.3033333333333332"/>
    <n v="6.2200000000000006"/>
  </r>
  <r>
    <s v="Cosas de Oficina"/>
    <s v="Dallas"/>
    <s v="United States"/>
    <s v="Amy Hunt"/>
    <s v="Newell"/>
    <d v="2019-01-03T00:00:00"/>
    <s v="Abierto"/>
    <s v="CA-2019-141243"/>
    <n v="75217"/>
    <x v="455"/>
    <x v="2"/>
    <x v="0"/>
    <d v="2019-01-08T00:00:00"/>
    <s v="Second Class"/>
    <s v="Mediano"/>
    <s v="Texas"/>
    <s v="Mediano"/>
    <x v="6"/>
    <n v="3"/>
    <n v="0.2"/>
    <n v="0.79"/>
    <n v="2.5549999999999997"/>
    <n v="3"/>
    <n v="7.06"/>
    <n v="8.8249999999999993"/>
    <n v="2.941666666666666"/>
    <n v="2.3533333333333331"/>
    <n v="6.27"/>
  </r>
  <r>
    <s v="Cosas de Oficina"/>
    <s v="Dallas"/>
    <s v="United States"/>
    <s v="Neola Schneider"/>
    <s v="Dixon"/>
    <d v="2020-11-24T00:00:00"/>
    <s v="Cerrado"/>
    <s v="CA-2020-128531"/>
    <n v="75217"/>
    <x v="628"/>
    <x v="2"/>
    <x v="0"/>
    <d v="2020-11-26T00:00:00"/>
    <s v="Second Class"/>
    <s v="Mediano"/>
    <s v="Texas"/>
    <s v="Mediano"/>
    <x v="6"/>
    <n v="1"/>
    <n v="0.2"/>
    <n v="1.58"/>
    <n v="5.0899999999999981"/>
    <n v="3"/>
    <n v="14.04"/>
    <n v="17.549999999999997"/>
    <n v="5.85"/>
    <n v="4.68"/>
    <n v="12.459999999999999"/>
  </r>
  <r>
    <s v="Cosas de Oficina"/>
    <s v="San Antonio"/>
    <s v="United States"/>
    <s v="Darrin Martin"/>
    <s v="Newell"/>
    <d v="2021-10-23T00:00:00"/>
    <s v="Cerrado"/>
    <s v="US-2021-105389"/>
    <n v="78207"/>
    <x v="1230"/>
    <x v="2"/>
    <x v="0"/>
    <d v="2021-10-28T00:00:00"/>
    <s v="Second Class"/>
    <s v="Mediano"/>
    <s v="Texas"/>
    <s v="Mediano"/>
    <x v="6"/>
    <n v="3"/>
    <n v="0.2"/>
    <n v="0.9"/>
    <n v="3.4674999999999994"/>
    <n v="3"/>
    <n v="10.27"/>
    <n v="12.837499999999999"/>
    <n v="4.2791666666666668"/>
    <n v="3.4233333333333333"/>
    <n v="9.3699999999999992"/>
  </r>
  <r>
    <s v="Cosas de Oficina"/>
    <s v="Dallas"/>
    <s v="United States"/>
    <s v="Neola Schneider"/>
    <s v="Other"/>
    <d v="2020-11-24T00:00:00"/>
    <s v="Cerrado"/>
    <s v="CA-2020-128531"/>
    <n v="75217"/>
    <x v="1153"/>
    <x v="2"/>
    <x v="0"/>
    <d v="2020-11-26T00:00:00"/>
    <s v="Second Class"/>
    <s v="Mediano"/>
    <s v="Texas"/>
    <s v="Mediano"/>
    <x v="13"/>
    <n v="1"/>
    <n v="0.2"/>
    <n v="0.87"/>
    <n v="1.9550000000000001"/>
    <n v="3"/>
    <n v="4.34"/>
    <n v="5.4249999999999998"/>
    <n v="1.8083333333333331"/>
    <n v="1.4466666666666665"/>
    <n v="3.4699999999999998"/>
  </r>
  <r>
    <s v="Cosas de Oficina"/>
    <s v="Chicago"/>
    <s v="United States"/>
    <s v="Chris Cortes"/>
    <s v="Ampad"/>
    <d v="2018-09-09T00:00:00"/>
    <s v="Cerrado"/>
    <s v="CA-2018-103527"/>
    <n v="60653"/>
    <x v="702"/>
    <x v="2"/>
    <x v="0"/>
    <d v="2018-09-14T00:00:00"/>
    <s v="Second Class"/>
    <s v="Mediano"/>
    <s v="Illinois"/>
    <s v="Mediano"/>
    <x v="10"/>
    <n v="3"/>
    <n v="0.2"/>
    <n v="3.41"/>
    <n v="6.1349999999999998"/>
    <n v="3"/>
    <n v="10.9"/>
    <n v="13.625"/>
    <n v="4.5416666666666661"/>
    <n v="3.6333333333333333"/>
    <n v="7.49"/>
  </r>
  <r>
    <s v="Cosas de Oficina"/>
    <s v="Dallas"/>
    <s v="United States"/>
    <s v="Jill Fjeld"/>
    <s v="Other"/>
    <d v="2020-08-08T00:00:00"/>
    <s v="Abierto"/>
    <s v="CA-2020-121034"/>
    <n v="75081"/>
    <x v="1231"/>
    <x v="2"/>
    <x v="0"/>
    <d v="2020-08-10T00:00:00"/>
    <s v="Second Class"/>
    <s v="Mediano"/>
    <s v="Texas"/>
    <s v="Mediano"/>
    <x v="10"/>
    <n v="1"/>
    <n v="0.2"/>
    <n v="17.53"/>
    <n v="31.017499999999998"/>
    <n v="3"/>
    <n v="53.95"/>
    <n v="67.4375"/>
    <n v="22.479166666666668"/>
    <n v="17.983333333333334"/>
    <n v="36.42"/>
  </r>
  <r>
    <s v="Cosas de Oficina"/>
    <s v="Dallas"/>
    <s v="United States"/>
    <s v="Neola Schneider"/>
    <s v="Xerox"/>
    <d v="2020-11-24T00:00:00"/>
    <s v="Cerrado"/>
    <s v="CA-2020-128531"/>
    <n v="75217"/>
    <x v="1195"/>
    <x v="2"/>
    <x v="0"/>
    <d v="2020-11-26T00:00:00"/>
    <s v="Second Class"/>
    <s v="Mediano"/>
    <s v="Texas"/>
    <s v="Mediano"/>
    <x v="10"/>
    <n v="1"/>
    <n v="0.2"/>
    <n v="23.24"/>
    <n v="41.827499999999986"/>
    <n v="3"/>
    <n v="74.349999999999994"/>
    <n v="92.937499999999986"/>
    <n v="30.979166666666664"/>
    <n v="24.783333333333331"/>
    <n v="51.11"/>
  </r>
  <r>
    <s v="Cosas de Oficina"/>
    <s v="Dallas"/>
    <s v="United States"/>
    <s v="Aimee Bixby"/>
    <s v="Xerox"/>
    <d v="2020-01-31T00:00:00"/>
    <s v="Abierto"/>
    <s v="CA-2020-147970"/>
    <n v="75220"/>
    <x v="1169"/>
    <x v="2"/>
    <x v="0"/>
    <d v="2020-02-02T00:00:00"/>
    <s v="Second Class"/>
    <s v="Mediano"/>
    <s v="Texas"/>
    <s v="Mediano"/>
    <x v="10"/>
    <n v="1"/>
    <n v="0.2"/>
    <n v="5.44"/>
    <n v="9.3275000000000006"/>
    <n v="3"/>
    <n v="15.55"/>
    <n v="19.4375"/>
    <n v="6.479166666666667"/>
    <n v="5.1833333333333336"/>
    <n v="10.11"/>
  </r>
  <r>
    <s v="Cosas de Oficina"/>
    <s v="Houston"/>
    <s v="United States"/>
    <s v="Keith Herrera"/>
    <s v="Xerox"/>
    <d v="2021-10-28T00:00:00"/>
    <s v="Cerrado"/>
    <s v="CA-2021-111262"/>
    <n v="77095"/>
    <x v="289"/>
    <x v="2"/>
    <x v="0"/>
    <d v="2021-11-01T00:00:00"/>
    <s v="Second Class"/>
    <s v="Mediano"/>
    <s v="Texas"/>
    <s v="Mediano"/>
    <x v="10"/>
    <n v="3"/>
    <n v="0.2"/>
    <n v="5.44"/>
    <n v="9.3275000000000006"/>
    <n v="3"/>
    <n v="15.55"/>
    <n v="19.4375"/>
    <n v="6.479166666666667"/>
    <n v="5.1833333333333336"/>
    <n v="10.11"/>
  </r>
  <r>
    <s v="Cosas de Oficina"/>
    <s v="Houston"/>
    <s v="United States"/>
    <s v="Shui Tom"/>
    <s v="Other"/>
    <d v="2018-02-14T00:00:00"/>
    <s v="Abierto"/>
    <s v="CA-2018-107706"/>
    <n v="77095"/>
    <x v="1232"/>
    <x v="2"/>
    <x v="0"/>
    <d v="2018-02-19T00:00:00"/>
    <s v="Second Class"/>
    <s v="Mediano"/>
    <s v="Texas"/>
    <s v="Mediano"/>
    <x v="10"/>
    <n v="3"/>
    <n v="0.2"/>
    <n v="6.07"/>
    <n v="10.114999999999998"/>
    <n v="3"/>
    <n v="16.18"/>
    <n v="20.224999999999998"/>
    <n v="6.7416666666666663"/>
    <n v="5.3933333333333335"/>
    <n v="10.11"/>
  </r>
  <r>
    <s v="Cosas de Oficina"/>
    <s v="Chicago"/>
    <s v="United States"/>
    <s v="Carl Ludwig"/>
    <s v="Belkin"/>
    <d v="2018-07-26T00:00:00"/>
    <s v="Abierto"/>
    <s v="US-2018-155894"/>
    <n v="60623"/>
    <x v="233"/>
    <x v="2"/>
    <x v="0"/>
    <d v="2018-07-30T00:00:00"/>
    <s v="Second Class"/>
    <s v="Mediano"/>
    <s v="Illinois"/>
    <s v="Mediano"/>
    <x v="4"/>
    <n v="3"/>
    <n v="0.2"/>
    <n v="-29.34"/>
    <n v="1.5475000000000136"/>
    <n v="3"/>
    <n v="123.55"/>
    <n v="154.4375"/>
    <n v="51.479166666666657"/>
    <n v="41.18333333333333"/>
    <n v="152.88999999999999"/>
  </r>
  <r>
    <s v="Cosas de Oficina"/>
    <s v="El Paso"/>
    <s v="United States"/>
    <s v="Trudy Schmidt"/>
    <s v="Other"/>
    <d v="2021-01-02T00:00:00"/>
    <s v="Cerrado"/>
    <s v="CA-2021-147207"/>
    <n v="79907"/>
    <x v="1233"/>
    <x v="2"/>
    <x v="0"/>
    <d v="2021-01-04T00:00:00"/>
    <s v="Second Class"/>
    <s v="Mediano"/>
    <s v="Texas"/>
    <s v="Mediano"/>
    <x v="4"/>
    <n v="1"/>
    <n v="0.2"/>
    <n v="27.91"/>
    <n v="120.94499999999999"/>
    <n v="3"/>
    <n v="372.14"/>
    <n v="465.17499999999995"/>
    <n v="155.05833333333334"/>
    <n v="124.04666666666667"/>
    <n v="344.22999999999996"/>
  </r>
  <r>
    <s v="Cosas de Oficina"/>
    <s v="Carrollton"/>
    <s v="United States"/>
    <s v="Aimee Bixby"/>
    <s v="Boston"/>
    <d v="2021-11-19T00:00:00"/>
    <s v="Abierto"/>
    <s v="CA-2021-158876"/>
    <n v="75007"/>
    <x v="290"/>
    <x v="2"/>
    <x v="0"/>
    <d v="2021-11-21T00:00:00"/>
    <s v="Second Class"/>
    <s v="Mediano"/>
    <s v="Texas"/>
    <s v="Mediano"/>
    <x v="6"/>
    <n v="1"/>
    <n v="0.2"/>
    <n v="8.67"/>
    <n v="33.454999999999998"/>
    <n v="4"/>
    <n v="99.14"/>
    <n v="123.925"/>
    <n v="30.981249999999999"/>
    <n v="24.785"/>
    <n v="90.47"/>
  </r>
  <r>
    <s v="Cosas de Oficina"/>
    <s v="Chicago"/>
    <s v="United States"/>
    <s v="Helen Andreada"/>
    <s v="Acco"/>
    <d v="2021-09-11T00:00:00"/>
    <s v="Cerrado"/>
    <s v="CA-2021-117044"/>
    <n v="60623"/>
    <x v="985"/>
    <x v="2"/>
    <x v="0"/>
    <d v="2021-09-13T00:00:00"/>
    <s v="Second Class"/>
    <s v="Mediano"/>
    <s v="Illinois"/>
    <s v="Mediano"/>
    <x v="13"/>
    <n v="1"/>
    <n v="0.2"/>
    <n v="3.29"/>
    <n v="5.9224999999999985"/>
    <n v="4"/>
    <n v="10.53"/>
    <n v="13.162499999999998"/>
    <n v="3.2906249999999995"/>
    <n v="2.6324999999999998"/>
    <n v="7.2399999999999993"/>
  </r>
  <r>
    <s v="Cosas de Oficina"/>
    <s v="Dallas"/>
    <s v="United States"/>
    <s v="Jill Fjeld"/>
    <s v="Other"/>
    <d v="2020-08-08T00:00:00"/>
    <s v="Abierto"/>
    <s v="CA-2020-121034"/>
    <n v="75081"/>
    <x v="204"/>
    <x v="2"/>
    <x v="0"/>
    <d v="2020-08-10T00:00:00"/>
    <s v="Second Class"/>
    <s v="Mediano"/>
    <s v="Texas"/>
    <s v="Mediano"/>
    <x v="13"/>
    <n v="1"/>
    <n v="0.2"/>
    <n v="3.63"/>
    <n v="6.4224999999999985"/>
    <n v="4"/>
    <n v="11.17"/>
    <n v="13.962499999999999"/>
    <n v="3.4906249999999996"/>
    <n v="2.7925"/>
    <n v="7.54"/>
  </r>
  <r>
    <s v="Cosas de Oficina"/>
    <s v="Houston"/>
    <s v="United States"/>
    <s v="Chuck Magee"/>
    <s v="Other"/>
    <d v="2020-10-20T00:00:00"/>
    <s v="Abierto"/>
    <s v="CA-2020-133697"/>
    <n v="77095"/>
    <x v="128"/>
    <x v="2"/>
    <x v="0"/>
    <d v="2020-10-24T00:00:00"/>
    <s v="Second Class"/>
    <s v="Mediano"/>
    <s v="Texas"/>
    <s v="Mediano"/>
    <x v="13"/>
    <n v="3"/>
    <n v="0.2"/>
    <n v="7.89"/>
    <n v="14.202500000000001"/>
    <n v="4"/>
    <n v="25.25"/>
    <n v="31.5625"/>
    <n v="7.890625"/>
    <n v="6.3125"/>
    <n v="17.36"/>
  </r>
  <r>
    <s v="Cosas de Oficina"/>
    <s v="Carrollton"/>
    <s v="United States"/>
    <s v="Aimee Bixby"/>
    <s v="Xerox"/>
    <d v="2021-11-19T00:00:00"/>
    <s v="Abierto"/>
    <s v="CA-2021-158876"/>
    <n v="75007"/>
    <x v="1234"/>
    <x v="2"/>
    <x v="0"/>
    <d v="2021-11-21T00:00:00"/>
    <s v="Second Class"/>
    <s v="Mediano"/>
    <s v="Texas"/>
    <s v="Mediano"/>
    <x v="10"/>
    <n v="1"/>
    <n v="0.2"/>
    <n v="5.28"/>
    <n v="9.504999999999999"/>
    <n v="4"/>
    <n v="16.899999999999999"/>
    <n v="21.124999999999996"/>
    <n v="5.2812499999999991"/>
    <n v="4.2249999999999996"/>
    <n v="11.619999999999997"/>
  </r>
  <r>
    <s v="Cosas de Oficina"/>
    <s v="Waco"/>
    <s v="United States"/>
    <s v="Cassandra Brandow"/>
    <s v="Staples in misc. colors"/>
    <d v="2021-02-05T00:00:00"/>
    <s v="Cerrado"/>
    <s v="CA-2021-131282"/>
    <n v="76706"/>
    <x v="1088"/>
    <x v="2"/>
    <x v="0"/>
    <d v="2021-02-08T00:00:00"/>
    <s v="Second Class"/>
    <s v="Mediano"/>
    <s v="Texas"/>
    <s v="Mediano"/>
    <x v="6"/>
    <n v="2"/>
    <n v="0.2"/>
    <n v="0.71"/>
    <n v="2.4900000000000002"/>
    <n v="5"/>
    <n v="7.12"/>
    <n v="8.9"/>
    <n v="1.7799999999999998"/>
    <n v="1.4239999999999999"/>
    <n v="6.41"/>
  </r>
  <r>
    <s v="Cosas de Oficina"/>
    <s v="Houston"/>
    <s v="United States"/>
    <s v="Sam Craven"/>
    <s v="Xerox"/>
    <d v="2018-04-02T00:00:00"/>
    <s v="Abierto"/>
    <s v="US-2018-157847"/>
    <n v="77095"/>
    <x v="482"/>
    <x v="2"/>
    <x v="0"/>
    <d v="2018-04-06T00:00:00"/>
    <s v="Second Class"/>
    <s v="Mediano"/>
    <s v="Texas"/>
    <s v="Mediano"/>
    <x v="10"/>
    <n v="3"/>
    <n v="0.2"/>
    <n v="9.35"/>
    <n v="16.03"/>
    <n v="5"/>
    <n v="26.72"/>
    <n v="33.4"/>
    <n v="6.6799999999999988"/>
    <n v="5.3439999999999994"/>
    <n v="17.369999999999997"/>
  </r>
  <r>
    <s v="Cosas de Oficina"/>
    <s v="Irving"/>
    <s v="United States"/>
    <s v="John Stevenson"/>
    <s v="Xerox"/>
    <d v="2020-07-14T00:00:00"/>
    <s v="Cerrado"/>
    <s v="CA-2020-115483"/>
    <n v="75061"/>
    <x v="1127"/>
    <x v="2"/>
    <x v="0"/>
    <d v="2020-07-18T00:00:00"/>
    <s v="Second Class"/>
    <s v="Mediano"/>
    <s v="Texas"/>
    <s v="Mediano"/>
    <x v="10"/>
    <n v="3"/>
    <n v="0.2"/>
    <n v="79.69"/>
    <n v="134.65"/>
    <n v="5"/>
    <n v="219.84"/>
    <n v="274.8"/>
    <n v="54.96"/>
    <n v="43.968000000000004"/>
    <n v="140.15"/>
  </r>
  <r>
    <s v="Cosas de Oficina"/>
    <s v="Dallas"/>
    <s v="United States"/>
    <s v="Neola Schneider"/>
    <s v="Sterilite"/>
    <d v="2020-11-24T00:00:00"/>
    <s v="Cerrado"/>
    <s v="CA-2020-128531"/>
    <n v="75217"/>
    <x v="471"/>
    <x v="2"/>
    <x v="0"/>
    <d v="2020-11-26T00:00:00"/>
    <s v="Second Class"/>
    <s v="Mediano"/>
    <s v="Texas"/>
    <s v="Mediano"/>
    <x v="4"/>
    <n v="1"/>
    <n v="0.2"/>
    <n v="3.67"/>
    <n v="14.149999999999999"/>
    <n v="5"/>
    <n v="41.92"/>
    <n v="52.4"/>
    <n v="10.48"/>
    <n v="8.3840000000000003"/>
    <n v="38.25"/>
  </r>
  <r>
    <s v="Cosas de Oficina"/>
    <s v="Houston"/>
    <s v="United States"/>
    <s v="Seth Vernon"/>
    <s v="Other"/>
    <d v="2018-04-20T00:00:00"/>
    <s v="Abierto"/>
    <s v="CA-2018-134572"/>
    <n v="77070"/>
    <x v="602"/>
    <x v="2"/>
    <x v="0"/>
    <d v="2018-04-22T00:00:00"/>
    <s v="Second Class"/>
    <s v="Mediano"/>
    <s v="Texas"/>
    <s v="Mediano"/>
    <x v="4"/>
    <n v="1"/>
    <n v="0.2"/>
    <n v="5.61"/>
    <n v="16.82"/>
    <n v="5"/>
    <n v="44.84"/>
    <n v="56.050000000000004"/>
    <n v="11.209999999999999"/>
    <n v="8.968"/>
    <n v="39.230000000000004"/>
  </r>
  <r>
    <s v="Cosas de Oficina"/>
    <s v="Chicago"/>
    <s v="United States"/>
    <s v="Greg Hansen"/>
    <s v="Acme"/>
    <d v="2019-11-17T00:00:00"/>
    <s v="Abierto"/>
    <s v="CA-2019-163090"/>
    <n v="60610"/>
    <x v="682"/>
    <x v="2"/>
    <x v="0"/>
    <d v="2019-11-21T00:00:00"/>
    <s v="Second Class"/>
    <s v="Mediano"/>
    <s v="Illinois"/>
    <s v="Mediano"/>
    <x v="14"/>
    <n v="3"/>
    <n v="0.2"/>
    <n v="3.07"/>
    <n v="13.299999999999997"/>
    <n v="5"/>
    <n v="40.92"/>
    <n v="51.15"/>
    <n v="10.23"/>
    <n v="8.1840000000000011"/>
    <n v="37.85"/>
  </r>
  <r>
    <s v="Cosas de Oficina"/>
    <s v="Houston"/>
    <s v="United States"/>
    <s v="Katherine Hughes"/>
    <s v="Staple envelope"/>
    <d v="2018-05-21T00:00:00"/>
    <s v="Cerrado"/>
    <s v="CA-2018-127166"/>
    <n v="77070"/>
    <x v="153"/>
    <x v="2"/>
    <x v="0"/>
    <d v="2018-05-23T00:00:00"/>
    <s v="Second Class"/>
    <s v="Mediano"/>
    <s v="Texas"/>
    <s v="Mediano"/>
    <x v="12"/>
    <n v="1"/>
    <n v="0.2"/>
    <n v="21.02"/>
    <n v="35.034999999999997"/>
    <n v="6"/>
    <n v="56.06"/>
    <n v="70.075000000000003"/>
    <n v="11.679166666666667"/>
    <n v="9.3433333333333337"/>
    <n v="35.040000000000006"/>
  </r>
  <r>
    <s v="Cosas de Oficina"/>
    <s v="Chicago"/>
    <s v="United States"/>
    <s v="Helen Andreada"/>
    <s v="Xerox"/>
    <d v="2021-09-11T00:00:00"/>
    <s v="Cerrado"/>
    <s v="CA-2021-117044"/>
    <n v="60623"/>
    <x v="630"/>
    <x v="2"/>
    <x v="0"/>
    <d v="2021-09-13T00:00:00"/>
    <s v="Second Class"/>
    <s v="Mediano"/>
    <s v="Illinois"/>
    <s v="Mediano"/>
    <x v="10"/>
    <n v="1"/>
    <n v="0.2"/>
    <n v="6.42"/>
    <n v="11.554999999999998"/>
    <n v="6"/>
    <n v="20.54"/>
    <n v="25.674999999999997"/>
    <n v="4.2791666666666668"/>
    <n v="3.4233333333333333"/>
    <n v="14.12"/>
  </r>
  <r>
    <s v="Cosas de Oficina"/>
    <s v="League City"/>
    <s v="United States"/>
    <s v="Maria Bertelson"/>
    <s v="Bulldog"/>
    <d v="2021-10-09T00:00:00"/>
    <s v="Cerrado"/>
    <s v="CA-2021-163125"/>
    <n v="77573"/>
    <x v="370"/>
    <x v="2"/>
    <x v="0"/>
    <d v="2021-10-11T00:00:00"/>
    <s v="Second Class"/>
    <s v="Mediano"/>
    <s v="Texas"/>
    <s v="Mediano"/>
    <x v="6"/>
    <n v="1"/>
    <n v="0.2"/>
    <n v="5.88"/>
    <n v="22.664999999999999"/>
    <n v="7"/>
    <n v="67.14"/>
    <n v="83.924999999999997"/>
    <n v="11.989285714285712"/>
    <n v="9.5914285714285707"/>
    <n v="61.26"/>
  </r>
  <r>
    <s v="Cosas de Oficina"/>
    <s v="Houston"/>
    <s v="United States"/>
    <s v="Chuck Magee"/>
    <s v="Other"/>
    <d v="2020-10-20T00:00:00"/>
    <s v="Abierto"/>
    <s v="CA-2020-133697"/>
    <n v="77095"/>
    <x v="1235"/>
    <x v="2"/>
    <x v="0"/>
    <d v="2020-10-24T00:00:00"/>
    <s v="Second Class"/>
    <s v="Mediano"/>
    <s v="Texas"/>
    <s v="Mediano"/>
    <x v="10"/>
    <n v="3"/>
    <n v="0.2"/>
    <n v="15.94"/>
    <n v="28.694999999999993"/>
    <n v="7"/>
    <n v="51.02"/>
    <n v="63.774999999999999"/>
    <n v="9.1107142857142858"/>
    <n v="7.2885714285714291"/>
    <n v="35.080000000000005"/>
  </r>
  <r>
    <s v="Cosas de Oficina"/>
    <s v="Houston"/>
    <s v="United States"/>
    <s v="Sam Craven"/>
    <s v="Xerox"/>
    <d v="2018-04-02T00:00:00"/>
    <s v="Abierto"/>
    <s v="US-2018-157847"/>
    <n v="77095"/>
    <x v="1236"/>
    <x v="2"/>
    <x v="0"/>
    <d v="2018-04-06T00:00:00"/>
    <s v="Second Class"/>
    <s v="Mediano"/>
    <s v="Texas"/>
    <s v="Mediano"/>
    <x v="10"/>
    <n v="3"/>
    <n v="0.2"/>
    <n v="10.47"/>
    <n v="18.842499999999994"/>
    <n v="7"/>
    <n v="33.49"/>
    <n v="41.862499999999997"/>
    <n v="5.9803571428571427"/>
    <n v="4.7842857142857147"/>
    <n v="23.020000000000003"/>
  </r>
  <r>
    <s v="Cosas de Oficina"/>
    <s v="College Station"/>
    <s v="United States"/>
    <s v="Michael Moore"/>
    <s v="Adams"/>
    <d v="2021-12-23T00:00:00"/>
    <s v="Cerrado"/>
    <s v="CA-2021-121216"/>
    <n v="77840"/>
    <x v="1200"/>
    <x v="2"/>
    <x v="0"/>
    <d v="2021-12-25T00:00:00"/>
    <s v="Second Class"/>
    <s v="Mediano"/>
    <s v="Texas"/>
    <s v="Mediano"/>
    <x v="10"/>
    <n v="1"/>
    <n v="0.2"/>
    <n v="10.39"/>
    <n v="17.557499999999997"/>
    <n v="8"/>
    <n v="28.67"/>
    <n v="35.837499999999999"/>
    <n v="4.4796874999999998"/>
    <n v="3.5837500000000002"/>
    <n v="18.28"/>
  </r>
  <r>
    <s v="Cosas de Oficina"/>
    <s v="Chicago"/>
    <s v="United States"/>
    <s v="Max Engle"/>
    <s v="Xerox"/>
    <d v="2018-07-12T00:00:00"/>
    <s v="Abierto"/>
    <s v="CA-2018-124807"/>
    <n v="60610"/>
    <x v="1224"/>
    <x v="2"/>
    <x v="0"/>
    <d v="2018-07-15T00:00:00"/>
    <s v="Second Class"/>
    <s v="Mediano"/>
    <s v="Illinois"/>
    <s v="Mediano"/>
    <x v="10"/>
    <n v="2"/>
    <n v="0.2"/>
    <n v="13"/>
    <n v="21.964999999999996"/>
    <n v="9"/>
    <n v="35.86"/>
    <n v="44.824999999999996"/>
    <n v="4.9805555555555552"/>
    <n v="3.9844444444444442"/>
    <n v="22.86"/>
  </r>
  <r>
    <s v="Cosas de Oficina"/>
    <s v="Dallas"/>
    <s v="United States"/>
    <s v="Cari Schnelling"/>
    <s v="Avery"/>
    <d v="2019-10-19T00:00:00"/>
    <s v="Cerrado"/>
    <s v="CA-2019-150413"/>
    <n v="75220"/>
    <x v="481"/>
    <x v="2"/>
    <x v="0"/>
    <d v="2019-10-24T00:00:00"/>
    <s v="Second Class"/>
    <s v="Mediano"/>
    <s v="Texas"/>
    <s v="Mediano"/>
    <x v="8"/>
    <n v="3"/>
    <n v="0.8"/>
    <n v="-2.84"/>
    <n v="4.0400000000000018"/>
    <n v="1"/>
    <n v="1.72"/>
    <n v="8.6000000000000014"/>
    <n v="8.6000000000000014"/>
    <n v="1.72"/>
    <n v="4.5599999999999996"/>
  </r>
  <r>
    <s v="Cosas de Oficina"/>
    <s v="El Paso"/>
    <s v="United States"/>
    <s v="Trudy Schmidt"/>
    <s v="Hoover"/>
    <d v="2021-01-02T00:00:00"/>
    <s v="Cerrado"/>
    <s v="CA-2021-147207"/>
    <n v="79907"/>
    <x v="1237"/>
    <x v="2"/>
    <x v="0"/>
    <d v="2021-01-04T00:00:00"/>
    <s v="Second Class"/>
    <s v="Mediano"/>
    <s v="Texas"/>
    <s v="Mediano"/>
    <x v="9"/>
    <n v="1"/>
    <n v="0.8"/>
    <n v="-13.58"/>
    <n v="8.1400000000000077"/>
    <n v="2"/>
    <n v="5.43"/>
    <n v="27.150000000000006"/>
    <n v="13.575000000000003"/>
    <n v="2.7149999999999999"/>
    <n v="19.009999999999998"/>
  </r>
  <r>
    <s v="Cosas de Oficina"/>
    <s v="Chicago"/>
    <s v="United States"/>
    <s v="Rob Lucas"/>
    <s v="Other"/>
    <d v="2019-07-12T00:00:00"/>
    <s v="Abierto"/>
    <s v="CA-2019-126557"/>
    <n v="60610"/>
    <x v="308"/>
    <x v="2"/>
    <x v="0"/>
    <d v="2019-07-17T00:00:00"/>
    <s v="Second Class"/>
    <s v="Mediano"/>
    <s v="Illinois"/>
    <s v="Mediano"/>
    <x v="8"/>
    <n v="3"/>
    <n v="0.8"/>
    <n v="-2.99"/>
    <n v="4.7300000000000022"/>
    <n v="2"/>
    <n v="1.93"/>
    <n v="9.6500000000000021"/>
    <n v="4.8250000000000011"/>
    <n v="0.96499999999999997"/>
    <n v="4.92"/>
  </r>
  <r>
    <s v="Cosas de Oficina"/>
    <s v="Chicago"/>
    <s v="United States"/>
    <s v="Maribeth Schnelling"/>
    <s v="Other"/>
    <d v="2019-03-05T00:00:00"/>
    <s v="Cerrado"/>
    <s v="CA-2019-140221"/>
    <n v="60653"/>
    <x v="1238"/>
    <x v="2"/>
    <x v="0"/>
    <d v="2019-03-09T00:00:00"/>
    <s v="Second Class"/>
    <s v="Mediano"/>
    <s v="Illinois"/>
    <s v="Mediano"/>
    <x v="8"/>
    <n v="3"/>
    <n v="0.8"/>
    <n v="-16.82"/>
    <n v="28.020000000000017"/>
    <n v="2"/>
    <n v="11.21"/>
    <n v="56.050000000000018"/>
    <n v="28.025000000000009"/>
    <n v="5.6050000000000004"/>
    <n v="28.03"/>
  </r>
  <r>
    <s v="Cosas de Oficina"/>
    <s v="Romeoville"/>
    <s v="United States"/>
    <s v="Delfina Latchford"/>
    <s v="Avery"/>
    <d v="2018-02-06T00:00:00"/>
    <s v="Cerrado"/>
    <s v="CA-2018-108182"/>
    <n v="60441"/>
    <x v="1239"/>
    <x v="2"/>
    <x v="0"/>
    <d v="2018-02-10T00:00:00"/>
    <s v="Second Class"/>
    <s v="Mediano"/>
    <s v="Illinois"/>
    <s v="Mediano"/>
    <x v="8"/>
    <n v="3"/>
    <n v="0.8"/>
    <n v="-14.77"/>
    <n v="21.030000000000008"/>
    <n v="2"/>
    <n v="8.9499999999999993"/>
    <n v="44.750000000000007"/>
    <n v="22.375000000000004"/>
    <n v="4.4749999999999996"/>
    <n v="23.72"/>
  </r>
  <r>
    <s v="Cosas de Oficina"/>
    <s v="Houston"/>
    <s v="United States"/>
    <s v="Katherine Hughes"/>
    <s v="Ibico"/>
    <d v="2018-05-21T00:00:00"/>
    <s v="Cerrado"/>
    <s v="CA-2018-127166"/>
    <n v="77070"/>
    <x v="1183"/>
    <x v="2"/>
    <x v="0"/>
    <d v="2018-05-23T00:00:00"/>
    <s v="Second Class"/>
    <s v="Mediano"/>
    <s v="Texas"/>
    <s v="Mediano"/>
    <x v="8"/>
    <n v="1"/>
    <n v="0.8"/>
    <n v="-31.01"/>
    <n v="41.950000000000017"/>
    <n v="3"/>
    <n v="18.239999999999998"/>
    <n v="91.200000000000017"/>
    <n v="30.400000000000002"/>
    <n v="6.0799999999999992"/>
    <n v="49.25"/>
  </r>
  <r>
    <s v="Cosas de Oficina"/>
    <s v="San Antonio"/>
    <s v="United States"/>
    <s v="Darrin Martin"/>
    <s v="Storex"/>
    <d v="2021-10-23T00:00:00"/>
    <s v="Cerrado"/>
    <s v="US-2021-105389"/>
    <n v="78207"/>
    <x v="305"/>
    <x v="2"/>
    <x v="0"/>
    <d v="2021-10-28T00:00:00"/>
    <s v="Second Class"/>
    <s v="Mediano"/>
    <s v="Texas"/>
    <s v="Mediano"/>
    <x v="8"/>
    <n v="3"/>
    <n v="0.8"/>
    <n v="-6.24"/>
    <n v="8.0000000000000036"/>
    <n v="3"/>
    <n v="3.56"/>
    <n v="17.800000000000004"/>
    <n v="5.9333333333333353"/>
    <n v="1.1866666666666668"/>
    <n v="9.8000000000000007"/>
  </r>
  <r>
    <s v="Cosas de Oficina"/>
    <s v="San Angelo"/>
    <s v="United States"/>
    <s v="John Murray"/>
    <s v="Acco"/>
    <d v="2020-12-01T00:00:00"/>
    <s v="Abierto"/>
    <s v="CA-2020-130393"/>
    <n v="76903"/>
    <x v="1087"/>
    <x v="2"/>
    <x v="0"/>
    <d v="2020-12-03T00:00:00"/>
    <s v="Second Class"/>
    <s v="Mediano"/>
    <s v="Texas"/>
    <s v="Mediano"/>
    <x v="9"/>
    <n v="1"/>
    <n v="0.8"/>
    <n v="-30.87"/>
    <n v="15.730000000000011"/>
    <n v="4"/>
    <n v="11.65"/>
    <n v="58.250000000000014"/>
    <n v="14.562500000000004"/>
    <n v="2.9125000000000001"/>
    <n v="42.52"/>
  </r>
  <r>
    <s v="Cosas de Oficina"/>
    <s v="Waco"/>
    <s v="United States"/>
    <s v="Cassandra Brandow"/>
    <s v="Ibico"/>
    <d v="2021-02-05T00:00:00"/>
    <s v="Cerrado"/>
    <s v="CA-2021-131282"/>
    <n v="76706"/>
    <x v="569"/>
    <x v="2"/>
    <x v="0"/>
    <d v="2021-02-08T00:00:00"/>
    <s v="Second Class"/>
    <s v="Mediano"/>
    <s v="Texas"/>
    <s v="Mediano"/>
    <x v="8"/>
    <n v="2"/>
    <n v="0.8"/>
    <n v="-426.99"/>
    <n v="548.97000000000025"/>
    <n v="4"/>
    <n v="243.99"/>
    <n v="1219.9500000000003"/>
    <n v="304.98750000000007"/>
    <n v="60.997500000000002"/>
    <n v="670.98"/>
  </r>
  <r>
    <s v="Cosas de Oficina"/>
    <s v="Chicago"/>
    <s v="United States"/>
    <s v="Maribeth Schnelling"/>
    <s v="Avanti"/>
    <d v="2019-03-05T00:00:00"/>
    <s v="Cerrado"/>
    <s v="CA-2019-140221"/>
    <n v="60653"/>
    <x v="1036"/>
    <x v="2"/>
    <x v="0"/>
    <d v="2019-03-09T00:00:00"/>
    <s v="Second Class"/>
    <s v="Mediano"/>
    <s v="Illinois"/>
    <s v="Mediano"/>
    <x v="9"/>
    <n v="3"/>
    <n v="0.8"/>
    <n v="-470.55"/>
    <n v="253.37000000000023"/>
    <n v="5"/>
    <n v="180.98"/>
    <n v="904.9000000000002"/>
    <n v="180.98000000000002"/>
    <n v="36.195999999999998"/>
    <n v="651.53"/>
  </r>
  <r>
    <s v="Cosas de Oficina"/>
    <s v="Houston"/>
    <s v="United States"/>
    <s v="Joy Smith"/>
    <s v="Other"/>
    <d v="2021-12-02T00:00:00"/>
    <s v="Abierto"/>
    <s v="US-2021-147221"/>
    <n v="77036"/>
    <x v="1240"/>
    <x v="2"/>
    <x v="0"/>
    <d v="2021-12-04T00:00:00"/>
    <s v="Second Class"/>
    <s v="Mediano"/>
    <s v="Texas"/>
    <s v="Mediano"/>
    <x v="9"/>
    <n v="1"/>
    <n v="0.8"/>
    <n v="-766.01"/>
    <n v="412.47000000000025"/>
    <n v="5"/>
    <n v="294.62"/>
    <n v="1473.1000000000004"/>
    <n v="294.62000000000006"/>
    <n v="58.923999999999999"/>
    <n v="1060.6300000000001"/>
  </r>
  <r>
    <s v="Cosas de Oficina"/>
    <s v="Beaumont"/>
    <s v="United States"/>
    <s v="Tracy Blumstein"/>
    <s v="GBC"/>
    <d v="2018-10-17T00:00:00"/>
    <s v="Cerrado"/>
    <s v="CA-2018-124394"/>
    <n v="77705"/>
    <x v="1152"/>
    <x v="2"/>
    <x v="0"/>
    <d v="2018-10-22T00:00:00"/>
    <s v="Second Class"/>
    <s v="Mediano"/>
    <s v="Texas"/>
    <s v="Mediano"/>
    <x v="8"/>
    <n v="3"/>
    <n v="0.8"/>
    <n v="-17.25"/>
    <n v="25.870000000000005"/>
    <n v="5"/>
    <n v="10.78"/>
    <n v="53.900000000000006"/>
    <n v="10.780000000000001"/>
    <n v="2.1559999999999997"/>
    <n v="28.03"/>
  </r>
  <r>
    <s v="Cosas de Oficina"/>
    <s v="Houston"/>
    <s v="United States"/>
    <s v="Pete Takahito"/>
    <s v="Wilson Jones"/>
    <d v="2018-09-12T00:00:00"/>
    <s v="Cerrado"/>
    <s v="US-2018-150924"/>
    <n v="77070"/>
    <x v="1241"/>
    <x v="2"/>
    <x v="0"/>
    <d v="2018-09-16T00:00:00"/>
    <s v="Second Class"/>
    <s v="Mediano"/>
    <s v="Texas"/>
    <s v="Mediano"/>
    <x v="8"/>
    <n v="3"/>
    <n v="0.8"/>
    <n v="-8.0299999999999994"/>
    <n v="12.690000000000007"/>
    <n v="5"/>
    <n v="5.18"/>
    <n v="25.900000000000006"/>
    <n v="5.1800000000000015"/>
    <n v="1.036"/>
    <n v="13.209999999999999"/>
  </r>
  <r>
    <s v="Cosas de Oficina"/>
    <s v="Houston"/>
    <s v="United States"/>
    <s v="Toby Carlisle"/>
    <s v="Wilson Jones"/>
    <d v="2021-11-14T00:00:00"/>
    <s v="Cerrado"/>
    <s v="CA-2021-142489"/>
    <n v="77095"/>
    <x v="714"/>
    <x v="2"/>
    <x v="0"/>
    <d v="2021-11-16T00:00:00"/>
    <s v="Second Class"/>
    <s v="Mediano"/>
    <s v="Texas"/>
    <s v="Mediano"/>
    <x v="8"/>
    <n v="1"/>
    <n v="0.8"/>
    <n v="-32.99"/>
    <n v="54.970000000000013"/>
    <n v="5"/>
    <n v="21.99"/>
    <n v="109.95000000000002"/>
    <n v="21.990000000000002"/>
    <n v="4.3979999999999997"/>
    <n v="54.980000000000004"/>
  </r>
  <r>
    <s v="Cosas de Oficina"/>
    <s v="Naperville"/>
    <s v="United States"/>
    <s v="Vivek Sundaresam"/>
    <s v="Avery"/>
    <d v="2019-05-24T00:00:00"/>
    <s v="Cerrado"/>
    <s v="US-2019-165512"/>
    <n v="60540"/>
    <x v="1242"/>
    <x v="2"/>
    <x v="0"/>
    <d v="2019-05-26T00:00:00"/>
    <s v="Second Class"/>
    <s v="Mediano"/>
    <s v="Illinois"/>
    <s v="Mediano"/>
    <x v="8"/>
    <n v="1"/>
    <n v="0.8"/>
    <n v="-13.02"/>
    <n v="17.620000000000012"/>
    <n v="6"/>
    <n v="7.66"/>
    <n v="38.300000000000011"/>
    <n v="6.3833333333333346"/>
    <n v="1.2766666666666666"/>
    <n v="20.68"/>
  </r>
  <r>
    <s v="Cosas de Oficina"/>
    <s v="College Station"/>
    <s v="United States"/>
    <s v="Michael Moore"/>
    <s v="Acco"/>
    <d v="2021-12-23T00:00:00"/>
    <s v="Cerrado"/>
    <s v="CA-2021-121216"/>
    <n v="77840"/>
    <x v="1243"/>
    <x v="2"/>
    <x v="0"/>
    <d v="2021-12-25T00:00:00"/>
    <s v="Second Class"/>
    <s v="Mediano"/>
    <s v="Texas"/>
    <s v="Mediano"/>
    <x v="9"/>
    <n v="1"/>
    <n v="0.8"/>
    <n v="-74.75"/>
    <n v="42.490000000000038"/>
    <n v="8"/>
    <n v="29.31"/>
    <n v="146.55000000000004"/>
    <n v="18.318750000000005"/>
    <n v="3.6637499999999998"/>
    <n v="104.06"/>
  </r>
  <r>
    <s v="Cosas de Oficina"/>
    <s v="Chicago"/>
    <s v="United States"/>
    <s v="Emily Grady"/>
    <s v="Other"/>
    <d v="2021-03-31T00:00:00"/>
    <s v="Abierto"/>
    <s v="CA-2021-114524"/>
    <n v="60623"/>
    <x v="1244"/>
    <x v="2"/>
    <x v="0"/>
    <d v="2021-04-05T00:00:00"/>
    <s v="Second Class"/>
    <s v="Mediano"/>
    <s v="Illinois"/>
    <s v="Mediano"/>
    <x v="8"/>
    <n v="3"/>
    <n v="0.8"/>
    <n v="-22.9"/>
    <n v="30.980000000000025"/>
    <n v="13"/>
    <n v="13.47"/>
    <n v="67.350000000000023"/>
    <n v="5.1807692307692319"/>
    <n v="1.0361538461538462"/>
    <n v="36.369999999999997"/>
  </r>
  <r>
    <s v="Cosas de Oficina"/>
    <s v="Rockville"/>
    <s v="United States"/>
    <s v="Sheri Gordon"/>
    <s v="GBC"/>
    <d v="2019-10-02T00:00:00"/>
    <s v="Cerrado"/>
    <s v="CA-2019-140375"/>
    <n v="20852"/>
    <x v="1140"/>
    <x v="3"/>
    <x v="0"/>
    <d v="2019-10-05T00:00:00"/>
    <s v="Second Class"/>
    <s v="Mediano"/>
    <s v="Maryland"/>
    <s v="Mediano"/>
    <x v="8"/>
    <n v="2"/>
    <n v="0"/>
    <n v="3.62"/>
    <n v="3.62"/>
    <n v="1"/>
    <n v="7.38"/>
    <n v="7.38"/>
    <n v="7.38"/>
    <n v="7.38"/>
    <n v="3.76"/>
  </r>
  <r>
    <s v="Cosas de Oficina"/>
    <s v="New York City"/>
    <s v="United States"/>
    <s v="Denny Blanton"/>
    <s v="Avery"/>
    <d v="2021-03-17T00:00:00"/>
    <s v="Cerrado"/>
    <s v="CA-2021-140949"/>
    <n v="10011"/>
    <x v="676"/>
    <x v="3"/>
    <x v="0"/>
    <d v="2021-03-22T00:00:00"/>
    <s v="Second Class"/>
    <s v="Mediano"/>
    <s v="New York"/>
    <s v="Mediano"/>
    <x v="2"/>
    <n v="3"/>
    <n v="0"/>
    <n v="3.44"/>
    <n v="3.44"/>
    <n v="1"/>
    <n v="7.31"/>
    <n v="7.31"/>
    <n v="7.31"/>
    <n v="7.31"/>
    <n v="3.8699999999999997"/>
  </r>
  <r>
    <s v="Cosas de Oficina"/>
    <s v="Everett"/>
    <s v="United States"/>
    <s v="Sandra Flanagan"/>
    <s v="Xerox"/>
    <d v="2021-11-01T00:00:00"/>
    <s v="Cerrado"/>
    <s v="CA-2021-104136"/>
    <n v="2149"/>
    <x v="1245"/>
    <x v="3"/>
    <x v="0"/>
    <d v="2021-11-04T00:00:00"/>
    <s v="Second Class"/>
    <s v="Mediano"/>
    <s v="Massachusetts"/>
    <s v="Mediano"/>
    <x v="10"/>
    <n v="2"/>
    <n v="0"/>
    <n v="20.09"/>
    <n v="20.09"/>
    <n v="1"/>
    <n v="40.99"/>
    <n v="40.99"/>
    <n v="40.99"/>
    <n v="40.99"/>
    <n v="20.900000000000002"/>
  </r>
  <r>
    <s v="Cosas de Oficina"/>
    <s v="New York City"/>
    <s v="United States"/>
    <s v="Roland Murray"/>
    <s v="Xerox"/>
    <d v="2021-03-06T00:00:00"/>
    <s v="Cerrado"/>
    <s v="CA-2021-168193"/>
    <n v="10011"/>
    <x v="146"/>
    <x v="3"/>
    <x v="0"/>
    <d v="2021-03-11T00:00:00"/>
    <s v="Second Class"/>
    <s v="Mediano"/>
    <s v="New York"/>
    <s v="Mediano"/>
    <x v="10"/>
    <n v="3"/>
    <n v="0"/>
    <n v="12.13"/>
    <n v="12.13"/>
    <n v="1"/>
    <n v="26.38"/>
    <n v="26.38"/>
    <n v="26.38"/>
    <n v="26.38"/>
    <n v="14.249999999999998"/>
  </r>
  <r>
    <s v="Cosas de Oficina"/>
    <s v="Meriden"/>
    <s v="United States"/>
    <s v="Ted Butterfield"/>
    <s v="Other"/>
    <d v="2021-09-02T00:00:00"/>
    <s v="Cerrado"/>
    <s v="CA-2021-145037"/>
    <n v="6450"/>
    <x v="377"/>
    <x v="3"/>
    <x v="0"/>
    <d v="2021-09-07T00:00:00"/>
    <s v="Second Class"/>
    <s v="Mediano"/>
    <s v="Connecticut"/>
    <s v="Mediano"/>
    <x v="4"/>
    <n v="3"/>
    <n v="0"/>
    <n v="2.83"/>
    <n v="2.83"/>
    <n v="1"/>
    <n v="10.9"/>
    <n v="10.9"/>
    <n v="10.9"/>
    <n v="10.9"/>
    <n v="8.07"/>
  </r>
  <r>
    <s v="Cosas de Oficina"/>
    <s v="Lawrence"/>
    <s v="United States"/>
    <s v="Denny Blanton"/>
    <s v="Other"/>
    <d v="2019-08-08T00:00:00"/>
    <s v="Cerrado"/>
    <s v="CA-2019-129322"/>
    <n v="1841"/>
    <x v="1020"/>
    <x v="3"/>
    <x v="0"/>
    <d v="2019-08-10T00:00:00"/>
    <s v="Second Class"/>
    <s v="Mediano"/>
    <s v="Massachusetts"/>
    <s v="Mediano"/>
    <x v="9"/>
    <n v="1"/>
    <n v="0"/>
    <n v="33.04"/>
    <n v="33.040000000000006"/>
    <n v="2"/>
    <n v="113.92"/>
    <n v="113.92"/>
    <n v="56.96"/>
    <n v="56.96"/>
    <n v="80.88"/>
  </r>
  <r>
    <s v="Cosas de Oficina"/>
    <s v="Paterson"/>
    <s v="United States"/>
    <s v="Becky Pak"/>
    <s v="Other"/>
    <d v="2020-06-28T00:00:00"/>
    <s v="Abierto"/>
    <s v="CA-2020-154767"/>
    <n v="7501"/>
    <x v="1246"/>
    <x v="3"/>
    <x v="0"/>
    <d v="2020-06-30T00:00:00"/>
    <s v="Second Class"/>
    <s v="Mediano"/>
    <s v="New Jersey"/>
    <s v="Mediano"/>
    <x v="9"/>
    <n v="1"/>
    <n v="0"/>
    <n v="2.27"/>
    <n v="2.2699999999999996"/>
    <n v="2"/>
    <n v="8.74"/>
    <n v="8.74"/>
    <n v="4.37"/>
    <n v="4.37"/>
    <n v="6.4700000000000006"/>
  </r>
  <r>
    <s v="Cosas de Oficina"/>
    <s v="Everett"/>
    <s v="United States"/>
    <s v="Carl Ludwig"/>
    <s v="Avery"/>
    <d v="2021-09-15T00:00:00"/>
    <s v="Abierto"/>
    <s v="CA-2021-121888"/>
    <n v="2149"/>
    <x v="359"/>
    <x v="3"/>
    <x v="0"/>
    <d v="2021-09-17T00:00:00"/>
    <s v="Second Class"/>
    <s v="Mediano"/>
    <s v="Massachusetts"/>
    <s v="Mediano"/>
    <x v="6"/>
    <n v="1"/>
    <n v="0"/>
    <n v="6.51"/>
    <n v="6.51"/>
    <n v="2"/>
    <n v="16.28"/>
    <n v="16.28"/>
    <n v="8.14"/>
    <n v="8.14"/>
    <n v="9.7700000000000014"/>
  </r>
  <r>
    <s v="Cosas de Oficina"/>
    <s v="Lawrence"/>
    <s v="United States"/>
    <s v="Denny Blanton"/>
    <s v="Boston"/>
    <d v="2019-08-08T00:00:00"/>
    <s v="Cerrado"/>
    <s v="CA-2019-129322"/>
    <n v="1841"/>
    <x v="1247"/>
    <x v="3"/>
    <x v="0"/>
    <d v="2019-08-10T00:00:00"/>
    <s v="Second Class"/>
    <s v="Mediano"/>
    <s v="Massachusetts"/>
    <s v="Mediano"/>
    <x v="6"/>
    <n v="1"/>
    <n v="0"/>
    <n v="11.9"/>
    <n v="11.899999999999999"/>
    <n v="2"/>
    <n v="39.659999999999997"/>
    <n v="39.659999999999997"/>
    <n v="19.829999999999998"/>
    <n v="19.829999999999998"/>
    <n v="27.759999999999998"/>
  </r>
  <r>
    <s v="Cosas de Oficina"/>
    <s v="Buffalo"/>
    <s v="United States"/>
    <s v="Kean Thornton"/>
    <s v="Other"/>
    <d v="2019-10-31T00:00:00"/>
    <s v="Cerrado"/>
    <s v="CA-2019-132570"/>
    <n v="14215"/>
    <x v="382"/>
    <x v="3"/>
    <x v="0"/>
    <d v="2019-11-02T00:00:00"/>
    <s v="Second Class"/>
    <s v="Mediano"/>
    <s v="New York"/>
    <s v="Mediano"/>
    <x v="6"/>
    <n v="1"/>
    <n v="0"/>
    <n v="0.72"/>
    <n v="0.7200000000000002"/>
    <n v="2"/>
    <n v="2.78"/>
    <n v="2.78"/>
    <n v="1.39"/>
    <n v="1.39"/>
    <n v="2.0599999999999996"/>
  </r>
  <r>
    <s v="Cosas de Oficina"/>
    <s v="New York City"/>
    <s v="United States"/>
    <s v="Michelle Moray"/>
    <s v="Newell"/>
    <d v="2021-07-15T00:00:00"/>
    <s v="Cerrado"/>
    <s v="CA-2021-164378"/>
    <n v="10024"/>
    <x v="1248"/>
    <x v="3"/>
    <x v="0"/>
    <d v="2021-07-18T00:00:00"/>
    <s v="Second Class"/>
    <s v="Mediano"/>
    <s v="New York"/>
    <s v="Mediano"/>
    <x v="6"/>
    <n v="2"/>
    <n v="0"/>
    <n v="1.9"/>
    <n v="1.8999999999999995"/>
    <n v="2"/>
    <n v="6.56"/>
    <n v="6.56"/>
    <n v="3.28"/>
    <n v="3.28"/>
    <n v="4.66"/>
  </r>
  <r>
    <s v="Cosas de Oficina"/>
    <s v="Baltimore"/>
    <s v="United States"/>
    <s v="Herbert Flentye"/>
    <s v="Acco"/>
    <d v="2020-09-03T00:00:00"/>
    <s v="Cerrado"/>
    <s v="US-2020-147711"/>
    <n v="21215"/>
    <x v="1155"/>
    <x v="3"/>
    <x v="0"/>
    <d v="2020-09-08T00:00:00"/>
    <s v="Second Class"/>
    <s v="Mediano"/>
    <s v="Maryland"/>
    <s v="Mediano"/>
    <x v="8"/>
    <n v="3"/>
    <n v="0"/>
    <n v="5.87"/>
    <n v="5.87"/>
    <n v="2"/>
    <n v="12.76"/>
    <n v="12.76"/>
    <n v="6.38"/>
    <n v="6.38"/>
    <n v="6.89"/>
  </r>
  <r>
    <s v="Cosas de Oficina"/>
    <s v="Paterson"/>
    <s v="United States"/>
    <s v="Becky Pak"/>
    <s v="Ibico"/>
    <d v="2020-06-28T00:00:00"/>
    <s v="Abierto"/>
    <s v="CA-2020-154767"/>
    <n v="7501"/>
    <x v="1007"/>
    <x v="3"/>
    <x v="0"/>
    <d v="2020-06-30T00:00:00"/>
    <s v="Second Class"/>
    <s v="Mediano"/>
    <s v="New Jersey"/>
    <s v="Mediano"/>
    <x v="8"/>
    <n v="1"/>
    <n v="0"/>
    <n v="3.74"/>
    <n v="3.74"/>
    <n v="2"/>
    <n v="7.96"/>
    <n v="7.96"/>
    <n v="3.98"/>
    <n v="3.98"/>
    <n v="4.22"/>
  </r>
  <r>
    <s v="Cosas de Oficina"/>
    <s v="Cranston"/>
    <s v="United States"/>
    <s v="Anne McFarland"/>
    <s v="GBC"/>
    <d v="2018-10-31T00:00:00"/>
    <s v="Cerrado"/>
    <s v="CA-2018-145387"/>
    <n v="2920"/>
    <x v="1206"/>
    <x v="3"/>
    <x v="0"/>
    <d v="2018-11-02T00:00:00"/>
    <s v="Second Class"/>
    <s v="Mediano"/>
    <s v="Rhode Island"/>
    <s v="Mediano"/>
    <x v="8"/>
    <n v="1"/>
    <n v="0"/>
    <n v="15.68"/>
    <n v="15.68"/>
    <n v="2"/>
    <n v="34.08"/>
    <n v="34.08"/>
    <n v="17.04"/>
    <n v="17.04"/>
    <n v="18.399999999999999"/>
  </r>
  <r>
    <s v="Cosas de Oficina"/>
    <s v="Wilmington"/>
    <s v="United States"/>
    <s v="Pierre Wener"/>
    <s v="Staple envelope"/>
    <d v="2019-11-23T00:00:00"/>
    <s v="Cerrado"/>
    <s v="CA-2019-144274"/>
    <n v="19805"/>
    <x v="153"/>
    <x v="3"/>
    <x v="0"/>
    <d v="2019-11-25T00:00:00"/>
    <s v="Second Class"/>
    <s v="Mediano"/>
    <s v="Delaware"/>
    <s v="Mediano"/>
    <x v="12"/>
    <n v="1"/>
    <n v="0"/>
    <n v="7.78"/>
    <n v="7.7800000000000011"/>
    <n v="2"/>
    <n v="16.559999999999999"/>
    <n v="16.559999999999999"/>
    <n v="8.2799999999999994"/>
    <n v="8.2799999999999994"/>
    <n v="8.7799999999999976"/>
  </r>
  <r>
    <s v="Cosas de Oficina"/>
    <s v="Buffalo"/>
    <s v="United States"/>
    <s v="Kean Thornton"/>
    <s v="Other"/>
    <d v="2019-10-31T00:00:00"/>
    <s v="Cerrado"/>
    <s v="CA-2019-132570"/>
    <n v="14215"/>
    <x v="1170"/>
    <x v="3"/>
    <x v="0"/>
    <d v="2019-11-02T00:00:00"/>
    <s v="Second Class"/>
    <s v="Mediano"/>
    <s v="New York"/>
    <s v="Mediano"/>
    <x v="12"/>
    <n v="1"/>
    <n v="0"/>
    <n v="35.979999999999997"/>
    <n v="35.979999999999997"/>
    <n v="2"/>
    <n v="79.959999999999994"/>
    <n v="79.959999999999994"/>
    <n v="39.979999999999997"/>
    <n v="39.979999999999997"/>
    <n v="43.98"/>
  </r>
  <r>
    <s v="Cosas de Oficina"/>
    <s v="Vineland"/>
    <s v="United States"/>
    <s v="Cynthia Arntzen"/>
    <s v="Smead"/>
    <d v="2021-05-12T00:00:00"/>
    <s v="Cerrado"/>
    <s v="CA-2021-122175"/>
    <n v="8360"/>
    <x v="641"/>
    <x v="3"/>
    <x v="0"/>
    <d v="2021-05-14T00:00:00"/>
    <s v="Second Class"/>
    <s v="Mediano"/>
    <s v="New Jersey"/>
    <s v="Mediano"/>
    <x v="2"/>
    <n v="1"/>
    <n v="0"/>
    <n v="2.96"/>
    <n v="2.96"/>
    <n v="2"/>
    <n v="6.16"/>
    <n v="6.16"/>
    <n v="3.08"/>
    <n v="3.08"/>
    <n v="3.2"/>
  </r>
  <r>
    <s v="Cosas de Oficina"/>
    <s v="Paterson"/>
    <s v="United States"/>
    <s v="Becky Pak"/>
    <s v="Xerox"/>
    <d v="2020-06-28T00:00:00"/>
    <s v="Abierto"/>
    <s v="CA-2020-154767"/>
    <n v="7501"/>
    <x v="334"/>
    <x v="3"/>
    <x v="0"/>
    <d v="2020-06-30T00:00:00"/>
    <s v="Second Class"/>
    <s v="Mediano"/>
    <s v="New Jersey"/>
    <s v="Mediano"/>
    <x v="10"/>
    <n v="1"/>
    <n v="0"/>
    <n v="27.88"/>
    <n v="27.880000000000003"/>
    <n v="2"/>
    <n v="61.96"/>
    <n v="61.96"/>
    <n v="30.98"/>
    <n v="30.98"/>
    <n v="34.08"/>
  </r>
  <r>
    <s v="Cosas de Oficina"/>
    <s v="New York City"/>
    <s v="United States"/>
    <s v="Brian Derr"/>
    <s v="Xerox"/>
    <d v="2019-12-05T00:00:00"/>
    <s v="Abierto"/>
    <s v="CA-2019-110814"/>
    <n v="10009"/>
    <x v="750"/>
    <x v="3"/>
    <x v="0"/>
    <d v="2019-12-09T00:00:00"/>
    <s v="Second Class"/>
    <s v="Mediano"/>
    <s v="New York"/>
    <s v="Mediano"/>
    <x v="10"/>
    <n v="3"/>
    <n v="0"/>
    <n v="11.11"/>
    <n v="11.11"/>
    <n v="2"/>
    <n v="22.68"/>
    <n v="22.68"/>
    <n v="11.34"/>
    <n v="11.34"/>
    <n v="11.57"/>
  </r>
  <r>
    <s v="Cosas de Oficina"/>
    <s v="New York City"/>
    <s v="United States"/>
    <s v="Lisa DeCherney"/>
    <s v="Other"/>
    <d v="2018-09-29T00:00:00"/>
    <s v="Cerrado"/>
    <s v="CA-2018-124856"/>
    <n v="10011"/>
    <x v="995"/>
    <x v="3"/>
    <x v="0"/>
    <d v="2018-10-03T00:00:00"/>
    <s v="Second Class"/>
    <s v="Mediano"/>
    <s v="New York"/>
    <s v="Mediano"/>
    <x v="10"/>
    <n v="3"/>
    <n v="0"/>
    <n v="37.979999999999997"/>
    <n v="37.979999999999997"/>
    <n v="2"/>
    <n v="77.52"/>
    <n v="77.52"/>
    <n v="38.76"/>
    <n v="38.76"/>
    <n v="39.54"/>
  </r>
  <r>
    <s v="Cosas de Oficina"/>
    <s v="New York City"/>
    <s v="United States"/>
    <s v="Christina DeMoss"/>
    <s v="Other"/>
    <d v="2021-11-05T00:00:00"/>
    <s v="Cerrado"/>
    <s v="CA-2021-102925"/>
    <n v="10024"/>
    <x v="417"/>
    <x v="3"/>
    <x v="0"/>
    <d v="2021-11-10T00:00:00"/>
    <s v="Second Class"/>
    <s v="Mediano"/>
    <s v="New York"/>
    <s v="Mediano"/>
    <x v="10"/>
    <n v="3"/>
    <n v="0"/>
    <n v="53.26"/>
    <n v="53.26"/>
    <n v="2"/>
    <n v="110.96"/>
    <n v="110.96"/>
    <n v="55.48"/>
    <n v="55.48"/>
    <n v="57.699999999999996"/>
  </r>
  <r>
    <s v="Cosas de Oficina"/>
    <s v="New York City"/>
    <s v="United States"/>
    <s v="Christina DeMoss"/>
    <s v="Xerox"/>
    <d v="2021-11-05T00:00:00"/>
    <s v="Cerrado"/>
    <s v="CA-2021-102925"/>
    <n v="10024"/>
    <x v="680"/>
    <x v="3"/>
    <x v="0"/>
    <d v="2021-11-10T00:00:00"/>
    <s v="Second Class"/>
    <s v="Mediano"/>
    <s v="New York"/>
    <s v="Mediano"/>
    <x v="10"/>
    <n v="3"/>
    <n v="0"/>
    <n v="6.22"/>
    <n v="6.22"/>
    <n v="2"/>
    <n v="12.96"/>
    <n v="12.96"/>
    <n v="6.48"/>
    <n v="6.48"/>
    <n v="6.7400000000000011"/>
  </r>
  <r>
    <s v="Cosas de Oficina"/>
    <s v="New York City"/>
    <s v="United States"/>
    <s v="Michelle Moray"/>
    <s v="Adams"/>
    <d v="2021-07-15T00:00:00"/>
    <s v="Cerrado"/>
    <s v="CA-2021-164378"/>
    <n v="10024"/>
    <x v="1200"/>
    <x v="3"/>
    <x v="0"/>
    <d v="2021-07-18T00:00:00"/>
    <s v="Second Class"/>
    <s v="Mediano"/>
    <s v="New York"/>
    <s v="Mediano"/>
    <x v="10"/>
    <n v="2"/>
    <n v="0"/>
    <n v="4.3899999999999997"/>
    <n v="4.3899999999999997"/>
    <n v="2"/>
    <n v="8.9600000000000009"/>
    <n v="8.9600000000000009"/>
    <n v="4.4800000000000004"/>
    <n v="4.4800000000000004"/>
    <n v="4.5700000000000012"/>
  </r>
  <r>
    <s v="Cosas de Oficina"/>
    <s v="New York City"/>
    <s v="United States"/>
    <s v="Natalie DeCherney"/>
    <s v="Easy-staple paper"/>
    <d v="2019-07-13T00:00:00"/>
    <s v="Cerrado"/>
    <s v="CA-2019-114069"/>
    <n v="10035"/>
    <x v="33"/>
    <x v="3"/>
    <x v="0"/>
    <d v="2019-07-15T00:00:00"/>
    <s v="Second Class"/>
    <s v="Mediano"/>
    <s v="New York"/>
    <s v="Mediano"/>
    <x v="10"/>
    <n v="1"/>
    <n v="0"/>
    <n v="4.68"/>
    <n v="4.68"/>
    <n v="2"/>
    <n v="9.9600000000000009"/>
    <n v="9.9600000000000009"/>
    <n v="4.9800000000000004"/>
    <n v="4.9800000000000004"/>
    <n v="5.2800000000000011"/>
  </r>
  <r>
    <s v="Cosas de Oficina"/>
    <s v="Yonkers"/>
    <s v="United States"/>
    <s v="Aimee Bixby"/>
    <s v="Xerox"/>
    <d v="2018-03-05T00:00:00"/>
    <s v="Abierto"/>
    <s v="CA-2018-169061"/>
    <n v="10701"/>
    <x v="1249"/>
    <x v="3"/>
    <x v="0"/>
    <d v="2018-03-08T00:00:00"/>
    <s v="Second Class"/>
    <s v="Mediano"/>
    <s v="New York"/>
    <s v="Mediano"/>
    <x v="10"/>
    <n v="2"/>
    <n v="0"/>
    <n v="45.98"/>
    <n v="45.98"/>
    <n v="2"/>
    <n v="97.82"/>
    <n v="97.82"/>
    <n v="48.91"/>
    <n v="48.91"/>
    <n v="51.839999999999996"/>
  </r>
  <r>
    <s v="Cosas de Oficina"/>
    <s v="Cranston"/>
    <s v="United States"/>
    <s v="Anne McFarland"/>
    <s v="Other"/>
    <d v="2018-10-31T00:00:00"/>
    <s v="Cerrado"/>
    <s v="CA-2018-145387"/>
    <n v="2920"/>
    <x v="726"/>
    <x v="3"/>
    <x v="0"/>
    <d v="2018-11-02T00:00:00"/>
    <s v="Second Class"/>
    <s v="Mediano"/>
    <s v="Rhode Island"/>
    <s v="Mediano"/>
    <x v="10"/>
    <n v="1"/>
    <n v="0"/>
    <n v="4.78"/>
    <n v="4.78"/>
    <n v="2"/>
    <n v="10.16"/>
    <n v="10.16"/>
    <n v="5.08"/>
    <n v="5.08"/>
    <n v="5.38"/>
  </r>
  <r>
    <s v="Cosas de Oficina"/>
    <s v="Rochester"/>
    <s v="United States"/>
    <s v="Hunter Lopez"/>
    <s v="Other"/>
    <d v="2021-10-03T00:00:00"/>
    <s v="Cerrado"/>
    <s v="CA-2021-134607"/>
    <n v="14609"/>
    <x v="1019"/>
    <x v="3"/>
    <x v="0"/>
    <d v="2021-10-08T00:00:00"/>
    <s v="Second Class"/>
    <s v="Mediano"/>
    <s v="New York"/>
    <s v="Mediano"/>
    <x v="4"/>
    <n v="3"/>
    <n v="0"/>
    <n v="5.87"/>
    <n v="5.870000000000001"/>
    <n v="2"/>
    <n v="22.58"/>
    <n v="22.58"/>
    <n v="11.29"/>
    <n v="11.29"/>
    <n v="16.709999999999997"/>
  </r>
  <r>
    <s v="Cosas de Oficina"/>
    <s v="Vineland"/>
    <s v="United States"/>
    <s v="Cynthia Arntzen"/>
    <s v="Acme"/>
    <d v="2021-05-12T00:00:00"/>
    <s v="Cerrado"/>
    <s v="CA-2021-122175"/>
    <n v="8360"/>
    <x v="1059"/>
    <x v="3"/>
    <x v="0"/>
    <d v="2021-05-14T00:00:00"/>
    <s v="Second Class"/>
    <s v="Mediano"/>
    <s v="New Jersey"/>
    <s v="Mediano"/>
    <x v="14"/>
    <n v="1"/>
    <n v="0"/>
    <n v="4.42"/>
    <n v="4.42"/>
    <n v="2"/>
    <n v="17"/>
    <n v="17"/>
    <n v="8.5"/>
    <n v="8.5"/>
    <n v="12.58"/>
  </r>
  <r>
    <s v="Cosas de Oficina"/>
    <s v="Yonkers"/>
    <s v="United States"/>
    <s v="Aimee Bixby"/>
    <s v="Acme"/>
    <d v="2018-03-05T00:00:00"/>
    <s v="Abierto"/>
    <s v="CA-2018-169061"/>
    <n v="10701"/>
    <x v="660"/>
    <x v="3"/>
    <x v="0"/>
    <d v="2018-03-08T00:00:00"/>
    <s v="Second Class"/>
    <s v="Mediano"/>
    <s v="New York"/>
    <s v="Mediano"/>
    <x v="14"/>
    <n v="2"/>
    <n v="0"/>
    <n v="5.4"/>
    <n v="5.4"/>
    <n v="2"/>
    <n v="18.62"/>
    <n v="18.62"/>
    <n v="9.31"/>
    <n v="9.31"/>
    <n v="13.22"/>
  </r>
  <r>
    <s v="Cosas de Oficina"/>
    <s v="Franklin"/>
    <s v="United States"/>
    <s v="Eva Jacobs"/>
    <s v="Honeywell"/>
    <d v="2020-12-01T00:00:00"/>
    <s v="Abierto"/>
    <s v="CA-2020-142594"/>
    <n v="2038"/>
    <x v="228"/>
    <x v="3"/>
    <x v="0"/>
    <d v="2020-12-06T00:00:00"/>
    <s v="Second Class"/>
    <s v="Mediano"/>
    <s v="Massachusetts"/>
    <s v="Mediano"/>
    <x v="9"/>
    <n v="3"/>
    <n v="0"/>
    <n v="297.64"/>
    <n v="297.64"/>
    <n v="3"/>
    <n v="901.95"/>
    <n v="901.95"/>
    <n v="300.65000000000003"/>
    <n v="300.65000000000003"/>
    <n v="604.31000000000006"/>
  </r>
  <r>
    <s v="Cosas de Oficina"/>
    <s v="Morristown"/>
    <s v="United States"/>
    <s v="Annie Thurman"/>
    <s v="Newell"/>
    <d v="2019-11-23T00:00:00"/>
    <s v="Cerrado"/>
    <s v="CA-2019-123113"/>
    <n v="7960"/>
    <x v="1250"/>
    <x v="3"/>
    <x v="0"/>
    <d v="2019-11-27T00:00:00"/>
    <s v="Second Class"/>
    <s v="Mediano"/>
    <s v="New Jersey"/>
    <s v="Mediano"/>
    <x v="6"/>
    <n v="3"/>
    <n v="0"/>
    <n v="4.49"/>
    <n v="4.49"/>
    <n v="3"/>
    <n v="17.940000000000001"/>
    <n v="17.940000000000001"/>
    <n v="5.98"/>
    <n v="5.98"/>
    <n v="13.450000000000001"/>
  </r>
  <r>
    <s v="Cosas de Oficina"/>
    <s v="New York City"/>
    <s v="United States"/>
    <s v="Denise Leinenbach"/>
    <s v="BIC"/>
    <d v="2020-10-28T00:00:00"/>
    <s v="Cerrado"/>
    <s v="CA-2020-125815"/>
    <n v="10009"/>
    <x v="155"/>
    <x v="3"/>
    <x v="0"/>
    <d v="2020-11-01T00:00:00"/>
    <s v="Second Class"/>
    <s v="Mediano"/>
    <s v="New York"/>
    <s v="Mediano"/>
    <x v="6"/>
    <n v="3"/>
    <n v="0"/>
    <n v="5.22"/>
    <n v="5.22"/>
    <n v="3"/>
    <n v="12.42"/>
    <n v="12.42"/>
    <n v="4.1399999999999997"/>
    <n v="4.1399999999999997"/>
    <n v="7.2"/>
  </r>
  <r>
    <s v="Cosas de Oficina"/>
    <s v="New York City"/>
    <s v="United States"/>
    <s v="Resi Pölking"/>
    <s v="Other"/>
    <d v="2021-11-27T00:00:00"/>
    <s v="Cerrado"/>
    <s v="CA-2021-103352"/>
    <n v="10011"/>
    <x v="373"/>
    <x v="3"/>
    <x v="0"/>
    <d v="2021-11-30T00:00:00"/>
    <s v="Second Class"/>
    <s v="Mediano"/>
    <s v="New York"/>
    <s v="Mediano"/>
    <x v="6"/>
    <n v="2"/>
    <n v="0"/>
    <n v="2.0299999999999998"/>
    <n v="2.0299999999999994"/>
    <n v="3"/>
    <n v="6.99"/>
    <n v="6.99"/>
    <n v="2.33"/>
    <n v="2.33"/>
    <n v="4.9600000000000009"/>
  </r>
  <r>
    <s v="Cosas de Oficina"/>
    <s v="New York City"/>
    <s v="United States"/>
    <s v="Zuschuss Carroll"/>
    <s v="Panasonic"/>
    <d v="2021-05-11T00:00:00"/>
    <s v="Cerrado"/>
    <s v="CA-2021-115322"/>
    <n v="10024"/>
    <x v="1081"/>
    <x v="3"/>
    <x v="0"/>
    <d v="2021-05-16T00:00:00"/>
    <s v="Second Class"/>
    <s v="Mediano"/>
    <s v="New York"/>
    <s v="Mediano"/>
    <x v="6"/>
    <n v="3"/>
    <n v="0"/>
    <n v="12.74"/>
    <n v="12.740000000000002"/>
    <n v="3"/>
    <n v="43.92"/>
    <n v="43.92"/>
    <n v="14.64"/>
    <n v="14.64"/>
    <n v="31.18"/>
  </r>
  <r>
    <s v="Cosas de Oficina"/>
    <s v="Yonkers"/>
    <s v="United States"/>
    <s v="Aimee Bixby"/>
    <s v="Newell"/>
    <d v="2018-03-05T00:00:00"/>
    <s v="Abierto"/>
    <s v="CA-2018-169061"/>
    <n v="10701"/>
    <x v="398"/>
    <x v="3"/>
    <x v="0"/>
    <d v="2018-03-08T00:00:00"/>
    <s v="Second Class"/>
    <s v="Mediano"/>
    <s v="New York"/>
    <s v="Mediano"/>
    <x v="6"/>
    <n v="2"/>
    <n v="0"/>
    <n v="15.48"/>
    <n v="15.479999999999997"/>
    <n v="3"/>
    <n v="59.52"/>
    <n v="59.52"/>
    <n v="19.84"/>
    <n v="19.84"/>
    <n v="44.040000000000006"/>
  </r>
  <r>
    <s v="Cosas de Oficina"/>
    <s v="New York City"/>
    <s v="United States"/>
    <s v="John Huston"/>
    <s v="Other"/>
    <d v="2019-03-28T00:00:00"/>
    <s v="Abierto"/>
    <s v="CA-2019-133536"/>
    <n v="10009"/>
    <x v="661"/>
    <x v="3"/>
    <x v="0"/>
    <d v="2019-03-30T00:00:00"/>
    <s v="Second Class"/>
    <s v="Mediano"/>
    <s v="New York"/>
    <s v="Mediano"/>
    <x v="12"/>
    <n v="1"/>
    <n v="0"/>
    <n v="11.23"/>
    <n v="11.23"/>
    <n v="3"/>
    <n v="22.92"/>
    <n v="22.92"/>
    <n v="7.6400000000000006"/>
    <n v="7.6400000000000006"/>
    <n v="11.690000000000001"/>
  </r>
  <r>
    <s v="Cosas de Oficina"/>
    <s v="New York City"/>
    <s v="United States"/>
    <s v="Clytie Kelty"/>
    <s v="Staple envelope"/>
    <d v="2020-03-12T00:00:00"/>
    <s v="Cerrado"/>
    <s v="CA-2020-119683"/>
    <n v="10024"/>
    <x v="153"/>
    <x v="3"/>
    <x v="0"/>
    <d v="2020-03-16T00:00:00"/>
    <s v="Second Class"/>
    <s v="Mediano"/>
    <s v="New York"/>
    <s v="Mediano"/>
    <x v="12"/>
    <n v="3"/>
    <n v="0"/>
    <n v="13.5"/>
    <n v="13.5"/>
    <n v="3"/>
    <n v="29.34"/>
    <n v="29.34"/>
    <n v="9.7799999999999994"/>
    <n v="9.7799999999999994"/>
    <n v="15.84"/>
  </r>
  <r>
    <s v="Cosas de Oficina"/>
    <s v="New York City"/>
    <s v="United States"/>
    <s v="Maribeth Schnelling"/>
    <s v="Other"/>
    <d v="2019-12-04T00:00:00"/>
    <s v="Cerrado"/>
    <s v="CA-2019-130659"/>
    <n v="10035"/>
    <x v="1251"/>
    <x v="3"/>
    <x v="0"/>
    <d v="2019-12-09T00:00:00"/>
    <s v="Second Class"/>
    <s v="Mediano"/>
    <s v="New York"/>
    <s v="Mediano"/>
    <x v="12"/>
    <n v="3"/>
    <n v="0"/>
    <n v="8.7899999999999991"/>
    <n v="8.7899999999999991"/>
    <n v="3"/>
    <n v="17.940000000000001"/>
    <n v="17.940000000000001"/>
    <n v="5.98"/>
    <n v="5.98"/>
    <n v="9.1500000000000021"/>
  </r>
  <r>
    <s v="Cosas de Oficina"/>
    <s v="New York City"/>
    <s v="United States"/>
    <s v="Lisa DeCherney"/>
    <s v="Avery"/>
    <d v="2018-09-29T00:00:00"/>
    <s v="Cerrado"/>
    <s v="CA-2018-124856"/>
    <n v="10011"/>
    <x v="1090"/>
    <x v="3"/>
    <x v="0"/>
    <d v="2018-10-03T00:00:00"/>
    <s v="Second Class"/>
    <s v="Mediano"/>
    <s v="New York"/>
    <s v="Mediano"/>
    <x v="2"/>
    <n v="3"/>
    <n v="0"/>
    <n v="8.69"/>
    <n v="8.69"/>
    <n v="3"/>
    <n v="18.899999999999999"/>
    <n v="18.899999999999999"/>
    <n v="6.3"/>
    <n v="6.3"/>
    <n v="10.209999999999999"/>
  </r>
  <r>
    <s v="Cosas de Oficina"/>
    <s v="New York City"/>
    <s v="United States"/>
    <s v="Bart Folk"/>
    <s v="Avery"/>
    <d v="2021-12-05T00:00:00"/>
    <s v="Abierto"/>
    <s v="CA-2021-117128"/>
    <n v="10024"/>
    <x v="1075"/>
    <x v="3"/>
    <x v="0"/>
    <d v="2021-12-08T00:00:00"/>
    <s v="Second Class"/>
    <s v="Mediano"/>
    <s v="New York"/>
    <s v="Mediano"/>
    <x v="2"/>
    <n v="2"/>
    <n v="0"/>
    <n v="5.2"/>
    <n v="5.2"/>
    <n v="3"/>
    <n v="11.07"/>
    <n v="11.07"/>
    <n v="3.69"/>
    <n v="3.69"/>
    <n v="5.87"/>
  </r>
  <r>
    <s v="Cosas de Oficina"/>
    <s v="New York City"/>
    <s v="United States"/>
    <s v="Michelle Moray"/>
    <s v="Avery"/>
    <d v="2021-07-15T00:00:00"/>
    <s v="Cerrado"/>
    <s v="CA-2021-164378"/>
    <n v="10024"/>
    <x v="286"/>
    <x v="3"/>
    <x v="0"/>
    <d v="2021-07-18T00:00:00"/>
    <s v="Second Class"/>
    <s v="Mediano"/>
    <s v="New York"/>
    <s v="Mediano"/>
    <x v="2"/>
    <n v="2"/>
    <n v="0"/>
    <n v="3.6"/>
    <n v="3.5999999999999996"/>
    <n v="3"/>
    <n v="7.83"/>
    <n v="7.83"/>
    <n v="2.61"/>
    <n v="2.61"/>
    <n v="4.2300000000000004"/>
  </r>
  <r>
    <s v="Cosas de Oficina"/>
    <s v="New York City"/>
    <s v="United States"/>
    <s v="Roland Fjeld"/>
    <s v="Avery"/>
    <d v="2019-04-18T00:00:00"/>
    <s v="Cerrado"/>
    <s v="US-2019-134271"/>
    <n v="10024"/>
    <x v="676"/>
    <x v="3"/>
    <x v="0"/>
    <d v="2019-04-23T00:00:00"/>
    <s v="Second Class"/>
    <s v="Mediano"/>
    <s v="New York"/>
    <s v="Mediano"/>
    <x v="2"/>
    <n v="3"/>
    <n v="0"/>
    <n v="10.31"/>
    <n v="10.31"/>
    <n v="3"/>
    <n v="21.93"/>
    <n v="21.93"/>
    <n v="7.31"/>
    <n v="7.31"/>
    <n v="11.62"/>
  </r>
  <r>
    <s v="Cosas de Oficina"/>
    <s v="Meriden"/>
    <s v="United States"/>
    <s v="Ted Butterfield"/>
    <s v="Xerox"/>
    <d v="2021-09-02T00:00:00"/>
    <s v="Cerrado"/>
    <s v="CA-2021-145037"/>
    <n v="6450"/>
    <x v="1252"/>
    <x v="3"/>
    <x v="0"/>
    <d v="2021-09-07T00:00:00"/>
    <s v="Second Class"/>
    <s v="Mediano"/>
    <s v="Connecticut"/>
    <s v="Mediano"/>
    <x v="10"/>
    <n v="3"/>
    <n v="0"/>
    <n v="73.41"/>
    <n v="73.41"/>
    <n v="3"/>
    <n v="146.82"/>
    <n v="146.82"/>
    <n v="48.94"/>
    <n v="48.94"/>
    <n v="73.41"/>
  </r>
  <r>
    <s v="Cosas de Oficina"/>
    <s v="Baltimore"/>
    <s v="United States"/>
    <s v="Cindy Chapman"/>
    <s v="Other"/>
    <d v="2021-09-30T00:00:00"/>
    <s v="Cerrado"/>
    <s v="CA-2021-144225"/>
    <n v="21215"/>
    <x v="1253"/>
    <x v="3"/>
    <x v="0"/>
    <d v="2021-10-02T00:00:00"/>
    <s v="Second Class"/>
    <s v="Mediano"/>
    <s v="Maryland"/>
    <s v="Mediano"/>
    <x v="10"/>
    <n v="1"/>
    <n v="0"/>
    <n v="80.790000000000006"/>
    <n v="80.790000000000006"/>
    <n v="3"/>
    <n v="164.88"/>
    <n v="164.88"/>
    <n v="54.96"/>
    <n v="54.96"/>
    <n v="84.089999999999989"/>
  </r>
  <r>
    <s v="Cosas de Oficina"/>
    <s v="Rockville"/>
    <s v="United States"/>
    <s v="Sheri Gordon"/>
    <s v="Xerox"/>
    <d v="2019-10-02T00:00:00"/>
    <s v="Cerrado"/>
    <s v="CA-2019-140375"/>
    <n v="20852"/>
    <x v="680"/>
    <x v="3"/>
    <x v="0"/>
    <d v="2019-10-05T00:00:00"/>
    <s v="Second Class"/>
    <s v="Mediano"/>
    <s v="Maryland"/>
    <s v="Mediano"/>
    <x v="10"/>
    <n v="2"/>
    <n v="0"/>
    <n v="9.33"/>
    <n v="9.33"/>
    <n v="3"/>
    <n v="19.440000000000001"/>
    <n v="19.440000000000001"/>
    <n v="6.48"/>
    <n v="6.48"/>
    <n v="10.110000000000001"/>
  </r>
  <r>
    <s v="Cosas de Oficina"/>
    <s v="Quincy"/>
    <s v="United States"/>
    <s v="Ted Butterfield"/>
    <s v="Xerox"/>
    <d v="2020-08-27T00:00:00"/>
    <s v="Cerrado"/>
    <s v="CA-2020-145982"/>
    <n v="2169"/>
    <x v="1254"/>
    <x v="3"/>
    <x v="0"/>
    <d v="2020-09-01T00:00:00"/>
    <s v="Second Class"/>
    <s v="Mediano"/>
    <s v="Massachusetts"/>
    <s v="Mediano"/>
    <x v="10"/>
    <n v="3"/>
    <n v="0"/>
    <n v="60.26"/>
    <n v="60.26"/>
    <n v="3"/>
    <n v="122.97"/>
    <n v="122.97"/>
    <n v="40.99"/>
    <n v="40.99"/>
    <n v="62.71"/>
  </r>
  <r>
    <s v="Cosas de Oficina"/>
    <s v="New York City"/>
    <s v="United States"/>
    <s v="Delfina Latchford"/>
    <s v="Xerox"/>
    <d v="2021-12-08T00:00:00"/>
    <s v="Cerrado"/>
    <s v="CA-2021-145226"/>
    <n v="10035"/>
    <x v="1112"/>
    <x v="3"/>
    <x v="0"/>
    <d v="2021-12-10T00:00:00"/>
    <s v="Second Class"/>
    <s v="Mediano"/>
    <s v="New York"/>
    <s v="Mediano"/>
    <x v="10"/>
    <n v="1"/>
    <n v="0"/>
    <n v="9.33"/>
    <n v="9.33"/>
    <n v="3"/>
    <n v="19.440000000000001"/>
    <n v="19.440000000000001"/>
    <n v="6.48"/>
    <n v="6.48"/>
    <n v="10.110000000000001"/>
  </r>
  <r>
    <s v="Cosas de Oficina"/>
    <s v="New York City"/>
    <s v="United States"/>
    <s v="Denny Blanton"/>
    <s v="Tenex"/>
    <d v="2021-03-17T00:00:00"/>
    <s v="Cerrado"/>
    <s v="CA-2021-140949"/>
    <n v="10011"/>
    <x v="171"/>
    <x v="3"/>
    <x v="0"/>
    <d v="2021-03-22T00:00:00"/>
    <s v="Second Class"/>
    <s v="Mediano"/>
    <s v="New York"/>
    <s v="Mediano"/>
    <x v="4"/>
    <n v="3"/>
    <n v="0"/>
    <n v="12.1"/>
    <n v="12.100000000000001"/>
    <n v="3"/>
    <n v="46.53"/>
    <n v="46.53"/>
    <n v="15.51"/>
    <n v="15.51"/>
    <n v="34.43"/>
  </r>
  <r>
    <s v="Cosas de Oficina"/>
    <s v="New York City"/>
    <s v="United States"/>
    <s v="Annie Zypern"/>
    <s v="Other"/>
    <d v="2019-05-12T00:00:00"/>
    <s v="Cerrado"/>
    <s v="CA-2019-130876"/>
    <n v="10024"/>
    <x v="761"/>
    <x v="3"/>
    <x v="0"/>
    <d v="2019-05-16T00:00:00"/>
    <s v="Second Class"/>
    <s v="Mediano"/>
    <s v="New York"/>
    <s v="Mediano"/>
    <x v="4"/>
    <n v="3"/>
    <n v="0"/>
    <n v="9.89"/>
    <n v="9.89"/>
    <n v="3"/>
    <n v="36.630000000000003"/>
    <n v="36.630000000000003"/>
    <n v="12.21"/>
    <n v="12.21"/>
    <n v="26.740000000000002"/>
  </r>
  <r>
    <s v="Cosas de Oficina"/>
    <s v="New York City"/>
    <s v="United States"/>
    <s v="Fred McMath"/>
    <s v="Rogers"/>
    <d v="2020-06-17T00:00:00"/>
    <s v="Abierto"/>
    <s v="CA-2020-145842"/>
    <n v="10024"/>
    <x v="1255"/>
    <x v="3"/>
    <x v="0"/>
    <d v="2020-06-20T00:00:00"/>
    <s v="Second Class"/>
    <s v="Mediano"/>
    <s v="New York"/>
    <s v="Mediano"/>
    <x v="4"/>
    <n v="2"/>
    <n v="0"/>
    <n v="0.41"/>
    <n v="0.40999999999999659"/>
    <n v="3"/>
    <n v="40.74"/>
    <n v="40.74"/>
    <n v="13.58"/>
    <n v="13.58"/>
    <n v="40.330000000000005"/>
  </r>
  <r>
    <s v="Cosas de Oficina"/>
    <s v="New York City"/>
    <s v="United States"/>
    <s v="James Galang"/>
    <s v="Other"/>
    <d v="2020-12-05T00:00:00"/>
    <s v="Cerrado"/>
    <s v="CA-2020-108434"/>
    <n v="10024"/>
    <x v="1233"/>
    <x v="3"/>
    <x v="0"/>
    <d v="2020-12-07T00:00:00"/>
    <s v="Second Class"/>
    <s v="Mediano"/>
    <s v="New York"/>
    <s v="Mediano"/>
    <x v="4"/>
    <n v="1"/>
    <n v="0"/>
    <n v="120.95"/>
    <n v="120.94999999999999"/>
    <n v="3"/>
    <n v="465.18"/>
    <n v="465.18"/>
    <n v="155.06"/>
    <n v="155.06"/>
    <n v="344.23"/>
  </r>
  <r>
    <s v="Cosas de Oficina"/>
    <s v="New York City"/>
    <s v="United States"/>
    <s v="Delfina Latchford"/>
    <s v="SAFCO"/>
    <d v="2021-12-08T00:00:00"/>
    <s v="Cerrado"/>
    <s v="CA-2021-145226"/>
    <n v="10035"/>
    <x v="72"/>
    <x v="3"/>
    <x v="0"/>
    <d v="2021-12-10T00:00:00"/>
    <s v="Second Class"/>
    <s v="Mediano"/>
    <s v="New York"/>
    <s v="Mediano"/>
    <x v="4"/>
    <n v="1"/>
    <n v="0"/>
    <n v="0"/>
    <n v="0"/>
    <n v="3"/>
    <n v="272.94"/>
    <n v="272.94"/>
    <n v="90.98"/>
    <n v="90.98"/>
    <n v="272.94"/>
  </r>
  <r>
    <s v="Cosas de Oficina"/>
    <s v="Paterson"/>
    <s v="United States"/>
    <s v="Becky Pak"/>
    <s v="Holmes"/>
    <d v="2020-06-28T00:00:00"/>
    <s v="Abierto"/>
    <s v="CA-2020-154767"/>
    <n v="7501"/>
    <x v="14"/>
    <x v="3"/>
    <x v="0"/>
    <d v="2020-06-30T00:00:00"/>
    <s v="Second Class"/>
    <s v="Mediano"/>
    <s v="New Jersey"/>
    <s v="Mediano"/>
    <x v="9"/>
    <n v="1"/>
    <n v="0"/>
    <n v="121.11"/>
    <n v="121.11000000000001"/>
    <n v="4"/>
    <n v="275.24"/>
    <n v="275.24"/>
    <n v="68.81"/>
    <n v="68.81"/>
    <n v="154.13"/>
  </r>
  <r>
    <s v="Cosas de Oficina"/>
    <s v="Wilmington"/>
    <s v="United States"/>
    <s v="Pierre Wener"/>
    <s v="Sanford"/>
    <d v="2019-11-23T00:00:00"/>
    <s v="Cerrado"/>
    <s v="CA-2019-144274"/>
    <n v="19805"/>
    <x v="170"/>
    <x v="3"/>
    <x v="0"/>
    <d v="2019-11-25T00:00:00"/>
    <s v="Second Class"/>
    <s v="Mediano"/>
    <s v="Delaware"/>
    <s v="Mediano"/>
    <x v="6"/>
    <n v="1"/>
    <n v="0"/>
    <n v="5.64"/>
    <n v="5.64"/>
    <n v="4"/>
    <n v="13.12"/>
    <n v="13.12"/>
    <n v="3.28"/>
    <n v="3.28"/>
    <n v="7.4799999999999995"/>
  </r>
  <r>
    <s v="Cosas de Oficina"/>
    <s v="Quincy"/>
    <s v="United States"/>
    <s v="Ted Butterfield"/>
    <s v="Other"/>
    <d v="2020-08-27T00:00:00"/>
    <s v="Cerrado"/>
    <s v="CA-2020-145982"/>
    <n v="2169"/>
    <x v="128"/>
    <x v="3"/>
    <x v="0"/>
    <d v="2020-09-01T00:00:00"/>
    <s v="Second Class"/>
    <s v="Mediano"/>
    <s v="Massachusetts"/>
    <s v="Mediano"/>
    <x v="13"/>
    <n v="3"/>
    <n v="0"/>
    <n v="5.26"/>
    <n v="5.26"/>
    <n v="4"/>
    <n v="11.68"/>
    <n v="11.68"/>
    <n v="2.92"/>
    <n v="2.92"/>
    <n v="6.42"/>
  </r>
  <r>
    <s v="Cosas de Oficina"/>
    <s v="Meriden"/>
    <s v="United States"/>
    <s v="Ted Butterfield"/>
    <s v="Xerox"/>
    <d v="2021-09-02T00:00:00"/>
    <s v="Cerrado"/>
    <s v="CA-2021-145037"/>
    <n v="6450"/>
    <x v="369"/>
    <x v="3"/>
    <x v="0"/>
    <d v="2021-09-07T00:00:00"/>
    <s v="Second Class"/>
    <s v="Mediano"/>
    <s v="Connecticut"/>
    <s v="Mediano"/>
    <x v="10"/>
    <n v="3"/>
    <n v="0"/>
    <n v="37.56"/>
    <n v="37.56"/>
    <n v="4"/>
    <n v="79.92"/>
    <n v="79.92"/>
    <n v="19.98"/>
    <n v="19.98"/>
    <n v="42.36"/>
  </r>
  <r>
    <s v="Cosas de Oficina"/>
    <s v="New York City"/>
    <s v="United States"/>
    <s v="Duane Noonan"/>
    <s v="Xerox"/>
    <d v="2018-10-08T00:00:00"/>
    <s v="Cerrado"/>
    <s v="CA-2018-119977"/>
    <n v="10011"/>
    <x v="1256"/>
    <x v="3"/>
    <x v="0"/>
    <d v="2018-10-13T00:00:00"/>
    <s v="Second Class"/>
    <s v="Mediano"/>
    <s v="New York"/>
    <s v="Mediano"/>
    <x v="10"/>
    <n v="3"/>
    <n v="0"/>
    <n v="55.76"/>
    <n v="55.760000000000005"/>
    <n v="4"/>
    <n v="123.92"/>
    <n v="123.92"/>
    <n v="30.98"/>
    <n v="30.98"/>
    <n v="68.16"/>
  </r>
  <r>
    <s v="Cosas de Oficina"/>
    <s v="New York City"/>
    <s v="United States"/>
    <s v="Tim Brockman"/>
    <s v="Xerox"/>
    <d v="2019-10-09T00:00:00"/>
    <s v="Cerrado"/>
    <s v="CA-2019-141040"/>
    <n v="10024"/>
    <x v="1257"/>
    <x v="3"/>
    <x v="0"/>
    <d v="2019-10-13T00:00:00"/>
    <s v="Second Class"/>
    <s v="Mediano"/>
    <s v="New York"/>
    <s v="Mediano"/>
    <x v="10"/>
    <n v="3"/>
    <n v="0"/>
    <n v="10.76"/>
    <n v="10.76"/>
    <n v="4"/>
    <n v="23.92"/>
    <n v="23.92"/>
    <n v="5.98"/>
    <n v="5.98"/>
    <n v="13.160000000000002"/>
  </r>
  <r>
    <s v="Cosas de Oficina"/>
    <s v="Providence"/>
    <s v="United States"/>
    <s v="Bill Donatelli"/>
    <s v="Xerox"/>
    <d v="2021-04-12T00:00:00"/>
    <s v="Cerrado"/>
    <s v="CA-2021-122735"/>
    <n v="2908"/>
    <x v="1258"/>
    <x v="3"/>
    <x v="0"/>
    <d v="2021-04-15T00:00:00"/>
    <s v="Second Class"/>
    <s v="Mediano"/>
    <s v="Rhode Island"/>
    <s v="Mediano"/>
    <x v="10"/>
    <n v="2"/>
    <n v="0"/>
    <n v="17.98"/>
    <n v="17.98"/>
    <n v="4"/>
    <n v="39.96"/>
    <n v="39.96"/>
    <n v="9.99"/>
    <n v="9.99"/>
    <n v="21.98"/>
  </r>
  <r>
    <s v="Cosas de Oficina"/>
    <s v="New York City"/>
    <s v="United States"/>
    <s v="Delfina Latchford"/>
    <s v="Iris"/>
    <d v="2021-12-08T00:00:00"/>
    <s v="Cerrado"/>
    <s v="CA-2021-145226"/>
    <n v="10035"/>
    <x v="1128"/>
    <x v="3"/>
    <x v="0"/>
    <d v="2021-12-10T00:00:00"/>
    <s v="Second Class"/>
    <s v="Mediano"/>
    <s v="New York"/>
    <s v="Mediano"/>
    <x v="4"/>
    <n v="1"/>
    <n v="0"/>
    <n v="8.3000000000000007"/>
    <n v="8.3000000000000007"/>
    <n v="4"/>
    <n v="31.92"/>
    <n v="31.92"/>
    <n v="7.98"/>
    <n v="7.98"/>
    <n v="23.62"/>
  </r>
  <r>
    <s v="Cosas de Oficina"/>
    <s v="Cranston"/>
    <s v="United States"/>
    <s v="Anne McFarland"/>
    <s v="Other"/>
    <d v="2018-10-31T00:00:00"/>
    <s v="Cerrado"/>
    <s v="CA-2018-145387"/>
    <n v="2920"/>
    <x v="32"/>
    <x v="3"/>
    <x v="0"/>
    <d v="2018-11-02T00:00:00"/>
    <s v="Second Class"/>
    <s v="Mediano"/>
    <s v="Rhode Island"/>
    <s v="Mediano"/>
    <x v="6"/>
    <n v="1"/>
    <n v="0"/>
    <n v="18.72"/>
    <n v="18.72"/>
    <n v="5"/>
    <n v="49.25"/>
    <n v="49.25"/>
    <n v="9.85"/>
    <n v="9.85"/>
    <n v="30.53"/>
  </r>
  <r>
    <s v="Cosas de Oficina"/>
    <s v="Quincy"/>
    <s v="United States"/>
    <s v="Ted Butterfield"/>
    <s v="Wilson Jones"/>
    <d v="2020-08-27T00:00:00"/>
    <s v="Cerrado"/>
    <s v="CA-2020-145982"/>
    <n v="2169"/>
    <x v="1259"/>
    <x v="3"/>
    <x v="0"/>
    <d v="2020-09-01T00:00:00"/>
    <s v="Second Class"/>
    <s v="Mediano"/>
    <s v="Massachusetts"/>
    <s v="Mediano"/>
    <x v="8"/>
    <n v="3"/>
    <n v="0"/>
    <n v="13.92"/>
    <n v="13.92"/>
    <n v="5"/>
    <n v="29"/>
    <n v="29"/>
    <n v="5.8"/>
    <n v="5.8"/>
    <n v="15.08"/>
  </r>
  <r>
    <s v="Cosas de Oficina"/>
    <s v="Providence"/>
    <s v="United States"/>
    <s v="Bill Donatelli"/>
    <s v="Storex"/>
    <d v="2021-04-12T00:00:00"/>
    <s v="Cerrado"/>
    <s v="CA-2021-122735"/>
    <n v="2908"/>
    <x v="305"/>
    <x v="3"/>
    <x v="0"/>
    <d v="2021-04-15T00:00:00"/>
    <s v="Second Class"/>
    <s v="Mediano"/>
    <s v="Rhode Island"/>
    <s v="Mediano"/>
    <x v="8"/>
    <n v="2"/>
    <n v="0"/>
    <n v="13.37"/>
    <n v="13.370000000000001"/>
    <n v="5"/>
    <n v="29.7"/>
    <n v="29.7"/>
    <n v="5.9399999999999995"/>
    <n v="5.9399999999999995"/>
    <n v="16.329999999999998"/>
  </r>
  <r>
    <s v="Cosas de Oficina"/>
    <s v="New York City"/>
    <s v="United States"/>
    <s v="Denny Blanton"/>
    <s v="Avery"/>
    <d v="2021-03-17T00:00:00"/>
    <s v="Cerrado"/>
    <s v="CA-2021-140949"/>
    <n v="10011"/>
    <x v="1048"/>
    <x v="3"/>
    <x v="0"/>
    <d v="2021-03-22T00:00:00"/>
    <s v="Second Class"/>
    <s v="Mediano"/>
    <s v="New York"/>
    <s v="Mediano"/>
    <x v="2"/>
    <n v="3"/>
    <n v="0"/>
    <n v="9"/>
    <n v="9"/>
    <n v="5"/>
    <n v="18.75"/>
    <n v="18.75"/>
    <n v="3.75"/>
    <n v="3.75"/>
    <n v="9.75"/>
  </r>
  <r>
    <s v="Cosas de Oficina"/>
    <s v="Oceanside"/>
    <s v="United States"/>
    <s v="Dianna Vittorini"/>
    <s v="Tennsco"/>
    <d v="2019-11-09T00:00:00"/>
    <s v="Cerrado"/>
    <s v="CA-2019-146486"/>
    <n v="11572"/>
    <x v="1058"/>
    <x v="3"/>
    <x v="0"/>
    <d v="2019-11-14T00:00:00"/>
    <s v="Second Class"/>
    <s v="Mediano"/>
    <s v="New York"/>
    <s v="Mediano"/>
    <x v="4"/>
    <n v="3"/>
    <n v="0"/>
    <n v="4.8899999999999997"/>
    <n v="4.8899999999999864"/>
    <n v="5"/>
    <n v="244.55"/>
    <n v="244.55"/>
    <n v="48.910000000000004"/>
    <n v="48.910000000000004"/>
    <n v="239.66000000000003"/>
  </r>
  <r>
    <s v="Cosas de Oficina"/>
    <s v="New York City"/>
    <s v="United States"/>
    <s v="Jennifer Jackson"/>
    <s v="FelBajoes"/>
    <d v="2019-09-28T00:00:00"/>
    <s v="Cerrado"/>
    <s v="CA-2019-120915"/>
    <n v="10035"/>
    <x v="414"/>
    <x v="3"/>
    <x v="0"/>
    <d v="2019-10-03T00:00:00"/>
    <s v="Second Class"/>
    <s v="Mediano"/>
    <s v="New York"/>
    <s v="Mediano"/>
    <x v="9"/>
    <n v="3"/>
    <n v="0"/>
    <n v="76.319999999999993"/>
    <n v="76.319999999999993"/>
    <n v="6"/>
    <n v="293.52"/>
    <n v="293.52"/>
    <n v="48.919999999999995"/>
    <n v="48.919999999999995"/>
    <n v="217.2"/>
  </r>
  <r>
    <s v="Cosas de Oficina"/>
    <s v="New York City"/>
    <s v="United States"/>
    <s v="Denny Blanton"/>
    <s v="Other"/>
    <d v="2021-03-17T00:00:00"/>
    <s v="Cerrado"/>
    <s v="CA-2021-140949"/>
    <n v="10011"/>
    <x v="32"/>
    <x v="3"/>
    <x v="0"/>
    <d v="2021-03-22T00:00:00"/>
    <s v="Second Class"/>
    <s v="Mediano"/>
    <s v="New York"/>
    <s v="Mediano"/>
    <x v="6"/>
    <n v="3"/>
    <n v="0"/>
    <n v="22.46"/>
    <n v="22.46"/>
    <n v="6"/>
    <n v="59.1"/>
    <n v="59.1"/>
    <n v="9.85"/>
    <n v="9.85"/>
    <n v="36.64"/>
  </r>
  <r>
    <s v="Cosas de Oficina"/>
    <s v="Fairfield"/>
    <s v="United States"/>
    <s v="Shirley Jackson"/>
    <s v="XtraLife"/>
    <d v="2020-12-01T00:00:00"/>
    <s v="Cerrado"/>
    <s v="CA-2020-157336"/>
    <n v="6824"/>
    <x v="1260"/>
    <x v="3"/>
    <x v="0"/>
    <d v="2020-12-05T00:00:00"/>
    <s v="Second Class"/>
    <s v="Mediano"/>
    <s v="Connecticut"/>
    <s v="Mediano"/>
    <x v="8"/>
    <n v="3"/>
    <n v="0"/>
    <n v="40.520000000000003"/>
    <n v="40.520000000000003"/>
    <n v="6"/>
    <n v="88.08"/>
    <n v="88.08"/>
    <n v="14.68"/>
    <n v="14.68"/>
    <n v="47.559999999999995"/>
  </r>
  <r>
    <s v="Cosas de Oficina"/>
    <s v="Hagerstown"/>
    <s v="United States"/>
    <s v="Trudy Brown"/>
    <s v="Angle-D"/>
    <d v="2021-11-17T00:00:00"/>
    <s v="Abierto"/>
    <s v="US-2021-116505"/>
    <n v="21740"/>
    <x v="347"/>
    <x v="3"/>
    <x v="0"/>
    <d v="2021-11-21T00:00:00"/>
    <s v="Second Class"/>
    <s v="Mediano"/>
    <s v="Maryland"/>
    <s v="Mediano"/>
    <x v="8"/>
    <n v="3"/>
    <n v="0"/>
    <n v="20.59"/>
    <n v="20.59"/>
    <n v="6"/>
    <n v="43.8"/>
    <n v="43.8"/>
    <n v="7.3"/>
    <n v="7.3"/>
    <n v="23.209999999999997"/>
  </r>
  <r>
    <s v="Cosas de Oficina"/>
    <s v="Oceanside"/>
    <s v="United States"/>
    <s v="Dianna Vittorini"/>
    <s v="Poly"/>
    <d v="2019-11-09T00:00:00"/>
    <s v="Cerrado"/>
    <s v="CA-2019-146486"/>
    <n v="11572"/>
    <x v="29"/>
    <x v="3"/>
    <x v="0"/>
    <d v="2019-11-14T00:00:00"/>
    <s v="Second Class"/>
    <s v="Mediano"/>
    <s v="New York"/>
    <s v="Mediano"/>
    <x v="12"/>
    <n v="3"/>
    <n v="0"/>
    <n v="5.75"/>
    <n v="5.75"/>
    <n v="6"/>
    <n v="12.24"/>
    <n v="12.24"/>
    <n v="2.04"/>
    <n v="2.04"/>
    <n v="6.49"/>
  </r>
  <r>
    <s v="Cosas de Oficina"/>
    <s v="Nashua"/>
    <s v="United States"/>
    <s v="Vivian Mathis"/>
    <s v="Other"/>
    <d v="2021-09-04T00:00:00"/>
    <s v="Cerrado"/>
    <s v="US-2021-166394"/>
    <n v="3060"/>
    <x v="128"/>
    <x v="3"/>
    <x v="0"/>
    <d v="2021-09-06T00:00:00"/>
    <s v="Second Class"/>
    <s v="Mediano"/>
    <s v="New Hampshire"/>
    <s v="Mediano"/>
    <x v="13"/>
    <n v="1"/>
    <n v="0"/>
    <n v="6.97"/>
    <n v="6.97"/>
    <n v="6"/>
    <n v="14.82"/>
    <n v="14.82"/>
    <n v="2.4700000000000002"/>
    <n v="2.4700000000000002"/>
    <n v="7.8500000000000005"/>
  </r>
  <r>
    <s v="Cosas de Oficina"/>
    <s v="Wilmington"/>
    <s v="United States"/>
    <s v="Pierre Wener"/>
    <s v="Other"/>
    <d v="2019-11-23T00:00:00"/>
    <s v="Cerrado"/>
    <s v="CA-2019-144274"/>
    <n v="19805"/>
    <x v="1261"/>
    <x v="3"/>
    <x v="0"/>
    <d v="2019-11-25T00:00:00"/>
    <s v="Second Class"/>
    <s v="Mediano"/>
    <s v="Delaware"/>
    <s v="Mediano"/>
    <x v="10"/>
    <n v="1"/>
    <n v="0"/>
    <n v="20.73"/>
    <n v="20.73"/>
    <n v="6"/>
    <n v="44.1"/>
    <n v="44.1"/>
    <n v="7.3500000000000005"/>
    <n v="7.3500000000000005"/>
    <n v="23.37"/>
  </r>
  <r>
    <s v="Cosas de Oficina"/>
    <s v="Wilmington"/>
    <s v="United States"/>
    <s v="Pierre Wener"/>
    <s v="Xerox"/>
    <d v="2019-11-23T00:00:00"/>
    <s v="Cerrado"/>
    <s v="CA-2019-144274"/>
    <n v="19805"/>
    <x v="490"/>
    <x v="3"/>
    <x v="0"/>
    <d v="2019-11-25T00:00:00"/>
    <s v="Second Class"/>
    <s v="Mediano"/>
    <s v="Delaware"/>
    <s v="Mediano"/>
    <x v="10"/>
    <n v="1"/>
    <n v="0"/>
    <n v="18.66"/>
    <n v="18.66"/>
    <n v="6"/>
    <n v="38.880000000000003"/>
    <n v="38.880000000000003"/>
    <n v="6.48"/>
    <n v="6.48"/>
    <n v="20.220000000000002"/>
  </r>
  <r>
    <s v="Cosas de Oficina"/>
    <s v="New York City"/>
    <s v="United States"/>
    <s v="David Flashing"/>
    <s v="Xerox"/>
    <d v="2019-12-26T00:00:00"/>
    <s v="Cerrado"/>
    <s v="CA-2019-124933"/>
    <n v="10009"/>
    <x v="1262"/>
    <x v="3"/>
    <x v="0"/>
    <d v="2019-12-30T00:00:00"/>
    <s v="Second Class"/>
    <s v="Mediano"/>
    <s v="New York"/>
    <s v="Mediano"/>
    <x v="10"/>
    <n v="3"/>
    <n v="0"/>
    <n v="99.94"/>
    <n v="99.94"/>
    <n v="6"/>
    <n v="212.64"/>
    <n v="212.64"/>
    <n v="35.44"/>
    <n v="35.44"/>
    <n v="112.69999999999999"/>
  </r>
  <r>
    <s v="Cosas de Oficina"/>
    <s v="New York City"/>
    <s v="United States"/>
    <s v="Bart Folk"/>
    <s v="Other"/>
    <d v="2021-12-05T00:00:00"/>
    <s v="Abierto"/>
    <s v="CA-2021-117128"/>
    <n v="10024"/>
    <x v="1263"/>
    <x v="3"/>
    <x v="0"/>
    <d v="2021-12-08T00:00:00"/>
    <s v="Second Class"/>
    <s v="Mediano"/>
    <s v="New York"/>
    <s v="Mediano"/>
    <x v="10"/>
    <n v="2"/>
    <n v="0"/>
    <n v="9.94"/>
    <n v="9.94"/>
    <n v="6"/>
    <n v="21.6"/>
    <n v="21.6"/>
    <n v="3.6"/>
    <n v="3.6"/>
    <n v="11.660000000000002"/>
  </r>
  <r>
    <s v="Cosas de Oficina"/>
    <s v="New York City"/>
    <s v="United States"/>
    <s v="Nora Preis"/>
    <s v="Tennsco"/>
    <d v="2020-08-12T00:00:00"/>
    <s v="Abierto"/>
    <s v="CA-2020-105459"/>
    <n v="10024"/>
    <x v="1264"/>
    <x v="3"/>
    <x v="0"/>
    <d v="2020-08-17T00:00:00"/>
    <s v="Second Class"/>
    <s v="Mediano"/>
    <s v="New York"/>
    <s v="Mediano"/>
    <x v="4"/>
    <n v="3"/>
    <n v="0"/>
    <n v="286.38"/>
    <n v="286.38000000000011"/>
    <n v="6"/>
    <n v="1591.02"/>
    <n v="1591.02"/>
    <n v="265.17"/>
    <n v="265.17"/>
    <n v="1304.6399999999999"/>
  </r>
  <r>
    <s v="Cosas de Oficina"/>
    <s v="Perth Amboy"/>
    <s v="United States"/>
    <s v="Kelly Andreada"/>
    <s v="Sanford"/>
    <d v="2019-02-20T00:00:00"/>
    <s v="Cerrado"/>
    <s v="CA-2019-152611"/>
    <n v="8861"/>
    <x v="1265"/>
    <x v="3"/>
    <x v="0"/>
    <d v="2019-02-23T00:00:00"/>
    <s v="Second Class"/>
    <s v="Mediano"/>
    <s v="New Jersey"/>
    <s v="Mediano"/>
    <x v="6"/>
    <n v="2"/>
    <n v="0"/>
    <n v="74.569999999999993"/>
    <n v="74.569999999999993"/>
    <n v="7"/>
    <n v="286.79000000000002"/>
    <n v="286.79000000000002"/>
    <n v="40.970000000000006"/>
    <n v="40.970000000000006"/>
    <n v="212.22000000000003"/>
  </r>
  <r>
    <s v="Cosas de Oficina"/>
    <s v="Everett"/>
    <s v="United States"/>
    <s v="Carl Ludwig"/>
    <s v="Wilson Jones"/>
    <d v="2021-09-15T00:00:00"/>
    <s v="Abierto"/>
    <s v="CA-2021-121888"/>
    <n v="2149"/>
    <x v="1001"/>
    <x v="3"/>
    <x v="0"/>
    <d v="2021-09-17T00:00:00"/>
    <s v="Second Class"/>
    <s v="Mediano"/>
    <s v="Massachusetts"/>
    <s v="Mediano"/>
    <x v="8"/>
    <n v="1"/>
    <n v="0"/>
    <n v="116.39"/>
    <n v="116.39"/>
    <n v="7"/>
    <n v="242.48"/>
    <n v="242.48"/>
    <n v="34.64"/>
    <n v="34.64"/>
    <n v="126.08999999999999"/>
  </r>
  <r>
    <s v="Cosas de Oficina"/>
    <s v="Lawrence"/>
    <s v="United States"/>
    <s v="Denny Blanton"/>
    <s v="GBC"/>
    <d v="2019-08-08T00:00:00"/>
    <s v="Cerrado"/>
    <s v="CA-2019-129322"/>
    <n v="1841"/>
    <x v="1266"/>
    <x v="3"/>
    <x v="0"/>
    <d v="2019-08-10T00:00:00"/>
    <s v="Second Class"/>
    <s v="Mediano"/>
    <s v="Massachusetts"/>
    <s v="Mediano"/>
    <x v="8"/>
    <n v="1"/>
    <n v="0"/>
    <n v="210.49"/>
    <n v="210.49"/>
    <n v="7"/>
    <n v="447.86"/>
    <n v="447.86"/>
    <n v="63.980000000000004"/>
    <n v="63.980000000000004"/>
    <n v="237.37"/>
  </r>
  <r>
    <s v="Cosas de Oficina"/>
    <s v="New York City"/>
    <s v="United States"/>
    <s v="Sally Matthias"/>
    <s v="Avery"/>
    <d v="2020-06-23T00:00:00"/>
    <s v="Cerrado"/>
    <s v="US-2020-154256"/>
    <n v="10035"/>
    <x v="967"/>
    <x v="3"/>
    <x v="0"/>
    <d v="2020-06-27T00:00:00"/>
    <s v="Second Class"/>
    <s v="Mediano"/>
    <s v="New York"/>
    <s v="Mediano"/>
    <x v="2"/>
    <n v="3"/>
    <n v="0"/>
    <n v="12.14"/>
    <n v="12.14"/>
    <n v="7"/>
    <n v="25.83"/>
    <n v="25.83"/>
    <n v="3.69"/>
    <n v="3.69"/>
    <n v="13.689999999999998"/>
  </r>
  <r>
    <s v="Cosas de Oficina"/>
    <s v="Morristown"/>
    <s v="United States"/>
    <s v="Annie Thurman"/>
    <s v="Sanyo"/>
    <d v="2019-11-23T00:00:00"/>
    <s v="Cerrado"/>
    <s v="CA-2019-123113"/>
    <n v="7960"/>
    <x v="1267"/>
    <x v="3"/>
    <x v="0"/>
    <d v="2019-11-27T00:00:00"/>
    <s v="Second Class"/>
    <s v="Mediano"/>
    <s v="New Jersey"/>
    <s v="Mediano"/>
    <x v="9"/>
    <n v="3"/>
    <n v="0"/>
    <n v="735.03"/>
    <n v="735.03"/>
    <n v="8"/>
    <n v="2625.12"/>
    <n v="2625.12"/>
    <n v="328.14"/>
    <n v="328.14"/>
    <n v="1890.09"/>
  </r>
  <r>
    <s v="Cosas de Oficina"/>
    <s v="Baltimore"/>
    <s v="United States"/>
    <s v="Herbert Flentye"/>
    <s v="Avery"/>
    <d v="2020-09-03T00:00:00"/>
    <s v="Cerrado"/>
    <s v="US-2020-147711"/>
    <n v="21215"/>
    <x v="676"/>
    <x v="3"/>
    <x v="0"/>
    <d v="2020-09-08T00:00:00"/>
    <s v="Second Class"/>
    <s v="Mediano"/>
    <s v="Maryland"/>
    <s v="Mediano"/>
    <x v="2"/>
    <n v="3"/>
    <n v="0"/>
    <n v="27.49"/>
    <n v="27.49"/>
    <n v="8"/>
    <n v="58.48"/>
    <n v="58.48"/>
    <n v="7.31"/>
    <n v="7.31"/>
    <n v="30.99"/>
  </r>
  <r>
    <s v="Cosas de Oficina"/>
    <s v="New York City"/>
    <s v="United States"/>
    <s v="Chad McGuire"/>
    <s v="REDIFORM"/>
    <d v="2021-03-31T00:00:00"/>
    <s v="Cerrado"/>
    <s v="CA-2021-100524"/>
    <n v="10011"/>
    <x v="1167"/>
    <x v="3"/>
    <x v="0"/>
    <d v="2021-04-02T00:00:00"/>
    <s v="Second Class"/>
    <s v="Mediano"/>
    <s v="New York"/>
    <s v="Mediano"/>
    <x v="10"/>
    <n v="1"/>
    <n v="0"/>
    <n v="36.020000000000003"/>
    <n v="36.020000000000003"/>
    <n v="8"/>
    <n v="75.040000000000006"/>
    <n v="75.040000000000006"/>
    <n v="9.3800000000000008"/>
    <n v="9.3800000000000008"/>
    <n v="39.020000000000003"/>
  </r>
  <r>
    <s v="Cosas de Oficina"/>
    <s v="New York City"/>
    <s v="United States"/>
    <s v="Denny Blanton"/>
    <s v="Other"/>
    <d v="2021-03-17T00:00:00"/>
    <s v="Cerrado"/>
    <s v="CA-2021-140949"/>
    <n v="10011"/>
    <x v="1268"/>
    <x v="3"/>
    <x v="0"/>
    <d v="2021-03-22T00:00:00"/>
    <s v="Second Class"/>
    <s v="Mediano"/>
    <s v="New York"/>
    <s v="Mediano"/>
    <x v="4"/>
    <n v="3"/>
    <n v="0"/>
    <n v="27.93"/>
    <n v="27.930000000000007"/>
    <n v="8"/>
    <n v="107.44"/>
    <n v="107.44"/>
    <n v="13.43"/>
    <n v="13.43"/>
    <n v="79.509999999999991"/>
  </r>
  <r>
    <s v="Cosas de Oficina"/>
    <s v="Troy"/>
    <s v="United States"/>
    <s v="Gary McGarr"/>
    <s v="Sanford"/>
    <d v="2021-07-29T00:00:00"/>
    <s v="Abierto"/>
    <s v="CA-2021-146031"/>
    <n v="12180"/>
    <x v="159"/>
    <x v="3"/>
    <x v="0"/>
    <d v="2021-08-01T00:00:00"/>
    <s v="Second Class"/>
    <s v="Mediano"/>
    <s v="New York"/>
    <s v="Mediano"/>
    <x v="6"/>
    <n v="2"/>
    <n v="0"/>
    <n v="22.24"/>
    <n v="22.240000000000002"/>
    <n v="9"/>
    <n v="60.12"/>
    <n v="60.12"/>
    <n v="6.68"/>
    <n v="6.68"/>
    <n v="37.879999999999995"/>
  </r>
  <r>
    <s v="Cosas de Oficina"/>
    <s v="Auburn"/>
    <s v="United States"/>
    <s v="Richard Eichhorn"/>
    <s v="Acco"/>
    <d v="2020-07-14T00:00:00"/>
    <s v="Cerrado"/>
    <s v="CA-2020-169215"/>
    <n v="13021"/>
    <x v="985"/>
    <x v="3"/>
    <x v="0"/>
    <d v="2020-07-18T00:00:00"/>
    <s v="Second Class"/>
    <s v="Mediano"/>
    <s v="New York"/>
    <s v="Mediano"/>
    <x v="13"/>
    <n v="3"/>
    <n v="0"/>
    <n v="13.32"/>
    <n v="13.32"/>
    <n v="9"/>
    <n v="29.61"/>
    <n v="29.61"/>
    <n v="3.29"/>
    <n v="3.29"/>
    <n v="16.29"/>
  </r>
  <r>
    <s v="Cosas de Oficina"/>
    <s v="Quincy"/>
    <s v="United States"/>
    <s v="Ted Butterfield"/>
    <s v="Southworth"/>
    <d v="2020-08-27T00:00:00"/>
    <s v="Cerrado"/>
    <s v="CA-2020-145982"/>
    <n v="2169"/>
    <x v="188"/>
    <x v="3"/>
    <x v="0"/>
    <d v="2020-09-01T00:00:00"/>
    <s v="Second Class"/>
    <s v="Mediano"/>
    <s v="Massachusetts"/>
    <s v="Mediano"/>
    <x v="10"/>
    <n v="3"/>
    <n v="0"/>
    <n v="36.69"/>
    <n v="36.69"/>
    <n v="9"/>
    <n v="81.540000000000006"/>
    <n v="81.540000000000006"/>
    <n v="9.06"/>
    <n v="9.06"/>
    <n v="44.850000000000009"/>
  </r>
  <r>
    <s v="Cosas de Oficina"/>
    <s v="New York City"/>
    <s v="United States"/>
    <s v="Lisa DeCherney"/>
    <s v="Other"/>
    <d v="2018-09-29T00:00:00"/>
    <s v="Cerrado"/>
    <s v="CA-2018-124856"/>
    <n v="10011"/>
    <x v="1233"/>
    <x v="3"/>
    <x v="0"/>
    <d v="2018-10-03T00:00:00"/>
    <s v="Second Class"/>
    <s v="Mediano"/>
    <s v="New York"/>
    <s v="Mediano"/>
    <x v="4"/>
    <n v="3"/>
    <n v="0"/>
    <n v="362.84"/>
    <n v="362.83999999999992"/>
    <n v="9"/>
    <n v="1395.54"/>
    <n v="1395.54"/>
    <n v="155.06"/>
    <n v="155.06"/>
    <n v="1032.7"/>
  </r>
  <r>
    <s v="Cosas de Oficina"/>
    <s v="Fairfield"/>
    <s v="United States"/>
    <s v="Maris LaWare"/>
    <s v="Acco"/>
    <d v="2018-11-14T00:00:00"/>
    <s v="Cerrado"/>
    <s v="CA-2018-125556"/>
    <n v="6824"/>
    <x v="237"/>
    <x v="3"/>
    <x v="0"/>
    <d v="2018-11-16T00:00:00"/>
    <s v="Second Class"/>
    <s v="Mediano"/>
    <s v="Connecticut"/>
    <s v="Mediano"/>
    <x v="8"/>
    <n v="1"/>
    <n v="0"/>
    <n v="21.02"/>
    <n v="21.02"/>
    <n v="10"/>
    <n v="43.8"/>
    <n v="43.8"/>
    <n v="4.38"/>
    <n v="4.38"/>
    <n v="22.779999999999998"/>
  </r>
  <r>
    <s v="Cosas de Oficina"/>
    <s v="Everett"/>
    <s v="United States"/>
    <s v="Sandra Flanagan"/>
    <s v="Xerox"/>
    <d v="2021-11-01T00:00:00"/>
    <s v="Cerrado"/>
    <s v="CA-2021-104136"/>
    <n v="2149"/>
    <x v="274"/>
    <x v="3"/>
    <x v="0"/>
    <d v="2021-11-04T00:00:00"/>
    <s v="Second Class"/>
    <s v="Mediano"/>
    <s v="Massachusetts"/>
    <s v="Mediano"/>
    <x v="10"/>
    <n v="2"/>
    <n v="0"/>
    <n v="91.06"/>
    <n v="91.06"/>
    <n v="10"/>
    <n v="189.7"/>
    <n v="189.7"/>
    <n v="18.97"/>
    <n v="18.97"/>
    <n v="98.639999999999986"/>
  </r>
  <r>
    <s v="Cosas de Oficina"/>
    <s v="New York City"/>
    <s v="United States"/>
    <s v="Kelly Andreada"/>
    <s v="Southworth"/>
    <d v="2018-03-11T00:00:00"/>
    <s v="Cerrado"/>
    <s v="CA-2018-158337"/>
    <n v="10024"/>
    <x v="565"/>
    <x v="3"/>
    <x v="0"/>
    <d v="2018-03-14T00:00:00"/>
    <s v="Second Class"/>
    <s v="Mediano"/>
    <s v="New York"/>
    <s v="Mediano"/>
    <x v="10"/>
    <n v="2"/>
    <n v="0"/>
    <n v="49.01"/>
    <n v="49.01"/>
    <n v="14"/>
    <n v="108.92"/>
    <n v="108.92"/>
    <n v="7.78"/>
    <n v="7.78"/>
    <n v="59.910000000000004"/>
  </r>
  <r>
    <s v="Cosas de Oficina"/>
    <s v="New York City"/>
    <s v="United States"/>
    <s v="Christina DeMoss"/>
    <s v="Avery"/>
    <d v="2021-11-05T00:00:00"/>
    <s v="Cerrado"/>
    <s v="CA-2021-102925"/>
    <n v="10024"/>
    <x v="276"/>
    <x v="3"/>
    <x v="0"/>
    <d v="2021-11-10T00:00:00"/>
    <s v="Second Class"/>
    <s v="Mediano"/>
    <s v="New York"/>
    <s v="Mediano"/>
    <x v="8"/>
    <n v="3"/>
    <n v="0.2"/>
    <n v="3.71"/>
    <n v="6.5649999999999986"/>
    <n v="1"/>
    <n v="11.42"/>
    <n v="14.274999999999999"/>
    <n v="14.274999999999999"/>
    <n v="11.42"/>
    <n v="7.71"/>
  </r>
  <r>
    <s v="Cosas de Oficina"/>
    <s v="Cleveland"/>
    <s v="United States"/>
    <s v="Dan Campbell"/>
    <s v="Hunt"/>
    <d v="2020-03-24T00:00:00"/>
    <s v="Cerrado"/>
    <s v="CA-2020-130911"/>
    <n v="44105"/>
    <x v="975"/>
    <x v="3"/>
    <x v="0"/>
    <d v="2020-03-26T00:00:00"/>
    <s v="Second Class"/>
    <s v="Mediano"/>
    <s v="Ohio"/>
    <s v="Mediano"/>
    <x v="6"/>
    <n v="1"/>
    <n v="0.2"/>
    <n v="1.63"/>
    <n v="6.2949999999999982"/>
    <n v="2"/>
    <n v="18.66"/>
    <n v="23.324999999999999"/>
    <n v="11.6625"/>
    <n v="9.33"/>
    <n v="17.03"/>
  </r>
  <r>
    <s v="Cosas de Oficina"/>
    <s v="Freeport"/>
    <s v="United States"/>
    <s v="Mary O'Rourke"/>
    <s v="GBC"/>
    <d v="2018-11-28T00:00:00"/>
    <s v="Cerrado"/>
    <s v="CA-2018-121167"/>
    <n v="11520"/>
    <x v="1152"/>
    <x v="3"/>
    <x v="0"/>
    <d v="2018-11-30T00:00:00"/>
    <s v="Second Class"/>
    <s v="Mediano"/>
    <s v="New York"/>
    <s v="Mediano"/>
    <x v="8"/>
    <n v="1"/>
    <n v="0.2"/>
    <n v="6.04"/>
    <n v="10.352499999999999"/>
    <n v="2"/>
    <n v="17.25"/>
    <n v="21.5625"/>
    <n v="10.78125"/>
    <n v="8.625"/>
    <n v="11.21"/>
  </r>
  <r>
    <s v="Cosas de Oficina"/>
    <s v="New York City"/>
    <s v="United States"/>
    <s v="Greg Tran"/>
    <s v="Other"/>
    <d v="2020-06-13T00:00:00"/>
    <s v="Abierto"/>
    <s v="CA-2020-126795"/>
    <n v="10024"/>
    <x v="542"/>
    <x v="3"/>
    <x v="0"/>
    <d v="2020-06-16T00:00:00"/>
    <s v="Second Class"/>
    <s v="Mediano"/>
    <s v="New York"/>
    <s v="Mediano"/>
    <x v="8"/>
    <n v="2"/>
    <n v="0.2"/>
    <n v="11.75"/>
    <n v="20.142499999999998"/>
    <n v="2"/>
    <n v="33.57"/>
    <n v="41.962499999999999"/>
    <n v="20.981249999999999"/>
    <n v="16.785"/>
    <n v="21.82"/>
  </r>
  <r>
    <s v="Cosas de Oficina"/>
    <s v="New York City"/>
    <s v="United States"/>
    <s v="Pauline Johnson"/>
    <s v="Other"/>
    <d v="2019-07-18T00:00:00"/>
    <s v="Cerrado"/>
    <s v="CA-2019-122973"/>
    <n v="10024"/>
    <x v="73"/>
    <x v="3"/>
    <x v="0"/>
    <d v="2019-07-20T00:00:00"/>
    <s v="Second Class"/>
    <s v="Mediano"/>
    <s v="New York"/>
    <s v="Mediano"/>
    <x v="8"/>
    <n v="1"/>
    <n v="0.2"/>
    <n v="1.21"/>
    <n v="2.0424999999999995"/>
    <n v="2"/>
    <n v="3.33"/>
    <n v="4.1624999999999996"/>
    <n v="2.0812499999999998"/>
    <n v="1.665"/>
    <n v="2.12"/>
  </r>
  <r>
    <s v="Cosas de Oficina"/>
    <s v="New York City"/>
    <s v="United States"/>
    <s v="Brian DeCherney"/>
    <s v="GBC"/>
    <d v="2020-12-25T00:00:00"/>
    <s v="Cerrado"/>
    <s v="CA-2020-111941"/>
    <n v="10035"/>
    <x v="301"/>
    <x v="3"/>
    <x v="0"/>
    <d v="2020-12-28T00:00:00"/>
    <s v="Second Class"/>
    <s v="Mediano"/>
    <s v="New York"/>
    <s v="Mediano"/>
    <x v="8"/>
    <n v="2"/>
    <n v="0.2"/>
    <n v="11.75"/>
    <n v="20.142499999999998"/>
    <n v="2"/>
    <n v="33.57"/>
    <n v="41.962499999999999"/>
    <n v="20.981249999999999"/>
    <n v="16.785"/>
    <n v="21.82"/>
  </r>
  <r>
    <s v="Cosas de Oficina"/>
    <s v="New York City"/>
    <s v="United States"/>
    <s v="Natalie DeCherney"/>
    <s v="GBC"/>
    <d v="2019-07-13T00:00:00"/>
    <s v="Cerrado"/>
    <s v="CA-2019-114069"/>
    <n v="10035"/>
    <x v="1140"/>
    <x v="3"/>
    <x v="0"/>
    <d v="2019-07-15T00:00:00"/>
    <s v="Second Class"/>
    <s v="Mediano"/>
    <s v="New York"/>
    <s v="Mediano"/>
    <x v="8"/>
    <n v="1"/>
    <n v="0.2"/>
    <n v="4.28"/>
    <n v="7.232499999999999"/>
    <n v="2"/>
    <n v="11.81"/>
    <n v="14.762499999999999"/>
    <n v="7.3812499999999996"/>
    <n v="5.9050000000000002"/>
    <n v="7.53"/>
  </r>
  <r>
    <s v="Cosas de Oficina"/>
    <s v="Lancaster"/>
    <s v="United States"/>
    <s v="Darrin Martin"/>
    <s v="Xerox"/>
    <d v="2021-08-24T00:00:00"/>
    <s v="Cerrado"/>
    <s v="CA-2021-139717"/>
    <n v="43130"/>
    <x v="1161"/>
    <x v="3"/>
    <x v="0"/>
    <d v="2021-08-26T00:00:00"/>
    <s v="Second Class"/>
    <s v="Mediano"/>
    <s v="Ohio"/>
    <s v="Mediano"/>
    <x v="10"/>
    <n v="1"/>
    <n v="0.2"/>
    <n v="3.76"/>
    <n v="6.3524999999999991"/>
    <n v="2"/>
    <n v="10.37"/>
    <n v="12.962499999999999"/>
    <n v="6.4812499999999993"/>
    <n v="5.1849999999999996"/>
    <n v="6.6099999999999994"/>
  </r>
  <r>
    <s v="Cosas de Oficina"/>
    <s v="Cleveland"/>
    <s v="United States"/>
    <s v="Karl Braun"/>
    <s v="SAFCO"/>
    <d v="2018-12-27T00:00:00"/>
    <s v="Abierto"/>
    <s v="US-2018-159611"/>
    <n v="44105"/>
    <x v="236"/>
    <x v="3"/>
    <x v="0"/>
    <d v="2019-01-01T00:00:00"/>
    <s v="Second Class"/>
    <s v="Mediano"/>
    <s v="Ohio"/>
    <s v="Mediano"/>
    <x v="4"/>
    <n v="3"/>
    <n v="0.2"/>
    <n v="-25.11"/>
    <n v="4.4300000000000068"/>
    <n v="2"/>
    <n v="118.16"/>
    <n v="147.69999999999999"/>
    <n v="73.849999999999994"/>
    <n v="59.08"/>
    <n v="143.26999999999998"/>
  </r>
  <r>
    <s v="Cosas de Oficina"/>
    <s v="Lancaster"/>
    <s v="United States"/>
    <s v="Dennis Kane"/>
    <s v="SAFCO"/>
    <d v="2021-11-12T00:00:00"/>
    <s v="Abierto"/>
    <s v="CA-2021-166835"/>
    <n v="17602"/>
    <x v="1050"/>
    <x v="3"/>
    <x v="0"/>
    <d v="2021-11-14T00:00:00"/>
    <s v="Second Class"/>
    <s v="Mediano"/>
    <s v="Pennsylvania"/>
    <s v="Mediano"/>
    <x v="4"/>
    <n v="1"/>
    <n v="0.2"/>
    <n v="-55.26"/>
    <n v="-5.0000000000522959E-3"/>
    <n v="2"/>
    <n v="221.02"/>
    <n v="276.27499999999998"/>
    <n v="138.13749999999999"/>
    <n v="110.51"/>
    <n v="276.28000000000003"/>
  </r>
  <r>
    <s v="Cosas de Oficina"/>
    <s v="Columbus"/>
    <s v="United States"/>
    <s v="Maxwell Schwartz"/>
    <s v="Acme"/>
    <d v="2018-08-19T00:00:00"/>
    <s v="Cerrado"/>
    <s v="US-2018-164616"/>
    <n v="43229"/>
    <x v="1269"/>
    <x v="3"/>
    <x v="0"/>
    <d v="2018-08-21T00:00:00"/>
    <s v="Second Class"/>
    <s v="Mediano"/>
    <s v="Ohio"/>
    <s v="Mediano"/>
    <x v="14"/>
    <n v="1"/>
    <n v="0.2"/>
    <n v="1.1499999999999999"/>
    <n v="3.4450000000000003"/>
    <n v="2"/>
    <n v="9.18"/>
    <n v="11.475"/>
    <n v="5.7374999999999998"/>
    <n v="4.59"/>
    <n v="8.0299999999999994"/>
  </r>
  <r>
    <s v="Cosas de Oficina"/>
    <s v="Columbus"/>
    <s v="United States"/>
    <s v="Pauline Johnson"/>
    <s v="Newell"/>
    <d v="2021-08-18T00:00:00"/>
    <s v="Cerrado"/>
    <s v="CA-2021-163069"/>
    <n v="43229"/>
    <x v="1270"/>
    <x v="3"/>
    <x v="0"/>
    <d v="2021-08-21T00:00:00"/>
    <s v="Second Class"/>
    <s v="Mediano"/>
    <s v="Ohio"/>
    <s v="Mediano"/>
    <x v="6"/>
    <n v="2"/>
    <n v="0.2"/>
    <n v="1.24"/>
    <n v="3.7174999999999994"/>
    <n v="3"/>
    <n v="9.91"/>
    <n v="12.387499999999999"/>
    <n v="4.1291666666666664"/>
    <n v="3.3033333333333332"/>
    <n v="8.67"/>
  </r>
  <r>
    <s v="Cosas de Oficina"/>
    <s v="Kent"/>
    <s v="United States"/>
    <s v="John Huston"/>
    <s v="Newell"/>
    <d v="2021-01-27T00:00:00"/>
    <s v="Abierto"/>
    <s v="CA-2021-117870"/>
    <n v="44240"/>
    <x v="512"/>
    <x v="3"/>
    <x v="0"/>
    <d v="2021-01-30T00:00:00"/>
    <s v="Second Class"/>
    <s v="Mediano"/>
    <s v="Ohio"/>
    <s v="Mediano"/>
    <x v="6"/>
    <n v="2"/>
    <n v="0.2"/>
    <n v="1.75"/>
    <n v="5.254999999999999"/>
    <n v="3"/>
    <n v="14.02"/>
    <n v="17.524999999999999"/>
    <n v="5.8416666666666659"/>
    <n v="4.6733333333333329"/>
    <n v="12.27"/>
  </r>
  <r>
    <s v="Cosas de Oficina"/>
    <s v="Long Beach"/>
    <s v="United States"/>
    <s v="Christine Sundaresam"/>
    <s v="Wilson Jones"/>
    <d v="2021-07-07T00:00:00"/>
    <s v="Cerrado"/>
    <s v="CA-2021-105053"/>
    <n v="11561"/>
    <x v="24"/>
    <x v="3"/>
    <x v="0"/>
    <d v="2021-07-09T00:00:00"/>
    <s v="Second Class"/>
    <s v="Mediano"/>
    <s v="New York"/>
    <s v="Mediano"/>
    <x v="8"/>
    <n v="1"/>
    <n v="0.2"/>
    <n v="6.33"/>
    <n v="10.6975"/>
    <n v="3"/>
    <n v="17.47"/>
    <n v="21.837499999999999"/>
    <n v="7.2791666666666659"/>
    <n v="5.8233333333333333"/>
    <n v="11.139999999999999"/>
  </r>
  <r>
    <s v="Cosas de Oficina"/>
    <s v="New York City"/>
    <s v="United States"/>
    <s v="Denny Blanton"/>
    <s v="Acco"/>
    <d v="2021-03-17T00:00:00"/>
    <s v="Cerrado"/>
    <s v="CA-2021-140949"/>
    <n v="10011"/>
    <x v="536"/>
    <x v="3"/>
    <x v="0"/>
    <d v="2021-03-22T00:00:00"/>
    <s v="Second Class"/>
    <s v="Mediano"/>
    <s v="New York"/>
    <s v="Mediano"/>
    <x v="8"/>
    <n v="3"/>
    <n v="0.2"/>
    <n v="3.09"/>
    <n v="5.375"/>
    <n v="3"/>
    <n v="9.14"/>
    <n v="11.425000000000001"/>
    <n v="3.8083333333333336"/>
    <n v="3.0466666666666669"/>
    <n v="6.0500000000000007"/>
  </r>
  <r>
    <s v="Cosas de Oficina"/>
    <s v="New York City"/>
    <s v="United States"/>
    <s v="Shui Tom"/>
    <s v="Avery"/>
    <d v="2018-09-23T00:00:00"/>
    <s v="Abierto"/>
    <s v="CA-2018-163559"/>
    <n v="10035"/>
    <x v="1098"/>
    <x v="3"/>
    <x v="0"/>
    <d v="2018-09-28T00:00:00"/>
    <s v="Second Class"/>
    <s v="Mediano"/>
    <s v="New York"/>
    <s v="Mediano"/>
    <x v="8"/>
    <n v="3"/>
    <n v="0.2"/>
    <n v="47.06"/>
    <n v="81.919999999999987"/>
    <n v="3"/>
    <n v="139.44"/>
    <n v="174.29999999999998"/>
    <n v="58.099999999999994"/>
    <n v="46.48"/>
    <n v="92.38"/>
  </r>
  <r>
    <s v="Cosas de Oficina"/>
    <s v="Rochester"/>
    <s v="United States"/>
    <s v="Melanie Seite"/>
    <s v="Acco"/>
    <d v="2019-07-23T00:00:00"/>
    <s v="Cerrado"/>
    <s v="CA-2019-124044"/>
    <n v="14609"/>
    <x v="237"/>
    <x v="3"/>
    <x v="0"/>
    <d v="2019-07-26T00:00:00"/>
    <s v="Second Class"/>
    <s v="Mediano"/>
    <s v="New York"/>
    <s v="Mediano"/>
    <x v="8"/>
    <n v="2"/>
    <n v="0.2"/>
    <n v="3.68"/>
    <n v="6.3074999999999992"/>
    <n v="3"/>
    <n v="10.51"/>
    <n v="13.137499999999999"/>
    <n v="4.3791666666666664"/>
    <n v="3.5033333333333334"/>
    <n v="6.83"/>
  </r>
  <r>
    <s v="Cosas de Oficina"/>
    <s v="Reading"/>
    <s v="United States"/>
    <s v="Ted Butterfield"/>
    <s v="Other"/>
    <d v="2021-03-21T00:00:00"/>
    <s v="Cerrado"/>
    <s v="CA-2021-117156"/>
    <n v="19601"/>
    <x v="436"/>
    <x v="3"/>
    <x v="0"/>
    <d v="2021-03-23T00:00:00"/>
    <s v="Second Class"/>
    <s v="Mediano"/>
    <s v="Pennsylvania"/>
    <s v="Mediano"/>
    <x v="12"/>
    <n v="1"/>
    <n v="0.2"/>
    <n v="2.88"/>
    <n v="5.0949999999999998"/>
    <n v="3"/>
    <n v="8.86"/>
    <n v="11.074999999999999"/>
    <n v="3.6916666666666664"/>
    <n v="2.9533333333333331"/>
    <n v="5.9799999999999995"/>
  </r>
  <r>
    <s v="Cosas de Oficina"/>
    <s v="Bowling Green"/>
    <s v="United States"/>
    <s v="Maurice Satty"/>
    <s v="Avery"/>
    <d v="2019-08-24T00:00:00"/>
    <s v="Cerrado"/>
    <s v="CA-2019-123939"/>
    <n v="43402"/>
    <x v="1053"/>
    <x v="3"/>
    <x v="0"/>
    <d v="2019-08-26T00:00:00"/>
    <s v="Second Class"/>
    <s v="Mediano"/>
    <s v="Ohio"/>
    <s v="Mediano"/>
    <x v="2"/>
    <n v="1"/>
    <n v="0.2"/>
    <n v="2.5099999999999998"/>
    <n v="4.2374999999999989"/>
    <n v="3"/>
    <n v="6.91"/>
    <n v="8.6374999999999993"/>
    <n v="2.8791666666666664"/>
    <n v="2.3033333333333332"/>
    <n v="4.4000000000000004"/>
  </r>
  <r>
    <s v="Cosas de Oficina"/>
    <s v="Fairfield"/>
    <s v="United States"/>
    <s v="Larry Tron"/>
    <s v="Other"/>
    <d v="2021-12-04T00:00:00"/>
    <s v="Abierto"/>
    <s v="CA-2021-160031"/>
    <n v="45014"/>
    <x v="1191"/>
    <x v="3"/>
    <x v="0"/>
    <d v="2021-12-07T00:00:00"/>
    <s v="Second Class"/>
    <s v="Mediano"/>
    <s v="Ohio"/>
    <s v="Mediano"/>
    <x v="10"/>
    <n v="2"/>
    <n v="0.2"/>
    <n v="23.24"/>
    <n v="41.827499999999986"/>
    <n v="3"/>
    <n v="74.349999999999994"/>
    <n v="92.937499999999986"/>
    <n v="30.979166666666664"/>
    <n v="24.783333333333331"/>
    <n v="51.11"/>
  </r>
  <r>
    <s v="Cosas de Oficina"/>
    <s v="Philadelphia"/>
    <s v="United States"/>
    <s v="Logan Currie"/>
    <s v="Xerox"/>
    <d v="2018-09-09T00:00:00"/>
    <s v="Cerrado"/>
    <s v="CA-2018-102869"/>
    <n v="19140"/>
    <x v="738"/>
    <x v="3"/>
    <x v="0"/>
    <d v="2018-09-14T00:00:00"/>
    <s v="Second Class"/>
    <s v="Mediano"/>
    <s v="Pennsylvania"/>
    <s v="Mediano"/>
    <x v="10"/>
    <n v="3"/>
    <n v="0.2"/>
    <n v="5.44"/>
    <n v="9.3275000000000006"/>
    <n v="3"/>
    <n v="15.55"/>
    <n v="19.4375"/>
    <n v="6.479166666666667"/>
    <n v="5.1833333333333336"/>
    <n v="10.11"/>
  </r>
  <r>
    <s v="Cosas de Oficina"/>
    <s v="Bowling Green"/>
    <s v="United States"/>
    <s v="Maurice Satty"/>
    <s v="Other"/>
    <d v="2019-08-24T00:00:00"/>
    <s v="Cerrado"/>
    <s v="CA-2019-123939"/>
    <n v="43402"/>
    <x v="246"/>
    <x v="3"/>
    <x v="0"/>
    <d v="2019-08-26T00:00:00"/>
    <s v="Second Class"/>
    <s v="Mediano"/>
    <s v="Ohio"/>
    <s v="Mediano"/>
    <x v="4"/>
    <n v="1"/>
    <n v="0.2"/>
    <n v="48.99"/>
    <n v="157.86500000000001"/>
    <n v="3"/>
    <n v="435.5"/>
    <n v="544.375"/>
    <n v="181.45833333333331"/>
    <n v="145.16666666666666"/>
    <n v="386.51"/>
  </r>
  <r>
    <s v="Cosas de Oficina"/>
    <s v="Toledo"/>
    <s v="United States"/>
    <s v="Art Foster"/>
    <s v="Acco"/>
    <d v="2020-11-10T00:00:00"/>
    <s v="Abierto"/>
    <s v="CA-2020-115588"/>
    <n v="43615"/>
    <x v="719"/>
    <x v="3"/>
    <x v="0"/>
    <d v="2020-11-12T00:00:00"/>
    <s v="Second Class"/>
    <s v="Mediano"/>
    <s v="Ohio"/>
    <s v="Mediano"/>
    <x v="4"/>
    <n v="1"/>
    <n v="0.2"/>
    <n v="-2.44"/>
    <n v="7.3049999999999997"/>
    <n v="3"/>
    <n v="38.979999999999997"/>
    <n v="48.724999999999994"/>
    <n v="16.241666666666664"/>
    <n v="12.993333333333332"/>
    <n v="41.419999999999995"/>
  </r>
  <r>
    <s v="Cosas de Oficina"/>
    <s v="Philadelphia"/>
    <s v="United States"/>
    <s v="John Castell"/>
    <s v="Acme"/>
    <d v="2021-07-25T00:00:00"/>
    <s v="Cerrado"/>
    <s v="CA-2021-121293"/>
    <n v="19143"/>
    <x v="1271"/>
    <x v="3"/>
    <x v="0"/>
    <d v="2021-07-28T00:00:00"/>
    <s v="Second Class"/>
    <s v="Mediano"/>
    <s v="Pennsylvania"/>
    <s v="Mediano"/>
    <x v="14"/>
    <n v="2"/>
    <n v="0.2"/>
    <n v="4.25"/>
    <n v="13.6875"/>
    <n v="3"/>
    <n v="37.75"/>
    <n v="47.1875"/>
    <n v="15.729166666666666"/>
    <n v="12.583333333333334"/>
    <n v="33.5"/>
  </r>
  <r>
    <s v="Cosas de Oficina"/>
    <s v="Akron"/>
    <s v="United States"/>
    <s v="Maribeth Dona"/>
    <s v="Dixon"/>
    <d v="2021-09-04T00:00:00"/>
    <s v="Cerrado"/>
    <s v="CA-2021-109757"/>
    <n v="44312"/>
    <x v="679"/>
    <x v="3"/>
    <x v="0"/>
    <d v="2021-09-09T00:00:00"/>
    <s v="Second Class"/>
    <s v="Mediano"/>
    <s v="Ohio"/>
    <s v="Mediano"/>
    <x v="6"/>
    <n v="3"/>
    <n v="0.2"/>
    <n v="0.62"/>
    <n v="2.6849999999999996"/>
    <n v="4"/>
    <n v="8.26"/>
    <n v="10.324999999999999"/>
    <n v="2.5812499999999998"/>
    <n v="2.0649999999999999"/>
    <n v="7.64"/>
  </r>
  <r>
    <s v="Cosas de Oficina"/>
    <s v="Akron"/>
    <s v="United States"/>
    <s v="Maribeth Dona"/>
    <s v="Other"/>
    <d v="2021-09-04T00:00:00"/>
    <s v="Cerrado"/>
    <s v="CA-2021-109757"/>
    <n v="44312"/>
    <x v="1263"/>
    <x v="3"/>
    <x v="0"/>
    <d v="2021-09-09T00:00:00"/>
    <s v="Second Class"/>
    <s v="Mediano"/>
    <s v="Ohio"/>
    <s v="Mediano"/>
    <x v="10"/>
    <n v="3"/>
    <n v="0.2"/>
    <n v="3.74"/>
    <n v="6.6199999999999992"/>
    <n v="4"/>
    <n v="11.52"/>
    <n v="14.399999999999999"/>
    <n v="3.5999999999999996"/>
    <n v="2.88"/>
    <n v="7.7799999999999994"/>
  </r>
  <r>
    <s v="Cosas de Oficina"/>
    <s v="Akron"/>
    <s v="United States"/>
    <s v="Ted Trevino"/>
    <s v="Xerox"/>
    <d v="2018-05-18T00:00:00"/>
    <s v="Abierto"/>
    <s v="CA-2018-164224"/>
    <n v="44312"/>
    <x v="1224"/>
    <x v="3"/>
    <x v="0"/>
    <d v="2018-05-20T00:00:00"/>
    <s v="Second Class"/>
    <s v="Mediano"/>
    <s v="Ohio"/>
    <s v="Mediano"/>
    <x v="10"/>
    <n v="1"/>
    <n v="0.2"/>
    <n v="5.78"/>
    <n v="9.764999999999997"/>
    <n v="4"/>
    <n v="15.94"/>
    <n v="19.924999999999997"/>
    <n v="4.9812499999999993"/>
    <n v="3.9849999999999999"/>
    <n v="10.16"/>
  </r>
  <r>
    <s v="Cosas de Oficina"/>
    <s v="Springfield"/>
    <s v="United States"/>
    <s v="Michael Nguyen"/>
    <s v="TOPS"/>
    <d v="2020-05-15T00:00:00"/>
    <s v="Cerrado"/>
    <s v="CA-2020-165673"/>
    <n v="45503"/>
    <x v="991"/>
    <x v="3"/>
    <x v="0"/>
    <d v="2020-05-19T00:00:00"/>
    <s v="Second Class"/>
    <s v="Mediano"/>
    <s v="Ohio"/>
    <s v="Mediano"/>
    <x v="10"/>
    <n v="3"/>
    <n v="0.2"/>
    <n v="5.52"/>
    <n v="9.327499999999997"/>
    <n v="4"/>
    <n v="15.23"/>
    <n v="19.037499999999998"/>
    <n v="4.7593749999999995"/>
    <n v="3.8075000000000001"/>
    <n v="9.7100000000000009"/>
  </r>
  <r>
    <s v="Cosas de Oficina"/>
    <s v="Philadelphia"/>
    <s v="United States"/>
    <s v="Neola Schneider"/>
    <s v="Strathmore"/>
    <d v="2021-01-19T00:00:00"/>
    <s v="Cerrado"/>
    <s v="CA-2021-153045"/>
    <n v="19140"/>
    <x v="1032"/>
    <x v="3"/>
    <x v="0"/>
    <d v="2021-01-24T00:00:00"/>
    <s v="Second Class"/>
    <s v="Mediano"/>
    <s v="Pennsylvania"/>
    <s v="Mediano"/>
    <x v="10"/>
    <n v="3"/>
    <n v="0.2"/>
    <n v="7.05"/>
    <n v="12.474999999999998"/>
    <n v="4"/>
    <n v="21.7"/>
    <n v="27.124999999999996"/>
    <n v="6.7812499999999991"/>
    <n v="5.4249999999999998"/>
    <n v="14.649999999999999"/>
  </r>
  <r>
    <s v="Cosas de Oficina"/>
    <s v="Philadelphia"/>
    <s v="United States"/>
    <s v="John Castell"/>
    <s v="Xerox"/>
    <d v="2021-07-25T00:00:00"/>
    <s v="Cerrado"/>
    <s v="CA-2021-121293"/>
    <n v="19143"/>
    <x v="260"/>
    <x v="3"/>
    <x v="0"/>
    <d v="2021-07-28T00:00:00"/>
    <s v="Second Class"/>
    <s v="Mediano"/>
    <s v="Pennsylvania"/>
    <s v="Mediano"/>
    <x v="10"/>
    <n v="2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Columbus"/>
    <s v="United States"/>
    <s v="Brian Derr"/>
    <s v="Belkin"/>
    <d v="2018-10-05T00:00:00"/>
    <s v="Abierto"/>
    <s v="CA-2018-152422"/>
    <n v="43229"/>
    <x v="9"/>
    <x v="3"/>
    <x v="0"/>
    <d v="2018-10-10T00:00:00"/>
    <s v="Second Class"/>
    <s v="Mediano"/>
    <s v="Ohio"/>
    <s v="Mediano"/>
    <x v="9"/>
    <n v="3"/>
    <n v="0.2"/>
    <n v="11.49"/>
    <n v="34.469999999999985"/>
    <n v="5"/>
    <n v="91.92"/>
    <n v="114.89999999999999"/>
    <n v="22.98"/>
    <n v="18.384"/>
    <n v="80.430000000000007"/>
  </r>
  <r>
    <s v="Cosas de Oficina"/>
    <s v="Kent"/>
    <s v="United States"/>
    <s v="Ricardo Emerson"/>
    <s v="Acco"/>
    <d v="2018-12-29T00:00:00"/>
    <s v="Cerrado"/>
    <s v="CA-2018-165477"/>
    <n v="44240"/>
    <x v="1209"/>
    <x v="3"/>
    <x v="0"/>
    <d v="2018-12-31T00:00:00"/>
    <s v="Second Class"/>
    <s v="Mediano"/>
    <s v="Ohio"/>
    <s v="Mediano"/>
    <x v="9"/>
    <n v="1"/>
    <n v="0.2"/>
    <n v="6.04"/>
    <n v="18.129999999999995"/>
    <n v="5"/>
    <n v="48.36"/>
    <n v="60.449999999999996"/>
    <n v="12.09"/>
    <n v="9.6720000000000006"/>
    <n v="42.32"/>
  </r>
  <r>
    <s v="Cosas de Oficina"/>
    <s v="Dublin"/>
    <s v="United States"/>
    <s v="Christine Sundaresam"/>
    <s v="Newell"/>
    <d v="2021-06-16T00:00:00"/>
    <s v="Cerrado"/>
    <s v="CA-2021-111269"/>
    <n v="43017"/>
    <x v="251"/>
    <x v="3"/>
    <x v="0"/>
    <d v="2021-06-18T00:00:00"/>
    <s v="Second Class"/>
    <s v="Mediano"/>
    <s v="Ohio"/>
    <s v="Mediano"/>
    <x v="6"/>
    <n v="1"/>
    <n v="0.2"/>
    <n v="1.79"/>
    <n v="7.77"/>
    <n v="5"/>
    <n v="23.92"/>
    <n v="29.900000000000002"/>
    <n v="5.98"/>
    <n v="4.7840000000000007"/>
    <n v="22.130000000000003"/>
  </r>
  <r>
    <s v="Cosas de Oficina"/>
    <s v="Philadelphia"/>
    <s v="United States"/>
    <s v="Art Foster"/>
    <s v="Dixon"/>
    <d v="2018-05-10T00:00:00"/>
    <s v="Abierto"/>
    <s v="CA-2018-114181"/>
    <n v="19134"/>
    <x v="1272"/>
    <x v="3"/>
    <x v="0"/>
    <d v="2018-05-14T00:00:00"/>
    <s v="Second Class"/>
    <s v="Mediano"/>
    <s v="Pennsylvania"/>
    <s v="Mediano"/>
    <x v="6"/>
    <n v="3"/>
    <n v="0.2"/>
    <n v="5.3"/>
    <n v="10.879999999999999"/>
    <n v="5"/>
    <n v="22.32"/>
    <n v="27.9"/>
    <n v="5.58"/>
    <n v="4.4640000000000004"/>
    <n v="17.02"/>
  </r>
  <r>
    <s v="Cosas de Oficina"/>
    <s v="New York City"/>
    <s v="United States"/>
    <s v="Brian Derr"/>
    <s v="Avery"/>
    <d v="2019-12-05T00:00:00"/>
    <s v="Abierto"/>
    <s v="CA-2019-110814"/>
    <n v="10009"/>
    <x v="1098"/>
    <x v="3"/>
    <x v="0"/>
    <d v="2019-12-09T00:00:00"/>
    <s v="Second Class"/>
    <s v="Mediano"/>
    <s v="New York"/>
    <s v="Mediano"/>
    <x v="8"/>
    <n v="3"/>
    <n v="0.2"/>
    <n v="78.44"/>
    <n v="136.54"/>
    <n v="5"/>
    <n v="232.4"/>
    <n v="290.5"/>
    <n v="58.1"/>
    <n v="46.480000000000004"/>
    <n v="153.96"/>
  </r>
  <r>
    <s v="Cosas de Oficina"/>
    <s v="Newark"/>
    <s v="United States"/>
    <s v="Bruce Degenhardt"/>
    <s v="Staple envelope"/>
    <d v="2020-02-25T00:00:00"/>
    <s v="Cerrado"/>
    <s v="CA-2020-165015"/>
    <n v="43055"/>
    <x v="153"/>
    <x v="3"/>
    <x v="0"/>
    <d v="2020-02-27T00:00:00"/>
    <s v="Second Class"/>
    <s v="Mediano"/>
    <s v="Ohio"/>
    <s v="Mediano"/>
    <x v="12"/>
    <n v="1"/>
    <n v="0.2"/>
    <n v="17.52"/>
    <n v="29.2"/>
    <n v="5"/>
    <n v="46.72"/>
    <n v="58.4"/>
    <n v="11.679999999999998"/>
    <n v="9.3439999999999994"/>
    <n v="29.2"/>
  </r>
  <r>
    <s v="Cosas de Oficina"/>
    <s v="Springfield"/>
    <s v="United States"/>
    <s v="Troy Staebel"/>
    <s v="SAFCO"/>
    <d v="2020-09-17T00:00:00"/>
    <s v="Cerrado"/>
    <s v="CA-2020-131093"/>
    <n v="45503"/>
    <x v="236"/>
    <x v="3"/>
    <x v="0"/>
    <d v="2020-09-20T00:00:00"/>
    <s v="Second Class"/>
    <s v="Mediano"/>
    <s v="Ohio"/>
    <s v="Mediano"/>
    <x v="4"/>
    <n v="2"/>
    <n v="0.2"/>
    <n v="-62.77"/>
    <n v="11.079999999999984"/>
    <n v="5"/>
    <n v="295.39999999999998"/>
    <n v="369.24999999999994"/>
    <n v="73.849999999999994"/>
    <n v="59.08"/>
    <n v="358.16999999999996"/>
  </r>
  <r>
    <s v="Cosas de Oficina"/>
    <s v="Philadelphia"/>
    <s v="United States"/>
    <s v="John Castell"/>
    <s v="FelBajoes"/>
    <d v="2021-07-25T00:00:00"/>
    <s v="Cerrado"/>
    <s v="CA-2021-121293"/>
    <n v="19143"/>
    <x v="392"/>
    <x v="3"/>
    <x v="0"/>
    <d v="2021-07-28T00:00:00"/>
    <s v="Second Class"/>
    <s v="Mediano"/>
    <s v="Pennsylvania"/>
    <s v="Mediano"/>
    <x v="4"/>
    <n v="2"/>
    <n v="0.2"/>
    <n v="-25.99"/>
    <n v="38.989999999999952"/>
    <n v="5"/>
    <n v="259.92"/>
    <n v="324.89999999999998"/>
    <n v="64.98"/>
    <n v="51.984000000000002"/>
    <n v="285.91000000000003"/>
  </r>
  <r>
    <s v="Cosas de Oficina"/>
    <s v="Toledo"/>
    <s v="United States"/>
    <s v="Art Foster"/>
    <s v="Staple remover"/>
    <d v="2020-11-10T00:00:00"/>
    <s v="Abierto"/>
    <s v="CA-2020-115588"/>
    <n v="43615"/>
    <x v="327"/>
    <x v="3"/>
    <x v="0"/>
    <d v="2020-11-12T00:00:00"/>
    <s v="Second Class"/>
    <s v="Mediano"/>
    <s v="Ohio"/>
    <s v="Mediano"/>
    <x v="14"/>
    <n v="1"/>
    <n v="0.2"/>
    <n v="-3.31"/>
    <n v="0.36999999999999744"/>
    <n v="5"/>
    <n v="14.72"/>
    <n v="18.399999999999999"/>
    <n v="3.6799999999999997"/>
    <n v="2.944"/>
    <n v="18.03"/>
  </r>
  <r>
    <s v="Cosas de Oficina"/>
    <s v="Cincinnati"/>
    <s v="United States"/>
    <s v="Raymond Buch"/>
    <s v="Newell"/>
    <d v="2021-09-25T00:00:00"/>
    <s v="Cerrado"/>
    <s v="CA-2021-162572"/>
    <n v="45231"/>
    <x v="148"/>
    <x v="3"/>
    <x v="0"/>
    <d v="2021-09-27T00:00:00"/>
    <s v="Second Class"/>
    <s v="Mediano"/>
    <s v="Ohio"/>
    <s v="Mediano"/>
    <x v="6"/>
    <n v="1"/>
    <n v="0.2"/>
    <n v="0.93"/>
    <n v="3.5824999999999996"/>
    <n v="6"/>
    <n v="10.61"/>
    <n v="13.262499999999999"/>
    <n v="2.2104166666666667"/>
    <n v="1.7683333333333333"/>
    <n v="9.68"/>
  </r>
  <r>
    <s v="Cosas de Oficina"/>
    <s v="New York City"/>
    <s v="United States"/>
    <s v="Resi Pölking"/>
    <s v="Avery"/>
    <d v="2021-11-27T00:00:00"/>
    <s v="Cerrado"/>
    <s v="CA-2021-103352"/>
    <n v="10011"/>
    <x v="1239"/>
    <x v="3"/>
    <x v="0"/>
    <d v="2021-11-30T00:00:00"/>
    <s v="Second Class"/>
    <s v="Mediano"/>
    <s v="New York"/>
    <s v="Mediano"/>
    <x v="8"/>
    <n v="2"/>
    <n v="0.2"/>
    <n v="36.26"/>
    <n v="63.115000000000009"/>
    <n v="6"/>
    <n v="107.42"/>
    <n v="134.27500000000001"/>
    <n v="22.379166666666663"/>
    <n v="17.903333333333332"/>
    <n v="71.16"/>
  </r>
  <r>
    <s v="Cosas de Oficina"/>
    <s v="New York City"/>
    <s v="United States"/>
    <s v="Christina DeMoss"/>
    <s v="GBC"/>
    <d v="2021-11-05T00:00:00"/>
    <s v="Cerrado"/>
    <s v="CA-2021-102925"/>
    <n v="10024"/>
    <x v="142"/>
    <x v="3"/>
    <x v="0"/>
    <d v="2021-11-10T00:00:00"/>
    <s v="Second Class"/>
    <s v="Mediano"/>
    <s v="New York"/>
    <s v="Mediano"/>
    <x v="8"/>
    <n v="3"/>
    <n v="0.2"/>
    <n v="55.58"/>
    <n v="96.752499999999984"/>
    <n v="6"/>
    <n v="164.69"/>
    <n v="205.86249999999998"/>
    <n v="34.310416666666669"/>
    <n v="27.448333333333334"/>
    <n v="109.11"/>
  </r>
  <r>
    <s v="Cosas de Oficina"/>
    <s v="Yonkers"/>
    <s v="United States"/>
    <s v="Aimee Bixby"/>
    <s v="GBC"/>
    <d v="2018-03-05T00:00:00"/>
    <s v="Abierto"/>
    <s v="CA-2018-169061"/>
    <n v="10701"/>
    <x v="1000"/>
    <x v="3"/>
    <x v="0"/>
    <d v="2018-03-08T00:00:00"/>
    <s v="Second Class"/>
    <s v="Mediano"/>
    <s v="New York"/>
    <s v="Mediano"/>
    <x v="8"/>
    <n v="2"/>
    <n v="0.2"/>
    <n v="16.75"/>
    <n v="29.157499999999999"/>
    <n v="6"/>
    <n v="49.63"/>
    <n v="62.037500000000001"/>
    <n v="10.339583333333332"/>
    <n v="8.2716666666666665"/>
    <n v="32.880000000000003"/>
  </r>
  <r>
    <s v="Cosas de Oficina"/>
    <s v="Columbus"/>
    <s v="United States"/>
    <s v="Chloris Kastensmidt"/>
    <s v="Stockwell"/>
    <d v="2018-03-11T00:00:00"/>
    <s v="Cerrado"/>
    <s v="CA-2018-166884"/>
    <n v="43229"/>
    <x v="1130"/>
    <x v="3"/>
    <x v="0"/>
    <d v="2018-03-16T00:00:00"/>
    <s v="Second Class"/>
    <s v="Mediano"/>
    <s v="Ohio"/>
    <s v="Mediano"/>
    <x v="13"/>
    <n v="3"/>
    <n v="0.2"/>
    <n v="1.7"/>
    <n v="4.3149999999999995"/>
    <n v="6"/>
    <n v="10.46"/>
    <n v="13.075000000000001"/>
    <n v="2.1791666666666667"/>
    <n v="1.7433333333333334"/>
    <n v="8.7600000000000016"/>
  </r>
  <r>
    <s v="Cosas de Oficina"/>
    <s v="Philadelphia"/>
    <s v="United States"/>
    <s v="Gene McClure"/>
    <s v="Southworth"/>
    <d v="2019-03-26T00:00:00"/>
    <s v="Cerrado"/>
    <s v="CA-2019-167374"/>
    <n v="19140"/>
    <x v="145"/>
    <x v="3"/>
    <x v="0"/>
    <d v="2019-03-30T00:00:00"/>
    <s v="Second Class"/>
    <s v="Mediano"/>
    <s v="Pennsylvania"/>
    <s v="Mediano"/>
    <x v="10"/>
    <n v="3"/>
    <n v="0.2"/>
    <n v="12.51"/>
    <n v="22.517499999999998"/>
    <n v="6"/>
    <n v="40.03"/>
    <n v="50.037500000000001"/>
    <n v="8.3395833333333336"/>
    <n v="6.6716666666666669"/>
    <n v="27.520000000000003"/>
  </r>
  <r>
    <s v="Cosas de Oficina"/>
    <s v="Philadelphia"/>
    <s v="United States"/>
    <s v="Evan Henry"/>
    <s v="Xerox"/>
    <d v="2021-09-16T00:00:00"/>
    <s v="Abierto"/>
    <s v="CA-2021-112984"/>
    <n v="19143"/>
    <x v="630"/>
    <x v="3"/>
    <x v="0"/>
    <d v="2021-09-18T00:00:00"/>
    <s v="Second Class"/>
    <s v="Mediano"/>
    <s v="Pennsylvania"/>
    <s v="Mediano"/>
    <x v="10"/>
    <n v="1"/>
    <n v="0.2"/>
    <n v="6.42"/>
    <n v="11.554999999999998"/>
    <n v="6"/>
    <n v="20.54"/>
    <n v="25.674999999999997"/>
    <n v="4.2791666666666668"/>
    <n v="3.4233333333333333"/>
    <n v="14.12"/>
  </r>
  <r>
    <s v="Cosas de Oficina"/>
    <s v="Columbus"/>
    <s v="United States"/>
    <s v="Joe Kamberova"/>
    <s v="Xerox"/>
    <d v="2018-12-01T00:00:00"/>
    <s v="Cerrado"/>
    <s v="CA-2018-150798"/>
    <n v="43229"/>
    <x v="1273"/>
    <x v="3"/>
    <x v="0"/>
    <d v="2018-12-03T00:00:00"/>
    <s v="Second Class"/>
    <s v="Mediano"/>
    <s v="Ohio"/>
    <s v="Mediano"/>
    <x v="10"/>
    <n v="1"/>
    <n v="0.2"/>
    <n v="12.7"/>
    <n v="21.772499999999997"/>
    <n v="7"/>
    <n v="36.29"/>
    <n v="45.362499999999997"/>
    <n v="6.4803571428571427"/>
    <n v="5.1842857142857142"/>
    <n v="23.59"/>
  </r>
  <r>
    <s v="Cosas de Oficina"/>
    <s v="Philadelphia"/>
    <s v="United States"/>
    <s v="Joseph Airdo"/>
    <s v="Martin-Yale"/>
    <d v="2021-09-22T00:00:00"/>
    <s v="Cerrado"/>
    <s v="CA-2021-158379"/>
    <n v="19134"/>
    <x v="466"/>
    <x v="3"/>
    <x v="0"/>
    <d v="2021-09-26T00:00:00"/>
    <s v="Second Class"/>
    <s v="Mediano"/>
    <s v="Pennsylvania"/>
    <s v="Mediano"/>
    <x v="14"/>
    <n v="3"/>
    <n v="0.2"/>
    <n v="-1049.3399999999999"/>
    <n v="116.59499999999935"/>
    <n v="7"/>
    <n v="4663.74"/>
    <n v="5829.6749999999993"/>
    <n v="832.8107142857142"/>
    <n v="666.24857142857138"/>
    <n v="5713.08"/>
  </r>
  <r>
    <s v="Cosas de Oficina"/>
    <s v="Lancaster"/>
    <s v="United States"/>
    <s v="Darrin Martin"/>
    <s v="Avanti"/>
    <d v="2021-08-24T00:00:00"/>
    <s v="Cerrado"/>
    <s v="CA-2021-139717"/>
    <n v="43130"/>
    <x v="1274"/>
    <x v="3"/>
    <x v="0"/>
    <d v="2021-08-26T00:00:00"/>
    <s v="Second Class"/>
    <s v="Mediano"/>
    <s v="Ohio"/>
    <s v="Mediano"/>
    <x v="9"/>
    <n v="1"/>
    <n v="0.2"/>
    <n v="64.63"/>
    <n v="226.19749999999999"/>
    <n v="8"/>
    <n v="646.27"/>
    <n v="807.83749999999998"/>
    <n v="100.9796875"/>
    <n v="80.783749999999998"/>
    <n v="581.64"/>
  </r>
  <r>
    <s v="Cosas de Oficina"/>
    <s v="Philadelphia"/>
    <s v="United States"/>
    <s v="Joseph Airdo"/>
    <s v="Other"/>
    <d v="2021-09-22T00:00:00"/>
    <s v="Cerrado"/>
    <s v="CA-2021-158379"/>
    <n v="19134"/>
    <x v="440"/>
    <x v="3"/>
    <x v="0"/>
    <d v="2021-09-26T00:00:00"/>
    <s v="Second Class"/>
    <s v="Mediano"/>
    <s v="Pennsylvania"/>
    <s v="Mediano"/>
    <x v="8"/>
    <n v="3"/>
    <n v="0.7"/>
    <n v="-4.3"/>
    <n v="8.7899999999999991"/>
    <n v="1"/>
    <n v="5.61"/>
    <n v="18.7"/>
    <n v="18.7"/>
    <n v="5.61"/>
    <n v="9.91"/>
  </r>
  <r>
    <s v="Cosas de Oficina"/>
    <s v="Akron"/>
    <s v="United States"/>
    <s v="Maribeth Dona"/>
    <s v="Wilson Jones"/>
    <d v="2021-09-04T00:00:00"/>
    <s v="Cerrado"/>
    <s v="CA-2021-109757"/>
    <n v="44312"/>
    <x v="24"/>
    <x v="3"/>
    <x v="0"/>
    <d v="2021-09-09T00:00:00"/>
    <s v="Second Class"/>
    <s v="Mediano"/>
    <s v="Ohio"/>
    <s v="Mediano"/>
    <x v="8"/>
    <n v="3"/>
    <n v="0.7"/>
    <n v="-3.06"/>
    <n v="7.1366666666666649"/>
    <n v="2"/>
    <n v="4.37"/>
    <n v="14.566666666666665"/>
    <n v="7.2833333333333323"/>
    <n v="2.1850000000000001"/>
    <n v="7.43"/>
  </r>
  <r>
    <s v="Cosas de Oficina"/>
    <s v="Columbus"/>
    <s v="United States"/>
    <s v="Lena Hernandez"/>
    <s v="Acco"/>
    <d v="2018-09-13T00:00:00"/>
    <s v="Cerrado"/>
    <s v="CA-2018-126277"/>
    <n v="43229"/>
    <x v="755"/>
    <x v="3"/>
    <x v="0"/>
    <d v="2018-09-18T00:00:00"/>
    <s v="Second Class"/>
    <s v="Mediano"/>
    <s v="Ohio"/>
    <s v="Mediano"/>
    <x v="8"/>
    <n v="3"/>
    <n v="0.7"/>
    <n v="-2"/>
    <n v="3.8333333333333321"/>
    <n v="3"/>
    <n v="2.5"/>
    <n v="8.3333333333333321"/>
    <n v="2.7777777777777777"/>
    <n v="0.83333333333333337"/>
    <n v="4.5"/>
  </r>
  <r>
    <s v="Cosas de Oficina"/>
    <s v="Cuyahoga Falls"/>
    <s v="United States"/>
    <s v="Shahid Hopkins"/>
    <s v="Avery"/>
    <d v="2020-12-15T00:00:00"/>
    <s v="Cerrado"/>
    <s v="CA-2020-113600"/>
    <n v="44221"/>
    <x v="1003"/>
    <x v="3"/>
    <x v="0"/>
    <d v="2020-12-17T00:00:00"/>
    <s v="Second Class"/>
    <s v="Mediano"/>
    <s v="Ohio"/>
    <s v="Mediano"/>
    <x v="8"/>
    <n v="1"/>
    <n v="0.7"/>
    <n v="-1.48"/>
    <n v="3.6766666666666654"/>
    <n v="3"/>
    <n v="2.21"/>
    <n v="7.3666666666666654"/>
    <n v="2.4555555555555553"/>
    <n v="0.73666666666666669"/>
    <n v="3.69"/>
  </r>
  <r>
    <s v="Cosas de Oficina"/>
    <s v="Columbus"/>
    <s v="United States"/>
    <s v="Maxwell Schwartz"/>
    <s v="GBC"/>
    <d v="2018-08-19T00:00:00"/>
    <s v="Cerrado"/>
    <s v="US-2018-164616"/>
    <n v="43229"/>
    <x v="1266"/>
    <x v="3"/>
    <x v="0"/>
    <d v="2018-08-21T00:00:00"/>
    <s v="Second Class"/>
    <s v="Mediano"/>
    <s v="Ohio"/>
    <s v="Mediano"/>
    <x v="8"/>
    <n v="1"/>
    <n v="0.7"/>
    <n v="-58.86"/>
    <n v="120.29333333333332"/>
    <n v="4"/>
    <n v="76.78"/>
    <n v="255.93333333333331"/>
    <n v="63.983333333333327"/>
    <n v="19.195"/>
    <n v="135.63999999999999"/>
  </r>
  <r>
    <s v="Cosas de Oficina"/>
    <s v="Akron"/>
    <s v="United States"/>
    <s v="Maribeth Dona"/>
    <s v="GBC"/>
    <d v="2021-09-04T00:00:00"/>
    <s v="Cerrado"/>
    <s v="CA-2021-109757"/>
    <n v="44312"/>
    <x v="1206"/>
    <x v="3"/>
    <x v="0"/>
    <d v="2021-09-09T00:00:00"/>
    <s v="Second Class"/>
    <s v="Mediano"/>
    <s v="Ohio"/>
    <s v="Mediano"/>
    <x v="8"/>
    <n v="3"/>
    <n v="0.7"/>
    <n v="-20.45"/>
    <n v="39.189999999999991"/>
    <n v="5"/>
    <n v="25.56"/>
    <n v="85.199999999999989"/>
    <n v="17.04"/>
    <n v="5.1120000000000001"/>
    <n v="46.01"/>
  </r>
  <r>
    <s v="Cosas de Oficina"/>
    <s v="Cleveland"/>
    <s v="United States"/>
    <s v="Alan Shonely"/>
    <s v="Other"/>
    <d v="2021-06-21T00:00:00"/>
    <s v="Cerrado"/>
    <s v="CA-2021-101049"/>
    <n v="44105"/>
    <x v="709"/>
    <x v="3"/>
    <x v="0"/>
    <d v="2021-06-25T00:00:00"/>
    <s v="Second Class"/>
    <s v="Mediano"/>
    <s v="Ohio"/>
    <s v="Mediano"/>
    <x v="8"/>
    <n v="3"/>
    <n v="0.7"/>
    <n v="-34.380000000000003"/>
    <n v="61.893333333333302"/>
    <n v="6"/>
    <n v="41.26"/>
    <n v="137.5333333333333"/>
    <n v="22.922222222222217"/>
    <n v="6.876666666666666"/>
    <n v="75.64"/>
  </r>
  <r>
    <s v="Cosas de Oficina"/>
    <s v="Philadelphia"/>
    <s v="United States"/>
    <s v="Scot Wooten"/>
    <s v="GBC"/>
    <d v="2019-12-05T00:00:00"/>
    <s v="Abierto"/>
    <s v="CA-2019-101091"/>
    <n v="19140"/>
    <x v="497"/>
    <x v="3"/>
    <x v="0"/>
    <d v="2019-12-09T00:00:00"/>
    <s v="Second Class"/>
    <s v="Mediano"/>
    <s v="Pennsylvania"/>
    <s v="Mediano"/>
    <x v="8"/>
    <n v="3"/>
    <n v="0.7"/>
    <n v="-19.98"/>
    <n v="40.826666666666647"/>
    <n v="6"/>
    <n v="26.06"/>
    <n v="86.866666666666646"/>
    <n v="14.477777777777774"/>
    <n v="4.3433333333333328"/>
    <n v="46.04"/>
  </r>
  <r>
    <s v="Cosas de Oficina"/>
    <s v="Philadelphia"/>
    <s v="United States"/>
    <s v="Sarah Foster"/>
    <s v="Other"/>
    <d v="2019-09-26T00:00:00"/>
    <s v="Cerrado"/>
    <s v="CA-2019-120341"/>
    <n v="19143"/>
    <x v="1275"/>
    <x v="3"/>
    <x v="0"/>
    <d v="2019-09-29T00:00:00"/>
    <s v="Second Class"/>
    <s v="Mediano"/>
    <s v="Pennsylvania"/>
    <s v="Mediano"/>
    <x v="8"/>
    <n v="2"/>
    <n v="0.7"/>
    <n v="-100.92"/>
    <n v="181.64666666666659"/>
    <n v="6"/>
    <n v="121.1"/>
    <n v="403.66666666666657"/>
    <n v="67.277777777777771"/>
    <n v="20.183333333333334"/>
    <n v="222.01999999999998"/>
  </r>
  <r>
    <s v="Cosas de Oficina"/>
    <s v="Fairfield"/>
    <s v="United States"/>
    <s v="MaryBeth Skach"/>
    <s v="Pressboard"/>
    <d v="2018-11-18T00:00:00"/>
    <s v="Cerrado"/>
    <s v="CA-2018-133809"/>
    <n v="45014"/>
    <x v="1139"/>
    <x v="3"/>
    <x v="0"/>
    <d v="2018-11-23T00:00:00"/>
    <s v="Second Class"/>
    <s v="Mediano"/>
    <s v="Ohio"/>
    <s v="Mediano"/>
    <x v="8"/>
    <n v="3"/>
    <n v="0.7"/>
    <n v="-8.66"/>
    <n v="18.896666666666661"/>
    <n v="8"/>
    <n v="11.81"/>
    <n v="39.36666666666666"/>
    <n v="4.9208333333333325"/>
    <n v="1.4762500000000001"/>
    <n v="20.47"/>
  </r>
  <r>
    <s v="Cosas de Oficina"/>
    <s v="Philadelphia"/>
    <s v="United States"/>
    <s v="Eric Hoffmann"/>
    <s v="Other"/>
    <d v="2020-11-26T00:00:00"/>
    <s v="Cerrado"/>
    <s v="US-2020-158288"/>
    <n v="19120"/>
    <x v="705"/>
    <x v="3"/>
    <x v="0"/>
    <d v="2020-11-28T00:00:00"/>
    <s v="Second Class"/>
    <s v="Mediano"/>
    <s v="Pennsylvania"/>
    <s v="Mediano"/>
    <x v="8"/>
    <n v="1"/>
    <n v="0.7"/>
    <n v="-57.76"/>
    <n v="126.01333333333329"/>
    <n v="9"/>
    <n v="78.760000000000005"/>
    <n v="262.5333333333333"/>
    <n v="29.170370370370367"/>
    <n v="8.7511111111111113"/>
    <n v="136.52000000000001"/>
  </r>
  <r>
    <s v="Cosas de Oficina"/>
    <s v="Henderson"/>
    <s v="United States"/>
    <s v="Arthur Prichep"/>
    <s v="Boston"/>
    <d v="2020-11-03T00:00:00"/>
    <s v="Cerrado"/>
    <s v="CA-2020-168893"/>
    <n v="42420"/>
    <x v="1276"/>
    <x v="0"/>
    <x v="0"/>
    <d v="2020-11-08T00:00:00"/>
    <s v="Second Class"/>
    <s v="Mediano"/>
    <s v="Kentucky"/>
    <s v="Mediano"/>
    <x v="6"/>
    <n v="3"/>
    <n v="0"/>
    <n v="2.63"/>
    <n v="2.63"/>
    <n v="1"/>
    <n v="8.75"/>
    <n v="8.75"/>
    <n v="8.75"/>
    <n v="8.75"/>
    <n v="6.12"/>
  </r>
  <r>
    <s v="Cosas de Oficina"/>
    <s v="Louisville"/>
    <s v="United States"/>
    <s v="Katherine Hughes"/>
    <s v="Panasonic"/>
    <d v="2021-12-29T00:00:00"/>
    <s v="Cerrado"/>
    <s v="US-2021-158526"/>
    <n v="40214"/>
    <x v="1277"/>
    <x v="0"/>
    <x v="0"/>
    <d v="2022-01-01T00:00:00"/>
    <s v="Second Class"/>
    <s v="Mediano"/>
    <s v="Kentucky"/>
    <s v="Mediano"/>
    <x v="6"/>
    <n v="2"/>
    <n v="0"/>
    <n v="10.029999999999999"/>
    <n v="10.030000000000001"/>
    <n v="1"/>
    <n v="34.58"/>
    <n v="34.58"/>
    <n v="34.58"/>
    <n v="34.58"/>
    <n v="24.549999999999997"/>
  </r>
  <r>
    <s v="Cosas de Oficina"/>
    <s v="Louisville"/>
    <s v="United States"/>
    <s v="Katherine Hughes"/>
    <s v="GBC"/>
    <d v="2021-12-29T00:00:00"/>
    <s v="Cerrado"/>
    <s v="US-2021-158526"/>
    <n v="40214"/>
    <x v="1006"/>
    <x v="0"/>
    <x v="0"/>
    <d v="2022-01-01T00:00:00"/>
    <s v="Second Class"/>
    <s v="Mediano"/>
    <s v="Kentucky"/>
    <s v="Mediano"/>
    <x v="8"/>
    <n v="2"/>
    <n v="0"/>
    <n v="5.89"/>
    <n v="5.89"/>
    <n v="1"/>
    <n v="12.53"/>
    <n v="12.53"/>
    <n v="12.53"/>
    <n v="12.53"/>
    <n v="6.64"/>
  </r>
  <r>
    <s v="Cosas de Oficina"/>
    <s v="Atlanta"/>
    <s v="United States"/>
    <s v="Allen Armold"/>
    <s v="Xerox"/>
    <d v="2020-11-14T00:00:00"/>
    <s v="Cerrado"/>
    <s v="CA-2020-131065"/>
    <n v="30318"/>
    <x v="219"/>
    <x v="0"/>
    <x v="0"/>
    <d v="2020-11-16T00:00:00"/>
    <s v="Second Class"/>
    <s v="Mediano"/>
    <s v="Georgia"/>
    <s v="Mediano"/>
    <x v="10"/>
    <n v="1"/>
    <n v="0"/>
    <n v="2.38"/>
    <n v="2.38"/>
    <n v="1"/>
    <n v="5.28"/>
    <n v="5.28"/>
    <n v="5.28"/>
    <n v="5.28"/>
    <n v="2.9000000000000004"/>
  </r>
  <r>
    <s v="Cosas de Oficina"/>
    <s v="Richmond"/>
    <s v="United States"/>
    <s v="John Lee"/>
    <s v="Eldon"/>
    <d v="2021-12-09T00:00:00"/>
    <s v="Abierto"/>
    <s v="US-2021-167920"/>
    <n v="40475"/>
    <x v="465"/>
    <x v="0"/>
    <x v="0"/>
    <d v="2021-12-12T00:00:00"/>
    <s v="Second Class"/>
    <s v="Mediano"/>
    <s v="Kentucky"/>
    <s v="Mediano"/>
    <x v="4"/>
    <n v="2"/>
    <n v="0"/>
    <n v="0.61"/>
    <n v="0.60999999999999943"/>
    <n v="1"/>
    <n v="15.14"/>
    <n v="15.14"/>
    <n v="15.14"/>
    <n v="15.14"/>
    <n v="14.530000000000001"/>
  </r>
  <r>
    <s v="Cosas de Oficina"/>
    <s v="Florence"/>
    <s v="United States"/>
    <s v="Irene Maddox"/>
    <s v="Acme"/>
    <d v="2018-12-19T00:00:00"/>
    <s v="Cerrado"/>
    <s v="CA-2018-120768"/>
    <n v="35630"/>
    <x v="515"/>
    <x v="0"/>
    <x v="0"/>
    <d v="2018-12-21T00:00:00"/>
    <s v="Second Class"/>
    <s v="Mediano"/>
    <s v="Alabama"/>
    <s v="Mediano"/>
    <x v="14"/>
    <n v="1"/>
    <n v="0"/>
    <n v="1.96"/>
    <n v="1.96"/>
    <n v="1"/>
    <n v="7.27"/>
    <n v="7.27"/>
    <n v="7.27"/>
    <n v="7.27"/>
    <n v="5.31"/>
  </r>
  <r>
    <s v="Cosas de Oficina"/>
    <s v="Little Rock"/>
    <s v="United States"/>
    <s v="Chris McAfee"/>
    <s v="Dixon"/>
    <d v="2020-05-01T00:00:00"/>
    <s v="Cerrado"/>
    <s v="CA-2020-101525"/>
    <n v="72209"/>
    <x v="1272"/>
    <x v="0"/>
    <x v="0"/>
    <d v="2020-05-04T00:00:00"/>
    <s v="Second Class"/>
    <s v="Mediano"/>
    <s v="Arkansas"/>
    <s v="Mediano"/>
    <x v="6"/>
    <n v="2"/>
    <n v="0"/>
    <n v="4.3499999999999996"/>
    <n v="4.3499999999999996"/>
    <n v="2"/>
    <n v="11.16"/>
    <n v="11.16"/>
    <n v="5.58"/>
    <n v="5.58"/>
    <n v="6.8100000000000005"/>
  </r>
  <r>
    <s v="Cosas de Oficina"/>
    <s v="Richmond"/>
    <s v="United States"/>
    <s v="Peter Fuller"/>
    <s v="Newell"/>
    <d v="2018-05-05T00:00:00"/>
    <s v="Cerrado"/>
    <s v="CA-2018-166457"/>
    <n v="40475"/>
    <x v="279"/>
    <x v="0"/>
    <x v="0"/>
    <d v="2018-05-09T00:00:00"/>
    <s v="Second Class"/>
    <s v="Mediano"/>
    <s v="Kentucky"/>
    <s v="Mediano"/>
    <x v="6"/>
    <n v="3"/>
    <n v="0"/>
    <n v="1.9"/>
    <n v="1.8999999999999995"/>
    <n v="2"/>
    <n v="6.56"/>
    <n v="6.56"/>
    <n v="3.28"/>
    <n v="3.28"/>
    <n v="4.66"/>
  </r>
  <r>
    <s v="Cosas de Oficina"/>
    <s v="Springfield"/>
    <s v="United States"/>
    <s v="Alan Shonely"/>
    <s v="Newell"/>
    <d v="2019-03-29T00:00:00"/>
    <s v="Cerrado"/>
    <s v="CA-2019-150749"/>
    <n v="22153"/>
    <x v="324"/>
    <x v="0"/>
    <x v="0"/>
    <d v="2019-04-03T00:00:00"/>
    <s v="Second Class"/>
    <s v="Mediano"/>
    <s v="Virginia"/>
    <s v="Mediano"/>
    <x v="6"/>
    <n v="3"/>
    <n v="0"/>
    <n v="1.45"/>
    <n v="1.4500000000000002"/>
    <n v="2"/>
    <n v="5.56"/>
    <n v="5.56"/>
    <n v="2.78"/>
    <n v="2.78"/>
    <n v="4.1099999999999994"/>
  </r>
  <r>
    <s v="Cosas de Oficina"/>
    <s v="Atlanta"/>
    <s v="United States"/>
    <s v="Allen Armold"/>
    <s v="ACCOHIDE"/>
    <d v="2020-11-14T00:00:00"/>
    <s v="Cerrado"/>
    <s v="CA-2020-131065"/>
    <n v="30318"/>
    <x v="1147"/>
    <x v="0"/>
    <x v="0"/>
    <d v="2020-11-16T00:00:00"/>
    <s v="Second Class"/>
    <s v="Mediano"/>
    <s v="Georgia"/>
    <s v="Mediano"/>
    <x v="8"/>
    <n v="1"/>
    <n v="0"/>
    <n v="3.88"/>
    <n v="3.88"/>
    <n v="2"/>
    <n v="8.26"/>
    <n v="8.26"/>
    <n v="4.13"/>
    <n v="4.13"/>
    <n v="4.38"/>
  </r>
  <r>
    <s v="Cosas de Oficina"/>
    <s v="Richmond"/>
    <s v="United States"/>
    <s v="John Lee"/>
    <s v="XtraLife"/>
    <d v="2021-12-09T00:00:00"/>
    <s v="Abierto"/>
    <s v="US-2021-167920"/>
    <n v="40475"/>
    <x v="1260"/>
    <x v="0"/>
    <x v="0"/>
    <d v="2021-12-12T00:00:00"/>
    <s v="Second Class"/>
    <s v="Mediano"/>
    <s v="Kentucky"/>
    <s v="Mediano"/>
    <x v="8"/>
    <n v="2"/>
    <n v="0"/>
    <n v="13.51"/>
    <n v="13.51"/>
    <n v="2"/>
    <n v="29.36"/>
    <n v="29.36"/>
    <n v="14.68"/>
    <n v="14.68"/>
    <n v="15.85"/>
  </r>
  <r>
    <s v="Cosas de Oficina"/>
    <s v="Richmond"/>
    <s v="United States"/>
    <s v="Lena Cacioppo"/>
    <s v="GBC"/>
    <d v="2021-03-27T00:00:00"/>
    <s v="Cerrado"/>
    <s v="CA-2021-113705"/>
    <n v="23223"/>
    <x v="214"/>
    <x v="0"/>
    <x v="0"/>
    <d v="2021-03-29T00:00:00"/>
    <s v="Second Class"/>
    <s v="Mediano"/>
    <s v="Virginia"/>
    <s v="Mediano"/>
    <x v="8"/>
    <n v="1"/>
    <n v="0"/>
    <n v="8.8800000000000008"/>
    <n v="8.8800000000000008"/>
    <n v="2"/>
    <n v="17.760000000000002"/>
    <n v="17.760000000000002"/>
    <n v="8.8800000000000008"/>
    <n v="8.8800000000000008"/>
    <n v="8.8800000000000008"/>
  </r>
  <r>
    <s v="Cosas de Oficina"/>
    <s v="Auburn"/>
    <s v="United States"/>
    <s v="Maurice Satty"/>
    <s v="Other"/>
    <d v="2019-03-16T00:00:00"/>
    <s v="Cerrado"/>
    <s v="CA-2019-134257"/>
    <n v="36830"/>
    <x v="436"/>
    <x v="0"/>
    <x v="0"/>
    <d v="2019-03-19T00:00:00"/>
    <s v="Second Class"/>
    <s v="Mediano"/>
    <s v="Alabama"/>
    <s v="Mediano"/>
    <x v="12"/>
    <n v="2"/>
    <n v="0"/>
    <n v="3.39"/>
    <n v="3.39"/>
    <n v="2"/>
    <n v="7.38"/>
    <n v="7.38"/>
    <n v="3.69"/>
    <n v="3.69"/>
    <n v="3.9899999999999998"/>
  </r>
  <r>
    <s v="Cosas de Oficina"/>
    <s v="Richmond"/>
    <s v="United States"/>
    <s v="John Lee"/>
    <s v="Avery"/>
    <d v="2021-12-09T00:00:00"/>
    <s v="Abierto"/>
    <s v="US-2021-167920"/>
    <n v="40475"/>
    <x v="1086"/>
    <x v="0"/>
    <x v="0"/>
    <d v="2021-12-12T00:00:00"/>
    <s v="Second Class"/>
    <s v="Mediano"/>
    <s v="Kentucky"/>
    <s v="Mediano"/>
    <x v="2"/>
    <n v="2"/>
    <n v="0"/>
    <n v="2.65"/>
    <n v="2.65"/>
    <n v="2"/>
    <n v="5.76"/>
    <n v="5.76"/>
    <n v="2.88"/>
    <n v="2.88"/>
    <n v="3.11"/>
  </r>
  <r>
    <s v="Cosas de Oficina"/>
    <s v="Richmond"/>
    <s v="United States"/>
    <s v="Lena Cacioppo"/>
    <s v="Avery"/>
    <d v="2021-03-27T00:00:00"/>
    <s v="Cerrado"/>
    <s v="CA-2021-113705"/>
    <n v="23223"/>
    <x v="1278"/>
    <x v="0"/>
    <x v="0"/>
    <d v="2021-03-29T00:00:00"/>
    <s v="Second Class"/>
    <s v="Mediano"/>
    <s v="Virginia"/>
    <s v="Mediano"/>
    <x v="2"/>
    <n v="1"/>
    <n v="0"/>
    <n v="3.8"/>
    <n v="3.8"/>
    <n v="2"/>
    <n v="8.26"/>
    <n v="8.26"/>
    <n v="4.13"/>
    <n v="4.13"/>
    <n v="4.46"/>
  </r>
  <r>
    <s v="Cosas de Oficina"/>
    <s v="Little Rock"/>
    <s v="United States"/>
    <s v="Chris McAfee"/>
    <s v="Xerox"/>
    <d v="2020-05-01T00:00:00"/>
    <s v="Cerrado"/>
    <s v="CA-2020-101525"/>
    <n v="72209"/>
    <x v="1127"/>
    <x v="0"/>
    <x v="0"/>
    <d v="2020-05-04T00:00:00"/>
    <s v="Second Class"/>
    <s v="Mediano"/>
    <s v="Arkansas"/>
    <s v="Mediano"/>
    <x v="10"/>
    <n v="2"/>
    <n v="0"/>
    <n v="53.86"/>
    <n v="53.86"/>
    <n v="2"/>
    <n v="109.92"/>
    <n v="109.92"/>
    <n v="54.96"/>
    <n v="54.96"/>
    <n v="56.06"/>
  </r>
  <r>
    <s v="Cosas de Oficina"/>
    <s v="Pine Bluff"/>
    <s v="United States"/>
    <s v="Doug O'Connell"/>
    <s v="Xerox"/>
    <d v="2021-09-23T00:00:00"/>
    <s v="Cerrado"/>
    <s v="CA-2021-102309"/>
    <n v="71603"/>
    <x v="510"/>
    <x v="0"/>
    <x v="0"/>
    <d v="2021-09-25T00:00:00"/>
    <s v="Second Class"/>
    <s v="Mediano"/>
    <s v="Arkansas"/>
    <s v="Mediano"/>
    <x v="10"/>
    <n v="1"/>
    <n v="0"/>
    <n v="6.22"/>
    <n v="6.22"/>
    <n v="2"/>
    <n v="12.96"/>
    <n v="12.96"/>
    <n v="6.48"/>
    <n v="6.48"/>
    <n v="6.7400000000000011"/>
  </r>
  <r>
    <s v="Cosas de Oficina"/>
    <s v="Richmond"/>
    <s v="United States"/>
    <s v="Peter Fuller"/>
    <s v="Xerox"/>
    <d v="2018-05-05T00:00:00"/>
    <s v="Cerrado"/>
    <s v="CA-2018-166457"/>
    <n v="40475"/>
    <x v="1132"/>
    <x v="0"/>
    <x v="0"/>
    <d v="2018-05-09T00:00:00"/>
    <s v="Second Class"/>
    <s v="Mediano"/>
    <s v="Kentucky"/>
    <s v="Mediano"/>
    <x v="10"/>
    <n v="3"/>
    <n v="0"/>
    <n v="11.54"/>
    <n v="11.54"/>
    <n v="2"/>
    <n v="24.56"/>
    <n v="24.56"/>
    <n v="12.28"/>
    <n v="12.28"/>
    <n v="13.02"/>
  </r>
  <r>
    <s v="Cosas de Oficina"/>
    <s v="Springfield"/>
    <s v="United States"/>
    <s v="Michael Moore"/>
    <s v="Xerox"/>
    <d v="2018-08-27T00:00:00"/>
    <s v="Cerrado"/>
    <s v="CA-2018-101266"/>
    <n v="22153"/>
    <x v="482"/>
    <x v="0"/>
    <x v="0"/>
    <d v="2018-08-30T00:00:00"/>
    <s v="Second Class"/>
    <s v="Mediano"/>
    <s v="Virginia"/>
    <s v="Mediano"/>
    <x v="10"/>
    <n v="2"/>
    <n v="0"/>
    <n v="6.41"/>
    <n v="6.41"/>
    <n v="2"/>
    <n v="13.36"/>
    <n v="13.36"/>
    <n v="6.68"/>
    <n v="6.68"/>
    <n v="6.9499999999999993"/>
  </r>
  <r>
    <s v="Cosas de Oficina"/>
    <s v="Hampton"/>
    <s v="United States"/>
    <s v="Rob Haberlin"/>
    <s v="Holmes"/>
    <d v="2019-11-08T00:00:00"/>
    <s v="Cerrado"/>
    <s v="CA-2019-109386"/>
    <n v="23666"/>
    <x v="667"/>
    <x v="0"/>
    <x v="0"/>
    <d v="2019-11-13T00:00:00"/>
    <s v="Second Class"/>
    <s v="Mediano"/>
    <s v="Virginia"/>
    <s v="Mediano"/>
    <x v="9"/>
    <n v="3"/>
    <n v="0"/>
    <n v="18.66"/>
    <n v="18.66"/>
    <n v="3"/>
    <n v="44.43"/>
    <n v="44.43"/>
    <n v="14.81"/>
    <n v="14.81"/>
    <n v="25.77"/>
  </r>
  <r>
    <s v="Cosas de Oficina"/>
    <s v="Atlanta"/>
    <s v="United States"/>
    <s v="James Galang"/>
    <s v="Binney &amp; Smith"/>
    <d v="2020-09-27T00:00:00"/>
    <s v="Cerrado"/>
    <s v="CA-2020-123176"/>
    <n v="30318"/>
    <x v="183"/>
    <x v="0"/>
    <x v="0"/>
    <d v="2020-09-29T00:00:00"/>
    <s v="Second Class"/>
    <s v="Mediano"/>
    <s v="Georgia"/>
    <s v="Mediano"/>
    <x v="6"/>
    <n v="1"/>
    <n v="0"/>
    <n v="4.58"/>
    <n v="4.58"/>
    <n v="3"/>
    <n v="13.89"/>
    <n v="13.89"/>
    <n v="4.63"/>
    <n v="4.63"/>
    <n v="9.31"/>
  </r>
  <r>
    <s v="Cosas de Oficina"/>
    <s v="Columbus"/>
    <s v="United States"/>
    <s v="Roy Französisch"/>
    <s v="Stanley"/>
    <d v="2018-12-17T00:00:00"/>
    <s v="Cerrado"/>
    <s v="CA-2018-123925"/>
    <n v="31907"/>
    <x v="1210"/>
    <x v="0"/>
    <x v="0"/>
    <d v="2018-12-19T00:00:00"/>
    <s v="Second Class"/>
    <s v="Mediano"/>
    <s v="Georgia"/>
    <s v="Mediano"/>
    <x v="6"/>
    <n v="1"/>
    <n v="0"/>
    <n v="11.21"/>
    <n v="11.21"/>
    <n v="3"/>
    <n v="40.049999999999997"/>
    <n v="40.049999999999997"/>
    <n v="13.35"/>
    <n v="13.35"/>
    <n v="28.839999999999996"/>
  </r>
  <r>
    <s v="Cosas de Oficina"/>
    <s v="Sandy Springs"/>
    <s v="United States"/>
    <s v="Philip Fox"/>
    <s v="Bulldog"/>
    <d v="2020-06-30T00:00:00"/>
    <s v="Abierto"/>
    <s v="CA-2020-162355"/>
    <n v="30328"/>
    <x v="370"/>
    <x v="0"/>
    <x v="0"/>
    <d v="2020-07-02T00:00:00"/>
    <s v="Second Class"/>
    <s v="Mediano"/>
    <s v="Georgia"/>
    <s v="Mediano"/>
    <x v="6"/>
    <n v="1"/>
    <n v="0"/>
    <n v="9.7100000000000009"/>
    <n v="9.7100000000000009"/>
    <n v="3"/>
    <n v="35.97"/>
    <n v="35.97"/>
    <n v="11.99"/>
    <n v="11.99"/>
    <n v="26.259999999999998"/>
  </r>
  <r>
    <s v="Cosas de Oficina"/>
    <s v="Henderson"/>
    <s v="United States"/>
    <s v="Arthur Prichep"/>
    <s v="Other"/>
    <d v="2020-11-03T00:00:00"/>
    <s v="Cerrado"/>
    <s v="CA-2020-168893"/>
    <n v="42420"/>
    <x v="1022"/>
    <x v="0"/>
    <x v="0"/>
    <d v="2020-11-08T00:00:00"/>
    <s v="Second Class"/>
    <s v="Mediano"/>
    <s v="Kentucky"/>
    <s v="Mediano"/>
    <x v="6"/>
    <n v="3"/>
    <n v="0"/>
    <n v="2.0699999999999998"/>
    <n v="2.0700000000000003"/>
    <n v="3"/>
    <n v="7.98"/>
    <n v="7.98"/>
    <n v="2.66"/>
    <n v="2.66"/>
    <n v="5.91"/>
  </r>
  <r>
    <s v="Cosas de Oficina"/>
    <s v="Lake Charles"/>
    <s v="United States"/>
    <s v="Harry Greene"/>
    <s v="Avery"/>
    <d v="2018-04-29T00:00:00"/>
    <s v="Cerrado"/>
    <s v="CA-2018-142727"/>
    <n v="70601"/>
    <x v="1205"/>
    <x v="0"/>
    <x v="0"/>
    <d v="2018-05-01T00:00:00"/>
    <s v="Second Class"/>
    <s v="Mediano"/>
    <s v="Louisiana"/>
    <s v="Mediano"/>
    <x v="8"/>
    <n v="1"/>
    <n v="0"/>
    <n v="8.61"/>
    <n v="8.61"/>
    <n v="3"/>
    <n v="17.940000000000001"/>
    <n v="17.940000000000001"/>
    <n v="5.98"/>
    <n v="5.98"/>
    <n v="9.3300000000000018"/>
  </r>
  <r>
    <s v="Cosas de Oficina"/>
    <s v="Arlington"/>
    <s v="United States"/>
    <s v="Allen Goldenen"/>
    <s v="GBC"/>
    <d v="2018-04-19T00:00:00"/>
    <s v="Cerrado"/>
    <s v="CA-2018-158470"/>
    <n v="22204"/>
    <x v="612"/>
    <x v="0"/>
    <x v="0"/>
    <d v="2018-04-23T00:00:00"/>
    <s v="Second Class"/>
    <s v="Mediano"/>
    <s v="Virginia"/>
    <s v="Mediano"/>
    <x v="8"/>
    <n v="3"/>
    <n v="0"/>
    <n v="26.7"/>
    <n v="26.7"/>
    <n v="3"/>
    <n v="58.05"/>
    <n v="58.05"/>
    <n v="19.349999999999998"/>
    <n v="19.349999999999998"/>
    <n v="31.349999999999998"/>
  </r>
  <r>
    <s v="Cosas de Oficina"/>
    <s v="Little Rock"/>
    <s v="United States"/>
    <s v="Chris McAfee"/>
    <s v="Xerox"/>
    <d v="2020-05-01T00:00:00"/>
    <s v="Cerrado"/>
    <s v="CA-2020-101525"/>
    <n v="72209"/>
    <x v="1169"/>
    <x v="0"/>
    <x v="0"/>
    <d v="2020-05-04T00:00:00"/>
    <s v="Second Class"/>
    <s v="Mediano"/>
    <s v="Arkansas"/>
    <s v="Mediano"/>
    <x v="10"/>
    <n v="2"/>
    <n v="0"/>
    <n v="9.33"/>
    <n v="9.33"/>
    <n v="3"/>
    <n v="19.440000000000001"/>
    <n v="19.440000000000001"/>
    <n v="6.48"/>
    <n v="6.48"/>
    <n v="10.110000000000001"/>
  </r>
  <r>
    <s v="Cosas de Oficina"/>
    <s v="Atlanta"/>
    <s v="United States"/>
    <s v="James Galang"/>
    <s v="Xerox"/>
    <d v="2020-09-27T00:00:00"/>
    <s v="Cerrado"/>
    <s v="CA-2020-123176"/>
    <n v="30318"/>
    <x v="1279"/>
    <x v="0"/>
    <x v="0"/>
    <d v="2020-09-29T00:00:00"/>
    <s v="Second Class"/>
    <s v="Mediano"/>
    <s v="Georgia"/>
    <s v="Mediano"/>
    <x v="10"/>
    <n v="1"/>
    <n v="0"/>
    <n v="8.7899999999999991"/>
    <n v="8.7899999999999991"/>
    <n v="3"/>
    <n v="17.940000000000001"/>
    <n v="17.940000000000001"/>
    <n v="5.98"/>
    <n v="5.98"/>
    <n v="9.1500000000000021"/>
  </r>
  <r>
    <s v="Cosas de Oficina"/>
    <s v="Richmond"/>
    <s v="United States"/>
    <s v="Peter Fuller"/>
    <s v="Adams"/>
    <d v="2018-05-05T00:00:00"/>
    <s v="Cerrado"/>
    <s v="CA-2018-166457"/>
    <n v="40475"/>
    <x v="1280"/>
    <x v="0"/>
    <x v="0"/>
    <d v="2018-05-09T00:00:00"/>
    <s v="Second Class"/>
    <s v="Mediano"/>
    <s v="Kentucky"/>
    <s v="Mediano"/>
    <x v="10"/>
    <n v="3"/>
    <n v="0"/>
    <n v="4.24"/>
    <n v="4.24"/>
    <n v="3"/>
    <n v="9.42"/>
    <n v="9.42"/>
    <n v="3.14"/>
    <n v="3.14"/>
    <n v="5.18"/>
  </r>
  <r>
    <s v="Cosas de Oficina"/>
    <s v="Louisville"/>
    <s v="United States"/>
    <s v="Joni Wasserman"/>
    <s v="FelBajoes"/>
    <d v="2021-12-25T00:00:00"/>
    <s v="Cerrado"/>
    <s v="CA-2021-163510"/>
    <n v="40214"/>
    <x v="1122"/>
    <x v="0"/>
    <x v="0"/>
    <d v="2021-12-28T00:00:00"/>
    <s v="Second Class"/>
    <s v="Mediano"/>
    <s v="Kentucky"/>
    <s v="Mediano"/>
    <x v="4"/>
    <n v="2"/>
    <n v="0"/>
    <n v="9.59"/>
    <n v="9.5900000000000034"/>
    <n v="3"/>
    <n v="95.94"/>
    <n v="95.94"/>
    <n v="31.98"/>
    <n v="31.98"/>
    <n v="86.35"/>
  </r>
  <r>
    <s v="Cosas de Oficina"/>
    <s v="North Charleston"/>
    <s v="United States"/>
    <s v="Christopher Martinez"/>
    <s v="FelBajoes"/>
    <d v="2019-09-14T00:00:00"/>
    <s v="Cerrado"/>
    <s v="CA-2019-128027"/>
    <n v="29406"/>
    <x v="435"/>
    <x v="0"/>
    <x v="0"/>
    <d v="2019-09-17T00:00:00"/>
    <s v="Second Class"/>
    <s v="Mediano"/>
    <s v="South Carolina"/>
    <s v="Mediano"/>
    <x v="4"/>
    <n v="2"/>
    <n v="0"/>
    <n v="5.39"/>
    <n v="5.3899999999999864"/>
    <n v="3"/>
    <n v="269.49"/>
    <n v="269.49"/>
    <n v="89.83"/>
    <n v="89.83"/>
    <n v="264.10000000000002"/>
  </r>
  <r>
    <s v="Cosas de Oficina"/>
    <s v="Richmond"/>
    <s v="United States"/>
    <s v="Lena Cacioppo"/>
    <s v="Carina"/>
    <d v="2021-03-27T00:00:00"/>
    <s v="Cerrado"/>
    <s v="CA-2021-113705"/>
    <n v="23223"/>
    <x v="1281"/>
    <x v="0"/>
    <x v="0"/>
    <d v="2021-03-29T00:00:00"/>
    <s v="Second Class"/>
    <s v="Mediano"/>
    <s v="Virginia"/>
    <s v="Mediano"/>
    <x v="4"/>
    <n v="1"/>
    <n v="0"/>
    <n v="9.99"/>
    <n v="9.9900000000000091"/>
    <n v="3"/>
    <n v="332.94"/>
    <n v="332.94"/>
    <n v="110.98"/>
    <n v="110.98"/>
    <n v="322.95"/>
  </r>
  <r>
    <s v="Cosas de Oficina"/>
    <s v="Georgetown"/>
    <s v="United States"/>
    <s v="Shahid Shariari"/>
    <s v="FelBajoes"/>
    <d v="2021-09-11T00:00:00"/>
    <s v="Cerrado"/>
    <s v="CA-2021-127726"/>
    <n v="40324"/>
    <x v="414"/>
    <x v="0"/>
    <x v="0"/>
    <d v="2021-09-13T00:00:00"/>
    <s v="Second Class"/>
    <s v="Mediano"/>
    <s v="Kentucky"/>
    <s v="Mediano"/>
    <x v="9"/>
    <n v="1"/>
    <n v="0"/>
    <n v="50.88"/>
    <n v="50.879999999999995"/>
    <n v="4"/>
    <n v="195.68"/>
    <n v="195.68"/>
    <n v="48.92"/>
    <n v="48.92"/>
    <n v="144.80000000000001"/>
  </r>
  <r>
    <s v="Cosas de Oficina"/>
    <s v="Macon"/>
    <s v="United States"/>
    <s v="Shui Tom"/>
    <s v="XtraLife"/>
    <d v="2019-03-01T00:00:00"/>
    <s v="Abierto"/>
    <s v="CA-2019-153325"/>
    <n v="31204"/>
    <x v="1260"/>
    <x v="0"/>
    <x v="0"/>
    <d v="2019-03-02T00:00:00"/>
    <s v="Second Class"/>
    <s v="Mediano"/>
    <s v="Georgia"/>
    <s v="Mediano"/>
    <x v="8"/>
    <n v="1"/>
    <n v="0"/>
    <n v="27.01"/>
    <n v="27.01"/>
    <n v="4"/>
    <n v="58.72"/>
    <n v="58.72"/>
    <n v="14.68"/>
    <n v="14.68"/>
    <n v="31.709999999999997"/>
  </r>
  <r>
    <s v="Cosas de Oficina"/>
    <s v="Richmond"/>
    <s v="United States"/>
    <s v="John Lee"/>
    <s v="Avery"/>
    <d v="2021-12-09T00:00:00"/>
    <s v="Abierto"/>
    <s v="US-2021-167920"/>
    <n v="40475"/>
    <x v="122"/>
    <x v="0"/>
    <x v="0"/>
    <d v="2021-12-12T00:00:00"/>
    <s v="Second Class"/>
    <s v="Mediano"/>
    <s v="Kentucky"/>
    <s v="Mediano"/>
    <x v="8"/>
    <n v="2"/>
    <n v="0"/>
    <n v="7.48"/>
    <n v="7.48"/>
    <n v="4"/>
    <n v="15.92"/>
    <n v="15.92"/>
    <n v="3.98"/>
    <n v="3.98"/>
    <n v="8.44"/>
  </r>
  <r>
    <s v="Cosas de Oficina"/>
    <s v="Georgetown"/>
    <s v="United States"/>
    <s v="Shahid Shariari"/>
    <s v="Acco"/>
    <d v="2021-09-11T00:00:00"/>
    <s v="Cerrado"/>
    <s v="CA-2021-127726"/>
    <n v="40324"/>
    <x v="1025"/>
    <x v="0"/>
    <x v="0"/>
    <d v="2021-09-13T00:00:00"/>
    <s v="Second Class"/>
    <s v="Mediano"/>
    <s v="Kentucky"/>
    <s v="Mediano"/>
    <x v="13"/>
    <n v="1"/>
    <n v="0"/>
    <n v="6.67"/>
    <n v="6.67"/>
    <n v="4"/>
    <n v="14.2"/>
    <n v="14.2"/>
    <n v="3.55"/>
    <n v="3.55"/>
    <n v="7.5299999999999994"/>
  </r>
  <r>
    <s v="Cosas de Oficina"/>
    <s v="Henderson"/>
    <s v="United States"/>
    <s v="Arthur Prichep"/>
    <s v="Advantus"/>
    <d v="2020-11-03T00:00:00"/>
    <s v="Cerrado"/>
    <s v="CA-2020-168893"/>
    <n v="42420"/>
    <x v="659"/>
    <x v="0"/>
    <x v="0"/>
    <d v="2020-11-08T00:00:00"/>
    <s v="Second Class"/>
    <s v="Mediano"/>
    <s v="Kentucky"/>
    <s v="Mediano"/>
    <x v="13"/>
    <n v="3"/>
    <n v="0"/>
    <n v="9.6"/>
    <n v="9.6"/>
    <n v="4"/>
    <n v="20"/>
    <n v="20"/>
    <n v="5"/>
    <n v="5"/>
    <n v="10.4"/>
  </r>
  <r>
    <s v="Cosas de Oficina"/>
    <s v="Richmond"/>
    <s v="United States"/>
    <s v="Lena Cacioppo"/>
    <s v="Ampad"/>
    <d v="2021-03-27T00:00:00"/>
    <s v="Cerrado"/>
    <s v="CA-2021-113705"/>
    <n v="23223"/>
    <x v="250"/>
    <x v="0"/>
    <x v="0"/>
    <d v="2021-03-29T00:00:00"/>
    <s v="Second Class"/>
    <s v="Mediano"/>
    <s v="Virginia"/>
    <s v="Mediano"/>
    <x v="10"/>
    <n v="1"/>
    <n v="0"/>
    <n v="8.11"/>
    <n v="8.11"/>
    <n v="4"/>
    <n v="17.64"/>
    <n v="17.64"/>
    <n v="4.41"/>
    <n v="4.41"/>
    <n v="9.5300000000000011"/>
  </r>
  <r>
    <s v="Cosas de Oficina"/>
    <s v="Richmond"/>
    <s v="United States"/>
    <s v="John Lee"/>
    <s v="Belkin"/>
    <d v="2021-12-09T00:00:00"/>
    <s v="Abierto"/>
    <s v="US-2021-167920"/>
    <n v="40475"/>
    <x v="1042"/>
    <x v="0"/>
    <x v="0"/>
    <d v="2021-12-12T00:00:00"/>
    <s v="Second Class"/>
    <s v="Mediano"/>
    <s v="Kentucky"/>
    <s v="Mediano"/>
    <x v="9"/>
    <n v="2"/>
    <n v="0"/>
    <n v="62.32"/>
    <n v="62.319999999999993"/>
    <n v="5"/>
    <n v="214.9"/>
    <n v="214.9"/>
    <n v="42.980000000000004"/>
    <n v="42.980000000000004"/>
    <n v="152.58000000000001"/>
  </r>
  <r>
    <s v="Cosas de Oficina"/>
    <s v="Hampton"/>
    <s v="United States"/>
    <s v="Rob Haberlin"/>
    <s v="Newell"/>
    <d v="2019-11-08T00:00:00"/>
    <s v="Cerrado"/>
    <s v="CA-2019-109386"/>
    <n v="23666"/>
    <x v="311"/>
    <x v="0"/>
    <x v="0"/>
    <d v="2019-11-13T00:00:00"/>
    <s v="Second Class"/>
    <s v="Mediano"/>
    <s v="Virginia"/>
    <s v="Mediano"/>
    <x v="6"/>
    <n v="3"/>
    <n v="0"/>
    <n v="6.98"/>
    <n v="6.98"/>
    <n v="5"/>
    <n v="27.9"/>
    <n v="27.9"/>
    <n v="5.58"/>
    <n v="5.58"/>
    <n v="20.919999999999998"/>
  </r>
  <r>
    <s v="Cosas de Oficina"/>
    <s v="Columbus"/>
    <s v="United States"/>
    <s v="Lena Hernandez"/>
    <s v="Other"/>
    <d v="2019-12-25T00:00:00"/>
    <s v="Cerrado"/>
    <s v="US-2019-136749"/>
    <n v="31907"/>
    <x v="351"/>
    <x v="0"/>
    <x v="0"/>
    <d v="2019-12-27T00:00:00"/>
    <s v="Second Class"/>
    <s v="Mediano"/>
    <s v="Georgia"/>
    <s v="Mediano"/>
    <x v="8"/>
    <n v="1"/>
    <n v="0"/>
    <n v="74.209999999999994"/>
    <n v="74.209999999999994"/>
    <n v="5"/>
    <n v="157.9"/>
    <n v="157.9"/>
    <n v="31.580000000000002"/>
    <n v="31.580000000000002"/>
    <n v="83.690000000000012"/>
  </r>
  <r>
    <s v="Cosas de Oficina"/>
    <s v="Auburn"/>
    <s v="United States"/>
    <s v="Maurice Satty"/>
    <s v="Other"/>
    <d v="2019-03-16T00:00:00"/>
    <s v="Cerrado"/>
    <s v="CA-2019-134257"/>
    <n v="36830"/>
    <x v="508"/>
    <x v="0"/>
    <x v="0"/>
    <d v="2019-03-19T00:00:00"/>
    <s v="Second Class"/>
    <s v="Mediano"/>
    <s v="Alabama"/>
    <s v="Mediano"/>
    <x v="2"/>
    <n v="2"/>
    <n v="0"/>
    <n v="240.86"/>
    <n v="240.86"/>
    <n v="5"/>
    <n v="491.55"/>
    <n v="491.55"/>
    <n v="98.31"/>
    <n v="98.31"/>
    <n v="250.69"/>
  </r>
  <r>
    <s v="Cosas de Oficina"/>
    <s v="Columbus"/>
    <s v="United States"/>
    <s v="Russell Applegate"/>
    <s v="Eldon"/>
    <d v="2020-09-23T00:00:00"/>
    <s v="Cerrado"/>
    <s v="CA-2020-149979"/>
    <n v="31907"/>
    <x v="393"/>
    <x v="0"/>
    <x v="0"/>
    <d v="2020-09-28T00:00:00"/>
    <s v="Second Class"/>
    <s v="Mediano"/>
    <s v="Georgia"/>
    <s v="Mediano"/>
    <x v="4"/>
    <n v="3"/>
    <n v="0"/>
    <n v="34.29"/>
    <n v="34.289999999999992"/>
    <n v="5"/>
    <n v="118.25"/>
    <n v="118.25"/>
    <n v="23.65"/>
    <n v="23.65"/>
    <n v="83.960000000000008"/>
  </r>
  <r>
    <s v="Cosas de Oficina"/>
    <s v="Alexandria"/>
    <s v="United States"/>
    <s v="Tom Boeckenhauer"/>
    <s v="Acco"/>
    <d v="2020-04-14T00:00:00"/>
    <s v="Cerrado"/>
    <s v="CA-2020-164735"/>
    <n v="22304"/>
    <x v="719"/>
    <x v="0"/>
    <x v="0"/>
    <d v="2020-04-19T00:00:00"/>
    <s v="Second Class"/>
    <s v="Mediano"/>
    <s v="Virginia"/>
    <s v="Mediano"/>
    <x v="4"/>
    <n v="3"/>
    <n v="0"/>
    <n v="12.18"/>
    <n v="12.179999999999993"/>
    <n v="5"/>
    <n v="81.2"/>
    <n v="81.2"/>
    <n v="16.240000000000002"/>
    <n v="16.240000000000002"/>
    <n v="69.02000000000001"/>
  </r>
  <r>
    <s v="Cosas de Oficina"/>
    <s v="Florence"/>
    <s v="United States"/>
    <s v="Irene Maddox"/>
    <s v="Other"/>
    <d v="2018-12-19T00:00:00"/>
    <s v="Cerrado"/>
    <s v="CA-2018-120768"/>
    <n v="35630"/>
    <x v="1282"/>
    <x v="0"/>
    <x v="0"/>
    <d v="2018-12-21T00:00:00"/>
    <s v="Second Class"/>
    <s v="Mediano"/>
    <s v="Alabama"/>
    <s v="Mediano"/>
    <x v="8"/>
    <n v="1"/>
    <n v="0"/>
    <n v="74.849999999999994"/>
    <n v="74.849999999999994"/>
    <n v="6"/>
    <n v="152.76"/>
    <n v="152.76"/>
    <n v="25.459999999999997"/>
    <n v="25.459999999999997"/>
    <n v="77.91"/>
  </r>
  <r>
    <s v="Cosas de Oficina"/>
    <s v="Columbia"/>
    <s v="United States"/>
    <s v="Pete Kriz"/>
    <s v="Ibico"/>
    <d v="2021-12-21T00:00:00"/>
    <s v="Abierto"/>
    <s v="CA-2021-107461"/>
    <n v="29203"/>
    <x v="1007"/>
    <x v="0"/>
    <x v="0"/>
    <d v="2021-12-26T00:00:00"/>
    <s v="Second Class"/>
    <s v="Mediano"/>
    <s v="South Carolina"/>
    <s v="Mediano"/>
    <x v="8"/>
    <n v="3"/>
    <n v="0"/>
    <n v="11.22"/>
    <n v="11.22"/>
    <n v="6"/>
    <n v="23.88"/>
    <n v="23.88"/>
    <n v="3.98"/>
    <n v="3.98"/>
    <n v="12.659999999999998"/>
  </r>
  <r>
    <s v="Cosas de Oficina"/>
    <s v="Florence"/>
    <s v="United States"/>
    <s v="Corey-Lock"/>
    <s v="FelBajoes"/>
    <d v="2020-06-29T00:00:00"/>
    <s v="Abierto"/>
    <s v="CA-2020-140543"/>
    <n v="29501"/>
    <x v="1122"/>
    <x v="0"/>
    <x v="0"/>
    <d v="2020-07-03T00:00:00"/>
    <s v="Second Class"/>
    <s v="Mediano"/>
    <s v="South Carolina"/>
    <s v="Mediano"/>
    <x v="4"/>
    <n v="3"/>
    <n v="0"/>
    <n v="19.190000000000001"/>
    <n v="19.189999999999998"/>
    <n v="6"/>
    <n v="191.88"/>
    <n v="191.88"/>
    <n v="31.98"/>
    <n v="31.98"/>
    <n v="172.69"/>
  </r>
  <r>
    <s v="Cosas de Oficina"/>
    <s v="Hampton"/>
    <s v="United States"/>
    <s v="Rob Haberlin"/>
    <s v="Hunt"/>
    <d v="2019-11-08T00:00:00"/>
    <s v="Cerrado"/>
    <s v="CA-2019-109386"/>
    <n v="23666"/>
    <x v="108"/>
    <x v="0"/>
    <x v="0"/>
    <d v="2019-11-13T00:00:00"/>
    <s v="Second Class"/>
    <s v="Mediano"/>
    <s v="Virginia"/>
    <s v="Mediano"/>
    <x v="6"/>
    <n v="3"/>
    <n v="0"/>
    <n v="79.760000000000005"/>
    <n v="79.759999999999991"/>
    <n v="7"/>
    <n v="265.86"/>
    <n v="265.86"/>
    <n v="37.980000000000004"/>
    <n v="37.980000000000004"/>
    <n v="186.10000000000002"/>
  </r>
  <r>
    <s v="Cosas de Oficina"/>
    <s v="Salem"/>
    <s v="United States"/>
    <s v="Thea Hendricks"/>
    <s v="Other"/>
    <d v="2020-05-09T00:00:00"/>
    <s v="Cerrado"/>
    <s v="CA-2020-159765"/>
    <n v="24153"/>
    <x v="182"/>
    <x v="0"/>
    <x v="0"/>
    <d v="2020-05-12T00:00:00"/>
    <s v="Second Class"/>
    <s v="Mediano"/>
    <s v="Virginia"/>
    <s v="Mediano"/>
    <x v="6"/>
    <n v="2"/>
    <n v="0"/>
    <n v="9.19"/>
    <n v="9.1899999999999977"/>
    <n v="7"/>
    <n v="27.86"/>
    <n v="27.86"/>
    <n v="3.98"/>
    <n v="3.98"/>
    <n v="18.670000000000002"/>
  </r>
  <r>
    <s v="Cosas de Oficina"/>
    <s v="Springfield"/>
    <s v="United States"/>
    <s v="Richard Bierner"/>
    <s v="Newell"/>
    <d v="2021-11-19T00:00:00"/>
    <s v="Cerrado"/>
    <s v="CA-2021-146458"/>
    <n v="22153"/>
    <x v="1248"/>
    <x v="0"/>
    <x v="0"/>
    <d v="2021-11-22T00:00:00"/>
    <s v="Second Class"/>
    <s v="Mediano"/>
    <s v="Virginia"/>
    <s v="Mediano"/>
    <x v="6"/>
    <n v="2"/>
    <n v="0"/>
    <n v="6.66"/>
    <n v="6.66"/>
    <n v="7"/>
    <n v="22.96"/>
    <n v="22.96"/>
    <n v="3.2800000000000002"/>
    <n v="3.2800000000000002"/>
    <n v="16.3"/>
  </r>
  <r>
    <s v="Cosas de Oficina"/>
    <s v="Arlington"/>
    <s v="United States"/>
    <s v="Sanjit Engle"/>
    <s v="Other"/>
    <d v="2020-02-02T00:00:00"/>
    <s v="Cerrado"/>
    <s v="CA-2020-158841"/>
    <n v="22204"/>
    <x v="249"/>
    <x v="0"/>
    <x v="0"/>
    <d v="2020-02-04T00:00:00"/>
    <s v="Second Class"/>
    <s v="Mediano"/>
    <s v="Virginia"/>
    <s v="Mediano"/>
    <x v="8"/>
    <n v="1"/>
    <n v="0"/>
    <n v="18.2"/>
    <n v="18.2"/>
    <n v="8"/>
    <n v="36.4"/>
    <n v="36.4"/>
    <n v="4.55"/>
    <n v="4.55"/>
    <n v="18.2"/>
  </r>
  <r>
    <s v="Cosas de Oficina"/>
    <s v="Atlanta"/>
    <s v="United States"/>
    <s v="Delfina Latchford"/>
    <s v="Wirebound"/>
    <d v="2021-11-25T00:00:00"/>
    <s v="Cerrado"/>
    <s v="CA-2021-155159"/>
    <n v="30318"/>
    <x v="362"/>
    <x v="0"/>
    <x v="0"/>
    <d v="2021-11-29T00:00:00"/>
    <s v="Second Class"/>
    <s v="Mediano"/>
    <s v="Georgia"/>
    <s v="Mediano"/>
    <x v="10"/>
    <n v="3"/>
    <n v="0"/>
    <n v="23.95"/>
    <n v="23.95"/>
    <n v="9"/>
    <n v="48.87"/>
    <n v="48.87"/>
    <n v="5.43"/>
    <n v="5.43"/>
    <n v="24.919999999999998"/>
  </r>
  <r>
    <s v="Cosas de Oficina"/>
    <s v="Georgetown"/>
    <s v="United States"/>
    <s v="Theone Pippenger"/>
    <s v="FelBajoes"/>
    <d v="2020-12-05T00:00:00"/>
    <s v="Cerrado"/>
    <s v="CA-2020-109722"/>
    <n v="40324"/>
    <x v="392"/>
    <x v="0"/>
    <x v="0"/>
    <d v="2020-12-07T00:00:00"/>
    <s v="Second Class"/>
    <s v="Mediano"/>
    <s v="Kentucky"/>
    <s v="Mediano"/>
    <x v="4"/>
    <n v="1"/>
    <n v="0"/>
    <n v="70.180000000000007"/>
    <n v="70.17999999999995"/>
    <n v="9"/>
    <n v="584.82000000000005"/>
    <n v="584.82000000000005"/>
    <n v="64.98"/>
    <n v="64.98"/>
    <n v="514.6400000000001"/>
  </r>
  <r>
    <s v="Cosas de Oficina"/>
    <s v="Arlington"/>
    <s v="United States"/>
    <s v="Allen Goldenen"/>
    <s v="Xerox"/>
    <d v="2018-04-19T00:00:00"/>
    <s v="Cerrado"/>
    <s v="CA-2018-158470"/>
    <n v="22204"/>
    <x v="55"/>
    <x v="0"/>
    <x v="0"/>
    <d v="2018-04-23T00:00:00"/>
    <s v="Second Class"/>
    <s v="Mediano"/>
    <s v="Virginia"/>
    <s v="Mediano"/>
    <x v="10"/>
    <n v="3"/>
    <n v="0"/>
    <n v="34.21"/>
    <n v="34.21"/>
    <n v="11"/>
    <n v="71.28"/>
    <n v="71.28"/>
    <n v="6.48"/>
    <n v="6.48"/>
    <n v="37.07"/>
  </r>
  <r>
    <s v="Cosas de Oficina"/>
    <s v="Jupiter"/>
    <s v="United States"/>
    <s v="Toby Carlisle"/>
    <s v="Dixon"/>
    <d v="2021-11-13T00:00:00"/>
    <s v="Cerrado"/>
    <s v="US-2021-153633"/>
    <n v="33458"/>
    <x v="679"/>
    <x v="0"/>
    <x v="0"/>
    <d v="2021-11-18T00:00:00"/>
    <s v="Second Class"/>
    <s v="Mediano"/>
    <s v="Florida"/>
    <s v="Mediano"/>
    <x v="6"/>
    <n v="3"/>
    <n v="0.2"/>
    <n v="0.15"/>
    <n v="0.66499999999999959"/>
    <n v="1"/>
    <n v="2.06"/>
    <n v="2.5749999999999997"/>
    <n v="2.5749999999999997"/>
    <n v="2.06"/>
    <n v="1.9100000000000001"/>
  </r>
  <r>
    <s v="Cosas de Oficina"/>
    <s v="Tampa"/>
    <s v="United States"/>
    <s v="Craig Carreira"/>
    <s v="Prang"/>
    <d v="2018-12-23T00:00:00"/>
    <s v="Cerrado"/>
    <s v="CA-2018-154158"/>
    <n v="33614"/>
    <x v="59"/>
    <x v="0"/>
    <x v="0"/>
    <d v="2018-12-27T00:00:00"/>
    <s v="Second Class"/>
    <s v="Mediano"/>
    <s v="Florida"/>
    <s v="Mediano"/>
    <x v="6"/>
    <n v="3"/>
    <n v="0.2"/>
    <n v="0.5"/>
    <n v="0.83499999999999996"/>
    <n v="1"/>
    <n v="1.34"/>
    <n v="1.675"/>
    <n v="1.675"/>
    <n v="1.34"/>
    <n v="0.84000000000000008"/>
  </r>
  <r>
    <s v="Cosas de Oficina"/>
    <s v="Port Orange"/>
    <s v="United States"/>
    <s v="Jeremy Pistek"/>
    <s v="Staple envelope"/>
    <d v="2021-12-22T00:00:00"/>
    <s v="Cerrado"/>
    <s v="CA-2021-145310"/>
    <n v="32127"/>
    <x v="153"/>
    <x v="0"/>
    <x v="0"/>
    <d v="2021-12-24T00:00:00"/>
    <s v="Second Class"/>
    <s v="Mediano"/>
    <s v="Florida"/>
    <s v="Mediano"/>
    <x v="12"/>
    <n v="1"/>
    <n v="0.2"/>
    <n v="2.93"/>
    <n v="4.8849999999999998"/>
    <n v="1"/>
    <n v="7.82"/>
    <n v="9.7750000000000004"/>
    <n v="9.7750000000000004"/>
    <n v="7.82"/>
    <n v="4.8900000000000006"/>
  </r>
  <r>
    <s v="Cosas de Oficina"/>
    <s v="Jackson"/>
    <s v="United States"/>
    <s v="Don Weiss"/>
    <s v="Xerox"/>
    <d v="2021-08-25T00:00:00"/>
    <s v="Abierto"/>
    <s v="CA-2021-101210"/>
    <n v="38301"/>
    <x v="1097"/>
    <x v="0"/>
    <x v="0"/>
    <d v="2021-08-28T00:00:00"/>
    <s v="Second Class"/>
    <s v="Mediano"/>
    <s v="Tennessee"/>
    <s v="Mediano"/>
    <x v="10"/>
    <n v="2"/>
    <n v="0.2"/>
    <n v="1.07"/>
    <n v="1.9249999999999998"/>
    <n v="1"/>
    <n v="3.42"/>
    <n v="4.2749999999999995"/>
    <n v="4.2749999999999995"/>
    <n v="3.42"/>
    <n v="2.3499999999999996"/>
  </r>
  <r>
    <s v="Cosas de Oficina"/>
    <s v="Hollywood"/>
    <s v="United States"/>
    <s v="Gene McClure"/>
    <s v="Eldon"/>
    <d v="2019-10-22T00:00:00"/>
    <s v="Cerrado"/>
    <s v="CA-2019-169733"/>
    <n v="33021"/>
    <x v="254"/>
    <x v="0"/>
    <x v="0"/>
    <d v="2019-10-26T00:00:00"/>
    <s v="Second Class"/>
    <s v="Mediano"/>
    <s v="Florida"/>
    <s v="Mediano"/>
    <x v="4"/>
    <n v="3"/>
    <n v="0.2"/>
    <n v="1"/>
    <n v="3.4874999999999989"/>
    <n v="1"/>
    <n v="9.9499999999999993"/>
    <n v="12.437499999999998"/>
    <n v="12.437499999999998"/>
    <n v="9.9499999999999993"/>
    <n v="8.9499999999999993"/>
  </r>
  <r>
    <s v="Cosas de Oficina"/>
    <s v="Jacksonville"/>
    <s v="United States"/>
    <s v="Anna Gayman"/>
    <s v="Holmes"/>
    <d v="2021-07-29T00:00:00"/>
    <s v="Abierto"/>
    <s v="CA-2021-101483"/>
    <n v="28540"/>
    <x v="1283"/>
    <x v="0"/>
    <x v="0"/>
    <d v="2021-08-01T00:00:00"/>
    <s v="Second Class"/>
    <s v="Mediano"/>
    <s v="North Carolina"/>
    <s v="Mediano"/>
    <x v="9"/>
    <n v="2"/>
    <n v="0.2"/>
    <n v="6.53"/>
    <n v="15.2425"/>
    <n v="2"/>
    <n v="34.85"/>
    <n v="43.5625"/>
    <n v="21.78125"/>
    <n v="17.425000000000001"/>
    <n v="28.32"/>
  </r>
  <r>
    <s v="Cosas de Oficina"/>
    <s v="Knoxville"/>
    <s v="United States"/>
    <s v="Delfina Latchford"/>
    <s v="Belkin"/>
    <d v="2020-09-04T00:00:00"/>
    <s v="Cerrado"/>
    <s v="CA-2020-149783"/>
    <n v="37918"/>
    <x v="1284"/>
    <x v="0"/>
    <x v="0"/>
    <d v="2020-09-07T00:00:00"/>
    <s v="Second Class"/>
    <s v="Mediano"/>
    <s v="Tennessee"/>
    <s v="Mediano"/>
    <x v="9"/>
    <n v="2"/>
    <n v="0.2"/>
    <n v="8.7200000000000006"/>
    <n v="30.512499999999989"/>
    <n v="2"/>
    <n v="87.17"/>
    <n v="108.96249999999999"/>
    <n v="54.481249999999996"/>
    <n v="43.585000000000001"/>
    <n v="78.45"/>
  </r>
  <r>
    <s v="Cosas de Oficina"/>
    <s v="Jackson"/>
    <s v="United States"/>
    <s v="Don Weiss"/>
    <s v="Zebra"/>
    <d v="2021-08-25T00:00:00"/>
    <s v="Abierto"/>
    <s v="CA-2021-101210"/>
    <n v="38301"/>
    <x v="487"/>
    <x v="0"/>
    <x v="0"/>
    <d v="2021-08-28T00:00:00"/>
    <s v="Second Class"/>
    <s v="Mediano"/>
    <s v="Tennessee"/>
    <s v="Mediano"/>
    <x v="6"/>
    <n v="2"/>
    <n v="0.2"/>
    <n v="1.7"/>
    <n v="4.1324999999999985"/>
    <n v="2"/>
    <n v="9.73"/>
    <n v="12.1625"/>
    <n v="6.0812499999999998"/>
    <n v="4.8650000000000002"/>
    <n v="8.0300000000000011"/>
  </r>
  <r>
    <s v="Cosas de Oficina"/>
    <s v="Knoxville"/>
    <s v="United States"/>
    <s v="Delfina Latchford"/>
    <s v="Other"/>
    <d v="2020-09-04T00:00:00"/>
    <s v="Cerrado"/>
    <s v="CA-2020-149783"/>
    <n v="37918"/>
    <x v="1166"/>
    <x v="0"/>
    <x v="0"/>
    <d v="2020-09-07T00:00:00"/>
    <s v="Second Class"/>
    <s v="Mediano"/>
    <s v="Tennessee"/>
    <s v="Mediano"/>
    <x v="6"/>
    <n v="2"/>
    <n v="0.2"/>
    <n v="8.33"/>
    <n v="16.265000000000001"/>
    <n v="2"/>
    <n v="31.74"/>
    <n v="39.674999999999997"/>
    <n v="19.837499999999999"/>
    <n v="15.87"/>
    <n v="23.409999999999997"/>
  </r>
  <r>
    <s v="Cosas de Oficina"/>
    <s v="Miami"/>
    <s v="United States"/>
    <s v="Ryan Akin"/>
    <s v="Other"/>
    <d v="2018-08-29T00:00:00"/>
    <s v="Abierto"/>
    <s v="CA-2018-169775"/>
    <n v="33178"/>
    <x v="1285"/>
    <x v="0"/>
    <x v="0"/>
    <d v="2018-09-02T00:00:00"/>
    <s v="Second Class"/>
    <s v="Mediano"/>
    <s v="Florida"/>
    <s v="Mediano"/>
    <x v="12"/>
    <n v="3"/>
    <n v="0.2"/>
    <n v="10.81"/>
    <n v="18.262499999999996"/>
    <n v="2"/>
    <n v="29.81"/>
    <n v="37.262499999999996"/>
    <n v="18.631249999999998"/>
    <n v="14.904999999999999"/>
    <n v="19"/>
  </r>
  <r>
    <s v="Cosas de Oficina"/>
    <s v="Raleigh"/>
    <s v="United States"/>
    <s v="Toby Gnade"/>
    <s v="Avery"/>
    <d v="2019-03-09T00:00:00"/>
    <s v="Abierto"/>
    <s v="CA-2019-110345"/>
    <n v="27604"/>
    <x v="1171"/>
    <x v="0"/>
    <x v="0"/>
    <d v="2019-03-11T00:00:00"/>
    <s v="Second Class"/>
    <s v="Mediano"/>
    <s v="North Carolina"/>
    <s v="Mediano"/>
    <x v="2"/>
    <n v="1"/>
    <n v="0.2"/>
    <n v="1.67"/>
    <n v="2.8224999999999998"/>
    <n v="2"/>
    <n v="4.6100000000000003"/>
    <n v="5.7625000000000002"/>
    <n v="2.8812500000000001"/>
    <n v="2.3050000000000002"/>
    <n v="2.9400000000000004"/>
  </r>
  <r>
    <s v="Cosas de Oficina"/>
    <s v="Miami"/>
    <s v="United States"/>
    <s v="Jay Kimmel"/>
    <s v="Xerox"/>
    <d v="2018-04-11T00:00:00"/>
    <s v="Abierto"/>
    <s v="US-2018-102715"/>
    <n v="33180"/>
    <x v="1154"/>
    <x v="0"/>
    <x v="0"/>
    <d v="2018-04-13T00:00:00"/>
    <s v="Second Class"/>
    <s v="Mediano"/>
    <s v="Florida"/>
    <s v="Mediano"/>
    <x v="10"/>
    <n v="1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Tallahassee"/>
    <s v="United States"/>
    <s v="Patrick O'Brill"/>
    <s v="Other"/>
    <d v="2021-08-23T00:00:00"/>
    <s v="Cerrado"/>
    <s v="CA-2021-129021"/>
    <n v="32303"/>
    <x v="1191"/>
    <x v="0"/>
    <x v="0"/>
    <d v="2021-08-26T00:00:00"/>
    <s v="Second Class"/>
    <s v="Mediano"/>
    <s v="Florida"/>
    <s v="Mediano"/>
    <x v="10"/>
    <n v="2"/>
    <n v="0.2"/>
    <n v="15.49"/>
    <n v="27.8825"/>
    <n v="2"/>
    <n v="49.57"/>
    <n v="61.962499999999999"/>
    <n v="30.981249999999999"/>
    <n v="24.785"/>
    <n v="34.08"/>
  </r>
  <r>
    <s v="Cosas de Oficina"/>
    <s v="Tampa"/>
    <s v="United States"/>
    <s v="Craig Carreira"/>
    <s v="Tennsco"/>
    <d v="2018-12-23T00:00:00"/>
    <s v="Cerrado"/>
    <s v="CA-2018-154158"/>
    <n v="33614"/>
    <x v="1264"/>
    <x v="0"/>
    <x v="0"/>
    <d v="2018-12-27T00:00:00"/>
    <s v="Second Class"/>
    <s v="Mediano"/>
    <s v="Florida"/>
    <s v="Mediano"/>
    <x v="4"/>
    <n v="3"/>
    <n v="0.2"/>
    <n v="-10.61"/>
    <n v="95.457499999999982"/>
    <n v="2"/>
    <n v="424.27"/>
    <n v="530.33749999999998"/>
    <n v="265.16874999999999"/>
    <n v="212.13499999999999"/>
    <n v="434.88"/>
  </r>
  <r>
    <s v="Cosas de Oficina"/>
    <s v="Fayetteville"/>
    <s v="United States"/>
    <s v="Janet Martin"/>
    <s v="Gould Plastics"/>
    <d v="2021-10-28T00:00:00"/>
    <s v="Cerrado"/>
    <s v="CA-2021-139353"/>
    <n v="28314"/>
    <x v="197"/>
    <x v="0"/>
    <x v="0"/>
    <d v="2021-10-30T00:00:00"/>
    <s v="Second Class"/>
    <s v="Mediano"/>
    <s v="North Carolina"/>
    <s v="Mediano"/>
    <x v="4"/>
    <n v="1"/>
    <n v="0.2"/>
    <n v="-29.44"/>
    <n v="7.3549999999999898"/>
    <n v="2"/>
    <n v="147.18"/>
    <n v="183.97499999999999"/>
    <n v="91.987499999999997"/>
    <n v="73.59"/>
    <n v="176.62"/>
  </r>
  <r>
    <s v="Cosas de Oficina"/>
    <s v="Fayetteville"/>
    <s v="United States"/>
    <s v="Jill Fjeld"/>
    <s v="Other"/>
    <d v="2021-11-06T00:00:00"/>
    <s v="Abierto"/>
    <s v="CA-2021-167941"/>
    <n v="28314"/>
    <x v="77"/>
    <x v="0"/>
    <x v="0"/>
    <d v="2021-11-09T00:00:00"/>
    <s v="Second Class"/>
    <s v="Mediano"/>
    <s v="North Carolina"/>
    <s v="Mediano"/>
    <x v="9"/>
    <n v="2"/>
    <n v="0.2"/>
    <n v="43.71"/>
    <n v="168.6049999999999"/>
    <n v="3"/>
    <n v="499.58"/>
    <n v="624.47499999999991"/>
    <n v="208.15833333333333"/>
    <n v="166.52666666666667"/>
    <n v="455.87"/>
  </r>
  <r>
    <s v="Cosas de Oficina"/>
    <s v="Columbia"/>
    <s v="United States"/>
    <s v="Dave Brooks"/>
    <s v="Hoover"/>
    <d v="2020-03-18T00:00:00"/>
    <s v="Abierto"/>
    <s v="CA-2020-113292"/>
    <n v="38401"/>
    <x v="1286"/>
    <x v="0"/>
    <x v="0"/>
    <d v="2020-03-20T00:00:00"/>
    <s v="Second Class"/>
    <s v="Mediano"/>
    <s v="Tennessee"/>
    <s v="Mediano"/>
    <x v="9"/>
    <n v="1"/>
    <n v="0.2"/>
    <n v="87.18"/>
    <n v="305.12999999999988"/>
    <n v="3"/>
    <n v="871.8"/>
    <n v="1089.7499999999998"/>
    <n v="363.24999999999994"/>
    <n v="290.59999999999997"/>
    <n v="784.61999999999989"/>
  </r>
  <r>
    <s v="Cosas de Oficina"/>
    <s v="Jacksonville"/>
    <s v="United States"/>
    <s v="Anna Gayman"/>
    <s v="Newell"/>
    <d v="2021-07-29T00:00:00"/>
    <s v="Abierto"/>
    <s v="CA-2021-101483"/>
    <n v="28540"/>
    <x v="6"/>
    <x v="0"/>
    <x v="0"/>
    <d v="2021-08-01T00:00:00"/>
    <s v="Second Class"/>
    <s v="Mediano"/>
    <s v="North Carolina"/>
    <s v="Mediano"/>
    <x v="6"/>
    <n v="2"/>
    <n v="0.2"/>
    <n v="0.38"/>
    <n v="1.4724999999999993"/>
    <n v="3"/>
    <n v="4.37"/>
    <n v="5.4624999999999995"/>
    <n v="1.8208333333333333"/>
    <n v="1.4566666666666668"/>
    <n v="3.99"/>
  </r>
  <r>
    <s v="Cosas de Oficina"/>
    <s v="Johnson City"/>
    <s v="United States"/>
    <s v="Darrin Martin"/>
    <s v="Staple envelope"/>
    <d v="2020-09-05T00:00:00"/>
    <s v="Cerrado"/>
    <s v="CA-2020-136231"/>
    <n v="37604"/>
    <x v="153"/>
    <x v="0"/>
    <x v="0"/>
    <d v="2020-09-07T00:00:00"/>
    <s v="Second Class"/>
    <s v="Mediano"/>
    <s v="Tennessee"/>
    <s v="Mediano"/>
    <x v="12"/>
    <n v="1"/>
    <n v="0.2"/>
    <n v="7.63"/>
    <n v="13.497499999999999"/>
    <n v="3"/>
    <n v="23.47"/>
    <n v="29.337499999999999"/>
    <n v="9.7791666666666668"/>
    <n v="7.8233333333333333"/>
    <n v="15.84"/>
  </r>
  <r>
    <s v="Cosas de Oficina"/>
    <s v="Miami"/>
    <s v="United States"/>
    <s v="Jay Kimmel"/>
    <s v="Acco"/>
    <d v="2018-04-11T00:00:00"/>
    <s v="Abierto"/>
    <s v="US-2018-102715"/>
    <n v="33180"/>
    <x v="1287"/>
    <x v="0"/>
    <x v="0"/>
    <d v="2018-04-13T00:00:00"/>
    <s v="Second Class"/>
    <s v="Mediano"/>
    <s v="Florida"/>
    <s v="Mediano"/>
    <x v="13"/>
    <n v="1"/>
    <n v="0.2"/>
    <n v="2.33"/>
    <n v="4.0574999999999992"/>
    <n v="3"/>
    <n v="6.91"/>
    <n v="8.6374999999999993"/>
    <n v="2.8791666666666664"/>
    <n v="2.3033333333333332"/>
    <n v="4.58"/>
  </r>
  <r>
    <s v="Cosas de Oficina"/>
    <s v="Tampa"/>
    <s v="United States"/>
    <s v="Craig Carreira"/>
    <s v="Other"/>
    <d v="2018-12-23T00:00:00"/>
    <s v="Cerrado"/>
    <s v="CA-2018-154158"/>
    <n v="33614"/>
    <x v="1288"/>
    <x v="0"/>
    <x v="0"/>
    <d v="2018-12-27T00:00:00"/>
    <s v="Second Class"/>
    <s v="Mediano"/>
    <s v="Florida"/>
    <s v="Mediano"/>
    <x v="10"/>
    <n v="3"/>
    <n v="0.2"/>
    <n v="15.93"/>
    <n v="27.3125"/>
    <n v="3"/>
    <n v="45.53"/>
    <n v="56.912500000000001"/>
    <n v="18.970833333333335"/>
    <n v="15.176666666666668"/>
    <n v="29.6"/>
  </r>
  <r>
    <s v="Cosas de Oficina"/>
    <s v="Fayetteville"/>
    <s v="United States"/>
    <s v="Janet Martin"/>
    <s v="Xerox"/>
    <d v="2021-10-28T00:00:00"/>
    <s v="Cerrado"/>
    <s v="CA-2021-139353"/>
    <n v="28314"/>
    <x v="987"/>
    <x v="0"/>
    <x v="0"/>
    <d v="2021-10-30T00:00:00"/>
    <s v="Second Class"/>
    <s v="Mediano"/>
    <s v="North Carolina"/>
    <s v="Mediano"/>
    <x v="10"/>
    <n v="1"/>
    <n v="0.2"/>
    <n v="16.18"/>
    <n v="28.167499999999997"/>
    <n v="3"/>
    <n v="47.95"/>
    <n v="59.9375"/>
    <n v="19.979166666666668"/>
    <n v="15.983333333333334"/>
    <n v="31.770000000000003"/>
  </r>
  <r>
    <s v="Cosas de Oficina"/>
    <s v="Jacksonville"/>
    <s v="United States"/>
    <s v="Erin Mull"/>
    <s v="Easy-staple paper"/>
    <d v="2020-08-13T00:00:00"/>
    <s v="Abierto"/>
    <s v="CA-2020-155670"/>
    <n v="28540"/>
    <x v="33"/>
    <x v="0"/>
    <x v="0"/>
    <d v="2020-08-17T00:00:00"/>
    <s v="Second Class"/>
    <s v="Mediano"/>
    <s v="North Carolina"/>
    <s v="Mediano"/>
    <x v="10"/>
    <n v="3"/>
    <n v="0.2"/>
    <n v="3.21"/>
    <n v="5.777499999999999"/>
    <n v="3"/>
    <n v="10.27"/>
    <n v="12.837499999999999"/>
    <n v="4.2791666666666668"/>
    <n v="3.4233333333333333"/>
    <n v="7.06"/>
  </r>
  <r>
    <s v="Cosas de Oficina"/>
    <s v="Wilmington"/>
    <s v="United States"/>
    <s v="Justin MacKendrick"/>
    <s v="Strathmore"/>
    <d v="2021-11-03T00:00:00"/>
    <s v="Cerrado"/>
    <s v="CA-2021-130834"/>
    <n v="28403"/>
    <x v="1032"/>
    <x v="0"/>
    <x v="0"/>
    <d v="2021-11-06T00:00:00"/>
    <s v="Second Class"/>
    <s v="Mediano"/>
    <s v="North Carolina"/>
    <s v="Mediano"/>
    <x v="10"/>
    <n v="2"/>
    <n v="0.2"/>
    <n v="5.29"/>
    <n v="9.3574999999999982"/>
    <n v="3"/>
    <n v="16.27"/>
    <n v="20.337499999999999"/>
    <n v="6.7791666666666659"/>
    <n v="5.4233333333333329"/>
    <n v="10.98"/>
  </r>
  <r>
    <s v="Cosas de Oficina"/>
    <s v="Johnson City"/>
    <s v="United States"/>
    <s v="Darrin Martin"/>
    <s v="Xerox 1971"/>
    <d v="2020-09-05T00:00:00"/>
    <s v="Cerrado"/>
    <s v="CA-2020-136231"/>
    <n v="37604"/>
    <x v="1289"/>
    <x v="0"/>
    <x v="0"/>
    <d v="2020-09-07T00:00:00"/>
    <s v="Second Class"/>
    <s v="Mediano"/>
    <s v="Tennessee"/>
    <s v="Mediano"/>
    <x v="10"/>
    <n v="1"/>
    <n v="0.2"/>
    <n v="3.21"/>
    <n v="5.777499999999999"/>
    <n v="3"/>
    <n v="10.27"/>
    <n v="12.837499999999999"/>
    <n v="4.2791666666666668"/>
    <n v="3.4233333333333333"/>
    <n v="7.06"/>
  </r>
  <r>
    <s v="Cosas de Oficina"/>
    <s v="Knoxville"/>
    <s v="United States"/>
    <s v="Delfina Latchford"/>
    <s v="Other"/>
    <d v="2020-09-04T00:00:00"/>
    <s v="Cerrado"/>
    <s v="CA-2020-149783"/>
    <n v="37918"/>
    <x v="726"/>
    <x v="0"/>
    <x v="0"/>
    <d v="2020-09-07T00:00:00"/>
    <s v="Second Class"/>
    <s v="Mediano"/>
    <s v="Tennessee"/>
    <s v="Mediano"/>
    <x v="10"/>
    <n v="2"/>
    <n v="0.2"/>
    <n v="4.1100000000000003"/>
    <n v="7.1575000000000006"/>
    <n v="3"/>
    <n v="12.19"/>
    <n v="15.237499999999999"/>
    <n v="5.0791666666666666"/>
    <n v="4.0633333333333335"/>
    <n v="8.0799999999999983"/>
  </r>
  <r>
    <s v="Cosas de Oficina"/>
    <s v="Memphis"/>
    <s v="United States"/>
    <s v="Michael Nguyen"/>
    <s v="Other"/>
    <d v="2021-11-13T00:00:00"/>
    <s v="Cerrado"/>
    <s v="CA-2021-165204"/>
    <n v="38109"/>
    <x v="1290"/>
    <x v="0"/>
    <x v="0"/>
    <d v="2021-11-16T00:00:00"/>
    <s v="Second Class"/>
    <s v="Mediano"/>
    <s v="Tennessee"/>
    <s v="Mediano"/>
    <x v="10"/>
    <n v="2"/>
    <n v="0.2"/>
    <n v="3.34"/>
    <n v="5.5649999999999995"/>
    <n v="3"/>
    <n v="8.9"/>
    <n v="11.125"/>
    <n v="3.7083333333333335"/>
    <n v="2.9666666666666668"/>
    <n v="5.5600000000000005"/>
  </r>
  <r>
    <s v="Cosas de Oficina"/>
    <s v="North Miami"/>
    <s v="United States"/>
    <s v="Jeremy Pistek"/>
    <s v="Acme"/>
    <d v="2018-08-22T00:00:00"/>
    <s v="Cerrado"/>
    <s v="CA-2018-130918"/>
    <n v="33161"/>
    <x v="1291"/>
    <x v="0"/>
    <x v="0"/>
    <d v="2018-08-24T00:00:00"/>
    <s v="Second Class"/>
    <s v="Mediano"/>
    <s v="Florida"/>
    <s v="Mediano"/>
    <x v="14"/>
    <n v="1"/>
    <n v="0.2"/>
    <n v="-1.81"/>
    <n v="9.7500000000000142E-2"/>
    <n v="3"/>
    <n v="7.63"/>
    <n v="9.5374999999999996"/>
    <n v="3.1791666666666667"/>
    <n v="2.5433333333333334"/>
    <n v="9.44"/>
  </r>
  <r>
    <s v="Cosas de Oficina"/>
    <s v="Port Saint Lucie"/>
    <s v="United States"/>
    <s v="Shui Tom"/>
    <s v="Hoover"/>
    <d v="2021-08-27T00:00:00"/>
    <s v="Abierto"/>
    <s v="CA-2021-101273"/>
    <n v="34952"/>
    <x v="566"/>
    <x v="0"/>
    <x v="0"/>
    <d v="2021-08-30T00:00:00"/>
    <s v="Second Class"/>
    <s v="Mediano"/>
    <s v="Florida"/>
    <s v="Mediano"/>
    <x v="9"/>
    <n v="2"/>
    <n v="0.2"/>
    <n v="0.9"/>
    <n v="4.4849999999999977"/>
    <n v="4"/>
    <n v="14.34"/>
    <n v="17.924999999999997"/>
    <n v="4.4812499999999993"/>
    <n v="3.585"/>
    <n v="13.44"/>
  </r>
  <r>
    <s v="Cosas de Oficina"/>
    <s v="Clarksville"/>
    <s v="United States"/>
    <s v="Rose O'Brian"/>
    <s v="Other"/>
    <d v="2019-12-04T00:00:00"/>
    <s v="Cerrado"/>
    <s v="CA-2019-155600"/>
    <n v="37042"/>
    <x v="684"/>
    <x v="0"/>
    <x v="0"/>
    <d v="2019-12-07T00:00:00"/>
    <s v="Second Class"/>
    <s v="Mediano"/>
    <s v="Tennessee"/>
    <s v="Mediano"/>
    <x v="6"/>
    <n v="2"/>
    <n v="0.2"/>
    <n v="12.01"/>
    <n v="21.249999999999993"/>
    <n v="4"/>
    <n v="36.96"/>
    <n v="46.199999999999996"/>
    <n v="11.549999999999999"/>
    <n v="9.24"/>
    <n v="24.950000000000003"/>
  </r>
  <r>
    <s v="Cosas de Oficina"/>
    <s v="Fayetteville"/>
    <s v="United States"/>
    <s v="Jill Fjeld"/>
    <s v="Carina"/>
    <d v="2021-11-06T00:00:00"/>
    <s v="Abierto"/>
    <s v="CA-2021-167941"/>
    <n v="28314"/>
    <x v="460"/>
    <x v="0"/>
    <x v="0"/>
    <d v="2021-11-09T00:00:00"/>
    <s v="Second Class"/>
    <s v="Mediano"/>
    <s v="North Carolina"/>
    <s v="Mediano"/>
    <x v="4"/>
    <n v="2"/>
    <n v="0.2"/>
    <n v="-51.83"/>
    <n v="12.954999999999984"/>
    <n v="4"/>
    <n v="259.14"/>
    <n v="323.92499999999995"/>
    <n v="80.981249999999989"/>
    <n v="64.784999999999997"/>
    <n v="310.96999999999997"/>
  </r>
  <r>
    <s v="Cosas de Oficina"/>
    <s v="Memphis"/>
    <s v="United States"/>
    <s v="Michael Nguyen"/>
    <s v="Tennsco"/>
    <d v="2021-11-13T00:00:00"/>
    <s v="Cerrado"/>
    <s v="CA-2021-165204"/>
    <n v="38109"/>
    <x v="1084"/>
    <x v="0"/>
    <x v="0"/>
    <d v="2021-11-16T00:00:00"/>
    <s v="Second Class"/>
    <s v="Mediano"/>
    <s v="Tennessee"/>
    <s v="Mediano"/>
    <x v="4"/>
    <n v="2"/>
    <n v="0.2"/>
    <n v="-63.01"/>
    <n v="117.005"/>
    <n v="4"/>
    <n v="720.06"/>
    <n v="900.07499999999993"/>
    <n v="225.01874999999998"/>
    <n v="180.01499999999999"/>
    <n v="783.06999999999994"/>
  </r>
  <r>
    <s v="Cosas de Oficina"/>
    <s v="Tallahassee"/>
    <s v="United States"/>
    <s v="Patrick O'Brill"/>
    <s v="Ampad"/>
    <d v="2021-08-23T00:00:00"/>
    <s v="Cerrado"/>
    <s v="CA-2021-129021"/>
    <n v="32303"/>
    <x v="1292"/>
    <x v="0"/>
    <x v="0"/>
    <d v="2021-08-26T00:00:00"/>
    <s v="Second Class"/>
    <s v="Mediano"/>
    <s v="Florida"/>
    <s v="Mediano"/>
    <x v="10"/>
    <n v="2"/>
    <n v="0.2"/>
    <n v="2.94"/>
    <n v="5.1199999999999992"/>
    <n v="5"/>
    <n v="8.7200000000000006"/>
    <n v="10.9"/>
    <n v="2.1800000000000002"/>
    <n v="1.7440000000000002"/>
    <n v="5.7800000000000011"/>
  </r>
  <r>
    <s v="Cosas de Oficina"/>
    <s v="Memphis"/>
    <s v="United States"/>
    <s v="Eric Hoffmann"/>
    <s v="Xerox"/>
    <d v="2021-05-27T00:00:00"/>
    <s v="Cerrado"/>
    <s v="CA-2021-160458"/>
    <n v="38109"/>
    <x v="1293"/>
    <x v="0"/>
    <x v="0"/>
    <d v="2021-05-29T00:00:00"/>
    <s v="Second Class"/>
    <s v="Mediano"/>
    <s v="Tennessee"/>
    <s v="Mediano"/>
    <x v="10"/>
    <n v="1"/>
    <n v="0.2"/>
    <n v="9.07"/>
    <n v="15.549999999999997"/>
    <n v="5"/>
    <n v="25.92"/>
    <n v="32.4"/>
    <n v="6.4799999999999995"/>
    <n v="5.1840000000000002"/>
    <n v="16.850000000000001"/>
  </r>
  <r>
    <s v="Cosas de Oficina"/>
    <s v="Tampa"/>
    <s v="United States"/>
    <s v="Craig Carreira"/>
    <s v="Acco"/>
    <d v="2018-12-23T00:00:00"/>
    <s v="Cerrado"/>
    <s v="CA-2018-154158"/>
    <n v="33614"/>
    <x v="1189"/>
    <x v="0"/>
    <x v="0"/>
    <d v="2018-12-27T00:00:00"/>
    <s v="Second Class"/>
    <s v="Mediano"/>
    <s v="Florida"/>
    <s v="Mediano"/>
    <x v="4"/>
    <n v="3"/>
    <n v="0.2"/>
    <n v="-1.05"/>
    <n v="19.929999999999993"/>
    <n v="5"/>
    <n v="83.92"/>
    <n v="104.89999999999999"/>
    <n v="20.979999999999997"/>
    <n v="16.783999999999999"/>
    <n v="84.97"/>
  </r>
  <r>
    <s v="Cosas de Oficina"/>
    <s v="Tallahassee"/>
    <s v="United States"/>
    <s v="Patrick O'Brill"/>
    <s v="FelBajoes"/>
    <d v="2021-08-23T00:00:00"/>
    <s v="Cerrado"/>
    <s v="CA-2021-129021"/>
    <n v="32303"/>
    <x v="730"/>
    <x v="0"/>
    <x v="0"/>
    <d v="2021-08-26T00:00:00"/>
    <s v="Second Class"/>
    <s v="Mediano"/>
    <s v="Florida"/>
    <s v="Mediano"/>
    <x v="9"/>
    <n v="2"/>
    <n v="0.2"/>
    <n v="12.1"/>
    <n v="52.444999999999993"/>
    <n v="6"/>
    <n v="161.38"/>
    <n v="201.72499999999999"/>
    <n v="33.62083333333333"/>
    <n v="26.896666666666665"/>
    <n v="149.28"/>
  </r>
  <r>
    <s v="Cosas de Oficina"/>
    <s v="Hollywood"/>
    <s v="United States"/>
    <s v="Frank Olsen"/>
    <s v="Xerox"/>
    <d v="2020-10-31T00:00:00"/>
    <s v="Abierto"/>
    <s v="US-2020-142251"/>
    <n v="33021"/>
    <x v="482"/>
    <x v="0"/>
    <x v="0"/>
    <d v="2020-11-04T00:00:00"/>
    <s v="Second Class"/>
    <s v="Mediano"/>
    <s v="Florida"/>
    <s v="Mediano"/>
    <x v="10"/>
    <n v="3"/>
    <n v="0.2"/>
    <n v="11.22"/>
    <n v="19.234999999999999"/>
    <n v="6"/>
    <n v="32.06"/>
    <n v="40.075000000000003"/>
    <n v="6.6791666666666671"/>
    <n v="5.3433333333333337"/>
    <n v="20.840000000000003"/>
  </r>
  <r>
    <s v="Cosas de Oficina"/>
    <s v="Fayetteville"/>
    <s v="United States"/>
    <s v="Jill Fjeld"/>
    <s v="Xerox"/>
    <d v="2021-11-06T00:00:00"/>
    <s v="Abierto"/>
    <s v="CA-2021-167941"/>
    <n v="28314"/>
    <x v="585"/>
    <x v="0"/>
    <x v="0"/>
    <d v="2021-11-09T00:00:00"/>
    <s v="Second Class"/>
    <s v="Mediano"/>
    <s v="North Carolina"/>
    <s v="Mediano"/>
    <x v="10"/>
    <n v="2"/>
    <n v="0.2"/>
    <n v="10.89"/>
    <n v="18.664999999999999"/>
    <n v="6"/>
    <n v="31.1"/>
    <n v="38.875"/>
    <n v="6.479166666666667"/>
    <n v="5.1833333333333336"/>
    <n v="20.21"/>
  </r>
  <r>
    <s v="Cosas de Oficina"/>
    <s v="Fayetteville"/>
    <s v="United States"/>
    <s v="Rob Lucas"/>
    <s v="Xerox"/>
    <d v="2021-08-31T00:00:00"/>
    <s v="Abierto"/>
    <s v="US-2021-135062"/>
    <n v="28314"/>
    <x v="1038"/>
    <x v="0"/>
    <x v="0"/>
    <d v="2021-09-04T00:00:00"/>
    <s v="Second Class"/>
    <s v="Mediano"/>
    <s v="North Carolina"/>
    <s v="Mediano"/>
    <x v="10"/>
    <n v="3"/>
    <n v="0.2"/>
    <n v="83.21"/>
    <n v="140.59499999999997"/>
    <n v="7"/>
    <n v="229.54"/>
    <n v="286.92499999999995"/>
    <n v="40.989285714285707"/>
    <n v="32.791428571428568"/>
    <n v="146.32999999999998"/>
  </r>
  <r>
    <s v="Cosas de Oficina"/>
    <s v="Hialeah"/>
    <s v="United States"/>
    <s v="Jamie Kunitz"/>
    <s v="Staples in misc. colors"/>
    <d v="2020-10-01T00:00:00"/>
    <s v="Cerrado"/>
    <s v="CA-2020-116918"/>
    <n v="33012"/>
    <x v="1088"/>
    <x v="0"/>
    <x v="0"/>
    <d v="2020-10-06T00:00:00"/>
    <s v="Second Class"/>
    <s v="Mediano"/>
    <s v="Florida"/>
    <s v="Mediano"/>
    <x v="6"/>
    <n v="3"/>
    <n v="0.2"/>
    <n v="5.03"/>
    <n v="12.775000000000002"/>
    <n v="8"/>
    <n v="30.98"/>
    <n v="38.725000000000001"/>
    <n v="4.8406250000000002"/>
    <n v="3.8725000000000001"/>
    <n v="25.95"/>
  </r>
  <r>
    <s v="Cosas de Oficina"/>
    <s v="Jackson"/>
    <s v="United States"/>
    <s v="Giulietta Weimer"/>
    <s v="Tenex"/>
    <d v="2020-10-21T00:00:00"/>
    <s v="Cerrado"/>
    <s v="CA-2020-169334"/>
    <n v="38301"/>
    <x v="1294"/>
    <x v="0"/>
    <x v="0"/>
    <d v="2020-10-24T00:00:00"/>
    <s v="Second Class"/>
    <s v="Mediano"/>
    <s v="Tennessee"/>
    <s v="Mediano"/>
    <x v="4"/>
    <n v="2"/>
    <n v="0.2"/>
    <n v="6.98"/>
    <n v="34.897500000000008"/>
    <n v="9"/>
    <n v="111.67"/>
    <n v="139.58750000000001"/>
    <n v="15.509722222222221"/>
    <n v="12.407777777777778"/>
    <n v="104.69"/>
  </r>
  <r>
    <s v="Cosas de Oficina"/>
    <s v="Fort Lauderdale"/>
    <s v="United States"/>
    <s v="Darren Powers"/>
    <s v="GBC"/>
    <d v="2020-05-15T00:00:00"/>
    <s v="Cerrado"/>
    <s v="CA-2020-141180"/>
    <n v="33311"/>
    <x v="625"/>
    <x v="0"/>
    <x v="0"/>
    <d v="2020-05-19T00:00:00"/>
    <s v="Second Class"/>
    <s v="Mediano"/>
    <s v="Florida"/>
    <s v="Mediano"/>
    <x v="8"/>
    <n v="3"/>
    <n v="0.7"/>
    <n v="-5.18"/>
    <n v="12.926666666666664"/>
    <n v="4"/>
    <n v="7.76"/>
    <n v="25.866666666666664"/>
    <n v="6.4666666666666659"/>
    <n v="1.94"/>
    <n v="12.94"/>
  </r>
  <r>
    <s v="Cosas de Oficina"/>
    <s v="Hialeah"/>
    <s v="United States"/>
    <s v="Jamie Kunitz"/>
    <s v="Avery"/>
    <d v="2020-10-01T00:00:00"/>
    <s v="Cerrado"/>
    <s v="CA-2020-116918"/>
    <n v="33012"/>
    <x v="307"/>
    <x v="0"/>
    <x v="0"/>
    <d v="2020-10-06T00:00:00"/>
    <s v="Second Class"/>
    <s v="Mediano"/>
    <s v="Florida"/>
    <s v="Mediano"/>
    <x v="8"/>
    <n v="3"/>
    <n v="0.7"/>
    <n v="-4.49"/>
    <n v="8.0866666666666625"/>
    <n v="4"/>
    <n v="5.39"/>
    <n v="17.966666666666661"/>
    <n v="4.4916666666666654"/>
    <n v="1.3474999999999999"/>
    <n v="9.879999999999999"/>
  </r>
  <r>
    <s v="Cosas de Oficina"/>
    <s v="Miami"/>
    <s v="United States"/>
    <s v="Ryan Akin"/>
    <s v="GBC"/>
    <d v="2018-08-29T00:00:00"/>
    <s v="Abierto"/>
    <s v="CA-2018-169775"/>
    <n v="33178"/>
    <x v="1295"/>
    <x v="0"/>
    <x v="0"/>
    <d v="2018-09-02T00:00:00"/>
    <s v="Second Class"/>
    <s v="Mediano"/>
    <s v="Florida"/>
    <s v="Mediano"/>
    <x v="8"/>
    <n v="3"/>
    <n v="0.7"/>
    <n v="-336.78"/>
    <n v="841.97333333333313"/>
    <n v="4"/>
    <n v="505.18"/>
    <n v="1683.9333333333332"/>
    <n v="420.98333333333329"/>
    <n v="126.295"/>
    <n v="841.96"/>
  </r>
  <r>
    <s v="Cosas de Oficina"/>
    <s v="Clarksville"/>
    <s v="United States"/>
    <s v="Rose O'Brian"/>
    <s v="GBC"/>
    <d v="2019-12-04T00:00:00"/>
    <s v="Cerrado"/>
    <s v="CA-2019-155600"/>
    <n v="37042"/>
    <x v="692"/>
    <x v="0"/>
    <x v="0"/>
    <d v="2019-12-07T00:00:00"/>
    <s v="Second Class"/>
    <s v="Mediano"/>
    <s v="Tennessee"/>
    <s v="Mediano"/>
    <x v="8"/>
    <n v="2"/>
    <n v="0.7"/>
    <n v="-1065.3699999999999"/>
    <n v="2663.436666666666"/>
    <n v="7"/>
    <n v="1598.06"/>
    <n v="5326.8666666666659"/>
    <n v="760.9809523809522"/>
    <n v="228.29428571428571"/>
    <n v="2663.43"/>
  </r>
  <r>
    <s v="Cosas de Oficina"/>
    <s v="Johnson City"/>
    <s v="United States"/>
    <s v="Darrin Martin"/>
    <s v="Wilson Jones"/>
    <d v="2020-09-05T00:00:00"/>
    <s v="Cerrado"/>
    <s v="CA-2020-136231"/>
    <n v="37604"/>
    <x v="1004"/>
    <x v="0"/>
    <x v="0"/>
    <d v="2020-09-07T00:00:00"/>
    <s v="Second Class"/>
    <s v="Mediano"/>
    <s v="Tennessee"/>
    <s v="Mediano"/>
    <x v="8"/>
    <n v="1"/>
    <n v="0.7"/>
    <n v="-63.11"/>
    <n v="137.6966666666666"/>
    <n v="7"/>
    <n v="86.06"/>
    <n v="286.86666666666662"/>
    <n v="40.980952380952381"/>
    <n v="12.294285714285715"/>
    <n v="149.17000000000002"/>
  </r>
  <r>
    <s v="Cosas de Oficina"/>
    <s v="Fayetteville"/>
    <s v="United States"/>
    <s v="Jill Fjeld"/>
    <s v="Avery"/>
    <d v="2021-11-06T00:00:00"/>
    <s v="Abierto"/>
    <s v="CA-2021-167941"/>
    <n v="28314"/>
    <x v="554"/>
    <x v="0"/>
    <x v="0"/>
    <d v="2021-11-09T00:00:00"/>
    <s v="Second Class"/>
    <s v="Mediano"/>
    <s v="North Carolina"/>
    <s v="Mediano"/>
    <x v="8"/>
    <n v="2"/>
    <n v="0.7"/>
    <n v="-10.62"/>
    <n v="20.343333333333327"/>
    <n v="8"/>
    <n v="13.27"/>
    <n v="44.233333333333327"/>
    <n v="5.5291666666666659"/>
    <n v="1.6587499999999999"/>
    <n v="23.89"/>
  </r>
  <r>
    <s v="Cosas de Oficina"/>
    <s v="Jacksonville"/>
    <s v="United States"/>
    <s v="Erin Mull"/>
    <s v="Acco"/>
    <d v="2020-08-13T00:00:00"/>
    <s v="Abierto"/>
    <s v="CA-2020-155670"/>
    <n v="28540"/>
    <x v="605"/>
    <x v="0"/>
    <x v="0"/>
    <d v="2020-08-17T00:00:00"/>
    <s v="Second Class"/>
    <s v="Mediano"/>
    <s v="North Carolina"/>
    <s v="Mediano"/>
    <x v="8"/>
    <n v="3"/>
    <n v="0.7"/>
    <n v="-8.24"/>
    <n v="17.963333333333331"/>
    <n v="8"/>
    <n v="11.23"/>
    <n v="37.43333333333333"/>
    <n v="4.6791666666666663"/>
    <n v="1.4037500000000001"/>
    <n v="19.47"/>
  </r>
  <r>
    <s v="Cosas de Oficina"/>
    <s v="Chico"/>
    <s v="United States"/>
    <s v="Xylona Preis"/>
    <s v="Newell"/>
    <d v="2019-12-12T00:00:00"/>
    <s v="Cerrado"/>
    <s v="CA-2019-155586"/>
    <n v="95928"/>
    <x v="148"/>
    <x v="1"/>
    <x v="0"/>
    <d v="2019-12-16T00:00:00"/>
    <s v="Second Class"/>
    <s v="Mediano"/>
    <s v="California"/>
    <s v="Mediano"/>
    <x v="6"/>
    <n v="3"/>
    <n v="0"/>
    <n v="0.6"/>
    <n v="0.60000000000000009"/>
    <n v="1"/>
    <n v="2.21"/>
    <n v="2.21"/>
    <n v="2.21"/>
    <n v="2.21"/>
    <n v="1.6099999999999999"/>
  </r>
  <r>
    <s v="Cosas de Oficina"/>
    <s v="Los Angeles"/>
    <s v="United States"/>
    <s v="Michael Chen"/>
    <s v="Newell"/>
    <d v="2018-12-20T00:00:00"/>
    <s v="Cerrado"/>
    <s v="CA-2018-156594"/>
    <n v="90008"/>
    <x v="1296"/>
    <x v="1"/>
    <x v="0"/>
    <d v="2018-12-23T00:00:00"/>
    <s v="Second Class"/>
    <s v="Mediano"/>
    <s v="California"/>
    <s v="Mediano"/>
    <x v="6"/>
    <n v="2"/>
    <n v="0"/>
    <n v="1.1599999999999999"/>
    <n v="1.1600000000000001"/>
    <n v="1"/>
    <n v="4.13"/>
    <n v="4.13"/>
    <n v="4.13"/>
    <n v="4.13"/>
    <n v="2.9699999999999998"/>
  </r>
  <r>
    <s v="Cosas de Oficina"/>
    <s v="Long Beach"/>
    <s v="United States"/>
    <s v="Jamie Frazer"/>
    <s v="Other"/>
    <d v="2021-01-07T00:00:00"/>
    <s v="Cerrado"/>
    <s v="US-2021-123862"/>
    <n v="90805"/>
    <x v="128"/>
    <x v="1"/>
    <x v="0"/>
    <d v="2021-01-09T00:00:00"/>
    <s v="Second Class"/>
    <s v="Mediano"/>
    <s v="California"/>
    <s v="Mediano"/>
    <x v="13"/>
    <n v="1"/>
    <n v="0"/>
    <n v="3.55"/>
    <n v="3.55"/>
    <n v="1"/>
    <n v="7.89"/>
    <n v="7.89"/>
    <n v="7.89"/>
    <n v="7.89"/>
    <n v="4.34"/>
  </r>
  <r>
    <s v="Cosas de Oficina"/>
    <s v="San Francisco"/>
    <s v="United States"/>
    <s v="Kean Thornton"/>
    <s v="Acco"/>
    <d v="2021-06-24T00:00:00"/>
    <s v="Cerrado"/>
    <s v="CA-2021-159107"/>
    <n v="94110"/>
    <x v="1287"/>
    <x v="1"/>
    <x v="0"/>
    <d v="2021-06-26T00:00:00"/>
    <s v="Second Class"/>
    <s v="Mediano"/>
    <s v="California"/>
    <s v="Mediano"/>
    <x v="13"/>
    <n v="1"/>
    <n v="0"/>
    <n v="1.35"/>
    <n v="1.35"/>
    <n v="1"/>
    <n v="2.88"/>
    <n v="2.88"/>
    <n v="2.88"/>
    <n v="2.88"/>
    <n v="1.5299999999999998"/>
  </r>
  <r>
    <s v="Cosas de Oficina"/>
    <s v="Los Angeles"/>
    <s v="United States"/>
    <s v="Pamela Stobb"/>
    <s v="Xerox"/>
    <d v="2020-09-29T00:00:00"/>
    <s v="Cerrado"/>
    <s v="US-2020-101497"/>
    <n v="90008"/>
    <x v="640"/>
    <x v="1"/>
    <x v="0"/>
    <d v="2020-10-01T00:00:00"/>
    <s v="Second Class"/>
    <s v="Mediano"/>
    <s v="California"/>
    <s v="Mediano"/>
    <x v="10"/>
    <n v="1"/>
    <n v="0"/>
    <n v="9.11"/>
    <n v="9.11"/>
    <n v="1"/>
    <n v="18.97"/>
    <n v="18.97"/>
    <n v="18.97"/>
    <n v="18.97"/>
    <n v="9.86"/>
  </r>
  <r>
    <s v="Cosas de Oficina"/>
    <s v="Los Angeles"/>
    <s v="United States"/>
    <s v="Chris Cortes"/>
    <s v="Xerox"/>
    <d v="2020-03-28T00:00:00"/>
    <s v="Cerrado"/>
    <s v="CA-2020-131380"/>
    <n v="90032"/>
    <x v="1297"/>
    <x v="1"/>
    <x v="0"/>
    <d v="2020-03-31T00:00:00"/>
    <s v="Second Class"/>
    <s v="Mediano"/>
    <s v="California"/>
    <s v="Mediano"/>
    <x v="10"/>
    <n v="2"/>
    <n v="0"/>
    <n v="2.93"/>
    <n v="2.93"/>
    <n v="1"/>
    <n v="5.98"/>
    <n v="5.98"/>
    <n v="5.98"/>
    <n v="5.98"/>
    <n v="3.0500000000000003"/>
  </r>
  <r>
    <s v="Cosas de Oficina"/>
    <s v="Los Angeles"/>
    <s v="United States"/>
    <s v="Christopher Conant"/>
    <s v="Xerox"/>
    <d v="2020-07-07T00:00:00"/>
    <s v="Cerrado"/>
    <s v="CA-2020-135265"/>
    <n v="90045"/>
    <x v="1049"/>
    <x v="1"/>
    <x v="0"/>
    <d v="2020-07-09T00:00:00"/>
    <s v="Second Class"/>
    <s v="Mediano"/>
    <s v="California"/>
    <s v="Mediano"/>
    <x v="10"/>
    <n v="1"/>
    <n v="0"/>
    <n v="24.47"/>
    <n v="24.47"/>
    <n v="1"/>
    <n v="48.94"/>
    <n v="48.94"/>
    <n v="48.94"/>
    <n v="48.94"/>
    <n v="24.47"/>
  </r>
  <r>
    <s v="Cosas de Oficina"/>
    <s v="San Diego"/>
    <s v="United States"/>
    <s v="Max Jones"/>
    <s v="Xerox"/>
    <d v="2020-06-24T00:00:00"/>
    <s v="Abierto"/>
    <s v="CA-2020-100300"/>
    <n v="92037"/>
    <x v="1103"/>
    <x v="1"/>
    <x v="0"/>
    <d v="2020-06-26T00:00:00"/>
    <s v="Second Class"/>
    <s v="Mediano"/>
    <s v="California"/>
    <s v="Mediano"/>
    <x v="10"/>
    <n v="1"/>
    <n v="0"/>
    <n v="50.33"/>
    <n v="50.33"/>
    <n v="1"/>
    <n v="104.85"/>
    <n v="104.85"/>
    <n v="104.85"/>
    <n v="104.85"/>
    <n v="54.519999999999996"/>
  </r>
  <r>
    <s v="Cosas de Oficina"/>
    <s v="San Francisco"/>
    <s v="United States"/>
    <s v="Ruben Dartt"/>
    <s v="Xerox"/>
    <d v="2020-06-23T00:00:00"/>
    <s v="Abierto"/>
    <s v="CA-2020-140382"/>
    <n v="94109"/>
    <x v="681"/>
    <x v="1"/>
    <x v="0"/>
    <d v="2020-06-25T00:00:00"/>
    <s v="Second Class"/>
    <s v="Mediano"/>
    <s v="California"/>
    <s v="Mediano"/>
    <x v="10"/>
    <n v="1"/>
    <n v="0"/>
    <n v="9.39"/>
    <n v="9.39"/>
    <n v="1"/>
    <n v="19.98"/>
    <n v="19.98"/>
    <n v="19.98"/>
    <n v="19.98"/>
    <n v="10.59"/>
  </r>
  <r>
    <s v="Cosas de Oficina"/>
    <s v="Seattle"/>
    <s v="United States"/>
    <s v="Charles Crestani"/>
    <s v="Xerox"/>
    <d v="2020-08-26T00:00:00"/>
    <s v="Cerrado"/>
    <s v="CA-2020-148201"/>
    <n v="98103"/>
    <x v="711"/>
    <x v="1"/>
    <x v="0"/>
    <d v="2020-08-29T00:00:00"/>
    <s v="Second Class"/>
    <s v="Mediano"/>
    <s v="Washington"/>
    <s v="Mediano"/>
    <x v="10"/>
    <n v="2"/>
    <n v="0"/>
    <n v="3.11"/>
    <n v="3.11"/>
    <n v="1"/>
    <n v="6.48"/>
    <n v="6.48"/>
    <n v="6.48"/>
    <n v="6.48"/>
    <n v="3.3700000000000006"/>
  </r>
  <r>
    <s v="Cosas de Oficina"/>
    <s v="Albuquerque"/>
    <s v="United States"/>
    <s v="Shui Tom"/>
    <s v="FelBajoes"/>
    <d v="2018-12-29T00:00:00"/>
    <s v="Abierto"/>
    <s v="CA-2018-152345"/>
    <n v="87105"/>
    <x v="1105"/>
    <x v="1"/>
    <x v="0"/>
    <d v="2019-01-03T00:00:00"/>
    <s v="Second Class"/>
    <s v="Mediano"/>
    <s v="New Mexico"/>
    <s v="Mediano"/>
    <x v="4"/>
    <n v="3"/>
    <n v="0"/>
    <n v="7.99"/>
    <n v="7.990000000000002"/>
    <n v="1"/>
    <n v="33.29"/>
    <n v="33.29"/>
    <n v="33.29"/>
    <n v="33.29"/>
    <n v="25.299999999999997"/>
  </r>
  <r>
    <s v="Cosas de Oficina"/>
    <s v="Olympia"/>
    <s v="United States"/>
    <s v="Philip Fox"/>
    <s v="Other"/>
    <d v="2021-06-17T00:00:00"/>
    <s v="Abierto"/>
    <s v="CA-2021-118437"/>
    <n v="98502"/>
    <x v="1298"/>
    <x v="1"/>
    <x v="0"/>
    <d v="2021-06-21T00:00:00"/>
    <s v="Second Class"/>
    <s v="Mediano"/>
    <s v="Washington"/>
    <s v="Mediano"/>
    <x v="4"/>
    <n v="3"/>
    <n v="0"/>
    <n v="4.07"/>
    <n v="4.07"/>
    <n v="1"/>
    <n v="14.03"/>
    <n v="14.03"/>
    <n v="14.03"/>
    <n v="14.03"/>
    <n v="9.9599999999999991"/>
  </r>
  <r>
    <s v="Cosas de Oficina"/>
    <s v="Farmington"/>
    <s v="United States"/>
    <s v="Anthony Witt"/>
    <s v="Martin-Yale"/>
    <d v="2019-04-13T00:00:00"/>
    <s v="Cerrado"/>
    <s v="CA-2019-149678"/>
    <n v="87401"/>
    <x v="505"/>
    <x v="1"/>
    <x v="0"/>
    <d v="2019-04-15T00:00:00"/>
    <s v="Second Class"/>
    <s v="Mediano"/>
    <s v="New Mexico"/>
    <s v="Mediano"/>
    <x v="14"/>
    <n v="1"/>
    <n v="0"/>
    <n v="0.39"/>
    <n v="0.39000000000000057"/>
    <n v="1"/>
    <n v="12.88"/>
    <n v="12.88"/>
    <n v="12.88"/>
    <n v="12.88"/>
    <n v="12.49"/>
  </r>
  <r>
    <s v="Cosas de Oficina"/>
    <s v="Westminster"/>
    <s v="United States"/>
    <s v="Chris Cortes"/>
    <s v="Acco"/>
    <d v="2021-05-04T00:00:00"/>
    <s v="Cerrado"/>
    <s v="CA-2021-119914"/>
    <n v="92683"/>
    <x v="167"/>
    <x v="1"/>
    <x v="0"/>
    <d v="2021-05-09T00:00:00"/>
    <s v="Second Class"/>
    <s v="Mediano"/>
    <s v="California"/>
    <s v="Mediano"/>
    <x v="9"/>
    <n v="3"/>
    <n v="0"/>
    <n v="72.95"/>
    <n v="72.950000000000017"/>
    <n v="2"/>
    <n v="243.16"/>
    <n v="243.16"/>
    <n v="121.58"/>
    <n v="121.58"/>
    <n v="170.20999999999998"/>
  </r>
  <r>
    <s v="Cosas de Oficina"/>
    <s v="Longview"/>
    <s v="United States"/>
    <s v="Maria Bertelson"/>
    <s v="FelBajoes"/>
    <d v="2021-11-12T00:00:00"/>
    <s v="Cerrado"/>
    <s v="CA-2021-149944"/>
    <n v="98632"/>
    <x v="513"/>
    <x v="1"/>
    <x v="0"/>
    <d v="2021-11-16T00:00:00"/>
    <s v="Second Class"/>
    <s v="Mediano"/>
    <s v="Washington"/>
    <s v="Mediano"/>
    <x v="9"/>
    <n v="3"/>
    <n v="0"/>
    <n v="22.07"/>
    <n v="22.07"/>
    <n v="2"/>
    <n v="76.12"/>
    <n v="76.12"/>
    <n v="38.06"/>
    <n v="38.06"/>
    <n v="54.050000000000004"/>
  </r>
  <r>
    <s v="Cosas de Oficina"/>
    <s v="Seattle"/>
    <s v="United States"/>
    <s v="Don Weiss"/>
    <s v="Belkin"/>
    <d v="2021-09-23T00:00:00"/>
    <s v="Abierto"/>
    <s v="CA-2021-132521"/>
    <n v="98105"/>
    <x v="1299"/>
    <x v="1"/>
    <x v="0"/>
    <d v="2021-09-25T00:00:00"/>
    <s v="Second Class"/>
    <s v="Mediano"/>
    <s v="Washington"/>
    <s v="Mediano"/>
    <x v="9"/>
    <n v="1"/>
    <n v="0"/>
    <n v="33.590000000000003"/>
    <n v="33.590000000000003"/>
    <n v="2"/>
    <n v="119.96"/>
    <n v="119.96"/>
    <n v="59.98"/>
    <n v="59.98"/>
    <n v="86.36999999999999"/>
  </r>
  <r>
    <s v="Cosas de Oficina"/>
    <s v="Los Angeles"/>
    <s v="United States"/>
    <s v="Liz Carlisle"/>
    <s v="Newell"/>
    <d v="2021-09-09T00:00:00"/>
    <s v="Cerrado"/>
    <s v="CA-2021-137498"/>
    <n v="90004"/>
    <x v="1117"/>
    <x v="1"/>
    <x v="0"/>
    <d v="2021-09-14T00:00:00"/>
    <s v="Second Class"/>
    <s v="Mediano"/>
    <s v="California"/>
    <s v="Mediano"/>
    <x v="6"/>
    <n v="3"/>
    <n v="0"/>
    <n v="1.9"/>
    <n v="1.8999999999999995"/>
    <n v="2"/>
    <n v="6.56"/>
    <n v="6.56"/>
    <n v="3.28"/>
    <n v="3.28"/>
    <n v="4.66"/>
  </r>
  <r>
    <s v="Cosas de Oficina"/>
    <s v="Los Angeles"/>
    <s v="United States"/>
    <s v="Michael Chen"/>
    <s v="Boston"/>
    <d v="2018-12-20T00:00:00"/>
    <s v="Cerrado"/>
    <s v="CA-2018-156594"/>
    <n v="90008"/>
    <x v="980"/>
    <x v="1"/>
    <x v="0"/>
    <d v="2018-12-23T00:00:00"/>
    <s v="Second Class"/>
    <s v="Mediano"/>
    <s v="California"/>
    <s v="Mediano"/>
    <x v="6"/>
    <n v="2"/>
    <n v="0"/>
    <n v="12.3"/>
    <n v="12.299999999999997"/>
    <n v="2"/>
    <n v="47.3"/>
    <n v="47.3"/>
    <n v="23.65"/>
    <n v="23.65"/>
    <n v="35"/>
  </r>
  <r>
    <s v="Cosas de Oficina"/>
    <s v="Los Angeles"/>
    <s v="United States"/>
    <s v="Robert Waldorf"/>
    <s v="Newell"/>
    <d v="2021-10-12T00:00:00"/>
    <s v="Cerrado"/>
    <s v="CA-2021-112431"/>
    <n v="90049"/>
    <x v="135"/>
    <x v="1"/>
    <x v="0"/>
    <d v="2021-10-14T00:00:00"/>
    <s v="Second Class"/>
    <s v="Mediano"/>
    <s v="California"/>
    <s v="Mediano"/>
    <x v="6"/>
    <n v="1"/>
    <n v="0"/>
    <n v="1.59"/>
    <n v="1.5899999999999999"/>
    <n v="2"/>
    <n v="5.88"/>
    <n v="5.88"/>
    <n v="2.94"/>
    <n v="2.94"/>
    <n v="4.29"/>
  </r>
  <r>
    <s v="Cosas de Oficina"/>
    <s v="Seattle"/>
    <s v="United States"/>
    <s v="Max Engle"/>
    <s v="Boston"/>
    <d v="2019-09-24T00:00:00"/>
    <s v="Abierto"/>
    <s v="CA-2019-161830"/>
    <n v="98105"/>
    <x v="30"/>
    <x v="1"/>
    <x v="0"/>
    <d v="2019-09-26T00:00:00"/>
    <s v="Second Class"/>
    <s v="Mediano"/>
    <s v="Washington"/>
    <s v="Mediano"/>
    <x v="6"/>
    <n v="1"/>
    <n v="0"/>
    <n v="10.43"/>
    <n v="10.43"/>
    <n v="2"/>
    <n v="35.96"/>
    <n v="35.96"/>
    <n v="17.98"/>
    <n v="17.98"/>
    <n v="25.53"/>
  </r>
  <r>
    <s v="Cosas de Oficina"/>
    <s v="Seattle"/>
    <s v="United States"/>
    <s v="Michelle Huthwaite"/>
    <s v="Other"/>
    <d v="2019-07-25T00:00:00"/>
    <s v="Cerrado"/>
    <s v="CA-2019-148635"/>
    <n v="98115"/>
    <x v="1300"/>
    <x v="1"/>
    <x v="0"/>
    <d v="2019-07-27T00:00:00"/>
    <s v="Second Class"/>
    <s v="Mediano"/>
    <s v="Washington"/>
    <s v="Mediano"/>
    <x v="13"/>
    <n v="1"/>
    <n v="0"/>
    <n v="0.47"/>
    <n v="0.47000000000000064"/>
    <n v="2"/>
    <n v="9.42"/>
    <n v="9.42"/>
    <n v="4.71"/>
    <n v="4.71"/>
    <n v="8.9499999999999993"/>
  </r>
  <r>
    <s v="Cosas de Oficina"/>
    <s v="Los Angeles"/>
    <s v="United States"/>
    <s v="Matt Collins"/>
    <s v="Avery"/>
    <d v="2019-12-13T00:00:00"/>
    <s v="Cerrado"/>
    <s v="CA-2019-125423"/>
    <n v="90036"/>
    <x v="990"/>
    <x v="1"/>
    <x v="0"/>
    <d v="2019-12-15T00:00:00"/>
    <s v="Second Class"/>
    <s v="Mediano"/>
    <s v="California"/>
    <s v="Mediano"/>
    <x v="2"/>
    <n v="1"/>
    <n v="0"/>
    <n v="4.58"/>
    <n v="4.58"/>
    <n v="2"/>
    <n v="9.9600000000000009"/>
    <n v="9.9600000000000009"/>
    <n v="4.9800000000000004"/>
    <n v="4.9800000000000004"/>
    <n v="5.3800000000000008"/>
  </r>
  <r>
    <s v="Cosas de Oficina"/>
    <s v="San Francisco"/>
    <s v="United States"/>
    <s v="Nora Preis"/>
    <s v="Avery"/>
    <d v="2021-08-14T00:00:00"/>
    <s v="Abierto"/>
    <s v="CA-2021-169264"/>
    <n v="94109"/>
    <x v="743"/>
    <x v="1"/>
    <x v="0"/>
    <d v="2021-08-16T00:00:00"/>
    <s v="Second Class"/>
    <s v="Mediano"/>
    <s v="California"/>
    <s v="Mediano"/>
    <x v="2"/>
    <n v="1"/>
    <n v="0"/>
    <n v="2.82"/>
    <n v="2.82"/>
    <n v="2"/>
    <n v="5.76"/>
    <n v="5.76"/>
    <n v="2.88"/>
    <n v="2.88"/>
    <n v="2.94"/>
  </r>
  <r>
    <s v="Cosas de Oficina"/>
    <s v="Vallejo"/>
    <s v="United States"/>
    <s v="Kunst Miller"/>
    <s v="Avery"/>
    <d v="2018-04-01T00:00:00"/>
    <s v="Cerrado"/>
    <s v="US-2018-157021"/>
    <n v="94591"/>
    <x v="579"/>
    <x v="1"/>
    <x v="0"/>
    <d v="2018-04-06T00:00:00"/>
    <s v="Second Class"/>
    <s v="Mediano"/>
    <s v="California"/>
    <s v="Mediano"/>
    <x v="2"/>
    <n v="3"/>
    <n v="0"/>
    <n v="14.8"/>
    <n v="14.8"/>
    <n v="2"/>
    <n v="29.6"/>
    <n v="29.6"/>
    <n v="14.8"/>
    <n v="14.8"/>
    <n v="14.8"/>
  </r>
  <r>
    <s v="Cosas de Oficina"/>
    <s v="Los Angeles"/>
    <s v="United States"/>
    <s v="Andy Reiter"/>
    <s v="Easy-staple paper"/>
    <d v="2019-04-11T00:00:00"/>
    <s v="Abierto"/>
    <s v="US-2019-136987"/>
    <n v="90004"/>
    <x v="33"/>
    <x v="1"/>
    <x v="0"/>
    <d v="2019-04-14T00:00:00"/>
    <s v="Second Class"/>
    <s v="Mediano"/>
    <s v="California"/>
    <s v="Mediano"/>
    <x v="10"/>
    <n v="2"/>
    <n v="0"/>
    <n v="24.27"/>
    <n v="24.27"/>
    <n v="2"/>
    <n v="52.76"/>
    <n v="52.76"/>
    <n v="26.38"/>
    <n v="26.38"/>
    <n v="28.49"/>
  </r>
  <r>
    <s v="Cosas de Oficina"/>
    <s v="Los Angeles"/>
    <s v="United States"/>
    <s v="Justin MacKendrick"/>
    <s v="Xerox"/>
    <d v="2019-02-15T00:00:00"/>
    <s v="Cerrado"/>
    <s v="CA-2019-116092"/>
    <n v="90004"/>
    <x v="1301"/>
    <x v="1"/>
    <x v="0"/>
    <d v="2019-02-18T00:00:00"/>
    <s v="Second Class"/>
    <s v="Mediano"/>
    <s v="California"/>
    <s v="Mediano"/>
    <x v="10"/>
    <n v="2"/>
    <n v="0"/>
    <n v="6.41"/>
    <n v="6.41"/>
    <n v="2"/>
    <n v="13.36"/>
    <n v="13.36"/>
    <n v="6.68"/>
    <n v="6.68"/>
    <n v="6.9499999999999993"/>
  </r>
  <r>
    <s v="Cosas de Oficina"/>
    <s v="Los Angeles"/>
    <s v="United States"/>
    <s v="Nathan Gelder"/>
    <s v="Xerox"/>
    <d v="2019-11-22T00:00:00"/>
    <s v="Cerrado"/>
    <s v="CA-2019-137708"/>
    <n v="90008"/>
    <x v="640"/>
    <x v="1"/>
    <x v="0"/>
    <d v="2019-11-25T00:00:00"/>
    <s v="Second Class"/>
    <s v="Mediano"/>
    <s v="California"/>
    <s v="Mediano"/>
    <x v="10"/>
    <n v="2"/>
    <n v="0"/>
    <n v="18.21"/>
    <n v="18.21"/>
    <n v="2"/>
    <n v="37.94"/>
    <n v="37.94"/>
    <n v="18.97"/>
    <n v="18.97"/>
    <n v="19.729999999999997"/>
  </r>
  <r>
    <s v="Cosas de Oficina"/>
    <s v="Los Angeles"/>
    <s v="United States"/>
    <s v="Emily Phan"/>
    <s v="Xerox"/>
    <d v="2021-11-12T00:00:00"/>
    <s v="Abierto"/>
    <s v="US-2021-125808"/>
    <n v="90032"/>
    <x v="972"/>
    <x v="1"/>
    <x v="0"/>
    <d v="2021-11-15T00:00:00"/>
    <s v="Second Class"/>
    <s v="Mediano"/>
    <s v="California"/>
    <s v="Mediano"/>
    <x v="10"/>
    <n v="2"/>
    <n v="0"/>
    <n v="5.66"/>
    <n v="5.66"/>
    <n v="2"/>
    <n v="11.56"/>
    <n v="11.56"/>
    <n v="5.78"/>
    <n v="5.78"/>
    <n v="5.9"/>
  </r>
  <r>
    <s v="Cosas de Oficina"/>
    <s v="San Diego"/>
    <s v="United States"/>
    <s v="Jay Fein"/>
    <s v="Xerox"/>
    <d v="2019-10-23T00:00:00"/>
    <s v="Abierto"/>
    <s v="CA-2019-132486"/>
    <n v="92105"/>
    <x v="609"/>
    <x v="1"/>
    <x v="0"/>
    <d v="2019-10-27T00:00:00"/>
    <s v="Second Class"/>
    <s v="Mediano"/>
    <s v="California"/>
    <s v="Mediano"/>
    <x v="10"/>
    <n v="3"/>
    <n v="0"/>
    <n v="5.66"/>
    <n v="5.66"/>
    <n v="2"/>
    <n v="11.56"/>
    <n v="11.56"/>
    <n v="5.78"/>
    <n v="5.78"/>
    <n v="5.9"/>
  </r>
  <r>
    <s v="Cosas de Oficina"/>
    <s v="San Francisco"/>
    <s v="United States"/>
    <s v="Greg Tran"/>
    <s v="Xerox"/>
    <d v="2020-02-19T00:00:00"/>
    <s v="Abierto"/>
    <s v="CA-2020-106460"/>
    <n v="94109"/>
    <x v="130"/>
    <x v="1"/>
    <x v="0"/>
    <d v="2020-02-22T00:00:00"/>
    <s v="Second Class"/>
    <s v="Mediano"/>
    <s v="California"/>
    <s v="Mediano"/>
    <x v="10"/>
    <n v="2"/>
    <n v="0"/>
    <n v="33.31"/>
    <n v="33.31"/>
    <n v="2"/>
    <n v="70.88"/>
    <n v="70.88"/>
    <n v="35.44"/>
    <n v="35.44"/>
    <n v="37.569999999999993"/>
  </r>
  <r>
    <s v="Cosas de Oficina"/>
    <s v="Stockton"/>
    <s v="United States"/>
    <s v="Alex Grayson"/>
    <s v="Xerox"/>
    <d v="2021-12-10T00:00:00"/>
    <s v="Cerrado"/>
    <s v="CA-2021-107748"/>
    <n v="95207"/>
    <x v="510"/>
    <x v="1"/>
    <x v="0"/>
    <d v="2021-12-12T00:00:00"/>
    <s v="Second Class"/>
    <s v="Mediano"/>
    <s v="California"/>
    <s v="Mediano"/>
    <x v="10"/>
    <n v="1"/>
    <n v="0"/>
    <n v="6.22"/>
    <n v="6.22"/>
    <n v="2"/>
    <n v="12.96"/>
    <n v="12.96"/>
    <n v="6.48"/>
    <n v="6.48"/>
    <n v="6.7400000000000011"/>
  </r>
  <r>
    <s v="Cosas de Oficina"/>
    <s v="Olympia"/>
    <s v="United States"/>
    <s v="Jim Karlsson"/>
    <s v="Xerox"/>
    <d v="2018-12-08T00:00:00"/>
    <s v="Cerrado"/>
    <s v="CA-2018-135608"/>
    <n v="98502"/>
    <x v="600"/>
    <x v="1"/>
    <x v="0"/>
    <d v="2018-12-10T00:00:00"/>
    <s v="Second Class"/>
    <s v="Mediano"/>
    <s v="Washington"/>
    <s v="Mediano"/>
    <x v="10"/>
    <n v="1"/>
    <n v="0"/>
    <n v="21.01"/>
    <n v="21.01"/>
    <n v="2"/>
    <n v="45.68"/>
    <n v="45.68"/>
    <n v="22.84"/>
    <n v="22.84"/>
    <n v="24.669999999999998"/>
  </r>
  <r>
    <s v="Cosas de Oficina"/>
    <s v="Seattle"/>
    <s v="United States"/>
    <s v="Ivan Gibson"/>
    <s v="Xerox"/>
    <d v="2018-10-18T00:00:00"/>
    <s v="Abierto"/>
    <s v="CA-2018-143168"/>
    <n v="98103"/>
    <x v="1195"/>
    <x v="1"/>
    <x v="0"/>
    <d v="2018-10-23T00:00:00"/>
    <s v="Second Class"/>
    <s v="Mediano"/>
    <s v="Washington"/>
    <s v="Mediano"/>
    <x v="10"/>
    <n v="3"/>
    <n v="0"/>
    <n v="27.88"/>
    <n v="27.880000000000003"/>
    <n v="2"/>
    <n v="61.96"/>
    <n v="61.96"/>
    <n v="30.98"/>
    <n v="30.98"/>
    <n v="34.08"/>
  </r>
  <r>
    <s v="Cosas de Oficina"/>
    <s v="Seattle"/>
    <s v="United States"/>
    <s v="Tom Boeckenhauer"/>
    <s v="Xerox"/>
    <d v="2021-06-11T00:00:00"/>
    <s v="Cerrado"/>
    <s v="CA-2021-134565"/>
    <n v="98103"/>
    <x v="274"/>
    <x v="1"/>
    <x v="0"/>
    <d v="2021-06-13T00:00:00"/>
    <s v="Second Class"/>
    <s v="Mediano"/>
    <s v="Washington"/>
    <s v="Mediano"/>
    <x v="10"/>
    <n v="1"/>
    <n v="0"/>
    <n v="18.21"/>
    <n v="18.21"/>
    <n v="2"/>
    <n v="37.94"/>
    <n v="37.94"/>
    <n v="18.97"/>
    <n v="18.97"/>
    <n v="19.729999999999997"/>
  </r>
  <r>
    <s v="Cosas de Oficina"/>
    <s v="Seattle"/>
    <s v="United States"/>
    <s v="Dennis Kane"/>
    <s v="Xerox"/>
    <d v="2021-07-27T00:00:00"/>
    <s v="Abierto"/>
    <s v="CA-2021-133046"/>
    <n v="98115"/>
    <x v="1067"/>
    <x v="1"/>
    <x v="0"/>
    <d v="2021-08-01T00:00:00"/>
    <s v="Second Class"/>
    <s v="Mediano"/>
    <s v="Washington"/>
    <s v="Mediano"/>
    <x v="10"/>
    <n v="3"/>
    <n v="0"/>
    <n v="6.22"/>
    <n v="6.22"/>
    <n v="2"/>
    <n v="12.96"/>
    <n v="12.96"/>
    <n v="6.48"/>
    <n v="6.48"/>
    <n v="6.7400000000000011"/>
  </r>
  <r>
    <s v="Cosas de Oficina"/>
    <s v="Seattle"/>
    <s v="United States"/>
    <s v="Michelle Huthwaite"/>
    <s v="Xerox"/>
    <d v="2019-07-25T00:00:00"/>
    <s v="Cerrado"/>
    <s v="CA-2019-148635"/>
    <n v="98115"/>
    <x v="1302"/>
    <x v="1"/>
    <x v="0"/>
    <d v="2019-07-27T00:00:00"/>
    <s v="Second Class"/>
    <s v="Mediano"/>
    <s v="Washington"/>
    <s v="Mediano"/>
    <x v="10"/>
    <n v="1"/>
    <n v="0"/>
    <n v="6.22"/>
    <n v="6.22"/>
    <n v="2"/>
    <n v="12.96"/>
    <n v="12.96"/>
    <n v="6.48"/>
    <n v="6.48"/>
    <n v="6.7400000000000011"/>
  </r>
  <r>
    <s v="Cosas de Oficina"/>
    <s v="Los Angeles"/>
    <s v="United States"/>
    <s v="Patrick O'Donnell"/>
    <s v="Other"/>
    <d v="2018-03-23T00:00:00"/>
    <s v="Cerrado"/>
    <s v="CA-2018-120838"/>
    <n v="90036"/>
    <x v="546"/>
    <x v="1"/>
    <x v="0"/>
    <d v="2018-03-26T00:00:00"/>
    <s v="Second Class"/>
    <s v="Mediano"/>
    <s v="California"/>
    <s v="Mediano"/>
    <x v="4"/>
    <n v="2"/>
    <n v="0"/>
    <n v="85.9"/>
    <n v="85.9"/>
    <n v="2"/>
    <n v="330.4"/>
    <n v="330.4"/>
    <n v="165.2"/>
    <n v="165.2"/>
    <n v="244.49999999999997"/>
  </r>
  <r>
    <s v="Cosas de Oficina"/>
    <s v="San Francisco"/>
    <s v="United States"/>
    <s v="Doug Bickford"/>
    <s v="FelBajoes"/>
    <d v="2020-12-08T00:00:00"/>
    <s v="Cerrado"/>
    <s v="CA-2020-115224"/>
    <n v="94110"/>
    <x v="717"/>
    <x v="1"/>
    <x v="0"/>
    <d v="2020-12-11T00:00:00"/>
    <s v="Second Class"/>
    <s v="Mediano"/>
    <s v="California"/>
    <s v="Mediano"/>
    <x v="4"/>
    <n v="2"/>
    <n v="0"/>
    <n v="81.05"/>
    <n v="81.050000000000011"/>
    <n v="2"/>
    <n v="352.38"/>
    <n v="352.38"/>
    <n v="176.19"/>
    <n v="176.19"/>
    <n v="271.33"/>
  </r>
  <r>
    <s v="Cosas de Oficina"/>
    <s v="Seattle"/>
    <s v="United States"/>
    <s v="Tom Boeckenhauer"/>
    <s v="Belkin"/>
    <d v="2021-06-11T00:00:00"/>
    <s v="Cerrado"/>
    <s v="CA-2021-134565"/>
    <n v="98103"/>
    <x v="233"/>
    <x v="1"/>
    <x v="0"/>
    <d v="2021-06-13T00:00:00"/>
    <s v="Second Class"/>
    <s v="Mediano"/>
    <s v="Washington"/>
    <s v="Mediano"/>
    <x v="4"/>
    <n v="1"/>
    <n v="0"/>
    <n v="1.03"/>
    <n v="1.0300000000000011"/>
    <n v="2"/>
    <n v="102.96"/>
    <n v="102.96"/>
    <n v="51.48"/>
    <n v="51.48"/>
    <n v="101.92999999999999"/>
  </r>
  <r>
    <s v="Cosas de Oficina"/>
    <s v="Seattle"/>
    <s v="United States"/>
    <s v="Dennis Kane"/>
    <s v="Other"/>
    <d v="2020-07-17T00:00:00"/>
    <s v="Abierto"/>
    <s v="US-2020-139087"/>
    <n v="98105"/>
    <x v="54"/>
    <x v="1"/>
    <x v="0"/>
    <d v="2020-07-22T00:00:00"/>
    <s v="Second Class"/>
    <s v="Mediano"/>
    <s v="Washington"/>
    <s v="Mediano"/>
    <x v="4"/>
    <n v="3"/>
    <n v="0"/>
    <n v="17.38"/>
    <n v="17.379999999999995"/>
    <n v="2"/>
    <n v="69.52"/>
    <n v="69.52"/>
    <n v="34.76"/>
    <n v="34.76"/>
    <n v="52.14"/>
  </r>
  <r>
    <s v="Cosas de Oficina"/>
    <s v="Rancho Cucamonga"/>
    <s v="United States"/>
    <s v="Trudy Schmidt"/>
    <s v="Eureka"/>
    <d v="2021-05-06T00:00:00"/>
    <s v="Cerrado"/>
    <s v="CA-2021-133487"/>
    <n v="91730"/>
    <x v="474"/>
    <x v="1"/>
    <x v="0"/>
    <d v="2021-05-09T00:00:00"/>
    <s v="Second Class"/>
    <s v="Mediano"/>
    <s v="California"/>
    <s v="Mediano"/>
    <x v="9"/>
    <n v="2"/>
    <n v="0"/>
    <n v="41.29"/>
    <n v="41.289999999999992"/>
    <n v="3"/>
    <n v="152.94"/>
    <n v="152.94"/>
    <n v="50.98"/>
    <n v="50.98"/>
    <n v="111.65"/>
  </r>
  <r>
    <s v="Cosas de Oficina"/>
    <s v="San Diego"/>
    <s v="United States"/>
    <s v="Max Jones"/>
    <s v="Other"/>
    <d v="2020-06-24T00:00:00"/>
    <s v="Abierto"/>
    <s v="CA-2020-100300"/>
    <n v="92037"/>
    <x v="1303"/>
    <x v="1"/>
    <x v="0"/>
    <d v="2020-06-26T00:00:00"/>
    <s v="Second Class"/>
    <s v="Mediano"/>
    <s v="California"/>
    <s v="Mediano"/>
    <x v="9"/>
    <n v="1"/>
    <n v="0"/>
    <n v="72.430000000000007"/>
    <n v="72.430000000000007"/>
    <n v="3"/>
    <n v="241.44"/>
    <n v="241.44"/>
    <n v="80.48"/>
    <n v="80.48"/>
    <n v="169.01"/>
  </r>
  <r>
    <s v="Cosas de Oficina"/>
    <s v="Pleasant Grove"/>
    <s v="United States"/>
    <s v="Valerie Dominguez"/>
    <s v="Hoover"/>
    <d v="2018-08-04T00:00:00"/>
    <s v="Cerrado"/>
    <s v="CA-2018-126361"/>
    <n v="84062"/>
    <x v="1286"/>
    <x v="1"/>
    <x v="0"/>
    <d v="2018-08-09T00:00:00"/>
    <s v="Second Class"/>
    <s v="Mediano"/>
    <s v="Utah"/>
    <s v="Mediano"/>
    <x v="9"/>
    <n v="3"/>
    <n v="0"/>
    <n v="305.13"/>
    <n v="305.13"/>
    <n v="3"/>
    <n v="1089.75"/>
    <n v="1089.75"/>
    <n v="363.25"/>
    <n v="363.25"/>
    <n v="784.62"/>
  </r>
  <r>
    <s v="Cosas de Oficina"/>
    <s v="Escondido"/>
    <s v="United States"/>
    <s v="Larry Tron"/>
    <s v="Boston"/>
    <d v="2018-09-01T00:00:00"/>
    <s v="Abierto"/>
    <s v="CA-2018-126522"/>
    <n v="92025"/>
    <x v="30"/>
    <x v="1"/>
    <x v="0"/>
    <d v="2018-09-05T00:00:00"/>
    <s v="Second Class"/>
    <s v="Mediano"/>
    <s v="California"/>
    <s v="Mediano"/>
    <x v="6"/>
    <n v="3"/>
    <n v="0"/>
    <n v="15.64"/>
    <n v="15.64"/>
    <n v="3"/>
    <n v="53.94"/>
    <n v="53.94"/>
    <n v="17.98"/>
    <n v="17.98"/>
    <n v="38.299999999999997"/>
  </r>
  <r>
    <s v="Cosas de Oficina"/>
    <s v="Los Angeles"/>
    <s v="United States"/>
    <s v="Jas O'Carroll"/>
    <s v="Newell"/>
    <d v="2020-04-19T00:00:00"/>
    <s v="Cerrado"/>
    <s v="US-2020-115819"/>
    <n v="90049"/>
    <x v="1304"/>
    <x v="1"/>
    <x v="0"/>
    <d v="2020-04-24T00:00:00"/>
    <s v="Second Class"/>
    <s v="Mediano"/>
    <s v="California"/>
    <s v="Mediano"/>
    <x v="6"/>
    <n v="3"/>
    <n v="0"/>
    <n v="1.53"/>
    <n v="1.5300000000000002"/>
    <n v="3"/>
    <n v="5.46"/>
    <n v="5.46"/>
    <n v="1.82"/>
    <n v="1.82"/>
    <n v="3.9299999999999997"/>
  </r>
  <r>
    <s v="Cosas de Oficina"/>
    <s v="San Jose"/>
    <s v="United States"/>
    <s v="Logan Haushalter"/>
    <s v="Strathmore"/>
    <d v="2020-11-05T00:00:00"/>
    <s v="Cerrado"/>
    <s v="CA-2020-144092"/>
    <n v="95123"/>
    <x v="439"/>
    <x v="1"/>
    <x v="0"/>
    <d v="2020-11-07T00:00:00"/>
    <s v="Second Class"/>
    <s v="Mediano"/>
    <s v="California"/>
    <s v="Mediano"/>
    <x v="12"/>
    <n v="1"/>
    <n v="0"/>
    <n v="77.48"/>
    <n v="77.48"/>
    <n v="3"/>
    <n v="158.13"/>
    <n v="158.13"/>
    <n v="52.71"/>
    <n v="52.71"/>
    <n v="80.649999999999991"/>
  </r>
  <r>
    <s v="Cosas de Oficina"/>
    <s v="Des Moines"/>
    <s v="United States"/>
    <s v="Becky Martin"/>
    <s v="Other"/>
    <d v="2020-09-02T00:00:00"/>
    <s v="Cerrado"/>
    <s v="CA-2020-106278"/>
    <n v="98198"/>
    <x v="1109"/>
    <x v="1"/>
    <x v="0"/>
    <d v="2020-09-05T00:00:00"/>
    <s v="Second Class"/>
    <s v="Mediano"/>
    <s v="Washington"/>
    <s v="Mediano"/>
    <x v="12"/>
    <n v="2"/>
    <n v="0"/>
    <n v="30.99"/>
    <n v="30.989999999999995"/>
    <n v="3"/>
    <n v="65.94"/>
    <n v="65.94"/>
    <n v="21.98"/>
    <n v="21.98"/>
    <n v="34.950000000000003"/>
  </r>
  <r>
    <s v="Cosas de Oficina"/>
    <s v="Longview"/>
    <s v="United States"/>
    <s v="Maria Bertelson"/>
    <s v="Other"/>
    <d v="2021-11-12T00:00:00"/>
    <s v="Cerrado"/>
    <s v="CA-2021-149944"/>
    <n v="98632"/>
    <x v="128"/>
    <x v="1"/>
    <x v="0"/>
    <d v="2021-11-16T00:00:00"/>
    <s v="Second Class"/>
    <s v="Mediano"/>
    <s v="Washington"/>
    <s v="Mediano"/>
    <x v="13"/>
    <n v="3"/>
    <n v="0"/>
    <n v="9.1199999999999992"/>
    <n v="9.1199999999999992"/>
    <n v="3"/>
    <n v="18.239999999999998"/>
    <n v="18.239999999999998"/>
    <n v="6.0799999999999992"/>
    <n v="6.0799999999999992"/>
    <n v="9.1199999999999992"/>
  </r>
  <r>
    <s v="Cosas de Oficina"/>
    <s v="San Francisco"/>
    <s v="United States"/>
    <s v="Ruben Dartt"/>
    <s v="Avery"/>
    <d v="2020-06-23T00:00:00"/>
    <s v="Abierto"/>
    <s v="CA-2020-140382"/>
    <n v="94109"/>
    <x v="573"/>
    <x v="1"/>
    <x v="0"/>
    <d v="2020-06-25T00:00:00"/>
    <s v="Second Class"/>
    <s v="Mediano"/>
    <s v="California"/>
    <s v="Mediano"/>
    <x v="2"/>
    <n v="1"/>
    <n v="0"/>
    <n v="10.31"/>
    <n v="10.31"/>
    <n v="3"/>
    <n v="21.93"/>
    <n v="21.93"/>
    <n v="7.31"/>
    <n v="7.31"/>
    <n v="11.62"/>
  </r>
  <r>
    <s v="Cosas de Oficina"/>
    <s v="Los Angeles"/>
    <s v="United States"/>
    <s v="Justin MacKendrick"/>
    <s v="Xerox"/>
    <d v="2019-02-15T00:00:00"/>
    <s v="Cerrado"/>
    <s v="CA-2019-116092"/>
    <n v="90004"/>
    <x v="1305"/>
    <x v="1"/>
    <x v="0"/>
    <d v="2019-02-18T00:00:00"/>
    <s v="Second Class"/>
    <s v="Mediano"/>
    <s v="California"/>
    <s v="Mediano"/>
    <x v="10"/>
    <n v="2"/>
    <n v="0"/>
    <n v="9.33"/>
    <n v="9.33"/>
    <n v="3"/>
    <n v="19.440000000000001"/>
    <n v="19.440000000000001"/>
    <n v="6.48"/>
    <n v="6.48"/>
    <n v="10.110000000000001"/>
  </r>
  <r>
    <s v="Cosas de Oficina"/>
    <s v="Los Angeles"/>
    <s v="United States"/>
    <s v="Arianne Irving"/>
    <s v="Other"/>
    <d v="2020-11-10T00:00:00"/>
    <s v="Cerrado"/>
    <s v="CA-2020-158694"/>
    <n v="90036"/>
    <x v="1066"/>
    <x v="1"/>
    <x v="0"/>
    <d v="2020-11-13T00:00:00"/>
    <s v="Second Class"/>
    <s v="Mediano"/>
    <s v="California"/>
    <s v="Mediano"/>
    <x v="10"/>
    <n v="2"/>
    <n v="0"/>
    <n v="32.5"/>
    <n v="32.5"/>
    <n v="3"/>
    <n v="67.709999999999994"/>
    <n v="67.709999999999994"/>
    <n v="22.569999999999997"/>
    <n v="22.569999999999997"/>
    <n v="35.209999999999994"/>
  </r>
  <r>
    <s v="Cosas de Oficina"/>
    <s v="Los Angeles"/>
    <s v="United States"/>
    <s v="Denny Ordway"/>
    <s v="Xerox"/>
    <d v="2020-05-16T00:00:00"/>
    <s v="Cerrado"/>
    <s v="CA-2020-133144"/>
    <n v="90036"/>
    <x v="609"/>
    <x v="1"/>
    <x v="0"/>
    <d v="2020-05-21T00:00:00"/>
    <s v="Second Class"/>
    <s v="Mediano"/>
    <s v="California"/>
    <s v="Mediano"/>
    <x v="10"/>
    <n v="3"/>
    <n v="0"/>
    <n v="8.5"/>
    <n v="8.5"/>
    <n v="3"/>
    <n v="17.34"/>
    <n v="17.34"/>
    <n v="5.78"/>
    <n v="5.78"/>
    <n v="8.84"/>
  </r>
  <r>
    <s v="Cosas de Oficina"/>
    <s v="Los Angeles"/>
    <s v="United States"/>
    <s v="John Murray"/>
    <s v="Other"/>
    <d v="2021-09-12T00:00:00"/>
    <s v="Abierto"/>
    <s v="US-2021-109582"/>
    <n v="90036"/>
    <x v="417"/>
    <x v="1"/>
    <x v="0"/>
    <d v="2021-09-17T00:00:00"/>
    <s v="Second Class"/>
    <s v="Mediano"/>
    <s v="California"/>
    <s v="Mediano"/>
    <x v="10"/>
    <n v="3"/>
    <n v="0"/>
    <n v="79.89"/>
    <n v="79.89"/>
    <n v="3"/>
    <n v="166.44"/>
    <n v="166.44"/>
    <n v="55.48"/>
    <n v="55.48"/>
    <n v="86.55"/>
  </r>
  <r>
    <s v="Cosas de Oficina"/>
    <s v="Los Angeles"/>
    <s v="United States"/>
    <s v="Lycoris Saunders"/>
    <s v="Xerox"/>
    <d v="2018-01-06T00:00:00"/>
    <s v="Cerrado"/>
    <s v="CA-2018-130813"/>
    <n v="90049"/>
    <x v="510"/>
    <x v="1"/>
    <x v="0"/>
    <d v="2018-01-08T00:00:00"/>
    <s v="Second Class"/>
    <s v="Mediano"/>
    <s v="California"/>
    <s v="Mediano"/>
    <x v="10"/>
    <n v="1"/>
    <n v="0"/>
    <n v="9.33"/>
    <n v="9.33"/>
    <n v="3"/>
    <n v="19.440000000000001"/>
    <n v="19.440000000000001"/>
    <n v="6.48"/>
    <n v="6.48"/>
    <n v="10.110000000000001"/>
  </r>
  <r>
    <s v="Cosas de Oficina"/>
    <s v="San Diego"/>
    <s v="United States"/>
    <s v="Naresj Patel"/>
    <s v="Xerox"/>
    <d v="2021-12-05T00:00:00"/>
    <s v="Cerrado"/>
    <s v="CA-2021-126865"/>
    <n v="92024"/>
    <x v="334"/>
    <x v="1"/>
    <x v="0"/>
    <d v="2021-12-07T00:00:00"/>
    <s v="Second Class"/>
    <s v="Mediano"/>
    <s v="California"/>
    <s v="Mediano"/>
    <x v="10"/>
    <n v="1"/>
    <n v="0"/>
    <n v="41.82"/>
    <n v="41.82"/>
    <n v="3"/>
    <n v="92.94"/>
    <n v="92.94"/>
    <n v="30.98"/>
    <n v="30.98"/>
    <n v="51.12"/>
  </r>
  <r>
    <s v="Cosas de Oficina"/>
    <s v="San Diego"/>
    <s v="United States"/>
    <s v="Ralph Arnett"/>
    <s v="Other"/>
    <d v="2019-12-25T00:00:00"/>
    <s v="Cerrado"/>
    <s v="CA-2019-111780"/>
    <n v="92037"/>
    <x v="458"/>
    <x v="1"/>
    <x v="0"/>
    <d v="2019-12-30T00:00:00"/>
    <s v="Second Class"/>
    <s v="Mediano"/>
    <s v="California"/>
    <s v="Mediano"/>
    <x v="10"/>
    <n v="3"/>
    <n v="0"/>
    <n v="8.07"/>
    <n v="8.07"/>
    <n v="3"/>
    <n v="17.940000000000001"/>
    <n v="17.940000000000001"/>
    <n v="5.98"/>
    <n v="5.98"/>
    <n v="9.870000000000001"/>
  </r>
  <r>
    <s v="Cosas de Oficina"/>
    <s v="San Diego"/>
    <s v="United States"/>
    <s v="Ralph Arnett"/>
    <s v="Other"/>
    <d v="2019-12-25T00:00:00"/>
    <s v="Cerrado"/>
    <s v="CA-2019-111780"/>
    <n v="92037"/>
    <x v="1306"/>
    <x v="1"/>
    <x v="0"/>
    <d v="2019-12-30T00:00:00"/>
    <s v="Second Class"/>
    <s v="Mediano"/>
    <s v="California"/>
    <s v="Mediano"/>
    <x v="10"/>
    <n v="3"/>
    <n v="0"/>
    <n v="6.17"/>
    <n v="6.17"/>
    <n v="3"/>
    <n v="12.6"/>
    <n v="12.6"/>
    <n v="4.2"/>
    <n v="4.2"/>
    <n v="6.43"/>
  </r>
  <r>
    <s v="Cosas de Oficina"/>
    <s v="San Diego"/>
    <s v="United States"/>
    <s v="Richard Bierner"/>
    <s v="TOPS"/>
    <d v="2019-03-29T00:00:00"/>
    <s v="Cerrado"/>
    <s v="US-2019-103996"/>
    <n v="92105"/>
    <x v="1307"/>
    <x v="1"/>
    <x v="0"/>
    <d v="2019-03-31T00:00:00"/>
    <s v="Second Class"/>
    <s v="Mediano"/>
    <s v="California"/>
    <s v="Mediano"/>
    <x v="10"/>
    <n v="1"/>
    <n v="0"/>
    <n v="4.54"/>
    <n v="4.54"/>
    <n v="3"/>
    <n v="9.8699999999999992"/>
    <n v="9.8699999999999992"/>
    <n v="3.2899999999999996"/>
    <n v="3.2899999999999996"/>
    <n v="5.3299999999999992"/>
  </r>
  <r>
    <s v="Cosas de Oficina"/>
    <s v="Pocatello"/>
    <s v="United States"/>
    <s v="Mark Van Huff"/>
    <s v="Adams"/>
    <d v="2020-03-26T00:00:00"/>
    <s v="Cerrado"/>
    <s v="CA-2020-161361"/>
    <n v="83201"/>
    <x v="973"/>
    <x v="1"/>
    <x v="0"/>
    <d v="2020-03-28T00:00:00"/>
    <s v="Second Class"/>
    <s v="Mediano"/>
    <s v="Idaho"/>
    <s v="Mediano"/>
    <x v="10"/>
    <n v="1"/>
    <n v="0"/>
    <n v="8.64"/>
    <n v="8.64"/>
    <n v="3"/>
    <n v="17.64"/>
    <n v="17.64"/>
    <n v="5.88"/>
    <n v="5.88"/>
    <n v="9"/>
  </r>
  <r>
    <s v="Cosas de Oficina"/>
    <s v="Kent"/>
    <s v="United States"/>
    <s v="Sarah Brown"/>
    <s v="Xerox"/>
    <d v="2021-06-12T00:00:00"/>
    <s v="Abierto"/>
    <s v="CA-2021-119424"/>
    <n v="98031"/>
    <x v="1308"/>
    <x v="1"/>
    <x v="0"/>
    <d v="2021-06-14T00:00:00"/>
    <s v="Second Class"/>
    <s v="Mediano"/>
    <s v="Washington"/>
    <s v="Mediano"/>
    <x v="10"/>
    <n v="1"/>
    <n v="0"/>
    <n v="9.33"/>
    <n v="9.33"/>
    <n v="3"/>
    <n v="19.440000000000001"/>
    <n v="19.440000000000001"/>
    <n v="6.48"/>
    <n v="6.48"/>
    <n v="10.110000000000001"/>
  </r>
  <r>
    <s v="Cosas de Oficina"/>
    <s v="Seattle"/>
    <s v="United States"/>
    <s v="Shahid Collister"/>
    <s v="Xerox"/>
    <d v="2019-07-11T00:00:00"/>
    <s v="Cerrado"/>
    <s v="CA-2019-142419"/>
    <n v="98115"/>
    <x v="1309"/>
    <x v="1"/>
    <x v="0"/>
    <d v="2019-07-13T00:00:00"/>
    <s v="Second Class"/>
    <s v="Mediano"/>
    <s v="Washington"/>
    <s v="Mediano"/>
    <x v="10"/>
    <n v="1"/>
    <n v="0"/>
    <n v="13.49"/>
    <n v="13.490000000000002"/>
    <n v="3"/>
    <n v="29.97"/>
    <n v="29.97"/>
    <n v="9.99"/>
    <n v="9.99"/>
    <n v="16.479999999999997"/>
  </r>
  <r>
    <s v="Cosas de Oficina"/>
    <s v="Long Beach"/>
    <s v="United States"/>
    <s v="Jamie Frazer"/>
    <s v="Tennsco"/>
    <d v="2021-01-07T00:00:00"/>
    <s v="Cerrado"/>
    <s v="US-2021-123862"/>
    <n v="90805"/>
    <x v="1310"/>
    <x v="1"/>
    <x v="0"/>
    <d v="2021-01-09T00:00:00"/>
    <s v="Second Class"/>
    <s v="Mediano"/>
    <s v="California"/>
    <s v="Mediano"/>
    <x v="4"/>
    <n v="1"/>
    <n v="0"/>
    <n v="0.61"/>
    <n v="0.60999999999999943"/>
    <n v="3"/>
    <n v="61.02"/>
    <n v="61.02"/>
    <n v="20.34"/>
    <n v="20.34"/>
    <n v="60.410000000000004"/>
  </r>
  <r>
    <s v="Cosas de Oficina"/>
    <s v="Los Angeles"/>
    <s v="United States"/>
    <s v="George Ashbrook"/>
    <s v="FelBajoes"/>
    <d v="2021-08-03T00:00:00"/>
    <s v="Cerrado"/>
    <s v="US-2021-143175"/>
    <n v="90004"/>
    <x v="1105"/>
    <x v="1"/>
    <x v="0"/>
    <d v="2021-08-06T00:00:00"/>
    <s v="Second Class"/>
    <s v="Mediano"/>
    <s v="California"/>
    <s v="Mediano"/>
    <x v="4"/>
    <n v="2"/>
    <n v="0"/>
    <n v="23.97"/>
    <n v="23.97"/>
    <n v="3"/>
    <n v="99.87"/>
    <n v="99.87"/>
    <n v="33.29"/>
    <n v="33.29"/>
    <n v="75.900000000000006"/>
  </r>
  <r>
    <s v="Cosas de Oficina"/>
    <s v="Los Angeles"/>
    <s v="United States"/>
    <s v="Nathan Gelder"/>
    <s v="Other"/>
    <d v="2019-11-22T00:00:00"/>
    <s v="Cerrado"/>
    <s v="CA-2019-137708"/>
    <n v="90008"/>
    <x v="602"/>
    <x v="1"/>
    <x v="0"/>
    <d v="2019-11-25T00:00:00"/>
    <s v="Second Class"/>
    <s v="Mediano"/>
    <s v="California"/>
    <s v="Mediano"/>
    <x v="4"/>
    <n v="2"/>
    <n v="0"/>
    <n v="10.09"/>
    <n v="10.09"/>
    <n v="3"/>
    <n v="33.630000000000003"/>
    <n v="33.630000000000003"/>
    <n v="11.21"/>
    <n v="11.21"/>
    <n v="23.540000000000003"/>
  </r>
  <r>
    <s v="Cosas de Oficina"/>
    <s v="Oakland"/>
    <s v="United States"/>
    <s v="Logan Haushalter"/>
    <s v="Other"/>
    <d v="2018-12-12T00:00:00"/>
    <s v="Cerrado"/>
    <s v="CA-2018-113320"/>
    <n v="94601"/>
    <x v="384"/>
    <x v="1"/>
    <x v="0"/>
    <d v="2018-12-15T00:00:00"/>
    <s v="Second Class"/>
    <s v="Mediano"/>
    <s v="California"/>
    <s v="Mediano"/>
    <x v="4"/>
    <n v="2"/>
    <n v="0"/>
    <n v="0.63"/>
    <n v="0.63000000000000078"/>
    <n v="3"/>
    <n v="8.94"/>
    <n v="8.94"/>
    <n v="2.98"/>
    <n v="2.98"/>
    <n v="8.3099999999999987"/>
  </r>
  <r>
    <s v="Cosas de Oficina"/>
    <s v="San Diego"/>
    <s v="United States"/>
    <s v="Irene Maddox"/>
    <s v="Eldon"/>
    <d v="2020-11-06T00:00:00"/>
    <s v="Cerrado"/>
    <s v="CA-2020-109925"/>
    <n v="92105"/>
    <x v="86"/>
    <x v="1"/>
    <x v="0"/>
    <d v="2020-11-10T00:00:00"/>
    <s v="Second Class"/>
    <s v="Mediano"/>
    <s v="California"/>
    <s v="Mediano"/>
    <x v="4"/>
    <n v="3"/>
    <n v="0"/>
    <n v="22.91"/>
    <n v="22.909999999999997"/>
    <n v="3"/>
    <n v="84.84"/>
    <n v="84.84"/>
    <n v="28.28"/>
    <n v="28.28"/>
    <n v="61.930000000000007"/>
  </r>
  <r>
    <s v="Cosas de Oficina"/>
    <s v="San Francisco"/>
    <s v="United States"/>
    <s v="Eric Murdock"/>
    <s v="FelBajoes"/>
    <d v="2021-08-01T00:00:00"/>
    <s v="Cerrado"/>
    <s v="CA-2021-168942"/>
    <n v="94109"/>
    <x v="1311"/>
    <x v="1"/>
    <x v="0"/>
    <d v="2021-08-05T00:00:00"/>
    <s v="Second Class"/>
    <s v="Mediano"/>
    <s v="California"/>
    <s v="Mediano"/>
    <x v="4"/>
    <n v="3"/>
    <n v="0"/>
    <n v="50.37"/>
    <n v="50.370000000000005"/>
    <n v="3"/>
    <n v="186.54"/>
    <n v="186.54"/>
    <n v="62.18"/>
    <n v="62.18"/>
    <n v="136.16999999999999"/>
  </r>
  <r>
    <s v="Cosas de Oficina"/>
    <s v="San Francisco"/>
    <s v="United States"/>
    <s v="Doug Bickford"/>
    <s v="Other"/>
    <d v="2020-12-08T00:00:00"/>
    <s v="Cerrado"/>
    <s v="CA-2020-115224"/>
    <n v="94110"/>
    <x v="75"/>
    <x v="1"/>
    <x v="0"/>
    <d v="2020-12-11T00:00:00"/>
    <s v="Second Class"/>
    <s v="Mediano"/>
    <s v="California"/>
    <s v="Mediano"/>
    <x v="4"/>
    <n v="2"/>
    <n v="0"/>
    <n v="9.5299999999999994"/>
    <n v="9.5300000000000011"/>
    <n v="3"/>
    <n v="34.049999999999997"/>
    <n v="34.049999999999997"/>
    <n v="11.35"/>
    <n v="11.35"/>
    <n v="24.519999999999996"/>
  </r>
  <r>
    <s v="Cosas de Oficina"/>
    <s v="Seattle"/>
    <s v="United States"/>
    <s v="Don Weiss"/>
    <s v="Sterilite"/>
    <d v="2021-09-23T00:00:00"/>
    <s v="Abierto"/>
    <s v="CA-2021-132521"/>
    <n v="98105"/>
    <x v="471"/>
    <x v="1"/>
    <x v="0"/>
    <d v="2021-09-25T00:00:00"/>
    <s v="Second Class"/>
    <s v="Mediano"/>
    <s v="Washington"/>
    <s v="Mediano"/>
    <x v="4"/>
    <n v="1"/>
    <n v="0"/>
    <n v="8.49"/>
    <n v="8.4899999999999984"/>
    <n v="3"/>
    <n v="31.44"/>
    <n v="31.44"/>
    <n v="10.48"/>
    <n v="10.48"/>
    <n v="22.950000000000003"/>
  </r>
  <r>
    <s v="Cosas de Oficina"/>
    <s v="Seattle"/>
    <s v="United States"/>
    <s v="Bryan Mills"/>
    <s v="Other"/>
    <d v="2020-04-16T00:00:00"/>
    <s v="Abierto"/>
    <s v="CA-2020-105473"/>
    <n v="98115"/>
    <x v="1312"/>
    <x v="1"/>
    <x v="0"/>
    <d v="2020-04-18T00:00:00"/>
    <s v="Second Class"/>
    <s v="Mediano"/>
    <s v="Washington"/>
    <s v="Mediano"/>
    <x v="14"/>
    <n v="1"/>
    <n v="0"/>
    <n v="0.86"/>
    <n v="0.85999999999999943"/>
    <n v="3"/>
    <n v="28.8"/>
    <n v="28.8"/>
    <n v="9.6"/>
    <n v="9.6"/>
    <n v="27.94"/>
  </r>
  <r>
    <s v="Cosas de Oficina"/>
    <s v="Los Angeles"/>
    <s v="United States"/>
    <s v="Arianne Irving"/>
    <s v="Belkin"/>
    <d v="2020-11-10T00:00:00"/>
    <s v="Cerrado"/>
    <s v="CA-2020-158694"/>
    <n v="90036"/>
    <x v="1313"/>
    <x v="1"/>
    <x v="0"/>
    <d v="2020-11-13T00:00:00"/>
    <s v="Second Class"/>
    <s v="Mediano"/>
    <s v="California"/>
    <s v="Mediano"/>
    <x v="9"/>
    <n v="2"/>
    <n v="0"/>
    <n v="38.979999999999997"/>
    <n v="38.97999999999999"/>
    <n v="4"/>
    <n v="129.91999999999999"/>
    <n v="129.91999999999999"/>
    <n v="32.479999999999997"/>
    <n v="32.479999999999997"/>
    <n v="90.94"/>
  </r>
  <r>
    <s v="Cosas de Oficina"/>
    <s v="San Francisco"/>
    <s v="United States"/>
    <s v="Michelle Moray"/>
    <s v="FelBajoes"/>
    <d v="2021-05-08T00:00:00"/>
    <s v="Cerrado"/>
    <s v="US-2021-104451"/>
    <n v="94110"/>
    <x v="1314"/>
    <x v="1"/>
    <x v="0"/>
    <d v="2021-05-12T00:00:00"/>
    <s v="Second Class"/>
    <s v="Mediano"/>
    <s v="California"/>
    <s v="Mediano"/>
    <x v="9"/>
    <n v="3"/>
    <n v="0"/>
    <n v="22.7"/>
    <n v="22.700000000000003"/>
    <n v="4"/>
    <n v="81.08"/>
    <n v="81.08"/>
    <n v="20.27"/>
    <n v="20.27"/>
    <n v="58.379999999999995"/>
  </r>
  <r>
    <s v="Cosas de Oficina"/>
    <s v="San Diego"/>
    <s v="United States"/>
    <s v="Astrea Jones"/>
    <s v="Other"/>
    <d v="2021-10-17T00:00:00"/>
    <s v="Cerrado"/>
    <s v="CA-2021-123246"/>
    <n v="92037"/>
    <x v="1022"/>
    <x v="1"/>
    <x v="0"/>
    <d v="2021-10-19T00:00:00"/>
    <s v="Second Class"/>
    <s v="Mediano"/>
    <s v="California"/>
    <s v="Mediano"/>
    <x v="6"/>
    <n v="1"/>
    <n v="0"/>
    <n v="2.77"/>
    <n v="2.7699999999999996"/>
    <n v="4"/>
    <n v="10.64"/>
    <n v="10.64"/>
    <n v="2.66"/>
    <n v="2.66"/>
    <n v="7.870000000000001"/>
  </r>
  <r>
    <s v="Cosas de Oficina"/>
    <s v="San Francisco"/>
    <s v="United States"/>
    <s v="Naresj Patel"/>
    <s v="Newell"/>
    <d v="2018-07-22T00:00:00"/>
    <s v="Cerrado"/>
    <s v="CA-2018-117464"/>
    <n v="94122"/>
    <x v="649"/>
    <x v="1"/>
    <x v="0"/>
    <d v="2018-07-24T00:00:00"/>
    <s v="Second Class"/>
    <s v="Mediano"/>
    <s v="California"/>
    <s v="Mediano"/>
    <x v="6"/>
    <n v="1"/>
    <n v="0"/>
    <n v="3.23"/>
    <n v="3.2300000000000004"/>
    <n v="4"/>
    <n v="11.52"/>
    <n v="11.52"/>
    <n v="2.88"/>
    <n v="2.88"/>
    <n v="8.2899999999999991"/>
  </r>
  <r>
    <s v="Cosas de Oficina"/>
    <s v="Sparks"/>
    <s v="United States"/>
    <s v="Jennifer Ferguson"/>
    <s v="Newell"/>
    <d v="2019-10-25T00:00:00"/>
    <s v="Cerrado"/>
    <s v="CA-2019-105844"/>
    <n v="89431"/>
    <x v="1226"/>
    <x v="1"/>
    <x v="0"/>
    <d v="2019-10-27T00:00:00"/>
    <s v="Second Class"/>
    <s v="Mediano"/>
    <s v="Nevada"/>
    <s v="Mediano"/>
    <x v="6"/>
    <n v="1"/>
    <n v="0"/>
    <n v="23.81"/>
    <n v="23.810000000000002"/>
    <n v="4"/>
    <n v="79.36"/>
    <n v="79.36"/>
    <n v="19.84"/>
    <n v="19.84"/>
    <n v="55.55"/>
  </r>
  <r>
    <s v="Cosas de Oficina"/>
    <s v="Chico"/>
    <s v="United States"/>
    <s v="Xylona Preis"/>
    <s v="Peel &amp; Seel"/>
    <d v="2019-12-12T00:00:00"/>
    <s v="Cerrado"/>
    <s v="CA-2019-155586"/>
    <n v="95928"/>
    <x v="1315"/>
    <x v="1"/>
    <x v="0"/>
    <d v="2019-12-16T00:00:00"/>
    <s v="Second Class"/>
    <s v="Mediano"/>
    <s v="California"/>
    <s v="Mediano"/>
    <x v="12"/>
    <n v="3"/>
    <n v="0"/>
    <n v="7.45"/>
    <n v="7.4499999999999993"/>
    <n v="4"/>
    <n v="15.52"/>
    <n v="15.52"/>
    <n v="3.88"/>
    <n v="3.88"/>
    <n v="8.07"/>
  </r>
  <r>
    <s v="Cosas de Oficina"/>
    <s v="San Diego"/>
    <s v="United States"/>
    <s v="Jay Fein"/>
    <s v="Other"/>
    <d v="2019-10-23T00:00:00"/>
    <s v="Abierto"/>
    <s v="CA-2019-132486"/>
    <n v="92105"/>
    <x v="111"/>
    <x v="1"/>
    <x v="0"/>
    <d v="2019-10-27T00:00:00"/>
    <s v="Second Class"/>
    <s v="Mediano"/>
    <s v="California"/>
    <s v="Mediano"/>
    <x v="12"/>
    <n v="3"/>
    <n v="0"/>
    <n v="5.66"/>
    <n v="5.66"/>
    <n v="4"/>
    <n v="11.8"/>
    <n v="11.8"/>
    <n v="2.95"/>
    <n v="2.95"/>
    <n v="6.1400000000000006"/>
  </r>
  <r>
    <s v="Cosas de Oficina"/>
    <s v="Chico"/>
    <s v="United States"/>
    <s v="Xylona Preis"/>
    <s v="Other"/>
    <d v="2019-12-12T00:00:00"/>
    <s v="Cerrado"/>
    <s v="CA-2019-155586"/>
    <n v="95928"/>
    <x v="1235"/>
    <x v="1"/>
    <x v="0"/>
    <d v="2019-12-16T00:00:00"/>
    <s v="Second Class"/>
    <s v="Mediano"/>
    <s v="California"/>
    <s v="Mediano"/>
    <x v="10"/>
    <n v="3"/>
    <n v="0"/>
    <n v="16.399999999999999"/>
    <n v="16.399999999999999"/>
    <n v="4"/>
    <n v="36.44"/>
    <n v="36.44"/>
    <n v="9.11"/>
    <n v="9.11"/>
    <n v="20.04"/>
  </r>
  <r>
    <s v="Cosas de Oficina"/>
    <s v="Los Angeles"/>
    <s v="United States"/>
    <s v="Arianne Irving"/>
    <s v="Easy-staple paper"/>
    <d v="2019-12-20T00:00:00"/>
    <s v="Cerrado"/>
    <s v="CA-2019-158918"/>
    <n v="90036"/>
    <x v="33"/>
    <x v="1"/>
    <x v="0"/>
    <d v="2019-12-25T00:00:00"/>
    <s v="Second Class"/>
    <s v="Mediano"/>
    <s v="California"/>
    <s v="Mediano"/>
    <x v="10"/>
    <n v="3"/>
    <n v="0"/>
    <n v="7.7"/>
    <n v="7.6999999999999993"/>
    <n v="4"/>
    <n v="17.12"/>
    <n v="17.12"/>
    <n v="4.28"/>
    <n v="4.28"/>
    <n v="9.4200000000000017"/>
  </r>
  <r>
    <s v="Cosas de Oficina"/>
    <s v="Los Angeles"/>
    <s v="United States"/>
    <s v="Jas O'Carroll"/>
    <s v="Adams"/>
    <d v="2020-04-19T00:00:00"/>
    <s v="Cerrado"/>
    <s v="US-2020-115819"/>
    <n v="90049"/>
    <x v="562"/>
    <x v="1"/>
    <x v="0"/>
    <d v="2020-04-24T00:00:00"/>
    <s v="Second Class"/>
    <s v="Mediano"/>
    <s v="California"/>
    <s v="Mediano"/>
    <x v="10"/>
    <n v="3"/>
    <n v="0"/>
    <n v="10.220000000000001"/>
    <n v="10.220000000000001"/>
    <n v="4"/>
    <n v="22.72"/>
    <n v="22.72"/>
    <n v="5.68"/>
    <n v="5.68"/>
    <n v="12.499999999999998"/>
  </r>
  <r>
    <s v="Cosas de Oficina"/>
    <s v="Las Vegas"/>
    <s v="United States"/>
    <s v="John Murray"/>
    <s v="Xerox"/>
    <d v="2019-11-30T00:00:00"/>
    <s v="Abierto"/>
    <s v="CA-2019-107685"/>
    <n v="89115"/>
    <x v="1212"/>
    <x v="1"/>
    <x v="0"/>
    <d v="2019-12-02T00:00:00"/>
    <s v="Second Class"/>
    <s v="Mediano"/>
    <s v="Nevada"/>
    <s v="Mediano"/>
    <x v="10"/>
    <n v="1"/>
    <n v="0"/>
    <n v="12.44"/>
    <n v="12.44"/>
    <n v="4"/>
    <n v="25.92"/>
    <n v="25.92"/>
    <n v="6.48"/>
    <n v="6.48"/>
    <n v="13.480000000000002"/>
  </r>
  <r>
    <s v="Cosas de Oficina"/>
    <s v="Las Cruces"/>
    <s v="United States"/>
    <s v="Joe Elijah"/>
    <s v="Easy-staple paper"/>
    <d v="2019-02-21T00:00:00"/>
    <s v="Abierto"/>
    <s v="CA-2019-129770"/>
    <n v="88001"/>
    <x v="33"/>
    <x v="1"/>
    <x v="0"/>
    <d v="2019-02-23T00:00:00"/>
    <s v="Second Class"/>
    <s v="Mediano"/>
    <s v="New Mexico"/>
    <s v="Mediano"/>
    <x v="10"/>
    <n v="1"/>
    <n v="0"/>
    <n v="23.09"/>
    <n v="23.09"/>
    <n v="4"/>
    <n v="49.12"/>
    <n v="49.12"/>
    <n v="12.28"/>
    <n v="12.28"/>
    <n v="26.029999999999998"/>
  </r>
  <r>
    <s v="Cosas de Oficina"/>
    <s v="Seattle"/>
    <s v="United States"/>
    <s v="Dennis Kane"/>
    <s v="Message Book"/>
    <d v="2021-07-27T00:00:00"/>
    <s v="Abierto"/>
    <s v="CA-2021-133046"/>
    <n v="98115"/>
    <x v="1028"/>
    <x v="1"/>
    <x v="0"/>
    <d v="2021-08-01T00:00:00"/>
    <s v="Second Class"/>
    <s v="Mediano"/>
    <s v="Washington"/>
    <s v="Mediano"/>
    <x v="10"/>
    <n v="3"/>
    <n v="0"/>
    <n v="12.05"/>
    <n v="12.05"/>
    <n v="4"/>
    <n v="26.2"/>
    <n v="26.2"/>
    <n v="6.55"/>
    <n v="6.55"/>
    <n v="14.149999999999999"/>
  </r>
  <r>
    <s v="Cosas de Oficina"/>
    <s v="Los Angeles"/>
    <s v="United States"/>
    <s v="Chris Cortes"/>
    <s v="Rogers"/>
    <d v="2020-03-28T00:00:00"/>
    <s v="Cerrado"/>
    <s v="CA-2020-131380"/>
    <n v="90032"/>
    <x v="211"/>
    <x v="1"/>
    <x v="0"/>
    <d v="2020-03-31T00:00:00"/>
    <s v="Second Class"/>
    <s v="Mediano"/>
    <s v="California"/>
    <s v="Mediano"/>
    <x v="4"/>
    <n v="2"/>
    <n v="0"/>
    <n v="0.88"/>
    <n v="0.87999999999999545"/>
    <n v="4"/>
    <n v="87.92"/>
    <n v="87.92"/>
    <n v="21.98"/>
    <n v="21.98"/>
    <n v="87.04"/>
  </r>
  <r>
    <s v="Cosas de Oficina"/>
    <s v="Los Angeles"/>
    <s v="United States"/>
    <s v="Arianne Irving"/>
    <s v="Standard"/>
    <d v="2020-11-10T00:00:00"/>
    <s v="Cerrado"/>
    <s v="CA-2020-158694"/>
    <n v="90036"/>
    <x v="733"/>
    <x v="1"/>
    <x v="0"/>
    <d v="2020-11-13T00:00:00"/>
    <s v="Second Class"/>
    <s v="Mediano"/>
    <s v="California"/>
    <s v="Mediano"/>
    <x v="4"/>
    <n v="2"/>
    <n v="0"/>
    <n v="187.4"/>
    <n v="187.39999999999998"/>
    <n v="4"/>
    <n v="720.76"/>
    <n v="720.76"/>
    <n v="180.19"/>
    <n v="180.19"/>
    <n v="533.36"/>
  </r>
  <r>
    <s v="Cosas de Oficina"/>
    <s v="Los Angeles"/>
    <s v="United States"/>
    <s v="Steven Cartwright"/>
    <s v="Other"/>
    <d v="2021-03-21T00:00:00"/>
    <s v="Cerrado"/>
    <s v="CA-2021-108539"/>
    <n v="90045"/>
    <x v="246"/>
    <x v="1"/>
    <x v="0"/>
    <d v="2021-03-23T00:00:00"/>
    <s v="Second Class"/>
    <s v="Mediano"/>
    <s v="California"/>
    <s v="Mediano"/>
    <x v="4"/>
    <n v="1"/>
    <n v="0"/>
    <n v="210.49"/>
    <n v="210.49"/>
    <n v="4"/>
    <n v="725.84"/>
    <n v="725.84"/>
    <n v="181.46"/>
    <n v="181.46"/>
    <n v="515.35"/>
  </r>
  <r>
    <s v="Cosas de Oficina"/>
    <s v="San Francisco"/>
    <s v="United States"/>
    <s v="Ruben Dartt"/>
    <s v="Other"/>
    <d v="2020-06-23T00:00:00"/>
    <s v="Abierto"/>
    <s v="CA-2020-140382"/>
    <n v="94109"/>
    <x v="1197"/>
    <x v="1"/>
    <x v="0"/>
    <d v="2020-06-25T00:00:00"/>
    <s v="Second Class"/>
    <s v="Mediano"/>
    <s v="California"/>
    <s v="Mediano"/>
    <x v="4"/>
    <n v="1"/>
    <n v="0"/>
    <n v="25.29"/>
    <n v="25.289999999999992"/>
    <n v="4"/>
    <n v="93.68"/>
    <n v="93.68"/>
    <n v="23.42"/>
    <n v="23.42"/>
    <n v="68.390000000000015"/>
  </r>
  <r>
    <s v="Cosas de Oficina"/>
    <s v="San Francisco"/>
    <s v="United States"/>
    <s v="Ken Lonsdale"/>
    <s v="FelBajoes"/>
    <d v="2018-07-25T00:00:00"/>
    <s v="Cerrado"/>
    <s v="CA-2018-143917"/>
    <n v="94122"/>
    <x v="231"/>
    <x v="1"/>
    <x v="0"/>
    <d v="2018-07-27T00:00:00"/>
    <s v="Second Class"/>
    <s v="Mediano"/>
    <s v="California"/>
    <s v="Mediano"/>
    <x v="4"/>
    <n v="1"/>
    <n v="0"/>
    <n v="15.04"/>
    <n v="15.04"/>
    <n v="4"/>
    <n v="53.72"/>
    <n v="53.72"/>
    <n v="13.43"/>
    <n v="13.43"/>
    <n v="38.68"/>
  </r>
  <r>
    <s v="Cosas de Oficina"/>
    <s v="Los Angeles"/>
    <s v="United States"/>
    <s v="Paul Gonzalez"/>
    <s v="Sanford"/>
    <d v="2019-12-17T00:00:00"/>
    <s v="Cerrado"/>
    <s v="CA-2019-134117"/>
    <n v="90008"/>
    <x v="1265"/>
    <x v="1"/>
    <x v="0"/>
    <d v="2019-12-19T00:00:00"/>
    <s v="Second Class"/>
    <s v="Mediano"/>
    <s v="California"/>
    <s v="Mediano"/>
    <x v="6"/>
    <n v="1"/>
    <n v="0"/>
    <n v="53.26"/>
    <n v="53.259999999999991"/>
    <n v="5"/>
    <n v="204.85"/>
    <n v="204.85"/>
    <n v="40.97"/>
    <n v="40.97"/>
    <n v="151.59"/>
  </r>
  <r>
    <s v="Cosas de Oficina"/>
    <s v="Los Angeles"/>
    <s v="United States"/>
    <s v="Paul Gonzalez"/>
    <s v="Sanford"/>
    <d v="2019-12-17T00:00:00"/>
    <s v="Cerrado"/>
    <s v="CA-2019-134117"/>
    <n v="90008"/>
    <x v="170"/>
    <x v="1"/>
    <x v="0"/>
    <d v="2019-12-19T00:00:00"/>
    <s v="Second Class"/>
    <s v="Mediano"/>
    <s v="California"/>
    <s v="Mediano"/>
    <x v="6"/>
    <n v="1"/>
    <n v="0"/>
    <n v="7.05"/>
    <n v="7.0500000000000007"/>
    <n v="5"/>
    <n v="16.399999999999999"/>
    <n v="16.399999999999999"/>
    <n v="3.28"/>
    <n v="3.28"/>
    <n v="9.3499999999999979"/>
  </r>
  <r>
    <s v="Cosas de Oficina"/>
    <s v="Los Angeles"/>
    <s v="United States"/>
    <s v="Arianne Irving"/>
    <s v="Newell"/>
    <d v="2020-11-10T00:00:00"/>
    <s v="Cerrado"/>
    <s v="CA-2020-158694"/>
    <n v="90036"/>
    <x v="1316"/>
    <x v="1"/>
    <x v="0"/>
    <d v="2020-11-13T00:00:00"/>
    <s v="Second Class"/>
    <s v="Mediano"/>
    <s v="California"/>
    <s v="Mediano"/>
    <x v="6"/>
    <n v="2"/>
    <n v="0"/>
    <n v="3.97"/>
    <n v="3.9700000000000006"/>
    <n v="5"/>
    <n v="14.7"/>
    <n v="14.7"/>
    <n v="2.94"/>
    <n v="2.94"/>
    <n v="10.729999999999999"/>
  </r>
  <r>
    <s v="Cosas de Oficina"/>
    <s v="Los Angeles"/>
    <s v="United States"/>
    <s v="Jas O'Carroll"/>
    <s v="Panasonic"/>
    <d v="2020-04-19T00:00:00"/>
    <s v="Cerrado"/>
    <s v="US-2020-115819"/>
    <n v="90049"/>
    <x v="1081"/>
    <x v="1"/>
    <x v="0"/>
    <d v="2020-04-24T00:00:00"/>
    <s v="Second Class"/>
    <s v="Mediano"/>
    <s v="California"/>
    <s v="Mediano"/>
    <x v="6"/>
    <n v="3"/>
    <n v="0"/>
    <n v="21.23"/>
    <n v="21.230000000000004"/>
    <n v="5"/>
    <n v="73.2"/>
    <n v="73.2"/>
    <n v="14.64"/>
    <n v="14.64"/>
    <n v="51.97"/>
  </r>
  <r>
    <s v="Cosas de Oficina"/>
    <s v="Pleasant Grove"/>
    <s v="United States"/>
    <s v="Valerie Dominguez"/>
    <s v="Newell"/>
    <d v="2018-08-04T00:00:00"/>
    <s v="Cerrado"/>
    <s v="CA-2018-126361"/>
    <n v="84062"/>
    <x v="1317"/>
    <x v="1"/>
    <x v="0"/>
    <d v="2018-08-09T00:00:00"/>
    <s v="Second Class"/>
    <s v="Mediano"/>
    <s v="Utah"/>
    <s v="Mediano"/>
    <x v="6"/>
    <n v="3"/>
    <n v="0"/>
    <n v="4.26"/>
    <n v="4.26"/>
    <n v="5"/>
    <n v="16.399999999999999"/>
    <n v="16.399999999999999"/>
    <n v="3.28"/>
    <n v="3.28"/>
    <n v="12.139999999999999"/>
  </r>
  <r>
    <s v="Cosas de Oficina"/>
    <s v="Pomona"/>
    <s v="United States"/>
    <s v="Cindy Stewart"/>
    <s v="Smead"/>
    <d v="2018-03-26T00:00:00"/>
    <s v="Cerrado"/>
    <s v="CA-2018-100860"/>
    <n v="91767"/>
    <x v="1211"/>
    <x v="1"/>
    <x v="0"/>
    <d v="2018-03-30T00:00:00"/>
    <s v="Second Class"/>
    <s v="Mediano"/>
    <s v="California"/>
    <s v="Mediano"/>
    <x v="2"/>
    <n v="3"/>
    <n v="0"/>
    <n v="9"/>
    <n v="9"/>
    <n v="5"/>
    <n v="18.75"/>
    <n v="18.75"/>
    <n v="3.75"/>
    <n v="3.75"/>
    <n v="9.75"/>
  </r>
  <r>
    <s v="Cosas de Oficina"/>
    <s v="San Francisco"/>
    <s v="United States"/>
    <s v="Bruce Degenhardt"/>
    <s v="Avery"/>
    <d v="2021-08-03T00:00:00"/>
    <s v="Cerrado"/>
    <s v="CA-2021-168396"/>
    <n v="94122"/>
    <x v="488"/>
    <x v="1"/>
    <x v="0"/>
    <d v="2021-08-08T00:00:00"/>
    <s v="Second Class"/>
    <s v="Mediano"/>
    <s v="California"/>
    <s v="Mediano"/>
    <x v="2"/>
    <n v="3"/>
    <n v="0"/>
    <n v="24.84"/>
    <n v="24.84"/>
    <n v="5"/>
    <n v="51.75"/>
    <n v="51.75"/>
    <n v="10.35"/>
    <n v="10.35"/>
    <n v="26.91"/>
  </r>
  <r>
    <s v="Cosas de Oficina"/>
    <s v="Los Angeles"/>
    <s v="United States"/>
    <s v="Arianne Irving"/>
    <s v="Xerox"/>
    <d v="2020-11-10T00:00:00"/>
    <s v="Cerrado"/>
    <s v="CA-2020-158694"/>
    <n v="90036"/>
    <x v="1132"/>
    <x v="1"/>
    <x v="0"/>
    <d v="2020-11-13T00:00:00"/>
    <s v="Second Class"/>
    <s v="Mediano"/>
    <s v="California"/>
    <s v="Mediano"/>
    <x v="10"/>
    <n v="2"/>
    <n v="0"/>
    <n v="28.86"/>
    <n v="28.86"/>
    <n v="5"/>
    <n v="61.4"/>
    <n v="61.4"/>
    <n v="12.28"/>
    <n v="12.28"/>
    <n v="32.54"/>
  </r>
  <r>
    <s v="Cosas de Oficina"/>
    <s v="Los Angeles"/>
    <s v="United States"/>
    <s v="Bill Donatelli"/>
    <s v="Wirebound"/>
    <d v="2020-06-16T00:00:00"/>
    <s v="Cerrado"/>
    <s v="CA-2020-148593"/>
    <n v="90045"/>
    <x v="1114"/>
    <x v="1"/>
    <x v="0"/>
    <d v="2020-06-18T00:00:00"/>
    <s v="Second Class"/>
    <s v="Mediano"/>
    <s v="California"/>
    <s v="Mediano"/>
    <x v="10"/>
    <n v="1"/>
    <n v="0"/>
    <n v="21.78"/>
    <n v="21.78"/>
    <n v="5"/>
    <n v="46.35"/>
    <n v="46.35"/>
    <n v="9.27"/>
    <n v="9.27"/>
    <n v="24.57"/>
  </r>
  <r>
    <s v="Cosas de Oficina"/>
    <s v="Pleasant Grove"/>
    <s v="United States"/>
    <s v="Valerie Dominguez"/>
    <s v="SAFCO"/>
    <d v="2018-08-04T00:00:00"/>
    <s v="Cerrado"/>
    <s v="CA-2018-126361"/>
    <n v="84062"/>
    <x v="1318"/>
    <x v="1"/>
    <x v="0"/>
    <d v="2018-08-09T00:00:00"/>
    <s v="Second Class"/>
    <s v="Mediano"/>
    <s v="Utah"/>
    <s v="Mediano"/>
    <x v="4"/>
    <n v="3"/>
    <n v="0"/>
    <n v="7.94"/>
    <n v="7.9399999999999977"/>
    <n v="5"/>
    <n v="158.9"/>
    <n v="158.9"/>
    <n v="31.78"/>
    <n v="31.78"/>
    <n v="150.96"/>
  </r>
  <r>
    <s v="Cosas de Oficina"/>
    <s v="San Francisco"/>
    <s v="United States"/>
    <s v="Ken Lonsdale"/>
    <s v="Other"/>
    <d v="2018-07-25T00:00:00"/>
    <s v="Cerrado"/>
    <s v="CA-2018-143917"/>
    <n v="94122"/>
    <x v="1319"/>
    <x v="1"/>
    <x v="0"/>
    <d v="2018-07-27T00:00:00"/>
    <s v="Second Class"/>
    <s v="Mediano"/>
    <s v="California"/>
    <s v="Mediano"/>
    <x v="14"/>
    <n v="1"/>
    <n v="0"/>
    <n v="327.51"/>
    <n v="327.51000000000022"/>
    <n v="5"/>
    <n v="8187.65"/>
    <n v="8187.65"/>
    <n v="1637.53"/>
    <n v="1637.53"/>
    <n v="7860.1399999999994"/>
  </r>
  <r>
    <s v="Cosas de Oficina"/>
    <s v="Los Angeles"/>
    <s v="United States"/>
    <s v="Justin MacKendrick"/>
    <s v="Kensington"/>
    <d v="2019-02-15T00:00:00"/>
    <s v="Cerrado"/>
    <s v="CA-2019-116092"/>
    <n v="90004"/>
    <x v="1320"/>
    <x v="1"/>
    <x v="0"/>
    <d v="2019-02-18T00:00:00"/>
    <s v="Second Class"/>
    <s v="Mediano"/>
    <s v="California"/>
    <s v="Mediano"/>
    <x v="9"/>
    <n v="2"/>
    <n v="0"/>
    <n v="157.02000000000001"/>
    <n v="157.01999999999998"/>
    <n v="6"/>
    <n v="541.44000000000005"/>
    <n v="541.44000000000005"/>
    <n v="90.240000000000009"/>
    <n v="90.240000000000009"/>
    <n v="384.42000000000007"/>
  </r>
  <r>
    <s v="Cosas de Oficina"/>
    <s v="San Francisco"/>
    <s v="United States"/>
    <s v="Nora Preis"/>
    <s v="Newell"/>
    <d v="2021-08-14T00:00:00"/>
    <s v="Abierto"/>
    <s v="CA-2021-169264"/>
    <n v="94109"/>
    <x v="21"/>
    <x v="1"/>
    <x v="0"/>
    <d v="2021-08-16T00:00:00"/>
    <s v="Second Class"/>
    <s v="Mediano"/>
    <s v="California"/>
    <s v="Mediano"/>
    <x v="6"/>
    <n v="1"/>
    <n v="0"/>
    <n v="4.34"/>
    <n v="4.34"/>
    <n v="6"/>
    <n v="16.68"/>
    <n v="16.68"/>
    <n v="2.78"/>
    <n v="2.78"/>
    <n v="12.34"/>
  </r>
  <r>
    <s v="Cosas de Oficina"/>
    <s v="Los Angeles"/>
    <s v="United States"/>
    <s v="Larry Blacks"/>
    <s v="Other"/>
    <d v="2020-07-25T00:00:00"/>
    <s v="Cerrado"/>
    <s v="CA-2020-111115"/>
    <n v="90032"/>
    <x v="294"/>
    <x v="1"/>
    <x v="0"/>
    <d v="2020-07-27T00:00:00"/>
    <s v="Second Class"/>
    <s v="Mediano"/>
    <s v="California"/>
    <s v="Mediano"/>
    <x v="13"/>
    <n v="1"/>
    <n v="0"/>
    <n v="10.74"/>
    <n v="10.74"/>
    <n v="6"/>
    <n v="21.48"/>
    <n v="21.48"/>
    <n v="3.58"/>
    <n v="3.58"/>
    <n v="10.74"/>
  </r>
  <r>
    <s v="Cosas de Oficina"/>
    <s v="Los Angeles"/>
    <s v="United States"/>
    <s v="Katherine Ducich"/>
    <s v="Other"/>
    <d v="2018-12-13T00:00:00"/>
    <s v="Cerrado"/>
    <s v="CA-2018-113579"/>
    <n v="90049"/>
    <x v="1321"/>
    <x v="1"/>
    <x v="0"/>
    <d v="2018-12-15T00:00:00"/>
    <s v="Second Class"/>
    <s v="Mediano"/>
    <s v="California"/>
    <s v="Mediano"/>
    <x v="10"/>
    <n v="1"/>
    <n v="0"/>
    <n v="41.51"/>
    <n v="41.51"/>
    <n v="6"/>
    <n v="90.24"/>
    <n v="90.24"/>
    <n v="15.04"/>
    <n v="15.04"/>
    <n v="48.73"/>
  </r>
  <r>
    <s v="Cosas de Oficina"/>
    <s v="San Diego"/>
    <s v="United States"/>
    <s v="Richard Bierner"/>
    <s v="Xerox"/>
    <d v="2019-03-29T00:00:00"/>
    <s v="Cerrado"/>
    <s v="US-2019-103996"/>
    <n v="92105"/>
    <x v="130"/>
    <x v="1"/>
    <x v="0"/>
    <d v="2019-03-31T00:00:00"/>
    <s v="Second Class"/>
    <s v="Mediano"/>
    <s v="California"/>
    <s v="Mediano"/>
    <x v="10"/>
    <n v="1"/>
    <n v="0"/>
    <n v="99.94"/>
    <n v="99.94"/>
    <n v="6"/>
    <n v="212.64"/>
    <n v="212.64"/>
    <n v="35.44"/>
    <n v="35.44"/>
    <n v="112.69999999999999"/>
  </r>
  <r>
    <s v="Cosas de Oficina"/>
    <s v="Seattle"/>
    <s v="United States"/>
    <s v="Matt Collins"/>
    <s v="Belkin"/>
    <d v="2019-09-10T00:00:00"/>
    <s v="Cerrado"/>
    <s v="CA-2019-117772"/>
    <n v="98103"/>
    <x v="1322"/>
    <x v="1"/>
    <x v="0"/>
    <d v="2019-09-12T00:00:00"/>
    <s v="Second Class"/>
    <s v="Mediano"/>
    <s v="Washington"/>
    <s v="Mediano"/>
    <x v="4"/>
    <n v="1"/>
    <n v="0"/>
    <n v="17.690000000000001"/>
    <n v="17.689999999999998"/>
    <n v="6"/>
    <n v="353.88"/>
    <n v="353.88"/>
    <n v="58.98"/>
    <n v="58.98"/>
    <n v="336.19"/>
  </r>
  <r>
    <s v="Cosas de Oficina"/>
    <s v="Seattle"/>
    <s v="United States"/>
    <s v="Dennis Kane"/>
    <s v="Other"/>
    <d v="2020-07-17T00:00:00"/>
    <s v="Abierto"/>
    <s v="US-2020-139087"/>
    <n v="98105"/>
    <x v="300"/>
    <x v="1"/>
    <x v="0"/>
    <d v="2020-07-22T00:00:00"/>
    <s v="Second Class"/>
    <s v="Mediano"/>
    <s v="Washington"/>
    <s v="Mediano"/>
    <x v="2"/>
    <n v="3"/>
    <n v="0"/>
    <n v="41.22"/>
    <n v="41.22"/>
    <n v="7"/>
    <n v="87.71"/>
    <n v="87.71"/>
    <n v="12.53"/>
    <n v="12.53"/>
    <n v="46.489999999999995"/>
  </r>
  <r>
    <s v="Cosas de Oficina"/>
    <s v="Long Beach"/>
    <s v="United States"/>
    <s v="Jamie Frazer"/>
    <s v="Acme"/>
    <d v="2021-01-07T00:00:00"/>
    <s v="Cerrado"/>
    <s v="US-2021-123862"/>
    <n v="90805"/>
    <x v="1271"/>
    <x v="1"/>
    <x v="0"/>
    <d v="2021-01-09T00:00:00"/>
    <s v="Second Class"/>
    <s v="Mediano"/>
    <s v="California"/>
    <s v="Mediano"/>
    <x v="14"/>
    <n v="1"/>
    <n v="0"/>
    <n v="31.93"/>
    <n v="31.929999999999993"/>
    <n v="7"/>
    <n v="110.11"/>
    <n v="110.11"/>
    <n v="15.73"/>
    <n v="15.73"/>
    <n v="78.180000000000007"/>
  </r>
  <r>
    <s v="Cosas de Oficina"/>
    <s v="Pleasant Grove"/>
    <s v="United States"/>
    <s v="Valerie Dominguez"/>
    <s v="Xerox"/>
    <d v="2018-08-04T00:00:00"/>
    <s v="Cerrado"/>
    <s v="CA-2018-126361"/>
    <n v="84062"/>
    <x v="1323"/>
    <x v="1"/>
    <x v="0"/>
    <d v="2018-08-09T00:00:00"/>
    <s v="Second Class"/>
    <s v="Mediano"/>
    <s v="Utah"/>
    <s v="Mediano"/>
    <x v="10"/>
    <n v="3"/>
    <n v="0"/>
    <n v="219.44"/>
    <n v="219.44"/>
    <n v="8"/>
    <n v="447.84"/>
    <n v="447.84"/>
    <n v="55.98"/>
    <n v="55.98"/>
    <n v="228.39999999999998"/>
  </r>
  <r>
    <s v="Cosas de Oficina"/>
    <s v="Los Angeles"/>
    <s v="United States"/>
    <s v="Joy Bell-"/>
    <s v="Avery"/>
    <d v="2021-09-14T00:00:00"/>
    <s v="Abierto"/>
    <s v="US-2021-157224"/>
    <n v="90045"/>
    <x v="1090"/>
    <x v="1"/>
    <x v="0"/>
    <d v="2021-09-18T00:00:00"/>
    <s v="Second Class"/>
    <s v="Mediano"/>
    <s v="California"/>
    <s v="Mediano"/>
    <x v="2"/>
    <n v="3"/>
    <n v="0"/>
    <n v="26.08"/>
    <n v="26.08"/>
    <n v="9"/>
    <n v="56.7"/>
    <n v="56.7"/>
    <n v="6.3000000000000007"/>
    <n v="6.3000000000000007"/>
    <n v="30.620000000000005"/>
  </r>
  <r>
    <s v="Cosas de Oficina"/>
    <s v="Los Angeles"/>
    <s v="United States"/>
    <s v="Sanjit Chand"/>
    <s v="Avery"/>
    <d v="2020-05-16T00:00:00"/>
    <s v="Cerrado"/>
    <s v="CA-2020-130638"/>
    <n v="90045"/>
    <x v="1324"/>
    <x v="1"/>
    <x v="0"/>
    <d v="2020-05-19T00:00:00"/>
    <s v="Second Class"/>
    <s v="Mediano"/>
    <s v="California"/>
    <s v="Mediano"/>
    <x v="2"/>
    <n v="2"/>
    <n v="0"/>
    <n v="13.31"/>
    <n v="13.31"/>
    <n v="9"/>
    <n v="27.72"/>
    <n v="27.72"/>
    <n v="3.08"/>
    <n v="3.08"/>
    <n v="14.409999999999998"/>
  </r>
  <r>
    <s v="Cosas de Oficina"/>
    <s v="Los Angeles"/>
    <s v="United States"/>
    <s v="Liz Carlisle"/>
    <s v="Other"/>
    <d v="2021-09-09T00:00:00"/>
    <s v="Cerrado"/>
    <s v="CA-2021-137498"/>
    <n v="90004"/>
    <x v="1325"/>
    <x v="1"/>
    <x v="0"/>
    <d v="2021-09-14T00:00:00"/>
    <s v="Second Class"/>
    <s v="Mediano"/>
    <s v="California"/>
    <s v="Mediano"/>
    <x v="10"/>
    <n v="3"/>
    <n v="0"/>
    <n v="22.81"/>
    <n v="22.81"/>
    <n v="9"/>
    <n v="47.52"/>
    <n v="47.52"/>
    <n v="5.28"/>
    <n v="5.28"/>
    <n v="24.710000000000004"/>
  </r>
  <r>
    <s v="Cosas de Oficina"/>
    <s v="Los Angeles"/>
    <s v="United States"/>
    <s v="Nathan Gelder"/>
    <s v="Xerox 1971"/>
    <d v="2019-11-22T00:00:00"/>
    <s v="Cerrado"/>
    <s v="CA-2019-137708"/>
    <n v="90008"/>
    <x v="1289"/>
    <x v="1"/>
    <x v="0"/>
    <d v="2019-11-25T00:00:00"/>
    <s v="Second Class"/>
    <s v="Mediano"/>
    <s v="California"/>
    <s v="Mediano"/>
    <x v="10"/>
    <n v="2"/>
    <n v="0"/>
    <n v="19.260000000000002"/>
    <n v="19.260000000000002"/>
    <n v="10"/>
    <n v="42.8"/>
    <n v="42.8"/>
    <n v="4.2799999999999994"/>
    <n v="4.2799999999999994"/>
    <n v="23.539999999999996"/>
  </r>
  <r>
    <s v="Cosas de Oficina"/>
    <s v="San Francisco"/>
    <s v="United States"/>
    <s v="Naresj Patel"/>
    <s v="Eldon"/>
    <d v="2018-07-22T00:00:00"/>
    <s v="Cerrado"/>
    <s v="CA-2018-117464"/>
    <n v="94122"/>
    <x v="393"/>
    <x v="1"/>
    <x v="0"/>
    <d v="2018-07-24T00:00:00"/>
    <s v="Second Class"/>
    <s v="Mediano"/>
    <s v="California"/>
    <s v="Mediano"/>
    <x v="4"/>
    <n v="1"/>
    <n v="0"/>
    <n v="68.59"/>
    <n v="68.59"/>
    <n v="10"/>
    <n v="236.5"/>
    <n v="236.5"/>
    <n v="23.65"/>
    <n v="23.65"/>
    <n v="167.91"/>
  </r>
  <r>
    <s v="Cosas de Oficina"/>
    <s v="Long Beach"/>
    <s v="United States"/>
    <s v="Jamie Frazer"/>
    <s v="Eldon"/>
    <d v="2021-01-07T00:00:00"/>
    <s v="Cerrado"/>
    <s v="US-2021-123862"/>
    <n v="90805"/>
    <x v="4"/>
    <x v="1"/>
    <x v="0"/>
    <d v="2021-01-09T00:00:00"/>
    <s v="Second Class"/>
    <s v="Mediano"/>
    <s v="California"/>
    <s v="Mediano"/>
    <x v="4"/>
    <n v="1"/>
    <n v="0"/>
    <n v="44.6"/>
    <n v="44.599999999999994"/>
    <n v="11"/>
    <n v="153.78"/>
    <n v="153.78"/>
    <n v="13.98"/>
    <n v="13.98"/>
    <n v="109.18"/>
  </r>
  <r>
    <s v="Cosas de Oficina"/>
    <s v="Vacaville"/>
    <s v="United States"/>
    <s v="Tamara Manning"/>
    <s v="Advantus"/>
    <d v="2018-08-08T00:00:00"/>
    <s v="Cerrado"/>
    <s v="CA-2018-154669"/>
    <n v="95687"/>
    <x v="1120"/>
    <x v="1"/>
    <x v="0"/>
    <d v="2018-08-11T00:00:00"/>
    <s v="Second Class"/>
    <s v="Mediano"/>
    <s v="California"/>
    <s v="Mediano"/>
    <x v="4"/>
    <n v="2"/>
    <n v="0"/>
    <n v="110.05"/>
    <n v="110.05000000000001"/>
    <n v="11"/>
    <n v="423.28"/>
    <n v="423.28"/>
    <n v="38.479999999999997"/>
    <n v="38.479999999999997"/>
    <n v="313.22999999999996"/>
  </r>
  <r>
    <s v="Cosas de Oficina"/>
    <s v="Los Angeles"/>
    <s v="United States"/>
    <s v="Logan Haushalter"/>
    <s v="XtraLife"/>
    <d v="2020-10-29T00:00:00"/>
    <s v="Cerrado"/>
    <s v="US-2020-131912"/>
    <n v="90008"/>
    <x v="1260"/>
    <x v="1"/>
    <x v="0"/>
    <d v="2020-11-01T00:00:00"/>
    <s v="Second Class"/>
    <s v="Mediano"/>
    <s v="California"/>
    <s v="Mediano"/>
    <x v="8"/>
    <n v="2"/>
    <n v="0.2"/>
    <n v="3.82"/>
    <n v="6.754999999999999"/>
    <n v="1"/>
    <n v="11.74"/>
    <n v="14.674999999999999"/>
    <n v="14.674999999999999"/>
    <n v="11.74"/>
    <n v="7.92"/>
  </r>
  <r>
    <s v="Cosas de Oficina"/>
    <s v="Los Angeles"/>
    <s v="United States"/>
    <s v="Jas O'Carroll"/>
    <s v="Angle-D"/>
    <d v="2020-04-19T00:00:00"/>
    <s v="Cerrado"/>
    <s v="US-2020-115819"/>
    <n v="90049"/>
    <x v="347"/>
    <x v="1"/>
    <x v="0"/>
    <d v="2020-04-24T00:00:00"/>
    <s v="Second Class"/>
    <s v="Mediano"/>
    <s v="California"/>
    <s v="Mediano"/>
    <x v="8"/>
    <n v="3"/>
    <n v="0.2"/>
    <n v="1.97"/>
    <n v="3.4299999999999997"/>
    <n v="1"/>
    <n v="5.84"/>
    <n v="7.3"/>
    <n v="7.3"/>
    <n v="5.84"/>
    <n v="3.87"/>
  </r>
  <r>
    <s v="Cosas de Oficina"/>
    <s v="Los Angeles"/>
    <s v="United States"/>
    <s v="Toby Gnade"/>
    <s v="FelBajoes"/>
    <d v="2020-11-15T00:00:00"/>
    <s v="Abierto"/>
    <s v="CA-2020-146633"/>
    <n v="90049"/>
    <x v="451"/>
    <x v="1"/>
    <x v="0"/>
    <d v="2020-11-17T00:00:00"/>
    <s v="Second Class"/>
    <s v="Mediano"/>
    <s v="California"/>
    <s v="Mediano"/>
    <x v="8"/>
    <n v="1"/>
    <n v="0.2"/>
    <n v="381.3"/>
    <n v="635.49749999999995"/>
    <n v="1"/>
    <n v="1016.79"/>
    <n v="1270.9875"/>
    <n v="1270.9875"/>
    <n v="1016.79"/>
    <n v="635.49"/>
  </r>
  <r>
    <s v="Cosas de Oficina"/>
    <s v="Pleasant Grove"/>
    <s v="United States"/>
    <s v="Valerie Dominguez"/>
    <s v="Ibico"/>
    <d v="2018-08-04T00:00:00"/>
    <s v="Cerrado"/>
    <s v="CA-2018-126361"/>
    <n v="84062"/>
    <x v="91"/>
    <x v="1"/>
    <x v="0"/>
    <d v="2018-08-09T00:00:00"/>
    <s v="Second Class"/>
    <s v="Mediano"/>
    <s v="Utah"/>
    <s v="Mediano"/>
    <x v="8"/>
    <n v="3"/>
    <n v="0.2"/>
    <n v="4.78"/>
    <n v="8.0749999999999993"/>
    <n v="1"/>
    <n v="13.18"/>
    <n v="16.474999999999998"/>
    <n v="16.474999999999998"/>
    <n v="13.18"/>
    <n v="8.3999999999999986"/>
  </r>
  <r>
    <s v="Cosas de Oficina"/>
    <s v="Seattle"/>
    <s v="United States"/>
    <s v="Ivan Gibson"/>
    <s v="Other"/>
    <d v="2018-10-18T00:00:00"/>
    <s v="Abierto"/>
    <s v="CA-2018-143168"/>
    <n v="98103"/>
    <x v="1144"/>
    <x v="1"/>
    <x v="0"/>
    <d v="2018-10-23T00:00:00"/>
    <s v="Second Class"/>
    <s v="Mediano"/>
    <s v="Washington"/>
    <s v="Mediano"/>
    <x v="8"/>
    <n v="3"/>
    <n v="0.2"/>
    <n v="0.47"/>
    <n v="0.80499999999999994"/>
    <n v="1"/>
    <n v="1.34"/>
    <n v="1.675"/>
    <n v="1.675"/>
    <n v="1.34"/>
    <n v="0.87000000000000011"/>
  </r>
  <r>
    <s v="Cosas de Oficina"/>
    <s v="Seattle"/>
    <s v="United States"/>
    <s v="Don Weiss"/>
    <s v="Avery"/>
    <d v="2021-09-23T00:00:00"/>
    <s v="Abierto"/>
    <s v="CA-2021-132521"/>
    <n v="98105"/>
    <x v="481"/>
    <x v="1"/>
    <x v="0"/>
    <d v="2021-09-25T00:00:00"/>
    <s v="Second Class"/>
    <s v="Mediano"/>
    <s v="Washington"/>
    <s v="Mediano"/>
    <x v="8"/>
    <n v="1"/>
    <n v="0.2"/>
    <n v="2.3199999999999998"/>
    <n v="4.0399999999999991"/>
    <n v="1"/>
    <n v="6.88"/>
    <n v="8.6"/>
    <n v="8.6"/>
    <n v="6.88"/>
    <n v="4.5600000000000005"/>
  </r>
  <r>
    <s v="Cosas de Oficina"/>
    <s v="Avondale"/>
    <s v="United States"/>
    <s v="Kunst Miller"/>
    <s v="Dixon"/>
    <d v="2019-09-24T00:00:00"/>
    <s v="Cerrado"/>
    <s v="US-2019-106873"/>
    <n v="85323"/>
    <x v="1083"/>
    <x v="1"/>
    <x v="0"/>
    <d v="2019-09-29T00:00:00"/>
    <s v="Second Class"/>
    <s v="Mediano"/>
    <s v="Arizona"/>
    <s v="Mediano"/>
    <x v="6"/>
    <n v="3"/>
    <n v="0.2"/>
    <n v="2.37"/>
    <n v="6.014999999999997"/>
    <n v="2"/>
    <n v="14.58"/>
    <n v="18.224999999999998"/>
    <n v="9.1124999999999989"/>
    <n v="7.29"/>
    <n v="12.21"/>
  </r>
  <r>
    <s v="Cosas de Oficina"/>
    <s v="Encinitas"/>
    <s v="United States"/>
    <s v="Russell Applegate"/>
    <s v="Other"/>
    <d v="2021-12-18T00:00:00"/>
    <s v="Cerrado"/>
    <s v="CA-2021-140585"/>
    <n v="92024"/>
    <x v="705"/>
    <x v="1"/>
    <x v="0"/>
    <d v="2021-12-23T00:00:00"/>
    <s v="Second Class"/>
    <s v="Mediano"/>
    <s v="California"/>
    <s v="Mediano"/>
    <x v="8"/>
    <n v="3"/>
    <n v="0.2"/>
    <n v="16.34"/>
    <n v="28.007499999999997"/>
    <n v="2"/>
    <n v="46.67"/>
    <n v="58.337499999999999"/>
    <n v="29.168749999999999"/>
    <n v="23.335000000000001"/>
    <n v="30.330000000000002"/>
  </r>
  <r>
    <s v="Cosas de Oficina"/>
    <s v="Fresno"/>
    <s v="United States"/>
    <s v="Sue Ann Reed"/>
    <s v="Other"/>
    <d v="2021-03-19T00:00:00"/>
    <s v="Cerrado"/>
    <s v="CA-2021-124436"/>
    <n v="93727"/>
    <x v="1207"/>
    <x v="1"/>
    <x v="0"/>
    <d v="2021-03-22T00:00:00"/>
    <s v="Second Class"/>
    <s v="Mediano"/>
    <s v="California"/>
    <s v="Mediano"/>
    <x v="8"/>
    <n v="2"/>
    <n v="0.2"/>
    <n v="5.12"/>
    <n v="8.7749999999999986"/>
    <n v="2"/>
    <n v="14.62"/>
    <n v="18.274999999999999"/>
    <n v="9.1374999999999993"/>
    <n v="7.31"/>
    <n v="9.5"/>
  </r>
  <r>
    <s v="Cosas de Oficina"/>
    <s v="Los Angeles"/>
    <s v="United States"/>
    <s v="Michael Chen"/>
    <s v="Ibico"/>
    <d v="2018-12-20T00:00:00"/>
    <s v="Cerrado"/>
    <s v="CA-2018-156594"/>
    <n v="90008"/>
    <x v="569"/>
    <x v="1"/>
    <x v="0"/>
    <d v="2018-12-23T00:00:00"/>
    <s v="Second Class"/>
    <s v="Mediano"/>
    <s v="California"/>
    <s v="Mediano"/>
    <x v="8"/>
    <n v="2"/>
    <n v="0.2"/>
    <n v="152.5"/>
    <n v="274.495"/>
    <n v="2"/>
    <n v="487.98"/>
    <n v="609.97500000000002"/>
    <n v="304.98750000000001"/>
    <n v="243.99"/>
    <n v="335.48"/>
  </r>
  <r>
    <s v="Cosas de Oficina"/>
    <s v="Los Angeles"/>
    <s v="United States"/>
    <s v="Paul Gonzalez"/>
    <s v="Avery"/>
    <d v="2019-12-17T00:00:00"/>
    <s v="Cerrado"/>
    <s v="CA-2019-134117"/>
    <n v="90008"/>
    <x v="1098"/>
    <x v="1"/>
    <x v="0"/>
    <d v="2019-12-19T00:00:00"/>
    <s v="Second Class"/>
    <s v="Mediano"/>
    <s v="California"/>
    <s v="Mediano"/>
    <x v="8"/>
    <n v="1"/>
    <n v="0.2"/>
    <n v="31.37"/>
    <n v="54.61"/>
    <n v="2"/>
    <n v="92.96"/>
    <n v="116.19999999999999"/>
    <n v="58.099999999999994"/>
    <n v="46.48"/>
    <n v="61.589999999999989"/>
  </r>
  <r>
    <s v="Cosas de Oficina"/>
    <s v="Los Angeles"/>
    <s v="United States"/>
    <s v="Steven Cartwright"/>
    <s v="Pressboard"/>
    <d v="2021-03-21T00:00:00"/>
    <s v="Cerrado"/>
    <s v="CA-2021-108539"/>
    <n v="90045"/>
    <x v="1061"/>
    <x v="1"/>
    <x v="0"/>
    <d v="2021-03-23T00:00:00"/>
    <s v="Second Class"/>
    <s v="Mediano"/>
    <s v="California"/>
    <s v="Mediano"/>
    <x v="8"/>
    <n v="1"/>
    <n v="0.2"/>
    <n v="2.88"/>
    <n v="5.0149999999999997"/>
    <n v="2"/>
    <n v="8.5399999999999991"/>
    <n v="10.674999999999999"/>
    <n v="5.3374999999999995"/>
    <n v="4.2699999999999996"/>
    <n v="5.6599999999999993"/>
  </r>
  <r>
    <s v="Cosas de Oficina"/>
    <s v="Los Angeles"/>
    <s v="United States"/>
    <s v="Dianna Vittorini"/>
    <s v="Ibico"/>
    <d v="2020-09-10T00:00:00"/>
    <s v="Cerrado"/>
    <s v="CA-2020-126102"/>
    <n v="90049"/>
    <x v="1046"/>
    <x v="1"/>
    <x v="0"/>
    <d v="2020-09-12T00:00:00"/>
    <s v="Second Class"/>
    <s v="Mediano"/>
    <s v="California"/>
    <s v="Mediano"/>
    <x v="8"/>
    <n v="1"/>
    <n v="0.2"/>
    <n v="89.95"/>
    <n v="159.14499999999998"/>
    <n v="2"/>
    <n v="276.77999999999997"/>
    <n v="345.97499999999997"/>
    <n v="172.98749999999998"/>
    <n v="138.38999999999999"/>
    <n v="186.82999999999998"/>
  </r>
  <r>
    <s v="Cosas de Oficina"/>
    <s v="Los Angeles"/>
    <s v="United States"/>
    <s v="Mick Brown"/>
    <s v="Cardinal"/>
    <d v="2021-04-25T00:00:00"/>
    <s v="Abierto"/>
    <s v="CA-2021-151071"/>
    <n v="90049"/>
    <x v="530"/>
    <x v="1"/>
    <x v="0"/>
    <d v="2021-04-29T00:00:00"/>
    <s v="Second Class"/>
    <s v="Mediano"/>
    <s v="California"/>
    <s v="Mediano"/>
    <x v="8"/>
    <n v="3"/>
    <n v="0.2"/>
    <n v="4.5199999999999996"/>
    <n v="7.9949999999999992"/>
    <n v="2"/>
    <n v="13.9"/>
    <n v="17.375"/>
    <n v="8.6875"/>
    <n v="6.95"/>
    <n v="9.3800000000000008"/>
  </r>
  <r>
    <s v="Cosas de Oficina"/>
    <s v="San Francisco"/>
    <s v="United States"/>
    <s v="Michael Moore"/>
    <s v="Other"/>
    <d v="2021-12-19T00:00:00"/>
    <s v="Cerrado"/>
    <s v="CA-2021-128160"/>
    <n v="94110"/>
    <x v="709"/>
    <x v="1"/>
    <x v="0"/>
    <d v="2021-12-24T00:00:00"/>
    <s v="Second Class"/>
    <s v="Mediano"/>
    <s v="California"/>
    <s v="Mediano"/>
    <x v="8"/>
    <n v="3"/>
    <n v="0.2"/>
    <n v="11.46"/>
    <n v="20.627499999999998"/>
    <n v="2"/>
    <n v="36.67"/>
    <n v="45.837499999999999"/>
    <n v="22.918749999999999"/>
    <n v="18.335000000000001"/>
    <n v="25.21"/>
  </r>
  <r>
    <s v="Cosas de Oficina"/>
    <s v="Seattle"/>
    <s v="United States"/>
    <s v="Tom Boeckenhauer"/>
    <s v="Ibico"/>
    <d v="2018-02-03T00:00:00"/>
    <s v="Cerrado"/>
    <s v="CA-2018-111059"/>
    <n v="98105"/>
    <x v="270"/>
    <x v="1"/>
    <x v="0"/>
    <d v="2018-02-06T00:00:00"/>
    <s v="Second Class"/>
    <s v="Mediano"/>
    <s v="Washington"/>
    <s v="Mediano"/>
    <x v="8"/>
    <n v="2"/>
    <n v="0.2"/>
    <n v="27.25"/>
    <n v="48.209999999999994"/>
    <n v="2"/>
    <n v="83.84"/>
    <n v="104.8"/>
    <n v="52.4"/>
    <n v="41.92"/>
    <n v="56.59"/>
  </r>
  <r>
    <s v="Cosas de Oficina"/>
    <s v="Fort Collins"/>
    <s v="United States"/>
    <s v="Luke Weiss"/>
    <s v="Avery"/>
    <d v="2021-09-02T00:00:00"/>
    <s v="Abierto"/>
    <s v="CA-2021-102218"/>
    <n v="80525"/>
    <x v="149"/>
    <x v="1"/>
    <x v="0"/>
    <d v="2021-09-04T00:00:00"/>
    <s v="Second Class"/>
    <s v="Mediano"/>
    <s v="Colorado"/>
    <s v="Mediano"/>
    <x v="2"/>
    <n v="1"/>
    <n v="0.2"/>
    <n v="3.95"/>
    <n v="6.8749999999999991"/>
    <n v="2"/>
    <n v="11.7"/>
    <n v="14.624999999999998"/>
    <n v="7.3124999999999991"/>
    <n v="5.85"/>
    <n v="7.7499999999999991"/>
  </r>
  <r>
    <s v="Cosas de Oficina"/>
    <s v="Thornton"/>
    <s v="United States"/>
    <s v="Lena Cacioppo"/>
    <s v="Wirebound"/>
    <d v="2021-12-03T00:00:00"/>
    <s v="Cerrado"/>
    <s v="CA-2021-118017"/>
    <n v="80229"/>
    <x v="1326"/>
    <x v="1"/>
    <x v="0"/>
    <d v="2021-12-06T00:00:00"/>
    <s v="Second Class"/>
    <s v="Mediano"/>
    <s v="Colorado"/>
    <s v="Mediano"/>
    <x v="10"/>
    <n v="2"/>
    <n v="0.2"/>
    <n v="3.74"/>
    <n v="6.32"/>
    <n v="2"/>
    <n v="10.32"/>
    <n v="12.9"/>
    <n v="6.45"/>
    <n v="5.16"/>
    <n v="6.58"/>
  </r>
  <r>
    <s v="Cosas de Oficina"/>
    <s v="Los Angeles"/>
    <s v="United States"/>
    <s v="Arianne Irving"/>
    <s v="Other"/>
    <d v="2020-11-10T00:00:00"/>
    <s v="Cerrado"/>
    <s v="CA-2020-158694"/>
    <n v="90036"/>
    <x v="1044"/>
    <x v="1"/>
    <x v="0"/>
    <d v="2020-11-13T00:00:00"/>
    <s v="Second Class"/>
    <s v="Mediano"/>
    <s v="California"/>
    <s v="Mediano"/>
    <x v="8"/>
    <n v="2"/>
    <n v="0.2"/>
    <n v="1.81"/>
    <n v="3.105"/>
    <n v="3"/>
    <n v="5.18"/>
    <n v="6.4749999999999996"/>
    <n v="2.1583333333333332"/>
    <n v="1.7266666666666666"/>
    <n v="3.3699999999999997"/>
  </r>
  <r>
    <s v="Cosas de Oficina"/>
    <s v="Los Angeles"/>
    <s v="United States"/>
    <s v="Steven Cartwright"/>
    <s v="Avery"/>
    <d v="2021-03-21T00:00:00"/>
    <s v="Cerrado"/>
    <s v="CA-2021-108539"/>
    <n v="90045"/>
    <x v="109"/>
    <x v="1"/>
    <x v="0"/>
    <d v="2021-03-23T00:00:00"/>
    <s v="Second Class"/>
    <s v="Mediano"/>
    <s v="California"/>
    <s v="Mediano"/>
    <x v="8"/>
    <n v="1"/>
    <n v="0.2"/>
    <n v="3.95"/>
    <n v="6.6749999999999998"/>
    <n v="3"/>
    <n v="10.9"/>
    <n v="13.625"/>
    <n v="4.5416666666666661"/>
    <n v="3.6333333333333333"/>
    <n v="6.95"/>
  </r>
  <r>
    <s v="Cosas de Oficina"/>
    <s v="Los Angeles"/>
    <s v="United States"/>
    <s v="Jas O'Carroll"/>
    <s v="Avery"/>
    <d v="2020-04-19T00:00:00"/>
    <s v="Cerrado"/>
    <s v="US-2020-115819"/>
    <n v="90049"/>
    <x v="1072"/>
    <x v="1"/>
    <x v="0"/>
    <d v="2020-04-24T00:00:00"/>
    <s v="Second Class"/>
    <s v="Mediano"/>
    <s v="California"/>
    <s v="Mediano"/>
    <x v="8"/>
    <n v="3"/>
    <n v="0.2"/>
    <n v="3.27"/>
    <n v="5.6049999999999986"/>
    <n v="3"/>
    <n v="9.34"/>
    <n v="11.674999999999999"/>
    <n v="3.8916666666666666"/>
    <n v="3.1133333333333333"/>
    <n v="6.07"/>
  </r>
  <r>
    <s v="Cosas de Oficina"/>
    <s v="Pocatello"/>
    <s v="United States"/>
    <s v="Mark Van Huff"/>
    <s v="Wilson Jones"/>
    <d v="2020-03-26T00:00:00"/>
    <s v="Cerrado"/>
    <s v="CA-2020-161361"/>
    <n v="83201"/>
    <x v="20"/>
    <x v="1"/>
    <x v="0"/>
    <d v="2020-03-28T00:00:00"/>
    <s v="Second Class"/>
    <s v="Mediano"/>
    <s v="Idaho"/>
    <s v="Mediano"/>
    <x v="8"/>
    <n v="1"/>
    <n v="0.2"/>
    <n v="5.54"/>
    <n v="9.7999999999999972"/>
    <n v="3"/>
    <n v="17.04"/>
    <n v="21.299999999999997"/>
    <n v="7.1"/>
    <n v="5.68"/>
    <n v="11.5"/>
  </r>
  <r>
    <s v="Cosas de Oficina"/>
    <s v="Seattle"/>
    <s v="United States"/>
    <s v="Dennis Kane"/>
    <s v="Pressboard"/>
    <d v="2020-07-17T00:00:00"/>
    <s v="Abierto"/>
    <s v="US-2020-139087"/>
    <n v="98105"/>
    <x v="1327"/>
    <x v="1"/>
    <x v="0"/>
    <d v="2020-07-22T00:00:00"/>
    <s v="Second Class"/>
    <s v="Mediano"/>
    <s v="Washington"/>
    <s v="Mediano"/>
    <x v="8"/>
    <n v="3"/>
    <n v="0.2"/>
    <n v="4.17"/>
    <n v="7.3749999999999982"/>
    <n v="3"/>
    <n v="12.82"/>
    <n v="16.024999999999999"/>
    <n v="5.3416666666666668"/>
    <n v="4.2733333333333334"/>
    <n v="8.65"/>
  </r>
  <r>
    <s v="Cosas de Oficina"/>
    <s v="Seattle"/>
    <s v="United States"/>
    <s v="Max Engle"/>
    <s v="Avery"/>
    <d v="2019-09-24T00:00:00"/>
    <s v="Abierto"/>
    <s v="CA-2019-161830"/>
    <n v="98105"/>
    <x v="1158"/>
    <x v="1"/>
    <x v="0"/>
    <d v="2019-09-26T00:00:00"/>
    <s v="Second Class"/>
    <s v="Mediano"/>
    <s v="Washington"/>
    <s v="Mediano"/>
    <x v="8"/>
    <n v="1"/>
    <n v="0.2"/>
    <n v="5.42"/>
    <n v="9.1574999999999971"/>
    <n v="3"/>
    <n v="14.95"/>
    <n v="18.687499999999996"/>
    <n v="6.2291666666666661"/>
    <n v="4.9833333333333334"/>
    <n v="9.5299999999999994"/>
  </r>
  <r>
    <s v="Cosas de Oficina"/>
    <s v="Seattle"/>
    <s v="United States"/>
    <s v="Tom Boeckenhauer"/>
    <s v="Avery"/>
    <d v="2018-02-03T00:00:00"/>
    <s v="Cerrado"/>
    <s v="CA-2018-111059"/>
    <n v="98105"/>
    <x v="554"/>
    <x v="1"/>
    <x v="0"/>
    <d v="2018-02-06T00:00:00"/>
    <s v="Second Class"/>
    <s v="Mediano"/>
    <s v="Washington"/>
    <s v="Mediano"/>
    <x v="8"/>
    <n v="2"/>
    <n v="0.2"/>
    <n v="4.3099999999999996"/>
    <n v="7.6274999999999977"/>
    <n v="3"/>
    <n v="13.27"/>
    <n v="16.587499999999999"/>
    <n v="5.5291666666666659"/>
    <n v="4.4233333333333329"/>
    <n v="8.9600000000000009"/>
  </r>
  <r>
    <s v="Cosas de Oficina"/>
    <s v="Seattle"/>
    <s v="United States"/>
    <s v="Shahid Collister"/>
    <s v="Wilson Jones"/>
    <d v="2019-07-11T00:00:00"/>
    <s v="Cerrado"/>
    <s v="CA-2019-142419"/>
    <n v="98115"/>
    <x v="1004"/>
    <x v="1"/>
    <x v="0"/>
    <d v="2019-07-13T00:00:00"/>
    <s v="Second Class"/>
    <s v="Mediano"/>
    <s v="Washington"/>
    <s v="Mediano"/>
    <x v="8"/>
    <n v="1"/>
    <n v="0.2"/>
    <n v="34.42"/>
    <n v="59.007499999999993"/>
    <n v="3"/>
    <n v="98.35"/>
    <n v="122.93749999999999"/>
    <n v="40.979166666666664"/>
    <n v="32.783333333333331"/>
    <n v="63.929999999999993"/>
  </r>
  <r>
    <s v="Cosas de Oficina"/>
    <s v="Springfield"/>
    <s v="United States"/>
    <s v="Ken Lonsdale"/>
    <s v="Peel &amp; Seel"/>
    <d v="2020-12-29T00:00:00"/>
    <s v="Cerrado"/>
    <s v="CA-2020-157742"/>
    <n v="97477"/>
    <x v="1328"/>
    <x v="1"/>
    <x v="0"/>
    <d v="2020-12-31T00:00:00"/>
    <s v="Second Class"/>
    <s v="Mediano"/>
    <s v="Oregon"/>
    <s v="Mediano"/>
    <x v="12"/>
    <n v="1"/>
    <n v="0.2"/>
    <n v="10.42"/>
    <n v="17.3675"/>
    <n v="3"/>
    <n v="27.79"/>
    <n v="34.737499999999997"/>
    <n v="11.579166666666666"/>
    <n v="9.2633333333333336"/>
    <n v="17.369999999999997"/>
  </r>
  <r>
    <s v="Cosas de Oficina"/>
    <s v="Mesa"/>
    <s v="United States"/>
    <s v="Toby Gnade"/>
    <s v="SAFCO"/>
    <d v="2019-07-14T00:00:00"/>
    <s v="Abierto"/>
    <s v="CA-2019-143364"/>
    <n v="85204"/>
    <x v="418"/>
    <x v="1"/>
    <x v="0"/>
    <d v="2019-07-19T00:00:00"/>
    <s v="Second Class"/>
    <s v="Mediano"/>
    <s v="Arizona"/>
    <s v="Mediano"/>
    <x v="4"/>
    <n v="3"/>
    <n v="0.2"/>
    <n v="-64.77"/>
    <n v="3.4150000000000205"/>
    <n v="3"/>
    <n v="272.74"/>
    <n v="340.92500000000001"/>
    <n v="113.64166666666667"/>
    <n v="90.913333333333341"/>
    <n v="337.51"/>
  </r>
  <r>
    <s v="Cosas de Oficina"/>
    <s v="Salem"/>
    <s v="United States"/>
    <s v="Bryan Mills"/>
    <s v="Other"/>
    <d v="2019-03-20T00:00:00"/>
    <s v="Abierto"/>
    <s v="CA-2019-165813"/>
    <n v="97301"/>
    <x v="761"/>
    <x v="1"/>
    <x v="0"/>
    <d v="2019-03-22T00:00:00"/>
    <s v="Second Class"/>
    <s v="Mediano"/>
    <s v="Oregon"/>
    <s v="Mediano"/>
    <x v="4"/>
    <n v="1"/>
    <n v="0.2"/>
    <n v="2.56"/>
    <n v="9.884999999999998"/>
    <n v="3"/>
    <n v="29.3"/>
    <n v="36.625"/>
    <n v="12.208333333333334"/>
    <n v="9.7666666666666675"/>
    <n v="26.740000000000002"/>
  </r>
  <r>
    <s v="Cosas de Oficina"/>
    <s v="Springfield"/>
    <s v="United States"/>
    <s v="Ryan Crowe"/>
    <s v="Other"/>
    <d v="2018-12-06T00:00:00"/>
    <s v="Abierto"/>
    <s v="US-2018-112872"/>
    <n v="97477"/>
    <x v="330"/>
    <x v="1"/>
    <x v="0"/>
    <d v="2018-12-11T00:00:00"/>
    <s v="Second Class"/>
    <s v="Mediano"/>
    <s v="Oregon"/>
    <s v="Mediano"/>
    <x v="4"/>
    <n v="3"/>
    <n v="0.2"/>
    <n v="4.67"/>
    <n v="18.024999999999991"/>
    <n v="3"/>
    <n v="53.42"/>
    <n v="66.774999999999991"/>
    <n v="22.258333333333333"/>
    <n v="17.806666666666668"/>
    <n v="48.75"/>
  </r>
  <r>
    <s v="Cosas de Oficina"/>
    <s v="Portland"/>
    <s v="United States"/>
    <s v="Troy Blackwell"/>
    <s v="Panasonic"/>
    <d v="2018-11-07T00:00:00"/>
    <s v="Cerrado"/>
    <s v="US-2018-139640"/>
    <n v="97206"/>
    <x v="1329"/>
    <x v="1"/>
    <x v="0"/>
    <d v="2018-11-11T00:00:00"/>
    <s v="Second Class"/>
    <s v="Mediano"/>
    <s v="Oregon"/>
    <s v="Mediano"/>
    <x v="6"/>
    <n v="3"/>
    <n v="0.2"/>
    <n v="9.06"/>
    <n v="39.252499999999984"/>
    <n v="4"/>
    <n v="120.77"/>
    <n v="150.96249999999998"/>
    <n v="37.740624999999994"/>
    <n v="30.192499999999999"/>
    <n v="111.71"/>
  </r>
  <r>
    <s v="Cosas de Oficina"/>
    <s v="Stockton"/>
    <s v="United States"/>
    <s v="Annie Thurman"/>
    <s v="Other"/>
    <d v="2020-09-09T00:00:00"/>
    <s v="Cerrado"/>
    <s v="CA-2020-112893"/>
    <n v="95207"/>
    <x v="1214"/>
    <x v="1"/>
    <x v="0"/>
    <d v="2020-09-13T00:00:00"/>
    <s v="Second Class"/>
    <s v="Mediano"/>
    <s v="California"/>
    <s v="Mediano"/>
    <x v="8"/>
    <n v="3"/>
    <n v="0.2"/>
    <n v="18.68"/>
    <n v="32.519999999999989"/>
    <n v="4"/>
    <n v="55.36"/>
    <n v="69.199999999999989"/>
    <n v="17.299999999999997"/>
    <n v="13.84"/>
    <n v="36.68"/>
  </r>
  <r>
    <s v="Cosas de Oficina"/>
    <s v="Vallejo"/>
    <s v="United States"/>
    <s v="Kunst Miller"/>
    <s v="Pressboard"/>
    <d v="2018-04-01T00:00:00"/>
    <s v="Cerrado"/>
    <s v="US-2018-157021"/>
    <n v="94591"/>
    <x v="1327"/>
    <x v="1"/>
    <x v="0"/>
    <d v="2018-04-06T00:00:00"/>
    <s v="Second Class"/>
    <s v="Mediano"/>
    <s v="California"/>
    <s v="Mediano"/>
    <x v="8"/>
    <n v="3"/>
    <n v="0.2"/>
    <n v="5.55"/>
    <n v="9.822499999999998"/>
    <n v="4"/>
    <n v="17.09"/>
    <n v="21.362499999999997"/>
    <n v="5.3406249999999993"/>
    <n v="4.2725"/>
    <n v="11.54"/>
  </r>
  <r>
    <s v="Cosas de Oficina"/>
    <s v="Mesa"/>
    <s v="United States"/>
    <s v="Toby Gnade"/>
    <s v="Xerox"/>
    <d v="2019-07-14T00:00:00"/>
    <s v="Abierto"/>
    <s v="CA-2019-143364"/>
    <n v="85204"/>
    <x v="972"/>
    <x v="1"/>
    <x v="0"/>
    <d v="2019-07-19T00:00:00"/>
    <s v="Second Class"/>
    <s v="Mediano"/>
    <s v="Arizona"/>
    <s v="Mediano"/>
    <x v="10"/>
    <n v="3"/>
    <n v="0.2"/>
    <n v="6.7"/>
    <n v="11.324999999999999"/>
    <n v="4"/>
    <n v="18.5"/>
    <n v="23.125"/>
    <n v="5.78125"/>
    <n v="4.625"/>
    <n v="11.8"/>
  </r>
  <r>
    <s v="Cosas de Oficina"/>
    <s v="Louisville"/>
    <s v="United States"/>
    <s v="Pierre Wener"/>
    <s v="Other"/>
    <d v="2018-11-18T00:00:00"/>
    <s v="Cerrado"/>
    <s v="CA-2018-164210"/>
    <n v="80027"/>
    <x v="1330"/>
    <x v="1"/>
    <x v="0"/>
    <d v="2018-11-20T00:00:00"/>
    <s v="Second Class"/>
    <s v="Mediano"/>
    <s v="Colorado"/>
    <s v="Mediano"/>
    <x v="10"/>
    <n v="1"/>
    <n v="0.2"/>
    <n v="12.53"/>
    <n v="21.482500000000002"/>
    <n v="4"/>
    <n v="35.81"/>
    <n v="44.762500000000003"/>
    <n v="11.190625000000001"/>
    <n v="8.9525000000000006"/>
    <n v="23.28"/>
  </r>
  <r>
    <s v="Cosas de Oficina"/>
    <s v="Fresno"/>
    <s v="United States"/>
    <s v="Gene McClure"/>
    <s v="GBC"/>
    <d v="2021-08-20T00:00:00"/>
    <s v="Cerrado"/>
    <s v="US-2021-111241"/>
    <n v="93727"/>
    <x v="1222"/>
    <x v="1"/>
    <x v="0"/>
    <d v="2021-08-22T00:00:00"/>
    <s v="Second Class"/>
    <s v="Mediano"/>
    <s v="California"/>
    <s v="Mediano"/>
    <x v="8"/>
    <n v="1"/>
    <n v="0.2"/>
    <n v="77.709999999999994"/>
    <n v="137.48999999999995"/>
    <n v="5"/>
    <n v="239.12"/>
    <n v="298.89999999999998"/>
    <n v="59.779999999999994"/>
    <n v="47.823999999999998"/>
    <n v="161.41000000000003"/>
  </r>
  <r>
    <s v="Cosas de Oficina"/>
    <s v="Los Angeles"/>
    <s v="United States"/>
    <s v="Justin MacKendrick"/>
    <s v="Acco"/>
    <d v="2019-02-15T00:00:00"/>
    <s v="Cerrado"/>
    <s v="CA-2019-116092"/>
    <n v="90004"/>
    <x v="1068"/>
    <x v="1"/>
    <x v="0"/>
    <d v="2019-02-18T00:00:00"/>
    <s v="Second Class"/>
    <s v="Mediano"/>
    <s v="California"/>
    <s v="Mediano"/>
    <x v="8"/>
    <n v="2"/>
    <n v="0.2"/>
    <n v="13.04"/>
    <n v="23.47"/>
    <n v="5"/>
    <n v="41.72"/>
    <n v="52.15"/>
    <n v="10.429999999999998"/>
    <n v="8.3439999999999994"/>
    <n v="28.68"/>
  </r>
  <r>
    <s v="Cosas de Oficina"/>
    <s v="Los Angeles"/>
    <s v="United States"/>
    <s v="Justin MacKendrick"/>
    <s v="Avery"/>
    <d v="2019-02-15T00:00:00"/>
    <s v="Cerrado"/>
    <s v="CA-2019-116092"/>
    <n v="90004"/>
    <x v="614"/>
    <x v="1"/>
    <x v="0"/>
    <d v="2019-02-18T00:00:00"/>
    <s v="Second Class"/>
    <s v="Mediano"/>
    <s v="California"/>
    <s v="Mediano"/>
    <x v="8"/>
    <n v="2"/>
    <n v="0.2"/>
    <n v="4.18"/>
    <n v="7.0599999999999987"/>
    <n v="5"/>
    <n v="11.52"/>
    <n v="14.399999999999999"/>
    <n v="2.8799999999999994"/>
    <n v="2.3039999999999998"/>
    <n v="7.34"/>
  </r>
  <r>
    <s v="Cosas de Oficina"/>
    <s v="Los Angeles"/>
    <s v="United States"/>
    <s v="Michael Chen"/>
    <s v="Other"/>
    <d v="2018-12-20T00:00:00"/>
    <s v="Cerrado"/>
    <s v="CA-2018-156594"/>
    <n v="90008"/>
    <x v="1331"/>
    <x v="1"/>
    <x v="0"/>
    <d v="2018-12-23T00:00:00"/>
    <s v="Second Class"/>
    <s v="Mediano"/>
    <s v="California"/>
    <s v="Mediano"/>
    <x v="8"/>
    <n v="2"/>
    <n v="0.2"/>
    <n v="50.41"/>
    <n v="89.19"/>
    <n v="5"/>
    <n v="155.12"/>
    <n v="193.9"/>
    <n v="38.78"/>
    <n v="31.024000000000001"/>
    <n v="104.71000000000001"/>
  </r>
  <r>
    <s v="Cosas de Oficina"/>
    <s v="Bellingham"/>
    <s v="United States"/>
    <s v="Sarah Foster"/>
    <s v="GBC"/>
    <d v="2021-11-01T00:00:00"/>
    <s v="Cerrado"/>
    <s v="CA-2021-123967"/>
    <n v="98226"/>
    <x v="1040"/>
    <x v="1"/>
    <x v="0"/>
    <d v="2021-11-03T00:00:00"/>
    <s v="Second Class"/>
    <s v="Mediano"/>
    <s v="Washington"/>
    <s v="Mediano"/>
    <x v="8"/>
    <n v="1"/>
    <n v="0.2"/>
    <n v="7.85"/>
    <n v="14.129999999999995"/>
    <n v="5"/>
    <n v="25.12"/>
    <n v="31.4"/>
    <n v="6.2799999999999994"/>
    <n v="5.024"/>
    <n v="17.270000000000003"/>
  </r>
  <r>
    <s v="Cosas de Oficina"/>
    <s v="Mesa"/>
    <s v="United States"/>
    <s v="Denny Ordway"/>
    <s v="Other"/>
    <d v="2021-06-02T00:00:00"/>
    <s v="Cerrado"/>
    <s v="CA-2021-140760"/>
    <n v="85204"/>
    <x v="598"/>
    <x v="1"/>
    <x v="0"/>
    <d v="2021-06-05T00:00:00"/>
    <s v="Second Class"/>
    <s v="Mediano"/>
    <s v="Arizona"/>
    <s v="Mediano"/>
    <x v="12"/>
    <n v="2"/>
    <n v="0.2"/>
    <n v="15.92"/>
    <n v="26.9"/>
    <n v="5"/>
    <n v="43.92"/>
    <n v="54.9"/>
    <n v="10.98"/>
    <n v="8.7840000000000007"/>
    <n v="28"/>
  </r>
  <r>
    <s v="Cosas de Oficina"/>
    <s v="Portland"/>
    <s v="United States"/>
    <s v="Troy Blackwell"/>
    <s v="Xerox"/>
    <d v="2018-11-07T00:00:00"/>
    <s v="Cerrado"/>
    <s v="US-2018-139640"/>
    <n v="97206"/>
    <x v="88"/>
    <x v="1"/>
    <x v="0"/>
    <d v="2018-11-11T00:00:00"/>
    <s v="Second Class"/>
    <s v="Mediano"/>
    <s v="Oregon"/>
    <s v="Mediano"/>
    <x v="10"/>
    <n v="3"/>
    <n v="0.2"/>
    <n v="9.07"/>
    <n v="15.549999999999997"/>
    <n v="5"/>
    <n v="25.92"/>
    <n v="32.4"/>
    <n v="6.4799999999999995"/>
    <n v="5.1840000000000002"/>
    <n v="16.850000000000001"/>
  </r>
  <r>
    <s v="Cosas de Oficina"/>
    <s v="Thornton"/>
    <s v="United States"/>
    <s v="Lena Cacioppo"/>
    <s v="Newell"/>
    <d v="2021-12-03T00:00:00"/>
    <s v="Cerrado"/>
    <s v="CA-2021-118017"/>
    <n v="80229"/>
    <x v="449"/>
    <x v="1"/>
    <x v="0"/>
    <d v="2021-12-06T00:00:00"/>
    <s v="Second Class"/>
    <s v="Mediano"/>
    <s v="Colorado"/>
    <s v="Mediano"/>
    <x v="6"/>
    <n v="2"/>
    <n v="0.2"/>
    <n v="1"/>
    <n v="4.3349999999999973"/>
    <n v="6"/>
    <n v="13.34"/>
    <n v="16.674999999999997"/>
    <n v="2.7791666666666663"/>
    <n v="2.2233333333333332"/>
    <n v="12.34"/>
  </r>
  <r>
    <s v="Cosas de Oficina"/>
    <s v="Pasadena"/>
    <s v="United States"/>
    <s v="Jay Fein"/>
    <s v="GBC"/>
    <d v="2021-04-23T00:00:00"/>
    <s v="Abierto"/>
    <s v="CA-2021-136651"/>
    <n v="91104"/>
    <x v="612"/>
    <x v="1"/>
    <x v="0"/>
    <d v="2021-04-25T00:00:00"/>
    <s v="Second Class"/>
    <s v="Mediano"/>
    <s v="California"/>
    <s v="Mediano"/>
    <x v="8"/>
    <n v="1"/>
    <n v="0.2"/>
    <n v="30.19"/>
    <n v="53.41"/>
    <n v="6"/>
    <n v="92.88"/>
    <n v="116.1"/>
    <n v="19.349999999999998"/>
    <n v="15.479999999999999"/>
    <n v="62.69"/>
  </r>
  <r>
    <s v="Cosas de Oficina"/>
    <s v="San Francisco"/>
    <s v="United States"/>
    <s v="Pete Kriz"/>
    <s v="Acco"/>
    <d v="2021-09-04T00:00:00"/>
    <s v="Abierto"/>
    <s v="CA-2021-116680"/>
    <n v="94122"/>
    <x v="755"/>
    <x v="1"/>
    <x v="0"/>
    <d v="2021-09-06T00:00:00"/>
    <s v="Second Class"/>
    <s v="Mediano"/>
    <s v="California"/>
    <s v="Mediano"/>
    <x v="8"/>
    <n v="1"/>
    <n v="0.2"/>
    <n v="4.34"/>
    <n v="7.6749999999999972"/>
    <n v="6"/>
    <n v="13.34"/>
    <n v="16.674999999999997"/>
    <n v="2.7791666666666663"/>
    <n v="2.2233333333333332"/>
    <n v="9"/>
  </r>
  <r>
    <s v="Cosas de Oficina"/>
    <s v="Seattle"/>
    <s v="United States"/>
    <s v="Tom Boeckenhauer"/>
    <s v="Acco"/>
    <d v="2021-06-11T00:00:00"/>
    <s v="Cerrado"/>
    <s v="CA-2021-134565"/>
    <n v="98103"/>
    <x v="732"/>
    <x v="1"/>
    <x v="0"/>
    <d v="2021-06-13T00:00:00"/>
    <s v="Second Class"/>
    <s v="Mediano"/>
    <s v="Washington"/>
    <s v="Mediano"/>
    <x v="8"/>
    <n v="1"/>
    <n v="0.2"/>
    <n v="6.63"/>
    <n v="11.202499999999997"/>
    <n v="6"/>
    <n v="18.29"/>
    <n v="22.862499999999997"/>
    <n v="3.8104166666666663"/>
    <n v="3.0483333333333333"/>
    <n v="11.66"/>
  </r>
  <r>
    <s v="Cosas de Oficina"/>
    <s v="Mesa"/>
    <s v="United States"/>
    <s v="Denny Ordway"/>
    <s v="Xerox"/>
    <d v="2021-06-02T00:00:00"/>
    <s v="Cerrado"/>
    <s v="CA-2021-140760"/>
    <n v="85204"/>
    <x v="219"/>
    <x v="1"/>
    <x v="0"/>
    <d v="2021-06-05T00:00:00"/>
    <s v="Second Class"/>
    <s v="Mediano"/>
    <s v="Arizona"/>
    <s v="Mediano"/>
    <x v="10"/>
    <n v="2"/>
    <n v="0.2"/>
    <n v="7.92"/>
    <n v="14.254999999999995"/>
    <n v="6"/>
    <n v="25.34"/>
    <n v="31.674999999999997"/>
    <n v="5.2791666666666668"/>
    <n v="4.2233333333333336"/>
    <n v="17.420000000000002"/>
  </r>
  <r>
    <s v="Cosas de Oficina"/>
    <s v="Avondale"/>
    <s v="United States"/>
    <s v="Kunst Miller"/>
    <s v="Newell"/>
    <d v="2019-09-24T00:00:00"/>
    <s v="Cerrado"/>
    <s v="US-2019-106873"/>
    <n v="85323"/>
    <x v="455"/>
    <x v="1"/>
    <x v="0"/>
    <d v="2019-09-29T00:00:00"/>
    <s v="Second Class"/>
    <s v="Mediano"/>
    <s v="Arizona"/>
    <s v="Mediano"/>
    <x v="6"/>
    <n v="3"/>
    <n v="0.2"/>
    <n v="1.85"/>
    <n v="5.9649999999999981"/>
    <n v="7"/>
    <n v="16.46"/>
    <n v="20.574999999999999"/>
    <n v="2.9392857142857141"/>
    <n v="2.3514285714285714"/>
    <n v="14.610000000000001"/>
  </r>
  <r>
    <s v="Cosas de Oficina"/>
    <s v="Fresno"/>
    <s v="United States"/>
    <s v="Sue Ann Reed"/>
    <s v="Pressboard"/>
    <d v="2021-03-19T00:00:00"/>
    <s v="Cerrado"/>
    <s v="CA-2021-124436"/>
    <n v="93727"/>
    <x v="186"/>
    <x v="1"/>
    <x v="0"/>
    <d v="2021-03-22T00:00:00"/>
    <s v="Second Class"/>
    <s v="Mediano"/>
    <s v="California"/>
    <s v="Mediano"/>
    <x v="8"/>
    <n v="2"/>
    <n v="0.2"/>
    <n v="9.2799999999999994"/>
    <n v="16.155000000000001"/>
    <n v="7"/>
    <n v="27.5"/>
    <n v="34.375"/>
    <n v="4.9107142857142856"/>
    <n v="3.9285714285714284"/>
    <n v="18.22"/>
  </r>
  <r>
    <s v="Cosas de Oficina"/>
    <s v="Los Angeles"/>
    <s v="United States"/>
    <s v="Toby Gnade"/>
    <s v="Avery"/>
    <d v="2020-11-15T00:00:00"/>
    <s v="Abierto"/>
    <s v="CA-2020-146633"/>
    <n v="90049"/>
    <x v="1332"/>
    <x v="1"/>
    <x v="0"/>
    <d v="2020-11-17T00:00:00"/>
    <s v="Second Class"/>
    <s v="Mediano"/>
    <s v="California"/>
    <s v="Mediano"/>
    <x v="8"/>
    <n v="1"/>
    <n v="0.2"/>
    <n v="13.35"/>
    <n v="22.884999999999998"/>
    <n v="7"/>
    <n v="38.14"/>
    <n v="47.674999999999997"/>
    <n v="6.8107142857142851"/>
    <n v="5.4485714285714284"/>
    <n v="24.79"/>
  </r>
  <r>
    <s v="Cosas de Oficina"/>
    <s v="Thornton"/>
    <s v="United States"/>
    <s v="Lena Cacioppo"/>
    <s v="Other"/>
    <d v="2021-12-03T00:00:00"/>
    <s v="Cerrado"/>
    <s v="CA-2021-118017"/>
    <n v="80229"/>
    <x v="1333"/>
    <x v="1"/>
    <x v="0"/>
    <d v="2021-12-06T00:00:00"/>
    <s v="Second Class"/>
    <s v="Mediano"/>
    <s v="Colorado"/>
    <s v="Mediano"/>
    <x v="14"/>
    <n v="2"/>
    <n v="0.2"/>
    <n v="5.91"/>
    <n v="17.740000000000002"/>
    <n v="7"/>
    <n v="47.32"/>
    <n v="59.15"/>
    <n v="8.4499999999999993"/>
    <n v="6.76"/>
    <n v="41.41"/>
  </r>
  <r>
    <s v="Cosas de Oficina"/>
    <s v="Mesa"/>
    <s v="United States"/>
    <s v="Mark Van Huff"/>
    <s v="FelBajoes"/>
    <d v="2021-11-24T00:00:00"/>
    <s v="Cerrado"/>
    <s v="CA-2021-169894"/>
    <n v="85204"/>
    <x v="392"/>
    <x v="1"/>
    <x v="0"/>
    <d v="2021-11-29T00:00:00"/>
    <s v="Second Class"/>
    <s v="Mediano"/>
    <s v="Arizona"/>
    <s v="Mediano"/>
    <x v="4"/>
    <n v="3"/>
    <n v="0.2"/>
    <n v="-41.59"/>
    <n v="62.377499999999941"/>
    <n v="8"/>
    <n v="415.87"/>
    <n v="519.83749999999998"/>
    <n v="64.979687499999997"/>
    <n v="51.983750000000001"/>
    <n v="457.46000000000004"/>
  </r>
  <r>
    <s v="Cosas de Oficina"/>
    <s v="Salt Lake City"/>
    <s v="United States"/>
    <s v="Doug O'Connell"/>
    <s v="Avery"/>
    <d v="2021-09-15T00:00:00"/>
    <s v="Cerrado"/>
    <s v="CA-2021-165008"/>
    <n v="84106"/>
    <x v="102"/>
    <x v="1"/>
    <x v="0"/>
    <d v="2021-09-17T00:00:00"/>
    <s v="Second Class"/>
    <s v="Mediano"/>
    <s v="Utah"/>
    <s v="Mediano"/>
    <x v="8"/>
    <n v="1"/>
    <n v="0.2"/>
    <n v="106.96"/>
    <n v="180.72499999999997"/>
    <n v="9"/>
    <n v="295.06"/>
    <n v="368.82499999999999"/>
    <n v="40.980555555555554"/>
    <n v="32.784444444444446"/>
    <n v="188.10000000000002"/>
  </r>
  <r>
    <s v="Cosas de Oficina"/>
    <s v="Mesa"/>
    <s v="United States"/>
    <s v="Mark Van Huff"/>
    <s v="GBC"/>
    <d v="2021-11-24T00:00:00"/>
    <s v="Cerrado"/>
    <s v="CA-2021-169894"/>
    <n v="85204"/>
    <x v="655"/>
    <x v="1"/>
    <x v="0"/>
    <d v="2021-11-29T00:00:00"/>
    <s v="Second Class"/>
    <s v="Mediano"/>
    <s v="Arizona"/>
    <s v="Mediano"/>
    <x v="8"/>
    <n v="3"/>
    <n v="0.7"/>
    <n v="-15.2"/>
    <n v="33.146666666666647"/>
    <n v="2"/>
    <n v="20.72"/>
    <n v="69.066666666666649"/>
    <n v="34.533333333333324"/>
    <n v="10.36"/>
    <n v="35.92"/>
  </r>
  <r>
    <s v="Cosas de Oficina"/>
    <s v="Aurora"/>
    <s v="United States"/>
    <s v="Michelle Moray"/>
    <s v="Wilson Jones"/>
    <d v="2019-11-20T00:00:00"/>
    <s v="Cerrado"/>
    <s v="US-2019-165743"/>
    <n v="80013"/>
    <x v="304"/>
    <x v="1"/>
    <x v="0"/>
    <d v="2019-11-23T00:00:00"/>
    <s v="Second Class"/>
    <s v="Mediano"/>
    <s v="Colorado"/>
    <s v="Mediano"/>
    <x v="8"/>
    <n v="2"/>
    <n v="0.7"/>
    <n v="-3.43"/>
    <n v="8.0033333333333321"/>
    <n v="3"/>
    <n v="4.9000000000000004"/>
    <n v="16.333333333333332"/>
    <n v="5.4444444444444446"/>
    <n v="1.6333333333333335"/>
    <n v="8.33"/>
  </r>
  <r>
    <s v="Cosas de Oficina"/>
    <s v="Fort Collins"/>
    <s v="United States"/>
    <s v="Helen Abelman"/>
    <s v="Storex"/>
    <d v="2021-10-22T00:00:00"/>
    <s v="Cerrado"/>
    <s v="CA-2021-130141"/>
    <n v="80525"/>
    <x v="446"/>
    <x v="1"/>
    <x v="0"/>
    <d v="2021-10-24T00:00:00"/>
    <s v="Second Class"/>
    <s v="Mediano"/>
    <s v="Colorado"/>
    <s v="Mediano"/>
    <x v="8"/>
    <n v="1"/>
    <n v="0.7"/>
    <n v="-2.5299999999999998"/>
    <n v="4.8666666666666654"/>
    <n v="4"/>
    <n v="3.17"/>
    <n v="10.566666666666665"/>
    <n v="2.6416666666666662"/>
    <n v="0.79249999999999998"/>
    <n v="5.6999999999999993"/>
  </r>
  <r>
    <s v="Cosas de Oficina"/>
    <s v="Aurora"/>
    <s v="United States"/>
    <s v="Michelle Moray"/>
    <s v="Wilson Jones"/>
    <d v="2019-11-20T00:00:00"/>
    <s v="Cerrado"/>
    <s v="US-2019-165743"/>
    <n v="80013"/>
    <x v="1334"/>
    <x v="1"/>
    <x v="0"/>
    <d v="2019-11-23T00:00:00"/>
    <s v="Second Class"/>
    <s v="Mediano"/>
    <s v="Colorado"/>
    <s v="Mediano"/>
    <x v="8"/>
    <n v="2"/>
    <n v="0.7"/>
    <n v="-7.37"/>
    <n v="15.053333333333324"/>
    <n v="6"/>
    <n v="9.61"/>
    <n v="32.033333333333324"/>
    <n v="5.3388888888888877"/>
    <n v="1.6016666666666666"/>
    <n v="16.98"/>
  </r>
  <r>
    <s v="Cosas de Oficina"/>
    <s v="Kenosha"/>
    <s v="United States"/>
    <s v="Dana Kaydos"/>
    <s v="Boston"/>
    <d v="2019-03-08T00:00:00"/>
    <s v="Abierto"/>
    <s v="CA-2019-105627"/>
    <n v="53142"/>
    <x v="1335"/>
    <x v="2"/>
    <x v="0"/>
    <d v="2019-03-12T00:00:00"/>
    <s v="Standard Class"/>
    <s v="Bajo"/>
    <s v="Wisconsin"/>
    <s v="Bajo"/>
    <x v="6"/>
    <n v="3"/>
    <n v="0"/>
    <n v="4.49"/>
    <n v="4.49"/>
    <n v="1"/>
    <n v="14.98"/>
    <n v="14.98"/>
    <n v="14.98"/>
    <n v="14.98"/>
    <n v="10.49"/>
  </r>
  <r>
    <s v="Cosas de Oficina"/>
    <s v="Columbus"/>
    <s v="United States"/>
    <s v="Maris LaWare"/>
    <s v="Other"/>
    <d v="2021-05-29T00:00:00"/>
    <s v="Cerrado"/>
    <s v="CA-2021-121580"/>
    <n v="47201"/>
    <x v="1336"/>
    <x v="2"/>
    <x v="0"/>
    <d v="2021-06-04T00:00:00"/>
    <s v="Standard Class"/>
    <s v="Bajo"/>
    <s v="Indiana"/>
    <s v="Bajo"/>
    <x v="8"/>
    <n v="4"/>
    <n v="0"/>
    <n v="19.97"/>
    <n v="19.97"/>
    <n v="1"/>
    <n v="43.41"/>
    <n v="43.41"/>
    <n v="43.41"/>
    <n v="43.41"/>
    <n v="23.439999999999998"/>
  </r>
  <r>
    <s v="Cosas de Oficina"/>
    <s v="Broken Arrow"/>
    <s v="United States"/>
    <s v="Benjamin Patterson"/>
    <s v="Avery"/>
    <d v="2020-09-24T00:00:00"/>
    <s v="Cerrado"/>
    <s v="CA-2020-141551"/>
    <n v="74012"/>
    <x v="1242"/>
    <x v="2"/>
    <x v="0"/>
    <d v="2020-09-30T00:00:00"/>
    <s v="Standard Class"/>
    <s v="Bajo"/>
    <s v="Oklahoma"/>
    <s v="Bajo"/>
    <x v="8"/>
    <n v="4"/>
    <n v="0"/>
    <n v="2.93"/>
    <n v="2.93"/>
    <n v="1"/>
    <n v="6.38"/>
    <n v="6.38"/>
    <n v="6.38"/>
    <n v="6.38"/>
    <n v="3.4499999999999997"/>
  </r>
  <r>
    <s v="Cosas de Oficina"/>
    <s v="Columbus"/>
    <s v="United States"/>
    <s v="Maris LaWare"/>
    <s v="Adams"/>
    <d v="2021-05-29T00:00:00"/>
    <s v="Cerrado"/>
    <s v="CA-2021-121580"/>
    <n v="47201"/>
    <x v="227"/>
    <x v="2"/>
    <x v="0"/>
    <d v="2021-06-04T00:00:00"/>
    <s v="Standard Class"/>
    <s v="Bajo"/>
    <s v="Indiana"/>
    <s v="Bajo"/>
    <x v="10"/>
    <n v="4"/>
    <n v="0"/>
    <n v="3.99"/>
    <n v="3.99"/>
    <n v="1"/>
    <n v="7.98"/>
    <n v="7.98"/>
    <n v="7.98"/>
    <n v="7.98"/>
    <n v="3.99"/>
  </r>
  <r>
    <s v="Cosas de Oficina"/>
    <s v="Lafayette"/>
    <s v="United States"/>
    <s v="Robert Waldorf"/>
    <s v="Xerox"/>
    <d v="2021-03-21T00:00:00"/>
    <s v="Cerrado"/>
    <s v="CA-2021-169285"/>
    <n v="47905"/>
    <x v="609"/>
    <x v="2"/>
    <x v="0"/>
    <d v="2021-03-25T00:00:00"/>
    <s v="Standard Class"/>
    <s v="Bajo"/>
    <s v="Indiana"/>
    <s v="Bajo"/>
    <x v="10"/>
    <n v="3"/>
    <n v="0"/>
    <n v="2.83"/>
    <n v="2.83"/>
    <n v="1"/>
    <n v="5.78"/>
    <n v="5.78"/>
    <n v="5.78"/>
    <n v="5.78"/>
    <n v="2.95"/>
  </r>
  <r>
    <s v="Cosas de Oficina"/>
    <s v="Springfield"/>
    <s v="United States"/>
    <s v="Andrew Allen"/>
    <s v="REDIFORM"/>
    <d v="2020-07-17T00:00:00"/>
    <s v="Cerrado"/>
    <s v="CA-2020-121671"/>
    <n v="65807"/>
    <x v="1337"/>
    <x v="2"/>
    <x v="0"/>
    <d v="2020-07-22T00:00:00"/>
    <s v="Standard Class"/>
    <s v="Bajo"/>
    <s v="Missouri"/>
    <s v="Bajo"/>
    <x v="10"/>
    <n v="3"/>
    <n v="0"/>
    <n v="3.74"/>
    <n v="3.74"/>
    <n v="1"/>
    <n v="7.64"/>
    <n v="7.64"/>
    <n v="7.64"/>
    <n v="7.64"/>
    <n v="3.8999999999999995"/>
  </r>
  <r>
    <s v="Cosas de Oficina"/>
    <s v="Fremont"/>
    <s v="United States"/>
    <s v="Dave Kipp"/>
    <s v="Xerox"/>
    <d v="2021-10-01T00:00:00"/>
    <s v="Abierto"/>
    <s v="CA-2021-117807"/>
    <n v="68025"/>
    <x v="1091"/>
    <x v="2"/>
    <x v="0"/>
    <d v="2021-10-07T00:00:00"/>
    <s v="Standard Class"/>
    <s v="Bajo"/>
    <s v="Nebraska"/>
    <s v="Bajo"/>
    <x v="10"/>
    <n v="4"/>
    <n v="0"/>
    <n v="50.33"/>
    <n v="50.33"/>
    <n v="1"/>
    <n v="104.85"/>
    <n v="104.85"/>
    <n v="104.85"/>
    <n v="104.85"/>
    <n v="54.519999999999996"/>
  </r>
  <r>
    <s v="Cosas de Oficina"/>
    <s v="Broken Arrow"/>
    <s v="United States"/>
    <s v="Benjamin Patterson"/>
    <s v="Xerox"/>
    <d v="2020-09-24T00:00:00"/>
    <s v="Cerrado"/>
    <s v="CA-2020-141551"/>
    <n v="74012"/>
    <x v="55"/>
    <x v="2"/>
    <x v="0"/>
    <d v="2020-09-30T00:00:00"/>
    <s v="Standard Class"/>
    <s v="Bajo"/>
    <s v="Oklahoma"/>
    <s v="Bajo"/>
    <x v="10"/>
    <n v="4"/>
    <n v="0"/>
    <n v="3.11"/>
    <n v="3.11"/>
    <n v="1"/>
    <n v="6.48"/>
    <n v="6.48"/>
    <n v="6.48"/>
    <n v="6.48"/>
    <n v="3.3700000000000006"/>
  </r>
  <r>
    <s v="Cosas de Oficina"/>
    <s v="Lafayette"/>
    <s v="United States"/>
    <s v="Liz Preis"/>
    <s v="Tennsco"/>
    <d v="2021-12-21T00:00:00"/>
    <s v="Abierto"/>
    <s v="CA-2021-106782"/>
    <n v="47905"/>
    <x v="459"/>
    <x v="2"/>
    <x v="0"/>
    <d v="2021-12-27T00:00:00"/>
    <s v="Standard Class"/>
    <s v="Bajo"/>
    <s v="Indiana"/>
    <s v="Bajo"/>
    <x v="4"/>
    <n v="4"/>
    <n v="0"/>
    <n v="18.77"/>
    <n v="18.769999999999982"/>
    <n v="1"/>
    <n v="375.34"/>
    <n v="375.34"/>
    <n v="375.34"/>
    <n v="375.34"/>
    <n v="356.57"/>
  </r>
  <r>
    <s v="Cosas de Oficina"/>
    <s v="Westland"/>
    <s v="United States"/>
    <s v="Xylona Preis"/>
    <s v="Eldon"/>
    <d v="2018-01-20T00:00:00"/>
    <s v="Cerrado"/>
    <s v="CA-2018-167927"/>
    <n v="48185"/>
    <x v="4"/>
    <x v="2"/>
    <x v="0"/>
    <d v="2018-01-26T00:00:00"/>
    <s v="Standard Class"/>
    <s v="Bajo"/>
    <s v="Michigan"/>
    <s v="Bajo"/>
    <x v="4"/>
    <n v="4"/>
    <n v="0"/>
    <n v="4.05"/>
    <n v="4.0500000000000007"/>
    <n v="1"/>
    <n v="13.98"/>
    <n v="13.98"/>
    <n v="13.98"/>
    <n v="13.98"/>
    <n v="9.93"/>
  </r>
  <r>
    <s v="Cosas de Oficina"/>
    <s v="Springfield"/>
    <s v="United States"/>
    <s v="Andrew Allen"/>
    <s v="Tennsco"/>
    <d v="2020-07-17T00:00:00"/>
    <s v="Cerrado"/>
    <s v="CA-2020-121671"/>
    <n v="65807"/>
    <x v="1264"/>
    <x v="2"/>
    <x v="0"/>
    <d v="2020-07-22T00:00:00"/>
    <s v="Standard Class"/>
    <s v="Bajo"/>
    <s v="Missouri"/>
    <s v="Bajo"/>
    <x v="4"/>
    <n v="3"/>
    <n v="0"/>
    <n v="47.73"/>
    <n v="47.72999999999999"/>
    <n v="1"/>
    <n v="265.17"/>
    <n v="265.17"/>
    <n v="265.17"/>
    <n v="265.17"/>
    <n v="217.44000000000003"/>
  </r>
  <r>
    <s v="Cosas de Oficina"/>
    <s v="Columbus"/>
    <s v="United States"/>
    <s v="Maris LaWare"/>
    <s v="Hoover"/>
    <d v="2021-05-29T00:00:00"/>
    <s v="Cerrado"/>
    <s v="CA-2021-121580"/>
    <n v="47201"/>
    <x v="1012"/>
    <x v="2"/>
    <x v="0"/>
    <d v="2021-06-04T00:00:00"/>
    <s v="Standard Class"/>
    <s v="Bajo"/>
    <s v="Indiana"/>
    <s v="Bajo"/>
    <x v="9"/>
    <n v="4"/>
    <n v="0"/>
    <n v="120.94"/>
    <n v="120.94"/>
    <n v="2"/>
    <n v="465.16"/>
    <n v="465.16"/>
    <n v="232.58"/>
    <n v="232.58"/>
    <n v="344.22"/>
  </r>
  <r>
    <s v="Cosas de Oficina"/>
    <s v="Wichita"/>
    <s v="United States"/>
    <s v="Carlos Daly"/>
    <s v="Belkin"/>
    <d v="2020-12-29T00:00:00"/>
    <s v="Abierto"/>
    <s v="CA-2020-122017"/>
    <n v="67212"/>
    <x v="1041"/>
    <x v="2"/>
    <x v="0"/>
    <d v="2021-01-02T00:00:00"/>
    <s v="Standard Class"/>
    <s v="Bajo"/>
    <s v="Kansas"/>
    <s v="Bajo"/>
    <x v="9"/>
    <n v="3"/>
    <n v="0"/>
    <n v="22.95"/>
    <n v="22.950000000000003"/>
    <n v="2"/>
    <n v="81.96"/>
    <n v="81.96"/>
    <n v="40.98"/>
    <n v="40.98"/>
    <n v="59.009999999999991"/>
  </r>
  <r>
    <s v="Cosas de Oficina"/>
    <s v="Lakeville"/>
    <s v="United States"/>
    <s v="Bradley Nguyen"/>
    <s v="Bionaire"/>
    <d v="2018-03-17T00:00:00"/>
    <s v="Cerrado"/>
    <s v="CA-2018-118339"/>
    <n v="55044"/>
    <x v="589"/>
    <x v="2"/>
    <x v="0"/>
    <d v="2018-03-24T00:00:00"/>
    <s v="Standard Class"/>
    <s v="Bajo"/>
    <s v="Minnesota"/>
    <s v="Bajo"/>
    <x v="9"/>
    <n v="5"/>
    <n v="0"/>
    <n v="36.57"/>
    <n v="36.57"/>
    <n v="2"/>
    <n v="93.78"/>
    <n v="93.78"/>
    <n v="46.89"/>
    <n v="46.89"/>
    <n v="57.21"/>
  </r>
  <r>
    <s v="Cosas de Oficina"/>
    <s v="Omaha"/>
    <s v="United States"/>
    <s v="Alejandro Grove"/>
    <s v="Harmony"/>
    <d v="2020-09-13T00:00:00"/>
    <s v="Cerrado"/>
    <s v="CA-2020-105732"/>
    <n v="68104"/>
    <x v="1338"/>
    <x v="2"/>
    <x v="0"/>
    <d v="2020-09-18T00:00:00"/>
    <s v="Standard Class"/>
    <s v="Bajo"/>
    <s v="Nebraska"/>
    <s v="Bajo"/>
    <x v="9"/>
    <n v="3"/>
    <n v="0"/>
    <n v="136.08000000000001"/>
    <n v="136.08000000000001"/>
    <n v="2"/>
    <n v="378"/>
    <n v="378"/>
    <n v="189"/>
    <n v="189"/>
    <n v="241.92"/>
  </r>
  <r>
    <s v="Cosas de Oficina"/>
    <s v="Oklahoma City"/>
    <s v="United States"/>
    <s v="Roland Fjeld"/>
    <s v="Holmes"/>
    <d v="2021-07-29T00:00:00"/>
    <s v="Cerrado"/>
    <s v="US-2021-130953"/>
    <n v="73120"/>
    <x v="14"/>
    <x v="2"/>
    <x v="0"/>
    <d v="2021-08-03T00:00:00"/>
    <s v="Standard Class"/>
    <s v="Bajo"/>
    <s v="Oklahoma"/>
    <s v="Bajo"/>
    <x v="9"/>
    <n v="3"/>
    <n v="0"/>
    <n v="60.55"/>
    <n v="60.55"/>
    <n v="2"/>
    <n v="137.62"/>
    <n v="137.62"/>
    <n v="68.81"/>
    <n v="68.81"/>
    <n v="77.070000000000007"/>
  </r>
  <r>
    <s v="Cosas de Oficina"/>
    <s v="Detroit"/>
    <s v="United States"/>
    <s v="Joseph Airdo"/>
    <s v="Newell"/>
    <d v="2020-09-01T00:00:00"/>
    <s v="Cerrado"/>
    <s v="CA-2020-116526"/>
    <n v="48227"/>
    <x v="1250"/>
    <x v="2"/>
    <x v="0"/>
    <d v="2020-09-05T00:00:00"/>
    <s v="Standard Class"/>
    <s v="Bajo"/>
    <s v="Michigan"/>
    <s v="Bajo"/>
    <x v="6"/>
    <n v="3"/>
    <n v="0"/>
    <n v="2.99"/>
    <n v="2.99"/>
    <n v="2"/>
    <n v="11.96"/>
    <n v="11.96"/>
    <n v="5.98"/>
    <n v="5.98"/>
    <n v="8.9700000000000006"/>
  </r>
  <r>
    <s v="Cosas de Oficina"/>
    <s v="Midland"/>
    <s v="United States"/>
    <s v="Sam Craven"/>
    <s v="Avery"/>
    <d v="2018-11-10T00:00:00"/>
    <s v="Abierto"/>
    <s v="CA-2018-121006"/>
    <n v="48640"/>
    <x v="1339"/>
    <x v="2"/>
    <x v="0"/>
    <d v="2018-11-16T00:00:00"/>
    <s v="Standard Class"/>
    <s v="Bajo"/>
    <s v="Michigan"/>
    <s v="Bajo"/>
    <x v="6"/>
    <n v="4"/>
    <n v="0"/>
    <n v="1.52"/>
    <n v="1.52"/>
    <n v="2"/>
    <n v="3.9"/>
    <n v="3.9"/>
    <n v="1.95"/>
    <n v="1.95"/>
    <n v="2.38"/>
  </r>
  <r>
    <s v="Cosas de Oficina"/>
    <s v="Sterling Heights"/>
    <s v="United States"/>
    <s v="Jason Fortune-"/>
    <s v="Newell"/>
    <d v="2020-10-30T00:00:00"/>
    <s v="Cerrado"/>
    <s v="CA-2020-167290"/>
    <n v="48310"/>
    <x v="512"/>
    <x v="2"/>
    <x v="0"/>
    <d v="2020-11-04T00:00:00"/>
    <s v="Standard Class"/>
    <s v="Bajo"/>
    <s v="Michigan"/>
    <s v="Bajo"/>
    <x v="6"/>
    <n v="3"/>
    <n v="0"/>
    <n v="3.5"/>
    <n v="3.5"/>
    <n v="2"/>
    <n v="11.68"/>
    <n v="11.68"/>
    <n v="5.84"/>
    <n v="5.84"/>
    <n v="8.18"/>
  </r>
  <r>
    <s v="Cosas de Oficina"/>
    <s v="Lawton"/>
    <s v="United States"/>
    <s v="Corey-Lock"/>
    <s v="Other"/>
    <d v="2018-06-20T00:00:00"/>
    <s v="Abierto"/>
    <s v="US-2018-112949"/>
    <n v="73505"/>
    <x v="1340"/>
    <x v="2"/>
    <x v="0"/>
    <d v="2018-06-27T00:00:00"/>
    <s v="Standard Class"/>
    <s v="Bajo"/>
    <s v="Oklahoma"/>
    <s v="Bajo"/>
    <x v="6"/>
    <n v="5"/>
    <n v="0"/>
    <n v="1.69"/>
    <n v="1.69"/>
    <n v="2"/>
    <n v="3.52"/>
    <n v="3.52"/>
    <n v="1.76"/>
    <n v="1.76"/>
    <n v="1.83"/>
  </r>
  <r>
    <s v="Cosas de Oficina"/>
    <s v="Minneapolis"/>
    <s v="United States"/>
    <s v="Alex Avila"/>
    <s v="Avery"/>
    <d v="2021-06-29T00:00:00"/>
    <s v="Abierto"/>
    <s v="CA-2021-147039"/>
    <n v="55407"/>
    <x v="68"/>
    <x v="2"/>
    <x v="0"/>
    <d v="2021-07-04T00:00:00"/>
    <s v="Standard Class"/>
    <s v="Bajo"/>
    <s v="Minnesota"/>
    <s v="Bajo"/>
    <x v="8"/>
    <n v="3"/>
    <n v="0"/>
    <n v="5.77"/>
    <n v="5.77"/>
    <n v="2"/>
    <n v="11.54"/>
    <n v="11.54"/>
    <n v="5.77"/>
    <n v="5.77"/>
    <n v="5.77"/>
  </r>
  <r>
    <s v="Cosas de Oficina"/>
    <s v="Minneapolis"/>
    <s v="United States"/>
    <s v="Daniel Lacy"/>
    <s v="Wilson Jones"/>
    <d v="2019-05-08T00:00:00"/>
    <s v="Abierto"/>
    <s v="CA-2019-136798"/>
    <n v="55407"/>
    <x v="714"/>
    <x v="2"/>
    <x v="0"/>
    <d v="2019-05-12T00:00:00"/>
    <s v="Standard Class"/>
    <s v="Bajo"/>
    <s v="Minnesota"/>
    <s v="Bajo"/>
    <x v="8"/>
    <n v="3"/>
    <n v="0"/>
    <n v="21.99"/>
    <n v="21.99"/>
    <n v="2"/>
    <n v="43.98"/>
    <n v="43.98"/>
    <n v="21.99"/>
    <n v="21.99"/>
    <n v="21.99"/>
  </r>
  <r>
    <s v="Cosas de Oficina"/>
    <s v="Minneapolis"/>
    <s v="United States"/>
    <s v="Sanjit Chand"/>
    <s v="GBC"/>
    <d v="2018-09-23T00:00:00"/>
    <s v="Cerrado"/>
    <s v="CA-2018-116904"/>
    <n v="55407"/>
    <x v="625"/>
    <x v="2"/>
    <x v="0"/>
    <d v="2018-09-28T00:00:00"/>
    <s v="Standard Class"/>
    <s v="Bajo"/>
    <s v="Minnesota"/>
    <s v="Bajo"/>
    <x v="8"/>
    <n v="3"/>
    <n v="0"/>
    <n v="6.47"/>
    <n v="6.47"/>
    <n v="2"/>
    <n v="12.94"/>
    <n v="12.94"/>
    <n v="6.47"/>
    <n v="6.47"/>
    <n v="6.47"/>
  </r>
  <r>
    <s v="Cosas de Oficina"/>
    <s v="Rochester"/>
    <s v="United States"/>
    <s v="Carol Triggs"/>
    <s v="ACCOHIDE"/>
    <d v="2021-09-25T00:00:00"/>
    <s v="Cerrado"/>
    <s v="CA-2021-162481"/>
    <n v="55901"/>
    <x v="1341"/>
    <x v="2"/>
    <x v="0"/>
    <d v="2021-09-29T00:00:00"/>
    <s v="Standard Class"/>
    <s v="Bajo"/>
    <s v="Minnesota"/>
    <s v="Bajo"/>
    <x v="8"/>
    <n v="3"/>
    <n v="0"/>
    <n v="3.88"/>
    <n v="3.88"/>
    <n v="2"/>
    <n v="8.26"/>
    <n v="8.26"/>
    <n v="4.13"/>
    <n v="4.13"/>
    <n v="4.38"/>
  </r>
  <r>
    <s v="Cosas de Oficina"/>
    <s v="Oklahoma City"/>
    <s v="United States"/>
    <s v="Roland Fjeld"/>
    <s v="GBC"/>
    <d v="2021-07-29T00:00:00"/>
    <s v="Cerrado"/>
    <s v="US-2021-130953"/>
    <n v="73120"/>
    <x v="1142"/>
    <x v="2"/>
    <x v="0"/>
    <d v="2021-08-03T00:00:00"/>
    <s v="Standard Class"/>
    <s v="Bajo"/>
    <s v="Oklahoma"/>
    <s v="Bajo"/>
    <x v="8"/>
    <n v="3"/>
    <n v="0"/>
    <n v="16.41"/>
    <n v="16.41"/>
    <n v="2"/>
    <n v="33.479999999999997"/>
    <n v="33.479999999999997"/>
    <n v="16.739999999999998"/>
    <n v="16.739999999999998"/>
    <n v="17.069999999999997"/>
  </r>
  <r>
    <s v="Cosas de Oficina"/>
    <s v="Detroit"/>
    <s v="United States"/>
    <s v="Olvera Toch"/>
    <s v="Tyvek"/>
    <d v="2019-04-20T00:00:00"/>
    <s v="Abierto"/>
    <s v="CA-2019-109169"/>
    <n v="48234"/>
    <x v="232"/>
    <x v="2"/>
    <x v="0"/>
    <d v="2019-04-24T00:00:00"/>
    <s v="Standard Class"/>
    <s v="Bajo"/>
    <s v="Michigan"/>
    <s v="Bajo"/>
    <x v="12"/>
    <n v="3"/>
    <n v="0"/>
    <n v="81.430000000000007"/>
    <n v="81.430000000000007"/>
    <n v="2"/>
    <n v="180.96"/>
    <n v="180.96"/>
    <n v="90.48"/>
    <n v="90.48"/>
    <n v="99.53"/>
  </r>
  <r>
    <s v="Cosas de Oficina"/>
    <s v="Roseville"/>
    <s v="United States"/>
    <s v="Joy Bell-"/>
    <s v="Other"/>
    <d v="2021-09-09T00:00:00"/>
    <s v="Abierto"/>
    <s v="US-2021-159562"/>
    <n v="48066"/>
    <x v="753"/>
    <x v="2"/>
    <x v="0"/>
    <d v="2021-09-15T00:00:00"/>
    <s v="Standard Class"/>
    <s v="Bajo"/>
    <s v="Michigan"/>
    <s v="Bajo"/>
    <x v="12"/>
    <n v="4"/>
    <n v="0"/>
    <n v="8.2200000000000006"/>
    <n v="8.2200000000000006"/>
    <n v="2"/>
    <n v="17.48"/>
    <n v="17.48"/>
    <n v="8.74"/>
    <n v="8.74"/>
    <n v="9.26"/>
  </r>
  <r>
    <s v="Cosas de Oficina"/>
    <s v="Springfield"/>
    <s v="United States"/>
    <s v="Mick Brown"/>
    <s v="Staple envelope"/>
    <d v="2020-09-04T00:00:00"/>
    <s v="Abierto"/>
    <s v="CA-2020-142524"/>
    <n v="65807"/>
    <x v="153"/>
    <x v="2"/>
    <x v="0"/>
    <d v="2020-09-08T00:00:00"/>
    <s v="Standard Class"/>
    <s v="Bajo"/>
    <s v="Missouri"/>
    <s v="Bajo"/>
    <x v="12"/>
    <n v="3"/>
    <n v="0"/>
    <n v="7.78"/>
    <n v="7.7800000000000011"/>
    <n v="2"/>
    <n v="16.559999999999999"/>
    <n v="16.559999999999999"/>
    <n v="8.2799999999999994"/>
    <n v="8.2799999999999994"/>
    <n v="8.7799999999999976"/>
  </r>
  <r>
    <s v="Cosas de Oficina"/>
    <s v="Madison"/>
    <s v="United States"/>
    <s v="Jeremy Pistek"/>
    <s v="Avery"/>
    <d v="2021-12-08T00:00:00"/>
    <s v="Cerrado"/>
    <s v="CA-2021-117324"/>
    <n v="53711"/>
    <x v="580"/>
    <x v="2"/>
    <x v="0"/>
    <d v="2021-12-13T00:00:00"/>
    <s v="Standard Class"/>
    <s v="Bajo"/>
    <s v="Wisconsin"/>
    <s v="Bajo"/>
    <x v="2"/>
    <n v="3"/>
    <n v="0"/>
    <n v="28.09"/>
    <n v="28.090000000000003"/>
    <n v="2"/>
    <n v="61.06"/>
    <n v="61.06"/>
    <n v="30.53"/>
    <n v="30.53"/>
    <n v="32.97"/>
  </r>
  <r>
    <s v="Cosas de Oficina"/>
    <s v="Columbus"/>
    <s v="United States"/>
    <s v="Russell Applegate"/>
    <s v="Xerox"/>
    <d v="2019-11-13T00:00:00"/>
    <s v="Cerrado"/>
    <s v="CA-2019-149909"/>
    <n v="47201"/>
    <x v="694"/>
    <x v="2"/>
    <x v="0"/>
    <d v="2019-11-17T00:00:00"/>
    <s v="Standard Class"/>
    <s v="Bajo"/>
    <s v="Indiana"/>
    <s v="Bajo"/>
    <x v="10"/>
    <n v="3"/>
    <n v="0"/>
    <n v="46.12"/>
    <n v="46.12"/>
    <n v="2"/>
    <n v="96.08"/>
    <n v="96.08"/>
    <n v="48.04"/>
    <n v="48.04"/>
    <n v="49.96"/>
  </r>
  <r>
    <s v="Cosas de Oficina"/>
    <s v="Detroit"/>
    <s v="United States"/>
    <s v="Bruce Stewart"/>
    <s v="Adams"/>
    <d v="2020-11-30T00:00:00"/>
    <s v="Cerrado"/>
    <s v="CA-2020-156748"/>
    <n v="48227"/>
    <x v="320"/>
    <x v="2"/>
    <x v="0"/>
    <d v="2020-12-06T00:00:00"/>
    <s v="Standard Class"/>
    <s v="Bajo"/>
    <s v="Michigan"/>
    <s v="Bajo"/>
    <x v="10"/>
    <n v="4"/>
    <n v="0"/>
    <n v="6.33"/>
    <n v="6.33"/>
    <n v="2"/>
    <n v="13.76"/>
    <n v="13.76"/>
    <n v="6.88"/>
    <n v="6.88"/>
    <n v="7.43"/>
  </r>
  <r>
    <s v="Cosas de Oficina"/>
    <s v="Detroit"/>
    <s v="United States"/>
    <s v="Andrew Allen"/>
    <s v="Xerox"/>
    <d v="2020-08-26T00:00:00"/>
    <s v="Cerrado"/>
    <s v="CA-2020-114601"/>
    <n v="48234"/>
    <x v="1342"/>
    <x v="2"/>
    <x v="0"/>
    <d v="2020-09-02T00:00:00"/>
    <s v="Standard Class"/>
    <s v="Bajo"/>
    <s v="Michigan"/>
    <s v="Bajo"/>
    <x v="10"/>
    <n v="5"/>
    <n v="0"/>
    <n v="5.66"/>
    <n v="5.66"/>
    <n v="2"/>
    <n v="11.56"/>
    <n v="11.56"/>
    <n v="5.78"/>
    <n v="5.78"/>
    <n v="5.9"/>
  </r>
  <r>
    <s v="Cosas de Oficina"/>
    <s v="Detroit"/>
    <s v="United States"/>
    <s v="Mike Vittorini"/>
    <s v="Xerox"/>
    <d v="2018-01-30T00:00:00"/>
    <s v="Cerrado"/>
    <s v="CA-2018-134103"/>
    <n v="48234"/>
    <x v="523"/>
    <x v="2"/>
    <x v="0"/>
    <d v="2018-02-04T00:00:00"/>
    <s v="Standard Class"/>
    <s v="Bajo"/>
    <s v="Michigan"/>
    <s v="Bajo"/>
    <x v="10"/>
    <n v="3"/>
    <n v="0"/>
    <n v="4.75"/>
    <n v="4.75"/>
    <n v="2"/>
    <n v="10.56"/>
    <n v="10.56"/>
    <n v="5.28"/>
    <n v="5.28"/>
    <n v="5.8100000000000005"/>
  </r>
  <r>
    <s v="Cosas de Oficina"/>
    <s v="Royal Oak"/>
    <s v="United States"/>
    <s v="Nathan Cano"/>
    <s v="Xerox"/>
    <d v="2019-06-09T00:00:00"/>
    <s v="Abierto"/>
    <s v="CA-2019-144190"/>
    <n v="48073"/>
    <x v="88"/>
    <x v="2"/>
    <x v="0"/>
    <d v="2019-06-13T00:00:00"/>
    <s v="Standard Class"/>
    <s v="Bajo"/>
    <s v="Michigan"/>
    <s v="Bajo"/>
    <x v="10"/>
    <n v="3"/>
    <n v="0"/>
    <n v="6.22"/>
    <n v="6.22"/>
    <n v="2"/>
    <n v="12.96"/>
    <n v="12.96"/>
    <n v="6.48"/>
    <n v="6.48"/>
    <n v="6.7400000000000011"/>
  </r>
  <r>
    <s v="Cosas de Oficina"/>
    <s v="Royal Oak"/>
    <s v="United States"/>
    <s v="Scott Williamson"/>
    <s v="Other"/>
    <d v="2018-03-10T00:00:00"/>
    <s v="Cerrado"/>
    <s v="US-2018-100279"/>
    <n v="48073"/>
    <x v="1330"/>
    <x v="2"/>
    <x v="0"/>
    <d v="2018-03-14T00:00:00"/>
    <s v="Standard Class"/>
    <s v="Bajo"/>
    <s v="Michigan"/>
    <s v="Bajo"/>
    <x v="10"/>
    <n v="3"/>
    <n v="0"/>
    <n v="10.74"/>
    <n v="10.74"/>
    <n v="2"/>
    <n v="22.38"/>
    <n v="22.38"/>
    <n v="11.19"/>
    <n v="11.19"/>
    <n v="11.639999999999999"/>
  </r>
  <r>
    <s v="Cosas de Oficina"/>
    <s v="Eagan"/>
    <s v="United States"/>
    <s v="Daniel Lacy"/>
    <s v="Xerox 1971"/>
    <d v="2021-11-03T00:00:00"/>
    <s v="Abierto"/>
    <s v="CA-2021-121615"/>
    <n v="55122"/>
    <x v="1289"/>
    <x v="2"/>
    <x v="0"/>
    <d v="2021-11-09T00:00:00"/>
    <s v="Standard Class"/>
    <s v="Bajo"/>
    <s v="Minnesota"/>
    <s v="Bajo"/>
    <x v="10"/>
    <n v="4"/>
    <n v="0"/>
    <n v="3.85"/>
    <n v="3.8499999999999996"/>
    <n v="2"/>
    <n v="8.56"/>
    <n v="8.56"/>
    <n v="4.28"/>
    <n v="4.28"/>
    <n v="4.7100000000000009"/>
  </r>
  <r>
    <s v="Cosas de Oficina"/>
    <s v="Oklahoma City"/>
    <s v="United States"/>
    <s v="Charles Crestani"/>
    <s v="Xerox"/>
    <d v="2020-08-08T00:00:00"/>
    <s v="Cerrado"/>
    <s v="CA-2020-130078"/>
    <n v="73120"/>
    <x v="1138"/>
    <x v="2"/>
    <x v="0"/>
    <d v="2020-08-14T00:00:00"/>
    <s v="Standard Class"/>
    <s v="Bajo"/>
    <s v="Oklahoma"/>
    <s v="Bajo"/>
    <x v="10"/>
    <n v="4"/>
    <n v="0"/>
    <n v="4.75"/>
    <n v="4.75"/>
    <n v="2"/>
    <n v="10.56"/>
    <n v="10.56"/>
    <n v="5.28"/>
    <n v="5.28"/>
    <n v="5.8100000000000005"/>
  </r>
  <r>
    <s v="Cosas de Oficina"/>
    <s v="Detroit"/>
    <s v="United States"/>
    <s v="Dean Braden"/>
    <s v="SAFCO"/>
    <d v="2021-10-07T00:00:00"/>
    <s v="Abierto"/>
    <s v="CA-2021-152709"/>
    <n v="48234"/>
    <x v="1343"/>
    <x v="2"/>
    <x v="0"/>
    <d v="2021-10-12T00:00:00"/>
    <s v="Standard Class"/>
    <s v="Bajo"/>
    <s v="Michigan"/>
    <s v="Bajo"/>
    <x v="4"/>
    <n v="3"/>
    <n v="0"/>
    <n v="22.24"/>
    <n v="22.239999999999995"/>
    <n v="2"/>
    <n v="85.52"/>
    <n v="85.52"/>
    <n v="42.76"/>
    <n v="42.76"/>
    <n v="63.28"/>
  </r>
  <r>
    <s v="Cosas de Oficina"/>
    <s v="Detroit"/>
    <s v="United States"/>
    <s v="Mike Vittorini"/>
    <s v="Space Solutions"/>
    <d v="2018-01-30T00:00:00"/>
    <s v="Cerrado"/>
    <s v="CA-2018-134103"/>
    <n v="48234"/>
    <x v="157"/>
    <x v="2"/>
    <x v="0"/>
    <d v="2018-02-04T00:00:00"/>
    <s v="Standard Class"/>
    <s v="Bajo"/>
    <s v="Michigan"/>
    <s v="Bajo"/>
    <x v="4"/>
    <n v="3"/>
    <n v="0"/>
    <n v="6.9"/>
    <n v="6.9000000000000057"/>
    <n v="2"/>
    <n v="229.94"/>
    <n v="229.94"/>
    <n v="114.97"/>
    <n v="114.97"/>
    <n v="223.04"/>
  </r>
  <r>
    <s v="Cosas de Oficina"/>
    <s v="Westland"/>
    <s v="United States"/>
    <s v="Xylona Preis"/>
    <s v="FelBajoes"/>
    <d v="2018-01-20T00:00:00"/>
    <s v="Cerrado"/>
    <s v="CA-2018-167927"/>
    <n v="48185"/>
    <x v="1105"/>
    <x v="2"/>
    <x v="0"/>
    <d v="2018-01-26T00:00:00"/>
    <s v="Standard Class"/>
    <s v="Bajo"/>
    <s v="Michigan"/>
    <s v="Bajo"/>
    <x v="4"/>
    <n v="4"/>
    <n v="0"/>
    <n v="15.98"/>
    <n v="15.980000000000004"/>
    <n v="2"/>
    <n v="66.58"/>
    <n v="66.58"/>
    <n v="33.29"/>
    <n v="33.29"/>
    <n v="50.599999999999994"/>
  </r>
  <r>
    <s v="Cosas de Oficina"/>
    <s v="Apple Valley"/>
    <s v="United States"/>
    <s v="Nat Carroll"/>
    <s v="Space Solutions"/>
    <d v="2018-03-30T00:00:00"/>
    <s v="Abierto"/>
    <s v="US-2018-113124"/>
    <n v="55124"/>
    <x v="556"/>
    <x v="2"/>
    <x v="0"/>
    <d v="2018-04-05T00:00:00"/>
    <s v="Standard Class"/>
    <s v="Bajo"/>
    <s v="Minnesota"/>
    <s v="Bajo"/>
    <x v="4"/>
    <n v="4"/>
    <n v="0"/>
    <n v="6.46"/>
    <n v="6.4599999999999937"/>
    <n v="2"/>
    <n v="129.30000000000001"/>
    <n v="129.30000000000001"/>
    <n v="64.650000000000006"/>
    <n v="64.650000000000006"/>
    <n v="122.84000000000002"/>
  </r>
  <r>
    <s v="Cosas de Oficina"/>
    <s v="Rochester"/>
    <s v="United States"/>
    <s v="Charlotte Melton"/>
    <s v="Other"/>
    <d v="2021-12-22T00:00:00"/>
    <s v="Cerrado"/>
    <s v="CA-2021-146164"/>
    <n v="55901"/>
    <x v="450"/>
    <x v="2"/>
    <x v="0"/>
    <d v="2021-12-26T00:00:00"/>
    <s v="Standard Class"/>
    <s v="Bajo"/>
    <s v="Minnesota"/>
    <s v="Bajo"/>
    <x v="4"/>
    <n v="3"/>
    <n v="0"/>
    <n v="7.79"/>
    <n v="7.7899999999999991"/>
    <n v="2"/>
    <n v="31.16"/>
    <n v="31.16"/>
    <n v="15.58"/>
    <n v="15.58"/>
    <n v="23.37"/>
  </r>
  <r>
    <s v="Cosas de Oficina"/>
    <s v="Wausau"/>
    <s v="United States"/>
    <s v="Maribeth Schnelling"/>
    <s v="Other"/>
    <d v="2018-11-07T00:00:00"/>
    <s v="Cerrado"/>
    <s v="CA-2018-120278"/>
    <n v="54401"/>
    <x v="1019"/>
    <x v="2"/>
    <x v="0"/>
    <d v="2018-11-12T00:00:00"/>
    <s v="Standard Class"/>
    <s v="Bajo"/>
    <s v="Wisconsin"/>
    <s v="Bajo"/>
    <x v="4"/>
    <n v="3"/>
    <n v="0"/>
    <n v="5.87"/>
    <n v="5.870000000000001"/>
    <n v="2"/>
    <n v="22.58"/>
    <n v="22.58"/>
    <n v="11.29"/>
    <n v="11.29"/>
    <n v="16.709999999999997"/>
  </r>
  <r>
    <s v="Cosas de Oficina"/>
    <s v="Omaha"/>
    <s v="United States"/>
    <s v="Alejandro Grove"/>
    <s v="Other"/>
    <d v="2020-09-13T00:00:00"/>
    <s v="Cerrado"/>
    <s v="CA-2020-105732"/>
    <n v="68104"/>
    <x v="1333"/>
    <x v="2"/>
    <x v="0"/>
    <d v="2020-09-18T00:00:00"/>
    <s v="Standard Class"/>
    <s v="Bajo"/>
    <s v="Nebraska"/>
    <s v="Bajo"/>
    <x v="14"/>
    <n v="3"/>
    <n v="0"/>
    <n v="5.07"/>
    <n v="5.07"/>
    <n v="2"/>
    <n v="16.899999999999999"/>
    <n v="16.899999999999999"/>
    <n v="8.4499999999999993"/>
    <n v="8.4499999999999993"/>
    <n v="11.829999999999998"/>
  </r>
  <r>
    <s v="Cosas de Oficina"/>
    <s v="Minneapolis"/>
    <s v="United States"/>
    <s v="Alex Avila"/>
    <s v="Belkin"/>
    <d v="2021-06-29T00:00:00"/>
    <s v="Abierto"/>
    <s v="CA-2021-147039"/>
    <n v="55407"/>
    <x v="1107"/>
    <x v="2"/>
    <x v="0"/>
    <d v="2021-07-04T00:00:00"/>
    <s v="Standard Class"/>
    <s v="Bajo"/>
    <s v="Minnesota"/>
    <s v="Bajo"/>
    <x v="9"/>
    <n v="3"/>
    <n v="0"/>
    <n v="90.74"/>
    <n v="90.740000000000009"/>
    <n v="3"/>
    <n v="362.94"/>
    <n v="362.94"/>
    <n v="120.98"/>
    <n v="120.98"/>
    <n v="272.2"/>
  </r>
  <r>
    <s v="Cosas de Oficina"/>
    <s v="Madison"/>
    <s v="United States"/>
    <s v="Jeremy Pistek"/>
    <s v="Hoover"/>
    <d v="2021-12-08T00:00:00"/>
    <s v="Cerrado"/>
    <s v="CA-2021-117324"/>
    <n v="53711"/>
    <x v="1286"/>
    <x v="2"/>
    <x v="0"/>
    <d v="2021-12-13T00:00:00"/>
    <s v="Standard Class"/>
    <s v="Bajo"/>
    <s v="Wisconsin"/>
    <s v="Bajo"/>
    <x v="9"/>
    <n v="3"/>
    <n v="0"/>
    <n v="305.13"/>
    <n v="305.13"/>
    <n v="3"/>
    <n v="1089.75"/>
    <n v="1089.75"/>
    <n v="363.25"/>
    <n v="363.25"/>
    <n v="784.62"/>
  </r>
  <r>
    <s v="Cosas de Oficina"/>
    <s v="Detroit"/>
    <s v="United States"/>
    <s v="Andrew Allen"/>
    <s v="Newell"/>
    <d v="2020-08-26T00:00:00"/>
    <s v="Cerrado"/>
    <s v="CA-2020-114601"/>
    <n v="48234"/>
    <x v="671"/>
    <x v="2"/>
    <x v="0"/>
    <d v="2020-09-02T00:00:00"/>
    <s v="Standard Class"/>
    <s v="Bajo"/>
    <s v="Michigan"/>
    <s v="Bajo"/>
    <x v="6"/>
    <n v="5"/>
    <n v="0"/>
    <n v="2.5099999999999998"/>
    <n v="2.5099999999999998"/>
    <n v="3"/>
    <n v="8.64"/>
    <n v="8.64"/>
    <n v="2.8800000000000003"/>
    <n v="2.8800000000000003"/>
    <n v="6.1300000000000008"/>
  </r>
  <r>
    <s v="Cosas de Oficina"/>
    <s v="Westland"/>
    <s v="United States"/>
    <s v="Xylona Preis"/>
    <s v="Panasonic"/>
    <d v="2018-01-20T00:00:00"/>
    <s v="Cerrado"/>
    <s v="CA-2018-167927"/>
    <n v="48185"/>
    <x v="1081"/>
    <x v="2"/>
    <x v="0"/>
    <d v="2018-01-26T00:00:00"/>
    <s v="Standard Class"/>
    <s v="Bajo"/>
    <s v="Michigan"/>
    <s v="Bajo"/>
    <x v="6"/>
    <n v="4"/>
    <n v="0"/>
    <n v="12.74"/>
    <n v="12.740000000000002"/>
    <n v="3"/>
    <n v="43.92"/>
    <n v="43.92"/>
    <n v="14.64"/>
    <n v="14.64"/>
    <n v="31.18"/>
  </r>
  <r>
    <s v="Cosas de Oficina"/>
    <s v="Apple Valley"/>
    <s v="United States"/>
    <s v="Carol Triggs"/>
    <s v="Newell"/>
    <d v="2021-06-04T00:00:00"/>
    <s v="Cerrado"/>
    <s v="CA-2021-158106"/>
    <n v="55124"/>
    <x v="1344"/>
    <x v="2"/>
    <x v="0"/>
    <d v="2021-06-10T00:00:00"/>
    <s v="Standard Class"/>
    <s v="Bajo"/>
    <s v="Minnesota"/>
    <s v="Bajo"/>
    <x v="6"/>
    <n v="4"/>
    <n v="0"/>
    <n v="2.5099999999999998"/>
    <n v="2.5099999999999998"/>
    <n v="3"/>
    <n v="8.64"/>
    <n v="8.64"/>
    <n v="2.8800000000000003"/>
    <n v="2.8800000000000003"/>
    <n v="6.1300000000000008"/>
  </r>
  <r>
    <s v="Cosas de Oficina"/>
    <s v="Mishawaka"/>
    <s v="United States"/>
    <s v="Rick Duston"/>
    <s v="Other"/>
    <d v="2020-03-04T00:00:00"/>
    <s v="Abierto"/>
    <s v="CA-2020-164637"/>
    <n v="46544"/>
    <x v="1345"/>
    <x v="2"/>
    <x v="0"/>
    <d v="2020-03-08T00:00:00"/>
    <s v="Standard Class"/>
    <s v="Bajo"/>
    <s v="Indiana"/>
    <s v="Bajo"/>
    <x v="8"/>
    <n v="3"/>
    <n v="0"/>
    <n v="64.2"/>
    <n v="64.2"/>
    <n v="3"/>
    <n v="128.4"/>
    <n v="128.4"/>
    <n v="42.800000000000004"/>
    <n v="42.800000000000004"/>
    <n v="64.2"/>
  </r>
  <r>
    <s v="Cosas de Oficina"/>
    <s v="Detroit"/>
    <s v="United States"/>
    <s v="Rob Dowd"/>
    <s v="Ibico"/>
    <d v="2020-11-22T00:00:00"/>
    <s v="Abierto"/>
    <s v="CA-2020-131576"/>
    <n v="48205"/>
    <x v="91"/>
    <x v="2"/>
    <x v="0"/>
    <d v="2020-11-26T00:00:00"/>
    <s v="Standard Class"/>
    <s v="Bajo"/>
    <s v="Michigan"/>
    <s v="Bajo"/>
    <x v="8"/>
    <n v="3"/>
    <n v="0"/>
    <n v="24.23"/>
    <n v="24.23"/>
    <n v="3"/>
    <n v="49.44"/>
    <n v="49.44"/>
    <n v="16.48"/>
    <n v="16.48"/>
    <n v="25.209999999999997"/>
  </r>
  <r>
    <s v="Cosas de Oficina"/>
    <s v="Detroit"/>
    <s v="United States"/>
    <s v="Bobby Trafton"/>
    <s v="Other"/>
    <d v="2018-11-23T00:00:00"/>
    <s v="Cerrado"/>
    <s v="CA-2018-139283"/>
    <n v="48227"/>
    <x v="1150"/>
    <x v="2"/>
    <x v="0"/>
    <d v="2018-11-27T00:00:00"/>
    <s v="Standard Class"/>
    <s v="Bajo"/>
    <s v="Michigan"/>
    <s v="Bajo"/>
    <x v="8"/>
    <n v="3"/>
    <n v="0"/>
    <n v="6.75"/>
    <n v="6.75"/>
    <n v="3"/>
    <n v="14.67"/>
    <n v="14.67"/>
    <n v="4.8899999999999997"/>
    <n v="4.8899999999999997"/>
    <n v="7.92"/>
  </r>
  <r>
    <s v="Cosas de Oficina"/>
    <s v="Midland"/>
    <s v="United States"/>
    <s v="Jeremy Lonsdale"/>
    <s v="Storex"/>
    <d v="2018-11-14T00:00:00"/>
    <s v="Cerrado"/>
    <s v="CA-2018-162362"/>
    <n v="48640"/>
    <x v="15"/>
    <x v="2"/>
    <x v="0"/>
    <d v="2018-11-18T00:00:00"/>
    <s v="Standard Class"/>
    <s v="Bajo"/>
    <s v="Michigan"/>
    <s v="Bajo"/>
    <x v="8"/>
    <n v="3"/>
    <n v="0"/>
    <n v="6.36"/>
    <n v="6.36"/>
    <n v="3"/>
    <n v="12.72"/>
    <n v="12.72"/>
    <n v="4.24"/>
    <n v="4.24"/>
    <n v="6.36"/>
  </r>
  <r>
    <s v="Cosas de Oficina"/>
    <s v="Springfield"/>
    <s v="United States"/>
    <s v="Adam Shillingsburg"/>
    <s v="Other"/>
    <d v="2019-11-09T00:00:00"/>
    <s v="Cerrado"/>
    <s v="CA-2019-127509"/>
    <n v="65807"/>
    <x v="1069"/>
    <x v="2"/>
    <x v="0"/>
    <d v="2019-11-13T00:00:00"/>
    <s v="Standard Class"/>
    <s v="Bajo"/>
    <s v="Missouri"/>
    <s v="Bajo"/>
    <x v="8"/>
    <n v="3"/>
    <n v="0"/>
    <n v="7.92"/>
    <n v="7.92"/>
    <n v="3"/>
    <n v="17.22"/>
    <n v="17.22"/>
    <n v="5.7399999999999993"/>
    <n v="5.7399999999999993"/>
    <n v="9.2999999999999989"/>
  </r>
  <r>
    <s v="Cosas de Oficina"/>
    <s v="Norfolk"/>
    <s v="United States"/>
    <s v="Sonia Sunley"/>
    <s v="FelBajoes"/>
    <d v="2019-04-13T00:00:00"/>
    <s v="Cerrado"/>
    <s v="CA-2019-120551"/>
    <n v="68701"/>
    <x v="699"/>
    <x v="2"/>
    <x v="0"/>
    <d v="2019-04-20T00:00:00"/>
    <s v="Standard Class"/>
    <s v="Bajo"/>
    <s v="Nebraska"/>
    <s v="Bajo"/>
    <x v="8"/>
    <n v="5"/>
    <n v="0"/>
    <n v="8.02"/>
    <n v="8.02"/>
    <n v="3"/>
    <n v="17.43"/>
    <n v="17.43"/>
    <n v="5.81"/>
    <n v="5.81"/>
    <n v="9.41"/>
  </r>
  <r>
    <s v="Cosas de Oficina"/>
    <s v="Wausau"/>
    <s v="United States"/>
    <s v="Maribeth Schnelling"/>
    <s v="ACCOHIDE"/>
    <d v="2018-11-07T00:00:00"/>
    <s v="Cerrado"/>
    <s v="CA-2018-120278"/>
    <n v="54401"/>
    <x v="1147"/>
    <x v="2"/>
    <x v="0"/>
    <d v="2018-11-12T00:00:00"/>
    <s v="Standard Class"/>
    <s v="Bajo"/>
    <s v="Wisconsin"/>
    <s v="Bajo"/>
    <x v="8"/>
    <n v="3"/>
    <n v="0"/>
    <n v="5.82"/>
    <n v="5.82"/>
    <n v="3"/>
    <n v="12.39"/>
    <n v="12.39"/>
    <n v="4.13"/>
    <n v="4.13"/>
    <n v="6.57"/>
  </r>
  <r>
    <s v="Cosas de Oficina"/>
    <s v="Des Moines"/>
    <s v="United States"/>
    <s v="Christina VanderZanden"/>
    <s v="Poly"/>
    <d v="2018-03-28T00:00:00"/>
    <s v="Cerrado"/>
    <s v="US-2018-137869"/>
    <n v="50315"/>
    <x v="29"/>
    <x v="2"/>
    <x v="0"/>
    <d v="2018-04-02T00:00:00"/>
    <s v="Standard Class"/>
    <s v="Bajo"/>
    <s v="Iowa"/>
    <s v="Bajo"/>
    <x v="12"/>
    <n v="3"/>
    <n v="0"/>
    <n v="2.88"/>
    <n v="2.88"/>
    <n v="3"/>
    <n v="6.12"/>
    <n v="6.12"/>
    <n v="2.04"/>
    <n v="2.04"/>
    <n v="3.24"/>
  </r>
  <r>
    <s v="Cosas de Oficina"/>
    <s v="Springfield"/>
    <s v="United States"/>
    <s v="Adam Shillingsburg"/>
    <s v="Other"/>
    <d v="2019-11-09T00:00:00"/>
    <s v="Cerrado"/>
    <s v="CA-2019-127509"/>
    <n v="65807"/>
    <x v="753"/>
    <x v="2"/>
    <x v="0"/>
    <d v="2019-11-13T00:00:00"/>
    <s v="Standard Class"/>
    <s v="Bajo"/>
    <s v="Missouri"/>
    <s v="Bajo"/>
    <x v="12"/>
    <n v="3"/>
    <n v="0"/>
    <n v="12.32"/>
    <n v="12.32"/>
    <n v="3"/>
    <n v="26.22"/>
    <n v="26.22"/>
    <n v="8.74"/>
    <n v="8.74"/>
    <n v="13.899999999999999"/>
  </r>
  <r>
    <s v="Cosas de Oficina"/>
    <s v="Lafayette"/>
    <s v="United States"/>
    <s v="Speros Goranitis"/>
    <s v="Alliance"/>
    <d v="2018-01-23T00:00:00"/>
    <s v="Cerrado"/>
    <s v="CA-2018-146997"/>
    <n v="47905"/>
    <x v="494"/>
    <x v="2"/>
    <x v="0"/>
    <d v="2018-01-27T00:00:00"/>
    <s v="Standard Class"/>
    <s v="Bajo"/>
    <s v="Indiana"/>
    <s v="Bajo"/>
    <x v="13"/>
    <n v="3"/>
    <n v="0"/>
    <n v="0"/>
    <n v="0"/>
    <n v="3"/>
    <n v="5.94"/>
    <n v="5.94"/>
    <n v="1.9800000000000002"/>
    <n v="1.9800000000000002"/>
    <n v="5.94"/>
  </r>
  <r>
    <s v="Cosas de Oficina"/>
    <s v="Indianapolis"/>
    <s v="United States"/>
    <s v="Karl Braun"/>
    <s v="Avery"/>
    <d v="2019-05-29T00:00:00"/>
    <s v="Abierto"/>
    <s v="CA-2019-168277"/>
    <n v="46203"/>
    <x v="617"/>
    <x v="2"/>
    <x v="0"/>
    <d v="2019-06-03T00:00:00"/>
    <s v="Standard Class"/>
    <s v="Bajo"/>
    <s v="Indiana"/>
    <s v="Bajo"/>
    <x v="2"/>
    <n v="3"/>
    <n v="0"/>
    <n v="5.7"/>
    <n v="5.7"/>
    <n v="3"/>
    <n v="12.39"/>
    <n v="12.39"/>
    <n v="4.13"/>
    <n v="4.13"/>
    <n v="6.69"/>
  </r>
  <r>
    <s v="Cosas de Oficina"/>
    <s v="Wichita"/>
    <s v="United States"/>
    <s v="Sonia Sunley"/>
    <s v="Avery"/>
    <d v="2020-06-13T00:00:00"/>
    <s v="Cerrado"/>
    <s v="CA-2020-136287"/>
    <n v="67212"/>
    <x v="166"/>
    <x v="2"/>
    <x v="0"/>
    <d v="2020-06-17T00:00:00"/>
    <s v="Standard Class"/>
    <s v="Bajo"/>
    <s v="Kansas"/>
    <s v="Bajo"/>
    <x v="2"/>
    <n v="3"/>
    <n v="0"/>
    <n v="8.69"/>
    <n v="8.69"/>
    <n v="3"/>
    <n v="18.899999999999999"/>
    <n v="18.899999999999999"/>
    <n v="6.3"/>
    <n v="6.3"/>
    <n v="10.209999999999999"/>
  </r>
  <r>
    <s v="Cosas de Oficina"/>
    <s v="Eagan"/>
    <s v="United States"/>
    <s v="Daniel Lacy"/>
    <s v="Avery"/>
    <d v="2021-11-03T00:00:00"/>
    <s v="Abierto"/>
    <s v="CA-2021-121615"/>
    <n v="55122"/>
    <x v="990"/>
    <x v="2"/>
    <x v="0"/>
    <d v="2021-11-09T00:00:00"/>
    <s v="Standard Class"/>
    <s v="Bajo"/>
    <s v="Minnesota"/>
    <s v="Bajo"/>
    <x v="2"/>
    <n v="4"/>
    <n v="0"/>
    <n v="6.87"/>
    <n v="6.8699999999999992"/>
    <n v="3"/>
    <n v="14.94"/>
    <n v="14.94"/>
    <n v="4.9799999999999995"/>
    <n v="4.9799999999999995"/>
    <n v="8.07"/>
  </r>
  <r>
    <s v="Cosas de Oficina"/>
    <s v="Midland"/>
    <s v="United States"/>
    <s v="Sam Craven"/>
    <s v="Xerox"/>
    <d v="2018-11-10T00:00:00"/>
    <s v="Abierto"/>
    <s v="CA-2018-121006"/>
    <n v="48640"/>
    <x v="1097"/>
    <x v="2"/>
    <x v="0"/>
    <d v="2018-11-16T00:00:00"/>
    <s v="Standard Class"/>
    <s v="Bajo"/>
    <s v="Michigan"/>
    <s v="Bajo"/>
    <x v="10"/>
    <n v="4"/>
    <n v="0"/>
    <n v="5.78"/>
    <n v="5.78"/>
    <n v="3"/>
    <n v="12.84"/>
    <n v="12.84"/>
    <n v="4.28"/>
    <n v="4.28"/>
    <n v="7.06"/>
  </r>
  <r>
    <s v="Cosas de Oficina"/>
    <s v="Midland"/>
    <s v="United States"/>
    <s v="Sam Craven"/>
    <s v="Xerox"/>
    <d v="2018-11-10T00:00:00"/>
    <s v="Abierto"/>
    <s v="CA-2018-121006"/>
    <n v="48640"/>
    <x v="219"/>
    <x v="2"/>
    <x v="0"/>
    <d v="2018-11-16T00:00:00"/>
    <s v="Standard Class"/>
    <s v="Bajo"/>
    <s v="Michigan"/>
    <s v="Bajo"/>
    <x v="10"/>
    <n v="4"/>
    <n v="0"/>
    <n v="7.13"/>
    <n v="7.129999999999999"/>
    <n v="3"/>
    <n v="15.84"/>
    <n v="15.84"/>
    <n v="5.28"/>
    <n v="5.28"/>
    <n v="8.7100000000000009"/>
  </r>
  <r>
    <s v="Cosas de Oficina"/>
    <s v="Springfield"/>
    <s v="United States"/>
    <s v="Adam Shillingsburg"/>
    <s v="Xerox"/>
    <d v="2019-11-09T00:00:00"/>
    <s v="Cerrado"/>
    <s v="CA-2019-127509"/>
    <n v="65807"/>
    <x v="1346"/>
    <x v="2"/>
    <x v="0"/>
    <d v="2019-11-13T00:00:00"/>
    <s v="Standard Class"/>
    <s v="Bajo"/>
    <s v="Missouri"/>
    <s v="Bajo"/>
    <x v="10"/>
    <n v="3"/>
    <n v="0"/>
    <n v="8.5"/>
    <n v="8.5"/>
    <n v="3"/>
    <n v="17.34"/>
    <n v="17.34"/>
    <n v="5.78"/>
    <n v="5.78"/>
    <n v="8.84"/>
  </r>
  <r>
    <s v="Cosas de Oficina"/>
    <s v="Springfield"/>
    <s v="United States"/>
    <s v="Andrew Allen"/>
    <s v="Strathmore"/>
    <d v="2020-07-17T00:00:00"/>
    <s v="Cerrado"/>
    <s v="CA-2020-121671"/>
    <n v="65807"/>
    <x v="1347"/>
    <x v="2"/>
    <x v="0"/>
    <d v="2020-07-22T00:00:00"/>
    <s v="Standard Class"/>
    <s v="Bajo"/>
    <s v="Missouri"/>
    <s v="Bajo"/>
    <x v="10"/>
    <n v="3"/>
    <n v="0"/>
    <n v="10.09"/>
    <n v="10.09"/>
    <n v="3"/>
    <n v="21.93"/>
    <n v="21.93"/>
    <n v="7.31"/>
    <n v="7.31"/>
    <n v="11.84"/>
  </r>
  <r>
    <s v="Cosas de Oficina"/>
    <s v="Omaha"/>
    <s v="United States"/>
    <s v="Alejandro Grove"/>
    <s v="Adams"/>
    <d v="2020-09-13T00:00:00"/>
    <s v="Cerrado"/>
    <s v="CA-2020-105732"/>
    <n v="68104"/>
    <x v="973"/>
    <x v="2"/>
    <x v="0"/>
    <d v="2020-09-18T00:00:00"/>
    <s v="Standard Class"/>
    <s v="Bajo"/>
    <s v="Nebraska"/>
    <s v="Bajo"/>
    <x v="10"/>
    <n v="3"/>
    <n v="0"/>
    <n v="8.64"/>
    <n v="8.64"/>
    <n v="3"/>
    <n v="17.64"/>
    <n v="17.64"/>
    <n v="5.88"/>
    <n v="5.88"/>
    <n v="9"/>
  </r>
  <r>
    <s v="Cosas de Oficina"/>
    <s v="Omaha"/>
    <s v="United States"/>
    <s v="Alejandro Grove"/>
    <s v="Things To Do"/>
    <d v="2020-09-13T00:00:00"/>
    <s v="Cerrado"/>
    <s v="CA-2020-105732"/>
    <n v="68104"/>
    <x v="706"/>
    <x v="2"/>
    <x v="0"/>
    <d v="2020-09-18T00:00:00"/>
    <s v="Standard Class"/>
    <s v="Bajo"/>
    <s v="Nebraska"/>
    <s v="Bajo"/>
    <x v="10"/>
    <n v="3"/>
    <n v="0"/>
    <n v="8.4499999999999993"/>
    <n v="8.4499999999999993"/>
    <n v="3"/>
    <n v="17.61"/>
    <n v="17.61"/>
    <n v="5.87"/>
    <n v="5.87"/>
    <n v="9.16"/>
  </r>
  <r>
    <s v="Cosas de Oficina"/>
    <s v="Omaha"/>
    <s v="United States"/>
    <s v="Greg Tran"/>
    <s v="Wirebound"/>
    <d v="2021-06-27T00:00:00"/>
    <s v="Abierto"/>
    <s v="CA-2021-151190"/>
    <n v="68104"/>
    <x v="1348"/>
    <x v="2"/>
    <x v="0"/>
    <d v="2021-07-01T00:00:00"/>
    <s v="Standard Class"/>
    <s v="Bajo"/>
    <s v="Nebraska"/>
    <s v="Bajo"/>
    <x v="10"/>
    <n v="3"/>
    <n v="0"/>
    <n v="9.23"/>
    <n v="9.23"/>
    <n v="3"/>
    <n v="20.07"/>
    <n v="20.07"/>
    <n v="6.69"/>
    <n v="6.69"/>
    <n v="10.84"/>
  </r>
  <r>
    <s v="Cosas de Oficina"/>
    <s v="Oklahoma City"/>
    <s v="United States"/>
    <s v="Anna Andreadi"/>
    <s v="Easy-staple paper"/>
    <d v="2019-11-17T00:00:00"/>
    <s v="Cerrado"/>
    <s v="CA-2019-110863"/>
    <n v="73120"/>
    <x v="33"/>
    <x v="2"/>
    <x v="0"/>
    <d v="2019-11-24T00:00:00"/>
    <s v="Standard Class"/>
    <s v="Bajo"/>
    <s v="Oklahoma"/>
    <s v="Bajo"/>
    <x v="10"/>
    <n v="5"/>
    <n v="0"/>
    <n v="49.97"/>
    <n v="49.97"/>
    <n v="3"/>
    <n v="106.32"/>
    <n v="106.32"/>
    <n v="35.44"/>
    <n v="35.44"/>
    <n v="56.349999999999994"/>
  </r>
  <r>
    <s v="Cosas de Oficina"/>
    <s v="Tulsa"/>
    <s v="United States"/>
    <s v="Aimee Bixby"/>
    <s v="Xerox"/>
    <d v="2019-09-10T00:00:00"/>
    <s v="Abierto"/>
    <s v="CA-2019-168186"/>
    <n v="74133"/>
    <x v="1016"/>
    <x v="2"/>
    <x v="0"/>
    <d v="2019-09-15T00:00:00"/>
    <s v="Standard Class"/>
    <s v="Bajo"/>
    <s v="Oklahoma"/>
    <s v="Bajo"/>
    <x v="10"/>
    <n v="3"/>
    <n v="0"/>
    <n v="7.02"/>
    <n v="7.02"/>
    <n v="3"/>
    <n v="14.94"/>
    <n v="14.94"/>
    <n v="4.9799999999999995"/>
    <n v="4.9799999999999995"/>
    <n v="7.92"/>
  </r>
  <r>
    <s v="Cosas de Oficina"/>
    <s v="Midland"/>
    <s v="United States"/>
    <s v="Sam Craven"/>
    <s v="Acco"/>
    <d v="2018-11-10T00:00:00"/>
    <s v="Abierto"/>
    <s v="CA-2018-121006"/>
    <n v="48640"/>
    <x v="1189"/>
    <x v="2"/>
    <x v="0"/>
    <d v="2018-11-16T00:00:00"/>
    <s v="Standard Class"/>
    <s v="Bajo"/>
    <s v="Michigan"/>
    <s v="Bajo"/>
    <x v="4"/>
    <n v="4"/>
    <n v="0"/>
    <n v="11.96"/>
    <n v="11.96"/>
    <n v="3"/>
    <n v="62.94"/>
    <n v="62.94"/>
    <n v="20.98"/>
    <n v="20.98"/>
    <n v="50.98"/>
  </r>
  <r>
    <s v="Cosas de Oficina"/>
    <s v="Midland"/>
    <s v="United States"/>
    <s v="Sam Craven"/>
    <s v="Other"/>
    <d v="2018-11-10T00:00:00"/>
    <s v="Abierto"/>
    <s v="CA-2018-121006"/>
    <n v="48640"/>
    <x v="518"/>
    <x v="2"/>
    <x v="0"/>
    <d v="2018-11-16T00:00:00"/>
    <s v="Standard Class"/>
    <s v="Bajo"/>
    <s v="Michigan"/>
    <s v="Bajo"/>
    <x v="4"/>
    <n v="4"/>
    <n v="0"/>
    <n v="160.62"/>
    <n v="160.62"/>
    <n v="3"/>
    <n v="535.41"/>
    <n v="535.41"/>
    <n v="178.47"/>
    <n v="178.47"/>
    <n v="374.78999999999996"/>
  </r>
  <r>
    <s v="Cosas de Oficina"/>
    <s v="Springfield"/>
    <s v="United States"/>
    <s v="Andrew Allen"/>
    <s v="Carina"/>
    <d v="2020-07-17T00:00:00"/>
    <s v="Cerrado"/>
    <s v="CA-2020-121671"/>
    <n v="65807"/>
    <x v="1121"/>
    <x v="2"/>
    <x v="0"/>
    <d v="2020-07-22T00:00:00"/>
    <s v="Standard Class"/>
    <s v="Bajo"/>
    <s v="Missouri"/>
    <s v="Bajo"/>
    <x v="4"/>
    <n v="3"/>
    <n v="0"/>
    <n v="4.8600000000000003"/>
    <n v="4.8600000000000136"/>
    <n v="3"/>
    <n v="242.94"/>
    <n v="242.94"/>
    <n v="80.98"/>
    <n v="80.98"/>
    <n v="238.07999999999998"/>
  </r>
  <r>
    <s v="Cosas de Oficina"/>
    <s v="Omaha"/>
    <s v="United States"/>
    <s v="Alejandro Grove"/>
    <s v="Rogers"/>
    <d v="2020-09-13T00:00:00"/>
    <s v="Cerrado"/>
    <s v="CA-2020-105732"/>
    <n v="68104"/>
    <x v="1255"/>
    <x v="2"/>
    <x v="0"/>
    <d v="2020-09-18T00:00:00"/>
    <s v="Standard Class"/>
    <s v="Bajo"/>
    <s v="Nebraska"/>
    <s v="Bajo"/>
    <x v="4"/>
    <n v="3"/>
    <n v="0"/>
    <n v="0.41"/>
    <n v="0.40999999999999659"/>
    <n v="3"/>
    <n v="40.74"/>
    <n v="40.74"/>
    <n v="13.58"/>
    <n v="13.58"/>
    <n v="40.330000000000005"/>
  </r>
  <r>
    <s v="Cosas de Oficina"/>
    <s v="Wausau"/>
    <s v="United States"/>
    <s v="Maribeth Schnelling"/>
    <s v="Other"/>
    <d v="2018-11-07T00:00:00"/>
    <s v="Cerrado"/>
    <s v="CA-2018-120278"/>
    <n v="54401"/>
    <x v="761"/>
    <x v="2"/>
    <x v="0"/>
    <d v="2018-11-12T00:00:00"/>
    <s v="Standard Class"/>
    <s v="Bajo"/>
    <s v="Wisconsin"/>
    <s v="Bajo"/>
    <x v="4"/>
    <n v="3"/>
    <n v="0"/>
    <n v="9.89"/>
    <n v="9.89"/>
    <n v="3"/>
    <n v="36.630000000000003"/>
    <n v="36.630000000000003"/>
    <n v="12.21"/>
    <n v="12.21"/>
    <n v="26.740000000000002"/>
  </r>
  <r>
    <s v="Cosas de Oficina"/>
    <s v="Waterloo"/>
    <s v="United States"/>
    <s v="Natalie Webber"/>
    <s v="Staples in misc. colors"/>
    <d v="2021-07-11T00:00:00"/>
    <s v="Cerrado"/>
    <s v="CA-2021-127656"/>
    <n v="50701"/>
    <x v="1088"/>
    <x v="2"/>
    <x v="0"/>
    <d v="2021-07-17T00:00:00"/>
    <s v="Standard Class"/>
    <s v="Bajo"/>
    <s v="Iowa"/>
    <s v="Bajo"/>
    <x v="6"/>
    <n v="4"/>
    <n v="0"/>
    <n v="11.82"/>
    <n v="11.82"/>
    <n v="4"/>
    <n v="30.32"/>
    <n v="30.32"/>
    <n v="7.58"/>
    <n v="7.58"/>
    <n v="18.5"/>
  </r>
  <r>
    <s v="Cosas de Oficina"/>
    <s v="Detroit"/>
    <s v="United States"/>
    <s v="Maurice Satty"/>
    <s v="Newell"/>
    <d v="2018-04-04T00:00:00"/>
    <s v="Cerrado"/>
    <s v="CA-2018-133228"/>
    <n v="48205"/>
    <x v="1226"/>
    <x v="2"/>
    <x v="0"/>
    <d v="2018-04-09T00:00:00"/>
    <s v="Standard Class"/>
    <s v="Bajo"/>
    <s v="Michigan"/>
    <s v="Bajo"/>
    <x v="6"/>
    <n v="3"/>
    <n v="0"/>
    <n v="23.81"/>
    <n v="23.810000000000002"/>
    <n v="4"/>
    <n v="79.36"/>
    <n v="79.36"/>
    <n v="19.84"/>
    <n v="19.84"/>
    <n v="55.55"/>
  </r>
  <r>
    <s v="Cosas de Oficina"/>
    <s v="Detroit"/>
    <s v="United States"/>
    <s v="Joseph Airdo"/>
    <s v="GBC"/>
    <d v="2020-09-01T00:00:00"/>
    <s v="Cerrado"/>
    <s v="CA-2020-116526"/>
    <n v="48227"/>
    <x v="1140"/>
    <x v="2"/>
    <x v="0"/>
    <d v="2020-09-05T00:00:00"/>
    <s v="Standard Class"/>
    <s v="Bajo"/>
    <s v="Michigan"/>
    <s v="Bajo"/>
    <x v="8"/>
    <n v="3"/>
    <n v="0"/>
    <n v="14.46"/>
    <n v="14.46"/>
    <n v="4"/>
    <n v="29.52"/>
    <n v="29.52"/>
    <n v="7.38"/>
    <n v="7.38"/>
    <n v="15.059999999999999"/>
  </r>
  <r>
    <s v="Cosas de Oficina"/>
    <s v="Detroit"/>
    <s v="United States"/>
    <s v="Max Jones"/>
    <s v="GBC"/>
    <d v="2021-03-11T00:00:00"/>
    <s v="Abierto"/>
    <s v="CA-2021-147291"/>
    <n v="48227"/>
    <x v="1145"/>
    <x v="2"/>
    <x v="0"/>
    <d v="2021-03-17T00:00:00"/>
    <s v="Standard Class"/>
    <s v="Bajo"/>
    <s v="Michigan"/>
    <s v="Bajo"/>
    <x v="8"/>
    <n v="4"/>
    <n v="0"/>
    <n v="421.08"/>
    <n v="421.08"/>
    <n v="4"/>
    <n v="895.92"/>
    <n v="895.92"/>
    <n v="223.98"/>
    <n v="223.98"/>
    <n v="474.84"/>
  </r>
  <r>
    <s v="Cosas de Oficina"/>
    <s v="Detroit"/>
    <s v="United States"/>
    <s v="Christina VanderZanden"/>
    <s v="Cardinal"/>
    <d v="2021-04-20T00:00:00"/>
    <s v="Cerrado"/>
    <s v="CA-2021-119655"/>
    <n v="48234"/>
    <x v="624"/>
    <x v="2"/>
    <x v="0"/>
    <d v="2021-04-24T00:00:00"/>
    <s v="Standard Class"/>
    <s v="Bajo"/>
    <s v="Michigan"/>
    <s v="Bajo"/>
    <x v="8"/>
    <n v="3"/>
    <n v="0"/>
    <n v="18.28"/>
    <n v="18.28"/>
    <n v="4"/>
    <n v="36.56"/>
    <n v="36.56"/>
    <n v="9.14"/>
    <n v="9.14"/>
    <n v="18.28"/>
  </r>
  <r>
    <s v="Cosas de Oficina"/>
    <s v="Jackson"/>
    <s v="United States"/>
    <s v="Paul MacIntyre"/>
    <s v="FelBajoes"/>
    <d v="2018-05-04T00:00:00"/>
    <s v="Cerrado"/>
    <s v="CA-2018-117709"/>
    <n v="49201"/>
    <x v="673"/>
    <x v="2"/>
    <x v="0"/>
    <d v="2018-05-08T00:00:00"/>
    <s v="Standard Class"/>
    <s v="Bajo"/>
    <s v="Michigan"/>
    <s v="Bajo"/>
    <x v="8"/>
    <n v="3"/>
    <n v="0"/>
    <n v="21.06"/>
    <n v="21.06"/>
    <n v="4"/>
    <n v="46.8"/>
    <n v="46.8"/>
    <n v="11.7"/>
    <n v="11.7"/>
    <n v="25.74"/>
  </r>
  <r>
    <s v="Cosas de Oficina"/>
    <s v="Midland"/>
    <s v="United States"/>
    <s v="Jeremy Lonsdale"/>
    <s v="Avery"/>
    <d v="2018-11-14T00:00:00"/>
    <s v="Cerrado"/>
    <s v="CA-2018-162362"/>
    <n v="48640"/>
    <x v="614"/>
    <x v="2"/>
    <x v="0"/>
    <d v="2018-11-18T00:00:00"/>
    <s v="Standard Class"/>
    <s v="Bajo"/>
    <s v="Michigan"/>
    <s v="Bajo"/>
    <x v="8"/>
    <n v="3"/>
    <n v="0"/>
    <n v="5.64"/>
    <n v="5.64"/>
    <n v="4"/>
    <n v="11.52"/>
    <n v="11.52"/>
    <n v="2.88"/>
    <n v="2.88"/>
    <n v="5.88"/>
  </r>
  <r>
    <s v="Cosas de Oficina"/>
    <s v="Urbandale"/>
    <s v="United States"/>
    <s v="William Brown"/>
    <s v="Other"/>
    <d v="2021-11-11T00:00:00"/>
    <s v="Cerrado"/>
    <s v="CA-2021-120327"/>
    <n v="50322"/>
    <x v="271"/>
    <x v="2"/>
    <x v="0"/>
    <d v="2021-11-16T00:00:00"/>
    <s v="Standard Class"/>
    <s v="Bajo"/>
    <s v="Iowa"/>
    <s v="Bajo"/>
    <x v="13"/>
    <n v="3"/>
    <n v="0"/>
    <n v="21.58"/>
    <n v="21.58"/>
    <n v="4"/>
    <n v="45.92"/>
    <n v="45.92"/>
    <n v="11.48"/>
    <n v="11.48"/>
    <n v="24.340000000000003"/>
  </r>
  <r>
    <s v="Cosas de Oficina"/>
    <s v="Detroit"/>
    <s v="United States"/>
    <s v="Bruce Stewart"/>
    <s v="REDIFORM"/>
    <d v="2020-11-30T00:00:00"/>
    <s v="Cerrado"/>
    <s v="CA-2020-156748"/>
    <n v="48227"/>
    <x v="1181"/>
    <x v="2"/>
    <x v="0"/>
    <d v="2020-12-06T00:00:00"/>
    <s v="Standard Class"/>
    <s v="Bajo"/>
    <s v="Michigan"/>
    <s v="Bajo"/>
    <x v="10"/>
    <n v="4"/>
    <n v="0"/>
    <n v="16.68"/>
    <n v="16.68"/>
    <n v="4"/>
    <n v="33.36"/>
    <n v="33.36"/>
    <n v="8.34"/>
    <n v="8.34"/>
    <n v="16.68"/>
  </r>
  <r>
    <s v="Cosas de Oficina"/>
    <s v="Madison"/>
    <s v="United States"/>
    <s v="Jeremy Pistek"/>
    <s v="Adams"/>
    <d v="2021-12-08T00:00:00"/>
    <s v="Cerrado"/>
    <s v="CA-2021-117324"/>
    <n v="53711"/>
    <x v="320"/>
    <x v="2"/>
    <x v="0"/>
    <d v="2021-12-13T00:00:00"/>
    <s v="Standard Class"/>
    <s v="Bajo"/>
    <s v="Wisconsin"/>
    <s v="Bajo"/>
    <x v="10"/>
    <n v="3"/>
    <n v="0"/>
    <n v="12.66"/>
    <n v="12.66"/>
    <n v="4"/>
    <n v="27.52"/>
    <n v="27.52"/>
    <n v="6.88"/>
    <n v="6.88"/>
    <n v="14.86"/>
  </r>
  <r>
    <s v="Cosas de Oficina"/>
    <s v="Coon Rapids"/>
    <s v="United States"/>
    <s v="Mitch Webber"/>
    <s v="Other"/>
    <d v="2018-11-19T00:00:00"/>
    <s v="Cerrado"/>
    <s v="CA-2018-150518"/>
    <n v="55433"/>
    <x v="988"/>
    <x v="2"/>
    <x v="0"/>
    <d v="2018-11-24T00:00:00"/>
    <s v="Standard Class"/>
    <s v="Bajo"/>
    <s v="Minnesota"/>
    <s v="Bajo"/>
    <x v="4"/>
    <n v="3"/>
    <n v="0"/>
    <n v="57.5"/>
    <n v="57.5"/>
    <n v="4"/>
    <n v="221.16"/>
    <n v="221.16"/>
    <n v="55.29"/>
    <n v="55.29"/>
    <n v="163.66"/>
  </r>
  <r>
    <s v="Cosas de Oficina"/>
    <s v="Oklahoma City"/>
    <s v="United States"/>
    <s v="Anna Andreadi"/>
    <s v="Tennsco"/>
    <d v="2019-11-17T00:00:00"/>
    <s v="Cerrado"/>
    <s v="CA-2019-110863"/>
    <n v="73120"/>
    <x v="273"/>
    <x v="2"/>
    <x v="0"/>
    <d v="2019-11-24T00:00:00"/>
    <s v="Standard Class"/>
    <s v="Bajo"/>
    <s v="Oklahoma"/>
    <s v="Bajo"/>
    <x v="4"/>
    <n v="5"/>
    <n v="0"/>
    <n v="5.41"/>
    <n v="5.4099999999999682"/>
    <n v="4"/>
    <n v="541.24"/>
    <n v="541.24"/>
    <n v="135.31"/>
    <n v="135.31"/>
    <n v="535.83000000000004"/>
  </r>
  <r>
    <s v="Cosas de Oficina"/>
    <s v="Milwaukee"/>
    <s v="United States"/>
    <s v="Trudy Schmidt"/>
    <s v="Belkin"/>
    <d v="2019-04-25T00:00:00"/>
    <s v="Cerrado"/>
    <s v="CA-2019-153878"/>
    <n v="53209"/>
    <x v="1284"/>
    <x v="2"/>
    <x v="0"/>
    <d v="2019-04-30T00:00:00"/>
    <s v="Standard Class"/>
    <s v="Bajo"/>
    <s v="Wisconsin"/>
    <s v="Bajo"/>
    <x v="9"/>
    <n v="3"/>
    <n v="0"/>
    <n v="76.27"/>
    <n v="76.269999999999982"/>
    <n v="5"/>
    <n v="272.39999999999998"/>
    <n v="272.39999999999998"/>
    <n v="54.48"/>
    <n v="54.48"/>
    <n v="196.13"/>
  </r>
  <r>
    <s v="Cosas de Oficina"/>
    <s v="Westland"/>
    <s v="United States"/>
    <s v="Dennis Kane"/>
    <s v="Avery"/>
    <d v="2020-07-22T00:00:00"/>
    <s v="Abierto"/>
    <s v="US-2020-111290"/>
    <n v="48185"/>
    <x v="1349"/>
    <x v="2"/>
    <x v="0"/>
    <d v="2020-07-26T00:00:00"/>
    <s v="Standard Class"/>
    <s v="Bajo"/>
    <s v="Michigan"/>
    <s v="Bajo"/>
    <x v="6"/>
    <n v="3"/>
    <n v="0"/>
    <n v="10.51"/>
    <n v="10.510000000000002"/>
    <n v="5"/>
    <n v="29.2"/>
    <n v="29.2"/>
    <n v="5.84"/>
    <n v="5.84"/>
    <n v="18.689999999999998"/>
  </r>
  <r>
    <s v="Cosas de Oficina"/>
    <s v="Rochester"/>
    <s v="United States"/>
    <s v="Theone Pippenger"/>
    <s v="Newell"/>
    <d v="2021-12-04T00:00:00"/>
    <s v="Cerrado"/>
    <s v="US-2021-107384"/>
    <n v="55901"/>
    <x v="1095"/>
    <x v="2"/>
    <x v="0"/>
    <d v="2021-12-08T00:00:00"/>
    <s v="Standard Class"/>
    <s v="Bajo"/>
    <s v="Minnesota"/>
    <s v="Bajo"/>
    <x v="6"/>
    <n v="3"/>
    <n v="0"/>
    <n v="2.5499999999999998"/>
    <n v="2.5499999999999998"/>
    <n v="5"/>
    <n v="8.8000000000000007"/>
    <n v="8.8000000000000007"/>
    <n v="1.7600000000000002"/>
    <n v="1.7600000000000002"/>
    <n v="6.2500000000000009"/>
  </r>
  <r>
    <s v="Cosas de Oficina"/>
    <s v="Milwaukee"/>
    <s v="United States"/>
    <s v="Trudy Schmidt"/>
    <s v="Newell"/>
    <d v="2019-04-25T00:00:00"/>
    <s v="Cerrado"/>
    <s v="CA-2019-153878"/>
    <n v="53209"/>
    <x v="332"/>
    <x v="2"/>
    <x v="0"/>
    <d v="2019-04-30T00:00:00"/>
    <s v="Standard Class"/>
    <s v="Bajo"/>
    <s v="Wisconsin"/>
    <s v="Bajo"/>
    <x v="6"/>
    <n v="3"/>
    <n v="0"/>
    <n v="16.170000000000002"/>
    <n v="16.170000000000002"/>
    <n v="5"/>
    <n v="57.75"/>
    <n v="57.75"/>
    <n v="11.55"/>
    <n v="11.55"/>
    <n v="41.58"/>
  </r>
  <r>
    <s v="Cosas de Oficina"/>
    <s v="Indianapolis"/>
    <s v="United States"/>
    <s v="Herbert Flentye"/>
    <s v="Other"/>
    <d v="2021-12-09T00:00:00"/>
    <s v="Cerrado"/>
    <s v="CA-2021-129833"/>
    <n v="46203"/>
    <x v="73"/>
    <x v="2"/>
    <x v="0"/>
    <d v="2021-12-15T00:00:00"/>
    <s v="Standard Class"/>
    <s v="Bajo"/>
    <s v="Indiana"/>
    <s v="Bajo"/>
    <x v="8"/>
    <n v="4"/>
    <n v="0"/>
    <n v="5.0999999999999996"/>
    <n v="5.0999999999999996"/>
    <n v="5"/>
    <n v="10.4"/>
    <n v="10.4"/>
    <n v="2.08"/>
    <n v="2.08"/>
    <n v="5.3000000000000007"/>
  </r>
  <r>
    <s v="Cosas de Oficina"/>
    <s v="Detroit"/>
    <s v="United States"/>
    <s v="Bill Donatelli"/>
    <s v="GBC"/>
    <d v="2019-08-10T00:00:00"/>
    <s v="Cerrado"/>
    <s v="CA-2019-121699"/>
    <n v="48227"/>
    <x v="1030"/>
    <x v="2"/>
    <x v="0"/>
    <d v="2019-08-14T00:00:00"/>
    <s v="Standard Class"/>
    <s v="Bajo"/>
    <s v="Michigan"/>
    <s v="Bajo"/>
    <x v="8"/>
    <n v="3"/>
    <n v="0"/>
    <n v="29.14"/>
    <n v="29.14"/>
    <n v="5"/>
    <n v="64.75"/>
    <n v="64.75"/>
    <n v="12.95"/>
    <n v="12.95"/>
    <n v="35.61"/>
  </r>
  <r>
    <s v="Cosas de Oficina"/>
    <s v="Detroit"/>
    <s v="United States"/>
    <s v="Joseph Airdo"/>
    <s v="Wilson Jones"/>
    <d v="2020-09-01T00:00:00"/>
    <s v="Cerrado"/>
    <s v="CA-2020-116526"/>
    <n v="48227"/>
    <x v="1137"/>
    <x v="2"/>
    <x v="0"/>
    <d v="2020-09-05T00:00:00"/>
    <s v="Standard Class"/>
    <s v="Bajo"/>
    <s v="Michigan"/>
    <s v="Bajo"/>
    <x v="8"/>
    <n v="3"/>
    <n v="0"/>
    <n v="12.67"/>
    <n v="12.67"/>
    <n v="5"/>
    <n v="26.4"/>
    <n v="26.4"/>
    <n v="5.2799999999999994"/>
    <n v="5.2799999999999994"/>
    <n v="13.729999999999999"/>
  </r>
  <r>
    <s v="Cosas de Oficina"/>
    <s v="Detroit"/>
    <s v="United States"/>
    <s v="Joseph Airdo"/>
    <s v="Wilson Jones"/>
    <d v="2020-09-01T00:00:00"/>
    <s v="Cerrado"/>
    <s v="CA-2020-116526"/>
    <n v="48227"/>
    <x v="544"/>
    <x v="2"/>
    <x v="0"/>
    <d v="2020-09-05T00:00:00"/>
    <s v="Standard Class"/>
    <s v="Bajo"/>
    <s v="Michigan"/>
    <s v="Bajo"/>
    <x v="8"/>
    <n v="3"/>
    <n v="0"/>
    <n v="11.09"/>
    <n v="11.09"/>
    <n v="5"/>
    <n v="24.1"/>
    <n v="24.1"/>
    <n v="4.82"/>
    <n v="4.82"/>
    <n v="13.010000000000002"/>
  </r>
  <r>
    <s v="Cosas de Oficina"/>
    <s v="Grand Rapids"/>
    <s v="United States"/>
    <s v="Edward Nazzal"/>
    <s v="GBC"/>
    <d v="2020-09-20T00:00:00"/>
    <s v="Cerrado"/>
    <s v="CA-2020-126284"/>
    <n v="49505"/>
    <x v="1142"/>
    <x v="2"/>
    <x v="0"/>
    <d v="2020-09-24T00:00:00"/>
    <s v="Standard Class"/>
    <s v="Bajo"/>
    <s v="Michigan"/>
    <s v="Bajo"/>
    <x v="8"/>
    <n v="3"/>
    <n v="0"/>
    <n v="41.01"/>
    <n v="41.01"/>
    <n v="5"/>
    <n v="83.7"/>
    <n v="83.7"/>
    <n v="16.740000000000002"/>
    <n v="16.740000000000002"/>
    <n v="42.690000000000005"/>
  </r>
  <r>
    <s v="Cosas de Oficina"/>
    <s v="Grand Rapids"/>
    <s v="United States"/>
    <s v="Luke Weiss"/>
    <s v="GBC"/>
    <d v="2021-12-09T00:00:00"/>
    <s v="Abierto"/>
    <s v="CA-2021-102659"/>
    <n v="49505"/>
    <x v="1005"/>
    <x v="2"/>
    <x v="0"/>
    <d v="2021-12-15T00:00:00"/>
    <s v="Standard Class"/>
    <s v="Bajo"/>
    <s v="Michigan"/>
    <s v="Bajo"/>
    <x v="8"/>
    <n v="4"/>
    <n v="0"/>
    <n v="26.9"/>
    <n v="26.9"/>
    <n v="5"/>
    <n v="54.9"/>
    <n v="54.9"/>
    <n v="10.98"/>
    <n v="10.98"/>
    <n v="28"/>
  </r>
  <r>
    <s v="Cosas de Oficina"/>
    <s v="Westland"/>
    <s v="United States"/>
    <s v="Xylona Preis"/>
    <s v="Acco"/>
    <d v="2018-01-20T00:00:00"/>
    <s v="Cerrado"/>
    <s v="CA-2018-167927"/>
    <n v="48185"/>
    <x v="536"/>
    <x v="2"/>
    <x v="0"/>
    <d v="2018-01-26T00:00:00"/>
    <s v="Standard Class"/>
    <s v="Bajo"/>
    <s v="Michigan"/>
    <s v="Bajo"/>
    <x v="8"/>
    <n v="4"/>
    <n v="0"/>
    <n v="8.9499999999999993"/>
    <n v="8.9499999999999993"/>
    <n v="5"/>
    <n v="19.05"/>
    <n v="19.05"/>
    <n v="3.81"/>
    <n v="3.81"/>
    <n v="10.100000000000001"/>
  </r>
  <r>
    <s v="Cosas de Oficina"/>
    <s v="Westland"/>
    <s v="United States"/>
    <s v="Xylona Preis"/>
    <s v="Storex"/>
    <d v="2018-01-20T00:00:00"/>
    <s v="Cerrado"/>
    <s v="CA-2018-167927"/>
    <n v="48185"/>
    <x v="305"/>
    <x v="2"/>
    <x v="0"/>
    <d v="2018-01-26T00:00:00"/>
    <s v="Standard Class"/>
    <s v="Bajo"/>
    <s v="Michigan"/>
    <s v="Bajo"/>
    <x v="8"/>
    <n v="4"/>
    <n v="0"/>
    <n v="13.37"/>
    <n v="13.370000000000001"/>
    <n v="5"/>
    <n v="29.7"/>
    <n v="29.7"/>
    <n v="5.9399999999999995"/>
    <n v="5.9399999999999995"/>
    <n v="16.329999999999998"/>
  </r>
  <r>
    <s v="Cosas de Oficina"/>
    <s v="Minneapolis"/>
    <s v="United States"/>
    <s v="Sanjit Chand"/>
    <s v="Ibico"/>
    <d v="2018-09-23T00:00:00"/>
    <s v="Cerrado"/>
    <s v="CA-2018-116904"/>
    <n v="55407"/>
    <x v="1350"/>
    <x v="2"/>
    <x v="0"/>
    <d v="2018-09-28T00:00:00"/>
    <s v="Standard Class"/>
    <s v="Bajo"/>
    <s v="Minnesota"/>
    <s v="Bajo"/>
    <x v="8"/>
    <n v="3"/>
    <n v="0"/>
    <n v="4630.4799999999996"/>
    <n v="4630.4799999999996"/>
    <n v="5"/>
    <n v="9449.9500000000007"/>
    <n v="9449.9500000000007"/>
    <n v="1889.9900000000002"/>
    <n v="1889.9900000000002"/>
    <n v="4819.4700000000012"/>
  </r>
  <r>
    <s v="Cosas de Oficina"/>
    <s v="Tulsa"/>
    <s v="United States"/>
    <s v="Andrew Roberts"/>
    <s v="Other"/>
    <d v="2021-12-16T00:00:00"/>
    <s v="Cerrado"/>
    <s v="CA-2021-111808"/>
    <n v="74133"/>
    <x v="1044"/>
    <x v="2"/>
    <x v="0"/>
    <d v="2021-12-20T00:00:00"/>
    <s v="Standard Class"/>
    <s v="Bajo"/>
    <s v="Oklahoma"/>
    <s v="Bajo"/>
    <x v="8"/>
    <n v="3"/>
    <n v="0"/>
    <n v="5.18"/>
    <n v="5.18"/>
    <n v="5"/>
    <n v="10.8"/>
    <n v="10.8"/>
    <n v="2.16"/>
    <n v="2.16"/>
    <n v="5.620000000000001"/>
  </r>
  <r>
    <s v="Cosas de Oficina"/>
    <s v="Omaha"/>
    <s v="United States"/>
    <s v="Alejandro Grove"/>
    <s v="Avery"/>
    <d v="2020-09-13T00:00:00"/>
    <s v="Cerrado"/>
    <s v="CA-2020-105732"/>
    <n v="68104"/>
    <x v="1351"/>
    <x v="2"/>
    <x v="0"/>
    <d v="2020-09-18T00:00:00"/>
    <s v="Standard Class"/>
    <s v="Bajo"/>
    <s v="Nebraska"/>
    <s v="Bajo"/>
    <x v="2"/>
    <n v="3"/>
    <n v="0"/>
    <n v="7.06"/>
    <n v="7.06"/>
    <n v="5"/>
    <n v="14.4"/>
    <n v="14.4"/>
    <n v="2.88"/>
    <n v="2.88"/>
    <n v="7.3400000000000007"/>
  </r>
  <r>
    <s v="Cosas de Oficina"/>
    <s v="Bloomington"/>
    <s v="United States"/>
    <s v="Stewart Visinsky"/>
    <s v="Xerox"/>
    <d v="2018-04-12T00:00:00"/>
    <s v="Cerrado"/>
    <s v="US-2018-158365"/>
    <n v="47401"/>
    <x v="729"/>
    <x v="2"/>
    <x v="0"/>
    <d v="2018-04-17T00:00:00"/>
    <s v="Standard Class"/>
    <s v="Bajo"/>
    <s v="Indiana"/>
    <s v="Bajo"/>
    <x v="10"/>
    <n v="3"/>
    <n v="0"/>
    <n v="15.55"/>
    <n v="15.55"/>
    <n v="5"/>
    <n v="32.4"/>
    <n v="32.4"/>
    <n v="6.4799999999999995"/>
    <n v="6.4799999999999995"/>
    <n v="16.849999999999998"/>
  </r>
  <r>
    <s v="Cosas de Oficina"/>
    <s v="Indianapolis"/>
    <s v="United States"/>
    <s v="Herbert Flentye"/>
    <s v="Wirebound"/>
    <d v="2021-12-09T00:00:00"/>
    <s v="Cerrado"/>
    <s v="CA-2021-129833"/>
    <n v="46203"/>
    <x v="1348"/>
    <x v="2"/>
    <x v="0"/>
    <d v="2021-12-15T00:00:00"/>
    <s v="Standard Class"/>
    <s v="Bajo"/>
    <s v="Indiana"/>
    <s v="Bajo"/>
    <x v="10"/>
    <n v="4"/>
    <n v="0"/>
    <n v="15.39"/>
    <n v="15.39"/>
    <n v="5"/>
    <n v="33.450000000000003"/>
    <n v="33.450000000000003"/>
    <n v="6.69"/>
    <n v="6.69"/>
    <n v="18.060000000000002"/>
  </r>
  <r>
    <s v="Cosas de Oficina"/>
    <s v="Lafayette"/>
    <s v="United States"/>
    <s v="Robert Waldorf"/>
    <s v="Other"/>
    <d v="2021-03-21T00:00:00"/>
    <s v="Cerrado"/>
    <s v="CA-2021-169285"/>
    <n v="47905"/>
    <x v="417"/>
    <x v="2"/>
    <x v="0"/>
    <d v="2021-03-25T00:00:00"/>
    <s v="Standard Class"/>
    <s v="Bajo"/>
    <s v="Indiana"/>
    <s v="Bajo"/>
    <x v="10"/>
    <n v="3"/>
    <n v="0"/>
    <n v="133.15"/>
    <n v="133.15"/>
    <n v="5"/>
    <n v="277.39999999999998"/>
    <n v="277.39999999999998"/>
    <n v="55.48"/>
    <n v="55.48"/>
    <n v="144.24999999999997"/>
  </r>
  <r>
    <s v="Cosas de Oficina"/>
    <s v="Burlington"/>
    <s v="United States"/>
    <s v="Patrick O'Brill"/>
    <s v="Other"/>
    <d v="2021-12-26T00:00:00"/>
    <s v="Cerrado"/>
    <s v="US-2021-106705"/>
    <n v="52601"/>
    <x v="422"/>
    <x v="2"/>
    <x v="0"/>
    <d v="2022-01-01T00:00:00"/>
    <s v="Standard Class"/>
    <s v="Bajo"/>
    <s v="Iowa"/>
    <s v="Bajo"/>
    <x v="10"/>
    <n v="4"/>
    <n v="0"/>
    <n v="20.59"/>
    <n v="20.59"/>
    <n v="5"/>
    <n v="44.75"/>
    <n v="44.75"/>
    <n v="8.9499999999999993"/>
    <n v="8.9499999999999993"/>
    <n v="24.16"/>
  </r>
  <r>
    <s v="Cosas de Oficina"/>
    <s v="Wichita"/>
    <s v="United States"/>
    <s v="Giulietta Baptist"/>
    <s v="Xerox"/>
    <d v="2021-01-28T00:00:00"/>
    <s v="Cerrado"/>
    <s v="US-2021-147984"/>
    <n v="67212"/>
    <x v="1323"/>
    <x v="2"/>
    <x v="0"/>
    <d v="2021-02-01T00:00:00"/>
    <s v="Standard Class"/>
    <s v="Bajo"/>
    <s v="Kansas"/>
    <s v="Bajo"/>
    <x v="10"/>
    <n v="3"/>
    <n v="0"/>
    <n v="137.15"/>
    <n v="137.15"/>
    <n v="5"/>
    <n v="279.89999999999998"/>
    <n v="279.89999999999998"/>
    <n v="55.98"/>
    <n v="55.98"/>
    <n v="142.74999999999997"/>
  </r>
  <r>
    <s v="Cosas de Oficina"/>
    <s v="Westland"/>
    <s v="United States"/>
    <s v="Dennis Kane"/>
    <s v="Xerox"/>
    <d v="2020-07-22T00:00:00"/>
    <s v="Abierto"/>
    <s v="US-2020-111290"/>
    <n v="48185"/>
    <x v="1035"/>
    <x v="2"/>
    <x v="0"/>
    <d v="2020-07-26T00:00:00"/>
    <s v="Standard Class"/>
    <s v="Bajo"/>
    <s v="Michigan"/>
    <s v="Bajo"/>
    <x v="10"/>
    <n v="3"/>
    <n v="0"/>
    <n v="15.55"/>
    <n v="15.55"/>
    <n v="5"/>
    <n v="32.4"/>
    <n v="32.4"/>
    <n v="6.4799999999999995"/>
    <n v="6.4799999999999995"/>
    <n v="16.849999999999998"/>
  </r>
  <r>
    <s v="Cosas de Oficina"/>
    <s v="Minneapolis"/>
    <s v="United States"/>
    <s v="Sanjit Chand"/>
    <s v="Xerox"/>
    <d v="2018-09-23T00:00:00"/>
    <s v="Cerrado"/>
    <s v="CA-2018-116904"/>
    <n v="55407"/>
    <x v="1011"/>
    <x v="2"/>
    <x v="0"/>
    <d v="2018-09-28T00:00:00"/>
    <s v="Standard Class"/>
    <s v="Bajo"/>
    <s v="Minnesota"/>
    <s v="Bajo"/>
    <x v="10"/>
    <n v="3"/>
    <n v="0"/>
    <n v="15.55"/>
    <n v="15.55"/>
    <n v="5"/>
    <n v="32.4"/>
    <n v="32.4"/>
    <n v="6.4799999999999995"/>
    <n v="6.4799999999999995"/>
    <n v="16.849999999999998"/>
  </r>
  <r>
    <s v="Cosas de Oficina"/>
    <s v="Westland"/>
    <s v="United States"/>
    <s v="Dennis Kane"/>
    <s v="FelBajoes"/>
    <d v="2020-07-22T00:00:00"/>
    <s v="Abierto"/>
    <s v="US-2020-111290"/>
    <n v="48185"/>
    <x v="1352"/>
    <x v="2"/>
    <x v="0"/>
    <d v="2020-07-26T00:00:00"/>
    <s v="Standard Class"/>
    <s v="Bajo"/>
    <s v="Michigan"/>
    <s v="Bajo"/>
    <x v="4"/>
    <n v="3"/>
    <n v="0"/>
    <n v="135.22"/>
    <n v="135.22000000000003"/>
    <n v="5"/>
    <n v="965.85"/>
    <n v="965.85"/>
    <n v="193.17000000000002"/>
    <n v="193.17000000000002"/>
    <n v="830.63"/>
  </r>
  <r>
    <s v="Cosas de Oficina"/>
    <s v="Eagan"/>
    <s v="United States"/>
    <s v="Daniel Lacy"/>
    <s v="Sterilite"/>
    <d v="2021-11-03T00:00:00"/>
    <s v="Abierto"/>
    <s v="CA-2021-121615"/>
    <n v="55122"/>
    <x v="471"/>
    <x v="2"/>
    <x v="0"/>
    <d v="2021-11-09T00:00:00"/>
    <s v="Standard Class"/>
    <s v="Bajo"/>
    <s v="Minnesota"/>
    <s v="Bajo"/>
    <x v="4"/>
    <n v="4"/>
    <n v="0"/>
    <n v="14.15"/>
    <n v="14.149999999999999"/>
    <n v="5"/>
    <n v="52.4"/>
    <n v="52.4"/>
    <n v="10.48"/>
    <n v="10.48"/>
    <n v="38.25"/>
  </r>
  <r>
    <s v="Cosas de Oficina"/>
    <s v="Minneapolis"/>
    <s v="United States"/>
    <s v="Sanjit Chand"/>
    <s v="Carina"/>
    <d v="2018-09-23T00:00:00"/>
    <s v="Cerrado"/>
    <s v="CA-2018-116904"/>
    <n v="55407"/>
    <x v="460"/>
    <x v="2"/>
    <x v="0"/>
    <d v="2018-09-28T00:00:00"/>
    <s v="Standard Class"/>
    <s v="Bajo"/>
    <s v="Minnesota"/>
    <s v="Bajo"/>
    <x v="4"/>
    <n v="3"/>
    <n v="0"/>
    <n v="16.2"/>
    <n v="16.199999999999989"/>
    <n v="5"/>
    <n v="404.9"/>
    <n v="404.9"/>
    <n v="80.97999999999999"/>
    <n v="80.97999999999999"/>
    <n v="388.7"/>
  </r>
  <r>
    <s v="Cosas de Oficina"/>
    <s v="Waukesha"/>
    <s v="United States"/>
    <s v="Jennifer Jackson"/>
    <s v="Other"/>
    <d v="2020-09-03T00:00:00"/>
    <s v="Cerrado"/>
    <s v="CA-2020-163986"/>
    <n v="53186"/>
    <x v="377"/>
    <x v="2"/>
    <x v="0"/>
    <d v="2020-09-10T00:00:00"/>
    <s v="Standard Class"/>
    <s v="Bajo"/>
    <s v="Wisconsin"/>
    <s v="Bajo"/>
    <x v="4"/>
    <n v="5"/>
    <n v="0"/>
    <n v="14.17"/>
    <n v="14.170000000000002"/>
    <n v="5"/>
    <n v="54.5"/>
    <n v="54.5"/>
    <n v="10.9"/>
    <n v="10.9"/>
    <n v="40.33"/>
  </r>
  <r>
    <s v="Cosas de Oficina"/>
    <s v="Lawton"/>
    <s v="United States"/>
    <s v="Corey-Lock"/>
    <s v="Honeywell"/>
    <d v="2018-06-20T00:00:00"/>
    <s v="Abierto"/>
    <s v="US-2018-112949"/>
    <n v="73505"/>
    <x v="1353"/>
    <x v="2"/>
    <x v="0"/>
    <d v="2018-06-27T00:00:00"/>
    <s v="Standard Class"/>
    <s v="Bajo"/>
    <s v="Oklahoma"/>
    <s v="Bajo"/>
    <x v="9"/>
    <n v="5"/>
    <n v="0"/>
    <n v="155.72999999999999"/>
    <n v="155.73000000000002"/>
    <n v="6"/>
    <n v="471.9"/>
    <n v="471.9"/>
    <n v="78.649999999999991"/>
    <n v="78.649999999999991"/>
    <n v="316.16999999999996"/>
  </r>
  <r>
    <s v="Cosas de Oficina"/>
    <s v="Wausau"/>
    <s v="United States"/>
    <s v="Maribeth Schnelling"/>
    <s v="Belkin"/>
    <d v="2018-11-07T00:00:00"/>
    <s v="Cerrado"/>
    <s v="CA-2018-120278"/>
    <n v="54401"/>
    <x v="1041"/>
    <x v="2"/>
    <x v="0"/>
    <d v="2018-11-12T00:00:00"/>
    <s v="Standard Class"/>
    <s v="Bajo"/>
    <s v="Wisconsin"/>
    <s v="Bajo"/>
    <x v="9"/>
    <n v="3"/>
    <n v="0"/>
    <n v="68.849999999999994"/>
    <n v="68.849999999999994"/>
    <n v="6"/>
    <n v="245.88"/>
    <n v="245.88"/>
    <n v="40.98"/>
    <n v="40.98"/>
    <n v="177.03"/>
  </r>
  <r>
    <s v="Cosas de Oficina"/>
    <s v="Lakeville"/>
    <s v="United States"/>
    <s v="Bradley Nguyen"/>
    <s v="Newell"/>
    <d v="2018-03-17T00:00:00"/>
    <s v="Cerrado"/>
    <s v="CA-2018-118339"/>
    <n v="55044"/>
    <x v="1117"/>
    <x v="2"/>
    <x v="0"/>
    <d v="2018-03-24T00:00:00"/>
    <s v="Standard Class"/>
    <s v="Bajo"/>
    <s v="Minnesota"/>
    <s v="Bajo"/>
    <x v="6"/>
    <n v="5"/>
    <n v="0"/>
    <n v="5.71"/>
    <n v="5.7100000000000009"/>
    <n v="6"/>
    <n v="19.68"/>
    <n v="19.68"/>
    <n v="3.28"/>
    <n v="3.28"/>
    <n v="13.969999999999999"/>
  </r>
  <r>
    <s v="Cosas de Oficina"/>
    <s v="Indianapolis"/>
    <s v="United States"/>
    <s v="Patrick O'Donnell"/>
    <s v="Other"/>
    <d v="2021-08-05T00:00:00"/>
    <s v="Cerrado"/>
    <s v="CA-2021-128328"/>
    <n v="46203"/>
    <x v="542"/>
    <x v="2"/>
    <x v="0"/>
    <d v="2021-08-09T00:00:00"/>
    <s v="Standard Class"/>
    <s v="Bajo"/>
    <s v="Indiana"/>
    <s v="Bajo"/>
    <x v="8"/>
    <n v="3"/>
    <n v="0"/>
    <n v="60.42"/>
    <n v="60.42"/>
    <n v="6"/>
    <n v="125.88"/>
    <n v="125.88"/>
    <n v="20.98"/>
    <n v="20.98"/>
    <n v="65.459999999999994"/>
  </r>
  <r>
    <s v="Cosas de Oficina"/>
    <s v="Detroit"/>
    <s v="United States"/>
    <s v="Ashley Jarboe"/>
    <s v="Other"/>
    <d v="2019-06-01T00:00:00"/>
    <s v="Cerrado"/>
    <s v="US-2019-132836"/>
    <n v="48227"/>
    <x v="1275"/>
    <x v="2"/>
    <x v="0"/>
    <d v="2019-06-05T00:00:00"/>
    <s v="Standard Class"/>
    <s v="Bajo"/>
    <s v="Michigan"/>
    <s v="Bajo"/>
    <x v="8"/>
    <n v="3"/>
    <n v="0"/>
    <n v="181.66"/>
    <n v="181.66"/>
    <n v="6"/>
    <n v="403.68"/>
    <n v="403.68"/>
    <n v="67.28"/>
    <n v="67.28"/>
    <n v="222.02"/>
  </r>
  <r>
    <s v="Cosas de Oficina"/>
    <s v="Lakeville"/>
    <s v="United States"/>
    <s v="Bradley Nguyen"/>
    <s v="Avery"/>
    <d v="2018-03-17T00:00:00"/>
    <s v="Cerrado"/>
    <s v="CA-2018-118339"/>
    <n v="55044"/>
    <x v="1205"/>
    <x v="2"/>
    <x v="0"/>
    <d v="2018-03-24T00:00:00"/>
    <s v="Standard Class"/>
    <s v="Bajo"/>
    <s v="Minnesota"/>
    <s v="Bajo"/>
    <x v="8"/>
    <n v="5"/>
    <n v="0"/>
    <n v="17.22"/>
    <n v="17.22"/>
    <n v="6"/>
    <n v="35.880000000000003"/>
    <n v="35.880000000000003"/>
    <n v="5.98"/>
    <n v="5.98"/>
    <n v="18.660000000000004"/>
  </r>
  <r>
    <s v="Cosas de Oficina"/>
    <s v="Columbus"/>
    <s v="United States"/>
    <s v="Ivan Liston"/>
    <s v="Staple envelope"/>
    <d v="2021-08-10T00:00:00"/>
    <s v="Abierto"/>
    <s v="CA-2021-143063"/>
    <n v="47201"/>
    <x v="153"/>
    <x v="2"/>
    <x v="0"/>
    <d v="2021-08-15T00:00:00"/>
    <s v="Standard Class"/>
    <s v="Bajo"/>
    <s v="Indiana"/>
    <s v="Bajo"/>
    <x v="12"/>
    <n v="3"/>
    <n v="0"/>
    <n v="35.04"/>
    <n v="35.04"/>
    <n v="6"/>
    <n v="70.08"/>
    <n v="70.08"/>
    <n v="11.68"/>
    <n v="11.68"/>
    <n v="35.04"/>
  </r>
  <r>
    <s v="Cosas de Oficina"/>
    <s v="Lawrence"/>
    <s v="United States"/>
    <s v="Anna Chung"/>
    <s v="Xerox"/>
    <d v="2020-09-22T00:00:00"/>
    <s v="Abierto"/>
    <s v="CA-2020-158617"/>
    <n v="46226"/>
    <x v="1257"/>
    <x v="2"/>
    <x v="0"/>
    <d v="2020-09-28T00:00:00"/>
    <s v="Standard Class"/>
    <s v="Bajo"/>
    <s v="Indiana"/>
    <s v="Bajo"/>
    <x v="10"/>
    <n v="4"/>
    <n v="0"/>
    <n v="16.149999999999999"/>
    <n v="16.149999999999999"/>
    <n v="6"/>
    <n v="35.880000000000003"/>
    <n v="35.880000000000003"/>
    <n v="5.98"/>
    <n v="5.98"/>
    <n v="19.730000000000004"/>
  </r>
  <r>
    <s v="Cosas de Oficina"/>
    <s v="Omaha"/>
    <s v="United States"/>
    <s v="Alejandro Grove"/>
    <s v="FelBajoes"/>
    <d v="2020-09-13T00:00:00"/>
    <s v="Cerrado"/>
    <s v="CA-2020-105732"/>
    <n v="68104"/>
    <x v="1311"/>
    <x v="2"/>
    <x v="0"/>
    <d v="2020-09-18T00:00:00"/>
    <s v="Standard Class"/>
    <s v="Bajo"/>
    <s v="Nebraska"/>
    <s v="Bajo"/>
    <x v="4"/>
    <n v="3"/>
    <n v="0"/>
    <n v="100.73"/>
    <n v="100.73000000000002"/>
    <n v="6"/>
    <n v="373.08"/>
    <n v="373.08"/>
    <n v="62.18"/>
    <n v="62.18"/>
    <n v="272.34999999999997"/>
  </r>
  <r>
    <s v="Cosas de Oficina"/>
    <s v="New Castle"/>
    <s v="United States"/>
    <s v="Sarah Foster"/>
    <s v="Staple holder"/>
    <d v="2019-03-05T00:00:00"/>
    <s v="Cerrado"/>
    <s v="CA-2019-153108"/>
    <n v="47362"/>
    <x v="360"/>
    <x v="2"/>
    <x v="0"/>
    <d v="2019-03-09T00:00:00"/>
    <s v="Standard Class"/>
    <s v="Bajo"/>
    <s v="Indiana"/>
    <s v="Bajo"/>
    <x v="9"/>
    <n v="3"/>
    <n v="0"/>
    <n v="16.39"/>
    <n v="16.39"/>
    <n v="7"/>
    <n v="60.69"/>
    <n v="60.69"/>
    <n v="8.67"/>
    <n v="8.67"/>
    <n v="44.3"/>
  </r>
  <r>
    <s v="Cosas de Oficina"/>
    <s v="Detroit"/>
    <s v="United States"/>
    <s v="Emily Phan"/>
    <s v="Boston"/>
    <d v="2021-11-11T00:00:00"/>
    <s v="Abierto"/>
    <s v="CA-2021-157483"/>
    <n v="48227"/>
    <x v="1102"/>
    <x v="2"/>
    <x v="0"/>
    <d v="2021-11-18T00:00:00"/>
    <s v="Standard Class"/>
    <s v="Bajo"/>
    <s v="Michigan"/>
    <s v="Bajo"/>
    <x v="6"/>
    <n v="5"/>
    <n v="0"/>
    <n v="50.92"/>
    <n v="50.920000000000016"/>
    <n v="7"/>
    <n v="181.86"/>
    <n v="181.86"/>
    <n v="25.98"/>
    <n v="25.98"/>
    <n v="130.94"/>
  </r>
  <r>
    <s v="Cosas de Oficina"/>
    <s v="Detroit"/>
    <s v="United States"/>
    <s v="Christina VanderZanden"/>
    <s v="Other"/>
    <d v="2021-04-20T00:00:00"/>
    <s v="Cerrado"/>
    <s v="CA-2021-119655"/>
    <n v="48234"/>
    <x v="542"/>
    <x v="2"/>
    <x v="0"/>
    <d v="2021-04-24T00:00:00"/>
    <s v="Standard Class"/>
    <s v="Bajo"/>
    <s v="Michigan"/>
    <s v="Bajo"/>
    <x v="8"/>
    <n v="3"/>
    <n v="0"/>
    <n v="70.489999999999995"/>
    <n v="70.489999999999995"/>
    <n v="7"/>
    <n v="146.86000000000001"/>
    <n v="146.86000000000001"/>
    <n v="20.98"/>
    <n v="20.98"/>
    <n v="76.370000000000019"/>
  </r>
  <r>
    <s v="Cosas de Oficina"/>
    <s v="Detroit"/>
    <s v="United States"/>
    <s v="Ashley Jarboe"/>
    <s v="Avery"/>
    <d v="2019-06-01T00:00:00"/>
    <s v="Cerrado"/>
    <s v="US-2019-132836"/>
    <n v="48227"/>
    <x v="1354"/>
    <x v="2"/>
    <x v="0"/>
    <d v="2019-06-05T00:00:00"/>
    <s v="Standard Class"/>
    <s v="Bajo"/>
    <s v="Michigan"/>
    <s v="Bajo"/>
    <x v="2"/>
    <n v="3"/>
    <n v="0"/>
    <n v="13.3"/>
    <n v="13.3"/>
    <n v="7"/>
    <n v="28.91"/>
    <n v="28.91"/>
    <n v="4.13"/>
    <n v="4.13"/>
    <n v="15.61"/>
  </r>
  <r>
    <s v="Cosas de Oficina"/>
    <s v="Sioux Falls"/>
    <s v="United States"/>
    <s v="Raymond Buch"/>
    <s v="Avery"/>
    <d v="2021-07-25T00:00:00"/>
    <s v="Cerrado"/>
    <s v="CA-2021-169810"/>
    <n v="57103"/>
    <x v="1355"/>
    <x v="2"/>
    <x v="0"/>
    <d v="2021-07-31T00:00:00"/>
    <s v="Standard Class"/>
    <s v="Bajo"/>
    <s v="South Dakota"/>
    <s v="Bajo"/>
    <x v="2"/>
    <n v="4"/>
    <n v="0"/>
    <n v="9.51"/>
    <n v="9.51"/>
    <n v="7"/>
    <n v="20.23"/>
    <n v="20.23"/>
    <n v="2.89"/>
    <n v="2.89"/>
    <n v="10.72"/>
  </r>
  <r>
    <s v="Cosas de Oficina"/>
    <s v="Columbus"/>
    <s v="United States"/>
    <s v="Russell Applegate"/>
    <s v="Other"/>
    <d v="2019-11-13T00:00:00"/>
    <s v="Cerrado"/>
    <s v="CA-2019-149909"/>
    <n v="47201"/>
    <x v="1235"/>
    <x v="2"/>
    <x v="0"/>
    <d v="2019-11-17T00:00:00"/>
    <s v="Standard Class"/>
    <s v="Bajo"/>
    <s v="Indiana"/>
    <s v="Bajo"/>
    <x v="10"/>
    <n v="3"/>
    <n v="0"/>
    <n v="28.7"/>
    <n v="28.699999999999996"/>
    <n v="7"/>
    <n v="63.77"/>
    <n v="63.77"/>
    <n v="9.1100000000000012"/>
    <n v="9.1100000000000012"/>
    <n v="35.070000000000007"/>
  </r>
  <r>
    <s v="Cosas de Oficina"/>
    <s v="Grand Rapids"/>
    <s v="United States"/>
    <s v="Ryan Crowe"/>
    <s v="Other"/>
    <d v="2020-09-22T00:00:00"/>
    <s v="Abierto"/>
    <s v="US-2020-157728"/>
    <n v="49505"/>
    <x v="726"/>
    <x v="2"/>
    <x v="0"/>
    <d v="2020-09-28T00:00:00"/>
    <s v="Standard Class"/>
    <s v="Bajo"/>
    <s v="Michigan"/>
    <s v="Bajo"/>
    <x v="10"/>
    <n v="4"/>
    <n v="0"/>
    <n v="16.71"/>
    <n v="16.71"/>
    <n v="7"/>
    <n v="35.56"/>
    <n v="35.56"/>
    <n v="5.08"/>
    <n v="5.08"/>
    <n v="18.850000000000001"/>
  </r>
  <r>
    <s v="Cosas de Oficina"/>
    <s v="Lakeville"/>
    <s v="United States"/>
    <s v="Bradley Nguyen"/>
    <s v="Other"/>
    <d v="2018-03-17T00:00:00"/>
    <s v="Cerrado"/>
    <s v="CA-2018-118339"/>
    <n v="55044"/>
    <x v="1232"/>
    <x v="2"/>
    <x v="0"/>
    <d v="2018-03-24T00:00:00"/>
    <s v="Standard Class"/>
    <s v="Bajo"/>
    <s v="Minnesota"/>
    <s v="Bajo"/>
    <x v="10"/>
    <n v="5"/>
    <n v="0"/>
    <n v="23.59"/>
    <n v="23.59"/>
    <n v="7"/>
    <n v="47.18"/>
    <n v="47.18"/>
    <n v="6.74"/>
    <n v="6.74"/>
    <n v="23.59"/>
  </r>
  <r>
    <s v="Cosas de Oficina"/>
    <s v="Detroit"/>
    <s v="United States"/>
    <s v="Bruce Stewart"/>
    <s v="Other"/>
    <d v="2020-11-30T00:00:00"/>
    <s v="Cerrado"/>
    <s v="CA-2020-156748"/>
    <n v="48227"/>
    <x v="1186"/>
    <x v="2"/>
    <x v="0"/>
    <d v="2020-12-06T00:00:00"/>
    <s v="Standard Class"/>
    <s v="Bajo"/>
    <s v="Michigan"/>
    <s v="Bajo"/>
    <x v="4"/>
    <n v="4"/>
    <n v="0"/>
    <n v="24.84"/>
    <n v="24.839999999999975"/>
    <n v="7"/>
    <n v="496.86"/>
    <n v="496.86"/>
    <n v="70.98"/>
    <n v="70.98"/>
    <n v="472.02000000000004"/>
  </r>
  <r>
    <s v="Cosas de Oficina"/>
    <s v="Trenton"/>
    <s v="United States"/>
    <s v="Joy Smith"/>
    <s v="Other"/>
    <d v="2020-10-20T00:00:00"/>
    <s v="Abierto"/>
    <s v="CA-2020-160220"/>
    <n v="48183"/>
    <x v="384"/>
    <x v="2"/>
    <x v="0"/>
    <d v="2020-10-26T00:00:00"/>
    <s v="Standard Class"/>
    <s v="Bajo"/>
    <s v="Michigan"/>
    <s v="Bajo"/>
    <x v="4"/>
    <n v="4"/>
    <n v="0"/>
    <n v="1.46"/>
    <n v="1.4600000000000009"/>
    <n v="7"/>
    <n v="20.86"/>
    <n v="20.86"/>
    <n v="2.98"/>
    <n v="2.98"/>
    <n v="19.399999999999999"/>
  </r>
  <r>
    <s v="Cosas de Oficina"/>
    <s v="Minneapolis"/>
    <s v="United States"/>
    <s v="Mark Hamilton"/>
    <s v="Holmes"/>
    <d v="2021-02-13T00:00:00"/>
    <s v="Cerrado"/>
    <s v="CA-2021-154809"/>
    <n v="55407"/>
    <x v="1192"/>
    <x v="2"/>
    <x v="0"/>
    <d v="2021-02-17T00:00:00"/>
    <s v="Standard Class"/>
    <s v="Bajo"/>
    <s v="Minnesota"/>
    <s v="Bajo"/>
    <x v="9"/>
    <n v="3"/>
    <n v="0"/>
    <n v="38.979999999999997"/>
    <n v="38.979999999999997"/>
    <n v="8"/>
    <n v="90.64"/>
    <n v="90.64"/>
    <n v="11.33"/>
    <n v="11.33"/>
    <n v="51.660000000000004"/>
  </r>
  <r>
    <s v="Cosas de Oficina"/>
    <s v="Springfield"/>
    <s v="United States"/>
    <s v="Andrew Allen"/>
    <s v="Xerox"/>
    <d v="2020-07-17T00:00:00"/>
    <s v="Cerrado"/>
    <s v="CA-2020-121671"/>
    <n v="65807"/>
    <x v="548"/>
    <x v="2"/>
    <x v="0"/>
    <d v="2020-07-22T00:00:00"/>
    <s v="Standard Class"/>
    <s v="Bajo"/>
    <s v="Missouri"/>
    <s v="Bajo"/>
    <x v="10"/>
    <n v="3"/>
    <n v="0"/>
    <n v="25.4"/>
    <n v="25.4"/>
    <n v="8"/>
    <n v="51.84"/>
    <n v="51.84"/>
    <n v="6.48"/>
    <n v="6.48"/>
    <n v="26.440000000000005"/>
  </r>
  <r>
    <s v="Cosas de Oficina"/>
    <s v="Lawrence"/>
    <s v="United States"/>
    <s v="Ashley Jarboe"/>
    <s v="Tripp Lite"/>
    <d v="2021-08-31T00:00:00"/>
    <s v="Cerrado"/>
    <s v="CA-2021-133004"/>
    <n v="46226"/>
    <x v="553"/>
    <x v="2"/>
    <x v="0"/>
    <d v="2021-09-05T00:00:00"/>
    <s v="Standard Class"/>
    <s v="Bajo"/>
    <s v="Indiana"/>
    <s v="Bajo"/>
    <x v="9"/>
    <n v="3"/>
    <n v="0"/>
    <n v="166.07"/>
    <n v="166.07"/>
    <n v="9"/>
    <n v="638.73"/>
    <n v="638.73"/>
    <n v="70.97"/>
    <n v="70.97"/>
    <n v="472.66"/>
  </r>
  <r>
    <s v="Cosas de Oficina"/>
    <s v="Midland"/>
    <s v="United States"/>
    <s v="John Huston"/>
    <s v="Avery"/>
    <d v="2018-05-19T00:00:00"/>
    <s v="Abierto"/>
    <s v="US-2018-107699"/>
    <n v="48640"/>
    <x v="1242"/>
    <x v="2"/>
    <x v="0"/>
    <d v="2018-05-23T00:00:00"/>
    <s v="Standard Class"/>
    <s v="Bajo"/>
    <s v="Michigan"/>
    <s v="Bajo"/>
    <x v="8"/>
    <n v="3"/>
    <n v="0"/>
    <n v="26.41"/>
    <n v="26.41"/>
    <n v="9"/>
    <n v="57.42"/>
    <n v="57.42"/>
    <n v="6.38"/>
    <n v="6.38"/>
    <n v="31.01"/>
  </r>
  <r>
    <s v="Cosas de Oficina"/>
    <s v="Indianapolis"/>
    <s v="United States"/>
    <s v="Patrick O'Donnell"/>
    <s v="Avery"/>
    <d v="2021-08-05T00:00:00"/>
    <s v="Cerrado"/>
    <s v="CA-2021-128328"/>
    <n v="46203"/>
    <x v="1356"/>
    <x v="2"/>
    <x v="0"/>
    <d v="2021-08-09T00:00:00"/>
    <s v="Standard Class"/>
    <s v="Bajo"/>
    <s v="Indiana"/>
    <s v="Bajo"/>
    <x v="2"/>
    <n v="3"/>
    <n v="0"/>
    <n v="66.599999999999994"/>
    <n v="66.599999999999994"/>
    <n v="9"/>
    <n v="133.19999999999999"/>
    <n v="133.19999999999999"/>
    <n v="14.799999999999999"/>
    <n v="14.799999999999999"/>
    <n v="66.599999999999994"/>
  </r>
  <r>
    <s v="Cosas de Oficina"/>
    <s v="Lakeville"/>
    <s v="United States"/>
    <s v="Hunter Glantz"/>
    <s v="Sanford"/>
    <d v="2021-11-20T00:00:00"/>
    <s v="Cerrado"/>
    <s v="CA-2021-146724"/>
    <n v="55044"/>
    <x v="209"/>
    <x v="2"/>
    <x v="0"/>
    <d v="2021-11-27T00:00:00"/>
    <s v="Standard Class"/>
    <s v="Bajo"/>
    <s v="Minnesota"/>
    <s v="Bajo"/>
    <x v="6"/>
    <n v="5"/>
    <n v="0"/>
    <n v="9.68"/>
    <n v="9.68"/>
    <n v="10"/>
    <n v="22"/>
    <n v="22"/>
    <n v="2.2000000000000002"/>
    <n v="2.2000000000000002"/>
    <n v="12.32"/>
  </r>
  <r>
    <s v="Cosas de Oficina"/>
    <s v="Lakeville"/>
    <s v="United States"/>
    <s v="Bradley Nguyen"/>
    <s v="Wilson Jones"/>
    <d v="2018-03-17T00:00:00"/>
    <s v="Cerrado"/>
    <s v="CA-2018-118339"/>
    <n v="55044"/>
    <x v="1334"/>
    <x v="2"/>
    <x v="0"/>
    <d v="2018-03-24T00:00:00"/>
    <s v="Standard Class"/>
    <s v="Bajo"/>
    <s v="Minnesota"/>
    <s v="Bajo"/>
    <x v="8"/>
    <n v="5"/>
    <n v="0"/>
    <n v="25.1"/>
    <n v="25.1"/>
    <n v="10"/>
    <n v="53.4"/>
    <n v="53.4"/>
    <n v="5.34"/>
    <n v="5.34"/>
    <n v="28.299999999999997"/>
  </r>
  <r>
    <s v="Cosas de Oficina"/>
    <s v="Richmond"/>
    <s v="United States"/>
    <s v="Sarah Foster"/>
    <s v="Belkin"/>
    <d v="2018-12-23T00:00:00"/>
    <s v="Cerrado"/>
    <s v="CA-2018-142314"/>
    <n v="47374"/>
    <x v="550"/>
    <x v="2"/>
    <x v="0"/>
    <d v="2018-12-28T00:00:00"/>
    <s v="Standard Class"/>
    <s v="Bajo"/>
    <s v="Indiana"/>
    <s v="Bajo"/>
    <x v="9"/>
    <n v="3"/>
    <n v="0"/>
    <n v="58.03"/>
    <n v="58.03"/>
    <n v="11"/>
    <n v="207.24"/>
    <n v="207.24"/>
    <n v="18.84"/>
    <n v="18.84"/>
    <n v="149.21"/>
  </r>
  <r>
    <s v="Cosas de Oficina"/>
    <s v="Detroit"/>
    <s v="United States"/>
    <s v="Adrian Barton"/>
    <s v="GBC"/>
    <d v="2020-12-17T00:00:00"/>
    <s v="Cerrado"/>
    <s v="CA-2020-117121"/>
    <n v="48205"/>
    <x v="692"/>
    <x v="2"/>
    <x v="0"/>
    <d v="2020-12-21T00:00:00"/>
    <s v="Standard Class"/>
    <s v="Bajo"/>
    <s v="Michigan"/>
    <s v="Bajo"/>
    <x v="8"/>
    <n v="3"/>
    <n v="0"/>
    <n v="4946.37"/>
    <n v="4946.37"/>
    <n v="13"/>
    <n v="9892.74"/>
    <n v="9892.74"/>
    <n v="760.98"/>
    <n v="760.98"/>
    <n v="4946.37"/>
  </r>
  <r>
    <s v="Cosas de Oficina"/>
    <s v="Jackson"/>
    <s v="United States"/>
    <s v="Logan Haushalter"/>
    <s v="Holmes"/>
    <d v="2020-12-09T00:00:00"/>
    <s v="Cerrado"/>
    <s v="CA-2020-133340"/>
    <n v="49201"/>
    <x v="14"/>
    <x v="2"/>
    <x v="0"/>
    <d v="2020-12-13T00:00:00"/>
    <s v="Standard Class"/>
    <s v="Bajo"/>
    <s v="Michigan"/>
    <s v="Bajo"/>
    <x v="9"/>
    <n v="3"/>
    <n v="0.1"/>
    <n v="23.4"/>
    <n v="30.281111111111102"/>
    <n v="1"/>
    <n v="61.93"/>
    <n v="68.811111111111103"/>
    <n v="68.811111111111103"/>
    <n v="61.93"/>
    <n v="38.53"/>
  </r>
  <r>
    <s v="Cosas de Oficina"/>
    <s v="Detroit"/>
    <s v="United States"/>
    <s v="Ken Lonsdale"/>
    <s v="Honeywell"/>
    <d v="2020-07-31T00:00:00"/>
    <s v="Cerrado"/>
    <s v="CA-2020-133550"/>
    <n v="48205"/>
    <x v="1353"/>
    <x v="2"/>
    <x v="0"/>
    <d v="2020-08-06T00:00:00"/>
    <s v="Standard Class"/>
    <s v="Bajo"/>
    <s v="Michigan"/>
    <s v="Bajo"/>
    <x v="9"/>
    <n v="4"/>
    <n v="0.1"/>
    <n v="72.36"/>
    <n v="103.82"/>
    <n v="4"/>
    <n v="283.14"/>
    <n v="314.59999999999997"/>
    <n v="78.649999999999991"/>
    <n v="70.784999999999997"/>
    <n v="210.77999999999997"/>
  </r>
  <r>
    <s v="Cosas de Oficina"/>
    <s v="Detroit"/>
    <s v="United States"/>
    <s v="Joseph Airdo"/>
    <s v="Eureka"/>
    <d v="2020-09-01T00:00:00"/>
    <s v="Cerrado"/>
    <s v="CA-2020-116526"/>
    <n v="48227"/>
    <x v="549"/>
    <x v="2"/>
    <x v="0"/>
    <d v="2020-09-05T00:00:00"/>
    <s v="Standard Class"/>
    <s v="Bajo"/>
    <s v="Michigan"/>
    <s v="Bajo"/>
    <x v="9"/>
    <n v="3"/>
    <n v="0.1"/>
    <n v="71.16"/>
    <n v="113.01999999999998"/>
    <n v="4"/>
    <n v="376.74"/>
    <n v="418.6"/>
    <n v="104.65"/>
    <n v="94.185000000000002"/>
    <n v="305.58000000000004"/>
  </r>
  <r>
    <s v="Cosas de Oficina"/>
    <s v="Westland"/>
    <s v="United States"/>
    <s v="Xylona Preis"/>
    <s v="Holmes"/>
    <d v="2018-01-20T00:00:00"/>
    <s v="Cerrado"/>
    <s v="CA-2018-167927"/>
    <n v="48185"/>
    <x v="14"/>
    <x v="2"/>
    <x v="0"/>
    <d v="2018-01-26T00:00:00"/>
    <s v="Standard Class"/>
    <s v="Bajo"/>
    <s v="Michigan"/>
    <s v="Bajo"/>
    <x v="9"/>
    <n v="4"/>
    <n v="0.1"/>
    <n v="93.58"/>
    <n v="121.10444444444443"/>
    <n v="4"/>
    <n v="247.72"/>
    <n v="275.24444444444441"/>
    <n v="68.811111111111103"/>
    <n v="61.93"/>
    <n v="154.13999999999999"/>
  </r>
  <r>
    <s v="Cosas de Oficina"/>
    <s v="Detroit"/>
    <s v="United States"/>
    <s v="Fred McMath"/>
    <s v="Belkin"/>
    <d v="2019-10-09T00:00:00"/>
    <s v="Abierto"/>
    <s v="CA-2019-124499"/>
    <n v="48227"/>
    <x v="1299"/>
    <x v="2"/>
    <x v="0"/>
    <d v="2019-10-13T00:00:00"/>
    <s v="Standard Class"/>
    <s v="Bajo"/>
    <s v="Michigan"/>
    <s v="Bajo"/>
    <x v="9"/>
    <n v="3"/>
    <n v="0.1"/>
    <n v="53.98"/>
    <n v="83.97"/>
    <n v="5"/>
    <n v="269.91000000000003"/>
    <n v="299.90000000000003"/>
    <n v="59.980000000000004"/>
    <n v="53.982000000000006"/>
    <n v="215.93000000000004"/>
  </r>
  <r>
    <s v="Cosas de Oficina"/>
    <s v="Houston"/>
    <s v="United States"/>
    <s v="Ivan Liston"/>
    <s v="Other"/>
    <d v="2020-09-04T00:00:00"/>
    <s v="Abierto"/>
    <s v="CA-2020-169971"/>
    <n v="77041"/>
    <x v="282"/>
    <x v="2"/>
    <x v="0"/>
    <d v="2020-09-09T00:00:00"/>
    <s v="Standard Class"/>
    <s v="Bajo"/>
    <s v="Texas"/>
    <s v="Bajo"/>
    <x v="6"/>
    <n v="3"/>
    <n v="0.2"/>
    <n v="1.03"/>
    <n v="2.0075000000000003"/>
    <n v="1"/>
    <n v="3.91"/>
    <n v="4.8875000000000002"/>
    <n v="4.8875000000000002"/>
    <n v="3.91"/>
    <n v="2.88"/>
  </r>
  <r>
    <s v="Cosas de Oficina"/>
    <s v="Laredo"/>
    <s v="United States"/>
    <s v="Helen Andreada"/>
    <s v="Newell"/>
    <d v="2020-10-13T00:00:00"/>
    <s v="Cerrado"/>
    <s v="CA-2020-154018"/>
    <n v="78041"/>
    <x v="1129"/>
    <x v="2"/>
    <x v="0"/>
    <d v="2020-10-19T00:00:00"/>
    <s v="Standard Class"/>
    <s v="Bajo"/>
    <s v="Texas"/>
    <s v="Bajo"/>
    <x v="6"/>
    <n v="4"/>
    <n v="0.2"/>
    <n v="1.19"/>
    <n v="5.1574999999999989"/>
    <n v="1"/>
    <n v="15.87"/>
    <n v="19.837499999999999"/>
    <n v="19.837499999999999"/>
    <n v="15.87"/>
    <n v="14.68"/>
  </r>
  <r>
    <s v="Cosas de Oficina"/>
    <s v="Round Rock"/>
    <s v="United States"/>
    <s v="Alex Avila"/>
    <s v="Acco"/>
    <d v="2020-03-03T00:00:00"/>
    <s v="Abierto"/>
    <s v="CA-2020-103982"/>
    <n v="78664"/>
    <x v="1287"/>
    <x v="2"/>
    <x v="0"/>
    <d v="2020-03-08T00:00:00"/>
    <s v="Standard Class"/>
    <s v="Bajo"/>
    <s v="Texas"/>
    <s v="Bajo"/>
    <x v="13"/>
    <n v="3"/>
    <n v="0.2"/>
    <n v="0.78"/>
    <n v="1.3549999999999998"/>
    <n v="1"/>
    <n v="2.2999999999999998"/>
    <n v="2.8749999999999996"/>
    <n v="2.8749999999999996"/>
    <n v="2.2999999999999998"/>
    <n v="1.5199999999999998"/>
  </r>
  <r>
    <s v="Cosas de Oficina"/>
    <s v="Houston"/>
    <s v="United States"/>
    <s v="Jeremy Ellison"/>
    <s v="Avery"/>
    <d v="2020-11-22T00:00:00"/>
    <s v="Cerrado"/>
    <s v="US-2020-132577"/>
    <n v="77095"/>
    <x v="1199"/>
    <x v="2"/>
    <x v="0"/>
    <d v="2020-11-27T00:00:00"/>
    <s v="Standard Class"/>
    <s v="Bajo"/>
    <s v="Texas"/>
    <s v="Bajo"/>
    <x v="2"/>
    <n v="3"/>
    <n v="0.2"/>
    <n v="0.68"/>
    <n v="1.2025000000000001"/>
    <n v="1"/>
    <n v="2.09"/>
    <n v="2.6124999999999998"/>
    <n v="2.6124999999999998"/>
    <n v="2.09"/>
    <n v="1.4099999999999997"/>
  </r>
  <r>
    <s v="Cosas de Oficina"/>
    <s v="Chicago"/>
    <s v="United States"/>
    <s v="Roger Demir"/>
    <s v="Xerox"/>
    <d v="2020-11-21T00:00:00"/>
    <s v="Abierto"/>
    <s v="CA-2020-146157"/>
    <n v="60610"/>
    <x v="694"/>
    <x v="2"/>
    <x v="0"/>
    <d v="2020-11-26T00:00:00"/>
    <s v="Standard Class"/>
    <s v="Bajo"/>
    <s v="Illinois"/>
    <s v="Bajo"/>
    <x v="10"/>
    <n v="3"/>
    <n v="0.2"/>
    <n v="13.45"/>
    <n v="23.057499999999994"/>
    <n v="1"/>
    <n v="38.43"/>
    <n v="48.037499999999994"/>
    <n v="48.037499999999994"/>
    <n v="38.43"/>
    <n v="24.98"/>
  </r>
  <r>
    <s v="Cosas de Oficina"/>
    <s v="Mcallen"/>
    <s v="United States"/>
    <s v="Chloris Kastensmidt"/>
    <s v="Xerox"/>
    <d v="2020-07-23T00:00:00"/>
    <s v="Cerrado"/>
    <s v="CA-2020-112256"/>
    <n v="78501"/>
    <x v="1079"/>
    <x v="2"/>
    <x v="0"/>
    <d v="2020-07-28T00:00:00"/>
    <s v="Standard Class"/>
    <s v="Bajo"/>
    <s v="Texas"/>
    <s v="Bajo"/>
    <x v="10"/>
    <n v="3"/>
    <n v="0.2"/>
    <n v="1.81"/>
    <n v="3.105"/>
    <n v="1"/>
    <n v="5.18"/>
    <n v="6.4749999999999996"/>
    <n v="6.4749999999999996"/>
    <n v="5.18"/>
    <n v="3.3699999999999997"/>
  </r>
  <r>
    <s v="Cosas de Oficina"/>
    <s v="Bloomington"/>
    <s v="United States"/>
    <s v="Mick Crebagga"/>
    <s v="Tennsco"/>
    <d v="2019-12-17T00:00:00"/>
    <s v="Cerrado"/>
    <s v="US-2019-129637"/>
    <n v="61701"/>
    <x v="1084"/>
    <x v="2"/>
    <x v="0"/>
    <d v="2019-12-22T00:00:00"/>
    <s v="Standard Class"/>
    <s v="Bajo"/>
    <s v="Illinois"/>
    <s v="Bajo"/>
    <x v="4"/>
    <n v="3"/>
    <n v="0.2"/>
    <n v="-15.75"/>
    <n v="29.254999999999995"/>
    <n v="1"/>
    <n v="180.02"/>
    <n v="225.02500000000001"/>
    <n v="225.02500000000001"/>
    <n v="180.02"/>
    <n v="195.77"/>
  </r>
  <r>
    <s v="Cosas de Oficina"/>
    <s v="Chicago"/>
    <s v="United States"/>
    <s v="Art Ferguson"/>
    <s v="SAFCO"/>
    <d v="2021-04-24T00:00:00"/>
    <s v="Cerrado"/>
    <s v="CA-2021-125269"/>
    <n v="60610"/>
    <x v="72"/>
    <x v="2"/>
    <x v="0"/>
    <d v="2021-04-30T00:00:00"/>
    <s v="Standard Class"/>
    <s v="Bajo"/>
    <s v="Illinois"/>
    <s v="Bajo"/>
    <x v="4"/>
    <n v="4"/>
    <n v="0.2"/>
    <n v="-18.2"/>
    <n v="-5.0000000000096634E-3"/>
    <n v="1"/>
    <n v="72.78"/>
    <n v="90.974999999999994"/>
    <n v="90.974999999999994"/>
    <n v="72.78"/>
    <n v="90.98"/>
  </r>
  <r>
    <s v="Cosas de Oficina"/>
    <s v="Chicago"/>
    <s v="United States"/>
    <s v="Nora Preis"/>
    <s v="Other"/>
    <d v="2018-12-22T00:00:00"/>
    <s v="Abierto"/>
    <s v="CA-2018-142510"/>
    <n v="60623"/>
    <x v="546"/>
    <x v="2"/>
    <x v="0"/>
    <d v="2018-12-29T00:00:00"/>
    <s v="Standard Class"/>
    <s v="Bajo"/>
    <s v="Illinois"/>
    <s v="Bajo"/>
    <x v="4"/>
    <n v="5"/>
    <n v="0.2"/>
    <n v="9.91"/>
    <n v="42.949999999999989"/>
    <n v="1"/>
    <n v="132.16"/>
    <n v="165.2"/>
    <n v="165.2"/>
    <n v="132.16"/>
    <n v="122.25"/>
  </r>
  <r>
    <s v="Cosas de Oficina"/>
    <s v="Austin"/>
    <s v="United States"/>
    <s v="Randy Bradley"/>
    <s v="Advantus"/>
    <d v="2021-10-23T00:00:00"/>
    <s v="Cerrado"/>
    <s v="CA-2021-106068"/>
    <n v="78745"/>
    <x v="457"/>
    <x v="2"/>
    <x v="0"/>
    <d v="2021-10-28T00:00:00"/>
    <s v="Standard Class"/>
    <s v="Bajo"/>
    <s v="Texas"/>
    <s v="Bajo"/>
    <x v="4"/>
    <n v="3"/>
    <n v="0.2"/>
    <n v="1.2"/>
    <n v="4.6299999999999972"/>
    <n v="1"/>
    <n v="13.72"/>
    <n v="17.149999999999999"/>
    <n v="17.149999999999999"/>
    <n v="13.72"/>
    <n v="12.520000000000001"/>
  </r>
  <r>
    <s v="Cosas de Oficina"/>
    <s v="Coppell"/>
    <s v="United States"/>
    <s v="John Dryer"/>
    <s v="Acco"/>
    <d v="2021-09-04T00:00:00"/>
    <s v="Abierto"/>
    <s v="CA-2021-152485"/>
    <n v="75019"/>
    <x v="1189"/>
    <x v="2"/>
    <x v="0"/>
    <d v="2021-09-08T00:00:00"/>
    <s v="Standard Class"/>
    <s v="Bajo"/>
    <s v="Texas"/>
    <s v="Bajo"/>
    <x v="4"/>
    <n v="3"/>
    <n v="0.2"/>
    <n v="-0.21"/>
    <n v="3.9849999999999994"/>
    <n v="1"/>
    <n v="16.78"/>
    <n v="20.975000000000001"/>
    <n v="20.975000000000001"/>
    <n v="16.78"/>
    <n v="16.990000000000002"/>
  </r>
  <r>
    <s v="Cosas de Oficina"/>
    <s v="Dallas"/>
    <s v="United States"/>
    <s v="Frank Olsen"/>
    <s v="Fiskars"/>
    <d v="2021-06-19T00:00:00"/>
    <s v="Abierto"/>
    <s v="CA-2021-141992"/>
    <n v="75220"/>
    <x v="1357"/>
    <x v="2"/>
    <x v="0"/>
    <d v="2021-06-25T00:00:00"/>
    <s v="Standard Class"/>
    <s v="Bajo"/>
    <s v="Texas"/>
    <s v="Bajo"/>
    <x v="14"/>
    <n v="4"/>
    <n v="0.2"/>
    <n v="0.84"/>
    <n v="3.6349999999999998"/>
    <n v="1"/>
    <n v="11.18"/>
    <n v="13.975"/>
    <n v="13.975"/>
    <n v="11.18"/>
    <n v="10.34"/>
  </r>
  <r>
    <s v="Cosas de Oficina"/>
    <s v="Aurora"/>
    <s v="United States"/>
    <s v="Liz Preis"/>
    <s v="Quartet"/>
    <d v="2021-01-30T00:00:00"/>
    <s v="Abierto"/>
    <s v="CA-2021-121790"/>
    <n v="60505"/>
    <x v="242"/>
    <x v="2"/>
    <x v="0"/>
    <d v="2021-02-06T00:00:00"/>
    <s v="Standard Class"/>
    <s v="Bajo"/>
    <s v="Illinois"/>
    <s v="Bajo"/>
    <x v="6"/>
    <n v="5"/>
    <n v="0.2"/>
    <n v="3.15"/>
    <n v="5.4849999999999994"/>
    <n v="2"/>
    <n v="9.34"/>
    <n v="11.674999999999999"/>
    <n v="5.8374999999999995"/>
    <n v="4.67"/>
    <n v="6.1899999999999995"/>
  </r>
  <r>
    <s v="Cosas de Oficina"/>
    <s v="Chicago"/>
    <s v="United States"/>
    <s v="Emily Phan"/>
    <s v="Avery"/>
    <d v="2020-10-11T00:00:00"/>
    <s v="Abierto"/>
    <s v="CA-2020-113390"/>
    <n v="60610"/>
    <x v="1358"/>
    <x v="2"/>
    <x v="0"/>
    <d v="2020-10-15T00:00:00"/>
    <s v="Standard Class"/>
    <s v="Bajo"/>
    <s v="Illinois"/>
    <s v="Bajo"/>
    <x v="6"/>
    <n v="3"/>
    <n v="0.2"/>
    <n v="0.67"/>
    <n v="2.0049999999999999"/>
    <n v="2"/>
    <n v="5.34"/>
    <n v="6.6749999999999998"/>
    <n v="3.3374999999999999"/>
    <n v="2.67"/>
    <n v="4.67"/>
  </r>
  <r>
    <s v="Cosas de Oficina"/>
    <s v="Chicago"/>
    <s v="United States"/>
    <s v="Sarah Jordon"/>
    <s v="Other"/>
    <d v="2021-04-20T00:00:00"/>
    <s v="Cerrado"/>
    <s v="CA-2021-100615"/>
    <n v="60653"/>
    <x v="32"/>
    <x v="2"/>
    <x v="0"/>
    <d v="2021-04-24T00:00:00"/>
    <s v="Standard Class"/>
    <s v="Bajo"/>
    <s v="Illinois"/>
    <s v="Bajo"/>
    <x v="6"/>
    <n v="3"/>
    <n v="0.2"/>
    <n v="3.55"/>
    <n v="7.4899999999999984"/>
    <n v="2"/>
    <n v="15.76"/>
    <n v="19.7"/>
    <n v="9.85"/>
    <n v="7.88"/>
    <n v="12.21"/>
  </r>
  <r>
    <s v="Cosas de Oficina"/>
    <s v="Dallas"/>
    <s v="United States"/>
    <s v="Guy Armstrong"/>
    <s v="Newell"/>
    <d v="2021-12-25T00:00:00"/>
    <s v="Cerrado"/>
    <s v="CA-2021-134194"/>
    <n v="75081"/>
    <x v="1359"/>
    <x v="2"/>
    <x v="0"/>
    <d v="2022-01-01T00:00:00"/>
    <s v="Standard Class"/>
    <s v="Bajo"/>
    <s v="Texas"/>
    <s v="Bajo"/>
    <x v="6"/>
    <n v="5"/>
    <n v="0.2"/>
    <n v="2.38"/>
    <n v="10.314999999999998"/>
    <n v="2"/>
    <n v="31.74"/>
    <n v="39.674999999999997"/>
    <n v="19.837499999999999"/>
    <n v="15.87"/>
    <n v="29.36"/>
  </r>
  <r>
    <s v="Cosas de Oficina"/>
    <s v="Houston"/>
    <s v="United States"/>
    <s v="Brian Thompson"/>
    <s v="Binney &amp; Smith"/>
    <d v="2019-10-08T00:00:00"/>
    <s v="Cerrado"/>
    <s v="CA-2019-125710"/>
    <n v="77036"/>
    <x v="1223"/>
    <x v="2"/>
    <x v="0"/>
    <d v="2019-10-13T00:00:00"/>
    <s v="Standard Class"/>
    <s v="Bajo"/>
    <s v="Texas"/>
    <s v="Bajo"/>
    <x v="6"/>
    <n v="3"/>
    <n v="0.2"/>
    <n v="0.56000000000000005"/>
    <n v="1.42"/>
    <n v="2"/>
    <n v="3.44"/>
    <n v="4.3"/>
    <n v="2.15"/>
    <n v="1.72"/>
    <n v="2.88"/>
  </r>
  <r>
    <s v="Cosas de Oficina"/>
    <s v="Houston"/>
    <s v="United States"/>
    <s v="Charles Crestani"/>
    <s v="Other"/>
    <d v="2021-09-15T00:00:00"/>
    <s v="Cerrado"/>
    <s v="CA-2021-146185"/>
    <n v="77095"/>
    <x v="1166"/>
    <x v="2"/>
    <x v="0"/>
    <d v="2021-09-19T00:00:00"/>
    <s v="Standard Class"/>
    <s v="Bajo"/>
    <s v="Texas"/>
    <s v="Bajo"/>
    <x v="6"/>
    <n v="3"/>
    <n v="0.2"/>
    <n v="8.33"/>
    <n v="16.265000000000001"/>
    <n v="2"/>
    <n v="31.74"/>
    <n v="39.674999999999997"/>
    <n v="19.837499999999999"/>
    <n v="15.87"/>
    <n v="23.409999999999997"/>
  </r>
  <r>
    <s v="Cosas de Oficina"/>
    <s v="Houston"/>
    <s v="United States"/>
    <s v="Kunst Miller"/>
    <s v="Prang"/>
    <d v="2018-04-18T00:00:00"/>
    <s v="Cerrado"/>
    <s v="CA-2018-100678"/>
    <n v="77095"/>
    <x v="59"/>
    <x v="2"/>
    <x v="0"/>
    <d v="2018-04-22T00:00:00"/>
    <s v="Standard Class"/>
    <s v="Bajo"/>
    <s v="Texas"/>
    <s v="Bajo"/>
    <x v="6"/>
    <n v="3"/>
    <n v="0.2"/>
    <n v="1.01"/>
    <n v="1.6824999999999999"/>
    <n v="2"/>
    <n v="2.69"/>
    <n v="3.3624999999999998"/>
    <n v="1.6812499999999999"/>
    <n v="1.345"/>
    <n v="1.68"/>
  </r>
  <r>
    <s v="Cosas de Oficina"/>
    <s v="Mcallen"/>
    <s v="United States"/>
    <s v="Chloris Kastensmidt"/>
    <s v="Newell"/>
    <d v="2020-07-23T00:00:00"/>
    <s v="Cerrado"/>
    <s v="CA-2020-112256"/>
    <n v="78501"/>
    <x v="1360"/>
    <x v="2"/>
    <x v="0"/>
    <d v="2020-07-28T00:00:00"/>
    <s v="Standard Class"/>
    <s v="Bajo"/>
    <s v="Texas"/>
    <s v="Bajo"/>
    <x v="6"/>
    <n v="3"/>
    <n v="0.2"/>
    <n v="0.33"/>
    <n v="1.4424999999999999"/>
    <n v="2"/>
    <n v="4.45"/>
    <n v="5.5625"/>
    <n v="2.78125"/>
    <n v="2.2250000000000001"/>
    <n v="4.12"/>
  </r>
  <r>
    <s v="Cosas de Oficina"/>
    <s v="Pasadena"/>
    <s v="United States"/>
    <s v="Xylona Preis"/>
    <s v="Boston"/>
    <d v="2021-11-14T00:00:00"/>
    <s v="Cerrado"/>
    <s v="US-2021-136679"/>
    <n v="77506"/>
    <x v="979"/>
    <x v="2"/>
    <x v="0"/>
    <d v="2021-11-18T00:00:00"/>
    <s v="Standard Class"/>
    <s v="Bajo"/>
    <s v="Texas"/>
    <s v="Bajo"/>
    <x v="6"/>
    <n v="3"/>
    <n v="0.2"/>
    <n v="4.5"/>
    <n v="15.759999999999998"/>
    <n v="2"/>
    <n v="45.04"/>
    <n v="56.3"/>
    <n v="28.15"/>
    <n v="22.52"/>
    <n v="40.54"/>
  </r>
  <r>
    <s v="Cosas de Oficina"/>
    <s v="Bloomington"/>
    <s v="United States"/>
    <s v="Tim Brockman"/>
    <s v="Other"/>
    <d v="2019-12-05T00:00:00"/>
    <s v="Cerrado"/>
    <s v="CA-2019-117898"/>
    <n v="61701"/>
    <x v="661"/>
    <x v="2"/>
    <x v="0"/>
    <d v="2019-12-11T00:00:00"/>
    <s v="Standard Class"/>
    <s v="Bajo"/>
    <s v="Illinois"/>
    <s v="Bajo"/>
    <x v="12"/>
    <n v="4"/>
    <n v="0.2"/>
    <n v="4.43"/>
    <n v="7.4849999999999994"/>
    <n v="2"/>
    <n v="12.22"/>
    <n v="15.275"/>
    <n v="7.6375000000000002"/>
    <n v="6.11"/>
    <n v="7.7900000000000009"/>
  </r>
  <r>
    <s v="Cosas de Oficina"/>
    <s v="Chicago"/>
    <s v="United States"/>
    <s v="Gene McClure"/>
    <s v="Other"/>
    <d v="2020-05-10T00:00:00"/>
    <s v="Cerrado"/>
    <s v="CA-2020-117625"/>
    <n v="60610"/>
    <x v="1361"/>
    <x v="2"/>
    <x v="0"/>
    <d v="2020-05-15T00:00:00"/>
    <s v="Standard Class"/>
    <s v="Bajo"/>
    <s v="Illinois"/>
    <s v="Bajo"/>
    <x v="12"/>
    <n v="3"/>
    <n v="0.2"/>
    <n v="2.39"/>
    <n v="4.1575000000000006"/>
    <n v="2"/>
    <n v="7.07"/>
    <n v="8.8375000000000004"/>
    <n v="4.4187500000000002"/>
    <n v="3.5350000000000001"/>
    <n v="4.68"/>
  </r>
  <r>
    <s v="Cosas de Oficina"/>
    <s v="Chicago"/>
    <s v="United States"/>
    <s v="Sarah Bern"/>
    <s v="Other"/>
    <d v="2018-06-06T00:00:00"/>
    <s v="Abierto"/>
    <s v="US-2018-161305"/>
    <n v="60623"/>
    <x v="753"/>
    <x v="2"/>
    <x v="0"/>
    <d v="2018-06-12T00:00:00"/>
    <s v="Standard Class"/>
    <s v="Bajo"/>
    <s v="Illinois"/>
    <s v="Bajo"/>
    <x v="12"/>
    <n v="4"/>
    <n v="0.2"/>
    <n v="4.72"/>
    <n v="8.2149999999999963"/>
    <n v="2"/>
    <n v="13.98"/>
    <n v="17.474999999999998"/>
    <n v="8.7374999999999989"/>
    <n v="6.99"/>
    <n v="9.2600000000000016"/>
  </r>
  <r>
    <s v="Cosas de Oficina"/>
    <s v="Houston"/>
    <s v="United States"/>
    <s v="Ryan Crowe"/>
    <s v="Other"/>
    <d v="2020-09-11T00:00:00"/>
    <s v="Abierto"/>
    <s v="CA-2020-130225"/>
    <n v="77041"/>
    <x v="633"/>
    <x v="2"/>
    <x v="0"/>
    <d v="2020-09-17T00:00:00"/>
    <s v="Standard Class"/>
    <s v="Bajo"/>
    <s v="Texas"/>
    <s v="Bajo"/>
    <x v="12"/>
    <n v="4"/>
    <n v="0.2"/>
    <n v="33.6"/>
    <n v="58.492499999999993"/>
    <n v="2"/>
    <n v="99.57"/>
    <n v="124.46249999999999"/>
    <n v="62.231249999999996"/>
    <n v="49.784999999999997"/>
    <n v="65.97"/>
  </r>
  <r>
    <s v="Cosas de Oficina"/>
    <s v="Chicago"/>
    <s v="United States"/>
    <s v="Joy Daniels"/>
    <s v="Other"/>
    <d v="2018-12-14T00:00:00"/>
    <s v="Abierto"/>
    <s v="CA-2018-148950"/>
    <n v="60610"/>
    <x v="1362"/>
    <x v="2"/>
    <x v="0"/>
    <d v="2018-12-19T00:00:00"/>
    <s v="Standard Class"/>
    <s v="Bajo"/>
    <s v="Illinois"/>
    <s v="Bajo"/>
    <x v="13"/>
    <n v="3"/>
    <n v="0.2"/>
    <n v="0.47"/>
    <n v="1.1949999999999998"/>
    <n v="2"/>
    <n v="2.9"/>
    <n v="3.6249999999999996"/>
    <n v="1.8124999999999998"/>
    <n v="1.45"/>
    <n v="2.4299999999999997"/>
  </r>
  <r>
    <s v="Cosas de Oficina"/>
    <s v="Decatur"/>
    <s v="United States"/>
    <s v="Joy Smith"/>
    <s v="Other"/>
    <d v="2021-02-16T00:00:00"/>
    <s v="Abierto"/>
    <s v="CA-2021-163265"/>
    <n v="62521"/>
    <x v="271"/>
    <x v="2"/>
    <x v="0"/>
    <d v="2021-02-21T00:00:00"/>
    <s v="Standard Class"/>
    <s v="Bajo"/>
    <s v="Illinois"/>
    <s v="Bajo"/>
    <x v="13"/>
    <n v="3"/>
    <n v="0.2"/>
    <n v="6.2"/>
    <n v="10.792499999999997"/>
    <n v="2"/>
    <n v="18.37"/>
    <n v="22.962499999999999"/>
    <n v="11.481249999999999"/>
    <n v="9.1850000000000005"/>
    <n v="12.170000000000002"/>
  </r>
  <r>
    <s v="Cosas de Oficina"/>
    <s v="Austin"/>
    <s v="United States"/>
    <s v="Barry Gonzalez"/>
    <s v="Stockwell"/>
    <d v="2019-12-31T00:00:00"/>
    <s v="Cerrado"/>
    <s v="CA-2019-120901"/>
    <n v="78745"/>
    <x v="1130"/>
    <x v="2"/>
    <x v="0"/>
    <d v="2020-01-04T00:00:00"/>
    <s v="Standard Class"/>
    <s v="Bajo"/>
    <s v="Texas"/>
    <s v="Bajo"/>
    <x v="13"/>
    <n v="3"/>
    <n v="0.2"/>
    <n v="0.56999999999999995"/>
    <n v="1.4424999999999994"/>
    <n v="2"/>
    <n v="3.49"/>
    <n v="4.3624999999999998"/>
    <n v="2.1812499999999999"/>
    <n v="1.7450000000000001"/>
    <n v="2.9200000000000004"/>
  </r>
  <r>
    <s v="Cosas de Oficina"/>
    <s v="Edinburg"/>
    <s v="United States"/>
    <s v="Stuart Calhoun"/>
    <s v="OIC"/>
    <d v="2021-11-30T00:00:00"/>
    <s v="Cerrado"/>
    <s v="CA-2021-102267"/>
    <n v="78539"/>
    <x v="1111"/>
    <x v="2"/>
    <x v="0"/>
    <d v="2021-12-04T00:00:00"/>
    <s v="Standard Class"/>
    <s v="Bajo"/>
    <s v="Texas"/>
    <s v="Bajo"/>
    <x v="13"/>
    <n v="3"/>
    <n v="0.2"/>
    <n v="0.83"/>
    <n v="1.4224999999999999"/>
    <n v="2"/>
    <n v="2.37"/>
    <n v="2.9624999999999999"/>
    <n v="1.48125"/>
    <n v="1.1850000000000001"/>
    <n v="1.54"/>
  </r>
  <r>
    <s v="Cosas de Oficina"/>
    <s v="Houston"/>
    <s v="United States"/>
    <s v="Ken Lonsdale"/>
    <s v="OIC"/>
    <d v="2021-05-23T00:00:00"/>
    <s v="Cerrado"/>
    <s v="CA-2021-164042"/>
    <n v="77095"/>
    <x v="994"/>
    <x v="2"/>
    <x v="0"/>
    <d v="2021-05-27T00:00:00"/>
    <s v="Standard Class"/>
    <s v="Bajo"/>
    <s v="Texas"/>
    <s v="Bajo"/>
    <x v="13"/>
    <n v="3"/>
    <n v="0.2"/>
    <n v="0.62"/>
    <n v="1.0749999999999997"/>
    <n v="2"/>
    <n v="1.82"/>
    <n v="2.2749999999999999"/>
    <n v="1.1375"/>
    <n v="0.91"/>
    <n v="1.2000000000000002"/>
  </r>
  <r>
    <s v="Cosas de Oficina"/>
    <s v="Chicago"/>
    <s v="United States"/>
    <s v="Adam Shillingsburg"/>
    <s v="Smead"/>
    <d v="2020-09-11T00:00:00"/>
    <s v="Cerrado"/>
    <s v="CA-2020-150007"/>
    <n v="60653"/>
    <x v="1211"/>
    <x v="2"/>
    <x v="0"/>
    <d v="2020-09-16T00:00:00"/>
    <s v="Standard Class"/>
    <s v="Bajo"/>
    <s v="Illinois"/>
    <s v="Bajo"/>
    <x v="2"/>
    <n v="3"/>
    <n v="0.2"/>
    <n v="2.1"/>
    <n v="3.6"/>
    <n v="2"/>
    <n v="6"/>
    <n v="7.5"/>
    <n v="3.75"/>
    <n v="3"/>
    <n v="3.9"/>
  </r>
  <r>
    <s v="Cosas de Oficina"/>
    <s v="Dallas"/>
    <s v="United States"/>
    <s v="Russell D'Ascenzo"/>
    <s v="Smead"/>
    <d v="2018-10-03T00:00:00"/>
    <s v="Cerrado"/>
    <s v="CA-2018-120775"/>
    <n v="75217"/>
    <x v="641"/>
    <x v="2"/>
    <x v="0"/>
    <d v="2018-10-07T00:00:00"/>
    <s v="Standard Class"/>
    <s v="Bajo"/>
    <s v="Texas"/>
    <s v="Bajo"/>
    <x v="2"/>
    <n v="3"/>
    <n v="0.2"/>
    <n v="1.72"/>
    <n v="2.9524999999999997"/>
    <n v="2"/>
    <n v="4.93"/>
    <n v="6.1624999999999996"/>
    <n v="3.0812499999999998"/>
    <n v="2.4649999999999999"/>
    <n v="3.21"/>
  </r>
  <r>
    <s v="Cosas de Oficina"/>
    <s v="Dallas"/>
    <s v="United States"/>
    <s v="Don Weiss"/>
    <s v="Avery"/>
    <d v="2021-03-06T00:00:00"/>
    <s v="Abierto"/>
    <s v="CA-2021-148642"/>
    <n v="75220"/>
    <x v="85"/>
    <x v="2"/>
    <x v="0"/>
    <d v="2021-03-12T00:00:00"/>
    <s v="Standard Class"/>
    <s v="Bajo"/>
    <s v="Texas"/>
    <s v="Bajo"/>
    <x v="2"/>
    <n v="4"/>
    <n v="0.2"/>
    <n v="1.72"/>
    <n v="2.9524999999999997"/>
    <n v="2"/>
    <n v="4.93"/>
    <n v="6.1624999999999996"/>
    <n v="3.0812499999999998"/>
    <n v="2.4649999999999999"/>
    <n v="3.21"/>
  </r>
  <r>
    <s v="Cosas de Oficina"/>
    <s v="Irving"/>
    <s v="United States"/>
    <s v="Adam Shillingsburg"/>
    <s v="Avery"/>
    <d v="2020-05-02T00:00:00"/>
    <s v="Cerrado"/>
    <s v="CA-2020-104311"/>
    <n v="75061"/>
    <x v="1363"/>
    <x v="2"/>
    <x v="0"/>
    <d v="2020-05-06T00:00:00"/>
    <s v="Standard Class"/>
    <s v="Bajo"/>
    <s v="Texas"/>
    <s v="Bajo"/>
    <x v="2"/>
    <n v="3"/>
    <n v="0.2"/>
    <n v="1.76"/>
    <n v="3.0199999999999996"/>
    <n v="2"/>
    <n v="5.04"/>
    <n v="6.3"/>
    <n v="3.15"/>
    <n v="2.52"/>
    <n v="3.2800000000000002"/>
  </r>
  <r>
    <s v="Cosas de Oficina"/>
    <s v="Carol Stream"/>
    <s v="United States"/>
    <s v="Rob Haberlin"/>
    <s v="Adams"/>
    <d v="2019-07-02T00:00:00"/>
    <s v="Cerrado"/>
    <s v="CA-2019-157322"/>
    <n v="60188"/>
    <x v="162"/>
    <x v="2"/>
    <x v="0"/>
    <d v="2019-07-06T00:00:00"/>
    <s v="Standard Class"/>
    <s v="Bajo"/>
    <s v="Illinois"/>
    <s v="Bajo"/>
    <x v="10"/>
    <n v="3"/>
    <n v="0.2"/>
    <n v="3.77"/>
    <n v="6.5624999999999982"/>
    <n v="2"/>
    <n v="11.17"/>
    <n v="13.962499999999999"/>
    <n v="6.9812499999999993"/>
    <n v="5.585"/>
    <n v="7.4"/>
  </r>
  <r>
    <s v="Cosas de Oficina"/>
    <s v="Chicago"/>
    <s v="United States"/>
    <s v="Angele Hood"/>
    <s v="Xerox"/>
    <d v="2021-12-09T00:00:00"/>
    <s v="Abierto"/>
    <s v="CA-2021-109715"/>
    <n v="60623"/>
    <x v="112"/>
    <x v="2"/>
    <x v="0"/>
    <d v="2021-12-14T00:00:00"/>
    <s v="Standard Class"/>
    <s v="Bajo"/>
    <s v="Illinois"/>
    <s v="Bajo"/>
    <x v="10"/>
    <n v="3"/>
    <n v="0.2"/>
    <n v="5"/>
    <n v="8.9949999999999974"/>
    <n v="2"/>
    <n v="15.98"/>
    <n v="19.974999999999998"/>
    <n v="9.9874999999999989"/>
    <n v="7.99"/>
    <n v="10.98"/>
  </r>
  <r>
    <s v="Cosas de Oficina"/>
    <s v="Chicago"/>
    <s v="United States"/>
    <s v="Joy Daniels"/>
    <s v="Xerox"/>
    <d v="2021-05-15T00:00:00"/>
    <s v="Abierto"/>
    <s v="US-2021-152569"/>
    <n v="60653"/>
    <x v="130"/>
    <x v="2"/>
    <x v="0"/>
    <d v="2021-05-20T00:00:00"/>
    <s v="Standard Class"/>
    <s v="Bajo"/>
    <s v="Illinois"/>
    <s v="Bajo"/>
    <x v="10"/>
    <n v="3"/>
    <n v="0.2"/>
    <n v="19.14"/>
    <n v="33.314999999999998"/>
    <n v="2"/>
    <n v="56.7"/>
    <n v="70.875"/>
    <n v="35.4375"/>
    <n v="28.35"/>
    <n v="37.56"/>
  </r>
  <r>
    <s v="Cosas de Oficina"/>
    <s v="Decatur"/>
    <s v="United States"/>
    <s v="Beth Paige"/>
    <s v="Xerox"/>
    <d v="2020-05-31T00:00:00"/>
    <s v="Abierto"/>
    <s v="CA-2020-150483"/>
    <n v="62521"/>
    <x v="745"/>
    <x v="2"/>
    <x v="0"/>
    <d v="2020-06-04T00:00:00"/>
    <s v="Standard Class"/>
    <s v="Bajo"/>
    <s v="Illinois"/>
    <s v="Bajo"/>
    <x v="10"/>
    <n v="3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Houston"/>
    <s v="United States"/>
    <s v="Doug O'Connell"/>
    <s v="Xerox"/>
    <d v="2019-11-07T00:00:00"/>
    <s v="Cerrado"/>
    <s v="CA-2019-126669"/>
    <n v="77036"/>
    <x v="1027"/>
    <x v="2"/>
    <x v="0"/>
    <d v="2019-11-13T00:00:00"/>
    <s v="Standard Class"/>
    <s v="Bajo"/>
    <s v="Texas"/>
    <s v="Bajo"/>
    <x v="10"/>
    <n v="4"/>
    <n v="0.2"/>
    <n v="26.82"/>
    <n v="45.98"/>
    <n v="2"/>
    <n v="76.64"/>
    <n v="95.8"/>
    <n v="47.9"/>
    <n v="38.32"/>
    <n v="49.82"/>
  </r>
  <r>
    <s v="Cosas de Oficina"/>
    <s v="Houston"/>
    <s v="United States"/>
    <s v="Kean Takahito"/>
    <s v="Other"/>
    <d v="2018-09-08T00:00:00"/>
    <s v="Cerrado"/>
    <s v="CA-2018-146283"/>
    <n v="77036"/>
    <x v="1330"/>
    <x v="2"/>
    <x v="0"/>
    <d v="2018-09-15T00:00:00"/>
    <s v="Standard Class"/>
    <s v="Bajo"/>
    <s v="Texas"/>
    <s v="Bajo"/>
    <x v="10"/>
    <n v="5"/>
    <n v="0.2"/>
    <n v="6.27"/>
    <n v="10.744999999999997"/>
    <n v="2"/>
    <n v="17.899999999999999"/>
    <n v="22.374999999999996"/>
    <n v="11.187499999999998"/>
    <n v="8.9499999999999993"/>
    <n v="11.629999999999999"/>
  </r>
  <r>
    <s v="Cosas de Oficina"/>
    <s v="Houston"/>
    <s v="United States"/>
    <s v="Darren Powers"/>
    <s v="Xerox"/>
    <d v="2021-03-04T00:00:00"/>
    <s v="Cerrado"/>
    <s v="CA-2021-142174"/>
    <n v="77041"/>
    <x v="1323"/>
    <x v="2"/>
    <x v="0"/>
    <d v="2021-03-09T00:00:00"/>
    <s v="Standard Class"/>
    <s v="Bajo"/>
    <s v="Texas"/>
    <s v="Bajo"/>
    <x v="10"/>
    <n v="3"/>
    <n v="0.2"/>
    <n v="32.47"/>
    <n v="54.862499999999997"/>
    <n v="2"/>
    <n v="89.57"/>
    <n v="111.96249999999999"/>
    <n v="55.981249999999996"/>
    <n v="44.784999999999997"/>
    <n v="57.099999999999994"/>
  </r>
  <r>
    <s v="Cosas de Oficina"/>
    <s v="Houston"/>
    <s v="United States"/>
    <s v="Eric Hoffmann"/>
    <s v="Xerox"/>
    <d v="2020-11-19T00:00:00"/>
    <s v="Cerrado"/>
    <s v="US-2020-110156"/>
    <n v="77041"/>
    <x v="1364"/>
    <x v="2"/>
    <x v="0"/>
    <d v="2020-11-24T00:00:00"/>
    <s v="Standard Class"/>
    <s v="Bajo"/>
    <s v="Texas"/>
    <s v="Bajo"/>
    <x v="10"/>
    <n v="3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Houston"/>
    <s v="United States"/>
    <s v="Thomas Thornton"/>
    <s v="Xerox"/>
    <d v="2019-04-06T00:00:00"/>
    <s v="Cerrado"/>
    <s v="CA-2019-124541"/>
    <n v="77041"/>
    <x v="1224"/>
    <x v="2"/>
    <x v="0"/>
    <d v="2019-04-10T00:00:00"/>
    <s v="Standard Class"/>
    <s v="Bajo"/>
    <s v="Texas"/>
    <s v="Bajo"/>
    <x v="10"/>
    <n v="3"/>
    <n v="0.2"/>
    <n v="2.89"/>
    <n v="4.8824999999999985"/>
    <n v="2"/>
    <n v="7.97"/>
    <n v="9.9624999999999986"/>
    <n v="4.9812499999999993"/>
    <n v="3.9849999999999999"/>
    <n v="5.08"/>
  </r>
  <r>
    <s v="Cosas de Oficina"/>
    <s v="Houston"/>
    <s v="United States"/>
    <s v="John Dryer"/>
    <s v="Xerox"/>
    <d v="2021-06-02T00:00:00"/>
    <s v="Abierto"/>
    <s v="CA-2021-143294"/>
    <n v="77070"/>
    <x v="578"/>
    <x v="2"/>
    <x v="0"/>
    <d v="2021-06-08T00:00:00"/>
    <s v="Standard Class"/>
    <s v="Bajo"/>
    <s v="Texas"/>
    <s v="Bajo"/>
    <x v="10"/>
    <n v="4"/>
    <n v="0.2"/>
    <n v="3.74"/>
    <n v="6.4124999999999996"/>
    <n v="2"/>
    <n v="10.69"/>
    <n v="13.362499999999999"/>
    <n v="6.6812499999999995"/>
    <n v="5.3449999999999998"/>
    <n v="6.9499999999999993"/>
  </r>
  <r>
    <s v="Cosas de Oficina"/>
    <s v="Houston"/>
    <s v="United States"/>
    <s v="Darren Powers"/>
    <s v="Message Book"/>
    <d v="2018-01-03T00:00:00"/>
    <s v="Cerrado"/>
    <s v="CA-2018-103800"/>
    <n v="77095"/>
    <x v="1365"/>
    <x v="2"/>
    <x v="0"/>
    <d v="2018-01-07T00:00:00"/>
    <s v="Standard Class"/>
    <s v="Bajo"/>
    <s v="Texas"/>
    <s v="Bajo"/>
    <x v="10"/>
    <n v="3"/>
    <n v="0.2"/>
    <n v="5.55"/>
    <n v="9.6624999999999979"/>
    <n v="2"/>
    <n v="16.45"/>
    <n v="20.562499999999996"/>
    <n v="10.281249999999998"/>
    <n v="8.2249999999999996"/>
    <n v="10.899999999999999"/>
  </r>
  <r>
    <s v="Cosas de Oficina"/>
    <s v="Laredo"/>
    <s v="United States"/>
    <s v="Helen Andreada"/>
    <s v="Array"/>
    <d v="2020-10-13T00:00:00"/>
    <s v="Cerrado"/>
    <s v="CA-2020-154018"/>
    <n v="78041"/>
    <x v="1366"/>
    <x v="2"/>
    <x v="0"/>
    <d v="2020-10-19T00:00:00"/>
    <s v="Standard Class"/>
    <s v="Bajo"/>
    <s v="Texas"/>
    <s v="Bajo"/>
    <x v="10"/>
    <n v="4"/>
    <n v="0.2"/>
    <n v="3"/>
    <n v="5.0724999999999998"/>
    <n v="2"/>
    <n v="8.2899999999999991"/>
    <n v="10.362499999999999"/>
    <n v="5.1812499999999995"/>
    <n v="4.1449999999999996"/>
    <n v="5.2899999999999991"/>
  </r>
  <r>
    <s v="Cosas de Oficina"/>
    <s v="Plano"/>
    <s v="United States"/>
    <s v="Sam Craven"/>
    <s v="Array"/>
    <d v="2018-06-20T00:00:00"/>
    <s v="Abierto"/>
    <s v="CA-2018-166863"/>
    <n v="75023"/>
    <x v="57"/>
    <x v="2"/>
    <x v="0"/>
    <d v="2018-06-24T00:00:00"/>
    <s v="Standard Class"/>
    <s v="Bajo"/>
    <s v="Texas"/>
    <s v="Bajo"/>
    <x v="10"/>
    <n v="3"/>
    <n v="0.2"/>
    <n v="4.08"/>
    <n v="6.9924999999999997"/>
    <n v="2"/>
    <n v="11.65"/>
    <n v="14.5625"/>
    <n v="7.28125"/>
    <n v="5.8250000000000002"/>
    <n v="7.57"/>
  </r>
  <r>
    <s v="Cosas de Oficina"/>
    <s v="Port Arthur"/>
    <s v="United States"/>
    <s v="Meg Tillman"/>
    <s v="Xerox"/>
    <d v="2020-12-27T00:00:00"/>
    <s v="Abierto"/>
    <s v="CA-2020-162726"/>
    <n v="77642"/>
    <x v="1273"/>
    <x v="2"/>
    <x v="0"/>
    <d v="2021-01-02T00:00:00"/>
    <s v="Standard Class"/>
    <s v="Bajo"/>
    <s v="Texas"/>
    <s v="Bajo"/>
    <x v="10"/>
    <n v="4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Aurora"/>
    <s v="United States"/>
    <s v="Zuschuss Carroll"/>
    <s v="SAFCO"/>
    <d v="2019-04-25T00:00:00"/>
    <s v="Cerrado"/>
    <s v="CA-2019-130365"/>
    <n v="60505"/>
    <x v="1050"/>
    <x v="2"/>
    <x v="0"/>
    <d v="2019-04-29T00:00:00"/>
    <s v="Standard Class"/>
    <s v="Bajo"/>
    <s v="Illinois"/>
    <s v="Bajo"/>
    <x v="4"/>
    <n v="3"/>
    <n v="0.2"/>
    <n v="-55.26"/>
    <n v="-5.0000000000522959E-3"/>
    <n v="2"/>
    <n v="221.02"/>
    <n v="276.27499999999998"/>
    <n v="138.13749999999999"/>
    <n v="110.51"/>
    <n v="276.28000000000003"/>
  </r>
  <r>
    <s v="Cosas de Oficina"/>
    <s v="Chicago"/>
    <s v="United States"/>
    <s v="Berenike Kampe"/>
    <s v="Rogers"/>
    <d v="2018-12-06T00:00:00"/>
    <s v="Cerrado"/>
    <s v="US-2018-140452"/>
    <n v="60610"/>
    <x v="211"/>
    <x v="2"/>
    <x v="0"/>
    <d v="2018-12-10T00:00:00"/>
    <s v="Standard Class"/>
    <s v="Bajo"/>
    <s v="Illinois"/>
    <s v="Bajo"/>
    <x v="4"/>
    <n v="3"/>
    <n v="0.2"/>
    <n v="-8.35"/>
    <n v="0.44249999999999545"/>
    <n v="2"/>
    <n v="35.17"/>
    <n v="43.962499999999999"/>
    <n v="21.981249999999999"/>
    <n v="17.585000000000001"/>
    <n v="43.52"/>
  </r>
  <r>
    <s v="Cosas de Oficina"/>
    <s v="Chicago"/>
    <s v="United States"/>
    <s v="Christy Brittain"/>
    <s v="Advantus"/>
    <d v="2021-12-04T00:00:00"/>
    <s v="Cerrado"/>
    <s v="CA-2021-152660"/>
    <n v="60610"/>
    <x v="1120"/>
    <x v="2"/>
    <x v="0"/>
    <d v="2021-12-09T00:00:00"/>
    <s v="Standard Class"/>
    <s v="Bajo"/>
    <s v="Illinois"/>
    <s v="Bajo"/>
    <x v="4"/>
    <n v="3"/>
    <n v="0.2"/>
    <n v="4.62"/>
    <n v="20.012499999999989"/>
    <n v="2"/>
    <n v="61.57"/>
    <n v="76.962499999999991"/>
    <n v="38.481249999999996"/>
    <n v="30.785"/>
    <n v="56.95"/>
  </r>
  <r>
    <s v="Cosas de Oficina"/>
    <s v="Chicago"/>
    <s v="United States"/>
    <s v="Roger Demir"/>
    <s v="Tenex"/>
    <d v="2020-11-21T00:00:00"/>
    <s v="Abierto"/>
    <s v="CA-2020-146157"/>
    <n v="60610"/>
    <x v="147"/>
    <x v="2"/>
    <x v="0"/>
    <d v="2020-11-26T00:00:00"/>
    <s v="Standard Class"/>
    <s v="Bajo"/>
    <s v="Illinois"/>
    <s v="Bajo"/>
    <x v="4"/>
    <n v="3"/>
    <n v="0.2"/>
    <n v="1.62"/>
    <n v="7.0124999999999993"/>
    <n v="2"/>
    <n v="21.57"/>
    <n v="26.962499999999999"/>
    <n v="13.481249999999999"/>
    <n v="10.785"/>
    <n v="19.95"/>
  </r>
  <r>
    <s v="Cosas de Oficina"/>
    <s v="Chicago"/>
    <s v="United States"/>
    <s v="Fred Harton"/>
    <s v="Tenex"/>
    <d v="2019-12-28T00:00:00"/>
    <s v="Abierto"/>
    <s v="CA-2019-148859"/>
    <n v="60623"/>
    <x v="1294"/>
    <x v="2"/>
    <x v="0"/>
    <d v="2020-01-01T00:00:00"/>
    <s v="Standard Class"/>
    <s v="Bajo"/>
    <s v="Illinois"/>
    <s v="Bajo"/>
    <x v="4"/>
    <n v="3"/>
    <n v="0.2"/>
    <n v="1.55"/>
    <n v="7.754999999999999"/>
    <n v="2"/>
    <n v="24.82"/>
    <n v="31.024999999999999"/>
    <n v="15.512499999999999"/>
    <n v="12.41"/>
    <n v="23.27"/>
  </r>
  <r>
    <s v="Cosas de Oficina"/>
    <s v="Chicago"/>
    <s v="United States"/>
    <s v="Katherine Hughes"/>
    <s v="Tennsco"/>
    <d v="2020-07-30T00:00:00"/>
    <s v="Cerrado"/>
    <s v="CA-2020-137743"/>
    <n v="60623"/>
    <x v="486"/>
    <x v="2"/>
    <x v="0"/>
    <d v="2020-08-04T00:00:00"/>
    <s v="Standard Class"/>
    <s v="Bajo"/>
    <s v="Illinois"/>
    <s v="Bajo"/>
    <x v="4"/>
    <n v="3"/>
    <n v="0.2"/>
    <n v="51.83"/>
    <n v="310.98500000000001"/>
    <n v="2"/>
    <n v="1036.6199999999999"/>
    <n v="1295.7749999999999"/>
    <n v="647.88749999999993"/>
    <n v="518.30999999999995"/>
    <n v="984.78999999999985"/>
  </r>
  <r>
    <s v="Cosas de Oficina"/>
    <s v="Chicago"/>
    <s v="United States"/>
    <s v="Rob Lucas"/>
    <s v="Rogers"/>
    <d v="2020-09-02T00:00:00"/>
    <s v="Abierto"/>
    <s v="CA-2020-144764"/>
    <n v="60623"/>
    <x v="211"/>
    <x v="2"/>
    <x v="0"/>
    <d v="2020-09-08T00:00:00"/>
    <s v="Standard Class"/>
    <s v="Bajo"/>
    <s v="Illinois"/>
    <s v="Bajo"/>
    <x v="4"/>
    <n v="4"/>
    <n v="0.2"/>
    <n v="-8.35"/>
    <n v="0.44249999999999545"/>
    <n v="2"/>
    <n v="35.17"/>
    <n v="43.962499999999999"/>
    <n v="21.981249999999999"/>
    <n v="17.585000000000001"/>
    <n v="43.52"/>
  </r>
  <r>
    <s v="Cosas de Oficina"/>
    <s v="Arlington"/>
    <s v="United States"/>
    <s v="Aaron Bergman"/>
    <s v="Akro"/>
    <d v="2018-02-18T00:00:00"/>
    <s v="Cerrado"/>
    <s v="CA-2018-152905"/>
    <n v="76017"/>
    <x v="1367"/>
    <x v="2"/>
    <x v="0"/>
    <d v="2018-02-24T00:00:00"/>
    <s v="Standard Class"/>
    <s v="Bajo"/>
    <s v="Texas"/>
    <s v="Bajo"/>
    <x v="4"/>
    <n v="4"/>
    <n v="0.2"/>
    <n v="-2.52"/>
    <n v="0.63499999999999979"/>
    <n v="2"/>
    <n v="12.62"/>
    <n v="15.774999999999999"/>
    <n v="7.8874999999999993"/>
    <n v="6.31"/>
    <n v="15.139999999999999"/>
  </r>
  <r>
    <s v="Cosas de Oficina"/>
    <s v="Austin"/>
    <s v="United States"/>
    <s v="Barry Gonzalez"/>
    <s v="FelBajoes"/>
    <d v="2019-12-31T00:00:00"/>
    <s v="Cerrado"/>
    <s v="CA-2019-120901"/>
    <n v="78745"/>
    <x v="621"/>
    <x v="2"/>
    <x v="0"/>
    <d v="2020-01-04T00:00:00"/>
    <s v="Standard Class"/>
    <s v="Bajo"/>
    <s v="Texas"/>
    <s v="Bajo"/>
    <x v="4"/>
    <n v="3"/>
    <n v="0.2"/>
    <n v="-26.72"/>
    <n v="11.452499999999986"/>
    <n v="2"/>
    <n v="152.69"/>
    <n v="190.86249999999998"/>
    <n v="95.431249999999991"/>
    <n v="76.344999999999999"/>
    <n v="179.41"/>
  </r>
  <r>
    <s v="Cosas de Oficina"/>
    <s v="Dallas"/>
    <s v="United States"/>
    <s v="Frank Olsen"/>
    <s v="SAFCO"/>
    <d v="2021-06-19T00:00:00"/>
    <s v="Abierto"/>
    <s v="CA-2021-141992"/>
    <n v="75220"/>
    <x v="82"/>
    <x v="2"/>
    <x v="0"/>
    <d v="2021-06-25T00:00:00"/>
    <s v="Standard Class"/>
    <s v="Bajo"/>
    <s v="Texas"/>
    <s v="Bajo"/>
    <x v="4"/>
    <n v="4"/>
    <n v="0.2"/>
    <n v="-32.64"/>
    <n v="5.754999999999967"/>
    <n v="2"/>
    <n v="153.58000000000001"/>
    <n v="191.97499999999999"/>
    <n v="95.987499999999997"/>
    <n v="76.790000000000006"/>
    <n v="186.22000000000003"/>
  </r>
  <r>
    <s v="Cosas de Oficina"/>
    <s v="Dallas"/>
    <s v="United States"/>
    <s v="Harry Greene"/>
    <s v="Other"/>
    <d v="2021-11-06T00:00:00"/>
    <s v="Cerrado"/>
    <s v="CA-2021-150504"/>
    <n v="75220"/>
    <x v="75"/>
    <x v="2"/>
    <x v="0"/>
    <d v="2021-11-12T00:00:00"/>
    <s v="Standard Class"/>
    <s v="Bajo"/>
    <s v="Texas"/>
    <s v="Bajo"/>
    <x v="4"/>
    <n v="4"/>
    <n v="0.2"/>
    <n v="1.82"/>
    <n v="6.3599999999999994"/>
    <n v="2"/>
    <n v="18.16"/>
    <n v="22.7"/>
    <n v="11.35"/>
    <n v="9.08"/>
    <n v="16.34"/>
  </r>
  <r>
    <s v="Cosas de Oficina"/>
    <s v="Houston"/>
    <s v="United States"/>
    <s v="Adrian Barton"/>
    <s v="FelBajoes"/>
    <d v="2019-11-07T00:00:00"/>
    <s v="Cerrado"/>
    <s v="CA-2019-163181"/>
    <n v="77041"/>
    <x v="1159"/>
    <x v="2"/>
    <x v="0"/>
    <d v="2019-11-12T00:00:00"/>
    <s v="Standard Class"/>
    <s v="Bajo"/>
    <s v="Texas"/>
    <s v="Bajo"/>
    <x v="4"/>
    <n v="3"/>
    <n v="0.2"/>
    <n v="-28.87"/>
    <n v="15.54249999999999"/>
    <n v="2"/>
    <n v="177.65"/>
    <n v="222.0625"/>
    <n v="111.03125"/>
    <n v="88.825000000000003"/>
    <n v="206.52"/>
  </r>
  <r>
    <s v="Cosas de Oficina"/>
    <s v="Houston"/>
    <s v="United States"/>
    <s v="Adrian Barton"/>
    <s v="Gould Plastics"/>
    <d v="2019-11-07T00:00:00"/>
    <s v="Cerrado"/>
    <s v="CA-2019-163181"/>
    <n v="77041"/>
    <x v="45"/>
    <x v="2"/>
    <x v="0"/>
    <d v="2019-11-12T00:00:00"/>
    <s v="Standard Class"/>
    <s v="Bajo"/>
    <s v="Texas"/>
    <s v="Bajo"/>
    <x v="4"/>
    <n v="3"/>
    <n v="0.2"/>
    <n v="-16.96"/>
    <n v="4.2349999999999852"/>
    <n v="2"/>
    <n v="84.78"/>
    <n v="105.97499999999999"/>
    <n v="52.987499999999997"/>
    <n v="42.39"/>
    <n v="101.74000000000001"/>
  </r>
  <r>
    <s v="Cosas de Oficina"/>
    <s v="Houston"/>
    <s v="United States"/>
    <s v="Natalie DeCherney"/>
    <s v="Tennsco"/>
    <d v="2021-04-16T00:00:00"/>
    <s v="Cerrado"/>
    <s v="US-2021-156356"/>
    <n v="77095"/>
    <x v="1310"/>
    <x v="2"/>
    <x v="0"/>
    <d v="2021-04-22T00:00:00"/>
    <s v="Standard Class"/>
    <s v="Bajo"/>
    <s v="Texas"/>
    <s v="Bajo"/>
    <x v="4"/>
    <n v="4"/>
    <n v="0.2"/>
    <n v="-7.73"/>
    <n v="0.40500000000000114"/>
    <n v="2"/>
    <n v="32.54"/>
    <n v="40.674999999999997"/>
    <n v="20.337499999999999"/>
    <n v="16.27"/>
    <n v="40.269999999999996"/>
  </r>
  <r>
    <s v="Cosas de Oficina"/>
    <s v="Huntsville"/>
    <s v="United States"/>
    <s v="Anna Chung"/>
    <s v="FelBajoes"/>
    <d v="2021-03-23T00:00:00"/>
    <s v="Abierto"/>
    <s v="CA-2021-135650"/>
    <n v="77340"/>
    <x v="435"/>
    <x v="2"/>
    <x v="0"/>
    <d v="2021-03-27T00:00:00"/>
    <s v="Standard Class"/>
    <s v="Bajo"/>
    <s v="Texas"/>
    <s v="Bajo"/>
    <x v="4"/>
    <n v="3"/>
    <n v="0.2"/>
    <n v="-32.340000000000003"/>
    <n v="3.5924999999999727"/>
    <n v="2"/>
    <n v="143.72999999999999"/>
    <n v="179.66249999999997"/>
    <n v="89.831249999999983"/>
    <n v="71.864999999999995"/>
    <n v="176.07"/>
  </r>
  <r>
    <s v="Cosas de Oficina"/>
    <s v="Waco"/>
    <s v="United States"/>
    <s v="Theone Pippenger"/>
    <s v="Other"/>
    <d v="2020-08-31T00:00:00"/>
    <s v="Cerrado"/>
    <s v="CA-2020-117408"/>
    <n v="76706"/>
    <x v="355"/>
    <x v="2"/>
    <x v="0"/>
    <d v="2020-09-06T00:00:00"/>
    <s v="Standard Class"/>
    <s v="Bajo"/>
    <s v="Texas"/>
    <s v="Bajo"/>
    <x v="4"/>
    <n v="4"/>
    <n v="0.2"/>
    <n v="2.4"/>
    <n v="8.3924999999999983"/>
    <n v="2"/>
    <n v="23.97"/>
    <n v="29.962499999999999"/>
    <n v="14.981249999999999"/>
    <n v="11.984999999999999"/>
    <n v="21.57"/>
  </r>
  <r>
    <s v="Cosas de Oficina"/>
    <s v="Austin"/>
    <s v="United States"/>
    <s v="Barry Gonzalez"/>
    <s v="Staple remover"/>
    <d v="2019-12-31T00:00:00"/>
    <s v="Cerrado"/>
    <s v="CA-2019-120901"/>
    <n v="78745"/>
    <x v="327"/>
    <x v="2"/>
    <x v="0"/>
    <d v="2020-01-04T00:00:00"/>
    <s v="Standard Class"/>
    <s v="Bajo"/>
    <s v="Texas"/>
    <s v="Bajo"/>
    <x v="14"/>
    <n v="3"/>
    <n v="0.2"/>
    <n v="-1.32"/>
    <n v="0.15249999999999897"/>
    <n v="2"/>
    <n v="5.89"/>
    <n v="7.3624999999999989"/>
    <n v="3.6812499999999995"/>
    <n v="2.9449999999999998"/>
    <n v="7.21"/>
  </r>
  <r>
    <s v="Cosas de Oficina"/>
    <s v="Irving"/>
    <s v="United States"/>
    <s v="Carol Triggs"/>
    <s v="Premier"/>
    <d v="2020-08-13T00:00:00"/>
    <s v="Cerrado"/>
    <s v="US-2020-141264"/>
    <n v="75061"/>
    <x v="413"/>
    <x v="2"/>
    <x v="0"/>
    <d v="2020-08-19T00:00:00"/>
    <s v="Standard Class"/>
    <s v="Bajo"/>
    <s v="Texas"/>
    <s v="Bajo"/>
    <x v="14"/>
    <n v="4"/>
    <n v="0.2"/>
    <n v="-34.76"/>
    <n v="11.585000000000008"/>
    <n v="2"/>
    <n v="185.38"/>
    <n v="231.72499999999999"/>
    <n v="115.8625"/>
    <n v="92.69"/>
    <n v="220.14"/>
  </r>
  <r>
    <s v="Cosas de Oficina"/>
    <s v="Mcallen"/>
    <s v="United States"/>
    <s v="Chloris Kastensmidt"/>
    <s v="Acme"/>
    <d v="2020-07-23T00:00:00"/>
    <s v="Cerrado"/>
    <s v="CA-2020-112256"/>
    <n v="78501"/>
    <x v="1225"/>
    <x v="2"/>
    <x v="0"/>
    <d v="2020-07-28T00:00:00"/>
    <s v="Standard Class"/>
    <s v="Bajo"/>
    <s v="Texas"/>
    <s v="Bajo"/>
    <x v="14"/>
    <n v="3"/>
    <n v="0.2"/>
    <n v="1"/>
    <n v="4.3349999999999973"/>
    <n v="2"/>
    <n v="13.34"/>
    <n v="16.674999999999997"/>
    <n v="8.3374999999999986"/>
    <n v="6.67"/>
    <n v="12.34"/>
  </r>
  <r>
    <s v="Cosas de Oficina"/>
    <s v="Chicago"/>
    <s v="United States"/>
    <s v="David Philippe"/>
    <s v="Avery"/>
    <d v="2019-10-10T00:00:00"/>
    <s v="Cerrado"/>
    <s v="CA-2019-112522"/>
    <n v="60610"/>
    <x v="1358"/>
    <x v="2"/>
    <x v="0"/>
    <d v="2019-10-17T00:00:00"/>
    <s v="Standard Class"/>
    <s v="Bajo"/>
    <s v="Illinois"/>
    <s v="Bajo"/>
    <x v="6"/>
    <n v="5"/>
    <n v="0.2"/>
    <n v="1"/>
    <n v="3.004999999999999"/>
    <n v="3"/>
    <n v="8.02"/>
    <n v="10.024999999999999"/>
    <n v="3.3416666666666663"/>
    <n v="2.6733333333333333"/>
    <n v="7.02"/>
  </r>
  <r>
    <s v="Cosas de Oficina"/>
    <s v="Chicago"/>
    <s v="United States"/>
    <s v="Emily Phan"/>
    <s v="Newell"/>
    <d v="2020-10-11T00:00:00"/>
    <s v="Abierto"/>
    <s v="CA-2020-113390"/>
    <n v="60610"/>
    <x v="992"/>
    <x v="2"/>
    <x v="0"/>
    <d v="2020-10-15T00:00:00"/>
    <s v="Standard Class"/>
    <s v="Bajo"/>
    <s v="Illinois"/>
    <s v="Bajo"/>
    <x v="6"/>
    <n v="3"/>
    <n v="0.2"/>
    <n v="3.47"/>
    <n v="10.399999999999999"/>
    <n v="3"/>
    <n v="27.72"/>
    <n v="34.65"/>
    <n v="11.549999999999999"/>
    <n v="9.24"/>
    <n v="24.25"/>
  </r>
  <r>
    <s v="Cosas de Oficina"/>
    <s v="Chicago"/>
    <s v="United States"/>
    <s v="Kean Takahito"/>
    <s v="Newell"/>
    <d v="2020-03-21T00:00:00"/>
    <s v="Cerrado"/>
    <s v="US-2020-133879"/>
    <n v="60623"/>
    <x v="1368"/>
    <x v="2"/>
    <x v="0"/>
    <d v="2020-03-28T00:00:00"/>
    <s v="Standard Class"/>
    <s v="Bajo"/>
    <s v="Illinois"/>
    <s v="Bajo"/>
    <x v="6"/>
    <n v="5"/>
    <n v="0.2"/>
    <n v="1.51"/>
    <n v="4.8574999999999999"/>
    <n v="3"/>
    <n v="13.39"/>
    <n v="16.737500000000001"/>
    <n v="5.5791666666666666"/>
    <n v="4.4633333333333338"/>
    <n v="11.88"/>
  </r>
  <r>
    <s v="Cosas de Oficina"/>
    <s v="Chicago"/>
    <s v="United States"/>
    <s v="Michelle Moray"/>
    <s v="Dixon"/>
    <d v="2018-05-26T00:00:00"/>
    <s v="Cerrado"/>
    <s v="CA-2018-144029"/>
    <n v="60623"/>
    <x v="1272"/>
    <x v="2"/>
    <x v="0"/>
    <d v="2018-05-31T00:00:00"/>
    <s v="Standard Class"/>
    <s v="Bajo"/>
    <s v="Illinois"/>
    <s v="Bajo"/>
    <x v="6"/>
    <n v="3"/>
    <n v="0.2"/>
    <n v="3.18"/>
    <n v="6.5274999999999999"/>
    <n v="3"/>
    <n v="13.39"/>
    <n v="16.737500000000001"/>
    <n v="5.5791666666666666"/>
    <n v="4.4633333333333338"/>
    <n v="10.210000000000001"/>
  </r>
  <r>
    <s v="Cosas de Oficina"/>
    <s v="Dallas"/>
    <s v="United States"/>
    <s v="Edward Nazzal"/>
    <s v="Other"/>
    <d v="2021-03-18T00:00:00"/>
    <s v="Cerrado"/>
    <s v="CA-2021-160087"/>
    <n v="75220"/>
    <x v="1369"/>
    <x v="2"/>
    <x v="0"/>
    <d v="2021-03-22T00:00:00"/>
    <s v="Standard Class"/>
    <s v="Bajo"/>
    <s v="Texas"/>
    <s v="Bajo"/>
    <x v="6"/>
    <n v="3"/>
    <n v="0.2"/>
    <n v="6.55"/>
    <n v="12.5075"/>
    <n v="3"/>
    <n v="23.83"/>
    <n v="29.787499999999998"/>
    <n v="9.9291666666666654"/>
    <n v="7.9433333333333325"/>
    <n v="17.279999999999998"/>
  </r>
  <r>
    <s v="Cosas de Oficina"/>
    <s v="Houston"/>
    <s v="United States"/>
    <s v="Adrian Barton"/>
    <s v="Other"/>
    <d v="2019-11-07T00:00:00"/>
    <s v="Cerrado"/>
    <s v="CA-2019-163181"/>
    <n v="77041"/>
    <x v="32"/>
    <x v="2"/>
    <x v="0"/>
    <d v="2019-11-12T00:00:00"/>
    <s v="Standard Class"/>
    <s v="Bajo"/>
    <s v="Texas"/>
    <s v="Bajo"/>
    <x v="6"/>
    <n v="3"/>
    <n v="0.2"/>
    <n v="5.32"/>
    <n v="11.23"/>
    <n v="3"/>
    <n v="23.64"/>
    <n v="29.55"/>
    <n v="9.85"/>
    <n v="7.88"/>
    <n v="18.32"/>
  </r>
  <r>
    <s v="Cosas de Oficina"/>
    <s v="Houston"/>
    <s v="United States"/>
    <s v="Ivan Liston"/>
    <s v="Boston"/>
    <d v="2020-09-04T00:00:00"/>
    <s v="Abierto"/>
    <s v="CA-2020-169971"/>
    <n v="77041"/>
    <x v="996"/>
    <x v="2"/>
    <x v="0"/>
    <d v="2020-09-09T00:00:00"/>
    <s v="Standard Class"/>
    <s v="Bajo"/>
    <s v="Texas"/>
    <s v="Bajo"/>
    <x v="6"/>
    <n v="3"/>
    <n v="0.2"/>
    <n v="7.02"/>
    <n v="22.614999999999995"/>
    <n v="3"/>
    <n v="62.38"/>
    <n v="77.974999999999994"/>
    <n v="25.991666666666664"/>
    <n v="20.793333333333333"/>
    <n v="55.36"/>
  </r>
  <r>
    <s v="Cosas de Oficina"/>
    <s v="Houston"/>
    <s v="United States"/>
    <s v="Bryan Davis"/>
    <s v="Panasonic"/>
    <d v="2020-05-02T00:00:00"/>
    <s v="Abierto"/>
    <s v="CA-2020-148698"/>
    <n v="77070"/>
    <x v="1370"/>
    <x v="2"/>
    <x v="0"/>
    <d v="2020-05-07T00:00:00"/>
    <s v="Standard Class"/>
    <s v="Bajo"/>
    <s v="Texas"/>
    <s v="Bajo"/>
    <x v="6"/>
    <n v="3"/>
    <n v="0.2"/>
    <n v="5.4"/>
    <n v="26.987499999999997"/>
    <n v="3"/>
    <n v="86.35"/>
    <n v="107.93749999999999"/>
    <n v="35.979166666666664"/>
    <n v="28.783333333333331"/>
    <n v="80.949999999999989"/>
  </r>
  <r>
    <s v="Cosas de Oficina"/>
    <s v="Houston"/>
    <s v="United States"/>
    <s v="Karen Daniels"/>
    <s v="Boston"/>
    <d v="2018-11-11T00:00:00"/>
    <s v="Cerrado"/>
    <s v="CA-2018-165309"/>
    <n v="77095"/>
    <x v="979"/>
    <x v="2"/>
    <x v="0"/>
    <d v="2018-11-15T00:00:00"/>
    <s v="Standard Class"/>
    <s v="Bajo"/>
    <s v="Texas"/>
    <s v="Bajo"/>
    <x v="6"/>
    <n v="3"/>
    <n v="0.2"/>
    <n v="6.76"/>
    <n v="23.65"/>
    <n v="3"/>
    <n v="67.56"/>
    <n v="84.45"/>
    <n v="28.15"/>
    <n v="22.52"/>
    <n v="60.800000000000004"/>
  </r>
  <r>
    <s v="Cosas de Oficina"/>
    <s v="Cedar Hill"/>
    <s v="United States"/>
    <s v="Cassandra Brandow"/>
    <s v="Other"/>
    <d v="2018-11-17T00:00:00"/>
    <s v="Cerrado"/>
    <s v="CA-2018-130869"/>
    <n v="75104"/>
    <x v="111"/>
    <x v="2"/>
    <x v="0"/>
    <d v="2018-11-21T00:00:00"/>
    <s v="Standard Class"/>
    <s v="Bajo"/>
    <s v="Texas"/>
    <s v="Bajo"/>
    <x v="12"/>
    <n v="3"/>
    <n v="0.2"/>
    <n v="2.48"/>
    <n v="4.25"/>
    <n v="3"/>
    <n v="7.08"/>
    <n v="8.85"/>
    <n v="2.9499999999999997"/>
    <n v="2.36"/>
    <n v="4.5999999999999996"/>
  </r>
  <r>
    <s v="Cosas de Oficina"/>
    <s v="Grand Prairie"/>
    <s v="United States"/>
    <s v="Lycoris Saunders"/>
    <s v="Staple envelope"/>
    <d v="2019-06-16T00:00:00"/>
    <s v="Cerrado"/>
    <s v="CA-2019-118955"/>
    <n v="75051"/>
    <x v="153"/>
    <x v="2"/>
    <x v="0"/>
    <d v="2019-06-20T00:00:00"/>
    <s v="Standard Class"/>
    <s v="Bajo"/>
    <s v="Texas"/>
    <s v="Bajo"/>
    <x v="12"/>
    <n v="3"/>
    <n v="0.2"/>
    <n v="9.34"/>
    <n v="16.5275"/>
    <n v="3"/>
    <n v="28.75"/>
    <n v="35.9375"/>
    <n v="11.979166666666666"/>
    <n v="9.5833333333333339"/>
    <n v="19.41"/>
  </r>
  <r>
    <s v="Cosas de Oficina"/>
    <s v="Houston"/>
    <s v="United States"/>
    <s v="Eric Hoffmann"/>
    <s v="Other"/>
    <d v="2020-11-19T00:00:00"/>
    <s v="Cerrado"/>
    <s v="US-2020-110156"/>
    <n v="77041"/>
    <x v="1371"/>
    <x v="2"/>
    <x v="0"/>
    <d v="2020-11-24T00:00:00"/>
    <s v="Standard Class"/>
    <s v="Bajo"/>
    <s v="Texas"/>
    <s v="Bajo"/>
    <x v="12"/>
    <n v="3"/>
    <n v="0.2"/>
    <n v="13.83"/>
    <n v="24.072499999999998"/>
    <n v="3"/>
    <n v="40.97"/>
    <n v="51.212499999999999"/>
    <n v="17.070833333333333"/>
    <n v="13.656666666666666"/>
    <n v="27.14"/>
  </r>
  <r>
    <s v="Cosas de Oficina"/>
    <s v="Houston"/>
    <s v="United States"/>
    <s v="Kunst Miller"/>
    <s v="Other"/>
    <d v="2018-04-18T00:00:00"/>
    <s v="Cerrado"/>
    <s v="CA-2018-100678"/>
    <n v="77095"/>
    <x v="633"/>
    <x v="2"/>
    <x v="0"/>
    <d v="2018-04-22T00:00:00"/>
    <s v="Standard Class"/>
    <s v="Bajo"/>
    <s v="Texas"/>
    <s v="Bajo"/>
    <x v="12"/>
    <n v="3"/>
    <n v="0.2"/>
    <n v="50.41"/>
    <n v="87.747499999999974"/>
    <n v="3"/>
    <n v="149.35"/>
    <n v="186.68749999999997"/>
    <n v="62.229166666666664"/>
    <n v="49.783333333333331"/>
    <n v="98.94"/>
  </r>
  <r>
    <s v="Cosas de Oficina"/>
    <s v="San Antonio"/>
    <s v="United States"/>
    <s v="Chris Cortes"/>
    <s v="Other"/>
    <d v="2020-03-03T00:00:00"/>
    <s v="Cerrado"/>
    <s v="CA-2020-145730"/>
    <n v="78207"/>
    <x v="374"/>
    <x v="2"/>
    <x v="0"/>
    <d v="2020-03-08T00:00:00"/>
    <s v="Standard Class"/>
    <s v="Bajo"/>
    <s v="Texas"/>
    <s v="Bajo"/>
    <x v="12"/>
    <n v="3"/>
    <n v="0.2"/>
    <n v="11.9"/>
    <n v="21.049999999999997"/>
    <n v="3"/>
    <n v="36.6"/>
    <n v="45.75"/>
    <n v="15.25"/>
    <n v="12.200000000000001"/>
    <n v="24.700000000000003"/>
  </r>
  <r>
    <s v="Cosas de Oficina"/>
    <s v="Dallas"/>
    <s v="United States"/>
    <s v="Russell D'Ascenzo"/>
    <s v="Other"/>
    <d v="2018-10-03T00:00:00"/>
    <s v="Cerrado"/>
    <s v="CA-2018-120775"/>
    <n v="75217"/>
    <x v="1153"/>
    <x v="2"/>
    <x v="0"/>
    <d v="2018-10-07T00:00:00"/>
    <s v="Standard Class"/>
    <s v="Bajo"/>
    <s v="Texas"/>
    <s v="Bajo"/>
    <x v="13"/>
    <n v="3"/>
    <n v="0.2"/>
    <n v="0.87"/>
    <n v="1.9550000000000001"/>
    <n v="3"/>
    <n v="4.34"/>
    <n v="5.4249999999999998"/>
    <n v="1.8083333333333331"/>
    <n v="1.4466666666666665"/>
    <n v="3.4699999999999998"/>
  </r>
  <r>
    <s v="Cosas de Oficina"/>
    <s v="Chicago"/>
    <s v="United States"/>
    <s v="Speros Goranitis"/>
    <s v="Xerox"/>
    <d v="2018-12-19T00:00:00"/>
    <s v="Cerrado"/>
    <s v="CA-2018-169446"/>
    <n v="60623"/>
    <x v="1372"/>
    <x v="2"/>
    <x v="0"/>
    <d v="2018-12-25T00:00:00"/>
    <s v="Standard Class"/>
    <s v="Bajo"/>
    <s v="Illinois"/>
    <s v="Bajo"/>
    <x v="10"/>
    <n v="4"/>
    <n v="0.2"/>
    <n v="5.44"/>
    <n v="9.3275000000000006"/>
    <n v="3"/>
    <n v="15.55"/>
    <n v="19.4375"/>
    <n v="6.479166666666667"/>
    <n v="5.1833333333333336"/>
    <n v="10.11"/>
  </r>
  <r>
    <s v="Cosas de Oficina"/>
    <s v="Austin"/>
    <s v="United States"/>
    <s v="Nathan Gelder"/>
    <s v="Wirebound"/>
    <d v="2021-11-12T00:00:00"/>
    <s v="Cerrado"/>
    <s v="CA-2021-130386"/>
    <n v="78745"/>
    <x v="187"/>
    <x v="2"/>
    <x v="0"/>
    <d v="2021-11-18T00:00:00"/>
    <s v="Standard Class"/>
    <s v="Bajo"/>
    <s v="Texas"/>
    <s v="Bajo"/>
    <x v="10"/>
    <n v="4"/>
    <n v="0.2"/>
    <n v="5.82"/>
    <n v="9.8349999999999973"/>
    <n v="3"/>
    <n v="16.059999999999999"/>
    <n v="20.074999999999996"/>
    <n v="6.6916666666666655"/>
    <n v="5.3533333333333326"/>
    <n v="10.239999999999998"/>
  </r>
  <r>
    <s v="Cosas de Oficina"/>
    <s v="Grand Prairie"/>
    <s v="United States"/>
    <s v="Lycoris Saunders"/>
    <s v="Xerox"/>
    <d v="2019-06-16T00:00:00"/>
    <s v="Cerrado"/>
    <s v="CA-2019-118955"/>
    <n v="75051"/>
    <x v="750"/>
    <x v="2"/>
    <x v="0"/>
    <d v="2019-06-20T00:00:00"/>
    <s v="Standard Class"/>
    <s v="Bajo"/>
    <s v="Texas"/>
    <s v="Bajo"/>
    <x v="10"/>
    <n v="3"/>
    <n v="0.2"/>
    <n v="9.8699999999999992"/>
    <n v="16.674999999999997"/>
    <n v="3"/>
    <n v="27.22"/>
    <n v="34.024999999999999"/>
    <n v="11.341666666666665"/>
    <n v="9.0733333333333324"/>
    <n v="17.350000000000001"/>
  </r>
  <r>
    <s v="Cosas de Oficina"/>
    <s v="Houston"/>
    <s v="United States"/>
    <s v="Erica Smith"/>
    <s v="Xerox"/>
    <d v="2019-04-20T00:00:00"/>
    <s v="Abierto"/>
    <s v="CA-2019-142433"/>
    <n v="77036"/>
    <x v="127"/>
    <x v="2"/>
    <x v="0"/>
    <d v="2019-04-25T00:00:00"/>
    <s v="Standard Class"/>
    <s v="Bajo"/>
    <s v="Texas"/>
    <s v="Bajo"/>
    <x v="10"/>
    <n v="3"/>
    <n v="0.2"/>
    <n v="44.05"/>
    <n v="73.414999999999992"/>
    <n v="3"/>
    <n v="117.46"/>
    <n v="146.82499999999999"/>
    <n v="48.941666666666656"/>
    <n v="39.153333333333329"/>
    <n v="73.41"/>
  </r>
  <r>
    <s v="Cosas de Oficina"/>
    <s v="Houston"/>
    <s v="United States"/>
    <s v="Cindy Chapman"/>
    <s v="Xerox"/>
    <d v="2021-09-11T00:00:00"/>
    <s v="Cerrado"/>
    <s v="US-2021-160836"/>
    <n v="77070"/>
    <x v="1229"/>
    <x v="2"/>
    <x v="0"/>
    <d v="2021-09-16T00:00:00"/>
    <s v="Standard Class"/>
    <s v="Bajo"/>
    <s v="Texas"/>
    <s v="Bajo"/>
    <x v="10"/>
    <n v="3"/>
    <n v="0.2"/>
    <n v="3.21"/>
    <n v="5.777499999999999"/>
    <n v="3"/>
    <n v="10.27"/>
    <n v="12.837499999999999"/>
    <n v="4.2791666666666668"/>
    <n v="3.4233333333333333"/>
    <n v="7.06"/>
  </r>
  <r>
    <s v="Cosas de Oficina"/>
    <s v="Plano"/>
    <s v="United States"/>
    <s v="Sam Craven"/>
    <s v="Xerox"/>
    <d v="2018-06-20T00:00:00"/>
    <s v="Abierto"/>
    <s v="CA-2018-166863"/>
    <n v="75023"/>
    <x v="1293"/>
    <x v="2"/>
    <x v="0"/>
    <d v="2018-06-24T00:00:00"/>
    <s v="Standard Class"/>
    <s v="Bajo"/>
    <s v="Texas"/>
    <s v="Bajo"/>
    <x v="10"/>
    <n v="3"/>
    <n v="0.2"/>
    <n v="5.44"/>
    <n v="9.3275000000000006"/>
    <n v="3"/>
    <n v="15.55"/>
    <n v="19.4375"/>
    <n v="6.479166666666667"/>
    <n v="5.1833333333333336"/>
    <n v="10.11"/>
  </r>
  <r>
    <s v="Cosas de Oficina"/>
    <s v="Carol Stream"/>
    <s v="United States"/>
    <s v="Rob Haberlin"/>
    <s v="Other"/>
    <d v="2019-07-02T00:00:00"/>
    <s v="Cerrado"/>
    <s v="CA-2019-157322"/>
    <n v="60188"/>
    <x v="246"/>
    <x v="2"/>
    <x v="0"/>
    <d v="2019-07-06T00:00:00"/>
    <s v="Standard Class"/>
    <s v="Bajo"/>
    <s v="Illinois"/>
    <s v="Bajo"/>
    <x v="4"/>
    <n v="3"/>
    <n v="0.2"/>
    <n v="48.99"/>
    <n v="157.86500000000001"/>
    <n v="3"/>
    <n v="435.5"/>
    <n v="544.375"/>
    <n v="181.45833333333331"/>
    <n v="145.16666666666666"/>
    <n v="386.51"/>
  </r>
  <r>
    <s v="Cosas de Oficina"/>
    <s v="Chicago"/>
    <s v="United States"/>
    <s v="Michelle Moray"/>
    <s v="SAFCO"/>
    <d v="2018-05-26T00:00:00"/>
    <s v="Cerrado"/>
    <s v="CA-2018-144029"/>
    <n v="60623"/>
    <x v="1343"/>
    <x v="2"/>
    <x v="0"/>
    <d v="2018-05-31T00:00:00"/>
    <s v="Standard Class"/>
    <s v="Bajo"/>
    <s v="Illinois"/>
    <s v="Bajo"/>
    <x v="4"/>
    <n v="3"/>
    <n v="0.2"/>
    <n v="7.7"/>
    <n v="33.355000000000004"/>
    <n v="3"/>
    <n v="102.62"/>
    <n v="128.27500000000001"/>
    <n v="42.758333333333333"/>
    <n v="34.206666666666671"/>
    <n v="94.92"/>
  </r>
  <r>
    <s v="Cosas de Oficina"/>
    <s v="Chicago"/>
    <s v="United States"/>
    <s v="Speros Goranitis"/>
    <s v="Rogers"/>
    <d v="2018-12-19T00:00:00"/>
    <s v="Cerrado"/>
    <s v="CA-2018-169446"/>
    <n v="60623"/>
    <x v="1255"/>
    <x v="2"/>
    <x v="0"/>
    <d v="2018-12-25T00:00:00"/>
    <s v="Standard Class"/>
    <s v="Bajo"/>
    <s v="Illinois"/>
    <s v="Bajo"/>
    <x v="4"/>
    <n v="4"/>
    <n v="0.2"/>
    <n v="-7.74"/>
    <n v="0.40749999999999886"/>
    <n v="3"/>
    <n v="32.590000000000003"/>
    <n v="40.737500000000004"/>
    <n v="13.579166666666667"/>
    <n v="10.863333333333335"/>
    <n v="40.330000000000005"/>
  </r>
  <r>
    <s v="Cosas de Oficina"/>
    <s v="Decatur"/>
    <s v="United States"/>
    <s v="Joy Smith"/>
    <s v="Tennsco"/>
    <d v="2021-02-16T00:00:00"/>
    <s v="Abierto"/>
    <s v="CA-2021-163265"/>
    <n v="62521"/>
    <x v="194"/>
    <x v="2"/>
    <x v="0"/>
    <d v="2021-02-21T00:00:00"/>
    <s v="Standard Class"/>
    <s v="Bajo"/>
    <s v="Illinois"/>
    <s v="Bajo"/>
    <x v="4"/>
    <n v="3"/>
    <n v="0.2"/>
    <n v="-8.18"/>
    <n v="4.4074999999999989"/>
    <n v="3"/>
    <n v="50.35"/>
    <n v="62.9375"/>
    <n v="20.979166666666668"/>
    <n v="16.783333333333335"/>
    <n v="58.53"/>
  </r>
  <r>
    <s v="Cosas de Oficina"/>
    <s v="Austin"/>
    <s v="United States"/>
    <s v="Nathan Gelder"/>
    <s v="Tennsco"/>
    <d v="2021-11-12T00:00:00"/>
    <s v="Cerrado"/>
    <s v="CA-2021-130386"/>
    <n v="78745"/>
    <x v="1084"/>
    <x v="2"/>
    <x v="0"/>
    <d v="2021-11-18T00:00:00"/>
    <s v="Standard Class"/>
    <s v="Bajo"/>
    <s v="Texas"/>
    <s v="Bajo"/>
    <x v="4"/>
    <n v="4"/>
    <n v="0.2"/>
    <n v="-47.25"/>
    <n v="87.762499999999932"/>
    <n v="3"/>
    <n v="540.04999999999995"/>
    <n v="675.06249999999989"/>
    <n v="225.02083333333331"/>
    <n v="180.01666666666665"/>
    <n v="587.29999999999995"/>
  </r>
  <r>
    <s v="Cosas de Oficina"/>
    <s v="Dallas"/>
    <s v="United States"/>
    <s v="Logan Haushalter"/>
    <s v="FelBajoes"/>
    <d v="2020-07-10T00:00:00"/>
    <s v="Cerrado"/>
    <s v="US-2020-131149"/>
    <n v="75081"/>
    <x v="426"/>
    <x v="2"/>
    <x v="0"/>
    <d v="2020-07-14T00:00:00"/>
    <s v="Standard Class"/>
    <s v="Bajo"/>
    <s v="Texas"/>
    <s v="Bajo"/>
    <x v="4"/>
    <n v="3"/>
    <n v="0.2"/>
    <n v="-33.799999999999997"/>
    <n v="50.70999999999998"/>
    <n v="3"/>
    <n v="338.04"/>
    <n v="422.55"/>
    <n v="140.85"/>
    <n v="112.68"/>
    <n v="371.84000000000003"/>
  </r>
  <r>
    <s v="Cosas de Oficina"/>
    <s v="Dallas"/>
    <s v="United States"/>
    <s v="Michael Chen"/>
    <s v="Other"/>
    <d v="2020-11-07T00:00:00"/>
    <s v="Cerrado"/>
    <s v="CA-2020-116337"/>
    <n v="75220"/>
    <x v="533"/>
    <x v="2"/>
    <x v="0"/>
    <d v="2020-11-12T00:00:00"/>
    <s v="Standard Class"/>
    <s v="Bajo"/>
    <s v="Texas"/>
    <s v="Bajo"/>
    <x v="4"/>
    <n v="3"/>
    <n v="0.2"/>
    <n v="19.63"/>
    <n v="98.152499999999975"/>
    <n v="3"/>
    <n v="314.08999999999997"/>
    <n v="392.61249999999995"/>
    <n v="130.87083333333331"/>
    <n v="104.69666666666666"/>
    <n v="294.45999999999998"/>
  </r>
  <r>
    <s v="Cosas de Oficina"/>
    <s v="Dallas"/>
    <s v="United States"/>
    <s v="Russell Applegate"/>
    <s v="SAFCO"/>
    <d v="2021-08-18T00:00:00"/>
    <s v="Cerrado"/>
    <s v="CA-2021-112809"/>
    <n v="75220"/>
    <x v="226"/>
    <x v="2"/>
    <x v="0"/>
    <d v="2021-08-22T00:00:00"/>
    <s v="Standard Class"/>
    <s v="Bajo"/>
    <s v="Texas"/>
    <s v="Bajo"/>
    <x v="4"/>
    <n v="3"/>
    <n v="0.2"/>
    <n v="12.5"/>
    <n v="62.514999999999986"/>
    <n v="3"/>
    <n v="200.06"/>
    <n v="250.07499999999999"/>
    <n v="83.358333333333334"/>
    <n v="66.686666666666667"/>
    <n v="187.56"/>
  </r>
  <r>
    <s v="Cosas de Oficina"/>
    <s v="El Paso"/>
    <s v="United States"/>
    <s v="Shahid Collister"/>
    <s v="FelBajoes"/>
    <d v="2018-03-01T00:00:00"/>
    <s v="Cerrado"/>
    <s v="CA-2018-131009"/>
    <n v="79907"/>
    <x v="399"/>
    <x v="2"/>
    <x v="0"/>
    <d v="2018-03-05T00:00:00"/>
    <s v="Standard Class"/>
    <s v="Bajo"/>
    <s v="Texas"/>
    <s v="Bajo"/>
    <x v="4"/>
    <n v="3"/>
    <n v="0.2"/>
    <n v="-22.67"/>
    <n v="9.7174999999999727"/>
    <n v="3"/>
    <n v="129.55000000000001"/>
    <n v="161.9375"/>
    <n v="53.979166666666671"/>
    <n v="43.183333333333337"/>
    <n v="152.22000000000003"/>
  </r>
  <r>
    <s v="Cosas de Oficina"/>
    <s v="Houston"/>
    <s v="United States"/>
    <s v="Giulietta Weimer"/>
    <s v="Other"/>
    <d v="2018-03-01T00:00:00"/>
    <s v="Cerrado"/>
    <s v="CA-2018-168312"/>
    <n v="77036"/>
    <x v="1115"/>
    <x v="2"/>
    <x v="0"/>
    <d v="2018-03-07T00:00:00"/>
    <s v="Standard Class"/>
    <s v="Bajo"/>
    <s v="Texas"/>
    <s v="Bajo"/>
    <x v="4"/>
    <n v="4"/>
    <n v="0.2"/>
    <n v="8.58"/>
    <n v="42.91749999999999"/>
    <n v="3"/>
    <n v="137.35"/>
    <n v="171.68749999999997"/>
    <n v="57.229166666666664"/>
    <n v="45.783333333333331"/>
    <n v="128.76999999999998"/>
  </r>
  <r>
    <s v="Cosas de Oficina"/>
    <s v="Houston"/>
    <s v="United States"/>
    <s v="Jeremy Lonsdale"/>
    <s v="Iris"/>
    <d v="2021-05-25T00:00:00"/>
    <s v="Cerrado"/>
    <s v="CA-2021-112473"/>
    <n v="77070"/>
    <x v="1190"/>
    <x v="2"/>
    <x v="0"/>
    <d v="2021-06-01T00:00:00"/>
    <s v="Standard Class"/>
    <s v="Bajo"/>
    <s v="Texas"/>
    <s v="Bajo"/>
    <x v="4"/>
    <n v="5"/>
    <n v="0.2"/>
    <n v="-11.28"/>
    <n v="1.2549999999999955"/>
    <n v="3"/>
    <n v="50.14"/>
    <n v="62.674999999999997"/>
    <n v="20.891666666666666"/>
    <n v="16.713333333333335"/>
    <n v="61.42"/>
  </r>
  <r>
    <s v="Cosas de Oficina"/>
    <s v="Houston"/>
    <s v="United States"/>
    <s v="Trudy Schmidt"/>
    <s v="Tennsco"/>
    <d v="2019-02-06T00:00:00"/>
    <s v="Cerrado"/>
    <s v="CA-2019-137064"/>
    <n v="77070"/>
    <x v="1373"/>
    <x v="2"/>
    <x v="0"/>
    <d v="2019-02-13T00:00:00"/>
    <s v="Standard Class"/>
    <s v="Bajo"/>
    <s v="Texas"/>
    <s v="Bajo"/>
    <x v="4"/>
    <n v="5"/>
    <n v="0.2"/>
    <n v="-125.77"/>
    <n v="41.917500000000018"/>
    <n v="3"/>
    <n v="670.75"/>
    <n v="838.4375"/>
    <n v="279.47916666666669"/>
    <n v="223.58333333333334"/>
    <n v="796.52"/>
  </r>
  <r>
    <s v="Cosas de Oficina"/>
    <s v="Houston"/>
    <s v="United States"/>
    <s v="Ken Lonsdale"/>
    <s v="Tennsco"/>
    <d v="2021-05-23T00:00:00"/>
    <s v="Cerrado"/>
    <s v="CA-2021-164042"/>
    <n v="77095"/>
    <x v="1310"/>
    <x v="2"/>
    <x v="0"/>
    <d v="2021-05-27T00:00:00"/>
    <s v="Standard Class"/>
    <s v="Bajo"/>
    <s v="Texas"/>
    <s v="Bajo"/>
    <x v="4"/>
    <n v="3"/>
    <n v="0.2"/>
    <n v="-11.59"/>
    <n v="0.61500000000000199"/>
    <n v="3"/>
    <n v="48.82"/>
    <n v="61.024999999999999"/>
    <n v="20.341666666666665"/>
    <n v="16.273333333333333"/>
    <n v="60.41"/>
  </r>
  <r>
    <s v="Cosas de Oficina"/>
    <s v="Irving"/>
    <s v="United States"/>
    <s v="Adam Shillingsburg"/>
    <s v="Akro"/>
    <d v="2020-05-02T00:00:00"/>
    <s v="Cerrado"/>
    <s v="CA-2020-104311"/>
    <n v="75061"/>
    <x v="1367"/>
    <x v="2"/>
    <x v="0"/>
    <d v="2020-05-06T00:00:00"/>
    <s v="Standard Class"/>
    <s v="Bajo"/>
    <s v="Texas"/>
    <s v="Bajo"/>
    <x v="4"/>
    <n v="3"/>
    <n v="0.2"/>
    <n v="-3.79"/>
    <n v="0.94500000000000028"/>
    <n v="3"/>
    <n v="18.940000000000001"/>
    <n v="23.675000000000001"/>
    <n v="7.8916666666666666"/>
    <n v="6.3133333333333335"/>
    <n v="22.73"/>
  </r>
  <r>
    <s v="Cosas de Oficina"/>
    <s v="Irving"/>
    <s v="United States"/>
    <s v="Adam Shillingsburg"/>
    <s v="Sterilite"/>
    <d v="2020-05-02T00:00:00"/>
    <s v="Cerrado"/>
    <s v="CA-2020-104311"/>
    <n v="75061"/>
    <x v="1374"/>
    <x v="2"/>
    <x v="0"/>
    <d v="2020-05-06T00:00:00"/>
    <s v="Standard Class"/>
    <s v="Bajo"/>
    <s v="Texas"/>
    <s v="Bajo"/>
    <x v="4"/>
    <n v="3"/>
    <n v="0.2"/>
    <n v="-3.17"/>
    <n v="-2.500000000001279E-3"/>
    <n v="3"/>
    <n v="12.67"/>
    <n v="15.837499999999999"/>
    <n v="5.2791666666666668"/>
    <n v="4.2233333333333336"/>
    <n v="15.84"/>
  </r>
  <r>
    <s v="Cosas de Oficina"/>
    <s v="San Antonio"/>
    <s v="United States"/>
    <s v="Pete Takahito"/>
    <s v="Eldon"/>
    <d v="2020-09-05T00:00:00"/>
    <s v="Cerrado"/>
    <s v="US-2020-152373"/>
    <n v="78207"/>
    <x v="41"/>
    <x v="2"/>
    <x v="0"/>
    <d v="2020-09-11T00:00:00"/>
    <s v="Standard Class"/>
    <s v="Bajo"/>
    <s v="Texas"/>
    <s v="Bajo"/>
    <x v="4"/>
    <n v="4"/>
    <n v="0.2"/>
    <n v="-17.52"/>
    <n v="5.8449999999999989"/>
    <n v="3"/>
    <n v="93.46"/>
    <n v="116.82499999999999"/>
    <n v="38.941666666666663"/>
    <n v="31.153333333333332"/>
    <n v="110.97999999999999"/>
  </r>
  <r>
    <s v="Cosas de Oficina"/>
    <s v="Chicago"/>
    <s v="United States"/>
    <s v="Laurel Elliston"/>
    <s v="Acme"/>
    <d v="2021-05-22T00:00:00"/>
    <s v="Cerrado"/>
    <s v="US-2021-150595"/>
    <n v="60653"/>
    <x v="660"/>
    <x v="2"/>
    <x v="0"/>
    <d v="2021-05-26T00:00:00"/>
    <s v="Standard Class"/>
    <s v="Bajo"/>
    <s v="Illinois"/>
    <s v="Bajo"/>
    <x v="14"/>
    <n v="3"/>
    <n v="0.2"/>
    <n v="2.5099999999999998"/>
    <n v="8.0949999999999989"/>
    <n v="3"/>
    <n v="22.34"/>
    <n v="27.924999999999997"/>
    <n v="9.3083333333333318"/>
    <n v="7.4466666666666663"/>
    <n v="19.829999999999998"/>
  </r>
  <r>
    <s v="Cosas de Oficina"/>
    <s v="Round Rock"/>
    <s v="United States"/>
    <s v="Alex Avila"/>
    <s v="Other"/>
    <d v="2020-03-03T00:00:00"/>
    <s v="Abierto"/>
    <s v="CA-2020-103982"/>
    <n v="78664"/>
    <x v="1319"/>
    <x v="2"/>
    <x v="0"/>
    <d v="2020-03-08T00:00:00"/>
    <s v="Standard Class"/>
    <s v="Bajo"/>
    <s v="Texas"/>
    <s v="Bajo"/>
    <x v="14"/>
    <n v="3"/>
    <n v="0.2"/>
    <n v="-786.01"/>
    <n v="196.50749999999971"/>
    <n v="3"/>
    <n v="3930.07"/>
    <n v="4912.5874999999996"/>
    <n v="1637.5291666666665"/>
    <n v="1310.0233333333333"/>
    <n v="4716.08"/>
  </r>
  <r>
    <s v="Cosas de Oficina"/>
    <s v="Wheeling"/>
    <s v="United States"/>
    <s v="Annie Zypern"/>
    <s v="Hunt"/>
    <d v="2021-07-23T00:00:00"/>
    <s v="Cerrado"/>
    <s v="CA-2021-110940"/>
    <n v="60090"/>
    <x v="108"/>
    <x v="2"/>
    <x v="0"/>
    <d v="2021-07-28T00:00:00"/>
    <s v="Standard Class"/>
    <s v="Bajo"/>
    <s v="Illinois"/>
    <s v="Bajo"/>
    <x v="6"/>
    <n v="3"/>
    <n v="0.2"/>
    <n v="15.19"/>
    <n v="45.575000000000003"/>
    <n v="4"/>
    <n v="121.54"/>
    <n v="151.92500000000001"/>
    <n v="37.981250000000003"/>
    <n v="30.385000000000002"/>
    <n v="106.35000000000001"/>
  </r>
  <r>
    <s v="Cosas de Oficina"/>
    <s v="Dallas"/>
    <s v="United States"/>
    <s v="Logan Haushalter"/>
    <s v="Boston"/>
    <d v="2020-07-10T00:00:00"/>
    <s v="Cerrado"/>
    <s v="US-2020-131149"/>
    <n v="75081"/>
    <x v="281"/>
    <x v="2"/>
    <x v="0"/>
    <d v="2020-07-14T00:00:00"/>
    <s v="Standard Class"/>
    <s v="Bajo"/>
    <s v="Texas"/>
    <s v="Bajo"/>
    <x v="6"/>
    <n v="3"/>
    <n v="0.2"/>
    <n v="17.350000000000001"/>
    <n v="55.91"/>
    <n v="4"/>
    <n v="154.24"/>
    <n v="192.8"/>
    <n v="48.2"/>
    <n v="38.56"/>
    <n v="136.89000000000001"/>
  </r>
  <r>
    <s v="Cosas de Oficina"/>
    <s v="Dallas"/>
    <s v="United States"/>
    <s v="Don Weiss"/>
    <s v="Newell"/>
    <d v="2021-03-06T00:00:00"/>
    <s v="Abierto"/>
    <s v="CA-2021-148642"/>
    <n v="75220"/>
    <x v="398"/>
    <x v="2"/>
    <x v="0"/>
    <d v="2021-03-12T00:00:00"/>
    <s v="Standard Class"/>
    <s v="Bajo"/>
    <s v="Texas"/>
    <s v="Bajo"/>
    <x v="6"/>
    <n v="4"/>
    <n v="0.2"/>
    <n v="4.76"/>
    <n v="20.632499999999993"/>
    <n v="4"/>
    <n v="63.49"/>
    <n v="79.362499999999997"/>
    <n v="19.840624999999999"/>
    <n v="15.8725"/>
    <n v="58.730000000000004"/>
  </r>
  <r>
    <s v="Cosas de Oficina"/>
    <s v="El Paso"/>
    <s v="United States"/>
    <s v="George Ashbrook"/>
    <s v="Dixon"/>
    <d v="2020-11-26T00:00:00"/>
    <s v="Cerrado"/>
    <s v="CA-2020-106915"/>
    <n v="79907"/>
    <x v="1272"/>
    <x v="2"/>
    <x v="0"/>
    <d v="2020-12-02T00:00:00"/>
    <s v="Standard Class"/>
    <s v="Bajo"/>
    <s v="Texas"/>
    <s v="Bajo"/>
    <x v="6"/>
    <n v="4"/>
    <n v="0.2"/>
    <n v="4.24"/>
    <n v="8.7050000000000001"/>
    <n v="4"/>
    <n v="17.86"/>
    <n v="22.324999999999999"/>
    <n v="5.5812499999999998"/>
    <n v="4.4649999999999999"/>
    <n v="13.62"/>
  </r>
  <r>
    <s v="Cosas de Oficina"/>
    <s v="Houston"/>
    <s v="United States"/>
    <s v="Rose O'Brian"/>
    <s v="Avery"/>
    <d v="2021-11-25T00:00:00"/>
    <s v="Cerrado"/>
    <s v="CA-2021-150266"/>
    <n v="77070"/>
    <x v="1349"/>
    <x v="2"/>
    <x v="0"/>
    <d v="2021-11-30T00:00:00"/>
    <s v="Standard Class"/>
    <s v="Bajo"/>
    <s v="Texas"/>
    <s v="Bajo"/>
    <x v="6"/>
    <n v="3"/>
    <n v="0.2"/>
    <n v="3.74"/>
    <n v="8.4124999999999996"/>
    <n v="4"/>
    <n v="18.690000000000001"/>
    <n v="23.362500000000001"/>
    <n v="5.8406250000000002"/>
    <n v="4.6725000000000003"/>
    <n v="14.950000000000001"/>
  </r>
  <r>
    <s v="Cosas de Oficina"/>
    <s v="Huntsville"/>
    <s v="United States"/>
    <s v="Janet Martin"/>
    <s v="Other"/>
    <d v="2021-01-01T00:00:00"/>
    <s v="Cerrado"/>
    <s v="CA-2021-151750"/>
    <n v="77340"/>
    <x v="703"/>
    <x v="2"/>
    <x v="0"/>
    <d v="2021-01-05T00:00:00"/>
    <s v="Standard Class"/>
    <s v="Bajo"/>
    <s v="Texas"/>
    <s v="Bajo"/>
    <x v="6"/>
    <n v="3"/>
    <n v="0.2"/>
    <n v="2.23"/>
    <n v="5.4149999999999991"/>
    <n v="4"/>
    <n v="12.74"/>
    <n v="15.924999999999999"/>
    <n v="3.9812499999999997"/>
    <n v="3.1850000000000001"/>
    <n v="10.51"/>
  </r>
  <r>
    <s v="Cosas de Oficina"/>
    <s v="Aurora"/>
    <s v="United States"/>
    <s v="Bobby Elias"/>
    <s v="Other"/>
    <d v="2021-01-21T00:00:00"/>
    <s v="Abierto"/>
    <s v="CA-2021-141782"/>
    <n v="60505"/>
    <x v="555"/>
    <x v="2"/>
    <x v="0"/>
    <d v="2021-01-25T00:00:00"/>
    <s v="Standard Class"/>
    <s v="Bajo"/>
    <s v="Illinois"/>
    <s v="Bajo"/>
    <x v="12"/>
    <n v="3"/>
    <n v="0.2"/>
    <n v="90.64"/>
    <n v="157.78499999999997"/>
    <n v="4"/>
    <n v="268.58"/>
    <n v="335.72499999999997"/>
    <n v="83.931249999999991"/>
    <n v="67.144999999999996"/>
    <n v="177.94"/>
  </r>
  <r>
    <s v="Cosas de Oficina"/>
    <s v="Dallas"/>
    <s v="United States"/>
    <s v="Russell D'Ascenzo"/>
    <s v="Alliance"/>
    <d v="2018-10-03T00:00:00"/>
    <s v="Cerrado"/>
    <s v="CA-2018-120775"/>
    <n v="75217"/>
    <x v="1375"/>
    <x v="2"/>
    <x v="0"/>
    <d v="2018-10-07T00:00:00"/>
    <s v="Standard Class"/>
    <s v="Bajo"/>
    <s v="Texas"/>
    <s v="Bajo"/>
    <x v="13"/>
    <n v="3"/>
    <n v="0.2"/>
    <n v="-3.77"/>
    <n v="-2.500000000001279E-3"/>
    <n v="4"/>
    <n v="15.07"/>
    <n v="18.837499999999999"/>
    <n v="4.7093749999999996"/>
    <n v="3.7675000000000001"/>
    <n v="18.84"/>
  </r>
  <r>
    <s v="Cosas de Oficina"/>
    <s v="Chicago"/>
    <s v="United States"/>
    <s v="Katherine Hughes"/>
    <s v="Avery"/>
    <d v="2020-07-30T00:00:00"/>
    <s v="Cerrado"/>
    <s v="CA-2020-137743"/>
    <n v="60623"/>
    <x v="1355"/>
    <x v="2"/>
    <x v="0"/>
    <d v="2020-08-04T00:00:00"/>
    <s v="Standard Class"/>
    <s v="Bajo"/>
    <s v="Illinois"/>
    <s v="Bajo"/>
    <x v="2"/>
    <n v="3"/>
    <n v="0.2"/>
    <n v="3.12"/>
    <n v="5.4325000000000001"/>
    <n v="4"/>
    <n v="9.25"/>
    <n v="11.5625"/>
    <n v="2.890625"/>
    <n v="2.3125"/>
    <n v="6.13"/>
  </r>
  <r>
    <s v="Cosas de Oficina"/>
    <s v="Plano"/>
    <s v="United States"/>
    <s v="Jason Fortune-"/>
    <s v="Avery"/>
    <d v="2021-05-19T00:00:00"/>
    <s v="Cerrado"/>
    <s v="CA-2021-122077"/>
    <n v="75023"/>
    <x v="1354"/>
    <x v="2"/>
    <x v="0"/>
    <d v="2021-05-25T00:00:00"/>
    <s v="Standard Class"/>
    <s v="Bajo"/>
    <s v="Texas"/>
    <s v="Bajo"/>
    <x v="2"/>
    <n v="4"/>
    <n v="0.2"/>
    <n v="4.3"/>
    <n v="7.6049999999999969"/>
    <n v="4"/>
    <n v="13.22"/>
    <n v="16.524999999999999"/>
    <n v="4.1312499999999996"/>
    <n v="3.3050000000000002"/>
    <n v="8.9200000000000017"/>
  </r>
  <r>
    <s v="Cosas de Oficina"/>
    <s v="Chicago"/>
    <s v="United States"/>
    <s v="Nora Preis"/>
    <s v="Other"/>
    <d v="2018-12-22T00:00:00"/>
    <s v="Abierto"/>
    <s v="CA-2018-142510"/>
    <n v="60623"/>
    <x v="995"/>
    <x v="2"/>
    <x v="0"/>
    <d v="2018-12-29T00:00:00"/>
    <s v="Standard Class"/>
    <s v="Bajo"/>
    <s v="Illinois"/>
    <s v="Bajo"/>
    <x v="10"/>
    <n v="5"/>
    <n v="0.2"/>
    <n v="44.96"/>
    <n v="75.967500000000001"/>
    <n v="4"/>
    <n v="124.03"/>
    <n v="155.03749999999999"/>
    <n v="38.759374999999999"/>
    <n v="31.0075"/>
    <n v="79.069999999999993"/>
  </r>
  <r>
    <s v="Cosas de Oficina"/>
    <s v="Chicago"/>
    <s v="United States"/>
    <s v="Bradley Drucker"/>
    <s v="Xerox"/>
    <d v="2018-10-14T00:00:00"/>
    <s v="Cerrado"/>
    <s v="US-2018-151015"/>
    <n v="60653"/>
    <x v="1376"/>
    <x v="2"/>
    <x v="0"/>
    <d v="2018-10-20T00:00:00"/>
    <s v="Standard Class"/>
    <s v="Bajo"/>
    <s v="Illinois"/>
    <s v="Bajo"/>
    <x v="10"/>
    <n v="4"/>
    <n v="0.2"/>
    <n v="6.94"/>
    <n v="11.725000000000001"/>
    <n v="4"/>
    <n v="19.14"/>
    <n v="23.925000000000001"/>
    <n v="5.9812500000000002"/>
    <n v="4.7850000000000001"/>
    <n v="12.2"/>
  </r>
  <r>
    <s v="Cosas de Oficina"/>
    <s v="Chicago"/>
    <s v="United States"/>
    <s v="Lena Cacioppo"/>
    <s v="Xerox"/>
    <d v="2021-09-23T00:00:00"/>
    <s v="Cerrado"/>
    <s v="US-2021-125647"/>
    <n v="60653"/>
    <x v="1011"/>
    <x v="2"/>
    <x v="0"/>
    <d v="2021-09-28T00:00:00"/>
    <s v="Standard Class"/>
    <s v="Bajo"/>
    <s v="Illinois"/>
    <s v="Bajo"/>
    <x v="10"/>
    <n v="3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Decatur"/>
    <s v="United States"/>
    <s v="Beth Paige"/>
    <s v="Xerox"/>
    <d v="2020-05-31T00:00:00"/>
    <s v="Abierto"/>
    <s v="CA-2020-150483"/>
    <n v="62521"/>
    <x v="972"/>
    <x v="2"/>
    <x v="0"/>
    <d v="2020-06-04T00:00:00"/>
    <s v="Standard Class"/>
    <s v="Bajo"/>
    <s v="Illinois"/>
    <s v="Bajo"/>
    <x v="10"/>
    <n v="3"/>
    <n v="0.2"/>
    <n v="6.7"/>
    <n v="11.324999999999999"/>
    <n v="4"/>
    <n v="18.5"/>
    <n v="23.125"/>
    <n v="5.78125"/>
    <n v="4.625"/>
    <n v="11.8"/>
  </r>
  <r>
    <s v="Cosas de Oficina"/>
    <s v="Allen"/>
    <s v="United States"/>
    <s v="Anna Gayman"/>
    <s v="Xerox"/>
    <d v="2019-05-07T00:00:00"/>
    <s v="Abierto"/>
    <s v="CA-2019-137512"/>
    <n v="75002"/>
    <x v="1173"/>
    <x v="2"/>
    <x v="0"/>
    <d v="2019-05-12T00:00:00"/>
    <s v="Standard Class"/>
    <s v="Bajo"/>
    <s v="Texas"/>
    <s v="Bajo"/>
    <x v="10"/>
    <n v="3"/>
    <n v="0.2"/>
    <n v="5.38"/>
    <n v="9.3649999999999984"/>
    <n v="4"/>
    <n v="15.94"/>
    <n v="19.924999999999997"/>
    <n v="4.9812499999999993"/>
    <n v="3.9849999999999999"/>
    <n v="10.559999999999999"/>
  </r>
  <r>
    <s v="Cosas de Oficina"/>
    <s v="Austin"/>
    <s v="United States"/>
    <s v="Evan Bailliet"/>
    <s v="Xerox"/>
    <d v="2019-11-28T00:00:00"/>
    <s v="Cerrado"/>
    <s v="CA-2019-142930"/>
    <n v="78745"/>
    <x v="656"/>
    <x v="2"/>
    <x v="0"/>
    <d v="2019-12-02T00:00:00"/>
    <s v="Standard Class"/>
    <s v="Bajo"/>
    <s v="Texas"/>
    <s v="Bajo"/>
    <x v="10"/>
    <n v="3"/>
    <n v="0.2"/>
    <n v="117.43"/>
    <n v="201.31"/>
    <n v="4"/>
    <n v="335.52"/>
    <n v="419.4"/>
    <n v="104.85"/>
    <n v="83.88"/>
    <n v="218.08999999999997"/>
  </r>
  <r>
    <s v="Cosas de Oficina"/>
    <s v="Port Arthur"/>
    <s v="United States"/>
    <s v="Meg Tillman"/>
    <s v="Other"/>
    <d v="2020-12-27T00:00:00"/>
    <s v="Abierto"/>
    <s v="CA-2020-162726"/>
    <n v="77642"/>
    <x v="1377"/>
    <x v="2"/>
    <x v="0"/>
    <d v="2021-01-02T00:00:00"/>
    <s v="Standard Class"/>
    <s v="Bajo"/>
    <s v="Texas"/>
    <s v="Bajo"/>
    <x v="10"/>
    <n v="4"/>
    <n v="0.2"/>
    <n v="7.4"/>
    <n v="13.319999999999997"/>
    <n v="4"/>
    <n v="23.68"/>
    <n v="29.599999999999998"/>
    <n v="7.3999999999999995"/>
    <n v="5.92"/>
    <n v="16.28"/>
  </r>
  <r>
    <s v="Cosas de Oficina"/>
    <s v="Skokie"/>
    <s v="United States"/>
    <s v="Corey-Lock"/>
    <s v="Staple magnet"/>
    <d v="2018-12-27T00:00:00"/>
    <s v="Abierto"/>
    <s v="CA-2018-162866"/>
    <n v="60076"/>
    <x v="683"/>
    <x v="2"/>
    <x v="0"/>
    <d v="2018-12-31T00:00:00"/>
    <s v="Standard Class"/>
    <s v="Bajo"/>
    <s v="Illinois"/>
    <s v="Bajo"/>
    <x v="4"/>
    <n v="3"/>
    <n v="0.2"/>
    <n v="3"/>
    <n v="10.504999999999999"/>
    <n v="4"/>
    <n v="30.02"/>
    <n v="37.524999999999999"/>
    <n v="9.3812499999999996"/>
    <n v="7.5049999999999999"/>
    <n v="27.02"/>
  </r>
  <r>
    <s v="Cosas de Oficina"/>
    <s v="Austin"/>
    <s v="United States"/>
    <s v="Randy Bradley"/>
    <s v="Carina"/>
    <d v="2021-10-23T00:00:00"/>
    <s v="Cerrado"/>
    <s v="CA-2021-106068"/>
    <n v="78745"/>
    <x v="1121"/>
    <x v="2"/>
    <x v="0"/>
    <d v="2021-10-28T00:00:00"/>
    <s v="Standard Class"/>
    <s v="Bajo"/>
    <s v="Texas"/>
    <s v="Bajo"/>
    <x v="4"/>
    <n v="3"/>
    <n v="0.2"/>
    <n v="-58.31"/>
    <n v="6.4749999999999659"/>
    <n v="4"/>
    <n v="259.14"/>
    <n v="323.92499999999995"/>
    <n v="80.981249999999989"/>
    <n v="64.784999999999997"/>
    <n v="317.45"/>
  </r>
  <r>
    <s v="Cosas de Oficina"/>
    <s v="Aurora"/>
    <s v="United States"/>
    <s v="Liz Preis"/>
    <s v="Acme"/>
    <d v="2021-01-30T00:00:00"/>
    <s v="Abierto"/>
    <s v="CA-2021-121790"/>
    <n v="60505"/>
    <x v="557"/>
    <x v="2"/>
    <x v="0"/>
    <d v="2021-02-06T00:00:00"/>
    <s v="Standard Class"/>
    <s v="Bajo"/>
    <s v="Illinois"/>
    <s v="Bajo"/>
    <x v="14"/>
    <n v="5"/>
    <n v="0.2"/>
    <n v="2.77"/>
    <n v="10.689999999999994"/>
    <n v="4"/>
    <n v="31.68"/>
    <n v="39.599999999999994"/>
    <n v="9.8999999999999986"/>
    <n v="7.92"/>
    <n v="28.91"/>
  </r>
  <r>
    <s v="Cosas de Oficina"/>
    <s v="Bloomington"/>
    <s v="United States"/>
    <s v="Mick Crebagga"/>
    <s v="Newell"/>
    <d v="2019-12-17T00:00:00"/>
    <s v="Cerrado"/>
    <s v="US-2019-129637"/>
    <n v="61701"/>
    <x v="1117"/>
    <x v="2"/>
    <x v="0"/>
    <d v="2019-12-22T00:00:00"/>
    <s v="Standard Class"/>
    <s v="Bajo"/>
    <s v="Illinois"/>
    <s v="Bajo"/>
    <x v="6"/>
    <n v="3"/>
    <n v="0.2"/>
    <n v="1.48"/>
    <n v="4.76"/>
    <n v="5"/>
    <n v="13.12"/>
    <n v="16.399999999999999"/>
    <n v="3.2799999999999994"/>
    <n v="2.6239999999999997"/>
    <n v="11.639999999999999"/>
  </r>
  <r>
    <s v="Cosas de Oficina"/>
    <s v="Coppell"/>
    <s v="United States"/>
    <s v="John Dryer"/>
    <s v="Sanford"/>
    <d v="2021-09-04T00:00:00"/>
    <s v="Abierto"/>
    <s v="CA-2021-152485"/>
    <n v="75019"/>
    <x v="170"/>
    <x v="2"/>
    <x v="0"/>
    <d v="2021-09-08T00:00:00"/>
    <s v="Standard Class"/>
    <s v="Bajo"/>
    <s v="Texas"/>
    <s v="Bajo"/>
    <x v="6"/>
    <n v="3"/>
    <n v="0.2"/>
    <n v="3.77"/>
    <n v="7.0499999999999989"/>
    <n v="5"/>
    <n v="13.12"/>
    <n v="16.399999999999999"/>
    <n v="3.2799999999999994"/>
    <n v="2.6239999999999997"/>
    <n v="9.35"/>
  </r>
  <r>
    <s v="Cosas de Oficina"/>
    <s v="Mcallen"/>
    <s v="United States"/>
    <s v="Chloris Kastensmidt"/>
    <s v="Boston"/>
    <d v="2020-07-23T00:00:00"/>
    <s v="Cerrado"/>
    <s v="CA-2020-112256"/>
    <n v="78501"/>
    <x v="400"/>
    <x v="2"/>
    <x v="0"/>
    <d v="2020-07-28T00:00:00"/>
    <s v="Standard Class"/>
    <s v="Bajo"/>
    <s v="Texas"/>
    <s v="Bajo"/>
    <x v="6"/>
    <n v="3"/>
    <n v="0.2"/>
    <n v="15.39"/>
    <n v="59.370000000000005"/>
    <n v="5"/>
    <n v="175.92"/>
    <n v="219.89999999999998"/>
    <n v="43.98"/>
    <n v="35.183999999999997"/>
    <n v="160.52999999999997"/>
  </r>
  <r>
    <s v="Cosas de Oficina"/>
    <s v="Oswego"/>
    <s v="United States"/>
    <s v="Shahid Shariari"/>
    <s v="Acco"/>
    <d v="2018-09-07T00:00:00"/>
    <s v="Cerrado"/>
    <s v="CA-2018-126193"/>
    <n v="60543"/>
    <x v="985"/>
    <x v="2"/>
    <x v="0"/>
    <d v="2018-09-14T00:00:00"/>
    <s v="Standard Class"/>
    <s v="Bajo"/>
    <s v="Illinois"/>
    <s v="Bajo"/>
    <x v="13"/>
    <n v="5"/>
    <n v="0.2"/>
    <n v="4.1100000000000003"/>
    <n v="7.3999999999999986"/>
    <n v="5"/>
    <n v="13.16"/>
    <n v="16.45"/>
    <n v="3.29"/>
    <n v="2.6320000000000001"/>
    <n v="9.0500000000000007"/>
  </r>
  <r>
    <s v="Cosas de Oficina"/>
    <s v="El Paso"/>
    <s v="United States"/>
    <s v="Shahid Collister"/>
    <s v="Other"/>
    <d v="2018-03-01T00:00:00"/>
    <s v="Cerrado"/>
    <s v="CA-2018-131009"/>
    <n v="79907"/>
    <x v="1300"/>
    <x v="2"/>
    <x v="0"/>
    <d v="2018-03-05T00:00:00"/>
    <s v="Standard Class"/>
    <s v="Bajo"/>
    <s v="Texas"/>
    <s v="Bajo"/>
    <x v="13"/>
    <n v="3"/>
    <n v="0.2"/>
    <n v="-3.53"/>
    <n v="1.1799999999999962"/>
    <n v="5"/>
    <n v="18.84"/>
    <n v="23.549999999999997"/>
    <n v="4.7099999999999991"/>
    <n v="3.7679999999999998"/>
    <n v="22.37"/>
  </r>
  <r>
    <s v="Cosas de Oficina"/>
    <s v="Chicago"/>
    <s v="United States"/>
    <s v="Christopher Martinez"/>
    <s v="Avery"/>
    <d v="2021-11-23T00:00:00"/>
    <s v="Cerrado"/>
    <s v="CA-2021-119746"/>
    <n v="60610"/>
    <x v="743"/>
    <x v="2"/>
    <x v="0"/>
    <d v="2021-11-27T00:00:00"/>
    <s v="Standard Class"/>
    <s v="Bajo"/>
    <s v="Illinois"/>
    <s v="Bajo"/>
    <x v="2"/>
    <n v="3"/>
    <n v="0.2"/>
    <n v="4.18"/>
    <n v="7.0599999999999987"/>
    <n v="5"/>
    <n v="11.52"/>
    <n v="14.399999999999999"/>
    <n v="2.8799999999999994"/>
    <n v="2.3039999999999998"/>
    <n v="7.34"/>
  </r>
  <r>
    <s v="Cosas de Oficina"/>
    <s v="Chicago"/>
    <s v="United States"/>
    <s v="Rob Lucas"/>
    <s v="Universal"/>
    <d v="2020-09-02T00:00:00"/>
    <s v="Abierto"/>
    <s v="CA-2020-144764"/>
    <n v="60623"/>
    <x v="2"/>
    <x v="2"/>
    <x v="0"/>
    <d v="2020-09-08T00:00:00"/>
    <s v="Standard Class"/>
    <s v="Bajo"/>
    <s v="Illinois"/>
    <s v="Bajo"/>
    <x v="2"/>
    <n v="4"/>
    <n v="0.2"/>
    <n v="9.8699999999999992"/>
    <n v="17.18"/>
    <n v="5"/>
    <n v="29.24"/>
    <n v="36.549999999999997"/>
    <n v="7.31"/>
    <n v="5.8479999999999999"/>
    <n v="19.369999999999997"/>
  </r>
  <r>
    <s v="Cosas de Oficina"/>
    <s v="Chicago"/>
    <s v="United States"/>
    <s v="Craig Reiter"/>
    <s v="Xerox"/>
    <d v="2020-06-12T00:00:00"/>
    <s v="Cerrado"/>
    <s v="CA-2020-164035"/>
    <n v="60610"/>
    <x v="1346"/>
    <x v="2"/>
    <x v="0"/>
    <d v="2020-06-17T00:00:00"/>
    <s v="Standard Class"/>
    <s v="Bajo"/>
    <s v="Illinois"/>
    <s v="Bajo"/>
    <x v="10"/>
    <n v="3"/>
    <n v="0.2"/>
    <n v="8.3800000000000008"/>
    <n v="14.159999999999998"/>
    <n v="5"/>
    <n v="23.12"/>
    <n v="28.9"/>
    <n v="5.78"/>
    <n v="4.6240000000000006"/>
    <n v="14.74"/>
  </r>
  <r>
    <s v="Cosas de Oficina"/>
    <s v="Chicago"/>
    <s v="United States"/>
    <s v="Sean Christensen"/>
    <s v="HP"/>
    <d v="2021-08-28T00:00:00"/>
    <s v="Cerrado"/>
    <s v="CA-2021-146920"/>
    <n v="60623"/>
    <x v="1378"/>
    <x v="2"/>
    <x v="0"/>
    <d v="2021-09-01T00:00:00"/>
    <s v="Standard Class"/>
    <s v="Bajo"/>
    <s v="Illinois"/>
    <s v="Bajo"/>
    <x v="10"/>
    <n v="3"/>
    <n v="0.2"/>
    <n v="9.35"/>
    <n v="16.03"/>
    <n v="5"/>
    <n v="26.72"/>
    <n v="33.4"/>
    <n v="6.6799999999999988"/>
    <n v="5.3439999999999994"/>
    <n v="17.369999999999997"/>
  </r>
  <r>
    <s v="Cosas de Oficina"/>
    <s v="Amarillo"/>
    <s v="United States"/>
    <s v="Neoma Murray"/>
    <s v="Xerox"/>
    <d v="2020-01-07T00:00:00"/>
    <s v="Cerrado"/>
    <s v="CA-2020-158806"/>
    <n v="79109"/>
    <x v="745"/>
    <x v="2"/>
    <x v="0"/>
    <d v="2020-01-11T00:00:00"/>
    <s v="Standard Class"/>
    <s v="Bajo"/>
    <s v="Texas"/>
    <s v="Bajo"/>
    <x v="10"/>
    <n v="3"/>
    <n v="0.2"/>
    <n v="9.07"/>
    <n v="15.549999999999997"/>
    <n v="5"/>
    <n v="25.92"/>
    <n v="32.4"/>
    <n v="6.4799999999999995"/>
    <n v="5.1840000000000002"/>
    <n v="16.850000000000001"/>
  </r>
  <r>
    <s v="Cosas de Oficina"/>
    <s v="Houston"/>
    <s v="United States"/>
    <s v="Alex Grayson"/>
    <s v="Xerox"/>
    <d v="2021-12-22T00:00:00"/>
    <s v="Cerrado"/>
    <s v="CA-2021-104927"/>
    <n v="77095"/>
    <x v="640"/>
    <x v="2"/>
    <x v="0"/>
    <d v="2021-12-26T00:00:00"/>
    <s v="Standard Class"/>
    <s v="Bajo"/>
    <s v="Texas"/>
    <s v="Bajo"/>
    <x v="10"/>
    <n v="3"/>
    <n v="0.2"/>
    <n v="26.56"/>
    <n v="45.53"/>
    <n v="5"/>
    <n v="75.88"/>
    <n v="94.85"/>
    <n v="18.969999999999995"/>
    <n v="15.175999999999998"/>
    <n v="49.319999999999993"/>
  </r>
  <r>
    <s v="Cosas de Oficina"/>
    <s v="Houston"/>
    <s v="United States"/>
    <s v="Alex Grayson"/>
    <s v="Xerox"/>
    <d v="2021-12-22T00:00:00"/>
    <s v="Cerrado"/>
    <s v="CA-2021-104927"/>
    <n v="77095"/>
    <x v="711"/>
    <x v="2"/>
    <x v="0"/>
    <d v="2021-12-26T00:00:00"/>
    <s v="Standard Class"/>
    <s v="Bajo"/>
    <s v="Texas"/>
    <s v="Bajo"/>
    <x v="10"/>
    <n v="3"/>
    <n v="0.2"/>
    <n v="9.07"/>
    <n v="15.549999999999997"/>
    <n v="5"/>
    <n v="25.92"/>
    <n v="32.4"/>
    <n v="6.4799999999999995"/>
    <n v="5.1840000000000002"/>
    <n v="16.850000000000001"/>
  </r>
  <r>
    <s v="Cosas de Oficina"/>
    <s v="Houston"/>
    <s v="United States"/>
    <s v="Karen Daniels"/>
    <s v="Wirebound"/>
    <d v="2018-11-11T00:00:00"/>
    <s v="Cerrado"/>
    <s v="CA-2018-165309"/>
    <n v="77095"/>
    <x v="362"/>
    <x v="2"/>
    <x v="0"/>
    <d v="2018-11-15T00:00:00"/>
    <s v="Standard Class"/>
    <s v="Bajo"/>
    <s v="Texas"/>
    <s v="Bajo"/>
    <x v="10"/>
    <n v="3"/>
    <n v="0.2"/>
    <n v="7.87"/>
    <n v="13.3"/>
    <n v="5"/>
    <n v="21.72"/>
    <n v="27.15"/>
    <n v="5.4299999999999988"/>
    <n v="4.3439999999999994"/>
    <n v="13.849999999999998"/>
  </r>
  <r>
    <s v="Cosas de Oficina"/>
    <s v="San Antonio"/>
    <s v="United States"/>
    <s v="Liz Thompson"/>
    <s v="TOPS"/>
    <d v="2020-03-13T00:00:00"/>
    <s v="Cerrado"/>
    <s v="CA-2020-159373"/>
    <n v="78207"/>
    <x v="1143"/>
    <x v="2"/>
    <x v="0"/>
    <d v="2020-03-18T00:00:00"/>
    <s v="Standard Class"/>
    <s v="Bajo"/>
    <s v="Texas"/>
    <s v="Bajo"/>
    <x v="10"/>
    <n v="3"/>
    <n v="0.2"/>
    <n v="24.53"/>
    <n v="42.05"/>
    <n v="5"/>
    <n v="70.08"/>
    <n v="87.6"/>
    <n v="17.52"/>
    <n v="14.016"/>
    <n v="45.55"/>
  </r>
  <r>
    <s v="Cosas de Oficina"/>
    <s v="Carol Stream"/>
    <s v="United States"/>
    <s v="Rob Haberlin"/>
    <s v="Advantus"/>
    <d v="2019-07-02T00:00:00"/>
    <s v="Cerrado"/>
    <s v="CA-2019-157322"/>
    <n v="60188"/>
    <x v="457"/>
    <x v="2"/>
    <x v="0"/>
    <d v="2019-07-06T00:00:00"/>
    <s v="Standard Class"/>
    <s v="Bajo"/>
    <s v="Illinois"/>
    <s v="Bajo"/>
    <x v="4"/>
    <n v="3"/>
    <n v="0.2"/>
    <n v="6"/>
    <n v="23.149999999999991"/>
    <n v="5"/>
    <n v="68.599999999999994"/>
    <n v="85.749999999999986"/>
    <n v="17.149999999999999"/>
    <n v="13.719999999999999"/>
    <n v="62.599999999999994"/>
  </r>
  <r>
    <s v="Cosas de Oficina"/>
    <s v="Chicago"/>
    <s v="United States"/>
    <s v="Darren Koutras"/>
    <s v="FelBajoes"/>
    <d v="2018-11-24T00:00:00"/>
    <s v="Cerrado"/>
    <s v="CA-2018-163034"/>
    <n v="60610"/>
    <x v="1379"/>
    <x v="2"/>
    <x v="0"/>
    <d v="2018-11-28T00:00:00"/>
    <s v="Standard Class"/>
    <s v="Bajo"/>
    <s v="Illinois"/>
    <s v="Bajo"/>
    <x v="4"/>
    <n v="3"/>
    <n v="0.2"/>
    <n v="-8.08"/>
    <n v="153.46999999999991"/>
    <n v="5"/>
    <n v="646.20000000000005"/>
    <n v="807.75"/>
    <n v="161.55000000000001"/>
    <n v="129.24"/>
    <n v="654.28000000000009"/>
  </r>
  <r>
    <s v="Cosas de Oficina"/>
    <s v="Chicago"/>
    <s v="United States"/>
    <s v="John Huston"/>
    <s v="Other"/>
    <d v="2021-07-09T00:00:00"/>
    <s v="Abierto"/>
    <s v="CA-2021-132122"/>
    <n v="60610"/>
    <x v="1115"/>
    <x v="2"/>
    <x v="0"/>
    <d v="2021-07-14T00:00:00"/>
    <s v="Standard Class"/>
    <s v="Bajo"/>
    <s v="Illinois"/>
    <s v="Bajo"/>
    <x v="4"/>
    <n v="3"/>
    <n v="0.2"/>
    <n v="14.31"/>
    <n v="71.539999999999992"/>
    <n v="5"/>
    <n v="228.92"/>
    <n v="286.14999999999998"/>
    <n v="57.23"/>
    <n v="45.783999999999999"/>
    <n v="214.60999999999999"/>
  </r>
  <r>
    <s v="Cosas de Oficina"/>
    <s v="Huntsville"/>
    <s v="United States"/>
    <s v="Janet Martin"/>
    <s v="SAFCO"/>
    <d v="2021-01-01T00:00:00"/>
    <s v="Cerrado"/>
    <s v="CA-2021-151750"/>
    <n v="77340"/>
    <x v="418"/>
    <x v="2"/>
    <x v="0"/>
    <d v="2021-01-05T00:00:00"/>
    <s v="Standard Class"/>
    <s v="Bajo"/>
    <s v="Texas"/>
    <s v="Bajo"/>
    <x v="4"/>
    <n v="3"/>
    <n v="0.2"/>
    <n v="-107.96"/>
    <n v="5.67999999999995"/>
    <n v="5"/>
    <n v="454.56"/>
    <n v="568.19999999999993"/>
    <n v="113.64"/>
    <n v="90.912000000000006"/>
    <n v="562.52"/>
  </r>
  <r>
    <s v="Cosas de Oficina"/>
    <s v="Arlington Heights"/>
    <s v="United States"/>
    <s v="Sung Chung"/>
    <s v="Newell"/>
    <d v="2020-11-11T00:00:00"/>
    <s v="Abierto"/>
    <s v="CA-2020-103128"/>
    <n v="60004"/>
    <x v="501"/>
    <x v="2"/>
    <x v="0"/>
    <d v="2020-11-15T00:00:00"/>
    <s v="Standard Class"/>
    <s v="Bajo"/>
    <s v="Illinois"/>
    <s v="Bajo"/>
    <x v="6"/>
    <n v="3"/>
    <n v="0.2"/>
    <n v="1.23"/>
    <n v="4.7575000000000003"/>
    <n v="6"/>
    <n v="14.11"/>
    <n v="17.637499999999999"/>
    <n v="2.9395833333333332"/>
    <n v="2.3516666666666666"/>
    <n v="12.879999999999999"/>
  </r>
  <r>
    <s v="Cosas de Oficina"/>
    <s v="Decatur"/>
    <s v="United States"/>
    <s v="Joy Smith"/>
    <s v="Newell"/>
    <d v="2021-02-16T00:00:00"/>
    <s v="Abierto"/>
    <s v="CA-2021-163265"/>
    <n v="62521"/>
    <x v="512"/>
    <x v="2"/>
    <x v="0"/>
    <d v="2021-02-21T00:00:00"/>
    <s v="Standard Class"/>
    <s v="Bajo"/>
    <s v="Illinois"/>
    <s v="Bajo"/>
    <x v="6"/>
    <n v="3"/>
    <n v="0.2"/>
    <n v="3.5"/>
    <n v="10.5075"/>
    <n v="6"/>
    <n v="28.03"/>
    <n v="35.037500000000001"/>
    <n v="5.8395833333333336"/>
    <n v="4.6716666666666669"/>
    <n v="24.53"/>
  </r>
  <r>
    <s v="Cosas de Oficina"/>
    <s v="Chicago"/>
    <s v="United States"/>
    <s v="Russell D'Ascenzo"/>
    <s v="Peel &amp; Seel"/>
    <d v="2021-11-18T00:00:00"/>
    <s v="Cerrado"/>
    <s v="CA-2021-160122"/>
    <n v="60623"/>
    <x v="1328"/>
    <x v="2"/>
    <x v="0"/>
    <d v="2021-11-23T00:00:00"/>
    <s v="Standard Class"/>
    <s v="Bajo"/>
    <s v="Illinois"/>
    <s v="Bajo"/>
    <x v="12"/>
    <n v="3"/>
    <n v="0.2"/>
    <n v="20.84"/>
    <n v="34.734999999999999"/>
    <n v="6"/>
    <n v="55.58"/>
    <n v="69.474999999999994"/>
    <n v="11.579166666666666"/>
    <n v="9.2633333333333336"/>
    <n v="34.739999999999995"/>
  </r>
  <r>
    <s v="Cosas de Oficina"/>
    <s v="Chicago"/>
    <s v="United States"/>
    <s v="Jennifer Jackson"/>
    <s v="OIC"/>
    <d v="2019-03-05T00:00:00"/>
    <s v="Cerrado"/>
    <s v="CA-2019-151785"/>
    <n v="60623"/>
    <x v="1111"/>
    <x v="2"/>
    <x v="0"/>
    <d v="2019-03-10T00:00:00"/>
    <s v="Standard Class"/>
    <s v="Bajo"/>
    <s v="Illinois"/>
    <s v="Bajo"/>
    <x v="13"/>
    <n v="3"/>
    <n v="0.2"/>
    <n v="2.4900000000000002"/>
    <n v="4.2649999999999988"/>
    <n v="6"/>
    <n v="7.1"/>
    <n v="8.8749999999999982"/>
    <n v="1.4791666666666665"/>
    <n v="1.1833333333333333"/>
    <n v="4.6099999999999994"/>
  </r>
  <r>
    <s v="Cosas de Oficina"/>
    <s v="Quincy"/>
    <s v="United States"/>
    <s v="Nathan Gelder"/>
    <s v="Avery"/>
    <d v="2019-11-05T00:00:00"/>
    <s v="Cerrado"/>
    <s v="CA-2019-103961"/>
    <n v="62301"/>
    <x v="617"/>
    <x v="2"/>
    <x v="0"/>
    <d v="2019-11-09T00:00:00"/>
    <s v="Standard Class"/>
    <s v="Bajo"/>
    <s v="Illinois"/>
    <s v="Bajo"/>
    <x v="2"/>
    <n v="3"/>
    <n v="0.2"/>
    <n v="6.44"/>
    <n v="11.395"/>
    <n v="6"/>
    <n v="19.82"/>
    <n v="24.774999999999999"/>
    <n v="4.1291666666666664"/>
    <n v="3.3033333333333332"/>
    <n v="13.379999999999999"/>
  </r>
  <r>
    <s v="Cosas de Oficina"/>
    <s v="Chicago"/>
    <s v="United States"/>
    <s v="Sean Christensen"/>
    <s v="Xerox"/>
    <d v="2021-08-28T00:00:00"/>
    <s v="Cerrado"/>
    <s v="CA-2021-146920"/>
    <n v="60623"/>
    <x v="219"/>
    <x v="2"/>
    <x v="0"/>
    <d v="2021-09-01T00:00:00"/>
    <s v="Standard Class"/>
    <s v="Bajo"/>
    <s v="Illinois"/>
    <s v="Bajo"/>
    <x v="10"/>
    <n v="3"/>
    <n v="0.2"/>
    <n v="7.92"/>
    <n v="14.254999999999995"/>
    <n v="6"/>
    <n v="25.34"/>
    <n v="31.674999999999997"/>
    <n v="5.2791666666666668"/>
    <n v="4.2233333333333336"/>
    <n v="17.420000000000002"/>
  </r>
  <r>
    <s v="Cosas de Oficina"/>
    <s v="Houston"/>
    <s v="United States"/>
    <s v="Kean Takahito"/>
    <s v="Other"/>
    <d v="2018-09-08T00:00:00"/>
    <s v="Cerrado"/>
    <s v="CA-2018-146283"/>
    <n v="77036"/>
    <x v="67"/>
    <x v="2"/>
    <x v="0"/>
    <d v="2018-09-15T00:00:00"/>
    <s v="Standard Class"/>
    <s v="Bajo"/>
    <s v="Texas"/>
    <s v="Bajo"/>
    <x v="10"/>
    <n v="5"/>
    <n v="0.2"/>
    <n v="61.46"/>
    <n v="106.98750000000001"/>
    <n v="6"/>
    <n v="182.11"/>
    <n v="227.63750000000002"/>
    <n v="37.939583333333339"/>
    <n v="30.35166666666667"/>
    <n v="120.65"/>
  </r>
  <r>
    <s v="Cosas de Oficina"/>
    <s v="Houston"/>
    <s v="United States"/>
    <s v="Jeremy Pistek"/>
    <s v="REDIFORM"/>
    <d v="2019-01-30T00:00:00"/>
    <s v="Cerrado"/>
    <s v="CA-2019-145401"/>
    <n v="77070"/>
    <x v="1380"/>
    <x v="2"/>
    <x v="0"/>
    <d v="2019-02-04T00:00:00"/>
    <s v="Standard Class"/>
    <s v="Bajo"/>
    <s v="Texas"/>
    <s v="Bajo"/>
    <x v="10"/>
    <n v="3"/>
    <n v="0.2"/>
    <n v="5.01"/>
    <n v="8.5849999999999991"/>
    <n v="6"/>
    <n v="14.3"/>
    <n v="17.875"/>
    <n v="2.9791666666666665"/>
    <n v="2.3833333333333333"/>
    <n v="9.2900000000000009"/>
  </r>
  <r>
    <s v="Cosas de Oficina"/>
    <s v="Houston"/>
    <s v="United States"/>
    <s v="Eric Hoffmann"/>
    <s v="Tennsco"/>
    <d v="2020-11-19T00:00:00"/>
    <s v="Cerrado"/>
    <s v="US-2020-110156"/>
    <n v="77041"/>
    <x v="194"/>
    <x v="2"/>
    <x v="0"/>
    <d v="2020-11-24T00:00:00"/>
    <s v="Standard Class"/>
    <s v="Bajo"/>
    <s v="Texas"/>
    <s v="Bajo"/>
    <x v="4"/>
    <n v="3"/>
    <n v="0.2"/>
    <n v="-16.36"/>
    <n v="8.8149999999999977"/>
    <n v="6"/>
    <n v="100.7"/>
    <n v="125.875"/>
    <n v="20.979166666666668"/>
    <n v="16.783333333333335"/>
    <n v="117.06"/>
  </r>
  <r>
    <s v="Cosas de Oficina"/>
    <s v="Chicago"/>
    <s v="United States"/>
    <s v="Christy Brittain"/>
    <s v="Newell"/>
    <d v="2020-05-03T00:00:00"/>
    <s v="Cerrado"/>
    <s v="CA-2020-163398"/>
    <n v="60653"/>
    <x v="1381"/>
    <x v="2"/>
    <x v="0"/>
    <d v="2020-05-08T00:00:00"/>
    <s v="Standard Class"/>
    <s v="Bajo"/>
    <s v="Illinois"/>
    <s v="Bajo"/>
    <x v="6"/>
    <n v="3"/>
    <n v="0.2"/>
    <n v="2.74"/>
    <n v="9.5849999999999937"/>
    <n v="7"/>
    <n v="27.38"/>
    <n v="34.224999999999994"/>
    <n v="4.8892857142857142"/>
    <n v="3.9114285714285715"/>
    <n v="24.64"/>
  </r>
  <r>
    <s v="Cosas de Oficina"/>
    <s v="Rockford"/>
    <s v="United States"/>
    <s v="Dana Kaydos"/>
    <s v="Boston"/>
    <d v="2019-09-25T00:00:00"/>
    <s v="Abierto"/>
    <s v="CA-2019-139738"/>
    <n v="61107"/>
    <x v="1024"/>
    <x v="2"/>
    <x v="0"/>
    <d v="2019-09-29T00:00:00"/>
    <s v="Standard Class"/>
    <s v="Bajo"/>
    <s v="Illinois"/>
    <s v="Bajo"/>
    <x v="6"/>
    <n v="3"/>
    <n v="0.2"/>
    <n v="12.87"/>
    <n v="45.055000000000007"/>
    <n v="7"/>
    <n v="128.74"/>
    <n v="160.92500000000001"/>
    <n v="22.989285714285714"/>
    <n v="18.391428571428573"/>
    <n v="115.87"/>
  </r>
  <r>
    <s v="Cosas de Oficina"/>
    <s v="Coppell"/>
    <s v="United States"/>
    <s v="John Dryer"/>
    <s v="Crayola"/>
    <d v="2021-09-04T00:00:00"/>
    <s v="Abierto"/>
    <s v="CA-2021-152485"/>
    <n v="75019"/>
    <x v="1220"/>
    <x v="2"/>
    <x v="0"/>
    <d v="2021-09-08T00:00:00"/>
    <s v="Standard Class"/>
    <s v="Bajo"/>
    <s v="Texas"/>
    <s v="Bajo"/>
    <x v="6"/>
    <n v="3"/>
    <n v="0.2"/>
    <n v="3.19"/>
    <n v="5.7374999999999989"/>
    <n v="7"/>
    <n v="10.19"/>
    <n v="12.737499999999999"/>
    <n v="1.8196428571428571"/>
    <n v="1.4557142857142857"/>
    <n v="7"/>
  </r>
  <r>
    <s v="Cosas de Oficina"/>
    <s v="Houston"/>
    <s v="United States"/>
    <s v="James Galang"/>
    <s v="Xerox"/>
    <d v="2019-05-12T00:00:00"/>
    <s v="Cerrado"/>
    <s v="CA-2019-131856"/>
    <n v="77041"/>
    <x v="600"/>
    <x v="2"/>
    <x v="0"/>
    <d v="2019-05-17T00:00:00"/>
    <s v="Standard Class"/>
    <s v="Bajo"/>
    <s v="Texas"/>
    <s v="Bajo"/>
    <x v="10"/>
    <n v="3"/>
    <n v="0.2"/>
    <n v="41.57"/>
    <n v="73.544999999999987"/>
    <n v="7"/>
    <n v="127.9"/>
    <n v="159.875"/>
    <n v="22.839285714285715"/>
    <n v="18.271428571428572"/>
    <n v="86.330000000000013"/>
  </r>
  <r>
    <s v="Cosas de Oficina"/>
    <s v="Huntsville"/>
    <s v="United States"/>
    <s v="Ed Jacobs"/>
    <s v="Xerox"/>
    <d v="2018-12-16T00:00:00"/>
    <s v="Abierto"/>
    <s v="CA-2018-108273"/>
    <n v="77340"/>
    <x v="1154"/>
    <x v="2"/>
    <x v="0"/>
    <d v="2018-12-21T00:00:00"/>
    <s v="Standard Class"/>
    <s v="Bajo"/>
    <s v="Texas"/>
    <s v="Bajo"/>
    <x v="10"/>
    <n v="3"/>
    <n v="0.2"/>
    <n v="12.7"/>
    <n v="21.772499999999997"/>
    <n v="7"/>
    <n v="36.29"/>
    <n v="45.362499999999997"/>
    <n v="6.4803571428571427"/>
    <n v="5.1842857142857142"/>
    <n v="23.59"/>
  </r>
  <r>
    <s v="Cosas de Oficina"/>
    <s v="Plano"/>
    <s v="United States"/>
    <s v="Sam Craven"/>
    <s v="SAFCO"/>
    <d v="2018-06-20T00:00:00"/>
    <s v="Abierto"/>
    <s v="CA-2018-166863"/>
    <n v="75023"/>
    <x v="72"/>
    <x v="2"/>
    <x v="0"/>
    <d v="2018-06-24T00:00:00"/>
    <s v="Standard Class"/>
    <s v="Bajo"/>
    <s v="Texas"/>
    <s v="Bajo"/>
    <x v="4"/>
    <n v="3"/>
    <n v="0.2"/>
    <n v="-127.37"/>
    <n v="2.4999999999408828E-3"/>
    <n v="7"/>
    <n v="509.49"/>
    <n v="636.86249999999995"/>
    <n v="90.980357142857144"/>
    <n v="72.784285714285716"/>
    <n v="636.86"/>
  </r>
  <r>
    <s v="Cosas de Oficina"/>
    <s v="Dallas"/>
    <s v="United States"/>
    <s v="Guy Armstrong"/>
    <s v="Staple remover"/>
    <d v="2021-12-25T00:00:00"/>
    <s v="Cerrado"/>
    <s v="CA-2021-134194"/>
    <n v="75081"/>
    <x v="327"/>
    <x v="2"/>
    <x v="0"/>
    <d v="2022-01-01T00:00:00"/>
    <s v="Standard Class"/>
    <s v="Bajo"/>
    <s v="Texas"/>
    <s v="Bajo"/>
    <x v="14"/>
    <n v="5"/>
    <n v="0.2"/>
    <n v="5.03"/>
    <n v="16.202500000000001"/>
    <n v="7"/>
    <n v="44.69"/>
    <n v="55.862499999999997"/>
    <n v="7.9803571428571427"/>
    <n v="6.3842857142857143"/>
    <n v="39.659999999999997"/>
  </r>
  <r>
    <s v="Cosas de Oficina"/>
    <s v="Houston"/>
    <s v="United States"/>
    <s v="Steven Cartwright"/>
    <s v="Acme"/>
    <d v="2018-11-07T00:00:00"/>
    <s v="Cerrado"/>
    <s v="CA-2018-159310"/>
    <n v="77070"/>
    <x v="515"/>
    <x v="2"/>
    <x v="0"/>
    <d v="2018-11-12T00:00:00"/>
    <s v="Standard Class"/>
    <s v="Bajo"/>
    <s v="Texas"/>
    <s v="Bajo"/>
    <x v="14"/>
    <n v="3"/>
    <n v="0.2"/>
    <n v="3.56"/>
    <n v="13.737499999999997"/>
    <n v="7"/>
    <n v="40.71"/>
    <n v="50.887499999999996"/>
    <n v="7.2696428571428573"/>
    <n v="5.8157142857142858"/>
    <n v="37.15"/>
  </r>
  <r>
    <s v="Cosas de Oficina"/>
    <s v="Houston"/>
    <s v="United States"/>
    <s v="Frank Olsen"/>
    <s v="Newell"/>
    <d v="2021-11-22T00:00:00"/>
    <s v="Abierto"/>
    <s v="CA-2021-144036"/>
    <n v="77070"/>
    <x v="311"/>
    <x v="2"/>
    <x v="0"/>
    <d v="2021-11-26T00:00:00"/>
    <s v="Standard Class"/>
    <s v="Bajo"/>
    <s v="Texas"/>
    <s v="Bajo"/>
    <x v="6"/>
    <n v="3"/>
    <n v="0.2"/>
    <n v="2.23"/>
    <n v="11.157499999999992"/>
    <n v="8"/>
    <n v="35.71"/>
    <n v="44.637499999999996"/>
    <n v="5.5796874999999995"/>
    <n v="4.4637500000000001"/>
    <n v="33.480000000000004"/>
  </r>
  <r>
    <s v="Cosas de Oficina"/>
    <s v="Dallas"/>
    <s v="United States"/>
    <s v="Richard Eichhorn"/>
    <s v="Other"/>
    <d v="2021-03-03T00:00:00"/>
    <s v="Cerrado"/>
    <s v="CA-2021-127621"/>
    <n v="75081"/>
    <x v="1306"/>
    <x v="2"/>
    <x v="0"/>
    <d v="2021-03-07T00:00:00"/>
    <s v="Standard Class"/>
    <s v="Bajo"/>
    <s v="Texas"/>
    <s v="Bajo"/>
    <x v="10"/>
    <n v="3"/>
    <n v="0.2"/>
    <n v="9.74"/>
    <n v="16.459999999999994"/>
    <n v="8"/>
    <n v="26.88"/>
    <n v="33.599999999999994"/>
    <n v="4.1999999999999993"/>
    <n v="3.36"/>
    <n v="17.14"/>
  </r>
  <r>
    <s v="Cosas de Oficina"/>
    <s v="Houston"/>
    <s v="United States"/>
    <s v="Karen Daniels"/>
    <s v="Xerox"/>
    <d v="2018-11-11T00:00:00"/>
    <s v="Cerrado"/>
    <s v="CA-2018-165309"/>
    <n v="77095"/>
    <x v="1245"/>
    <x v="2"/>
    <x v="0"/>
    <d v="2018-11-15T00:00:00"/>
    <s v="Standard Class"/>
    <s v="Bajo"/>
    <s v="Texas"/>
    <s v="Bajo"/>
    <x v="10"/>
    <n v="3"/>
    <n v="0.2"/>
    <n v="95.1"/>
    <n v="160.68499999999997"/>
    <n v="8"/>
    <n v="262.33999999999997"/>
    <n v="327.92499999999995"/>
    <n v="40.990624999999994"/>
    <n v="32.792499999999997"/>
    <n v="167.23999999999998"/>
  </r>
  <r>
    <s v="Cosas de Oficina"/>
    <s v="Houston"/>
    <s v="United States"/>
    <s v="Zuschuss Carroll"/>
    <s v="Xerox"/>
    <d v="2021-06-19T00:00:00"/>
    <s v="Cerrado"/>
    <s v="US-2021-102288"/>
    <n v="77095"/>
    <x v="1382"/>
    <x v="2"/>
    <x v="0"/>
    <d v="2021-06-23T00:00:00"/>
    <s v="Standard Class"/>
    <s v="Bajo"/>
    <s v="Texas"/>
    <s v="Bajo"/>
    <x v="10"/>
    <n v="3"/>
    <n v="0.2"/>
    <n v="47.51"/>
    <n v="84.054999999999978"/>
    <n v="8"/>
    <n v="146.18"/>
    <n v="182.72499999999999"/>
    <n v="22.840624999999999"/>
    <n v="18.272500000000001"/>
    <n v="98.670000000000016"/>
  </r>
  <r>
    <s v="Cosas de Oficina"/>
    <s v="Lubbock"/>
    <s v="United States"/>
    <s v="Craig Carroll"/>
    <s v="TOPS"/>
    <d v="2019-10-23T00:00:00"/>
    <s v="Cerrado"/>
    <s v="CA-2019-109190"/>
    <n v="79424"/>
    <x v="1383"/>
    <x v="2"/>
    <x v="0"/>
    <d v="2019-10-28T00:00:00"/>
    <s v="Standard Class"/>
    <s v="Bajo"/>
    <s v="Texas"/>
    <s v="Bajo"/>
    <x v="10"/>
    <n v="3"/>
    <n v="0.2"/>
    <n v="20.5"/>
    <n v="35.684999999999995"/>
    <n v="8"/>
    <n v="60.74"/>
    <n v="75.924999999999997"/>
    <n v="9.4906249999999996"/>
    <n v="7.5925000000000002"/>
    <n v="40.24"/>
  </r>
  <r>
    <s v="Cosas de Oficina"/>
    <s v="Houston"/>
    <s v="United States"/>
    <s v="Thomas Thornton"/>
    <s v="Newell"/>
    <d v="2019-04-06T00:00:00"/>
    <s v="Cerrado"/>
    <s v="CA-2019-124541"/>
    <n v="77041"/>
    <x v="512"/>
    <x v="2"/>
    <x v="0"/>
    <d v="2019-04-10T00:00:00"/>
    <s v="Standard Class"/>
    <s v="Bajo"/>
    <s v="Texas"/>
    <s v="Bajo"/>
    <x v="6"/>
    <n v="3"/>
    <n v="0.2"/>
    <n v="5.26"/>
    <n v="15.772499999999994"/>
    <n v="9"/>
    <n v="42.05"/>
    <n v="52.562499999999993"/>
    <n v="5.8402777777777768"/>
    <n v="4.6722222222222216"/>
    <n v="36.79"/>
  </r>
  <r>
    <s v="Cosas de Oficina"/>
    <s v="Houston"/>
    <s v="United States"/>
    <s v="Jeremy Ellison"/>
    <s v="Newell"/>
    <d v="2020-11-22T00:00:00"/>
    <s v="Cerrado"/>
    <s v="US-2020-132577"/>
    <n v="77095"/>
    <x v="1384"/>
    <x v="2"/>
    <x v="0"/>
    <d v="2020-11-27T00:00:00"/>
    <s v="Standard Class"/>
    <s v="Bajo"/>
    <s v="Texas"/>
    <s v="Bajo"/>
    <x v="6"/>
    <n v="3"/>
    <n v="0.2"/>
    <n v="2.66"/>
    <n v="8.5649999999999977"/>
    <n v="9"/>
    <n v="23.62"/>
    <n v="29.524999999999999"/>
    <n v="3.2805555555555554"/>
    <n v="2.6244444444444444"/>
    <n v="20.96"/>
  </r>
  <r>
    <s v="Cosas de Oficina"/>
    <s v="Houston"/>
    <s v="United States"/>
    <s v="Peter Bühler"/>
    <s v="Other"/>
    <d v="2018-11-15T00:00:00"/>
    <s v="Cerrado"/>
    <s v="CA-2018-128888"/>
    <n v="77095"/>
    <x v="1385"/>
    <x v="2"/>
    <x v="0"/>
    <d v="2018-11-22T00:00:00"/>
    <s v="Standard Class"/>
    <s v="Bajo"/>
    <s v="Texas"/>
    <s v="Bajo"/>
    <x v="12"/>
    <n v="5"/>
    <n v="0.2"/>
    <n v="204.07"/>
    <n v="355.23499999999996"/>
    <n v="9"/>
    <n v="604.66"/>
    <n v="755.82499999999993"/>
    <n v="83.98055555555554"/>
    <n v="67.184444444444438"/>
    <n v="400.59"/>
  </r>
  <r>
    <s v="Cosas de Oficina"/>
    <s v="Carrollton"/>
    <s v="United States"/>
    <s v="Joe Kamberova"/>
    <s v="Other"/>
    <d v="2019-03-20T00:00:00"/>
    <s v="Cerrado"/>
    <s v="CA-2019-127607"/>
    <n v="75007"/>
    <x v="128"/>
    <x v="2"/>
    <x v="0"/>
    <d v="2019-03-26T00:00:00"/>
    <s v="Standard Class"/>
    <s v="Bajo"/>
    <s v="Texas"/>
    <s v="Bajo"/>
    <x v="13"/>
    <n v="4"/>
    <n v="0.2"/>
    <n v="6.13"/>
    <n v="10.844999999999999"/>
    <n v="9"/>
    <n v="18.86"/>
    <n v="23.574999999999999"/>
    <n v="2.619444444444444"/>
    <n v="2.0955555555555554"/>
    <n v="12.73"/>
  </r>
  <r>
    <s v="Cosas de Oficina"/>
    <s v="Park Ridge"/>
    <s v="United States"/>
    <s v="Lena Hernandez"/>
    <s v="Xerox"/>
    <d v="2021-12-09T00:00:00"/>
    <s v="Cerrado"/>
    <s v="US-2021-103814"/>
    <n v="60068"/>
    <x v="681"/>
    <x v="2"/>
    <x v="0"/>
    <d v="2021-12-16T00:00:00"/>
    <s v="Standard Class"/>
    <s v="Bajo"/>
    <s v="Illinois"/>
    <s v="Bajo"/>
    <x v="10"/>
    <n v="5"/>
    <n v="0.2"/>
    <n v="48.55"/>
    <n v="84.515000000000001"/>
    <n v="9"/>
    <n v="143.86000000000001"/>
    <n v="179.82500000000002"/>
    <n v="19.980555555555554"/>
    <n v="15.984444444444446"/>
    <n v="95.310000000000016"/>
  </r>
  <r>
    <s v="Cosas de Oficina"/>
    <s v="Austin"/>
    <s v="United States"/>
    <s v="Nathan Gelder"/>
    <s v="Xerox"/>
    <d v="2021-11-12T00:00:00"/>
    <s v="Cerrado"/>
    <s v="CA-2021-130386"/>
    <n v="78745"/>
    <x v="1256"/>
    <x v="2"/>
    <x v="0"/>
    <d v="2021-11-18T00:00:00"/>
    <s v="Standard Class"/>
    <s v="Bajo"/>
    <s v="Texas"/>
    <s v="Bajo"/>
    <x v="10"/>
    <n v="4"/>
    <n v="0.2"/>
    <n v="69.709999999999994"/>
    <n v="125.47499999999997"/>
    <n v="9"/>
    <n v="223.06"/>
    <n v="278.82499999999999"/>
    <n v="30.980555555555558"/>
    <n v="24.784444444444446"/>
    <n v="153.35000000000002"/>
  </r>
  <r>
    <s v="Cosas de Oficina"/>
    <s v="Chicago"/>
    <s v="United States"/>
    <s v="Brian Stugart"/>
    <s v="Standard"/>
    <d v="2020-05-27T00:00:00"/>
    <s v="Cerrado"/>
    <s v="CA-2020-101791"/>
    <n v="60623"/>
    <x v="733"/>
    <x v="2"/>
    <x v="0"/>
    <d v="2020-05-31T00:00:00"/>
    <s v="Standard Class"/>
    <s v="Bajo"/>
    <s v="Illinois"/>
    <s v="Bajo"/>
    <x v="4"/>
    <n v="3"/>
    <n v="0.2"/>
    <n v="97.3"/>
    <n v="421.64249999999993"/>
    <n v="9"/>
    <n v="1297.3699999999999"/>
    <n v="1621.7124999999999"/>
    <n v="180.19027777777774"/>
    <n v="144.15222222222221"/>
    <n v="1200.07"/>
  </r>
  <r>
    <s v="Cosas de Oficina"/>
    <s v="Houston"/>
    <s v="United States"/>
    <s v="Eric Hoffmann"/>
    <s v="Other"/>
    <d v="2020-11-19T00:00:00"/>
    <s v="Cerrado"/>
    <s v="US-2020-110156"/>
    <n v="77041"/>
    <x v="128"/>
    <x v="2"/>
    <x v="0"/>
    <d v="2020-11-24T00:00:00"/>
    <s v="Standard Class"/>
    <s v="Bajo"/>
    <s v="Texas"/>
    <s v="Bajo"/>
    <x v="13"/>
    <n v="3"/>
    <n v="0.2"/>
    <n v="21.89"/>
    <n v="36.482499999999995"/>
    <n v="12"/>
    <n v="58.37"/>
    <n v="72.962499999999991"/>
    <n v="6.0802083333333332"/>
    <n v="4.8641666666666667"/>
    <n v="36.479999999999997"/>
  </r>
  <r>
    <s v="Cosas de Oficina"/>
    <s v="Chicago"/>
    <s v="United States"/>
    <s v="Bradley Drucker"/>
    <s v="Xerox"/>
    <d v="2018-10-14T00:00:00"/>
    <s v="Cerrado"/>
    <s v="US-2018-151015"/>
    <n v="60653"/>
    <x v="1386"/>
    <x v="2"/>
    <x v="0"/>
    <d v="2018-10-20T00:00:00"/>
    <s v="Standard Class"/>
    <s v="Bajo"/>
    <s v="Illinois"/>
    <s v="Bajo"/>
    <x v="10"/>
    <n v="4"/>
    <n v="0.2"/>
    <n v="100.69"/>
    <n v="181.23749999999995"/>
    <n v="13"/>
    <n v="322.19"/>
    <n v="402.73749999999995"/>
    <n v="30.979807692307688"/>
    <n v="24.783846153846152"/>
    <n v="221.5"/>
  </r>
  <r>
    <s v="Cosas de Oficina"/>
    <s v="Chicago"/>
    <s v="United States"/>
    <s v="Delfina Latchford"/>
    <s v="Staples in misc. colors"/>
    <d v="2018-02-17T00:00:00"/>
    <s v="Cerrado"/>
    <s v="CA-2018-154165"/>
    <n v="60653"/>
    <x v="1088"/>
    <x v="2"/>
    <x v="0"/>
    <d v="2018-02-24T00:00:00"/>
    <s v="Standard Class"/>
    <s v="Bajo"/>
    <s v="Illinois"/>
    <s v="Bajo"/>
    <x v="6"/>
    <n v="5"/>
    <n v="0.2"/>
    <n v="8.81"/>
    <n v="22.362500000000004"/>
    <n v="14"/>
    <n v="54.21"/>
    <n v="67.762500000000003"/>
    <n v="4.840178571428571"/>
    <n v="3.8721428571428573"/>
    <n v="45.4"/>
  </r>
  <r>
    <s v="Cosas de Oficina"/>
    <s v="Houston"/>
    <s v="United States"/>
    <s v="Zuschuss Carroll"/>
    <s v="Holmes"/>
    <d v="2021-06-19T00:00:00"/>
    <s v="Cerrado"/>
    <s v="US-2021-102288"/>
    <n v="77095"/>
    <x v="1125"/>
    <x v="2"/>
    <x v="0"/>
    <d v="2021-06-23T00:00:00"/>
    <s v="Standard Class"/>
    <s v="Bajo"/>
    <s v="Texas"/>
    <s v="Bajo"/>
    <x v="9"/>
    <n v="3"/>
    <n v="0.8"/>
    <n v="-5.21"/>
    <n v="3.830000000000001"/>
    <n v="1"/>
    <n v="2.2599999999999998"/>
    <n v="11.3"/>
    <n v="11.3"/>
    <n v="2.2599999999999998"/>
    <n v="7.47"/>
  </r>
  <r>
    <s v="Cosas de Oficina"/>
    <s v="Houston"/>
    <s v="United States"/>
    <s v="Zuschuss Carroll"/>
    <s v="Hoover"/>
    <d v="2021-06-19T00:00:00"/>
    <s v="Cerrado"/>
    <s v="US-2021-102288"/>
    <n v="77095"/>
    <x v="1045"/>
    <x v="2"/>
    <x v="0"/>
    <d v="2021-06-23T00:00:00"/>
    <s v="Standard Class"/>
    <s v="Bajo"/>
    <s v="Texas"/>
    <s v="Bajo"/>
    <x v="9"/>
    <n v="3"/>
    <n v="0.8"/>
    <n v="-1.1100000000000001"/>
    <n v="0.65000000000000058"/>
    <n v="1"/>
    <n v="0.44"/>
    <n v="2.2000000000000006"/>
    <n v="2.2000000000000006"/>
    <n v="0.44"/>
    <n v="1.55"/>
  </r>
  <r>
    <s v="Cosas de Oficina"/>
    <s v="Irving"/>
    <s v="United States"/>
    <s v="Carol Triggs"/>
    <s v="Other"/>
    <d v="2020-08-13T00:00:00"/>
    <s v="Cerrado"/>
    <s v="US-2020-141264"/>
    <n v="75061"/>
    <x v="1240"/>
    <x v="2"/>
    <x v="0"/>
    <d v="2020-08-19T00:00:00"/>
    <s v="Standard Class"/>
    <s v="Bajo"/>
    <s v="Texas"/>
    <s v="Bajo"/>
    <x v="9"/>
    <n v="4"/>
    <n v="0.8"/>
    <n v="-153.19999999999999"/>
    <n v="82.480000000000075"/>
    <n v="1"/>
    <n v="58.92"/>
    <n v="294.60000000000008"/>
    <n v="294.60000000000008"/>
    <n v="58.92"/>
    <n v="212.12"/>
  </r>
  <r>
    <s v="Cosas de Oficina"/>
    <s v="Chicago"/>
    <s v="United States"/>
    <s v="Christy Brittain"/>
    <s v="Other"/>
    <d v="2020-05-03T00:00:00"/>
    <s v="Cerrado"/>
    <s v="CA-2020-163398"/>
    <n v="60653"/>
    <x v="634"/>
    <x v="2"/>
    <x v="0"/>
    <d v="2020-05-08T00:00:00"/>
    <s v="Standard Class"/>
    <s v="Bajo"/>
    <s v="Illinois"/>
    <s v="Bajo"/>
    <x v="8"/>
    <n v="3"/>
    <n v="0.8"/>
    <n v="-3.6"/>
    <n v="5.1200000000000037"/>
    <n v="1"/>
    <n v="2.1800000000000002"/>
    <n v="10.900000000000004"/>
    <n v="10.900000000000004"/>
    <n v="2.1800000000000002"/>
    <n v="5.78"/>
  </r>
  <r>
    <s v="Cosas de Oficina"/>
    <s v="Houston"/>
    <s v="United States"/>
    <s v="Karen Daniels"/>
    <s v="Universal"/>
    <d v="2018-11-11T00:00:00"/>
    <s v="Cerrado"/>
    <s v="CA-2018-165309"/>
    <n v="77095"/>
    <x v="1387"/>
    <x v="2"/>
    <x v="0"/>
    <d v="2018-11-15T00:00:00"/>
    <s v="Standard Class"/>
    <s v="Bajo"/>
    <s v="Texas"/>
    <s v="Bajo"/>
    <x v="8"/>
    <n v="3"/>
    <n v="0.8"/>
    <n v="-1.97"/>
    <n v="2.9500000000000011"/>
    <n v="1"/>
    <n v="1.23"/>
    <n v="6.1500000000000012"/>
    <n v="6.1500000000000012"/>
    <n v="1.23"/>
    <n v="3.2"/>
  </r>
  <r>
    <s v="Cosas de Oficina"/>
    <s v="Houston"/>
    <s v="United States"/>
    <s v="Ken Lonsdale"/>
    <s v="Storex"/>
    <d v="2021-05-23T00:00:00"/>
    <s v="Cerrado"/>
    <s v="CA-2021-164042"/>
    <n v="77095"/>
    <x v="305"/>
    <x v="2"/>
    <x v="0"/>
    <d v="2021-05-27T00:00:00"/>
    <s v="Standard Class"/>
    <s v="Bajo"/>
    <s v="Texas"/>
    <s v="Bajo"/>
    <x v="8"/>
    <n v="3"/>
    <n v="0.8"/>
    <n v="-1.96"/>
    <n v="2.8000000000000012"/>
    <n v="1"/>
    <n v="1.19"/>
    <n v="5.9500000000000011"/>
    <n v="5.9500000000000011"/>
    <n v="1.19"/>
    <n v="3.15"/>
  </r>
  <r>
    <s v="Cosas de Oficina"/>
    <s v="Houston"/>
    <s v="United States"/>
    <s v="Natalie DeCherney"/>
    <s v="GBC"/>
    <d v="2021-04-16T00:00:00"/>
    <s v="Cerrado"/>
    <s v="US-2021-156356"/>
    <n v="77095"/>
    <x v="497"/>
    <x v="2"/>
    <x v="0"/>
    <d v="2021-04-22T00:00:00"/>
    <s v="Standard Class"/>
    <s v="Bajo"/>
    <s v="Texas"/>
    <s v="Bajo"/>
    <x v="8"/>
    <n v="4"/>
    <n v="0.8"/>
    <n v="-4.78"/>
    <n v="6.8200000000000038"/>
    <n v="1"/>
    <n v="2.9"/>
    <n v="14.500000000000004"/>
    <n v="14.500000000000004"/>
    <n v="2.9"/>
    <n v="7.68"/>
  </r>
  <r>
    <s v="Cosas de Oficina"/>
    <s v="Lubbock"/>
    <s v="United States"/>
    <s v="Craig Carroll"/>
    <s v="Ibico"/>
    <d v="2019-10-23T00:00:00"/>
    <s v="Cerrado"/>
    <s v="CA-2019-109190"/>
    <n v="79424"/>
    <x v="1183"/>
    <x v="2"/>
    <x v="0"/>
    <d v="2019-10-28T00:00:00"/>
    <s v="Standard Class"/>
    <s v="Bajo"/>
    <s v="Texas"/>
    <s v="Bajo"/>
    <x v="8"/>
    <n v="3"/>
    <n v="0.8"/>
    <n v="-10.34"/>
    <n v="13.980000000000004"/>
    <n v="1"/>
    <n v="6.08"/>
    <n v="30.400000000000006"/>
    <n v="30.400000000000006"/>
    <n v="6.08"/>
    <n v="16.420000000000002"/>
  </r>
  <r>
    <s v="Cosas de Oficina"/>
    <s v="Chicago"/>
    <s v="United States"/>
    <s v="Maureen Gnade"/>
    <s v="Hoover"/>
    <d v="2019-06-08T00:00:00"/>
    <s v="Cerrado"/>
    <s v="CA-2019-164007"/>
    <n v="60610"/>
    <x v="1160"/>
    <x v="2"/>
    <x v="0"/>
    <d v="2019-06-12T00:00:00"/>
    <s v="Standard Class"/>
    <s v="Bajo"/>
    <s v="Illinois"/>
    <s v="Bajo"/>
    <x v="9"/>
    <n v="3"/>
    <n v="0.8"/>
    <n v="-393.6"/>
    <n v="178.92000000000007"/>
    <n v="2"/>
    <n v="143.13"/>
    <n v="715.65000000000009"/>
    <n v="357.82500000000005"/>
    <n v="71.564999999999998"/>
    <n v="536.73"/>
  </r>
  <r>
    <s v="Cosas de Oficina"/>
    <s v="Chicago"/>
    <s v="United States"/>
    <s v="Janet Lee"/>
    <s v="Harmony"/>
    <d v="2018-05-25T00:00:00"/>
    <s v="Abierto"/>
    <s v="US-2018-130379"/>
    <n v="60623"/>
    <x v="1338"/>
    <x v="2"/>
    <x v="0"/>
    <d v="2018-05-29T00:00:00"/>
    <s v="Standard Class"/>
    <s v="Bajo"/>
    <s v="Illinois"/>
    <s v="Bajo"/>
    <x v="9"/>
    <n v="3"/>
    <n v="0.8"/>
    <n v="-166.32"/>
    <n v="136.08000000000007"/>
    <n v="2"/>
    <n v="75.599999999999994"/>
    <n v="378.00000000000006"/>
    <n v="189.00000000000003"/>
    <n v="37.799999999999997"/>
    <n v="241.92"/>
  </r>
  <r>
    <s v="Cosas de Oficina"/>
    <s v="Chicago"/>
    <s v="United States"/>
    <s v="Susan Pistek"/>
    <s v="Belkin"/>
    <d v="2021-10-21T00:00:00"/>
    <s v="Cerrado"/>
    <s v="CA-2021-100356"/>
    <n v="60653"/>
    <x v="1299"/>
    <x v="2"/>
    <x v="0"/>
    <d v="2021-10-25T00:00:00"/>
    <s v="Standard Class"/>
    <s v="Bajo"/>
    <s v="Illinois"/>
    <s v="Bajo"/>
    <x v="9"/>
    <n v="3"/>
    <n v="0.8"/>
    <n v="-62.38"/>
    <n v="33.580000000000013"/>
    <n v="2"/>
    <n v="23.99"/>
    <n v="119.95000000000002"/>
    <n v="59.975000000000009"/>
    <n v="11.994999999999999"/>
    <n v="86.37"/>
  </r>
  <r>
    <s v="Cosas de Oficina"/>
    <s v="Carrollton"/>
    <s v="United States"/>
    <s v="Patrick Gardner"/>
    <s v="FelBajoes"/>
    <d v="2019-04-19T00:00:00"/>
    <s v="Cerrado"/>
    <s v="US-2019-155369"/>
    <n v="75007"/>
    <x v="414"/>
    <x v="2"/>
    <x v="0"/>
    <d v="2019-04-25T00:00:00"/>
    <s v="Standard Class"/>
    <s v="Bajo"/>
    <s v="Texas"/>
    <s v="Bajo"/>
    <x v="9"/>
    <n v="4"/>
    <n v="0.8"/>
    <n v="-52.83"/>
    <n v="25.450000000000017"/>
    <n v="2"/>
    <n v="19.57"/>
    <n v="97.850000000000023"/>
    <n v="48.925000000000011"/>
    <n v="9.7850000000000001"/>
    <n v="72.400000000000006"/>
  </r>
  <r>
    <s v="Cosas de Oficina"/>
    <s v="Dallas"/>
    <s v="United States"/>
    <s v="Michael Nguyen"/>
    <s v="Holmes"/>
    <d v="2018-02-16T00:00:00"/>
    <s v="Cerrado"/>
    <s v="CA-2018-122567"/>
    <n v="75220"/>
    <x v="1010"/>
    <x v="2"/>
    <x v="0"/>
    <d v="2018-02-21T00:00:00"/>
    <s v="Standard Class"/>
    <s v="Bajo"/>
    <s v="Texas"/>
    <s v="Bajo"/>
    <x v="9"/>
    <n v="3"/>
    <n v="0.8"/>
    <n v="-13.93"/>
    <n v="17.910000000000011"/>
    <n v="2"/>
    <n v="7.96"/>
    <n v="39.800000000000011"/>
    <n v="19.900000000000006"/>
    <n v="3.98"/>
    <n v="21.89"/>
  </r>
  <r>
    <s v="Cosas de Oficina"/>
    <s v="Dallas"/>
    <s v="United States"/>
    <s v="Michael Oakman"/>
    <s v="Other"/>
    <d v="2019-04-02T00:00:00"/>
    <s v="Cerrado"/>
    <s v="US-2019-122140"/>
    <n v="75220"/>
    <x v="1303"/>
    <x v="2"/>
    <x v="0"/>
    <d v="2019-04-07T00:00:00"/>
    <s v="Standard Class"/>
    <s v="Bajo"/>
    <s v="Texas"/>
    <s v="Bajo"/>
    <x v="9"/>
    <n v="3"/>
    <n v="0.8"/>
    <n v="-80.48"/>
    <n v="48.280000000000015"/>
    <n v="2"/>
    <n v="32.19"/>
    <n v="160.95000000000002"/>
    <n v="80.475000000000009"/>
    <n v="16.094999999999999"/>
    <n v="112.67"/>
  </r>
  <r>
    <s v="Cosas de Oficina"/>
    <s v="Grand Prairie"/>
    <s v="United States"/>
    <s v="William Brown"/>
    <s v="Belkin"/>
    <d v="2018-12-20T00:00:00"/>
    <s v="Cerrado"/>
    <s v="CA-2018-120852"/>
    <n v="75051"/>
    <x v="535"/>
    <x v="2"/>
    <x v="0"/>
    <d v="2018-12-25T00:00:00"/>
    <s v="Standard Class"/>
    <s v="Bajo"/>
    <s v="Texas"/>
    <s v="Bajo"/>
    <x v="9"/>
    <n v="3"/>
    <n v="0.8"/>
    <n v="-49.55"/>
    <n v="28.17000000000003"/>
    <n v="2"/>
    <n v="19.43"/>
    <n v="97.15000000000002"/>
    <n v="48.57500000000001"/>
    <n v="9.7149999999999999"/>
    <n v="68.97999999999999"/>
  </r>
  <r>
    <s v="Cosas de Oficina"/>
    <s v="Houston"/>
    <s v="United States"/>
    <s v="Cindy Chapman"/>
    <s v="Other"/>
    <d v="2021-09-11T00:00:00"/>
    <s v="Cerrado"/>
    <s v="US-2021-160836"/>
    <n v="77070"/>
    <x v="1388"/>
    <x v="2"/>
    <x v="0"/>
    <d v="2021-09-16T00:00:00"/>
    <s v="Standard Class"/>
    <s v="Bajo"/>
    <s v="Texas"/>
    <s v="Bajo"/>
    <x v="9"/>
    <n v="3"/>
    <n v="0.8"/>
    <n v="-4.2"/>
    <n v="2.0400000000000018"/>
    <n v="2"/>
    <n v="1.56"/>
    <n v="7.8000000000000016"/>
    <n v="3.9000000000000008"/>
    <n v="0.78"/>
    <n v="5.76"/>
  </r>
  <r>
    <s v="Cosas de Oficina"/>
    <s v="Houston"/>
    <s v="United States"/>
    <s v="Tom Prescott"/>
    <s v="Belkin"/>
    <d v="2021-02-09T00:00:00"/>
    <s v="Cerrado"/>
    <s v="CA-2021-118773"/>
    <n v="77070"/>
    <x v="1313"/>
    <x v="2"/>
    <x v="0"/>
    <d v="2021-02-14T00:00:00"/>
    <s v="Standard Class"/>
    <s v="Bajo"/>
    <s v="Texas"/>
    <s v="Bajo"/>
    <x v="9"/>
    <n v="3"/>
    <n v="0.8"/>
    <n v="-32.479999999999997"/>
    <n v="19.480000000000018"/>
    <n v="2"/>
    <n v="12.99"/>
    <n v="64.950000000000017"/>
    <n v="32.475000000000009"/>
    <n v="6.4950000000000001"/>
    <n v="45.47"/>
  </r>
  <r>
    <s v="Cosas de Oficina"/>
    <s v="Huntsville"/>
    <s v="United States"/>
    <s v="Janet Martin"/>
    <s v="FelBajoes"/>
    <d v="2021-01-01T00:00:00"/>
    <s v="Cerrado"/>
    <s v="CA-2021-151750"/>
    <n v="77340"/>
    <x v="513"/>
    <x v="2"/>
    <x v="0"/>
    <d v="2021-01-05T00:00:00"/>
    <s v="Standard Class"/>
    <s v="Bajo"/>
    <s v="Texas"/>
    <s v="Bajo"/>
    <x v="9"/>
    <n v="3"/>
    <n v="0.8"/>
    <n v="-38.82"/>
    <n v="22.060000000000024"/>
    <n v="2"/>
    <n v="15.22"/>
    <n v="76.100000000000023"/>
    <n v="38.050000000000011"/>
    <n v="7.61"/>
    <n v="54.04"/>
  </r>
  <r>
    <s v="Cosas de Oficina"/>
    <s v="San Antonio"/>
    <s v="United States"/>
    <s v="Luke Foster"/>
    <s v="Acco"/>
    <d v="2018-07-26T00:00:00"/>
    <s v="Abierto"/>
    <s v="CA-2018-169019"/>
    <n v="78207"/>
    <x v="1209"/>
    <x v="2"/>
    <x v="0"/>
    <d v="2018-07-30T00:00:00"/>
    <s v="Standard Class"/>
    <s v="Bajo"/>
    <s v="Texas"/>
    <s v="Bajo"/>
    <x v="9"/>
    <n v="3"/>
    <n v="0.8"/>
    <n v="-12.09"/>
    <n v="7.2700000000000067"/>
    <n v="2"/>
    <n v="4.84"/>
    <n v="24.200000000000006"/>
    <n v="12.100000000000003"/>
    <n v="2.42"/>
    <n v="16.93"/>
  </r>
  <r>
    <s v="Cosas de Oficina"/>
    <s v="Chicago"/>
    <s v="United States"/>
    <s v="Art Ferguson"/>
    <s v="Other"/>
    <d v="2020-05-06T00:00:00"/>
    <s v="Cerrado"/>
    <s v="CA-2020-139234"/>
    <n v="60610"/>
    <x v="386"/>
    <x v="2"/>
    <x v="0"/>
    <d v="2020-05-10T00:00:00"/>
    <s v="Standard Class"/>
    <s v="Bajo"/>
    <s v="Illinois"/>
    <s v="Bajo"/>
    <x v="8"/>
    <n v="3"/>
    <n v="0.8"/>
    <n v="-5.29"/>
    <n v="7.5500000000000043"/>
    <n v="2"/>
    <n v="3.21"/>
    <n v="16.050000000000004"/>
    <n v="8.0250000000000021"/>
    <n v="1.605"/>
    <n v="8.5"/>
  </r>
  <r>
    <s v="Cosas de Oficina"/>
    <s v="Chicago"/>
    <s v="United States"/>
    <s v="Berenike Kampe"/>
    <s v="Ibico"/>
    <d v="2018-12-06T00:00:00"/>
    <s v="Cerrado"/>
    <s v="US-2018-140452"/>
    <n v="60610"/>
    <x v="968"/>
    <x v="2"/>
    <x v="0"/>
    <d v="2018-12-10T00:00:00"/>
    <s v="Standard Class"/>
    <s v="Bajo"/>
    <s v="Illinois"/>
    <s v="Bajo"/>
    <x v="8"/>
    <n v="3"/>
    <n v="0.8"/>
    <n v="-8.0500000000000007"/>
    <n v="10.350000000000003"/>
    <n v="2"/>
    <n v="4.5999999999999996"/>
    <n v="23.000000000000004"/>
    <n v="11.500000000000002"/>
    <n v="2.2999999999999998"/>
    <n v="12.65"/>
  </r>
  <r>
    <s v="Cosas de Oficina"/>
    <s v="Chicago"/>
    <s v="United States"/>
    <s v="Kean Takahito"/>
    <s v="Avery"/>
    <d v="2020-03-21T00:00:00"/>
    <s v="Cerrado"/>
    <s v="US-2020-133879"/>
    <n v="60623"/>
    <x v="739"/>
    <x v="2"/>
    <x v="0"/>
    <d v="2020-03-28T00:00:00"/>
    <s v="Standard Class"/>
    <s v="Bajo"/>
    <s v="Illinois"/>
    <s v="Bajo"/>
    <x v="8"/>
    <n v="5"/>
    <n v="0.8"/>
    <n v="-4.75"/>
    <n v="7.9300000000000033"/>
    <n v="2"/>
    <n v="3.17"/>
    <n v="15.850000000000003"/>
    <n v="7.9250000000000016"/>
    <n v="1.585"/>
    <n v="7.92"/>
  </r>
  <r>
    <s v="Cosas de Oficina"/>
    <s v="Chicago"/>
    <s v="United States"/>
    <s v="Pete Takahito"/>
    <s v="Wilson Jones"/>
    <d v="2021-07-21T00:00:00"/>
    <s v="Cerrado"/>
    <s v="CA-2021-145093"/>
    <n v="60623"/>
    <x v="1137"/>
    <x v="2"/>
    <x v="0"/>
    <d v="2021-07-26T00:00:00"/>
    <s v="Standard Class"/>
    <s v="Bajo"/>
    <s v="Illinois"/>
    <s v="Bajo"/>
    <x v="8"/>
    <n v="3"/>
    <n v="0.8"/>
    <n v="-3.38"/>
    <n v="5.0600000000000023"/>
    <n v="2"/>
    <n v="2.11"/>
    <n v="10.550000000000002"/>
    <n v="5.2750000000000012"/>
    <n v="1.0549999999999999"/>
    <n v="5.49"/>
  </r>
  <r>
    <s v="Cosas de Oficina"/>
    <s v="Chicago"/>
    <s v="United States"/>
    <s v="Laurel Elliston"/>
    <s v="Avery"/>
    <d v="2021-05-22T00:00:00"/>
    <s v="Cerrado"/>
    <s v="US-2021-150595"/>
    <n v="60653"/>
    <x v="122"/>
    <x v="2"/>
    <x v="0"/>
    <d v="2021-05-26T00:00:00"/>
    <s v="Standard Class"/>
    <s v="Bajo"/>
    <s v="Illinois"/>
    <s v="Bajo"/>
    <x v="8"/>
    <n v="3"/>
    <n v="0.8"/>
    <n v="-2.63"/>
    <n v="3.7300000000000022"/>
    <n v="2"/>
    <n v="1.59"/>
    <n v="7.950000000000002"/>
    <n v="3.975000000000001"/>
    <n v="0.79500000000000004"/>
    <n v="4.22"/>
  </r>
  <r>
    <s v="Cosas de Oficina"/>
    <s v="Chicago"/>
    <s v="United States"/>
    <s v="Sonia Cooley"/>
    <s v="Other"/>
    <d v="2021-08-19T00:00:00"/>
    <s v="Cerrado"/>
    <s v="CA-2021-101728"/>
    <n v="60653"/>
    <x v="1069"/>
    <x v="2"/>
    <x v="0"/>
    <d v="2021-08-23T00:00:00"/>
    <s v="Standard Class"/>
    <s v="Bajo"/>
    <s v="Illinois"/>
    <s v="Bajo"/>
    <x v="8"/>
    <n v="3"/>
    <n v="0.8"/>
    <n v="-3.9"/>
    <n v="5.3000000000000025"/>
    <n v="2"/>
    <n v="2.2999999999999998"/>
    <n v="11.500000000000002"/>
    <n v="5.7500000000000009"/>
    <n v="1.1499999999999999"/>
    <n v="6.1999999999999993"/>
  </r>
  <r>
    <s v="Cosas de Oficina"/>
    <s v="Carrollton"/>
    <s v="United States"/>
    <s v="Joe Kamberova"/>
    <s v="GBC"/>
    <d v="2019-03-20T00:00:00"/>
    <s v="Cerrado"/>
    <s v="CA-2019-127607"/>
    <n v="75007"/>
    <x v="1040"/>
    <x v="2"/>
    <x v="0"/>
    <d v="2019-03-26T00:00:00"/>
    <s v="Standard Class"/>
    <s v="Bajo"/>
    <s v="Texas"/>
    <s v="Bajo"/>
    <x v="8"/>
    <n v="4"/>
    <n v="0.8"/>
    <n v="-4.4000000000000004"/>
    <n v="5.6400000000000023"/>
    <n v="2"/>
    <n v="2.5099999999999998"/>
    <n v="12.550000000000002"/>
    <n v="6.2750000000000012"/>
    <n v="1.2549999999999999"/>
    <n v="6.91"/>
  </r>
  <r>
    <s v="Cosas de Oficina"/>
    <s v="Houston"/>
    <s v="United States"/>
    <s v="Dorothy Dickinson"/>
    <s v="GBC"/>
    <d v="2020-08-22T00:00:00"/>
    <s v="Cerrado"/>
    <s v="US-2020-148334"/>
    <n v="77041"/>
    <x v="1152"/>
    <x v="2"/>
    <x v="0"/>
    <d v="2020-08-26T00:00:00"/>
    <s v="Standard Class"/>
    <s v="Bajo"/>
    <s v="Texas"/>
    <s v="Bajo"/>
    <x v="8"/>
    <n v="3"/>
    <n v="0.8"/>
    <n v="-6.9"/>
    <n v="10.340000000000003"/>
    <n v="2"/>
    <n v="4.3099999999999996"/>
    <n v="21.550000000000004"/>
    <n v="10.775000000000002"/>
    <n v="2.1549999999999998"/>
    <n v="11.21"/>
  </r>
  <r>
    <s v="Cosas de Oficina"/>
    <s v="Houston"/>
    <s v="United States"/>
    <s v="Eric Hoffmann"/>
    <s v="Avery"/>
    <d v="2020-11-19T00:00:00"/>
    <s v="Cerrado"/>
    <s v="US-2020-110156"/>
    <n v="77041"/>
    <x v="98"/>
    <x v="2"/>
    <x v="0"/>
    <d v="2020-11-24T00:00:00"/>
    <s v="Standard Class"/>
    <s v="Bajo"/>
    <s v="Texas"/>
    <s v="Bajo"/>
    <x v="8"/>
    <n v="3"/>
    <n v="0.8"/>
    <n v="-2.0299999999999998"/>
    <n v="2.7300000000000013"/>
    <n v="2"/>
    <n v="1.19"/>
    <n v="5.9500000000000011"/>
    <n v="2.9750000000000005"/>
    <n v="0.59499999999999997"/>
    <n v="3.2199999999999998"/>
  </r>
  <r>
    <s v="Cosas de Oficina"/>
    <s v="Houston"/>
    <s v="United States"/>
    <s v="Kelly Collister"/>
    <s v="Other"/>
    <d v="2020-11-14T00:00:00"/>
    <s v="Cerrado"/>
    <s v="CA-2020-134691"/>
    <n v="77041"/>
    <x v="1069"/>
    <x v="2"/>
    <x v="0"/>
    <d v="2020-11-18T00:00:00"/>
    <s v="Standard Class"/>
    <s v="Bajo"/>
    <s v="Texas"/>
    <s v="Bajo"/>
    <x v="8"/>
    <n v="3"/>
    <n v="0.8"/>
    <n v="-3.9"/>
    <n v="5.3000000000000025"/>
    <n v="2"/>
    <n v="2.2999999999999998"/>
    <n v="11.500000000000002"/>
    <n v="5.7500000000000009"/>
    <n v="1.1499999999999999"/>
    <n v="6.1999999999999993"/>
  </r>
  <r>
    <s v="Cosas de Oficina"/>
    <s v="Houston"/>
    <s v="United States"/>
    <s v="Christopher Conant"/>
    <s v="Other"/>
    <d v="2021-11-06T00:00:00"/>
    <s v="Cerrado"/>
    <s v="CA-2021-106691"/>
    <n v="77070"/>
    <x v="742"/>
    <x v="2"/>
    <x v="0"/>
    <d v="2021-11-12T00:00:00"/>
    <s v="Standard Class"/>
    <s v="Bajo"/>
    <s v="Texas"/>
    <s v="Bajo"/>
    <x v="8"/>
    <n v="4"/>
    <n v="0.8"/>
    <n v="-1.93"/>
    <n v="3.0700000000000021"/>
    <n v="2"/>
    <n v="1.25"/>
    <n v="6.2500000000000018"/>
    <n v="3.1250000000000009"/>
    <n v="0.625"/>
    <n v="3.1799999999999997"/>
  </r>
  <r>
    <s v="Cosas de Oficina"/>
    <s v="Houston"/>
    <s v="United States"/>
    <s v="Shahid Collister"/>
    <s v="Ibico"/>
    <d v="2020-09-26T00:00:00"/>
    <s v="Cerrado"/>
    <s v="US-2020-149790"/>
    <n v="77095"/>
    <x v="1136"/>
    <x v="2"/>
    <x v="0"/>
    <d v="2020-10-01T00:00:00"/>
    <s v="Standard Class"/>
    <s v="Bajo"/>
    <s v="Texas"/>
    <s v="Bajo"/>
    <x v="8"/>
    <n v="3"/>
    <n v="0.8"/>
    <n v="-25"/>
    <n v="37.480000000000011"/>
    <n v="2"/>
    <n v="15.62"/>
    <n v="78.100000000000009"/>
    <n v="39.050000000000004"/>
    <n v="7.81"/>
    <n v="40.619999999999997"/>
  </r>
  <r>
    <s v="Cosas de Oficina"/>
    <s v="San Antonio"/>
    <s v="United States"/>
    <s v="Liz Thompson"/>
    <s v="Other"/>
    <d v="2020-03-13T00:00:00"/>
    <s v="Cerrado"/>
    <s v="CA-2020-159373"/>
    <n v="78207"/>
    <x v="1389"/>
    <x v="2"/>
    <x v="0"/>
    <d v="2020-03-18T00:00:00"/>
    <s v="Standard Class"/>
    <s v="Bajo"/>
    <s v="Texas"/>
    <s v="Bajo"/>
    <x v="8"/>
    <n v="3"/>
    <n v="0.8"/>
    <n v="-2.16"/>
    <n v="2.9200000000000013"/>
    <n v="2"/>
    <n v="1.27"/>
    <n v="6.3500000000000014"/>
    <n v="3.1750000000000007"/>
    <n v="0.63500000000000001"/>
    <n v="3.43"/>
  </r>
  <r>
    <s v="Cosas de Oficina"/>
    <s v="Waco"/>
    <s v="United States"/>
    <s v="Christina Anderson"/>
    <s v="Other"/>
    <d v="2021-10-19T00:00:00"/>
    <s v="Cerrado"/>
    <s v="CA-2021-106432"/>
    <n v="76706"/>
    <x v="1244"/>
    <x v="2"/>
    <x v="0"/>
    <d v="2021-10-24T00:00:00"/>
    <s v="Standard Class"/>
    <s v="Bajo"/>
    <s v="Texas"/>
    <s v="Bajo"/>
    <x v="8"/>
    <n v="3"/>
    <n v="0.8"/>
    <n v="-3.52"/>
    <n v="4.7600000000000016"/>
    <n v="2"/>
    <n v="2.0699999999999998"/>
    <n v="10.350000000000001"/>
    <n v="5.1750000000000007"/>
    <n v="1.0349999999999999"/>
    <n v="5.59"/>
  </r>
  <r>
    <s v="Cosas de Oficina"/>
    <s v="Chicago"/>
    <s v="United States"/>
    <s v="Lena Cacioppo"/>
    <s v="Other"/>
    <d v="2020-03-06T00:00:00"/>
    <s v="Cerrado"/>
    <s v="CA-2020-110898"/>
    <n v="60623"/>
    <x v="1388"/>
    <x v="2"/>
    <x v="0"/>
    <d v="2020-03-12T00:00:00"/>
    <s v="Standard Class"/>
    <s v="Bajo"/>
    <s v="Illinois"/>
    <s v="Bajo"/>
    <x v="9"/>
    <n v="4"/>
    <n v="0.8"/>
    <n v="-6.3"/>
    <n v="3.0200000000000031"/>
    <n v="3"/>
    <n v="2.33"/>
    <n v="11.650000000000002"/>
    <n v="3.8833333333333346"/>
    <n v="0.77666666666666673"/>
    <n v="8.629999999999999"/>
  </r>
  <r>
    <s v="Cosas de Oficina"/>
    <s v="Chicago"/>
    <s v="United States"/>
    <s v="Christy Brittain"/>
    <s v="Acco"/>
    <d v="2020-05-03T00:00:00"/>
    <s v="Cerrado"/>
    <s v="CA-2020-163398"/>
    <n v="60653"/>
    <x v="1123"/>
    <x v="2"/>
    <x v="0"/>
    <d v="2020-05-08T00:00:00"/>
    <s v="Standard Class"/>
    <s v="Bajo"/>
    <s v="Illinois"/>
    <s v="Bajo"/>
    <x v="9"/>
    <n v="3"/>
    <n v="0.8"/>
    <n v="-71.3"/>
    <n v="34.340000000000046"/>
    <n v="3"/>
    <n v="26.41"/>
    <n v="132.05000000000004"/>
    <n v="44.016666666666673"/>
    <n v="8.8033333333333328"/>
    <n v="97.71"/>
  </r>
  <r>
    <s v="Cosas de Oficina"/>
    <s v="Houston"/>
    <s v="United States"/>
    <s v="Sam Craven"/>
    <s v="Other"/>
    <d v="2018-03-03T00:00:00"/>
    <s v="Abierto"/>
    <s v="CA-2018-130421"/>
    <n v="77095"/>
    <x v="1240"/>
    <x v="2"/>
    <x v="0"/>
    <d v="2018-03-07T00:00:00"/>
    <s v="Standard Class"/>
    <s v="Bajo"/>
    <s v="Texas"/>
    <s v="Bajo"/>
    <x v="9"/>
    <n v="3"/>
    <n v="0.8"/>
    <n v="-459.61"/>
    <n v="247.47000000000025"/>
    <n v="3"/>
    <n v="176.77"/>
    <n v="883.85000000000025"/>
    <n v="294.61666666666679"/>
    <n v="58.923333333333339"/>
    <n v="636.38"/>
  </r>
  <r>
    <s v="Cosas de Oficina"/>
    <s v="Chicago"/>
    <s v="United States"/>
    <s v="Carlos Soltero"/>
    <s v="XtraLife"/>
    <d v="2020-09-03T00:00:00"/>
    <s v="Cerrado"/>
    <s v="CA-2020-159737"/>
    <n v="60610"/>
    <x v="1260"/>
    <x v="2"/>
    <x v="0"/>
    <d v="2020-09-09T00:00:00"/>
    <s v="Standard Class"/>
    <s v="Bajo"/>
    <s v="Illinois"/>
    <s v="Bajo"/>
    <x v="8"/>
    <n v="4"/>
    <n v="0.8"/>
    <n v="-14.97"/>
    <n v="20.27000000000001"/>
    <n v="3"/>
    <n v="8.81"/>
    <n v="44.050000000000011"/>
    <n v="14.683333333333339"/>
    <n v="2.936666666666667"/>
    <n v="23.78"/>
  </r>
  <r>
    <s v="Cosas de Oficina"/>
    <s v="Chicago"/>
    <s v="United States"/>
    <s v="Frank Olsen"/>
    <s v="Avery"/>
    <d v="2019-03-08T00:00:00"/>
    <s v="Abierto"/>
    <s v="CA-2019-132136"/>
    <n v="60623"/>
    <x v="276"/>
    <x v="2"/>
    <x v="0"/>
    <d v="2019-03-12T00:00:00"/>
    <s v="Standard Class"/>
    <s v="Bajo"/>
    <s v="Illinois"/>
    <s v="Bajo"/>
    <x v="8"/>
    <n v="3"/>
    <n v="0.8"/>
    <n v="-14.57"/>
    <n v="19.710000000000008"/>
    <n v="3"/>
    <n v="8.57"/>
    <n v="42.850000000000009"/>
    <n v="14.283333333333339"/>
    <n v="2.8566666666666669"/>
    <n v="23.14"/>
  </r>
  <r>
    <s v="Cosas de Oficina"/>
    <s v="Chicago"/>
    <s v="United States"/>
    <s v="Michelle Huthwaite"/>
    <s v="Avery"/>
    <d v="2021-02-25T00:00:00"/>
    <s v="Cerrado"/>
    <s v="CA-2021-125878"/>
    <n v="60623"/>
    <x v="98"/>
    <x v="2"/>
    <x v="0"/>
    <d v="2021-03-02T00:00:00"/>
    <s v="Standard Class"/>
    <s v="Bajo"/>
    <s v="Illinois"/>
    <s v="Bajo"/>
    <x v="8"/>
    <n v="3"/>
    <n v="0.8"/>
    <n v="-3.04"/>
    <n v="4.1200000000000028"/>
    <n v="3"/>
    <n v="1.79"/>
    <n v="8.9500000000000028"/>
    <n v="2.9833333333333338"/>
    <n v="0.59666666666666668"/>
    <n v="4.83"/>
  </r>
  <r>
    <s v="Cosas de Oficina"/>
    <s v="Chicago"/>
    <s v="United States"/>
    <s v="Sarah Bern"/>
    <s v="Avery"/>
    <d v="2018-06-06T00:00:00"/>
    <s v="Abierto"/>
    <s v="US-2018-161305"/>
    <n v="60623"/>
    <x v="102"/>
    <x v="2"/>
    <x v="0"/>
    <d v="2018-06-12T00:00:00"/>
    <s v="Standard Class"/>
    <s v="Bajo"/>
    <s v="Illinois"/>
    <s v="Bajo"/>
    <x v="8"/>
    <n v="4"/>
    <n v="0.8"/>
    <n v="-38.11"/>
    <n v="60.250000000000028"/>
    <n v="3"/>
    <n v="24.59"/>
    <n v="122.95000000000003"/>
    <n v="40.983333333333348"/>
    <n v="8.1966666666666672"/>
    <n v="62.7"/>
  </r>
  <r>
    <s v="Cosas de Oficina"/>
    <s v="Chicago"/>
    <s v="United States"/>
    <s v="Adam Shillingsburg"/>
    <s v="Other"/>
    <d v="2020-09-11T00:00:00"/>
    <s v="Cerrado"/>
    <s v="CA-2020-150007"/>
    <n v="60653"/>
    <x v="1389"/>
    <x v="2"/>
    <x v="0"/>
    <d v="2020-09-16T00:00:00"/>
    <s v="Standard Class"/>
    <s v="Bajo"/>
    <s v="Illinois"/>
    <s v="Bajo"/>
    <x v="8"/>
    <n v="3"/>
    <n v="0.8"/>
    <n v="-3.24"/>
    <n v="4.4000000000000021"/>
    <n v="3"/>
    <n v="1.91"/>
    <n v="9.5500000000000025"/>
    <n v="3.1833333333333336"/>
    <n v="0.6366666666666666"/>
    <n v="5.15"/>
  </r>
  <r>
    <s v="Cosas de Oficina"/>
    <s v="Chicago"/>
    <s v="United States"/>
    <s v="Bradley Drucker"/>
    <s v="Pressboard"/>
    <d v="2018-10-14T00:00:00"/>
    <s v="Cerrado"/>
    <s v="US-2018-151015"/>
    <n v="60653"/>
    <x v="186"/>
    <x v="2"/>
    <x v="0"/>
    <d v="2018-10-20T00:00:00"/>
    <s v="Standard Class"/>
    <s v="Bajo"/>
    <s v="Illinois"/>
    <s v="Bajo"/>
    <x v="8"/>
    <n v="4"/>
    <n v="0.8"/>
    <n v="-4.8600000000000003"/>
    <n v="6.9400000000000031"/>
    <n v="3"/>
    <n v="2.95"/>
    <n v="14.750000000000004"/>
    <n v="4.9166666666666679"/>
    <n v="0.98333333333333339"/>
    <n v="7.8100000000000005"/>
  </r>
  <r>
    <s v="Cosas de Oficina"/>
    <s v="Chicago"/>
    <s v="United States"/>
    <s v="Joe Kamberova"/>
    <s v="Wilson Jones"/>
    <d v="2021-06-22T00:00:00"/>
    <s v="Cerrado"/>
    <s v="CA-2021-155936"/>
    <n v="60653"/>
    <x v="1390"/>
    <x v="2"/>
    <x v="0"/>
    <d v="2021-06-29T00:00:00"/>
    <s v="Standard Class"/>
    <s v="Bajo"/>
    <s v="Illinois"/>
    <s v="Bajo"/>
    <x v="8"/>
    <n v="5"/>
    <n v="0.8"/>
    <n v="-5.01"/>
    <n v="7.1500000000000021"/>
    <n v="3"/>
    <n v="3.04"/>
    <n v="15.200000000000003"/>
    <n v="5.0666666666666682"/>
    <n v="1.0133333333333334"/>
    <n v="8.0500000000000007"/>
  </r>
  <r>
    <s v="Cosas de Oficina"/>
    <s v="Naperville"/>
    <s v="United States"/>
    <s v="Theone Pippenger"/>
    <s v="Acco"/>
    <d v="2019-09-20T00:00:00"/>
    <s v="Cerrado"/>
    <s v="CA-2019-126970"/>
    <n v="60540"/>
    <x v="605"/>
    <x v="2"/>
    <x v="0"/>
    <d v="2019-09-24T00:00:00"/>
    <s v="Standard Class"/>
    <s v="Bajo"/>
    <s v="Illinois"/>
    <s v="Bajo"/>
    <x v="8"/>
    <n v="3"/>
    <n v="0.8"/>
    <n v="-4.49"/>
    <n v="6.7500000000000036"/>
    <n v="3"/>
    <n v="2.81"/>
    <n v="14.050000000000004"/>
    <n v="4.6833333333333345"/>
    <n v="0.93666666666666665"/>
    <n v="7.3000000000000007"/>
  </r>
  <r>
    <s v="Cosas de Oficina"/>
    <s v="Oswego"/>
    <s v="United States"/>
    <s v="Shahid Shariari"/>
    <s v="Avery"/>
    <d v="2018-09-07T00:00:00"/>
    <s v="Cerrado"/>
    <s v="CA-2018-126193"/>
    <n v="60543"/>
    <x v="1242"/>
    <x v="2"/>
    <x v="0"/>
    <d v="2018-09-14T00:00:00"/>
    <s v="Standard Class"/>
    <s v="Bajo"/>
    <s v="Illinois"/>
    <s v="Bajo"/>
    <x v="8"/>
    <n v="5"/>
    <n v="0.8"/>
    <n v="-6.51"/>
    <n v="8.8100000000000058"/>
    <n v="3"/>
    <n v="3.83"/>
    <n v="19.150000000000006"/>
    <n v="6.3833333333333346"/>
    <n v="1.2766666666666666"/>
    <n v="10.34"/>
  </r>
  <r>
    <s v="Cosas de Oficina"/>
    <s v="Rockford"/>
    <s v="United States"/>
    <s v="David Flashing"/>
    <s v="Avery"/>
    <d v="2020-01-30T00:00:00"/>
    <s v="Cerrado"/>
    <s v="CA-2020-168032"/>
    <n v="61107"/>
    <x v="614"/>
    <x v="2"/>
    <x v="0"/>
    <d v="2020-02-03T00:00:00"/>
    <s v="Standard Class"/>
    <s v="Bajo"/>
    <s v="Illinois"/>
    <s v="Bajo"/>
    <x v="8"/>
    <n v="3"/>
    <n v="0.8"/>
    <n v="-2.68"/>
    <n v="4.240000000000002"/>
    <n v="3"/>
    <n v="1.73"/>
    <n v="8.6500000000000021"/>
    <n v="2.8833333333333337"/>
    <n v="0.57666666666666666"/>
    <n v="4.41"/>
  </r>
  <r>
    <s v="Cosas de Oficina"/>
    <s v="Austin"/>
    <s v="United States"/>
    <s v="Randy Bradley"/>
    <s v="Acco"/>
    <d v="2021-10-23T00:00:00"/>
    <s v="Cerrado"/>
    <s v="CA-2021-106068"/>
    <n v="78745"/>
    <x v="1148"/>
    <x v="2"/>
    <x v="0"/>
    <d v="2021-10-28T00:00:00"/>
    <s v="Standard Class"/>
    <s v="Bajo"/>
    <s v="Texas"/>
    <s v="Bajo"/>
    <x v="8"/>
    <n v="3"/>
    <n v="0.8"/>
    <n v="-15.13"/>
    <n v="23.910000000000011"/>
    <n v="3"/>
    <n v="9.76"/>
    <n v="48.800000000000011"/>
    <n v="16.266666666666669"/>
    <n v="3.2533333333333334"/>
    <n v="24.89"/>
  </r>
  <r>
    <s v="Cosas de Oficina"/>
    <s v="Dallas"/>
    <s v="United States"/>
    <s v="Guy Armstrong"/>
    <s v="Wilson Jones"/>
    <d v="2021-12-25T00:00:00"/>
    <s v="Cerrado"/>
    <s v="CA-2021-134194"/>
    <n v="75081"/>
    <x v="1137"/>
    <x v="2"/>
    <x v="0"/>
    <d v="2022-01-01T00:00:00"/>
    <s v="Standard Class"/>
    <s v="Bajo"/>
    <s v="Texas"/>
    <s v="Bajo"/>
    <x v="8"/>
    <n v="5"/>
    <n v="0.8"/>
    <n v="-5.07"/>
    <n v="7.610000000000003"/>
    <n v="3"/>
    <n v="3.17"/>
    <n v="15.850000000000003"/>
    <n v="5.2833333333333341"/>
    <n v="1.0566666666666666"/>
    <n v="8.24"/>
  </r>
  <r>
    <s v="Cosas de Oficina"/>
    <s v="Dallas"/>
    <s v="United States"/>
    <s v="Russell D'Ascenzo"/>
    <s v="Avery"/>
    <d v="2018-10-03T00:00:00"/>
    <s v="Cerrado"/>
    <s v="CA-2018-120775"/>
    <n v="75217"/>
    <x v="98"/>
    <x v="2"/>
    <x v="0"/>
    <d v="2018-10-07T00:00:00"/>
    <s v="Standard Class"/>
    <s v="Bajo"/>
    <s v="Texas"/>
    <s v="Bajo"/>
    <x v="8"/>
    <n v="3"/>
    <n v="0.8"/>
    <n v="-3.04"/>
    <n v="4.1200000000000028"/>
    <n v="3"/>
    <n v="1.79"/>
    <n v="8.9500000000000028"/>
    <n v="2.9833333333333338"/>
    <n v="0.59666666666666668"/>
    <n v="4.83"/>
  </r>
  <r>
    <s v="Cosas de Oficina"/>
    <s v="Dallas"/>
    <s v="United States"/>
    <s v="Michael Nguyen"/>
    <s v="Wilson Jones"/>
    <d v="2018-02-16T00:00:00"/>
    <s v="Cerrado"/>
    <s v="CA-2018-122567"/>
    <n v="75220"/>
    <x v="749"/>
    <x v="2"/>
    <x v="0"/>
    <d v="2018-02-21T00:00:00"/>
    <s v="Standard Class"/>
    <s v="Bajo"/>
    <s v="Texas"/>
    <s v="Bajo"/>
    <x v="8"/>
    <n v="3"/>
    <n v="0.8"/>
    <n v="-1.73"/>
    <n v="2.5900000000000012"/>
    <n v="3"/>
    <n v="1.08"/>
    <n v="5.4000000000000012"/>
    <n v="1.8000000000000007"/>
    <n v="0.36000000000000004"/>
    <n v="2.81"/>
  </r>
  <r>
    <s v="Cosas de Oficina"/>
    <s v="Houston"/>
    <s v="United States"/>
    <s v="Emily Phan"/>
    <s v="Other"/>
    <d v="2020-11-05T00:00:00"/>
    <s v="Abierto"/>
    <s v="US-2020-131611"/>
    <n v="77036"/>
    <x v="542"/>
    <x v="2"/>
    <x v="0"/>
    <d v="2020-11-09T00:00:00"/>
    <s v="Standard Class"/>
    <s v="Bajo"/>
    <s v="Texas"/>
    <s v="Bajo"/>
    <x v="8"/>
    <n v="3"/>
    <n v="0.8"/>
    <n v="-20.14"/>
    <n v="30.220000000000006"/>
    <n v="3"/>
    <n v="12.59"/>
    <n v="62.95000000000001"/>
    <n v="20.983333333333338"/>
    <n v="4.1966666666666663"/>
    <n v="32.730000000000004"/>
  </r>
  <r>
    <s v="Cosas de Oficina"/>
    <s v="Houston"/>
    <s v="United States"/>
    <s v="Emily Phan"/>
    <s v="Storex"/>
    <d v="2020-11-05T00:00:00"/>
    <s v="Abierto"/>
    <s v="US-2020-131611"/>
    <n v="77036"/>
    <x v="305"/>
    <x v="2"/>
    <x v="0"/>
    <d v="2020-11-09T00:00:00"/>
    <s v="Standard Class"/>
    <s v="Bajo"/>
    <s v="Texas"/>
    <s v="Bajo"/>
    <x v="8"/>
    <n v="3"/>
    <n v="0.8"/>
    <n v="-6.24"/>
    <n v="8.0000000000000036"/>
    <n v="3"/>
    <n v="3.56"/>
    <n v="17.800000000000004"/>
    <n v="5.9333333333333353"/>
    <n v="1.1866666666666668"/>
    <n v="9.8000000000000007"/>
  </r>
  <r>
    <s v="Cosas de Oficina"/>
    <s v="Houston"/>
    <s v="United States"/>
    <s v="Resi Pölking"/>
    <s v="Avery"/>
    <d v="2021-04-21T00:00:00"/>
    <s v="Cerrado"/>
    <s v="US-2021-145863"/>
    <n v="77041"/>
    <x v="307"/>
    <x v="2"/>
    <x v="0"/>
    <d v="2021-04-27T00:00:00"/>
    <s v="Standard Class"/>
    <s v="Bajo"/>
    <s v="Texas"/>
    <s v="Bajo"/>
    <x v="8"/>
    <n v="4"/>
    <n v="0.8"/>
    <n v="-4.71"/>
    <n v="6.0500000000000025"/>
    <n v="3"/>
    <n v="2.69"/>
    <n v="13.450000000000003"/>
    <n v="4.4833333333333343"/>
    <n v="0.89666666666666661"/>
    <n v="7.4"/>
  </r>
  <r>
    <s v="Cosas de Oficina"/>
    <s v="Houston"/>
    <s v="United States"/>
    <s v="Resi Pölking"/>
    <s v="Other"/>
    <d v="2021-04-21T00:00:00"/>
    <s v="Cerrado"/>
    <s v="US-2021-145863"/>
    <n v="77041"/>
    <x v="1150"/>
    <x v="2"/>
    <x v="0"/>
    <d v="2021-04-27T00:00:00"/>
    <s v="Standard Class"/>
    <s v="Bajo"/>
    <s v="Texas"/>
    <s v="Bajo"/>
    <x v="8"/>
    <n v="4"/>
    <n v="0.8"/>
    <n v="-4.99"/>
    <n v="6.730000000000004"/>
    <n v="3"/>
    <n v="2.93"/>
    <n v="14.650000000000004"/>
    <n v="4.8833333333333346"/>
    <n v="0.97666666666666668"/>
    <n v="7.92"/>
  </r>
  <r>
    <s v="Cosas de Oficina"/>
    <s v="Houston"/>
    <s v="United States"/>
    <s v="Thomas Thornton"/>
    <s v="Ibico"/>
    <d v="2019-04-06T00:00:00"/>
    <s v="Cerrado"/>
    <s v="CA-2019-124541"/>
    <n v="77041"/>
    <x v="968"/>
    <x v="2"/>
    <x v="0"/>
    <d v="2019-04-10T00:00:00"/>
    <s v="Standard Class"/>
    <s v="Bajo"/>
    <s v="Texas"/>
    <s v="Bajo"/>
    <x v="8"/>
    <n v="3"/>
    <n v="0.8"/>
    <n v="-12.08"/>
    <n v="15.520000000000007"/>
    <n v="3"/>
    <n v="6.9"/>
    <n v="34.500000000000007"/>
    <n v="11.500000000000004"/>
    <n v="2.3000000000000003"/>
    <n v="18.98"/>
  </r>
  <r>
    <s v="Cosas de Oficina"/>
    <s v="Houston"/>
    <s v="United States"/>
    <s v="Joe Elijah"/>
    <s v="Other"/>
    <d v="2018-08-25T00:00:00"/>
    <s v="Abierto"/>
    <s v="CA-2018-126200"/>
    <n v="77070"/>
    <x v="340"/>
    <x v="2"/>
    <x v="0"/>
    <d v="2018-08-29T00:00:00"/>
    <s v="Standard Class"/>
    <s v="Bajo"/>
    <s v="Texas"/>
    <s v="Bajo"/>
    <x v="8"/>
    <n v="3"/>
    <n v="0.8"/>
    <n v="-19.809999999999999"/>
    <n v="29.710000000000022"/>
    <n v="3"/>
    <n v="12.38"/>
    <n v="61.90000000000002"/>
    <n v="20.63333333333334"/>
    <n v="4.1266666666666669"/>
    <n v="32.19"/>
  </r>
  <r>
    <s v="Cosas de Oficina"/>
    <s v="Houston"/>
    <s v="United States"/>
    <s v="Joe Elijah"/>
    <s v="Wilson Jones"/>
    <d v="2018-08-25T00:00:00"/>
    <s v="Abierto"/>
    <s v="CA-2018-126200"/>
    <n v="77070"/>
    <x v="1391"/>
    <x v="2"/>
    <x v="0"/>
    <d v="2018-08-29T00:00:00"/>
    <s v="Standard Class"/>
    <s v="Bajo"/>
    <s v="Texas"/>
    <s v="Bajo"/>
    <x v="8"/>
    <n v="3"/>
    <n v="0.8"/>
    <n v="-39.799999999999997"/>
    <n v="62.920000000000044"/>
    <n v="3"/>
    <n v="25.68"/>
    <n v="128.40000000000003"/>
    <n v="42.800000000000011"/>
    <n v="8.56"/>
    <n v="65.47999999999999"/>
  </r>
  <r>
    <s v="Cosas de Oficina"/>
    <s v="Houston"/>
    <s v="United States"/>
    <s v="Steven Cartwright"/>
    <s v="Avery"/>
    <d v="2018-11-07T00:00:00"/>
    <s v="Cerrado"/>
    <s v="CA-2018-159310"/>
    <n v="77070"/>
    <x v="1003"/>
    <x v="2"/>
    <x v="0"/>
    <d v="2018-11-12T00:00:00"/>
    <s v="Standard Class"/>
    <s v="Bajo"/>
    <s v="Texas"/>
    <s v="Bajo"/>
    <x v="8"/>
    <n v="3"/>
    <n v="0.8"/>
    <n v="-2.21"/>
    <n v="3.7100000000000013"/>
    <n v="3"/>
    <n v="1.48"/>
    <n v="7.4000000000000012"/>
    <n v="2.4666666666666672"/>
    <n v="0.49333333333333335"/>
    <n v="3.69"/>
  </r>
  <r>
    <s v="Cosas de Oficina"/>
    <s v="Houston"/>
    <s v="United States"/>
    <s v="Trudy Schmidt"/>
    <s v="Other"/>
    <d v="2019-02-06T00:00:00"/>
    <s v="Cerrado"/>
    <s v="CA-2019-137064"/>
    <n v="77070"/>
    <x v="1150"/>
    <x v="2"/>
    <x v="0"/>
    <d v="2019-02-13T00:00:00"/>
    <s v="Standard Class"/>
    <s v="Bajo"/>
    <s v="Texas"/>
    <s v="Bajo"/>
    <x v="8"/>
    <n v="5"/>
    <n v="0.8"/>
    <n v="-4.99"/>
    <n v="6.730000000000004"/>
    <n v="3"/>
    <n v="2.93"/>
    <n v="14.650000000000004"/>
    <n v="4.8833333333333346"/>
    <n v="0.97666666666666668"/>
    <n v="7.92"/>
  </r>
  <r>
    <s v="Cosas de Oficina"/>
    <s v="Houston"/>
    <s v="United States"/>
    <s v="Natalie DeCherney"/>
    <s v="Other"/>
    <d v="2021-04-16T00:00:00"/>
    <s v="Cerrado"/>
    <s v="US-2021-156356"/>
    <n v="77095"/>
    <x v="1336"/>
    <x v="2"/>
    <x v="0"/>
    <d v="2021-04-22T00:00:00"/>
    <s v="Standard Class"/>
    <s v="Bajo"/>
    <s v="Texas"/>
    <s v="Bajo"/>
    <x v="8"/>
    <n v="4"/>
    <n v="0.8"/>
    <n v="-44.28"/>
    <n v="59.92000000000003"/>
    <n v="3"/>
    <n v="26.05"/>
    <n v="130.25000000000003"/>
    <n v="43.416666666666679"/>
    <n v="8.6833333333333336"/>
    <n v="70.33"/>
  </r>
  <r>
    <s v="Cosas de Oficina"/>
    <s v="Chicago"/>
    <s v="United States"/>
    <s v="Berenike Kampe"/>
    <s v="Bionaire"/>
    <d v="2018-12-06T00:00:00"/>
    <s v="Cerrado"/>
    <s v="US-2018-140452"/>
    <n v="60610"/>
    <x v="1392"/>
    <x v="2"/>
    <x v="0"/>
    <d v="2018-12-10T00:00:00"/>
    <s v="Standard Class"/>
    <s v="Bajo"/>
    <s v="Illinois"/>
    <s v="Bajo"/>
    <x v="9"/>
    <n v="3"/>
    <n v="0.8"/>
    <n v="-31.54"/>
    <n v="24.540000000000006"/>
    <n v="4"/>
    <n v="14.02"/>
    <n v="70.100000000000009"/>
    <n v="17.525000000000002"/>
    <n v="3.5049999999999999"/>
    <n v="45.56"/>
  </r>
  <r>
    <s v="Cosas de Oficina"/>
    <s v="Fort Worth"/>
    <s v="United States"/>
    <s v="Hunter Glantz"/>
    <s v="Hoover"/>
    <d v="2018-10-14T00:00:00"/>
    <s v="Cerrado"/>
    <s v="CA-2018-163748"/>
    <n v="76106"/>
    <x v="1052"/>
    <x v="2"/>
    <x v="0"/>
    <d v="2018-10-18T00:00:00"/>
    <s v="Standard Class"/>
    <s v="Bajo"/>
    <s v="Texas"/>
    <s v="Bajo"/>
    <x v="9"/>
    <n v="3"/>
    <n v="0.8"/>
    <n v="-8.5299999999999994"/>
    <n v="4.1100000000000048"/>
    <n v="4"/>
    <n v="3.16"/>
    <n v="15.800000000000004"/>
    <n v="3.9500000000000011"/>
    <n v="0.79"/>
    <n v="11.69"/>
  </r>
  <r>
    <s v="Cosas de Oficina"/>
    <s v="Bloomington"/>
    <s v="United States"/>
    <s v="Liz Thompson"/>
    <s v="GBC"/>
    <d v="2019-10-22T00:00:00"/>
    <s v="Cerrado"/>
    <s v="US-2019-104430"/>
    <n v="61701"/>
    <x v="625"/>
    <x v="2"/>
    <x v="0"/>
    <d v="2019-10-26T00:00:00"/>
    <s v="Standard Class"/>
    <s v="Bajo"/>
    <s v="Illinois"/>
    <s v="Bajo"/>
    <x v="8"/>
    <n v="3"/>
    <n v="0.8"/>
    <n v="-7.76"/>
    <n v="12.960000000000006"/>
    <n v="4"/>
    <n v="5.18"/>
    <n v="25.900000000000006"/>
    <n v="6.4750000000000014"/>
    <n v="1.2949999999999999"/>
    <n v="12.94"/>
  </r>
  <r>
    <s v="Cosas de Oficina"/>
    <s v="Chicago"/>
    <s v="United States"/>
    <s v="Joy Daniels"/>
    <s v="Avery"/>
    <d v="2018-12-14T00:00:00"/>
    <s v="Abierto"/>
    <s v="CA-2018-148950"/>
    <n v="60610"/>
    <x v="1242"/>
    <x v="2"/>
    <x v="0"/>
    <d v="2018-12-19T00:00:00"/>
    <s v="Standard Class"/>
    <s v="Bajo"/>
    <s v="Illinois"/>
    <s v="Bajo"/>
    <x v="8"/>
    <n v="3"/>
    <n v="0.8"/>
    <n v="-8.68"/>
    <n v="11.720000000000004"/>
    <n v="4"/>
    <n v="5.0999999999999996"/>
    <n v="25.500000000000004"/>
    <n v="6.3750000000000009"/>
    <n v="1.2749999999999999"/>
    <n v="13.78"/>
  </r>
  <r>
    <s v="Cosas de Oficina"/>
    <s v="Chicago"/>
    <s v="United States"/>
    <s v="Lena Cacioppo"/>
    <s v="Other"/>
    <d v="2020-03-06T00:00:00"/>
    <s v="Cerrado"/>
    <s v="CA-2020-110898"/>
    <n v="60623"/>
    <x v="1044"/>
    <x v="2"/>
    <x v="0"/>
    <d v="2020-03-12T00:00:00"/>
    <s v="Standard Class"/>
    <s v="Bajo"/>
    <s v="Illinois"/>
    <s v="Bajo"/>
    <x v="8"/>
    <n v="4"/>
    <n v="0.8"/>
    <n v="-2.76"/>
    <n v="4.1600000000000019"/>
    <n v="4"/>
    <n v="1.73"/>
    <n v="8.6500000000000021"/>
    <n v="2.1625000000000005"/>
    <n v="0.4325"/>
    <n v="4.49"/>
  </r>
  <r>
    <s v="Cosas de Oficina"/>
    <s v="Chicago"/>
    <s v="United States"/>
    <s v="Clytie Kelty"/>
    <s v="GBC"/>
    <d v="2021-01-29T00:00:00"/>
    <s v="Cerrado"/>
    <s v="US-2021-127341"/>
    <n v="60653"/>
    <x v="280"/>
    <x v="2"/>
    <x v="0"/>
    <d v="2021-02-02T00:00:00"/>
    <s v="Standard Class"/>
    <s v="Bajo"/>
    <s v="Illinois"/>
    <s v="Bajo"/>
    <x v="8"/>
    <n v="3"/>
    <n v="0.8"/>
    <n v="-20.62"/>
    <n v="27.90000000000002"/>
    <n v="4"/>
    <n v="12.13"/>
    <n v="60.65000000000002"/>
    <n v="15.162500000000005"/>
    <n v="3.0325000000000002"/>
    <n v="32.75"/>
  </r>
  <r>
    <s v="Cosas de Oficina"/>
    <s v="Quincy"/>
    <s v="United States"/>
    <s v="Eric Murdock"/>
    <s v="ACCOHIDE"/>
    <d v="2019-10-01T00:00:00"/>
    <s v="Cerrado"/>
    <s v="CA-2019-148873"/>
    <n v="62301"/>
    <x v="1184"/>
    <x v="2"/>
    <x v="0"/>
    <d v="2019-10-05T00:00:00"/>
    <s v="Standard Class"/>
    <s v="Bajo"/>
    <s v="Illinois"/>
    <s v="Bajo"/>
    <x v="8"/>
    <n v="3"/>
    <n v="0.8"/>
    <n v="-4.49"/>
    <n v="7.4700000000000042"/>
    <n v="4"/>
    <n v="2.99"/>
    <n v="14.950000000000005"/>
    <n v="3.7375000000000012"/>
    <n v="0.74750000000000005"/>
    <n v="7.48"/>
  </r>
  <r>
    <s v="Cosas de Oficina"/>
    <s v="Skokie"/>
    <s v="United States"/>
    <s v="Ben Wallace"/>
    <s v="GBC"/>
    <d v="2021-06-08T00:00:00"/>
    <s v="Abierto"/>
    <s v="US-2021-106579"/>
    <n v="60076"/>
    <x v="338"/>
    <x v="2"/>
    <x v="0"/>
    <d v="2021-06-13T00:00:00"/>
    <s v="Standard Class"/>
    <s v="Bajo"/>
    <s v="Illinois"/>
    <s v="Bajo"/>
    <x v="8"/>
    <n v="3"/>
    <n v="0.8"/>
    <n v="-18.87"/>
    <n v="29.850000000000012"/>
    <n v="4"/>
    <n v="12.18"/>
    <n v="60.900000000000013"/>
    <n v="15.225000000000003"/>
    <n v="3.0449999999999999"/>
    <n v="31.05"/>
  </r>
  <r>
    <s v="Cosas de Oficina"/>
    <s v="Carrollton"/>
    <s v="United States"/>
    <s v="Patrick Gardner"/>
    <s v="FelBajoes"/>
    <d v="2019-04-19T00:00:00"/>
    <s v="Cerrado"/>
    <s v="US-2019-155369"/>
    <n v="75007"/>
    <x v="758"/>
    <x v="2"/>
    <x v="0"/>
    <d v="2019-04-25T00:00:00"/>
    <s v="Standard Class"/>
    <s v="Bajo"/>
    <s v="Texas"/>
    <s v="Bajo"/>
    <x v="8"/>
    <n v="4"/>
    <n v="0.8"/>
    <n v="-512.15"/>
    <n v="729.41000000000031"/>
    <n v="4"/>
    <n v="310.39"/>
    <n v="1551.9500000000003"/>
    <n v="387.98750000000007"/>
    <n v="77.597499999999997"/>
    <n v="822.54"/>
  </r>
  <r>
    <s v="Cosas de Oficina"/>
    <s v="Dallas"/>
    <s v="United States"/>
    <s v="Russell Applegate"/>
    <s v="Ibico"/>
    <d v="2021-08-18T00:00:00"/>
    <s v="Cerrado"/>
    <s v="CA-2021-112809"/>
    <n v="75220"/>
    <x v="674"/>
    <x v="2"/>
    <x v="0"/>
    <d v="2021-08-22T00:00:00"/>
    <s v="Standard Class"/>
    <s v="Bajo"/>
    <s v="Texas"/>
    <s v="Bajo"/>
    <x v="8"/>
    <n v="3"/>
    <n v="0.8"/>
    <n v="-11.46"/>
    <n v="15.500000000000007"/>
    <n v="4"/>
    <n v="6.74"/>
    <n v="33.70000000000001"/>
    <n v="8.4250000000000025"/>
    <n v="1.6850000000000001"/>
    <n v="18.200000000000003"/>
  </r>
  <r>
    <s v="Cosas de Oficina"/>
    <s v="Grand Prairie"/>
    <s v="United States"/>
    <s v="Trudy Brown"/>
    <s v="Newell"/>
    <d v="2019-12-31T00:00:00"/>
    <s v="Abierto"/>
    <s v="CA-2019-156377"/>
    <n v="75051"/>
    <x v="1099"/>
    <x v="2"/>
    <x v="0"/>
    <d v="2020-01-05T00:00:00"/>
    <s v="Standard Class"/>
    <s v="Bajo"/>
    <s v="Texas"/>
    <s v="Bajo"/>
    <x v="8"/>
    <n v="3"/>
    <n v="0.8"/>
    <n v="-5.85"/>
    <n v="8.7900000000000045"/>
    <n v="4"/>
    <n v="3.66"/>
    <n v="18.300000000000004"/>
    <n v="4.5750000000000011"/>
    <n v="0.91500000000000004"/>
    <n v="9.51"/>
  </r>
  <r>
    <s v="Cosas de Oficina"/>
    <s v="Houston"/>
    <s v="United States"/>
    <s v="Zuschuss Carroll"/>
    <s v="GBC"/>
    <d v="2020-04-08T00:00:00"/>
    <s v="Cerrado"/>
    <s v="CA-2020-130946"/>
    <n v="77041"/>
    <x v="316"/>
    <x v="2"/>
    <x v="0"/>
    <d v="2020-04-12T00:00:00"/>
    <s v="Standard Class"/>
    <s v="Bajo"/>
    <s v="Texas"/>
    <s v="Bajo"/>
    <x v="8"/>
    <n v="3"/>
    <n v="0.8"/>
    <n v="-1850.95"/>
    <n v="2504.2100000000009"/>
    <n v="4"/>
    <n v="1088.79"/>
    <n v="5443.9500000000007"/>
    <n v="1360.9875000000002"/>
    <n v="272.19749999999999"/>
    <n v="2939.74"/>
  </r>
  <r>
    <s v="Cosas de Oficina"/>
    <s v="Houston"/>
    <s v="United States"/>
    <s v="Tom Prescott"/>
    <s v="GBC"/>
    <d v="2021-02-09T00:00:00"/>
    <s v="Cerrado"/>
    <s v="CA-2021-118773"/>
    <n v="77070"/>
    <x v="383"/>
    <x v="2"/>
    <x v="0"/>
    <d v="2021-02-14T00:00:00"/>
    <s v="Standard Class"/>
    <s v="Bajo"/>
    <s v="Texas"/>
    <s v="Bajo"/>
    <x v="8"/>
    <n v="3"/>
    <n v="0.8"/>
    <n v="-417.09"/>
    <n v="594.03000000000031"/>
    <n v="4"/>
    <n v="252.78"/>
    <n v="1263.9000000000003"/>
    <n v="315.97500000000008"/>
    <n v="63.195"/>
    <n v="669.87"/>
  </r>
  <r>
    <s v="Cosas de Oficina"/>
    <s v="Mcallen"/>
    <s v="United States"/>
    <s v="Chloris Kastensmidt"/>
    <s v="Storex"/>
    <d v="2020-07-23T00:00:00"/>
    <s v="Cerrado"/>
    <s v="CA-2020-112256"/>
    <n v="78501"/>
    <x v="305"/>
    <x v="2"/>
    <x v="0"/>
    <d v="2020-07-28T00:00:00"/>
    <s v="Standard Class"/>
    <s v="Bajo"/>
    <s v="Texas"/>
    <s v="Bajo"/>
    <x v="8"/>
    <n v="3"/>
    <n v="0.8"/>
    <n v="-8.32"/>
    <n v="10.680000000000003"/>
    <n v="4"/>
    <n v="4.75"/>
    <n v="23.750000000000004"/>
    <n v="5.9375000000000009"/>
    <n v="1.1875"/>
    <n v="13.07"/>
  </r>
  <r>
    <s v="Cosas de Oficina"/>
    <s v="Plano"/>
    <s v="United States"/>
    <s v="Sam Craven"/>
    <s v="Storex"/>
    <d v="2018-06-20T00:00:00"/>
    <s v="Abierto"/>
    <s v="CA-2018-166863"/>
    <n v="75023"/>
    <x v="15"/>
    <x v="2"/>
    <x v="0"/>
    <d v="2018-06-24T00:00:00"/>
    <s v="Standard Class"/>
    <s v="Bajo"/>
    <s v="Texas"/>
    <s v="Bajo"/>
    <x v="8"/>
    <n v="3"/>
    <n v="0.8"/>
    <n v="-5.09"/>
    <n v="8.4700000000000024"/>
    <n v="4"/>
    <n v="3.39"/>
    <n v="16.950000000000003"/>
    <n v="4.2375000000000007"/>
    <n v="0.84750000000000003"/>
    <n v="8.48"/>
  </r>
  <r>
    <s v="Cosas de Oficina"/>
    <s v="San Antonio"/>
    <s v="United States"/>
    <s v="Luke Foster"/>
    <s v="GBC"/>
    <d v="2018-07-26T00:00:00"/>
    <s v="Abierto"/>
    <s v="CA-2018-169019"/>
    <n v="78207"/>
    <x v="301"/>
    <x v="2"/>
    <x v="0"/>
    <d v="2018-07-30T00:00:00"/>
    <s v="Standard Class"/>
    <s v="Bajo"/>
    <s v="Texas"/>
    <s v="Bajo"/>
    <x v="8"/>
    <n v="3"/>
    <n v="0.8"/>
    <n v="-26.85"/>
    <n v="40.270000000000017"/>
    <n v="4"/>
    <n v="16.78"/>
    <n v="83.90000000000002"/>
    <n v="20.975000000000005"/>
    <n v="4.1950000000000003"/>
    <n v="43.63"/>
  </r>
  <r>
    <s v="Cosas de Oficina"/>
    <s v="Houston"/>
    <s v="United States"/>
    <s v="Rose O'Brian"/>
    <s v="FelBajoes"/>
    <d v="2021-11-25T00:00:00"/>
    <s v="Cerrado"/>
    <s v="CA-2021-150266"/>
    <n v="77070"/>
    <x v="1116"/>
    <x v="2"/>
    <x v="0"/>
    <d v="2021-11-30T00:00:00"/>
    <s v="Standard Class"/>
    <s v="Bajo"/>
    <s v="Texas"/>
    <s v="Bajo"/>
    <x v="9"/>
    <n v="3"/>
    <n v="0.8"/>
    <n v="-179.78"/>
    <n v="91.580000000000098"/>
    <n v="5"/>
    <n v="67.84"/>
    <n v="339.2000000000001"/>
    <n v="67.840000000000018"/>
    <n v="13.568000000000001"/>
    <n v="247.62"/>
  </r>
  <r>
    <s v="Cosas de Oficina"/>
    <s v="Houston"/>
    <s v="United States"/>
    <s v="Ken Lonsdale"/>
    <s v="Acco"/>
    <d v="2021-05-23T00:00:00"/>
    <s v="Cerrado"/>
    <s v="CA-2021-164042"/>
    <n v="77095"/>
    <x v="1243"/>
    <x v="2"/>
    <x v="0"/>
    <d v="2021-05-27T00:00:00"/>
    <s v="Standard Class"/>
    <s v="Bajo"/>
    <s v="Texas"/>
    <s v="Bajo"/>
    <x v="9"/>
    <n v="3"/>
    <n v="0.8"/>
    <n v="-46.72"/>
    <n v="26.560000000000031"/>
    <n v="5"/>
    <n v="18.32"/>
    <n v="91.600000000000023"/>
    <n v="18.320000000000004"/>
    <n v="3.6640000000000001"/>
    <n v="65.039999999999992"/>
  </r>
  <r>
    <s v="Cosas de Oficina"/>
    <s v="Chicago"/>
    <s v="United States"/>
    <s v="Art Ferguson"/>
    <s v="Acco"/>
    <d v="2021-04-24T00:00:00"/>
    <s v="Cerrado"/>
    <s v="CA-2021-125269"/>
    <n v="60610"/>
    <x v="1068"/>
    <x v="2"/>
    <x v="0"/>
    <d v="2021-04-30T00:00:00"/>
    <s v="Standard Class"/>
    <s v="Bajo"/>
    <s v="Illinois"/>
    <s v="Bajo"/>
    <x v="8"/>
    <n v="4"/>
    <n v="0.8"/>
    <n v="-18.25"/>
    <n v="23.470000000000013"/>
    <n v="5"/>
    <n v="10.43"/>
    <n v="52.150000000000013"/>
    <n v="10.430000000000001"/>
    <n v="2.0859999999999999"/>
    <n v="28.68"/>
  </r>
  <r>
    <s v="Cosas de Oficina"/>
    <s v="Altoland Park"/>
    <s v="United States"/>
    <s v="Russell Applegate"/>
    <s v="Avery"/>
    <d v="2019-07-20T00:00:00"/>
    <s v="Cerrado"/>
    <s v="US-2019-122784"/>
    <n v="60035"/>
    <x v="614"/>
    <x v="2"/>
    <x v="0"/>
    <d v="2019-07-27T00:00:00"/>
    <s v="Standard Class"/>
    <s v="Bajo"/>
    <s v="Illinois"/>
    <s v="Bajo"/>
    <x v="8"/>
    <n v="5"/>
    <n v="0.8"/>
    <n v="-4.46"/>
    <n v="7.0600000000000023"/>
    <n v="5"/>
    <n v="2.88"/>
    <n v="14.400000000000002"/>
    <n v="2.8800000000000003"/>
    <n v="0.57599999999999996"/>
    <n v="7.34"/>
  </r>
  <r>
    <s v="Cosas de Oficina"/>
    <s v="Oswego"/>
    <s v="United States"/>
    <s v="Shahid Shariari"/>
    <s v="Ibico"/>
    <d v="2018-09-07T00:00:00"/>
    <s v="Cerrado"/>
    <s v="CA-2018-126193"/>
    <n v="60543"/>
    <x v="569"/>
    <x v="2"/>
    <x v="0"/>
    <d v="2018-09-14T00:00:00"/>
    <s v="Standard Class"/>
    <s v="Bajo"/>
    <s v="Illinois"/>
    <s v="Bajo"/>
    <x v="8"/>
    <n v="5"/>
    <n v="0.8"/>
    <n v="-533.73"/>
    <n v="686.23000000000025"/>
    <n v="5"/>
    <n v="304.99"/>
    <n v="1524.9500000000003"/>
    <n v="304.99000000000007"/>
    <n v="60.998000000000005"/>
    <n v="838.72"/>
  </r>
  <r>
    <s v="Cosas de Oficina"/>
    <s v="Woodstock"/>
    <s v="United States"/>
    <s v="Tamara Manning"/>
    <s v="GBC"/>
    <d v="2018-02-21T00:00:00"/>
    <s v="Cerrado"/>
    <s v="CA-2018-165540"/>
    <n v="60098"/>
    <x v="608"/>
    <x v="2"/>
    <x v="0"/>
    <d v="2018-02-25T00:00:00"/>
    <s v="Standard Class"/>
    <s v="Bajo"/>
    <s v="Illinois"/>
    <s v="Bajo"/>
    <x v="8"/>
    <n v="3"/>
    <n v="0.8"/>
    <n v="-13.72"/>
    <n v="21.680000000000007"/>
    <n v="5"/>
    <n v="8.85"/>
    <n v="44.250000000000007"/>
    <n v="8.8500000000000014"/>
    <n v="1.77"/>
    <n v="22.57"/>
  </r>
  <r>
    <s v="Cosas de Oficina"/>
    <s v="Dallas"/>
    <s v="United States"/>
    <s v="Guy Armstrong"/>
    <s v="Wilson Jones"/>
    <d v="2021-12-25T00:00:00"/>
    <s v="Cerrado"/>
    <s v="CA-2021-134194"/>
    <n v="75081"/>
    <x v="1004"/>
    <x v="2"/>
    <x v="0"/>
    <d v="2022-01-01T00:00:00"/>
    <s v="Standard Class"/>
    <s v="Bajo"/>
    <s v="Texas"/>
    <s v="Bajo"/>
    <x v="8"/>
    <n v="5"/>
    <n v="0.8"/>
    <n v="-65.569999999999993"/>
    <n v="98.350000000000051"/>
    <n v="5"/>
    <n v="40.98"/>
    <n v="204.90000000000003"/>
    <n v="40.980000000000011"/>
    <n v="8.1959999999999997"/>
    <n v="106.54999999999998"/>
  </r>
  <r>
    <s v="Cosas de Oficina"/>
    <s v="Dallas"/>
    <s v="United States"/>
    <s v="Russell Applegate"/>
    <s v="Acco"/>
    <d v="2021-08-18T00:00:00"/>
    <s v="Cerrado"/>
    <s v="CA-2021-112809"/>
    <n v="75220"/>
    <x v="410"/>
    <x v="2"/>
    <x v="0"/>
    <d v="2021-08-22T00:00:00"/>
    <s v="Standard Class"/>
    <s v="Bajo"/>
    <s v="Texas"/>
    <s v="Bajo"/>
    <x v="8"/>
    <n v="3"/>
    <n v="0.8"/>
    <n v="-33.14"/>
    <n v="52.380000000000024"/>
    <n v="5"/>
    <n v="21.38"/>
    <n v="106.90000000000002"/>
    <n v="21.380000000000003"/>
    <n v="4.2759999999999998"/>
    <n v="54.519999999999996"/>
  </r>
  <r>
    <s v="Cosas de Oficina"/>
    <s v="Houston"/>
    <s v="United States"/>
    <s v="Joe Kamberova"/>
    <s v="Storex"/>
    <d v="2021-10-07T00:00:00"/>
    <s v="Cerrado"/>
    <s v="CA-2021-128426"/>
    <n v="77036"/>
    <x v="15"/>
    <x v="2"/>
    <x v="0"/>
    <d v="2021-10-11T00:00:00"/>
    <s v="Standard Class"/>
    <s v="Bajo"/>
    <s v="Texas"/>
    <s v="Bajo"/>
    <x v="8"/>
    <n v="3"/>
    <n v="0.8"/>
    <n v="-6.36"/>
    <n v="10.600000000000005"/>
    <n v="5"/>
    <n v="4.24"/>
    <n v="21.200000000000006"/>
    <n v="4.2400000000000011"/>
    <n v="0.84800000000000009"/>
    <n v="10.600000000000001"/>
  </r>
  <r>
    <s v="Cosas de Oficina"/>
    <s v="Houston"/>
    <s v="United States"/>
    <s v="Eric Hoffmann"/>
    <s v="GBC"/>
    <d v="2020-11-19T00:00:00"/>
    <s v="Cerrado"/>
    <s v="US-2020-110156"/>
    <n v="77041"/>
    <x v="1152"/>
    <x v="2"/>
    <x v="0"/>
    <d v="2020-11-24T00:00:00"/>
    <s v="Standard Class"/>
    <s v="Bajo"/>
    <s v="Texas"/>
    <s v="Bajo"/>
    <x v="8"/>
    <n v="3"/>
    <n v="0.8"/>
    <n v="-17.25"/>
    <n v="25.870000000000005"/>
    <n v="5"/>
    <n v="10.78"/>
    <n v="53.900000000000006"/>
    <n v="10.780000000000001"/>
    <n v="2.1559999999999997"/>
    <n v="28.03"/>
  </r>
  <r>
    <s v="Cosas de Oficina"/>
    <s v="Houston"/>
    <s v="United States"/>
    <s v="Alex Grayson"/>
    <s v="Cardinal"/>
    <d v="2021-12-22T00:00:00"/>
    <s v="Cerrado"/>
    <s v="CA-2021-104927"/>
    <n v="77095"/>
    <x v="1060"/>
    <x v="2"/>
    <x v="0"/>
    <d v="2021-12-26T00:00:00"/>
    <s v="Standard Class"/>
    <s v="Bajo"/>
    <s v="Texas"/>
    <s v="Bajo"/>
    <x v="8"/>
    <n v="3"/>
    <n v="0.8"/>
    <n v="-9.81"/>
    <n v="15.510000000000005"/>
    <n v="5"/>
    <n v="6.33"/>
    <n v="31.650000000000006"/>
    <n v="6.3300000000000018"/>
    <n v="1.266"/>
    <n v="16.14"/>
  </r>
  <r>
    <s v="Cosas de Oficina"/>
    <s v="Houston"/>
    <s v="United States"/>
    <s v="Karen Daniels"/>
    <s v="GBC"/>
    <d v="2018-11-11T00:00:00"/>
    <s v="Cerrado"/>
    <s v="CA-2018-165309"/>
    <n v="77095"/>
    <x v="969"/>
    <x v="2"/>
    <x v="0"/>
    <d v="2018-11-15T00:00:00"/>
    <s v="Standard Class"/>
    <s v="Bajo"/>
    <s v="Texas"/>
    <s v="Bajo"/>
    <x v="8"/>
    <n v="3"/>
    <n v="0.8"/>
    <n v="-1480.03"/>
    <n v="2107.9300000000007"/>
    <n v="5"/>
    <n v="896.99"/>
    <n v="4484.9500000000007"/>
    <n v="896.99000000000024"/>
    <n v="179.398"/>
    <n v="2377.02"/>
  </r>
  <r>
    <s v="Cosas de Oficina"/>
    <s v="Huntsville"/>
    <s v="United States"/>
    <s v="Janet Martin"/>
    <s v="GBC"/>
    <d v="2021-01-01T00:00:00"/>
    <s v="Cerrado"/>
    <s v="CA-2021-151750"/>
    <n v="77340"/>
    <x v="625"/>
    <x v="2"/>
    <x v="0"/>
    <d v="2021-01-05T00:00:00"/>
    <s v="Standard Class"/>
    <s v="Bajo"/>
    <s v="Texas"/>
    <s v="Bajo"/>
    <x v="8"/>
    <n v="3"/>
    <n v="0.8"/>
    <n v="-9.7100000000000009"/>
    <n v="16.170000000000009"/>
    <n v="5"/>
    <n v="6.47"/>
    <n v="32.350000000000009"/>
    <n v="6.4700000000000015"/>
    <n v="1.294"/>
    <n v="16.18"/>
  </r>
  <r>
    <s v="Cosas de Oficina"/>
    <s v="San Antonio"/>
    <s v="United States"/>
    <s v="Luke Foster"/>
    <s v="GBC"/>
    <d v="2018-07-26T00:00:00"/>
    <s v="Abierto"/>
    <s v="CA-2018-169019"/>
    <n v="78207"/>
    <x v="214"/>
    <x v="2"/>
    <x v="0"/>
    <d v="2018-07-30T00:00:00"/>
    <s v="Standard Class"/>
    <s v="Bajo"/>
    <s v="Texas"/>
    <s v="Bajo"/>
    <x v="8"/>
    <n v="3"/>
    <n v="0.8"/>
    <n v="-13.32"/>
    <n v="22.20000000000001"/>
    <n v="5"/>
    <n v="8.8800000000000008"/>
    <n v="44.400000000000013"/>
    <n v="8.8800000000000026"/>
    <n v="1.7760000000000002"/>
    <n v="22.200000000000003"/>
  </r>
  <r>
    <s v="Cosas de Oficina"/>
    <s v="Chicago"/>
    <s v="United States"/>
    <s v="Lena Cacioppo"/>
    <s v="Euro Pro"/>
    <d v="2021-09-23T00:00:00"/>
    <s v="Cerrado"/>
    <s v="US-2021-125647"/>
    <n v="60653"/>
    <x v="1393"/>
    <x v="2"/>
    <x v="0"/>
    <d v="2021-09-28T00:00:00"/>
    <s v="Standard Class"/>
    <s v="Bajo"/>
    <s v="Illinois"/>
    <s v="Bajo"/>
    <x v="9"/>
    <n v="3"/>
    <n v="0.8"/>
    <n v="-197.58"/>
    <n v="95.1400000000001"/>
    <n v="6"/>
    <n v="73.180000000000007"/>
    <n v="365.90000000000009"/>
    <n v="60.983333333333348"/>
    <n v="12.196666666666667"/>
    <n v="270.76"/>
  </r>
  <r>
    <s v="Cosas de Oficina"/>
    <s v="Chicago"/>
    <s v="United States"/>
    <s v="Nora Preis"/>
    <s v="Other"/>
    <d v="2018-12-22T00:00:00"/>
    <s v="Abierto"/>
    <s v="CA-2018-142510"/>
    <n v="60623"/>
    <x v="528"/>
    <x v="2"/>
    <x v="0"/>
    <d v="2018-12-29T00:00:00"/>
    <s v="Standard Class"/>
    <s v="Bajo"/>
    <s v="Illinois"/>
    <s v="Bajo"/>
    <x v="8"/>
    <n v="5"/>
    <n v="0.8"/>
    <n v="-31.33"/>
    <n v="40.270000000000017"/>
    <n v="6"/>
    <n v="17.899999999999999"/>
    <n v="89.500000000000014"/>
    <n v="14.916666666666668"/>
    <n v="2.9833333333333329"/>
    <n v="49.23"/>
  </r>
  <r>
    <s v="Cosas de Oficina"/>
    <s v="Houston"/>
    <s v="United States"/>
    <s v="Thomas Thornton"/>
    <s v="FelBajoes"/>
    <d v="2019-04-06T00:00:00"/>
    <s v="Cerrado"/>
    <s v="CA-2019-124541"/>
    <n v="77041"/>
    <x v="1216"/>
    <x v="2"/>
    <x v="0"/>
    <d v="2019-04-10T00:00:00"/>
    <s v="Standard Class"/>
    <s v="Bajo"/>
    <s v="Texas"/>
    <s v="Bajo"/>
    <x v="8"/>
    <n v="3"/>
    <n v="0.8"/>
    <n v="-16.88"/>
    <n v="21.720000000000013"/>
    <n v="6"/>
    <n v="9.65"/>
    <n v="48.250000000000014"/>
    <n v="8.0416666666666696"/>
    <n v="1.6083333333333334"/>
    <n v="26.53"/>
  </r>
  <r>
    <s v="Cosas de Oficina"/>
    <s v="Houston"/>
    <s v="United States"/>
    <s v="Duane Benoit"/>
    <s v="Wilson Jones"/>
    <d v="2019-11-08T00:00:00"/>
    <s v="Cerrado"/>
    <s v="CA-2019-111990"/>
    <n v="77095"/>
    <x v="44"/>
    <x v="2"/>
    <x v="0"/>
    <d v="2019-11-13T00:00:00"/>
    <s v="Standard Class"/>
    <s v="Bajo"/>
    <s v="Texas"/>
    <s v="Bajo"/>
    <x v="8"/>
    <n v="3"/>
    <n v="0.8"/>
    <n v="-17.29"/>
    <n v="24.630000000000013"/>
    <n v="6"/>
    <n v="10.48"/>
    <n v="52.400000000000013"/>
    <n v="8.7333333333333361"/>
    <n v="1.7466666666666668"/>
    <n v="27.77"/>
  </r>
  <r>
    <s v="Cosas de Oficina"/>
    <s v="Houston"/>
    <s v="United States"/>
    <s v="Jeremy Ellison"/>
    <s v="ACCOHIDE"/>
    <d v="2020-11-22T00:00:00"/>
    <s v="Cerrado"/>
    <s v="US-2020-132577"/>
    <n v="77095"/>
    <x v="1184"/>
    <x v="2"/>
    <x v="0"/>
    <d v="2020-11-27T00:00:00"/>
    <s v="Standard Class"/>
    <s v="Bajo"/>
    <s v="Texas"/>
    <s v="Bajo"/>
    <x v="8"/>
    <n v="3"/>
    <n v="0.8"/>
    <n v="-6.73"/>
    <n v="11.230000000000006"/>
    <n v="6"/>
    <n v="4.49"/>
    <n v="22.450000000000006"/>
    <n v="3.741666666666668"/>
    <n v="0.74833333333333341"/>
    <n v="11.22"/>
  </r>
  <r>
    <s v="Cosas de Oficina"/>
    <s v="Houston"/>
    <s v="United States"/>
    <s v="Jeremy Ellison"/>
    <s v="Wilson Jones"/>
    <d v="2020-11-22T00:00:00"/>
    <s v="Cerrado"/>
    <s v="US-2020-132577"/>
    <n v="77095"/>
    <x v="1241"/>
    <x v="2"/>
    <x v="0"/>
    <d v="2020-11-27T00:00:00"/>
    <s v="Standard Class"/>
    <s v="Bajo"/>
    <s v="Texas"/>
    <s v="Bajo"/>
    <x v="8"/>
    <n v="3"/>
    <n v="0.8"/>
    <n v="-9.6300000000000008"/>
    <n v="15.250000000000004"/>
    <n v="6"/>
    <n v="6.22"/>
    <n v="31.100000000000005"/>
    <n v="5.1833333333333345"/>
    <n v="1.0366666666666666"/>
    <n v="15.850000000000001"/>
  </r>
  <r>
    <s v="Cosas de Oficina"/>
    <s v="Chicago"/>
    <s v="United States"/>
    <s v="Julia West"/>
    <s v="3M"/>
    <d v="2019-12-10T00:00:00"/>
    <s v="Abierto"/>
    <s v="CA-2019-106208"/>
    <n v="60610"/>
    <x v="1394"/>
    <x v="2"/>
    <x v="0"/>
    <d v="2019-12-15T00:00:00"/>
    <s v="Standard Class"/>
    <s v="Bajo"/>
    <s v="Illinois"/>
    <s v="Bajo"/>
    <x v="9"/>
    <n v="3"/>
    <n v="0.8"/>
    <n v="-108.83"/>
    <n v="103.53000000000009"/>
    <n v="7"/>
    <n v="53.09"/>
    <n v="265.4500000000001"/>
    <n v="37.921428571428578"/>
    <n v="7.5842857142857145"/>
    <n v="161.92000000000002"/>
  </r>
  <r>
    <s v="Cosas de Oficina"/>
    <s v="Chicago"/>
    <s v="United States"/>
    <s v="Dorothy Dickinson"/>
    <s v="FelBajoes"/>
    <d v="2018-03-31T00:00:00"/>
    <s v="Cerrado"/>
    <s v="US-2018-104759"/>
    <n v="60610"/>
    <x v="699"/>
    <x v="2"/>
    <x v="0"/>
    <d v="2018-04-04T00:00:00"/>
    <s v="Standard Class"/>
    <s v="Bajo"/>
    <s v="Illinois"/>
    <s v="Bajo"/>
    <x v="8"/>
    <n v="3"/>
    <n v="0.8"/>
    <n v="-13.83"/>
    <n v="18.690000000000012"/>
    <n v="7"/>
    <n v="8.1300000000000008"/>
    <n v="40.650000000000013"/>
    <n v="5.8071428571428587"/>
    <n v="1.1614285714285715"/>
    <n v="21.96"/>
  </r>
  <r>
    <s v="Cosas de Oficina"/>
    <s v="Austin"/>
    <s v="United States"/>
    <s v="Katrina Willman"/>
    <s v="Avery"/>
    <d v="2019-12-06T00:00:00"/>
    <s v="Cerrado"/>
    <s v="US-2019-149692"/>
    <n v="78745"/>
    <x v="1151"/>
    <x v="2"/>
    <x v="0"/>
    <d v="2019-12-12T00:00:00"/>
    <s v="Standard Class"/>
    <s v="Bajo"/>
    <s v="Texas"/>
    <s v="Bajo"/>
    <x v="8"/>
    <n v="4"/>
    <n v="0.8"/>
    <n v="-4.8499999999999996"/>
    <n v="6.230000000000004"/>
    <n v="7"/>
    <n v="2.77"/>
    <n v="13.850000000000003"/>
    <n v="1.9785714285714291"/>
    <n v="0.39571428571428574"/>
    <n v="7.6199999999999992"/>
  </r>
  <r>
    <s v="Cosas de Oficina"/>
    <s v="Huntsville"/>
    <s v="United States"/>
    <s v="Vivek Sundaresam"/>
    <s v="Acco"/>
    <d v="2018-01-07T00:00:00"/>
    <s v="Cerrado"/>
    <s v="CA-2018-105417"/>
    <n v="77340"/>
    <x v="1395"/>
    <x v="2"/>
    <x v="0"/>
    <d v="2018-01-12T00:00:00"/>
    <s v="Standard Class"/>
    <s v="Bajo"/>
    <s v="Texas"/>
    <s v="Bajo"/>
    <x v="8"/>
    <n v="3"/>
    <n v="0.8"/>
    <n v="-18.25"/>
    <n v="23.470000000000013"/>
    <n v="7"/>
    <n v="10.43"/>
    <n v="52.150000000000013"/>
    <n v="7.450000000000002"/>
    <n v="1.49"/>
    <n v="28.68"/>
  </r>
  <r>
    <s v="Cosas de Oficina"/>
    <s v="Laredo"/>
    <s v="United States"/>
    <s v="Helen Andreada"/>
    <s v="Avery"/>
    <d v="2020-10-13T00:00:00"/>
    <s v="Cerrado"/>
    <s v="CA-2020-154018"/>
    <n v="78041"/>
    <x v="307"/>
    <x v="2"/>
    <x v="0"/>
    <d v="2020-10-19T00:00:00"/>
    <s v="Standard Class"/>
    <s v="Bajo"/>
    <s v="Texas"/>
    <s v="Bajo"/>
    <x v="8"/>
    <n v="4"/>
    <n v="0.8"/>
    <n v="-11"/>
    <n v="14.160000000000007"/>
    <n v="7"/>
    <n v="6.29"/>
    <n v="31.450000000000006"/>
    <n v="4.4928571428571438"/>
    <n v="0.89857142857142858"/>
    <n v="17.29"/>
  </r>
  <r>
    <s v="Cosas de Oficina"/>
    <s v="Frankfort"/>
    <s v="United States"/>
    <s v="Joel Eaton"/>
    <s v="FelBajoes"/>
    <d v="2019-05-21T00:00:00"/>
    <s v="Abierto"/>
    <s v="US-2019-168914"/>
    <n v="60423"/>
    <x v="95"/>
    <x v="2"/>
    <x v="0"/>
    <d v="2019-05-27T00:00:00"/>
    <s v="Standard Class"/>
    <s v="Bajo"/>
    <s v="Illinois"/>
    <s v="Bajo"/>
    <x v="9"/>
    <n v="4"/>
    <n v="0.8"/>
    <n v="-52.96"/>
    <n v="30.120000000000019"/>
    <n v="8"/>
    <n v="20.77"/>
    <n v="103.85000000000002"/>
    <n v="12.981250000000003"/>
    <n v="2.5962499999999999"/>
    <n v="73.73"/>
  </r>
  <r>
    <s v="Cosas de Oficina"/>
    <s v="San Antonio"/>
    <s v="United States"/>
    <s v="Peter Fuller"/>
    <s v="Hoover"/>
    <d v="2019-04-07T00:00:00"/>
    <s v="Cerrado"/>
    <s v="CA-2019-140025"/>
    <n v="78207"/>
    <x v="1396"/>
    <x v="2"/>
    <x v="0"/>
    <d v="2019-04-11T00:00:00"/>
    <s v="Standard Class"/>
    <s v="Bajo"/>
    <s v="Texas"/>
    <s v="Bajo"/>
    <x v="9"/>
    <n v="3"/>
    <n v="0.8"/>
    <n v="-1181.28"/>
    <n v="671.72000000000048"/>
    <n v="8"/>
    <n v="463.25"/>
    <n v="2316.2500000000005"/>
    <n v="289.53125000000006"/>
    <n v="57.90625"/>
    <n v="1644.53"/>
  </r>
  <r>
    <s v="Cosas de Oficina"/>
    <s v="San Antonio"/>
    <s v="United States"/>
    <s v="Luke Foster"/>
    <s v="GBC"/>
    <d v="2018-07-26T00:00:00"/>
    <s v="Abierto"/>
    <s v="CA-2018-169019"/>
    <n v="78207"/>
    <x v="316"/>
    <x v="2"/>
    <x v="0"/>
    <d v="2018-07-30T00:00:00"/>
    <s v="Standard Class"/>
    <s v="Bajo"/>
    <s v="Texas"/>
    <s v="Bajo"/>
    <x v="8"/>
    <n v="3"/>
    <n v="0.8"/>
    <n v="-3701.89"/>
    <n v="5008.4300000000021"/>
    <n v="8"/>
    <n v="2177.58"/>
    <n v="10887.900000000001"/>
    <n v="1360.9875000000002"/>
    <n v="272.19749999999999"/>
    <n v="5879.4699999999993"/>
  </r>
  <r>
    <s v="Cosas de Oficina"/>
    <s v="Dallas"/>
    <s v="United States"/>
    <s v="Guy Armstrong"/>
    <s v="Wilson Jones"/>
    <d v="2021-12-25T00:00:00"/>
    <s v="Cerrado"/>
    <s v="CA-2021-134194"/>
    <n v="75081"/>
    <x v="714"/>
    <x v="2"/>
    <x v="0"/>
    <d v="2022-01-01T00:00:00"/>
    <s v="Standard Class"/>
    <s v="Bajo"/>
    <s v="Texas"/>
    <s v="Bajo"/>
    <x v="8"/>
    <n v="5"/>
    <n v="0.8"/>
    <n v="-59.37"/>
    <n v="98.950000000000045"/>
    <n v="9"/>
    <n v="39.58"/>
    <n v="197.90000000000003"/>
    <n v="21.988888888888894"/>
    <n v="4.3977777777777778"/>
    <n v="98.949999999999989"/>
  </r>
  <r>
    <s v="Cosas de Oficina"/>
    <s v="Houston"/>
    <s v="United States"/>
    <s v="Adrian Barton"/>
    <s v="Avery"/>
    <d v="2019-11-07T00:00:00"/>
    <s v="Cerrado"/>
    <s v="CA-2019-163181"/>
    <n v="77041"/>
    <x v="27"/>
    <x v="2"/>
    <x v="0"/>
    <d v="2019-11-12T00:00:00"/>
    <s v="Standard Class"/>
    <s v="Bajo"/>
    <s v="Texas"/>
    <s v="Bajo"/>
    <x v="8"/>
    <n v="3"/>
    <n v="0.8"/>
    <n v="-51.3"/>
    <n v="76.94000000000004"/>
    <n v="10"/>
    <n v="32.06"/>
    <n v="160.30000000000004"/>
    <n v="16.030000000000005"/>
    <n v="3.2060000000000004"/>
    <n v="83.36"/>
  </r>
  <r>
    <s v="Cosas de Oficina"/>
    <s v="Huntsville"/>
    <s v="United States"/>
    <s v="Janet Martin"/>
    <s v="Pressboard"/>
    <d v="2021-01-01T00:00:00"/>
    <s v="Cerrado"/>
    <s v="CA-2021-151750"/>
    <n v="77340"/>
    <x v="186"/>
    <x v="2"/>
    <x v="0"/>
    <d v="2021-01-05T00:00:00"/>
    <s v="Standard Class"/>
    <s v="Bajo"/>
    <s v="Texas"/>
    <s v="Bajo"/>
    <x v="8"/>
    <n v="3"/>
    <n v="0.8"/>
    <n v="-22.68"/>
    <n v="32.320000000000014"/>
    <n v="14"/>
    <n v="13.75"/>
    <n v="68.750000000000014"/>
    <n v="4.9107142857142865"/>
    <n v="0.9821428571428571"/>
    <n v="36.43"/>
  </r>
  <r>
    <s v="Cosas de Oficina"/>
    <s v="New York City"/>
    <s v="United States"/>
    <s v="Greg Tran"/>
    <s v="Other"/>
    <d v="2018-05-23T00:00:00"/>
    <s v="Abierto"/>
    <s v="US-2018-135881"/>
    <n v="10035"/>
    <x v="77"/>
    <x v="3"/>
    <x v="0"/>
    <d v="2018-05-27T00:00:00"/>
    <s v="Standard Class"/>
    <s v="Bajo"/>
    <s v="New York"/>
    <s v="Bajo"/>
    <x v="9"/>
    <n v="3"/>
    <n v="0"/>
    <n v="56.2"/>
    <n v="56.200000000000017"/>
    <n v="1"/>
    <n v="208.16"/>
    <n v="208.16"/>
    <n v="208.16"/>
    <n v="208.16"/>
    <n v="151.95999999999998"/>
  </r>
  <r>
    <s v="Cosas de Oficina"/>
    <s v="Meriden"/>
    <s v="United States"/>
    <s v="Erica Hackney"/>
    <s v="Other"/>
    <d v="2019-09-25T00:00:00"/>
    <s v="Cerrado"/>
    <s v="CA-2019-156510"/>
    <n v="6450"/>
    <x v="87"/>
    <x v="3"/>
    <x v="0"/>
    <d v="2019-09-29T00:00:00"/>
    <s v="Standard Class"/>
    <s v="Bajo"/>
    <s v="Connecticut"/>
    <s v="Bajo"/>
    <x v="6"/>
    <n v="3"/>
    <n v="0"/>
    <n v="2.21"/>
    <n v="2.21"/>
    <n v="1"/>
    <n v="6.7"/>
    <n v="6.7"/>
    <n v="6.7"/>
    <n v="6.7"/>
    <n v="4.49"/>
  </r>
  <r>
    <s v="Cosas de Oficina"/>
    <s v="Plainfield"/>
    <s v="United States"/>
    <s v="Eric Hoffmann"/>
    <s v="Dixon"/>
    <d v="2018-07-02T00:00:00"/>
    <s v="Cerrado"/>
    <s v="CA-2018-107594"/>
    <n v="7060"/>
    <x v="1272"/>
    <x v="3"/>
    <x v="0"/>
    <d v="2018-07-06T00:00:00"/>
    <s v="Standard Class"/>
    <s v="Bajo"/>
    <s v="New Jersey"/>
    <s v="Bajo"/>
    <x v="6"/>
    <n v="3"/>
    <n v="0"/>
    <n v="2.1800000000000002"/>
    <n v="2.1800000000000002"/>
    <n v="1"/>
    <n v="5.58"/>
    <n v="5.58"/>
    <n v="5.58"/>
    <n v="5.58"/>
    <n v="3.4"/>
  </r>
  <r>
    <s v="Cosas de Oficina"/>
    <s v="New York City"/>
    <s v="United States"/>
    <s v="Darren Powers"/>
    <s v="Boston"/>
    <d v="2020-11-14T00:00:00"/>
    <s v="Cerrado"/>
    <s v="CA-2020-166618"/>
    <n v="10035"/>
    <x v="980"/>
    <x v="3"/>
    <x v="0"/>
    <d v="2020-11-18T00:00:00"/>
    <s v="Standard Class"/>
    <s v="Bajo"/>
    <s v="New York"/>
    <s v="Bajo"/>
    <x v="6"/>
    <n v="3"/>
    <n v="0"/>
    <n v="6.15"/>
    <n v="6.1499999999999986"/>
    <n v="1"/>
    <n v="23.65"/>
    <n v="23.65"/>
    <n v="23.65"/>
    <n v="23.65"/>
    <n v="17.5"/>
  </r>
  <r>
    <s v="Cosas de Oficina"/>
    <s v="Rome"/>
    <s v="United States"/>
    <s v="Michael Moore"/>
    <s v="Newell"/>
    <d v="2020-04-22T00:00:00"/>
    <s v="Cerrado"/>
    <s v="CA-2020-101329"/>
    <n v="13440"/>
    <x v="649"/>
    <x v="3"/>
    <x v="0"/>
    <d v="2020-04-29T00:00:00"/>
    <s v="Standard Class"/>
    <s v="Bajo"/>
    <s v="New York"/>
    <s v="Bajo"/>
    <x v="6"/>
    <n v="5"/>
    <n v="0"/>
    <n v="0.81"/>
    <n v="0.81"/>
    <n v="1"/>
    <n v="2.88"/>
    <n v="2.88"/>
    <n v="2.88"/>
    <n v="2.88"/>
    <n v="2.0699999999999998"/>
  </r>
  <r>
    <s v="Cosas de Oficina"/>
    <s v="Auburn"/>
    <s v="United States"/>
    <s v="Tamara Manning"/>
    <s v="Tyvek"/>
    <d v="2019-09-12T00:00:00"/>
    <s v="Cerrado"/>
    <s v="CA-2019-102016"/>
    <n v="13021"/>
    <x v="113"/>
    <x v="3"/>
    <x v="0"/>
    <d v="2019-09-18T00:00:00"/>
    <s v="Standard Class"/>
    <s v="Bajo"/>
    <s v="New York"/>
    <s v="Bajo"/>
    <x v="12"/>
    <n v="4"/>
    <n v="0"/>
    <n v="12.77"/>
    <n v="12.77"/>
    <n v="1"/>
    <n v="27.18"/>
    <n v="27.18"/>
    <n v="27.18"/>
    <n v="27.18"/>
    <n v="14.41"/>
  </r>
  <r>
    <s v="Cosas de Oficina"/>
    <s v="New York City"/>
    <s v="United States"/>
    <s v="Jamie Frazer"/>
    <s v="Other"/>
    <d v="2019-09-24T00:00:00"/>
    <s v="Cerrado"/>
    <s v="CA-2019-105508"/>
    <n v="10035"/>
    <x v="1170"/>
    <x v="3"/>
    <x v="0"/>
    <d v="2019-09-29T00:00:00"/>
    <s v="Standard Class"/>
    <s v="Bajo"/>
    <s v="New York"/>
    <s v="Bajo"/>
    <x v="12"/>
    <n v="3"/>
    <n v="0"/>
    <n v="17.989999999999998"/>
    <n v="17.989999999999998"/>
    <n v="1"/>
    <n v="39.979999999999997"/>
    <n v="39.979999999999997"/>
    <n v="39.979999999999997"/>
    <n v="39.979999999999997"/>
    <n v="21.99"/>
  </r>
  <r>
    <s v="Cosas de Oficina"/>
    <s v="Burlington"/>
    <s v="United States"/>
    <s v="Raymond Messe"/>
    <s v="Poly"/>
    <d v="2021-01-19T00:00:00"/>
    <s v="Cerrado"/>
    <s v="US-2021-127292"/>
    <m/>
    <x v="29"/>
    <x v="3"/>
    <x v="0"/>
    <d v="2021-01-23T00:00:00"/>
    <s v="Standard Class"/>
    <s v="Bajo"/>
    <s v="Vermont"/>
    <s v="Bajo"/>
    <x v="12"/>
    <n v="3"/>
    <n v="0"/>
    <n v="0.96"/>
    <n v="0.96"/>
    <n v="1"/>
    <n v="2.04"/>
    <n v="2.04"/>
    <n v="2.04"/>
    <n v="2.04"/>
    <n v="1.08"/>
  </r>
  <r>
    <s v="Cosas de Oficina"/>
    <s v="Auburn"/>
    <s v="United States"/>
    <s v="Tamara Manning"/>
    <s v="OIC"/>
    <d v="2019-09-12T00:00:00"/>
    <s v="Cerrado"/>
    <s v="CA-2019-102016"/>
    <n v="13021"/>
    <x v="310"/>
    <x v="3"/>
    <x v="0"/>
    <d v="2019-09-18T00:00:00"/>
    <s v="Standard Class"/>
    <s v="Bajo"/>
    <s v="New York"/>
    <s v="Bajo"/>
    <x v="13"/>
    <n v="4"/>
    <n v="0"/>
    <n v="0.57999999999999996"/>
    <n v="0.57999999999999996"/>
    <n v="1"/>
    <n v="1.24"/>
    <n v="1.24"/>
    <n v="1.24"/>
    <n v="1.24"/>
    <n v="0.66"/>
  </r>
  <r>
    <s v="Cosas de Oficina"/>
    <s v="Lawrence"/>
    <s v="United States"/>
    <s v="Fred McMath"/>
    <s v="Avery"/>
    <d v="2020-12-09T00:00:00"/>
    <s v="Abierto"/>
    <s v="CA-2020-141082"/>
    <n v="1841"/>
    <x v="1397"/>
    <x v="3"/>
    <x v="0"/>
    <d v="2020-12-13T00:00:00"/>
    <s v="Standard Class"/>
    <s v="Bajo"/>
    <s v="Massachusetts"/>
    <s v="Bajo"/>
    <x v="2"/>
    <n v="3"/>
    <n v="0"/>
    <n v="1.73"/>
    <n v="1.73"/>
    <n v="1"/>
    <n v="3.69"/>
    <n v="3.69"/>
    <n v="3.69"/>
    <n v="3.69"/>
    <n v="1.96"/>
  </r>
  <r>
    <s v="Cosas de Oficina"/>
    <s v="Leominster"/>
    <s v="United States"/>
    <s v="Sung Shariari"/>
    <s v="Avery"/>
    <d v="2019-02-25T00:00:00"/>
    <s v="Cerrado"/>
    <s v="CA-2019-154900"/>
    <n v="1453"/>
    <x v="1398"/>
    <x v="3"/>
    <x v="0"/>
    <d v="2019-03-01T00:00:00"/>
    <s v="Standard Class"/>
    <s v="Bajo"/>
    <s v="Massachusetts"/>
    <s v="Bajo"/>
    <x v="2"/>
    <n v="3"/>
    <n v="0"/>
    <n v="1.51"/>
    <n v="1.51"/>
    <n v="1"/>
    <n v="3.15"/>
    <n v="3.15"/>
    <n v="3.15"/>
    <n v="3.15"/>
    <n v="1.64"/>
  </r>
  <r>
    <s v="Cosas de Oficina"/>
    <s v="Orange"/>
    <s v="United States"/>
    <s v="Kean Thornton"/>
    <s v="Other"/>
    <d v="2021-04-29T00:00:00"/>
    <s v="Cerrado"/>
    <s v="CA-2021-126718"/>
    <n v="7050"/>
    <x v="744"/>
    <x v="3"/>
    <x v="0"/>
    <d v="2021-05-04T00:00:00"/>
    <s v="Standard Class"/>
    <s v="Bajo"/>
    <s v="New Jersey"/>
    <s v="Bajo"/>
    <x v="2"/>
    <n v="3"/>
    <n v="0"/>
    <n v="2.41"/>
    <n v="2.41"/>
    <n v="1"/>
    <n v="4.91"/>
    <n v="4.91"/>
    <n v="4.91"/>
    <n v="4.91"/>
    <n v="2.5"/>
  </r>
  <r>
    <s v="Cosas de Oficina"/>
    <s v="New York City"/>
    <s v="United States"/>
    <s v="Chuck Sachs"/>
    <s v="Avery"/>
    <d v="2021-12-03T00:00:00"/>
    <s v="Abierto"/>
    <s v="CA-2021-148691"/>
    <n v="10009"/>
    <x v="396"/>
    <x v="3"/>
    <x v="0"/>
    <d v="2021-12-09T00:00:00"/>
    <s v="Standard Class"/>
    <s v="Bajo"/>
    <s v="New York"/>
    <s v="Bajo"/>
    <x v="2"/>
    <n v="4"/>
    <n v="0"/>
    <n v="1.51"/>
    <n v="1.51"/>
    <n v="1"/>
    <n v="3.15"/>
    <n v="3.15"/>
    <n v="3.15"/>
    <n v="3.15"/>
    <n v="1.64"/>
  </r>
  <r>
    <s v="Cosas de Oficina"/>
    <s v="Middletown"/>
    <s v="United States"/>
    <s v="Duane Benoit"/>
    <s v="Southworth"/>
    <d v="2021-02-28T00:00:00"/>
    <s v="Cerrado"/>
    <s v="CA-2021-101959"/>
    <n v="6457"/>
    <x v="565"/>
    <x v="3"/>
    <x v="0"/>
    <d v="2021-03-06T00:00:00"/>
    <s v="Standard Class"/>
    <s v="Bajo"/>
    <s v="Connecticut"/>
    <s v="Bajo"/>
    <x v="10"/>
    <n v="4"/>
    <n v="0"/>
    <n v="3.5"/>
    <n v="3.5"/>
    <n v="1"/>
    <n v="7.78"/>
    <n v="7.78"/>
    <n v="7.78"/>
    <n v="7.78"/>
    <n v="4.28"/>
  </r>
  <r>
    <s v="Cosas de Oficina"/>
    <s v="Newark"/>
    <s v="United States"/>
    <s v="Karl Braun"/>
    <s v="Other"/>
    <d v="2018-08-26T00:00:00"/>
    <s v="Abierto"/>
    <s v="CA-2018-103331"/>
    <n v="19711"/>
    <x v="1039"/>
    <x v="3"/>
    <x v="0"/>
    <d v="2018-09-01T00:00:00"/>
    <s v="Standard Class"/>
    <s v="Bajo"/>
    <s v="Delaware"/>
    <s v="Bajo"/>
    <x v="10"/>
    <n v="4"/>
    <n v="0"/>
    <n v="1.55"/>
    <n v="1.55"/>
    <n v="1"/>
    <n v="3.38"/>
    <n v="3.38"/>
    <n v="3.38"/>
    <n v="3.38"/>
    <n v="1.8299999999999998"/>
  </r>
  <r>
    <s v="Cosas de Oficina"/>
    <s v="Belleville"/>
    <s v="United States"/>
    <s v="Xylona Preis"/>
    <s v="Xerox"/>
    <d v="2021-10-06T00:00:00"/>
    <s v="Cerrado"/>
    <s v="CA-2021-118577"/>
    <n v="7109"/>
    <x v="1011"/>
    <x v="3"/>
    <x v="0"/>
    <d v="2021-10-11T00:00:00"/>
    <s v="Standard Class"/>
    <s v="Bajo"/>
    <s v="New Jersey"/>
    <s v="Bajo"/>
    <x v="10"/>
    <n v="3"/>
    <n v="0"/>
    <n v="3.11"/>
    <n v="3.11"/>
    <n v="1"/>
    <n v="6.48"/>
    <n v="6.48"/>
    <n v="6.48"/>
    <n v="6.48"/>
    <n v="3.3700000000000006"/>
  </r>
  <r>
    <s v="Cosas de Oficina"/>
    <s v="New York City"/>
    <s v="United States"/>
    <s v="Speros Goranitis"/>
    <s v="Xerox"/>
    <d v="2019-12-06T00:00:00"/>
    <s v="Cerrado"/>
    <s v="US-2019-127040"/>
    <n v="10009"/>
    <x v="1399"/>
    <x v="3"/>
    <x v="0"/>
    <d v="2019-12-10T00:00:00"/>
    <s v="Standard Class"/>
    <s v="Bajo"/>
    <s v="New York"/>
    <s v="Bajo"/>
    <x v="10"/>
    <n v="3"/>
    <n v="0"/>
    <n v="3.11"/>
    <n v="3.11"/>
    <n v="1"/>
    <n v="6.48"/>
    <n v="6.48"/>
    <n v="6.48"/>
    <n v="6.48"/>
    <n v="3.3700000000000006"/>
  </r>
  <r>
    <s v="Cosas de Oficina"/>
    <s v="New York City"/>
    <s v="United States"/>
    <s v="Russell Applegate"/>
    <s v="Other"/>
    <d v="2018-09-30T00:00:00"/>
    <s v="Cerrado"/>
    <s v="CA-2018-102008"/>
    <n v="10011"/>
    <x v="593"/>
    <x v="3"/>
    <x v="0"/>
    <d v="2018-10-04T00:00:00"/>
    <s v="Standard Class"/>
    <s v="Bajo"/>
    <s v="New York"/>
    <s v="Bajo"/>
    <x v="10"/>
    <n v="3"/>
    <n v="0"/>
    <n v="24.47"/>
    <n v="24.47"/>
    <n v="1"/>
    <n v="48.94"/>
    <n v="48.94"/>
    <n v="48.94"/>
    <n v="48.94"/>
    <n v="24.47"/>
  </r>
  <r>
    <s v="Cosas de Oficina"/>
    <s v="New York City"/>
    <s v="United States"/>
    <s v="Jamie Frazer"/>
    <s v="Other"/>
    <d v="2020-12-02T00:00:00"/>
    <s v="Cerrado"/>
    <s v="US-2020-155103"/>
    <n v="10024"/>
    <x v="1253"/>
    <x v="3"/>
    <x v="0"/>
    <d v="2020-12-07T00:00:00"/>
    <s v="Standard Class"/>
    <s v="Bajo"/>
    <s v="New York"/>
    <s v="Bajo"/>
    <x v="10"/>
    <n v="3"/>
    <n v="0"/>
    <n v="26.93"/>
    <n v="26.93"/>
    <n v="1"/>
    <n v="54.96"/>
    <n v="54.96"/>
    <n v="54.96"/>
    <n v="54.96"/>
    <n v="28.03"/>
  </r>
  <r>
    <s v="Cosas de Oficina"/>
    <s v="Yonkers"/>
    <s v="United States"/>
    <s v="Karen Daniels"/>
    <s v="Easy-staple paper"/>
    <d v="2020-03-01T00:00:00"/>
    <s v="Cerrado"/>
    <s v="US-2020-143819"/>
    <n v="10701"/>
    <x v="33"/>
    <x v="3"/>
    <x v="0"/>
    <d v="2020-03-05T00:00:00"/>
    <s v="Standard Class"/>
    <s v="Bajo"/>
    <s v="New York"/>
    <s v="Bajo"/>
    <x v="10"/>
    <n v="3"/>
    <n v="0"/>
    <n v="12.13"/>
    <n v="12.13"/>
    <n v="1"/>
    <n v="26.38"/>
    <n v="26.38"/>
    <n v="26.38"/>
    <n v="26.38"/>
    <n v="14.249999999999998"/>
  </r>
  <r>
    <s v="Cosas de Oficina"/>
    <s v="Burlington"/>
    <s v="United States"/>
    <s v="Raymond Messe"/>
    <s v="Xerox"/>
    <d v="2021-01-19T00:00:00"/>
    <s v="Cerrado"/>
    <s v="US-2021-127292"/>
    <m/>
    <x v="314"/>
    <x v="3"/>
    <x v="0"/>
    <d v="2021-01-23T00:00:00"/>
    <s v="Standard Class"/>
    <s v="Bajo"/>
    <s v="Vermont"/>
    <s v="Bajo"/>
    <x v="10"/>
    <n v="3"/>
    <n v="0"/>
    <n v="5.77"/>
    <n v="5.77"/>
    <n v="1"/>
    <n v="12.28"/>
    <n v="12.28"/>
    <n v="12.28"/>
    <n v="12.28"/>
    <n v="6.51"/>
  </r>
  <r>
    <s v="Cosas de Oficina"/>
    <s v="Manchester"/>
    <s v="United States"/>
    <s v="Trudy Brown"/>
    <s v="Acco"/>
    <d v="2019-05-28T00:00:00"/>
    <s v="Abierto"/>
    <s v="CA-2019-149601"/>
    <n v="6040"/>
    <x v="719"/>
    <x v="3"/>
    <x v="0"/>
    <d v="2019-06-03T00:00:00"/>
    <s v="Standard Class"/>
    <s v="Bajo"/>
    <s v="Connecticut"/>
    <s v="Bajo"/>
    <x v="4"/>
    <n v="4"/>
    <n v="0"/>
    <n v="2.44"/>
    <n v="2.4399999999999995"/>
    <n v="1"/>
    <n v="16.239999999999998"/>
    <n v="16.239999999999998"/>
    <n v="16.239999999999998"/>
    <n v="16.239999999999998"/>
    <n v="13.799999999999999"/>
  </r>
  <r>
    <s v="Cosas de Oficina"/>
    <s v="New York City"/>
    <s v="United States"/>
    <s v="Erin Mull"/>
    <s v="Other"/>
    <d v="2021-11-13T00:00:00"/>
    <s v="Abierto"/>
    <s v="CA-2021-133620"/>
    <n v="10009"/>
    <x v="602"/>
    <x v="3"/>
    <x v="0"/>
    <d v="2021-11-18T00:00:00"/>
    <s v="Standard Class"/>
    <s v="Bajo"/>
    <s v="New York"/>
    <s v="Bajo"/>
    <x v="4"/>
    <n v="3"/>
    <n v="0"/>
    <n v="3.36"/>
    <n v="3.3599999999999994"/>
    <n v="1"/>
    <n v="11.21"/>
    <n v="11.21"/>
    <n v="11.21"/>
    <n v="11.21"/>
    <n v="7.8500000000000014"/>
  </r>
  <r>
    <s v="Cosas de Oficina"/>
    <s v="New York City"/>
    <s v="United States"/>
    <s v="Meg Tillman"/>
    <s v="Belkin"/>
    <d v="2021-11-11T00:00:00"/>
    <s v="Abierto"/>
    <s v="CA-2021-154137"/>
    <n v="10009"/>
    <x v="1400"/>
    <x v="3"/>
    <x v="0"/>
    <d v="2021-11-17T00:00:00"/>
    <s v="Standard Class"/>
    <s v="Bajo"/>
    <s v="New York"/>
    <s v="Bajo"/>
    <x v="4"/>
    <n v="4"/>
    <n v="0"/>
    <n v="0"/>
    <n v="0"/>
    <n v="1"/>
    <n v="35.479999999999997"/>
    <n v="35.479999999999997"/>
    <n v="35.479999999999997"/>
    <n v="35.479999999999997"/>
    <n v="35.479999999999997"/>
  </r>
  <r>
    <s v="Cosas de Oficina"/>
    <s v="New York City"/>
    <s v="United States"/>
    <s v="Bryan Davis"/>
    <s v="SAFCO"/>
    <d v="2020-11-11T00:00:00"/>
    <s v="Abierto"/>
    <s v="CA-2020-124667"/>
    <n v="10011"/>
    <x v="226"/>
    <x v="3"/>
    <x v="0"/>
    <d v="2020-11-16T00:00:00"/>
    <s v="Standard Class"/>
    <s v="Bajo"/>
    <s v="New York"/>
    <s v="Bajo"/>
    <x v="4"/>
    <n v="3"/>
    <n v="0"/>
    <n v="20.84"/>
    <n v="20.840000000000003"/>
    <n v="1"/>
    <n v="83.36"/>
    <n v="83.36"/>
    <n v="83.36"/>
    <n v="83.36"/>
    <n v="62.519999999999996"/>
  </r>
  <r>
    <s v="Cosas de Oficina"/>
    <s v="New York City"/>
    <s v="United States"/>
    <s v="Pete Kriz"/>
    <s v="Advantus"/>
    <d v="2020-12-14T00:00:00"/>
    <s v="Abierto"/>
    <s v="CA-2020-129126"/>
    <n v="10011"/>
    <x v="457"/>
    <x v="3"/>
    <x v="0"/>
    <d v="2020-12-19T00:00:00"/>
    <s v="Standard Class"/>
    <s v="Bajo"/>
    <s v="New York"/>
    <s v="Bajo"/>
    <x v="4"/>
    <n v="3"/>
    <n v="0"/>
    <n v="4.63"/>
    <n v="4.629999999999999"/>
    <n v="1"/>
    <n v="17.149999999999999"/>
    <n v="17.149999999999999"/>
    <n v="17.149999999999999"/>
    <n v="17.149999999999999"/>
    <n v="12.52"/>
  </r>
  <r>
    <s v="Cosas de Oficina"/>
    <s v="New York City"/>
    <s v="United States"/>
    <s v="Ken Lonsdale"/>
    <s v="Tennsco"/>
    <d v="2018-08-11T00:00:00"/>
    <s v="Cerrado"/>
    <s v="CA-2018-154641"/>
    <n v="10035"/>
    <x v="459"/>
    <x v="3"/>
    <x v="0"/>
    <d v="2018-08-16T00:00:00"/>
    <s v="Standard Class"/>
    <s v="Bajo"/>
    <s v="New York"/>
    <s v="Bajo"/>
    <x v="4"/>
    <n v="3"/>
    <n v="0"/>
    <n v="18.77"/>
    <n v="18.769999999999982"/>
    <n v="1"/>
    <n v="375.34"/>
    <n v="375.34"/>
    <n v="375.34"/>
    <n v="375.34"/>
    <n v="356.57"/>
  </r>
  <r>
    <s v="Cosas de Oficina"/>
    <s v="Plainfield"/>
    <s v="United States"/>
    <s v="James Galang"/>
    <s v="FelBajoes"/>
    <d v="2021-08-15T00:00:00"/>
    <s v="Cerrado"/>
    <s v="CA-2021-138548"/>
    <n v="7060"/>
    <x v="414"/>
    <x v="3"/>
    <x v="0"/>
    <d v="2021-08-21T00:00:00"/>
    <s v="Standard Class"/>
    <s v="Bajo"/>
    <s v="New Jersey"/>
    <s v="Bajo"/>
    <x v="9"/>
    <n v="4"/>
    <n v="0"/>
    <n v="25.44"/>
    <n v="25.439999999999998"/>
    <n v="2"/>
    <n v="97.84"/>
    <n v="97.84"/>
    <n v="48.92"/>
    <n v="48.92"/>
    <n v="72.400000000000006"/>
  </r>
  <r>
    <s v="Cosas de Oficina"/>
    <s v="Long Beach"/>
    <s v="United States"/>
    <s v="Natalie DeCherney"/>
    <s v="Other"/>
    <d v="2020-11-19T00:00:00"/>
    <s v="Cerrado"/>
    <s v="CA-2020-130778"/>
    <n v="11561"/>
    <x v="1246"/>
    <x v="3"/>
    <x v="0"/>
    <d v="2020-11-25T00:00:00"/>
    <s v="Standard Class"/>
    <s v="Bajo"/>
    <s v="New York"/>
    <s v="Bajo"/>
    <x v="9"/>
    <n v="4"/>
    <n v="0"/>
    <n v="2.27"/>
    <n v="2.2699999999999996"/>
    <n v="2"/>
    <n v="8.74"/>
    <n v="8.74"/>
    <n v="4.37"/>
    <n v="4.37"/>
    <n v="6.4700000000000006"/>
  </r>
  <r>
    <s v="Cosas de Oficina"/>
    <s v="New York City"/>
    <s v="United States"/>
    <s v="Annie Thurman"/>
    <s v="Belkin"/>
    <d v="2020-07-17T00:00:00"/>
    <s v="Cerrado"/>
    <s v="CA-2020-116603"/>
    <n v="10024"/>
    <x v="9"/>
    <x v="3"/>
    <x v="0"/>
    <d v="2020-07-22T00:00:00"/>
    <s v="Standard Class"/>
    <s v="Bajo"/>
    <s v="New York"/>
    <s v="Bajo"/>
    <x v="9"/>
    <n v="3"/>
    <n v="0"/>
    <n v="13.79"/>
    <n v="13.79"/>
    <n v="2"/>
    <n v="45.96"/>
    <n v="45.96"/>
    <n v="22.98"/>
    <n v="22.98"/>
    <n v="32.17"/>
  </r>
  <r>
    <s v="Cosas de Oficina"/>
    <s v="New York City"/>
    <s v="United States"/>
    <s v="Sally Knutson"/>
    <s v="Tripp Lite"/>
    <d v="2021-04-23T00:00:00"/>
    <s v="Cerrado"/>
    <s v="CA-2021-108553"/>
    <n v="10024"/>
    <x v="1074"/>
    <x v="3"/>
    <x v="0"/>
    <d v="2021-04-29T00:00:00"/>
    <s v="Standard Class"/>
    <s v="Bajo"/>
    <s v="New York"/>
    <s v="Bajo"/>
    <x v="9"/>
    <n v="4"/>
    <n v="0"/>
    <n v="35.36"/>
    <n v="35.36"/>
    <n v="2"/>
    <n v="121.94"/>
    <n v="121.94"/>
    <n v="60.97"/>
    <n v="60.97"/>
    <n v="86.58"/>
  </r>
  <r>
    <s v="Cosas de Oficina"/>
    <s v="Waterbury"/>
    <s v="United States"/>
    <s v="Jeremy Farry"/>
    <s v="Newell"/>
    <d v="2021-01-20T00:00:00"/>
    <s v="Cerrado"/>
    <s v="US-2021-120649"/>
    <n v="6708"/>
    <x v="1401"/>
    <x v="3"/>
    <x v="0"/>
    <d v="2021-01-26T00:00:00"/>
    <s v="Standard Class"/>
    <s v="Bajo"/>
    <s v="Connecticut"/>
    <s v="Bajo"/>
    <x v="6"/>
    <n v="4"/>
    <n v="0"/>
    <n v="1.02"/>
    <n v="1.02"/>
    <n v="2"/>
    <n v="3.52"/>
    <n v="3.52"/>
    <n v="1.76"/>
    <n v="1.76"/>
    <n v="2.5"/>
  </r>
  <r>
    <s v="Cosas de Oficina"/>
    <s v="Newark"/>
    <s v="United States"/>
    <s v="Janet Lee"/>
    <s v="Newell"/>
    <d v="2020-06-05T00:00:00"/>
    <s v="Abierto"/>
    <s v="CA-2020-165169"/>
    <n v="19711"/>
    <x v="311"/>
    <x v="3"/>
    <x v="0"/>
    <d v="2020-06-11T00:00:00"/>
    <s v="Standard Class"/>
    <s v="Bajo"/>
    <s v="Delaware"/>
    <s v="Bajo"/>
    <x v="6"/>
    <n v="4"/>
    <n v="0"/>
    <n v="2.79"/>
    <n v="2.7899999999999991"/>
    <n v="2"/>
    <n v="11.16"/>
    <n v="11.16"/>
    <n v="5.58"/>
    <n v="5.58"/>
    <n v="8.370000000000001"/>
  </r>
  <r>
    <s v="Cosas de Oficina"/>
    <s v="Wilmington"/>
    <s v="United States"/>
    <s v="Ivan Liston"/>
    <s v="Sanford"/>
    <d v="2019-02-06T00:00:00"/>
    <s v="Abierto"/>
    <s v="CA-2019-156482"/>
    <n v="19805"/>
    <x v="1402"/>
    <x v="3"/>
    <x v="0"/>
    <d v="2019-02-13T00:00:00"/>
    <s v="Standard Class"/>
    <s v="Bajo"/>
    <s v="Delaware"/>
    <s v="Bajo"/>
    <x v="6"/>
    <n v="5"/>
    <n v="0"/>
    <n v="1.76"/>
    <n v="1.7599999999999998"/>
    <n v="2"/>
    <n v="5.68"/>
    <n v="5.68"/>
    <n v="2.84"/>
    <n v="2.84"/>
    <n v="3.92"/>
  </r>
  <r>
    <s v="Cosas de Oficina"/>
    <s v="Malden"/>
    <s v="United States"/>
    <s v="Christine Sundaresam"/>
    <s v="Newell"/>
    <d v="2020-03-17T00:00:00"/>
    <s v="Cerrado"/>
    <s v="CA-2020-128111"/>
    <n v="2148"/>
    <x v="398"/>
    <x v="3"/>
    <x v="0"/>
    <d v="2020-03-23T00:00:00"/>
    <s v="Standard Class"/>
    <s v="Bajo"/>
    <s v="Massachusetts"/>
    <s v="Bajo"/>
    <x v="6"/>
    <n v="4"/>
    <n v="0"/>
    <n v="10.32"/>
    <n v="10.32"/>
    <n v="2"/>
    <n v="39.68"/>
    <n v="39.68"/>
    <n v="19.84"/>
    <n v="19.84"/>
    <n v="29.36"/>
  </r>
  <r>
    <s v="Cosas de Oficina"/>
    <s v="Lakewood"/>
    <s v="United States"/>
    <s v="Dave Brooks"/>
    <s v="Other"/>
    <d v="2018-06-21T00:00:00"/>
    <s v="Abierto"/>
    <s v="CA-2018-128146"/>
    <n v="8701"/>
    <x v="1403"/>
    <x v="3"/>
    <x v="0"/>
    <d v="2018-06-25T00:00:00"/>
    <s v="Standard Class"/>
    <s v="Bajo"/>
    <s v="New Jersey"/>
    <s v="Bajo"/>
    <x v="6"/>
    <n v="3"/>
    <n v="0"/>
    <n v="1.0900000000000001"/>
    <n v="1.0899999999999999"/>
    <n v="2"/>
    <n v="3.76"/>
    <n v="3.76"/>
    <n v="1.88"/>
    <n v="1.88"/>
    <n v="2.67"/>
  </r>
  <r>
    <s v="Cosas de Oficina"/>
    <s v="Auburn"/>
    <s v="United States"/>
    <s v="Tamara Manning"/>
    <s v="Binney &amp; Smith"/>
    <d v="2019-09-12T00:00:00"/>
    <s v="Cerrado"/>
    <s v="CA-2019-102016"/>
    <n v="13021"/>
    <x v="183"/>
    <x v="3"/>
    <x v="0"/>
    <d v="2019-09-18T00:00:00"/>
    <s v="Standard Class"/>
    <s v="Bajo"/>
    <s v="New York"/>
    <s v="Bajo"/>
    <x v="6"/>
    <n v="4"/>
    <n v="0"/>
    <n v="3.06"/>
    <n v="3.0600000000000005"/>
    <n v="2"/>
    <n v="9.26"/>
    <n v="9.26"/>
    <n v="4.63"/>
    <n v="4.63"/>
    <n v="6.1999999999999993"/>
  </r>
  <r>
    <s v="Cosas de Oficina"/>
    <s v="Long Beach"/>
    <s v="United States"/>
    <s v="Joni Wasserman"/>
    <s v="Quartet"/>
    <d v="2021-08-07T00:00:00"/>
    <s v="Cerrado"/>
    <s v="CA-2021-117023"/>
    <n v="11561"/>
    <x v="242"/>
    <x v="3"/>
    <x v="0"/>
    <d v="2021-08-12T00:00:00"/>
    <s v="Standard Class"/>
    <s v="Bajo"/>
    <s v="New York"/>
    <s v="Bajo"/>
    <x v="6"/>
    <n v="3"/>
    <n v="0"/>
    <n v="5.49"/>
    <n v="5.49"/>
    <n v="2"/>
    <n v="11.68"/>
    <n v="11.68"/>
    <n v="5.84"/>
    <n v="5.84"/>
    <n v="6.1899999999999995"/>
  </r>
  <r>
    <s v="Cosas de Oficina"/>
    <s v="New York City"/>
    <s v="United States"/>
    <s v="Doug Jacobs"/>
    <s v="Sanford"/>
    <d v="2021-12-18T00:00:00"/>
    <s v="Abierto"/>
    <s v="CA-2021-115602"/>
    <n v="10009"/>
    <x v="1404"/>
    <x v="3"/>
    <x v="0"/>
    <d v="2021-12-24T00:00:00"/>
    <s v="Standard Class"/>
    <s v="Bajo"/>
    <s v="New York"/>
    <s v="Bajo"/>
    <x v="6"/>
    <n v="4"/>
    <n v="0"/>
    <n v="1.38"/>
    <n v="1.38"/>
    <n v="2"/>
    <n v="3.2"/>
    <n v="3.2"/>
    <n v="1.6"/>
    <n v="1.6"/>
    <n v="1.8200000000000003"/>
  </r>
  <r>
    <s v="Cosas de Oficina"/>
    <s v="New York City"/>
    <s v="United States"/>
    <s v="Sarah Foster"/>
    <s v="Newell"/>
    <d v="2020-04-07T00:00:00"/>
    <s v="Cerrado"/>
    <s v="CA-2020-132899"/>
    <n v="10009"/>
    <x v="6"/>
    <x v="3"/>
    <x v="0"/>
    <d v="2020-04-11T00:00:00"/>
    <s v="Standard Class"/>
    <s v="Bajo"/>
    <s v="New York"/>
    <s v="Bajo"/>
    <x v="6"/>
    <n v="3"/>
    <n v="0"/>
    <n v="0.98"/>
    <n v="0.98"/>
    <n v="2"/>
    <n v="3.64"/>
    <n v="3.64"/>
    <n v="1.82"/>
    <n v="1.82"/>
    <n v="2.66"/>
  </r>
  <r>
    <s v="Cosas de Oficina"/>
    <s v="New York City"/>
    <s v="United States"/>
    <s v="Bobby Odegard"/>
    <s v="Other"/>
    <d v="2019-09-10T00:00:00"/>
    <s v="Cerrado"/>
    <s v="CA-2019-136658"/>
    <n v="10024"/>
    <x v="1194"/>
    <x v="3"/>
    <x v="0"/>
    <d v="2019-09-17T00:00:00"/>
    <s v="Standard Class"/>
    <s v="Bajo"/>
    <s v="New York"/>
    <s v="Bajo"/>
    <x v="6"/>
    <n v="5"/>
    <n v="0"/>
    <n v="2.0699999999999998"/>
    <n v="2.0700000000000003"/>
    <n v="2"/>
    <n v="6.08"/>
    <n v="6.08"/>
    <n v="3.04"/>
    <n v="3.04"/>
    <n v="4.01"/>
  </r>
  <r>
    <s v="Cosas de Oficina"/>
    <s v="New York City"/>
    <s v="United States"/>
    <s v="Karen Daniels"/>
    <s v="Panasonic"/>
    <d v="2020-09-02T00:00:00"/>
    <s v="Cerrado"/>
    <s v="CA-2020-130407"/>
    <n v="10024"/>
    <x v="1329"/>
    <x v="3"/>
    <x v="0"/>
    <d v="2020-09-06T00:00:00"/>
    <s v="Standard Class"/>
    <s v="Bajo"/>
    <s v="New York"/>
    <s v="Bajo"/>
    <x v="6"/>
    <n v="3"/>
    <n v="0"/>
    <n v="19.62"/>
    <n v="19.620000000000005"/>
    <n v="2"/>
    <n v="75.48"/>
    <n v="75.48"/>
    <n v="37.74"/>
    <n v="37.74"/>
    <n v="55.86"/>
  </r>
  <r>
    <s v="Cosas de Oficina"/>
    <s v="New York City"/>
    <s v="United States"/>
    <s v="Kunst Miller"/>
    <s v="BIC"/>
    <d v="2020-04-19T00:00:00"/>
    <s v="Cerrado"/>
    <s v="CA-2020-109666"/>
    <n v="10035"/>
    <x v="989"/>
    <x v="3"/>
    <x v="0"/>
    <d v="2020-04-26T00:00:00"/>
    <s v="Standard Class"/>
    <s v="Bajo"/>
    <s v="New York"/>
    <s v="Bajo"/>
    <x v="6"/>
    <n v="5"/>
    <n v="0"/>
    <n v="1.48"/>
    <n v="1.48"/>
    <n v="2"/>
    <n v="3.28"/>
    <n v="3.28"/>
    <n v="1.64"/>
    <n v="1.64"/>
    <n v="1.7999999999999998"/>
  </r>
  <r>
    <s v="Cosas de Oficina"/>
    <s v="New York City"/>
    <s v="United States"/>
    <s v="Kunst Miller"/>
    <s v="Panasonic"/>
    <d v="2020-04-19T00:00:00"/>
    <s v="Cerrado"/>
    <s v="CA-2020-109666"/>
    <n v="10035"/>
    <x v="1370"/>
    <x v="3"/>
    <x v="0"/>
    <d v="2020-04-26T00:00:00"/>
    <s v="Standard Class"/>
    <s v="Bajo"/>
    <s v="New York"/>
    <s v="Bajo"/>
    <x v="6"/>
    <n v="5"/>
    <n v="0"/>
    <n v="17.989999999999998"/>
    <n v="17.989999999999995"/>
    <n v="2"/>
    <n v="71.959999999999994"/>
    <n v="71.959999999999994"/>
    <n v="35.979999999999997"/>
    <n v="35.979999999999997"/>
    <n v="53.97"/>
  </r>
  <r>
    <s v="Cosas de Oficina"/>
    <s v="Meriden"/>
    <s v="United States"/>
    <s v="Erica Hackney"/>
    <s v="Acco"/>
    <d v="2019-09-25T00:00:00"/>
    <s v="Cerrado"/>
    <s v="CA-2019-156510"/>
    <n v="6450"/>
    <x v="1057"/>
    <x v="3"/>
    <x v="0"/>
    <d v="2019-09-29T00:00:00"/>
    <s v="Standard Class"/>
    <s v="Bajo"/>
    <s v="Connecticut"/>
    <s v="Bajo"/>
    <x v="8"/>
    <n v="3"/>
    <n v="0"/>
    <n v="5.16"/>
    <n v="5.16"/>
    <n v="2"/>
    <n v="10.76"/>
    <n v="10.76"/>
    <n v="5.38"/>
    <n v="5.38"/>
    <n v="5.6"/>
  </r>
  <r>
    <s v="Cosas de Oficina"/>
    <s v="Middletown"/>
    <s v="United States"/>
    <s v="Duane Benoit"/>
    <s v="Pressboard"/>
    <d v="2021-02-28T00:00:00"/>
    <s v="Cerrado"/>
    <s v="CA-2021-101959"/>
    <n v="6457"/>
    <x v="1139"/>
    <x v="3"/>
    <x v="0"/>
    <d v="2021-03-06T00:00:00"/>
    <s v="Standard Class"/>
    <s v="Bajo"/>
    <s v="Connecticut"/>
    <s v="Bajo"/>
    <x v="8"/>
    <n v="4"/>
    <n v="0"/>
    <n v="4.72"/>
    <n v="4.72"/>
    <n v="2"/>
    <n v="9.84"/>
    <n v="9.84"/>
    <n v="4.92"/>
    <n v="4.92"/>
    <n v="5.12"/>
  </r>
  <r>
    <s v="Cosas de Oficina"/>
    <s v="Norwich"/>
    <s v="United States"/>
    <s v="Liz Willingham"/>
    <s v="Wilson Jones"/>
    <d v="2021-06-08T00:00:00"/>
    <s v="Cerrado"/>
    <s v="CA-2021-117436"/>
    <n v="6360"/>
    <x v="1241"/>
    <x v="3"/>
    <x v="0"/>
    <d v="2021-06-14T00:00:00"/>
    <s v="Standard Class"/>
    <s v="Bajo"/>
    <s v="Connecticut"/>
    <s v="Bajo"/>
    <x v="8"/>
    <n v="4"/>
    <n v="0"/>
    <n v="5.08"/>
    <n v="5.08"/>
    <n v="2"/>
    <n v="10.36"/>
    <n v="10.36"/>
    <n v="5.18"/>
    <n v="5.18"/>
    <n v="5.2799999999999994"/>
  </r>
  <r>
    <s v="Cosas de Oficina"/>
    <s v="Dover"/>
    <s v="United States"/>
    <s v="Lycoris Saunders"/>
    <s v="Avery"/>
    <d v="2019-11-14T00:00:00"/>
    <s v="Cerrado"/>
    <s v="US-2019-111927"/>
    <n v="19901"/>
    <x v="1405"/>
    <x v="3"/>
    <x v="0"/>
    <d v="2019-11-19T00:00:00"/>
    <s v="Standard Class"/>
    <s v="Bajo"/>
    <s v="Delaware"/>
    <s v="Bajo"/>
    <x v="8"/>
    <n v="3"/>
    <n v="0"/>
    <n v="9.3800000000000008"/>
    <n v="9.3800000000000008"/>
    <n v="2"/>
    <n v="19.96"/>
    <n v="19.96"/>
    <n v="9.98"/>
    <n v="9.98"/>
    <n v="10.58"/>
  </r>
  <r>
    <s v="Cosas de Oficina"/>
    <s v="Washington"/>
    <s v="United States"/>
    <s v="Toby Braunhardt"/>
    <s v="Wilson Jones"/>
    <d v="2020-05-26T00:00:00"/>
    <s v="Cerrado"/>
    <s v="CA-2020-157266"/>
    <n v="20016"/>
    <x v="544"/>
    <x v="3"/>
    <x v="0"/>
    <d v="2020-06-01T00:00:00"/>
    <s v="Standard Class"/>
    <s v="Bajo"/>
    <s v="District of Columbia"/>
    <s v="Bajo"/>
    <x v="8"/>
    <n v="4"/>
    <n v="0"/>
    <n v="4.43"/>
    <n v="4.43"/>
    <n v="2"/>
    <n v="9.64"/>
    <n v="9.64"/>
    <n v="4.82"/>
    <n v="4.82"/>
    <n v="5.2100000000000009"/>
  </r>
  <r>
    <s v="Cosas de Oficina"/>
    <s v="Columbia"/>
    <s v="United States"/>
    <s v="Pierre Wener"/>
    <s v="FelBajoes"/>
    <d v="2019-02-21T00:00:00"/>
    <s v="Cerrado"/>
    <s v="CA-2019-162782"/>
    <n v="21044"/>
    <x v="451"/>
    <x v="3"/>
    <x v="0"/>
    <d v="2019-02-27T00:00:00"/>
    <s v="Standard Class"/>
    <s v="Bajo"/>
    <s v="Maryland"/>
    <s v="Bajo"/>
    <x v="8"/>
    <n v="4"/>
    <n v="0"/>
    <n v="1270.99"/>
    <n v="1270.99"/>
    <n v="2"/>
    <n v="2541.98"/>
    <n v="2541.98"/>
    <n v="1270.99"/>
    <n v="1270.99"/>
    <n v="1270.99"/>
  </r>
  <r>
    <s v="Cosas de Oficina"/>
    <s v="Concord"/>
    <s v="United States"/>
    <s v="Sarah Brown"/>
    <s v="GBC"/>
    <d v="2019-09-25T00:00:00"/>
    <s v="Abierto"/>
    <s v="CA-2019-159779"/>
    <n v="3301"/>
    <x v="142"/>
    <x v="3"/>
    <x v="0"/>
    <d v="2019-09-29T00:00:00"/>
    <s v="Standard Class"/>
    <s v="Bajo"/>
    <s v="New Hampshire"/>
    <s v="Bajo"/>
    <x v="8"/>
    <n v="3"/>
    <n v="0"/>
    <n v="32.25"/>
    <n v="32.25"/>
    <n v="2"/>
    <n v="68.62"/>
    <n v="68.62"/>
    <n v="34.31"/>
    <n v="34.31"/>
    <n v="36.370000000000005"/>
  </r>
  <r>
    <s v="Cosas de Oficina"/>
    <s v="Plainfield"/>
    <s v="United States"/>
    <s v="Richard Bierner"/>
    <s v="Ibico"/>
    <d v="2021-12-11T00:00:00"/>
    <s v="Cerrado"/>
    <s v="CA-2021-153871"/>
    <n v="7060"/>
    <x v="974"/>
    <x v="3"/>
    <x v="0"/>
    <d v="2021-12-17T00:00:00"/>
    <s v="Standard Class"/>
    <s v="Bajo"/>
    <s v="New Jersey"/>
    <s v="Bajo"/>
    <x v="8"/>
    <n v="4"/>
    <n v="0"/>
    <n v="331.19"/>
    <n v="331.19"/>
    <n v="2"/>
    <n v="735.98"/>
    <n v="735.98"/>
    <n v="367.99"/>
    <n v="367.99"/>
    <n v="404.79"/>
  </r>
  <r>
    <s v="Cosas de Oficina"/>
    <s v="New York City"/>
    <s v="United States"/>
    <s v="Eugene Barchas"/>
    <s v="Staple envelope"/>
    <d v="2019-11-12T00:00:00"/>
    <s v="Cerrado"/>
    <s v="US-2019-153283"/>
    <n v="10035"/>
    <x v="153"/>
    <x v="3"/>
    <x v="0"/>
    <d v="2019-11-18T00:00:00"/>
    <s v="Standard Class"/>
    <s v="Bajo"/>
    <s v="New York"/>
    <s v="Bajo"/>
    <x v="12"/>
    <n v="4"/>
    <n v="0"/>
    <n v="7.31"/>
    <n v="7.3100000000000005"/>
    <n v="2"/>
    <n v="15.56"/>
    <n v="15.56"/>
    <n v="7.78"/>
    <n v="7.78"/>
    <n v="8.25"/>
  </r>
  <r>
    <s v="Cosas de Oficina"/>
    <s v="New York City"/>
    <s v="United States"/>
    <s v="Kelly Andreada"/>
    <s v="Other"/>
    <d v="2021-11-24T00:00:00"/>
    <s v="Cerrado"/>
    <s v="CA-2021-168641"/>
    <n v="10035"/>
    <x v="1385"/>
    <x v="3"/>
    <x v="0"/>
    <d v="2021-12-01T00:00:00"/>
    <s v="Standard Class"/>
    <s v="Bajo"/>
    <s v="New York"/>
    <s v="Bajo"/>
    <x v="12"/>
    <n v="5"/>
    <n v="0"/>
    <n v="78.94"/>
    <n v="78.94"/>
    <n v="2"/>
    <n v="167.96"/>
    <n v="167.96"/>
    <n v="83.98"/>
    <n v="83.98"/>
    <n v="89.02000000000001"/>
  </r>
  <r>
    <s v="Cosas de Oficina"/>
    <s v="New York City"/>
    <s v="United States"/>
    <s v="Irene Maddox"/>
    <s v="OIC"/>
    <d v="2020-06-23T00:00:00"/>
    <s v="Cerrado"/>
    <s v="CA-2020-140501"/>
    <n v="10009"/>
    <x v="1406"/>
    <x v="3"/>
    <x v="0"/>
    <d v="2020-06-28T00:00:00"/>
    <s v="Standard Class"/>
    <s v="Bajo"/>
    <s v="New York"/>
    <s v="Bajo"/>
    <x v="13"/>
    <n v="3"/>
    <n v="0"/>
    <n v="1.47"/>
    <n v="1.4699999999999998"/>
    <n v="2"/>
    <n v="3.96"/>
    <n v="3.96"/>
    <n v="1.98"/>
    <n v="1.98"/>
    <n v="2.4900000000000002"/>
  </r>
  <r>
    <s v="Cosas de Oficina"/>
    <s v="New York City"/>
    <s v="United States"/>
    <s v="Maxwell Schwartz"/>
    <s v="Other"/>
    <d v="2018-11-27T00:00:00"/>
    <s v="Cerrado"/>
    <s v="CA-2018-119032"/>
    <n v="10035"/>
    <x v="128"/>
    <x v="3"/>
    <x v="0"/>
    <d v="2018-12-03T00:00:00"/>
    <s v="Standard Class"/>
    <s v="Bajo"/>
    <s v="New York"/>
    <s v="Bajo"/>
    <x v="13"/>
    <n v="4"/>
    <n v="0"/>
    <n v="1.32"/>
    <n v="1.3200000000000003"/>
    <n v="2"/>
    <n v="3.76"/>
    <n v="3.76"/>
    <n v="1.88"/>
    <n v="1.88"/>
    <n v="2.4399999999999995"/>
  </r>
  <r>
    <s v="Cosas de Oficina"/>
    <s v="New York City"/>
    <s v="United States"/>
    <s v="Seth Vernon"/>
    <s v="Advantus"/>
    <d v="2021-09-20T00:00:00"/>
    <s v="Abierto"/>
    <s v="CA-2021-100111"/>
    <n v="10035"/>
    <x v="52"/>
    <x v="3"/>
    <x v="0"/>
    <d v="2021-09-26T00:00:00"/>
    <s v="Standard Class"/>
    <s v="Bajo"/>
    <s v="New York"/>
    <s v="Bajo"/>
    <x v="13"/>
    <n v="4"/>
    <n v="0"/>
    <n v="1.79"/>
    <n v="1.79"/>
    <n v="2"/>
    <n v="4.3600000000000003"/>
    <n v="4.3600000000000003"/>
    <n v="2.1800000000000002"/>
    <n v="2.1800000000000002"/>
    <n v="2.5700000000000003"/>
  </r>
  <r>
    <s v="Cosas de Oficina"/>
    <s v="Auburn"/>
    <s v="United States"/>
    <s v="Tamara Manning"/>
    <s v="Avery"/>
    <d v="2019-09-12T00:00:00"/>
    <s v="Cerrado"/>
    <s v="CA-2019-102016"/>
    <n v="13021"/>
    <x v="255"/>
    <x v="3"/>
    <x v="0"/>
    <d v="2019-09-18T00:00:00"/>
    <s v="Standard Class"/>
    <s v="Bajo"/>
    <s v="New York"/>
    <s v="Bajo"/>
    <x v="2"/>
    <n v="4"/>
    <n v="0"/>
    <n v="9.94"/>
    <n v="9.94"/>
    <n v="2"/>
    <n v="20.7"/>
    <n v="20.7"/>
    <n v="10.35"/>
    <n v="10.35"/>
    <n v="10.76"/>
  </r>
  <r>
    <s v="Cosas de Oficina"/>
    <s v="New York City"/>
    <s v="United States"/>
    <s v="Philip Brown"/>
    <s v="Avery"/>
    <d v="2018-11-29T00:00:00"/>
    <s v="Cerrado"/>
    <s v="US-2018-111353"/>
    <n v="10009"/>
    <x v="49"/>
    <x v="3"/>
    <x v="0"/>
    <d v="2018-12-06T00:00:00"/>
    <s v="Standard Class"/>
    <s v="Bajo"/>
    <s v="New York"/>
    <s v="Bajo"/>
    <x v="2"/>
    <n v="5"/>
    <n v="0"/>
    <n v="11.78"/>
    <n v="11.78"/>
    <n v="2"/>
    <n v="25.06"/>
    <n v="25.06"/>
    <n v="12.53"/>
    <n v="12.53"/>
    <n v="13.28"/>
  </r>
  <r>
    <s v="Cosas de Oficina"/>
    <s v="New York City"/>
    <s v="United States"/>
    <s v="Pete Kriz"/>
    <s v="Avery"/>
    <d v="2020-12-14T00:00:00"/>
    <s v="Abierto"/>
    <s v="CA-2020-129126"/>
    <n v="10011"/>
    <x v="1053"/>
    <x v="3"/>
    <x v="0"/>
    <d v="2020-12-19T00:00:00"/>
    <s v="Standard Class"/>
    <s v="Bajo"/>
    <s v="New York"/>
    <s v="Bajo"/>
    <x v="2"/>
    <n v="3"/>
    <n v="0"/>
    <n v="2.82"/>
    <n v="2.82"/>
    <n v="2"/>
    <n v="5.76"/>
    <n v="5.76"/>
    <n v="2.88"/>
    <n v="2.88"/>
    <n v="2.94"/>
  </r>
  <r>
    <s v="Cosas de Oficina"/>
    <s v="New York City"/>
    <s v="United States"/>
    <s v="Rob Dowd"/>
    <s v="Universal"/>
    <d v="2021-01-29T00:00:00"/>
    <s v="Abierto"/>
    <s v="CA-2021-131653"/>
    <n v="10011"/>
    <x v="708"/>
    <x v="3"/>
    <x v="0"/>
    <d v="2021-02-05T00:00:00"/>
    <s v="Standard Class"/>
    <s v="Bajo"/>
    <s v="New York"/>
    <s v="Bajo"/>
    <x v="2"/>
    <n v="5"/>
    <n v="0"/>
    <n v="2.4"/>
    <n v="2.4"/>
    <n v="2"/>
    <n v="5.22"/>
    <n v="5.22"/>
    <n v="2.61"/>
    <n v="2.61"/>
    <n v="2.82"/>
  </r>
  <r>
    <s v="Cosas de Oficina"/>
    <s v="Meriden"/>
    <s v="United States"/>
    <s v="Erica Hackney"/>
    <s v="Xerox"/>
    <d v="2019-09-25T00:00:00"/>
    <s v="Cerrado"/>
    <s v="CA-2019-156510"/>
    <n v="6450"/>
    <x v="394"/>
    <x v="3"/>
    <x v="0"/>
    <d v="2019-09-29T00:00:00"/>
    <s v="Standard Class"/>
    <s v="Bajo"/>
    <s v="Connecticut"/>
    <s v="Bajo"/>
    <x v="10"/>
    <n v="3"/>
    <n v="0"/>
    <n v="21.01"/>
    <n v="21.01"/>
    <n v="2"/>
    <n v="45.68"/>
    <n v="45.68"/>
    <n v="22.84"/>
    <n v="22.84"/>
    <n v="24.669999999999998"/>
  </r>
  <r>
    <s v="Cosas de Oficina"/>
    <s v="Middletown"/>
    <s v="United States"/>
    <s v="Roger Demir"/>
    <s v="Xerox"/>
    <d v="2021-03-20T00:00:00"/>
    <s v="Abierto"/>
    <s v="US-2021-143770"/>
    <n v="6457"/>
    <x v="1407"/>
    <x v="3"/>
    <x v="0"/>
    <d v="2021-03-24T00:00:00"/>
    <s v="Standard Class"/>
    <s v="Bajo"/>
    <s v="Connecticut"/>
    <s v="Bajo"/>
    <x v="10"/>
    <n v="3"/>
    <n v="0"/>
    <n v="27.88"/>
    <n v="27.880000000000003"/>
    <n v="2"/>
    <n v="61.96"/>
    <n v="61.96"/>
    <n v="30.98"/>
    <n v="30.98"/>
    <n v="34.08"/>
  </r>
  <r>
    <s v="Cosas de Oficina"/>
    <s v="Washington"/>
    <s v="United States"/>
    <s v="Toby Braunhardt"/>
    <s v="Other"/>
    <d v="2020-05-26T00:00:00"/>
    <s v="Cerrado"/>
    <s v="CA-2020-157266"/>
    <n v="20016"/>
    <x v="69"/>
    <x v="3"/>
    <x v="0"/>
    <d v="2020-06-01T00:00:00"/>
    <s v="Standard Class"/>
    <s v="Bajo"/>
    <s v="District of Columbia"/>
    <s v="Bajo"/>
    <x v="10"/>
    <n v="4"/>
    <n v="0"/>
    <n v="5.84"/>
    <n v="5.84"/>
    <n v="2"/>
    <n v="12.7"/>
    <n v="12.7"/>
    <n v="6.35"/>
    <n v="6.35"/>
    <n v="6.8599999999999994"/>
  </r>
  <r>
    <s v="Cosas de Oficina"/>
    <s v="Quincy"/>
    <s v="United States"/>
    <s v="Sanjit Chand"/>
    <s v="Other"/>
    <d v="2021-01-15T00:00:00"/>
    <s v="Cerrado"/>
    <s v="CA-2021-152961"/>
    <n v="2169"/>
    <x v="69"/>
    <x v="3"/>
    <x v="0"/>
    <d v="2021-01-19T00:00:00"/>
    <s v="Standard Class"/>
    <s v="Bajo"/>
    <s v="Massachusetts"/>
    <s v="Bajo"/>
    <x v="10"/>
    <n v="3"/>
    <n v="0"/>
    <n v="5.84"/>
    <n v="5.84"/>
    <n v="2"/>
    <n v="12.7"/>
    <n v="12.7"/>
    <n v="6.35"/>
    <n v="6.35"/>
    <n v="6.8599999999999994"/>
  </r>
  <r>
    <s v="Cosas de Oficina"/>
    <s v="New York City"/>
    <s v="United States"/>
    <s v="Janet Martin"/>
    <s v="Other"/>
    <d v="2020-03-29T00:00:00"/>
    <s v="Cerrado"/>
    <s v="CA-2020-167556"/>
    <n v="10009"/>
    <x v="1232"/>
    <x v="3"/>
    <x v="0"/>
    <d v="2020-04-02T00:00:00"/>
    <s v="Standard Class"/>
    <s v="Bajo"/>
    <s v="New York"/>
    <s v="Bajo"/>
    <x v="10"/>
    <n v="3"/>
    <n v="0"/>
    <n v="6.74"/>
    <n v="6.74"/>
    <n v="2"/>
    <n v="13.48"/>
    <n v="13.48"/>
    <n v="6.74"/>
    <n v="6.74"/>
    <n v="6.74"/>
  </r>
  <r>
    <s v="Cosas de Oficina"/>
    <s v="New York City"/>
    <s v="United States"/>
    <s v="Giulietta Baptist"/>
    <s v="Xerox"/>
    <d v="2020-03-08T00:00:00"/>
    <s v="Cerrado"/>
    <s v="CA-2020-137337"/>
    <n v="10011"/>
    <x v="548"/>
    <x v="3"/>
    <x v="0"/>
    <d v="2020-03-12T00:00:00"/>
    <s v="Standard Class"/>
    <s v="Bajo"/>
    <s v="New York"/>
    <s v="Bajo"/>
    <x v="10"/>
    <n v="3"/>
    <n v="0"/>
    <n v="6.35"/>
    <n v="6.35"/>
    <n v="2"/>
    <n v="12.96"/>
    <n v="12.96"/>
    <n v="6.48"/>
    <n v="6.48"/>
    <n v="6.6100000000000012"/>
  </r>
  <r>
    <s v="Cosas de Oficina"/>
    <s v="New York City"/>
    <s v="United States"/>
    <s v="Pete Kriz"/>
    <s v="Strathmore"/>
    <d v="2020-12-14T00:00:00"/>
    <s v="Abierto"/>
    <s v="CA-2020-129126"/>
    <n v="10011"/>
    <x v="1347"/>
    <x v="3"/>
    <x v="0"/>
    <d v="2020-12-19T00:00:00"/>
    <s v="Standard Class"/>
    <s v="Bajo"/>
    <s v="New York"/>
    <s v="Bajo"/>
    <x v="10"/>
    <n v="3"/>
    <n v="0"/>
    <n v="6.73"/>
    <n v="6.73"/>
    <n v="2"/>
    <n v="14.62"/>
    <n v="14.62"/>
    <n v="7.31"/>
    <n v="7.31"/>
    <n v="7.8899999999999988"/>
  </r>
  <r>
    <s v="Cosas de Oficina"/>
    <s v="New York City"/>
    <s v="United States"/>
    <s v="Harry Greene"/>
    <s v="TOPS"/>
    <d v="2021-10-09T00:00:00"/>
    <s v="Cerrado"/>
    <s v="CA-2021-141873"/>
    <n v="10024"/>
    <x v="1383"/>
    <x v="3"/>
    <x v="0"/>
    <d v="2021-10-14T00:00:00"/>
    <s v="Standard Class"/>
    <s v="Bajo"/>
    <s v="New York"/>
    <s v="Bajo"/>
    <x v="10"/>
    <n v="3"/>
    <n v="0"/>
    <n v="8.92"/>
    <n v="8.92"/>
    <n v="2"/>
    <n v="18.98"/>
    <n v="18.98"/>
    <n v="9.49"/>
    <n v="9.49"/>
    <n v="10.06"/>
  </r>
  <r>
    <s v="Cosas de Oficina"/>
    <s v="New York City"/>
    <s v="United States"/>
    <s v="Henia Zydlo"/>
    <s v="Xerox"/>
    <d v="2021-09-14T00:00:00"/>
    <s v="Abierto"/>
    <s v="CA-2021-108931"/>
    <n v="10024"/>
    <x v="1408"/>
    <x v="3"/>
    <x v="0"/>
    <d v="2021-09-19T00:00:00"/>
    <s v="Standard Class"/>
    <s v="Bajo"/>
    <s v="New York"/>
    <s v="Bajo"/>
    <x v="10"/>
    <n v="3"/>
    <n v="0"/>
    <n v="3.85"/>
    <n v="3.8499999999999996"/>
    <n v="2"/>
    <n v="8.56"/>
    <n v="8.56"/>
    <n v="4.28"/>
    <n v="4.28"/>
    <n v="4.7100000000000009"/>
  </r>
  <r>
    <s v="Cosas de Oficina"/>
    <s v="New York City"/>
    <s v="United States"/>
    <s v="Henia Zydlo"/>
    <s v="Xerox"/>
    <d v="2021-09-14T00:00:00"/>
    <s v="Abierto"/>
    <s v="CA-2021-108931"/>
    <n v="10024"/>
    <x v="372"/>
    <x v="3"/>
    <x v="0"/>
    <d v="2021-09-19T00:00:00"/>
    <s v="Standard Class"/>
    <s v="Bajo"/>
    <s v="New York"/>
    <s v="Bajo"/>
    <x v="10"/>
    <n v="3"/>
    <n v="0"/>
    <n v="5.66"/>
    <n v="5.66"/>
    <n v="2"/>
    <n v="11.56"/>
    <n v="11.56"/>
    <n v="5.78"/>
    <n v="5.78"/>
    <n v="5.9"/>
  </r>
  <r>
    <s v="Cosas de Oficina"/>
    <s v="New York City"/>
    <s v="United States"/>
    <s v="Barry Weirich"/>
    <s v="Strathmore"/>
    <d v="2018-05-25T00:00:00"/>
    <s v="Cerrado"/>
    <s v="CA-2018-100391"/>
    <n v="10035"/>
    <x v="1347"/>
    <x v="3"/>
    <x v="0"/>
    <d v="2018-05-29T00:00:00"/>
    <s v="Standard Class"/>
    <s v="Bajo"/>
    <s v="New York"/>
    <s v="Bajo"/>
    <x v="10"/>
    <n v="3"/>
    <n v="0"/>
    <n v="6.73"/>
    <n v="6.73"/>
    <n v="2"/>
    <n v="14.62"/>
    <n v="14.62"/>
    <n v="7.31"/>
    <n v="7.31"/>
    <n v="7.8899999999999988"/>
  </r>
  <r>
    <s v="Cosas de Oficina"/>
    <s v="New York City"/>
    <s v="United States"/>
    <s v="Kelly Andreada"/>
    <s v="Xerox"/>
    <d v="2021-11-24T00:00:00"/>
    <s v="Cerrado"/>
    <s v="CA-2021-168641"/>
    <n v="10035"/>
    <x v="1273"/>
    <x v="3"/>
    <x v="0"/>
    <d v="2021-12-01T00:00:00"/>
    <s v="Standard Class"/>
    <s v="Bajo"/>
    <s v="New York"/>
    <s v="Bajo"/>
    <x v="10"/>
    <n v="5"/>
    <n v="0"/>
    <n v="6.22"/>
    <n v="6.22"/>
    <n v="2"/>
    <n v="12.96"/>
    <n v="12.96"/>
    <n v="6.48"/>
    <n v="6.48"/>
    <n v="6.7400000000000011"/>
  </r>
  <r>
    <s v="Cosas de Oficina"/>
    <s v="New York City"/>
    <s v="United States"/>
    <s v="Luke Foster"/>
    <s v="Xerox"/>
    <d v="2021-02-16T00:00:00"/>
    <s v="Abierto"/>
    <s v="CA-2021-118521"/>
    <n v="10035"/>
    <x v="423"/>
    <x v="3"/>
    <x v="0"/>
    <d v="2021-02-20T00:00:00"/>
    <s v="Standard Class"/>
    <s v="Bajo"/>
    <s v="New York"/>
    <s v="Bajo"/>
    <x v="10"/>
    <n v="3"/>
    <n v="0"/>
    <n v="18.21"/>
    <n v="18.21"/>
    <n v="2"/>
    <n v="37.94"/>
    <n v="37.94"/>
    <n v="18.97"/>
    <n v="18.97"/>
    <n v="19.729999999999997"/>
  </r>
  <r>
    <s v="Cosas de Oficina"/>
    <s v="New York City"/>
    <s v="United States"/>
    <s v="Mike Vittorini"/>
    <s v="Xerox"/>
    <d v="2020-11-21T00:00:00"/>
    <s v="Cerrado"/>
    <s v="CA-2020-114895"/>
    <n v="10035"/>
    <x v="1409"/>
    <x v="3"/>
    <x v="0"/>
    <d v="2020-11-28T00:00:00"/>
    <s v="Standard Class"/>
    <s v="Bajo"/>
    <s v="New York"/>
    <s v="Bajo"/>
    <x v="10"/>
    <n v="5"/>
    <n v="0"/>
    <n v="6.35"/>
    <n v="6.35"/>
    <n v="2"/>
    <n v="12.96"/>
    <n v="12.96"/>
    <n v="6.48"/>
    <n v="6.48"/>
    <n v="6.6100000000000012"/>
  </r>
  <r>
    <s v="Cosas de Oficina"/>
    <s v="New York City"/>
    <s v="United States"/>
    <s v="Peter Fuller"/>
    <s v="Other"/>
    <d v="2019-09-17T00:00:00"/>
    <s v="Cerrado"/>
    <s v="US-2019-126977"/>
    <n v="10035"/>
    <x v="417"/>
    <x v="3"/>
    <x v="0"/>
    <d v="2019-09-23T00:00:00"/>
    <s v="Standard Class"/>
    <s v="Bajo"/>
    <s v="New York"/>
    <s v="Bajo"/>
    <x v="10"/>
    <n v="4"/>
    <n v="0"/>
    <n v="53.26"/>
    <n v="53.26"/>
    <n v="2"/>
    <n v="110.96"/>
    <n v="110.96"/>
    <n v="55.48"/>
    <n v="55.48"/>
    <n v="57.699999999999996"/>
  </r>
  <r>
    <s v="Cosas de Oficina"/>
    <s v="New York City"/>
    <s v="United States"/>
    <s v="Seth Vernon"/>
    <s v="Adams"/>
    <d v="2021-09-20T00:00:00"/>
    <s v="Abierto"/>
    <s v="CA-2021-100111"/>
    <n v="10035"/>
    <x v="320"/>
    <x v="3"/>
    <x v="0"/>
    <d v="2021-09-26T00:00:00"/>
    <s v="Standard Class"/>
    <s v="Bajo"/>
    <s v="New York"/>
    <s v="Bajo"/>
    <x v="10"/>
    <n v="4"/>
    <n v="0"/>
    <n v="6.33"/>
    <n v="6.33"/>
    <n v="2"/>
    <n v="13.76"/>
    <n v="13.76"/>
    <n v="6.88"/>
    <n v="6.88"/>
    <n v="7.43"/>
  </r>
  <r>
    <s v="Cosas de Oficina"/>
    <s v="Watertown"/>
    <s v="United States"/>
    <s v="Chris McAfee"/>
    <s v="Wirebound"/>
    <d v="2020-12-10T00:00:00"/>
    <s v="Cerrado"/>
    <s v="CA-2020-144309"/>
    <n v="13601"/>
    <x v="1114"/>
    <x v="3"/>
    <x v="0"/>
    <d v="2020-12-16T00:00:00"/>
    <s v="Standard Class"/>
    <s v="Bajo"/>
    <s v="New York"/>
    <s v="Bajo"/>
    <x v="10"/>
    <n v="4"/>
    <n v="0"/>
    <n v="8.7100000000000009"/>
    <n v="8.7100000000000009"/>
    <n v="2"/>
    <n v="18.54"/>
    <n v="18.54"/>
    <n v="9.27"/>
    <n v="9.27"/>
    <n v="9.8299999999999983"/>
  </r>
  <r>
    <s v="Cosas de Oficina"/>
    <s v="Newark"/>
    <s v="United States"/>
    <s v="Janet Lee"/>
    <s v="Standard"/>
    <d v="2020-06-05T00:00:00"/>
    <s v="Abierto"/>
    <s v="CA-2020-165169"/>
    <n v="19711"/>
    <x v="733"/>
    <x v="3"/>
    <x v="0"/>
    <d v="2020-06-11T00:00:00"/>
    <s v="Standard Class"/>
    <s v="Bajo"/>
    <s v="Delaware"/>
    <s v="Bajo"/>
    <x v="4"/>
    <n v="4"/>
    <n v="0"/>
    <n v="93.7"/>
    <n v="93.699999999999989"/>
    <n v="2"/>
    <n v="360.38"/>
    <n v="360.38"/>
    <n v="180.19"/>
    <n v="180.19"/>
    <n v="266.68"/>
  </r>
  <r>
    <s v="Cosas de Oficina"/>
    <s v="Auburn"/>
    <s v="United States"/>
    <s v="Tamara Manning"/>
    <s v="Gould Plastics"/>
    <d v="2019-09-12T00:00:00"/>
    <s v="Cerrado"/>
    <s v="CA-2019-102016"/>
    <n v="13021"/>
    <x v="45"/>
    <x v="3"/>
    <x v="0"/>
    <d v="2019-09-18T00:00:00"/>
    <s v="Standard Class"/>
    <s v="Bajo"/>
    <s v="New York"/>
    <s v="Bajo"/>
    <x v="4"/>
    <n v="4"/>
    <n v="0"/>
    <n v="4.24"/>
    <n v="4.2399999999999949"/>
    <n v="2"/>
    <n v="105.98"/>
    <n v="105.98"/>
    <n v="52.99"/>
    <n v="52.99"/>
    <n v="101.74000000000001"/>
  </r>
  <r>
    <s v="Cosas de Oficina"/>
    <s v="New York City"/>
    <s v="United States"/>
    <s v="Annie Thurman"/>
    <s v="SAFCO"/>
    <d v="2021-12-17T00:00:00"/>
    <s v="Cerrado"/>
    <s v="CA-2021-103443"/>
    <n v="10009"/>
    <x v="226"/>
    <x v="3"/>
    <x v="0"/>
    <d v="2021-12-23T00:00:00"/>
    <s v="Standard Class"/>
    <s v="Bajo"/>
    <s v="New York"/>
    <s v="Bajo"/>
    <x v="4"/>
    <n v="4"/>
    <n v="0"/>
    <n v="41.68"/>
    <n v="41.680000000000007"/>
    <n v="2"/>
    <n v="166.72"/>
    <n v="166.72"/>
    <n v="83.36"/>
    <n v="83.36"/>
    <n v="125.03999999999999"/>
  </r>
  <r>
    <s v="Cosas de Oficina"/>
    <s v="New York City"/>
    <s v="United States"/>
    <s v="Adrian Barton"/>
    <s v="Belkin"/>
    <d v="2020-02-02T00:00:00"/>
    <s v="Cerrado"/>
    <s v="CA-2020-147431"/>
    <n v="10011"/>
    <x v="1322"/>
    <x v="3"/>
    <x v="0"/>
    <d v="2020-02-07T00:00:00"/>
    <s v="Standard Class"/>
    <s v="Bajo"/>
    <s v="New York"/>
    <s v="Bajo"/>
    <x v="4"/>
    <n v="3"/>
    <n v="0"/>
    <n v="5.9"/>
    <n v="5.9000000000000057"/>
    <n v="2"/>
    <n v="117.96"/>
    <n v="117.96"/>
    <n v="58.98"/>
    <n v="58.98"/>
    <n v="112.05999999999999"/>
  </r>
  <r>
    <s v="Cosas de Oficina"/>
    <s v="New York City"/>
    <s v="United States"/>
    <s v="Ben Wallace"/>
    <s v="Rogers"/>
    <d v="2020-10-27T00:00:00"/>
    <s v="Abierto"/>
    <s v="CA-2020-116596"/>
    <n v="10011"/>
    <x v="1201"/>
    <x v="3"/>
    <x v="0"/>
    <d v="2020-10-31T00:00:00"/>
    <s v="Standard Class"/>
    <s v="Bajo"/>
    <s v="New York"/>
    <s v="Bajo"/>
    <x v="4"/>
    <n v="3"/>
    <n v="0"/>
    <n v="1.34"/>
    <n v="1.3400000000000034"/>
    <n v="2"/>
    <n v="33.479999999999997"/>
    <n v="33.479999999999997"/>
    <n v="16.739999999999998"/>
    <n v="16.739999999999998"/>
    <n v="32.139999999999993"/>
  </r>
  <r>
    <s v="Cosas de Oficina"/>
    <s v="New York City"/>
    <s v="United States"/>
    <s v="Amy Hunt"/>
    <s v="Other"/>
    <d v="2021-05-14T00:00:00"/>
    <s v="Abierto"/>
    <s v="CA-2021-115546"/>
    <n v="10035"/>
    <x v="1019"/>
    <x v="3"/>
    <x v="0"/>
    <d v="2021-05-18T00:00:00"/>
    <s v="Standard Class"/>
    <s v="Bajo"/>
    <s v="New York"/>
    <s v="Bajo"/>
    <x v="4"/>
    <n v="3"/>
    <n v="0"/>
    <n v="5.87"/>
    <n v="5.870000000000001"/>
    <n v="2"/>
    <n v="22.58"/>
    <n v="22.58"/>
    <n v="11.29"/>
    <n v="11.29"/>
    <n v="16.709999999999997"/>
  </r>
  <r>
    <s v="Cosas de Oficina"/>
    <s v="Yonkers"/>
    <s v="United States"/>
    <s v="Karen Daniels"/>
    <s v="Other"/>
    <d v="2020-03-01T00:00:00"/>
    <s v="Cerrado"/>
    <s v="US-2020-143819"/>
    <n v="10701"/>
    <x v="246"/>
    <x v="3"/>
    <x v="0"/>
    <d v="2020-03-05T00:00:00"/>
    <s v="Standard Class"/>
    <s v="Bajo"/>
    <s v="New York"/>
    <s v="Bajo"/>
    <x v="4"/>
    <n v="3"/>
    <n v="0"/>
    <n v="105.25"/>
    <n v="105.25"/>
    <n v="2"/>
    <n v="362.92"/>
    <n v="362.92"/>
    <n v="181.46"/>
    <n v="181.46"/>
    <n v="257.67"/>
  </r>
  <r>
    <s v="Cosas de Oficina"/>
    <s v="New York City"/>
    <s v="United States"/>
    <s v="Greg Tran"/>
    <s v="Other"/>
    <d v="2018-05-23T00:00:00"/>
    <s v="Abierto"/>
    <s v="US-2018-135881"/>
    <n v="10035"/>
    <x v="1410"/>
    <x v="3"/>
    <x v="0"/>
    <d v="2018-05-27T00:00:00"/>
    <s v="Standard Class"/>
    <s v="Bajo"/>
    <s v="New York"/>
    <s v="Bajo"/>
    <x v="14"/>
    <n v="3"/>
    <n v="0"/>
    <n v="0.15"/>
    <n v="0.15000000000000036"/>
    <n v="2"/>
    <n v="5.04"/>
    <n v="5.04"/>
    <n v="2.52"/>
    <n v="2.52"/>
    <n v="4.8899999999999997"/>
  </r>
  <r>
    <s v="Cosas de Oficina"/>
    <s v="New York City"/>
    <s v="United States"/>
    <s v="Kunst Miller"/>
    <s v="Acme"/>
    <d v="2020-04-19T00:00:00"/>
    <s v="Cerrado"/>
    <s v="CA-2020-109666"/>
    <n v="10035"/>
    <x v="1085"/>
    <x v="3"/>
    <x v="0"/>
    <d v="2020-04-26T00:00:00"/>
    <s v="Standard Class"/>
    <s v="Bajo"/>
    <s v="New York"/>
    <s v="Bajo"/>
    <x v="14"/>
    <n v="5"/>
    <n v="0"/>
    <n v="2.25"/>
    <n v="2.25"/>
    <n v="2"/>
    <n v="7.76"/>
    <n v="7.76"/>
    <n v="3.88"/>
    <n v="3.88"/>
    <n v="5.51"/>
  </r>
  <r>
    <s v="Cosas de Oficina"/>
    <s v="New York City"/>
    <s v="United States"/>
    <s v="Roy Französisch"/>
    <s v="Acme"/>
    <d v="2019-12-29T00:00:00"/>
    <s v="Cerrado"/>
    <s v="CA-2019-130855"/>
    <n v="10035"/>
    <x v="1291"/>
    <x v="3"/>
    <x v="0"/>
    <d v="2020-01-05T00:00:00"/>
    <s v="Standard Class"/>
    <s v="Bajo"/>
    <s v="New York"/>
    <s v="Bajo"/>
    <x v="14"/>
    <n v="5"/>
    <n v="0"/>
    <n v="0.06"/>
    <n v="5.9999999999999609E-2"/>
    <n v="2"/>
    <n v="6.36"/>
    <n v="6.36"/>
    <n v="3.18"/>
    <n v="3.18"/>
    <n v="6.3000000000000007"/>
  </r>
  <r>
    <s v="Cosas de Oficina"/>
    <s v="Norwich"/>
    <s v="United States"/>
    <s v="Ivan Gibson"/>
    <s v="Honeywell"/>
    <d v="2019-04-09T00:00:00"/>
    <s v="Abierto"/>
    <s v="CA-2019-101000"/>
    <n v="6360"/>
    <x v="532"/>
    <x v="3"/>
    <x v="0"/>
    <d v="2019-04-14T00:00:00"/>
    <s v="Standard Class"/>
    <s v="Bajo"/>
    <s v="Connecticut"/>
    <s v="Bajo"/>
    <x v="9"/>
    <n v="3"/>
    <n v="0"/>
    <n v="144.35"/>
    <n v="144.35"/>
    <n v="3"/>
    <n v="370.14"/>
    <n v="370.14"/>
    <n v="123.38"/>
    <n v="123.38"/>
    <n v="225.79"/>
  </r>
  <r>
    <s v="Cosas de Oficina"/>
    <s v="Long Beach"/>
    <s v="United States"/>
    <s v="Christy Brittain"/>
    <s v="Bionaire"/>
    <d v="2020-06-12T00:00:00"/>
    <s v="Cerrado"/>
    <s v="CA-2020-139941"/>
    <n v="11561"/>
    <x v="1392"/>
    <x v="3"/>
    <x v="0"/>
    <d v="2020-06-17T00:00:00"/>
    <s v="Standard Class"/>
    <s v="Bajo"/>
    <s v="New York"/>
    <s v="Bajo"/>
    <x v="9"/>
    <n v="3"/>
    <n v="0"/>
    <n v="18.399999999999999"/>
    <n v="18.399999999999999"/>
    <n v="3"/>
    <n v="52.56"/>
    <n v="52.56"/>
    <n v="17.52"/>
    <n v="17.52"/>
    <n v="34.160000000000004"/>
  </r>
  <r>
    <s v="Cosas de Oficina"/>
    <s v="Long Beach"/>
    <s v="United States"/>
    <s v="Daniel Lacy"/>
    <s v="Kensington"/>
    <d v="2018-11-01T00:00:00"/>
    <s v="Abierto"/>
    <s v="US-2018-137155"/>
    <n v="11561"/>
    <x v="160"/>
    <x v="3"/>
    <x v="0"/>
    <d v="2018-11-05T00:00:00"/>
    <s v="Standard Class"/>
    <s v="Bajo"/>
    <s v="New York"/>
    <s v="Bajo"/>
    <x v="9"/>
    <n v="3"/>
    <n v="0"/>
    <n v="154.84"/>
    <n v="154.84000000000003"/>
    <n v="3"/>
    <n v="533.94000000000005"/>
    <n v="533.94000000000005"/>
    <n v="177.98000000000002"/>
    <n v="177.98000000000002"/>
    <n v="379.1"/>
  </r>
  <r>
    <s v="Cosas de Oficina"/>
    <s v="New York City"/>
    <s v="United States"/>
    <s v="Astrea Jones"/>
    <s v="Kensington"/>
    <d v="2018-12-30T00:00:00"/>
    <s v="Cerrado"/>
    <s v="CA-2018-131800"/>
    <n v="10035"/>
    <x v="1411"/>
    <x v="3"/>
    <x v="0"/>
    <d v="2019-01-04T00:00:00"/>
    <s v="Standard Class"/>
    <s v="Bajo"/>
    <s v="New York"/>
    <s v="Bajo"/>
    <x v="9"/>
    <n v="3"/>
    <n v="0"/>
    <n v="30.74"/>
    <n v="30.739999999999995"/>
    <n v="3"/>
    <n v="122.94"/>
    <n v="122.94"/>
    <n v="40.98"/>
    <n v="40.98"/>
    <n v="92.2"/>
  </r>
  <r>
    <s v="Cosas de Oficina"/>
    <s v="Rochester"/>
    <s v="United States"/>
    <s v="Jay Fein"/>
    <s v="Belkin"/>
    <d v="2021-02-04T00:00:00"/>
    <s v="Abierto"/>
    <s v="CA-2021-169474"/>
    <n v="14609"/>
    <x v="1106"/>
    <x v="3"/>
    <x v="0"/>
    <d v="2021-02-09T00:00:00"/>
    <s v="Standard Class"/>
    <s v="Bajo"/>
    <s v="New York"/>
    <s v="Bajo"/>
    <x v="9"/>
    <n v="3"/>
    <n v="0"/>
    <n v="8.49"/>
    <n v="8.490000000000002"/>
    <n v="3"/>
    <n v="32.67"/>
    <n v="32.67"/>
    <n v="10.89"/>
    <n v="10.89"/>
    <n v="24.18"/>
  </r>
  <r>
    <s v="Cosas de Oficina"/>
    <s v="Burlington"/>
    <s v="United States"/>
    <s v="Raymond Messe"/>
    <s v="Avanti"/>
    <d v="2021-01-19T00:00:00"/>
    <s v="Cerrado"/>
    <s v="US-2021-127292"/>
    <m/>
    <x v="1036"/>
    <x v="3"/>
    <x v="0"/>
    <d v="2021-01-23T00:00:00"/>
    <s v="Standard Class"/>
    <s v="Bajo"/>
    <s v="Vermont"/>
    <s v="Bajo"/>
    <x v="9"/>
    <n v="3"/>
    <n v="0"/>
    <n v="152.02000000000001"/>
    <n v="152.01999999999998"/>
    <n v="3"/>
    <n v="542.94000000000005"/>
    <n v="542.94000000000005"/>
    <n v="180.98000000000002"/>
    <n v="180.98000000000002"/>
    <n v="390.92000000000007"/>
  </r>
  <r>
    <s v="Cosas de Oficina"/>
    <s v="Washington"/>
    <s v="United States"/>
    <s v="Greg Tran"/>
    <s v="Staples in misc. colors"/>
    <d v="2019-04-27T00:00:00"/>
    <s v="Abierto"/>
    <s v="CA-2019-124450"/>
    <n v="20016"/>
    <x v="1088"/>
    <x v="3"/>
    <x v="0"/>
    <d v="2019-05-03T00:00:00"/>
    <s v="Standard Class"/>
    <s v="Bajo"/>
    <s v="District of Columbia"/>
    <s v="Bajo"/>
    <x v="6"/>
    <n v="4"/>
    <n v="0"/>
    <n v="8.8699999999999992"/>
    <n v="8.8699999999999992"/>
    <n v="3"/>
    <n v="22.74"/>
    <n v="22.74"/>
    <n v="7.5799999999999992"/>
    <n v="7.5799999999999992"/>
    <n v="13.87"/>
  </r>
  <r>
    <s v="Cosas de Oficina"/>
    <s v="Baltimore"/>
    <s v="United States"/>
    <s v="Eric Murdock"/>
    <s v="Rogers"/>
    <d v="2019-12-12T00:00:00"/>
    <s v="Cerrado"/>
    <s v="CA-2019-129042"/>
    <n v="21215"/>
    <x v="448"/>
    <x v="3"/>
    <x v="0"/>
    <d v="2019-12-17T00:00:00"/>
    <s v="Standard Class"/>
    <s v="Bajo"/>
    <s v="Maryland"/>
    <s v="Bajo"/>
    <x v="6"/>
    <n v="3"/>
    <n v="0"/>
    <n v="2.2200000000000002"/>
    <n v="2.2200000000000006"/>
    <n v="3"/>
    <n v="8.2200000000000006"/>
    <n v="8.2200000000000006"/>
    <n v="2.74"/>
    <n v="2.74"/>
    <n v="6"/>
  </r>
  <r>
    <s v="Cosas de Oficina"/>
    <s v="Baltimore"/>
    <s v="United States"/>
    <s v="Stewart Visinsky"/>
    <s v="Other"/>
    <d v="2021-02-13T00:00:00"/>
    <s v="Cerrado"/>
    <s v="CA-2021-151176"/>
    <n v="21215"/>
    <x v="1412"/>
    <x v="3"/>
    <x v="0"/>
    <d v="2021-02-20T00:00:00"/>
    <s v="Standard Class"/>
    <s v="Bajo"/>
    <s v="Maryland"/>
    <s v="Bajo"/>
    <x v="6"/>
    <n v="5"/>
    <n v="0"/>
    <n v="2.78"/>
    <n v="2.7799999999999994"/>
    <n v="3"/>
    <n v="10.71"/>
    <n v="10.71"/>
    <n v="3.5700000000000003"/>
    <n v="3.5700000000000003"/>
    <n v="7.9300000000000015"/>
  </r>
  <r>
    <s v="Cosas de Oficina"/>
    <s v="Lawrence"/>
    <s v="United States"/>
    <s v="Carol Triggs"/>
    <s v="Newell"/>
    <d v="2018-05-07T00:00:00"/>
    <s v="Cerrado"/>
    <s v="CA-2018-166086"/>
    <n v="1841"/>
    <x v="671"/>
    <x v="3"/>
    <x v="0"/>
    <d v="2018-05-12T00:00:00"/>
    <s v="Standard Class"/>
    <s v="Bajo"/>
    <s v="Massachusetts"/>
    <s v="Bajo"/>
    <x v="6"/>
    <n v="3"/>
    <n v="0"/>
    <n v="2.5099999999999998"/>
    <n v="2.5099999999999998"/>
    <n v="3"/>
    <n v="8.64"/>
    <n v="8.64"/>
    <n v="2.8800000000000003"/>
    <n v="2.8800000000000003"/>
    <n v="6.1300000000000008"/>
  </r>
  <r>
    <s v="Cosas de Oficina"/>
    <s v="Freeport"/>
    <s v="United States"/>
    <s v="Karl Braun"/>
    <s v="Boston"/>
    <d v="2019-05-28T00:00:00"/>
    <s v="Abierto"/>
    <s v="CA-2019-131758"/>
    <n v="11520"/>
    <x v="1413"/>
    <x v="3"/>
    <x v="0"/>
    <d v="2019-06-01T00:00:00"/>
    <s v="Standard Class"/>
    <s v="Bajo"/>
    <s v="New York"/>
    <s v="Bajo"/>
    <x v="6"/>
    <n v="3"/>
    <n v="0"/>
    <n v="14.35"/>
    <n v="14.350000000000001"/>
    <n v="3"/>
    <n v="47.82"/>
    <n v="47.82"/>
    <n v="15.94"/>
    <n v="15.94"/>
    <n v="33.47"/>
  </r>
  <r>
    <s v="Cosas de Oficina"/>
    <s v="New York City"/>
    <s v="United States"/>
    <s v="Cari Schnelling"/>
    <s v="Sanford"/>
    <d v="2018-06-30T00:00:00"/>
    <s v="Cerrado"/>
    <s v="US-2018-121566"/>
    <n v="10011"/>
    <x v="209"/>
    <x v="3"/>
    <x v="0"/>
    <d v="2018-07-06T00:00:00"/>
    <s v="Standard Class"/>
    <s v="Bajo"/>
    <s v="New York"/>
    <s v="Bajo"/>
    <x v="6"/>
    <n v="4"/>
    <n v="0"/>
    <n v="2.9"/>
    <n v="2.9"/>
    <n v="3"/>
    <n v="6.6"/>
    <n v="6.6"/>
    <n v="2.1999999999999997"/>
    <n v="2.1999999999999997"/>
    <n v="3.6999999999999997"/>
  </r>
  <r>
    <s v="Cosas de Oficina"/>
    <s v="New York City"/>
    <s v="United States"/>
    <s v="Dan Campbell"/>
    <s v="Newell"/>
    <d v="2018-09-13T00:00:00"/>
    <s v="Cerrado"/>
    <s v="CA-2018-145212"/>
    <n v="10011"/>
    <x v="6"/>
    <x v="3"/>
    <x v="0"/>
    <d v="2018-09-19T00:00:00"/>
    <s v="Standard Class"/>
    <s v="Bajo"/>
    <s v="New York"/>
    <s v="Bajo"/>
    <x v="6"/>
    <n v="4"/>
    <n v="0"/>
    <n v="1.47"/>
    <n v="1.4699999999999998"/>
    <n v="3"/>
    <n v="5.46"/>
    <n v="5.46"/>
    <n v="1.82"/>
    <n v="1.82"/>
    <n v="3.99"/>
  </r>
  <r>
    <s v="Cosas de Oficina"/>
    <s v="New York City"/>
    <s v="United States"/>
    <s v="Jeremy Ellison"/>
    <s v="Other"/>
    <d v="2019-11-27T00:00:00"/>
    <s v="Cerrado"/>
    <s v="CA-2019-163762"/>
    <n v="10024"/>
    <x v="1369"/>
    <x v="3"/>
    <x v="0"/>
    <d v="2019-12-01T00:00:00"/>
    <s v="Standard Class"/>
    <s v="Bajo"/>
    <s v="New York"/>
    <s v="Bajo"/>
    <x v="6"/>
    <n v="3"/>
    <n v="0"/>
    <n v="12.51"/>
    <n v="12.509999999999998"/>
    <n v="3"/>
    <n v="29.79"/>
    <n v="29.79"/>
    <n v="9.93"/>
    <n v="9.93"/>
    <n v="17.28"/>
  </r>
  <r>
    <s v="Cosas de Oficina"/>
    <s v="New York City"/>
    <s v="United States"/>
    <s v="Jessica Myrick"/>
    <s v="Other"/>
    <d v="2019-04-17T00:00:00"/>
    <s v="Cerrado"/>
    <s v="CA-2019-148712"/>
    <n v="10035"/>
    <x v="1412"/>
    <x v="3"/>
    <x v="0"/>
    <d v="2019-04-23T00:00:00"/>
    <s v="Standard Class"/>
    <s v="Bajo"/>
    <s v="New York"/>
    <s v="Bajo"/>
    <x v="6"/>
    <n v="4"/>
    <n v="0"/>
    <n v="2.78"/>
    <n v="2.7799999999999994"/>
    <n v="3"/>
    <n v="10.71"/>
    <n v="10.71"/>
    <n v="3.5700000000000003"/>
    <n v="3.5700000000000003"/>
    <n v="7.9300000000000015"/>
  </r>
  <r>
    <s v="Cosas de Oficina"/>
    <s v="New York City"/>
    <s v="United States"/>
    <s v="Sarah Bern"/>
    <s v="Boston"/>
    <d v="2021-06-12T00:00:00"/>
    <s v="Abierto"/>
    <s v="CA-2021-108441"/>
    <n v="10035"/>
    <x v="1414"/>
    <x v="3"/>
    <x v="0"/>
    <d v="2021-06-18T00:00:00"/>
    <s v="Standard Class"/>
    <s v="Bajo"/>
    <s v="New York"/>
    <s v="Bajo"/>
    <x v="6"/>
    <n v="4"/>
    <n v="0"/>
    <n v="16.68"/>
    <n v="16.68"/>
    <n v="3"/>
    <n v="64.14"/>
    <n v="64.14"/>
    <n v="21.38"/>
    <n v="21.38"/>
    <n v="47.46"/>
  </r>
  <r>
    <s v="Cosas de Oficina"/>
    <s v="Newark"/>
    <s v="United States"/>
    <s v="Shirley Jackson"/>
    <s v="Wilson Jones"/>
    <d v="2020-11-20T00:00:00"/>
    <s v="Cerrado"/>
    <s v="CA-2020-121356"/>
    <n v="19711"/>
    <x v="1391"/>
    <x v="3"/>
    <x v="0"/>
    <d v="2020-11-24T00:00:00"/>
    <s v="Standard Class"/>
    <s v="Bajo"/>
    <s v="Delaware"/>
    <s v="Bajo"/>
    <x v="8"/>
    <n v="3"/>
    <n v="0"/>
    <n v="62.92"/>
    <n v="62.92"/>
    <n v="3"/>
    <n v="128.4"/>
    <n v="128.4"/>
    <n v="42.800000000000004"/>
    <n v="42.800000000000004"/>
    <n v="65.48"/>
  </r>
  <r>
    <s v="Cosas de Oficina"/>
    <s v="Wilmington"/>
    <s v="United States"/>
    <s v="Magdelene Morse"/>
    <s v="GBC"/>
    <d v="2021-07-15T00:00:00"/>
    <s v="Cerrado"/>
    <s v="CA-2021-166142"/>
    <n v="19805"/>
    <x v="608"/>
    <x v="3"/>
    <x v="0"/>
    <d v="2021-07-19T00:00:00"/>
    <s v="Standard Class"/>
    <s v="Bajo"/>
    <s v="Delaware"/>
    <s v="Bajo"/>
    <x v="8"/>
    <n v="3"/>
    <n v="0"/>
    <n v="13.01"/>
    <n v="13.01"/>
    <n v="3"/>
    <n v="26.55"/>
    <n v="26.55"/>
    <n v="8.85"/>
    <n v="8.85"/>
    <n v="13.540000000000001"/>
  </r>
  <r>
    <s v="Cosas de Oficina"/>
    <s v="Clinton"/>
    <s v="United States"/>
    <s v="Brian Thompson"/>
    <s v="Other"/>
    <d v="2019-07-09T00:00:00"/>
    <s v="Cerrado"/>
    <s v="CA-2019-132626"/>
    <n v="20735"/>
    <x v="1238"/>
    <x v="3"/>
    <x v="0"/>
    <d v="2019-07-14T00:00:00"/>
    <s v="Standard Class"/>
    <s v="Bajo"/>
    <s v="Maryland"/>
    <s v="Bajo"/>
    <x v="8"/>
    <n v="3"/>
    <n v="0"/>
    <n v="42.05"/>
    <n v="42.05"/>
    <n v="3"/>
    <n v="84.09"/>
    <n v="84.09"/>
    <n v="28.03"/>
    <n v="28.03"/>
    <n v="42.040000000000006"/>
  </r>
  <r>
    <s v="Cosas de Oficina"/>
    <s v="Columbia"/>
    <s v="United States"/>
    <s v="Joy Bell-"/>
    <s v="Avery"/>
    <d v="2021-03-13T00:00:00"/>
    <s v="Abierto"/>
    <s v="CA-2021-107713"/>
    <n v="21044"/>
    <x v="1098"/>
    <x v="3"/>
    <x v="0"/>
    <d v="2021-03-17T00:00:00"/>
    <s v="Standard Class"/>
    <s v="Bajo"/>
    <s v="Maryland"/>
    <s v="Bajo"/>
    <x v="8"/>
    <n v="3"/>
    <n v="0"/>
    <n v="81.92"/>
    <n v="81.92"/>
    <n v="3"/>
    <n v="174.3"/>
    <n v="174.3"/>
    <n v="58.1"/>
    <n v="58.1"/>
    <n v="92.38000000000001"/>
  </r>
  <r>
    <s v="Cosas de Oficina"/>
    <s v="Lawrence"/>
    <s v="United States"/>
    <s v="Carol Triggs"/>
    <s v="Acco"/>
    <d v="2018-05-07T00:00:00"/>
    <s v="Cerrado"/>
    <s v="CA-2018-166086"/>
    <n v="1841"/>
    <x v="61"/>
    <x v="3"/>
    <x v="0"/>
    <d v="2018-05-12T00:00:00"/>
    <s v="Standard Class"/>
    <s v="Bajo"/>
    <s v="Massachusetts"/>
    <s v="Bajo"/>
    <x v="8"/>
    <n v="3"/>
    <n v="0"/>
    <n v="7.91"/>
    <n v="7.91"/>
    <n v="3"/>
    <n v="16.14"/>
    <n v="16.14"/>
    <n v="5.38"/>
    <n v="5.38"/>
    <n v="8.23"/>
  </r>
  <r>
    <s v="Cosas de Oficina"/>
    <s v="Dover"/>
    <s v="United States"/>
    <s v="Emily Phan"/>
    <s v="GBC"/>
    <d v="2019-03-14T00:00:00"/>
    <s v="Abierto"/>
    <s v="CA-2019-163587"/>
    <n v="3820"/>
    <x v="1145"/>
    <x v="3"/>
    <x v="0"/>
    <d v="2019-03-18T00:00:00"/>
    <s v="Standard Class"/>
    <s v="Bajo"/>
    <s v="New Hampshire"/>
    <s v="Bajo"/>
    <x v="8"/>
    <n v="3"/>
    <n v="0"/>
    <n v="315.81"/>
    <n v="315.81"/>
    <n v="3"/>
    <n v="671.94"/>
    <n v="671.94"/>
    <n v="223.98000000000002"/>
    <n v="223.98000000000002"/>
    <n v="356.13000000000005"/>
  </r>
  <r>
    <s v="Cosas de Oficina"/>
    <s v="Cranston"/>
    <s v="United States"/>
    <s v="Sonia Cooley"/>
    <s v="GBC"/>
    <d v="2021-06-24T00:00:00"/>
    <s v="Cerrado"/>
    <s v="CA-2021-132955"/>
    <n v="2920"/>
    <x v="142"/>
    <x v="3"/>
    <x v="0"/>
    <d v="2021-06-28T00:00:00"/>
    <s v="Standard Class"/>
    <s v="Bajo"/>
    <s v="Rhode Island"/>
    <s v="Bajo"/>
    <x v="8"/>
    <n v="3"/>
    <n v="0"/>
    <n v="48.38"/>
    <n v="48.38"/>
    <n v="3"/>
    <n v="102.93"/>
    <n v="102.93"/>
    <n v="34.31"/>
    <n v="34.31"/>
    <n v="54.550000000000004"/>
  </r>
  <r>
    <s v="Cosas de Oficina"/>
    <s v="Mount Vernon"/>
    <s v="United States"/>
    <s v="Joseph Airdo"/>
    <s v="Staple envelope"/>
    <d v="2021-09-29T00:00:00"/>
    <s v="Cerrado"/>
    <s v="CA-2021-128335"/>
    <n v="10550"/>
    <x v="153"/>
    <x v="3"/>
    <x v="0"/>
    <d v="2021-10-05T00:00:00"/>
    <s v="Standard Class"/>
    <s v="Bajo"/>
    <s v="New York"/>
    <s v="Bajo"/>
    <x v="12"/>
    <n v="4"/>
    <n v="0"/>
    <n v="10.97"/>
    <n v="10.97"/>
    <n v="3"/>
    <n v="23.34"/>
    <n v="23.34"/>
    <n v="7.78"/>
    <n v="7.78"/>
    <n v="12.37"/>
  </r>
  <r>
    <s v="Cosas de Oficina"/>
    <s v="Oceanside"/>
    <s v="United States"/>
    <s v="Gene McClure"/>
    <s v="Other"/>
    <d v="2019-09-26T00:00:00"/>
    <s v="Cerrado"/>
    <s v="CA-2019-127173"/>
    <n v="11572"/>
    <x v="271"/>
    <x v="3"/>
    <x v="0"/>
    <d v="2019-10-03T00:00:00"/>
    <s v="Standard Class"/>
    <s v="Bajo"/>
    <s v="New York"/>
    <s v="Bajo"/>
    <x v="13"/>
    <n v="5"/>
    <n v="0"/>
    <n v="16.190000000000001"/>
    <n v="16.190000000000001"/>
    <n v="3"/>
    <n v="34.44"/>
    <n v="34.44"/>
    <n v="11.479999999999999"/>
    <n v="11.479999999999999"/>
    <n v="18.249999999999996"/>
  </r>
  <r>
    <s v="Cosas de Oficina"/>
    <s v="Newark"/>
    <s v="United States"/>
    <s v="Janet Lee"/>
    <s v="Avery"/>
    <d v="2020-06-05T00:00:00"/>
    <s v="Abierto"/>
    <s v="CA-2020-165169"/>
    <n v="19711"/>
    <x v="1415"/>
    <x v="3"/>
    <x v="0"/>
    <d v="2020-06-11T00:00:00"/>
    <s v="Standard Class"/>
    <s v="Bajo"/>
    <s v="Delaware"/>
    <s v="Bajo"/>
    <x v="2"/>
    <n v="4"/>
    <n v="0"/>
    <n v="6.87"/>
    <n v="6.8699999999999992"/>
    <n v="3"/>
    <n v="14.94"/>
    <n v="14.94"/>
    <n v="4.9799999999999995"/>
    <n v="4.9799999999999995"/>
    <n v="8.07"/>
  </r>
  <r>
    <s v="Cosas de Oficina"/>
    <s v="Newark"/>
    <s v="United States"/>
    <s v="Jennifer Jackson"/>
    <s v="Avery"/>
    <d v="2020-06-16T00:00:00"/>
    <s v="Cerrado"/>
    <s v="CA-2020-137127"/>
    <n v="19711"/>
    <x v="1398"/>
    <x v="3"/>
    <x v="0"/>
    <d v="2020-06-22T00:00:00"/>
    <s v="Standard Class"/>
    <s v="Bajo"/>
    <s v="Delaware"/>
    <s v="Bajo"/>
    <x v="2"/>
    <n v="4"/>
    <n v="0"/>
    <n v="4.54"/>
    <n v="4.54"/>
    <n v="3"/>
    <n v="9.4499999999999993"/>
    <n v="9.4499999999999993"/>
    <n v="3.15"/>
    <n v="3.15"/>
    <n v="4.9099999999999993"/>
  </r>
  <r>
    <s v="Cosas de Oficina"/>
    <s v="Clinton"/>
    <s v="United States"/>
    <s v="Brian Thompson"/>
    <s v="Avery"/>
    <d v="2019-07-09T00:00:00"/>
    <s v="Cerrado"/>
    <s v="CA-2019-132626"/>
    <n v="20735"/>
    <x v="1278"/>
    <x v="3"/>
    <x v="0"/>
    <d v="2019-07-14T00:00:00"/>
    <s v="Standard Class"/>
    <s v="Bajo"/>
    <s v="Maryland"/>
    <s v="Bajo"/>
    <x v="2"/>
    <n v="3"/>
    <n v="0"/>
    <n v="5.7"/>
    <n v="5.7"/>
    <n v="3"/>
    <n v="12.39"/>
    <n v="12.39"/>
    <n v="4.13"/>
    <n v="4.13"/>
    <n v="6.69"/>
  </r>
  <r>
    <s v="Cosas de Oficina"/>
    <s v="Everett"/>
    <s v="United States"/>
    <s v="Sue Ann Reed"/>
    <s v="Avery"/>
    <d v="2021-10-28T00:00:00"/>
    <s v="Cerrado"/>
    <s v="CA-2021-160661"/>
    <n v="2149"/>
    <x v="149"/>
    <x v="3"/>
    <x v="0"/>
    <d v="2021-11-01T00:00:00"/>
    <s v="Standard Class"/>
    <s v="Bajo"/>
    <s v="Massachusetts"/>
    <s v="Bajo"/>
    <x v="2"/>
    <n v="3"/>
    <n v="0"/>
    <n v="10.31"/>
    <n v="10.31"/>
    <n v="3"/>
    <n v="21.93"/>
    <n v="21.93"/>
    <n v="7.31"/>
    <n v="7.31"/>
    <n v="11.62"/>
  </r>
  <r>
    <s v="Cosas de Oficina"/>
    <s v="New York City"/>
    <s v="United States"/>
    <s v="Caroline Jumper"/>
    <s v="Other"/>
    <d v="2020-05-07T00:00:00"/>
    <s v="Cerrado"/>
    <s v="CA-2020-128818"/>
    <n v="10009"/>
    <x v="429"/>
    <x v="3"/>
    <x v="0"/>
    <d v="2020-05-11T00:00:00"/>
    <s v="Standard Class"/>
    <s v="Bajo"/>
    <s v="New York"/>
    <s v="Bajo"/>
    <x v="2"/>
    <n v="3"/>
    <n v="0"/>
    <n v="22.2"/>
    <n v="22.2"/>
    <n v="3"/>
    <n v="44.4"/>
    <n v="44.4"/>
    <n v="14.799999999999999"/>
    <n v="14.799999999999999"/>
    <n v="22.2"/>
  </r>
  <r>
    <s v="Cosas de Oficina"/>
    <s v="New York City"/>
    <s v="United States"/>
    <s v="Shahid Hopkins"/>
    <s v="Avery"/>
    <d v="2021-03-07T00:00:00"/>
    <s v="Cerrado"/>
    <s v="CA-2021-110884"/>
    <n v="10035"/>
    <x v="580"/>
    <x v="3"/>
    <x v="0"/>
    <d v="2021-03-12T00:00:00"/>
    <s v="Standard Class"/>
    <s v="Bajo"/>
    <s v="New York"/>
    <s v="Bajo"/>
    <x v="2"/>
    <n v="3"/>
    <n v="0"/>
    <n v="42.13"/>
    <n v="42.13"/>
    <n v="3"/>
    <n v="91.59"/>
    <n v="91.59"/>
    <n v="30.53"/>
    <n v="30.53"/>
    <n v="49.46"/>
  </r>
  <r>
    <s v="Cosas de Oficina"/>
    <s v="Newark"/>
    <s v="United States"/>
    <s v="Brosina Hoffman"/>
    <s v="Xerox"/>
    <d v="2020-03-03T00:00:00"/>
    <s v="Cerrado"/>
    <s v="CA-2020-112123"/>
    <n v="19711"/>
    <x v="1416"/>
    <x v="3"/>
    <x v="0"/>
    <d v="2020-03-08T00:00:00"/>
    <s v="Standard Class"/>
    <s v="Bajo"/>
    <s v="Delaware"/>
    <s v="Bajo"/>
    <x v="10"/>
    <n v="3"/>
    <n v="0"/>
    <n v="79.89"/>
    <n v="79.89"/>
    <n v="3"/>
    <n v="166.44"/>
    <n v="166.44"/>
    <n v="55.48"/>
    <n v="55.48"/>
    <n v="86.55"/>
  </r>
  <r>
    <s v="Cosas de Oficina"/>
    <s v="Newark"/>
    <s v="United States"/>
    <s v="Karl Braun"/>
    <s v="Xerox"/>
    <d v="2018-08-26T00:00:00"/>
    <s v="Abierto"/>
    <s v="CA-2018-103331"/>
    <n v="19711"/>
    <x v="1346"/>
    <x v="3"/>
    <x v="0"/>
    <d v="2018-09-01T00:00:00"/>
    <s v="Standard Class"/>
    <s v="Bajo"/>
    <s v="Delaware"/>
    <s v="Bajo"/>
    <x v="10"/>
    <n v="4"/>
    <n v="0"/>
    <n v="8.5"/>
    <n v="8.5"/>
    <n v="3"/>
    <n v="17.34"/>
    <n v="17.34"/>
    <n v="5.78"/>
    <n v="5.78"/>
    <n v="8.84"/>
  </r>
  <r>
    <s v="Cosas de Oficina"/>
    <s v="Washington"/>
    <s v="United States"/>
    <s v="Toby Braunhardt"/>
    <s v="Other"/>
    <d v="2020-05-26T00:00:00"/>
    <s v="Cerrado"/>
    <s v="CA-2020-157266"/>
    <n v="20016"/>
    <x v="1134"/>
    <x v="3"/>
    <x v="0"/>
    <d v="2020-06-01T00:00:00"/>
    <s v="Standard Class"/>
    <s v="Bajo"/>
    <s v="District of Columbia"/>
    <s v="Bajo"/>
    <x v="10"/>
    <n v="4"/>
    <n v="0"/>
    <n v="9.33"/>
    <n v="9.33"/>
    <n v="3"/>
    <n v="19.440000000000001"/>
    <n v="19.440000000000001"/>
    <n v="6.48"/>
    <n v="6.48"/>
    <n v="10.110000000000001"/>
  </r>
  <r>
    <s v="Cosas de Oficina"/>
    <s v="Baltimore"/>
    <s v="United States"/>
    <s v="Resi Pölking"/>
    <s v="Xerox"/>
    <d v="2018-05-24T00:00:00"/>
    <s v="Cerrado"/>
    <s v="CA-2018-143413"/>
    <n v="21215"/>
    <x v="1417"/>
    <x v="3"/>
    <x v="0"/>
    <d v="2018-05-30T00:00:00"/>
    <s v="Standard Class"/>
    <s v="Bajo"/>
    <s v="Maryland"/>
    <s v="Bajo"/>
    <x v="10"/>
    <n v="4"/>
    <n v="0"/>
    <n v="56.98"/>
    <n v="56.98"/>
    <n v="3"/>
    <n v="116.28"/>
    <n v="116.28"/>
    <n v="38.76"/>
    <n v="38.76"/>
    <n v="59.300000000000004"/>
  </r>
  <r>
    <s v="Cosas de Oficina"/>
    <s v="Lawrence"/>
    <s v="United States"/>
    <s v="Doug O'Connell"/>
    <s v="Xerox"/>
    <d v="2021-08-19T00:00:00"/>
    <s v="Cerrado"/>
    <s v="CA-2021-115777"/>
    <n v="1841"/>
    <x v="982"/>
    <x v="3"/>
    <x v="0"/>
    <d v="2021-08-24T00:00:00"/>
    <s v="Standard Class"/>
    <s v="Bajo"/>
    <s v="Massachusetts"/>
    <s v="Bajo"/>
    <x v="10"/>
    <n v="3"/>
    <n v="0"/>
    <n v="9.33"/>
    <n v="9.33"/>
    <n v="3"/>
    <n v="19.440000000000001"/>
    <n v="19.440000000000001"/>
    <n v="6.48"/>
    <n v="6.48"/>
    <n v="10.110000000000001"/>
  </r>
  <r>
    <s v="Cosas de Oficina"/>
    <s v="Quincy"/>
    <s v="United States"/>
    <s v="Andy Reiter"/>
    <s v="Xerox"/>
    <d v="2019-11-22T00:00:00"/>
    <s v="Abierto"/>
    <s v="CA-2019-123505"/>
    <n v="2169"/>
    <x v="1218"/>
    <x v="3"/>
    <x v="0"/>
    <d v="2019-11-26T00:00:00"/>
    <s v="Standard Class"/>
    <s v="Bajo"/>
    <s v="Massachusetts"/>
    <s v="Bajo"/>
    <x v="10"/>
    <n v="3"/>
    <n v="0"/>
    <n v="7.02"/>
    <n v="7.02"/>
    <n v="3"/>
    <n v="14.94"/>
    <n v="14.94"/>
    <n v="4.9799999999999995"/>
    <n v="4.9799999999999995"/>
    <n v="7.92"/>
  </r>
  <r>
    <s v="Cosas de Oficina"/>
    <s v="Belleville"/>
    <s v="United States"/>
    <s v="Xylona Preis"/>
    <s v="Xerox"/>
    <d v="2021-10-06T00:00:00"/>
    <s v="Cerrado"/>
    <s v="CA-2021-118577"/>
    <n v="7109"/>
    <x v="1027"/>
    <x v="3"/>
    <x v="0"/>
    <d v="2021-10-11T00:00:00"/>
    <s v="Standard Class"/>
    <s v="Bajo"/>
    <s v="New Jersey"/>
    <s v="Bajo"/>
    <x v="10"/>
    <n v="3"/>
    <n v="0"/>
    <n v="68.98"/>
    <n v="68.98"/>
    <n v="3"/>
    <n v="143.69999999999999"/>
    <n v="143.69999999999999"/>
    <n v="47.9"/>
    <n v="47.9"/>
    <n v="74.719999999999985"/>
  </r>
  <r>
    <s v="Cosas de Oficina"/>
    <s v="Paterson"/>
    <s v="United States"/>
    <s v="Dean Braden"/>
    <s v="Xerox"/>
    <d v="2021-12-21T00:00:00"/>
    <s v="Abierto"/>
    <s v="CA-2021-165841"/>
    <n v="7501"/>
    <x v="163"/>
    <x v="3"/>
    <x v="0"/>
    <d v="2021-12-28T00:00:00"/>
    <s v="Standard Class"/>
    <s v="Bajo"/>
    <s v="New Jersey"/>
    <s v="Bajo"/>
    <x v="10"/>
    <n v="5"/>
    <n v="0"/>
    <n v="79.89"/>
    <n v="79.89"/>
    <n v="3"/>
    <n v="166.44"/>
    <n v="166.44"/>
    <n v="55.48"/>
    <n v="55.48"/>
    <n v="86.55"/>
  </r>
  <r>
    <s v="Cosas de Oficina"/>
    <s v="Long Beach"/>
    <s v="United States"/>
    <s v="Christy Brittain"/>
    <s v="Other"/>
    <d v="2020-06-12T00:00:00"/>
    <s v="Cerrado"/>
    <s v="CA-2020-139941"/>
    <n v="11561"/>
    <x v="1191"/>
    <x v="3"/>
    <x v="0"/>
    <d v="2020-06-17T00:00:00"/>
    <s v="Standard Class"/>
    <s v="Bajo"/>
    <s v="New York"/>
    <s v="Bajo"/>
    <x v="10"/>
    <n v="3"/>
    <n v="0"/>
    <n v="41.82"/>
    <n v="41.82"/>
    <n v="3"/>
    <n v="92.94"/>
    <n v="92.94"/>
    <n v="30.98"/>
    <n v="30.98"/>
    <n v="51.12"/>
  </r>
  <r>
    <s v="Cosas de Oficina"/>
    <s v="Long Beach"/>
    <s v="United States"/>
    <s v="Daniel Lacy"/>
    <s v="Xerox"/>
    <d v="2018-11-01T00:00:00"/>
    <s v="Abierto"/>
    <s v="US-2018-137155"/>
    <n v="11561"/>
    <x v="1323"/>
    <x v="3"/>
    <x v="0"/>
    <d v="2018-11-05T00:00:00"/>
    <s v="Standard Class"/>
    <s v="Bajo"/>
    <s v="New York"/>
    <s v="Bajo"/>
    <x v="10"/>
    <n v="3"/>
    <n v="0"/>
    <n v="82.29"/>
    <n v="82.29"/>
    <n v="3"/>
    <n v="167.94"/>
    <n v="167.94"/>
    <n v="55.98"/>
    <n v="55.98"/>
    <n v="85.649999999999991"/>
  </r>
  <r>
    <s v="Cosas de Oficina"/>
    <s v="New York City"/>
    <s v="United States"/>
    <s v="Irene Maddox"/>
    <s v="TOPS"/>
    <d v="2020-06-23T00:00:00"/>
    <s v="Cerrado"/>
    <s v="CA-2020-140501"/>
    <n v="10009"/>
    <x v="1185"/>
    <x v="3"/>
    <x v="0"/>
    <d v="2020-06-28T00:00:00"/>
    <s v="Standard Class"/>
    <s v="Bajo"/>
    <s v="New York"/>
    <s v="Bajo"/>
    <x v="10"/>
    <n v="3"/>
    <n v="0"/>
    <n v="68.959999999999994"/>
    <n v="68.959999999999994"/>
    <n v="3"/>
    <n v="146.72999999999999"/>
    <n v="146.72999999999999"/>
    <n v="48.91"/>
    <n v="48.91"/>
    <n v="77.77"/>
  </r>
  <r>
    <s v="Cosas de Oficina"/>
    <s v="New York City"/>
    <s v="United States"/>
    <s v="Alex Avila"/>
    <s v="Easy-staple paper"/>
    <d v="2018-09-15T00:00:00"/>
    <s v="Abierto"/>
    <s v="CA-2018-138100"/>
    <n v="10011"/>
    <x v="33"/>
    <x v="3"/>
    <x v="0"/>
    <d v="2018-09-20T00:00:00"/>
    <s v="Standard Class"/>
    <s v="Bajo"/>
    <s v="New York"/>
    <s v="Bajo"/>
    <x v="10"/>
    <n v="3"/>
    <n v="0"/>
    <n v="7.02"/>
    <n v="7.02"/>
    <n v="3"/>
    <n v="14.94"/>
    <n v="14.94"/>
    <n v="4.9799999999999995"/>
    <n v="4.9799999999999995"/>
    <n v="7.92"/>
  </r>
  <r>
    <s v="Cosas de Oficina"/>
    <s v="New York City"/>
    <s v="United States"/>
    <s v="Amy Cox"/>
    <s v="Other"/>
    <d v="2019-11-08T00:00:00"/>
    <s v="Abierto"/>
    <s v="CA-2019-164441"/>
    <n v="10011"/>
    <x v="458"/>
    <x v="3"/>
    <x v="0"/>
    <d v="2019-11-13T00:00:00"/>
    <s v="Standard Class"/>
    <s v="Bajo"/>
    <s v="New York"/>
    <s v="Bajo"/>
    <x v="10"/>
    <n v="3"/>
    <n v="0"/>
    <n v="8.07"/>
    <n v="8.07"/>
    <n v="3"/>
    <n v="17.940000000000001"/>
    <n v="17.940000000000001"/>
    <n v="5.98"/>
    <n v="5.98"/>
    <n v="9.870000000000001"/>
  </r>
  <r>
    <s v="Cosas de Oficina"/>
    <s v="New York City"/>
    <s v="United States"/>
    <s v="Dan Lawera"/>
    <s v="Message Book"/>
    <d v="2019-11-20T00:00:00"/>
    <s v="Abierto"/>
    <s v="CA-2019-156524"/>
    <n v="10011"/>
    <x v="1028"/>
    <x v="3"/>
    <x v="0"/>
    <d v="2019-11-26T00:00:00"/>
    <s v="Standard Class"/>
    <s v="Bajo"/>
    <s v="New York"/>
    <s v="Bajo"/>
    <x v="10"/>
    <n v="4"/>
    <n v="0"/>
    <n v="9.0399999999999991"/>
    <n v="9.0399999999999991"/>
    <n v="3"/>
    <n v="19.649999999999999"/>
    <n v="19.649999999999999"/>
    <n v="6.55"/>
    <n v="6.55"/>
    <n v="10.61"/>
  </r>
  <r>
    <s v="Cosas de Oficina"/>
    <s v="New York City"/>
    <s v="United States"/>
    <s v="Natalie Webber"/>
    <s v="Xerox"/>
    <d v="2019-05-08T00:00:00"/>
    <s v="Cerrado"/>
    <s v="US-2019-160857"/>
    <n v="10024"/>
    <x v="1418"/>
    <x v="3"/>
    <x v="0"/>
    <d v="2019-05-15T00:00:00"/>
    <s v="Standard Class"/>
    <s v="Bajo"/>
    <s v="New York"/>
    <s v="Bajo"/>
    <x v="10"/>
    <n v="5"/>
    <n v="0"/>
    <n v="9.33"/>
    <n v="9.33"/>
    <n v="3"/>
    <n v="19.440000000000001"/>
    <n v="19.440000000000001"/>
    <n v="6.48"/>
    <n v="6.48"/>
    <n v="10.110000000000001"/>
  </r>
  <r>
    <s v="Cosas de Oficina"/>
    <s v="New York City"/>
    <s v="United States"/>
    <s v="Allen Armold"/>
    <s v="Xerox"/>
    <d v="2021-12-11T00:00:00"/>
    <s v="Cerrado"/>
    <s v="CA-2021-100230"/>
    <n v="10035"/>
    <x v="1257"/>
    <x v="3"/>
    <x v="0"/>
    <d v="2021-12-15T00:00:00"/>
    <s v="Standard Class"/>
    <s v="Bajo"/>
    <s v="New York"/>
    <s v="Bajo"/>
    <x v="10"/>
    <n v="3"/>
    <n v="0"/>
    <n v="8.07"/>
    <n v="8.07"/>
    <n v="3"/>
    <n v="17.940000000000001"/>
    <n v="17.940000000000001"/>
    <n v="5.98"/>
    <n v="5.98"/>
    <n v="9.870000000000001"/>
  </r>
  <r>
    <s v="Cosas de Oficina"/>
    <s v="Bristol"/>
    <s v="United States"/>
    <s v="Annie Thurman"/>
    <s v="FelBajoes"/>
    <d v="2018-08-30T00:00:00"/>
    <s v="Cerrado"/>
    <s v="CA-2018-146500"/>
    <n v="6010"/>
    <x v="1122"/>
    <x v="3"/>
    <x v="0"/>
    <d v="2018-09-04T00:00:00"/>
    <s v="Standard Class"/>
    <s v="Bajo"/>
    <s v="Connecticut"/>
    <s v="Bajo"/>
    <x v="4"/>
    <n v="3"/>
    <n v="0"/>
    <n v="9.59"/>
    <n v="9.5900000000000034"/>
    <n v="3"/>
    <n v="95.94"/>
    <n v="95.94"/>
    <n v="31.98"/>
    <n v="31.98"/>
    <n v="86.35"/>
  </r>
  <r>
    <s v="Cosas de Oficina"/>
    <s v="Morristown"/>
    <s v="United States"/>
    <s v="Gary Zandusky"/>
    <s v="Other"/>
    <d v="2021-09-17T00:00:00"/>
    <s v="Cerrado"/>
    <s v="CA-2021-126928"/>
    <n v="7960"/>
    <x v="75"/>
    <x v="3"/>
    <x v="0"/>
    <d v="2021-09-23T00:00:00"/>
    <s v="Standard Class"/>
    <s v="Bajo"/>
    <s v="New Jersey"/>
    <s v="Bajo"/>
    <x v="4"/>
    <n v="4"/>
    <n v="0"/>
    <n v="9.5299999999999994"/>
    <n v="9.5300000000000011"/>
    <n v="3"/>
    <n v="34.049999999999997"/>
    <n v="34.049999999999997"/>
    <n v="11.35"/>
    <n v="11.35"/>
    <n v="24.519999999999996"/>
  </r>
  <r>
    <s v="Cosas de Oficina"/>
    <s v="New York City"/>
    <s v="United States"/>
    <s v="Mick Crebagga"/>
    <s v="Other"/>
    <d v="2019-04-09T00:00:00"/>
    <s v="Cerrado"/>
    <s v="CA-2019-116512"/>
    <n v="10024"/>
    <x v="1419"/>
    <x v="3"/>
    <x v="0"/>
    <d v="2019-04-14T00:00:00"/>
    <s v="Standard Class"/>
    <s v="Bajo"/>
    <s v="New York"/>
    <s v="Bajo"/>
    <x v="4"/>
    <n v="3"/>
    <n v="0"/>
    <n v="3.05"/>
    <n v="3.0500000000000007"/>
    <n v="3"/>
    <n v="17.940000000000001"/>
    <n v="17.940000000000001"/>
    <n v="5.98"/>
    <n v="5.98"/>
    <n v="14.89"/>
  </r>
  <r>
    <s v="Cosas de Oficina"/>
    <s v="New York City"/>
    <s v="United States"/>
    <s v="Denny Ordway"/>
    <s v="SAFCO"/>
    <d v="2021-06-26T00:00:00"/>
    <s v="Cerrado"/>
    <s v="CA-2021-100636"/>
    <n v="10035"/>
    <x v="72"/>
    <x v="3"/>
    <x v="0"/>
    <d v="2021-06-30T00:00:00"/>
    <s v="Standard Class"/>
    <s v="Bajo"/>
    <s v="New York"/>
    <s v="Bajo"/>
    <x v="4"/>
    <n v="3"/>
    <n v="0"/>
    <n v="0"/>
    <n v="0"/>
    <n v="3"/>
    <n v="272.94"/>
    <n v="272.94"/>
    <n v="90.98"/>
    <n v="90.98"/>
    <n v="272.94"/>
  </r>
  <r>
    <s v="Cosas de Oficina"/>
    <s v="Rochester"/>
    <s v="United States"/>
    <s v="Maxwell Schwartz"/>
    <s v="Other"/>
    <d v="2019-05-28T00:00:00"/>
    <s v="Cerrado"/>
    <s v="CA-2019-135020"/>
    <n v="14609"/>
    <x v="518"/>
    <x v="3"/>
    <x v="0"/>
    <d v="2019-06-02T00:00:00"/>
    <s v="Standard Class"/>
    <s v="Bajo"/>
    <s v="New York"/>
    <s v="Bajo"/>
    <x v="4"/>
    <n v="3"/>
    <n v="0"/>
    <n v="160.62"/>
    <n v="160.62"/>
    <n v="3"/>
    <n v="535.41"/>
    <n v="535.41"/>
    <n v="178.47"/>
    <n v="178.47"/>
    <n v="374.78999999999996"/>
  </r>
  <r>
    <s v="Cosas de Oficina"/>
    <s v="Fairfield"/>
    <s v="United States"/>
    <s v="Resi Pölking"/>
    <s v="Acme"/>
    <d v="2018-11-03T00:00:00"/>
    <s v="Cerrado"/>
    <s v="CA-2018-155593"/>
    <n v="6824"/>
    <x v="1085"/>
    <x v="3"/>
    <x v="0"/>
    <d v="2018-11-08T00:00:00"/>
    <s v="Standard Class"/>
    <s v="Bajo"/>
    <s v="Connecticut"/>
    <s v="Bajo"/>
    <x v="14"/>
    <n v="3"/>
    <n v="0"/>
    <n v="3.38"/>
    <n v="3.379999999999999"/>
    <n v="3"/>
    <n v="11.64"/>
    <n v="11.64"/>
    <n v="3.8800000000000003"/>
    <n v="3.8800000000000003"/>
    <n v="8.2600000000000016"/>
  </r>
  <r>
    <s v="Cosas de Oficina"/>
    <s v="Baltimore"/>
    <s v="United States"/>
    <s v="Stewart Visinsky"/>
    <s v="Acme"/>
    <d v="2021-02-13T00:00:00"/>
    <s v="Cerrado"/>
    <s v="CA-2021-151176"/>
    <n v="21215"/>
    <x v="1225"/>
    <x v="3"/>
    <x v="0"/>
    <d v="2021-02-20T00:00:00"/>
    <s v="Standard Class"/>
    <s v="Bajo"/>
    <s v="Maryland"/>
    <s v="Bajo"/>
    <x v="14"/>
    <n v="5"/>
    <n v="0"/>
    <n v="6.51"/>
    <n v="6.5100000000000016"/>
    <n v="3"/>
    <n v="25.02"/>
    <n v="25.02"/>
    <n v="8.34"/>
    <n v="8.34"/>
    <n v="18.509999999999998"/>
  </r>
  <r>
    <s v="Cosas de Oficina"/>
    <s v="New York City"/>
    <s v="United States"/>
    <s v="Patrick Gardner"/>
    <s v="Acme"/>
    <d v="2020-09-01T00:00:00"/>
    <s v="Cerrado"/>
    <s v="CA-2020-151561"/>
    <n v="10011"/>
    <x v="503"/>
    <x v="3"/>
    <x v="0"/>
    <d v="2020-09-07T00:00:00"/>
    <s v="Standard Class"/>
    <s v="Bajo"/>
    <s v="New York"/>
    <s v="Bajo"/>
    <x v="14"/>
    <n v="4"/>
    <n v="0"/>
    <n v="3.29"/>
    <n v="3.29"/>
    <n v="3"/>
    <n v="10.95"/>
    <n v="10.95"/>
    <n v="3.65"/>
    <n v="3.65"/>
    <n v="7.6599999999999993"/>
  </r>
  <r>
    <s v="Cosas de Oficina"/>
    <s v="New York City"/>
    <s v="United States"/>
    <s v="Natalie Webber"/>
    <s v="Other"/>
    <d v="2019-05-08T00:00:00"/>
    <s v="Cerrado"/>
    <s v="US-2019-160857"/>
    <n v="10024"/>
    <x v="1420"/>
    <x v="3"/>
    <x v="0"/>
    <d v="2019-05-15T00:00:00"/>
    <s v="Standard Class"/>
    <s v="Bajo"/>
    <s v="New York"/>
    <s v="Bajo"/>
    <x v="14"/>
    <n v="5"/>
    <n v="0"/>
    <n v="7.16"/>
    <n v="7.160000000000025"/>
    <n v="3"/>
    <n v="357.93"/>
    <n v="357.93"/>
    <n v="119.31"/>
    <n v="119.31"/>
    <n v="350.77"/>
  </r>
  <r>
    <s v="Cosas de Oficina"/>
    <s v="Passaic"/>
    <s v="United States"/>
    <s v="Art Ferguson"/>
    <s v="Eureka"/>
    <d v="2020-05-22T00:00:00"/>
    <s v="Cerrado"/>
    <s v="CA-2020-146934"/>
    <n v="7055"/>
    <x v="191"/>
    <x v="3"/>
    <x v="0"/>
    <d v="2020-05-27T00:00:00"/>
    <s v="Standard Class"/>
    <s v="Bajo"/>
    <s v="New Jersey"/>
    <s v="Bajo"/>
    <x v="9"/>
    <n v="3"/>
    <n v="0"/>
    <n v="172.34"/>
    <n v="172.34000000000003"/>
    <n v="4"/>
    <n v="662.84"/>
    <n v="662.84"/>
    <n v="165.71"/>
    <n v="165.71"/>
    <n v="490.5"/>
  </r>
  <r>
    <s v="Cosas de Oficina"/>
    <s v="New York City"/>
    <s v="United States"/>
    <s v="Cari Schnelling"/>
    <s v="Eureka"/>
    <d v="2021-07-21T00:00:00"/>
    <s v="Cerrado"/>
    <s v="US-2021-123204"/>
    <n v="10024"/>
    <x v="1421"/>
    <x v="3"/>
    <x v="0"/>
    <d v="2021-07-27T00:00:00"/>
    <s v="Standard Class"/>
    <s v="Bajo"/>
    <s v="New York"/>
    <s v="Bajo"/>
    <x v="9"/>
    <n v="4"/>
    <n v="0"/>
    <n v="4.54"/>
    <n v="4.5399999999999991"/>
    <n v="4"/>
    <n v="17.48"/>
    <n v="17.48"/>
    <n v="4.37"/>
    <n v="4.37"/>
    <n v="12.940000000000001"/>
  </r>
  <r>
    <s v="Cosas de Oficina"/>
    <s v="New York City"/>
    <s v="United States"/>
    <s v="Bobby Trafton"/>
    <s v="Other"/>
    <d v="2018-06-04T00:00:00"/>
    <s v="Cerrado"/>
    <s v="CA-2018-151946"/>
    <n v="10035"/>
    <x v="1388"/>
    <x v="3"/>
    <x v="0"/>
    <d v="2018-06-09T00:00:00"/>
    <s v="Standard Class"/>
    <s v="Bajo"/>
    <s v="New York"/>
    <s v="Bajo"/>
    <x v="9"/>
    <n v="3"/>
    <n v="0"/>
    <n v="4.05"/>
    <n v="4.0499999999999989"/>
    <n v="4"/>
    <n v="15.56"/>
    <n v="15.56"/>
    <n v="3.89"/>
    <n v="3.89"/>
    <n v="11.510000000000002"/>
  </r>
  <r>
    <s v="Cosas de Oficina"/>
    <s v="Clinton"/>
    <s v="United States"/>
    <s v="Brian Thompson"/>
    <s v="Other"/>
    <d v="2019-07-09T00:00:00"/>
    <s v="Cerrado"/>
    <s v="CA-2019-132626"/>
    <n v="20735"/>
    <x v="1166"/>
    <x v="3"/>
    <x v="0"/>
    <d v="2019-07-14T00:00:00"/>
    <s v="Standard Class"/>
    <s v="Bajo"/>
    <s v="Maryland"/>
    <s v="Bajo"/>
    <x v="6"/>
    <n v="3"/>
    <n v="0"/>
    <n v="32.54"/>
    <n v="32.54"/>
    <n v="4"/>
    <n v="79.36"/>
    <n v="79.36"/>
    <n v="19.84"/>
    <n v="19.84"/>
    <n v="46.82"/>
  </r>
  <r>
    <s v="Cosas de Oficina"/>
    <s v="Hempstead"/>
    <s v="United States"/>
    <s v="Chloris Kastensmidt"/>
    <s v="Boston"/>
    <d v="2018-06-16T00:00:00"/>
    <s v="Cerrado"/>
    <s v="CA-2018-113929"/>
    <n v="11550"/>
    <x v="1276"/>
    <x v="3"/>
    <x v="0"/>
    <d v="2018-06-21T00:00:00"/>
    <s v="Standard Class"/>
    <s v="Bajo"/>
    <s v="New York"/>
    <s v="Bajo"/>
    <x v="6"/>
    <n v="3"/>
    <n v="0"/>
    <n v="10.5"/>
    <n v="10.5"/>
    <n v="4"/>
    <n v="35"/>
    <n v="35"/>
    <n v="8.75"/>
    <n v="8.75"/>
    <n v="24.5"/>
  </r>
  <r>
    <s v="Cosas de Oficina"/>
    <s v="New York City"/>
    <s v="United States"/>
    <s v="Don Weiss"/>
    <s v="Boston"/>
    <d v="2020-04-01T00:00:00"/>
    <s v="Abierto"/>
    <s v="CA-2020-149902"/>
    <n v="10024"/>
    <x v="666"/>
    <x v="3"/>
    <x v="0"/>
    <d v="2020-04-06T00:00:00"/>
    <s v="Standard Class"/>
    <s v="Bajo"/>
    <s v="New York"/>
    <s v="Bajo"/>
    <x v="6"/>
    <n v="3"/>
    <n v="0"/>
    <n v="22.89"/>
    <n v="22.89"/>
    <n v="4"/>
    <n v="88.04"/>
    <n v="88.04"/>
    <n v="22.01"/>
    <n v="22.01"/>
    <n v="65.150000000000006"/>
  </r>
  <r>
    <s v="Cosas de Oficina"/>
    <s v="New York City"/>
    <s v="United States"/>
    <s v="Adam Shillingsburg"/>
    <s v="Avery"/>
    <d v="2018-09-22T00:00:00"/>
    <s v="Cerrado"/>
    <s v="CA-2018-156160"/>
    <n v="10035"/>
    <x v="993"/>
    <x v="3"/>
    <x v="0"/>
    <d v="2018-09-29T00:00:00"/>
    <s v="Standard Class"/>
    <s v="Bajo"/>
    <s v="New York"/>
    <s v="Bajo"/>
    <x v="6"/>
    <n v="5"/>
    <n v="0"/>
    <n v="5.74"/>
    <n v="5.74"/>
    <n v="4"/>
    <n v="13.04"/>
    <n v="13.04"/>
    <n v="3.26"/>
    <n v="3.26"/>
    <n v="7.2999999999999989"/>
  </r>
  <r>
    <s v="Cosas de Oficina"/>
    <s v="Mount Vernon"/>
    <s v="United States"/>
    <s v="Jeremy Lonsdale"/>
    <s v="Other"/>
    <d v="2018-11-30T00:00:00"/>
    <s v="Cerrado"/>
    <s v="CA-2018-103590"/>
    <n v="10550"/>
    <x v="1422"/>
    <x v="3"/>
    <x v="0"/>
    <d v="2018-12-04T00:00:00"/>
    <s v="Standard Class"/>
    <s v="Bajo"/>
    <s v="New York"/>
    <s v="Bajo"/>
    <x v="12"/>
    <n v="3"/>
    <n v="0"/>
    <n v="29.27"/>
    <n v="29.269999999999996"/>
    <n v="4"/>
    <n v="62.28"/>
    <n v="62.28"/>
    <n v="15.57"/>
    <n v="15.57"/>
    <n v="33.010000000000005"/>
  </r>
  <r>
    <s v="Cosas de Oficina"/>
    <s v="New York City"/>
    <s v="United States"/>
    <s v="William Brown"/>
    <s v="Other"/>
    <d v="2020-01-15T00:00:00"/>
    <s v="Cerrado"/>
    <s v="CA-2020-137848"/>
    <n v="10011"/>
    <x v="318"/>
    <x v="3"/>
    <x v="0"/>
    <d v="2020-01-21T00:00:00"/>
    <s v="Standard Class"/>
    <s v="Bajo"/>
    <s v="New York"/>
    <s v="Bajo"/>
    <x v="12"/>
    <n v="4"/>
    <n v="0"/>
    <n v="7.6"/>
    <n v="7.6"/>
    <n v="4"/>
    <n v="16.52"/>
    <n v="16.52"/>
    <n v="4.13"/>
    <n v="4.13"/>
    <n v="8.92"/>
  </r>
  <r>
    <s v="Cosas de Oficina"/>
    <s v="Clinton"/>
    <s v="United States"/>
    <s v="Brian Thompson"/>
    <s v="Advantus"/>
    <d v="2019-07-09T00:00:00"/>
    <s v="Cerrado"/>
    <s v="CA-2019-132626"/>
    <n v="20735"/>
    <x v="1156"/>
    <x v="3"/>
    <x v="0"/>
    <d v="2019-07-14T00:00:00"/>
    <s v="Standard Class"/>
    <s v="Bajo"/>
    <s v="Maryland"/>
    <s v="Bajo"/>
    <x v="13"/>
    <n v="3"/>
    <n v="0"/>
    <n v="5.0599999999999996"/>
    <n v="5.0599999999999987"/>
    <n v="4"/>
    <n v="15.8"/>
    <n v="15.8"/>
    <n v="3.95"/>
    <n v="3.95"/>
    <n v="10.740000000000002"/>
  </r>
  <r>
    <s v="Cosas de Oficina"/>
    <s v="New York City"/>
    <s v="United States"/>
    <s v="Patrick Gardner"/>
    <s v="Advantus"/>
    <d v="2020-02-15T00:00:00"/>
    <s v="Cerrado"/>
    <s v="US-2020-162859"/>
    <n v="10009"/>
    <x v="52"/>
    <x v="3"/>
    <x v="0"/>
    <d v="2020-02-22T00:00:00"/>
    <s v="Standard Class"/>
    <s v="Bajo"/>
    <s v="New York"/>
    <s v="Bajo"/>
    <x v="13"/>
    <n v="5"/>
    <n v="0"/>
    <n v="3.58"/>
    <n v="3.58"/>
    <n v="4"/>
    <n v="8.7200000000000006"/>
    <n v="8.7200000000000006"/>
    <n v="2.1800000000000002"/>
    <n v="2.1800000000000002"/>
    <n v="5.1400000000000006"/>
  </r>
  <r>
    <s v="Cosas de Oficina"/>
    <s v="Lawrence"/>
    <s v="United States"/>
    <s v="Fred McMath"/>
    <s v="Avery"/>
    <d v="2020-12-09T00:00:00"/>
    <s v="Abierto"/>
    <s v="CA-2020-141082"/>
    <n v="1841"/>
    <x v="1423"/>
    <x v="3"/>
    <x v="0"/>
    <d v="2020-12-13T00:00:00"/>
    <s v="Standard Class"/>
    <s v="Bajo"/>
    <s v="Massachusetts"/>
    <s v="Bajo"/>
    <x v="2"/>
    <n v="3"/>
    <n v="0"/>
    <n v="56.18"/>
    <n v="56.180000000000007"/>
    <n v="4"/>
    <n v="122.12"/>
    <n v="122.12"/>
    <n v="30.53"/>
    <n v="30.53"/>
    <n v="65.94"/>
  </r>
  <r>
    <s v="Cosas de Oficina"/>
    <s v="Dover"/>
    <s v="United States"/>
    <s v="Emily Phan"/>
    <s v="Avery"/>
    <d v="2019-03-14T00:00:00"/>
    <s v="Abierto"/>
    <s v="CA-2019-163587"/>
    <n v="3820"/>
    <x v="617"/>
    <x v="3"/>
    <x v="0"/>
    <d v="2019-03-18T00:00:00"/>
    <s v="Standard Class"/>
    <s v="Bajo"/>
    <s v="New Hampshire"/>
    <s v="Bajo"/>
    <x v="2"/>
    <n v="3"/>
    <n v="0"/>
    <n v="7.6"/>
    <n v="7.6"/>
    <n v="4"/>
    <n v="16.52"/>
    <n v="16.52"/>
    <n v="4.13"/>
    <n v="4.13"/>
    <n v="8.92"/>
  </r>
  <r>
    <s v="Cosas de Oficina"/>
    <s v="New York City"/>
    <s v="United States"/>
    <s v="Irene Maddox"/>
    <s v="Avery"/>
    <d v="2020-06-23T00:00:00"/>
    <s v="Cerrado"/>
    <s v="CA-2020-140501"/>
    <n v="10009"/>
    <x v="580"/>
    <x v="3"/>
    <x v="0"/>
    <d v="2020-06-28T00:00:00"/>
    <s v="Standard Class"/>
    <s v="Bajo"/>
    <s v="New York"/>
    <s v="Bajo"/>
    <x v="2"/>
    <n v="3"/>
    <n v="0"/>
    <n v="56.18"/>
    <n v="56.180000000000007"/>
    <n v="4"/>
    <n v="122.12"/>
    <n v="122.12"/>
    <n v="30.53"/>
    <n v="30.53"/>
    <n v="65.94"/>
  </r>
  <r>
    <s v="Cosas de Oficina"/>
    <s v="New York City"/>
    <s v="United States"/>
    <s v="Paul Gonzalez"/>
    <s v="Avery"/>
    <d v="2019-09-12T00:00:00"/>
    <s v="Cerrado"/>
    <s v="CA-2019-166464"/>
    <n v="10035"/>
    <x v="396"/>
    <x v="3"/>
    <x v="0"/>
    <d v="2019-09-17T00:00:00"/>
    <s v="Standard Class"/>
    <s v="Bajo"/>
    <s v="New York"/>
    <s v="Bajo"/>
    <x v="2"/>
    <n v="3"/>
    <n v="0"/>
    <n v="6.05"/>
    <n v="6.05"/>
    <n v="4"/>
    <n v="12.6"/>
    <n v="12.6"/>
    <n v="3.15"/>
    <n v="3.15"/>
    <n v="6.55"/>
  </r>
  <r>
    <s v="Cosas de Oficina"/>
    <s v="Leominster"/>
    <s v="United States"/>
    <s v="Sung Shariari"/>
    <s v="Adams"/>
    <d v="2019-02-25T00:00:00"/>
    <s v="Cerrado"/>
    <s v="CA-2019-154900"/>
    <n v="1453"/>
    <x v="562"/>
    <x v="3"/>
    <x v="0"/>
    <d v="2019-03-01T00:00:00"/>
    <s v="Standard Class"/>
    <s v="Bajo"/>
    <s v="Massachusetts"/>
    <s v="Bajo"/>
    <x v="10"/>
    <n v="3"/>
    <n v="0"/>
    <n v="10.220000000000001"/>
    <n v="10.220000000000001"/>
    <n v="4"/>
    <n v="22.72"/>
    <n v="22.72"/>
    <n v="5.68"/>
    <n v="5.68"/>
    <n v="12.499999999999998"/>
  </r>
  <r>
    <s v="Cosas de Oficina"/>
    <s v="New York City"/>
    <s v="United States"/>
    <s v="Becky Pak"/>
    <s v="Xerox"/>
    <d v="2021-10-02T00:00:00"/>
    <s v="Abierto"/>
    <s v="CA-2021-147564"/>
    <n v="10011"/>
    <x v="1424"/>
    <x v="3"/>
    <x v="0"/>
    <d v="2021-10-06T00:00:00"/>
    <s v="Standard Class"/>
    <s v="Bajo"/>
    <s v="New York"/>
    <s v="Bajo"/>
    <x v="10"/>
    <n v="3"/>
    <n v="0"/>
    <n v="23.09"/>
    <n v="23.09"/>
    <n v="4"/>
    <n v="49.12"/>
    <n v="49.12"/>
    <n v="12.28"/>
    <n v="12.28"/>
    <n v="26.029999999999998"/>
  </r>
  <r>
    <s v="Cosas de Oficina"/>
    <s v="New York City"/>
    <s v="United States"/>
    <s v="Mark Hamilton"/>
    <s v="Xerox"/>
    <d v="2018-07-11T00:00:00"/>
    <s v="Cerrado"/>
    <s v="CA-2018-133305"/>
    <n v="10011"/>
    <x v="314"/>
    <x v="3"/>
    <x v="0"/>
    <d v="2018-07-15T00:00:00"/>
    <s v="Standard Class"/>
    <s v="Bajo"/>
    <s v="New York"/>
    <s v="Bajo"/>
    <x v="10"/>
    <n v="3"/>
    <n v="0"/>
    <n v="23.09"/>
    <n v="23.09"/>
    <n v="4"/>
    <n v="49.12"/>
    <n v="49.12"/>
    <n v="12.28"/>
    <n v="12.28"/>
    <n v="26.029999999999998"/>
  </r>
  <r>
    <s v="Cosas de Oficina"/>
    <s v="New York City"/>
    <s v="United States"/>
    <s v="Mark Van Huff"/>
    <s v="Xerox"/>
    <d v="2020-09-05T00:00:00"/>
    <s v="Cerrado"/>
    <s v="CA-2020-133319"/>
    <n v="10011"/>
    <x v="1425"/>
    <x v="3"/>
    <x v="0"/>
    <d v="2020-09-11T00:00:00"/>
    <s v="Standard Class"/>
    <s v="Bajo"/>
    <s v="New York"/>
    <s v="Bajo"/>
    <x v="10"/>
    <n v="4"/>
    <n v="0"/>
    <n v="92.24"/>
    <n v="92.24"/>
    <n v="4"/>
    <n v="192.16"/>
    <n v="192.16"/>
    <n v="48.04"/>
    <n v="48.04"/>
    <n v="99.92"/>
  </r>
  <r>
    <s v="Cosas de Oficina"/>
    <s v="New York City"/>
    <s v="United States"/>
    <s v="Michelle Moray"/>
    <s v="Ampad"/>
    <d v="2019-06-29T00:00:00"/>
    <s v="Cerrado"/>
    <s v="US-2019-141684"/>
    <n v="10011"/>
    <x v="1202"/>
    <x v="3"/>
    <x v="0"/>
    <d v="2019-07-04T00:00:00"/>
    <s v="Standard Class"/>
    <s v="Bajo"/>
    <s v="New York"/>
    <s v="Bajo"/>
    <x v="10"/>
    <n v="3"/>
    <n v="0"/>
    <n v="11.23"/>
    <n v="11.23"/>
    <n v="4"/>
    <n v="24.96"/>
    <n v="24.96"/>
    <n v="6.24"/>
    <n v="6.24"/>
    <n v="13.73"/>
  </r>
  <r>
    <s v="Cosas de Oficina"/>
    <s v="New York City"/>
    <s v="United States"/>
    <s v="Valerie Dominguez"/>
    <s v="Other"/>
    <d v="2019-11-01T00:00:00"/>
    <s v="Cerrado"/>
    <s v="CA-2019-113145"/>
    <n v="10011"/>
    <x v="1039"/>
    <x v="3"/>
    <x v="0"/>
    <d v="2019-11-05T00:00:00"/>
    <s v="Standard Class"/>
    <s v="Bajo"/>
    <s v="New York"/>
    <s v="Bajo"/>
    <x v="10"/>
    <n v="3"/>
    <n v="0"/>
    <n v="6.22"/>
    <n v="6.22"/>
    <n v="4"/>
    <n v="13.52"/>
    <n v="13.52"/>
    <n v="3.38"/>
    <n v="3.38"/>
    <n v="7.3"/>
  </r>
  <r>
    <s v="Cosas de Oficina"/>
    <s v="New York City"/>
    <s v="United States"/>
    <s v="Chad McGuire"/>
    <s v="Ampad"/>
    <d v="2019-03-29T00:00:00"/>
    <s v="Cerrado"/>
    <s v="CA-2019-105361"/>
    <n v="10024"/>
    <x v="250"/>
    <x v="3"/>
    <x v="0"/>
    <d v="2019-04-04T00:00:00"/>
    <s v="Standard Class"/>
    <s v="Bajo"/>
    <s v="New York"/>
    <s v="Bajo"/>
    <x v="10"/>
    <n v="4"/>
    <n v="0"/>
    <n v="8.11"/>
    <n v="8.11"/>
    <n v="4"/>
    <n v="17.64"/>
    <n v="17.64"/>
    <n v="4.41"/>
    <n v="4.41"/>
    <n v="9.5300000000000011"/>
  </r>
  <r>
    <s v="Cosas de Oficina"/>
    <s v="New York City"/>
    <s v="United States"/>
    <s v="Sarah Bern"/>
    <s v="TOPS"/>
    <d v="2021-06-12T00:00:00"/>
    <s v="Abierto"/>
    <s v="CA-2021-108441"/>
    <n v="10035"/>
    <x v="991"/>
    <x v="3"/>
    <x v="0"/>
    <d v="2021-06-18T00:00:00"/>
    <s v="Standard Class"/>
    <s v="Bajo"/>
    <s v="New York"/>
    <s v="Bajo"/>
    <x v="10"/>
    <n v="4"/>
    <n v="0"/>
    <n v="9.33"/>
    <n v="9.33"/>
    <n v="4"/>
    <n v="19.04"/>
    <n v="19.04"/>
    <n v="4.76"/>
    <n v="4.76"/>
    <n v="9.7099999999999991"/>
  </r>
  <r>
    <s v="Cosas de Oficina"/>
    <s v="Burlington"/>
    <s v="United States"/>
    <s v="Raymond Messe"/>
    <s v="Xerox"/>
    <d v="2021-01-19T00:00:00"/>
    <s v="Cerrado"/>
    <s v="US-2021-127292"/>
    <m/>
    <x v="369"/>
    <x v="3"/>
    <x v="0"/>
    <d v="2021-01-23T00:00:00"/>
    <s v="Standard Class"/>
    <s v="Bajo"/>
    <s v="Vermont"/>
    <s v="Bajo"/>
    <x v="10"/>
    <n v="3"/>
    <n v="0"/>
    <n v="37.56"/>
    <n v="37.56"/>
    <n v="4"/>
    <n v="79.92"/>
    <n v="79.92"/>
    <n v="19.98"/>
    <n v="19.98"/>
    <n v="42.36"/>
  </r>
  <r>
    <s v="Cosas de Oficina"/>
    <s v="Manchester"/>
    <s v="United States"/>
    <s v="Jamie Frazer"/>
    <s v="Tennsco"/>
    <d v="2021-07-09T00:00:00"/>
    <s v="Cerrado"/>
    <s v="CA-2021-121083"/>
    <n v="6040"/>
    <x v="1058"/>
    <x v="3"/>
    <x v="0"/>
    <d v="2021-07-15T00:00:00"/>
    <s v="Standard Class"/>
    <s v="Bajo"/>
    <s v="Connecticut"/>
    <s v="Bajo"/>
    <x v="4"/>
    <n v="4"/>
    <n v="0"/>
    <n v="3.91"/>
    <n v="3.9099999999999966"/>
    <n v="4"/>
    <n v="195.64"/>
    <n v="195.64"/>
    <n v="48.91"/>
    <n v="48.91"/>
    <n v="191.73"/>
  </r>
  <r>
    <s v="Cosas de Oficina"/>
    <s v="Middletown"/>
    <s v="United States"/>
    <s v="Jim Radford"/>
    <s v="SAFCO"/>
    <d v="2020-05-16T00:00:00"/>
    <s v="Abierto"/>
    <s v="CA-2020-122133"/>
    <n v="6457"/>
    <x v="1050"/>
    <x v="3"/>
    <x v="0"/>
    <d v="2020-05-23T00:00:00"/>
    <s v="Standard Class"/>
    <s v="Bajo"/>
    <s v="Connecticut"/>
    <s v="Bajo"/>
    <x v="4"/>
    <n v="5"/>
    <n v="0"/>
    <n v="0"/>
    <n v="0"/>
    <n v="4"/>
    <n v="552.55999999999995"/>
    <n v="552.55999999999995"/>
    <n v="138.13999999999999"/>
    <n v="138.13999999999999"/>
    <n v="552.55999999999995"/>
  </r>
  <r>
    <s v="Cosas de Oficina"/>
    <s v="New York City"/>
    <s v="United States"/>
    <s v="Kunst Miller"/>
    <s v="Space Solutions"/>
    <d v="2020-04-19T00:00:00"/>
    <s v="Cerrado"/>
    <s v="CA-2020-109666"/>
    <n v="10035"/>
    <x v="157"/>
    <x v="3"/>
    <x v="0"/>
    <d v="2020-04-26T00:00:00"/>
    <s v="Standard Class"/>
    <s v="Bajo"/>
    <s v="New York"/>
    <s v="Bajo"/>
    <x v="4"/>
    <n v="5"/>
    <n v="0"/>
    <n v="13.8"/>
    <n v="13.800000000000011"/>
    <n v="4"/>
    <n v="459.88"/>
    <n v="459.88"/>
    <n v="114.97"/>
    <n v="114.97"/>
    <n v="446.08"/>
  </r>
  <r>
    <s v="Cosas de Oficina"/>
    <s v="New York City"/>
    <s v="United States"/>
    <s v="Peter Fuller"/>
    <s v="Eldon"/>
    <d v="2019-09-17T00:00:00"/>
    <s v="Cerrado"/>
    <s v="US-2019-126977"/>
    <n v="10035"/>
    <x v="393"/>
    <x v="3"/>
    <x v="0"/>
    <d v="2019-09-23T00:00:00"/>
    <s v="Standard Class"/>
    <s v="Bajo"/>
    <s v="New York"/>
    <s v="Bajo"/>
    <x v="4"/>
    <n v="4"/>
    <n v="0"/>
    <n v="27.43"/>
    <n v="27.430000000000007"/>
    <n v="4"/>
    <n v="94.6"/>
    <n v="94.6"/>
    <n v="23.65"/>
    <n v="23.65"/>
    <n v="67.169999999999987"/>
  </r>
  <r>
    <s v="Cosas de Oficina"/>
    <s v="New York City"/>
    <s v="United States"/>
    <s v="Seth Vernon"/>
    <s v="Other"/>
    <d v="2021-09-20T00:00:00"/>
    <s v="Abierto"/>
    <s v="CA-2021-100111"/>
    <n v="10035"/>
    <x v="75"/>
    <x v="3"/>
    <x v="0"/>
    <d v="2021-09-26T00:00:00"/>
    <s v="Standard Class"/>
    <s v="Bajo"/>
    <s v="New York"/>
    <s v="Bajo"/>
    <x v="4"/>
    <n v="4"/>
    <n v="0"/>
    <n v="12.71"/>
    <n v="12.71"/>
    <n v="4"/>
    <n v="45.4"/>
    <n v="45.4"/>
    <n v="11.35"/>
    <n v="11.35"/>
    <n v="32.69"/>
  </r>
  <r>
    <s v="Cosas de Oficina"/>
    <s v="Long Beach"/>
    <s v="United States"/>
    <s v="Dianna Vittorini"/>
    <s v="Acme"/>
    <d v="2019-05-17T00:00:00"/>
    <s v="Cerrado"/>
    <s v="CA-2019-100251"/>
    <n v="11561"/>
    <x v="1062"/>
    <x v="3"/>
    <x v="0"/>
    <d v="2019-05-23T00:00:00"/>
    <s v="Standard Class"/>
    <s v="Bajo"/>
    <s v="New York"/>
    <s v="Bajo"/>
    <x v="14"/>
    <n v="4"/>
    <n v="0"/>
    <n v="16.12"/>
    <n v="16.119999999999997"/>
    <n v="4"/>
    <n v="55.6"/>
    <n v="55.6"/>
    <n v="13.9"/>
    <n v="13.9"/>
    <n v="39.480000000000004"/>
  </r>
  <r>
    <s v="Cosas de Oficina"/>
    <s v="New York City"/>
    <s v="United States"/>
    <s v="Christina VanderZanden"/>
    <s v="Acme"/>
    <d v="2020-09-04T00:00:00"/>
    <s v="Cerrado"/>
    <s v="CA-2020-123120"/>
    <n v="10011"/>
    <x v="675"/>
    <x v="3"/>
    <x v="0"/>
    <d v="2020-09-08T00:00:00"/>
    <s v="Standard Class"/>
    <s v="Bajo"/>
    <s v="New York"/>
    <s v="Bajo"/>
    <x v="14"/>
    <n v="3"/>
    <n v="0"/>
    <n v="6.59"/>
    <n v="6.59"/>
    <n v="4"/>
    <n v="22.72"/>
    <n v="22.72"/>
    <n v="5.68"/>
    <n v="5.68"/>
    <n v="16.13"/>
  </r>
  <r>
    <s v="Cosas de Oficina"/>
    <s v="New York City"/>
    <s v="United States"/>
    <s v="Shahid Hopkins"/>
    <s v="Acme"/>
    <d v="2021-08-06T00:00:00"/>
    <s v="Cerrado"/>
    <s v="CA-2021-168172"/>
    <n v="10011"/>
    <x v="354"/>
    <x v="3"/>
    <x v="0"/>
    <d v="2021-08-10T00:00:00"/>
    <s v="Standard Class"/>
    <s v="Bajo"/>
    <s v="New York"/>
    <s v="Bajo"/>
    <x v="14"/>
    <n v="3"/>
    <n v="0"/>
    <n v="21.04"/>
    <n v="21.04"/>
    <n v="4"/>
    <n v="70.12"/>
    <n v="70.12"/>
    <n v="17.53"/>
    <n v="17.53"/>
    <n v="49.080000000000005"/>
  </r>
  <r>
    <s v="Cosas de Oficina"/>
    <s v="New York City"/>
    <s v="United States"/>
    <s v="Bradley Nguyen"/>
    <s v="Belkin"/>
    <d v="2020-05-19T00:00:00"/>
    <s v="Cerrado"/>
    <s v="CA-2020-169943"/>
    <n v="10011"/>
    <x v="535"/>
    <x v="3"/>
    <x v="0"/>
    <d v="2020-05-24T00:00:00"/>
    <s v="Standard Class"/>
    <s v="Bajo"/>
    <s v="New York"/>
    <s v="Bajo"/>
    <x v="9"/>
    <n v="3"/>
    <n v="0"/>
    <n v="70.44"/>
    <n v="70.44"/>
    <n v="5"/>
    <n v="242.9"/>
    <n v="242.9"/>
    <n v="48.58"/>
    <n v="48.58"/>
    <n v="172.46"/>
  </r>
  <r>
    <s v="Cosas de Oficina"/>
    <s v="New York City"/>
    <s v="United States"/>
    <s v="Helen Abelman"/>
    <s v="Honeywell"/>
    <d v="2020-09-20T00:00:00"/>
    <s v="Cerrado"/>
    <s v="CA-2020-145611"/>
    <n v="10035"/>
    <x v="1353"/>
    <x v="3"/>
    <x v="0"/>
    <d v="2020-09-24T00:00:00"/>
    <s v="Standard Class"/>
    <s v="Bajo"/>
    <s v="New York"/>
    <s v="Bajo"/>
    <x v="9"/>
    <n v="3"/>
    <n v="0"/>
    <n v="129.77000000000001"/>
    <n v="129.76999999999998"/>
    <n v="5"/>
    <n v="393.25"/>
    <n v="393.25"/>
    <n v="78.650000000000006"/>
    <n v="78.650000000000006"/>
    <n v="263.48"/>
  </r>
  <r>
    <s v="Cosas de Oficina"/>
    <s v="Franklin"/>
    <s v="United States"/>
    <s v="Helen Abelman"/>
    <s v="Other"/>
    <d v="2019-11-08T00:00:00"/>
    <s v="Cerrado"/>
    <s v="CA-2019-105634"/>
    <n v="2038"/>
    <x v="373"/>
    <x v="3"/>
    <x v="0"/>
    <d v="2019-11-14T00:00:00"/>
    <s v="Standard Class"/>
    <s v="Bajo"/>
    <s v="Massachusetts"/>
    <s v="Bajo"/>
    <x v="6"/>
    <n v="4"/>
    <n v="0"/>
    <n v="3.38"/>
    <n v="3.3800000000000008"/>
    <n v="5"/>
    <n v="11.65"/>
    <n v="11.65"/>
    <n v="2.33"/>
    <n v="2.33"/>
    <n v="8.27"/>
  </r>
  <r>
    <s v="Cosas de Oficina"/>
    <s v="Long Beach"/>
    <s v="United States"/>
    <s v="Kunst Miller"/>
    <s v="Other"/>
    <d v="2018-03-30T00:00:00"/>
    <s v="Cerrado"/>
    <s v="CA-2018-169033"/>
    <n v="11561"/>
    <x v="1369"/>
    <x v="3"/>
    <x v="0"/>
    <d v="2018-04-03T00:00:00"/>
    <s v="Standard Class"/>
    <s v="Bajo"/>
    <s v="New York"/>
    <s v="Bajo"/>
    <x v="6"/>
    <n v="3"/>
    <n v="0"/>
    <n v="20.85"/>
    <n v="20.85"/>
    <n v="5"/>
    <n v="49.65"/>
    <n v="49.65"/>
    <n v="9.93"/>
    <n v="9.93"/>
    <n v="28.799999999999997"/>
  </r>
  <r>
    <s v="Cosas de Oficina"/>
    <s v="New York City"/>
    <s v="United States"/>
    <s v="John Lee"/>
    <s v="Newell"/>
    <d v="2021-03-25T00:00:00"/>
    <s v="Abierto"/>
    <s v="CA-2021-105193"/>
    <n v="10024"/>
    <x v="148"/>
    <x v="3"/>
    <x v="0"/>
    <d v="2021-03-31T00:00:00"/>
    <s v="Standard Class"/>
    <s v="Bajo"/>
    <s v="New York"/>
    <s v="Bajo"/>
    <x v="6"/>
    <n v="4"/>
    <n v="0"/>
    <n v="2.98"/>
    <n v="2.9800000000000004"/>
    <n v="5"/>
    <n v="11.05"/>
    <n v="11.05"/>
    <n v="2.21"/>
    <n v="2.21"/>
    <n v="8.07"/>
  </r>
  <r>
    <s v="Cosas de Oficina"/>
    <s v="Bristol"/>
    <s v="United States"/>
    <s v="Annie Thurman"/>
    <s v="Wilson Jones"/>
    <d v="2018-08-30T00:00:00"/>
    <s v="Cerrado"/>
    <s v="CA-2018-146500"/>
    <n v="6010"/>
    <x v="1390"/>
    <x v="3"/>
    <x v="0"/>
    <d v="2018-09-04T00:00:00"/>
    <s v="Standard Class"/>
    <s v="Bajo"/>
    <s v="Connecticut"/>
    <s v="Bajo"/>
    <x v="8"/>
    <n v="3"/>
    <n v="0"/>
    <n v="11.89"/>
    <n v="11.89"/>
    <n v="5"/>
    <n v="25.3"/>
    <n v="25.3"/>
    <n v="5.0600000000000005"/>
    <n v="5.0600000000000005"/>
    <n v="13.41"/>
  </r>
  <r>
    <s v="Cosas de Oficina"/>
    <s v="Plainfield"/>
    <s v="United States"/>
    <s v="Richard Bierner"/>
    <s v="FelBajoes"/>
    <d v="2021-12-11T00:00:00"/>
    <s v="Cerrado"/>
    <s v="CA-2021-153871"/>
    <n v="7060"/>
    <x v="1216"/>
    <x v="3"/>
    <x v="0"/>
    <d v="2021-12-17T00:00:00"/>
    <s v="Standard Class"/>
    <s v="Bajo"/>
    <s v="New Jersey"/>
    <s v="Bajo"/>
    <x v="8"/>
    <n v="4"/>
    <n v="0"/>
    <n v="18.09"/>
    <n v="18.09"/>
    <n v="5"/>
    <n v="40.200000000000003"/>
    <n v="40.200000000000003"/>
    <n v="8.0400000000000009"/>
    <n v="8.0400000000000009"/>
    <n v="22.110000000000003"/>
  </r>
  <r>
    <s v="Cosas de Oficina"/>
    <s v="Hempstead"/>
    <s v="United States"/>
    <s v="Chloris Kastensmidt"/>
    <s v="Staple envelope"/>
    <d v="2018-06-16T00:00:00"/>
    <s v="Cerrado"/>
    <s v="CA-2018-113929"/>
    <n v="11550"/>
    <x v="153"/>
    <x v="3"/>
    <x v="0"/>
    <d v="2018-06-21T00:00:00"/>
    <s v="Standard Class"/>
    <s v="Bajo"/>
    <s v="New York"/>
    <s v="Bajo"/>
    <x v="12"/>
    <n v="3"/>
    <n v="0"/>
    <n v="19.46"/>
    <n v="19.46"/>
    <n v="5"/>
    <n v="41.4"/>
    <n v="41.4"/>
    <n v="8.2799999999999994"/>
    <n v="8.2799999999999994"/>
    <n v="21.939999999999998"/>
  </r>
  <r>
    <s v="Cosas de Oficina"/>
    <s v="Lakewood"/>
    <s v="United States"/>
    <s v="Nora Paige"/>
    <s v="Other"/>
    <d v="2021-10-12T00:00:00"/>
    <s v="Abierto"/>
    <s v="CA-2021-150091"/>
    <n v="8701"/>
    <x v="110"/>
    <x v="3"/>
    <x v="0"/>
    <d v="2021-10-16T00:00:00"/>
    <s v="Standard Class"/>
    <s v="Bajo"/>
    <s v="New Jersey"/>
    <s v="Bajo"/>
    <x v="13"/>
    <n v="3"/>
    <n v="0"/>
    <n v="8.77"/>
    <n v="8.77"/>
    <n v="5"/>
    <n v="17.899999999999999"/>
    <n v="17.899999999999999"/>
    <n v="3.5799999999999996"/>
    <n v="3.5799999999999996"/>
    <n v="9.129999999999999"/>
  </r>
  <r>
    <s v="Cosas de Oficina"/>
    <s v="Freeport"/>
    <s v="United States"/>
    <s v="Karl Braun"/>
    <s v="Avery"/>
    <d v="2019-05-28T00:00:00"/>
    <s v="Abierto"/>
    <s v="CA-2019-131758"/>
    <n v="11520"/>
    <x v="1199"/>
    <x v="3"/>
    <x v="0"/>
    <d v="2019-06-01T00:00:00"/>
    <s v="Standard Class"/>
    <s v="Bajo"/>
    <s v="New York"/>
    <s v="Bajo"/>
    <x v="2"/>
    <n v="3"/>
    <n v="0"/>
    <n v="6"/>
    <n v="6"/>
    <n v="5"/>
    <n v="13.05"/>
    <n v="13.05"/>
    <n v="2.6100000000000003"/>
    <n v="2.6100000000000003"/>
    <n v="7.0500000000000007"/>
  </r>
  <r>
    <s v="Cosas de Oficina"/>
    <s v="New York City"/>
    <s v="United States"/>
    <s v="Irene Maddox"/>
    <s v="Avery"/>
    <d v="2020-06-23T00:00:00"/>
    <s v="Cerrado"/>
    <s v="CA-2020-140501"/>
    <n v="10009"/>
    <x v="1075"/>
    <x v="3"/>
    <x v="0"/>
    <d v="2020-06-28T00:00:00"/>
    <s v="Standard Class"/>
    <s v="Bajo"/>
    <s v="New York"/>
    <s v="Bajo"/>
    <x v="2"/>
    <n v="3"/>
    <n v="0"/>
    <n v="8.67"/>
    <n v="8.67"/>
    <n v="5"/>
    <n v="18.45"/>
    <n v="18.45"/>
    <n v="3.69"/>
    <n v="3.69"/>
    <n v="9.7799999999999994"/>
  </r>
  <r>
    <s v="Cosas de Oficina"/>
    <s v="Manchester"/>
    <s v="United States"/>
    <s v="Jamie Frazer"/>
    <s v="Xerox"/>
    <d v="2021-07-09T00:00:00"/>
    <s v="Cerrado"/>
    <s v="CA-2021-121083"/>
    <n v="6040"/>
    <x v="1127"/>
    <x v="3"/>
    <x v="0"/>
    <d v="2021-07-15T00:00:00"/>
    <s v="Standard Class"/>
    <s v="Bajo"/>
    <s v="Connecticut"/>
    <s v="Bajo"/>
    <x v="10"/>
    <n v="4"/>
    <n v="0"/>
    <n v="134.65"/>
    <n v="134.65"/>
    <n v="5"/>
    <n v="274.8"/>
    <n v="274.8"/>
    <n v="54.96"/>
    <n v="54.96"/>
    <n v="140.15"/>
  </r>
  <r>
    <s v="Cosas de Oficina"/>
    <s v="Newark"/>
    <s v="United States"/>
    <s v="Justin MacKendrick"/>
    <s v="TOPS"/>
    <d v="2020-11-14T00:00:00"/>
    <s v="Cerrado"/>
    <s v="US-2020-117541"/>
    <n v="19711"/>
    <x v="1307"/>
    <x v="3"/>
    <x v="0"/>
    <d v="2020-11-20T00:00:00"/>
    <s v="Standard Class"/>
    <s v="Bajo"/>
    <s v="Delaware"/>
    <s v="Bajo"/>
    <x v="10"/>
    <n v="4"/>
    <n v="0"/>
    <n v="7.57"/>
    <n v="7.57"/>
    <n v="5"/>
    <n v="16.45"/>
    <n v="16.45"/>
    <n v="3.29"/>
    <n v="3.29"/>
    <n v="8.879999999999999"/>
  </r>
  <r>
    <s v="Cosas de Oficina"/>
    <s v="Everett"/>
    <s v="United States"/>
    <s v="Chloris Kastensmidt"/>
    <s v="TOPS"/>
    <d v="2021-05-12T00:00:00"/>
    <s v="Cerrado"/>
    <s v="CA-2021-104577"/>
    <n v="2149"/>
    <x v="1143"/>
    <x v="3"/>
    <x v="0"/>
    <d v="2021-05-17T00:00:00"/>
    <s v="Standard Class"/>
    <s v="Bajo"/>
    <s v="Massachusetts"/>
    <s v="Bajo"/>
    <x v="10"/>
    <n v="3"/>
    <n v="0"/>
    <n v="42.05"/>
    <n v="42.05"/>
    <n v="5"/>
    <n v="87.6"/>
    <n v="87.6"/>
    <n v="17.52"/>
    <n v="17.52"/>
    <n v="45.55"/>
  </r>
  <r>
    <s v="Cosas de Oficina"/>
    <s v="Auburn"/>
    <s v="United States"/>
    <s v="Tamara Manning"/>
    <s v="HP"/>
    <d v="2019-09-12T00:00:00"/>
    <s v="Cerrado"/>
    <s v="CA-2019-102016"/>
    <n v="13021"/>
    <x v="1033"/>
    <x v="3"/>
    <x v="0"/>
    <d v="2019-09-18T00:00:00"/>
    <s v="Standard Class"/>
    <s v="Bajo"/>
    <s v="New York"/>
    <s v="Bajo"/>
    <x v="10"/>
    <n v="4"/>
    <n v="0"/>
    <n v="14.16"/>
    <n v="14.16"/>
    <n v="5"/>
    <n v="28.9"/>
    <n v="28.9"/>
    <n v="5.7799999999999994"/>
    <n v="5.7799999999999994"/>
    <n v="14.739999999999998"/>
  </r>
  <r>
    <s v="Cosas de Oficina"/>
    <s v="Long Beach"/>
    <s v="United States"/>
    <s v="Natalie DeCherney"/>
    <s v="Other"/>
    <d v="2020-11-19T00:00:00"/>
    <s v="Cerrado"/>
    <s v="CA-2020-130778"/>
    <n v="11561"/>
    <x v="422"/>
    <x v="3"/>
    <x v="0"/>
    <d v="2020-11-25T00:00:00"/>
    <s v="Standard Class"/>
    <s v="Bajo"/>
    <s v="New York"/>
    <s v="Bajo"/>
    <x v="10"/>
    <n v="4"/>
    <n v="0"/>
    <n v="20.59"/>
    <n v="20.59"/>
    <n v="5"/>
    <n v="44.75"/>
    <n v="44.75"/>
    <n v="8.9499999999999993"/>
    <n v="8.9499999999999993"/>
    <n v="24.16"/>
  </r>
  <r>
    <s v="Cosas de Oficina"/>
    <s v="Mount Vernon"/>
    <s v="United States"/>
    <s v="Joseph Airdo"/>
    <s v="Other"/>
    <d v="2021-09-29T00:00:00"/>
    <s v="Cerrado"/>
    <s v="CA-2021-128335"/>
    <n v="10550"/>
    <x v="1426"/>
    <x v="3"/>
    <x v="0"/>
    <d v="2021-10-05T00:00:00"/>
    <s v="Standard Class"/>
    <s v="Bajo"/>
    <s v="New York"/>
    <s v="Bajo"/>
    <x v="10"/>
    <n v="4"/>
    <n v="0"/>
    <n v="24.23"/>
    <n v="24.23"/>
    <n v="5"/>
    <n v="51.55"/>
    <n v="51.55"/>
    <n v="10.309999999999999"/>
    <n v="10.309999999999999"/>
    <n v="27.319999999999997"/>
  </r>
  <r>
    <s v="Cosas de Oficina"/>
    <s v="New York City"/>
    <s v="United States"/>
    <s v="Jessica Myrick"/>
    <s v="Xerox"/>
    <d v="2021-09-19T00:00:00"/>
    <s v="Cerrado"/>
    <s v="US-2021-148866"/>
    <n v="10011"/>
    <x v="1302"/>
    <x v="3"/>
    <x v="0"/>
    <d v="2021-09-24T00:00:00"/>
    <s v="Standard Class"/>
    <s v="Bajo"/>
    <s v="New York"/>
    <s v="Bajo"/>
    <x v="10"/>
    <n v="3"/>
    <n v="0"/>
    <n v="15.55"/>
    <n v="15.55"/>
    <n v="5"/>
    <n v="32.4"/>
    <n v="32.4"/>
    <n v="6.4799999999999995"/>
    <n v="6.4799999999999995"/>
    <n v="16.849999999999998"/>
  </r>
  <r>
    <s v="Cosas de Oficina"/>
    <s v="New York City"/>
    <s v="United States"/>
    <s v="Carlos Daly"/>
    <s v="Xerox"/>
    <d v="2018-03-24T00:00:00"/>
    <s v="Abierto"/>
    <s v="CA-2018-147235"/>
    <n v="10024"/>
    <x v="1104"/>
    <x v="3"/>
    <x v="0"/>
    <d v="2018-03-28T00:00:00"/>
    <s v="Standard Class"/>
    <s v="Bajo"/>
    <s v="New York"/>
    <s v="Bajo"/>
    <x v="10"/>
    <n v="3"/>
    <n v="0"/>
    <n v="11.7"/>
    <n v="11.7"/>
    <n v="5"/>
    <n v="24.9"/>
    <n v="24.9"/>
    <n v="4.9799999999999995"/>
    <n v="4.9799999999999995"/>
    <n v="13.2"/>
  </r>
  <r>
    <s v="Cosas de Oficina"/>
    <s v="Manchester"/>
    <s v="United States"/>
    <s v="Trudy Brown"/>
    <s v="Other"/>
    <d v="2019-05-28T00:00:00"/>
    <s v="Abierto"/>
    <s v="CA-2019-149601"/>
    <n v="6040"/>
    <x v="178"/>
    <x v="3"/>
    <x v="0"/>
    <d v="2019-06-03T00:00:00"/>
    <s v="Standard Class"/>
    <s v="Bajo"/>
    <s v="Connecticut"/>
    <s v="Bajo"/>
    <x v="4"/>
    <n v="4"/>
    <n v="0"/>
    <n v="21.71"/>
    <n v="21.71"/>
    <n v="5"/>
    <n v="77.55"/>
    <n v="77.55"/>
    <n v="15.51"/>
    <n v="15.51"/>
    <n v="55.839999999999996"/>
  </r>
  <r>
    <s v="Cosas de Oficina"/>
    <s v="Newark"/>
    <s v="United States"/>
    <s v="Laurel Elliston"/>
    <s v="Other"/>
    <d v="2019-06-12T00:00:00"/>
    <s v="Cerrado"/>
    <s v="CA-2019-131779"/>
    <n v="19711"/>
    <x v="1419"/>
    <x v="3"/>
    <x v="0"/>
    <d v="2019-06-17T00:00:00"/>
    <s v="Standard Class"/>
    <s v="Bajo"/>
    <s v="Delaware"/>
    <s v="Bajo"/>
    <x v="4"/>
    <n v="3"/>
    <n v="0"/>
    <n v="5.08"/>
    <n v="5.0799999999999983"/>
    <n v="5"/>
    <n v="29.9"/>
    <n v="29.9"/>
    <n v="5.9799999999999995"/>
    <n v="5.9799999999999995"/>
    <n v="24.82"/>
  </r>
  <r>
    <s v="Cosas de Oficina"/>
    <s v="New York City"/>
    <s v="United States"/>
    <s v="Irene Maddox"/>
    <s v="FelBajoes"/>
    <d v="2020-06-23T00:00:00"/>
    <s v="Cerrado"/>
    <s v="CA-2020-140501"/>
    <n v="10009"/>
    <x v="392"/>
    <x v="3"/>
    <x v="0"/>
    <d v="2020-06-28T00:00:00"/>
    <s v="Standard Class"/>
    <s v="Bajo"/>
    <s v="New York"/>
    <s v="Bajo"/>
    <x v="4"/>
    <n v="3"/>
    <n v="0"/>
    <n v="38.99"/>
    <n v="38.990000000000009"/>
    <n v="5"/>
    <n v="324.89999999999998"/>
    <n v="324.89999999999998"/>
    <n v="64.97999999999999"/>
    <n v="64.97999999999999"/>
    <n v="285.90999999999997"/>
  </r>
  <r>
    <s v="Cosas de Oficina"/>
    <s v="New York City"/>
    <s v="United States"/>
    <s v="Bradley Nguyen"/>
    <s v="SAFCO"/>
    <d v="2020-05-19T00:00:00"/>
    <s v="Cerrado"/>
    <s v="CA-2020-169943"/>
    <n v="10011"/>
    <x v="72"/>
    <x v="3"/>
    <x v="0"/>
    <d v="2020-05-24T00:00:00"/>
    <s v="Standard Class"/>
    <s v="Bajo"/>
    <s v="New York"/>
    <s v="Bajo"/>
    <x v="4"/>
    <n v="3"/>
    <n v="0"/>
    <n v="0"/>
    <n v="0"/>
    <n v="5"/>
    <n v="454.9"/>
    <n v="454.9"/>
    <n v="90.97999999999999"/>
    <n v="90.97999999999999"/>
    <n v="454.9"/>
  </r>
  <r>
    <s v="Cosas de Oficina"/>
    <s v="New York City"/>
    <s v="United States"/>
    <s v="Peter Fuller"/>
    <s v="Other"/>
    <d v="2019-09-17T00:00:00"/>
    <s v="Cerrado"/>
    <s v="US-2019-126977"/>
    <n v="10035"/>
    <x v="384"/>
    <x v="3"/>
    <x v="0"/>
    <d v="2019-09-23T00:00:00"/>
    <s v="Standard Class"/>
    <s v="Bajo"/>
    <s v="New York"/>
    <s v="Bajo"/>
    <x v="4"/>
    <n v="4"/>
    <n v="0"/>
    <n v="1.04"/>
    <n v="1.0400000000000009"/>
    <n v="5"/>
    <n v="14.9"/>
    <n v="14.9"/>
    <n v="2.98"/>
    <n v="2.98"/>
    <n v="13.86"/>
  </r>
  <r>
    <s v="Cosas de Oficina"/>
    <s v="Providence"/>
    <s v="United States"/>
    <s v="Gene McClure"/>
    <s v="Other"/>
    <d v="2020-06-26T00:00:00"/>
    <s v="Cerrado"/>
    <s v="CA-2020-119445"/>
    <n v="2908"/>
    <x v="384"/>
    <x v="3"/>
    <x v="0"/>
    <d v="2020-07-03T00:00:00"/>
    <s v="Standard Class"/>
    <s v="Bajo"/>
    <s v="Rhode Island"/>
    <s v="Bajo"/>
    <x v="4"/>
    <n v="5"/>
    <n v="0"/>
    <n v="1.04"/>
    <n v="1.0400000000000009"/>
    <n v="5"/>
    <n v="14.9"/>
    <n v="14.9"/>
    <n v="2.98"/>
    <n v="2.98"/>
    <n v="13.86"/>
  </r>
  <r>
    <s v="Cosas de Oficina"/>
    <s v="Paterson"/>
    <s v="United States"/>
    <s v="Dean Braden"/>
    <s v="Acme"/>
    <d v="2021-12-21T00:00:00"/>
    <s v="Abierto"/>
    <s v="CA-2021-165841"/>
    <n v="7501"/>
    <x v="1062"/>
    <x v="3"/>
    <x v="0"/>
    <d v="2021-12-28T00:00:00"/>
    <s v="Standard Class"/>
    <s v="Bajo"/>
    <s v="New Jersey"/>
    <s v="Bajo"/>
    <x v="14"/>
    <n v="5"/>
    <n v="0"/>
    <n v="20.16"/>
    <n v="20.159999999999997"/>
    <n v="5"/>
    <n v="69.5"/>
    <n v="69.5"/>
    <n v="13.9"/>
    <n v="13.9"/>
    <n v="49.34"/>
  </r>
  <r>
    <s v="Cosas de Oficina"/>
    <s v="New York City"/>
    <s v="United States"/>
    <s v="Kunst Miller"/>
    <s v="Fiskars"/>
    <d v="2020-04-19T00:00:00"/>
    <s v="Cerrado"/>
    <s v="CA-2020-109666"/>
    <n v="10035"/>
    <x v="134"/>
    <x v="3"/>
    <x v="0"/>
    <d v="2020-04-26T00:00:00"/>
    <s v="Standard Class"/>
    <s v="Bajo"/>
    <s v="New York"/>
    <s v="Bajo"/>
    <x v="14"/>
    <n v="5"/>
    <n v="0"/>
    <n v="15.37"/>
    <n v="15.369999999999997"/>
    <n v="5"/>
    <n v="54.9"/>
    <n v="54.9"/>
    <n v="10.98"/>
    <n v="10.98"/>
    <n v="39.53"/>
  </r>
  <r>
    <s v="Cosas de Oficina"/>
    <s v="Manchester"/>
    <s v="United States"/>
    <s v="Jamie Frazer"/>
    <s v="Other"/>
    <d v="2021-07-09T00:00:00"/>
    <s v="Cerrado"/>
    <s v="CA-2021-121083"/>
    <n v="6040"/>
    <x v="1166"/>
    <x v="3"/>
    <x v="0"/>
    <d v="2021-07-15T00:00:00"/>
    <s v="Standard Class"/>
    <s v="Bajo"/>
    <s v="Connecticut"/>
    <s v="Bajo"/>
    <x v="6"/>
    <n v="4"/>
    <n v="0"/>
    <n v="48.81"/>
    <n v="48.81"/>
    <n v="6"/>
    <n v="119.04"/>
    <n v="119.04"/>
    <n v="19.84"/>
    <n v="19.84"/>
    <n v="70.23"/>
  </r>
  <r>
    <s v="Cosas de Oficina"/>
    <s v="Newark"/>
    <s v="United States"/>
    <s v="Max Engle"/>
    <s v="Boston"/>
    <d v="2021-11-30T00:00:00"/>
    <s v="Abierto"/>
    <s v="CA-2021-116645"/>
    <n v="19711"/>
    <x v="996"/>
    <x v="3"/>
    <x v="0"/>
    <d v="2021-12-04T00:00:00"/>
    <s v="Standard Class"/>
    <s v="Bajo"/>
    <s v="Delaware"/>
    <s v="Bajo"/>
    <x v="6"/>
    <n v="3"/>
    <n v="0"/>
    <n v="45.22"/>
    <n v="45.22"/>
    <n v="6"/>
    <n v="155.94"/>
    <n v="155.94"/>
    <n v="25.99"/>
    <n v="25.99"/>
    <n v="110.72"/>
  </r>
  <r>
    <s v="Cosas de Oficina"/>
    <s v="New York City"/>
    <s v="United States"/>
    <s v="Doug Jacobs"/>
    <s v="Staples in misc. colors"/>
    <d v="2021-12-18T00:00:00"/>
    <s v="Abierto"/>
    <s v="CA-2021-115602"/>
    <n v="10009"/>
    <x v="1088"/>
    <x v="3"/>
    <x v="0"/>
    <d v="2021-12-24T00:00:00"/>
    <s v="Standard Class"/>
    <s v="Bajo"/>
    <s v="New York"/>
    <s v="Bajo"/>
    <x v="6"/>
    <n v="4"/>
    <n v="0"/>
    <n v="17.47"/>
    <n v="17.47"/>
    <n v="6"/>
    <n v="38.82"/>
    <n v="38.82"/>
    <n v="6.47"/>
    <n v="6.47"/>
    <n v="21.35"/>
  </r>
  <r>
    <s v="Cosas de Oficina"/>
    <s v="Clinton"/>
    <s v="United States"/>
    <s v="Brian Thompson"/>
    <s v="Wilson Jones"/>
    <d v="2019-07-09T00:00:00"/>
    <s v="Cerrado"/>
    <s v="CA-2019-132626"/>
    <n v="20735"/>
    <x v="24"/>
    <x v="3"/>
    <x v="0"/>
    <d v="2019-07-14T00:00:00"/>
    <s v="Standard Class"/>
    <s v="Bajo"/>
    <s v="Maryland"/>
    <s v="Bajo"/>
    <x v="8"/>
    <n v="3"/>
    <n v="0"/>
    <n v="21.4"/>
    <n v="21.4"/>
    <n v="6"/>
    <n v="43.68"/>
    <n v="43.68"/>
    <n v="7.28"/>
    <n v="7.28"/>
    <n v="22.28"/>
  </r>
  <r>
    <s v="Cosas de Oficina"/>
    <s v="Passaic"/>
    <s v="United States"/>
    <s v="Art Ferguson"/>
    <s v="Ampad"/>
    <d v="2020-05-22T00:00:00"/>
    <s v="Cerrado"/>
    <s v="CA-2020-146934"/>
    <n v="7055"/>
    <x v="1427"/>
    <x v="3"/>
    <x v="0"/>
    <d v="2020-05-27T00:00:00"/>
    <s v="Standard Class"/>
    <s v="Bajo"/>
    <s v="New Jersey"/>
    <s v="Bajo"/>
    <x v="12"/>
    <n v="3"/>
    <n v="0"/>
    <n v="12.9"/>
    <n v="12.9"/>
    <n v="6"/>
    <n v="26.88"/>
    <n v="26.88"/>
    <n v="4.4799999999999995"/>
    <n v="4.4799999999999995"/>
    <n v="13.979999999999999"/>
  </r>
  <r>
    <s v="Cosas de Oficina"/>
    <s v="New York City"/>
    <s v="United States"/>
    <s v="Pete Kriz"/>
    <s v="Other"/>
    <d v="2020-12-14T00:00:00"/>
    <s v="Abierto"/>
    <s v="CA-2020-129126"/>
    <n v="10011"/>
    <x v="110"/>
    <x v="3"/>
    <x v="0"/>
    <d v="2020-12-19T00:00:00"/>
    <s v="Standard Class"/>
    <s v="Bajo"/>
    <s v="New York"/>
    <s v="Bajo"/>
    <x v="13"/>
    <n v="3"/>
    <n v="0"/>
    <n v="10.53"/>
    <n v="10.53"/>
    <n v="6"/>
    <n v="21.48"/>
    <n v="21.48"/>
    <n v="3.58"/>
    <n v="3.58"/>
    <n v="10.950000000000001"/>
  </r>
  <r>
    <s v="Cosas de Oficina"/>
    <s v="Newark"/>
    <s v="United States"/>
    <s v="John Castell"/>
    <s v="Avery"/>
    <d v="2018-12-21T00:00:00"/>
    <s v="Cerrado"/>
    <s v="CA-2018-109127"/>
    <n v="19711"/>
    <x v="1086"/>
    <x v="3"/>
    <x v="0"/>
    <d v="2018-12-25T00:00:00"/>
    <s v="Standard Class"/>
    <s v="Bajo"/>
    <s v="Delaware"/>
    <s v="Bajo"/>
    <x v="2"/>
    <n v="3"/>
    <n v="0"/>
    <n v="7.95"/>
    <n v="7.9499999999999993"/>
    <n v="6"/>
    <n v="17.28"/>
    <n v="17.28"/>
    <n v="2.8800000000000003"/>
    <n v="2.8800000000000003"/>
    <n v="9.3300000000000018"/>
  </r>
  <r>
    <s v="Cosas de Oficina"/>
    <s v="New York City"/>
    <s v="United States"/>
    <s v="Christopher Conant"/>
    <s v="Xerox"/>
    <d v="2021-11-17T00:00:00"/>
    <s v="Cerrado"/>
    <s v="US-2021-155866"/>
    <n v="10011"/>
    <x v="1364"/>
    <x v="3"/>
    <x v="0"/>
    <d v="2021-11-21T00:00:00"/>
    <s v="Standard Class"/>
    <s v="Bajo"/>
    <s v="New York"/>
    <s v="Bajo"/>
    <x v="10"/>
    <n v="3"/>
    <n v="0"/>
    <n v="18.66"/>
    <n v="18.66"/>
    <n v="6"/>
    <n v="38.880000000000003"/>
    <n v="38.880000000000003"/>
    <n v="6.48"/>
    <n v="6.48"/>
    <n v="20.220000000000002"/>
  </r>
  <r>
    <s v="Cosas de Oficina"/>
    <s v="New York City"/>
    <s v="United States"/>
    <s v="Erin Creighton"/>
    <s v="Xerox"/>
    <d v="2021-03-23T00:00:00"/>
    <s v="Cerrado"/>
    <s v="US-2021-140074"/>
    <n v="10024"/>
    <x v="1408"/>
    <x v="3"/>
    <x v="0"/>
    <d v="2021-03-29T00:00:00"/>
    <s v="Standard Class"/>
    <s v="Bajo"/>
    <s v="New York"/>
    <s v="Bajo"/>
    <x v="10"/>
    <n v="4"/>
    <n v="0"/>
    <n v="11.56"/>
    <n v="11.56"/>
    <n v="6"/>
    <n v="25.68"/>
    <n v="25.68"/>
    <n v="4.28"/>
    <n v="4.28"/>
    <n v="14.12"/>
  </r>
  <r>
    <s v="Cosas de Oficina"/>
    <s v="Long Beach"/>
    <s v="United States"/>
    <s v="Rick Duston"/>
    <s v="Tennsco"/>
    <d v="2018-06-08T00:00:00"/>
    <s v="Abierto"/>
    <s v="CA-2018-108147"/>
    <n v="11561"/>
    <x v="1373"/>
    <x v="3"/>
    <x v="0"/>
    <d v="2018-06-13T00:00:00"/>
    <s v="Standard Class"/>
    <s v="Bajo"/>
    <s v="New York"/>
    <s v="Bajo"/>
    <x v="4"/>
    <n v="3"/>
    <n v="0"/>
    <n v="83.84"/>
    <n v="83.839999999999918"/>
    <n v="6"/>
    <n v="1676.88"/>
    <n v="1676.88"/>
    <n v="279.48"/>
    <n v="279.48"/>
    <n v="1593.0400000000002"/>
  </r>
  <r>
    <s v="Cosas de Oficina"/>
    <s v="New York City"/>
    <s v="United States"/>
    <s v="Tracy Blumstein"/>
    <s v="FelBajoes"/>
    <d v="2018-12-26T00:00:00"/>
    <s v="Cerrado"/>
    <s v="CA-2018-168473"/>
    <n v="10009"/>
    <x v="1122"/>
    <x v="3"/>
    <x v="0"/>
    <d v="2019-01-01T00:00:00"/>
    <s v="Standard Class"/>
    <s v="Bajo"/>
    <s v="New York"/>
    <s v="Bajo"/>
    <x v="4"/>
    <n v="4"/>
    <n v="0"/>
    <n v="19.190000000000001"/>
    <n v="19.189999999999998"/>
    <n v="6"/>
    <n v="191.88"/>
    <n v="191.88"/>
    <n v="31.98"/>
    <n v="31.98"/>
    <n v="172.69"/>
  </r>
  <r>
    <s v="Cosas de Oficina"/>
    <s v="New York City"/>
    <s v="United States"/>
    <s v="Craig Carroll"/>
    <s v="Other"/>
    <d v="2019-09-14T00:00:00"/>
    <s v="Cerrado"/>
    <s v="CA-2019-140984"/>
    <n v="10011"/>
    <x v="546"/>
    <x v="3"/>
    <x v="0"/>
    <d v="2019-09-18T00:00:00"/>
    <s v="Standard Class"/>
    <s v="Bajo"/>
    <s v="New York"/>
    <s v="Bajo"/>
    <x v="4"/>
    <n v="3"/>
    <n v="0"/>
    <n v="257.70999999999998"/>
    <n v="257.71000000000004"/>
    <n v="6"/>
    <n v="991.2"/>
    <n v="991.2"/>
    <n v="165.20000000000002"/>
    <n v="165.20000000000002"/>
    <n v="733.49"/>
  </r>
  <r>
    <s v="Cosas de Oficina"/>
    <s v="Newark"/>
    <s v="United States"/>
    <s v="Pete Kriz"/>
    <s v="Holmes"/>
    <d v="2021-11-07T00:00:00"/>
    <s v="Abierto"/>
    <s v="CA-2021-132346"/>
    <n v="19711"/>
    <x v="336"/>
    <x v="3"/>
    <x v="0"/>
    <d v="2021-11-11T00:00:00"/>
    <s v="Standard Class"/>
    <s v="Bajo"/>
    <s v="Delaware"/>
    <s v="Bajo"/>
    <x v="9"/>
    <n v="3"/>
    <n v="0"/>
    <n v="33.31"/>
    <n v="33.31"/>
    <n v="7"/>
    <n v="100.94"/>
    <n v="100.94"/>
    <n v="14.42"/>
    <n v="14.42"/>
    <n v="67.63"/>
  </r>
  <r>
    <s v="Cosas de Oficina"/>
    <s v="Plainfield"/>
    <s v="United States"/>
    <s v="Richard Bierner"/>
    <s v="Other"/>
    <d v="2021-12-11T00:00:00"/>
    <s v="Cerrado"/>
    <s v="CA-2021-153871"/>
    <n v="7060"/>
    <x v="190"/>
    <x v="3"/>
    <x v="0"/>
    <d v="2021-12-17T00:00:00"/>
    <s v="Standard Class"/>
    <s v="Bajo"/>
    <s v="New Jersey"/>
    <s v="Bajo"/>
    <x v="9"/>
    <n v="4"/>
    <n v="0"/>
    <n v="6.6"/>
    <n v="6.6000000000000014"/>
    <n v="7"/>
    <n v="22.75"/>
    <n v="22.75"/>
    <n v="3.25"/>
    <n v="3.25"/>
    <n v="16.149999999999999"/>
  </r>
  <r>
    <s v="Cosas de Oficina"/>
    <s v="Newark"/>
    <s v="United States"/>
    <s v="Brosina Hoffman"/>
    <s v="GBC"/>
    <d v="2020-03-03T00:00:00"/>
    <s v="Cerrado"/>
    <s v="CA-2020-112123"/>
    <n v="19711"/>
    <x v="669"/>
    <x v="3"/>
    <x v="0"/>
    <d v="2020-03-08T00:00:00"/>
    <s v="Standard Class"/>
    <s v="Bajo"/>
    <s v="Delaware"/>
    <s v="Bajo"/>
    <x v="8"/>
    <n v="3"/>
    <n v="0"/>
    <n v="219.45"/>
    <n v="219.45"/>
    <n v="7"/>
    <n v="447.86"/>
    <n v="447.86"/>
    <n v="63.980000000000004"/>
    <n v="63.980000000000004"/>
    <n v="228.41000000000003"/>
  </r>
  <r>
    <s v="Cosas de Oficina"/>
    <s v="New York City"/>
    <s v="United States"/>
    <s v="Ben Wallace"/>
    <s v="Advantus"/>
    <d v="2020-10-27T00:00:00"/>
    <s v="Abierto"/>
    <s v="CA-2020-116596"/>
    <n v="10011"/>
    <x v="196"/>
    <x v="3"/>
    <x v="0"/>
    <d v="2020-10-31T00:00:00"/>
    <s v="Standard Class"/>
    <s v="Bajo"/>
    <s v="New York"/>
    <s v="Bajo"/>
    <x v="13"/>
    <n v="3"/>
    <n v="0"/>
    <n v="12.61"/>
    <n v="12.61"/>
    <n v="7"/>
    <n v="40.67"/>
    <n v="40.67"/>
    <n v="5.8100000000000005"/>
    <n v="5.8100000000000005"/>
    <n v="28.060000000000002"/>
  </r>
  <r>
    <s v="Cosas de Oficina"/>
    <s v="New York City"/>
    <s v="United States"/>
    <s v="Roger Demir"/>
    <s v="Avery"/>
    <d v="2018-11-02T00:00:00"/>
    <s v="Abierto"/>
    <s v="CA-2018-107454"/>
    <n v="10024"/>
    <x v="639"/>
    <x v="3"/>
    <x v="0"/>
    <d v="2018-11-06T00:00:00"/>
    <s v="Standard Class"/>
    <s v="Bajo"/>
    <s v="New York"/>
    <s v="Bajo"/>
    <x v="2"/>
    <n v="3"/>
    <n v="0"/>
    <n v="16.04"/>
    <n v="16.04"/>
    <n v="7"/>
    <n v="34.86"/>
    <n v="34.86"/>
    <n v="4.9799999999999995"/>
    <n v="4.9799999999999995"/>
    <n v="18.82"/>
  </r>
  <r>
    <s v="Cosas de Oficina"/>
    <s v="New York City"/>
    <s v="United States"/>
    <s v="Peter Fuller"/>
    <s v="Avery"/>
    <d v="2019-09-17T00:00:00"/>
    <s v="Cerrado"/>
    <s v="US-2019-126977"/>
    <n v="10035"/>
    <x v="49"/>
    <x v="3"/>
    <x v="0"/>
    <d v="2019-09-23T00:00:00"/>
    <s v="Standard Class"/>
    <s v="Bajo"/>
    <s v="New York"/>
    <s v="Bajo"/>
    <x v="2"/>
    <n v="4"/>
    <n v="0"/>
    <n v="41.22"/>
    <n v="41.22"/>
    <n v="7"/>
    <n v="87.71"/>
    <n v="87.71"/>
    <n v="12.53"/>
    <n v="12.53"/>
    <n v="46.489999999999995"/>
  </r>
  <r>
    <s v="Cosas de Oficina"/>
    <s v="Newark"/>
    <s v="United States"/>
    <s v="Ken Lonsdale"/>
    <s v="Adams"/>
    <d v="2019-11-13T00:00:00"/>
    <s v="Cerrado"/>
    <s v="CA-2019-115798"/>
    <n v="19711"/>
    <x v="670"/>
    <x v="3"/>
    <x v="0"/>
    <d v="2019-11-19T00:00:00"/>
    <s v="Standard Class"/>
    <s v="Bajo"/>
    <s v="Delaware"/>
    <s v="Bajo"/>
    <x v="10"/>
    <n v="4"/>
    <n v="0"/>
    <n v="19.87"/>
    <n v="19.87"/>
    <n v="7"/>
    <n v="42.28"/>
    <n v="42.28"/>
    <n v="6.04"/>
    <n v="6.04"/>
    <n v="22.41"/>
  </r>
  <r>
    <s v="Cosas de Oficina"/>
    <s v="New York City"/>
    <s v="United States"/>
    <s v="Speros Goranitis"/>
    <s v="Xerox"/>
    <d v="2019-12-06T00:00:00"/>
    <s v="Cerrado"/>
    <s v="US-2019-127040"/>
    <n v="10009"/>
    <x v="1376"/>
    <x v="3"/>
    <x v="0"/>
    <d v="2019-12-10T00:00:00"/>
    <s v="Standard Class"/>
    <s v="Bajo"/>
    <s v="New York"/>
    <s v="Bajo"/>
    <x v="10"/>
    <n v="3"/>
    <n v="0"/>
    <n v="20.51"/>
    <n v="20.51"/>
    <n v="7"/>
    <n v="41.86"/>
    <n v="41.86"/>
    <n v="5.9799999999999995"/>
    <n v="5.9799999999999995"/>
    <n v="21.349999999999998"/>
  </r>
  <r>
    <s v="Cosas de Oficina"/>
    <s v="New York City"/>
    <s v="United States"/>
    <s v="Janet Lee"/>
    <s v="Other"/>
    <d v="2019-11-30T00:00:00"/>
    <s v="Abierto"/>
    <s v="CA-2019-137925"/>
    <n v="10035"/>
    <x v="1039"/>
    <x v="3"/>
    <x v="0"/>
    <d v="2019-12-04T00:00:00"/>
    <s v="Standard Class"/>
    <s v="Bajo"/>
    <s v="New York"/>
    <s v="Bajo"/>
    <x v="10"/>
    <n v="3"/>
    <n v="0"/>
    <n v="10.88"/>
    <n v="10.88"/>
    <n v="7"/>
    <n v="23.66"/>
    <n v="23.66"/>
    <n v="3.38"/>
    <n v="3.38"/>
    <n v="12.78"/>
  </r>
  <r>
    <s v="Cosas de Oficina"/>
    <s v="Rochester"/>
    <s v="United States"/>
    <s v="Maxwell Schwartz"/>
    <s v="Xerox"/>
    <d v="2019-05-28T00:00:00"/>
    <s v="Cerrado"/>
    <s v="CA-2019-135020"/>
    <n v="14609"/>
    <x v="1399"/>
    <x v="3"/>
    <x v="0"/>
    <d v="2019-06-02T00:00:00"/>
    <s v="Standard Class"/>
    <s v="Bajo"/>
    <s v="New York"/>
    <s v="Bajo"/>
    <x v="10"/>
    <n v="3"/>
    <n v="0"/>
    <n v="21.77"/>
    <n v="21.77"/>
    <n v="7"/>
    <n v="45.36"/>
    <n v="45.36"/>
    <n v="6.4799999999999995"/>
    <n v="6.4799999999999995"/>
    <n v="23.59"/>
  </r>
  <r>
    <s v="Cosas de Oficina"/>
    <s v="Clinton"/>
    <s v="United States"/>
    <s v="Brian Thompson"/>
    <s v="Other"/>
    <d v="2019-07-09T00:00:00"/>
    <s v="Cerrado"/>
    <s v="CA-2019-132626"/>
    <n v="20735"/>
    <x v="1298"/>
    <x v="3"/>
    <x v="0"/>
    <d v="2019-07-14T00:00:00"/>
    <s v="Standard Class"/>
    <s v="Bajo"/>
    <s v="Maryland"/>
    <s v="Bajo"/>
    <x v="4"/>
    <n v="3"/>
    <n v="0"/>
    <n v="28.48"/>
    <n v="28.480000000000004"/>
    <n v="7"/>
    <n v="98.21"/>
    <n v="98.21"/>
    <n v="14.03"/>
    <n v="14.03"/>
    <n v="69.72999999999999"/>
  </r>
  <r>
    <s v="Cosas de Oficina"/>
    <s v="New York City"/>
    <s v="United States"/>
    <s v="Ralph Arnett"/>
    <s v="Other"/>
    <d v="2021-06-30T00:00:00"/>
    <s v="Cerrado"/>
    <s v="CA-2021-131695"/>
    <n v="10024"/>
    <x v="1187"/>
    <x v="3"/>
    <x v="0"/>
    <d v="2021-07-06T00:00:00"/>
    <s v="Standard Class"/>
    <s v="Bajo"/>
    <s v="New York"/>
    <s v="Bajo"/>
    <x v="4"/>
    <n v="4"/>
    <n v="0"/>
    <n v="67.11"/>
    <n v="67.110000000000014"/>
    <n v="7"/>
    <n v="248.57"/>
    <n v="248.57"/>
    <n v="35.51"/>
    <n v="35.51"/>
    <n v="181.45999999999998"/>
  </r>
  <r>
    <s v="Cosas de Oficina"/>
    <s v="Buffalo"/>
    <s v="United States"/>
    <s v="Maureen Gnade"/>
    <s v="Other"/>
    <d v="2020-06-23T00:00:00"/>
    <s v="Cerrado"/>
    <s v="US-2020-142685"/>
    <n v="14215"/>
    <x v="1420"/>
    <x v="3"/>
    <x v="0"/>
    <d v="2020-06-30T00:00:00"/>
    <s v="Standard Class"/>
    <s v="Bajo"/>
    <s v="New York"/>
    <s v="Bajo"/>
    <x v="14"/>
    <n v="5"/>
    <n v="0"/>
    <n v="16.7"/>
    <n v="16.700000000000045"/>
    <n v="7"/>
    <n v="835.17"/>
    <n v="835.17"/>
    <n v="119.30999999999999"/>
    <n v="119.30999999999999"/>
    <n v="818.46999999999991"/>
  </r>
  <r>
    <s v="Cosas de Oficina"/>
    <s v="New York City"/>
    <s v="United States"/>
    <s v="Sally Knutson"/>
    <s v="Acme"/>
    <d v="2021-04-23T00:00:00"/>
    <s v="Cerrado"/>
    <s v="CA-2021-108553"/>
    <n v="10024"/>
    <x v="354"/>
    <x v="3"/>
    <x v="0"/>
    <d v="2021-04-29T00:00:00"/>
    <s v="Standard Class"/>
    <s v="Bajo"/>
    <s v="New York"/>
    <s v="Bajo"/>
    <x v="14"/>
    <n v="4"/>
    <n v="0"/>
    <n v="36.81"/>
    <n v="36.81"/>
    <n v="7"/>
    <n v="122.71"/>
    <n v="122.71"/>
    <n v="17.529999999999998"/>
    <n v="17.529999999999998"/>
    <n v="85.899999999999991"/>
  </r>
  <r>
    <s v="Cosas de Oficina"/>
    <s v="New York City"/>
    <s v="United States"/>
    <s v="Frank Preis"/>
    <s v="Staple remover"/>
    <d v="2020-04-01T00:00:00"/>
    <s v="Abierto"/>
    <s v="CA-2020-111213"/>
    <n v="10009"/>
    <x v="327"/>
    <x v="3"/>
    <x v="0"/>
    <d v="2020-04-05T00:00:00"/>
    <s v="Standard Class"/>
    <s v="Bajo"/>
    <s v="New York"/>
    <s v="Bajo"/>
    <x v="14"/>
    <n v="3"/>
    <n v="0"/>
    <n v="18.510000000000002"/>
    <n v="18.510000000000005"/>
    <n v="8"/>
    <n v="63.84"/>
    <n v="63.84"/>
    <n v="7.98"/>
    <n v="7.98"/>
    <n v="45.33"/>
  </r>
  <r>
    <s v="Cosas de Oficina"/>
    <s v="New York City"/>
    <s v="United States"/>
    <s v="Liz MacKendrick"/>
    <s v="Dixon"/>
    <d v="2020-08-06T00:00:00"/>
    <s v="Cerrado"/>
    <s v="CA-2020-105263"/>
    <n v="10024"/>
    <x v="319"/>
    <x v="3"/>
    <x v="0"/>
    <d v="2020-08-11T00:00:00"/>
    <s v="Standard Class"/>
    <s v="Bajo"/>
    <s v="New York"/>
    <s v="Bajo"/>
    <x v="6"/>
    <n v="3"/>
    <n v="0"/>
    <n v="15.72"/>
    <n v="15.719999999999999"/>
    <n v="9"/>
    <n v="38.340000000000003"/>
    <n v="38.340000000000003"/>
    <n v="4.2600000000000007"/>
    <n v="4.2600000000000007"/>
    <n v="22.620000000000005"/>
  </r>
  <r>
    <s v="Cosas de Oficina"/>
    <s v="New York City"/>
    <s v="United States"/>
    <s v="Kelly Andreada"/>
    <s v="Crayola"/>
    <d v="2021-11-24T00:00:00"/>
    <s v="Cerrado"/>
    <s v="CA-2021-168641"/>
    <n v="10035"/>
    <x v="1220"/>
    <x v="3"/>
    <x v="0"/>
    <d v="2021-12-01T00:00:00"/>
    <s v="Standard Class"/>
    <s v="Bajo"/>
    <s v="New York"/>
    <s v="Bajo"/>
    <x v="6"/>
    <n v="5"/>
    <n v="0"/>
    <n v="7.37"/>
    <n v="7.370000000000001"/>
    <n v="9"/>
    <n v="16.38"/>
    <n v="16.38"/>
    <n v="1.8199999999999998"/>
    <n v="1.8199999999999998"/>
    <n v="9.009999999999998"/>
  </r>
  <r>
    <s v="Cosas de Oficina"/>
    <s v="Rome"/>
    <s v="United States"/>
    <s v="Michael Moore"/>
    <s v="Other"/>
    <d v="2020-04-22T00:00:00"/>
    <s v="Cerrado"/>
    <s v="CA-2020-101329"/>
    <n v="13440"/>
    <x v="1412"/>
    <x v="3"/>
    <x v="0"/>
    <d v="2020-04-29T00:00:00"/>
    <s v="Standard Class"/>
    <s v="Bajo"/>
    <s v="New York"/>
    <s v="Bajo"/>
    <x v="6"/>
    <n v="5"/>
    <n v="0"/>
    <n v="8.35"/>
    <n v="8.3500000000000014"/>
    <n v="9"/>
    <n v="32.130000000000003"/>
    <n v="32.130000000000003"/>
    <n v="3.5700000000000003"/>
    <n v="3.5700000000000003"/>
    <n v="23.78"/>
  </r>
  <r>
    <s v="Cosas de Oficina"/>
    <s v="Clinton"/>
    <s v="United States"/>
    <s v="Brian Thompson"/>
    <s v="GBC"/>
    <d v="2019-07-09T00:00:00"/>
    <s v="Cerrado"/>
    <s v="CA-2019-132626"/>
    <n v="20735"/>
    <x v="1206"/>
    <x v="3"/>
    <x v="0"/>
    <d v="2019-07-14T00:00:00"/>
    <s v="Standard Class"/>
    <s v="Bajo"/>
    <s v="Maryland"/>
    <s v="Bajo"/>
    <x v="8"/>
    <n v="3"/>
    <n v="0"/>
    <n v="70.55"/>
    <n v="70.55"/>
    <n v="9"/>
    <n v="153.36000000000001"/>
    <n v="153.36000000000001"/>
    <n v="17.040000000000003"/>
    <n v="17.040000000000003"/>
    <n v="82.810000000000016"/>
  </r>
  <r>
    <s v="Cosas de Oficina"/>
    <s v="New York City"/>
    <s v="United States"/>
    <s v="Carol Darley"/>
    <s v="Xerox"/>
    <d v="2021-11-06T00:00:00"/>
    <s v="Cerrado"/>
    <s v="CA-2021-144596"/>
    <n v="10011"/>
    <x v="1262"/>
    <x v="3"/>
    <x v="0"/>
    <d v="2021-11-10T00:00:00"/>
    <s v="Standard Class"/>
    <s v="Bajo"/>
    <s v="New York"/>
    <s v="Bajo"/>
    <x v="10"/>
    <n v="3"/>
    <n v="0"/>
    <n v="149.91"/>
    <n v="149.91"/>
    <n v="9"/>
    <n v="318.95999999999998"/>
    <n v="318.95999999999998"/>
    <n v="35.44"/>
    <n v="35.44"/>
    <n v="169.04999999999998"/>
  </r>
  <r>
    <s v="Cosas de Oficina"/>
    <s v="New York City"/>
    <s v="United States"/>
    <s v="John Castell"/>
    <s v="Wirebound"/>
    <d v="2021-04-01T00:00:00"/>
    <s v="Cerrado"/>
    <s v="CA-2021-118360"/>
    <n v="10011"/>
    <x v="971"/>
    <x v="3"/>
    <x v="0"/>
    <d v="2021-04-07T00:00:00"/>
    <s v="Standard Class"/>
    <s v="Bajo"/>
    <s v="New York"/>
    <s v="Bajo"/>
    <x v="10"/>
    <n v="4"/>
    <n v="0"/>
    <n v="19.32"/>
    <n v="19.32"/>
    <n v="9"/>
    <n v="42.93"/>
    <n v="42.93"/>
    <n v="4.7699999999999996"/>
    <n v="4.7699999999999996"/>
    <n v="23.61"/>
  </r>
  <r>
    <s v="Cosas de Oficina"/>
    <s v="New York City"/>
    <s v="United States"/>
    <s v="William Brown"/>
    <s v="Xerox"/>
    <d v="2020-01-15T00:00:00"/>
    <s v="Cerrado"/>
    <s v="CA-2020-137848"/>
    <n v="10011"/>
    <x v="1301"/>
    <x v="3"/>
    <x v="0"/>
    <d v="2020-01-21T00:00:00"/>
    <s v="Standard Class"/>
    <s v="Bajo"/>
    <s v="New York"/>
    <s v="Bajo"/>
    <x v="10"/>
    <n v="4"/>
    <n v="0"/>
    <n v="28.86"/>
    <n v="28.86"/>
    <n v="9"/>
    <n v="60.12"/>
    <n v="60.12"/>
    <n v="6.68"/>
    <n v="6.68"/>
    <n v="31.259999999999998"/>
  </r>
  <r>
    <s v="Cosas de Oficina"/>
    <s v="New York City"/>
    <s v="United States"/>
    <s v="Seth Vernon"/>
    <s v="TOPS"/>
    <d v="2021-09-20T00:00:00"/>
    <s v="Abierto"/>
    <s v="CA-2021-100111"/>
    <n v="10035"/>
    <x v="1428"/>
    <x v="3"/>
    <x v="0"/>
    <d v="2021-09-26T00:00:00"/>
    <s v="Standard Class"/>
    <s v="Bajo"/>
    <s v="New York"/>
    <s v="Bajo"/>
    <x v="10"/>
    <n v="4"/>
    <n v="0"/>
    <n v="18.100000000000001"/>
    <n v="18.100000000000001"/>
    <n v="9"/>
    <n v="38.520000000000003"/>
    <n v="38.520000000000003"/>
    <n v="4.28"/>
    <n v="4.28"/>
    <n v="20.420000000000002"/>
  </r>
  <r>
    <s v="Cosas de Oficina"/>
    <s v="Long Beach"/>
    <s v="United States"/>
    <s v="Joni Wasserman"/>
    <s v="Staples in misc. colors"/>
    <d v="2021-08-07T00:00:00"/>
    <s v="Cerrado"/>
    <s v="CA-2021-117023"/>
    <n v="11561"/>
    <x v="1088"/>
    <x v="3"/>
    <x v="0"/>
    <d v="2021-08-12T00:00:00"/>
    <s v="Standard Class"/>
    <s v="Bajo"/>
    <s v="New York"/>
    <s v="Bajo"/>
    <x v="6"/>
    <n v="3"/>
    <n v="0"/>
    <n v="26.2"/>
    <n v="26.200000000000003"/>
    <n v="10"/>
    <n v="104.8"/>
    <n v="104.8"/>
    <n v="10.48"/>
    <n v="10.48"/>
    <n v="78.599999999999994"/>
  </r>
  <r>
    <s v="Cosas de Oficina"/>
    <s v="Long Beach"/>
    <s v="United States"/>
    <s v="Dianna Vittorini"/>
    <s v="Other"/>
    <d v="2019-05-17T00:00:00"/>
    <s v="Cerrado"/>
    <s v="CA-2019-100251"/>
    <n v="11561"/>
    <x v="365"/>
    <x v="3"/>
    <x v="0"/>
    <d v="2019-05-23T00:00:00"/>
    <s v="Standard Class"/>
    <s v="Bajo"/>
    <s v="New York"/>
    <s v="Bajo"/>
    <x v="2"/>
    <n v="4"/>
    <n v="0"/>
    <n v="15.12"/>
    <n v="15.119999999999997"/>
    <n v="10"/>
    <n v="31.5"/>
    <n v="31.5"/>
    <n v="3.15"/>
    <n v="3.15"/>
    <n v="16.380000000000003"/>
  </r>
  <r>
    <s v="Cosas de Oficina"/>
    <s v="New York City"/>
    <s v="United States"/>
    <s v="Doug Jacobs"/>
    <s v="Kensington"/>
    <d v="2021-12-18T00:00:00"/>
    <s v="Abierto"/>
    <s v="CA-2021-115602"/>
    <n v="10009"/>
    <x v="165"/>
    <x v="3"/>
    <x v="0"/>
    <d v="2021-12-24T00:00:00"/>
    <s v="Standard Class"/>
    <s v="Bajo"/>
    <s v="New York"/>
    <s v="Bajo"/>
    <x v="9"/>
    <n v="4"/>
    <n v="0"/>
    <n v="511.37"/>
    <n v="511.36999999999989"/>
    <n v="13"/>
    <n v="1704.56"/>
    <n v="1704.56"/>
    <n v="131.12"/>
    <n v="131.12"/>
    <n v="1193.19"/>
  </r>
  <r>
    <s v="Cosas de Oficina"/>
    <s v="Cleveland"/>
    <s v="United States"/>
    <s v="Tony Sayre"/>
    <s v="Hoover"/>
    <d v="2020-09-25T00:00:00"/>
    <s v="Abierto"/>
    <s v="CA-2020-113978"/>
    <n v="44105"/>
    <x v="1160"/>
    <x v="3"/>
    <x v="0"/>
    <d v="2020-09-29T00:00:00"/>
    <s v="Standard Class"/>
    <s v="Bajo"/>
    <s v="Ohio"/>
    <s v="Bajo"/>
    <x v="9"/>
    <n v="3"/>
    <n v="0.2"/>
    <n v="17.89"/>
    <n v="89.454999999999984"/>
    <n v="1"/>
    <n v="286.26"/>
    <n v="357.82499999999999"/>
    <n v="357.82499999999999"/>
    <n v="286.26"/>
    <n v="268.37"/>
  </r>
  <r>
    <s v="Cosas de Oficina"/>
    <s v="Marion"/>
    <s v="United States"/>
    <s v="Sung Shariari"/>
    <s v="Newell"/>
    <d v="2018-12-14T00:00:00"/>
    <s v="Cerrado"/>
    <s v="US-2018-123519"/>
    <n v="43302"/>
    <x v="1117"/>
    <x v="3"/>
    <x v="0"/>
    <d v="2018-12-21T00:00:00"/>
    <s v="Standard Class"/>
    <s v="Bajo"/>
    <s v="Ohio"/>
    <s v="Bajo"/>
    <x v="6"/>
    <n v="5"/>
    <n v="0.2"/>
    <n v="0.3"/>
    <n v="0.95499999999999963"/>
    <n v="1"/>
    <n v="2.62"/>
    <n v="3.2749999999999999"/>
    <n v="3.2749999999999999"/>
    <n v="2.62"/>
    <n v="2.3200000000000003"/>
  </r>
  <r>
    <s v="Cosas de Oficina"/>
    <s v="New York City"/>
    <s v="United States"/>
    <s v="Frank Preis"/>
    <s v="Avery"/>
    <d v="2020-04-01T00:00:00"/>
    <s v="Abierto"/>
    <s v="CA-2020-111213"/>
    <n v="10009"/>
    <x v="307"/>
    <x v="3"/>
    <x v="0"/>
    <d v="2020-04-05T00:00:00"/>
    <s v="Standard Class"/>
    <s v="Bajo"/>
    <s v="New York"/>
    <s v="Bajo"/>
    <x v="8"/>
    <n v="3"/>
    <n v="0.2"/>
    <n v="1.1200000000000001"/>
    <n v="2.0175000000000001"/>
    <n v="1"/>
    <n v="3.59"/>
    <n v="4.4874999999999998"/>
    <n v="4.4874999999999998"/>
    <n v="3.59"/>
    <n v="2.4699999999999998"/>
  </r>
  <r>
    <s v="Cosas de Oficina"/>
    <s v="New York City"/>
    <s v="United States"/>
    <s v="Scott Williamson"/>
    <s v="Other"/>
    <d v="2020-11-10T00:00:00"/>
    <s v="Cerrado"/>
    <s v="CA-2020-127761"/>
    <n v="10009"/>
    <x v="249"/>
    <x v="3"/>
    <x v="0"/>
    <d v="2020-11-14T00:00:00"/>
    <s v="Standard Class"/>
    <s v="Bajo"/>
    <s v="New York"/>
    <s v="Bajo"/>
    <x v="8"/>
    <n v="3"/>
    <n v="0.2"/>
    <n v="1.37"/>
    <n v="2.2799999999999998"/>
    <n v="1"/>
    <n v="3.64"/>
    <n v="4.55"/>
    <n v="4.55"/>
    <n v="3.64"/>
    <n v="2.27"/>
  </r>
  <r>
    <s v="Cosas de Oficina"/>
    <s v="New York City"/>
    <s v="United States"/>
    <s v="Cari Schnelling"/>
    <s v="Cardinal"/>
    <d v="2018-06-30T00:00:00"/>
    <s v="Cerrado"/>
    <s v="US-2018-121566"/>
    <n v="10011"/>
    <x v="473"/>
    <x v="3"/>
    <x v="0"/>
    <d v="2018-07-06T00:00:00"/>
    <s v="Standard Class"/>
    <s v="Bajo"/>
    <s v="New York"/>
    <s v="Bajo"/>
    <x v="8"/>
    <n v="4"/>
    <n v="0.2"/>
    <n v="0.84"/>
    <n v="1.5124999999999997"/>
    <n v="1"/>
    <n v="2.69"/>
    <n v="3.3624999999999998"/>
    <n v="3.3624999999999998"/>
    <n v="2.69"/>
    <n v="1.85"/>
  </r>
  <r>
    <s v="Cosas de Oficina"/>
    <s v="New York City"/>
    <s v="United States"/>
    <s v="Jasper Cacioppo"/>
    <s v="Pressboard"/>
    <d v="2018-01-28T00:00:00"/>
    <s v="Cerrado"/>
    <s v="CA-2018-100328"/>
    <n v="10024"/>
    <x v="186"/>
    <x v="3"/>
    <x v="0"/>
    <d v="2018-02-03T00:00:00"/>
    <s v="Standard Class"/>
    <s v="Bajo"/>
    <s v="New York"/>
    <s v="Bajo"/>
    <x v="8"/>
    <n v="4"/>
    <n v="0.2"/>
    <n v="1.33"/>
    <n v="2.3124999999999996"/>
    <n v="1"/>
    <n v="3.93"/>
    <n v="4.9124999999999996"/>
    <n v="4.9124999999999996"/>
    <n v="3.93"/>
    <n v="2.6"/>
  </r>
  <r>
    <s v="Cosas de Oficina"/>
    <s v="New York City"/>
    <s v="United States"/>
    <s v="Toby Swindell"/>
    <s v="Acco"/>
    <d v="2021-05-18T00:00:00"/>
    <s v="Cerrado"/>
    <s v="CA-2021-117863"/>
    <n v="10024"/>
    <x v="536"/>
    <x v="3"/>
    <x v="0"/>
    <d v="2021-05-23T00:00:00"/>
    <s v="Standard Class"/>
    <s v="Bajo"/>
    <s v="New York"/>
    <s v="Bajo"/>
    <x v="8"/>
    <n v="3"/>
    <n v="0.2"/>
    <n v="1.03"/>
    <n v="1.7925"/>
    <n v="1"/>
    <n v="3.05"/>
    <n v="3.8124999999999996"/>
    <n v="3.8124999999999996"/>
    <n v="3.05"/>
    <n v="2.0199999999999996"/>
  </r>
  <r>
    <s v="Cosas de Oficina"/>
    <s v="New York City"/>
    <s v="United States"/>
    <s v="Adam Shillingsburg"/>
    <s v="Cardinal"/>
    <d v="2018-09-22T00:00:00"/>
    <s v="Cerrado"/>
    <s v="CA-2018-156160"/>
    <n v="10035"/>
    <x v="591"/>
    <x v="3"/>
    <x v="0"/>
    <d v="2018-09-29T00:00:00"/>
    <s v="Standard Class"/>
    <s v="Bajo"/>
    <s v="New York"/>
    <s v="Bajo"/>
    <x v="8"/>
    <n v="5"/>
    <n v="0.2"/>
    <n v="1.39"/>
    <n v="2.3849999999999998"/>
    <n v="1"/>
    <n v="3.98"/>
    <n v="4.9749999999999996"/>
    <n v="4.9749999999999996"/>
    <n v="3.98"/>
    <n v="2.59"/>
  </r>
  <r>
    <s v="Cosas de Oficina"/>
    <s v="New York City"/>
    <s v="United States"/>
    <s v="Allen Armold"/>
    <s v="Other"/>
    <d v="2021-12-11T00:00:00"/>
    <s v="Cerrado"/>
    <s v="CA-2021-100230"/>
    <n v="10035"/>
    <x v="440"/>
    <x v="3"/>
    <x v="0"/>
    <d v="2021-12-15T00:00:00"/>
    <s v="Standard Class"/>
    <s v="Bajo"/>
    <s v="New York"/>
    <s v="Bajo"/>
    <x v="8"/>
    <n v="3"/>
    <n v="0.2"/>
    <n v="5.05"/>
    <n v="8.7874999999999979"/>
    <n v="1"/>
    <n v="14.95"/>
    <n v="18.687499999999996"/>
    <n v="18.687499999999996"/>
    <n v="14.95"/>
    <n v="9.8999999999999986"/>
  </r>
  <r>
    <s v="Cosas de Oficina"/>
    <s v="Philadelphia"/>
    <s v="United States"/>
    <s v="Julia West"/>
    <s v="Staple envelope"/>
    <d v="2020-05-09T00:00:00"/>
    <s v="Abierto"/>
    <s v="CA-2020-109176"/>
    <n v="19140"/>
    <x v="153"/>
    <x v="3"/>
    <x v="0"/>
    <d v="2020-05-15T00:00:00"/>
    <s v="Standard Class"/>
    <s v="Bajo"/>
    <s v="Pennsylvania"/>
    <s v="Bajo"/>
    <x v="12"/>
    <n v="4"/>
    <n v="0.2"/>
    <n v="3.5"/>
    <n v="5.8349999999999991"/>
    <n v="1"/>
    <n v="9.34"/>
    <n v="11.674999999999999"/>
    <n v="11.674999999999999"/>
    <n v="9.34"/>
    <n v="5.84"/>
  </r>
  <r>
    <s v="Cosas de Oficina"/>
    <s v="Philadelphia"/>
    <s v="United States"/>
    <s v="Dorothy Dickinson"/>
    <s v="Avery"/>
    <d v="2021-07-25T00:00:00"/>
    <s v="Cerrado"/>
    <s v="CA-2021-125640"/>
    <n v="19134"/>
    <x v="1354"/>
    <x v="3"/>
    <x v="0"/>
    <d v="2021-07-29T00:00:00"/>
    <s v="Standard Class"/>
    <s v="Bajo"/>
    <s v="Pennsylvania"/>
    <s v="Bajo"/>
    <x v="2"/>
    <n v="3"/>
    <n v="0.2"/>
    <n v="1.07"/>
    <n v="1.8949999999999996"/>
    <n v="1"/>
    <n v="3.3"/>
    <n v="4.1249999999999991"/>
    <n v="4.1249999999999991"/>
    <n v="3.3"/>
    <n v="2.2299999999999995"/>
  </r>
  <r>
    <s v="Cosas de Oficina"/>
    <s v="Cleveland"/>
    <s v="United States"/>
    <s v="Darren Powers"/>
    <s v="Xerox"/>
    <d v="2021-05-14T00:00:00"/>
    <s v="Cerrado"/>
    <s v="US-2021-154872"/>
    <n v="44105"/>
    <x v="997"/>
    <x v="3"/>
    <x v="0"/>
    <d v="2021-05-18T00:00:00"/>
    <s v="Standard Class"/>
    <s v="Bajo"/>
    <s v="Ohio"/>
    <s v="Bajo"/>
    <x v="10"/>
    <n v="3"/>
    <n v="0.2"/>
    <n v="7.75"/>
    <n v="13.945"/>
    <n v="1"/>
    <n v="24.78"/>
    <n v="30.975000000000001"/>
    <n v="30.975000000000001"/>
    <n v="24.78"/>
    <n v="17.03"/>
  </r>
  <r>
    <s v="Cosas de Oficina"/>
    <s v="Fairfield"/>
    <s v="United States"/>
    <s v="Cari Schnelling"/>
    <s v="Wirebound"/>
    <d v="2021-07-12T00:00:00"/>
    <s v="Cerrado"/>
    <s v="CA-2021-106047"/>
    <n v="45014"/>
    <x v="971"/>
    <x v="3"/>
    <x v="0"/>
    <d v="2021-07-18T00:00:00"/>
    <s v="Standard Class"/>
    <s v="Bajo"/>
    <s v="Ohio"/>
    <s v="Bajo"/>
    <x v="10"/>
    <n v="4"/>
    <n v="0.2"/>
    <n v="1.19"/>
    <n v="2.1449999999999996"/>
    <n v="1"/>
    <n v="3.82"/>
    <n v="4.7749999999999995"/>
    <n v="4.7749999999999995"/>
    <n v="3.82"/>
    <n v="2.63"/>
  </r>
  <r>
    <s v="Cosas de Oficina"/>
    <s v="Philadelphia"/>
    <s v="United States"/>
    <s v="Chloris Kastensmidt"/>
    <s v="Southworth"/>
    <d v="2019-03-28T00:00:00"/>
    <s v="Cerrado"/>
    <s v="CA-2019-135363"/>
    <n v="19120"/>
    <x v="1429"/>
    <x v="3"/>
    <x v="0"/>
    <d v="2019-04-02T00:00:00"/>
    <s v="Standard Class"/>
    <s v="Bajo"/>
    <s v="Pennsylvania"/>
    <s v="Bajo"/>
    <x v="10"/>
    <n v="3"/>
    <n v="0.2"/>
    <n v="1.7"/>
    <n v="3.0075000000000003"/>
    <n v="1"/>
    <n v="5.23"/>
    <n v="6.5375000000000005"/>
    <n v="6.5375000000000005"/>
    <n v="5.23"/>
    <n v="3.5300000000000002"/>
  </r>
  <r>
    <s v="Cosas de Oficina"/>
    <s v="Philadelphia"/>
    <s v="United States"/>
    <s v="Carlos Soltero"/>
    <s v="SAFCO"/>
    <d v="2018-11-18T00:00:00"/>
    <s v="Cerrado"/>
    <s v="US-2018-159926"/>
    <n v="19140"/>
    <x v="82"/>
    <x v="3"/>
    <x v="0"/>
    <d v="2018-11-22T00:00:00"/>
    <s v="Standard Class"/>
    <s v="Bajo"/>
    <s v="Pennsylvania"/>
    <s v="Bajo"/>
    <x v="4"/>
    <n v="3"/>
    <n v="0.2"/>
    <n v="-16.32"/>
    <n v="2.8774999999999835"/>
    <n v="1"/>
    <n v="76.790000000000006"/>
    <n v="95.987499999999997"/>
    <n v="95.987499999999997"/>
    <n v="76.790000000000006"/>
    <n v="93.110000000000014"/>
  </r>
  <r>
    <s v="Cosas de Oficina"/>
    <s v="Columbus"/>
    <s v="United States"/>
    <s v="Beth Paige"/>
    <s v="Kensington"/>
    <d v="2021-12-18T00:00:00"/>
    <s v="Abierto"/>
    <s v="CA-2021-156664"/>
    <n v="43229"/>
    <x v="722"/>
    <x v="3"/>
    <x v="0"/>
    <d v="2021-12-23T00:00:00"/>
    <s v="Standard Class"/>
    <s v="Bajo"/>
    <s v="Ohio"/>
    <s v="Bajo"/>
    <x v="9"/>
    <n v="3"/>
    <n v="0.2"/>
    <n v="13.01"/>
    <n v="45.537500000000009"/>
    <n v="2"/>
    <n v="130.11000000000001"/>
    <n v="162.63750000000002"/>
    <n v="81.318750000000009"/>
    <n v="65.055000000000007"/>
    <n v="117.10000000000001"/>
  </r>
  <r>
    <s v="Cosas de Oficina"/>
    <s v="Parma"/>
    <s v="United States"/>
    <s v="Susan Pistek"/>
    <s v="Holmes"/>
    <d v="2020-11-12T00:00:00"/>
    <s v="Cerrado"/>
    <s v="CA-2020-124590"/>
    <n v="44134"/>
    <x v="14"/>
    <x v="3"/>
    <x v="0"/>
    <d v="2020-11-16T00:00:00"/>
    <s v="Standard Class"/>
    <s v="Bajo"/>
    <s v="Ohio"/>
    <s v="Bajo"/>
    <x v="9"/>
    <n v="3"/>
    <n v="0.2"/>
    <n v="33.03"/>
    <n v="60.554999999999978"/>
    <n v="2"/>
    <n v="110.1"/>
    <n v="137.62499999999997"/>
    <n v="68.812499999999986"/>
    <n v="55.05"/>
    <n v="77.069999999999993"/>
  </r>
  <r>
    <s v="Cosas de Oficina"/>
    <s v="Philadelphia"/>
    <s v="United States"/>
    <s v="Natalie Webber"/>
    <s v="FelBajoes"/>
    <d v="2018-06-21T00:00:00"/>
    <s v="Cerrado"/>
    <s v="CA-2018-138317"/>
    <n v="19120"/>
    <x v="1056"/>
    <x v="3"/>
    <x v="0"/>
    <d v="2018-06-25T00:00:00"/>
    <s v="Standard Class"/>
    <s v="Bajo"/>
    <s v="Pennsylvania"/>
    <s v="Bajo"/>
    <x v="9"/>
    <n v="3"/>
    <n v="0.2"/>
    <n v="3.89"/>
    <n v="14.994999999999997"/>
    <n v="2"/>
    <n v="44.42"/>
    <n v="55.524999999999999"/>
    <n v="27.762499999999999"/>
    <n v="22.21"/>
    <n v="40.53"/>
  </r>
  <r>
    <s v="Cosas de Oficina"/>
    <s v="Philadelphia"/>
    <s v="United States"/>
    <s v="Resi Pölking"/>
    <s v="Hoover"/>
    <d v="2019-03-01T00:00:00"/>
    <s v="Cerrado"/>
    <s v="CA-2019-133494"/>
    <n v="19120"/>
    <x v="1045"/>
    <x v="3"/>
    <x v="0"/>
    <d v="2019-03-05T00:00:00"/>
    <s v="Standard Class"/>
    <s v="Bajo"/>
    <s v="Pennsylvania"/>
    <s v="Bajo"/>
    <x v="9"/>
    <n v="3"/>
    <n v="0.2"/>
    <n v="0.44"/>
    <n v="1.3274999999999992"/>
    <n v="2"/>
    <n v="3.55"/>
    <n v="4.4374999999999991"/>
    <n v="2.2187499999999996"/>
    <n v="1.7749999999999999"/>
    <n v="3.11"/>
  </r>
  <r>
    <s v="Cosas de Oficina"/>
    <s v="Philadelphia"/>
    <s v="United States"/>
    <s v="Maureen Gnade"/>
    <s v="Holmes"/>
    <d v="2018-12-26T00:00:00"/>
    <s v="Cerrado"/>
    <s v="CA-2018-139598"/>
    <n v="19134"/>
    <x v="1430"/>
    <x v="3"/>
    <x v="0"/>
    <d v="2018-12-31T00:00:00"/>
    <s v="Standard Class"/>
    <s v="Bajo"/>
    <s v="Pennsylvania"/>
    <s v="Bajo"/>
    <x v="9"/>
    <n v="3"/>
    <n v="0.2"/>
    <n v="5.63"/>
    <n v="14.294999999999998"/>
    <n v="2"/>
    <n v="34.659999999999997"/>
    <n v="43.324999999999996"/>
    <n v="21.662499999999998"/>
    <n v="17.329999999999998"/>
    <n v="29.029999999999998"/>
  </r>
  <r>
    <s v="Cosas de Oficina"/>
    <s v="Philadelphia"/>
    <s v="United States"/>
    <s v="Maureen Gnade"/>
    <s v="Tripp Lite"/>
    <d v="2018-12-26T00:00:00"/>
    <s v="Cerrado"/>
    <s v="CA-2018-139598"/>
    <n v="19134"/>
    <x v="543"/>
    <x v="3"/>
    <x v="0"/>
    <d v="2018-12-31T00:00:00"/>
    <s v="Standard Class"/>
    <s v="Bajo"/>
    <s v="Pennsylvania"/>
    <s v="Bajo"/>
    <x v="9"/>
    <n v="3"/>
    <n v="0.2"/>
    <n v="8.16"/>
    <n v="28.547499999999985"/>
    <n v="2"/>
    <n v="81.55"/>
    <n v="101.93749999999999"/>
    <n v="50.968749999999993"/>
    <n v="40.774999999999999"/>
    <n v="73.39"/>
  </r>
  <r>
    <s v="Cosas de Oficina"/>
    <s v="Philadelphia"/>
    <s v="United States"/>
    <s v="Stewart Visinsky"/>
    <s v="Holmes"/>
    <d v="2019-05-03T00:00:00"/>
    <s v="Cerrado"/>
    <s v="CA-2019-112130"/>
    <n v="19140"/>
    <x v="667"/>
    <x v="3"/>
    <x v="0"/>
    <d v="2019-05-07T00:00:00"/>
    <s v="Standard Class"/>
    <s v="Bajo"/>
    <s v="Pennsylvania"/>
    <s v="Bajo"/>
    <x v="9"/>
    <n v="3"/>
    <n v="0.2"/>
    <n v="6.52"/>
    <n v="12.444999999999997"/>
    <n v="2"/>
    <n v="23.7"/>
    <n v="29.624999999999996"/>
    <n v="14.812499999999998"/>
    <n v="11.85"/>
    <n v="17.18"/>
  </r>
  <r>
    <s v="Cosas de Oficina"/>
    <s v="Columbus"/>
    <s v="United States"/>
    <s v="Jim Karlsson"/>
    <s v="Other"/>
    <d v="2018-08-19T00:00:00"/>
    <s v="Cerrado"/>
    <s v="CA-2018-121727"/>
    <n v="43229"/>
    <x v="87"/>
    <x v="3"/>
    <x v="0"/>
    <d v="2018-08-24T00:00:00"/>
    <s v="Standard Class"/>
    <s v="Bajo"/>
    <s v="Ohio"/>
    <s v="Bajo"/>
    <x v="6"/>
    <n v="3"/>
    <n v="0.2"/>
    <n v="1.74"/>
    <n v="4.42"/>
    <n v="2"/>
    <n v="10.72"/>
    <n v="13.4"/>
    <n v="6.7"/>
    <n v="5.36"/>
    <n v="8.98"/>
  </r>
  <r>
    <s v="Cosas de Oficina"/>
    <s v="Parma"/>
    <s v="United States"/>
    <s v="Shui Tom"/>
    <s v="Newell"/>
    <d v="2021-06-20T00:00:00"/>
    <s v="Abierto"/>
    <s v="CA-2021-106852"/>
    <n v="44134"/>
    <x v="1117"/>
    <x v="3"/>
    <x v="0"/>
    <d v="2021-06-27T00:00:00"/>
    <s v="Standard Class"/>
    <s v="Bajo"/>
    <s v="Ohio"/>
    <s v="Bajo"/>
    <x v="6"/>
    <n v="5"/>
    <n v="0.2"/>
    <n v="0.59"/>
    <n v="1.9024999999999999"/>
    <n v="2"/>
    <n v="5.25"/>
    <n v="6.5625"/>
    <n v="3.28125"/>
    <n v="2.625"/>
    <n v="4.66"/>
  </r>
  <r>
    <s v="Cosas de Oficina"/>
    <s v="Allentown"/>
    <s v="United States"/>
    <s v="Caroline Jumper"/>
    <s v="Other"/>
    <d v="2020-07-22T00:00:00"/>
    <s v="Cerrado"/>
    <s v="CA-2020-122392"/>
    <n v="18103"/>
    <x v="1431"/>
    <x v="3"/>
    <x v="0"/>
    <d v="2020-07-27T00:00:00"/>
    <s v="Standard Class"/>
    <s v="Bajo"/>
    <s v="Pennsylvania"/>
    <s v="Bajo"/>
    <x v="6"/>
    <n v="3"/>
    <n v="0.2"/>
    <n v="0.36"/>
    <n v="1.4"/>
    <n v="2"/>
    <n v="4.16"/>
    <n v="5.2"/>
    <n v="2.6"/>
    <n v="2.08"/>
    <n v="3.8000000000000003"/>
  </r>
  <r>
    <s v="Cosas de Oficina"/>
    <s v="Philadelphia"/>
    <s v="United States"/>
    <s v="Shui Tom"/>
    <s v="Boston"/>
    <d v="2018-07-14T00:00:00"/>
    <s v="Abierto"/>
    <s v="CA-2018-164182"/>
    <n v="19140"/>
    <x v="996"/>
    <x v="3"/>
    <x v="0"/>
    <d v="2018-07-18T00:00:00"/>
    <s v="Standard Class"/>
    <s v="Bajo"/>
    <s v="Pennsylvania"/>
    <s v="Bajo"/>
    <x v="6"/>
    <n v="3"/>
    <n v="0.2"/>
    <n v="4.68"/>
    <n v="15.074999999999996"/>
    <n v="2"/>
    <n v="41.58"/>
    <n v="51.974999999999994"/>
    <n v="25.987499999999997"/>
    <n v="20.79"/>
    <n v="36.9"/>
  </r>
  <r>
    <s v="Cosas de Oficina"/>
    <s v="Philadelphia"/>
    <s v="United States"/>
    <s v="Stewart Visinsky"/>
    <s v="Sanford"/>
    <d v="2019-05-03T00:00:00"/>
    <s v="Cerrado"/>
    <s v="CA-2019-112130"/>
    <n v="19140"/>
    <x v="725"/>
    <x v="3"/>
    <x v="0"/>
    <d v="2019-05-07T00:00:00"/>
    <s v="Standard Class"/>
    <s v="Bajo"/>
    <s v="Pennsylvania"/>
    <s v="Bajo"/>
    <x v="6"/>
    <n v="3"/>
    <n v="0.2"/>
    <n v="14.23"/>
    <n v="29.204999999999998"/>
    <n v="2"/>
    <n v="59.9"/>
    <n v="74.875"/>
    <n v="37.4375"/>
    <n v="29.95"/>
    <n v="45.67"/>
  </r>
  <r>
    <s v="Cosas de Oficina"/>
    <s v="Long Beach"/>
    <s v="United States"/>
    <s v="Clay Ludtke"/>
    <s v="GBC"/>
    <d v="2020-09-14T00:00:00"/>
    <s v="Abierto"/>
    <s v="CA-2020-153178"/>
    <n v="11561"/>
    <x v="1295"/>
    <x v="3"/>
    <x v="0"/>
    <d v="2020-09-18T00:00:00"/>
    <s v="Standard Class"/>
    <s v="Bajo"/>
    <s v="New York"/>
    <s v="Bajo"/>
    <x v="8"/>
    <n v="3"/>
    <n v="0.2"/>
    <n v="252.59"/>
    <n v="420.98249999999996"/>
    <n v="2"/>
    <n v="673.57"/>
    <n v="841.96249999999998"/>
    <n v="420.98124999999999"/>
    <n v="336.78500000000003"/>
    <n v="420.98"/>
  </r>
  <r>
    <s v="Cosas de Oficina"/>
    <s v="Long Beach"/>
    <s v="United States"/>
    <s v="Rick Duston"/>
    <s v="Other"/>
    <d v="2018-06-08T00:00:00"/>
    <s v="Abierto"/>
    <s v="CA-2018-108147"/>
    <n v="11561"/>
    <x v="1345"/>
    <x v="3"/>
    <x v="0"/>
    <d v="2018-06-13T00:00:00"/>
    <s v="Standard Class"/>
    <s v="Bajo"/>
    <s v="New York"/>
    <s v="Bajo"/>
    <x v="8"/>
    <n v="3"/>
    <n v="0.2"/>
    <n v="25.68"/>
    <n v="42.79999999999999"/>
    <n v="2"/>
    <n v="68.48"/>
    <n v="85.6"/>
    <n v="42.8"/>
    <n v="34.24"/>
    <n v="42.800000000000004"/>
  </r>
  <r>
    <s v="Cosas de Oficina"/>
    <s v="New Rochelle"/>
    <s v="United States"/>
    <s v="Jack Lebron"/>
    <s v="Cardinal"/>
    <d v="2018-07-18T00:00:00"/>
    <s v="Abierto"/>
    <s v="CA-2018-138198"/>
    <n v="10801"/>
    <x v="530"/>
    <x v="3"/>
    <x v="0"/>
    <d v="2018-07-23T00:00:00"/>
    <s v="Standard Class"/>
    <s v="Bajo"/>
    <s v="New York"/>
    <s v="Bajo"/>
    <x v="8"/>
    <n v="3"/>
    <n v="0.2"/>
    <n v="4.5199999999999996"/>
    <n v="7.9949999999999992"/>
    <n v="2"/>
    <n v="13.9"/>
    <n v="17.375"/>
    <n v="8.6875"/>
    <n v="6.95"/>
    <n v="9.3800000000000008"/>
  </r>
  <r>
    <s v="Cosas de Oficina"/>
    <s v="New York City"/>
    <s v="United States"/>
    <s v="Chuck Sachs"/>
    <s v="Other"/>
    <d v="2021-12-03T00:00:00"/>
    <s v="Abierto"/>
    <s v="CA-2021-148691"/>
    <n v="10009"/>
    <x v="1207"/>
    <x v="3"/>
    <x v="0"/>
    <d v="2021-12-09T00:00:00"/>
    <s v="Standard Class"/>
    <s v="Bajo"/>
    <s v="New York"/>
    <s v="Bajo"/>
    <x v="8"/>
    <n v="4"/>
    <n v="0.2"/>
    <n v="5.12"/>
    <n v="8.7749999999999986"/>
    <n v="2"/>
    <n v="14.62"/>
    <n v="18.274999999999999"/>
    <n v="9.1374999999999993"/>
    <n v="7.31"/>
    <n v="9.5"/>
  </r>
  <r>
    <s v="Cosas de Oficina"/>
    <s v="New York City"/>
    <s v="United States"/>
    <s v="Lena Hernandez"/>
    <s v="Wilson Jones"/>
    <d v="2018-09-01T00:00:00"/>
    <s v="Cerrado"/>
    <s v="CA-2018-109855"/>
    <n v="10009"/>
    <x v="707"/>
    <x v="3"/>
    <x v="0"/>
    <d v="2018-09-05T00:00:00"/>
    <s v="Standard Class"/>
    <s v="Bajo"/>
    <s v="New York"/>
    <s v="Bajo"/>
    <x v="8"/>
    <n v="3"/>
    <n v="0.2"/>
    <n v="8.31"/>
    <n v="14.244999999999999"/>
    <n v="2"/>
    <n v="23.74"/>
    <n v="29.674999999999997"/>
    <n v="14.837499999999999"/>
    <n v="11.87"/>
    <n v="15.429999999999998"/>
  </r>
  <r>
    <s v="Cosas de Oficina"/>
    <s v="New York City"/>
    <s v="United States"/>
    <s v="Speros Goranitis"/>
    <s v="Acco"/>
    <d v="2018-11-03T00:00:00"/>
    <s v="Cerrado"/>
    <s v="CA-2018-121573"/>
    <n v="10009"/>
    <x v="696"/>
    <x v="3"/>
    <x v="0"/>
    <d v="2018-11-07T00:00:00"/>
    <s v="Standard Class"/>
    <s v="Bajo"/>
    <s v="New York"/>
    <s v="Bajo"/>
    <x v="8"/>
    <n v="3"/>
    <n v="0.2"/>
    <n v="2.85"/>
    <n v="4.8149999999999995"/>
    <n v="2"/>
    <n v="7.86"/>
    <n v="9.8249999999999993"/>
    <n v="4.9124999999999996"/>
    <n v="3.93"/>
    <n v="5.01"/>
  </r>
  <r>
    <s v="Cosas de Oficina"/>
    <s v="New York City"/>
    <s v="United States"/>
    <s v="Speros Goranitis"/>
    <s v="Other"/>
    <d v="2018-11-03T00:00:00"/>
    <s v="Cerrado"/>
    <s v="CA-2018-121573"/>
    <n v="10009"/>
    <x v="1063"/>
    <x v="3"/>
    <x v="0"/>
    <d v="2018-11-07T00:00:00"/>
    <s v="Standard Class"/>
    <s v="Bajo"/>
    <s v="New York"/>
    <s v="Bajo"/>
    <x v="8"/>
    <n v="3"/>
    <n v="0.2"/>
    <n v="18.34"/>
    <n v="30.564999999999994"/>
    <n v="2"/>
    <n v="48.9"/>
    <n v="61.124999999999993"/>
    <n v="30.562499999999996"/>
    <n v="24.45"/>
    <n v="30.56"/>
  </r>
  <r>
    <s v="Cosas de Oficina"/>
    <s v="New York City"/>
    <s v="United States"/>
    <s v="Ben Wallace"/>
    <s v="Other"/>
    <d v="2020-10-27T00:00:00"/>
    <s v="Abierto"/>
    <s v="CA-2020-116596"/>
    <n v="10011"/>
    <x v="525"/>
    <x v="3"/>
    <x v="0"/>
    <d v="2020-10-31T00:00:00"/>
    <s v="Standard Class"/>
    <s v="Bajo"/>
    <s v="New York"/>
    <s v="Bajo"/>
    <x v="8"/>
    <n v="3"/>
    <n v="0.2"/>
    <n v="3.28"/>
    <n v="5.7124999999999986"/>
    <n v="2"/>
    <n v="9.73"/>
    <n v="12.1625"/>
    <n v="6.0812499999999998"/>
    <n v="4.8650000000000002"/>
    <n v="6.4500000000000011"/>
  </r>
  <r>
    <s v="Cosas de Oficina"/>
    <s v="New York City"/>
    <s v="United States"/>
    <s v="Giulietta Baptist"/>
    <s v="Other"/>
    <d v="2020-03-08T00:00:00"/>
    <s v="Cerrado"/>
    <s v="CA-2020-137337"/>
    <n v="10011"/>
    <x v="1336"/>
    <x v="3"/>
    <x v="0"/>
    <d v="2020-03-12T00:00:00"/>
    <s v="Standard Class"/>
    <s v="Bajo"/>
    <s v="New York"/>
    <s v="Bajo"/>
    <x v="8"/>
    <n v="3"/>
    <n v="0.2"/>
    <n v="22.57"/>
    <n v="39.934999999999995"/>
    <n v="2"/>
    <n v="69.459999999999994"/>
    <n v="86.824999999999989"/>
    <n v="43.412499999999994"/>
    <n v="34.729999999999997"/>
    <n v="46.889999999999993"/>
  </r>
  <r>
    <s v="Cosas de Oficina"/>
    <s v="New York City"/>
    <s v="United States"/>
    <s v="John Lee"/>
    <s v="Other"/>
    <d v="2020-04-30T00:00:00"/>
    <s v="Abierto"/>
    <s v="CA-2020-154788"/>
    <n v="10011"/>
    <x v="308"/>
    <x v="3"/>
    <x v="0"/>
    <d v="2020-05-04T00:00:00"/>
    <s v="Standard Class"/>
    <s v="Bajo"/>
    <s v="New York"/>
    <s v="Bajo"/>
    <x v="8"/>
    <n v="3"/>
    <n v="0.2"/>
    <n v="2.8"/>
    <n v="4.7274999999999991"/>
    <n v="2"/>
    <n v="7.71"/>
    <n v="9.6374999999999993"/>
    <n v="4.8187499999999996"/>
    <n v="3.855"/>
    <n v="4.91"/>
  </r>
  <r>
    <s v="Cosas de Oficina"/>
    <s v="New York City"/>
    <s v="United States"/>
    <s v="Pete Kriz"/>
    <s v="Acco"/>
    <d v="2020-12-14T00:00:00"/>
    <s v="Abierto"/>
    <s v="CA-2020-129126"/>
    <n v="10011"/>
    <x v="999"/>
    <x v="3"/>
    <x v="0"/>
    <d v="2020-12-19T00:00:00"/>
    <s v="Standard Class"/>
    <s v="Bajo"/>
    <s v="New York"/>
    <s v="Bajo"/>
    <x v="8"/>
    <n v="3"/>
    <n v="0.2"/>
    <n v="7.8"/>
    <n v="13.579999999999998"/>
    <n v="2"/>
    <n v="23.12"/>
    <n v="28.9"/>
    <n v="14.45"/>
    <n v="11.56"/>
    <n v="15.32"/>
  </r>
  <r>
    <s v="Cosas de Oficina"/>
    <s v="New York City"/>
    <s v="United States"/>
    <s v="Evan Henry"/>
    <s v="Ibico"/>
    <d v="2020-04-04T00:00:00"/>
    <s v="Abierto"/>
    <s v="CA-2020-167115"/>
    <n v="10035"/>
    <x v="974"/>
    <x v="3"/>
    <x v="0"/>
    <d v="2020-04-09T00:00:00"/>
    <s v="Standard Class"/>
    <s v="Bajo"/>
    <s v="New York"/>
    <s v="Bajo"/>
    <x v="8"/>
    <n v="3"/>
    <n v="0.2"/>
    <n v="184"/>
    <n v="331.19499999999994"/>
    <n v="2"/>
    <n v="588.78"/>
    <n v="735.97499999999991"/>
    <n v="367.98749999999995"/>
    <n v="294.39"/>
    <n v="404.78"/>
  </r>
  <r>
    <s v="Cosas de Oficina"/>
    <s v="New York City"/>
    <s v="United States"/>
    <s v="Frank Olsen"/>
    <s v="3M"/>
    <d v="2021-11-14T00:00:00"/>
    <s v="Abierto"/>
    <s v="CA-2021-106943"/>
    <n v="10035"/>
    <x v="1070"/>
    <x v="3"/>
    <x v="0"/>
    <d v="2021-11-19T00:00:00"/>
    <s v="Standard Class"/>
    <s v="Bajo"/>
    <s v="New York"/>
    <s v="Bajo"/>
    <x v="8"/>
    <n v="3"/>
    <n v="0.2"/>
    <n v="3.02"/>
    <n v="5.18"/>
    <n v="2"/>
    <n v="8.64"/>
    <n v="10.8"/>
    <n v="5.4"/>
    <n v="4.32"/>
    <n v="5.620000000000001"/>
  </r>
  <r>
    <s v="Cosas de Oficina"/>
    <s v="New York City"/>
    <s v="United States"/>
    <s v="Katherine Ducich"/>
    <s v="ACCOHIDE"/>
    <d v="2019-11-19T00:00:00"/>
    <s v="Cerrado"/>
    <s v="CA-2019-145814"/>
    <n v="10035"/>
    <x v="1184"/>
    <x v="3"/>
    <x v="0"/>
    <d v="2019-11-24T00:00:00"/>
    <s v="Standard Class"/>
    <s v="Bajo"/>
    <s v="New York"/>
    <s v="Bajo"/>
    <x v="8"/>
    <n v="3"/>
    <n v="0.2"/>
    <n v="2.2400000000000002"/>
    <n v="3.7350000000000003"/>
    <n v="2"/>
    <n v="5.98"/>
    <n v="7.4750000000000005"/>
    <n v="3.7375000000000003"/>
    <n v="2.99"/>
    <n v="3.74"/>
  </r>
  <r>
    <s v="Cosas de Oficina"/>
    <s v="New York City"/>
    <s v="United States"/>
    <s v="Kunst Miller"/>
    <s v="Wilson Jones"/>
    <d v="2020-04-19T00:00:00"/>
    <s v="Cerrado"/>
    <s v="CA-2020-109666"/>
    <n v="10035"/>
    <x v="1259"/>
    <x v="3"/>
    <x v="0"/>
    <d v="2020-04-26T00:00:00"/>
    <s v="Standard Class"/>
    <s v="Bajo"/>
    <s v="New York"/>
    <s v="Bajo"/>
    <x v="8"/>
    <n v="5"/>
    <n v="0.2"/>
    <n v="3.25"/>
    <n v="5.5699999999999985"/>
    <n v="2"/>
    <n v="9.2799999999999994"/>
    <n v="11.599999999999998"/>
    <n v="5.7999999999999989"/>
    <n v="4.6399999999999997"/>
    <n v="6.0299999999999994"/>
  </r>
  <r>
    <s v="Cosas de Oficina"/>
    <s v="New York City"/>
    <s v="United States"/>
    <s v="Lena Creighton"/>
    <s v="GBC"/>
    <d v="2020-12-22T00:00:00"/>
    <s v="Cerrado"/>
    <s v="CA-2020-103359"/>
    <n v="10035"/>
    <x v="1037"/>
    <x v="3"/>
    <x v="0"/>
    <d v="2020-12-26T00:00:00"/>
    <s v="Standard Class"/>
    <s v="Bajo"/>
    <s v="New York"/>
    <s v="Bajo"/>
    <x v="8"/>
    <n v="3"/>
    <n v="0.2"/>
    <n v="8.9499999999999993"/>
    <n v="15.344999999999999"/>
    <n v="2"/>
    <n v="25.58"/>
    <n v="31.974999999999998"/>
    <n v="15.987499999999999"/>
    <n v="12.79"/>
    <n v="16.63"/>
  </r>
  <r>
    <s v="Cosas de Oficina"/>
    <s v="Rochester"/>
    <s v="United States"/>
    <s v="Maxwell Schwartz"/>
    <s v="Acco"/>
    <d v="2019-05-28T00:00:00"/>
    <s v="Cerrado"/>
    <s v="CA-2019-135020"/>
    <n v="14609"/>
    <x v="536"/>
    <x v="3"/>
    <x v="0"/>
    <d v="2019-06-02T00:00:00"/>
    <s v="Standard Class"/>
    <s v="Bajo"/>
    <s v="New York"/>
    <s v="Bajo"/>
    <x v="8"/>
    <n v="3"/>
    <n v="0.2"/>
    <n v="2.06"/>
    <n v="3.585"/>
    <n v="2"/>
    <n v="6.1"/>
    <n v="7.6249999999999991"/>
    <n v="3.8124999999999996"/>
    <n v="3.05"/>
    <n v="4.0399999999999991"/>
  </r>
  <r>
    <s v="Cosas de Oficina"/>
    <s v="Rochester"/>
    <s v="United States"/>
    <s v="Shaun Weien"/>
    <s v="GBC"/>
    <d v="2019-06-22T00:00:00"/>
    <s v="Abierto"/>
    <s v="CA-2019-153423"/>
    <n v="14609"/>
    <x v="692"/>
    <x v="3"/>
    <x v="0"/>
    <d v="2019-06-27T00:00:00"/>
    <s v="Standard Class"/>
    <s v="Bajo"/>
    <s v="New York"/>
    <s v="Bajo"/>
    <x v="8"/>
    <n v="3"/>
    <n v="0.2"/>
    <n v="456.59"/>
    <n v="760.98249999999985"/>
    <n v="2"/>
    <n v="1217.57"/>
    <n v="1521.9624999999999"/>
    <n v="760.98124999999993"/>
    <n v="608.78499999999997"/>
    <n v="760.98"/>
  </r>
  <r>
    <s v="Cosas de Oficina"/>
    <s v="Philadelphia"/>
    <s v="United States"/>
    <s v="Philip Brown"/>
    <s v="Peel &amp; Seel"/>
    <d v="2019-06-16T00:00:00"/>
    <s v="Cerrado"/>
    <s v="CA-2019-167269"/>
    <n v="19134"/>
    <x v="1315"/>
    <x v="3"/>
    <x v="0"/>
    <d v="2019-06-20T00:00:00"/>
    <s v="Standard Class"/>
    <s v="Bajo"/>
    <s v="Pennsylvania"/>
    <s v="Bajo"/>
    <x v="12"/>
    <n v="3"/>
    <n v="0.2"/>
    <n v="2.17"/>
    <n v="3.7224999999999993"/>
    <n v="2"/>
    <n v="6.21"/>
    <n v="7.7624999999999993"/>
    <n v="3.8812499999999996"/>
    <n v="3.105"/>
    <n v="4.04"/>
  </r>
  <r>
    <s v="Cosas de Oficina"/>
    <s v="Columbus"/>
    <s v="United States"/>
    <s v="Eugene Barchas"/>
    <s v="Other"/>
    <d v="2019-11-28T00:00:00"/>
    <s v="Cerrado"/>
    <s v="CA-2019-111612"/>
    <n v="43229"/>
    <x v="128"/>
    <x v="3"/>
    <x v="0"/>
    <d v="2019-12-02T00:00:00"/>
    <s v="Standard Class"/>
    <s v="Bajo"/>
    <s v="Ohio"/>
    <s v="Bajo"/>
    <x v="13"/>
    <n v="3"/>
    <n v="0.2"/>
    <n v="0.56000000000000005"/>
    <n v="1.3125"/>
    <n v="2"/>
    <n v="3.01"/>
    <n v="3.7624999999999997"/>
    <n v="1.8812499999999999"/>
    <n v="1.5049999999999999"/>
    <n v="2.4499999999999997"/>
  </r>
  <r>
    <s v="Cosas de Oficina"/>
    <s v="Philadelphia"/>
    <s v="United States"/>
    <s v="Brian DeCherney"/>
    <s v="Other"/>
    <d v="2020-03-08T00:00:00"/>
    <s v="Cerrado"/>
    <s v="CA-2020-111976"/>
    <n v="19120"/>
    <x v="1031"/>
    <x v="3"/>
    <x v="0"/>
    <d v="2020-03-12T00:00:00"/>
    <s v="Standard Class"/>
    <s v="Bajo"/>
    <s v="Pennsylvania"/>
    <s v="Bajo"/>
    <x v="13"/>
    <n v="3"/>
    <n v="0.2"/>
    <n v="-1.35"/>
    <n v="0.14500000000000046"/>
    <n v="2"/>
    <n v="5.98"/>
    <n v="7.4750000000000005"/>
    <n v="3.7375000000000003"/>
    <n v="2.99"/>
    <n v="7.33"/>
  </r>
  <r>
    <s v="Cosas de Oficina"/>
    <s v="Cincinnati"/>
    <s v="United States"/>
    <s v="Jonathan Howell"/>
    <s v="Avery"/>
    <d v="2021-05-12T00:00:00"/>
    <s v="Cerrado"/>
    <s v="CA-2021-152226"/>
    <n v="45231"/>
    <x v="1064"/>
    <x v="3"/>
    <x v="0"/>
    <d v="2021-05-16T00:00:00"/>
    <s v="Standard Class"/>
    <s v="Bajo"/>
    <s v="Ohio"/>
    <s v="Bajo"/>
    <x v="2"/>
    <n v="3"/>
    <n v="0.2"/>
    <n v="1.99"/>
    <n v="3.4649999999999999"/>
    <n v="2"/>
    <n v="5.9"/>
    <n v="7.375"/>
    <n v="3.6875"/>
    <n v="2.95"/>
    <n v="3.91"/>
  </r>
  <r>
    <s v="Cosas de Oficina"/>
    <s v="Cleveland"/>
    <s v="United States"/>
    <s v="Darren Powers"/>
    <s v="Avery"/>
    <d v="2021-05-14T00:00:00"/>
    <s v="Cerrado"/>
    <s v="US-2021-154872"/>
    <n v="44105"/>
    <x v="1363"/>
    <x v="3"/>
    <x v="0"/>
    <d v="2021-05-18T00:00:00"/>
    <s v="Standard Class"/>
    <s v="Bajo"/>
    <s v="Ohio"/>
    <s v="Bajo"/>
    <x v="2"/>
    <n v="3"/>
    <n v="0.2"/>
    <n v="1.76"/>
    <n v="3.0199999999999996"/>
    <n v="2"/>
    <n v="5.04"/>
    <n v="6.3"/>
    <n v="3.15"/>
    <n v="2.52"/>
    <n v="3.2800000000000002"/>
  </r>
  <r>
    <s v="Cosas de Oficina"/>
    <s v="Columbus"/>
    <s v="United States"/>
    <s v="Bryan Mills"/>
    <s v="Avery"/>
    <d v="2020-12-30T00:00:00"/>
    <s v="Abierto"/>
    <s v="CA-2020-117660"/>
    <n v="43229"/>
    <x v="967"/>
    <x v="3"/>
    <x v="0"/>
    <d v="2021-01-04T00:00:00"/>
    <s v="Standard Class"/>
    <s v="Bajo"/>
    <s v="Ohio"/>
    <s v="Bajo"/>
    <x v="2"/>
    <n v="3"/>
    <n v="0.2"/>
    <n v="1.99"/>
    <n v="3.4649999999999999"/>
    <n v="2"/>
    <n v="5.9"/>
    <n v="7.375"/>
    <n v="3.6875"/>
    <n v="2.95"/>
    <n v="3.91"/>
  </r>
  <r>
    <s v="Cosas de Oficina"/>
    <s v="Philadelphia"/>
    <s v="United States"/>
    <s v="Corey-Lock"/>
    <s v="Avery"/>
    <d v="2018-11-29T00:00:00"/>
    <s v="Abierto"/>
    <s v="CA-2018-136280"/>
    <n v="19143"/>
    <x v="1432"/>
    <x v="3"/>
    <x v="0"/>
    <d v="2018-12-06T00:00:00"/>
    <s v="Standard Class"/>
    <s v="Bajo"/>
    <s v="Pennsylvania"/>
    <s v="Bajo"/>
    <x v="2"/>
    <n v="5"/>
    <n v="0.2"/>
    <n v="1.76"/>
    <n v="3.0199999999999996"/>
    <n v="2"/>
    <n v="5.04"/>
    <n v="6.3"/>
    <n v="3.15"/>
    <n v="2.52"/>
    <n v="3.2800000000000002"/>
  </r>
  <r>
    <s v="Cosas de Oficina"/>
    <s v="Columbus"/>
    <s v="United States"/>
    <s v="Jeremy Farry"/>
    <s v="Xerox"/>
    <d v="2021-04-30T00:00:00"/>
    <s v="Cerrado"/>
    <s v="US-2021-150847"/>
    <n v="43229"/>
    <x v="498"/>
    <x v="3"/>
    <x v="0"/>
    <d v="2021-05-06T00:00:00"/>
    <s v="Standard Class"/>
    <s v="Bajo"/>
    <s v="Ohio"/>
    <s v="Bajo"/>
    <x v="10"/>
    <n v="4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Columbus"/>
    <s v="United States"/>
    <s v="John Lee"/>
    <s v="Xerox"/>
    <d v="2021-07-14T00:00:00"/>
    <s v="Abierto"/>
    <s v="US-2021-161935"/>
    <n v="43229"/>
    <x v="1342"/>
    <x v="3"/>
    <x v="0"/>
    <d v="2021-07-18T00:00:00"/>
    <s v="Standard Class"/>
    <s v="Bajo"/>
    <s v="Ohio"/>
    <s v="Bajo"/>
    <x v="10"/>
    <n v="3"/>
    <n v="0.2"/>
    <n v="3.35"/>
    <n v="5.6624999999999996"/>
    <n v="2"/>
    <n v="9.25"/>
    <n v="11.5625"/>
    <n v="5.78125"/>
    <n v="4.625"/>
    <n v="5.9"/>
  </r>
  <r>
    <s v="Cosas de Oficina"/>
    <s v="Philadelphia"/>
    <s v="United States"/>
    <s v="Christopher Conant"/>
    <s v="Xerox"/>
    <d v="2020-05-23T00:00:00"/>
    <s v="Cerrado"/>
    <s v="CA-2020-143714"/>
    <n v="19120"/>
    <x v="1154"/>
    <x v="3"/>
    <x v="0"/>
    <d v="2020-05-27T00:00:00"/>
    <s v="Standard Class"/>
    <s v="Bajo"/>
    <s v="Pennsylvania"/>
    <s v="Bajo"/>
    <x v="10"/>
    <n v="3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Philadelphia"/>
    <s v="United States"/>
    <s v="Stewart Visinsky"/>
    <s v="Xerox"/>
    <d v="2019-05-03T00:00:00"/>
    <s v="Cerrado"/>
    <s v="CA-2019-112130"/>
    <n v="19140"/>
    <x v="389"/>
    <x v="3"/>
    <x v="0"/>
    <d v="2019-05-07T00:00:00"/>
    <s v="Standard Class"/>
    <s v="Bajo"/>
    <s v="Pennsylvania"/>
    <s v="Bajo"/>
    <x v="10"/>
    <n v="3"/>
    <n v="0.2"/>
    <n v="2.89"/>
    <n v="4.8824999999999985"/>
    <n v="2"/>
    <n v="7.97"/>
    <n v="9.9624999999999986"/>
    <n v="4.9812499999999993"/>
    <n v="3.9849999999999999"/>
    <n v="5.08"/>
  </r>
  <r>
    <s v="Cosas de Oficina"/>
    <s v="Philadelphia"/>
    <s v="United States"/>
    <s v="Randy Bradley"/>
    <s v="Southworth"/>
    <d v="2018-11-17T00:00:00"/>
    <s v="Cerrado"/>
    <s v="CA-2018-159835"/>
    <n v="19143"/>
    <x v="565"/>
    <x v="3"/>
    <x v="0"/>
    <d v="2018-11-24T00:00:00"/>
    <s v="Standard Class"/>
    <s v="Bajo"/>
    <s v="Pennsylvania"/>
    <s v="Bajo"/>
    <x v="10"/>
    <n v="5"/>
    <n v="0.2"/>
    <n v="3.89"/>
    <n v="7.0024999999999995"/>
    <n v="2"/>
    <n v="12.45"/>
    <n v="15.562499999999998"/>
    <n v="7.7812499999999991"/>
    <n v="6.2249999999999996"/>
    <n v="8.5599999999999987"/>
  </r>
  <r>
    <s v="Cosas de Oficina"/>
    <s v="Bowling Green"/>
    <s v="United States"/>
    <s v="Nora Preis"/>
    <s v="Other"/>
    <d v="2018-09-05T00:00:00"/>
    <s v="Abierto"/>
    <s v="CA-2018-106572"/>
    <n v="43402"/>
    <x v="546"/>
    <x v="3"/>
    <x v="0"/>
    <d v="2018-09-10T00:00:00"/>
    <s v="Standard Class"/>
    <s v="Bajo"/>
    <s v="Ohio"/>
    <s v="Bajo"/>
    <x v="4"/>
    <n v="3"/>
    <n v="0.2"/>
    <n v="19.82"/>
    <n v="85.899999999999977"/>
    <n v="2"/>
    <n v="264.32"/>
    <n v="330.4"/>
    <n v="165.2"/>
    <n v="132.16"/>
    <n v="244.5"/>
  </r>
  <r>
    <s v="Cosas de Oficina"/>
    <s v="Cincinnati"/>
    <s v="United States"/>
    <s v="Matt Collins"/>
    <s v="Other"/>
    <d v="2021-02-03T00:00:00"/>
    <s v="Cerrado"/>
    <s v="CA-2021-167703"/>
    <n v="45231"/>
    <x v="518"/>
    <x v="3"/>
    <x v="0"/>
    <d v="2021-02-08T00:00:00"/>
    <s v="Standard Class"/>
    <s v="Bajo"/>
    <s v="Ohio"/>
    <s v="Bajo"/>
    <x v="4"/>
    <n v="3"/>
    <n v="0.2"/>
    <n v="35.69"/>
    <n v="107.07749999999999"/>
    <n v="2"/>
    <n v="285.55"/>
    <n v="356.9375"/>
    <n v="178.46875"/>
    <n v="142.77500000000001"/>
    <n v="249.86"/>
  </r>
  <r>
    <s v="Cosas de Oficina"/>
    <s v="Cleveland"/>
    <s v="United States"/>
    <s v="Tony Sayre"/>
    <s v="Eldon"/>
    <d v="2020-09-25T00:00:00"/>
    <s v="Abierto"/>
    <s v="CA-2020-113978"/>
    <n v="44105"/>
    <x v="465"/>
    <x v="3"/>
    <x v="0"/>
    <d v="2020-09-29T00:00:00"/>
    <s v="Standard Class"/>
    <s v="Bajo"/>
    <s v="Ohio"/>
    <s v="Bajo"/>
    <x v="4"/>
    <n v="3"/>
    <n v="0.2"/>
    <n v="-4.84"/>
    <n v="1.2149999999999999"/>
    <n v="2"/>
    <n v="24.22"/>
    <n v="30.274999999999999"/>
    <n v="15.137499999999999"/>
    <n v="12.11"/>
    <n v="29.06"/>
  </r>
  <r>
    <s v="Cosas de Oficina"/>
    <s v="Lancaster"/>
    <s v="United States"/>
    <s v="Jack Lebron"/>
    <s v="Sterilite"/>
    <d v="2021-04-11T00:00:00"/>
    <s v="Abierto"/>
    <s v="US-2021-100482"/>
    <n v="43130"/>
    <x v="471"/>
    <x v="3"/>
    <x v="0"/>
    <d v="2021-04-15T00:00:00"/>
    <s v="Standard Class"/>
    <s v="Bajo"/>
    <s v="Ohio"/>
    <s v="Bajo"/>
    <x v="4"/>
    <n v="3"/>
    <n v="0.2"/>
    <n v="1.47"/>
    <n v="5.6624999999999996"/>
    <n v="2"/>
    <n v="16.77"/>
    <n v="20.962499999999999"/>
    <n v="10.481249999999999"/>
    <n v="8.3849999999999998"/>
    <n v="15.299999999999999"/>
  </r>
  <r>
    <s v="Cosas de Oficina"/>
    <s v="Philadelphia"/>
    <s v="United States"/>
    <s v="Jill Fjeld"/>
    <s v="FelBajoes"/>
    <d v="2018-10-11T00:00:00"/>
    <s v="Abierto"/>
    <s v="US-2018-126571"/>
    <n v="19120"/>
    <x v="717"/>
    <x v="3"/>
    <x v="0"/>
    <d v="2018-10-15T00:00:00"/>
    <s v="Standard Class"/>
    <s v="Bajo"/>
    <s v="Pennsylvania"/>
    <s v="Bajo"/>
    <x v="4"/>
    <n v="3"/>
    <n v="0.2"/>
    <n v="10.57"/>
    <n v="81.044999999999959"/>
    <n v="2"/>
    <n v="281.89999999999998"/>
    <n v="352.37499999999994"/>
    <n v="176.18749999999997"/>
    <n v="140.94999999999999"/>
    <n v="271.33"/>
  </r>
  <r>
    <s v="Cosas de Oficina"/>
    <s v="Philadelphia"/>
    <s v="United States"/>
    <s v="Mick Crebagga"/>
    <s v="Eldon"/>
    <d v="2021-10-30T00:00:00"/>
    <s v="Cerrado"/>
    <s v="CA-2021-152807"/>
    <n v="19140"/>
    <x v="700"/>
    <x v="3"/>
    <x v="0"/>
    <d v="2021-11-03T00:00:00"/>
    <s v="Standard Class"/>
    <s v="Bajo"/>
    <s v="Pennsylvania"/>
    <s v="Bajo"/>
    <x v="4"/>
    <n v="3"/>
    <n v="0.2"/>
    <n v="-2.5099999999999998"/>
    <n v="0.28249999999999886"/>
    <n v="2"/>
    <n v="11.17"/>
    <n v="13.962499999999999"/>
    <n v="6.9812499999999993"/>
    <n v="5.585"/>
    <n v="13.68"/>
  </r>
  <r>
    <s v="Cosas de Oficina"/>
    <s v="Columbus"/>
    <s v="United States"/>
    <s v="Bryan Mills"/>
    <s v="Acme"/>
    <d v="2020-12-30T00:00:00"/>
    <s v="Abierto"/>
    <s v="CA-2020-117660"/>
    <n v="43229"/>
    <x v="1433"/>
    <x v="3"/>
    <x v="0"/>
    <d v="2021-01-04T00:00:00"/>
    <s v="Standard Class"/>
    <s v="Bajo"/>
    <s v="Ohio"/>
    <s v="Bajo"/>
    <x v="14"/>
    <n v="3"/>
    <n v="0.2"/>
    <n v="1.03"/>
    <n v="4.4574999999999978"/>
    <n v="2"/>
    <n v="13.71"/>
    <n v="17.137499999999999"/>
    <n v="8.5687499999999996"/>
    <n v="6.8550000000000004"/>
    <n v="12.680000000000001"/>
  </r>
  <r>
    <s v="Cosas de Oficina"/>
    <s v="Philadelphia"/>
    <s v="United States"/>
    <s v="Seth Vernon"/>
    <s v="Acme"/>
    <d v="2021-07-18T00:00:00"/>
    <s v="Abierto"/>
    <s v="US-2021-165358"/>
    <n v="19134"/>
    <x v="1269"/>
    <x v="3"/>
    <x v="0"/>
    <d v="2021-07-23T00:00:00"/>
    <s v="Standard Class"/>
    <s v="Bajo"/>
    <s v="Pennsylvania"/>
    <s v="Bajo"/>
    <x v="14"/>
    <n v="3"/>
    <n v="0.2"/>
    <n v="1.1499999999999999"/>
    <n v="3.4450000000000003"/>
    <n v="2"/>
    <n v="9.18"/>
    <n v="11.475"/>
    <n v="5.7374999999999998"/>
    <n v="4.59"/>
    <n v="8.0299999999999994"/>
  </r>
  <r>
    <s v="Cosas de Oficina"/>
    <s v="Philadelphia"/>
    <s v="United States"/>
    <s v="Alan Shonely"/>
    <s v="Belkin"/>
    <d v="2020-04-07T00:00:00"/>
    <s v="Cerrado"/>
    <s v="CA-2020-114405"/>
    <n v="19120"/>
    <x v="1101"/>
    <x v="3"/>
    <x v="0"/>
    <d v="2020-04-12T00:00:00"/>
    <s v="Standard Class"/>
    <s v="Bajo"/>
    <s v="Pennsylvania"/>
    <s v="Bajo"/>
    <x v="9"/>
    <n v="3"/>
    <n v="0.2"/>
    <n v="2.5099999999999998"/>
    <n v="10.892499999999998"/>
    <n v="3"/>
    <n v="33.53"/>
    <n v="41.912500000000001"/>
    <n v="13.970833333333333"/>
    <n v="11.176666666666668"/>
    <n v="31.020000000000003"/>
  </r>
  <r>
    <s v="Cosas de Oficina"/>
    <s v="Akron"/>
    <s v="United States"/>
    <s v="Karl Braun"/>
    <s v="Newell"/>
    <d v="2019-02-14T00:00:00"/>
    <s v="Abierto"/>
    <s v="US-2019-147662"/>
    <n v="44312"/>
    <x v="1250"/>
    <x v="3"/>
    <x v="0"/>
    <d v="2019-02-19T00:00:00"/>
    <s v="Standard Class"/>
    <s v="Bajo"/>
    <s v="Ohio"/>
    <s v="Bajo"/>
    <x v="6"/>
    <n v="3"/>
    <n v="0.2"/>
    <n v="0.9"/>
    <n v="4.4875000000000007"/>
    <n v="3"/>
    <n v="14.35"/>
    <n v="17.9375"/>
    <n v="5.9791666666666661"/>
    <n v="4.7833333333333332"/>
    <n v="13.45"/>
  </r>
  <r>
    <s v="Cosas de Oficina"/>
    <s v="Philadelphia"/>
    <s v="United States"/>
    <s v="Dean Braden"/>
    <s v="Newell"/>
    <d v="2020-09-05T00:00:00"/>
    <s v="Abierto"/>
    <s v="CA-2020-158778"/>
    <n v="19134"/>
    <x v="1317"/>
    <x v="3"/>
    <x v="0"/>
    <d v="2020-09-09T00:00:00"/>
    <s v="Standard Class"/>
    <s v="Bajo"/>
    <s v="Pennsylvania"/>
    <s v="Bajo"/>
    <x v="6"/>
    <n v="3"/>
    <n v="0.2"/>
    <n v="0.59"/>
    <n v="2.5575000000000001"/>
    <n v="3"/>
    <n v="7.87"/>
    <n v="9.8375000000000004"/>
    <n v="3.2791666666666668"/>
    <n v="2.6233333333333335"/>
    <n v="7.28"/>
  </r>
  <r>
    <s v="Cosas de Oficina"/>
    <s v="Philadelphia"/>
    <s v="United States"/>
    <s v="Pierre Wener"/>
    <s v="Newell"/>
    <d v="2020-09-22T00:00:00"/>
    <s v="Cerrado"/>
    <s v="CA-2020-120257"/>
    <n v="19140"/>
    <x v="1384"/>
    <x v="3"/>
    <x v="0"/>
    <d v="2020-09-28T00:00:00"/>
    <s v="Standard Class"/>
    <s v="Bajo"/>
    <s v="Pennsylvania"/>
    <s v="Bajo"/>
    <x v="6"/>
    <n v="4"/>
    <n v="0.2"/>
    <n v="0.89"/>
    <n v="2.8574999999999999"/>
    <n v="3"/>
    <n v="7.87"/>
    <n v="9.8375000000000004"/>
    <n v="3.2791666666666668"/>
    <n v="2.6233333333333335"/>
    <n v="6.98"/>
  </r>
  <r>
    <s v="Cosas de Oficina"/>
    <s v="Philadelphia"/>
    <s v="United States"/>
    <s v="Mick Brown"/>
    <s v="Avery"/>
    <d v="2018-01-05T00:00:00"/>
    <s v="Abierto"/>
    <s v="CA-2018-141817"/>
    <n v="19143"/>
    <x v="359"/>
    <x v="3"/>
    <x v="0"/>
    <d v="2018-01-12T00:00:00"/>
    <s v="Standard Class"/>
    <s v="Bajo"/>
    <s v="Pennsylvania"/>
    <s v="Bajo"/>
    <x v="6"/>
    <n v="5"/>
    <n v="0.2"/>
    <n v="4.88"/>
    <n v="9.764999999999997"/>
    <n v="3"/>
    <n v="19.54"/>
    <n v="24.424999999999997"/>
    <n v="8.1416666666666657"/>
    <n v="6.5133333333333328"/>
    <n v="14.66"/>
  </r>
  <r>
    <s v="Cosas de Oficina"/>
    <s v="Auburn"/>
    <s v="United States"/>
    <s v="Liz MacKendrick"/>
    <s v="GBC"/>
    <d v="2020-12-04T00:00:00"/>
    <s v="Cerrado"/>
    <s v="CA-2020-105277"/>
    <n v="13021"/>
    <x v="625"/>
    <x v="3"/>
    <x v="0"/>
    <d v="2020-12-08T00:00:00"/>
    <s v="Standard Class"/>
    <s v="Bajo"/>
    <s v="New York"/>
    <s v="Bajo"/>
    <x v="8"/>
    <n v="3"/>
    <n v="0.2"/>
    <n v="5.82"/>
    <n v="9.7024999999999988"/>
    <n v="3"/>
    <n v="15.53"/>
    <n v="19.412499999999998"/>
    <n v="6.4708333333333332"/>
    <n v="5.1766666666666667"/>
    <n v="9.7099999999999991"/>
  </r>
  <r>
    <s v="Cosas de Oficina"/>
    <s v="Buffalo"/>
    <s v="United States"/>
    <s v="Greg Tran"/>
    <s v="GBC"/>
    <d v="2018-11-17T00:00:00"/>
    <s v="Abierto"/>
    <s v="CA-2018-128209"/>
    <n v="14215"/>
    <x v="969"/>
    <x v="3"/>
    <x v="0"/>
    <d v="2018-11-22T00:00:00"/>
    <s v="Standard Class"/>
    <s v="Bajo"/>
    <s v="New York"/>
    <s v="Bajo"/>
    <x v="8"/>
    <n v="3"/>
    <n v="0.2"/>
    <n v="726.56"/>
    <n v="1264.7549999999997"/>
    <n v="3"/>
    <n v="2152.7800000000002"/>
    <n v="2690.9749999999999"/>
    <n v="896.99166666666667"/>
    <n v="717.59333333333336"/>
    <n v="1426.2200000000003"/>
  </r>
  <r>
    <s v="Cosas de Oficina"/>
    <s v="Hempstead"/>
    <s v="United States"/>
    <s v="Chloris Kastensmidt"/>
    <s v="Ibico"/>
    <d v="2018-06-16T00:00:00"/>
    <s v="Cerrado"/>
    <s v="CA-2018-113929"/>
    <n v="11550"/>
    <x v="91"/>
    <x v="3"/>
    <x v="0"/>
    <d v="2018-06-21T00:00:00"/>
    <s v="Standard Class"/>
    <s v="Bajo"/>
    <s v="New York"/>
    <s v="Bajo"/>
    <x v="8"/>
    <n v="3"/>
    <n v="0.2"/>
    <n v="14.34"/>
    <n v="24.227499999999996"/>
    <n v="3"/>
    <n v="39.549999999999997"/>
    <n v="49.437499999999993"/>
    <n v="16.479166666666664"/>
    <n v="13.183333333333332"/>
    <n v="25.209999999999997"/>
  </r>
  <r>
    <s v="Cosas de Oficina"/>
    <s v="New York City"/>
    <s v="United States"/>
    <s v="Annie Thurman"/>
    <s v="GBC"/>
    <d v="2021-12-17T00:00:00"/>
    <s v="Cerrado"/>
    <s v="CA-2021-103443"/>
    <n v="10009"/>
    <x v="1000"/>
    <x v="3"/>
    <x v="0"/>
    <d v="2021-12-23T00:00:00"/>
    <s v="Standard Class"/>
    <s v="Bajo"/>
    <s v="New York"/>
    <s v="Bajo"/>
    <x v="8"/>
    <n v="4"/>
    <n v="0.2"/>
    <n v="8.3800000000000008"/>
    <n v="14.585000000000001"/>
    <n v="3"/>
    <n v="24.82"/>
    <n v="31.024999999999999"/>
    <n v="10.341666666666667"/>
    <n v="8.2733333333333334"/>
    <n v="16.439999999999998"/>
  </r>
  <r>
    <s v="Cosas de Oficina"/>
    <s v="New York City"/>
    <s v="United States"/>
    <s v="Patrick Gardner"/>
    <s v="GBC"/>
    <d v="2020-02-15T00:00:00"/>
    <s v="Cerrado"/>
    <s v="US-2020-162859"/>
    <n v="10009"/>
    <x v="1180"/>
    <x v="3"/>
    <x v="0"/>
    <d v="2020-02-22T00:00:00"/>
    <s v="Standard Class"/>
    <s v="Bajo"/>
    <s v="New York"/>
    <s v="Bajo"/>
    <x v="8"/>
    <n v="5"/>
    <n v="0.2"/>
    <n v="124.49"/>
    <n v="224.07749999999999"/>
    <n v="3"/>
    <n v="398.35"/>
    <n v="497.9375"/>
    <n v="165.97916666666666"/>
    <n v="132.78333333333333"/>
    <n v="273.86"/>
  </r>
  <r>
    <s v="Cosas de Oficina"/>
    <s v="New York City"/>
    <s v="United States"/>
    <s v="Neoma Murray"/>
    <s v="Avery"/>
    <d v="2020-05-31T00:00:00"/>
    <s v="Cerrado"/>
    <s v="CA-2020-168844"/>
    <n v="10011"/>
    <x v="98"/>
    <x v="3"/>
    <x v="0"/>
    <d v="2020-06-06T00:00:00"/>
    <s v="Standard Class"/>
    <s v="Bajo"/>
    <s v="New York"/>
    <s v="Bajo"/>
    <x v="8"/>
    <n v="4"/>
    <n v="0.2"/>
    <n v="2.3199999999999998"/>
    <n v="4.1074999999999999"/>
    <n v="3"/>
    <n v="7.15"/>
    <n v="8.9375"/>
    <n v="2.9791666666666665"/>
    <n v="2.3833333333333333"/>
    <n v="4.83"/>
  </r>
  <r>
    <s v="Cosas de Oficina"/>
    <s v="New York City"/>
    <s v="United States"/>
    <s v="William Brown"/>
    <s v="Other"/>
    <d v="2020-01-15T00:00:00"/>
    <s v="Cerrado"/>
    <s v="CA-2020-137848"/>
    <n v="10011"/>
    <x v="340"/>
    <x v="3"/>
    <x v="0"/>
    <d v="2020-01-21T00:00:00"/>
    <s v="Standard Class"/>
    <s v="Bajo"/>
    <s v="New York"/>
    <s v="Bajo"/>
    <x v="8"/>
    <n v="4"/>
    <n v="0.2"/>
    <n v="17.34"/>
    <n v="29.724999999999994"/>
    <n v="3"/>
    <n v="49.54"/>
    <n v="61.924999999999997"/>
    <n v="20.641666666666662"/>
    <n v="16.513333333333332"/>
    <n v="32.200000000000003"/>
  </r>
  <r>
    <s v="Cosas de Oficina"/>
    <s v="New York City"/>
    <s v="United States"/>
    <s v="Andy Reiter"/>
    <s v="Acco"/>
    <d v="2021-12-24T00:00:00"/>
    <s v="Abierto"/>
    <s v="CA-2021-154935"/>
    <n v="10024"/>
    <x v="1395"/>
    <x v="3"/>
    <x v="0"/>
    <d v="2021-12-29T00:00:00"/>
    <s v="Standard Class"/>
    <s v="Bajo"/>
    <s v="New York"/>
    <s v="Bajo"/>
    <x v="8"/>
    <n v="3"/>
    <n v="0.2"/>
    <n v="5.59"/>
    <n v="10.059999999999999"/>
    <n v="3"/>
    <n v="17.88"/>
    <n v="22.349999999999998"/>
    <n v="7.4499999999999993"/>
    <n v="5.96"/>
    <n v="12.29"/>
  </r>
  <r>
    <s v="Cosas de Oficina"/>
    <s v="New York City"/>
    <s v="United States"/>
    <s v="Christine Sundaresam"/>
    <s v="Avery"/>
    <d v="2021-04-14T00:00:00"/>
    <s v="Cerrado"/>
    <s v="CA-2021-131233"/>
    <n v="10024"/>
    <x v="307"/>
    <x v="3"/>
    <x v="0"/>
    <d v="2021-04-19T00:00:00"/>
    <s v="Standard Class"/>
    <s v="Bajo"/>
    <s v="New York"/>
    <s v="Bajo"/>
    <x v="8"/>
    <n v="3"/>
    <n v="0.2"/>
    <n v="3.5"/>
    <n v="6.1949999999999985"/>
    <n v="3"/>
    <n v="10.78"/>
    <n v="13.474999999999998"/>
    <n v="4.4916666666666663"/>
    <n v="3.5933333333333333"/>
    <n v="7.2799999999999994"/>
  </r>
  <r>
    <s v="Cosas de Oficina"/>
    <s v="New York City"/>
    <s v="United States"/>
    <s v="Harry Greene"/>
    <s v="Pressboard"/>
    <d v="2021-10-09T00:00:00"/>
    <s v="Cerrado"/>
    <s v="CA-2021-141873"/>
    <n v="10024"/>
    <x v="1061"/>
    <x v="3"/>
    <x v="0"/>
    <d v="2021-10-14T00:00:00"/>
    <s v="Standard Class"/>
    <s v="Bajo"/>
    <s v="New York"/>
    <s v="Bajo"/>
    <x v="8"/>
    <n v="3"/>
    <n v="0.2"/>
    <n v="4.33"/>
    <n v="7.5349999999999984"/>
    <n v="3"/>
    <n v="12.82"/>
    <n v="16.024999999999999"/>
    <n v="5.3416666666666668"/>
    <n v="4.2733333333333334"/>
    <n v="8.49"/>
  </r>
  <r>
    <s v="Cosas de Oficina"/>
    <s v="New York City"/>
    <s v="United States"/>
    <s v="Jamie Frazer"/>
    <s v="Ibico"/>
    <d v="2020-12-02T00:00:00"/>
    <s v="Cerrado"/>
    <s v="US-2020-155103"/>
    <n v="10024"/>
    <x v="1046"/>
    <x v="3"/>
    <x v="0"/>
    <d v="2020-12-07T00:00:00"/>
    <s v="Standard Class"/>
    <s v="Bajo"/>
    <s v="New York"/>
    <s v="Bajo"/>
    <x v="8"/>
    <n v="3"/>
    <n v="0.2"/>
    <n v="134.93"/>
    <n v="238.72500000000002"/>
    <n v="3"/>
    <n v="415.18"/>
    <n v="518.97500000000002"/>
    <n v="172.99166666666667"/>
    <n v="138.39333333333335"/>
    <n v="280.25"/>
  </r>
  <r>
    <s v="Cosas de Oficina"/>
    <s v="New York City"/>
    <s v="United States"/>
    <s v="Jamie Frazer"/>
    <s v="XtraLife"/>
    <d v="2020-12-02T00:00:00"/>
    <s v="Cerrado"/>
    <s v="US-2020-155103"/>
    <n v="10024"/>
    <x v="1260"/>
    <x v="3"/>
    <x v="0"/>
    <d v="2020-12-07T00:00:00"/>
    <s v="Standard Class"/>
    <s v="Bajo"/>
    <s v="New York"/>
    <s v="Bajo"/>
    <x v="8"/>
    <n v="3"/>
    <n v="0.2"/>
    <n v="11.45"/>
    <n v="20.257499999999997"/>
    <n v="3"/>
    <n v="35.229999999999997"/>
    <n v="44.037499999999994"/>
    <n v="14.679166666666665"/>
    <n v="11.743333333333332"/>
    <n v="23.779999999999998"/>
  </r>
  <r>
    <s v="Cosas de Oficina"/>
    <s v="New York City"/>
    <s v="United States"/>
    <s v="Jim Karlsson"/>
    <s v="Wilson Jones"/>
    <d v="2018-06-29T00:00:00"/>
    <s v="Cerrado"/>
    <s v="CA-2018-111773"/>
    <n v="10024"/>
    <x v="1259"/>
    <x v="3"/>
    <x v="0"/>
    <d v="2018-07-03T00:00:00"/>
    <s v="Standard Class"/>
    <s v="Bajo"/>
    <s v="New York"/>
    <s v="Bajo"/>
    <x v="8"/>
    <n v="3"/>
    <n v="0.2"/>
    <n v="4.87"/>
    <n v="8.3499999999999979"/>
    <n v="3"/>
    <n v="13.92"/>
    <n v="17.399999999999999"/>
    <n v="5.7999999999999989"/>
    <n v="4.6399999999999997"/>
    <n v="9.0500000000000007"/>
  </r>
  <r>
    <s v="Cosas de Oficina"/>
    <s v="New York City"/>
    <s v="United States"/>
    <s v="Sarah Bern"/>
    <s v="Angle-D"/>
    <d v="2021-06-12T00:00:00"/>
    <s v="Abierto"/>
    <s v="CA-2021-108441"/>
    <n v="10035"/>
    <x v="520"/>
    <x v="3"/>
    <x v="0"/>
    <d v="2021-06-18T00:00:00"/>
    <s v="Standard Class"/>
    <s v="Bajo"/>
    <s v="New York"/>
    <s v="Bajo"/>
    <x v="8"/>
    <n v="4"/>
    <n v="0.2"/>
    <n v="4.2699999999999996"/>
    <n v="7.5525000000000002"/>
    <n v="3"/>
    <n v="13.13"/>
    <n v="16.412500000000001"/>
    <n v="5.4708333333333332"/>
    <n v="4.3766666666666669"/>
    <n v="8.8600000000000012"/>
  </r>
  <r>
    <s v="Cosas de Oficina"/>
    <s v="New York City"/>
    <s v="United States"/>
    <s v="Seth Vernon"/>
    <s v="Pressboard"/>
    <d v="2021-09-20T00:00:00"/>
    <s v="Abierto"/>
    <s v="CA-2021-100111"/>
    <n v="10035"/>
    <x v="186"/>
    <x v="3"/>
    <x v="0"/>
    <d v="2021-09-26T00:00:00"/>
    <s v="Standard Class"/>
    <s v="Bajo"/>
    <s v="New York"/>
    <s v="Bajo"/>
    <x v="8"/>
    <n v="4"/>
    <n v="0.2"/>
    <n v="3.98"/>
    <n v="6.9249999999999989"/>
    <n v="3"/>
    <n v="11.78"/>
    <n v="14.724999999999998"/>
    <n v="4.9083333333333323"/>
    <n v="3.9266666666666663"/>
    <n v="7.7999999999999989"/>
  </r>
  <r>
    <s v="Cosas de Oficina"/>
    <s v="New York City"/>
    <s v="United States"/>
    <s v="Thomas Thornton"/>
    <s v="Other"/>
    <d v="2020-05-15T00:00:00"/>
    <s v="Cerrado"/>
    <s v="CA-2020-152408"/>
    <n v="10035"/>
    <x v="1069"/>
    <x v="3"/>
    <x v="0"/>
    <d v="2020-05-21T00:00:00"/>
    <s v="Standard Class"/>
    <s v="Bajo"/>
    <s v="New York"/>
    <s v="Bajo"/>
    <x v="8"/>
    <n v="4"/>
    <n v="0.2"/>
    <n v="4.4800000000000004"/>
    <n v="7.9249999999999989"/>
    <n v="3"/>
    <n v="13.78"/>
    <n v="17.224999999999998"/>
    <n v="5.7416666666666654"/>
    <n v="4.5933333333333328"/>
    <n v="9.2999999999999989"/>
  </r>
  <r>
    <s v="Cosas de Oficina"/>
    <s v="Oceanside"/>
    <s v="United States"/>
    <s v="Hunter Glantz"/>
    <s v="DXL"/>
    <d v="2021-12-24T00:00:00"/>
    <s v="Cerrado"/>
    <s v="CA-2021-169978"/>
    <n v="11572"/>
    <x v="1434"/>
    <x v="3"/>
    <x v="0"/>
    <d v="2021-12-28T00:00:00"/>
    <s v="Standard Class"/>
    <s v="Bajo"/>
    <s v="New York"/>
    <s v="Bajo"/>
    <x v="8"/>
    <n v="3"/>
    <n v="0.2"/>
    <n v="4.8499999999999996"/>
    <n v="8.4450000000000003"/>
    <n v="3"/>
    <n v="14.38"/>
    <n v="17.975000000000001"/>
    <n v="5.9916666666666671"/>
    <n v="4.7933333333333339"/>
    <n v="9.5300000000000011"/>
  </r>
  <r>
    <s v="Cosas de Oficina"/>
    <s v="Yonkers"/>
    <s v="United States"/>
    <s v="Nathan Cano"/>
    <s v="Avery"/>
    <d v="2018-05-03T00:00:00"/>
    <s v="Abierto"/>
    <s v="CA-2018-135755"/>
    <n v="10701"/>
    <x v="109"/>
    <x v="3"/>
    <x v="0"/>
    <d v="2018-05-10T00:00:00"/>
    <s v="Standard Class"/>
    <s v="Bajo"/>
    <s v="New York"/>
    <s v="Bajo"/>
    <x v="8"/>
    <n v="5"/>
    <n v="0.2"/>
    <n v="3.95"/>
    <n v="6.6749999999999998"/>
    <n v="3"/>
    <n v="10.9"/>
    <n v="13.625"/>
    <n v="4.5416666666666661"/>
    <n v="3.6333333333333333"/>
    <n v="6.95"/>
  </r>
  <r>
    <s v="Cosas de Oficina"/>
    <s v="Yonkers"/>
    <s v="United States"/>
    <s v="Nathan Cano"/>
    <s v="GBC"/>
    <d v="2018-05-03T00:00:00"/>
    <s v="Abierto"/>
    <s v="CA-2018-135755"/>
    <n v="10701"/>
    <x v="1142"/>
    <x v="3"/>
    <x v="0"/>
    <d v="2018-05-10T00:00:00"/>
    <s v="Standard Class"/>
    <s v="Bajo"/>
    <s v="New York"/>
    <s v="Bajo"/>
    <x v="8"/>
    <n v="5"/>
    <n v="0.2"/>
    <n v="14.56"/>
    <n v="24.604999999999997"/>
    <n v="3"/>
    <n v="40.18"/>
    <n v="50.224999999999994"/>
    <n v="16.741666666666664"/>
    <n v="13.393333333333333"/>
    <n v="25.619999999999997"/>
  </r>
  <r>
    <s v="Cosas de Oficina"/>
    <s v="Philadelphia"/>
    <s v="United States"/>
    <s v="Jill Fjeld"/>
    <s v="Other"/>
    <d v="2018-10-11T00:00:00"/>
    <s v="Abierto"/>
    <s v="US-2018-126571"/>
    <n v="19120"/>
    <x v="555"/>
    <x v="3"/>
    <x v="0"/>
    <d v="2018-10-15T00:00:00"/>
    <s v="Standard Class"/>
    <s v="Bajo"/>
    <s v="Pennsylvania"/>
    <s v="Bajo"/>
    <x v="12"/>
    <n v="3"/>
    <n v="0.2"/>
    <n v="67.98"/>
    <n v="118.33750000000001"/>
    <n v="3"/>
    <n v="201.43"/>
    <n v="251.78749999999999"/>
    <n v="83.92916666666666"/>
    <n v="67.143333333333331"/>
    <n v="133.44999999999999"/>
  </r>
  <r>
    <s v="Cosas de Oficina"/>
    <s v="Philadelphia"/>
    <s v="United States"/>
    <s v="Cassandra Brandow"/>
    <s v="Poly"/>
    <d v="2021-09-07T00:00:00"/>
    <s v="Cerrado"/>
    <s v="CA-2021-100160"/>
    <n v="19134"/>
    <x v="29"/>
    <x v="3"/>
    <x v="0"/>
    <d v="2021-09-11T00:00:00"/>
    <s v="Standard Class"/>
    <s v="Bajo"/>
    <s v="Pennsylvania"/>
    <s v="Bajo"/>
    <x v="12"/>
    <n v="3"/>
    <n v="0.2"/>
    <n v="1.65"/>
    <n v="2.8749999999999996"/>
    <n v="3"/>
    <n v="4.9000000000000004"/>
    <n v="6.125"/>
    <n v="2.041666666666667"/>
    <n v="1.6333333333333335"/>
    <n v="3.2500000000000004"/>
  </r>
  <r>
    <s v="Cosas de Oficina"/>
    <s v="Philadelphia"/>
    <s v="United States"/>
    <s v="Frank Preis"/>
    <s v="Global"/>
    <d v="2018-12-09T00:00:00"/>
    <s v="Abierto"/>
    <s v="CA-2018-138128"/>
    <n v="19134"/>
    <x v="118"/>
    <x v="3"/>
    <x v="0"/>
    <d v="2018-12-15T00:00:00"/>
    <s v="Standard Class"/>
    <s v="Bajo"/>
    <s v="Pennsylvania"/>
    <s v="Bajo"/>
    <x v="12"/>
    <n v="4"/>
    <n v="0.2"/>
    <n v="9.59"/>
    <n v="17.257499999999997"/>
    <n v="3"/>
    <n v="30.67"/>
    <n v="38.337499999999999"/>
    <n v="12.779166666666667"/>
    <n v="10.223333333333334"/>
    <n v="21.080000000000002"/>
  </r>
  <r>
    <s v="Cosas de Oficina"/>
    <s v="Columbus"/>
    <s v="United States"/>
    <s v="Beth Paige"/>
    <s v="Other"/>
    <d v="2021-12-18T00:00:00"/>
    <s v="Abierto"/>
    <s v="CA-2021-156664"/>
    <n v="43229"/>
    <x v="132"/>
    <x v="3"/>
    <x v="0"/>
    <d v="2021-12-23T00:00:00"/>
    <s v="Standard Class"/>
    <s v="Bajo"/>
    <s v="Ohio"/>
    <s v="Bajo"/>
    <x v="13"/>
    <n v="3"/>
    <n v="0.2"/>
    <n v="1.75"/>
    <n v="2.9550000000000001"/>
    <n v="3"/>
    <n v="4.82"/>
    <n v="6.0250000000000004"/>
    <n v="2.0083333333333333"/>
    <n v="1.6066666666666667"/>
    <n v="3.0700000000000003"/>
  </r>
  <r>
    <s v="Cosas de Oficina"/>
    <s v="Philadelphia"/>
    <s v="United States"/>
    <s v="Chloris Kastensmidt"/>
    <s v="Xerox"/>
    <d v="2019-03-28T00:00:00"/>
    <s v="Cerrado"/>
    <s v="CA-2019-135363"/>
    <n v="19120"/>
    <x v="89"/>
    <x v="3"/>
    <x v="0"/>
    <d v="2019-04-02T00:00:00"/>
    <s v="Standard Class"/>
    <s v="Bajo"/>
    <s v="Pennsylvania"/>
    <s v="Bajo"/>
    <x v="10"/>
    <n v="3"/>
    <n v="0.2"/>
    <n v="5.44"/>
    <n v="9.3275000000000006"/>
    <n v="3"/>
    <n v="15.55"/>
    <n v="19.4375"/>
    <n v="6.479166666666667"/>
    <n v="5.1833333333333336"/>
    <n v="10.11"/>
  </r>
  <r>
    <s v="Cosas de Oficina"/>
    <s v="Philadelphia"/>
    <s v="United States"/>
    <s v="Cassandra Brandow"/>
    <s v="Eureka"/>
    <d v="2021-09-07T00:00:00"/>
    <s v="Cerrado"/>
    <s v="CA-2021-100160"/>
    <n v="19134"/>
    <x v="1175"/>
    <x v="3"/>
    <x v="0"/>
    <d v="2021-09-11T00:00:00"/>
    <s v="Standard Class"/>
    <s v="Bajo"/>
    <s v="Pennsylvania"/>
    <s v="Bajo"/>
    <x v="10"/>
    <n v="3"/>
    <n v="0.2"/>
    <n v="5.44"/>
    <n v="9.3275000000000006"/>
    <n v="3"/>
    <n v="15.55"/>
    <n v="19.4375"/>
    <n v="6.479166666666667"/>
    <n v="5.1833333333333336"/>
    <n v="10.11"/>
  </r>
  <r>
    <s v="Cosas de Oficina"/>
    <s v="Philadelphia"/>
    <s v="United States"/>
    <s v="Maureen Gnade"/>
    <s v="Wirebound"/>
    <d v="2018-12-26T00:00:00"/>
    <s v="Cerrado"/>
    <s v="CA-2018-139598"/>
    <n v="19134"/>
    <x v="230"/>
    <x v="3"/>
    <x v="0"/>
    <d v="2018-12-31T00:00:00"/>
    <s v="Standard Class"/>
    <s v="Bajo"/>
    <s v="Pennsylvania"/>
    <s v="Bajo"/>
    <x v="10"/>
    <n v="3"/>
    <n v="0.2"/>
    <n v="6.16"/>
    <n v="10.724999999999998"/>
    <n v="3"/>
    <n v="18.260000000000002"/>
    <n v="22.824999999999999"/>
    <n v="7.6083333333333334"/>
    <n v="6.0866666666666669"/>
    <n v="12.100000000000001"/>
  </r>
  <r>
    <s v="Cosas de Oficina"/>
    <s v="Philadelphia"/>
    <s v="United States"/>
    <s v="Maris LaWare"/>
    <s v="Xerox"/>
    <d v="2021-11-06T00:00:00"/>
    <s v="Cerrado"/>
    <s v="CA-2021-154109"/>
    <n v="19143"/>
    <x v="369"/>
    <x v="3"/>
    <x v="0"/>
    <d v="2021-11-11T00:00:00"/>
    <s v="Standard Class"/>
    <s v="Bajo"/>
    <s v="Pennsylvania"/>
    <s v="Bajo"/>
    <x v="10"/>
    <n v="3"/>
    <n v="0.2"/>
    <n v="16.18"/>
    <n v="28.167499999999997"/>
    <n v="3"/>
    <n v="47.95"/>
    <n v="59.9375"/>
    <n v="19.979166666666668"/>
    <n v="15.983333333333334"/>
    <n v="31.770000000000003"/>
  </r>
  <r>
    <s v="Cosas de Oficina"/>
    <s v="Cleveland"/>
    <s v="United States"/>
    <s v="Tony Sayre"/>
    <s v="SAFCO"/>
    <d v="2020-09-25T00:00:00"/>
    <s v="Abierto"/>
    <s v="CA-2020-113978"/>
    <n v="44105"/>
    <x v="1050"/>
    <x v="3"/>
    <x v="0"/>
    <d v="2020-09-29T00:00:00"/>
    <s v="Standard Class"/>
    <s v="Bajo"/>
    <s v="Ohio"/>
    <s v="Bajo"/>
    <x v="4"/>
    <n v="3"/>
    <n v="0.2"/>
    <n v="-82.88"/>
    <n v="4.9999999999954525E-3"/>
    <n v="3"/>
    <n v="331.54"/>
    <n v="414.42500000000001"/>
    <n v="138.14166666666665"/>
    <n v="110.51333333333334"/>
    <n v="414.42"/>
  </r>
  <r>
    <s v="Cosas de Oficina"/>
    <s v="Marion"/>
    <s v="United States"/>
    <s v="Jamie Kunitz"/>
    <s v="Belkin"/>
    <d v="2019-11-20T00:00:00"/>
    <s v="Cerrado"/>
    <s v="CA-2019-116484"/>
    <n v="43302"/>
    <x v="1322"/>
    <x v="3"/>
    <x v="0"/>
    <d v="2019-11-26T00:00:00"/>
    <s v="Standard Class"/>
    <s v="Bajo"/>
    <s v="Ohio"/>
    <s v="Bajo"/>
    <x v="4"/>
    <n v="4"/>
    <n v="0.2"/>
    <n v="-26.54"/>
    <n v="8.8474999999999966"/>
    <n v="3"/>
    <n v="141.55000000000001"/>
    <n v="176.9375"/>
    <n v="58.979166666666671"/>
    <n v="47.183333333333337"/>
    <n v="168.09"/>
  </r>
  <r>
    <s v="Cosas de Oficina"/>
    <s v="Philadelphia"/>
    <s v="United States"/>
    <s v="Alan Shonely"/>
    <s v="Eldon"/>
    <d v="2020-04-07T00:00:00"/>
    <s v="Cerrado"/>
    <s v="CA-2020-114405"/>
    <n v="19120"/>
    <x v="1435"/>
    <x v="3"/>
    <x v="0"/>
    <d v="2020-04-12T00:00:00"/>
    <s v="Standard Class"/>
    <s v="Bajo"/>
    <s v="Pennsylvania"/>
    <s v="Bajo"/>
    <x v="4"/>
    <n v="3"/>
    <n v="0.2"/>
    <n v="3.67"/>
    <n v="12.854999999999997"/>
    <n v="3"/>
    <n v="36.74"/>
    <n v="45.924999999999997"/>
    <n v="15.308333333333334"/>
    <n v="12.246666666666668"/>
    <n v="33.07"/>
  </r>
  <r>
    <s v="Cosas de Oficina"/>
    <s v="Philadelphia"/>
    <s v="United States"/>
    <s v="Barry Weirich"/>
    <s v="Tennsco"/>
    <d v="2021-06-01T00:00:00"/>
    <s v="Cerrado"/>
    <s v="CA-2021-157413"/>
    <n v="19120"/>
    <x v="273"/>
    <x v="3"/>
    <x v="0"/>
    <d v="2021-06-06T00:00:00"/>
    <s v="Standard Class"/>
    <s v="Bajo"/>
    <s v="Pennsylvania"/>
    <s v="Bajo"/>
    <x v="4"/>
    <n v="3"/>
    <n v="0.2"/>
    <n v="-77.13"/>
    <n v="4.0550000000000068"/>
    <n v="3"/>
    <n v="324.74"/>
    <n v="405.92500000000001"/>
    <n v="135.30833333333334"/>
    <n v="108.24666666666667"/>
    <n v="401.87"/>
  </r>
  <r>
    <s v="Cosas de Oficina"/>
    <s v="Philadelphia"/>
    <s v="United States"/>
    <s v="Mitch Webber"/>
    <s v="Acco"/>
    <d v="2019-07-05T00:00:00"/>
    <s v="Cerrado"/>
    <s v="CA-2019-164336"/>
    <n v="19140"/>
    <x v="719"/>
    <x v="3"/>
    <x v="0"/>
    <d v="2019-07-10T00:00:00"/>
    <s v="Standard Class"/>
    <s v="Bajo"/>
    <s v="Pennsylvania"/>
    <s v="Bajo"/>
    <x v="4"/>
    <n v="3"/>
    <n v="0.2"/>
    <n v="-2.44"/>
    <n v="7.3049999999999997"/>
    <n v="3"/>
    <n v="38.979999999999997"/>
    <n v="48.724999999999994"/>
    <n v="16.241666666666664"/>
    <n v="12.993333333333332"/>
    <n v="41.419999999999995"/>
  </r>
  <r>
    <s v="Cosas de Oficina"/>
    <s v="Philadelphia"/>
    <s v="United States"/>
    <s v="Stewart Visinsky"/>
    <s v="FelBajoes"/>
    <d v="2019-05-03T00:00:00"/>
    <s v="Cerrado"/>
    <s v="CA-2019-112130"/>
    <n v="19140"/>
    <x v="1122"/>
    <x v="3"/>
    <x v="0"/>
    <d v="2019-05-07T00:00:00"/>
    <s v="Standard Class"/>
    <s v="Bajo"/>
    <s v="Pennsylvania"/>
    <s v="Bajo"/>
    <x v="4"/>
    <n v="3"/>
    <n v="0.2"/>
    <n v="-9.59"/>
    <n v="9.5974999999999966"/>
    <n v="3"/>
    <n v="76.75"/>
    <n v="95.9375"/>
    <n v="31.979166666666664"/>
    <n v="25.583333333333332"/>
    <n v="86.34"/>
  </r>
  <r>
    <s v="Cosas de Oficina"/>
    <s v="Philadelphia"/>
    <s v="United States"/>
    <s v="Charles McCrossin"/>
    <s v="Acco"/>
    <d v="2021-10-21T00:00:00"/>
    <s v="Cerrado"/>
    <s v="CA-2021-113453"/>
    <n v="19143"/>
    <x v="984"/>
    <x v="3"/>
    <x v="0"/>
    <d v="2021-10-28T00:00:00"/>
    <s v="Standard Class"/>
    <s v="Bajo"/>
    <s v="Pennsylvania"/>
    <s v="Bajo"/>
    <x v="4"/>
    <n v="5"/>
    <n v="0.2"/>
    <n v="-4.46"/>
    <n v="13.385000000000005"/>
    <n v="3"/>
    <n v="71.38"/>
    <n v="89.224999999999994"/>
    <n v="29.741666666666664"/>
    <n v="23.793333333333333"/>
    <n v="75.839999999999989"/>
  </r>
  <r>
    <s v="Cosas de Oficina"/>
    <s v="Lancaster"/>
    <s v="United States"/>
    <s v="Maxwell Schwartz"/>
    <s v="Other"/>
    <d v="2018-11-03T00:00:00"/>
    <s v="Cerrado"/>
    <s v="CA-2018-137589"/>
    <n v="17602"/>
    <x v="1420"/>
    <x v="3"/>
    <x v="0"/>
    <d v="2018-11-08T00:00:00"/>
    <s v="Standard Class"/>
    <s v="Bajo"/>
    <s v="Pennsylvania"/>
    <s v="Bajo"/>
    <x v="14"/>
    <n v="3"/>
    <n v="0.2"/>
    <n v="-64.430000000000007"/>
    <n v="7.1549999999999727"/>
    <n v="3"/>
    <n v="286.33999999999997"/>
    <n v="357.92499999999995"/>
    <n v="119.30833333333332"/>
    <n v="95.446666666666658"/>
    <n v="350.77"/>
  </r>
  <r>
    <s v="Cosas de Oficina"/>
    <s v="Philadelphia"/>
    <s v="United States"/>
    <s v="Caroline Jumper"/>
    <s v="Honeywell"/>
    <d v="2020-12-03T00:00:00"/>
    <s v="Cerrado"/>
    <s v="US-2020-161683"/>
    <n v="19134"/>
    <x v="532"/>
    <x v="3"/>
    <x v="0"/>
    <d v="2020-12-08T00:00:00"/>
    <s v="Standard Class"/>
    <s v="Bajo"/>
    <s v="Pennsylvania"/>
    <s v="Bajo"/>
    <x v="9"/>
    <n v="3"/>
    <n v="0.2"/>
    <n v="93.77"/>
    <n v="192.47499999999997"/>
    <n v="4"/>
    <n v="394.82"/>
    <n v="493.52499999999998"/>
    <n v="123.38124999999999"/>
    <n v="98.704999999999998"/>
    <n v="301.05"/>
  </r>
  <r>
    <s v="Cosas de Oficina"/>
    <s v="Philadelphia"/>
    <s v="United States"/>
    <s v="Bruce Stewart"/>
    <s v="Tripp Lite"/>
    <d v="2021-04-10T00:00:00"/>
    <s v="Cerrado"/>
    <s v="CA-2021-135069"/>
    <n v="19143"/>
    <x v="1074"/>
    <x v="3"/>
    <x v="0"/>
    <d v="2021-04-14T00:00:00"/>
    <s v="Standard Class"/>
    <s v="Bajo"/>
    <s v="Pennsylvania"/>
    <s v="Bajo"/>
    <x v="9"/>
    <n v="3"/>
    <n v="0.2"/>
    <n v="21.95"/>
    <n v="70.724999999999966"/>
    <n v="4"/>
    <n v="195.1"/>
    <n v="243.87499999999997"/>
    <n v="60.968749999999993"/>
    <n v="48.774999999999999"/>
    <n v="173.15"/>
  </r>
  <r>
    <s v="Cosas de Oficina"/>
    <s v="New York City"/>
    <s v="United States"/>
    <s v="Toby Braunhardt"/>
    <s v="Wilson Jones"/>
    <d v="2020-01-22T00:00:00"/>
    <s v="Cerrado"/>
    <s v="US-2020-155180"/>
    <n v="10009"/>
    <x v="1141"/>
    <x v="3"/>
    <x v="0"/>
    <d v="2020-01-29T00:00:00"/>
    <s v="Standard Class"/>
    <s v="Bajo"/>
    <s v="New York"/>
    <s v="Bajo"/>
    <x v="8"/>
    <n v="5"/>
    <n v="0.2"/>
    <n v="9.2200000000000006"/>
    <n v="15.805"/>
    <n v="4"/>
    <n v="26.34"/>
    <n v="32.924999999999997"/>
    <n v="8.2312499999999993"/>
    <n v="6.585"/>
    <n v="17.119999999999997"/>
  </r>
  <r>
    <s v="Cosas de Oficina"/>
    <s v="New York City"/>
    <s v="United States"/>
    <s v="Bradley Nguyen"/>
    <s v="Other"/>
    <d v="2020-05-19T00:00:00"/>
    <s v="Cerrado"/>
    <s v="CA-2020-169943"/>
    <n v="10011"/>
    <x v="528"/>
    <x v="3"/>
    <x v="0"/>
    <d v="2020-05-24T00:00:00"/>
    <s v="Standard Class"/>
    <s v="Bajo"/>
    <s v="New York"/>
    <s v="Bajo"/>
    <x v="8"/>
    <n v="3"/>
    <n v="0.2"/>
    <n v="14.92"/>
    <n v="26.854999999999997"/>
    <n v="4"/>
    <n v="47.74"/>
    <n v="59.674999999999997"/>
    <n v="14.918749999999999"/>
    <n v="11.935"/>
    <n v="32.82"/>
  </r>
  <r>
    <s v="Cosas de Oficina"/>
    <s v="New York City"/>
    <s v="United States"/>
    <s v="James Galang"/>
    <s v="Wilson Jones"/>
    <d v="2018-05-30T00:00:00"/>
    <s v="Cerrado"/>
    <s v="CA-2018-105872"/>
    <n v="10024"/>
    <x v="714"/>
    <x v="3"/>
    <x v="0"/>
    <d v="2018-06-06T00:00:00"/>
    <s v="Standard Class"/>
    <s v="Bajo"/>
    <s v="New York"/>
    <s v="Bajo"/>
    <x v="8"/>
    <n v="5"/>
    <n v="0.2"/>
    <n v="26.39"/>
    <n v="43.982500000000002"/>
    <n v="4"/>
    <n v="70.37"/>
    <n v="87.962500000000006"/>
    <n v="21.990625000000001"/>
    <n v="17.592500000000001"/>
    <n v="43.980000000000004"/>
  </r>
  <r>
    <s v="Cosas de Oficina"/>
    <s v="Philadelphia"/>
    <s v="United States"/>
    <s v="Natalie Webber"/>
    <s v="Staple envelope"/>
    <d v="2018-06-21T00:00:00"/>
    <s v="Cerrado"/>
    <s v="CA-2018-138317"/>
    <n v="19120"/>
    <x v="153"/>
    <x v="3"/>
    <x v="0"/>
    <d v="2018-06-25T00:00:00"/>
    <s v="Standard Class"/>
    <s v="Bajo"/>
    <s v="Pennsylvania"/>
    <s v="Bajo"/>
    <x v="12"/>
    <n v="3"/>
    <n v="0.2"/>
    <n v="8.4"/>
    <n v="14.624999999999996"/>
    <n v="4"/>
    <n v="24.9"/>
    <n v="31.124999999999996"/>
    <n v="7.7812499999999991"/>
    <n v="6.2249999999999996"/>
    <n v="16.5"/>
  </r>
  <r>
    <s v="Cosas de Oficina"/>
    <s v="Philadelphia"/>
    <s v="United States"/>
    <s v="Sean Christensen"/>
    <s v="Avery"/>
    <d v="2021-12-01T00:00:00"/>
    <s v="Cerrado"/>
    <s v="CA-2021-122539"/>
    <n v="19140"/>
    <x v="690"/>
    <x v="3"/>
    <x v="0"/>
    <d v="2021-12-05T00:00:00"/>
    <s v="Standard Class"/>
    <s v="Bajo"/>
    <s v="Pennsylvania"/>
    <s v="Bajo"/>
    <x v="2"/>
    <n v="3"/>
    <n v="0.2"/>
    <n v="5.18"/>
    <n v="9.1649999999999974"/>
    <n v="4"/>
    <n v="15.94"/>
    <n v="19.924999999999997"/>
    <n v="4.9812499999999993"/>
    <n v="3.9849999999999999"/>
    <n v="10.76"/>
  </r>
  <r>
    <s v="Cosas de Oficina"/>
    <s v="Philadelphia"/>
    <s v="United States"/>
    <s v="Giulietta Baptist"/>
    <s v="Xerox"/>
    <d v="2019-06-12T00:00:00"/>
    <s v="Cerrado"/>
    <s v="CA-2019-139850"/>
    <n v="19134"/>
    <x v="1212"/>
    <x v="3"/>
    <x v="0"/>
    <d v="2019-06-17T00:00:00"/>
    <s v="Standard Class"/>
    <s v="Bajo"/>
    <s v="Pennsylvania"/>
    <s v="Bajo"/>
    <x v="10"/>
    <n v="3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Philadelphia"/>
    <s v="United States"/>
    <s v="Mick Crebagga"/>
    <s v="Xerox"/>
    <d v="2021-10-30T00:00:00"/>
    <s v="Cerrado"/>
    <s v="CA-2021-152807"/>
    <n v="19140"/>
    <x v="1079"/>
    <x v="3"/>
    <x v="0"/>
    <d v="2021-11-03T00:00:00"/>
    <s v="Standard Class"/>
    <s v="Bajo"/>
    <s v="Pennsylvania"/>
    <s v="Bajo"/>
    <x v="10"/>
    <n v="3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Philadelphia"/>
    <s v="United States"/>
    <s v="Maureen Gnade"/>
    <s v="Other"/>
    <d v="2018-12-26T00:00:00"/>
    <s v="Cerrado"/>
    <s v="CA-2018-139598"/>
    <n v="19134"/>
    <x v="1186"/>
    <x v="3"/>
    <x v="0"/>
    <d v="2018-12-31T00:00:00"/>
    <s v="Standard Class"/>
    <s v="Bajo"/>
    <s v="Pennsylvania"/>
    <s v="Bajo"/>
    <x v="4"/>
    <n v="3"/>
    <n v="0.2"/>
    <n v="-42.59"/>
    <n v="14.194999999999936"/>
    <n v="4"/>
    <n v="227.14"/>
    <n v="283.92499999999995"/>
    <n v="70.981249999999989"/>
    <n v="56.784999999999997"/>
    <n v="269.73"/>
  </r>
  <r>
    <s v="Cosas de Oficina"/>
    <s v="Philadelphia"/>
    <s v="United States"/>
    <s v="Justin Hirsh"/>
    <s v="Other"/>
    <d v="2020-04-05T00:00:00"/>
    <s v="Cerrado"/>
    <s v="CA-2020-161907"/>
    <n v="19140"/>
    <x v="262"/>
    <x v="3"/>
    <x v="0"/>
    <d v="2020-04-09T00:00:00"/>
    <s v="Standard Class"/>
    <s v="Bajo"/>
    <s v="Pennsylvania"/>
    <s v="Bajo"/>
    <x v="14"/>
    <n v="3"/>
    <n v="0.2"/>
    <n v="-163.44999999999999"/>
    <n v="28.845000000000027"/>
    <n v="4"/>
    <n v="769.18"/>
    <n v="961.47499999999991"/>
    <n v="240.36874999999998"/>
    <n v="192.29499999999999"/>
    <n v="932.62999999999988"/>
  </r>
  <r>
    <s v="Cosas de Oficina"/>
    <s v="Hamilton"/>
    <s v="United States"/>
    <s v="Justin MacKendrick"/>
    <s v="Euro Pro"/>
    <d v="2020-05-30T00:00:00"/>
    <s v="Cerrado"/>
    <s v="CA-2020-158547"/>
    <n v="45011"/>
    <x v="1009"/>
    <x v="3"/>
    <x v="0"/>
    <d v="2020-06-04T00:00:00"/>
    <s v="Standard Class"/>
    <s v="Bajo"/>
    <s v="Ohio"/>
    <s v="Bajo"/>
    <x v="9"/>
    <n v="3"/>
    <n v="0.2"/>
    <n v="9.2899999999999991"/>
    <n v="40.27000000000001"/>
    <n v="5"/>
    <n v="123.92"/>
    <n v="154.9"/>
    <n v="30.979999999999997"/>
    <n v="24.783999999999999"/>
    <n v="114.63"/>
  </r>
  <r>
    <s v="Cosas de Oficina"/>
    <s v="Cleveland"/>
    <s v="United States"/>
    <s v="Logan Currie"/>
    <s v="BIC"/>
    <d v="2021-09-09T00:00:00"/>
    <s v="Cerrado"/>
    <s v="CA-2021-169439"/>
    <n v="44105"/>
    <x v="313"/>
    <x v="3"/>
    <x v="0"/>
    <d v="2021-09-13T00:00:00"/>
    <s v="Standard Class"/>
    <s v="Bajo"/>
    <s v="Ohio"/>
    <s v="Bajo"/>
    <x v="6"/>
    <n v="3"/>
    <n v="0.2"/>
    <n v="3.89"/>
    <n v="10.369999999999997"/>
    <n v="5"/>
    <n v="25.92"/>
    <n v="32.4"/>
    <n v="6.4799999999999995"/>
    <n v="5.1840000000000002"/>
    <n v="22.03"/>
  </r>
  <r>
    <s v="Cosas de Oficina"/>
    <s v="Columbus"/>
    <s v="United States"/>
    <s v="John Lee"/>
    <s v="Crayola"/>
    <d v="2021-07-14T00:00:00"/>
    <s v="Abierto"/>
    <s v="US-2021-161935"/>
    <n v="43229"/>
    <x v="346"/>
    <x v="3"/>
    <x v="0"/>
    <d v="2021-07-18T00:00:00"/>
    <s v="Standard Class"/>
    <s v="Bajo"/>
    <s v="Ohio"/>
    <s v="Bajo"/>
    <x v="6"/>
    <n v="3"/>
    <n v="0.2"/>
    <n v="2.13"/>
    <n v="5.41"/>
    <n v="5"/>
    <n v="13.12"/>
    <n v="16.399999999999999"/>
    <n v="3.2799999999999994"/>
    <n v="2.6239999999999997"/>
    <n v="10.989999999999998"/>
  </r>
  <r>
    <s v="Cosas de Oficina"/>
    <s v="Philadelphia"/>
    <s v="United States"/>
    <s v="Julia West"/>
    <s v="Newell"/>
    <d v="2020-05-09T00:00:00"/>
    <s v="Abierto"/>
    <s v="CA-2020-109176"/>
    <n v="19140"/>
    <x v="1226"/>
    <x v="3"/>
    <x v="0"/>
    <d v="2020-05-15T00:00:00"/>
    <s v="Standard Class"/>
    <s v="Bajo"/>
    <s v="Pennsylvania"/>
    <s v="Bajo"/>
    <x v="6"/>
    <n v="4"/>
    <n v="0.2"/>
    <n v="9.92"/>
    <n v="29.759999999999991"/>
    <n v="5"/>
    <n v="79.36"/>
    <n v="99.199999999999989"/>
    <n v="19.84"/>
    <n v="15.872"/>
    <n v="69.44"/>
  </r>
  <r>
    <s v="Cosas de Oficina"/>
    <s v="New York City"/>
    <s v="United States"/>
    <s v="Chuck Sachs"/>
    <s v="GBC"/>
    <d v="2021-12-03T00:00:00"/>
    <s v="Abierto"/>
    <s v="CA-2021-148691"/>
    <n v="10009"/>
    <x v="301"/>
    <x v="3"/>
    <x v="0"/>
    <d v="2021-12-09T00:00:00"/>
    <s v="Standard Class"/>
    <s v="Bajo"/>
    <s v="New York"/>
    <s v="Bajo"/>
    <x v="8"/>
    <n v="4"/>
    <n v="0.2"/>
    <n v="29.37"/>
    <n v="50.349999999999994"/>
    <n v="5"/>
    <n v="83.92"/>
    <n v="104.89999999999999"/>
    <n v="20.979999999999997"/>
    <n v="16.783999999999999"/>
    <n v="54.55"/>
  </r>
  <r>
    <s v="Cosas de Oficina"/>
    <s v="New York City"/>
    <s v="United States"/>
    <s v="Janet Martin"/>
    <s v="Acco"/>
    <d v="2020-03-29T00:00:00"/>
    <s v="Cerrado"/>
    <s v="CA-2020-167556"/>
    <n v="10009"/>
    <x v="1395"/>
    <x v="3"/>
    <x v="0"/>
    <d v="2020-04-02T00:00:00"/>
    <s v="Standard Class"/>
    <s v="Bajo"/>
    <s v="New York"/>
    <s v="Bajo"/>
    <x v="8"/>
    <n v="3"/>
    <n v="0.2"/>
    <n v="9.31"/>
    <n v="16.759999999999998"/>
    <n v="5"/>
    <n v="29.8"/>
    <n v="37.25"/>
    <n v="7.4499999999999993"/>
    <n v="5.96"/>
    <n v="20.490000000000002"/>
  </r>
  <r>
    <s v="Cosas de Oficina"/>
    <s v="New York City"/>
    <s v="United States"/>
    <s v="Adam Shillingsburg"/>
    <s v="Other"/>
    <d v="2020-06-21T00:00:00"/>
    <s v="Cerrado"/>
    <s v="CA-2020-119865"/>
    <n v="10011"/>
    <x v="1207"/>
    <x v="3"/>
    <x v="0"/>
    <d v="2020-06-26T00:00:00"/>
    <s v="Standard Class"/>
    <s v="Bajo"/>
    <s v="New York"/>
    <s v="Bajo"/>
    <x v="8"/>
    <n v="3"/>
    <n v="0.2"/>
    <n v="12.8"/>
    <n v="21.94"/>
    <n v="5"/>
    <n v="36.56"/>
    <n v="45.7"/>
    <n v="9.14"/>
    <n v="7.3120000000000003"/>
    <n v="23.76"/>
  </r>
  <r>
    <s v="Cosas de Oficina"/>
    <s v="New York City"/>
    <s v="United States"/>
    <s v="Christina VanderZanden"/>
    <s v="Other"/>
    <d v="2020-09-04T00:00:00"/>
    <s v="Cerrado"/>
    <s v="CA-2020-123120"/>
    <n v="10011"/>
    <x v="58"/>
    <x v="3"/>
    <x v="0"/>
    <d v="2020-09-08T00:00:00"/>
    <s v="Standard Class"/>
    <s v="Bajo"/>
    <s v="New York"/>
    <s v="Bajo"/>
    <x v="8"/>
    <n v="3"/>
    <n v="0.2"/>
    <n v="20.45"/>
    <n v="35.599999999999994"/>
    <n v="5"/>
    <n v="60.6"/>
    <n v="75.75"/>
    <n v="15.15"/>
    <n v="12.120000000000001"/>
    <n v="40.150000000000006"/>
  </r>
  <r>
    <s v="Cosas de Oficina"/>
    <s v="New York City"/>
    <s v="United States"/>
    <s v="Mark Hamilton"/>
    <s v="Newell"/>
    <d v="2018-07-11T00:00:00"/>
    <s v="Cerrado"/>
    <s v="CA-2018-133305"/>
    <n v="10011"/>
    <x v="1099"/>
    <x v="3"/>
    <x v="0"/>
    <d v="2018-07-15T00:00:00"/>
    <s v="Standard Class"/>
    <s v="Bajo"/>
    <s v="New York"/>
    <s v="Bajo"/>
    <x v="8"/>
    <n v="3"/>
    <n v="0.2"/>
    <n v="6.4"/>
    <n v="10.97"/>
    <n v="5"/>
    <n v="18.28"/>
    <n v="22.85"/>
    <n v="4.57"/>
    <n v="3.6560000000000001"/>
    <n v="11.88"/>
  </r>
  <r>
    <s v="Cosas de Oficina"/>
    <s v="New York City"/>
    <s v="United States"/>
    <s v="Greg Tran"/>
    <s v="Avery"/>
    <d v="2018-05-23T00:00:00"/>
    <s v="Abierto"/>
    <s v="US-2018-135881"/>
    <n v="10035"/>
    <x v="307"/>
    <x v="3"/>
    <x v="0"/>
    <d v="2018-05-27T00:00:00"/>
    <s v="Standard Class"/>
    <s v="Bajo"/>
    <s v="New York"/>
    <s v="Bajo"/>
    <x v="8"/>
    <n v="3"/>
    <n v="0.2"/>
    <n v="5.84"/>
    <n v="10.329999999999998"/>
    <n v="5"/>
    <n v="17.96"/>
    <n v="22.45"/>
    <n v="4.49"/>
    <n v="3.5920000000000001"/>
    <n v="12.120000000000001"/>
  </r>
  <r>
    <s v="Cosas de Oficina"/>
    <s v="New York City"/>
    <s v="United States"/>
    <s v="Luke Weiss"/>
    <s v="Avery"/>
    <d v="2020-09-17T00:00:00"/>
    <s v="Abierto"/>
    <s v="CA-2020-111416"/>
    <n v="10035"/>
    <x v="1098"/>
    <x v="3"/>
    <x v="0"/>
    <d v="2020-09-22T00:00:00"/>
    <s v="Standard Class"/>
    <s v="Bajo"/>
    <s v="New York"/>
    <s v="Bajo"/>
    <x v="8"/>
    <n v="3"/>
    <n v="0.2"/>
    <n v="78.44"/>
    <n v="136.54"/>
    <n v="5"/>
    <n v="232.4"/>
    <n v="290.5"/>
    <n v="58.1"/>
    <n v="46.480000000000004"/>
    <n v="153.96"/>
  </r>
  <r>
    <s v="Cosas de Oficina"/>
    <s v="Watertown"/>
    <s v="United States"/>
    <s v="Chris McAfee"/>
    <s v="FelBajoes"/>
    <d v="2020-12-10T00:00:00"/>
    <s v="Cerrado"/>
    <s v="CA-2020-144309"/>
    <n v="13601"/>
    <x v="13"/>
    <x v="3"/>
    <x v="0"/>
    <d v="2020-12-16T00:00:00"/>
    <s v="Standard Class"/>
    <s v="Bajo"/>
    <s v="New York"/>
    <s v="Bajo"/>
    <x v="8"/>
    <n v="4"/>
    <n v="0.2"/>
    <n v="220.99"/>
    <n v="390.98"/>
    <n v="5"/>
    <n v="679.96"/>
    <n v="849.95"/>
    <n v="169.99"/>
    <n v="135.99200000000002"/>
    <n v="458.97"/>
  </r>
  <r>
    <s v="Cosas de Oficina"/>
    <s v="Philadelphia"/>
    <s v="United States"/>
    <s v="Cassandra Brandow"/>
    <s v="Avery"/>
    <d v="2021-09-07T00:00:00"/>
    <s v="Cerrado"/>
    <s v="CA-2021-100160"/>
    <n v="19134"/>
    <x v="149"/>
    <x v="3"/>
    <x v="0"/>
    <d v="2021-09-11T00:00:00"/>
    <s v="Standard Class"/>
    <s v="Bajo"/>
    <s v="Pennsylvania"/>
    <s v="Bajo"/>
    <x v="2"/>
    <n v="3"/>
    <n v="0.2"/>
    <n v="9.8699999999999992"/>
    <n v="17.18"/>
    <n v="5"/>
    <n v="29.24"/>
    <n v="36.549999999999997"/>
    <n v="7.31"/>
    <n v="5.8479999999999999"/>
    <n v="19.369999999999997"/>
  </r>
  <r>
    <s v="Cosas de Oficina"/>
    <s v="Philadelphia"/>
    <s v="United States"/>
    <s v="Jamie Frazer"/>
    <s v="Avery"/>
    <d v="2021-10-26T00:00:00"/>
    <s v="Cerrado"/>
    <s v="US-2021-110646"/>
    <n v="19134"/>
    <x v="1397"/>
    <x v="3"/>
    <x v="0"/>
    <d v="2021-10-31T00:00:00"/>
    <s v="Standard Class"/>
    <s v="Bajo"/>
    <s v="Pennsylvania"/>
    <s v="Bajo"/>
    <x v="2"/>
    <n v="3"/>
    <n v="0.2"/>
    <n v="4.9800000000000004"/>
    <n v="8.67"/>
    <n v="5"/>
    <n v="14.76"/>
    <n v="18.45"/>
    <n v="3.69"/>
    <n v="2.952"/>
    <n v="9.7799999999999994"/>
  </r>
  <r>
    <s v="Cosas de Oficina"/>
    <s v="Columbus"/>
    <s v="United States"/>
    <s v="Beth Paige"/>
    <s v="Xerox"/>
    <d v="2021-12-18T00:00:00"/>
    <s v="Abierto"/>
    <s v="CA-2021-156664"/>
    <n v="43229"/>
    <x v="394"/>
    <x v="3"/>
    <x v="0"/>
    <d v="2021-12-23T00:00:00"/>
    <s v="Standard Class"/>
    <s v="Bajo"/>
    <s v="Ohio"/>
    <s v="Bajo"/>
    <x v="10"/>
    <n v="3"/>
    <n v="0.2"/>
    <n v="29.69"/>
    <n v="52.529999999999987"/>
    <n v="5"/>
    <n v="91.36"/>
    <n v="114.19999999999999"/>
    <n v="22.839999999999996"/>
    <n v="18.271999999999998"/>
    <n v="61.67"/>
  </r>
  <r>
    <s v="Cosas de Oficina"/>
    <s v="Columbus"/>
    <s v="United States"/>
    <s v="John Lee"/>
    <s v="Tenex"/>
    <d v="2021-07-14T00:00:00"/>
    <s v="Abierto"/>
    <s v="US-2021-161935"/>
    <n v="43229"/>
    <x v="171"/>
    <x v="3"/>
    <x v="0"/>
    <d v="2021-07-18T00:00:00"/>
    <s v="Standard Class"/>
    <s v="Bajo"/>
    <s v="Ohio"/>
    <s v="Bajo"/>
    <x v="4"/>
    <n v="3"/>
    <n v="0.2"/>
    <n v="4.6500000000000004"/>
    <n v="20.159999999999997"/>
    <n v="5"/>
    <n v="62.04"/>
    <n v="77.55"/>
    <n v="15.509999999999998"/>
    <n v="12.407999999999999"/>
    <n v="57.39"/>
  </r>
  <r>
    <s v="Cosas de Oficina"/>
    <s v="Philadelphia"/>
    <s v="United States"/>
    <s v="Joy Daniels"/>
    <s v="Tennsco"/>
    <d v="2018-10-06T00:00:00"/>
    <s v="Abierto"/>
    <s v="CA-2018-110611"/>
    <n v="19120"/>
    <x v="194"/>
    <x v="3"/>
    <x v="0"/>
    <d v="2018-10-13T00:00:00"/>
    <s v="Standard Class"/>
    <s v="Bajo"/>
    <s v="Pennsylvania"/>
    <s v="Bajo"/>
    <x v="4"/>
    <n v="5"/>
    <n v="0.2"/>
    <n v="-13.64"/>
    <n v="7.3399999999999892"/>
    <n v="5"/>
    <n v="83.92"/>
    <n v="104.89999999999999"/>
    <n v="20.979999999999997"/>
    <n v="16.783999999999999"/>
    <n v="97.56"/>
  </r>
  <r>
    <s v="Cosas de Oficina"/>
    <s v="New York City"/>
    <s v="United States"/>
    <s v="Adam Shillingsburg"/>
    <s v="Other"/>
    <d v="2020-06-21T00:00:00"/>
    <s v="Cerrado"/>
    <s v="CA-2020-119865"/>
    <n v="10011"/>
    <x v="1331"/>
    <x v="3"/>
    <x v="0"/>
    <d v="2020-06-26T00:00:00"/>
    <s v="Standard Class"/>
    <s v="Bajo"/>
    <s v="New York"/>
    <s v="Bajo"/>
    <x v="8"/>
    <n v="3"/>
    <n v="0.2"/>
    <n v="60.5"/>
    <n v="107.035"/>
    <n v="6"/>
    <n v="186.14"/>
    <n v="232.67499999999998"/>
    <n v="38.779166666666661"/>
    <n v="31.02333333333333"/>
    <n v="125.63999999999999"/>
  </r>
  <r>
    <s v="Cosas de Oficina"/>
    <s v="New York City"/>
    <s v="United States"/>
    <s v="Harry Greene"/>
    <s v="Other"/>
    <d v="2021-10-09T00:00:00"/>
    <s v="Cerrado"/>
    <s v="CA-2021-141873"/>
    <n v="10024"/>
    <x v="1436"/>
    <x v="3"/>
    <x v="0"/>
    <d v="2021-10-14T00:00:00"/>
    <s v="Standard Class"/>
    <s v="Bajo"/>
    <s v="New York"/>
    <s v="Bajo"/>
    <x v="8"/>
    <n v="3"/>
    <n v="0.2"/>
    <n v="6.16"/>
    <n v="10.719999999999999"/>
    <n v="6"/>
    <n v="18.239999999999998"/>
    <n v="22.799999999999997"/>
    <n v="3.7999999999999994"/>
    <n v="3.0399999999999996"/>
    <n v="12.079999999999998"/>
  </r>
  <r>
    <s v="Cosas de Oficina"/>
    <s v="New York City"/>
    <s v="United States"/>
    <s v="Pete Kriz"/>
    <s v="GBC"/>
    <d v="2021-08-21T00:00:00"/>
    <s v="Abierto"/>
    <s v="US-2021-102183"/>
    <n v="10035"/>
    <x v="969"/>
    <x v="3"/>
    <x v="0"/>
    <d v="2021-08-28T00:00:00"/>
    <s v="Standard Class"/>
    <s v="Bajo"/>
    <s v="New York"/>
    <s v="Bajo"/>
    <x v="8"/>
    <n v="5"/>
    <n v="0.2"/>
    <n v="1453.12"/>
    <n v="2529.5074999999997"/>
    <n v="6"/>
    <n v="4305.55"/>
    <n v="5381.9375"/>
    <n v="896.98958333333337"/>
    <n v="717.5916666666667"/>
    <n v="2852.4300000000003"/>
  </r>
  <r>
    <s v="Cosas de Oficina"/>
    <s v="New York City"/>
    <s v="United States"/>
    <s v="Shahid Hopkins"/>
    <s v="3M"/>
    <d v="2021-03-07T00:00:00"/>
    <s v="Cerrado"/>
    <s v="CA-2021-110884"/>
    <n v="10035"/>
    <x v="1070"/>
    <x v="3"/>
    <x v="0"/>
    <d v="2021-03-12T00:00:00"/>
    <s v="Standard Class"/>
    <s v="Bajo"/>
    <s v="New York"/>
    <s v="Bajo"/>
    <x v="8"/>
    <n v="3"/>
    <n v="0.2"/>
    <n v="9.07"/>
    <n v="15.549999999999997"/>
    <n v="6"/>
    <n v="25.92"/>
    <n v="32.4"/>
    <n v="5.4"/>
    <n v="4.32"/>
    <n v="16.850000000000001"/>
  </r>
  <r>
    <s v="Cosas de Oficina"/>
    <s v="Parma"/>
    <s v="United States"/>
    <s v="Susan Pistek"/>
    <s v="Other"/>
    <d v="2020-11-12T00:00:00"/>
    <s v="Cerrado"/>
    <s v="CA-2020-124590"/>
    <n v="44134"/>
    <x v="204"/>
    <x v="3"/>
    <x v="0"/>
    <d v="2020-11-16T00:00:00"/>
    <s v="Standard Class"/>
    <s v="Bajo"/>
    <s v="Ohio"/>
    <s v="Bajo"/>
    <x v="13"/>
    <n v="3"/>
    <n v="0.2"/>
    <n v="5.44"/>
    <n v="9.6275000000000013"/>
    <n v="6"/>
    <n v="16.75"/>
    <n v="20.9375"/>
    <n v="3.489583333333333"/>
    <n v="2.7916666666666665"/>
    <n v="11.309999999999999"/>
  </r>
  <r>
    <s v="Cosas de Oficina"/>
    <s v="Parma"/>
    <s v="United States"/>
    <s v="Shui Tom"/>
    <s v="Xerox"/>
    <d v="2021-06-20T00:00:00"/>
    <s v="Abierto"/>
    <s v="CA-2021-106852"/>
    <n v="44134"/>
    <x v="1308"/>
    <x v="3"/>
    <x v="0"/>
    <d v="2021-06-27T00:00:00"/>
    <s v="Standard Class"/>
    <s v="Bajo"/>
    <s v="Ohio"/>
    <s v="Bajo"/>
    <x v="10"/>
    <n v="5"/>
    <n v="0.2"/>
    <n v="10.89"/>
    <n v="18.664999999999999"/>
    <n v="6"/>
    <n v="31.1"/>
    <n v="38.875"/>
    <n v="6.479166666666667"/>
    <n v="5.1833333333333336"/>
    <n v="20.21"/>
  </r>
  <r>
    <s v="Cosas de Oficina"/>
    <s v="Philadelphia"/>
    <s v="United States"/>
    <s v="Sam Craven"/>
    <s v="Iceberg"/>
    <d v="2019-11-10T00:00:00"/>
    <s v="Abierto"/>
    <s v="CA-2019-147690"/>
    <n v="19140"/>
    <x v="1437"/>
    <x v="3"/>
    <x v="0"/>
    <d v="2019-11-14T00:00:00"/>
    <s v="Standard Class"/>
    <s v="Bajo"/>
    <s v="Pennsylvania"/>
    <s v="Bajo"/>
    <x v="4"/>
    <n v="3"/>
    <n v="0.2"/>
    <n v="43.32"/>
    <n v="187.71500000000003"/>
    <n v="6"/>
    <n v="577.58000000000004"/>
    <n v="721.97500000000002"/>
    <n v="120.32916666666667"/>
    <n v="96.263333333333335"/>
    <n v="534.26"/>
  </r>
  <r>
    <s v="Cosas de Oficina"/>
    <s v="Philadelphia"/>
    <s v="United States"/>
    <s v="Maribeth Dona"/>
    <s v="Tennsco"/>
    <d v="2018-11-05T00:00:00"/>
    <s v="Cerrado"/>
    <s v="CA-2018-114251"/>
    <n v="19143"/>
    <x v="1084"/>
    <x v="3"/>
    <x v="0"/>
    <d v="2018-11-10T00:00:00"/>
    <s v="Standard Class"/>
    <s v="Bajo"/>
    <s v="Pennsylvania"/>
    <s v="Bajo"/>
    <x v="4"/>
    <n v="3"/>
    <n v="0.2"/>
    <n v="-94.51"/>
    <n v="175.51499999999987"/>
    <n v="6"/>
    <n v="1080.0999999999999"/>
    <n v="1350.1249999999998"/>
    <n v="225.02083333333331"/>
    <n v="180.01666666666665"/>
    <n v="1174.6099999999999"/>
  </r>
  <r>
    <s v="Cosas de Oficina"/>
    <s v="Philadelphia"/>
    <s v="United States"/>
    <s v="Stewart Visinsky"/>
    <s v="Other"/>
    <d v="2019-05-03T00:00:00"/>
    <s v="Cerrado"/>
    <s v="CA-2019-112130"/>
    <n v="19140"/>
    <x v="190"/>
    <x v="3"/>
    <x v="0"/>
    <d v="2019-05-07T00:00:00"/>
    <s v="Standard Class"/>
    <s v="Bajo"/>
    <s v="Pennsylvania"/>
    <s v="Bajo"/>
    <x v="9"/>
    <n v="3"/>
    <n v="0.2"/>
    <n v="2.0499999999999998"/>
    <n v="6.5999999999999979"/>
    <n v="7"/>
    <n v="18.2"/>
    <n v="22.749999999999996"/>
    <n v="3.25"/>
    <n v="2.6"/>
    <n v="16.149999999999999"/>
  </r>
  <r>
    <s v="Cosas de Oficina"/>
    <s v="Newark"/>
    <s v="United States"/>
    <s v="Lena Cacioppo"/>
    <s v="Newell"/>
    <d v="2020-02-28T00:00:00"/>
    <s v="Cerrado"/>
    <s v="CA-2020-111283"/>
    <n v="43055"/>
    <x v="1359"/>
    <x v="3"/>
    <x v="0"/>
    <d v="2020-03-04T00:00:00"/>
    <s v="Standard Class"/>
    <s v="Bajo"/>
    <s v="Ohio"/>
    <s v="Bajo"/>
    <x v="6"/>
    <n v="3"/>
    <n v="0.2"/>
    <n v="8.33"/>
    <n v="36.104999999999976"/>
    <n v="7"/>
    <n v="111.1"/>
    <n v="138.87499999999997"/>
    <n v="19.839285714285712"/>
    <n v="15.87142857142857"/>
    <n v="102.77"/>
  </r>
  <r>
    <s v="Cosas de Oficina"/>
    <s v="New York City"/>
    <s v="United States"/>
    <s v="Caroline Jumper"/>
    <s v="GBC"/>
    <d v="2020-05-07T00:00:00"/>
    <s v="Cerrado"/>
    <s v="CA-2020-128818"/>
    <n v="10009"/>
    <x v="338"/>
    <x v="3"/>
    <x v="0"/>
    <d v="2020-05-11T00:00:00"/>
    <s v="Standard Class"/>
    <s v="Bajo"/>
    <s v="New York"/>
    <s v="Bajo"/>
    <x v="8"/>
    <n v="3"/>
    <n v="0.2"/>
    <n v="30.9"/>
    <n v="52.207499999999989"/>
    <n v="7"/>
    <n v="85.23"/>
    <n v="106.53749999999999"/>
    <n v="15.219642857142858"/>
    <n v="12.175714285714287"/>
    <n v="54.330000000000005"/>
  </r>
  <r>
    <s v="Cosas de Oficina"/>
    <s v="New York City"/>
    <s v="United States"/>
    <s v="Janet Martin"/>
    <s v="GBC"/>
    <d v="2020-03-29T00:00:00"/>
    <s v="Cerrado"/>
    <s v="CA-2020-167556"/>
    <n v="10009"/>
    <x v="1140"/>
    <x v="3"/>
    <x v="0"/>
    <d v="2020-04-02T00:00:00"/>
    <s v="Standard Class"/>
    <s v="Bajo"/>
    <s v="New York"/>
    <s v="Bajo"/>
    <x v="8"/>
    <n v="3"/>
    <n v="0.2"/>
    <n v="14.98"/>
    <n v="25.312499999999996"/>
    <n v="7"/>
    <n v="41.33"/>
    <n v="51.662499999999994"/>
    <n v="7.3803571428571422"/>
    <n v="5.9042857142857139"/>
    <n v="26.349999999999998"/>
  </r>
  <r>
    <s v="Cosas de Oficina"/>
    <s v="New York City"/>
    <s v="United States"/>
    <s v="Helen Abelman"/>
    <s v="GBC"/>
    <d v="2018-06-30T00:00:00"/>
    <s v="Cerrado"/>
    <s v="CA-2018-146640"/>
    <n v="10024"/>
    <x v="1222"/>
    <x v="3"/>
    <x v="0"/>
    <d v="2018-07-05T00:00:00"/>
    <s v="Standard Class"/>
    <s v="Bajo"/>
    <s v="New York"/>
    <s v="Bajo"/>
    <x v="8"/>
    <n v="3"/>
    <n v="0.2"/>
    <n v="108.8"/>
    <n v="192.49250000000001"/>
    <n v="7"/>
    <n v="334.77"/>
    <n v="418.46249999999998"/>
    <n v="59.780357142857142"/>
    <n v="47.824285714285715"/>
    <n v="225.96999999999997"/>
  </r>
  <r>
    <s v="Cosas de Oficina"/>
    <s v="New York City"/>
    <s v="United States"/>
    <s v="Astrea Jones"/>
    <s v="Cardinal"/>
    <d v="2018-12-30T00:00:00"/>
    <s v="Cerrado"/>
    <s v="CA-2018-131800"/>
    <n v="10035"/>
    <x v="1060"/>
    <x v="3"/>
    <x v="0"/>
    <d v="2019-01-04T00:00:00"/>
    <s v="Standard Class"/>
    <s v="Bajo"/>
    <s v="New York"/>
    <s v="Bajo"/>
    <x v="8"/>
    <n v="3"/>
    <n v="0.2"/>
    <n v="12.85"/>
    <n v="21.712499999999999"/>
    <n v="7"/>
    <n v="35.450000000000003"/>
    <n v="44.3125"/>
    <n v="6.3303571428571432"/>
    <n v="5.0642857142857149"/>
    <n v="22.6"/>
  </r>
  <r>
    <s v="Cosas de Oficina"/>
    <s v="New York City"/>
    <s v="United States"/>
    <s v="Pete Kriz"/>
    <s v="Avery"/>
    <d v="2021-08-21T00:00:00"/>
    <s v="Abierto"/>
    <s v="US-2021-102183"/>
    <n v="10035"/>
    <x v="1438"/>
    <x v="3"/>
    <x v="0"/>
    <d v="2021-08-28T00:00:00"/>
    <s v="Standard Class"/>
    <s v="Bajo"/>
    <s v="New York"/>
    <s v="Bajo"/>
    <x v="8"/>
    <n v="5"/>
    <n v="0.2"/>
    <n v="11.23"/>
    <n v="19.252500000000001"/>
    <n v="7"/>
    <n v="32.090000000000003"/>
    <n v="40.112500000000004"/>
    <n v="5.7303571428571427"/>
    <n v="4.5842857142857145"/>
    <n v="20.860000000000003"/>
  </r>
  <r>
    <s v="Cosas de Oficina"/>
    <s v="Philadelphia"/>
    <s v="United States"/>
    <s v="William Brown"/>
    <s v="Other"/>
    <d v="2019-11-30T00:00:00"/>
    <s v="Cerrado"/>
    <s v="CA-2019-122210"/>
    <n v="19134"/>
    <x v="1439"/>
    <x v="3"/>
    <x v="0"/>
    <d v="2019-12-04T00:00:00"/>
    <s v="Standard Class"/>
    <s v="Bajo"/>
    <s v="Pennsylvania"/>
    <s v="Bajo"/>
    <x v="13"/>
    <n v="3"/>
    <n v="0.2"/>
    <n v="-2.38"/>
    <n v="0.26499999999999879"/>
    <n v="7"/>
    <n v="10.58"/>
    <n v="13.225"/>
    <n v="1.889285714285714"/>
    <n v="1.5114285714285713"/>
    <n v="12.96"/>
  </r>
  <r>
    <s v="Cosas de Oficina"/>
    <s v="Newark"/>
    <s v="United States"/>
    <s v="Michael Moore"/>
    <s v="Xerox"/>
    <d v="2018-01-13T00:00:00"/>
    <s v="Cerrado"/>
    <s v="CA-2018-118192"/>
    <n v="43055"/>
    <x v="710"/>
    <x v="3"/>
    <x v="0"/>
    <d v="2018-01-18T00:00:00"/>
    <s v="Standard Class"/>
    <s v="Bajo"/>
    <s v="Ohio"/>
    <s v="Bajo"/>
    <x v="10"/>
    <n v="3"/>
    <n v="0.2"/>
    <n v="13.09"/>
    <n v="22.442499999999999"/>
    <n v="7"/>
    <n v="37.409999999999997"/>
    <n v="46.762499999999996"/>
    <n v="6.6803571428571411"/>
    <n v="5.3442857142857134"/>
    <n v="24.319999999999997"/>
  </r>
  <r>
    <s v="Cosas de Oficina"/>
    <s v="Columbus"/>
    <s v="United States"/>
    <s v="John Lee"/>
    <s v="SAFCO"/>
    <d v="2021-07-14T00:00:00"/>
    <s v="Abierto"/>
    <s v="US-2021-161935"/>
    <n v="43229"/>
    <x v="1343"/>
    <x v="3"/>
    <x v="0"/>
    <d v="2021-07-18T00:00:00"/>
    <s v="Standard Class"/>
    <s v="Bajo"/>
    <s v="Ohio"/>
    <s v="Bajo"/>
    <x v="4"/>
    <n v="3"/>
    <n v="0.2"/>
    <n v="17.96"/>
    <n v="77.824999999999989"/>
    <n v="7"/>
    <n v="239.46"/>
    <n v="299.32499999999999"/>
    <n v="42.760714285714286"/>
    <n v="34.208571428571432"/>
    <n v="221.5"/>
  </r>
  <r>
    <s v="Cosas de Oficina"/>
    <s v="Philadelphia"/>
    <s v="United States"/>
    <s v="Joni Wasserman"/>
    <s v="Iris"/>
    <d v="2019-08-16T00:00:00"/>
    <s v="Cerrado"/>
    <s v="US-2019-164238"/>
    <n v="19120"/>
    <x v="1128"/>
    <x v="3"/>
    <x v="0"/>
    <d v="2019-08-20T00:00:00"/>
    <s v="Standard Class"/>
    <s v="Bajo"/>
    <s v="Pennsylvania"/>
    <s v="Bajo"/>
    <x v="4"/>
    <n v="3"/>
    <n v="0.2"/>
    <n v="3.35"/>
    <n v="14.522500000000001"/>
    <n v="7"/>
    <n v="44.69"/>
    <n v="55.862499999999997"/>
    <n v="7.9803571428571427"/>
    <n v="6.3842857142857143"/>
    <n v="41.339999999999996"/>
  </r>
  <r>
    <s v="Cosas de Oficina"/>
    <s v="New York City"/>
    <s v="United States"/>
    <s v="Craig Carroll"/>
    <s v="Wilson Jones"/>
    <d v="2019-09-14T00:00:00"/>
    <s v="Cerrado"/>
    <s v="CA-2019-140984"/>
    <n v="10011"/>
    <x v="749"/>
    <x v="3"/>
    <x v="0"/>
    <d v="2019-09-18T00:00:00"/>
    <s v="Standard Class"/>
    <s v="Bajo"/>
    <s v="New York"/>
    <s v="Bajo"/>
    <x v="8"/>
    <n v="3"/>
    <n v="0.2"/>
    <n v="4.54"/>
    <n v="7.7799999999999976"/>
    <n v="9"/>
    <n v="12.96"/>
    <n v="16.2"/>
    <n v="1.8"/>
    <n v="1.4400000000000002"/>
    <n v="8.4200000000000017"/>
  </r>
  <r>
    <s v="Cosas de Oficina"/>
    <s v="Oceanside"/>
    <s v="United States"/>
    <s v="Gene McClure"/>
    <s v="GBC"/>
    <d v="2019-09-26T00:00:00"/>
    <s v="Cerrado"/>
    <s v="CA-2019-127173"/>
    <n v="11572"/>
    <x v="1005"/>
    <x v="3"/>
    <x v="0"/>
    <d v="2019-10-03T00:00:00"/>
    <s v="Standard Class"/>
    <s v="Bajo"/>
    <s v="New York"/>
    <s v="Bajo"/>
    <x v="8"/>
    <n v="5"/>
    <n v="0.2"/>
    <n v="28.66"/>
    <n v="48.424999999999997"/>
    <n v="9"/>
    <n v="79.06"/>
    <n v="98.825000000000003"/>
    <n v="10.980555555555554"/>
    <n v="8.7844444444444445"/>
    <n v="50.400000000000006"/>
  </r>
  <r>
    <s v="Cosas de Oficina"/>
    <s v="Rochester"/>
    <s v="United States"/>
    <s v="Ted Trevino"/>
    <s v="Avery"/>
    <d v="2019-02-14T00:00:00"/>
    <s v="Abierto"/>
    <s v="CA-2019-116876"/>
    <n v="14609"/>
    <x v="1204"/>
    <x v="3"/>
    <x v="0"/>
    <d v="2019-02-21T00:00:00"/>
    <s v="Standard Class"/>
    <s v="Bajo"/>
    <s v="New York"/>
    <s v="Bajo"/>
    <x v="8"/>
    <n v="5"/>
    <n v="0.2"/>
    <n v="9.58"/>
    <n v="16.184999999999995"/>
    <n v="9"/>
    <n v="26.42"/>
    <n v="33.024999999999999"/>
    <n v="3.6694444444444443"/>
    <n v="2.9355555555555557"/>
    <n v="16.840000000000003"/>
  </r>
  <r>
    <s v="Cosas de Oficina"/>
    <s v="Philadelphia"/>
    <s v="United States"/>
    <s v="Jim Karlsson"/>
    <s v="Stanley"/>
    <d v="2019-08-07T00:00:00"/>
    <s v="Cerrado"/>
    <s v="CA-2019-138331"/>
    <n v="19120"/>
    <x v="1210"/>
    <x v="3"/>
    <x v="0"/>
    <d v="2019-08-12T00:00:00"/>
    <s v="Standard Class"/>
    <s v="Bajo"/>
    <s v="Pennsylvania"/>
    <s v="Bajo"/>
    <x v="6"/>
    <n v="3"/>
    <n v="0.2"/>
    <n v="10.68"/>
    <n v="37.379999999999995"/>
    <n v="10"/>
    <n v="106.8"/>
    <n v="133.5"/>
    <n v="13.35"/>
    <n v="10.68"/>
    <n v="96.12"/>
  </r>
  <r>
    <s v="Cosas de Oficina"/>
    <s v="New York City"/>
    <s v="United States"/>
    <s v="Amy Cox"/>
    <s v="Storex"/>
    <d v="2019-11-08T00:00:00"/>
    <s v="Abierto"/>
    <s v="CA-2019-164441"/>
    <n v="10011"/>
    <x v="305"/>
    <x v="3"/>
    <x v="0"/>
    <d v="2019-11-13T00:00:00"/>
    <s v="Standard Class"/>
    <s v="Bajo"/>
    <s v="New York"/>
    <s v="Bajo"/>
    <x v="8"/>
    <n v="3"/>
    <n v="0.2"/>
    <n v="17.64"/>
    <n v="30.707500000000003"/>
    <n v="11"/>
    <n v="52.27"/>
    <n v="65.337500000000006"/>
    <n v="5.939772727272727"/>
    <n v="4.7518181818181819"/>
    <n v="34.630000000000003"/>
  </r>
  <r>
    <s v="Cosas de Oficina"/>
    <s v="New York City"/>
    <s v="United States"/>
    <s v="Jessica Myrick"/>
    <s v="DXL"/>
    <d v="2019-04-17T00:00:00"/>
    <s v="Cerrado"/>
    <s v="CA-2019-148712"/>
    <n v="10035"/>
    <x v="1434"/>
    <x v="3"/>
    <x v="0"/>
    <d v="2019-04-23T00:00:00"/>
    <s v="Standard Class"/>
    <s v="Bajo"/>
    <s v="New York"/>
    <s v="Bajo"/>
    <x v="8"/>
    <n v="4"/>
    <n v="0.2"/>
    <n v="21.02"/>
    <n v="36.594999999999985"/>
    <n v="13"/>
    <n v="62.3"/>
    <n v="77.874999999999986"/>
    <n v="5.990384615384615"/>
    <n v="4.7923076923076922"/>
    <n v="41.28"/>
  </r>
  <r>
    <s v="Cosas de Oficina"/>
    <s v="Fairfield"/>
    <s v="United States"/>
    <s v="Susan Vittorini"/>
    <s v="Other"/>
    <d v="2021-12-25T00:00:00"/>
    <s v="Cerrado"/>
    <s v="US-2021-147669"/>
    <n v="45014"/>
    <x v="128"/>
    <x v="3"/>
    <x v="0"/>
    <d v="2021-12-30T00:00:00"/>
    <s v="Standard Class"/>
    <s v="Bajo"/>
    <s v="Ohio"/>
    <s v="Bajo"/>
    <x v="13"/>
    <n v="3"/>
    <n v="0.2"/>
    <n v="12.78"/>
    <n v="22.607500000000002"/>
    <n v="13"/>
    <n v="39.31"/>
    <n v="49.137500000000003"/>
    <n v="3.779807692307692"/>
    <n v="3.0238461538461539"/>
    <n v="26.53"/>
  </r>
  <r>
    <s v="Cosas de Oficina"/>
    <s v="Fairfield"/>
    <s v="United States"/>
    <s v="Susan Vittorini"/>
    <s v="Other"/>
    <d v="2021-12-25T00:00:00"/>
    <s v="Cerrado"/>
    <s v="US-2021-147669"/>
    <n v="45014"/>
    <x v="1336"/>
    <x v="3"/>
    <x v="0"/>
    <d v="2021-12-30T00:00:00"/>
    <s v="Standard Class"/>
    <s v="Bajo"/>
    <s v="Ohio"/>
    <s v="Bajo"/>
    <x v="8"/>
    <n v="3"/>
    <n v="0.7"/>
    <n v="-10.42"/>
    <n v="19.959999999999994"/>
    <n v="1"/>
    <n v="13.02"/>
    <n v="43.399999999999991"/>
    <n v="43.399999999999991"/>
    <n v="13.02"/>
    <n v="23.439999999999998"/>
  </r>
  <r>
    <s v="Cosas de Oficina"/>
    <s v="Springfield"/>
    <s v="United States"/>
    <s v="Shahid Hopkins"/>
    <s v="DXL"/>
    <d v="2021-05-04T00:00:00"/>
    <s v="Cerrado"/>
    <s v="CA-2021-168900"/>
    <n v="45503"/>
    <x v="8"/>
    <x v="3"/>
    <x v="0"/>
    <d v="2021-05-09T00:00:00"/>
    <s v="Standard Class"/>
    <s v="Bajo"/>
    <s v="Ohio"/>
    <s v="Bajo"/>
    <x v="8"/>
    <n v="3"/>
    <n v="0.7"/>
    <n v="-1.93"/>
    <n v="3.4599999999999991"/>
    <n v="1"/>
    <n v="2.31"/>
    <n v="7.6999999999999993"/>
    <n v="7.6999999999999993"/>
    <n v="2.31"/>
    <n v="4.24"/>
  </r>
  <r>
    <s v="Cosas de Oficina"/>
    <s v="Philadelphia"/>
    <s v="United States"/>
    <s v="Christopher Conant"/>
    <s v="Avery"/>
    <d v="2020-05-23T00:00:00"/>
    <s v="Cerrado"/>
    <s v="CA-2020-143714"/>
    <n v="19120"/>
    <x v="1440"/>
    <x v="3"/>
    <x v="0"/>
    <d v="2020-05-27T00:00:00"/>
    <s v="Standard Class"/>
    <s v="Bajo"/>
    <s v="Pennsylvania"/>
    <s v="Bajo"/>
    <x v="8"/>
    <n v="3"/>
    <n v="0.7"/>
    <n v="-4.2"/>
    <n v="10.476666666666665"/>
    <n v="1"/>
    <n v="6.29"/>
    <n v="20.966666666666665"/>
    <n v="20.966666666666665"/>
    <n v="6.29"/>
    <n v="10.49"/>
  </r>
  <r>
    <s v="Cosas de Oficina"/>
    <s v="Philadelphia"/>
    <s v="United States"/>
    <s v="Harry Greene"/>
    <s v="FelBajoes"/>
    <d v="2019-09-13T00:00:00"/>
    <s v="Cerrado"/>
    <s v="US-2019-161347"/>
    <n v="19120"/>
    <x v="1216"/>
    <x v="3"/>
    <x v="0"/>
    <d v="2019-09-19T00:00:00"/>
    <s v="Standard Class"/>
    <s v="Bajo"/>
    <s v="Pennsylvania"/>
    <s v="Bajo"/>
    <x v="8"/>
    <n v="4"/>
    <n v="0.7"/>
    <n v="-2.0099999999999998"/>
    <n v="3.6133333333333333"/>
    <n v="1"/>
    <n v="2.41"/>
    <n v="8.0333333333333332"/>
    <n v="8.0333333333333332"/>
    <n v="2.41"/>
    <n v="4.42"/>
  </r>
  <r>
    <s v="Cosas de Oficina"/>
    <s v="Philadelphia"/>
    <s v="United States"/>
    <s v="Carlos Soltero"/>
    <s v="FelBajoes"/>
    <d v="2018-11-18T00:00:00"/>
    <s v="Cerrado"/>
    <s v="US-2018-159926"/>
    <n v="19140"/>
    <x v="13"/>
    <x v="3"/>
    <x v="0"/>
    <d v="2018-11-22T00:00:00"/>
    <s v="Standard Class"/>
    <s v="Bajo"/>
    <s v="Pennsylvania"/>
    <s v="Bajo"/>
    <x v="8"/>
    <n v="3"/>
    <n v="0.7"/>
    <n v="-40.799999999999997"/>
    <n v="78.199999999999974"/>
    <n v="1"/>
    <n v="51"/>
    <n v="169.99999999999997"/>
    <n v="169.99999999999997"/>
    <n v="51"/>
    <n v="91.8"/>
  </r>
  <r>
    <s v="Cosas de Oficina"/>
    <s v="Akron"/>
    <s v="United States"/>
    <s v="Karl Braun"/>
    <s v="Acco"/>
    <d v="2019-02-14T00:00:00"/>
    <s v="Abierto"/>
    <s v="US-2019-147662"/>
    <n v="44312"/>
    <x v="315"/>
    <x v="3"/>
    <x v="0"/>
    <d v="2019-02-19T00:00:00"/>
    <s v="Standard Class"/>
    <s v="Bajo"/>
    <s v="Ohio"/>
    <s v="Bajo"/>
    <x v="8"/>
    <n v="3"/>
    <n v="0.7"/>
    <n v="-1.68"/>
    <n v="3.6633333333333322"/>
    <n v="2"/>
    <n v="2.29"/>
    <n v="7.633333333333332"/>
    <n v="3.816666666666666"/>
    <n v="1.145"/>
    <n v="3.9699999999999998"/>
  </r>
  <r>
    <s v="Cosas de Oficina"/>
    <s v="Akron"/>
    <s v="United States"/>
    <s v="Karl Braun"/>
    <s v="GBC"/>
    <d v="2019-02-14T00:00:00"/>
    <s v="Abierto"/>
    <s v="US-2019-147662"/>
    <n v="44312"/>
    <x v="444"/>
    <x v="3"/>
    <x v="0"/>
    <d v="2019-02-19T00:00:00"/>
    <s v="Standard Class"/>
    <s v="Bajo"/>
    <s v="Ohio"/>
    <s v="Bajo"/>
    <x v="8"/>
    <n v="3"/>
    <n v="0.7"/>
    <n v="-11.96"/>
    <n v="22.923333333333321"/>
    <n v="2"/>
    <n v="14.95"/>
    <n v="49.833333333333321"/>
    <n v="24.916666666666661"/>
    <n v="7.4749999999999996"/>
    <n v="26.91"/>
  </r>
  <r>
    <s v="Cosas de Oficina"/>
    <s v="Lancaster"/>
    <s v="United States"/>
    <s v="Cindy Stewart"/>
    <s v="GBC"/>
    <d v="2020-11-25T00:00:00"/>
    <s v="Cerrado"/>
    <s v="CA-2020-108196"/>
    <n v="43130"/>
    <x v="692"/>
    <x v="3"/>
    <x v="0"/>
    <d v="2020-12-02T00:00:00"/>
    <s v="Standard Class"/>
    <s v="Bajo"/>
    <s v="Ohio"/>
    <s v="Bajo"/>
    <x v="8"/>
    <n v="5"/>
    <n v="0.7"/>
    <n v="-304.39"/>
    <n v="760.98666666666645"/>
    <n v="2"/>
    <n v="456.59"/>
    <n v="1521.9666666666665"/>
    <n v="760.98333333333323"/>
    <n v="228.29499999999999"/>
    <n v="760.98"/>
  </r>
  <r>
    <s v="Cosas de Oficina"/>
    <s v="Lancaster"/>
    <s v="United States"/>
    <s v="Maribeth Dona"/>
    <s v="Other"/>
    <d v="2020-09-05T00:00:00"/>
    <s v="Cerrado"/>
    <s v="CA-2020-162383"/>
    <n v="43130"/>
    <x v="528"/>
    <x v="3"/>
    <x v="0"/>
    <d v="2020-09-11T00:00:00"/>
    <s v="Standard Class"/>
    <s v="Bajo"/>
    <s v="Ohio"/>
    <s v="Bajo"/>
    <x v="8"/>
    <n v="4"/>
    <n v="0.7"/>
    <n v="-7.46"/>
    <n v="13.423333333333325"/>
    <n v="2"/>
    <n v="8.9499999999999993"/>
    <n v="29.833333333333325"/>
    <n v="14.916666666666663"/>
    <n v="4.4749999999999996"/>
    <n v="16.41"/>
  </r>
  <r>
    <s v="Cosas de Oficina"/>
    <s v="Newark"/>
    <s v="United States"/>
    <s v="Michael Moore"/>
    <s v="Avery"/>
    <d v="2018-01-13T00:00:00"/>
    <s v="Cerrado"/>
    <s v="CA-2018-118192"/>
    <n v="43055"/>
    <x v="1438"/>
    <x v="3"/>
    <x v="0"/>
    <d v="2018-01-18T00:00:00"/>
    <s v="Standard Class"/>
    <s v="Bajo"/>
    <s v="Ohio"/>
    <s v="Bajo"/>
    <x v="8"/>
    <n v="3"/>
    <n v="0.7"/>
    <n v="-2.52"/>
    <n v="5.506666666666665"/>
    <n v="2"/>
    <n v="3.44"/>
    <n v="11.466666666666665"/>
    <n v="5.7333333333333325"/>
    <n v="1.72"/>
    <n v="5.96"/>
  </r>
  <r>
    <s v="Cosas de Oficina"/>
    <s v="Philadelphia"/>
    <s v="United States"/>
    <s v="Irene Maddox"/>
    <s v="GBC"/>
    <d v="2019-11-22T00:00:00"/>
    <s v="Cerrado"/>
    <s v="CA-2019-100545"/>
    <n v="19120"/>
    <x v="612"/>
    <x v="3"/>
    <x v="0"/>
    <d v="2019-11-26T00:00:00"/>
    <s v="Standard Class"/>
    <s v="Bajo"/>
    <s v="Pennsylvania"/>
    <s v="Bajo"/>
    <x v="8"/>
    <n v="3"/>
    <n v="0.7"/>
    <n v="-9.2899999999999991"/>
    <n v="17.799999999999997"/>
    <n v="2"/>
    <n v="11.61"/>
    <n v="38.699999999999996"/>
    <n v="19.349999999999998"/>
    <n v="5.8049999999999997"/>
    <n v="20.9"/>
  </r>
  <r>
    <s v="Cosas de Oficina"/>
    <s v="Philadelphia"/>
    <s v="United States"/>
    <s v="Natalie Webber"/>
    <s v="GBC"/>
    <d v="2018-06-21T00:00:00"/>
    <s v="Cerrado"/>
    <s v="CA-2018-138317"/>
    <n v="19120"/>
    <x v="491"/>
    <x v="3"/>
    <x v="0"/>
    <d v="2018-06-25T00:00:00"/>
    <s v="Standard Class"/>
    <s v="Bajo"/>
    <s v="Pennsylvania"/>
    <s v="Bajo"/>
    <x v="8"/>
    <n v="3"/>
    <n v="0.7"/>
    <n v="-7.2"/>
    <n v="13.823333333333327"/>
    <n v="2"/>
    <n v="9.01"/>
    <n v="30.033333333333328"/>
    <n v="15.016666666666664"/>
    <n v="4.5049999999999999"/>
    <n v="16.21"/>
  </r>
  <r>
    <s v="Cosas de Oficina"/>
    <s v="Philadelphia"/>
    <s v="United States"/>
    <s v="Emily Burns"/>
    <s v="Other"/>
    <d v="2021-09-21T00:00:00"/>
    <s v="Abierto"/>
    <s v="CA-2021-169817"/>
    <n v="19143"/>
    <x v="1389"/>
    <x v="3"/>
    <x v="0"/>
    <d v="2021-09-25T00:00:00"/>
    <s v="Standard Class"/>
    <s v="Bajo"/>
    <s v="Pennsylvania"/>
    <s v="Bajo"/>
    <x v="8"/>
    <n v="3"/>
    <n v="0.7"/>
    <n v="-1.53"/>
    <n v="2.9266666666666654"/>
    <n v="2"/>
    <n v="1.91"/>
    <n v="6.3666666666666654"/>
    <n v="3.1833333333333327"/>
    <n v="0.95499999999999996"/>
    <n v="3.44"/>
  </r>
  <r>
    <s v="Cosas de Oficina"/>
    <s v="Philadelphia"/>
    <s v="United States"/>
    <s v="Maribeth Dona"/>
    <s v="Wilson Jones"/>
    <d v="2018-11-05T00:00:00"/>
    <s v="Cerrado"/>
    <s v="CA-2018-114251"/>
    <n v="19143"/>
    <x v="714"/>
    <x v="3"/>
    <x v="0"/>
    <d v="2018-11-10T00:00:00"/>
    <s v="Standard Class"/>
    <s v="Bajo"/>
    <s v="Pennsylvania"/>
    <s v="Bajo"/>
    <x v="8"/>
    <n v="3"/>
    <n v="0.7"/>
    <n v="-8.8000000000000007"/>
    <n v="21.976666666666659"/>
    <n v="2"/>
    <n v="13.19"/>
    <n v="43.966666666666661"/>
    <n v="21.983333333333331"/>
    <n v="6.5949999999999998"/>
    <n v="21.990000000000002"/>
  </r>
  <r>
    <s v="Cosas de Oficina"/>
    <s v="Bowling Green"/>
    <s v="United States"/>
    <s v="Neoma Murray"/>
    <s v="Universal"/>
    <d v="2020-12-23T00:00:00"/>
    <s v="Cerrado"/>
    <s v="CA-2020-136049"/>
    <n v="43402"/>
    <x v="1387"/>
    <x v="3"/>
    <x v="0"/>
    <d v="2020-12-28T00:00:00"/>
    <s v="Standard Class"/>
    <s v="Bajo"/>
    <s v="Ohio"/>
    <s v="Bajo"/>
    <x v="8"/>
    <n v="3"/>
    <n v="0.7"/>
    <n v="-4.07"/>
    <n v="8.8799999999999955"/>
    <n v="3"/>
    <n v="5.55"/>
    <n v="18.499999999999996"/>
    <n v="6.1666666666666652"/>
    <n v="1.8499999999999999"/>
    <n v="9.620000000000001"/>
  </r>
  <r>
    <s v="Cosas de Oficina"/>
    <s v="Cincinnati"/>
    <s v="United States"/>
    <s v="Matt Collins"/>
    <s v="FelBajoes"/>
    <d v="2021-02-03T00:00:00"/>
    <s v="Cerrado"/>
    <s v="CA-2021-167703"/>
    <n v="45231"/>
    <x v="699"/>
    <x v="3"/>
    <x v="0"/>
    <d v="2021-02-08T00:00:00"/>
    <s v="Standard Class"/>
    <s v="Bajo"/>
    <s v="Ohio"/>
    <s v="Bajo"/>
    <x v="8"/>
    <n v="3"/>
    <n v="0.7"/>
    <n v="-4.18"/>
    <n v="8.0233333333333334"/>
    <n v="3"/>
    <n v="5.23"/>
    <n v="17.433333333333334"/>
    <n v="5.8111111111111109"/>
    <n v="1.7433333333333334"/>
    <n v="9.41"/>
  </r>
  <r>
    <s v="Cosas de Oficina"/>
    <s v="Columbus"/>
    <s v="United States"/>
    <s v="Beth Paige"/>
    <s v="FelBajoes"/>
    <d v="2021-12-18T00:00:00"/>
    <s v="Abierto"/>
    <s v="CA-2021-156664"/>
    <n v="43229"/>
    <x v="1216"/>
    <x v="3"/>
    <x v="0"/>
    <d v="2021-12-23T00:00:00"/>
    <s v="Standard Class"/>
    <s v="Bajo"/>
    <s v="Ohio"/>
    <s v="Bajo"/>
    <x v="8"/>
    <n v="3"/>
    <n v="0.7"/>
    <n v="-6.03"/>
    <n v="10.86333333333333"/>
    <n v="3"/>
    <n v="7.24"/>
    <n v="24.133333333333329"/>
    <n v="8.0444444444444443"/>
    <n v="2.4133333333333336"/>
    <n v="13.27"/>
  </r>
  <r>
    <s v="Cosas de Oficina"/>
    <s v="Lakewood"/>
    <s v="United States"/>
    <s v="Chloris Kastensmidt"/>
    <s v="GBC"/>
    <d v="2021-08-18T00:00:00"/>
    <s v="Cerrado"/>
    <s v="CA-2021-122028"/>
    <n v="44107"/>
    <x v="1441"/>
    <x v="3"/>
    <x v="0"/>
    <d v="2021-08-25T00:00:00"/>
    <s v="Standard Class"/>
    <s v="Bajo"/>
    <s v="Ohio"/>
    <s v="Bajo"/>
    <x v="8"/>
    <n v="5"/>
    <n v="0.7"/>
    <n v="-7.91"/>
    <n v="17.243333333333325"/>
    <n v="3"/>
    <n v="10.78"/>
    <n v="35.933333333333323"/>
    <n v="11.977777777777776"/>
    <n v="3.5933333333333333"/>
    <n v="18.689999999999998"/>
  </r>
  <r>
    <s v="Cosas de Oficina"/>
    <s v="Medina"/>
    <s v="United States"/>
    <s v="Liz Carlisle"/>
    <s v="Acco"/>
    <d v="2018-11-02T00:00:00"/>
    <s v="Cerrado"/>
    <s v="CA-2018-129147"/>
    <n v="44256"/>
    <x v="410"/>
    <x v="3"/>
    <x v="0"/>
    <d v="2018-11-06T00:00:00"/>
    <s v="Standard Class"/>
    <s v="Bajo"/>
    <s v="Ohio"/>
    <s v="Bajo"/>
    <x v="8"/>
    <n v="3"/>
    <n v="0.7"/>
    <n v="-13.47"/>
    <n v="31.423333333333311"/>
    <n v="3"/>
    <n v="19.239999999999998"/>
    <n v="64.133333333333312"/>
    <n v="21.377777777777773"/>
    <n v="6.4133333333333331"/>
    <n v="32.71"/>
  </r>
  <r>
    <s v="Cosas de Oficina"/>
    <s v="Troy"/>
    <s v="United States"/>
    <s v="Lena Creighton"/>
    <s v="GBC"/>
    <d v="2019-12-11T00:00:00"/>
    <s v="Cerrado"/>
    <s v="CA-2019-106362"/>
    <n v="45373"/>
    <x v="1442"/>
    <x v="3"/>
    <x v="0"/>
    <d v="2019-12-15T00:00:00"/>
    <s v="Standard Class"/>
    <s v="Bajo"/>
    <s v="Ohio"/>
    <s v="Bajo"/>
    <x v="8"/>
    <n v="3"/>
    <n v="0.7"/>
    <n v="-7.58"/>
    <n v="16.52333333333333"/>
    <n v="3"/>
    <n v="10.33"/>
    <n v="34.43333333333333"/>
    <n v="11.477777777777776"/>
    <n v="3.4433333333333334"/>
    <n v="17.91"/>
  </r>
  <r>
    <s v="Cosas de Oficina"/>
    <s v="Philadelphia"/>
    <s v="United States"/>
    <s v="Evan Henry"/>
    <s v="GBC"/>
    <d v="2018-10-25T00:00:00"/>
    <s v="Abierto"/>
    <s v="CA-2018-139542"/>
    <n v="19120"/>
    <x v="338"/>
    <x v="3"/>
    <x v="0"/>
    <d v="2018-10-29T00:00:00"/>
    <s v="Standard Class"/>
    <s v="Bajo"/>
    <s v="Pennsylvania"/>
    <s v="Bajo"/>
    <x v="8"/>
    <n v="3"/>
    <n v="0.7"/>
    <n v="-9.59"/>
    <n v="22.376666666666658"/>
    <n v="3"/>
    <n v="13.7"/>
    <n v="45.666666666666657"/>
    <n v="15.22222222222222"/>
    <n v="4.5666666666666664"/>
    <n v="23.29"/>
  </r>
  <r>
    <s v="Cosas de Oficina"/>
    <s v="Philadelphia"/>
    <s v="United States"/>
    <s v="Charles McCrossin"/>
    <s v="Storex"/>
    <d v="2021-12-04T00:00:00"/>
    <s v="Cerrado"/>
    <s v="CA-2021-156412"/>
    <n v="19134"/>
    <x v="305"/>
    <x v="3"/>
    <x v="0"/>
    <d v="2021-12-08T00:00:00"/>
    <s v="Standard Class"/>
    <s v="Bajo"/>
    <s v="Pennsylvania"/>
    <s v="Bajo"/>
    <x v="8"/>
    <n v="3"/>
    <n v="0.7"/>
    <n v="-4.46"/>
    <n v="8.0233333333333299"/>
    <n v="3"/>
    <n v="5.35"/>
    <n v="17.833333333333329"/>
    <n v="5.9444444444444429"/>
    <n v="1.7833333333333332"/>
    <n v="9.8099999999999987"/>
  </r>
  <r>
    <s v="Cosas de Oficina"/>
    <s v="Philadelphia"/>
    <s v="United States"/>
    <s v="Jamie Frazer"/>
    <s v="GBC"/>
    <d v="2021-10-26T00:00:00"/>
    <s v="Cerrado"/>
    <s v="US-2021-110646"/>
    <n v="19134"/>
    <x v="1443"/>
    <x v="3"/>
    <x v="0"/>
    <d v="2021-10-31T00:00:00"/>
    <s v="Standard Class"/>
    <s v="Bajo"/>
    <s v="Pennsylvania"/>
    <s v="Bajo"/>
    <x v="8"/>
    <n v="3"/>
    <n v="0.7"/>
    <n v="-27.74"/>
    <n v="49.913333333333327"/>
    <n v="3"/>
    <n v="33.28"/>
    <n v="110.93333333333332"/>
    <n v="36.977777777777774"/>
    <n v="11.093333333333334"/>
    <n v="61.019999999999996"/>
  </r>
  <r>
    <s v="Cosas de Oficina"/>
    <s v="Philadelphia"/>
    <s v="United States"/>
    <s v="William Brown"/>
    <s v="FelBajoes"/>
    <d v="2019-11-30T00:00:00"/>
    <s v="Cerrado"/>
    <s v="CA-2019-122210"/>
    <n v="19134"/>
    <x v="13"/>
    <x v="3"/>
    <x v="0"/>
    <d v="2019-12-04T00:00:00"/>
    <s v="Standard Class"/>
    <s v="Bajo"/>
    <s v="Pennsylvania"/>
    <s v="Bajo"/>
    <x v="8"/>
    <n v="3"/>
    <n v="0.7"/>
    <n v="-122.39"/>
    <n v="234.58666666666664"/>
    <n v="3"/>
    <n v="152.99"/>
    <n v="509.96666666666664"/>
    <n v="169.98888888888888"/>
    <n v="50.99666666666667"/>
    <n v="275.38"/>
  </r>
  <r>
    <s v="Cosas de Oficina"/>
    <s v="Philadelphia"/>
    <s v="United States"/>
    <s v="Beth Paige"/>
    <s v="Ibico"/>
    <d v="2021-01-09T00:00:00"/>
    <s v="Abierto"/>
    <s v="CA-2021-154760"/>
    <n v="19140"/>
    <x v="569"/>
    <x v="3"/>
    <x v="0"/>
    <d v="2021-01-13T00:00:00"/>
    <s v="Standard Class"/>
    <s v="Bajo"/>
    <s v="Pennsylvania"/>
    <s v="Bajo"/>
    <x v="8"/>
    <n v="3"/>
    <n v="0.7"/>
    <n v="-228.74"/>
    <n v="411.73666666666657"/>
    <n v="3"/>
    <n v="274.49"/>
    <n v="914.96666666666658"/>
    <n v="304.98888888888888"/>
    <n v="91.49666666666667"/>
    <n v="503.23"/>
  </r>
  <r>
    <s v="Cosas de Oficina"/>
    <s v="Philadelphia"/>
    <s v="United States"/>
    <s v="Carlos Soltero"/>
    <s v="Other"/>
    <d v="2018-11-18T00:00:00"/>
    <s v="Cerrado"/>
    <s v="US-2018-159926"/>
    <n v="19140"/>
    <x v="1044"/>
    <x v="3"/>
    <x v="0"/>
    <d v="2018-11-22T00:00:00"/>
    <s v="Standard Class"/>
    <s v="Bajo"/>
    <s v="Pennsylvania"/>
    <s v="Bajo"/>
    <x v="8"/>
    <n v="3"/>
    <n v="0.7"/>
    <n v="-1.43"/>
    <n v="3.0966666666666658"/>
    <n v="3"/>
    <n v="1.94"/>
    <n v="6.4666666666666659"/>
    <n v="2.155555555555555"/>
    <n v="0.64666666666666661"/>
    <n v="3.37"/>
  </r>
  <r>
    <s v="Cosas de Oficina"/>
    <s v="Philadelphia"/>
    <s v="United States"/>
    <s v="Darrin Martin"/>
    <s v="Other"/>
    <d v="2021-11-03T00:00:00"/>
    <s v="Cerrado"/>
    <s v="CA-2021-110429"/>
    <n v="19143"/>
    <x v="1444"/>
    <x v="3"/>
    <x v="0"/>
    <d v="2021-11-08T00:00:00"/>
    <s v="Standard Class"/>
    <s v="Bajo"/>
    <s v="Pennsylvania"/>
    <s v="Bajo"/>
    <x v="8"/>
    <n v="3"/>
    <n v="0.7"/>
    <n v="-7.78"/>
    <n v="19.449999999999992"/>
    <n v="3"/>
    <n v="11.67"/>
    <n v="38.899999999999991"/>
    <n v="12.966666666666665"/>
    <n v="3.89"/>
    <n v="19.45"/>
  </r>
  <r>
    <s v="Cosas de Oficina"/>
    <s v="Columbus"/>
    <s v="United States"/>
    <s v="Erin Creighton"/>
    <s v="Newell"/>
    <d v="2018-12-17T00:00:00"/>
    <s v="Cerrado"/>
    <s v="CA-2018-139633"/>
    <n v="43229"/>
    <x v="1099"/>
    <x v="3"/>
    <x v="0"/>
    <d v="2018-12-24T00:00:00"/>
    <s v="Standard Class"/>
    <s v="Bajo"/>
    <s v="Ohio"/>
    <s v="Bajo"/>
    <x v="8"/>
    <n v="5"/>
    <n v="0.7"/>
    <n v="-4.0199999999999996"/>
    <n v="8.7666666666666657"/>
    <n v="4"/>
    <n v="5.48"/>
    <n v="18.266666666666666"/>
    <n v="4.5666666666666664"/>
    <n v="1.37"/>
    <n v="9.5"/>
  </r>
  <r>
    <s v="Cosas de Oficina"/>
    <s v="Cuyahoga Falls"/>
    <s v="United States"/>
    <s v="Joseph Airdo"/>
    <s v="GBC"/>
    <d v="2021-03-02T00:00:00"/>
    <s v="Cerrado"/>
    <s v="CA-2021-152261"/>
    <n v="44221"/>
    <x v="1014"/>
    <x v="3"/>
    <x v="0"/>
    <d v="2021-03-06T00:00:00"/>
    <s v="Standard Class"/>
    <s v="Bajo"/>
    <s v="Ohio"/>
    <s v="Bajo"/>
    <x v="8"/>
    <n v="3"/>
    <n v="0.7"/>
    <n v="-12.35"/>
    <n v="30.886666666666656"/>
    <n v="4"/>
    <n v="18.53"/>
    <n v="61.766666666666659"/>
    <n v="15.441666666666665"/>
    <n v="4.6325000000000003"/>
    <n v="30.880000000000003"/>
  </r>
  <r>
    <s v="Cosas de Oficina"/>
    <s v="Philadelphia"/>
    <s v="United States"/>
    <s v="Caroline Jumper"/>
    <s v="GBC"/>
    <d v="2020-12-03T00:00:00"/>
    <s v="Cerrado"/>
    <s v="US-2020-161683"/>
    <n v="19134"/>
    <x v="280"/>
    <x v="3"/>
    <x v="0"/>
    <d v="2020-12-08T00:00:00"/>
    <s v="Standard Class"/>
    <s v="Bajo"/>
    <s v="Pennsylvania"/>
    <s v="Bajo"/>
    <x v="8"/>
    <n v="3"/>
    <n v="0.7"/>
    <n v="-14.55"/>
    <n v="27.893333333333324"/>
    <n v="4"/>
    <n v="18.190000000000001"/>
    <n v="60.633333333333326"/>
    <n v="15.158333333333331"/>
    <n v="4.5475000000000003"/>
    <n v="32.74"/>
  </r>
  <r>
    <s v="Cosas de Oficina"/>
    <s v="Philadelphia"/>
    <s v="United States"/>
    <s v="Christy Brittain"/>
    <s v="ACCOHIDE"/>
    <d v="2021-02-24T00:00:00"/>
    <s v="Cerrado"/>
    <s v="CA-2021-111374"/>
    <n v="19134"/>
    <x v="1147"/>
    <x v="3"/>
    <x v="0"/>
    <d v="2021-02-28T00:00:00"/>
    <s v="Standard Class"/>
    <s v="Bajo"/>
    <s v="Pennsylvania"/>
    <s v="Bajo"/>
    <x v="8"/>
    <n v="3"/>
    <n v="0.7"/>
    <n v="-3.8"/>
    <n v="7.7733333333333317"/>
    <n v="4"/>
    <n v="4.96"/>
    <n v="16.533333333333331"/>
    <n v="4.1333333333333329"/>
    <n v="1.24"/>
    <n v="8.76"/>
  </r>
  <r>
    <s v="Cosas de Oficina"/>
    <s v="Philadelphia"/>
    <s v="United States"/>
    <s v="Giulietta Weimer"/>
    <s v="GBC"/>
    <d v="2021-12-02T00:00:00"/>
    <s v="Cerrado"/>
    <s v="CA-2021-155075"/>
    <n v="19140"/>
    <x v="115"/>
    <x v="3"/>
    <x v="0"/>
    <d v="2021-12-09T00:00:00"/>
    <s v="Standard Class"/>
    <s v="Bajo"/>
    <s v="Pennsylvania"/>
    <s v="Bajo"/>
    <x v="8"/>
    <n v="5"/>
    <n v="0.7"/>
    <n v="-462.86"/>
    <n v="1009.893333333333"/>
    <n v="4"/>
    <n v="631.17999999999995"/>
    <n v="2103.9333333333329"/>
    <n v="525.98333333333323"/>
    <n v="157.79499999999999"/>
    <n v="1094.04"/>
  </r>
  <r>
    <s v="Cosas de Oficina"/>
    <s v="Cleveland"/>
    <s v="United States"/>
    <s v="Darren Powers"/>
    <s v="Other"/>
    <d v="2021-05-14T00:00:00"/>
    <s v="Cerrado"/>
    <s v="US-2021-154872"/>
    <n v="44105"/>
    <x v="1331"/>
    <x v="3"/>
    <x v="0"/>
    <d v="2021-05-18T00:00:00"/>
    <s v="Standard Class"/>
    <s v="Bajo"/>
    <s v="Ohio"/>
    <s v="Bajo"/>
    <x v="8"/>
    <n v="3"/>
    <n v="0.7"/>
    <n v="-46.54"/>
    <n v="89.189999999999969"/>
    <n v="5"/>
    <n v="58.17"/>
    <n v="193.89999999999998"/>
    <n v="38.779999999999994"/>
    <n v="11.634"/>
    <n v="104.71000000000001"/>
  </r>
  <r>
    <s v="Cosas de Oficina"/>
    <s v="Columbus"/>
    <s v="United States"/>
    <s v="Roy Französisch"/>
    <s v="Other"/>
    <d v="2021-04-16T00:00:00"/>
    <s v="Cerrado"/>
    <s v="CA-2021-136497"/>
    <n v="43229"/>
    <x v="1207"/>
    <x v="3"/>
    <x v="0"/>
    <d v="2021-04-20T00:00:00"/>
    <s v="Standard Class"/>
    <s v="Bajo"/>
    <s v="Ohio"/>
    <s v="Bajo"/>
    <x v="8"/>
    <n v="3"/>
    <n v="0.7"/>
    <n v="-10.050000000000001"/>
    <n v="21.939999999999994"/>
    <n v="5"/>
    <n v="13.71"/>
    <n v="45.699999999999996"/>
    <n v="9.1399999999999988"/>
    <n v="2.742"/>
    <n v="23.76"/>
  </r>
  <r>
    <s v="Cosas de Oficina"/>
    <s v="Lancaster"/>
    <s v="United States"/>
    <s v="Becky Pak"/>
    <s v="Acco"/>
    <d v="2021-03-30T00:00:00"/>
    <s v="Abierto"/>
    <s v="US-2021-154851"/>
    <n v="17602"/>
    <x v="31"/>
    <x v="3"/>
    <x v="0"/>
    <d v="2021-04-03T00:00:00"/>
    <s v="Standard Class"/>
    <s v="Bajo"/>
    <s v="Pennsylvania"/>
    <s v="Bajo"/>
    <x v="8"/>
    <n v="3"/>
    <n v="0.7"/>
    <n v="-4.76"/>
    <n v="8.5866666666666625"/>
    <n v="5"/>
    <n v="5.72"/>
    <n v="19.066666666666663"/>
    <n v="3.8133333333333326"/>
    <n v="1.1439999999999999"/>
    <n v="10.48"/>
  </r>
  <r>
    <s v="Cosas de Oficina"/>
    <s v="Philadelphia"/>
    <s v="United States"/>
    <s v="Jasper Cacioppo"/>
    <s v="C-Line"/>
    <d v="2020-09-05T00:00:00"/>
    <s v="Cerrado"/>
    <s v="CA-2020-154536"/>
    <n v="19120"/>
    <x v="48"/>
    <x v="3"/>
    <x v="0"/>
    <d v="2020-09-09T00:00:00"/>
    <s v="Standard Class"/>
    <s v="Bajo"/>
    <s v="Pennsylvania"/>
    <s v="Bajo"/>
    <x v="8"/>
    <n v="3"/>
    <n v="0.7"/>
    <n v="-7.33"/>
    <n v="14.976666666666663"/>
    <n v="5"/>
    <n v="9.56"/>
    <n v="31.866666666666664"/>
    <n v="6.3733333333333331"/>
    <n v="1.9120000000000001"/>
    <n v="16.89"/>
  </r>
  <r>
    <s v="Cosas de Oficina"/>
    <s v="Lancaster"/>
    <s v="United States"/>
    <s v="Maribeth Dona"/>
    <s v="Pressboard"/>
    <d v="2020-09-05T00:00:00"/>
    <s v="Cerrado"/>
    <s v="CA-2020-162383"/>
    <n v="43130"/>
    <x v="1139"/>
    <x v="3"/>
    <x v="0"/>
    <d v="2020-09-11T00:00:00"/>
    <s v="Standard Class"/>
    <s v="Bajo"/>
    <s v="Ohio"/>
    <s v="Bajo"/>
    <x v="8"/>
    <n v="4"/>
    <n v="0.7"/>
    <n v="-6.49"/>
    <n v="14.183333333333328"/>
    <n v="6"/>
    <n v="8.86"/>
    <n v="29.533333333333328"/>
    <n v="4.9222222222222216"/>
    <n v="1.4766666666666666"/>
    <n v="15.35"/>
  </r>
  <r>
    <s v="Cosas de Oficina"/>
    <s v="Cleveland"/>
    <s v="United States"/>
    <s v="Jennifer Halladay"/>
    <s v="Other"/>
    <d v="2021-11-19T00:00:00"/>
    <s v="Cerrado"/>
    <s v="US-2021-108014"/>
    <n v="44105"/>
    <x v="697"/>
    <x v="3"/>
    <x v="0"/>
    <d v="2021-11-25T00:00:00"/>
    <s v="Standard Class"/>
    <s v="Bajo"/>
    <s v="Ohio"/>
    <s v="Bajo"/>
    <x v="8"/>
    <n v="4"/>
    <n v="0.7"/>
    <n v="-45.93"/>
    <n v="93.859999999999957"/>
    <n v="7"/>
    <n v="59.91"/>
    <n v="199.69999999999996"/>
    <n v="28.528571428571421"/>
    <n v="8.5585714285714278"/>
    <n v="105.84"/>
  </r>
  <r>
    <s v="Tecnología"/>
    <s v="Saint Louis"/>
    <s v="United States"/>
    <s v="Richard Bierner"/>
    <s v="Memorex"/>
    <d v="2018-11-24T00:00:00"/>
    <s v="Cerrado"/>
    <s v="CA-2018-167360"/>
    <n v="63116"/>
    <x v="405"/>
    <x v="2"/>
    <x v="0"/>
    <d v="2018-11-29T00:00:00"/>
    <s v="Second Class"/>
    <s v="Mediano"/>
    <s v="Missouri"/>
    <s v="Mediano"/>
    <x v="11"/>
    <n v="3"/>
    <n v="0"/>
    <n v="43.6"/>
    <n v="43.600000000000009"/>
    <n v="7"/>
    <n v="111.79"/>
    <n v="111.79"/>
    <n v="15.97"/>
    <n v="15.97"/>
    <n v="68.19"/>
  </r>
  <r>
    <s v="Tecnología"/>
    <s v="Tulsa"/>
    <s v="United States"/>
    <s v="Alex Grayson"/>
    <s v="Sony"/>
    <d v="2020-08-03T00:00:00"/>
    <s v="Cerrado"/>
    <s v="CA-2020-104150"/>
    <n v="74133"/>
    <x v="1445"/>
    <x v="2"/>
    <x v="0"/>
    <d v="2020-08-05T00:00:00"/>
    <s v="Second Class"/>
    <s v="Mediano"/>
    <s v="Oklahoma"/>
    <s v="Mediano"/>
    <x v="11"/>
    <n v="1"/>
    <n v="0"/>
    <n v="23.42"/>
    <n v="23.419999999999987"/>
    <n v="12"/>
    <n v="167.28"/>
    <n v="167.28"/>
    <n v="13.94"/>
    <n v="13.94"/>
    <n v="143.86000000000001"/>
  </r>
  <r>
    <s v="Tecnología"/>
    <s v="Dallas"/>
    <s v="United States"/>
    <s v="Neola Schneider"/>
    <s v="Logitech"/>
    <d v="2020-11-24T00:00:00"/>
    <s v="Cerrado"/>
    <s v="CA-2020-128531"/>
    <n v="75217"/>
    <x v="1446"/>
    <x v="2"/>
    <x v="0"/>
    <d v="2020-11-26T00:00:00"/>
    <s v="Second Class"/>
    <s v="Mediano"/>
    <s v="Texas"/>
    <s v="Mediano"/>
    <x v="11"/>
    <n v="1"/>
    <n v="0.2"/>
    <n v="-2.37"/>
    <n v="21.377499999999984"/>
    <n v="2"/>
    <n v="94.99"/>
    <n v="118.73749999999998"/>
    <n v="59.368749999999991"/>
    <n v="47.494999999999997"/>
    <n v="97.36"/>
  </r>
  <r>
    <s v="Tecnología"/>
    <s v="Houston"/>
    <s v="United States"/>
    <s v="Keith Herrera"/>
    <s v="Imation"/>
    <d v="2021-10-28T00:00:00"/>
    <s v="Cerrado"/>
    <s v="CA-2021-111262"/>
    <n v="77095"/>
    <x v="46"/>
    <x v="2"/>
    <x v="0"/>
    <d v="2021-11-01T00:00:00"/>
    <s v="Second Class"/>
    <s v="Mediano"/>
    <s v="Texas"/>
    <s v="Mediano"/>
    <x v="11"/>
    <n v="3"/>
    <n v="0.2"/>
    <n v="-2.7"/>
    <n v="3.3000000000000007"/>
    <n v="2"/>
    <n v="24"/>
    <n v="30"/>
    <n v="15"/>
    <n v="12"/>
    <n v="26.7"/>
  </r>
  <r>
    <s v="Tecnología"/>
    <s v="Houston"/>
    <s v="United States"/>
    <s v="Keith Herrera"/>
    <s v="Logitech"/>
    <d v="2021-10-28T00:00:00"/>
    <s v="Cerrado"/>
    <s v="CA-2021-111262"/>
    <n v="77095"/>
    <x v="1447"/>
    <x v="2"/>
    <x v="0"/>
    <d v="2021-11-01T00:00:00"/>
    <s v="Second Class"/>
    <s v="Mediano"/>
    <s v="Texas"/>
    <s v="Mediano"/>
    <x v="11"/>
    <n v="3"/>
    <n v="0.2"/>
    <n v="-3.27"/>
    <n v="3.274999999999995"/>
    <n v="2"/>
    <n v="26.18"/>
    <n v="32.724999999999994"/>
    <n v="16.362499999999997"/>
    <n v="13.09"/>
    <n v="29.45"/>
  </r>
  <r>
    <s v="Tecnología"/>
    <s v="Chicago"/>
    <s v="United States"/>
    <s v="Rob Lucas"/>
    <s v="Other"/>
    <d v="2019-07-12T00:00:00"/>
    <s v="Abierto"/>
    <s v="CA-2019-126557"/>
    <n v="60610"/>
    <x v="1448"/>
    <x v="2"/>
    <x v="0"/>
    <d v="2019-07-17T00:00:00"/>
    <s v="Second Class"/>
    <s v="Mediano"/>
    <s v="Illinois"/>
    <s v="Mediano"/>
    <x v="7"/>
    <n v="3"/>
    <n v="0.2"/>
    <n v="16.7"/>
    <n v="53.819999999999965"/>
    <n v="2"/>
    <n v="148.47999999999999"/>
    <n v="185.59999999999997"/>
    <n v="92.799999999999983"/>
    <n v="74.239999999999995"/>
    <n v="131.78"/>
  </r>
  <r>
    <s v="Tecnología"/>
    <s v="Chicago"/>
    <s v="United States"/>
    <s v="Christina VanderZanden"/>
    <s v="Logitech"/>
    <d v="2018-09-02T00:00:00"/>
    <s v="Cerrado"/>
    <s v="CA-2018-151792"/>
    <n v="60653"/>
    <x v="590"/>
    <x v="2"/>
    <x v="0"/>
    <d v="2018-09-07T00:00:00"/>
    <s v="Second Class"/>
    <s v="Mediano"/>
    <s v="Illinois"/>
    <s v="Mediano"/>
    <x v="11"/>
    <n v="3"/>
    <n v="0.2"/>
    <n v="53.99"/>
    <n v="113.98499999999999"/>
    <n v="3"/>
    <n v="239.98"/>
    <n v="299.97499999999997"/>
    <n v="99.991666666666646"/>
    <n v="79.993333333333325"/>
    <n v="185.98999999999998"/>
  </r>
  <r>
    <s v="Tecnología"/>
    <s v="Beaumont"/>
    <s v="United States"/>
    <s v="Tracy Blumstein"/>
    <s v="Other"/>
    <d v="2018-10-17T00:00:00"/>
    <s v="Cerrado"/>
    <s v="CA-2018-124394"/>
    <n v="77705"/>
    <x v="1449"/>
    <x v="2"/>
    <x v="0"/>
    <d v="2018-10-22T00:00:00"/>
    <s v="Second Class"/>
    <s v="Mediano"/>
    <s v="Texas"/>
    <s v="Mediano"/>
    <x v="11"/>
    <n v="3"/>
    <n v="0.2"/>
    <n v="-18"/>
    <n v="11.994999999999976"/>
    <n v="3"/>
    <n v="119.98"/>
    <n v="149.97499999999999"/>
    <n v="49.99166666666666"/>
    <n v="39.993333333333332"/>
    <n v="137.98000000000002"/>
  </r>
  <r>
    <s v="Tecnología"/>
    <s v="Dallas"/>
    <s v="United States"/>
    <s v="Neola Schneider"/>
    <s v="Logitech"/>
    <d v="2020-11-24T00:00:00"/>
    <s v="Cerrado"/>
    <s v="CA-2020-128531"/>
    <n v="75217"/>
    <x v="695"/>
    <x v="2"/>
    <x v="0"/>
    <d v="2020-11-26T00:00:00"/>
    <s v="Second Class"/>
    <s v="Mediano"/>
    <s v="Texas"/>
    <s v="Mediano"/>
    <x v="11"/>
    <n v="1"/>
    <n v="0.2"/>
    <n v="-7.44"/>
    <n v="66.954999999999984"/>
    <n v="3"/>
    <n v="297.58"/>
    <n v="371.97499999999997"/>
    <n v="123.99166666666666"/>
    <n v="99.193333333333328"/>
    <n v="305.02"/>
  </r>
  <r>
    <s v="Tecnología"/>
    <s v="Dallas"/>
    <s v="United States"/>
    <s v="Susan Vittorini"/>
    <s v="SanDisk"/>
    <d v="2020-07-18T00:00:00"/>
    <s v="Cerrado"/>
    <s v="CA-2020-124681"/>
    <n v="75217"/>
    <x v="1450"/>
    <x v="2"/>
    <x v="0"/>
    <d v="2020-07-23T00:00:00"/>
    <s v="Second Class"/>
    <s v="Mediano"/>
    <s v="Texas"/>
    <s v="Mediano"/>
    <x v="11"/>
    <n v="3"/>
    <n v="0.2"/>
    <n v="3.31"/>
    <n v="7.2049999999999983"/>
    <n v="3"/>
    <n v="15.58"/>
    <n v="19.474999999999998"/>
    <n v="6.4916666666666663"/>
    <n v="5.1933333333333334"/>
    <n v="12.27"/>
  </r>
  <r>
    <s v="Tecnología"/>
    <s v="Chicago"/>
    <s v="United States"/>
    <s v="Roland Fjeld"/>
    <s v="Polycom"/>
    <d v="2020-06-28T00:00:00"/>
    <s v="Cerrado"/>
    <s v="CA-2020-110044"/>
    <n v="60610"/>
    <x v="1451"/>
    <x v="2"/>
    <x v="0"/>
    <d v="2020-07-02T00:00:00"/>
    <s v="Second Class"/>
    <s v="Mediano"/>
    <s v="Illinois"/>
    <s v="Mediano"/>
    <x v="7"/>
    <n v="3"/>
    <n v="0.2"/>
    <n v="36"/>
    <n v="125.995"/>
    <n v="3"/>
    <n v="359.98"/>
    <n v="449.97500000000002"/>
    <n v="149.99166666666667"/>
    <n v="119.99333333333334"/>
    <n v="323.98"/>
  </r>
  <r>
    <s v="Tecnología"/>
    <s v="Glenview"/>
    <s v="United States"/>
    <s v="Patrick Ryan"/>
    <s v="Samsung"/>
    <d v="2019-12-19T00:00:00"/>
    <s v="Cerrado"/>
    <s v="US-2019-110261"/>
    <n v="60025"/>
    <x v="1452"/>
    <x v="2"/>
    <x v="0"/>
    <d v="2019-12-23T00:00:00"/>
    <s v="Second Class"/>
    <s v="Mediano"/>
    <s v="Illinois"/>
    <s v="Mediano"/>
    <x v="7"/>
    <n v="3"/>
    <n v="0.2"/>
    <n v="13.86"/>
    <n v="53.455000000000013"/>
    <n v="3"/>
    <n v="158.38"/>
    <n v="197.97499999999999"/>
    <n v="65.99166666666666"/>
    <n v="52.793333333333329"/>
    <n v="144.51999999999998"/>
  </r>
  <r>
    <s v="Tecnología"/>
    <s v="Chicago"/>
    <s v="United States"/>
    <s v="Max Engle"/>
    <s v="Verbatim"/>
    <d v="2018-07-12T00:00:00"/>
    <s v="Abierto"/>
    <s v="CA-2018-124807"/>
    <n v="60610"/>
    <x v="540"/>
    <x v="2"/>
    <x v="0"/>
    <d v="2018-07-15T00:00:00"/>
    <s v="Second Class"/>
    <s v="Mediano"/>
    <s v="Illinois"/>
    <s v="Mediano"/>
    <x v="11"/>
    <n v="2"/>
    <n v="0.2"/>
    <n v="3.28"/>
    <n v="9.2399999999999984"/>
    <n v="4"/>
    <n v="23.84"/>
    <n v="29.799999999999997"/>
    <n v="7.4499999999999993"/>
    <n v="5.96"/>
    <n v="20.56"/>
  </r>
  <r>
    <s v="Tecnología"/>
    <s v="Beaumont"/>
    <s v="United States"/>
    <s v="Sean Christensen"/>
    <s v="Razer"/>
    <d v="2018-12-16T00:00:00"/>
    <s v="Cerrado"/>
    <s v="CA-2018-113257"/>
    <n v="77705"/>
    <x v="1453"/>
    <x v="2"/>
    <x v="0"/>
    <d v="2018-12-18T00:00:00"/>
    <s v="Second Class"/>
    <s v="Mediano"/>
    <s v="Texas"/>
    <s v="Mediano"/>
    <x v="11"/>
    <n v="1"/>
    <n v="0.2"/>
    <n v="95.99"/>
    <n v="175.98250000000002"/>
    <n v="4"/>
    <n v="319.97000000000003"/>
    <n v="399.96250000000003"/>
    <n v="99.990625000000009"/>
    <n v="79.992500000000007"/>
    <n v="223.98000000000002"/>
  </r>
  <r>
    <s v="Tecnología"/>
    <s v="Chicago"/>
    <s v="United States"/>
    <s v="Rob Lucas"/>
    <s v="GE"/>
    <d v="2019-07-12T00:00:00"/>
    <s v="Abierto"/>
    <s v="CA-2019-126557"/>
    <n v="60610"/>
    <x v="517"/>
    <x v="2"/>
    <x v="0"/>
    <d v="2019-07-17T00:00:00"/>
    <s v="Second Class"/>
    <s v="Mediano"/>
    <s v="Illinois"/>
    <s v="Mediano"/>
    <x v="7"/>
    <n v="3"/>
    <n v="0.2"/>
    <n v="49.44"/>
    <n v="214.23249999999985"/>
    <n v="4"/>
    <n v="659.17"/>
    <n v="823.96249999999986"/>
    <n v="205.99062499999997"/>
    <n v="164.79249999999999"/>
    <n v="609.73"/>
  </r>
  <r>
    <s v="Tecnología"/>
    <s v="Naperville"/>
    <s v="United States"/>
    <s v="Emily Grady"/>
    <s v="Logitech"/>
    <d v="2021-11-17T00:00:00"/>
    <s v="Abierto"/>
    <s v="CA-2021-141719"/>
    <n v="60540"/>
    <x v="603"/>
    <x v="2"/>
    <x v="0"/>
    <d v="2021-11-21T00:00:00"/>
    <s v="Second Class"/>
    <s v="Mediano"/>
    <s v="Illinois"/>
    <s v="Mediano"/>
    <x v="11"/>
    <n v="3"/>
    <n v="0.2"/>
    <n v="83.99"/>
    <n v="143.97999999999996"/>
    <n v="5"/>
    <n v="239.96"/>
    <n v="299.95"/>
    <n v="59.99"/>
    <n v="47.992000000000004"/>
    <n v="155.97000000000003"/>
  </r>
  <r>
    <s v="Tecnología"/>
    <s v="Dallas"/>
    <s v="United States"/>
    <s v="Amy Hunt"/>
    <s v="Enermax"/>
    <d v="2019-01-03T00:00:00"/>
    <s v="Abierto"/>
    <s v="CA-2019-141243"/>
    <n v="75217"/>
    <x v="1454"/>
    <x v="2"/>
    <x v="0"/>
    <d v="2019-01-08T00:00:00"/>
    <s v="Second Class"/>
    <s v="Mediano"/>
    <s v="Texas"/>
    <s v="Mediano"/>
    <x v="11"/>
    <n v="3"/>
    <n v="0.2"/>
    <n v="84.66"/>
    <n v="184.25999999999993"/>
    <n v="5"/>
    <n v="398.4"/>
    <n v="497.99999999999994"/>
    <n v="99.59999999999998"/>
    <n v="79.679999999999993"/>
    <n v="313.74"/>
  </r>
  <r>
    <s v="Tecnología"/>
    <s v="Houston"/>
    <s v="United States"/>
    <s v="Kean Thornton"/>
    <s v="Polycom"/>
    <d v="2020-09-10T00:00:00"/>
    <s v="Cerrado"/>
    <s v="CA-2020-146206"/>
    <n v="77095"/>
    <x v="1455"/>
    <x v="2"/>
    <x v="0"/>
    <d v="2020-09-14T00:00:00"/>
    <s v="Second Class"/>
    <s v="Mediano"/>
    <s v="Texas"/>
    <s v="Mediano"/>
    <x v="7"/>
    <n v="3"/>
    <n v="0.2"/>
    <n v="54"/>
    <n v="233.99"/>
    <n v="5"/>
    <n v="719.96"/>
    <n v="899.95"/>
    <n v="179.99"/>
    <n v="143.99200000000002"/>
    <n v="665.96"/>
  </r>
  <r>
    <s v="Tecnología"/>
    <s v="San Antonio"/>
    <s v="United States"/>
    <s v="Darrin Martin"/>
    <s v="Jabra"/>
    <d v="2021-10-23T00:00:00"/>
    <s v="Cerrado"/>
    <s v="US-2021-105389"/>
    <n v="78207"/>
    <x v="1456"/>
    <x v="2"/>
    <x v="0"/>
    <d v="2021-10-28T00:00:00"/>
    <s v="Second Class"/>
    <s v="Mediano"/>
    <s v="Texas"/>
    <s v="Mediano"/>
    <x v="7"/>
    <n v="3"/>
    <n v="0.2"/>
    <n v="51.5"/>
    <n v="257.49"/>
    <n v="5"/>
    <n v="823.96"/>
    <n v="1029.95"/>
    <n v="205.98999999999998"/>
    <n v="164.792"/>
    <n v="772.46"/>
  </r>
  <r>
    <s v="Tecnología"/>
    <s v="Decatur"/>
    <s v="United States"/>
    <s v="Jill Fjeld"/>
    <s v="Logitech"/>
    <d v="2019-02-09T00:00:00"/>
    <s v="Abierto"/>
    <s v="US-2019-153374"/>
    <n v="62521"/>
    <x v="295"/>
    <x v="2"/>
    <x v="0"/>
    <d v="2019-02-13T00:00:00"/>
    <s v="Second Class"/>
    <s v="Mediano"/>
    <s v="Illinois"/>
    <s v="Mediano"/>
    <x v="11"/>
    <n v="3"/>
    <n v="0.2"/>
    <n v="89.99"/>
    <n v="209.97750000000002"/>
    <n v="6"/>
    <n v="479.95"/>
    <n v="599.9375"/>
    <n v="99.989583333333314"/>
    <n v="79.99166666666666"/>
    <n v="389.96"/>
  </r>
  <r>
    <s v="Tecnología"/>
    <s v="Carrollton"/>
    <s v="United States"/>
    <s v="Chris McAfee"/>
    <s v="Logitech"/>
    <d v="2020-08-12T00:00:00"/>
    <s v="Cerrado"/>
    <s v="CA-2020-155845"/>
    <n v="75007"/>
    <x v="1457"/>
    <x v="2"/>
    <x v="0"/>
    <d v="2020-08-15T00:00:00"/>
    <s v="Second Class"/>
    <s v="Mediano"/>
    <s v="Texas"/>
    <s v="Mediano"/>
    <x v="11"/>
    <n v="2"/>
    <n v="0.2"/>
    <n v="52.5"/>
    <n v="402.4849999999999"/>
    <n v="7"/>
    <n v="1399.94"/>
    <n v="1749.925"/>
    <n v="249.9892857142857"/>
    <n v="199.99142857142857"/>
    <n v="1347.44"/>
  </r>
  <r>
    <s v="Tecnología"/>
    <s v="Chicago"/>
    <s v="United States"/>
    <s v="Rob Lucas"/>
    <s v="Other"/>
    <d v="2019-07-12T00:00:00"/>
    <s v="Abierto"/>
    <s v="CA-2019-126557"/>
    <n v="60610"/>
    <x v="1458"/>
    <x v="2"/>
    <x v="0"/>
    <d v="2019-07-17T00:00:00"/>
    <s v="Second Class"/>
    <s v="Mediano"/>
    <s v="Illinois"/>
    <s v="Mediano"/>
    <x v="7"/>
    <n v="3"/>
    <n v="0.2"/>
    <n v="53.75"/>
    <n v="188.13499999999999"/>
    <n v="7"/>
    <n v="537.54"/>
    <n v="671.92499999999995"/>
    <n v="95.9892857142857"/>
    <n v="76.791428571428568"/>
    <n v="483.78999999999996"/>
  </r>
  <r>
    <s v="Tecnología"/>
    <s v="Houston"/>
    <s v="United States"/>
    <s v="Bryan Mills"/>
    <s v="Other"/>
    <d v="2020-07-14T00:00:00"/>
    <s v="Abierto"/>
    <s v="CA-2020-101966"/>
    <n v="77036"/>
    <x v="1459"/>
    <x v="2"/>
    <x v="0"/>
    <d v="2020-07-16T00:00:00"/>
    <s v="Second Class"/>
    <s v="Mediano"/>
    <s v="Texas"/>
    <s v="Mediano"/>
    <x v="7"/>
    <n v="1"/>
    <n v="0.2"/>
    <n v="52.49"/>
    <n v="157.47499999999997"/>
    <n v="7"/>
    <n v="419.94"/>
    <n v="524.92499999999995"/>
    <n v="74.989285714285714"/>
    <n v="59.991428571428571"/>
    <n v="367.45"/>
  </r>
  <r>
    <s v="Tecnología"/>
    <s v="San Antonio"/>
    <s v="United States"/>
    <s v="Pamela Stobb"/>
    <s v="Other"/>
    <d v="2019-05-26T00:00:00"/>
    <s v="Cerrado"/>
    <s v="CA-2019-143147"/>
    <n v="78207"/>
    <x v="1460"/>
    <x v="2"/>
    <x v="0"/>
    <d v="2019-05-28T00:00:00"/>
    <s v="Second Class"/>
    <s v="Mediano"/>
    <s v="Texas"/>
    <s v="Mediano"/>
    <x v="15"/>
    <n v="1"/>
    <n v="0.4"/>
    <n v="-79.91"/>
    <n v="186.45000000000005"/>
    <n v="2"/>
    <n v="399.54"/>
    <n v="665.90000000000009"/>
    <n v="332.95000000000005"/>
    <n v="199.77"/>
    <n v="479.45000000000005"/>
  </r>
  <r>
    <s v="Tecnología"/>
    <s v="Rochester"/>
    <s v="United States"/>
    <s v="Shahid Hopkins"/>
    <s v="Memorex"/>
    <d v="2019-10-11T00:00:00"/>
    <s v="Cerrado"/>
    <s v="CA-2019-112053"/>
    <n v="14609"/>
    <x v="1461"/>
    <x v="3"/>
    <x v="0"/>
    <d v="2019-10-13T00:00:00"/>
    <s v="Second Class"/>
    <s v="Mediano"/>
    <s v="New York"/>
    <s v="Mediano"/>
    <x v="11"/>
    <n v="1"/>
    <n v="0"/>
    <n v="2.2400000000000002"/>
    <n v="2.2399999999999984"/>
    <n v="1"/>
    <n v="31.95"/>
    <n v="31.95"/>
    <n v="31.95"/>
    <n v="31.95"/>
    <n v="29.71"/>
  </r>
  <r>
    <s v="Tecnología"/>
    <s v="Everett"/>
    <s v="United States"/>
    <s v="Carl Ludwig"/>
    <s v="GE"/>
    <d v="2021-09-15T00:00:00"/>
    <s v="Abierto"/>
    <s v="CA-2021-121888"/>
    <n v="2149"/>
    <x v="1462"/>
    <x v="3"/>
    <x v="0"/>
    <d v="2021-09-17T00:00:00"/>
    <s v="Second Class"/>
    <s v="Mediano"/>
    <s v="Massachusetts"/>
    <s v="Mediano"/>
    <x v="7"/>
    <n v="1"/>
    <n v="0"/>
    <n v="11.6"/>
    <n v="11.600000000000001"/>
    <n v="1"/>
    <n v="39.99"/>
    <n v="39.99"/>
    <n v="39.99"/>
    <n v="39.99"/>
    <n v="28.39"/>
  </r>
  <r>
    <s v="Tecnología"/>
    <s v="New York City"/>
    <s v="United States"/>
    <s v="Pauline Johnson"/>
    <s v="Plantronics"/>
    <d v="2019-07-18T00:00:00"/>
    <s v="Cerrado"/>
    <s v="CA-2019-122973"/>
    <n v="10024"/>
    <x v="1463"/>
    <x v="3"/>
    <x v="0"/>
    <d v="2019-07-20T00:00:00"/>
    <s v="Second Class"/>
    <s v="Mediano"/>
    <s v="New York"/>
    <s v="Mediano"/>
    <x v="7"/>
    <n v="1"/>
    <n v="0"/>
    <n v="36.72"/>
    <n v="36.72"/>
    <n v="1"/>
    <n v="135.99"/>
    <n v="135.99"/>
    <n v="135.99"/>
    <n v="135.99"/>
    <n v="99.27000000000001"/>
  </r>
  <r>
    <s v="Tecnología"/>
    <s v="New York City"/>
    <s v="United States"/>
    <s v="Michelle Moray"/>
    <s v="Sony"/>
    <d v="2021-07-15T00:00:00"/>
    <s v="Cerrado"/>
    <s v="CA-2021-164378"/>
    <n v="10024"/>
    <x v="341"/>
    <x v="3"/>
    <x v="0"/>
    <d v="2021-07-18T00:00:00"/>
    <s v="Second Class"/>
    <s v="Mediano"/>
    <s v="New York"/>
    <s v="Mediano"/>
    <x v="11"/>
    <n v="2"/>
    <n v="0"/>
    <n v="8.8000000000000007"/>
    <n v="8.8000000000000043"/>
    <n v="2"/>
    <n v="41.9"/>
    <n v="41.9"/>
    <n v="20.95"/>
    <n v="20.95"/>
    <n v="33.099999999999994"/>
  </r>
  <r>
    <s v="Tecnología"/>
    <s v="New York City"/>
    <s v="United States"/>
    <s v="Mary O'Rourke"/>
    <s v="Maxell"/>
    <d v="2020-09-06T00:00:00"/>
    <s v="Cerrado"/>
    <s v="CA-2020-102981"/>
    <n v="10035"/>
    <x v="1464"/>
    <x v="3"/>
    <x v="0"/>
    <d v="2020-09-09T00:00:00"/>
    <s v="Second Class"/>
    <s v="Mediano"/>
    <s v="New York"/>
    <s v="Mediano"/>
    <x v="11"/>
    <n v="2"/>
    <n v="0"/>
    <n v="11.15"/>
    <n v="11.149999999999999"/>
    <n v="2"/>
    <n v="31.86"/>
    <n v="31.86"/>
    <n v="15.93"/>
    <n v="15.93"/>
    <n v="20.71"/>
  </r>
  <r>
    <s v="Tecnología"/>
    <s v="Oceanside"/>
    <s v="United States"/>
    <s v="Dianna Vittorini"/>
    <s v="Other"/>
    <d v="2019-11-09T00:00:00"/>
    <s v="Cerrado"/>
    <s v="CA-2019-146486"/>
    <n v="11572"/>
    <x v="1465"/>
    <x v="3"/>
    <x v="0"/>
    <d v="2019-11-14T00:00:00"/>
    <s v="Second Class"/>
    <s v="Mediano"/>
    <s v="New York"/>
    <s v="Mediano"/>
    <x v="11"/>
    <n v="3"/>
    <n v="0"/>
    <n v="6.01"/>
    <n v="6.01"/>
    <n v="2"/>
    <n v="13.98"/>
    <n v="13.98"/>
    <n v="6.99"/>
    <n v="6.99"/>
    <n v="7.9700000000000006"/>
  </r>
  <r>
    <s v="Tecnología"/>
    <s v="Wilmington"/>
    <s v="United States"/>
    <s v="Pierre Wener"/>
    <s v="Nortel"/>
    <d v="2019-11-23T00:00:00"/>
    <s v="Cerrado"/>
    <s v="CA-2019-144274"/>
    <n v="19805"/>
    <x v="348"/>
    <x v="3"/>
    <x v="0"/>
    <d v="2019-11-25T00:00:00"/>
    <s v="Second Class"/>
    <s v="Mediano"/>
    <s v="Delaware"/>
    <s v="Mediano"/>
    <x v="7"/>
    <n v="1"/>
    <n v="0"/>
    <n v="89.31"/>
    <n v="89.31"/>
    <n v="2"/>
    <n v="307.98"/>
    <n v="307.98"/>
    <n v="153.99"/>
    <n v="153.99"/>
    <n v="218.67000000000002"/>
  </r>
  <r>
    <s v="Tecnología"/>
    <s v="New York City"/>
    <s v="United States"/>
    <s v="Christina DeMoss"/>
    <s v="Anker"/>
    <d v="2021-11-05T00:00:00"/>
    <s v="Cerrado"/>
    <s v="CA-2021-102925"/>
    <n v="10024"/>
    <x v="141"/>
    <x v="3"/>
    <x v="0"/>
    <d v="2021-11-10T00:00:00"/>
    <s v="Second Class"/>
    <s v="Mediano"/>
    <s v="New York"/>
    <s v="Mediano"/>
    <x v="7"/>
    <n v="3"/>
    <n v="0"/>
    <n v="4"/>
    <n v="4"/>
    <n v="2"/>
    <n v="99.98"/>
    <n v="99.98"/>
    <n v="49.99"/>
    <n v="49.99"/>
    <n v="95.98"/>
  </r>
  <r>
    <s v="Tecnología"/>
    <s v="New York City"/>
    <s v="United States"/>
    <s v="Jennifer Jackson"/>
    <s v="Nortel"/>
    <d v="2019-09-28T00:00:00"/>
    <s v="Cerrado"/>
    <s v="CA-2019-120915"/>
    <n v="10035"/>
    <x v="348"/>
    <x v="3"/>
    <x v="0"/>
    <d v="2019-10-03T00:00:00"/>
    <s v="Second Class"/>
    <s v="Mediano"/>
    <s v="New York"/>
    <s v="Mediano"/>
    <x v="7"/>
    <n v="3"/>
    <n v="0"/>
    <n v="89.31"/>
    <n v="89.31"/>
    <n v="2"/>
    <n v="307.98"/>
    <n v="307.98"/>
    <n v="153.99"/>
    <n v="153.99"/>
    <n v="218.67000000000002"/>
  </r>
  <r>
    <s v="Tecnología"/>
    <s v="New York City"/>
    <s v="United States"/>
    <s v="Denny Blanton"/>
    <s v="SanDisk"/>
    <d v="2021-03-17T00:00:00"/>
    <s v="Cerrado"/>
    <s v="CA-2021-140949"/>
    <n v="10011"/>
    <x v="453"/>
    <x v="3"/>
    <x v="0"/>
    <d v="2021-03-22T00:00:00"/>
    <s v="Second Class"/>
    <s v="Mediano"/>
    <s v="New York"/>
    <s v="Mediano"/>
    <x v="11"/>
    <n v="3"/>
    <n v="0"/>
    <n v="18.260000000000002"/>
    <n v="18.260000000000005"/>
    <n v="3"/>
    <n v="57.06"/>
    <n v="57.06"/>
    <n v="19.02"/>
    <n v="19.02"/>
    <n v="38.799999999999997"/>
  </r>
  <r>
    <s v="Tecnología"/>
    <s v="New York City"/>
    <s v="United States"/>
    <s v="Erica Smith"/>
    <s v="Razer"/>
    <d v="2020-06-11T00:00:00"/>
    <s v="Abierto"/>
    <s v="CA-2020-127775"/>
    <n v="10035"/>
    <x v="657"/>
    <x v="3"/>
    <x v="0"/>
    <d v="2020-06-13T00:00:00"/>
    <s v="Second Class"/>
    <s v="Mediano"/>
    <s v="New York"/>
    <s v="Mediano"/>
    <x v="11"/>
    <n v="1"/>
    <n v="0"/>
    <n v="71.989999999999995"/>
    <n v="71.989999999999981"/>
    <n v="3"/>
    <n v="239.97"/>
    <n v="239.97"/>
    <n v="79.989999999999995"/>
    <n v="79.989999999999995"/>
    <n v="167.98000000000002"/>
  </r>
  <r>
    <s v="Tecnología"/>
    <s v="Yonkers"/>
    <s v="United States"/>
    <s v="Aimee Bixby"/>
    <s v="Logitech"/>
    <d v="2018-03-05T00:00:00"/>
    <s v="Abierto"/>
    <s v="CA-2018-169061"/>
    <n v="10701"/>
    <x v="265"/>
    <x v="3"/>
    <x v="0"/>
    <d v="2018-03-08T00:00:00"/>
    <s v="Second Class"/>
    <s v="Mediano"/>
    <s v="New York"/>
    <s v="Mediano"/>
    <x v="11"/>
    <n v="2"/>
    <n v="0"/>
    <n v="177.59"/>
    <n v="177.59000000000003"/>
    <n v="3"/>
    <n v="479.97"/>
    <n v="479.97"/>
    <n v="159.99"/>
    <n v="159.99"/>
    <n v="302.38"/>
  </r>
  <r>
    <s v="Tecnología"/>
    <s v="Franklin"/>
    <s v="United States"/>
    <s v="Eva Jacobs"/>
    <s v="Other"/>
    <d v="2020-12-01T00:00:00"/>
    <s v="Abierto"/>
    <s v="CA-2020-142594"/>
    <n v="2038"/>
    <x v="1466"/>
    <x v="3"/>
    <x v="0"/>
    <d v="2020-12-06T00:00:00"/>
    <s v="Second Class"/>
    <s v="Mediano"/>
    <s v="Massachusetts"/>
    <s v="Mediano"/>
    <x v="7"/>
    <n v="3"/>
    <n v="0"/>
    <n v="35.86"/>
    <n v="35.86"/>
    <n v="3"/>
    <n v="137.94"/>
    <n v="137.94"/>
    <n v="45.98"/>
    <n v="45.98"/>
    <n v="102.08"/>
  </r>
  <r>
    <s v="Tecnología"/>
    <s v="Quincy"/>
    <s v="United States"/>
    <s v="Ted Butterfield"/>
    <s v="Other"/>
    <d v="2020-08-27T00:00:00"/>
    <s v="Cerrado"/>
    <s v="CA-2020-145982"/>
    <n v="2169"/>
    <x v="223"/>
    <x v="3"/>
    <x v="0"/>
    <d v="2020-09-01T00:00:00"/>
    <s v="Second Class"/>
    <s v="Mediano"/>
    <s v="Massachusetts"/>
    <s v="Mediano"/>
    <x v="7"/>
    <n v="3"/>
    <n v="0"/>
    <n v="28.79"/>
    <n v="28.79"/>
    <n v="3"/>
    <n v="59.97"/>
    <n v="59.97"/>
    <n v="19.989999999999998"/>
    <n v="19.989999999999998"/>
    <n v="31.18"/>
  </r>
  <r>
    <s v="Tecnología"/>
    <s v="New York City"/>
    <s v="United States"/>
    <s v="Chad McGuire"/>
    <s v="Polycom"/>
    <d v="2021-03-31T00:00:00"/>
    <s v="Cerrado"/>
    <s v="CA-2021-100524"/>
    <n v="10011"/>
    <x v="1467"/>
    <x v="3"/>
    <x v="0"/>
    <d v="2021-04-02T00:00:00"/>
    <s v="Second Class"/>
    <s v="Mediano"/>
    <s v="New York"/>
    <s v="Mediano"/>
    <x v="7"/>
    <n v="1"/>
    <n v="0"/>
    <n v="176.17"/>
    <n v="176.16999999999996"/>
    <n v="3"/>
    <n v="677.58"/>
    <n v="677.58"/>
    <n v="225.86"/>
    <n v="225.86"/>
    <n v="501.41000000000008"/>
  </r>
  <r>
    <s v="Tecnología"/>
    <s v="New York City"/>
    <s v="United States"/>
    <s v="Tim Brockman"/>
    <s v="Jawbone"/>
    <d v="2019-10-09T00:00:00"/>
    <s v="Cerrado"/>
    <s v="CA-2019-141040"/>
    <n v="10024"/>
    <x v="1468"/>
    <x v="3"/>
    <x v="0"/>
    <d v="2019-10-13T00:00:00"/>
    <s v="Second Class"/>
    <s v="Mediano"/>
    <s v="New York"/>
    <s v="Mediano"/>
    <x v="7"/>
    <n v="3"/>
    <n v="0"/>
    <n v="303.33999999999997"/>
    <n v="303.33999999999997"/>
    <n v="4"/>
    <n v="631.96"/>
    <n v="631.96"/>
    <n v="157.99"/>
    <n v="157.99"/>
    <n v="328.62000000000006"/>
  </r>
  <r>
    <s v="Tecnología"/>
    <s v="Vineland"/>
    <s v="United States"/>
    <s v="Cynthia Arntzen"/>
    <s v="Maxell"/>
    <d v="2021-05-12T00:00:00"/>
    <s v="Cerrado"/>
    <s v="CA-2021-122175"/>
    <n v="8360"/>
    <x v="1469"/>
    <x v="3"/>
    <x v="0"/>
    <d v="2021-05-14T00:00:00"/>
    <s v="Second Class"/>
    <s v="Mediano"/>
    <s v="New Jersey"/>
    <s v="Mediano"/>
    <x v="11"/>
    <n v="1"/>
    <n v="0"/>
    <n v="34.96"/>
    <n v="34.96"/>
    <n v="5"/>
    <n v="87.4"/>
    <n v="87.4"/>
    <n v="17.48"/>
    <n v="17.48"/>
    <n v="52.440000000000005"/>
  </r>
  <r>
    <s v="Tecnología"/>
    <s v="Oceanside"/>
    <s v="United States"/>
    <s v="Dianna Vittorini"/>
    <s v="Logitech"/>
    <d v="2019-11-09T00:00:00"/>
    <s v="Cerrado"/>
    <s v="CA-2019-146486"/>
    <n v="11572"/>
    <x v="1470"/>
    <x v="3"/>
    <x v="0"/>
    <d v="2019-11-14T00:00:00"/>
    <s v="Second Class"/>
    <s v="Mediano"/>
    <s v="New York"/>
    <s v="Mediano"/>
    <x v="11"/>
    <n v="3"/>
    <n v="0"/>
    <n v="54"/>
    <n v="54"/>
    <n v="5"/>
    <n v="899.95"/>
    <n v="899.95"/>
    <n v="179.99"/>
    <n v="179.99"/>
    <n v="845.95"/>
  </r>
  <r>
    <s v="Tecnología"/>
    <s v="Long Beach"/>
    <s v="United States"/>
    <s v="Pauline Johnson"/>
    <s v="Other"/>
    <d v="2020-07-20T00:00:00"/>
    <s v="Cerrado"/>
    <s v="CA-2020-137939"/>
    <n v="11561"/>
    <x v="1471"/>
    <x v="3"/>
    <x v="0"/>
    <d v="2020-07-23T00:00:00"/>
    <s v="Second Class"/>
    <s v="Mediano"/>
    <s v="New York"/>
    <s v="Mediano"/>
    <x v="7"/>
    <n v="2"/>
    <n v="0"/>
    <n v="43.18"/>
    <n v="43.18"/>
    <n v="5"/>
    <n v="89.95"/>
    <n v="89.95"/>
    <n v="17.990000000000002"/>
    <n v="17.990000000000002"/>
    <n v="46.77"/>
  </r>
  <r>
    <s v="Tecnología"/>
    <s v="New York City"/>
    <s v="United States"/>
    <s v="Michael Nguyen"/>
    <s v="Plantronics"/>
    <d v="2021-11-26T00:00:00"/>
    <s v="Cerrado"/>
    <s v="CA-2021-100097"/>
    <n v="10009"/>
    <x v="1472"/>
    <x v="3"/>
    <x v="0"/>
    <d v="2021-11-29T00:00:00"/>
    <s v="Second Class"/>
    <s v="Mediano"/>
    <s v="New York"/>
    <s v="Mediano"/>
    <x v="7"/>
    <n v="2"/>
    <n v="0"/>
    <n v="264.58999999999997"/>
    <n v="264.58999999999992"/>
    <n v="5"/>
    <n v="979.95"/>
    <n v="979.95"/>
    <n v="195.99"/>
    <n v="195.99"/>
    <n v="715.36000000000013"/>
  </r>
  <r>
    <s v="Tecnología"/>
    <s v="New York City"/>
    <s v="United States"/>
    <s v="Maribeth Schnelling"/>
    <s v="Other"/>
    <d v="2019-12-04T00:00:00"/>
    <s v="Cerrado"/>
    <s v="CA-2019-130659"/>
    <n v="10035"/>
    <x v="1473"/>
    <x v="3"/>
    <x v="0"/>
    <d v="2019-12-09T00:00:00"/>
    <s v="Second Class"/>
    <s v="Mediano"/>
    <s v="New York"/>
    <s v="Mediano"/>
    <x v="7"/>
    <n v="3"/>
    <n v="0"/>
    <n v="539.92999999999995"/>
    <n v="539.92999999999984"/>
    <n v="5"/>
    <n v="1799.75"/>
    <n v="1799.75"/>
    <n v="359.95"/>
    <n v="359.95"/>
    <n v="1259.8200000000002"/>
  </r>
  <r>
    <s v="Tecnología"/>
    <s v="New York City"/>
    <s v="United States"/>
    <s v="Joy Daniels"/>
    <s v="SanDisk"/>
    <d v="2021-07-11T00:00:00"/>
    <s v="Abierto"/>
    <s v="CA-2021-156818"/>
    <n v="10009"/>
    <x v="177"/>
    <x v="3"/>
    <x v="0"/>
    <d v="2021-07-13T00:00:00"/>
    <s v="Second Class"/>
    <s v="Mediano"/>
    <s v="New York"/>
    <s v="Mediano"/>
    <x v="11"/>
    <n v="1"/>
    <n v="0"/>
    <n v="17.239999999999998"/>
    <n v="17.239999999999995"/>
    <n v="6"/>
    <n v="132.6"/>
    <n v="132.6"/>
    <n v="22.099999999999998"/>
    <n v="22.099999999999998"/>
    <n v="115.36"/>
  </r>
  <r>
    <s v="Tecnología"/>
    <s v="New York City"/>
    <s v="United States"/>
    <s v="Denny Blanton"/>
    <s v="Cisco"/>
    <d v="2021-03-17T00:00:00"/>
    <s v="Cerrado"/>
    <s v="CA-2021-140949"/>
    <n v="10011"/>
    <x v="424"/>
    <x v="3"/>
    <x v="0"/>
    <d v="2021-03-22T00:00:00"/>
    <s v="Second Class"/>
    <s v="Mediano"/>
    <s v="New York"/>
    <s v="Mediano"/>
    <x v="7"/>
    <n v="3"/>
    <n v="0"/>
    <n v="31.12"/>
    <n v="31.120000000000005"/>
    <n v="6"/>
    <n v="119.7"/>
    <n v="119.7"/>
    <n v="19.95"/>
    <n v="19.95"/>
    <n v="88.58"/>
  </r>
  <r>
    <s v="Tecnología"/>
    <s v="Fairfield"/>
    <s v="United States"/>
    <s v="Maris LaWare"/>
    <s v="Polycom"/>
    <d v="2018-11-14T00:00:00"/>
    <s v="Cerrado"/>
    <s v="CA-2018-125556"/>
    <n v="6824"/>
    <x v="1474"/>
    <x v="3"/>
    <x v="0"/>
    <d v="2018-11-16T00:00:00"/>
    <s v="Second Class"/>
    <s v="Mediano"/>
    <s v="Connecticut"/>
    <s v="Mediano"/>
    <x v="7"/>
    <n v="1"/>
    <n v="0"/>
    <n v="233.22"/>
    <n v="233.22000000000003"/>
    <n v="7"/>
    <n v="832.93"/>
    <n v="832.93"/>
    <n v="118.99"/>
    <n v="118.99"/>
    <n v="599.70999999999992"/>
  </r>
  <r>
    <s v="Tecnología"/>
    <s v="New York City"/>
    <s v="United States"/>
    <s v="Denny Blanton"/>
    <s v="Kingston"/>
    <d v="2021-03-17T00:00:00"/>
    <s v="Cerrado"/>
    <s v="CA-2021-140949"/>
    <n v="10011"/>
    <x v="1475"/>
    <x v="3"/>
    <x v="0"/>
    <d v="2021-03-22T00:00:00"/>
    <s v="Second Class"/>
    <s v="Mediano"/>
    <s v="New York"/>
    <s v="Mediano"/>
    <x v="11"/>
    <n v="3"/>
    <n v="0"/>
    <n v="13.6"/>
    <n v="13.600000000000001"/>
    <n v="8"/>
    <n v="71.599999999999994"/>
    <n v="71.599999999999994"/>
    <n v="8.9499999999999993"/>
    <n v="8.9499999999999993"/>
    <n v="57.999999999999993"/>
  </r>
  <r>
    <s v="Tecnología"/>
    <s v="New York City"/>
    <s v="United States"/>
    <s v="Logan Currie"/>
    <s v="WD My Passport"/>
    <d v="2021-09-22T00:00:00"/>
    <s v="Cerrado"/>
    <s v="CA-2021-162789"/>
    <n v="10035"/>
    <x v="1476"/>
    <x v="3"/>
    <x v="0"/>
    <d v="2021-09-24T00:00:00"/>
    <s v="Second Class"/>
    <s v="Mediano"/>
    <s v="New York"/>
    <s v="Mediano"/>
    <x v="11"/>
    <n v="1"/>
    <n v="0"/>
    <n v="171.36"/>
    <n v="171.36"/>
    <n v="9"/>
    <n v="1071"/>
    <n v="1071"/>
    <n v="119"/>
    <n v="119"/>
    <n v="899.64"/>
  </r>
  <r>
    <s v="Tecnología"/>
    <s v="New York City"/>
    <s v="United States"/>
    <s v="Giulietta Weimer"/>
    <s v="Other"/>
    <d v="2019-09-19T00:00:00"/>
    <s v="Cerrado"/>
    <s v="CA-2019-135489"/>
    <n v="10024"/>
    <x v="223"/>
    <x v="3"/>
    <x v="0"/>
    <d v="2019-09-22T00:00:00"/>
    <s v="Second Class"/>
    <s v="Mediano"/>
    <s v="New York"/>
    <s v="Mediano"/>
    <x v="7"/>
    <n v="2"/>
    <n v="0"/>
    <n v="134.33000000000001"/>
    <n v="134.33000000000001"/>
    <n v="14"/>
    <n v="279.86"/>
    <n v="279.86"/>
    <n v="19.990000000000002"/>
    <n v="19.990000000000002"/>
    <n v="145.53"/>
  </r>
  <r>
    <s v="Tecnología"/>
    <s v="Lancaster"/>
    <s v="United States"/>
    <s v="Mitch Webber"/>
    <s v="Micro Innovations"/>
    <d v="2020-12-27T00:00:00"/>
    <s v="Cerrado"/>
    <s v="CA-2020-138667"/>
    <n v="43130"/>
    <x v="1477"/>
    <x v="3"/>
    <x v="0"/>
    <d v="2020-12-30T00:00:00"/>
    <s v="Second Class"/>
    <s v="Mediano"/>
    <s v="Ohio"/>
    <s v="Mediano"/>
    <x v="11"/>
    <n v="2"/>
    <n v="0.2"/>
    <n v="0.5"/>
    <n v="10.5"/>
    <n v="2"/>
    <n v="40"/>
    <n v="50"/>
    <n v="25"/>
    <n v="20"/>
    <n v="39.5"/>
  </r>
  <r>
    <s v="Tecnología"/>
    <s v="Philadelphia"/>
    <s v="United States"/>
    <s v="Carlos Soltero"/>
    <s v="Anker"/>
    <d v="2020-03-31T00:00:00"/>
    <s v="Cerrado"/>
    <s v="US-2020-151827"/>
    <n v="19134"/>
    <x v="1478"/>
    <x v="3"/>
    <x v="0"/>
    <d v="2020-04-02T00:00:00"/>
    <s v="Second Class"/>
    <s v="Mediano"/>
    <s v="Pennsylvania"/>
    <s v="Mediano"/>
    <x v="11"/>
    <n v="1"/>
    <n v="0.2"/>
    <n v="1.2"/>
    <n v="9.1950000000000003"/>
    <n v="2"/>
    <n v="31.98"/>
    <n v="39.975000000000001"/>
    <n v="19.987500000000001"/>
    <n v="15.99"/>
    <n v="30.78"/>
  </r>
  <r>
    <s v="Tecnología"/>
    <s v="Philadelphia"/>
    <s v="United States"/>
    <s v="Joseph Airdo"/>
    <s v="Logitech"/>
    <d v="2021-09-22T00:00:00"/>
    <s v="Cerrado"/>
    <s v="CA-2021-158379"/>
    <n v="19134"/>
    <x v="1479"/>
    <x v="3"/>
    <x v="0"/>
    <d v="2021-09-26T00:00:00"/>
    <s v="Second Class"/>
    <s v="Mediano"/>
    <s v="Pennsylvania"/>
    <s v="Mediano"/>
    <x v="11"/>
    <n v="3"/>
    <n v="0.2"/>
    <n v="23"/>
    <n v="42.99499999999999"/>
    <n v="2"/>
    <n v="79.98"/>
    <n v="99.974999999999994"/>
    <n v="49.987499999999997"/>
    <n v="39.99"/>
    <n v="56.980000000000004"/>
  </r>
  <r>
    <s v="Tecnología"/>
    <s v="Philadelphia"/>
    <s v="United States"/>
    <s v="Scot Wooten"/>
    <s v="Belkin"/>
    <d v="2019-12-05T00:00:00"/>
    <s v="Abierto"/>
    <s v="CA-2019-101091"/>
    <n v="19140"/>
    <x v="1480"/>
    <x v="3"/>
    <x v="0"/>
    <d v="2019-12-09T00:00:00"/>
    <s v="Second Class"/>
    <s v="Mediano"/>
    <s v="Pennsylvania"/>
    <s v="Mediano"/>
    <x v="11"/>
    <n v="3"/>
    <n v="0.2"/>
    <n v="0.6"/>
    <n v="12.594999999999999"/>
    <n v="2"/>
    <n v="47.98"/>
    <n v="59.974999999999994"/>
    <n v="29.987499999999997"/>
    <n v="23.99"/>
    <n v="47.379999999999995"/>
  </r>
  <r>
    <s v="Tecnología"/>
    <s v="Kent"/>
    <s v="United States"/>
    <s v="John Huston"/>
    <s v="Anker"/>
    <d v="2021-01-27T00:00:00"/>
    <s v="Abierto"/>
    <s v="CA-2021-117870"/>
    <n v="44240"/>
    <x v="701"/>
    <x v="3"/>
    <x v="0"/>
    <d v="2021-01-30T00:00:00"/>
    <s v="Second Class"/>
    <s v="Mediano"/>
    <s v="Ohio"/>
    <s v="Mediano"/>
    <x v="11"/>
    <n v="2"/>
    <n v="0.2"/>
    <n v="-9"/>
    <n v="8.9949999999999903"/>
    <n v="3"/>
    <n v="71.98"/>
    <n v="89.974999999999994"/>
    <n v="29.991666666666667"/>
    <n v="23.993333333333336"/>
    <n v="80.98"/>
  </r>
  <r>
    <s v="Tecnología"/>
    <s v="Philadelphia"/>
    <s v="United States"/>
    <s v="Gene McClure"/>
    <s v="Verbatim"/>
    <d v="2019-03-26T00:00:00"/>
    <s v="Cerrado"/>
    <s v="CA-2019-167374"/>
    <n v="19140"/>
    <x v="60"/>
    <x v="3"/>
    <x v="0"/>
    <d v="2019-03-30T00:00:00"/>
    <s v="Second Class"/>
    <s v="Mediano"/>
    <s v="Pennsylvania"/>
    <s v="Mediano"/>
    <x v="11"/>
    <n v="3"/>
    <n v="0.2"/>
    <n v="5.03"/>
    <n v="9.2250000000000014"/>
    <n v="3"/>
    <n v="16.78"/>
    <n v="20.975000000000001"/>
    <n v="6.9916666666666671"/>
    <n v="5.5933333333333337"/>
    <n v="11.75"/>
  </r>
  <r>
    <s v="Tecnología"/>
    <s v="Cincinnati"/>
    <s v="United States"/>
    <s v="Raymond Buch"/>
    <s v="Logitech"/>
    <d v="2021-09-25T00:00:00"/>
    <s v="Cerrado"/>
    <s v="CA-2021-162572"/>
    <n v="45231"/>
    <x v="247"/>
    <x v="3"/>
    <x v="0"/>
    <d v="2021-09-27T00:00:00"/>
    <s v="Second Class"/>
    <s v="Mediano"/>
    <s v="Ohio"/>
    <s v="Mediano"/>
    <x v="11"/>
    <n v="1"/>
    <n v="0.2"/>
    <n v="35.99"/>
    <n v="65.97999999999999"/>
    <n v="5"/>
    <n v="119.96"/>
    <n v="149.94999999999999"/>
    <n v="29.989999999999995"/>
    <n v="23.991999999999997"/>
    <n v="83.97"/>
  </r>
  <r>
    <s v="Tecnología"/>
    <s v="Dublin"/>
    <s v="United States"/>
    <s v="Christine Sundaresam"/>
    <s v="Logitech"/>
    <d v="2021-06-16T00:00:00"/>
    <s v="Cerrado"/>
    <s v="CA-2021-111269"/>
    <n v="43017"/>
    <x v="590"/>
    <x v="3"/>
    <x v="0"/>
    <d v="2021-06-18T00:00:00"/>
    <s v="Second Class"/>
    <s v="Mediano"/>
    <s v="Ohio"/>
    <s v="Mediano"/>
    <x v="11"/>
    <n v="1"/>
    <n v="0.2"/>
    <n v="107.99"/>
    <n v="227.97750000000002"/>
    <n v="6"/>
    <n v="479.95"/>
    <n v="599.9375"/>
    <n v="99.989583333333314"/>
    <n v="79.99166666666666"/>
    <n v="371.96"/>
  </r>
  <r>
    <s v="Tecnología"/>
    <s v="Philadelphia"/>
    <s v="United States"/>
    <s v="Logan Currie"/>
    <s v="Other"/>
    <d v="2018-09-09T00:00:00"/>
    <s v="Cerrado"/>
    <s v="CA-2018-102869"/>
    <n v="19140"/>
    <x v="1481"/>
    <x v="3"/>
    <x v="0"/>
    <d v="2018-09-14T00:00:00"/>
    <s v="Second Class"/>
    <s v="Mediano"/>
    <s v="Pennsylvania"/>
    <s v="Mediano"/>
    <x v="11"/>
    <n v="3"/>
    <n v="0.2"/>
    <n v="-4.8499999999999996"/>
    <n v="11.325000000000003"/>
    <n v="6"/>
    <n v="64.7"/>
    <n v="80.875"/>
    <n v="13.479166666666666"/>
    <n v="10.783333333333333"/>
    <n v="69.55"/>
  </r>
  <r>
    <s v="Tecnología"/>
    <s v="Cleveland"/>
    <s v="United States"/>
    <s v="Seth Vernon"/>
    <s v="Nortel"/>
    <d v="2019-01-27T00:00:00"/>
    <s v="Abierto"/>
    <s v="CA-2019-168746"/>
    <n v="44105"/>
    <x v="1482"/>
    <x v="3"/>
    <x v="0"/>
    <d v="2019-01-29T00:00:00"/>
    <s v="Second Class"/>
    <s v="Mediano"/>
    <s v="Ohio"/>
    <s v="Mediano"/>
    <x v="7"/>
    <n v="1"/>
    <n v="0.4"/>
    <n v="-36.25"/>
    <n v="67.330000000000041"/>
    <n v="1"/>
    <n v="155.37"/>
    <n v="258.95000000000005"/>
    <n v="258.95000000000005"/>
    <n v="155.37"/>
    <n v="191.62"/>
  </r>
  <r>
    <s v="Tecnología"/>
    <s v="Philadelphia"/>
    <s v="United States"/>
    <s v="Logan Currie"/>
    <s v="Polycom"/>
    <d v="2018-09-09T00:00:00"/>
    <s v="Cerrado"/>
    <s v="CA-2018-102869"/>
    <n v="19140"/>
    <x v="1467"/>
    <x v="3"/>
    <x v="0"/>
    <d v="2018-09-14T00:00:00"/>
    <s v="Second Class"/>
    <s v="Mediano"/>
    <s v="Pennsylvania"/>
    <s v="Mediano"/>
    <x v="7"/>
    <n v="3"/>
    <n v="0.4"/>
    <n v="-31.62"/>
    <n v="58.726666666666688"/>
    <n v="1"/>
    <n v="135.52000000000001"/>
    <n v="225.8666666666667"/>
    <n v="225.8666666666667"/>
    <n v="135.52000000000001"/>
    <n v="167.14000000000001"/>
  </r>
  <r>
    <s v="Tecnología"/>
    <s v="Philadelphia"/>
    <s v="United States"/>
    <s v="Mark Hamilton"/>
    <s v="Cisco"/>
    <d v="2021-07-13T00:00:00"/>
    <s v="Cerrado"/>
    <s v="CA-2021-136364"/>
    <n v="19140"/>
    <x v="1483"/>
    <x v="3"/>
    <x v="0"/>
    <d v="2021-07-17T00:00:00"/>
    <s v="Second Class"/>
    <s v="Mediano"/>
    <s v="Pennsylvania"/>
    <s v="Mediano"/>
    <x v="7"/>
    <n v="3"/>
    <n v="0.4"/>
    <n v="-7.26"/>
    <n v="19.133333333333347"/>
    <n v="1"/>
    <n v="39.590000000000003"/>
    <n v="65.983333333333348"/>
    <n v="65.983333333333348"/>
    <n v="39.590000000000003"/>
    <n v="46.85"/>
  </r>
  <r>
    <s v="Tecnología"/>
    <s v="Philadelphia"/>
    <s v="United States"/>
    <s v="Sarah Foster"/>
    <s v="Grandstream"/>
    <d v="2019-09-26T00:00:00"/>
    <s v="Cerrado"/>
    <s v="CA-2019-120341"/>
    <n v="19143"/>
    <x v="1484"/>
    <x v="3"/>
    <x v="0"/>
    <d v="2019-09-29T00:00:00"/>
    <s v="Second Class"/>
    <s v="Mediano"/>
    <s v="Pennsylvania"/>
    <s v="Mediano"/>
    <x v="7"/>
    <n v="2"/>
    <n v="0.4"/>
    <n v="-9.18"/>
    <n v="21.413333333333334"/>
    <n v="1"/>
    <n v="45.89"/>
    <n v="76.483333333333334"/>
    <n v="76.483333333333334"/>
    <n v="45.89"/>
    <n v="55.07"/>
  </r>
  <r>
    <s v="Tecnología"/>
    <s v="Columbus"/>
    <s v="United States"/>
    <s v="Joe Kamberova"/>
    <s v="Sharp"/>
    <d v="2018-12-01T00:00:00"/>
    <s v="Cerrado"/>
    <s v="CA-2018-150798"/>
    <n v="43229"/>
    <x v="1485"/>
    <x v="3"/>
    <x v="0"/>
    <d v="2018-12-03T00:00:00"/>
    <s v="Second Class"/>
    <s v="Mediano"/>
    <s v="Ohio"/>
    <s v="Mediano"/>
    <x v="16"/>
    <n v="1"/>
    <n v="0.4"/>
    <n v="110"/>
    <n v="549.99333333333334"/>
    <n v="2"/>
    <n v="659.99"/>
    <n v="1099.9833333333333"/>
    <n v="549.99166666666667"/>
    <n v="329.995"/>
    <n v="549.99"/>
  </r>
  <r>
    <s v="Tecnología"/>
    <s v="Fairfield"/>
    <s v="United States"/>
    <s v="MaryBeth Skach"/>
    <s v="Other"/>
    <d v="2018-11-18T00:00:00"/>
    <s v="Cerrado"/>
    <s v="CA-2018-133809"/>
    <n v="45014"/>
    <x v="1486"/>
    <x v="3"/>
    <x v="0"/>
    <d v="2018-11-23T00:00:00"/>
    <s v="Second Class"/>
    <s v="Mediano"/>
    <s v="Ohio"/>
    <s v="Mediano"/>
    <x v="7"/>
    <n v="3"/>
    <n v="0.4"/>
    <n v="-2.08"/>
    <n v="4.3133333333333344"/>
    <n v="2"/>
    <n v="9.59"/>
    <n v="15.983333333333334"/>
    <n v="7.9916666666666671"/>
    <n v="4.7949999999999999"/>
    <n v="11.67"/>
  </r>
  <r>
    <s v="Tecnología"/>
    <s v="Philadelphia"/>
    <s v="United States"/>
    <s v="Neola Schneider"/>
    <s v="Other"/>
    <d v="2021-01-19T00:00:00"/>
    <s v="Cerrado"/>
    <s v="CA-2021-153045"/>
    <n v="19140"/>
    <x v="1487"/>
    <x v="3"/>
    <x v="0"/>
    <d v="2021-01-24T00:00:00"/>
    <s v="Second Class"/>
    <s v="Mediano"/>
    <s v="Pennsylvania"/>
    <s v="Mediano"/>
    <x v="7"/>
    <n v="3"/>
    <n v="0.4"/>
    <n v="-93.08"/>
    <n v="193.32000000000005"/>
    <n v="2"/>
    <n v="429.6"/>
    <n v="716.00000000000011"/>
    <n v="358.00000000000006"/>
    <n v="214.8"/>
    <n v="522.68000000000006"/>
  </r>
  <r>
    <s v="Tecnología"/>
    <s v="Bowling Green"/>
    <s v="United States"/>
    <s v="Maurice Satty"/>
    <s v="Belkin"/>
    <d v="2019-08-24T00:00:00"/>
    <s v="Cerrado"/>
    <s v="CA-2019-123939"/>
    <n v="43402"/>
    <x v="1488"/>
    <x v="3"/>
    <x v="0"/>
    <d v="2019-08-26T00:00:00"/>
    <s v="Second Class"/>
    <s v="Mediano"/>
    <s v="Ohio"/>
    <s v="Mediano"/>
    <x v="7"/>
    <n v="1"/>
    <n v="0.4"/>
    <n v="4.05"/>
    <n v="22.036666666666669"/>
    <n v="3"/>
    <n v="26.98"/>
    <n v="44.966666666666669"/>
    <n v="14.988888888888891"/>
    <n v="8.9933333333333341"/>
    <n v="22.93"/>
  </r>
  <r>
    <s v="Tecnología"/>
    <s v="Kent"/>
    <s v="United States"/>
    <s v="John Huston"/>
    <s v="Other"/>
    <d v="2021-01-27T00:00:00"/>
    <s v="Abierto"/>
    <s v="CA-2021-117870"/>
    <n v="44240"/>
    <x v="161"/>
    <x v="3"/>
    <x v="0"/>
    <d v="2021-01-30T00:00:00"/>
    <s v="Second Class"/>
    <s v="Mediano"/>
    <s v="Ohio"/>
    <s v="Mediano"/>
    <x v="7"/>
    <n v="2"/>
    <n v="0.4"/>
    <n v="-27"/>
    <n v="44.98666666666665"/>
    <n v="3"/>
    <n v="107.98"/>
    <n v="179.96666666666667"/>
    <n v="59.988888888888887"/>
    <n v="35.993333333333332"/>
    <n v="134.98000000000002"/>
  </r>
  <r>
    <s v="Tecnología"/>
    <s v="Philadelphia"/>
    <s v="United States"/>
    <s v="Matt Collins"/>
    <s v="Panasonic"/>
    <d v="2019-07-09T00:00:00"/>
    <s v="Cerrado"/>
    <s v="CA-2019-135314"/>
    <n v="19120"/>
    <x v="1489"/>
    <x v="3"/>
    <x v="0"/>
    <d v="2019-07-14T00:00:00"/>
    <s v="Second Class"/>
    <s v="Mediano"/>
    <s v="Pennsylvania"/>
    <s v="Mediano"/>
    <x v="7"/>
    <n v="3"/>
    <n v="0.4"/>
    <n v="40.5"/>
    <n v="220.48666666666668"/>
    <n v="3"/>
    <n v="269.98"/>
    <n v="449.9666666666667"/>
    <n v="149.98888888888891"/>
    <n v="89.993333333333339"/>
    <n v="229.48000000000002"/>
  </r>
  <r>
    <s v="Tecnología"/>
    <s v="Philadelphia"/>
    <s v="United States"/>
    <s v="Carlos Soltero"/>
    <s v="Other"/>
    <d v="2020-03-31T00:00:00"/>
    <s v="Cerrado"/>
    <s v="US-2020-151827"/>
    <n v="19134"/>
    <x v="1490"/>
    <x v="3"/>
    <x v="0"/>
    <d v="2020-04-02T00:00:00"/>
    <s v="Second Class"/>
    <s v="Mediano"/>
    <s v="Pennsylvania"/>
    <s v="Mediano"/>
    <x v="7"/>
    <n v="1"/>
    <n v="0.4"/>
    <n v="-60.84"/>
    <n v="126.34666666666664"/>
    <n v="3"/>
    <n v="280.77999999999997"/>
    <n v="467.96666666666664"/>
    <n v="155.98888888888888"/>
    <n v="93.59333333333332"/>
    <n v="341.62"/>
  </r>
  <r>
    <s v="Tecnología"/>
    <s v="Philadelphia"/>
    <s v="United States"/>
    <s v="Eugene Barchas"/>
    <s v="Sharp"/>
    <d v="2020-11-14T00:00:00"/>
    <s v="Cerrado"/>
    <s v="CA-2020-121370"/>
    <n v="19134"/>
    <x v="361"/>
    <x v="3"/>
    <x v="0"/>
    <d v="2020-11-19T00:00:00"/>
    <s v="Second Class"/>
    <s v="Mediano"/>
    <s v="Pennsylvania"/>
    <s v="Mediano"/>
    <x v="16"/>
    <n v="3"/>
    <n v="0.4"/>
    <n v="180"/>
    <n v="979.98666666666668"/>
    <n v="4"/>
    <n v="1199.98"/>
    <n v="1999.9666666666667"/>
    <n v="499.99166666666667"/>
    <n v="299.995"/>
    <n v="1019.98"/>
  </r>
  <r>
    <s v="Tecnología"/>
    <s v="Cleveland"/>
    <s v="United States"/>
    <s v="Seth Vernon"/>
    <s v="Polycom"/>
    <d v="2019-01-27T00:00:00"/>
    <s v="Abierto"/>
    <s v="CA-2019-168746"/>
    <n v="44105"/>
    <x v="1455"/>
    <x v="3"/>
    <x v="0"/>
    <d v="2019-01-29T00:00:00"/>
    <s v="Second Class"/>
    <s v="Mediano"/>
    <s v="Ohio"/>
    <s v="Mediano"/>
    <x v="7"/>
    <n v="1"/>
    <n v="0.4"/>
    <n v="-100.79"/>
    <n v="187.19666666666672"/>
    <n v="4"/>
    <n v="431.98"/>
    <n v="719.9666666666667"/>
    <n v="179.99166666666667"/>
    <n v="107.995"/>
    <n v="532.77"/>
  </r>
  <r>
    <s v="Tecnología"/>
    <s v="Troy"/>
    <s v="United States"/>
    <s v="Benjamin Patterson"/>
    <s v="Cisco"/>
    <d v="2019-04-30T00:00:00"/>
    <s v="Cerrado"/>
    <s v="CA-2019-135174"/>
    <n v="45373"/>
    <x v="638"/>
    <x v="3"/>
    <x v="0"/>
    <d v="2019-05-02T00:00:00"/>
    <s v="Second Class"/>
    <s v="Mediano"/>
    <s v="Ohio"/>
    <s v="Mediano"/>
    <x v="7"/>
    <n v="1"/>
    <n v="0.4"/>
    <n v="-255.74"/>
    <n v="426.24"/>
    <n v="5"/>
    <n v="1022.97"/>
    <n v="1704.95"/>
    <n v="340.99"/>
    <n v="204.59399999999999"/>
    <n v="1278.71"/>
  </r>
  <r>
    <s v="Tecnología"/>
    <s v="Atlanta"/>
    <s v="United States"/>
    <s v="Allen Armold"/>
    <s v="Logitech"/>
    <d v="2020-11-14T00:00:00"/>
    <s v="Cerrado"/>
    <s v="CA-2020-131065"/>
    <n v="30318"/>
    <x v="1457"/>
    <x v="0"/>
    <x v="0"/>
    <d v="2020-11-16T00:00:00"/>
    <s v="Second Class"/>
    <s v="Mediano"/>
    <s v="Georgia"/>
    <s v="Mediano"/>
    <x v="11"/>
    <n v="1"/>
    <n v="0"/>
    <n v="115"/>
    <n v="115"/>
    <n v="2"/>
    <n v="499.98"/>
    <n v="499.98"/>
    <n v="249.99"/>
    <n v="249.99"/>
    <n v="384.98"/>
  </r>
  <r>
    <s v="Tecnología"/>
    <s v="Springfield"/>
    <s v="United States"/>
    <s v="Laurel Elliston"/>
    <s v="Other"/>
    <d v="2018-12-16T00:00:00"/>
    <s v="Cerrado"/>
    <s v="CA-2018-100706"/>
    <n v="22153"/>
    <x v="1449"/>
    <x v="0"/>
    <x v="0"/>
    <d v="2018-12-18T00:00:00"/>
    <s v="Second Class"/>
    <s v="Mediano"/>
    <s v="Virginia"/>
    <s v="Mediano"/>
    <x v="11"/>
    <n v="1"/>
    <n v="0"/>
    <n v="8"/>
    <n v="8"/>
    <n v="2"/>
    <n v="99.98"/>
    <n v="99.98"/>
    <n v="49.99"/>
    <n v="49.99"/>
    <n v="91.98"/>
  </r>
  <r>
    <s v="Tecnología"/>
    <s v="Richmond"/>
    <s v="United States"/>
    <s v="John Lee"/>
    <s v="Canon"/>
    <d v="2021-12-09T00:00:00"/>
    <s v="Abierto"/>
    <s v="US-2021-167920"/>
    <n v="40475"/>
    <x v="1491"/>
    <x v="0"/>
    <x v="0"/>
    <d v="2021-12-12T00:00:00"/>
    <s v="Second Class"/>
    <s v="Mediano"/>
    <s v="Kentucky"/>
    <s v="Mediano"/>
    <x v="16"/>
    <n v="2"/>
    <n v="0"/>
    <n v="629.99"/>
    <n v="629.99"/>
    <n v="2"/>
    <n v="1399.98"/>
    <n v="1399.98"/>
    <n v="699.99"/>
    <n v="699.99"/>
    <n v="769.99"/>
  </r>
  <r>
    <s v="Tecnología"/>
    <s v="Georgetown"/>
    <s v="United States"/>
    <s v="Theone Pippenger"/>
    <s v="Samsung"/>
    <d v="2020-12-05T00:00:00"/>
    <s v="Cerrado"/>
    <s v="CA-2020-109722"/>
    <n v="40324"/>
    <x v="752"/>
    <x v="0"/>
    <x v="0"/>
    <d v="2020-12-07T00:00:00"/>
    <s v="Second Class"/>
    <s v="Mediano"/>
    <s v="Kentucky"/>
    <s v="Mediano"/>
    <x v="7"/>
    <n v="1"/>
    <n v="0"/>
    <n v="195.99"/>
    <n v="195.99"/>
    <n v="2"/>
    <n v="699.98"/>
    <n v="699.98"/>
    <n v="349.99"/>
    <n v="349.99"/>
    <n v="503.99"/>
  </r>
  <r>
    <s v="Tecnología"/>
    <s v="Jackson"/>
    <s v="United States"/>
    <s v="Tamara Manning"/>
    <s v="Maxell"/>
    <d v="2018-04-30T00:00:00"/>
    <s v="Cerrado"/>
    <s v="CA-2018-156006"/>
    <n v="39212"/>
    <x v="1492"/>
    <x v="0"/>
    <x v="0"/>
    <d v="2018-05-02T00:00:00"/>
    <s v="Second Class"/>
    <s v="Mediano"/>
    <s v="Mississippi"/>
    <s v="Mediano"/>
    <x v="11"/>
    <n v="1"/>
    <n v="0"/>
    <n v="16.25"/>
    <n v="16.25"/>
    <n v="3"/>
    <n v="47.79"/>
    <n v="47.79"/>
    <n v="15.93"/>
    <n v="15.93"/>
    <n v="31.54"/>
  </r>
  <r>
    <s v="Tecnología"/>
    <s v="Columbia"/>
    <s v="United States"/>
    <s v="Roland Fjeld"/>
    <s v="Maxell"/>
    <d v="2018-08-06T00:00:00"/>
    <s v="Cerrado"/>
    <s v="CA-2018-115357"/>
    <n v="29203"/>
    <x v="1493"/>
    <x v="0"/>
    <x v="0"/>
    <d v="2018-08-11T00:00:00"/>
    <s v="Second Class"/>
    <s v="Mediano"/>
    <s v="South Carolina"/>
    <s v="Mediano"/>
    <x v="11"/>
    <n v="3"/>
    <n v="0"/>
    <n v="22.65"/>
    <n v="22.65"/>
    <n v="3"/>
    <n v="62.91"/>
    <n v="62.91"/>
    <n v="20.97"/>
    <n v="20.97"/>
    <n v="40.26"/>
  </r>
  <r>
    <s v="Tecnología"/>
    <s v="Lafayette"/>
    <s v="United States"/>
    <s v="Lauren Leatherbury"/>
    <s v="Other"/>
    <d v="2021-02-17T00:00:00"/>
    <s v="Cerrado"/>
    <s v="US-2021-163195"/>
    <n v="70506"/>
    <x v="119"/>
    <x v="0"/>
    <x v="0"/>
    <d v="2021-02-21T00:00:00"/>
    <s v="Second Class"/>
    <s v="Mediano"/>
    <s v="Louisiana"/>
    <s v="Mediano"/>
    <x v="7"/>
    <n v="3"/>
    <n v="0"/>
    <n v="8.4600000000000009"/>
    <n v="8.4600000000000009"/>
    <n v="3"/>
    <n v="29.16"/>
    <n v="29.16"/>
    <n v="9.7200000000000006"/>
    <n v="9.7200000000000006"/>
    <n v="20.7"/>
  </r>
  <r>
    <s v="Tecnología"/>
    <s v="Pine Bluff"/>
    <s v="United States"/>
    <s v="Doug O'Connell"/>
    <s v="Microsoft"/>
    <d v="2021-09-23T00:00:00"/>
    <s v="Cerrado"/>
    <s v="CA-2021-102309"/>
    <n v="71603"/>
    <x v="1494"/>
    <x v="0"/>
    <x v="0"/>
    <d v="2021-09-25T00:00:00"/>
    <s v="Second Class"/>
    <s v="Mediano"/>
    <s v="Arkansas"/>
    <s v="Mediano"/>
    <x v="11"/>
    <n v="1"/>
    <n v="0"/>
    <n v="63.98"/>
    <n v="63.97999999999999"/>
    <n v="5"/>
    <n v="199.95"/>
    <n v="199.95"/>
    <n v="39.989999999999995"/>
    <n v="39.989999999999995"/>
    <n v="135.97"/>
  </r>
  <r>
    <s v="Tecnología"/>
    <s v="Richmond"/>
    <s v="United States"/>
    <s v="John Lee"/>
    <s v="Logitech"/>
    <d v="2021-12-09T00:00:00"/>
    <s v="Abierto"/>
    <s v="US-2021-167920"/>
    <n v="40475"/>
    <x v="1495"/>
    <x v="0"/>
    <x v="0"/>
    <d v="2021-12-12T00:00:00"/>
    <s v="Second Class"/>
    <s v="Mediano"/>
    <s v="Kentucky"/>
    <s v="Mediano"/>
    <x v="11"/>
    <n v="2"/>
    <n v="0"/>
    <n v="48.33"/>
    <n v="48.33"/>
    <n v="5"/>
    <n v="146.44999999999999"/>
    <n v="146.44999999999999"/>
    <n v="29.29"/>
    <n v="29.29"/>
    <n v="98.11999999999999"/>
  </r>
  <r>
    <s v="Tecnología"/>
    <s v="Arlington"/>
    <s v="United States"/>
    <s v="Sanjit Engle"/>
    <s v="Hewlett-Packard"/>
    <d v="2020-02-02T00:00:00"/>
    <s v="Cerrado"/>
    <s v="CA-2020-158841"/>
    <n v="22204"/>
    <x v="1496"/>
    <x v="0"/>
    <x v="0"/>
    <d v="2020-02-04T00:00:00"/>
    <s v="Second Class"/>
    <s v="Mediano"/>
    <s v="Virginia"/>
    <s v="Mediano"/>
    <x v="15"/>
    <n v="1"/>
    <n v="0"/>
    <n v="2799.98"/>
    <n v="2799.9799999999996"/>
    <n v="5"/>
    <n v="8749.9500000000007"/>
    <n v="8749.9500000000007"/>
    <n v="1749.9900000000002"/>
    <n v="1749.9900000000002"/>
    <n v="5949.9700000000012"/>
  </r>
  <r>
    <s v="Tecnología"/>
    <s v="Hampton"/>
    <s v="United States"/>
    <s v="Rob Haberlin"/>
    <s v="AT&amp;T"/>
    <d v="2019-11-08T00:00:00"/>
    <s v="Cerrado"/>
    <s v="CA-2019-109386"/>
    <n v="23666"/>
    <x v="1497"/>
    <x v="0"/>
    <x v="0"/>
    <d v="2019-11-13T00:00:00"/>
    <s v="Second Class"/>
    <s v="Mediano"/>
    <s v="Virginia"/>
    <s v="Mediano"/>
    <x v="7"/>
    <n v="3"/>
    <n v="0"/>
    <n v="58.81"/>
    <n v="58.81"/>
    <n v="5"/>
    <n v="226.2"/>
    <n v="226.2"/>
    <n v="45.239999999999995"/>
    <n v="45.239999999999995"/>
    <n v="167.39"/>
  </r>
  <r>
    <s v="Tecnología"/>
    <s v="Richmond"/>
    <s v="United States"/>
    <s v="Lena Cacioppo"/>
    <s v="Panasonic"/>
    <d v="2021-03-27T00:00:00"/>
    <s v="Cerrado"/>
    <s v="CA-2021-113705"/>
    <n v="23223"/>
    <x v="1498"/>
    <x v="0"/>
    <x v="0"/>
    <d v="2021-03-29T00:00:00"/>
    <s v="Second Class"/>
    <s v="Mediano"/>
    <s v="Virginia"/>
    <s v="Mediano"/>
    <x v="7"/>
    <n v="1"/>
    <n v="0"/>
    <n v="55.65"/>
    <n v="55.650000000000006"/>
    <n v="5"/>
    <n v="206.1"/>
    <n v="206.1"/>
    <n v="41.22"/>
    <n v="41.22"/>
    <n v="150.44999999999999"/>
  </r>
  <r>
    <s v="Tecnología"/>
    <s v="Arlington"/>
    <s v="United States"/>
    <s v="Rose O'Brian"/>
    <s v="AT&amp;T"/>
    <d v="2019-12-06T00:00:00"/>
    <s v="Cerrado"/>
    <s v="CA-2019-153752"/>
    <n v="22204"/>
    <x v="1499"/>
    <x v="0"/>
    <x v="0"/>
    <d v="2019-12-11T00:00:00"/>
    <s v="Second Class"/>
    <s v="Mediano"/>
    <s v="Virginia"/>
    <s v="Mediano"/>
    <x v="7"/>
    <n v="3"/>
    <n v="0"/>
    <n v="50.44"/>
    <n v="50.44"/>
    <n v="6"/>
    <n v="173.94"/>
    <n v="173.94"/>
    <n v="28.99"/>
    <n v="28.99"/>
    <n v="123.5"/>
  </r>
  <r>
    <s v="Tecnología"/>
    <s v="Jacksonville"/>
    <s v="United States"/>
    <s v="Natalie DeCherney"/>
    <s v="Kensington"/>
    <d v="2021-12-03T00:00:00"/>
    <s v="Cerrado"/>
    <s v="CA-2021-128699"/>
    <n v="32216"/>
    <x v="1500"/>
    <x v="0"/>
    <x v="0"/>
    <d v="2021-12-05T00:00:00"/>
    <s v="Second Class"/>
    <s v="Mediano"/>
    <s v="Florida"/>
    <s v="Mediano"/>
    <x v="11"/>
    <n v="1"/>
    <n v="0.2"/>
    <n v="7.2"/>
    <n v="19.197499999999998"/>
    <n v="1"/>
    <n v="47.99"/>
    <n v="59.987499999999997"/>
    <n v="59.987499999999997"/>
    <n v="47.99"/>
    <n v="40.79"/>
  </r>
  <r>
    <s v="Tecnología"/>
    <s v="Jacksonville"/>
    <s v="United States"/>
    <s v="Fred McMath"/>
    <s v="Logitech"/>
    <d v="2021-08-07T00:00:00"/>
    <s v="Abierto"/>
    <s v="CA-2021-163321"/>
    <n v="28540"/>
    <x v="409"/>
    <x v="0"/>
    <x v="0"/>
    <d v="2021-08-11T00:00:00"/>
    <s v="Second Class"/>
    <s v="Mediano"/>
    <s v="North Carolina"/>
    <s v="Mediano"/>
    <x v="11"/>
    <n v="3"/>
    <n v="0.2"/>
    <n v="22"/>
    <n v="41.997499999999988"/>
    <n v="1"/>
    <n v="79.989999999999995"/>
    <n v="99.987499999999983"/>
    <n v="99.987499999999983"/>
    <n v="79.989999999999995"/>
    <n v="57.989999999999995"/>
  </r>
  <r>
    <s v="Tecnología"/>
    <s v="Lakeland"/>
    <s v="United States"/>
    <s v="Cari Schnelling"/>
    <s v="Brother"/>
    <d v="2018-05-02T00:00:00"/>
    <s v="Cerrado"/>
    <s v="CA-2018-124618"/>
    <n v="33801"/>
    <x v="1501"/>
    <x v="0"/>
    <x v="0"/>
    <d v="2018-05-04T00:00:00"/>
    <s v="Second Class"/>
    <s v="Mediano"/>
    <s v="Florida"/>
    <s v="Mediano"/>
    <x v="16"/>
    <n v="1"/>
    <n v="0.2"/>
    <n v="90"/>
    <n v="209.995"/>
    <n v="2"/>
    <n v="479.98"/>
    <n v="599.97500000000002"/>
    <n v="299.98750000000001"/>
    <n v="239.99"/>
    <n v="389.98"/>
  </r>
  <r>
    <s v="Tecnología"/>
    <s v="Johnson City"/>
    <s v="United States"/>
    <s v="Darrin Martin"/>
    <s v="Nortel"/>
    <d v="2020-09-05T00:00:00"/>
    <s v="Cerrado"/>
    <s v="CA-2020-136231"/>
    <n v="37604"/>
    <x v="704"/>
    <x v="0"/>
    <x v="0"/>
    <d v="2020-09-07T00:00:00"/>
    <s v="Second Class"/>
    <s v="Mediano"/>
    <s v="Tennessee"/>
    <s v="Mediano"/>
    <x v="7"/>
    <n v="1"/>
    <n v="0.2"/>
    <n v="6.8"/>
    <n v="33.99499999999999"/>
    <n v="2"/>
    <n v="108.78"/>
    <n v="135.97499999999999"/>
    <n v="67.987499999999997"/>
    <n v="54.39"/>
    <n v="101.98"/>
  </r>
  <r>
    <s v="Tecnología"/>
    <s v="Miami"/>
    <s v="United States"/>
    <s v="Jay Kimmel"/>
    <s v="Logitech"/>
    <d v="2018-04-11T00:00:00"/>
    <s v="Abierto"/>
    <s v="US-2018-102715"/>
    <n v="33180"/>
    <x v="265"/>
    <x v="0"/>
    <x v="0"/>
    <d v="2018-04-13T00:00:00"/>
    <s v="Second Class"/>
    <s v="Mediano"/>
    <s v="Florida"/>
    <s v="Mediano"/>
    <x v="11"/>
    <n v="1"/>
    <n v="0.2"/>
    <n v="81.59"/>
    <n v="177.58500000000004"/>
    <n v="3"/>
    <n v="383.98"/>
    <n v="479.97500000000002"/>
    <n v="159.99166666666667"/>
    <n v="127.99333333333334"/>
    <n v="302.39"/>
  </r>
  <r>
    <s v="Tecnología"/>
    <s v="Jacksonville"/>
    <s v="United States"/>
    <s v="Anna Gayman"/>
    <s v="Samsung"/>
    <d v="2021-07-29T00:00:00"/>
    <s v="Abierto"/>
    <s v="CA-2021-101483"/>
    <n v="28540"/>
    <x v="1502"/>
    <x v="0"/>
    <x v="0"/>
    <d v="2021-08-01T00:00:00"/>
    <s v="Second Class"/>
    <s v="Mediano"/>
    <s v="North Carolina"/>
    <s v="Mediano"/>
    <x v="7"/>
    <n v="2"/>
    <n v="0.2"/>
    <n v="1.38"/>
    <n v="6.879999999999999"/>
    <n v="5"/>
    <n v="22"/>
    <n v="27.5"/>
    <n v="5.5"/>
    <n v="4.4000000000000004"/>
    <n v="20.62"/>
  </r>
  <r>
    <s v="Tecnología"/>
    <s v="Miami"/>
    <s v="United States"/>
    <s v="Jay Kimmel"/>
    <s v="Logitech"/>
    <d v="2018-04-11T00:00:00"/>
    <s v="Abierto"/>
    <s v="US-2018-102715"/>
    <n v="33180"/>
    <x v="1503"/>
    <x v="0"/>
    <x v="0"/>
    <d v="2018-04-13T00:00:00"/>
    <s v="Second Class"/>
    <s v="Mediano"/>
    <s v="Florida"/>
    <s v="Mediano"/>
    <x v="11"/>
    <n v="1"/>
    <n v="0.2"/>
    <n v="41.99"/>
    <n v="125.97499999999997"/>
    <n v="7"/>
    <n v="335.94"/>
    <n v="419.92499999999995"/>
    <n v="59.989285714285714"/>
    <n v="47.991428571428571"/>
    <n v="293.95"/>
  </r>
  <r>
    <s v="Tecnología"/>
    <s v="Tallahassee"/>
    <s v="United States"/>
    <s v="Patrick O'Brill"/>
    <s v="Samsung"/>
    <d v="2021-08-23T00:00:00"/>
    <s v="Cerrado"/>
    <s v="CA-2021-129021"/>
    <n v="32303"/>
    <x v="1504"/>
    <x v="0"/>
    <x v="0"/>
    <d v="2021-08-26T00:00:00"/>
    <s v="Second Class"/>
    <s v="Mediano"/>
    <s v="Florida"/>
    <s v="Mediano"/>
    <x v="7"/>
    <n v="2"/>
    <n v="0.2"/>
    <n v="327.58999999999997"/>
    <n v="1419.5649999999996"/>
    <n v="13"/>
    <n v="4367.8999999999996"/>
    <n v="5459.8749999999991"/>
    <n v="419.99038461538458"/>
    <n v="335.99230769230769"/>
    <n v="4040.3099999999995"/>
  </r>
  <r>
    <s v="Tecnología"/>
    <s v="San Francisco"/>
    <s v="United States"/>
    <s v="Lena Creighton"/>
    <s v="Logitech"/>
    <d v="2018-05-27T00:00:00"/>
    <s v="Cerrado"/>
    <s v="CA-2018-139192"/>
    <n v="94109"/>
    <x v="590"/>
    <x v="1"/>
    <x v="0"/>
    <d v="2018-06-01T00:00:00"/>
    <s v="Second Class"/>
    <s v="Mediano"/>
    <s v="California"/>
    <s v="Mediano"/>
    <x v="11"/>
    <n v="3"/>
    <n v="0"/>
    <n v="38"/>
    <n v="38"/>
    <n v="1"/>
    <n v="99.99"/>
    <n v="99.99"/>
    <n v="99.99"/>
    <n v="99.99"/>
    <n v="61.989999999999995"/>
  </r>
  <r>
    <s v="Tecnología"/>
    <s v="Seattle"/>
    <s v="United States"/>
    <s v="John Stevenson"/>
    <s v="Enermax"/>
    <d v="2019-12-21T00:00:00"/>
    <s v="Cerrado"/>
    <s v="US-2019-126214"/>
    <n v="98103"/>
    <x v="1454"/>
    <x v="1"/>
    <x v="0"/>
    <d v="2019-12-24T00:00:00"/>
    <s v="Second Class"/>
    <s v="Mediano"/>
    <s v="Washington"/>
    <s v="Mediano"/>
    <x v="11"/>
    <n v="2"/>
    <n v="0"/>
    <n v="36.85"/>
    <n v="36.85"/>
    <n v="1"/>
    <n v="99.6"/>
    <n v="99.6"/>
    <n v="99.6"/>
    <n v="99.6"/>
    <n v="62.749999999999993"/>
  </r>
  <r>
    <s v="Tecnología"/>
    <s v="Encinitas"/>
    <s v="United States"/>
    <s v="Russell Applegate"/>
    <s v="Logitech"/>
    <d v="2021-12-18T00:00:00"/>
    <s v="Cerrado"/>
    <s v="CA-2021-140585"/>
    <n v="92024"/>
    <x v="603"/>
    <x v="1"/>
    <x v="0"/>
    <d v="2021-12-23T00:00:00"/>
    <s v="Second Class"/>
    <s v="Mediano"/>
    <s v="California"/>
    <s v="Mediano"/>
    <x v="11"/>
    <n v="3"/>
    <n v="0"/>
    <n v="57.59"/>
    <n v="57.59"/>
    <n v="2"/>
    <n v="119.98"/>
    <n v="119.98"/>
    <n v="59.99"/>
    <n v="59.99"/>
    <n v="62.39"/>
  </r>
  <r>
    <s v="Tecnología"/>
    <s v="Los Angeles"/>
    <s v="United States"/>
    <s v="Becky Pak"/>
    <s v="Logitech"/>
    <d v="2019-06-04T00:00:00"/>
    <s v="Abierto"/>
    <s v="CA-2019-158491"/>
    <n v="90008"/>
    <x v="1503"/>
    <x v="1"/>
    <x v="0"/>
    <d v="2019-06-09T00:00:00"/>
    <s v="Second Class"/>
    <s v="Mediano"/>
    <s v="California"/>
    <s v="Mediano"/>
    <x v="11"/>
    <n v="3"/>
    <n v="0"/>
    <n v="35.99"/>
    <n v="35.989999999999995"/>
    <n v="2"/>
    <n v="119.98"/>
    <n v="119.98"/>
    <n v="59.99"/>
    <n v="59.99"/>
    <n v="83.990000000000009"/>
  </r>
  <r>
    <s v="Tecnología"/>
    <s v="Los Angeles"/>
    <s v="United States"/>
    <s v="Ashley Jarboe"/>
    <s v="Micro Innovations"/>
    <d v="2019-12-14T00:00:00"/>
    <s v="Cerrado"/>
    <s v="CA-2019-126347"/>
    <n v="90045"/>
    <x v="1477"/>
    <x v="1"/>
    <x v="0"/>
    <d v="2019-12-19T00:00:00"/>
    <s v="Second Class"/>
    <s v="Mediano"/>
    <s v="California"/>
    <s v="Mediano"/>
    <x v="11"/>
    <n v="3"/>
    <n v="0"/>
    <n v="10.5"/>
    <n v="10.5"/>
    <n v="2"/>
    <n v="50"/>
    <n v="50"/>
    <n v="25"/>
    <n v="25"/>
    <n v="39.5"/>
  </r>
  <r>
    <s v="Tecnología"/>
    <s v="San Francisco"/>
    <s v="United States"/>
    <s v="Giulietta Weimer"/>
    <s v="WD My Passport"/>
    <d v="2018-07-27T00:00:00"/>
    <s v="Cerrado"/>
    <s v="CA-2018-124709"/>
    <n v="94122"/>
    <x v="1476"/>
    <x v="1"/>
    <x v="0"/>
    <d v="2018-07-29T00:00:00"/>
    <s v="Second Class"/>
    <s v="Mediano"/>
    <s v="California"/>
    <s v="Mediano"/>
    <x v="11"/>
    <n v="1"/>
    <n v="0"/>
    <n v="38.08"/>
    <n v="38.079999999999984"/>
    <n v="2"/>
    <n v="238"/>
    <n v="238"/>
    <n v="119"/>
    <n v="119"/>
    <n v="199.92000000000002"/>
  </r>
  <r>
    <s v="Tecnología"/>
    <s v="Seattle"/>
    <s v="United States"/>
    <s v="Craig Carreira"/>
    <s v="Memorex"/>
    <d v="2019-09-12T00:00:00"/>
    <s v="Cerrado"/>
    <s v="CA-2019-128993"/>
    <n v="98103"/>
    <x v="1505"/>
    <x v="1"/>
    <x v="0"/>
    <d v="2019-09-17T00:00:00"/>
    <s v="Second Class"/>
    <s v="Mediano"/>
    <s v="Washington"/>
    <s v="Mediano"/>
    <x v="11"/>
    <n v="3"/>
    <n v="0"/>
    <n v="8.57"/>
    <n v="8.57"/>
    <n v="2"/>
    <n v="21.98"/>
    <n v="21.98"/>
    <n v="10.99"/>
    <n v="10.99"/>
    <n v="13.41"/>
  </r>
  <r>
    <s v="Tecnología"/>
    <s v="Los Angeles"/>
    <s v="United States"/>
    <s v="Becky Pak"/>
    <s v="Logitech"/>
    <d v="2019-06-04T00:00:00"/>
    <s v="Abierto"/>
    <s v="CA-2019-158491"/>
    <n v="90008"/>
    <x v="1506"/>
    <x v="1"/>
    <x v="0"/>
    <d v="2019-06-09T00:00:00"/>
    <s v="Second Class"/>
    <s v="Mediano"/>
    <s v="California"/>
    <s v="Mediano"/>
    <x v="11"/>
    <n v="3"/>
    <n v="0"/>
    <n v="395.99"/>
    <n v="395.99"/>
    <n v="3"/>
    <n v="989.97"/>
    <n v="989.97"/>
    <n v="329.99"/>
    <n v="329.99"/>
    <n v="593.98"/>
  </r>
  <r>
    <s v="Tecnología"/>
    <s v="San Diego"/>
    <s v="United States"/>
    <s v="Richard Bierner"/>
    <s v="Memorex"/>
    <d v="2019-03-29T00:00:00"/>
    <s v="Cerrado"/>
    <s v="US-2019-103996"/>
    <n v="92105"/>
    <x v="1507"/>
    <x v="1"/>
    <x v="0"/>
    <d v="2019-03-31T00:00:00"/>
    <s v="Second Class"/>
    <s v="Mediano"/>
    <s v="California"/>
    <s v="Mediano"/>
    <x v="11"/>
    <n v="1"/>
    <n v="0"/>
    <n v="20.77"/>
    <n v="20.769999999999996"/>
    <n v="3"/>
    <n v="53.25"/>
    <n v="53.25"/>
    <n v="17.75"/>
    <n v="17.75"/>
    <n v="32.480000000000004"/>
  </r>
  <r>
    <s v="Tecnología"/>
    <s v="San Francisco"/>
    <s v="United States"/>
    <s v="Speros Goranitis"/>
    <s v="Sony"/>
    <d v="2021-04-25T00:00:00"/>
    <s v="Cerrado"/>
    <s v="CA-2021-125381"/>
    <n v="94109"/>
    <x v="357"/>
    <x v="1"/>
    <x v="0"/>
    <d v="2021-04-27T00:00:00"/>
    <s v="Second Class"/>
    <s v="Mediano"/>
    <s v="California"/>
    <s v="Mediano"/>
    <x v="11"/>
    <n v="1"/>
    <n v="0"/>
    <n v="22.67"/>
    <n v="22.67"/>
    <n v="3"/>
    <n v="107.97"/>
    <n v="107.97"/>
    <n v="35.99"/>
    <n v="35.99"/>
    <n v="85.3"/>
  </r>
  <r>
    <s v="Tecnología"/>
    <s v="Seattle"/>
    <s v="United States"/>
    <s v="Dennis Kane"/>
    <s v="First Data"/>
    <d v="2020-07-17T00:00:00"/>
    <s v="Abierto"/>
    <s v="US-2020-139087"/>
    <n v="98105"/>
    <x v="1508"/>
    <x v="1"/>
    <x v="0"/>
    <d v="2020-07-22T00:00:00"/>
    <s v="Second Class"/>
    <s v="Mediano"/>
    <s v="Washington"/>
    <s v="Mediano"/>
    <x v="11"/>
    <n v="3"/>
    <n v="0"/>
    <n v="89.96"/>
    <n v="89.95999999999998"/>
    <n v="3"/>
    <n v="428.4"/>
    <n v="428.4"/>
    <n v="142.79999999999998"/>
    <n v="142.79999999999998"/>
    <n v="338.44"/>
  </r>
  <r>
    <s v="Tecnología"/>
    <s v="Seattle"/>
    <s v="United States"/>
    <s v="Eva Jacobs"/>
    <s v="HP"/>
    <d v="2021-11-03T00:00:00"/>
    <s v="Abierto"/>
    <s v="US-2021-110989"/>
    <n v="98105"/>
    <x v="175"/>
    <x v="1"/>
    <x v="0"/>
    <d v="2021-11-05T00:00:00"/>
    <s v="Second Class"/>
    <s v="Mediano"/>
    <s v="Washington"/>
    <s v="Mediano"/>
    <x v="11"/>
    <n v="1"/>
    <n v="0"/>
    <n v="10.88"/>
    <n v="10.880000000000003"/>
    <n v="3"/>
    <n v="43.5"/>
    <n v="43.5"/>
    <n v="14.5"/>
    <n v="14.5"/>
    <n v="32.619999999999997"/>
  </r>
  <r>
    <s v="Tecnología"/>
    <s v="San Jose"/>
    <s v="United States"/>
    <s v="Logan Haushalter"/>
    <s v="KeyTronic"/>
    <d v="2020-11-05T00:00:00"/>
    <s v="Cerrado"/>
    <s v="CA-2020-144092"/>
    <n v="95123"/>
    <x v="1509"/>
    <x v="1"/>
    <x v="0"/>
    <d v="2020-11-07T00:00:00"/>
    <s v="Second Class"/>
    <s v="Mediano"/>
    <s v="California"/>
    <s v="Mediano"/>
    <x v="11"/>
    <n v="1"/>
    <n v="0"/>
    <n v="12.96"/>
    <n v="12.96"/>
    <n v="4"/>
    <n v="72"/>
    <n v="72"/>
    <n v="18"/>
    <n v="18"/>
    <n v="59.04"/>
  </r>
  <r>
    <s v="Tecnología"/>
    <s v="Oxnard"/>
    <s v="United States"/>
    <s v="Sanjit Engle"/>
    <s v="Kensington"/>
    <d v="2021-11-13T00:00:00"/>
    <s v="Cerrado"/>
    <s v="CA-2021-123624"/>
    <n v="93030"/>
    <x v="1510"/>
    <x v="1"/>
    <x v="0"/>
    <d v="2021-11-17T00:00:00"/>
    <s v="Second Class"/>
    <s v="Mediano"/>
    <s v="California"/>
    <s v="Mediano"/>
    <x v="11"/>
    <n v="3"/>
    <n v="0"/>
    <n v="29.03"/>
    <n v="29.03"/>
    <n v="5"/>
    <n v="82.95"/>
    <n v="82.95"/>
    <n v="16.59"/>
    <n v="16.59"/>
    <n v="53.92"/>
  </r>
  <r>
    <s v="Tecnología"/>
    <s v="Seattle"/>
    <s v="United States"/>
    <s v="Dennis Kane"/>
    <s v="Sony"/>
    <d v="2021-07-27T00:00:00"/>
    <s v="Abierto"/>
    <s v="CA-2021-133046"/>
    <n v="98115"/>
    <x v="437"/>
    <x v="1"/>
    <x v="0"/>
    <d v="2021-08-01T00:00:00"/>
    <s v="Second Class"/>
    <s v="Mediano"/>
    <s v="Washington"/>
    <s v="Mediano"/>
    <x v="11"/>
    <n v="3"/>
    <n v="0"/>
    <n v="32.89"/>
    <n v="32.889999999999986"/>
    <n v="5"/>
    <n v="234.95"/>
    <n v="234.95"/>
    <n v="46.989999999999995"/>
    <n v="46.989999999999995"/>
    <n v="202.06"/>
  </r>
  <r>
    <s v="Tecnología"/>
    <s v="Los Angeles"/>
    <s v="United States"/>
    <s v="Eric Hoffmann"/>
    <s v="Maxell"/>
    <d v="2021-05-22T00:00:00"/>
    <s v="Cerrado"/>
    <s v="CA-2021-153080"/>
    <n v="90008"/>
    <x v="1511"/>
    <x v="1"/>
    <x v="0"/>
    <d v="2021-05-25T00:00:00"/>
    <s v="Second Class"/>
    <s v="Mediano"/>
    <s v="California"/>
    <s v="Mediano"/>
    <x v="11"/>
    <n v="2"/>
    <n v="0"/>
    <n v="25.33"/>
    <n v="25.33"/>
    <n v="7"/>
    <n v="68.459999999999994"/>
    <n v="68.459999999999994"/>
    <n v="9.7799999999999994"/>
    <n v="9.7799999999999994"/>
    <n v="43.129999999999995"/>
  </r>
  <r>
    <s v="Tecnología"/>
    <s v="San Diego"/>
    <s v="United States"/>
    <s v="Jay Fein"/>
    <s v="Maxell"/>
    <d v="2019-10-23T00:00:00"/>
    <s v="Abierto"/>
    <s v="CA-2019-132486"/>
    <n v="92105"/>
    <x v="678"/>
    <x v="1"/>
    <x v="0"/>
    <d v="2019-10-27T00:00:00"/>
    <s v="Second Class"/>
    <s v="Mediano"/>
    <s v="California"/>
    <s v="Mediano"/>
    <x v="11"/>
    <n v="3"/>
    <n v="0"/>
    <n v="63.78"/>
    <n v="63.78"/>
    <n v="9"/>
    <n v="148.32"/>
    <n v="148.32"/>
    <n v="16.48"/>
    <n v="16.48"/>
    <n v="84.539999999999992"/>
  </r>
  <r>
    <s v="Tecnología"/>
    <s v="Seattle"/>
    <s v="United States"/>
    <s v="Nora Paige"/>
    <s v="Microsoft"/>
    <d v="2019-02-27T00:00:00"/>
    <s v="Abierto"/>
    <s v="CA-2019-138485"/>
    <n v="98105"/>
    <x v="333"/>
    <x v="1"/>
    <x v="0"/>
    <d v="2019-03-01T00:00:00"/>
    <s v="Second Class"/>
    <s v="Mediano"/>
    <s v="Washington"/>
    <s v="Mediano"/>
    <x v="11"/>
    <n v="1"/>
    <n v="0"/>
    <n v="80.84"/>
    <n v="80.840000000000032"/>
    <n v="9"/>
    <n v="538.91999999999996"/>
    <n v="538.91999999999996"/>
    <n v="59.879999999999995"/>
    <n v="59.879999999999995"/>
    <n v="458.07999999999993"/>
  </r>
  <r>
    <s v="Tecnología"/>
    <s v="Los Angeles"/>
    <s v="United States"/>
    <s v="Robert Waldorf"/>
    <s v="SanDisk"/>
    <d v="2021-10-12T00:00:00"/>
    <s v="Cerrado"/>
    <s v="CA-2021-112431"/>
    <n v="90049"/>
    <x v="478"/>
    <x v="1"/>
    <x v="0"/>
    <d v="2021-10-14T00:00:00"/>
    <s v="Second Class"/>
    <s v="Mediano"/>
    <s v="California"/>
    <s v="Mediano"/>
    <x v="11"/>
    <n v="1"/>
    <n v="0"/>
    <n v="130.75"/>
    <n v="130.75"/>
    <n v="12"/>
    <n v="435.84"/>
    <n v="435.84"/>
    <n v="36.32"/>
    <n v="36.32"/>
    <n v="305.08999999999997"/>
  </r>
  <r>
    <s v="Tecnología"/>
    <s v="Scottsdale"/>
    <s v="United States"/>
    <s v="Craig Carreira"/>
    <s v="Motorola"/>
    <d v="2020-11-27T00:00:00"/>
    <s v="Cerrado"/>
    <s v="CA-2020-152121"/>
    <n v="85254"/>
    <x v="1512"/>
    <x v="1"/>
    <x v="0"/>
    <d v="2020-11-29T00:00:00"/>
    <s v="Second Class"/>
    <s v="Mediano"/>
    <s v="Arizona"/>
    <s v="Mediano"/>
    <x v="7"/>
    <n v="1"/>
    <n v="0.2"/>
    <n v="23.8"/>
    <n v="91.797500000000014"/>
    <n v="1"/>
    <n v="271.99"/>
    <n v="339.98750000000001"/>
    <n v="339.98750000000001"/>
    <n v="271.99"/>
    <n v="248.19"/>
  </r>
  <r>
    <s v="Tecnología"/>
    <s v="Avondale"/>
    <s v="United States"/>
    <s v="Kunst Miller"/>
    <s v="HP"/>
    <d v="2019-09-24T00:00:00"/>
    <s v="Cerrado"/>
    <s v="US-2019-106873"/>
    <n v="85323"/>
    <x v="175"/>
    <x v="1"/>
    <x v="0"/>
    <d v="2019-09-29T00:00:00"/>
    <s v="Second Class"/>
    <s v="Mediano"/>
    <s v="Arizona"/>
    <s v="Mediano"/>
    <x v="11"/>
    <n v="3"/>
    <n v="0.2"/>
    <n v="1.45"/>
    <n v="7.2499999999999964"/>
    <n v="2"/>
    <n v="23.2"/>
    <n v="28.999999999999996"/>
    <n v="14.499999999999998"/>
    <n v="11.6"/>
    <n v="21.75"/>
  </r>
  <r>
    <s v="Tecnología"/>
    <s v="Tucson"/>
    <s v="United States"/>
    <s v="Carlos Meador"/>
    <s v="Samsung"/>
    <d v="2019-09-24T00:00:00"/>
    <s v="Cerrado"/>
    <s v="CA-2019-147816"/>
    <n v="85705"/>
    <x v="1513"/>
    <x v="1"/>
    <x v="0"/>
    <d v="2019-09-26T00:00:00"/>
    <s v="Second Class"/>
    <s v="Mediano"/>
    <s v="Arizona"/>
    <s v="Mediano"/>
    <x v="7"/>
    <n v="1"/>
    <n v="0.2"/>
    <n v="13.17"/>
    <n v="21.949999999999996"/>
    <n v="2"/>
    <n v="35.119999999999997"/>
    <n v="43.899999999999991"/>
    <n v="21.949999999999996"/>
    <n v="17.559999999999999"/>
    <n v="21.949999999999996"/>
  </r>
  <r>
    <s v="Tecnología"/>
    <s v="Los Angeles"/>
    <s v="United States"/>
    <s v="Paul Gonzalez"/>
    <s v="Panasonic"/>
    <d v="2019-12-17T00:00:00"/>
    <s v="Cerrado"/>
    <s v="CA-2019-134117"/>
    <n v="90008"/>
    <x v="1514"/>
    <x v="1"/>
    <x v="0"/>
    <d v="2019-12-19T00:00:00"/>
    <s v="Second Class"/>
    <s v="Mediano"/>
    <s v="California"/>
    <s v="Mediano"/>
    <x v="7"/>
    <n v="1"/>
    <n v="0.2"/>
    <n v="17"/>
    <n v="50.994999999999976"/>
    <n v="2"/>
    <n v="135.97999999999999"/>
    <n v="169.97499999999997"/>
    <n v="84.987499999999983"/>
    <n v="67.989999999999995"/>
    <n v="118.97999999999999"/>
  </r>
  <r>
    <s v="Tecnología"/>
    <s v="Los Angeles"/>
    <s v="United States"/>
    <s v="Eugene Barchas"/>
    <s v="Polycom"/>
    <d v="2019-04-13T00:00:00"/>
    <s v="Cerrado"/>
    <s v="CA-2019-106257"/>
    <n v="90045"/>
    <x v="715"/>
    <x v="1"/>
    <x v="0"/>
    <d v="2019-04-17T00:00:00"/>
    <s v="Second Class"/>
    <s v="Mediano"/>
    <s v="California"/>
    <s v="Mediano"/>
    <x v="7"/>
    <n v="3"/>
    <n v="0.2"/>
    <n v="41.99"/>
    <n v="161.96999999999997"/>
    <n v="2"/>
    <n v="479.92"/>
    <n v="599.9"/>
    <n v="299.95"/>
    <n v="239.96"/>
    <n v="437.93"/>
  </r>
  <r>
    <s v="Tecnología"/>
    <s v="San Francisco"/>
    <s v="United States"/>
    <s v="Anna Chung"/>
    <s v="Other"/>
    <d v="2020-03-17T00:00:00"/>
    <s v="Abierto"/>
    <s v="CA-2020-134544"/>
    <n v="94109"/>
    <x v="509"/>
    <x v="1"/>
    <x v="0"/>
    <d v="2020-03-19T00:00:00"/>
    <s v="Second Class"/>
    <s v="Mediano"/>
    <s v="California"/>
    <s v="Mediano"/>
    <x v="7"/>
    <n v="1"/>
    <n v="0.2"/>
    <n v="-20.14"/>
    <n v="1.0549999999999926"/>
    <n v="2"/>
    <n v="84.78"/>
    <n v="105.97499999999999"/>
    <n v="52.987499999999997"/>
    <n v="42.39"/>
    <n v="104.92"/>
  </r>
  <r>
    <s v="Tecnología"/>
    <s v="San Francisco"/>
    <s v="United States"/>
    <s v="Anna Chung"/>
    <s v="Other"/>
    <d v="2020-06-27T00:00:00"/>
    <s v="Abierto"/>
    <s v="CA-2020-161928"/>
    <n v="94109"/>
    <x v="1515"/>
    <x v="1"/>
    <x v="0"/>
    <d v="2020-06-29T00:00:00"/>
    <s v="Second Class"/>
    <s v="Mediano"/>
    <s v="California"/>
    <s v="Mediano"/>
    <x v="7"/>
    <n v="1"/>
    <n v="0.2"/>
    <n v="12.6"/>
    <n v="62.994999999999976"/>
    <n v="2"/>
    <n v="201.58"/>
    <n v="251.97499999999999"/>
    <n v="125.9875"/>
    <n v="100.79"/>
    <n v="188.98000000000002"/>
  </r>
  <r>
    <s v="Tecnología"/>
    <s v="Seattle"/>
    <s v="United States"/>
    <s v="Dennis Kane"/>
    <s v="Other"/>
    <d v="2020-07-17T00:00:00"/>
    <s v="Abierto"/>
    <s v="US-2020-139087"/>
    <n v="98105"/>
    <x v="1516"/>
    <x v="1"/>
    <x v="0"/>
    <d v="2020-07-22T00:00:00"/>
    <s v="Second Class"/>
    <s v="Mediano"/>
    <s v="Washington"/>
    <s v="Mediano"/>
    <x v="7"/>
    <n v="3"/>
    <n v="0.2"/>
    <n v="-4.68"/>
    <n v="0.51500000000000057"/>
    <n v="2"/>
    <n v="20.78"/>
    <n v="25.975000000000001"/>
    <n v="12.987500000000001"/>
    <n v="10.39"/>
    <n v="25.46"/>
  </r>
  <r>
    <s v="Tecnología"/>
    <s v="Pocatello"/>
    <s v="United States"/>
    <s v="Trudy Glocke"/>
    <s v="Other"/>
    <d v="2019-06-09T00:00:00"/>
    <s v="Cerrado"/>
    <s v="CA-2019-141012"/>
    <n v="83201"/>
    <x v="1517"/>
    <x v="1"/>
    <x v="0"/>
    <d v="2019-06-11T00:00:00"/>
    <s v="Second Class"/>
    <s v="Mediano"/>
    <s v="Idaho"/>
    <s v="Mediano"/>
    <x v="7"/>
    <n v="1"/>
    <n v="0.2"/>
    <n v="8.77"/>
    <n v="43.865000000000009"/>
    <n v="3"/>
    <n v="140.38"/>
    <n v="175.47499999999999"/>
    <n v="58.49166666666666"/>
    <n v="46.793333333333329"/>
    <n v="131.60999999999999"/>
  </r>
  <r>
    <s v="Tecnología"/>
    <s v="Albuquerque"/>
    <s v="United States"/>
    <s v="Shui Tom"/>
    <s v="Other"/>
    <d v="2018-12-29T00:00:00"/>
    <s v="Abierto"/>
    <s v="CA-2018-152345"/>
    <n v="87105"/>
    <x v="1518"/>
    <x v="1"/>
    <x v="0"/>
    <d v="2019-01-03T00:00:00"/>
    <s v="Second Class"/>
    <s v="Mediano"/>
    <s v="New Mexico"/>
    <s v="Mediano"/>
    <x v="7"/>
    <n v="3"/>
    <n v="0.2"/>
    <n v="-5.69"/>
    <n v="0.30499999999999616"/>
    <n v="3"/>
    <n v="23.98"/>
    <n v="29.974999999999998"/>
    <n v="9.9916666666666654"/>
    <n v="7.9933333333333332"/>
    <n v="29.67"/>
  </r>
  <r>
    <s v="Tecnología"/>
    <s v="Kent"/>
    <s v="United States"/>
    <s v="Sarah Brown"/>
    <s v="OtterBox"/>
    <d v="2021-06-12T00:00:00"/>
    <s v="Abierto"/>
    <s v="CA-2021-119424"/>
    <n v="98031"/>
    <x v="1519"/>
    <x v="1"/>
    <x v="0"/>
    <d v="2021-06-14T00:00:00"/>
    <s v="Second Class"/>
    <s v="Mediano"/>
    <s v="Washington"/>
    <s v="Mediano"/>
    <x v="7"/>
    <n v="1"/>
    <n v="0.2"/>
    <n v="9"/>
    <n v="26.99499999999999"/>
    <n v="3"/>
    <n v="71.98"/>
    <n v="89.974999999999994"/>
    <n v="29.991666666666667"/>
    <n v="23.993333333333336"/>
    <n v="62.980000000000004"/>
  </r>
  <r>
    <s v="Tecnología"/>
    <s v="Los Angeles"/>
    <s v="United States"/>
    <s v="Andy Reiter"/>
    <s v="Canon"/>
    <d v="2019-04-11T00:00:00"/>
    <s v="Abierto"/>
    <s v="US-2019-136987"/>
    <n v="90004"/>
    <x v="1520"/>
    <x v="1"/>
    <x v="0"/>
    <d v="2019-04-14T00:00:00"/>
    <s v="Second Class"/>
    <s v="Mediano"/>
    <s v="California"/>
    <s v="Mediano"/>
    <x v="16"/>
    <n v="2"/>
    <n v="0.2"/>
    <n v="215.99"/>
    <n v="375.98249999999996"/>
    <n v="4"/>
    <n v="639.97"/>
    <n v="799.96249999999998"/>
    <n v="199.99062499999999"/>
    <n v="159.99250000000001"/>
    <n v="423.98"/>
  </r>
  <r>
    <s v="Tecnología"/>
    <s v="San Diego"/>
    <s v="United States"/>
    <s v="Max Jones"/>
    <s v="Okidata"/>
    <d v="2020-06-24T00:00:00"/>
    <s v="Abierto"/>
    <s v="CA-2020-100300"/>
    <n v="92037"/>
    <x v="1521"/>
    <x v="1"/>
    <x v="0"/>
    <d v="2020-06-26T00:00:00"/>
    <s v="Second Class"/>
    <s v="Mediano"/>
    <s v="California"/>
    <s v="Mediano"/>
    <x v="15"/>
    <n v="1"/>
    <n v="0.2"/>
    <n v="503.64"/>
    <n v="1622.8399999999997"/>
    <n v="4"/>
    <n v="4476.8"/>
    <n v="5596"/>
    <n v="1399"/>
    <n v="1119.2"/>
    <n v="3973.1600000000003"/>
  </r>
  <r>
    <s v="Tecnología"/>
    <s v="Stockton"/>
    <s v="United States"/>
    <s v="Alex Grayson"/>
    <s v="Other"/>
    <d v="2021-12-10T00:00:00"/>
    <s v="Cerrado"/>
    <s v="CA-2021-107748"/>
    <n v="95207"/>
    <x v="1522"/>
    <x v="1"/>
    <x v="0"/>
    <d v="2021-12-12T00:00:00"/>
    <s v="Second Class"/>
    <s v="Mediano"/>
    <s v="California"/>
    <s v="Mediano"/>
    <x v="7"/>
    <n v="1"/>
    <n v="0.2"/>
    <n v="34.74"/>
    <n v="58.699999999999996"/>
    <n v="4"/>
    <n v="95.84"/>
    <n v="119.8"/>
    <n v="29.95"/>
    <n v="23.96"/>
    <n v="61.1"/>
  </r>
  <r>
    <s v="Tecnología"/>
    <s v="Portland"/>
    <s v="United States"/>
    <s v="Doug Jacobs"/>
    <s v="HTC"/>
    <d v="2019-12-14T00:00:00"/>
    <s v="Abierto"/>
    <s v="CA-2019-123232"/>
    <n v="97206"/>
    <x v="1523"/>
    <x v="1"/>
    <x v="0"/>
    <d v="2019-12-16T00:00:00"/>
    <s v="Second Class"/>
    <s v="Mediano"/>
    <s v="Oregon"/>
    <s v="Mediano"/>
    <x v="7"/>
    <n v="1"/>
    <n v="0.2"/>
    <n v="36"/>
    <n v="115.99250000000001"/>
    <n v="4"/>
    <n v="319.97000000000003"/>
    <n v="399.96250000000003"/>
    <n v="99.990625000000009"/>
    <n v="79.992500000000007"/>
    <n v="283.97000000000003"/>
  </r>
  <r>
    <s v="Tecnología"/>
    <s v="Olympia"/>
    <s v="United States"/>
    <s v="Rick Duston"/>
    <s v="Pyle"/>
    <d v="2019-06-23T00:00:00"/>
    <s v="Abierto"/>
    <s v="CA-2019-122826"/>
    <n v="98502"/>
    <x v="1524"/>
    <x v="1"/>
    <x v="0"/>
    <d v="2019-06-25T00:00:00"/>
    <s v="Second Class"/>
    <s v="Mediano"/>
    <s v="Washington"/>
    <s v="Mediano"/>
    <x v="7"/>
    <n v="1"/>
    <n v="0.2"/>
    <n v="22.68"/>
    <n v="73.072499999999991"/>
    <n v="4"/>
    <n v="201.57"/>
    <n v="251.96249999999998"/>
    <n v="62.990624999999994"/>
    <n v="50.392499999999998"/>
    <n v="178.89"/>
  </r>
  <r>
    <s v="Tecnología"/>
    <s v="Los Angeles"/>
    <s v="United States"/>
    <s v="Christopher Conant"/>
    <s v="Canon"/>
    <d v="2020-07-07T00:00:00"/>
    <s v="Cerrado"/>
    <s v="CA-2020-135265"/>
    <n v="90045"/>
    <x v="1525"/>
    <x v="1"/>
    <x v="0"/>
    <d v="2020-07-09T00:00:00"/>
    <s v="Second Class"/>
    <s v="Mediano"/>
    <s v="California"/>
    <s v="Mediano"/>
    <x v="16"/>
    <n v="1"/>
    <n v="0.2"/>
    <n v="944.99"/>
    <n v="1644.9799999999998"/>
    <n v="5"/>
    <n v="2799.96"/>
    <n v="3499.95"/>
    <n v="699.9899999999999"/>
    <n v="559.99199999999996"/>
    <n v="1854.97"/>
  </r>
  <r>
    <s v="Tecnología"/>
    <s v="San Diego"/>
    <s v="United States"/>
    <s v="Ralph Arnett"/>
    <s v="Brother"/>
    <d v="2019-12-25T00:00:00"/>
    <s v="Cerrado"/>
    <s v="CA-2019-111780"/>
    <n v="92037"/>
    <x v="1501"/>
    <x v="1"/>
    <x v="0"/>
    <d v="2019-12-30T00:00:00"/>
    <s v="Second Class"/>
    <s v="Mediano"/>
    <s v="California"/>
    <s v="Mediano"/>
    <x v="16"/>
    <n v="3"/>
    <n v="0.2"/>
    <n v="224.99"/>
    <n v="524.98"/>
    <n v="5"/>
    <n v="1199.96"/>
    <n v="1499.95"/>
    <n v="299.99"/>
    <n v="239.99200000000002"/>
    <n v="974.97"/>
  </r>
  <r>
    <s v="Tecnología"/>
    <s v="Seattle"/>
    <s v="United States"/>
    <s v="Tom Boeckenhauer"/>
    <s v="Cisco"/>
    <d v="2021-06-11T00:00:00"/>
    <s v="Cerrado"/>
    <s v="CA-2021-134565"/>
    <n v="98103"/>
    <x v="1526"/>
    <x v="1"/>
    <x v="0"/>
    <d v="2021-06-13T00:00:00"/>
    <s v="Second Class"/>
    <s v="Mediano"/>
    <s v="Washington"/>
    <s v="Mediano"/>
    <x v="15"/>
    <n v="1"/>
    <n v="0.2"/>
    <n v="130.21"/>
    <n v="226.66"/>
    <n v="5"/>
    <n v="385.8"/>
    <n v="482.25"/>
    <n v="96.449999999999989"/>
    <n v="77.16"/>
    <n v="255.59"/>
  </r>
  <r>
    <s v="Tecnología"/>
    <s v="Los Angeles"/>
    <s v="United States"/>
    <s v="Jas O'Carroll"/>
    <s v="Other"/>
    <d v="2020-04-19T00:00:00"/>
    <s v="Cerrado"/>
    <s v="US-2020-115819"/>
    <n v="90049"/>
    <x v="1527"/>
    <x v="1"/>
    <x v="0"/>
    <d v="2020-04-24T00:00:00"/>
    <s v="Second Class"/>
    <s v="Mediano"/>
    <s v="California"/>
    <s v="Mediano"/>
    <x v="7"/>
    <n v="3"/>
    <n v="0.2"/>
    <n v="12.99"/>
    <n v="22.979999999999997"/>
    <n v="5"/>
    <n v="39.96"/>
    <n v="49.949999999999996"/>
    <n v="9.99"/>
    <n v="7.992"/>
    <n v="26.97"/>
  </r>
  <r>
    <s v="Tecnología"/>
    <s v="Pleasant Grove"/>
    <s v="United States"/>
    <s v="Valerie Dominguez"/>
    <s v="Panasonic"/>
    <d v="2018-08-04T00:00:00"/>
    <s v="Cerrado"/>
    <s v="CA-2018-126361"/>
    <n v="84062"/>
    <x v="1528"/>
    <x v="1"/>
    <x v="0"/>
    <d v="2018-08-09T00:00:00"/>
    <s v="Second Class"/>
    <s v="Mediano"/>
    <s v="Utah"/>
    <s v="Mediano"/>
    <x v="7"/>
    <n v="3"/>
    <n v="0.2"/>
    <n v="35"/>
    <n v="134.98999999999995"/>
    <n v="5"/>
    <n v="399.96"/>
    <n v="499.94999999999993"/>
    <n v="99.989999999999981"/>
    <n v="79.99199999999999"/>
    <n v="364.96"/>
  </r>
  <r>
    <s v="Tecnología"/>
    <s v="Seattle"/>
    <s v="United States"/>
    <s v="Angele Hood"/>
    <s v="Other"/>
    <d v="2018-10-26T00:00:00"/>
    <s v="Abierto"/>
    <s v="CA-2018-162278"/>
    <n v="98105"/>
    <x v="1458"/>
    <x v="1"/>
    <x v="0"/>
    <d v="2018-10-30T00:00:00"/>
    <s v="Second Class"/>
    <s v="Mediano"/>
    <s v="Washington"/>
    <s v="Mediano"/>
    <x v="7"/>
    <n v="3"/>
    <n v="0.2"/>
    <n v="38.4"/>
    <n v="134.38999999999993"/>
    <n v="5"/>
    <n v="383.96"/>
    <n v="479.94999999999993"/>
    <n v="95.99"/>
    <n v="76.792000000000002"/>
    <n v="345.56"/>
  </r>
  <r>
    <s v="Tecnología"/>
    <s v="Thornton"/>
    <s v="United States"/>
    <s v="Lena Cacioppo"/>
    <s v="Memorex"/>
    <d v="2021-12-03T00:00:00"/>
    <s v="Cerrado"/>
    <s v="CA-2021-118017"/>
    <n v="80229"/>
    <x v="1529"/>
    <x v="1"/>
    <x v="0"/>
    <d v="2021-12-06T00:00:00"/>
    <s v="Second Class"/>
    <s v="Mediano"/>
    <s v="Colorado"/>
    <s v="Mediano"/>
    <x v="11"/>
    <n v="2"/>
    <n v="0.2"/>
    <n v="10.55"/>
    <n v="29.737499999999997"/>
    <n v="6"/>
    <n v="76.75"/>
    <n v="95.9375"/>
    <n v="15.989583333333332"/>
    <n v="12.791666666666666"/>
    <n v="66.2"/>
  </r>
  <r>
    <s v="Tecnología"/>
    <s v="Los Angeles"/>
    <s v="United States"/>
    <s v="Patrick O'Donnell"/>
    <s v="Other"/>
    <d v="2018-03-23T00:00:00"/>
    <s v="Cerrado"/>
    <s v="CA-2018-120838"/>
    <n v="90036"/>
    <x v="1515"/>
    <x v="1"/>
    <x v="0"/>
    <d v="2018-03-26T00:00:00"/>
    <s v="Second Class"/>
    <s v="Mediano"/>
    <s v="California"/>
    <s v="Mediano"/>
    <x v="7"/>
    <n v="2"/>
    <n v="0.2"/>
    <n v="37.799999999999997"/>
    <n v="188.98749999999995"/>
    <n v="6"/>
    <n v="604.75"/>
    <n v="755.9375"/>
    <n v="125.98958333333333"/>
    <n v="100.79166666666667"/>
    <n v="566.95000000000005"/>
  </r>
  <r>
    <s v="Tecnología"/>
    <s v="San Francisco"/>
    <s v="United States"/>
    <s v="Ruben Dartt"/>
    <s v="Nortel"/>
    <d v="2020-06-23T00:00:00"/>
    <s v="Abierto"/>
    <s v="CA-2020-140382"/>
    <n v="94109"/>
    <x v="348"/>
    <x v="1"/>
    <x v="0"/>
    <d v="2020-06-25T00:00:00"/>
    <s v="Second Class"/>
    <s v="Mediano"/>
    <s v="California"/>
    <s v="Mediano"/>
    <x v="7"/>
    <n v="1"/>
    <n v="0.2"/>
    <n v="97.01"/>
    <n v="312.59499999999991"/>
    <n v="7"/>
    <n v="862.34"/>
    <n v="1077.925"/>
    <n v="153.9892857142857"/>
    <n v="123.19142857142857"/>
    <n v="765.33"/>
  </r>
  <r>
    <s v="Tecnología"/>
    <s v="Thornton"/>
    <s v="United States"/>
    <s v="Lena Cacioppo"/>
    <s v="Memorex"/>
    <d v="2021-12-03T00:00:00"/>
    <s v="Cerrado"/>
    <s v="CA-2021-118017"/>
    <n v="80229"/>
    <x v="1529"/>
    <x v="1"/>
    <x v="0"/>
    <d v="2021-12-06T00:00:00"/>
    <s v="Second Class"/>
    <s v="Mediano"/>
    <s v="Colorado"/>
    <s v="Mediano"/>
    <x v="11"/>
    <n v="2"/>
    <n v="0.2"/>
    <n v="14.07"/>
    <n v="39.654999999999987"/>
    <n v="8"/>
    <n v="102.34"/>
    <n v="127.925"/>
    <n v="15.990625"/>
    <n v="12.7925"/>
    <n v="88.27000000000001"/>
  </r>
  <r>
    <s v="Tecnología"/>
    <s v="Avondale"/>
    <s v="United States"/>
    <s v="Amy Cox"/>
    <s v="Plantronics"/>
    <d v="2018-10-31T00:00:00"/>
    <s v="Abierto"/>
    <s v="US-2018-167262"/>
    <n v="85323"/>
    <x v="39"/>
    <x v="1"/>
    <x v="0"/>
    <d v="2018-11-03T00:00:00"/>
    <s v="Second Class"/>
    <s v="Mediano"/>
    <s v="Arizona"/>
    <s v="Mediano"/>
    <x v="7"/>
    <n v="2"/>
    <n v="0.2"/>
    <n v="83.51"/>
    <n v="269.09499999999991"/>
    <n v="8"/>
    <n v="742.34"/>
    <n v="927.92499999999995"/>
    <n v="115.99062499999999"/>
    <n v="92.792500000000004"/>
    <n v="658.83"/>
  </r>
  <r>
    <s v="Tecnología"/>
    <s v="San Francisco"/>
    <s v="United States"/>
    <s v="Lena Creighton"/>
    <s v="Plantronics"/>
    <d v="2018-05-27T00:00:00"/>
    <s v="Cerrado"/>
    <s v="CA-2018-139192"/>
    <n v="94109"/>
    <x v="39"/>
    <x v="1"/>
    <x v="0"/>
    <d v="2018-06-01T00:00:00"/>
    <s v="Second Class"/>
    <s v="Mediano"/>
    <s v="California"/>
    <s v="Mediano"/>
    <x v="7"/>
    <n v="3"/>
    <n v="0.2"/>
    <n v="125.27"/>
    <n v="403.64499999999998"/>
    <n v="12"/>
    <n v="1113.5"/>
    <n v="1391.875"/>
    <n v="115.98958333333333"/>
    <n v="92.791666666666671"/>
    <n v="988.23"/>
  </r>
  <r>
    <s v="Tecnología"/>
    <s v="Westland"/>
    <s v="United States"/>
    <s v="Dennis Kane"/>
    <s v="Plantronics"/>
    <d v="2020-07-22T00:00:00"/>
    <s v="Abierto"/>
    <s v="US-2020-111290"/>
    <n v="48185"/>
    <x v="1530"/>
    <x v="2"/>
    <x v="0"/>
    <d v="2020-07-26T00:00:00"/>
    <s v="Standard Class"/>
    <s v="Bajo"/>
    <s v="Michigan"/>
    <s v="Bajo"/>
    <x v="11"/>
    <n v="3"/>
    <n v="0"/>
    <n v="36.28"/>
    <n v="36.28"/>
    <n v="1"/>
    <n v="109.95"/>
    <n v="109.95"/>
    <n v="109.95"/>
    <n v="109.95"/>
    <n v="73.67"/>
  </r>
  <r>
    <s v="Tecnología"/>
    <s v="Rochester"/>
    <s v="United States"/>
    <s v="Theone Pippenger"/>
    <s v="First Data"/>
    <d v="2021-12-04T00:00:00"/>
    <s v="Cerrado"/>
    <s v="US-2021-107384"/>
    <n v="55901"/>
    <x v="1508"/>
    <x v="2"/>
    <x v="0"/>
    <d v="2021-12-08T00:00:00"/>
    <s v="Standard Class"/>
    <s v="Bajo"/>
    <s v="Minnesota"/>
    <s v="Bajo"/>
    <x v="11"/>
    <n v="3"/>
    <n v="0"/>
    <n v="29.99"/>
    <n v="29.989999999999995"/>
    <n v="1"/>
    <n v="142.80000000000001"/>
    <n v="142.80000000000001"/>
    <n v="142.80000000000001"/>
    <n v="142.80000000000001"/>
    <n v="112.81000000000002"/>
  </r>
  <r>
    <s v="Tecnología"/>
    <s v="Milwaukee"/>
    <s v="United States"/>
    <s v="Anna Gayman"/>
    <s v="Other"/>
    <d v="2021-09-07T00:00:00"/>
    <s v="Abierto"/>
    <s v="US-2021-104094"/>
    <n v="53209"/>
    <x v="1481"/>
    <x v="2"/>
    <x v="0"/>
    <d v="2021-09-11T00:00:00"/>
    <s v="Standard Class"/>
    <s v="Bajo"/>
    <s v="Wisconsin"/>
    <s v="Bajo"/>
    <x v="11"/>
    <n v="3"/>
    <n v="0"/>
    <n v="1.89"/>
    <n v="1.8900000000000006"/>
    <n v="1"/>
    <n v="13.48"/>
    <n v="13.48"/>
    <n v="13.48"/>
    <n v="13.48"/>
    <n v="11.59"/>
  </r>
  <r>
    <s v="Tecnología"/>
    <s v="Detroit"/>
    <s v="United States"/>
    <s v="Ken Lonsdale"/>
    <s v="Polycom"/>
    <d v="2020-07-31T00:00:00"/>
    <s v="Cerrado"/>
    <s v="CA-2020-133550"/>
    <n v="48205"/>
    <x v="1474"/>
    <x v="2"/>
    <x v="0"/>
    <d v="2020-08-06T00:00:00"/>
    <s v="Standard Class"/>
    <s v="Bajo"/>
    <s v="Michigan"/>
    <s v="Bajo"/>
    <x v="7"/>
    <n v="4"/>
    <n v="0"/>
    <n v="33.32"/>
    <n v="33.320000000000007"/>
    <n v="1"/>
    <n v="118.99"/>
    <n v="118.99"/>
    <n v="118.99"/>
    <n v="118.99"/>
    <n v="85.669999999999987"/>
  </r>
  <r>
    <s v="Tecnología"/>
    <s v="Detroit"/>
    <s v="United States"/>
    <s v="Joseph Airdo"/>
    <s v="Belkin"/>
    <d v="2020-09-01T00:00:00"/>
    <s v="Cerrado"/>
    <s v="CA-2020-116526"/>
    <n v="48227"/>
    <x v="403"/>
    <x v="2"/>
    <x v="0"/>
    <d v="2020-09-05T00:00:00"/>
    <s v="Standard Class"/>
    <s v="Bajo"/>
    <s v="Michigan"/>
    <s v="Bajo"/>
    <x v="7"/>
    <n v="3"/>
    <n v="0"/>
    <n v="2.2799999999999998"/>
    <n v="2.2799999999999994"/>
    <n v="1"/>
    <n v="8.7799999999999994"/>
    <n v="8.7799999999999994"/>
    <n v="8.7799999999999994"/>
    <n v="8.7799999999999994"/>
    <n v="6.5"/>
  </r>
  <r>
    <s v="Tecnología"/>
    <s v="Jackson"/>
    <s v="United States"/>
    <s v="Logan Haushalter"/>
    <s v="Other"/>
    <d v="2020-12-09T00:00:00"/>
    <s v="Cerrado"/>
    <s v="CA-2020-133340"/>
    <n v="49201"/>
    <x v="47"/>
    <x v="2"/>
    <x v="0"/>
    <d v="2020-12-13T00:00:00"/>
    <s v="Standard Class"/>
    <s v="Bajo"/>
    <s v="Michigan"/>
    <s v="Bajo"/>
    <x v="7"/>
    <n v="3"/>
    <n v="0"/>
    <n v="3.05"/>
    <n v="3.05"/>
    <n v="1"/>
    <n v="10.9"/>
    <n v="10.9"/>
    <n v="10.9"/>
    <n v="10.9"/>
    <n v="7.8500000000000005"/>
  </r>
  <r>
    <s v="Tecnología"/>
    <s v="Indianapolis"/>
    <s v="United States"/>
    <s v="Patrick O'Donnell"/>
    <s v="Logitech"/>
    <d v="2021-08-05T00:00:00"/>
    <s v="Cerrado"/>
    <s v="CA-2021-128328"/>
    <n v="46203"/>
    <x v="685"/>
    <x v="2"/>
    <x v="0"/>
    <d v="2021-08-09T00:00:00"/>
    <s v="Standard Class"/>
    <s v="Bajo"/>
    <s v="Indiana"/>
    <s v="Bajo"/>
    <x v="11"/>
    <n v="3"/>
    <n v="0"/>
    <n v="29.52"/>
    <n v="29.519999999999996"/>
    <n v="2"/>
    <n v="79.78"/>
    <n v="79.78"/>
    <n v="39.89"/>
    <n v="39.89"/>
    <n v="50.260000000000005"/>
  </r>
  <r>
    <s v="Tecnología"/>
    <s v="Dearborn Heights"/>
    <s v="United States"/>
    <s v="Emily Phan"/>
    <s v="Logitech"/>
    <d v="2021-03-03T00:00:00"/>
    <s v="Abierto"/>
    <s v="CA-2021-111815"/>
    <n v="48127"/>
    <x v="1479"/>
    <x v="2"/>
    <x v="0"/>
    <d v="2021-03-10T00:00:00"/>
    <s v="Standard Class"/>
    <s v="Bajo"/>
    <s v="Michigan"/>
    <s v="Bajo"/>
    <x v="11"/>
    <n v="5"/>
    <n v="0"/>
    <n v="42.99"/>
    <n v="42.99"/>
    <n v="2"/>
    <n v="99.98"/>
    <n v="99.98"/>
    <n v="49.99"/>
    <n v="49.99"/>
    <n v="56.99"/>
  </r>
  <r>
    <s v="Tecnología"/>
    <s v="Jackson"/>
    <s v="United States"/>
    <s v="Logan Haushalter"/>
    <s v="Logitech"/>
    <d v="2020-12-09T00:00:00"/>
    <s v="Cerrado"/>
    <s v="CA-2020-133340"/>
    <n v="49201"/>
    <x v="1531"/>
    <x v="2"/>
    <x v="0"/>
    <d v="2020-12-13T00:00:00"/>
    <s v="Standard Class"/>
    <s v="Bajo"/>
    <s v="Michigan"/>
    <s v="Bajo"/>
    <x v="11"/>
    <n v="3"/>
    <n v="0"/>
    <n v="25.19"/>
    <n v="25.190000000000005"/>
    <n v="2"/>
    <n v="59.98"/>
    <n v="59.98"/>
    <n v="29.99"/>
    <n v="29.99"/>
    <n v="34.789999999999992"/>
  </r>
  <r>
    <s v="Tecnología"/>
    <s v="New Castle"/>
    <s v="United States"/>
    <s v="Sarah Foster"/>
    <s v="Other"/>
    <d v="2019-03-05T00:00:00"/>
    <s v="Cerrado"/>
    <s v="CA-2019-153108"/>
    <n v="47362"/>
    <x v="180"/>
    <x v="2"/>
    <x v="0"/>
    <d v="2019-03-09T00:00:00"/>
    <s v="Standard Class"/>
    <s v="Bajo"/>
    <s v="Indiana"/>
    <s v="Bajo"/>
    <x v="7"/>
    <n v="3"/>
    <n v="0"/>
    <n v="6.7"/>
    <n v="6.6999999999999993"/>
    <n v="2"/>
    <n v="23.92"/>
    <n v="23.92"/>
    <n v="11.96"/>
    <n v="11.96"/>
    <n v="17.220000000000002"/>
  </r>
  <r>
    <s v="Tecnología"/>
    <s v="Detroit"/>
    <s v="United States"/>
    <s v="Ashley Jarboe"/>
    <s v="Polycom"/>
    <d v="2019-06-01T00:00:00"/>
    <s v="Cerrado"/>
    <s v="US-2019-132836"/>
    <n v="48227"/>
    <x v="1451"/>
    <x v="2"/>
    <x v="0"/>
    <d v="2019-06-05T00:00:00"/>
    <s v="Standard Class"/>
    <s v="Bajo"/>
    <s v="Michigan"/>
    <s v="Bajo"/>
    <x v="7"/>
    <n v="3"/>
    <n v="0"/>
    <n v="83.99"/>
    <n v="83.990000000000009"/>
    <n v="2"/>
    <n v="299.98"/>
    <n v="299.98"/>
    <n v="149.99"/>
    <n v="149.99"/>
    <n v="215.99"/>
  </r>
  <r>
    <s v="Tecnología"/>
    <s v="Detroit"/>
    <s v="United States"/>
    <s v="Ashley Jarboe"/>
    <s v="Other"/>
    <d v="2019-06-01T00:00:00"/>
    <s v="Cerrado"/>
    <s v="US-2019-132836"/>
    <n v="48227"/>
    <x v="1532"/>
    <x v="2"/>
    <x v="0"/>
    <d v="2019-06-05T00:00:00"/>
    <s v="Standard Class"/>
    <s v="Bajo"/>
    <s v="Michigan"/>
    <s v="Bajo"/>
    <x v="7"/>
    <n v="3"/>
    <n v="0"/>
    <n v="11.73"/>
    <n v="11.73"/>
    <n v="2"/>
    <n v="41.9"/>
    <n v="41.9"/>
    <n v="20.95"/>
    <n v="20.95"/>
    <n v="30.169999999999998"/>
  </r>
  <r>
    <s v="Tecnología"/>
    <s v="Detroit"/>
    <s v="United States"/>
    <s v="Lisa DeCherney"/>
    <s v="Other"/>
    <d v="2020-11-11T00:00:00"/>
    <s v="Cerrado"/>
    <s v="CA-2020-139878"/>
    <n v="48234"/>
    <x v="1533"/>
    <x v="2"/>
    <x v="0"/>
    <d v="2020-11-16T00:00:00"/>
    <s v="Standard Class"/>
    <s v="Bajo"/>
    <s v="Michigan"/>
    <s v="Bajo"/>
    <x v="7"/>
    <n v="3"/>
    <n v="0"/>
    <n v="74.81"/>
    <n v="74.81"/>
    <n v="2"/>
    <n v="257.98"/>
    <n v="257.98"/>
    <n v="128.99"/>
    <n v="128.99"/>
    <n v="183.17000000000002"/>
  </r>
  <r>
    <s v="Tecnología"/>
    <s v="Grand Rapids"/>
    <s v="United States"/>
    <s v="Ryan Crowe"/>
    <s v="Panasonic"/>
    <d v="2020-09-22T00:00:00"/>
    <s v="Abierto"/>
    <s v="US-2020-157728"/>
    <n v="49505"/>
    <x v="1534"/>
    <x v="2"/>
    <x v="0"/>
    <d v="2020-09-28T00:00:00"/>
    <s v="Standard Class"/>
    <s v="Bajo"/>
    <s v="Michigan"/>
    <s v="Bajo"/>
    <x v="7"/>
    <n v="4"/>
    <n v="0"/>
    <n v="27.43"/>
    <n v="27.429999999999993"/>
    <n v="2"/>
    <n v="97.98"/>
    <n v="97.98"/>
    <n v="48.99"/>
    <n v="48.99"/>
    <n v="70.550000000000011"/>
  </r>
  <r>
    <s v="Tecnología"/>
    <s v="Trenton"/>
    <s v="United States"/>
    <s v="Joy Smith"/>
    <s v="Pyle"/>
    <d v="2020-10-20T00:00:00"/>
    <s v="Abierto"/>
    <s v="CA-2020-160220"/>
    <n v="48183"/>
    <x v="664"/>
    <x v="2"/>
    <x v="0"/>
    <d v="2020-10-26T00:00:00"/>
    <s v="Standard Class"/>
    <s v="Bajo"/>
    <s v="Michigan"/>
    <s v="Bajo"/>
    <x v="7"/>
    <n v="4"/>
    <n v="0"/>
    <n v="51.83"/>
    <n v="51.830000000000013"/>
    <n v="2"/>
    <n v="191.98"/>
    <n v="191.98"/>
    <n v="95.99"/>
    <n v="95.99"/>
    <n v="140.14999999999998"/>
  </r>
  <r>
    <s v="Tecnología"/>
    <s v="Omaha"/>
    <s v="United States"/>
    <s v="Patrick Gardner"/>
    <s v="Griffin"/>
    <d v="2018-07-21T00:00:00"/>
    <s v="Cerrado"/>
    <s v="CA-2018-109890"/>
    <n v="68104"/>
    <x v="1535"/>
    <x v="2"/>
    <x v="0"/>
    <d v="2018-07-27T00:00:00"/>
    <s v="Standard Class"/>
    <s v="Bajo"/>
    <s v="Nebraska"/>
    <s v="Bajo"/>
    <x v="7"/>
    <n v="4"/>
    <n v="0"/>
    <n v="10.07"/>
    <n v="10.07"/>
    <n v="2"/>
    <n v="35.979999999999997"/>
    <n v="35.979999999999997"/>
    <n v="17.989999999999998"/>
    <n v="17.989999999999998"/>
    <n v="25.909999999999997"/>
  </r>
  <r>
    <s v="Tecnología"/>
    <s v="Detroit"/>
    <s v="United States"/>
    <s v="Andrew Allen"/>
    <s v="NETGEAR"/>
    <d v="2020-08-26T00:00:00"/>
    <s v="Cerrado"/>
    <s v="CA-2020-114601"/>
    <n v="48234"/>
    <x v="331"/>
    <x v="2"/>
    <x v="0"/>
    <d v="2020-09-02T00:00:00"/>
    <s v="Standard Class"/>
    <s v="Bajo"/>
    <s v="Michigan"/>
    <s v="Bajo"/>
    <x v="11"/>
    <n v="5"/>
    <n v="0"/>
    <n v="163.19"/>
    <n v="163.19"/>
    <n v="3"/>
    <n v="479.97"/>
    <n v="479.97"/>
    <n v="159.99"/>
    <n v="159.99"/>
    <n v="316.78000000000003"/>
  </r>
  <r>
    <s v="Tecnología"/>
    <s v="Madison"/>
    <s v="United States"/>
    <s v="Jeremy Pistek"/>
    <s v="Logitech"/>
    <d v="2021-12-08T00:00:00"/>
    <s v="Cerrado"/>
    <s v="CA-2021-117324"/>
    <n v="53711"/>
    <x v="1446"/>
    <x v="2"/>
    <x v="0"/>
    <d v="2021-12-13T00:00:00"/>
    <s v="Standard Class"/>
    <s v="Bajo"/>
    <s v="Wisconsin"/>
    <s v="Bajo"/>
    <x v="11"/>
    <n v="3"/>
    <n v="0"/>
    <n v="32.06"/>
    <n v="32.06"/>
    <n v="3"/>
    <n v="178.11"/>
    <n v="178.11"/>
    <n v="59.370000000000005"/>
    <n v="59.370000000000005"/>
    <n v="146.05000000000001"/>
  </r>
  <r>
    <s v="Tecnología"/>
    <s v="Columbus"/>
    <s v="United States"/>
    <s v="Russell Applegate"/>
    <s v="Other"/>
    <d v="2019-11-13T00:00:00"/>
    <s v="Cerrado"/>
    <s v="CA-2019-149909"/>
    <n v="47201"/>
    <x v="1536"/>
    <x v="2"/>
    <x v="0"/>
    <d v="2019-11-17T00:00:00"/>
    <s v="Standard Class"/>
    <s v="Bajo"/>
    <s v="Indiana"/>
    <s v="Bajo"/>
    <x v="7"/>
    <n v="3"/>
    <n v="0"/>
    <n v="13.25"/>
    <n v="13.25"/>
    <n v="3"/>
    <n v="50.97"/>
    <n v="50.97"/>
    <n v="16.989999999999998"/>
    <n v="16.989999999999998"/>
    <n v="37.72"/>
  </r>
  <r>
    <s v="Tecnología"/>
    <s v="Detroit"/>
    <s v="United States"/>
    <s v="Andrew Allen"/>
    <s v="Clearsounds"/>
    <d v="2020-08-26T00:00:00"/>
    <s v="Cerrado"/>
    <s v="CA-2020-114601"/>
    <n v="48234"/>
    <x v="599"/>
    <x v="2"/>
    <x v="0"/>
    <d v="2020-09-02T00:00:00"/>
    <s v="Standard Class"/>
    <s v="Bajo"/>
    <s v="Michigan"/>
    <s v="Bajo"/>
    <x v="7"/>
    <n v="5"/>
    <n v="0"/>
    <n v="58.79"/>
    <n v="58.789999999999992"/>
    <n v="3"/>
    <n v="209.97"/>
    <n v="209.97"/>
    <n v="69.989999999999995"/>
    <n v="69.989999999999995"/>
    <n v="151.18"/>
  </r>
  <r>
    <s v="Tecnología"/>
    <s v="Coon Rapids"/>
    <s v="United States"/>
    <s v="Mitch Webber"/>
    <s v="Jabra"/>
    <d v="2018-11-19T00:00:00"/>
    <s v="Cerrado"/>
    <s v="CA-2018-150518"/>
    <n v="55433"/>
    <x v="539"/>
    <x v="2"/>
    <x v="0"/>
    <d v="2018-11-24T00:00:00"/>
    <s v="Standard Class"/>
    <s v="Bajo"/>
    <s v="Minnesota"/>
    <s v="Bajo"/>
    <x v="7"/>
    <n v="3"/>
    <n v="0"/>
    <n v="78.95"/>
    <n v="78.949999999999989"/>
    <n v="3"/>
    <n v="281.97000000000003"/>
    <n v="281.97000000000003"/>
    <n v="93.990000000000009"/>
    <n v="93.990000000000009"/>
    <n v="203.02000000000004"/>
  </r>
  <r>
    <s v="Tecnología"/>
    <s v="Minneapolis"/>
    <s v="United States"/>
    <s v="Daniel Lacy"/>
    <s v="Other"/>
    <d v="2019-05-08T00:00:00"/>
    <s v="Abierto"/>
    <s v="CA-2019-136798"/>
    <n v="55407"/>
    <x v="1537"/>
    <x v="2"/>
    <x v="0"/>
    <d v="2019-05-12T00:00:00"/>
    <s v="Standard Class"/>
    <s v="Bajo"/>
    <s v="Minnesota"/>
    <s v="Bajo"/>
    <x v="7"/>
    <n v="3"/>
    <n v="0"/>
    <n v="105.83"/>
    <n v="105.82999999999998"/>
    <n v="3"/>
    <n v="377.97"/>
    <n v="377.97"/>
    <n v="125.99000000000001"/>
    <n v="125.99000000000001"/>
    <n v="272.14000000000004"/>
  </r>
  <r>
    <s v="Tecnología"/>
    <s v="Omaha"/>
    <s v="United States"/>
    <s v="Alejandro Grove"/>
    <s v="Other"/>
    <d v="2020-09-13T00:00:00"/>
    <s v="Cerrado"/>
    <s v="CA-2020-105732"/>
    <n v="68104"/>
    <x v="1518"/>
    <x v="2"/>
    <x v="0"/>
    <d v="2020-09-18T00:00:00"/>
    <s v="Standard Class"/>
    <s v="Bajo"/>
    <s v="Nebraska"/>
    <s v="Bajo"/>
    <x v="7"/>
    <n v="3"/>
    <n v="0"/>
    <n v="0.3"/>
    <n v="0.30000000000000071"/>
    <n v="3"/>
    <n v="29.97"/>
    <n v="29.97"/>
    <n v="9.99"/>
    <n v="9.99"/>
    <n v="29.669999999999998"/>
  </r>
  <r>
    <s v="Tecnología"/>
    <s v="Oklahoma City"/>
    <s v="United States"/>
    <s v="Roland Fjeld"/>
    <s v="Nortel"/>
    <d v="2021-07-29T00:00:00"/>
    <s v="Cerrado"/>
    <s v="US-2021-130953"/>
    <n v="73120"/>
    <x v="348"/>
    <x v="2"/>
    <x v="0"/>
    <d v="2021-08-03T00:00:00"/>
    <s v="Standard Class"/>
    <s v="Bajo"/>
    <s v="Oklahoma"/>
    <s v="Bajo"/>
    <x v="7"/>
    <n v="3"/>
    <n v="0"/>
    <n v="133.97"/>
    <n v="133.97000000000003"/>
    <n v="3"/>
    <n v="461.97"/>
    <n v="461.97"/>
    <n v="153.99"/>
    <n v="153.99"/>
    <n v="328"/>
  </r>
  <r>
    <s v="Tecnología"/>
    <s v="Columbus"/>
    <s v="United States"/>
    <s v="Zuschuss Carroll"/>
    <s v="Other"/>
    <d v="2019-09-13T00:00:00"/>
    <s v="Cerrado"/>
    <s v="CA-2019-115567"/>
    <n v="47201"/>
    <x v="1449"/>
    <x v="2"/>
    <x v="0"/>
    <d v="2019-09-18T00:00:00"/>
    <s v="Standard Class"/>
    <s v="Bajo"/>
    <s v="Indiana"/>
    <s v="Bajo"/>
    <x v="11"/>
    <n v="3"/>
    <n v="0"/>
    <n v="16"/>
    <n v="16"/>
    <n v="4"/>
    <n v="199.96"/>
    <n v="199.96"/>
    <n v="49.99"/>
    <n v="49.99"/>
    <n v="183.96"/>
  </r>
  <r>
    <s v="Tecnología"/>
    <s v="Moorhead"/>
    <s v="United States"/>
    <s v="Cindy Chapman"/>
    <s v="Memorex"/>
    <d v="2021-08-07T00:00:00"/>
    <s v="Cerrado"/>
    <s v="CA-2021-158344"/>
    <n v="56560"/>
    <x v="1529"/>
    <x v="2"/>
    <x v="0"/>
    <d v="2021-08-11T00:00:00"/>
    <s v="Standard Class"/>
    <s v="Bajo"/>
    <s v="Minnesota"/>
    <s v="Bajo"/>
    <x v="11"/>
    <n v="3"/>
    <n v="0"/>
    <n v="19.829999999999998"/>
    <n v="19.829999999999998"/>
    <n v="4"/>
    <n v="63.96"/>
    <n v="63.96"/>
    <n v="15.99"/>
    <n v="15.99"/>
    <n v="44.13"/>
  </r>
  <r>
    <s v="Tecnología"/>
    <s v="Tulsa"/>
    <s v="United States"/>
    <s v="Bill Donatelli"/>
    <s v="Imation"/>
    <d v="2021-09-23T00:00:00"/>
    <s v="Cerrado"/>
    <s v="CA-2021-117485"/>
    <n v="74133"/>
    <x v="172"/>
    <x v="2"/>
    <x v="0"/>
    <d v="2021-09-29T00:00:00"/>
    <s v="Standard Class"/>
    <s v="Bajo"/>
    <s v="Oklahoma"/>
    <s v="Bajo"/>
    <x v="11"/>
    <n v="4"/>
    <n v="0"/>
    <n v="102.19"/>
    <n v="102.19"/>
    <n v="4"/>
    <n v="291.95999999999998"/>
    <n v="291.95999999999998"/>
    <n v="72.989999999999995"/>
    <n v="72.989999999999995"/>
    <n v="189.76999999999998"/>
  </r>
  <r>
    <s v="Tecnología"/>
    <s v="Richmond"/>
    <s v="United States"/>
    <s v="Zuschuss Donatelli"/>
    <s v="Plantronics"/>
    <d v="2020-04-03T00:00:00"/>
    <s v="Cerrado"/>
    <s v="CA-2020-167682"/>
    <n v="47374"/>
    <x v="1538"/>
    <x v="2"/>
    <x v="0"/>
    <d v="2020-04-09T00:00:00"/>
    <s v="Standard Class"/>
    <s v="Bajo"/>
    <s v="Indiana"/>
    <s v="Bajo"/>
    <x v="7"/>
    <n v="4"/>
    <n v="0"/>
    <n v="124.78"/>
    <n v="124.78"/>
    <n v="4"/>
    <n v="259.95999999999998"/>
    <n v="259.95999999999998"/>
    <n v="64.989999999999995"/>
    <n v="64.989999999999995"/>
    <n v="135.17999999999998"/>
  </r>
  <r>
    <s v="Tecnología"/>
    <s v="Dubuque"/>
    <s v="United States"/>
    <s v="Rob Dowd"/>
    <s v="Cisco"/>
    <d v="2019-11-08T00:00:00"/>
    <s v="Abierto"/>
    <s v="US-2019-151407"/>
    <n v="52001"/>
    <x v="1483"/>
    <x v="2"/>
    <x v="0"/>
    <d v="2019-11-12T00:00:00"/>
    <s v="Standard Class"/>
    <s v="Bajo"/>
    <s v="Iowa"/>
    <s v="Bajo"/>
    <x v="7"/>
    <n v="3"/>
    <n v="0"/>
    <n v="76.55"/>
    <n v="76.550000000000011"/>
    <n v="4"/>
    <n v="263.95999999999998"/>
    <n v="263.95999999999998"/>
    <n v="65.989999999999995"/>
    <n v="65.989999999999995"/>
    <n v="187.40999999999997"/>
  </r>
  <r>
    <s v="Tecnología"/>
    <s v="Detroit"/>
    <s v="United States"/>
    <s v="Ken Lonsdale"/>
    <s v="ClearOne"/>
    <d v="2020-07-31T00:00:00"/>
    <s v="Cerrado"/>
    <s v="CA-2020-133550"/>
    <n v="48205"/>
    <x v="558"/>
    <x v="2"/>
    <x v="0"/>
    <d v="2020-08-06T00:00:00"/>
    <s v="Standard Class"/>
    <s v="Bajo"/>
    <s v="Michigan"/>
    <s v="Bajo"/>
    <x v="7"/>
    <n v="4"/>
    <n v="0"/>
    <n v="165.35"/>
    <n v="165.35000000000002"/>
    <n v="4"/>
    <n v="635.96"/>
    <n v="635.96"/>
    <n v="158.99"/>
    <n v="158.99"/>
    <n v="470.61"/>
  </r>
  <r>
    <s v="Tecnología"/>
    <s v="Omaha"/>
    <s v="United States"/>
    <s v="Juliana Krohn"/>
    <s v="ClearOne"/>
    <d v="2021-12-02T00:00:00"/>
    <s v="Cerrado"/>
    <s v="CA-2021-160885"/>
    <n v="68104"/>
    <x v="647"/>
    <x v="2"/>
    <x v="0"/>
    <d v="2021-12-06T00:00:00"/>
    <s v="Standard Class"/>
    <s v="Bajo"/>
    <s v="Nebraska"/>
    <s v="Bajo"/>
    <x v="7"/>
    <n v="3"/>
    <n v="0"/>
    <n v="743.99"/>
    <n v="743.99"/>
    <n v="4"/>
    <n v="2479.96"/>
    <n v="2479.96"/>
    <n v="619.99"/>
    <n v="619.99"/>
    <n v="1735.97"/>
  </r>
  <r>
    <s v="Tecnología"/>
    <s v="Oklahoma City"/>
    <s v="United States"/>
    <s v="Nathan Gelder"/>
    <s v="Jabra"/>
    <d v="2018-12-03T00:00:00"/>
    <s v="Cerrado"/>
    <s v="CA-2018-122749"/>
    <n v="73120"/>
    <x v="1539"/>
    <x v="2"/>
    <x v="0"/>
    <d v="2018-12-09T00:00:00"/>
    <s v="Standard Class"/>
    <s v="Bajo"/>
    <s v="Oklahoma"/>
    <s v="Bajo"/>
    <x v="7"/>
    <n v="4"/>
    <n v="0"/>
    <n v="134.38999999999999"/>
    <n v="134.38999999999999"/>
    <n v="4"/>
    <n v="479.96"/>
    <n v="479.96"/>
    <n v="119.99"/>
    <n v="119.99"/>
    <n v="345.57"/>
  </r>
  <r>
    <s v="Tecnología"/>
    <s v="Milwaukee"/>
    <s v="United States"/>
    <s v="Irene Maddox"/>
    <s v="Mitel"/>
    <d v="2019-07-04T00:00:00"/>
    <s v="Cerrado"/>
    <s v="CA-2019-154956"/>
    <n v="53209"/>
    <x v="1540"/>
    <x v="2"/>
    <x v="0"/>
    <d v="2019-07-09T00:00:00"/>
    <s v="Standard Class"/>
    <s v="Bajo"/>
    <s v="Wisconsin"/>
    <s v="Bajo"/>
    <x v="7"/>
    <n v="3"/>
    <n v="0"/>
    <n v="285.99"/>
    <n v="285.99"/>
    <n v="4"/>
    <n v="1099.96"/>
    <n v="1099.96"/>
    <n v="274.99"/>
    <n v="274.99"/>
    <n v="813.97"/>
  </r>
  <r>
    <s v="Tecnología"/>
    <s v="Rochester"/>
    <s v="United States"/>
    <s v="Theone Pippenger"/>
    <s v="Logitech"/>
    <d v="2021-12-04T00:00:00"/>
    <s v="Cerrado"/>
    <s v="US-2021-107384"/>
    <n v="55901"/>
    <x v="1541"/>
    <x v="2"/>
    <x v="0"/>
    <d v="2021-12-08T00:00:00"/>
    <s v="Standard Class"/>
    <s v="Bajo"/>
    <s v="Minnesota"/>
    <s v="Bajo"/>
    <x v="11"/>
    <n v="3"/>
    <n v="0"/>
    <n v="143.97999999999999"/>
    <n v="143.97999999999999"/>
    <n v="5"/>
    <n v="399.95"/>
    <n v="399.95"/>
    <n v="79.989999999999995"/>
    <n v="79.989999999999995"/>
    <n v="255.97"/>
  </r>
  <r>
    <s v="Tecnología"/>
    <s v="Springfield"/>
    <s v="United States"/>
    <s v="Mick Brown"/>
    <s v="Sony"/>
    <d v="2020-09-04T00:00:00"/>
    <s v="Abierto"/>
    <s v="CA-2020-142524"/>
    <n v="65807"/>
    <x v="202"/>
    <x v="2"/>
    <x v="0"/>
    <d v="2020-09-08T00:00:00"/>
    <s v="Standard Class"/>
    <s v="Bajo"/>
    <s v="Missouri"/>
    <s v="Bajo"/>
    <x v="11"/>
    <n v="3"/>
    <n v="0"/>
    <n v="67.19"/>
    <n v="67.19"/>
    <n v="5"/>
    <n v="279.95"/>
    <n v="279.95"/>
    <n v="55.989999999999995"/>
    <n v="55.989999999999995"/>
    <n v="212.76"/>
  </r>
  <r>
    <s v="Tecnología"/>
    <s v="Appleton"/>
    <s v="United States"/>
    <s v="Bobby Elias"/>
    <s v="Plantronics"/>
    <d v="2020-10-14T00:00:00"/>
    <s v="Abierto"/>
    <s v="CA-2020-125220"/>
    <n v="54915"/>
    <x v="1542"/>
    <x v="2"/>
    <x v="0"/>
    <d v="2020-10-19T00:00:00"/>
    <s v="Standard Class"/>
    <s v="Bajo"/>
    <s v="Wisconsin"/>
    <s v="Bajo"/>
    <x v="11"/>
    <n v="3"/>
    <n v="0"/>
    <n v="544.41999999999996"/>
    <n v="544.42000000000007"/>
    <n v="5"/>
    <n v="1649.75"/>
    <n v="1649.75"/>
    <n v="329.95"/>
    <n v="329.95"/>
    <n v="1105.33"/>
  </r>
  <r>
    <s v="Tecnología"/>
    <s v="Omaha"/>
    <s v="United States"/>
    <s v="Alejandro Grove"/>
    <s v="Other"/>
    <d v="2020-09-13T00:00:00"/>
    <s v="Cerrado"/>
    <s v="CA-2020-105732"/>
    <n v="68104"/>
    <x v="1543"/>
    <x v="2"/>
    <x v="0"/>
    <d v="2020-09-18T00:00:00"/>
    <s v="Standard Class"/>
    <s v="Bajo"/>
    <s v="Nebraska"/>
    <s v="Bajo"/>
    <x v="7"/>
    <n v="3"/>
    <n v="0"/>
    <n v="41.99"/>
    <n v="41.990000000000009"/>
    <n v="5"/>
    <n v="149.94999999999999"/>
    <n v="149.94999999999999"/>
    <n v="29.99"/>
    <n v="29.99"/>
    <n v="107.95999999999998"/>
  </r>
  <r>
    <s v="Tecnología"/>
    <s v="Kenosha"/>
    <s v="United States"/>
    <s v="Dana Kaydos"/>
    <s v="Nortel"/>
    <d v="2019-03-08T00:00:00"/>
    <s v="Abierto"/>
    <s v="CA-2019-105627"/>
    <n v="53142"/>
    <x v="348"/>
    <x v="2"/>
    <x v="0"/>
    <d v="2019-03-12T00:00:00"/>
    <s v="Standard Class"/>
    <s v="Bajo"/>
    <s v="Wisconsin"/>
    <s v="Bajo"/>
    <x v="7"/>
    <n v="3"/>
    <n v="0"/>
    <n v="223.29"/>
    <n v="223.28999999999996"/>
    <n v="5"/>
    <n v="769.95"/>
    <n v="769.95"/>
    <n v="153.99"/>
    <n v="153.99"/>
    <n v="546.66000000000008"/>
  </r>
  <r>
    <s v="Tecnología"/>
    <s v="Trenton"/>
    <s v="United States"/>
    <s v="Joy Smith"/>
    <s v="Other"/>
    <d v="2020-10-20T00:00:00"/>
    <s v="Abierto"/>
    <s v="CA-2020-160220"/>
    <n v="48183"/>
    <x v="1532"/>
    <x v="2"/>
    <x v="0"/>
    <d v="2020-10-26T00:00:00"/>
    <s v="Standard Class"/>
    <s v="Bajo"/>
    <s v="Michigan"/>
    <s v="Bajo"/>
    <x v="7"/>
    <n v="4"/>
    <n v="0"/>
    <n v="35.200000000000003"/>
    <n v="35.200000000000003"/>
    <n v="6"/>
    <n v="125.7"/>
    <n v="125.7"/>
    <n v="20.95"/>
    <n v="20.95"/>
    <n v="90.5"/>
  </r>
  <r>
    <s v="Tecnología"/>
    <s v="Columbus"/>
    <s v="United States"/>
    <s v="Ivan Liston"/>
    <s v="Other"/>
    <d v="2021-08-10T00:00:00"/>
    <s v="Abierto"/>
    <s v="CA-2021-143063"/>
    <n v="47201"/>
    <x v="297"/>
    <x v="2"/>
    <x v="0"/>
    <d v="2021-08-15T00:00:00"/>
    <s v="Standard Class"/>
    <s v="Bajo"/>
    <s v="Indiana"/>
    <s v="Bajo"/>
    <x v="7"/>
    <n v="3"/>
    <n v="0"/>
    <n v="378.17"/>
    <n v="378.17000000000007"/>
    <n v="9"/>
    <n v="1454.49"/>
    <n v="1454.49"/>
    <n v="161.61000000000001"/>
    <n v="161.61000000000001"/>
    <n v="1076.32"/>
  </r>
  <r>
    <s v="Tecnología"/>
    <s v="Richmond"/>
    <s v="United States"/>
    <s v="Hunter Lopez"/>
    <s v="Panasonic"/>
    <d v="2020-06-24T00:00:00"/>
    <s v="Cerrado"/>
    <s v="CA-2020-101987"/>
    <n v="47374"/>
    <x v="1534"/>
    <x v="2"/>
    <x v="0"/>
    <d v="2020-06-30T00:00:00"/>
    <s v="Standard Class"/>
    <s v="Bajo"/>
    <s v="Indiana"/>
    <s v="Bajo"/>
    <x v="7"/>
    <n v="4"/>
    <n v="0"/>
    <n v="123.45"/>
    <n v="123.44999999999999"/>
    <n v="9"/>
    <n v="440.91"/>
    <n v="440.91"/>
    <n v="48.99"/>
    <n v="48.99"/>
    <n v="317.46000000000004"/>
  </r>
  <r>
    <s v="Tecnología"/>
    <s v="Austin"/>
    <s v="United States"/>
    <s v="Randy Bradley"/>
    <s v="WD My Passport"/>
    <d v="2021-10-23T00:00:00"/>
    <s v="Cerrado"/>
    <s v="CA-2021-106068"/>
    <n v="78745"/>
    <x v="1544"/>
    <x v="2"/>
    <x v="0"/>
    <d v="2021-10-28T00:00:00"/>
    <s v="Standard Class"/>
    <s v="Bajo"/>
    <s v="Texas"/>
    <s v="Bajo"/>
    <x v="11"/>
    <n v="3"/>
    <n v="0.2"/>
    <n v="-2.0699999999999998"/>
    <n v="11.729999999999997"/>
    <n v="1"/>
    <n v="55.2"/>
    <n v="69"/>
    <n v="69"/>
    <n v="55.2"/>
    <n v="57.27"/>
  </r>
  <r>
    <s v="Tecnología"/>
    <s v="Carrollton"/>
    <s v="United States"/>
    <s v="Dave Kipp"/>
    <s v="Microsoft"/>
    <d v="2021-02-21T00:00:00"/>
    <s v="Abierto"/>
    <s v="CA-2021-124940"/>
    <n v="75007"/>
    <x v="333"/>
    <x v="2"/>
    <x v="0"/>
    <d v="2021-02-26T00:00:00"/>
    <s v="Standard Class"/>
    <s v="Bajo"/>
    <s v="Texas"/>
    <s v="Bajo"/>
    <x v="11"/>
    <n v="3"/>
    <n v="0.2"/>
    <n v="-2.99"/>
    <n v="8.9849999999999923"/>
    <n v="1"/>
    <n v="47.9"/>
    <n v="59.874999999999993"/>
    <n v="59.874999999999993"/>
    <n v="47.9"/>
    <n v="50.89"/>
  </r>
  <r>
    <s v="Tecnología"/>
    <s v="Houston"/>
    <s v="United States"/>
    <s v="Caroline Jumper"/>
    <s v="Kensington"/>
    <d v="2021-03-27T00:00:00"/>
    <s v="Cerrado"/>
    <s v="CA-2021-144491"/>
    <n v="77070"/>
    <x v="648"/>
    <x v="2"/>
    <x v="0"/>
    <d v="2021-04-01T00:00:00"/>
    <s v="Standard Class"/>
    <s v="Bajo"/>
    <s v="Texas"/>
    <s v="Bajo"/>
    <x v="11"/>
    <n v="3"/>
    <n v="0.2"/>
    <n v="7"/>
    <n v="16.997499999999995"/>
    <n v="1"/>
    <n v="39.99"/>
    <n v="49.987499999999997"/>
    <n v="49.987499999999997"/>
    <n v="39.99"/>
    <n v="32.99"/>
  </r>
  <r>
    <s v="Tecnología"/>
    <s v="Houston"/>
    <s v="United States"/>
    <s v="Erica Hackney"/>
    <s v="Other"/>
    <d v="2020-11-20T00:00:00"/>
    <s v="Cerrado"/>
    <s v="CA-2020-107790"/>
    <n v="77041"/>
    <x v="1545"/>
    <x v="2"/>
    <x v="0"/>
    <d v="2020-11-24T00:00:00"/>
    <s v="Standard Class"/>
    <s v="Bajo"/>
    <s v="Texas"/>
    <s v="Bajo"/>
    <x v="7"/>
    <n v="3"/>
    <n v="0.2"/>
    <n v="13.23"/>
    <n v="51.027499999999975"/>
    <n v="1"/>
    <n v="151.19"/>
    <n v="188.98749999999998"/>
    <n v="188.98749999999998"/>
    <n v="151.19"/>
    <n v="137.96"/>
  </r>
  <r>
    <s v="Tecnología"/>
    <s v="Plano"/>
    <s v="United States"/>
    <s v="Jason Fortune-"/>
    <s v="Jabra"/>
    <d v="2021-05-19T00:00:00"/>
    <s v="Cerrado"/>
    <s v="CA-2021-122077"/>
    <n v="75023"/>
    <x v="1539"/>
    <x v="2"/>
    <x v="0"/>
    <d v="2021-05-25T00:00:00"/>
    <s v="Standard Class"/>
    <s v="Bajo"/>
    <s v="Texas"/>
    <s v="Bajo"/>
    <x v="7"/>
    <n v="4"/>
    <n v="0.2"/>
    <n v="9.6"/>
    <n v="33.597499999999982"/>
    <n v="1"/>
    <n v="95.99"/>
    <n v="119.98749999999998"/>
    <n v="119.98749999999998"/>
    <n v="95.99"/>
    <n v="86.39"/>
  </r>
  <r>
    <s v="Tecnología"/>
    <s v="Chicago"/>
    <s v="United States"/>
    <s v="Art Ferguson"/>
    <s v="Logitech"/>
    <d v="2020-05-06T00:00:00"/>
    <s v="Cerrado"/>
    <s v="CA-2020-139234"/>
    <n v="60610"/>
    <x v="1447"/>
    <x v="2"/>
    <x v="0"/>
    <d v="2020-05-10T00:00:00"/>
    <s v="Standard Class"/>
    <s v="Bajo"/>
    <s v="Illinois"/>
    <s v="Bajo"/>
    <x v="11"/>
    <n v="3"/>
    <n v="0.2"/>
    <n v="-3.27"/>
    <n v="3.274999999999995"/>
    <n v="2"/>
    <n v="26.18"/>
    <n v="32.724999999999994"/>
    <n v="16.362499999999997"/>
    <n v="13.09"/>
    <n v="29.45"/>
  </r>
  <r>
    <s v="Tecnología"/>
    <s v="Chicago"/>
    <s v="United States"/>
    <s v="Dorothy Dickinson"/>
    <s v="Kensington"/>
    <d v="2018-03-31T00:00:00"/>
    <s v="Cerrado"/>
    <s v="US-2018-104759"/>
    <n v="60610"/>
    <x v="648"/>
    <x v="2"/>
    <x v="0"/>
    <d v="2018-04-04T00:00:00"/>
    <s v="Standard Class"/>
    <s v="Bajo"/>
    <s v="Illinois"/>
    <s v="Bajo"/>
    <x v="11"/>
    <n v="3"/>
    <n v="0.2"/>
    <n v="14"/>
    <n v="33.99499999999999"/>
    <n v="2"/>
    <n v="79.98"/>
    <n v="99.974999999999994"/>
    <n v="49.987499999999997"/>
    <n v="39.99"/>
    <n v="65.98"/>
  </r>
  <r>
    <s v="Tecnología"/>
    <s v="Carrollton"/>
    <s v="United States"/>
    <s v="Darren Powers"/>
    <s v="Logitech"/>
    <d v="2018-11-12T00:00:00"/>
    <s v="Cerrado"/>
    <s v="CA-2018-122609"/>
    <n v="75007"/>
    <x v="428"/>
    <x v="2"/>
    <x v="0"/>
    <d v="2018-11-18T00:00:00"/>
    <s v="Standard Class"/>
    <s v="Bajo"/>
    <s v="Texas"/>
    <s v="Bajo"/>
    <x v="11"/>
    <n v="4"/>
    <n v="0.2"/>
    <n v="25.6"/>
    <n v="57.594999999999999"/>
    <n v="2"/>
    <n v="127.98"/>
    <n v="159.97499999999999"/>
    <n v="79.987499999999997"/>
    <n v="63.99"/>
    <n v="102.38"/>
  </r>
  <r>
    <s v="Tecnología"/>
    <s v="Houston"/>
    <s v="United States"/>
    <s v="Thomas Thornton"/>
    <s v="Maxell"/>
    <d v="2019-04-06T00:00:00"/>
    <s v="Cerrado"/>
    <s v="CA-2019-124541"/>
    <n v="77041"/>
    <x v="1492"/>
    <x v="2"/>
    <x v="0"/>
    <d v="2019-04-10T00:00:00"/>
    <s v="Standard Class"/>
    <s v="Bajo"/>
    <s v="Texas"/>
    <s v="Bajo"/>
    <x v="11"/>
    <n v="3"/>
    <n v="0.2"/>
    <n v="4.46"/>
    <n v="10.8325"/>
    <n v="2"/>
    <n v="25.49"/>
    <n v="31.862499999999997"/>
    <n v="15.931249999999999"/>
    <n v="12.744999999999999"/>
    <n v="21.029999999999998"/>
  </r>
  <r>
    <s v="Tecnología"/>
    <s v="Houston"/>
    <s v="United States"/>
    <s v="Tom Prescott"/>
    <s v="Razer"/>
    <d v="2021-02-09T00:00:00"/>
    <s v="Cerrado"/>
    <s v="CA-2021-118773"/>
    <n v="77070"/>
    <x v="657"/>
    <x v="2"/>
    <x v="0"/>
    <d v="2021-02-14T00:00:00"/>
    <s v="Standard Class"/>
    <s v="Bajo"/>
    <s v="Texas"/>
    <s v="Bajo"/>
    <x v="11"/>
    <n v="3"/>
    <n v="0.2"/>
    <n v="16"/>
    <n v="47.99499999999999"/>
    <n v="2"/>
    <n v="127.98"/>
    <n v="159.97499999999999"/>
    <n v="79.987499999999997"/>
    <n v="63.99"/>
    <n v="111.98"/>
  </r>
  <r>
    <s v="Tecnología"/>
    <s v="Houston"/>
    <s v="United States"/>
    <s v="Trudy Schmidt"/>
    <s v="Memorex"/>
    <d v="2019-02-06T00:00:00"/>
    <s v="Cerrado"/>
    <s v="CA-2019-137064"/>
    <n v="77070"/>
    <x v="103"/>
    <x v="2"/>
    <x v="0"/>
    <d v="2019-02-13T00:00:00"/>
    <s v="Standard Class"/>
    <s v="Bajo"/>
    <s v="Texas"/>
    <s v="Bajo"/>
    <x v="11"/>
    <n v="5"/>
    <n v="0.2"/>
    <n v="4.4000000000000004"/>
    <n v="9.0325000000000006"/>
    <n v="2"/>
    <n v="18.53"/>
    <n v="23.162500000000001"/>
    <n v="11.581250000000001"/>
    <n v="9.2650000000000006"/>
    <n v="14.13"/>
  </r>
  <r>
    <s v="Tecnología"/>
    <s v="Houston"/>
    <s v="United States"/>
    <s v="Jeremy Ellison"/>
    <s v="KeyTronic"/>
    <d v="2020-11-22T00:00:00"/>
    <s v="Cerrado"/>
    <s v="US-2020-132577"/>
    <n v="77095"/>
    <x v="1546"/>
    <x v="2"/>
    <x v="0"/>
    <d v="2020-11-27T00:00:00"/>
    <s v="Standard Class"/>
    <s v="Bajo"/>
    <s v="Texas"/>
    <s v="Bajo"/>
    <x v="11"/>
    <n v="3"/>
    <n v="0.2"/>
    <n v="-0.6"/>
    <n v="5.4074999999999989"/>
    <n v="2"/>
    <n v="24.03"/>
    <n v="30.037500000000001"/>
    <n v="15.018750000000001"/>
    <n v="12.015000000000001"/>
    <n v="24.630000000000003"/>
  </r>
  <r>
    <s v="Tecnología"/>
    <s v="Houston"/>
    <s v="United States"/>
    <s v="Raymond Messe"/>
    <s v="Logitech"/>
    <d v="2018-05-11T00:00:00"/>
    <s v="Cerrado"/>
    <s v="CA-2018-139017"/>
    <n v="77095"/>
    <x v="1495"/>
    <x v="2"/>
    <x v="0"/>
    <d v="2018-05-17T00:00:00"/>
    <s v="Standard Class"/>
    <s v="Bajo"/>
    <s v="Texas"/>
    <s v="Bajo"/>
    <x v="11"/>
    <n v="4"/>
    <n v="0.2"/>
    <n v="7.62"/>
    <n v="19.334999999999994"/>
    <n v="2"/>
    <n v="46.86"/>
    <n v="58.574999999999996"/>
    <n v="29.287499999999998"/>
    <n v="23.43"/>
    <n v="39.24"/>
  </r>
  <r>
    <s v="Tecnología"/>
    <s v="Bolingbrook"/>
    <s v="United States"/>
    <s v="Fred McMath"/>
    <s v="Other"/>
    <d v="2021-06-25T00:00:00"/>
    <s v="Abierto"/>
    <s v="CA-2021-134796"/>
    <n v="60440"/>
    <x v="1448"/>
    <x v="2"/>
    <x v="0"/>
    <d v="2021-07-01T00:00:00"/>
    <s v="Standard Class"/>
    <s v="Bajo"/>
    <s v="Illinois"/>
    <s v="Bajo"/>
    <x v="7"/>
    <n v="4"/>
    <n v="0.2"/>
    <n v="16.7"/>
    <n v="53.819999999999965"/>
    <n v="2"/>
    <n v="148.47999999999999"/>
    <n v="185.59999999999997"/>
    <n v="92.799999999999983"/>
    <n v="74.239999999999995"/>
    <n v="131.78"/>
  </r>
  <r>
    <s v="Tecnología"/>
    <s v="Chicago"/>
    <s v="United States"/>
    <s v="Christopher Martinez"/>
    <s v="Other"/>
    <d v="2021-11-23T00:00:00"/>
    <s v="Cerrado"/>
    <s v="CA-2021-119746"/>
    <n v="60610"/>
    <x v="1547"/>
    <x v="2"/>
    <x v="0"/>
    <d v="2021-11-27T00:00:00"/>
    <s v="Standard Class"/>
    <s v="Bajo"/>
    <s v="Illinois"/>
    <s v="Bajo"/>
    <x v="7"/>
    <n v="3"/>
    <n v="0.2"/>
    <n v="16.68"/>
    <n v="72.274999999999977"/>
    <n v="2"/>
    <n v="222.38"/>
    <n v="277.97499999999997"/>
    <n v="138.98749999999998"/>
    <n v="111.19"/>
    <n v="205.7"/>
  </r>
  <r>
    <s v="Tecnología"/>
    <s v="Chicago"/>
    <s v="United States"/>
    <s v="Katherine Ducich"/>
    <s v="Apple"/>
    <d v="2019-12-20T00:00:00"/>
    <s v="Cerrado"/>
    <s v="US-2019-123218"/>
    <n v="60623"/>
    <x v="1548"/>
    <x v="2"/>
    <x v="0"/>
    <d v="2019-12-25T00:00:00"/>
    <s v="Standard Class"/>
    <s v="Bajo"/>
    <s v="Illinois"/>
    <s v="Bajo"/>
    <x v="7"/>
    <n v="3"/>
    <n v="0.2"/>
    <n v="12"/>
    <n v="51.994999999999976"/>
    <n v="2"/>
    <n v="159.97999999999999"/>
    <n v="199.97499999999997"/>
    <n v="99.987499999999983"/>
    <n v="79.989999999999995"/>
    <n v="147.97999999999999"/>
  </r>
  <r>
    <s v="Tecnología"/>
    <s v="Chicago"/>
    <s v="United States"/>
    <s v="Joy Daniels"/>
    <s v="Other"/>
    <d v="2021-05-15T00:00:00"/>
    <s v="Abierto"/>
    <s v="US-2021-152569"/>
    <n v="60653"/>
    <x v="1549"/>
    <x v="2"/>
    <x v="0"/>
    <d v="2021-05-20T00:00:00"/>
    <s v="Standard Class"/>
    <s v="Bajo"/>
    <s v="Illinois"/>
    <s v="Bajo"/>
    <x v="7"/>
    <n v="3"/>
    <n v="0.2"/>
    <n v="3.48"/>
    <n v="6.26"/>
    <n v="2"/>
    <n v="11.12"/>
    <n v="13.899999999999999"/>
    <n v="6.9499999999999993"/>
    <n v="5.56"/>
    <n v="7.6399999999999988"/>
  </r>
  <r>
    <s v="Tecnología"/>
    <s v="Chicago"/>
    <s v="United States"/>
    <s v="Lena Cacioppo"/>
    <s v="OtterBox"/>
    <d v="2021-09-23T00:00:00"/>
    <s v="Cerrado"/>
    <s v="US-2021-125647"/>
    <n v="60653"/>
    <x v="1550"/>
    <x v="2"/>
    <x v="0"/>
    <d v="2021-09-28T00:00:00"/>
    <s v="Standard Class"/>
    <s v="Bajo"/>
    <s v="Illinois"/>
    <s v="Bajo"/>
    <x v="7"/>
    <n v="3"/>
    <n v="0.2"/>
    <n v="-9"/>
    <n v="0.99499999999999744"/>
    <n v="2"/>
    <n v="39.979999999999997"/>
    <n v="49.974999999999994"/>
    <n v="24.987499999999997"/>
    <n v="19.989999999999998"/>
    <n v="48.98"/>
  </r>
  <r>
    <s v="Tecnología"/>
    <s v="Altoland Park"/>
    <s v="United States"/>
    <s v="Russell Applegate"/>
    <s v="Pyle"/>
    <d v="2019-07-20T00:00:00"/>
    <s v="Cerrado"/>
    <s v="US-2019-122784"/>
    <n v="60035"/>
    <x v="664"/>
    <x v="2"/>
    <x v="0"/>
    <d v="2019-07-27T00:00:00"/>
    <s v="Standard Class"/>
    <s v="Bajo"/>
    <s v="Illinois"/>
    <s v="Bajo"/>
    <x v="7"/>
    <n v="5"/>
    <n v="0.2"/>
    <n v="13.44"/>
    <n v="51.83499999999998"/>
    <n v="2"/>
    <n v="153.58000000000001"/>
    <n v="191.97499999999999"/>
    <n v="95.987499999999997"/>
    <n v="76.790000000000006"/>
    <n v="140.14000000000001"/>
  </r>
  <r>
    <s v="Tecnología"/>
    <s v="Houston"/>
    <s v="United States"/>
    <s v="Mick Brown"/>
    <s v="Other"/>
    <d v="2020-05-09T00:00:00"/>
    <s v="Abierto"/>
    <s v="CA-2020-112382"/>
    <n v="77036"/>
    <x v="180"/>
    <x v="2"/>
    <x v="0"/>
    <d v="2020-05-13T00:00:00"/>
    <s v="Standard Class"/>
    <s v="Bajo"/>
    <s v="Texas"/>
    <s v="Bajo"/>
    <x v="7"/>
    <n v="3"/>
    <n v="0.2"/>
    <n v="1.91"/>
    <n v="6.6950000000000003"/>
    <n v="2"/>
    <n v="19.14"/>
    <n v="23.925000000000001"/>
    <n v="11.9625"/>
    <n v="9.57"/>
    <n v="17.23"/>
  </r>
  <r>
    <s v="Tecnología"/>
    <s v="Houston"/>
    <s v="United States"/>
    <s v="Mike Vittorini"/>
    <s v="Cisco"/>
    <d v="2019-03-05T00:00:00"/>
    <s v="Cerrado"/>
    <s v="CA-2019-120320"/>
    <n v="77036"/>
    <x v="424"/>
    <x v="2"/>
    <x v="0"/>
    <d v="2019-03-09T00:00:00"/>
    <s v="Standard Class"/>
    <s v="Bajo"/>
    <s v="Texas"/>
    <s v="Bajo"/>
    <x v="7"/>
    <n v="3"/>
    <n v="0.2"/>
    <n v="2.39"/>
    <n v="10.369999999999997"/>
    <n v="2"/>
    <n v="31.92"/>
    <n v="39.9"/>
    <n v="19.95"/>
    <n v="15.96"/>
    <n v="29.53"/>
  </r>
  <r>
    <s v="Tecnología"/>
    <s v="Houston"/>
    <s v="United States"/>
    <s v="Karen Daniels"/>
    <s v="Other"/>
    <d v="2018-11-11T00:00:00"/>
    <s v="Cerrado"/>
    <s v="CA-2018-165309"/>
    <n v="77095"/>
    <x v="1448"/>
    <x v="2"/>
    <x v="0"/>
    <d v="2018-11-15T00:00:00"/>
    <s v="Standard Class"/>
    <s v="Bajo"/>
    <s v="Texas"/>
    <s v="Bajo"/>
    <x v="7"/>
    <n v="3"/>
    <n v="0.2"/>
    <n v="16.7"/>
    <n v="53.819999999999965"/>
    <n v="2"/>
    <n v="148.47999999999999"/>
    <n v="185.59999999999997"/>
    <n v="92.799999999999983"/>
    <n v="74.239999999999995"/>
    <n v="131.78"/>
  </r>
  <r>
    <s v="Tecnología"/>
    <s v="Plano"/>
    <s v="United States"/>
    <s v="Sam Craven"/>
    <s v="HTC"/>
    <d v="2018-06-20T00:00:00"/>
    <s v="Abierto"/>
    <s v="CA-2018-166863"/>
    <n v="75023"/>
    <x v="1551"/>
    <x v="2"/>
    <x v="0"/>
    <d v="2018-06-24T00:00:00"/>
    <s v="Standard Class"/>
    <s v="Bajo"/>
    <s v="Texas"/>
    <s v="Bajo"/>
    <x v="7"/>
    <n v="3"/>
    <n v="0.2"/>
    <n v="20.16"/>
    <n v="70.554999999999978"/>
    <n v="2"/>
    <n v="201.58"/>
    <n v="251.97499999999999"/>
    <n v="125.9875"/>
    <n v="100.79"/>
    <n v="181.42000000000002"/>
  </r>
  <r>
    <s v="Tecnología"/>
    <s v="Bloomington"/>
    <s v="United States"/>
    <s v="Adrian Barton"/>
    <s v="Kensington"/>
    <d v="2021-08-03T00:00:00"/>
    <s v="Cerrado"/>
    <s v="CA-2021-140781"/>
    <n v="61701"/>
    <x v="1510"/>
    <x v="2"/>
    <x v="0"/>
    <d v="2021-08-07T00:00:00"/>
    <s v="Standard Class"/>
    <s v="Bajo"/>
    <s v="Illinois"/>
    <s v="Bajo"/>
    <x v="11"/>
    <n v="3"/>
    <n v="0.2"/>
    <n v="7.47"/>
    <n v="17.424999999999997"/>
    <n v="3"/>
    <n v="39.82"/>
    <n v="49.774999999999999"/>
    <n v="16.591666666666665"/>
    <n v="13.273333333333333"/>
    <n v="32.35"/>
  </r>
  <r>
    <s v="Tecnología"/>
    <s v="Chicago"/>
    <s v="United States"/>
    <s v="Joy Daniels"/>
    <s v="Belkin"/>
    <d v="2018-12-14T00:00:00"/>
    <s v="Abierto"/>
    <s v="CA-2018-148950"/>
    <n v="60610"/>
    <x v="1552"/>
    <x v="2"/>
    <x v="0"/>
    <d v="2018-12-19T00:00:00"/>
    <s v="Standard Class"/>
    <s v="Bajo"/>
    <s v="Illinois"/>
    <s v="Bajo"/>
    <x v="11"/>
    <n v="3"/>
    <n v="0.2"/>
    <n v="-2.19"/>
    <n v="6.5649999999999977"/>
    <n v="3"/>
    <n v="35.020000000000003"/>
    <n v="43.774999999999999"/>
    <n v="14.591666666666667"/>
    <n v="11.673333333333334"/>
    <n v="37.21"/>
  </r>
  <r>
    <s v="Tecnología"/>
    <s v="Chicago"/>
    <s v="United States"/>
    <s v="Maureen Gnade"/>
    <s v="Maxell"/>
    <d v="2019-06-08T00:00:00"/>
    <s v="Cerrado"/>
    <s v="CA-2019-164007"/>
    <n v="60610"/>
    <x v="1553"/>
    <x v="2"/>
    <x v="0"/>
    <d v="2019-06-12T00:00:00"/>
    <s v="Standard Class"/>
    <s v="Bajo"/>
    <s v="Illinois"/>
    <s v="Bajo"/>
    <x v="11"/>
    <n v="3"/>
    <n v="0.2"/>
    <n v="0.74"/>
    <n v="1.3349999999999997"/>
    <n v="3"/>
    <n v="2.38"/>
    <n v="2.9749999999999996"/>
    <n v="0.99166666666666659"/>
    <n v="0.79333333333333333"/>
    <n v="1.64"/>
  </r>
  <r>
    <s v="Tecnología"/>
    <s v="Chicago"/>
    <s v="United States"/>
    <s v="Roger Demir"/>
    <s v="Other"/>
    <d v="2020-11-21T00:00:00"/>
    <s v="Abierto"/>
    <s v="CA-2020-146157"/>
    <n v="60610"/>
    <x v="152"/>
    <x v="2"/>
    <x v="0"/>
    <d v="2020-11-26T00:00:00"/>
    <s v="Standard Class"/>
    <s v="Bajo"/>
    <s v="Illinois"/>
    <s v="Bajo"/>
    <x v="11"/>
    <n v="3"/>
    <n v="0.2"/>
    <n v="2.04"/>
    <n v="22.435000000000002"/>
    <n v="3"/>
    <n v="81.58"/>
    <n v="101.97499999999999"/>
    <n v="33.99166666666666"/>
    <n v="27.193333333333332"/>
    <n v="79.539999999999992"/>
  </r>
  <r>
    <s v="Tecnología"/>
    <s v="Chicago"/>
    <s v="United States"/>
    <s v="Xylona Preis"/>
    <s v="Maxell"/>
    <d v="2020-11-01T00:00:00"/>
    <s v="Cerrado"/>
    <s v="CA-2020-129196"/>
    <n v="60610"/>
    <x v="720"/>
    <x v="2"/>
    <x v="0"/>
    <d v="2020-11-07T00:00:00"/>
    <s v="Standard Class"/>
    <s v="Bajo"/>
    <s v="Illinois"/>
    <s v="Bajo"/>
    <x v="11"/>
    <n v="4"/>
    <n v="0.2"/>
    <n v="17.88"/>
    <n v="34.907499999999985"/>
    <n v="3"/>
    <n v="68.11"/>
    <n v="85.137499999999989"/>
    <n v="28.379166666666666"/>
    <n v="22.703333333333333"/>
    <n v="50.230000000000004"/>
  </r>
  <r>
    <s v="Tecnología"/>
    <s v="Chicago"/>
    <s v="United States"/>
    <s v="Mick Crebagga"/>
    <s v="Kingston"/>
    <d v="2021-09-02T00:00:00"/>
    <s v="Cerrado"/>
    <s v="CA-2021-113075"/>
    <n v="60623"/>
    <x v="658"/>
    <x v="2"/>
    <x v="0"/>
    <d v="2021-09-06T00:00:00"/>
    <s v="Standard Class"/>
    <s v="Bajo"/>
    <s v="Illinois"/>
    <s v="Bajo"/>
    <x v="11"/>
    <n v="3"/>
    <n v="0.2"/>
    <n v="-7.12"/>
    <n v="3.0499999999999972"/>
    <n v="3"/>
    <n v="40.68"/>
    <n v="50.849999999999994"/>
    <n v="16.95"/>
    <n v="13.56"/>
    <n v="47.8"/>
  </r>
  <r>
    <s v="Tecnología"/>
    <s v="Evanston"/>
    <s v="United States"/>
    <s v="Sarah Brown"/>
    <s v="Logitech"/>
    <d v="2019-04-16T00:00:00"/>
    <s v="Abierto"/>
    <s v="CA-2019-146675"/>
    <n v="60201"/>
    <x v="1554"/>
    <x v="2"/>
    <x v="0"/>
    <d v="2019-04-20T00:00:00"/>
    <s v="Standard Class"/>
    <s v="Bajo"/>
    <s v="Illinois"/>
    <s v="Bajo"/>
    <x v="11"/>
    <n v="3"/>
    <n v="0.2"/>
    <n v="-4.9000000000000004"/>
    <n v="5.990000000000002"/>
    <n v="3"/>
    <n v="43.56"/>
    <n v="54.45"/>
    <n v="18.150000000000002"/>
    <n v="14.520000000000001"/>
    <n v="48.46"/>
  </r>
  <r>
    <s v="Tecnología"/>
    <s v="Dallas"/>
    <s v="United States"/>
    <s v="Michael Oakman"/>
    <s v="Anker"/>
    <d v="2019-04-02T00:00:00"/>
    <s v="Cerrado"/>
    <s v="US-2019-122140"/>
    <n v="75220"/>
    <x v="1478"/>
    <x v="2"/>
    <x v="0"/>
    <d v="2019-04-07T00:00:00"/>
    <s v="Standard Class"/>
    <s v="Bajo"/>
    <s v="Texas"/>
    <s v="Bajo"/>
    <x v="11"/>
    <n v="3"/>
    <n v="0.2"/>
    <n v="1.8"/>
    <n v="13.794999999999995"/>
    <n v="3"/>
    <n v="47.98"/>
    <n v="59.974999999999994"/>
    <n v="19.991666666666664"/>
    <n v="15.993333333333332"/>
    <n v="46.18"/>
  </r>
  <r>
    <s v="Tecnología"/>
    <s v="Houston"/>
    <s v="United States"/>
    <s v="Kunst Miller"/>
    <s v="Kensington"/>
    <d v="2018-04-18T00:00:00"/>
    <s v="Cerrado"/>
    <s v="CA-2018-100678"/>
    <n v="77095"/>
    <x v="1555"/>
    <x v="2"/>
    <x v="0"/>
    <d v="2018-04-22T00:00:00"/>
    <s v="Standard Class"/>
    <s v="Bajo"/>
    <s v="Texas"/>
    <s v="Bajo"/>
    <x v="11"/>
    <n v="3"/>
    <n v="0.2"/>
    <n v="28.5"/>
    <n v="85.494999999999976"/>
    <n v="3"/>
    <n v="227.98"/>
    <n v="284.97499999999997"/>
    <n v="94.991666666666646"/>
    <n v="75.993333333333325"/>
    <n v="199.48"/>
  </r>
  <r>
    <s v="Tecnología"/>
    <s v="Laredo"/>
    <s v="United States"/>
    <s v="Helen Andreada"/>
    <s v="Razer"/>
    <d v="2020-10-13T00:00:00"/>
    <s v="Cerrado"/>
    <s v="CA-2020-154018"/>
    <n v="78041"/>
    <x v="657"/>
    <x v="2"/>
    <x v="0"/>
    <d v="2020-10-19T00:00:00"/>
    <s v="Standard Class"/>
    <s v="Bajo"/>
    <s v="Texas"/>
    <s v="Bajo"/>
    <x v="11"/>
    <n v="4"/>
    <n v="0.2"/>
    <n v="24"/>
    <n v="71.994999999999976"/>
    <n v="3"/>
    <n v="191.98"/>
    <n v="239.97499999999997"/>
    <n v="79.99166666666666"/>
    <n v="63.993333333333332"/>
    <n v="167.98"/>
  </r>
  <r>
    <s v="Tecnología"/>
    <s v="Lubbock"/>
    <s v="United States"/>
    <s v="Craig Carroll"/>
    <s v="Canon"/>
    <d v="2019-10-23T00:00:00"/>
    <s v="Cerrado"/>
    <s v="CA-2019-109190"/>
    <n v="79424"/>
    <x v="1520"/>
    <x v="2"/>
    <x v="0"/>
    <d v="2019-10-28T00:00:00"/>
    <s v="Standard Class"/>
    <s v="Bajo"/>
    <s v="Texas"/>
    <s v="Bajo"/>
    <x v="16"/>
    <n v="3"/>
    <n v="0.2"/>
    <n v="161.99"/>
    <n v="281.98500000000001"/>
    <n v="3"/>
    <n v="479.98"/>
    <n v="599.97500000000002"/>
    <n v="199.99166666666667"/>
    <n v="159.99333333333334"/>
    <n v="317.99"/>
  </r>
  <r>
    <s v="Tecnología"/>
    <s v="Chicago"/>
    <s v="United States"/>
    <s v="Speros Goranitis"/>
    <s v="RCA"/>
    <d v="2018-12-19T00:00:00"/>
    <s v="Cerrado"/>
    <s v="CA-2018-169446"/>
    <n v="60623"/>
    <x v="1556"/>
    <x v="2"/>
    <x v="0"/>
    <d v="2018-12-25T00:00:00"/>
    <s v="Standard Class"/>
    <s v="Bajo"/>
    <s v="Illinois"/>
    <s v="Bajo"/>
    <x v="7"/>
    <n v="4"/>
    <n v="0.2"/>
    <n v="36.450000000000003"/>
    <n v="117.44499999999999"/>
    <n v="3"/>
    <n v="323.98"/>
    <n v="404.97500000000002"/>
    <n v="134.99166666666667"/>
    <n v="107.99333333333334"/>
    <n v="287.53000000000003"/>
  </r>
  <r>
    <s v="Tecnología"/>
    <s v="Houston"/>
    <s v="United States"/>
    <s v="Valerie Dominguez"/>
    <s v="Polycom"/>
    <d v="2019-06-26T00:00:00"/>
    <s v="Cerrado"/>
    <s v="CA-2019-166583"/>
    <n v="77070"/>
    <x v="1557"/>
    <x v="2"/>
    <x v="0"/>
    <d v="2019-06-30T00:00:00"/>
    <s v="Standard Class"/>
    <s v="Bajo"/>
    <s v="Texas"/>
    <s v="Bajo"/>
    <x v="7"/>
    <n v="3"/>
    <n v="0.2"/>
    <n v="109.34"/>
    <n v="352.30999999999995"/>
    <n v="3"/>
    <n v="971.88"/>
    <n v="1214.8499999999999"/>
    <n v="404.94999999999993"/>
    <n v="323.95999999999998"/>
    <n v="862.54"/>
  </r>
  <r>
    <s v="Tecnología"/>
    <s v="Houston"/>
    <s v="United States"/>
    <s v="Karen Daniels"/>
    <s v="Other"/>
    <d v="2018-11-11T00:00:00"/>
    <s v="Cerrado"/>
    <s v="CA-2018-165309"/>
    <n v="77095"/>
    <x v="1558"/>
    <x v="2"/>
    <x v="0"/>
    <d v="2018-11-15T00:00:00"/>
    <s v="Standard Class"/>
    <s v="Bajo"/>
    <s v="Texas"/>
    <s v="Bajo"/>
    <x v="7"/>
    <n v="3"/>
    <n v="0.2"/>
    <n v="15.07"/>
    <n v="75.364999999999952"/>
    <n v="3"/>
    <n v="241.18"/>
    <n v="301.47499999999997"/>
    <n v="100.49166666666666"/>
    <n v="80.393333333333331"/>
    <n v="226.11"/>
  </r>
  <r>
    <s v="Tecnología"/>
    <s v="Houston"/>
    <s v="United States"/>
    <s v="Rick Duston"/>
    <s v="Other"/>
    <d v="2021-10-19T00:00:00"/>
    <s v="Abierto"/>
    <s v="CA-2021-159457"/>
    <n v="77095"/>
    <x v="1549"/>
    <x v="2"/>
    <x v="0"/>
    <d v="2021-10-26T00:00:00"/>
    <s v="Standard Class"/>
    <s v="Bajo"/>
    <s v="Texas"/>
    <s v="Bajo"/>
    <x v="7"/>
    <n v="5"/>
    <n v="0.2"/>
    <n v="5.21"/>
    <n v="9.379999999999999"/>
    <n v="3"/>
    <n v="16.68"/>
    <n v="20.849999999999998"/>
    <n v="6.9499999999999993"/>
    <n v="5.56"/>
    <n v="11.469999999999999"/>
  </r>
  <r>
    <s v="Tecnología"/>
    <s v="Huntsville"/>
    <s v="United States"/>
    <s v="Frank Preis"/>
    <s v="Apple"/>
    <d v="2019-04-13T00:00:00"/>
    <s v="Abierto"/>
    <s v="US-2019-168704"/>
    <n v="77340"/>
    <x v="1548"/>
    <x v="2"/>
    <x v="0"/>
    <d v="2019-04-17T00:00:00"/>
    <s v="Standard Class"/>
    <s v="Bajo"/>
    <s v="Texas"/>
    <s v="Bajo"/>
    <x v="7"/>
    <n v="3"/>
    <n v="0.2"/>
    <n v="18"/>
    <n v="77.994999999999976"/>
    <n v="3"/>
    <n v="239.98"/>
    <n v="299.97499999999997"/>
    <n v="99.991666666666646"/>
    <n v="79.993333333333325"/>
    <n v="221.98"/>
  </r>
  <r>
    <s v="Tecnología"/>
    <s v="Irving"/>
    <s v="United States"/>
    <s v="Patrick O'Brill"/>
    <s v="Logitech"/>
    <d v="2018-11-02T00:00:00"/>
    <s v="Cerrado"/>
    <s v="CA-2018-148782"/>
    <n v="75061"/>
    <x v="687"/>
    <x v="2"/>
    <x v="0"/>
    <d v="2018-11-07T00:00:00"/>
    <s v="Standard Class"/>
    <s v="Bajo"/>
    <s v="Texas"/>
    <s v="Bajo"/>
    <x v="7"/>
    <n v="3"/>
    <n v="0.2"/>
    <n v="7.77"/>
    <n v="29.964999999999989"/>
    <n v="3"/>
    <n v="88.78"/>
    <n v="110.97499999999999"/>
    <n v="36.991666666666667"/>
    <n v="29.593333333333334"/>
    <n v="81.010000000000005"/>
  </r>
  <r>
    <s v="Tecnología"/>
    <s v="Round Rock"/>
    <s v="United States"/>
    <s v="Alex Avila"/>
    <s v="Polycom"/>
    <d v="2020-03-03T00:00:00"/>
    <s v="Abierto"/>
    <s v="CA-2020-103982"/>
    <n v="78664"/>
    <x v="1455"/>
    <x v="2"/>
    <x v="0"/>
    <d v="2020-03-08T00:00:00"/>
    <s v="Standard Class"/>
    <s v="Bajo"/>
    <s v="Texas"/>
    <s v="Bajo"/>
    <x v="7"/>
    <n v="3"/>
    <n v="0.2"/>
    <n v="32.4"/>
    <n v="140.39499999999998"/>
    <n v="3"/>
    <n v="431.98"/>
    <n v="539.97500000000002"/>
    <n v="179.99166666666667"/>
    <n v="143.99333333333334"/>
    <n v="399.58000000000004"/>
  </r>
  <r>
    <s v="Tecnología"/>
    <s v="San Antonio"/>
    <s v="United States"/>
    <s v="John Castell"/>
    <s v="Panasonic"/>
    <d v="2021-03-25T00:00:00"/>
    <s v="Cerrado"/>
    <s v="CA-2021-112039"/>
    <n v="78207"/>
    <x v="470"/>
    <x v="2"/>
    <x v="0"/>
    <d v="2021-03-29T00:00:00"/>
    <s v="Standard Class"/>
    <s v="Bajo"/>
    <s v="Texas"/>
    <s v="Bajo"/>
    <x v="7"/>
    <n v="3"/>
    <n v="0.2"/>
    <n v="47.04"/>
    <n v="164.63499999999993"/>
    <n v="3"/>
    <n v="470.38"/>
    <n v="587.97499999999991"/>
    <n v="195.99166666666665"/>
    <n v="156.79333333333332"/>
    <n v="423.34"/>
  </r>
  <r>
    <s v="Tecnología"/>
    <s v="Chicago"/>
    <s v="United States"/>
    <s v="Katherine Ducich"/>
    <s v="Logitech"/>
    <d v="2019-12-20T00:00:00"/>
    <s v="Cerrado"/>
    <s v="US-2019-123218"/>
    <n v="60623"/>
    <x v="1559"/>
    <x v="2"/>
    <x v="0"/>
    <d v="2019-12-25T00:00:00"/>
    <s v="Standard Class"/>
    <s v="Bajo"/>
    <s v="Illinois"/>
    <s v="Bajo"/>
    <x v="11"/>
    <n v="3"/>
    <n v="0.2"/>
    <n v="51.19"/>
    <n v="115.18249999999998"/>
    <n v="4"/>
    <n v="255.97"/>
    <n v="319.96249999999998"/>
    <n v="79.990624999999994"/>
    <n v="63.9925"/>
    <n v="204.78"/>
  </r>
  <r>
    <s v="Tecnología"/>
    <s v="Chicago"/>
    <s v="United States"/>
    <s v="Jeremy Farry"/>
    <s v="Kensington"/>
    <d v="2021-05-06T00:00:00"/>
    <s v="Cerrado"/>
    <s v="US-2021-162124"/>
    <n v="60653"/>
    <x v="1500"/>
    <x v="2"/>
    <x v="0"/>
    <d v="2021-05-10T00:00:00"/>
    <s v="Standard Class"/>
    <s v="Bajo"/>
    <s v="Illinois"/>
    <s v="Bajo"/>
    <x v="11"/>
    <n v="3"/>
    <n v="0.2"/>
    <n v="28.8"/>
    <n v="76.79249999999999"/>
    <n v="4"/>
    <n v="191.97"/>
    <n v="239.96249999999998"/>
    <n v="59.990624999999994"/>
    <n v="47.9925"/>
    <n v="163.16999999999999"/>
  </r>
  <r>
    <s v="Tecnología"/>
    <s v="Quincy"/>
    <s v="United States"/>
    <s v="Eric Murdock"/>
    <s v="Other"/>
    <d v="2019-10-01T00:00:00"/>
    <s v="Cerrado"/>
    <s v="CA-2019-148873"/>
    <n v="62301"/>
    <x v="152"/>
    <x v="2"/>
    <x v="0"/>
    <d v="2019-10-05T00:00:00"/>
    <s v="Standard Class"/>
    <s v="Bajo"/>
    <s v="Illinois"/>
    <s v="Bajo"/>
    <x v="11"/>
    <n v="3"/>
    <n v="0.2"/>
    <n v="2.72"/>
    <n v="29.91249999999998"/>
    <n v="4"/>
    <n v="108.77"/>
    <n v="135.96249999999998"/>
    <n v="33.990624999999994"/>
    <n v="27.192499999999999"/>
    <n v="106.05"/>
  </r>
  <r>
    <s v="Tecnología"/>
    <s v="Austin"/>
    <s v="United States"/>
    <s v="Joni Blumstein"/>
    <s v="Other"/>
    <d v="2019-12-12T00:00:00"/>
    <s v="Cerrado"/>
    <s v="US-2019-167220"/>
    <n v="78745"/>
    <x v="1465"/>
    <x v="2"/>
    <x v="0"/>
    <d v="2019-12-16T00:00:00"/>
    <s v="Standard Class"/>
    <s v="Bajo"/>
    <s v="Texas"/>
    <s v="Bajo"/>
    <x v="11"/>
    <n v="3"/>
    <n v="0.2"/>
    <n v="6.43"/>
    <n v="12.022499999999997"/>
    <n v="4"/>
    <n v="22.37"/>
    <n v="27.962499999999999"/>
    <n v="6.9906249999999996"/>
    <n v="5.5925000000000002"/>
    <n v="15.940000000000001"/>
  </r>
  <r>
    <s v="Tecnología"/>
    <s v="Evanston"/>
    <s v="United States"/>
    <s v="Sarah Brown"/>
    <s v="Canon"/>
    <d v="2019-04-16T00:00:00"/>
    <s v="Abierto"/>
    <s v="CA-2019-146675"/>
    <n v="60201"/>
    <x v="1560"/>
    <x v="2"/>
    <x v="0"/>
    <d v="2019-04-20T00:00:00"/>
    <s v="Standard Class"/>
    <s v="Bajo"/>
    <s v="Illinois"/>
    <s v="Bajo"/>
    <x v="16"/>
    <n v="3"/>
    <n v="0.2"/>
    <n v="485.99"/>
    <n v="845.98249999999985"/>
    <n v="4"/>
    <n v="1439.97"/>
    <n v="1799.9624999999999"/>
    <n v="449.99062499999997"/>
    <n v="359.99250000000001"/>
    <n v="953.98"/>
  </r>
  <r>
    <s v="Tecnología"/>
    <s v="Aurora"/>
    <s v="United States"/>
    <s v="Liz Preis"/>
    <s v="Samsung"/>
    <d v="2021-01-30T00:00:00"/>
    <s v="Abierto"/>
    <s v="CA-2021-121790"/>
    <n v="60505"/>
    <x v="1561"/>
    <x v="2"/>
    <x v="0"/>
    <d v="2021-02-06T00:00:00"/>
    <s v="Standard Class"/>
    <s v="Bajo"/>
    <s v="Illinois"/>
    <s v="Bajo"/>
    <x v="7"/>
    <n v="5"/>
    <n v="0.2"/>
    <n v="250.4"/>
    <n v="751.19250000000011"/>
    <n v="4"/>
    <n v="2003.17"/>
    <n v="2503.9625000000001"/>
    <n v="625.99062500000002"/>
    <n v="500.79250000000002"/>
    <n v="1752.77"/>
  </r>
  <r>
    <s v="Tecnología"/>
    <s v="Chicago"/>
    <s v="United States"/>
    <s v="Berenike Kampe"/>
    <s v="Other"/>
    <d v="2018-12-06T00:00:00"/>
    <s v="Cerrado"/>
    <s v="US-2018-140452"/>
    <n v="60610"/>
    <x v="1562"/>
    <x v="2"/>
    <x v="0"/>
    <d v="2018-12-10T00:00:00"/>
    <s v="Standard Class"/>
    <s v="Bajo"/>
    <s v="Illinois"/>
    <s v="Bajo"/>
    <x v="7"/>
    <n v="3"/>
    <n v="0.2"/>
    <n v="-7.01"/>
    <n v="1.75"/>
    <n v="4"/>
    <n v="35.04"/>
    <n v="43.8"/>
    <n v="10.95"/>
    <n v="8.76"/>
    <n v="42.05"/>
  </r>
  <r>
    <s v="Tecnología"/>
    <s v="Des Plaines"/>
    <s v="United States"/>
    <s v="Anne McFarland"/>
    <s v="Cisco"/>
    <d v="2021-04-04T00:00:00"/>
    <s v="Cerrado"/>
    <s v="CA-2021-157903"/>
    <n v="60016"/>
    <x v="1563"/>
    <x v="2"/>
    <x v="0"/>
    <d v="2021-04-08T00:00:00"/>
    <s v="Standard Class"/>
    <s v="Bajo"/>
    <s v="Illinois"/>
    <s v="Bajo"/>
    <x v="7"/>
    <n v="3"/>
    <n v="0.2"/>
    <n v="47.98"/>
    <n v="143.94"/>
    <n v="4"/>
    <n v="383.84"/>
    <n v="479.79999999999995"/>
    <n v="119.94999999999999"/>
    <n v="95.96"/>
    <n v="335.85999999999996"/>
  </r>
  <r>
    <s v="Tecnología"/>
    <s v="Rockford"/>
    <s v="United States"/>
    <s v="David Flashing"/>
    <s v="Nokia"/>
    <d v="2020-01-30T00:00:00"/>
    <s v="Cerrado"/>
    <s v="CA-2020-168032"/>
    <n v="61107"/>
    <x v="1564"/>
    <x v="2"/>
    <x v="0"/>
    <d v="2020-02-03T00:00:00"/>
    <s v="Standard Class"/>
    <s v="Bajo"/>
    <s v="Illinois"/>
    <s v="Bajo"/>
    <x v="7"/>
    <n v="3"/>
    <n v="0.2"/>
    <n v="144"/>
    <n v="503.99249999999984"/>
    <n v="4"/>
    <n v="1439.97"/>
    <n v="1799.9624999999999"/>
    <n v="449.99062499999997"/>
    <n v="359.99250000000001"/>
    <n v="1295.97"/>
  </r>
  <r>
    <s v="Tecnología"/>
    <s v="Amarillo"/>
    <s v="United States"/>
    <s v="Fred McMath"/>
    <s v="Other"/>
    <d v="2019-07-12T00:00:00"/>
    <s v="Abierto"/>
    <s v="CA-2019-112711"/>
    <n v="79109"/>
    <x v="1458"/>
    <x v="2"/>
    <x v="0"/>
    <d v="2019-07-18T00:00:00"/>
    <s v="Standard Class"/>
    <s v="Bajo"/>
    <s v="Texas"/>
    <s v="Bajo"/>
    <x v="7"/>
    <n v="4"/>
    <n v="0.2"/>
    <n v="30.72"/>
    <n v="107.51249999999993"/>
    <n v="4"/>
    <n v="307.17"/>
    <n v="383.96249999999998"/>
    <n v="95.990624999999994"/>
    <n v="76.792500000000004"/>
    <n v="276.45000000000005"/>
  </r>
  <r>
    <s v="Tecnología"/>
    <s v="Houston"/>
    <s v="United States"/>
    <s v="Jonathan Howell"/>
    <s v="Other"/>
    <d v="2021-05-28T00:00:00"/>
    <s v="Cerrado"/>
    <s v="US-2021-112613"/>
    <n v="77070"/>
    <x v="1536"/>
    <x v="2"/>
    <x v="0"/>
    <d v="2021-06-01T00:00:00"/>
    <s v="Standard Class"/>
    <s v="Bajo"/>
    <s v="Texas"/>
    <s v="Bajo"/>
    <x v="7"/>
    <n v="3"/>
    <n v="0.2"/>
    <n v="4.08"/>
    <n v="17.672499999999992"/>
    <n v="4"/>
    <n v="54.37"/>
    <n v="67.962499999999991"/>
    <n v="16.990624999999998"/>
    <n v="13.592499999999999"/>
    <n v="50.29"/>
  </r>
  <r>
    <s v="Tecnología"/>
    <s v="Plano"/>
    <s v="United States"/>
    <s v="Rob Dowd"/>
    <s v="Other"/>
    <d v="2021-07-03T00:00:00"/>
    <s v="Abierto"/>
    <s v="CA-2021-111647"/>
    <n v="75023"/>
    <x v="66"/>
    <x v="2"/>
    <x v="0"/>
    <d v="2021-07-07T00:00:00"/>
    <s v="Standard Class"/>
    <s v="Bajo"/>
    <s v="Texas"/>
    <s v="Bajo"/>
    <x v="7"/>
    <n v="3"/>
    <n v="0.2"/>
    <n v="62.99"/>
    <n v="104.98249999999999"/>
    <n v="4"/>
    <n v="167.97"/>
    <n v="209.96249999999998"/>
    <n v="52.490624999999994"/>
    <n v="41.9925"/>
    <n v="104.97999999999999"/>
  </r>
  <r>
    <s v="Tecnología"/>
    <s v="Grand Prairie"/>
    <s v="United States"/>
    <s v="William Brown"/>
    <s v="Logitech"/>
    <d v="2018-12-20T00:00:00"/>
    <s v="Cerrado"/>
    <s v="CA-2018-120852"/>
    <n v="75051"/>
    <x v="1447"/>
    <x v="2"/>
    <x v="0"/>
    <d v="2018-12-25T00:00:00"/>
    <s v="Standard Class"/>
    <s v="Bajo"/>
    <s v="Texas"/>
    <s v="Bajo"/>
    <x v="11"/>
    <n v="3"/>
    <n v="0.2"/>
    <n v="-8.18"/>
    <n v="8.1799999999999926"/>
    <n v="5"/>
    <n v="65.44"/>
    <n v="81.8"/>
    <n v="16.36"/>
    <n v="13.087999999999999"/>
    <n v="73.62"/>
  </r>
  <r>
    <s v="Tecnología"/>
    <s v="Houston"/>
    <s v="United States"/>
    <s v="Emily Phan"/>
    <s v="Logitech"/>
    <d v="2020-11-05T00:00:00"/>
    <s v="Abierto"/>
    <s v="US-2020-131611"/>
    <n v="77036"/>
    <x v="1565"/>
    <x v="2"/>
    <x v="0"/>
    <d v="2020-11-09T00:00:00"/>
    <s v="Standard Class"/>
    <s v="Bajo"/>
    <s v="Texas"/>
    <s v="Bajo"/>
    <x v="11"/>
    <n v="3"/>
    <n v="0.2"/>
    <n v="45.14"/>
    <n v="88.129999999999981"/>
    <n v="5"/>
    <n v="171.96"/>
    <n v="214.95"/>
    <n v="42.99"/>
    <n v="34.392000000000003"/>
    <n v="126.82000000000001"/>
  </r>
  <r>
    <s v="Tecnología"/>
    <s v="Fort Worth"/>
    <s v="United States"/>
    <s v="Hunter Glantz"/>
    <s v="Hewlett-Packard"/>
    <d v="2018-10-14T00:00:00"/>
    <s v="Cerrado"/>
    <s v="CA-2018-163748"/>
    <n v="76106"/>
    <x v="615"/>
    <x v="2"/>
    <x v="0"/>
    <d v="2018-10-18T00:00:00"/>
    <s v="Standard Class"/>
    <s v="Bajo"/>
    <s v="Texas"/>
    <s v="Bajo"/>
    <x v="16"/>
    <n v="3"/>
    <n v="0.2"/>
    <n v="624.99"/>
    <n v="1124.9799999999998"/>
    <n v="5"/>
    <n v="1999.96"/>
    <n v="2499.9499999999998"/>
    <n v="499.99"/>
    <n v="399.99200000000002"/>
    <n v="1374.97"/>
  </r>
  <r>
    <s v="Tecnología"/>
    <s v="Dallas"/>
    <s v="United States"/>
    <s v="Alan Hwang"/>
    <s v="Panasonic"/>
    <d v="2021-11-23T00:00:00"/>
    <s v="Abierto"/>
    <s v="CA-2021-166919"/>
    <n v="75220"/>
    <x v="1534"/>
    <x v="2"/>
    <x v="0"/>
    <d v="2021-11-27T00:00:00"/>
    <s v="Standard Class"/>
    <s v="Bajo"/>
    <s v="Texas"/>
    <s v="Bajo"/>
    <x v="7"/>
    <n v="3"/>
    <n v="0.2"/>
    <n v="19.600000000000001"/>
    <n v="68.589999999999975"/>
    <n v="5"/>
    <n v="195.96"/>
    <n v="244.95"/>
    <n v="48.989999999999995"/>
    <n v="39.192"/>
    <n v="176.36"/>
  </r>
  <r>
    <s v="Tecnología"/>
    <s v="Grand Prairie"/>
    <s v="United States"/>
    <s v="Sarah Jordon"/>
    <s v="Cisco"/>
    <d v="2021-12-01T00:00:00"/>
    <s v="Cerrado"/>
    <s v="CA-2021-113355"/>
    <n v="75051"/>
    <x v="1566"/>
    <x v="2"/>
    <x v="0"/>
    <d v="2021-12-05T00:00:00"/>
    <s v="Standard Class"/>
    <s v="Bajo"/>
    <s v="Texas"/>
    <s v="Bajo"/>
    <x v="7"/>
    <n v="3"/>
    <n v="0.2"/>
    <n v="24.73"/>
    <n v="79.679999999999978"/>
    <n v="5"/>
    <n v="219.8"/>
    <n v="274.75"/>
    <n v="54.949999999999996"/>
    <n v="43.96"/>
    <n v="195.07000000000002"/>
  </r>
  <r>
    <s v="Tecnología"/>
    <s v="Houston"/>
    <s v="United States"/>
    <s v="Eric Hoffmann"/>
    <s v="Other"/>
    <d v="2020-11-19T00:00:00"/>
    <s v="Cerrado"/>
    <s v="US-2020-110156"/>
    <n v="77041"/>
    <x v="1471"/>
    <x v="2"/>
    <x v="0"/>
    <d v="2020-11-24T00:00:00"/>
    <s v="Standard Class"/>
    <s v="Bajo"/>
    <s v="Texas"/>
    <s v="Bajo"/>
    <x v="7"/>
    <n v="3"/>
    <n v="0.2"/>
    <n v="25.19"/>
    <n v="43.179999999999993"/>
    <n v="5"/>
    <n v="71.959999999999994"/>
    <n v="89.949999999999989"/>
    <n v="17.989999999999998"/>
    <n v="14.391999999999999"/>
    <n v="46.769999999999996"/>
  </r>
  <r>
    <s v="Tecnología"/>
    <s v="Houston"/>
    <s v="United States"/>
    <s v="Rose O'Brian"/>
    <s v="Other"/>
    <d v="2021-11-25T00:00:00"/>
    <s v="Cerrado"/>
    <s v="CA-2021-150266"/>
    <n v="77070"/>
    <x v="1459"/>
    <x v="2"/>
    <x v="0"/>
    <d v="2021-11-30T00:00:00"/>
    <s v="Standard Class"/>
    <s v="Bajo"/>
    <s v="Texas"/>
    <s v="Bajo"/>
    <x v="7"/>
    <n v="3"/>
    <n v="0.2"/>
    <n v="37.5"/>
    <n v="112.48999999999995"/>
    <n v="5"/>
    <n v="299.95999999999998"/>
    <n v="374.94999999999993"/>
    <n v="74.989999999999995"/>
    <n v="59.991999999999997"/>
    <n v="262.45999999999998"/>
  </r>
  <r>
    <s v="Tecnología"/>
    <s v="Pasadena"/>
    <s v="United States"/>
    <s v="Xylona Preis"/>
    <s v="Other"/>
    <d v="2021-11-14T00:00:00"/>
    <s v="Cerrado"/>
    <s v="US-2021-136679"/>
    <n v="77506"/>
    <x v="1567"/>
    <x v="2"/>
    <x v="0"/>
    <d v="2021-11-18T00:00:00"/>
    <s v="Standard Class"/>
    <s v="Bajo"/>
    <s v="Texas"/>
    <s v="Bajo"/>
    <x v="11"/>
    <n v="3"/>
    <n v="0.2"/>
    <n v="-27.29"/>
    <n v="14.697499999999991"/>
    <n v="6"/>
    <n v="167.95"/>
    <n v="209.93749999999997"/>
    <n v="34.989583333333329"/>
    <n v="27.991666666666664"/>
    <n v="195.23999999999998"/>
  </r>
  <r>
    <s v="Tecnología"/>
    <s v="San Antonio"/>
    <s v="United States"/>
    <s v="Jill Fjeld"/>
    <s v="SanDisk"/>
    <d v="2020-10-21T00:00:00"/>
    <s v="Abierto"/>
    <s v="CA-2020-166373"/>
    <n v="78207"/>
    <x v="177"/>
    <x v="2"/>
    <x v="0"/>
    <d v="2020-10-25T00:00:00"/>
    <s v="Standard Class"/>
    <s v="Bajo"/>
    <s v="Texas"/>
    <s v="Bajo"/>
    <x v="11"/>
    <n v="3"/>
    <n v="0.2"/>
    <n v="-9.2799999999999994"/>
    <n v="17.239999999999995"/>
    <n v="6"/>
    <n v="106.08"/>
    <n v="132.6"/>
    <n v="22.099999999999998"/>
    <n v="17.68"/>
    <n v="115.36"/>
  </r>
  <r>
    <s v="Tecnología"/>
    <s v="San Antonio"/>
    <s v="United States"/>
    <s v="Peter Fuller"/>
    <s v="Razer"/>
    <d v="2019-04-07T00:00:00"/>
    <s v="Cerrado"/>
    <s v="CA-2019-140025"/>
    <n v="78207"/>
    <x v="657"/>
    <x v="2"/>
    <x v="0"/>
    <d v="2019-04-11T00:00:00"/>
    <s v="Standard Class"/>
    <s v="Bajo"/>
    <s v="Texas"/>
    <s v="Bajo"/>
    <x v="11"/>
    <n v="3"/>
    <n v="0.2"/>
    <n v="47.99"/>
    <n v="143.97749999999996"/>
    <n v="6"/>
    <n v="383.95"/>
    <n v="479.93749999999994"/>
    <n v="79.989583333333329"/>
    <n v="63.991666666666667"/>
    <n v="335.96"/>
  </r>
  <r>
    <s v="Tecnología"/>
    <s v="Dallas"/>
    <s v="United States"/>
    <s v="George Ashbrook"/>
    <s v="AT&amp;T"/>
    <d v="2020-11-24T00:00:00"/>
    <s v="Cerrado"/>
    <s v="CA-2020-132731"/>
    <n v="75081"/>
    <x v="1568"/>
    <x v="2"/>
    <x v="0"/>
    <d v="2020-11-28T00:00:00"/>
    <s v="Standard Class"/>
    <s v="Bajo"/>
    <s v="Texas"/>
    <s v="Bajo"/>
    <x v="7"/>
    <n v="3"/>
    <n v="0.2"/>
    <n v="49.32"/>
    <n v="213.70749999999998"/>
    <n v="6"/>
    <n v="657.55"/>
    <n v="821.93749999999989"/>
    <n v="136.98958333333331"/>
    <n v="109.59166666666665"/>
    <n v="608.2299999999999"/>
  </r>
  <r>
    <s v="Tecnología"/>
    <s v="Houston"/>
    <s v="United States"/>
    <s v="James Galang"/>
    <s v="Other"/>
    <d v="2019-05-12T00:00:00"/>
    <s v="Cerrado"/>
    <s v="CA-2019-131856"/>
    <n v="77041"/>
    <x v="1533"/>
    <x v="2"/>
    <x v="0"/>
    <d v="2019-05-17T00:00:00"/>
    <s v="Standard Class"/>
    <s v="Bajo"/>
    <s v="Texas"/>
    <s v="Bajo"/>
    <x v="7"/>
    <n v="3"/>
    <n v="0.2"/>
    <n v="69.650000000000006"/>
    <n v="224.43749999999989"/>
    <n v="6"/>
    <n v="619.15"/>
    <n v="773.93749999999989"/>
    <n v="128.98958333333331"/>
    <n v="103.19166666666666"/>
    <n v="549.5"/>
  </r>
  <r>
    <s v="Tecnología"/>
    <s v="Buffalo Grove"/>
    <s v="United States"/>
    <s v="Bryan Mills"/>
    <s v="Logitech"/>
    <d v="2018-09-02T00:00:00"/>
    <s v="Abierto"/>
    <s v="CA-2018-106971"/>
    <n v="60089"/>
    <x v="106"/>
    <x v="2"/>
    <x v="0"/>
    <d v="2018-09-08T00:00:00"/>
    <s v="Standard Class"/>
    <s v="Bajo"/>
    <s v="Illinois"/>
    <s v="Bajo"/>
    <x v="11"/>
    <n v="4"/>
    <n v="0.2"/>
    <n v="95.19"/>
    <n v="214.17499999999995"/>
    <n v="7"/>
    <n v="475.94"/>
    <n v="594.92499999999995"/>
    <n v="84.989285714285714"/>
    <n v="67.991428571428571"/>
    <n v="380.75"/>
  </r>
  <r>
    <s v="Tecnología"/>
    <s v="Dallas"/>
    <s v="United States"/>
    <s v="Michael Oakman"/>
    <s v="Kingston"/>
    <d v="2019-04-02T00:00:00"/>
    <s v="Cerrado"/>
    <s v="US-2019-122140"/>
    <n v="75220"/>
    <x v="1475"/>
    <x v="2"/>
    <x v="0"/>
    <d v="2019-04-07T00:00:00"/>
    <s v="Standard Class"/>
    <s v="Bajo"/>
    <s v="Texas"/>
    <s v="Bajo"/>
    <x v="11"/>
    <n v="3"/>
    <n v="0.2"/>
    <n v="-0.63"/>
    <n v="11.899999999999991"/>
    <n v="7"/>
    <n v="50.12"/>
    <n v="62.649999999999991"/>
    <n v="8.9499999999999993"/>
    <n v="7.1599999999999993"/>
    <n v="50.75"/>
  </r>
  <r>
    <s v="Tecnología"/>
    <s v="Houston"/>
    <s v="United States"/>
    <s v="Maxwell Schwartz"/>
    <s v="Kensington"/>
    <d v="2020-11-10T00:00:00"/>
    <s v="Cerrado"/>
    <s v="US-2020-144547"/>
    <n v="77036"/>
    <x v="648"/>
    <x v="2"/>
    <x v="0"/>
    <d v="2020-11-14T00:00:00"/>
    <s v="Standard Class"/>
    <s v="Bajo"/>
    <s v="Texas"/>
    <s v="Bajo"/>
    <x v="11"/>
    <n v="3"/>
    <n v="0.2"/>
    <n v="48.99"/>
    <n v="118.97499999999997"/>
    <n v="7"/>
    <n v="279.94"/>
    <n v="349.92499999999995"/>
    <n v="49.989285714285714"/>
    <n v="39.991428571428571"/>
    <n v="230.95"/>
  </r>
  <r>
    <s v="Tecnología"/>
    <s v="Round Rock"/>
    <s v="United States"/>
    <s v="Alex Avila"/>
    <s v="Verbatim"/>
    <d v="2020-03-03T00:00:00"/>
    <s v="Abierto"/>
    <s v="CA-2020-103982"/>
    <n v="78664"/>
    <x v="540"/>
    <x v="2"/>
    <x v="0"/>
    <d v="2020-03-08T00:00:00"/>
    <s v="Standard Class"/>
    <s v="Bajo"/>
    <s v="Texas"/>
    <s v="Bajo"/>
    <x v="11"/>
    <n v="3"/>
    <n v="0.2"/>
    <n v="5.74"/>
    <n v="16.170000000000002"/>
    <n v="7"/>
    <n v="41.72"/>
    <n v="52.15"/>
    <n v="7.4499999999999993"/>
    <n v="5.96"/>
    <n v="35.979999999999997"/>
  </r>
  <r>
    <s v="Tecnología"/>
    <s v="Houston"/>
    <s v="United States"/>
    <s v="Thomas Thornton"/>
    <s v="Pyle"/>
    <d v="2021-03-18T00:00:00"/>
    <s v="Cerrado"/>
    <s v="CA-2021-162075"/>
    <n v="77041"/>
    <x v="664"/>
    <x v="2"/>
    <x v="0"/>
    <d v="2021-03-24T00:00:00"/>
    <s v="Standard Class"/>
    <s v="Bajo"/>
    <s v="Texas"/>
    <s v="Bajo"/>
    <x v="7"/>
    <n v="4"/>
    <n v="0.2"/>
    <n v="47.04"/>
    <n v="181.42500000000001"/>
    <n v="7"/>
    <n v="537.54"/>
    <n v="671.92499999999995"/>
    <n v="95.9892857142857"/>
    <n v="76.791428571428568"/>
    <n v="490.49999999999994"/>
  </r>
  <r>
    <s v="Tecnología"/>
    <s v="Houston"/>
    <s v="United States"/>
    <s v="Zuschuss Carroll"/>
    <s v="Kensington"/>
    <d v="2020-04-08T00:00:00"/>
    <s v="Cerrado"/>
    <s v="CA-2020-130946"/>
    <n v="77041"/>
    <x v="1500"/>
    <x v="2"/>
    <x v="0"/>
    <d v="2020-04-12T00:00:00"/>
    <s v="Standard Class"/>
    <s v="Bajo"/>
    <s v="Texas"/>
    <s v="Bajo"/>
    <x v="11"/>
    <n v="3"/>
    <n v="0.2"/>
    <n v="64.790000000000006"/>
    <n v="172.77250000000004"/>
    <n v="9"/>
    <n v="431.93"/>
    <n v="539.91250000000002"/>
    <n v="59.990277777777777"/>
    <n v="47.992222222222225"/>
    <n v="367.14"/>
  </r>
  <r>
    <s v="Tecnología"/>
    <s v="San Antonio"/>
    <s v="United States"/>
    <s v="Luke Foster"/>
    <s v="Microsoft"/>
    <d v="2018-07-26T00:00:00"/>
    <s v="Abierto"/>
    <s v="CA-2018-169019"/>
    <n v="78207"/>
    <x v="333"/>
    <x v="2"/>
    <x v="0"/>
    <d v="2018-07-30T00:00:00"/>
    <s v="Standard Class"/>
    <s v="Bajo"/>
    <s v="Texas"/>
    <s v="Bajo"/>
    <x v="11"/>
    <n v="3"/>
    <n v="0.2"/>
    <n v="-26.95"/>
    <n v="80.83499999999998"/>
    <n v="9"/>
    <n v="431.14"/>
    <n v="538.92499999999995"/>
    <n v="59.880555555555553"/>
    <n v="47.904444444444444"/>
    <n v="458.09"/>
  </r>
  <r>
    <s v="Tecnología"/>
    <s v="Chicago"/>
    <s v="United States"/>
    <s v="Ken Lonsdale"/>
    <s v="Mitel"/>
    <d v="2020-05-23T00:00:00"/>
    <s v="Cerrado"/>
    <s v="CA-2020-133725"/>
    <n v="60623"/>
    <x v="1540"/>
    <x v="2"/>
    <x v="0"/>
    <d v="2020-05-28T00:00:00"/>
    <s v="Standard Class"/>
    <s v="Bajo"/>
    <s v="Illinois"/>
    <s v="Bajo"/>
    <x v="7"/>
    <n v="3"/>
    <n v="0.2"/>
    <n v="148.49"/>
    <n v="643.47249999999985"/>
    <n v="9"/>
    <n v="1979.93"/>
    <n v="2474.9124999999999"/>
    <n v="274.99027777777781"/>
    <n v="219.99222222222224"/>
    <n v="1831.44"/>
  </r>
  <r>
    <s v="Tecnología"/>
    <s v="Chicago"/>
    <s v="United States"/>
    <s v="Michael Moore"/>
    <s v="Maxell"/>
    <d v="2018-09-26T00:00:00"/>
    <s v="Cerrado"/>
    <s v="CA-2018-115049"/>
    <n v="60623"/>
    <x v="1469"/>
    <x v="2"/>
    <x v="0"/>
    <d v="2018-10-01T00:00:00"/>
    <s v="Standard Class"/>
    <s v="Bajo"/>
    <s v="Illinois"/>
    <s v="Bajo"/>
    <x v="11"/>
    <n v="3"/>
    <n v="0.2"/>
    <n v="38.46"/>
    <n v="76.914999999999992"/>
    <n v="11"/>
    <n v="153.82"/>
    <n v="192.27499999999998"/>
    <n v="17.479545454545452"/>
    <n v="13.983636363636363"/>
    <n v="115.35999999999999"/>
  </r>
  <r>
    <s v="Tecnología"/>
    <s v="Chicago"/>
    <s v="United States"/>
    <s v="Rob Lucas"/>
    <s v="Okidata"/>
    <d v="2020-09-02T00:00:00"/>
    <s v="Abierto"/>
    <s v="CA-2020-144764"/>
    <n v="60623"/>
    <x v="1569"/>
    <x v="2"/>
    <x v="0"/>
    <d v="2020-09-08T00:00:00"/>
    <s v="Standard Class"/>
    <s v="Bajo"/>
    <s v="Illinois"/>
    <s v="Bajo"/>
    <x v="15"/>
    <n v="4"/>
    <n v="0.3"/>
    <n v="-19.47"/>
    <n v="564.63000000000011"/>
    <n v="3"/>
    <n v="1362.9"/>
    <n v="1947.0000000000002"/>
    <n v="649.00000000000011"/>
    <n v="454.3"/>
    <n v="1382.3700000000001"/>
  </r>
  <r>
    <s v="Tecnología"/>
    <s v="Plano"/>
    <s v="United States"/>
    <s v="Sam Craven"/>
    <s v="Okidata"/>
    <d v="2018-06-20T00:00:00"/>
    <s v="Abierto"/>
    <s v="CA-2018-166863"/>
    <n v="75023"/>
    <x v="1570"/>
    <x v="2"/>
    <x v="0"/>
    <d v="2018-06-24T00:00:00"/>
    <s v="Standard Class"/>
    <s v="Bajo"/>
    <s v="Texas"/>
    <s v="Bajo"/>
    <x v="15"/>
    <n v="3"/>
    <n v="0.4"/>
    <n v="-97.72"/>
    <n v="181.48000000000002"/>
    <n v="2"/>
    <n v="418.8"/>
    <n v="698"/>
    <n v="349"/>
    <n v="209.4"/>
    <n v="516.52"/>
  </r>
  <r>
    <s v="Tecnología"/>
    <s v="Houston"/>
    <s v="United States"/>
    <s v="Adrian Barton"/>
    <s v="Canon"/>
    <d v="2019-11-07T00:00:00"/>
    <s v="Cerrado"/>
    <s v="CA-2019-163181"/>
    <n v="77041"/>
    <x v="1571"/>
    <x v="2"/>
    <x v="0"/>
    <d v="2019-11-12T00:00:00"/>
    <s v="Standard Class"/>
    <s v="Bajo"/>
    <s v="Texas"/>
    <s v="Bajo"/>
    <x v="15"/>
    <n v="3"/>
    <n v="0.4"/>
    <n v="33.590000000000003"/>
    <n v="225.53000000000006"/>
    <n v="3"/>
    <n v="287.91000000000003"/>
    <n v="479.85000000000008"/>
    <n v="159.95000000000002"/>
    <n v="95.970000000000013"/>
    <n v="254.32000000000002"/>
  </r>
  <r>
    <s v="Tecnología"/>
    <s v="San Antonio"/>
    <s v="United States"/>
    <s v="Chris Cortes"/>
    <s v="Canon"/>
    <d v="2020-03-03T00:00:00"/>
    <s v="Cerrado"/>
    <s v="CA-2020-145730"/>
    <n v="78207"/>
    <x v="1571"/>
    <x v="2"/>
    <x v="0"/>
    <d v="2020-03-08T00:00:00"/>
    <s v="Standard Class"/>
    <s v="Bajo"/>
    <s v="Texas"/>
    <s v="Bajo"/>
    <x v="15"/>
    <n v="3"/>
    <n v="0.4"/>
    <n v="33.590000000000003"/>
    <n v="225.53000000000006"/>
    <n v="3"/>
    <n v="287.91000000000003"/>
    <n v="479.85000000000008"/>
    <n v="159.95000000000002"/>
    <n v="95.970000000000013"/>
    <n v="254.32000000000002"/>
  </r>
  <r>
    <s v="Tecnología"/>
    <s v="Houston"/>
    <s v="United States"/>
    <s v="Brian Thompson"/>
    <s v="Other"/>
    <d v="2018-11-28T00:00:00"/>
    <s v="Cerrado"/>
    <s v="CA-2018-121629"/>
    <n v="77041"/>
    <x v="1460"/>
    <x v="2"/>
    <x v="0"/>
    <d v="2018-12-02T00:00:00"/>
    <s v="Standard Class"/>
    <s v="Bajo"/>
    <s v="Texas"/>
    <s v="Bajo"/>
    <x v="15"/>
    <n v="3"/>
    <n v="0.4"/>
    <n v="-199.77"/>
    <n v="466.12999999999988"/>
    <n v="5"/>
    <n v="998.85"/>
    <n v="1664.75"/>
    <n v="332.95000000000005"/>
    <n v="199.77"/>
    <n v="1198.6200000000001"/>
  </r>
  <r>
    <s v="Tecnología"/>
    <s v="New York City"/>
    <s v="United States"/>
    <s v="Jessica Myrick"/>
    <s v="Enermax"/>
    <d v="2019-04-17T00:00:00"/>
    <s v="Cerrado"/>
    <s v="CA-2019-148712"/>
    <n v="10035"/>
    <x v="1454"/>
    <x v="3"/>
    <x v="0"/>
    <d v="2019-04-23T00:00:00"/>
    <s v="Standard Class"/>
    <s v="Bajo"/>
    <s v="New York"/>
    <s v="Bajo"/>
    <x v="11"/>
    <n v="4"/>
    <n v="0"/>
    <n v="36.85"/>
    <n v="36.85"/>
    <n v="1"/>
    <n v="99.6"/>
    <n v="99.6"/>
    <n v="99.6"/>
    <n v="99.6"/>
    <n v="62.749999999999993"/>
  </r>
  <r>
    <s v="Tecnología"/>
    <s v="Utica"/>
    <s v="United States"/>
    <s v="Rob Dowd"/>
    <s v="Logitech"/>
    <d v="2019-08-08T00:00:00"/>
    <s v="Abierto"/>
    <s v="CA-2019-127544"/>
    <n v="13501"/>
    <x v="1559"/>
    <x v="3"/>
    <x v="0"/>
    <d v="2019-08-12T00:00:00"/>
    <s v="Standard Class"/>
    <s v="Bajo"/>
    <s v="New York"/>
    <s v="Bajo"/>
    <x v="11"/>
    <n v="3"/>
    <n v="0"/>
    <n v="28.8"/>
    <n v="28.799999999999997"/>
    <n v="1"/>
    <n v="79.989999999999995"/>
    <n v="79.989999999999995"/>
    <n v="79.989999999999995"/>
    <n v="79.989999999999995"/>
    <n v="51.19"/>
  </r>
  <r>
    <s v="Tecnología"/>
    <s v="New York City"/>
    <s v="United States"/>
    <s v="Chuck Sachs"/>
    <s v="AT&amp;T"/>
    <d v="2021-12-03T00:00:00"/>
    <s v="Abierto"/>
    <s v="CA-2021-148691"/>
    <n v="10009"/>
    <x v="1572"/>
    <x v="3"/>
    <x v="0"/>
    <d v="2021-12-09T00:00:00"/>
    <s v="Standard Class"/>
    <s v="Bajo"/>
    <s v="New York"/>
    <s v="Bajo"/>
    <x v="7"/>
    <n v="4"/>
    <n v="0"/>
    <n v="36.99"/>
    <n v="36.990000000000009"/>
    <n v="1"/>
    <n v="136.99"/>
    <n v="136.99"/>
    <n v="136.99"/>
    <n v="136.99"/>
    <n v="100"/>
  </r>
  <r>
    <s v="Tecnología"/>
    <s v="New York City"/>
    <s v="United States"/>
    <s v="Valerie Dominguez"/>
    <s v="Plantronics"/>
    <d v="2019-11-01T00:00:00"/>
    <s v="Cerrado"/>
    <s v="CA-2019-113145"/>
    <n v="10011"/>
    <x v="1573"/>
    <x v="3"/>
    <x v="0"/>
    <d v="2019-11-05T00:00:00"/>
    <s v="Standard Class"/>
    <s v="Bajo"/>
    <s v="New York"/>
    <s v="Bajo"/>
    <x v="7"/>
    <n v="3"/>
    <n v="0"/>
    <n v="1.29"/>
    <n v="1.2899999999999991"/>
    <n v="1"/>
    <n v="42.95"/>
    <n v="42.95"/>
    <n v="42.95"/>
    <n v="42.95"/>
    <n v="41.660000000000004"/>
  </r>
  <r>
    <s v="Tecnología"/>
    <s v="Rochester"/>
    <s v="United States"/>
    <s v="Maxwell Schwartz"/>
    <s v="Panasonic"/>
    <d v="2019-05-28T00:00:00"/>
    <s v="Cerrado"/>
    <s v="CA-2019-135020"/>
    <n v="14609"/>
    <x v="40"/>
    <x v="3"/>
    <x v="0"/>
    <d v="2019-06-02T00:00:00"/>
    <s v="Standard Class"/>
    <s v="Bajo"/>
    <s v="New York"/>
    <s v="Bajo"/>
    <x v="7"/>
    <n v="3"/>
    <n v="0"/>
    <n v="13.34"/>
    <n v="13.339999999999996"/>
    <n v="1"/>
    <n v="45.99"/>
    <n v="45.99"/>
    <n v="45.99"/>
    <n v="45.99"/>
    <n v="32.650000000000006"/>
  </r>
  <r>
    <s v="Tecnología"/>
    <s v="Rochester"/>
    <s v="United States"/>
    <s v="Ted Trevino"/>
    <s v="Samsung"/>
    <d v="2019-02-14T00:00:00"/>
    <s v="Abierto"/>
    <s v="CA-2019-116876"/>
    <n v="14609"/>
    <x v="1561"/>
    <x v="3"/>
    <x v="0"/>
    <d v="2019-02-21T00:00:00"/>
    <s v="Standard Class"/>
    <s v="Bajo"/>
    <s v="New York"/>
    <s v="Bajo"/>
    <x v="7"/>
    <n v="5"/>
    <n v="0"/>
    <n v="187.8"/>
    <n v="187.8"/>
    <n v="1"/>
    <n v="625.99"/>
    <n v="625.99"/>
    <n v="625.99"/>
    <n v="625.99"/>
    <n v="438.19"/>
  </r>
  <r>
    <s v="Tecnología"/>
    <s v="Middletown"/>
    <s v="United States"/>
    <s v="Roger Demir"/>
    <s v="WD My Passport"/>
    <d v="2021-03-20T00:00:00"/>
    <s v="Abierto"/>
    <s v="US-2021-143770"/>
    <n v="6457"/>
    <x v="1476"/>
    <x v="3"/>
    <x v="0"/>
    <d v="2021-03-24T00:00:00"/>
    <s v="Standard Class"/>
    <s v="Bajo"/>
    <s v="Connecticut"/>
    <s v="Bajo"/>
    <x v="11"/>
    <n v="3"/>
    <n v="0"/>
    <n v="38.08"/>
    <n v="38.079999999999984"/>
    <n v="2"/>
    <n v="238"/>
    <n v="238"/>
    <n v="119"/>
    <n v="119"/>
    <n v="199.92000000000002"/>
  </r>
  <r>
    <s v="Tecnología"/>
    <s v="Columbia"/>
    <s v="United States"/>
    <s v="Duane Noonan"/>
    <s v="Logitech"/>
    <d v="2018-09-20T00:00:00"/>
    <s v="Cerrado"/>
    <s v="CA-2018-166744"/>
    <n v="21044"/>
    <x v="247"/>
    <x v="3"/>
    <x v="0"/>
    <d v="2018-09-24T00:00:00"/>
    <s v="Standard Class"/>
    <s v="Bajo"/>
    <s v="Maryland"/>
    <s v="Bajo"/>
    <x v="11"/>
    <n v="3"/>
    <n v="0"/>
    <n v="26.39"/>
    <n v="26.39"/>
    <n v="2"/>
    <n v="59.98"/>
    <n v="59.98"/>
    <n v="29.99"/>
    <n v="29.99"/>
    <n v="33.589999999999996"/>
  </r>
  <r>
    <s v="Tecnología"/>
    <s v="New Bedford"/>
    <s v="United States"/>
    <s v="Charles McCrossin"/>
    <s v="Verbatim"/>
    <d v="2021-08-18T00:00:00"/>
    <s v="Cerrado"/>
    <s v="CA-2021-162936"/>
    <n v="2740"/>
    <x v="567"/>
    <x v="3"/>
    <x v="0"/>
    <d v="2021-08-22T00:00:00"/>
    <s v="Standard Class"/>
    <s v="Bajo"/>
    <s v="Massachusetts"/>
    <s v="Bajo"/>
    <x v="11"/>
    <n v="3"/>
    <n v="0"/>
    <n v="7.65"/>
    <n v="7.65"/>
    <n v="2"/>
    <n v="23.18"/>
    <n v="23.18"/>
    <n v="11.59"/>
    <n v="11.59"/>
    <n v="15.53"/>
  </r>
  <r>
    <s v="Tecnología"/>
    <s v="New York City"/>
    <s v="United States"/>
    <s v="Patrick Gardner"/>
    <s v="Memorex"/>
    <d v="2020-09-01T00:00:00"/>
    <s v="Cerrado"/>
    <s v="CA-2020-151561"/>
    <n v="10011"/>
    <x v="1574"/>
    <x v="3"/>
    <x v="0"/>
    <d v="2020-09-07T00:00:00"/>
    <s v="Standard Class"/>
    <s v="Bajo"/>
    <s v="New York"/>
    <s v="Bajo"/>
    <x v="11"/>
    <n v="4"/>
    <n v="0"/>
    <n v="30.44"/>
    <n v="30.439999999999998"/>
    <n v="2"/>
    <n v="72.48"/>
    <n v="72.48"/>
    <n v="36.24"/>
    <n v="36.24"/>
    <n v="42.040000000000006"/>
  </r>
  <r>
    <s v="Tecnología"/>
    <s v="New York City"/>
    <s v="United States"/>
    <s v="Jim Karlsson"/>
    <s v="Plantronics"/>
    <d v="2019-12-25T00:00:00"/>
    <s v="Cerrado"/>
    <s v="CA-2019-113152"/>
    <n v="10024"/>
    <x v="1575"/>
    <x v="3"/>
    <x v="0"/>
    <d v="2019-12-30T00:00:00"/>
    <s v="Standard Class"/>
    <s v="Bajo"/>
    <s v="New York"/>
    <s v="Bajo"/>
    <x v="11"/>
    <n v="3"/>
    <n v="0"/>
    <n v="371.32"/>
    <n v="371.32"/>
    <n v="2"/>
    <n v="843.9"/>
    <n v="843.9"/>
    <n v="421.95"/>
    <n v="421.95"/>
    <n v="472.58"/>
  </r>
  <r>
    <s v="Tecnología"/>
    <s v="New York City"/>
    <s v="United States"/>
    <s v="Peter Fuller"/>
    <s v="Plantronics"/>
    <d v="2019-09-17T00:00:00"/>
    <s v="Cerrado"/>
    <s v="US-2019-126977"/>
    <n v="10035"/>
    <x v="1542"/>
    <x v="3"/>
    <x v="0"/>
    <d v="2019-09-23T00:00:00"/>
    <s v="Standard Class"/>
    <s v="Bajo"/>
    <s v="New York"/>
    <s v="Bajo"/>
    <x v="11"/>
    <n v="4"/>
    <n v="0"/>
    <n v="217.77"/>
    <n v="217.76999999999998"/>
    <n v="2"/>
    <n v="659.9"/>
    <n v="659.9"/>
    <n v="329.95"/>
    <n v="329.95"/>
    <n v="442.13"/>
  </r>
  <r>
    <s v="Tecnología"/>
    <s v="New York City"/>
    <s v="United States"/>
    <s v="Philip Fox"/>
    <s v="Other"/>
    <d v="2019-09-26T00:00:00"/>
    <s v="Abierto"/>
    <s v="CA-2019-111458"/>
    <n v="10035"/>
    <x v="1576"/>
    <x v="3"/>
    <x v="0"/>
    <d v="2019-09-30T00:00:00"/>
    <s v="Standard Class"/>
    <s v="Bajo"/>
    <s v="New York"/>
    <s v="Bajo"/>
    <x v="11"/>
    <n v="3"/>
    <n v="0"/>
    <n v="12"/>
    <n v="12"/>
    <n v="2"/>
    <n v="50"/>
    <n v="50"/>
    <n v="25"/>
    <n v="25"/>
    <n v="38"/>
  </r>
  <r>
    <s v="Tecnología"/>
    <s v="New York City"/>
    <s v="United States"/>
    <s v="Seth Vernon"/>
    <s v="Logitech"/>
    <d v="2021-09-20T00:00:00"/>
    <s v="Abierto"/>
    <s v="CA-2021-100111"/>
    <n v="10035"/>
    <x v="1577"/>
    <x v="3"/>
    <x v="0"/>
    <d v="2021-09-26T00:00:00"/>
    <s v="Standard Class"/>
    <s v="Bajo"/>
    <s v="New York"/>
    <s v="Bajo"/>
    <x v="11"/>
    <n v="4"/>
    <n v="0"/>
    <n v="95.76"/>
    <n v="95.76"/>
    <n v="2"/>
    <n v="212.8"/>
    <n v="212.8"/>
    <n v="106.4"/>
    <n v="106.4"/>
    <n v="117.04"/>
  </r>
  <r>
    <s v="Tecnología"/>
    <s v="New York City"/>
    <s v="United States"/>
    <s v="Seth Vernon"/>
    <s v="SanDisk"/>
    <d v="2021-09-20T00:00:00"/>
    <s v="Abierto"/>
    <s v="CA-2021-100111"/>
    <n v="10035"/>
    <x v="478"/>
    <x v="3"/>
    <x v="0"/>
    <d v="2021-09-26T00:00:00"/>
    <s v="Standard Class"/>
    <s v="Bajo"/>
    <s v="New York"/>
    <s v="Bajo"/>
    <x v="11"/>
    <n v="4"/>
    <n v="0"/>
    <n v="21.79"/>
    <n v="21.79"/>
    <n v="2"/>
    <n v="72.64"/>
    <n v="72.64"/>
    <n v="36.32"/>
    <n v="36.32"/>
    <n v="50.85"/>
  </r>
  <r>
    <s v="Tecnología"/>
    <s v="New York City"/>
    <s v="United States"/>
    <s v="Trudy Brown"/>
    <s v="Logitech"/>
    <d v="2018-08-06T00:00:00"/>
    <s v="Abierto"/>
    <s v="CA-2018-137575"/>
    <n v="10035"/>
    <x v="409"/>
    <x v="3"/>
    <x v="0"/>
    <d v="2018-08-11T00:00:00"/>
    <s v="Standard Class"/>
    <s v="Bajo"/>
    <s v="New York"/>
    <s v="Bajo"/>
    <x v="11"/>
    <n v="3"/>
    <n v="0"/>
    <n v="83.99"/>
    <n v="83.99"/>
    <n v="2"/>
    <n v="199.98"/>
    <n v="199.98"/>
    <n v="99.99"/>
    <n v="99.99"/>
    <n v="115.99"/>
  </r>
  <r>
    <s v="Tecnología"/>
    <s v="Manchester"/>
    <s v="United States"/>
    <s v="Jamie Frazer"/>
    <s v="Other"/>
    <d v="2021-07-09T00:00:00"/>
    <s v="Cerrado"/>
    <s v="CA-2021-121083"/>
    <n v="6040"/>
    <x v="1533"/>
    <x v="3"/>
    <x v="0"/>
    <d v="2021-07-15T00:00:00"/>
    <s v="Standard Class"/>
    <s v="Bajo"/>
    <s v="Connecticut"/>
    <s v="Bajo"/>
    <x v="7"/>
    <n v="4"/>
    <n v="0"/>
    <n v="74.81"/>
    <n v="74.81"/>
    <n v="2"/>
    <n v="257.98"/>
    <n v="257.98"/>
    <n v="128.99"/>
    <n v="128.99"/>
    <n v="183.17000000000002"/>
  </r>
  <r>
    <s v="Tecnología"/>
    <s v="Dover"/>
    <s v="United States"/>
    <s v="Katherine Hughes"/>
    <s v="Square"/>
    <d v="2018-04-29T00:00:00"/>
    <s v="Cerrado"/>
    <s v="CA-2018-118304"/>
    <n v="19901"/>
    <x v="433"/>
    <x v="3"/>
    <x v="0"/>
    <d v="2018-05-04T00:00:00"/>
    <s v="Standard Class"/>
    <s v="Bajo"/>
    <s v="Delaware"/>
    <s v="Bajo"/>
    <x v="7"/>
    <n v="3"/>
    <n v="0"/>
    <n v="5.19"/>
    <n v="5.1900000000000013"/>
    <n v="2"/>
    <n v="19.98"/>
    <n v="19.98"/>
    <n v="9.99"/>
    <n v="9.99"/>
    <n v="14.79"/>
  </r>
  <r>
    <s v="Tecnología"/>
    <s v="Newark"/>
    <s v="United States"/>
    <s v="Ken Lonsdale"/>
    <s v="Other"/>
    <d v="2019-11-13T00:00:00"/>
    <s v="Cerrado"/>
    <s v="CA-2019-115798"/>
    <n v="19711"/>
    <x v="1578"/>
    <x v="3"/>
    <x v="0"/>
    <d v="2019-11-19T00:00:00"/>
    <s v="Standard Class"/>
    <s v="Bajo"/>
    <s v="Delaware"/>
    <s v="Bajo"/>
    <x v="7"/>
    <n v="4"/>
    <n v="0"/>
    <n v="43.19"/>
    <n v="43.19"/>
    <n v="2"/>
    <n v="89.98"/>
    <n v="89.98"/>
    <n v="44.99"/>
    <n v="44.99"/>
    <n v="46.790000000000006"/>
  </r>
  <r>
    <s v="Tecnología"/>
    <s v="Rockville"/>
    <s v="United States"/>
    <s v="Maribeth Schnelling"/>
    <s v="AT&amp;T"/>
    <d v="2020-02-04T00:00:00"/>
    <s v="Cerrado"/>
    <s v="CA-2020-150077"/>
    <n v="20852"/>
    <x v="1497"/>
    <x v="3"/>
    <x v="0"/>
    <d v="2020-02-10T00:00:00"/>
    <s v="Standard Class"/>
    <s v="Bajo"/>
    <s v="Maryland"/>
    <s v="Bajo"/>
    <x v="7"/>
    <n v="4"/>
    <n v="0"/>
    <n v="23.52"/>
    <n v="23.519999999999996"/>
    <n v="2"/>
    <n v="90.48"/>
    <n v="90.48"/>
    <n v="45.24"/>
    <n v="45.24"/>
    <n v="66.960000000000008"/>
  </r>
  <r>
    <s v="Tecnología"/>
    <s v="Passaic"/>
    <s v="United States"/>
    <s v="Art Ferguson"/>
    <s v="Other"/>
    <d v="2020-05-22T00:00:00"/>
    <s v="Cerrado"/>
    <s v="CA-2020-146934"/>
    <n v="7055"/>
    <x v="1533"/>
    <x v="3"/>
    <x v="0"/>
    <d v="2020-05-27T00:00:00"/>
    <s v="Standard Class"/>
    <s v="Bajo"/>
    <s v="New Jersey"/>
    <s v="Bajo"/>
    <x v="7"/>
    <n v="3"/>
    <n v="0"/>
    <n v="74.81"/>
    <n v="74.81"/>
    <n v="2"/>
    <n v="257.98"/>
    <n v="257.98"/>
    <n v="128.99"/>
    <n v="128.99"/>
    <n v="183.17000000000002"/>
  </r>
  <r>
    <s v="Tecnología"/>
    <s v="Plainfield"/>
    <s v="United States"/>
    <s v="Eric Hoffmann"/>
    <s v="Logitech"/>
    <d v="2018-07-02T00:00:00"/>
    <s v="Cerrado"/>
    <s v="CA-2018-107594"/>
    <n v="7060"/>
    <x v="687"/>
    <x v="3"/>
    <x v="0"/>
    <d v="2018-07-06T00:00:00"/>
    <s v="Standard Class"/>
    <s v="Bajo"/>
    <s v="New Jersey"/>
    <s v="Bajo"/>
    <x v="7"/>
    <n v="3"/>
    <n v="0"/>
    <n v="19.97"/>
    <n v="19.97"/>
    <n v="2"/>
    <n v="73.98"/>
    <n v="73.98"/>
    <n v="36.99"/>
    <n v="36.99"/>
    <n v="54.010000000000005"/>
  </r>
  <r>
    <s v="Tecnología"/>
    <s v="New York City"/>
    <s v="United States"/>
    <s v="Meg Tillman"/>
    <s v="Panasonic"/>
    <d v="2021-03-13T00:00:00"/>
    <s v="Abierto"/>
    <s v="US-2021-146906"/>
    <n v="10011"/>
    <x v="1579"/>
    <x v="3"/>
    <x v="0"/>
    <d v="2021-03-17T00:00:00"/>
    <s v="Standard Class"/>
    <s v="Bajo"/>
    <s v="New York"/>
    <s v="Bajo"/>
    <x v="7"/>
    <n v="3"/>
    <n v="0"/>
    <n v="74.98"/>
    <n v="74.980000000000018"/>
    <n v="2"/>
    <n v="299.89999999999998"/>
    <n v="299.89999999999998"/>
    <n v="149.94999999999999"/>
    <n v="149.94999999999999"/>
    <n v="224.91999999999996"/>
  </r>
  <r>
    <s v="Tecnología"/>
    <s v="New York City"/>
    <s v="United States"/>
    <s v="Allen Armold"/>
    <s v="Other"/>
    <d v="2021-12-11T00:00:00"/>
    <s v="Cerrado"/>
    <s v="CA-2021-100230"/>
    <n v="10035"/>
    <x v="1517"/>
    <x v="3"/>
    <x v="0"/>
    <d v="2021-12-15T00:00:00"/>
    <s v="Standard Class"/>
    <s v="Bajo"/>
    <s v="New York"/>
    <s v="Bajo"/>
    <x v="7"/>
    <n v="3"/>
    <n v="0"/>
    <n v="29.25"/>
    <n v="29.25"/>
    <n v="2"/>
    <n v="116.98"/>
    <n v="116.98"/>
    <n v="58.49"/>
    <n v="58.49"/>
    <n v="87.73"/>
  </r>
  <r>
    <s v="Tecnología"/>
    <s v="New York City"/>
    <s v="United States"/>
    <s v="Darren Powers"/>
    <s v="Other"/>
    <d v="2020-11-14T00:00:00"/>
    <s v="Cerrado"/>
    <s v="CA-2020-166618"/>
    <n v="10035"/>
    <x v="1580"/>
    <x v="3"/>
    <x v="0"/>
    <d v="2020-11-18T00:00:00"/>
    <s v="Standard Class"/>
    <s v="Bajo"/>
    <s v="New York"/>
    <s v="Bajo"/>
    <x v="7"/>
    <n v="3"/>
    <n v="0"/>
    <n v="3.91"/>
    <n v="3.91"/>
    <n v="2"/>
    <n v="13.98"/>
    <n v="13.98"/>
    <n v="6.99"/>
    <n v="6.99"/>
    <n v="10.07"/>
  </r>
  <r>
    <s v="Tecnología"/>
    <s v="New York City"/>
    <s v="United States"/>
    <s v="Kunst Miller"/>
    <s v="Other"/>
    <d v="2020-04-19T00:00:00"/>
    <s v="Cerrado"/>
    <s v="CA-2020-109666"/>
    <n v="10035"/>
    <x v="713"/>
    <x v="3"/>
    <x v="0"/>
    <d v="2020-04-26T00:00:00"/>
    <s v="Standard Class"/>
    <s v="Bajo"/>
    <s v="New York"/>
    <s v="Bajo"/>
    <x v="7"/>
    <n v="5"/>
    <n v="0"/>
    <n v="0.78"/>
    <n v="0.78000000000000114"/>
    <n v="2"/>
    <n v="25.98"/>
    <n v="25.98"/>
    <n v="12.99"/>
    <n v="12.99"/>
    <n v="25.2"/>
  </r>
  <r>
    <s v="Tecnología"/>
    <s v="New York City"/>
    <s v="United States"/>
    <s v="Seth Vernon"/>
    <s v="Apple"/>
    <d v="2021-09-20T00:00:00"/>
    <s v="Abierto"/>
    <s v="CA-2021-100111"/>
    <n v="10035"/>
    <x v="1581"/>
    <x v="3"/>
    <x v="0"/>
    <d v="2021-09-26T00:00:00"/>
    <s v="Standard Class"/>
    <s v="Bajo"/>
    <s v="New York"/>
    <s v="Bajo"/>
    <x v="7"/>
    <n v="4"/>
    <n v="0"/>
    <n v="350.91"/>
    <n v="350.91000000000008"/>
    <n v="2"/>
    <n v="1299.6600000000001"/>
    <n v="1299.6600000000001"/>
    <n v="649.83000000000004"/>
    <n v="649.83000000000004"/>
    <n v="948.75"/>
  </r>
  <r>
    <s v="Tecnología"/>
    <s v="East Orange"/>
    <s v="United States"/>
    <s v="Patrick O'Donnell"/>
    <s v="Memorex"/>
    <d v="2021-12-25T00:00:00"/>
    <s v="Cerrado"/>
    <s v="CA-2021-108756"/>
    <n v="7017"/>
    <x v="1582"/>
    <x v="3"/>
    <x v="0"/>
    <d v="2021-12-29T00:00:00"/>
    <s v="Standard Class"/>
    <s v="Bajo"/>
    <s v="New Jersey"/>
    <s v="Bajo"/>
    <x v="11"/>
    <n v="3"/>
    <n v="0"/>
    <n v="13.67"/>
    <n v="13.669999999999998"/>
    <n v="3"/>
    <n v="31.8"/>
    <n v="31.8"/>
    <n v="10.6"/>
    <n v="10.6"/>
    <n v="18.130000000000003"/>
  </r>
  <r>
    <s v="Tecnología"/>
    <s v="Lakewood"/>
    <s v="United States"/>
    <s v="Nora Paige"/>
    <s v="Imation"/>
    <d v="2021-10-12T00:00:00"/>
    <s v="Abierto"/>
    <s v="CA-2021-150091"/>
    <n v="8701"/>
    <x v="46"/>
    <x v="3"/>
    <x v="0"/>
    <d v="2021-10-16T00:00:00"/>
    <s v="Standard Class"/>
    <s v="Bajo"/>
    <s v="New Jersey"/>
    <s v="Bajo"/>
    <x v="11"/>
    <n v="3"/>
    <n v="0"/>
    <n v="4.95"/>
    <n v="4.9500000000000028"/>
    <n v="3"/>
    <n v="45"/>
    <n v="45"/>
    <n v="15"/>
    <n v="15"/>
    <n v="40.049999999999997"/>
  </r>
  <r>
    <s v="Tecnología"/>
    <s v="New York City"/>
    <s v="United States"/>
    <s v="Lena Hernandez"/>
    <s v="WD My Passport"/>
    <d v="2018-09-01T00:00:00"/>
    <s v="Cerrado"/>
    <s v="CA-2018-109855"/>
    <n v="10009"/>
    <x v="1476"/>
    <x v="3"/>
    <x v="0"/>
    <d v="2018-09-05T00:00:00"/>
    <s v="Standard Class"/>
    <s v="Bajo"/>
    <s v="New York"/>
    <s v="Bajo"/>
    <x v="11"/>
    <n v="3"/>
    <n v="0"/>
    <n v="57.12"/>
    <n v="57.120000000000005"/>
    <n v="3"/>
    <n v="357"/>
    <n v="357"/>
    <n v="119"/>
    <n v="119"/>
    <n v="299.88"/>
  </r>
  <r>
    <s v="Tecnología"/>
    <s v="New York City"/>
    <s v="United States"/>
    <s v="Bryan Davis"/>
    <s v="Other"/>
    <d v="2020-11-11T00:00:00"/>
    <s v="Abierto"/>
    <s v="CA-2020-124667"/>
    <n v="10011"/>
    <x v="1583"/>
    <x v="3"/>
    <x v="0"/>
    <d v="2020-11-16T00:00:00"/>
    <s v="Standard Class"/>
    <s v="Bajo"/>
    <s v="New York"/>
    <s v="Bajo"/>
    <x v="11"/>
    <n v="3"/>
    <n v="0"/>
    <n v="14.99"/>
    <n v="14.990000000000002"/>
    <n v="3"/>
    <n v="59.97"/>
    <n v="59.97"/>
    <n v="19.989999999999998"/>
    <n v="19.989999999999998"/>
    <n v="44.98"/>
  </r>
  <r>
    <s v="Tecnología"/>
    <s v="New York City"/>
    <s v="United States"/>
    <s v="Andrew Roberts"/>
    <s v="Belkin"/>
    <d v="2020-12-26T00:00:00"/>
    <s v="Cerrado"/>
    <s v="CA-2020-147536"/>
    <n v="10024"/>
    <x v="1480"/>
    <x v="3"/>
    <x v="0"/>
    <d v="2020-12-31T00:00:00"/>
    <s v="Standard Class"/>
    <s v="Bajo"/>
    <s v="New York"/>
    <s v="Bajo"/>
    <x v="11"/>
    <n v="3"/>
    <n v="0"/>
    <n v="18.89"/>
    <n v="18.89"/>
    <n v="3"/>
    <n v="89.97"/>
    <n v="89.97"/>
    <n v="29.99"/>
    <n v="29.99"/>
    <n v="71.08"/>
  </r>
  <r>
    <s v="Tecnología"/>
    <s v="New York City"/>
    <s v="United States"/>
    <s v="Jill Fjeld"/>
    <s v="Logitech"/>
    <d v="2020-02-16T00:00:00"/>
    <s v="Abierto"/>
    <s v="CA-2020-105781"/>
    <n v="10024"/>
    <x v="247"/>
    <x v="3"/>
    <x v="0"/>
    <d v="2020-02-20T00:00:00"/>
    <s v="Standard Class"/>
    <s v="Bajo"/>
    <s v="New York"/>
    <s v="Bajo"/>
    <x v="11"/>
    <n v="3"/>
    <n v="0"/>
    <n v="39.590000000000003"/>
    <n v="39.590000000000003"/>
    <n v="3"/>
    <n v="89.97"/>
    <n v="89.97"/>
    <n v="29.99"/>
    <n v="29.99"/>
    <n v="50.379999999999995"/>
  </r>
  <r>
    <s v="Tecnología"/>
    <s v="New York City"/>
    <s v="United States"/>
    <s v="Seth Vernon"/>
    <s v="Logitech"/>
    <d v="2021-09-20T00:00:00"/>
    <s v="Abierto"/>
    <s v="CA-2021-100111"/>
    <n v="10035"/>
    <x v="84"/>
    <x v="3"/>
    <x v="0"/>
    <d v="2021-09-26T00:00:00"/>
    <s v="Standard Class"/>
    <s v="Bajo"/>
    <s v="New York"/>
    <s v="Bajo"/>
    <x v="11"/>
    <n v="4"/>
    <n v="0"/>
    <n v="20.39"/>
    <n v="20.39"/>
    <n v="3"/>
    <n v="59.97"/>
    <n v="59.97"/>
    <n v="19.989999999999998"/>
    <n v="19.989999999999998"/>
    <n v="39.58"/>
  </r>
  <r>
    <s v="Tecnología"/>
    <s v="Newark"/>
    <s v="United States"/>
    <s v="Hunter Lopez"/>
    <s v="Canon"/>
    <d v="2021-11-17T00:00:00"/>
    <s v="Cerrado"/>
    <s v="CA-2021-166709"/>
    <n v="19711"/>
    <x v="1584"/>
    <x v="3"/>
    <x v="0"/>
    <d v="2021-11-22T00:00:00"/>
    <s v="Standard Class"/>
    <s v="Bajo"/>
    <s v="Delaware"/>
    <s v="Bajo"/>
    <x v="16"/>
    <n v="3"/>
    <n v="0"/>
    <n v="5039.99"/>
    <n v="5039.99"/>
    <n v="3"/>
    <n v="10499.97"/>
    <n v="10499.97"/>
    <n v="3499.99"/>
    <n v="3499.99"/>
    <n v="5459.98"/>
  </r>
  <r>
    <s v="Tecnología"/>
    <s v="Newark"/>
    <s v="United States"/>
    <s v="Duane Benoit"/>
    <s v="Texas Instruments"/>
    <d v="2018-06-17T00:00:00"/>
    <s v="Cerrado"/>
    <s v="CA-2018-104402"/>
    <n v="19711"/>
    <x v="1585"/>
    <x v="3"/>
    <x v="0"/>
    <d v="2018-06-23T00:00:00"/>
    <s v="Standard Class"/>
    <s v="Bajo"/>
    <s v="Delaware"/>
    <s v="Bajo"/>
    <x v="15"/>
    <n v="4"/>
    <n v="0"/>
    <n v="31.01"/>
    <n v="31.010000000000005"/>
    <n v="3"/>
    <n v="65.97"/>
    <n v="65.97"/>
    <n v="21.99"/>
    <n v="21.99"/>
    <n v="34.959999999999994"/>
  </r>
  <r>
    <s v="Tecnología"/>
    <s v="Clinton"/>
    <s v="United States"/>
    <s v="Brian Thompson"/>
    <s v="FelBajoes"/>
    <d v="2019-07-09T00:00:00"/>
    <s v="Cerrado"/>
    <s v="CA-2019-132626"/>
    <n v="20735"/>
    <x v="1586"/>
    <x v="3"/>
    <x v="0"/>
    <d v="2019-07-14T00:00:00"/>
    <s v="Standard Class"/>
    <s v="Bajo"/>
    <s v="Maryland"/>
    <s v="Bajo"/>
    <x v="15"/>
    <n v="3"/>
    <n v="0"/>
    <n v="209.24"/>
    <n v="209.24"/>
    <n v="3"/>
    <n v="464.97"/>
    <n v="464.97"/>
    <n v="154.99"/>
    <n v="154.99"/>
    <n v="255.73000000000002"/>
  </r>
  <r>
    <s v="Tecnología"/>
    <s v="Newark"/>
    <s v="United States"/>
    <s v="Ken Lonsdale"/>
    <s v="Other"/>
    <d v="2019-11-13T00:00:00"/>
    <s v="Cerrado"/>
    <s v="CA-2019-115798"/>
    <n v="19711"/>
    <x v="1587"/>
    <x v="3"/>
    <x v="0"/>
    <d v="2019-11-19T00:00:00"/>
    <s v="Standard Class"/>
    <s v="Bajo"/>
    <s v="Delaware"/>
    <s v="Bajo"/>
    <x v="7"/>
    <n v="4"/>
    <n v="0"/>
    <n v="94.49"/>
    <n v="94.490000000000009"/>
    <n v="3"/>
    <n v="377.97"/>
    <n v="377.97"/>
    <n v="125.99000000000001"/>
    <n v="125.99000000000001"/>
    <n v="283.48"/>
  </r>
  <r>
    <s v="Tecnología"/>
    <s v="Baltimore"/>
    <s v="United States"/>
    <s v="Ryan Crowe"/>
    <s v="Other"/>
    <d v="2020-11-14T00:00:00"/>
    <s v="Abierto"/>
    <s v="US-2020-144351"/>
    <n v="21215"/>
    <x v="1543"/>
    <x v="3"/>
    <x v="0"/>
    <d v="2020-11-18T00:00:00"/>
    <s v="Standard Class"/>
    <s v="Bajo"/>
    <s v="Maryland"/>
    <s v="Bajo"/>
    <x v="7"/>
    <n v="3"/>
    <n v="0"/>
    <n v="25.19"/>
    <n v="25.189999999999998"/>
    <n v="3"/>
    <n v="89.97"/>
    <n v="89.97"/>
    <n v="29.99"/>
    <n v="29.99"/>
    <n v="64.78"/>
  </r>
  <r>
    <s v="Tecnología"/>
    <s v="Rockville"/>
    <s v="United States"/>
    <s v="Joel Eaton"/>
    <s v="Other"/>
    <d v="2020-12-01T00:00:00"/>
    <s v="Abierto"/>
    <s v="CA-2020-113621"/>
    <n v="20852"/>
    <x v="161"/>
    <x v="3"/>
    <x v="0"/>
    <d v="2020-12-05T00:00:00"/>
    <s v="Standard Class"/>
    <s v="Bajo"/>
    <s v="Maryland"/>
    <s v="Bajo"/>
    <x v="7"/>
    <n v="3"/>
    <n v="0"/>
    <n v="44.99"/>
    <n v="44.990000000000009"/>
    <n v="3"/>
    <n v="179.97"/>
    <n v="179.97"/>
    <n v="59.99"/>
    <n v="59.99"/>
    <n v="134.97999999999999"/>
  </r>
  <r>
    <s v="Tecnología"/>
    <s v="Paterson"/>
    <s v="United States"/>
    <s v="Dean Braden"/>
    <s v="Jabra"/>
    <d v="2021-12-21T00:00:00"/>
    <s v="Abierto"/>
    <s v="CA-2021-165841"/>
    <n v="7501"/>
    <x v="539"/>
    <x v="3"/>
    <x v="0"/>
    <d v="2021-12-28T00:00:00"/>
    <s v="Standard Class"/>
    <s v="Bajo"/>
    <s v="New Jersey"/>
    <s v="Bajo"/>
    <x v="7"/>
    <n v="5"/>
    <n v="0"/>
    <n v="78.95"/>
    <n v="78.949999999999989"/>
    <n v="3"/>
    <n v="281.97000000000003"/>
    <n v="281.97000000000003"/>
    <n v="93.990000000000009"/>
    <n v="93.990000000000009"/>
    <n v="203.02000000000004"/>
  </r>
  <r>
    <s v="Tecnología"/>
    <s v="Long Beach"/>
    <s v="United States"/>
    <s v="Clay Ludtke"/>
    <s v="Other"/>
    <d v="2020-09-14T00:00:00"/>
    <s v="Abierto"/>
    <s v="CA-2020-153178"/>
    <n v="11561"/>
    <x v="1588"/>
    <x v="3"/>
    <x v="0"/>
    <d v="2020-09-18T00:00:00"/>
    <s v="Standard Class"/>
    <s v="Bajo"/>
    <s v="New York"/>
    <s v="Bajo"/>
    <x v="7"/>
    <n v="3"/>
    <n v="0"/>
    <n v="131.36000000000001"/>
    <n v="131.36000000000001"/>
    <n v="3"/>
    <n v="437.85"/>
    <n v="437.85"/>
    <n v="145.95000000000002"/>
    <n v="145.95000000000002"/>
    <n v="306.49"/>
  </r>
  <r>
    <s v="Tecnología"/>
    <s v="New York City"/>
    <s v="United States"/>
    <s v="Dennis Kane"/>
    <s v="AT&amp;T"/>
    <d v="2018-09-07T00:00:00"/>
    <s v="Abierto"/>
    <s v="CA-2018-100006"/>
    <n v="10024"/>
    <x v="1589"/>
    <x v="3"/>
    <x v="0"/>
    <d v="2018-09-13T00:00:00"/>
    <s v="Standard Class"/>
    <s v="Bajo"/>
    <s v="New York"/>
    <s v="Bajo"/>
    <x v="7"/>
    <n v="4"/>
    <n v="0"/>
    <n v="109.61"/>
    <n v="109.61000000000001"/>
    <n v="3"/>
    <n v="377.97"/>
    <n v="377.97"/>
    <n v="125.99000000000001"/>
    <n v="125.99000000000001"/>
    <n v="268.36"/>
  </r>
  <r>
    <s v="Tecnología"/>
    <s v="New York City"/>
    <s v="United States"/>
    <s v="Steven Cartwright"/>
    <s v="Other"/>
    <d v="2021-06-26T00:00:00"/>
    <s v="Cerrado"/>
    <s v="CA-2021-163531"/>
    <n v="10024"/>
    <x v="516"/>
    <x v="3"/>
    <x v="0"/>
    <d v="2021-06-30T00:00:00"/>
    <s v="Standard Class"/>
    <s v="Bajo"/>
    <s v="New York"/>
    <s v="Bajo"/>
    <x v="7"/>
    <n v="3"/>
    <n v="0"/>
    <n v="67.19"/>
    <n v="67.19"/>
    <n v="3"/>
    <n v="239.97"/>
    <n v="239.97"/>
    <n v="79.989999999999995"/>
    <n v="79.989999999999995"/>
    <n v="172.78"/>
  </r>
  <r>
    <s v="Tecnología"/>
    <s v="New York City"/>
    <s v="United States"/>
    <s v="Amy Hunt"/>
    <s v="Other"/>
    <d v="2021-05-14T00:00:00"/>
    <s v="Abierto"/>
    <s v="CA-2021-115546"/>
    <n v="10035"/>
    <x v="1590"/>
    <x v="3"/>
    <x v="0"/>
    <d v="2021-05-18T00:00:00"/>
    <s v="Standard Class"/>
    <s v="Bajo"/>
    <s v="New York"/>
    <s v="Bajo"/>
    <x v="7"/>
    <n v="3"/>
    <n v="0"/>
    <n v="134.99"/>
    <n v="134.99"/>
    <n v="3"/>
    <n v="539.97"/>
    <n v="539.97"/>
    <n v="179.99"/>
    <n v="179.99"/>
    <n v="404.98"/>
  </r>
  <r>
    <s v="Tecnología"/>
    <s v="New York City"/>
    <s v="United States"/>
    <s v="Peter Fuller"/>
    <s v="Clearsounds"/>
    <d v="2019-09-17T00:00:00"/>
    <s v="Cerrado"/>
    <s v="US-2019-126977"/>
    <n v="10035"/>
    <x v="599"/>
    <x v="3"/>
    <x v="0"/>
    <d v="2019-09-23T00:00:00"/>
    <s v="Standard Class"/>
    <s v="Bajo"/>
    <s v="New York"/>
    <s v="Bajo"/>
    <x v="7"/>
    <n v="4"/>
    <n v="0"/>
    <n v="58.79"/>
    <n v="58.789999999999992"/>
    <n v="3"/>
    <n v="209.97"/>
    <n v="209.97"/>
    <n v="69.989999999999995"/>
    <n v="69.989999999999995"/>
    <n v="151.18"/>
  </r>
  <r>
    <s v="Tecnología"/>
    <s v="New York City"/>
    <s v="United States"/>
    <s v="Seth Vernon"/>
    <s v="Plantronics"/>
    <d v="2021-09-20T00:00:00"/>
    <s v="Abierto"/>
    <s v="CA-2021-100111"/>
    <n v="10035"/>
    <x v="140"/>
    <x v="3"/>
    <x v="0"/>
    <d v="2021-09-26T00:00:00"/>
    <s v="Standard Class"/>
    <s v="Bajo"/>
    <s v="New York"/>
    <s v="Bajo"/>
    <x v="7"/>
    <n v="4"/>
    <n v="0"/>
    <n v="28.31"/>
    <n v="28.310000000000002"/>
    <n v="3"/>
    <n v="104.85"/>
    <n v="104.85"/>
    <n v="34.949999999999996"/>
    <n v="34.949999999999996"/>
    <n v="76.539999999999992"/>
  </r>
  <r>
    <s v="Tecnología"/>
    <s v="New York City"/>
    <s v="United States"/>
    <s v="Toby Gnade"/>
    <s v="Other"/>
    <d v="2021-01-27T00:00:00"/>
    <s v="Abierto"/>
    <s v="US-2021-104437"/>
    <n v="10035"/>
    <x v="1466"/>
    <x v="3"/>
    <x v="0"/>
    <d v="2021-01-31T00:00:00"/>
    <s v="Standard Class"/>
    <s v="Bajo"/>
    <s v="New York"/>
    <s v="Bajo"/>
    <x v="7"/>
    <n v="3"/>
    <n v="0"/>
    <n v="35.86"/>
    <n v="35.86"/>
    <n v="3"/>
    <n v="137.94"/>
    <n v="137.94"/>
    <n v="45.98"/>
    <n v="45.98"/>
    <n v="102.08"/>
  </r>
  <r>
    <s v="Tecnología"/>
    <s v="Long Beach"/>
    <s v="United States"/>
    <s v="Aimee Bixby"/>
    <s v="Verbatim"/>
    <d v="2021-09-04T00:00:00"/>
    <s v="Abierto"/>
    <s v="CA-2021-120761"/>
    <n v="11561"/>
    <x v="43"/>
    <x v="3"/>
    <x v="0"/>
    <d v="2021-09-08T00:00:00"/>
    <s v="Standard Class"/>
    <s v="Bajo"/>
    <s v="New York"/>
    <s v="Bajo"/>
    <x v="11"/>
    <n v="3"/>
    <n v="0"/>
    <n v="39.54"/>
    <n v="39.54"/>
    <n v="4"/>
    <n v="91.96"/>
    <n v="91.96"/>
    <n v="22.99"/>
    <n v="22.99"/>
    <n v="52.419999999999995"/>
  </r>
  <r>
    <s v="Tecnología"/>
    <s v="New York City"/>
    <s v="United States"/>
    <s v="Frank Preis"/>
    <s v="Maxell"/>
    <d v="2021-11-07T00:00:00"/>
    <s v="Abierto"/>
    <s v="CA-2021-113572"/>
    <n v="10024"/>
    <x v="1591"/>
    <x v="3"/>
    <x v="0"/>
    <d v="2021-11-11T00:00:00"/>
    <s v="Standard Class"/>
    <s v="Bajo"/>
    <s v="New York"/>
    <s v="Bajo"/>
    <x v="11"/>
    <n v="3"/>
    <n v="0"/>
    <n v="2.52"/>
    <n v="2.5200000000000005"/>
    <n v="4"/>
    <n v="7.88"/>
    <n v="7.88"/>
    <n v="1.97"/>
    <n v="1.97"/>
    <n v="5.3599999999999994"/>
  </r>
  <r>
    <s v="Tecnología"/>
    <s v="Morristown"/>
    <s v="United States"/>
    <s v="Gary Zandusky"/>
    <s v="Lexmark"/>
    <d v="2021-09-17T00:00:00"/>
    <s v="Cerrado"/>
    <s v="CA-2021-126928"/>
    <n v="7960"/>
    <x v="1592"/>
    <x v="3"/>
    <x v="0"/>
    <d v="2021-09-23T00:00:00"/>
    <s v="Standard Class"/>
    <s v="Bajo"/>
    <s v="New Jersey"/>
    <s v="Bajo"/>
    <x v="15"/>
    <n v="4"/>
    <n v="0"/>
    <n v="225.6"/>
    <n v="225.6"/>
    <n v="4"/>
    <n v="480"/>
    <n v="480"/>
    <n v="120"/>
    <n v="120"/>
    <n v="254.4"/>
  </r>
  <r>
    <s v="Tecnología"/>
    <s v="New York City"/>
    <s v="United States"/>
    <s v="Tom Boeckenhauer"/>
    <s v="Hewlett-Packard"/>
    <d v="2018-12-14T00:00:00"/>
    <s v="Cerrado"/>
    <s v="CA-2018-145541"/>
    <n v="10024"/>
    <x v="1496"/>
    <x v="3"/>
    <x v="0"/>
    <d v="2018-12-21T00:00:00"/>
    <s v="Standard Class"/>
    <s v="Bajo"/>
    <s v="New York"/>
    <s v="Bajo"/>
    <x v="15"/>
    <n v="5"/>
    <n v="0"/>
    <n v="2239.9899999999998"/>
    <n v="2239.9899999999998"/>
    <n v="4"/>
    <n v="6999.96"/>
    <n v="6999.96"/>
    <n v="1749.99"/>
    <n v="1749.99"/>
    <n v="4759.97"/>
  </r>
  <r>
    <s v="Tecnología"/>
    <s v="Hempstead"/>
    <s v="United States"/>
    <s v="Sean O'Donnell"/>
    <s v="Square"/>
    <d v="2019-12-04T00:00:00"/>
    <s v="Cerrado"/>
    <s v="CA-2019-161718"/>
    <n v="11550"/>
    <x v="433"/>
    <x v="3"/>
    <x v="0"/>
    <d v="2019-12-10T00:00:00"/>
    <s v="Standard Class"/>
    <s v="Bajo"/>
    <s v="New York"/>
    <s v="Bajo"/>
    <x v="7"/>
    <n v="4"/>
    <n v="0"/>
    <n v="10.39"/>
    <n v="10.39"/>
    <n v="4"/>
    <n v="39.96"/>
    <n v="39.96"/>
    <n v="9.99"/>
    <n v="9.99"/>
    <n v="29.57"/>
  </r>
  <r>
    <s v="Tecnología"/>
    <s v="New York City"/>
    <s v="United States"/>
    <s v="Speros Goranitis"/>
    <s v="Panasonic"/>
    <d v="2018-11-03T00:00:00"/>
    <s v="Cerrado"/>
    <s v="CA-2018-121573"/>
    <n v="10009"/>
    <x v="470"/>
    <x v="3"/>
    <x v="0"/>
    <d v="2018-11-07T00:00:00"/>
    <s v="Standard Class"/>
    <s v="Bajo"/>
    <s v="New York"/>
    <s v="Bajo"/>
    <x v="7"/>
    <n v="3"/>
    <n v="0"/>
    <n v="219.51"/>
    <n v="219.51"/>
    <n v="4"/>
    <n v="783.96"/>
    <n v="783.96"/>
    <n v="195.99"/>
    <n v="195.99"/>
    <n v="564.45000000000005"/>
  </r>
  <r>
    <s v="Tecnología"/>
    <s v="New York City"/>
    <s v="United States"/>
    <s v="Valerie Dominguez"/>
    <s v="Other"/>
    <d v="2019-11-01T00:00:00"/>
    <s v="Cerrado"/>
    <s v="CA-2019-113145"/>
    <n v="10011"/>
    <x v="479"/>
    <x v="3"/>
    <x v="0"/>
    <d v="2019-11-05T00:00:00"/>
    <s v="Standard Class"/>
    <s v="Bajo"/>
    <s v="New York"/>
    <s v="Bajo"/>
    <x v="7"/>
    <n v="3"/>
    <n v="0"/>
    <n v="125.99"/>
    <n v="125.99000000000001"/>
    <n v="4"/>
    <n v="503.96"/>
    <n v="503.96"/>
    <n v="125.99"/>
    <n v="125.99"/>
    <n v="377.96999999999997"/>
  </r>
  <r>
    <s v="Tecnología"/>
    <s v="New York City"/>
    <s v="United States"/>
    <s v="Katherine Ducich"/>
    <s v="Other"/>
    <d v="2019-11-19T00:00:00"/>
    <s v="Cerrado"/>
    <s v="CA-2019-145814"/>
    <n v="10035"/>
    <x v="1593"/>
    <x v="3"/>
    <x v="0"/>
    <d v="2019-11-24T00:00:00"/>
    <s v="Standard Class"/>
    <s v="Bajo"/>
    <s v="New York"/>
    <s v="Bajo"/>
    <x v="7"/>
    <n v="3"/>
    <n v="0"/>
    <n v="249.91"/>
    <n v="249.90999999999997"/>
    <n v="4"/>
    <n v="861.76"/>
    <n v="861.76"/>
    <n v="215.44"/>
    <n v="215.44"/>
    <n v="611.85"/>
  </r>
  <r>
    <s v="Tecnología"/>
    <s v="New York City"/>
    <s v="United States"/>
    <s v="Peter Fuller"/>
    <s v="Other"/>
    <d v="2019-09-17T00:00:00"/>
    <s v="Cerrado"/>
    <s v="US-2019-126977"/>
    <n v="10035"/>
    <x v="1594"/>
    <x v="3"/>
    <x v="0"/>
    <d v="2019-09-23T00:00:00"/>
    <s v="Standard Class"/>
    <s v="Bajo"/>
    <s v="New York"/>
    <s v="Bajo"/>
    <x v="7"/>
    <n v="4"/>
    <n v="0"/>
    <n v="1.36"/>
    <n v="1.3599999999999994"/>
    <n v="4"/>
    <n v="67.8"/>
    <n v="67.8"/>
    <n v="16.95"/>
    <n v="16.95"/>
    <n v="66.44"/>
  </r>
  <r>
    <s v="Tecnología"/>
    <s v="Passaic"/>
    <s v="United States"/>
    <s v="Art Ferguson"/>
    <s v="SanDisk"/>
    <d v="2020-05-22T00:00:00"/>
    <s v="Cerrado"/>
    <s v="CA-2020-146934"/>
    <n v="7055"/>
    <x v="453"/>
    <x v="3"/>
    <x v="0"/>
    <d v="2020-05-27T00:00:00"/>
    <s v="Standard Class"/>
    <s v="Bajo"/>
    <s v="New Jersey"/>
    <s v="Bajo"/>
    <x v="11"/>
    <n v="3"/>
    <n v="0"/>
    <n v="30.43"/>
    <n v="30.430000000000007"/>
    <n v="5"/>
    <n v="95.1"/>
    <n v="95.1"/>
    <n v="19.02"/>
    <n v="19.02"/>
    <n v="64.669999999999987"/>
  </r>
  <r>
    <s v="Tecnología"/>
    <s v="New York City"/>
    <s v="United States"/>
    <s v="Caroline Jumper"/>
    <s v="SanDisk"/>
    <d v="2020-05-07T00:00:00"/>
    <s v="Cerrado"/>
    <s v="CA-2020-128818"/>
    <n v="10009"/>
    <x v="97"/>
    <x v="3"/>
    <x v="0"/>
    <d v="2020-05-11T00:00:00"/>
    <s v="Standard Class"/>
    <s v="Bajo"/>
    <s v="New York"/>
    <s v="Bajo"/>
    <x v="11"/>
    <n v="3"/>
    <n v="0"/>
    <n v="21.99"/>
    <n v="21.990000000000009"/>
    <n v="5"/>
    <n v="199.95"/>
    <n v="199.95"/>
    <n v="39.989999999999995"/>
    <n v="39.989999999999995"/>
    <n v="177.95999999999998"/>
  </r>
  <r>
    <s v="Tecnología"/>
    <s v="New York City"/>
    <s v="United States"/>
    <s v="Susan Vittorini"/>
    <s v="Enermax"/>
    <d v="2021-11-05T00:00:00"/>
    <s v="Cerrado"/>
    <s v="CA-2021-116225"/>
    <n v="10009"/>
    <x v="476"/>
    <x v="3"/>
    <x v="0"/>
    <d v="2021-11-09T00:00:00"/>
    <s v="Standard Class"/>
    <s v="Bajo"/>
    <s v="New York"/>
    <s v="Bajo"/>
    <x v="11"/>
    <n v="3"/>
    <n v="0"/>
    <n v="171.93"/>
    <n v="171.93"/>
    <n v="5"/>
    <n v="390.75"/>
    <n v="390.75"/>
    <n v="78.150000000000006"/>
    <n v="78.150000000000006"/>
    <n v="218.82"/>
  </r>
  <r>
    <s v="Tecnología"/>
    <s v="New York City"/>
    <s v="United States"/>
    <s v="Caroline Jumper"/>
    <s v="Other"/>
    <d v="2020-05-07T00:00:00"/>
    <s v="Cerrado"/>
    <s v="CA-2020-128818"/>
    <n v="10009"/>
    <x v="1595"/>
    <x v="3"/>
    <x v="0"/>
    <d v="2020-05-11T00:00:00"/>
    <s v="Standard Class"/>
    <s v="Bajo"/>
    <s v="New York"/>
    <s v="Bajo"/>
    <x v="15"/>
    <n v="3"/>
    <n v="0"/>
    <n v="1159.99"/>
    <n v="1159.9899999999998"/>
    <n v="5"/>
    <n v="3999.95"/>
    <n v="3999.95"/>
    <n v="799.99"/>
    <n v="799.99"/>
    <n v="2839.96"/>
  </r>
  <r>
    <s v="Tecnología"/>
    <s v="Newark"/>
    <s v="United States"/>
    <s v="Brosina Hoffman"/>
    <s v="Pyle"/>
    <d v="2020-03-03T00:00:00"/>
    <s v="Cerrado"/>
    <s v="CA-2020-112123"/>
    <n v="19711"/>
    <x v="664"/>
    <x v="3"/>
    <x v="0"/>
    <d v="2020-03-08T00:00:00"/>
    <s v="Standard Class"/>
    <s v="Bajo"/>
    <s v="Delaware"/>
    <s v="Bajo"/>
    <x v="7"/>
    <n v="3"/>
    <n v="0"/>
    <n v="129.59"/>
    <n v="129.58999999999997"/>
    <n v="5"/>
    <n v="479.95"/>
    <n v="479.95"/>
    <n v="95.99"/>
    <n v="95.99"/>
    <n v="350.36"/>
  </r>
  <r>
    <s v="Tecnología"/>
    <s v="Baltimore"/>
    <s v="United States"/>
    <s v="Jay Fein"/>
    <s v="Other"/>
    <d v="2021-07-30T00:00:00"/>
    <s v="Abierto"/>
    <s v="CA-2021-141103"/>
    <n v="21215"/>
    <x v="1471"/>
    <x v="3"/>
    <x v="0"/>
    <d v="2021-08-06T00:00:00"/>
    <s v="Standard Class"/>
    <s v="Bajo"/>
    <s v="Maryland"/>
    <s v="Bajo"/>
    <x v="7"/>
    <n v="5"/>
    <n v="0"/>
    <n v="43.18"/>
    <n v="43.18"/>
    <n v="5"/>
    <n v="89.95"/>
    <n v="89.95"/>
    <n v="17.990000000000002"/>
    <n v="17.990000000000002"/>
    <n v="46.77"/>
  </r>
  <r>
    <s v="Tecnología"/>
    <s v="Passaic"/>
    <s v="United States"/>
    <s v="Art Ferguson"/>
    <s v="AT&amp;T"/>
    <d v="2020-05-22T00:00:00"/>
    <s v="Cerrado"/>
    <s v="CA-2020-146934"/>
    <n v="7055"/>
    <x v="302"/>
    <x v="3"/>
    <x v="0"/>
    <d v="2020-05-27T00:00:00"/>
    <s v="Standard Class"/>
    <s v="Bajo"/>
    <s v="New Jersey"/>
    <s v="Bajo"/>
    <x v="7"/>
    <n v="3"/>
    <n v="0"/>
    <n v="86.25"/>
    <n v="86.25"/>
    <n v="5"/>
    <n v="345"/>
    <n v="345"/>
    <n v="69"/>
    <n v="69"/>
    <n v="258.75"/>
  </r>
  <r>
    <s v="Tecnología"/>
    <s v="Long Beach"/>
    <s v="United States"/>
    <s v="Dave Kipp"/>
    <s v="Belkin"/>
    <d v="2021-11-18T00:00:00"/>
    <s v="Abierto"/>
    <s v="CA-2021-104913"/>
    <n v="11561"/>
    <x v="1488"/>
    <x v="3"/>
    <x v="0"/>
    <d v="2021-11-22T00:00:00"/>
    <s v="Standard Class"/>
    <s v="Bajo"/>
    <s v="New York"/>
    <s v="Bajo"/>
    <x v="7"/>
    <n v="3"/>
    <n v="0"/>
    <n v="36.729999999999997"/>
    <n v="36.729999999999997"/>
    <n v="5"/>
    <n v="74.95"/>
    <n v="74.95"/>
    <n v="14.99"/>
    <n v="14.99"/>
    <n v="38.220000000000006"/>
  </r>
  <r>
    <s v="Tecnología"/>
    <s v="New York City"/>
    <s v="United States"/>
    <s v="Denny Ordway"/>
    <s v="Other"/>
    <d v="2021-03-31T00:00:00"/>
    <s v="Cerrado"/>
    <s v="CA-2021-102771"/>
    <n v="10035"/>
    <x v="1536"/>
    <x v="3"/>
    <x v="0"/>
    <d v="2021-04-05T00:00:00"/>
    <s v="Standard Class"/>
    <s v="Bajo"/>
    <s v="New York"/>
    <s v="Bajo"/>
    <x v="7"/>
    <n v="3"/>
    <n v="0"/>
    <n v="22.09"/>
    <n v="22.090000000000003"/>
    <n v="5"/>
    <n v="84.95"/>
    <n v="84.95"/>
    <n v="16.990000000000002"/>
    <n v="16.990000000000002"/>
    <n v="62.86"/>
  </r>
  <r>
    <s v="Tecnología"/>
    <s v="New York City"/>
    <s v="United States"/>
    <s v="Patrick Gardner"/>
    <s v="Enermax"/>
    <d v="2020-09-01T00:00:00"/>
    <s v="Cerrado"/>
    <s v="CA-2020-151561"/>
    <n v="10011"/>
    <x v="476"/>
    <x v="3"/>
    <x v="0"/>
    <d v="2020-09-07T00:00:00"/>
    <s v="Standard Class"/>
    <s v="Bajo"/>
    <s v="New York"/>
    <s v="Bajo"/>
    <x v="11"/>
    <n v="4"/>
    <n v="0"/>
    <n v="206.32"/>
    <n v="206.32"/>
    <n v="6"/>
    <n v="468.9"/>
    <n v="468.9"/>
    <n v="78.149999999999991"/>
    <n v="78.149999999999991"/>
    <n v="262.58"/>
  </r>
  <r>
    <s v="Tecnología"/>
    <s v="New York City"/>
    <s v="United States"/>
    <s v="Neoma Murray"/>
    <s v="Other"/>
    <d v="2020-05-31T00:00:00"/>
    <s v="Cerrado"/>
    <s v="CA-2020-168844"/>
    <n v="10011"/>
    <x v="1522"/>
    <x v="3"/>
    <x v="0"/>
    <d v="2020-06-06T00:00:00"/>
    <s v="Standard Class"/>
    <s v="Bajo"/>
    <s v="New York"/>
    <s v="Bajo"/>
    <x v="7"/>
    <n v="4"/>
    <n v="0"/>
    <n v="88.05"/>
    <n v="88.05"/>
    <n v="6"/>
    <n v="179.7"/>
    <n v="179.7"/>
    <n v="29.95"/>
    <n v="29.95"/>
    <n v="91.649999999999991"/>
  </r>
  <r>
    <s v="Tecnología"/>
    <s v="New York City"/>
    <s v="United States"/>
    <s v="Valerie Dominguez"/>
    <s v="Razer"/>
    <d v="2019-11-01T00:00:00"/>
    <s v="Cerrado"/>
    <s v="CA-2019-113145"/>
    <n v="10011"/>
    <x v="651"/>
    <x v="3"/>
    <x v="0"/>
    <d v="2019-11-05T00:00:00"/>
    <s v="Standard Class"/>
    <s v="Bajo"/>
    <s v="New York"/>
    <s v="Bajo"/>
    <x v="11"/>
    <n v="3"/>
    <n v="0"/>
    <n v="601.97"/>
    <n v="601.97"/>
    <n v="7"/>
    <n v="1399.93"/>
    <n v="1399.93"/>
    <n v="199.99"/>
    <n v="199.99"/>
    <n v="797.96"/>
  </r>
  <r>
    <s v="Tecnología"/>
    <s v="Oceanside"/>
    <s v="United States"/>
    <s v="Gene McClure"/>
    <s v="Ativa"/>
    <d v="2019-09-26T00:00:00"/>
    <s v="Cerrado"/>
    <s v="CA-2019-127173"/>
    <n v="11572"/>
    <x v="1596"/>
    <x v="3"/>
    <x v="0"/>
    <d v="2019-10-03T00:00:00"/>
    <s v="Standard Class"/>
    <s v="Bajo"/>
    <s v="New York"/>
    <s v="Bajo"/>
    <x v="15"/>
    <n v="5"/>
    <n v="0"/>
    <n v="296.07"/>
    <n v="296.07"/>
    <n v="7"/>
    <n v="629.92999999999995"/>
    <n v="629.92999999999995"/>
    <n v="89.99"/>
    <n v="89.99"/>
    <n v="333.85999999999996"/>
  </r>
  <r>
    <s v="Tecnología"/>
    <s v="Yonkers"/>
    <s v="United States"/>
    <s v="Karen Daniels"/>
    <s v="Ativa"/>
    <d v="2020-03-01T00:00:00"/>
    <s v="Cerrado"/>
    <s v="US-2020-143819"/>
    <n v="10701"/>
    <x v="1597"/>
    <x v="3"/>
    <x v="0"/>
    <d v="2020-03-05T00:00:00"/>
    <s v="Standard Class"/>
    <s v="Bajo"/>
    <s v="New York"/>
    <s v="Bajo"/>
    <x v="15"/>
    <n v="3"/>
    <n v="0"/>
    <n v="2400.9699999999998"/>
    <n v="2400.9699999999998"/>
    <n v="7"/>
    <n v="4899.93"/>
    <n v="4899.93"/>
    <n v="699.99"/>
    <n v="699.99"/>
    <n v="2498.9600000000005"/>
  </r>
  <r>
    <s v="Tecnología"/>
    <s v="Lakewood"/>
    <s v="United States"/>
    <s v="Dave Brooks"/>
    <s v="Other"/>
    <d v="2018-06-21T00:00:00"/>
    <s v="Abierto"/>
    <s v="CA-2018-128146"/>
    <n v="8701"/>
    <x v="1545"/>
    <x v="3"/>
    <x v="0"/>
    <d v="2018-06-25T00:00:00"/>
    <s v="Standard Class"/>
    <s v="Bajo"/>
    <s v="New Jersey"/>
    <s v="Bajo"/>
    <x v="7"/>
    <n v="3"/>
    <n v="0"/>
    <n v="357.19"/>
    <n v="357.19000000000005"/>
    <n v="7"/>
    <n v="1322.93"/>
    <n v="1322.93"/>
    <n v="188.99"/>
    <n v="188.99"/>
    <n v="965.74"/>
  </r>
  <r>
    <s v="Tecnología"/>
    <s v="Jamestown"/>
    <s v="United States"/>
    <s v="John Murray"/>
    <s v="Apple"/>
    <d v="2018-11-19T00:00:00"/>
    <s v="Abierto"/>
    <s v="CA-2018-144624"/>
    <n v="14701"/>
    <x v="1581"/>
    <x v="3"/>
    <x v="0"/>
    <d v="2018-11-23T00:00:00"/>
    <s v="Standard Class"/>
    <s v="Bajo"/>
    <s v="New York"/>
    <s v="Bajo"/>
    <x v="7"/>
    <n v="3"/>
    <n v="0"/>
    <n v="1228.18"/>
    <n v="1228.1800000000003"/>
    <n v="7"/>
    <n v="4548.8100000000004"/>
    <n v="4548.8100000000004"/>
    <n v="649.83000000000004"/>
    <n v="649.83000000000004"/>
    <n v="3320.63"/>
  </r>
  <r>
    <s v="Tecnología"/>
    <s v="New York City"/>
    <s v="United States"/>
    <s v="Scott Williamson"/>
    <s v="Other"/>
    <d v="2020-11-10T00:00:00"/>
    <s v="Cerrado"/>
    <s v="CA-2020-127761"/>
    <n v="10009"/>
    <x v="1587"/>
    <x v="3"/>
    <x v="0"/>
    <d v="2020-11-14T00:00:00"/>
    <s v="Standard Class"/>
    <s v="Bajo"/>
    <s v="New York"/>
    <s v="Bajo"/>
    <x v="7"/>
    <n v="3"/>
    <n v="0"/>
    <n v="220.48"/>
    <n v="220.48000000000002"/>
    <n v="7"/>
    <n v="881.93"/>
    <n v="881.93"/>
    <n v="125.99"/>
    <n v="125.99"/>
    <n v="661.44999999999993"/>
  </r>
  <r>
    <s v="Tecnología"/>
    <s v="Washington"/>
    <s v="United States"/>
    <s v="Greg Tran"/>
    <s v="Cisco"/>
    <d v="2019-04-27T00:00:00"/>
    <s v="Abierto"/>
    <s v="CA-2019-124450"/>
    <n v="20016"/>
    <x v="1598"/>
    <x v="3"/>
    <x v="0"/>
    <d v="2019-05-03T00:00:00"/>
    <s v="Standard Class"/>
    <s v="Bajo"/>
    <s v="District of Columbia"/>
    <s v="Bajo"/>
    <x v="15"/>
    <n v="4"/>
    <n v="0"/>
    <n v="648.55999999999995"/>
    <n v="648.55999999999995"/>
    <n v="8"/>
    <n v="1379.92"/>
    <n v="1379.92"/>
    <n v="172.49"/>
    <n v="172.49"/>
    <n v="731.36000000000013"/>
  </r>
  <r>
    <s v="Tecnología"/>
    <s v="Yonkers"/>
    <s v="United States"/>
    <s v="Tony Molinari"/>
    <s v="Nortel"/>
    <d v="2021-07-27T00:00:00"/>
    <s v="Cerrado"/>
    <s v="CA-2021-108791"/>
    <n v="10701"/>
    <x v="704"/>
    <x v="3"/>
    <x v="0"/>
    <d v="2021-07-31T00:00:00"/>
    <s v="Standard Class"/>
    <s v="Bajo"/>
    <s v="New York"/>
    <s v="Bajo"/>
    <x v="7"/>
    <n v="3"/>
    <n v="0"/>
    <n v="135.97999999999999"/>
    <n v="135.98000000000002"/>
    <n v="8"/>
    <n v="543.91999999999996"/>
    <n v="543.91999999999996"/>
    <n v="67.989999999999995"/>
    <n v="67.989999999999995"/>
    <n v="407.93999999999994"/>
  </r>
  <r>
    <s v="Tecnología"/>
    <s v="New York City"/>
    <s v="United States"/>
    <s v="Speros Goranitis"/>
    <s v="Logitech"/>
    <d v="2019-12-06T00:00:00"/>
    <s v="Cerrado"/>
    <s v="US-2019-127040"/>
    <n v="10009"/>
    <x v="1470"/>
    <x v="3"/>
    <x v="0"/>
    <d v="2019-12-10T00:00:00"/>
    <s v="Standard Class"/>
    <s v="Bajo"/>
    <s v="New York"/>
    <s v="Bajo"/>
    <x v="11"/>
    <n v="3"/>
    <n v="0"/>
    <n v="97.19"/>
    <n v="97.190000000000055"/>
    <n v="9"/>
    <n v="1619.91"/>
    <n v="1619.91"/>
    <n v="179.99"/>
    <n v="179.99"/>
    <n v="1522.72"/>
  </r>
  <r>
    <s v="Tecnología"/>
    <s v="Marion"/>
    <s v="United States"/>
    <s v="Sung Shariari"/>
    <s v="Plantronics"/>
    <d v="2018-12-14T00:00:00"/>
    <s v="Cerrado"/>
    <s v="US-2018-123519"/>
    <n v="43302"/>
    <x v="1542"/>
    <x v="3"/>
    <x v="0"/>
    <d v="2018-12-21T00:00:00"/>
    <s v="Standard Class"/>
    <s v="Bajo"/>
    <s v="Ohio"/>
    <s v="Bajo"/>
    <x v="11"/>
    <n v="5"/>
    <n v="0.2"/>
    <n v="42.89"/>
    <n v="108.87999999999994"/>
    <n v="1"/>
    <n v="263.95999999999998"/>
    <n v="329.94999999999993"/>
    <n v="329.94999999999993"/>
    <n v="263.95999999999998"/>
    <n v="221.07"/>
  </r>
  <r>
    <s v="Tecnología"/>
    <s v="Philadelphia"/>
    <s v="United States"/>
    <s v="Helen Andreada"/>
    <s v="Memorex"/>
    <d v="2021-12-10T00:00:00"/>
    <s v="Cerrado"/>
    <s v="CA-2021-157651"/>
    <n v="19120"/>
    <x v="1507"/>
    <x v="3"/>
    <x v="0"/>
    <d v="2021-12-14T00:00:00"/>
    <s v="Standard Class"/>
    <s v="Bajo"/>
    <s v="Pennsylvania"/>
    <s v="Bajo"/>
    <x v="11"/>
    <n v="3"/>
    <n v="0.2"/>
    <n v="3.37"/>
    <n v="6.9199999999999982"/>
    <n v="1"/>
    <n v="14.2"/>
    <n v="17.749999999999996"/>
    <n v="17.749999999999996"/>
    <n v="14.2"/>
    <n v="10.829999999999998"/>
  </r>
  <r>
    <s v="Tecnología"/>
    <s v="Philadelphia"/>
    <s v="United States"/>
    <s v="Bryan Davis"/>
    <s v="Plantronics"/>
    <d v="2020-03-10T00:00:00"/>
    <s v="Abierto"/>
    <s v="US-2020-122182"/>
    <n v="19143"/>
    <x v="1599"/>
    <x v="3"/>
    <x v="0"/>
    <d v="2020-03-14T00:00:00"/>
    <s v="Standard Class"/>
    <s v="Bajo"/>
    <s v="Pennsylvania"/>
    <s v="Bajo"/>
    <x v="11"/>
    <n v="3"/>
    <n v="0.2"/>
    <n v="7.5"/>
    <n v="17.497499999999995"/>
    <n v="1"/>
    <n v="39.99"/>
    <n v="49.987499999999997"/>
    <n v="49.987499999999997"/>
    <n v="39.99"/>
    <n v="32.49"/>
  </r>
  <r>
    <s v="Tecnología"/>
    <s v="Cleveland"/>
    <s v="United States"/>
    <s v="Ryan Akin"/>
    <s v="Maxell"/>
    <d v="2019-12-10T00:00:00"/>
    <s v="Abierto"/>
    <s v="CA-2019-112823"/>
    <n v="44105"/>
    <x v="1492"/>
    <x v="3"/>
    <x v="0"/>
    <d v="2019-12-16T00:00:00"/>
    <s v="Standard Class"/>
    <s v="Bajo"/>
    <s v="Ohio"/>
    <s v="Bajo"/>
    <x v="11"/>
    <n v="4"/>
    <n v="0.2"/>
    <n v="4.46"/>
    <n v="10.8325"/>
    <n v="2"/>
    <n v="25.49"/>
    <n v="31.862499999999997"/>
    <n v="15.931249999999999"/>
    <n v="12.744999999999999"/>
    <n v="21.029999999999998"/>
  </r>
  <r>
    <s v="Tecnología"/>
    <s v="Lancaster"/>
    <s v="United States"/>
    <s v="Jack Lebron"/>
    <s v="Kingston"/>
    <d v="2021-04-11T00:00:00"/>
    <s v="Abierto"/>
    <s v="US-2021-100482"/>
    <n v="43130"/>
    <x v="658"/>
    <x v="3"/>
    <x v="0"/>
    <d v="2021-04-15T00:00:00"/>
    <s v="Standard Class"/>
    <s v="Bajo"/>
    <s v="Ohio"/>
    <s v="Bajo"/>
    <x v="11"/>
    <n v="3"/>
    <n v="0.2"/>
    <n v="-4.75"/>
    <n v="2.0299999999999976"/>
    <n v="2"/>
    <n v="27.12"/>
    <n v="33.9"/>
    <n v="16.95"/>
    <n v="13.56"/>
    <n v="31.87"/>
  </r>
  <r>
    <s v="Tecnología"/>
    <s v="Marion"/>
    <s v="United States"/>
    <s v="Hunter Glantz"/>
    <s v="Microsoft"/>
    <d v="2021-06-12T00:00:00"/>
    <s v="Cerrado"/>
    <s v="CA-2021-117821"/>
    <n v="43302"/>
    <x v="241"/>
    <x v="3"/>
    <x v="0"/>
    <d v="2021-06-16T00:00:00"/>
    <s v="Standard Class"/>
    <s v="Bajo"/>
    <s v="Ohio"/>
    <s v="Bajo"/>
    <x v="11"/>
    <n v="3"/>
    <n v="0.2"/>
    <n v="19.18"/>
    <n v="35.159999999999989"/>
    <n v="2"/>
    <n v="63.92"/>
    <n v="79.899999999999991"/>
    <n v="39.949999999999996"/>
    <n v="31.96"/>
    <n v="44.74"/>
  </r>
  <r>
    <s v="Tecnología"/>
    <s v="Philadelphia"/>
    <s v="United States"/>
    <s v="Guy Armstrong"/>
    <s v="Maxell"/>
    <d v="2018-12-30T00:00:00"/>
    <s v="Cerrado"/>
    <s v="CA-2018-138072"/>
    <n v="19120"/>
    <x v="1469"/>
    <x v="3"/>
    <x v="0"/>
    <d v="2019-01-03T00:00:00"/>
    <s v="Standard Class"/>
    <s v="Bajo"/>
    <s v="Pennsylvania"/>
    <s v="Bajo"/>
    <x v="11"/>
    <n v="3"/>
    <n v="0.2"/>
    <n v="6.99"/>
    <n v="13.982500000000002"/>
    <n v="2"/>
    <n v="27.97"/>
    <n v="34.962499999999999"/>
    <n v="17.481249999999999"/>
    <n v="13.984999999999999"/>
    <n v="20.979999999999997"/>
  </r>
  <r>
    <s v="Tecnología"/>
    <s v="Philadelphia"/>
    <s v="United States"/>
    <s v="Maribeth Dona"/>
    <s v="Memorex"/>
    <d v="2018-11-05T00:00:00"/>
    <s v="Cerrado"/>
    <s v="CA-2018-114251"/>
    <n v="19143"/>
    <x v="1600"/>
    <x v="3"/>
    <x v="0"/>
    <d v="2018-11-10T00:00:00"/>
    <s v="Standard Class"/>
    <s v="Bajo"/>
    <s v="Pennsylvania"/>
    <s v="Bajo"/>
    <x v="11"/>
    <n v="3"/>
    <n v="0.2"/>
    <n v="16.79"/>
    <n v="31.394999999999989"/>
    <n v="2"/>
    <n v="58.42"/>
    <n v="73.024999999999991"/>
    <n v="36.512499999999996"/>
    <n v="29.21"/>
    <n v="41.63"/>
  </r>
  <r>
    <s v="Tecnología"/>
    <s v="New York City"/>
    <s v="United States"/>
    <s v="Craig Carroll"/>
    <s v="Sharp"/>
    <d v="2019-09-14T00:00:00"/>
    <s v="Cerrado"/>
    <s v="CA-2019-140984"/>
    <n v="10011"/>
    <x v="1485"/>
    <x v="3"/>
    <x v="0"/>
    <d v="2019-09-18T00:00:00"/>
    <s v="Standard Class"/>
    <s v="Bajo"/>
    <s v="New York"/>
    <s v="Bajo"/>
    <x v="16"/>
    <n v="3"/>
    <n v="0.2"/>
    <n v="329.99"/>
    <n v="549.9849999999999"/>
    <n v="2"/>
    <n v="879.98"/>
    <n v="1099.9749999999999"/>
    <n v="549.98749999999995"/>
    <n v="439.99"/>
    <n v="549.99"/>
  </r>
  <r>
    <s v="Tecnología"/>
    <s v="New York City"/>
    <s v="United States"/>
    <s v="Paul Gonzalez"/>
    <s v="Hewlett-Packard"/>
    <d v="2019-09-12T00:00:00"/>
    <s v="Cerrado"/>
    <s v="CA-2019-166464"/>
    <n v="10035"/>
    <x v="1601"/>
    <x v="3"/>
    <x v="0"/>
    <d v="2019-09-17T00:00:00"/>
    <s v="Standard Class"/>
    <s v="Bajo"/>
    <s v="New York"/>
    <s v="Bajo"/>
    <x v="16"/>
    <n v="3"/>
    <n v="0.2"/>
    <n v="60"/>
    <n v="179.995"/>
    <n v="2"/>
    <n v="479.98"/>
    <n v="599.97500000000002"/>
    <n v="299.98750000000001"/>
    <n v="239.99"/>
    <n v="419.98"/>
  </r>
  <r>
    <s v="Tecnología"/>
    <s v="Akron"/>
    <s v="United States"/>
    <s v="Karl Braun"/>
    <s v="Belkin"/>
    <d v="2019-02-14T00:00:00"/>
    <s v="Abierto"/>
    <s v="US-2019-147662"/>
    <n v="44312"/>
    <x v="1480"/>
    <x v="3"/>
    <x v="0"/>
    <d v="2019-02-19T00:00:00"/>
    <s v="Standard Class"/>
    <s v="Bajo"/>
    <s v="Ohio"/>
    <s v="Bajo"/>
    <x v="11"/>
    <n v="3"/>
    <n v="0.2"/>
    <n v="0.9"/>
    <n v="18.894999999999996"/>
    <n v="3"/>
    <n v="71.98"/>
    <n v="89.974999999999994"/>
    <n v="29.991666666666667"/>
    <n v="23.993333333333336"/>
    <n v="71.08"/>
  </r>
  <r>
    <s v="Tecnología"/>
    <s v="Lancaster"/>
    <s v="United States"/>
    <s v="Cindy Stewart"/>
    <s v="NETGEAR"/>
    <d v="2020-11-25T00:00:00"/>
    <s v="Cerrado"/>
    <s v="CA-2020-108196"/>
    <n v="43130"/>
    <x v="1602"/>
    <x v="3"/>
    <x v="0"/>
    <d v="2020-12-02T00:00:00"/>
    <s v="Standard Class"/>
    <s v="Bajo"/>
    <s v="Ohio"/>
    <s v="Bajo"/>
    <x v="11"/>
    <n v="5"/>
    <n v="0.2"/>
    <n v="12"/>
    <n v="26.994999999999997"/>
    <n v="3"/>
    <n v="59.98"/>
    <n v="74.974999999999994"/>
    <n v="24.991666666666664"/>
    <n v="19.993333333333332"/>
    <n v="47.98"/>
  </r>
  <r>
    <s v="Tecnología"/>
    <s v="Philadelphia"/>
    <s v="United States"/>
    <s v="Evan Henry"/>
    <s v="Memorex"/>
    <d v="2018-10-25T00:00:00"/>
    <s v="Abierto"/>
    <s v="CA-2018-139542"/>
    <n v="19120"/>
    <x v="1603"/>
    <x v="3"/>
    <x v="0"/>
    <d v="2018-10-29T00:00:00"/>
    <s v="Standard Class"/>
    <s v="Bajo"/>
    <s v="Pennsylvania"/>
    <s v="Bajo"/>
    <x v="11"/>
    <n v="3"/>
    <n v="0.2"/>
    <n v="0.51"/>
    <n v="10.704999999999998"/>
    <n v="3"/>
    <n v="40.78"/>
    <n v="50.975000000000001"/>
    <n v="16.991666666666667"/>
    <n v="13.593333333333334"/>
    <n v="40.270000000000003"/>
  </r>
  <r>
    <s v="Tecnología"/>
    <s v="Philadelphia"/>
    <s v="United States"/>
    <s v="Brosina Hoffman"/>
    <s v="KeyTronic"/>
    <d v="2021-05-18T00:00:00"/>
    <s v="Cerrado"/>
    <s v="CA-2021-112865"/>
    <n v="19140"/>
    <x v="1546"/>
    <x v="3"/>
    <x v="0"/>
    <d v="2021-05-22T00:00:00"/>
    <s v="Standard Class"/>
    <s v="Bajo"/>
    <s v="Pennsylvania"/>
    <s v="Bajo"/>
    <x v="11"/>
    <n v="3"/>
    <n v="0.2"/>
    <n v="-0.9"/>
    <n v="8.1124999999999972"/>
    <n v="3"/>
    <n v="36.049999999999997"/>
    <n v="45.062499999999993"/>
    <n v="15.020833333333332"/>
    <n v="12.016666666666666"/>
    <n v="36.949999999999996"/>
  </r>
  <r>
    <s v="Tecnología"/>
    <s v="Philadelphia"/>
    <s v="United States"/>
    <s v="Mitch Webber"/>
    <s v="HP"/>
    <d v="2019-07-05T00:00:00"/>
    <s v="Cerrado"/>
    <s v="CA-2019-164336"/>
    <n v="19140"/>
    <x v="175"/>
    <x v="3"/>
    <x v="0"/>
    <d v="2019-07-10T00:00:00"/>
    <s v="Standard Class"/>
    <s v="Bajo"/>
    <s v="Pennsylvania"/>
    <s v="Bajo"/>
    <x v="11"/>
    <n v="3"/>
    <n v="0.2"/>
    <n v="2.1800000000000002"/>
    <n v="10.879999999999995"/>
    <n v="3"/>
    <n v="34.799999999999997"/>
    <n v="43.499999999999993"/>
    <n v="14.499999999999998"/>
    <n v="11.6"/>
    <n v="32.619999999999997"/>
  </r>
  <r>
    <s v="Tecnología"/>
    <s v="Philadelphia"/>
    <s v="United States"/>
    <s v="Peter Bühler"/>
    <s v="Memorex"/>
    <d v="2021-11-03T00:00:00"/>
    <s v="Cerrado"/>
    <s v="US-2021-101518"/>
    <n v="19140"/>
    <x v="1603"/>
    <x v="3"/>
    <x v="0"/>
    <d v="2021-11-08T00:00:00"/>
    <s v="Standard Class"/>
    <s v="Bajo"/>
    <s v="Pennsylvania"/>
    <s v="Bajo"/>
    <x v="11"/>
    <n v="3"/>
    <n v="0.2"/>
    <n v="0.51"/>
    <n v="10.704999999999998"/>
    <n v="3"/>
    <n v="40.78"/>
    <n v="50.975000000000001"/>
    <n v="16.991666666666667"/>
    <n v="13.593333333333334"/>
    <n v="40.270000000000003"/>
  </r>
  <r>
    <s v="Tecnología"/>
    <s v="Philadelphia"/>
    <s v="United States"/>
    <s v="Stewart Visinsky"/>
    <s v="SanDisk"/>
    <d v="2019-05-03T00:00:00"/>
    <s v="Cerrado"/>
    <s v="CA-2019-112130"/>
    <n v="19140"/>
    <x v="1604"/>
    <x v="3"/>
    <x v="0"/>
    <d v="2019-05-07T00:00:00"/>
    <s v="Standard Class"/>
    <s v="Bajo"/>
    <s v="Pennsylvania"/>
    <s v="Bajo"/>
    <x v="11"/>
    <n v="3"/>
    <n v="0.2"/>
    <n v="-0.34"/>
    <n v="6.5474999999999994"/>
    <n v="3"/>
    <n v="27.55"/>
    <n v="34.4375"/>
    <n v="11.479166666666666"/>
    <n v="9.1833333333333336"/>
    <n v="27.89"/>
  </r>
  <r>
    <s v="Tecnología"/>
    <s v="Philadelphia"/>
    <s v="United States"/>
    <s v="Brian Stugart"/>
    <s v="Sony"/>
    <d v="2018-06-23T00:00:00"/>
    <s v="Cerrado"/>
    <s v="CA-2018-126032"/>
    <n v="19143"/>
    <x v="357"/>
    <x v="3"/>
    <x v="0"/>
    <d v="2018-06-28T00:00:00"/>
    <s v="Standard Class"/>
    <s v="Bajo"/>
    <s v="Pennsylvania"/>
    <s v="Bajo"/>
    <x v="11"/>
    <n v="3"/>
    <n v="0.2"/>
    <n v="1.08"/>
    <n v="22.674999999999997"/>
    <n v="3"/>
    <n v="86.38"/>
    <n v="107.97499999999999"/>
    <n v="35.991666666666667"/>
    <n v="28.793333333333333"/>
    <n v="85.3"/>
  </r>
  <r>
    <s v="Tecnología"/>
    <s v="Columbus"/>
    <s v="United States"/>
    <s v="Ivan Liston"/>
    <s v="NETGEAR"/>
    <d v="2019-10-05T00:00:00"/>
    <s v="Abierto"/>
    <s v="CA-2019-151722"/>
    <n v="43229"/>
    <x v="293"/>
    <x v="3"/>
    <x v="0"/>
    <d v="2019-10-09T00:00:00"/>
    <s v="Standard Class"/>
    <s v="Bajo"/>
    <s v="Ohio"/>
    <s v="Bajo"/>
    <x v="11"/>
    <n v="3"/>
    <n v="0.2"/>
    <n v="57.6"/>
    <n v="129.6"/>
    <n v="4"/>
    <n v="288"/>
    <n v="360"/>
    <n v="90"/>
    <n v="72"/>
    <n v="230.4"/>
  </r>
  <r>
    <s v="Tecnología"/>
    <s v="Springfield"/>
    <s v="United States"/>
    <s v="Helen Abelman"/>
    <s v="Memorex"/>
    <d v="2021-09-10T00:00:00"/>
    <s v="Cerrado"/>
    <s v="CA-2021-123036"/>
    <n v="45503"/>
    <x v="103"/>
    <x v="3"/>
    <x v="0"/>
    <d v="2021-09-17T00:00:00"/>
    <s v="Standard Class"/>
    <s v="Bajo"/>
    <s v="Ohio"/>
    <s v="Bajo"/>
    <x v="11"/>
    <n v="5"/>
    <n v="0.2"/>
    <n v="8.8000000000000007"/>
    <n v="18.065000000000001"/>
    <n v="4"/>
    <n v="37.06"/>
    <n v="46.325000000000003"/>
    <n v="11.581250000000001"/>
    <n v="9.2650000000000006"/>
    <n v="28.26"/>
  </r>
  <r>
    <s v="Tecnología"/>
    <s v="Philadelphia"/>
    <s v="United States"/>
    <s v="Michael Moore"/>
    <s v="Kingston"/>
    <d v="2021-09-04T00:00:00"/>
    <s v="Cerrado"/>
    <s v="CA-2021-117394"/>
    <n v="19120"/>
    <x v="1605"/>
    <x v="3"/>
    <x v="0"/>
    <d v="2021-09-10T00:00:00"/>
    <s v="Standard Class"/>
    <s v="Bajo"/>
    <s v="Pennsylvania"/>
    <s v="Bajo"/>
    <x v="11"/>
    <n v="4"/>
    <n v="0.2"/>
    <n v="-1.43"/>
    <n v="3.3299999999999983"/>
    <n v="4"/>
    <n v="19.04"/>
    <n v="23.799999999999997"/>
    <n v="5.9499999999999993"/>
    <n v="4.76"/>
    <n v="20.47"/>
  </r>
  <r>
    <s v="Tecnología"/>
    <s v="Philadelphia"/>
    <s v="United States"/>
    <s v="Natalie Webber"/>
    <s v="Logitech"/>
    <d v="2018-06-21T00:00:00"/>
    <s v="Cerrado"/>
    <s v="CA-2018-138317"/>
    <n v="19120"/>
    <x v="247"/>
    <x v="3"/>
    <x v="0"/>
    <d v="2018-06-25T00:00:00"/>
    <s v="Standard Class"/>
    <s v="Bajo"/>
    <s v="Pennsylvania"/>
    <s v="Bajo"/>
    <x v="11"/>
    <n v="3"/>
    <n v="0.2"/>
    <n v="28.79"/>
    <n v="52.782499999999985"/>
    <n v="4"/>
    <n v="95.97"/>
    <n v="119.96249999999999"/>
    <n v="29.990624999999998"/>
    <n v="23.9925"/>
    <n v="67.180000000000007"/>
  </r>
  <r>
    <s v="Tecnología"/>
    <s v="Philadelphia"/>
    <s v="United States"/>
    <s v="Maribeth Dona"/>
    <s v="Sony"/>
    <d v="2018-11-05T00:00:00"/>
    <s v="Cerrado"/>
    <s v="CA-2018-114251"/>
    <n v="19143"/>
    <x v="552"/>
    <x v="3"/>
    <x v="0"/>
    <d v="2018-11-10T00:00:00"/>
    <s v="Standard Class"/>
    <s v="Bajo"/>
    <s v="Pennsylvania"/>
    <s v="Bajo"/>
    <x v="11"/>
    <n v="3"/>
    <n v="0.2"/>
    <n v="-6.45"/>
    <n v="6.4399999999999977"/>
    <n v="5"/>
    <n v="51.56"/>
    <n v="64.45"/>
    <n v="12.89"/>
    <n v="10.312000000000001"/>
    <n v="58.010000000000005"/>
  </r>
  <r>
    <s v="Tecnología"/>
    <s v="Fairfield"/>
    <s v="United States"/>
    <s v="Susan Vittorini"/>
    <s v="Maxell"/>
    <d v="2021-12-25T00:00:00"/>
    <s v="Cerrado"/>
    <s v="US-2021-147669"/>
    <n v="45014"/>
    <x v="720"/>
    <x v="3"/>
    <x v="0"/>
    <d v="2021-12-30T00:00:00"/>
    <s v="Standard Class"/>
    <s v="Bajo"/>
    <s v="Ohio"/>
    <s v="Bajo"/>
    <x v="11"/>
    <n v="3"/>
    <n v="0.2"/>
    <n v="41.72"/>
    <n v="81.452499999999986"/>
    <n v="7"/>
    <n v="158.93"/>
    <n v="198.66249999999999"/>
    <n v="28.38035714285714"/>
    <n v="22.704285714285714"/>
    <n v="117.21000000000001"/>
  </r>
  <r>
    <s v="Tecnología"/>
    <s v="Philadelphia"/>
    <s v="United States"/>
    <s v="Mick Crebagga"/>
    <s v="First Data"/>
    <d v="2021-10-30T00:00:00"/>
    <s v="Cerrado"/>
    <s v="CA-2021-152807"/>
    <n v="19140"/>
    <x v="551"/>
    <x v="3"/>
    <x v="0"/>
    <d v="2021-11-03T00:00:00"/>
    <s v="Standard Class"/>
    <s v="Bajo"/>
    <s v="Pennsylvania"/>
    <s v="Bajo"/>
    <x v="11"/>
    <n v="3"/>
    <n v="0.2"/>
    <n v="-55.3"/>
    <n v="55.299999999999898"/>
    <n v="7"/>
    <n v="442.4"/>
    <n v="552.99999999999989"/>
    <n v="78.999999999999986"/>
    <n v="63.199999999999996"/>
    <n v="497.7"/>
  </r>
  <r>
    <s v="Tecnología"/>
    <s v="New York City"/>
    <s v="United States"/>
    <s v="Natalie Webber"/>
    <s v="Sharp"/>
    <d v="2019-05-08T00:00:00"/>
    <s v="Cerrado"/>
    <s v="US-2019-160857"/>
    <n v="10024"/>
    <x v="361"/>
    <x v="3"/>
    <x v="0"/>
    <d v="2019-05-15T00:00:00"/>
    <s v="Standard Class"/>
    <s v="Bajo"/>
    <s v="New York"/>
    <s v="Bajo"/>
    <x v="16"/>
    <n v="5"/>
    <n v="0.2"/>
    <n v="1014.98"/>
    <n v="1714.9649999999997"/>
    <n v="7"/>
    <n v="2799.94"/>
    <n v="3499.9249999999997"/>
    <n v="499.9892857142857"/>
    <n v="399.99142857142857"/>
    <n v="1784.96"/>
  </r>
  <r>
    <s v="Tecnología"/>
    <s v="Philadelphia"/>
    <s v="United States"/>
    <s v="Shui Tom"/>
    <s v="Griffin"/>
    <d v="2018-07-14T00:00:00"/>
    <s v="Abierto"/>
    <s v="CA-2018-164182"/>
    <n v="19140"/>
    <x v="1606"/>
    <x v="3"/>
    <x v="0"/>
    <d v="2018-07-18T00:00:00"/>
    <s v="Standard Class"/>
    <s v="Bajo"/>
    <s v="Pennsylvania"/>
    <s v="Bajo"/>
    <x v="7"/>
    <n v="3"/>
    <n v="0.4"/>
    <n v="-2.25"/>
    <n v="6.7433333333333341"/>
    <n v="1"/>
    <n v="13.49"/>
    <n v="22.483333333333334"/>
    <n v="22.483333333333334"/>
    <n v="13.49"/>
    <n v="15.74"/>
  </r>
  <r>
    <s v="Tecnología"/>
    <s v="Cleveland"/>
    <s v="United States"/>
    <s v="Bruce Stewart"/>
    <s v="Apple"/>
    <d v="2018-05-18T00:00:00"/>
    <s v="Cerrado"/>
    <s v="CA-2018-103373"/>
    <n v="44105"/>
    <x v="1581"/>
    <x v="3"/>
    <x v="0"/>
    <d v="2018-05-24T00:00:00"/>
    <s v="Standard Class"/>
    <s v="Bajo"/>
    <s v="Ohio"/>
    <s v="Bajo"/>
    <x v="7"/>
    <n v="4"/>
    <n v="0.4"/>
    <n v="-168.96"/>
    <n v="350.90666666666675"/>
    <n v="2"/>
    <n v="779.8"/>
    <n v="1299.6666666666667"/>
    <n v="649.83333333333337"/>
    <n v="389.9"/>
    <n v="948.76"/>
  </r>
  <r>
    <s v="Tecnología"/>
    <s v="Springfield"/>
    <s v="United States"/>
    <s v="Helen Abelman"/>
    <s v="Cisco"/>
    <d v="2021-09-10T00:00:00"/>
    <s v="Cerrado"/>
    <s v="CA-2021-123036"/>
    <n v="45503"/>
    <x v="1607"/>
    <x v="3"/>
    <x v="0"/>
    <d v="2021-09-17T00:00:00"/>
    <s v="Standard Class"/>
    <s v="Bajo"/>
    <s v="Ohio"/>
    <s v="Bajo"/>
    <x v="7"/>
    <n v="5"/>
    <n v="0.4"/>
    <n v="-56.31"/>
    <n v="116.95666666666665"/>
    <n v="2"/>
    <n v="259.89999999999998"/>
    <n v="433.16666666666663"/>
    <n v="216.58333333333331"/>
    <n v="129.94999999999999"/>
    <n v="316.20999999999998"/>
  </r>
  <r>
    <s v="Tecnología"/>
    <s v="Philadelphia"/>
    <s v="United States"/>
    <s v="Eugene Barchas"/>
    <s v="Other"/>
    <d v="2021-09-08T00:00:00"/>
    <s v="Cerrado"/>
    <s v="CA-2021-149895"/>
    <n v="19134"/>
    <x v="1593"/>
    <x v="3"/>
    <x v="0"/>
    <d v="2021-09-12T00:00:00"/>
    <s v="Standard Class"/>
    <s v="Bajo"/>
    <s v="Pennsylvania"/>
    <s v="Bajo"/>
    <x v="7"/>
    <n v="3"/>
    <n v="0.4"/>
    <n v="-47.4"/>
    <n v="124.95333333333338"/>
    <n v="2"/>
    <n v="258.52999999999997"/>
    <n v="430.88333333333333"/>
    <n v="215.44166666666666"/>
    <n v="129.26499999999999"/>
    <n v="305.92999999999995"/>
  </r>
  <r>
    <s v="Tecnología"/>
    <s v="Philadelphia"/>
    <s v="United States"/>
    <s v="Shui Tom"/>
    <s v="iOttie"/>
    <d v="2018-07-14T00:00:00"/>
    <s v="Abierto"/>
    <s v="CA-2018-164182"/>
    <n v="19140"/>
    <x v="1608"/>
    <x v="3"/>
    <x v="0"/>
    <d v="2018-07-18T00:00:00"/>
    <s v="Standard Class"/>
    <s v="Bajo"/>
    <s v="Pennsylvania"/>
    <s v="Bajo"/>
    <x v="7"/>
    <n v="3"/>
    <n v="0.4"/>
    <n v="-13.99"/>
    <n v="2.0033333333333374"/>
    <n v="2"/>
    <n v="23.99"/>
    <n v="39.983333333333334"/>
    <n v="19.991666666666667"/>
    <n v="11.994999999999999"/>
    <n v="37.979999999999997"/>
  </r>
  <r>
    <s v="Tecnología"/>
    <s v="Philadelphia"/>
    <s v="United States"/>
    <s v="Charles McCrossin"/>
    <s v="Mitel"/>
    <d v="2021-10-21T00:00:00"/>
    <s v="Cerrado"/>
    <s v="CA-2021-113453"/>
    <n v="19143"/>
    <x v="1540"/>
    <x v="3"/>
    <x v="0"/>
    <d v="2021-10-28T00:00:00"/>
    <s v="Standard Class"/>
    <s v="Bajo"/>
    <s v="Pennsylvania"/>
    <s v="Bajo"/>
    <x v="7"/>
    <n v="5"/>
    <n v="0.4"/>
    <n v="-77"/>
    <n v="142.99333333333334"/>
    <n v="2"/>
    <n v="329.99"/>
    <n v="549.98333333333335"/>
    <n v="274.99166666666667"/>
    <n v="164.995"/>
    <n v="406.99"/>
  </r>
  <r>
    <s v="Tecnología"/>
    <s v="Akron"/>
    <s v="United States"/>
    <s v="Karl Braun"/>
    <s v="Other"/>
    <d v="2019-02-14T00:00:00"/>
    <s v="Abierto"/>
    <s v="US-2019-147662"/>
    <n v="44312"/>
    <x v="1590"/>
    <x v="3"/>
    <x v="0"/>
    <d v="2019-02-19T00:00:00"/>
    <s v="Standard Class"/>
    <s v="Bajo"/>
    <s v="Ohio"/>
    <s v="Bajo"/>
    <x v="7"/>
    <n v="3"/>
    <n v="0.4"/>
    <n v="-81"/>
    <n v="134.98666666666668"/>
    <n v="3"/>
    <n v="323.98"/>
    <n v="539.9666666666667"/>
    <n v="179.98888888888891"/>
    <n v="107.99333333333334"/>
    <n v="404.98"/>
  </r>
  <r>
    <s v="Tecnología"/>
    <s v="Chester"/>
    <s v="United States"/>
    <s v="Anna Andreadi"/>
    <s v="Panasonic"/>
    <d v="2018-06-22T00:00:00"/>
    <s v="Cerrado"/>
    <s v="CA-2018-154963"/>
    <n v="19013"/>
    <x v="40"/>
    <x v="3"/>
    <x v="0"/>
    <d v="2018-06-27T00:00:00"/>
    <s v="Standard Class"/>
    <s v="Bajo"/>
    <s v="Pennsylvania"/>
    <s v="Bajo"/>
    <x v="7"/>
    <n v="3"/>
    <n v="0.4"/>
    <n v="-15.18"/>
    <n v="40.006666666666661"/>
    <n v="3"/>
    <n v="82.78"/>
    <n v="137.96666666666667"/>
    <n v="45.988888888888894"/>
    <n v="27.593333333333334"/>
    <n v="97.960000000000008"/>
  </r>
  <r>
    <s v="Tecnología"/>
    <s v="Philadelphia"/>
    <s v="United States"/>
    <s v="Christopher Conant"/>
    <s v="Avaya"/>
    <d v="2020-05-23T00:00:00"/>
    <s v="Cerrado"/>
    <s v="CA-2020-143714"/>
    <n v="19120"/>
    <x v="1609"/>
    <x v="3"/>
    <x v="0"/>
    <d v="2020-05-27T00:00:00"/>
    <s v="Standard Class"/>
    <s v="Bajo"/>
    <s v="Pennsylvania"/>
    <s v="Bajo"/>
    <x v="7"/>
    <n v="3"/>
    <n v="0.4"/>
    <n v="-24.48"/>
    <n v="57.106666666666683"/>
    <n v="3"/>
    <n v="122.38"/>
    <n v="203.96666666666667"/>
    <n v="67.98888888888888"/>
    <n v="40.793333333333329"/>
    <n v="146.85999999999999"/>
  </r>
  <r>
    <s v="Tecnología"/>
    <s v="Philadelphia"/>
    <s v="United States"/>
    <s v="Carol Triggs"/>
    <s v="Mitel"/>
    <d v="2020-11-26T00:00:00"/>
    <s v="Cerrado"/>
    <s v="US-2020-126893"/>
    <n v="19134"/>
    <x v="1540"/>
    <x v="3"/>
    <x v="0"/>
    <d v="2020-12-01T00:00:00"/>
    <s v="Standard Class"/>
    <s v="Bajo"/>
    <s v="Pennsylvania"/>
    <s v="Bajo"/>
    <x v="7"/>
    <n v="3"/>
    <n v="0.4"/>
    <n v="-115.5"/>
    <n v="214.48666666666668"/>
    <n v="3"/>
    <n v="494.98"/>
    <n v="824.9666666666667"/>
    <n v="274.98888888888894"/>
    <n v="164.99333333333334"/>
    <n v="610.48"/>
  </r>
  <r>
    <s v="Tecnología"/>
    <s v="Philadelphia"/>
    <s v="United States"/>
    <s v="Emily Burns"/>
    <s v="Nokia"/>
    <d v="2021-03-10T00:00:00"/>
    <s v="Abierto"/>
    <s v="CA-2021-130967"/>
    <n v="19140"/>
    <x v="174"/>
    <x v="3"/>
    <x v="0"/>
    <d v="2021-03-16T00:00:00"/>
    <s v="Standard Class"/>
    <s v="Bajo"/>
    <s v="Pennsylvania"/>
    <s v="Bajo"/>
    <x v="7"/>
    <n v="4"/>
    <n v="0.4"/>
    <n v="-10.8"/>
    <n v="25.186666666666667"/>
    <n v="3"/>
    <n v="53.98"/>
    <n v="89.966666666666669"/>
    <n v="29.988888888888887"/>
    <n v="17.993333333333332"/>
    <n v="64.78"/>
  </r>
  <r>
    <s v="Tecnología"/>
    <s v="Philadelphia"/>
    <s v="United States"/>
    <s v="Justin Hirsh"/>
    <s v="Clearsounds"/>
    <d v="2020-04-05T00:00:00"/>
    <s v="Cerrado"/>
    <s v="CA-2020-161907"/>
    <n v="19140"/>
    <x v="1610"/>
    <x v="3"/>
    <x v="0"/>
    <d v="2020-04-09T00:00:00"/>
    <s v="Standard Class"/>
    <s v="Bajo"/>
    <s v="Pennsylvania"/>
    <s v="Bajo"/>
    <x v="7"/>
    <n v="3"/>
    <n v="0.4"/>
    <n v="-27.72"/>
    <n v="51.466666666666669"/>
    <n v="3"/>
    <n v="118.78"/>
    <n v="197.96666666666667"/>
    <n v="65.988888888888894"/>
    <n v="39.593333333333334"/>
    <n v="146.5"/>
  </r>
  <r>
    <s v="Tecnología"/>
    <s v="Philadelphia"/>
    <s v="United States"/>
    <s v="Chris Cortes"/>
    <s v="Other"/>
    <d v="2021-06-26T00:00:00"/>
    <s v="Cerrado"/>
    <s v="CA-2021-161410"/>
    <n v="19143"/>
    <x v="257"/>
    <x v="3"/>
    <x v="0"/>
    <d v="2021-07-03T00:00:00"/>
    <s v="Standard Class"/>
    <s v="Bajo"/>
    <s v="Pennsylvania"/>
    <s v="Bajo"/>
    <x v="7"/>
    <n v="5"/>
    <n v="0.4"/>
    <n v="41.79"/>
    <n v="280.59000000000003"/>
    <n v="3"/>
    <n v="358.2"/>
    <n v="597"/>
    <n v="199"/>
    <n v="119.39999999999999"/>
    <n v="316.40999999999997"/>
  </r>
  <r>
    <s v="Tecnología"/>
    <s v="Philadelphia"/>
    <s v="United States"/>
    <s v="Christopher Conant"/>
    <s v="Canon"/>
    <d v="2020-05-23T00:00:00"/>
    <s v="Cerrado"/>
    <s v="CA-2020-143714"/>
    <n v="19120"/>
    <x v="1584"/>
    <x v="3"/>
    <x v="0"/>
    <d v="2020-05-27T00:00:00"/>
    <s v="Standard Class"/>
    <s v="Bajo"/>
    <s v="Pennsylvania"/>
    <s v="Bajo"/>
    <x v="16"/>
    <n v="3"/>
    <n v="0.4"/>
    <n v="1120"/>
    <n v="6719.9866666666676"/>
    <n v="4"/>
    <n v="8399.98"/>
    <n v="13999.966666666667"/>
    <n v="3499.9916666666668"/>
    <n v="2099.9949999999999"/>
    <n v="7279.98"/>
  </r>
  <r>
    <s v="Tecnología"/>
    <s v="Philadelphia"/>
    <s v="United States"/>
    <s v="Frank Preis"/>
    <s v="Canon"/>
    <d v="2018-12-09T00:00:00"/>
    <s v="Abierto"/>
    <s v="CA-2018-138128"/>
    <n v="19134"/>
    <x v="1560"/>
    <x v="3"/>
    <x v="0"/>
    <d v="2018-12-15T00:00:00"/>
    <s v="Standard Class"/>
    <s v="Bajo"/>
    <s v="Pennsylvania"/>
    <s v="Bajo"/>
    <x v="16"/>
    <n v="4"/>
    <n v="0.4"/>
    <n v="126"/>
    <n v="845.98666666666668"/>
    <n v="4"/>
    <n v="1079.98"/>
    <n v="1799.9666666666667"/>
    <n v="449.99166666666667"/>
    <n v="269.995"/>
    <n v="953.98"/>
  </r>
  <r>
    <s v="Tecnología"/>
    <s v="Springfield"/>
    <s v="United States"/>
    <s v="Troy Blackwell"/>
    <s v="Clearsounds"/>
    <d v="2020-03-29T00:00:00"/>
    <s v="Cerrado"/>
    <s v="CA-2020-127236"/>
    <n v="45503"/>
    <x v="1610"/>
    <x v="3"/>
    <x v="0"/>
    <d v="2020-04-02T00:00:00"/>
    <s v="Standard Class"/>
    <s v="Bajo"/>
    <s v="Ohio"/>
    <s v="Bajo"/>
    <x v="7"/>
    <n v="3"/>
    <n v="0.4"/>
    <n v="-36.950000000000003"/>
    <n v="68.636666666666713"/>
    <n v="4"/>
    <n v="158.38"/>
    <n v="263.9666666666667"/>
    <n v="65.991666666666674"/>
    <n v="39.594999999999999"/>
    <n v="195.32999999999998"/>
  </r>
  <r>
    <s v="Tecnología"/>
    <s v="Toledo"/>
    <s v="United States"/>
    <s v="Thea Hendricks"/>
    <s v="Samsung"/>
    <d v="2018-11-24T00:00:00"/>
    <s v="Cerrado"/>
    <s v="CA-2018-153850"/>
    <n v="43615"/>
    <x v="1561"/>
    <x v="3"/>
    <x v="0"/>
    <d v="2018-11-29T00:00:00"/>
    <s v="Standard Class"/>
    <s v="Bajo"/>
    <s v="Ohio"/>
    <s v="Bajo"/>
    <x v="7"/>
    <n v="3"/>
    <n v="0.4"/>
    <n v="-250.4"/>
    <n v="751.18666666666695"/>
    <n v="4"/>
    <n v="1502.38"/>
    <n v="2503.9666666666672"/>
    <n v="625.99166666666679"/>
    <n v="375.59500000000003"/>
    <n v="1752.7800000000002"/>
  </r>
  <r>
    <s v="Tecnología"/>
    <s v="Philadelphia"/>
    <s v="United States"/>
    <s v="Brian DeCherney"/>
    <s v="AT&amp;T"/>
    <d v="2020-03-08T00:00:00"/>
    <s v="Cerrado"/>
    <s v="CA-2020-111976"/>
    <n v="19120"/>
    <x v="1497"/>
    <x v="3"/>
    <x v="0"/>
    <d v="2020-03-12T00:00:00"/>
    <s v="Standard Class"/>
    <s v="Bajo"/>
    <s v="Pennsylvania"/>
    <s v="Bajo"/>
    <x v="7"/>
    <n v="3"/>
    <n v="0.4"/>
    <n v="-25.33"/>
    <n v="47.056666666666672"/>
    <n v="4"/>
    <n v="108.58"/>
    <n v="180.96666666666667"/>
    <n v="45.241666666666667"/>
    <n v="27.145"/>
    <n v="133.91"/>
  </r>
  <r>
    <s v="Tecnología"/>
    <s v="Philadelphia"/>
    <s v="United States"/>
    <s v="Greg Matthias"/>
    <s v="Polycom"/>
    <d v="2021-07-31T00:00:00"/>
    <s v="Cerrado"/>
    <s v="CA-2021-126144"/>
    <n v="19134"/>
    <x v="1474"/>
    <x v="3"/>
    <x v="0"/>
    <d v="2021-08-05T00:00:00"/>
    <s v="Standard Class"/>
    <s v="Bajo"/>
    <s v="Pennsylvania"/>
    <s v="Bajo"/>
    <x v="7"/>
    <n v="3"/>
    <n v="0.4"/>
    <n v="-57.12"/>
    <n v="133.26666666666665"/>
    <n v="4"/>
    <n v="285.58"/>
    <n v="475.96666666666664"/>
    <n v="118.99166666666666"/>
    <n v="71.394999999999996"/>
    <n v="342.7"/>
  </r>
  <r>
    <s v="Tecnología"/>
    <s v="Philadelphia"/>
    <s v="United States"/>
    <s v="William Brown"/>
    <s v="Motorola"/>
    <d v="2019-11-30T00:00:00"/>
    <s v="Cerrado"/>
    <s v="CA-2019-122210"/>
    <n v="19134"/>
    <x v="1611"/>
    <x v="3"/>
    <x v="0"/>
    <d v="2019-12-04T00:00:00"/>
    <s v="Standard Class"/>
    <s v="Bajo"/>
    <s v="Pennsylvania"/>
    <s v="Bajo"/>
    <x v="7"/>
    <n v="3"/>
    <n v="0.4"/>
    <n v="15.82"/>
    <n v="79.100000000000023"/>
    <n v="4"/>
    <n v="94.92"/>
    <n v="158.20000000000002"/>
    <n v="39.550000000000004"/>
    <n v="23.73"/>
    <n v="79.099999999999994"/>
  </r>
  <r>
    <s v="Tecnología"/>
    <s v="Philadelphia"/>
    <s v="United States"/>
    <s v="Seth Vernon"/>
    <s v="Canon"/>
    <d v="2021-07-18T00:00:00"/>
    <s v="Abierto"/>
    <s v="US-2021-165358"/>
    <n v="19134"/>
    <x v="1520"/>
    <x v="3"/>
    <x v="0"/>
    <d v="2021-07-23T00:00:00"/>
    <s v="Standard Class"/>
    <s v="Bajo"/>
    <s v="Pennsylvania"/>
    <s v="Bajo"/>
    <x v="16"/>
    <n v="3"/>
    <n v="0.4"/>
    <n v="70"/>
    <n v="469.98"/>
    <n v="5"/>
    <n v="599.97"/>
    <n v="999.95"/>
    <n v="199.99"/>
    <n v="119.994"/>
    <n v="529.97"/>
  </r>
  <r>
    <s v="Tecnología"/>
    <s v="Philadelphia"/>
    <s v="United States"/>
    <s v="Emily Phan"/>
    <s v="Jabra"/>
    <d v="2021-11-07T00:00:00"/>
    <s v="Abierto"/>
    <s v="CA-2021-149888"/>
    <n v="19120"/>
    <x v="1539"/>
    <x v="3"/>
    <x v="0"/>
    <d v="2021-11-13T00:00:00"/>
    <s v="Standard Class"/>
    <s v="Bajo"/>
    <s v="Pennsylvania"/>
    <s v="Bajo"/>
    <x v="7"/>
    <n v="4"/>
    <n v="0.4"/>
    <n v="-71.989999999999995"/>
    <n v="167.99"/>
    <n v="5"/>
    <n v="359.97"/>
    <n v="599.95000000000005"/>
    <n v="119.99000000000001"/>
    <n v="71.994"/>
    <n v="431.96000000000004"/>
  </r>
  <r>
    <s v="Tecnología"/>
    <s v="Philadelphia"/>
    <s v="United States"/>
    <s v="Shahid Shariari"/>
    <s v="Logitech"/>
    <d v="2019-11-21T00:00:00"/>
    <s v="Cerrado"/>
    <s v="CA-2019-119879"/>
    <n v="19120"/>
    <x v="687"/>
    <x v="3"/>
    <x v="0"/>
    <d v="2019-11-25T00:00:00"/>
    <s v="Standard Class"/>
    <s v="Bajo"/>
    <s v="Pennsylvania"/>
    <s v="Bajo"/>
    <x v="7"/>
    <n v="3"/>
    <n v="0.4"/>
    <n v="-24.04"/>
    <n v="49.940000000000026"/>
    <n v="5"/>
    <n v="110.97"/>
    <n v="184.95000000000002"/>
    <n v="36.99"/>
    <n v="22.193999999999999"/>
    <n v="135.01"/>
  </r>
  <r>
    <s v="Tecnología"/>
    <s v="Philadelphia"/>
    <s v="United States"/>
    <s v="Jamie Frazer"/>
    <s v="Motorola"/>
    <d v="2021-10-26T00:00:00"/>
    <s v="Cerrado"/>
    <s v="US-2021-110646"/>
    <n v="19134"/>
    <x v="1611"/>
    <x v="3"/>
    <x v="0"/>
    <d v="2021-10-31T00:00:00"/>
    <s v="Standard Class"/>
    <s v="Bajo"/>
    <s v="Pennsylvania"/>
    <s v="Bajo"/>
    <x v="7"/>
    <n v="3"/>
    <n v="0.4"/>
    <n v="19.78"/>
    <n v="98.880000000000024"/>
    <n v="5"/>
    <n v="118.65"/>
    <n v="197.75000000000003"/>
    <n v="39.550000000000004"/>
    <n v="23.73"/>
    <n v="98.87"/>
  </r>
  <r>
    <s v="Tecnología"/>
    <s v="Medina"/>
    <s v="United States"/>
    <s v="Liz Carlisle"/>
    <s v="Polycom"/>
    <d v="2018-11-02T00:00:00"/>
    <s v="Cerrado"/>
    <s v="CA-2018-129147"/>
    <n v="44256"/>
    <x v="1451"/>
    <x v="3"/>
    <x v="0"/>
    <d v="2018-11-06T00:00:00"/>
    <s v="Standard Class"/>
    <s v="Bajo"/>
    <s v="Ohio"/>
    <s v="Bajo"/>
    <x v="7"/>
    <n v="3"/>
    <n v="0.4"/>
    <n v="-107.99"/>
    <n v="251.98333333333335"/>
    <n v="6"/>
    <n v="539.96"/>
    <n v="899.93333333333339"/>
    <n v="149.98888888888891"/>
    <n v="89.993333333333339"/>
    <n v="647.95000000000005"/>
  </r>
  <r>
    <s v="Tecnología"/>
    <s v="Philadelphia"/>
    <s v="United States"/>
    <s v="Carlos Soltero"/>
    <s v="Motorola"/>
    <d v="2018-11-18T00:00:00"/>
    <s v="Cerrado"/>
    <s v="US-2018-159926"/>
    <n v="19140"/>
    <x v="1612"/>
    <x v="3"/>
    <x v="0"/>
    <d v="2018-11-22T00:00:00"/>
    <s v="Standard Class"/>
    <s v="Bajo"/>
    <s v="Pennsylvania"/>
    <s v="Bajo"/>
    <x v="7"/>
    <n v="3"/>
    <n v="0.4"/>
    <n v="-107.99"/>
    <n v="251.98333333333335"/>
    <n v="6"/>
    <n v="539.96"/>
    <n v="899.93333333333339"/>
    <n v="149.98888888888891"/>
    <n v="89.993333333333339"/>
    <n v="647.95000000000005"/>
  </r>
  <r>
    <s v="Tecnología"/>
    <s v="Medina"/>
    <s v="United States"/>
    <s v="Liz Carlisle"/>
    <s v="Other"/>
    <d v="2018-11-02T00:00:00"/>
    <s v="Cerrado"/>
    <s v="CA-2018-129147"/>
    <n v="44256"/>
    <x v="180"/>
    <x v="3"/>
    <x v="0"/>
    <d v="2018-11-06T00:00:00"/>
    <s v="Standard Class"/>
    <s v="Bajo"/>
    <s v="Ohio"/>
    <s v="Bajo"/>
    <x v="7"/>
    <n v="3"/>
    <n v="0.4"/>
    <n v="-10.050000000000001"/>
    <n v="23.436666666666667"/>
    <n v="7"/>
    <n v="50.23"/>
    <n v="83.716666666666669"/>
    <n v="11.959523809523809"/>
    <n v="7.1757142857142853"/>
    <n v="60.28"/>
  </r>
  <r>
    <s v="Tecnología"/>
    <s v="Columbus"/>
    <s v="United States"/>
    <s v="Liz Thompson"/>
    <s v="Motorola"/>
    <d v="2021-11-26T00:00:00"/>
    <s v="Cerrado"/>
    <s v="CA-2021-122700"/>
    <n v="43229"/>
    <x v="521"/>
    <x v="3"/>
    <x v="0"/>
    <d v="2021-11-30T00:00:00"/>
    <s v="Standard Class"/>
    <s v="Bajo"/>
    <s v="Ohio"/>
    <s v="Bajo"/>
    <x v="7"/>
    <n v="3"/>
    <n v="0.4"/>
    <n v="-40.47"/>
    <n v="106.69666666666666"/>
    <n v="8"/>
    <n v="220.75"/>
    <n v="367.91666666666669"/>
    <n v="45.989583333333336"/>
    <n v="27.59375"/>
    <n v="261.22000000000003"/>
  </r>
  <r>
    <s v="Tecnología"/>
    <s v="Columbus"/>
    <s v="United States"/>
    <s v="Susan Vittorini"/>
    <s v="Panasonic"/>
    <d v="2020-10-21T00:00:00"/>
    <s v="Cerrado"/>
    <s v="CA-2020-133669"/>
    <n v="43229"/>
    <x v="1534"/>
    <x v="3"/>
    <x v="0"/>
    <d v="2020-10-27T00:00:00"/>
    <s v="Standard Class"/>
    <s v="Bajo"/>
    <s v="Ohio"/>
    <s v="Bajo"/>
    <x v="7"/>
    <n v="4"/>
    <n v="0.4"/>
    <n v="-47.03"/>
    <n v="109.73666666666668"/>
    <n v="8"/>
    <n v="235.15"/>
    <n v="391.91666666666669"/>
    <n v="48.989583333333336"/>
    <n v="29.393750000000001"/>
    <n v="282.18"/>
  </r>
  <r>
    <s v="Tecnología"/>
    <s v="Columbus"/>
    <s v="United States"/>
    <s v="John Lee"/>
    <s v="Samsung"/>
    <d v="2021-07-14T00:00:00"/>
    <s v="Abierto"/>
    <s v="US-2021-161935"/>
    <n v="43229"/>
    <x v="752"/>
    <x v="3"/>
    <x v="0"/>
    <d v="2021-07-18T00:00:00"/>
    <s v="Standard Class"/>
    <s v="Bajo"/>
    <s v="Ohio"/>
    <s v="Bajo"/>
    <x v="7"/>
    <n v="3"/>
    <n v="0.4"/>
    <n v="-377.99"/>
    <n v="881.97666666666692"/>
    <n v="9"/>
    <n v="1889.95"/>
    <n v="3149.916666666667"/>
    <n v="349.99074074074076"/>
    <n v="209.99444444444444"/>
    <n v="2267.94"/>
  </r>
  <r>
    <s v="Tecnología"/>
    <s v="Philadelphia"/>
    <s v="United States"/>
    <s v="Chris Cortes"/>
    <s v="Plantronics"/>
    <d v="2021-06-26T00:00:00"/>
    <s v="Cerrado"/>
    <s v="CA-2021-161410"/>
    <n v="19143"/>
    <x v="1538"/>
    <x v="3"/>
    <x v="0"/>
    <d v="2021-07-03T00:00:00"/>
    <s v="Standard Class"/>
    <s v="Bajo"/>
    <s v="Pennsylvania"/>
    <s v="Bajo"/>
    <x v="7"/>
    <n v="5"/>
    <n v="0.4"/>
    <n v="72.790000000000006"/>
    <n v="436.73666666666674"/>
    <n v="14"/>
    <n v="545.91999999999996"/>
    <n v="909.86666666666667"/>
    <n v="64.990476190476187"/>
    <n v="38.994285714285709"/>
    <n v="473.12999999999994"/>
  </r>
  <r>
    <s v="Tecnología"/>
    <s v="Philadelphia"/>
    <s v="United States"/>
    <s v="Natalie Webber"/>
    <s v="Epson"/>
    <d v="2018-06-21T00:00:00"/>
    <s v="Cerrado"/>
    <s v="CA-2018-138317"/>
    <n v="19120"/>
    <x v="1613"/>
    <x v="3"/>
    <x v="0"/>
    <d v="2018-06-25T00:00:00"/>
    <s v="Standard Class"/>
    <s v="Bajo"/>
    <s v="Pennsylvania"/>
    <s v="Bajo"/>
    <x v="15"/>
    <n v="3"/>
    <n v="0.7"/>
    <n v="-172.49"/>
    <n v="310.48666666666657"/>
    <n v="3"/>
    <n v="206.99"/>
    <n v="689.96666666666658"/>
    <n v="229.98888888888885"/>
    <n v="68.99666666666667"/>
    <n v="379.48"/>
  </r>
  <r>
    <s v="Tecnología"/>
    <s v="Lancaster"/>
    <s v="United States"/>
    <s v="Cindy Stewart"/>
    <s v="Cubify"/>
    <d v="2020-11-25T00:00:00"/>
    <s v="Cerrado"/>
    <s v="CA-2020-108196"/>
    <n v="43130"/>
    <x v="1614"/>
    <x v="3"/>
    <x v="0"/>
    <d v="2020-12-02T00:00:00"/>
    <s v="Standard Class"/>
    <s v="Bajo"/>
    <s v="Ohio"/>
    <s v="Bajo"/>
    <x v="15"/>
    <n v="5"/>
    <n v="0.7"/>
    <n v="-6599.98"/>
    <n v="3899.9966666666642"/>
    <n v="5"/>
    <n v="4499.99"/>
    <n v="14999.966666666664"/>
    <n v="2999.9933333333329"/>
    <n v="899.99799999999993"/>
    <n v="11099.97"/>
  </r>
  <r>
    <s v="Tecnología"/>
    <s v="Columbus"/>
    <s v="United States"/>
    <s v="Chloris Kastensmidt"/>
    <s v="Texas Instruments"/>
    <d v="2020-11-21T00:00:00"/>
    <s v="Cerrado"/>
    <s v="CA-2020-140018"/>
    <n v="43229"/>
    <x v="1615"/>
    <x v="3"/>
    <x v="0"/>
    <d v="2020-11-26T00:00:00"/>
    <s v="Standard Class"/>
    <s v="Bajo"/>
    <s v="Ohio"/>
    <s v="Bajo"/>
    <x v="15"/>
    <n v="3"/>
    <n v="0.7"/>
    <n v="-24.28"/>
    <n v="46.536666666666655"/>
    <n v="7"/>
    <n v="30.35"/>
    <n v="101.16666666666666"/>
    <n v="14.452380952380953"/>
    <n v="4.3357142857142863"/>
    <n v="54.63"/>
  </r>
  <r>
    <s v="Tecnología"/>
    <s v="Hot Springs"/>
    <s v="United States"/>
    <s v="Liz MacKendrick"/>
    <s v="Anker"/>
    <d v="2019-02-20T00:00:00"/>
    <s v="Cerrado"/>
    <s v="CA-2019-169740"/>
    <n v="71901"/>
    <x v="701"/>
    <x v="0"/>
    <x v="0"/>
    <d v="2019-02-25T00:00:00"/>
    <s v="Standard Class"/>
    <s v="Bajo"/>
    <s v="Arkansas"/>
    <s v="Bajo"/>
    <x v="11"/>
    <n v="3"/>
    <n v="0"/>
    <n v="3"/>
    <n v="3"/>
    <n v="1"/>
    <n v="29.99"/>
    <n v="29.99"/>
    <n v="29.99"/>
    <n v="29.99"/>
    <n v="26.99"/>
  </r>
  <r>
    <s v="Tecnología"/>
    <s v="Decatur"/>
    <s v="United States"/>
    <s v="Evan Henry"/>
    <s v="Plantronics"/>
    <d v="2018-05-22T00:00:00"/>
    <s v="Abierto"/>
    <s v="CA-2018-143840"/>
    <n v="35601"/>
    <x v="1616"/>
    <x v="0"/>
    <x v="0"/>
    <d v="2018-05-29T00:00:00"/>
    <s v="Standard Class"/>
    <s v="Bajo"/>
    <s v="Alabama"/>
    <s v="Bajo"/>
    <x v="7"/>
    <n v="5"/>
    <n v="0"/>
    <n v="12.59"/>
    <n v="12.590000000000003"/>
    <n v="1"/>
    <n v="44.95"/>
    <n v="44.95"/>
    <n v="44.95"/>
    <n v="44.95"/>
    <n v="32.36"/>
  </r>
  <r>
    <s v="Tecnología"/>
    <s v="Atlanta"/>
    <s v="United States"/>
    <s v="Phillip Flathmann"/>
    <s v="Cisco"/>
    <d v="2020-06-26T00:00:00"/>
    <s v="Cerrado"/>
    <s v="CA-2020-160234"/>
    <n v="30318"/>
    <x v="1617"/>
    <x v="0"/>
    <x v="0"/>
    <d v="2020-07-03T00:00:00"/>
    <s v="Standard Class"/>
    <s v="Bajo"/>
    <s v="Georgia"/>
    <s v="Bajo"/>
    <x v="7"/>
    <n v="5"/>
    <n v="0"/>
    <n v="39.43"/>
    <n v="39.430000000000007"/>
    <n v="1"/>
    <n v="135.94999999999999"/>
    <n v="135.94999999999999"/>
    <n v="135.94999999999999"/>
    <n v="135.94999999999999"/>
    <n v="96.519999999999982"/>
  </r>
  <r>
    <s v="Tecnología"/>
    <s v="Fayetteville"/>
    <s v="United States"/>
    <s v="Trudy Schmidt"/>
    <s v="Razer"/>
    <d v="2020-12-25T00:00:00"/>
    <s v="Cerrado"/>
    <s v="CA-2020-148684"/>
    <n v="72701"/>
    <x v="651"/>
    <x v="0"/>
    <x v="0"/>
    <d v="2020-12-29T00:00:00"/>
    <s v="Standard Class"/>
    <s v="Bajo"/>
    <s v="Arkansas"/>
    <s v="Bajo"/>
    <x v="11"/>
    <n v="3"/>
    <n v="0"/>
    <n v="171.99"/>
    <n v="171.99"/>
    <n v="2"/>
    <n v="399.98"/>
    <n v="399.98"/>
    <n v="199.99"/>
    <n v="199.99"/>
    <n v="227.99"/>
  </r>
  <r>
    <s v="Tecnología"/>
    <s v="Monroe"/>
    <s v="United States"/>
    <s v="Barry Gonzalez"/>
    <s v="Plantronics"/>
    <d v="2021-08-31T00:00:00"/>
    <s v="Cerrado"/>
    <s v="CA-2021-117198"/>
    <n v="71203"/>
    <x v="1542"/>
    <x v="0"/>
    <x v="0"/>
    <d v="2021-09-05T00:00:00"/>
    <s v="Standard Class"/>
    <s v="Bajo"/>
    <s v="Louisiana"/>
    <s v="Bajo"/>
    <x v="11"/>
    <n v="3"/>
    <n v="0"/>
    <n v="217.77"/>
    <n v="217.76999999999998"/>
    <n v="2"/>
    <n v="659.9"/>
    <n v="659.9"/>
    <n v="329.95"/>
    <n v="329.95"/>
    <n v="442.13"/>
  </r>
  <r>
    <s v="Tecnología"/>
    <s v="Harrisonburg"/>
    <s v="United States"/>
    <s v="Bryan Mills"/>
    <s v="Verbatim"/>
    <d v="2021-05-26T00:00:00"/>
    <s v="Abierto"/>
    <s v="CA-2021-152968"/>
    <n v="22801"/>
    <x v="1618"/>
    <x v="0"/>
    <x v="0"/>
    <d v="2021-05-30T00:00:00"/>
    <s v="Standard Class"/>
    <s v="Bajo"/>
    <s v="Virginia"/>
    <s v="Bajo"/>
    <x v="11"/>
    <n v="3"/>
    <n v="0"/>
    <n v="6.92"/>
    <n v="6.9200000000000017"/>
    <n v="2"/>
    <n v="23.08"/>
    <n v="23.08"/>
    <n v="11.54"/>
    <n v="11.54"/>
    <n v="16.159999999999997"/>
  </r>
  <r>
    <s v="Tecnología"/>
    <s v="Decatur"/>
    <s v="United States"/>
    <s v="Evan Henry"/>
    <s v="Nortel"/>
    <d v="2018-05-22T00:00:00"/>
    <s v="Abierto"/>
    <s v="CA-2018-143840"/>
    <n v="35601"/>
    <x v="704"/>
    <x v="0"/>
    <x v="0"/>
    <d v="2018-05-29T00:00:00"/>
    <s v="Standard Class"/>
    <s v="Bajo"/>
    <s v="Alabama"/>
    <s v="Bajo"/>
    <x v="7"/>
    <n v="5"/>
    <n v="0"/>
    <n v="34"/>
    <n v="34"/>
    <n v="2"/>
    <n v="135.97999999999999"/>
    <n v="135.97999999999999"/>
    <n v="67.989999999999995"/>
    <n v="67.989999999999995"/>
    <n v="101.97999999999999"/>
  </r>
  <r>
    <s v="Tecnología"/>
    <s v="Mobile"/>
    <s v="United States"/>
    <s v="Joe Kamberova"/>
    <s v="Logitech"/>
    <d v="2020-09-29T00:00:00"/>
    <s v="Cerrado"/>
    <s v="CA-2020-108616"/>
    <n v="36608"/>
    <x v="1619"/>
    <x v="0"/>
    <x v="0"/>
    <d v="2020-10-03T00:00:00"/>
    <s v="Standard Class"/>
    <s v="Bajo"/>
    <s v="Alabama"/>
    <s v="Bajo"/>
    <x v="11"/>
    <n v="3"/>
    <n v="0"/>
    <n v="71.39"/>
    <n v="71.390000000000015"/>
    <n v="3"/>
    <n v="209.97"/>
    <n v="209.97"/>
    <n v="69.989999999999995"/>
    <n v="69.989999999999995"/>
    <n v="138.57999999999998"/>
  </r>
  <r>
    <s v="Tecnología"/>
    <s v="Jackson"/>
    <s v="United States"/>
    <s v="Stuart Calhoun"/>
    <s v="SanDisk"/>
    <d v="2020-12-20T00:00:00"/>
    <s v="Cerrado"/>
    <s v="CA-2020-168536"/>
    <n v="39212"/>
    <x v="177"/>
    <x v="0"/>
    <x v="0"/>
    <d v="2020-12-24T00:00:00"/>
    <s v="Standard Class"/>
    <s v="Bajo"/>
    <s v="Mississippi"/>
    <s v="Bajo"/>
    <x v="11"/>
    <n v="3"/>
    <n v="0"/>
    <n v="8.6199999999999992"/>
    <n v="8.6199999999999974"/>
    <n v="3"/>
    <n v="66.3"/>
    <n v="66.3"/>
    <n v="22.099999999999998"/>
    <n v="22.099999999999998"/>
    <n v="57.68"/>
  </r>
  <r>
    <s v="Tecnología"/>
    <s v="Chesapeake"/>
    <s v="United States"/>
    <s v="Natalie Fritzler"/>
    <s v="Enermax"/>
    <d v="2018-02-11T00:00:00"/>
    <s v="Cerrado"/>
    <s v="CA-2018-127614"/>
    <n v="23320"/>
    <x v="476"/>
    <x v="0"/>
    <x v="0"/>
    <d v="2018-02-15T00:00:00"/>
    <s v="Standard Class"/>
    <s v="Bajo"/>
    <s v="Virginia"/>
    <s v="Bajo"/>
    <x v="11"/>
    <n v="3"/>
    <n v="0"/>
    <n v="103.16"/>
    <n v="103.16"/>
    <n v="3"/>
    <n v="234.45"/>
    <n v="234.45"/>
    <n v="78.149999999999991"/>
    <n v="78.149999999999991"/>
    <n v="131.29"/>
  </r>
  <r>
    <s v="Tecnología"/>
    <s v="Lafayette"/>
    <s v="United States"/>
    <s v="Christine Sundaresam"/>
    <s v="Other"/>
    <d v="2021-12-24T00:00:00"/>
    <s v="Cerrado"/>
    <s v="CA-2021-124296"/>
    <n v="70506"/>
    <x v="1620"/>
    <x v="0"/>
    <x v="0"/>
    <d v="2021-12-28T00:00:00"/>
    <s v="Standard Class"/>
    <s v="Bajo"/>
    <s v="Louisiana"/>
    <s v="Bajo"/>
    <x v="15"/>
    <n v="3"/>
    <n v="0"/>
    <n v="239.99"/>
    <n v="239.99"/>
    <n v="3"/>
    <n v="479.97"/>
    <n v="479.97"/>
    <n v="159.99"/>
    <n v="159.99"/>
    <n v="239.98000000000002"/>
  </r>
  <r>
    <s v="Tecnología"/>
    <s v="Chesapeake"/>
    <s v="United States"/>
    <s v="Ted Trevino"/>
    <s v="Epson"/>
    <d v="2018-09-08T00:00:00"/>
    <s v="Abierto"/>
    <s v="CA-2018-128839"/>
    <n v="23320"/>
    <x v="381"/>
    <x v="0"/>
    <x v="0"/>
    <d v="2018-09-13T00:00:00"/>
    <s v="Standard Class"/>
    <s v="Bajo"/>
    <s v="Virginia"/>
    <s v="Bajo"/>
    <x v="15"/>
    <n v="3"/>
    <n v="0"/>
    <n v="90.29"/>
    <n v="90.29"/>
    <n v="3"/>
    <n v="209.97"/>
    <n v="209.97"/>
    <n v="69.989999999999995"/>
    <n v="69.989999999999995"/>
    <n v="119.67999999999999"/>
  </r>
  <r>
    <s v="Tecnología"/>
    <s v="Mobile"/>
    <s v="United States"/>
    <s v="Natalie Webber"/>
    <s v="Anker"/>
    <d v="2019-09-15T00:00:00"/>
    <s v="Cerrado"/>
    <s v="CA-2019-102582"/>
    <n v="36608"/>
    <x v="1621"/>
    <x v="0"/>
    <x v="0"/>
    <d v="2019-09-19T00:00:00"/>
    <s v="Standard Class"/>
    <s v="Bajo"/>
    <s v="Alabama"/>
    <s v="Bajo"/>
    <x v="7"/>
    <n v="3"/>
    <n v="0"/>
    <n v="0"/>
    <n v="0"/>
    <n v="3"/>
    <n v="59.97"/>
    <n v="59.97"/>
    <n v="19.989999999999998"/>
    <n v="19.989999999999998"/>
    <n v="59.97"/>
  </r>
  <r>
    <s v="Tecnología"/>
    <s v="Atlanta"/>
    <s v="United States"/>
    <s v="Shahid Collister"/>
    <s v="Nokia"/>
    <d v="2021-05-19T00:00:00"/>
    <s v="Cerrado"/>
    <s v="CA-2021-138975"/>
    <n v="30318"/>
    <x v="1622"/>
    <x v="0"/>
    <x v="0"/>
    <d v="2021-05-23T00:00:00"/>
    <s v="Standard Class"/>
    <s v="Bajo"/>
    <s v="Georgia"/>
    <s v="Bajo"/>
    <x v="7"/>
    <n v="3"/>
    <n v="0"/>
    <n v="98.27"/>
    <n v="98.269999999999982"/>
    <n v="3"/>
    <n v="377.97"/>
    <n v="377.97"/>
    <n v="125.99000000000001"/>
    <n v="125.99000000000001"/>
    <n v="279.70000000000005"/>
  </r>
  <r>
    <s v="Tecnología"/>
    <s v="Columbus"/>
    <s v="United States"/>
    <s v="Chuck Sachs"/>
    <s v="Pyle"/>
    <d v="2021-07-03T00:00:00"/>
    <s v="Abierto"/>
    <s v="US-2021-126179"/>
    <n v="31907"/>
    <x v="664"/>
    <x v="0"/>
    <x v="0"/>
    <d v="2021-07-07T00:00:00"/>
    <s v="Standard Class"/>
    <s v="Bajo"/>
    <s v="Georgia"/>
    <s v="Bajo"/>
    <x v="7"/>
    <n v="3"/>
    <n v="0"/>
    <n v="77.75"/>
    <n v="77.75"/>
    <n v="3"/>
    <n v="287.97000000000003"/>
    <n v="287.97000000000003"/>
    <n v="95.990000000000009"/>
    <n v="95.990000000000009"/>
    <n v="210.22000000000003"/>
  </r>
  <r>
    <s v="Tecnología"/>
    <s v="Roswell"/>
    <s v="United States"/>
    <s v="Stewart Visinsky"/>
    <s v="Other"/>
    <d v="2018-06-02T00:00:00"/>
    <s v="Cerrado"/>
    <s v="CA-2018-100895"/>
    <n v="30076"/>
    <x v="516"/>
    <x v="0"/>
    <x v="0"/>
    <d v="2018-06-06T00:00:00"/>
    <s v="Standard Class"/>
    <s v="Bajo"/>
    <s v="Georgia"/>
    <s v="Bajo"/>
    <x v="7"/>
    <n v="3"/>
    <n v="0"/>
    <n v="67.19"/>
    <n v="67.19"/>
    <n v="3"/>
    <n v="239.97"/>
    <n v="239.97"/>
    <n v="79.989999999999995"/>
    <n v="79.989999999999995"/>
    <n v="172.78"/>
  </r>
  <r>
    <s v="Tecnología"/>
    <s v="Florence"/>
    <s v="United States"/>
    <s v="Katrina Willman"/>
    <s v="LG"/>
    <d v="2019-08-24T00:00:00"/>
    <s v="Cerrado"/>
    <s v="CA-2019-102491"/>
    <n v="41042"/>
    <x v="1623"/>
    <x v="0"/>
    <x v="0"/>
    <d v="2019-08-28T00:00:00"/>
    <s v="Standard Class"/>
    <s v="Bajo"/>
    <s v="Kentucky"/>
    <s v="Bajo"/>
    <x v="7"/>
    <n v="3"/>
    <n v="0"/>
    <n v="170.51"/>
    <n v="170.51"/>
    <n v="3"/>
    <n v="587.97"/>
    <n v="587.97"/>
    <n v="195.99"/>
    <n v="195.99"/>
    <n v="417.46000000000004"/>
  </r>
  <r>
    <s v="Tecnología"/>
    <s v="Louisville"/>
    <s v="United States"/>
    <s v="Patrick Gardner"/>
    <s v="Other"/>
    <d v="2019-07-27T00:00:00"/>
    <s v="Cerrado"/>
    <s v="US-2019-129553"/>
    <n v="40214"/>
    <x v="1518"/>
    <x v="0"/>
    <x v="0"/>
    <d v="2019-08-02T00:00:00"/>
    <s v="Standard Class"/>
    <s v="Bajo"/>
    <s v="Kentucky"/>
    <s v="Bajo"/>
    <x v="7"/>
    <n v="4"/>
    <n v="0"/>
    <n v="0.3"/>
    <n v="0.30000000000000071"/>
    <n v="3"/>
    <n v="29.97"/>
    <n v="29.97"/>
    <n v="9.99"/>
    <n v="9.99"/>
    <n v="29.669999999999998"/>
  </r>
  <r>
    <s v="Tecnología"/>
    <s v="Jackson"/>
    <s v="United States"/>
    <s v="Jim Karlsson"/>
    <s v="Grandstream"/>
    <d v="2018-05-31T00:00:00"/>
    <s v="Cerrado"/>
    <s v="CA-2018-166051"/>
    <n v="39212"/>
    <x v="529"/>
    <x v="0"/>
    <x v="0"/>
    <d v="2018-06-05T00:00:00"/>
    <s v="Standard Class"/>
    <s v="Bajo"/>
    <s v="Mississippi"/>
    <s v="Bajo"/>
    <x v="7"/>
    <n v="3"/>
    <n v="0"/>
    <n v="32.979999999999997"/>
    <n v="32.980000000000004"/>
    <n v="3"/>
    <n v="113.73"/>
    <n v="113.73"/>
    <n v="37.910000000000004"/>
    <n v="37.910000000000004"/>
    <n v="80.75"/>
  </r>
  <r>
    <s v="Tecnología"/>
    <s v="Jackson"/>
    <s v="United States"/>
    <s v="Jim Karlsson"/>
    <s v="Samsung"/>
    <d v="2018-05-31T00:00:00"/>
    <s v="Cerrado"/>
    <s v="CA-2018-166051"/>
    <n v="39212"/>
    <x v="420"/>
    <x v="0"/>
    <x v="0"/>
    <d v="2018-06-05T00:00:00"/>
    <s v="Standard Class"/>
    <s v="Bajo"/>
    <s v="Mississippi"/>
    <s v="Bajo"/>
    <x v="7"/>
    <n v="3"/>
    <n v="0"/>
    <n v="197.99"/>
    <n v="197.99"/>
    <n v="3"/>
    <n v="659.97"/>
    <n v="659.97"/>
    <n v="219.99"/>
    <n v="219.99"/>
    <n v="461.98"/>
  </r>
  <r>
    <s v="Tecnología"/>
    <s v="Columbia"/>
    <s v="United States"/>
    <s v="Giulietta Baptist"/>
    <s v="Grandstream"/>
    <d v="2019-09-21T00:00:00"/>
    <s v="Cerrado"/>
    <s v="CA-2019-158421"/>
    <n v="29203"/>
    <x v="529"/>
    <x v="0"/>
    <x v="0"/>
    <d v="2019-09-26T00:00:00"/>
    <s v="Standard Class"/>
    <s v="Bajo"/>
    <s v="South Carolina"/>
    <s v="Bajo"/>
    <x v="7"/>
    <n v="3"/>
    <n v="0"/>
    <n v="32.979999999999997"/>
    <n v="32.980000000000004"/>
    <n v="3"/>
    <n v="113.73"/>
    <n v="113.73"/>
    <n v="37.910000000000004"/>
    <n v="37.910000000000004"/>
    <n v="80.75"/>
  </r>
  <r>
    <s v="Tecnología"/>
    <s v="Arlington"/>
    <s v="United States"/>
    <s v="Keith Herrera"/>
    <s v="Cisco"/>
    <d v="2019-06-18T00:00:00"/>
    <s v="Cerrado"/>
    <s v="CA-2019-133242"/>
    <n v="22204"/>
    <x v="495"/>
    <x v="0"/>
    <x v="0"/>
    <d v="2019-06-24T00:00:00"/>
    <s v="Standard Class"/>
    <s v="Bajo"/>
    <s v="Virginia"/>
    <s v="Bajo"/>
    <x v="7"/>
    <n v="4"/>
    <n v="0"/>
    <n v="140.38999999999999"/>
    <n v="140.38999999999999"/>
    <n v="3"/>
    <n v="467.97"/>
    <n v="467.97"/>
    <n v="155.99"/>
    <n v="155.99"/>
    <n v="327.58000000000004"/>
  </r>
  <r>
    <s v="Tecnología"/>
    <s v="Atlanta"/>
    <s v="United States"/>
    <s v="Shahid Collister"/>
    <s v="Kingston"/>
    <d v="2021-05-19T00:00:00"/>
    <s v="Cerrado"/>
    <s v="CA-2021-138975"/>
    <n v="30318"/>
    <x v="658"/>
    <x v="0"/>
    <x v="0"/>
    <d v="2021-05-23T00:00:00"/>
    <s v="Standard Class"/>
    <s v="Bajo"/>
    <s v="Georgia"/>
    <s v="Bajo"/>
    <x v="11"/>
    <n v="3"/>
    <n v="0"/>
    <n v="4.07"/>
    <n v="4.07"/>
    <n v="4"/>
    <n v="67.8"/>
    <n v="67.8"/>
    <n v="16.95"/>
    <n v="16.95"/>
    <n v="63.73"/>
  </r>
  <r>
    <s v="Tecnología"/>
    <s v="Florence"/>
    <s v="United States"/>
    <s v="Katrina Willman"/>
    <s v="Anker"/>
    <d v="2019-08-24T00:00:00"/>
    <s v="Cerrado"/>
    <s v="CA-2019-102491"/>
    <n v="41042"/>
    <x v="1478"/>
    <x v="0"/>
    <x v="0"/>
    <d v="2019-08-28T00:00:00"/>
    <s v="Standard Class"/>
    <s v="Bajo"/>
    <s v="Kentucky"/>
    <s v="Bajo"/>
    <x v="11"/>
    <n v="3"/>
    <n v="0"/>
    <n v="18.39"/>
    <n v="18.39"/>
    <n v="4"/>
    <n v="79.959999999999994"/>
    <n v="79.959999999999994"/>
    <n v="19.989999999999998"/>
    <n v="19.989999999999998"/>
    <n v="61.569999999999993"/>
  </r>
  <r>
    <s v="Tecnología"/>
    <s v="Hattiesburg"/>
    <s v="United States"/>
    <s v="Brosina Hoffman"/>
    <s v="Memorex"/>
    <d v="2021-12-07T00:00:00"/>
    <s v="Cerrado"/>
    <s v="CA-2021-135587"/>
    <n v="39401"/>
    <x v="198"/>
    <x v="0"/>
    <x v="0"/>
    <d v="2021-12-12T00:00:00"/>
    <s v="Standard Class"/>
    <s v="Bajo"/>
    <s v="Mississippi"/>
    <s v="Bajo"/>
    <x v="11"/>
    <n v="3"/>
    <n v="0"/>
    <n v="23.4"/>
    <n v="23.4"/>
    <n v="4"/>
    <n v="52"/>
    <n v="52"/>
    <n v="13"/>
    <n v="13"/>
    <n v="28.6"/>
  </r>
  <r>
    <s v="Tecnología"/>
    <s v="Southaven"/>
    <s v="United States"/>
    <s v="Liz MacKendrick"/>
    <s v="Sony"/>
    <d v="2018-06-27T00:00:00"/>
    <s v="Cerrado"/>
    <s v="CA-2018-104283"/>
    <n v="38671"/>
    <x v="202"/>
    <x v="0"/>
    <x v="0"/>
    <d v="2018-07-01T00:00:00"/>
    <s v="Standard Class"/>
    <s v="Bajo"/>
    <s v="Mississippi"/>
    <s v="Bajo"/>
    <x v="11"/>
    <n v="3"/>
    <n v="0"/>
    <n v="53.75"/>
    <n v="53.75"/>
    <n v="4"/>
    <n v="223.96"/>
    <n v="223.96"/>
    <n v="55.99"/>
    <n v="55.99"/>
    <n v="170.21"/>
  </r>
  <r>
    <s v="Tecnología"/>
    <s v="Columbus"/>
    <s v="United States"/>
    <s v="Cindy Stewart"/>
    <s v="Lexmark"/>
    <d v="2020-09-17T00:00:00"/>
    <s v="Cerrado"/>
    <s v="CA-2020-134208"/>
    <n v="31907"/>
    <x v="1624"/>
    <x v="0"/>
    <x v="0"/>
    <d v="2020-09-23T00:00:00"/>
    <s v="Standard Class"/>
    <s v="Bajo"/>
    <s v="Georgia"/>
    <s v="Bajo"/>
    <x v="15"/>
    <n v="4"/>
    <n v="0"/>
    <n v="190.08"/>
    <n v="190.08"/>
    <n v="4"/>
    <n v="396"/>
    <n v="396"/>
    <n v="99"/>
    <n v="99"/>
    <n v="205.92"/>
  </r>
  <r>
    <s v="Tecnología"/>
    <s v="Chesapeake"/>
    <s v="United States"/>
    <s v="Roy Französisch"/>
    <s v="Other"/>
    <d v="2020-04-18T00:00:00"/>
    <s v="Cerrado"/>
    <s v="CA-2020-139381"/>
    <n v="23320"/>
    <x v="1625"/>
    <x v="0"/>
    <x v="0"/>
    <d v="2020-04-22T00:00:00"/>
    <s v="Standard Class"/>
    <s v="Bajo"/>
    <s v="Virginia"/>
    <s v="Bajo"/>
    <x v="7"/>
    <n v="3"/>
    <n v="0"/>
    <n v="7.98"/>
    <n v="7.98"/>
    <n v="4"/>
    <n v="29.56"/>
    <n v="29.56"/>
    <n v="7.39"/>
    <n v="7.39"/>
    <n v="21.58"/>
  </r>
  <r>
    <s v="Tecnología"/>
    <s v="Richmond"/>
    <s v="United States"/>
    <s v="Paul Gonzalez"/>
    <s v="Other"/>
    <d v="2021-06-20T00:00:00"/>
    <s v="Cerrado"/>
    <s v="US-2021-135986"/>
    <n v="23223"/>
    <x v="1587"/>
    <x v="0"/>
    <x v="0"/>
    <d v="2021-06-27T00:00:00"/>
    <s v="Standard Class"/>
    <s v="Bajo"/>
    <s v="Virginia"/>
    <s v="Bajo"/>
    <x v="7"/>
    <n v="5"/>
    <n v="0"/>
    <n v="125.99"/>
    <n v="125.99000000000001"/>
    <n v="4"/>
    <n v="503.96"/>
    <n v="503.96"/>
    <n v="125.99"/>
    <n v="125.99"/>
    <n v="377.96999999999997"/>
  </r>
  <r>
    <s v="Tecnología"/>
    <s v="Salem"/>
    <s v="United States"/>
    <s v="Anne McFarland"/>
    <s v="Nortel"/>
    <d v="2021-07-21T00:00:00"/>
    <s v="Cerrado"/>
    <s v="CA-2021-104731"/>
    <n v="24153"/>
    <x v="704"/>
    <x v="0"/>
    <x v="0"/>
    <d v="2021-07-27T00:00:00"/>
    <s v="Standard Class"/>
    <s v="Bajo"/>
    <s v="Virginia"/>
    <s v="Bajo"/>
    <x v="7"/>
    <n v="4"/>
    <n v="0"/>
    <n v="67.989999999999995"/>
    <n v="67.990000000000009"/>
    <n v="4"/>
    <n v="271.95999999999998"/>
    <n v="271.95999999999998"/>
    <n v="67.989999999999995"/>
    <n v="67.989999999999995"/>
    <n v="203.96999999999997"/>
  </r>
  <r>
    <s v="Tecnología"/>
    <s v="Columbus"/>
    <s v="United States"/>
    <s v="Erin Creighton"/>
    <s v="Other"/>
    <d v="2020-12-12T00:00:00"/>
    <s v="Cerrado"/>
    <s v="US-2020-169369"/>
    <n v="31907"/>
    <x v="1449"/>
    <x v="0"/>
    <x v="0"/>
    <d v="2020-12-18T00:00:00"/>
    <s v="Standard Class"/>
    <s v="Bajo"/>
    <s v="Georgia"/>
    <s v="Bajo"/>
    <x v="11"/>
    <n v="4"/>
    <n v="0"/>
    <n v="20"/>
    <n v="20"/>
    <n v="5"/>
    <n v="249.95"/>
    <n v="249.95"/>
    <n v="49.989999999999995"/>
    <n v="49.989999999999995"/>
    <n v="229.95"/>
  </r>
  <r>
    <s v="Tecnología"/>
    <s v="Columbus"/>
    <s v="United States"/>
    <s v="Theone Pippenger"/>
    <s v="Logitech"/>
    <d v="2020-09-19T00:00:00"/>
    <s v="Cerrado"/>
    <s v="CA-2020-142370"/>
    <n v="31907"/>
    <x v="1479"/>
    <x v="0"/>
    <x v="0"/>
    <d v="2020-09-23T00:00:00"/>
    <s v="Standard Class"/>
    <s v="Bajo"/>
    <s v="Georgia"/>
    <s v="Bajo"/>
    <x v="11"/>
    <n v="3"/>
    <n v="0"/>
    <n v="107.48"/>
    <n v="107.48000000000002"/>
    <n v="5"/>
    <n v="249.95"/>
    <n v="249.95"/>
    <n v="49.989999999999995"/>
    <n v="49.989999999999995"/>
    <n v="142.46999999999997"/>
  </r>
  <r>
    <s v="Tecnología"/>
    <s v="Roswell"/>
    <s v="United States"/>
    <s v="Christine Sundaresam"/>
    <s v="Logitech"/>
    <d v="2019-09-04T00:00:00"/>
    <s v="Cerrado"/>
    <s v="CA-2019-142755"/>
    <n v="30076"/>
    <x v="695"/>
    <x v="0"/>
    <x v="0"/>
    <d v="2019-09-08T00:00:00"/>
    <s v="Standard Class"/>
    <s v="Bajo"/>
    <s v="Georgia"/>
    <s v="Bajo"/>
    <x v="11"/>
    <n v="3"/>
    <n v="0"/>
    <n v="111.59"/>
    <n v="111.59000000000003"/>
    <n v="5"/>
    <n v="619.95000000000005"/>
    <n v="619.95000000000005"/>
    <n v="123.99000000000001"/>
    <n v="123.99000000000001"/>
    <n v="508.36"/>
  </r>
  <r>
    <s v="Tecnología"/>
    <s v="Louisville"/>
    <s v="United States"/>
    <s v="Juliana Krohn"/>
    <s v="Jabra"/>
    <d v="2019-04-21T00:00:00"/>
    <s v="Cerrado"/>
    <s v="CA-2019-107678"/>
    <n v="40214"/>
    <x v="539"/>
    <x v="0"/>
    <x v="0"/>
    <d v="2019-04-28T00:00:00"/>
    <s v="Standard Class"/>
    <s v="Bajo"/>
    <s v="Kentucky"/>
    <s v="Bajo"/>
    <x v="7"/>
    <n v="5"/>
    <n v="0"/>
    <n v="131.59"/>
    <n v="131.58999999999997"/>
    <n v="5"/>
    <n v="469.95"/>
    <n v="469.95"/>
    <n v="93.99"/>
    <n v="93.99"/>
    <n v="338.36"/>
  </r>
  <r>
    <s v="Tecnología"/>
    <s v="Columbia"/>
    <s v="United States"/>
    <s v="Giulietta Baptist"/>
    <s v="HTC"/>
    <d v="2019-09-21T00:00:00"/>
    <s v="Cerrado"/>
    <s v="CA-2019-158421"/>
    <n v="29203"/>
    <x v="1551"/>
    <x v="0"/>
    <x v="0"/>
    <d v="2019-09-26T00:00:00"/>
    <s v="Standard Class"/>
    <s v="Bajo"/>
    <s v="South Carolina"/>
    <s v="Bajo"/>
    <x v="7"/>
    <n v="3"/>
    <n v="0"/>
    <n v="176.39"/>
    <n v="176.39"/>
    <n v="5"/>
    <n v="629.95000000000005"/>
    <n v="629.95000000000005"/>
    <n v="125.99000000000001"/>
    <n v="125.99000000000001"/>
    <n v="453.56000000000006"/>
  </r>
  <r>
    <s v="Tecnología"/>
    <s v="Roswell"/>
    <s v="United States"/>
    <s v="Khloe Miller"/>
    <s v="Memorex"/>
    <d v="2019-12-10T00:00:00"/>
    <s v="Cerrado"/>
    <s v="US-2019-168732"/>
    <n v="30076"/>
    <x v="1603"/>
    <x v="0"/>
    <x v="0"/>
    <d v="2019-12-16T00:00:00"/>
    <s v="Standard Class"/>
    <s v="Bajo"/>
    <s v="Georgia"/>
    <s v="Bajo"/>
    <x v="11"/>
    <n v="4"/>
    <n v="0"/>
    <n v="21.41"/>
    <n v="21.409999999999997"/>
    <n v="6"/>
    <n v="101.94"/>
    <n v="101.94"/>
    <n v="16.989999999999998"/>
    <n v="16.989999999999998"/>
    <n v="80.53"/>
  </r>
  <r>
    <s v="Tecnología"/>
    <s v="Monroe"/>
    <s v="United States"/>
    <s v="Brian Dahlen"/>
    <s v="Kingston"/>
    <d v="2019-06-11T00:00:00"/>
    <s v="Cerrado"/>
    <s v="US-2019-123960"/>
    <n v="71203"/>
    <x v="1475"/>
    <x v="0"/>
    <x v="0"/>
    <d v="2019-06-16T00:00:00"/>
    <s v="Standard Class"/>
    <s v="Bajo"/>
    <s v="Louisiana"/>
    <s v="Bajo"/>
    <x v="11"/>
    <n v="3"/>
    <n v="0"/>
    <n v="10.199999999999999"/>
    <n v="10.200000000000003"/>
    <n v="6"/>
    <n v="53.7"/>
    <n v="53.7"/>
    <n v="8.9500000000000011"/>
    <n v="8.9500000000000011"/>
    <n v="43.5"/>
  </r>
  <r>
    <s v="Tecnología"/>
    <s v="Florence"/>
    <s v="United States"/>
    <s v="Katrina Willman"/>
    <s v="Cisco"/>
    <d v="2019-08-24T00:00:00"/>
    <s v="Cerrado"/>
    <s v="CA-2019-102491"/>
    <n v="41042"/>
    <x v="201"/>
    <x v="0"/>
    <x v="0"/>
    <d v="2019-08-28T00:00:00"/>
    <s v="Standard Class"/>
    <s v="Bajo"/>
    <s v="Kentucky"/>
    <s v="Bajo"/>
    <x v="15"/>
    <n v="3"/>
    <n v="0"/>
    <n v="1416.8"/>
    <n v="1416.8"/>
    <n v="7"/>
    <n v="3080"/>
    <n v="3080"/>
    <n v="440"/>
    <n v="440"/>
    <n v="1663.2"/>
  </r>
  <r>
    <s v="Tecnología"/>
    <s v="Jonesboro"/>
    <s v="United States"/>
    <s v="Hunter Lopez"/>
    <s v="Apple"/>
    <d v="2018-01-20T00:00:00"/>
    <s v="Cerrado"/>
    <s v="US-2018-147627"/>
    <n v="72401"/>
    <x v="1548"/>
    <x v="0"/>
    <x v="0"/>
    <d v="2018-01-26T00:00:00"/>
    <s v="Standard Class"/>
    <s v="Bajo"/>
    <s v="Arkansas"/>
    <s v="Bajo"/>
    <x v="7"/>
    <n v="4"/>
    <n v="0"/>
    <n v="181.98"/>
    <n v="181.98000000000002"/>
    <n v="7"/>
    <n v="699.93"/>
    <n v="699.93"/>
    <n v="99.99"/>
    <n v="99.99"/>
    <n v="517.94999999999993"/>
  </r>
  <r>
    <s v="Tecnología"/>
    <s v="Little Rock"/>
    <s v="United States"/>
    <s v="Liz Thompson"/>
    <s v="Other"/>
    <d v="2018-06-01T00:00:00"/>
    <s v="Cerrado"/>
    <s v="US-2018-165659"/>
    <n v="72209"/>
    <x v="203"/>
    <x v="0"/>
    <x v="0"/>
    <d v="2018-06-06T00:00:00"/>
    <s v="Standard Class"/>
    <s v="Bajo"/>
    <s v="Arkansas"/>
    <s v="Bajo"/>
    <x v="7"/>
    <n v="3"/>
    <n v="0"/>
    <n v="229.3"/>
    <n v="229.30000000000007"/>
    <n v="7"/>
    <n v="881.93"/>
    <n v="881.93"/>
    <n v="125.99"/>
    <n v="125.99"/>
    <n v="652.62999999999988"/>
  </r>
  <r>
    <s v="Tecnología"/>
    <s v="Athens"/>
    <s v="United States"/>
    <s v="Rob Dowd"/>
    <s v="Motorola"/>
    <d v="2018-04-02T00:00:00"/>
    <s v="Abierto"/>
    <s v="CA-2018-164315"/>
    <n v="30605"/>
    <x v="1612"/>
    <x v="0"/>
    <x v="0"/>
    <d v="2018-04-08T00:00:00"/>
    <s v="Standard Class"/>
    <s v="Bajo"/>
    <s v="Georgia"/>
    <s v="Bajo"/>
    <x v="7"/>
    <n v="4"/>
    <n v="0"/>
    <n v="293.98"/>
    <n v="293.98"/>
    <n v="7"/>
    <n v="1049.93"/>
    <n v="1049.93"/>
    <n v="149.99"/>
    <n v="149.99"/>
    <n v="755.95"/>
  </r>
  <r>
    <s v="Tecnología"/>
    <s v="Columbus"/>
    <s v="United States"/>
    <s v="Bradley Drucker"/>
    <s v="Samsung"/>
    <d v="2021-01-26T00:00:00"/>
    <s v="Cerrado"/>
    <s v="US-2021-105935"/>
    <n v="31907"/>
    <x v="1504"/>
    <x v="0"/>
    <x v="0"/>
    <d v="2021-01-31T00:00:00"/>
    <s v="Standard Class"/>
    <s v="Bajo"/>
    <s v="Georgia"/>
    <s v="Bajo"/>
    <x v="7"/>
    <n v="3"/>
    <n v="0"/>
    <n v="764.38"/>
    <n v="764.38000000000011"/>
    <n v="7"/>
    <n v="2939.93"/>
    <n v="2939.93"/>
    <n v="419.98999999999995"/>
    <n v="419.98999999999995"/>
    <n v="2175.5499999999997"/>
  </r>
  <r>
    <s v="Tecnología"/>
    <s v="Decatur"/>
    <s v="United States"/>
    <s v="Cassandra Brandow"/>
    <s v="Anker"/>
    <d v="2021-11-13T00:00:00"/>
    <s v="Cerrado"/>
    <s v="US-2021-102904"/>
    <n v="35601"/>
    <x v="701"/>
    <x v="0"/>
    <x v="0"/>
    <d v="2021-11-20T00:00:00"/>
    <s v="Standard Class"/>
    <s v="Bajo"/>
    <s v="Alabama"/>
    <s v="Bajo"/>
    <x v="11"/>
    <n v="5"/>
    <n v="0"/>
    <n v="23.99"/>
    <n v="23.990000000000009"/>
    <n v="8"/>
    <n v="239.92"/>
    <n v="239.92"/>
    <n v="29.99"/>
    <n v="29.99"/>
    <n v="215.92999999999998"/>
  </r>
  <r>
    <s v="Tecnología"/>
    <s v="Newport News"/>
    <s v="United States"/>
    <s v="Jill Fjeld"/>
    <s v="Canon"/>
    <d v="2020-09-11T00:00:00"/>
    <s v="Abierto"/>
    <s v="CA-2020-102162"/>
    <n v="23602"/>
    <x v="1520"/>
    <x v="0"/>
    <x v="0"/>
    <d v="2020-09-16T00:00:00"/>
    <s v="Standard Class"/>
    <s v="Bajo"/>
    <s v="Virginia"/>
    <s v="Bajo"/>
    <x v="16"/>
    <n v="3"/>
    <n v="0"/>
    <n v="751.96"/>
    <n v="751.96"/>
    <n v="8"/>
    <n v="1599.92"/>
    <n v="1599.92"/>
    <n v="199.99"/>
    <n v="199.99"/>
    <n v="847.96"/>
  </r>
  <r>
    <s v="Tecnología"/>
    <s v="Atlanta"/>
    <s v="United States"/>
    <s v="Fred Harton"/>
    <s v="Maxell"/>
    <d v="2019-08-23T00:00:00"/>
    <s v="Abierto"/>
    <s v="CA-2019-165624"/>
    <n v="30318"/>
    <x v="1626"/>
    <x v="0"/>
    <x v="0"/>
    <d v="2019-08-28T00:00:00"/>
    <s v="Standard Class"/>
    <s v="Bajo"/>
    <s v="Georgia"/>
    <s v="Bajo"/>
    <x v="11"/>
    <n v="3"/>
    <n v="0"/>
    <n v="47.86"/>
    <n v="47.859999999999985"/>
    <n v="9"/>
    <n v="251.91"/>
    <n v="251.91"/>
    <n v="27.99"/>
    <n v="27.99"/>
    <n v="204.05"/>
  </r>
  <r>
    <s v="Tecnología"/>
    <s v="Arlington"/>
    <s v="United States"/>
    <s v="Jamie Kunitz"/>
    <s v="Cisco"/>
    <d v="2019-09-27T00:00:00"/>
    <s v="Cerrado"/>
    <s v="CA-2019-125976"/>
    <n v="22204"/>
    <x v="495"/>
    <x v="0"/>
    <x v="0"/>
    <d v="2019-10-02T00:00:00"/>
    <s v="Standard Class"/>
    <s v="Bajo"/>
    <s v="Virginia"/>
    <s v="Bajo"/>
    <x v="7"/>
    <n v="3"/>
    <n v="0"/>
    <n v="561.55999999999995"/>
    <n v="561.55999999999995"/>
    <n v="12"/>
    <n v="1871.88"/>
    <n v="1871.88"/>
    <n v="155.99"/>
    <n v="155.99"/>
    <n v="1310.3200000000002"/>
  </r>
  <r>
    <s v="Tecnología"/>
    <s v="Pembroke Pines"/>
    <s v="United States"/>
    <s v="Nick Radford"/>
    <s v="Logitech"/>
    <d v="2021-06-03T00:00:00"/>
    <s v="Cerrado"/>
    <s v="CA-2021-140872"/>
    <n v="33024"/>
    <x v="218"/>
    <x v="0"/>
    <x v="0"/>
    <d v="2021-06-10T00:00:00"/>
    <s v="Standard Class"/>
    <s v="Bajo"/>
    <s v="Florida"/>
    <s v="Bajo"/>
    <x v="11"/>
    <n v="5"/>
    <n v="0.2"/>
    <n v="-2.57"/>
    <n v="48.927500000000009"/>
    <n v="1"/>
    <n v="205.99"/>
    <n v="257.48750000000001"/>
    <n v="257.48750000000001"/>
    <n v="205.99"/>
    <n v="208.56"/>
  </r>
  <r>
    <s v="Tecnología"/>
    <s v="Jacksonville"/>
    <s v="United States"/>
    <s v="Nathan Cano"/>
    <s v="Maxell"/>
    <d v="2020-10-14T00:00:00"/>
    <s v="Abierto"/>
    <s v="CA-2020-156503"/>
    <n v="28540"/>
    <x v="720"/>
    <x v="0"/>
    <x v="0"/>
    <d v="2020-10-20T00:00:00"/>
    <s v="Standard Class"/>
    <s v="Bajo"/>
    <s v="North Carolina"/>
    <s v="Bajo"/>
    <x v="11"/>
    <n v="4"/>
    <n v="0.2"/>
    <n v="5.96"/>
    <n v="11.634999999999998"/>
    <n v="1"/>
    <n v="22.7"/>
    <n v="28.374999999999996"/>
    <n v="28.374999999999996"/>
    <n v="22.7"/>
    <n v="16.739999999999998"/>
  </r>
  <r>
    <s v="Tecnología"/>
    <s v="Fort Lauderdale"/>
    <s v="United States"/>
    <s v="Herbert Flentye"/>
    <s v="Other"/>
    <d v="2020-11-27T00:00:00"/>
    <s v="Cerrado"/>
    <s v="CA-2020-104276"/>
    <n v="33311"/>
    <x v="1588"/>
    <x v="0"/>
    <x v="0"/>
    <d v="2020-12-03T00:00:00"/>
    <s v="Standard Class"/>
    <s v="Bajo"/>
    <s v="Florida"/>
    <s v="Bajo"/>
    <x v="7"/>
    <n v="4"/>
    <n v="0.2"/>
    <n v="14.6"/>
    <n v="43.789999999999978"/>
    <n v="1"/>
    <n v="116.76"/>
    <n v="145.94999999999999"/>
    <n v="145.94999999999999"/>
    <n v="116.76"/>
    <n v="102.16000000000001"/>
  </r>
  <r>
    <s v="Tecnología"/>
    <s v="Pembroke Pines"/>
    <s v="United States"/>
    <s v="Nick Radford"/>
    <s v="WD My Passport"/>
    <d v="2021-06-03T00:00:00"/>
    <s v="Cerrado"/>
    <s v="CA-2021-140872"/>
    <n v="33024"/>
    <x v="1544"/>
    <x v="0"/>
    <x v="0"/>
    <d v="2021-06-10T00:00:00"/>
    <s v="Standard Class"/>
    <s v="Bajo"/>
    <s v="Florida"/>
    <s v="Bajo"/>
    <x v="11"/>
    <n v="5"/>
    <n v="0.2"/>
    <n v="-4.1399999999999997"/>
    <n v="23.459999999999994"/>
    <n v="2"/>
    <n v="110.4"/>
    <n v="138"/>
    <n v="69"/>
    <n v="55.2"/>
    <n v="114.54"/>
  </r>
  <r>
    <s v="Tecnología"/>
    <s v="Jacksonville"/>
    <s v="United States"/>
    <s v="Michael Oakman"/>
    <s v="Imation"/>
    <d v="2021-07-03T00:00:00"/>
    <s v="Cerrado"/>
    <s v="US-2021-166233"/>
    <n v="28540"/>
    <x v="46"/>
    <x v="0"/>
    <x v="0"/>
    <d v="2021-07-09T00:00:00"/>
    <s v="Standard Class"/>
    <s v="Bajo"/>
    <s v="North Carolina"/>
    <s v="Bajo"/>
    <x v="11"/>
    <n v="4"/>
    <n v="0.2"/>
    <n v="-2.7"/>
    <n v="3.3000000000000007"/>
    <n v="2"/>
    <n v="24"/>
    <n v="30"/>
    <n v="15"/>
    <n v="12"/>
    <n v="26.7"/>
  </r>
  <r>
    <s v="Tecnología"/>
    <s v="Raleigh"/>
    <s v="United States"/>
    <s v="Kean Takahito"/>
    <s v="Logitech"/>
    <d v="2018-09-17T00:00:00"/>
    <s v="Cerrado"/>
    <s v="US-2018-117170"/>
    <n v="27604"/>
    <x v="1531"/>
    <x v="0"/>
    <x v="0"/>
    <d v="2018-09-24T00:00:00"/>
    <s v="Standard Class"/>
    <s v="Bajo"/>
    <s v="North Carolina"/>
    <s v="Bajo"/>
    <x v="11"/>
    <n v="5"/>
    <n v="0.2"/>
    <n v="13.2"/>
    <n v="25.194999999999993"/>
    <n v="2"/>
    <n v="47.98"/>
    <n v="59.974999999999994"/>
    <n v="29.987499999999997"/>
    <n v="23.99"/>
    <n v="34.78"/>
  </r>
  <r>
    <s v="Tecnología"/>
    <s v="Jackson"/>
    <s v="United States"/>
    <s v="Jack Lebron"/>
    <s v="Logitech"/>
    <d v="2021-12-22T00:00:00"/>
    <s v="Abierto"/>
    <s v="CA-2021-150910"/>
    <n v="38301"/>
    <x v="1495"/>
    <x v="0"/>
    <x v="0"/>
    <d v="2021-12-28T00:00:00"/>
    <s v="Standard Class"/>
    <s v="Bajo"/>
    <s v="Tennessee"/>
    <s v="Bajo"/>
    <x v="11"/>
    <n v="4"/>
    <n v="0.2"/>
    <n v="7.62"/>
    <n v="19.334999999999994"/>
    <n v="2"/>
    <n v="46.86"/>
    <n v="58.574999999999996"/>
    <n v="29.287499999999998"/>
    <n v="23.43"/>
    <n v="39.24"/>
  </r>
  <r>
    <s v="Tecnología"/>
    <s v="Memphis"/>
    <s v="United States"/>
    <s v="Dan Campbell"/>
    <s v="Maxell"/>
    <d v="2021-08-13T00:00:00"/>
    <s v="Cerrado"/>
    <s v="CA-2021-128363"/>
    <n v="38109"/>
    <x v="1627"/>
    <x v="0"/>
    <x v="0"/>
    <d v="2021-08-18T00:00:00"/>
    <s v="Standard Class"/>
    <s v="Bajo"/>
    <s v="Tennessee"/>
    <s v="Bajo"/>
    <x v="11"/>
    <n v="3"/>
    <n v="0.2"/>
    <n v="0.48"/>
    <n v="0.875"/>
    <n v="2"/>
    <n v="1.58"/>
    <n v="1.9750000000000001"/>
    <n v="0.98750000000000004"/>
    <n v="0.79"/>
    <n v="1.1000000000000001"/>
  </r>
  <r>
    <s v="Tecnología"/>
    <s v="Orlando"/>
    <s v="United States"/>
    <s v="Dave Kipp"/>
    <s v="Canon"/>
    <d v="2021-11-03T00:00:00"/>
    <s v="Abierto"/>
    <s v="CA-2021-100622"/>
    <n v="32839"/>
    <x v="456"/>
    <x v="0"/>
    <x v="0"/>
    <d v="2021-11-07T00:00:00"/>
    <s v="Standard Class"/>
    <s v="Bajo"/>
    <s v="Florida"/>
    <s v="Bajo"/>
    <x v="16"/>
    <n v="3"/>
    <n v="0.2"/>
    <n v="311.99"/>
    <n v="551.9849999999999"/>
    <n v="2"/>
    <n v="959.98"/>
    <n v="1199.9749999999999"/>
    <n v="599.98749999999995"/>
    <n v="479.99"/>
    <n v="647.99"/>
  </r>
  <r>
    <s v="Tecnología"/>
    <s v="Kissimmee"/>
    <s v="United States"/>
    <s v="Janet Lee"/>
    <s v="Samsung"/>
    <d v="2021-04-28T00:00:00"/>
    <s v="Abierto"/>
    <s v="CA-2021-137631"/>
    <n v="34741"/>
    <x v="1628"/>
    <x v="0"/>
    <x v="0"/>
    <d v="2021-05-02T00:00:00"/>
    <s v="Standard Class"/>
    <s v="Bajo"/>
    <s v="Florida"/>
    <s v="Bajo"/>
    <x v="7"/>
    <n v="3"/>
    <n v="0.2"/>
    <n v="84.6"/>
    <n v="272.59500000000003"/>
    <n v="2"/>
    <n v="751.98"/>
    <n v="939.97500000000002"/>
    <n v="469.98750000000001"/>
    <n v="375.99"/>
    <n v="667.38"/>
  </r>
  <r>
    <s v="Tecnología"/>
    <s v="West Palm Beach"/>
    <s v="United States"/>
    <s v="Jonathan Howell"/>
    <s v="Other"/>
    <d v="2019-06-12T00:00:00"/>
    <s v="Cerrado"/>
    <s v="CA-2019-104115"/>
    <n v="33407"/>
    <x v="104"/>
    <x v="0"/>
    <x v="0"/>
    <d v="2019-06-16T00:00:00"/>
    <s v="Standard Class"/>
    <s v="Bajo"/>
    <s v="Florida"/>
    <s v="Bajo"/>
    <x v="7"/>
    <n v="3"/>
    <n v="0.2"/>
    <n v="4.2"/>
    <n v="18.195"/>
    <n v="2"/>
    <n v="55.98"/>
    <n v="69.974999999999994"/>
    <n v="34.987499999999997"/>
    <n v="27.99"/>
    <n v="51.779999999999994"/>
  </r>
  <r>
    <s v="Tecnología"/>
    <s v="Greenville"/>
    <s v="United States"/>
    <s v="Lena Hernandez"/>
    <s v="Cisco"/>
    <d v="2020-12-08T00:00:00"/>
    <s v="Cerrado"/>
    <s v="CA-2020-113733"/>
    <n v="27834"/>
    <x v="495"/>
    <x v="0"/>
    <x v="0"/>
    <d v="2020-12-12T00:00:00"/>
    <s v="Standard Class"/>
    <s v="Bajo"/>
    <s v="North Carolina"/>
    <s v="Bajo"/>
    <x v="7"/>
    <n v="3"/>
    <n v="0.2"/>
    <n v="31.2"/>
    <n v="93.594999999999999"/>
    <n v="2"/>
    <n v="249.58"/>
    <n v="311.97500000000002"/>
    <n v="155.98750000000001"/>
    <n v="124.79"/>
    <n v="218.38000000000002"/>
  </r>
  <r>
    <s v="Tecnología"/>
    <s v="Jacksonville"/>
    <s v="United States"/>
    <s v="Jack Garza"/>
    <s v="Panasonic"/>
    <d v="2019-12-03T00:00:00"/>
    <s v="Abierto"/>
    <s v="CA-2019-123092"/>
    <n v="28540"/>
    <x v="195"/>
    <x v="0"/>
    <x v="0"/>
    <d v="2019-12-07T00:00:00"/>
    <s v="Standard Class"/>
    <s v="Bajo"/>
    <s v="North Carolina"/>
    <s v="Bajo"/>
    <x v="7"/>
    <n v="3"/>
    <n v="0.2"/>
    <n v="9.24"/>
    <n v="35.634999999999991"/>
    <n v="2"/>
    <n v="105.58"/>
    <n v="131.97499999999999"/>
    <n v="65.987499999999997"/>
    <n v="52.79"/>
    <n v="96.34"/>
  </r>
  <r>
    <s v="Tecnología"/>
    <s v="Raleigh"/>
    <s v="United States"/>
    <s v="Vivek Sundaresam"/>
    <s v="Avaya"/>
    <d v="2020-01-08T00:00:00"/>
    <s v="Cerrado"/>
    <s v="US-2020-137295"/>
    <n v="27604"/>
    <x v="1609"/>
    <x v="0"/>
    <x v="0"/>
    <d v="2020-01-13T00:00:00"/>
    <s v="Standard Class"/>
    <s v="Bajo"/>
    <s v="North Carolina"/>
    <s v="Bajo"/>
    <x v="7"/>
    <n v="3"/>
    <n v="0.2"/>
    <n v="10.88"/>
    <n v="38.074999999999989"/>
    <n v="2"/>
    <n v="108.78"/>
    <n v="135.97499999999999"/>
    <n v="67.987499999999997"/>
    <n v="54.39"/>
    <n v="97.9"/>
  </r>
  <r>
    <s v="Tecnología"/>
    <s v="Johnson City"/>
    <s v="United States"/>
    <s v="Brosina Hoffman"/>
    <s v="Other"/>
    <d v="2021-01-14T00:00:00"/>
    <s v="Cerrado"/>
    <s v="CA-2021-127306"/>
    <n v="37604"/>
    <x v="431"/>
    <x v="0"/>
    <x v="0"/>
    <d v="2021-01-18T00:00:00"/>
    <s v="Standard Class"/>
    <s v="Bajo"/>
    <s v="Tennessee"/>
    <s v="Bajo"/>
    <x v="7"/>
    <n v="3"/>
    <n v="0.2"/>
    <n v="7"/>
    <n v="34.99499999999999"/>
    <n v="2"/>
    <n v="111.98"/>
    <n v="139.97499999999999"/>
    <n v="69.987499999999997"/>
    <n v="55.99"/>
    <n v="104.98"/>
  </r>
  <r>
    <s v="Tecnología"/>
    <s v="Orlando"/>
    <s v="United States"/>
    <s v="Denny Blanton"/>
    <s v="SanDisk"/>
    <d v="2019-09-17T00:00:00"/>
    <s v="Cerrado"/>
    <s v="CA-2019-141145"/>
    <n v="32839"/>
    <x v="478"/>
    <x v="0"/>
    <x v="0"/>
    <d v="2019-09-23T00:00:00"/>
    <s v="Standard Class"/>
    <s v="Bajo"/>
    <s v="Florida"/>
    <s v="Bajo"/>
    <x v="11"/>
    <n v="4"/>
    <n v="0.2"/>
    <n v="10.9"/>
    <n v="32.692499999999995"/>
    <n v="3"/>
    <n v="87.17"/>
    <n v="108.96249999999999"/>
    <n v="36.320833333333333"/>
    <n v="29.056666666666668"/>
    <n v="76.27"/>
  </r>
  <r>
    <s v="Tecnología"/>
    <s v="Burlington"/>
    <s v="United States"/>
    <s v="Shahid Collister"/>
    <s v="Logitech"/>
    <d v="2021-11-30T00:00:00"/>
    <s v="Cerrado"/>
    <s v="CA-2021-142090"/>
    <n v="27217"/>
    <x v="265"/>
    <x v="0"/>
    <x v="0"/>
    <d v="2021-12-07T00:00:00"/>
    <s v="Standard Class"/>
    <s v="Bajo"/>
    <s v="North Carolina"/>
    <s v="Bajo"/>
    <x v="11"/>
    <n v="5"/>
    <n v="0.2"/>
    <n v="81.59"/>
    <n v="177.58500000000004"/>
    <n v="3"/>
    <n v="383.98"/>
    <n v="479.97500000000002"/>
    <n v="159.99166666666667"/>
    <n v="127.99333333333334"/>
    <n v="302.39"/>
  </r>
  <r>
    <s v="Tecnología"/>
    <s v="Charlotte"/>
    <s v="United States"/>
    <s v="Joe Elijah"/>
    <s v="Plantronics"/>
    <d v="2020-09-02T00:00:00"/>
    <s v="Abierto"/>
    <s v="CA-2020-106950"/>
    <n v="28205"/>
    <x v="1575"/>
    <x v="0"/>
    <x v="0"/>
    <d v="2020-09-06T00:00:00"/>
    <s v="Standard Class"/>
    <s v="Bajo"/>
    <s v="North Carolina"/>
    <s v="Bajo"/>
    <x v="11"/>
    <n v="3"/>
    <n v="0.2"/>
    <n v="303.8"/>
    <n v="556.97"/>
    <n v="3"/>
    <n v="1012.68"/>
    <n v="1265.8499999999999"/>
    <n v="421.95"/>
    <n v="337.56"/>
    <n v="708.87999999999988"/>
  </r>
  <r>
    <s v="Tecnología"/>
    <s v="Greenville"/>
    <s v="United States"/>
    <s v="Lena Hernandez"/>
    <s v="Imation"/>
    <d v="2020-12-08T00:00:00"/>
    <s v="Cerrado"/>
    <s v="CA-2020-113733"/>
    <n v="27834"/>
    <x v="1629"/>
    <x v="0"/>
    <x v="0"/>
    <d v="2020-12-12T00:00:00"/>
    <s v="Standard Class"/>
    <s v="Bajo"/>
    <s v="North Carolina"/>
    <s v="Bajo"/>
    <x v="11"/>
    <n v="3"/>
    <n v="0.2"/>
    <n v="-2.48"/>
    <n v="1.6599999999999966"/>
    <n v="3"/>
    <n v="16.559999999999999"/>
    <n v="20.699999999999996"/>
    <n v="6.8999999999999995"/>
    <n v="5.52"/>
    <n v="19.04"/>
  </r>
  <r>
    <s v="Tecnología"/>
    <s v="Greenville"/>
    <s v="United States"/>
    <s v="Lena Hernandez"/>
    <s v="Maxell"/>
    <d v="2020-12-08T00:00:00"/>
    <s v="Cerrado"/>
    <s v="CA-2020-113733"/>
    <n v="27834"/>
    <x v="720"/>
    <x v="0"/>
    <x v="0"/>
    <d v="2020-12-12T00:00:00"/>
    <s v="Standard Class"/>
    <s v="Bajo"/>
    <s v="North Carolina"/>
    <s v="Bajo"/>
    <x v="11"/>
    <n v="3"/>
    <n v="0.2"/>
    <n v="17.88"/>
    <n v="34.907499999999985"/>
    <n v="3"/>
    <n v="68.11"/>
    <n v="85.137499999999989"/>
    <n v="28.379166666666666"/>
    <n v="22.703333333333333"/>
    <n v="50.230000000000004"/>
  </r>
  <r>
    <s v="Tecnología"/>
    <s v="Chattanooga"/>
    <s v="United States"/>
    <s v="Christina Anderson"/>
    <s v="Logitech"/>
    <d v="2021-11-04T00:00:00"/>
    <s v="Cerrado"/>
    <s v="CA-2021-102610"/>
    <n v="37421"/>
    <x v="434"/>
    <x v="0"/>
    <x v="0"/>
    <d v="2021-11-08T00:00:00"/>
    <s v="Standard Class"/>
    <s v="Bajo"/>
    <s v="Tennessee"/>
    <s v="Bajo"/>
    <x v="11"/>
    <n v="3"/>
    <n v="0.2"/>
    <n v="15.6"/>
    <n v="39.594999999999985"/>
    <n v="3"/>
    <n v="95.98"/>
    <n v="119.97499999999999"/>
    <n v="39.991666666666667"/>
    <n v="31.993333333333336"/>
    <n v="80.38000000000001"/>
  </r>
  <r>
    <s v="Tecnología"/>
    <s v="Deltona"/>
    <s v="United States"/>
    <s v="Emily Phan"/>
    <s v="Other"/>
    <d v="2019-06-21T00:00:00"/>
    <s v="Abierto"/>
    <s v="CA-2019-123330"/>
    <n v="32725"/>
    <x v="1578"/>
    <x v="0"/>
    <x v="0"/>
    <d v="2019-06-27T00:00:00"/>
    <s v="Standard Class"/>
    <s v="Bajo"/>
    <s v="Florida"/>
    <s v="Bajo"/>
    <x v="7"/>
    <n v="4"/>
    <n v="0.2"/>
    <n v="37.79"/>
    <n v="64.784999999999997"/>
    <n v="3"/>
    <n v="107.98"/>
    <n v="134.97499999999999"/>
    <n v="44.99166666666666"/>
    <n v="35.993333333333332"/>
    <n v="70.19"/>
  </r>
  <r>
    <s v="Tecnología"/>
    <s v="Jacksonville"/>
    <s v="United States"/>
    <s v="Jocasta Rupert"/>
    <s v="Other"/>
    <d v="2021-10-23T00:00:00"/>
    <s v="Cerrado"/>
    <s v="CA-2021-117079"/>
    <n v="32216"/>
    <x v="1473"/>
    <x v="0"/>
    <x v="0"/>
    <d v="2021-10-27T00:00:00"/>
    <s v="Standard Class"/>
    <s v="Bajo"/>
    <s v="Florida"/>
    <s v="Bajo"/>
    <x v="7"/>
    <n v="3"/>
    <n v="0.2"/>
    <n v="107.99"/>
    <n v="323.95999999999992"/>
    <n v="3"/>
    <n v="863.88"/>
    <n v="1079.8499999999999"/>
    <n v="359.94999999999993"/>
    <n v="287.95999999999998"/>
    <n v="755.89"/>
  </r>
  <r>
    <s v="Tecnología"/>
    <s v="Raleigh"/>
    <s v="United States"/>
    <s v="Raymond Messe"/>
    <s v="Avaya"/>
    <d v="2019-11-30T00:00:00"/>
    <s v="Cerrado"/>
    <s v="CA-2019-156328"/>
    <n v="27604"/>
    <x v="1630"/>
    <x v="0"/>
    <x v="0"/>
    <d v="2019-12-05T00:00:00"/>
    <s v="Standard Class"/>
    <s v="Bajo"/>
    <s v="North Carolina"/>
    <s v="Bajo"/>
    <x v="7"/>
    <n v="3"/>
    <n v="0.2"/>
    <n v="19.97"/>
    <n v="64.339999999999975"/>
    <n v="3"/>
    <n v="177.48"/>
    <n v="221.84999999999997"/>
    <n v="73.949999999999989"/>
    <n v="59.16"/>
    <n v="157.51"/>
  </r>
  <r>
    <s v="Tecnología"/>
    <s v="Wilmington"/>
    <s v="United States"/>
    <s v="Lena Creighton"/>
    <s v="AT&amp;T"/>
    <d v="2018-04-25T00:00:00"/>
    <s v="Cerrado"/>
    <s v="CA-2018-110100"/>
    <n v="28403"/>
    <x v="1631"/>
    <x v="0"/>
    <x v="0"/>
    <d v="2018-04-29T00:00:00"/>
    <s v="Standard Class"/>
    <s v="Bajo"/>
    <s v="North Carolina"/>
    <s v="Bajo"/>
    <x v="7"/>
    <n v="3"/>
    <n v="0.2"/>
    <n v="37.799999999999997"/>
    <n v="113.39499999999998"/>
    <n v="3"/>
    <n v="302.38"/>
    <n v="377.97499999999997"/>
    <n v="125.99166666666666"/>
    <n v="100.79333333333334"/>
    <n v="264.58"/>
  </r>
  <r>
    <s v="Tecnología"/>
    <s v="Franklin"/>
    <s v="United States"/>
    <s v="Emily Burns"/>
    <s v="Other"/>
    <d v="2020-12-09T00:00:00"/>
    <s v="Abierto"/>
    <s v="CA-2020-159989"/>
    <n v="37064"/>
    <x v="1594"/>
    <x v="0"/>
    <x v="0"/>
    <d v="2020-12-13T00:00:00"/>
    <s v="Standard Class"/>
    <s v="Bajo"/>
    <s v="Tennessee"/>
    <s v="Bajo"/>
    <x v="7"/>
    <n v="3"/>
    <n v="0.2"/>
    <n v="-9.15"/>
    <n v="1.019999999999996"/>
    <n v="3"/>
    <n v="40.68"/>
    <n v="50.849999999999994"/>
    <n v="16.95"/>
    <n v="13.56"/>
    <n v="49.83"/>
  </r>
  <r>
    <s v="Tecnología"/>
    <s v="Monroe"/>
    <s v="United States"/>
    <s v="Jill Matthias"/>
    <s v="Memorex"/>
    <d v="2020-09-08T00:00:00"/>
    <s v="Cerrado"/>
    <s v="CA-2020-155138"/>
    <n v="28110"/>
    <x v="1505"/>
    <x v="0"/>
    <x v="0"/>
    <d v="2020-09-12T00:00:00"/>
    <s v="Standard Class"/>
    <s v="Bajo"/>
    <s v="North Carolina"/>
    <s v="Bajo"/>
    <x v="11"/>
    <n v="3"/>
    <n v="0.2"/>
    <n v="8.35"/>
    <n v="17.142499999999998"/>
    <n v="4"/>
    <n v="35.17"/>
    <n v="43.962499999999999"/>
    <n v="10.990625"/>
    <n v="8.7925000000000004"/>
    <n v="26.82"/>
  </r>
  <r>
    <s v="Tecnología"/>
    <s v="Knoxville"/>
    <s v="United States"/>
    <s v="Liz Preis"/>
    <s v="Maxell"/>
    <d v="2021-09-05T00:00:00"/>
    <s v="Abierto"/>
    <s v="CA-2021-102736"/>
    <n v="37918"/>
    <x v="1626"/>
    <x v="0"/>
    <x v="0"/>
    <d v="2021-09-09T00:00:00"/>
    <s v="Standard Class"/>
    <s v="Bajo"/>
    <s v="Tennessee"/>
    <s v="Bajo"/>
    <x v="11"/>
    <n v="3"/>
    <n v="0.2"/>
    <n v="-1.1200000000000001"/>
    <n v="21.272499999999994"/>
    <n v="4"/>
    <n v="89.57"/>
    <n v="111.96249999999999"/>
    <n v="27.990624999999998"/>
    <n v="22.392499999999998"/>
    <n v="90.69"/>
  </r>
  <r>
    <s v="Tecnología"/>
    <s v="Nashville"/>
    <s v="United States"/>
    <s v="Pete Kriz"/>
    <s v="Memorex"/>
    <d v="2020-04-16T00:00:00"/>
    <s v="Abierto"/>
    <s v="CA-2020-166282"/>
    <n v="37211"/>
    <x v="1505"/>
    <x v="0"/>
    <x v="0"/>
    <d v="2020-04-22T00:00:00"/>
    <s v="Standard Class"/>
    <s v="Bajo"/>
    <s v="Tennessee"/>
    <s v="Bajo"/>
    <x v="11"/>
    <n v="4"/>
    <n v="0.2"/>
    <n v="8.35"/>
    <n v="17.142499999999998"/>
    <n v="4"/>
    <n v="35.17"/>
    <n v="43.962499999999999"/>
    <n v="10.990625"/>
    <n v="8.7925000000000004"/>
    <n v="26.82"/>
  </r>
  <r>
    <s v="Tecnología"/>
    <s v="Jacksonville"/>
    <s v="United States"/>
    <s v="Toby Braunhardt"/>
    <s v="Other"/>
    <d v="2018-12-01T00:00:00"/>
    <s v="Cerrado"/>
    <s v="CA-2018-131527"/>
    <n v="28540"/>
    <x v="1543"/>
    <x v="0"/>
    <x v="0"/>
    <d v="2018-12-07T00:00:00"/>
    <s v="Standard Class"/>
    <s v="Bajo"/>
    <s v="North Carolina"/>
    <s v="Bajo"/>
    <x v="7"/>
    <n v="4"/>
    <n v="0.2"/>
    <n v="9.6"/>
    <n v="33.592499999999987"/>
    <n v="4"/>
    <n v="95.97"/>
    <n v="119.96249999999999"/>
    <n v="29.990624999999998"/>
    <n v="23.9925"/>
    <n v="86.37"/>
  </r>
  <r>
    <s v="Tecnología"/>
    <s v="Miami"/>
    <s v="United States"/>
    <s v="Fred McMath"/>
    <s v="Maxell"/>
    <d v="2019-11-13T00:00:00"/>
    <s v="Abierto"/>
    <s v="CA-2019-136147"/>
    <n v="33178"/>
    <x v="1626"/>
    <x v="0"/>
    <x v="0"/>
    <d v="2019-11-18T00:00:00"/>
    <s v="Standard Class"/>
    <s v="Bajo"/>
    <s v="Florida"/>
    <s v="Bajo"/>
    <x v="11"/>
    <n v="3"/>
    <n v="0.2"/>
    <n v="-1.4"/>
    <n v="26.589999999999989"/>
    <n v="5"/>
    <n v="111.96"/>
    <n v="139.94999999999999"/>
    <n v="27.99"/>
    <n v="22.391999999999999"/>
    <n v="113.36"/>
  </r>
  <r>
    <s v="Tecnología"/>
    <s v="Miami"/>
    <s v="United States"/>
    <s v="Max Jones"/>
    <s v="Logitech"/>
    <d v="2019-06-09T00:00:00"/>
    <s v="Abierto"/>
    <s v="CA-2019-101868"/>
    <n v="33178"/>
    <x v="1554"/>
    <x v="0"/>
    <x v="0"/>
    <d v="2019-06-16T00:00:00"/>
    <s v="Standard Class"/>
    <s v="Bajo"/>
    <s v="Florida"/>
    <s v="Bajo"/>
    <x v="11"/>
    <n v="5"/>
    <n v="0.2"/>
    <n v="-8.17"/>
    <n v="9.9799999999999898"/>
    <n v="5"/>
    <n v="72.599999999999994"/>
    <n v="90.749999999999986"/>
    <n v="18.149999999999999"/>
    <n v="14.52"/>
    <n v="80.77"/>
  </r>
  <r>
    <s v="Tecnología"/>
    <s v="Charlotte"/>
    <s v="United States"/>
    <s v="Clytie Kelty"/>
    <s v="Plantronics"/>
    <d v="2021-11-17T00:00:00"/>
    <s v="Cerrado"/>
    <s v="CA-2021-100902"/>
    <n v="28205"/>
    <x v="619"/>
    <x v="0"/>
    <x v="0"/>
    <d v="2021-11-21T00:00:00"/>
    <s v="Standard Class"/>
    <s v="Bajo"/>
    <s v="North Carolina"/>
    <s v="Bajo"/>
    <x v="11"/>
    <n v="3"/>
    <n v="0.2"/>
    <n v="107.79"/>
    <n v="215.58000000000004"/>
    <n v="5"/>
    <n v="431.16"/>
    <n v="538.95000000000005"/>
    <n v="107.78999999999999"/>
    <n v="86.231999999999999"/>
    <n v="323.37"/>
  </r>
  <r>
    <s v="Tecnología"/>
    <s v="Miami"/>
    <s v="United States"/>
    <s v="Zuschuss Carroll"/>
    <s v="Cisco"/>
    <d v="2020-03-08T00:00:00"/>
    <s v="Cerrado"/>
    <s v="CA-2020-169103"/>
    <n v="33142"/>
    <x v="638"/>
    <x v="0"/>
    <x v="0"/>
    <d v="2020-03-13T00:00:00"/>
    <s v="Standard Class"/>
    <s v="Bajo"/>
    <s v="Florida"/>
    <s v="Bajo"/>
    <x v="7"/>
    <n v="3"/>
    <n v="0.2"/>
    <n v="85.25"/>
    <n v="426.24"/>
    <n v="5"/>
    <n v="1363.96"/>
    <n v="1704.95"/>
    <n v="340.99"/>
    <n v="272.79200000000003"/>
    <n v="1278.71"/>
  </r>
  <r>
    <s v="Tecnología"/>
    <s v="Pembroke Pines"/>
    <s v="United States"/>
    <s v="Nick Radford"/>
    <s v="Other"/>
    <d v="2021-06-03T00:00:00"/>
    <s v="Cerrado"/>
    <s v="CA-2021-140872"/>
    <n v="33024"/>
    <x v="1537"/>
    <x v="0"/>
    <x v="0"/>
    <d v="2021-06-10T00:00:00"/>
    <s v="Standard Class"/>
    <s v="Bajo"/>
    <s v="Florida"/>
    <s v="Bajo"/>
    <x v="7"/>
    <n v="5"/>
    <n v="0.2"/>
    <n v="50.4"/>
    <n v="176.38999999999993"/>
    <n v="5"/>
    <n v="503.96"/>
    <n v="629.94999999999993"/>
    <n v="125.99"/>
    <n v="100.792"/>
    <n v="453.56"/>
  </r>
  <r>
    <s v="Tecnología"/>
    <s v="Saint Petersburg"/>
    <s v="United States"/>
    <s v="Eric Barreto"/>
    <s v="AT&amp;T"/>
    <d v="2018-02-02T00:00:00"/>
    <s v="Cerrado"/>
    <s v="CA-2018-123400"/>
    <n v="33710"/>
    <x v="1497"/>
    <x v="0"/>
    <x v="0"/>
    <d v="2018-02-09T00:00:00"/>
    <s v="Standard Class"/>
    <s v="Bajo"/>
    <s v="Florida"/>
    <s v="Bajo"/>
    <x v="7"/>
    <n v="5"/>
    <n v="0.2"/>
    <n v="13.57"/>
    <n v="58.809999999999974"/>
    <n v="5"/>
    <n v="180.96"/>
    <n v="226.2"/>
    <n v="45.239999999999995"/>
    <n v="36.192"/>
    <n v="167.39000000000001"/>
  </r>
  <r>
    <s v="Tecnología"/>
    <s v="Daytona Beach"/>
    <s v="United States"/>
    <s v="Roger Demir"/>
    <s v="Memorex"/>
    <d v="2019-12-21T00:00:00"/>
    <s v="Abierto"/>
    <s v="CA-2019-112375"/>
    <n v="32114"/>
    <x v="1582"/>
    <x v="0"/>
    <x v="0"/>
    <d v="2019-12-27T00:00:00"/>
    <s v="Standard Class"/>
    <s v="Bajo"/>
    <s v="Florida"/>
    <s v="Bajo"/>
    <x v="11"/>
    <n v="4"/>
    <n v="0.2"/>
    <n v="14.63"/>
    <n v="27.35"/>
    <n v="6"/>
    <n v="50.88"/>
    <n v="63.6"/>
    <n v="10.6"/>
    <n v="8.48"/>
    <n v="36.25"/>
  </r>
  <r>
    <s v="Tecnología"/>
    <s v="Tallahassee"/>
    <s v="United States"/>
    <s v="John Castell"/>
    <s v="HTC"/>
    <d v="2020-08-15T00:00:00"/>
    <s v="Cerrado"/>
    <s v="CA-2020-118626"/>
    <n v="32303"/>
    <x v="1551"/>
    <x v="0"/>
    <x v="0"/>
    <d v="2020-08-20T00:00:00"/>
    <s v="Standard Class"/>
    <s v="Bajo"/>
    <s v="Florida"/>
    <s v="Bajo"/>
    <x v="7"/>
    <n v="3"/>
    <n v="0.2"/>
    <n v="70.55"/>
    <n v="246.93499999999995"/>
    <n v="7"/>
    <n v="705.54"/>
    <n v="881.92499999999995"/>
    <n v="125.9892857142857"/>
    <n v="100.79142857142857"/>
    <n v="634.99"/>
  </r>
  <r>
    <s v="Tecnología"/>
    <s v="Chattanooga"/>
    <s v="United States"/>
    <s v="Christina Anderson"/>
    <s v="iOttie"/>
    <d v="2021-11-04T00:00:00"/>
    <s v="Cerrado"/>
    <s v="CA-2021-102610"/>
    <n v="37421"/>
    <x v="1632"/>
    <x v="0"/>
    <x v="0"/>
    <d v="2021-11-08T00:00:00"/>
    <s v="Standard Class"/>
    <s v="Bajo"/>
    <s v="Tennessee"/>
    <s v="Bajo"/>
    <x v="7"/>
    <n v="3"/>
    <n v="0.2"/>
    <n v="-32.380000000000003"/>
    <n v="3.602499999999992"/>
    <n v="9"/>
    <n v="143.93"/>
    <n v="179.91249999999999"/>
    <n v="19.990277777777777"/>
    <n v="15.992222222222223"/>
    <n v="176.31"/>
  </r>
  <r>
    <s v="Tecnología"/>
    <s v="Greenville"/>
    <s v="United States"/>
    <s v="Daniel Lacy"/>
    <s v="3D Systems"/>
    <d v="2018-09-09T00:00:00"/>
    <s v="Abierto"/>
    <s v="US-2018-115196"/>
    <n v="27834"/>
    <x v="1633"/>
    <x v="0"/>
    <x v="0"/>
    <d v="2018-09-13T00:00:00"/>
    <s v="Standard Class"/>
    <s v="Bajo"/>
    <s v="North Carolina"/>
    <s v="Bajo"/>
    <x v="15"/>
    <n v="3"/>
    <n v="0.5"/>
    <n v="-572"/>
    <n v="727.99"/>
    <n v="2"/>
    <n v="1299.99"/>
    <n v="2599.98"/>
    <n v="1299.99"/>
    <n v="649.995"/>
    <n v="1871.99"/>
  </r>
  <r>
    <s v="Tecnología"/>
    <s v="Nashville"/>
    <s v="United States"/>
    <s v="Lena Radford"/>
    <s v="Okidata"/>
    <d v="2021-12-04T00:00:00"/>
    <s v="Cerrado"/>
    <s v="CA-2021-109183"/>
    <n v="37211"/>
    <x v="1569"/>
    <x v="0"/>
    <x v="0"/>
    <d v="2021-12-09T00:00:00"/>
    <s v="Standard Class"/>
    <s v="Bajo"/>
    <s v="Tennessee"/>
    <s v="Bajo"/>
    <x v="15"/>
    <n v="3"/>
    <n v="0.5"/>
    <n v="-272.58"/>
    <n v="376.42000000000007"/>
    <n v="2"/>
    <n v="649"/>
    <n v="1298"/>
    <n v="649"/>
    <n v="324.5"/>
    <n v="921.57999999999993"/>
  </r>
  <r>
    <s v="Tecnología"/>
    <s v="Charlotte"/>
    <s v="United States"/>
    <s v="John Lee"/>
    <s v="Hewlett-Packard"/>
    <d v="2018-09-19T00:00:00"/>
    <s v="Abierto"/>
    <s v="CA-2018-127299"/>
    <n v="28205"/>
    <x v="1496"/>
    <x v="0"/>
    <x v="0"/>
    <d v="2018-09-24T00:00:00"/>
    <s v="Standard Class"/>
    <s v="Bajo"/>
    <s v="North Carolina"/>
    <s v="Bajo"/>
    <x v="15"/>
    <n v="3"/>
    <n v="0.5"/>
    <n v="-944.99"/>
    <n v="1680"/>
    <n v="3"/>
    <n v="2624.99"/>
    <n v="5249.98"/>
    <n v="1749.9933333333331"/>
    <n v="874.99666666666656"/>
    <n v="3569.9799999999996"/>
  </r>
  <r>
    <s v="Tecnología"/>
    <s v="Los Angeles"/>
    <s v="United States"/>
    <s v="Maris LaWare"/>
    <s v="Memorex"/>
    <d v="2020-09-29T00:00:00"/>
    <s v="Cerrado"/>
    <s v="CA-2020-125794"/>
    <n v="90008"/>
    <x v="1574"/>
    <x v="1"/>
    <x v="0"/>
    <d v="2020-10-03T00:00:00"/>
    <s v="Standard Class"/>
    <s v="Bajo"/>
    <s v="California"/>
    <s v="Bajo"/>
    <x v="11"/>
    <n v="3"/>
    <n v="0"/>
    <n v="15.22"/>
    <n v="15.219999999999999"/>
    <n v="1"/>
    <n v="36.24"/>
    <n v="36.24"/>
    <n v="36.24"/>
    <n v="36.24"/>
    <n v="21.020000000000003"/>
  </r>
  <r>
    <s v="Tecnología"/>
    <s v="Los Angeles"/>
    <s v="United States"/>
    <s v="Tracy Zic"/>
    <s v="Memorex"/>
    <d v="2020-02-22T00:00:00"/>
    <s v="Abierto"/>
    <s v="US-2020-143280"/>
    <n v="90045"/>
    <x v="1574"/>
    <x v="1"/>
    <x v="0"/>
    <d v="2020-02-26T00:00:00"/>
    <s v="Standard Class"/>
    <s v="Bajo"/>
    <s v="California"/>
    <s v="Bajo"/>
    <x v="11"/>
    <n v="3"/>
    <n v="0"/>
    <n v="15.22"/>
    <n v="15.219999999999999"/>
    <n v="1"/>
    <n v="36.24"/>
    <n v="36.24"/>
    <n v="36.24"/>
    <n v="36.24"/>
    <n v="21.020000000000003"/>
  </r>
  <r>
    <s v="Tecnología"/>
    <s v="San Diego"/>
    <s v="United States"/>
    <s v="Ruben Dartt"/>
    <s v="Memorex"/>
    <d v="2018-11-10T00:00:00"/>
    <s v="Abierto"/>
    <s v="CA-2018-158372"/>
    <n v="92037"/>
    <x v="1505"/>
    <x v="1"/>
    <x v="0"/>
    <d v="2018-11-16T00:00:00"/>
    <s v="Standard Class"/>
    <s v="Bajo"/>
    <s v="California"/>
    <s v="Bajo"/>
    <x v="11"/>
    <n v="4"/>
    <n v="0"/>
    <n v="4.29"/>
    <n v="4.29"/>
    <n v="1"/>
    <n v="10.99"/>
    <n v="10.99"/>
    <n v="10.99"/>
    <n v="10.99"/>
    <n v="6.7"/>
  </r>
  <r>
    <s v="Tecnología"/>
    <s v="San Francisco"/>
    <s v="United States"/>
    <s v="Sonia Sunley"/>
    <s v="Logitech"/>
    <d v="2018-08-05T00:00:00"/>
    <s v="Cerrado"/>
    <s v="CA-2018-150490"/>
    <n v="94122"/>
    <x v="1447"/>
    <x v="1"/>
    <x v="0"/>
    <d v="2018-08-11T00:00:00"/>
    <s v="Standard Class"/>
    <s v="Bajo"/>
    <s v="California"/>
    <s v="Bajo"/>
    <x v="11"/>
    <n v="4"/>
    <n v="0"/>
    <n v="1.64"/>
    <n v="1.6400000000000006"/>
    <n v="1"/>
    <n v="16.36"/>
    <n v="16.36"/>
    <n v="16.36"/>
    <n v="16.36"/>
    <n v="14.719999999999999"/>
  </r>
  <r>
    <s v="Tecnología"/>
    <s v="Redmond"/>
    <s v="United States"/>
    <s v="Sung Shariari"/>
    <s v="Logitech"/>
    <d v="2021-09-01T00:00:00"/>
    <s v="Cerrado"/>
    <s v="CA-2021-107909"/>
    <n v="98052"/>
    <x v="84"/>
    <x v="1"/>
    <x v="0"/>
    <d v="2021-09-06T00:00:00"/>
    <s v="Standard Class"/>
    <s v="Bajo"/>
    <s v="Washington"/>
    <s v="Bajo"/>
    <x v="11"/>
    <n v="3"/>
    <n v="0"/>
    <n v="6.8"/>
    <n v="6.8000000000000007"/>
    <n v="1"/>
    <n v="19.989999999999998"/>
    <n v="19.989999999999998"/>
    <n v="19.989999999999998"/>
    <n v="19.989999999999998"/>
    <n v="13.189999999999998"/>
  </r>
  <r>
    <s v="Tecnología"/>
    <s v="Seattle"/>
    <s v="United States"/>
    <s v="Dana Kaydos"/>
    <s v="Hewlett-Packard"/>
    <d v="2021-08-12T00:00:00"/>
    <s v="Abierto"/>
    <s v="CA-2021-152310"/>
    <n v="98103"/>
    <x v="1601"/>
    <x v="1"/>
    <x v="0"/>
    <d v="2021-08-19T00:00:00"/>
    <s v="Standard Class"/>
    <s v="Bajo"/>
    <s v="Washington"/>
    <s v="Bajo"/>
    <x v="16"/>
    <n v="5"/>
    <n v="0"/>
    <n v="90"/>
    <n v="90"/>
    <n v="1"/>
    <n v="299.99"/>
    <n v="299.99"/>
    <n v="299.99"/>
    <n v="299.99"/>
    <n v="209.99"/>
  </r>
  <r>
    <s v="Tecnología"/>
    <s v="San Diego"/>
    <s v="United States"/>
    <s v="Jeremy Ellison"/>
    <s v="SanDisk"/>
    <d v="2020-12-18T00:00:00"/>
    <s v="Cerrado"/>
    <s v="CA-2020-133795"/>
    <n v="92037"/>
    <x v="478"/>
    <x v="1"/>
    <x v="0"/>
    <d v="2020-12-24T00:00:00"/>
    <s v="Standard Class"/>
    <s v="Bajo"/>
    <s v="California"/>
    <s v="Bajo"/>
    <x v="11"/>
    <n v="4"/>
    <n v="0"/>
    <n v="21.79"/>
    <n v="21.79"/>
    <n v="2"/>
    <n v="72.64"/>
    <n v="72.64"/>
    <n v="36.32"/>
    <n v="36.32"/>
    <n v="50.85"/>
  </r>
  <r>
    <s v="Tecnología"/>
    <s v="San Francisco"/>
    <s v="United States"/>
    <s v="Shaun Weien"/>
    <s v="Microsoft"/>
    <d v="2019-11-08T00:00:00"/>
    <s v="Abierto"/>
    <s v="CA-2019-154886"/>
    <n v="94109"/>
    <x v="259"/>
    <x v="1"/>
    <x v="0"/>
    <d v="2019-11-12T00:00:00"/>
    <s v="Standard Class"/>
    <s v="Bajo"/>
    <s v="California"/>
    <s v="Bajo"/>
    <x v="11"/>
    <n v="3"/>
    <n v="0"/>
    <n v="43.16"/>
    <n v="43.16"/>
    <n v="2"/>
    <n v="119.9"/>
    <n v="119.9"/>
    <n v="59.95"/>
    <n v="59.95"/>
    <n v="76.740000000000009"/>
  </r>
  <r>
    <s v="Tecnología"/>
    <s v="Kent"/>
    <s v="United States"/>
    <s v="Jenna Caffey"/>
    <s v="Micro Innovations"/>
    <d v="2021-07-08T00:00:00"/>
    <s v="Cerrado"/>
    <s v="CA-2021-108560"/>
    <n v="98031"/>
    <x v="1477"/>
    <x v="1"/>
    <x v="0"/>
    <d v="2021-07-15T00:00:00"/>
    <s v="Standard Class"/>
    <s v="Bajo"/>
    <s v="Washington"/>
    <s v="Bajo"/>
    <x v="11"/>
    <n v="5"/>
    <n v="0"/>
    <n v="10.5"/>
    <n v="10.5"/>
    <n v="2"/>
    <n v="50"/>
    <n v="50"/>
    <n v="25"/>
    <n v="25"/>
    <n v="39.5"/>
  </r>
  <r>
    <s v="Tecnología"/>
    <s v="Seattle"/>
    <s v="United States"/>
    <s v="Kelly Andreada"/>
    <s v="Kingston"/>
    <d v="2019-10-12T00:00:00"/>
    <s v="Cerrado"/>
    <s v="CA-2019-142993"/>
    <n v="98103"/>
    <x v="1475"/>
    <x v="1"/>
    <x v="0"/>
    <d v="2019-10-17T00:00:00"/>
    <s v="Standard Class"/>
    <s v="Bajo"/>
    <s v="Washington"/>
    <s v="Bajo"/>
    <x v="11"/>
    <n v="3"/>
    <n v="0"/>
    <n v="3.4"/>
    <n v="3.4000000000000004"/>
    <n v="2"/>
    <n v="17.899999999999999"/>
    <n v="17.899999999999999"/>
    <n v="8.9499999999999993"/>
    <n v="8.9499999999999993"/>
    <n v="14.499999999999998"/>
  </r>
  <r>
    <s v="Tecnología"/>
    <s v="Des Moines"/>
    <s v="United States"/>
    <s v="Toby Gnade"/>
    <s v="Hewlett-Packard"/>
    <d v="2020-09-02T00:00:00"/>
    <s v="Abierto"/>
    <s v="CA-2020-166429"/>
    <n v="98198"/>
    <x v="615"/>
    <x v="1"/>
    <x v="0"/>
    <d v="2020-09-08T00:00:00"/>
    <s v="Standard Class"/>
    <s v="Bajo"/>
    <s v="Washington"/>
    <s v="Bajo"/>
    <x v="16"/>
    <n v="4"/>
    <n v="0"/>
    <n v="449.99"/>
    <n v="449.99"/>
    <n v="2"/>
    <n v="999.98"/>
    <n v="999.98"/>
    <n v="499.99"/>
    <n v="499.99"/>
    <n v="549.99"/>
  </r>
  <r>
    <s v="Tecnología"/>
    <s v="Los Angeles"/>
    <s v="United States"/>
    <s v="James Galang"/>
    <s v="Plantronics"/>
    <d v="2019-12-19T00:00:00"/>
    <s v="Cerrado"/>
    <s v="CA-2019-157084"/>
    <n v="90049"/>
    <x v="1575"/>
    <x v="1"/>
    <x v="0"/>
    <d v="2019-12-24T00:00:00"/>
    <s v="Standard Class"/>
    <s v="Bajo"/>
    <s v="California"/>
    <s v="Bajo"/>
    <x v="11"/>
    <n v="3"/>
    <n v="0"/>
    <n v="556.97"/>
    <n v="556.97"/>
    <n v="3"/>
    <n v="1265.8499999999999"/>
    <n v="1265.8499999999999"/>
    <n v="421.95"/>
    <n v="421.95"/>
    <n v="708.87999999999988"/>
  </r>
  <r>
    <s v="Tecnología"/>
    <s v="Oakland"/>
    <s v="United States"/>
    <s v="Naresj Patel"/>
    <s v="Plantronics"/>
    <d v="2018-05-13T00:00:00"/>
    <s v="Cerrado"/>
    <s v="CA-2018-114433"/>
    <n v="94601"/>
    <x v="1599"/>
    <x v="1"/>
    <x v="0"/>
    <d v="2018-05-17T00:00:00"/>
    <s v="Standard Class"/>
    <s v="Bajo"/>
    <s v="California"/>
    <s v="Bajo"/>
    <x v="11"/>
    <n v="3"/>
    <n v="0"/>
    <n v="52.49"/>
    <n v="52.490000000000009"/>
    <n v="3"/>
    <n v="149.97"/>
    <n v="149.97"/>
    <n v="49.99"/>
    <n v="49.99"/>
    <n v="97.47999999999999"/>
  </r>
  <r>
    <s v="Tecnología"/>
    <s v="Oakland"/>
    <s v="United States"/>
    <s v="Philip Fox"/>
    <s v="Logitech"/>
    <d v="2020-11-09T00:00:00"/>
    <s v="Abierto"/>
    <s v="CA-2020-138233"/>
    <n v="94601"/>
    <x v="265"/>
    <x v="1"/>
    <x v="0"/>
    <d v="2020-11-14T00:00:00"/>
    <s v="Standard Class"/>
    <s v="Bajo"/>
    <s v="California"/>
    <s v="Bajo"/>
    <x v="11"/>
    <n v="3"/>
    <n v="0"/>
    <n v="177.59"/>
    <n v="177.59000000000003"/>
    <n v="3"/>
    <n v="479.97"/>
    <n v="479.97"/>
    <n v="159.99"/>
    <n v="159.99"/>
    <n v="302.38"/>
  </r>
  <r>
    <s v="Tecnología"/>
    <s v="San Diego"/>
    <s v="United States"/>
    <s v="Jeremy Ellison"/>
    <s v="Logitech"/>
    <d v="2020-12-18T00:00:00"/>
    <s v="Cerrado"/>
    <s v="CA-2020-133795"/>
    <n v="92037"/>
    <x v="218"/>
    <x v="1"/>
    <x v="0"/>
    <d v="2020-12-24T00:00:00"/>
    <s v="Standard Class"/>
    <s v="Bajo"/>
    <s v="California"/>
    <s v="Bajo"/>
    <x v="11"/>
    <n v="4"/>
    <n v="0"/>
    <n v="146.77000000000001"/>
    <n v="146.76999999999998"/>
    <n v="3"/>
    <n v="772.47"/>
    <n v="772.47"/>
    <n v="257.49"/>
    <n v="257.49"/>
    <n v="625.70000000000005"/>
  </r>
  <r>
    <s v="Tecnología"/>
    <s v="San Francisco"/>
    <s v="United States"/>
    <s v="Cindy Chapman"/>
    <s v="Imation"/>
    <d v="2018-05-16T00:00:00"/>
    <s v="Cerrado"/>
    <s v="US-2018-163146"/>
    <n v="94122"/>
    <x v="1634"/>
    <x v="1"/>
    <x v="0"/>
    <d v="2018-05-20T00:00:00"/>
    <s v="Standard Class"/>
    <s v="Bajo"/>
    <s v="California"/>
    <s v="Bajo"/>
    <x v="11"/>
    <n v="3"/>
    <n v="0"/>
    <n v="3.38"/>
    <n v="3.3800000000000026"/>
    <n v="3"/>
    <n v="56.4"/>
    <n v="56.4"/>
    <n v="18.8"/>
    <n v="18.8"/>
    <n v="53.019999999999996"/>
  </r>
  <r>
    <s v="Tecnología"/>
    <s v="San Francisco"/>
    <s v="United States"/>
    <s v="George Ashbrook"/>
    <s v="Plantronics"/>
    <d v="2019-04-17T00:00:00"/>
    <s v="Cerrado"/>
    <s v="CA-2019-155306"/>
    <n v="94122"/>
    <x v="619"/>
    <x v="1"/>
    <x v="0"/>
    <d v="2019-04-21T00:00:00"/>
    <s v="Standard Class"/>
    <s v="Bajo"/>
    <s v="California"/>
    <s v="Bajo"/>
    <x v="11"/>
    <n v="3"/>
    <n v="0"/>
    <n v="129.35"/>
    <n v="129.35"/>
    <n v="3"/>
    <n v="323.37"/>
    <n v="323.37"/>
    <n v="107.79"/>
    <n v="107.79"/>
    <n v="194.02"/>
  </r>
  <r>
    <s v="Tecnología"/>
    <s v="Westminster"/>
    <s v="United States"/>
    <s v="Toby Carlisle"/>
    <s v="Sony"/>
    <d v="2021-07-14T00:00:00"/>
    <s v="Cerrado"/>
    <s v="CA-2021-121048"/>
    <n v="92683"/>
    <x v="437"/>
    <x v="1"/>
    <x v="0"/>
    <d v="2021-07-18T00:00:00"/>
    <s v="Standard Class"/>
    <s v="Bajo"/>
    <s v="California"/>
    <s v="Bajo"/>
    <x v="11"/>
    <n v="3"/>
    <n v="0"/>
    <n v="19.739999999999998"/>
    <n v="19.739999999999995"/>
    <n v="3"/>
    <n v="140.97"/>
    <n v="140.97"/>
    <n v="46.99"/>
    <n v="46.99"/>
    <n v="121.23"/>
  </r>
  <r>
    <s v="Tecnología"/>
    <s v="North Las Vegas"/>
    <s v="United States"/>
    <s v="Kunst Miller"/>
    <s v="Logitech"/>
    <d v="2018-07-26T00:00:00"/>
    <s v="Cerrado"/>
    <s v="CA-2018-126760"/>
    <n v="89031"/>
    <x v="1635"/>
    <x v="1"/>
    <x v="0"/>
    <d v="2018-08-02T00:00:00"/>
    <s v="Standard Class"/>
    <s v="Bajo"/>
    <s v="Nevada"/>
    <s v="Bajo"/>
    <x v="11"/>
    <n v="5"/>
    <n v="0"/>
    <n v="70.099999999999994"/>
    <n v="70.099999999999994"/>
    <n v="3"/>
    <n v="170.97"/>
    <n v="170.97"/>
    <n v="56.99"/>
    <n v="56.99"/>
    <n v="100.87"/>
  </r>
  <r>
    <s v="Tecnología"/>
    <s v="Clovis"/>
    <s v="United States"/>
    <s v="Tony Sayre"/>
    <s v="Kingston"/>
    <d v="2021-09-18T00:00:00"/>
    <s v="Abierto"/>
    <s v="CA-2021-166856"/>
    <n v="88101"/>
    <x v="1636"/>
    <x v="1"/>
    <x v="0"/>
    <d v="2021-09-22T00:00:00"/>
    <s v="Standard Class"/>
    <s v="Bajo"/>
    <s v="New Mexico"/>
    <s v="Bajo"/>
    <x v="11"/>
    <n v="3"/>
    <n v="0"/>
    <n v="8.11"/>
    <n v="8.11"/>
    <n v="3"/>
    <n v="101.34"/>
    <n v="101.34"/>
    <n v="33.78"/>
    <n v="33.78"/>
    <n v="93.23"/>
  </r>
  <r>
    <s v="Tecnología"/>
    <s v="Seattle"/>
    <s v="United States"/>
    <s v="Sanjit Engle"/>
    <s v="Logitech"/>
    <d v="2020-06-11T00:00:00"/>
    <s v="Cerrado"/>
    <s v="CA-2020-142405"/>
    <n v="98103"/>
    <x v="1637"/>
    <x v="1"/>
    <x v="0"/>
    <d v="2020-06-15T00:00:00"/>
    <s v="Standard Class"/>
    <s v="Bajo"/>
    <s v="Washington"/>
    <s v="Bajo"/>
    <x v="11"/>
    <n v="3"/>
    <n v="0"/>
    <n v="132.59"/>
    <n v="132.59000000000003"/>
    <n v="3"/>
    <n v="389.97"/>
    <n v="389.97"/>
    <n v="129.99"/>
    <n v="129.99"/>
    <n v="257.38"/>
  </r>
  <r>
    <s v="Tecnología"/>
    <s v="Seattle"/>
    <s v="United States"/>
    <s v="Giulietta Weimer"/>
    <s v="Other"/>
    <d v="2021-07-29T00:00:00"/>
    <s v="Cerrado"/>
    <s v="US-2021-113852"/>
    <n v="98115"/>
    <x v="25"/>
    <x v="1"/>
    <x v="0"/>
    <d v="2021-08-02T00:00:00"/>
    <s v="Standard Class"/>
    <s v="Bajo"/>
    <s v="Washington"/>
    <s v="Bajo"/>
    <x v="11"/>
    <n v="3"/>
    <n v="0"/>
    <n v="11.77"/>
    <n v="11.769999999999996"/>
    <n v="3"/>
    <n v="90.57"/>
    <n v="90.57"/>
    <n v="30.189999999999998"/>
    <n v="30.189999999999998"/>
    <n v="78.8"/>
  </r>
  <r>
    <s v="Tecnología"/>
    <s v="Pomona"/>
    <s v="United States"/>
    <s v="Zuschuss Carroll"/>
    <s v="Plantronics"/>
    <d v="2019-04-13T00:00:00"/>
    <s v="Cerrado"/>
    <s v="CA-2019-133452"/>
    <n v="91767"/>
    <x v="1599"/>
    <x v="1"/>
    <x v="0"/>
    <d v="2019-04-19T00:00:00"/>
    <s v="Standard Class"/>
    <s v="Bajo"/>
    <s v="California"/>
    <s v="Bajo"/>
    <x v="11"/>
    <n v="4"/>
    <n v="0"/>
    <n v="69.989999999999995"/>
    <n v="69.989999999999981"/>
    <n v="4"/>
    <n v="199.96"/>
    <n v="199.96"/>
    <n v="49.99"/>
    <n v="49.99"/>
    <n v="129.97000000000003"/>
  </r>
  <r>
    <s v="Tecnología"/>
    <s v="San Diego"/>
    <s v="United States"/>
    <s v="Roland Fjeld"/>
    <s v="Logitech"/>
    <d v="2019-07-18T00:00:00"/>
    <s v="Cerrado"/>
    <s v="CA-2019-111206"/>
    <n v="92105"/>
    <x v="1637"/>
    <x v="1"/>
    <x v="0"/>
    <d v="2019-07-22T00:00:00"/>
    <s v="Standard Class"/>
    <s v="Bajo"/>
    <s v="California"/>
    <s v="Bajo"/>
    <x v="11"/>
    <n v="3"/>
    <n v="0"/>
    <n v="176.79"/>
    <n v="176.78999999999996"/>
    <n v="4"/>
    <n v="519.96"/>
    <n v="519.96"/>
    <n v="129.99"/>
    <n v="129.99"/>
    <n v="343.17000000000007"/>
  </r>
  <r>
    <s v="Tecnología"/>
    <s v="San Francisco"/>
    <s v="United States"/>
    <s v="Berenike Kampe"/>
    <s v="Verbatim"/>
    <d v="2021-10-14T00:00:00"/>
    <s v="Cerrado"/>
    <s v="CA-2021-151183"/>
    <n v="94110"/>
    <x v="567"/>
    <x v="1"/>
    <x v="0"/>
    <d v="2021-10-19T00:00:00"/>
    <s v="Standard Class"/>
    <s v="Bajo"/>
    <s v="California"/>
    <s v="Bajo"/>
    <x v="11"/>
    <n v="3"/>
    <n v="0"/>
    <n v="15.3"/>
    <n v="15.3"/>
    <n v="4"/>
    <n v="46.36"/>
    <n v="46.36"/>
    <n v="11.59"/>
    <n v="11.59"/>
    <n v="31.06"/>
  </r>
  <r>
    <s v="Tecnología"/>
    <s v="San Francisco"/>
    <s v="United States"/>
    <s v="Christina Anderson"/>
    <s v="Imation"/>
    <d v="2018-03-25T00:00:00"/>
    <s v="Cerrado"/>
    <s v="CA-2018-128237"/>
    <n v="94110"/>
    <x v="1638"/>
    <x v="1"/>
    <x v="0"/>
    <d v="2018-03-30T00:00:00"/>
    <s v="Standard Class"/>
    <s v="Bajo"/>
    <s v="California"/>
    <s v="Bajo"/>
    <x v="11"/>
    <n v="3"/>
    <n v="0"/>
    <n v="15.92"/>
    <n v="15.920000000000002"/>
    <n v="4"/>
    <n v="45.48"/>
    <n v="45.48"/>
    <n v="11.37"/>
    <n v="11.37"/>
    <n v="29.559999999999995"/>
  </r>
  <r>
    <s v="Tecnología"/>
    <s v="San Francisco"/>
    <s v="United States"/>
    <s v="Tony Sayre"/>
    <s v="Plantronics"/>
    <d v="2021-11-07T00:00:00"/>
    <s v="Abierto"/>
    <s v="CA-2021-152737"/>
    <n v="94122"/>
    <x v="1530"/>
    <x v="1"/>
    <x v="0"/>
    <d v="2021-11-12T00:00:00"/>
    <s v="Standard Class"/>
    <s v="Bajo"/>
    <s v="California"/>
    <s v="Bajo"/>
    <x v="11"/>
    <n v="3"/>
    <n v="0"/>
    <n v="145.13"/>
    <n v="145.13"/>
    <n v="4"/>
    <n v="439.8"/>
    <n v="439.8"/>
    <n v="109.95"/>
    <n v="109.95"/>
    <n v="294.67"/>
  </r>
  <r>
    <s v="Tecnología"/>
    <s v="Westminster"/>
    <s v="United States"/>
    <s v="Jeremy Lonsdale"/>
    <s v="Sony"/>
    <d v="2021-08-07T00:00:00"/>
    <s v="Cerrado"/>
    <s v="CA-2021-156776"/>
    <n v="92683"/>
    <x v="1445"/>
    <x v="1"/>
    <x v="0"/>
    <d v="2021-08-11T00:00:00"/>
    <s v="Standard Class"/>
    <s v="Bajo"/>
    <s v="California"/>
    <s v="Bajo"/>
    <x v="11"/>
    <n v="3"/>
    <n v="0"/>
    <n v="7.81"/>
    <n v="7.8100000000000023"/>
    <n v="4"/>
    <n v="55.76"/>
    <n v="55.76"/>
    <n v="13.94"/>
    <n v="13.94"/>
    <n v="47.949999999999996"/>
  </r>
  <r>
    <s v="Tecnología"/>
    <s v="Seattle"/>
    <s v="United States"/>
    <s v="Fred Harton"/>
    <s v="Razer"/>
    <d v="2021-02-13T00:00:00"/>
    <s v="Abierto"/>
    <s v="CA-2021-104801"/>
    <n v="98105"/>
    <x v="651"/>
    <x v="1"/>
    <x v="0"/>
    <d v="2021-02-19T00:00:00"/>
    <s v="Standard Class"/>
    <s v="Bajo"/>
    <s v="Washington"/>
    <s v="Bajo"/>
    <x v="11"/>
    <n v="4"/>
    <n v="0"/>
    <n v="343.98"/>
    <n v="343.98"/>
    <n v="4"/>
    <n v="799.96"/>
    <n v="799.96"/>
    <n v="199.99"/>
    <n v="199.99"/>
    <n v="455.98"/>
  </r>
  <r>
    <s v="Tecnología"/>
    <s v="Seattle"/>
    <s v="United States"/>
    <s v="Nora Preis"/>
    <s v="Other"/>
    <d v="2020-11-05T00:00:00"/>
    <s v="Abierto"/>
    <s v="CA-2020-125094"/>
    <n v="98105"/>
    <x v="1639"/>
    <x v="1"/>
    <x v="0"/>
    <d v="2020-11-09T00:00:00"/>
    <s v="Standard Class"/>
    <s v="Bajo"/>
    <s v="Washington"/>
    <s v="Bajo"/>
    <x v="11"/>
    <n v="3"/>
    <n v="0"/>
    <n v="52.77"/>
    <n v="52.769999999999982"/>
    <n v="4"/>
    <n v="479.72"/>
    <n v="479.72"/>
    <n v="119.93"/>
    <n v="119.93"/>
    <n v="426.95000000000005"/>
  </r>
  <r>
    <s v="Tecnología"/>
    <s v="Pasadena"/>
    <s v="United States"/>
    <s v="Luke Weiss"/>
    <s v="SanDisk"/>
    <d v="2021-04-11T00:00:00"/>
    <s v="Abierto"/>
    <s v="CA-2021-166128"/>
    <n v="91104"/>
    <x v="97"/>
    <x v="1"/>
    <x v="0"/>
    <d v="2021-04-18T00:00:00"/>
    <s v="Standard Class"/>
    <s v="Bajo"/>
    <s v="California"/>
    <s v="Bajo"/>
    <x v="11"/>
    <n v="5"/>
    <n v="0"/>
    <n v="21.99"/>
    <n v="21.990000000000009"/>
    <n v="5"/>
    <n v="199.95"/>
    <n v="199.95"/>
    <n v="39.989999999999995"/>
    <n v="39.989999999999995"/>
    <n v="177.95999999999998"/>
  </r>
  <r>
    <s v="Tecnología"/>
    <s v="San Diego"/>
    <s v="United States"/>
    <s v="Patrick Gardner"/>
    <s v="WD My Passport"/>
    <d v="2020-11-18T00:00:00"/>
    <s v="Cerrado"/>
    <s v="CA-2020-103464"/>
    <n v="92105"/>
    <x v="1476"/>
    <x v="1"/>
    <x v="0"/>
    <d v="2020-11-22T00:00:00"/>
    <s v="Standard Class"/>
    <s v="Bajo"/>
    <s v="California"/>
    <s v="Bajo"/>
    <x v="11"/>
    <n v="3"/>
    <n v="0"/>
    <n v="95.2"/>
    <n v="95.199999999999989"/>
    <n v="5"/>
    <n v="595"/>
    <n v="595"/>
    <n v="119"/>
    <n v="119"/>
    <n v="499.8"/>
  </r>
  <r>
    <s v="Tecnología"/>
    <s v="Seattle"/>
    <s v="United States"/>
    <s v="Dana Kaydos"/>
    <s v="Other"/>
    <d v="2021-08-12T00:00:00"/>
    <s v="Abierto"/>
    <s v="CA-2021-152310"/>
    <n v="98103"/>
    <x v="1640"/>
    <x v="1"/>
    <x v="0"/>
    <d v="2021-08-19T00:00:00"/>
    <s v="Standard Class"/>
    <s v="Bajo"/>
    <s v="Washington"/>
    <s v="Bajo"/>
    <x v="11"/>
    <n v="5"/>
    <n v="0"/>
    <n v="12.25"/>
    <n v="12.25"/>
    <n v="5"/>
    <n v="174.95"/>
    <n v="174.95"/>
    <n v="34.989999999999995"/>
    <n v="34.989999999999995"/>
    <n v="162.69999999999999"/>
  </r>
  <r>
    <s v="Tecnología"/>
    <s v="Seattle"/>
    <s v="United States"/>
    <s v="Arthur Prichep"/>
    <s v="Kingston"/>
    <d v="2020-12-10T00:00:00"/>
    <s v="Cerrado"/>
    <s v="CA-2020-128412"/>
    <n v="98105"/>
    <x v="1475"/>
    <x v="1"/>
    <x v="0"/>
    <d v="2020-12-17T00:00:00"/>
    <s v="Standard Class"/>
    <s v="Bajo"/>
    <s v="Washington"/>
    <s v="Bajo"/>
    <x v="11"/>
    <n v="5"/>
    <n v="0"/>
    <n v="8.5"/>
    <n v="8.5"/>
    <n v="5"/>
    <n v="44.75"/>
    <n v="44.75"/>
    <n v="8.9499999999999993"/>
    <n v="8.9499999999999993"/>
    <n v="36.25"/>
  </r>
  <r>
    <s v="Tecnología"/>
    <s v="Mission Viejo"/>
    <s v="United States"/>
    <s v="Vivian Mathis"/>
    <s v="Memorex"/>
    <d v="2020-05-12T00:00:00"/>
    <s v="Cerrado"/>
    <s v="US-2020-123610"/>
    <n v="92691"/>
    <x v="1641"/>
    <x v="1"/>
    <x v="0"/>
    <d v="2020-05-16T00:00:00"/>
    <s v="Standard Class"/>
    <s v="Bajo"/>
    <s v="California"/>
    <s v="Bajo"/>
    <x v="11"/>
    <n v="3"/>
    <n v="0"/>
    <n v="46.8"/>
    <n v="46.8"/>
    <n v="6"/>
    <n v="120"/>
    <n v="120"/>
    <n v="20"/>
    <n v="20"/>
    <n v="73.2"/>
  </r>
  <r>
    <s v="Tecnología"/>
    <s v="Great Falls"/>
    <s v="United States"/>
    <s v="Michelle Moray"/>
    <s v="Memorex"/>
    <d v="2018-04-11T00:00:00"/>
    <s v="Cerrado"/>
    <s v="CA-2018-110555"/>
    <n v="59405"/>
    <x v="1574"/>
    <x v="1"/>
    <x v="0"/>
    <d v="2018-04-18T00:00:00"/>
    <s v="Standard Class"/>
    <s v="Bajo"/>
    <s v="Montana"/>
    <s v="Bajo"/>
    <x v="11"/>
    <n v="5"/>
    <n v="0"/>
    <n v="91.32"/>
    <n v="91.32"/>
    <n v="6"/>
    <n v="217.44"/>
    <n v="217.44"/>
    <n v="36.24"/>
    <n v="36.24"/>
    <n v="126.12"/>
  </r>
  <r>
    <s v="Tecnología"/>
    <s v="Los Angeles"/>
    <s v="United States"/>
    <s v="Clay Ludtke"/>
    <s v="Imation"/>
    <d v="2020-05-28T00:00:00"/>
    <s v="Abierto"/>
    <s v="CA-2020-134803"/>
    <n v="90004"/>
    <x v="1634"/>
    <x v="1"/>
    <x v="0"/>
    <d v="2020-06-03T00:00:00"/>
    <s v="Standard Class"/>
    <s v="Bajo"/>
    <s v="California"/>
    <s v="Bajo"/>
    <x v="11"/>
    <n v="4"/>
    <n v="0"/>
    <n v="7.9"/>
    <n v="7.9000000000000057"/>
    <n v="7"/>
    <n v="131.6"/>
    <n v="131.6"/>
    <n v="18.8"/>
    <n v="18.8"/>
    <n v="123.69999999999999"/>
  </r>
  <r>
    <s v="Tecnología"/>
    <s v="Modesto"/>
    <s v="United States"/>
    <s v="Gary Hwang"/>
    <s v="Memorex"/>
    <d v="2021-11-10T00:00:00"/>
    <s v="Abierto"/>
    <s v="CA-2021-141138"/>
    <n v="95351"/>
    <x v="405"/>
    <x v="1"/>
    <x v="0"/>
    <d v="2021-11-16T00:00:00"/>
    <s v="Standard Class"/>
    <s v="Bajo"/>
    <s v="California"/>
    <s v="Bajo"/>
    <x v="11"/>
    <n v="4"/>
    <n v="0"/>
    <n v="43.6"/>
    <n v="43.600000000000009"/>
    <n v="7"/>
    <n v="111.79"/>
    <n v="111.79"/>
    <n v="15.97"/>
    <n v="15.97"/>
    <n v="68.19"/>
  </r>
  <r>
    <s v="Tecnología"/>
    <s v="Los Angeles"/>
    <s v="United States"/>
    <s v="Ed Jacobs"/>
    <s v="Imation"/>
    <d v="2021-03-03T00:00:00"/>
    <s v="Abierto"/>
    <s v="CA-2021-123085"/>
    <n v="90008"/>
    <x v="1642"/>
    <x v="1"/>
    <x v="0"/>
    <d v="2021-03-08T00:00:00"/>
    <s v="Standard Class"/>
    <s v="Bajo"/>
    <s v="California"/>
    <s v="Bajo"/>
    <x v="11"/>
    <n v="3"/>
    <n v="0"/>
    <n v="440.76"/>
    <n v="440.76"/>
    <n v="8"/>
    <n v="1049.44"/>
    <n v="1049.44"/>
    <n v="131.18"/>
    <n v="131.18"/>
    <n v="608.68000000000006"/>
  </r>
  <r>
    <s v="Tecnología"/>
    <s v="Los Angeles"/>
    <s v="United States"/>
    <s v="Mike Gockenbach"/>
    <s v="Logitech"/>
    <d v="2021-10-07T00:00:00"/>
    <s v="Cerrado"/>
    <s v="CA-2021-108574"/>
    <n v="90045"/>
    <x v="695"/>
    <x v="1"/>
    <x v="0"/>
    <d v="2021-10-11T00:00:00"/>
    <s v="Standard Class"/>
    <s v="Bajo"/>
    <s v="California"/>
    <s v="Bajo"/>
    <x v="11"/>
    <n v="3"/>
    <n v="0"/>
    <n v="200.86"/>
    <n v="200.86"/>
    <n v="9"/>
    <n v="1115.9100000000001"/>
    <n v="1115.9100000000001"/>
    <n v="123.99000000000001"/>
    <n v="123.99000000000001"/>
    <n v="915.05000000000007"/>
  </r>
  <r>
    <s v="Tecnología"/>
    <s v="Santa Fe"/>
    <s v="United States"/>
    <s v="Shirley Jackson"/>
    <s v="KeyTronic"/>
    <d v="2018-08-31T00:00:00"/>
    <s v="Cerrado"/>
    <s v="CA-2018-143385"/>
    <n v="87505"/>
    <x v="1643"/>
    <x v="1"/>
    <x v="0"/>
    <d v="2018-09-05T00:00:00"/>
    <s v="Standard Class"/>
    <s v="Bajo"/>
    <s v="New Mexico"/>
    <s v="Bajo"/>
    <x v="11"/>
    <n v="3"/>
    <n v="0"/>
    <n v="18.5"/>
    <n v="18.5"/>
    <n v="9"/>
    <n v="92.52"/>
    <n v="92.52"/>
    <n v="10.28"/>
    <n v="10.28"/>
    <n v="74.02"/>
  </r>
  <r>
    <s v="Tecnología"/>
    <s v="Los Angeles"/>
    <s v="United States"/>
    <s v="Pamela Stobb"/>
    <s v="Logitech"/>
    <d v="2021-04-17T00:00:00"/>
    <s v="Cerrado"/>
    <s v="CA-2021-128965"/>
    <n v="90008"/>
    <x v="606"/>
    <x v="1"/>
    <x v="0"/>
    <d v="2021-04-22T00:00:00"/>
    <s v="Standard Class"/>
    <s v="Bajo"/>
    <s v="California"/>
    <s v="Bajo"/>
    <x v="11"/>
    <n v="3"/>
    <n v="0"/>
    <n v="46.73"/>
    <n v="46.72999999999999"/>
    <n v="11"/>
    <n v="274.89"/>
    <n v="274.89"/>
    <n v="24.99"/>
    <n v="24.99"/>
    <n v="228.16"/>
  </r>
  <r>
    <s v="Tecnología"/>
    <s v="Logan"/>
    <s v="United States"/>
    <s v="Jason Fortune-"/>
    <s v="Imation"/>
    <d v="2018-03-14T00:00:00"/>
    <s v="Cerrado"/>
    <s v="CA-2018-114510"/>
    <n v="84321"/>
    <x v="1629"/>
    <x v="1"/>
    <x v="0"/>
    <d v="2018-03-19T00:00:00"/>
    <s v="Standard Class"/>
    <s v="Bajo"/>
    <s v="Utah"/>
    <s v="Bajo"/>
    <x v="11"/>
    <n v="3"/>
    <n v="0"/>
    <n v="6.62"/>
    <n v="6.6200000000000045"/>
    <n v="12"/>
    <n v="82.8"/>
    <n v="82.8"/>
    <n v="6.8999999999999995"/>
    <n v="6.8999999999999995"/>
    <n v="76.179999999999993"/>
  </r>
  <r>
    <s v="Tecnología"/>
    <s v="San Francisco"/>
    <s v="United States"/>
    <s v="John Lee"/>
    <s v="Memorex"/>
    <d v="2021-11-24T00:00:00"/>
    <s v="Abierto"/>
    <s v="CA-2021-164028"/>
    <n v="94122"/>
    <x v="405"/>
    <x v="1"/>
    <x v="0"/>
    <d v="2021-11-30T00:00:00"/>
    <s v="Standard Class"/>
    <s v="Bajo"/>
    <s v="California"/>
    <s v="Bajo"/>
    <x v="11"/>
    <n v="4"/>
    <n v="0"/>
    <n v="87.2"/>
    <n v="87.200000000000017"/>
    <n v="14"/>
    <n v="223.58"/>
    <n v="223.58"/>
    <n v="15.97"/>
    <n v="15.97"/>
    <n v="136.38"/>
  </r>
  <r>
    <s v="Tecnología"/>
    <s v="Renton"/>
    <s v="United States"/>
    <s v="Chloris Kastensmidt"/>
    <s v="3D Systems"/>
    <d v="2021-11-21T00:00:00"/>
    <s v="Cerrado"/>
    <s v="CA-2021-110443"/>
    <n v="98059"/>
    <x v="1633"/>
    <x v="1"/>
    <x v="0"/>
    <d v="2021-11-25T00:00:00"/>
    <s v="Standard Class"/>
    <s v="Bajo"/>
    <s v="Washington"/>
    <s v="Bajo"/>
    <x v="15"/>
    <n v="3"/>
    <n v="0.2"/>
    <n v="104"/>
    <n v="363.99749999999995"/>
    <n v="1"/>
    <n v="1039.99"/>
    <n v="1299.9875"/>
    <n v="1299.9875"/>
    <n v="1039.99"/>
    <n v="935.99"/>
  </r>
  <r>
    <s v="Tecnología"/>
    <s v="Phoenix"/>
    <s v="United States"/>
    <s v="Nora Paige"/>
    <s v="Other"/>
    <d v="2020-07-18T00:00:00"/>
    <s v="Abierto"/>
    <s v="CA-2020-162110"/>
    <n v="85023"/>
    <x v="431"/>
    <x v="1"/>
    <x v="0"/>
    <d v="2020-07-22T00:00:00"/>
    <s v="Standard Class"/>
    <s v="Bajo"/>
    <s v="Arizona"/>
    <s v="Bajo"/>
    <x v="7"/>
    <n v="3"/>
    <n v="0.2"/>
    <n v="3.5"/>
    <n v="17.497499999999995"/>
    <n v="1"/>
    <n v="55.99"/>
    <n v="69.987499999999997"/>
    <n v="69.987499999999997"/>
    <n v="55.99"/>
    <n v="52.49"/>
  </r>
  <r>
    <s v="Tecnología"/>
    <s v="Los Angeles"/>
    <s v="United States"/>
    <s v="Ralph Arnett"/>
    <s v="Other"/>
    <d v="2021-09-04T00:00:00"/>
    <s v="Cerrado"/>
    <s v="CA-2021-141929"/>
    <n v="90004"/>
    <x v="1549"/>
    <x v="1"/>
    <x v="0"/>
    <d v="2021-09-08T00:00:00"/>
    <s v="Standard Class"/>
    <s v="Bajo"/>
    <s v="California"/>
    <s v="Bajo"/>
    <x v="7"/>
    <n v="3"/>
    <n v="0.2"/>
    <n v="1.74"/>
    <n v="3.13"/>
    <n v="1"/>
    <n v="5.56"/>
    <n v="6.9499999999999993"/>
    <n v="6.9499999999999993"/>
    <n v="5.56"/>
    <n v="3.8199999999999994"/>
  </r>
  <r>
    <s v="Tecnología"/>
    <s v="San Francisco"/>
    <s v="United States"/>
    <s v="Shirley Jackson"/>
    <s v="iOttie"/>
    <d v="2018-10-09T00:00:00"/>
    <s v="Cerrado"/>
    <s v="CA-2018-138240"/>
    <n v="94122"/>
    <x v="1608"/>
    <x v="1"/>
    <x v="0"/>
    <d v="2018-10-14T00:00:00"/>
    <s v="Standard Class"/>
    <s v="Bajo"/>
    <s v="California"/>
    <s v="Bajo"/>
    <x v="7"/>
    <n v="3"/>
    <n v="0.2"/>
    <n v="-3"/>
    <n v="0.99749999999999872"/>
    <n v="1"/>
    <n v="15.99"/>
    <n v="19.987500000000001"/>
    <n v="19.987500000000001"/>
    <n v="15.99"/>
    <n v="18.990000000000002"/>
  </r>
  <r>
    <s v="Tecnología"/>
    <s v="Seattle"/>
    <s v="United States"/>
    <s v="Chris Cortes"/>
    <s v="Logitech"/>
    <d v="2020-07-08T00:00:00"/>
    <s v="Cerrado"/>
    <s v="CA-2020-155474"/>
    <n v="98105"/>
    <x v="234"/>
    <x v="1"/>
    <x v="0"/>
    <d v="2020-07-14T00:00:00"/>
    <s v="Standard Class"/>
    <s v="Bajo"/>
    <s v="Washington"/>
    <s v="Bajo"/>
    <x v="7"/>
    <n v="4"/>
    <n v="0.2"/>
    <n v="9.4499999999999993"/>
    <n v="36.444999999999993"/>
    <n v="1"/>
    <n v="107.98"/>
    <n v="134.97499999999999"/>
    <n v="134.97499999999999"/>
    <n v="107.98"/>
    <n v="98.53"/>
  </r>
  <r>
    <s v="Tecnología"/>
    <s v="Seattle"/>
    <s v="United States"/>
    <s v="Greg Tran"/>
    <s v="Plantronics"/>
    <d v="2020-12-06T00:00:00"/>
    <s v="Abierto"/>
    <s v="US-2020-169040"/>
    <n v="98105"/>
    <x v="1472"/>
    <x v="1"/>
    <x v="0"/>
    <d v="2020-12-12T00:00:00"/>
    <s v="Standard Class"/>
    <s v="Bajo"/>
    <s v="Washington"/>
    <s v="Bajo"/>
    <x v="7"/>
    <n v="4"/>
    <n v="0.2"/>
    <n v="13.72"/>
    <n v="52.91749999999999"/>
    <n v="1"/>
    <n v="156.79"/>
    <n v="195.98749999999998"/>
    <n v="195.98749999999998"/>
    <n v="156.79"/>
    <n v="143.07"/>
  </r>
  <r>
    <s v="Tecnología"/>
    <s v="Mesa"/>
    <s v="United States"/>
    <s v="Maurice Satty"/>
    <s v="Other"/>
    <d v="2020-11-12T00:00:00"/>
    <s v="Cerrado"/>
    <s v="CA-2020-134348"/>
    <n v="85204"/>
    <x v="1583"/>
    <x v="1"/>
    <x v="0"/>
    <d v="2020-11-19T00:00:00"/>
    <s v="Standard Class"/>
    <s v="Bajo"/>
    <s v="Arizona"/>
    <s v="Bajo"/>
    <x v="11"/>
    <n v="5"/>
    <n v="0.2"/>
    <n v="2"/>
    <n v="9.995000000000001"/>
    <n v="2"/>
    <n v="31.98"/>
    <n v="39.975000000000001"/>
    <n v="19.987500000000001"/>
    <n v="15.99"/>
    <n v="29.98"/>
  </r>
  <r>
    <s v="Tecnología"/>
    <s v="Peoria"/>
    <s v="United States"/>
    <s v="Steven Cartwright"/>
    <s v="Imation"/>
    <d v="2019-08-17T00:00:00"/>
    <s v="Cerrado"/>
    <s v="CA-2019-119627"/>
    <n v="85345"/>
    <x v="1634"/>
    <x v="1"/>
    <x v="0"/>
    <d v="2019-08-23T00:00:00"/>
    <s v="Standard Class"/>
    <s v="Bajo"/>
    <s v="Arizona"/>
    <s v="Bajo"/>
    <x v="11"/>
    <n v="4"/>
    <n v="0.2"/>
    <n v="-5.26"/>
    <n v="2.259999999999998"/>
    <n v="2"/>
    <n v="30.08"/>
    <n v="37.599999999999994"/>
    <n v="18.799999999999997"/>
    <n v="15.04"/>
    <n v="35.339999999999996"/>
  </r>
  <r>
    <s v="Tecnología"/>
    <s v="Phoenix"/>
    <s v="United States"/>
    <s v="Adrian Barton"/>
    <s v="Sony"/>
    <d v="2021-09-19T00:00:00"/>
    <s v="Cerrado"/>
    <s v="CA-2021-153822"/>
    <n v="85023"/>
    <x v="202"/>
    <x v="1"/>
    <x v="0"/>
    <d v="2021-09-25T00:00:00"/>
    <s v="Standard Class"/>
    <s v="Bajo"/>
    <s v="Arizona"/>
    <s v="Bajo"/>
    <x v="11"/>
    <n v="4"/>
    <n v="0.2"/>
    <n v="4.4800000000000004"/>
    <n v="26.875"/>
    <n v="2"/>
    <n v="89.58"/>
    <n v="111.97499999999999"/>
    <n v="55.987499999999997"/>
    <n v="44.79"/>
    <n v="85.1"/>
  </r>
  <r>
    <s v="Tecnología"/>
    <s v="Fort Collins"/>
    <s v="United States"/>
    <s v="Arthur Prichep"/>
    <s v="Belkin"/>
    <d v="2021-09-23T00:00:00"/>
    <s v="Cerrado"/>
    <s v="US-2021-132059"/>
    <n v="80525"/>
    <x v="1480"/>
    <x v="1"/>
    <x v="0"/>
    <d v="2021-09-29T00:00:00"/>
    <s v="Standard Class"/>
    <s v="Bajo"/>
    <s v="Colorado"/>
    <s v="Bajo"/>
    <x v="11"/>
    <n v="4"/>
    <n v="0.2"/>
    <n v="0.6"/>
    <n v="12.594999999999999"/>
    <n v="2"/>
    <n v="47.98"/>
    <n v="59.974999999999994"/>
    <n v="29.987499999999997"/>
    <n v="23.99"/>
    <n v="47.379999999999995"/>
  </r>
  <r>
    <s v="Tecnología"/>
    <s v="Los Angeles"/>
    <s v="United States"/>
    <s v="Karl Braun"/>
    <s v="Hewlett-Packard"/>
    <d v="2021-03-09T00:00:00"/>
    <s v="Abierto"/>
    <s v="CA-2021-147354"/>
    <n v="90008"/>
    <x v="1601"/>
    <x v="1"/>
    <x v="0"/>
    <d v="2021-03-13T00:00:00"/>
    <s v="Standard Class"/>
    <s v="Bajo"/>
    <s v="California"/>
    <s v="Bajo"/>
    <x v="16"/>
    <n v="3"/>
    <n v="0.2"/>
    <n v="60"/>
    <n v="179.995"/>
    <n v="2"/>
    <n v="479.98"/>
    <n v="599.97500000000002"/>
    <n v="299.98750000000001"/>
    <n v="239.99"/>
    <n v="419.98"/>
  </r>
  <r>
    <s v="Tecnología"/>
    <s v="San Francisco"/>
    <s v="United States"/>
    <s v="John Lucas"/>
    <s v="Canon"/>
    <d v="2019-03-06T00:00:00"/>
    <s v="Abierto"/>
    <s v="CA-2019-142944"/>
    <n v="94122"/>
    <x v="1525"/>
    <x v="1"/>
    <x v="0"/>
    <d v="2019-03-11T00:00:00"/>
    <s v="Standard Class"/>
    <s v="Bajo"/>
    <s v="California"/>
    <s v="Bajo"/>
    <x v="16"/>
    <n v="3"/>
    <n v="0.2"/>
    <n v="377.99"/>
    <n v="657.9849999999999"/>
    <n v="2"/>
    <n v="1119.98"/>
    <n v="1399.9749999999999"/>
    <n v="699.98749999999995"/>
    <n v="559.99"/>
    <n v="741.99"/>
  </r>
  <r>
    <s v="Tecnología"/>
    <s v="Los Angeles"/>
    <s v="United States"/>
    <s v="Clay Ludtke"/>
    <s v="Okidata"/>
    <d v="2020-05-28T00:00:00"/>
    <s v="Abierto"/>
    <s v="CA-2020-134803"/>
    <n v="90004"/>
    <x v="1570"/>
    <x v="1"/>
    <x v="0"/>
    <d v="2020-06-03T00:00:00"/>
    <s v="Standard Class"/>
    <s v="Bajo"/>
    <s v="California"/>
    <s v="Bajo"/>
    <x v="15"/>
    <n v="4"/>
    <n v="0.2"/>
    <n v="41.88"/>
    <n v="181.4799999999999"/>
    <n v="2"/>
    <n v="558.4"/>
    <n v="697.99999999999989"/>
    <n v="348.99999999999994"/>
    <n v="279.2"/>
    <n v="516.52"/>
  </r>
  <r>
    <s v="Tecnología"/>
    <s v="Los Angeles"/>
    <s v="United States"/>
    <s v="Arthur Prichep"/>
    <s v="Other"/>
    <d v="2018-09-29T00:00:00"/>
    <s v="Cerrado"/>
    <s v="CA-2018-146969"/>
    <n v="90045"/>
    <x v="1644"/>
    <x v="1"/>
    <x v="0"/>
    <d v="2018-10-03T00:00:00"/>
    <s v="Standard Class"/>
    <s v="Bajo"/>
    <s v="California"/>
    <s v="Bajo"/>
    <x v="15"/>
    <n v="3"/>
    <n v="0.2"/>
    <n v="223.05"/>
    <n v="394.62999999999994"/>
    <n v="2"/>
    <n v="686.32"/>
    <n v="857.9"/>
    <n v="428.95"/>
    <n v="343.16"/>
    <n v="463.27000000000004"/>
  </r>
  <r>
    <s v="Tecnología"/>
    <s v="San Diego"/>
    <s v="United States"/>
    <s v="Cindy Chapman"/>
    <s v="Okidata"/>
    <d v="2020-11-04T00:00:00"/>
    <s v="Cerrado"/>
    <s v="CA-2020-158260"/>
    <n v="92037"/>
    <x v="1645"/>
    <x v="1"/>
    <x v="0"/>
    <d v="2020-11-08T00:00:00"/>
    <s v="Standard Class"/>
    <s v="Bajo"/>
    <s v="California"/>
    <s v="Bajo"/>
    <x v="15"/>
    <n v="3"/>
    <n v="0.2"/>
    <n v="77.22"/>
    <n v="248.81999999999994"/>
    <n v="2"/>
    <n v="686.4"/>
    <n v="857.99999999999989"/>
    <n v="428.99999999999994"/>
    <n v="343.2"/>
    <n v="609.17999999999995"/>
  </r>
  <r>
    <s v="Tecnología"/>
    <s v="Seattle"/>
    <s v="United States"/>
    <s v="Corey-Lock"/>
    <s v="Okidata"/>
    <d v="2019-08-02T00:00:00"/>
    <s v="Abierto"/>
    <s v="CA-2019-147501"/>
    <n v="98105"/>
    <x v="1570"/>
    <x v="1"/>
    <x v="0"/>
    <d v="2019-08-06T00:00:00"/>
    <s v="Standard Class"/>
    <s v="Bajo"/>
    <s v="Washington"/>
    <s v="Bajo"/>
    <x v="15"/>
    <n v="3"/>
    <n v="0.2"/>
    <n v="41.88"/>
    <n v="181.4799999999999"/>
    <n v="2"/>
    <n v="558.4"/>
    <n v="697.99999999999989"/>
    <n v="348.99999999999994"/>
    <n v="279.2"/>
    <n v="516.52"/>
  </r>
  <r>
    <s v="Tecnología"/>
    <s v="Phoenix"/>
    <s v="United States"/>
    <s v="Adrian Barton"/>
    <s v="Polycom"/>
    <d v="2021-09-19T00:00:00"/>
    <s v="Cerrado"/>
    <s v="CA-2021-153822"/>
    <n v="85023"/>
    <x v="1646"/>
    <x v="1"/>
    <x v="0"/>
    <d v="2021-09-25T00:00:00"/>
    <s v="Standard Class"/>
    <s v="Bajo"/>
    <s v="Arizona"/>
    <s v="Bajo"/>
    <x v="7"/>
    <n v="4"/>
    <n v="0.2"/>
    <n v="29.5"/>
    <n v="147.47999999999996"/>
    <n v="2"/>
    <n v="471.92"/>
    <n v="589.9"/>
    <n v="294.95"/>
    <n v="235.96"/>
    <n v="442.42"/>
  </r>
  <r>
    <s v="Tecnología"/>
    <s v="Phoenix"/>
    <s v="United States"/>
    <s v="Maribeth Schnelling"/>
    <s v="Clearsounds"/>
    <d v="2019-12-24T00:00:00"/>
    <s v="Cerrado"/>
    <s v="CA-2019-120103"/>
    <n v="85023"/>
    <x v="599"/>
    <x v="1"/>
    <x v="0"/>
    <d v="2019-12-29T00:00:00"/>
    <s v="Standard Class"/>
    <s v="Bajo"/>
    <s v="Arizona"/>
    <s v="Bajo"/>
    <x v="7"/>
    <n v="3"/>
    <n v="0.2"/>
    <n v="11.2"/>
    <n v="39.194999999999993"/>
    <n v="2"/>
    <n v="111.98"/>
    <n v="139.97499999999999"/>
    <n v="69.987499999999997"/>
    <n v="55.99"/>
    <n v="100.78"/>
  </r>
  <r>
    <s v="Tecnología"/>
    <s v="Bakersfield"/>
    <s v="United States"/>
    <s v="Anthony Witt"/>
    <s v="Other"/>
    <d v="2021-09-02T00:00:00"/>
    <s v="Cerrado"/>
    <s v="CA-2021-123001"/>
    <n v="93309"/>
    <x v="1515"/>
    <x v="1"/>
    <x v="0"/>
    <d v="2021-09-08T00:00:00"/>
    <s v="Standard Class"/>
    <s v="Bajo"/>
    <s v="California"/>
    <s v="Bajo"/>
    <x v="7"/>
    <n v="4"/>
    <n v="0.2"/>
    <n v="12.6"/>
    <n v="62.994999999999976"/>
    <n v="2"/>
    <n v="201.58"/>
    <n v="251.97499999999999"/>
    <n v="125.9875"/>
    <n v="100.79"/>
    <n v="188.98000000000002"/>
  </r>
  <r>
    <s v="Tecnología"/>
    <s v="Costa Mesa"/>
    <s v="United States"/>
    <s v="Dave Brooks"/>
    <s v="Other"/>
    <d v="2021-02-26T00:00:00"/>
    <s v="Abierto"/>
    <s v="CA-2021-121258"/>
    <n v="92627"/>
    <x v="297"/>
    <x v="1"/>
    <x v="0"/>
    <d v="2021-03-03T00:00:00"/>
    <s v="Standard Class"/>
    <s v="Bajo"/>
    <s v="California"/>
    <s v="Bajo"/>
    <x v="7"/>
    <n v="3"/>
    <n v="0.2"/>
    <n v="19.39"/>
    <n v="84.034999999999968"/>
    <n v="2"/>
    <n v="258.58"/>
    <n v="323.22499999999997"/>
    <n v="161.61249999999998"/>
    <n v="129.29"/>
    <n v="239.19"/>
  </r>
  <r>
    <s v="Tecnología"/>
    <s v="Long Beach"/>
    <s v="United States"/>
    <s v="Christine Sundaresam"/>
    <s v="Plantronics"/>
    <d v="2019-06-23T00:00:00"/>
    <s v="Cerrado"/>
    <s v="CA-2019-139164"/>
    <n v="90805"/>
    <x v="1463"/>
    <x v="1"/>
    <x v="0"/>
    <d v="2019-06-28T00:00:00"/>
    <s v="Standard Class"/>
    <s v="Bajo"/>
    <s v="California"/>
    <s v="Bajo"/>
    <x v="7"/>
    <n v="3"/>
    <n v="0.2"/>
    <n v="19.04"/>
    <n v="73.435000000000002"/>
    <n v="2"/>
    <n v="217.58"/>
    <n v="271.97500000000002"/>
    <n v="135.98750000000001"/>
    <n v="108.79"/>
    <n v="198.54000000000002"/>
  </r>
  <r>
    <s v="Tecnología"/>
    <s v="San Diego"/>
    <s v="United States"/>
    <s v="Naresj Patel"/>
    <s v="AT&amp;T"/>
    <d v="2019-12-06T00:00:00"/>
    <s v="Cerrado"/>
    <s v="CA-2019-143490"/>
    <n v="92105"/>
    <x v="1572"/>
    <x v="1"/>
    <x v="0"/>
    <d v="2019-12-13T00:00:00"/>
    <s v="Standard Class"/>
    <s v="Bajo"/>
    <s v="California"/>
    <s v="Bajo"/>
    <x v="7"/>
    <n v="5"/>
    <n v="0.2"/>
    <n v="19.18"/>
    <n v="73.974999999999966"/>
    <n v="2"/>
    <n v="219.18"/>
    <n v="273.97499999999997"/>
    <n v="136.98749999999998"/>
    <n v="109.59"/>
    <n v="200"/>
  </r>
  <r>
    <s v="Tecnología"/>
    <s v="San Francisco"/>
    <s v="United States"/>
    <s v="Herbert Flentye"/>
    <s v="Polycom"/>
    <d v="2018-09-21T00:00:00"/>
    <s v="Cerrado"/>
    <s v="CA-2018-153969"/>
    <n v="94109"/>
    <x v="1451"/>
    <x v="1"/>
    <x v="0"/>
    <d v="2018-09-25T00:00:00"/>
    <s v="Standard Class"/>
    <s v="Bajo"/>
    <s v="California"/>
    <s v="Bajo"/>
    <x v="7"/>
    <n v="3"/>
    <n v="0.2"/>
    <n v="24"/>
    <n v="83.994999999999976"/>
    <n v="2"/>
    <n v="239.98"/>
    <n v="299.97499999999997"/>
    <n v="149.98749999999998"/>
    <n v="119.99"/>
    <n v="215.98"/>
  </r>
  <r>
    <s v="Tecnología"/>
    <s v="San Francisco"/>
    <s v="United States"/>
    <s v="Alan Hwang"/>
    <s v="Other"/>
    <d v="2018-11-29T00:00:00"/>
    <s v="Abierto"/>
    <s v="CA-2018-153983"/>
    <n v="94122"/>
    <x v="1473"/>
    <x v="1"/>
    <x v="0"/>
    <d v="2018-12-06T00:00:00"/>
    <s v="Standard Class"/>
    <s v="Bajo"/>
    <s v="California"/>
    <s v="Bajo"/>
    <x v="7"/>
    <n v="5"/>
    <n v="0.2"/>
    <n v="71.989999999999995"/>
    <n v="215.96999999999991"/>
    <n v="2"/>
    <n v="575.91999999999996"/>
    <n v="719.89999999999986"/>
    <n v="359.94999999999993"/>
    <n v="287.95999999999998"/>
    <n v="503.92999999999995"/>
  </r>
  <r>
    <s v="Tecnología"/>
    <s v="San Francisco"/>
    <s v="United States"/>
    <s v="Jamie Kunitz"/>
    <s v="Other"/>
    <d v="2021-10-30T00:00:00"/>
    <s v="Cerrado"/>
    <s v="CA-2021-123491"/>
    <n v="94122"/>
    <x v="1448"/>
    <x v="1"/>
    <x v="0"/>
    <d v="2021-11-05T00:00:00"/>
    <s v="Standard Class"/>
    <s v="Bajo"/>
    <s v="California"/>
    <s v="Bajo"/>
    <x v="7"/>
    <n v="4"/>
    <n v="0.2"/>
    <n v="16.7"/>
    <n v="53.819999999999965"/>
    <n v="2"/>
    <n v="148.47999999999999"/>
    <n v="185.59999999999997"/>
    <n v="92.799999999999983"/>
    <n v="74.239999999999995"/>
    <n v="131.78"/>
  </r>
  <r>
    <s v="Tecnología"/>
    <s v="San Francisco"/>
    <s v="United States"/>
    <s v="Shahid Hopkins"/>
    <s v="AT&amp;T"/>
    <d v="2018-11-02T00:00:00"/>
    <s v="Cerrado"/>
    <s v="CA-2018-115889"/>
    <n v="94122"/>
    <x v="1499"/>
    <x v="1"/>
    <x v="0"/>
    <d v="2018-11-06T00:00:00"/>
    <s v="Standard Class"/>
    <s v="Bajo"/>
    <s v="California"/>
    <s v="Bajo"/>
    <x v="7"/>
    <n v="3"/>
    <n v="0.2"/>
    <n v="5.22"/>
    <n v="16.814999999999998"/>
    <n v="2"/>
    <n v="46.38"/>
    <n v="57.975000000000001"/>
    <n v="28.987500000000001"/>
    <n v="23.19"/>
    <n v="41.160000000000004"/>
  </r>
  <r>
    <s v="Tecnología"/>
    <s v="Woodland"/>
    <s v="United States"/>
    <s v="Bill Donatelli"/>
    <s v="Polycom"/>
    <d v="2020-09-18T00:00:00"/>
    <s v="Cerrado"/>
    <s v="CA-2020-110086"/>
    <n v="95695"/>
    <x v="1451"/>
    <x v="1"/>
    <x v="0"/>
    <d v="2020-09-22T00:00:00"/>
    <s v="Standard Class"/>
    <s v="Bajo"/>
    <s v="California"/>
    <s v="Bajo"/>
    <x v="7"/>
    <n v="3"/>
    <n v="0.2"/>
    <n v="24"/>
    <n v="83.994999999999976"/>
    <n v="2"/>
    <n v="239.98"/>
    <n v="299.97499999999997"/>
    <n v="149.98749999999998"/>
    <n v="119.99"/>
    <n v="215.98"/>
  </r>
  <r>
    <s v="Tecnología"/>
    <s v="Louisville"/>
    <s v="United States"/>
    <s v="Larry Tron"/>
    <s v="Other"/>
    <d v="2019-05-12T00:00:00"/>
    <s v="Abierto"/>
    <s v="US-2019-122910"/>
    <n v="80027"/>
    <x v="1537"/>
    <x v="1"/>
    <x v="0"/>
    <d v="2019-05-16T00:00:00"/>
    <s v="Standard Class"/>
    <s v="Bajo"/>
    <s v="Colorado"/>
    <s v="Bajo"/>
    <x v="7"/>
    <n v="3"/>
    <n v="0.2"/>
    <n v="20.16"/>
    <n v="70.554999999999978"/>
    <n v="2"/>
    <n v="201.58"/>
    <n v="251.97499999999999"/>
    <n v="125.9875"/>
    <n v="100.79"/>
    <n v="181.42000000000002"/>
  </r>
  <r>
    <s v="Tecnología"/>
    <s v="Great Falls"/>
    <s v="United States"/>
    <s v="Michelle Moray"/>
    <s v="AT&amp;T"/>
    <d v="2018-04-11T00:00:00"/>
    <s v="Cerrado"/>
    <s v="CA-2018-110555"/>
    <n v="59405"/>
    <x v="506"/>
    <x v="1"/>
    <x v="0"/>
    <d v="2018-04-18T00:00:00"/>
    <s v="Standard Class"/>
    <s v="Bajo"/>
    <s v="Montana"/>
    <s v="Bajo"/>
    <x v="7"/>
    <n v="5"/>
    <n v="0.2"/>
    <n v="9.24"/>
    <n v="35.634999999999991"/>
    <n v="2"/>
    <n v="105.58"/>
    <n v="131.97499999999999"/>
    <n v="65.987499999999997"/>
    <n v="52.79"/>
    <n v="96.34"/>
  </r>
  <r>
    <s v="Tecnología"/>
    <s v="North Las Vegas"/>
    <s v="United States"/>
    <s v="Kunst Miller"/>
    <s v="Apple"/>
    <d v="2018-07-26T00:00:00"/>
    <s v="Cerrado"/>
    <s v="CA-2018-126760"/>
    <n v="89031"/>
    <x v="432"/>
    <x v="1"/>
    <x v="0"/>
    <d v="2018-08-02T00:00:00"/>
    <s v="Standard Class"/>
    <s v="Bajo"/>
    <s v="Nevada"/>
    <s v="Bajo"/>
    <x v="7"/>
    <n v="5"/>
    <n v="0.2"/>
    <n v="114"/>
    <n v="341.99499999999989"/>
    <n v="2"/>
    <n v="911.98"/>
    <n v="1139.9749999999999"/>
    <n v="569.98749999999995"/>
    <n v="455.99"/>
    <n v="797.98"/>
  </r>
  <r>
    <s v="Tecnología"/>
    <s v="Seattle"/>
    <s v="United States"/>
    <s v="Shaun Weien"/>
    <s v="Samsung"/>
    <d v="2020-09-27T00:00:00"/>
    <s v="Abierto"/>
    <s v="CA-2020-140249"/>
    <n v="98103"/>
    <x v="1561"/>
    <x v="1"/>
    <x v="0"/>
    <d v="2020-10-03T00:00:00"/>
    <s v="Standard Class"/>
    <s v="Bajo"/>
    <s v="Washington"/>
    <s v="Bajo"/>
    <x v="7"/>
    <n v="4"/>
    <n v="0.2"/>
    <n v="125.2"/>
    <n v="375.59499999999991"/>
    <n v="2"/>
    <n v="1001.58"/>
    <n v="1251.9749999999999"/>
    <n v="625.98749999999995"/>
    <n v="500.79"/>
    <n v="876.38"/>
  </r>
  <r>
    <s v="Tecnología"/>
    <s v="Seattle"/>
    <s v="United States"/>
    <s v="John Castell"/>
    <s v="Motorola"/>
    <d v="2019-10-18T00:00:00"/>
    <s v="Cerrado"/>
    <s v="CA-2019-127824"/>
    <n v="98115"/>
    <x v="1647"/>
    <x v="1"/>
    <x v="0"/>
    <d v="2019-10-22T00:00:00"/>
    <s v="Standard Class"/>
    <s v="Bajo"/>
    <s v="Washington"/>
    <s v="Bajo"/>
    <x v="7"/>
    <n v="3"/>
    <n v="0.2"/>
    <n v="15.6"/>
    <n v="77.995000000000005"/>
    <n v="2"/>
    <n v="249.58"/>
    <n v="311.97500000000002"/>
    <n v="155.98750000000001"/>
    <n v="124.79"/>
    <n v="233.98000000000002"/>
  </r>
  <r>
    <s v="Tecnología"/>
    <s v="Glendale"/>
    <s v="United States"/>
    <s v="Maria Bertelson"/>
    <s v="SanDisk"/>
    <d v="2018-08-08T00:00:00"/>
    <s v="Cerrado"/>
    <s v="CA-2018-151708"/>
    <n v="85301"/>
    <x v="97"/>
    <x v="1"/>
    <x v="0"/>
    <d v="2018-08-14T00:00:00"/>
    <s v="Standard Class"/>
    <s v="Bajo"/>
    <s v="Arizona"/>
    <s v="Bajo"/>
    <x v="11"/>
    <n v="4"/>
    <n v="0.2"/>
    <n v="-10.8"/>
    <n v="13.194999999999993"/>
    <n v="3"/>
    <n v="95.98"/>
    <n v="119.97499999999999"/>
    <n v="39.991666666666667"/>
    <n v="31.993333333333336"/>
    <n v="106.78"/>
  </r>
  <r>
    <s v="Tecnología"/>
    <s v="Long Beach"/>
    <s v="United States"/>
    <s v="Dan Lawera"/>
    <s v="Canon"/>
    <d v="2020-09-25T00:00:00"/>
    <s v="Abierto"/>
    <s v="US-2020-125402"/>
    <n v="90805"/>
    <x v="1520"/>
    <x v="1"/>
    <x v="0"/>
    <d v="2020-10-01T00:00:00"/>
    <s v="Standard Class"/>
    <s v="Bajo"/>
    <s v="California"/>
    <s v="Bajo"/>
    <x v="16"/>
    <n v="4"/>
    <n v="0.2"/>
    <n v="161.99"/>
    <n v="281.98500000000001"/>
    <n v="3"/>
    <n v="479.98"/>
    <n v="599.97500000000002"/>
    <n v="199.99166666666667"/>
    <n v="159.99333333333334"/>
    <n v="317.99"/>
  </r>
  <r>
    <s v="Tecnología"/>
    <s v="Los Angeles"/>
    <s v="United States"/>
    <s v="Charles Crestani"/>
    <s v="Other"/>
    <d v="2019-01-30T00:00:00"/>
    <s v="Cerrado"/>
    <s v="CA-2019-121797"/>
    <n v="90049"/>
    <x v="1595"/>
    <x v="1"/>
    <x v="0"/>
    <d v="2019-02-06T00:00:00"/>
    <s v="Standard Class"/>
    <s v="Bajo"/>
    <s v="California"/>
    <s v="Bajo"/>
    <x v="15"/>
    <n v="5"/>
    <n v="0.2"/>
    <n v="216"/>
    <n v="695.99499999999989"/>
    <n v="3"/>
    <n v="1919.98"/>
    <n v="2399.9749999999999"/>
    <n v="799.99166666666667"/>
    <n v="639.99333333333334"/>
    <n v="1703.98"/>
  </r>
  <r>
    <s v="Tecnología"/>
    <s v="Los Angeles"/>
    <s v="United States"/>
    <s v="John Dryer"/>
    <s v="Other"/>
    <d v="2019-04-02T00:00:00"/>
    <s v="Abierto"/>
    <s v="US-2019-159513"/>
    <n v="90049"/>
    <x v="1648"/>
    <x v="1"/>
    <x v="0"/>
    <d v="2019-04-09T00:00:00"/>
    <s v="Standard Class"/>
    <s v="Bajo"/>
    <s v="California"/>
    <s v="Bajo"/>
    <x v="15"/>
    <n v="5"/>
    <n v="0.2"/>
    <n v="24.29"/>
    <n v="42.284999999999989"/>
    <n v="3"/>
    <n v="71.98"/>
    <n v="89.974999999999994"/>
    <n v="29.991666666666667"/>
    <n v="23.993333333333336"/>
    <n v="47.690000000000005"/>
  </r>
  <r>
    <s v="Tecnología"/>
    <s v="Santa Ana"/>
    <s v="United States"/>
    <s v="Stewart Visinsky"/>
    <s v="FelBajoes"/>
    <d v="2020-05-26T00:00:00"/>
    <s v="Cerrado"/>
    <s v="CA-2020-148852"/>
    <n v="92704"/>
    <x v="1586"/>
    <x v="1"/>
    <x v="0"/>
    <d v="2020-05-31T00:00:00"/>
    <s v="Standard Class"/>
    <s v="Bajo"/>
    <s v="California"/>
    <s v="Bajo"/>
    <x v="15"/>
    <n v="3"/>
    <n v="0.2"/>
    <n v="116.24"/>
    <n v="209.23500000000001"/>
    <n v="3"/>
    <n v="371.98"/>
    <n v="464.97500000000002"/>
    <n v="154.99166666666667"/>
    <n v="123.99333333333334"/>
    <n v="255.74"/>
  </r>
  <r>
    <s v="Tecnología"/>
    <s v="Seattle"/>
    <s v="United States"/>
    <s v="Maxwell Schwartz"/>
    <s v="Okidata"/>
    <d v="2020-08-23T00:00:00"/>
    <s v="Cerrado"/>
    <s v="CA-2020-150350"/>
    <n v="98105"/>
    <x v="1570"/>
    <x v="1"/>
    <x v="0"/>
    <d v="2020-08-30T00:00:00"/>
    <s v="Standard Class"/>
    <s v="Bajo"/>
    <s v="Washington"/>
    <s v="Bajo"/>
    <x v="15"/>
    <n v="5"/>
    <n v="0.2"/>
    <n v="62.82"/>
    <n v="272.22000000000003"/>
    <n v="3"/>
    <n v="837.6"/>
    <n v="1047"/>
    <n v="348.99999999999994"/>
    <n v="279.2"/>
    <n v="774.78"/>
  </r>
  <r>
    <s v="Tecnología"/>
    <s v="Anaheim"/>
    <s v="United States"/>
    <s v="Brian DeCherney"/>
    <s v="Other"/>
    <d v="2020-12-31T00:00:00"/>
    <s v="Cerrado"/>
    <s v="CA-2020-100202"/>
    <n v="92804"/>
    <x v="203"/>
    <x v="1"/>
    <x v="0"/>
    <d v="2021-01-05T00:00:00"/>
    <s v="Standard Class"/>
    <s v="Bajo"/>
    <s v="California"/>
    <s v="Bajo"/>
    <x v="7"/>
    <n v="3"/>
    <n v="0.2"/>
    <n v="22.68"/>
    <n v="98.274999999999977"/>
    <n v="3"/>
    <n v="302.38"/>
    <n v="377.97499999999997"/>
    <n v="125.99166666666666"/>
    <n v="100.79333333333334"/>
    <n v="279.7"/>
  </r>
  <r>
    <s v="Tecnología"/>
    <s v="Inglewood"/>
    <s v="United States"/>
    <s v="Khloe Miller"/>
    <s v="Panasonic"/>
    <d v="2021-12-15T00:00:00"/>
    <s v="Cerrado"/>
    <s v="CA-2021-154116"/>
    <n v="90301"/>
    <x v="1649"/>
    <x v="1"/>
    <x v="0"/>
    <d v="2021-12-19T00:00:00"/>
    <s v="Standard Class"/>
    <s v="Bajo"/>
    <s v="California"/>
    <s v="Bajo"/>
    <x v="7"/>
    <n v="3"/>
    <n v="0.2"/>
    <n v="14.76"/>
    <n v="63.954999999999984"/>
    <n v="3"/>
    <n v="196.78"/>
    <n v="245.97499999999999"/>
    <n v="81.99166666666666"/>
    <n v="65.593333333333334"/>
    <n v="182.02"/>
  </r>
  <r>
    <s v="Tecnología"/>
    <s v="Long Beach"/>
    <s v="United States"/>
    <s v="Christine Sundaresam"/>
    <s v="Other"/>
    <d v="2019-06-23T00:00:00"/>
    <s v="Cerrado"/>
    <s v="CA-2019-139164"/>
    <n v="90805"/>
    <x v="161"/>
    <x v="1"/>
    <x v="0"/>
    <d v="2019-06-28T00:00:00"/>
    <s v="Standard Class"/>
    <s v="Bajo"/>
    <s v="California"/>
    <s v="Bajo"/>
    <x v="7"/>
    <n v="3"/>
    <n v="0.2"/>
    <n v="9"/>
    <n v="44.994999999999976"/>
    <n v="3"/>
    <n v="143.97999999999999"/>
    <n v="179.97499999999997"/>
    <n v="59.99166666666666"/>
    <n v="47.993333333333332"/>
    <n v="134.97999999999999"/>
  </r>
  <r>
    <s v="Tecnología"/>
    <s v="Los Angeles"/>
    <s v="United States"/>
    <s v="Bill Donatelli"/>
    <s v="AT&amp;T"/>
    <d v="2020-08-15T00:00:00"/>
    <s v="Cerrado"/>
    <s v="CA-2020-167241"/>
    <n v="90004"/>
    <x v="302"/>
    <x v="1"/>
    <x v="0"/>
    <d v="2020-08-22T00:00:00"/>
    <s v="Standard Class"/>
    <s v="Bajo"/>
    <s v="California"/>
    <s v="Bajo"/>
    <x v="7"/>
    <n v="5"/>
    <n v="0.2"/>
    <n v="10.35"/>
    <n v="51.749999999999972"/>
    <n v="3"/>
    <n v="165.6"/>
    <n v="206.99999999999997"/>
    <n v="68.999999999999986"/>
    <n v="55.199999999999996"/>
    <n v="155.25"/>
  </r>
  <r>
    <s v="Tecnología"/>
    <s v="Los Angeles"/>
    <s v="United States"/>
    <s v="Annie Zypern"/>
    <s v="Logitech"/>
    <d v="2019-04-22T00:00:00"/>
    <s v="Cerrado"/>
    <s v="CA-2019-151253"/>
    <n v="90008"/>
    <x v="687"/>
    <x v="1"/>
    <x v="0"/>
    <d v="2019-04-26T00:00:00"/>
    <s v="Standard Class"/>
    <s v="Bajo"/>
    <s v="California"/>
    <s v="Bajo"/>
    <x v="7"/>
    <n v="3"/>
    <n v="0.2"/>
    <n v="7.77"/>
    <n v="29.964999999999989"/>
    <n v="3"/>
    <n v="88.78"/>
    <n v="110.97499999999999"/>
    <n v="36.991666666666667"/>
    <n v="29.593333333333334"/>
    <n v="81.010000000000005"/>
  </r>
  <r>
    <s v="Tecnología"/>
    <s v="Los Angeles"/>
    <s v="United States"/>
    <s v="Greg Matthias"/>
    <s v="Avaya"/>
    <d v="2020-06-09T00:00:00"/>
    <s v="Cerrado"/>
    <s v="US-2020-139710"/>
    <n v="90045"/>
    <x v="1630"/>
    <x v="1"/>
    <x v="0"/>
    <d v="2020-06-15T00:00:00"/>
    <s v="Standard Class"/>
    <s v="Bajo"/>
    <s v="California"/>
    <s v="Bajo"/>
    <x v="7"/>
    <n v="4"/>
    <n v="0.2"/>
    <n v="19.97"/>
    <n v="64.339999999999975"/>
    <n v="3"/>
    <n v="177.48"/>
    <n v="221.84999999999997"/>
    <n v="73.949999999999989"/>
    <n v="59.16"/>
    <n v="157.51"/>
  </r>
  <r>
    <s v="Tecnología"/>
    <s v="Los Angeles"/>
    <s v="United States"/>
    <s v="Thea Hendricks"/>
    <s v="RCA"/>
    <d v="2021-01-20T00:00:00"/>
    <s v="Cerrado"/>
    <s v="CA-2021-161809"/>
    <n v="90045"/>
    <x v="1650"/>
    <x v="1"/>
    <x v="0"/>
    <d v="2021-01-26T00:00:00"/>
    <s v="Standard Class"/>
    <s v="Bajo"/>
    <s v="California"/>
    <s v="Bajo"/>
    <x v="7"/>
    <n v="4"/>
    <n v="0.2"/>
    <n v="10.050000000000001"/>
    <n v="50.245000000000005"/>
    <n v="3"/>
    <n v="160.78"/>
    <n v="200.97499999999999"/>
    <n v="66.99166666666666"/>
    <n v="53.593333333333334"/>
    <n v="150.72999999999999"/>
  </r>
  <r>
    <s v="Tecnología"/>
    <s v="Los Angeles"/>
    <s v="United States"/>
    <s v="Cassandra Brandow"/>
    <s v="Other"/>
    <d v="2019-08-28T00:00:00"/>
    <s v="Cerrado"/>
    <s v="CA-2019-121188"/>
    <n v="90049"/>
    <x v="1471"/>
    <x v="1"/>
    <x v="0"/>
    <d v="2019-09-04T00:00:00"/>
    <s v="Standard Class"/>
    <s v="Bajo"/>
    <s v="California"/>
    <s v="Bajo"/>
    <x v="7"/>
    <n v="5"/>
    <n v="0.2"/>
    <n v="15.11"/>
    <n v="25.904999999999994"/>
    <n v="3"/>
    <n v="43.18"/>
    <n v="53.974999999999994"/>
    <n v="17.991666666666664"/>
    <n v="14.393333333333333"/>
    <n v="28.07"/>
  </r>
  <r>
    <s v="Tecnología"/>
    <s v="Los Angeles"/>
    <s v="United States"/>
    <s v="Clay Ludtke"/>
    <s v="Cisco"/>
    <d v="2019-12-30T00:00:00"/>
    <s v="Abierto"/>
    <s v="CA-2019-135580"/>
    <n v="90049"/>
    <x v="1563"/>
    <x v="1"/>
    <x v="0"/>
    <d v="2020-01-03T00:00:00"/>
    <s v="Standard Class"/>
    <s v="Bajo"/>
    <s v="California"/>
    <s v="Bajo"/>
    <x v="7"/>
    <n v="3"/>
    <n v="0.2"/>
    <n v="35.99"/>
    <n v="107.95999999999998"/>
    <n v="3"/>
    <n v="287.88"/>
    <n v="359.84999999999997"/>
    <n v="119.94999999999999"/>
    <n v="95.96"/>
    <n v="251.89"/>
  </r>
  <r>
    <s v="Tecnología"/>
    <s v="Los Angeles"/>
    <s v="United States"/>
    <s v="James Galang"/>
    <s v="Other"/>
    <d v="2021-12-29T00:00:00"/>
    <s v="Cerrado"/>
    <s v="CA-2021-118885"/>
    <n v="90049"/>
    <x v="203"/>
    <x v="1"/>
    <x v="0"/>
    <d v="2022-01-02T00:00:00"/>
    <s v="Standard Class"/>
    <s v="Bajo"/>
    <s v="California"/>
    <s v="Bajo"/>
    <x v="7"/>
    <n v="3"/>
    <n v="0.2"/>
    <n v="22.68"/>
    <n v="98.274999999999977"/>
    <n v="3"/>
    <n v="302.38"/>
    <n v="377.97499999999997"/>
    <n v="125.99166666666666"/>
    <n v="100.79333333333334"/>
    <n v="279.7"/>
  </r>
  <r>
    <s v="Tecnología"/>
    <s v="Redding"/>
    <s v="United States"/>
    <s v="Emily Burns"/>
    <s v="Other"/>
    <d v="2018-11-08T00:00:00"/>
    <s v="Abierto"/>
    <s v="US-2018-126340"/>
    <n v="96003"/>
    <x v="1547"/>
    <x v="1"/>
    <x v="0"/>
    <d v="2018-11-14T00:00:00"/>
    <s v="Standard Class"/>
    <s v="Bajo"/>
    <s v="California"/>
    <s v="Bajo"/>
    <x v="7"/>
    <n v="4"/>
    <n v="0.2"/>
    <n v="25.02"/>
    <n v="108.41499999999996"/>
    <n v="3"/>
    <n v="333.58"/>
    <n v="416.97499999999997"/>
    <n v="138.99166666666665"/>
    <n v="111.19333333333333"/>
    <n v="308.56"/>
  </r>
  <r>
    <s v="Tecnología"/>
    <s v="San Francisco"/>
    <s v="United States"/>
    <s v="Raymond Buch"/>
    <s v="Panasonic"/>
    <d v="2020-07-14T00:00:00"/>
    <s v="Cerrado"/>
    <s v="CA-2020-109953"/>
    <n v="94122"/>
    <x v="40"/>
    <x v="1"/>
    <x v="0"/>
    <d v="2020-07-18T00:00:00"/>
    <s v="Standard Class"/>
    <s v="Bajo"/>
    <s v="California"/>
    <s v="Bajo"/>
    <x v="7"/>
    <n v="3"/>
    <n v="0.2"/>
    <n v="12.42"/>
    <n v="40.015000000000001"/>
    <n v="3"/>
    <n v="110.38"/>
    <n v="137.97499999999999"/>
    <n v="45.99166666666666"/>
    <n v="36.793333333333329"/>
    <n v="97.96"/>
  </r>
  <r>
    <s v="Tecnología"/>
    <s v="San Francisco"/>
    <s v="United States"/>
    <s v="Tamara Manning"/>
    <s v="Panasonic"/>
    <d v="2021-01-20T00:00:00"/>
    <s v="Cerrado"/>
    <s v="CA-2021-144589"/>
    <n v="94122"/>
    <x v="1489"/>
    <x v="1"/>
    <x v="0"/>
    <d v="2021-01-25T00:00:00"/>
    <s v="Standard Class"/>
    <s v="Bajo"/>
    <s v="California"/>
    <s v="Bajo"/>
    <x v="7"/>
    <n v="3"/>
    <n v="0.2"/>
    <n v="130.49"/>
    <n v="220.48500000000001"/>
    <n v="3"/>
    <n v="359.98"/>
    <n v="449.97500000000002"/>
    <n v="149.99166666666667"/>
    <n v="119.99333333333334"/>
    <n v="229.49"/>
  </r>
  <r>
    <s v="Tecnología"/>
    <s v="Westminster"/>
    <s v="United States"/>
    <s v="Jeremy Lonsdale"/>
    <s v="Polycom"/>
    <d v="2021-08-07T00:00:00"/>
    <s v="Cerrado"/>
    <s v="CA-2021-156776"/>
    <n v="92683"/>
    <x v="1646"/>
    <x v="1"/>
    <x v="0"/>
    <d v="2021-08-11T00:00:00"/>
    <s v="Standard Class"/>
    <s v="Bajo"/>
    <s v="California"/>
    <s v="Bajo"/>
    <x v="7"/>
    <n v="3"/>
    <n v="0.2"/>
    <n v="44.24"/>
    <n v="221.20999999999992"/>
    <n v="3"/>
    <n v="707.88"/>
    <n v="884.84999999999991"/>
    <n v="294.95"/>
    <n v="235.96"/>
    <n v="663.64"/>
  </r>
  <r>
    <s v="Tecnología"/>
    <s v="Westminster"/>
    <s v="United States"/>
    <s v="Toby Carlisle"/>
    <s v="GE"/>
    <d v="2021-07-14T00:00:00"/>
    <s v="Cerrado"/>
    <s v="CA-2021-121048"/>
    <n v="92683"/>
    <x v="34"/>
    <x v="1"/>
    <x v="0"/>
    <d v="2021-07-18T00:00:00"/>
    <s v="Standard Class"/>
    <s v="Bajo"/>
    <s v="California"/>
    <s v="Bajo"/>
    <x v="7"/>
    <n v="3"/>
    <n v="0.2"/>
    <n v="52.92"/>
    <n v="170.51499999999993"/>
    <n v="3"/>
    <n v="470.38"/>
    <n v="587.97499999999991"/>
    <n v="195.99166666666665"/>
    <n v="156.79333333333332"/>
    <n v="417.46"/>
  </r>
  <r>
    <s v="Tecnología"/>
    <s v="Englewood"/>
    <s v="United States"/>
    <s v="Chad Sievert"/>
    <s v="AT&amp;T"/>
    <d v="2020-08-28T00:00:00"/>
    <s v="Cerrado"/>
    <s v="US-2020-144211"/>
    <n v="80112"/>
    <x v="1497"/>
    <x v="1"/>
    <x v="0"/>
    <d v="2020-09-02T00:00:00"/>
    <s v="Standard Class"/>
    <s v="Bajo"/>
    <s v="Colorado"/>
    <s v="Bajo"/>
    <x v="7"/>
    <n v="3"/>
    <n v="0.2"/>
    <n v="8.14"/>
    <n v="35.284999999999997"/>
    <n v="3"/>
    <n v="108.58"/>
    <n v="135.72499999999999"/>
    <n v="45.241666666666667"/>
    <n v="36.193333333333335"/>
    <n v="100.44"/>
  </r>
  <r>
    <s v="Tecnología"/>
    <s v="Portland"/>
    <s v="United States"/>
    <s v="Natalie DeCherney"/>
    <s v="Plantronics"/>
    <d v="2018-11-01T00:00:00"/>
    <s v="Cerrado"/>
    <s v="CA-2018-148915"/>
    <n v="97206"/>
    <x v="1538"/>
    <x v="1"/>
    <x v="0"/>
    <d v="2018-11-05T00:00:00"/>
    <s v="Standard Class"/>
    <s v="Bajo"/>
    <s v="Oregon"/>
    <s v="Bajo"/>
    <x v="7"/>
    <n v="3"/>
    <n v="0.2"/>
    <n v="54.59"/>
    <n v="93.58499999999998"/>
    <n v="3"/>
    <n v="155.97999999999999"/>
    <n v="194.97499999999997"/>
    <n v="64.99166666666666"/>
    <n v="51.993333333333332"/>
    <n v="101.38999999999999"/>
  </r>
  <r>
    <s v="Tecnología"/>
    <s v="Salem"/>
    <s v="United States"/>
    <s v="Tim Brockman"/>
    <s v="Samsung"/>
    <d v="2018-12-08T00:00:00"/>
    <s v="Cerrado"/>
    <s v="CA-2018-129364"/>
    <n v="97301"/>
    <x v="1513"/>
    <x v="1"/>
    <x v="0"/>
    <d v="2018-12-13T00:00:00"/>
    <s v="Standard Class"/>
    <s v="Bajo"/>
    <s v="Oregon"/>
    <s v="Bajo"/>
    <x v="7"/>
    <n v="3"/>
    <n v="0.2"/>
    <n v="19.760000000000002"/>
    <n v="32.929999999999993"/>
    <n v="3"/>
    <n v="52.68"/>
    <n v="65.849999999999994"/>
    <n v="21.949999999999996"/>
    <n v="17.559999999999999"/>
    <n v="32.92"/>
  </r>
  <r>
    <s v="Tecnología"/>
    <s v="Seattle"/>
    <s v="United States"/>
    <s v="Bill Donatelli"/>
    <s v="Logitech"/>
    <d v="2021-06-10T00:00:00"/>
    <s v="Cerrado"/>
    <s v="CA-2021-158071"/>
    <n v="98103"/>
    <x v="687"/>
    <x v="1"/>
    <x v="0"/>
    <d v="2021-06-15T00:00:00"/>
    <s v="Standard Class"/>
    <s v="Bajo"/>
    <s v="Washington"/>
    <s v="Bajo"/>
    <x v="7"/>
    <n v="3"/>
    <n v="0.2"/>
    <n v="7.77"/>
    <n v="29.964999999999989"/>
    <n v="3"/>
    <n v="88.78"/>
    <n v="110.97499999999999"/>
    <n v="36.991666666666667"/>
    <n v="29.593333333333334"/>
    <n v="81.010000000000005"/>
  </r>
  <r>
    <s v="Tecnología"/>
    <s v="Seattle"/>
    <s v="United States"/>
    <s v="Greg Tran"/>
    <s v="Other"/>
    <d v="2020-12-06T00:00:00"/>
    <s v="Abierto"/>
    <s v="US-2020-169040"/>
    <n v="98105"/>
    <x v="1590"/>
    <x v="1"/>
    <x v="0"/>
    <d v="2020-12-12T00:00:00"/>
    <s v="Standard Class"/>
    <s v="Bajo"/>
    <s v="Washington"/>
    <s v="Bajo"/>
    <x v="7"/>
    <n v="4"/>
    <n v="0.2"/>
    <n v="27"/>
    <n v="134.995"/>
    <n v="3"/>
    <n v="431.98"/>
    <n v="539.97500000000002"/>
    <n v="179.99166666666667"/>
    <n v="143.99333333333334"/>
    <n v="404.98"/>
  </r>
  <r>
    <s v="Tecnología"/>
    <s v="Avondale"/>
    <s v="United States"/>
    <s v="Philip Brown"/>
    <s v="Memorex"/>
    <d v="2018-11-30T00:00:00"/>
    <s v="Cerrado"/>
    <s v="CA-2018-146843"/>
    <n v="85323"/>
    <x v="1461"/>
    <x v="1"/>
    <x v="0"/>
    <d v="2018-12-06T00:00:00"/>
    <s v="Standard Class"/>
    <s v="Bajo"/>
    <s v="Arizona"/>
    <s v="Bajo"/>
    <x v="11"/>
    <n v="4"/>
    <n v="0.2"/>
    <n v="-16.61"/>
    <n v="8.9499999999999886"/>
    <n v="4"/>
    <n v="102.24"/>
    <n v="127.79999999999998"/>
    <n v="31.949999999999996"/>
    <n v="25.56"/>
    <n v="118.85"/>
  </r>
  <r>
    <s v="Tecnología"/>
    <s v="Peoria"/>
    <s v="United States"/>
    <s v="Steven Cartwright"/>
    <s v="First Data"/>
    <d v="2019-08-17T00:00:00"/>
    <s v="Cerrado"/>
    <s v="CA-2019-119627"/>
    <n v="85345"/>
    <x v="551"/>
    <x v="1"/>
    <x v="0"/>
    <d v="2019-08-23T00:00:00"/>
    <s v="Standard Class"/>
    <s v="Bajo"/>
    <s v="Arizona"/>
    <s v="Bajo"/>
    <x v="11"/>
    <n v="4"/>
    <n v="0.2"/>
    <n v="-31.6"/>
    <n v="31.599999999999966"/>
    <n v="4"/>
    <n v="252.8"/>
    <n v="316"/>
    <n v="79"/>
    <n v="63.2"/>
    <n v="284.40000000000003"/>
  </r>
  <r>
    <s v="Tecnología"/>
    <s v="Colorado Springs"/>
    <s v="United States"/>
    <s v="Irene Maddox"/>
    <s v="Logitech"/>
    <d v="2019-12-11T00:00:00"/>
    <s v="Cerrado"/>
    <s v="CA-2019-104346"/>
    <n v="80906"/>
    <x v="1554"/>
    <x v="1"/>
    <x v="0"/>
    <d v="2019-12-16T00:00:00"/>
    <s v="Standard Class"/>
    <s v="Bajo"/>
    <s v="Colorado"/>
    <s v="Bajo"/>
    <x v="11"/>
    <n v="3"/>
    <n v="0.2"/>
    <n v="-6.53"/>
    <n v="7.9899999999999949"/>
    <n v="4"/>
    <n v="58.08"/>
    <n v="72.599999999999994"/>
    <n v="18.149999999999999"/>
    <n v="14.52"/>
    <n v="64.61"/>
  </r>
  <r>
    <s v="Tecnología"/>
    <s v="Louisville"/>
    <s v="United States"/>
    <s v="Alan Barnes"/>
    <s v="Belkin"/>
    <d v="2019-05-10T00:00:00"/>
    <s v="Abierto"/>
    <s v="CA-2019-144043"/>
    <n v="80027"/>
    <x v="1552"/>
    <x v="1"/>
    <x v="0"/>
    <d v="2019-05-15T00:00:00"/>
    <s v="Standard Class"/>
    <s v="Bajo"/>
    <s v="Colorado"/>
    <s v="Bajo"/>
    <x v="11"/>
    <n v="3"/>
    <n v="0.2"/>
    <n v="-2.92"/>
    <n v="8.7524999999999977"/>
    <n v="4"/>
    <n v="46.69"/>
    <n v="58.362499999999997"/>
    <n v="14.590624999999999"/>
    <n v="11.672499999999999"/>
    <n v="49.61"/>
  </r>
  <r>
    <s v="Tecnología"/>
    <s v="Los Angeles"/>
    <s v="United States"/>
    <s v="William Brown"/>
    <s v="Hewlett-Packard"/>
    <d v="2018-11-04T00:00:00"/>
    <s v="Cerrado"/>
    <s v="CA-2018-125829"/>
    <n v="90045"/>
    <x v="1651"/>
    <x v="1"/>
    <x v="0"/>
    <d v="2018-11-11T00:00:00"/>
    <s v="Standard Class"/>
    <s v="Bajo"/>
    <s v="California"/>
    <s v="Bajo"/>
    <x v="15"/>
    <n v="5"/>
    <n v="0.2"/>
    <n v="139.99"/>
    <n v="251.98249999999996"/>
    <n v="4"/>
    <n v="447.97"/>
    <n v="559.96249999999998"/>
    <n v="139.99062499999999"/>
    <n v="111.99250000000001"/>
    <n v="307.98"/>
  </r>
  <r>
    <s v="Tecnología"/>
    <s v="Los Angeles"/>
    <s v="United States"/>
    <s v="John Lee"/>
    <s v="Ativa"/>
    <d v="2018-04-18T00:00:00"/>
    <s v="Abierto"/>
    <s v="CA-2018-110849"/>
    <n v="90049"/>
    <x v="1596"/>
    <x v="1"/>
    <x v="0"/>
    <d v="2018-04-23T00:00:00"/>
    <s v="Standard Class"/>
    <s v="Bajo"/>
    <s v="California"/>
    <s v="Bajo"/>
    <x v="15"/>
    <n v="3"/>
    <n v="0.2"/>
    <n v="97.19"/>
    <n v="169.1825"/>
    <n v="4"/>
    <n v="287.97000000000003"/>
    <n v="359.96250000000003"/>
    <n v="89.990625000000009"/>
    <n v="71.992500000000007"/>
    <n v="190.78000000000003"/>
  </r>
  <r>
    <s v="Tecnología"/>
    <s v="Brentwood"/>
    <s v="United States"/>
    <s v="Arianne Irving"/>
    <s v="HTC"/>
    <d v="2018-12-29T00:00:00"/>
    <s v="Cerrado"/>
    <s v="CA-2018-102330"/>
    <n v="94513"/>
    <x v="1523"/>
    <x v="1"/>
    <x v="0"/>
    <d v="2019-01-03T00:00:00"/>
    <s v="Standard Class"/>
    <s v="Bajo"/>
    <s v="California"/>
    <s v="Bajo"/>
    <x v="7"/>
    <n v="3"/>
    <n v="0.2"/>
    <n v="36"/>
    <n v="115.99250000000001"/>
    <n v="4"/>
    <n v="319.97000000000003"/>
    <n v="399.96250000000003"/>
    <n v="99.990625000000009"/>
    <n v="79.992500000000007"/>
    <n v="283.97000000000003"/>
  </r>
  <r>
    <s v="Tecnología"/>
    <s v="Los Angeles"/>
    <s v="United States"/>
    <s v="Vivek Gonzalez"/>
    <s v="Panasonic"/>
    <d v="2020-08-06T00:00:00"/>
    <s v="Cerrado"/>
    <s v="CA-2020-151092"/>
    <n v="90032"/>
    <x v="195"/>
    <x v="1"/>
    <x v="0"/>
    <d v="2020-08-13T00:00:00"/>
    <s v="Standard Class"/>
    <s v="Bajo"/>
    <s v="California"/>
    <s v="Bajo"/>
    <x v="7"/>
    <n v="5"/>
    <n v="0.2"/>
    <n v="18.48"/>
    <n v="71.27249999999998"/>
    <n v="4"/>
    <n v="211.17"/>
    <n v="263.96249999999998"/>
    <n v="65.990624999999994"/>
    <n v="52.792499999999997"/>
    <n v="192.69"/>
  </r>
  <r>
    <s v="Tecnología"/>
    <s v="Los Angeles"/>
    <s v="United States"/>
    <s v="Doug O'Connell"/>
    <s v="Griffin"/>
    <d v="2021-11-27T00:00:00"/>
    <s v="Cerrado"/>
    <s v="CA-2021-133207"/>
    <n v="90036"/>
    <x v="1535"/>
    <x v="1"/>
    <x v="0"/>
    <d v="2021-12-03T00:00:00"/>
    <s v="Standard Class"/>
    <s v="Bajo"/>
    <s v="California"/>
    <s v="Bajo"/>
    <x v="7"/>
    <n v="4"/>
    <n v="0.2"/>
    <n v="5.76"/>
    <n v="20.152499999999989"/>
    <n v="4"/>
    <n v="57.57"/>
    <n v="71.962499999999991"/>
    <n v="17.990624999999998"/>
    <n v="14.3925"/>
    <n v="51.81"/>
  </r>
  <r>
    <s v="Tecnología"/>
    <s v="Los Angeles"/>
    <s v="United States"/>
    <s v="Lena Radford"/>
    <s v="Cisco"/>
    <d v="2020-09-02T00:00:00"/>
    <s v="Cerrado"/>
    <s v="CA-2020-126732"/>
    <n v="90036"/>
    <x v="638"/>
    <x v="1"/>
    <x v="0"/>
    <d v="2020-09-06T00:00:00"/>
    <s v="Standard Class"/>
    <s v="Bajo"/>
    <s v="California"/>
    <s v="Bajo"/>
    <x v="7"/>
    <n v="3"/>
    <n v="0.2"/>
    <n v="68.2"/>
    <n v="340.99250000000006"/>
    <n v="4"/>
    <n v="1091.17"/>
    <n v="1363.9625000000001"/>
    <n v="340.99062500000002"/>
    <n v="272.79250000000002"/>
    <n v="1022.97"/>
  </r>
  <r>
    <s v="Tecnología"/>
    <s v="San Diego"/>
    <s v="United States"/>
    <s v="Bill Donatelli"/>
    <s v="Other"/>
    <d v="2020-06-24T00:00:00"/>
    <s v="Cerrado"/>
    <s v="CA-2020-130680"/>
    <n v="92024"/>
    <x v="1652"/>
    <x v="1"/>
    <x v="0"/>
    <d v="2020-06-29T00:00:00"/>
    <s v="Standard Class"/>
    <s v="Bajo"/>
    <s v="California"/>
    <s v="Bajo"/>
    <x v="7"/>
    <n v="3"/>
    <n v="0.2"/>
    <n v="-9.56"/>
    <n v="0"/>
    <n v="4"/>
    <n v="38.24"/>
    <n v="47.8"/>
    <n v="11.95"/>
    <n v="9.56"/>
    <n v="47.800000000000004"/>
  </r>
  <r>
    <s v="Tecnología"/>
    <s v="San Diego"/>
    <s v="United States"/>
    <s v="Annie Zypern"/>
    <s v="Anker"/>
    <d v="2020-02-05T00:00:00"/>
    <s v="Cerrado"/>
    <s v="CA-2020-100993"/>
    <n v="92037"/>
    <x v="141"/>
    <x v="1"/>
    <x v="0"/>
    <d v="2020-02-10T00:00:00"/>
    <s v="Standard Class"/>
    <s v="Bajo"/>
    <s v="California"/>
    <s v="Bajo"/>
    <x v="7"/>
    <n v="3"/>
    <n v="0.2"/>
    <n v="-31.99"/>
    <n v="8.0024999999999693"/>
    <n v="4"/>
    <n v="159.97"/>
    <n v="199.96249999999998"/>
    <n v="49.990624999999994"/>
    <n v="39.9925"/>
    <n v="191.96"/>
  </r>
  <r>
    <s v="Tecnología"/>
    <s v="San Diego"/>
    <s v="United States"/>
    <s v="Brian Stugart"/>
    <s v="RCA"/>
    <d v="2019-11-17T00:00:00"/>
    <s v="Cerrado"/>
    <s v="CA-2019-126725"/>
    <n v="92105"/>
    <x v="1653"/>
    <x v="1"/>
    <x v="0"/>
    <d v="2019-11-21T00:00:00"/>
    <s v="Standard Class"/>
    <s v="Bajo"/>
    <s v="California"/>
    <s v="Bajo"/>
    <x v="7"/>
    <n v="3"/>
    <n v="0.2"/>
    <n v="52"/>
    <n v="155.99249999999995"/>
    <n v="4"/>
    <n v="415.97"/>
    <n v="519.96249999999998"/>
    <n v="129.99062499999999"/>
    <n v="103.99250000000001"/>
    <n v="363.97"/>
  </r>
  <r>
    <s v="Tecnología"/>
    <s v="Santa Ana"/>
    <s v="United States"/>
    <s v="Stewart Visinsky"/>
    <s v="Cisco"/>
    <d v="2020-05-26T00:00:00"/>
    <s v="Cerrado"/>
    <s v="CA-2020-148852"/>
    <n v="92704"/>
    <x v="1483"/>
    <x v="1"/>
    <x v="0"/>
    <d v="2020-05-31T00:00:00"/>
    <s v="Standard Class"/>
    <s v="Bajo"/>
    <s v="California"/>
    <s v="Bajo"/>
    <x v="7"/>
    <n v="3"/>
    <n v="0.2"/>
    <n v="23.76"/>
    <n v="76.552499999999981"/>
    <n v="4"/>
    <n v="211.17"/>
    <n v="263.96249999999998"/>
    <n v="65.990624999999994"/>
    <n v="52.792499999999997"/>
    <n v="187.41"/>
  </r>
  <r>
    <s v="Tecnología"/>
    <s v="Redmond"/>
    <s v="United States"/>
    <s v="William Brown"/>
    <s v="AT&amp;T"/>
    <d v="2019-08-10T00:00:00"/>
    <s v="Cerrado"/>
    <s v="US-2019-156496"/>
    <n v="97756"/>
    <x v="1572"/>
    <x v="1"/>
    <x v="0"/>
    <d v="2019-08-16T00:00:00"/>
    <s v="Standard Class"/>
    <s v="Bajo"/>
    <s v="Oregon"/>
    <s v="Bajo"/>
    <x v="7"/>
    <n v="4"/>
    <n v="0.2"/>
    <n v="38.36"/>
    <n v="147.95249999999999"/>
    <n v="4"/>
    <n v="438.37"/>
    <n v="547.96249999999998"/>
    <n v="136.99062499999999"/>
    <n v="109.5925"/>
    <n v="400.01"/>
  </r>
  <r>
    <s v="Tecnología"/>
    <s v="Tigard"/>
    <s v="United States"/>
    <s v="Natalie Webber"/>
    <s v="Jawbone"/>
    <d v="2018-11-26T00:00:00"/>
    <s v="Cerrado"/>
    <s v="CA-2018-168984"/>
    <n v="97224"/>
    <x v="1654"/>
    <x v="1"/>
    <x v="0"/>
    <d v="2018-12-02T00:00:00"/>
    <s v="Standard Class"/>
    <s v="Bajo"/>
    <s v="Oregon"/>
    <s v="Bajo"/>
    <x v="7"/>
    <n v="4"/>
    <n v="0.2"/>
    <n v="-87.67"/>
    <n v="21.914999999999964"/>
    <n v="4"/>
    <n v="438.34"/>
    <n v="547.92499999999995"/>
    <n v="136.98124999999999"/>
    <n v="109.58499999999999"/>
    <n v="526.01"/>
  </r>
  <r>
    <s v="Tecnología"/>
    <s v="Mesa"/>
    <s v="United States"/>
    <s v="John Lucas"/>
    <s v="Samsung"/>
    <d v="2019-04-02T00:00:00"/>
    <s v="Abierto"/>
    <s v="US-2019-142811"/>
    <n v="85204"/>
    <x v="1513"/>
    <x v="1"/>
    <x v="0"/>
    <d v="2019-04-07T00:00:00"/>
    <s v="Standard Class"/>
    <s v="Bajo"/>
    <s v="Arizona"/>
    <s v="Bajo"/>
    <x v="7"/>
    <n v="3"/>
    <n v="0.2"/>
    <n v="32.93"/>
    <n v="54.879999999999988"/>
    <n v="5"/>
    <n v="87.8"/>
    <n v="109.74999999999999"/>
    <n v="21.949999999999996"/>
    <n v="17.559999999999999"/>
    <n v="54.87"/>
  </r>
  <r>
    <s v="Tecnología"/>
    <s v="Phoenix"/>
    <s v="United States"/>
    <s v="John Murray"/>
    <s v="Samsung"/>
    <d v="2019-08-16T00:00:00"/>
    <s v="Abierto"/>
    <s v="US-2019-128090"/>
    <n v="85023"/>
    <x v="1628"/>
    <x v="1"/>
    <x v="0"/>
    <d v="2019-08-22T00:00:00"/>
    <s v="Standard Class"/>
    <s v="Bajo"/>
    <s v="Arizona"/>
    <s v="Bajo"/>
    <x v="7"/>
    <n v="4"/>
    <n v="0.2"/>
    <n v="211.5"/>
    <n v="681.48999999999978"/>
    <n v="5"/>
    <n v="1879.96"/>
    <n v="2349.9499999999998"/>
    <n v="469.99"/>
    <n v="375.99200000000002"/>
    <n v="1668.46"/>
  </r>
  <r>
    <s v="Tecnología"/>
    <s v="Dublin"/>
    <s v="United States"/>
    <s v="Ken Lonsdale"/>
    <s v="Samsung"/>
    <d v="2021-11-13T00:00:00"/>
    <s v="Cerrado"/>
    <s v="US-2021-140312"/>
    <n v="94568"/>
    <x v="1502"/>
    <x v="1"/>
    <x v="0"/>
    <d v="2021-11-19T00:00:00"/>
    <s v="Standard Class"/>
    <s v="Bajo"/>
    <s v="California"/>
    <s v="Bajo"/>
    <x v="7"/>
    <n v="4"/>
    <n v="0.2"/>
    <n v="1.38"/>
    <n v="6.879999999999999"/>
    <n v="5"/>
    <n v="22"/>
    <n v="27.5"/>
    <n v="5.5"/>
    <n v="4.4000000000000004"/>
    <n v="20.62"/>
  </r>
  <r>
    <s v="Tecnología"/>
    <s v="Los Angeles"/>
    <s v="United States"/>
    <s v="Richard Bierner"/>
    <s v="Logitech"/>
    <d v="2018-11-25T00:00:00"/>
    <s v="Cerrado"/>
    <s v="US-2018-144078"/>
    <n v="90004"/>
    <x v="234"/>
    <x v="1"/>
    <x v="0"/>
    <d v="2018-11-29T00:00:00"/>
    <s v="Standard Class"/>
    <s v="Bajo"/>
    <s v="California"/>
    <s v="Bajo"/>
    <x v="7"/>
    <n v="3"/>
    <n v="0.2"/>
    <n v="47.24"/>
    <n v="182.21999999999991"/>
    <n v="5"/>
    <n v="539.91999999999996"/>
    <n v="674.89999999999986"/>
    <n v="134.97999999999999"/>
    <n v="107.98399999999999"/>
    <n v="492.67999999999995"/>
  </r>
  <r>
    <s v="Tecnología"/>
    <s v="Los Angeles"/>
    <s v="United States"/>
    <s v="Bruce Geld"/>
    <s v="Panasonic"/>
    <d v="2020-08-30T00:00:00"/>
    <s v="Abierto"/>
    <s v="CA-2020-165995"/>
    <n v="90008"/>
    <x v="1514"/>
    <x v="1"/>
    <x v="0"/>
    <d v="2020-09-06T00:00:00"/>
    <s v="Standard Class"/>
    <s v="Bajo"/>
    <s v="California"/>
    <s v="Bajo"/>
    <x v="7"/>
    <n v="5"/>
    <n v="0.2"/>
    <n v="42.49"/>
    <n v="127.47999999999996"/>
    <n v="5"/>
    <n v="339.96"/>
    <n v="424.94999999999993"/>
    <n v="84.989999999999981"/>
    <n v="67.99199999999999"/>
    <n v="297.46999999999997"/>
  </r>
  <r>
    <s v="Tecnología"/>
    <s v="Los Angeles"/>
    <s v="United States"/>
    <s v="Russell D'Ascenzo"/>
    <s v="Motorola"/>
    <d v="2019-07-25T00:00:00"/>
    <s v="Cerrado"/>
    <s v="CA-2019-139248"/>
    <n v="90032"/>
    <x v="1647"/>
    <x v="1"/>
    <x v="0"/>
    <d v="2019-07-30T00:00:00"/>
    <s v="Standard Class"/>
    <s v="Bajo"/>
    <s v="California"/>
    <s v="Bajo"/>
    <x v="7"/>
    <n v="3"/>
    <n v="0.2"/>
    <n v="39"/>
    <n v="194.99"/>
    <n v="5"/>
    <n v="623.96"/>
    <n v="779.95"/>
    <n v="155.98999999999998"/>
    <n v="124.792"/>
    <n v="584.96"/>
  </r>
  <r>
    <s v="Tecnología"/>
    <s v="Los Angeles"/>
    <s v="United States"/>
    <s v="Mick Crebagga"/>
    <s v="Plantronics"/>
    <d v="2018-06-18T00:00:00"/>
    <s v="Cerrado"/>
    <s v="CA-2018-123855"/>
    <n v="90036"/>
    <x v="140"/>
    <x v="1"/>
    <x v="0"/>
    <d v="2018-06-23T00:00:00"/>
    <s v="Standard Class"/>
    <s v="Bajo"/>
    <s v="California"/>
    <s v="Bajo"/>
    <x v="7"/>
    <n v="3"/>
    <n v="0.2"/>
    <n v="12.23"/>
    <n v="47.179999999999993"/>
    <n v="5"/>
    <n v="139.80000000000001"/>
    <n v="174.75"/>
    <n v="34.949999999999996"/>
    <n v="27.96"/>
    <n v="127.57000000000001"/>
  </r>
  <r>
    <s v="Tecnología"/>
    <s v="Los Angeles"/>
    <s v="United States"/>
    <s v="Tracy Zic"/>
    <s v="AT&amp;T"/>
    <d v="2020-02-22T00:00:00"/>
    <s v="Abierto"/>
    <s v="US-2020-143280"/>
    <n v="90045"/>
    <x v="288"/>
    <x v="1"/>
    <x v="0"/>
    <d v="2020-02-26T00:00:00"/>
    <s v="Standard Class"/>
    <s v="Bajo"/>
    <s v="California"/>
    <s v="Bajo"/>
    <x v="7"/>
    <n v="3"/>
    <n v="0.2"/>
    <n v="55.74"/>
    <n v="167.22999999999996"/>
    <n v="5"/>
    <n v="445.96"/>
    <n v="557.44999999999993"/>
    <n v="111.48999999999998"/>
    <n v="89.191999999999993"/>
    <n v="390.21999999999997"/>
  </r>
  <r>
    <s v="Tecnología"/>
    <s v="Los Angeles"/>
    <s v="United States"/>
    <s v="James Galang"/>
    <s v="Other"/>
    <d v="2019-12-19T00:00:00"/>
    <s v="Cerrado"/>
    <s v="CA-2019-157084"/>
    <n v="90049"/>
    <x v="1655"/>
    <x v="1"/>
    <x v="0"/>
    <d v="2019-12-24T00:00:00"/>
    <s v="Standard Class"/>
    <s v="Bajo"/>
    <s v="California"/>
    <s v="Bajo"/>
    <x v="7"/>
    <n v="3"/>
    <n v="0.2"/>
    <n v="84.49"/>
    <n v="253.48000000000002"/>
    <n v="5"/>
    <n v="675.96"/>
    <n v="844.95"/>
    <n v="168.99"/>
    <n v="135.19200000000001"/>
    <n v="591.47"/>
  </r>
  <r>
    <s v="Tecnología"/>
    <s v="San Diego"/>
    <s v="United States"/>
    <s v="Jay Kimmel"/>
    <s v="GE"/>
    <d v="2021-08-07T00:00:00"/>
    <s v="Abierto"/>
    <s v="US-2021-155999"/>
    <n v="92105"/>
    <x v="1462"/>
    <x v="1"/>
    <x v="0"/>
    <d v="2021-08-13T00:00:00"/>
    <s v="Standard Class"/>
    <s v="Bajo"/>
    <s v="California"/>
    <s v="Bajo"/>
    <x v="7"/>
    <n v="4"/>
    <n v="0.2"/>
    <n v="18"/>
    <n v="57.989999999999981"/>
    <n v="5"/>
    <n v="159.96"/>
    <n v="199.95"/>
    <n v="39.99"/>
    <n v="31.992000000000001"/>
    <n v="141.96"/>
  </r>
  <r>
    <s v="Tecnología"/>
    <s v="San Francisco"/>
    <s v="United States"/>
    <s v="George Ashbrook"/>
    <s v="Plantronics"/>
    <d v="2019-04-17T00:00:00"/>
    <s v="Cerrado"/>
    <s v="CA-2019-155306"/>
    <n v="94122"/>
    <x v="1472"/>
    <x v="1"/>
    <x v="0"/>
    <d v="2019-04-21T00:00:00"/>
    <s v="Standard Class"/>
    <s v="Bajo"/>
    <s v="California"/>
    <s v="Bajo"/>
    <x v="7"/>
    <n v="3"/>
    <n v="0.2"/>
    <n v="68.599999999999994"/>
    <n v="264.59000000000003"/>
    <n v="5"/>
    <n v="783.96"/>
    <n v="979.95"/>
    <n v="195.98999999999998"/>
    <n v="156.792"/>
    <n v="715.36"/>
  </r>
  <r>
    <s v="Tecnología"/>
    <s v="San Jose"/>
    <s v="United States"/>
    <s v="Greg Matthias"/>
    <s v="Other"/>
    <d v="2018-05-10T00:00:00"/>
    <s v="Cerrado"/>
    <s v="CA-2018-103310"/>
    <n v="95123"/>
    <x v="1487"/>
    <x v="1"/>
    <x v="0"/>
    <d v="2018-05-15T00:00:00"/>
    <s v="Standard Class"/>
    <s v="Bajo"/>
    <s v="California"/>
    <s v="Bajo"/>
    <x v="7"/>
    <n v="3"/>
    <n v="0.2"/>
    <n v="125.3"/>
    <n v="483.29999999999995"/>
    <n v="5"/>
    <n v="1432"/>
    <n v="1790"/>
    <n v="357.99999999999994"/>
    <n v="286.39999999999998"/>
    <n v="1306.7"/>
  </r>
  <r>
    <s v="Tecnología"/>
    <s v="Kent"/>
    <s v="United States"/>
    <s v="Arianne Irving"/>
    <s v="Other"/>
    <d v="2018-05-10T00:00:00"/>
    <s v="Cerrado"/>
    <s v="CA-2018-159709"/>
    <n v="98031"/>
    <x v="47"/>
    <x v="1"/>
    <x v="0"/>
    <d v="2018-05-15T00:00:00"/>
    <s v="Standard Class"/>
    <s v="Bajo"/>
    <s v="Washington"/>
    <s v="Bajo"/>
    <x v="7"/>
    <n v="3"/>
    <n v="0.2"/>
    <n v="4.3600000000000003"/>
    <n v="15.259999999999998"/>
    <n v="5"/>
    <n v="43.6"/>
    <n v="54.5"/>
    <n v="10.9"/>
    <n v="8.7200000000000006"/>
    <n v="39.24"/>
  </r>
  <r>
    <s v="Tecnología"/>
    <s v="Los Angeles"/>
    <s v="United States"/>
    <s v="Jill Matthias"/>
    <s v="Texas Instruments"/>
    <d v="2020-08-14T00:00:00"/>
    <s v="Cerrado"/>
    <s v="CA-2020-136021"/>
    <n v="90045"/>
    <x v="1585"/>
    <x v="1"/>
    <x v="0"/>
    <d v="2020-08-18T00:00:00"/>
    <s v="Standard Class"/>
    <s v="Bajo"/>
    <s v="California"/>
    <s v="Bajo"/>
    <x v="15"/>
    <n v="3"/>
    <n v="0.2"/>
    <n v="35.619999999999997"/>
    <n v="62.007499999999993"/>
    <n v="6"/>
    <n v="105.55"/>
    <n v="131.9375"/>
    <n v="21.989583333333329"/>
    <n v="17.591666666666665"/>
    <n v="69.930000000000007"/>
  </r>
  <r>
    <s v="Tecnología"/>
    <s v="Los Angeles"/>
    <s v="United States"/>
    <s v="Clay Ludtke"/>
    <s v="Zebra"/>
    <d v="2019-12-30T00:00:00"/>
    <s v="Abierto"/>
    <s v="CA-2019-135580"/>
    <n v="90049"/>
    <x v="668"/>
    <x v="1"/>
    <x v="0"/>
    <d v="2020-01-03T00:00:00"/>
    <s v="Standard Class"/>
    <s v="Bajo"/>
    <s v="California"/>
    <s v="Bajo"/>
    <x v="15"/>
    <n v="3"/>
    <n v="0.2"/>
    <n v="286.70999999999998"/>
    <n v="923.84999999999991"/>
    <n v="6"/>
    <n v="2548.56"/>
    <n v="3185.7"/>
    <n v="530.94999999999993"/>
    <n v="424.76"/>
    <n v="2261.85"/>
  </r>
  <r>
    <s v="Tecnología"/>
    <s v="Los Angeles"/>
    <s v="United States"/>
    <s v="Sarah Brown"/>
    <s v="Other"/>
    <d v="2019-05-22T00:00:00"/>
    <s v="Abierto"/>
    <s v="CA-2019-149846"/>
    <n v="90045"/>
    <x v="297"/>
    <x v="1"/>
    <x v="0"/>
    <d v="2019-05-26T00:00:00"/>
    <s v="Standard Class"/>
    <s v="Bajo"/>
    <s v="California"/>
    <s v="Bajo"/>
    <x v="7"/>
    <n v="3"/>
    <n v="0.2"/>
    <n v="58.18"/>
    <n v="252.11249999999995"/>
    <n v="6"/>
    <n v="775.73"/>
    <n v="969.66250000000002"/>
    <n v="161.61041666666665"/>
    <n v="129.28833333333333"/>
    <n v="717.55000000000007"/>
  </r>
  <r>
    <s v="Tecnología"/>
    <s v="Glendale"/>
    <s v="United States"/>
    <s v="Frank Olsen"/>
    <s v="Memorex"/>
    <d v="2021-06-08T00:00:00"/>
    <s v="Abierto"/>
    <s v="US-2021-107979"/>
    <n v="85301"/>
    <x v="1529"/>
    <x v="1"/>
    <x v="0"/>
    <d v="2021-06-13T00:00:00"/>
    <s v="Standard Class"/>
    <s v="Bajo"/>
    <s v="Arizona"/>
    <s v="Bajo"/>
    <x v="11"/>
    <n v="3"/>
    <n v="0.2"/>
    <n v="12.31"/>
    <n v="34.694999999999993"/>
    <n v="7"/>
    <n v="89.54"/>
    <n v="111.925"/>
    <n v="15.989285714285714"/>
    <n v="12.791428571428572"/>
    <n v="77.23"/>
  </r>
  <r>
    <s v="Tecnología"/>
    <s v="Portland"/>
    <s v="United States"/>
    <s v="Ruben Dartt"/>
    <s v="Logitech"/>
    <d v="2021-09-07T00:00:00"/>
    <s v="Abierto"/>
    <s v="CA-2021-124401"/>
    <n v="97206"/>
    <x v="1479"/>
    <x v="1"/>
    <x v="0"/>
    <d v="2021-09-12T00:00:00"/>
    <s v="Standard Class"/>
    <s v="Bajo"/>
    <s v="Oregon"/>
    <s v="Bajo"/>
    <x v="11"/>
    <n v="3"/>
    <n v="0.2"/>
    <n v="80.48"/>
    <n v="150.46499999999997"/>
    <n v="7"/>
    <n v="279.94"/>
    <n v="349.92499999999995"/>
    <n v="49.989285714285714"/>
    <n v="39.991428571428571"/>
    <n v="199.45999999999998"/>
  </r>
  <r>
    <s v="Tecnología"/>
    <s v="Los Angeles"/>
    <s v="United States"/>
    <s v="Sarah Brown"/>
    <s v="Zebra"/>
    <d v="2019-05-22T00:00:00"/>
    <s v="Abierto"/>
    <s v="CA-2019-149846"/>
    <n v="90045"/>
    <x v="668"/>
    <x v="1"/>
    <x v="0"/>
    <d v="2019-05-26T00:00:00"/>
    <s v="Standard Class"/>
    <s v="Bajo"/>
    <s v="California"/>
    <s v="Bajo"/>
    <x v="15"/>
    <n v="3"/>
    <n v="0.2"/>
    <n v="334.5"/>
    <n v="1077.83"/>
    <n v="7"/>
    <n v="2973.32"/>
    <n v="3716.65"/>
    <n v="530.95000000000005"/>
    <n v="424.76000000000005"/>
    <n v="2638.82"/>
  </r>
  <r>
    <s v="Tecnología"/>
    <s v="Los Angeles"/>
    <s v="United States"/>
    <s v="Mike Gockenbach"/>
    <s v="Motorola"/>
    <d v="2021-10-07T00:00:00"/>
    <s v="Cerrado"/>
    <s v="CA-2021-108574"/>
    <n v="90045"/>
    <x v="462"/>
    <x v="1"/>
    <x v="0"/>
    <d v="2021-10-11T00:00:00"/>
    <s v="Standard Class"/>
    <s v="Bajo"/>
    <s v="California"/>
    <s v="Bajo"/>
    <x v="7"/>
    <n v="3"/>
    <n v="0.2"/>
    <n v="-28.97"/>
    <n v="3.2150000000000034"/>
    <n v="7"/>
    <n v="128.74"/>
    <n v="160.92500000000001"/>
    <n v="22.989285714285714"/>
    <n v="18.391428571428573"/>
    <n v="157.71"/>
  </r>
  <r>
    <s v="Tecnología"/>
    <s v="Los Angeles"/>
    <s v="United States"/>
    <s v="William Brown"/>
    <s v="Polycom"/>
    <d v="2018-11-04T00:00:00"/>
    <s v="Cerrado"/>
    <s v="CA-2018-125829"/>
    <n v="90045"/>
    <x v="1474"/>
    <x v="1"/>
    <x v="0"/>
    <d v="2018-11-11T00:00:00"/>
    <s v="Standard Class"/>
    <s v="Bajo"/>
    <s v="California"/>
    <s v="Bajo"/>
    <x v="7"/>
    <n v="5"/>
    <n v="0.2"/>
    <n v="66.63"/>
    <n v="233.21499999999992"/>
    <n v="7"/>
    <n v="666.34"/>
    <n v="832.92499999999995"/>
    <n v="118.98928571428571"/>
    <n v="95.191428571428574"/>
    <n v="599.71"/>
  </r>
  <r>
    <s v="Tecnología"/>
    <s v="Los Angeles"/>
    <s v="United States"/>
    <s v="Erica Smith"/>
    <s v="Panasonic"/>
    <d v="2021-09-15T00:00:00"/>
    <s v="Abierto"/>
    <s v="US-2021-163300"/>
    <n v="90049"/>
    <x v="195"/>
    <x v="1"/>
    <x v="0"/>
    <d v="2021-09-21T00:00:00"/>
    <s v="Standard Class"/>
    <s v="Bajo"/>
    <s v="California"/>
    <s v="Bajo"/>
    <x v="7"/>
    <n v="4"/>
    <n v="0.2"/>
    <n v="32.340000000000003"/>
    <n v="124.72499999999997"/>
    <n v="7"/>
    <n v="369.54"/>
    <n v="461.92500000000001"/>
    <n v="65.989285714285714"/>
    <n v="52.791428571428575"/>
    <n v="337.20000000000005"/>
  </r>
  <r>
    <s v="Tecnología"/>
    <s v="Oakland"/>
    <s v="United States"/>
    <s v="Lena Creighton"/>
    <s v="Other"/>
    <d v="2019-11-20T00:00:00"/>
    <s v="Cerrado"/>
    <s v="CA-2019-124058"/>
    <n v="94601"/>
    <x v="713"/>
    <x v="1"/>
    <x v="0"/>
    <d v="2019-11-24T00:00:00"/>
    <s v="Standard Class"/>
    <s v="Bajo"/>
    <s v="California"/>
    <s v="Bajo"/>
    <x v="7"/>
    <n v="3"/>
    <n v="0.2"/>
    <n v="-15.46"/>
    <n v="2.7249999999999943"/>
    <n v="7"/>
    <n v="72.739999999999995"/>
    <n v="90.924999999999983"/>
    <n v="12.989285714285714"/>
    <n v="10.391428571428571"/>
    <n v="88.199999999999989"/>
  </r>
  <r>
    <s v="Tecnología"/>
    <s v="Pasadena"/>
    <s v="United States"/>
    <s v="Carlos Soltero"/>
    <s v="Other"/>
    <d v="2021-05-07T00:00:00"/>
    <s v="Cerrado"/>
    <s v="CA-2021-102820"/>
    <n v="91104"/>
    <x v="1459"/>
    <x v="1"/>
    <x v="0"/>
    <d v="2021-05-11T00:00:00"/>
    <s v="Standard Class"/>
    <s v="Bajo"/>
    <s v="California"/>
    <s v="Bajo"/>
    <x v="7"/>
    <n v="3"/>
    <n v="0.2"/>
    <n v="52.49"/>
    <n v="157.47499999999997"/>
    <n v="7"/>
    <n v="419.94"/>
    <n v="524.92499999999995"/>
    <n v="74.989285714285714"/>
    <n v="59.991428571428571"/>
    <n v="367.45"/>
  </r>
  <r>
    <s v="Tecnología"/>
    <s v="Redmond"/>
    <s v="United States"/>
    <s v="William Brown"/>
    <s v="OtterBox"/>
    <d v="2019-08-10T00:00:00"/>
    <s v="Cerrado"/>
    <s v="US-2019-156496"/>
    <n v="97756"/>
    <x v="1550"/>
    <x v="1"/>
    <x v="0"/>
    <d v="2019-08-16T00:00:00"/>
    <s v="Standard Class"/>
    <s v="Bajo"/>
    <s v="Oregon"/>
    <s v="Bajo"/>
    <x v="7"/>
    <n v="4"/>
    <n v="0.2"/>
    <n v="-31.49"/>
    <n v="3.4949999999999761"/>
    <n v="7"/>
    <n v="139.94"/>
    <n v="174.92499999999998"/>
    <n v="24.989285714285714"/>
    <n v="19.991428571428571"/>
    <n v="171.43"/>
  </r>
  <r>
    <s v="Tecnología"/>
    <s v="Seattle"/>
    <s v="United States"/>
    <s v="Mitch Webber"/>
    <s v="Polycom"/>
    <d v="2018-08-25T00:00:00"/>
    <s v="Cerrado"/>
    <s v="CA-2018-103660"/>
    <n v="98103"/>
    <x v="1455"/>
    <x v="1"/>
    <x v="0"/>
    <d v="2018-08-30T00:00:00"/>
    <s v="Standard Class"/>
    <s v="Bajo"/>
    <s v="Washington"/>
    <s v="Bajo"/>
    <x v="7"/>
    <n v="3"/>
    <n v="0.2"/>
    <n v="75.599999999999994"/>
    <n v="327.58499999999992"/>
    <n v="7"/>
    <n v="1007.94"/>
    <n v="1259.925"/>
    <n v="179.9892857142857"/>
    <n v="143.99142857142857"/>
    <n v="932.34"/>
  </r>
  <r>
    <s v="Tecnología"/>
    <s v="Long Beach"/>
    <s v="United States"/>
    <s v="Dan Lawera"/>
    <s v="Other"/>
    <d v="2020-09-25T00:00:00"/>
    <s v="Abierto"/>
    <s v="US-2020-125402"/>
    <n v="90805"/>
    <x v="1580"/>
    <x v="1"/>
    <x v="0"/>
    <d v="2020-10-01T00:00:00"/>
    <s v="Standard Class"/>
    <s v="Bajo"/>
    <s v="California"/>
    <s v="Bajo"/>
    <x v="7"/>
    <n v="4"/>
    <n v="0.2"/>
    <n v="4.47"/>
    <n v="15.654999999999994"/>
    <n v="8"/>
    <n v="44.74"/>
    <n v="55.924999999999997"/>
    <n v="6.9906249999999996"/>
    <n v="5.5925000000000002"/>
    <n v="40.270000000000003"/>
  </r>
  <r>
    <s v="Tecnología"/>
    <s v="San Diego"/>
    <s v="United States"/>
    <s v="Ruben Dartt"/>
    <s v="Jabra"/>
    <d v="2018-11-10T00:00:00"/>
    <s v="Abierto"/>
    <s v="CA-2018-158372"/>
    <n v="92037"/>
    <x v="539"/>
    <x v="1"/>
    <x v="0"/>
    <d v="2018-11-16T00:00:00"/>
    <s v="Standard Class"/>
    <s v="Bajo"/>
    <s v="California"/>
    <s v="Bajo"/>
    <x v="7"/>
    <n v="4"/>
    <n v="0.2"/>
    <n v="60.15"/>
    <n v="210.53499999999997"/>
    <n v="8"/>
    <n v="601.54"/>
    <n v="751.92499999999995"/>
    <n v="93.990624999999994"/>
    <n v="75.192499999999995"/>
    <n v="541.39"/>
  </r>
  <r>
    <s v="Tecnología"/>
    <s v="San Francisco"/>
    <s v="United States"/>
    <s v="Ben Wallace"/>
    <s v="Other"/>
    <d v="2018-08-12T00:00:00"/>
    <s v="Abierto"/>
    <s v="CA-2018-109897"/>
    <n v="94122"/>
    <x v="1587"/>
    <x v="1"/>
    <x v="0"/>
    <d v="2018-08-16T00:00:00"/>
    <s v="Standard Class"/>
    <s v="Bajo"/>
    <s v="California"/>
    <s v="Bajo"/>
    <x v="7"/>
    <n v="3"/>
    <n v="0.2"/>
    <n v="50.4"/>
    <n v="251.9849999999999"/>
    <n v="8"/>
    <n v="806.34"/>
    <n v="1007.925"/>
    <n v="125.99062499999999"/>
    <n v="100.7925"/>
    <n v="755.94"/>
  </r>
  <r>
    <s v="Tecnología"/>
    <s v="Seattle"/>
    <s v="United States"/>
    <s v="Dana Kaydos"/>
    <s v="Grandstream"/>
    <d v="2021-08-12T00:00:00"/>
    <s v="Abierto"/>
    <s v="CA-2021-152310"/>
    <n v="98103"/>
    <x v="529"/>
    <x v="1"/>
    <x v="0"/>
    <d v="2021-08-19T00:00:00"/>
    <s v="Standard Class"/>
    <s v="Bajo"/>
    <s v="Washington"/>
    <s v="Bajo"/>
    <x v="7"/>
    <n v="5"/>
    <n v="0.2"/>
    <n v="27.3"/>
    <n v="87.954999999999984"/>
    <n v="8"/>
    <n v="242.62"/>
    <n v="303.27499999999998"/>
    <n v="37.909374999999997"/>
    <n v="30.327500000000001"/>
    <n v="215.32"/>
  </r>
  <r>
    <s v="Tecnología"/>
    <s v="Denver"/>
    <s v="United States"/>
    <s v="Nora Preis"/>
    <s v="Kensington"/>
    <d v="2021-06-26T00:00:00"/>
    <s v="Abierto"/>
    <s v="CA-2021-138310"/>
    <n v="80219"/>
    <x v="1500"/>
    <x v="1"/>
    <x v="0"/>
    <d v="2021-06-30T00:00:00"/>
    <s v="Standard Class"/>
    <s v="Bajo"/>
    <s v="Colorado"/>
    <s v="Bajo"/>
    <x v="11"/>
    <n v="3"/>
    <n v="0.2"/>
    <n v="64.790000000000006"/>
    <n v="172.77250000000004"/>
    <n v="9"/>
    <n v="431.93"/>
    <n v="539.91250000000002"/>
    <n v="59.990277777777777"/>
    <n v="47.992222222222225"/>
    <n v="367.14"/>
  </r>
  <r>
    <s v="Tecnología"/>
    <s v="Denver"/>
    <s v="United States"/>
    <s v="Arthur Prichep"/>
    <s v="Cisco"/>
    <d v="2018-08-23T00:00:00"/>
    <s v="Cerrado"/>
    <s v="CA-2018-124737"/>
    <n v="80219"/>
    <x v="424"/>
    <x v="1"/>
    <x v="0"/>
    <d v="2018-08-27T00:00:00"/>
    <s v="Standard Class"/>
    <s v="Bajo"/>
    <s v="Colorado"/>
    <s v="Bajo"/>
    <x v="7"/>
    <n v="3"/>
    <n v="0.2"/>
    <n v="10.77"/>
    <n v="46.680000000000007"/>
    <n v="9"/>
    <n v="143.63999999999999"/>
    <n v="179.54999999999998"/>
    <n v="19.95"/>
    <n v="15.959999999999999"/>
    <n v="132.86999999999998"/>
  </r>
  <r>
    <s v="Tecnología"/>
    <s v="Las Vegas"/>
    <s v="United States"/>
    <s v="Rick Duston"/>
    <s v="Motorola"/>
    <d v="2021-05-20T00:00:00"/>
    <s v="Abierto"/>
    <s v="US-2021-166688"/>
    <n v="89115"/>
    <x v="1647"/>
    <x v="1"/>
    <x v="0"/>
    <d v="2021-05-26T00:00:00"/>
    <s v="Standard Class"/>
    <s v="Bajo"/>
    <s v="Nevada"/>
    <s v="Bajo"/>
    <x v="7"/>
    <n v="4"/>
    <n v="0.2"/>
    <n v="70.2"/>
    <n v="350.98250000000007"/>
    <n v="9"/>
    <n v="1123.1300000000001"/>
    <n v="1403.9125000000001"/>
    <n v="155.99027777777778"/>
    <n v="124.79222222222224"/>
    <n v="1052.93"/>
  </r>
  <r>
    <s v="Tecnología"/>
    <s v="Salem"/>
    <s v="United States"/>
    <s v="Tim Brockman"/>
    <s v="SanDisk"/>
    <d v="2018-12-08T00:00:00"/>
    <s v="Cerrado"/>
    <s v="CA-2018-129364"/>
    <n v="97301"/>
    <x v="1656"/>
    <x v="1"/>
    <x v="0"/>
    <d v="2018-12-13T00:00:00"/>
    <s v="Standard Class"/>
    <s v="Bajo"/>
    <s v="Oregon"/>
    <s v="Bajo"/>
    <x v="11"/>
    <n v="3"/>
    <n v="0.2"/>
    <n v="-18.190000000000001"/>
    <n v="7.7900000000000063"/>
    <n v="10"/>
    <n v="103.92"/>
    <n v="129.9"/>
    <n v="12.989999999999998"/>
    <n v="10.391999999999999"/>
    <n v="122.11"/>
  </r>
  <r>
    <s v="Tecnología"/>
    <s v="Springfield"/>
    <s v="United States"/>
    <s v="Joseph Airdo"/>
    <s v="Verbatim"/>
    <d v="2018-09-17T00:00:00"/>
    <s v="Cerrado"/>
    <s v="CA-2018-131947"/>
    <n v="97477"/>
    <x v="60"/>
    <x v="1"/>
    <x v="0"/>
    <d v="2018-09-22T00:00:00"/>
    <s v="Standard Class"/>
    <s v="Bajo"/>
    <s v="Oregon"/>
    <s v="Bajo"/>
    <x v="11"/>
    <n v="3"/>
    <n v="0.2"/>
    <n v="16.78"/>
    <n v="30.759999999999991"/>
    <n v="10"/>
    <n v="55.92"/>
    <n v="69.899999999999991"/>
    <n v="6.99"/>
    <n v="5.5920000000000005"/>
    <n v="39.14"/>
  </r>
  <r>
    <s v="Tecnología"/>
    <s v="Los Angeles"/>
    <s v="United States"/>
    <s v="Mike Gockenbach"/>
    <s v="Square"/>
    <d v="2021-10-07T00:00:00"/>
    <s v="Cerrado"/>
    <s v="CA-2021-108574"/>
    <n v="90045"/>
    <x v="312"/>
    <x v="1"/>
    <x v="0"/>
    <d v="2021-10-11T00:00:00"/>
    <s v="Standard Class"/>
    <s v="Bajo"/>
    <s v="California"/>
    <s v="Bajo"/>
    <x v="7"/>
    <n v="3"/>
    <n v="0.2"/>
    <n v="26.97"/>
    <n v="46.949999999999989"/>
    <n v="10"/>
    <n v="79.92"/>
    <n v="99.899999999999991"/>
    <n v="9.99"/>
    <n v="7.992"/>
    <n v="52.95"/>
  </r>
  <r>
    <s v="Tecnología"/>
    <s v="San Francisco"/>
    <s v="United States"/>
    <s v="Chad McGuire"/>
    <s v="Other"/>
    <d v="2021-10-02T00:00:00"/>
    <s v="Cerrado"/>
    <s v="CA-2021-137414"/>
    <n v="94109"/>
    <x v="1657"/>
    <x v="1"/>
    <x v="0"/>
    <d v="2021-10-06T00:00:00"/>
    <s v="Standard Class"/>
    <s v="Bajo"/>
    <s v="California"/>
    <s v="Bajo"/>
    <x v="15"/>
    <n v="3"/>
    <n v="0.2"/>
    <n v="32.299999999999997"/>
    <n v="124.58999999999997"/>
    <n v="11"/>
    <n v="369.16"/>
    <n v="461.45"/>
    <n v="41.95"/>
    <n v="33.56"/>
    <n v="336.86"/>
  </r>
  <r>
    <s v="Tecnología"/>
    <s v="Springfield"/>
    <s v="United States"/>
    <s v="Joseph Airdo"/>
    <s v="Plantronics"/>
    <d v="2018-09-17T00:00:00"/>
    <s v="Cerrado"/>
    <s v="CA-2018-131947"/>
    <n v="97477"/>
    <x v="1658"/>
    <x v="1"/>
    <x v="0"/>
    <d v="2018-09-22T00:00:00"/>
    <s v="Standard Class"/>
    <s v="Bajo"/>
    <s v="Oregon"/>
    <s v="Bajo"/>
    <x v="15"/>
    <n v="3"/>
    <n v="0.7"/>
    <n v="-21.95"/>
    <n v="47.886666666666656"/>
    <n v="5"/>
    <n v="29.93"/>
    <n v="99.766666666666652"/>
    <n v="19.95333333333333"/>
    <n v="5.9859999999999998"/>
    <n v="51.879999999999995"/>
  </r>
  <r>
    <s v="Muebles"/>
    <s v="Rapid City"/>
    <s v="United States"/>
    <s v="Carol Adams"/>
    <s v="SAFCO"/>
    <d v="2018-01-26T00:00:00"/>
    <s v="Abierto"/>
    <s v="CA-2018-167997"/>
    <n v="57701"/>
    <x v="631"/>
    <x v="2"/>
    <x v="1"/>
    <d v="2018-01-29T00:00:00"/>
    <s v="First Class"/>
    <s v="Alto"/>
    <s v="South Dakota"/>
    <s v="Alto"/>
    <x v="0"/>
    <n v="2"/>
    <n v="0"/>
    <n v="39.75"/>
    <n v="39.75"/>
    <n v="2"/>
    <n v="141.96"/>
    <n v="141.96"/>
    <n v="70.98"/>
    <n v="70.98"/>
    <n v="102.21000000000001"/>
  </r>
  <r>
    <s v="Muebles"/>
    <s v="Dallas"/>
    <s v="United States"/>
    <s v="Jennifer Patt"/>
    <s v="Lesro"/>
    <d v="2021-11-23T00:00:00"/>
    <s v="Cerrado"/>
    <s v="CA-2021-156622"/>
    <n v="75220"/>
    <x v="847"/>
    <x v="2"/>
    <x v="1"/>
    <d v="2021-11-26T00:00:00"/>
    <s v="First Class"/>
    <s v="Alto"/>
    <s v="Texas"/>
    <s v="Alto"/>
    <x v="3"/>
    <n v="2"/>
    <n v="0.3"/>
    <n v="-31.03"/>
    <n v="23.737142857142885"/>
    <n v="1"/>
    <n v="127.79"/>
    <n v="182.55714285714288"/>
    <n v="182.55714285714288"/>
    <n v="127.79"/>
    <n v="158.82"/>
  </r>
  <r>
    <s v="Muebles"/>
    <s v="Chicago"/>
    <s v="United States"/>
    <s v="Ben Peterman"/>
    <s v="Other"/>
    <d v="2020-12-23T00:00:00"/>
    <s v="Cerrado"/>
    <s v="CA-2020-115574"/>
    <n v="60623"/>
    <x v="712"/>
    <x v="2"/>
    <x v="1"/>
    <d v="2020-12-24T00:00:00"/>
    <s v="First Class"/>
    <s v="Alto"/>
    <s v="Illinois"/>
    <s v="Alto"/>
    <x v="0"/>
    <n v="1"/>
    <n v="0.3"/>
    <n v="-14.14"/>
    <n v="46.447142857142893"/>
    <n v="2"/>
    <n v="141.37"/>
    <n v="201.95714285714288"/>
    <n v="100.97857142857144"/>
    <n v="70.685000000000002"/>
    <n v="155.51"/>
  </r>
  <r>
    <s v="Muebles"/>
    <s v="Arlington"/>
    <s v="United States"/>
    <s v="Barry Französisch"/>
    <s v="Global"/>
    <d v="2021-09-08T00:00:00"/>
    <s v="Cerrado"/>
    <s v="US-2021-124779"/>
    <n v="76017"/>
    <x v="863"/>
    <x v="2"/>
    <x v="1"/>
    <d v="2021-09-11T00:00:00"/>
    <s v="First Class"/>
    <s v="Alto"/>
    <s v="Texas"/>
    <s v="Alto"/>
    <x v="1"/>
    <n v="2"/>
    <n v="0.3"/>
    <n v="-39.64"/>
    <n v="51.830000000000041"/>
    <n v="5"/>
    <n v="213.43"/>
    <n v="304.90000000000003"/>
    <n v="60.980000000000004"/>
    <n v="42.686"/>
    <n v="253.07"/>
  </r>
  <r>
    <s v="Muebles"/>
    <s v="Huntsville"/>
    <s v="United States"/>
    <s v="Erin Ashbrook"/>
    <s v="Global"/>
    <d v="2020-07-02T00:00:00"/>
    <s v="Cerrado"/>
    <s v="CA-2020-102813"/>
    <n v="77340"/>
    <x v="662"/>
    <x v="2"/>
    <x v="1"/>
    <d v="2020-07-03T00:00:00"/>
    <s v="First Class"/>
    <s v="Alto"/>
    <s v="Texas"/>
    <s v="Alto"/>
    <x v="1"/>
    <n v="1"/>
    <n v="0.3"/>
    <n v="0"/>
    <n v="226.47000000000003"/>
    <n v="5"/>
    <n v="528.42999999999995"/>
    <n v="754.9"/>
    <n v="150.97999999999999"/>
    <n v="105.68599999999999"/>
    <n v="528.42999999999995"/>
  </r>
  <r>
    <s v="Muebles"/>
    <s v="Odessa"/>
    <s v="United States"/>
    <s v="Jason Gross"/>
    <s v="Office Star"/>
    <d v="2020-03-03T00:00:00"/>
    <s v="Abierto"/>
    <s v="CA-2020-116799"/>
    <n v="79762"/>
    <x v="940"/>
    <x v="2"/>
    <x v="1"/>
    <d v="2020-03-06T00:00:00"/>
    <s v="First Class"/>
    <s v="Alto"/>
    <s v="Texas"/>
    <s v="Alto"/>
    <x v="1"/>
    <n v="2"/>
    <n v="0.3"/>
    <n v="-56.34"/>
    <n v="185.13"/>
    <n v="5"/>
    <n v="563.42999999999995"/>
    <n v="804.9"/>
    <n v="160.97999999999999"/>
    <n v="112.68599999999999"/>
    <n v="619.77"/>
  </r>
  <r>
    <s v="Muebles"/>
    <s v="Pasadena"/>
    <s v="United States"/>
    <s v="Linda Cazamias"/>
    <s v="Hon"/>
    <d v="2020-08-26T00:00:00"/>
    <s v="Cerrado"/>
    <s v="CA-2020-152289"/>
    <n v="77506"/>
    <x v="920"/>
    <x v="2"/>
    <x v="1"/>
    <d v="2020-08-28T00:00:00"/>
    <s v="First Class"/>
    <s v="Alto"/>
    <s v="Texas"/>
    <s v="Alto"/>
    <x v="1"/>
    <n v="1"/>
    <n v="0.3"/>
    <n v="-29.28"/>
    <n v="409.88571428571436"/>
    <n v="6"/>
    <n v="1024.72"/>
    <n v="1463.8857142857144"/>
    <n v="243.9809523809524"/>
    <n v="170.78666666666666"/>
    <n v="1054"/>
  </r>
  <r>
    <s v="Muebles"/>
    <s v="San Antonio"/>
    <s v="United States"/>
    <s v="Stewart Carmichael"/>
    <s v="Bush"/>
    <d v="2021-11-19T00:00:00"/>
    <s v="Cerrado"/>
    <s v="CA-2021-112529"/>
    <n v="78207"/>
    <x v="944"/>
    <x v="2"/>
    <x v="1"/>
    <d v="2021-11-21T00:00:00"/>
    <s v="First Class"/>
    <s v="Alto"/>
    <s v="Texas"/>
    <s v="Alto"/>
    <x v="3"/>
    <n v="1"/>
    <n v="0.3"/>
    <n v="-71.81"/>
    <n v="235.95571428571429"/>
    <n v="6"/>
    <n v="718.12"/>
    <n v="1025.8857142857144"/>
    <n v="170.9809523809524"/>
    <n v="119.68666666666667"/>
    <n v="789.93000000000006"/>
  </r>
  <r>
    <s v="Muebles"/>
    <s v="Chicago"/>
    <s v="United States"/>
    <s v="Helen Wasserman"/>
    <s v="Bush"/>
    <d v="2021-09-04T00:00:00"/>
    <s v="Cerrado"/>
    <s v="CA-2021-140326"/>
    <n v="60653"/>
    <x v="1659"/>
    <x v="2"/>
    <x v="1"/>
    <d v="2021-09-06T00:00:00"/>
    <s v="First Class"/>
    <s v="Alto"/>
    <s v="Illinois"/>
    <s v="Alto"/>
    <x v="0"/>
    <n v="1"/>
    <n v="0.3"/>
    <n v="-117.88"/>
    <n v="235.76428571428573"/>
    <n v="9"/>
    <n v="825.17"/>
    <n v="1178.8142857142857"/>
    <n v="130.9793650793651"/>
    <n v="91.685555555555553"/>
    <n v="943.05"/>
  </r>
  <r>
    <s v="Muebles"/>
    <s v="Houston"/>
    <s v="United States"/>
    <s v="Craig Molinari"/>
    <s v="Atlantic"/>
    <d v="2019-03-01T00:00:00"/>
    <s v="Cerrado"/>
    <s v="CA-2019-133585"/>
    <n v="77070"/>
    <x v="819"/>
    <x v="2"/>
    <x v="1"/>
    <d v="2019-03-04T00:00:00"/>
    <s v="First Class"/>
    <s v="Alto"/>
    <s v="Texas"/>
    <s v="Alto"/>
    <x v="0"/>
    <n v="2"/>
    <n v="0.32"/>
    <n v="-36.119999999999997"/>
    <n v="541.76235294117669"/>
    <n v="6"/>
    <n v="1228"/>
    <n v="1805.8823529411766"/>
    <n v="300.98039215686276"/>
    <n v="204.66666666666666"/>
    <n v="1264.1199999999999"/>
  </r>
  <r>
    <s v="Muebles"/>
    <s v="Arlington"/>
    <s v="United States"/>
    <s v="Barry Französisch"/>
    <s v="DAX"/>
    <d v="2021-09-08T00:00:00"/>
    <s v="Cerrado"/>
    <s v="US-2021-124779"/>
    <n v="76017"/>
    <x v="748"/>
    <x v="2"/>
    <x v="1"/>
    <d v="2021-09-11T00:00:00"/>
    <s v="First Class"/>
    <s v="Alto"/>
    <s v="Texas"/>
    <s v="Alto"/>
    <x v="5"/>
    <n v="2"/>
    <n v="0.6"/>
    <n v="-11.65"/>
    <n v="20.119999999999997"/>
    <n v="2"/>
    <n v="21.18"/>
    <n v="52.949999999999996"/>
    <n v="26.474999999999998"/>
    <n v="10.59"/>
    <n v="32.83"/>
  </r>
  <r>
    <s v="Muebles"/>
    <s v="Houston"/>
    <s v="United States"/>
    <s v="Elizabeth Moffitt"/>
    <s v="Executive Impressions"/>
    <d v="2020-09-05T00:00:00"/>
    <s v="Cerrado"/>
    <s v="CA-2020-136595"/>
    <n v="77036"/>
    <x v="891"/>
    <x v="2"/>
    <x v="1"/>
    <d v="2020-09-07T00:00:00"/>
    <s v="First Class"/>
    <s v="Alto"/>
    <s v="Texas"/>
    <s v="Alto"/>
    <x v="5"/>
    <n v="1"/>
    <n v="0.6"/>
    <n v="-11.66"/>
    <n v="20.139999999999993"/>
    <n v="3"/>
    <n v="21.2"/>
    <n v="52.999999999999993"/>
    <n v="17.666666666666664"/>
    <n v="7.0666666666666664"/>
    <n v="32.86"/>
  </r>
  <r>
    <s v="Muebles"/>
    <s v="Houston"/>
    <s v="United States"/>
    <s v="Stuart Van"/>
    <s v="Other"/>
    <d v="2019-09-21T00:00:00"/>
    <s v="Abierto"/>
    <s v="CA-2019-126697"/>
    <n v="77041"/>
    <x v="50"/>
    <x v="2"/>
    <x v="1"/>
    <d v="2019-09-24T00:00:00"/>
    <s v="First Class"/>
    <s v="Alto"/>
    <s v="Texas"/>
    <s v="Alto"/>
    <x v="5"/>
    <n v="2"/>
    <n v="0.6"/>
    <n v="-1.48"/>
    <n v="5.9149999999999991"/>
    <n v="4"/>
    <n v="4.93"/>
    <n v="12.324999999999999"/>
    <n v="3.0812499999999998"/>
    <n v="1.2324999999999999"/>
    <n v="6.41"/>
  </r>
  <r>
    <s v="Muebles"/>
    <s v="Chicago"/>
    <s v="United States"/>
    <s v="Stephanie Phelps"/>
    <s v="DAX"/>
    <d v="2020-11-12T00:00:00"/>
    <s v="Cerrado"/>
    <s v="CA-2020-149349"/>
    <n v="60623"/>
    <x v="936"/>
    <x v="2"/>
    <x v="1"/>
    <d v="2020-11-13T00:00:00"/>
    <s v="First Class"/>
    <s v="Alto"/>
    <s v="Illinois"/>
    <s v="Alto"/>
    <x v="5"/>
    <n v="1"/>
    <n v="0.6"/>
    <n v="-8.5299999999999994"/>
    <n v="25.594999999999999"/>
    <n v="6"/>
    <n v="22.75"/>
    <n v="56.875"/>
    <n v="9.4791666666666661"/>
    <n v="3.7916666666666665"/>
    <n v="31.28"/>
  </r>
  <r>
    <s v="Muebles"/>
    <s v="Tinley Park"/>
    <s v="United States"/>
    <s v="Laura Armstrong"/>
    <s v="Staple-based wall hangings"/>
    <d v="2019-05-04T00:00:00"/>
    <s v="Cerrado"/>
    <s v="CA-2019-129700"/>
    <n v="60477"/>
    <x v="222"/>
    <x v="2"/>
    <x v="1"/>
    <d v="2019-05-05T00:00:00"/>
    <s v="First Class"/>
    <s v="Alto"/>
    <s v="Illinois"/>
    <s v="Alto"/>
    <x v="5"/>
    <n v="1"/>
    <n v="0.6"/>
    <n v="-8.92"/>
    <n v="24.514999999999993"/>
    <n v="7"/>
    <n v="22.29"/>
    <n v="55.724999999999994"/>
    <n v="7.9607142857142854"/>
    <n v="3.1842857142857142"/>
    <n v="31.21"/>
  </r>
  <r>
    <s v="Muebles"/>
    <s v="Franklin"/>
    <s v="United States"/>
    <s v="Aleksandra Gannaway"/>
    <s v="O'Sullivan"/>
    <d v="2020-12-05T00:00:00"/>
    <s v="Cerrado"/>
    <s v="CA-2020-143749"/>
    <n v="2038"/>
    <x v="1660"/>
    <x v="3"/>
    <x v="1"/>
    <d v="2020-12-07T00:00:00"/>
    <s v="First Class"/>
    <s v="Alto"/>
    <s v="Massachusetts"/>
    <s v="Alto"/>
    <x v="0"/>
    <n v="1"/>
    <n v="0"/>
    <n v="20.49"/>
    <n v="20.489999999999995"/>
    <n v="1"/>
    <n v="81.94"/>
    <n v="81.94"/>
    <n v="81.94"/>
    <n v="81.94"/>
    <n v="61.45"/>
  </r>
  <r>
    <s v="Muebles"/>
    <s v="Baltimore"/>
    <s v="United States"/>
    <s v="Anthony Jacobs"/>
    <s v="Office Star"/>
    <d v="2021-05-14T00:00:00"/>
    <s v="Cerrado"/>
    <s v="US-2021-133361"/>
    <n v="21215"/>
    <x v="787"/>
    <x v="3"/>
    <x v="1"/>
    <d v="2021-05-17T00:00:00"/>
    <s v="First Class"/>
    <s v="Alto"/>
    <s v="Maryland"/>
    <s v="Alto"/>
    <x v="1"/>
    <n v="2"/>
    <n v="0"/>
    <n v="23.58"/>
    <n v="23.579999999999984"/>
    <n v="2"/>
    <n v="261.95999999999998"/>
    <n v="261.95999999999998"/>
    <n v="130.97999999999999"/>
    <n v="130.97999999999999"/>
    <n v="238.38"/>
  </r>
  <r>
    <s v="Muebles"/>
    <s v="Milford"/>
    <s v="United States"/>
    <s v="Dan Reichenbach"/>
    <s v="DAX"/>
    <d v="2021-06-29T00:00:00"/>
    <s v="Cerrado"/>
    <s v="CA-2021-143574"/>
    <n v="6460"/>
    <x v="1661"/>
    <x v="3"/>
    <x v="1"/>
    <d v="2021-07-02T00:00:00"/>
    <s v="First Class"/>
    <s v="Alto"/>
    <s v="Connecticut"/>
    <s v="Alto"/>
    <x v="5"/>
    <n v="2"/>
    <n v="0"/>
    <n v="8.5500000000000007"/>
    <n v="8.5500000000000007"/>
    <n v="2"/>
    <n v="25.16"/>
    <n v="25.16"/>
    <n v="12.58"/>
    <n v="12.58"/>
    <n v="16.61"/>
  </r>
  <r>
    <s v="Muebles"/>
    <s v="Oceanside"/>
    <s v="United States"/>
    <s v="Jennifer Patt"/>
    <s v="G. E."/>
    <d v="2018-08-24T00:00:00"/>
    <s v="Cerrado"/>
    <s v="CA-2018-107916"/>
    <n v="11572"/>
    <x v="858"/>
    <x v="3"/>
    <x v="1"/>
    <d v="2018-08-26T00:00:00"/>
    <s v="First Class"/>
    <s v="Alto"/>
    <s v="New York"/>
    <s v="Alto"/>
    <x v="5"/>
    <n v="1"/>
    <n v="0"/>
    <n v="6.37"/>
    <n v="6.37"/>
    <n v="2"/>
    <n v="13.28"/>
    <n v="13.28"/>
    <n v="6.64"/>
    <n v="6.64"/>
    <n v="6.9099999999999993"/>
  </r>
  <r>
    <s v="Muebles"/>
    <s v="Cranston"/>
    <s v="United States"/>
    <s v="Adam Hart"/>
    <s v="Deflect-o"/>
    <d v="2021-10-23T00:00:00"/>
    <s v="Abierto"/>
    <s v="CA-2021-125451"/>
    <n v="2920"/>
    <x v="951"/>
    <x v="3"/>
    <x v="1"/>
    <d v="2021-10-24T00:00:00"/>
    <s v="First Class"/>
    <s v="Alto"/>
    <s v="Rhode Island"/>
    <s v="Alto"/>
    <x v="5"/>
    <n v="1"/>
    <n v="0"/>
    <n v="50.56"/>
    <n v="50.56"/>
    <n v="2"/>
    <n v="210.68"/>
    <n v="210.68"/>
    <n v="105.34"/>
    <n v="105.34"/>
    <n v="160.12"/>
  </r>
  <r>
    <s v="Muebles"/>
    <s v="Cranston"/>
    <s v="United States"/>
    <s v="Adam Hart"/>
    <s v="Eldon"/>
    <d v="2021-10-23T00:00:00"/>
    <s v="Abierto"/>
    <s v="CA-2021-125451"/>
    <n v="2920"/>
    <x v="779"/>
    <x v="3"/>
    <x v="1"/>
    <d v="2021-10-24T00:00:00"/>
    <s v="First Class"/>
    <s v="Alto"/>
    <s v="Rhode Island"/>
    <s v="Alto"/>
    <x v="5"/>
    <n v="1"/>
    <n v="0"/>
    <n v="14.7"/>
    <n v="14.7"/>
    <n v="4"/>
    <n v="35"/>
    <n v="35"/>
    <n v="8.75"/>
    <n v="8.75"/>
    <n v="20.3"/>
  </r>
  <r>
    <s v="Muebles"/>
    <s v="New York City"/>
    <s v="United States"/>
    <s v="Erin Ashbrook"/>
    <s v="Other"/>
    <d v="2020-02-21T00:00:00"/>
    <s v="Cerrado"/>
    <s v="CA-2020-121447"/>
    <n v="10011"/>
    <x v="275"/>
    <x v="3"/>
    <x v="1"/>
    <d v="2020-02-22T00:00:00"/>
    <s v="First Class"/>
    <s v="Alto"/>
    <s v="New York"/>
    <s v="Alto"/>
    <x v="5"/>
    <n v="1"/>
    <n v="0"/>
    <n v="66.540000000000006"/>
    <n v="66.540000000000006"/>
    <n v="7"/>
    <n v="135.80000000000001"/>
    <n v="135.80000000000001"/>
    <n v="19.400000000000002"/>
    <n v="19.400000000000002"/>
    <n v="69.260000000000005"/>
  </r>
  <r>
    <s v="Muebles"/>
    <s v="Milford"/>
    <s v="United States"/>
    <s v="Dan Reichenbach"/>
    <s v="Hon"/>
    <d v="2021-06-29T00:00:00"/>
    <s v="Cerrado"/>
    <s v="CA-2021-143574"/>
    <n v="6460"/>
    <x v="938"/>
    <x v="3"/>
    <x v="1"/>
    <d v="2021-07-02T00:00:00"/>
    <s v="First Class"/>
    <s v="Alto"/>
    <s v="Connecticut"/>
    <s v="Alto"/>
    <x v="0"/>
    <n v="2"/>
    <n v="0"/>
    <n v="185.26"/>
    <n v="185.26"/>
    <n v="9"/>
    <n v="638.82000000000005"/>
    <n v="638.82000000000005"/>
    <n v="70.98"/>
    <n v="70.98"/>
    <n v="453.56000000000006"/>
  </r>
  <r>
    <s v="Muebles"/>
    <s v="New York City"/>
    <s v="United States"/>
    <s v="Maribeth Yedwab"/>
    <s v="Executive Impressions"/>
    <d v="2021-10-16T00:00:00"/>
    <s v="Cerrado"/>
    <s v="CA-2021-132234"/>
    <n v="10011"/>
    <x v="452"/>
    <x v="3"/>
    <x v="1"/>
    <d v="2021-10-18T00:00:00"/>
    <s v="First Class"/>
    <s v="Alto"/>
    <s v="New York"/>
    <s v="Alto"/>
    <x v="5"/>
    <n v="1"/>
    <n v="0"/>
    <n v="175.14"/>
    <n v="175.14"/>
    <n v="13"/>
    <n v="547.29999999999995"/>
    <n v="547.29999999999995"/>
    <n v="42.099999999999994"/>
    <n v="42.099999999999994"/>
    <n v="372.15999999999997"/>
  </r>
  <r>
    <s v="Muebles"/>
    <s v="Watertown"/>
    <s v="United States"/>
    <s v="Edward Hooks"/>
    <s v="Global"/>
    <d v="2021-08-17T00:00:00"/>
    <s v="Cerrado"/>
    <s v="US-2021-111423"/>
    <n v="13601"/>
    <x v="772"/>
    <x v="3"/>
    <x v="1"/>
    <d v="2021-08-19T00:00:00"/>
    <s v="First Class"/>
    <s v="Alto"/>
    <s v="New York"/>
    <s v="Alto"/>
    <x v="1"/>
    <n v="1"/>
    <n v="0.1"/>
    <n v="97.65"/>
    <n v="149.04555555555555"/>
    <n v="2"/>
    <n v="462.56"/>
    <n v="513.95555555555552"/>
    <n v="256.97777777777776"/>
    <n v="231.28"/>
    <n v="364.90999999999997"/>
  </r>
  <r>
    <s v="Muebles"/>
    <s v="New York City"/>
    <s v="United States"/>
    <s v="Harold Ryan"/>
    <s v="Global"/>
    <d v="2021-03-24T00:00:00"/>
    <s v="Abierto"/>
    <s v="CA-2021-166184"/>
    <n v="10035"/>
    <x v="390"/>
    <x v="3"/>
    <x v="1"/>
    <d v="2021-03-27T00:00:00"/>
    <s v="First Class"/>
    <s v="Alto"/>
    <s v="New York"/>
    <s v="Alto"/>
    <x v="1"/>
    <n v="2"/>
    <n v="0.1"/>
    <n v="2.31"/>
    <n v="25.404444444444437"/>
    <n v="3"/>
    <n v="207.85"/>
    <n v="230.94444444444443"/>
    <n v="76.981481481481481"/>
    <n v="69.283333333333331"/>
    <n v="205.54"/>
  </r>
  <r>
    <s v="Muebles"/>
    <s v="Long Beach"/>
    <s v="United States"/>
    <s v="Fred Hopkins"/>
    <s v="Office Star"/>
    <d v="2019-11-03T00:00:00"/>
    <s v="Cerrado"/>
    <s v="CA-2019-162047"/>
    <n v="11561"/>
    <x v="940"/>
    <x v="3"/>
    <x v="1"/>
    <d v="2019-11-05T00:00:00"/>
    <s v="First Class"/>
    <s v="Alto"/>
    <s v="New York"/>
    <s v="Alto"/>
    <x v="1"/>
    <n v="1"/>
    <n v="0.1"/>
    <n v="209.27"/>
    <n v="370.25"/>
    <n v="10"/>
    <n v="1448.82"/>
    <n v="1609.8"/>
    <n v="160.97999999999999"/>
    <n v="144.88200000000001"/>
    <n v="1239.55"/>
  </r>
  <r>
    <s v="Muebles"/>
    <s v="Mason"/>
    <s v="United States"/>
    <s v="Erin Ashbrook"/>
    <s v="Howard Miller"/>
    <d v="2018-11-01T00:00:00"/>
    <s v="Cerrado"/>
    <s v="CA-2018-114195"/>
    <n v="45040"/>
    <x v="592"/>
    <x v="3"/>
    <x v="1"/>
    <d v="2018-11-03T00:00:00"/>
    <s v="First Class"/>
    <s v="Alto"/>
    <s v="Ohio"/>
    <s v="Alto"/>
    <x v="5"/>
    <n v="1"/>
    <n v="0.2"/>
    <n v="16.32"/>
    <n v="33.494999999999997"/>
    <n v="2"/>
    <n v="68.7"/>
    <n v="85.875"/>
    <n v="42.9375"/>
    <n v="34.35"/>
    <n v="52.38"/>
  </r>
  <r>
    <s v="Muebles"/>
    <s v="Philadelphia"/>
    <s v="United States"/>
    <s v="Cynthia Voltz"/>
    <s v="Other"/>
    <d v="2021-04-20T00:00:00"/>
    <s v="Cerrado"/>
    <s v="CA-2021-151484"/>
    <n v="19120"/>
    <x v="790"/>
    <x v="3"/>
    <x v="1"/>
    <d v="2021-04-23T00:00:00"/>
    <s v="First Class"/>
    <s v="Alto"/>
    <s v="Pennsylvania"/>
    <s v="Alto"/>
    <x v="5"/>
    <n v="2"/>
    <n v="0.2"/>
    <n v="10.39"/>
    <n v="23.382499999999993"/>
    <n v="2"/>
    <n v="51.97"/>
    <n v="64.962499999999991"/>
    <n v="32.481249999999996"/>
    <n v="25.984999999999999"/>
    <n v="41.58"/>
  </r>
  <r>
    <s v="Muebles"/>
    <s v="Philadelphia"/>
    <s v="United States"/>
    <s v="Deirdre Greer"/>
    <s v="Eldon"/>
    <d v="2019-07-03T00:00:00"/>
    <s v="Cerrado"/>
    <s v="US-2019-153500"/>
    <n v="19134"/>
    <x v="911"/>
    <x v="3"/>
    <x v="1"/>
    <d v="2019-07-05T00:00:00"/>
    <s v="First Class"/>
    <s v="Alto"/>
    <s v="Pennsylvania"/>
    <s v="Alto"/>
    <x v="5"/>
    <n v="1"/>
    <n v="0.2"/>
    <n v="-29.48"/>
    <n v="12.634999999999991"/>
    <n v="2"/>
    <n v="168.46"/>
    <n v="210.57499999999999"/>
    <n v="105.28749999999999"/>
    <n v="84.23"/>
    <n v="197.94"/>
  </r>
  <r>
    <s v="Muebles"/>
    <s v="Philadelphia"/>
    <s v="United States"/>
    <s v="Cynthia Voltz"/>
    <s v="Executive Impressions"/>
    <d v="2021-04-20T00:00:00"/>
    <s v="Cerrado"/>
    <s v="CA-2021-151484"/>
    <n v="19120"/>
    <x v="891"/>
    <x v="3"/>
    <x v="1"/>
    <d v="2021-04-23T00:00:00"/>
    <s v="First Class"/>
    <s v="Alto"/>
    <s v="Pennsylvania"/>
    <s v="Alto"/>
    <x v="5"/>
    <n v="2"/>
    <n v="0.2"/>
    <n v="9.5399999999999991"/>
    <n v="20.142499999999998"/>
    <n v="3"/>
    <n v="42.41"/>
    <n v="53.012499999999996"/>
    <n v="17.670833333333331"/>
    <n v="14.136666666666665"/>
    <n v="32.869999999999997"/>
  </r>
  <r>
    <s v="Muebles"/>
    <s v="Philadelphia"/>
    <s v="United States"/>
    <s v="Katrina Edelman"/>
    <s v="C-Line"/>
    <d v="2021-12-04T00:00:00"/>
    <s v="Cerrado"/>
    <s v="CA-2021-147550"/>
    <n v="19134"/>
    <x v="283"/>
    <x v="3"/>
    <x v="1"/>
    <d v="2021-12-05T00:00:00"/>
    <s v="First Class"/>
    <s v="Alto"/>
    <s v="Pennsylvania"/>
    <s v="Alto"/>
    <x v="5"/>
    <n v="1"/>
    <n v="0.2"/>
    <n v="2.7"/>
    <n v="5.5374999999999996"/>
    <n v="3"/>
    <n v="11.35"/>
    <n v="14.187499999999998"/>
    <n v="4.7291666666666661"/>
    <n v="3.7833333333333332"/>
    <n v="8.6499999999999986"/>
  </r>
  <r>
    <s v="Muebles"/>
    <s v="Columbus"/>
    <s v="United States"/>
    <s v="Victoria Pisteka"/>
    <s v="Tensor"/>
    <d v="2019-05-29T00:00:00"/>
    <s v="Cerrado"/>
    <s v="CA-2019-111339"/>
    <n v="43229"/>
    <x v="933"/>
    <x v="3"/>
    <x v="1"/>
    <d v="2019-05-31T00:00:00"/>
    <s v="First Class"/>
    <s v="Alto"/>
    <s v="Ohio"/>
    <s v="Alto"/>
    <x v="5"/>
    <n v="1"/>
    <n v="0.2"/>
    <n v="-4.16"/>
    <n v="6.2324999999999946"/>
    <n v="4"/>
    <n v="41.57"/>
    <n v="51.962499999999999"/>
    <n v="12.990625"/>
    <n v="10.3925"/>
    <n v="45.730000000000004"/>
  </r>
  <r>
    <s v="Muebles"/>
    <s v="Lakewood"/>
    <s v="United States"/>
    <s v="Cathy Prescott"/>
    <s v="Nu-Dell"/>
    <d v="2021-10-09T00:00:00"/>
    <s v="Cerrado"/>
    <s v="CA-2021-132430"/>
    <n v="44107"/>
    <x v="613"/>
    <x v="3"/>
    <x v="1"/>
    <d v="2021-10-11T00:00:00"/>
    <s v="First Class"/>
    <s v="Alto"/>
    <s v="Ohio"/>
    <s v="Alto"/>
    <x v="5"/>
    <n v="1"/>
    <n v="0.2"/>
    <n v="9.18"/>
    <n v="20.652499999999996"/>
    <n v="4"/>
    <n v="45.89"/>
    <n v="57.362499999999997"/>
    <n v="14.340624999999999"/>
    <n v="11.4725"/>
    <n v="36.71"/>
  </r>
  <r>
    <s v="Muebles"/>
    <s v="Philadelphia"/>
    <s v="United States"/>
    <s v="Deirdre Greer"/>
    <s v="Howard Miller"/>
    <d v="2019-07-03T00:00:00"/>
    <s v="Cerrado"/>
    <s v="US-2019-153500"/>
    <n v="19134"/>
    <x v="1662"/>
    <x v="3"/>
    <x v="1"/>
    <d v="2019-07-05T00:00:00"/>
    <s v="First Class"/>
    <s v="Alto"/>
    <s v="Pennsylvania"/>
    <s v="Alto"/>
    <x v="5"/>
    <n v="1"/>
    <n v="0.2"/>
    <n v="56.58"/>
    <n v="127.30249999999995"/>
    <n v="9"/>
    <n v="282.89"/>
    <n v="353.61249999999995"/>
    <n v="39.290277777777774"/>
    <n v="31.432222222222222"/>
    <n v="226.31"/>
  </r>
  <r>
    <s v="Muebles"/>
    <s v="Columbus"/>
    <s v="United States"/>
    <s v="Victoria Pisteka"/>
    <s v="Novimex"/>
    <d v="2019-05-29T00:00:00"/>
    <s v="Cerrado"/>
    <s v="CA-2019-111339"/>
    <n v="43229"/>
    <x v="83"/>
    <x v="3"/>
    <x v="1"/>
    <d v="2019-05-31T00:00:00"/>
    <s v="First Class"/>
    <s v="Alto"/>
    <s v="Ohio"/>
    <s v="Alto"/>
    <x v="1"/>
    <n v="1"/>
    <n v="0.3"/>
    <n v="-86.06"/>
    <n v="49.822857142857174"/>
    <n v="3"/>
    <n v="317.06"/>
    <n v="452.94285714285718"/>
    <n v="150.9809523809524"/>
    <n v="105.68666666666667"/>
    <n v="403.12"/>
  </r>
  <r>
    <s v="Muebles"/>
    <s v="Cranston"/>
    <s v="United States"/>
    <s v="Adam Hart"/>
    <s v="Office Impressions"/>
    <d v="2021-10-23T00:00:00"/>
    <s v="Abierto"/>
    <s v="CA-2021-125451"/>
    <n v="2920"/>
    <x v="335"/>
    <x v="3"/>
    <x v="1"/>
    <d v="2021-10-24T00:00:00"/>
    <s v="First Class"/>
    <s v="Alto"/>
    <s v="Rhode Island"/>
    <s v="Alto"/>
    <x v="3"/>
    <n v="1"/>
    <n v="0.3"/>
    <n v="-127.58"/>
    <n v="145.80571428571432"/>
    <n v="3"/>
    <n v="637.9"/>
    <n v="911.28571428571433"/>
    <n v="303.76190476190476"/>
    <n v="212.63333333333333"/>
    <n v="765.48"/>
  </r>
  <r>
    <s v="Muebles"/>
    <s v="Wilmington"/>
    <s v="United States"/>
    <s v="Todd Sumrall"/>
    <s v="Lesro"/>
    <d v="2019-07-11T00:00:00"/>
    <s v="Cerrado"/>
    <s v="CA-2019-136469"/>
    <n v="19805"/>
    <x v="718"/>
    <x v="3"/>
    <x v="1"/>
    <d v="2019-07-12T00:00:00"/>
    <s v="First Class"/>
    <s v="Alto"/>
    <s v="Delaware"/>
    <s v="Alto"/>
    <x v="3"/>
    <n v="1"/>
    <n v="0.3"/>
    <n v="-37.11"/>
    <n v="48.535714285714334"/>
    <n v="4"/>
    <n v="199.84"/>
    <n v="285.48571428571432"/>
    <n v="71.371428571428581"/>
    <n v="49.96"/>
    <n v="236.95"/>
  </r>
  <r>
    <s v="Muebles"/>
    <s v="Cranston"/>
    <s v="United States"/>
    <s v="Adam Hart"/>
    <s v="KI"/>
    <d v="2021-10-23T00:00:00"/>
    <s v="Abierto"/>
    <s v="CA-2021-125451"/>
    <n v="2920"/>
    <x v="840"/>
    <x v="3"/>
    <x v="1"/>
    <d v="2021-10-24T00:00:00"/>
    <s v="First Class"/>
    <s v="Alto"/>
    <s v="Rhode Island"/>
    <s v="Alto"/>
    <x v="3"/>
    <n v="1"/>
    <n v="0.3"/>
    <n v="-13.76"/>
    <n v="89.414285714285768"/>
    <n v="4"/>
    <n v="240.74"/>
    <n v="343.91428571428577"/>
    <n v="85.978571428571442"/>
    <n v="60.185000000000002"/>
    <n v="254.5"/>
  </r>
  <r>
    <s v="Muebles"/>
    <s v="Philadelphia"/>
    <s v="United States"/>
    <s v="Harold Ryan"/>
    <s v="Other"/>
    <d v="2019-12-22T00:00:00"/>
    <s v="Abierto"/>
    <s v="CA-2019-157287"/>
    <n v="19140"/>
    <x v="885"/>
    <x v="3"/>
    <x v="1"/>
    <d v="2019-12-23T00:00:00"/>
    <s v="First Class"/>
    <s v="Alto"/>
    <s v="Pennsylvania"/>
    <s v="Alto"/>
    <x v="1"/>
    <n v="1"/>
    <n v="0.3"/>
    <n v="0"/>
    <n v="181.12714285714287"/>
    <n v="7"/>
    <n v="422.63"/>
    <n v="603.75714285714287"/>
    <n v="86.251020408163271"/>
    <n v="60.375714285714288"/>
    <n v="422.63"/>
  </r>
  <r>
    <s v="Muebles"/>
    <s v="Philadelphia"/>
    <s v="United States"/>
    <s v="Brendan Sweed"/>
    <s v="Sauder"/>
    <d v="2018-01-14T00:00:00"/>
    <s v="Cerrado"/>
    <s v="CA-2018-149524"/>
    <n v="19140"/>
    <x v="1663"/>
    <x v="3"/>
    <x v="1"/>
    <d v="2018-01-15T00:00:00"/>
    <s v="First Class"/>
    <s v="Alto"/>
    <s v="Pennsylvania"/>
    <s v="Alto"/>
    <x v="0"/>
    <n v="1"/>
    <n v="0.5"/>
    <n v="-53.29"/>
    <n v="8.6700000000000017"/>
    <n v="4"/>
    <n v="61.96"/>
    <n v="123.92"/>
    <n v="30.98"/>
    <n v="15.49"/>
    <n v="115.25"/>
  </r>
  <r>
    <s v="Muebles"/>
    <s v="Sandy Springs"/>
    <s v="United States"/>
    <s v="Todd Boyes"/>
    <s v="Hon"/>
    <d v="2021-05-18T00:00:00"/>
    <s v="Abierto"/>
    <s v="CA-2021-159464"/>
    <n v="30328"/>
    <x v="774"/>
    <x v="0"/>
    <x v="1"/>
    <d v="2021-05-19T00:00:00"/>
    <s v="First Class"/>
    <s v="Alto"/>
    <s v="Georgia"/>
    <s v="Alto"/>
    <x v="0"/>
    <n v="1"/>
    <n v="0"/>
    <n v="75.739999999999995"/>
    <n v="75.740000000000009"/>
    <n v="3"/>
    <n v="302.94"/>
    <n v="302.94"/>
    <n v="100.98"/>
    <n v="100.98"/>
    <n v="227.2"/>
  </r>
  <r>
    <s v="Muebles"/>
    <s v="Florence"/>
    <s v="United States"/>
    <s v="George Bell"/>
    <s v="Deflect-o"/>
    <d v="2021-04-01T00:00:00"/>
    <s v="Abierto"/>
    <s v="CA-2021-129028"/>
    <n v="29501"/>
    <x v="101"/>
    <x v="0"/>
    <x v="1"/>
    <d v="2021-04-03T00:00:00"/>
    <s v="First Class"/>
    <s v="Alto"/>
    <s v="South Carolina"/>
    <s v="Alto"/>
    <x v="5"/>
    <n v="1"/>
    <n v="0"/>
    <n v="21.75"/>
    <n v="21.75"/>
    <n v="3"/>
    <n v="127.95"/>
    <n v="127.95"/>
    <n v="42.65"/>
    <n v="42.65"/>
    <n v="106.2"/>
  </r>
  <r>
    <s v="Muebles"/>
    <s v="Springfield"/>
    <s v="United States"/>
    <s v="Corey Catlett"/>
    <s v="Bretford"/>
    <d v="2018-08-27T00:00:00"/>
    <s v="Cerrado"/>
    <s v="CA-2018-124688"/>
    <n v="22153"/>
    <x v="922"/>
    <x v="0"/>
    <x v="1"/>
    <d v="2018-08-29T00:00:00"/>
    <s v="First Class"/>
    <s v="Alto"/>
    <s v="Virginia"/>
    <s v="Alto"/>
    <x v="3"/>
    <n v="1"/>
    <n v="0"/>
    <n v="300.74"/>
    <n v="300.74"/>
    <n v="3"/>
    <n v="1202.94"/>
    <n v="1202.94"/>
    <n v="400.98"/>
    <n v="400.98"/>
    <n v="902.2"/>
  </r>
  <r>
    <s v="Muebles"/>
    <s v="Suffolk"/>
    <s v="United States"/>
    <s v="Ricardo Sperren"/>
    <s v="Hon"/>
    <d v="2021-07-15T00:00:00"/>
    <s v="Cerrado"/>
    <s v="US-2021-128951"/>
    <n v="23434"/>
    <x v="309"/>
    <x v="0"/>
    <x v="1"/>
    <d v="2021-07-17T00:00:00"/>
    <s v="First Class"/>
    <s v="Alto"/>
    <s v="Virginia"/>
    <s v="Alto"/>
    <x v="3"/>
    <n v="1"/>
    <n v="0"/>
    <n v="157.13"/>
    <n v="157.13"/>
    <n v="3"/>
    <n v="872.94"/>
    <n v="872.94"/>
    <n v="290.98"/>
    <n v="290.98"/>
    <n v="715.81000000000006"/>
  </r>
  <r>
    <s v="Muebles"/>
    <s v="Springfield"/>
    <s v="United States"/>
    <s v="Corey Catlett"/>
    <s v="Master Caster"/>
    <d v="2018-08-27T00:00:00"/>
    <s v="Cerrado"/>
    <s v="CA-2018-124688"/>
    <n v="22153"/>
    <x v="875"/>
    <x v="0"/>
    <x v="1"/>
    <d v="2018-08-29T00:00:00"/>
    <s v="First Class"/>
    <s v="Alto"/>
    <s v="Virginia"/>
    <s v="Alto"/>
    <x v="5"/>
    <n v="1"/>
    <n v="0"/>
    <n v="12.52"/>
    <n v="12.52"/>
    <n v="4"/>
    <n v="29.12"/>
    <n v="29.12"/>
    <n v="7.28"/>
    <n v="7.28"/>
    <n v="16.600000000000001"/>
  </r>
  <r>
    <s v="Muebles"/>
    <s v="Jacksonville"/>
    <s v="United States"/>
    <s v="Kelly Lampkin"/>
    <s v="Other"/>
    <d v="2020-11-06T00:00:00"/>
    <s v="Cerrado"/>
    <s v="US-2020-153815"/>
    <n v="32216"/>
    <x v="70"/>
    <x v="0"/>
    <x v="1"/>
    <d v="2020-11-09T00:00:00"/>
    <s v="First Class"/>
    <s v="Alto"/>
    <s v="Florida"/>
    <s v="Alto"/>
    <x v="1"/>
    <n v="2"/>
    <n v="0.2"/>
    <n v="-28.6"/>
    <n v="23.394999999999982"/>
    <n v="2"/>
    <n v="207.98"/>
    <n v="259.97499999999997"/>
    <n v="129.98749999999998"/>
    <n v="103.99"/>
    <n v="236.57999999999998"/>
  </r>
  <r>
    <s v="Muebles"/>
    <s v="Nashville"/>
    <s v="United States"/>
    <s v="Rick Reed"/>
    <s v="Global"/>
    <d v="2019-12-05T00:00:00"/>
    <s v="Abierto"/>
    <s v="US-2019-131842"/>
    <n v="37211"/>
    <x v="213"/>
    <x v="0"/>
    <x v="1"/>
    <d v="2019-12-08T00:00:00"/>
    <s v="First Class"/>
    <s v="Alto"/>
    <s v="Tennessee"/>
    <s v="Alto"/>
    <x v="1"/>
    <n v="2"/>
    <n v="0.2"/>
    <n v="10.96"/>
    <n v="35.314999999999984"/>
    <n v="2"/>
    <n v="97.42"/>
    <n v="121.77499999999999"/>
    <n v="60.887499999999996"/>
    <n v="48.71"/>
    <n v="86.460000000000008"/>
  </r>
  <r>
    <s v="Muebles"/>
    <s v="Jacksonville"/>
    <s v="United States"/>
    <s v="Kelly Lampkin"/>
    <s v="Executive Impressions"/>
    <d v="2020-11-06T00:00:00"/>
    <s v="Cerrado"/>
    <s v="US-2020-153815"/>
    <n v="32216"/>
    <x v="642"/>
    <x v="0"/>
    <x v="1"/>
    <d v="2020-11-09T00:00:00"/>
    <s v="First Class"/>
    <s v="Alto"/>
    <s v="Florida"/>
    <s v="Alto"/>
    <x v="5"/>
    <n v="2"/>
    <n v="0.2"/>
    <n v="5.78"/>
    <n v="14.672499999999999"/>
    <n v="2"/>
    <n v="35.57"/>
    <n v="44.462499999999999"/>
    <n v="22.231249999999999"/>
    <n v="17.785"/>
    <n v="29.79"/>
  </r>
  <r>
    <s v="Muebles"/>
    <s v="Palm Coast"/>
    <s v="United States"/>
    <s v="Don Miller"/>
    <s v="Advantus"/>
    <d v="2018-07-05T00:00:00"/>
    <s v="Abierto"/>
    <s v="CA-2018-103317"/>
    <n v="32137"/>
    <x v="959"/>
    <x v="0"/>
    <x v="1"/>
    <d v="2018-07-08T00:00:00"/>
    <s v="First Class"/>
    <s v="Alto"/>
    <s v="Florida"/>
    <s v="Alto"/>
    <x v="5"/>
    <n v="2"/>
    <n v="0.2"/>
    <n v="5.37"/>
    <n v="10.25"/>
    <n v="2"/>
    <n v="19.52"/>
    <n v="24.4"/>
    <n v="12.2"/>
    <n v="9.76"/>
    <n v="14.149999999999999"/>
  </r>
  <r>
    <s v="Muebles"/>
    <s v="Jacksonville"/>
    <s v="United States"/>
    <s v="Ann Blume"/>
    <s v="Dana"/>
    <d v="2019-11-30T00:00:00"/>
    <s v="Abierto"/>
    <s v="CA-2019-158323"/>
    <n v="28540"/>
    <x v="777"/>
    <x v="0"/>
    <x v="1"/>
    <d v="2019-12-03T00:00:00"/>
    <s v="First Class"/>
    <s v="Alto"/>
    <s v="North Carolina"/>
    <s v="Alto"/>
    <x v="5"/>
    <n v="2"/>
    <n v="0.2"/>
    <n v="1.07"/>
    <n v="5.3424999999999976"/>
    <n v="2"/>
    <n v="17.09"/>
    <n v="21.362499999999997"/>
    <n v="10.681249999999999"/>
    <n v="8.5449999999999999"/>
    <n v="16.02"/>
  </r>
  <r>
    <s v="Muebles"/>
    <s v="Jacksonville"/>
    <s v="United States"/>
    <s v="Matt Connell"/>
    <s v="Other"/>
    <d v="2021-05-09T00:00:00"/>
    <s v="Cerrado"/>
    <s v="CA-2021-134810"/>
    <n v="28540"/>
    <x v="885"/>
    <x v="0"/>
    <x v="1"/>
    <d v="2021-05-10T00:00:00"/>
    <s v="First Class"/>
    <s v="Alto"/>
    <s v="North Carolina"/>
    <s v="Alto"/>
    <x v="1"/>
    <n v="1"/>
    <n v="0.2"/>
    <n v="25.88"/>
    <n v="77.63"/>
    <n v="3"/>
    <n v="207"/>
    <n v="258.75"/>
    <n v="86.25"/>
    <n v="69"/>
    <n v="181.12"/>
  </r>
  <r>
    <s v="Muebles"/>
    <s v="Lakeland"/>
    <s v="United States"/>
    <s v="Jim Epp"/>
    <s v="Seth Thomas"/>
    <d v="2019-06-11T00:00:00"/>
    <s v="Abierto"/>
    <s v="CA-2019-121720"/>
    <n v="33801"/>
    <x v="946"/>
    <x v="0"/>
    <x v="1"/>
    <d v="2019-06-12T00:00:00"/>
    <s v="First Class"/>
    <s v="Alto"/>
    <s v="Florida"/>
    <s v="Alto"/>
    <x v="5"/>
    <n v="1"/>
    <n v="0.2"/>
    <n v="7.3"/>
    <n v="19.467499999999994"/>
    <n v="3"/>
    <n v="48.67"/>
    <n v="60.837499999999999"/>
    <n v="20.279166666666665"/>
    <n v="16.223333333333333"/>
    <n v="41.370000000000005"/>
  </r>
  <r>
    <s v="Muebles"/>
    <s v="Lakeland"/>
    <s v="United States"/>
    <s v="Matt Connell"/>
    <s v="Other"/>
    <d v="2018-03-19T00:00:00"/>
    <s v="Cerrado"/>
    <s v="CA-2018-103989"/>
    <n v="33801"/>
    <x v="1664"/>
    <x v="0"/>
    <x v="1"/>
    <d v="2018-03-21T00:00:00"/>
    <s v="First Class"/>
    <s v="Alto"/>
    <s v="Florida"/>
    <s v="Alto"/>
    <x v="5"/>
    <n v="1"/>
    <n v="0.2"/>
    <n v="5.5"/>
    <n v="10.504999999999999"/>
    <n v="3"/>
    <n v="20.02"/>
    <n v="25.024999999999999"/>
    <n v="8.341666666666665"/>
    <n v="6.6733333333333329"/>
    <n v="14.52"/>
  </r>
  <r>
    <s v="Muebles"/>
    <s v="Lakeland"/>
    <s v="United States"/>
    <s v="Matt Connell"/>
    <s v="Eldon"/>
    <d v="2018-03-19T00:00:00"/>
    <s v="Cerrado"/>
    <s v="CA-2018-103989"/>
    <n v="33801"/>
    <x v="325"/>
    <x v="0"/>
    <x v="1"/>
    <d v="2018-03-21T00:00:00"/>
    <s v="First Class"/>
    <s v="Alto"/>
    <s v="Florida"/>
    <s v="Alto"/>
    <x v="5"/>
    <n v="1"/>
    <n v="0.2"/>
    <n v="1.37"/>
    <n v="2.6174999999999997"/>
    <n v="3"/>
    <n v="4.99"/>
    <n v="6.2374999999999998"/>
    <n v="2.0791666666666666"/>
    <n v="1.6633333333333333"/>
    <n v="3.62"/>
  </r>
  <r>
    <s v="Muebles"/>
    <s v="Palm Coast"/>
    <s v="United States"/>
    <s v="Don Miller"/>
    <s v="Luxo"/>
    <d v="2018-07-05T00:00:00"/>
    <s v="Abierto"/>
    <s v="CA-2018-103317"/>
    <n v="32137"/>
    <x v="895"/>
    <x v="0"/>
    <x v="1"/>
    <d v="2018-07-08T00:00:00"/>
    <s v="First Class"/>
    <s v="Alto"/>
    <s v="Florida"/>
    <s v="Alto"/>
    <x v="5"/>
    <n v="2"/>
    <n v="0.2"/>
    <n v="15.99"/>
    <n v="69.294999999999987"/>
    <n v="3"/>
    <n v="213.22"/>
    <n v="266.52499999999998"/>
    <n v="88.841666666666669"/>
    <n v="71.073333333333338"/>
    <n v="197.23"/>
  </r>
  <r>
    <s v="Muebles"/>
    <s v="Smyrna"/>
    <s v="United States"/>
    <s v="Benjamin Venier"/>
    <s v="Global"/>
    <d v="2019-06-18T00:00:00"/>
    <s v="Cerrado"/>
    <s v="CA-2019-156734"/>
    <n v="37167"/>
    <x v="229"/>
    <x v="0"/>
    <x v="1"/>
    <d v="2019-06-20T00:00:00"/>
    <s v="First Class"/>
    <s v="Alto"/>
    <s v="Tennessee"/>
    <s v="Alto"/>
    <x v="1"/>
    <n v="1"/>
    <n v="0.2"/>
    <n v="56.27"/>
    <n v="217.05499999999995"/>
    <n v="4"/>
    <n v="643.14"/>
    <n v="803.92499999999995"/>
    <n v="200.98124999999999"/>
    <n v="160.785"/>
    <n v="586.87"/>
  </r>
  <r>
    <s v="Muebles"/>
    <s v="Lakeland"/>
    <s v="United States"/>
    <s v="Jim Epp"/>
    <s v="Hon"/>
    <d v="2019-06-11T00:00:00"/>
    <s v="Abierto"/>
    <s v="CA-2019-121720"/>
    <n v="33801"/>
    <x v="299"/>
    <x v="0"/>
    <x v="1"/>
    <d v="2019-06-12T00:00:00"/>
    <s v="First Class"/>
    <s v="Alto"/>
    <s v="Florida"/>
    <s v="Alto"/>
    <x v="1"/>
    <n v="1"/>
    <n v="0.2"/>
    <n v="-182.64"/>
    <n v="98.340000000000146"/>
    <n v="5"/>
    <n v="1123.92"/>
    <n v="1404.9"/>
    <n v="280.98"/>
    <n v="224.78400000000002"/>
    <n v="1306.56"/>
  </r>
  <r>
    <s v="Muebles"/>
    <s v="Raleigh"/>
    <s v="United States"/>
    <s v="Frank Atkinson"/>
    <s v="Other"/>
    <d v="2019-07-02T00:00:00"/>
    <s v="Cerrado"/>
    <s v="CA-2019-140718"/>
    <n v="27604"/>
    <x v="844"/>
    <x v="0"/>
    <x v="1"/>
    <d v="2019-07-04T00:00:00"/>
    <s v="First Class"/>
    <s v="Alto"/>
    <s v="North Carolina"/>
    <s v="Alto"/>
    <x v="5"/>
    <n v="1"/>
    <n v="0.2"/>
    <n v="45.95"/>
    <n v="85.909999999999982"/>
    <n v="10"/>
    <n v="159.84"/>
    <n v="199.79999999999998"/>
    <n v="19.98"/>
    <n v="15.984"/>
    <n v="113.89"/>
  </r>
  <r>
    <s v="Muebles"/>
    <s v="Greensboro"/>
    <s v="United States"/>
    <s v="Kelly Lampkin"/>
    <s v="Hon"/>
    <d v="2021-11-04T00:00:00"/>
    <s v="Cerrado"/>
    <s v="CA-2021-147760"/>
    <n v="27405"/>
    <x v="309"/>
    <x v="0"/>
    <x v="1"/>
    <d v="2021-11-05T00:00:00"/>
    <s v="First Class"/>
    <s v="Alto"/>
    <s v="North Carolina"/>
    <s v="Alto"/>
    <x v="3"/>
    <n v="1"/>
    <n v="0.4"/>
    <n v="-192.05"/>
    <n v="157.12333333333345"/>
    <n v="3"/>
    <n v="523.76"/>
    <n v="872.93333333333339"/>
    <n v="290.97777777777782"/>
    <n v="174.58666666666667"/>
    <n v="715.81"/>
  </r>
  <r>
    <s v="Muebles"/>
    <s v="Knoxville"/>
    <s v="United States"/>
    <s v="Fred Hopkins"/>
    <s v="Lesro"/>
    <d v="2018-10-20T00:00:00"/>
    <s v="Cerrado"/>
    <s v="CA-2018-169684"/>
    <n v="37918"/>
    <x v="847"/>
    <x v="0"/>
    <x v="1"/>
    <d v="2018-10-23T00:00:00"/>
    <s v="First Class"/>
    <s v="Alto"/>
    <s v="Tennessee"/>
    <s v="Alto"/>
    <x v="3"/>
    <n v="2"/>
    <n v="0.4"/>
    <n v="-147.87"/>
    <n v="71.19"/>
    <n v="3"/>
    <n v="328.59"/>
    <n v="547.65"/>
    <n v="182.54999999999998"/>
    <n v="109.52999999999999"/>
    <n v="476.46"/>
  </r>
  <r>
    <s v="Muebles"/>
    <s v="Fairfield"/>
    <s v="United States"/>
    <s v="Dave Hallsten"/>
    <s v="DAX"/>
    <d v="2021-03-28T00:00:00"/>
    <s v="Cerrado"/>
    <s v="US-2021-147886"/>
    <n v="94533"/>
    <x v="748"/>
    <x v="1"/>
    <x v="1"/>
    <d v="2021-03-31T00:00:00"/>
    <s v="First Class"/>
    <s v="Alto"/>
    <s v="California"/>
    <s v="Alto"/>
    <x v="5"/>
    <n v="2"/>
    <n v="0"/>
    <n v="10.06"/>
    <n v="10.059999999999999"/>
    <n v="1"/>
    <n v="26.48"/>
    <n v="26.48"/>
    <n v="26.48"/>
    <n v="26.48"/>
    <n v="16.420000000000002"/>
  </r>
  <r>
    <s v="Muebles"/>
    <s v="Seattle"/>
    <s v="United States"/>
    <s v="Ricardo Sperren"/>
    <s v="Balt"/>
    <d v="2021-01-08T00:00:00"/>
    <s v="Cerrado"/>
    <s v="CA-2021-115154"/>
    <n v="98115"/>
    <x v="1665"/>
    <x v="1"/>
    <x v="1"/>
    <d v="2021-01-11T00:00:00"/>
    <s v="First Class"/>
    <s v="Alto"/>
    <s v="Washington"/>
    <s v="Alto"/>
    <x v="3"/>
    <n v="2"/>
    <n v="0"/>
    <n v="80.37"/>
    <n v="80.37"/>
    <n v="2"/>
    <n v="892.98"/>
    <n v="892.98"/>
    <n v="446.49"/>
    <n v="446.49"/>
    <n v="812.61"/>
  </r>
  <r>
    <s v="Muebles"/>
    <s v="Anaheim"/>
    <s v="United States"/>
    <s v="Ken Dana"/>
    <s v="Tensor"/>
    <d v="2019-09-13T00:00:00"/>
    <s v="Abierto"/>
    <s v="US-2019-129007"/>
    <n v="92804"/>
    <x v="864"/>
    <x v="1"/>
    <x v="1"/>
    <d v="2019-09-15T00:00:00"/>
    <s v="First Class"/>
    <s v="Alto"/>
    <s v="California"/>
    <s v="Alto"/>
    <x v="5"/>
    <n v="1"/>
    <n v="0"/>
    <n v="12.06"/>
    <n v="12.060000000000002"/>
    <n v="3"/>
    <n v="44.67"/>
    <n v="44.67"/>
    <n v="14.89"/>
    <n v="14.89"/>
    <n v="32.61"/>
  </r>
  <r>
    <s v="Muebles"/>
    <s v="Los Angeles"/>
    <s v="United States"/>
    <s v="Rick Wilson"/>
    <s v="Other"/>
    <d v="2019-02-03T00:00:00"/>
    <s v="Abierto"/>
    <s v="CA-2019-157959"/>
    <n v="90008"/>
    <x v="957"/>
    <x v="1"/>
    <x v="1"/>
    <d v="2019-02-04T00:00:00"/>
    <s v="First Class"/>
    <s v="Alto"/>
    <s v="California"/>
    <s v="Alto"/>
    <x v="5"/>
    <n v="1"/>
    <n v="0"/>
    <n v="41.08"/>
    <n v="41.08"/>
    <n v="4"/>
    <n v="136.91999999999999"/>
    <n v="136.91999999999999"/>
    <n v="34.229999999999997"/>
    <n v="34.229999999999997"/>
    <n v="95.839999999999989"/>
  </r>
  <r>
    <s v="Muebles"/>
    <s v="Anaheim"/>
    <s v="United States"/>
    <s v="Ken Dana"/>
    <s v="Eldon"/>
    <d v="2019-09-13T00:00:00"/>
    <s v="Abierto"/>
    <s v="US-2019-129007"/>
    <n v="92804"/>
    <x v="1666"/>
    <x v="1"/>
    <x v="1"/>
    <d v="2019-09-15T00:00:00"/>
    <s v="First Class"/>
    <s v="Alto"/>
    <s v="California"/>
    <s v="Alto"/>
    <x v="5"/>
    <n v="1"/>
    <n v="0"/>
    <n v="24.88"/>
    <n v="24.879999999999995"/>
    <n v="5"/>
    <n v="207.35"/>
    <n v="207.35"/>
    <n v="41.47"/>
    <n v="41.47"/>
    <n v="182.47"/>
  </r>
  <r>
    <s v="Muebles"/>
    <s v="Henderson"/>
    <s v="United States"/>
    <s v="Adam Hart"/>
    <s v="Howard Miller"/>
    <d v="2021-04-15T00:00:00"/>
    <s v="Abierto"/>
    <s v="CA-2021-118857"/>
    <n v="89015"/>
    <x v="1662"/>
    <x v="1"/>
    <x v="1"/>
    <d v="2021-04-18T00:00:00"/>
    <s v="First Class"/>
    <s v="Alto"/>
    <s v="Nevada"/>
    <s v="Alto"/>
    <x v="5"/>
    <n v="2"/>
    <n v="0"/>
    <n v="70.72"/>
    <n v="70.72"/>
    <n v="5"/>
    <n v="196.45"/>
    <n v="196.45"/>
    <n v="39.29"/>
    <n v="39.29"/>
    <n v="125.72999999999999"/>
  </r>
  <r>
    <s v="Muebles"/>
    <s v="San Francisco"/>
    <s v="United States"/>
    <s v="Victoria Pisteka"/>
    <s v="Eldon"/>
    <d v="2018-09-06T00:00:00"/>
    <s v="Cerrado"/>
    <s v="CA-2018-130449"/>
    <n v="94109"/>
    <x v="5"/>
    <x v="1"/>
    <x v="1"/>
    <d v="2018-09-09T00:00:00"/>
    <s v="First Class"/>
    <s v="Alto"/>
    <s v="California"/>
    <s v="Alto"/>
    <x v="5"/>
    <n v="2"/>
    <n v="0"/>
    <n v="12.15"/>
    <n v="12.149999999999999"/>
    <n v="6"/>
    <n v="41.88"/>
    <n v="41.88"/>
    <n v="6.98"/>
    <n v="6.98"/>
    <n v="29.730000000000004"/>
  </r>
  <r>
    <s v="Muebles"/>
    <s v="Henderson"/>
    <s v="United States"/>
    <s v="Lindsay Williams"/>
    <s v="Global"/>
    <d v="2020-05-05T00:00:00"/>
    <s v="Cerrado"/>
    <s v="US-2020-102239"/>
    <n v="89015"/>
    <x v="887"/>
    <x v="1"/>
    <x v="1"/>
    <d v="2020-05-06T00:00:00"/>
    <s v="First Class"/>
    <s v="Alto"/>
    <s v="Nevada"/>
    <s v="Alto"/>
    <x v="3"/>
    <n v="1"/>
    <n v="0"/>
    <n v="320.32"/>
    <n v="320.31999999999994"/>
    <n v="6"/>
    <n v="1685.88"/>
    <n v="1685.88"/>
    <n v="280.98"/>
    <n v="280.98"/>
    <n v="1365.5600000000002"/>
  </r>
  <r>
    <s v="Muebles"/>
    <s v="Anaheim"/>
    <s v="United States"/>
    <s v="Ken Dana"/>
    <s v="Other"/>
    <d v="2019-09-13T00:00:00"/>
    <s v="Abierto"/>
    <s v="US-2019-129007"/>
    <n v="92804"/>
    <x v="778"/>
    <x v="1"/>
    <x v="1"/>
    <d v="2019-09-15T00:00:00"/>
    <s v="First Class"/>
    <s v="Alto"/>
    <s v="California"/>
    <s v="Alto"/>
    <x v="5"/>
    <n v="1"/>
    <n v="0"/>
    <n v="55.39"/>
    <n v="55.39"/>
    <n v="7"/>
    <n v="131.88"/>
    <n v="131.88"/>
    <n v="18.84"/>
    <n v="18.84"/>
    <n v="76.489999999999995"/>
  </r>
  <r>
    <s v="Muebles"/>
    <s v="Fairfield"/>
    <s v="United States"/>
    <s v="Dave Hallsten"/>
    <s v="Other"/>
    <d v="2021-03-28T00:00:00"/>
    <s v="Cerrado"/>
    <s v="US-2021-147886"/>
    <n v="94533"/>
    <x v="893"/>
    <x v="1"/>
    <x v="1"/>
    <d v="2021-03-31T00:00:00"/>
    <s v="First Class"/>
    <s v="Alto"/>
    <s v="California"/>
    <s v="Alto"/>
    <x v="5"/>
    <n v="2"/>
    <n v="0"/>
    <n v="6.9"/>
    <n v="6.9"/>
    <n v="7"/>
    <n v="21.56"/>
    <n v="21.56"/>
    <n v="3.0799999999999996"/>
    <n v="3.0799999999999996"/>
    <n v="14.659999999999998"/>
  </r>
  <r>
    <s v="Muebles"/>
    <s v="Seattle"/>
    <s v="United States"/>
    <s v="Bill Shonely"/>
    <s v="Eldon"/>
    <d v="2018-05-04T00:00:00"/>
    <s v="Cerrado"/>
    <s v="US-2018-148194"/>
    <n v="98105"/>
    <x v="890"/>
    <x v="1"/>
    <x v="1"/>
    <d v="2018-05-07T00:00:00"/>
    <s v="First Class"/>
    <s v="Alto"/>
    <s v="Washington"/>
    <s v="Alto"/>
    <x v="5"/>
    <n v="2"/>
    <n v="0"/>
    <n v="3.9"/>
    <n v="3.9000000000000004"/>
    <n v="7"/>
    <n v="12.18"/>
    <n v="12.18"/>
    <n v="1.74"/>
    <n v="1.74"/>
    <n v="8.2799999999999994"/>
  </r>
  <r>
    <s v="Muebles"/>
    <s v="San Francisco"/>
    <s v="United States"/>
    <s v="Aaron Smayling"/>
    <s v="Atlantic"/>
    <d v="2020-09-25T00:00:00"/>
    <s v="Cerrado"/>
    <s v="CA-2020-148747"/>
    <n v="94110"/>
    <x v="179"/>
    <x v="1"/>
    <x v="1"/>
    <d v="2020-09-27T00:00:00"/>
    <s v="First Class"/>
    <s v="Alto"/>
    <s v="California"/>
    <s v="Alto"/>
    <x v="0"/>
    <n v="1"/>
    <n v="0.15"/>
    <n v="84.29"/>
    <n v="168.58470588235298"/>
    <n v="2"/>
    <n v="477.67"/>
    <n v="561.96470588235297"/>
    <n v="280.98235294117649"/>
    <n v="238.83500000000001"/>
    <n v="393.38"/>
  </r>
  <r>
    <s v="Muebles"/>
    <s v="Los Angeles"/>
    <s v="United States"/>
    <s v="Justin Deggeller"/>
    <s v="Bush"/>
    <d v="2018-11-16T00:00:00"/>
    <s v="Cerrado"/>
    <s v="CA-2018-119144"/>
    <n v="90008"/>
    <x v="574"/>
    <x v="1"/>
    <x v="1"/>
    <d v="2018-11-18T00:00:00"/>
    <s v="First Class"/>
    <s v="Alto"/>
    <s v="California"/>
    <s v="Alto"/>
    <x v="0"/>
    <n v="1"/>
    <n v="0.15"/>
    <n v="25.2"/>
    <n v="79.194705882352935"/>
    <n v="3"/>
    <n v="305.97000000000003"/>
    <n v="359.96470588235297"/>
    <n v="119.98823529411766"/>
    <n v="101.99000000000001"/>
    <n v="280.77000000000004"/>
  </r>
  <r>
    <s v="Muebles"/>
    <s v="San Francisco"/>
    <s v="United States"/>
    <s v="Jack O'Briant"/>
    <s v="O'Sullivan"/>
    <d v="2021-10-27T00:00:00"/>
    <s v="Cerrado"/>
    <s v="CA-2021-130764"/>
    <n v="94110"/>
    <x v="767"/>
    <x v="1"/>
    <x v="1"/>
    <d v="2021-10-28T00:00:00"/>
    <s v="First Class"/>
    <s v="Alto"/>
    <s v="California"/>
    <s v="Alto"/>
    <x v="0"/>
    <n v="1"/>
    <n v="0.15"/>
    <n v="6.55"/>
    <n v="104.78588235294114"/>
    <n v="5"/>
    <n v="556.66999999999996"/>
    <n v="654.90588235294115"/>
    <n v="130.98117647058822"/>
    <n v="111.33399999999999"/>
    <n v="550.12"/>
  </r>
  <r>
    <s v="Muebles"/>
    <s v="Los Angeles"/>
    <s v="United States"/>
    <s v="Todd Sumrall"/>
    <s v="O'Sullivan"/>
    <d v="2018-10-28T00:00:00"/>
    <s v="Cerrado"/>
    <s v="CA-2018-101931"/>
    <n v="90049"/>
    <x v="430"/>
    <x v="1"/>
    <x v="1"/>
    <d v="2018-10-31T00:00:00"/>
    <s v="First Class"/>
    <s v="Alto"/>
    <s v="California"/>
    <s v="Alto"/>
    <x v="0"/>
    <n v="2"/>
    <n v="0.15"/>
    <n v="-36.29"/>
    <n v="72.5923529411765"/>
    <n v="6"/>
    <n v="617"/>
    <n v="725.88235294117646"/>
    <n v="120.98039215686275"/>
    <n v="102.83333333333333"/>
    <n v="653.29"/>
  </r>
  <r>
    <s v="Muebles"/>
    <s v="San Francisco"/>
    <s v="United States"/>
    <s v="Scott Cohen"/>
    <s v="Atlantic"/>
    <d v="2019-08-31T00:00:00"/>
    <s v="Abierto"/>
    <s v="CA-2019-111514"/>
    <n v="94122"/>
    <x v="37"/>
    <x v="1"/>
    <x v="1"/>
    <d v="2019-09-02T00:00:00"/>
    <s v="First Class"/>
    <s v="Alto"/>
    <s v="California"/>
    <s v="Alto"/>
    <x v="0"/>
    <n v="1"/>
    <n v="0.15"/>
    <n v="200.95"/>
    <n v="474.97882352941178"/>
    <n v="7"/>
    <n v="1552.83"/>
    <n v="1826.8588235294117"/>
    <n v="260.9798319327731"/>
    <n v="221.83285714285714"/>
    <n v="1351.8799999999999"/>
  </r>
  <r>
    <s v="Muebles"/>
    <s v="San Francisco"/>
    <s v="United States"/>
    <s v="Nick Crebassa"/>
    <s v="SAFCO"/>
    <d v="2021-04-01T00:00:00"/>
    <s v="Cerrado"/>
    <s v="CA-2021-149881"/>
    <n v="94110"/>
    <x v="917"/>
    <x v="1"/>
    <x v="1"/>
    <d v="2021-04-03T00:00:00"/>
    <s v="First Class"/>
    <s v="Alto"/>
    <s v="California"/>
    <s v="Alto"/>
    <x v="0"/>
    <n v="1"/>
    <n v="0.15"/>
    <n v="85.18"/>
    <n v="170.35529411764708"/>
    <n v="8"/>
    <n v="482.66"/>
    <n v="567.83529411764709"/>
    <n v="70.979411764705887"/>
    <n v="60.332500000000003"/>
    <n v="397.48"/>
  </r>
  <r>
    <s v="Muebles"/>
    <s v="Denver"/>
    <s v="United States"/>
    <s v="Corey Catlett"/>
    <s v="Global"/>
    <d v="2020-10-10T00:00:00"/>
    <s v="Cerrado"/>
    <s v="CA-2020-157707"/>
    <n v="80219"/>
    <x v="531"/>
    <x v="1"/>
    <x v="1"/>
    <d v="2020-10-12T00:00:00"/>
    <s v="First Class"/>
    <s v="Alto"/>
    <s v="Colorado"/>
    <s v="Alto"/>
    <x v="1"/>
    <n v="1"/>
    <n v="0.2"/>
    <n v="13.59"/>
    <n v="43.784999999999997"/>
    <n v="1"/>
    <n v="120.78"/>
    <n v="150.97499999999999"/>
    <n v="150.97499999999999"/>
    <n v="120.78"/>
    <n v="107.19"/>
  </r>
  <r>
    <s v="Muebles"/>
    <s v="Los Angeles"/>
    <s v="United States"/>
    <s v="Jim Mitchum"/>
    <s v="Chromcraft"/>
    <d v="2021-10-27T00:00:00"/>
    <s v="Abierto"/>
    <s v="CA-2021-151225"/>
    <n v="90032"/>
    <x v="10"/>
    <x v="1"/>
    <x v="1"/>
    <d v="2021-10-29T00:00:00"/>
    <s v="First Class"/>
    <s v="Alto"/>
    <s v="California"/>
    <s v="Alto"/>
    <x v="3"/>
    <n v="1"/>
    <n v="0.2"/>
    <n v="9.48"/>
    <n v="56.874999999999972"/>
    <n v="1"/>
    <n v="189.58"/>
    <n v="236.97499999999999"/>
    <n v="236.97499999999999"/>
    <n v="189.58"/>
    <n v="180.10000000000002"/>
  </r>
  <r>
    <s v="Muebles"/>
    <s v="San Diego"/>
    <s v="United States"/>
    <s v="David Smith"/>
    <s v="Global"/>
    <d v="2020-12-14T00:00:00"/>
    <s v="Abierto"/>
    <s v="CA-2020-146325"/>
    <n v="92037"/>
    <x v="124"/>
    <x v="1"/>
    <x v="1"/>
    <d v="2020-12-17T00:00:00"/>
    <s v="First Class"/>
    <s v="Alto"/>
    <s v="California"/>
    <s v="Alto"/>
    <x v="1"/>
    <n v="2"/>
    <n v="0.2"/>
    <n v="-9.16"/>
    <n v="11.194999999999993"/>
    <n v="2"/>
    <n v="81.42"/>
    <n v="101.77499999999999"/>
    <n v="50.887499999999996"/>
    <n v="40.71"/>
    <n v="90.58"/>
  </r>
  <r>
    <s v="Muebles"/>
    <s v="Springfield"/>
    <s v="United States"/>
    <s v="Damala Kotsonis"/>
    <s v="Global"/>
    <d v="2021-10-21T00:00:00"/>
    <s v="Cerrado"/>
    <s v="CA-2021-167094"/>
    <n v="97477"/>
    <x v="842"/>
    <x v="1"/>
    <x v="1"/>
    <d v="2021-10-22T00:00:00"/>
    <s v="First Class"/>
    <s v="Alto"/>
    <s v="Oregon"/>
    <s v="Alto"/>
    <x v="1"/>
    <n v="1"/>
    <n v="0.2"/>
    <n v="47.85"/>
    <n v="167.47000000000003"/>
    <n v="2"/>
    <n v="478.48"/>
    <n v="598.1"/>
    <n v="299.05"/>
    <n v="239.24"/>
    <n v="430.63"/>
  </r>
  <r>
    <s v="Muebles"/>
    <s v="Seattle"/>
    <s v="United States"/>
    <s v="Muhammed MacIntyre"/>
    <s v="Global"/>
    <d v="2020-03-14T00:00:00"/>
    <s v="Cerrado"/>
    <s v="CA-2020-124793"/>
    <n v="98103"/>
    <x v="854"/>
    <x v="1"/>
    <x v="1"/>
    <d v="2020-03-16T00:00:00"/>
    <s v="First Class"/>
    <s v="Alto"/>
    <s v="Washington"/>
    <s v="Alto"/>
    <x v="1"/>
    <n v="1"/>
    <n v="0.2"/>
    <n v="-22.14"/>
    <n v="27.054999999999978"/>
    <n v="2"/>
    <n v="196.78"/>
    <n v="245.97499999999999"/>
    <n v="122.9875"/>
    <n v="98.39"/>
    <n v="218.92000000000002"/>
  </r>
  <r>
    <s v="Muebles"/>
    <s v="Los Angeles"/>
    <s v="United States"/>
    <s v="Anthony O'Donnell"/>
    <s v="Barricks"/>
    <d v="2020-08-16T00:00:00"/>
    <s v="Cerrado"/>
    <s v="CA-2020-148096"/>
    <n v="90045"/>
    <x v="1667"/>
    <x v="1"/>
    <x v="1"/>
    <d v="2020-08-19T00:00:00"/>
    <s v="First Class"/>
    <s v="Alto"/>
    <s v="California"/>
    <s v="Alto"/>
    <x v="3"/>
    <n v="2"/>
    <n v="0.2"/>
    <n v="12.1"/>
    <n v="52.419999999999987"/>
    <n v="2"/>
    <n v="161.28"/>
    <n v="201.6"/>
    <n v="100.8"/>
    <n v="80.64"/>
    <n v="149.18"/>
  </r>
  <r>
    <s v="Muebles"/>
    <s v="Anaheim"/>
    <s v="United States"/>
    <s v="Ken Dana"/>
    <s v="Global"/>
    <d v="2019-09-13T00:00:00"/>
    <s v="Abierto"/>
    <s v="US-2019-129007"/>
    <n v="92804"/>
    <x v="842"/>
    <x v="1"/>
    <x v="1"/>
    <d v="2019-09-15T00:00:00"/>
    <s v="First Class"/>
    <s v="Alto"/>
    <s v="California"/>
    <s v="Alto"/>
    <x v="1"/>
    <n v="1"/>
    <n v="0.2"/>
    <n v="71.77"/>
    <n v="251.19999999999993"/>
    <n v="3"/>
    <n v="717.72"/>
    <n v="897.15"/>
    <n v="299.05"/>
    <n v="239.24"/>
    <n v="645.95000000000005"/>
  </r>
  <r>
    <s v="Muebles"/>
    <s v="Santa Barbara"/>
    <s v="United States"/>
    <s v="Katherine Nockton"/>
    <s v="Global"/>
    <d v="2019-10-10T00:00:00"/>
    <s v="Cerrado"/>
    <s v="CA-2019-132388"/>
    <n v="93101"/>
    <x v="901"/>
    <x v="1"/>
    <x v="1"/>
    <d v="2019-10-12T00:00:00"/>
    <s v="First Class"/>
    <s v="Alto"/>
    <s v="California"/>
    <s v="Alto"/>
    <x v="1"/>
    <n v="1"/>
    <n v="0.2"/>
    <n v="-54.32"/>
    <n v="36.214999999999975"/>
    <n v="3"/>
    <n v="362.14"/>
    <n v="452.67499999999995"/>
    <n v="150.89166666666665"/>
    <n v="120.71333333333332"/>
    <n v="416.46"/>
  </r>
  <r>
    <s v="Muebles"/>
    <s v="Sunnyvale"/>
    <s v="United States"/>
    <s v="Jennifer Braxton"/>
    <s v="Global"/>
    <d v="2021-11-09T00:00:00"/>
    <s v="Cerrado"/>
    <s v="CA-2021-158246"/>
    <n v="94086"/>
    <x v="51"/>
    <x v="1"/>
    <x v="1"/>
    <d v="2021-11-11T00:00:00"/>
    <s v="First Class"/>
    <s v="Alto"/>
    <s v="California"/>
    <s v="Alto"/>
    <x v="1"/>
    <n v="1"/>
    <n v="0.2"/>
    <n v="-2.7"/>
    <n v="51.294999999999987"/>
    <n v="3"/>
    <n v="215.98"/>
    <n v="269.97499999999997"/>
    <n v="89.991666666666646"/>
    <n v="71.993333333333325"/>
    <n v="218.67999999999998"/>
  </r>
  <r>
    <s v="Muebles"/>
    <s v="Los Angeles"/>
    <s v="United States"/>
    <s v="Roland Schwarz"/>
    <s v="Bush"/>
    <d v="2021-10-15T00:00:00"/>
    <s v="Cerrado"/>
    <s v="CA-2021-113670"/>
    <n v="90045"/>
    <x v="215"/>
    <x v="1"/>
    <x v="1"/>
    <d v="2021-10-17T00:00:00"/>
    <s v="First Class"/>
    <s v="Alto"/>
    <s v="California"/>
    <s v="Alto"/>
    <x v="3"/>
    <n v="1"/>
    <n v="0.2"/>
    <n v="6.38"/>
    <n v="133.93999999999994"/>
    <n v="3"/>
    <n v="510.24"/>
    <n v="637.79999999999995"/>
    <n v="212.6"/>
    <n v="170.08"/>
    <n v="503.86"/>
  </r>
  <r>
    <s v="Muebles"/>
    <s v="Tucson"/>
    <s v="United States"/>
    <s v="Ann Blume"/>
    <s v="Hon"/>
    <d v="2021-11-10T00:00:00"/>
    <s v="Abierto"/>
    <s v="US-2021-155425"/>
    <n v="85705"/>
    <x v="299"/>
    <x v="1"/>
    <x v="1"/>
    <d v="2021-11-11T00:00:00"/>
    <s v="First Class"/>
    <s v="Alto"/>
    <s v="Arizona"/>
    <s v="Alto"/>
    <x v="1"/>
    <n v="1"/>
    <n v="0.2"/>
    <n v="-146.11000000000001"/>
    <n v="78.674999999999955"/>
    <n v="4"/>
    <n v="899.14"/>
    <n v="1123.925"/>
    <n v="280.98124999999999"/>
    <n v="224.785"/>
    <n v="1045.25"/>
  </r>
  <r>
    <s v="Muebles"/>
    <s v="San Diego"/>
    <s v="United States"/>
    <s v="Don Jones"/>
    <s v="Global"/>
    <d v="2020-08-26T00:00:00"/>
    <s v="Abierto"/>
    <s v="CA-2020-128594"/>
    <n v="92037"/>
    <x v="445"/>
    <x v="1"/>
    <x v="1"/>
    <d v="2020-08-29T00:00:00"/>
    <s v="First Class"/>
    <s v="Alto"/>
    <s v="California"/>
    <s v="Alto"/>
    <x v="1"/>
    <n v="2"/>
    <n v="0.2"/>
    <n v="100.2"/>
    <n v="500.9849999999999"/>
    <n v="4"/>
    <n v="1603.14"/>
    <n v="2003.925"/>
    <n v="500.98124999999999"/>
    <n v="400.78500000000003"/>
    <n v="1502.94"/>
  </r>
  <r>
    <s v="Muebles"/>
    <s v="San Francisco"/>
    <s v="United States"/>
    <s v="Fred Chung"/>
    <s v="Global"/>
    <d v="2020-03-15T00:00:00"/>
    <s v="Abierto"/>
    <s v="CA-2020-138968"/>
    <n v="94110"/>
    <x v="878"/>
    <x v="1"/>
    <x v="1"/>
    <d v="2020-03-16T00:00:00"/>
    <s v="First Class"/>
    <s v="Alto"/>
    <s v="California"/>
    <s v="Alto"/>
    <x v="1"/>
    <n v="1"/>
    <n v="0.2"/>
    <n v="84.5"/>
    <n v="422.50749999999994"/>
    <n v="4"/>
    <n v="1352.03"/>
    <n v="1690.0374999999999"/>
    <n v="422.50937499999998"/>
    <n v="338.00749999999999"/>
    <n v="1267.53"/>
  </r>
  <r>
    <s v="Muebles"/>
    <s v="Aurora"/>
    <s v="United States"/>
    <s v="George Bell"/>
    <s v="Deflect-o"/>
    <d v="2019-09-11T00:00:00"/>
    <s v="Abierto"/>
    <s v="CA-2019-126186"/>
    <n v="80013"/>
    <x v="442"/>
    <x v="1"/>
    <x v="1"/>
    <d v="2019-09-12T00:00:00"/>
    <s v="First Class"/>
    <s v="Alto"/>
    <s v="Colorado"/>
    <s v="Alto"/>
    <x v="5"/>
    <n v="1"/>
    <n v="0.2"/>
    <n v="4"/>
    <n v="10.16"/>
    <n v="4"/>
    <n v="24.64"/>
    <n v="30.8"/>
    <n v="7.7"/>
    <n v="6.16"/>
    <n v="20.64"/>
  </r>
  <r>
    <s v="Muebles"/>
    <s v="Los Angeles"/>
    <s v="United States"/>
    <s v="Noel Staavos"/>
    <s v="Hon"/>
    <d v="2018-06-25T00:00:00"/>
    <s v="Cerrado"/>
    <s v="CA-2018-159338"/>
    <n v="90049"/>
    <x v="909"/>
    <x v="1"/>
    <x v="1"/>
    <d v="2018-06-28T00:00:00"/>
    <s v="First Class"/>
    <s v="Alto"/>
    <s v="California"/>
    <s v="Alto"/>
    <x v="3"/>
    <n v="2"/>
    <n v="0.2"/>
    <n v="11.2"/>
    <n v="123.15999999999997"/>
    <n v="5"/>
    <n v="447.84"/>
    <n v="559.79999999999995"/>
    <n v="111.96"/>
    <n v="89.567999999999998"/>
    <n v="436.64"/>
  </r>
  <r>
    <s v="Muebles"/>
    <s v="Long Beach"/>
    <s v="United States"/>
    <s v="Jason Gross"/>
    <s v="Novimex"/>
    <d v="2021-12-28T00:00:00"/>
    <s v="Abierto"/>
    <s v="CA-2021-101322"/>
    <n v="90805"/>
    <x v="56"/>
    <x v="1"/>
    <x v="1"/>
    <d v="2021-12-31T00:00:00"/>
    <s v="First Class"/>
    <s v="Alto"/>
    <s v="California"/>
    <s v="Alto"/>
    <x v="1"/>
    <n v="2"/>
    <n v="0.2"/>
    <n v="-34.07"/>
    <n v="51.104999999999961"/>
    <n v="6"/>
    <n v="340.7"/>
    <n v="425.87499999999994"/>
    <n v="70.979166666666657"/>
    <n v="56.783333333333331"/>
    <n v="374.77"/>
  </r>
  <r>
    <s v="Muebles"/>
    <s v="Denver"/>
    <s v="United States"/>
    <s v="Corey Catlett"/>
    <s v="Other"/>
    <d v="2020-10-10T00:00:00"/>
    <s v="Cerrado"/>
    <s v="CA-2020-157707"/>
    <n v="80219"/>
    <x v="1668"/>
    <x v="1"/>
    <x v="1"/>
    <d v="2020-10-12T00:00:00"/>
    <s v="First Class"/>
    <s v="Alto"/>
    <s v="Colorado"/>
    <s v="Alto"/>
    <x v="0"/>
    <n v="1"/>
    <n v="0.7"/>
    <n v="-190.85"/>
    <n v="21.203333333333262"/>
    <n v="3"/>
    <n v="90.88"/>
    <n v="302.93333333333328"/>
    <n v="100.97777777777776"/>
    <n v="30.293333333333333"/>
    <n v="281.73"/>
  </r>
  <r>
    <s v="Muebles"/>
    <s v="Phoenix"/>
    <s v="United States"/>
    <s v="Todd Sumrall"/>
    <s v="Bestar"/>
    <d v="2021-05-11T00:00:00"/>
    <s v="Cerrado"/>
    <s v="US-2021-139647"/>
    <n v="85023"/>
    <x v="810"/>
    <x v="1"/>
    <x v="1"/>
    <d v="2021-05-13T00:00:00"/>
    <s v="First Class"/>
    <s v="Alto"/>
    <s v="Arizona"/>
    <s v="Alto"/>
    <x v="0"/>
    <n v="1"/>
    <n v="0.7"/>
    <n v="-356.96"/>
    <n v="132.99333333333323"/>
    <n v="7"/>
    <n v="209.98"/>
    <n v="699.93333333333317"/>
    <n v="99.990476190476173"/>
    <n v="29.997142857142855"/>
    <n v="566.93999999999994"/>
  </r>
  <r>
    <s v="Muebles"/>
    <s v="Milwaukee"/>
    <s v="United States"/>
    <s v="Nona Balk"/>
    <s v="GE"/>
    <d v="2021-11-18T00:00:00"/>
    <s v="Abierto"/>
    <s v="CA-2021-107825"/>
    <n v="53209"/>
    <x v="397"/>
    <x v="2"/>
    <x v="1"/>
    <d v="2021-11-18T00:00:00"/>
    <s v="Same Day"/>
    <s v="Severo"/>
    <s v="Wisconsin"/>
    <s v="Severo"/>
    <x v="5"/>
    <n v="1"/>
    <n v="0"/>
    <n v="2.74"/>
    <n v="2.74"/>
    <n v="2"/>
    <n v="5.82"/>
    <n v="5.82"/>
    <n v="2.91"/>
    <n v="2.91"/>
    <n v="3.08"/>
  </r>
  <r>
    <s v="Muebles"/>
    <s v="New York City"/>
    <s v="United States"/>
    <s v="Keith Dawkins"/>
    <s v="Nu-Dell"/>
    <d v="2019-11-08T00:00:00"/>
    <s v="Cerrado"/>
    <s v="CA-2019-114811"/>
    <n v="10024"/>
    <x v="832"/>
    <x v="3"/>
    <x v="1"/>
    <d v="2019-11-08T00:00:00"/>
    <s v="Same Day"/>
    <s v="Severo"/>
    <s v="New York"/>
    <s v="Severo"/>
    <x v="5"/>
    <n v="1"/>
    <n v="0"/>
    <n v="4.7300000000000004"/>
    <n v="4.7300000000000004"/>
    <n v="3"/>
    <n v="11.82"/>
    <n v="11.82"/>
    <n v="3.94"/>
    <n v="3.94"/>
    <n v="7.09"/>
  </r>
  <r>
    <s v="Muebles"/>
    <s v="Columbia"/>
    <s v="United States"/>
    <s v="Brenda Bowman"/>
    <s v="Hon"/>
    <d v="2021-08-12T00:00:00"/>
    <s v="Cerrado"/>
    <s v="US-2021-118941"/>
    <n v="21044"/>
    <x v="407"/>
    <x v="3"/>
    <x v="1"/>
    <d v="2021-08-12T00:00:00"/>
    <s v="Same Day"/>
    <s v="Severo"/>
    <s v="Maryland"/>
    <s v="Severo"/>
    <x v="1"/>
    <n v="1"/>
    <n v="0"/>
    <n v="373.78"/>
    <n v="373.78"/>
    <n v="5"/>
    <n v="1779.9"/>
    <n v="1779.9"/>
    <n v="355.98"/>
    <n v="355.98"/>
    <n v="1406.1200000000001"/>
  </r>
  <r>
    <s v="Muebles"/>
    <s v="Rochester"/>
    <s v="United States"/>
    <s v="Victoria Brennan"/>
    <s v="Tenex"/>
    <d v="2020-10-28T00:00:00"/>
    <s v="Cerrado"/>
    <s v="CA-2020-120369"/>
    <n v="14609"/>
    <x v="807"/>
    <x v="3"/>
    <x v="1"/>
    <d v="2020-10-28T00:00:00"/>
    <s v="Same Day"/>
    <s v="Severo"/>
    <s v="New York"/>
    <s v="Severo"/>
    <x v="5"/>
    <n v="1"/>
    <n v="0"/>
    <n v="75.680000000000007"/>
    <n v="75.680000000000064"/>
    <n v="5"/>
    <n v="756.8"/>
    <n v="756.8"/>
    <n v="151.35999999999999"/>
    <n v="151.35999999999999"/>
    <n v="681.11999999999989"/>
  </r>
  <r>
    <s v="Muebles"/>
    <s v="New York City"/>
    <s v="United States"/>
    <s v="Keith Dawkins"/>
    <s v="Hon"/>
    <d v="2019-11-08T00:00:00"/>
    <s v="Cerrado"/>
    <s v="CA-2019-114811"/>
    <n v="10024"/>
    <x v="623"/>
    <x v="3"/>
    <x v="1"/>
    <d v="2019-11-08T00:00:00"/>
    <s v="Same Day"/>
    <s v="Severo"/>
    <s v="New York"/>
    <s v="Severo"/>
    <x v="1"/>
    <n v="1"/>
    <n v="0.1"/>
    <n v="115.55"/>
    <n v="179.74555555555554"/>
    <n v="2"/>
    <n v="577.76"/>
    <n v="641.95555555555552"/>
    <n v="320.97777777777776"/>
    <n v="288.88"/>
    <n v="462.21"/>
  </r>
  <r>
    <s v="Muebles"/>
    <s v="New York City"/>
    <s v="United States"/>
    <s v="Bill Shonely"/>
    <s v="Hon"/>
    <d v="2018-09-19T00:00:00"/>
    <s v="Cerrado"/>
    <s v="CA-2018-168130"/>
    <n v="10011"/>
    <x v="889"/>
    <x v="3"/>
    <x v="1"/>
    <d v="2018-09-19T00:00:00"/>
    <s v="Same Day"/>
    <s v="Severo"/>
    <s v="New York"/>
    <s v="Severo"/>
    <x v="1"/>
    <n v="1"/>
    <n v="0.1"/>
    <n v="177.42"/>
    <n v="275.98666666666657"/>
    <n v="7"/>
    <n v="887.1"/>
    <n v="985.66666666666663"/>
    <n v="140.8095238095238"/>
    <n v="126.72857142857143"/>
    <n v="709.68000000000006"/>
  </r>
  <r>
    <s v="Muebles"/>
    <s v="Philadelphia"/>
    <s v="United States"/>
    <s v="Luke Schmidt"/>
    <s v="Nu-Dell"/>
    <d v="2020-11-23T00:00:00"/>
    <s v="Cerrado"/>
    <s v="CA-2020-160129"/>
    <n v="19140"/>
    <x v="908"/>
    <x v="3"/>
    <x v="1"/>
    <d v="2020-11-23T00:00:00"/>
    <s v="Same Day"/>
    <s v="Severo"/>
    <s v="Pennsylvania"/>
    <s v="Severo"/>
    <x v="5"/>
    <n v="1"/>
    <n v="0.2"/>
    <n v="3.95"/>
    <n v="7.5425000000000004"/>
    <n v="2"/>
    <n v="14.37"/>
    <n v="17.962499999999999"/>
    <n v="8.9812499999999993"/>
    <n v="7.1849999999999996"/>
    <n v="10.419999999999998"/>
  </r>
  <r>
    <s v="Muebles"/>
    <s v="Philadelphia"/>
    <s v="United States"/>
    <s v="Luke Schmidt"/>
    <s v="DAX"/>
    <d v="2020-11-23T00:00:00"/>
    <s v="Cerrado"/>
    <s v="CA-2020-160129"/>
    <n v="19140"/>
    <x v="1661"/>
    <x v="3"/>
    <x v="1"/>
    <d v="2020-11-23T00:00:00"/>
    <s v="Same Day"/>
    <s v="Severo"/>
    <s v="Pennsylvania"/>
    <s v="Severo"/>
    <x v="5"/>
    <n v="1"/>
    <n v="0.2"/>
    <n v="12.33"/>
    <n v="29.942499999999995"/>
    <n v="7"/>
    <n v="70.45"/>
    <n v="88.0625"/>
    <n v="12.580357142857142"/>
    <n v="10.064285714285715"/>
    <n v="58.120000000000005"/>
  </r>
  <r>
    <s v="Muebles"/>
    <s v="Columbus"/>
    <s v="United States"/>
    <s v="Muhammed Yedwab"/>
    <s v="Global"/>
    <d v="2018-11-24T00:00:00"/>
    <s v="Cerrado"/>
    <s v="CA-2018-105984"/>
    <n v="43229"/>
    <x v="882"/>
    <x v="3"/>
    <x v="1"/>
    <d v="2018-11-24T00:00:00"/>
    <s v="Same Day"/>
    <s v="Severo"/>
    <s v="Ohio"/>
    <s v="Severo"/>
    <x v="1"/>
    <n v="1"/>
    <n v="0.3"/>
    <n v="-34.92"/>
    <n v="226.96285714285716"/>
    <n v="3"/>
    <n v="611.05999999999995"/>
    <n v="872.94285714285706"/>
    <n v="290.98095238095237"/>
    <n v="203.68666666666664"/>
    <n v="645.9799999999999"/>
  </r>
  <r>
    <s v="Muebles"/>
    <s v="Columbus"/>
    <s v="United States"/>
    <s v="Noel Staavos"/>
    <s v="Office Star"/>
    <d v="2020-12-11T00:00:00"/>
    <s v="Cerrado"/>
    <s v="CA-2020-162187"/>
    <n v="43229"/>
    <x v="787"/>
    <x v="3"/>
    <x v="1"/>
    <d v="2020-12-11T00:00:00"/>
    <s v="Same Day"/>
    <s v="Severo"/>
    <s v="Ohio"/>
    <s v="Severo"/>
    <x v="1"/>
    <n v="1"/>
    <n v="0.3"/>
    <n v="-137.53"/>
    <n v="58.940000000000055"/>
    <n v="5"/>
    <n v="458.43"/>
    <n v="654.90000000000009"/>
    <n v="130.98000000000002"/>
    <n v="91.686000000000007"/>
    <n v="595.96"/>
  </r>
  <r>
    <s v="Muebles"/>
    <s v="Philadelphia"/>
    <s v="United States"/>
    <s v="Darrin Van Huff"/>
    <s v="SAFCO"/>
    <d v="2021-12-04T00:00:00"/>
    <s v="Cerrado"/>
    <s v="CA-2021-139773"/>
    <n v="19143"/>
    <x v="965"/>
    <x v="3"/>
    <x v="1"/>
    <d v="2021-12-04T00:00:00"/>
    <s v="Same Day"/>
    <s v="Severo"/>
    <s v="Pennsylvania"/>
    <s v="Severo"/>
    <x v="1"/>
    <n v="1"/>
    <n v="0.3"/>
    <n v="-2.69"/>
    <n v="78.117142857142881"/>
    <n v="7"/>
    <n v="188.55"/>
    <n v="269.35714285714289"/>
    <n v="38.479591836734699"/>
    <n v="26.935714285714287"/>
    <n v="191.24"/>
  </r>
  <r>
    <s v="Muebles"/>
    <s v="Columbus"/>
    <s v="United States"/>
    <s v="Noel Staavos"/>
    <s v="Lesro"/>
    <d v="2020-12-11T00:00:00"/>
    <s v="Cerrado"/>
    <s v="CA-2020-162187"/>
    <n v="43229"/>
    <x v="847"/>
    <x v="3"/>
    <x v="1"/>
    <d v="2020-12-11T00:00:00"/>
    <s v="Same Day"/>
    <s v="Severo"/>
    <s v="Ohio"/>
    <s v="Severo"/>
    <x v="3"/>
    <n v="1"/>
    <n v="0.4"/>
    <n v="-147.87"/>
    <n v="71.19"/>
    <n v="3"/>
    <n v="328.59"/>
    <n v="547.65"/>
    <n v="182.54999999999998"/>
    <n v="109.52999999999999"/>
    <n v="476.46"/>
  </r>
  <r>
    <s v="Muebles"/>
    <s v="Coral Springs"/>
    <s v="United States"/>
    <s v="Nat Gilpin"/>
    <s v="Tenex"/>
    <d v="2019-09-15T00:00:00"/>
    <s v="Abierto"/>
    <s v="US-2019-130519"/>
    <n v="33065"/>
    <x v="583"/>
    <x v="0"/>
    <x v="1"/>
    <d v="2019-09-15T00:00:00"/>
    <s v="Same Day"/>
    <s v="Severo"/>
    <s v="Florida"/>
    <s v="Severo"/>
    <x v="5"/>
    <n v="1"/>
    <n v="0.2"/>
    <n v="-2.1"/>
    <n v="11.892499999999991"/>
    <n v="1"/>
    <n v="55.97"/>
    <n v="69.962499999999991"/>
    <n v="69.962499999999991"/>
    <n v="55.97"/>
    <n v="58.07"/>
  </r>
  <r>
    <s v="Muebles"/>
    <s v="Coral Springs"/>
    <s v="United States"/>
    <s v="Nat Gilpin"/>
    <s v="Ultra"/>
    <d v="2019-09-15T00:00:00"/>
    <s v="Abierto"/>
    <s v="US-2019-130519"/>
    <n v="33065"/>
    <x v="782"/>
    <x v="0"/>
    <x v="1"/>
    <d v="2019-09-15T00:00:00"/>
    <s v="Same Day"/>
    <s v="Severo"/>
    <s v="Florida"/>
    <s v="Severo"/>
    <x v="5"/>
    <n v="1"/>
    <n v="0.2"/>
    <n v="2.5499999999999998"/>
    <n v="6.4774999999999991"/>
    <n v="4"/>
    <n v="15.71"/>
    <n v="19.637499999999999"/>
    <n v="4.9093749999999998"/>
    <n v="3.9275000000000002"/>
    <n v="13.16"/>
  </r>
  <r>
    <s v="Muebles"/>
    <s v="Burlington"/>
    <s v="United States"/>
    <s v="Odella Nelson"/>
    <s v="Hon"/>
    <d v="2020-11-15T00:00:00"/>
    <s v="Cerrado"/>
    <s v="CA-2020-130820"/>
    <n v="27217"/>
    <x v="114"/>
    <x v="0"/>
    <x v="1"/>
    <d v="2020-11-15T00:00:00"/>
    <s v="Same Day"/>
    <s v="Severo"/>
    <s v="North Carolina"/>
    <s v="Severo"/>
    <x v="3"/>
    <n v="1"/>
    <n v="0.4"/>
    <n v="-199.51"/>
    <n v="220.50333333333333"/>
    <n v="4"/>
    <n v="630.02"/>
    <n v="1050.0333333333333"/>
    <n v="262.50833333333333"/>
    <n v="157.505"/>
    <n v="829.53"/>
  </r>
  <r>
    <s v="Muebles"/>
    <s v="San Francisco"/>
    <s v="United States"/>
    <s v="Ruben Ausman"/>
    <s v="Other"/>
    <d v="2021-09-26T00:00:00"/>
    <s v="Cerrado"/>
    <s v="US-2021-106145"/>
    <n v="94109"/>
    <x v="893"/>
    <x v="1"/>
    <x v="1"/>
    <d v="2021-09-26T00:00:00"/>
    <s v="Same Day"/>
    <s v="Severo"/>
    <s v="California"/>
    <s v="Severo"/>
    <x v="5"/>
    <n v="1"/>
    <n v="0"/>
    <n v="2.96"/>
    <n v="2.96"/>
    <n v="3"/>
    <n v="9.24"/>
    <n v="9.24"/>
    <n v="3.08"/>
    <n v="3.08"/>
    <n v="6.28"/>
  </r>
  <r>
    <s v="Muebles"/>
    <s v="San Francisco"/>
    <s v="United States"/>
    <s v="Theresa Swint"/>
    <s v="Executive Impressions"/>
    <d v="2020-03-03T00:00:00"/>
    <s v="Cerrado"/>
    <s v="CA-2020-120005"/>
    <n v="94110"/>
    <x v="912"/>
    <x v="1"/>
    <x v="1"/>
    <d v="2020-03-03T00:00:00"/>
    <s v="Same Day"/>
    <s v="Severo"/>
    <s v="California"/>
    <s v="Severo"/>
    <x v="5"/>
    <n v="1"/>
    <n v="0"/>
    <n v="12"/>
    <n v="12"/>
    <n v="3"/>
    <n v="35.28"/>
    <n v="35.28"/>
    <n v="11.76"/>
    <n v="11.76"/>
    <n v="23.28"/>
  </r>
  <r>
    <s v="Muebles"/>
    <s v="Los Angeles"/>
    <s v="United States"/>
    <s v="Jack O'Briant"/>
    <s v="Eldon"/>
    <d v="2021-01-16T00:00:00"/>
    <s v="Cerrado"/>
    <s v="CA-2021-125913"/>
    <n v="90008"/>
    <x v="5"/>
    <x v="1"/>
    <x v="1"/>
    <d v="2021-01-16T00:00:00"/>
    <s v="Same Day"/>
    <s v="Severo"/>
    <s v="California"/>
    <s v="Severo"/>
    <x v="5"/>
    <n v="1"/>
    <n v="0"/>
    <n v="8.1"/>
    <n v="8.1000000000000014"/>
    <n v="4"/>
    <n v="27.92"/>
    <n v="27.92"/>
    <n v="6.98"/>
    <n v="6.98"/>
    <n v="19.82"/>
  </r>
  <r>
    <s v="Muebles"/>
    <s v="Seattle"/>
    <s v="United States"/>
    <s v="Rick Wilson"/>
    <s v="KI"/>
    <d v="2021-09-01T00:00:00"/>
    <s v="Abierto"/>
    <s v="CA-2021-128041"/>
    <n v="98103"/>
    <x v="224"/>
    <x v="1"/>
    <x v="1"/>
    <d v="2021-09-01T00:00:00"/>
    <s v="Same Day"/>
    <s v="Severo"/>
    <s v="Washington"/>
    <s v="Severo"/>
    <x v="3"/>
    <n v="1"/>
    <n v="0"/>
    <n v="45.37"/>
    <n v="45.370000000000005"/>
    <n v="4"/>
    <n v="283.56"/>
    <n v="283.56"/>
    <n v="70.89"/>
    <n v="70.89"/>
    <n v="238.19"/>
  </r>
  <r>
    <s v="Muebles"/>
    <s v="San Francisco"/>
    <s v="United States"/>
    <s v="Edward Becker"/>
    <s v="Nu-Dell"/>
    <d v="2020-09-24T00:00:00"/>
    <s v="Cerrado"/>
    <s v="US-2020-147340"/>
    <n v="94110"/>
    <x v="860"/>
    <x v="1"/>
    <x v="1"/>
    <d v="2020-09-24T00:00:00"/>
    <s v="Same Day"/>
    <s v="Severo"/>
    <s v="California"/>
    <s v="Severo"/>
    <x v="5"/>
    <n v="1"/>
    <n v="0"/>
    <n v="23.38"/>
    <n v="23.379999999999995"/>
    <n v="5"/>
    <n v="63.2"/>
    <n v="63.2"/>
    <n v="12.64"/>
    <n v="12.64"/>
    <n v="39.820000000000007"/>
  </r>
  <r>
    <s v="Muebles"/>
    <s v="Los Angeles"/>
    <s v="United States"/>
    <s v="Frank Hawley"/>
    <s v="DMI"/>
    <d v="2021-09-10T00:00:00"/>
    <s v="Cerrado"/>
    <s v="CA-2021-128370"/>
    <n v="90004"/>
    <x v="291"/>
    <x v="1"/>
    <x v="1"/>
    <d v="2021-09-10T00:00:00"/>
    <s v="Same Day"/>
    <s v="Severo"/>
    <s v="California"/>
    <s v="Severo"/>
    <x v="1"/>
    <n v="1"/>
    <n v="0.2"/>
    <n v="27.18"/>
    <n v="117.76749999999998"/>
    <n v="3"/>
    <n v="362.35"/>
    <n v="452.9375"/>
    <n v="150.97916666666669"/>
    <n v="120.78333333333335"/>
    <n v="335.17"/>
  </r>
  <r>
    <s v="Muebles"/>
    <s v="San Francisco"/>
    <s v="United States"/>
    <s v="Eleni McCrary"/>
    <s v="Hon"/>
    <d v="2019-07-16T00:00:00"/>
    <s v="Cerrado"/>
    <s v="CA-2019-113404"/>
    <n v="94122"/>
    <x v="284"/>
    <x v="1"/>
    <x v="1"/>
    <d v="2019-07-16T00:00:00"/>
    <s v="Same Day"/>
    <s v="Severo"/>
    <s v="California"/>
    <s v="Severo"/>
    <x v="1"/>
    <n v="1"/>
    <n v="0.2"/>
    <n v="78.77"/>
    <n v="253.80749999999989"/>
    <n v="3"/>
    <n v="700.15"/>
    <n v="875.18749999999989"/>
    <n v="291.72916666666663"/>
    <n v="233.38333333333333"/>
    <n v="621.38"/>
  </r>
  <r>
    <s v="Muebles"/>
    <s v="San Francisco"/>
    <s v="United States"/>
    <s v="Eleni McCrary"/>
    <s v="Hon"/>
    <d v="2019-07-16T00:00:00"/>
    <s v="Cerrado"/>
    <s v="CA-2019-113404"/>
    <n v="94122"/>
    <x v="299"/>
    <x v="1"/>
    <x v="1"/>
    <d v="2019-07-16T00:00:00"/>
    <s v="Same Day"/>
    <s v="Severo"/>
    <s v="California"/>
    <s v="Severo"/>
    <x v="1"/>
    <n v="1"/>
    <n v="0.2"/>
    <n v="-219.16"/>
    <n v="118.01499999999987"/>
    <n v="6"/>
    <n v="1348.7"/>
    <n v="1685.875"/>
    <n v="280.97916666666663"/>
    <n v="224.78333333333333"/>
    <n v="1567.8600000000001"/>
  </r>
  <r>
    <s v="Muebles"/>
    <s v="Anaheim"/>
    <s v="United States"/>
    <s v="Ed Braxton"/>
    <s v="Bush"/>
    <d v="2020-06-14T00:00:00"/>
    <s v="Abierto"/>
    <s v="CA-2020-128223"/>
    <n v="92804"/>
    <x v="879"/>
    <x v="1"/>
    <x v="1"/>
    <d v="2020-06-14T00:00:00"/>
    <s v="Same Day"/>
    <s v="Severo"/>
    <s v="California"/>
    <s v="Severo"/>
    <x v="3"/>
    <n v="1"/>
    <n v="0.2"/>
    <n v="80.84"/>
    <n v="404.21249999999986"/>
    <n v="7"/>
    <n v="1293.49"/>
    <n v="1616.8625"/>
    <n v="230.98035714285714"/>
    <n v="184.78428571428572"/>
    <n v="1212.6500000000001"/>
  </r>
  <r>
    <s v="Muebles"/>
    <s v="Los Angeles"/>
    <s v="United States"/>
    <s v="Jack O'Briant"/>
    <s v="Lesro"/>
    <d v="2021-01-16T00:00:00"/>
    <s v="Cerrado"/>
    <s v="CA-2021-125913"/>
    <n v="90008"/>
    <x v="718"/>
    <x v="1"/>
    <x v="1"/>
    <d v="2021-01-16T00:00:00"/>
    <s v="Same Day"/>
    <s v="Severo"/>
    <s v="California"/>
    <s v="Severo"/>
    <x v="3"/>
    <n v="1"/>
    <n v="0.2"/>
    <n v="-14.99"/>
    <n v="84.927499999999952"/>
    <n v="7"/>
    <n v="399.67"/>
    <n v="499.58749999999998"/>
    <n v="71.36964285714285"/>
    <n v="57.095714285714287"/>
    <n v="414.66"/>
  </r>
  <r>
    <s v="Muebles"/>
    <s v="Denver"/>
    <s v="United States"/>
    <s v="Deirdre Greer"/>
    <s v="Global"/>
    <d v="2019-10-25T00:00:00"/>
    <s v="Cerrado"/>
    <s v="CA-2019-130848"/>
    <n v="80219"/>
    <x v="870"/>
    <x v="1"/>
    <x v="1"/>
    <d v="2019-10-25T00:00:00"/>
    <s v="Same Day"/>
    <s v="Severo"/>
    <s v="Colorado"/>
    <s v="Severo"/>
    <x v="1"/>
    <n v="1"/>
    <n v="0.2"/>
    <n v="-29.12"/>
    <n v="116.46499999999992"/>
    <n v="8"/>
    <n v="582.34"/>
    <n v="727.92499999999995"/>
    <n v="90.990624999999994"/>
    <n v="72.792500000000004"/>
    <n v="611.46"/>
  </r>
  <r>
    <s v="Muebles"/>
    <s v="West Allis"/>
    <s v="United States"/>
    <s v="Theresa Swint"/>
    <s v="O'Sullivan"/>
    <d v="2020-08-13T00:00:00"/>
    <s v="Cerrado"/>
    <s v="CA-2020-156251"/>
    <n v="53214"/>
    <x v="430"/>
    <x v="2"/>
    <x v="1"/>
    <d v="2020-08-18T00:00:00"/>
    <s v="Second Class"/>
    <s v="Mediano"/>
    <s v="Wisconsin"/>
    <s v="Mediano"/>
    <x v="0"/>
    <n v="3"/>
    <n v="0"/>
    <n v="24.2"/>
    <n v="24.199999999999989"/>
    <n v="2"/>
    <n v="241.96"/>
    <n v="241.96"/>
    <n v="120.98"/>
    <n v="120.98"/>
    <n v="217.76000000000002"/>
  </r>
  <r>
    <s v="Muebles"/>
    <s v="Springfield"/>
    <s v="United States"/>
    <s v="Cathy Prescott"/>
    <s v="Hon"/>
    <d v="2021-01-13T00:00:00"/>
    <s v="Cerrado"/>
    <s v="US-2021-167402"/>
    <n v="65807"/>
    <x v="806"/>
    <x v="2"/>
    <x v="1"/>
    <d v="2021-01-18T00:00:00"/>
    <s v="Second Class"/>
    <s v="Mediano"/>
    <s v="Missouri"/>
    <s v="Mediano"/>
    <x v="0"/>
    <n v="3"/>
    <n v="0"/>
    <n v="53.24"/>
    <n v="53.240000000000009"/>
    <n v="3"/>
    <n v="212.94"/>
    <n v="212.94"/>
    <n v="70.98"/>
    <n v="70.98"/>
    <n v="159.69999999999999"/>
  </r>
  <r>
    <s v="Muebles"/>
    <s v="Milwaukee"/>
    <s v="United States"/>
    <s v="Sally Hughsby"/>
    <s v="Office Star"/>
    <d v="2020-07-25T00:00:00"/>
    <s v="Cerrado"/>
    <s v="US-2020-115441"/>
    <n v="53209"/>
    <x v="850"/>
    <x v="2"/>
    <x v="1"/>
    <d v="2020-07-28T00:00:00"/>
    <s v="Second Class"/>
    <s v="Mediano"/>
    <s v="Wisconsin"/>
    <s v="Mediano"/>
    <x v="1"/>
    <n v="2"/>
    <n v="0"/>
    <n v="96.85"/>
    <n v="96.849999999999966"/>
    <n v="4"/>
    <n v="403.56"/>
    <n v="403.56"/>
    <n v="100.89"/>
    <n v="100.89"/>
    <n v="306.71000000000004"/>
  </r>
  <r>
    <s v="Muebles"/>
    <s v="Detroit"/>
    <s v="United States"/>
    <s v="Laura Armstrong"/>
    <s v="Hon"/>
    <d v="2020-05-27T00:00:00"/>
    <s v="Cerrado"/>
    <s v="CA-2020-122903"/>
    <n v="48205"/>
    <x v="483"/>
    <x v="2"/>
    <x v="1"/>
    <d v="2020-05-29T00:00:00"/>
    <s v="Second Class"/>
    <s v="Mediano"/>
    <s v="Michigan"/>
    <s v="Mediano"/>
    <x v="1"/>
    <n v="1"/>
    <n v="0"/>
    <n v="700.98"/>
    <n v="700.98"/>
    <n v="5"/>
    <n v="3504.9"/>
    <n v="3504.9"/>
    <n v="700.98"/>
    <n v="700.98"/>
    <n v="2803.92"/>
  </r>
  <r>
    <s v="Muebles"/>
    <s v="Milwaukee"/>
    <s v="United States"/>
    <s v="Denny Joy"/>
    <s v="Global"/>
    <d v="2020-04-02T00:00:00"/>
    <s v="Abierto"/>
    <s v="CA-2020-123540"/>
    <n v="53209"/>
    <x v="882"/>
    <x v="2"/>
    <x v="1"/>
    <d v="2020-04-06T00:00:00"/>
    <s v="Second Class"/>
    <s v="Mediano"/>
    <s v="Wisconsin"/>
    <s v="Mediano"/>
    <x v="1"/>
    <n v="3"/>
    <n v="0"/>
    <n v="378.27"/>
    <n v="378.27"/>
    <n v="5"/>
    <n v="1454.9"/>
    <n v="1454.9"/>
    <n v="290.98"/>
    <n v="290.98"/>
    <n v="1076.6300000000001"/>
  </r>
  <r>
    <s v="Muebles"/>
    <s v="Milwaukee"/>
    <s v="United States"/>
    <s v="Sally Hughsby"/>
    <s v="Eldon"/>
    <d v="2020-07-25T00:00:00"/>
    <s v="Cerrado"/>
    <s v="US-2020-115441"/>
    <n v="53209"/>
    <x v="285"/>
    <x v="2"/>
    <x v="1"/>
    <d v="2020-07-28T00:00:00"/>
    <s v="Second Class"/>
    <s v="Mediano"/>
    <s v="Wisconsin"/>
    <s v="Mediano"/>
    <x v="5"/>
    <n v="2"/>
    <n v="0"/>
    <n v="27.61"/>
    <n v="27.61"/>
    <n v="5"/>
    <n v="95.2"/>
    <n v="95.2"/>
    <n v="19.04"/>
    <n v="19.04"/>
    <n v="67.59"/>
  </r>
  <r>
    <s v="Muebles"/>
    <s v="Indianapolis"/>
    <s v="United States"/>
    <s v="Helen Wasserman"/>
    <s v="Hon"/>
    <d v="2021-06-01T00:00:00"/>
    <s v="Cerrado"/>
    <s v="CA-2021-121559"/>
    <n v="46203"/>
    <x v="623"/>
    <x v="2"/>
    <x v="1"/>
    <d v="2021-06-03T00:00:00"/>
    <s v="Second Class"/>
    <s v="Mediano"/>
    <s v="Indiana"/>
    <s v="Mediano"/>
    <x v="1"/>
    <n v="1"/>
    <n v="0"/>
    <n v="539.25"/>
    <n v="539.25"/>
    <n v="6"/>
    <n v="1925.88"/>
    <n v="1925.88"/>
    <n v="320.98"/>
    <n v="320.98"/>
    <n v="1386.63"/>
  </r>
  <r>
    <s v="Muebles"/>
    <s v="Mcallen"/>
    <s v="United States"/>
    <s v="Michael Paige"/>
    <s v="Global"/>
    <d v="2019-04-18T00:00:00"/>
    <s v="Cerrado"/>
    <s v="US-2019-163433"/>
    <n v="78501"/>
    <x v="406"/>
    <x v="2"/>
    <x v="1"/>
    <d v="2019-04-22T00:00:00"/>
    <s v="Second Class"/>
    <s v="Mediano"/>
    <s v="Texas"/>
    <s v="Mediano"/>
    <x v="1"/>
    <n v="3"/>
    <n v="0.3"/>
    <n v="-20.25"/>
    <n v="4.0457142857142969"/>
    <n v="1"/>
    <n v="56.69"/>
    <n v="80.985714285714295"/>
    <n v="80.985714285714295"/>
    <n v="56.69"/>
    <n v="76.94"/>
  </r>
  <r>
    <s v="Muebles"/>
    <s v="Aurora"/>
    <s v="United States"/>
    <s v="Barry Französisch"/>
    <s v="Global"/>
    <d v="2020-07-07T00:00:00"/>
    <s v="Cerrado"/>
    <s v="CA-2020-159940"/>
    <n v="60505"/>
    <x v="323"/>
    <x v="2"/>
    <x v="1"/>
    <d v="2020-07-11T00:00:00"/>
    <s v="Second Class"/>
    <s v="Mediano"/>
    <s v="Illinois"/>
    <s v="Mediano"/>
    <x v="1"/>
    <n v="3"/>
    <n v="0.3"/>
    <n v="-14.48"/>
    <n v="94.10714285714289"/>
    <n v="2"/>
    <n v="253.37"/>
    <n v="361.95714285714291"/>
    <n v="180.97857142857146"/>
    <n v="126.685"/>
    <n v="267.85000000000002"/>
  </r>
  <r>
    <s v="Muebles"/>
    <s v="Houston"/>
    <s v="United States"/>
    <s v="Damala Kotsonis"/>
    <s v="Office Star"/>
    <d v="2018-11-23T00:00:00"/>
    <s v="Cerrado"/>
    <s v="US-2018-143721"/>
    <n v="77095"/>
    <x v="831"/>
    <x v="2"/>
    <x v="1"/>
    <d v="2018-11-26T00:00:00"/>
    <s v="Second Class"/>
    <s v="Mediano"/>
    <s v="Texas"/>
    <s v="Mediano"/>
    <x v="1"/>
    <n v="2"/>
    <n v="0.3"/>
    <n v="-35.51"/>
    <n v="31.077142857142888"/>
    <n v="2"/>
    <n v="155.37"/>
    <n v="221.95714285714288"/>
    <n v="110.97857142857144"/>
    <n v="77.685000000000002"/>
    <n v="190.88"/>
  </r>
  <r>
    <s v="Muebles"/>
    <s v="Chicago"/>
    <s v="United States"/>
    <s v="Tiffany House"/>
    <s v="Global"/>
    <d v="2021-05-28T00:00:00"/>
    <s v="Cerrado"/>
    <s v="US-2021-118556"/>
    <n v="60653"/>
    <x v="124"/>
    <x v="2"/>
    <x v="1"/>
    <d v="2021-06-02T00:00:00"/>
    <s v="Second Class"/>
    <s v="Mediano"/>
    <s v="Illinois"/>
    <s v="Mediano"/>
    <x v="1"/>
    <n v="3"/>
    <n v="0.3"/>
    <n v="-29.01"/>
    <n v="16.791428571428582"/>
    <n v="3"/>
    <n v="106.87"/>
    <n v="152.67142857142858"/>
    <n v="50.890476190476193"/>
    <n v="35.623333333333335"/>
    <n v="135.88"/>
  </r>
  <r>
    <s v="Muebles"/>
    <s v="Houston"/>
    <s v="United States"/>
    <s v="Matt Connell"/>
    <s v="Hon"/>
    <d v="2018-12-01T00:00:00"/>
    <s v="Cerrado"/>
    <s v="US-2018-161613"/>
    <n v="77070"/>
    <x v="623"/>
    <x v="2"/>
    <x v="1"/>
    <d v="2018-12-03T00:00:00"/>
    <s v="Second Class"/>
    <s v="Mediano"/>
    <s v="Texas"/>
    <s v="Mediano"/>
    <x v="1"/>
    <n v="1"/>
    <n v="0.3"/>
    <n v="-19.260000000000002"/>
    <n v="269.62285714285724"/>
    <n v="3"/>
    <n v="674.06"/>
    <n v="962.94285714285718"/>
    <n v="320.98095238095237"/>
    <n v="224.68666666666664"/>
    <n v="693.31999999999994"/>
  </r>
  <r>
    <s v="Muebles"/>
    <s v="Port Arthur"/>
    <s v="United States"/>
    <s v="Carol Adams"/>
    <s v="O'Sullivan"/>
    <d v="2019-11-21T00:00:00"/>
    <s v="Abierto"/>
    <s v="CA-2019-105690"/>
    <n v="77642"/>
    <x v="953"/>
    <x v="2"/>
    <x v="1"/>
    <d v="2019-11-26T00:00:00"/>
    <s v="Second Class"/>
    <s v="Mediano"/>
    <s v="Texas"/>
    <s v="Mediano"/>
    <x v="0"/>
    <n v="3"/>
    <n v="0.32"/>
    <n v="-76.010000000000005"/>
    <n v="39.81588235294123"/>
    <n v="2"/>
    <n v="246.13"/>
    <n v="361.95588235294122"/>
    <n v="180.97794117647061"/>
    <n v="123.065"/>
    <n v="322.14"/>
  </r>
  <r>
    <s v="Muebles"/>
    <s v="Houston"/>
    <s v="United States"/>
    <s v="Muhammed Yedwab"/>
    <s v="Sauder"/>
    <d v="2020-12-02T00:00:00"/>
    <s v="Cerrado"/>
    <s v="CA-2020-164770"/>
    <n v="77036"/>
    <x v="1669"/>
    <x v="2"/>
    <x v="1"/>
    <d v="2020-12-04T00:00:00"/>
    <s v="Second Class"/>
    <s v="Mediano"/>
    <s v="Texas"/>
    <s v="Mediano"/>
    <x v="0"/>
    <n v="1"/>
    <n v="0.32"/>
    <n v="-137.97999999999999"/>
    <n v="229.95411764705898"/>
    <n v="10"/>
    <n v="781.86"/>
    <n v="1149.794117647059"/>
    <n v="114.9794117647059"/>
    <n v="78.186000000000007"/>
    <n v="919.84"/>
  </r>
  <r>
    <s v="Muebles"/>
    <s v="Chicago"/>
    <s v="United States"/>
    <s v="Janet Molinari"/>
    <s v="Tenex"/>
    <d v="2019-05-31T00:00:00"/>
    <s v="Cerrado"/>
    <s v="CA-2019-100818"/>
    <n v="60653"/>
    <x v="811"/>
    <x v="2"/>
    <x v="1"/>
    <d v="2019-06-05T00:00:00"/>
    <s v="Second Class"/>
    <s v="Mediano"/>
    <s v="Illinois"/>
    <s v="Mediano"/>
    <x v="5"/>
    <n v="3"/>
    <n v="0.6"/>
    <n v="-61.87"/>
    <n v="15.469999999999999"/>
    <n v="2"/>
    <n v="51.56"/>
    <n v="128.9"/>
    <n v="64.45"/>
    <n v="25.78"/>
    <n v="113.43"/>
  </r>
  <r>
    <s v="Muebles"/>
    <s v="Houston"/>
    <s v="United States"/>
    <s v="Laura Armstrong"/>
    <s v="GE"/>
    <d v="2020-12-23T00:00:00"/>
    <s v="Cerrado"/>
    <s v="CA-2020-132829"/>
    <n v="77041"/>
    <x v="397"/>
    <x v="2"/>
    <x v="1"/>
    <d v="2020-12-26T00:00:00"/>
    <s v="Second Class"/>
    <s v="Mediano"/>
    <s v="Texas"/>
    <s v="Mediano"/>
    <x v="5"/>
    <n v="2"/>
    <n v="0.6"/>
    <n v="-0.76"/>
    <n v="2.7350000000000003"/>
    <n v="2"/>
    <n v="2.33"/>
    <n v="5.8250000000000002"/>
    <n v="2.9125000000000001"/>
    <n v="1.165"/>
    <n v="3.09"/>
  </r>
  <r>
    <s v="Muebles"/>
    <s v="San Antonio"/>
    <s v="United States"/>
    <s v="Frank Atkinson"/>
    <s v="Dana"/>
    <d v="2019-02-09T00:00:00"/>
    <s v="Cerrado"/>
    <s v="CA-2019-135391"/>
    <n v="78207"/>
    <x v="785"/>
    <x v="2"/>
    <x v="1"/>
    <d v="2019-02-11T00:00:00"/>
    <s v="Second Class"/>
    <s v="Mediano"/>
    <s v="Texas"/>
    <s v="Mediano"/>
    <x v="5"/>
    <n v="1"/>
    <n v="0.6"/>
    <n v="-30.59"/>
    <n v="30.58"/>
    <n v="2"/>
    <n v="40.78"/>
    <n v="101.95"/>
    <n v="50.975000000000001"/>
    <n v="20.39"/>
    <n v="71.37"/>
  </r>
  <r>
    <s v="Muebles"/>
    <s v="Houston"/>
    <s v="United States"/>
    <s v="Mark Cousins"/>
    <s v="Staple-based wall hangings"/>
    <d v="2020-07-16T00:00:00"/>
    <s v="Cerrado"/>
    <s v="CA-2020-130050"/>
    <n v="77036"/>
    <x v="222"/>
    <x v="2"/>
    <x v="1"/>
    <d v="2020-07-18T00:00:00"/>
    <s v="Second Class"/>
    <s v="Mediano"/>
    <s v="Texas"/>
    <s v="Mediano"/>
    <x v="5"/>
    <n v="1"/>
    <n v="0.6"/>
    <n v="-3.82"/>
    <n v="10.504999999999999"/>
    <n v="3"/>
    <n v="9.5500000000000007"/>
    <n v="23.875"/>
    <n v="7.9583333333333339"/>
    <n v="3.1833333333333336"/>
    <n v="13.370000000000001"/>
  </r>
  <r>
    <s v="Muebles"/>
    <s v="San Marcos"/>
    <s v="United States"/>
    <s v="Matt Collister"/>
    <s v="Other"/>
    <d v="2018-05-20T00:00:00"/>
    <s v="Cerrado"/>
    <s v="CA-2018-130673"/>
    <n v="78666"/>
    <x v="1670"/>
    <x v="2"/>
    <x v="1"/>
    <d v="2018-05-22T00:00:00"/>
    <s v="Second Class"/>
    <s v="Mediano"/>
    <s v="Texas"/>
    <s v="Mediano"/>
    <x v="5"/>
    <n v="1"/>
    <n v="0.6"/>
    <n v="-5.94"/>
    <n v="9.5549999999999997"/>
    <n v="3"/>
    <n v="10.33"/>
    <n v="25.824999999999999"/>
    <n v="8.6083333333333325"/>
    <n v="3.4433333333333334"/>
    <n v="16.27"/>
  </r>
  <r>
    <s v="Muebles"/>
    <s v="Corpus Christi"/>
    <s v="United States"/>
    <s v="Scott Cohen"/>
    <s v="Other"/>
    <d v="2018-09-14T00:00:00"/>
    <s v="Abierto"/>
    <s v="US-2018-127635"/>
    <n v="78415"/>
    <x v="927"/>
    <x v="2"/>
    <x v="1"/>
    <d v="2018-09-18T00:00:00"/>
    <s v="Second Class"/>
    <s v="Mediano"/>
    <s v="Texas"/>
    <s v="Mediano"/>
    <x v="5"/>
    <n v="3"/>
    <n v="0.6"/>
    <n v="-6.72"/>
    <n v="8.2200000000000024"/>
    <n v="5"/>
    <n v="9.9600000000000009"/>
    <n v="24.900000000000002"/>
    <n v="4.9800000000000004"/>
    <n v="1.9920000000000002"/>
    <n v="16.68"/>
  </r>
  <r>
    <s v="Muebles"/>
    <s v="Round Rock"/>
    <s v="United States"/>
    <s v="Edward Becker"/>
    <s v="Tenex"/>
    <d v="2021-11-10T00:00:00"/>
    <s v="Cerrado"/>
    <s v="CA-2021-161739"/>
    <n v="78664"/>
    <x v="808"/>
    <x v="2"/>
    <x v="1"/>
    <d v="2021-11-15T00:00:00"/>
    <s v="Second Class"/>
    <s v="Mediano"/>
    <s v="Texas"/>
    <s v="Mediano"/>
    <x v="5"/>
    <n v="3"/>
    <n v="0.6"/>
    <n v="-427.45"/>
    <n v="85.489999999999895"/>
    <n v="5"/>
    <n v="341.96"/>
    <n v="854.89999999999986"/>
    <n v="170.98"/>
    <n v="68.391999999999996"/>
    <n v="769.41"/>
  </r>
  <r>
    <s v="Muebles"/>
    <s v="Aurora"/>
    <s v="United States"/>
    <s v="Barry Französisch"/>
    <s v="Other"/>
    <d v="2020-07-07T00:00:00"/>
    <s v="Cerrado"/>
    <s v="CA-2020-159940"/>
    <n v="60505"/>
    <x v="778"/>
    <x v="2"/>
    <x v="1"/>
    <d v="2020-07-11T00:00:00"/>
    <s v="Second Class"/>
    <s v="Mediano"/>
    <s v="Illinois"/>
    <s v="Mediano"/>
    <x v="5"/>
    <n v="3"/>
    <n v="0.6"/>
    <n v="-27.13"/>
    <n v="63.304999999999993"/>
    <n v="8"/>
    <n v="60.29"/>
    <n v="150.72499999999999"/>
    <n v="18.840624999999999"/>
    <n v="7.5362499999999999"/>
    <n v="87.42"/>
  </r>
  <r>
    <s v="Muebles"/>
    <s v="Providence"/>
    <s v="United States"/>
    <s v="Jason Gross"/>
    <s v="Bush"/>
    <d v="2021-12-22T00:00:00"/>
    <s v="Abierto"/>
    <s v="CA-2021-119578"/>
    <n v="2908"/>
    <x v="966"/>
    <x v="3"/>
    <x v="1"/>
    <d v="2021-12-27T00:00:00"/>
    <s v="Second Class"/>
    <s v="Mediano"/>
    <s v="Rhode Island"/>
    <s v="Mediano"/>
    <x v="0"/>
    <n v="3"/>
    <n v="0"/>
    <n v="50.83"/>
    <n v="50.830000000000013"/>
    <n v="1"/>
    <n v="220.98"/>
    <n v="220.98"/>
    <n v="220.98"/>
    <n v="220.98"/>
    <n v="170.14999999999998"/>
  </r>
  <r>
    <s v="Muebles"/>
    <s v="Newark"/>
    <s v="United States"/>
    <s v="Harold Engle"/>
    <s v="Electrix"/>
    <d v="2020-12-05T00:00:00"/>
    <s v="Cerrado"/>
    <s v="CA-2020-146374"/>
    <n v="19711"/>
    <x v="278"/>
    <x v="3"/>
    <x v="1"/>
    <d v="2020-12-10T00:00:00"/>
    <s v="Second Class"/>
    <s v="Mediano"/>
    <s v="Delaware"/>
    <s v="Mediano"/>
    <x v="5"/>
    <n v="3"/>
    <n v="0"/>
    <n v="6.43"/>
    <n v="6.43"/>
    <n v="1"/>
    <n v="13.4"/>
    <n v="13.4"/>
    <n v="13.4"/>
    <n v="13.4"/>
    <n v="6.9700000000000006"/>
  </r>
  <r>
    <s v="Muebles"/>
    <s v="New York City"/>
    <s v="United States"/>
    <s v="Jonathan Doherty"/>
    <s v="Tenex"/>
    <d v="2020-01-25T00:00:00"/>
    <s v="Cerrado"/>
    <s v="CA-2020-168046"/>
    <n v="10024"/>
    <x v="888"/>
    <x v="3"/>
    <x v="1"/>
    <d v="2020-01-28T00:00:00"/>
    <s v="Second Class"/>
    <s v="Mediano"/>
    <s v="New York"/>
    <s v="Mediano"/>
    <x v="5"/>
    <n v="2"/>
    <n v="0"/>
    <n v="7.82"/>
    <n v="7.82"/>
    <n v="1"/>
    <n v="45.98"/>
    <n v="45.98"/>
    <n v="45.98"/>
    <n v="45.98"/>
    <n v="38.159999999999997"/>
  </r>
  <r>
    <s v="Muebles"/>
    <s v="Lakewood"/>
    <s v="United States"/>
    <s v="Marina Lichtenstein"/>
    <s v="Global"/>
    <d v="2018-10-13T00:00:00"/>
    <s v="Cerrado"/>
    <s v="CA-2018-164742"/>
    <n v="8701"/>
    <x v="854"/>
    <x v="3"/>
    <x v="1"/>
    <d v="2018-10-18T00:00:00"/>
    <s v="Second Class"/>
    <s v="Mediano"/>
    <s v="New Jersey"/>
    <s v="Mediano"/>
    <x v="1"/>
    <n v="3"/>
    <n v="0"/>
    <n v="27.06"/>
    <n v="27.060000000000002"/>
    <n v="2"/>
    <n v="245.98"/>
    <n v="245.98"/>
    <n v="122.99"/>
    <n v="122.99"/>
    <n v="218.92"/>
  </r>
  <r>
    <s v="Muebles"/>
    <s v="Dover"/>
    <s v="United States"/>
    <s v="George Bell"/>
    <s v="Tenex"/>
    <d v="2020-05-08T00:00:00"/>
    <s v="Abierto"/>
    <s v="CA-2020-164672"/>
    <n v="19901"/>
    <x v="952"/>
    <x v="3"/>
    <x v="1"/>
    <d v="2020-05-13T00:00:00"/>
    <s v="Second Class"/>
    <s v="Mediano"/>
    <s v="Delaware"/>
    <s v="Mediano"/>
    <x v="5"/>
    <n v="3"/>
    <n v="0"/>
    <n v="42.39"/>
    <n v="42.390000000000015"/>
    <n v="2"/>
    <n v="211.96"/>
    <n v="211.96"/>
    <n v="105.98"/>
    <n v="105.98"/>
    <n v="169.57"/>
  </r>
  <r>
    <s v="Muebles"/>
    <s v="Paterson"/>
    <s v="United States"/>
    <s v="Elizabeth Moffitt"/>
    <s v="Eldon"/>
    <d v="2019-05-31T00:00:00"/>
    <s v="Cerrado"/>
    <s v="CA-2019-149748"/>
    <n v="7501"/>
    <x v="894"/>
    <x v="3"/>
    <x v="1"/>
    <d v="2019-06-02T00:00:00"/>
    <s v="Second Class"/>
    <s v="Mediano"/>
    <s v="New Jersey"/>
    <s v="Mediano"/>
    <x v="5"/>
    <n v="1"/>
    <n v="0"/>
    <n v="2.98"/>
    <n v="2.9800000000000004"/>
    <n v="2"/>
    <n v="8.2799999999999994"/>
    <n v="8.2799999999999994"/>
    <n v="4.1399999999999997"/>
    <n v="4.1399999999999997"/>
    <n v="5.2999999999999989"/>
  </r>
  <r>
    <s v="Muebles"/>
    <s v="New York City"/>
    <s v="United States"/>
    <s v="Don Miller"/>
    <s v="Deflect-o"/>
    <d v="2019-09-11T00:00:00"/>
    <s v="Abierto"/>
    <s v="CA-2019-132465"/>
    <n v="10035"/>
    <x v="951"/>
    <x v="3"/>
    <x v="1"/>
    <d v="2019-09-15T00:00:00"/>
    <s v="Second Class"/>
    <s v="Mediano"/>
    <s v="New York"/>
    <s v="Mediano"/>
    <x v="5"/>
    <n v="3"/>
    <n v="0"/>
    <n v="50.56"/>
    <n v="50.56"/>
    <n v="2"/>
    <n v="210.68"/>
    <n v="210.68"/>
    <n v="105.34"/>
    <n v="105.34"/>
    <n v="160.12"/>
  </r>
  <r>
    <s v="Muebles"/>
    <s v="Clinton"/>
    <s v="United States"/>
    <s v="Katherine Nockton"/>
    <s v="Global"/>
    <d v="2021-11-07T00:00:00"/>
    <s v="Cerrado"/>
    <s v="CA-2021-113460"/>
    <n v="20735"/>
    <x v="870"/>
    <x v="3"/>
    <x v="1"/>
    <d v="2021-11-09T00:00:00"/>
    <s v="Second Class"/>
    <s v="Mediano"/>
    <s v="Maryland"/>
    <s v="Mediano"/>
    <x v="1"/>
    <n v="1"/>
    <n v="0"/>
    <n v="43.68"/>
    <n v="43.680000000000007"/>
    <n v="3"/>
    <n v="272.97000000000003"/>
    <n v="272.97000000000003"/>
    <n v="90.990000000000009"/>
    <n v="90.990000000000009"/>
    <n v="229.29000000000002"/>
  </r>
  <r>
    <s v="Muebles"/>
    <s v="Buffalo"/>
    <s v="United States"/>
    <s v="Stefania Perrino"/>
    <s v="Deflect-o"/>
    <d v="2021-11-13T00:00:00"/>
    <s v="Cerrado"/>
    <s v="CA-2021-112844"/>
    <n v="14215"/>
    <x v="942"/>
    <x v="3"/>
    <x v="1"/>
    <d v="2021-11-16T00:00:00"/>
    <s v="Second Class"/>
    <s v="Mediano"/>
    <s v="New York"/>
    <s v="Mediano"/>
    <x v="5"/>
    <n v="2"/>
    <n v="0"/>
    <n v="30.99"/>
    <n v="30.989999999999995"/>
    <n v="3"/>
    <n v="154.94999999999999"/>
    <n v="154.94999999999999"/>
    <n v="51.65"/>
    <n v="51.65"/>
    <n v="123.96"/>
  </r>
  <r>
    <s v="Muebles"/>
    <s v="New York City"/>
    <s v="United States"/>
    <s v="Katharine Harms"/>
    <s v="Tensor"/>
    <d v="2021-11-20T00:00:00"/>
    <s v="Cerrado"/>
    <s v="CA-2021-120404"/>
    <n v="10035"/>
    <x v="926"/>
    <x v="3"/>
    <x v="1"/>
    <d v="2021-11-24T00:00:00"/>
    <s v="Second Class"/>
    <s v="Mediano"/>
    <s v="New York"/>
    <s v="Mediano"/>
    <x v="5"/>
    <n v="3"/>
    <n v="0"/>
    <n v="9.17"/>
    <n v="9.1700000000000017"/>
    <n v="3"/>
    <n v="50.97"/>
    <n v="50.97"/>
    <n v="16.989999999999998"/>
    <n v="16.989999999999998"/>
    <n v="41.8"/>
  </r>
  <r>
    <s v="Muebles"/>
    <s v="Baltimore"/>
    <s v="United States"/>
    <s v="Laura Armstrong"/>
    <s v="Howard Miller"/>
    <d v="2020-11-24T00:00:00"/>
    <s v="Cerrado"/>
    <s v="CA-2020-123806"/>
    <n v="21215"/>
    <x v="689"/>
    <x v="3"/>
    <x v="1"/>
    <d v="2020-11-27T00:00:00"/>
    <s v="Second Class"/>
    <s v="Mediano"/>
    <s v="Maryland"/>
    <s v="Mediano"/>
    <x v="5"/>
    <n v="2"/>
    <n v="0"/>
    <n v="85.18"/>
    <n v="85.18"/>
    <n v="4"/>
    <n v="207.76"/>
    <n v="207.76"/>
    <n v="51.94"/>
    <n v="51.94"/>
    <n v="122.57999999999998"/>
  </r>
  <r>
    <s v="Muebles"/>
    <s v="Meriden"/>
    <s v="United States"/>
    <s v="Ricardo Sperren"/>
    <s v="Hon"/>
    <d v="2018-08-05T00:00:00"/>
    <s v="Cerrado"/>
    <s v="US-2018-117968"/>
    <n v="6450"/>
    <x v="629"/>
    <x v="3"/>
    <x v="1"/>
    <d v="2018-08-07T00:00:00"/>
    <s v="Second Class"/>
    <s v="Mediano"/>
    <s v="Connecticut"/>
    <s v="Mediano"/>
    <x v="1"/>
    <n v="1"/>
    <n v="0"/>
    <n v="294.67"/>
    <n v="294.67000000000007"/>
    <n v="5"/>
    <n v="1133.3499999999999"/>
    <n v="1133.3499999999999"/>
    <n v="226.67"/>
    <n v="226.67"/>
    <n v="838.67999999999984"/>
  </r>
  <r>
    <s v="Muebles"/>
    <s v="Bajoell"/>
    <s v="United States"/>
    <s v="Rick Reed"/>
    <s v="Global"/>
    <d v="2018-09-09T00:00:00"/>
    <s v="Abierto"/>
    <s v="CA-2018-126403"/>
    <n v="1852"/>
    <x v="798"/>
    <x v="3"/>
    <x v="1"/>
    <d v="2018-09-12T00:00:00"/>
    <s v="Second Class"/>
    <s v="Mediano"/>
    <s v="Massachusetts"/>
    <s v="Mediano"/>
    <x v="1"/>
    <n v="2"/>
    <n v="0"/>
    <n v="212.19"/>
    <n v="212.18999999999994"/>
    <n v="6"/>
    <n v="785.88"/>
    <n v="785.88"/>
    <n v="130.97999999999999"/>
    <n v="130.97999999999999"/>
    <n v="573.69000000000005"/>
  </r>
  <r>
    <s v="Muebles"/>
    <s v="Dover"/>
    <s v="United States"/>
    <s v="Randy Ferguson"/>
    <s v="Other"/>
    <d v="2018-05-20T00:00:00"/>
    <s v="Cerrado"/>
    <s v="US-2018-114188"/>
    <n v="3820"/>
    <x v="844"/>
    <x v="3"/>
    <x v="1"/>
    <d v="2018-05-22T00:00:00"/>
    <s v="Second Class"/>
    <s v="Mediano"/>
    <s v="New Hampshire"/>
    <s v="Mediano"/>
    <x v="5"/>
    <n v="1"/>
    <n v="0"/>
    <n v="60.14"/>
    <n v="60.14"/>
    <n v="7"/>
    <n v="139.86000000000001"/>
    <n v="139.86000000000001"/>
    <n v="19.98"/>
    <n v="19.98"/>
    <n v="79.720000000000013"/>
  </r>
  <r>
    <s v="Muebles"/>
    <s v="Concord"/>
    <s v="United States"/>
    <s v="Lori Olson"/>
    <s v="Advantus"/>
    <d v="2021-05-28T00:00:00"/>
    <s v="Abierto"/>
    <s v="CA-2021-141572"/>
    <n v="3301"/>
    <x v="892"/>
    <x v="3"/>
    <x v="1"/>
    <d v="2021-05-31T00:00:00"/>
    <s v="Second Class"/>
    <s v="Mediano"/>
    <s v="New Hampshire"/>
    <s v="Mediano"/>
    <x v="5"/>
    <n v="2"/>
    <n v="0"/>
    <n v="101.45"/>
    <n v="101.44999999999999"/>
    <n v="8"/>
    <n v="247.44"/>
    <n v="247.44"/>
    <n v="30.93"/>
    <n v="30.93"/>
    <n v="145.99"/>
  </r>
  <r>
    <s v="Muebles"/>
    <s v="New York City"/>
    <s v="United States"/>
    <s v="Darren Budd"/>
    <s v="Office Star"/>
    <d v="2020-07-24T00:00:00"/>
    <s v="Abierto"/>
    <s v="CA-2020-162943"/>
    <n v="10035"/>
    <x v="915"/>
    <x v="3"/>
    <x v="1"/>
    <d v="2020-07-26T00:00:00"/>
    <s v="Second Class"/>
    <s v="Mediano"/>
    <s v="New York"/>
    <s v="Mediano"/>
    <x v="1"/>
    <n v="1"/>
    <n v="0.1"/>
    <n v="31.02"/>
    <n v="59.21555555555554"/>
    <n v="2"/>
    <n v="253.76"/>
    <n v="281.95555555555552"/>
    <n v="140.97777777777776"/>
    <n v="126.88"/>
    <n v="222.73999999999998"/>
  </r>
  <r>
    <s v="Muebles"/>
    <s v="New York City"/>
    <s v="United States"/>
    <s v="Suzanne McNair"/>
    <s v="Other"/>
    <d v="2018-12-20T00:00:00"/>
    <s v="Cerrado"/>
    <s v="CA-2018-163412"/>
    <n v="10035"/>
    <x v="828"/>
    <x v="3"/>
    <x v="1"/>
    <d v="2018-12-23T00:00:00"/>
    <s v="Second Class"/>
    <s v="Mediano"/>
    <s v="New York"/>
    <s v="Mediano"/>
    <x v="1"/>
    <n v="2"/>
    <n v="0.1"/>
    <n v="36.299999999999997"/>
    <n v="57.654444444444437"/>
    <n v="3"/>
    <n v="192.19"/>
    <n v="213.54444444444442"/>
    <n v="71.181481481481484"/>
    <n v="64.063333333333333"/>
    <n v="155.88999999999999"/>
  </r>
  <r>
    <s v="Muebles"/>
    <s v="New York City"/>
    <s v="United States"/>
    <s v="Brendan Murry"/>
    <s v="Bush"/>
    <d v="2019-09-15T00:00:00"/>
    <s v="Cerrado"/>
    <s v="CA-2019-105102"/>
    <n v="10035"/>
    <x v="266"/>
    <x v="3"/>
    <x v="1"/>
    <d v="2019-09-19T00:00:00"/>
    <s v="Second Class"/>
    <s v="Mediano"/>
    <s v="New York"/>
    <s v="Mediano"/>
    <x v="0"/>
    <n v="3"/>
    <n v="0.2"/>
    <n v="1.1599999999999999"/>
    <n v="12.754999999999995"/>
    <n v="1"/>
    <n v="46.38"/>
    <n v="57.975000000000001"/>
    <n v="57.975000000000001"/>
    <n v="46.38"/>
    <n v="45.220000000000006"/>
  </r>
  <r>
    <s v="Muebles"/>
    <s v="Toledo"/>
    <s v="United States"/>
    <s v="Maureen Fritzler"/>
    <s v="DAX"/>
    <d v="2020-01-09T00:00:00"/>
    <s v="Cerrado"/>
    <s v="CA-2020-126543"/>
    <n v="43615"/>
    <x v="898"/>
    <x v="3"/>
    <x v="1"/>
    <d v="2020-01-13T00:00:00"/>
    <s v="Second Class"/>
    <s v="Mediano"/>
    <s v="Ohio"/>
    <s v="Mediano"/>
    <x v="5"/>
    <n v="3"/>
    <n v="0.2"/>
    <n v="3.79"/>
    <n v="7.5824999999999996"/>
    <n v="2"/>
    <n v="15.17"/>
    <n v="18.962499999999999"/>
    <n v="9.4812499999999993"/>
    <n v="7.585"/>
    <n v="11.379999999999999"/>
  </r>
  <r>
    <s v="Muebles"/>
    <s v="Bethlehem"/>
    <s v="United States"/>
    <s v="Alan Haines"/>
    <s v="Other"/>
    <d v="2019-03-05T00:00:00"/>
    <s v="Abierto"/>
    <s v="CA-2019-125185"/>
    <n v="18018"/>
    <x v="928"/>
    <x v="3"/>
    <x v="1"/>
    <d v="2019-03-07T00:00:00"/>
    <s v="Second Class"/>
    <s v="Mediano"/>
    <s v="Pennsylvania"/>
    <s v="Mediano"/>
    <x v="5"/>
    <n v="1"/>
    <n v="0.2"/>
    <n v="-5.45"/>
    <n v="2.9424999999999955"/>
    <n v="2"/>
    <n v="33.57"/>
    <n v="41.962499999999999"/>
    <n v="20.981249999999999"/>
    <n v="16.785"/>
    <n v="39.020000000000003"/>
  </r>
  <r>
    <s v="Muebles"/>
    <s v="Reading"/>
    <s v="United States"/>
    <s v="Tom Stivers"/>
    <s v="GE"/>
    <d v="2018-11-11T00:00:00"/>
    <s v="Abierto"/>
    <s v="CA-2018-155796"/>
    <n v="19601"/>
    <x v="862"/>
    <x v="3"/>
    <x v="1"/>
    <d v="2018-11-15T00:00:00"/>
    <s v="Second Class"/>
    <s v="Mediano"/>
    <s v="Pennsylvania"/>
    <s v="Mediano"/>
    <x v="5"/>
    <n v="3"/>
    <n v="0.2"/>
    <n v="7.79"/>
    <n v="13.782499999999999"/>
    <n v="2"/>
    <n v="23.97"/>
    <n v="29.962499999999999"/>
    <n v="14.981249999999999"/>
    <n v="11.984999999999999"/>
    <n v="16.18"/>
  </r>
  <r>
    <s v="Muebles"/>
    <s v="Newark"/>
    <s v="United States"/>
    <s v="Katharine Harms"/>
    <s v="Other"/>
    <d v="2021-06-19T00:00:00"/>
    <s v="Cerrado"/>
    <s v="CA-2021-128944"/>
    <n v="43055"/>
    <x v="923"/>
    <x v="3"/>
    <x v="1"/>
    <d v="2021-06-21T00:00:00"/>
    <s v="Second Class"/>
    <s v="Mediano"/>
    <s v="Ohio"/>
    <s v="Mediano"/>
    <x v="5"/>
    <n v="1"/>
    <n v="0.2"/>
    <n v="7.27"/>
    <n v="16.965"/>
    <n v="3"/>
    <n v="38.78"/>
    <n v="48.475000000000001"/>
    <n v="16.158333333333335"/>
    <n v="12.926666666666668"/>
    <n v="31.51"/>
  </r>
  <r>
    <s v="Muebles"/>
    <s v="New York City"/>
    <s v="United States"/>
    <s v="Steven Ward"/>
    <s v="O'Sullivan"/>
    <d v="2020-07-14T00:00:00"/>
    <s v="Abierto"/>
    <s v="CA-2020-137050"/>
    <n v="10009"/>
    <x v="200"/>
    <x v="3"/>
    <x v="1"/>
    <d v="2020-07-18T00:00:00"/>
    <s v="Second Class"/>
    <s v="Mediano"/>
    <s v="New York"/>
    <s v="Mediano"/>
    <x v="0"/>
    <n v="3"/>
    <n v="0.2"/>
    <n v="21.72"/>
    <n v="166.505"/>
    <n v="4"/>
    <n v="579.14"/>
    <n v="723.92499999999995"/>
    <n v="180.98124999999999"/>
    <n v="144.785"/>
    <n v="557.41999999999996"/>
  </r>
  <r>
    <s v="Muebles"/>
    <s v="Philadelphia"/>
    <s v="United States"/>
    <s v="Sibella Parks"/>
    <s v="Luxo"/>
    <d v="2020-10-09T00:00:00"/>
    <s v="Cerrado"/>
    <s v="US-2020-128909"/>
    <n v="19143"/>
    <x v="575"/>
    <x v="3"/>
    <x v="1"/>
    <d v="2020-10-11T00:00:00"/>
    <s v="Second Class"/>
    <s v="Mediano"/>
    <s v="Pennsylvania"/>
    <s v="Mediano"/>
    <x v="5"/>
    <n v="1"/>
    <n v="0.2"/>
    <n v="-24.96"/>
    <n v="58.247500000000002"/>
    <n v="4"/>
    <n v="332.83"/>
    <n v="416.03749999999997"/>
    <n v="104.00937499999999"/>
    <n v="83.207499999999996"/>
    <n v="357.78999999999996"/>
  </r>
  <r>
    <s v="Muebles"/>
    <s v="Watertown"/>
    <s v="United States"/>
    <s v="Pamela Coakley"/>
    <s v="Atlantic"/>
    <d v="2018-12-31T00:00:00"/>
    <s v="Cerrado"/>
    <s v="CA-2018-150245"/>
    <n v="13601"/>
    <x v="179"/>
    <x v="3"/>
    <x v="1"/>
    <d v="2019-01-04T00:00:00"/>
    <s v="Second Class"/>
    <s v="Mediano"/>
    <s v="New York"/>
    <s v="Mediano"/>
    <x v="0"/>
    <n v="3"/>
    <n v="0.2"/>
    <n v="196.69"/>
    <n v="590.0625"/>
    <n v="7"/>
    <n v="1573.49"/>
    <n v="1966.8625"/>
    <n v="280.98035714285714"/>
    <n v="224.78428571428572"/>
    <n v="1376.8"/>
  </r>
  <r>
    <s v="Muebles"/>
    <s v="Bethlehem"/>
    <s v="United States"/>
    <s v="Alan Haines"/>
    <s v="Other"/>
    <d v="2019-03-05T00:00:00"/>
    <s v="Abierto"/>
    <s v="CA-2019-125185"/>
    <n v="18018"/>
    <x v="475"/>
    <x v="3"/>
    <x v="1"/>
    <d v="2019-03-07T00:00:00"/>
    <s v="Second Class"/>
    <s v="Mediano"/>
    <s v="Pennsylvania"/>
    <s v="Mediano"/>
    <x v="1"/>
    <n v="1"/>
    <n v="0.3"/>
    <n v="-7.1"/>
    <n v="35.487142857142885"/>
    <n v="2"/>
    <n v="99.37"/>
    <n v="141.95714285714288"/>
    <n v="70.978571428571442"/>
    <n v="49.685000000000002"/>
    <n v="106.47"/>
  </r>
  <r>
    <s v="Muebles"/>
    <s v="Philadelphia"/>
    <s v="United States"/>
    <s v="Stewart Carmichael"/>
    <s v="SAFCO"/>
    <d v="2020-03-13T00:00:00"/>
    <s v="Cerrado"/>
    <s v="US-2020-114013"/>
    <n v="19134"/>
    <x v="158"/>
    <x v="3"/>
    <x v="1"/>
    <d v="2020-03-15T00:00:00"/>
    <s v="Second Class"/>
    <s v="Mediano"/>
    <s v="Pennsylvania"/>
    <s v="Mediano"/>
    <x v="1"/>
    <n v="1"/>
    <n v="0.3"/>
    <n v="-5.52"/>
    <n v="160.2000000000001"/>
    <n v="2"/>
    <n v="386.68"/>
    <n v="552.40000000000009"/>
    <n v="276.20000000000005"/>
    <n v="193.34"/>
    <n v="392.2"/>
  </r>
  <r>
    <s v="Muebles"/>
    <s v="Newark"/>
    <s v="United States"/>
    <s v="Katharine Harms"/>
    <s v="Global"/>
    <d v="2021-06-19T00:00:00"/>
    <s v="Cerrado"/>
    <s v="CA-2021-128944"/>
    <n v="43055"/>
    <x v="323"/>
    <x v="3"/>
    <x v="1"/>
    <d v="2021-06-21T00:00:00"/>
    <s v="Second Class"/>
    <s v="Mediano"/>
    <s v="Ohio"/>
    <s v="Mediano"/>
    <x v="1"/>
    <n v="1"/>
    <n v="0.3"/>
    <n v="-43.44"/>
    <n v="282.32571428571441"/>
    <n v="6"/>
    <n v="760.12"/>
    <n v="1085.8857142857144"/>
    <n v="180.9809523809524"/>
    <n v="126.68666666666667"/>
    <n v="803.56"/>
  </r>
  <r>
    <s v="Muebles"/>
    <s v="Philadelphia"/>
    <s v="United States"/>
    <s v="Ed Braxton"/>
    <s v="Global"/>
    <d v="2018-12-15T00:00:00"/>
    <s v="Abierto"/>
    <s v="CA-2018-129938"/>
    <n v="19140"/>
    <x v="769"/>
    <x v="3"/>
    <x v="1"/>
    <d v="2018-12-17T00:00:00"/>
    <s v="Second Class"/>
    <s v="Mediano"/>
    <s v="Pennsylvania"/>
    <s v="Mediano"/>
    <x v="1"/>
    <n v="1"/>
    <n v="0.3"/>
    <n v="-108.27"/>
    <n v="82.78714285714284"/>
    <n v="7"/>
    <n v="445.8"/>
    <n v="636.85714285714289"/>
    <n v="90.979591836734713"/>
    <n v="63.68571428571429"/>
    <n v="554.07000000000005"/>
  </r>
  <r>
    <s v="Muebles"/>
    <s v="New York City"/>
    <s v="United States"/>
    <s v="Dean Katz"/>
    <s v="Bevis"/>
    <d v="2020-11-26T00:00:00"/>
    <s v="Abierto"/>
    <s v="CA-2020-130288"/>
    <n v="10011"/>
    <x v="856"/>
    <x v="3"/>
    <x v="1"/>
    <d v="2020-11-30T00:00:00"/>
    <s v="Second Class"/>
    <s v="Mediano"/>
    <s v="New York"/>
    <s v="Mediano"/>
    <x v="3"/>
    <n v="3"/>
    <n v="0.4"/>
    <n v="-120.05"/>
    <n v="88.736666666666679"/>
    <n v="2"/>
    <n v="313.18"/>
    <n v="521.9666666666667"/>
    <n v="260.98333333333335"/>
    <n v="156.59"/>
    <n v="433.23"/>
  </r>
  <r>
    <s v="Muebles"/>
    <s v="New York City"/>
    <s v="United States"/>
    <s v="Jonathan Doherty"/>
    <s v="Chromcraft"/>
    <d v="2020-01-25T00:00:00"/>
    <s v="Cerrado"/>
    <s v="CA-2020-168046"/>
    <n v="10024"/>
    <x v="616"/>
    <x v="3"/>
    <x v="1"/>
    <d v="2020-01-28T00:00:00"/>
    <s v="Second Class"/>
    <s v="Mediano"/>
    <s v="New York"/>
    <s v="Mediano"/>
    <x v="3"/>
    <n v="2"/>
    <n v="0.4"/>
    <n v="-99.35"/>
    <n v="109.79666666666674"/>
    <n v="3"/>
    <n v="313.72000000000003"/>
    <n v="522.86666666666679"/>
    <n v="174.28888888888889"/>
    <n v="104.57333333333334"/>
    <n v="413.07000000000005"/>
  </r>
  <r>
    <s v="Muebles"/>
    <s v="Philadelphia"/>
    <s v="United States"/>
    <s v="Alex Russell"/>
    <s v="Hon"/>
    <d v="2018-12-30T00:00:00"/>
    <s v="Cerrado"/>
    <s v="US-2018-115189"/>
    <n v="19143"/>
    <x v="309"/>
    <x v="3"/>
    <x v="1"/>
    <d v="2019-01-03T00:00:00"/>
    <s v="Second Class"/>
    <s v="Mediano"/>
    <s v="Pennsylvania"/>
    <s v="Mediano"/>
    <x v="3"/>
    <n v="3"/>
    <n v="0.4"/>
    <n v="-192.05"/>
    <n v="157.12333333333345"/>
    <n v="3"/>
    <n v="523.76"/>
    <n v="872.93333333333339"/>
    <n v="290.97777777777782"/>
    <n v="174.58666666666667"/>
    <n v="715.81"/>
  </r>
  <r>
    <s v="Muebles"/>
    <s v="Dublin"/>
    <s v="United States"/>
    <s v="Filia McAdams"/>
    <s v="SAFCO"/>
    <d v="2021-04-29T00:00:00"/>
    <s v="Cerrado"/>
    <s v="US-2021-164056"/>
    <n v="43017"/>
    <x v="876"/>
    <x v="3"/>
    <x v="1"/>
    <d v="2021-05-04T00:00:00"/>
    <s v="Second Class"/>
    <s v="Mediano"/>
    <s v="Ohio"/>
    <s v="Mediano"/>
    <x v="3"/>
    <n v="3"/>
    <n v="0.4"/>
    <n v="-69.89"/>
    <n v="629.01"/>
    <n v="5"/>
    <n v="1048.3499999999999"/>
    <n v="1747.25"/>
    <n v="349.45"/>
    <n v="209.67"/>
    <n v="1118.24"/>
  </r>
  <r>
    <s v="Muebles"/>
    <s v="Lorain"/>
    <s v="United States"/>
    <s v="Anthony Jacobs"/>
    <s v="Hon"/>
    <d v="2018-10-31T00:00:00"/>
    <s v="Cerrado"/>
    <s v="CA-2018-108609"/>
    <n v="44052"/>
    <x v="899"/>
    <x v="3"/>
    <x v="1"/>
    <d v="2018-11-02T00:00:00"/>
    <s v="Second Class"/>
    <s v="Mediano"/>
    <s v="Ohio"/>
    <s v="Mediano"/>
    <x v="3"/>
    <n v="1"/>
    <n v="0.4"/>
    <n v="-734.53"/>
    <n v="213.24333333333334"/>
    <n v="8"/>
    <n v="1421.66"/>
    <n v="2369.4333333333334"/>
    <n v="296.17916666666667"/>
    <n v="177.70750000000001"/>
    <n v="2156.19"/>
  </r>
  <r>
    <s v="Muebles"/>
    <s v="Reading"/>
    <s v="United States"/>
    <s v="Tom Stivers"/>
    <s v="Atlantic"/>
    <d v="2018-11-11T00:00:00"/>
    <s v="Abierto"/>
    <s v="CA-2018-155796"/>
    <n v="19601"/>
    <x v="37"/>
    <x v="3"/>
    <x v="1"/>
    <d v="2018-11-15T00:00:00"/>
    <s v="Second Class"/>
    <s v="Mediano"/>
    <s v="Pennsylvania"/>
    <s v="Mediano"/>
    <x v="0"/>
    <n v="3"/>
    <n v="0.5"/>
    <n v="-250.54"/>
    <n v="271.42000000000007"/>
    <n v="4"/>
    <n v="521.96"/>
    <n v="1043.92"/>
    <n v="260.98"/>
    <n v="130.49"/>
    <n v="772.5"/>
  </r>
  <r>
    <s v="Muebles"/>
    <s v="Troy"/>
    <s v="United States"/>
    <s v="Dorothy Wardle"/>
    <s v="Sauder"/>
    <d v="2019-06-28T00:00:00"/>
    <s v="Cerrado"/>
    <s v="CA-2019-162950"/>
    <n v="45373"/>
    <x v="788"/>
    <x v="3"/>
    <x v="1"/>
    <d v="2019-07-03T00:00:00"/>
    <s v="Second Class"/>
    <s v="Mediano"/>
    <s v="Ohio"/>
    <s v="Mediano"/>
    <x v="0"/>
    <n v="3"/>
    <n v="0.5"/>
    <n v="-376.69"/>
    <n v="106.25"/>
    <n v="6"/>
    <n v="482.94"/>
    <n v="965.88"/>
    <n v="160.97999999999999"/>
    <n v="80.489999999999995"/>
    <n v="859.63"/>
  </r>
  <r>
    <s v="Muebles"/>
    <s v="Louisville"/>
    <s v="United States"/>
    <s v="Brendan Sweed"/>
    <s v="Office Star"/>
    <d v="2021-11-25T00:00:00"/>
    <s v="Cerrado"/>
    <s v="US-2021-109610"/>
    <n v="40214"/>
    <x v="766"/>
    <x v="0"/>
    <x v="1"/>
    <d v="2021-11-30T00:00:00"/>
    <s v="Second Class"/>
    <s v="Mediano"/>
    <s v="Kentucky"/>
    <s v="Mediano"/>
    <x v="1"/>
    <n v="3"/>
    <n v="0"/>
    <n v="168.47"/>
    <n v="168.47000000000003"/>
    <n v="2"/>
    <n v="701.96"/>
    <n v="701.96"/>
    <n v="350.98"/>
    <n v="350.98"/>
    <n v="533.49"/>
  </r>
  <r>
    <s v="Muebles"/>
    <s v="Montgomery"/>
    <s v="United States"/>
    <s v="Jane Waco"/>
    <s v="Master Caster"/>
    <d v="2021-10-02T00:00:00"/>
    <s v="Abierto"/>
    <s v="CA-2021-116113"/>
    <n v="36116"/>
    <x v="1671"/>
    <x v="0"/>
    <x v="1"/>
    <d v="2021-10-06T00:00:00"/>
    <s v="Second Class"/>
    <s v="Mediano"/>
    <s v="Alabama"/>
    <s v="Mediano"/>
    <x v="5"/>
    <n v="3"/>
    <n v="0"/>
    <n v="3.45"/>
    <n v="3.45"/>
    <n v="2"/>
    <n v="10.16"/>
    <n v="10.16"/>
    <n v="5.08"/>
    <n v="5.08"/>
    <n v="6.71"/>
  </r>
  <r>
    <s v="Muebles"/>
    <s v="Marietta"/>
    <s v="United States"/>
    <s v="Randy Ferguson"/>
    <s v="Global"/>
    <d v="2020-11-28T00:00:00"/>
    <s v="Cerrado"/>
    <s v="CA-2020-163167"/>
    <n v="30062"/>
    <x v="213"/>
    <x v="0"/>
    <x v="1"/>
    <d v="2020-12-01T00:00:00"/>
    <s v="Second Class"/>
    <s v="Mediano"/>
    <s v="Georgia"/>
    <s v="Mediano"/>
    <x v="1"/>
    <n v="2"/>
    <n v="0"/>
    <n v="52.97"/>
    <n v="52.97"/>
    <n v="3"/>
    <n v="182.67"/>
    <n v="182.67"/>
    <n v="60.889999999999993"/>
    <n v="60.889999999999993"/>
    <n v="129.69999999999999"/>
  </r>
  <r>
    <s v="Muebles"/>
    <s v="Henderson"/>
    <s v="United States"/>
    <s v="Thomas Boland"/>
    <s v="Hon"/>
    <d v="2021-11-02T00:00:00"/>
    <s v="Cerrado"/>
    <s v="CA-2021-143567"/>
    <n v="42420"/>
    <x v="1"/>
    <x v="0"/>
    <x v="1"/>
    <d v="2021-11-05T00:00:00"/>
    <s v="Second Class"/>
    <s v="Mediano"/>
    <s v="Kentucky"/>
    <s v="Mediano"/>
    <x v="1"/>
    <n v="2"/>
    <n v="0"/>
    <n v="292.77999999999997"/>
    <n v="292.77999999999997"/>
    <n v="4"/>
    <n v="975.92"/>
    <n v="975.92"/>
    <n v="243.98"/>
    <n v="243.98"/>
    <n v="683.14"/>
  </r>
  <r>
    <s v="Muebles"/>
    <s v="Columbia"/>
    <s v="United States"/>
    <s v="Chris Selesnick"/>
    <s v="Eldon"/>
    <d v="2018-11-28T00:00:00"/>
    <s v="Cerrado"/>
    <s v="CA-2018-101560"/>
    <n v="29203"/>
    <x v="125"/>
    <x v="0"/>
    <x v="1"/>
    <d v="2018-12-01T00:00:00"/>
    <s v="Second Class"/>
    <s v="Mediano"/>
    <s v="South Carolina"/>
    <s v="Mediano"/>
    <x v="5"/>
    <n v="2"/>
    <n v="0"/>
    <n v="43.74"/>
    <n v="43.740000000000009"/>
    <n v="5"/>
    <n v="397.6"/>
    <n v="397.6"/>
    <n v="79.52000000000001"/>
    <n v="79.52000000000001"/>
    <n v="353.86"/>
  </r>
  <r>
    <s v="Muebles"/>
    <s v="Montgomery"/>
    <s v="United States"/>
    <s v="Alan Schoenberger"/>
    <s v="Global"/>
    <d v="2018-10-18T00:00:00"/>
    <s v="Cerrado"/>
    <s v="CA-2018-110408"/>
    <n v="36116"/>
    <x v="769"/>
    <x v="0"/>
    <x v="1"/>
    <d v="2018-10-20T00:00:00"/>
    <s v="Second Class"/>
    <s v="Mediano"/>
    <s v="Alabama"/>
    <s v="Mediano"/>
    <x v="1"/>
    <n v="1"/>
    <n v="0"/>
    <n v="70.959999999999994"/>
    <n v="70.95999999999998"/>
    <n v="6"/>
    <n v="545.88"/>
    <n v="545.88"/>
    <n v="90.98"/>
    <n v="90.98"/>
    <n v="474.92"/>
  </r>
  <r>
    <s v="Muebles"/>
    <s v="Gulfport"/>
    <s v="United States"/>
    <s v="Aaron Hawkins"/>
    <s v="Eldon"/>
    <d v="2020-03-20T00:00:00"/>
    <s v="Cerrado"/>
    <s v="CA-2020-162747"/>
    <n v="39503"/>
    <x v="956"/>
    <x v="0"/>
    <x v="1"/>
    <d v="2020-03-25T00:00:00"/>
    <s v="Second Class"/>
    <s v="Mediano"/>
    <s v="Mississippi"/>
    <s v="Mediano"/>
    <x v="5"/>
    <n v="3"/>
    <n v="0"/>
    <n v="38.04"/>
    <n v="38.04"/>
    <n v="7"/>
    <n v="86.45"/>
    <n v="86.45"/>
    <n v="12.35"/>
    <n v="12.35"/>
    <n v="48.410000000000004"/>
  </r>
  <r>
    <s v="Muebles"/>
    <s v="Fayetteville"/>
    <s v="United States"/>
    <s v="Barbara Fisher"/>
    <s v="Other"/>
    <d v="2019-07-05T00:00:00"/>
    <s v="Cerrado"/>
    <s v="CA-2019-116750"/>
    <n v="28314"/>
    <x v="893"/>
    <x v="0"/>
    <x v="1"/>
    <d v="2019-07-10T00:00:00"/>
    <s v="Second Class"/>
    <s v="Mediano"/>
    <s v="North Carolina"/>
    <s v="Mediano"/>
    <x v="5"/>
    <n v="3"/>
    <n v="0.2"/>
    <n v="0.74"/>
    <n v="1.9725000000000001"/>
    <n v="2"/>
    <n v="4.93"/>
    <n v="6.1624999999999996"/>
    <n v="3.0812499999999998"/>
    <n v="2.4649999999999999"/>
    <n v="4.1899999999999995"/>
  </r>
  <r>
    <s v="Muebles"/>
    <s v="Jacksonville"/>
    <s v="United States"/>
    <s v="Barry Französisch"/>
    <s v="Global"/>
    <d v="2021-04-01T00:00:00"/>
    <s v="Cerrado"/>
    <s v="CA-2021-134495"/>
    <n v="32216"/>
    <x v="769"/>
    <x v="0"/>
    <x v="1"/>
    <d v="2021-04-04T00:00:00"/>
    <s v="Second Class"/>
    <s v="Mediano"/>
    <s v="Florida"/>
    <s v="Mediano"/>
    <x v="1"/>
    <n v="2"/>
    <n v="0.2"/>
    <n v="-19.11"/>
    <n v="35.47750000000002"/>
    <n v="3"/>
    <n v="218.35"/>
    <n v="272.9375"/>
    <n v="90.979166666666657"/>
    <n v="72.783333333333331"/>
    <n v="237.45999999999998"/>
  </r>
  <r>
    <s v="Muebles"/>
    <s v="Knoxville"/>
    <s v="United States"/>
    <s v="Adam Hart"/>
    <s v="Office Star"/>
    <d v="2021-05-19T00:00:00"/>
    <s v="Abierto"/>
    <s v="CA-2021-145702"/>
    <n v="37918"/>
    <x v="541"/>
    <x v="0"/>
    <x v="1"/>
    <d v="2021-05-24T00:00:00"/>
    <s v="Second Class"/>
    <s v="Mediano"/>
    <s v="Tennessee"/>
    <s v="Mediano"/>
    <x v="1"/>
    <n v="3"/>
    <n v="0.2"/>
    <n v="-35.36"/>
    <n v="43.227499999999964"/>
    <n v="3"/>
    <n v="314.35000000000002"/>
    <n v="392.9375"/>
    <n v="130.97916666666669"/>
    <n v="104.78333333333335"/>
    <n v="349.71000000000004"/>
  </r>
  <r>
    <s v="Muebles"/>
    <s v="Port Saint Lucie"/>
    <s v="United States"/>
    <s v="Michael Paige"/>
    <s v="Bush"/>
    <d v="2019-07-17T00:00:00"/>
    <s v="Cerrado"/>
    <s v="US-2019-149629"/>
    <n v="34952"/>
    <x v="266"/>
    <x v="0"/>
    <x v="1"/>
    <d v="2019-07-20T00:00:00"/>
    <s v="Second Class"/>
    <s v="Mediano"/>
    <s v="Florida"/>
    <s v="Mediano"/>
    <x v="0"/>
    <n v="2"/>
    <n v="0.2"/>
    <n v="5.8"/>
    <n v="63.78"/>
    <n v="5"/>
    <n v="231.92"/>
    <n v="289.89999999999998"/>
    <n v="57.98"/>
    <n v="46.384"/>
    <n v="226.11999999999998"/>
  </r>
  <r>
    <s v="Muebles"/>
    <s v="Jacksonville"/>
    <s v="United States"/>
    <s v="Mitch Gastineau"/>
    <s v="Other"/>
    <d v="2021-04-10T00:00:00"/>
    <s v="Cerrado"/>
    <s v="CA-2021-115070"/>
    <n v="32216"/>
    <x v="893"/>
    <x v="0"/>
    <x v="1"/>
    <d v="2021-04-14T00:00:00"/>
    <s v="Second Class"/>
    <s v="Mediano"/>
    <s v="Florida"/>
    <s v="Mediano"/>
    <x v="5"/>
    <n v="3"/>
    <n v="0.2"/>
    <n v="1.85"/>
    <n v="4.93"/>
    <n v="5"/>
    <n v="12.32"/>
    <n v="15.4"/>
    <n v="3.0799999999999996"/>
    <n v="2.464"/>
    <n v="10.47"/>
  </r>
  <r>
    <s v="Muebles"/>
    <s v="Hialeah"/>
    <s v="United States"/>
    <s v="Ken Black"/>
    <s v="Hon"/>
    <d v="2018-12-16T00:00:00"/>
    <s v="Abierto"/>
    <s v="CA-2018-153913"/>
    <n v="33012"/>
    <x v="889"/>
    <x v="0"/>
    <x v="1"/>
    <d v="2018-12-20T00:00:00"/>
    <s v="Second Class"/>
    <s v="Mediano"/>
    <s v="Florida"/>
    <s v="Mediano"/>
    <x v="1"/>
    <n v="3"/>
    <n v="0.2"/>
    <n v="101.38"/>
    <n v="354.83749999999986"/>
    <n v="9"/>
    <n v="1013.83"/>
    <n v="1267.2874999999999"/>
    <n v="140.80972222222221"/>
    <n v="112.64777777777778"/>
    <n v="912.45"/>
  </r>
  <r>
    <s v="Muebles"/>
    <s v="Franklin"/>
    <s v="United States"/>
    <s v="Damala Kotsonis"/>
    <s v="Hon"/>
    <d v="2020-12-09T00:00:00"/>
    <s v="Cerrado"/>
    <s v="US-2020-161844"/>
    <n v="37064"/>
    <x v="848"/>
    <x v="0"/>
    <x v="1"/>
    <d v="2020-12-14T00:00:00"/>
    <s v="Second Class"/>
    <s v="Mediano"/>
    <s v="Tennessee"/>
    <s v="Mediano"/>
    <x v="3"/>
    <n v="3"/>
    <n v="0.4"/>
    <n v="-29.32"/>
    <n v="23.993333333333339"/>
    <n v="3"/>
    <n v="79.97"/>
    <n v="133.28333333333333"/>
    <n v="44.427777777777777"/>
    <n v="26.656666666666666"/>
    <n v="109.28999999999999"/>
  </r>
  <r>
    <s v="Muebles"/>
    <s v="Charlotte"/>
    <s v="United States"/>
    <s v="Elpida Rittenbach"/>
    <s v="Other"/>
    <d v="2020-11-04T00:00:00"/>
    <s v="Cerrado"/>
    <s v="CA-2020-162236"/>
    <n v="28205"/>
    <x v="277"/>
    <x v="0"/>
    <x v="1"/>
    <d v="2020-11-06T00:00:00"/>
    <s v="Second Class"/>
    <s v="Mediano"/>
    <s v="North Carolina"/>
    <s v="Mediano"/>
    <x v="3"/>
    <n v="1"/>
    <n v="0.4"/>
    <n v="-292.10000000000002"/>
    <n v="292.09999999999991"/>
    <n v="10"/>
    <n v="876.3"/>
    <n v="1460.5"/>
    <n v="146.05000000000001"/>
    <n v="87.63"/>
    <n v="1168.4000000000001"/>
  </r>
  <r>
    <s v="Muebles"/>
    <s v="Inglewood"/>
    <s v="United States"/>
    <s v="Dan Reichenbach"/>
    <s v="GE"/>
    <d v="2021-08-27T00:00:00"/>
    <s v="Cerrado"/>
    <s v="CA-2021-161956"/>
    <n v="90301"/>
    <x v="836"/>
    <x v="1"/>
    <x v="1"/>
    <d v="2021-08-29T00:00:00"/>
    <s v="Second Class"/>
    <s v="Mediano"/>
    <s v="California"/>
    <s v="Mediano"/>
    <x v="5"/>
    <n v="1"/>
    <n v="0"/>
    <n v="99.23"/>
    <n v="99.23"/>
    <n v="2"/>
    <n v="198.46"/>
    <n v="198.46"/>
    <n v="99.23"/>
    <n v="99.23"/>
    <n v="99.23"/>
  </r>
  <r>
    <s v="Muebles"/>
    <s v="Oceanside"/>
    <s v="United States"/>
    <s v="Andy Yotov"/>
    <s v="DAX"/>
    <d v="2021-12-16T00:00:00"/>
    <s v="Abierto"/>
    <s v="CA-2021-137428"/>
    <n v="92054"/>
    <x v="898"/>
    <x v="1"/>
    <x v="1"/>
    <d v="2021-12-21T00:00:00"/>
    <s v="Second Class"/>
    <s v="Mediano"/>
    <s v="California"/>
    <s v="Mediano"/>
    <x v="5"/>
    <n v="3"/>
    <n v="0"/>
    <n v="7.58"/>
    <n v="7.58"/>
    <n v="2"/>
    <n v="18.96"/>
    <n v="18.96"/>
    <n v="9.48"/>
    <n v="9.48"/>
    <n v="11.38"/>
  </r>
  <r>
    <s v="Muebles"/>
    <s v="San Francisco"/>
    <s v="United States"/>
    <s v="Edward Hooks"/>
    <s v="Westinghouse"/>
    <d v="2020-03-13T00:00:00"/>
    <s v="Cerrado"/>
    <s v="CA-2020-136301"/>
    <n v="94109"/>
    <x v="376"/>
    <x v="1"/>
    <x v="1"/>
    <d v="2020-03-15T00:00:00"/>
    <s v="Second Class"/>
    <s v="Mediano"/>
    <s v="California"/>
    <s v="Mediano"/>
    <x v="5"/>
    <n v="1"/>
    <n v="0"/>
    <n v="7.35"/>
    <n v="7.3500000000000014"/>
    <n v="2"/>
    <n v="28.28"/>
    <n v="28.28"/>
    <n v="14.14"/>
    <n v="14.14"/>
    <n v="20.93"/>
  </r>
  <r>
    <s v="Muebles"/>
    <s v="San Francisco"/>
    <s v="United States"/>
    <s v="Hilary Holden"/>
    <s v="Linden"/>
    <d v="2021-10-19T00:00:00"/>
    <s v="Cerrado"/>
    <s v="CA-2021-131492"/>
    <n v="94110"/>
    <x v="677"/>
    <x v="1"/>
    <x v="1"/>
    <d v="2021-10-24T00:00:00"/>
    <s v="Second Class"/>
    <s v="Mediano"/>
    <s v="California"/>
    <s v="Mediano"/>
    <x v="5"/>
    <n v="3"/>
    <n v="0"/>
    <n v="10.39"/>
    <n v="10.39"/>
    <n v="2"/>
    <n v="30.56"/>
    <n v="30.56"/>
    <n v="15.28"/>
    <n v="15.28"/>
    <n v="20.169999999999998"/>
  </r>
  <r>
    <s v="Muebles"/>
    <s v="North Las Vegas"/>
    <s v="United States"/>
    <s v="Thomas Seio"/>
    <s v="Executive Impressions"/>
    <d v="2018-06-09T00:00:00"/>
    <s v="Abierto"/>
    <s v="CA-2018-160262"/>
    <n v="89031"/>
    <x v="955"/>
    <x v="1"/>
    <x v="1"/>
    <d v="2018-06-13T00:00:00"/>
    <s v="Second Class"/>
    <s v="Mediano"/>
    <s v="Nevada"/>
    <s v="Mediano"/>
    <x v="5"/>
    <n v="3"/>
    <n v="0"/>
    <n v="14.21"/>
    <n v="14.21"/>
    <n v="2"/>
    <n v="37.4"/>
    <n v="37.4"/>
    <n v="18.7"/>
    <n v="18.7"/>
    <n v="23.189999999999998"/>
  </r>
  <r>
    <s v="Muebles"/>
    <s v="Provo"/>
    <s v="United States"/>
    <s v="Alan Schoenberger"/>
    <s v="Global"/>
    <d v="2021-09-17T00:00:00"/>
    <s v="Cerrado"/>
    <s v="CA-2021-112515"/>
    <n v="84604"/>
    <x v="939"/>
    <x v="1"/>
    <x v="1"/>
    <d v="2021-09-21T00:00:00"/>
    <s v="Second Class"/>
    <s v="Mediano"/>
    <s v="Utah"/>
    <s v="Mediano"/>
    <x v="0"/>
    <n v="3"/>
    <n v="0"/>
    <n v="77.58"/>
    <n v="77.579999999999927"/>
    <n v="3"/>
    <n v="1292.94"/>
    <n v="1292.94"/>
    <n v="430.98"/>
    <n v="430.98"/>
    <n v="1215.3600000000001"/>
  </r>
  <r>
    <s v="Muebles"/>
    <s v="Brentwood"/>
    <s v="United States"/>
    <s v="Laurel Workman"/>
    <s v="Staple-based wall hangings"/>
    <d v="2018-11-25T00:00:00"/>
    <s v="Cerrado"/>
    <s v="CA-2018-164721"/>
    <n v="94513"/>
    <x v="222"/>
    <x v="1"/>
    <x v="1"/>
    <d v="2018-11-27T00:00:00"/>
    <s v="Second Class"/>
    <s v="Mediano"/>
    <s v="California"/>
    <s v="Mediano"/>
    <x v="5"/>
    <n v="1"/>
    <n v="0"/>
    <n v="10.51"/>
    <n v="10.51"/>
    <n v="3"/>
    <n v="23.88"/>
    <n v="23.88"/>
    <n v="7.96"/>
    <n v="7.96"/>
    <n v="13.37"/>
  </r>
  <r>
    <s v="Muebles"/>
    <s v="Seattle"/>
    <s v="United States"/>
    <s v="Pauline Webber"/>
    <s v="Executive Impressions"/>
    <d v="2021-06-27T00:00:00"/>
    <s v="Cerrado"/>
    <s v="CA-2021-116988"/>
    <n v="98105"/>
    <x v="452"/>
    <x v="1"/>
    <x v="1"/>
    <d v="2021-06-29T00:00:00"/>
    <s v="Second Class"/>
    <s v="Mediano"/>
    <s v="Washington"/>
    <s v="Mediano"/>
    <x v="5"/>
    <n v="1"/>
    <n v="0"/>
    <n v="40.42"/>
    <n v="40.42"/>
    <n v="3"/>
    <n v="126.3"/>
    <n v="126.3"/>
    <n v="42.1"/>
    <n v="42.1"/>
    <n v="85.88"/>
  </r>
  <r>
    <s v="Muebles"/>
    <s v="Los Angeles"/>
    <s v="United States"/>
    <s v="Marina Lichtenstein"/>
    <s v="Other"/>
    <d v="2021-02-09T00:00:00"/>
    <s v="Cerrado"/>
    <s v="CA-2021-150602"/>
    <n v="90045"/>
    <x v="795"/>
    <x v="1"/>
    <x v="1"/>
    <d v="2021-02-14T00:00:00"/>
    <s v="Second Class"/>
    <s v="Mediano"/>
    <s v="California"/>
    <s v="Mediano"/>
    <x v="5"/>
    <n v="3"/>
    <n v="0"/>
    <n v="6.55"/>
    <n v="6.5500000000000007"/>
    <n v="4"/>
    <n v="21.12"/>
    <n v="21.12"/>
    <n v="5.28"/>
    <n v="5.28"/>
    <n v="14.57"/>
  </r>
  <r>
    <s v="Muebles"/>
    <s v="Los Angeles"/>
    <s v="United States"/>
    <s v="Harry Marie"/>
    <s v="Master Caster"/>
    <d v="2019-12-04T00:00:00"/>
    <s v="Abierto"/>
    <s v="CA-2019-118871"/>
    <n v="90049"/>
    <x v="1672"/>
    <x v="1"/>
    <x v="1"/>
    <d v="2019-12-09T00:00:00"/>
    <s v="Second Class"/>
    <s v="Mediano"/>
    <s v="California"/>
    <s v="Mediano"/>
    <x v="5"/>
    <n v="3"/>
    <n v="0"/>
    <n v="13.83"/>
    <n v="13.829999999999998"/>
    <n v="5"/>
    <n v="36.4"/>
    <n v="36.4"/>
    <n v="7.2799999999999994"/>
    <n v="7.2799999999999994"/>
    <n v="22.57"/>
  </r>
  <r>
    <s v="Muebles"/>
    <s v="Covington"/>
    <s v="United States"/>
    <s v="Cathy Prescott"/>
    <s v="Eldon"/>
    <d v="2019-03-24T00:00:00"/>
    <s v="Cerrado"/>
    <s v="CA-2019-145457"/>
    <n v="98042"/>
    <x v="793"/>
    <x v="1"/>
    <x v="1"/>
    <d v="2019-03-27T00:00:00"/>
    <s v="Second Class"/>
    <s v="Mediano"/>
    <s v="Washington"/>
    <s v="Mediano"/>
    <x v="5"/>
    <n v="2"/>
    <n v="0"/>
    <n v="13.13"/>
    <n v="13.130000000000003"/>
    <n v="5"/>
    <n v="46.9"/>
    <n v="46.9"/>
    <n v="9.379999999999999"/>
    <n v="9.379999999999999"/>
    <n v="33.769999999999996"/>
  </r>
  <r>
    <s v="Muebles"/>
    <s v="San Francisco"/>
    <s v="United States"/>
    <s v="Stewart Carmichael"/>
    <s v="Howard Miller"/>
    <d v="2019-06-20T00:00:00"/>
    <s v="Cerrado"/>
    <s v="CA-2019-140144"/>
    <n v="94122"/>
    <x v="592"/>
    <x v="1"/>
    <x v="1"/>
    <d v="2019-06-25T00:00:00"/>
    <s v="Second Class"/>
    <s v="Mediano"/>
    <s v="California"/>
    <s v="Mediano"/>
    <x v="5"/>
    <n v="3"/>
    <n v="0"/>
    <n v="100.48"/>
    <n v="100.48000000000002"/>
    <n v="6"/>
    <n v="257.64"/>
    <n v="257.64"/>
    <n v="42.94"/>
    <n v="42.94"/>
    <n v="157.15999999999997"/>
  </r>
  <r>
    <s v="Muebles"/>
    <s v="Los Angeles"/>
    <s v="United States"/>
    <s v="David Wiener"/>
    <s v="Deflect-o"/>
    <d v="2018-08-19T00:00:00"/>
    <s v="Cerrado"/>
    <s v="CA-2018-133158"/>
    <n v="90045"/>
    <x v="480"/>
    <x v="1"/>
    <x v="1"/>
    <d v="2018-08-21T00:00:00"/>
    <s v="Second Class"/>
    <s v="Mediano"/>
    <s v="California"/>
    <s v="Mediano"/>
    <x v="5"/>
    <n v="1"/>
    <n v="0"/>
    <n v="26.03"/>
    <n v="26.029999999999973"/>
    <n v="7"/>
    <n v="289.24"/>
    <n v="289.24"/>
    <n v="41.32"/>
    <n v="41.32"/>
    <n v="263.21000000000004"/>
  </r>
  <r>
    <s v="Muebles"/>
    <s v="Apple Valley"/>
    <s v="United States"/>
    <s v="Anthony Johnson"/>
    <s v="Atlantic"/>
    <d v="2021-07-17T00:00:00"/>
    <s v="Cerrado"/>
    <s v="CA-2021-142342"/>
    <n v="92307"/>
    <x v="179"/>
    <x v="1"/>
    <x v="1"/>
    <d v="2021-07-19T00:00:00"/>
    <s v="Second Class"/>
    <s v="Mediano"/>
    <s v="California"/>
    <s v="Mediano"/>
    <x v="0"/>
    <n v="1"/>
    <n v="0.15"/>
    <n v="210.74"/>
    <n v="421.4758823529412"/>
    <n v="5"/>
    <n v="1194.17"/>
    <n v="1404.9058823529413"/>
    <n v="280.98117647058825"/>
    <n v="238.834"/>
    <n v="983.43000000000006"/>
  </r>
  <r>
    <s v="Muebles"/>
    <s v="Los Angeles"/>
    <s v="United States"/>
    <s v="George Bell"/>
    <s v="Hon"/>
    <d v="2020-07-02T00:00:00"/>
    <s v="Abierto"/>
    <s v="CA-2020-149314"/>
    <n v="90004"/>
    <x v="920"/>
    <x v="1"/>
    <x v="1"/>
    <d v="2020-07-07T00:00:00"/>
    <s v="Second Class"/>
    <s v="Mediano"/>
    <s v="California"/>
    <s v="Mediano"/>
    <x v="1"/>
    <n v="3"/>
    <n v="0.2"/>
    <n v="19.52"/>
    <n v="68.314999999999998"/>
    <n v="1"/>
    <n v="195.18"/>
    <n v="243.97499999999999"/>
    <n v="243.97499999999999"/>
    <n v="195.18"/>
    <n v="175.66"/>
  </r>
  <r>
    <s v="Muebles"/>
    <s v="Eugene"/>
    <s v="United States"/>
    <s v="Tracy Poddar"/>
    <s v="Office Star"/>
    <d v="2020-11-04T00:00:00"/>
    <s v="Cerrado"/>
    <s v="CA-2020-163328"/>
    <n v="97405"/>
    <x v="787"/>
    <x v="1"/>
    <x v="1"/>
    <d v="2020-11-06T00:00:00"/>
    <s v="Second Class"/>
    <s v="Mediano"/>
    <s v="Oregon"/>
    <s v="Mediano"/>
    <x v="1"/>
    <n v="1"/>
    <n v="0.2"/>
    <n v="-14.41"/>
    <n v="11.784999999999997"/>
    <n v="1"/>
    <n v="104.78"/>
    <n v="130.97499999999999"/>
    <n v="130.97499999999999"/>
    <n v="104.78"/>
    <n v="119.19"/>
  </r>
  <r>
    <s v="Muebles"/>
    <s v="Los Angeles"/>
    <s v="United States"/>
    <s v="Allen Rosenblatt"/>
    <s v="Bevis"/>
    <d v="2018-10-03T00:00:00"/>
    <s v="Cerrado"/>
    <s v="CA-2018-157882"/>
    <n v="90036"/>
    <x v="916"/>
    <x v="1"/>
    <x v="1"/>
    <d v="2018-10-08T00:00:00"/>
    <s v="Second Class"/>
    <s v="Mediano"/>
    <s v="California"/>
    <s v="Mediano"/>
    <x v="3"/>
    <n v="3"/>
    <n v="0.2"/>
    <n v="3.59"/>
    <n v="39.447499999999991"/>
    <n v="1"/>
    <n v="143.43"/>
    <n v="179.28749999999999"/>
    <n v="179.28749999999999"/>
    <n v="143.43"/>
    <n v="139.84"/>
  </r>
  <r>
    <s v="Muebles"/>
    <s v="Oceanside"/>
    <s v="United States"/>
    <s v="Andy Yotov"/>
    <s v="Global"/>
    <d v="2021-12-16T00:00:00"/>
    <s v="Abierto"/>
    <s v="CA-2021-137428"/>
    <n v="92054"/>
    <x v="23"/>
    <x v="1"/>
    <x v="1"/>
    <d v="2021-12-21T00:00:00"/>
    <s v="Second Class"/>
    <s v="Mediano"/>
    <s v="California"/>
    <s v="Mediano"/>
    <x v="1"/>
    <n v="3"/>
    <n v="0.2"/>
    <n v="9.18"/>
    <n v="29.572500000000005"/>
    <n v="2"/>
    <n v="81.569999999999993"/>
    <n v="101.96249999999999"/>
    <n v="50.981249999999996"/>
    <n v="40.784999999999997"/>
    <n v="72.389999999999986"/>
  </r>
  <r>
    <s v="Muebles"/>
    <s v="Oceanside"/>
    <s v="United States"/>
    <s v="Andy Yotov"/>
    <s v="Global"/>
    <d v="2021-12-16T00:00:00"/>
    <s v="Abierto"/>
    <s v="CA-2021-137428"/>
    <n v="92054"/>
    <x v="164"/>
    <x v="1"/>
    <x v="1"/>
    <d v="2021-12-21T00:00:00"/>
    <s v="Second Class"/>
    <s v="Mediano"/>
    <s v="California"/>
    <s v="Mediano"/>
    <x v="1"/>
    <n v="3"/>
    <n v="0.2"/>
    <n v="6.07"/>
    <n v="30.364999999999995"/>
    <n v="2"/>
    <n v="97.18"/>
    <n v="121.47500000000001"/>
    <n v="60.737500000000004"/>
    <n v="48.59"/>
    <n v="91.110000000000014"/>
  </r>
  <r>
    <s v="Muebles"/>
    <s v="Spokane"/>
    <s v="United States"/>
    <s v="Bart Watters"/>
    <s v="Hon"/>
    <d v="2021-08-31T00:00:00"/>
    <s v="Cerrado"/>
    <s v="CA-2021-154074"/>
    <n v="99207"/>
    <x v="407"/>
    <x v="1"/>
    <x v="1"/>
    <d v="2021-09-02T00:00:00"/>
    <s v="Second Class"/>
    <s v="Mediano"/>
    <s v="Washington"/>
    <s v="Mediano"/>
    <x v="1"/>
    <n v="1"/>
    <n v="0.2"/>
    <n v="7.12"/>
    <n v="149.51249999999993"/>
    <n v="2"/>
    <n v="569.57000000000005"/>
    <n v="711.96249999999998"/>
    <n v="355.98124999999999"/>
    <n v="284.78500000000003"/>
    <n v="562.45000000000005"/>
  </r>
  <r>
    <s v="Muebles"/>
    <s v="Los Angeles"/>
    <s v="United States"/>
    <s v="Barry Französisch"/>
    <s v="Barricks"/>
    <d v="2020-08-02T00:00:00"/>
    <s v="Cerrado"/>
    <s v="CA-2020-156265"/>
    <n v="90032"/>
    <x v="1673"/>
    <x v="1"/>
    <x v="1"/>
    <d v="2020-08-04T00:00:00"/>
    <s v="Second Class"/>
    <s v="Mediano"/>
    <s v="California"/>
    <s v="Mediano"/>
    <x v="3"/>
    <n v="1"/>
    <n v="0.2"/>
    <n v="15.35"/>
    <n v="49.464999999999975"/>
    <n v="2"/>
    <n v="136.46"/>
    <n v="170.57499999999999"/>
    <n v="85.287499999999994"/>
    <n v="68.23"/>
    <n v="121.11000000000001"/>
  </r>
  <r>
    <s v="Muebles"/>
    <s v="Los Angeles"/>
    <s v="United States"/>
    <s v="Darren Budd"/>
    <s v="Bush"/>
    <d v="2019-12-14T00:00:00"/>
    <s v="Abierto"/>
    <s v="CA-2019-141593"/>
    <n v="90045"/>
    <x v="944"/>
    <x v="1"/>
    <x v="1"/>
    <d v="2019-12-16T00:00:00"/>
    <s v="Second Class"/>
    <s v="Mediano"/>
    <s v="California"/>
    <s v="Mediano"/>
    <x v="3"/>
    <n v="1"/>
    <n v="0.2"/>
    <n v="10.26"/>
    <n v="78.652499999999975"/>
    <n v="2"/>
    <n v="273.57"/>
    <n v="341.96249999999998"/>
    <n v="170.98124999999999"/>
    <n v="136.785"/>
    <n v="263.31"/>
  </r>
  <r>
    <s v="Muebles"/>
    <s v="Los Angeles"/>
    <s v="United States"/>
    <s v="Christine Phan"/>
    <s v="Hon"/>
    <d v="2020-06-03T00:00:00"/>
    <s v="Cerrado"/>
    <s v="CA-2020-164889"/>
    <n v="90049"/>
    <x v="848"/>
    <x v="1"/>
    <x v="1"/>
    <d v="2020-06-06T00:00:00"/>
    <s v="Second Class"/>
    <s v="Mediano"/>
    <s v="California"/>
    <s v="Mediano"/>
    <x v="3"/>
    <n v="2"/>
    <n v="0.2"/>
    <n v="-1.78"/>
    <n v="15.992499999999993"/>
    <n v="2"/>
    <n v="71.09"/>
    <n v="88.862499999999997"/>
    <n v="44.431249999999999"/>
    <n v="35.545000000000002"/>
    <n v="72.87"/>
  </r>
  <r>
    <s v="Muebles"/>
    <s v="San Francisco"/>
    <s v="United States"/>
    <s v="Hilary Holden"/>
    <s v="Other"/>
    <d v="2021-10-19T00:00:00"/>
    <s v="Cerrado"/>
    <s v="CA-2021-131492"/>
    <n v="94110"/>
    <x v="839"/>
    <x v="1"/>
    <x v="1"/>
    <d v="2021-10-24T00:00:00"/>
    <s v="Second Class"/>
    <s v="Mediano"/>
    <s v="California"/>
    <s v="Mediano"/>
    <x v="3"/>
    <n v="3"/>
    <n v="0.2"/>
    <n v="-3.35"/>
    <n v="2.7424999999999962"/>
    <n v="2"/>
    <n v="24.37"/>
    <n v="30.462499999999999"/>
    <n v="15.231249999999999"/>
    <n v="12.185"/>
    <n v="27.720000000000002"/>
  </r>
  <r>
    <s v="Muebles"/>
    <s v="Inglewood"/>
    <s v="United States"/>
    <s v="Dan Reichenbach"/>
    <s v="Bevis"/>
    <d v="2021-08-27T00:00:00"/>
    <s v="Cerrado"/>
    <s v="CA-2021-161956"/>
    <n v="90301"/>
    <x v="371"/>
    <x v="1"/>
    <x v="1"/>
    <d v="2021-08-29T00:00:00"/>
    <s v="Second Class"/>
    <s v="Mediano"/>
    <s v="California"/>
    <s v="Mediano"/>
    <x v="1"/>
    <n v="1"/>
    <n v="0.2"/>
    <n v="23.03"/>
    <n v="80.599999999999966"/>
    <n v="3"/>
    <n v="230.28"/>
    <n v="287.84999999999997"/>
    <n v="95.95"/>
    <n v="76.760000000000005"/>
    <n v="207.25"/>
  </r>
  <r>
    <s v="Muebles"/>
    <s v="Los Angeles"/>
    <s v="United States"/>
    <s v="Allen Rosenblatt"/>
    <s v="Global"/>
    <d v="2018-10-03T00:00:00"/>
    <s v="Cerrado"/>
    <s v="CA-2018-157882"/>
    <n v="90036"/>
    <x v="23"/>
    <x v="1"/>
    <x v="1"/>
    <d v="2018-10-08T00:00:00"/>
    <s v="Second Class"/>
    <s v="Mediano"/>
    <s v="California"/>
    <s v="Mediano"/>
    <x v="1"/>
    <n v="3"/>
    <n v="0.2"/>
    <n v="13.76"/>
    <n v="44.347499999999982"/>
    <n v="3"/>
    <n v="122.35"/>
    <n v="152.93749999999997"/>
    <n v="50.979166666666664"/>
    <n v="40.783333333333331"/>
    <n v="108.58999999999999"/>
  </r>
  <r>
    <s v="Muebles"/>
    <s v="Los Angeles"/>
    <s v="United States"/>
    <s v="Dave Hallsten"/>
    <s v="Global"/>
    <d v="2019-03-01T00:00:00"/>
    <s v="Cerrado"/>
    <s v="CA-2019-102316"/>
    <n v="90045"/>
    <x v="390"/>
    <x v="1"/>
    <x v="1"/>
    <d v="2019-03-03T00:00:00"/>
    <s v="Second Class"/>
    <s v="Mediano"/>
    <s v="California"/>
    <s v="Mediano"/>
    <x v="1"/>
    <n v="1"/>
    <n v="0.2"/>
    <n v="-20.78"/>
    <n v="25.407499999999999"/>
    <n v="3"/>
    <n v="184.75"/>
    <n v="230.9375"/>
    <n v="76.979166666666671"/>
    <n v="61.583333333333336"/>
    <n v="205.53"/>
  </r>
  <r>
    <s v="Muebles"/>
    <s v="San Francisco"/>
    <s v="United States"/>
    <s v="Dean Katz"/>
    <s v="Hon"/>
    <d v="2020-03-12T00:00:00"/>
    <s v="Abierto"/>
    <s v="CA-2020-127138"/>
    <n v="94109"/>
    <x v="623"/>
    <x v="1"/>
    <x v="1"/>
    <d v="2020-03-15T00:00:00"/>
    <s v="Second Class"/>
    <s v="Mediano"/>
    <s v="California"/>
    <s v="Mediano"/>
    <x v="1"/>
    <n v="2"/>
    <n v="0.2"/>
    <n v="77.040000000000006"/>
    <n v="269.62749999999994"/>
    <n v="3"/>
    <n v="770.35"/>
    <n v="962.9375"/>
    <n v="320.97916666666669"/>
    <n v="256.78333333333336"/>
    <n v="693.31000000000006"/>
  </r>
  <r>
    <s v="Muebles"/>
    <s v="Eugene"/>
    <s v="United States"/>
    <s v="Tracy Poddar"/>
    <s v="Global"/>
    <d v="2020-11-04T00:00:00"/>
    <s v="Cerrado"/>
    <s v="CA-2020-163328"/>
    <n v="97405"/>
    <x v="822"/>
    <x v="1"/>
    <x v="1"/>
    <d v="2020-11-06T00:00:00"/>
    <s v="Second Class"/>
    <s v="Mediano"/>
    <s v="Oregon"/>
    <s v="Mediano"/>
    <x v="1"/>
    <n v="1"/>
    <n v="0.2"/>
    <n v="-97.55"/>
    <n v="65.037500000000023"/>
    <n v="3"/>
    <n v="650.35"/>
    <n v="812.9375"/>
    <n v="270.97916666666663"/>
    <n v="216.78333333333333"/>
    <n v="747.9"/>
  </r>
  <r>
    <s v="Muebles"/>
    <s v="Los Angeles"/>
    <s v="United States"/>
    <s v="Greg Maxwell"/>
    <s v="Chromcraft"/>
    <d v="2021-09-04T00:00:00"/>
    <s v="Cerrado"/>
    <s v="CA-2021-102750"/>
    <n v="90036"/>
    <x v="594"/>
    <x v="1"/>
    <x v="1"/>
    <d v="2021-09-08T00:00:00"/>
    <s v="Second Class"/>
    <s v="Mediano"/>
    <s v="California"/>
    <s v="Mediano"/>
    <x v="3"/>
    <n v="3"/>
    <n v="0.2"/>
    <n v="-99.18"/>
    <n v="231.4074999999998"/>
    <n v="3"/>
    <n v="1322.35"/>
    <n v="1652.9374999999998"/>
    <n v="550.97916666666663"/>
    <n v="440.7833333333333"/>
    <n v="1421.53"/>
  </r>
  <r>
    <s v="Muebles"/>
    <s v="Seattle"/>
    <s v="United States"/>
    <s v="Cari Sayre"/>
    <s v="Global"/>
    <d v="2021-02-11T00:00:00"/>
    <s v="Abierto"/>
    <s v="CA-2021-131828"/>
    <n v="98105"/>
    <x v="852"/>
    <x v="1"/>
    <x v="1"/>
    <d v="2021-02-13T00:00:00"/>
    <s v="Second Class"/>
    <s v="Mediano"/>
    <s v="Washington"/>
    <s v="Mediano"/>
    <x v="1"/>
    <n v="1"/>
    <n v="0.2"/>
    <n v="108.35"/>
    <n v="349.13499999999999"/>
    <n v="4"/>
    <n v="963.14"/>
    <n v="1203.925"/>
    <n v="300.98124999999999"/>
    <n v="240.785"/>
    <n v="854.79"/>
  </r>
  <r>
    <s v="Muebles"/>
    <s v="Denver"/>
    <s v="United States"/>
    <s v="Frank Atkinson"/>
    <s v="Eldon"/>
    <d v="2019-10-30T00:00:00"/>
    <s v="Cerrado"/>
    <s v="US-2019-131359"/>
    <n v="80219"/>
    <x v="1674"/>
    <x v="1"/>
    <x v="1"/>
    <d v="2019-11-02T00:00:00"/>
    <s v="Second Class"/>
    <s v="Mediano"/>
    <s v="Colorado"/>
    <s v="Mediano"/>
    <x v="5"/>
    <n v="2"/>
    <n v="0.2"/>
    <n v="3.68"/>
    <n v="7.5525000000000002"/>
    <n v="4"/>
    <n v="15.49"/>
    <n v="19.362500000000001"/>
    <n v="4.8406250000000002"/>
    <n v="3.8725000000000001"/>
    <n v="11.81"/>
  </r>
  <r>
    <s v="Muebles"/>
    <s v="Seattle"/>
    <s v="United States"/>
    <s v="Candace McMahon"/>
    <s v="Other"/>
    <d v="2021-08-21T00:00:00"/>
    <s v="Cerrado"/>
    <s v="CA-2021-121489"/>
    <n v="98115"/>
    <x v="168"/>
    <x v="1"/>
    <x v="1"/>
    <d v="2021-08-25T00:00:00"/>
    <s v="Second Class"/>
    <s v="Mediano"/>
    <s v="Washington"/>
    <s v="Mediano"/>
    <x v="1"/>
    <n v="3"/>
    <n v="0.2"/>
    <n v="38.869999999999997"/>
    <n v="136.04499999999996"/>
    <n v="6"/>
    <n v="388.7"/>
    <n v="485.87499999999994"/>
    <n v="80.979166666666657"/>
    <n v="64.783333333333331"/>
    <n v="349.83"/>
  </r>
  <r>
    <s v="Muebles"/>
    <s v="Detroit"/>
    <s v="United States"/>
    <s v="Dionis Lloyd"/>
    <s v="Rush"/>
    <d v="2019-12-25T00:00:00"/>
    <s v="Cerrado"/>
    <s v="CA-2019-153717"/>
    <n v="48227"/>
    <x v="921"/>
    <x v="2"/>
    <x v="1"/>
    <d v="2020-01-01T00:00:00"/>
    <s v="Standard Class"/>
    <s v="Bajo"/>
    <s v="Michigan"/>
    <s v="Bajo"/>
    <x v="0"/>
    <n v="5"/>
    <n v="0"/>
    <n v="20.93"/>
    <n v="20.930000000000007"/>
    <n v="1"/>
    <n v="160.97999999999999"/>
    <n v="160.97999999999999"/>
    <n v="160.97999999999999"/>
    <n v="160.97999999999999"/>
    <n v="140.04999999999998"/>
  </r>
  <r>
    <s v="Muebles"/>
    <s v="Detroit"/>
    <s v="United States"/>
    <s v="Rick Wilson"/>
    <s v="SAFCO"/>
    <d v="2021-05-07T00:00:00"/>
    <s v="Abierto"/>
    <s v="CA-2021-141733"/>
    <n v="48234"/>
    <x v="914"/>
    <x v="2"/>
    <x v="1"/>
    <d v="2021-05-11T00:00:00"/>
    <s v="Standard Class"/>
    <s v="Bajo"/>
    <s v="Michigan"/>
    <s v="Bajo"/>
    <x v="1"/>
    <n v="3"/>
    <n v="0"/>
    <n v="7.46"/>
    <n v="7.4600000000000009"/>
    <n v="1"/>
    <n v="26.64"/>
    <n v="26.64"/>
    <n v="26.64"/>
    <n v="26.64"/>
    <n v="19.18"/>
  </r>
  <r>
    <s v="Muebles"/>
    <s v="Milwaukee"/>
    <s v="United States"/>
    <s v="Justin Deggeller"/>
    <s v="Global"/>
    <d v="2021-03-25T00:00:00"/>
    <s v="Cerrado"/>
    <s v="CA-2021-155880"/>
    <n v="53209"/>
    <x v="870"/>
    <x v="2"/>
    <x v="1"/>
    <d v="2021-03-31T00:00:00"/>
    <s v="Standard Class"/>
    <s v="Bajo"/>
    <s v="Wisconsin"/>
    <s v="Bajo"/>
    <x v="1"/>
    <n v="4"/>
    <n v="0"/>
    <n v="14.56"/>
    <n v="14.560000000000002"/>
    <n v="1"/>
    <n v="90.99"/>
    <n v="90.99"/>
    <n v="90.99"/>
    <n v="90.99"/>
    <n v="76.429999999999993"/>
  </r>
  <r>
    <s v="Muebles"/>
    <s v="Detroit"/>
    <s v="United States"/>
    <s v="Rick Wilson"/>
    <s v="SAFCO"/>
    <d v="2021-05-07T00:00:00"/>
    <s v="Abierto"/>
    <s v="CA-2021-141733"/>
    <n v="48234"/>
    <x v="468"/>
    <x v="2"/>
    <x v="1"/>
    <d v="2021-05-11T00:00:00"/>
    <s v="Standard Class"/>
    <s v="Bajo"/>
    <s v="Michigan"/>
    <s v="Bajo"/>
    <x v="1"/>
    <n v="3"/>
    <n v="0"/>
    <n v="119.2"/>
    <n v="119.19999999999999"/>
    <n v="2"/>
    <n v="476.8"/>
    <n v="476.8"/>
    <n v="238.4"/>
    <n v="238.4"/>
    <n v="357.6"/>
  </r>
  <r>
    <s v="Muebles"/>
    <s v="Jackson"/>
    <s v="United States"/>
    <s v="Keith Dawkins"/>
    <s v="Global"/>
    <d v="2019-12-10T00:00:00"/>
    <s v="Cerrado"/>
    <s v="CA-2019-121650"/>
    <n v="49201"/>
    <x v="827"/>
    <x v="2"/>
    <x v="1"/>
    <d v="2019-12-16T00:00:00"/>
    <s v="Standard Class"/>
    <s v="Bajo"/>
    <s v="Michigan"/>
    <s v="Bajo"/>
    <x v="1"/>
    <n v="4"/>
    <n v="0"/>
    <n v="32.630000000000003"/>
    <n v="32.629999999999995"/>
    <n v="2"/>
    <n v="191.96"/>
    <n v="191.96"/>
    <n v="95.98"/>
    <n v="95.98"/>
    <n v="159.33000000000001"/>
  </r>
  <r>
    <s v="Muebles"/>
    <s v="La Crosse"/>
    <s v="United States"/>
    <s v="Steve Chapman"/>
    <s v="Global"/>
    <d v="2020-09-25T00:00:00"/>
    <s v="Cerrado"/>
    <s v="US-2020-124163"/>
    <n v="54601"/>
    <x v="38"/>
    <x v="2"/>
    <x v="1"/>
    <d v="2020-09-30T00:00:00"/>
    <s v="Standard Class"/>
    <s v="Bajo"/>
    <s v="Wisconsin"/>
    <s v="Bajo"/>
    <x v="1"/>
    <n v="3"/>
    <n v="0"/>
    <n v="50.49"/>
    <n v="50.490000000000009"/>
    <n v="2"/>
    <n v="201.96"/>
    <n v="201.96"/>
    <n v="100.98"/>
    <n v="100.98"/>
    <n v="151.47"/>
  </r>
  <r>
    <s v="Muebles"/>
    <s v="Oak Park"/>
    <s v="United States"/>
    <s v="Nicole Hansen"/>
    <s v="3M"/>
    <d v="2021-04-08T00:00:00"/>
    <s v="Cerrado"/>
    <s v="US-2021-136721"/>
    <n v="48237"/>
    <x v="802"/>
    <x v="2"/>
    <x v="1"/>
    <d v="2021-04-12T00:00:00"/>
    <s v="Standard Class"/>
    <s v="Bajo"/>
    <s v="Michigan"/>
    <s v="Bajo"/>
    <x v="5"/>
    <n v="3"/>
    <n v="0"/>
    <n v="71.23"/>
    <n v="71.230000000000018"/>
    <n v="2"/>
    <n v="273.95999999999998"/>
    <n v="273.95999999999998"/>
    <n v="136.97999999999999"/>
    <n v="136.97999999999999"/>
    <n v="202.72999999999996"/>
  </r>
  <r>
    <s v="Muebles"/>
    <s v="Rochester"/>
    <s v="United States"/>
    <s v="Sung Pak"/>
    <s v="Other"/>
    <d v="2019-09-05T00:00:00"/>
    <s v="Abierto"/>
    <s v="CA-2019-105158"/>
    <n v="55901"/>
    <x v="50"/>
    <x v="2"/>
    <x v="1"/>
    <d v="2019-09-10T00:00:00"/>
    <s v="Standard Class"/>
    <s v="Bajo"/>
    <s v="Minnesota"/>
    <s v="Bajo"/>
    <x v="5"/>
    <n v="3"/>
    <n v="0"/>
    <n v="2.96"/>
    <n v="2.96"/>
    <n v="2"/>
    <n v="6.16"/>
    <n v="6.16"/>
    <n v="3.08"/>
    <n v="3.08"/>
    <n v="3.2"/>
  </r>
  <r>
    <s v="Muebles"/>
    <s v="Springfield"/>
    <s v="United States"/>
    <s v="Harry Marie"/>
    <s v="Eldon"/>
    <d v="2019-12-24T00:00:00"/>
    <s v="Abierto"/>
    <s v="US-2019-128587"/>
    <n v="65807"/>
    <x v="1674"/>
    <x v="2"/>
    <x v="1"/>
    <d v="2019-12-30T00:00:00"/>
    <s v="Standard Class"/>
    <s v="Bajo"/>
    <s v="Missouri"/>
    <s v="Bajo"/>
    <x v="5"/>
    <n v="4"/>
    <n v="0"/>
    <n v="3.78"/>
    <n v="3.7799999999999994"/>
    <n v="2"/>
    <n v="9.68"/>
    <n v="9.68"/>
    <n v="4.84"/>
    <n v="4.84"/>
    <n v="5.9"/>
  </r>
  <r>
    <s v="Muebles"/>
    <s v="Springfield"/>
    <s v="United States"/>
    <s v="Kalyca Meade"/>
    <s v="3M"/>
    <d v="2020-11-10T00:00:00"/>
    <s v="Cerrado"/>
    <s v="CA-2020-119935"/>
    <n v="65807"/>
    <x v="818"/>
    <x v="2"/>
    <x v="1"/>
    <d v="2020-11-14T00:00:00"/>
    <s v="Standard Class"/>
    <s v="Bajo"/>
    <s v="Missouri"/>
    <s v="Bajo"/>
    <x v="5"/>
    <n v="3"/>
    <n v="0"/>
    <n v="17.16"/>
    <n v="17.16"/>
    <n v="2"/>
    <n v="37.299999999999997"/>
    <n v="37.299999999999997"/>
    <n v="18.649999999999999"/>
    <n v="18.649999999999999"/>
    <n v="20.139999999999997"/>
  </r>
  <r>
    <s v="Muebles"/>
    <s v="Green Bay"/>
    <s v="United States"/>
    <s v="Chris Selesnick"/>
    <s v="DAX"/>
    <d v="2020-09-22T00:00:00"/>
    <s v="Cerrado"/>
    <s v="CA-2020-119641"/>
    <n v="54302"/>
    <x v="898"/>
    <x v="2"/>
    <x v="1"/>
    <d v="2020-09-26T00:00:00"/>
    <s v="Standard Class"/>
    <s v="Bajo"/>
    <s v="Wisconsin"/>
    <s v="Bajo"/>
    <x v="5"/>
    <n v="3"/>
    <n v="0"/>
    <n v="7.58"/>
    <n v="7.58"/>
    <n v="2"/>
    <n v="18.96"/>
    <n v="18.96"/>
    <n v="9.48"/>
    <n v="9.48"/>
    <n v="11.38"/>
  </r>
  <r>
    <s v="Muebles"/>
    <s v="Green Bay"/>
    <s v="United States"/>
    <s v="Sibella Parks"/>
    <s v="Westinghouse"/>
    <d v="2020-03-14T00:00:00"/>
    <s v="Cerrado"/>
    <s v="CA-2020-102134"/>
    <n v="54302"/>
    <x v="765"/>
    <x v="2"/>
    <x v="1"/>
    <d v="2020-03-19T00:00:00"/>
    <s v="Standard Class"/>
    <s v="Bajo"/>
    <s v="Wisconsin"/>
    <s v="Bajo"/>
    <x v="5"/>
    <n v="3"/>
    <n v="0"/>
    <n v="4.3499999999999996"/>
    <n v="4.3499999999999996"/>
    <n v="2"/>
    <n v="16.739999999999998"/>
    <n v="16.739999999999998"/>
    <n v="8.3699999999999992"/>
    <n v="8.3699999999999992"/>
    <n v="12.389999999999999"/>
  </r>
  <r>
    <s v="Muebles"/>
    <s v="Jackson"/>
    <s v="United States"/>
    <s v="Keith Dawkins"/>
    <s v="Bretford"/>
    <d v="2019-12-10T00:00:00"/>
    <s v="Cerrado"/>
    <s v="CA-2019-121650"/>
    <n v="49201"/>
    <x v="922"/>
    <x v="2"/>
    <x v="1"/>
    <d v="2019-12-16T00:00:00"/>
    <s v="Standard Class"/>
    <s v="Bajo"/>
    <s v="Michigan"/>
    <s v="Bajo"/>
    <x v="3"/>
    <n v="4"/>
    <n v="0"/>
    <n v="200.49"/>
    <n v="200.49"/>
    <n v="2"/>
    <n v="801.96"/>
    <n v="801.96"/>
    <n v="400.98"/>
    <n v="400.98"/>
    <n v="601.47"/>
  </r>
  <r>
    <s v="Muebles"/>
    <s v="Detroit"/>
    <s v="United States"/>
    <s v="Damala Kotsonis"/>
    <s v="Global"/>
    <d v="2021-12-09T00:00:00"/>
    <s v="Cerrado"/>
    <s v="CA-2021-139199"/>
    <n v="48234"/>
    <x v="882"/>
    <x v="2"/>
    <x v="1"/>
    <d v="2021-12-13T00:00:00"/>
    <s v="Standard Class"/>
    <s v="Bajo"/>
    <s v="Michigan"/>
    <s v="Bajo"/>
    <x v="1"/>
    <n v="3"/>
    <n v="0"/>
    <n v="226.96"/>
    <n v="226.96000000000004"/>
    <n v="3"/>
    <n v="872.94"/>
    <n v="872.94"/>
    <n v="290.98"/>
    <n v="290.98"/>
    <n v="645.98"/>
  </r>
  <r>
    <s v="Muebles"/>
    <s v="Tulsa"/>
    <s v="United States"/>
    <s v="Helen Wasserman"/>
    <s v="Hon"/>
    <d v="2020-10-31T00:00:00"/>
    <s v="Cerrado"/>
    <s v="CA-2020-140130"/>
    <n v="74133"/>
    <x v="871"/>
    <x v="2"/>
    <x v="1"/>
    <d v="2020-11-05T00:00:00"/>
    <s v="Standard Class"/>
    <s v="Bajo"/>
    <s v="Oklahoma"/>
    <s v="Bajo"/>
    <x v="1"/>
    <n v="3"/>
    <n v="0"/>
    <n v="81.17"/>
    <n v="81.170000000000016"/>
    <n v="3"/>
    <n v="368.97"/>
    <n v="368.97"/>
    <n v="122.99000000000001"/>
    <n v="122.99000000000001"/>
    <n v="287.8"/>
  </r>
  <r>
    <s v="Muebles"/>
    <s v="Sioux Falls"/>
    <s v="United States"/>
    <s v="Elizabeth Moffitt"/>
    <s v="Novimex"/>
    <d v="2021-07-20T00:00:00"/>
    <s v="Cerrado"/>
    <s v="CA-2021-122035"/>
    <n v="57103"/>
    <x v="799"/>
    <x v="2"/>
    <x v="1"/>
    <d v="2021-07-25T00:00:00"/>
    <s v="Standard Class"/>
    <s v="Bajo"/>
    <s v="South Dakota"/>
    <s v="Bajo"/>
    <x v="1"/>
    <n v="3"/>
    <n v="0"/>
    <n v="27.44"/>
    <n v="27.439999999999998"/>
    <n v="3"/>
    <n v="182.94"/>
    <n v="182.94"/>
    <n v="60.98"/>
    <n v="60.98"/>
    <n v="155.5"/>
  </r>
  <r>
    <s v="Muebles"/>
    <s v="Franklin"/>
    <s v="United States"/>
    <s v="Michael Kennedy"/>
    <s v="Office Star"/>
    <d v="2018-11-18T00:00:00"/>
    <s v="Cerrado"/>
    <s v="CA-2018-161032"/>
    <n v="53132"/>
    <x v="541"/>
    <x v="2"/>
    <x v="1"/>
    <d v="2018-11-23T00:00:00"/>
    <s v="Standard Class"/>
    <s v="Bajo"/>
    <s v="Wisconsin"/>
    <s v="Bajo"/>
    <x v="1"/>
    <n v="3"/>
    <n v="0"/>
    <n v="43.22"/>
    <n v="43.21999999999997"/>
    <n v="3"/>
    <n v="392.94"/>
    <n v="392.94"/>
    <n v="130.97999999999999"/>
    <n v="130.97999999999999"/>
    <n v="349.72"/>
  </r>
  <r>
    <s v="Muebles"/>
    <s v="Milwaukee"/>
    <s v="United States"/>
    <s v="Justin Deggeller"/>
    <s v="Global"/>
    <d v="2021-03-25T00:00:00"/>
    <s v="Cerrado"/>
    <s v="CA-2021-155880"/>
    <n v="53209"/>
    <x v="854"/>
    <x v="2"/>
    <x v="1"/>
    <d v="2021-03-31T00:00:00"/>
    <s v="Standard Class"/>
    <s v="Bajo"/>
    <s v="Wisconsin"/>
    <s v="Bajo"/>
    <x v="1"/>
    <n v="4"/>
    <n v="0"/>
    <n v="40.590000000000003"/>
    <n v="40.590000000000032"/>
    <n v="3"/>
    <n v="368.97"/>
    <n v="368.97"/>
    <n v="122.99000000000001"/>
    <n v="122.99000000000001"/>
    <n v="328.38"/>
  </r>
  <r>
    <s v="Muebles"/>
    <s v="Dearborn"/>
    <s v="United States"/>
    <s v="Michelle Lonsdale"/>
    <s v="Other"/>
    <d v="2021-03-26T00:00:00"/>
    <s v="Cerrado"/>
    <s v="CA-2021-113208"/>
    <n v="48126"/>
    <x v="869"/>
    <x v="2"/>
    <x v="1"/>
    <d v="2021-04-02T00:00:00"/>
    <s v="Standard Class"/>
    <s v="Bajo"/>
    <s v="Michigan"/>
    <s v="Bajo"/>
    <x v="5"/>
    <n v="5"/>
    <n v="0"/>
    <n v="23.12"/>
    <n v="23.120000000000005"/>
    <n v="3"/>
    <n v="60.84"/>
    <n v="60.84"/>
    <n v="20.28"/>
    <n v="20.28"/>
    <n v="37.72"/>
  </r>
  <r>
    <s v="Muebles"/>
    <s v="Oak Park"/>
    <s v="United States"/>
    <s v="Nicole Hansen"/>
    <s v="Luxo"/>
    <d v="2021-04-08T00:00:00"/>
    <s v="Cerrado"/>
    <s v="US-2021-136721"/>
    <n v="48237"/>
    <x v="741"/>
    <x v="2"/>
    <x v="1"/>
    <d v="2021-04-12T00:00:00"/>
    <s v="Standard Class"/>
    <s v="Bajo"/>
    <s v="Michigan"/>
    <s v="Bajo"/>
    <x v="5"/>
    <n v="3"/>
    <n v="0"/>
    <n v="79.790000000000006"/>
    <n v="79.79000000000002"/>
    <n v="3"/>
    <n v="306.89999999999998"/>
    <n v="306.89999999999998"/>
    <n v="102.3"/>
    <n v="102.3"/>
    <n v="227.10999999999996"/>
  </r>
  <r>
    <s v="Muebles"/>
    <s v="Oklahoma City"/>
    <s v="United States"/>
    <s v="Bill Shonely"/>
    <s v="Executive Impressions"/>
    <d v="2020-06-20T00:00:00"/>
    <s v="Cerrado"/>
    <s v="CA-2020-149965"/>
    <n v="73120"/>
    <x v="851"/>
    <x v="2"/>
    <x v="1"/>
    <d v="2020-06-25T00:00:00"/>
    <s v="Standard Class"/>
    <s v="Bajo"/>
    <s v="Oklahoma"/>
    <s v="Bajo"/>
    <x v="5"/>
    <n v="3"/>
    <n v="0"/>
    <n v="23.65"/>
    <n v="23.65"/>
    <n v="3"/>
    <n v="57.69"/>
    <n v="57.69"/>
    <n v="19.23"/>
    <n v="19.23"/>
    <n v="34.04"/>
  </r>
  <r>
    <s v="Muebles"/>
    <s v="Lincoln Park"/>
    <s v="United States"/>
    <s v="Dario Medina"/>
    <s v="O'Sullivan"/>
    <d v="2019-09-21T00:00:00"/>
    <s v="Cerrado"/>
    <s v="CA-2019-168480"/>
    <n v="48146"/>
    <x v="884"/>
    <x v="2"/>
    <x v="1"/>
    <d v="2019-09-27T00:00:00"/>
    <s v="Standard Class"/>
    <s v="Bajo"/>
    <s v="Michigan"/>
    <s v="Bajo"/>
    <x v="0"/>
    <n v="4"/>
    <n v="0"/>
    <n v="31.09"/>
    <n v="31.090000000000003"/>
    <n v="4"/>
    <n v="194.32"/>
    <n v="194.32"/>
    <n v="48.58"/>
    <n v="48.58"/>
    <n v="163.22999999999999"/>
  </r>
  <r>
    <s v="Muebles"/>
    <s v="Saint Cloud"/>
    <s v="United States"/>
    <s v="Karen Bern"/>
    <s v="Global"/>
    <d v="2021-09-24T00:00:00"/>
    <s v="Abierto"/>
    <s v="CA-2021-142034"/>
    <n v="56301"/>
    <x v="662"/>
    <x v="2"/>
    <x v="1"/>
    <d v="2021-09-28T00:00:00"/>
    <s v="Standard Class"/>
    <s v="Bajo"/>
    <s v="Minnesota"/>
    <s v="Bajo"/>
    <x v="1"/>
    <n v="3"/>
    <n v="0"/>
    <n v="181.18"/>
    <n v="181.18"/>
    <n v="4"/>
    <n v="603.91999999999996"/>
    <n v="603.91999999999996"/>
    <n v="150.97999999999999"/>
    <n v="150.97999999999999"/>
    <n v="422.73999999999995"/>
  </r>
  <r>
    <s v="Muebles"/>
    <s v="Richmond"/>
    <s v="United States"/>
    <s v="Linda Cazamias"/>
    <s v="Master Caster"/>
    <d v="2018-02-20T00:00:00"/>
    <s v="Cerrado"/>
    <s v="CA-2018-109491"/>
    <n v="47374"/>
    <x v="534"/>
    <x v="2"/>
    <x v="1"/>
    <d v="2018-02-26T00:00:00"/>
    <s v="Standard Class"/>
    <s v="Bajo"/>
    <s v="Indiana"/>
    <s v="Bajo"/>
    <x v="5"/>
    <n v="4"/>
    <n v="0"/>
    <n v="6.91"/>
    <n v="6.91"/>
    <n v="4"/>
    <n v="20.32"/>
    <n v="20.32"/>
    <n v="5.08"/>
    <n v="5.08"/>
    <n v="13.41"/>
  </r>
  <r>
    <s v="Muebles"/>
    <s v="Oklahoma City"/>
    <s v="United States"/>
    <s v="Tom Stivers"/>
    <s v="Other"/>
    <d v="2020-11-13T00:00:00"/>
    <s v="Abierto"/>
    <s v="CA-2020-128972"/>
    <n v="73120"/>
    <x v="559"/>
    <x v="2"/>
    <x v="1"/>
    <d v="2020-11-17T00:00:00"/>
    <s v="Standard Class"/>
    <s v="Bajo"/>
    <s v="Oklahoma"/>
    <s v="Bajo"/>
    <x v="5"/>
    <n v="3"/>
    <n v="0"/>
    <n v="13.05"/>
    <n v="13.05"/>
    <n v="4"/>
    <n v="30.36"/>
    <n v="30.36"/>
    <n v="7.59"/>
    <n v="7.59"/>
    <n v="17.309999999999999"/>
  </r>
  <r>
    <s v="Muebles"/>
    <s v="Detroit"/>
    <s v="United States"/>
    <s v="Rick Wilson"/>
    <s v="Hon"/>
    <d v="2021-05-07T00:00:00"/>
    <s v="Abierto"/>
    <s v="CA-2021-141733"/>
    <n v="48234"/>
    <x v="284"/>
    <x v="2"/>
    <x v="1"/>
    <d v="2021-05-11T00:00:00"/>
    <s v="Standard Class"/>
    <s v="Bajo"/>
    <s v="Michigan"/>
    <s v="Bajo"/>
    <x v="1"/>
    <n v="3"/>
    <n v="0"/>
    <n v="423.01"/>
    <n v="423.01"/>
    <n v="5"/>
    <n v="1458.65"/>
    <n v="1458.65"/>
    <n v="291.73"/>
    <n v="291.73"/>
    <n v="1035.6400000000001"/>
  </r>
  <r>
    <s v="Muebles"/>
    <s v="Milwaukee"/>
    <s v="United States"/>
    <s v="Harold Engle"/>
    <s v="Tensor"/>
    <d v="2021-12-18T00:00:00"/>
    <s v="Cerrado"/>
    <s v="CA-2021-143252"/>
    <n v="53209"/>
    <x v="796"/>
    <x v="2"/>
    <x v="1"/>
    <d v="2021-12-24T00:00:00"/>
    <s v="Standard Class"/>
    <s v="Bajo"/>
    <s v="Wisconsin"/>
    <s v="Bajo"/>
    <x v="5"/>
    <n v="4"/>
    <n v="0"/>
    <n v="22.99"/>
    <n v="22.989999999999995"/>
    <n v="5"/>
    <n v="99.95"/>
    <n v="99.95"/>
    <n v="19.990000000000002"/>
    <n v="19.990000000000002"/>
    <n v="76.960000000000008"/>
  </r>
  <r>
    <s v="Muebles"/>
    <s v="Franklin"/>
    <s v="United States"/>
    <s v="Jack O'Briant"/>
    <s v="Atlantic"/>
    <d v="2020-01-08T00:00:00"/>
    <s v="Cerrado"/>
    <s v="US-2020-100461"/>
    <n v="53132"/>
    <x v="37"/>
    <x v="2"/>
    <x v="1"/>
    <d v="2020-01-12T00:00:00"/>
    <s v="Standard Class"/>
    <s v="Bajo"/>
    <s v="Wisconsin"/>
    <s v="Bajo"/>
    <x v="0"/>
    <n v="3"/>
    <n v="0"/>
    <n v="407.13"/>
    <n v="407.13000000000011"/>
    <n v="6"/>
    <n v="1565.88"/>
    <n v="1565.88"/>
    <n v="260.98"/>
    <n v="260.98"/>
    <n v="1158.75"/>
  </r>
  <r>
    <s v="Muebles"/>
    <s v="Noblesville"/>
    <s v="United States"/>
    <s v="Alejandro Savely"/>
    <s v="Balt"/>
    <d v="2020-11-11T00:00:00"/>
    <s v="Cerrado"/>
    <s v="US-2020-164196"/>
    <n v="46060"/>
    <x v="1665"/>
    <x v="2"/>
    <x v="1"/>
    <d v="2020-11-17T00:00:00"/>
    <s v="Standard Class"/>
    <s v="Bajo"/>
    <s v="Indiana"/>
    <s v="Bajo"/>
    <x v="3"/>
    <n v="4"/>
    <n v="0"/>
    <n v="241.1"/>
    <n v="241.09999999999991"/>
    <n v="6"/>
    <n v="2678.94"/>
    <n v="2678.94"/>
    <n v="446.49"/>
    <n v="446.49"/>
    <n v="2437.84"/>
  </r>
  <r>
    <s v="Muebles"/>
    <s v="Milwaukee"/>
    <s v="United States"/>
    <s v="Justin Deggeller"/>
    <s v="Other"/>
    <d v="2021-03-25T00:00:00"/>
    <s v="Cerrado"/>
    <s v="CA-2021-155880"/>
    <n v="53209"/>
    <x v="635"/>
    <x v="2"/>
    <x v="1"/>
    <d v="2021-03-31T00:00:00"/>
    <s v="Standard Class"/>
    <s v="Bajo"/>
    <s v="Wisconsin"/>
    <s v="Bajo"/>
    <x v="1"/>
    <n v="4"/>
    <n v="0"/>
    <n v="427.44"/>
    <n v="427.44000000000005"/>
    <n v="7"/>
    <n v="1526.56"/>
    <n v="1526.56"/>
    <n v="218.07999999999998"/>
    <n v="218.07999999999998"/>
    <n v="1099.1199999999999"/>
  </r>
  <r>
    <s v="Muebles"/>
    <s v="Broken Arrow"/>
    <s v="United States"/>
    <s v="Bill Overfelt"/>
    <s v="Hon"/>
    <d v="2020-01-03T00:00:00"/>
    <s v="Cerrado"/>
    <s v="CA-2020-105207"/>
    <n v="74012"/>
    <x v="342"/>
    <x v="2"/>
    <x v="1"/>
    <d v="2020-01-08T00:00:00"/>
    <s v="Standard Class"/>
    <s v="Bajo"/>
    <s v="Oklahoma"/>
    <s v="Bajo"/>
    <x v="3"/>
    <n v="3"/>
    <n v="0"/>
    <n v="350.43"/>
    <n v="350.43000000000006"/>
    <n v="7"/>
    <n v="1592.85"/>
    <n v="1592.85"/>
    <n v="227.54999999999998"/>
    <n v="227.54999999999998"/>
    <n v="1242.4199999999998"/>
  </r>
  <r>
    <s v="Muebles"/>
    <s v="Detroit"/>
    <s v="United States"/>
    <s v="Bill Tyler"/>
    <s v="Global"/>
    <d v="2019-11-29T00:00:00"/>
    <s v="Abierto"/>
    <s v="CA-2019-110016"/>
    <n v="48227"/>
    <x v="854"/>
    <x v="2"/>
    <x v="1"/>
    <d v="2019-12-04T00:00:00"/>
    <s v="Standard Class"/>
    <s v="Bajo"/>
    <s v="Michigan"/>
    <s v="Bajo"/>
    <x v="1"/>
    <n v="3"/>
    <n v="0"/>
    <n v="121.76"/>
    <n v="121.75999999999999"/>
    <n v="9"/>
    <n v="1106.9100000000001"/>
    <n v="1106.9100000000001"/>
    <n v="122.99000000000001"/>
    <n v="122.99000000000001"/>
    <n v="985.15000000000009"/>
  </r>
  <r>
    <s v="Muebles"/>
    <s v="Jackson"/>
    <s v="United States"/>
    <s v="Brenda Bowman"/>
    <s v="Chromcraft"/>
    <d v="2020-11-25T00:00:00"/>
    <s v="Cerrado"/>
    <s v="CA-2020-169838"/>
    <n v="49201"/>
    <x v="616"/>
    <x v="2"/>
    <x v="1"/>
    <d v="2020-11-29T00:00:00"/>
    <s v="Standard Class"/>
    <s v="Bajo"/>
    <s v="Michigan"/>
    <s v="Bajo"/>
    <x v="3"/>
    <n v="3"/>
    <n v="0"/>
    <n v="329.41"/>
    <n v="329.41000000000008"/>
    <n v="9"/>
    <n v="1568.61"/>
    <n v="1568.61"/>
    <n v="174.29"/>
    <n v="174.29"/>
    <n v="1239.1999999999998"/>
  </r>
  <r>
    <s v="Muebles"/>
    <s v="La Crosse"/>
    <s v="United States"/>
    <s v="Steve Chapman"/>
    <s v="Eldon"/>
    <d v="2020-09-25T00:00:00"/>
    <s v="Cerrado"/>
    <s v="US-2020-124163"/>
    <n v="54601"/>
    <x v="1675"/>
    <x v="2"/>
    <x v="1"/>
    <d v="2020-09-30T00:00:00"/>
    <s v="Standard Class"/>
    <s v="Bajo"/>
    <s v="Wisconsin"/>
    <s v="Bajo"/>
    <x v="5"/>
    <n v="3"/>
    <n v="0"/>
    <n v="17.16"/>
    <n v="17.159999999999997"/>
    <n v="11"/>
    <n v="68.64"/>
    <n v="68.64"/>
    <n v="6.24"/>
    <n v="6.24"/>
    <n v="51.480000000000004"/>
  </r>
  <r>
    <s v="Muebles"/>
    <s v="Austin"/>
    <s v="United States"/>
    <s v="Alex Russell"/>
    <s v="Global"/>
    <d v="2019-09-10T00:00:00"/>
    <s v="Cerrado"/>
    <s v="CA-2019-139374"/>
    <n v="78745"/>
    <x v="772"/>
    <x v="2"/>
    <x v="1"/>
    <d v="2019-09-14T00:00:00"/>
    <s v="Standard Class"/>
    <s v="Bajo"/>
    <s v="Texas"/>
    <s v="Bajo"/>
    <x v="1"/>
    <n v="3"/>
    <n v="0.3"/>
    <n v="-2.57"/>
    <n v="74.525714285714287"/>
    <n v="1"/>
    <n v="179.89"/>
    <n v="256.98571428571427"/>
    <n v="256.98571428571427"/>
    <n v="179.89"/>
    <n v="182.45999999999998"/>
  </r>
  <r>
    <s v="Muebles"/>
    <s v="Dallas"/>
    <s v="United States"/>
    <s v="Ben Peterman"/>
    <s v="Hon"/>
    <d v="2019-08-28T00:00:00"/>
    <s v="Cerrado"/>
    <s v="CA-2019-166219"/>
    <n v="75081"/>
    <x v="773"/>
    <x v="2"/>
    <x v="1"/>
    <d v="2019-09-01T00:00:00"/>
    <s v="Standard Class"/>
    <s v="Bajo"/>
    <s v="Texas"/>
    <s v="Bajo"/>
    <x v="3"/>
    <n v="3"/>
    <n v="0.3"/>
    <n v="-16.260000000000002"/>
    <n v="28.088571428571441"/>
    <n v="1"/>
    <n v="103.48"/>
    <n v="147.82857142857145"/>
    <n v="147.82857142857145"/>
    <n v="103.48"/>
    <n v="119.74000000000001"/>
  </r>
  <r>
    <s v="Muebles"/>
    <s v="Chicago"/>
    <s v="United States"/>
    <s v="Brenda Bowman"/>
    <s v="Global"/>
    <d v="2020-11-11T00:00:00"/>
    <s v="Cerrado"/>
    <s v="CA-2020-124506"/>
    <n v="60623"/>
    <x v="903"/>
    <x v="2"/>
    <x v="1"/>
    <d v="2020-11-17T00:00:00"/>
    <s v="Standard Class"/>
    <s v="Bajo"/>
    <s v="Illinois"/>
    <s v="Bajo"/>
    <x v="1"/>
    <n v="4"/>
    <n v="0.3"/>
    <n v="-2.06"/>
    <n v="18.50714285714286"/>
    <n v="2"/>
    <n v="47.99"/>
    <n v="68.557142857142864"/>
    <n v="34.278571428571432"/>
    <n v="23.995000000000001"/>
    <n v="50.050000000000004"/>
  </r>
  <r>
    <s v="Muebles"/>
    <s v="Peoria"/>
    <s v="United States"/>
    <s v="Lori Olson"/>
    <s v="Other"/>
    <d v="2021-12-28T00:00:00"/>
    <s v="Abierto"/>
    <s v="CA-2021-163860"/>
    <n v="61604"/>
    <x v="168"/>
    <x v="2"/>
    <x v="1"/>
    <d v="2022-01-01T00:00:00"/>
    <s v="Standard Class"/>
    <s v="Bajo"/>
    <s v="Illinois"/>
    <s v="Bajo"/>
    <x v="1"/>
    <n v="3"/>
    <n v="0.3"/>
    <n v="-3.24"/>
    <n v="45.347142857142885"/>
    <n v="2"/>
    <n v="113.37"/>
    <n v="161.95714285714288"/>
    <n v="80.978571428571442"/>
    <n v="56.685000000000002"/>
    <n v="116.61"/>
  </r>
  <r>
    <s v="Muebles"/>
    <s v="San Angelo"/>
    <s v="United States"/>
    <s v="Linda Cazamias"/>
    <s v="Other"/>
    <d v="2021-11-19T00:00:00"/>
    <s v="Cerrado"/>
    <s v="US-2021-137491"/>
    <n v="76903"/>
    <x v="635"/>
    <x v="2"/>
    <x v="1"/>
    <d v="2021-11-25T00:00:00"/>
    <s v="Standard Class"/>
    <s v="Bajo"/>
    <s v="Texas"/>
    <s v="Bajo"/>
    <x v="1"/>
    <n v="4"/>
    <n v="0.3"/>
    <n v="-8.7200000000000006"/>
    <n v="122.12714285714287"/>
    <n v="2"/>
    <n v="305.31"/>
    <n v="436.1571428571429"/>
    <n v="218.07857142857145"/>
    <n v="152.655"/>
    <n v="314.03000000000003"/>
  </r>
  <r>
    <s v="Muebles"/>
    <s v="Houston"/>
    <s v="United States"/>
    <s v="Dario Medina"/>
    <s v="SAFCO"/>
    <d v="2020-03-21T00:00:00"/>
    <s v="Cerrado"/>
    <s v="CA-2020-163153"/>
    <n v="77036"/>
    <x v="902"/>
    <x v="2"/>
    <x v="1"/>
    <d v="2020-03-25T00:00:00"/>
    <s v="Standard Class"/>
    <s v="Bajo"/>
    <s v="Texas"/>
    <s v="Bajo"/>
    <x v="3"/>
    <n v="3"/>
    <n v="0.3"/>
    <n v="-1.42"/>
    <n v="41.167142857142878"/>
    <n v="2"/>
    <n v="99.37"/>
    <n v="141.95714285714288"/>
    <n v="70.978571428571442"/>
    <n v="49.685000000000002"/>
    <n v="100.79"/>
  </r>
  <r>
    <s v="Muebles"/>
    <s v="Chicago"/>
    <s v="United States"/>
    <s v="Erin Ashbrook"/>
    <s v="Global"/>
    <d v="2020-02-16T00:00:00"/>
    <s v="Cerrado"/>
    <s v="CA-2020-168956"/>
    <n v="60623"/>
    <x v="841"/>
    <x v="2"/>
    <x v="1"/>
    <d v="2020-02-20T00:00:00"/>
    <s v="Standard Class"/>
    <s v="Bajo"/>
    <s v="Illinois"/>
    <s v="Bajo"/>
    <x v="1"/>
    <n v="3"/>
    <n v="0.3"/>
    <n v="-2.7"/>
    <n v="24.282857142857154"/>
    <n v="3"/>
    <n v="62.96"/>
    <n v="89.94285714285715"/>
    <n v="29.980952380952385"/>
    <n v="20.986666666666668"/>
    <n v="65.66"/>
  </r>
  <r>
    <s v="Muebles"/>
    <s v="Altoland Park"/>
    <s v="United States"/>
    <s v="Katharine Harms"/>
    <s v="Global"/>
    <d v="2020-06-27T00:00:00"/>
    <s v="Cerrado"/>
    <s v="CA-2020-153577"/>
    <n v="60035"/>
    <x v="772"/>
    <x v="2"/>
    <x v="1"/>
    <d v="2020-07-01T00:00:00"/>
    <s v="Standard Class"/>
    <s v="Bajo"/>
    <s v="Illinois"/>
    <s v="Bajo"/>
    <x v="1"/>
    <n v="3"/>
    <n v="0.3"/>
    <n v="-7.71"/>
    <n v="223.57285714285717"/>
    <n v="3"/>
    <n v="539.66"/>
    <n v="770.94285714285718"/>
    <n v="256.98095238095237"/>
    <n v="179.88666666666666"/>
    <n v="547.37"/>
  </r>
  <r>
    <s v="Muebles"/>
    <s v="Houston"/>
    <s v="United States"/>
    <s v="Mark Haberlin"/>
    <s v="Other"/>
    <d v="2020-02-08T00:00:00"/>
    <s v="Cerrado"/>
    <s v="CA-2020-163048"/>
    <n v="77036"/>
    <x v="885"/>
    <x v="2"/>
    <x v="1"/>
    <d v="2020-02-15T00:00:00"/>
    <s v="Standard Class"/>
    <s v="Bajo"/>
    <s v="Texas"/>
    <s v="Bajo"/>
    <x v="1"/>
    <n v="5"/>
    <n v="0.3"/>
    <n v="0"/>
    <n v="103.5"/>
    <n v="4"/>
    <n v="241.5"/>
    <n v="345"/>
    <n v="86.25"/>
    <n v="60.375"/>
    <n v="241.5"/>
  </r>
  <r>
    <s v="Muebles"/>
    <s v="Houston"/>
    <s v="United States"/>
    <s v="Thea Hudgings"/>
    <s v="Global"/>
    <d v="2020-04-18T00:00:00"/>
    <s v="Cerrado"/>
    <s v="CA-2020-125087"/>
    <n v="77070"/>
    <x v="854"/>
    <x v="2"/>
    <x v="1"/>
    <d v="2020-04-23T00:00:00"/>
    <s v="Standard Class"/>
    <s v="Bajo"/>
    <s v="Texas"/>
    <s v="Bajo"/>
    <x v="1"/>
    <n v="3"/>
    <n v="0.3"/>
    <n v="-93.47"/>
    <n v="54.117142857142881"/>
    <n v="4"/>
    <n v="344.37"/>
    <n v="491.95714285714291"/>
    <n v="122.98928571428573"/>
    <n v="86.092500000000001"/>
    <n v="437.84000000000003"/>
  </r>
  <r>
    <s v="Muebles"/>
    <s v="Bryan"/>
    <s v="United States"/>
    <s v="Muhammed Yedwab"/>
    <s v="Novimex"/>
    <d v="2020-03-15T00:00:00"/>
    <s v="Cerrado"/>
    <s v="CA-2020-149272"/>
    <n v="77803"/>
    <x v="83"/>
    <x v="2"/>
    <x v="1"/>
    <d v="2020-03-19T00:00:00"/>
    <s v="Standard Class"/>
    <s v="Bajo"/>
    <s v="Texas"/>
    <s v="Bajo"/>
    <x v="1"/>
    <n v="3"/>
    <n v="0.3"/>
    <n v="-143.43"/>
    <n v="83.040000000000077"/>
    <n v="5"/>
    <n v="528.42999999999995"/>
    <n v="754.9"/>
    <n v="150.97999999999999"/>
    <n v="105.68599999999999"/>
    <n v="671.8599999999999"/>
  </r>
  <r>
    <s v="Muebles"/>
    <s v="Dallas"/>
    <s v="United States"/>
    <s v="Harry Marie"/>
    <s v="Hon"/>
    <d v="2018-07-21T00:00:00"/>
    <s v="Abierto"/>
    <s v="CA-2018-129189"/>
    <n v="75217"/>
    <x v="499"/>
    <x v="2"/>
    <x v="1"/>
    <d v="2018-07-25T00:00:00"/>
    <s v="Standard Class"/>
    <s v="Bajo"/>
    <s v="Texas"/>
    <s v="Bajo"/>
    <x v="1"/>
    <n v="3"/>
    <n v="0.3"/>
    <n v="-93.99"/>
    <n v="187.98000000000002"/>
    <n v="5"/>
    <n v="657.93"/>
    <n v="939.9"/>
    <n v="187.98"/>
    <n v="131.58599999999998"/>
    <n v="751.92"/>
  </r>
  <r>
    <s v="Muebles"/>
    <s v="Houston"/>
    <s v="United States"/>
    <s v="Lisa Ryan"/>
    <s v="Other"/>
    <d v="2020-09-26T00:00:00"/>
    <s v="Abierto"/>
    <s v="CA-2020-143406"/>
    <n v="77041"/>
    <x v="70"/>
    <x v="2"/>
    <x v="1"/>
    <d v="2020-09-30T00:00:00"/>
    <s v="Standard Class"/>
    <s v="Bajo"/>
    <s v="Texas"/>
    <s v="Bajo"/>
    <x v="1"/>
    <n v="3"/>
    <n v="0.3"/>
    <n v="-136.49"/>
    <n v="58.497142857142876"/>
    <n v="5"/>
    <n v="454.97"/>
    <n v="649.95714285714291"/>
    <n v="129.99142857142857"/>
    <n v="90.994"/>
    <n v="591.46"/>
  </r>
  <r>
    <s v="Muebles"/>
    <s v="Houston"/>
    <s v="United States"/>
    <s v="David Wiener"/>
    <s v="Global"/>
    <d v="2020-11-20T00:00:00"/>
    <s v="Cerrado"/>
    <s v="US-2020-127971"/>
    <n v="77095"/>
    <x v="769"/>
    <x v="2"/>
    <x v="1"/>
    <d v="2020-11-27T00:00:00"/>
    <s v="Standard Class"/>
    <s v="Bajo"/>
    <s v="Texas"/>
    <s v="Bajo"/>
    <x v="1"/>
    <n v="5"/>
    <n v="0.3"/>
    <n v="-77.33"/>
    <n v="59.140000000000043"/>
    <n v="5"/>
    <n v="318.43"/>
    <n v="454.90000000000003"/>
    <n v="90.98"/>
    <n v="63.686"/>
    <n v="395.76"/>
  </r>
  <r>
    <s v="Muebles"/>
    <s v="Arlington"/>
    <s v="United States"/>
    <s v="Matt Collister"/>
    <s v="Bretford"/>
    <d v="2018-11-25T00:00:00"/>
    <s v="Cerrado"/>
    <s v="CA-2018-127446"/>
    <n v="76017"/>
    <x v="3"/>
    <x v="2"/>
    <x v="1"/>
    <d v="2018-11-30T00:00:00"/>
    <s v="Standard Class"/>
    <s v="Bajo"/>
    <s v="Texas"/>
    <s v="Bajo"/>
    <x v="3"/>
    <n v="3"/>
    <n v="0.3"/>
    <n v="-121.87"/>
    <n v="400.44714285714281"/>
    <n v="5"/>
    <n v="1218.74"/>
    <n v="1741.0571428571429"/>
    <n v="348.2114285714286"/>
    <n v="243.74799999999999"/>
    <n v="1340.6100000000001"/>
  </r>
  <r>
    <s v="Muebles"/>
    <s v="Austin"/>
    <s v="United States"/>
    <s v="Anthony Rawles"/>
    <s v="Other"/>
    <d v="2020-09-05T00:00:00"/>
    <s v="Cerrado"/>
    <s v="US-2020-148110"/>
    <n v="78745"/>
    <x v="475"/>
    <x v="2"/>
    <x v="1"/>
    <d v="2020-09-11T00:00:00"/>
    <s v="Standard Class"/>
    <s v="Bajo"/>
    <s v="Texas"/>
    <s v="Bajo"/>
    <x v="1"/>
    <n v="4"/>
    <n v="0.3"/>
    <n v="-24.84"/>
    <n v="124.2171428571429"/>
    <n v="7"/>
    <n v="347.8"/>
    <n v="496.85714285714289"/>
    <n v="70.979591836734699"/>
    <n v="49.68571428571429"/>
    <n v="372.64"/>
  </r>
  <r>
    <s v="Muebles"/>
    <s v="Houston"/>
    <s v="United States"/>
    <s v="Andrew Gjertsen"/>
    <s v="KI"/>
    <d v="2019-10-24T00:00:00"/>
    <s v="Cerrado"/>
    <s v="CA-2019-118738"/>
    <n v="77041"/>
    <x v="224"/>
    <x v="2"/>
    <x v="1"/>
    <d v="2019-10-30T00:00:00"/>
    <s v="Standard Class"/>
    <s v="Bajo"/>
    <s v="Texas"/>
    <s v="Bajo"/>
    <x v="3"/>
    <n v="4"/>
    <n v="0.3"/>
    <n v="-69.47"/>
    <n v="79.398571428571415"/>
    <n v="7"/>
    <n v="347.36"/>
    <n v="496.22857142857146"/>
    <n v="70.889795918367355"/>
    <n v="49.622857142857143"/>
    <n v="416.83000000000004"/>
  </r>
  <r>
    <s v="Muebles"/>
    <s v="Woodstock"/>
    <s v="United States"/>
    <s v="Brooke Gillingham"/>
    <s v="Global"/>
    <d v="2020-12-27T00:00:00"/>
    <s v="Cerrado"/>
    <s v="US-2020-162852"/>
    <n v="60098"/>
    <x v="531"/>
    <x v="2"/>
    <x v="1"/>
    <d v="2020-12-31T00:00:00"/>
    <s v="Standard Class"/>
    <s v="Bajo"/>
    <s v="Illinois"/>
    <s v="Bajo"/>
    <x v="1"/>
    <n v="3"/>
    <n v="0.3"/>
    <n v="-12.08"/>
    <n v="350.27285714285711"/>
    <n v="8"/>
    <n v="845.49"/>
    <n v="1207.8428571428572"/>
    <n v="150.98035714285714"/>
    <n v="105.68625"/>
    <n v="857.57"/>
  </r>
  <r>
    <s v="Muebles"/>
    <s v="Huntsville"/>
    <s v="United States"/>
    <s v="Victoria Wilson"/>
    <s v="Hon"/>
    <d v="2018-05-11T00:00:00"/>
    <s v="Cerrado"/>
    <s v="CA-2018-152100"/>
    <n v="77340"/>
    <x v="378"/>
    <x v="2"/>
    <x v="1"/>
    <d v="2018-05-16T00:00:00"/>
    <s v="Standard Class"/>
    <s v="Bajo"/>
    <s v="Texas"/>
    <s v="Bajo"/>
    <x v="1"/>
    <n v="3"/>
    <n v="0.3"/>
    <n v="-69.31"/>
    <n v="450.5300000000002"/>
    <n v="8"/>
    <n v="1212.96"/>
    <n v="1732.8000000000002"/>
    <n v="216.60000000000002"/>
    <n v="151.62"/>
    <n v="1282.27"/>
  </r>
  <r>
    <s v="Muebles"/>
    <s v="Houston"/>
    <s v="United States"/>
    <s v="Darren Budd"/>
    <s v="Bestar"/>
    <d v="2018-11-12T00:00:00"/>
    <s v="Abierto"/>
    <s v="US-2018-159618"/>
    <n v="77036"/>
    <x v="810"/>
    <x v="2"/>
    <x v="1"/>
    <d v="2018-11-16T00:00:00"/>
    <s v="Standard Class"/>
    <s v="Bajo"/>
    <s v="Texas"/>
    <s v="Bajo"/>
    <x v="0"/>
    <n v="3"/>
    <n v="0.32"/>
    <n v="-13"/>
    <n v="18.995294117647063"/>
    <n v="1"/>
    <n v="67.989999999999995"/>
    <n v="99.985294117647058"/>
    <n v="99.985294117647058"/>
    <n v="67.989999999999995"/>
    <n v="80.989999999999995"/>
  </r>
  <r>
    <s v="Muebles"/>
    <s v="Dallas"/>
    <s v="United States"/>
    <s v="Katrina Edelman"/>
    <s v="Other"/>
    <d v="2021-11-13T00:00:00"/>
    <s v="Cerrado"/>
    <s v="CA-2021-113873"/>
    <n v="75220"/>
    <x v="712"/>
    <x v="2"/>
    <x v="1"/>
    <d v="2021-11-19T00:00:00"/>
    <s v="Standard Class"/>
    <s v="Bajo"/>
    <s v="Texas"/>
    <s v="Bajo"/>
    <x v="0"/>
    <n v="4"/>
    <n v="0.32"/>
    <n v="-27.26"/>
    <n v="69.681176470588298"/>
    <n v="3"/>
    <n v="206"/>
    <n v="302.94117647058829"/>
    <n v="100.98039215686276"/>
    <n v="68.666666666666671"/>
    <n v="233.26"/>
  </r>
  <r>
    <s v="Muebles"/>
    <s v="Houston"/>
    <s v="United States"/>
    <s v="Rachel Payne"/>
    <s v="O'Sullivan"/>
    <d v="2019-08-06T00:00:00"/>
    <s v="Cerrado"/>
    <s v="CA-2019-135251"/>
    <n v="77095"/>
    <x v="953"/>
    <x v="2"/>
    <x v="1"/>
    <d v="2019-08-10T00:00:00"/>
    <s v="Standard Class"/>
    <s v="Bajo"/>
    <s v="Texas"/>
    <s v="Bajo"/>
    <x v="0"/>
    <n v="3"/>
    <n v="0.32"/>
    <n v="-114.02"/>
    <n v="59.721176470588318"/>
    <n v="3"/>
    <n v="369.2"/>
    <n v="542.94117647058829"/>
    <n v="180.98039215686276"/>
    <n v="123.06666666666666"/>
    <n v="483.21999999999997"/>
  </r>
  <r>
    <s v="Muebles"/>
    <s v="Fort Worth"/>
    <s v="United States"/>
    <s v="Cynthia Voltz"/>
    <s v="Sauder"/>
    <d v="2021-04-27T00:00:00"/>
    <s v="Cerrado"/>
    <s v="CA-2021-135692"/>
    <n v="76106"/>
    <x v="317"/>
    <x v="2"/>
    <x v="1"/>
    <d v="2021-05-01T00:00:00"/>
    <s v="Standard Class"/>
    <s v="Bajo"/>
    <s v="Texas"/>
    <s v="Bajo"/>
    <x v="0"/>
    <n v="3"/>
    <n v="0.32"/>
    <n v="-42.11"/>
    <n v="61.546470588235366"/>
    <n v="4"/>
    <n v="220.27"/>
    <n v="323.92647058823536"/>
    <n v="80.98161764705884"/>
    <n v="55.067500000000003"/>
    <n v="262.38"/>
  </r>
  <r>
    <s v="Muebles"/>
    <s v="Fort Worth"/>
    <s v="United States"/>
    <s v="Dorothy Badders"/>
    <s v="Sauder"/>
    <d v="2021-05-06T00:00:00"/>
    <s v="Cerrado"/>
    <s v="US-2021-133200"/>
    <n v="76106"/>
    <x v="419"/>
    <x v="2"/>
    <x v="1"/>
    <d v="2021-05-11T00:00:00"/>
    <s v="Standard Class"/>
    <s v="Bajo"/>
    <s v="Texas"/>
    <s v="Bajo"/>
    <x v="0"/>
    <n v="3"/>
    <n v="0.32"/>
    <n v="-119.19"/>
    <n v="174.20294117647063"/>
    <n v="7"/>
    <n v="623.46"/>
    <n v="916.85294117647072"/>
    <n v="130.97899159663868"/>
    <n v="89.065714285714293"/>
    <n v="742.65000000000009"/>
  </r>
  <r>
    <s v="Muebles"/>
    <s v="Huntsville"/>
    <s v="United States"/>
    <s v="Harry Marie"/>
    <s v="O'Sullivan"/>
    <d v="2020-09-27T00:00:00"/>
    <s v="Abierto"/>
    <s v="US-2020-110170"/>
    <n v="77340"/>
    <x v="776"/>
    <x v="2"/>
    <x v="1"/>
    <d v="2020-10-03T00:00:00"/>
    <s v="Standard Class"/>
    <s v="Bajo"/>
    <s v="Texas"/>
    <s v="Bajo"/>
    <x v="0"/>
    <n v="4"/>
    <n v="0.32"/>
    <n v="-225.1"/>
    <n v="225.09294117647073"/>
    <n v="7"/>
    <n v="956.66"/>
    <n v="1406.8529411764707"/>
    <n v="200.97899159663865"/>
    <n v="136.66571428571427"/>
    <n v="1181.76"/>
  </r>
  <r>
    <s v="Muebles"/>
    <s v="Aurora"/>
    <s v="United States"/>
    <s v="Cyma Kinney"/>
    <s v="Hon"/>
    <d v="2021-10-09T00:00:00"/>
    <s v="Abierto"/>
    <s v="US-2021-117247"/>
    <n v="60505"/>
    <x v="848"/>
    <x v="2"/>
    <x v="1"/>
    <d v="2021-10-14T00:00:00"/>
    <s v="Standard Class"/>
    <s v="Bajo"/>
    <s v="Illinois"/>
    <s v="Bajo"/>
    <x v="3"/>
    <n v="3"/>
    <n v="0.5"/>
    <n v="-42.65"/>
    <n v="24"/>
    <n v="3"/>
    <n v="66.650000000000006"/>
    <n v="133.30000000000001"/>
    <n v="44.433333333333337"/>
    <n v="22.216666666666669"/>
    <n v="109.30000000000001"/>
  </r>
  <r>
    <s v="Muebles"/>
    <s v="Aurora"/>
    <s v="United States"/>
    <s v="Cyma Kinney"/>
    <s v="Bevis"/>
    <d v="2021-10-09T00:00:00"/>
    <s v="Abierto"/>
    <s v="US-2021-117247"/>
    <n v="60505"/>
    <x v="856"/>
    <x v="2"/>
    <x v="1"/>
    <d v="2021-10-14T00:00:00"/>
    <s v="Standard Class"/>
    <s v="Bajo"/>
    <s v="Illinois"/>
    <s v="Bajo"/>
    <x v="3"/>
    <n v="3"/>
    <n v="0.5"/>
    <n v="-430.62"/>
    <n v="221.82999999999993"/>
    <n v="5"/>
    <n v="652.45000000000005"/>
    <n v="1304.9000000000001"/>
    <n v="260.98"/>
    <n v="130.49"/>
    <n v="1083.0700000000002"/>
  </r>
  <r>
    <s v="Muebles"/>
    <s v="Chicago"/>
    <s v="United States"/>
    <s v="Brendan Murry"/>
    <s v="C-Line"/>
    <d v="2021-05-18T00:00:00"/>
    <s v="Cerrado"/>
    <s v="CA-2021-155642"/>
    <n v="60653"/>
    <x v="283"/>
    <x v="2"/>
    <x v="1"/>
    <d v="2021-05-22T00:00:00"/>
    <s v="Standard Class"/>
    <s v="Bajo"/>
    <s v="Illinois"/>
    <s v="Bajo"/>
    <x v="5"/>
    <n v="3"/>
    <n v="0.6"/>
    <n v="-0.99"/>
    <n v="1.8449999999999998"/>
    <n v="1"/>
    <n v="1.89"/>
    <n v="4.7249999999999996"/>
    <n v="4.7249999999999996"/>
    <n v="1.89"/>
    <n v="2.88"/>
  </r>
  <r>
    <s v="Muebles"/>
    <s v="Chicago"/>
    <s v="United States"/>
    <s v="Matt Connell"/>
    <s v="Howard Miller"/>
    <d v="2019-11-16T00:00:00"/>
    <s v="Cerrado"/>
    <s v="CA-2019-145394"/>
    <n v="60610"/>
    <x v="958"/>
    <x v="2"/>
    <x v="1"/>
    <d v="2019-11-20T00:00:00"/>
    <s v="Standard Class"/>
    <s v="Bajo"/>
    <s v="Illinois"/>
    <s v="Bajo"/>
    <x v="5"/>
    <n v="3"/>
    <n v="0.6"/>
    <n v="-15.53"/>
    <n v="36.22"/>
    <n v="2"/>
    <n v="34.5"/>
    <n v="86.25"/>
    <n v="43.125"/>
    <n v="17.25"/>
    <n v="50.03"/>
  </r>
  <r>
    <s v="Muebles"/>
    <s v="Chicago"/>
    <s v="United States"/>
    <s v="Sung Pak"/>
    <s v="Dana"/>
    <d v="2018-12-15T00:00:00"/>
    <s v="Abierto"/>
    <s v="CA-2018-119466"/>
    <n v="60623"/>
    <x v="777"/>
    <x v="2"/>
    <x v="1"/>
    <d v="2018-12-21T00:00:00"/>
    <s v="Standard Class"/>
    <s v="Bajo"/>
    <s v="Illinois"/>
    <s v="Bajo"/>
    <x v="5"/>
    <n v="4"/>
    <n v="0.6"/>
    <n v="-7.48"/>
    <n v="5.3299999999999983"/>
    <n v="2"/>
    <n v="8.5399999999999991"/>
    <n v="21.349999999999998"/>
    <n v="10.674999999999999"/>
    <n v="4.2699999999999996"/>
    <n v="16.02"/>
  </r>
  <r>
    <s v="Muebles"/>
    <s v="Peoria"/>
    <s v="United States"/>
    <s v="Lori Olson"/>
    <s v="3M"/>
    <d v="2021-12-28T00:00:00"/>
    <s v="Abierto"/>
    <s v="CA-2021-163860"/>
    <n v="61604"/>
    <x v="345"/>
    <x v="2"/>
    <x v="1"/>
    <d v="2022-01-01T00:00:00"/>
    <s v="Standard Class"/>
    <s v="Bajo"/>
    <s v="Illinois"/>
    <s v="Bajo"/>
    <x v="5"/>
    <n v="3"/>
    <n v="0.6"/>
    <n v="-1.41"/>
    <n v="3.0299999999999994"/>
    <n v="2"/>
    <n v="2.96"/>
    <n v="7.3999999999999995"/>
    <n v="3.6999999999999997"/>
    <n v="1.48"/>
    <n v="4.37"/>
  </r>
  <r>
    <s v="Muebles"/>
    <s v="Houston"/>
    <s v="United States"/>
    <s v="Noel Staavos"/>
    <s v="Deflect-o"/>
    <d v="2020-02-02T00:00:00"/>
    <s v="Cerrado"/>
    <s v="CA-2020-144645"/>
    <n v="77041"/>
    <x v="736"/>
    <x v="2"/>
    <x v="1"/>
    <d v="2020-02-08T00:00:00"/>
    <s v="Standard Class"/>
    <s v="Bajo"/>
    <s v="Texas"/>
    <s v="Bajo"/>
    <x v="5"/>
    <n v="4"/>
    <n v="0.6"/>
    <n v="-77.47"/>
    <n v="33.199999999999989"/>
    <n v="2"/>
    <n v="73.78"/>
    <n v="184.45"/>
    <n v="92.224999999999994"/>
    <n v="36.89"/>
    <n v="151.25"/>
  </r>
  <r>
    <s v="Muebles"/>
    <s v="Houston"/>
    <s v="United States"/>
    <s v="Sylvia Foulston"/>
    <s v="Howard Miller"/>
    <d v="2019-09-17T00:00:00"/>
    <s v="Cerrado"/>
    <s v="CA-2019-143077"/>
    <n v="77041"/>
    <x v="934"/>
    <x v="2"/>
    <x v="1"/>
    <d v="2019-09-21T00:00:00"/>
    <s v="Standard Class"/>
    <s v="Bajo"/>
    <s v="Texas"/>
    <s v="Bajo"/>
    <x v="5"/>
    <n v="3"/>
    <n v="0.6"/>
    <n v="-10.42"/>
    <n v="22.490000000000002"/>
    <n v="2"/>
    <n v="21.94"/>
    <n v="54.85"/>
    <n v="27.425000000000001"/>
    <n v="10.97"/>
    <n v="32.36"/>
  </r>
  <r>
    <s v="Muebles"/>
    <s v="Mesquite"/>
    <s v="United States"/>
    <s v="Saphhira Shifley"/>
    <s v="Staple-based wall hangings"/>
    <d v="2018-11-23T00:00:00"/>
    <s v="Cerrado"/>
    <s v="CA-2018-120544"/>
    <n v="75150"/>
    <x v="222"/>
    <x v="2"/>
    <x v="1"/>
    <d v="2018-11-27T00:00:00"/>
    <s v="Standard Class"/>
    <s v="Bajo"/>
    <s v="Texas"/>
    <s v="Bajo"/>
    <x v="5"/>
    <n v="3"/>
    <n v="0.6"/>
    <n v="-2.5499999999999998"/>
    <n v="7.004999999999999"/>
    <n v="2"/>
    <n v="6.37"/>
    <n v="15.924999999999999"/>
    <n v="7.9624999999999995"/>
    <n v="3.1850000000000001"/>
    <n v="8.92"/>
  </r>
  <r>
    <s v="Muebles"/>
    <s v="Chicago"/>
    <s v="United States"/>
    <s v="Ellis Ballard"/>
    <s v="Howard Miller"/>
    <d v="2018-12-13T00:00:00"/>
    <s v="Cerrado"/>
    <s v="US-2018-102631"/>
    <n v="60623"/>
    <x v="1676"/>
    <x v="2"/>
    <x v="1"/>
    <d v="2018-12-17T00:00:00"/>
    <s v="Standard Class"/>
    <s v="Bajo"/>
    <s v="Illinois"/>
    <s v="Bajo"/>
    <x v="5"/>
    <n v="3"/>
    <n v="0.6"/>
    <n v="-42.49"/>
    <n v="99.155000000000001"/>
    <n v="3"/>
    <n v="94.43"/>
    <n v="236.07500000000002"/>
    <n v="78.691666666666677"/>
    <n v="31.47666666666667"/>
    <n v="136.92000000000002"/>
  </r>
  <r>
    <s v="Muebles"/>
    <s v="Chicago"/>
    <s v="United States"/>
    <s v="Brendan Murry"/>
    <s v="Other"/>
    <d v="2021-05-18T00:00:00"/>
    <s v="Cerrado"/>
    <s v="CA-2021-155642"/>
    <n v="60653"/>
    <x v="778"/>
    <x v="2"/>
    <x v="1"/>
    <d v="2021-05-22T00:00:00"/>
    <s v="Standard Class"/>
    <s v="Bajo"/>
    <s v="Illinois"/>
    <s v="Bajo"/>
    <x v="5"/>
    <n v="3"/>
    <n v="0.6"/>
    <n v="-10.17"/>
    <n v="23.744999999999997"/>
    <n v="3"/>
    <n v="22.61"/>
    <n v="56.524999999999999"/>
    <n v="18.841666666666665"/>
    <n v="7.5366666666666662"/>
    <n v="32.78"/>
  </r>
  <r>
    <s v="Muebles"/>
    <s v="Peoria"/>
    <s v="United States"/>
    <s v="Lori Olson"/>
    <s v="G. E."/>
    <d v="2021-12-28T00:00:00"/>
    <s v="Abierto"/>
    <s v="CA-2021-163860"/>
    <n v="61604"/>
    <x v="858"/>
    <x v="2"/>
    <x v="1"/>
    <d v="2022-01-01T00:00:00"/>
    <s v="Standard Class"/>
    <s v="Bajo"/>
    <s v="Illinois"/>
    <s v="Bajo"/>
    <x v="5"/>
    <n v="3"/>
    <n v="0.6"/>
    <n v="-2.39"/>
    <n v="9.5649999999999977"/>
    <n v="3"/>
    <n v="7.97"/>
    <n v="19.924999999999997"/>
    <n v="6.6416666666666666"/>
    <n v="2.6566666666666667"/>
    <n v="10.36"/>
  </r>
  <r>
    <s v="Muebles"/>
    <s v="Arlington"/>
    <s v="United States"/>
    <s v="Matt Collister"/>
    <s v="Master Caster"/>
    <d v="2018-11-25T00:00:00"/>
    <s v="Cerrado"/>
    <s v="CA-2018-127446"/>
    <n v="76017"/>
    <x v="534"/>
    <x v="2"/>
    <x v="1"/>
    <d v="2018-11-30T00:00:00"/>
    <s v="Standard Class"/>
    <s v="Bajo"/>
    <s v="Texas"/>
    <s v="Bajo"/>
    <x v="5"/>
    <n v="3"/>
    <n v="0.6"/>
    <n v="-3.96"/>
    <n v="5.1899999999999995"/>
    <n v="3"/>
    <n v="6.1"/>
    <n v="15.249999999999998"/>
    <n v="5.083333333333333"/>
    <n v="2.0333333333333332"/>
    <n v="10.059999999999999"/>
  </r>
  <r>
    <s v="Muebles"/>
    <s v="Dallas"/>
    <s v="United States"/>
    <s v="Gene Hale"/>
    <s v="Tenex"/>
    <d v="2019-10-08T00:00:00"/>
    <s v="Abierto"/>
    <s v="CA-2019-131352"/>
    <n v="75081"/>
    <x v="71"/>
    <x v="2"/>
    <x v="1"/>
    <d v="2019-10-13T00:00:00"/>
    <s v="Standard Class"/>
    <s v="Bajo"/>
    <s v="Texas"/>
    <s v="Bajo"/>
    <x v="5"/>
    <n v="3"/>
    <n v="0.6"/>
    <n v="-70.959999999999994"/>
    <n v="38.20999999999998"/>
    <n v="3"/>
    <n v="72.78"/>
    <n v="181.95"/>
    <n v="60.65"/>
    <n v="24.26"/>
    <n v="143.74"/>
  </r>
  <r>
    <s v="Muebles"/>
    <s v="Houston"/>
    <s v="United States"/>
    <s v="David Wiener"/>
    <s v="Eldon"/>
    <d v="2020-11-20T00:00:00"/>
    <s v="Cerrado"/>
    <s v="US-2020-127971"/>
    <n v="77095"/>
    <x v="325"/>
    <x v="2"/>
    <x v="1"/>
    <d v="2020-11-27T00:00:00"/>
    <s v="Standard Class"/>
    <s v="Bajo"/>
    <s v="Texas"/>
    <s v="Bajo"/>
    <x v="5"/>
    <n v="5"/>
    <n v="0.6"/>
    <n v="-2.83"/>
    <n v="7.7750000000000004"/>
    <n v="3"/>
    <n v="7.07"/>
    <n v="17.675000000000001"/>
    <n v="5.8916666666666666"/>
    <n v="2.3566666666666669"/>
    <n v="9.9"/>
  </r>
  <r>
    <s v="Muebles"/>
    <s v="Houston"/>
    <s v="United States"/>
    <s v="Ed Braxton"/>
    <s v="3M"/>
    <d v="2019-03-31T00:00:00"/>
    <s v="Abierto"/>
    <s v="CA-2019-128125"/>
    <n v="77095"/>
    <x v="818"/>
    <x v="2"/>
    <x v="1"/>
    <d v="2019-04-05T00:00:00"/>
    <s v="Standard Class"/>
    <s v="Bajo"/>
    <s v="Texas"/>
    <s v="Bajo"/>
    <x v="5"/>
    <n v="3"/>
    <n v="0.6"/>
    <n v="-7.83"/>
    <n v="25.739999999999995"/>
    <n v="3"/>
    <n v="22.38"/>
    <n v="55.949999999999996"/>
    <n v="18.649999999999999"/>
    <n v="7.46"/>
    <n v="30.21"/>
  </r>
  <r>
    <s v="Muebles"/>
    <s v="Corpus Christi"/>
    <s v="United States"/>
    <s v="Michael Dominguez"/>
    <s v="Other"/>
    <d v="2018-12-02T00:00:00"/>
    <s v="Cerrado"/>
    <s v="US-2018-117744"/>
    <n v="78415"/>
    <x v="560"/>
    <x v="2"/>
    <x v="1"/>
    <d v="2018-12-06T00:00:00"/>
    <s v="Standard Class"/>
    <s v="Bajo"/>
    <s v="Texas"/>
    <s v="Bajo"/>
    <x v="5"/>
    <n v="3"/>
    <n v="0.6"/>
    <n v="-23.98"/>
    <n v="35.959999999999994"/>
    <n v="5"/>
    <n v="39.96"/>
    <n v="99.899999999999991"/>
    <n v="19.98"/>
    <n v="7.992"/>
    <n v="63.94"/>
  </r>
  <r>
    <s v="Muebles"/>
    <s v="Corpus Christi"/>
    <s v="United States"/>
    <s v="Michael Dominguez"/>
    <s v="Deflect-o"/>
    <d v="2018-12-02T00:00:00"/>
    <s v="Cerrado"/>
    <s v="US-2018-117744"/>
    <n v="78415"/>
    <x v="287"/>
    <x v="2"/>
    <x v="1"/>
    <d v="2018-12-06T00:00:00"/>
    <s v="Standard Class"/>
    <s v="Bajo"/>
    <s v="Texas"/>
    <s v="Bajo"/>
    <x v="5"/>
    <n v="3"/>
    <n v="0.6"/>
    <n v="-24.8"/>
    <n v="62.739999999999981"/>
    <n v="5"/>
    <n v="58.36"/>
    <n v="145.89999999999998"/>
    <n v="29.18"/>
    <n v="11.672000000000001"/>
    <n v="83.16"/>
  </r>
  <r>
    <s v="Muebles"/>
    <s v="Dallas"/>
    <s v="United States"/>
    <s v="Anna Häberlin"/>
    <s v="Eldon"/>
    <d v="2019-08-05T00:00:00"/>
    <s v="Cerrado"/>
    <s v="CA-2019-112214"/>
    <n v="75220"/>
    <x v="859"/>
    <x v="2"/>
    <x v="1"/>
    <d v="2019-08-11T00:00:00"/>
    <s v="Standard Class"/>
    <s v="Bajo"/>
    <s v="Texas"/>
    <s v="Bajo"/>
    <x v="5"/>
    <n v="4"/>
    <n v="0.6"/>
    <n v="-11.44"/>
    <n v="10.7"/>
    <n v="5"/>
    <n v="14.76"/>
    <n v="36.9"/>
    <n v="7.38"/>
    <n v="2.952"/>
    <n v="26.2"/>
  </r>
  <r>
    <s v="Muebles"/>
    <s v="Grand Prairie"/>
    <s v="United States"/>
    <s v="Tracy Poddar"/>
    <s v="Eldon"/>
    <d v="2020-10-03T00:00:00"/>
    <s v="Cerrado"/>
    <s v="CA-2020-103919"/>
    <n v="75051"/>
    <x v="285"/>
    <x v="2"/>
    <x v="1"/>
    <d v="2020-10-07T00:00:00"/>
    <s v="Standard Class"/>
    <s v="Bajo"/>
    <s v="Texas"/>
    <s v="Bajo"/>
    <x v="5"/>
    <n v="3"/>
    <n v="0.6"/>
    <n v="-29.51"/>
    <n v="27.609999999999985"/>
    <n v="5"/>
    <n v="38.08"/>
    <n v="95.199999999999989"/>
    <n v="19.04"/>
    <n v="7.6159999999999997"/>
    <n v="67.59"/>
  </r>
  <r>
    <s v="Muebles"/>
    <s v="Houston"/>
    <s v="United States"/>
    <s v="Thea Hudgings"/>
    <s v="Howard Miller"/>
    <d v="2020-04-18T00:00:00"/>
    <s v="Cerrado"/>
    <s v="CA-2020-125087"/>
    <n v="77070"/>
    <x v="803"/>
    <x v="2"/>
    <x v="1"/>
    <d v="2020-04-23T00:00:00"/>
    <s v="Standard Class"/>
    <s v="Bajo"/>
    <s v="Texas"/>
    <s v="Bajo"/>
    <x v="5"/>
    <n v="3"/>
    <n v="0.6"/>
    <n v="-67.14"/>
    <n v="124.68"/>
    <n v="5"/>
    <n v="127.88"/>
    <n v="319.7"/>
    <n v="63.94"/>
    <n v="25.576000000000001"/>
    <n v="195.01999999999998"/>
  </r>
  <r>
    <s v="Muebles"/>
    <s v="Chicago"/>
    <s v="United States"/>
    <s v="Heather Kirkland"/>
    <s v="DAX"/>
    <d v="2020-10-23T00:00:00"/>
    <s v="Cerrado"/>
    <s v="CA-2020-165484"/>
    <n v="60610"/>
    <x v="907"/>
    <x v="2"/>
    <x v="1"/>
    <d v="2020-10-29T00:00:00"/>
    <s v="Standard Class"/>
    <s v="Bajo"/>
    <s v="Illinois"/>
    <s v="Bajo"/>
    <x v="5"/>
    <n v="4"/>
    <n v="0.6"/>
    <n v="-12.12"/>
    <n v="12.119999999999997"/>
    <n v="7"/>
    <n v="16.16"/>
    <n v="40.4"/>
    <n v="5.7714285714285714"/>
    <n v="2.3085714285714287"/>
    <n v="28.28"/>
  </r>
  <r>
    <s v="Muebles"/>
    <s v="Arlington"/>
    <s v="United States"/>
    <s v="Mary Zewe"/>
    <s v="Other"/>
    <d v="2020-06-11T00:00:00"/>
    <s v="Abierto"/>
    <s v="CA-2020-169922"/>
    <n v="76017"/>
    <x v="801"/>
    <x v="2"/>
    <x v="1"/>
    <d v="2020-06-17T00:00:00"/>
    <s v="Standard Class"/>
    <s v="Bajo"/>
    <s v="Texas"/>
    <s v="Bajo"/>
    <x v="5"/>
    <n v="4"/>
    <n v="0.6"/>
    <n v="-9.09"/>
    <n v="9.7199999999999989"/>
    <n v="7"/>
    <n v="12.54"/>
    <n v="31.349999999999998"/>
    <n v="4.4785714285714278"/>
    <n v="1.7914285714285714"/>
    <n v="21.63"/>
  </r>
  <r>
    <s v="Muebles"/>
    <s v="Houston"/>
    <s v="United States"/>
    <s v="Bart Watters"/>
    <s v="Other"/>
    <d v="2020-10-08T00:00:00"/>
    <s v="Cerrado"/>
    <s v="US-2020-126844"/>
    <n v="77070"/>
    <x v="923"/>
    <x v="2"/>
    <x v="1"/>
    <d v="2020-10-14T00:00:00"/>
    <s v="Standard Class"/>
    <s v="Bajo"/>
    <s v="Texas"/>
    <s v="Bajo"/>
    <x v="5"/>
    <n v="4"/>
    <n v="0.6"/>
    <n v="-32.32"/>
    <n v="45.245000000000005"/>
    <n v="8"/>
    <n v="51.71"/>
    <n v="129.27500000000001"/>
    <n v="16.159375000000001"/>
    <n v="6.4637500000000001"/>
    <n v="84.03"/>
  </r>
  <r>
    <s v="Muebles"/>
    <s v="Dallas"/>
    <s v="United States"/>
    <s v="Linda Southworth"/>
    <s v="Deflect-o"/>
    <d v="2021-07-05T00:00:00"/>
    <s v="Cerrado"/>
    <s v="CA-2021-100223"/>
    <n v="75220"/>
    <x v="736"/>
    <x v="2"/>
    <x v="1"/>
    <d v="2021-07-10T00:00:00"/>
    <s v="Standard Class"/>
    <s v="Bajo"/>
    <s v="Texas"/>
    <s v="Bajo"/>
    <x v="5"/>
    <n v="3"/>
    <n v="0.6"/>
    <n v="-348.63"/>
    <n v="149.41499999999996"/>
    <n v="9"/>
    <n v="332.03"/>
    <n v="830.07499999999993"/>
    <n v="92.23055555555554"/>
    <n v="36.892222222222216"/>
    <n v="680.66"/>
  </r>
  <r>
    <s v="Muebles"/>
    <s v="Lawrence"/>
    <s v="United States"/>
    <s v="Jane Waco"/>
    <s v="DAX"/>
    <d v="2019-04-30T00:00:00"/>
    <s v="Abierto"/>
    <s v="US-2019-115238"/>
    <n v="1841"/>
    <x v="898"/>
    <x v="3"/>
    <x v="1"/>
    <d v="2019-05-04T00:00:00"/>
    <s v="Standard Class"/>
    <s v="Bajo"/>
    <s v="Massachusetts"/>
    <s v="Bajo"/>
    <x v="5"/>
    <n v="3"/>
    <n v="0"/>
    <n v="3.79"/>
    <n v="3.79"/>
    <n v="1"/>
    <n v="9.48"/>
    <n v="9.48"/>
    <n v="9.48"/>
    <n v="9.48"/>
    <n v="5.69"/>
  </r>
  <r>
    <s v="Muebles"/>
    <s v="Rochester"/>
    <s v="United States"/>
    <s v="Ann Chong"/>
    <s v="Eldon"/>
    <d v="2021-12-24T00:00:00"/>
    <s v="Abierto"/>
    <s v="CA-2021-169411"/>
    <n v="14609"/>
    <x v="783"/>
    <x v="3"/>
    <x v="1"/>
    <d v="2021-12-29T00:00:00"/>
    <s v="Standard Class"/>
    <s v="Bajo"/>
    <s v="New York"/>
    <s v="Bajo"/>
    <x v="5"/>
    <n v="3"/>
    <n v="0"/>
    <n v="6.83"/>
    <n v="6.8299999999999983"/>
    <n v="1"/>
    <n v="37.93"/>
    <n v="37.93"/>
    <n v="37.93"/>
    <n v="37.93"/>
    <n v="31.1"/>
  </r>
  <r>
    <s v="Muebles"/>
    <s v="Newark"/>
    <s v="United States"/>
    <s v="Dorothy Badders"/>
    <s v="Bush"/>
    <d v="2021-03-02T00:00:00"/>
    <s v="Cerrado"/>
    <s v="CA-2021-104885"/>
    <n v="19711"/>
    <x v="966"/>
    <x v="3"/>
    <x v="1"/>
    <d v="2021-03-08T00:00:00"/>
    <s v="Standard Class"/>
    <s v="Bajo"/>
    <s v="Delaware"/>
    <s v="Bajo"/>
    <x v="0"/>
    <n v="4"/>
    <n v="0"/>
    <n v="101.65"/>
    <n v="101.65000000000003"/>
    <n v="2"/>
    <n v="441.96"/>
    <n v="441.96"/>
    <n v="220.98"/>
    <n v="220.98"/>
    <n v="340.30999999999995"/>
  </r>
  <r>
    <s v="Muebles"/>
    <s v="Revere"/>
    <s v="United States"/>
    <s v="Edward Hooks"/>
    <s v="O'Sullivan"/>
    <d v="2019-09-10T00:00:00"/>
    <s v="Cerrado"/>
    <s v="US-2019-147242"/>
    <n v="2151"/>
    <x v="200"/>
    <x v="3"/>
    <x v="1"/>
    <d v="2019-09-14T00:00:00"/>
    <s v="Standard Class"/>
    <s v="Bajo"/>
    <s v="Massachusetts"/>
    <s v="Bajo"/>
    <x v="0"/>
    <n v="3"/>
    <n v="0"/>
    <n v="83.25"/>
    <n v="83.25"/>
    <n v="2"/>
    <n v="361.96"/>
    <n v="361.96"/>
    <n v="180.98"/>
    <n v="180.98"/>
    <n v="278.70999999999998"/>
  </r>
  <r>
    <s v="Muebles"/>
    <s v="Newark"/>
    <s v="United States"/>
    <s v="Harold Engle"/>
    <s v="Tensor"/>
    <d v="2021-07-08T00:00:00"/>
    <s v="Cerrado"/>
    <s v="CA-2021-140480"/>
    <n v="19711"/>
    <x v="796"/>
    <x v="3"/>
    <x v="1"/>
    <d v="2021-07-12T00:00:00"/>
    <s v="Standard Class"/>
    <s v="Bajo"/>
    <s v="Delaware"/>
    <s v="Bajo"/>
    <x v="5"/>
    <n v="3"/>
    <n v="0"/>
    <n v="9.1999999999999993"/>
    <n v="9.1999999999999993"/>
    <n v="2"/>
    <n v="39.979999999999997"/>
    <n v="39.979999999999997"/>
    <n v="19.989999999999998"/>
    <n v="19.989999999999998"/>
    <n v="30.779999999999998"/>
  </r>
  <r>
    <s v="Muebles"/>
    <s v="Bangor"/>
    <s v="United States"/>
    <s v="Laura Armstrong"/>
    <s v="C-Line"/>
    <d v="2020-09-17T00:00:00"/>
    <s v="Cerrado"/>
    <s v="CA-2020-164091"/>
    <n v="4401"/>
    <x v="833"/>
    <x v="3"/>
    <x v="1"/>
    <d v="2020-09-22T00:00:00"/>
    <s v="Standard Class"/>
    <s v="Bajo"/>
    <s v="Maine"/>
    <s v="Bajo"/>
    <x v="5"/>
    <n v="3"/>
    <n v="0"/>
    <n v="33.94"/>
    <n v="33.94"/>
    <n v="2"/>
    <n v="109.48"/>
    <n v="109.48"/>
    <n v="54.74"/>
    <n v="54.74"/>
    <n v="75.540000000000006"/>
  </r>
  <r>
    <s v="Muebles"/>
    <s v="Laurel"/>
    <s v="United States"/>
    <s v="Michael Dominguez"/>
    <s v="DAX"/>
    <d v="2021-05-28T00:00:00"/>
    <s v="Cerrado"/>
    <s v="CA-2021-100055"/>
    <n v="20707"/>
    <x v="815"/>
    <x v="3"/>
    <x v="1"/>
    <d v="2021-06-01T00:00:00"/>
    <s v="Standard Class"/>
    <s v="Bajo"/>
    <s v="Maryland"/>
    <s v="Bajo"/>
    <x v="5"/>
    <n v="3"/>
    <n v="0"/>
    <n v="9.89"/>
    <n v="9.89"/>
    <n v="2"/>
    <n v="27.46"/>
    <n v="27.46"/>
    <n v="13.73"/>
    <n v="13.73"/>
    <n v="17.57"/>
  </r>
  <r>
    <s v="Muebles"/>
    <s v="Lakewood"/>
    <s v="United States"/>
    <s v="Bill Shonely"/>
    <s v="Other"/>
    <d v="2020-04-16T00:00:00"/>
    <s v="Cerrado"/>
    <s v="US-2020-107440"/>
    <n v="8701"/>
    <x v="927"/>
    <x v="3"/>
    <x v="1"/>
    <d v="2020-04-20T00:00:00"/>
    <s v="Standard Class"/>
    <s v="Bajo"/>
    <s v="New Jersey"/>
    <s v="Bajo"/>
    <x v="5"/>
    <n v="3"/>
    <n v="0"/>
    <n v="3.29"/>
    <n v="3.29"/>
    <n v="2"/>
    <n v="9.9600000000000009"/>
    <n v="9.9600000000000009"/>
    <n v="4.9800000000000004"/>
    <n v="4.9800000000000004"/>
    <n v="6.6700000000000008"/>
  </r>
  <r>
    <s v="Muebles"/>
    <s v="New York City"/>
    <s v="United States"/>
    <s v="Ann Chong"/>
    <s v="DAX"/>
    <d v="2021-09-02T00:00:00"/>
    <s v="Abierto"/>
    <s v="CA-2021-157987"/>
    <n v="10009"/>
    <x v="907"/>
    <x v="3"/>
    <x v="1"/>
    <d v="2021-09-06T00:00:00"/>
    <s v="Standard Class"/>
    <s v="Bajo"/>
    <s v="New York"/>
    <s v="Bajo"/>
    <x v="5"/>
    <n v="3"/>
    <n v="0"/>
    <n v="3.46"/>
    <n v="3.4600000000000009"/>
    <n v="2"/>
    <n v="11.54"/>
    <n v="11.54"/>
    <n v="5.77"/>
    <n v="5.77"/>
    <n v="8.0799999999999983"/>
  </r>
  <r>
    <s v="Muebles"/>
    <s v="New York City"/>
    <s v="United States"/>
    <s v="Edward Hooks"/>
    <s v="Eldon"/>
    <d v="2020-05-02T00:00:00"/>
    <s v="Cerrado"/>
    <s v="CA-2020-158155"/>
    <n v="10009"/>
    <x v="545"/>
    <x v="3"/>
    <x v="1"/>
    <d v="2020-05-06T00:00:00"/>
    <s v="Standard Class"/>
    <s v="Bajo"/>
    <s v="New York"/>
    <s v="Bajo"/>
    <x v="5"/>
    <n v="3"/>
    <n v="0"/>
    <n v="4.0199999999999996"/>
    <n v="4.0199999999999996"/>
    <n v="2"/>
    <n v="12.56"/>
    <n v="12.56"/>
    <n v="6.28"/>
    <n v="6.28"/>
    <n v="8.5400000000000009"/>
  </r>
  <r>
    <s v="Muebles"/>
    <s v="New York City"/>
    <s v="United States"/>
    <s v="Todd Boyes"/>
    <s v="Luxo"/>
    <d v="2020-11-22T00:00:00"/>
    <s v="Abierto"/>
    <s v="CA-2020-154711"/>
    <n v="10009"/>
    <x v="63"/>
    <x v="3"/>
    <x v="1"/>
    <d v="2020-11-26T00:00:00"/>
    <s v="Standard Class"/>
    <s v="Bajo"/>
    <s v="New York"/>
    <s v="Bajo"/>
    <x v="5"/>
    <n v="3"/>
    <n v="0"/>
    <n v="11.17"/>
    <n v="11.170000000000002"/>
    <n v="2"/>
    <n v="39.880000000000003"/>
    <n v="39.880000000000003"/>
    <n v="19.940000000000001"/>
    <n v="19.940000000000001"/>
    <n v="28.71"/>
  </r>
  <r>
    <s v="Muebles"/>
    <s v="New York City"/>
    <s v="United States"/>
    <s v="Kalyca Meade"/>
    <s v="G. E."/>
    <d v="2019-07-06T00:00:00"/>
    <s v="Cerrado"/>
    <s v="CA-2019-108665"/>
    <n v="10011"/>
    <x v="924"/>
    <x v="3"/>
    <x v="1"/>
    <d v="2019-07-10T00:00:00"/>
    <s v="Standard Class"/>
    <s v="Bajo"/>
    <s v="New York"/>
    <s v="Bajo"/>
    <x v="5"/>
    <n v="3"/>
    <n v="0"/>
    <n v="6.7"/>
    <n v="6.7"/>
    <n v="2"/>
    <n v="13.96"/>
    <n v="13.96"/>
    <n v="6.98"/>
    <n v="6.98"/>
    <n v="7.2600000000000007"/>
  </r>
  <r>
    <s v="Muebles"/>
    <s v="New York City"/>
    <s v="United States"/>
    <s v="Suzanne McNair"/>
    <s v="Seth Thomas"/>
    <d v="2021-12-05T00:00:00"/>
    <s v="Cerrado"/>
    <s v="CA-2021-105235"/>
    <n v="10011"/>
    <x v="139"/>
    <x v="3"/>
    <x v="1"/>
    <d v="2021-12-11T00:00:00"/>
    <s v="Standard Class"/>
    <s v="Bajo"/>
    <s v="New York"/>
    <s v="Bajo"/>
    <x v="5"/>
    <n v="4"/>
    <n v="0"/>
    <n v="18.190000000000001"/>
    <n v="18.190000000000005"/>
    <n v="2"/>
    <n v="58.68"/>
    <n v="58.68"/>
    <n v="29.34"/>
    <n v="29.34"/>
    <n v="40.489999999999995"/>
  </r>
  <r>
    <s v="Muebles"/>
    <s v="New York City"/>
    <s v="United States"/>
    <s v="Muhammed MacIntyre"/>
    <s v="Ultra"/>
    <d v="2021-09-18T00:00:00"/>
    <s v="Cerrado"/>
    <s v="CA-2021-148068"/>
    <n v="10035"/>
    <x v="782"/>
    <x v="3"/>
    <x v="1"/>
    <d v="2021-09-25T00:00:00"/>
    <s v="Standard Class"/>
    <s v="Bajo"/>
    <s v="New York"/>
    <s v="Bajo"/>
    <x v="5"/>
    <n v="5"/>
    <n v="0"/>
    <n v="3.24"/>
    <n v="3.24"/>
    <n v="2"/>
    <n v="9.82"/>
    <n v="9.82"/>
    <n v="4.91"/>
    <n v="4.91"/>
    <n v="6.58"/>
  </r>
  <r>
    <s v="Muebles"/>
    <s v="Utica"/>
    <s v="United States"/>
    <s v="Matt Collister"/>
    <s v="DAX"/>
    <d v="2020-09-12T00:00:00"/>
    <s v="Cerrado"/>
    <s v="CA-2020-113082"/>
    <n v="13501"/>
    <x v="874"/>
    <x v="3"/>
    <x v="1"/>
    <d v="2020-09-16T00:00:00"/>
    <s v="Standard Class"/>
    <s v="Bajo"/>
    <s v="New York"/>
    <s v="Bajo"/>
    <x v="5"/>
    <n v="3"/>
    <n v="0"/>
    <n v="14.57"/>
    <n v="14.57"/>
    <n v="2"/>
    <n v="40.479999999999997"/>
    <n v="40.479999999999997"/>
    <n v="20.239999999999998"/>
    <n v="20.239999999999998"/>
    <n v="25.909999999999997"/>
  </r>
  <r>
    <s v="Muebles"/>
    <s v="Gaithersburg"/>
    <s v="United States"/>
    <s v="Brendan Murry"/>
    <s v="Bush"/>
    <d v="2020-01-02T00:00:00"/>
    <s v="Cerrado"/>
    <s v="CA-2020-160304"/>
    <n v="20877"/>
    <x v="266"/>
    <x v="3"/>
    <x v="1"/>
    <d v="2020-01-07T00:00:00"/>
    <s v="Standard Class"/>
    <s v="Bajo"/>
    <s v="Maryland"/>
    <s v="Bajo"/>
    <x v="0"/>
    <n v="3"/>
    <n v="0"/>
    <n v="38.270000000000003"/>
    <n v="38.27000000000001"/>
    <n v="3"/>
    <n v="173.94"/>
    <n v="173.94"/>
    <n v="57.98"/>
    <n v="57.98"/>
    <n v="135.66999999999999"/>
  </r>
  <r>
    <s v="Muebles"/>
    <s v="Baltimore"/>
    <s v="United States"/>
    <s v="Kalyca Meade"/>
    <s v="Global"/>
    <d v="2019-12-10T00:00:00"/>
    <s v="Cerrado"/>
    <s v="US-2019-138093"/>
    <n v="21215"/>
    <x v="323"/>
    <x v="3"/>
    <x v="1"/>
    <d v="2019-12-16T00:00:00"/>
    <s v="Standard Class"/>
    <s v="Bajo"/>
    <s v="Maryland"/>
    <s v="Bajo"/>
    <x v="1"/>
    <n v="4"/>
    <n v="0"/>
    <n v="141.16"/>
    <n v="141.15999999999997"/>
    <n v="3"/>
    <n v="542.94000000000005"/>
    <n v="542.94000000000005"/>
    <n v="180.98000000000002"/>
    <n v="180.98000000000002"/>
    <n v="401.78000000000009"/>
  </r>
  <r>
    <s v="Muebles"/>
    <s v="Hackensack"/>
    <s v="United States"/>
    <s v="Laura Armstrong"/>
    <s v="Global"/>
    <d v="2018-07-11T00:00:00"/>
    <s v="Cerrado"/>
    <s v="CA-2018-163552"/>
    <n v="7601"/>
    <x v="464"/>
    <x v="3"/>
    <x v="1"/>
    <d v="2018-07-15T00:00:00"/>
    <s v="Standard Class"/>
    <s v="Bajo"/>
    <s v="New Jersey"/>
    <s v="Bajo"/>
    <x v="1"/>
    <n v="3"/>
    <n v="0"/>
    <n v="213.74"/>
    <n v="213.74"/>
    <n v="3"/>
    <n v="854.94"/>
    <n v="854.94"/>
    <n v="284.98"/>
    <n v="284.98"/>
    <n v="641.20000000000005"/>
  </r>
  <r>
    <s v="Muebles"/>
    <s v="Vineland"/>
    <s v="United States"/>
    <s v="Brenda Bowman"/>
    <s v="Novimex"/>
    <d v="2020-12-26T00:00:00"/>
    <s v="Cerrado"/>
    <s v="CA-2020-155166"/>
    <n v="8360"/>
    <x v="56"/>
    <x v="3"/>
    <x v="1"/>
    <d v="2021-01-02T00:00:00"/>
    <s v="Standard Class"/>
    <s v="Bajo"/>
    <s v="New Jersey"/>
    <s v="Bajo"/>
    <x v="1"/>
    <n v="5"/>
    <n v="0"/>
    <n v="25.55"/>
    <n v="25.550000000000011"/>
    <n v="3"/>
    <n v="212.94"/>
    <n v="212.94"/>
    <n v="70.98"/>
    <n v="70.98"/>
    <n v="187.39"/>
  </r>
  <r>
    <s v="Muebles"/>
    <s v="Middletown"/>
    <s v="United States"/>
    <s v="Filia McAdams"/>
    <s v="Tenex"/>
    <d v="2021-12-23T00:00:00"/>
    <s v="Cerrado"/>
    <s v="CA-2021-127929"/>
    <n v="6457"/>
    <x v="71"/>
    <x v="3"/>
    <x v="1"/>
    <d v="2021-12-27T00:00:00"/>
    <s v="Standard Class"/>
    <s v="Bajo"/>
    <s v="Connecticut"/>
    <s v="Bajo"/>
    <x v="5"/>
    <n v="3"/>
    <n v="0"/>
    <n v="38.21"/>
    <n v="38.210000000000008"/>
    <n v="3"/>
    <n v="181.95"/>
    <n v="181.95"/>
    <n v="60.65"/>
    <n v="60.65"/>
    <n v="143.73999999999998"/>
  </r>
  <r>
    <s v="Muebles"/>
    <s v="Newark"/>
    <s v="United States"/>
    <s v="Yoseph Carroll"/>
    <s v="Eldon"/>
    <d v="2018-11-17T00:00:00"/>
    <s v="Cerrado"/>
    <s v="CA-2018-119375"/>
    <n v="19711"/>
    <x v="1666"/>
    <x v="3"/>
    <x v="1"/>
    <d v="2018-11-22T00:00:00"/>
    <s v="Standard Class"/>
    <s v="Bajo"/>
    <s v="Delaware"/>
    <s v="Bajo"/>
    <x v="5"/>
    <n v="3"/>
    <n v="0"/>
    <n v="14.93"/>
    <n v="14.930000000000007"/>
    <n v="3"/>
    <n v="124.41"/>
    <n v="124.41"/>
    <n v="41.47"/>
    <n v="41.47"/>
    <n v="109.47999999999999"/>
  </r>
  <r>
    <s v="Muebles"/>
    <s v="Clinton"/>
    <s v="United States"/>
    <s v="Odella Nelson"/>
    <s v="DAX"/>
    <d v="2018-12-02T00:00:00"/>
    <s v="Cerrado"/>
    <s v="CA-2018-154095"/>
    <n v="20735"/>
    <x v="526"/>
    <x v="3"/>
    <x v="1"/>
    <d v="2018-12-07T00:00:00"/>
    <s v="Standard Class"/>
    <s v="Bajo"/>
    <s v="Maryland"/>
    <s v="Bajo"/>
    <x v="5"/>
    <n v="3"/>
    <n v="0"/>
    <n v="23.68"/>
    <n v="23.68"/>
    <n v="3"/>
    <n v="60.72"/>
    <n v="60.72"/>
    <n v="20.239999999999998"/>
    <n v="20.239999999999998"/>
    <n v="37.04"/>
  </r>
  <r>
    <s v="Muebles"/>
    <s v="Columbia"/>
    <s v="United States"/>
    <s v="Maureen Fritzler"/>
    <s v="Eldon"/>
    <d v="2020-07-22T00:00:00"/>
    <s v="Cerrado"/>
    <s v="CA-2020-114307"/>
    <n v="21044"/>
    <x v="645"/>
    <x v="3"/>
    <x v="1"/>
    <d v="2020-07-26T00:00:00"/>
    <s v="Standard Class"/>
    <s v="Bajo"/>
    <s v="Maryland"/>
    <s v="Bajo"/>
    <x v="5"/>
    <n v="3"/>
    <n v="0"/>
    <n v="9.32"/>
    <n v="9.32"/>
    <n v="3"/>
    <n v="27.42"/>
    <n v="27.42"/>
    <n v="9.14"/>
    <n v="9.14"/>
    <n v="18.100000000000001"/>
  </r>
  <r>
    <s v="Muebles"/>
    <s v="Westfield"/>
    <s v="United States"/>
    <s v="Dorothy Wardle"/>
    <s v="Eldon"/>
    <d v="2021-05-02T00:00:00"/>
    <s v="Cerrado"/>
    <s v="CA-2021-123134"/>
    <n v="7090"/>
    <x v="784"/>
    <x v="3"/>
    <x v="1"/>
    <d v="2021-05-07T00:00:00"/>
    <s v="Standard Class"/>
    <s v="Bajo"/>
    <s v="New Jersey"/>
    <s v="Bajo"/>
    <x v="5"/>
    <n v="3"/>
    <n v="0"/>
    <n v="12.99"/>
    <n v="12.989999999999995"/>
    <n v="3"/>
    <n v="129.93"/>
    <n v="129.93"/>
    <n v="43.31"/>
    <n v="43.31"/>
    <n v="116.94000000000001"/>
  </r>
  <r>
    <s v="Muebles"/>
    <s v="Westfield"/>
    <s v="United States"/>
    <s v="Pamela Coakley"/>
    <s v="Ultra"/>
    <d v="2020-11-27T00:00:00"/>
    <s v="Cerrado"/>
    <s v="CA-2020-159639"/>
    <n v="7090"/>
    <x v="845"/>
    <x v="3"/>
    <x v="1"/>
    <d v="2020-12-02T00:00:00"/>
    <s v="Standard Class"/>
    <s v="Bajo"/>
    <s v="New Jersey"/>
    <s v="Bajo"/>
    <x v="5"/>
    <n v="3"/>
    <n v="0"/>
    <n v="10.41"/>
    <n v="10.41"/>
    <n v="3"/>
    <n v="31.56"/>
    <n v="31.56"/>
    <n v="10.52"/>
    <n v="10.52"/>
    <n v="21.15"/>
  </r>
  <r>
    <s v="Muebles"/>
    <s v="New York City"/>
    <s v="United States"/>
    <s v="Kalyca Meade"/>
    <s v="Howard Miller"/>
    <d v="2019-07-06T00:00:00"/>
    <s v="Cerrado"/>
    <s v="CA-2019-108665"/>
    <n v="10011"/>
    <x v="689"/>
    <x v="3"/>
    <x v="1"/>
    <d v="2019-07-10T00:00:00"/>
    <s v="Standard Class"/>
    <s v="Bajo"/>
    <s v="New York"/>
    <s v="Bajo"/>
    <x v="5"/>
    <n v="3"/>
    <n v="0"/>
    <n v="63.89"/>
    <n v="63.89"/>
    <n v="3"/>
    <n v="155.82"/>
    <n v="155.82"/>
    <n v="51.94"/>
    <n v="51.94"/>
    <n v="91.929999999999993"/>
  </r>
  <r>
    <s v="Muebles"/>
    <s v="New York City"/>
    <s v="United States"/>
    <s v="Suzanne McNair"/>
    <s v="Eldon"/>
    <d v="2021-12-05T00:00:00"/>
    <s v="Cerrado"/>
    <s v="CA-2021-105235"/>
    <n v="10011"/>
    <x v="5"/>
    <x v="3"/>
    <x v="1"/>
    <d v="2021-12-11T00:00:00"/>
    <s v="Standard Class"/>
    <s v="Bajo"/>
    <s v="New York"/>
    <s v="Bajo"/>
    <x v="5"/>
    <n v="4"/>
    <n v="0"/>
    <n v="6.07"/>
    <n v="6.07"/>
    <n v="3"/>
    <n v="20.94"/>
    <n v="20.94"/>
    <n v="6.98"/>
    <n v="6.98"/>
    <n v="14.870000000000001"/>
  </r>
  <r>
    <s v="Muebles"/>
    <s v="New York City"/>
    <s v="United States"/>
    <s v="Bart Watters"/>
    <s v="Howard Miller"/>
    <d v="2020-10-13T00:00:00"/>
    <s v="Cerrado"/>
    <s v="CA-2020-101161"/>
    <n v="10024"/>
    <x v="934"/>
    <x v="3"/>
    <x v="1"/>
    <d v="2020-10-20T00:00:00"/>
    <s v="Standard Class"/>
    <s v="Bajo"/>
    <s v="New York"/>
    <s v="Bajo"/>
    <x v="5"/>
    <n v="5"/>
    <n v="0"/>
    <n v="33.729999999999997"/>
    <n v="33.729999999999997"/>
    <n v="3"/>
    <n v="82.26"/>
    <n v="82.26"/>
    <n v="27.42"/>
    <n v="27.42"/>
    <n v="48.530000000000008"/>
  </r>
  <r>
    <s v="Muebles"/>
    <s v="New York City"/>
    <s v="United States"/>
    <s v="Harry Marie"/>
    <s v="OIC"/>
    <d v="2020-05-12T00:00:00"/>
    <s v="Abierto"/>
    <s v="CA-2020-100510"/>
    <n v="10024"/>
    <x v="797"/>
    <x v="3"/>
    <x v="1"/>
    <d v="2020-05-17T00:00:00"/>
    <s v="Standard Class"/>
    <s v="Bajo"/>
    <s v="New York"/>
    <s v="Bajo"/>
    <x v="5"/>
    <n v="3"/>
    <n v="0"/>
    <n v="4.41"/>
    <n v="4.41"/>
    <n v="3"/>
    <n v="10.02"/>
    <n v="10.02"/>
    <n v="3.34"/>
    <n v="3.34"/>
    <n v="5.6099999999999994"/>
  </r>
  <r>
    <s v="Muebles"/>
    <s v="New York City"/>
    <s v="United States"/>
    <s v="Mark Cousins"/>
    <s v="Executive Impressions"/>
    <d v="2019-11-28T00:00:00"/>
    <s v="Cerrado"/>
    <s v="CA-2019-161711"/>
    <n v="10035"/>
    <x v="206"/>
    <x v="3"/>
    <x v="1"/>
    <d v="2019-12-03T00:00:00"/>
    <s v="Standard Class"/>
    <s v="Bajo"/>
    <s v="New York"/>
    <s v="Bajo"/>
    <x v="5"/>
    <n v="3"/>
    <n v="0"/>
    <n v="27.95"/>
    <n v="27.950000000000003"/>
    <n v="3"/>
    <n v="68.16"/>
    <n v="68.16"/>
    <n v="22.72"/>
    <n v="22.72"/>
    <n v="40.209999999999994"/>
  </r>
  <r>
    <s v="Muebles"/>
    <s v="New York City"/>
    <s v="United States"/>
    <s v="Maya Herman"/>
    <s v="Master Caster"/>
    <d v="2018-09-30T00:00:00"/>
    <s v="Abierto"/>
    <s v="CA-2018-159478"/>
    <n v="10035"/>
    <x v="534"/>
    <x v="3"/>
    <x v="1"/>
    <d v="2018-10-06T00:00:00"/>
    <s v="Standard Class"/>
    <s v="Bajo"/>
    <s v="New York"/>
    <s v="Bajo"/>
    <x v="5"/>
    <n v="4"/>
    <n v="0"/>
    <n v="5.18"/>
    <n v="5.18"/>
    <n v="3"/>
    <n v="15.24"/>
    <n v="15.24"/>
    <n v="5.08"/>
    <n v="5.08"/>
    <n v="10.06"/>
  </r>
  <r>
    <s v="Muebles"/>
    <s v="New York City"/>
    <s v="United States"/>
    <s v="Monica Federle"/>
    <s v="OIC"/>
    <d v="2019-08-09T00:00:00"/>
    <s v="Cerrado"/>
    <s v="CA-2019-128013"/>
    <n v="10035"/>
    <x v="797"/>
    <x v="3"/>
    <x v="1"/>
    <d v="2019-08-16T00:00:00"/>
    <s v="Standard Class"/>
    <s v="Bajo"/>
    <s v="New York"/>
    <s v="Bajo"/>
    <x v="5"/>
    <n v="5"/>
    <n v="0"/>
    <n v="4.41"/>
    <n v="4.41"/>
    <n v="3"/>
    <n v="10.02"/>
    <n v="10.02"/>
    <n v="3.34"/>
    <n v="3.34"/>
    <n v="5.6099999999999994"/>
  </r>
  <r>
    <s v="Muebles"/>
    <s v="New York City"/>
    <s v="United States"/>
    <s v="Victoria Pisteka"/>
    <s v="DAX"/>
    <d v="2020-06-26T00:00:00"/>
    <s v="Cerrado"/>
    <s v="CA-2020-102127"/>
    <n v="10035"/>
    <x v="1661"/>
    <x v="3"/>
    <x v="1"/>
    <d v="2020-07-02T00:00:00"/>
    <s v="Standard Class"/>
    <s v="Bajo"/>
    <s v="New York"/>
    <s v="Bajo"/>
    <x v="5"/>
    <n v="4"/>
    <n v="0"/>
    <n v="12.83"/>
    <n v="12.829999999999998"/>
    <n v="3"/>
    <n v="37.74"/>
    <n v="37.74"/>
    <n v="12.58"/>
    <n v="12.58"/>
    <n v="24.910000000000004"/>
  </r>
  <r>
    <s v="Muebles"/>
    <s v="Lakewood"/>
    <s v="United States"/>
    <s v="Theresa Coyne"/>
    <s v="SAFCO"/>
    <d v="2021-09-15T00:00:00"/>
    <s v="Cerrado"/>
    <s v="CA-2021-124205"/>
    <n v="8701"/>
    <x v="949"/>
    <x v="3"/>
    <x v="1"/>
    <d v="2021-09-19T00:00:00"/>
    <s v="Standard Class"/>
    <s v="Bajo"/>
    <s v="New Jersey"/>
    <s v="Bajo"/>
    <x v="1"/>
    <n v="3"/>
    <n v="0"/>
    <n v="143.63"/>
    <n v="143.63"/>
    <n v="4"/>
    <n v="512.96"/>
    <n v="512.96"/>
    <n v="128.24"/>
    <n v="128.24"/>
    <n v="369.33000000000004"/>
  </r>
  <r>
    <s v="Muebles"/>
    <s v="Newark"/>
    <s v="United States"/>
    <s v="Harold Engle"/>
    <s v="Other"/>
    <d v="2021-07-08T00:00:00"/>
    <s v="Cerrado"/>
    <s v="CA-2021-140480"/>
    <n v="19711"/>
    <x v="928"/>
    <x v="3"/>
    <x v="1"/>
    <d v="2021-07-12T00:00:00"/>
    <s v="Standard Class"/>
    <s v="Bajo"/>
    <s v="Delaware"/>
    <s v="Bajo"/>
    <x v="5"/>
    <n v="3"/>
    <n v="0"/>
    <n v="5.87"/>
    <n v="5.8700000000000045"/>
    <n v="4"/>
    <n v="83.92"/>
    <n v="83.92"/>
    <n v="20.98"/>
    <n v="20.98"/>
    <n v="78.05"/>
  </r>
  <r>
    <s v="Muebles"/>
    <s v="Nashua"/>
    <s v="United States"/>
    <s v="Saphhira Shifley"/>
    <s v="Other"/>
    <d v="2020-12-25T00:00:00"/>
    <s v="Cerrado"/>
    <s v="CA-2020-101168"/>
    <n v="3060"/>
    <x v="795"/>
    <x v="3"/>
    <x v="1"/>
    <d v="2021-01-01T00:00:00"/>
    <s v="Standard Class"/>
    <s v="Bajo"/>
    <s v="New Hampshire"/>
    <s v="Bajo"/>
    <x v="5"/>
    <n v="5"/>
    <n v="0"/>
    <n v="6.55"/>
    <n v="6.5500000000000007"/>
    <n v="4"/>
    <n v="21.12"/>
    <n v="21.12"/>
    <n v="5.28"/>
    <n v="5.28"/>
    <n v="14.57"/>
  </r>
  <r>
    <s v="Muebles"/>
    <s v="New York City"/>
    <s v="United States"/>
    <s v="Anthony Rawles"/>
    <s v="Tenex"/>
    <d v="2021-07-20T00:00:00"/>
    <s v="Cerrado"/>
    <s v="US-2021-108343"/>
    <n v="10009"/>
    <x v="888"/>
    <x v="3"/>
    <x v="1"/>
    <d v="2021-07-25T00:00:00"/>
    <s v="Standard Class"/>
    <s v="Bajo"/>
    <s v="New York"/>
    <s v="Bajo"/>
    <x v="5"/>
    <n v="3"/>
    <n v="0"/>
    <n v="31.27"/>
    <n v="31.27000000000001"/>
    <n v="4"/>
    <n v="183.92"/>
    <n v="183.92"/>
    <n v="45.98"/>
    <n v="45.98"/>
    <n v="152.64999999999998"/>
  </r>
  <r>
    <s v="Muebles"/>
    <s v="New York City"/>
    <s v="United States"/>
    <s v="Jonathan Doherty"/>
    <s v="Deflect-o"/>
    <d v="2020-07-09T00:00:00"/>
    <s v="Cerrado"/>
    <s v="CA-2020-136329"/>
    <n v="10035"/>
    <x v="480"/>
    <x v="3"/>
    <x v="1"/>
    <d v="2020-07-13T00:00:00"/>
    <s v="Standard Class"/>
    <s v="Bajo"/>
    <s v="New York"/>
    <s v="Bajo"/>
    <x v="5"/>
    <n v="3"/>
    <n v="0"/>
    <n v="14.88"/>
    <n v="14.879999999999995"/>
    <n v="4"/>
    <n v="165.28"/>
    <n v="165.28"/>
    <n v="41.32"/>
    <n v="41.32"/>
    <n v="150.4"/>
  </r>
  <r>
    <s v="Muebles"/>
    <s v="Burlington"/>
    <s v="United States"/>
    <s v="Quincy Jones"/>
    <s v="Riverside"/>
    <d v="2019-11-08T00:00:00"/>
    <s v="Cerrado"/>
    <s v="CA-2019-117086"/>
    <m/>
    <x v="26"/>
    <x v="3"/>
    <x v="1"/>
    <d v="2019-11-12T00:00:00"/>
    <s v="Standard Class"/>
    <s v="Bajo"/>
    <s v="Vermont"/>
    <s v="Bajo"/>
    <x v="0"/>
    <n v="3"/>
    <n v="0"/>
    <n v="1013.13"/>
    <n v="1013.1300000000001"/>
    <n v="5"/>
    <n v="4404.8999999999996"/>
    <n v="4404.8999999999996"/>
    <n v="880.9799999999999"/>
    <n v="880.9799999999999"/>
    <n v="3391.7699999999995"/>
  </r>
  <r>
    <s v="Muebles"/>
    <s v="Newark"/>
    <s v="United States"/>
    <s v="Heather Kirkland"/>
    <s v="Iceberg"/>
    <d v="2019-10-25T00:00:00"/>
    <s v="Cerrado"/>
    <s v="CA-2019-109862"/>
    <n v="19711"/>
    <x v="941"/>
    <x v="3"/>
    <x v="1"/>
    <d v="2019-10-30T00:00:00"/>
    <s v="Standard Class"/>
    <s v="Bajo"/>
    <s v="Delaware"/>
    <s v="Bajo"/>
    <x v="1"/>
    <n v="3"/>
    <n v="0"/>
    <n v="75.69"/>
    <n v="75.69"/>
    <n v="5"/>
    <n v="291.10000000000002"/>
    <n v="291.10000000000002"/>
    <n v="58.220000000000006"/>
    <n v="58.220000000000006"/>
    <n v="215.41000000000003"/>
  </r>
  <r>
    <s v="Muebles"/>
    <s v="Lawrence"/>
    <s v="United States"/>
    <s v="Jane Waco"/>
    <s v="Eldon"/>
    <d v="2019-04-30T00:00:00"/>
    <s v="Abierto"/>
    <s v="US-2019-115238"/>
    <n v="1841"/>
    <x v="192"/>
    <x v="3"/>
    <x v="1"/>
    <d v="2019-05-04T00:00:00"/>
    <s v="Standard Class"/>
    <s v="Bajo"/>
    <s v="Massachusetts"/>
    <s v="Bajo"/>
    <x v="5"/>
    <n v="3"/>
    <n v="0"/>
    <n v="13.19"/>
    <n v="13.189999999999998"/>
    <n v="5"/>
    <n v="31.4"/>
    <n v="31.4"/>
    <n v="6.2799999999999994"/>
    <n v="6.2799999999999994"/>
    <n v="18.21"/>
  </r>
  <r>
    <s v="Muebles"/>
    <s v="Lawrence"/>
    <s v="United States"/>
    <s v="Jane Waco"/>
    <s v="Eldon"/>
    <d v="2019-04-30T00:00:00"/>
    <s v="Abierto"/>
    <s v="US-2019-115238"/>
    <n v="1841"/>
    <x v="824"/>
    <x v="3"/>
    <x v="1"/>
    <d v="2019-05-04T00:00:00"/>
    <s v="Standard Class"/>
    <s v="Bajo"/>
    <s v="Massachusetts"/>
    <s v="Bajo"/>
    <x v="5"/>
    <n v="3"/>
    <n v="0"/>
    <n v="10.45"/>
    <n v="10.45"/>
    <n v="5"/>
    <n v="24.3"/>
    <n v="24.3"/>
    <n v="4.8600000000000003"/>
    <n v="4.8600000000000003"/>
    <n v="13.850000000000001"/>
  </r>
  <r>
    <s v="Muebles"/>
    <s v="Lakewood"/>
    <s v="United States"/>
    <s v="Theresa Coyne"/>
    <s v="DAX"/>
    <d v="2021-09-15T00:00:00"/>
    <s v="Cerrado"/>
    <s v="CA-2021-124205"/>
    <n v="8701"/>
    <x v="898"/>
    <x v="3"/>
    <x v="1"/>
    <d v="2021-09-19T00:00:00"/>
    <s v="Standard Class"/>
    <s v="Bajo"/>
    <s v="New Jersey"/>
    <s v="Bajo"/>
    <x v="5"/>
    <n v="3"/>
    <n v="0"/>
    <n v="18.96"/>
    <n v="18.96"/>
    <n v="5"/>
    <n v="47.4"/>
    <n v="47.4"/>
    <n v="9.48"/>
    <n v="9.48"/>
    <n v="28.439999999999998"/>
  </r>
  <r>
    <s v="Muebles"/>
    <s v="Morristown"/>
    <s v="United States"/>
    <s v="Harry Marie"/>
    <s v="Tensor"/>
    <d v="2021-04-14T00:00:00"/>
    <s v="Abierto"/>
    <s v="CA-2021-127117"/>
    <n v="7960"/>
    <x v="864"/>
    <x v="3"/>
    <x v="1"/>
    <d v="2021-04-19T00:00:00"/>
    <s v="Standard Class"/>
    <s v="Bajo"/>
    <s v="New Jersey"/>
    <s v="Bajo"/>
    <x v="5"/>
    <n v="3"/>
    <n v="0"/>
    <n v="20.100000000000001"/>
    <n v="20.100000000000001"/>
    <n v="5"/>
    <n v="74.45"/>
    <n v="74.45"/>
    <n v="14.89"/>
    <n v="14.89"/>
    <n v="54.35"/>
  </r>
  <r>
    <s v="Muebles"/>
    <s v="Buffalo"/>
    <s v="United States"/>
    <s v="Jack O'Briant"/>
    <s v="Eldon"/>
    <d v="2018-11-27T00:00:00"/>
    <s v="Cerrado"/>
    <s v="CA-2018-167486"/>
    <n v="14215"/>
    <x v="843"/>
    <x v="3"/>
    <x v="1"/>
    <d v="2018-12-01T00:00:00"/>
    <s v="Standard Class"/>
    <s v="Bajo"/>
    <s v="New York"/>
    <s v="Bajo"/>
    <x v="5"/>
    <n v="3"/>
    <n v="0"/>
    <n v="39.979999999999997"/>
    <n v="39.97999999999999"/>
    <n v="5"/>
    <n v="199.9"/>
    <n v="199.9"/>
    <n v="39.980000000000004"/>
    <n v="39.980000000000004"/>
    <n v="159.92000000000002"/>
  </r>
  <r>
    <s v="Muebles"/>
    <s v="New York City"/>
    <s v="United States"/>
    <s v="Edward Hooks"/>
    <s v="Howard Miller"/>
    <d v="2020-05-02T00:00:00"/>
    <s v="Cerrado"/>
    <s v="CA-2020-158155"/>
    <n v="10009"/>
    <x v="592"/>
    <x v="3"/>
    <x v="1"/>
    <d v="2020-05-06T00:00:00"/>
    <s v="Standard Class"/>
    <s v="Bajo"/>
    <s v="New York"/>
    <s v="Bajo"/>
    <x v="5"/>
    <n v="3"/>
    <n v="0"/>
    <n v="83.73"/>
    <n v="83.730000000000018"/>
    <n v="5"/>
    <n v="214.7"/>
    <n v="214.7"/>
    <n v="42.94"/>
    <n v="42.94"/>
    <n v="130.96999999999997"/>
  </r>
  <r>
    <s v="Muebles"/>
    <s v="New York City"/>
    <s v="United States"/>
    <s v="Noel Staavos"/>
    <s v="Eldon"/>
    <d v="2020-12-12T00:00:00"/>
    <s v="Cerrado"/>
    <s v="CA-2020-169824"/>
    <n v="10009"/>
    <x v="861"/>
    <x v="3"/>
    <x v="1"/>
    <d v="2020-12-17T00:00:00"/>
    <s v="Standard Class"/>
    <s v="Bajo"/>
    <s v="New York"/>
    <s v="Bajo"/>
    <x v="5"/>
    <n v="3"/>
    <n v="0"/>
    <n v="19.920000000000002"/>
    <n v="19.920000000000002"/>
    <n v="5"/>
    <n v="60.35"/>
    <n v="60.35"/>
    <n v="12.07"/>
    <n v="12.07"/>
    <n v="40.43"/>
  </r>
  <r>
    <s v="Muebles"/>
    <s v="Oceanside"/>
    <s v="United States"/>
    <s v="Benjamin Venier"/>
    <s v="Other"/>
    <d v="2020-02-21T00:00:00"/>
    <s v="Cerrado"/>
    <s v="US-2020-168410"/>
    <n v="11572"/>
    <x v="93"/>
    <x v="3"/>
    <x v="1"/>
    <d v="2020-02-26T00:00:00"/>
    <s v="Standard Class"/>
    <s v="Bajo"/>
    <s v="New York"/>
    <s v="Bajo"/>
    <x v="5"/>
    <n v="3"/>
    <n v="0"/>
    <n v="28.96"/>
    <n v="28.96"/>
    <n v="5"/>
    <n v="68.95"/>
    <n v="68.95"/>
    <n v="13.790000000000001"/>
    <n v="13.790000000000001"/>
    <n v="39.99"/>
  </r>
  <r>
    <s v="Muebles"/>
    <s v="Wilmington"/>
    <s v="United States"/>
    <s v="Georgia Rosenberg"/>
    <s v="Sauder"/>
    <d v="2018-11-19T00:00:00"/>
    <s v="Cerrado"/>
    <s v="US-2018-123183"/>
    <n v="19805"/>
    <x v="835"/>
    <x v="3"/>
    <x v="1"/>
    <d v="2018-11-25T00:00:00"/>
    <s v="Standard Class"/>
    <s v="Bajo"/>
    <s v="Delaware"/>
    <s v="Bajo"/>
    <x v="0"/>
    <n v="4"/>
    <n v="0"/>
    <n v="235.95"/>
    <n v="235.95000000000005"/>
    <n v="6"/>
    <n v="1025.8800000000001"/>
    <n v="1025.8800000000001"/>
    <n v="170.98000000000002"/>
    <n v="170.98000000000002"/>
    <n v="789.93000000000006"/>
  </r>
  <r>
    <s v="Muebles"/>
    <s v="Clinton"/>
    <s v="United States"/>
    <s v="Odella Nelson"/>
    <s v="Global"/>
    <d v="2018-12-02T00:00:00"/>
    <s v="Cerrado"/>
    <s v="CA-2018-154095"/>
    <n v="20735"/>
    <x v="841"/>
    <x v="3"/>
    <x v="1"/>
    <d v="2018-12-07T00:00:00"/>
    <s v="Standard Class"/>
    <s v="Bajo"/>
    <s v="Maryland"/>
    <s v="Bajo"/>
    <x v="1"/>
    <n v="3"/>
    <n v="0"/>
    <n v="64.760000000000005"/>
    <n v="64.760000000000019"/>
    <n v="8"/>
    <n v="239.84"/>
    <n v="239.84"/>
    <n v="29.98"/>
    <n v="29.98"/>
    <n v="175.07999999999998"/>
  </r>
  <r>
    <s v="Muebles"/>
    <s v="Hackensack"/>
    <s v="United States"/>
    <s v="Laura Armstrong"/>
    <s v="Other"/>
    <d v="2018-07-11T00:00:00"/>
    <s v="Cerrado"/>
    <s v="CA-2018-163552"/>
    <n v="7601"/>
    <x v="93"/>
    <x v="3"/>
    <x v="1"/>
    <d v="2018-07-15T00:00:00"/>
    <s v="Standard Class"/>
    <s v="Bajo"/>
    <s v="New Jersey"/>
    <s v="Bajo"/>
    <x v="5"/>
    <n v="3"/>
    <n v="0"/>
    <n v="52.13"/>
    <n v="52.13000000000001"/>
    <n v="9"/>
    <n v="124.11"/>
    <n v="124.11"/>
    <n v="13.79"/>
    <n v="13.79"/>
    <n v="71.97999999999999"/>
  </r>
  <r>
    <s v="Muebles"/>
    <s v="Baltimore"/>
    <s v="United States"/>
    <s v="Kean Nguyen"/>
    <s v="Howard Miller"/>
    <d v="2021-11-08T00:00:00"/>
    <s v="Abierto"/>
    <s v="CA-2021-155621"/>
    <n v="21215"/>
    <x v="934"/>
    <x v="3"/>
    <x v="1"/>
    <d v="2021-11-13T00:00:00"/>
    <s v="Standard Class"/>
    <s v="Bajo"/>
    <s v="Maryland"/>
    <s v="Bajo"/>
    <x v="5"/>
    <n v="3"/>
    <n v="0"/>
    <n v="112.42"/>
    <n v="112.42000000000002"/>
    <n v="10"/>
    <n v="274.2"/>
    <n v="274.2"/>
    <n v="27.419999999999998"/>
    <n v="27.419999999999998"/>
    <n v="161.77999999999997"/>
  </r>
  <r>
    <s v="Muebles"/>
    <s v="Rochester"/>
    <s v="United States"/>
    <s v="Julie Creighton"/>
    <s v="Eldon"/>
    <d v="2021-10-23T00:00:00"/>
    <s v="Cerrado"/>
    <s v="CA-2021-139913"/>
    <n v="14609"/>
    <x v="886"/>
    <x v="3"/>
    <x v="1"/>
    <d v="2021-10-29T00:00:00"/>
    <s v="Standard Class"/>
    <s v="Bajo"/>
    <s v="New York"/>
    <s v="Bajo"/>
    <x v="5"/>
    <n v="4"/>
    <n v="0"/>
    <n v="29.01"/>
    <n v="29.010000000000005"/>
    <n v="11"/>
    <n v="69.08"/>
    <n v="69.08"/>
    <n v="6.28"/>
    <n v="6.28"/>
    <n v="40.069999999999993"/>
  </r>
  <r>
    <s v="Muebles"/>
    <s v="Rome"/>
    <s v="United States"/>
    <s v="Pauline Webber"/>
    <s v="Global"/>
    <d v="2019-02-03T00:00:00"/>
    <s v="Cerrado"/>
    <s v="CA-2019-127327"/>
    <n v="13440"/>
    <x v="38"/>
    <x v="3"/>
    <x v="1"/>
    <d v="2019-02-07T00:00:00"/>
    <s v="Standard Class"/>
    <s v="Bajo"/>
    <s v="New York"/>
    <s v="Bajo"/>
    <x v="1"/>
    <n v="3"/>
    <n v="0.1"/>
    <n v="15.15"/>
    <n v="25.247777777777785"/>
    <n v="1"/>
    <n v="90.88"/>
    <n v="100.97777777777777"/>
    <n v="100.97777777777777"/>
    <n v="90.88"/>
    <n v="75.72999999999999"/>
  </r>
  <r>
    <s v="Muebles"/>
    <s v="New York City"/>
    <s v="United States"/>
    <s v="Anthony Rawles"/>
    <s v="Office Star"/>
    <d v="2021-07-20T00:00:00"/>
    <s v="Cerrado"/>
    <s v="US-2021-108343"/>
    <n v="10009"/>
    <x v="1677"/>
    <x v="3"/>
    <x v="1"/>
    <d v="2021-07-25T00:00:00"/>
    <s v="Standard Class"/>
    <s v="Bajo"/>
    <s v="New York"/>
    <s v="Bajo"/>
    <x v="1"/>
    <n v="3"/>
    <n v="0.1"/>
    <n v="25.47"/>
    <n v="43.665555555555557"/>
    <n v="2"/>
    <n v="163.76"/>
    <n v="181.95555555555555"/>
    <n v="90.977777777777774"/>
    <n v="81.88"/>
    <n v="138.29"/>
  </r>
  <r>
    <s v="Muebles"/>
    <s v="New York City"/>
    <s v="United States"/>
    <s v="Denise Monton"/>
    <s v="Novimex"/>
    <d v="2019-04-16T00:00:00"/>
    <s v="Cerrado"/>
    <s v="CA-2019-142734"/>
    <n v="10024"/>
    <x v="56"/>
    <x v="3"/>
    <x v="1"/>
    <d v="2019-04-21T00:00:00"/>
    <s v="Standard Class"/>
    <s v="Bajo"/>
    <s v="New York"/>
    <s v="Bajo"/>
    <x v="1"/>
    <n v="3"/>
    <n v="0.1"/>
    <n v="2.84"/>
    <n v="17.035555555555547"/>
    <n v="2"/>
    <n v="127.76"/>
    <n v="141.95555555555555"/>
    <n v="70.977777777777774"/>
    <n v="63.88"/>
    <n v="124.92"/>
  </r>
  <r>
    <s v="Muebles"/>
    <s v="New York City"/>
    <s v="United States"/>
    <s v="Jonathan Doherty"/>
    <s v="Hon"/>
    <d v="2020-07-09T00:00:00"/>
    <s v="Cerrado"/>
    <s v="CA-2020-136329"/>
    <n v="10035"/>
    <x v="629"/>
    <x v="3"/>
    <x v="1"/>
    <d v="2020-07-13T00:00:00"/>
    <s v="Standard Class"/>
    <s v="Bajo"/>
    <s v="New York"/>
    <s v="Bajo"/>
    <x v="1"/>
    <n v="3"/>
    <n v="0.1"/>
    <n v="72.53"/>
    <n v="117.86444444444442"/>
    <n v="2"/>
    <n v="408.01"/>
    <n v="453.34444444444443"/>
    <n v="226.67222222222222"/>
    <n v="204.005"/>
    <n v="335.48"/>
  </r>
  <r>
    <s v="Muebles"/>
    <s v="New York City"/>
    <s v="United States"/>
    <s v="Todd Sumrall"/>
    <s v="Global"/>
    <d v="2021-10-05T00:00:00"/>
    <s v="Cerrado"/>
    <s v="CA-2021-143112"/>
    <n v="10035"/>
    <x v="854"/>
    <x v="3"/>
    <x v="1"/>
    <d v="2021-10-09T00:00:00"/>
    <s v="Standard Class"/>
    <s v="Bajo"/>
    <s v="New York"/>
    <s v="Bajo"/>
    <x v="1"/>
    <n v="3"/>
    <n v="0.1"/>
    <n v="2.46"/>
    <n v="27.057777777777773"/>
    <n v="2"/>
    <n v="221.38"/>
    <n v="245.97777777777776"/>
    <n v="122.98888888888888"/>
    <n v="110.69"/>
    <n v="218.92"/>
  </r>
  <r>
    <s v="Muebles"/>
    <s v="New York City"/>
    <s v="United States"/>
    <s v="Edward Becker"/>
    <s v="Global"/>
    <d v="2020-11-11T00:00:00"/>
    <s v="Cerrado"/>
    <s v="CA-2020-145548"/>
    <n v="10011"/>
    <x v="769"/>
    <x v="3"/>
    <x v="1"/>
    <d v="2020-11-16T00:00:00"/>
    <s v="Standard Class"/>
    <s v="Bajo"/>
    <s v="New York"/>
    <s v="Bajo"/>
    <x v="1"/>
    <n v="3"/>
    <n v="0.1"/>
    <n v="8.19"/>
    <n v="35.484444444444449"/>
    <n v="3"/>
    <n v="245.65"/>
    <n v="272.94444444444446"/>
    <n v="90.981481481481481"/>
    <n v="81.88333333333334"/>
    <n v="237.46"/>
  </r>
  <r>
    <s v="Muebles"/>
    <s v="New York City"/>
    <s v="United States"/>
    <s v="Darren Budd"/>
    <s v="Hon"/>
    <d v="2020-12-25T00:00:00"/>
    <s v="Abierto"/>
    <s v="CA-2020-110975"/>
    <n v="10024"/>
    <x v="623"/>
    <x v="3"/>
    <x v="1"/>
    <d v="2020-12-30T00:00:00"/>
    <s v="Standard Class"/>
    <s v="Bajo"/>
    <s v="New York"/>
    <s v="Bajo"/>
    <x v="1"/>
    <n v="3"/>
    <n v="0.1"/>
    <n v="173.33"/>
    <n v="269.62444444444441"/>
    <n v="3"/>
    <n v="866.65"/>
    <n v="962.94444444444434"/>
    <n v="320.98148148148147"/>
    <n v="288.88333333333333"/>
    <n v="693.31999999999994"/>
  </r>
  <r>
    <s v="Muebles"/>
    <s v="New York City"/>
    <s v="United States"/>
    <s v="Dorris liebe"/>
    <s v="Hon"/>
    <d v="2020-04-07T00:00:00"/>
    <s v="Cerrado"/>
    <s v="CA-2020-120530"/>
    <n v="10035"/>
    <x v="1"/>
    <x v="3"/>
    <x v="1"/>
    <d v="2020-04-12T00:00:00"/>
    <s v="Standard Class"/>
    <s v="Bajo"/>
    <s v="New York"/>
    <s v="Bajo"/>
    <x v="1"/>
    <n v="3"/>
    <n v="0.1"/>
    <n v="146.38999999999999"/>
    <n v="219.58444444444444"/>
    <n v="3"/>
    <n v="658.75"/>
    <n v="731.94444444444446"/>
    <n v="243.9814814814815"/>
    <n v="219.58333333333334"/>
    <n v="512.36"/>
  </r>
  <r>
    <s v="Muebles"/>
    <s v="New York City"/>
    <s v="United States"/>
    <s v="Ann Chong"/>
    <s v="Global"/>
    <d v="2021-09-02T00:00:00"/>
    <s v="Abierto"/>
    <s v="CA-2021-157987"/>
    <n v="10009"/>
    <x v="464"/>
    <x v="3"/>
    <x v="1"/>
    <d v="2021-09-06T00:00:00"/>
    <s v="Standard Class"/>
    <s v="Bajo"/>
    <s v="New York"/>
    <s v="Bajo"/>
    <x v="1"/>
    <n v="3"/>
    <n v="0.1"/>
    <n v="213.74"/>
    <n v="356.23"/>
    <n v="5"/>
    <n v="1282.4100000000001"/>
    <n v="1424.9"/>
    <n v="284.98"/>
    <n v="256.48200000000003"/>
    <n v="1068.67"/>
  </r>
  <r>
    <s v="Muebles"/>
    <s v="New York City"/>
    <s v="United States"/>
    <s v="Todd Sumrall"/>
    <s v="Global"/>
    <d v="2021-11-24T00:00:00"/>
    <s v="Cerrado"/>
    <s v="CA-2021-166436"/>
    <n v="10035"/>
    <x v="323"/>
    <x v="3"/>
    <x v="1"/>
    <d v="2021-11-28T00:00:00"/>
    <s v="Standard Class"/>
    <s v="Bajo"/>
    <s v="New York"/>
    <s v="Bajo"/>
    <x v="1"/>
    <n v="3"/>
    <n v="0.1"/>
    <n v="173.74"/>
    <n v="282.32777777777778"/>
    <n v="6"/>
    <n v="977.29"/>
    <n v="1085.8777777777777"/>
    <n v="180.97962962962961"/>
    <n v="162.88166666666666"/>
    <n v="803.55"/>
  </r>
  <r>
    <s v="Muebles"/>
    <s v="Buffalo"/>
    <s v="United States"/>
    <s v="Edward Becker"/>
    <s v="Hon"/>
    <d v="2019-06-05T00:00:00"/>
    <s v="Cerrado"/>
    <s v="CA-2019-166947"/>
    <n v="14215"/>
    <x v="499"/>
    <x v="3"/>
    <x v="1"/>
    <d v="2019-06-10T00:00:00"/>
    <s v="Standard Class"/>
    <s v="Bajo"/>
    <s v="New York"/>
    <s v="Bajo"/>
    <x v="1"/>
    <n v="3"/>
    <n v="0.1"/>
    <n v="169.18"/>
    <n v="338.36222222222227"/>
    <n v="9"/>
    <n v="1522.64"/>
    <n v="1691.8222222222223"/>
    <n v="187.98024691358026"/>
    <n v="169.18222222222224"/>
    <n v="1353.46"/>
  </r>
  <r>
    <s v="Muebles"/>
    <s v="Springfield"/>
    <s v="United States"/>
    <s v="Katherine Nockton"/>
    <s v="Tenex"/>
    <d v="2019-08-21T00:00:00"/>
    <s v="Cerrado"/>
    <s v="CA-2019-154823"/>
    <n v="45503"/>
    <x v="816"/>
    <x v="3"/>
    <x v="1"/>
    <d v="2019-08-25T00:00:00"/>
    <s v="Standard Class"/>
    <s v="Bajo"/>
    <s v="Ohio"/>
    <s v="Bajo"/>
    <x v="5"/>
    <n v="3"/>
    <n v="0.2"/>
    <n v="-3.9"/>
    <n v="2.5950000000000024"/>
    <n v="1"/>
    <n v="25.98"/>
    <n v="32.475000000000001"/>
    <n v="32.475000000000001"/>
    <n v="25.98"/>
    <n v="29.88"/>
  </r>
  <r>
    <s v="Muebles"/>
    <s v="Philadelphia"/>
    <s v="United States"/>
    <s v="Craig Molinari"/>
    <s v="DAX"/>
    <d v="2018-09-26T00:00:00"/>
    <s v="Cerrado"/>
    <s v="CA-2018-144974"/>
    <n v="19140"/>
    <x v="748"/>
    <x v="3"/>
    <x v="1"/>
    <d v="2018-09-30T00:00:00"/>
    <s v="Standard Class"/>
    <s v="Bajo"/>
    <s v="Pennsylvania"/>
    <s v="Bajo"/>
    <x v="5"/>
    <n v="3"/>
    <n v="0.2"/>
    <n v="4.7699999999999996"/>
    <n v="10.064999999999998"/>
    <n v="1"/>
    <n v="21.18"/>
    <n v="26.474999999999998"/>
    <n v="26.474999999999998"/>
    <n v="21.18"/>
    <n v="16.41"/>
  </r>
  <r>
    <s v="Muebles"/>
    <s v="Philadelphia"/>
    <s v="United States"/>
    <s v="Thea Hudgings"/>
    <s v="Eldon"/>
    <d v="2021-11-02T00:00:00"/>
    <s v="Cerrado"/>
    <s v="CA-2021-127782"/>
    <n v="19140"/>
    <x v="894"/>
    <x v="3"/>
    <x v="1"/>
    <d v="2021-11-06T00:00:00"/>
    <s v="Standard Class"/>
    <s v="Bajo"/>
    <s v="Pennsylvania"/>
    <s v="Bajo"/>
    <x v="5"/>
    <n v="3"/>
    <n v="0.2"/>
    <n v="0.66"/>
    <n v="1.4875000000000003"/>
    <n v="1"/>
    <n v="3.31"/>
    <n v="4.1375000000000002"/>
    <n v="4.1375000000000002"/>
    <n v="3.31"/>
    <n v="2.65"/>
  </r>
  <r>
    <s v="Muebles"/>
    <s v="Philadelphia"/>
    <s v="United States"/>
    <s v="Bill Overfelt"/>
    <s v="Other"/>
    <d v="2021-05-03T00:00:00"/>
    <s v="Cerrado"/>
    <s v="CA-2021-132199"/>
    <n v="19134"/>
    <x v="869"/>
    <x v="3"/>
    <x v="1"/>
    <d v="2021-05-08T00:00:00"/>
    <s v="Standard Class"/>
    <s v="Bajo"/>
    <s v="Pennsylvania"/>
    <s v="Bajo"/>
    <x v="5"/>
    <n v="3"/>
    <n v="0.2"/>
    <n v="7.3"/>
    <n v="15.412499999999998"/>
    <n v="2"/>
    <n v="32.450000000000003"/>
    <n v="40.5625"/>
    <n v="20.28125"/>
    <n v="16.225000000000001"/>
    <n v="25.150000000000002"/>
  </r>
  <r>
    <s v="Muebles"/>
    <s v="Philadelphia"/>
    <s v="United States"/>
    <s v="Michael Stewart"/>
    <s v="Other"/>
    <d v="2021-12-04T00:00:00"/>
    <s v="Cerrado"/>
    <s v="CA-2021-117667"/>
    <n v="19134"/>
    <x v="957"/>
    <x v="3"/>
    <x v="1"/>
    <d v="2021-12-09T00:00:00"/>
    <s v="Standard Class"/>
    <s v="Bajo"/>
    <s v="Pennsylvania"/>
    <s v="Bajo"/>
    <x v="5"/>
    <n v="3"/>
    <n v="0.2"/>
    <n v="6.85"/>
    <n v="20.542500000000004"/>
    <n v="2"/>
    <n v="54.77"/>
    <n v="68.462500000000006"/>
    <n v="34.231250000000003"/>
    <n v="27.385000000000002"/>
    <n v="47.92"/>
  </r>
  <r>
    <s v="Muebles"/>
    <s v="Philadelphia"/>
    <s v="United States"/>
    <s v="Sean Braxton"/>
    <s v="DAX"/>
    <d v="2018-09-07T00:00:00"/>
    <s v="Cerrado"/>
    <s v="CA-2018-122882"/>
    <n v="19134"/>
    <x v="930"/>
    <x v="3"/>
    <x v="1"/>
    <d v="2018-09-13T00:00:00"/>
    <s v="Standard Class"/>
    <s v="Bajo"/>
    <s v="Pennsylvania"/>
    <s v="Bajo"/>
    <x v="5"/>
    <n v="4"/>
    <n v="0.2"/>
    <n v="8.4700000000000006"/>
    <n v="19.062499999999993"/>
    <n v="2"/>
    <n v="42.37"/>
    <n v="52.962499999999991"/>
    <n v="26.481249999999996"/>
    <n v="21.184999999999999"/>
    <n v="33.9"/>
  </r>
  <r>
    <s v="Muebles"/>
    <s v="Philadelphia"/>
    <s v="United States"/>
    <s v="Stefania Perrino"/>
    <s v="Eldon"/>
    <d v="2021-09-09T00:00:00"/>
    <s v="Cerrado"/>
    <s v="US-2021-118087"/>
    <n v="19134"/>
    <x v="962"/>
    <x v="3"/>
    <x v="1"/>
    <d v="2021-09-13T00:00:00"/>
    <s v="Standard Class"/>
    <s v="Bajo"/>
    <s v="Pennsylvania"/>
    <s v="Bajo"/>
    <x v="5"/>
    <n v="3"/>
    <n v="0.2"/>
    <n v="1.7"/>
    <n v="5.9549999999999983"/>
    <n v="2"/>
    <n v="17.02"/>
    <n v="21.274999999999999"/>
    <n v="10.637499999999999"/>
    <n v="8.51"/>
    <n v="15.32"/>
  </r>
  <r>
    <s v="Muebles"/>
    <s v="New York City"/>
    <s v="United States"/>
    <s v="Bart Pistole"/>
    <s v="Bush"/>
    <d v="2021-12-13T00:00:00"/>
    <s v="Cerrado"/>
    <s v="CA-2021-135377"/>
    <n v="10024"/>
    <x v="574"/>
    <x v="3"/>
    <x v="1"/>
    <d v="2021-12-18T00:00:00"/>
    <s v="Standard Class"/>
    <s v="Bajo"/>
    <s v="New York"/>
    <s v="Bajo"/>
    <x v="0"/>
    <n v="3"/>
    <n v="0.2"/>
    <n v="7.2"/>
    <n v="79.194999999999993"/>
    <n v="3"/>
    <n v="287.98"/>
    <n v="359.97500000000002"/>
    <n v="119.99166666666667"/>
    <n v="95.993333333333339"/>
    <n v="280.78000000000003"/>
  </r>
  <r>
    <s v="Muebles"/>
    <s v="Philadelphia"/>
    <s v="United States"/>
    <s v="Sung Pak"/>
    <s v="Tenex"/>
    <d v="2019-08-16T00:00:00"/>
    <s v="Abierto"/>
    <s v="US-2019-126753"/>
    <n v="19134"/>
    <x v="952"/>
    <x v="3"/>
    <x v="1"/>
    <d v="2019-08-20T00:00:00"/>
    <s v="Standard Class"/>
    <s v="Bajo"/>
    <s v="Pennsylvania"/>
    <s v="Bajo"/>
    <x v="5"/>
    <n v="3"/>
    <n v="0.2"/>
    <n v="0"/>
    <n v="63.587500000000006"/>
    <n v="3"/>
    <n v="254.35"/>
    <n v="317.9375"/>
    <n v="105.97916666666666"/>
    <n v="84.783333333333331"/>
    <n v="254.35"/>
  </r>
  <r>
    <s v="Muebles"/>
    <s v="Philadelphia"/>
    <s v="United States"/>
    <s v="Monica Federle"/>
    <s v="Seth Thomas"/>
    <d v="2018-09-15T00:00:00"/>
    <s v="Cerrado"/>
    <s v="CA-2018-149594"/>
    <n v="19120"/>
    <x v="596"/>
    <x v="3"/>
    <x v="1"/>
    <d v="2018-09-19T00:00:00"/>
    <s v="Standard Class"/>
    <s v="Bajo"/>
    <s v="Pennsylvania"/>
    <s v="Bajo"/>
    <x v="5"/>
    <n v="3"/>
    <n v="0.2"/>
    <n v="16.89"/>
    <n v="42.874999999999986"/>
    <n v="4"/>
    <n v="103.94"/>
    <n v="129.92499999999998"/>
    <n v="32.481249999999996"/>
    <n v="25.984999999999999"/>
    <n v="87.05"/>
  </r>
  <r>
    <s v="Muebles"/>
    <s v="Philadelphia"/>
    <s v="United States"/>
    <s v="Justin Deggeller"/>
    <s v="Tenex"/>
    <d v="2019-12-25T00:00:00"/>
    <s v="Cerrado"/>
    <s v="US-2019-147739"/>
    <n v="19140"/>
    <x v="808"/>
    <x v="3"/>
    <x v="1"/>
    <d v="2019-12-29T00:00:00"/>
    <s v="Standard Class"/>
    <s v="Bajo"/>
    <s v="Pennsylvania"/>
    <s v="Bajo"/>
    <x v="5"/>
    <n v="3"/>
    <n v="0.2"/>
    <n v="-68.39"/>
    <n v="68.394999999999982"/>
    <n v="4"/>
    <n v="547.14"/>
    <n v="683.92499999999995"/>
    <n v="170.98124999999999"/>
    <n v="136.785"/>
    <n v="615.53"/>
  </r>
  <r>
    <s v="Muebles"/>
    <s v="Cuyahoga Falls"/>
    <s v="United States"/>
    <s v="Claudia Bergmann"/>
    <s v="Eldon"/>
    <d v="2019-05-08T00:00:00"/>
    <s v="Cerrado"/>
    <s v="CA-2019-113971"/>
    <n v="44221"/>
    <x v="890"/>
    <x v="3"/>
    <x v="1"/>
    <d v="2019-05-14T00:00:00"/>
    <s v="Standard Class"/>
    <s v="Bajo"/>
    <s v="Ohio"/>
    <s v="Bajo"/>
    <x v="5"/>
    <n v="4"/>
    <n v="0.2"/>
    <n v="1.25"/>
    <n v="3.3374999999999986"/>
    <n v="6"/>
    <n v="8.35"/>
    <n v="10.437499999999998"/>
    <n v="1.7395833333333333"/>
    <n v="1.3916666666666666"/>
    <n v="7.1"/>
  </r>
  <r>
    <s v="Muebles"/>
    <s v="Fairfield"/>
    <s v="United States"/>
    <s v="Kelly Lampkin"/>
    <s v="Other"/>
    <d v="2020-09-23T00:00:00"/>
    <s v="Cerrado"/>
    <s v="US-2020-129469"/>
    <n v="45014"/>
    <x v="825"/>
    <x v="3"/>
    <x v="1"/>
    <d v="2020-09-27T00:00:00"/>
    <s v="Standard Class"/>
    <s v="Bajo"/>
    <s v="Ohio"/>
    <s v="Bajo"/>
    <x v="5"/>
    <n v="3"/>
    <n v="0.2"/>
    <n v="-26.64"/>
    <n v="106.53499999999997"/>
    <n v="6"/>
    <n v="532.70000000000005"/>
    <n v="665.875"/>
    <n v="110.97916666666667"/>
    <n v="88.783333333333346"/>
    <n v="559.34"/>
  </r>
  <r>
    <s v="Muebles"/>
    <s v="Bristol"/>
    <s v="United States"/>
    <s v="Christine Abelman"/>
    <s v="Barricks"/>
    <d v="2018-07-19T00:00:00"/>
    <s v="Cerrado"/>
    <s v="US-2018-150434"/>
    <n v="6010"/>
    <x v="1667"/>
    <x v="3"/>
    <x v="1"/>
    <d v="2018-07-24T00:00:00"/>
    <s v="Standard Class"/>
    <s v="Bajo"/>
    <s v="Connecticut"/>
    <s v="Bajo"/>
    <x v="3"/>
    <n v="3"/>
    <n v="0.3"/>
    <n v="-4.03"/>
    <n v="26.210000000000008"/>
    <n v="1"/>
    <n v="70.56"/>
    <n v="100.80000000000001"/>
    <n v="100.80000000000001"/>
    <n v="70.56"/>
    <n v="74.59"/>
  </r>
  <r>
    <s v="Muebles"/>
    <s v="Philadelphia"/>
    <s v="United States"/>
    <s v="Stefania Perrino"/>
    <s v="Global"/>
    <d v="2021-09-09T00:00:00"/>
    <s v="Cerrado"/>
    <s v="US-2021-118087"/>
    <n v="19134"/>
    <x v="212"/>
    <x v="3"/>
    <x v="1"/>
    <d v="2021-09-13T00:00:00"/>
    <s v="Standard Class"/>
    <s v="Bajo"/>
    <s v="Pennsylvania"/>
    <s v="Bajo"/>
    <x v="1"/>
    <n v="3"/>
    <n v="0.3"/>
    <n v="-48.47"/>
    <n v="12.117142857142881"/>
    <n v="2"/>
    <n v="141.37"/>
    <n v="201.95714285714288"/>
    <n v="100.97857142857144"/>
    <n v="70.685000000000002"/>
    <n v="189.84"/>
  </r>
  <r>
    <s v="Muebles"/>
    <s v="Springfield"/>
    <s v="United States"/>
    <s v="Katherine Nockton"/>
    <s v="Global"/>
    <d v="2019-08-21T00:00:00"/>
    <s v="Cerrado"/>
    <s v="CA-2019-154823"/>
    <n v="45503"/>
    <x v="464"/>
    <x v="3"/>
    <x v="1"/>
    <d v="2019-08-25T00:00:00"/>
    <s v="Standard Class"/>
    <s v="Bajo"/>
    <s v="Ohio"/>
    <s v="Bajo"/>
    <x v="1"/>
    <n v="3"/>
    <n v="0.3"/>
    <n v="-42.75"/>
    <n v="213.73285714285726"/>
    <n v="3"/>
    <n v="598.46"/>
    <n v="854.94285714285729"/>
    <n v="284.98095238095243"/>
    <n v="199.48666666666668"/>
    <n v="641.21"/>
  </r>
  <r>
    <s v="Muebles"/>
    <s v="Philadelphia"/>
    <s v="United States"/>
    <s v="Don Jones"/>
    <s v="Global"/>
    <d v="2021-05-08T00:00:00"/>
    <s v="Abierto"/>
    <s v="CA-2021-156895"/>
    <n v="19140"/>
    <x v="863"/>
    <x v="3"/>
    <x v="1"/>
    <d v="2021-05-12T00:00:00"/>
    <s v="Standard Class"/>
    <s v="Bajo"/>
    <s v="Pennsylvania"/>
    <s v="Bajo"/>
    <x v="1"/>
    <n v="3"/>
    <n v="0.3"/>
    <n v="-23.78"/>
    <n v="31.102857142857147"/>
    <n v="3"/>
    <n v="128.06"/>
    <n v="182.94285714285715"/>
    <n v="60.980952380952388"/>
    <n v="42.686666666666667"/>
    <n v="151.84"/>
  </r>
  <r>
    <s v="Muebles"/>
    <s v="York"/>
    <s v="United States"/>
    <s v="Theresa Swint"/>
    <s v="Global"/>
    <d v="2020-06-25T00:00:00"/>
    <s v="Cerrado"/>
    <s v="US-2020-152051"/>
    <n v="17403"/>
    <x v="229"/>
    <x v="3"/>
    <x v="1"/>
    <d v="2020-06-29T00:00:00"/>
    <s v="Standard Class"/>
    <s v="Bajo"/>
    <s v="Pennsylvania"/>
    <s v="Bajo"/>
    <x v="1"/>
    <n v="3"/>
    <n v="0.3"/>
    <n v="-18.09"/>
    <n v="162.7928571428572"/>
    <n v="3"/>
    <n v="422.06"/>
    <n v="602.94285714285718"/>
    <n v="200.9809523809524"/>
    <n v="140.68666666666667"/>
    <n v="440.15"/>
  </r>
  <r>
    <s v="Muebles"/>
    <s v="Philadelphia"/>
    <s v="United States"/>
    <s v="David Smith"/>
    <s v="Other"/>
    <d v="2020-11-28T00:00:00"/>
    <s v="Abierto"/>
    <s v="CA-2020-127243"/>
    <n v="19140"/>
    <x v="475"/>
    <x v="3"/>
    <x v="1"/>
    <d v="2020-12-04T00:00:00"/>
    <s v="Standard Class"/>
    <s v="Bajo"/>
    <s v="Pennsylvania"/>
    <s v="Bajo"/>
    <x v="1"/>
    <n v="4"/>
    <n v="0.3"/>
    <n v="-24.84"/>
    <n v="124.2171428571429"/>
    <n v="7"/>
    <n v="347.8"/>
    <n v="496.85714285714289"/>
    <n v="70.979591836734699"/>
    <n v="49.68571428571429"/>
    <n v="372.64"/>
  </r>
  <r>
    <s v="Muebles"/>
    <s v="Providence"/>
    <s v="United States"/>
    <s v="Erin Smith"/>
    <s v="Barricks"/>
    <d v="2019-02-27T00:00:00"/>
    <s v="Abierto"/>
    <s v="CA-2019-104129"/>
    <n v="2908"/>
    <x v="1667"/>
    <x v="3"/>
    <x v="1"/>
    <d v="2019-03-02T00:00:00"/>
    <s v="Standard Class"/>
    <s v="Bajo"/>
    <s v="Rhode Island"/>
    <s v="Bajo"/>
    <x v="3"/>
    <n v="2"/>
    <n v="0.3"/>
    <n v="-28.22"/>
    <n v="183.46000000000004"/>
    <n v="7"/>
    <n v="493.92"/>
    <n v="705.6"/>
    <n v="100.80000000000001"/>
    <n v="70.56"/>
    <n v="522.14"/>
  </r>
  <r>
    <s v="Muebles"/>
    <s v="Philadelphia"/>
    <s v="United States"/>
    <s v="Michael Stewart"/>
    <s v="Global"/>
    <d v="2021-12-04T00:00:00"/>
    <s v="Cerrado"/>
    <s v="CA-2021-117667"/>
    <n v="19134"/>
    <x v="903"/>
    <x v="3"/>
    <x v="1"/>
    <d v="2021-12-09T00:00:00"/>
    <s v="Standard Class"/>
    <s v="Bajo"/>
    <s v="Pennsylvania"/>
    <s v="Bajo"/>
    <x v="1"/>
    <n v="3"/>
    <n v="0.3"/>
    <n v="-10.28"/>
    <n v="92.56"/>
    <n v="10"/>
    <n v="239.96"/>
    <n v="342.8"/>
    <n v="34.280000000000008"/>
    <n v="23.996000000000002"/>
    <n v="250.24"/>
  </r>
  <r>
    <s v="Muebles"/>
    <s v="New York City"/>
    <s v="United States"/>
    <s v="Ann Chong"/>
    <s v="Bush"/>
    <d v="2021-09-02T00:00:00"/>
    <s v="Abierto"/>
    <s v="CA-2021-157987"/>
    <n v="10009"/>
    <x v="411"/>
    <x v="3"/>
    <x v="1"/>
    <d v="2021-09-06T00:00:00"/>
    <s v="Standard Class"/>
    <s v="Bajo"/>
    <s v="New York"/>
    <s v="Bajo"/>
    <x v="3"/>
    <n v="3"/>
    <n v="0.4"/>
    <n v="-93.33"/>
    <n v="76.356666666666683"/>
    <n v="1"/>
    <n v="254.53"/>
    <n v="424.2166666666667"/>
    <n v="424.2166666666667"/>
    <n v="254.53"/>
    <n v="347.86"/>
  </r>
  <r>
    <s v="Muebles"/>
    <s v="New York City"/>
    <s v="United States"/>
    <s v="Nona Balk"/>
    <s v="Chromcraft"/>
    <d v="2020-10-16T00:00:00"/>
    <s v="Abierto"/>
    <s v="CA-2020-132066"/>
    <n v="10011"/>
    <x v="10"/>
    <x v="3"/>
    <x v="1"/>
    <d v="2020-10-20T00:00:00"/>
    <s v="Standard Class"/>
    <s v="Bajo"/>
    <s v="New York"/>
    <s v="Bajo"/>
    <x v="3"/>
    <n v="3"/>
    <n v="0.4"/>
    <n v="-37.92"/>
    <n v="56.866666666666674"/>
    <n v="1"/>
    <n v="142.18"/>
    <n v="236.9666666666667"/>
    <n v="236.9666666666667"/>
    <n v="142.18"/>
    <n v="180.10000000000002"/>
  </r>
  <r>
    <s v="Muebles"/>
    <s v="Philadelphia"/>
    <s v="United States"/>
    <s v="Suzanne McNair"/>
    <s v="Hon"/>
    <d v="2018-09-29T00:00:00"/>
    <s v="Cerrado"/>
    <s v="CA-2018-122931"/>
    <n v="19134"/>
    <x v="909"/>
    <x v="3"/>
    <x v="1"/>
    <d v="2018-10-03T00:00:00"/>
    <s v="Standard Class"/>
    <s v="Bajo"/>
    <s v="Pennsylvania"/>
    <s v="Bajo"/>
    <x v="3"/>
    <n v="3"/>
    <n v="0.4"/>
    <n v="-20.149999999999999"/>
    <n v="24.63666666666667"/>
    <n v="1"/>
    <n v="67.180000000000007"/>
    <n v="111.96666666666668"/>
    <n v="111.96666666666668"/>
    <n v="67.180000000000007"/>
    <n v="87.330000000000013"/>
  </r>
  <r>
    <s v="Muebles"/>
    <s v="New York City"/>
    <s v="United States"/>
    <s v="Eleni McCrary"/>
    <s v="Chromcraft"/>
    <d v="2019-08-24T00:00:00"/>
    <s v="Cerrado"/>
    <s v="CA-2019-139584"/>
    <n v="10009"/>
    <x v="10"/>
    <x v="3"/>
    <x v="1"/>
    <d v="2019-08-28T00:00:00"/>
    <s v="Standard Class"/>
    <s v="Bajo"/>
    <s v="New York"/>
    <s v="Bajo"/>
    <x v="3"/>
    <n v="3"/>
    <n v="0.4"/>
    <n v="-75.83"/>
    <n v="113.7433333333334"/>
    <n v="2"/>
    <n v="284.36"/>
    <n v="473.93333333333339"/>
    <n v="236.9666666666667"/>
    <n v="142.18"/>
    <n v="360.19"/>
  </r>
  <r>
    <s v="Muebles"/>
    <s v="New York City"/>
    <s v="United States"/>
    <s v="Andy Gerbode"/>
    <s v="Bretford"/>
    <d v="2019-09-07T00:00:00"/>
    <s v="Cerrado"/>
    <s v="CA-2019-164084"/>
    <n v="10011"/>
    <x v="922"/>
    <x v="3"/>
    <x v="1"/>
    <d v="2019-09-12T00:00:00"/>
    <s v="Standard Class"/>
    <s v="Bajo"/>
    <s v="New York"/>
    <s v="Bajo"/>
    <x v="3"/>
    <n v="3"/>
    <n v="0.4"/>
    <n v="-120.29"/>
    <n v="200.49666666666667"/>
    <n v="2"/>
    <n v="481.18"/>
    <n v="801.9666666666667"/>
    <n v="400.98333333333335"/>
    <n v="240.59"/>
    <n v="601.47"/>
  </r>
  <r>
    <s v="Muebles"/>
    <s v="New York City"/>
    <s v="United States"/>
    <s v="Katherine Nockton"/>
    <s v="Chromcraft"/>
    <d v="2021-06-03T00:00:00"/>
    <s v="Cerrado"/>
    <s v="CA-2021-113908"/>
    <n v="10011"/>
    <x v="838"/>
    <x v="3"/>
    <x v="1"/>
    <d v="2021-06-09T00:00:00"/>
    <s v="Standard Class"/>
    <s v="Bajo"/>
    <s v="New York"/>
    <s v="Bajo"/>
    <x v="3"/>
    <n v="4"/>
    <n v="0.4"/>
    <n v="-115.43"/>
    <n v="141.08333333333331"/>
    <n v="2"/>
    <n v="384.77"/>
    <n v="641.2833333333333"/>
    <n v="320.64166666666665"/>
    <n v="192.38499999999999"/>
    <n v="500.2"/>
  </r>
  <r>
    <s v="Muebles"/>
    <s v="New York City"/>
    <s v="United States"/>
    <s v="Darren Budd"/>
    <s v="Bevis"/>
    <d v="2020-12-25T00:00:00"/>
    <s v="Abierto"/>
    <s v="CA-2020-110975"/>
    <n v="10024"/>
    <x v="856"/>
    <x v="3"/>
    <x v="1"/>
    <d v="2020-12-30T00:00:00"/>
    <s v="Standard Class"/>
    <s v="Bajo"/>
    <s v="New York"/>
    <s v="Bajo"/>
    <x v="3"/>
    <n v="3"/>
    <n v="0.4"/>
    <n v="-120.05"/>
    <n v="88.736666666666679"/>
    <n v="2"/>
    <n v="313.18"/>
    <n v="521.9666666666667"/>
    <n v="260.98333333333335"/>
    <n v="156.59"/>
    <n v="433.23"/>
  </r>
  <r>
    <s v="Muebles"/>
    <s v="New York City"/>
    <s v="United States"/>
    <s v="Tiffany House"/>
    <s v="Hon"/>
    <d v="2018-12-23T00:00:00"/>
    <s v="Cerrado"/>
    <s v="CA-2018-114517"/>
    <n v="10024"/>
    <x v="848"/>
    <x v="3"/>
    <x v="1"/>
    <d v="2018-12-27T00:00:00"/>
    <s v="Standard Class"/>
    <s v="Bajo"/>
    <s v="New York"/>
    <s v="Bajo"/>
    <x v="3"/>
    <n v="3"/>
    <n v="0.4"/>
    <n v="-19.55"/>
    <n v="15.99666666666667"/>
    <n v="2"/>
    <n v="53.32"/>
    <n v="88.866666666666674"/>
    <n v="44.433333333333337"/>
    <n v="26.66"/>
    <n v="72.87"/>
  </r>
  <r>
    <s v="Muebles"/>
    <s v="Lakewood"/>
    <s v="United States"/>
    <s v="Victoria Wilson"/>
    <s v="Chromcraft"/>
    <d v="2020-10-21T00:00:00"/>
    <s v="Cerrado"/>
    <s v="CA-2020-125080"/>
    <n v="44107"/>
    <x v="877"/>
    <x v="3"/>
    <x v="1"/>
    <d v="2020-10-26T00:00:00"/>
    <s v="Standard Class"/>
    <s v="Bajo"/>
    <s v="Ohio"/>
    <s v="Bajo"/>
    <x v="3"/>
    <n v="3"/>
    <n v="0.4"/>
    <n v="-231.41"/>
    <n v="209.37666666666678"/>
    <n v="2"/>
    <n v="661.18"/>
    <n v="1101.9666666666667"/>
    <n v="550.98333333333335"/>
    <n v="330.59"/>
    <n v="892.58999999999992"/>
  </r>
  <r>
    <s v="Muebles"/>
    <s v="Philadelphia"/>
    <s v="United States"/>
    <s v="Suzanne McNair"/>
    <s v="Hon"/>
    <d v="2018-09-29T00:00:00"/>
    <s v="Cerrado"/>
    <s v="CA-2018-122931"/>
    <n v="19134"/>
    <x v="1678"/>
    <x v="3"/>
    <x v="1"/>
    <d v="2018-10-03T00:00:00"/>
    <s v="Standard Class"/>
    <s v="Bajo"/>
    <s v="Pennsylvania"/>
    <s v="Bajo"/>
    <x v="3"/>
    <n v="3"/>
    <n v="0.4"/>
    <n v="-81.849999999999994"/>
    <n v="190.99666666666667"/>
    <n v="2"/>
    <n v="409.27"/>
    <n v="682.11666666666667"/>
    <n v="341.05833333333334"/>
    <n v="204.63499999999999"/>
    <n v="491.12"/>
  </r>
  <r>
    <s v="Muebles"/>
    <s v="Philadelphia"/>
    <s v="United States"/>
    <s v="Jim Sink"/>
    <s v="Global"/>
    <d v="2020-06-14T00:00:00"/>
    <s v="Abierto"/>
    <s v="CA-2020-155747"/>
    <n v="19140"/>
    <x v="887"/>
    <x v="3"/>
    <x v="1"/>
    <d v="2020-06-21T00:00:00"/>
    <s v="Standard Class"/>
    <s v="Bajo"/>
    <s v="Pennsylvania"/>
    <s v="Bajo"/>
    <x v="3"/>
    <n v="5"/>
    <n v="0.4"/>
    <n v="-118.01"/>
    <n v="106.7766666666667"/>
    <n v="2"/>
    <n v="337.18"/>
    <n v="561.9666666666667"/>
    <n v="280.98333333333335"/>
    <n v="168.59"/>
    <n v="455.19"/>
  </r>
  <r>
    <s v="Muebles"/>
    <s v="Long Beach"/>
    <s v="United States"/>
    <s v="Grant Thornton"/>
    <s v="Chromcraft"/>
    <d v="2018-06-06T00:00:00"/>
    <s v="Cerrado"/>
    <s v="CA-2018-159520"/>
    <n v="11561"/>
    <x v="877"/>
    <x v="3"/>
    <x v="1"/>
    <d v="2018-06-11T00:00:00"/>
    <s v="Standard Class"/>
    <s v="Bajo"/>
    <s v="New York"/>
    <s v="Bajo"/>
    <x v="3"/>
    <n v="3"/>
    <n v="0.4"/>
    <n v="-347.12"/>
    <n v="314.05333333333328"/>
    <n v="3"/>
    <n v="991.76"/>
    <n v="1652.9333333333334"/>
    <n v="550.97777777777776"/>
    <n v="330.58666666666664"/>
    <n v="1338.88"/>
  </r>
  <r>
    <s v="Muebles"/>
    <s v="New York City"/>
    <s v="United States"/>
    <s v="Christine Phan"/>
    <s v="Hon"/>
    <d v="2018-03-17T00:00:00"/>
    <s v="Cerrado"/>
    <s v="US-2018-148838"/>
    <n v="10024"/>
    <x v="1678"/>
    <x v="3"/>
    <x v="1"/>
    <d v="2018-03-21T00:00:00"/>
    <s v="Standard Class"/>
    <s v="Bajo"/>
    <s v="New York"/>
    <s v="Bajo"/>
    <x v="3"/>
    <n v="3"/>
    <n v="0.4"/>
    <n v="-122.78"/>
    <n v="286.49333333333334"/>
    <n v="3"/>
    <n v="613.91"/>
    <n v="1023.1833333333333"/>
    <n v="341.06111111111113"/>
    <n v="204.63666666666666"/>
    <n v="736.68999999999994"/>
  </r>
  <r>
    <s v="Muebles"/>
    <s v="Rochester"/>
    <s v="United States"/>
    <s v="Denise Monton"/>
    <s v="Hon"/>
    <d v="2020-06-17T00:00:00"/>
    <s v="Cerrado"/>
    <s v="CA-2020-129861"/>
    <n v="14609"/>
    <x v="947"/>
    <x v="3"/>
    <x v="1"/>
    <d v="2020-06-23T00:00:00"/>
    <s v="Standard Class"/>
    <s v="Bajo"/>
    <s v="New York"/>
    <s v="Bajo"/>
    <x v="3"/>
    <n v="4"/>
    <n v="0.4"/>
    <n v="-213.56"/>
    <n v="37.686666666666611"/>
    <n v="3"/>
    <n v="376.87"/>
    <n v="628.11666666666667"/>
    <n v="209.37222222222223"/>
    <n v="125.62333333333333"/>
    <n v="590.43000000000006"/>
  </r>
  <r>
    <s v="Muebles"/>
    <s v="New York City"/>
    <s v="United States"/>
    <s v="Christine Phan"/>
    <s v="Balt"/>
    <d v="2018-03-17T00:00:00"/>
    <s v="Cerrado"/>
    <s v="US-2018-148838"/>
    <n v="10024"/>
    <x v="1665"/>
    <x v="3"/>
    <x v="1"/>
    <d v="2018-03-21T00:00:00"/>
    <s v="Standard Class"/>
    <s v="Bajo"/>
    <s v="New York"/>
    <s v="Bajo"/>
    <x v="3"/>
    <n v="3"/>
    <n v="0.4"/>
    <n v="-553.65"/>
    <n v="160.73666666666668"/>
    <n v="4"/>
    <n v="1071.58"/>
    <n v="1785.9666666666667"/>
    <n v="446.49166666666667"/>
    <n v="267.89499999999998"/>
    <n v="1625.23"/>
  </r>
  <r>
    <s v="Muebles"/>
    <s v="Philadelphia"/>
    <s v="United States"/>
    <s v="George Bell"/>
    <s v="Barricks"/>
    <d v="2020-08-29T00:00:00"/>
    <s v="Abierto"/>
    <s v="CA-2020-159912"/>
    <n v="19120"/>
    <x v="1667"/>
    <x v="3"/>
    <x v="1"/>
    <d v="2020-09-03T00:00:00"/>
    <s v="Standard Class"/>
    <s v="Bajo"/>
    <s v="Pennsylvania"/>
    <s v="Bajo"/>
    <x v="3"/>
    <n v="3"/>
    <n v="0.4"/>
    <n v="-56.45"/>
    <n v="104.82999999999998"/>
    <n v="4"/>
    <n v="241.92"/>
    <n v="403.2"/>
    <n v="100.8"/>
    <n v="60.48"/>
    <n v="298.37"/>
  </r>
  <r>
    <s v="Muebles"/>
    <s v="Philadelphia"/>
    <s v="United States"/>
    <s v="Bill Overfelt"/>
    <s v="Bevis"/>
    <d v="2021-05-03T00:00:00"/>
    <s v="Cerrado"/>
    <s v="CA-2021-132199"/>
    <n v="19134"/>
    <x v="210"/>
    <x v="3"/>
    <x v="1"/>
    <d v="2021-05-08T00:00:00"/>
    <s v="Standard Class"/>
    <s v="Bajo"/>
    <s v="Pennsylvania"/>
    <s v="Bajo"/>
    <x v="3"/>
    <n v="3"/>
    <n v="0.4"/>
    <n v="-112.04"/>
    <n v="136.94"/>
    <n v="5"/>
    <n v="373.47"/>
    <n v="622.45000000000005"/>
    <n v="124.49000000000001"/>
    <n v="74.694000000000003"/>
    <n v="485.51000000000005"/>
  </r>
  <r>
    <s v="Muebles"/>
    <s v="New York City"/>
    <s v="United States"/>
    <s v="Christine Phan"/>
    <s v="Bretford"/>
    <d v="2018-03-17T00:00:00"/>
    <s v="Cerrado"/>
    <s v="US-2018-148838"/>
    <n v="10024"/>
    <x v="216"/>
    <x v="3"/>
    <x v="1"/>
    <d v="2018-03-21T00:00:00"/>
    <s v="Standard Class"/>
    <s v="Bajo"/>
    <s v="New York"/>
    <s v="Bajo"/>
    <x v="3"/>
    <n v="3"/>
    <n v="0.4"/>
    <n v="-447.59"/>
    <n v="605.57666666666705"/>
    <n v="7"/>
    <n v="1579.75"/>
    <n v="2632.916666666667"/>
    <n v="376.13095238095235"/>
    <n v="225.67857142857142"/>
    <n v="2027.34"/>
  </r>
  <r>
    <s v="Muebles"/>
    <s v="Marion"/>
    <s v="United States"/>
    <s v="David Bremer"/>
    <s v="Riverside"/>
    <d v="2019-12-27T00:00:00"/>
    <s v="Cerrado"/>
    <s v="CA-2019-101889"/>
    <n v="43302"/>
    <x v="737"/>
    <x v="3"/>
    <x v="1"/>
    <d v="2019-12-31T00:00:00"/>
    <s v="Standard Class"/>
    <s v="Bajo"/>
    <s v="Ohio"/>
    <s v="Bajo"/>
    <x v="3"/>
    <n v="3"/>
    <n v="0.4"/>
    <n v="-464.7"/>
    <n v="567.96"/>
    <n v="9"/>
    <n v="1548.99"/>
    <n v="2581.65"/>
    <n v="286.85000000000002"/>
    <n v="172.11"/>
    <n v="2013.69"/>
  </r>
  <r>
    <s v="Muebles"/>
    <s v="Cleveland"/>
    <s v="United States"/>
    <s v="Alice McCarthy"/>
    <s v="Bush"/>
    <d v="2021-05-28T00:00:00"/>
    <s v="Cerrado"/>
    <s v="CA-2021-161340"/>
    <n v="44105"/>
    <x v="266"/>
    <x v="3"/>
    <x v="1"/>
    <d v="2021-06-01T00:00:00"/>
    <s v="Standard Class"/>
    <s v="Bajo"/>
    <s v="Ohio"/>
    <s v="Bajo"/>
    <x v="0"/>
    <n v="3"/>
    <n v="0.5"/>
    <n v="-64.94"/>
    <n v="51.02000000000001"/>
    <n v="4"/>
    <n v="115.96"/>
    <n v="231.92"/>
    <n v="57.98"/>
    <n v="28.99"/>
    <n v="180.89999999999998"/>
  </r>
  <r>
    <s v="Muebles"/>
    <s v="Philadelphia"/>
    <s v="United States"/>
    <s v="George Bell"/>
    <s v="O'Sullivan"/>
    <d v="2020-08-29T00:00:00"/>
    <s v="Abierto"/>
    <s v="CA-2020-159912"/>
    <n v="19120"/>
    <x v="1660"/>
    <x v="3"/>
    <x v="1"/>
    <d v="2020-09-03T00:00:00"/>
    <s v="Standard Class"/>
    <s v="Bajo"/>
    <s v="Pennsylvania"/>
    <s v="Bajo"/>
    <x v="0"/>
    <n v="3"/>
    <n v="0.5"/>
    <n v="-81.94"/>
    <n v="81.94"/>
    <n v="4"/>
    <n v="163.88"/>
    <n v="327.76"/>
    <n v="81.94"/>
    <n v="40.97"/>
    <n v="245.82"/>
  </r>
  <r>
    <s v="Muebles"/>
    <s v="Columbus"/>
    <s v="United States"/>
    <s v="Jill Stevenson"/>
    <s v="O'Sullivan"/>
    <d v="2018-03-03T00:00:00"/>
    <s v="Cerrado"/>
    <s v="US-2018-127978"/>
    <n v="43229"/>
    <x v="367"/>
    <x v="3"/>
    <x v="1"/>
    <d v="2018-03-08T00:00:00"/>
    <s v="Standard Class"/>
    <s v="Bajo"/>
    <s v="Ohio"/>
    <s v="Bajo"/>
    <x v="0"/>
    <n v="3"/>
    <n v="0.5"/>
    <n v="-199.62"/>
    <n v="102.82999999999998"/>
    <n v="5"/>
    <n v="302.45"/>
    <n v="604.9"/>
    <n v="120.97999999999999"/>
    <n v="60.489999999999995"/>
    <n v="502.07"/>
  </r>
  <r>
    <s v="Muebles"/>
    <s v="Bowling Green"/>
    <s v="United States"/>
    <s v="Katharine Harms"/>
    <s v="Hon"/>
    <d v="2020-07-18T00:00:00"/>
    <s v="Cerrado"/>
    <s v="CA-2020-157763"/>
    <n v="42104"/>
    <x v="889"/>
    <x v="0"/>
    <x v="1"/>
    <d v="2020-07-23T00:00:00"/>
    <s v="Standard Class"/>
    <s v="Bajo"/>
    <s v="Kentucky"/>
    <s v="Bajo"/>
    <x v="1"/>
    <n v="3"/>
    <n v="0"/>
    <n v="39.43"/>
    <n v="39.430000000000007"/>
    <n v="1"/>
    <n v="140.81"/>
    <n v="140.81"/>
    <n v="140.81"/>
    <n v="140.81"/>
    <n v="101.38"/>
  </r>
  <r>
    <s v="Muebles"/>
    <s v="Columbus"/>
    <s v="United States"/>
    <s v="David Smith"/>
    <s v="DAX"/>
    <d v="2020-03-27T00:00:00"/>
    <s v="Abierto"/>
    <s v="CA-2020-119074"/>
    <n v="31907"/>
    <x v="817"/>
    <x v="0"/>
    <x v="1"/>
    <d v="2020-03-31T00:00:00"/>
    <s v="Standard Class"/>
    <s v="Bajo"/>
    <s v="Georgia"/>
    <s v="Bajo"/>
    <x v="5"/>
    <n v="3"/>
    <n v="0"/>
    <n v="8.6999999999999993"/>
    <n v="8.6999999999999993"/>
    <n v="1"/>
    <n v="20.239999999999998"/>
    <n v="20.239999999999998"/>
    <n v="20.239999999999998"/>
    <n v="20.239999999999998"/>
    <n v="11.54"/>
  </r>
  <r>
    <s v="Muebles"/>
    <s v="Jackson"/>
    <s v="United States"/>
    <s v="Keith Dawkins"/>
    <s v="Other"/>
    <d v="2019-12-14T00:00:00"/>
    <s v="Cerrado"/>
    <s v="CA-2019-125066"/>
    <n v="39212"/>
    <x v="893"/>
    <x v="0"/>
    <x v="1"/>
    <d v="2019-12-18T00:00:00"/>
    <s v="Standard Class"/>
    <s v="Bajo"/>
    <s v="Mississippi"/>
    <s v="Bajo"/>
    <x v="5"/>
    <n v="3"/>
    <n v="0"/>
    <n v="1.97"/>
    <n v="1.9699999999999998"/>
    <n v="2"/>
    <n v="6.16"/>
    <n v="6.16"/>
    <n v="3.08"/>
    <n v="3.08"/>
    <n v="4.1900000000000004"/>
  </r>
  <r>
    <s v="Muebles"/>
    <s v="North Charleston"/>
    <s v="United States"/>
    <s v="Justin Ellison"/>
    <s v="Eldon"/>
    <d v="2021-12-10T00:00:00"/>
    <s v="Cerrado"/>
    <s v="US-2021-135503"/>
    <n v="29406"/>
    <x v="859"/>
    <x v="0"/>
    <x v="1"/>
    <d v="2021-12-15T00:00:00"/>
    <s v="Standard Class"/>
    <s v="Bajo"/>
    <s v="South Carolina"/>
    <s v="Bajo"/>
    <x v="5"/>
    <n v="3"/>
    <n v="0"/>
    <n v="4.28"/>
    <n v="4.2799999999999994"/>
    <n v="2"/>
    <n v="14.76"/>
    <n v="14.76"/>
    <n v="7.38"/>
    <n v="7.38"/>
    <n v="10.48"/>
  </r>
  <r>
    <s v="Muebles"/>
    <s v="Virginia Beach"/>
    <s v="United States"/>
    <s v="Anna Häberlin"/>
    <s v="Luxo"/>
    <d v="2018-04-02T00:00:00"/>
    <s v="Cerrado"/>
    <s v="CA-2018-160276"/>
    <n v="23464"/>
    <x v="895"/>
    <x v="0"/>
    <x v="1"/>
    <d v="2018-04-08T00:00:00"/>
    <s v="Standard Class"/>
    <s v="Bajo"/>
    <s v="Virginia"/>
    <s v="Bajo"/>
    <x v="5"/>
    <n v="4"/>
    <n v="0"/>
    <n v="46.2"/>
    <n v="46.199999999999989"/>
    <n v="2"/>
    <n v="177.68"/>
    <n v="177.68"/>
    <n v="88.84"/>
    <n v="88.84"/>
    <n v="131.48000000000002"/>
  </r>
  <r>
    <s v="Muebles"/>
    <s v="Montgomery"/>
    <s v="United States"/>
    <s v="Yana Sorensen"/>
    <s v="Bevis"/>
    <d v="2019-07-25T00:00:00"/>
    <s v="Cerrado"/>
    <s v="CA-2019-154291"/>
    <n v="36116"/>
    <x v="363"/>
    <x v="0"/>
    <x v="1"/>
    <d v="2019-07-29T00:00:00"/>
    <s v="Standard Class"/>
    <s v="Bajo"/>
    <s v="Alabama"/>
    <s v="Bajo"/>
    <x v="3"/>
    <n v="3"/>
    <n v="0"/>
    <n v="39.44"/>
    <n v="39.44"/>
    <n v="2"/>
    <n v="358.58"/>
    <n v="358.58"/>
    <n v="179.29"/>
    <n v="179.29"/>
    <n v="319.14"/>
  </r>
  <r>
    <s v="Muebles"/>
    <s v="East Point"/>
    <s v="United States"/>
    <s v="Randy Ferguson"/>
    <s v="Eldon"/>
    <d v="2019-06-23T00:00:00"/>
    <s v="Cerrado"/>
    <s v="CA-2019-106187"/>
    <n v="30344"/>
    <x v="645"/>
    <x v="0"/>
    <x v="1"/>
    <d v="2019-06-29T00:00:00"/>
    <s v="Standard Class"/>
    <s v="Bajo"/>
    <s v="Georgia"/>
    <s v="Bajo"/>
    <x v="5"/>
    <n v="4"/>
    <n v="0"/>
    <n v="9.32"/>
    <n v="9.32"/>
    <n v="3"/>
    <n v="27.42"/>
    <n v="27.42"/>
    <n v="9.14"/>
    <n v="9.14"/>
    <n v="18.100000000000001"/>
  </r>
  <r>
    <s v="Muebles"/>
    <s v="Springfield"/>
    <s v="United States"/>
    <s v="Anthony Johnson"/>
    <s v="Hon"/>
    <d v="2020-09-12T00:00:00"/>
    <s v="Cerrado"/>
    <s v="CA-2020-123946"/>
    <n v="22153"/>
    <x v="910"/>
    <x v="0"/>
    <x v="1"/>
    <d v="2020-09-17T00:00:00"/>
    <s v="Standard Class"/>
    <s v="Bajo"/>
    <s v="Virginia"/>
    <s v="Bajo"/>
    <x v="1"/>
    <n v="3"/>
    <n v="0"/>
    <n v="307.14"/>
    <n v="307.14"/>
    <n v="4"/>
    <n v="1059.1199999999999"/>
    <n v="1059.1199999999999"/>
    <n v="264.77999999999997"/>
    <n v="264.77999999999997"/>
    <n v="751.9799999999999"/>
  </r>
  <r>
    <s v="Muebles"/>
    <s v="Fayetteville"/>
    <s v="United States"/>
    <s v="Dorothy Badders"/>
    <s v="Eldon"/>
    <d v="2018-10-11T00:00:00"/>
    <s v="Cerrado"/>
    <s v="CA-2018-114314"/>
    <n v="72701"/>
    <x v="791"/>
    <x v="0"/>
    <x v="1"/>
    <d v="2018-10-15T00:00:00"/>
    <s v="Standard Class"/>
    <s v="Bajo"/>
    <s v="Arkansas"/>
    <s v="Bajo"/>
    <x v="5"/>
    <n v="3"/>
    <n v="0"/>
    <n v="3.92"/>
    <n v="3.92"/>
    <n v="4"/>
    <n v="8.92"/>
    <n v="8.92"/>
    <n v="2.23"/>
    <n v="2.23"/>
    <n v="5"/>
  </r>
  <r>
    <s v="Muebles"/>
    <s v="Columbus"/>
    <s v="United States"/>
    <s v="David Smith"/>
    <s v="Eldon"/>
    <d v="2020-03-27T00:00:00"/>
    <s v="Abierto"/>
    <s v="CA-2020-119074"/>
    <n v="31907"/>
    <x v="805"/>
    <x v="0"/>
    <x v="1"/>
    <d v="2020-03-31T00:00:00"/>
    <s v="Standard Class"/>
    <s v="Bajo"/>
    <s v="Georgia"/>
    <s v="Bajo"/>
    <x v="5"/>
    <n v="3"/>
    <n v="0"/>
    <n v="11.18"/>
    <n v="11.18"/>
    <n v="4"/>
    <n v="39.92"/>
    <n v="39.92"/>
    <n v="9.98"/>
    <n v="9.98"/>
    <n v="28.740000000000002"/>
  </r>
  <r>
    <s v="Muebles"/>
    <s v="Columbus"/>
    <s v="United States"/>
    <s v="Saphhira Shifley"/>
    <s v="Master Caster"/>
    <d v="2021-09-18T00:00:00"/>
    <s v="Cerrado"/>
    <s v="CA-2021-164756"/>
    <n v="31907"/>
    <x v="1671"/>
    <x v="0"/>
    <x v="1"/>
    <d v="2021-09-22T00:00:00"/>
    <s v="Standard Class"/>
    <s v="Bajo"/>
    <s v="Georgia"/>
    <s v="Bajo"/>
    <x v="5"/>
    <n v="3"/>
    <n v="0"/>
    <n v="6.91"/>
    <n v="6.91"/>
    <n v="4"/>
    <n v="20.32"/>
    <n v="20.32"/>
    <n v="5.08"/>
    <n v="5.08"/>
    <n v="13.41"/>
  </r>
  <r>
    <s v="Muebles"/>
    <s v="Bossier City"/>
    <s v="United States"/>
    <s v="Nicole Brennan"/>
    <s v="Tenex"/>
    <d v="2018-10-22T00:00:00"/>
    <s v="Cerrado"/>
    <s v="CA-2018-151967"/>
    <n v="71111"/>
    <x v="816"/>
    <x v="0"/>
    <x v="1"/>
    <d v="2018-10-26T00:00:00"/>
    <s v="Standard Class"/>
    <s v="Bajo"/>
    <s v="Louisiana"/>
    <s v="Bajo"/>
    <x v="5"/>
    <n v="3"/>
    <n v="0"/>
    <n v="10.39"/>
    <n v="10.39"/>
    <n v="4"/>
    <n v="129.91999999999999"/>
    <n v="129.91999999999999"/>
    <n v="32.479999999999997"/>
    <n v="32.479999999999997"/>
    <n v="119.52999999999999"/>
  </r>
  <r>
    <s v="Muebles"/>
    <s v="Newport News"/>
    <s v="United States"/>
    <s v="Frank Hawley"/>
    <s v="Hon"/>
    <d v="2018-10-21T00:00:00"/>
    <s v="Cerrado"/>
    <s v="CA-2018-100916"/>
    <n v="23602"/>
    <x v="773"/>
    <x v="0"/>
    <x v="1"/>
    <d v="2018-10-26T00:00:00"/>
    <s v="Standard Class"/>
    <s v="Bajo"/>
    <s v="Virginia"/>
    <s v="Bajo"/>
    <x v="3"/>
    <n v="3"/>
    <n v="0"/>
    <n v="112.35"/>
    <n v="112.35000000000002"/>
    <n v="4"/>
    <n v="591.32000000000005"/>
    <n v="591.32000000000005"/>
    <n v="147.83000000000001"/>
    <n v="147.83000000000001"/>
    <n v="478.97"/>
  </r>
  <r>
    <s v="Muebles"/>
    <s v="Texarkana"/>
    <s v="United States"/>
    <s v="Luke Schmidt"/>
    <s v="Office Star"/>
    <d v="2018-10-18T00:00:00"/>
    <s v="Cerrado"/>
    <s v="CA-2018-115084"/>
    <n v="71854"/>
    <x v="850"/>
    <x v="0"/>
    <x v="1"/>
    <d v="2018-10-22T00:00:00"/>
    <s v="Standard Class"/>
    <s v="Bajo"/>
    <s v="Arkansas"/>
    <s v="Bajo"/>
    <x v="1"/>
    <n v="3"/>
    <n v="0"/>
    <n v="145.28"/>
    <n v="145.27999999999997"/>
    <n v="6"/>
    <n v="605.34"/>
    <n v="605.34"/>
    <n v="100.89"/>
    <n v="100.89"/>
    <n v="460.06000000000006"/>
  </r>
  <r>
    <s v="Muebles"/>
    <s v="Columbus"/>
    <s v="United States"/>
    <s v="Theresa Swint"/>
    <s v="GE"/>
    <d v="2019-04-20T00:00:00"/>
    <s v="Cerrado"/>
    <s v="CA-2019-149342"/>
    <n v="31907"/>
    <x v="836"/>
    <x v="0"/>
    <x v="1"/>
    <d v="2019-04-25T00:00:00"/>
    <s v="Standard Class"/>
    <s v="Bajo"/>
    <s v="Georgia"/>
    <s v="Bajo"/>
    <x v="5"/>
    <n v="3"/>
    <n v="0"/>
    <n v="297.69"/>
    <n v="297.69"/>
    <n v="6"/>
    <n v="595.38"/>
    <n v="595.38"/>
    <n v="99.23"/>
    <n v="99.23"/>
    <n v="297.69"/>
  </r>
  <r>
    <s v="Muebles"/>
    <s v="Roswell"/>
    <s v="United States"/>
    <s v="Denise Monton"/>
    <s v="Eldon"/>
    <d v="2021-04-08T00:00:00"/>
    <s v="Cerrado"/>
    <s v="CA-2021-157854"/>
    <n v="30076"/>
    <x v="793"/>
    <x v="0"/>
    <x v="1"/>
    <d v="2021-04-15T00:00:00"/>
    <s v="Standard Class"/>
    <s v="Bajo"/>
    <s v="Georgia"/>
    <s v="Bajo"/>
    <x v="5"/>
    <n v="5"/>
    <n v="0"/>
    <n v="15.76"/>
    <n v="15.759999999999998"/>
    <n v="6"/>
    <n v="56.28"/>
    <n v="56.28"/>
    <n v="9.3800000000000008"/>
    <n v="9.3800000000000008"/>
    <n v="40.520000000000003"/>
  </r>
  <r>
    <s v="Muebles"/>
    <s v="Montgomery"/>
    <s v="United States"/>
    <s v="Victoria Wilson"/>
    <s v="Other"/>
    <d v="2019-09-08T00:00:00"/>
    <s v="Cerrado"/>
    <s v="CA-2019-151624"/>
    <n v="36116"/>
    <x v="804"/>
    <x v="0"/>
    <x v="1"/>
    <d v="2019-09-14T00:00:00"/>
    <s v="Standard Class"/>
    <s v="Bajo"/>
    <s v="Alabama"/>
    <s v="Bajo"/>
    <x v="5"/>
    <n v="4"/>
    <n v="0"/>
    <n v="8.1199999999999992"/>
    <n v="8.1199999999999992"/>
    <n v="8"/>
    <n v="21.36"/>
    <n v="21.36"/>
    <n v="2.67"/>
    <n v="2.67"/>
    <n v="13.24"/>
  </r>
  <r>
    <s v="Muebles"/>
    <s v="Decatur"/>
    <s v="United States"/>
    <s v="Ruben Ausman"/>
    <s v="SAFCO"/>
    <d v="2018-04-08T00:00:00"/>
    <s v="Cerrado"/>
    <s v="US-2018-118997"/>
    <n v="35601"/>
    <x v="964"/>
    <x v="0"/>
    <x v="1"/>
    <d v="2018-04-12T00:00:00"/>
    <s v="Standard Class"/>
    <s v="Bajo"/>
    <s v="Alabama"/>
    <s v="Bajo"/>
    <x v="3"/>
    <n v="3"/>
    <n v="0"/>
    <n v="316.14"/>
    <n v="316.14"/>
    <n v="8"/>
    <n v="1215.92"/>
    <n v="1215.92"/>
    <n v="151.99"/>
    <n v="151.99"/>
    <n v="899.78000000000009"/>
  </r>
  <r>
    <s v="Muebles"/>
    <s v="Springfield"/>
    <s v="United States"/>
    <s v="Anna Häberlin"/>
    <s v="Hon"/>
    <d v="2020-05-30T00:00:00"/>
    <s v="Cerrado"/>
    <s v="CA-2020-113831"/>
    <n v="22153"/>
    <x v="945"/>
    <x v="0"/>
    <x v="1"/>
    <d v="2020-06-03T00:00:00"/>
    <s v="Standard Class"/>
    <s v="Bajo"/>
    <s v="Virginia"/>
    <s v="Bajo"/>
    <x v="3"/>
    <n v="3"/>
    <n v="0"/>
    <n v="386.84"/>
    <n v="386.83999999999992"/>
    <n v="10"/>
    <n v="2275.5"/>
    <n v="2275.5"/>
    <n v="227.55"/>
    <n v="227.55"/>
    <n v="1888.66"/>
  </r>
  <r>
    <s v="Muebles"/>
    <s v="Hampton"/>
    <s v="United States"/>
    <s v="Nick Crebassa"/>
    <s v="SAFCO"/>
    <d v="2018-08-20T00:00:00"/>
    <s v="Cerrado"/>
    <s v="CA-2018-114321"/>
    <n v="23666"/>
    <x v="965"/>
    <x v="0"/>
    <x v="1"/>
    <d v="2018-08-25T00:00:00"/>
    <s v="Standard Class"/>
    <s v="Bajo"/>
    <s v="Virginia"/>
    <s v="Bajo"/>
    <x v="1"/>
    <n v="3"/>
    <n v="0"/>
    <n v="145.07"/>
    <n v="145.07"/>
    <n v="13"/>
    <n v="500.24"/>
    <n v="500.24"/>
    <n v="38.480000000000004"/>
    <n v="38.480000000000004"/>
    <n v="355.17"/>
  </r>
  <r>
    <s v="Muebles"/>
    <s v="Alexandria"/>
    <s v="United States"/>
    <s v="Andrew Gjertsen"/>
    <s v="DAX"/>
    <d v="2019-01-04T00:00:00"/>
    <s v="Cerrado"/>
    <s v="CA-2019-104241"/>
    <n v="22304"/>
    <x v="815"/>
    <x v="0"/>
    <x v="1"/>
    <d v="2019-01-09T00:00:00"/>
    <s v="Standard Class"/>
    <s v="Bajo"/>
    <s v="Virginia"/>
    <s v="Bajo"/>
    <x v="5"/>
    <n v="3"/>
    <n v="0"/>
    <n v="69.2"/>
    <n v="69.2"/>
    <n v="14"/>
    <n v="192.22"/>
    <n v="192.22"/>
    <n v="13.73"/>
    <n v="13.73"/>
    <n v="123.02"/>
  </r>
  <r>
    <s v="Muebles"/>
    <s v="Jacksonville"/>
    <s v="United States"/>
    <s v="Darrin Van Huff"/>
    <s v="Global"/>
    <d v="2021-12-11T00:00:00"/>
    <s v="Cerrado"/>
    <s v="CA-2021-168389"/>
    <n v="32216"/>
    <x v="406"/>
    <x v="0"/>
    <x v="1"/>
    <d v="2021-12-17T00:00:00"/>
    <s v="Standard Class"/>
    <s v="Bajo"/>
    <s v="Florida"/>
    <s v="Bajo"/>
    <x v="1"/>
    <n v="4"/>
    <n v="0.2"/>
    <n v="-12.15"/>
    <n v="4.0449999999999875"/>
    <n v="1"/>
    <n v="64.78"/>
    <n v="80.974999999999994"/>
    <n v="80.974999999999994"/>
    <n v="64.78"/>
    <n v="76.930000000000007"/>
  </r>
  <r>
    <s v="Muebles"/>
    <s v="Greensboro"/>
    <s v="United States"/>
    <s v="Filia McAdams"/>
    <s v="Global"/>
    <d v="2020-09-20T00:00:00"/>
    <s v="Cerrado"/>
    <s v="CA-2020-134516"/>
    <n v="27405"/>
    <x v="854"/>
    <x v="0"/>
    <x v="1"/>
    <d v="2020-09-25T00:00:00"/>
    <s v="Standard Class"/>
    <s v="Bajo"/>
    <s v="North Carolina"/>
    <s v="Bajo"/>
    <x v="1"/>
    <n v="3"/>
    <n v="0.2"/>
    <n v="-11.07"/>
    <n v="13.527499999999989"/>
    <n v="1"/>
    <n v="98.39"/>
    <n v="122.9875"/>
    <n v="122.9875"/>
    <n v="98.39"/>
    <n v="109.46000000000001"/>
  </r>
  <r>
    <s v="Muebles"/>
    <s v="Jacksonville"/>
    <s v="United States"/>
    <s v="Noel Staavos"/>
    <s v="Eldon"/>
    <d v="2019-11-08T00:00:00"/>
    <s v="Cerrado"/>
    <s v="CA-2019-108259"/>
    <n v="28540"/>
    <x v="325"/>
    <x v="0"/>
    <x v="1"/>
    <d v="2019-11-15T00:00:00"/>
    <s v="Standard Class"/>
    <s v="Bajo"/>
    <s v="North Carolina"/>
    <s v="Bajo"/>
    <x v="5"/>
    <n v="5"/>
    <n v="0.2"/>
    <n v="1.41"/>
    <n v="2.5874999999999995"/>
    <n v="1"/>
    <n v="4.71"/>
    <n v="5.8874999999999993"/>
    <n v="5.8874999999999993"/>
    <n v="4.71"/>
    <n v="3.3"/>
  </r>
  <r>
    <s v="Muebles"/>
    <s v="Orlando"/>
    <s v="United States"/>
    <s v="Frank Atkinson"/>
    <s v="O'Sullivan"/>
    <d v="2020-11-20T00:00:00"/>
    <s v="Cerrado"/>
    <s v="CA-2020-113845"/>
    <n v="32839"/>
    <x v="200"/>
    <x v="0"/>
    <x v="1"/>
    <d v="2020-11-25T00:00:00"/>
    <s v="Standard Class"/>
    <s v="Bajo"/>
    <s v="Florida"/>
    <s v="Bajo"/>
    <x v="0"/>
    <n v="3"/>
    <n v="0.2"/>
    <n v="10.86"/>
    <n v="83.252499999999998"/>
    <n v="2"/>
    <n v="289.57"/>
    <n v="361.96249999999998"/>
    <n v="180.98124999999999"/>
    <n v="144.785"/>
    <n v="278.70999999999998"/>
  </r>
  <r>
    <s v="Muebles"/>
    <s v="Murfreesboro"/>
    <s v="United States"/>
    <s v="Sung Pak"/>
    <s v="O'Sullivan"/>
    <d v="2019-12-27T00:00:00"/>
    <s v="Abierto"/>
    <s v="CA-2019-103870"/>
    <n v="37130"/>
    <x v="1660"/>
    <x v="0"/>
    <x v="1"/>
    <d v="2019-12-31T00:00:00"/>
    <s v="Standard Class"/>
    <s v="Bajo"/>
    <s v="Tennessee"/>
    <s v="Bajo"/>
    <x v="0"/>
    <n v="3"/>
    <n v="0.2"/>
    <n v="8.19"/>
    <n v="40.964999999999975"/>
    <n v="2"/>
    <n v="131.1"/>
    <n v="163.87499999999997"/>
    <n v="81.937499999999986"/>
    <n v="65.55"/>
    <n v="122.91"/>
  </r>
  <r>
    <s v="Muebles"/>
    <s v="Memphis"/>
    <s v="United States"/>
    <s v="Laura Armstrong"/>
    <s v="Global"/>
    <d v="2018-04-29T00:00:00"/>
    <s v="Cerrado"/>
    <s v="CA-2018-107811"/>
    <n v="38109"/>
    <x v="654"/>
    <x v="0"/>
    <x v="1"/>
    <d v="2018-05-03T00:00:00"/>
    <s v="Standard Class"/>
    <s v="Bajo"/>
    <s v="Tennessee"/>
    <s v="Bajo"/>
    <x v="1"/>
    <n v="3"/>
    <n v="0.2"/>
    <n v="70.2"/>
    <n v="210.59499999999997"/>
    <n v="2"/>
    <n v="561.58000000000004"/>
    <n v="701.97500000000002"/>
    <n v="350.98750000000001"/>
    <n v="280.79000000000002"/>
    <n v="491.38000000000005"/>
  </r>
  <r>
    <s v="Muebles"/>
    <s v="Charlotte"/>
    <s v="United States"/>
    <s v="Roland Schwarz"/>
    <s v="Other"/>
    <d v="2019-07-05T00:00:00"/>
    <s v="Cerrado"/>
    <s v="US-2019-158911"/>
    <n v="28205"/>
    <x v="893"/>
    <x v="0"/>
    <x v="1"/>
    <d v="2019-07-11T00:00:00"/>
    <s v="Standard Class"/>
    <s v="Bajo"/>
    <s v="North Carolina"/>
    <s v="Bajo"/>
    <x v="5"/>
    <n v="4"/>
    <n v="0.2"/>
    <n v="0.74"/>
    <n v="1.9725000000000001"/>
    <n v="2"/>
    <n v="4.93"/>
    <n v="6.1624999999999996"/>
    <n v="3.0812499999999998"/>
    <n v="2.4649999999999999"/>
    <n v="4.1899999999999995"/>
  </r>
  <r>
    <s v="Muebles"/>
    <s v="Greensboro"/>
    <s v="United States"/>
    <s v="Filia McAdams"/>
    <s v="Dana"/>
    <d v="2020-09-20T00:00:00"/>
    <s v="Cerrado"/>
    <s v="CA-2020-134516"/>
    <n v="27405"/>
    <x v="777"/>
    <x v="0"/>
    <x v="1"/>
    <d v="2020-09-25T00:00:00"/>
    <s v="Standard Class"/>
    <s v="Bajo"/>
    <s v="North Carolina"/>
    <s v="Bajo"/>
    <x v="5"/>
    <n v="3"/>
    <n v="0.2"/>
    <n v="1.07"/>
    <n v="5.3424999999999976"/>
    <n v="2"/>
    <n v="17.09"/>
    <n v="21.362499999999997"/>
    <n v="10.681249999999999"/>
    <n v="8.5449999999999999"/>
    <n v="16.02"/>
  </r>
  <r>
    <s v="Muebles"/>
    <s v="Monroe"/>
    <s v="United States"/>
    <s v="Lindsay Williams"/>
    <s v="Other"/>
    <d v="2021-06-04T00:00:00"/>
    <s v="Cerrado"/>
    <s v="CA-2021-158407"/>
    <n v="28110"/>
    <x v="296"/>
    <x v="0"/>
    <x v="1"/>
    <d v="2021-06-10T00:00:00"/>
    <s v="Standard Class"/>
    <s v="Bajo"/>
    <s v="North Carolina"/>
    <s v="Bajo"/>
    <x v="5"/>
    <n v="4"/>
    <n v="0.2"/>
    <n v="2"/>
    <n v="9.995000000000001"/>
    <n v="2"/>
    <n v="31.98"/>
    <n v="39.975000000000001"/>
    <n v="19.987500000000001"/>
    <n v="15.99"/>
    <n v="29.98"/>
  </r>
  <r>
    <s v="Muebles"/>
    <s v="Memphis"/>
    <s v="United States"/>
    <s v="Darrin Van Huff"/>
    <s v="Advantus"/>
    <d v="2021-06-30T00:00:00"/>
    <s v="Cerrado"/>
    <s v="CA-2021-125745"/>
    <n v="38109"/>
    <x v="959"/>
    <x v="0"/>
    <x v="1"/>
    <d v="2021-07-04T00:00:00"/>
    <s v="Standard Class"/>
    <s v="Bajo"/>
    <s v="Tennessee"/>
    <s v="Bajo"/>
    <x v="5"/>
    <n v="3"/>
    <n v="0.2"/>
    <n v="5.37"/>
    <n v="10.25"/>
    <n v="2"/>
    <n v="19.52"/>
    <n v="24.4"/>
    <n v="12.2"/>
    <n v="9.76"/>
    <n v="14.149999999999999"/>
  </r>
  <r>
    <s v="Muebles"/>
    <s v="Miami"/>
    <s v="United States"/>
    <s v="Dan Reichenbach"/>
    <s v="Hon"/>
    <d v="2021-06-26T00:00:00"/>
    <s v="Cerrado"/>
    <s v="CA-2021-148810"/>
    <n v="33180"/>
    <x v="834"/>
    <x v="0"/>
    <x v="1"/>
    <d v="2021-07-01T00:00:00"/>
    <s v="Standard Class"/>
    <s v="Bajo"/>
    <s v="Florida"/>
    <s v="Bajo"/>
    <x v="1"/>
    <n v="3"/>
    <n v="0.2"/>
    <n v="-13.68"/>
    <n v="54.707499999999982"/>
    <n v="3"/>
    <n v="273.55"/>
    <n v="341.9375"/>
    <n v="113.97916666666667"/>
    <n v="91.183333333333337"/>
    <n v="287.23"/>
  </r>
  <r>
    <s v="Muebles"/>
    <s v="Plantation"/>
    <s v="United States"/>
    <s v="Anna Häberlin"/>
    <s v="Global"/>
    <d v="2019-11-12T00:00:00"/>
    <s v="Cerrado"/>
    <s v="CA-2019-113628"/>
    <n v="33317"/>
    <x v="213"/>
    <x v="0"/>
    <x v="1"/>
    <d v="2019-11-19T00:00:00"/>
    <s v="Standard Class"/>
    <s v="Bajo"/>
    <s v="Florida"/>
    <s v="Bajo"/>
    <x v="1"/>
    <n v="5"/>
    <n v="0.2"/>
    <n v="16.440000000000001"/>
    <n v="52.974999999999994"/>
    <n v="3"/>
    <n v="146.13999999999999"/>
    <n v="182.67499999999998"/>
    <n v="60.891666666666659"/>
    <n v="48.713333333333331"/>
    <n v="129.69999999999999"/>
  </r>
  <r>
    <s v="Muebles"/>
    <s v="Monroe"/>
    <s v="United States"/>
    <s v="George Bell"/>
    <s v="Other"/>
    <d v="2019-11-05T00:00:00"/>
    <s v="Abierto"/>
    <s v="CA-2019-131422"/>
    <n v="28110"/>
    <x v="885"/>
    <x v="0"/>
    <x v="1"/>
    <d v="2019-11-09T00:00:00"/>
    <s v="Standard Class"/>
    <s v="Bajo"/>
    <s v="North Carolina"/>
    <s v="Bajo"/>
    <x v="1"/>
    <n v="3"/>
    <n v="0.2"/>
    <n v="25.88"/>
    <n v="77.63"/>
    <n v="3"/>
    <n v="207"/>
    <n v="258.75"/>
    <n v="86.25"/>
    <n v="69"/>
    <n v="181.12"/>
  </r>
  <r>
    <s v="Muebles"/>
    <s v="Bristol"/>
    <s v="United States"/>
    <s v="Katrina Edelman"/>
    <s v="Other"/>
    <d v="2018-06-08T00:00:00"/>
    <s v="Cerrado"/>
    <s v="US-2018-109162"/>
    <n v="37620"/>
    <x v="475"/>
    <x v="0"/>
    <x v="1"/>
    <d v="2018-06-12T00:00:00"/>
    <s v="Standard Class"/>
    <s v="Bajo"/>
    <s v="Tennessee"/>
    <s v="Bajo"/>
    <x v="1"/>
    <n v="3"/>
    <n v="0.2"/>
    <n v="10.65"/>
    <n v="53.237499999999983"/>
    <n v="3"/>
    <n v="170.35"/>
    <n v="212.93749999999997"/>
    <n v="70.979166666666657"/>
    <n v="56.783333333333331"/>
    <n v="159.69999999999999"/>
  </r>
  <r>
    <s v="Muebles"/>
    <s v="Coral Gables"/>
    <s v="United States"/>
    <s v="Anna Häberlin"/>
    <s v="Other"/>
    <d v="2020-10-04T00:00:00"/>
    <s v="Cerrado"/>
    <s v="CA-2020-145709"/>
    <n v="33134"/>
    <x v="762"/>
    <x v="0"/>
    <x v="1"/>
    <d v="2020-10-08T00:00:00"/>
    <s v="Standard Class"/>
    <s v="Bajo"/>
    <s v="Florida"/>
    <s v="Bajo"/>
    <x v="5"/>
    <n v="3"/>
    <n v="0.2"/>
    <n v="2.6"/>
    <n v="5.4924999999999997"/>
    <n v="3"/>
    <n v="11.57"/>
    <n v="14.4625"/>
    <n v="4.8208333333333337"/>
    <n v="3.8566666666666669"/>
    <n v="8.9700000000000006"/>
  </r>
  <r>
    <s v="Muebles"/>
    <s v="Jacksonville"/>
    <s v="United States"/>
    <s v="Michael Kennedy"/>
    <s v="DAX"/>
    <d v="2020-05-14T00:00:00"/>
    <s v="Cerrado"/>
    <s v="US-2020-148901"/>
    <n v="32216"/>
    <x v="813"/>
    <x v="0"/>
    <x v="1"/>
    <d v="2020-05-19T00:00:00"/>
    <s v="Standard Class"/>
    <s v="Bajo"/>
    <s v="Florida"/>
    <s v="Bajo"/>
    <x v="5"/>
    <n v="3"/>
    <n v="0.2"/>
    <n v="8.3000000000000007"/>
    <n v="15.847499999999997"/>
    <n v="3"/>
    <n v="30.19"/>
    <n v="37.737499999999997"/>
    <n v="12.579166666666667"/>
    <n v="10.063333333333334"/>
    <n v="21.89"/>
  </r>
  <r>
    <s v="Muebles"/>
    <s v="Plantation"/>
    <s v="United States"/>
    <s v="Edward Becker"/>
    <s v="Other"/>
    <d v="2019-03-12T00:00:00"/>
    <s v="Cerrado"/>
    <s v="CA-2019-128083"/>
    <n v="33317"/>
    <x v="804"/>
    <x v="0"/>
    <x v="1"/>
    <d v="2019-03-17T00:00:00"/>
    <s v="Standard Class"/>
    <s v="Bajo"/>
    <s v="Florida"/>
    <s v="Bajo"/>
    <x v="5"/>
    <n v="3"/>
    <n v="0.2"/>
    <n v="1.44"/>
    <n v="3.0424999999999986"/>
    <n v="3"/>
    <n v="6.41"/>
    <n v="8.0124999999999993"/>
    <n v="2.6708333333333334"/>
    <n v="2.1366666666666667"/>
    <n v="4.9700000000000006"/>
  </r>
  <r>
    <s v="Muebles"/>
    <s v="Tampa"/>
    <s v="United States"/>
    <s v="David Bremer"/>
    <s v="DAX"/>
    <d v="2019-05-01T00:00:00"/>
    <s v="Cerrado"/>
    <s v="CA-2019-161998"/>
    <n v="33614"/>
    <x v="748"/>
    <x v="0"/>
    <x v="1"/>
    <d v="2019-05-05T00:00:00"/>
    <s v="Standard Class"/>
    <s v="Bajo"/>
    <s v="Florida"/>
    <s v="Bajo"/>
    <x v="5"/>
    <n v="3"/>
    <n v="0.2"/>
    <n v="14.3"/>
    <n v="30.187499999999986"/>
    <n v="3"/>
    <n v="63.55"/>
    <n v="79.437499999999986"/>
    <n v="26.479166666666664"/>
    <n v="21.183333333333334"/>
    <n v="49.25"/>
  </r>
  <r>
    <s v="Muebles"/>
    <s v="Murfreesboro"/>
    <s v="United States"/>
    <s v="Sung Pak"/>
    <s v="Executive Impressions"/>
    <d v="2019-12-27T00:00:00"/>
    <s v="Abierto"/>
    <s v="CA-2019-103870"/>
    <n v="37130"/>
    <x v="932"/>
    <x v="0"/>
    <x v="1"/>
    <d v="2019-12-31T00:00:00"/>
    <s v="Standard Class"/>
    <s v="Bajo"/>
    <s v="Tennessee"/>
    <s v="Bajo"/>
    <x v="5"/>
    <n v="3"/>
    <n v="0.2"/>
    <n v="16.010000000000002"/>
    <n v="29.347499999999997"/>
    <n v="3"/>
    <n v="53.35"/>
    <n v="66.6875"/>
    <n v="22.229166666666668"/>
    <n v="17.783333333333335"/>
    <n v="37.340000000000003"/>
  </r>
  <r>
    <s v="Muebles"/>
    <s v="Plantation"/>
    <s v="United States"/>
    <s v="Edward Becker"/>
    <s v="Eldon"/>
    <d v="2019-03-12T00:00:00"/>
    <s v="Cerrado"/>
    <s v="CA-2019-128083"/>
    <n v="33317"/>
    <x v="76"/>
    <x v="0"/>
    <x v="1"/>
    <d v="2019-03-17T00:00:00"/>
    <s v="Standard Class"/>
    <s v="Bajo"/>
    <s v="Florida"/>
    <s v="Bajo"/>
    <x v="5"/>
    <n v="3"/>
    <n v="0.2"/>
    <n v="3.86"/>
    <n v="11.579999999999995"/>
    <n v="4"/>
    <n v="30.88"/>
    <n v="38.599999999999994"/>
    <n v="9.6499999999999986"/>
    <n v="7.72"/>
    <n v="27.02"/>
  </r>
  <r>
    <s v="Muebles"/>
    <s v="Charlotte"/>
    <s v="United States"/>
    <s v="Barbara Fisher"/>
    <s v="Other"/>
    <d v="2018-08-01T00:00:00"/>
    <s v="Cerrado"/>
    <s v="CA-2018-117345"/>
    <n v="28205"/>
    <x v="93"/>
    <x v="0"/>
    <x v="1"/>
    <d v="2018-08-05T00:00:00"/>
    <s v="Standard Class"/>
    <s v="Bajo"/>
    <s v="North Carolina"/>
    <s v="Bajo"/>
    <x v="5"/>
    <n v="3"/>
    <n v="0.2"/>
    <n v="12.14"/>
    <n v="23.172499999999999"/>
    <n v="4"/>
    <n v="44.13"/>
    <n v="55.162500000000001"/>
    <n v="13.790625"/>
    <n v="11.032500000000001"/>
    <n v="31.990000000000002"/>
  </r>
  <r>
    <s v="Muebles"/>
    <s v="Chattanooga"/>
    <s v="United States"/>
    <s v="Karen Bern"/>
    <s v="Deflect-o"/>
    <d v="2020-02-06T00:00:00"/>
    <s v="Abierto"/>
    <s v="CA-2020-125017"/>
    <n v="37421"/>
    <x v="480"/>
    <x v="0"/>
    <x v="1"/>
    <d v="2020-02-11T00:00:00"/>
    <s v="Standard Class"/>
    <s v="Bajo"/>
    <s v="Tennessee"/>
    <s v="Bajo"/>
    <x v="5"/>
    <n v="3"/>
    <n v="0.2"/>
    <n v="-18.18"/>
    <n v="14.874999999999972"/>
    <n v="4"/>
    <n v="132.22"/>
    <n v="165.27499999999998"/>
    <n v="41.318749999999994"/>
    <n v="33.055"/>
    <n v="150.4"/>
  </r>
  <r>
    <s v="Muebles"/>
    <s v="Nashville"/>
    <s v="United States"/>
    <s v="Thomas Seio"/>
    <s v="Staple-based wall hangings"/>
    <d v="2021-06-15T00:00:00"/>
    <s v="Abierto"/>
    <s v="CA-2021-119284"/>
    <n v="37211"/>
    <x v="222"/>
    <x v="0"/>
    <x v="1"/>
    <d v="2021-06-20T00:00:00"/>
    <s v="Standard Class"/>
    <s v="Bajo"/>
    <s v="Tennessee"/>
    <s v="Bajo"/>
    <x v="5"/>
    <n v="3"/>
    <n v="0.2"/>
    <n v="9.35"/>
    <n v="17.142499999999998"/>
    <n v="4"/>
    <n v="31.17"/>
    <n v="38.962499999999999"/>
    <n v="9.7406249999999996"/>
    <n v="7.7925000000000004"/>
    <n v="21.82"/>
  </r>
  <r>
    <s v="Muebles"/>
    <s v="Plantation"/>
    <s v="United States"/>
    <s v="Anna Häberlin"/>
    <s v="Office Star"/>
    <d v="2019-11-12T00:00:00"/>
    <s v="Cerrado"/>
    <s v="CA-2019-113628"/>
    <n v="33317"/>
    <x v="787"/>
    <x v="0"/>
    <x v="1"/>
    <d v="2019-11-19T00:00:00"/>
    <s v="Standard Class"/>
    <s v="Bajo"/>
    <s v="Florida"/>
    <s v="Bajo"/>
    <x v="1"/>
    <n v="5"/>
    <n v="0.2"/>
    <n v="-72.040000000000006"/>
    <n v="58.939999999999941"/>
    <n v="5"/>
    <n v="523.91999999999996"/>
    <n v="654.89999999999986"/>
    <n v="130.97999999999999"/>
    <n v="104.78399999999999"/>
    <n v="595.95999999999992"/>
  </r>
  <r>
    <s v="Muebles"/>
    <s v="Columbia"/>
    <s v="United States"/>
    <s v="Charles Sheldon"/>
    <s v="Ultra"/>
    <d v="2020-04-17T00:00:00"/>
    <s v="Cerrado"/>
    <s v="US-2020-159415"/>
    <n v="38401"/>
    <x v="794"/>
    <x v="0"/>
    <x v="1"/>
    <d v="2020-04-22T00:00:00"/>
    <s v="Standard Class"/>
    <s v="Bajo"/>
    <s v="Tennessee"/>
    <s v="Bajo"/>
    <x v="5"/>
    <n v="3"/>
    <n v="0.2"/>
    <n v="13.85"/>
    <n v="33.629999999999995"/>
    <n v="5"/>
    <n v="79.12"/>
    <n v="98.9"/>
    <n v="19.78"/>
    <n v="15.824000000000002"/>
    <n v="65.27000000000001"/>
  </r>
  <r>
    <s v="Muebles"/>
    <s v="Memphis"/>
    <s v="United States"/>
    <s v="Robert Barroso"/>
    <s v="Master Caster"/>
    <d v="2019-12-18T00:00:00"/>
    <s v="Cerrado"/>
    <s v="CA-2019-153038"/>
    <n v="38109"/>
    <x v="534"/>
    <x v="0"/>
    <x v="1"/>
    <d v="2019-12-25T00:00:00"/>
    <s v="Standard Class"/>
    <s v="Bajo"/>
    <s v="Tennessee"/>
    <s v="Bajo"/>
    <x v="5"/>
    <n v="5"/>
    <n v="0.2"/>
    <n v="3.56"/>
    <n v="8.639999999999997"/>
    <n v="5"/>
    <n v="20.32"/>
    <n v="25.4"/>
    <n v="5.08"/>
    <n v="4.0640000000000001"/>
    <n v="16.760000000000002"/>
  </r>
  <r>
    <s v="Muebles"/>
    <s v="Miami"/>
    <s v="United States"/>
    <s v="Maureen Fritzler"/>
    <s v="Ultra"/>
    <d v="2020-11-04T00:00:00"/>
    <s v="Cerrado"/>
    <s v="CA-2020-165827"/>
    <n v="33180"/>
    <x v="845"/>
    <x v="0"/>
    <x v="1"/>
    <d v="2020-11-09T00:00:00"/>
    <s v="Standard Class"/>
    <s v="Bajo"/>
    <s v="Florida"/>
    <s v="Bajo"/>
    <x v="5"/>
    <n v="3"/>
    <n v="0.2"/>
    <n v="8.2100000000000009"/>
    <n v="20.835000000000001"/>
    <n v="6"/>
    <n v="50.5"/>
    <n v="63.125"/>
    <n v="10.520833333333332"/>
    <n v="8.4166666666666661"/>
    <n v="42.29"/>
  </r>
  <r>
    <s v="Muebles"/>
    <s v="Saint Petersburg"/>
    <s v="United States"/>
    <s v="Andrew Gjertsen"/>
    <s v="Advantus"/>
    <d v="2019-06-08T00:00:00"/>
    <s v="Cerrado"/>
    <s v="CA-2019-162201"/>
    <n v="33710"/>
    <x v="892"/>
    <x v="0"/>
    <x v="1"/>
    <d v="2019-06-12T00:00:00"/>
    <s v="Standard Class"/>
    <s v="Bajo"/>
    <s v="Florida"/>
    <s v="Bajo"/>
    <x v="5"/>
    <n v="3"/>
    <n v="0.2"/>
    <n v="45.47"/>
    <n v="88.77249999999998"/>
    <n v="7"/>
    <n v="173.21"/>
    <n v="216.51249999999999"/>
    <n v="30.930357142857144"/>
    <n v="24.744285714285716"/>
    <n v="127.74000000000001"/>
  </r>
  <r>
    <s v="Muebles"/>
    <s v="Fayetteville"/>
    <s v="United States"/>
    <s v="Dorothy Wardle"/>
    <s v="Sauder"/>
    <d v="2021-04-14T00:00:00"/>
    <s v="Cerrado"/>
    <s v="US-2021-126060"/>
    <n v="28314"/>
    <x v="1663"/>
    <x v="0"/>
    <x v="1"/>
    <d v="2021-04-18T00:00:00"/>
    <s v="Standard Class"/>
    <s v="Bajo"/>
    <s v="North Carolina"/>
    <s v="Bajo"/>
    <x v="0"/>
    <n v="3"/>
    <n v="0.2"/>
    <n v="-32.22"/>
    <n v="17.347499999999997"/>
    <n v="8"/>
    <n v="198.27"/>
    <n v="247.83750000000001"/>
    <n v="30.979687500000001"/>
    <n v="24.783750000000001"/>
    <n v="230.49"/>
  </r>
  <r>
    <s v="Muebles"/>
    <s v="Tallahassee"/>
    <s v="United States"/>
    <s v="Kimberly Carter"/>
    <s v="Novimex"/>
    <d v="2020-05-28T00:00:00"/>
    <s v="Cerrado"/>
    <s v="CA-2020-138695"/>
    <n v="32303"/>
    <x v="799"/>
    <x v="0"/>
    <x v="1"/>
    <d v="2020-06-03T00:00:00"/>
    <s v="Standard Class"/>
    <s v="Bajo"/>
    <s v="Florida"/>
    <s v="Bajo"/>
    <x v="1"/>
    <n v="4"/>
    <n v="0.2"/>
    <n v="-24.39"/>
    <n v="73.177500000000009"/>
    <n v="8"/>
    <n v="390.27"/>
    <n v="487.83749999999998"/>
    <n v="60.979687499999997"/>
    <n v="48.783749999999998"/>
    <n v="414.65999999999997"/>
  </r>
  <r>
    <s v="Muebles"/>
    <s v="Pompano Beach"/>
    <s v="United States"/>
    <s v="Saphhira Shifley"/>
    <s v="3M"/>
    <d v="2021-04-30T00:00:00"/>
    <s v="Cerrado"/>
    <s v="CA-2021-108322"/>
    <n v="33068"/>
    <x v="345"/>
    <x v="0"/>
    <x v="1"/>
    <d v="2021-05-05T00:00:00"/>
    <s v="Standard Class"/>
    <s v="Bajo"/>
    <s v="Florida"/>
    <s v="Bajo"/>
    <x v="5"/>
    <n v="3"/>
    <n v="0.2"/>
    <n v="6.22"/>
    <n v="12.139999999999997"/>
    <n v="8"/>
    <n v="23.68"/>
    <n v="29.599999999999998"/>
    <n v="3.6999999999999997"/>
    <n v="2.96"/>
    <n v="17.46"/>
  </r>
  <r>
    <s v="Muebles"/>
    <s v="Jackson"/>
    <s v="United States"/>
    <s v="Stefanie Holloman"/>
    <s v="Howard Miller"/>
    <d v="2019-11-26T00:00:00"/>
    <s v="Cerrado"/>
    <s v="CA-2019-166975"/>
    <n v="38301"/>
    <x v="1676"/>
    <x v="0"/>
    <x v="1"/>
    <d v="2019-11-30T00:00:00"/>
    <s v="Standard Class"/>
    <s v="Bajo"/>
    <s v="Tennessee"/>
    <s v="Bajo"/>
    <x v="5"/>
    <n v="3"/>
    <n v="0.2"/>
    <n v="190.43"/>
    <n v="363.54749999999996"/>
    <n v="11"/>
    <n v="692.47"/>
    <n v="865.58749999999998"/>
    <n v="78.689772727272725"/>
    <n v="62.951818181818183"/>
    <n v="502.04"/>
  </r>
  <r>
    <s v="Muebles"/>
    <s v="Nashville"/>
    <s v="United States"/>
    <s v="Thomas Seio"/>
    <s v="Barricks"/>
    <d v="2021-06-15T00:00:00"/>
    <s v="Abierto"/>
    <s v="CA-2021-119284"/>
    <n v="37211"/>
    <x v="1667"/>
    <x v="0"/>
    <x v="1"/>
    <d v="2021-06-20T00:00:00"/>
    <s v="Standard Class"/>
    <s v="Bajo"/>
    <s v="Tennessee"/>
    <s v="Bajo"/>
    <x v="3"/>
    <n v="3"/>
    <n v="0.4"/>
    <n v="-28.22"/>
    <n v="52.419999999999987"/>
    <n v="2"/>
    <n v="120.96"/>
    <n v="201.6"/>
    <n v="100.8"/>
    <n v="60.48"/>
    <n v="149.18"/>
  </r>
  <r>
    <s v="Muebles"/>
    <s v="Columbia"/>
    <s v="United States"/>
    <s v="Victoria Pisteka"/>
    <s v="Balt"/>
    <d v="2021-10-16T00:00:00"/>
    <s v="Cerrado"/>
    <s v="CA-2021-159100"/>
    <n v="38401"/>
    <x v="1665"/>
    <x v="0"/>
    <x v="1"/>
    <d v="2021-10-21T00:00:00"/>
    <s v="Standard Class"/>
    <s v="Bajo"/>
    <s v="Tennessee"/>
    <s v="Bajo"/>
    <x v="3"/>
    <n v="3"/>
    <n v="0.4"/>
    <n v="-968.88"/>
    <n v="281.29333333333352"/>
    <n v="7"/>
    <n v="1875.26"/>
    <n v="3125.4333333333334"/>
    <n v="446.49047619047622"/>
    <n v="267.89428571428573"/>
    <n v="2844.14"/>
  </r>
  <r>
    <s v="Muebles"/>
    <s v="Jacksonville"/>
    <s v="United States"/>
    <s v="Darrin Van Huff"/>
    <s v="Other"/>
    <d v="2021-12-11T00:00:00"/>
    <s v="Cerrado"/>
    <s v="CA-2021-168389"/>
    <n v="32216"/>
    <x v="189"/>
    <x v="0"/>
    <x v="1"/>
    <d v="2021-12-17T00:00:00"/>
    <s v="Standard Class"/>
    <s v="Bajo"/>
    <s v="Florida"/>
    <s v="Bajo"/>
    <x v="3"/>
    <n v="4"/>
    <n v="0.45"/>
    <n v="-420"/>
    <n v="170.62909090909079"/>
    <n v="6"/>
    <n v="721.88"/>
    <n v="1312.5090909090909"/>
    <n v="218.75151515151512"/>
    <n v="120.31333333333333"/>
    <n v="1141.8800000000001"/>
  </r>
  <r>
    <s v="Muebles"/>
    <s v="Lakeland"/>
    <s v="United States"/>
    <s v="Cindy Schnelling"/>
    <s v="Other"/>
    <d v="2020-08-12T00:00:00"/>
    <s v="Cerrado"/>
    <s v="CA-2020-118073"/>
    <n v="33801"/>
    <x v="277"/>
    <x v="0"/>
    <x v="1"/>
    <d v="2020-08-16T00:00:00"/>
    <s v="Standard Class"/>
    <s v="Bajo"/>
    <s v="Florida"/>
    <s v="Bajo"/>
    <x v="3"/>
    <n v="3"/>
    <n v="0.45"/>
    <n v="-255.59"/>
    <n v="204.46545454545435"/>
    <n v="7"/>
    <n v="562.29"/>
    <n v="1022.3454545454543"/>
    <n v="146.04935064935063"/>
    <n v="80.327142857142846"/>
    <n v="817.88"/>
  </r>
  <r>
    <s v="Muebles"/>
    <s v="Los Angeles"/>
    <s v="United States"/>
    <s v="Janet Molinari"/>
    <s v="Eldon"/>
    <d v="2018-08-25T00:00:00"/>
    <s v="Cerrado"/>
    <s v="CA-2018-104178"/>
    <n v="90036"/>
    <x v="886"/>
    <x v="1"/>
    <x v="1"/>
    <d v="2018-08-29T00:00:00"/>
    <s v="Standard Class"/>
    <s v="Bajo"/>
    <s v="California"/>
    <s v="Bajo"/>
    <x v="5"/>
    <n v="3"/>
    <n v="0"/>
    <n v="2.64"/>
    <n v="2.64"/>
    <n v="1"/>
    <n v="6.28"/>
    <n v="6.28"/>
    <n v="6.28"/>
    <n v="6.28"/>
    <n v="3.64"/>
  </r>
  <r>
    <s v="Muebles"/>
    <s v="Los Angeles"/>
    <s v="United States"/>
    <s v="Monica Federle"/>
    <s v="Howard Miller"/>
    <d v="2019-03-16T00:00:00"/>
    <s v="Cerrado"/>
    <s v="CA-2019-144722"/>
    <n v="90036"/>
    <x v="958"/>
    <x v="1"/>
    <x v="1"/>
    <d v="2019-03-23T00:00:00"/>
    <s v="Standard Class"/>
    <s v="Bajo"/>
    <s v="California"/>
    <s v="Bajo"/>
    <x v="5"/>
    <n v="5"/>
    <n v="0"/>
    <n v="18.11"/>
    <n v="18.11"/>
    <n v="1"/>
    <n v="43.13"/>
    <n v="43.13"/>
    <n v="43.13"/>
    <n v="43.13"/>
    <n v="25.020000000000003"/>
  </r>
  <r>
    <s v="Muebles"/>
    <s v="Thousand Oaks"/>
    <s v="United States"/>
    <s v="Dionis Lloyd"/>
    <s v="Executive Impressions"/>
    <d v="2021-10-15T00:00:00"/>
    <s v="Cerrado"/>
    <s v="CA-2021-142643"/>
    <n v="91360"/>
    <x v="206"/>
    <x v="1"/>
    <x v="1"/>
    <d v="2021-10-20T00:00:00"/>
    <s v="Standard Class"/>
    <s v="Bajo"/>
    <s v="California"/>
    <s v="Bajo"/>
    <x v="5"/>
    <n v="3"/>
    <n v="0"/>
    <n v="9.32"/>
    <n v="9.32"/>
    <n v="1"/>
    <n v="22.72"/>
    <n v="22.72"/>
    <n v="22.72"/>
    <n v="22.72"/>
    <n v="13.399999999999999"/>
  </r>
  <r>
    <s v="Muebles"/>
    <s v="Los Angeles"/>
    <s v="United States"/>
    <s v="Bill Tyler"/>
    <s v="Other"/>
    <d v="2019-04-13T00:00:00"/>
    <s v="Abierto"/>
    <s v="US-2019-120502"/>
    <n v="90036"/>
    <x v="778"/>
    <x v="1"/>
    <x v="1"/>
    <d v="2019-04-19T00:00:00"/>
    <s v="Standard Class"/>
    <s v="Bajo"/>
    <s v="California"/>
    <s v="Bajo"/>
    <x v="5"/>
    <n v="4"/>
    <n v="0"/>
    <n v="15.83"/>
    <n v="15.829999999999998"/>
    <n v="2"/>
    <n v="37.68"/>
    <n v="37.68"/>
    <n v="18.84"/>
    <n v="18.84"/>
    <n v="21.85"/>
  </r>
  <r>
    <s v="Muebles"/>
    <s v="Los Angeles"/>
    <s v="United States"/>
    <s v="Andy Yotov"/>
    <s v="Tenex"/>
    <d v="2018-04-06T00:00:00"/>
    <s v="Abierto"/>
    <s v="CA-2018-102652"/>
    <n v="90049"/>
    <x v="888"/>
    <x v="1"/>
    <x v="1"/>
    <d v="2018-04-12T00:00:00"/>
    <s v="Standard Class"/>
    <s v="Bajo"/>
    <s v="California"/>
    <s v="Bajo"/>
    <x v="5"/>
    <n v="4"/>
    <n v="0"/>
    <n v="15.63"/>
    <n v="15.629999999999995"/>
    <n v="2"/>
    <n v="91.96"/>
    <n v="91.96"/>
    <n v="45.98"/>
    <n v="45.98"/>
    <n v="76.33"/>
  </r>
  <r>
    <s v="Muebles"/>
    <s v="Los Angeles"/>
    <s v="United States"/>
    <s v="George Bell"/>
    <s v="Advantus"/>
    <d v="2019-09-18T00:00:00"/>
    <s v="Abierto"/>
    <s v="CA-2019-167745"/>
    <n v="90049"/>
    <x v="959"/>
    <x v="1"/>
    <x v="1"/>
    <d v="2019-09-23T00:00:00"/>
    <s v="Standard Class"/>
    <s v="Bajo"/>
    <s v="California"/>
    <s v="Bajo"/>
    <x v="5"/>
    <n v="3"/>
    <n v="0"/>
    <n v="10.25"/>
    <n v="10.25"/>
    <n v="2"/>
    <n v="24.4"/>
    <n v="24.4"/>
    <n v="12.2"/>
    <n v="12.2"/>
    <n v="14.149999999999999"/>
  </r>
  <r>
    <s v="Muebles"/>
    <s v="San Diego"/>
    <s v="United States"/>
    <s v="Justin Deggeller"/>
    <s v="Tenex"/>
    <d v="2019-03-22T00:00:00"/>
    <s v="Cerrado"/>
    <s v="US-2019-163279"/>
    <n v="92037"/>
    <x v="888"/>
    <x v="1"/>
    <x v="1"/>
    <d v="2019-03-26T00:00:00"/>
    <s v="Standard Class"/>
    <s v="Bajo"/>
    <s v="California"/>
    <s v="Bajo"/>
    <x v="5"/>
    <n v="3"/>
    <n v="0"/>
    <n v="15.63"/>
    <n v="15.629999999999995"/>
    <n v="2"/>
    <n v="91.96"/>
    <n v="91.96"/>
    <n v="45.98"/>
    <n v="45.98"/>
    <n v="76.33"/>
  </r>
  <r>
    <s v="Muebles"/>
    <s v="San Diego"/>
    <s v="United States"/>
    <s v="Bill Overfelt"/>
    <s v="Eldon"/>
    <d v="2021-02-02T00:00:00"/>
    <s v="Cerrado"/>
    <s v="CA-2021-128076"/>
    <n v="92105"/>
    <x v="911"/>
    <x v="1"/>
    <x v="1"/>
    <d v="2021-02-07T00:00:00"/>
    <s v="Standard Class"/>
    <s v="Bajo"/>
    <s v="California"/>
    <s v="Bajo"/>
    <x v="5"/>
    <n v="3"/>
    <n v="0"/>
    <n v="12.63"/>
    <n v="12.629999999999995"/>
    <n v="2"/>
    <n v="210.58"/>
    <n v="210.58"/>
    <n v="105.29"/>
    <n v="105.29"/>
    <n v="197.95000000000002"/>
  </r>
  <r>
    <s v="Muebles"/>
    <s v="San Diego"/>
    <s v="United States"/>
    <s v="Matt Hagelstein"/>
    <s v="Executive Impressions"/>
    <d v="2019-12-05T00:00:00"/>
    <s v="Cerrado"/>
    <s v="CA-2019-156440"/>
    <n v="92105"/>
    <x v="642"/>
    <x v="1"/>
    <x v="1"/>
    <d v="2019-12-09T00:00:00"/>
    <s v="Standard Class"/>
    <s v="Bajo"/>
    <s v="California"/>
    <s v="Bajo"/>
    <x v="5"/>
    <n v="3"/>
    <n v="0"/>
    <n v="14.67"/>
    <n v="14.670000000000002"/>
    <n v="2"/>
    <n v="44.46"/>
    <n v="44.46"/>
    <n v="22.23"/>
    <n v="22.23"/>
    <n v="29.79"/>
  </r>
  <r>
    <s v="Muebles"/>
    <s v="San Francisco"/>
    <s v="United States"/>
    <s v="Denny Joy"/>
    <s v="Luxo"/>
    <d v="2018-12-08T00:00:00"/>
    <s v="Abierto"/>
    <s v="CA-2018-144071"/>
    <n v="94110"/>
    <x v="63"/>
    <x v="1"/>
    <x v="1"/>
    <d v="2018-12-15T00:00:00"/>
    <s v="Standard Class"/>
    <s v="Bajo"/>
    <s v="California"/>
    <s v="Bajo"/>
    <x v="5"/>
    <n v="5"/>
    <n v="0"/>
    <n v="11.17"/>
    <n v="11.170000000000002"/>
    <n v="2"/>
    <n v="39.880000000000003"/>
    <n v="39.880000000000003"/>
    <n v="19.940000000000001"/>
    <n v="19.940000000000001"/>
    <n v="28.71"/>
  </r>
  <r>
    <s v="Muebles"/>
    <s v="San Francisco"/>
    <s v="United States"/>
    <s v="Don Jones"/>
    <s v="Seth Thomas"/>
    <d v="2021-04-30T00:00:00"/>
    <s v="Abierto"/>
    <s v="CA-2021-137876"/>
    <n v="94110"/>
    <x v="596"/>
    <x v="1"/>
    <x v="1"/>
    <d v="2021-05-05T00:00:00"/>
    <s v="Standard Class"/>
    <s v="Bajo"/>
    <s v="California"/>
    <s v="Bajo"/>
    <x v="5"/>
    <n v="3"/>
    <n v="0"/>
    <n v="21.44"/>
    <n v="21.439999999999998"/>
    <n v="2"/>
    <n v="64.959999999999994"/>
    <n v="64.959999999999994"/>
    <n v="32.479999999999997"/>
    <n v="32.479999999999997"/>
    <n v="43.519999999999996"/>
  </r>
  <r>
    <s v="Muebles"/>
    <s v="Seattle"/>
    <s v="United States"/>
    <s v="Harry Marie"/>
    <s v="3M"/>
    <d v="2021-12-28T00:00:00"/>
    <s v="Abierto"/>
    <s v="CA-2021-129805"/>
    <n v="98103"/>
    <x v="345"/>
    <x v="1"/>
    <x v="1"/>
    <d v="2022-01-02T00:00:00"/>
    <s v="Standard Class"/>
    <s v="Bajo"/>
    <s v="Washington"/>
    <s v="Bajo"/>
    <x v="5"/>
    <n v="3"/>
    <n v="0"/>
    <n v="3.03"/>
    <n v="3.0299999999999994"/>
    <n v="2"/>
    <n v="7.4"/>
    <n v="7.4"/>
    <n v="3.7"/>
    <n v="3.7"/>
    <n v="4.370000000000001"/>
  </r>
  <r>
    <s v="Muebles"/>
    <s v="Seattle"/>
    <s v="United States"/>
    <s v="Maya Herman"/>
    <s v="Howard Miller"/>
    <d v="2018-11-18T00:00:00"/>
    <s v="Abierto"/>
    <s v="CA-2018-124702"/>
    <n v="98105"/>
    <x v="568"/>
    <x v="1"/>
    <x v="1"/>
    <d v="2018-11-25T00:00:00"/>
    <s v="Standard Class"/>
    <s v="Bajo"/>
    <s v="Washington"/>
    <s v="Bajo"/>
    <x v="5"/>
    <n v="5"/>
    <n v="0"/>
    <n v="55.02"/>
    <n v="55.02000000000001"/>
    <n v="2"/>
    <n v="137.54"/>
    <n v="137.54"/>
    <n v="68.77"/>
    <n v="68.77"/>
    <n v="82.519999999999982"/>
  </r>
  <r>
    <s v="Muebles"/>
    <s v="Seattle"/>
    <s v="United States"/>
    <s v="Janet Molinari"/>
    <s v="Tenex"/>
    <d v="2020-11-19T00:00:00"/>
    <s v="Cerrado"/>
    <s v="CA-2020-126858"/>
    <n v="98115"/>
    <x v="469"/>
    <x v="1"/>
    <x v="1"/>
    <d v="2020-11-23T00:00:00"/>
    <s v="Standard Class"/>
    <s v="Bajo"/>
    <s v="Washington"/>
    <s v="Bajo"/>
    <x v="5"/>
    <n v="3"/>
    <n v="0"/>
    <n v="1.6"/>
    <n v="1.6000000000000014"/>
    <n v="2"/>
    <n v="31.96"/>
    <n v="31.96"/>
    <n v="15.98"/>
    <n v="15.98"/>
    <n v="30.36"/>
  </r>
  <r>
    <s v="Muebles"/>
    <s v="Vancouver"/>
    <s v="United States"/>
    <s v="Jane Waco"/>
    <s v="Other"/>
    <d v="2021-10-30T00:00:00"/>
    <s v="Abierto"/>
    <s v="CA-2021-139661"/>
    <n v="98661"/>
    <x v="762"/>
    <x v="1"/>
    <x v="1"/>
    <d v="2021-11-03T00:00:00"/>
    <s v="Standard Class"/>
    <s v="Bajo"/>
    <s v="Washington"/>
    <s v="Bajo"/>
    <x v="5"/>
    <n v="3"/>
    <n v="0"/>
    <n v="3.66"/>
    <n v="3.66"/>
    <n v="2"/>
    <n v="9.64"/>
    <n v="9.64"/>
    <n v="4.82"/>
    <n v="4.82"/>
    <n v="5.98"/>
  </r>
  <r>
    <s v="Muebles"/>
    <s v="Boise"/>
    <s v="United States"/>
    <s v="Heather Kirkland"/>
    <s v="Bretford"/>
    <d v="2019-11-16T00:00:00"/>
    <s v="Cerrado"/>
    <s v="CA-2019-150875"/>
    <n v="83704"/>
    <x v="3"/>
    <x v="1"/>
    <x v="1"/>
    <d v="2019-11-20T00:00:00"/>
    <s v="Standard Class"/>
    <s v="Bajo"/>
    <s v="Idaho"/>
    <s v="Bajo"/>
    <x v="3"/>
    <n v="3"/>
    <n v="0"/>
    <n v="160.18"/>
    <n v="160.17999999999995"/>
    <n v="2"/>
    <n v="696.42"/>
    <n v="696.42"/>
    <n v="348.21"/>
    <n v="348.21"/>
    <n v="536.24"/>
  </r>
  <r>
    <s v="Muebles"/>
    <s v="Camarillo"/>
    <s v="United States"/>
    <s v="Claudia Bergmann"/>
    <s v="Dana"/>
    <d v="2019-05-14T00:00:00"/>
    <s v="Cerrado"/>
    <s v="CA-2019-100146"/>
    <n v="93010"/>
    <x v="514"/>
    <x v="1"/>
    <x v="1"/>
    <d v="2019-05-19T00:00:00"/>
    <s v="Standard Class"/>
    <s v="Bajo"/>
    <s v="California"/>
    <s v="Bajo"/>
    <x v="5"/>
    <n v="3"/>
    <n v="0"/>
    <n v="34.409999999999997"/>
    <n v="34.409999999999997"/>
    <n v="3"/>
    <n v="122.91"/>
    <n v="122.91"/>
    <n v="40.97"/>
    <n v="40.97"/>
    <n v="88.5"/>
  </r>
  <r>
    <s v="Muebles"/>
    <s v="Los Angeles"/>
    <s v="United States"/>
    <s v="Shaun Chance"/>
    <s v="DAX"/>
    <d v="2019-09-24T00:00:00"/>
    <s v="Cerrado"/>
    <s v="CA-2019-103835"/>
    <n v="90032"/>
    <x v="527"/>
    <x v="1"/>
    <x v="1"/>
    <d v="2019-09-28T00:00:00"/>
    <s v="Standard Class"/>
    <s v="Bajo"/>
    <s v="California"/>
    <s v="Bajo"/>
    <x v="5"/>
    <n v="3"/>
    <n v="0"/>
    <n v="4.62"/>
    <n v="4.620000000000001"/>
    <n v="3"/>
    <n v="14.91"/>
    <n v="14.91"/>
    <n v="4.97"/>
    <n v="4.97"/>
    <n v="10.29"/>
  </r>
  <r>
    <s v="Muebles"/>
    <s v="Los Angeles"/>
    <s v="United States"/>
    <s v="Rick Wilson"/>
    <s v="Electrix"/>
    <d v="2021-08-29T00:00:00"/>
    <s v="Abierto"/>
    <s v="CA-2021-101014"/>
    <n v="90049"/>
    <x v="954"/>
    <x v="1"/>
    <x v="1"/>
    <d v="2021-09-04T00:00:00"/>
    <s v="Standard Class"/>
    <s v="Bajo"/>
    <s v="California"/>
    <s v="Bajo"/>
    <x v="5"/>
    <n v="4"/>
    <n v="0"/>
    <n v="41.45"/>
    <n v="41.45"/>
    <n v="3"/>
    <n v="148.02000000000001"/>
    <n v="148.02000000000001"/>
    <n v="49.34"/>
    <n v="49.34"/>
    <n v="106.57000000000001"/>
  </r>
  <r>
    <s v="Muebles"/>
    <s v="San Francisco"/>
    <s v="United States"/>
    <s v="Claudia Bergmann"/>
    <s v="C-Line"/>
    <d v="2020-11-07T00:00:00"/>
    <s v="Cerrado"/>
    <s v="CA-2020-147585"/>
    <n v="94110"/>
    <x v="627"/>
    <x v="1"/>
    <x v="1"/>
    <d v="2020-11-12T00:00:00"/>
    <s v="Standard Class"/>
    <s v="Bajo"/>
    <s v="California"/>
    <s v="Bajo"/>
    <x v="5"/>
    <n v="3"/>
    <n v="0"/>
    <n v="6.22"/>
    <n v="6.2199999999999989"/>
    <n v="3"/>
    <n v="14.82"/>
    <n v="14.82"/>
    <n v="4.9400000000000004"/>
    <n v="4.9400000000000004"/>
    <n v="8.6000000000000014"/>
  </r>
  <r>
    <s v="Muebles"/>
    <s v="San Francisco"/>
    <s v="United States"/>
    <s v="Denny Joy"/>
    <s v="DAX"/>
    <d v="2018-12-08T00:00:00"/>
    <s v="Abierto"/>
    <s v="CA-2018-144071"/>
    <n v="94110"/>
    <x v="930"/>
    <x v="1"/>
    <x v="1"/>
    <d v="2018-12-15T00:00:00"/>
    <s v="Standard Class"/>
    <s v="Bajo"/>
    <s v="California"/>
    <s v="Bajo"/>
    <x v="5"/>
    <n v="5"/>
    <n v="0"/>
    <n v="28.6"/>
    <n v="28.6"/>
    <n v="3"/>
    <n v="79.44"/>
    <n v="79.44"/>
    <n v="26.48"/>
    <n v="26.48"/>
    <n v="50.839999999999996"/>
  </r>
  <r>
    <s v="Muebles"/>
    <s v="San Jose"/>
    <s v="United States"/>
    <s v="Keith Dawkins"/>
    <s v="Eldon"/>
    <d v="2020-12-02T00:00:00"/>
    <s v="Cerrado"/>
    <s v="US-2020-113985"/>
    <n v="95123"/>
    <x v="1674"/>
    <x v="1"/>
    <x v="1"/>
    <d v="2020-12-07T00:00:00"/>
    <s v="Standard Class"/>
    <s v="Bajo"/>
    <s v="California"/>
    <s v="Bajo"/>
    <x v="5"/>
    <n v="3"/>
    <n v="0"/>
    <n v="5.66"/>
    <n v="5.66"/>
    <n v="3"/>
    <n v="14.52"/>
    <n v="14.52"/>
    <n v="4.84"/>
    <n v="4.84"/>
    <n v="8.86"/>
  </r>
  <r>
    <s v="Muebles"/>
    <s v="Seattle"/>
    <s v="United States"/>
    <s v="Yana Sorensen"/>
    <s v="Other"/>
    <d v="2021-08-18T00:00:00"/>
    <s v="Cerrado"/>
    <s v="CA-2021-119809"/>
    <n v="98103"/>
    <x v="504"/>
    <x v="1"/>
    <x v="1"/>
    <d v="2021-08-25T00:00:00"/>
    <s v="Standard Class"/>
    <s v="Bajo"/>
    <s v="Washington"/>
    <s v="Bajo"/>
    <x v="5"/>
    <n v="5"/>
    <n v="0"/>
    <n v="22.42"/>
    <n v="22.42"/>
    <n v="3"/>
    <n v="65.94"/>
    <n v="65.94"/>
    <n v="21.98"/>
    <n v="21.98"/>
    <n v="43.519999999999996"/>
  </r>
  <r>
    <s v="Muebles"/>
    <s v="Twin Falls"/>
    <s v="United States"/>
    <s v="Justin Deggeller"/>
    <s v="Bretford"/>
    <d v="2020-09-15T00:00:00"/>
    <s v="Cerrado"/>
    <s v="CA-2020-116911"/>
    <n v="83301"/>
    <x v="216"/>
    <x v="1"/>
    <x v="1"/>
    <d v="2020-09-20T00:00:00"/>
    <s v="Standard Class"/>
    <s v="Bajo"/>
    <s v="Idaho"/>
    <s v="Bajo"/>
    <x v="3"/>
    <n v="3"/>
    <n v="0"/>
    <n v="259.52999999999997"/>
    <n v="259.52999999999997"/>
    <n v="3"/>
    <n v="1128.3900000000001"/>
    <n v="1128.3900000000001"/>
    <n v="376.13000000000005"/>
    <n v="376.13000000000005"/>
    <n v="868.86000000000013"/>
  </r>
  <r>
    <s v="Muebles"/>
    <s v="Seattle"/>
    <s v="United States"/>
    <s v="Scott Cohen"/>
    <s v="Chromcraft"/>
    <d v="2018-04-06T00:00:00"/>
    <s v="Abierto"/>
    <s v="CA-2018-169803"/>
    <n v="98115"/>
    <x v="561"/>
    <x v="1"/>
    <x v="1"/>
    <d v="2018-04-12T00:00:00"/>
    <s v="Standard Class"/>
    <s v="Bajo"/>
    <s v="Washington"/>
    <s v="Bajo"/>
    <x v="3"/>
    <n v="4"/>
    <n v="0"/>
    <n v="111.1"/>
    <n v="111.10000000000002"/>
    <n v="3"/>
    <n v="653.54999999999995"/>
    <n v="653.54999999999995"/>
    <n v="217.85"/>
    <n v="217.85"/>
    <n v="542.44999999999993"/>
  </r>
  <r>
    <s v="Muebles"/>
    <s v="Seattle"/>
    <s v="United States"/>
    <s v="Ken Black"/>
    <s v="Other"/>
    <d v="2020-01-10T00:00:00"/>
    <s v="Abierto"/>
    <s v="CA-2020-116547"/>
    <n v="98115"/>
    <x v="844"/>
    <x v="1"/>
    <x v="1"/>
    <d v="2020-01-17T00:00:00"/>
    <s v="Standard Class"/>
    <s v="Bajo"/>
    <s v="Washington"/>
    <s v="Bajo"/>
    <x v="5"/>
    <n v="5"/>
    <n v="0"/>
    <n v="34.369999999999997"/>
    <n v="34.369999999999997"/>
    <n v="4"/>
    <n v="79.92"/>
    <n v="79.92"/>
    <n v="19.98"/>
    <n v="19.98"/>
    <n v="45.550000000000004"/>
  </r>
  <r>
    <s v="Muebles"/>
    <s v="Seattle"/>
    <s v="United States"/>
    <s v="Maya Herman"/>
    <s v="Lesro"/>
    <d v="2018-11-18T00:00:00"/>
    <s v="Abierto"/>
    <s v="CA-2018-124702"/>
    <n v="98105"/>
    <x v="847"/>
    <x v="1"/>
    <x v="1"/>
    <d v="2018-11-25T00:00:00"/>
    <s v="Standard Class"/>
    <s v="Bajo"/>
    <s v="Washington"/>
    <s v="Bajo"/>
    <x v="3"/>
    <n v="5"/>
    <n v="0"/>
    <n v="94.93"/>
    <n v="94.930000000000064"/>
    <n v="4"/>
    <n v="730.2"/>
    <n v="730.2"/>
    <n v="182.55"/>
    <n v="182.55"/>
    <n v="635.27"/>
  </r>
  <r>
    <s v="Muebles"/>
    <s v="Chico"/>
    <s v="United States"/>
    <s v="Greg Guthrie"/>
    <s v="DAX"/>
    <d v="2021-10-05T00:00:00"/>
    <s v="Cerrado"/>
    <s v="CA-2021-131807"/>
    <n v="95928"/>
    <x v="931"/>
    <x v="1"/>
    <x v="1"/>
    <d v="2021-10-10T00:00:00"/>
    <s v="Standard Class"/>
    <s v="Bajo"/>
    <s v="California"/>
    <s v="Bajo"/>
    <x v="5"/>
    <n v="3"/>
    <n v="0"/>
    <n v="26.97"/>
    <n v="26.97"/>
    <n v="5"/>
    <n v="72.900000000000006"/>
    <n v="72.900000000000006"/>
    <n v="14.580000000000002"/>
    <n v="14.580000000000002"/>
    <n v="45.930000000000007"/>
  </r>
  <r>
    <s v="Muebles"/>
    <s v="San Francisco"/>
    <s v="United States"/>
    <s v="Anthony Johnson"/>
    <s v="Other"/>
    <d v="2018-12-29T00:00:00"/>
    <s v="Cerrado"/>
    <s v="CA-2018-110786"/>
    <n v="94110"/>
    <x v="927"/>
    <x v="1"/>
    <x v="1"/>
    <d v="2019-01-02T00:00:00"/>
    <s v="Standard Class"/>
    <s v="Bajo"/>
    <s v="California"/>
    <s v="Bajo"/>
    <x v="5"/>
    <n v="3"/>
    <n v="0"/>
    <n v="8.2200000000000006"/>
    <n v="8.2199999999999989"/>
    <n v="5"/>
    <n v="24.9"/>
    <n v="24.9"/>
    <n v="4.9799999999999995"/>
    <n v="4.9799999999999995"/>
    <n v="16.68"/>
  </r>
  <r>
    <s v="Muebles"/>
    <s v="Seattle"/>
    <s v="United States"/>
    <s v="Anthony Johnson"/>
    <s v="Other"/>
    <d v="2020-01-22T00:00:00"/>
    <s v="Cerrado"/>
    <s v="CA-2020-138079"/>
    <n v="98115"/>
    <x v="504"/>
    <x v="1"/>
    <x v="1"/>
    <d v="2020-01-28T00:00:00"/>
    <s v="Standard Class"/>
    <s v="Bajo"/>
    <s v="Washington"/>
    <s v="Bajo"/>
    <x v="5"/>
    <n v="4"/>
    <n v="0"/>
    <n v="37.369999999999997"/>
    <n v="37.370000000000005"/>
    <n v="5"/>
    <n v="109.9"/>
    <n v="109.9"/>
    <n v="21.98"/>
    <n v="21.98"/>
    <n v="72.53"/>
  </r>
  <r>
    <s v="Muebles"/>
    <s v="Los Angeles"/>
    <s v="United States"/>
    <s v="Frank Atkinson"/>
    <s v="Seth Thomas"/>
    <d v="2019-09-10T00:00:00"/>
    <s v="Cerrado"/>
    <s v="CA-2019-108672"/>
    <n v="90032"/>
    <x v="90"/>
    <x v="1"/>
    <x v="1"/>
    <d v="2019-09-16T00:00:00"/>
    <s v="Standard Class"/>
    <s v="Bajo"/>
    <s v="California"/>
    <s v="Bajo"/>
    <x v="5"/>
    <n v="4"/>
    <n v="0"/>
    <n v="33.07"/>
    <n v="33.069999999999993"/>
    <n v="6"/>
    <n v="106.68"/>
    <n v="106.68"/>
    <n v="17.78"/>
    <n v="17.78"/>
    <n v="73.610000000000014"/>
  </r>
  <r>
    <s v="Muebles"/>
    <s v="San Francisco"/>
    <s v="United States"/>
    <s v="Noel Staavos"/>
    <s v="Other"/>
    <d v="2019-10-20T00:00:00"/>
    <s v="Cerrado"/>
    <s v="US-2019-160563"/>
    <n v="94109"/>
    <x v="804"/>
    <x v="1"/>
    <x v="1"/>
    <d v="2019-10-24T00:00:00"/>
    <s v="Standard Class"/>
    <s v="Bajo"/>
    <s v="California"/>
    <s v="Bajo"/>
    <x v="5"/>
    <n v="3"/>
    <n v="0"/>
    <n v="6.09"/>
    <n v="6.09"/>
    <n v="6"/>
    <n v="16.02"/>
    <n v="16.02"/>
    <n v="2.67"/>
    <n v="2.67"/>
    <n v="9.93"/>
  </r>
  <r>
    <s v="Muebles"/>
    <s v="San Francisco"/>
    <s v="United States"/>
    <s v="Anthony Johnson"/>
    <s v="Executive Impressions"/>
    <d v="2018-12-29T00:00:00"/>
    <s v="Cerrado"/>
    <s v="CA-2018-110786"/>
    <n v="94110"/>
    <x v="912"/>
    <x v="1"/>
    <x v="1"/>
    <d v="2019-01-02T00:00:00"/>
    <s v="Standard Class"/>
    <s v="Bajo"/>
    <s v="California"/>
    <s v="Bajo"/>
    <x v="5"/>
    <n v="3"/>
    <n v="0"/>
    <n v="23.99"/>
    <n v="23.989999999999995"/>
    <n v="6"/>
    <n v="70.56"/>
    <n v="70.56"/>
    <n v="11.76"/>
    <n v="11.76"/>
    <n v="46.570000000000007"/>
  </r>
  <r>
    <s v="Muebles"/>
    <s v="Los Angeles"/>
    <s v="United States"/>
    <s v="Andy Yotov"/>
    <s v="C-Line"/>
    <d v="2018-04-06T00:00:00"/>
    <s v="Abierto"/>
    <s v="CA-2018-102652"/>
    <n v="90049"/>
    <x v="283"/>
    <x v="1"/>
    <x v="1"/>
    <d v="2018-04-12T00:00:00"/>
    <s v="Standard Class"/>
    <s v="Bajo"/>
    <s v="California"/>
    <s v="Bajo"/>
    <x v="5"/>
    <n v="4"/>
    <n v="0"/>
    <n v="12.91"/>
    <n v="12.91"/>
    <n v="7"/>
    <n v="33.11"/>
    <n v="33.11"/>
    <n v="4.7299999999999995"/>
    <n v="4.7299999999999995"/>
    <n v="20.2"/>
  </r>
  <r>
    <s v="Muebles"/>
    <s v="Seattle"/>
    <s v="United States"/>
    <s v="Anthony Rawles"/>
    <s v="Hon"/>
    <d v="2020-06-14T00:00:00"/>
    <s v="Cerrado"/>
    <s v="CA-2020-132304"/>
    <n v="98103"/>
    <x v="849"/>
    <x v="1"/>
    <x v="1"/>
    <d v="2020-06-18T00:00:00"/>
    <s v="Standard Class"/>
    <s v="Bajo"/>
    <s v="Washington"/>
    <s v="Bajo"/>
    <x v="3"/>
    <n v="3"/>
    <n v="0"/>
    <n v="334.55"/>
    <n v="334.54999999999995"/>
    <n v="7"/>
    <n v="1115.17"/>
    <n v="1115.17"/>
    <n v="159.31"/>
    <n v="159.31"/>
    <n v="780.62000000000012"/>
  </r>
  <r>
    <s v="Muebles"/>
    <s v="Seattle"/>
    <s v="United States"/>
    <s v="Tom Stivers"/>
    <s v="Rush"/>
    <d v="2018-07-30T00:00:00"/>
    <s v="Abierto"/>
    <s v="CA-2018-111192"/>
    <n v="98103"/>
    <x v="906"/>
    <x v="1"/>
    <x v="1"/>
    <d v="2018-08-05T00:00:00"/>
    <s v="Standard Class"/>
    <s v="Bajo"/>
    <s v="Washington"/>
    <s v="Bajo"/>
    <x v="0"/>
    <n v="4"/>
    <n v="0"/>
    <n v="259.89"/>
    <n v="259.8900000000001"/>
    <n v="8"/>
    <n v="1367.84"/>
    <n v="1367.84"/>
    <n v="170.98"/>
    <n v="170.98"/>
    <n v="1107.9499999999998"/>
  </r>
  <r>
    <s v="Muebles"/>
    <s v="Anaheim"/>
    <s v="United States"/>
    <s v="Ben Peterman"/>
    <s v="Nu-Dell"/>
    <d v="2021-12-29T00:00:00"/>
    <s v="Cerrado"/>
    <s v="CA-2021-146626"/>
    <n v="92804"/>
    <x v="860"/>
    <x v="1"/>
    <x v="1"/>
    <d v="2022-01-05T00:00:00"/>
    <s v="Standard Class"/>
    <s v="Bajo"/>
    <s v="California"/>
    <s v="Bajo"/>
    <x v="5"/>
    <n v="5"/>
    <n v="0"/>
    <n v="37.409999999999997"/>
    <n v="37.409999999999997"/>
    <n v="8"/>
    <n v="101.12"/>
    <n v="101.12"/>
    <n v="12.64"/>
    <n v="12.64"/>
    <n v="63.710000000000008"/>
  </r>
  <r>
    <s v="Muebles"/>
    <s v="Los Angeles"/>
    <s v="United States"/>
    <s v="Henry Goldwyn"/>
    <s v="Seth Thomas"/>
    <d v="2020-12-18T00:00:00"/>
    <s v="Cerrado"/>
    <s v="CA-2020-145919"/>
    <n v="90032"/>
    <x v="868"/>
    <x v="1"/>
    <x v="1"/>
    <d v="2020-12-23T00:00:00"/>
    <s v="Standard Class"/>
    <s v="Bajo"/>
    <s v="California"/>
    <s v="Bajo"/>
    <x v="5"/>
    <n v="3"/>
    <n v="0"/>
    <n v="62.51"/>
    <n v="62.509999999999991"/>
    <n v="8"/>
    <n v="183.84"/>
    <n v="183.84"/>
    <n v="22.98"/>
    <n v="22.98"/>
    <n v="121.33000000000001"/>
  </r>
  <r>
    <s v="Muebles"/>
    <s v="Los Angeles"/>
    <s v="United States"/>
    <s v="Jason Gross"/>
    <s v="Other"/>
    <d v="2020-05-30T00:00:00"/>
    <s v="Abierto"/>
    <s v="CA-2020-129728"/>
    <n v="90032"/>
    <x v="928"/>
    <x v="1"/>
    <x v="1"/>
    <d v="2020-06-06T00:00:00"/>
    <s v="Standard Class"/>
    <s v="Bajo"/>
    <s v="California"/>
    <s v="Bajo"/>
    <x v="5"/>
    <n v="5"/>
    <n v="0"/>
    <n v="11.75"/>
    <n v="11.75"/>
    <n v="8"/>
    <n v="167.84"/>
    <n v="167.84"/>
    <n v="20.98"/>
    <n v="20.98"/>
    <n v="156.09"/>
  </r>
  <r>
    <s v="Muebles"/>
    <s v="Seattle"/>
    <s v="United States"/>
    <s v="Ellis Ballard"/>
    <s v="Bush"/>
    <d v="2019-03-26T00:00:00"/>
    <s v="Cerrado"/>
    <s v="CA-2019-164301"/>
    <n v="98103"/>
    <x v="411"/>
    <x v="1"/>
    <x v="1"/>
    <d v="2019-03-30T00:00:00"/>
    <s v="Standard Class"/>
    <s v="Bajo"/>
    <s v="Washington"/>
    <s v="Bajo"/>
    <x v="3"/>
    <n v="3"/>
    <n v="0"/>
    <n v="610.86"/>
    <n v="610.86000000000013"/>
    <n v="8"/>
    <n v="3393.68"/>
    <n v="3393.68"/>
    <n v="424.21"/>
    <n v="424.21"/>
    <n v="2782.8199999999997"/>
  </r>
  <r>
    <s v="Muebles"/>
    <s v="Seattle"/>
    <s v="United States"/>
    <s v="Sally Hughsby"/>
    <s v="Eldon"/>
    <d v="2021-12-01T00:00:00"/>
    <s v="Cerrado"/>
    <s v="CA-2021-101805"/>
    <n v="98105"/>
    <x v="325"/>
    <x v="1"/>
    <x v="1"/>
    <d v="2021-12-06T00:00:00"/>
    <s v="Standard Class"/>
    <s v="Bajo"/>
    <s v="Washington"/>
    <s v="Bajo"/>
    <x v="5"/>
    <n v="3"/>
    <n v="0"/>
    <n v="31.1"/>
    <n v="31.1"/>
    <n v="12"/>
    <n v="70.680000000000007"/>
    <n v="70.680000000000007"/>
    <n v="5.8900000000000006"/>
    <n v="5.8900000000000006"/>
    <n v="39.580000000000005"/>
  </r>
  <r>
    <s v="Muebles"/>
    <s v="Los Angeles"/>
    <s v="United States"/>
    <s v="Marina Lichtenstein"/>
    <s v="Sauder"/>
    <d v="2018-05-26T00:00:00"/>
    <s v="Cerrado"/>
    <s v="CA-2018-156349"/>
    <n v="90008"/>
    <x v="835"/>
    <x v="1"/>
    <x v="1"/>
    <d v="2018-05-30T00:00:00"/>
    <s v="Standard Class"/>
    <s v="Bajo"/>
    <s v="California"/>
    <s v="Bajo"/>
    <x v="0"/>
    <n v="3"/>
    <n v="0.15"/>
    <n v="27.36"/>
    <n v="78.654705882352971"/>
    <n v="2"/>
    <n v="290.67"/>
    <n v="341.96470588235297"/>
    <n v="170.98235294117649"/>
    <n v="145.33500000000001"/>
    <n v="263.31"/>
  </r>
  <r>
    <s v="Muebles"/>
    <s v="San Jose"/>
    <s v="United States"/>
    <s v="Keith Dawkins"/>
    <s v="Sauder"/>
    <d v="2020-09-16T00:00:00"/>
    <s v="Cerrado"/>
    <s v="CA-2020-123337"/>
    <n v="95123"/>
    <x v="788"/>
    <x v="1"/>
    <x v="1"/>
    <d v="2020-09-22T00:00:00"/>
    <s v="Standard Class"/>
    <s v="Bajo"/>
    <s v="California"/>
    <s v="Bajo"/>
    <x v="0"/>
    <n v="4"/>
    <n v="0.15"/>
    <n v="-12.88"/>
    <n v="35.414705882352962"/>
    <n v="2"/>
    <n v="273.67"/>
    <n v="321.96470588235297"/>
    <n v="160.98235294117649"/>
    <n v="136.83500000000001"/>
    <n v="286.55"/>
  </r>
  <r>
    <s v="Muebles"/>
    <s v="Redondo Beach"/>
    <s v="United States"/>
    <s v="Kean Nguyen"/>
    <s v="O'Sullivan"/>
    <d v="2018-04-12T00:00:00"/>
    <s v="Abierto"/>
    <s v="CA-2018-154599"/>
    <n v="90278"/>
    <x v="430"/>
    <x v="1"/>
    <x v="1"/>
    <d v="2018-04-17T00:00:00"/>
    <s v="Standard Class"/>
    <s v="Bajo"/>
    <s v="California"/>
    <s v="Bajo"/>
    <x v="0"/>
    <n v="3"/>
    <n v="0.15"/>
    <n v="-18.149999999999999"/>
    <n v="36.291176470588255"/>
    <n v="3"/>
    <n v="308.5"/>
    <n v="362.94117647058823"/>
    <n v="120.98039215686275"/>
    <n v="102.83333333333333"/>
    <n v="326.64999999999998"/>
  </r>
  <r>
    <s v="Muebles"/>
    <s v="San Diego"/>
    <s v="United States"/>
    <s v="Brian Moss"/>
    <s v="Rush"/>
    <d v="2018-09-23T00:00:00"/>
    <s v="Abierto"/>
    <s v="US-2018-134733"/>
    <n v="92037"/>
    <x v="906"/>
    <x v="1"/>
    <x v="1"/>
    <d v="2018-09-28T00:00:00"/>
    <s v="Standard Class"/>
    <s v="Bajo"/>
    <s v="California"/>
    <s v="Bajo"/>
    <x v="0"/>
    <n v="3"/>
    <n v="0.15"/>
    <n v="20.52"/>
    <n v="97.461176470588271"/>
    <n v="3"/>
    <n v="436"/>
    <n v="512.94117647058829"/>
    <n v="170.98039215686276"/>
    <n v="145.33333333333334"/>
    <n v="415.48"/>
  </r>
  <r>
    <s v="Muebles"/>
    <s v="Camarillo"/>
    <s v="United States"/>
    <s v="Claudia Bergmann"/>
    <s v="Bush"/>
    <d v="2019-05-14T00:00:00"/>
    <s v="Cerrado"/>
    <s v="CA-2019-100146"/>
    <n v="93010"/>
    <x v="574"/>
    <x v="1"/>
    <x v="1"/>
    <d v="2019-05-19T00:00:00"/>
    <s v="Standard Class"/>
    <s v="Bajo"/>
    <s v="California"/>
    <s v="Bajo"/>
    <x v="0"/>
    <n v="3"/>
    <n v="0.15"/>
    <n v="42"/>
    <n v="131.99294117647065"/>
    <n v="5"/>
    <n v="509.96"/>
    <n v="599.95294117647063"/>
    <n v="119.99058823529411"/>
    <n v="101.99199999999999"/>
    <n v="467.96"/>
  </r>
  <r>
    <s v="Muebles"/>
    <s v="Hesperia"/>
    <s v="United States"/>
    <s v="Sally Hughsby"/>
    <s v="Bestar"/>
    <d v="2020-09-26T00:00:00"/>
    <s v="Cerrado"/>
    <s v="US-2020-146794"/>
    <n v="92345"/>
    <x v="810"/>
    <x v="1"/>
    <x v="1"/>
    <d v="2020-10-01T00:00:00"/>
    <s v="Standard Class"/>
    <s v="Bajo"/>
    <s v="California"/>
    <s v="Bajo"/>
    <x v="0"/>
    <n v="3"/>
    <n v="0.15"/>
    <n v="20"/>
    <n v="94.992941176470595"/>
    <n v="5"/>
    <n v="424.96"/>
    <n v="499.95294117647057"/>
    <n v="99.990588235294112"/>
    <n v="84.99199999999999"/>
    <n v="404.96"/>
  </r>
  <r>
    <s v="Muebles"/>
    <s v="San Francisco"/>
    <s v="United States"/>
    <s v="David Smith"/>
    <s v="Sauder"/>
    <d v="2019-08-21T00:00:00"/>
    <s v="Abierto"/>
    <s v="CA-2019-130456"/>
    <n v="94122"/>
    <x v="1669"/>
    <x v="1"/>
    <x v="1"/>
    <d v="2019-08-26T00:00:00"/>
    <s v="Standard Class"/>
    <s v="Bajo"/>
    <s v="California"/>
    <s v="Bajo"/>
    <x v="0"/>
    <n v="3"/>
    <n v="0.15"/>
    <n v="34.49"/>
    <n v="137.9723529411765"/>
    <n v="6"/>
    <n v="586.4"/>
    <n v="689.88235294117646"/>
    <n v="114.98039215686275"/>
    <n v="97.733333333333334"/>
    <n v="551.91"/>
  </r>
  <r>
    <s v="Muebles"/>
    <s v="San Francisco"/>
    <s v="United States"/>
    <s v="Lindsay Williams"/>
    <s v="Bretford"/>
    <d v="2021-05-04T00:00:00"/>
    <s v="Cerrado"/>
    <s v="CA-2021-162978"/>
    <n v="94109"/>
    <x v="216"/>
    <x v="1"/>
    <x v="1"/>
    <d v="2021-05-09T00:00:00"/>
    <s v="Standard Class"/>
    <s v="Bajo"/>
    <s v="California"/>
    <s v="Bajo"/>
    <x v="3"/>
    <n v="3"/>
    <n v="0.2"/>
    <n v="11.28"/>
    <n v="86.504999999999939"/>
    <n v="1"/>
    <n v="300.89999999999998"/>
    <n v="376.12499999999994"/>
    <n v="376.12499999999994"/>
    <n v="300.89999999999998"/>
    <n v="289.62"/>
  </r>
  <r>
    <s v="Muebles"/>
    <s v="San Francisco"/>
    <s v="United States"/>
    <s v="Michelle Ellison"/>
    <s v="Hon"/>
    <d v="2018-07-21T00:00:00"/>
    <s v="Cerrado"/>
    <s v="CA-2018-116932"/>
    <n v="94122"/>
    <x v="1678"/>
    <x v="1"/>
    <x v="1"/>
    <d v="2018-07-25T00:00:00"/>
    <s v="Standard Class"/>
    <s v="Bajo"/>
    <s v="California"/>
    <s v="Bajo"/>
    <x v="3"/>
    <n v="3"/>
    <n v="0.2"/>
    <n v="27.28"/>
    <n v="95.492499999999978"/>
    <n v="1"/>
    <n v="272.85000000000002"/>
    <n v="341.0625"/>
    <n v="341.0625"/>
    <n v="272.85000000000002"/>
    <n v="245.57000000000002"/>
  </r>
  <r>
    <s v="Muebles"/>
    <s v="Phoenix"/>
    <s v="United States"/>
    <s v="Laurel Workman"/>
    <s v="Global"/>
    <d v="2020-12-25T00:00:00"/>
    <s v="Cerrado"/>
    <s v="CA-2020-109827"/>
    <n v="85023"/>
    <x v="841"/>
    <x v="1"/>
    <x v="1"/>
    <d v="2021-01-01T00:00:00"/>
    <s v="Standard Class"/>
    <s v="Bajo"/>
    <s v="Arizona"/>
    <s v="Bajo"/>
    <x v="1"/>
    <n v="5"/>
    <n v="0.2"/>
    <n v="4.2"/>
    <n v="16.192500000000003"/>
    <n v="2"/>
    <n v="47.97"/>
    <n v="59.962499999999999"/>
    <n v="29.981249999999999"/>
    <n v="23.984999999999999"/>
    <n v="43.769999999999996"/>
  </r>
  <r>
    <s v="Muebles"/>
    <s v="Camarillo"/>
    <s v="United States"/>
    <s v="Claudia Bergmann"/>
    <s v="Novimex"/>
    <d v="2019-05-14T00:00:00"/>
    <s v="Cerrado"/>
    <s v="CA-2019-100146"/>
    <n v="93010"/>
    <x v="799"/>
    <x v="1"/>
    <x v="1"/>
    <d v="2019-05-19T00:00:00"/>
    <s v="Standard Class"/>
    <s v="Bajo"/>
    <s v="California"/>
    <s v="Bajo"/>
    <x v="1"/>
    <n v="3"/>
    <n v="0.2"/>
    <n v="-6.1"/>
    <n v="18.292500000000004"/>
    <n v="2"/>
    <n v="97.57"/>
    <n v="121.96249999999999"/>
    <n v="60.981249999999996"/>
    <n v="48.784999999999997"/>
    <n v="103.66999999999999"/>
  </r>
  <r>
    <s v="Muebles"/>
    <s v="Los Angeles"/>
    <s v="United States"/>
    <s v="Bill Overfelt"/>
    <s v="Global"/>
    <d v="2020-04-28T00:00:00"/>
    <s v="Cerrado"/>
    <s v="CA-2020-137204"/>
    <n v="90045"/>
    <x v="883"/>
    <x v="1"/>
    <x v="1"/>
    <d v="2020-05-05T00:00:00"/>
    <s v="Standard Class"/>
    <s v="Bajo"/>
    <s v="California"/>
    <s v="Bajo"/>
    <x v="1"/>
    <n v="5"/>
    <n v="0.2"/>
    <n v="2.6"/>
    <n v="12.9925"/>
    <n v="2"/>
    <n v="41.57"/>
    <n v="51.962499999999999"/>
    <n v="25.981249999999999"/>
    <n v="20.785"/>
    <n v="38.97"/>
  </r>
  <r>
    <s v="Muebles"/>
    <s v="San Diego"/>
    <s v="United States"/>
    <s v="Jane Waco"/>
    <s v="Global"/>
    <d v="2020-09-18T00:00:00"/>
    <s v="Abierto"/>
    <s v="CA-2020-133935"/>
    <n v="92105"/>
    <x v="445"/>
    <x v="1"/>
    <x v="1"/>
    <d v="2020-09-22T00:00:00"/>
    <s v="Standard Class"/>
    <s v="Bajo"/>
    <s v="California"/>
    <s v="Bajo"/>
    <x v="1"/>
    <n v="3"/>
    <n v="0.2"/>
    <n v="50.1"/>
    <n v="250.49249999999995"/>
    <n v="2"/>
    <n v="801.57"/>
    <n v="1001.9625"/>
    <n v="500.98124999999999"/>
    <n v="400.78500000000003"/>
    <n v="751.47"/>
  </r>
  <r>
    <s v="Muebles"/>
    <s v="San Francisco"/>
    <s v="United States"/>
    <s v="Michelle Ellison"/>
    <s v="Global"/>
    <d v="2018-07-21T00:00:00"/>
    <s v="Cerrado"/>
    <s v="CA-2018-116932"/>
    <n v="94122"/>
    <x v="445"/>
    <x v="1"/>
    <x v="1"/>
    <d v="2018-07-25T00:00:00"/>
    <s v="Standard Class"/>
    <s v="Bajo"/>
    <s v="California"/>
    <s v="Bajo"/>
    <x v="1"/>
    <n v="3"/>
    <n v="0.2"/>
    <n v="50.1"/>
    <n v="250.49249999999995"/>
    <n v="2"/>
    <n v="801.57"/>
    <n v="1001.9625"/>
    <n v="500.98124999999999"/>
    <n v="400.78500000000003"/>
    <n v="751.47"/>
  </r>
  <r>
    <s v="Muebles"/>
    <s v="Seattle"/>
    <s v="United States"/>
    <s v="Craig Molinari"/>
    <s v="Global"/>
    <d v="2018-03-07T00:00:00"/>
    <s v="Cerrado"/>
    <s v="CA-2018-104563"/>
    <n v="98103"/>
    <x v="852"/>
    <x v="1"/>
    <x v="1"/>
    <d v="2018-03-12T00:00:00"/>
    <s v="Standard Class"/>
    <s v="Bajo"/>
    <s v="Washington"/>
    <s v="Bajo"/>
    <x v="1"/>
    <n v="3"/>
    <n v="0.2"/>
    <n v="54.18"/>
    <n v="174.57249999999999"/>
    <n v="2"/>
    <n v="481.57"/>
    <n v="601.96249999999998"/>
    <n v="300.98124999999999"/>
    <n v="240.785"/>
    <n v="427.39"/>
  </r>
  <r>
    <s v="Muebles"/>
    <s v="Glendale"/>
    <s v="United States"/>
    <s v="Cyma Kinney"/>
    <s v="Office Star"/>
    <d v="2019-07-26T00:00:00"/>
    <s v="Abierto"/>
    <s v="CA-2019-127754"/>
    <n v="85301"/>
    <x v="637"/>
    <x v="1"/>
    <x v="1"/>
    <d v="2019-07-31T00:00:00"/>
    <s v="Standard Class"/>
    <s v="Bajo"/>
    <s v="Arizona"/>
    <s v="Bajo"/>
    <x v="1"/>
    <n v="3"/>
    <n v="0.2"/>
    <n v="13.32"/>
    <n v="79.90749999999997"/>
    <n v="3"/>
    <n v="266.35000000000002"/>
    <n v="332.9375"/>
    <n v="110.97916666666667"/>
    <n v="88.783333333333346"/>
    <n v="253.03000000000003"/>
  </r>
  <r>
    <s v="Muebles"/>
    <s v="Tucson"/>
    <s v="United States"/>
    <s v="Beth Fritzler"/>
    <s v="Office Star"/>
    <d v="2018-03-22T00:00:00"/>
    <s v="Cerrado"/>
    <s v="CA-2018-148040"/>
    <n v="85705"/>
    <x v="541"/>
    <x v="1"/>
    <x v="1"/>
    <d v="2018-03-26T00:00:00"/>
    <s v="Standard Class"/>
    <s v="Bajo"/>
    <s v="Arizona"/>
    <s v="Bajo"/>
    <x v="1"/>
    <n v="3"/>
    <n v="0.2"/>
    <n v="-35.36"/>
    <n v="43.227499999999964"/>
    <n v="3"/>
    <n v="314.35000000000002"/>
    <n v="392.9375"/>
    <n v="130.97916666666669"/>
    <n v="104.78333333333335"/>
    <n v="349.71000000000004"/>
  </r>
  <r>
    <s v="Muebles"/>
    <s v="Camarillo"/>
    <s v="United States"/>
    <s v="Claudia Bergmann"/>
    <s v="Global"/>
    <d v="2019-05-14T00:00:00"/>
    <s v="Cerrado"/>
    <s v="CA-2019-100146"/>
    <n v="93010"/>
    <x v="852"/>
    <x v="1"/>
    <x v="1"/>
    <d v="2019-05-19T00:00:00"/>
    <s v="Standard Class"/>
    <s v="Bajo"/>
    <s v="California"/>
    <s v="Bajo"/>
    <x v="1"/>
    <n v="3"/>
    <n v="0.2"/>
    <n v="81.260000000000005"/>
    <n v="261.84749999999997"/>
    <n v="3"/>
    <n v="722.35"/>
    <n v="902.9375"/>
    <n v="300.97916666666663"/>
    <n v="240.78333333333333"/>
    <n v="641.09"/>
  </r>
  <r>
    <s v="Muebles"/>
    <s v="Los Angeles"/>
    <s v="United States"/>
    <s v="Mike Caudle"/>
    <s v="Global"/>
    <d v="2020-12-26T00:00:00"/>
    <s v="Abierto"/>
    <s v="CA-2020-129868"/>
    <n v="90004"/>
    <x v="863"/>
    <x v="1"/>
    <x v="1"/>
    <d v="2020-12-31T00:00:00"/>
    <s v="Standard Class"/>
    <s v="Bajo"/>
    <s v="California"/>
    <s v="Bajo"/>
    <x v="1"/>
    <n v="3"/>
    <n v="0.2"/>
    <n v="-5.49"/>
    <n v="31.097499999999968"/>
    <n v="3"/>
    <n v="146.35"/>
    <n v="182.93749999999997"/>
    <n v="60.979166666666664"/>
    <n v="48.783333333333331"/>
    <n v="151.84"/>
  </r>
  <r>
    <s v="Muebles"/>
    <s v="Los Angeles"/>
    <s v="United States"/>
    <s v="Carol Adams"/>
    <s v="Other"/>
    <d v="2019-04-05T00:00:00"/>
    <s v="Abierto"/>
    <s v="CA-2019-161452"/>
    <n v="90036"/>
    <x v="768"/>
    <x v="1"/>
    <x v="1"/>
    <d v="2019-04-11T00:00:00"/>
    <s v="Standard Class"/>
    <s v="Bajo"/>
    <s v="California"/>
    <s v="Bajo"/>
    <x v="1"/>
    <n v="4"/>
    <n v="0.2"/>
    <n v="89.22"/>
    <n v="312.27499999999986"/>
    <n v="3"/>
    <n v="892.22"/>
    <n v="1115.2749999999999"/>
    <n v="371.75833333333333"/>
    <n v="297.40666666666669"/>
    <n v="803"/>
  </r>
  <r>
    <s v="Muebles"/>
    <s v="Los Angeles"/>
    <s v="United States"/>
    <s v="George Zrebassa"/>
    <s v="Global"/>
    <d v="2021-07-26T00:00:00"/>
    <s v="Cerrado"/>
    <s v="US-2021-167318"/>
    <n v="90036"/>
    <x v="662"/>
    <x v="1"/>
    <x v="1"/>
    <d v="2021-08-01T00:00:00"/>
    <s v="Standard Class"/>
    <s v="Bajo"/>
    <s v="California"/>
    <s v="Bajo"/>
    <x v="1"/>
    <n v="4"/>
    <n v="0.2"/>
    <n v="45.29"/>
    <n v="135.8775"/>
    <n v="3"/>
    <n v="362.35"/>
    <n v="452.9375"/>
    <n v="150.97916666666669"/>
    <n v="120.78333333333335"/>
    <n v="317.06"/>
  </r>
  <r>
    <s v="Muebles"/>
    <s v="Los Angeles"/>
    <s v="United States"/>
    <s v="Aleksandra Gannaway"/>
    <s v="Bevis"/>
    <d v="2018-04-26T00:00:00"/>
    <s v="Cerrado"/>
    <s v="CA-2018-147298"/>
    <n v="90049"/>
    <x v="371"/>
    <x v="1"/>
    <x v="1"/>
    <d v="2018-05-03T00:00:00"/>
    <s v="Standard Class"/>
    <s v="Bajo"/>
    <s v="California"/>
    <s v="Bajo"/>
    <x v="1"/>
    <n v="5"/>
    <n v="0.2"/>
    <n v="23.03"/>
    <n v="80.599999999999966"/>
    <n v="3"/>
    <n v="230.28"/>
    <n v="287.84999999999997"/>
    <n v="95.95"/>
    <n v="76.760000000000005"/>
    <n v="207.25"/>
  </r>
  <r>
    <s v="Muebles"/>
    <s v="Los Angeles"/>
    <s v="United States"/>
    <s v="Greg Guthrie"/>
    <s v="Novimex"/>
    <d v="2018-10-31T00:00:00"/>
    <s v="Cerrado"/>
    <s v="CA-2018-106439"/>
    <n v="90049"/>
    <x v="799"/>
    <x v="1"/>
    <x v="1"/>
    <d v="2018-11-04T00:00:00"/>
    <s v="Standard Class"/>
    <s v="Bajo"/>
    <s v="California"/>
    <s v="Bajo"/>
    <x v="1"/>
    <n v="3"/>
    <n v="0.2"/>
    <n v="-9.15"/>
    <n v="27.437499999999972"/>
    <n v="3"/>
    <n v="146.35"/>
    <n v="182.93749999999997"/>
    <n v="60.979166666666664"/>
    <n v="48.783333333333331"/>
    <n v="155.5"/>
  </r>
  <r>
    <s v="Muebles"/>
    <s v="San Diego"/>
    <s v="United States"/>
    <s v="Bart Watters"/>
    <s v="SAFCO"/>
    <d v="2019-04-26T00:00:00"/>
    <s v="Cerrado"/>
    <s v="CA-2019-137302"/>
    <n v="92105"/>
    <x v="914"/>
    <x v="1"/>
    <x v="1"/>
    <d v="2019-05-01T00:00:00"/>
    <s v="Standard Class"/>
    <s v="Bajo"/>
    <s v="California"/>
    <s v="Bajo"/>
    <x v="1"/>
    <n v="3"/>
    <n v="0.2"/>
    <n v="6.39"/>
    <n v="22.375"/>
    <n v="3"/>
    <n v="63.94"/>
    <n v="79.924999999999997"/>
    <n v="26.641666666666666"/>
    <n v="21.313333333333333"/>
    <n v="57.55"/>
  </r>
  <r>
    <s v="Muebles"/>
    <s v="San Diego"/>
    <s v="United States"/>
    <s v="Jim Epp"/>
    <s v="Other"/>
    <d v="2021-11-09T00:00:00"/>
    <s v="Abierto"/>
    <s v="CA-2021-119494"/>
    <n v="92105"/>
    <x v="635"/>
    <x v="1"/>
    <x v="1"/>
    <d v="2021-11-13T00:00:00"/>
    <s v="Standard Class"/>
    <s v="Bajo"/>
    <s v="California"/>
    <s v="Bajo"/>
    <x v="1"/>
    <n v="3"/>
    <n v="0.2"/>
    <n v="52.34"/>
    <n v="183.1875"/>
    <n v="3"/>
    <n v="523.39"/>
    <n v="654.23749999999995"/>
    <n v="218.07916666666665"/>
    <n v="174.46333333333334"/>
    <n v="471.04999999999995"/>
  </r>
  <r>
    <s v="Muebles"/>
    <s v="Denver"/>
    <s v="United States"/>
    <s v="Linda Southworth"/>
    <s v="Hon"/>
    <d v="2020-07-18T00:00:00"/>
    <s v="Cerrado"/>
    <s v="CA-2020-114727"/>
    <n v="80219"/>
    <x v="407"/>
    <x v="1"/>
    <x v="1"/>
    <d v="2020-07-24T00:00:00"/>
    <s v="Standard Class"/>
    <s v="Bajo"/>
    <s v="Colorado"/>
    <s v="Bajo"/>
    <x v="1"/>
    <n v="4"/>
    <n v="0.2"/>
    <n v="10.68"/>
    <n v="224.26749999999993"/>
    <n v="3"/>
    <n v="854.35"/>
    <n v="1067.9375"/>
    <n v="355.97916666666669"/>
    <n v="284.78333333333336"/>
    <n v="843.67000000000007"/>
  </r>
  <r>
    <s v="Muebles"/>
    <s v="Denver"/>
    <s v="United States"/>
    <s v="Linda Southworth"/>
    <s v="Hon"/>
    <d v="2020-07-18T00:00:00"/>
    <s v="Cerrado"/>
    <s v="CA-2020-114727"/>
    <n v="80219"/>
    <x v="629"/>
    <x v="1"/>
    <x v="1"/>
    <d v="2020-07-24T00:00:00"/>
    <s v="Standard Class"/>
    <s v="Bajo"/>
    <s v="Colorado"/>
    <s v="Bajo"/>
    <x v="1"/>
    <n v="4"/>
    <n v="0.2"/>
    <n v="40.799999999999997"/>
    <n v="176.80249999999995"/>
    <n v="3"/>
    <n v="544.01"/>
    <n v="680.01249999999993"/>
    <n v="226.67083333333332"/>
    <n v="181.33666666666667"/>
    <n v="503.21"/>
  </r>
  <r>
    <s v="Muebles"/>
    <s v="Caldwell"/>
    <s v="United States"/>
    <s v="Sally Hughsby"/>
    <s v="Office Star"/>
    <d v="2018-12-10T00:00:00"/>
    <s v="Cerrado"/>
    <s v="US-2018-112991"/>
    <n v="83605"/>
    <x v="915"/>
    <x v="1"/>
    <x v="1"/>
    <d v="2018-12-14T00:00:00"/>
    <s v="Standard Class"/>
    <s v="Bajo"/>
    <s v="Idaho"/>
    <s v="Bajo"/>
    <x v="1"/>
    <n v="3"/>
    <n v="0.2"/>
    <n v="4.2300000000000004"/>
    <n v="88.817499999999995"/>
    <n v="3"/>
    <n v="338.35"/>
    <n v="422.9375"/>
    <n v="140.97916666666669"/>
    <n v="112.78333333333335"/>
    <n v="334.12"/>
  </r>
  <r>
    <s v="Muebles"/>
    <s v="Portland"/>
    <s v="United States"/>
    <s v="Mark Cousins"/>
    <s v="Bevis"/>
    <d v="2020-07-15T00:00:00"/>
    <s v="Cerrado"/>
    <s v="US-2020-168095"/>
    <n v="97206"/>
    <x v="371"/>
    <x v="1"/>
    <x v="1"/>
    <d v="2020-07-20T00:00:00"/>
    <s v="Standard Class"/>
    <s v="Bajo"/>
    <s v="Oregon"/>
    <s v="Bajo"/>
    <x v="1"/>
    <n v="3"/>
    <n v="0.2"/>
    <n v="23.03"/>
    <n v="80.599999999999966"/>
    <n v="3"/>
    <n v="230.28"/>
    <n v="287.84999999999997"/>
    <n v="95.95"/>
    <n v="76.760000000000005"/>
    <n v="207.25"/>
  </r>
  <r>
    <s v="Muebles"/>
    <s v="Seattle"/>
    <s v="United States"/>
    <s v="Dave Poirier"/>
    <s v="Global"/>
    <d v="2020-09-23T00:00:00"/>
    <s v="Cerrado"/>
    <s v="CA-2020-159009"/>
    <n v="98115"/>
    <x v="390"/>
    <x v="1"/>
    <x v="1"/>
    <d v="2020-09-27T00:00:00"/>
    <s v="Standard Class"/>
    <s v="Bajo"/>
    <s v="Washington"/>
    <s v="Bajo"/>
    <x v="1"/>
    <n v="3"/>
    <n v="0.2"/>
    <n v="-20.78"/>
    <n v="25.407499999999999"/>
    <n v="3"/>
    <n v="184.75"/>
    <n v="230.9375"/>
    <n v="76.979166666666671"/>
    <n v="61.583333333333336"/>
    <n v="205.53"/>
  </r>
  <r>
    <s v="Muebles"/>
    <s v="Phoenix"/>
    <s v="United States"/>
    <s v="Randy Ferguson"/>
    <s v="Electrix"/>
    <d v="2018-12-13T00:00:00"/>
    <s v="Cerrado"/>
    <s v="CA-2018-124079"/>
    <n v="85023"/>
    <x v="925"/>
    <x v="1"/>
    <x v="1"/>
    <d v="2018-12-17T00:00:00"/>
    <s v="Standard Class"/>
    <s v="Bajo"/>
    <s v="Arizona"/>
    <s v="Bajo"/>
    <x v="5"/>
    <n v="3"/>
    <n v="0.2"/>
    <n v="7.7"/>
    <n v="29.689999999999998"/>
    <n v="3"/>
    <n v="87.96"/>
    <n v="109.94999999999999"/>
    <n v="36.649999999999991"/>
    <n v="29.319999999999997"/>
    <n v="80.259999999999991"/>
  </r>
  <r>
    <s v="Muebles"/>
    <s v="Tucson"/>
    <s v="United States"/>
    <s v="Cathy Prescott"/>
    <s v="GE"/>
    <d v="2019-09-03T00:00:00"/>
    <s v="Cerrado"/>
    <s v="CA-2019-113215"/>
    <n v="85705"/>
    <x v="836"/>
    <x v="1"/>
    <x v="1"/>
    <d v="2019-09-08T00:00:00"/>
    <s v="Standard Class"/>
    <s v="Bajo"/>
    <s v="Arizona"/>
    <s v="Bajo"/>
    <x v="5"/>
    <n v="3"/>
    <n v="0.2"/>
    <n v="89.31"/>
    <n v="148.8475"/>
    <n v="3"/>
    <n v="238.15"/>
    <n v="297.6875"/>
    <n v="99.229166666666671"/>
    <n v="79.38333333333334"/>
    <n v="148.84"/>
  </r>
  <r>
    <s v="Muebles"/>
    <s v="Aurora"/>
    <s v="United States"/>
    <s v="Noah Childs"/>
    <s v="Executive Impressions"/>
    <d v="2020-10-13T00:00:00"/>
    <s v="Abierto"/>
    <s v="US-2020-100839"/>
    <n v="80013"/>
    <x v="961"/>
    <x v="1"/>
    <x v="1"/>
    <d v="2020-10-17T00:00:00"/>
    <s v="Standard Class"/>
    <s v="Bajo"/>
    <s v="Colorado"/>
    <s v="Bajo"/>
    <x v="5"/>
    <n v="3"/>
    <n v="0.2"/>
    <n v="4.37"/>
    <n v="10.61"/>
    <n v="3"/>
    <n v="24.96"/>
    <n v="31.2"/>
    <n v="10.4"/>
    <n v="8.32"/>
    <n v="20.59"/>
  </r>
  <r>
    <s v="Muebles"/>
    <s v="Louisville"/>
    <s v="United States"/>
    <s v="Brooke Gillingham"/>
    <s v="Other"/>
    <d v="2021-09-23T00:00:00"/>
    <s v="Cerrado"/>
    <s v="CA-2021-121412"/>
    <n v="80027"/>
    <x v="391"/>
    <x v="1"/>
    <x v="1"/>
    <d v="2021-09-27T00:00:00"/>
    <s v="Standard Class"/>
    <s v="Bajo"/>
    <s v="Colorado"/>
    <s v="Bajo"/>
    <x v="5"/>
    <n v="3"/>
    <n v="0.2"/>
    <n v="3.67"/>
    <n v="11.002499999999998"/>
    <n v="3"/>
    <n v="29.33"/>
    <n v="36.662499999999994"/>
    <n v="12.220833333333331"/>
    <n v="9.7766666666666655"/>
    <n v="25.659999999999997"/>
  </r>
  <r>
    <s v="Muebles"/>
    <s v="Chico"/>
    <s v="United States"/>
    <s v="Greg Guthrie"/>
    <s v="KI"/>
    <d v="2021-10-05T00:00:00"/>
    <s v="Cerrado"/>
    <s v="CA-2021-131807"/>
    <n v="95928"/>
    <x v="840"/>
    <x v="1"/>
    <x v="1"/>
    <d v="2021-10-10T00:00:00"/>
    <s v="Standard Class"/>
    <s v="Bajo"/>
    <s v="California"/>
    <s v="Bajo"/>
    <x v="3"/>
    <n v="3"/>
    <n v="0.2"/>
    <n v="5.16"/>
    <n v="56.747500000000002"/>
    <n v="3"/>
    <n v="206.35"/>
    <n v="257.9375"/>
    <n v="85.979166666666657"/>
    <n v="68.783333333333331"/>
    <n v="201.19"/>
  </r>
  <r>
    <s v="Muebles"/>
    <s v="Los Angeles"/>
    <s v="United States"/>
    <s v="Mike Caudle"/>
    <s v="Bretford"/>
    <d v="2020-12-26T00:00:00"/>
    <s v="Abierto"/>
    <s v="CA-2020-129868"/>
    <n v="90004"/>
    <x v="216"/>
    <x v="1"/>
    <x v="1"/>
    <d v="2020-12-31T00:00:00"/>
    <s v="Standard Class"/>
    <s v="Bajo"/>
    <s v="California"/>
    <s v="Bajo"/>
    <x v="3"/>
    <n v="3"/>
    <n v="0.2"/>
    <n v="33.85"/>
    <n v="259.52750000000003"/>
    <n v="3"/>
    <n v="902.71"/>
    <n v="1128.3875"/>
    <n v="376.12916666666666"/>
    <n v="300.90333333333336"/>
    <n v="868.86"/>
  </r>
  <r>
    <s v="Muebles"/>
    <s v="Los Angeles"/>
    <s v="United States"/>
    <s v="Stefania Perrino"/>
    <s v="KI"/>
    <d v="2019-09-14T00:00:00"/>
    <s v="Cerrado"/>
    <s v="CA-2019-131597"/>
    <n v="90045"/>
    <x v="224"/>
    <x v="1"/>
    <x v="1"/>
    <d v="2019-09-18T00:00:00"/>
    <s v="Standard Class"/>
    <s v="Bajo"/>
    <s v="California"/>
    <s v="Bajo"/>
    <x v="3"/>
    <n v="3"/>
    <n v="0.2"/>
    <n v="-8.51"/>
    <n v="34.025000000000006"/>
    <n v="3"/>
    <n v="170.14"/>
    <n v="212.67499999999998"/>
    <n v="70.891666666666666"/>
    <n v="56.713333333333331"/>
    <n v="178.64999999999998"/>
  </r>
  <r>
    <s v="Muebles"/>
    <s v="Los Angeles"/>
    <s v="United States"/>
    <s v="Grace Kelly"/>
    <s v="Bevis"/>
    <d v="2018-07-13T00:00:00"/>
    <s v="Abierto"/>
    <s v="US-2018-165862"/>
    <n v="90049"/>
    <x v="770"/>
    <x v="1"/>
    <x v="1"/>
    <d v="2018-07-17T00:00:00"/>
    <s v="Standard Class"/>
    <s v="Bajo"/>
    <s v="California"/>
    <s v="Bajo"/>
    <x v="3"/>
    <n v="3"/>
    <n v="0.2"/>
    <n v="4.3899999999999997"/>
    <n v="92.194999999999993"/>
    <n v="3"/>
    <n v="351.22"/>
    <n v="439.02500000000003"/>
    <n v="146.34166666666667"/>
    <n v="117.07333333333334"/>
    <n v="346.83000000000004"/>
  </r>
  <r>
    <s v="Muebles"/>
    <s v="Pasadena"/>
    <s v="United States"/>
    <s v="Aaron Smayling"/>
    <s v="Lesro"/>
    <d v="2021-10-03T00:00:00"/>
    <s v="Cerrado"/>
    <s v="CA-2021-101749"/>
    <n v="91104"/>
    <x v="718"/>
    <x v="1"/>
    <x v="1"/>
    <d v="2021-10-08T00:00:00"/>
    <s v="Standard Class"/>
    <s v="Bajo"/>
    <s v="California"/>
    <s v="Bajo"/>
    <x v="3"/>
    <n v="3"/>
    <n v="0.2"/>
    <n v="-6.42"/>
    <n v="36.402500000000003"/>
    <n v="3"/>
    <n v="171.29"/>
    <n v="214.11249999999998"/>
    <n v="71.370833333333323"/>
    <n v="57.096666666666664"/>
    <n v="177.70999999999998"/>
  </r>
  <r>
    <s v="Muebles"/>
    <s v="San Francisco"/>
    <s v="United States"/>
    <s v="Ed Braxton"/>
    <s v="Hon"/>
    <d v="2018-07-08T00:00:00"/>
    <s v="Abierto"/>
    <s v="CA-2018-100090"/>
    <n v="94122"/>
    <x v="947"/>
    <x v="1"/>
    <x v="1"/>
    <d v="2018-07-12T00:00:00"/>
    <s v="Standard Class"/>
    <s v="Bajo"/>
    <s v="California"/>
    <s v="Bajo"/>
    <x v="3"/>
    <n v="3"/>
    <n v="0.2"/>
    <n v="-87.94"/>
    <n v="37.682499999999891"/>
    <n v="3"/>
    <n v="502.49"/>
    <n v="628.11249999999995"/>
    <n v="209.37083333333334"/>
    <n v="167.49666666666667"/>
    <n v="590.43000000000006"/>
  </r>
  <r>
    <s v="Muebles"/>
    <s v="Gilbert"/>
    <s v="United States"/>
    <s v="Harold Ryan"/>
    <s v="SAFCO"/>
    <d v="2019-12-24T00:00:00"/>
    <s v="Abierto"/>
    <s v="CA-2019-135538"/>
    <n v="85234"/>
    <x v="158"/>
    <x v="1"/>
    <x v="1"/>
    <d v="2019-12-28T00:00:00"/>
    <s v="Standard Class"/>
    <s v="Bajo"/>
    <s v="Arizona"/>
    <s v="Bajo"/>
    <x v="1"/>
    <n v="3"/>
    <n v="0.2"/>
    <n v="99.43"/>
    <n v="320.38999999999987"/>
    <n v="4"/>
    <n v="883.84"/>
    <n v="1104.8"/>
    <n v="276.2"/>
    <n v="220.96"/>
    <n v="784.41000000000008"/>
  </r>
  <r>
    <s v="Muebles"/>
    <s v="Chico"/>
    <s v="United States"/>
    <s v="Greg Guthrie"/>
    <s v="Global"/>
    <d v="2021-10-05T00:00:00"/>
    <s v="Cerrado"/>
    <s v="CA-2021-131807"/>
    <n v="95928"/>
    <x v="821"/>
    <x v="1"/>
    <x v="1"/>
    <d v="2021-10-10T00:00:00"/>
    <s v="Standard Class"/>
    <s v="Bajo"/>
    <s v="California"/>
    <s v="Bajo"/>
    <x v="1"/>
    <n v="3"/>
    <n v="0.2"/>
    <n v="-59.84"/>
    <n v="48.952499999999986"/>
    <n v="4"/>
    <n v="435.17"/>
    <n v="543.96249999999998"/>
    <n v="135.99062499999999"/>
    <n v="108.7925"/>
    <n v="495.01"/>
  </r>
  <r>
    <s v="Muebles"/>
    <s v="El Cajon"/>
    <s v="United States"/>
    <s v="Muhammed Yedwab"/>
    <s v="Hon"/>
    <d v="2020-10-20T00:00:00"/>
    <s v="Cerrado"/>
    <s v="CA-2020-139549"/>
    <n v="92020"/>
    <x v="855"/>
    <x v="1"/>
    <x v="1"/>
    <d v="2020-10-25T00:00:00"/>
    <s v="Standard Class"/>
    <s v="Bajo"/>
    <s v="California"/>
    <s v="Bajo"/>
    <x v="1"/>
    <n v="3"/>
    <n v="0.2"/>
    <n v="4.84"/>
    <n v="101.62499999999994"/>
    <n v="4"/>
    <n v="387.14"/>
    <n v="483.92499999999995"/>
    <n v="120.98124999999999"/>
    <n v="96.784999999999997"/>
    <n v="382.3"/>
  </r>
  <r>
    <s v="Muebles"/>
    <s v="Seattle"/>
    <s v="United States"/>
    <s v="Sally Hughsby"/>
    <s v="Global"/>
    <d v="2019-09-25T00:00:00"/>
    <s v="Cerrado"/>
    <s v="CA-2019-149083"/>
    <n v="98103"/>
    <x v="827"/>
    <x v="1"/>
    <x v="1"/>
    <d v="2019-09-30T00:00:00"/>
    <s v="Standard Class"/>
    <s v="Bajo"/>
    <s v="Washington"/>
    <s v="Bajo"/>
    <x v="1"/>
    <n v="3"/>
    <n v="0.2"/>
    <n v="-11.52"/>
    <n v="65.264999999999986"/>
    <n v="4"/>
    <n v="307.14"/>
    <n v="383.92499999999995"/>
    <n v="95.981249999999989"/>
    <n v="76.784999999999997"/>
    <n v="318.65999999999997"/>
  </r>
  <r>
    <s v="Muebles"/>
    <s v="Gilbert"/>
    <s v="United States"/>
    <s v="Craig Yedwab"/>
    <s v="Electrix"/>
    <d v="2019-06-28T00:00:00"/>
    <s v="Cerrado"/>
    <s v="CA-2019-112144"/>
    <n v="85234"/>
    <x v="622"/>
    <x v="1"/>
    <x v="1"/>
    <d v="2019-07-02T00:00:00"/>
    <s v="Standard Class"/>
    <s v="Bajo"/>
    <s v="Arizona"/>
    <s v="Bajo"/>
    <x v="5"/>
    <n v="3"/>
    <n v="0.2"/>
    <n v="46.63"/>
    <n v="202.06999999999994"/>
    <n v="4"/>
    <n v="621.76"/>
    <n v="777.19999999999993"/>
    <n v="194.29999999999998"/>
    <n v="155.44"/>
    <n v="575.13"/>
  </r>
  <r>
    <s v="Muebles"/>
    <s v="Los Angeles"/>
    <s v="United States"/>
    <s v="Pauline Webber"/>
    <s v="Iceberg"/>
    <d v="2018-05-16T00:00:00"/>
    <s v="Cerrado"/>
    <s v="CA-2018-125150"/>
    <n v="90036"/>
    <x v="941"/>
    <x v="1"/>
    <x v="1"/>
    <d v="2018-05-23T00:00:00"/>
    <s v="Standard Class"/>
    <s v="Bajo"/>
    <s v="California"/>
    <s v="Bajo"/>
    <x v="1"/>
    <n v="5"/>
    <n v="0.2"/>
    <n v="17.47"/>
    <n v="75.689999999999969"/>
    <n v="5"/>
    <n v="232.88"/>
    <n v="291.09999999999997"/>
    <n v="58.22"/>
    <n v="46.576000000000001"/>
    <n v="215.41"/>
  </r>
  <r>
    <s v="Muebles"/>
    <s v="Los Angeles"/>
    <s v="United States"/>
    <s v="Edward Hooks"/>
    <s v="Hon"/>
    <d v="2020-09-24T00:00:00"/>
    <s v="Cerrado"/>
    <s v="CA-2020-100944"/>
    <n v="90049"/>
    <x v="889"/>
    <x v="1"/>
    <x v="1"/>
    <d v="2020-09-28T00:00:00"/>
    <s v="Standard Class"/>
    <s v="Bajo"/>
    <s v="California"/>
    <s v="Bajo"/>
    <x v="1"/>
    <n v="3"/>
    <n v="0.2"/>
    <n v="56.32"/>
    <n v="197.12999999999994"/>
    <n v="5"/>
    <n v="563.24"/>
    <n v="704.05"/>
    <n v="140.80999999999997"/>
    <n v="112.648"/>
    <n v="506.92"/>
  </r>
  <r>
    <s v="Muebles"/>
    <s v="Sacramento"/>
    <s v="United States"/>
    <s v="Stefanie Holloman"/>
    <s v="Office Star"/>
    <d v="2018-12-16T00:00:00"/>
    <s v="Cerrado"/>
    <s v="CA-2018-124247"/>
    <n v="95823"/>
    <x v="766"/>
    <x v="1"/>
    <x v="1"/>
    <d v="2018-12-21T00:00:00"/>
    <s v="Standard Class"/>
    <s v="Bajo"/>
    <s v="California"/>
    <s v="Bajo"/>
    <x v="1"/>
    <n v="3"/>
    <n v="0.2"/>
    <n v="70.2"/>
    <n v="421.18000000000006"/>
    <n v="5"/>
    <n v="1403.92"/>
    <n v="1754.9"/>
    <n v="350.97999999999996"/>
    <n v="280.78399999999999"/>
    <n v="1333.72"/>
  </r>
  <r>
    <s v="Muebles"/>
    <s v="San Francisco"/>
    <s v="United States"/>
    <s v="Sylvia Foulston"/>
    <s v="Office Star"/>
    <d v="2020-10-31T00:00:00"/>
    <s v="Cerrado"/>
    <s v="CA-2020-146913"/>
    <n v="94109"/>
    <x v="766"/>
    <x v="1"/>
    <x v="1"/>
    <d v="2020-11-05T00:00:00"/>
    <s v="Standard Class"/>
    <s v="Bajo"/>
    <s v="California"/>
    <s v="Bajo"/>
    <x v="1"/>
    <n v="3"/>
    <n v="0.2"/>
    <n v="70.2"/>
    <n v="421.18000000000006"/>
    <n v="5"/>
    <n v="1403.92"/>
    <n v="1754.9"/>
    <n v="350.97999999999996"/>
    <n v="280.78399999999999"/>
    <n v="1333.72"/>
  </r>
  <r>
    <s v="Muebles"/>
    <s v="Denver"/>
    <s v="United States"/>
    <s v="Bill Stewart"/>
    <s v="Hon"/>
    <d v="2021-12-02T00:00:00"/>
    <s v="Cerrado"/>
    <s v="US-2021-112347"/>
    <n v="80219"/>
    <x v="629"/>
    <x v="1"/>
    <x v="1"/>
    <d v="2021-12-06T00:00:00"/>
    <s v="Standard Class"/>
    <s v="Bajo"/>
    <s v="Colorado"/>
    <s v="Bajo"/>
    <x v="1"/>
    <n v="3"/>
    <n v="0.2"/>
    <n v="68"/>
    <n v="294.66999999999996"/>
    <n v="5"/>
    <n v="906.68"/>
    <n v="1133.3499999999999"/>
    <n v="226.66999999999996"/>
    <n v="181.33599999999998"/>
    <n v="838.68"/>
  </r>
  <r>
    <s v="Muebles"/>
    <s v="San Francisco"/>
    <s v="United States"/>
    <s v="Charles Sheldon"/>
    <s v="Lesro"/>
    <d v="2021-05-12T00:00:00"/>
    <s v="Cerrado"/>
    <s v="CA-2021-117632"/>
    <n v="94122"/>
    <x v="718"/>
    <x v="1"/>
    <x v="1"/>
    <d v="2021-05-18T00:00:00"/>
    <s v="Standard Class"/>
    <s v="Bajo"/>
    <s v="California"/>
    <s v="Bajo"/>
    <x v="3"/>
    <n v="4"/>
    <n v="0.2"/>
    <n v="-10.71"/>
    <n v="60.660000000000025"/>
    <n v="5"/>
    <n v="285.48"/>
    <n v="356.85"/>
    <n v="71.37"/>
    <n v="57.096000000000004"/>
    <n v="296.19"/>
  </r>
  <r>
    <s v="Muebles"/>
    <s v="Hesperia"/>
    <s v="United States"/>
    <s v="Yana Sorensen"/>
    <s v="Global"/>
    <d v="2021-04-13T00:00:00"/>
    <s v="Cerrado"/>
    <s v="CA-2021-135076"/>
    <n v="92345"/>
    <x v="769"/>
    <x v="1"/>
    <x v="1"/>
    <d v="2021-04-17T00:00:00"/>
    <s v="Standard Class"/>
    <s v="Bajo"/>
    <s v="California"/>
    <s v="Bajo"/>
    <x v="1"/>
    <n v="3"/>
    <n v="0.2"/>
    <n v="-38.21"/>
    <n v="70.965000000000032"/>
    <n v="6"/>
    <n v="436.7"/>
    <n v="545.875"/>
    <n v="90.979166666666657"/>
    <n v="72.783333333333331"/>
    <n v="474.90999999999997"/>
  </r>
  <r>
    <s v="Muebles"/>
    <s v="Los Angeles"/>
    <s v="United States"/>
    <s v="Aaron Hawkins"/>
    <s v="Iceberg"/>
    <d v="2018-05-13T00:00:00"/>
    <s v="Cerrado"/>
    <s v="CA-2018-113768"/>
    <n v="90004"/>
    <x v="941"/>
    <x v="1"/>
    <x v="1"/>
    <d v="2018-05-19T00:00:00"/>
    <s v="Standard Class"/>
    <s v="Bajo"/>
    <s v="California"/>
    <s v="Bajo"/>
    <x v="1"/>
    <n v="4"/>
    <n v="0.2"/>
    <n v="20.96"/>
    <n v="90.824999999999932"/>
    <n v="6"/>
    <n v="279.45999999999998"/>
    <n v="349.32499999999993"/>
    <n v="58.220833333333324"/>
    <n v="46.576666666666661"/>
    <n v="258.5"/>
  </r>
  <r>
    <s v="Muebles"/>
    <s v="Los Angeles"/>
    <s v="United States"/>
    <s v="Sung Pak"/>
    <s v="Global"/>
    <d v="2020-11-24T00:00:00"/>
    <s v="Abierto"/>
    <s v="US-2020-163881"/>
    <n v="90036"/>
    <x v="654"/>
    <x v="1"/>
    <x v="1"/>
    <d v="2020-11-30T00:00:00"/>
    <s v="Standard Class"/>
    <s v="Bajo"/>
    <s v="California"/>
    <s v="Bajo"/>
    <x v="1"/>
    <n v="4"/>
    <n v="0.2"/>
    <n v="210.59"/>
    <n v="631.77749999999992"/>
    <n v="6"/>
    <n v="1684.75"/>
    <n v="2105.9375"/>
    <n v="350.98958333333331"/>
    <n v="280.79166666666669"/>
    <n v="1474.16"/>
  </r>
  <r>
    <s v="Muebles"/>
    <s v="Los Angeles"/>
    <s v="United States"/>
    <s v="Julie Creighton"/>
    <s v="Global"/>
    <d v="2018-12-24T00:00:00"/>
    <s v="Cerrado"/>
    <s v="US-2018-167738"/>
    <n v="90045"/>
    <x v="64"/>
    <x v="1"/>
    <x v="1"/>
    <d v="2018-12-29T00:00:00"/>
    <s v="Standard Class"/>
    <s v="Bajo"/>
    <s v="California"/>
    <s v="Bajo"/>
    <x v="1"/>
    <n v="3"/>
    <n v="0.2"/>
    <n v="18.27"/>
    <n v="91.337499999999977"/>
    <n v="6"/>
    <n v="292.27"/>
    <n v="365.33749999999998"/>
    <n v="60.889583333333327"/>
    <n v="48.711666666666666"/>
    <n v="274"/>
  </r>
  <r>
    <s v="Muebles"/>
    <s v="Seattle"/>
    <s v="United States"/>
    <s v="Craig Molinari"/>
    <s v="Office Star"/>
    <d v="2018-03-07T00:00:00"/>
    <s v="Cerrado"/>
    <s v="CA-2018-104563"/>
    <n v="98103"/>
    <x v="1677"/>
    <x v="1"/>
    <x v="1"/>
    <d v="2018-03-12T00:00:00"/>
    <s v="Standard Class"/>
    <s v="Bajo"/>
    <s v="Washington"/>
    <s v="Bajo"/>
    <x v="1"/>
    <n v="3"/>
    <n v="0.2"/>
    <n v="21.84"/>
    <n v="131.01499999999999"/>
    <n v="6"/>
    <n v="436.7"/>
    <n v="545.875"/>
    <n v="90.979166666666657"/>
    <n v="72.783333333333331"/>
    <n v="414.86"/>
  </r>
  <r>
    <s v="Muebles"/>
    <s v="Denver"/>
    <s v="United States"/>
    <s v="Bill Stewart"/>
    <s v="Tenex"/>
    <d v="2021-12-02T00:00:00"/>
    <s v="Cerrado"/>
    <s v="US-2021-112347"/>
    <n v="80219"/>
    <x v="952"/>
    <x v="1"/>
    <x v="1"/>
    <d v="2021-12-06T00:00:00"/>
    <s v="Standard Class"/>
    <s v="Bajo"/>
    <s v="Colorado"/>
    <s v="Bajo"/>
    <x v="5"/>
    <n v="3"/>
    <n v="0.2"/>
    <n v="0"/>
    <n v="127.17500000000001"/>
    <n v="6"/>
    <n v="508.7"/>
    <n v="635.875"/>
    <n v="105.97916666666666"/>
    <n v="84.783333333333331"/>
    <n v="508.7"/>
  </r>
  <r>
    <s v="Muebles"/>
    <s v="San Francisco"/>
    <s v="United States"/>
    <s v="Stefania Perrino"/>
    <s v="Hon"/>
    <d v="2020-12-08T00:00:00"/>
    <s v="Cerrado"/>
    <s v="CA-2020-131289"/>
    <n v="94110"/>
    <x v="899"/>
    <x v="1"/>
    <x v="1"/>
    <d v="2020-12-14T00:00:00"/>
    <s v="Standard Class"/>
    <s v="Bajo"/>
    <s v="California"/>
    <s v="Bajo"/>
    <x v="3"/>
    <n v="4"/>
    <n v="0.2"/>
    <n v="-195.48"/>
    <n v="159.93499999999995"/>
    <n v="6"/>
    <n v="1421.66"/>
    <n v="1777.075"/>
    <n v="296.17916666666667"/>
    <n v="236.94333333333336"/>
    <n v="1617.14"/>
  </r>
  <r>
    <s v="Muebles"/>
    <s v="Scottsdale"/>
    <s v="United States"/>
    <s v="Ken Dana"/>
    <s v="Other"/>
    <d v="2020-04-30T00:00:00"/>
    <s v="Abierto"/>
    <s v="CA-2020-144792"/>
    <n v="85254"/>
    <x v="560"/>
    <x v="1"/>
    <x v="1"/>
    <d v="2020-05-04T00:00:00"/>
    <s v="Standard Class"/>
    <s v="Bajo"/>
    <s v="Arizona"/>
    <s v="Bajo"/>
    <x v="5"/>
    <n v="3"/>
    <n v="0.2"/>
    <n v="22.38"/>
    <n v="50.352499999999978"/>
    <n v="7"/>
    <n v="111.89"/>
    <n v="139.86249999999998"/>
    <n v="19.980357142857141"/>
    <n v="15.984285714285715"/>
    <n v="89.51"/>
  </r>
  <r>
    <s v="Muebles"/>
    <s v="Broomfield"/>
    <s v="United States"/>
    <s v="Suzanne McNair"/>
    <s v="Other"/>
    <d v="2020-09-22T00:00:00"/>
    <s v="Cerrado"/>
    <s v="CA-2020-125724"/>
    <n v="80020"/>
    <x v="391"/>
    <x v="1"/>
    <x v="1"/>
    <d v="2020-09-27T00:00:00"/>
    <s v="Standard Class"/>
    <s v="Bajo"/>
    <s v="Colorado"/>
    <s v="Bajo"/>
    <x v="5"/>
    <n v="3"/>
    <n v="0.2"/>
    <n v="8.5500000000000007"/>
    <n v="25.657499999999999"/>
    <n v="7"/>
    <n v="68.430000000000007"/>
    <n v="85.537500000000009"/>
    <n v="12.219642857142858"/>
    <n v="9.7757142857142867"/>
    <n v="59.88000000000001"/>
  </r>
  <r>
    <s v="Muebles"/>
    <s v="Los Angeles"/>
    <s v="United States"/>
    <s v="Bill Tyler"/>
    <s v="Lesro"/>
    <d v="2021-03-03T00:00:00"/>
    <s v="Abierto"/>
    <s v="CA-2021-117513"/>
    <n v="90004"/>
    <x v="718"/>
    <x v="1"/>
    <x v="1"/>
    <d v="2021-03-08T00:00:00"/>
    <s v="Standard Class"/>
    <s v="Bajo"/>
    <s v="California"/>
    <s v="Bajo"/>
    <x v="3"/>
    <n v="3"/>
    <n v="0.2"/>
    <n v="-14.99"/>
    <n v="84.927499999999952"/>
    <n v="7"/>
    <n v="399.67"/>
    <n v="499.58749999999998"/>
    <n v="71.36964285714285"/>
    <n v="57.095714285714287"/>
    <n v="414.66"/>
  </r>
  <r>
    <s v="Muebles"/>
    <s v="San Francisco"/>
    <s v="United States"/>
    <s v="Anna Häberlin"/>
    <s v="Other"/>
    <d v="2020-07-31T00:00:00"/>
    <s v="Cerrado"/>
    <s v="CA-2020-144148"/>
    <n v="94122"/>
    <x v="584"/>
    <x v="1"/>
    <x v="1"/>
    <d v="2020-08-05T00:00:00"/>
    <s v="Standard Class"/>
    <s v="Bajo"/>
    <s v="California"/>
    <s v="Bajo"/>
    <x v="3"/>
    <n v="3"/>
    <n v="0.2"/>
    <n v="-32.369999999999997"/>
    <n v="183.41249999999991"/>
    <n v="7"/>
    <n v="863.13"/>
    <n v="1078.9124999999999"/>
    <n v="154.13035714285712"/>
    <n v="123.30428571428571"/>
    <n v="895.5"/>
  </r>
  <r>
    <s v="Muebles"/>
    <s v="Springfield"/>
    <s v="United States"/>
    <s v="Justin Ritter"/>
    <s v="Howard Miller"/>
    <d v="2021-09-19T00:00:00"/>
    <s v="Cerrado"/>
    <s v="CA-2021-143378"/>
    <n v="97477"/>
    <x v="441"/>
    <x v="1"/>
    <x v="1"/>
    <d v="2021-09-25T00:00:00"/>
    <s v="Standard Class"/>
    <s v="Bajo"/>
    <s v="Oregon"/>
    <s v="Bajo"/>
    <x v="5"/>
    <n v="4"/>
    <n v="0.2"/>
    <n v="61.38"/>
    <n v="163.685"/>
    <n v="8"/>
    <n v="409.22"/>
    <n v="511.52500000000003"/>
    <n v="63.940625000000004"/>
    <n v="51.152500000000003"/>
    <n v="347.84000000000003"/>
  </r>
  <r>
    <s v="Muebles"/>
    <s v="Oakland"/>
    <s v="United States"/>
    <s v="Brenda Bowman"/>
    <s v="Office Star"/>
    <d v="2021-12-02T00:00:00"/>
    <s v="Cerrado"/>
    <s v="CA-2021-102379"/>
    <n v="94601"/>
    <x v="940"/>
    <x v="1"/>
    <x v="1"/>
    <d v="2021-12-06T00:00:00"/>
    <s v="Standard Class"/>
    <s v="Bajo"/>
    <s v="California"/>
    <s v="Bajo"/>
    <x v="1"/>
    <n v="3"/>
    <n v="0.2"/>
    <n v="43.46"/>
    <n v="333.22499999999991"/>
    <n v="9"/>
    <n v="1159.06"/>
    <n v="1448.8249999999998"/>
    <n v="160.98055555555553"/>
    <n v="128.78444444444443"/>
    <n v="1115.5999999999999"/>
  </r>
  <r>
    <s v="Muebles"/>
    <s v="San Diego"/>
    <s v="United States"/>
    <s v="Jane Waco"/>
    <s v="Global"/>
    <d v="2020-09-18T00:00:00"/>
    <s v="Abierto"/>
    <s v="CA-2020-133935"/>
    <n v="92105"/>
    <x v="854"/>
    <x v="1"/>
    <x v="1"/>
    <d v="2020-09-22T00:00:00"/>
    <s v="Standard Class"/>
    <s v="Bajo"/>
    <s v="California"/>
    <s v="Bajo"/>
    <x v="1"/>
    <n v="3"/>
    <n v="0.2"/>
    <n v="-99.62"/>
    <n v="121.76249999999993"/>
    <n v="9"/>
    <n v="885.53"/>
    <n v="1106.9124999999999"/>
    <n v="122.99027777777776"/>
    <n v="98.392222222222216"/>
    <n v="985.15"/>
  </r>
  <r>
    <s v="Muebles"/>
    <s v="Los Angeles"/>
    <s v="United States"/>
    <s v="Scot Coram"/>
    <s v="Bretford"/>
    <d v="2020-08-21T00:00:00"/>
    <s v="Abierto"/>
    <s v="US-2020-126452"/>
    <n v="90004"/>
    <x v="922"/>
    <x v="1"/>
    <x v="1"/>
    <d v="2020-08-28T00:00:00"/>
    <s v="Standard Class"/>
    <s v="Bajo"/>
    <s v="California"/>
    <s v="Bajo"/>
    <x v="3"/>
    <n v="5"/>
    <n v="0.2"/>
    <n v="180.44"/>
    <n v="902.20499999999993"/>
    <n v="9"/>
    <n v="2887.06"/>
    <n v="3608.8249999999998"/>
    <n v="400.9805555555555"/>
    <n v="320.78444444444443"/>
    <n v="2706.62"/>
  </r>
  <r>
    <s v="Muebles"/>
    <s v="Chandler"/>
    <s v="United States"/>
    <s v="Neil Ducich"/>
    <s v="Hon"/>
    <d v="2018-09-19T00:00:00"/>
    <s v="Abierto"/>
    <s v="CA-2018-138177"/>
    <n v="85224"/>
    <x v="773"/>
    <x v="1"/>
    <x v="1"/>
    <d v="2018-09-24T00:00:00"/>
    <s v="Standard Class"/>
    <s v="Bajo"/>
    <s v="Arizona"/>
    <s v="Bajo"/>
    <x v="3"/>
    <n v="3"/>
    <n v="0.5"/>
    <n v="-45.83"/>
    <n v="28.090000000000003"/>
    <n v="1"/>
    <n v="73.92"/>
    <n v="147.84"/>
    <n v="147.84"/>
    <n v="73.92"/>
    <n v="119.75"/>
  </r>
  <r>
    <s v="Muebles"/>
    <s v="Phoenix"/>
    <s v="United States"/>
    <s v="Laurel Workman"/>
    <s v="KI"/>
    <d v="2020-12-25T00:00:00"/>
    <s v="Cerrado"/>
    <s v="CA-2020-109827"/>
    <n v="85023"/>
    <x v="224"/>
    <x v="1"/>
    <x v="1"/>
    <d v="2021-01-01T00:00:00"/>
    <s v="Standard Class"/>
    <s v="Bajo"/>
    <s v="Arizona"/>
    <s v="Bajo"/>
    <x v="3"/>
    <n v="5"/>
    <n v="0.5"/>
    <n v="-24.1"/>
    <n v="11.350000000000001"/>
    <n v="1"/>
    <n v="35.450000000000003"/>
    <n v="70.900000000000006"/>
    <n v="70.900000000000006"/>
    <n v="35.450000000000003"/>
    <n v="59.550000000000004"/>
  </r>
  <r>
    <s v="Muebles"/>
    <s v="Aurora"/>
    <s v="United States"/>
    <s v="Noah Childs"/>
    <s v="Hon"/>
    <d v="2020-10-13T00:00:00"/>
    <s v="Abierto"/>
    <s v="US-2020-100839"/>
    <n v="80013"/>
    <x v="309"/>
    <x v="1"/>
    <x v="1"/>
    <d v="2020-10-17T00:00:00"/>
    <s v="Standard Class"/>
    <s v="Bajo"/>
    <s v="Colorado"/>
    <s v="Bajo"/>
    <x v="3"/>
    <n v="3"/>
    <n v="0.5"/>
    <n v="-465.57"/>
    <n v="261.88000000000011"/>
    <n v="5"/>
    <n v="727.45"/>
    <n v="1454.9"/>
    <n v="290.98"/>
    <n v="145.49"/>
    <n v="1193.02"/>
  </r>
  <r>
    <s v="Muebles"/>
    <s v="Redmond"/>
    <s v="United States"/>
    <s v="David Wiener"/>
    <s v="KI"/>
    <d v="2021-10-22T00:00:00"/>
    <s v="Cerrado"/>
    <s v="CA-2021-101581"/>
    <n v="97756"/>
    <x v="224"/>
    <x v="1"/>
    <x v="1"/>
    <d v="2021-10-27T00:00:00"/>
    <s v="Standard Class"/>
    <s v="Bajo"/>
    <s v="Oregon"/>
    <s v="Bajo"/>
    <x v="3"/>
    <n v="3"/>
    <n v="0.5"/>
    <n v="-120.51"/>
    <n v="56.71999999999997"/>
    <n v="5"/>
    <n v="177.23"/>
    <n v="354.46"/>
    <n v="70.891999999999996"/>
    <n v="35.445999999999998"/>
    <n v="297.74"/>
  </r>
  <r>
    <s v="Muebles"/>
    <s v="Tucson"/>
    <s v="United States"/>
    <s v="Erin Smith"/>
    <s v="SAFCO"/>
    <d v="2020-12-19T00:00:00"/>
    <s v="Abierto"/>
    <s v="CA-2020-134936"/>
    <n v="85705"/>
    <x v="964"/>
    <x v="1"/>
    <x v="1"/>
    <d v="2020-12-25T00:00:00"/>
    <s v="Standard Class"/>
    <s v="Bajo"/>
    <s v="Arizona"/>
    <s v="Bajo"/>
    <x v="3"/>
    <n v="4"/>
    <n v="0.5"/>
    <n v="-218.87"/>
    <n v="237.10000000000002"/>
    <n v="6"/>
    <n v="455.97"/>
    <n v="911.94"/>
    <n v="151.99"/>
    <n v="75.995000000000005"/>
    <n v="674.84"/>
  </r>
  <r>
    <s v="Muebles"/>
    <s v="Springfield"/>
    <s v="United States"/>
    <s v="Justin Ritter"/>
    <s v="O'Sullivan"/>
    <d v="2021-09-19T00:00:00"/>
    <s v="Cerrado"/>
    <s v="CA-2021-143378"/>
    <n v="97477"/>
    <x v="367"/>
    <x v="1"/>
    <x v="1"/>
    <d v="2021-09-25T00:00:00"/>
    <s v="Standard Class"/>
    <s v="Bajo"/>
    <s v="Oregon"/>
    <s v="Bajo"/>
    <x v="0"/>
    <n v="4"/>
    <n v="0.7"/>
    <n v="-128.24"/>
    <n v="41.136666666666628"/>
    <n v="2"/>
    <n v="72.59"/>
    <n v="241.96666666666664"/>
    <n v="120.98333333333332"/>
    <n v="36.295000000000002"/>
    <n v="200.83"/>
  </r>
  <r>
    <s v="Muebles"/>
    <s v="Denver"/>
    <s v="United States"/>
    <s v="Bill Stewart"/>
    <s v="Hon"/>
    <d v="2021-12-02T00:00:00"/>
    <s v="Cerrado"/>
    <s v="US-2021-112347"/>
    <n v="80219"/>
    <x v="774"/>
    <x v="1"/>
    <x v="1"/>
    <d v="2021-12-06T00:00:00"/>
    <s v="Standard Class"/>
    <s v="Bajo"/>
    <s v="Colorado"/>
    <s v="Bajo"/>
    <x v="0"/>
    <n v="3"/>
    <n v="0.7"/>
    <n v="-363.53"/>
    <n v="201.95333333333315"/>
    <n v="8"/>
    <n v="242.35"/>
    <n v="807.83333333333314"/>
    <n v="100.97916666666664"/>
    <n v="30.293749999999999"/>
    <n v="605.88"/>
  </r>
  <r>
    <s v="Cosas de Oficina"/>
    <s v="Richmond"/>
    <s v="United States"/>
    <s v="Vivek Grady"/>
    <s v="Other"/>
    <d v="2020-03-24T00:00:00"/>
    <s v="Abierto"/>
    <s v="CA-2020-113803"/>
    <n v="47374"/>
    <x v="1231"/>
    <x v="2"/>
    <x v="1"/>
    <d v="2020-03-26T00:00:00"/>
    <s v="First Class"/>
    <s v="Alto"/>
    <s v="Indiana"/>
    <s v="Alto"/>
    <x v="10"/>
    <n v="1"/>
    <n v="0"/>
    <n v="10.34"/>
    <n v="10.34"/>
    <n v="1"/>
    <n v="22.48"/>
    <n v="22.48"/>
    <n v="22.48"/>
    <n v="22.48"/>
    <n v="12.14"/>
  </r>
  <r>
    <s v="Cosas de Oficina"/>
    <s v="Omaha"/>
    <s v="United States"/>
    <s v="Brian Moss"/>
    <s v="Xerox"/>
    <d v="2018-09-21T00:00:00"/>
    <s v="Abierto"/>
    <s v="CA-2018-125514"/>
    <n v="68104"/>
    <x v="1154"/>
    <x v="2"/>
    <x v="1"/>
    <d v="2018-09-22T00:00:00"/>
    <s v="First Class"/>
    <s v="Alto"/>
    <s v="Nebraska"/>
    <s v="Alto"/>
    <x v="10"/>
    <n v="1"/>
    <n v="0"/>
    <n v="3.11"/>
    <n v="3.11"/>
    <n v="1"/>
    <n v="6.48"/>
    <n v="6.48"/>
    <n v="6.48"/>
    <n v="6.48"/>
    <n v="3.3700000000000006"/>
  </r>
  <r>
    <s v="Cosas de Oficina"/>
    <s v="Omaha"/>
    <s v="United States"/>
    <s v="Brian Moss"/>
    <s v="FelBajoes"/>
    <d v="2018-09-21T00:00:00"/>
    <s v="Abierto"/>
    <s v="CA-2018-125514"/>
    <n v="68104"/>
    <x v="95"/>
    <x v="2"/>
    <x v="1"/>
    <d v="2018-09-22T00:00:00"/>
    <s v="First Class"/>
    <s v="Alto"/>
    <s v="Nebraska"/>
    <s v="Alto"/>
    <x v="9"/>
    <n v="1"/>
    <n v="0"/>
    <n v="7.53"/>
    <n v="7.5300000000000011"/>
    <n v="2"/>
    <n v="25.96"/>
    <n v="25.96"/>
    <n v="12.98"/>
    <n v="12.98"/>
    <n v="18.43"/>
  </r>
  <r>
    <s v="Cosas de Oficina"/>
    <s v="Rapid City"/>
    <s v="United States"/>
    <s v="Carol Adams"/>
    <s v="Wilson Jones"/>
    <d v="2018-01-26T00:00:00"/>
    <s v="Abierto"/>
    <s v="CA-2018-167997"/>
    <n v="57701"/>
    <x v="1334"/>
    <x v="2"/>
    <x v="1"/>
    <d v="2018-01-29T00:00:00"/>
    <s v="First Class"/>
    <s v="Alto"/>
    <s v="South Dakota"/>
    <s v="Alto"/>
    <x v="8"/>
    <n v="2"/>
    <n v="0"/>
    <n v="5.0199999999999996"/>
    <n v="5.0199999999999996"/>
    <n v="2"/>
    <n v="10.68"/>
    <n v="10.68"/>
    <n v="5.34"/>
    <n v="5.34"/>
    <n v="5.66"/>
  </r>
  <r>
    <s v="Cosas de Oficina"/>
    <s v="Indianapolis"/>
    <s v="United States"/>
    <s v="Victoria Pisteka"/>
    <s v="FelBajoes"/>
    <d v="2018-10-06T00:00:00"/>
    <s v="Cerrado"/>
    <s v="CA-2018-109680"/>
    <n v="46203"/>
    <x v="1352"/>
    <x v="2"/>
    <x v="1"/>
    <d v="2018-10-09T00:00:00"/>
    <s v="First Class"/>
    <s v="Alto"/>
    <s v="Indiana"/>
    <s v="Alto"/>
    <x v="4"/>
    <n v="2"/>
    <n v="0"/>
    <n v="54.09"/>
    <n v="54.089999999999975"/>
    <n v="2"/>
    <n v="386.34"/>
    <n v="386.34"/>
    <n v="193.17"/>
    <n v="193.17"/>
    <n v="332.25"/>
  </r>
  <r>
    <s v="Cosas de Oficina"/>
    <s v="Indianapolis"/>
    <s v="United States"/>
    <s v="Tim Taslimi"/>
    <s v="Acco"/>
    <d v="2020-11-19T00:00:00"/>
    <s v="Abierto"/>
    <s v="CA-2020-111143"/>
    <n v="46203"/>
    <x v="1243"/>
    <x v="2"/>
    <x v="1"/>
    <d v="2020-11-22T00:00:00"/>
    <s v="First Class"/>
    <s v="Alto"/>
    <s v="Indiana"/>
    <s v="Alto"/>
    <x v="9"/>
    <n v="2"/>
    <n v="0"/>
    <n v="15.94"/>
    <n v="15.939999999999998"/>
    <n v="3"/>
    <n v="54.96"/>
    <n v="54.96"/>
    <n v="18.32"/>
    <n v="18.32"/>
    <n v="39.020000000000003"/>
  </r>
  <r>
    <s v="Cosas de Oficina"/>
    <s v="Omaha"/>
    <s v="United States"/>
    <s v="Brian Moss"/>
    <s v="Acco"/>
    <d v="2018-09-21T00:00:00"/>
    <s v="Abierto"/>
    <s v="CA-2018-125514"/>
    <n v="68104"/>
    <x v="1209"/>
    <x v="2"/>
    <x v="1"/>
    <d v="2018-09-22T00:00:00"/>
    <s v="First Class"/>
    <s v="Alto"/>
    <s v="Nebraska"/>
    <s v="Alto"/>
    <x v="9"/>
    <n v="1"/>
    <n v="0"/>
    <n v="10.88"/>
    <n v="10.880000000000003"/>
    <n v="3"/>
    <n v="36.270000000000003"/>
    <n v="36.270000000000003"/>
    <n v="12.090000000000002"/>
    <n v="12.090000000000002"/>
    <n v="25.39"/>
  </r>
  <r>
    <s v="Cosas de Oficina"/>
    <s v="Overland Park"/>
    <s v="United States"/>
    <s v="Rob Williams"/>
    <s v="Ibico"/>
    <d v="2020-11-27T00:00:00"/>
    <s v="Cerrado"/>
    <s v="CA-2020-144911"/>
    <n v="66212"/>
    <x v="1183"/>
    <x v="2"/>
    <x v="1"/>
    <d v="2020-11-30T00:00:00"/>
    <s v="First Class"/>
    <s v="Alto"/>
    <s v="Kansas"/>
    <s v="Alto"/>
    <x v="8"/>
    <n v="2"/>
    <n v="0"/>
    <n v="69.92"/>
    <n v="69.92"/>
    <n v="5"/>
    <n v="152"/>
    <n v="152"/>
    <n v="30.4"/>
    <n v="30.4"/>
    <n v="82.08"/>
  </r>
  <r>
    <s v="Cosas de Oficina"/>
    <s v="Indianapolis"/>
    <s v="United States"/>
    <s v="Michael Dominguez"/>
    <s v="SAFCO"/>
    <d v="2021-10-21T00:00:00"/>
    <s v="Cerrado"/>
    <s v="CA-2021-154410"/>
    <n v="46203"/>
    <x v="418"/>
    <x v="2"/>
    <x v="1"/>
    <d v="2021-10-24T00:00:00"/>
    <s v="First Class"/>
    <s v="Alto"/>
    <s v="Indiana"/>
    <s v="Alto"/>
    <x v="4"/>
    <n v="2"/>
    <n v="0"/>
    <n v="9.09"/>
    <n v="9.0900000000000318"/>
    <n v="8"/>
    <n v="909.12"/>
    <n v="909.12"/>
    <n v="113.64"/>
    <n v="113.64"/>
    <n v="900.03"/>
  </r>
  <r>
    <s v="Cosas de Oficina"/>
    <s v="Lincoln Park"/>
    <s v="United States"/>
    <s v="Victoria Brennan"/>
    <s v="Euro Pro"/>
    <d v="2020-11-27T00:00:00"/>
    <s v="Cerrado"/>
    <s v="CA-2020-162313"/>
    <n v="48146"/>
    <x v="1009"/>
    <x v="2"/>
    <x v="1"/>
    <d v="2020-11-30T00:00:00"/>
    <s v="First Class"/>
    <s v="Alto"/>
    <s v="Michigan"/>
    <s v="Alto"/>
    <x v="9"/>
    <n v="2"/>
    <n v="0.1"/>
    <n v="29.74"/>
    <n v="48.327777777777783"/>
    <n v="6"/>
    <n v="167.29"/>
    <n v="185.87777777777777"/>
    <n v="30.979629629629628"/>
    <n v="27.881666666666664"/>
    <n v="137.54999999999998"/>
  </r>
  <r>
    <s v="Cosas de Oficina"/>
    <s v="Houston"/>
    <s v="United States"/>
    <s v="Craig Molinari"/>
    <s v="Panasonic"/>
    <d v="2019-03-01T00:00:00"/>
    <s v="Cerrado"/>
    <s v="CA-2019-133585"/>
    <n v="77070"/>
    <x v="1277"/>
    <x v="2"/>
    <x v="1"/>
    <d v="2019-03-04T00:00:00"/>
    <s v="First Class"/>
    <s v="Alto"/>
    <s v="Texas"/>
    <s v="Alto"/>
    <x v="6"/>
    <n v="2"/>
    <n v="0.2"/>
    <n v="6.22"/>
    <n v="20.052499999999995"/>
    <n v="2"/>
    <n v="55.33"/>
    <n v="69.162499999999994"/>
    <n v="34.581249999999997"/>
    <n v="27.664999999999999"/>
    <n v="49.11"/>
  </r>
  <r>
    <s v="Cosas de Oficina"/>
    <s v="Skokie"/>
    <s v="United States"/>
    <s v="Luke Schmidt"/>
    <s v="REDIFORM"/>
    <d v="2021-06-17T00:00:00"/>
    <s v="Cerrado"/>
    <s v="CA-2021-131618"/>
    <n v="60076"/>
    <x v="1337"/>
    <x v="2"/>
    <x v="1"/>
    <d v="2021-06-20T00:00:00"/>
    <s v="First Class"/>
    <s v="Alto"/>
    <s v="Illinois"/>
    <s v="Alto"/>
    <x v="10"/>
    <n v="2"/>
    <n v="0.2"/>
    <n v="4.43"/>
    <n v="7.4849999999999994"/>
    <n v="2"/>
    <n v="12.22"/>
    <n v="15.275"/>
    <n v="7.6375000000000002"/>
    <n v="6.11"/>
    <n v="7.7900000000000009"/>
  </r>
  <r>
    <s v="Cosas de Oficina"/>
    <s v="Brownsville"/>
    <s v="United States"/>
    <s v="Victoria Pisteka"/>
    <s v="Xerox"/>
    <d v="2018-12-09T00:00:00"/>
    <s v="Cerrado"/>
    <s v="CA-2018-109932"/>
    <n v="78521"/>
    <x v="129"/>
    <x v="2"/>
    <x v="1"/>
    <d v="2018-12-11T00:00:00"/>
    <s v="First Class"/>
    <s v="Alto"/>
    <s v="Texas"/>
    <s v="Alto"/>
    <x v="10"/>
    <n v="1"/>
    <n v="0.2"/>
    <n v="3.74"/>
    <n v="6.4124999999999996"/>
    <n v="2"/>
    <n v="10.69"/>
    <n v="13.362499999999999"/>
    <n v="6.6812499999999995"/>
    <n v="5.3449999999999998"/>
    <n v="6.9499999999999993"/>
  </r>
  <r>
    <s v="Cosas de Oficina"/>
    <s v="Dallas"/>
    <s v="United States"/>
    <s v="Jennifer Patt"/>
    <s v="Xerox"/>
    <d v="2021-11-23T00:00:00"/>
    <s v="Cerrado"/>
    <s v="CA-2021-156622"/>
    <n v="75220"/>
    <x v="1049"/>
    <x v="2"/>
    <x v="1"/>
    <d v="2021-11-26T00:00:00"/>
    <s v="First Class"/>
    <s v="Alto"/>
    <s v="Texas"/>
    <s v="Alto"/>
    <x v="10"/>
    <n v="2"/>
    <n v="0.2"/>
    <n v="29.36"/>
    <n v="48.934999999999988"/>
    <n v="2"/>
    <n v="78.3"/>
    <n v="97.874999999999986"/>
    <n v="48.937499999999993"/>
    <n v="39.15"/>
    <n v="48.94"/>
  </r>
  <r>
    <s v="Cosas de Oficina"/>
    <s v="Lubbock"/>
    <s v="United States"/>
    <s v="Maya Herman"/>
    <s v="Xerox"/>
    <d v="2021-09-23T00:00:00"/>
    <s v="Abierto"/>
    <s v="CA-2021-103520"/>
    <n v="79424"/>
    <x v="972"/>
    <x v="2"/>
    <x v="1"/>
    <d v="2021-09-25T00:00:00"/>
    <s v="First Class"/>
    <s v="Alto"/>
    <s v="Texas"/>
    <s v="Alto"/>
    <x v="10"/>
    <n v="1"/>
    <n v="0.2"/>
    <n v="3.35"/>
    <n v="5.6624999999999996"/>
    <n v="2"/>
    <n v="9.25"/>
    <n v="11.5625"/>
    <n v="5.78125"/>
    <n v="4.625"/>
    <n v="5.9"/>
  </r>
  <r>
    <s v="Cosas de Oficina"/>
    <s v="Quincy"/>
    <s v="United States"/>
    <s v="Cathy Prescott"/>
    <s v="Advantus"/>
    <d v="2021-08-29T00:00:00"/>
    <s v="Cerrado"/>
    <s v="CA-2021-144064"/>
    <n v="62301"/>
    <x v="457"/>
    <x v="2"/>
    <x v="1"/>
    <d v="2021-09-01T00:00:00"/>
    <s v="First Class"/>
    <s v="Alto"/>
    <s v="Illinois"/>
    <s v="Alto"/>
    <x v="4"/>
    <n v="2"/>
    <n v="0.2"/>
    <n v="2.4"/>
    <n v="9.2599999999999945"/>
    <n v="2"/>
    <n v="27.44"/>
    <n v="34.299999999999997"/>
    <n v="17.149999999999999"/>
    <n v="13.72"/>
    <n v="25.040000000000003"/>
  </r>
  <r>
    <s v="Cosas de Oficina"/>
    <s v="Haltom City"/>
    <s v="United States"/>
    <s v="Muhammed MacIntyre"/>
    <s v="Fiskars"/>
    <d v="2019-05-25T00:00:00"/>
    <s v="Cerrado"/>
    <s v="CA-2019-132941"/>
    <n v="76117"/>
    <x v="1357"/>
    <x v="2"/>
    <x v="1"/>
    <d v="2019-05-28T00:00:00"/>
    <s v="First Class"/>
    <s v="Alto"/>
    <s v="Texas"/>
    <s v="Alto"/>
    <x v="14"/>
    <n v="2"/>
    <n v="0.2"/>
    <n v="1.68"/>
    <n v="7.2724999999999973"/>
    <n v="2"/>
    <n v="22.37"/>
    <n v="27.962499999999999"/>
    <n v="13.981249999999999"/>
    <n v="11.185"/>
    <n v="20.69"/>
  </r>
  <r>
    <s v="Cosas de Oficina"/>
    <s v="Chicago"/>
    <s v="United States"/>
    <s v="Helen Wasserman"/>
    <s v="Sanford"/>
    <d v="2021-09-04T00:00:00"/>
    <s v="Cerrado"/>
    <s v="CA-2021-140326"/>
    <n v="60653"/>
    <x v="131"/>
    <x v="2"/>
    <x v="1"/>
    <d v="2021-09-06T00:00:00"/>
    <s v="First Class"/>
    <s v="Alto"/>
    <s v="Illinois"/>
    <s v="Alto"/>
    <x v="6"/>
    <n v="1"/>
    <n v="0.2"/>
    <n v="0.86"/>
    <n v="2.5874999999999995"/>
    <n v="3"/>
    <n v="6.91"/>
    <n v="8.6374999999999993"/>
    <n v="2.8791666666666664"/>
    <n v="2.3033333333333332"/>
    <n v="6.05"/>
  </r>
  <r>
    <s v="Cosas de Oficina"/>
    <s v="Houston"/>
    <s v="United States"/>
    <s v="Tamara Chand"/>
    <s v="Staple envelope"/>
    <d v="2018-11-07T00:00:00"/>
    <s v="Cerrado"/>
    <s v="CA-2018-123498"/>
    <n v="77041"/>
    <x v="153"/>
    <x v="2"/>
    <x v="1"/>
    <d v="2018-11-09T00:00:00"/>
    <s v="First Class"/>
    <s v="Alto"/>
    <s v="Texas"/>
    <s v="Alto"/>
    <x v="12"/>
    <n v="1"/>
    <n v="0.2"/>
    <n v="26.95"/>
    <n v="45.537499999999994"/>
    <n v="3"/>
    <n v="74.349999999999994"/>
    <n v="92.937499999999986"/>
    <n v="30.979166666666664"/>
    <n v="24.783333333333331"/>
    <n v="47.399999999999991"/>
  </r>
  <r>
    <s v="Cosas de Oficina"/>
    <s v="Chicago"/>
    <s v="United States"/>
    <s v="Helen Wasserman"/>
    <s v="Other"/>
    <d v="2021-09-04T00:00:00"/>
    <s v="Cerrado"/>
    <s v="CA-2021-140326"/>
    <n v="60653"/>
    <x v="1377"/>
    <x v="2"/>
    <x v="1"/>
    <d v="2021-09-06T00:00:00"/>
    <s v="First Class"/>
    <s v="Alto"/>
    <s v="Illinois"/>
    <s v="Alto"/>
    <x v="10"/>
    <n v="1"/>
    <n v="0.2"/>
    <n v="5.55"/>
    <n v="9.9899999999999984"/>
    <n v="3"/>
    <n v="17.760000000000002"/>
    <n v="22.2"/>
    <n v="7.4"/>
    <n v="5.9200000000000008"/>
    <n v="12.21"/>
  </r>
  <r>
    <s v="Cosas de Oficina"/>
    <s v="Houston"/>
    <s v="United States"/>
    <s v="Michael Stewart"/>
    <s v="Xerox"/>
    <d v="2019-08-06T00:00:00"/>
    <s v="Cerrado"/>
    <s v="CA-2019-160794"/>
    <n v="77041"/>
    <x v="750"/>
    <x v="2"/>
    <x v="1"/>
    <d v="2019-08-08T00:00:00"/>
    <s v="First Class"/>
    <s v="Alto"/>
    <s v="Texas"/>
    <s v="Alto"/>
    <x v="10"/>
    <n v="1"/>
    <n v="0.2"/>
    <n v="9.8699999999999992"/>
    <n v="16.674999999999997"/>
    <n v="3"/>
    <n v="27.22"/>
    <n v="34.024999999999999"/>
    <n v="11.341666666666665"/>
    <n v="9.0733333333333324"/>
    <n v="17.350000000000001"/>
  </r>
  <r>
    <s v="Cosas de Oficina"/>
    <s v="Brownsville"/>
    <s v="United States"/>
    <s v="Victoria Pisteka"/>
    <s v="Other"/>
    <d v="2018-12-09T00:00:00"/>
    <s v="Cerrado"/>
    <s v="CA-2018-109932"/>
    <n v="78521"/>
    <x v="595"/>
    <x v="2"/>
    <x v="1"/>
    <d v="2018-12-11T00:00:00"/>
    <s v="First Class"/>
    <s v="Alto"/>
    <s v="Texas"/>
    <s v="Alto"/>
    <x v="4"/>
    <n v="1"/>
    <n v="0.2"/>
    <n v="20.75"/>
    <n v="80.025000000000006"/>
    <n v="3"/>
    <n v="237.1"/>
    <n v="296.375"/>
    <n v="98.791666666666657"/>
    <n v="79.033333333333331"/>
    <n v="216.35"/>
  </r>
  <r>
    <s v="Cosas de Oficina"/>
    <s v="Bloomington"/>
    <s v="United States"/>
    <s v="Greg Guthrie"/>
    <s v="Stanley"/>
    <d v="2021-11-02T00:00:00"/>
    <s v="Cerrado"/>
    <s v="US-2021-145597"/>
    <n v="61701"/>
    <x v="208"/>
    <x v="2"/>
    <x v="1"/>
    <d v="2021-11-05T00:00:00"/>
    <s v="First Class"/>
    <s v="Alto"/>
    <s v="Illinois"/>
    <s v="Alto"/>
    <x v="6"/>
    <n v="2"/>
    <n v="0.2"/>
    <n v="5.43"/>
    <n v="19.014999999999993"/>
    <n v="4"/>
    <n v="54.34"/>
    <n v="67.924999999999997"/>
    <n v="16.981249999999999"/>
    <n v="13.585000000000001"/>
    <n v="48.910000000000004"/>
  </r>
  <r>
    <s v="Cosas de Oficina"/>
    <s v="San Antonio"/>
    <s v="United States"/>
    <s v="Stewart Carmichael"/>
    <s v="Other"/>
    <d v="2021-11-19T00:00:00"/>
    <s v="Cerrado"/>
    <s v="CA-2021-112529"/>
    <n v="78207"/>
    <x v="1369"/>
    <x v="2"/>
    <x v="1"/>
    <d v="2021-11-21T00:00:00"/>
    <s v="First Class"/>
    <s v="Alto"/>
    <s v="Texas"/>
    <s v="Alto"/>
    <x v="6"/>
    <n v="1"/>
    <n v="0.2"/>
    <n v="8.74"/>
    <n v="16.685000000000002"/>
    <n v="4"/>
    <n v="31.78"/>
    <n v="39.725000000000001"/>
    <n v="9.9312500000000004"/>
    <n v="7.9450000000000003"/>
    <n v="23.04"/>
  </r>
  <r>
    <s v="Cosas de Oficina"/>
    <s v="Quincy"/>
    <s v="United States"/>
    <s v="Cathy Prescott"/>
    <s v="Avery"/>
    <d v="2021-08-29T00:00:00"/>
    <s v="Cerrado"/>
    <s v="CA-2021-144064"/>
    <n v="62301"/>
    <x v="199"/>
    <x v="2"/>
    <x v="1"/>
    <d v="2021-09-01T00:00:00"/>
    <s v="First Class"/>
    <s v="Alto"/>
    <s v="Illinois"/>
    <s v="Alto"/>
    <x v="2"/>
    <n v="2"/>
    <n v="0.2"/>
    <n v="17.760000000000002"/>
    <n v="29.599999999999998"/>
    <n v="4"/>
    <n v="47.36"/>
    <n v="59.199999999999996"/>
    <n v="14.799999999999999"/>
    <n v="11.84"/>
    <n v="29.599999999999998"/>
  </r>
  <r>
    <s v="Cosas de Oficina"/>
    <s v="Arlington"/>
    <s v="United States"/>
    <s v="Barry Französisch"/>
    <s v="Xerox"/>
    <d v="2021-09-08T00:00:00"/>
    <s v="Cerrado"/>
    <s v="US-2021-124779"/>
    <n v="76017"/>
    <x v="181"/>
    <x v="2"/>
    <x v="1"/>
    <d v="2021-09-11T00:00:00"/>
    <s v="First Class"/>
    <s v="Alto"/>
    <s v="Texas"/>
    <s v="Alto"/>
    <x v="10"/>
    <n v="2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Bedford"/>
    <s v="United States"/>
    <s v="Sylvia Foulston"/>
    <s v="Wirebound"/>
    <d v="2021-08-11T00:00:00"/>
    <s v="Cerrado"/>
    <s v="CA-2021-139311"/>
    <n v="76021"/>
    <x v="1114"/>
    <x v="2"/>
    <x v="1"/>
    <d v="2021-08-13T00:00:00"/>
    <s v="First Class"/>
    <s v="Alto"/>
    <s v="Texas"/>
    <s v="Alto"/>
    <x v="10"/>
    <n v="1"/>
    <n v="0.2"/>
    <n v="10.01"/>
    <n v="17.424999999999997"/>
    <n v="4"/>
    <n v="29.66"/>
    <n v="37.074999999999996"/>
    <n v="9.2687499999999989"/>
    <n v="7.415"/>
    <n v="19.649999999999999"/>
  </r>
  <r>
    <s v="Cosas de Oficina"/>
    <s v="Houston"/>
    <s v="United States"/>
    <s v="Katherine Nockton"/>
    <s v="Xerox"/>
    <d v="2021-04-21T00:00:00"/>
    <s v="Cerrado"/>
    <s v="CA-2021-140802"/>
    <n v="77070"/>
    <x v="1073"/>
    <x v="2"/>
    <x v="1"/>
    <d v="2021-04-23T00:00:00"/>
    <s v="First Class"/>
    <s v="Alto"/>
    <s v="Texas"/>
    <s v="Alto"/>
    <x v="10"/>
    <n v="1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Pasadena"/>
    <s v="United States"/>
    <s v="Candace McMahon"/>
    <s v="Xerox"/>
    <d v="2018-11-14T00:00:00"/>
    <s v="Cerrado"/>
    <s v="CA-2018-151554"/>
    <n v="77506"/>
    <x v="1679"/>
    <x v="2"/>
    <x v="1"/>
    <d v="2018-11-15T00:00:00"/>
    <s v="First Class"/>
    <s v="Alto"/>
    <s v="Texas"/>
    <s v="Alto"/>
    <x v="10"/>
    <n v="1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Decatur"/>
    <s v="United States"/>
    <s v="John Grady"/>
    <s v="Other"/>
    <d v="2018-04-05T00:00:00"/>
    <s v="Abierto"/>
    <s v="CA-2018-151001"/>
    <n v="62521"/>
    <x v="1219"/>
    <x v="2"/>
    <x v="1"/>
    <d v="2018-04-07T00:00:00"/>
    <s v="First Class"/>
    <s v="Alto"/>
    <s v="Illinois"/>
    <s v="Alto"/>
    <x v="4"/>
    <n v="1"/>
    <n v="0.2"/>
    <n v="3.91"/>
    <n v="16.935000000000002"/>
    <n v="4"/>
    <n v="52.1"/>
    <n v="65.125"/>
    <n v="16.28125"/>
    <n v="13.025"/>
    <n v="48.19"/>
  </r>
  <r>
    <s v="Cosas de Oficina"/>
    <s v="Decatur"/>
    <s v="United States"/>
    <s v="John Grady"/>
    <s v="Tenex"/>
    <d v="2018-04-05T00:00:00"/>
    <s v="Abierto"/>
    <s v="CA-2018-151001"/>
    <n v="62521"/>
    <x v="171"/>
    <x v="2"/>
    <x v="1"/>
    <d v="2018-04-07T00:00:00"/>
    <s v="First Class"/>
    <s v="Alto"/>
    <s v="Illinois"/>
    <s v="Alto"/>
    <x v="4"/>
    <n v="1"/>
    <n v="0.2"/>
    <n v="3.72"/>
    <n v="16.127499999999998"/>
    <n v="4"/>
    <n v="49.63"/>
    <n v="62.037500000000001"/>
    <n v="15.509375"/>
    <n v="12.407500000000001"/>
    <n v="45.910000000000004"/>
  </r>
  <r>
    <s v="Cosas de Oficina"/>
    <s v="Chicago"/>
    <s v="United States"/>
    <s v="Noel Staavos"/>
    <s v="Quartet"/>
    <d v="2021-07-09T00:00:00"/>
    <s v="Cerrado"/>
    <s v="CA-2021-115651"/>
    <n v="60610"/>
    <x v="1680"/>
    <x v="2"/>
    <x v="1"/>
    <d v="2021-07-12T00:00:00"/>
    <s v="First Class"/>
    <s v="Alto"/>
    <s v="Illinois"/>
    <s v="Alto"/>
    <x v="6"/>
    <n v="2"/>
    <n v="0.2"/>
    <n v="2.98"/>
    <n v="5.1899999999999995"/>
    <n v="5"/>
    <n v="8.84"/>
    <n v="11.049999999999999"/>
    <n v="2.21"/>
    <n v="1.768"/>
    <n v="5.8599999999999994"/>
  </r>
  <r>
    <s v="Cosas de Oficina"/>
    <s v="Arlington"/>
    <s v="United States"/>
    <s v="Barry Französisch"/>
    <s v="Other"/>
    <d v="2021-09-08T00:00:00"/>
    <s v="Cerrado"/>
    <s v="US-2021-124779"/>
    <n v="76017"/>
    <x v="271"/>
    <x v="2"/>
    <x v="1"/>
    <d v="2021-09-11T00:00:00"/>
    <s v="First Class"/>
    <s v="Alto"/>
    <s v="Texas"/>
    <s v="Alto"/>
    <x v="13"/>
    <n v="2"/>
    <n v="0.2"/>
    <n v="15.5"/>
    <n v="26.979999999999997"/>
    <n v="5"/>
    <n v="45.92"/>
    <n v="57.4"/>
    <n v="11.48"/>
    <n v="9.1840000000000011"/>
    <n v="30.42"/>
  </r>
  <r>
    <s v="Cosas de Oficina"/>
    <s v="Dallas"/>
    <s v="United States"/>
    <s v="Noah Childs"/>
    <s v="Standard"/>
    <d v="2021-06-09T00:00:00"/>
    <s v="Abierto"/>
    <s v="CA-2021-100951"/>
    <n v="75217"/>
    <x v="733"/>
    <x v="2"/>
    <x v="1"/>
    <d v="2021-06-10T00:00:00"/>
    <s v="First Class"/>
    <s v="Alto"/>
    <s v="Texas"/>
    <s v="Alto"/>
    <x v="4"/>
    <n v="1"/>
    <n v="0.2"/>
    <n v="54.06"/>
    <n v="234.24999999999989"/>
    <n v="5"/>
    <n v="720.76"/>
    <n v="900.94999999999993"/>
    <n v="180.18999999999997"/>
    <n v="144.15199999999999"/>
    <n v="666.7"/>
  </r>
  <r>
    <s v="Cosas de Oficina"/>
    <s v="Bedford"/>
    <s v="United States"/>
    <s v="Sylvia Foulston"/>
    <s v="BIC"/>
    <d v="2021-08-11T00:00:00"/>
    <s v="Cerrado"/>
    <s v="CA-2021-139311"/>
    <n v="76021"/>
    <x v="989"/>
    <x v="2"/>
    <x v="1"/>
    <d v="2021-08-13T00:00:00"/>
    <s v="First Class"/>
    <s v="Alto"/>
    <s v="Texas"/>
    <s v="Alto"/>
    <x v="6"/>
    <n v="1"/>
    <n v="0.2"/>
    <n v="2.87"/>
    <n v="5.165"/>
    <n v="7"/>
    <n v="9.18"/>
    <n v="11.475"/>
    <n v="1.6392857142857142"/>
    <n v="1.3114285714285714"/>
    <n v="6.31"/>
  </r>
  <r>
    <s v="Cosas de Oficina"/>
    <s v="Dallas"/>
    <s v="United States"/>
    <s v="Jennifer Patt"/>
    <s v="Xerox"/>
    <d v="2021-11-23T00:00:00"/>
    <s v="Cerrado"/>
    <s v="CA-2021-156622"/>
    <n v="75220"/>
    <x v="1305"/>
    <x v="2"/>
    <x v="1"/>
    <d v="2021-11-26T00:00:00"/>
    <s v="First Class"/>
    <s v="Alto"/>
    <s v="Texas"/>
    <s v="Alto"/>
    <x v="10"/>
    <n v="2"/>
    <n v="0.2"/>
    <n v="12.7"/>
    <n v="21.772499999999997"/>
    <n v="7"/>
    <n v="36.29"/>
    <n v="45.362499999999997"/>
    <n v="6.4803571428571427"/>
    <n v="5.1842857142857142"/>
    <n v="23.59"/>
  </r>
  <r>
    <s v="Cosas de Oficina"/>
    <s v="Haltom City"/>
    <s v="United States"/>
    <s v="Muhammed MacIntyre"/>
    <s v="Xerox"/>
    <d v="2019-05-25T00:00:00"/>
    <s v="Cerrado"/>
    <s v="CA-2019-132941"/>
    <n v="76117"/>
    <x v="1346"/>
    <x v="2"/>
    <x v="1"/>
    <d v="2019-05-28T00:00:00"/>
    <s v="First Class"/>
    <s v="Alto"/>
    <s v="Texas"/>
    <s v="Alto"/>
    <x v="10"/>
    <n v="2"/>
    <n v="0.2"/>
    <n v="11.73"/>
    <n v="19.822499999999994"/>
    <n v="7"/>
    <n v="32.369999999999997"/>
    <n v="40.462499999999991"/>
    <n v="5.7803571428571416"/>
    <n v="4.6242857142857137"/>
    <n v="20.639999999999997"/>
  </r>
  <r>
    <s v="Cosas de Oficina"/>
    <s v="Odessa"/>
    <s v="United States"/>
    <s v="Jason Gross"/>
    <s v="REDIFORM"/>
    <d v="2020-03-03T00:00:00"/>
    <s v="Abierto"/>
    <s v="CA-2020-116799"/>
    <n v="79762"/>
    <x v="1337"/>
    <x v="2"/>
    <x v="1"/>
    <d v="2020-03-06T00:00:00"/>
    <s v="First Class"/>
    <s v="Alto"/>
    <s v="Texas"/>
    <s v="Alto"/>
    <x v="10"/>
    <n v="2"/>
    <n v="0.2"/>
    <n v="15.51"/>
    <n v="26.204999999999998"/>
    <n v="7"/>
    <n v="42.78"/>
    <n v="53.475000000000001"/>
    <n v="7.6392857142857133"/>
    <n v="6.1114285714285712"/>
    <n v="27.270000000000003"/>
  </r>
  <r>
    <s v="Cosas de Oficina"/>
    <s v="Huntsville"/>
    <s v="United States"/>
    <s v="Erin Ashbrook"/>
    <s v="Xerox"/>
    <d v="2020-07-02T00:00:00"/>
    <s v="Cerrado"/>
    <s v="CA-2020-102813"/>
    <n v="77340"/>
    <x v="1681"/>
    <x v="2"/>
    <x v="1"/>
    <d v="2020-07-03T00:00:00"/>
    <s v="First Class"/>
    <s v="Alto"/>
    <s v="Texas"/>
    <s v="Alto"/>
    <x v="10"/>
    <n v="1"/>
    <n v="0.2"/>
    <n v="14.52"/>
    <n v="24.887499999999999"/>
    <n v="8"/>
    <n v="41.47"/>
    <n v="51.837499999999999"/>
    <n v="6.4796874999999998"/>
    <n v="5.1837499999999999"/>
    <n v="26.95"/>
  </r>
  <r>
    <s v="Cosas de Oficina"/>
    <s v="Conroe"/>
    <s v="United States"/>
    <s v="Cindy Schnelling"/>
    <s v="Tenex"/>
    <d v="2020-11-01T00:00:00"/>
    <s v="Cerrado"/>
    <s v="CA-2020-100671"/>
    <n v="77301"/>
    <x v="1294"/>
    <x v="2"/>
    <x v="1"/>
    <d v="2020-11-04T00:00:00"/>
    <s v="First Class"/>
    <s v="Alto"/>
    <s v="Texas"/>
    <s v="Alto"/>
    <x v="4"/>
    <n v="2"/>
    <n v="0.2"/>
    <n v="6.98"/>
    <n v="34.897500000000008"/>
    <n v="9"/>
    <n v="111.67"/>
    <n v="139.58750000000001"/>
    <n v="15.509722222222221"/>
    <n v="12.407777777777778"/>
    <n v="104.69"/>
  </r>
  <r>
    <s v="Cosas de Oficina"/>
    <s v="Dallas"/>
    <s v="United States"/>
    <s v="Jennifer Patt"/>
    <s v="Other"/>
    <d v="2021-11-23T00:00:00"/>
    <s v="Cerrado"/>
    <s v="CA-2021-156622"/>
    <n v="75220"/>
    <x v="1071"/>
    <x v="2"/>
    <x v="1"/>
    <d v="2021-11-26T00:00:00"/>
    <s v="First Class"/>
    <s v="Alto"/>
    <s v="Texas"/>
    <s v="Alto"/>
    <x v="8"/>
    <n v="2"/>
    <n v="0.8"/>
    <n v="-9.16"/>
    <n v="15.240000000000004"/>
    <n v="2"/>
    <n v="6.1"/>
    <n v="30.500000000000004"/>
    <n v="15.250000000000002"/>
    <n v="3.05"/>
    <n v="15.26"/>
  </r>
  <r>
    <s v="Cosas de Oficina"/>
    <s v="Houston"/>
    <s v="United States"/>
    <s v="Matt Hagelstein"/>
    <s v="GBC"/>
    <d v="2020-09-26T00:00:00"/>
    <s v="Cerrado"/>
    <s v="CA-2020-132017"/>
    <n v="77041"/>
    <x v="1206"/>
    <x v="2"/>
    <x v="1"/>
    <d v="2020-09-27T00:00:00"/>
    <s v="First Class"/>
    <s v="Alto"/>
    <s v="Texas"/>
    <s v="Alto"/>
    <x v="8"/>
    <n v="1"/>
    <n v="0.8"/>
    <n v="-11.59"/>
    <n v="15.690000000000008"/>
    <n v="2"/>
    <n v="6.82"/>
    <n v="34.100000000000009"/>
    <n v="17.050000000000004"/>
    <n v="3.41"/>
    <n v="18.41"/>
  </r>
  <r>
    <s v="Cosas de Oficina"/>
    <s v="Chicago"/>
    <s v="United States"/>
    <s v="Cari Sayre"/>
    <s v="GBC"/>
    <d v="2018-12-14T00:00:00"/>
    <s v="Abierto"/>
    <s v="CA-2018-130575"/>
    <n v="60623"/>
    <x v="1014"/>
    <x v="2"/>
    <x v="1"/>
    <d v="2018-12-16T00:00:00"/>
    <s v="First Class"/>
    <s v="Alto"/>
    <s v="Illinois"/>
    <s v="Alto"/>
    <x v="8"/>
    <n v="1"/>
    <n v="0.8"/>
    <n v="-13.9"/>
    <n v="23.140000000000011"/>
    <n v="3"/>
    <n v="9.26"/>
    <n v="46.300000000000011"/>
    <n v="15.433333333333335"/>
    <n v="3.0866666666666664"/>
    <n v="23.16"/>
  </r>
  <r>
    <s v="Cosas de Oficina"/>
    <s v="Houston"/>
    <s v="United States"/>
    <s v="Tamara Chand"/>
    <s v="Other"/>
    <d v="2018-11-07T00:00:00"/>
    <s v="Cerrado"/>
    <s v="CA-2018-123498"/>
    <n v="77041"/>
    <x v="1336"/>
    <x v="2"/>
    <x v="1"/>
    <d v="2018-11-09T00:00:00"/>
    <s v="First Class"/>
    <s v="Alto"/>
    <s v="Texas"/>
    <s v="Alto"/>
    <x v="8"/>
    <n v="1"/>
    <n v="0.8"/>
    <n v="-44.28"/>
    <n v="59.92000000000003"/>
    <n v="3"/>
    <n v="26.05"/>
    <n v="130.25000000000003"/>
    <n v="43.416666666666679"/>
    <n v="8.6833333333333336"/>
    <n v="70.33"/>
  </r>
  <r>
    <s v="Cosas de Oficina"/>
    <s v="Skokie"/>
    <s v="United States"/>
    <s v="Luke Schmidt"/>
    <s v="Avery"/>
    <d v="2021-06-17T00:00:00"/>
    <s v="Cerrado"/>
    <s v="CA-2021-131618"/>
    <n v="60076"/>
    <x v="614"/>
    <x v="2"/>
    <x v="1"/>
    <d v="2021-06-20T00:00:00"/>
    <s v="First Class"/>
    <s v="Alto"/>
    <s v="Illinois"/>
    <s v="Alto"/>
    <x v="8"/>
    <n v="2"/>
    <n v="0.8"/>
    <n v="-3.57"/>
    <n v="5.6300000000000026"/>
    <n v="4"/>
    <n v="2.2999999999999998"/>
    <n v="11.500000000000002"/>
    <n v="2.8750000000000004"/>
    <n v="0.57499999999999996"/>
    <n v="5.8699999999999992"/>
  </r>
  <r>
    <s v="Cosas de Oficina"/>
    <s v="Skokie"/>
    <s v="United States"/>
    <s v="Luke Schmidt"/>
    <s v="FelBajoes"/>
    <d v="2021-06-17T00:00:00"/>
    <s v="Cerrado"/>
    <s v="CA-2021-131618"/>
    <n v="60076"/>
    <x v="673"/>
    <x v="2"/>
    <x v="1"/>
    <d v="2021-06-20T00:00:00"/>
    <s v="First Class"/>
    <s v="Alto"/>
    <s v="Illinois"/>
    <s v="Alto"/>
    <x v="8"/>
    <n v="2"/>
    <n v="0.8"/>
    <n v="-16.38"/>
    <n v="21.060000000000006"/>
    <n v="4"/>
    <n v="9.36"/>
    <n v="46.800000000000004"/>
    <n v="11.700000000000001"/>
    <n v="2.34"/>
    <n v="25.74"/>
  </r>
  <r>
    <s v="Cosas de Oficina"/>
    <s v="Arlington"/>
    <s v="United States"/>
    <s v="Scott Cohen"/>
    <s v="FelBajoes"/>
    <d v="2021-03-31T00:00:00"/>
    <s v="Abierto"/>
    <s v="CA-2021-144680"/>
    <n v="76017"/>
    <x v="730"/>
    <x v="2"/>
    <x v="1"/>
    <d v="2021-04-02T00:00:00"/>
    <s v="First Class"/>
    <s v="Alto"/>
    <s v="Texas"/>
    <s v="Alto"/>
    <x v="9"/>
    <n v="1"/>
    <n v="0.8"/>
    <n v="-90.77"/>
    <n v="43.710000000000036"/>
    <n v="5"/>
    <n v="33.619999999999997"/>
    <n v="168.10000000000002"/>
    <n v="33.620000000000005"/>
    <n v="6.7239999999999993"/>
    <n v="124.38999999999999"/>
  </r>
  <r>
    <s v="Cosas de Oficina"/>
    <s v="Chicago"/>
    <s v="United States"/>
    <s v="Alan Haines"/>
    <s v="Avery"/>
    <d v="2021-11-05T00:00:00"/>
    <s v="Abierto"/>
    <s v="CA-2021-154732"/>
    <n v="60623"/>
    <x v="27"/>
    <x v="2"/>
    <x v="1"/>
    <d v="2021-11-07T00:00:00"/>
    <s v="First Class"/>
    <s v="Alto"/>
    <s v="Illinois"/>
    <s v="Alto"/>
    <x v="8"/>
    <n v="1"/>
    <n v="0.8"/>
    <n v="-25.65"/>
    <n v="38.47000000000002"/>
    <n v="5"/>
    <n v="16.03"/>
    <n v="80.15000000000002"/>
    <n v="16.030000000000005"/>
    <n v="3.2060000000000004"/>
    <n v="41.68"/>
  </r>
  <r>
    <s v="Cosas de Oficina"/>
    <s v="Deer Park"/>
    <s v="United States"/>
    <s v="Keith Dawkins"/>
    <s v="Avery"/>
    <d v="2020-12-30T00:00:00"/>
    <s v="Cerrado"/>
    <s v="CA-2020-117226"/>
    <n v="77536"/>
    <x v="68"/>
    <x v="2"/>
    <x v="1"/>
    <d v="2021-01-01T00:00:00"/>
    <s v="First Class"/>
    <s v="Alto"/>
    <s v="Texas"/>
    <s v="Alto"/>
    <x v="8"/>
    <n v="1"/>
    <n v="0.8"/>
    <n v="-10.39"/>
    <n v="17.290000000000006"/>
    <n v="6"/>
    <n v="6.92"/>
    <n v="34.600000000000009"/>
    <n v="5.7666666666666675"/>
    <n v="1.1533333333333333"/>
    <n v="17.310000000000002"/>
  </r>
  <r>
    <s v="Cosas de Oficina"/>
    <s v="Rockford"/>
    <s v="United States"/>
    <s v="Michael Kennedy"/>
    <s v="GBC"/>
    <d v="2020-09-24T00:00:00"/>
    <s v="Cerrado"/>
    <s v="CA-2020-132479"/>
    <n v="61107"/>
    <x v="383"/>
    <x v="2"/>
    <x v="1"/>
    <d v="2020-09-26T00:00:00"/>
    <s v="First Class"/>
    <s v="Alto"/>
    <s v="Illinois"/>
    <s v="Alto"/>
    <x v="8"/>
    <n v="1"/>
    <n v="0.8"/>
    <n v="-729.91"/>
    <n v="1039.5700000000004"/>
    <n v="7"/>
    <n v="442.37"/>
    <n v="2211.8500000000004"/>
    <n v="315.97857142857151"/>
    <n v="63.195714285714288"/>
    <n v="1172.28"/>
  </r>
  <r>
    <s v="Cosas de Oficina"/>
    <s v="Arlington"/>
    <s v="United States"/>
    <s v="Barry Französisch"/>
    <s v="Premier"/>
    <d v="2021-09-08T00:00:00"/>
    <s v="Cerrado"/>
    <s v="US-2021-124779"/>
    <n v="76017"/>
    <x v="472"/>
    <x v="2"/>
    <x v="1"/>
    <d v="2021-09-11T00:00:00"/>
    <s v="First Class"/>
    <s v="Alto"/>
    <s v="Texas"/>
    <s v="Alto"/>
    <x v="8"/>
    <n v="2"/>
    <n v="0.8"/>
    <n v="-68.19"/>
    <n v="102.29000000000002"/>
    <n v="7"/>
    <n v="42.62"/>
    <n v="213.10000000000002"/>
    <n v="30.442857142857147"/>
    <n v="6.0885714285714281"/>
    <n v="110.81"/>
  </r>
  <r>
    <s v="Cosas de Oficina"/>
    <s v="Bedford"/>
    <s v="United States"/>
    <s v="Sylvia Foulston"/>
    <s v="FelBajoes"/>
    <d v="2021-08-11T00:00:00"/>
    <s v="Cerrado"/>
    <s v="CA-2021-139311"/>
    <n v="76021"/>
    <x v="1216"/>
    <x v="2"/>
    <x v="1"/>
    <d v="2021-08-13T00:00:00"/>
    <s v="First Class"/>
    <s v="Alto"/>
    <s v="Texas"/>
    <s v="Alto"/>
    <x v="8"/>
    <n v="1"/>
    <n v="0.8"/>
    <n v="-22.51"/>
    <n v="28.930000000000007"/>
    <n v="8"/>
    <n v="12.86"/>
    <n v="64.300000000000011"/>
    <n v="8.0375000000000014"/>
    <n v="1.6074999999999999"/>
    <n v="35.370000000000005"/>
  </r>
  <r>
    <s v="Cosas de Oficina"/>
    <s v="Chicago"/>
    <s v="United States"/>
    <s v="Noel Staavos"/>
    <s v="Belkin"/>
    <d v="2021-07-09T00:00:00"/>
    <s v="Cerrado"/>
    <s v="CA-2021-115651"/>
    <n v="60610"/>
    <x v="1313"/>
    <x v="2"/>
    <x v="1"/>
    <d v="2021-07-12T00:00:00"/>
    <s v="First Class"/>
    <s v="Alto"/>
    <s v="Illinois"/>
    <s v="Alto"/>
    <x v="9"/>
    <n v="2"/>
    <n v="0.8"/>
    <n v="-146.16"/>
    <n v="87.680000000000064"/>
    <n v="9"/>
    <n v="58.46"/>
    <n v="292.30000000000007"/>
    <n v="32.477777777777789"/>
    <n v="6.4955555555555557"/>
    <n v="204.62"/>
  </r>
  <r>
    <s v="Cosas de Oficina"/>
    <s v="Quincy"/>
    <s v="United States"/>
    <s v="Cathy Prescott"/>
    <s v="Wilson Jones"/>
    <d v="2021-08-29T00:00:00"/>
    <s v="Cerrado"/>
    <s v="CA-2021-144064"/>
    <n v="62301"/>
    <x v="749"/>
    <x v="2"/>
    <x v="1"/>
    <d v="2021-09-01T00:00:00"/>
    <s v="First Class"/>
    <s v="Alto"/>
    <s v="Illinois"/>
    <s v="Alto"/>
    <x v="8"/>
    <n v="2"/>
    <n v="0.8"/>
    <n v="-5.18"/>
    <n v="7.7800000000000065"/>
    <n v="9"/>
    <n v="3.24"/>
    <n v="16.200000000000006"/>
    <n v="1.8000000000000007"/>
    <n v="0.36000000000000004"/>
    <n v="8.42"/>
  </r>
  <r>
    <s v="Cosas de Oficina"/>
    <s v="Cranston"/>
    <s v="United States"/>
    <s v="Adam Hart"/>
    <s v="Hoover"/>
    <d v="2021-10-23T00:00:00"/>
    <s v="Abierto"/>
    <s v="CA-2021-125451"/>
    <n v="2920"/>
    <x v="1045"/>
    <x v="3"/>
    <x v="1"/>
    <d v="2021-10-24T00:00:00"/>
    <s v="First Class"/>
    <s v="Alto"/>
    <s v="Rhode Island"/>
    <s v="Alto"/>
    <x v="9"/>
    <n v="1"/>
    <n v="0"/>
    <n v="0.67"/>
    <n v="0.66999999999999993"/>
    <n v="1"/>
    <n v="2.2200000000000002"/>
    <n v="2.2200000000000002"/>
    <n v="2.2200000000000002"/>
    <n v="2.2200000000000002"/>
    <n v="1.5500000000000003"/>
  </r>
  <r>
    <s v="Cosas de Oficina"/>
    <s v="New York City"/>
    <s v="United States"/>
    <s v="Dave Hallsten"/>
    <s v="Other"/>
    <d v="2019-03-20T00:00:00"/>
    <s v="Cerrado"/>
    <s v="CA-2019-159534"/>
    <n v="10035"/>
    <x v="245"/>
    <x v="3"/>
    <x v="1"/>
    <d v="2019-03-23T00:00:00"/>
    <s v="First Class"/>
    <s v="Alto"/>
    <s v="New York"/>
    <s v="Alto"/>
    <x v="12"/>
    <n v="2"/>
    <n v="0"/>
    <n v="12"/>
    <n v="12"/>
    <n v="1"/>
    <n v="23.99"/>
    <n v="23.99"/>
    <n v="23.99"/>
    <n v="23.99"/>
    <n v="11.989999999999998"/>
  </r>
  <r>
    <s v="Cosas de Oficina"/>
    <s v="Norwich"/>
    <s v="United States"/>
    <s v="Cathy Prescott"/>
    <s v="Xerox"/>
    <d v="2020-03-30T00:00:00"/>
    <s v="Cerrado"/>
    <s v="CA-2020-128258"/>
    <n v="6360"/>
    <x v="750"/>
    <x v="3"/>
    <x v="1"/>
    <d v="2020-04-01T00:00:00"/>
    <s v="First Class"/>
    <s v="Alto"/>
    <s v="Connecticut"/>
    <s v="Alto"/>
    <x v="10"/>
    <n v="1"/>
    <n v="0"/>
    <n v="5.56"/>
    <n v="5.56"/>
    <n v="1"/>
    <n v="11.34"/>
    <n v="11.34"/>
    <n v="11.34"/>
    <n v="11.34"/>
    <n v="5.78"/>
  </r>
  <r>
    <s v="Cosas de Oficina"/>
    <s v="Cranston"/>
    <s v="United States"/>
    <s v="Barry Pond"/>
    <s v="SAFCO"/>
    <d v="2021-10-08T00:00:00"/>
    <s v="Abierto"/>
    <s v="CA-2021-151596"/>
    <n v="2920"/>
    <x v="1343"/>
    <x v="3"/>
    <x v="1"/>
    <d v="2021-10-11T00:00:00"/>
    <s v="First Class"/>
    <s v="Alto"/>
    <s v="Rhode Island"/>
    <s v="Alto"/>
    <x v="4"/>
    <n v="2"/>
    <n v="0"/>
    <n v="11.12"/>
    <n v="11.119999999999997"/>
    <n v="1"/>
    <n v="42.76"/>
    <n v="42.76"/>
    <n v="42.76"/>
    <n v="42.76"/>
    <n v="31.64"/>
  </r>
  <r>
    <s v="Cosas de Oficina"/>
    <s v="Bristol"/>
    <s v="United States"/>
    <s v="Jennifer Braxton"/>
    <s v="Holmes"/>
    <d v="2019-09-03T00:00:00"/>
    <s v="Cerrado"/>
    <s v="CA-2019-121608"/>
    <n v="6010"/>
    <x v="14"/>
    <x v="3"/>
    <x v="1"/>
    <d v="2019-09-05T00:00:00"/>
    <s v="First Class"/>
    <s v="Alto"/>
    <s v="Connecticut"/>
    <s v="Alto"/>
    <x v="9"/>
    <n v="1"/>
    <n v="0"/>
    <n v="60.55"/>
    <n v="60.55"/>
    <n v="2"/>
    <n v="137.62"/>
    <n v="137.62"/>
    <n v="68.81"/>
    <n v="68.81"/>
    <n v="77.070000000000007"/>
  </r>
  <r>
    <s v="Cosas de Oficina"/>
    <s v="Baltimore"/>
    <s v="United States"/>
    <s v="Anthony Jacobs"/>
    <s v="Other"/>
    <d v="2021-05-14T00:00:00"/>
    <s v="Cerrado"/>
    <s v="US-2021-133361"/>
    <n v="21215"/>
    <x v="1403"/>
    <x v="3"/>
    <x v="1"/>
    <d v="2021-05-17T00:00:00"/>
    <s v="First Class"/>
    <s v="Alto"/>
    <s v="Maryland"/>
    <s v="Alto"/>
    <x v="6"/>
    <n v="2"/>
    <n v="0"/>
    <n v="1.0900000000000001"/>
    <n v="1.0899999999999999"/>
    <n v="2"/>
    <n v="3.76"/>
    <n v="3.76"/>
    <n v="1.88"/>
    <n v="1.88"/>
    <n v="2.67"/>
  </r>
  <r>
    <s v="Cosas de Oficina"/>
    <s v="Lawrence"/>
    <s v="United States"/>
    <s v="Alex Russell"/>
    <s v="Other"/>
    <d v="2021-09-10T00:00:00"/>
    <s v="Cerrado"/>
    <s v="CA-2021-126438"/>
    <n v="1841"/>
    <x v="978"/>
    <x v="3"/>
    <x v="1"/>
    <d v="2021-09-13T00:00:00"/>
    <s v="First Class"/>
    <s v="Alto"/>
    <s v="Massachusetts"/>
    <s v="Alto"/>
    <x v="6"/>
    <n v="2"/>
    <n v="0"/>
    <n v="3.72"/>
    <n v="3.7200000000000006"/>
    <n v="2"/>
    <n v="14.88"/>
    <n v="14.88"/>
    <n v="7.44"/>
    <n v="7.44"/>
    <n v="11.16"/>
  </r>
  <r>
    <s v="Cosas de Oficina"/>
    <s v="New York City"/>
    <s v="United States"/>
    <s v="Karen Carlisle"/>
    <s v="Newell"/>
    <d v="2019-07-18T00:00:00"/>
    <s v="Cerrado"/>
    <s v="CA-2019-159590"/>
    <n v="10009"/>
    <x v="649"/>
    <x v="3"/>
    <x v="1"/>
    <d v="2019-07-21T00:00:00"/>
    <s v="First Class"/>
    <s v="Alto"/>
    <s v="New York"/>
    <s v="Alto"/>
    <x v="6"/>
    <n v="2"/>
    <n v="0"/>
    <n v="1.61"/>
    <n v="1.6100000000000003"/>
    <n v="2"/>
    <n v="5.76"/>
    <n v="5.76"/>
    <n v="2.88"/>
    <n v="2.88"/>
    <n v="4.1499999999999995"/>
  </r>
  <r>
    <s v="Cosas de Oficina"/>
    <s v="New York City"/>
    <s v="United States"/>
    <s v="Keith Dawkins"/>
    <s v="Stockwell"/>
    <d v="2020-12-16T00:00:00"/>
    <s v="Cerrado"/>
    <s v="US-2020-104794"/>
    <n v="10009"/>
    <x v="1682"/>
    <x v="3"/>
    <x v="1"/>
    <d v="2020-12-19T00:00:00"/>
    <s v="First Class"/>
    <s v="Alto"/>
    <s v="New York"/>
    <s v="Alto"/>
    <x v="13"/>
    <n v="2"/>
    <n v="0"/>
    <n v="1.8"/>
    <n v="1.8"/>
    <n v="2"/>
    <n v="3.68"/>
    <n v="3.68"/>
    <n v="1.84"/>
    <n v="1.84"/>
    <n v="1.8800000000000001"/>
  </r>
  <r>
    <s v="Cosas de Oficina"/>
    <s v="Lakewood"/>
    <s v="United States"/>
    <s v="Erin Smith"/>
    <s v="Xerox"/>
    <d v="2020-04-07T00:00:00"/>
    <s v="Abierto"/>
    <s v="CA-2020-154998"/>
    <n v="8701"/>
    <x v="274"/>
    <x v="3"/>
    <x v="1"/>
    <d v="2020-04-09T00:00:00"/>
    <s v="First Class"/>
    <s v="Alto"/>
    <s v="New Jersey"/>
    <s v="Alto"/>
    <x v="10"/>
    <n v="1"/>
    <n v="0"/>
    <n v="18.21"/>
    <n v="18.21"/>
    <n v="2"/>
    <n v="37.94"/>
    <n v="37.94"/>
    <n v="18.97"/>
    <n v="18.97"/>
    <n v="19.729999999999997"/>
  </r>
  <r>
    <s v="Cosas de Oficina"/>
    <s v="New York City"/>
    <s v="United States"/>
    <s v="Anna Häberlin"/>
    <s v="Easy-staple paper"/>
    <d v="2020-08-06T00:00:00"/>
    <s v="Cerrado"/>
    <s v="CA-2020-158869"/>
    <n v="10024"/>
    <x v="33"/>
    <x v="3"/>
    <x v="1"/>
    <d v="2020-08-07T00:00:00"/>
    <s v="First Class"/>
    <s v="Alto"/>
    <s v="New York"/>
    <s v="Alto"/>
    <x v="10"/>
    <n v="1"/>
    <n v="0"/>
    <n v="33.31"/>
    <n v="33.31"/>
    <n v="2"/>
    <n v="70.88"/>
    <n v="70.88"/>
    <n v="35.44"/>
    <n v="35.44"/>
    <n v="37.569999999999993"/>
  </r>
  <r>
    <s v="Cosas de Oficina"/>
    <s v="Warwick"/>
    <s v="United States"/>
    <s v="Christine Phan"/>
    <s v="Easy-staple paper"/>
    <d v="2020-05-21T00:00:00"/>
    <s v="Cerrado"/>
    <s v="CA-2020-127642"/>
    <n v="2886"/>
    <x v="33"/>
    <x v="3"/>
    <x v="1"/>
    <d v="2020-05-23T00:00:00"/>
    <s v="First Class"/>
    <s v="Alto"/>
    <s v="Rhode Island"/>
    <s v="Alto"/>
    <x v="10"/>
    <n v="1"/>
    <n v="0"/>
    <n v="54.86"/>
    <n v="54.86"/>
    <n v="2"/>
    <n v="111.96"/>
    <n v="111.96"/>
    <n v="55.98"/>
    <n v="55.98"/>
    <n v="57.099999999999994"/>
  </r>
  <r>
    <s v="Cosas de Oficina"/>
    <s v="New York City"/>
    <s v="United States"/>
    <s v="Laurel Workman"/>
    <s v="Honeywell"/>
    <d v="2018-05-30T00:00:00"/>
    <s v="Cerrado"/>
    <s v="CA-2018-103429"/>
    <n v="10024"/>
    <x v="1353"/>
    <x v="3"/>
    <x v="1"/>
    <d v="2018-06-01T00:00:00"/>
    <s v="First Class"/>
    <s v="Alto"/>
    <s v="New York"/>
    <s v="Alto"/>
    <x v="9"/>
    <n v="1"/>
    <n v="0"/>
    <n v="77.86"/>
    <n v="77.860000000000014"/>
    <n v="3"/>
    <n v="235.95"/>
    <n v="235.95"/>
    <n v="78.649999999999991"/>
    <n v="78.649999999999991"/>
    <n v="158.08999999999997"/>
  </r>
  <r>
    <s v="Cosas de Oficina"/>
    <s v="Lakewood"/>
    <s v="United States"/>
    <s v="Vivek Grady"/>
    <s v="Dixon"/>
    <d v="2021-03-19T00:00:00"/>
    <s v="Abierto"/>
    <s v="CA-2021-166499"/>
    <n v="8701"/>
    <x v="1203"/>
    <x v="3"/>
    <x v="1"/>
    <d v="2021-03-20T00:00:00"/>
    <s v="First Class"/>
    <s v="Alto"/>
    <s v="New Jersey"/>
    <s v="Alto"/>
    <x v="6"/>
    <n v="1"/>
    <n v="0"/>
    <n v="2.41"/>
    <n v="2.41"/>
    <n v="3"/>
    <n v="8.94"/>
    <n v="8.94"/>
    <n v="2.98"/>
    <n v="2.98"/>
    <n v="6.5299999999999994"/>
  </r>
  <r>
    <s v="Cosas de Oficina"/>
    <s v="Plainfield"/>
    <s v="United States"/>
    <s v="Todd Boyes"/>
    <s v="Dixon"/>
    <d v="2020-01-25T00:00:00"/>
    <s v="Abierto"/>
    <s v="CA-2020-153346"/>
    <n v="7060"/>
    <x v="1683"/>
    <x v="3"/>
    <x v="1"/>
    <d v="2020-01-27T00:00:00"/>
    <s v="First Class"/>
    <s v="Alto"/>
    <s v="New Jersey"/>
    <s v="Alto"/>
    <x v="6"/>
    <n v="1"/>
    <n v="0"/>
    <n v="2.2999999999999998"/>
    <n v="2.2999999999999998"/>
    <n v="3"/>
    <n v="9.2100000000000009"/>
    <n v="9.2100000000000009"/>
    <n v="3.0700000000000003"/>
    <n v="3.0700000000000003"/>
    <n v="6.910000000000001"/>
  </r>
  <r>
    <s v="Cosas de Oficina"/>
    <s v="Woonsocket"/>
    <s v="United States"/>
    <s v="Don Jones"/>
    <s v="Other"/>
    <d v="2021-09-12T00:00:00"/>
    <s v="Abierto"/>
    <s v="CA-2021-108749"/>
    <n v="2895"/>
    <x v="1071"/>
    <x v="3"/>
    <x v="1"/>
    <d v="2021-09-15T00:00:00"/>
    <s v="First Class"/>
    <s v="Alto"/>
    <s v="Rhode Island"/>
    <s v="Alto"/>
    <x v="8"/>
    <n v="2"/>
    <n v="0"/>
    <n v="22.89"/>
    <n v="22.89"/>
    <n v="3"/>
    <n v="45.78"/>
    <n v="45.78"/>
    <n v="15.26"/>
    <n v="15.26"/>
    <n v="22.89"/>
  </r>
  <r>
    <s v="Cosas de Oficina"/>
    <s v="Hempstead"/>
    <s v="United States"/>
    <s v="Fred Hopkins"/>
    <s v="Other"/>
    <d v="2021-09-29T00:00:00"/>
    <s v="Cerrado"/>
    <s v="CA-2021-126676"/>
    <n v="11550"/>
    <x v="1684"/>
    <x v="3"/>
    <x v="1"/>
    <d v="2021-10-01T00:00:00"/>
    <s v="First Class"/>
    <s v="Alto"/>
    <s v="New York"/>
    <s v="Alto"/>
    <x v="12"/>
    <n v="1"/>
    <n v="0"/>
    <n v="3.91"/>
    <n v="3.91"/>
    <n v="3"/>
    <n v="7.98"/>
    <n v="7.98"/>
    <n v="2.66"/>
    <n v="2.66"/>
    <n v="4.07"/>
  </r>
  <r>
    <s v="Cosas de Oficina"/>
    <s v="New York City"/>
    <s v="United States"/>
    <s v="Harold Ryan"/>
    <s v="Other"/>
    <d v="2021-03-24T00:00:00"/>
    <s v="Abierto"/>
    <s v="CA-2021-166184"/>
    <n v="10035"/>
    <x v="1089"/>
    <x v="3"/>
    <x v="1"/>
    <d v="2021-03-27T00:00:00"/>
    <s v="First Class"/>
    <s v="Alto"/>
    <s v="New York"/>
    <s v="Alto"/>
    <x v="12"/>
    <n v="2"/>
    <n v="0"/>
    <n v="22.09"/>
    <n v="22.09"/>
    <n v="3"/>
    <n v="47.01"/>
    <n v="47.01"/>
    <n v="15.67"/>
    <n v="15.67"/>
    <n v="24.919999999999998"/>
  </r>
  <r>
    <s v="Cosas de Oficina"/>
    <s v="Paterson"/>
    <s v="United States"/>
    <s v="Nona Balk"/>
    <s v="Stockwell"/>
    <d v="2021-12-11T00:00:00"/>
    <s v="Abierto"/>
    <s v="US-2021-125213"/>
    <n v="7501"/>
    <x v="1130"/>
    <x v="3"/>
    <x v="1"/>
    <d v="2021-12-13T00:00:00"/>
    <s v="First Class"/>
    <s v="Alto"/>
    <s v="New Jersey"/>
    <s v="Alto"/>
    <x v="13"/>
    <n v="1"/>
    <n v="0"/>
    <n v="2.16"/>
    <n v="2.16"/>
    <n v="3"/>
    <n v="6.54"/>
    <n v="6.54"/>
    <n v="2.1800000000000002"/>
    <n v="2.1800000000000002"/>
    <n v="4.38"/>
  </r>
  <r>
    <s v="Cosas de Oficina"/>
    <s v="New York City"/>
    <s v="United States"/>
    <s v="Aaron Hawkins"/>
    <s v="Avery"/>
    <d v="2018-12-31T00:00:00"/>
    <s v="Cerrado"/>
    <s v="CA-2018-157644"/>
    <n v="10035"/>
    <x v="166"/>
    <x v="3"/>
    <x v="1"/>
    <d v="2019-01-01T00:00:00"/>
    <s v="First Class"/>
    <s v="Alto"/>
    <s v="New York"/>
    <s v="Alto"/>
    <x v="2"/>
    <n v="1"/>
    <n v="0"/>
    <n v="8.69"/>
    <n v="8.69"/>
    <n v="3"/>
    <n v="18.899999999999999"/>
    <n v="18.899999999999999"/>
    <n v="6.3"/>
    <n v="6.3"/>
    <n v="10.209999999999999"/>
  </r>
  <r>
    <s v="Cosas de Oficina"/>
    <s v="New York City"/>
    <s v="United States"/>
    <s v="Bart Pistole"/>
    <s v="Other"/>
    <d v="2018-11-07T00:00:00"/>
    <s v="Cerrado"/>
    <s v="CA-2018-146990"/>
    <n v="10024"/>
    <x v="1685"/>
    <x v="3"/>
    <x v="1"/>
    <d v="2018-11-08T00:00:00"/>
    <s v="First Class"/>
    <s v="Alto"/>
    <s v="New York"/>
    <s v="Alto"/>
    <x v="10"/>
    <n v="1"/>
    <n v="0"/>
    <n v="13.88"/>
    <n v="13.880000000000003"/>
    <n v="3"/>
    <n v="30.18"/>
    <n v="30.18"/>
    <n v="10.06"/>
    <n v="10.06"/>
    <n v="16.299999999999997"/>
  </r>
  <r>
    <s v="Cosas de Oficina"/>
    <s v="New York City"/>
    <s v="United States"/>
    <s v="Katrina Edelman"/>
    <s v="Other"/>
    <d v="2019-07-16T00:00:00"/>
    <s v="Cerrado"/>
    <s v="US-2019-166520"/>
    <n v="10035"/>
    <x v="1686"/>
    <x v="3"/>
    <x v="1"/>
    <d v="2019-07-19T00:00:00"/>
    <s v="First Class"/>
    <s v="Alto"/>
    <s v="New York"/>
    <s v="Alto"/>
    <x v="10"/>
    <n v="2"/>
    <n v="0"/>
    <n v="39.630000000000003"/>
    <n v="39.630000000000003"/>
    <n v="3"/>
    <n v="80.88"/>
    <n v="80.88"/>
    <n v="26.959999999999997"/>
    <n v="26.959999999999997"/>
    <n v="41.249999999999993"/>
  </r>
  <r>
    <s v="Cosas de Oficina"/>
    <s v="New York City"/>
    <s v="United States"/>
    <s v="Maya Herman"/>
    <s v="Eldon"/>
    <d v="2019-11-15T00:00:00"/>
    <s v="Abierto"/>
    <s v="CA-2019-138954"/>
    <n v="10035"/>
    <x v="393"/>
    <x v="3"/>
    <x v="1"/>
    <d v="2019-11-17T00:00:00"/>
    <s v="First Class"/>
    <s v="Alto"/>
    <s v="New York"/>
    <s v="Alto"/>
    <x v="4"/>
    <n v="1"/>
    <n v="0"/>
    <n v="20.58"/>
    <n v="20.58"/>
    <n v="3"/>
    <n v="70.95"/>
    <n v="70.95"/>
    <n v="23.650000000000002"/>
    <n v="23.650000000000002"/>
    <n v="50.370000000000005"/>
  </r>
  <r>
    <s v="Cosas de Oficina"/>
    <s v="Milford"/>
    <s v="United States"/>
    <s v="Dan Reichenbach"/>
    <s v="Acme"/>
    <d v="2021-06-29T00:00:00"/>
    <s v="Cerrado"/>
    <s v="CA-2021-143574"/>
    <n v="6460"/>
    <x v="682"/>
    <x v="3"/>
    <x v="1"/>
    <d v="2021-07-02T00:00:00"/>
    <s v="First Class"/>
    <s v="Alto"/>
    <s v="Connecticut"/>
    <s v="Alto"/>
    <x v="14"/>
    <n v="2"/>
    <n v="0"/>
    <n v="7.98"/>
    <n v="7.98"/>
    <n v="3"/>
    <n v="30.69"/>
    <n v="30.69"/>
    <n v="10.23"/>
    <n v="10.23"/>
    <n v="22.71"/>
  </r>
  <r>
    <s v="Cosas de Oficina"/>
    <s v="New York City"/>
    <s v="United States"/>
    <s v="Bart Pistole"/>
    <s v="OIC"/>
    <d v="2018-11-07T00:00:00"/>
    <s v="Cerrado"/>
    <s v="CA-2018-146990"/>
    <n v="10024"/>
    <x v="1111"/>
    <x v="3"/>
    <x v="1"/>
    <d v="2018-11-08T00:00:00"/>
    <s v="First Class"/>
    <s v="Alto"/>
    <s v="New York"/>
    <s v="Alto"/>
    <x v="13"/>
    <n v="1"/>
    <n v="0"/>
    <n v="2.84"/>
    <n v="2.84"/>
    <n v="4"/>
    <n v="5.92"/>
    <n v="5.92"/>
    <n v="1.48"/>
    <n v="1.48"/>
    <n v="3.08"/>
  </r>
  <r>
    <s v="Cosas de Oficina"/>
    <s v="New York City"/>
    <s v="United States"/>
    <s v="Laurel Workman"/>
    <s v="Xerox"/>
    <d v="2018-05-30T00:00:00"/>
    <s v="Cerrado"/>
    <s v="CA-2018-103429"/>
    <n v="10024"/>
    <x v="1258"/>
    <x v="3"/>
    <x v="1"/>
    <d v="2018-06-01T00:00:00"/>
    <s v="First Class"/>
    <s v="Alto"/>
    <s v="New York"/>
    <s v="Alto"/>
    <x v="10"/>
    <n v="1"/>
    <n v="0"/>
    <n v="17.98"/>
    <n v="17.98"/>
    <n v="4"/>
    <n v="39.96"/>
    <n v="39.96"/>
    <n v="9.99"/>
    <n v="9.99"/>
    <n v="21.98"/>
  </r>
  <r>
    <s v="Cosas de Oficina"/>
    <s v="New York City"/>
    <s v="United States"/>
    <s v="Dave Hallsten"/>
    <s v="Tennsco"/>
    <d v="2019-03-20T00:00:00"/>
    <s v="Cerrado"/>
    <s v="CA-2019-159534"/>
    <n v="10035"/>
    <x v="1177"/>
    <x v="3"/>
    <x v="1"/>
    <d v="2019-03-23T00:00:00"/>
    <s v="First Class"/>
    <s v="Alto"/>
    <s v="New York"/>
    <s v="Alto"/>
    <x v="4"/>
    <n v="2"/>
    <n v="0"/>
    <n v="20.14"/>
    <n v="20.14"/>
    <n v="4"/>
    <n v="83.92"/>
    <n v="83.92"/>
    <n v="20.98"/>
    <n v="20.98"/>
    <n v="63.78"/>
  </r>
  <r>
    <s v="Cosas de Oficina"/>
    <s v="Baltimore"/>
    <s v="United States"/>
    <s v="Anthony Jacobs"/>
    <s v="Other"/>
    <d v="2021-05-14T00:00:00"/>
    <s v="Cerrado"/>
    <s v="US-2021-133361"/>
    <n v="21215"/>
    <x v="978"/>
    <x v="3"/>
    <x v="1"/>
    <d v="2021-05-17T00:00:00"/>
    <s v="First Class"/>
    <s v="Alto"/>
    <s v="Maryland"/>
    <s v="Alto"/>
    <x v="6"/>
    <n v="2"/>
    <n v="0"/>
    <n v="9.3000000000000007"/>
    <n v="9.3000000000000007"/>
    <n v="5"/>
    <n v="37.200000000000003"/>
    <n v="37.200000000000003"/>
    <n v="7.44"/>
    <n v="7.44"/>
    <n v="27.900000000000002"/>
  </r>
  <r>
    <s v="Cosas de Oficina"/>
    <s v="Baltimore"/>
    <s v="United States"/>
    <s v="Anthony Jacobs"/>
    <s v="Prang"/>
    <d v="2021-05-14T00:00:00"/>
    <s v="Cerrado"/>
    <s v="US-2021-133361"/>
    <n v="21215"/>
    <x v="425"/>
    <x v="3"/>
    <x v="1"/>
    <d v="2021-05-17T00:00:00"/>
    <s v="First Class"/>
    <s v="Alto"/>
    <s v="Maryland"/>
    <s v="Alto"/>
    <x v="6"/>
    <n v="2"/>
    <n v="0"/>
    <n v="6.62"/>
    <n v="6.620000000000001"/>
    <n v="5"/>
    <n v="14.7"/>
    <n v="14.7"/>
    <n v="2.94"/>
    <n v="2.94"/>
    <n v="8.0799999999999983"/>
  </r>
  <r>
    <s v="Cosas de Oficina"/>
    <s v="New York City"/>
    <s v="United States"/>
    <s v="Susan Gilcrest"/>
    <s v="Sanford"/>
    <d v="2018-03-30T00:00:00"/>
    <s v="Cerrado"/>
    <s v="US-2018-105151"/>
    <n v="10009"/>
    <x v="1687"/>
    <x v="3"/>
    <x v="1"/>
    <d v="2018-03-31T00:00:00"/>
    <s v="First Class"/>
    <s v="Alto"/>
    <s v="New York"/>
    <s v="Alto"/>
    <x v="6"/>
    <n v="1"/>
    <n v="0"/>
    <n v="2.94"/>
    <n v="2.9399999999999995"/>
    <n v="5"/>
    <n v="10.5"/>
    <n v="10.5"/>
    <n v="2.1"/>
    <n v="2.1"/>
    <n v="7.5600000000000005"/>
  </r>
  <r>
    <s v="Cosas de Oficina"/>
    <s v="Baltimore"/>
    <s v="United States"/>
    <s v="Anthony Jacobs"/>
    <s v="Avery"/>
    <d v="2021-05-14T00:00:00"/>
    <s v="Cerrado"/>
    <s v="US-2021-133361"/>
    <n v="21215"/>
    <x v="199"/>
    <x v="3"/>
    <x v="1"/>
    <d v="2021-05-17T00:00:00"/>
    <s v="First Class"/>
    <s v="Alto"/>
    <s v="Maryland"/>
    <s v="Alto"/>
    <x v="2"/>
    <n v="2"/>
    <n v="0"/>
    <n v="37"/>
    <n v="37"/>
    <n v="5"/>
    <n v="74"/>
    <n v="74"/>
    <n v="14.8"/>
    <n v="14.8"/>
    <n v="37"/>
  </r>
  <r>
    <s v="Cosas de Oficina"/>
    <s v="Plainfield"/>
    <s v="United States"/>
    <s v="Todd Boyes"/>
    <s v="Other"/>
    <d v="2020-01-25T00:00:00"/>
    <s v="Abierto"/>
    <s v="CA-2020-153346"/>
    <n v="7060"/>
    <x v="1263"/>
    <x v="3"/>
    <x v="1"/>
    <d v="2020-01-27T00:00:00"/>
    <s v="First Class"/>
    <s v="Alto"/>
    <s v="New Jersey"/>
    <s v="Alto"/>
    <x v="10"/>
    <n v="1"/>
    <n v="0"/>
    <n v="8.2799999999999994"/>
    <n v="8.2799999999999994"/>
    <n v="5"/>
    <n v="18"/>
    <n v="18"/>
    <n v="3.6"/>
    <n v="3.6"/>
    <n v="9.7200000000000006"/>
  </r>
  <r>
    <s v="Cosas de Oficina"/>
    <s v="New York City"/>
    <s v="United States"/>
    <s v="Maya Herman"/>
    <s v="Newell"/>
    <d v="2019-11-15T00:00:00"/>
    <s v="Abierto"/>
    <s v="CA-2019-138954"/>
    <n v="10035"/>
    <x v="1226"/>
    <x v="3"/>
    <x v="1"/>
    <d v="2019-11-17T00:00:00"/>
    <s v="First Class"/>
    <s v="Alto"/>
    <s v="New York"/>
    <s v="Alto"/>
    <x v="6"/>
    <n v="1"/>
    <n v="0"/>
    <n v="35.71"/>
    <n v="35.709999999999994"/>
    <n v="6"/>
    <n v="119.04"/>
    <n v="119.04"/>
    <n v="19.84"/>
    <n v="19.84"/>
    <n v="83.330000000000013"/>
  </r>
  <r>
    <s v="Cosas de Oficina"/>
    <s v="Wilmington"/>
    <s v="United States"/>
    <s v="Todd Sumrall"/>
    <s v="Other"/>
    <d v="2019-07-11T00:00:00"/>
    <s v="Cerrado"/>
    <s v="CA-2019-136469"/>
    <n v="19805"/>
    <x v="351"/>
    <x v="3"/>
    <x v="1"/>
    <d v="2019-07-12T00:00:00"/>
    <s v="First Class"/>
    <s v="Alto"/>
    <s v="Delaware"/>
    <s v="Alto"/>
    <x v="8"/>
    <n v="1"/>
    <n v="0"/>
    <n v="103.9"/>
    <n v="103.9"/>
    <n v="7"/>
    <n v="221.06"/>
    <n v="221.06"/>
    <n v="31.580000000000002"/>
    <n v="31.580000000000002"/>
    <n v="117.16"/>
  </r>
  <r>
    <s v="Cosas de Oficina"/>
    <s v="Middletown"/>
    <s v="United States"/>
    <s v="Filia McAdams"/>
    <s v="Adams"/>
    <d v="2020-09-03T00:00:00"/>
    <s v="Cerrado"/>
    <s v="CA-2020-132143"/>
    <n v="6457"/>
    <x v="320"/>
    <x v="3"/>
    <x v="1"/>
    <d v="2020-09-05T00:00:00"/>
    <s v="First Class"/>
    <s v="Alto"/>
    <s v="Connecticut"/>
    <s v="Alto"/>
    <x v="10"/>
    <n v="1"/>
    <n v="0"/>
    <n v="22.15"/>
    <n v="22.15"/>
    <n v="7"/>
    <n v="48.16"/>
    <n v="48.16"/>
    <n v="6.88"/>
    <n v="6.88"/>
    <n v="26.009999999999998"/>
  </r>
  <r>
    <s v="Cosas de Oficina"/>
    <s v="Woonsocket"/>
    <s v="United States"/>
    <s v="Don Jones"/>
    <s v="Xerox"/>
    <d v="2021-09-12T00:00:00"/>
    <s v="Abierto"/>
    <s v="CA-2021-108749"/>
    <n v="2895"/>
    <x v="1172"/>
    <x v="3"/>
    <x v="1"/>
    <d v="2021-09-15T00:00:00"/>
    <s v="First Class"/>
    <s v="Alto"/>
    <s v="Rhode Island"/>
    <s v="Alto"/>
    <x v="10"/>
    <n v="2"/>
    <n v="0"/>
    <n v="21.77"/>
    <n v="21.77"/>
    <n v="7"/>
    <n v="45.36"/>
    <n v="45.36"/>
    <n v="6.4799999999999995"/>
    <n v="6.4799999999999995"/>
    <n v="23.59"/>
  </r>
  <r>
    <s v="Cosas de Oficina"/>
    <s v="Cranston"/>
    <s v="United States"/>
    <s v="Adam Hart"/>
    <s v="Wirebound"/>
    <d v="2021-10-23T00:00:00"/>
    <s v="Abierto"/>
    <s v="CA-2021-125451"/>
    <n v="2920"/>
    <x v="362"/>
    <x v="3"/>
    <x v="1"/>
    <d v="2021-10-24T00:00:00"/>
    <s v="First Class"/>
    <s v="Alto"/>
    <s v="Rhode Island"/>
    <s v="Alto"/>
    <x v="10"/>
    <n v="1"/>
    <n v="0"/>
    <n v="21.29"/>
    <n v="21.29"/>
    <n v="8"/>
    <n v="43.44"/>
    <n v="43.44"/>
    <n v="5.43"/>
    <n v="5.43"/>
    <n v="22.15"/>
  </r>
  <r>
    <s v="Cosas de Oficina"/>
    <s v="Baltimore"/>
    <s v="United States"/>
    <s v="Noel Staavos"/>
    <s v="Acco"/>
    <d v="2019-08-07T00:00:00"/>
    <s v="Cerrado"/>
    <s v="US-2019-117492"/>
    <n v="21215"/>
    <x v="22"/>
    <x v="3"/>
    <x v="1"/>
    <d v="2019-08-09T00:00:00"/>
    <s v="First Class"/>
    <s v="Alto"/>
    <s v="Maryland"/>
    <s v="Alto"/>
    <x v="9"/>
    <n v="1"/>
    <n v="0"/>
    <n v="20.170000000000002"/>
    <n v="20.170000000000002"/>
    <n v="9"/>
    <n v="77.58"/>
    <n v="77.58"/>
    <n v="8.6199999999999992"/>
    <n v="8.6199999999999992"/>
    <n v="57.41"/>
  </r>
  <r>
    <s v="Cosas de Oficina"/>
    <s v="New York City"/>
    <s v="United States"/>
    <s v="Randy Ferguson"/>
    <s v="Avery"/>
    <d v="2018-09-16T00:00:00"/>
    <s v="Cerrado"/>
    <s v="CA-2018-141152"/>
    <n v="10024"/>
    <x v="734"/>
    <x v="3"/>
    <x v="1"/>
    <d v="2018-09-19T00:00:00"/>
    <s v="First Class"/>
    <s v="Alto"/>
    <s v="New York"/>
    <s v="Alto"/>
    <x v="8"/>
    <n v="2"/>
    <n v="0.2"/>
    <n v="12.58"/>
    <n v="20.967499999999994"/>
    <n v="1"/>
    <n v="33.549999999999997"/>
    <n v="41.937499999999993"/>
    <n v="41.937499999999993"/>
    <n v="33.549999999999997"/>
    <n v="20.97"/>
  </r>
  <r>
    <s v="Cosas de Oficina"/>
    <s v="Columbus"/>
    <s v="United States"/>
    <s v="Greg Guthrie"/>
    <s v="Xerox"/>
    <d v="2021-04-23T00:00:00"/>
    <s v="Cerrado"/>
    <s v="CA-2021-157112"/>
    <n v="43229"/>
    <x v="129"/>
    <x v="3"/>
    <x v="1"/>
    <d v="2021-04-26T00:00:00"/>
    <s v="First Class"/>
    <s v="Alto"/>
    <s v="Ohio"/>
    <s v="Alto"/>
    <x v="10"/>
    <n v="2"/>
    <n v="0.2"/>
    <n v="1.87"/>
    <n v="3.2050000000000001"/>
    <n v="1"/>
    <n v="5.34"/>
    <n v="6.6749999999999998"/>
    <n v="6.6749999999999998"/>
    <n v="5.34"/>
    <n v="3.4699999999999998"/>
  </r>
  <r>
    <s v="Cosas de Oficina"/>
    <s v="Philadelphia"/>
    <s v="United States"/>
    <s v="Cynthia Voltz"/>
    <s v="Other"/>
    <d v="2021-04-20T00:00:00"/>
    <s v="Cerrado"/>
    <s v="CA-2021-151484"/>
    <n v="19120"/>
    <x v="404"/>
    <x v="3"/>
    <x v="1"/>
    <d v="2021-04-23T00:00:00"/>
    <s v="First Class"/>
    <s v="Alto"/>
    <s v="Pennsylvania"/>
    <s v="Alto"/>
    <x v="4"/>
    <n v="2"/>
    <n v="0.2"/>
    <n v="33.270000000000003"/>
    <n v="116.44499999999994"/>
    <n v="1"/>
    <n v="332.7"/>
    <n v="415.87499999999994"/>
    <n v="415.87499999999994"/>
    <n v="332.7"/>
    <n v="299.43"/>
  </r>
  <r>
    <s v="Cosas de Oficina"/>
    <s v="Philadelphia"/>
    <s v="United States"/>
    <s v="Karen Carlisle"/>
    <s v="Carina"/>
    <d v="2020-06-02T00:00:00"/>
    <s v="Cerrado"/>
    <s v="US-2020-128293"/>
    <n v="19120"/>
    <x v="460"/>
    <x v="3"/>
    <x v="1"/>
    <d v="2020-06-05T00:00:00"/>
    <s v="First Class"/>
    <s v="Alto"/>
    <s v="Pennsylvania"/>
    <s v="Alto"/>
    <x v="4"/>
    <n v="2"/>
    <n v="0.2"/>
    <n v="-12.96"/>
    <n v="3.2349999999999852"/>
    <n v="1"/>
    <n v="64.78"/>
    <n v="80.974999999999994"/>
    <n v="80.974999999999994"/>
    <n v="64.78"/>
    <n v="77.740000000000009"/>
  </r>
  <r>
    <s v="Cosas de Oficina"/>
    <s v="Philadelphia"/>
    <s v="United States"/>
    <s v="Damala Kotsonis"/>
    <s v="Acco"/>
    <d v="2021-04-24T00:00:00"/>
    <s v="Cerrado"/>
    <s v="CA-2021-149489"/>
    <n v="19143"/>
    <x v="1688"/>
    <x v="3"/>
    <x v="1"/>
    <d v="2021-04-27T00:00:00"/>
    <s v="First Class"/>
    <s v="Alto"/>
    <s v="Pennsylvania"/>
    <s v="Alto"/>
    <x v="9"/>
    <n v="2"/>
    <n v="0.2"/>
    <n v="12.41"/>
    <n v="37.22999999999999"/>
    <n v="2"/>
    <n v="99.28"/>
    <n v="124.1"/>
    <n v="62.05"/>
    <n v="49.64"/>
    <n v="86.87"/>
  </r>
  <r>
    <s v="Cosas de Oficina"/>
    <s v="New York City"/>
    <s v="United States"/>
    <s v="Laurel Workman"/>
    <s v="GBC"/>
    <d v="2018-05-30T00:00:00"/>
    <s v="Cerrado"/>
    <s v="CA-2018-103429"/>
    <n v="10024"/>
    <x v="1037"/>
    <x v="3"/>
    <x v="1"/>
    <d v="2018-06-01T00:00:00"/>
    <s v="First Class"/>
    <s v="Alto"/>
    <s v="New York"/>
    <s v="Alto"/>
    <x v="8"/>
    <n v="1"/>
    <n v="0.2"/>
    <n v="8.9499999999999993"/>
    <n v="15.344999999999999"/>
    <n v="2"/>
    <n v="25.58"/>
    <n v="31.974999999999998"/>
    <n v="15.987499999999999"/>
    <n v="12.79"/>
    <n v="16.63"/>
  </r>
  <r>
    <s v="Cosas de Oficina"/>
    <s v="Philadelphia"/>
    <s v="United States"/>
    <s v="Deirdre Greer"/>
    <s v="Other"/>
    <d v="2019-07-03T00:00:00"/>
    <s v="Cerrado"/>
    <s v="US-2019-153500"/>
    <n v="19134"/>
    <x v="1306"/>
    <x v="3"/>
    <x v="1"/>
    <d v="2019-07-05T00:00:00"/>
    <s v="First Class"/>
    <s v="Alto"/>
    <s v="Pennsylvania"/>
    <s v="Alto"/>
    <x v="10"/>
    <n v="1"/>
    <n v="0.2"/>
    <n v="2.44"/>
    <n v="4.1199999999999992"/>
    <n v="2"/>
    <n v="6.72"/>
    <n v="8.3999999999999986"/>
    <n v="4.1999999999999993"/>
    <n v="3.36"/>
    <n v="4.2799999999999994"/>
  </r>
  <r>
    <s v="Cosas de Oficina"/>
    <s v="Philadelphia"/>
    <s v="United States"/>
    <s v="Harold Ryan"/>
    <s v="Tennsco"/>
    <d v="2019-12-22T00:00:00"/>
    <s v="Abierto"/>
    <s v="CA-2019-157287"/>
    <n v="19140"/>
    <x v="1177"/>
    <x v="3"/>
    <x v="1"/>
    <d v="2019-12-23T00:00:00"/>
    <s v="First Class"/>
    <s v="Alto"/>
    <s v="Pennsylvania"/>
    <s v="Alto"/>
    <x v="4"/>
    <n v="1"/>
    <n v="0.2"/>
    <n v="1.68"/>
    <n v="10.072499999999998"/>
    <n v="2"/>
    <n v="33.57"/>
    <n v="41.962499999999999"/>
    <n v="20.981249999999999"/>
    <n v="16.785"/>
    <n v="31.89"/>
  </r>
  <r>
    <s v="Cosas de Oficina"/>
    <s v="Chester"/>
    <s v="United States"/>
    <s v="Adam Hart"/>
    <s v="Other"/>
    <d v="2021-09-25T00:00:00"/>
    <s v="Abierto"/>
    <s v="CA-2021-112004"/>
    <n v="19013"/>
    <x v="1420"/>
    <x v="3"/>
    <x v="1"/>
    <d v="2021-09-28T00:00:00"/>
    <s v="First Class"/>
    <s v="Alto"/>
    <s v="Pennsylvania"/>
    <s v="Alto"/>
    <x v="14"/>
    <n v="2"/>
    <n v="0.2"/>
    <n v="-42.95"/>
    <n v="4.7749999999999773"/>
    <n v="2"/>
    <n v="190.9"/>
    <n v="238.625"/>
    <n v="119.3125"/>
    <n v="95.45"/>
    <n v="233.85000000000002"/>
  </r>
  <r>
    <s v="Cosas de Oficina"/>
    <s v="New York City"/>
    <s v="United States"/>
    <s v="Dave Hallsten"/>
    <s v="Wilson Jones"/>
    <d v="2019-03-20T00:00:00"/>
    <s v="Cerrado"/>
    <s v="CA-2019-159534"/>
    <n v="10035"/>
    <x v="350"/>
    <x v="3"/>
    <x v="1"/>
    <d v="2019-03-23T00:00:00"/>
    <s v="First Class"/>
    <s v="Alto"/>
    <s v="New York"/>
    <s v="Alto"/>
    <x v="8"/>
    <n v="2"/>
    <n v="0.2"/>
    <n v="16.82"/>
    <n v="29.282499999999999"/>
    <n v="3"/>
    <n v="49.85"/>
    <n v="62.3125"/>
    <n v="20.770833333333332"/>
    <n v="16.616666666666667"/>
    <n v="33.03"/>
  </r>
  <r>
    <s v="Cosas de Oficina"/>
    <s v="Oceanside"/>
    <s v="United States"/>
    <s v="Jennifer Patt"/>
    <s v="Wilson Jones"/>
    <d v="2018-08-24T00:00:00"/>
    <s v="Cerrado"/>
    <s v="CA-2018-107916"/>
    <n v="11572"/>
    <x v="1137"/>
    <x v="3"/>
    <x v="1"/>
    <d v="2018-08-26T00:00:00"/>
    <s v="First Class"/>
    <s v="Alto"/>
    <s v="New York"/>
    <s v="Alto"/>
    <x v="8"/>
    <n v="1"/>
    <n v="0.2"/>
    <n v="4.4400000000000004"/>
    <n v="7.6074999999999982"/>
    <n v="3"/>
    <n v="12.67"/>
    <n v="15.837499999999999"/>
    <n v="5.2791666666666668"/>
    <n v="4.2233333333333336"/>
    <n v="8.23"/>
  </r>
  <r>
    <s v="Cosas de Oficina"/>
    <s v="Akron"/>
    <s v="United States"/>
    <s v="Ken Heidel"/>
    <s v="Xerox"/>
    <d v="2021-09-10T00:00:00"/>
    <s v="Abierto"/>
    <s v="CA-2021-147403"/>
    <n v="44312"/>
    <x v="1262"/>
    <x v="3"/>
    <x v="1"/>
    <d v="2021-09-13T00:00:00"/>
    <s v="First Class"/>
    <s v="Alto"/>
    <s v="Ohio"/>
    <s v="Alto"/>
    <x v="10"/>
    <n v="2"/>
    <n v="0.2"/>
    <n v="28.71"/>
    <n v="49.975000000000001"/>
    <n v="3"/>
    <n v="85.06"/>
    <n v="106.325"/>
    <n v="35.44166666666667"/>
    <n v="28.353333333333335"/>
    <n v="56.35"/>
  </r>
  <r>
    <s v="Cosas de Oficina"/>
    <s v="Philadelphia"/>
    <s v="United States"/>
    <s v="Cynthia Voltz"/>
    <s v="Other"/>
    <d v="2021-04-20T00:00:00"/>
    <s v="Cerrado"/>
    <s v="CA-2021-151484"/>
    <n v="19120"/>
    <x v="80"/>
    <x v="3"/>
    <x v="1"/>
    <d v="2021-04-23T00:00:00"/>
    <s v="First Class"/>
    <s v="Alto"/>
    <s v="Pennsylvania"/>
    <s v="Alto"/>
    <x v="4"/>
    <n v="2"/>
    <n v="0.2"/>
    <n v="5.78"/>
    <n v="18.614999999999995"/>
    <n v="3"/>
    <n v="51.34"/>
    <n v="64.174999999999997"/>
    <n v="21.391666666666666"/>
    <n v="17.113333333333333"/>
    <n v="45.56"/>
  </r>
  <r>
    <s v="Cosas de Oficina"/>
    <s v="Springfield"/>
    <s v="United States"/>
    <s v="Steve Chapman"/>
    <s v="Belkin"/>
    <d v="2020-12-11T00:00:00"/>
    <s v="Cerrado"/>
    <s v="US-2020-151260"/>
    <n v="45503"/>
    <x v="9"/>
    <x v="3"/>
    <x v="1"/>
    <d v="2020-12-14T00:00:00"/>
    <s v="First Class"/>
    <s v="Alto"/>
    <s v="Ohio"/>
    <s v="Alto"/>
    <x v="9"/>
    <n v="2"/>
    <n v="0.2"/>
    <n v="9.19"/>
    <n v="27.574999999999989"/>
    <n v="4"/>
    <n v="73.540000000000006"/>
    <n v="91.924999999999997"/>
    <n v="22.981249999999999"/>
    <n v="18.385000000000002"/>
    <n v="64.350000000000009"/>
  </r>
  <r>
    <s v="Cosas de Oficina"/>
    <s v="Philadelphia"/>
    <s v="United States"/>
    <s v="Nona Balk"/>
    <s v="FelBajoes"/>
    <d v="2018-12-05T00:00:00"/>
    <s v="Abierto"/>
    <s v="CA-2018-125542"/>
    <n v="19134"/>
    <x v="399"/>
    <x v="3"/>
    <x v="1"/>
    <d v="2018-12-07T00:00:00"/>
    <s v="First Class"/>
    <s v="Alto"/>
    <s v="Pennsylvania"/>
    <s v="Alto"/>
    <x v="4"/>
    <n v="1"/>
    <n v="0.2"/>
    <n v="-30.23"/>
    <n v="12.955000000000013"/>
    <n v="4"/>
    <n v="172.74"/>
    <n v="215.92500000000001"/>
    <n v="53.981250000000003"/>
    <n v="43.185000000000002"/>
    <n v="202.97"/>
  </r>
  <r>
    <s v="Cosas de Oficina"/>
    <s v="Philadelphia"/>
    <s v="United States"/>
    <s v="Carl Jackson"/>
    <s v="Newell"/>
    <d v="2020-12-30T00:00:00"/>
    <s v="Cerrado"/>
    <s v="CA-2020-163951"/>
    <n v="19140"/>
    <x v="1296"/>
    <x v="3"/>
    <x v="1"/>
    <d v="2021-01-02T00:00:00"/>
    <s v="First Class"/>
    <s v="Alto"/>
    <s v="Pennsylvania"/>
    <s v="Alto"/>
    <x v="6"/>
    <n v="2"/>
    <n v="0.2"/>
    <n v="1.65"/>
    <n v="5.7799999999999994"/>
    <n v="5"/>
    <n v="16.52"/>
    <n v="20.65"/>
    <n v="4.13"/>
    <n v="3.3039999999999998"/>
    <n v="14.87"/>
  </r>
  <r>
    <s v="Cosas de Oficina"/>
    <s v="Watertown"/>
    <s v="United States"/>
    <s v="Edward Hooks"/>
    <s v="GBC"/>
    <d v="2021-08-17T00:00:00"/>
    <s v="Cerrado"/>
    <s v="US-2021-111423"/>
    <n v="13601"/>
    <x v="1145"/>
    <x v="3"/>
    <x v="1"/>
    <d v="2021-08-19T00:00:00"/>
    <s v="First Class"/>
    <s v="Alto"/>
    <s v="New York"/>
    <s v="Alto"/>
    <x v="8"/>
    <n v="1"/>
    <n v="0.2"/>
    <n v="302.37"/>
    <n v="526.34999999999991"/>
    <n v="5"/>
    <n v="895.92"/>
    <n v="1119.8999999999999"/>
    <n v="223.98"/>
    <n v="179.184"/>
    <n v="593.54999999999995"/>
  </r>
  <r>
    <s v="Cosas de Oficina"/>
    <s v="Columbus"/>
    <s v="United States"/>
    <s v="Victoria Pisteka"/>
    <s v="Other"/>
    <d v="2019-05-29T00:00:00"/>
    <s v="Cerrado"/>
    <s v="CA-2019-111339"/>
    <n v="43229"/>
    <x v="132"/>
    <x v="3"/>
    <x v="1"/>
    <d v="2019-05-31T00:00:00"/>
    <s v="First Class"/>
    <s v="Alto"/>
    <s v="Ohio"/>
    <s v="Alto"/>
    <x v="13"/>
    <n v="1"/>
    <n v="0.2"/>
    <n v="2.91"/>
    <n v="4.92"/>
    <n v="5"/>
    <n v="8.0399999999999991"/>
    <n v="10.049999999999999"/>
    <n v="2.0099999999999998"/>
    <n v="1.6079999999999999"/>
    <n v="5.129999999999999"/>
  </r>
  <r>
    <s v="Cosas de Oficina"/>
    <s v="Altoona"/>
    <s v="United States"/>
    <s v="Bill Tyler"/>
    <s v="Eldon"/>
    <d v="2019-02-27T00:00:00"/>
    <s v="Abierto"/>
    <s v="CA-2019-111325"/>
    <n v="16602"/>
    <x v="1043"/>
    <x v="3"/>
    <x v="1"/>
    <d v="2019-02-28T00:00:00"/>
    <s v="First Class"/>
    <s v="Alto"/>
    <s v="Pennsylvania"/>
    <s v="Alto"/>
    <x v="6"/>
    <n v="1"/>
    <n v="0.2"/>
    <n v="2.2000000000000002"/>
    <n v="6.2074999999999996"/>
    <n v="6"/>
    <n v="16.03"/>
    <n v="20.037500000000001"/>
    <n v="3.3395833333333336"/>
    <n v="2.6716666666666669"/>
    <n v="13.830000000000002"/>
  </r>
  <r>
    <s v="Cosas de Oficina"/>
    <s v="New York City"/>
    <s v="United States"/>
    <s v="Dave Poirier"/>
    <s v="Avery"/>
    <d v="2019-08-22T00:00:00"/>
    <s v="Cerrado"/>
    <s v="CA-2019-132080"/>
    <n v="10035"/>
    <x v="1689"/>
    <x v="3"/>
    <x v="1"/>
    <d v="2019-08-25T00:00:00"/>
    <s v="First Class"/>
    <s v="Alto"/>
    <s v="New York"/>
    <s v="Alto"/>
    <x v="8"/>
    <n v="2"/>
    <n v="0.2"/>
    <n v="16.29"/>
    <n v="28.817499999999995"/>
    <n v="6"/>
    <n v="50.11"/>
    <n v="62.637499999999996"/>
    <n v="10.439583333333333"/>
    <n v="8.3516666666666666"/>
    <n v="33.82"/>
  </r>
  <r>
    <s v="Cosas de Oficina"/>
    <s v="New York City"/>
    <s v="United States"/>
    <s v="Maya Herman"/>
    <s v="Cardinal"/>
    <d v="2019-11-15T00:00:00"/>
    <s v="Abierto"/>
    <s v="CA-2019-138954"/>
    <n v="10035"/>
    <x v="1690"/>
    <x v="3"/>
    <x v="1"/>
    <d v="2019-11-17T00:00:00"/>
    <s v="First Class"/>
    <s v="Alto"/>
    <s v="New York"/>
    <s v="Alto"/>
    <x v="8"/>
    <n v="1"/>
    <n v="0.2"/>
    <n v="11.79"/>
    <n v="20.524999999999999"/>
    <n v="6"/>
    <n v="34.94"/>
    <n v="43.674999999999997"/>
    <n v="7.2791666666666659"/>
    <n v="5.8233333333333333"/>
    <n v="23.15"/>
  </r>
  <r>
    <s v="Cosas de Oficina"/>
    <s v="Philadelphia"/>
    <s v="United States"/>
    <s v="Nona Balk"/>
    <s v="Other"/>
    <d v="2018-12-05T00:00:00"/>
    <s v="Abierto"/>
    <s v="CA-2018-125542"/>
    <n v="19134"/>
    <x v="633"/>
    <x v="3"/>
    <x v="1"/>
    <d v="2018-12-07T00:00:00"/>
    <s v="First Class"/>
    <s v="Alto"/>
    <s v="Pennsylvania"/>
    <s v="Alto"/>
    <x v="12"/>
    <n v="1"/>
    <n v="0.2"/>
    <n v="117.61"/>
    <n v="204.73250000000002"/>
    <n v="7"/>
    <n v="348.49"/>
    <n v="435.61250000000001"/>
    <n v="62.230357142857144"/>
    <n v="49.784285714285716"/>
    <n v="230.88"/>
  </r>
  <r>
    <s v="Cosas de Oficina"/>
    <s v="Philadelphia"/>
    <s v="United States"/>
    <s v="Barbara Fisher"/>
    <s v="Other"/>
    <d v="2021-09-30T00:00:00"/>
    <s v="Cerrado"/>
    <s v="US-2021-120908"/>
    <n v="19120"/>
    <x v="1691"/>
    <x v="3"/>
    <x v="1"/>
    <d v="2021-10-02T00:00:00"/>
    <s v="First Class"/>
    <s v="Alto"/>
    <s v="Pennsylvania"/>
    <s v="Alto"/>
    <x v="2"/>
    <n v="1"/>
    <n v="0.2"/>
    <n v="6.97"/>
    <n v="12.134999999999998"/>
    <n v="7"/>
    <n v="20.66"/>
    <n v="25.824999999999999"/>
    <n v="3.6892857142857141"/>
    <n v="2.9514285714285715"/>
    <n v="13.690000000000001"/>
  </r>
  <r>
    <s v="Cosas de Oficina"/>
    <s v="New York City"/>
    <s v="United States"/>
    <s v="Dave Hallsten"/>
    <s v="FelBajoes"/>
    <d v="2019-03-20T00:00:00"/>
    <s v="Cerrado"/>
    <s v="CA-2019-159534"/>
    <n v="10035"/>
    <x v="13"/>
    <x v="3"/>
    <x v="1"/>
    <d v="2019-03-23T00:00:00"/>
    <s v="First Class"/>
    <s v="Alto"/>
    <s v="New York"/>
    <s v="Alto"/>
    <x v="8"/>
    <n v="2"/>
    <n v="0.2"/>
    <n v="353.58"/>
    <n v="625.56499999999983"/>
    <n v="8"/>
    <n v="1087.94"/>
    <n v="1359.925"/>
    <n v="169.99062499999999"/>
    <n v="135.99250000000001"/>
    <n v="734.36000000000013"/>
  </r>
  <r>
    <s v="Cosas de Oficina"/>
    <s v="Mason"/>
    <s v="United States"/>
    <s v="Erin Ashbrook"/>
    <s v="Acco"/>
    <d v="2018-11-01T00:00:00"/>
    <s v="Cerrado"/>
    <s v="CA-2018-114195"/>
    <n v="45040"/>
    <x v="1692"/>
    <x v="3"/>
    <x v="1"/>
    <d v="2018-11-03T00:00:00"/>
    <s v="First Class"/>
    <s v="Alto"/>
    <s v="Ohio"/>
    <s v="Alto"/>
    <x v="8"/>
    <n v="1"/>
    <n v="0.7"/>
    <n v="-2.61"/>
    <n v="4.6933333333333316"/>
    <n v="2"/>
    <n v="3.13"/>
    <n v="10.433333333333332"/>
    <n v="5.2166666666666659"/>
    <n v="1.5649999999999999"/>
    <n v="5.74"/>
  </r>
  <r>
    <s v="Cosas de Oficina"/>
    <s v="Philadelphia"/>
    <s v="United States"/>
    <s v="Damala Kotsonis"/>
    <s v="Avery"/>
    <d v="2021-04-24T00:00:00"/>
    <s v="Cerrado"/>
    <s v="CA-2021-149489"/>
    <n v="19143"/>
    <x v="1151"/>
    <x v="3"/>
    <x v="1"/>
    <d v="2021-04-27T00:00:00"/>
    <s v="First Class"/>
    <s v="Alto"/>
    <s v="Pennsylvania"/>
    <s v="Alto"/>
    <x v="8"/>
    <n v="2"/>
    <n v="0.7"/>
    <n v="-0.99"/>
    <n v="1.7866666666666662"/>
    <n v="2"/>
    <n v="1.19"/>
    <n v="3.9666666666666659"/>
    <n v="1.9833333333333329"/>
    <n v="0.59499999999999997"/>
    <n v="2.1799999999999997"/>
  </r>
  <r>
    <s v="Cosas de Oficina"/>
    <s v="Philadelphia"/>
    <s v="United States"/>
    <s v="Damala Kotsonis"/>
    <s v="GBC"/>
    <d v="2021-04-24T00:00:00"/>
    <s v="Cerrado"/>
    <s v="CA-2021-149489"/>
    <n v="19143"/>
    <x v="1006"/>
    <x v="3"/>
    <x v="1"/>
    <d v="2021-04-27T00:00:00"/>
    <s v="First Class"/>
    <s v="Alto"/>
    <s v="Pennsylvania"/>
    <s v="Alto"/>
    <x v="8"/>
    <n v="2"/>
    <n v="0.7"/>
    <n v="-5.76"/>
    <n v="11.786666666666664"/>
    <n v="2"/>
    <n v="7.52"/>
    <n v="25.066666666666663"/>
    <n v="12.533333333333331"/>
    <n v="3.76"/>
    <n v="13.28"/>
  </r>
  <r>
    <s v="Cosas de Oficina"/>
    <s v="Mason"/>
    <s v="United States"/>
    <s v="Erin Ashbrook"/>
    <s v="GBC"/>
    <d v="2018-11-01T00:00:00"/>
    <s v="Cerrado"/>
    <s v="CA-2018-114195"/>
    <n v="45040"/>
    <x v="444"/>
    <x v="3"/>
    <x v="1"/>
    <d v="2018-11-03T00:00:00"/>
    <s v="First Class"/>
    <s v="Alto"/>
    <s v="Ohio"/>
    <s v="Alto"/>
    <x v="8"/>
    <n v="1"/>
    <n v="0.7"/>
    <n v="-17.940000000000001"/>
    <n v="34.396666666666647"/>
    <n v="3"/>
    <n v="22.43"/>
    <n v="74.766666666666652"/>
    <n v="24.922222222222217"/>
    <n v="7.4766666666666666"/>
    <n v="40.370000000000005"/>
  </r>
  <r>
    <s v="Cosas de Oficina"/>
    <s v="Altoona"/>
    <s v="United States"/>
    <s v="Bill Tyler"/>
    <s v="Pressboard"/>
    <d v="2019-02-27T00:00:00"/>
    <s v="Abierto"/>
    <s v="CA-2019-111325"/>
    <n v="16602"/>
    <x v="186"/>
    <x v="3"/>
    <x v="1"/>
    <d v="2019-02-28T00:00:00"/>
    <s v="First Class"/>
    <s v="Alto"/>
    <s v="Pennsylvania"/>
    <s v="Alto"/>
    <x v="8"/>
    <n v="1"/>
    <n v="0.7"/>
    <n v="-3.39"/>
    <n v="6.9233333333333302"/>
    <n v="3"/>
    <n v="4.42"/>
    <n v="14.733333333333331"/>
    <n v="4.9111111111111105"/>
    <n v="1.4733333333333334"/>
    <n v="7.8100000000000005"/>
  </r>
  <r>
    <s v="Cosas de Oficina"/>
    <s v="Philadelphia"/>
    <s v="United States"/>
    <s v="Theresa Swint"/>
    <s v="Wilson Jones"/>
    <d v="2018-04-23T00:00:00"/>
    <s v="Cerrado"/>
    <s v="US-2018-112564"/>
    <n v="19134"/>
    <x v="1693"/>
    <x v="3"/>
    <x v="1"/>
    <d v="2018-04-24T00:00:00"/>
    <s v="First Class"/>
    <s v="Alto"/>
    <s v="Pennsylvania"/>
    <s v="Alto"/>
    <x v="8"/>
    <n v="1"/>
    <n v="0.7"/>
    <n v="-1.75"/>
    <n v="4.0833333333333321"/>
    <n v="3"/>
    <n v="2.5"/>
    <n v="8.3333333333333321"/>
    <n v="2.7777777777777777"/>
    <n v="0.83333333333333337"/>
    <n v="4.25"/>
  </r>
  <r>
    <s v="Cosas de Oficina"/>
    <s v="Columbus"/>
    <s v="United States"/>
    <s v="Greg Guthrie"/>
    <s v="XtraLife"/>
    <d v="2021-04-23T00:00:00"/>
    <s v="Cerrado"/>
    <s v="CA-2021-157112"/>
    <n v="43229"/>
    <x v="461"/>
    <x v="3"/>
    <x v="1"/>
    <d v="2021-04-26T00:00:00"/>
    <s v="First Class"/>
    <s v="Alto"/>
    <s v="Ohio"/>
    <s v="Alto"/>
    <x v="8"/>
    <n v="2"/>
    <n v="0.7"/>
    <n v="-7.84"/>
    <n v="19.599999999999994"/>
    <n v="5"/>
    <n v="11.76"/>
    <n v="39.199999999999996"/>
    <n v="7.8399999999999981"/>
    <n v="2.3519999999999999"/>
    <n v="19.600000000000001"/>
  </r>
  <r>
    <s v="Cosas de Oficina"/>
    <s v="Chester"/>
    <s v="United States"/>
    <s v="Adam Hart"/>
    <s v="Avery"/>
    <d v="2021-09-25T00:00:00"/>
    <s v="Abierto"/>
    <s v="CA-2021-112004"/>
    <n v="19013"/>
    <x v="1438"/>
    <x v="3"/>
    <x v="1"/>
    <d v="2021-09-28T00:00:00"/>
    <s v="First Class"/>
    <s v="Alto"/>
    <s v="Pennsylvania"/>
    <s v="Alto"/>
    <x v="8"/>
    <n v="2"/>
    <n v="0.7"/>
    <n v="-6.3"/>
    <n v="13.766666666666662"/>
    <n v="5"/>
    <n v="8.6"/>
    <n v="28.666666666666661"/>
    <n v="5.7333333333333325"/>
    <n v="1.72"/>
    <n v="14.899999999999999"/>
  </r>
  <r>
    <s v="Cosas de Oficina"/>
    <s v="Cincinnati"/>
    <s v="United States"/>
    <s v="Edward Becker"/>
    <s v="GBC"/>
    <d v="2020-08-28T00:00:00"/>
    <s v="Cerrado"/>
    <s v="CA-2020-137652"/>
    <n v="45231"/>
    <x v="1694"/>
    <x v="3"/>
    <x v="1"/>
    <d v="2020-08-30T00:00:00"/>
    <s v="First Class"/>
    <s v="Alto"/>
    <s v="Ohio"/>
    <s v="Alto"/>
    <x v="8"/>
    <n v="1"/>
    <n v="0.7"/>
    <n v="-12.29"/>
    <n v="30.713333333333324"/>
    <n v="8"/>
    <n v="18.43"/>
    <n v="61.433333333333323"/>
    <n v="7.6791666666666654"/>
    <n v="2.30375"/>
    <n v="30.72"/>
  </r>
  <r>
    <s v="Cosas de Oficina"/>
    <s v="Springfield"/>
    <s v="United States"/>
    <s v="Sean Braxton"/>
    <s v="ACCOHIDE"/>
    <d v="2021-11-13T00:00:00"/>
    <s v="Cerrado"/>
    <s v="US-2021-165344"/>
    <n v="45503"/>
    <x v="1184"/>
    <x v="3"/>
    <x v="1"/>
    <d v="2021-11-15T00:00:00"/>
    <s v="First Class"/>
    <s v="Alto"/>
    <s v="Ohio"/>
    <s v="Alto"/>
    <x v="8"/>
    <n v="1"/>
    <n v="0.7"/>
    <n v="-7.48"/>
    <n v="18.699999999999996"/>
    <n v="10"/>
    <n v="11.22"/>
    <n v="37.4"/>
    <n v="3.7399999999999998"/>
    <n v="1.1220000000000001"/>
    <n v="18.700000000000003"/>
  </r>
  <r>
    <s v="Cosas de Oficina"/>
    <s v="Arlington"/>
    <s v="United States"/>
    <s v="Giulietta Dortch"/>
    <s v="Easy-staple paper"/>
    <d v="2018-05-05T00:00:00"/>
    <s v="Cerrado"/>
    <s v="CA-2018-111934"/>
    <n v="22204"/>
    <x v="33"/>
    <x v="0"/>
    <x v="1"/>
    <d v="2018-05-07T00:00:00"/>
    <s v="First Class"/>
    <s v="Alto"/>
    <s v="Virginia"/>
    <s v="Alto"/>
    <x v="10"/>
    <n v="1"/>
    <n v="0"/>
    <n v="16.66"/>
    <n v="16.66"/>
    <n v="1"/>
    <n v="35.44"/>
    <n v="35.44"/>
    <n v="35.44"/>
    <n v="35.44"/>
    <n v="18.779999999999998"/>
  </r>
  <r>
    <s v="Cosas de Oficina"/>
    <s v="Sandy Springs"/>
    <s v="United States"/>
    <s v="Todd Boyes"/>
    <s v="Acco"/>
    <d v="2021-05-18T00:00:00"/>
    <s v="Abierto"/>
    <s v="CA-2021-159464"/>
    <n v="30328"/>
    <x v="22"/>
    <x v="0"/>
    <x v="1"/>
    <d v="2021-05-19T00:00:00"/>
    <s v="First Class"/>
    <s v="Alto"/>
    <s v="Georgia"/>
    <s v="Alto"/>
    <x v="9"/>
    <n v="1"/>
    <n v="0"/>
    <n v="4.4800000000000004"/>
    <n v="4.4800000000000004"/>
    <n v="2"/>
    <n v="17.239999999999998"/>
    <n v="17.239999999999998"/>
    <n v="8.6199999999999992"/>
    <n v="8.6199999999999992"/>
    <n v="12.759999999999998"/>
  </r>
  <r>
    <s v="Cosas de Oficina"/>
    <s v="Arlington"/>
    <s v="United States"/>
    <s v="Giulietta Dortch"/>
    <s v="Storex"/>
    <d v="2018-05-05T00:00:00"/>
    <s v="Cerrado"/>
    <s v="CA-2018-111934"/>
    <n v="22204"/>
    <x v="305"/>
    <x v="0"/>
    <x v="1"/>
    <d v="2018-05-07T00:00:00"/>
    <s v="First Class"/>
    <s v="Alto"/>
    <s v="Virginia"/>
    <s v="Alto"/>
    <x v="8"/>
    <n v="1"/>
    <n v="0"/>
    <n v="5.35"/>
    <n v="5.35"/>
    <n v="2"/>
    <n v="11.88"/>
    <n v="11.88"/>
    <n v="5.94"/>
    <n v="5.94"/>
    <n v="6.5300000000000011"/>
  </r>
  <r>
    <s v="Cosas de Oficina"/>
    <s v="Springfield"/>
    <s v="United States"/>
    <s v="Patrick Jones"/>
    <s v="Other"/>
    <d v="2019-11-14T00:00:00"/>
    <s v="Cerrado"/>
    <s v="CA-2019-154746"/>
    <n v="22153"/>
    <x v="618"/>
    <x v="0"/>
    <x v="1"/>
    <d v="2019-11-17T00:00:00"/>
    <s v="First Class"/>
    <s v="Alto"/>
    <s v="Virginia"/>
    <s v="Alto"/>
    <x v="12"/>
    <n v="2"/>
    <n v="0"/>
    <n v="16.98"/>
    <n v="16.98"/>
    <n v="2"/>
    <n v="33.96"/>
    <n v="33.96"/>
    <n v="16.98"/>
    <n v="16.98"/>
    <n v="16.98"/>
  </r>
  <r>
    <s v="Cosas de Oficina"/>
    <s v="Atlanta"/>
    <s v="United States"/>
    <s v="Robert Barroso"/>
    <s v="Hammermil"/>
    <d v="2018-11-22T00:00:00"/>
    <s v="Cerrado"/>
    <s v="CA-2018-125682"/>
    <n v="30318"/>
    <x v="1695"/>
    <x v="0"/>
    <x v="1"/>
    <d v="2018-11-25T00:00:00"/>
    <s v="First Class"/>
    <s v="Alto"/>
    <s v="Georgia"/>
    <s v="Alto"/>
    <x v="10"/>
    <n v="2"/>
    <n v="0"/>
    <n v="4.88"/>
    <n v="4.88"/>
    <n v="2"/>
    <n v="9.9600000000000009"/>
    <n v="9.9600000000000009"/>
    <n v="4.9800000000000004"/>
    <n v="4.9800000000000004"/>
    <n v="5.080000000000001"/>
  </r>
  <r>
    <s v="Cosas de Oficina"/>
    <s v="Richmond"/>
    <s v="United States"/>
    <s v="Pauline Webber"/>
    <s v="Adams"/>
    <d v="2021-08-05T00:00:00"/>
    <s v="Cerrado"/>
    <s v="CA-2021-117695"/>
    <n v="40475"/>
    <x v="320"/>
    <x v="0"/>
    <x v="1"/>
    <d v="2021-08-08T00:00:00"/>
    <s v="First Class"/>
    <s v="Alto"/>
    <s v="Kentucky"/>
    <s v="Alto"/>
    <x v="10"/>
    <n v="2"/>
    <n v="0"/>
    <n v="6.33"/>
    <n v="6.33"/>
    <n v="2"/>
    <n v="13.76"/>
    <n v="13.76"/>
    <n v="6.88"/>
    <n v="6.88"/>
    <n v="7.43"/>
  </r>
  <r>
    <s v="Cosas de Oficina"/>
    <s v="Suffolk"/>
    <s v="United States"/>
    <s v="Ricardo Sperren"/>
    <s v="Xerox"/>
    <d v="2021-07-15T00:00:00"/>
    <s v="Cerrado"/>
    <s v="US-2021-128951"/>
    <n v="23434"/>
    <x v="89"/>
    <x v="0"/>
    <x v="1"/>
    <d v="2021-07-17T00:00:00"/>
    <s v="First Class"/>
    <s v="Alto"/>
    <s v="Virginia"/>
    <s v="Alto"/>
    <x v="10"/>
    <n v="1"/>
    <n v="0"/>
    <n v="6.22"/>
    <n v="6.22"/>
    <n v="2"/>
    <n v="12.96"/>
    <n v="12.96"/>
    <n v="6.48"/>
    <n v="6.48"/>
    <n v="6.7400000000000011"/>
  </r>
  <r>
    <s v="Cosas de Oficina"/>
    <s v="Arlington"/>
    <s v="United States"/>
    <s v="Aaron Smayling"/>
    <s v="Other"/>
    <d v="2020-03-28T00:00:00"/>
    <s v="Cerrado"/>
    <s v="CA-2020-162901"/>
    <n v="22204"/>
    <x v="1176"/>
    <x v="0"/>
    <x v="1"/>
    <d v="2020-03-31T00:00:00"/>
    <s v="First Class"/>
    <s v="Alto"/>
    <s v="Virginia"/>
    <s v="Alto"/>
    <x v="4"/>
    <n v="2"/>
    <n v="0"/>
    <n v="7.85"/>
    <n v="7.8500000000000014"/>
    <n v="2"/>
    <n v="31.4"/>
    <n v="31.4"/>
    <n v="15.7"/>
    <n v="15.7"/>
    <n v="23.549999999999997"/>
  </r>
  <r>
    <s v="Cosas de Oficina"/>
    <s v="Louisville"/>
    <s v="United States"/>
    <s v="Kimberly Carter"/>
    <s v="Martin-Yale"/>
    <d v="2021-05-26T00:00:00"/>
    <s v="Cerrado"/>
    <s v="CA-2021-123687"/>
    <n v="40214"/>
    <x v="505"/>
    <x v="0"/>
    <x v="1"/>
    <d v="2021-05-29T00:00:00"/>
    <s v="First Class"/>
    <s v="Alto"/>
    <s v="Kentucky"/>
    <s v="Alto"/>
    <x v="14"/>
    <n v="2"/>
    <n v="0"/>
    <n v="0.77"/>
    <n v="0.76999999999999957"/>
    <n v="2"/>
    <n v="25.76"/>
    <n v="25.76"/>
    <n v="12.88"/>
    <n v="12.88"/>
    <n v="24.990000000000002"/>
  </r>
  <r>
    <s v="Cosas de Oficina"/>
    <s v="Louisville"/>
    <s v="United States"/>
    <s v="Kimberly Carter"/>
    <s v="Belkin"/>
    <d v="2021-05-26T00:00:00"/>
    <s v="Cerrado"/>
    <s v="CA-2021-123687"/>
    <n v="40214"/>
    <x v="1696"/>
    <x v="0"/>
    <x v="1"/>
    <d v="2021-05-29T00:00:00"/>
    <s v="First Class"/>
    <s v="Alto"/>
    <s v="Kentucky"/>
    <s v="Alto"/>
    <x v="9"/>
    <n v="2"/>
    <n v="0"/>
    <n v="62.53"/>
    <n v="62.53"/>
    <n v="3"/>
    <n v="208.44"/>
    <n v="208.44"/>
    <n v="69.48"/>
    <n v="69.48"/>
    <n v="145.91"/>
  </r>
  <r>
    <s v="Cosas de Oficina"/>
    <s v="Springfield"/>
    <s v="United States"/>
    <s v="Patrick Jones"/>
    <s v="Honeywell"/>
    <d v="2019-11-14T00:00:00"/>
    <s v="Cerrado"/>
    <s v="CA-2019-154746"/>
    <n v="22153"/>
    <x v="1124"/>
    <x v="0"/>
    <x v="1"/>
    <d v="2019-11-17T00:00:00"/>
    <s v="First Class"/>
    <s v="Alto"/>
    <s v="Virginia"/>
    <s v="Alto"/>
    <x v="9"/>
    <n v="2"/>
    <n v="0"/>
    <n v="322.18"/>
    <n v="322.18"/>
    <n v="3"/>
    <n v="826.11"/>
    <n v="826.11"/>
    <n v="275.37"/>
    <n v="275.37"/>
    <n v="503.93"/>
  </r>
  <r>
    <s v="Cosas de Oficina"/>
    <s v="Suffolk"/>
    <s v="United States"/>
    <s v="Ricardo Sperren"/>
    <s v="Belkin"/>
    <d v="2021-07-15T00:00:00"/>
    <s v="Cerrado"/>
    <s v="US-2021-128951"/>
    <n v="23434"/>
    <x v="1299"/>
    <x v="0"/>
    <x v="1"/>
    <d v="2021-07-17T00:00:00"/>
    <s v="First Class"/>
    <s v="Alto"/>
    <s v="Virginia"/>
    <s v="Alto"/>
    <x v="9"/>
    <n v="1"/>
    <n v="0"/>
    <n v="50.38"/>
    <n v="50.379999999999995"/>
    <n v="3"/>
    <n v="179.94"/>
    <n v="179.94"/>
    <n v="59.98"/>
    <n v="59.98"/>
    <n v="129.56"/>
  </r>
  <r>
    <s v="Cosas de Oficina"/>
    <s v="Athens"/>
    <s v="United States"/>
    <s v="Jack O'Briant"/>
    <s v="Dixon"/>
    <d v="2018-01-06T00:00:00"/>
    <s v="Cerrado"/>
    <s v="CA-2018-106054"/>
    <n v="30605"/>
    <x v="319"/>
    <x v="0"/>
    <x v="1"/>
    <d v="2018-01-07T00:00:00"/>
    <s v="First Class"/>
    <s v="Alto"/>
    <s v="Georgia"/>
    <s v="Alto"/>
    <x v="6"/>
    <n v="1"/>
    <n v="0"/>
    <n v="5.24"/>
    <n v="5.24"/>
    <n v="3"/>
    <n v="12.78"/>
    <n v="12.78"/>
    <n v="4.26"/>
    <n v="4.26"/>
    <n v="7.5399999999999991"/>
  </r>
  <r>
    <s v="Cosas de Oficina"/>
    <s v="Mobile"/>
    <s v="United States"/>
    <s v="Mark Cousins"/>
    <s v="Other"/>
    <d v="2020-11-26T00:00:00"/>
    <s v="Cerrado"/>
    <s v="CA-2020-133711"/>
    <n v="36608"/>
    <x v="1063"/>
    <x v="0"/>
    <x v="1"/>
    <d v="2020-11-29T00:00:00"/>
    <s v="First Class"/>
    <s v="Alto"/>
    <s v="Alabama"/>
    <s v="Alto"/>
    <x v="8"/>
    <n v="2"/>
    <n v="0"/>
    <n v="45.84"/>
    <n v="45.84"/>
    <n v="3"/>
    <n v="91.68"/>
    <n v="91.68"/>
    <n v="30.560000000000002"/>
    <n v="30.560000000000002"/>
    <n v="45.84"/>
  </r>
  <r>
    <s v="Cosas de Oficina"/>
    <s v="Suffolk"/>
    <s v="United States"/>
    <s v="Lori Olson"/>
    <s v="Tennsco"/>
    <d v="2019-02-06T00:00:00"/>
    <s v="Abierto"/>
    <s v="CA-2019-104038"/>
    <n v="23434"/>
    <x v="1058"/>
    <x v="0"/>
    <x v="1"/>
    <d v="2019-02-08T00:00:00"/>
    <s v="First Class"/>
    <s v="Alto"/>
    <s v="Virginia"/>
    <s v="Alto"/>
    <x v="4"/>
    <n v="1"/>
    <n v="0"/>
    <n v="2.93"/>
    <n v="2.9300000000000068"/>
    <n v="3"/>
    <n v="146.72999999999999"/>
    <n v="146.72999999999999"/>
    <n v="48.91"/>
    <n v="48.91"/>
    <n v="143.79999999999998"/>
  </r>
  <r>
    <s v="Cosas de Oficina"/>
    <s v="Chesapeake"/>
    <s v="United States"/>
    <s v="Neil Ducich"/>
    <s v="Avery"/>
    <d v="2018-02-06T00:00:00"/>
    <s v="Abierto"/>
    <s v="CA-2018-131905"/>
    <n v="23320"/>
    <x v="547"/>
    <x v="0"/>
    <x v="1"/>
    <d v="2018-02-09T00:00:00"/>
    <s v="First Class"/>
    <s v="Alto"/>
    <s v="Virginia"/>
    <s v="Alto"/>
    <x v="2"/>
    <n v="2"/>
    <n v="0"/>
    <n v="7.2"/>
    <n v="7.2"/>
    <n v="4"/>
    <n v="15"/>
    <n v="15"/>
    <n v="3.75"/>
    <n v="3.75"/>
    <n v="7.8"/>
  </r>
  <r>
    <s v="Cosas de Oficina"/>
    <s v="Hoover"/>
    <s v="United States"/>
    <s v="Edward Becker"/>
    <s v="Other"/>
    <d v="2021-04-16T00:00:00"/>
    <s v="Cerrado"/>
    <s v="CA-2021-122707"/>
    <n v="35244"/>
    <x v="1420"/>
    <x v="0"/>
    <x v="1"/>
    <d v="2021-04-18T00:00:00"/>
    <s v="First Class"/>
    <s v="Alto"/>
    <s v="Alabama"/>
    <s v="Alto"/>
    <x v="14"/>
    <n v="1"/>
    <n v="0"/>
    <n v="9.5399999999999991"/>
    <n v="9.5400000000000205"/>
    <n v="4"/>
    <n v="477.24"/>
    <n v="477.24"/>
    <n v="119.31"/>
    <n v="119.31"/>
    <n v="467.7"/>
  </r>
  <r>
    <s v="Cosas de Oficina"/>
    <s v="Mobile"/>
    <s v="United States"/>
    <s v="Mark Cousins"/>
    <s v="Wilson Jones"/>
    <d v="2020-11-26T00:00:00"/>
    <s v="Cerrado"/>
    <s v="CA-2020-133711"/>
    <n v="36608"/>
    <x v="1149"/>
    <x v="0"/>
    <x v="1"/>
    <d v="2020-11-29T00:00:00"/>
    <s v="First Class"/>
    <s v="Alto"/>
    <s v="Alabama"/>
    <s v="Alto"/>
    <x v="8"/>
    <n v="2"/>
    <n v="0"/>
    <n v="16.88"/>
    <n v="16.88"/>
    <n v="5"/>
    <n v="33.75"/>
    <n v="33.75"/>
    <n v="6.75"/>
    <n v="6.75"/>
    <n v="16.87"/>
  </r>
  <r>
    <s v="Cosas de Oficina"/>
    <s v="Suffolk"/>
    <s v="United States"/>
    <s v="Lori Olson"/>
    <s v="Xerox"/>
    <d v="2019-02-06T00:00:00"/>
    <s v="Abierto"/>
    <s v="CA-2019-104038"/>
    <n v="23434"/>
    <x v="151"/>
    <x v="0"/>
    <x v="1"/>
    <d v="2019-02-08T00:00:00"/>
    <s v="First Class"/>
    <s v="Alto"/>
    <s v="Virginia"/>
    <s v="Alto"/>
    <x v="10"/>
    <n v="1"/>
    <n v="0"/>
    <n v="13.46"/>
    <n v="13.46"/>
    <n v="5"/>
    <n v="29.9"/>
    <n v="29.9"/>
    <n v="5.9799999999999995"/>
    <n v="5.9799999999999995"/>
    <n v="16.439999999999998"/>
  </r>
  <r>
    <s v="Cosas de Oficina"/>
    <s v="Arlington"/>
    <s v="United States"/>
    <s v="Cyma Kinney"/>
    <s v="Other"/>
    <d v="2020-02-01T00:00:00"/>
    <s v="Abierto"/>
    <s v="US-2020-140809"/>
    <n v="22204"/>
    <x v="1019"/>
    <x v="0"/>
    <x v="1"/>
    <d v="2020-02-03T00:00:00"/>
    <s v="First Class"/>
    <s v="Alto"/>
    <s v="Virginia"/>
    <s v="Alto"/>
    <x v="4"/>
    <n v="1"/>
    <n v="0"/>
    <n v="14.68"/>
    <n v="14.68"/>
    <n v="5"/>
    <n v="56.45"/>
    <n v="56.45"/>
    <n v="11.290000000000001"/>
    <n v="11.290000000000001"/>
    <n v="41.77"/>
  </r>
  <r>
    <s v="Cosas de Oficina"/>
    <s v="Sandy Springs"/>
    <s v="United States"/>
    <s v="Todd Boyes"/>
    <s v="Poly"/>
    <d v="2021-05-18T00:00:00"/>
    <s v="Abierto"/>
    <s v="CA-2021-159464"/>
    <n v="30328"/>
    <x v="412"/>
    <x v="0"/>
    <x v="1"/>
    <d v="2021-05-19T00:00:00"/>
    <s v="First Class"/>
    <s v="Alto"/>
    <s v="Georgia"/>
    <s v="Alto"/>
    <x v="8"/>
    <n v="1"/>
    <n v="0"/>
    <n v="54.69"/>
    <n v="54.69"/>
    <n v="6"/>
    <n v="113.94"/>
    <n v="113.94"/>
    <n v="18.989999999999998"/>
    <n v="18.989999999999998"/>
    <n v="59.25"/>
  </r>
  <r>
    <s v="Cosas de Oficina"/>
    <s v="Mobile"/>
    <s v="United States"/>
    <s v="Mark Cousins"/>
    <s v="Easy-staple paper"/>
    <d v="2020-11-26T00:00:00"/>
    <s v="Cerrado"/>
    <s v="CA-2020-133711"/>
    <n v="36608"/>
    <x v="33"/>
    <x v="0"/>
    <x v="1"/>
    <d v="2020-11-29T00:00:00"/>
    <s v="First Class"/>
    <s v="Alto"/>
    <s v="Alabama"/>
    <s v="Alto"/>
    <x v="10"/>
    <n v="2"/>
    <n v="0"/>
    <n v="34.78"/>
    <n v="34.78"/>
    <n v="7"/>
    <n v="70.98"/>
    <n v="70.98"/>
    <n v="10.14"/>
    <n v="10.14"/>
    <n v="36.200000000000003"/>
  </r>
  <r>
    <s v="Cosas de Oficina"/>
    <s v="Monroe"/>
    <s v="United States"/>
    <s v="Craig Yedwab"/>
    <s v="Other"/>
    <d v="2020-09-03T00:00:00"/>
    <s v="Cerrado"/>
    <s v="US-2020-101616"/>
    <n v="71203"/>
    <x v="634"/>
    <x v="0"/>
    <x v="1"/>
    <d v="2020-09-06T00:00:00"/>
    <s v="First Class"/>
    <s v="Alto"/>
    <s v="Louisiana"/>
    <s v="Alto"/>
    <x v="8"/>
    <n v="2"/>
    <n v="0"/>
    <n v="41.02"/>
    <n v="41.02"/>
    <n v="8"/>
    <n v="87.28"/>
    <n v="87.28"/>
    <n v="10.91"/>
    <n v="10.91"/>
    <n v="46.26"/>
  </r>
  <r>
    <s v="Cosas de Oficina"/>
    <s v="Tampa"/>
    <s v="United States"/>
    <s v="Stefania Perrino"/>
    <s v="Other"/>
    <d v="2021-08-27T00:00:00"/>
    <s v="Cerrado"/>
    <s v="US-2021-162208"/>
    <n v="33614"/>
    <x v="136"/>
    <x v="0"/>
    <x v="1"/>
    <d v="2021-08-30T00:00:00"/>
    <s v="First Class"/>
    <s v="Alto"/>
    <s v="Florida"/>
    <s v="Alto"/>
    <x v="12"/>
    <n v="2"/>
    <n v="0.2"/>
    <n v="0.98"/>
    <n v="1.7049999999999996"/>
    <n v="1"/>
    <n v="2.9"/>
    <n v="3.6249999999999996"/>
    <n v="3.6249999999999996"/>
    <n v="2.9"/>
    <n v="1.92"/>
  </r>
  <r>
    <s v="Cosas de Oficina"/>
    <s v="Miami"/>
    <s v="United States"/>
    <s v="Stuart Van"/>
    <s v="Xerox"/>
    <d v="2020-08-26T00:00:00"/>
    <s v="Abierto"/>
    <s v="CA-2020-160598"/>
    <n v="33142"/>
    <x v="1417"/>
    <x v="0"/>
    <x v="1"/>
    <d v="2020-08-28T00:00:00"/>
    <s v="First Class"/>
    <s v="Alto"/>
    <s v="Florida"/>
    <s v="Alto"/>
    <x v="10"/>
    <n v="1"/>
    <n v="0.2"/>
    <n v="11.24"/>
    <n v="18.9925"/>
    <n v="1"/>
    <n v="31.01"/>
    <n v="38.762500000000003"/>
    <n v="38.762500000000003"/>
    <n v="31.01"/>
    <n v="19.770000000000003"/>
  </r>
  <r>
    <s v="Cosas de Oficina"/>
    <s v="Lakeland"/>
    <s v="United States"/>
    <s v="Jim Epp"/>
    <s v="Hunt"/>
    <d v="2019-06-11T00:00:00"/>
    <s v="Abierto"/>
    <s v="CA-2019-121720"/>
    <n v="33801"/>
    <x v="108"/>
    <x v="0"/>
    <x v="1"/>
    <d v="2019-06-12T00:00:00"/>
    <s v="First Class"/>
    <s v="Alto"/>
    <s v="Florida"/>
    <s v="Alto"/>
    <x v="6"/>
    <n v="1"/>
    <n v="0.2"/>
    <n v="7.6"/>
    <n v="22.792500000000004"/>
    <n v="2"/>
    <n v="60.77"/>
    <n v="75.962500000000006"/>
    <n v="37.981250000000003"/>
    <n v="30.385000000000002"/>
    <n v="53.17"/>
  </r>
  <r>
    <s v="Cosas de Oficina"/>
    <s v="Jacksonville"/>
    <s v="United States"/>
    <s v="Kelly Lampkin"/>
    <s v="Other"/>
    <d v="2020-11-06T00:00:00"/>
    <s v="Cerrado"/>
    <s v="US-2020-153815"/>
    <n v="32216"/>
    <x v="417"/>
    <x v="0"/>
    <x v="1"/>
    <d v="2020-11-09T00:00:00"/>
    <s v="First Class"/>
    <s v="Alto"/>
    <s v="Florida"/>
    <s v="Alto"/>
    <x v="10"/>
    <n v="2"/>
    <n v="0.2"/>
    <n v="31.07"/>
    <n v="53.262499999999996"/>
    <n v="2"/>
    <n v="88.77"/>
    <n v="110.96249999999999"/>
    <n v="55.481249999999996"/>
    <n v="44.384999999999998"/>
    <n v="57.699999999999996"/>
  </r>
  <r>
    <s v="Cosas de Oficina"/>
    <s v="Jacksonville"/>
    <s v="United States"/>
    <s v="Kelly Lampkin"/>
    <s v="Other"/>
    <d v="2020-11-06T00:00:00"/>
    <s v="Cerrado"/>
    <s v="US-2020-153815"/>
    <n v="32216"/>
    <x v="1066"/>
    <x v="0"/>
    <x v="1"/>
    <d v="2020-11-09T00:00:00"/>
    <s v="First Class"/>
    <s v="Alto"/>
    <s v="Florida"/>
    <s v="Alto"/>
    <x v="10"/>
    <n v="2"/>
    <n v="0.2"/>
    <n v="12.64"/>
    <n v="21.667499999999997"/>
    <n v="2"/>
    <n v="36.11"/>
    <n v="45.137499999999996"/>
    <n v="22.568749999999998"/>
    <n v="18.055"/>
    <n v="23.47"/>
  </r>
  <r>
    <s v="Cosas de Oficina"/>
    <s v="Raleigh"/>
    <s v="United States"/>
    <s v="Frank Atkinson"/>
    <s v="Things To Do"/>
    <d v="2019-07-02T00:00:00"/>
    <s v="Cerrado"/>
    <s v="CA-2019-140718"/>
    <n v="27604"/>
    <x v="706"/>
    <x v="0"/>
    <x v="1"/>
    <d v="2019-07-04T00:00:00"/>
    <s v="First Class"/>
    <s v="Alto"/>
    <s v="North Carolina"/>
    <s v="Alto"/>
    <x v="10"/>
    <n v="1"/>
    <n v="0.2"/>
    <n v="3.29"/>
    <n v="5.6375000000000002"/>
    <n v="2"/>
    <n v="9.39"/>
    <n v="11.737500000000001"/>
    <n v="5.8687500000000004"/>
    <n v="4.6950000000000003"/>
    <n v="6.1000000000000005"/>
  </r>
  <r>
    <s v="Cosas de Oficina"/>
    <s v="Lakeland"/>
    <s v="United States"/>
    <s v="Jim Epp"/>
    <s v="Tennsco"/>
    <d v="2019-06-11T00:00:00"/>
    <s v="Abierto"/>
    <s v="CA-2019-121720"/>
    <n v="33801"/>
    <x v="486"/>
    <x v="0"/>
    <x v="1"/>
    <d v="2019-06-12T00:00:00"/>
    <s v="First Class"/>
    <s v="Alto"/>
    <s v="Florida"/>
    <s v="Alto"/>
    <x v="4"/>
    <n v="1"/>
    <n v="0.2"/>
    <n v="51.83"/>
    <n v="310.98500000000001"/>
    <n v="2"/>
    <n v="1036.6199999999999"/>
    <n v="1295.7749999999999"/>
    <n v="647.88749999999993"/>
    <n v="518.30999999999995"/>
    <n v="984.78999999999985"/>
  </r>
  <r>
    <s v="Cosas de Oficina"/>
    <s v="Burlington"/>
    <s v="United States"/>
    <s v="Yana Sorensen"/>
    <s v="Other"/>
    <d v="2021-07-03T00:00:00"/>
    <s v="Cerrado"/>
    <s v="CA-2021-124828"/>
    <n v="27217"/>
    <x v="182"/>
    <x v="0"/>
    <x v="1"/>
    <d v="2021-07-04T00:00:00"/>
    <s v="First Class"/>
    <s v="Alto"/>
    <s v="North Carolina"/>
    <s v="Alto"/>
    <x v="6"/>
    <n v="1"/>
    <n v="0.2"/>
    <n v="1.55"/>
    <n v="3.9375"/>
    <n v="3"/>
    <n v="9.5500000000000007"/>
    <n v="11.9375"/>
    <n v="3.979166666666667"/>
    <n v="3.1833333333333336"/>
    <n v="8"/>
  </r>
  <r>
    <s v="Cosas de Oficina"/>
    <s v="Jacksonville"/>
    <s v="United States"/>
    <s v="Matt Connell"/>
    <s v="Tyvek"/>
    <d v="2021-05-09T00:00:00"/>
    <s v="Cerrado"/>
    <s v="CA-2021-134810"/>
    <n v="28540"/>
    <x v="113"/>
    <x v="0"/>
    <x v="1"/>
    <d v="2021-05-10T00:00:00"/>
    <s v="First Class"/>
    <s v="Alto"/>
    <s v="North Carolina"/>
    <s v="Alto"/>
    <x v="12"/>
    <n v="1"/>
    <n v="0.2"/>
    <n v="22.02"/>
    <n v="38.327499999999986"/>
    <n v="3"/>
    <n v="65.23"/>
    <n v="81.537499999999994"/>
    <n v="27.179166666666667"/>
    <n v="21.743333333333336"/>
    <n v="43.210000000000008"/>
  </r>
  <r>
    <s v="Cosas de Oficina"/>
    <s v="Raleigh"/>
    <s v="United States"/>
    <s v="Dorothy Badders"/>
    <s v="Xerox"/>
    <d v="2021-09-14T00:00:00"/>
    <s v="Cerrado"/>
    <s v="CA-2021-115882"/>
    <n v="27604"/>
    <x v="1407"/>
    <x v="0"/>
    <x v="1"/>
    <d v="2021-09-17T00:00:00"/>
    <s v="First Class"/>
    <s v="Alto"/>
    <s v="North Carolina"/>
    <s v="Alto"/>
    <x v="10"/>
    <n v="2"/>
    <n v="0.2"/>
    <n v="23.24"/>
    <n v="41.827499999999986"/>
    <n v="3"/>
    <n v="74.349999999999994"/>
    <n v="92.937499999999986"/>
    <n v="30.979166666666664"/>
    <n v="24.783333333333331"/>
    <n v="51.11"/>
  </r>
  <r>
    <s v="Cosas de Oficina"/>
    <s v="Murfreesboro"/>
    <s v="United States"/>
    <s v="Patrick Jones"/>
    <s v="Xerox"/>
    <d v="2020-05-05T00:00:00"/>
    <s v="Cerrado"/>
    <s v="CA-2020-112676"/>
    <n v="37130"/>
    <x v="1279"/>
    <x v="0"/>
    <x v="1"/>
    <d v="2020-05-08T00:00:00"/>
    <s v="First Class"/>
    <s v="Alto"/>
    <s v="Tennessee"/>
    <s v="Alto"/>
    <x v="10"/>
    <n v="2"/>
    <n v="0.2"/>
    <n v="5.2"/>
    <n v="8.7875000000000014"/>
    <n v="3"/>
    <n v="14.35"/>
    <n v="17.9375"/>
    <n v="5.9791666666666661"/>
    <n v="4.7833333333333332"/>
    <n v="9.1499999999999986"/>
  </r>
  <r>
    <s v="Cosas de Oficina"/>
    <s v="Lakeland"/>
    <s v="United States"/>
    <s v="Matt Connell"/>
    <s v="Other"/>
    <d v="2018-03-19T00:00:00"/>
    <s v="Cerrado"/>
    <s v="CA-2018-103989"/>
    <n v="33801"/>
    <x v="377"/>
    <x v="0"/>
    <x v="1"/>
    <d v="2018-03-21T00:00:00"/>
    <s v="First Class"/>
    <s v="Alto"/>
    <s v="Florida"/>
    <s v="Alto"/>
    <x v="4"/>
    <n v="1"/>
    <n v="0.2"/>
    <n v="1.96"/>
    <n v="8.4999999999999964"/>
    <n v="3"/>
    <n v="26.16"/>
    <n v="32.699999999999996"/>
    <n v="10.9"/>
    <n v="8.7200000000000006"/>
    <n v="24.2"/>
  </r>
  <r>
    <s v="Cosas de Oficina"/>
    <s v="Knoxville"/>
    <s v="United States"/>
    <s v="Fred Hopkins"/>
    <s v="Other"/>
    <d v="2018-10-20T00:00:00"/>
    <s v="Cerrado"/>
    <s v="CA-2018-169684"/>
    <n v="37918"/>
    <x v="356"/>
    <x v="0"/>
    <x v="1"/>
    <d v="2018-10-23T00:00:00"/>
    <s v="First Class"/>
    <s v="Alto"/>
    <s v="Tennessee"/>
    <s v="Alto"/>
    <x v="4"/>
    <n v="2"/>
    <n v="0.2"/>
    <n v="-24.59"/>
    <n v="-2.5000000000119371E-3"/>
    <n v="3"/>
    <n v="98.35"/>
    <n v="122.93749999999999"/>
    <n v="40.979166666666664"/>
    <n v="32.783333333333331"/>
    <n v="122.94"/>
  </r>
  <r>
    <s v="Cosas de Oficina"/>
    <s v="Raleigh"/>
    <s v="United States"/>
    <s v="Dorothy Badders"/>
    <s v="Other"/>
    <d v="2021-09-14T00:00:00"/>
    <s v="Cerrado"/>
    <s v="CA-2021-115882"/>
    <n v="27604"/>
    <x v="1240"/>
    <x v="0"/>
    <x v="1"/>
    <d v="2021-09-17T00:00:00"/>
    <s v="First Class"/>
    <s v="Alto"/>
    <s v="North Carolina"/>
    <s v="Alto"/>
    <x v="9"/>
    <n v="2"/>
    <n v="0.2"/>
    <n v="94.28"/>
    <n v="329.97499999999991"/>
    <n v="4"/>
    <n v="942.78"/>
    <n v="1178.4749999999999"/>
    <n v="294.61874999999998"/>
    <n v="235.69499999999999"/>
    <n v="848.5"/>
  </r>
  <r>
    <s v="Cosas de Oficina"/>
    <s v="Lakeland"/>
    <s v="United States"/>
    <s v="Matt Connell"/>
    <s v="Avery"/>
    <d v="2018-03-19T00:00:00"/>
    <s v="Cerrado"/>
    <s v="CA-2018-103989"/>
    <n v="33801"/>
    <x v="1064"/>
    <x v="0"/>
    <x v="1"/>
    <d v="2018-03-21T00:00:00"/>
    <s v="First Class"/>
    <s v="Alto"/>
    <s v="Florida"/>
    <s v="Alto"/>
    <x v="2"/>
    <n v="1"/>
    <n v="0.2"/>
    <n v="3.99"/>
    <n v="6.942499999999999"/>
    <n v="4"/>
    <n v="11.81"/>
    <n v="14.762499999999999"/>
    <n v="3.6906249999999998"/>
    <n v="2.9525000000000001"/>
    <n v="7.82"/>
  </r>
  <r>
    <s v="Cosas de Oficina"/>
    <s v="Smyrna"/>
    <s v="United States"/>
    <s v="Benjamin Venier"/>
    <s v="Xerox"/>
    <d v="2019-06-18T00:00:00"/>
    <s v="Cerrado"/>
    <s v="CA-2019-156734"/>
    <n v="37167"/>
    <x v="289"/>
    <x v="0"/>
    <x v="1"/>
    <d v="2019-06-20T00:00:00"/>
    <s v="First Class"/>
    <s v="Alto"/>
    <s v="Tennessee"/>
    <s v="Alto"/>
    <x v="10"/>
    <n v="1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Lakeland"/>
    <s v="United States"/>
    <s v="Jim Epp"/>
    <s v="FelBajoes"/>
    <d v="2019-06-11T00:00:00"/>
    <s v="Abierto"/>
    <s v="CA-2019-121720"/>
    <n v="33801"/>
    <x v="717"/>
    <x v="0"/>
    <x v="1"/>
    <d v="2019-06-12T00:00:00"/>
    <s v="First Class"/>
    <s v="Alto"/>
    <s v="Florida"/>
    <s v="Alto"/>
    <x v="4"/>
    <n v="1"/>
    <n v="0.2"/>
    <n v="21.14"/>
    <n v="162.09249999999997"/>
    <n v="4"/>
    <n v="563.80999999999995"/>
    <n v="704.76249999999993"/>
    <n v="176.19062499999998"/>
    <n v="140.95249999999999"/>
    <n v="542.66999999999996"/>
  </r>
  <r>
    <s v="Cosas de Oficina"/>
    <s v="Greensboro"/>
    <s v="United States"/>
    <s v="Grace Kelly"/>
    <s v="Newell"/>
    <d v="2019-08-13T00:00:00"/>
    <s v="Abierto"/>
    <s v="CA-2019-133396"/>
    <n v="27405"/>
    <x v="992"/>
    <x v="0"/>
    <x v="1"/>
    <d v="2019-08-15T00:00:00"/>
    <s v="First Class"/>
    <s v="Alto"/>
    <s v="North Carolina"/>
    <s v="Alto"/>
    <x v="6"/>
    <n v="1"/>
    <n v="0.2"/>
    <n v="8.09"/>
    <n v="24.260000000000005"/>
    <n v="7"/>
    <n v="64.680000000000007"/>
    <n v="80.850000000000009"/>
    <n v="11.549999999999999"/>
    <n v="9.24"/>
    <n v="56.59"/>
  </r>
  <r>
    <s v="Cosas de Oficina"/>
    <s v="Lakeland"/>
    <s v="United States"/>
    <s v="Jim Epp"/>
    <s v="GBC"/>
    <d v="2019-06-11T00:00:00"/>
    <s v="Abierto"/>
    <s v="CA-2019-121720"/>
    <n v="33801"/>
    <x v="1040"/>
    <x v="0"/>
    <x v="1"/>
    <d v="2019-06-12T00:00:00"/>
    <s v="First Class"/>
    <s v="Alto"/>
    <s v="Florida"/>
    <s v="Alto"/>
    <x v="8"/>
    <n v="1"/>
    <n v="0.7"/>
    <n v="-3.14"/>
    <n v="5.6566666666666645"/>
    <n v="2"/>
    <n v="3.77"/>
    <n v="12.566666666666665"/>
    <n v="6.2833333333333323"/>
    <n v="1.885"/>
    <n v="6.91"/>
  </r>
  <r>
    <s v="Cosas de Oficina"/>
    <s v="Raleigh"/>
    <s v="United States"/>
    <s v="Frank Atkinson"/>
    <s v="Wilson Jones"/>
    <d v="2019-07-02T00:00:00"/>
    <s v="Cerrado"/>
    <s v="CA-2019-140718"/>
    <n v="27604"/>
    <x v="544"/>
    <x v="0"/>
    <x v="1"/>
    <d v="2019-07-04T00:00:00"/>
    <s v="First Class"/>
    <s v="Alto"/>
    <s v="North Carolina"/>
    <s v="Alto"/>
    <x v="8"/>
    <n v="1"/>
    <n v="0.7"/>
    <n v="-2.31"/>
    <n v="4.4333333333333327"/>
    <n v="2"/>
    <n v="2.89"/>
    <n v="9.6333333333333329"/>
    <n v="4.8166666666666664"/>
    <n v="1.4450000000000001"/>
    <n v="5.2"/>
  </r>
  <r>
    <s v="Cosas de Oficina"/>
    <s v="Miami"/>
    <s v="United States"/>
    <s v="Bart Pistole"/>
    <s v="Other"/>
    <d v="2021-04-15T00:00:00"/>
    <s v="Cerrado"/>
    <s v="CA-2021-161851"/>
    <n v="33180"/>
    <x v="1214"/>
    <x v="0"/>
    <x v="1"/>
    <d v="2021-04-17T00:00:00"/>
    <s v="First Class"/>
    <s v="Alto"/>
    <s v="Florida"/>
    <s v="Alto"/>
    <x v="8"/>
    <n v="1"/>
    <n v="0.7"/>
    <n v="-11.94"/>
    <n v="24.389999999999993"/>
    <n v="3"/>
    <n v="15.57"/>
    <n v="51.899999999999991"/>
    <n v="17.299999999999997"/>
    <n v="5.19"/>
    <n v="27.509999999999998"/>
  </r>
  <r>
    <s v="Cosas de Oficina"/>
    <s v="Smyrna"/>
    <s v="United States"/>
    <s v="Benjamin Venier"/>
    <s v="Avery"/>
    <d v="2019-06-18T00:00:00"/>
    <s v="Cerrado"/>
    <s v="CA-2019-156734"/>
    <n v="37167"/>
    <x v="1332"/>
    <x v="0"/>
    <x v="1"/>
    <d v="2019-06-20T00:00:00"/>
    <s v="First Class"/>
    <s v="Alto"/>
    <s v="Tennessee"/>
    <s v="Alto"/>
    <x v="8"/>
    <n v="1"/>
    <n v="0.7"/>
    <n v="-4.49"/>
    <n v="9.813333333333329"/>
    <n v="3"/>
    <n v="6.13"/>
    <n v="20.43333333333333"/>
    <n v="6.8111111111111109"/>
    <n v="2.0433333333333334"/>
    <n v="10.620000000000001"/>
  </r>
  <r>
    <s v="Cosas de Oficina"/>
    <s v="Lakeland"/>
    <s v="United States"/>
    <s v="Jim Epp"/>
    <s v="Ibico"/>
    <d v="2019-06-11T00:00:00"/>
    <s v="Abierto"/>
    <s v="CA-2019-121720"/>
    <n v="33801"/>
    <x v="270"/>
    <x v="0"/>
    <x v="1"/>
    <d v="2019-06-12T00:00:00"/>
    <s v="First Class"/>
    <s v="Alto"/>
    <s v="Florida"/>
    <s v="Alto"/>
    <x v="8"/>
    <n v="1"/>
    <n v="0.7"/>
    <n v="-62.88"/>
    <n v="120.51999999999995"/>
    <n v="5"/>
    <n v="78.599999999999994"/>
    <n v="261.99999999999994"/>
    <n v="52.399999999999991"/>
    <n v="15.719999999999999"/>
    <n v="141.47999999999999"/>
  </r>
  <r>
    <s v="Cosas de Oficina"/>
    <s v="Lakeland"/>
    <s v="United States"/>
    <s v="Matt Connell"/>
    <s v="Avery"/>
    <d v="2018-03-19T00:00:00"/>
    <s v="Cerrado"/>
    <s v="CA-2018-103989"/>
    <n v="33801"/>
    <x v="1239"/>
    <x v="0"/>
    <x v="1"/>
    <d v="2018-03-21T00:00:00"/>
    <s v="First Class"/>
    <s v="Alto"/>
    <s v="Florida"/>
    <s v="Alto"/>
    <x v="8"/>
    <n v="1"/>
    <n v="0.7"/>
    <n v="-25.74"/>
    <n v="52.589999999999989"/>
    <n v="5"/>
    <n v="33.57"/>
    <n v="111.89999999999999"/>
    <n v="22.38"/>
    <n v="6.7140000000000004"/>
    <n v="59.31"/>
  </r>
  <r>
    <s v="Cosas de Oficina"/>
    <s v="Palm Coast"/>
    <s v="United States"/>
    <s v="Don Miller"/>
    <s v="Wilson Jones"/>
    <d v="2018-07-05T00:00:00"/>
    <s v="Abierto"/>
    <s v="CA-2018-103317"/>
    <n v="32137"/>
    <x v="1697"/>
    <x v="0"/>
    <x v="1"/>
    <d v="2018-07-08T00:00:00"/>
    <s v="First Class"/>
    <s v="Alto"/>
    <s v="Florida"/>
    <s v="Alto"/>
    <x v="8"/>
    <n v="2"/>
    <n v="0.7"/>
    <n v="-6.87"/>
    <n v="16.019999999999996"/>
    <n v="5"/>
    <n v="9.81"/>
    <n v="32.699999999999996"/>
    <n v="6.54"/>
    <n v="1.9620000000000002"/>
    <n v="16.68"/>
  </r>
  <r>
    <s v="Cosas de Oficina"/>
    <s v="Jacksonville"/>
    <s v="United States"/>
    <s v="Aaron Smayling"/>
    <s v="Avery"/>
    <d v="2021-01-02T00:00:00"/>
    <s v="Cerrado"/>
    <s v="CA-2021-113481"/>
    <n v="28540"/>
    <x v="1689"/>
    <x v="0"/>
    <x v="1"/>
    <d v="2021-01-04T00:00:00"/>
    <s v="First Class"/>
    <s v="Alto"/>
    <s v="North Carolina"/>
    <s v="Alto"/>
    <x v="8"/>
    <n v="1"/>
    <n v="0.7"/>
    <n v="-12.53"/>
    <n v="24.009999999999998"/>
    <n v="5"/>
    <n v="15.66"/>
    <n v="52.199999999999996"/>
    <n v="10.44"/>
    <n v="3.1320000000000001"/>
    <n v="28.189999999999998"/>
  </r>
  <r>
    <s v="Cosas de Oficina"/>
    <s v="Jacksonville"/>
    <s v="United States"/>
    <s v="Aaron Smayling"/>
    <s v="Avery"/>
    <d v="2021-01-02T00:00:00"/>
    <s v="Cerrado"/>
    <s v="CA-2021-113481"/>
    <n v="28540"/>
    <x v="27"/>
    <x v="0"/>
    <x v="1"/>
    <d v="2021-01-04T00:00:00"/>
    <s v="First Class"/>
    <s v="Alto"/>
    <s v="North Carolina"/>
    <s v="Alto"/>
    <x v="8"/>
    <n v="1"/>
    <n v="0.7"/>
    <n v="-21.16"/>
    <n v="46.156666666666652"/>
    <n v="6"/>
    <n v="28.85"/>
    <n v="96.166666666666657"/>
    <n v="16.027777777777775"/>
    <n v="4.8083333333333336"/>
    <n v="50.010000000000005"/>
  </r>
  <r>
    <s v="Cosas de Oficina"/>
    <s v="Seattle"/>
    <s v="United States"/>
    <s v="Cari Sayre"/>
    <s v="Other"/>
    <d v="2021-09-30T00:00:00"/>
    <s v="Abierto"/>
    <s v="CA-2021-147452"/>
    <n v="98103"/>
    <x v="1388"/>
    <x v="1"/>
    <x v="1"/>
    <d v="2021-10-03T00:00:00"/>
    <s v="First Class"/>
    <s v="Alto"/>
    <s v="Washington"/>
    <s v="Alto"/>
    <x v="9"/>
    <n v="2"/>
    <n v="0"/>
    <n v="1.01"/>
    <n v="1.0100000000000002"/>
    <n v="1"/>
    <n v="3.89"/>
    <n v="3.89"/>
    <n v="3.89"/>
    <n v="3.89"/>
    <n v="2.88"/>
  </r>
  <r>
    <s v="Cosas de Oficina"/>
    <s v="Seattle"/>
    <s v="United States"/>
    <s v="Mary Zewe"/>
    <s v="Belkin"/>
    <d v="2018-11-11T00:00:00"/>
    <s v="Abierto"/>
    <s v="CA-2018-128524"/>
    <n v="98115"/>
    <x v="9"/>
    <x v="1"/>
    <x v="1"/>
    <d v="2018-11-13T00:00:00"/>
    <s v="First Class"/>
    <s v="Alto"/>
    <s v="Washington"/>
    <s v="Alto"/>
    <x v="9"/>
    <n v="1"/>
    <n v="0"/>
    <n v="6.89"/>
    <n v="6.8900000000000006"/>
    <n v="1"/>
    <n v="22.98"/>
    <n v="22.98"/>
    <n v="22.98"/>
    <n v="22.98"/>
    <n v="16.09"/>
  </r>
  <r>
    <s v="Cosas de Oficina"/>
    <s v="Seattle"/>
    <s v="United States"/>
    <s v="Rob Williams"/>
    <s v="Xerox"/>
    <d v="2021-04-13T00:00:00"/>
    <s v="Cerrado"/>
    <s v="CA-2021-155460"/>
    <n v="98105"/>
    <x v="219"/>
    <x v="1"/>
    <x v="1"/>
    <d v="2021-04-15T00:00:00"/>
    <s v="First Class"/>
    <s v="Alto"/>
    <s v="Washington"/>
    <s v="Alto"/>
    <x v="10"/>
    <n v="1"/>
    <n v="0"/>
    <n v="2.38"/>
    <n v="2.38"/>
    <n v="1"/>
    <n v="5.28"/>
    <n v="5.28"/>
    <n v="5.28"/>
    <n v="5.28"/>
    <n v="2.9000000000000004"/>
  </r>
  <r>
    <s v="Cosas de Oficina"/>
    <s v="Los Angeles"/>
    <s v="United States"/>
    <s v="Brendan Murry"/>
    <s v="Tenex"/>
    <d v="2021-09-21T00:00:00"/>
    <s v="Cerrado"/>
    <s v="CA-2021-165155"/>
    <n v="90045"/>
    <x v="1294"/>
    <x v="1"/>
    <x v="1"/>
    <d v="2021-09-23T00:00:00"/>
    <s v="First Class"/>
    <s v="Alto"/>
    <s v="California"/>
    <s v="Alto"/>
    <x v="4"/>
    <n v="1"/>
    <n v="0"/>
    <n v="3.88"/>
    <n v="3.8800000000000008"/>
    <n v="1"/>
    <n v="15.51"/>
    <n v="15.51"/>
    <n v="15.51"/>
    <n v="15.51"/>
    <n v="11.629999999999999"/>
  </r>
  <r>
    <s v="Cosas de Oficina"/>
    <s v="San Francisco"/>
    <s v="United States"/>
    <s v="Henry Goldwyn"/>
    <s v="Holmes"/>
    <d v="2019-09-28T00:00:00"/>
    <s v="Cerrado"/>
    <s v="CA-2019-169201"/>
    <n v="94110"/>
    <x v="1283"/>
    <x v="1"/>
    <x v="1"/>
    <d v="2019-10-01T00:00:00"/>
    <s v="First Class"/>
    <s v="Alto"/>
    <s v="California"/>
    <s v="Alto"/>
    <x v="9"/>
    <n v="2"/>
    <n v="0"/>
    <n v="15.25"/>
    <n v="15.25"/>
    <n v="2"/>
    <n v="43.56"/>
    <n v="43.56"/>
    <n v="21.78"/>
    <n v="21.78"/>
    <n v="28.310000000000002"/>
  </r>
  <r>
    <s v="Cosas de Oficina"/>
    <s v="San Francisco"/>
    <s v="United States"/>
    <s v="Rob Williams"/>
    <s v="Hoover"/>
    <d v="2020-07-30T00:00:00"/>
    <s v="Cerrado"/>
    <s v="CA-2020-112585"/>
    <n v="94122"/>
    <x v="1160"/>
    <x v="1"/>
    <x v="1"/>
    <d v="2020-08-02T00:00:00"/>
    <s v="First Class"/>
    <s v="Alto"/>
    <s v="California"/>
    <s v="Alto"/>
    <x v="9"/>
    <n v="2"/>
    <n v="0"/>
    <n v="178.91"/>
    <n v="178.90999999999997"/>
    <n v="2"/>
    <n v="715.64"/>
    <n v="715.64"/>
    <n v="357.82"/>
    <n v="357.82"/>
    <n v="536.73"/>
  </r>
  <r>
    <s v="Cosas de Oficina"/>
    <s v="San Diego"/>
    <s v="United States"/>
    <s v="Darrin Van Huff"/>
    <s v="Poly"/>
    <d v="2020-09-23T00:00:00"/>
    <s v="Cerrado"/>
    <s v="CA-2020-106656"/>
    <n v="92037"/>
    <x v="29"/>
    <x v="1"/>
    <x v="1"/>
    <d v="2020-09-26T00:00:00"/>
    <s v="First Class"/>
    <s v="Alto"/>
    <s v="California"/>
    <s v="Alto"/>
    <x v="12"/>
    <n v="2"/>
    <n v="0"/>
    <n v="1.92"/>
    <n v="1.92"/>
    <n v="2"/>
    <n v="4.08"/>
    <n v="4.08"/>
    <n v="2.04"/>
    <n v="2.04"/>
    <n v="2.16"/>
  </r>
  <r>
    <s v="Cosas de Oficina"/>
    <s v="Los Angeles"/>
    <s v="United States"/>
    <s v="Bart Pistole"/>
    <s v="Avery"/>
    <d v="2018-12-19T00:00:00"/>
    <s v="Cerrado"/>
    <s v="CA-2018-162992"/>
    <n v="90008"/>
    <x v="573"/>
    <x v="1"/>
    <x v="1"/>
    <d v="2018-12-21T00:00:00"/>
    <s v="First Class"/>
    <s v="Alto"/>
    <s v="California"/>
    <s v="Alto"/>
    <x v="2"/>
    <n v="1"/>
    <n v="0"/>
    <n v="6.87"/>
    <n v="6.87"/>
    <n v="2"/>
    <n v="14.62"/>
    <n v="14.62"/>
    <n v="7.31"/>
    <n v="7.31"/>
    <n v="7.7499999999999991"/>
  </r>
  <r>
    <s v="Cosas de Oficina"/>
    <s v="Anaheim"/>
    <s v="United States"/>
    <s v="Ken Dana"/>
    <s v="Xerox"/>
    <d v="2019-09-13T00:00:00"/>
    <s v="Abierto"/>
    <s v="US-2019-129007"/>
    <n v="92804"/>
    <x v="1091"/>
    <x v="1"/>
    <x v="1"/>
    <d v="2019-09-15T00:00:00"/>
    <s v="First Class"/>
    <s v="Alto"/>
    <s v="California"/>
    <s v="Alto"/>
    <x v="10"/>
    <n v="1"/>
    <n v="0"/>
    <n v="100.66"/>
    <n v="100.66"/>
    <n v="2"/>
    <n v="209.7"/>
    <n v="209.7"/>
    <n v="104.85"/>
    <n v="104.85"/>
    <n v="109.03999999999999"/>
  </r>
  <r>
    <s v="Cosas de Oficina"/>
    <s v="Fairfield"/>
    <s v="United States"/>
    <s v="Dave Hallsten"/>
    <s v="Xerox"/>
    <d v="2021-03-28T00:00:00"/>
    <s v="Cerrado"/>
    <s v="US-2021-147886"/>
    <n v="94533"/>
    <x v="1409"/>
    <x v="1"/>
    <x v="1"/>
    <d v="2021-03-31T00:00:00"/>
    <s v="First Class"/>
    <s v="Alto"/>
    <s v="California"/>
    <s v="Alto"/>
    <x v="10"/>
    <n v="2"/>
    <n v="0"/>
    <n v="6.35"/>
    <n v="6.35"/>
    <n v="2"/>
    <n v="12.96"/>
    <n v="12.96"/>
    <n v="6.48"/>
    <n v="6.48"/>
    <n v="6.6100000000000012"/>
  </r>
  <r>
    <s v="Cosas de Oficina"/>
    <s v="Los Angeles"/>
    <s v="United States"/>
    <s v="Chris Selesnick"/>
    <s v="Adams"/>
    <d v="2021-12-04T00:00:00"/>
    <s v="Cerrado"/>
    <s v="CA-2021-153227"/>
    <n v="90032"/>
    <x v="973"/>
    <x v="1"/>
    <x v="1"/>
    <d v="2021-12-06T00:00:00"/>
    <s v="First Class"/>
    <s v="Alto"/>
    <s v="California"/>
    <s v="Alto"/>
    <x v="10"/>
    <n v="1"/>
    <n v="0"/>
    <n v="5.76"/>
    <n v="5.76"/>
    <n v="2"/>
    <n v="11.76"/>
    <n v="11.76"/>
    <n v="5.88"/>
    <n v="5.88"/>
    <n v="6"/>
  </r>
  <r>
    <s v="Cosas de Oficina"/>
    <s v="Riverside"/>
    <s v="United States"/>
    <s v="Jonathan Doherty"/>
    <s v="Xerox"/>
    <d v="2018-07-20T00:00:00"/>
    <s v="Cerrado"/>
    <s v="CA-2018-127866"/>
    <n v="92503"/>
    <x v="1279"/>
    <x v="1"/>
    <x v="1"/>
    <d v="2018-07-23T00:00:00"/>
    <s v="First Class"/>
    <s v="Alto"/>
    <s v="California"/>
    <s v="Alto"/>
    <x v="10"/>
    <n v="2"/>
    <n v="0"/>
    <n v="5.86"/>
    <n v="5.86"/>
    <n v="2"/>
    <n v="11.96"/>
    <n v="11.96"/>
    <n v="5.98"/>
    <n v="5.98"/>
    <n v="6.1000000000000005"/>
  </r>
  <r>
    <s v="Cosas de Oficina"/>
    <s v="San Francisco"/>
    <s v="United States"/>
    <s v="Victoria Wilson"/>
    <s v="Xerox"/>
    <d v="2021-12-02T00:00:00"/>
    <s v="Cerrado"/>
    <s v="CA-2021-116715"/>
    <n v="94122"/>
    <x v="1698"/>
    <x v="1"/>
    <x v="1"/>
    <d v="2021-12-05T00:00:00"/>
    <s v="First Class"/>
    <s v="Alto"/>
    <s v="California"/>
    <s v="Alto"/>
    <x v="10"/>
    <n v="2"/>
    <n v="0"/>
    <n v="53.86"/>
    <n v="53.86"/>
    <n v="2"/>
    <n v="109.92"/>
    <n v="109.92"/>
    <n v="54.96"/>
    <n v="54.96"/>
    <n v="56.06"/>
  </r>
  <r>
    <s v="Cosas de Oficina"/>
    <s v="San Francisco"/>
    <s v="United States"/>
    <s v="Victoria Wilson"/>
    <s v="Xerox"/>
    <d v="2021-12-02T00:00:00"/>
    <s v="Cerrado"/>
    <s v="CA-2021-116715"/>
    <n v="94122"/>
    <x v="1699"/>
    <x v="1"/>
    <x v="1"/>
    <d v="2021-12-05T00:00:00"/>
    <s v="First Class"/>
    <s v="Alto"/>
    <s v="California"/>
    <s v="Alto"/>
    <x v="10"/>
    <n v="2"/>
    <n v="0"/>
    <n v="3.85"/>
    <n v="3.8499999999999996"/>
    <n v="2"/>
    <n v="8.56"/>
    <n v="8.56"/>
    <n v="4.28"/>
    <n v="4.28"/>
    <n v="4.7100000000000009"/>
  </r>
  <r>
    <s v="Cosas de Oficina"/>
    <s v="Seattle"/>
    <s v="United States"/>
    <s v="Cari Sayre"/>
    <s v="Adams"/>
    <d v="2021-09-30T00:00:00"/>
    <s v="Abierto"/>
    <s v="CA-2021-147452"/>
    <n v="98103"/>
    <x v="973"/>
    <x v="1"/>
    <x v="1"/>
    <d v="2021-10-03T00:00:00"/>
    <s v="First Class"/>
    <s v="Alto"/>
    <s v="Washington"/>
    <s v="Alto"/>
    <x v="10"/>
    <n v="2"/>
    <n v="0"/>
    <n v="5.76"/>
    <n v="5.76"/>
    <n v="2"/>
    <n v="11.76"/>
    <n v="11.76"/>
    <n v="5.88"/>
    <n v="5.88"/>
    <n v="6"/>
  </r>
  <r>
    <s v="Cosas de Oficina"/>
    <s v="Seattle"/>
    <s v="United States"/>
    <s v="Fred Hopkins"/>
    <s v="Other"/>
    <d v="2019-03-19T00:00:00"/>
    <s v="Cerrado"/>
    <s v="CA-2019-111829"/>
    <n v="98115"/>
    <x v="1700"/>
    <x v="1"/>
    <x v="1"/>
    <d v="2019-03-20T00:00:00"/>
    <s v="First Class"/>
    <s v="Alto"/>
    <s v="Washington"/>
    <s v="Alto"/>
    <x v="10"/>
    <n v="1"/>
    <n v="0"/>
    <n v="100.66"/>
    <n v="100.66"/>
    <n v="2"/>
    <n v="209.7"/>
    <n v="209.7"/>
    <n v="104.85"/>
    <n v="104.85"/>
    <n v="109.03999999999999"/>
  </r>
  <r>
    <s v="Cosas de Oficina"/>
    <s v="Los Angeles"/>
    <s v="United States"/>
    <s v="Todd Sumrall"/>
    <s v="Other"/>
    <d v="2018-10-28T00:00:00"/>
    <s v="Cerrado"/>
    <s v="CA-2018-101931"/>
    <n v="90049"/>
    <x v="262"/>
    <x v="1"/>
    <x v="1"/>
    <d v="2018-10-31T00:00:00"/>
    <s v="First Class"/>
    <s v="Alto"/>
    <s v="California"/>
    <s v="Alto"/>
    <x v="14"/>
    <n v="2"/>
    <n v="0"/>
    <n v="14.42"/>
    <n v="14.420000000000016"/>
    <n v="2"/>
    <n v="480.74"/>
    <n v="480.74"/>
    <n v="240.37"/>
    <n v="240.37"/>
    <n v="466.32"/>
  </r>
  <r>
    <s v="Cosas de Oficina"/>
    <s v="Los Angeles"/>
    <s v="United States"/>
    <s v="Todd Sumrall"/>
    <s v="Other"/>
    <d v="2018-10-28T00:00:00"/>
    <s v="Cerrado"/>
    <s v="CA-2018-101931"/>
    <n v="90049"/>
    <x v="1701"/>
    <x v="1"/>
    <x v="1"/>
    <d v="2018-10-31T00:00:00"/>
    <s v="First Class"/>
    <s v="Alto"/>
    <s v="California"/>
    <s v="Alto"/>
    <x v="14"/>
    <n v="2"/>
    <n v="0"/>
    <n v="0.06"/>
    <n v="5.9999999999999609E-2"/>
    <n v="2"/>
    <n v="6.28"/>
    <n v="6.28"/>
    <n v="3.14"/>
    <n v="3.14"/>
    <n v="6.2200000000000006"/>
  </r>
  <r>
    <s v="Cosas de Oficina"/>
    <s v="San Francisco"/>
    <s v="United States"/>
    <s v="Thomas Seio"/>
    <s v="Other"/>
    <d v="2018-11-17T00:00:00"/>
    <s v="Abierto"/>
    <s v="CA-2018-140662"/>
    <n v="94109"/>
    <x v="1303"/>
    <x v="1"/>
    <x v="1"/>
    <d v="2018-11-19T00:00:00"/>
    <s v="First Class"/>
    <s v="Alto"/>
    <s v="California"/>
    <s v="Alto"/>
    <x v="9"/>
    <n v="1"/>
    <n v="0"/>
    <n v="72.430000000000007"/>
    <n v="72.430000000000007"/>
    <n v="3"/>
    <n v="241.44"/>
    <n v="241.44"/>
    <n v="80.48"/>
    <n v="80.48"/>
    <n v="169.01"/>
  </r>
  <r>
    <s v="Cosas de Oficina"/>
    <s v="San Francisco"/>
    <s v="United States"/>
    <s v="Henry Goldwyn"/>
    <s v="Holmes"/>
    <d v="2019-09-28T00:00:00"/>
    <s v="Cerrado"/>
    <s v="CA-2019-169201"/>
    <n v="94110"/>
    <x v="336"/>
    <x v="1"/>
    <x v="1"/>
    <d v="2019-10-01T00:00:00"/>
    <s v="First Class"/>
    <s v="Alto"/>
    <s v="California"/>
    <s v="Alto"/>
    <x v="9"/>
    <n v="2"/>
    <n v="0"/>
    <n v="14.28"/>
    <n v="14.280000000000001"/>
    <n v="3"/>
    <n v="43.26"/>
    <n v="43.26"/>
    <n v="14.42"/>
    <n v="14.42"/>
    <n v="28.979999999999997"/>
  </r>
  <r>
    <s v="Cosas de Oficina"/>
    <s v="San Diego"/>
    <s v="United States"/>
    <s v="Darrin Van Huff"/>
    <s v="Avery"/>
    <d v="2020-09-23T00:00:00"/>
    <s v="Cerrado"/>
    <s v="CA-2020-106656"/>
    <n v="92037"/>
    <x v="166"/>
    <x v="1"/>
    <x v="1"/>
    <d v="2020-09-26T00:00:00"/>
    <s v="First Class"/>
    <s v="Alto"/>
    <s v="California"/>
    <s v="Alto"/>
    <x v="2"/>
    <n v="2"/>
    <n v="0"/>
    <n v="8.69"/>
    <n v="8.69"/>
    <n v="3"/>
    <n v="18.899999999999999"/>
    <n v="18.899999999999999"/>
    <n v="6.3"/>
    <n v="6.3"/>
    <n v="10.209999999999999"/>
  </r>
  <r>
    <s v="Cosas de Oficina"/>
    <s v="San Diego"/>
    <s v="United States"/>
    <s v="John Grady"/>
    <s v="Avery"/>
    <d v="2019-11-16T00:00:00"/>
    <s v="Abierto"/>
    <s v="CA-2019-120446"/>
    <n v="92105"/>
    <x v="166"/>
    <x v="1"/>
    <x v="1"/>
    <d v="2019-11-18T00:00:00"/>
    <s v="First Class"/>
    <s v="Alto"/>
    <s v="California"/>
    <s v="Alto"/>
    <x v="2"/>
    <n v="1"/>
    <n v="0"/>
    <n v="8.69"/>
    <n v="8.69"/>
    <n v="3"/>
    <n v="18.899999999999999"/>
    <n v="18.899999999999999"/>
    <n v="6.3"/>
    <n v="6.3"/>
    <n v="10.209999999999999"/>
  </r>
  <r>
    <s v="Cosas de Oficina"/>
    <s v="Santa Barbara"/>
    <s v="United States"/>
    <s v="Katherine Nockton"/>
    <s v="Avery"/>
    <d v="2019-10-10T00:00:00"/>
    <s v="Cerrado"/>
    <s v="CA-2019-132388"/>
    <n v="93101"/>
    <x v="1702"/>
    <x v="1"/>
    <x v="1"/>
    <d v="2019-10-12T00:00:00"/>
    <s v="First Class"/>
    <s v="Alto"/>
    <s v="California"/>
    <s v="Alto"/>
    <x v="2"/>
    <n v="1"/>
    <n v="0"/>
    <n v="14.9"/>
    <n v="14.900000000000002"/>
    <n v="3"/>
    <n v="31.05"/>
    <n v="31.05"/>
    <n v="10.35"/>
    <n v="10.35"/>
    <n v="16.149999999999999"/>
  </r>
  <r>
    <s v="Cosas de Oficina"/>
    <s v="Antioch"/>
    <s v="United States"/>
    <s v="Greg Guthrie"/>
    <s v="Xerox"/>
    <d v="2020-12-06T00:00:00"/>
    <s v="Cerrado"/>
    <s v="US-2020-114776"/>
    <n v="94509"/>
    <x v="260"/>
    <x v="1"/>
    <x v="1"/>
    <d v="2020-12-07T00:00:00"/>
    <s v="First Class"/>
    <s v="Alto"/>
    <s v="California"/>
    <s v="Alto"/>
    <x v="10"/>
    <n v="1"/>
    <n v="0"/>
    <n v="9.33"/>
    <n v="9.33"/>
    <n v="3"/>
    <n v="19.440000000000001"/>
    <n v="19.440000000000001"/>
    <n v="6.48"/>
    <n v="6.48"/>
    <n v="10.110000000000001"/>
  </r>
  <r>
    <s v="Cosas de Oficina"/>
    <s v="Fairfield"/>
    <s v="United States"/>
    <s v="Dave Hallsten"/>
    <s v="Xerox"/>
    <d v="2021-03-28T00:00:00"/>
    <s v="Cerrado"/>
    <s v="US-2021-147886"/>
    <n v="94533"/>
    <x v="578"/>
    <x v="1"/>
    <x v="1"/>
    <d v="2021-03-31T00:00:00"/>
    <s v="First Class"/>
    <s v="Alto"/>
    <s v="California"/>
    <s v="Alto"/>
    <x v="10"/>
    <n v="2"/>
    <n v="0"/>
    <n v="9.6199999999999992"/>
    <n v="9.6199999999999992"/>
    <n v="3"/>
    <n v="20.04"/>
    <n v="20.04"/>
    <n v="6.68"/>
    <n v="6.68"/>
    <n v="10.42"/>
  </r>
  <r>
    <s v="Cosas de Oficina"/>
    <s v="Seattle"/>
    <s v="United States"/>
    <s v="Cari Sayre"/>
    <s v="Xerox"/>
    <d v="2021-09-30T00:00:00"/>
    <s v="Abierto"/>
    <s v="CA-2021-147452"/>
    <n v="98103"/>
    <x v="1703"/>
    <x v="1"/>
    <x v="1"/>
    <d v="2021-10-03T00:00:00"/>
    <s v="First Class"/>
    <s v="Alto"/>
    <s v="Washington"/>
    <s v="Alto"/>
    <x v="10"/>
    <n v="2"/>
    <n v="0"/>
    <n v="82.29"/>
    <n v="82.29"/>
    <n v="3"/>
    <n v="167.94"/>
    <n v="167.94"/>
    <n v="55.98"/>
    <n v="55.98"/>
    <n v="85.649999999999991"/>
  </r>
  <r>
    <s v="Cosas de Oficina"/>
    <s v="Los Angeles"/>
    <s v="United States"/>
    <s v="Justin Deggeller"/>
    <s v="Space Solutions"/>
    <d v="2018-11-16T00:00:00"/>
    <s v="Cerrado"/>
    <s v="CA-2018-119144"/>
    <n v="90008"/>
    <x v="157"/>
    <x v="1"/>
    <x v="1"/>
    <d v="2018-11-18T00:00:00"/>
    <s v="First Class"/>
    <s v="Alto"/>
    <s v="California"/>
    <s v="Alto"/>
    <x v="4"/>
    <n v="1"/>
    <n v="0"/>
    <n v="10.35"/>
    <n v="10.350000000000023"/>
    <n v="3"/>
    <n v="344.91"/>
    <n v="344.91"/>
    <n v="114.97000000000001"/>
    <n v="114.97000000000001"/>
    <n v="334.56"/>
  </r>
  <r>
    <s v="Cosas de Oficina"/>
    <s v="Riverside"/>
    <s v="United States"/>
    <s v="Jonathan Doherty"/>
    <s v="Other"/>
    <d v="2018-07-20T00:00:00"/>
    <s v="Cerrado"/>
    <s v="CA-2018-127866"/>
    <n v="92503"/>
    <x v="518"/>
    <x v="1"/>
    <x v="1"/>
    <d v="2018-07-23T00:00:00"/>
    <s v="First Class"/>
    <s v="Alto"/>
    <s v="California"/>
    <s v="Alto"/>
    <x v="4"/>
    <n v="2"/>
    <n v="0"/>
    <n v="160.62"/>
    <n v="160.62"/>
    <n v="3"/>
    <n v="535.41"/>
    <n v="535.41"/>
    <n v="178.47"/>
    <n v="178.47"/>
    <n v="374.78999999999996"/>
  </r>
  <r>
    <s v="Cosas de Oficina"/>
    <s v="Seattle"/>
    <s v="United States"/>
    <s v="Fred Hopkins"/>
    <s v="Other"/>
    <d v="2019-03-19T00:00:00"/>
    <s v="Cerrado"/>
    <s v="CA-2019-111829"/>
    <n v="98115"/>
    <x v="404"/>
    <x v="1"/>
    <x v="1"/>
    <d v="2019-03-20T00:00:00"/>
    <s v="First Class"/>
    <s v="Alto"/>
    <s v="Washington"/>
    <s v="Alto"/>
    <x v="4"/>
    <n v="1"/>
    <n v="0"/>
    <n v="349.34"/>
    <n v="349.33999999999992"/>
    <n v="3"/>
    <n v="1247.6400000000001"/>
    <n v="1247.6400000000001"/>
    <n v="415.88000000000005"/>
    <n v="415.88000000000005"/>
    <n v="898.30000000000018"/>
  </r>
  <r>
    <s v="Cosas de Oficina"/>
    <s v="Seattle"/>
    <s v="United States"/>
    <s v="Bill Shonely"/>
    <s v="Holmes"/>
    <d v="2018-05-04T00:00:00"/>
    <s v="Cerrado"/>
    <s v="US-2018-148194"/>
    <n v="98105"/>
    <x v="336"/>
    <x v="1"/>
    <x v="1"/>
    <d v="2018-05-07T00:00:00"/>
    <s v="First Class"/>
    <s v="Alto"/>
    <s v="Washington"/>
    <s v="Alto"/>
    <x v="9"/>
    <n v="2"/>
    <n v="0"/>
    <n v="19.03"/>
    <n v="19.03"/>
    <n v="4"/>
    <n v="57.68"/>
    <n v="57.68"/>
    <n v="14.42"/>
    <n v="14.42"/>
    <n v="38.65"/>
  </r>
  <r>
    <s v="Cosas de Oficina"/>
    <s v="Riverside"/>
    <s v="United States"/>
    <s v="Jonathan Doherty"/>
    <s v="Newell"/>
    <d v="2018-07-20T00:00:00"/>
    <s v="Cerrado"/>
    <s v="CA-2018-127866"/>
    <n v="92503"/>
    <x v="1384"/>
    <x v="1"/>
    <x v="1"/>
    <d v="2018-07-23T00:00:00"/>
    <s v="First Class"/>
    <s v="Alto"/>
    <s v="California"/>
    <s v="Alto"/>
    <x v="6"/>
    <n v="2"/>
    <n v="0"/>
    <n v="3.8"/>
    <n v="3.7999999999999989"/>
    <n v="4"/>
    <n v="13.12"/>
    <n v="13.12"/>
    <n v="3.28"/>
    <n v="3.28"/>
    <n v="9.32"/>
  </r>
  <r>
    <s v="Cosas de Oficina"/>
    <s v="San Diego"/>
    <s v="United States"/>
    <s v="Chris Selesnick"/>
    <s v="Avery"/>
    <d v="2019-11-20T00:00:00"/>
    <s v="Cerrado"/>
    <s v="CA-2019-136420"/>
    <n v="92024"/>
    <x v="49"/>
    <x v="1"/>
    <x v="1"/>
    <d v="2019-11-21T00:00:00"/>
    <s v="First Class"/>
    <s v="Alto"/>
    <s v="California"/>
    <s v="Alto"/>
    <x v="2"/>
    <n v="1"/>
    <n v="0"/>
    <n v="23.56"/>
    <n v="23.56"/>
    <n v="4"/>
    <n v="50.12"/>
    <n v="50.12"/>
    <n v="12.53"/>
    <n v="12.53"/>
    <n v="26.56"/>
  </r>
  <r>
    <s v="Cosas de Oficina"/>
    <s v="Fairfield"/>
    <s v="United States"/>
    <s v="Dave Hallsten"/>
    <s v="Xerox"/>
    <d v="2021-03-28T00:00:00"/>
    <s v="Cerrado"/>
    <s v="US-2021-147886"/>
    <n v="94533"/>
    <x v="652"/>
    <x v="1"/>
    <x v="1"/>
    <d v="2021-03-31T00:00:00"/>
    <s v="First Class"/>
    <s v="Alto"/>
    <s v="California"/>
    <s v="Alto"/>
    <x v="10"/>
    <n v="2"/>
    <n v="0"/>
    <n v="12.83"/>
    <n v="12.83"/>
    <n v="4"/>
    <n v="26.72"/>
    <n v="26.72"/>
    <n v="6.68"/>
    <n v="6.68"/>
    <n v="13.889999999999999"/>
  </r>
  <r>
    <s v="Cosas de Oficina"/>
    <s v="Los Angeles"/>
    <s v="United States"/>
    <s v="Bart Pistole"/>
    <s v="Advantus"/>
    <d v="2018-12-19T00:00:00"/>
    <s v="Cerrado"/>
    <s v="CA-2018-162992"/>
    <n v="90008"/>
    <x v="485"/>
    <x v="1"/>
    <x v="1"/>
    <d v="2018-12-21T00:00:00"/>
    <s v="First Class"/>
    <s v="Alto"/>
    <s v="California"/>
    <s v="Alto"/>
    <x v="13"/>
    <n v="1"/>
    <n v="0"/>
    <n v="8.7899999999999991"/>
    <n v="8.7899999999999991"/>
    <n v="5"/>
    <n v="22.55"/>
    <n v="22.55"/>
    <n v="4.51"/>
    <n v="4.51"/>
    <n v="13.760000000000002"/>
  </r>
  <r>
    <s v="Cosas de Oficina"/>
    <s v="Los Angeles"/>
    <s v="United States"/>
    <s v="Yoseph Carroll"/>
    <s v="Adams"/>
    <d v="2019-11-12T00:00:00"/>
    <s v="Cerrado"/>
    <s v="CA-2019-153220"/>
    <n v="90032"/>
    <x v="1280"/>
    <x v="1"/>
    <x v="1"/>
    <d v="2019-11-14T00:00:00"/>
    <s v="First Class"/>
    <s v="Alto"/>
    <s v="California"/>
    <s v="Alto"/>
    <x v="10"/>
    <n v="1"/>
    <n v="0"/>
    <n v="7.07"/>
    <n v="7.07"/>
    <n v="5"/>
    <n v="15.7"/>
    <n v="15.7"/>
    <n v="3.1399999999999997"/>
    <n v="3.1399999999999997"/>
    <n v="8.629999999999999"/>
  </r>
  <r>
    <s v="Cosas de Oficina"/>
    <s v="Los Angeles"/>
    <s v="United States"/>
    <s v="Roland Schwarz"/>
    <s v="Xerox"/>
    <d v="2021-10-15T00:00:00"/>
    <s v="Cerrado"/>
    <s v="CA-2021-113670"/>
    <n v="90045"/>
    <x v="1254"/>
    <x v="1"/>
    <x v="1"/>
    <d v="2021-10-17T00:00:00"/>
    <s v="First Class"/>
    <s v="Alto"/>
    <s v="California"/>
    <s v="Alto"/>
    <x v="10"/>
    <n v="1"/>
    <n v="0"/>
    <n v="100.43"/>
    <n v="100.43"/>
    <n v="5"/>
    <n v="204.95"/>
    <n v="204.95"/>
    <n v="40.989999999999995"/>
    <n v="40.989999999999995"/>
    <n v="104.51999999999998"/>
  </r>
  <r>
    <s v="Cosas de Oficina"/>
    <s v="Seattle"/>
    <s v="United States"/>
    <s v="Benjamin Venier"/>
    <s v="Xerox"/>
    <d v="2020-12-24T00:00:00"/>
    <s v="Cerrado"/>
    <s v="CA-2020-123526"/>
    <n v="98103"/>
    <x v="482"/>
    <x v="1"/>
    <x v="1"/>
    <d v="2020-12-25T00:00:00"/>
    <s v="First Class"/>
    <s v="Alto"/>
    <s v="Washington"/>
    <s v="Alto"/>
    <x v="10"/>
    <n v="1"/>
    <n v="0"/>
    <n v="16.03"/>
    <n v="16.03"/>
    <n v="5"/>
    <n v="33.4"/>
    <n v="33.4"/>
    <n v="6.68"/>
    <n v="6.68"/>
    <n v="17.369999999999997"/>
  </r>
  <r>
    <s v="Cosas de Oficina"/>
    <s v="Los Angeles"/>
    <s v="United States"/>
    <s v="Todd Sumrall"/>
    <s v="Eldon"/>
    <d v="2018-10-28T00:00:00"/>
    <s v="Cerrado"/>
    <s v="CA-2018-101931"/>
    <n v="90049"/>
    <x v="86"/>
    <x v="1"/>
    <x v="1"/>
    <d v="2018-10-31T00:00:00"/>
    <s v="First Class"/>
    <s v="Alto"/>
    <s v="California"/>
    <s v="Alto"/>
    <x v="4"/>
    <n v="2"/>
    <n v="0"/>
    <n v="38.18"/>
    <n v="38.180000000000007"/>
    <n v="5"/>
    <n v="141.4"/>
    <n v="141.4"/>
    <n v="28.28"/>
    <n v="28.28"/>
    <n v="103.22"/>
  </r>
  <r>
    <s v="Cosas de Oficina"/>
    <s v="Helena"/>
    <s v="United States"/>
    <s v="Luke Schmidt"/>
    <s v="Iris"/>
    <d v="2021-09-25T00:00:00"/>
    <s v="Cerrado"/>
    <s v="CA-2021-169929"/>
    <n v="59601"/>
    <x v="1128"/>
    <x v="1"/>
    <x v="1"/>
    <d v="2021-09-28T00:00:00"/>
    <s v="First Class"/>
    <s v="Alto"/>
    <s v="Montana"/>
    <s v="Alto"/>
    <x v="4"/>
    <n v="2"/>
    <n v="0"/>
    <n v="10.37"/>
    <n v="10.369999999999997"/>
    <n v="5"/>
    <n v="39.9"/>
    <n v="39.9"/>
    <n v="7.9799999999999995"/>
    <n v="7.9799999999999995"/>
    <n v="29.53"/>
  </r>
  <r>
    <s v="Cosas de Oficina"/>
    <s v="Los Angeles"/>
    <s v="United States"/>
    <s v="Grace Kelly"/>
    <s v="Xerox"/>
    <d v="2020-12-25T00:00:00"/>
    <s v="Abierto"/>
    <s v="US-2020-116729"/>
    <n v="90049"/>
    <x v="510"/>
    <x v="1"/>
    <x v="1"/>
    <d v="2020-12-28T00:00:00"/>
    <s v="First Class"/>
    <s v="Alto"/>
    <s v="California"/>
    <s v="Alto"/>
    <x v="10"/>
    <n v="2"/>
    <n v="0"/>
    <n v="21.77"/>
    <n v="21.77"/>
    <n v="7"/>
    <n v="45.36"/>
    <n v="45.36"/>
    <n v="6.4799999999999995"/>
    <n v="6.4799999999999995"/>
    <n v="23.59"/>
  </r>
  <r>
    <s v="Cosas de Oficina"/>
    <s v="San Francisco"/>
    <s v="United States"/>
    <s v="Denny Joy"/>
    <s v="Xerox"/>
    <d v="2019-10-10T00:00:00"/>
    <s v="Abierto"/>
    <s v="CA-2019-109736"/>
    <n v="94109"/>
    <x v="511"/>
    <x v="1"/>
    <x v="1"/>
    <d v="2019-10-11T00:00:00"/>
    <s v="First Class"/>
    <s v="Alto"/>
    <s v="California"/>
    <s v="Alto"/>
    <x v="10"/>
    <n v="1"/>
    <n v="0"/>
    <n v="21.77"/>
    <n v="21.77"/>
    <n v="7"/>
    <n v="45.36"/>
    <n v="45.36"/>
    <n v="6.4799999999999995"/>
    <n v="6.4799999999999995"/>
    <n v="23.59"/>
  </r>
  <r>
    <s v="Cosas de Oficina"/>
    <s v="San Francisco"/>
    <s v="United States"/>
    <s v="Thomas Seio"/>
    <s v="Xerox"/>
    <d v="2018-11-17T00:00:00"/>
    <s v="Abierto"/>
    <s v="CA-2018-140662"/>
    <n v="94109"/>
    <x v="656"/>
    <x v="1"/>
    <x v="1"/>
    <d v="2018-11-19T00:00:00"/>
    <s v="First Class"/>
    <s v="Alto"/>
    <s v="California"/>
    <s v="Alto"/>
    <x v="10"/>
    <n v="1"/>
    <n v="0"/>
    <n v="352.3"/>
    <n v="352.3"/>
    <n v="7"/>
    <n v="733.95"/>
    <n v="733.95"/>
    <n v="104.85000000000001"/>
    <n v="104.85000000000001"/>
    <n v="381.65000000000003"/>
  </r>
  <r>
    <s v="Cosas de Oficina"/>
    <s v="Fairfield"/>
    <s v="United States"/>
    <s v="Dave Hallsten"/>
    <s v="SAFCO"/>
    <d v="2021-03-28T00:00:00"/>
    <s v="Cerrado"/>
    <s v="US-2021-147886"/>
    <n v="94533"/>
    <x v="418"/>
    <x v="1"/>
    <x v="1"/>
    <d v="2021-03-31T00:00:00"/>
    <s v="First Class"/>
    <s v="Alto"/>
    <s v="California"/>
    <s v="Alto"/>
    <x v="4"/>
    <n v="2"/>
    <n v="0"/>
    <n v="7.95"/>
    <n v="7.9500000000000455"/>
    <n v="7"/>
    <n v="795.48"/>
    <n v="795.48"/>
    <n v="113.64"/>
    <n v="113.64"/>
    <n v="787.53"/>
  </r>
  <r>
    <s v="Cosas de Oficina"/>
    <s v="Los Angeles"/>
    <s v="United States"/>
    <s v="Roland Schwarz"/>
    <s v="Standard"/>
    <d v="2018-12-06T00:00:00"/>
    <s v="Cerrado"/>
    <s v="CA-2018-106726"/>
    <n v="90008"/>
    <x v="733"/>
    <x v="1"/>
    <x v="1"/>
    <d v="2018-12-08T00:00:00"/>
    <s v="First Class"/>
    <s v="Alto"/>
    <s v="California"/>
    <s v="Alto"/>
    <x v="4"/>
    <n v="1"/>
    <n v="0"/>
    <n v="327.95"/>
    <n v="327.95000000000005"/>
    <n v="7"/>
    <n v="1261.33"/>
    <n v="1261.33"/>
    <n v="180.19"/>
    <n v="180.19"/>
    <n v="933.37999999999988"/>
  </r>
  <r>
    <s v="Cosas de Oficina"/>
    <s v="San Francisco"/>
    <s v="United States"/>
    <s v="Victoria Pisteka"/>
    <s v="Avery"/>
    <d v="2018-09-06T00:00:00"/>
    <s v="Cerrado"/>
    <s v="CA-2018-130449"/>
    <n v="94109"/>
    <x v="573"/>
    <x v="1"/>
    <x v="1"/>
    <d v="2018-09-09T00:00:00"/>
    <s v="First Class"/>
    <s v="Alto"/>
    <s v="California"/>
    <s v="Alto"/>
    <x v="2"/>
    <n v="2"/>
    <n v="0"/>
    <n v="27.49"/>
    <n v="27.49"/>
    <n v="8"/>
    <n v="58.48"/>
    <n v="58.48"/>
    <n v="7.31"/>
    <n v="7.31"/>
    <n v="30.99"/>
  </r>
  <r>
    <s v="Cosas de Oficina"/>
    <s v="San Francisco"/>
    <s v="United States"/>
    <s v="Victoria Wilson"/>
    <s v="FelBajoes"/>
    <d v="2021-12-02T00:00:00"/>
    <s v="Cerrado"/>
    <s v="CA-2021-116715"/>
    <n v="94122"/>
    <x v="1311"/>
    <x v="1"/>
    <x v="1"/>
    <d v="2021-12-05T00:00:00"/>
    <s v="First Class"/>
    <s v="Alto"/>
    <s v="California"/>
    <s v="Alto"/>
    <x v="4"/>
    <n v="2"/>
    <n v="0"/>
    <n v="151.1"/>
    <n v="151.10000000000002"/>
    <n v="9"/>
    <n v="559.62"/>
    <n v="559.62"/>
    <n v="62.18"/>
    <n v="62.18"/>
    <n v="408.52"/>
  </r>
  <r>
    <s v="Cosas de Oficina"/>
    <s v="San Diego"/>
    <s v="United States"/>
    <s v="David Smith"/>
    <s v="Tenex"/>
    <d v="2020-12-14T00:00:00"/>
    <s v="Abierto"/>
    <s v="CA-2020-146325"/>
    <n v="92037"/>
    <x v="147"/>
    <x v="1"/>
    <x v="1"/>
    <d v="2020-12-17T00:00:00"/>
    <s v="First Class"/>
    <s v="Alto"/>
    <s v="California"/>
    <s v="Alto"/>
    <x v="4"/>
    <n v="2"/>
    <n v="0"/>
    <n v="35.049999999999997"/>
    <n v="35.049999999999997"/>
    <n v="10"/>
    <n v="134.80000000000001"/>
    <n v="134.80000000000001"/>
    <n v="13.48"/>
    <n v="13.48"/>
    <n v="99.750000000000014"/>
  </r>
  <r>
    <s v="Cosas de Oficina"/>
    <s v="Los Angeles"/>
    <s v="United States"/>
    <s v="Alice McCarthy"/>
    <s v="TOPS"/>
    <d v="2019-03-23T00:00:00"/>
    <s v="Cerrado"/>
    <s v="US-2019-107944"/>
    <n v="90008"/>
    <x v="1143"/>
    <x v="1"/>
    <x v="1"/>
    <d v="2019-03-25T00:00:00"/>
    <s v="First Class"/>
    <s v="Alto"/>
    <s v="California"/>
    <s v="Alto"/>
    <x v="10"/>
    <n v="1"/>
    <n v="0"/>
    <n v="92.51"/>
    <n v="92.51"/>
    <n v="11"/>
    <n v="192.72"/>
    <n v="192.72"/>
    <n v="17.52"/>
    <n v="17.52"/>
    <n v="100.21"/>
  </r>
  <r>
    <s v="Cosas de Oficina"/>
    <s v="Pueblo"/>
    <s v="United States"/>
    <s v="Fred Chung"/>
    <s v="Dixon"/>
    <d v="2019-03-08T00:00:00"/>
    <s v="Abierto"/>
    <s v="CA-2019-107741"/>
    <n v="81001"/>
    <x v="319"/>
    <x v="1"/>
    <x v="1"/>
    <d v="2019-03-10T00:00:00"/>
    <s v="First Class"/>
    <s v="Alto"/>
    <s v="Colorado"/>
    <s v="Alto"/>
    <x v="6"/>
    <n v="1"/>
    <n v="0.2"/>
    <n v="0.89"/>
    <n v="1.7425000000000002"/>
    <n v="1"/>
    <n v="3.41"/>
    <n v="4.2625000000000002"/>
    <n v="4.2625000000000002"/>
    <n v="3.41"/>
    <n v="2.52"/>
  </r>
  <r>
    <s v="Cosas de Oficina"/>
    <s v="Loveland"/>
    <s v="United States"/>
    <s v="Harry Marie"/>
    <s v="Other"/>
    <d v="2021-08-04T00:00:00"/>
    <s v="Abierto"/>
    <s v="CA-2021-132738"/>
    <n v="80538"/>
    <x v="598"/>
    <x v="1"/>
    <x v="1"/>
    <d v="2021-08-07T00:00:00"/>
    <s v="First Class"/>
    <s v="Alto"/>
    <s v="Colorado"/>
    <s v="Alto"/>
    <x v="12"/>
    <n v="2"/>
    <n v="0.2"/>
    <n v="3.18"/>
    <n v="5.3749999999999982"/>
    <n v="1"/>
    <n v="8.7799999999999994"/>
    <n v="10.974999999999998"/>
    <n v="10.974999999999998"/>
    <n v="8.7799999999999994"/>
    <n v="5.6"/>
  </r>
  <r>
    <s v="Cosas de Oficina"/>
    <s v="Springfield"/>
    <s v="United States"/>
    <s v="Damala Kotsonis"/>
    <s v="Xerox"/>
    <d v="2021-10-21T00:00:00"/>
    <s v="Cerrado"/>
    <s v="CA-2021-167094"/>
    <n v="97477"/>
    <x v="644"/>
    <x v="1"/>
    <x v="1"/>
    <d v="2021-10-22T00:00:00"/>
    <s v="First Class"/>
    <s v="Alto"/>
    <s v="Oregon"/>
    <s v="Alto"/>
    <x v="10"/>
    <n v="1"/>
    <n v="0.2"/>
    <n v="1.81"/>
    <n v="3.105"/>
    <n v="1"/>
    <n v="5.18"/>
    <n v="6.4749999999999996"/>
    <n v="6.4749999999999996"/>
    <n v="5.18"/>
    <n v="3.3699999999999997"/>
  </r>
  <r>
    <s v="Cosas de Oficina"/>
    <s v="Aurora"/>
    <s v="United States"/>
    <s v="Katrina Edelman"/>
    <s v="FelBajoes"/>
    <d v="2018-07-04T00:00:00"/>
    <s v="Cerrado"/>
    <s v="CA-2018-120096"/>
    <n v="80013"/>
    <x v="1314"/>
    <x v="1"/>
    <x v="1"/>
    <d v="2018-07-07T00:00:00"/>
    <s v="First Class"/>
    <s v="Alto"/>
    <s v="Colorado"/>
    <s v="Alto"/>
    <x v="9"/>
    <n v="2"/>
    <n v="0.2"/>
    <n v="3.24"/>
    <n v="11.347499999999997"/>
    <n v="2"/>
    <n v="32.43"/>
    <n v="40.537499999999994"/>
    <n v="20.268749999999997"/>
    <n v="16.215"/>
    <n v="29.189999999999998"/>
  </r>
  <r>
    <s v="Cosas de Oficina"/>
    <s v="Phoenix"/>
    <s v="United States"/>
    <s v="Linda Cazamias"/>
    <s v="Crayola"/>
    <d v="2020-09-11T00:00:00"/>
    <s v="Cerrado"/>
    <s v="CA-2020-143476"/>
    <n v="85023"/>
    <x v="1220"/>
    <x v="1"/>
    <x v="1"/>
    <d v="2020-09-13T00:00:00"/>
    <s v="First Class"/>
    <s v="Alto"/>
    <s v="Arizona"/>
    <s v="Alto"/>
    <x v="6"/>
    <n v="1"/>
    <n v="0.2"/>
    <n v="0.91"/>
    <n v="1.6375000000000002"/>
    <n v="2"/>
    <n v="2.91"/>
    <n v="3.6375000000000002"/>
    <n v="1.8187500000000001"/>
    <n v="1.4550000000000001"/>
    <n v="2"/>
  </r>
  <r>
    <s v="Cosas de Oficina"/>
    <s v="Los Angeles"/>
    <s v="United States"/>
    <s v="Mary Zewe"/>
    <s v="Avery"/>
    <d v="2018-04-04T00:00:00"/>
    <s v="Abierto"/>
    <s v="US-2018-128685"/>
    <n v="90008"/>
    <x v="307"/>
    <x v="1"/>
    <x v="1"/>
    <d v="2018-04-05T00:00:00"/>
    <s v="First Class"/>
    <s v="Alto"/>
    <s v="California"/>
    <s v="Alto"/>
    <x v="8"/>
    <n v="1"/>
    <n v="0.2"/>
    <n v="2.25"/>
    <n v="4.0449999999999999"/>
    <n v="2"/>
    <n v="7.18"/>
    <n v="8.9749999999999996"/>
    <n v="4.4874999999999998"/>
    <n v="3.59"/>
    <n v="4.93"/>
  </r>
  <r>
    <s v="Cosas de Oficina"/>
    <s v="Los Angeles"/>
    <s v="United States"/>
    <s v="Todd Sumrall"/>
    <s v="Avery"/>
    <d v="2018-10-28T00:00:00"/>
    <s v="Cerrado"/>
    <s v="CA-2018-101931"/>
    <n v="90049"/>
    <x v="307"/>
    <x v="1"/>
    <x v="1"/>
    <d v="2018-10-31T00:00:00"/>
    <s v="First Class"/>
    <s v="Alto"/>
    <s v="California"/>
    <s v="Alto"/>
    <x v="8"/>
    <n v="2"/>
    <n v="0.2"/>
    <n v="2.25"/>
    <n v="4.0449999999999999"/>
    <n v="2"/>
    <n v="7.18"/>
    <n v="8.9749999999999996"/>
    <n v="4.4874999999999998"/>
    <n v="3.59"/>
    <n v="4.93"/>
  </r>
  <r>
    <s v="Cosas de Oficina"/>
    <s v="San Francisco"/>
    <s v="United States"/>
    <s v="Fred Chung"/>
    <s v="Avery"/>
    <d v="2020-03-15T00:00:00"/>
    <s v="Abierto"/>
    <s v="CA-2020-138968"/>
    <n v="94110"/>
    <x v="1182"/>
    <x v="1"/>
    <x v="1"/>
    <d v="2020-03-16T00:00:00"/>
    <s v="First Class"/>
    <s v="Alto"/>
    <s v="California"/>
    <s v="Alto"/>
    <x v="8"/>
    <n v="1"/>
    <n v="0.2"/>
    <n v="1.65"/>
    <n v="2.7849999999999997"/>
    <n v="2"/>
    <n v="4.54"/>
    <n v="5.6749999999999998"/>
    <n v="2.8374999999999999"/>
    <n v="2.27"/>
    <n v="2.89"/>
  </r>
  <r>
    <s v="Cosas de Oficina"/>
    <s v="Henderson"/>
    <s v="United States"/>
    <s v="Lindsay Williams"/>
    <s v="Avery"/>
    <d v="2020-05-05T00:00:00"/>
    <s v="Cerrado"/>
    <s v="US-2020-102239"/>
    <n v="89015"/>
    <x v="176"/>
    <x v="1"/>
    <x v="1"/>
    <d v="2020-05-06T00:00:00"/>
    <s v="First Class"/>
    <s v="Alto"/>
    <s v="Nevada"/>
    <s v="Alto"/>
    <x v="8"/>
    <n v="1"/>
    <n v="0.2"/>
    <n v="2"/>
    <n v="3.4325000000000001"/>
    <n v="2"/>
    <n v="5.73"/>
    <n v="7.1625000000000005"/>
    <n v="3.5812500000000003"/>
    <n v="2.8650000000000002"/>
    <n v="3.7300000000000004"/>
  </r>
  <r>
    <s v="Cosas de Oficina"/>
    <s v="Seattle"/>
    <s v="United States"/>
    <s v="Mary Zewe"/>
    <s v="FelBajoes"/>
    <d v="2018-11-11T00:00:00"/>
    <s v="Abierto"/>
    <s v="CA-2018-128524"/>
    <n v="98115"/>
    <x v="451"/>
    <x v="1"/>
    <x v="1"/>
    <d v="2018-11-13T00:00:00"/>
    <s v="First Class"/>
    <s v="Alto"/>
    <s v="Washington"/>
    <s v="Alto"/>
    <x v="8"/>
    <n v="1"/>
    <n v="0.2"/>
    <n v="762.59"/>
    <n v="1270.9850000000001"/>
    <n v="2"/>
    <n v="2033.58"/>
    <n v="2541.9749999999999"/>
    <n v="1270.9875"/>
    <n v="1016.79"/>
    <n v="1270.9899999999998"/>
  </r>
  <r>
    <s v="Cosas de Oficina"/>
    <s v="Tempe"/>
    <s v="United States"/>
    <s v="Erin Smith"/>
    <s v="Other"/>
    <d v="2018-10-02T00:00:00"/>
    <s v="Abierto"/>
    <s v="CA-2018-108189"/>
    <n v="85281"/>
    <x v="128"/>
    <x v="1"/>
    <x v="1"/>
    <d v="2018-10-05T00:00:00"/>
    <s v="First Class"/>
    <s v="Alto"/>
    <s v="Arizona"/>
    <s v="Alto"/>
    <x v="13"/>
    <n v="2"/>
    <n v="0.2"/>
    <n v="1.46"/>
    <n v="2.6274999999999995"/>
    <n v="2"/>
    <n v="4.67"/>
    <n v="5.8374999999999995"/>
    <n v="2.9187499999999997"/>
    <n v="2.335"/>
    <n v="3.21"/>
  </r>
  <r>
    <s v="Cosas de Oficina"/>
    <s v="Phoenix"/>
    <s v="United States"/>
    <s v="Linda Cazamias"/>
    <s v="Other"/>
    <d v="2020-09-11T00:00:00"/>
    <s v="Cerrado"/>
    <s v="CA-2020-143476"/>
    <n v="85023"/>
    <x v="458"/>
    <x v="1"/>
    <x v="1"/>
    <d v="2020-09-13T00:00:00"/>
    <s v="First Class"/>
    <s v="Alto"/>
    <s v="Arizona"/>
    <s v="Alto"/>
    <x v="10"/>
    <n v="1"/>
    <n v="0.2"/>
    <n v="2.99"/>
    <n v="5.3825000000000003"/>
    <n v="2"/>
    <n v="9.57"/>
    <n v="11.9625"/>
    <n v="5.9812500000000002"/>
    <n v="4.7850000000000001"/>
    <n v="6.58"/>
  </r>
  <r>
    <s v="Cosas de Oficina"/>
    <s v="Tempe"/>
    <s v="United States"/>
    <s v="Erin Smith"/>
    <s v="Adams"/>
    <d v="2018-10-02T00:00:00"/>
    <s v="Abierto"/>
    <s v="CA-2018-108189"/>
    <n v="85281"/>
    <x v="973"/>
    <x v="1"/>
    <x v="1"/>
    <d v="2018-10-05T00:00:00"/>
    <s v="First Class"/>
    <s v="Alto"/>
    <s v="Arizona"/>
    <s v="Alto"/>
    <x v="10"/>
    <n v="2"/>
    <n v="0.2"/>
    <n v="3.41"/>
    <n v="5.7624999999999993"/>
    <n v="2"/>
    <n v="9.41"/>
    <n v="11.762499999999999"/>
    <n v="5.8812499999999996"/>
    <n v="4.7050000000000001"/>
    <n v="6"/>
  </r>
  <r>
    <s v="Cosas de Oficina"/>
    <s v="Loveland"/>
    <s v="United States"/>
    <s v="Harry Marie"/>
    <s v="Hammermil"/>
    <d v="2021-08-04T00:00:00"/>
    <s v="Abierto"/>
    <s v="CA-2021-132738"/>
    <n v="80538"/>
    <x v="1695"/>
    <x v="1"/>
    <x v="1"/>
    <d v="2021-08-07T00:00:00"/>
    <s v="First Class"/>
    <s v="Alto"/>
    <s v="Colorado"/>
    <s v="Alto"/>
    <x v="10"/>
    <n v="2"/>
    <n v="0.2"/>
    <n v="2.89"/>
    <n v="4.8824999999999985"/>
    <n v="2"/>
    <n v="7.97"/>
    <n v="9.9624999999999986"/>
    <n v="4.9812499999999993"/>
    <n v="3.9849999999999999"/>
    <n v="5.08"/>
  </r>
  <r>
    <s v="Cosas de Oficina"/>
    <s v="Tempe"/>
    <s v="United States"/>
    <s v="Erin Smith"/>
    <s v="Other"/>
    <d v="2018-10-02T00:00:00"/>
    <s v="Abierto"/>
    <s v="CA-2018-108189"/>
    <n v="85281"/>
    <x v="1312"/>
    <x v="1"/>
    <x v="1"/>
    <d v="2018-10-05T00:00:00"/>
    <s v="First Class"/>
    <s v="Alto"/>
    <s v="Arizona"/>
    <s v="Alto"/>
    <x v="14"/>
    <n v="2"/>
    <n v="0.2"/>
    <n v="-3.26"/>
    <n v="0.58000000000000185"/>
    <n v="2"/>
    <n v="15.36"/>
    <n v="19.2"/>
    <n v="9.6"/>
    <n v="7.68"/>
    <n v="18.619999999999997"/>
  </r>
  <r>
    <s v="Cosas de Oficina"/>
    <s v="Anaheim"/>
    <s v="United States"/>
    <s v="Ken Dana"/>
    <s v="Acco"/>
    <d v="2019-09-13T00:00:00"/>
    <s v="Abierto"/>
    <s v="US-2019-129007"/>
    <n v="92804"/>
    <x v="1068"/>
    <x v="1"/>
    <x v="1"/>
    <d v="2019-09-15T00:00:00"/>
    <s v="First Class"/>
    <s v="Alto"/>
    <s v="California"/>
    <s v="Alto"/>
    <x v="8"/>
    <n v="1"/>
    <n v="0.2"/>
    <n v="7.82"/>
    <n v="14.077500000000001"/>
    <n v="3"/>
    <n v="25.03"/>
    <n v="31.287500000000001"/>
    <n v="10.429166666666667"/>
    <n v="8.3433333333333337"/>
    <n v="17.21"/>
  </r>
  <r>
    <s v="Cosas de Oficina"/>
    <s v="Los Angeles"/>
    <s v="United States"/>
    <s v="Andrew Gjertsen"/>
    <s v="FelBajoes"/>
    <d v="2020-10-20T00:00:00"/>
    <s v="Cerrado"/>
    <s v="CA-2020-168921"/>
    <n v="90049"/>
    <x v="1216"/>
    <x v="1"/>
    <x v="1"/>
    <d v="2020-10-22T00:00:00"/>
    <s v="First Class"/>
    <s v="Alto"/>
    <s v="California"/>
    <s v="Alto"/>
    <x v="8"/>
    <n v="1"/>
    <n v="0.2"/>
    <n v="6.03"/>
    <n v="10.855"/>
    <n v="3"/>
    <n v="19.3"/>
    <n v="24.125"/>
    <n v="8.0416666666666661"/>
    <n v="6.4333333333333336"/>
    <n v="13.27"/>
  </r>
  <r>
    <s v="Cosas de Oficina"/>
    <s v="Seattle"/>
    <s v="United States"/>
    <s v="Cari Sayre"/>
    <s v="Acco"/>
    <d v="2019-09-17T00:00:00"/>
    <s v="Abierto"/>
    <s v="US-2019-138716"/>
    <n v="98105"/>
    <x v="1068"/>
    <x v="1"/>
    <x v="1"/>
    <d v="2019-09-20T00:00:00"/>
    <s v="First Class"/>
    <s v="Alto"/>
    <s v="Washington"/>
    <s v="Alto"/>
    <x v="8"/>
    <n v="2"/>
    <n v="0.2"/>
    <n v="7.82"/>
    <n v="14.077500000000001"/>
    <n v="3"/>
    <n v="25.03"/>
    <n v="31.287500000000001"/>
    <n v="10.429166666666667"/>
    <n v="8.3433333333333337"/>
    <n v="17.21"/>
  </r>
  <r>
    <s v="Cosas de Oficina"/>
    <s v="Los Angeles"/>
    <s v="United States"/>
    <s v="Jim Epp"/>
    <s v="Acco"/>
    <d v="2021-11-12T00:00:00"/>
    <s v="Abierto"/>
    <s v="US-2021-136707"/>
    <n v="90036"/>
    <x v="237"/>
    <x v="1"/>
    <x v="1"/>
    <d v="2021-11-15T00:00:00"/>
    <s v="First Class"/>
    <s v="Alto"/>
    <s v="California"/>
    <s v="Alto"/>
    <x v="8"/>
    <n v="2"/>
    <n v="0.2"/>
    <n v="4.91"/>
    <n v="8.4149999999999991"/>
    <n v="4"/>
    <n v="14.02"/>
    <n v="17.524999999999999"/>
    <n v="4.3812499999999996"/>
    <n v="3.5049999999999999"/>
    <n v="9.11"/>
  </r>
  <r>
    <s v="Cosas de Oficina"/>
    <s v="San Diego"/>
    <s v="United States"/>
    <s v="Chris Selesnick"/>
    <s v="Other"/>
    <d v="2019-11-20T00:00:00"/>
    <s v="Cerrado"/>
    <s v="CA-2019-136420"/>
    <n v="92024"/>
    <x v="1238"/>
    <x v="1"/>
    <x v="1"/>
    <d v="2019-11-21T00:00:00"/>
    <s v="First Class"/>
    <s v="Alto"/>
    <s v="California"/>
    <s v="Alto"/>
    <x v="8"/>
    <n v="1"/>
    <n v="0.2"/>
    <n v="33.64"/>
    <n v="56.064999999999998"/>
    <n v="4"/>
    <n v="89.7"/>
    <n v="112.125"/>
    <n v="28.03125"/>
    <n v="22.425000000000001"/>
    <n v="56.06"/>
  </r>
  <r>
    <s v="Cosas de Oficina"/>
    <s v="San Francisco"/>
    <s v="United States"/>
    <s v="Aaron Hawkins"/>
    <s v="GBC"/>
    <d v="2018-10-25T00:00:00"/>
    <s v="Cerrado"/>
    <s v="US-2018-158400"/>
    <n v="94109"/>
    <x v="1014"/>
    <x v="1"/>
    <x v="1"/>
    <d v="2018-10-28T00:00:00"/>
    <s v="First Class"/>
    <s v="Alto"/>
    <s v="California"/>
    <s v="Alto"/>
    <x v="8"/>
    <n v="2"/>
    <n v="0.2"/>
    <n v="18.53"/>
    <n v="30.8825"/>
    <n v="4"/>
    <n v="49.41"/>
    <n v="61.762499999999996"/>
    <n v="15.440624999999999"/>
    <n v="12.352499999999999"/>
    <n v="30.879999999999995"/>
  </r>
  <r>
    <s v="Cosas de Oficina"/>
    <s v="Phoenix"/>
    <s v="United States"/>
    <s v="Linda Cazamias"/>
    <s v="Xerox"/>
    <d v="2020-09-11T00:00:00"/>
    <s v="Cerrado"/>
    <s v="CA-2020-143476"/>
    <n v="85023"/>
    <x v="1704"/>
    <x v="1"/>
    <x v="1"/>
    <d v="2020-09-13T00:00:00"/>
    <s v="First Class"/>
    <s v="Alto"/>
    <s v="Arizona"/>
    <s v="Alto"/>
    <x v="10"/>
    <n v="1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Aurora"/>
    <s v="United States"/>
    <s v="Katrina Edelman"/>
    <s v="Xerox"/>
    <d v="2018-07-04T00:00:00"/>
    <s v="Cerrado"/>
    <s v="CA-2018-120096"/>
    <n v="80013"/>
    <x v="1416"/>
    <x v="1"/>
    <x v="1"/>
    <d v="2018-07-07T00:00:00"/>
    <s v="First Class"/>
    <s v="Alto"/>
    <s v="Colorado"/>
    <s v="Alto"/>
    <x v="10"/>
    <n v="2"/>
    <n v="0.2"/>
    <n v="62.14"/>
    <n v="106.52499999999999"/>
    <n v="4"/>
    <n v="177.54"/>
    <n v="221.92499999999998"/>
    <n v="55.481249999999996"/>
    <n v="44.384999999999998"/>
    <n v="115.39999999999999"/>
  </r>
  <r>
    <s v="Cosas de Oficina"/>
    <s v="San Francisco"/>
    <s v="United States"/>
    <s v="Scott Cohen"/>
    <s v="GBC"/>
    <d v="2019-08-31T00:00:00"/>
    <s v="Abierto"/>
    <s v="CA-2019-111514"/>
    <n v="94122"/>
    <x v="142"/>
    <x v="1"/>
    <x v="1"/>
    <d v="2019-09-02T00:00:00"/>
    <s v="First Class"/>
    <s v="Alto"/>
    <s v="California"/>
    <s v="Alto"/>
    <x v="8"/>
    <n v="1"/>
    <n v="0.2"/>
    <n v="46.32"/>
    <n v="80.63"/>
    <n v="5"/>
    <n v="137.24"/>
    <n v="171.55"/>
    <n v="34.309999999999995"/>
    <n v="27.448"/>
    <n v="90.920000000000016"/>
  </r>
  <r>
    <s v="Cosas de Oficina"/>
    <s v="Seattle"/>
    <s v="United States"/>
    <s v="Rob Williams"/>
    <s v="GBC"/>
    <d v="2021-04-13T00:00:00"/>
    <s v="Cerrado"/>
    <s v="CA-2021-155460"/>
    <n v="98105"/>
    <x v="1145"/>
    <x v="1"/>
    <x v="1"/>
    <d v="2021-04-15T00:00:00"/>
    <s v="First Class"/>
    <s v="Alto"/>
    <s v="Washington"/>
    <s v="Alto"/>
    <x v="8"/>
    <n v="1"/>
    <n v="0.2"/>
    <n v="302.37"/>
    <n v="526.34999999999991"/>
    <n v="5"/>
    <n v="895.92"/>
    <n v="1119.8999999999999"/>
    <n v="223.98"/>
    <n v="179.184"/>
    <n v="593.54999999999995"/>
  </r>
  <r>
    <s v="Cosas de Oficina"/>
    <s v="Springfield"/>
    <s v="United States"/>
    <s v="Ken Black"/>
    <s v="Advantus"/>
    <d v="2019-11-14T00:00:00"/>
    <s v="Abierto"/>
    <s v="CA-2019-138674"/>
    <n v="97477"/>
    <x v="52"/>
    <x v="1"/>
    <x v="1"/>
    <d v="2019-11-17T00:00:00"/>
    <s v="First Class"/>
    <s v="Alto"/>
    <s v="Oregon"/>
    <s v="Alto"/>
    <x v="13"/>
    <n v="2"/>
    <n v="0.2"/>
    <n v="2.29"/>
    <n v="4.47"/>
    <n v="5"/>
    <n v="8.7200000000000006"/>
    <n v="10.9"/>
    <n v="2.1800000000000002"/>
    <n v="1.7440000000000002"/>
    <n v="6.4300000000000006"/>
  </r>
  <r>
    <s v="Cosas de Oficina"/>
    <s v="Tempe"/>
    <s v="United States"/>
    <s v="Erin Smith"/>
    <s v="Other"/>
    <d v="2018-10-02T00:00:00"/>
    <s v="Abierto"/>
    <s v="CA-2018-108189"/>
    <n v="85281"/>
    <x v="1684"/>
    <x v="1"/>
    <x v="1"/>
    <d v="2018-10-05T00:00:00"/>
    <s v="First Class"/>
    <s v="Alto"/>
    <s v="Arizona"/>
    <s v="Alto"/>
    <x v="12"/>
    <n v="2"/>
    <n v="0.2"/>
    <n v="4.63"/>
    <n v="7.822499999999998"/>
    <n v="6"/>
    <n v="12.77"/>
    <n v="15.962499999999999"/>
    <n v="2.6604166666666664"/>
    <n v="2.1283333333333334"/>
    <n v="8.14"/>
  </r>
  <r>
    <s v="Cosas de Oficina"/>
    <s v="Stockton"/>
    <s v="United States"/>
    <s v="Stephanie Phelps"/>
    <s v="Wilson Jones"/>
    <d v="2020-12-09T00:00:00"/>
    <s v="Cerrado"/>
    <s v="CA-2020-149503"/>
    <n v="95207"/>
    <x v="1391"/>
    <x v="1"/>
    <x v="1"/>
    <d v="2020-12-12T00:00:00"/>
    <s v="First Class"/>
    <s v="Alto"/>
    <s v="California"/>
    <s v="Alto"/>
    <x v="8"/>
    <n v="2"/>
    <n v="0.2"/>
    <n v="99.3"/>
    <n v="167.77999999999997"/>
    <n v="8"/>
    <n v="273.92"/>
    <n v="342.4"/>
    <n v="42.8"/>
    <n v="34.24"/>
    <n v="174.62"/>
  </r>
  <r>
    <s v="Cosas de Oficina"/>
    <s v="Aurora"/>
    <s v="United States"/>
    <s v="Tracy Poddar"/>
    <s v="Other"/>
    <d v="2021-01-14T00:00:00"/>
    <s v="Cerrado"/>
    <s v="US-2021-106131"/>
    <n v="80013"/>
    <x v="1197"/>
    <x v="1"/>
    <x v="1"/>
    <d v="2021-01-16T00:00:00"/>
    <s v="First Class"/>
    <s v="Alto"/>
    <s v="Colorado"/>
    <s v="Alto"/>
    <x v="4"/>
    <n v="1"/>
    <n v="0.2"/>
    <n v="14.75"/>
    <n v="56.905000000000001"/>
    <n v="9"/>
    <n v="168.62"/>
    <n v="210.77500000000001"/>
    <n v="23.419444444444444"/>
    <n v="18.735555555555557"/>
    <n v="153.87"/>
  </r>
  <r>
    <s v="Cosas de Oficina"/>
    <s v="Redmond"/>
    <s v="United States"/>
    <s v="Aaron Smayling"/>
    <s v="Avery"/>
    <d v="2021-09-04T00:00:00"/>
    <s v="Cerrado"/>
    <s v="US-2021-147655"/>
    <n v="97756"/>
    <x v="734"/>
    <x v="1"/>
    <x v="1"/>
    <d v="2021-09-05T00:00:00"/>
    <s v="First Class"/>
    <s v="Alto"/>
    <s v="Oregon"/>
    <s v="Alto"/>
    <x v="8"/>
    <n v="1"/>
    <n v="0.7"/>
    <n v="-58.72"/>
    <n v="146.77666666666661"/>
    <n v="7"/>
    <n v="88.07"/>
    <n v="293.56666666666661"/>
    <n v="41.938095238095229"/>
    <n v="12.581428571428571"/>
    <n v="146.79"/>
  </r>
  <r>
    <s v="Cosas de Oficina"/>
    <s v="Tucson"/>
    <s v="United States"/>
    <s v="Ann Blume"/>
    <s v="Cardinal"/>
    <d v="2021-11-10T00:00:00"/>
    <s v="Abierto"/>
    <s v="US-2021-155425"/>
    <n v="85705"/>
    <x v="624"/>
    <x v="1"/>
    <x v="1"/>
    <d v="2021-11-11T00:00:00"/>
    <s v="First Class"/>
    <s v="Alto"/>
    <s v="Arizona"/>
    <s v="Alto"/>
    <x v="8"/>
    <n v="1"/>
    <n v="0.7"/>
    <n v="-25.59"/>
    <n v="63.98666666666665"/>
    <n v="14"/>
    <n v="38.39"/>
    <n v="127.96666666666665"/>
    <n v="9.1404761904761891"/>
    <n v="2.742142857142857"/>
    <n v="63.980000000000004"/>
  </r>
  <r>
    <s v="Cosas de Oficina"/>
    <s v="Garden City"/>
    <s v="United States"/>
    <s v="Brooke Gillingham"/>
    <s v="FelBajoes"/>
    <d v="2021-11-24T00:00:00"/>
    <s v="Cerrado"/>
    <s v="CA-2021-105543"/>
    <n v="67846"/>
    <x v="1105"/>
    <x v="2"/>
    <x v="1"/>
    <d v="2021-11-24T00:00:00"/>
    <s v="Same Day"/>
    <s v="Severo"/>
    <s v="Kansas"/>
    <s v="Severo"/>
    <x v="4"/>
    <n v="1"/>
    <n v="0"/>
    <n v="7.99"/>
    <n v="7.990000000000002"/>
    <n v="1"/>
    <n v="33.29"/>
    <n v="33.29"/>
    <n v="33.29"/>
    <n v="33.29"/>
    <n v="25.299999999999997"/>
  </r>
  <r>
    <s v="Cosas de Oficina"/>
    <s v="Milwaukee"/>
    <s v="United States"/>
    <s v="Nona Balk"/>
    <s v="Other"/>
    <d v="2021-11-18T00:00:00"/>
    <s v="Abierto"/>
    <s v="CA-2021-107825"/>
    <n v="53209"/>
    <x v="117"/>
    <x v="2"/>
    <x v="1"/>
    <d v="2021-11-18T00:00:00"/>
    <s v="Same Day"/>
    <s v="Severo"/>
    <s v="Wisconsin"/>
    <s v="Severo"/>
    <x v="4"/>
    <n v="1"/>
    <n v="0"/>
    <n v="10.57"/>
    <n v="10.57"/>
    <n v="1"/>
    <n v="37.76"/>
    <n v="37.76"/>
    <n v="37.76"/>
    <n v="37.76"/>
    <n v="27.189999999999998"/>
  </r>
  <r>
    <s v="Cosas de Oficina"/>
    <s v="Trenton"/>
    <s v="United States"/>
    <s v="Allen Rosenblatt"/>
    <s v="Other"/>
    <d v="2021-05-20T00:00:00"/>
    <s v="Cerrado"/>
    <s v="CA-2021-149468"/>
    <n v="48183"/>
    <x v="340"/>
    <x v="2"/>
    <x v="1"/>
    <d v="2021-05-20T00:00:00"/>
    <s v="Same Day"/>
    <s v="Severo"/>
    <s v="Michigan"/>
    <s v="Severo"/>
    <x v="8"/>
    <n v="1"/>
    <n v="0"/>
    <n v="19.809999999999999"/>
    <n v="19.809999999999999"/>
    <n v="2"/>
    <n v="41.28"/>
    <n v="41.28"/>
    <n v="20.64"/>
    <n v="20.64"/>
    <n v="21.470000000000002"/>
  </r>
  <r>
    <s v="Cosas de Oficina"/>
    <s v="Milwaukee"/>
    <s v="United States"/>
    <s v="Nona Balk"/>
    <s v="Avery"/>
    <d v="2021-11-18T00:00:00"/>
    <s v="Abierto"/>
    <s v="CA-2021-107825"/>
    <n v="53209"/>
    <x v="967"/>
    <x v="2"/>
    <x v="1"/>
    <d v="2021-11-18T00:00:00"/>
    <s v="Same Day"/>
    <s v="Severo"/>
    <s v="Wisconsin"/>
    <s v="Severo"/>
    <x v="2"/>
    <n v="1"/>
    <n v="0"/>
    <n v="3.47"/>
    <n v="3.47"/>
    <n v="2"/>
    <n v="7.38"/>
    <n v="7.38"/>
    <n v="3.69"/>
    <n v="3.69"/>
    <n v="3.9099999999999997"/>
  </r>
  <r>
    <s v="Cosas de Oficina"/>
    <s v="Fremont"/>
    <s v="United States"/>
    <s v="Yoseph Carroll"/>
    <s v="Tennsco"/>
    <d v="2021-12-26T00:00:00"/>
    <s v="Cerrado"/>
    <s v="CA-2021-121741"/>
    <n v="68025"/>
    <x v="459"/>
    <x v="2"/>
    <x v="1"/>
    <d v="2021-12-26T00:00:00"/>
    <s v="Same Day"/>
    <s v="Severo"/>
    <s v="Nebraska"/>
    <s v="Severo"/>
    <x v="4"/>
    <n v="1"/>
    <n v="0"/>
    <n v="37.53"/>
    <n v="37.529999999999973"/>
    <n v="2"/>
    <n v="750.68"/>
    <n v="750.68"/>
    <n v="375.34"/>
    <n v="375.34"/>
    <n v="713.15"/>
  </r>
  <r>
    <s v="Cosas de Oficina"/>
    <s v="Milwaukee"/>
    <s v="United States"/>
    <s v="Nona Balk"/>
    <s v="Decoflex"/>
    <d v="2021-11-18T00:00:00"/>
    <s v="Abierto"/>
    <s v="CA-2021-107825"/>
    <n v="53209"/>
    <x v="421"/>
    <x v="2"/>
    <x v="1"/>
    <d v="2021-11-18T00:00:00"/>
    <s v="Same Day"/>
    <s v="Severo"/>
    <s v="Wisconsin"/>
    <s v="Severo"/>
    <x v="4"/>
    <n v="1"/>
    <n v="0"/>
    <n v="24.98"/>
    <n v="24.980000000000004"/>
    <n v="6"/>
    <n v="92.52"/>
    <n v="92.52"/>
    <n v="15.42"/>
    <n v="15.42"/>
    <n v="67.539999999999992"/>
  </r>
  <r>
    <s v="Cosas de Oficina"/>
    <s v="Detroit"/>
    <s v="United States"/>
    <s v="Andrew Gjertsen"/>
    <s v="Advantus"/>
    <d v="2019-11-11T00:00:00"/>
    <s v="Cerrado"/>
    <s v="CA-2019-111948"/>
    <n v="48234"/>
    <x v="42"/>
    <x v="2"/>
    <x v="1"/>
    <d v="2019-11-11T00:00:00"/>
    <s v="Same Day"/>
    <s v="Severo"/>
    <s v="Michigan"/>
    <s v="Severo"/>
    <x v="4"/>
    <n v="1"/>
    <n v="0"/>
    <n v="117.13"/>
    <n v="117.13"/>
    <n v="7"/>
    <n v="418.32"/>
    <n v="418.32"/>
    <n v="59.76"/>
    <n v="59.76"/>
    <n v="301.19"/>
  </r>
  <r>
    <s v="Cosas de Oficina"/>
    <s v="Detroit"/>
    <s v="United States"/>
    <s v="Andrew Gjertsen"/>
    <s v="Holmes"/>
    <d v="2019-11-11T00:00:00"/>
    <s v="Cerrado"/>
    <s v="CA-2019-111948"/>
    <n v="48234"/>
    <x v="14"/>
    <x v="2"/>
    <x v="1"/>
    <d v="2019-11-11T00:00:00"/>
    <s v="Same Day"/>
    <s v="Severo"/>
    <s v="Michigan"/>
    <s v="Severo"/>
    <x v="9"/>
    <n v="1"/>
    <n v="0.1"/>
    <n v="46.79"/>
    <n v="60.552222222222213"/>
    <n v="2"/>
    <n v="123.86"/>
    <n v="137.62222222222221"/>
    <n v="68.811111111111103"/>
    <n v="61.93"/>
    <n v="77.069999999999993"/>
  </r>
  <r>
    <s v="Cosas de Oficina"/>
    <s v="Beaumont"/>
    <s v="United States"/>
    <s v="Ann Chong"/>
    <s v="Iris"/>
    <d v="2021-03-24T00:00:00"/>
    <s v="Abierto"/>
    <s v="CA-2021-101637"/>
    <n v="77705"/>
    <x v="1128"/>
    <x v="2"/>
    <x v="1"/>
    <d v="2021-03-25T00:00:00"/>
    <s v="Same Day"/>
    <s v="Severo"/>
    <s v="Texas"/>
    <s v="Severo"/>
    <x v="4"/>
    <n v="2"/>
    <n v="0.2"/>
    <n v="0.96"/>
    <n v="4.1524999999999999"/>
    <n v="2"/>
    <n v="12.77"/>
    <n v="15.962499999999999"/>
    <n v="7.9812499999999993"/>
    <n v="6.3849999999999998"/>
    <n v="11.809999999999999"/>
  </r>
  <r>
    <s v="Cosas de Oficina"/>
    <s v="Mesquite"/>
    <s v="United States"/>
    <s v="Henry Goldwyn"/>
    <s v="Acco"/>
    <d v="2018-09-26T00:00:00"/>
    <s v="Cerrado"/>
    <s v="US-2018-152723"/>
    <n v="75150"/>
    <x v="237"/>
    <x v="2"/>
    <x v="1"/>
    <d v="2018-09-26T00:00:00"/>
    <s v="Same Day"/>
    <s v="Severo"/>
    <s v="Texas"/>
    <s v="Severo"/>
    <x v="8"/>
    <n v="1"/>
    <n v="0.8"/>
    <n v="-1.4"/>
    <n v="2.1200000000000014"/>
    <n v="1"/>
    <n v="0.88"/>
    <n v="4.4000000000000012"/>
    <n v="4.4000000000000012"/>
    <n v="0.88"/>
    <n v="2.2799999999999998"/>
  </r>
  <r>
    <s v="Cosas de Oficina"/>
    <s v="Waco"/>
    <s v="United States"/>
    <s v="Roland Schwarz"/>
    <s v="Acco"/>
    <d v="2021-03-02T00:00:00"/>
    <s v="Cerrado"/>
    <s v="CA-2021-124114"/>
    <n v="76706"/>
    <x v="755"/>
    <x v="2"/>
    <x v="1"/>
    <d v="2021-03-02T00:00:00"/>
    <s v="Same Day"/>
    <s v="Severo"/>
    <s v="Texas"/>
    <s v="Severo"/>
    <x v="8"/>
    <n v="1"/>
    <n v="0.8"/>
    <n v="-0.95"/>
    <n v="1.2900000000000007"/>
    <n v="1"/>
    <n v="0.56000000000000005"/>
    <n v="2.8000000000000007"/>
    <n v="2.8000000000000007"/>
    <n v="0.56000000000000005"/>
    <n v="1.51"/>
  </r>
  <r>
    <s v="Cosas de Oficina"/>
    <s v="San Antonio"/>
    <s v="United States"/>
    <s v="Craig Yedwab"/>
    <s v="GBC"/>
    <d v="2018-12-12T00:00:00"/>
    <s v="Cerrado"/>
    <s v="US-2018-122959"/>
    <n v="78207"/>
    <x v="115"/>
    <x v="2"/>
    <x v="1"/>
    <d v="2018-12-12T00:00:00"/>
    <s v="Same Day"/>
    <s v="Severo"/>
    <s v="Texas"/>
    <s v="Severo"/>
    <x v="8"/>
    <n v="1"/>
    <n v="0.8"/>
    <n v="-336.63"/>
    <n v="504.93000000000029"/>
    <n v="2"/>
    <n v="210.39"/>
    <n v="1051.9500000000003"/>
    <n v="525.97500000000014"/>
    <n v="105.19499999999999"/>
    <n v="547.02"/>
  </r>
  <r>
    <s v="Cosas de Oficina"/>
    <s v="Columbia"/>
    <s v="United States"/>
    <s v="Brenda Bowman"/>
    <s v="Newell"/>
    <d v="2021-08-12T00:00:00"/>
    <s v="Cerrado"/>
    <s v="US-2021-118941"/>
    <n v="21044"/>
    <x v="512"/>
    <x v="3"/>
    <x v="1"/>
    <d v="2021-08-12T00:00:00"/>
    <s v="Same Day"/>
    <s v="Severo"/>
    <s v="Maryland"/>
    <s v="Severo"/>
    <x v="6"/>
    <n v="1"/>
    <n v="0"/>
    <n v="5.26"/>
    <n v="5.26"/>
    <n v="3"/>
    <n v="17.52"/>
    <n v="17.52"/>
    <n v="5.84"/>
    <n v="5.84"/>
    <n v="12.26"/>
  </r>
  <r>
    <s v="Cosas de Oficina"/>
    <s v="Franklin"/>
    <s v="United States"/>
    <s v="Eleni McCrary"/>
    <s v="Other"/>
    <d v="2021-08-20T00:00:00"/>
    <s v="Cerrado"/>
    <s v="CA-2021-137344"/>
    <n v="2038"/>
    <x v="1268"/>
    <x v="3"/>
    <x v="1"/>
    <d v="2021-08-20T00:00:00"/>
    <s v="Same Day"/>
    <s v="Severo"/>
    <s v="Massachusetts"/>
    <s v="Severo"/>
    <x v="4"/>
    <n v="1"/>
    <n v="0"/>
    <n v="10.48"/>
    <n v="10.48"/>
    <n v="3"/>
    <n v="40.29"/>
    <n v="40.29"/>
    <n v="13.43"/>
    <n v="13.43"/>
    <n v="29.81"/>
  </r>
  <r>
    <s v="Cosas de Oficina"/>
    <s v="Columbia"/>
    <s v="United States"/>
    <s v="Brenda Bowman"/>
    <s v="Boston"/>
    <d v="2021-08-12T00:00:00"/>
    <s v="Cerrado"/>
    <s v="US-2021-118941"/>
    <n v="21044"/>
    <x v="400"/>
    <x v="3"/>
    <x v="1"/>
    <d v="2021-08-12T00:00:00"/>
    <s v="Same Day"/>
    <s v="Severo"/>
    <s v="Maryland"/>
    <s v="Severo"/>
    <x v="6"/>
    <n v="1"/>
    <n v="0"/>
    <n v="59.37"/>
    <n v="59.370000000000005"/>
    <n v="5"/>
    <n v="219.9"/>
    <n v="219.9"/>
    <n v="43.980000000000004"/>
    <n v="43.980000000000004"/>
    <n v="160.53"/>
  </r>
  <r>
    <s v="Cosas de Oficina"/>
    <s v="New York City"/>
    <s v="United States"/>
    <s v="Keith Dawkins"/>
    <s v="FelBajoes"/>
    <d v="2019-11-08T00:00:00"/>
    <s v="Cerrado"/>
    <s v="CA-2019-114811"/>
    <n v="10024"/>
    <x v="1077"/>
    <x v="3"/>
    <x v="1"/>
    <d v="2019-11-08T00:00:00"/>
    <s v="Same Day"/>
    <s v="Severo"/>
    <s v="New York"/>
    <s v="Severo"/>
    <x v="4"/>
    <n v="1"/>
    <n v="0"/>
    <n v="16.79"/>
    <n v="16.79"/>
    <n v="5"/>
    <n v="67.150000000000006"/>
    <n v="67.150000000000006"/>
    <n v="13.430000000000001"/>
    <n v="13.430000000000001"/>
    <n v="50.360000000000007"/>
  </r>
  <r>
    <s v="Cosas de Oficina"/>
    <s v="New York City"/>
    <s v="United States"/>
    <s v="Edward Hooks"/>
    <s v="Fiskars"/>
    <d v="2020-05-28T00:00:00"/>
    <s v="Cerrado"/>
    <s v="CA-2020-155565"/>
    <n v="10035"/>
    <x v="134"/>
    <x v="3"/>
    <x v="1"/>
    <d v="2020-05-28T00:00:00"/>
    <s v="Same Day"/>
    <s v="Severo"/>
    <s v="New York"/>
    <s v="Severo"/>
    <x v="14"/>
    <n v="1"/>
    <n v="0"/>
    <n v="15.37"/>
    <n v="15.369999999999997"/>
    <n v="5"/>
    <n v="54.9"/>
    <n v="54.9"/>
    <n v="10.98"/>
    <n v="10.98"/>
    <n v="39.53"/>
  </r>
  <r>
    <s v="Cosas de Oficina"/>
    <s v="Clinton"/>
    <s v="United States"/>
    <s v="Ken Black"/>
    <s v="Other"/>
    <d v="2019-03-10T00:00:00"/>
    <s v="Abierto"/>
    <s v="US-2019-118906"/>
    <n v="20735"/>
    <x v="328"/>
    <x v="3"/>
    <x v="1"/>
    <d v="2019-03-10T00:00:00"/>
    <s v="Same Day"/>
    <s v="Severo"/>
    <s v="Maryland"/>
    <s v="Severo"/>
    <x v="4"/>
    <n v="1"/>
    <n v="0"/>
    <n v="25.15"/>
    <n v="25.150000000000006"/>
    <n v="6"/>
    <n v="89.82"/>
    <n v="89.82"/>
    <n v="14.969999999999999"/>
    <n v="14.969999999999999"/>
    <n v="64.669999999999987"/>
  </r>
  <r>
    <s v="Cosas de Oficina"/>
    <s v="Newark"/>
    <s v="United States"/>
    <s v="Jason Gross"/>
    <s v="SAFCO"/>
    <d v="2020-07-21T00:00:00"/>
    <s v="Abierto"/>
    <s v="CA-2020-141957"/>
    <n v="43055"/>
    <x v="226"/>
    <x v="3"/>
    <x v="1"/>
    <d v="2020-07-21T00:00:00"/>
    <s v="Same Day"/>
    <s v="Severo"/>
    <s v="Ohio"/>
    <s v="Severo"/>
    <x v="4"/>
    <n v="1"/>
    <n v="0.2"/>
    <n v="4.17"/>
    <n v="20.842500000000001"/>
    <n v="1"/>
    <n v="66.69"/>
    <n v="83.362499999999997"/>
    <n v="83.362499999999997"/>
    <n v="66.69"/>
    <n v="62.519999999999996"/>
  </r>
  <r>
    <s v="Cosas de Oficina"/>
    <s v="Newark"/>
    <s v="United States"/>
    <s v="Jason Gross"/>
    <s v="Boston"/>
    <d v="2020-07-21T00:00:00"/>
    <s v="Abierto"/>
    <s v="CA-2020-141957"/>
    <n v="43055"/>
    <x v="1193"/>
    <x v="3"/>
    <x v="1"/>
    <d v="2020-07-21T00:00:00"/>
    <s v="Same Day"/>
    <s v="Severo"/>
    <s v="Ohio"/>
    <s v="Severo"/>
    <x v="6"/>
    <n v="1"/>
    <n v="0.2"/>
    <n v="1.4"/>
    <n v="6.0649999999999977"/>
    <n v="2"/>
    <n v="18.66"/>
    <n v="23.324999999999999"/>
    <n v="11.6625"/>
    <n v="9.33"/>
    <n v="17.260000000000002"/>
  </r>
  <r>
    <s v="Cosas de Oficina"/>
    <s v="Newark"/>
    <s v="United States"/>
    <s v="Jason Gross"/>
    <s v="FelBajoes"/>
    <d v="2020-07-21T00:00:00"/>
    <s v="Abierto"/>
    <s v="CA-2020-141957"/>
    <n v="43055"/>
    <x v="1311"/>
    <x v="3"/>
    <x v="1"/>
    <d v="2020-07-21T00:00:00"/>
    <s v="Same Day"/>
    <s v="Severo"/>
    <s v="Ohio"/>
    <s v="Severo"/>
    <x v="4"/>
    <n v="1"/>
    <n v="0.2"/>
    <n v="8.7100000000000009"/>
    <n v="33.582499999999982"/>
    <n v="2"/>
    <n v="99.49"/>
    <n v="124.36249999999998"/>
    <n v="62.181249999999991"/>
    <n v="49.744999999999997"/>
    <n v="90.78"/>
  </r>
  <r>
    <s v="Cosas de Oficina"/>
    <s v="Columbus"/>
    <s v="United States"/>
    <s v="Noel Staavos"/>
    <s v="Other"/>
    <d v="2020-12-11T00:00:00"/>
    <s v="Cerrado"/>
    <s v="CA-2020-162187"/>
    <n v="43229"/>
    <x v="1333"/>
    <x v="3"/>
    <x v="1"/>
    <d v="2020-12-11T00:00:00"/>
    <s v="Same Day"/>
    <s v="Severo"/>
    <s v="Ohio"/>
    <s v="Severo"/>
    <x v="14"/>
    <n v="1"/>
    <n v="0.2"/>
    <n v="1.69"/>
    <n v="5.0699999999999985"/>
    <n v="2"/>
    <n v="13.52"/>
    <n v="16.899999999999999"/>
    <n v="8.4499999999999993"/>
    <n v="6.76"/>
    <n v="11.83"/>
  </r>
  <r>
    <s v="Cosas de Oficina"/>
    <s v="Philadelphia"/>
    <s v="United States"/>
    <s v="Ben Peterman"/>
    <s v="Xerox"/>
    <d v="2021-08-27T00:00:00"/>
    <s v="Cerrado"/>
    <s v="CA-2021-130036"/>
    <n v="19120"/>
    <x v="1217"/>
    <x v="3"/>
    <x v="1"/>
    <d v="2021-08-27T00:00:00"/>
    <s v="Same Day"/>
    <s v="Severo"/>
    <s v="Pennsylvania"/>
    <s v="Severo"/>
    <x v="10"/>
    <n v="1"/>
    <n v="0.2"/>
    <n v="3.96"/>
    <n v="7.1274999999999977"/>
    <n v="3"/>
    <n v="12.67"/>
    <n v="15.837499999999999"/>
    <n v="5.2791666666666668"/>
    <n v="4.2233333333333336"/>
    <n v="8.7100000000000009"/>
  </r>
  <r>
    <s v="Cosas de Oficina"/>
    <s v="Columbus"/>
    <s v="United States"/>
    <s v="Noel Staavos"/>
    <s v="Belkin"/>
    <d v="2020-12-11T00:00:00"/>
    <s v="Cerrado"/>
    <s v="CA-2020-162187"/>
    <n v="43229"/>
    <x v="1107"/>
    <x v="3"/>
    <x v="1"/>
    <d v="2020-12-11T00:00:00"/>
    <s v="Same Day"/>
    <s v="Severo"/>
    <s v="Ohio"/>
    <s v="Severo"/>
    <x v="9"/>
    <n v="1"/>
    <n v="0.2"/>
    <n v="24.2"/>
    <n v="120.98499999999996"/>
    <n v="4"/>
    <n v="387.14"/>
    <n v="483.92499999999995"/>
    <n v="120.98124999999999"/>
    <n v="96.784999999999997"/>
    <n v="362.94"/>
  </r>
  <r>
    <s v="Cosas de Oficina"/>
    <s v="Newark"/>
    <s v="United States"/>
    <s v="Dan Reichenbach"/>
    <s v="BIC"/>
    <d v="2021-12-27T00:00:00"/>
    <s v="Cerrado"/>
    <s v="CA-2021-134404"/>
    <n v="43055"/>
    <x v="155"/>
    <x v="3"/>
    <x v="1"/>
    <d v="2021-12-27T00:00:00"/>
    <s v="Same Day"/>
    <s v="Severo"/>
    <s v="Ohio"/>
    <s v="Severo"/>
    <x v="6"/>
    <n v="1"/>
    <n v="0.2"/>
    <n v="3.64"/>
    <n v="6.9525000000000006"/>
    <n v="4"/>
    <n v="13.25"/>
    <n v="16.5625"/>
    <n v="4.140625"/>
    <n v="3.3125"/>
    <n v="9.61"/>
  </r>
  <r>
    <s v="Cosas de Oficina"/>
    <s v="Philadelphia"/>
    <s v="United States"/>
    <s v="Luke Schmidt"/>
    <s v="Advantus"/>
    <d v="2020-11-23T00:00:00"/>
    <s v="Cerrado"/>
    <s v="CA-2020-160129"/>
    <n v="19140"/>
    <x v="1156"/>
    <x v="3"/>
    <x v="1"/>
    <d v="2020-11-23T00:00:00"/>
    <s v="Same Day"/>
    <s v="Severo"/>
    <s v="Pennsylvania"/>
    <s v="Severo"/>
    <x v="13"/>
    <n v="1"/>
    <n v="0.2"/>
    <n v="2.37"/>
    <n v="6.32"/>
    <n v="5"/>
    <n v="15.8"/>
    <n v="19.75"/>
    <n v="3.95"/>
    <n v="3.16"/>
    <n v="13.43"/>
  </r>
  <r>
    <s v="Cosas de Oficina"/>
    <s v="Philadelphia"/>
    <s v="United States"/>
    <s v="Filia McAdams"/>
    <s v="Xerox"/>
    <d v="2020-07-03T00:00:00"/>
    <s v="Cerrado"/>
    <s v="CA-2020-104983"/>
    <n v="19143"/>
    <x v="1195"/>
    <x v="3"/>
    <x v="1"/>
    <d v="2020-07-03T00:00:00"/>
    <s v="Same Day"/>
    <s v="Severo"/>
    <s v="Pennsylvania"/>
    <s v="Severo"/>
    <x v="10"/>
    <n v="1"/>
    <n v="0.2"/>
    <n v="38.729999999999997"/>
    <n v="69.710000000000008"/>
    <n v="5"/>
    <n v="123.92"/>
    <n v="154.9"/>
    <n v="30.979999999999997"/>
    <n v="24.783999999999999"/>
    <n v="85.19"/>
  </r>
  <r>
    <s v="Cosas de Oficina"/>
    <s v="Columbus"/>
    <s v="United States"/>
    <s v="Noel Staavos"/>
    <s v="Acco"/>
    <d v="2020-12-11T00:00:00"/>
    <s v="Cerrado"/>
    <s v="CA-2020-162187"/>
    <n v="43229"/>
    <x v="719"/>
    <x v="3"/>
    <x v="1"/>
    <d v="2020-12-11T00:00:00"/>
    <s v="Same Day"/>
    <s v="Severo"/>
    <s v="Ohio"/>
    <s v="Severo"/>
    <x v="4"/>
    <n v="1"/>
    <n v="0.2"/>
    <n v="-4.0599999999999996"/>
    <n v="12.179999999999993"/>
    <n v="5"/>
    <n v="64.959999999999994"/>
    <n v="81.199999999999989"/>
    <n v="16.239999999999998"/>
    <n v="12.991999999999999"/>
    <n v="69.02"/>
  </r>
  <r>
    <s v="Cosas de Oficina"/>
    <s v="Fairfield"/>
    <s v="United States"/>
    <s v="Dario Medina"/>
    <s v="Eureka"/>
    <d v="2018-09-30T00:00:00"/>
    <s v="Cerrado"/>
    <s v="CA-2018-141649"/>
    <n v="45014"/>
    <x v="191"/>
    <x v="3"/>
    <x v="1"/>
    <d v="2018-09-30T00:00:00"/>
    <s v="Same Day"/>
    <s v="Severo"/>
    <s v="Ohio"/>
    <s v="Severo"/>
    <x v="9"/>
    <n v="1"/>
    <n v="0.2"/>
    <n v="59.66"/>
    <n v="258.51249999999993"/>
    <n v="6"/>
    <n v="795.41"/>
    <n v="994.26249999999993"/>
    <n v="165.71041666666665"/>
    <n v="132.56833333333333"/>
    <n v="735.75"/>
  </r>
  <r>
    <s v="Cosas de Oficina"/>
    <s v="Lorain"/>
    <s v="United States"/>
    <s v="Jim Mitchum"/>
    <s v="Wilson Jones"/>
    <d v="2020-12-12T00:00:00"/>
    <s v="Abierto"/>
    <s v="US-2020-108777"/>
    <n v="44052"/>
    <x v="350"/>
    <x v="3"/>
    <x v="1"/>
    <d v="2020-12-12T00:00:00"/>
    <s v="Same Day"/>
    <s v="Severo"/>
    <s v="Ohio"/>
    <s v="Severo"/>
    <x v="8"/>
    <n v="1"/>
    <n v="0.7"/>
    <n v="-14.33"/>
    <n v="29.279999999999994"/>
    <n v="3"/>
    <n v="18.690000000000001"/>
    <n v="62.3"/>
    <n v="20.766666666666666"/>
    <n v="6.23"/>
    <n v="33.020000000000003"/>
  </r>
  <r>
    <s v="Cosas de Oficina"/>
    <s v="Newark"/>
    <s v="United States"/>
    <s v="Jason Gross"/>
    <s v="Wilson Jones"/>
    <d v="2020-07-21T00:00:00"/>
    <s v="Abierto"/>
    <s v="CA-2020-141957"/>
    <n v="43055"/>
    <x v="1137"/>
    <x v="3"/>
    <x v="1"/>
    <d v="2020-07-21T00:00:00"/>
    <s v="Same Day"/>
    <s v="Severo"/>
    <s v="Ohio"/>
    <s v="Severo"/>
    <x v="8"/>
    <n v="1"/>
    <n v="0.7"/>
    <n v="-8.1300000000000008"/>
    <n v="17.746666666666663"/>
    <n v="7"/>
    <n v="11.09"/>
    <n v="36.966666666666661"/>
    <n v="5.28095238095238"/>
    <n v="1.5842857142857143"/>
    <n v="19.22"/>
  </r>
  <r>
    <s v="Cosas de Oficina"/>
    <s v="Southaven"/>
    <s v="United States"/>
    <s v="Claudia Bergmann"/>
    <s v="Kensington"/>
    <d v="2021-03-05T00:00:00"/>
    <s v="Cerrado"/>
    <s v="CA-2021-161046"/>
    <n v="38671"/>
    <x v="165"/>
    <x v="0"/>
    <x v="1"/>
    <d v="2021-03-05T00:00:00"/>
    <s v="Same Day"/>
    <s v="Severo"/>
    <s v="Mississippi"/>
    <s v="Severo"/>
    <x v="9"/>
    <n v="1"/>
    <n v="0"/>
    <n v="78.67"/>
    <n v="78.670000000000016"/>
    <n v="2"/>
    <n v="262.24"/>
    <n v="262.24"/>
    <n v="131.12"/>
    <n v="131.12"/>
    <n v="183.57"/>
  </r>
  <r>
    <s v="Cosas de Oficina"/>
    <s v="Henderson"/>
    <s v="United States"/>
    <s v="Sean Braxton"/>
    <s v="Avery"/>
    <d v="2018-05-09T00:00:00"/>
    <s v="Cerrado"/>
    <s v="CA-2018-158771"/>
    <n v="42420"/>
    <x v="1398"/>
    <x v="0"/>
    <x v="1"/>
    <d v="2018-05-09T00:00:00"/>
    <s v="Same Day"/>
    <s v="Severo"/>
    <s v="Kentucky"/>
    <s v="Severo"/>
    <x v="2"/>
    <n v="1"/>
    <n v="0"/>
    <n v="4.54"/>
    <n v="4.54"/>
    <n v="3"/>
    <n v="9.4499999999999993"/>
    <n v="9.4499999999999993"/>
    <n v="3.15"/>
    <n v="3.15"/>
    <n v="4.9099999999999993"/>
  </r>
  <r>
    <s v="Cosas de Oficina"/>
    <s v="Henderson"/>
    <s v="United States"/>
    <s v="Sean Braxton"/>
    <s v="FelBajoes"/>
    <d v="2018-05-09T00:00:00"/>
    <s v="Cerrado"/>
    <s v="CA-2018-158771"/>
    <n v="42420"/>
    <x v="17"/>
    <x v="0"/>
    <x v="1"/>
    <d v="2018-05-09T00:00:00"/>
    <s v="Same Day"/>
    <s v="Severo"/>
    <s v="Kentucky"/>
    <s v="Severo"/>
    <x v="4"/>
    <n v="1"/>
    <n v="0"/>
    <n v="14.99"/>
    <n v="14.989999999999995"/>
    <n v="3"/>
    <n v="83.25"/>
    <n v="83.25"/>
    <n v="27.75"/>
    <n v="27.75"/>
    <n v="68.260000000000005"/>
  </r>
  <r>
    <s v="Cosas de Oficina"/>
    <s v="Southaven"/>
    <s v="United States"/>
    <s v="Claudia Bergmann"/>
    <s v="Other"/>
    <d v="2021-03-05T00:00:00"/>
    <s v="Cerrado"/>
    <s v="CA-2021-161046"/>
    <n v="38671"/>
    <x v="760"/>
    <x v="0"/>
    <x v="1"/>
    <d v="2021-03-05T00:00:00"/>
    <s v="Same Day"/>
    <s v="Severo"/>
    <s v="Mississippi"/>
    <s v="Severo"/>
    <x v="12"/>
    <n v="1"/>
    <n v="0"/>
    <n v="19.63"/>
    <n v="19.63"/>
    <n v="4"/>
    <n v="42.68"/>
    <n v="42.68"/>
    <n v="10.67"/>
    <n v="10.67"/>
    <n v="23.05"/>
  </r>
  <r>
    <s v="Cosas de Oficina"/>
    <s v="Henderson"/>
    <s v="United States"/>
    <s v="Sean Braxton"/>
    <s v="Avery"/>
    <d v="2018-05-09T00:00:00"/>
    <s v="Cerrado"/>
    <s v="CA-2018-158771"/>
    <n v="42420"/>
    <x v="1705"/>
    <x v="0"/>
    <x v="1"/>
    <d v="2018-05-09T00:00:00"/>
    <s v="Same Day"/>
    <s v="Severo"/>
    <s v="Kentucky"/>
    <s v="Severo"/>
    <x v="2"/>
    <n v="1"/>
    <n v="0"/>
    <n v="9.5"/>
    <n v="9.5"/>
    <n v="5"/>
    <n v="20.65"/>
    <n v="20.65"/>
    <n v="4.13"/>
    <n v="4.13"/>
    <n v="11.149999999999999"/>
  </r>
  <r>
    <s v="Cosas de Oficina"/>
    <s v="Southaven"/>
    <s v="United States"/>
    <s v="Claudia Bergmann"/>
    <s v="Ibico"/>
    <d v="2021-03-05T00:00:00"/>
    <s v="Cerrado"/>
    <s v="CA-2021-161046"/>
    <n v="38671"/>
    <x v="1136"/>
    <x v="0"/>
    <x v="1"/>
    <d v="2021-03-05T00:00:00"/>
    <s v="Same Day"/>
    <s v="Severo"/>
    <s v="Mississippi"/>
    <s v="Severo"/>
    <x v="8"/>
    <n v="1"/>
    <n v="0"/>
    <n v="112.49"/>
    <n v="112.49"/>
    <n v="6"/>
    <n v="234.36"/>
    <n v="234.36"/>
    <n v="39.06"/>
    <n v="39.06"/>
    <n v="121.87000000000002"/>
  </r>
  <r>
    <s v="Cosas de Oficina"/>
    <s v="Henderson"/>
    <s v="United States"/>
    <s v="Sean Braxton"/>
    <s v="Other"/>
    <d v="2018-05-09T00:00:00"/>
    <s v="Cerrado"/>
    <s v="CA-2018-158771"/>
    <n v="42420"/>
    <x v="1134"/>
    <x v="0"/>
    <x v="1"/>
    <d v="2018-05-09T00:00:00"/>
    <s v="Same Day"/>
    <s v="Severo"/>
    <s v="Kentucky"/>
    <s v="Severo"/>
    <x v="10"/>
    <n v="1"/>
    <n v="0"/>
    <n v="21.77"/>
    <n v="21.77"/>
    <n v="7"/>
    <n v="45.36"/>
    <n v="45.36"/>
    <n v="6.4799999999999995"/>
    <n v="6.4799999999999995"/>
    <n v="23.59"/>
  </r>
  <r>
    <s v="Cosas de Oficina"/>
    <s v="Coral Springs"/>
    <s v="United States"/>
    <s v="Nat Gilpin"/>
    <s v="Decoflex"/>
    <d v="2019-09-15T00:00:00"/>
    <s v="Abierto"/>
    <s v="US-2019-130519"/>
    <n v="33065"/>
    <x v="421"/>
    <x v="0"/>
    <x v="1"/>
    <d v="2019-09-15T00:00:00"/>
    <s v="Same Day"/>
    <s v="Severo"/>
    <s v="Florida"/>
    <s v="Severo"/>
    <x v="4"/>
    <n v="1"/>
    <n v="0.2"/>
    <n v="2.16"/>
    <n v="8.3275000000000006"/>
    <n v="2"/>
    <n v="24.67"/>
    <n v="30.837500000000002"/>
    <n v="15.418750000000001"/>
    <n v="12.335000000000001"/>
    <n v="22.51"/>
  </r>
  <r>
    <s v="Cosas de Oficina"/>
    <s v="Coral Springs"/>
    <s v="United States"/>
    <s v="Nat Gilpin"/>
    <s v="Xerox"/>
    <d v="2019-09-15T00:00:00"/>
    <s v="Abierto"/>
    <s v="US-2019-130519"/>
    <n v="33065"/>
    <x v="289"/>
    <x v="0"/>
    <x v="1"/>
    <d v="2019-09-15T00:00:00"/>
    <s v="Same Day"/>
    <s v="Severo"/>
    <s v="Florida"/>
    <s v="Severo"/>
    <x v="10"/>
    <n v="1"/>
    <n v="0.2"/>
    <n v="5.44"/>
    <n v="9.3275000000000006"/>
    <n v="3"/>
    <n v="15.55"/>
    <n v="19.4375"/>
    <n v="6.479166666666667"/>
    <n v="5.1833333333333336"/>
    <n v="10.11"/>
  </r>
  <r>
    <s v="Cosas de Oficina"/>
    <s v="Riverside"/>
    <s v="United States"/>
    <s v="Thomas Seio"/>
    <s v="Belkin"/>
    <d v="2020-08-01T00:00:00"/>
    <s v="Abierto"/>
    <s v="CA-2020-155978"/>
    <n v="92503"/>
    <x v="9"/>
    <x v="1"/>
    <x v="1"/>
    <d v="2020-08-01T00:00:00"/>
    <s v="Same Day"/>
    <s v="Severo"/>
    <s v="California"/>
    <s v="Severo"/>
    <x v="9"/>
    <n v="1"/>
    <n v="0"/>
    <n v="13.79"/>
    <n v="13.79"/>
    <n v="2"/>
    <n v="45.96"/>
    <n v="45.96"/>
    <n v="22.98"/>
    <n v="22.98"/>
    <n v="32.17"/>
  </r>
  <r>
    <s v="Cosas de Oficina"/>
    <s v="Los Angeles"/>
    <s v="United States"/>
    <s v="Alice McCarthy"/>
    <s v="Wirebound"/>
    <d v="2021-12-02T00:00:00"/>
    <s v="Cerrado"/>
    <s v="CA-2021-109701"/>
    <n v="90032"/>
    <x v="362"/>
    <x v="1"/>
    <x v="1"/>
    <d v="2021-12-03T00:00:00"/>
    <s v="Same Day"/>
    <s v="Severo"/>
    <s v="California"/>
    <s v="Severo"/>
    <x v="10"/>
    <n v="2"/>
    <n v="0"/>
    <n v="5.32"/>
    <n v="5.32"/>
    <n v="2"/>
    <n v="10.86"/>
    <n v="10.86"/>
    <n v="5.43"/>
    <n v="5.43"/>
    <n v="5.5399999999999991"/>
  </r>
  <r>
    <s v="Cosas de Oficina"/>
    <s v="Los Angeles"/>
    <s v="United States"/>
    <s v="Adam Hart"/>
    <s v="Ampad"/>
    <d v="2020-06-26T00:00:00"/>
    <s v="Abierto"/>
    <s v="CA-2020-144015"/>
    <n v="90036"/>
    <x v="1202"/>
    <x v="1"/>
    <x v="1"/>
    <d v="2020-06-26T00:00:00"/>
    <s v="Same Day"/>
    <s v="Severo"/>
    <s v="California"/>
    <s v="Severo"/>
    <x v="10"/>
    <n v="1"/>
    <n v="0"/>
    <n v="5.62"/>
    <n v="5.62"/>
    <n v="2"/>
    <n v="12.48"/>
    <n v="12.48"/>
    <n v="6.24"/>
    <n v="6.24"/>
    <n v="6.86"/>
  </r>
  <r>
    <s v="Cosas de Oficina"/>
    <s v="Riverside"/>
    <s v="United States"/>
    <s v="Kristen Hastings"/>
    <s v="Xerox"/>
    <d v="2019-12-07T00:00:00"/>
    <s v="Cerrado"/>
    <s v="US-2019-120957"/>
    <n v="92503"/>
    <x v="644"/>
    <x v="1"/>
    <x v="1"/>
    <d v="2019-12-07T00:00:00"/>
    <s v="Same Day"/>
    <s v="Severo"/>
    <s v="California"/>
    <s v="Severo"/>
    <x v="10"/>
    <n v="1"/>
    <n v="0"/>
    <n v="6.22"/>
    <n v="6.22"/>
    <n v="2"/>
    <n v="12.96"/>
    <n v="12.96"/>
    <n v="6.48"/>
    <n v="6.48"/>
    <n v="6.7400000000000011"/>
  </r>
  <r>
    <s v="Cosas de Oficina"/>
    <s v="San Francisco"/>
    <s v="United States"/>
    <s v="Hilary Holden"/>
    <s v="Xerox"/>
    <d v="2018-08-29T00:00:00"/>
    <s v="Cerrado"/>
    <s v="CA-2018-135699"/>
    <n v="94110"/>
    <x v="1698"/>
    <x v="1"/>
    <x v="1"/>
    <d v="2018-08-29T00:00:00"/>
    <s v="Same Day"/>
    <s v="Severo"/>
    <s v="California"/>
    <s v="Severo"/>
    <x v="10"/>
    <n v="1"/>
    <n v="0"/>
    <n v="53.86"/>
    <n v="53.86"/>
    <n v="2"/>
    <n v="109.92"/>
    <n v="109.92"/>
    <n v="54.96"/>
    <n v="54.96"/>
    <n v="56.06"/>
  </r>
  <r>
    <s v="Cosas de Oficina"/>
    <s v="San Francisco"/>
    <s v="United States"/>
    <s v="Hilary Holden"/>
    <s v="Xerox"/>
    <d v="2018-08-29T00:00:00"/>
    <s v="Cerrado"/>
    <s v="CA-2018-135699"/>
    <n v="94110"/>
    <x v="1162"/>
    <x v="1"/>
    <x v="1"/>
    <d v="2018-08-29T00:00:00"/>
    <s v="Same Day"/>
    <s v="Severo"/>
    <s v="California"/>
    <s v="Severo"/>
    <x v="10"/>
    <n v="1"/>
    <n v="0"/>
    <n v="6.41"/>
    <n v="6.41"/>
    <n v="2"/>
    <n v="13.36"/>
    <n v="13.36"/>
    <n v="6.68"/>
    <n v="6.68"/>
    <n v="6.9499999999999993"/>
  </r>
  <r>
    <s v="Cosas de Oficina"/>
    <s v="Los Angeles"/>
    <s v="United States"/>
    <s v="Adam Hart"/>
    <s v="Premier"/>
    <d v="2020-06-26T00:00:00"/>
    <s v="Abierto"/>
    <s v="CA-2020-144015"/>
    <n v="90036"/>
    <x v="413"/>
    <x v="1"/>
    <x v="1"/>
    <d v="2020-06-26T00:00:00"/>
    <s v="Same Day"/>
    <s v="Severo"/>
    <s v="California"/>
    <s v="Severo"/>
    <x v="14"/>
    <n v="1"/>
    <n v="0"/>
    <n v="11.59"/>
    <n v="11.590000000000003"/>
    <n v="2"/>
    <n v="231.72"/>
    <n v="231.72"/>
    <n v="115.86"/>
    <n v="115.86"/>
    <n v="220.13"/>
  </r>
  <r>
    <s v="Cosas de Oficina"/>
    <s v="Los Angeles"/>
    <s v="United States"/>
    <s v="Alice McCarthy"/>
    <s v="FelBajoes"/>
    <d v="2021-12-02T00:00:00"/>
    <s v="Cerrado"/>
    <s v="CA-2021-109701"/>
    <n v="90032"/>
    <x v="1706"/>
    <x v="1"/>
    <x v="1"/>
    <d v="2021-12-03T00:00:00"/>
    <s v="Same Day"/>
    <s v="Severo"/>
    <s v="California"/>
    <s v="Severo"/>
    <x v="9"/>
    <n v="2"/>
    <n v="0"/>
    <n v="22.25"/>
    <n v="22.25"/>
    <n v="3"/>
    <n v="79.47"/>
    <n v="79.47"/>
    <n v="26.49"/>
    <n v="26.49"/>
    <n v="57.22"/>
  </r>
  <r>
    <s v="Cosas de Oficina"/>
    <s v="San Francisco"/>
    <s v="United States"/>
    <s v="Theresa Swint"/>
    <s v="Other"/>
    <d v="2020-03-03T00:00:00"/>
    <s v="Cerrado"/>
    <s v="CA-2020-120005"/>
    <n v="94110"/>
    <x v="1333"/>
    <x v="1"/>
    <x v="1"/>
    <d v="2020-03-03T00:00:00"/>
    <s v="Same Day"/>
    <s v="Severo"/>
    <s v="California"/>
    <s v="Severo"/>
    <x v="14"/>
    <n v="1"/>
    <n v="0"/>
    <n v="7.61"/>
    <n v="7.6099999999999994"/>
    <n v="3"/>
    <n v="25.35"/>
    <n v="25.35"/>
    <n v="8.4500000000000011"/>
    <n v="8.4500000000000011"/>
    <n v="17.740000000000002"/>
  </r>
  <r>
    <s v="Cosas de Oficina"/>
    <s v="Seattle"/>
    <s v="United States"/>
    <s v="Rick Wilson"/>
    <s v="Honeywell"/>
    <d v="2021-09-01T00:00:00"/>
    <s v="Abierto"/>
    <s v="CA-2021-128041"/>
    <n v="98103"/>
    <x v="1353"/>
    <x v="1"/>
    <x v="1"/>
    <d v="2021-09-01T00:00:00"/>
    <s v="Same Day"/>
    <s v="Severo"/>
    <s v="Washington"/>
    <s v="Severo"/>
    <x v="9"/>
    <n v="1"/>
    <n v="0"/>
    <n v="103.82"/>
    <n v="103.82"/>
    <n v="4"/>
    <n v="314.60000000000002"/>
    <n v="314.60000000000002"/>
    <n v="78.650000000000006"/>
    <n v="78.650000000000006"/>
    <n v="210.78000000000003"/>
  </r>
  <r>
    <s v="Cosas de Oficina"/>
    <s v="Los Angeles"/>
    <s v="United States"/>
    <s v="Adam Hart"/>
    <s v="Other"/>
    <d v="2020-06-26T00:00:00"/>
    <s v="Abierto"/>
    <s v="CA-2020-144015"/>
    <n v="90036"/>
    <x v="294"/>
    <x v="1"/>
    <x v="1"/>
    <d v="2020-06-26T00:00:00"/>
    <s v="Same Day"/>
    <s v="Severo"/>
    <s v="California"/>
    <s v="Severo"/>
    <x v="13"/>
    <n v="1"/>
    <n v="0"/>
    <n v="8.9499999999999993"/>
    <n v="8.9499999999999993"/>
    <n v="5"/>
    <n v="17.899999999999999"/>
    <n v="17.899999999999999"/>
    <n v="3.5799999999999996"/>
    <n v="3.5799999999999996"/>
    <n v="8.9499999999999993"/>
  </r>
  <r>
    <s v="Cosas de Oficina"/>
    <s v="Los Angeles"/>
    <s v="United States"/>
    <s v="Alice McCarthy"/>
    <s v="Prang"/>
    <d v="2021-12-02T00:00:00"/>
    <s v="Cerrado"/>
    <s v="CA-2021-109701"/>
    <n v="90032"/>
    <x v="59"/>
    <x v="1"/>
    <x v="1"/>
    <d v="2021-12-03T00:00:00"/>
    <s v="Same Day"/>
    <s v="Severo"/>
    <s v="California"/>
    <s v="Severo"/>
    <x v="6"/>
    <n v="2"/>
    <n v="0"/>
    <n v="5.04"/>
    <n v="5.04"/>
    <n v="6"/>
    <n v="10.08"/>
    <n v="10.08"/>
    <n v="1.68"/>
    <n v="1.68"/>
    <n v="5.04"/>
  </r>
  <r>
    <s v="Cosas de Oficina"/>
    <s v="San Francisco"/>
    <s v="United States"/>
    <s v="Ruben Ausman"/>
    <s v="Staple envelope"/>
    <d v="2021-09-26T00:00:00"/>
    <s v="Cerrado"/>
    <s v="US-2021-106145"/>
    <n v="94109"/>
    <x v="153"/>
    <x v="1"/>
    <x v="1"/>
    <d v="2021-09-26T00:00:00"/>
    <s v="Same Day"/>
    <s v="Severo"/>
    <s v="California"/>
    <s v="Severo"/>
    <x v="12"/>
    <n v="1"/>
    <n v="0"/>
    <n v="33.06"/>
    <n v="33.06"/>
    <n v="6"/>
    <n v="71.88"/>
    <n v="71.88"/>
    <n v="11.979999999999999"/>
    <n v="11.979999999999999"/>
    <n v="38.819999999999993"/>
  </r>
  <r>
    <s v="Cosas de Oficina"/>
    <s v="San Francisco"/>
    <s v="United States"/>
    <s v="Ruben Ausman"/>
    <s v="Xerox"/>
    <d v="2021-09-26T00:00:00"/>
    <s v="Cerrado"/>
    <s v="US-2021-106145"/>
    <n v="94109"/>
    <x v="1257"/>
    <x v="1"/>
    <x v="1"/>
    <d v="2021-09-26T00:00:00"/>
    <s v="Same Day"/>
    <s v="Severo"/>
    <s v="California"/>
    <s v="Severo"/>
    <x v="10"/>
    <n v="1"/>
    <n v="0"/>
    <n v="16.149999999999999"/>
    <n v="16.149999999999999"/>
    <n v="6"/>
    <n v="35.880000000000003"/>
    <n v="35.880000000000003"/>
    <n v="5.98"/>
    <n v="5.98"/>
    <n v="19.730000000000004"/>
  </r>
  <r>
    <s v="Cosas de Oficina"/>
    <s v="Albuquerque"/>
    <s v="United States"/>
    <s v="Fred Chung"/>
    <s v="Dixon"/>
    <d v="2018-10-10T00:00:00"/>
    <s v="Abierto"/>
    <s v="US-2018-134054"/>
    <n v="87105"/>
    <x v="1707"/>
    <x v="1"/>
    <x v="1"/>
    <d v="2018-10-10T00:00:00"/>
    <s v="Same Day"/>
    <s v="Severo"/>
    <s v="New Mexico"/>
    <s v="Severo"/>
    <x v="6"/>
    <n v="1"/>
    <n v="0"/>
    <n v="112.57"/>
    <n v="112.57"/>
    <n v="7"/>
    <n v="255.85"/>
    <n v="255.85"/>
    <n v="36.549999999999997"/>
    <n v="36.549999999999997"/>
    <n v="143.28"/>
  </r>
  <r>
    <s v="Cosas de Oficina"/>
    <s v="Chandler"/>
    <s v="United States"/>
    <s v="Dionis Lloyd"/>
    <s v="Xerox"/>
    <d v="2021-08-21T00:00:00"/>
    <s v="Cerrado"/>
    <s v="CA-2021-144750"/>
    <n v="85224"/>
    <x v="656"/>
    <x v="1"/>
    <x v="1"/>
    <d v="2021-08-21T00:00:00"/>
    <s v="Same Day"/>
    <s v="Severo"/>
    <s v="Arizona"/>
    <s v="Severo"/>
    <x v="10"/>
    <n v="1"/>
    <n v="0.2"/>
    <n v="29.36"/>
    <n v="50.33"/>
    <n v="1"/>
    <n v="83.88"/>
    <n v="104.85"/>
    <n v="104.85"/>
    <n v="83.88"/>
    <n v="54.519999999999996"/>
  </r>
  <r>
    <s v="Cosas de Oficina"/>
    <s v="Los Angeles"/>
    <s v="United States"/>
    <s v="Frank Hawley"/>
    <s v="Avery"/>
    <d v="2021-09-10T00:00:00"/>
    <s v="Cerrado"/>
    <s v="CA-2021-128370"/>
    <n v="90004"/>
    <x v="307"/>
    <x v="1"/>
    <x v="1"/>
    <d v="2021-09-10T00:00:00"/>
    <s v="Same Day"/>
    <s v="Severo"/>
    <s v="California"/>
    <s v="Severo"/>
    <x v="8"/>
    <n v="1"/>
    <n v="0.2"/>
    <n v="2.25"/>
    <n v="4.0449999999999999"/>
    <n v="2"/>
    <n v="7.18"/>
    <n v="8.9749999999999996"/>
    <n v="4.4874999999999998"/>
    <n v="3.59"/>
    <n v="4.93"/>
  </r>
  <r>
    <s v="Cosas de Oficina"/>
    <s v="Los Angeles"/>
    <s v="United States"/>
    <s v="Alice McCarthy"/>
    <s v="Other"/>
    <d v="2021-12-02T00:00:00"/>
    <s v="Cerrado"/>
    <s v="CA-2021-109701"/>
    <n v="90032"/>
    <x v="1336"/>
    <x v="1"/>
    <x v="1"/>
    <d v="2021-12-03T00:00:00"/>
    <s v="Same Day"/>
    <s v="Severo"/>
    <s v="California"/>
    <s v="Severo"/>
    <x v="8"/>
    <n v="2"/>
    <n v="0.2"/>
    <n v="22.57"/>
    <n v="39.934999999999995"/>
    <n v="2"/>
    <n v="69.459999999999994"/>
    <n v="86.824999999999989"/>
    <n v="43.412499999999994"/>
    <n v="34.729999999999997"/>
    <n v="46.889999999999993"/>
  </r>
  <r>
    <s v="Cosas de Oficina"/>
    <s v="Los Angeles"/>
    <s v="United States"/>
    <s v="Chris Selesnick"/>
    <s v="GBC"/>
    <d v="2020-06-28T00:00:00"/>
    <s v="Cerrado"/>
    <s v="CA-2020-161095"/>
    <n v="90032"/>
    <x v="301"/>
    <x v="1"/>
    <x v="1"/>
    <d v="2020-06-28T00:00:00"/>
    <s v="Same Day"/>
    <s v="Severo"/>
    <s v="California"/>
    <s v="Severo"/>
    <x v="8"/>
    <n v="1"/>
    <n v="0.2"/>
    <n v="11.75"/>
    <n v="20.142499999999998"/>
    <n v="2"/>
    <n v="33.57"/>
    <n v="41.962499999999999"/>
    <n v="20.981249999999999"/>
    <n v="16.785"/>
    <n v="21.82"/>
  </r>
  <r>
    <s v="Cosas de Oficina"/>
    <s v="Billings"/>
    <s v="United States"/>
    <s v="Robert Barroso"/>
    <s v="Other"/>
    <d v="2018-08-24T00:00:00"/>
    <s v="Cerrado"/>
    <s v="CA-2018-106719"/>
    <n v="59102"/>
    <x v="1244"/>
    <x v="1"/>
    <x v="1"/>
    <d v="2018-08-24T00:00:00"/>
    <s v="Same Day"/>
    <s v="Severo"/>
    <s v="Montana"/>
    <s v="Severo"/>
    <x v="8"/>
    <n v="1"/>
    <n v="0.2"/>
    <n v="2.69"/>
    <n v="4.7624999999999993"/>
    <n v="2"/>
    <n v="8.2899999999999991"/>
    <n v="10.362499999999999"/>
    <n v="5.1812499999999995"/>
    <n v="4.1449999999999996"/>
    <n v="5.6"/>
  </r>
  <r>
    <s v="Cosas de Oficina"/>
    <s v="Los Angeles"/>
    <s v="United States"/>
    <s v="Chris Selesnick"/>
    <s v="Other"/>
    <d v="2020-06-28T00:00:00"/>
    <s v="Cerrado"/>
    <s v="CA-2020-161095"/>
    <n v="90032"/>
    <x v="507"/>
    <x v="1"/>
    <x v="1"/>
    <d v="2020-06-28T00:00:00"/>
    <s v="Same Day"/>
    <s v="Severo"/>
    <s v="California"/>
    <s v="Severo"/>
    <x v="8"/>
    <n v="1"/>
    <n v="0.2"/>
    <n v="2.81"/>
    <n v="4.7475000000000005"/>
    <n v="3"/>
    <n v="7.75"/>
    <n v="9.6875"/>
    <n v="3.2291666666666665"/>
    <n v="2.5833333333333335"/>
    <n v="4.9399999999999995"/>
  </r>
  <r>
    <s v="Cosas de Oficina"/>
    <s v="San Francisco"/>
    <s v="United States"/>
    <s v="Ruben Ausman"/>
    <s v="FelBajoes"/>
    <d v="2021-09-26T00:00:00"/>
    <s v="Cerrado"/>
    <s v="US-2021-106145"/>
    <n v="94109"/>
    <x v="758"/>
    <x v="1"/>
    <x v="1"/>
    <d v="2021-09-26T00:00:00"/>
    <s v="Same Day"/>
    <s v="Severo"/>
    <s v="California"/>
    <s v="Severo"/>
    <x v="8"/>
    <n v="1"/>
    <n v="0.2"/>
    <n v="314.27"/>
    <n v="547.06499999999994"/>
    <n v="3"/>
    <n v="931.18"/>
    <n v="1163.9749999999999"/>
    <n v="387.99166666666662"/>
    <n v="310.39333333333332"/>
    <n v="616.91"/>
  </r>
  <r>
    <s v="Cosas de Oficina"/>
    <s v="San Francisco"/>
    <s v="United States"/>
    <s v="Ruben Ausman"/>
    <s v="Wilson Jones"/>
    <d v="2021-09-26T00:00:00"/>
    <s v="Cerrado"/>
    <s v="US-2021-106145"/>
    <n v="94109"/>
    <x v="20"/>
    <x v="1"/>
    <x v="1"/>
    <d v="2021-09-26T00:00:00"/>
    <s v="Same Day"/>
    <s v="Severo"/>
    <s v="California"/>
    <s v="Severo"/>
    <x v="8"/>
    <n v="1"/>
    <n v="0.2"/>
    <n v="5.54"/>
    <n v="9.7999999999999972"/>
    <n v="3"/>
    <n v="17.04"/>
    <n v="21.299999999999997"/>
    <n v="7.1"/>
    <n v="5.68"/>
    <n v="11.5"/>
  </r>
  <r>
    <s v="Cosas de Oficina"/>
    <s v="Los Angeles"/>
    <s v="United States"/>
    <s v="Alice McCarthy"/>
    <s v="3-ring staple pack"/>
    <d v="2021-12-02T00:00:00"/>
    <s v="Cerrado"/>
    <s v="CA-2021-109701"/>
    <n v="90032"/>
    <x v="620"/>
    <x v="1"/>
    <x v="1"/>
    <d v="2021-12-03T00:00:00"/>
    <s v="Same Day"/>
    <s v="Severo"/>
    <s v="California"/>
    <s v="Severo"/>
    <x v="8"/>
    <n v="2"/>
    <n v="0.2"/>
    <n v="3.16"/>
    <n v="5.4149999999999991"/>
    <n v="6"/>
    <n v="9.02"/>
    <n v="11.274999999999999"/>
    <n v="1.8791666666666664"/>
    <n v="1.5033333333333332"/>
    <n v="5.8599999999999994"/>
  </r>
  <r>
    <s v="Cosas de Oficina"/>
    <s v="Iowa City"/>
    <s v="United States"/>
    <s v="Charles Sheldon"/>
    <s v="Hammermil"/>
    <d v="2020-09-26T00:00:00"/>
    <s v="Cerrado"/>
    <s v="CA-2020-157714"/>
    <n v="52240"/>
    <x v="1708"/>
    <x v="2"/>
    <x v="1"/>
    <d v="2020-10-01T00:00:00"/>
    <s v="Second Class"/>
    <s v="Mediano"/>
    <s v="Iowa"/>
    <s v="Mediano"/>
    <x v="10"/>
    <n v="3"/>
    <n v="0"/>
    <n v="4.5"/>
    <n v="4.5"/>
    <n v="1"/>
    <n v="9.99"/>
    <n v="9.99"/>
    <n v="9.99"/>
    <n v="9.99"/>
    <n v="5.49"/>
  </r>
  <r>
    <s v="Cosas de Oficina"/>
    <s v="La Porte"/>
    <s v="United States"/>
    <s v="Frank Hawley"/>
    <s v="Belkin"/>
    <d v="2020-11-12T00:00:00"/>
    <s v="Cerrado"/>
    <s v="CA-2020-152170"/>
    <n v="46350"/>
    <x v="550"/>
    <x v="2"/>
    <x v="1"/>
    <d v="2020-11-15T00:00:00"/>
    <s v="Second Class"/>
    <s v="Mediano"/>
    <s v="Indiana"/>
    <s v="Mediano"/>
    <x v="9"/>
    <n v="2"/>
    <n v="0"/>
    <n v="10.55"/>
    <n v="10.55"/>
    <n v="2"/>
    <n v="37.68"/>
    <n v="37.68"/>
    <n v="18.84"/>
    <n v="18.84"/>
    <n v="27.13"/>
  </r>
  <r>
    <s v="Cosas de Oficina"/>
    <s v="Indianapolis"/>
    <s v="United States"/>
    <s v="Helen Wasserman"/>
    <s v="Cardinal"/>
    <d v="2021-06-01T00:00:00"/>
    <s v="Cerrado"/>
    <s v="CA-2021-121559"/>
    <n v="46203"/>
    <x v="1709"/>
    <x v="2"/>
    <x v="1"/>
    <d v="2021-06-03T00:00:00"/>
    <s v="Second Class"/>
    <s v="Mediano"/>
    <s v="Indiana"/>
    <s v="Mediano"/>
    <x v="8"/>
    <n v="1"/>
    <n v="0"/>
    <n v="8.69"/>
    <n v="8.69"/>
    <n v="2"/>
    <n v="17.38"/>
    <n v="17.38"/>
    <n v="8.69"/>
    <n v="8.69"/>
    <n v="8.69"/>
  </r>
  <r>
    <s v="Cosas de Oficina"/>
    <s v="La Porte"/>
    <s v="United States"/>
    <s v="Frank Hawley"/>
    <s v="Cardinal"/>
    <d v="2020-11-12T00:00:00"/>
    <s v="Cerrado"/>
    <s v="CA-2020-152170"/>
    <n v="46350"/>
    <x v="1709"/>
    <x v="2"/>
    <x v="1"/>
    <d v="2020-11-15T00:00:00"/>
    <s v="Second Class"/>
    <s v="Mediano"/>
    <s v="Indiana"/>
    <s v="Mediano"/>
    <x v="8"/>
    <n v="2"/>
    <n v="0"/>
    <n v="8.69"/>
    <n v="8.69"/>
    <n v="2"/>
    <n v="17.38"/>
    <n v="17.38"/>
    <n v="8.69"/>
    <n v="8.69"/>
    <n v="8.69"/>
  </r>
  <r>
    <s v="Cosas de Oficina"/>
    <s v="Omaha"/>
    <s v="United States"/>
    <s v="Alice McCarthy"/>
    <s v="GBC"/>
    <d v="2018-10-06T00:00:00"/>
    <s v="Cerrado"/>
    <s v="CA-2018-132542"/>
    <n v="68104"/>
    <x v="1694"/>
    <x v="2"/>
    <x v="1"/>
    <d v="2018-10-08T00:00:00"/>
    <s v="Second Class"/>
    <s v="Mediano"/>
    <s v="Nebraska"/>
    <s v="Mediano"/>
    <x v="8"/>
    <n v="1"/>
    <n v="0"/>
    <n v="7.68"/>
    <n v="7.68"/>
    <n v="2"/>
    <n v="15.36"/>
    <n v="15.36"/>
    <n v="7.68"/>
    <n v="7.68"/>
    <n v="7.68"/>
  </r>
  <r>
    <s v="Cosas de Oficina"/>
    <s v="Omaha"/>
    <s v="United States"/>
    <s v="Suzanne McNair"/>
    <s v="Other"/>
    <d v="2019-12-19T00:00:00"/>
    <s v="Cerrado"/>
    <s v="CA-2019-100685"/>
    <n v="68104"/>
    <x v="653"/>
    <x v="2"/>
    <x v="1"/>
    <d v="2019-12-21T00:00:00"/>
    <s v="Second Class"/>
    <s v="Mediano"/>
    <s v="Nebraska"/>
    <s v="Mediano"/>
    <x v="8"/>
    <n v="1"/>
    <n v="0"/>
    <n v="3.31"/>
    <n v="3.31"/>
    <n v="2"/>
    <n v="7.04"/>
    <n v="7.04"/>
    <n v="3.52"/>
    <n v="3.52"/>
    <n v="3.73"/>
  </r>
  <r>
    <s v="Cosas de Oficina"/>
    <s v="La Porte"/>
    <s v="United States"/>
    <s v="Frank Hawley"/>
    <s v="Xerox"/>
    <d v="2020-11-12T00:00:00"/>
    <s v="Cerrado"/>
    <s v="CA-2020-152170"/>
    <n v="46350"/>
    <x v="1309"/>
    <x v="2"/>
    <x v="1"/>
    <d v="2020-11-15T00:00:00"/>
    <s v="Second Class"/>
    <s v="Mediano"/>
    <s v="Indiana"/>
    <s v="Mediano"/>
    <x v="10"/>
    <n v="2"/>
    <n v="0"/>
    <n v="8.99"/>
    <n v="8.99"/>
    <n v="2"/>
    <n v="19.98"/>
    <n v="19.98"/>
    <n v="9.99"/>
    <n v="9.99"/>
    <n v="10.99"/>
  </r>
  <r>
    <s v="Cosas de Oficina"/>
    <s v="Milwaukee"/>
    <s v="United States"/>
    <s v="Sally Hughsby"/>
    <s v="Other"/>
    <d v="2020-07-25T00:00:00"/>
    <s v="Cerrado"/>
    <s v="US-2020-115441"/>
    <n v="53209"/>
    <x v="1426"/>
    <x v="2"/>
    <x v="1"/>
    <d v="2020-07-28T00:00:00"/>
    <s v="Second Class"/>
    <s v="Mediano"/>
    <s v="Wisconsin"/>
    <s v="Mediano"/>
    <x v="10"/>
    <n v="2"/>
    <n v="0"/>
    <n v="9.69"/>
    <n v="9.69"/>
    <n v="2"/>
    <n v="20.62"/>
    <n v="20.62"/>
    <n v="10.31"/>
    <n v="10.31"/>
    <n v="10.930000000000001"/>
  </r>
  <r>
    <s v="Cosas de Oficina"/>
    <s v="West Allis"/>
    <s v="United States"/>
    <s v="Theresa Swint"/>
    <s v="Avery"/>
    <d v="2020-08-13T00:00:00"/>
    <s v="Cerrado"/>
    <s v="CA-2020-156251"/>
    <n v="53214"/>
    <x v="1182"/>
    <x v="2"/>
    <x v="1"/>
    <d v="2020-08-18T00:00:00"/>
    <s v="Second Class"/>
    <s v="Mediano"/>
    <s v="Wisconsin"/>
    <s v="Mediano"/>
    <x v="8"/>
    <n v="3"/>
    <n v="0"/>
    <n v="4.17"/>
    <n v="4.17"/>
    <n v="3"/>
    <n v="8.52"/>
    <n v="8.52"/>
    <n v="2.84"/>
    <n v="2.84"/>
    <n v="4.3499999999999996"/>
  </r>
  <r>
    <s v="Cosas de Oficina"/>
    <s v="Detroit"/>
    <s v="United States"/>
    <s v="Laura Armstrong"/>
    <s v="Xerox"/>
    <d v="2020-05-27T00:00:00"/>
    <s v="Cerrado"/>
    <s v="CA-2020-122903"/>
    <n v="48205"/>
    <x v="694"/>
    <x v="2"/>
    <x v="1"/>
    <d v="2020-05-29T00:00:00"/>
    <s v="Second Class"/>
    <s v="Mediano"/>
    <s v="Michigan"/>
    <s v="Mediano"/>
    <x v="10"/>
    <n v="1"/>
    <n v="0"/>
    <n v="69.180000000000007"/>
    <n v="69.180000000000007"/>
    <n v="3"/>
    <n v="144.12"/>
    <n v="144.12"/>
    <n v="48.04"/>
    <n v="48.04"/>
    <n v="74.94"/>
  </r>
  <r>
    <s v="Cosas de Oficina"/>
    <s v="Detroit"/>
    <s v="United States"/>
    <s v="Laura Armstrong"/>
    <s v="Xerox"/>
    <d v="2020-05-27T00:00:00"/>
    <s v="Cerrado"/>
    <s v="CA-2020-122903"/>
    <n v="48205"/>
    <x v="1091"/>
    <x v="2"/>
    <x v="1"/>
    <d v="2020-05-29T00:00:00"/>
    <s v="Second Class"/>
    <s v="Mediano"/>
    <s v="Michigan"/>
    <s v="Mediano"/>
    <x v="10"/>
    <n v="1"/>
    <n v="0"/>
    <n v="150.97999999999999"/>
    <n v="150.97999999999999"/>
    <n v="3"/>
    <n v="314.55"/>
    <n v="314.55"/>
    <n v="104.85000000000001"/>
    <n v="104.85000000000001"/>
    <n v="163.57000000000002"/>
  </r>
  <r>
    <s v="Cosas de Oficina"/>
    <s v="Omaha"/>
    <s v="United States"/>
    <s v="Suzanne McNair"/>
    <s v="Other"/>
    <d v="2019-12-19T00:00:00"/>
    <s v="Cerrado"/>
    <s v="CA-2019-100685"/>
    <n v="68104"/>
    <x v="995"/>
    <x v="2"/>
    <x v="1"/>
    <d v="2019-12-21T00:00:00"/>
    <s v="Second Class"/>
    <s v="Mediano"/>
    <s v="Nebraska"/>
    <s v="Mediano"/>
    <x v="10"/>
    <n v="1"/>
    <n v="0"/>
    <n v="56.98"/>
    <n v="56.98"/>
    <n v="3"/>
    <n v="116.28"/>
    <n v="116.28"/>
    <n v="38.76"/>
    <n v="38.76"/>
    <n v="59.300000000000004"/>
  </r>
  <r>
    <s v="Cosas de Oficina"/>
    <s v="Omaha"/>
    <s v="United States"/>
    <s v="Suzanne McNair"/>
    <s v="Other"/>
    <d v="2019-12-19T00:00:00"/>
    <s v="Cerrado"/>
    <s v="CA-2019-100685"/>
    <n v="68104"/>
    <x v="243"/>
    <x v="2"/>
    <x v="1"/>
    <d v="2019-12-21T00:00:00"/>
    <s v="Second Class"/>
    <s v="Mediano"/>
    <s v="Nebraska"/>
    <s v="Mediano"/>
    <x v="13"/>
    <n v="1"/>
    <n v="0"/>
    <n v="0.2"/>
    <n v="0.20000000000000018"/>
    <n v="4"/>
    <n v="5.04"/>
    <n v="5.04"/>
    <n v="1.26"/>
    <n v="1.26"/>
    <n v="4.84"/>
  </r>
  <r>
    <s v="Cosas de Oficina"/>
    <s v="Detroit"/>
    <s v="United States"/>
    <s v="Helen Wasserman"/>
    <s v="Xerox"/>
    <d v="2019-09-27T00:00:00"/>
    <s v="Cerrado"/>
    <s v="CA-2019-103072"/>
    <n v="48205"/>
    <x v="1112"/>
    <x v="2"/>
    <x v="1"/>
    <d v="2019-09-30T00:00:00"/>
    <s v="Second Class"/>
    <s v="Mediano"/>
    <s v="Michigan"/>
    <s v="Mediano"/>
    <x v="10"/>
    <n v="2"/>
    <n v="0"/>
    <n v="12.44"/>
    <n v="12.44"/>
    <n v="4"/>
    <n v="25.92"/>
    <n v="25.92"/>
    <n v="6.48"/>
    <n v="6.48"/>
    <n v="13.480000000000002"/>
  </r>
  <r>
    <s v="Cosas de Oficina"/>
    <s v="Saint Louis"/>
    <s v="United States"/>
    <s v="Matthew Clasen"/>
    <s v="Xerox"/>
    <d v="2018-12-03T00:00:00"/>
    <s v="Cerrado"/>
    <s v="CA-2018-164861"/>
    <n v="63116"/>
    <x v="1273"/>
    <x v="2"/>
    <x v="1"/>
    <d v="2018-12-06T00:00:00"/>
    <s v="Second Class"/>
    <s v="Mediano"/>
    <s v="Missouri"/>
    <s v="Mediano"/>
    <x v="10"/>
    <n v="2"/>
    <n v="0"/>
    <n v="12.44"/>
    <n v="12.44"/>
    <n v="4"/>
    <n v="25.92"/>
    <n v="25.92"/>
    <n v="6.48"/>
    <n v="6.48"/>
    <n v="13.480000000000002"/>
  </r>
  <r>
    <s v="Cosas de Oficina"/>
    <s v="Detroit"/>
    <s v="United States"/>
    <s v="Helen Wasserman"/>
    <s v="Newell"/>
    <d v="2019-09-27T00:00:00"/>
    <s v="Cerrado"/>
    <s v="CA-2019-103072"/>
    <n v="48205"/>
    <x v="1710"/>
    <x v="2"/>
    <x v="1"/>
    <d v="2019-09-30T00:00:00"/>
    <s v="Second Class"/>
    <s v="Mediano"/>
    <s v="Michigan"/>
    <s v="Mediano"/>
    <x v="6"/>
    <n v="2"/>
    <n v="0"/>
    <n v="4.76"/>
    <n v="4.76"/>
    <n v="5"/>
    <n v="16.399999999999999"/>
    <n v="16.399999999999999"/>
    <n v="3.28"/>
    <n v="3.28"/>
    <n v="11.639999999999999"/>
  </r>
  <r>
    <s v="Cosas de Oficina"/>
    <s v="Detroit"/>
    <s v="United States"/>
    <s v="Heather Kirkland"/>
    <s v="Other"/>
    <d v="2018-06-10T00:00:00"/>
    <s v="Cerrado"/>
    <s v="CA-2018-144281"/>
    <n v="48234"/>
    <x v="508"/>
    <x v="2"/>
    <x v="1"/>
    <d v="2018-06-15T00:00:00"/>
    <s v="Second Class"/>
    <s v="Mediano"/>
    <s v="Michigan"/>
    <s v="Mediano"/>
    <x v="2"/>
    <n v="3"/>
    <n v="0"/>
    <n v="240.86"/>
    <n v="240.86"/>
    <n v="5"/>
    <n v="491.55"/>
    <n v="491.55"/>
    <n v="98.31"/>
    <n v="98.31"/>
    <n v="250.69"/>
  </r>
  <r>
    <s v="Cosas de Oficina"/>
    <s v="Richmond"/>
    <s v="United States"/>
    <s v="Steve Chapman"/>
    <s v="Xerox"/>
    <d v="2021-08-10T00:00:00"/>
    <s v="Cerrado"/>
    <s v="CA-2021-145443"/>
    <n v="47374"/>
    <x v="1262"/>
    <x v="2"/>
    <x v="1"/>
    <d v="2021-08-15T00:00:00"/>
    <s v="Second Class"/>
    <s v="Mediano"/>
    <s v="Indiana"/>
    <s v="Mediano"/>
    <x v="10"/>
    <n v="3"/>
    <n v="0"/>
    <n v="83.28"/>
    <n v="83.28"/>
    <n v="5"/>
    <n v="177.2"/>
    <n v="177.2"/>
    <n v="35.44"/>
    <n v="35.44"/>
    <n v="93.919999999999987"/>
  </r>
  <r>
    <s v="Cosas de Oficina"/>
    <s v="Springfield"/>
    <s v="United States"/>
    <s v="Cathy Prescott"/>
    <s v="Xerox"/>
    <d v="2021-01-13T00:00:00"/>
    <s v="Cerrado"/>
    <s v="US-2021-167402"/>
    <n v="65807"/>
    <x v="1017"/>
    <x v="2"/>
    <x v="1"/>
    <d v="2021-01-18T00:00:00"/>
    <s v="Second Class"/>
    <s v="Mediano"/>
    <s v="Missouri"/>
    <s v="Mediano"/>
    <x v="10"/>
    <n v="3"/>
    <n v="0"/>
    <n v="15.55"/>
    <n v="15.55"/>
    <n v="5"/>
    <n v="32.4"/>
    <n v="32.4"/>
    <n v="6.4799999999999995"/>
    <n v="6.4799999999999995"/>
    <n v="16.849999999999998"/>
  </r>
  <r>
    <s v="Cosas de Oficina"/>
    <s v="Richmond"/>
    <s v="United States"/>
    <s v="Steve Chapman"/>
    <s v="Other"/>
    <d v="2019-11-10T00:00:00"/>
    <s v="Cerrado"/>
    <s v="CA-2019-158659"/>
    <n v="47374"/>
    <x v="385"/>
    <x v="2"/>
    <x v="1"/>
    <d v="2019-11-14T00:00:00"/>
    <s v="Second Class"/>
    <s v="Mediano"/>
    <s v="Indiana"/>
    <s v="Mediano"/>
    <x v="4"/>
    <n v="3"/>
    <n v="0"/>
    <n v="207.15"/>
    <n v="207.14999999999998"/>
    <n v="5"/>
    <n v="714.3"/>
    <n v="714.3"/>
    <n v="142.85999999999999"/>
    <n v="142.85999999999999"/>
    <n v="507.15"/>
  </r>
  <r>
    <s v="Cosas de Oficina"/>
    <s v="Minneapolis"/>
    <s v="United States"/>
    <s v="Julie Creighton"/>
    <s v="FelBajoes"/>
    <d v="2018-11-18T00:00:00"/>
    <s v="Cerrado"/>
    <s v="CA-2018-141173"/>
    <n v="55407"/>
    <x v="1077"/>
    <x v="2"/>
    <x v="1"/>
    <d v="2018-11-20T00:00:00"/>
    <s v="Second Class"/>
    <s v="Mediano"/>
    <s v="Minnesota"/>
    <s v="Mediano"/>
    <x v="4"/>
    <n v="1"/>
    <n v="0"/>
    <n v="16.79"/>
    <n v="16.79"/>
    <n v="5"/>
    <n v="67.150000000000006"/>
    <n v="67.150000000000006"/>
    <n v="13.430000000000001"/>
    <n v="13.430000000000001"/>
    <n v="50.360000000000007"/>
  </r>
  <r>
    <s v="Cosas de Oficina"/>
    <s v="Springfield"/>
    <s v="United States"/>
    <s v="Cathy Prescott"/>
    <s v="Martin-Yale"/>
    <d v="2021-01-13T00:00:00"/>
    <s v="Cerrado"/>
    <s v="US-2021-167402"/>
    <n v="65807"/>
    <x v="466"/>
    <x v="2"/>
    <x v="1"/>
    <d v="2021-01-18T00:00:00"/>
    <s v="Second Class"/>
    <s v="Mediano"/>
    <s v="Missouri"/>
    <s v="Mediano"/>
    <x v="14"/>
    <n v="3"/>
    <n v="0"/>
    <n v="83.28"/>
    <n v="83.2800000000002"/>
    <n v="5"/>
    <n v="4164.05"/>
    <n v="4164.05"/>
    <n v="832.81000000000006"/>
    <n v="832.81000000000006"/>
    <n v="4080.77"/>
  </r>
  <r>
    <s v="Cosas de Oficina"/>
    <s v="Springfield"/>
    <s v="United States"/>
    <s v="Cathy Prescott"/>
    <s v="Hunt"/>
    <d v="2021-01-13T00:00:00"/>
    <s v="Cerrado"/>
    <s v="US-2021-167402"/>
    <n v="65807"/>
    <x v="1080"/>
    <x v="2"/>
    <x v="1"/>
    <d v="2021-01-18T00:00:00"/>
    <s v="Second Class"/>
    <s v="Mediano"/>
    <s v="Missouri"/>
    <s v="Mediano"/>
    <x v="6"/>
    <n v="3"/>
    <n v="0"/>
    <n v="54.58"/>
    <n v="54.579999999999984"/>
    <n v="6"/>
    <n v="209.94"/>
    <n v="209.94"/>
    <n v="34.99"/>
    <n v="34.99"/>
    <n v="155.36000000000001"/>
  </r>
  <r>
    <s v="Cosas de Oficina"/>
    <s v="La Porte"/>
    <s v="United States"/>
    <s v="Frank Hawley"/>
    <s v="Newell"/>
    <d v="2020-11-12T00:00:00"/>
    <s v="Cerrado"/>
    <s v="CA-2020-152170"/>
    <n v="46350"/>
    <x v="501"/>
    <x v="2"/>
    <x v="1"/>
    <d v="2020-11-15T00:00:00"/>
    <s v="Second Class"/>
    <s v="Mediano"/>
    <s v="Indiana"/>
    <s v="Mediano"/>
    <x v="6"/>
    <n v="2"/>
    <n v="0"/>
    <n v="5.56"/>
    <n v="5.5599999999999987"/>
    <n v="7"/>
    <n v="20.58"/>
    <n v="20.58"/>
    <n v="2.94"/>
    <n v="2.94"/>
    <n v="15.02"/>
  </r>
  <r>
    <s v="Cosas de Oficina"/>
    <s v="Ann Arbor"/>
    <s v="United States"/>
    <s v="Brian Moss"/>
    <s v="Staple envelope"/>
    <d v="2019-10-09T00:00:00"/>
    <s v="Abierto"/>
    <s v="CA-2019-124107"/>
    <n v="48104"/>
    <x v="153"/>
    <x v="2"/>
    <x v="1"/>
    <d v="2019-10-12T00:00:00"/>
    <s v="Second Class"/>
    <s v="Mediano"/>
    <s v="Michigan"/>
    <s v="Mediano"/>
    <x v="12"/>
    <n v="2"/>
    <n v="0"/>
    <n v="27.24"/>
    <n v="27.24"/>
    <n v="7"/>
    <n v="57.96"/>
    <n v="57.96"/>
    <n v="8.2799999999999994"/>
    <n v="8.2799999999999994"/>
    <n v="30.720000000000002"/>
  </r>
  <r>
    <s v="Cosas de Oficina"/>
    <s v="Des Moines"/>
    <s v="United States"/>
    <s v="Denise Monton"/>
    <s v="Xerox"/>
    <d v="2020-11-21T00:00:00"/>
    <s v="Cerrado"/>
    <s v="CA-2020-114482"/>
    <n v="50315"/>
    <x v="372"/>
    <x v="2"/>
    <x v="1"/>
    <d v="2020-11-25T00:00:00"/>
    <s v="Second Class"/>
    <s v="Mediano"/>
    <s v="Iowa"/>
    <s v="Mediano"/>
    <x v="10"/>
    <n v="3"/>
    <n v="0"/>
    <n v="19.829999999999998"/>
    <n v="19.829999999999998"/>
    <n v="7"/>
    <n v="40.46"/>
    <n v="40.46"/>
    <n v="5.78"/>
    <n v="5.78"/>
    <n v="20.630000000000003"/>
  </r>
  <r>
    <s v="Cosas de Oficina"/>
    <s v="Indianapolis"/>
    <s v="United States"/>
    <s v="Helen Wasserman"/>
    <s v="Honeywell"/>
    <d v="2021-06-01T00:00:00"/>
    <s v="Cerrado"/>
    <s v="CA-2021-121559"/>
    <n v="46203"/>
    <x v="228"/>
    <x v="2"/>
    <x v="1"/>
    <d v="2021-06-03T00:00:00"/>
    <s v="Second Class"/>
    <s v="Mediano"/>
    <s v="Indiana"/>
    <s v="Mediano"/>
    <x v="9"/>
    <n v="1"/>
    <n v="0"/>
    <n v="793.72"/>
    <n v="793.72"/>
    <n v="8"/>
    <n v="2405.1999999999998"/>
    <n v="2405.1999999999998"/>
    <n v="300.64999999999998"/>
    <n v="300.64999999999998"/>
    <n v="1611.4799999999998"/>
  </r>
  <r>
    <s v="Cosas de Oficina"/>
    <s v="Detroit"/>
    <s v="United States"/>
    <s v="Anna Häberlin"/>
    <s v="FelBajoes"/>
    <d v="2019-12-31T00:00:00"/>
    <s v="Cerrado"/>
    <s v="CA-2019-139780"/>
    <n v="48205"/>
    <x v="1008"/>
    <x v="2"/>
    <x v="1"/>
    <d v="2020-01-02T00:00:00"/>
    <s v="Second Class"/>
    <s v="Mediano"/>
    <s v="Michigan"/>
    <s v="Mediano"/>
    <x v="8"/>
    <n v="1"/>
    <n v="0"/>
    <n v="52.38"/>
    <n v="52.379999999999995"/>
    <n v="8"/>
    <n v="116.4"/>
    <n v="116.4"/>
    <n v="14.55"/>
    <n v="14.55"/>
    <n v="64.02000000000001"/>
  </r>
  <r>
    <s v="Cosas de Oficina"/>
    <s v="La Porte"/>
    <s v="United States"/>
    <s v="Frank Hawley"/>
    <s v="Tyvek"/>
    <d v="2020-11-12T00:00:00"/>
    <s v="Cerrado"/>
    <s v="CA-2020-152170"/>
    <n v="46350"/>
    <x v="1711"/>
    <x v="2"/>
    <x v="1"/>
    <d v="2020-11-15T00:00:00"/>
    <s v="Second Class"/>
    <s v="Mediano"/>
    <s v="Indiana"/>
    <s v="Mediano"/>
    <x v="12"/>
    <n v="2"/>
    <n v="0"/>
    <n v="129.38"/>
    <n v="129.38"/>
    <n v="8"/>
    <n v="287.52"/>
    <n v="287.52"/>
    <n v="35.94"/>
    <n v="35.94"/>
    <n v="158.13999999999999"/>
  </r>
  <r>
    <s v="Cosas de Oficina"/>
    <s v="Ann Arbor"/>
    <s v="United States"/>
    <s v="Brian Moss"/>
    <s v="Belkin"/>
    <d v="2019-10-09T00:00:00"/>
    <s v="Abierto"/>
    <s v="CA-2019-124107"/>
    <n v="48104"/>
    <x v="1106"/>
    <x v="2"/>
    <x v="1"/>
    <d v="2019-10-12T00:00:00"/>
    <s v="Second Class"/>
    <s v="Mediano"/>
    <s v="Michigan"/>
    <s v="Mediano"/>
    <x v="9"/>
    <n v="2"/>
    <n v="0.1"/>
    <n v="5.23"/>
    <n v="8.4966666666666661"/>
    <n v="3"/>
    <n v="29.4"/>
    <n v="32.666666666666664"/>
    <n v="10.888888888888888"/>
    <n v="9.7999999999999989"/>
    <n v="24.169999999999998"/>
  </r>
  <r>
    <s v="Cosas de Oficina"/>
    <s v="Aurora"/>
    <s v="United States"/>
    <s v="Barry Französisch"/>
    <s v="Acco"/>
    <d v="2020-07-07T00:00:00"/>
    <s v="Cerrado"/>
    <s v="CA-2020-159940"/>
    <n v="60505"/>
    <x v="985"/>
    <x v="2"/>
    <x v="1"/>
    <d v="2020-07-11T00:00:00"/>
    <s v="Second Class"/>
    <s v="Mediano"/>
    <s v="Illinois"/>
    <s v="Mediano"/>
    <x v="13"/>
    <n v="3"/>
    <n v="0.2"/>
    <n v="0.82"/>
    <n v="1.4774999999999996"/>
    <n v="1"/>
    <n v="2.63"/>
    <n v="3.2874999999999996"/>
    <n v="3.2874999999999996"/>
    <n v="2.63"/>
    <n v="1.81"/>
  </r>
  <r>
    <s v="Cosas de Oficina"/>
    <s v="Houston"/>
    <s v="United States"/>
    <s v="Todd Boyes"/>
    <s v="Other"/>
    <d v="2020-08-27T00:00:00"/>
    <s v="Abierto"/>
    <s v="CA-2020-117919"/>
    <n v="77041"/>
    <x v="1712"/>
    <x v="2"/>
    <x v="1"/>
    <d v="2020-08-29T00:00:00"/>
    <s v="Second Class"/>
    <s v="Mediano"/>
    <s v="Texas"/>
    <s v="Mediano"/>
    <x v="4"/>
    <n v="1"/>
    <n v="0.2"/>
    <n v="1.06"/>
    <n v="4.5999999999999996"/>
    <n v="1"/>
    <n v="14.16"/>
    <n v="17.7"/>
    <n v="17.7"/>
    <n v="14.16"/>
    <n v="13.1"/>
  </r>
  <r>
    <s v="Cosas de Oficina"/>
    <s v="Chicago"/>
    <s v="United States"/>
    <s v="Janet Molinari"/>
    <s v="Avery"/>
    <d v="2019-05-31T00:00:00"/>
    <s v="Cerrado"/>
    <s v="CA-2019-100818"/>
    <n v="60653"/>
    <x v="1064"/>
    <x v="2"/>
    <x v="1"/>
    <d v="2019-06-05T00:00:00"/>
    <s v="Second Class"/>
    <s v="Mediano"/>
    <s v="Illinois"/>
    <s v="Mediano"/>
    <x v="2"/>
    <n v="3"/>
    <n v="0.2"/>
    <n v="1.99"/>
    <n v="3.4649999999999999"/>
    <n v="2"/>
    <n v="5.9"/>
    <n v="7.375"/>
    <n v="3.6875"/>
    <n v="2.95"/>
    <n v="3.91"/>
  </r>
  <r>
    <s v="Cosas de Oficina"/>
    <s v="Port Arthur"/>
    <s v="United States"/>
    <s v="Carol Adams"/>
    <s v="Universal"/>
    <d v="2019-11-21T00:00:00"/>
    <s v="Abierto"/>
    <s v="CA-2019-105690"/>
    <n v="77642"/>
    <x v="2"/>
    <x v="2"/>
    <x v="1"/>
    <d v="2019-11-26T00:00:00"/>
    <s v="Second Class"/>
    <s v="Mediano"/>
    <s v="Texas"/>
    <s v="Mediano"/>
    <x v="2"/>
    <n v="3"/>
    <n v="0.2"/>
    <n v="3.95"/>
    <n v="6.8749999999999991"/>
    <n v="2"/>
    <n v="11.7"/>
    <n v="14.624999999999998"/>
    <n v="7.3124999999999991"/>
    <n v="5.85"/>
    <n v="7.7499999999999991"/>
  </r>
  <r>
    <s v="Cosas de Oficina"/>
    <s v="Amarillo"/>
    <s v="United States"/>
    <s v="Susan Gilcrest"/>
    <s v="Easy-staple paper"/>
    <d v="2020-08-01T00:00:00"/>
    <s v="Cerrado"/>
    <s v="CA-2020-144337"/>
    <n v="79109"/>
    <x v="33"/>
    <x v="2"/>
    <x v="1"/>
    <d v="2020-08-05T00:00:00"/>
    <s v="Second Class"/>
    <s v="Mediano"/>
    <s v="Texas"/>
    <s v="Mediano"/>
    <x v="10"/>
    <n v="3"/>
    <n v="0.2"/>
    <n v="6.63"/>
    <n v="11.542499999999997"/>
    <n v="2"/>
    <n v="19.649999999999999"/>
    <n v="24.562499999999996"/>
    <n v="12.281249999999998"/>
    <n v="9.8249999999999993"/>
    <n v="13.02"/>
  </r>
  <r>
    <s v="Cosas de Oficina"/>
    <s v="Corpus Christi"/>
    <s v="United States"/>
    <s v="Scott Cohen"/>
    <s v="Xerox"/>
    <d v="2018-09-14T00:00:00"/>
    <s v="Abierto"/>
    <s v="US-2018-127635"/>
    <n v="78415"/>
    <x v="1713"/>
    <x v="2"/>
    <x v="1"/>
    <d v="2018-09-18T00:00:00"/>
    <s v="Second Class"/>
    <s v="Mediano"/>
    <s v="Texas"/>
    <s v="Mediano"/>
    <x v="10"/>
    <n v="3"/>
    <n v="0.2"/>
    <n v="2.14"/>
    <n v="3.8524999999999991"/>
    <n v="2"/>
    <n v="6.85"/>
    <n v="8.5624999999999982"/>
    <n v="4.2812499999999991"/>
    <n v="3.4249999999999998"/>
    <n v="4.7099999999999991"/>
  </r>
  <r>
    <s v="Cosas de Oficina"/>
    <s v="Houston"/>
    <s v="United States"/>
    <s v="Don Miller"/>
    <s v="Xerox"/>
    <d v="2020-09-05T00:00:00"/>
    <s v="Abierto"/>
    <s v="CA-2020-149195"/>
    <n v="77070"/>
    <x v="329"/>
    <x v="2"/>
    <x v="1"/>
    <d v="2020-09-07T00:00:00"/>
    <s v="Second Class"/>
    <s v="Mediano"/>
    <s v="Texas"/>
    <s v="Mediano"/>
    <x v="10"/>
    <n v="1"/>
    <n v="0.2"/>
    <n v="3.76"/>
    <n v="6.3524999999999991"/>
    <n v="2"/>
    <n v="10.37"/>
    <n v="12.962499999999999"/>
    <n v="6.4812499999999993"/>
    <n v="5.1849999999999996"/>
    <n v="6.6099999999999994"/>
  </r>
  <r>
    <s v="Cosas de Oficina"/>
    <s v="San Marcos"/>
    <s v="United States"/>
    <s v="Matt Collister"/>
    <s v="Xerox"/>
    <d v="2018-05-20T00:00:00"/>
    <s v="Cerrado"/>
    <s v="CA-2018-130673"/>
    <n v="78666"/>
    <x v="729"/>
    <x v="2"/>
    <x v="1"/>
    <d v="2018-05-22T00:00:00"/>
    <s v="Second Class"/>
    <s v="Mediano"/>
    <s v="Texas"/>
    <s v="Mediano"/>
    <x v="10"/>
    <n v="1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Chicago"/>
    <s v="United States"/>
    <s v="Greg Guthrie"/>
    <s v="SAFCO"/>
    <d v="2020-11-27T00:00:00"/>
    <s v="Cerrado"/>
    <s v="CA-2020-129686"/>
    <n v="60623"/>
    <x v="1714"/>
    <x v="2"/>
    <x v="1"/>
    <d v="2020-11-29T00:00:00"/>
    <s v="Second Class"/>
    <s v="Mediano"/>
    <s v="Illinois"/>
    <s v="Mediano"/>
    <x v="4"/>
    <n v="1"/>
    <n v="0.2"/>
    <n v="-24.5"/>
    <n v="-5.0000000000096634E-3"/>
    <n v="2"/>
    <n v="97.98"/>
    <n v="122.47499999999999"/>
    <n v="61.237499999999997"/>
    <n v="48.99"/>
    <n v="122.48"/>
  </r>
  <r>
    <s v="Cosas de Oficina"/>
    <s v="Chicago"/>
    <s v="United States"/>
    <s v="Edward Hooks"/>
    <s v="Newell"/>
    <d v="2021-01-22T00:00:00"/>
    <s v="Cerrado"/>
    <s v="CA-2021-152499"/>
    <n v="60623"/>
    <x v="1384"/>
    <x v="2"/>
    <x v="1"/>
    <d v="2021-01-25T00:00:00"/>
    <s v="Second Class"/>
    <s v="Mediano"/>
    <s v="Illinois"/>
    <s v="Mediano"/>
    <x v="6"/>
    <n v="2"/>
    <n v="0.2"/>
    <n v="0.89"/>
    <n v="2.8574999999999999"/>
    <n v="3"/>
    <n v="7.87"/>
    <n v="9.8375000000000004"/>
    <n v="3.2791666666666668"/>
    <n v="2.6233333333333335"/>
    <n v="6.98"/>
  </r>
  <r>
    <s v="Cosas de Oficina"/>
    <s v="Arlington"/>
    <s v="United States"/>
    <s v="Scot Coram"/>
    <s v="Newell"/>
    <d v="2020-07-08T00:00:00"/>
    <s v="Abierto"/>
    <s v="CA-2020-156685"/>
    <n v="76017"/>
    <x v="398"/>
    <x v="2"/>
    <x v="1"/>
    <d v="2020-07-10T00:00:00"/>
    <s v="Second Class"/>
    <s v="Mediano"/>
    <s v="Texas"/>
    <s v="Mediano"/>
    <x v="6"/>
    <n v="1"/>
    <n v="0.2"/>
    <n v="3.57"/>
    <n v="15.474999999999994"/>
    <n v="3"/>
    <n v="47.62"/>
    <n v="59.524999999999991"/>
    <n v="19.841666666666665"/>
    <n v="15.873333333333333"/>
    <n v="44.05"/>
  </r>
  <r>
    <s v="Cosas de Oficina"/>
    <s v="Mcallen"/>
    <s v="United States"/>
    <s v="Michael Paige"/>
    <s v="Boston"/>
    <d v="2019-04-18T00:00:00"/>
    <s v="Cerrado"/>
    <s v="US-2019-163433"/>
    <n v="78501"/>
    <x v="290"/>
    <x v="2"/>
    <x v="1"/>
    <d v="2019-04-22T00:00:00"/>
    <s v="Second Class"/>
    <s v="Mediano"/>
    <s v="Texas"/>
    <s v="Mediano"/>
    <x v="6"/>
    <n v="3"/>
    <n v="0.2"/>
    <n v="6.51"/>
    <n v="25.097499999999997"/>
    <n v="3"/>
    <n v="74.349999999999994"/>
    <n v="92.937499999999986"/>
    <n v="30.979166666666664"/>
    <n v="24.783333333333331"/>
    <n v="67.839999999999989"/>
  </r>
  <r>
    <s v="Cosas de Oficina"/>
    <s v="Mcallen"/>
    <s v="United States"/>
    <s v="Michael Paige"/>
    <s v="Newell"/>
    <d v="2019-04-18T00:00:00"/>
    <s v="Cerrado"/>
    <s v="US-2019-163433"/>
    <n v="78501"/>
    <x v="1384"/>
    <x v="2"/>
    <x v="1"/>
    <d v="2019-04-22T00:00:00"/>
    <s v="Second Class"/>
    <s v="Mediano"/>
    <s v="Texas"/>
    <s v="Mediano"/>
    <x v="6"/>
    <n v="3"/>
    <n v="0.2"/>
    <n v="0.89"/>
    <n v="2.8574999999999999"/>
    <n v="3"/>
    <n v="7.87"/>
    <n v="9.8375000000000004"/>
    <n v="3.2791666666666668"/>
    <n v="2.6233333333333335"/>
    <n v="6.98"/>
  </r>
  <r>
    <s v="Cosas de Oficina"/>
    <s v="Laredo"/>
    <s v="United States"/>
    <s v="Stefania Perrino"/>
    <s v="Other"/>
    <d v="2018-12-30T00:00:00"/>
    <s v="Cerrado"/>
    <s v="CA-2018-104738"/>
    <n v="78041"/>
    <x v="1715"/>
    <x v="2"/>
    <x v="1"/>
    <d v="2019-01-01T00:00:00"/>
    <s v="Second Class"/>
    <s v="Mediano"/>
    <s v="Texas"/>
    <s v="Mediano"/>
    <x v="12"/>
    <n v="1"/>
    <n v="0.2"/>
    <n v="4.71"/>
    <n v="7.9549999999999983"/>
    <n v="3"/>
    <n v="12.98"/>
    <n v="16.224999999999998"/>
    <n v="5.4083333333333332"/>
    <n v="4.3266666666666671"/>
    <n v="8.27"/>
  </r>
  <r>
    <s v="Cosas de Oficina"/>
    <s v="Chicago"/>
    <s v="United States"/>
    <s v="Randy Ferguson"/>
    <s v="Avery"/>
    <d v="2020-12-05T00:00:00"/>
    <s v="Cerrado"/>
    <s v="CA-2020-145009"/>
    <n v="60610"/>
    <x v="690"/>
    <x v="2"/>
    <x v="1"/>
    <d v="2020-12-08T00:00:00"/>
    <s v="Second Class"/>
    <s v="Mediano"/>
    <s v="Illinois"/>
    <s v="Mediano"/>
    <x v="2"/>
    <n v="2"/>
    <n v="0.2"/>
    <n v="3.88"/>
    <n v="6.8674999999999979"/>
    <n v="3"/>
    <n v="11.95"/>
    <n v="14.937499999999998"/>
    <n v="4.9791666666666661"/>
    <n v="3.9833333333333329"/>
    <n v="8.07"/>
  </r>
  <r>
    <s v="Cosas de Oficina"/>
    <s v="Mcallen"/>
    <s v="United States"/>
    <s v="Michael Paige"/>
    <s v="Xerox"/>
    <d v="2019-04-18T00:00:00"/>
    <s v="Cerrado"/>
    <s v="US-2019-163433"/>
    <n v="78501"/>
    <x v="1169"/>
    <x v="2"/>
    <x v="1"/>
    <d v="2019-04-22T00:00:00"/>
    <s v="Second Class"/>
    <s v="Mediano"/>
    <s v="Texas"/>
    <s v="Mediano"/>
    <x v="10"/>
    <n v="3"/>
    <n v="0.2"/>
    <n v="5.44"/>
    <n v="9.3275000000000006"/>
    <n v="3"/>
    <n v="15.55"/>
    <n v="19.4375"/>
    <n v="6.479166666666667"/>
    <n v="5.1833333333333336"/>
    <n v="10.11"/>
  </r>
  <r>
    <s v="Cosas de Oficina"/>
    <s v="Chicago"/>
    <s v="United States"/>
    <s v="Rob Williams"/>
    <s v="Acme"/>
    <d v="2020-12-09T00:00:00"/>
    <s v="Cerrado"/>
    <s v="US-2020-131114"/>
    <n v="60610"/>
    <x v="1433"/>
    <x v="2"/>
    <x v="1"/>
    <d v="2020-12-13T00:00:00"/>
    <s v="Second Class"/>
    <s v="Mediano"/>
    <s v="Illinois"/>
    <s v="Mediano"/>
    <x v="14"/>
    <n v="3"/>
    <n v="0.2"/>
    <n v="1.54"/>
    <n v="6.6824999999999974"/>
    <n v="3"/>
    <n v="20.57"/>
    <n v="25.712499999999999"/>
    <n v="8.5708333333333329"/>
    <n v="6.8566666666666665"/>
    <n v="19.03"/>
  </r>
  <r>
    <s v="Cosas de Oficina"/>
    <s v="Corpus Christi"/>
    <s v="United States"/>
    <s v="Scott Cohen"/>
    <s v="Other"/>
    <d v="2018-09-14T00:00:00"/>
    <s v="Abierto"/>
    <s v="US-2018-127635"/>
    <n v="78415"/>
    <x v="1439"/>
    <x v="2"/>
    <x v="1"/>
    <d v="2018-09-18T00:00:00"/>
    <s v="Second Class"/>
    <s v="Mediano"/>
    <s v="Texas"/>
    <s v="Mediano"/>
    <x v="13"/>
    <n v="3"/>
    <n v="0.2"/>
    <n v="-1.36"/>
    <n v="0.15249999999999897"/>
    <n v="4"/>
    <n v="6.05"/>
    <n v="7.5624999999999991"/>
    <n v="1.8906249999999998"/>
    <n v="1.5125"/>
    <n v="7.41"/>
  </r>
  <r>
    <s v="Cosas de Oficina"/>
    <s v="San Antonio"/>
    <s v="United States"/>
    <s v="Frank Atkinson"/>
    <s v="Other"/>
    <d v="2019-02-09T00:00:00"/>
    <s v="Cerrado"/>
    <s v="CA-2019-135391"/>
    <n v="78207"/>
    <x v="300"/>
    <x v="2"/>
    <x v="1"/>
    <d v="2019-02-11T00:00:00"/>
    <s v="Second Class"/>
    <s v="Mediano"/>
    <s v="Texas"/>
    <s v="Mediano"/>
    <x v="2"/>
    <n v="1"/>
    <n v="0.2"/>
    <n v="13.53"/>
    <n v="23.555"/>
    <n v="4"/>
    <n v="40.1"/>
    <n v="50.125"/>
    <n v="12.53125"/>
    <n v="10.025"/>
    <n v="26.57"/>
  </r>
  <r>
    <s v="Cosas de Oficina"/>
    <s v="Rockford"/>
    <s v="United States"/>
    <s v="Jennifer Braxton"/>
    <s v="Xerox"/>
    <d v="2021-12-23T00:00:00"/>
    <s v="Cerrado"/>
    <s v="CA-2021-117443"/>
    <n v="61107"/>
    <x v="1698"/>
    <x v="2"/>
    <x v="1"/>
    <d v="2021-12-25T00:00:00"/>
    <s v="Second Class"/>
    <s v="Mediano"/>
    <s v="Illinois"/>
    <s v="Mediano"/>
    <x v="10"/>
    <n v="1"/>
    <n v="0.2"/>
    <n v="63.75"/>
    <n v="107.7175"/>
    <n v="4"/>
    <n v="175.87"/>
    <n v="219.83750000000001"/>
    <n v="54.959375000000001"/>
    <n v="43.967500000000001"/>
    <n v="112.12"/>
  </r>
  <r>
    <s v="Cosas de Oficina"/>
    <s v="Houston"/>
    <s v="United States"/>
    <s v="Corey Catlett"/>
    <s v="Eldon"/>
    <d v="2019-07-30T00:00:00"/>
    <s v="Cerrado"/>
    <s v="CA-2019-132507"/>
    <n v="77041"/>
    <x v="1164"/>
    <x v="2"/>
    <x v="1"/>
    <d v="2019-08-03T00:00:00"/>
    <s v="Second Class"/>
    <s v="Mediano"/>
    <s v="Texas"/>
    <s v="Mediano"/>
    <x v="4"/>
    <n v="3"/>
    <n v="0.2"/>
    <n v="6.18"/>
    <n v="21.627499999999998"/>
    <n v="4"/>
    <n v="61.79"/>
    <n v="77.237499999999997"/>
    <n v="19.309374999999999"/>
    <n v="15.4475"/>
    <n v="55.61"/>
  </r>
  <r>
    <s v="Cosas de Oficina"/>
    <s v="Pasadena"/>
    <s v="United States"/>
    <s v="Laurel Workman"/>
    <s v="Other"/>
    <d v="2021-10-03T00:00:00"/>
    <s v="Cerrado"/>
    <s v="CA-2021-144820"/>
    <n v="77506"/>
    <x v="1168"/>
    <x v="2"/>
    <x v="1"/>
    <d v="2021-10-07T00:00:00"/>
    <s v="Second Class"/>
    <s v="Mediano"/>
    <s v="Texas"/>
    <s v="Mediano"/>
    <x v="6"/>
    <n v="3"/>
    <n v="0.2"/>
    <n v="2.3199999999999998"/>
    <n v="7.48"/>
    <n v="5"/>
    <n v="20.64"/>
    <n v="25.8"/>
    <n v="5.16"/>
    <n v="4.1280000000000001"/>
    <n v="18.32"/>
  </r>
  <r>
    <s v="Cosas de Oficina"/>
    <s v="Chicago"/>
    <s v="United States"/>
    <s v="Edward Hooks"/>
    <s v="Other"/>
    <d v="2021-01-22T00:00:00"/>
    <s v="Cerrado"/>
    <s v="CA-2021-152499"/>
    <n v="60623"/>
    <x v="128"/>
    <x v="2"/>
    <x v="1"/>
    <d v="2021-01-25T00:00:00"/>
    <s v="Second Class"/>
    <s v="Mediano"/>
    <s v="Illinois"/>
    <s v="Mediano"/>
    <x v="13"/>
    <n v="2"/>
    <n v="0.2"/>
    <n v="4.91"/>
    <n v="8.69"/>
    <n v="5"/>
    <n v="15.12"/>
    <n v="18.899999999999999"/>
    <n v="3.78"/>
    <n v="3.024"/>
    <n v="10.209999999999999"/>
  </r>
  <r>
    <s v="Cosas de Oficina"/>
    <s v="Houston"/>
    <s v="United States"/>
    <s v="Todd Boyes"/>
    <s v="Southworth"/>
    <d v="2020-08-27T00:00:00"/>
    <s v="Abierto"/>
    <s v="CA-2020-117919"/>
    <n v="77041"/>
    <x v="1716"/>
    <x v="2"/>
    <x v="1"/>
    <d v="2020-08-29T00:00:00"/>
    <s v="Second Class"/>
    <s v="Mediano"/>
    <s v="Texas"/>
    <s v="Mediano"/>
    <x v="10"/>
    <n v="1"/>
    <n v="0.2"/>
    <n v="27.97"/>
    <n v="47.949999999999989"/>
    <n v="5"/>
    <n v="79.92"/>
    <n v="99.899999999999991"/>
    <n v="19.98"/>
    <n v="15.984"/>
    <n v="51.95"/>
  </r>
  <r>
    <s v="Cosas de Oficina"/>
    <s v="Houston"/>
    <s v="United States"/>
    <s v="Don Miller"/>
    <s v="Xerox"/>
    <d v="2020-09-05T00:00:00"/>
    <s v="Abierto"/>
    <s v="CA-2020-149195"/>
    <n v="77070"/>
    <x v="680"/>
    <x v="2"/>
    <x v="1"/>
    <d v="2020-09-07T00:00:00"/>
    <s v="Second Class"/>
    <s v="Mediano"/>
    <s v="Texas"/>
    <s v="Mediano"/>
    <x v="10"/>
    <n v="1"/>
    <n v="0.2"/>
    <n v="9.07"/>
    <n v="15.549999999999997"/>
    <n v="5"/>
    <n v="25.92"/>
    <n v="32.4"/>
    <n v="6.4799999999999995"/>
    <n v="5.1840000000000002"/>
    <n v="16.850000000000001"/>
  </r>
  <r>
    <s v="Cosas de Oficina"/>
    <s v="Houston"/>
    <s v="United States"/>
    <s v="Alyssa Crouse"/>
    <s v="FelBajoes"/>
    <d v="2021-05-12T00:00:00"/>
    <s v="Cerrado"/>
    <s v="US-2021-158218"/>
    <n v="77041"/>
    <x v="1122"/>
    <x v="2"/>
    <x v="1"/>
    <d v="2021-05-15T00:00:00"/>
    <s v="Second Class"/>
    <s v="Mediano"/>
    <s v="Texas"/>
    <s v="Mediano"/>
    <x v="4"/>
    <n v="2"/>
    <n v="0.2"/>
    <n v="-15.99"/>
    <n v="15.990000000000009"/>
    <n v="5"/>
    <n v="127.92"/>
    <n v="159.9"/>
    <n v="31.979999999999997"/>
    <n v="25.584"/>
    <n v="143.91"/>
  </r>
  <r>
    <s v="Cosas de Oficina"/>
    <s v="San Marcos"/>
    <s v="United States"/>
    <s v="Matt Collister"/>
    <s v="Rogers"/>
    <d v="2018-05-20T00:00:00"/>
    <s v="Cerrado"/>
    <s v="CA-2018-130673"/>
    <n v="78666"/>
    <x v="1201"/>
    <x v="2"/>
    <x v="1"/>
    <d v="2018-05-22T00:00:00"/>
    <s v="Second Class"/>
    <s v="Mediano"/>
    <s v="Texas"/>
    <s v="Mediano"/>
    <x v="4"/>
    <n v="1"/>
    <n v="0.2"/>
    <n v="-13.39"/>
    <n v="3.3499999999999943"/>
    <n v="5"/>
    <n v="66.959999999999994"/>
    <n v="83.699999999999989"/>
    <n v="16.739999999999998"/>
    <n v="13.391999999999999"/>
    <n v="80.349999999999994"/>
  </r>
  <r>
    <s v="Cosas de Oficina"/>
    <s v="Chicago"/>
    <s v="United States"/>
    <s v="Janet Molinari"/>
    <s v="Xerox"/>
    <d v="2019-05-31T00:00:00"/>
    <s v="Cerrado"/>
    <s v="CA-2019-100818"/>
    <n v="60653"/>
    <x v="1407"/>
    <x v="2"/>
    <x v="1"/>
    <d v="2019-06-05T00:00:00"/>
    <s v="Second Class"/>
    <s v="Mediano"/>
    <s v="Illinois"/>
    <s v="Mediano"/>
    <x v="10"/>
    <n v="3"/>
    <n v="0.2"/>
    <n v="54.22"/>
    <n v="97.592500000000001"/>
    <n v="7"/>
    <n v="173.49"/>
    <n v="216.86250000000001"/>
    <n v="30.980357142857144"/>
    <n v="24.784285714285716"/>
    <n v="119.27000000000001"/>
  </r>
  <r>
    <s v="Cosas de Oficina"/>
    <s v="Houston"/>
    <s v="United States"/>
    <s v="Frank Hawley"/>
    <s v="Xerox"/>
    <d v="2021-07-03T00:00:00"/>
    <s v="Cerrado"/>
    <s v="CA-2021-121503"/>
    <n v="77041"/>
    <x v="1249"/>
    <x v="2"/>
    <x v="1"/>
    <d v="2021-07-06T00:00:00"/>
    <s v="Second Class"/>
    <s v="Mediano"/>
    <s v="Texas"/>
    <s v="Mediano"/>
    <x v="10"/>
    <n v="2"/>
    <n v="0.2"/>
    <n v="92.44"/>
    <n v="160.91499999999996"/>
    <n v="7"/>
    <n v="273.89999999999998"/>
    <n v="342.37499999999994"/>
    <n v="48.910714285714278"/>
    <n v="39.128571428571426"/>
    <n v="181.45999999999998"/>
  </r>
  <r>
    <s v="Cosas de Oficina"/>
    <s v="Houston"/>
    <s v="United States"/>
    <s v="Don Miller"/>
    <s v="Other"/>
    <d v="2020-09-05T00:00:00"/>
    <s v="Abierto"/>
    <s v="CA-2020-149195"/>
    <n v="77070"/>
    <x v="128"/>
    <x v="2"/>
    <x v="1"/>
    <d v="2020-09-07T00:00:00"/>
    <s v="Second Class"/>
    <s v="Mediano"/>
    <s v="Texas"/>
    <s v="Mediano"/>
    <x v="13"/>
    <n v="1"/>
    <n v="0.2"/>
    <n v="5.34"/>
    <n v="9.2924999999999986"/>
    <n v="8"/>
    <n v="15.81"/>
    <n v="19.762499999999999"/>
    <n v="2.4703124999999999"/>
    <n v="1.9762500000000001"/>
    <n v="10.47"/>
  </r>
  <r>
    <s v="Cosas de Oficina"/>
    <s v="Mansfield"/>
    <s v="United States"/>
    <s v="Ed Braxton"/>
    <s v="Xerox"/>
    <d v="2021-05-08T00:00:00"/>
    <s v="Abierto"/>
    <s v="CA-2021-107797"/>
    <n v="76063"/>
    <x v="1212"/>
    <x v="2"/>
    <x v="1"/>
    <d v="2021-05-11T00:00:00"/>
    <s v="Second Class"/>
    <s v="Mediano"/>
    <s v="Texas"/>
    <s v="Mediano"/>
    <x v="10"/>
    <n v="2"/>
    <n v="0.2"/>
    <n v="14.52"/>
    <n v="24.887499999999999"/>
    <n v="8"/>
    <n v="41.47"/>
    <n v="51.837499999999999"/>
    <n v="6.4796874999999998"/>
    <n v="5.1837499999999999"/>
    <n v="26.95"/>
  </r>
  <r>
    <s v="Cosas de Oficina"/>
    <s v="Houston"/>
    <s v="United States"/>
    <s v="Laura Armstrong"/>
    <s v="Other"/>
    <d v="2020-12-23T00:00:00"/>
    <s v="Cerrado"/>
    <s v="CA-2020-132829"/>
    <n v="77041"/>
    <x v="1717"/>
    <x v="2"/>
    <x v="1"/>
    <d v="2020-12-26T00:00:00"/>
    <s v="Second Class"/>
    <s v="Mediano"/>
    <s v="Texas"/>
    <s v="Mediano"/>
    <x v="2"/>
    <n v="2"/>
    <n v="0.2"/>
    <n v="14.74"/>
    <n v="26.08"/>
    <n v="9"/>
    <n v="45.36"/>
    <n v="56.699999999999996"/>
    <n v="6.3"/>
    <n v="5.04"/>
    <n v="30.619999999999997"/>
  </r>
  <r>
    <s v="Cosas de Oficina"/>
    <s v="Aurora"/>
    <s v="United States"/>
    <s v="Barry Französisch"/>
    <s v="TOPS"/>
    <d v="2020-07-07T00:00:00"/>
    <s v="Cerrado"/>
    <s v="CA-2020-159940"/>
    <n v="60505"/>
    <x v="1307"/>
    <x v="2"/>
    <x v="1"/>
    <d v="2020-07-11T00:00:00"/>
    <s v="Second Class"/>
    <s v="Mediano"/>
    <s v="Illinois"/>
    <s v="Mediano"/>
    <x v="10"/>
    <n v="3"/>
    <n v="0.2"/>
    <n v="7.7"/>
    <n v="13.622499999999999"/>
    <n v="9"/>
    <n v="23.69"/>
    <n v="29.612500000000001"/>
    <n v="3.2902777777777779"/>
    <n v="2.6322222222222225"/>
    <n v="15.990000000000002"/>
  </r>
  <r>
    <s v="Cosas de Oficina"/>
    <s v="Houston"/>
    <s v="United States"/>
    <s v="Muhammed Yedwab"/>
    <s v="Xerox"/>
    <d v="2020-12-02T00:00:00"/>
    <s v="Cerrado"/>
    <s v="CA-2020-164770"/>
    <n v="77036"/>
    <x v="1699"/>
    <x v="2"/>
    <x v="1"/>
    <d v="2020-12-04T00:00:00"/>
    <s v="Second Class"/>
    <s v="Mediano"/>
    <s v="Texas"/>
    <s v="Mediano"/>
    <x v="10"/>
    <n v="1"/>
    <n v="0.2"/>
    <n v="9.6300000000000008"/>
    <n v="17.335000000000001"/>
    <n v="9"/>
    <n v="30.82"/>
    <n v="38.524999999999999"/>
    <n v="4.2805555555555559"/>
    <n v="3.4244444444444446"/>
    <n v="21.189999999999998"/>
  </r>
  <r>
    <s v="Cosas de Oficina"/>
    <s v="Mcallen"/>
    <s v="United States"/>
    <s v="Michael Paige"/>
    <s v="GBC"/>
    <d v="2019-04-18T00:00:00"/>
    <s v="Cerrado"/>
    <s v="US-2019-163433"/>
    <n v="78501"/>
    <x v="1140"/>
    <x v="2"/>
    <x v="1"/>
    <d v="2019-04-22T00:00:00"/>
    <s v="Second Class"/>
    <s v="Mediano"/>
    <s v="Texas"/>
    <s v="Mediano"/>
    <x v="8"/>
    <n v="3"/>
    <n v="0.8"/>
    <n v="-2.29"/>
    <n v="3.6300000000000012"/>
    <n v="1"/>
    <n v="1.48"/>
    <n v="7.4000000000000012"/>
    <n v="7.4000000000000012"/>
    <n v="1.48"/>
    <n v="3.77"/>
  </r>
  <r>
    <s v="Cosas de Oficina"/>
    <s v="Chicago"/>
    <s v="United States"/>
    <s v="Rob Williams"/>
    <s v="Belkin"/>
    <d v="2020-12-09T00:00:00"/>
    <s v="Cerrado"/>
    <s v="US-2020-131114"/>
    <n v="60610"/>
    <x v="1106"/>
    <x v="2"/>
    <x v="1"/>
    <d v="2020-12-13T00:00:00"/>
    <s v="Second Class"/>
    <s v="Mediano"/>
    <s v="Illinois"/>
    <s v="Mediano"/>
    <x v="9"/>
    <n v="3"/>
    <n v="0.8"/>
    <n v="-11.76"/>
    <n v="5.6800000000000068"/>
    <n v="2"/>
    <n v="4.3600000000000003"/>
    <n v="21.800000000000008"/>
    <n v="10.900000000000004"/>
    <n v="2.1800000000000002"/>
    <n v="16.12"/>
  </r>
  <r>
    <s v="Cosas de Oficina"/>
    <s v="Houston"/>
    <s v="United States"/>
    <s v="Steve Chapman"/>
    <s v="FelBajoes"/>
    <d v="2021-10-02T00:00:00"/>
    <s v="Cerrado"/>
    <s v="CA-2021-152926"/>
    <n v="77041"/>
    <x v="513"/>
    <x v="2"/>
    <x v="1"/>
    <d v="2021-10-04T00:00:00"/>
    <s v="Second Class"/>
    <s v="Mediano"/>
    <s v="Texas"/>
    <s v="Mediano"/>
    <x v="9"/>
    <n v="1"/>
    <n v="0.8"/>
    <n v="-38.82"/>
    <n v="22.060000000000024"/>
    <n v="2"/>
    <n v="15.22"/>
    <n v="76.100000000000023"/>
    <n v="38.050000000000011"/>
    <n v="7.61"/>
    <n v="54.04"/>
  </r>
  <r>
    <s v="Cosas de Oficina"/>
    <s v="Corpus Christi"/>
    <s v="United States"/>
    <s v="Scott Cohen"/>
    <s v="Other"/>
    <d v="2018-09-14T00:00:00"/>
    <s v="Abierto"/>
    <s v="US-2018-127635"/>
    <n v="78415"/>
    <x v="94"/>
    <x v="2"/>
    <x v="1"/>
    <d v="2018-09-18T00:00:00"/>
    <s v="Second Class"/>
    <s v="Mediano"/>
    <s v="Texas"/>
    <s v="Mediano"/>
    <x v="8"/>
    <n v="3"/>
    <n v="0.8"/>
    <n v="-13.68"/>
    <n v="20.520000000000014"/>
    <n v="2"/>
    <n v="8.5500000000000007"/>
    <n v="42.750000000000014"/>
    <n v="21.375000000000007"/>
    <n v="4.2750000000000004"/>
    <n v="22.23"/>
  </r>
  <r>
    <s v="Cosas de Oficina"/>
    <s v="Mcallen"/>
    <s v="United States"/>
    <s v="Michael Paige"/>
    <s v="GBC"/>
    <d v="2019-04-18T00:00:00"/>
    <s v="Cerrado"/>
    <s v="US-2019-163433"/>
    <n v="78501"/>
    <x v="1152"/>
    <x v="2"/>
    <x v="1"/>
    <d v="2019-04-22T00:00:00"/>
    <s v="Second Class"/>
    <s v="Mediano"/>
    <s v="Texas"/>
    <s v="Mediano"/>
    <x v="8"/>
    <n v="3"/>
    <n v="0.8"/>
    <n v="-6.9"/>
    <n v="10.340000000000003"/>
    <n v="2"/>
    <n v="4.3099999999999996"/>
    <n v="21.550000000000004"/>
    <n v="10.775000000000002"/>
    <n v="2.1549999999999998"/>
    <n v="11.21"/>
  </r>
  <r>
    <s v="Cosas de Oficina"/>
    <s v="Chicago"/>
    <s v="United States"/>
    <s v="Janet Molinari"/>
    <s v="Storex"/>
    <d v="2019-05-31T00:00:00"/>
    <s v="Cerrado"/>
    <s v="CA-2019-100818"/>
    <n v="60653"/>
    <x v="305"/>
    <x v="2"/>
    <x v="1"/>
    <d v="2019-06-05T00:00:00"/>
    <s v="Second Class"/>
    <s v="Mediano"/>
    <s v="Illinois"/>
    <s v="Mediano"/>
    <x v="8"/>
    <n v="3"/>
    <n v="0.8"/>
    <n v="-6.24"/>
    <n v="8.0000000000000036"/>
    <n v="3"/>
    <n v="3.56"/>
    <n v="17.800000000000004"/>
    <n v="5.9333333333333353"/>
    <n v="1.1866666666666668"/>
    <n v="9.8000000000000007"/>
  </r>
  <r>
    <s v="Cosas de Oficina"/>
    <s v="Chicago"/>
    <s v="United States"/>
    <s v="Tiffany House"/>
    <s v="Storex"/>
    <d v="2021-05-28T00:00:00"/>
    <s v="Cerrado"/>
    <s v="US-2021-118556"/>
    <n v="60653"/>
    <x v="305"/>
    <x v="2"/>
    <x v="1"/>
    <d v="2021-06-02T00:00:00"/>
    <s v="Second Class"/>
    <s v="Mediano"/>
    <s v="Illinois"/>
    <s v="Mediano"/>
    <x v="8"/>
    <n v="3"/>
    <n v="0.8"/>
    <n v="-6.24"/>
    <n v="8.0000000000000036"/>
    <n v="3"/>
    <n v="3.56"/>
    <n v="17.800000000000004"/>
    <n v="5.9333333333333353"/>
    <n v="1.1866666666666668"/>
    <n v="9.8000000000000007"/>
  </r>
  <r>
    <s v="Cosas de Oficina"/>
    <s v="Laredo"/>
    <s v="United States"/>
    <s v="Stefania Perrino"/>
    <s v="Acco"/>
    <d v="2018-12-30T00:00:00"/>
    <s v="Cerrado"/>
    <s v="CA-2018-104738"/>
    <n v="78041"/>
    <x v="315"/>
    <x v="2"/>
    <x v="1"/>
    <d v="2019-01-01T00:00:00"/>
    <s v="Second Class"/>
    <s v="Mediano"/>
    <s v="Texas"/>
    <s v="Mediano"/>
    <x v="8"/>
    <n v="1"/>
    <n v="0.8"/>
    <n v="-3.66"/>
    <n v="5.5000000000000027"/>
    <n v="3"/>
    <n v="2.29"/>
    <n v="11.450000000000003"/>
    <n v="3.8166666666666673"/>
    <n v="0.76333333333333331"/>
    <n v="5.95"/>
  </r>
  <r>
    <s v="Cosas de Oficina"/>
    <s v="Aurora"/>
    <s v="United States"/>
    <s v="Kelly Lampkin"/>
    <s v="Avery"/>
    <d v="2021-07-21T00:00:00"/>
    <s v="Cerrado"/>
    <s v="CA-2021-103478"/>
    <n v="60505"/>
    <x v="176"/>
    <x v="2"/>
    <x v="1"/>
    <d v="2021-07-24T00:00:00"/>
    <s v="Second Class"/>
    <s v="Mediano"/>
    <s v="Illinois"/>
    <s v="Mediano"/>
    <x v="8"/>
    <n v="2"/>
    <n v="0.8"/>
    <n v="-4.58"/>
    <n v="6.860000000000003"/>
    <n v="4"/>
    <n v="2.86"/>
    <n v="14.300000000000002"/>
    <n v="3.5750000000000006"/>
    <n v="0.71499999999999997"/>
    <n v="7.4399999999999995"/>
  </r>
  <r>
    <s v="Cosas de Oficina"/>
    <s v="Rockford"/>
    <s v="United States"/>
    <s v="Jennifer Braxton"/>
    <s v="Wilson Jones"/>
    <d v="2021-12-23T00:00:00"/>
    <s v="Cerrado"/>
    <s v="CA-2021-117443"/>
    <n v="61107"/>
    <x v="154"/>
    <x v="2"/>
    <x v="1"/>
    <d v="2021-12-25T00:00:00"/>
    <s v="Second Class"/>
    <s v="Mediano"/>
    <s v="Illinois"/>
    <s v="Mediano"/>
    <x v="8"/>
    <n v="1"/>
    <n v="0.8"/>
    <n v="-22.14"/>
    <n v="33.220000000000013"/>
    <n v="4"/>
    <n v="13.84"/>
    <n v="69.200000000000017"/>
    <n v="17.300000000000004"/>
    <n v="3.46"/>
    <n v="35.980000000000004"/>
  </r>
  <r>
    <s v="Cosas de Oficina"/>
    <s v="Houston"/>
    <s v="United States"/>
    <s v="Alyssa Crouse"/>
    <s v="Wilson Jones"/>
    <d v="2021-05-12T00:00:00"/>
    <s v="Cerrado"/>
    <s v="US-2021-158218"/>
    <n v="77041"/>
    <x v="1391"/>
    <x v="2"/>
    <x v="1"/>
    <d v="2021-05-15T00:00:00"/>
    <s v="Second Class"/>
    <s v="Mediano"/>
    <s v="Texas"/>
    <s v="Mediano"/>
    <x v="8"/>
    <n v="2"/>
    <n v="0.8"/>
    <n v="-53.07"/>
    <n v="83.890000000000043"/>
    <n v="4"/>
    <n v="34.24"/>
    <n v="171.20000000000005"/>
    <n v="42.800000000000011"/>
    <n v="8.56"/>
    <n v="87.31"/>
  </r>
  <r>
    <s v="Cosas de Oficina"/>
    <s v="Houston"/>
    <s v="United States"/>
    <s v="Steve Chapman"/>
    <s v="Acco"/>
    <d v="2021-10-02T00:00:00"/>
    <s v="Cerrado"/>
    <s v="CA-2021-152926"/>
    <n v="77041"/>
    <x v="1243"/>
    <x v="2"/>
    <x v="1"/>
    <d v="2021-10-04T00:00:00"/>
    <s v="Second Class"/>
    <s v="Mediano"/>
    <s v="Texas"/>
    <s v="Mediano"/>
    <x v="9"/>
    <n v="1"/>
    <n v="0.8"/>
    <n v="-56.06"/>
    <n v="31.860000000000014"/>
    <n v="6"/>
    <n v="21.98"/>
    <n v="109.90000000000002"/>
    <n v="18.316666666666674"/>
    <n v="3.6633333333333336"/>
    <n v="78.040000000000006"/>
  </r>
  <r>
    <s v="Cosas de Oficina"/>
    <s v="Aurora"/>
    <s v="United States"/>
    <s v="Kelly Lampkin"/>
    <s v="Other"/>
    <d v="2021-07-21T00:00:00"/>
    <s v="Cerrado"/>
    <s v="CA-2021-103478"/>
    <n v="60505"/>
    <x v="1275"/>
    <x v="2"/>
    <x v="1"/>
    <d v="2021-07-24T00:00:00"/>
    <s v="Second Class"/>
    <s v="Mediano"/>
    <s v="Illinois"/>
    <s v="Mediano"/>
    <x v="8"/>
    <n v="2"/>
    <n v="0.8"/>
    <n v="-164.84"/>
    <n v="211.92000000000013"/>
    <n v="7"/>
    <n v="94.19"/>
    <n v="470.9500000000001"/>
    <n v="67.278571428571439"/>
    <n v="13.455714285714285"/>
    <n v="259.02999999999997"/>
  </r>
  <r>
    <s v="Cosas de Oficina"/>
    <s v="Lakewood"/>
    <s v="United States"/>
    <s v="Marina Lichtenstein"/>
    <s v="Other"/>
    <d v="2018-10-13T00:00:00"/>
    <s v="Cerrado"/>
    <s v="CA-2018-164742"/>
    <n v="8701"/>
    <x v="92"/>
    <x v="3"/>
    <x v="1"/>
    <d v="2018-10-18T00:00:00"/>
    <s v="Second Class"/>
    <s v="Mediano"/>
    <s v="New Jersey"/>
    <s v="Mediano"/>
    <x v="8"/>
    <n v="3"/>
    <n v="0"/>
    <n v="9.4700000000000006"/>
    <n v="9.4700000000000006"/>
    <n v="1"/>
    <n v="18.940000000000001"/>
    <n v="18.940000000000001"/>
    <n v="18.940000000000001"/>
    <n v="18.940000000000001"/>
    <n v="9.4700000000000006"/>
  </r>
  <r>
    <s v="Cosas de Oficina"/>
    <s v="Newark"/>
    <s v="United States"/>
    <s v="Harold Engle"/>
    <s v="Easy-staple paper"/>
    <d v="2020-12-05T00:00:00"/>
    <s v="Cerrado"/>
    <s v="CA-2020-146374"/>
    <n v="19711"/>
    <x v="33"/>
    <x v="3"/>
    <x v="1"/>
    <d v="2020-12-10T00:00:00"/>
    <s v="Second Class"/>
    <s v="Mediano"/>
    <s v="Delaware"/>
    <s v="Mediano"/>
    <x v="10"/>
    <n v="3"/>
    <n v="0"/>
    <n v="2.34"/>
    <n v="2.34"/>
    <n v="1"/>
    <n v="4.9800000000000004"/>
    <n v="4.9800000000000004"/>
    <n v="4.9800000000000004"/>
    <n v="4.9800000000000004"/>
    <n v="2.6400000000000006"/>
  </r>
  <r>
    <s v="Cosas de Oficina"/>
    <s v="Paterson"/>
    <s v="United States"/>
    <s v="Elizabeth Moffitt"/>
    <s v="FelBajoes"/>
    <d v="2019-05-31T00:00:00"/>
    <s v="Cerrado"/>
    <s v="CA-2019-149748"/>
    <n v="7501"/>
    <x v="1311"/>
    <x v="3"/>
    <x v="1"/>
    <d v="2019-06-02T00:00:00"/>
    <s v="Second Class"/>
    <s v="Mediano"/>
    <s v="New Jersey"/>
    <s v="Mediano"/>
    <x v="4"/>
    <n v="1"/>
    <n v="0"/>
    <n v="16.79"/>
    <n v="16.79"/>
    <n v="1"/>
    <n v="62.18"/>
    <n v="62.18"/>
    <n v="62.18"/>
    <n v="62.18"/>
    <n v="45.39"/>
  </r>
  <r>
    <s v="Cosas de Oficina"/>
    <s v="New York City"/>
    <s v="United States"/>
    <s v="Jennifer Braxton"/>
    <s v="Iceberg"/>
    <d v="2019-09-03T00:00:00"/>
    <s v="Cerrado"/>
    <s v="US-2019-104185"/>
    <n v="10009"/>
    <x v="1437"/>
    <x v="3"/>
    <x v="1"/>
    <d v="2019-09-08T00:00:00"/>
    <s v="Second Class"/>
    <s v="Mediano"/>
    <s v="New York"/>
    <s v="Mediano"/>
    <x v="4"/>
    <n v="3"/>
    <n v="0"/>
    <n v="31.29"/>
    <n v="31.290000000000006"/>
    <n v="1"/>
    <n v="120.33"/>
    <n v="120.33"/>
    <n v="120.33"/>
    <n v="120.33"/>
    <n v="89.039999999999992"/>
  </r>
  <r>
    <s v="Cosas de Oficina"/>
    <s v="New York City"/>
    <s v="United States"/>
    <s v="Steven Ward"/>
    <s v="Other"/>
    <d v="2020-07-14T00:00:00"/>
    <s v="Abierto"/>
    <s v="CA-2020-137050"/>
    <n v="10009"/>
    <x v="602"/>
    <x v="3"/>
    <x v="1"/>
    <d v="2020-07-18T00:00:00"/>
    <s v="Second Class"/>
    <s v="Mediano"/>
    <s v="New York"/>
    <s v="Mediano"/>
    <x v="4"/>
    <n v="3"/>
    <n v="0"/>
    <n v="3.36"/>
    <n v="3.3599999999999994"/>
    <n v="1"/>
    <n v="11.21"/>
    <n v="11.21"/>
    <n v="11.21"/>
    <n v="11.21"/>
    <n v="7.8500000000000014"/>
  </r>
  <r>
    <s v="Cosas de Oficina"/>
    <s v="New York City"/>
    <s v="United States"/>
    <s v="Don Miller"/>
    <s v="Space Solutions"/>
    <d v="2019-09-11T00:00:00"/>
    <s v="Abierto"/>
    <s v="CA-2019-132465"/>
    <n v="10035"/>
    <x v="1718"/>
    <x v="3"/>
    <x v="1"/>
    <d v="2019-09-15T00:00:00"/>
    <s v="Second Class"/>
    <s v="Mediano"/>
    <s v="New York"/>
    <s v="Mediano"/>
    <x v="4"/>
    <n v="3"/>
    <n v="0"/>
    <n v="1.58"/>
    <n v="1.5799999999999983"/>
    <n v="1"/>
    <n v="78.8"/>
    <n v="78.8"/>
    <n v="78.8"/>
    <n v="78.8"/>
    <n v="77.22"/>
  </r>
  <r>
    <s v="Cosas de Oficina"/>
    <s v="Meriden"/>
    <s v="United States"/>
    <s v="Ricardo Sperren"/>
    <s v="Binney &amp; Smith"/>
    <d v="2018-08-05T00:00:00"/>
    <s v="Cerrado"/>
    <s v="US-2018-117968"/>
    <n v="6450"/>
    <x v="1719"/>
    <x v="3"/>
    <x v="1"/>
    <d v="2018-08-07T00:00:00"/>
    <s v="Second Class"/>
    <s v="Mediano"/>
    <s v="Connecticut"/>
    <s v="Mediano"/>
    <x v="6"/>
    <n v="1"/>
    <n v="0"/>
    <n v="2.0099999999999998"/>
    <n v="2.0099999999999998"/>
    <n v="2"/>
    <n v="4.5599999999999996"/>
    <n v="4.5599999999999996"/>
    <n v="2.2799999999999998"/>
    <n v="2.2799999999999998"/>
    <n v="2.5499999999999998"/>
  </r>
  <r>
    <s v="Cosas de Oficina"/>
    <s v="New York City"/>
    <s v="United States"/>
    <s v="Mark Haberlin"/>
    <s v="Newell"/>
    <d v="2020-12-19T00:00:00"/>
    <s v="Cerrado"/>
    <s v="CA-2020-141523"/>
    <n v="10035"/>
    <x v="1401"/>
    <x v="3"/>
    <x v="1"/>
    <d v="2020-12-24T00:00:00"/>
    <s v="Second Class"/>
    <s v="Mediano"/>
    <s v="New York"/>
    <s v="Mediano"/>
    <x v="6"/>
    <n v="3"/>
    <n v="0"/>
    <n v="1.02"/>
    <n v="1.02"/>
    <n v="2"/>
    <n v="3.52"/>
    <n v="3.52"/>
    <n v="1.76"/>
    <n v="1.76"/>
    <n v="2.5"/>
  </r>
  <r>
    <s v="Cosas de Oficina"/>
    <s v="Columbia"/>
    <s v="United States"/>
    <s v="Brian Moss"/>
    <s v="Wilson Jones"/>
    <d v="2021-11-09T00:00:00"/>
    <s v="Abierto"/>
    <s v="CA-2021-152912"/>
    <n v="21044"/>
    <x v="544"/>
    <x v="3"/>
    <x v="1"/>
    <d v="2021-11-12T00:00:00"/>
    <s v="Second Class"/>
    <s v="Mediano"/>
    <s v="Maryland"/>
    <s v="Mediano"/>
    <x v="8"/>
    <n v="2"/>
    <n v="0"/>
    <n v="4.43"/>
    <n v="4.43"/>
    <n v="2"/>
    <n v="9.64"/>
    <n v="9.64"/>
    <n v="4.82"/>
    <n v="4.82"/>
    <n v="5.2100000000000009"/>
  </r>
  <r>
    <s v="Cosas de Oficina"/>
    <s v="Orange"/>
    <s v="United States"/>
    <s v="Denise Monton"/>
    <s v="Avery"/>
    <d v="2018-11-03T00:00:00"/>
    <s v="Cerrado"/>
    <s v="CA-2018-119529"/>
    <n v="7050"/>
    <x v="614"/>
    <x v="3"/>
    <x v="1"/>
    <d v="2018-11-05T00:00:00"/>
    <s v="Second Class"/>
    <s v="Mediano"/>
    <s v="New Jersey"/>
    <s v="Mediano"/>
    <x v="8"/>
    <n v="1"/>
    <n v="0"/>
    <n v="2.82"/>
    <n v="2.82"/>
    <n v="2"/>
    <n v="5.76"/>
    <n v="5.76"/>
    <n v="2.88"/>
    <n v="2.88"/>
    <n v="2.94"/>
  </r>
  <r>
    <s v="Cosas de Oficina"/>
    <s v="Atlantic City"/>
    <s v="United States"/>
    <s v="Jason Klamczynski"/>
    <s v="Staple envelope"/>
    <d v="2020-01-31T00:00:00"/>
    <s v="Cerrado"/>
    <s v="CA-2020-158043"/>
    <n v="8401"/>
    <x v="153"/>
    <x v="3"/>
    <x v="1"/>
    <d v="2020-02-04T00:00:00"/>
    <s v="Second Class"/>
    <s v="Mediano"/>
    <s v="New Jersey"/>
    <s v="Mediano"/>
    <x v="12"/>
    <n v="3"/>
    <n v="0"/>
    <n v="11.68"/>
    <n v="11.68"/>
    <n v="2"/>
    <n v="23.36"/>
    <n v="23.36"/>
    <n v="11.68"/>
    <n v="11.68"/>
    <n v="11.68"/>
  </r>
  <r>
    <s v="Cosas de Oficina"/>
    <s v="New York City"/>
    <s v="United States"/>
    <s v="Lori Olson"/>
    <s v="Other"/>
    <d v="2021-10-28T00:00:00"/>
    <s v="Abierto"/>
    <s v="CA-2021-118367"/>
    <n v="10035"/>
    <x v="245"/>
    <x v="3"/>
    <x v="1"/>
    <d v="2021-11-02T00:00:00"/>
    <s v="Second Class"/>
    <s v="Mediano"/>
    <s v="New York"/>
    <s v="Mediano"/>
    <x v="12"/>
    <n v="3"/>
    <n v="0"/>
    <n v="23.99"/>
    <n v="23.99"/>
    <n v="2"/>
    <n v="47.98"/>
    <n v="47.98"/>
    <n v="23.99"/>
    <n v="23.99"/>
    <n v="23.99"/>
  </r>
  <r>
    <s v="Cosas de Oficina"/>
    <s v="Newark"/>
    <s v="United States"/>
    <s v="Mike Caudle"/>
    <s v="Other"/>
    <d v="2019-11-07T00:00:00"/>
    <s v="Abierto"/>
    <s v="CA-2019-148432"/>
    <n v="19711"/>
    <x v="1720"/>
    <x v="3"/>
    <x v="1"/>
    <d v="2019-11-10T00:00:00"/>
    <s v="Second Class"/>
    <s v="Mediano"/>
    <s v="Delaware"/>
    <s v="Mediano"/>
    <x v="10"/>
    <n v="2"/>
    <n v="0"/>
    <n v="3.43"/>
    <n v="3.43"/>
    <n v="2"/>
    <n v="7.3"/>
    <n v="7.3"/>
    <n v="3.65"/>
    <n v="3.65"/>
    <n v="3.8699999999999997"/>
  </r>
  <r>
    <s v="Cosas de Oficina"/>
    <s v="Bajoell"/>
    <s v="United States"/>
    <s v="Rick Reed"/>
    <s v="Advantus"/>
    <d v="2018-09-09T00:00:00"/>
    <s v="Abierto"/>
    <s v="CA-2018-126403"/>
    <n v="1852"/>
    <x v="998"/>
    <x v="3"/>
    <x v="1"/>
    <d v="2018-09-12T00:00:00"/>
    <s v="Second Class"/>
    <s v="Mediano"/>
    <s v="Massachusetts"/>
    <s v="Mediano"/>
    <x v="10"/>
    <n v="2"/>
    <n v="0"/>
    <n v="12.84"/>
    <n v="12.84"/>
    <n v="2"/>
    <n v="26.2"/>
    <n v="26.2"/>
    <n v="13.1"/>
    <n v="13.1"/>
    <n v="13.36"/>
  </r>
  <r>
    <s v="Cosas de Oficina"/>
    <s v="New York City"/>
    <s v="United States"/>
    <s v="Brendan Murry"/>
    <s v="Xerox"/>
    <d v="2019-09-15T00:00:00"/>
    <s v="Cerrado"/>
    <s v="CA-2019-105102"/>
    <n v="10035"/>
    <x v="12"/>
    <x v="3"/>
    <x v="1"/>
    <d v="2019-09-19T00:00:00"/>
    <s v="Second Class"/>
    <s v="Mediano"/>
    <s v="New York"/>
    <s v="Mediano"/>
    <x v="10"/>
    <n v="3"/>
    <n v="0"/>
    <n v="6.22"/>
    <n v="6.22"/>
    <n v="2"/>
    <n v="12.96"/>
    <n v="12.96"/>
    <n v="6.48"/>
    <n v="6.48"/>
    <n v="6.7400000000000011"/>
  </r>
  <r>
    <s v="Cosas de Oficina"/>
    <s v="Newark"/>
    <s v="United States"/>
    <s v="Claudia Bergmann"/>
    <s v="SAFCO"/>
    <d v="2019-01-02T00:00:00"/>
    <s v="Cerrado"/>
    <s v="CA-2019-104514"/>
    <n v="19711"/>
    <x v="1343"/>
    <x v="3"/>
    <x v="1"/>
    <d v="2019-01-04T00:00:00"/>
    <s v="Second Class"/>
    <s v="Mediano"/>
    <s v="Delaware"/>
    <s v="Mediano"/>
    <x v="4"/>
    <n v="1"/>
    <n v="0"/>
    <n v="22.24"/>
    <n v="22.239999999999995"/>
    <n v="2"/>
    <n v="85.52"/>
    <n v="85.52"/>
    <n v="42.76"/>
    <n v="42.76"/>
    <n v="63.28"/>
  </r>
  <r>
    <s v="Cosas de Oficina"/>
    <s v="New York City"/>
    <s v="United States"/>
    <s v="Harold Ryan"/>
    <s v="Tenex"/>
    <d v="2019-03-17T00:00:00"/>
    <s v="Abierto"/>
    <s v="CA-2019-110632"/>
    <n v="10009"/>
    <x v="1093"/>
    <x v="3"/>
    <x v="1"/>
    <d v="2019-03-22T00:00:00"/>
    <s v="Second Class"/>
    <s v="Mediano"/>
    <s v="New York"/>
    <s v="Mediano"/>
    <x v="4"/>
    <n v="3"/>
    <n v="0"/>
    <n v="9.1300000000000008"/>
    <n v="9.1300000000000026"/>
    <n v="2"/>
    <n v="33.82"/>
    <n v="33.82"/>
    <n v="16.91"/>
    <n v="16.91"/>
    <n v="24.689999999999998"/>
  </r>
  <r>
    <s v="Cosas de Oficina"/>
    <s v="Meriden"/>
    <s v="United States"/>
    <s v="Ricardo Sperren"/>
    <s v="FelBajoes"/>
    <d v="2018-08-05T00:00:00"/>
    <s v="Cerrado"/>
    <s v="US-2018-117968"/>
    <n v="6450"/>
    <x v="1706"/>
    <x v="3"/>
    <x v="1"/>
    <d v="2018-08-07T00:00:00"/>
    <s v="Second Class"/>
    <s v="Mediano"/>
    <s v="Connecticut"/>
    <s v="Mediano"/>
    <x v="9"/>
    <n v="1"/>
    <n v="0"/>
    <n v="22.25"/>
    <n v="22.25"/>
    <n v="3"/>
    <n v="79.47"/>
    <n v="79.47"/>
    <n v="26.49"/>
    <n v="26.49"/>
    <n v="57.22"/>
  </r>
  <r>
    <s v="Cosas de Oficina"/>
    <s v="New York City"/>
    <s v="United States"/>
    <s v="Suzanne McNair"/>
    <s v="Other"/>
    <d v="2019-03-26T00:00:00"/>
    <s v="Cerrado"/>
    <s v="US-2019-116981"/>
    <n v="10009"/>
    <x v="1246"/>
    <x v="3"/>
    <x v="1"/>
    <d v="2019-03-28T00:00:00"/>
    <s v="Second Class"/>
    <s v="Mediano"/>
    <s v="New York"/>
    <s v="Mediano"/>
    <x v="9"/>
    <n v="1"/>
    <n v="0"/>
    <n v="3.41"/>
    <n v="3.41"/>
    <n v="3"/>
    <n v="13.11"/>
    <n v="13.11"/>
    <n v="4.37"/>
    <n v="4.37"/>
    <n v="9.6999999999999993"/>
  </r>
  <r>
    <s v="Cosas de Oficina"/>
    <s v="Newark"/>
    <s v="United States"/>
    <s v="Claudia Bergmann"/>
    <s v="Newell"/>
    <d v="2019-01-02T00:00:00"/>
    <s v="Cerrado"/>
    <s v="CA-2019-104514"/>
    <n v="19711"/>
    <x v="1721"/>
    <x v="3"/>
    <x v="1"/>
    <d v="2019-01-04T00:00:00"/>
    <s v="Second Class"/>
    <s v="Mediano"/>
    <s v="Delaware"/>
    <s v="Mediano"/>
    <x v="6"/>
    <n v="1"/>
    <n v="0"/>
    <n v="2.66"/>
    <n v="2.66"/>
    <n v="3"/>
    <n v="9.84"/>
    <n v="9.84"/>
    <n v="3.28"/>
    <n v="3.28"/>
    <n v="7.18"/>
  </r>
  <r>
    <s v="Cosas de Oficina"/>
    <s v="New York City"/>
    <s v="United States"/>
    <s v="Barbara Fisher"/>
    <s v="Newell"/>
    <d v="2018-07-14T00:00:00"/>
    <s v="Cerrado"/>
    <s v="CA-2018-109904"/>
    <n v="10009"/>
    <x v="1250"/>
    <x v="3"/>
    <x v="1"/>
    <d v="2018-07-17T00:00:00"/>
    <s v="Second Class"/>
    <s v="Mediano"/>
    <s v="New York"/>
    <s v="Mediano"/>
    <x v="6"/>
    <n v="2"/>
    <n v="0"/>
    <n v="4.49"/>
    <n v="4.49"/>
    <n v="3"/>
    <n v="17.940000000000001"/>
    <n v="17.940000000000001"/>
    <n v="5.98"/>
    <n v="5.98"/>
    <n v="13.450000000000001"/>
  </r>
  <r>
    <s v="Cosas de Oficina"/>
    <s v="New York City"/>
    <s v="United States"/>
    <s v="Damala Kotsonis"/>
    <s v="Newell"/>
    <d v="2020-03-25T00:00:00"/>
    <s v="Cerrado"/>
    <s v="CA-2020-120082"/>
    <n v="10024"/>
    <x v="1226"/>
    <x v="3"/>
    <x v="1"/>
    <d v="2020-03-27T00:00:00"/>
    <s v="Second Class"/>
    <s v="Mediano"/>
    <s v="New York"/>
    <s v="Mediano"/>
    <x v="6"/>
    <n v="1"/>
    <n v="0"/>
    <n v="17.86"/>
    <n v="17.86"/>
    <n v="3"/>
    <n v="59.52"/>
    <n v="59.52"/>
    <n v="19.84"/>
    <n v="19.84"/>
    <n v="41.660000000000004"/>
  </r>
  <r>
    <s v="Cosas de Oficina"/>
    <s v="New York City"/>
    <s v="United States"/>
    <s v="Muhammed MacIntyre"/>
    <s v="Other"/>
    <d v="2021-06-10T00:00:00"/>
    <s v="Cerrado"/>
    <s v="CA-2021-112172"/>
    <n v="10024"/>
    <x v="1300"/>
    <x v="3"/>
    <x v="1"/>
    <d v="2021-06-14T00:00:00"/>
    <s v="Second Class"/>
    <s v="Mediano"/>
    <s v="New York"/>
    <s v="Mediano"/>
    <x v="13"/>
    <n v="3"/>
    <n v="0"/>
    <n v="0.71"/>
    <n v="0.70999999999999908"/>
    <n v="3"/>
    <n v="14.13"/>
    <n v="14.13"/>
    <n v="4.71"/>
    <n v="4.71"/>
    <n v="13.420000000000002"/>
  </r>
  <r>
    <s v="Cosas de Oficina"/>
    <s v="Long Beach"/>
    <s v="United States"/>
    <s v="Cyma Kinney"/>
    <s v="Staple-on labels"/>
    <d v="2020-02-19T00:00:00"/>
    <s v="Abierto"/>
    <s v="CA-2020-101630"/>
    <n v="11561"/>
    <x v="1722"/>
    <x v="3"/>
    <x v="1"/>
    <d v="2020-02-23T00:00:00"/>
    <s v="Second Class"/>
    <s v="Mediano"/>
    <s v="New York"/>
    <s v="Mediano"/>
    <x v="2"/>
    <n v="3"/>
    <n v="0"/>
    <n v="4.07"/>
    <n v="4.07"/>
    <n v="3"/>
    <n v="8.67"/>
    <n v="8.67"/>
    <n v="2.89"/>
    <n v="2.89"/>
    <n v="4.5999999999999996"/>
  </r>
  <r>
    <s v="Cosas de Oficina"/>
    <s v="Newark"/>
    <s v="United States"/>
    <s v="Claudia Bergmann"/>
    <s v="Xerox"/>
    <d v="2019-01-02T00:00:00"/>
    <s v="Cerrado"/>
    <s v="CA-2019-104514"/>
    <n v="19711"/>
    <x v="1301"/>
    <x v="3"/>
    <x v="1"/>
    <d v="2019-01-04T00:00:00"/>
    <s v="Second Class"/>
    <s v="Mediano"/>
    <s v="Delaware"/>
    <s v="Mediano"/>
    <x v="10"/>
    <n v="1"/>
    <n v="0"/>
    <n v="9.6199999999999992"/>
    <n v="9.6199999999999992"/>
    <n v="3"/>
    <n v="20.04"/>
    <n v="20.04"/>
    <n v="6.68"/>
    <n v="6.68"/>
    <n v="10.42"/>
  </r>
  <r>
    <s v="Cosas de Oficina"/>
    <s v="Bajoell"/>
    <s v="United States"/>
    <s v="Rick Reed"/>
    <s v="Xerox"/>
    <d v="2018-09-09T00:00:00"/>
    <s v="Abierto"/>
    <s v="CA-2018-126403"/>
    <n v="1852"/>
    <x v="163"/>
    <x v="3"/>
    <x v="1"/>
    <d v="2018-09-12T00:00:00"/>
    <s v="Second Class"/>
    <s v="Mediano"/>
    <s v="Massachusetts"/>
    <s v="Mediano"/>
    <x v="10"/>
    <n v="2"/>
    <n v="0"/>
    <n v="79.89"/>
    <n v="79.89"/>
    <n v="3"/>
    <n v="166.44"/>
    <n v="166.44"/>
    <n v="55.48"/>
    <n v="55.48"/>
    <n v="86.55"/>
  </r>
  <r>
    <s v="Cosas de Oficina"/>
    <s v="Columbia"/>
    <s v="United States"/>
    <s v="Brian Moss"/>
    <s v="Other"/>
    <d v="2021-11-09T00:00:00"/>
    <s v="Abierto"/>
    <s v="CA-2021-152912"/>
    <n v="21044"/>
    <x v="246"/>
    <x v="3"/>
    <x v="1"/>
    <d v="2021-11-12T00:00:00"/>
    <s v="Second Class"/>
    <s v="Mediano"/>
    <s v="Maryland"/>
    <s v="Mediano"/>
    <x v="4"/>
    <n v="2"/>
    <n v="0"/>
    <n v="157.87"/>
    <n v="157.87"/>
    <n v="3"/>
    <n v="544.38"/>
    <n v="544.38"/>
    <n v="181.46"/>
    <n v="181.46"/>
    <n v="386.51"/>
  </r>
  <r>
    <s v="Cosas de Oficina"/>
    <s v="New York City"/>
    <s v="United States"/>
    <s v="Victoria Wilson"/>
    <s v="Other"/>
    <d v="2021-11-17T00:00:00"/>
    <s v="Cerrado"/>
    <s v="CA-2021-128265"/>
    <n v="10011"/>
    <x v="404"/>
    <x v="3"/>
    <x v="1"/>
    <d v="2021-11-22T00:00:00"/>
    <s v="Second Class"/>
    <s v="Mediano"/>
    <s v="New York"/>
    <s v="Mediano"/>
    <x v="4"/>
    <n v="3"/>
    <n v="0"/>
    <n v="349.34"/>
    <n v="349.33999999999992"/>
    <n v="3"/>
    <n v="1247.6400000000001"/>
    <n v="1247.6400000000001"/>
    <n v="415.88000000000005"/>
    <n v="415.88000000000005"/>
    <n v="898.30000000000018"/>
  </r>
  <r>
    <s v="Cosas de Oficina"/>
    <s v="Long Beach"/>
    <s v="United States"/>
    <s v="Cyma Kinney"/>
    <s v="Acme"/>
    <d v="2020-02-19T00:00:00"/>
    <s v="Abierto"/>
    <s v="CA-2020-101630"/>
    <n v="11561"/>
    <x v="1433"/>
    <x v="3"/>
    <x v="1"/>
    <d v="2020-02-23T00:00:00"/>
    <s v="Second Class"/>
    <s v="Mediano"/>
    <s v="New York"/>
    <s v="Mediano"/>
    <x v="14"/>
    <n v="3"/>
    <n v="0"/>
    <n v="6.68"/>
    <n v="6.68"/>
    <n v="3"/>
    <n v="25.71"/>
    <n v="25.71"/>
    <n v="8.57"/>
    <n v="8.57"/>
    <n v="19.03"/>
  </r>
  <r>
    <s v="Cosas de Oficina"/>
    <s v="New York City"/>
    <s v="United States"/>
    <s v="Mary Zewe"/>
    <s v="Premier"/>
    <d v="2021-03-23T00:00:00"/>
    <s v="Abierto"/>
    <s v="CA-2021-136511"/>
    <n v="10011"/>
    <x v="413"/>
    <x v="3"/>
    <x v="1"/>
    <d v="2021-03-25T00:00:00"/>
    <s v="Second Class"/>
    <s v="Mediano"/>
    <s v="New York"/>
    <s v="Mediano"/>
    <x v="14"/>
    <n v="1"/>
    <n v="0"/>
    <n v="17.38"/>
    <n v="17.379999999999995"/>
    <n v="3"/>
    <n v="347.58"/>
    <n v="347.58"/>
    <n v="115.86"/>
    <n v="115.86"/>
    <n v="330.2"/>
  </r>
  <r>
    <s v="Cosas de Oficina"/>
    <s v="Dover"/>
    <s v="United States"/>
    <s v="Randy Ferguson"/>
    <s v="Acco"/>
    <d v="2018-05-20T00:00:00"/>
    <s v="Cerrado"/>
    <s v="US-2018-114188"/>
    <n v="3820"/>
    <x v="1723"/>
    <x v="3"/>
    <x v="1"/>
    <d v="2018-05-22T00:00:00"/>
    <s v="Second Class"/>
    <s v="Mediano"/>
    <s v="New Hampshire"/>
    <s v="Mediano"/>
    <x v="9"/>
    <n v="1"/>
    <n v="0"/>
    <n v="9.32"/>
    <n v="9.32"/>
    <n v="4"/>
    <n v="33.28"/>
    <n v="33.28"/>
    <n v="8.32"/>
    <n v="8.32"/>
    <n v="23.96"/>
  </r>
  <r>
    <s v="Cosas de Oficina"/>
    <s v="Concord"/>
    <s v="United States"/>
    <s v="Jim Epp"/>
    <s v="Avery"/>
    <d v="2018-10-14T00:00:00"/>
    <s v="Abierto"/>
    <s v="US-2018-146353"/>
    <n v="3301"/>
    <x v="1438"/>
    <x v="3"/>
    <x v="1"/>
    <d v="2018-10-16T00:00:00"/>
    <s v="Second Class"/>
    <s v="Mediano"/>
    <s v="New Hampshire"/>
    <s v="Mediano"/>
    <x v="8"/>
    <n v="1"/>
    <n v="0"/>
    <n v="11"/>
    <n v="11"/>
    <n v="4"/>
    <n v="22.92"/>
    <n v="22.92"/>
    <n v="5.73"/>
    <n v="5.73"/>
    <n v="11.920000000000002"/>
  </r>
  <r>
    <s v="Cosas de Oficina"/>
    <s v="New York City"/>
    <s v="United States"/>
    <s v="Dionis Lloyd"/>
    <s v="Other"/>
    <d v="2021-04-30T00:00:00"/>
    <s v="Cerrado"/>
    <s v="CA-2021-151911"/>
    <n v="10024"/>
    <x v="36"/>
    <x v="3"/>
    <x v="1"/>
    <d v="2021-05-05T00:00:00"/>
    <s v="Second Class"/>
    <s v="Mediano"/>
    <s v="New York"/>
    <s v="Mediano"/>
    <x v="12"/>
    <n v="3"/>
    <n v="0"/>
    <n v="28.33"/>
    <n v="28.33"/>
    <n v="4"/>
    <n v="62.96"/>
    <n v="62.96"/>
    <n v="15.74"/>
    <n v="15.74"/>
    <n v="34.630000000000003"/>
  </r>
  <r>
    <s v="Cosas de Oficina"/>
    <s v="Bajoell"/>
    <s v="United States"/>
    <s v="Scot Coram"/>
    <s v="Xerox"/>
    <d v="2020-06-06T00:00:00"/>
    <s v="Abierto"/>
    <s v="CA-2020-108350"/>
    <n v="1852"/>
    <x v="1724"/>
    <x v="3"/>
    <x v="1"/>
    <d v="2020-06-09T00:00:00"/>
    <s v="Second Class"/>
    <s v="Mediano"/>
    <s v="Massachusetts"/>
    <s v="Mediano"/>
    <x v="10"/>
    <n v="2"/>
    <n v="0"/>
    <n v="48.54"/>
    <n v="48.54"/>
    <n v="4"/>
    <n v="105.52"/>
    <n v="105.52"/>
    <n v="26.38"/>
    <n v="26.38"/>
    <n v="56.98"/>
  </r>
  <r>
    <s v="Cosas de Oficina"/>
    <s v="New York City"/>
    <s v="United States"/>
    <s v="Brian Moss"/>
    <s v="Xerox"/>
    <d v="2021-03-24T00:00:00"/>
    <s v="Abierto"/>
    <s v="CA-2021-167101"/>
    <n v="10009"/>
    <x v="1146"/>
    <x v="3"/>
    <x v="1"/>
    <d v="2021-03-28T00:00:00"/>
    <s v="Second Class"/>
    <s v="Mediano"/>
    <s v="New York"/>
    <s v="Mediano"/>
    <x v="10"/>
    <n v="3"/>
    <n v="0"/>
    <n v="106.52"/>
    <n v="106.52"/>
    <n v="4"/>
    <n v="221.92"/>
    <n v="221.92"/>
    <n v="55.48"/>
    <n v="55.48"/>
    <n v="115.39999999999999"/>
  </r>
  <r>
    <s v="Cosas de Oficina"/>
    <s v="New York City"/>
    <s v="United States"/>
    <s v="Chris Selesnick"/>
    <s v="Acco"/>
    <d v="2018-02-07T00:00:00"/>
    <s v="Cerrado"/>
    <s v="US-2018-169390"/>
    <n v="10024"/>
    <x v="719"/>
    <x v="3"/>
    <x v="1"/>
    <d v="2018-02-10T00:00:00"/>
    <s v="Second Class"/>
    <s v="Mediano"/>
    <s v="New York"/>
    <s v="Mediano"/>
    <x v="4"/>
    <n v="2"/>
    <n v="0"/>
    <n v="9.74"/>
    <n v="9.740000000000002"/>
    <n v="4"/>
    <n v="64.959999999999994"/>
    <n v="64.959999999999994"/>
    <n v="16.239999999999998"/>
    <n v="16.239999999999998"/>
    <n v="55.219999999999992"/>
  </r>
  <r>
    <s v="Cosas de Oficina"/>
    <s v="New York City"/>
    <s v="United States"/>
    <s v="Eudokia Martin"/>
    <s v="Other"/>
    <d v="2021-09-08T00:00:00"/>
    <s v="Cerrado"/>
    <s v="CA-2021-132437"/>
    <n v="10024"/>
    <x v="1219"/>
    <x v="3"/>
    <x v="1"/>
    <d v="2021-09-13T00:00:00"/>
    <s v="Second Class"/>
    <s v="Mediano"/>
    <s v="New York"/>
    <s v="Mediano"/>
    <x v="4"/>
    <n v="3"/>
    <n v="0"/>
    <n v="16.93"/>
    <n v="16.93"/>
    <n v="4"/>
    <n v="65.12"/>
    <n v="65.12"/>
    <n v="16.28"/>
    <n v="16.28"/>
    <n v="48.190000000000005"/>
  </r>
  <r>
    <s v="Cosas de Oficina"/>
    <s v="New York City"/>
    <s v="United States"/>
    <s v="Don Miller"/>
    <s v="FelBajoes"/>
    <d v="2019-09-11T00:00:00"/>
    <s v="Abierto"/>
    <s v="CA-2019-132465"/>
    <n v="10035"/>
    <x v="1352"/>
    <x v="3"/>
    <x v="1"/>
    <d v="2019-09-15T00:00:00"/>
    <s v="Second Class"/>
    <s v="Mediano"/>
    <s v="New York"/>
    <s v="Mediano"/>
    <x v="4"/>
    <n v="3"/>
    <n v="0"/>
    <n v="108.18"/>
    <n v="108.17999999999995"/>
    <n v="4"/>
    <n v="772.68"/>
    <n v="772.68"/>
    <n v="193.17"/>
    <n v="193.17"/>
    <n v="664.5"/>
  </r>
  <r>
    <s v="Cosas de Oficina"/>
    <s v="Fairfield"/>
    <s v="United States"/>
    <s v="Ricardo Sperren"/>
    <s v="Universal"/>
    <d v="2021-10-15T00:00:00"/>
    <s v="Cerrado"/>
    <s v="CA-2021-164819"/>
    <n v="6824"/>
    <x v="708"/>
    <x v="3"/>
    <x v="1"/>
    <d v="2021-10-19T00:00:00"/>
    <s v="Second Class"/>
    <s v="Mediano"/>
    <s v="Connecticut"/>
    <s v="Mediano"/>
    <x v="2"/>
    <n v="3"/>
    <n v="0"/>
    <n v="6"/>
    <n v="6"/>
    <n v="5"/>
    <n v="13.05"/>
    <n v="13.05"/>
    <n v="2.6100000000000003"/>
    <n v="2.6100000000000003"/>
    <n v="7.0500000000000007"/>
  </r>
  <r>
    <s v="Cosas de Oficina"/>
    <s v="Paterson"/>
    <s v="United States"/>
    <s v="Elizabeth Moffitt"/>
    <s v="Xerox"/>
    <d v="2019-05-31T00:00:00"/>
    <s v="Cerrado"/>
    <s v="CA-2019-149748"/>
    <n v="7501"/>
    <x v="519"/>
    <x v="3"/>
    <x v="1"/>
    <d v="2019-06-02T00:00:00"/>
    <s v="Second Class"/>
    <s v="Mediano"/>
    <s v="New Jersey"/>
    <s v="Mediano"/>
    <x v="10"/>
    <n v="1"/>
    <n v="0"/>
    <n v="134.65"/>
    <n v="134.65"/>
    <n v="5"/>
    <n v="274.8"/>
    <n v="274.8"/>
    <n v="54.96"/>
    <n v="54.96"/>
    <n v="140.15"/>
  </r>
  <r>
    <s v="Cosas de Oficina"/>
    <s v="Wilmington"/>
    <s v="United States"/>
    <s v="Sylvia Foulston"/>
    <s v="Other"/>
    <d v="2019-10-05T00:00:00"/>
    <s v="Cerrado"/>
    <s v="CA-2019-161214"/>
    <n v="19805"/>
    <x v="178"/>
    <x v="3"/>
    <x v="1"/>
    <d v="2019-10-08T00:00:00"/>
    <s v="Second Class"/>
    <s v="Mediano"/>
    <s v="Delaware"/>
    <s v="Mediano"/>
    <x v="4"/>
    <n v="2"/>
    <n v="0"/>
    <n v="21.71"/>
    <n v="21.71"/>
    <n v="5"/>
    <n v="77.55"/>
    <n v="77.55"/>
    <n v="15.51"/>
    <n v="15.51"/>
    <n v="55.839999999999996"/>
  </r>
  <r>
    <s v="Cosas de Oficina"/>
    <s v="Bajoell"/>
    <s v="United States"/>
    <s v="Rick Reed"/>
    <s v="Tennsco"/>
    <d v="2018-09-09T00:00:00"/>
    <s v="Abierto"/>
    <s v="CA-2018-126403"/>
    <n v="1852"/>
    <x v="1264"/>
    <x v="3"/>
    <x v="1"/>
    <d v="2018-09-12T00:00:00"/>
    <s v="Second Class"/>
    <s v="Mediano"/>
    <s v="Massachusetts"/>
    <s v="Mediano"/>
    <x v="4"/>
    <n v="2"/>
    <n v="0"/>
    <n v="238.65"/>
    <n v="238.65000000000009"/>
    <n v="5"/>
    <n v="1325.85"/>
    <n v="1325.85"/>
    <n v="265.16999999999996"/>
    <n v="265.16999999999996"/>
    <n v="1087.1999999999998"/>
  </r>
  <r>
    <s v="Cosas de Oficina"/>
    <s v="Concord"/>
    <s v="United States"/>
    <s v="Jim Epp"/>
    <s v="FelBajoes"/>
    <d v="2018-10-14T00:00:00"/>
    <s v="Abierto"/>
    <s v="US-2018-146353"/>
    <n v="3301"/>
    <x v="399"/>
    <x v="3"/>
    <x v="1"/>
    <d v="2018-10-16T00:00:00"/>
    <s v="Second Class"/>
    <s v="Mediano"/>
    <s v="New Hampshire"/>
    <s v="Mediano"/>
    <x v="4"/>
    <n v="1"/>
    <n v="0"/>
    <n v="16.190000000000001"/>
    <n v="16.189999999999998"/>
    <n v="5"/>
    <n v="269.89999999999998"/>
    <n v="269.89999999999998"/>
    <n v="53.98"/>
    <n v="53.98"/>
    <n v="253.70999999999998"/>
  </r>
  <r>
    <s v="Cosas de Oficina"/>
    <s v="Watertown"/>
    <s v="United States"/>
    <s v="Pauline Webber"/>
    <s v="Other"/>
    <d v="2021-11-14T00:00:00"/>
    <s v="Cerrado"/>
    <s v="CA-2021-137323"/>
    <n v="13601"/>
    <x v="1051"/>
    <x v="3"/>
    <x v="1"/>
    <d v="2021-11-18T00:00:00"/>
    <s v="Second Class"/>
    <s v="Mediano"/>
    <s v="New York"/>
    <s v="Mediano"/>
    <x v="4"/>
    <n v="3"/>
    <n v="0"/>
    <n v="25.05"/>
    <n v="25.049999999999997"/>
    <n v="6"/>
    <n v="96.36"/>
    <n v="96.36"/>
    <n v="16.059999999999999"/>
    <n v="16.059999999999999"/>
    <n v="71.31"/>
  </r>
  <r>
    <s v="Cosas de Oficina"/>
    <s v="Providence"/>
    <s v="United States"/>
    <s v="Jason Gross"/>
    <s v="Premier"/>
    <d v="2021-12-22T00:00:00"/>
    <s v="Abierto"/>
    <s v="CA-2021-119578"/>
    <n v="2908"/>
    <x v="413"/>
    <x v="3"/>
    <x v="1"/>
    <d v="2021-12-27T00:00:00"/>
    <s v="Second Class"/>
    <s v="Mediano"/>
    <s v="Rhode Island"/>
    <s v="Mediano"/>
    <x v="14"/>
    <n v="3"/>
    <n v="0"/>
    <n v="34.76"/>
    <n v="34.759999999999991"/>
    <n v="6"/>
    <n v="695.16"/>
    <n v="695.16"/>
    <n v="115.86"/>
    <n v="115.86"/>
    <n v="660.4"/>
  </r>
  <r>
    <s v="Cosas de Oficina"/>
    <s v="New York City"/>
    <s v="United States"/>
    <s v="Steven Ward"/>
    <s v="Newell"/>
    <d v="2020-07-14T00:00:00"/>
    <s v="Abierto"/>
    <s v="CA-2020-137050"/>
    <n v="10009"/>
    <x v="1250"/>
    <x v="3"/>
    <x v="1"/>
    <d v="2020-07-18T00:00:00"/>
    <s v="Second Class"/>
    <s v="Mediano"/>
    <s v="New York"/>
    <s v="Mediano"/>
    <x v="6"/>
    <n v="3"/>
    <n v="0"/>
    <n v="10.47"/>
    <n v="10.469999999999999"/>
    <n v="7"/>
    <n v="41.86"/>
    <n v="41.86"/>
    <n v="5.9799999999999995"/>
    <n v="5.9799999999999995"/>
    <n v="31.39"/>
  </r>
  <r>
    <s v="Cosas de Oficina"/>
    <s v="Newark"/>
    <s v="United States"/>
    <s v="Harold Engle"/>
    <s v="Other"/>
    <d v="2020-12-05T00:00:00"/>
    <s v="Cerrado"/>
    <s v="CA-2020-146374"/>
    <n v="19711"/>
    <x v="1089"/>
    <x v="3"/>
    <x v="1"/>
    <d v="2020-12-10T00:00:00"/>
    <s v="Second Class"/>
    <s v="Mediano"/>
    <s v="Delaware"/>
    <s v="Mediano"/>
    <x v="12"/>
    <n v="3"/>
    <n v="0"/>
    <n v="51.55"/>
    <n v="51.55"/>
    <n v="7"/>
    <n v="109.69"/>
    <n v="109.69"/>
    <n v="15.67"/>
    <n v="15.67"/>
    <n v="58.14"/>
  </r>
  <r>
    <s v="Cosas de Oficina"/>
    <s v="Newark"/>
    <s v="United States"/>
    <s v="Mike Caudle"/>
    <s v="Other"/>
    <d v="2019-11-07T00:00:00"/>
    <s v="Abierto"/>
    <s v="CA-2019-148432"/>
    <n v="19711"/>
    <x v="1031"/>
    <x v="3"/>
    <x v="1"/>
    <d v="2019-11-10T00:00:00"/>
    <s v="Second Class"/>
    <s v="Mediano"/>
    <s v="Delaware"/>
    <s v="Mediano"/>
    <x v="13"/>
    <n v="2"/>
    <n v="0"/>
    <n v="0.52"/>
    <n v="0.51999999999999957"/>
    <n v="7"/>
    <n v="26.18"/>
    <n v="26.18"/>
    <n v="3.7399999999999998"/>
    <n v="3.7399999999999998"/>
    <n v="25.66"/>
  </r>
  <r>
    <s v="Cosas de Oficina"/>
    <s v="New York City"/>
    <s v="United States"/>
    <s v="Steven Ward"/>
    <s v="Other"/>
    <d v="2020-07-14T00:00:00"/>
    <s v="Abierto"/>
    <s v="CA-2020-137050"/>
    <n v="10009"/>
    <x v="132"/>
    <x v="3"/>
    <x v="1"/>
    <d v="2020-07-18T00:00:00"/>
    <s v="Second Class"/>
    <s v="Mediano"/>
    <s v="New York"/>
    <s v="Mediano"/>
    <x v="13"/>
    <n v="3"/>
    <n v="0"/>
    <n v="6.89"/>
    <n v="6.89"/>
    <n v="7"/>
    <n v="14.07"/>
    <n v="14.07"/>
    <n v="2.0100000000000002"/>
    <n v="2.0100000000000002"/>
    <n v="7.1800000000000006"/>
  </r>
  <r>
    <s v="Cosas de Oficina"/>
    <s v="New York City"/>
    <s v="United States"/>
    <s v="Suzanne McNair"/>
    <s v="Other"/>
    <d v="2019-03-26T00:00:00"/>
    <s v="Cerrado"/>
    <s v="US-2019-116981"/>
    <n v="10009"/>
    <x v="1233"/>
    <x v="3"/>
    <x v="1"/>
    <d v="2019-03-28T00:00:00"/>
    <s v="Second Class"/>
    <s v="Mediano"/>
    <s v="New York"/>
    <s v="Mediano"/>
    <x v="4"/>
    <n v="1"/>
    <n v="0"/>
    <n v="282.20999999999998"/>
    <n v="282.21000000000004"/>
    <n v="7"/>
    <n v="1085.42"/>
    <n v="1085.42"/>
    <n v="155.06"/>
    <n v="155.06"/>
    <n v="803.21"/>
  </r>
  <r>
    <s v="Cosas de Oficina"/>
    <s v="New York City"/>
    <s v="United States"/>
    <s v="Jonathan Doherty"/>
    <s v="SAFCO"/>
    <d v="2020-01-25T00:00:00"/>
    <s v="Cerrado"/>
    <s v="CA-2020-168046"/>
    <n v="10024"/>
    <x v="1714"/>
    <x v="3"/>
    <x v="1"/>
    <d v="2020-01-28T00:00:00"/>
    <s v="Second Class"/>
    <s v="Mediano"/>
    <s v="New York"/>
    <s v="Mediano"/>
    <x v="4"/>
    <n v="2"/>
    <n v="0"/>
    <n v="0"/>
    <n v="0"/>
    <n v="7"/>
    <n v="428.68"/>
    <n v="428.68"/>
    <n v="61.24"/>
    <n v="61.24"/>
    <n v="428.68"/>
  </r>
  <r>
    <s v="Cosas de Oficina"/>
    <s v="Troy"/>
    <s v="United States"/>
    <s v="Aaron Hawkins"/>
    <s v="Staple envelope"/>
    <d v="2018-04-22T00:00:00"/>
    <s v="Cerrado"/>
    <s v="CA-2018-122070"/>
    <n v="12180"/>
    <x v="153"/>
    <x v="3"/>
    <x v="1"/>
    <d v="2018-04-24T00:00:00"/>
    <s v="Second Class"/>
    <s v="Mediano"/>
    <s v="New York"/>
    <s v="Mediano"/>
    <x v="12"/>
    <n v="1"/>
    <n v="0"/>
    <n v="121.44"/>
    <n v="121.44"/>
    <n v="8"/>
    <n v="247.84"/>
    <n v="247.84"/>
    <n v="30.98"/>
    <n v="30.98"/>
    <n v="126.4"/>
  </r>
  <r>
    <s v="Cosas de Oficina"/>
    <s v="Dover"/>
    <s v="United States"/>
    <s v="Randy Ferguson"/>
    <s v="Sanford"/>
    <d v="2018-05-20T00:00:00"/>
    <s v="Cerrado"/>
    <s v="US-2018-114188"/>
    <n v="3820"/>
    <x v="1725"/>
    <x v="3"/>
    <x v="1"/>
    <d v="2018-05-22T00:00:00"/>
    <s v="Second Class"/>
    <s v="Mediano"/>
    <s v="New Hampshire"/>
    <s v="Mediano"/>
    <x v="6"/>
    <n v="1"/>
    <n v="0"/>
    <n v="11.94"/>
    <n v="11.939999999999998"/>
    <n v="9"/>
    <n v="38.520000000000003"/>
    <n v="38.520000000000003"/>
    <n v="4.28"/>
    <n v="4.28"/>
    <n v="26.580000000000005"/>
  </r>
  <r>
    <s v="Cosas de Oficina"/>
    <s v="Columbia"/>
    <s v="United States"/>
    <s v="Brian Moss"/>
    <s v="Other"/>
    <d v="2021-11-09T00:00:00"/>
    <s v="Abierto"/>
    <s v="CA-2021-152912"/>
    <n v="21044"/>
    <x v="246"/>
    <x v="3"/>
    <x v="1"/>
    <d v="2021-11-12T00:00:00"/>
    <s v="Second Class"/>
    <s v="Mediano"/>
    <s v="Maryland"/>
    <s v="Mediano"/>
    <x v="4"/>
    <n v="2"/>
    <n v="0"/>
    <n v="473.61"/>
    <n v="473.6099999999999"/>
    <n v="9"/>
    <n v="1633.14"/>
    <n v="1633.14"/>
    <n v="181.46"/>
    <n v="181.46"/>
    <n v="1159.5300000000002"/>
  </r>
  <r>
    <s v="Cosas de Oficina"/>
    <s v="Columbus"/>
    <s v="United States"/>
    <s v="Adam Hart"/>
    <s v="Other"/>
    <d v="2019-12-21T00:00:00"/>
    <s v="Abierto"/>
    <s v="CA-2019-161795"/>
    <n v="43229"/>
    <x v="1403"/>
    <x v="3"/>
    <x v="1"/>
    <d v="2019-12-23T00:00:00"/>
    <s v="Second Class"/>
    <s v="Mediano"/>
    <s v="Ohio"/>
    <s v="Mediano"/>
    <x v="6"/>
    <n v="1"/>
    <n v="0.2"/>
    <n v="0.34"/>
    <n v="1.0924999999999998"/>
    <n v="2"/>
    <n v="3.01"/>
    <n v="3.7624999999999997"/>
    <n v="1.8812499999999999"/>
    <n v="1.5049999999999999"/>
    <n v="2.67"/>
  </r>
  <r>
    <s v="Cosas de Oficina"/>
    <s v="Philadelphia"/>
    <s v="United States"/>
    <s v="Odella Nelson"/>
    <s v="Newell"/>
    <d v="2019-09-24T00:00:00"/>
    <s v="Cerrado"/>
    <s v="US-2019-161466"/>
    <n v="19120"/>
    <x v="1230"/>
    <x v="3"/>
    <x v="1"/>
    <d v="2019-09-27T00:00:00"/>
    <s v="Second Class"/>
    <s v="Mediano"/>
    <s v="Pennsylvania"/>
    <s v="Mediano"/>
    <x v="6"/>
    <n v="2"/>
    <n v="0.2"/>
    <n v="0.6"/>
    <n v="2.3124999999999982"/>
    <n v="2"/>
    <n v="6.85"/>
    <n v="8.5624999999999982"/>
    <n v="4.2812499999999991"/>
    <n v="3.4249999999999998"/>
    <n v="6.25"/>
  </r>
  <r>
    <s v="Cosas de Oficina"/>
    <s v="New York City"/>
    <s v="United States"/>
    <s v="Steven Ward"/>
    <s v="Pressboard"/>
    <d v="2020-07-14T00:00:00"/>
    <s v="Abierto"/>
    <s v="CA-2020-137050"/>
    <n v="10009"/>
    <x v="1061"/>
    <x v="3"/>
    <x v="1"/>
    <d v="2020-07-18T00:00:00"/>
    <s v="Second Class"/>
    <s v="Mediano"/>
    <s v="New York"/>
    <s v="Mediano"/>
    <x v="8"/>
    <n v="3"/>
    <n v="0.2"/>
    <n v="2.88"/>
    <n v="5.0149999999999997"/>
    <n v="2"/>
    <n v="8.5399999999999991"/>
    <n v="10.674999999999999"/>
    <n v="5.3374999999999995"/>
    <n v="4.2699999999999996"/>
    <n v="5.6599999999999993"/>
  </r>
  <r>
    <s v="Cosas de Oficina"/>
    <s v="Philadelphia"/>
    <s v="United States"/>
    <s v="Stewart Carmichael"/>
    <s v="Xerox"/>
    <d v="2020-06-18T00:00:00"/>
    <s v="Cerrado"/>
    <s v="CA-2020-131744"/>
    <n v="19134"/>
    <x v="1713"/>
    <x v="3"/>
    <x v="1"/>
    <d v="2020-06-20T00:00:00"/>
    <s v="Second Class"/>
    <s v="Mediano"/>
    <s v="Pennsylvania"/>
    <s v="Mediano"/>
    <x v="10"/>
    <n v="1"/>
    <n v="0.2"/>
    <n v="2.14"/>
    <n v="3.8524999999999991"/>
    <n v="2"/>
    <n v="6.85"/>
    <n v="8.5624999999999982"/>
    <n v="4.2812499999999991"/>
    <n v="3.4249999999999998"/>
    <n v="4.7099999999999991"/>
  </r>
  <r>
    <s v="Cosas de Oficina"/>
    <s v="Philadelphia"/>
    <s v="United States"/>
    <s v="Stewart Carmichael"/>
    <s v="Space Solutions"/>
    <d v="2020-03-13T00:00:00"/>
    <s v="Cerrado"/>
    <s v="US-2020-114013"/>
    <n v="19134"/>
    <x v="1718"/>
    <x v="3"/>
    <x v="1"/>
    <d v="2020-03-15T00:00:00"/>
    <s v="Second Class"/>
    <s v="Mediano"/>
    <s v="Pennsylvania"/>
    <s v="Mediano"/>
    <x v="4"/>
    <n v="1"/>
    <n v="0.2"/>
    <n v="-28.37"/>
    <n v="3.1500000000000057"/>
    <n v="2"/>
    <n v="126.08"/>
    <n v="157.6"/>
    <n v="78.8"/>
    <n v="63.04"/>
    <n v="154.44999999999999"/>
  </r>
  <r>
    <s v="Cosas de Oficina"/>
    <s v="Columbus"/>
    <s v="United States"/>
    <s v="Anthony Rawles"/>
    <s v="Other"/>
    <d v="2021-11-02T00:00:00"/>
    <s v="Cerrado"/>
    <s v="CA-2021-141425"/>
    <n v="43229"/>
    <x v="262"/>
    <x v="3"/>
    <x v="1"/>
    <d v="2021-11-06T00:00:00"/>
    <s v="Second Class"/>
    <s v="Mediano"/>
    <s v="Ohio"/>
    <s v="Mediano"/>
    <x v="14"/>
    <n v="3"/>
    <n v="0.2"/>
    <n v="-81.73"/>
    <n v="14.417499999999961"/>
    <n v="2"/>
    <n v="384.59"/>
    <n v="480.73749999999995"/>
    <n v="240.36874999999998"/>
    <n v="192.29499999999999"/>
    <n v="466.32"/>
  </r>
  <r>
    <s v="Cosas de Oficina"/>
    <s v="Philadelphia"/>
    <s v="United States"/>
    <s v="Nicole Brennan"/>
    <s v="Belkin"/>
    <d v="2018-09-26T00:00:00"/>
    <s v="Cerrado"/>
    <s v="CA-2018-164385"/>
    <n v="19134"/>
    <x v="1299"/>
    <x v="3"/>
    <x v="1"/>
    <d v="2018-10-01T00:00:00"/>
    <s v="Second Class"/>
    <s v="Mediano"/>
    <s v="Pennsylvania"/>
    <s v="Mediano"/>
    <x v="9"/>
    <n v="3"/>
    <n v="0.2"/>
    <n v="14.4"/>
    <n v="50.387499999999989"/>
    <n v="3"/>
    <n v="143.94999999999999"/>
    <n v="179.93749999999997"/>
    <n v="59.979166666666657"/>
    <n v="47.983333333333327"/>
    <n v="129.54999999999998"/>
  </r>
  <r>
    <s v="Cosas de Oficina"/>
    <s v="Philadelphia"/>
    <s v="United States"/>
    <s v="Stewart Carmichael"/>
    <s v="Harmony"/>
    <d v="2020-06-18T00:00:00"/>
    <s v="Cerrado"/>
    <s v="CA-2020-131744"/>
    <n v="19134"/>
    <x v="1338"/>
    <x v="3"/>
    <x v="1"/>
    <d v="2020-06-20T00:00:00"/>
    <s v="Second Class"/>
    <s v="Mediano"/>
    <s v="Pennsylvania"/>
    <s v="Mediano"/>
    <x v="9"/>
    <n v="1"/>
    <n v="0.2"/>
    <n v="90.72"/>
    <n v="204.12"/>
    <n v="3"/>
    <n v="453.6"/>
    <n v="567"/>
    <n v="189"/>
    <n v="151.20000000000002"/>
    <n v="362.88"/>
  </r>
  <r>
    <s v="Cosas de Oficina"/>
    <s v="New York City"/>
    <s v="United States"/>
    <s v="Shaun Chance"/>
    <s v="GBC"/>
    <d v="2021-09-22T00:00:00"/>
    <s v="Cerrado"/>
    <s v="CA-2021-136000"/>
    <n v="10009"/>
    <x v="1142"/>
    <x v="3"/>
    <x v="1"/>
    <d v="2021-09-25T00:00:00"/>
    <s v="Second Class"/>
    <s v="Mediano"/>
    <s v="New York"/>
    <s v="Mediano"/>
    <x v="8"/>
    <n v="2"/>
    <n v="0.2"/>
    <n v="14.56"/>
    <n v="24.604999999999997"/>
    <n v="3"/>
    <n v="40.18"/>
    <n v="50.224999999999994"/>
    <n v="16.741666666666664"/>
    <n v="13.393333333333333"/>
    <n v="25.619999999999997"/>
  </r>
  <r>
    <s v="Cosas de Oficina"/>
    <s v="New York City"/>
    <s v="United States"/>
    <s v="Steven Ward"/>
    <s v="Acco"/>
    <d v="2020-07-14T00:00:00"/>
    <s v="Abierto"/>
    <s v="CA-2020-137050"/>
    <n v="10009"/>
    <x v="315"/>
    <x v="3"/>
    <x v="1"/>
    <d v="2020-07-18T00:00:00"/>
    <s v="Second Class"/>
    <s v="Mediano"/>
    <s v="New York"/>
    <s v="Mediano"/>
    <x v="8"/>
    <n v="3"/>
    <n v="0.2"/>
    <n v="3.2"/>
    <n v="5.4850000000000003"/>
    <n v="3"/>
    <n v="9.14"/>
    <n v="11.425000000000001"/>
    <n v="3.8083333333333336"/>
    <n v="3.0466666666666669"/>
    <n v="5.94"/>
  </r>
  <r>
    <s v="Cosas de Oficina"/>
    <s v="New York City"/>
    <s v="United States"/>
    <s v="Brendan Murry"/>
    <s v="GBC"/>
    <d v="2019-09-15T00:00:00"/>
    <s v="Cerrado"/>
    <s v="CA-2019-105102"/>
    <n v="10035"/>
    <x v="1100"/>
    <x v="3"/>
    <x v="1"/>
    <d v="2019-09-19T00:00:00"/>
    <s v="Second Class"/>
    <s v="Mediano"/>
    <s v="New York"/>
    <s v="Mediano"/>
    <x v="8"/>
    <n v="3"/>
    <n v="0.2"/>
    <n v="29.95"/>
    <n v="49.917500000000004"/>
    <n v="3"/>
    <n v="79.87"/>
    <n v="99.837500000000006"/>
    <n v="33.279166666666669"/>
    <n v="26.623333333333335"/>
    <n v="49.92"/>
  </r>
  <r>
    <s v="Cosas de Oficina"/>
    <s v="New York City"/>
    <s v="United States"/>
    <s v="Mark Haberlin"/>
    <s v="GBC"/>
    <d v="2020-12-19T00:00:00"/>
    <s v="Cerrado"/>
    <s v="CA-2020-141523"/>
    <n v="10035"/>
    <x v="1215"/>
    <x v="3"/>
    <x v="1"/>
    <d v="2020-12-24T00:00:00"/>
    <s v="Second Class"/>
    <s v="Mediano"/>
    <s v="New York"/>
    <s v="Mediano"/>
    <x v="8"/>
    <n v="3"/>
    <n v="0.2"/>
    <n v="11.56"/>
    <n v="20.122500000000002"/>
    <n v="3"/>
    <n v="34.25"/>
    <n v="42.8125"/>
    <n v="14.270833333333332"/>
    <n v="11.416666666666666"/>
    <n v="22.689999999999998"/>
  </r>
  <r>
    <s v="Cosas de Oficina"/>
    <s v="Troy"/>
    <s v="United States"/>
    <s v="Aaron Hawkins"/>
    <s v="ACCOHIDE"/>
    <d v="2018-04-22T00:00:00"/>
    <s v="Cerrado"/>
    <s v="CA-2018-122070"/>
    <n v="12180"/>
    <x v="1147"/>
    <x v="3"/>
    <x v="1"/>
    <d v="2018-04-24T00:00:00"/>
    <s v="Second Class"/>
    <s v="Mediano"/>
    <s v="New York"/>
    <s v="Mediano"/>
    <x v="8"/>
    <n v="1"/>
    <n v="0.2"/>
    <n v="3.35"/>
    <n v="5.8274999999999988"/>
    <n v="3"/>
    <n v="9.91"/>
    <n v="12.387499999999999"/>
    <n v="4.1291666666666664"/>
    <n v="3.3033333333333332"/>
    <n v="6.5600000000000005"/>
  </r>
  <r>
    <s v="Cosas de Oficina"/>
    <s v="Troy"/>
    <s v="United States"/>
    <s v="Dorothy Wardle"/>
    <s v="Xerox"/>
    <d v="2019-06-28T00:00:00"/>
    <s v="Cerrado"/>
    <s v="CA-2019-162950"/>
    <n v="45373"/>
    <x v="89"/>
    <x v="3"/>
    <x v="1"/>
    <d v="2019-07-03T00:00:00"/>
    <s v="Second Class"/>
    <s v="Mediano"/>
    <s v="Ohio"/>
    <s v="Mediano"/>
    <x v="10"/>
    <n v="3"/>
    <n v="0.2"/>
    <n v="5.44"/>
    <n v="9.3275000000000006"/>
    <n v="3"/>
    <n v="15.55"/>
    <n v="19.4375"/>
    <n v="6.479166666666667"/>
    <n v="5.1833333333333336"/>
    <n v="10.11"/>
  </r>
  <r>
    <s v="Cosas de Oficina"/>
    <s v="Philadelphia"/>
    <s v="United States"/>
    <s v="Sibella Parks"/>
    <s v="Xerox"/>
    <d v="2020-10-09T00:00:00"/>
    <s v="Cerrado"/>
    <s v="US-2020-128909"/>
    <n v="19143"/>
    <x v="1236"/>
    <x v="3"/>
    <x v="1"/>
    <d v="2020-10-11T00:00:00"/>
    <s v="Second Class"/>
    <s v="Mediano"/>
    <s v="Pennsylvania"/>
    <s v="Mediano"/>
    <x v="10"/>
    <n v="1"/>
    <n v="0.2"/>
    <n v="5.98"/>
    <n v="10.765000000000001"/>
    <n v="4"/>
    <n v="19.14"/>
    <n v="23.925000000000001"/>
    <n v="5.9812500000000002"/>
    <n v="4.7850000000000001"/>
    <n v="13.16"/>
  </r>
  <r>
    <s v="Cosas de Oficina"/>
    <s v="Toledo"/>
    <s v="United States"/>
    <s v="Barry Blumstein"/>
    <s v="Eureka"/>
    <d v="2021-06-01T00:00:00"/>
    <s v="Cerrado"/>
    <s v="US-2021-112928"/>
    <n v="43615"/>
    <x v="1421"/>
    <x v="3"/>
    <x v="1"/>
    <d v="2021-06-05T00:00:00"/>
    <s v="Second Class"/>
    <s v="Mediano"/>
    <s v="Ohio"/>
    <s v="Mediano"/>
    <x v="9"/>
    <n v="3"/>
    <n v="0.2"/>
    <n v="1.31"/>
    <n v="5.6799999999999962"/>
    <n v="5"/>
    <n v="17.48"/>
    <n v="21.849999999999998"/>
    <n v="4.37"/>
    <n v="3.496"/>
    <n v="16.170000000000002"/>
  </r>
  <r>
    <s v="Cosas de Oficina"/>
    <s v="New York City"/>
    <s v="United States"/>
    <s v="Jonathan Doherty"/>
    <s v="GBC"/>
    <d v="2020-01-25T00:00:00"/>
    <s v="Cerrado"/>
    <s v="CA-2020-168046"/>
    <n v="10024"/>
    <x v="1152"/>
    <x v="3"/>
    <x v="1"/>
    <d v="2020-01-28T00:00:00"/>
    <s v="Second Class"/>
    <s v="Mediano"/>
    <s v="New York"/>
    <s v="Mediano"/>
    <x v="8"/>
    <n v="2"/>
    <n v="0.2"/>
    <n v="15.09"/>
    <n v="25.869999999999994"/>
    <n v="5"/>
    <n v="43.12"/>
    <n v="53.899999999999991"/>
    <n v="10.779999999999998"/>
    <n v="8.6239999999999988"/>
    <n v="28.029999999999998"/>
  </r>
  <r>
    <s v="Cosas de Oficina"/>
    <s v="Philadelphia"/>
    <s v="United States"/>
    <s v="Stewart Carmichael"/>
    <s v="Other"/>
    <d v="2020-03-13T00:00:00"/>
    <s v="Cerrado"/>
    <s v="US-2020-114013"/>
    <n v="19134"/>
    <x v="1426"/>
    <x v="3"/>
    <x v="1"/>
    <d v="2020-03-15T00:00:00"/>
    <s v="Second Class"/>
    <s v="Mediano"/>
    <s v="Pennsylvania"/>
    <s v="Mediano"/>
    <x v="10"/>
    <n v="1"/>
    <n v="0.2"/>
    <n v="13.92"/>
    <n v="24.229999999999997"/>
    <n v="5"/>
    <n v="41.24"/>
    <n v="51.55"/>
    <n v="10.31"/>
    <n v="8.2480000000000011"/>
    <n v="27.32"/>
  </r>
  <r>
    <s v="Cosas de Oficina"/>
    <s v="Philadelphia"/>
    <s v="United States"/>
    <s v="Stewart Carmichael"/>
    <s v="SAFCO"/>
    <d v="2020-03-13T00:00:00"/>
    <s v="Cerrado"/>
    <s v="US-2020-114013"/>
    <n v="19134"/>
    <x v="1050"/>
    <x v="3"/>
    <x v="1"/>
    <d v="2020-03-15T00:00:00"/>
    <s v="Second Class"/>
    <s v="Mediano"/>
    <s v="Pennsylvania"/>
    <s v="Mediano"/>
    <x v="4"/>
    <n v="1"/>
    <n v="0.2"/>
    <n v="-138.13999999999999"/>
    <n v="0"/>
    <n v="5"/>
    <n v="552.55999999999995"/>
    <n v="690.69999999999993"/>
    <n v="138.13999999999999"/>
    <n v="110.51199999999999"/>
    <n v="690.69999999999993"/>
  </r>
  <r>
    <s v="Cosas de Oficina"/>
    <s v="Philadelphia"/>
    <s v="United States"/>
    <s v="Nona Balk"/>
    <s v="Eldon"/>
    <d v="2019-02-10T00:00:00"/>
    <s v="Abierto"/>
    <s v="CA-2019-101126"/>
    <n v="19143"/>
    <x v="1164"/>
    <x v="3"/>
    <x v="1"/>
    <d v="2019-02-14T00:00:00"/>
    <s v="Second Class"/>
    <s v="Mediano"/>
    <s v="Pennsylvania"/>
    <s v="Mediano"/>
    <x v="4"/>
    <n v="3"/>
    <n v="0.2"/>
    <n v="7.72"/>
    <n v="27.029999999999987"/>
    <n v="5"/>
    <n v="77.239999999999995"/>
    <n v="96.549999999999983"/>
    <n v="19.309999999999999"/>
    <n v="15.447999999999999"/>
    <n v="69.52"/>
  </r>
  <r>
    <s v="Cosas de Oficina"/>
    <s v="Philadelphia"/>
    <s v="United States"/>
    <s v="Quincy Jones"/>
    <s v="Xerox"/>
    <d v="2018-03-17T00:00:00"/>
    <s v="Cerrado"/>
    <s v="CA-2018-127859"/>
    <n v="19134"/>
    <x v="1076"/>
    <x v="3"/>
    <x v="1"/>
    <d v="2018-03-20T00:00:00"/>
    <s v="Second Class"/>
    <s v="Mediano"/>
    <s v="Pennsylvania"/>
    <s v="Mediano"/>
    <x v="10"/>
    <n v="2"/>
    <n v="0.2"/>
    <n v="41.15"/>
    <n v="72.805000000000007"/>
    <n v="6"/>
    <n v="126.62"/>
    <n v="158.27500000000001"/>
    <n v="26.379166666666666"/>
    <n v="21.103333333333335"/>
    <n v="85.47"/>
  </r>
  <r>
    <s v="Cosas de Oficina"/>
    <s v="Philadelphia"/>
    <s v="United States"/>
    <s v="Dionis Lloyd"/>
    <s v="Tennsco"/>
    <d v="2021-08-15T00:00:00"/>
    <s v="Cerrado"/>
    <s v="US-2021-117723"/>
    <n v="19120"/>
    <x v="459"/>
    <x v="3"/>
    <x v="1"/>
    <d v="2021-08-18T00:00:00"/>
    <s v="Second Class"/>
    <s v="Mediano"/>
    <s v="Pennsylvania"/>
    <s v="Mediano"/>
    <x v="4"/>
    <n v="2"/>
    <n v="0.2"/>
    <n v="-337.81"/>
    <n v="112.59749999999985"/>
    <n v="6"/>
    <n v="1801.63"/>
    <n v="2252.0374999999999"/>
    <n v="375.33958333333334"/>
    <n v="300.2716666666667"/>
    <n v="2139.44"/>
  </r>
  <r>
    <s v="Cosas de Oficina"/>
    <s v="Philadelphia"/>
    <s v="United States"/>
    <s v="Michael Dominguez"/>
    <s v="Newell"/>
    <d v="2021-08-29T00:00:00"/>
    <s v="Cerrado"/>
    <s v="CA-2021-104024"/>
    <n v="19134"/>
    <x v="1726"/>
    <x v="3"/>
    <x v="1"/>
    <d v="2021-09-03T00:00:00"/>
    <s v="Second Class"/>
    <s v="Mediano"/>
    <s v="Pennsylvania"/>
    <s v="Mediano"/>
    <x v="6"/>
    <n v="3"/>
    <n v="0.2"/>
    <n v="0.71"/>
    <n v="3.0625"/>
    <n v="7"/>
    <n v="9.41"/>
    <n v="11.762499999999999"/>
    <n v="1.6803571428571429"/>
    <n v="1.3442857142857143"/>
    <n v="8.6999999999999993"/>
  </r>
  <r>
    <s v="Cosas de Oficina"/>
    <s v="Elyria"/>
    <s v="United States"/>
    <s v="Brian Moss"/>
    <s v="Other"/>
    <d v="2021-11-16T00:00:00"/>
    <s v="Abierto"/>
    <s v="CA-2021-121678"/>
    <n v="44035"/>
    <x v="525"/>
    <x v="3"/>
    <x v="1"/>
    <d v="2021-11-20T00:00:00"/>
    <s v="Second Class"/>
    <s v="Mediano"/>
    <s v="Ohio"/>
    <s v="Mediano"/>
    <x v="8"/>
    <n v="3"/>
    <n v="0.7"/>
    <n v="-1.4"/>
    <n v="2.8466666666666658"/>
    <n v="1"/>
    <n v="1.82"/>
    <n v="6.0666666666666655"/>
    <n v="6.0666666666666655"/>
    <n v="1.82"/>
    <n v="3.2199999999999998"/>
  </r>
  <r>
    <s v="Cosas de Oficina"/>
    <s v="Philadelphia"/>
    <s v="United States"/>
    <s v="Frank Hawley"/>
    <s v="GBC"/>
    <d v="2021-11-23T00:00:00"/>
    <s v="Cerrado"/>
    <s v="CA-2021-107832"/>
    <n v="19120"/>
    <x v="444"/>
    <x v="3"/>
    <x v="1"/>
    <d v="2021-11-26T00:00:00"/>
    <s v="Second Class"/>
    <s v="Mediano"/>
    <s v="Pennsylvania"/>
    <s v="Mediano"/>
    <x v="8"/>
    <n v="2"/>
    <n v="0.7"/>
    <n v="-5.98"/>
    <n v="11.473333333333329"/>
    <n v="1"/>
    <n v="7.48"/>
    <n v="24.93333333333333"/>
    <n v="24.93333333333333"/>
    <n v="7.48"/>
    <n v="13.46"/>
  </r>
  <r>
    <s v="Cosas de Oficina"/>
    <s v="Philadelphia"/>
    <s v="United States"/>
    <s v="Corey Catlett"/>
    <s v="GBC"/>
    <d v="2020-07-21T00:00:00"/>
    <s v="Cerrado"/>
    <s v="CA-2020-146521"/>
    <n v="19134"/>
    <x v="625"/>
    <x v="3"/>
    <x v="1"/>
    <d v="2020-07-23T00:00:00"/>
    <s v="Second Class"/>
    <s v="Mediano"/>
    <s v="Pennsylvania"/>
    <s v="Mediano"/>
    <x v="8"/>
    <n v="1"/>
    <n v="0.7"/>
    <n v="-1.29"/>
    <n v="3.2366666666666659"/>
    <n v="1"/>
    <n v="1.94"/>
    <n v="6.4666666666666659"/>
    <n v="6.4666666666666659"/>
    <n v="1.94"/>
    <n v="3.23"/>
  </r>
  <r>
    <s v="Cosas de Oficina"/>
    <s v="Philadelphia"/>
    <s v="United States"/>
    <s v="Stewart Carmichael"/>
    <s v="Ibico"/>
    <d v="2020-03-13T00:00:00"/>
    <s v="Cerrado"/>
    <s v="US-2020-114013"/>
    <n v="19134"/>
    <x v="1046"/>
    <x v="3"/>
    <x v="1"/>
    <d v="2020-03-15T00:00:00"/>
    <s v="Second Class"/>
    <s v="Mediano"/>
    <s v="Pennsylvania"/>
    <s v="Mediano"/>
    <x v="8"/>
    <n v="1"/>
    <n v="0.7"/>
    <n v="-41.52"/>
    <n v="79.57999999999997"/>
    <n v="1"/>
    <n v="51.9"/>
    <n v="172.99999999999997"/>
    <n v="172.99999999999997"/>
    <n v="51.9"/>
    <n v="93.42"/>
  </r>
  <r>
    <s v="Cosas de Oficina"/>
    <s v="Philadelphia"/>
    <s v="United States"/>
    <s v="Stewart Carmichael"/>
    <s v="DXL"/>
    <d v="2020-06-18T00:00:00"/>
    <s v="Cerrado"/>
    <s v="CA-2020-131744"/>
    <n v="19134"/>
    <x v="8"/>
    <x v="3"/>
    <x v="1"/>
    <d v="2020-06-20T00:00:00"/>
    <s v="Second Class"/>
    <s v="Mediano"/>
    <s v="Pennsylvania"/>
    <s v="Mediano"/>
    <x v="8"/>
    <n v="1"/>
    <n v="0.7"/>
    <n v="-3.86"/>
    <n v="6.9433333333333298"/>
    <n v="2"/>
    <n v="4.63"/>
    <n v="15.43333333333333"/>
    <n v="7.716666666666665"/>
    <n v="2.3149999999999999"/>
    <n v="8.49"/>
  </r>
  <r>
    <s v="Cosas de Oficina"/>
    <s v="Philadelphia"/>
    <s v="United States"/>
    <s v="Stewart Carmichael"/>
    <s v="GBC"/>
    <d v="2020-03-13T00:00:00"/>
    <s v="Cerrado"/>
    <s v="US-2020-114013"/>
    <n v="19134"/>
    <x v="1014"/>
    <x v="3"/>
    <x v="1"/>
    <d v="2020-03-15T00:00:00"/>
    <s v="Second Class"/>
    <s v="Mediano"/>
    <s v="Pennsylvania"/>
    <s v="Mediano"/>
    <x v="8"/>
    <n v="1"/>
    <n v="0.7"/>
    <n v="-15.44"/>
    <n v="38.599999999999987"/>
    <n v="5"/>
    <n v="23.16"/>
    <n v="77.199999999999989"/>
    <n v="15.439999999999996"/>
    <n v="4.6319999999999997"/>
    <n v="38.6"/>
  </r>
  <r>
    <s v="Cosas de Oficina"/>
    <s v="Atlanta"/>
    <s v="United States"/>
    <s v="Jim Epp"/>
    <s v="Ibico"/>
    <d v="2021-03-31T00:00:00"/>
    <s v="Abierto"/>
    <s v="CA-2021-133263"/>
    <n v="30318"/>
    <x v="303"/>
    <x v="0"/>
    <x v="1"/>
    <d v="2021-04-02T00:00:00"/>
    <s v="Second Class"/>
    <s v="Mediano"/>
    <s v="Georgia"/>
    <s v="Mediano"/>
    <x v="8"/>
    <n v="1"/>
    <n v="0"/>
    <n v="17.27"/>
    <n v="17.27"/>
    <n v="1"/>
    <n v="34.54"/>
    <n v="34.54"/>
    <n v="34.54"/>
    <n v="34.54"/>
    <n v="17.27"/>
  </r>
  <r>
    <s v="Cosas de Oficina"/>
    <s v="Hoover"/>
    <s v="United States"/>
    <s v="Carol Adams"/>
    <s v="Avery"/>
    <d v="2021-01-26T00:00:00"/>
    <s v="Abierto"/>
    <s v="CA-2021-134649"/>
    <n v="35244"/>
    <x v="176"/>
    <x v="0"/>
    <x v="1"/>
    <d v="2021-01-31T00:00:00"/>
    <s v="Second Class"/>
    <s v="Mediano"/>
    <s v="Alabama"/>
    <s v="Mediano"/>
    <x v="8"/>
    <n v="3"/>
    <n v="0"/>
    <n v="3.44"/>
    <n v="3.44"/>
    <n v="2"/>
    <n v="7.16"/>
    <n v="7.16"/>
    <n v="3.58"/>
    <n v="3.58"/>
    <n v="3.72"/>
  </r>
  <r>
    <s v="Cosas de Oficina"/>
    <s v="Columbus"/>
    <s v="United States"/>
    <s v="Muhammed MacIntyre"/>
    <s v="3-ring staple pack"/>
    <d v="2019-12-14T00:00:00"/>
    <s v="Cerrado"/>
    <s v="CA-2019-119592"/>
    <n v="31907"/>
    <x v="620"/>
    <x v="0"/>
    <x v="1"/>
    <d v="2019-12-16T00:00:00"/>
    <s v="Second Class"/>
    <s v="Mediano"/>
    <s v="Georgia"/>
    <s v="Mediano"/>
    <x v="8"/>
    <n v="1"/>
    <n v="0"/>
    <n v="1.8"/>
    <n v="1.8"/>
    <n v="2"/>
    <n v="3.76"/>
    <n v="3.76"/>
    <n v="1.88"/>
    <n v="1.88"/>
    <n v="1.9599999999999997"/>
  </r>
  <r>
    <s v="Cosas de Oficina"/>
    <s v="Columbia"/>
    <s v="United States"/>
    <s v="Jonathan Doherty"/>
    <s v="Other"/>
    <d v="2020-07-16T00:00:00"/>
    <s v="Cerrado"/>
    <s v="CA-2020-157161"/>
    <n v="29203"/>
    <x v="507"/>
    <x v="0"/>
    <x v="1"/>
    <d v="2020-07-20T00:00:00"/>
    <s v="Second Class"/>
    <s v="Mediano"/>
    <s v="South Carolina"/>
    <s v="Mediano"/>
    <x v="8"/>
    <n v="3"/>
    <n v="0"/>
    <n v="3.17"/>
    <n v="3.17"/>
    <n v="2"/>
    <n v="6.46"/>
    <n v="6.46"/>
    <n v="3.23"/>
    <n v="3.23"/>
    <n v="3.29"/>
  </r>
  <r>
    <s v="Cosas de Oficina"/>
    <s v="Henderson"/>
    <s v="United States"/>
    <s v="Thomas Boland"/>
    <s v="Other"/>
    <d v="2021-11-02T00:00:00"/>
    <s v="Cerrado"/>
    <s v="CA-2021-143567"/>
    <n v="42420"/>
    <x v="1684"/>
    <x v="0"/>
    <x v="1"/>
    <d v="2021-11-05T00:00:00"/>
    <s v="Second Class"/>
    <s v="Mediano"/>
    <s v="Kentucky"/>
    <s v="Mediano"/>
    <x v="12"/>
    <n v="2"/>
    <n v="0"/>
    <n v="2.61"/>
    <n v="2.61"/>
    <n v="2"/>
    <n v="5.32"/>
    <n v="5.32"/>
    <n v="2.66"/>
    <n v="2.66"/>
    <n v="2.7100000000000004"/>
  </r>
  <r>
    <s v="Cosas de Oficina"/>
    <s v="Columbus"/>
    <s v="United States"/>
    <s v="Karen Seio"/>
    <s v="Avery"/>
    <d v="2019-01-13T00:00:00"/>
    <s v="Abierto"/>
    <s v="CA-2019-169677"/>
    <n v="31907"/>
    <x v="607"/>
    <x v="0"/>
    <x v="1"/>
    <d v="2019-01-15T00:00:00"/>
    <s v="Second Class"/>
    <s v="Mediano"/>
    <s v="Georgia"/>
    <s v="Mediano"/>
    <x v="2"/>
    <n v="1"/>
    <n v="0"/>
    <n v="4.8099999999999996"/>
    <n v="4.8099999999999996"/>
    <n v="2"/>
    <n v="9.82"/>
    <n v="9.82"/>
    <n v="4.91"/>
    <n v="4.91"/>
    <n v="5.0100000000000007"/>
  </r>
  <r>
    <s v="Cosas de Oficina"/>
    <s v="Springfield"/>
    <s v="United States"/>
    <s v="Eudokia Martin"/>
    <s v="Avery"/>
    <d v="2019-08-07T00:00:00"/>
    <s v="Cerrado"/>
    <s v="CA-2019-163237"/>
    <n v="22153"/>
    <x v="1133"/>
    <x v="0"/>
    <x v="1"/>
    <d v="2019-08-09T00:00:00"/>
    <s v="Second Class"/>
    <s v="Mediano"/>
    <s v="Virginia"/>
    <s v="Mediano"/>
    <x v="2"/>
    <n v="1"/>
    <n v="0"/>
    <n v="11.78"/>
    <n v="11.78"/>
    <n v="2"/>
    <n v="25.06"/>
    <n v="25.06"/>
    <n v="12.53"/>
    <n v="12.53"/>
    <n v="13.28"/>
  </r>
  <r>
    <s v="Cosas de Oficina"/>
    <s v="Little Rock"/>
    <s v="United States"/>
    <s v="Monica Federle"/>
    <s v="Other"/>
    <d v="2021-12-23T00:00:00"/>
    <s v="Cerrado"/>
    <s v="US-2021-162670"/>
    <n v="72209"/>
    <x v="1231"/>
    <x v="0"/>
    <x v="1"/>
    <d v="2021-12-28T00:00:00"/>
    <s v="Second Class"/>
    <s v="Mediano"/>
    <s v="Arkansas"/>
    <s v="Mediano"/>
    <x v="10"/>
    <n v="3"/>
    <n v="0"/>
    <n v="20.68"/>
    <n v="20.68"/>
    <n v="2"/>
    <n v="44.96"/>
    <n v="44.96"/>
    <n v="22.48"/>
    <n v="22.48"/>
    <n v="24.28"/>
  </r>
  <r>
    <s v="Cosas de Oficina"/>
    <s v="Alexandria"/>
    <s v="United States"/>
    <s v="Greg Maxwell"/>
    <s v="Xerox"/>
    <d v="2018-04-05T00:00:00"/>
    <s v="Cerrado"/>
    <s v="CA-2018-102988"/>
    <n v="22304"/>
    <x v="220"/>
    <x v="0"/>
    <x v="1"/>
    <d v="2018-04-09T00:00:00"/>
    <s v="Second Class"/>
    <s v="Mediano"/>
    <s v="Virginia"/>
    <s v="Mediano"/>
    <x v="10"/>
    <n v="3"/>
    <n v="0"/>
    <n v="6.35"/>
    <n v="6.35"/>
    <n v="2"/>
    <n v="12.96"/>
    <n v="12.96"/>
    <n v="6.48"/>
    <n v="6.48"/>
    <n v="6.6100000000000012"/>
  </r>
  <r>
    <s v="Cosas de Oficina"/>
    <s v="Richmond"/>
    <s v="United States"/>
    <s v="Filia McAdams"/>
    <s v="FelBajoes"/>
    <d v="2018-03-11T00:00:00"/>
    <s v="Cerrado"/>
    <s v="CA-2018-114790"/>
    <n v="40475"/>
    <x v="414"/>
    <x v="0"/>
    <x v="1"/>
    <d v="2018-03-13T00:00:00"/>
    <s v="Second Class"/>
    <s v="Mediano"/>
    <s v="Kentucky"/>
    <s v="Mediano"/>
    <x v="9"/>
    <n v="1"/>
    <n v="0"/>
    <n v="38.159999999999997"/>
    <n v="38.159999999999997"/>
    <n v="3"/>
    <n v="146.76"/>
    <n v="146.76"/>
    <n v="48.919999999999995"/>
    <n v="48.919999999999995"/>
    <n v="108.6"/>
  </r>
  <r>
    <s v="Cosas de Oficina"/>
    <s v="Columbia"/>
    <s v="United States"/>
    <s v="Jonathan Doherty"/>
    <s v="Other"/>
    <d v="2020-07-16T00:00:00"/>
    <s v="Cerrado"/>
    <s v="CA-2020-157161"/>
    <n v="29203"/>
    <x v="978"/>
    <x v="0"/>
    <x v="1"/>
    <d v="2020-07-20T00:00:00"/>
    <s v="Second Class"/>
    <s v="Mediano"/>
    <s v="South Carolina"/>
    <s v="Mediano"/>
    <x v="6"/>
    <n v="3"/>
    <n v="0"/>
    <n v="5.58"/>
    <n v="5.5799999999999983"/>
    <n v="3"/>
    <n v="22.32"/>
    <n v="22.32"/>
    <n v="7.44"/>
    <n v="7.44"/>
    <n v="16.740000000000002"/>
  </r>
  <r>
    <s v="Cosas de Oficina"/>
    <s v="Henderson"/>
    <s v="United States"/>
    <s v="Karen Carlisle"/>
    <s v="Other"/>
    <d v="2019-12-31T00:00:00"/>
    <s v="Cerrado"/>
    <s v="CA-2019-109470"/>
    <n v="42420"/>
    <x v="351"/>
    <x v="0"/>
    <x v="1"/>
    <d v="2020-01-03T00:00:00"/>
    <s v="Second Class"/>
    <s v="Mediano"/>
    <s v="Kentucky"/>
    <s v="Mediano"/>
    <x v="8"/>
    <n v="2"/>
    <n v="0"/>
    <n v="44.53"/>
    <n v="44.53"/>
    <n v="3"/>
    <n v="94.74"/>
    <n v="94.74"/>
    <n v="31.58"/>
    <n v="31.58"/>
    <n v="50.209999999999994"/>
  </r>
  <r>
    <s v="Cosas de Oficina"/>
    <s v="Henderson"/>
    <s v="United States"/>
    <s v="Kimberly Carter"/>
    <s v="ACCOHIDE"/>
    <d v="2018-12-13T00:00:00"/>
    <s v="Cerrado"/>
    <s v="CA-2018-129819"/>
    <n v="42420"/>
    <x v="1147"/>
    <x v="0"/>
    <x v="1"/>
    <d v="2018-12-15T00:00:00"/>
    <s v="Second Class"/>
    <s v="Mediano"/>
    <s v="Kentucky"/>
    <s v="Mediano"/>
    <x v="8"/>
    <n v="1"/>
    <n v="0"/>
    <n v="5.82"/>
    <n v="5.82"/>
    <n v="3"/>
    <n v="12.39"/>
    <n v="12.39"/>
    <n v="4.13"/>
    <n v="4.13"/>
    <n v="6.57"/>
  </r>
  <r>
    <s v="Cosas de Oficina"/>
    <s v="Columbia"/>
    <s v="United States"/>
    <s v="Chris Selesnick"/>
    <s v="GBC"/>
    <d v="2018-11-28T00:00:00"/>
    <s v="Cerrado"/>
    <s v="CA-2018-101560"/>
    <n v="29203"/>
    <x v="338"/>
    <x v="0"/>
    <x v="1"/>
    <d v="2018-12-01T00:00:00"/>
    <s v="Second Class"/>
    <s v="Mediano"/>
    <s v="South Carolina"/>
    <s v="Mediano"/>
    <x v="8"/>
    <n v="2"/>
    <n v="0"/>
    <n v="22.37"/>
    <n v="22.37"/>
    <n v="3"/>
    <n v="45.66"/>
    <n v="45.66"/>
    <n v="15.219999999999999"/>
    <n v="15.219999999999999"/>
    <n v="23.289999999999996"/>
  </r>
  <r>
    <s v="Cosas de Oficina"/>
    <s v="Little Rock"/>
    <s v="United States"/>
    <s v="Monica Federle"/>
    <s v="Tyvek"/>
    <d v="2021-12-23T00:00:00"/>
    <s v="Cerrado"/>
    <s v="US-2021-162670"/>
    <n v="72209"/>
    <x v="1727"/>
    <x v="0"/>
    <x v="1"/>
    <d v="2021-12-28T00:00:00"/>
    <s v="Second Class"/>
    <s v="Mediano"/>
    <s v="Arkansas"/>
    <s v="Mediano"/>
    <x v="12"/>
    <n v="3"/>
    <n v="0"/>
    <n v="85.98"/>
    <n v="85.98"/>
    <n v="3"/>
    <n v="182.94"/>
    <n v="182.94"/>
    <n v="60.98"/>
    <n v="60.98"/>
    <n v="96.96"/>
  </r>
  <r>
    <s v="Cosas de Oficina"/>
    <s v="Roswell"/>
    <s v="United States"/>
    <s v="Anna Häberlin"/>
    <s v="Other"/>
    <d v="2019-05-15T00:00:00"/>
    <s v="Cerrado"/>
    <s v="CA-2019-166604"/>
    <n v="30076"/>
    <x v="1251"/>
    <x v="0"/>
    <x v="1"/>
    <d v="2019-05-20T00:00:00"/>
    <s v="Second Class"/>
    <s v="Mediano"/>
    <s v="Georgia"/>
    <s v="Mediano"/>
    <x v="12"/>
    <n v="3"/>
    <n v="0"/>
    <n v="8.7899999999999991"/>
    <n v="8.7899999999999991"/>
    <n v="3"/>
    <n v="17.940000000000001"/>
    <n v="17.940000000000001"/>
    <n v="5.98"/>
    <n v="5.98"/>
    <n v="9.1500000000000021"/>
  </r>
  <r>
    <s v="Cosas de Oficina"/>
    <s v="Richmond"/>
    <s v="United States"/>
    <s v="Filia McAdams"/>
    <s v="Xerox"/>
    <d v="2018-03-11T00:00:00"/>
    <s v="Cerrado"/>
    <s v="CA-2018-114790"/>
    <n v="40475"/>
    <x v="1173"/>
    <x v="0"/>
    <x v="1"/>
    <d v="2018-03-13T00:00:00"/>
    <s v="Second Class"/>
    <s v="Mediano"/>
    <s v="Kentucky"/>
    <s v="Mediano"/>
    <x v="10"/>
    <n v="1"/>
    <n v="0"/>
    <n v="7.02"/>
    <n v="7.02"/>
    <n v="3"/>
    <n v="14.94"/>
    <n v="14.94"/>
    <n v="4.9799999999999995"/>
    <n v="4.9799999999999995"/>
    <n v="7.92"/>
  </r>
  <r>
    <s v="Cosas de Oficina"/>
    <s v="Montgomery"/>
    <s v="United States"/>
    <s v="Alan Schoenberger"/>
    <s v="Gould Plastics"/>
    <d v="2018-10-18T00:00:00"/>
    <s v="Cerrado"/>
    <s v="CA-2018-110408"/>
    <n v="36116"/>
    <x v="197"/>
    <x v="0"/>
    <x v="1"/>
    <d v="2018-10-20T00:00:00"/>
    <s v="Second Class"/>
    <s v="Mediano"/>
    <s v="Alabama"/>
    <s v="Mediano"/>
    <x v="4"/>
    <n v="1"/>
    <n v="0"/>
    <n v="11.04"/>
    <n v="11.04000000000002"/>
    <n v="3"/>
    <n v="275.97000000000003"/>
    <n v="275.97000000000003"/>
    <n v="91.990000000000009"/>
    <n v="91.990000000000009"/>
    <n v="264.93"/>
  </r>
  <r>
    <s v="Cosas de Oficina"/>
    <s v="Marietta"/>
    <s v="United States"/>
    <s v="Randy Ferguson"/>
    <s v="Tennsco"/>
    <d v="2020-11-28T00:00:00"/>
    <s v="Cerrado"/>
    <s v="CA-2020-163167"/>
    <n v="30062"/>
    <x v="459"/>
    <x v="0"/>
    <x v="1"/>
    <d v="2020-12-01T00:00:00"/>
    <s v="Second Class"/>
    <s v="Mediano"/>
    <s v="Georgia"/>
    <s v="Mediano"/>
    <x v="4"/>
    <n v="2"/>
    <n v="0"/>
    <n v="56.3"/>
    <n v="56.299999999999955"/>
    <n v="3"/>
    <n v="1126.02"/>
    <n v="1126.02"/>
    <n v="375.34"/>
    <n v="375.34"/>
    <n v="1069.72"/>
  </r>
  <r>
    <s v="Cosas de Oficina"/>
    <s v="Owensboro"/>
    <s v="United States"/>
    <s v="Dorothy Wardle"/>
    <s v="Acme"/>
    <d v="2018-08-24T00:00:00"/>
    <s v="Cerrado"/>
    <s v="CA-2018-120432"/>
    <n v="42301"/>
    <x v="1059"/>
    <x v="0"/>
    <x v="1"/>
    <d v="2018-08-26T00:00:00"/>
    <s v="Second Class"/>
    <s v="Mediano"/>
    <s v="Kentucky"/>
    <s v="Mediano"/>
    <x v="14"/>
    <n v="1"/>
    <n v="0"/>
    <n v="6.63"/>
    <n v="6.629999999999999"/>
    <n v="3"/>
    <n v="25.5"/>
    <n v="25.5"/>
    <n v="8.5"/>
    <n v="8.5"/>
    <n v="18.87"/>
  </r>
  <r>
    <s v="Cosas de Oficina"/>
    <s v="Columbia"/>
    <s v="United States"/>
    <s v="Chris Selesnick"/>
    <s v="Crayola"/>
    <d v="2018-11-28T00:00:00"/>
    <s v="Cerrado"/>
    <s v="CA-2018-101560"/>
    <n v="29203"/>
    <x v="346"/>
    <x v="0"/>
    <x v="1"/>
    <d v="2018-12-01T00:00:00"/>
    <s v="Second Class"/>
    <s v="Mediano"/>
    <s v="South Carolina"/>
    <s v="Mediano"/>
    <x v="6"/>
    <n v="2"/>
    <n v="0"/>
    <n v="4.33"/>
    <n v="4.33"/>
    <n v="4"/>
    <n v="13.12"/>
    <n v="13.12"/>
    <n v="3.28"/>
    <n v="3.28"/>
    <n v="8.7899999999999991"/>
  </r>
  <r>
    <s v="Cosas de Oficina"/>
    <s v="Atlanta"/>
    <s v="United States"/>
    <s v="Jim Epp"/>
    <s v="Avery"/>
    <d v="2021-03-31T00:00:00"/>
    <s v="Abierto"/>
    <s v="CA-2021-133263"/>
    <n v="30318"/>
    <x v="27"/>
    <x v="0"/>
    <x v="1"/>
    <d v="2021-04-02T00:00:00"/>
    <s v="Second Class"/>
    <s v="Mediano"/>
    <s v="Georgia"/>
    <s v="Mediano"/>
    <x v="8"/>
    <n v="1"/>
    <n v="0"/>
    <n v="30.78"/>
    <n v="30.78"/>
    <n v="4"/>
    <n v="64.12"/>
    <n v="64.12"/>
    <n v="16.03"/>
    <n v="16.03"/>
    <n v="33.340000000000003"/>
  </r>
  <r>
    <s v="Cosas de Oficina"/>
    <s v="Henderson"/>
    <s v="United States"/>
    <s v="Karen Carlisle"/>
    <s v="GBC"/>
    <d v="2019-12-31T00:00:00"/>
    <s v="Cerrado"/>
    <s v="CA-2019-109470"/>
    <n v="42420"/>
    <x v="280"/>
    <x v="0"/>
    <x v="1"/>
    <d v="2020-01-03T00:00:00"/>
    <s v="Second Class"/>
    <s v="Mediano"/>
    <s v="Kentucky"/>
    <s v="Mediano"/>
    <x v="8"/>
    <n v="2"/>
    <n v="0"/>
    <n v="27.89"/>
    <n v="27.89"/>
    <n v="4"/>
    <n v="60.64"/>
    <n v="60.64"/>
    <n v="15.16"/>
    <n v="15.16"/>
    <n v="32.75"/>
  </r>
  <r>
    <s v="Cosas de Oficina"/>
    <s v="Gulfport"/>
    <s v="United States"/>
    <s v="Henry Goldwyn"/>
    <s v="XtraLife"/>
    <d v="2020-01-24T00:00:00"/>
    <s v="Cerrado"/>
    <s v="CA-2020-109407"/>
    <n v="39503"/>
    <x v="461"/>
    <x v="0"/>
    <x v="1"/>
    <d v="2020-01-26T00:00:00"/>
    <s v="Second Class"/>
    <s v="Mediano"/>
    <s v="Mississippi"/>
    <s v="Mediano"/>
    <x v="8"/>
    <n v="1"/>
    <n v="0"/>
    <n v="15.68"/>
    <n v="15.68"/>
    <n v="4"/>
    <n v="31.36"/>
    <n v="31.36"/>
    <n v="7.84"/>
    <n v="7.84"/>
    <n v="15.68"/>
  </r>
  <r>
    <s v="Cosas de Oficina"/>
    <s v="Little Rock"/>
    <s v="United States"/>
    <s v="Monica Federle"/>
    <s v="Gould Plastics"/>
    <d v="2021-12-23T00:00:00"/>
    <s v="Cerrado"/>
    <s v="US-2021-162670"/>
    <n v="72209"/>
    <x v="197"/>
    <x v="0"/>
    <x v="1"/>
    <d v="2021-12-28T00:00:00"/>
    <s v="Second Class"/>
    <s v="Mediano"/>
    <s v="Arkansas"/>
    <s v="Mediano"/>
    <x v="4"/>
    <n v="3"/>
    <n v="0"/>
    <n v="14.72"/>
    <n v="14.720000000000027"/>
    <n v="4"/>
    <n v="367.96"/>
    <n v="367.96"/>
    <n v="91.99"/>
    <n v="91.99"/>
    <n v="353.23999999999995"/>
  </r>
  <r>
    <s v="Cosas de Oficina"/>
    <s v="Little Rock"/>
    <s v="United States"/>
    <s v="Monica Federle"/>
    <s v="Other"/>
    <d v="2021-12-23T00:00:00"/>
    <s v="Cerrado"/>
    <s v="US-2021-162670"/>
    <n v="72209"/>
    <x v="178"/>
    <x v="0"/>
    <x v="1"/>
    <d v="2021-12-28T00:00:00"/>
    <s v="Second Class"/>
    <s v="Mediano"/>
    <s v="Arkansas"/>
    <s v="Mediano"/>
    <x v="4"/>
    <n v="3"/>
    <n v="0"/>
    <n v="17.37"/>
    <n v="17.369999999999997"/>
    <n v="4"/>
    <n v="62.04"/>
    <n v="62.04"/>
    <n v="15.51"/>
    <n v="15.51"/>
    <n v="44.67"/>
  </r>
  <r>
    <s v="Cosas de Oficina"/>
    <s v="Henderson"/>
    <s v="United States"/>
    <s v="Thomas Boland"/>
    <s v="Other"/>
    <d v="2021-11-02T00:00:00"/>
    <s v="Cerrado"/>
    <s v="CA-2021-143567"/>
    <n v="42420"/>
    <x v="355"/>
    <x v="0"/>
    <x v="1"/>
    <d v="2021-11-05T00:00:00"/>
    <s v="Second Class"/>
    <s v="Mediano"/>
    <s v="Kentucky"/>
    <s v="Mediano"/>
    <x v="4"/>
    <n v="2"/>
    <n v="0"/>
    <n v="16.78"/>
    <n v="16.78"/>
    <n v="4"/>
    <n v="59.92"/>
    <n v="59.92"/>
    <n v="14.98"/>
    <n v="14.98"/>
    <n v="43.14"/>
  </r>
  <r>
    <s v="Cosas de Oficina"/>
    <s v="Henderson"/>
    <s v="United States"/>
    <s v="Karen Carlisle"/>
    <s v="Other"/>
    <d v="2019-12-31T00:00:00"/>
    <s v="Cerrado"/>
    <s v="CA-2019-109470"/>
    <n v="42420"/>
    <x v="1071"/>
    <x v="0"/>
    <x v="1"/>
    <d v="2020-01-03T00:00:00"/>
    <s v="Second Class"/>
    <s v="Mediano"/>
    <s v="Kentucky"/>
    <s v="Mediano"/>
    <x v="8"/>
    <n v="2"/>
    <n v="0"/>
    <n v="38.15"/>
    <n v="38.15"/>
    <n v="5"/>
    <n v="76.3"/>
    <n v="76.3"/>
    <n v="15.26"/>
    <n v="15.26"/>
    <n v="38.15"/>
  </r>
  <r>
    <s v="Cosas de Oficina"/>
    <s v="Columbia"/>
    <s v="United States"/>
    <s v="Jonathan Doherty"/>
    <s v="Wilson Jones"/>
    <d v="2020-07-16T00:00:00"/>
    <s v="Cerrado"/>
    <s v="CA-2020-157161"/>
    <n v="29203"/>
    <x v="544"/>
    <x v="0"/>
    <x v="1"/>
    <d v="2020-07-20T00:00:00"/>
    <s v="Second Class"/>
    <s v="Mediano"/>
    <s v="South Carolina"/>
    <s v="Mediano"/>
    <x v="8"/>
    <n v="3"/>
    <n v="0"/>
    <n v="11.09"/>
    <n v="11.09"/>
    <n v="5"/>
    <n v="24.1"/>
    <n v="24.1"/>
    <n v="4.82"/>
    <n v="4.82"/>
    <n v="13.010000000000002"/>
  </r>
  <r>
    <s v="Cosas de Oficina"/>
    <s v="Columbia"/>
    <s v="United States"/>
    <s v="Jonathan Doherty"/>
    <s v="Poly"/>
    <d v="2020-07-16T00:00:00"/>
    <s v="Cerrado"/>
    <s v="CA-2020-157161"/>
    <n v="29203"/>
    <x v="29"/>
    <x v="0"/>
    <x v="1"/>
    <d v="2020-07-20T00:00:00"/>
    <s v="Second Class"/>
    <s v="Mediano"/>
    <s v="South Carolina"/>
    <s v="Mediano"/>
    <x v="12"/>
    <n v="3"/>
    <n v="0"/>
    <n v="4.79"/>
    <n v="4.79"/>
    <n v="5"/>
    <n v="10.199999999999999"/>
    <n v="10.199999999999999"/>
    <n v="2.04"/>
    <n v="2.04"/>
    <n v="5.4099999999999993"/>
  </r>
  <r>
    <s v="Cosas de Oficina"/>
    <s v="Richmond"/>
    <s v="United States"/>
    <s v="Patrick Jones"/>
    <s v="Xerox"/>
    <d v="2021-11-03T00:00:00"/>
    <s v="Cerrado"/>
    <s v="CA-2021-103009"/>
    <n v="40475"/>
    <x v="1728"/>
    <x v="0"/>
    <x v="1"/>
    <d v="2021-11-05T00:00:00"/>
    <s v="Second Class"/>
    <s v="Mediano"/>
    <s v="Kentucky"/>
    <s v="Mediano"/>
    <x v="10"/>
    <n v="1"/>
    <n v="0"/>
    <n v="11.88"/>
    <n v="11.88"/>
    <n v="5"/>
    <n v="26.4"/>
    <n v="26.4"/>
    <n v="5.2799999999999994"/>
    <n v="5.2799999999999994"/>
    <n v="14.519999999999998"/>
  </r>
  <r>
    <s v="Cosas de Oficina"/>
    <s v="Alexandria"/>
    <s v="United States"/>
    <s v="Greg Maxwell"/>
    <s v="Martin-Yale"/>
    <d v="2018-04-05T00:00:00"/>
    <s v="Cerrado"/>
    <s v="CA-2018-102988"/>
    <n v="22304"/>
    <x v="466"/>
    <x v="0"/>
    <x v="1"/>
    <d v="2018-04-09T00:00:00"/>
    <s v="Second Class"/>
    <s v="Mediano"/>
    <s v="Virginia"/>
    <s v="Mediano"/>
    <x v="14"/>
    <n v="3"/>
    <n v="0"/>
    <n v="83.28"/>
    <n v="83.2800000000002"/>
    <n v="5"/>
    <n v="4164.05"/>
    <n v="4164.05"/>
    <n v="832.81000000000006"/>
    <n v="832.81000000000006"/>
    <n v="4080.77"/>
  </r>
  <r>
    <s v="Cosas de Oficina"/>
    <s v="Richmond"/>
    <s v="United States"/>
    <s v="Jonathan Doherty"/>
    <s v="Acme"/>
    <d v="2020-12-01T00:00:00"/>
    <s v="Cerrado"/>
    <s v="CA-2020-143805"/>
    <n v="23223"/>
    <x v="597"/>
    <x v="0"/>
    <x v="1"/>
    <d v="2020-12-03T00:00:00"/>
    <s v="Second Class"/>
    <s v="Mediano"/>
    <s v="Virginia"/>
    <s v="Mediano"/>
    <x v="14"/>
    <n v="1"/>
    <n v="0"/>
    <n v="11.8"/>
    <n v="11.8"/>
    <n v="5"/>
    <n v="40.700000000000003"/>
    <n v="40.700000000000003"/>
    <n v="8.14"/>
    <n v="8.14"/>
    <n v="28.900000000000002"/>
  </r>
  <r>
    <s v="Cosas de Oficina"/>
    <s v="Macon"/>
    <s v="United States"/>
    <s v="Neil Ducich"/>
    <s v="Xerox"/>
    <d v="2019-07-13T00:00:00"/>
    <s v="Abierto"/>
    <s v="US-2019-140851"/>
    <n v="31204"/>
    <x v="711"/>
    <x v="0"/>
    <x v="1"/>
    <d v="2019-07-15T00:00:00"/>
    <s v="Second Class"/>
    <s v="Mediano"/>
    <s v="Georgia"/>
    <s v="Mediano"/>
    <x v="10"/>
    <n v="1"/>
    <n v="0"/>
    <n v="18.66"/>
    <n v="18.66"/>
    <n v="6"/>
    <n v="38.880000000000003"/>
    <n v="38.880000000000003"/>
    <n v="6.48"/>
    <n v="6.48"/>
    <n v="20.220000000000002"/>
  </r>
  <r>
    <s v="Cosas de Oficina"/>
    <s v="Marietta"/>
    <s v="United States"/>
    <s v="Randy Ferguson"/>
    <s v="Other"/>
    <d v="2020-11-28T00:00:00"/>
    <s v="Cerrado"/>
    <s v="CA-2020-163167"/>
    <n v="30062"/>
    <x v="1729"/>
    <x v="0"/>
    <x v="1"/>
    <d v="2020-12-01T00:00:00"/>
    <s v="Second Class"/>
    <s v="Mediano"/>
    <s v="Georgia"/>
    <s v="Mediano"/>
    <x v="4"/>
    <n v="2"/>
    <n v="0"/>
    <n v="315.83"/>
    <n v="315.82999999999993"/>
    <n v="6"/>
    <n v="1263.3"/>
    <n v="1263.3"/>
    <n v="210.54999999999998"/>
    <n v="210.54999999999998"/>
    <n v="947.47"/>
  </r>
  <r>
    <s v="Cosas de Oficina"/>
    <s v="Roswell"/>
    <s v="United States"/>
    <s v="Nicole Hansen"/>
    <s v="Kensington"/>
    <d v="2021-02-19T00:00:00"/>
    <s v="Cerrado"/>
    <s v="CA-2021-122693"/>
    <n v="30076"/>
    <x v="160"/>
    <x v="0"/>
    <x v="1"/>
    <d v="2021-02-21T00:00:00"/>
    <s v="Second Class"/>
    <s v="Mediano"/>
    <s v="Georgia"/>
    <s v="Mediano"/>
    <x v="9"/>
    <n v="1"/>
    <n v="0"/>
    <n v="361.3"/>
    <n v="361.29999999999995"/>
    <n v="7"/>
    <n v="1245.8599999999999"/>
    <n v="1245.8599999999999"/>
    <n v="177.98"/>
    <n v="177.98"/>
    <n v="884.56"/>
  </r>
  <r>
    <s v="Cosas de Oficina"/>
    <s v="Richmond"/>
    <s v="United States"/>
    <s v="Jonathan Doherty"/>
    <s v="Honeywell"/>
    <d v="2020-12-01T00:00:00"/>
    <s v="Cerrado"/>
    <s v="CA-2020-143805"/>
    <n v="23223"/>
    <x v="228"/>
    <x v="0"/>
    <x v="1"/>
    <d v="2020-12-03T00:00:00"/>
    <s v="Second Class"/>
    <s v="Mediano"/>
    <s v="Virginia"/>
    <s v="Mediano"/>
    <x v="9"/>
    <n v="1"/>
    <n v="0"/>
    <n v="694.5"/>
    <n v="694.5"/>
    <n v="7"/>
    <n v="2104.5500000000002"/>
    <n v="2104.5500000000002"/>
    <n v="300.65000000000003"/>
    <n v="300.65000000000003"/>
    <n v="1410.0500000000002"/>
  </r>
  <r>
    <s v="Cosas de Oficina"/>
    <s v="Hoover"/>
    <s v="United States"/>
    <s v="Carol Adams"/>
    <s v="Newell"/>
    <d v="2021-01-26T00:00:00"/>
    <s v="Abierto"/>
    <s v="CA-2021-134649"/>
    <n v="35244"/>
    <x v="148"/>
    <x v="0"/>
    <x v="1"/>
    <d v="2021-01-31T00:00:00"/>
    <s v="Second Class"/>
    <s v="Mediano"/>
    <s v="Alabama"/>
    <s v="Mediano"/>
    <x v="6"/>
    <n v="3"/>
    <n v="0"/>
    <n v="4.18"/>
    <n v="4.18"/>
    <n v="7"/>
    <n v="15.47"/>
    <n v="15.47"/>
    <n v="2.21"/>
    <n v="2.21"/>
    <n v="11.290000000000001"/>
  </r>
  <r>
    <s v="Cosas de Oficina"/>
    <s v="Alexandria"/>
    <s v="United States"/>
    <s v="Greg Maxwell"/>
    <s v="Crayola"/>
    <d v="2018-04-05T00:00:00"/>
    <s v="Cerrado"/>
    <s v="CA-2018-102988"/>
    <n v="22304"/>
    <x v="346"/>
    <x v="0"/>
    <x v="1"/>
    <d v="2018-04-09T00:00:00"/>
    <s v="Second Class"/>
    <s v="Mediano"/>
    <s v="Virginia"/>
    <s v="Mediano"/>
    <x v="6"/>
    <n v="3"/>
    <n v="0"/>
    <n v="7.58"/>
    <n v="7.58"/>
    <n v="7"/>
    <n v="22.96"/>
    <n v="22.96"/>
    <n v="3.2800000000000002"/>
    <n v="3.2800000000000002"/>
    <n v="15.38"/>
  </r>
  <r>
    <s v="Cosas de Oficina"/>
    <s v="Alexandria"/>
    <s v="United States"/>
    <s v="Greg Maxwell"/>
    <s v="Newell"/>
    <d v="2018-04-05T00:00:00"/>
    <s v="Cerrado"/>
    <s v="CA-2018-102988"/>
    <n v="22304"/>
    <x v="1710"/>
    <x v="0"/>
    <x v="1"/>
    <d v="2018-04-09T00:00:00"/>
    <s v="Second Class"/>
    <s v="Mediano"/>
    <s v="Virginia"/>
    <s v="Mediano"/>
    <x v="6"/>
    <n v="3"/>
    <n v="0"/>
    <n v="6.66"/>
    <n v="6.66"/>
    <n v="7"/>
    <n v="22.96"/>
    <n v="22.96"/>
    <n v="3.2800000000000002"/>
    <n v="3.2800000000000002"/>
    <n v="16.3"/>
  </r>
  <r>
    <s v="Cosas de Oficina"/>
    <s v="Columbia"/>
    <s v="United States"/>
    <s v="Chris Selesnick"/>
    <s v="Xerox"/>
    <d v="2018-11-28T00:00:00"/>
    <s v="Cerrado"/>
    <s v="CA-2018-101560"/>
    <n v="29203"/>
    <x v="1132"/>
    <x v="0"/>
    <x v="1"/>
    <d v="2018-12-01T00:00:00"/>
    <s v="Second Class"/>
    <s v="Mediano"/>
    <s v="South Carolina"/>
    <s v="Mediano"/>
    <x v="10"/>
    <n v="2"/>
    <n v="0"/>
    <n v="40.4"/>
    <n v="40.4"/>
    <n v="7"/>
    <n v="85.96"/>
    <n v="85.96"/>
    <n v="12.28"/>
    <n v="12.28"/>
    <n v="45.559999999999995"/>
  </r>
  <r>
    <s v="Cosas de Oficina"/>
    <s v="Summerville"/>
    <s v="United States"/>
    <s v="Roland Schwarz"/>
    <s v="Wilson Jones"/>
    <d v="2021-11-24T00:00:00"/>
    <s v="Cerrado"/>
    <s v="CA-2021-128300"/>
    <n v="29483"/>
    <x v="1004"/>
    <x v="0"/>
    <x v="1"/>
    <d v="2021-11-26T00:00:00"/>
    <s v="Second Class"/>
    <s v="Mediano"/>
    <s v="South Carolina"/>
    <s v="Mediano"/>
    <x v="8"/>
    <n v="1"/>
    <n v="0"/>
    <n v="157.36000000000001"/>
    <n v="157.36000000000001"/>
    <n v="8"/>
    <n v="327.84"/>
    <n v="327.84"/>
    <n v="40.98"/>
    <n v="40.98"/>
    <n v="170.47999999999996"/>
  </r>
  <r>
    <s v="Cosas de Oficina"/>
    <s v="Columbia"/>
    <s v="United States"/>
    <s v="Jonathan Doherty"/>
    <s v="HP"/>
    <d v="2020-07-16T00:00:00"/>
    <s v="Cerrado"/>
    <s v="CA-2020-157161"/>
    <n v="29203"/>
    <x v="1378"/>
    <x v="0"/>
    <x v="1"/>
    <d v="2020-07-20T00:00:00"/>
    <s v="Second Class"/>
    <s v="Mediano"/>
    <s v="South Carolina"/>
    <s v="Mediano"/>
    <x v="10"/>
    <n v="3"/>
    <n v="0"/>
    <n v="28.86"/>
    <n v="28.86"/>
    <n v="9"/>
    <n v="60.12"/>
    <n v="60.12"/>
    <n v="6.68"/>
    <n v="6.68"/>
    <n v="31.259999999999998"/>
  </r>
  <r>
    <s v="Cosas de Oficina"/>
    <s v="Henderson"/>
    <s v="United States"/>
    <s v="Karen Carlisle"/>
    <s v="Ibico"/>
    <d v="2019-12-31T00:00:00"/>
    <s v="Cerrado"/>
    <s v="CA-2019-109470"/>
    <n v="42420"/>
    <x v="1183"/>
    <x v="0"/>
    <x v="1"/>
    <d v="2020-01-03T00:00:00"/>
    <s v="Second Class"/>
    <s v="Mediano"/>
    <s v="Kentucky"/>
    <s v="Mediano"/>
    <x v="8"/>
    <n v="2"/>
    <n v="0"/>
    <n v="167.81"/>
    <n v="167.81"/>
    <n v="12"/>
    <n v="364.8"/>
    <n v="364.8"/>
    <n v="30.400000000000002"/>
    <n v="30.400000000000002"/>
    <n v="196.99"/>
  </r>
  <r>
    <s v="Cosas de Oficina"/>
    <s v="Hialeah"/>
    <s v="United States"/>
    <s v="Ken Black"/>
    <s v="OIC"/>
    <d v="2018-12-16T00:00:00"/>
    <s v="Abierto"/>
    <s v="CA-2018-153913"/>
    <n v="33012"/>
    <x v="310"/>
    <x v="0"/>
    <x v="1"/>
    <d v="2018-12-20T00:00:00"/>
    <s v="Second Class"/>
    <s v="Mediano"/>
    <s v="Florida"/>
    <s v="Mediano"/>
    <x v="13"/>
    <n v="3"/>
    <n v="0.2"/>
    <n v="0.67"/>
    <n v="1.1649999999999996"/>
    <n v="2"/>
    <n v="1.98"/>
    <n v="2.4749999999999996"/>
    <n v="1.2374999999999998"/>
    <n v="0.99"/>
    <n v="1.31"/>
  </r>
  <r>
    <s v="Cosas de Oficina"/>
    <s v="Charlotte"/>
    <s v="United States"/>
    <s v="Elpida Rittenbach"/>
    <s v="Eldon"/>
    <d v="2020-11-04T00:00:00"/>
    <s v="Cerrado"/>
    <s v="CA-2020-162236"/>
    <n v="28205"/>
    <x v="86"/>
    <x v="0"/>
    <x v="1"/>
    <d v="2020-11-06T00:00:00"/>
    <s v="Second Class"/>
    <s v="Mediano"/>
    <s v="North Carolina"/>
    <s v="Mediano"/>
    <x v="4"/>
    <n v="1"/>
    <n v="0.2"/>
    <n v="3.96"/>
    <n v="15.272500000000001"/>
    <n v="2"/>
    <n v="45.25"/>
    <n v="56.5625"/>
    <n v="28.28125"/>
    <n v="22.625"/>
    <n v="41.29"/>
  </r>
  <r>
    <s v="Cosas de Oficina"/>
    <s v="Charlotte"/>
    <s v="United States"/>
    <s v="Elpida Rittenbach"/>
    <s v="Premier"/>
    <d v="2020-11-04T00:00:00"/>
    <s v="Cerrado"/>
    <s v="CA-2020-162236"/>
    <n v="28205"/>
    <x v="413"/>
    <x v="0"/>
    <x v="1"/>
    <d v="2020-11-06T00:00:00"/>
    <s v="Second Class"/>
    <s v="Mediano"/>
    <s v="North Carolina"/>
    <s v="Mediano"/>
    <x v="14"/>
    <n v="1"/>
    <n v="0.2"/>
    <n v="-34.76"/>
    <n v="11.585000000000008"/>
    <n v="2"/>
    <n v="185.38"/>
    <n v="231.72499999999999"/>
    <n v="115.8625"/>
    <n v="92.69"/>
    <n v="220.14"/>
  </r>
  <r>
    <s v="Cosas de Oficina"/>
    <s v="Jacksonville"/>
    <s v="United States"/>
    <s v="Barry Französisch"/>
    <s v="Staple holder"/>
    <d v="2021-04-01T00:00:00"/>
    <s v="Cerrado"/>
    <s v="CA-2021-134495"/>
    <n v="32216"/>
    <x v="360"/>
    <x v="0"/>
    <x v="1"/>
    <d v="2021-04-04T00:00:00"/>
    <s v="Second Class"/>
    <s v="Mediano"/>
    <s v="Florida"/>
    <s v="Mediano"/>
    <x v="9"/>
    <n v="2"/>
    <n v="0.2"/>
    <n v="1.82"/>
    <n v="7.0224999999999973"/>
    <n v="3"/>
    <n v="20.81"/>
    <n v="26.012499999999996"/>
    <n v="8.6708333333333325"/>
    <n v="6.9366666666666665"/>
    <n v="18.989999999999998"/>
  </r>
  <r>
    <s v="Cosas de Oficina"/>
    <s v="Asheville"/>
    <s v="United States"/>
    <s v="Denise Monton"/>
    <s v="Newell"/>
    <d v="2018-11-12T00:00:00"/>
    <s v="Cerrado"/>
    <s v="CA-2018-164910"/>
    <n v="28806"/>
    <x v="279"/>
    <x v="0"/>
    <x v="1"/>
    <d v="2018-11-17T00:00:00"/>
    <s v="Second Class"/>
    <s v="Mediano"/>
    <s v="North Carolina"/>
    <s v="Mediano"/>
    <x v="6"/>
    <n v="3"/>
    <n v="0.2"/>
    <n v="0.89"/>
    <n v="2.8574999999999999"/>
    <n v="3"/>
    <n v="7.87"/>
    <n v="9.8375000000000004"/>
    <n v="3.2791666666666668"/>
    <n v="2.6233333333333335"/>
    <n v="6.98"/>
  </r>
  <r>
    <s v="Cosas de Oficina"/>
    <s v="Cary"/>
    <s v="United States"/>
    <s v="Odella Nelson"/>
    <s v="Other"/>
    <d v="2018-11-04T00:00:00"/>
    <s v="Cerrado"/>
    <s v="CA-2018-121286"/>
    <n v="27511"/>
    <x v="204"/>
    <x v="0"/>
    <x v="1"/>
    <d v="2018-11-08T00:00:00"/>
    <s v="Second Class"/>
    <s v="Mediano"/>
    <s v="North Carolina"/>
    <s v="Mediano"/>
    <x v="13"/>
    <n v="3"/>
    <n v="0.2"/>
    <n v="2.72"/>
    <n v="4.8149999999999995"/>
    <n v="3"/>
    <n v="8.3800000000000008"/>
    <n v="10.475"/>
    <n v="3.4916666666666667"/>
    <n v="2.7933333333333334"/>
    <n v="5.66"/>
  </r>
  <r>
    <s v="Cosas de Oficina"/>
    <s v="Jacksonville"/>
    <s v="United States"/>
    <s v="Barry Französisch"/>
    <s v="Avery"/>
    <d v="2021-04-01T00:00:00"/>
    <s v="Cerrado"/>
    <s v="CA-2021-134495"/>
    <n v="32216"/>
    <x v="1199"/>
    <x v="0"/>
    <x v="1"/>
    <d v="2021-04-04T00:00:00"/>
    <s v="Second Class"/>
    <s v="Mediano"/>
    <s v="Florida"/>
    <s v="Mediano"/>
    <x v="2"/>
    <n v="2"/>
    <n v="0.2"/>
    <n v="2.04"/>
    <n v="3.6049999999999995"/>
    <n v="3"/>
    <n v="6.26"/>
    <n v="7.8249999999999993"/>
    <n v="2.6083333333333329"/>
    <n v="2.0866666666666664"/>
    <n v="4.22"/>
  </r>
  <r>
    <s v="Cosas de Oficina"/>
    <s v="Miramar"/>
    <s v="United States"/>
    <s v="Jim Sink"/>
    <s v="Acco"/>
    <d v="2021-11-18T00:00:00"/>
    <s v="Abierto"/>
    <s v="CA-2021-104864"/>
    <n v="33023"/>
    <x v="167"/>
    <x v="0"/>
    <x v="1"/>
    <d v="2021-11-23T00:00:00"/>
    <s v="Second Class"/>
    <s v="Mediano"/>
    <s v="Florida"/>
    <s v="Mediano"/>
    <x v="9"/>
    <n v="3"/>
    <n v="0.2"/>
    <n v="48.63"/>
    <n v="145.89499999999998"/>
    <n v="4"/>
    <n v="389.06"/>
    <n v="486.32499999999999"/>
    <n v="121.58125"/>
    <n v="97.265000000000001"/>
    <n v="340.43"/>
  </r>
  <r>
    <s v="Cosas de Oficina"/>
    <s v="Durham"/>
    <s v="United States"/>
    <s v="Corey Catlett"/>
    <s v="Boston"/>
    <d v="2019-09-07T00:00:00"/>
    <s v="Cerrado"/>
    <s v="CA-2019-161445"/>
    <n v="27707"/>
    <x v="400"/>
    <x v="0"/>
    <x v="1"/>
    <d v="2019-09-09T00:00:00"/>
    <s v="Second Class"/>
    <s v="Mediano"/>
    <s v="North Carolina"/>
    <s v="Mediano"/>
    <x v="6"/>
    <n v="1"/>
    <n v="0.2"/>
    <n v="12.31"/>
    <n v="47.495000000000005"/>
    <n v="4"/>
    <n v="140.74"/>
    <n v="175.92500000000001"/>
    <n v="43.981250000000003"/>
    <n v="35.185000000000002"/>
    <n v="128.43"/>
  </r>
  <r>
    <s v="Cosas de Oficina"/>
    <s v="Miami"/>
    <s v="United States"/>
    <s v="Randy Ferguson"/>
    <s v="Avery"/>
    <d v="2020-03-04T00:00:00"/>
    <s v="Cerrado"/>
    <s v="CA-2020-122518"/>
    <n v="33180"/>
    <x v="1398"/>
    <x v="0"/>
    <x v="1"/>
    <d v="2020-03-08T00:00:00"/>
    <s v="Second Class"/>
    <s v="Mediano"/>
    <s v="Florida"/>
    <s v="Mediano"/>
    <x v="2"/>
    <n v="3"/>
    <n v="0.2"/>
    <n v="3.53"/>
    <n v="6.0499999999999989"/>
    <n v="4"/>
    <n v="10.08"/>
    <n v="12.6"/>
    <n v="3.15"/>
    <n v="2.52"/>
    <n v="6.5500000000000007"/>
  </r>
  <r>
    <s v="Cosas de Oficina"/>
    <s v="Miramar"/>
    <s v="United States"/>
    <s v="Jim Sink"/>
    <s v="Xerox"/>
    <d v="2021-11-18T00:00:00"/>
    <s v="Abierto"/>
    <s v="CA-2021-104864"/>
    <n v="33023"/>
    <x v="1679"/>
    <x v="0"/>
    <x v="1"/>
    <d v="2021-11-23T00:00:00"/>
    <s v="Second Class"/>
    <s v="Mediano"/>
    <s v="Florida"/>
    <s v="Mediano"/>
    <x v="10"/>
    <n v="3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Fort Lauderdale"/>
    <s v="United States"/>
    <s v="Brenda Bowman"/>
    <s v="Hoover"/>
    <d v="2021-11-11T00:00:00"/>
    <s v="Cerrado"/>
    <s v="CA-2021-158561"/>
    <n v="33311"/>
    <x v="1396"/>
    <x v="0"/>
    <x v="1"/>
    <d v="2021-11-16T00:00:00"/>
    <s v="Second Class"/>
    <s v="Mediano"/>
    <s v="Florida"/>
    <s v="Mediano"/>
    <x v="9"/>
    <n v="3"/>
    <n v="0.2"/>
    <n v="130.29"/>
    <n v="419.81999999999994"/>
    <n v="5"/>
    <n v="1158.1199999999999"/>
    <n v="1447.6499999999999"/>
    <n v="289.52999999999992"/>
    <n v="231.62399999999997"/>
    <n v="1027.83"/>
  </r>
  <r>
    <s v="Cosas de Oficina"/>
    <s v="Cary"/>
    <s v="United States"/>
    <s v="Odella Nelson"/>
    <s v="Acco"/>
    <d v="2018-11-04T00:00:00"/>
    <s v="Cerrado"/>
    <s v="CA-2018-121286"/>
    <n v="27511"/>
    <x v="1087"/>
    <x v="0"/>
    <x v="1"/>
    <d v="2018-11-08T00:00:00"/>
    <s v="Second Class"/>
    <s v="Mediano"/>
    <s v="North Carolina"/>
    <s v="Mediano"/>
    <x v="9"/>
    <n v="3"/>
    <n v="0.2"/>
    <n v="5.0999999999999996"/>
    <n v="19.659999999999997"/>
    <n v="5"/>
    <n v="58.24"/>
    <n v="72.8"/>
    <n v="14.559999999999999"/>
    <n v="11.648"/>
    <n v="53.14"/>
  </r>
  <r>
    <s v="Cosas de Oficina"/>
    <s v="Miramar"/>
    <s v="United States"/>
    <s v="Jim Sink"/>
    <s v="Tennsco"/>
    <d v="2021-11-18T00:00:00"/>
    <s v="Abierto"/>
    <s v="CA-2021-104864"/>
    <n v="33023"/>
    <x v="1310"/>
    <x v="0"/>
    <x v="1"/>
    <d v="2021-11-23T00:00:00"/>
    <s v="Second Class"/>
    <s v="Mediano"/>
    <s v="Florida"/>
    <s v="Mediano"/>
    <x v="4"/>
    <n v="3"/>
    <n v="0.2"/>
    <n v="-19.32"/>
    <n v="1.0199999999999818"/>
    <n v="5"/>
    <n v="81.36"/>
    <n v="101.69999999999999"/>
    <n v="20.339999999999996"/>
    <n v="16.271999999999998"/>
    <n v="100.68"/>
  </r>
  <r>
    <s v="Cosas de Oficina"/>
    <s v="Delray Beach"/>
    <s v="United States"/>
    <s v="Cathy Prescott"/>
    <s v="Advantus"/>
    <d v="2020-05-26T00:00:00"/>
    <s v="Cerrado"/>
    <s v="CA-2020-113236"/>
    <n v="33445"/>
    <x v="1120"/>
    <x v="0"/>
    <x v="1"/>
    <d v="2020-05-29T00:00:00"/>
    <s v="Second Class"/>
    <s v="Mediano"/>
    <s v="Florida"/>
    <s v="Mediano"/>
    <x v="4"/>
    <n v="2"/>
    <n v="0.2"/>
    <n v="13.85"/>
    <n v="60.024999999999977"/>
    <n v="6"/>
    <n v="184.7"/>
    <n v="230.87499999999997"/>
    <n v="38.479166666666664"/>
    <n v="30.783333333333331"/>
    <n v="170.85"/>
  </r>
  <r>
    <s v="Cosas de Oficina"/>
    <s v="Knoxville"/>
    <s v="United States"/>
    <s v="Adam Hart"/>
    <s v="Xerox"/>
    <d v="2021-05-19T00:00:00"/>
    <s v="Abierto"/>
    <s v="CA-2021-145702"/>
    <n v="37918"/>
    <x v="1224"/>
    <x v="0"/>
    <x v="1"/>
    <d v="2021-05-24T00:00:00"/>
    <s v="Second Class"/>
    <s v="Mediano"/>
    <s v="Tennessee"/>
    <s v="Mediano"/>
    <x v="10"/>
    <n v="3"/>
    <n v="0.2"/>
    <n v="10.11"/>
    <n v="17.082499999999996"/>
    <n v="7"/>
    <n v="27.89"/>
    <n v="34.862499999999997"/>
    <n v="4.9803571428571427"/>
    <n v="3.9842857142857144"/>
    <n v="17.78"/>
  </r>
  <r>
    <s v="Cosas de Oficina"/>
    <s v="Miramar"/>
    <s v="United States"/>
    <s v="Jim Sink"/>
    <s v="Xerox"/>
    <d v="2021-11-18T00:00:00"/>
    <s v="Abierto"/>
    <s v="CA-2021-104864"/>
    <n v="33023"/>
    <x v="1730"/>
    <x v="0"/>
    <x v="1"/>
    <d v="2021-11-23T00:00:00"/>
    <s v="Second Class"/>
    <s v="Mediano"/>
    <s v="Florida"/>
    <s v="Mediano"/>
    <x v="10"/>
    <n v="3"/>
    <n v="0.2"/>
    <n v="14.52"/>
    <n v="24.887499999999999"/>
    <n v="8"/>
    <n v="41.47"/>
    <n v="51.837499999999999"/>
    <n v="6.4796874999999998"/>
    <n v="5.1837499999999999"/>
    <n v="26.95"/>
  </r>
  <r>
    <s v="Cosas de Oficina"/>
    <s v="Franklin"/>
    <s v="United States"/>
    <s v="Damala Kotsonis"/>
    <s v="Acco"/>
    <d v="2020-12-09T00:00:00"/>
    <s v="Cerrado"/>
    <s v="US-2020-161844"/>
    <n v="37064"/>
    <x v="696"/>
    <x v="0"/>
    <x v="1"/>
    <d v="2020-12-14T00:00:00"/>
    <s v="Second Class"/>
    <s v="Mediano"/>
    <s v="Tennessee"/>
    <s v="Mediano"/>
    <x v="8"/>
    <n v="3"/>
    <n v="0.7"/>
    <n v="-2.06"/>
    <n v="4.8233333333333324"/>
    <n v="2"/>
    <n v="2.95"/>
    <n v="9.8333333333333321"/>
    <n v="4.9166666666666661"/>
    <n v="1.4750000000000001"/>
    <n v="5.01"/>
  </r>
  <r>
    <s v="Cosas de Oficina"/>
    <s v="Jacksonville"/>
    <s v="United States"/>
    <s v="Mitch Gastineau"/>
    <s v="Acco"/>
    <d v="2021-04-10T00:00:00"/>
    <s v="Cerrado"/>
    <s v="CA-2021-115070"/>
    <n v="32216"/>
    <x v="696"/>
    <x v="0"/>
    <x v="1"/>
    <d v="2021-04-14T00:00:00"/>
    <s v="Second Class"/>
    <s v="Mediano"/>
    <s v="Florida"/>
    <s v="Mediano"/>
    <x v="8"/>
    <n v="3"/>
    <n v="0.7"/>
    <n v="-3.09"/>
    <n v="7.2233333333333309"/>
    <n v="3"/>
    <n v="4.42"/>
    <n v="14.733333333333331"/>
    <n v="4.9111111111111105"/>
    <n v="1.4733333333333334"/>
    <n v="7.51"/>
  </r>
  <r>
    <s v="Cosas de Oficina"/>
    <s v="Fayetteville"/>
    <s v="United States"/>
    <s v="Barbara Fisher"/>
    <s v="Wilson Jones"/>
    <d v="2019-07-05T00:00:00"/>
    <s v="Cerrado"/>
    <s v="CA-2019-116750"/>
    <n v="28314"/>
    <x v="544"/>
    <x v="0"/>
    <x v="1"/>
    <d v="2019-07-10T00:00:00"/>
    <s v="Second Class"/>
    <s v="Mediano"/>
    <s v="North Carolina"/>
    <s v="Mediano"/>
    <x v="8"/>
    <n v="3"/>
    <n v="0.7"/>
    <n v="-5.78"/>
    <n v="11.089999999999996"/>
    <n v="5"/>
    <n v="7.23"/>
    <n v="24.099999999999998"/>
    <n v="4.82"/>
    <n v="1.4460000000000002"/>
    <n v="13.010000000000002"/>
  </r>
  <r>
    <s v="Cosas de Oficina"/>
    <s v="Miramar"/>
    <s v="United States"/>
    <s v="Jim Sink"/>
    <s v="Ibico"/>
    <d v="2021-11-18T00:00:00"/>
    <s v="Abierto"/>
    <s v="CA-2021-104864"/>
    <n v="33023"/>
    <x v="674"/>
    <x v="0"/>
    <x v="1"/>
    <d v="2021-11-23T00:00:00"/>
    <s v="Second Class"/>
    <s v="Mediano"/>
    <s v="Florida"/>
    <s v="Mediano"/>
    <x v="8"/>
    <n v="3"/>
    <n v="0.7"/>
    <n v="-16.190000000000001"/>
    <n v="31.013333333333321"/>
    <n v="8"/>
    <n v="20.23"/>
    <n v="67.433333333333323"/>
    <n v="8.4291666666666654"/>
    <n v="2.5287500000000001"/>
    <n v="36.42"/>
  </r>
  <r>
    <s v="Cosas de Oficina"/>
    <s v="Asheville"/>
    <s v="United States"/>
    <s v="Michael Dominguez"/>
    <s v="Avery"/>
    <d v="2021-11-24T00:00:00"/>
    <s v="Cerrado"/>
    <s v="CA-2021-153654"/>
    <n v="28806"/>
    <x v="739"/>
    <x v="0"/>
    <x v="1"/>
    <d v="2021-11-26T00:00:00"/>
    <s v="Second Class"/>
    <s v="Mediano"/>
    <s v="North Carolina"/>
    <s v="Mediano"/>
    <x v="8"/>
    <n v="1"/>
    <n v="0.7"/>
    <n v="-12.67"/>
    <n v="31.68666666666666"/>
    <n v="8"/>
    <n v="19.010000000000002"/>
    <n v="63.36666666666666"/>
    <n v="7.9208333333333325"/>
    <n v="2.3762500000000002"/>
    <n v="31.68"/>
  </r>
  <r>
    <s v="Cosas de Oficina"/>
    <s v="San Francisco"/>
    <s v="United States"/>
    <s v="Alan Schoenberger"/>
    <s v="Belkin"/>
    <d v="2021-12-08T00:00:00"/>
    <s v="Cerrado"/>
    <s v="CA-2021-117926"/>
    <n v="94109"/>
    <x v="1696"/>
    <x v="1"/>
    <x v="1"/>
    <d v="2021-12-12T00:00:00"/>
    <s v="Second Class"/>
    <s v="Mediano"/>
    <s v="California"/>
    <s v="Mediano"/>
    <x v="9"/>
    <n v="3"/>
    <n v="0"/>
    <n v="20.84"/>
    <n v="20.840000000000003"/>
    <n v="1"/>
    <n v="69.48"/>
    <n v="69.48"/>
    <n v="69.48"/>
    <n v="69.48"/>
    <n v="48.64"/>
  </r>
  <r>
    <s v="Cosas de Oficina"/>
    <s v="Oakland"/>
    <s v="United States"/>
    <s v="Craig Yedwab"/>
    <s v="Avery"/>
    <d v="2020-08-15T00:00:00"/>
    <s v="Cerrado"/>
    <s v="CA-2020-166163"/>
    <n v="94601"/>
    <x v="1432"/>
    <x v="1"/>
    <x v="1"/>
    <d v="2020-08-20T00:00:00"/>
    <s v="Second Class"/>
    <s v="Mediano"/>
    <s v="California"/>
    <s v="Mediano"/>
    <x v="2"/>
    <n v="3"/>
    <n v="0"/>
    <n v="1.51"/>
    <n v="1.51"/>
    <n v="1"/>
    <n v="3.15"/>
    <n v="3.15"/>
    <n v="3.15"/>
    <n v="3.15"/>
    <n v="1.64"/>
  </r>
  <r>
    <s v="Cosas de Oficina"/>
    <s v="Woodland"/>
    <s v="United States"/>
    <s v="Justin Ellison"/>
    <s v="Avery"/>
    <d v="2021-10-20T00:00:00"/>
    <s v="Cerrado"/>
    <s v="US-2021-146416"/>
    <n v="95695"/>
    <x v="1227"/>
    <x v="1"/>
    <x v="1"/>
    <d v="2021-10-22T00:00:00"/>
    <s v="Second Class"/>
    <s v="Mediano"/>
    <s v="California"/>
    <s v="Mediano"/>
    <x v="2"/>
    <n v="1"/>
    <n v="0"/>
    <n v="1.8"/>
    <n v="1.8"/>
    <n v="1"/>
    <n v="3.75"/>
    <n v="3.75"/>
    <n v="3.75"/>
    <n v="3.75"/>
    <n v="1.95"/>
  </r>
  <r>
    <s v="Cosas de Oficina"/>
    <s v="Los Angeles"/>
    <s v="United States"/>
    <s v="Darren Budd"/>
    <s v="Xerox"/>
    <d v="2019-12-14T00:00:00"/>
    <s v="Abierto"/>
    <s v="CA-2019-141593"/>
    <n v="90045"/>
    <x v="1017"/>
    <x v="1"/>
    <x v="1"/>
    <d v="2019-12-16T00:00:00"/>
    <s v="Second Class"/>
    <s v="Mediano"/>
    <s v="California"/>
    <s v="Mediano"/>
    <x v="10"/>
    <n v="1"/>
    <n v="0"/>
    <n v="3.11"/>
    <n v="3.11"/>
    <n v="1"/>
    <n v="6.48"/>
    <n v="6.48"/>
    <n v="6.48"/>
    <n v="6.48"/>
    <n v="3.3700000000000006"/>
  </r>
  <r>
    <s v="Cosas de Oficina"/>
    <s v="Brentwood"/>
    <s v="United States"/>
    <s v="Brad Norvell"/>
    <s v="Staple magnet"/>
    <d v="2021-12-06T00:00:00"/>
    <s v="Cerrado"/>
    <s v="US-2021-149006"/>
    <n v="94513"/>
    <x v="683"/>
    <x v="1"/>
    <x v="1"/>
    <d v="2021-12-08T00:00:00"/>
    <s v="Second Class"/>
    <s v="Mediano"/>
    <s v="California"/>
    <s v="Mediano"/>
    <x v="4"/>
    <n v="1"/>
    <n v="0"/>
    <n v="2.88"/>
    <n v="2.88"/>
    <n v="1"/>
    <n v="10.68"/>
    <n v="10.68"/>
    <n v="10.68"/>
    <n v="10.68"/>
    <n v="7.8"/>
  </r>
  <r>
    <s v="Cosas de Oficina"/>
    <s v="Seattle"/>
    <s v="United States"/>
    <s v="Scot Coram"/>
    <s v="Other"/>
    <d v="2021-08-03T00:00:00"/>
    <s v="Abierto"/>
    <s v="CA-2021-141747"/>
    <n v="98105"/>
    <x v="1051"/>
    <x v="1"/>
    <x v="1"/>
    <d v="2021-08-08T00:00:00"/>
    <s v="Second Class"/>
    <s v="Mediano"/>
    <s v="Washington"/>
    <s v="Mediano"/>
    <x v="4"/>
    <n v="3"/>
    <n v="0"/>
    <n v="4.18"/>
    <n v="4.18"/>
    <n v="1"/>
    <n v="16.059999999999999"/>
    <n v="16.059999999999999"/>
    <n v="16.059999999999999"/>
    <n v="16.059999999999999"/>
    <n v="11.879999999999999"/>
  </r>
  <r>
    <s v="Cosas de Oficina"/>
    <s v="Concord"/>
    <s v="United States"/>
    <s v="Anthony Rawles"/>
    <s v="Other"/>
    <d v="2021-07-21T00:00:00"/>
    <s v="Cerrado"/>
    <s v="CA-2021-118724"/>
    <n v="94521"/>
    <x v="1340"/>
    <x v="1"/>
    <x v="1"/>
    <d v="2021-07-25T00:00:00"/>
    <s v="Second Class"/>
    <s v="Mediano"/>
    <s v="California"/>
    <s v="Mediano"/>
    <x v="6"/>
    <n v="3"/>
    <n v="0"/>
    <n v="1.69"/>
    <n v="1.69"/>
    <n v="2"/>
    <n v="3.52"/>
    <n v="3.52"/>
    <n v="1.76"/>
    <n v="1.76"/>
    <n v="1.83"/>
  </r>
  <r>
    <s v="Cosas de Oficina"/>
    <s v="Los Angeles"/>
    <s v="United States"/>
    <s v="Henry Goldwyn"/>
    <s v="Newell"/>
    <d v="2020-01-28T00:00:00"/>
    <s v="Cerrado"/>
    <s v="CA-2020-146437"/>
    <n v="90036"/>
    <x v="398"/>
    <x v="1"/>
    <x v="1"/>
    <d v="2020-02-01T00:00:00"/>
    <s v="Second Class"/>
    <s v="Mediano"/>
    <s v="California"/>
    <s v="Mediano"/>
    <x v="6"/>
    <n v="3"/>
    <n v="0"/>
    <n v="10.32"/>
    <n v="10.32"/>
    <n v="2"/>
    <n v="39.68"/>
    <n v="39.68"/>
    <n v="19.84"/>
    <n v="19.84"/>
    <n v="29.36"/>
  </r>
  <r>
    <s v="Cosas de Oficina"/>
    <s v="Los Angeles"/>
    <s v="United States"/>
    <s v="Tom Stivers"/>
    <s v="Newell"/>
    <d v="2020-08-26T00:00:00"/>
    <s v="Abierto"/>
    <s v="US-2020-100405"/>
    <n v="90045"/>
    <x v="105"/>
    <x v="1"/>
    <x v="1"/>
    <d v="2020-08-28T00:00:00"/>
    <s v="Second Class"/>
    <s v="Mediano"/>
    <s v="California"/>
    <s v="Mediano"/>
    <x v="6"/>
    <n v="1"/>
    <n v="0"/>
    <n v="3.8"/>
    <n v="3.8"/>
    <n v="2"/>
    <n v="8.26"/>
    <n v="8.26"/>
    <n v="4.13"/>
    <n v="4.13"/>
    <n v="4.46"/>
  </r>
  <r>
    <s v="Cosas de Oficina"/>
    <s v="San Francisco"/>
    <s v="United States"/>
    <s v="Damala Kotsonis"/>
    <s v="Newell"/>
    <d v="2018-03-26T00:00:00"/>
    <s v="Cerrado"/>
    <s v="CA-2018-141838"/>
    <n v="94122"/>
    <x v="1198"/>
    <x v="1"/>
    <x v="1"/>
    <d v="2018-03-31T00:00:00"/>
    <s v="Second Class"/>
    <s v="Mediano"/>
    <s v="California"/>
    <s v="Mediano"/>
    <x v="6"/>
    <n v="3"/>
    <n v="0"/>
    <n v="0.84"/>
    <n v="0.83999999999999986"/>
    <n v="2"/>
    <n v="3.36"/>
    <n v="3.36"/>
    <n v="1.68"/>
    <n v="1.68"/>
    <n v="2.52"/>
  </r>
  <r>
    <s v="Cosas de Oficina"/>
    <s v="San Francisco"/>
    <s v="United States"/>
    <s v="Hilary Holden"/>
    <s v="Ampad"/>
    <d v="2021-10-19T00:00:00"/>
    <s v="Cerrado"/>
    <s v="CA-2021-131492"/>
    <n v="94110"/>
    <x v="1427"/>
    <x v="1"/>
    <x v="1"/>
    <d v="2021-10-24T00:00:00"/>
    <s v="Second Class"/>
    <s v="Mediano"/>
    <s v="California"/>
    <s v="Mediano"/>
    <x v="12"/>
    <n v="3"/>
    <n v="0"/>
    <n v="4.3"/>
    <n v="4.3"/>
    <n v="2"/>
    <n v="8.9600000000000009"/>
    <n v="8.9600000000000009"/>
    <n v="4.4800000000000004"/>
    <n v="4.4800000000000004"/>
    <n v="4.660000000000001"/>
  </r>
  <r>
    <s v="Cosas de Oficina"/>
    <s v="Los Angeles"/>
    <s v="United States"/>
    <s v="Cynthia Voltz"/>
    <s v="Avery"/>
    <d v="2021-02-18T00:00:00"/>
    <s v="Cerrado"/>
    <s v="CA-2021-164707"/>
    <n v="90045"/>
    <x v="522"/>
    <x v="1"/>
    <x v="1"/>
    <d v="2021-02-21T00:00:00"/>
    <s v="Second Class"/>
    <s v="Mediano"/>
    <s v="California"/>
    <s v="Mediano"/>
    <x v="2"/>
    <n v="2"/>
    <n v="0"/>
    <n v="4.8099999999999996"/>
    <n v="4.8099999999999996"/>
    <n v="2"/>
    <n v="9.82"/>
    <n v="9.82"/>
    <n v="4.91"/>
    <n v="4.91"/>
    <n v="5.0100000000000007"/>
  </r>
  <r>
    <s v="Cosas de Oficina"/>
    <s v="San Francisco"/>
    <s v="United States"/>
    <s v="Dionis Lloyd"/>
    <s v="Other"/>
    <d v="2020-07-22T00:00:00"/>
    <s v="Cerrado"/>
    <s v="CA-2020-144855"/>
    <n v="94110"/>
    <x v="365"/>
    <x v="1"/>
    <x v="1"/>
    <d v="2020-07-24T00:00:00"/>
    <s v="Second Class"/>
    <s v="Mediano"/>
    <s v="California"/>
    <s v="Mediano"/>
    <x v="2"/>
    <n v="1"/>
    <n v="0"/>
    <n v="3.02"/>
    <n v="3.02"/>
    <n v="2"/>
    <n v="6.3"/>
    <n v="6.3"/>
    <n v="3.15"/>
    <n v="3.15"/>
    <n v="3.28"/>
  </r>
  <r>
    <s v="Cosas de Oficina"/>
    <s v="Los Angeles"/>
    <s v="United States"/>
    <s v="Rick Wilson"/>
    <s v="Other"/>
    <d v="2019-09-19T00:00:00"/>
    <s v="Abierto"/>
    <s v="CA-2019-132815"/>
    <n v="90008"/>
    <x v="496"/>
    <x v="1"/>
    <x v="1"/>
    <d v="2019-09-22T00:00:00"/>
    <s v="Second Class"/>
    <s v="Mediano"/>
    <s v="California"/>
    <s v="Mediano"/>
    <x v="10"/>
    <n v="2"/>
    <n v="0"/>
    <n v="11.25"/>
    <n v="11.25"/>
    <n v="2"/>
    <n v="22.96"/>
    <n v="22.96"/>
    <n v="11.48"/>
    <n v="11.48"/>
    <n v="11.71"/>
  </r>
  <r>
    <s v="Cosas de Oficina"/>
    <s v="Santa Barbara"/>
    <s v="United States"/>
    <s v="David Bremer"/>
    <s v="Adams"/>
    <d v="2019-12-06T00:00:00"/>
    <s v="Cerrado"/>
    <s v="CA-2019-136700"/>
    <n v="93101"/>
    <x v="1200"/>
    <x v="1"/>
    <x v="1"/>
    <d v="2019-12-11T00:00:00"/>
    <s v="Second Class"/>
    <s v="Mediano"/>
    <s v="California"/>
    <s v="Mediano"/>
    <x v="10"/>
    <n v="3"/>
    <n v="0"/>
    <n v="4.3899999999999997"/>
    <n v="4.3899999999999997"/>
    <n v="2"/>
    <n v="8.9600000000000009"/>
    <n v="8.9600000000000009"/>
    <n v="4.4800000000000004"/>
    <n v="4.4800000000000004"/>
    <n v="4.5700000000000012"/>
  </r>
  <r>
    <s v="Cosas de Oficina"/>
    <s v="Santa Clara"/>
    <s v="United States"/>
    <s v="Lisa Ryan"/>
    <s v="Message Book"/>
    <d v="2018-09-07T00:00:00"/>
    <s v="Abierto"/>
    <s v="CA-2018-109918"/>
    <n v="95051"/>
    <x v="1365"/>
    <x v="1"/>
    <x v="1"/>
    <d v="2018-09-12T00:00:00"/>
    <s v="Second Class"/>
    <s v="Mediano"/>
    <s v="California"/>
    <s v="Mediano"/>
    <x v="10"/>
    <n v="3"/>
    <n v="0"/>
    <n v="9.66"/>
    <n v="9.66"/>
    <n v="2"/>
    <n v="20.56"/>
    <n v="20.56"/>
    <n v="10.28"/>
    <n v="10.28"/>
    <n v="10.899999999999999"/>
  </r>
  <r>
    <s v="Cosas de Oficina"/>
    <s v="Las Vegas"/>
    <s v="United States"/>
    <s v="Jonathan Doherty"/>
    <s v="Xerox"/>
    <d v="2019-12-12T00:00:00"/>
    <s v="Cerrado"/>
    <s v="CA-2019-127481"/>
    <n v="89115"/>
    <x v="127"/>
    <x v="1"/>
    <x v="1"/>
    <d v="2019-12-15T00:00:00"/>
    <s v="Second Class"/>
    <s v="Mediano"/>
    <s v="Nevada"/>
    <s v="Mediano"/>
    <x v="10"/>
    <n v="2"/>
    <n v="0"/>
    <n v="48.94"/>
    <n v="48.94"/>
    <n v="2"/>
    <n v="97.88"/>
    <n v="97.88"/>
    <n v="48.94"/>
    <n v="48.94"/>
    <n v="48.94"/>
  </r>
  <r>
    <s v="Cosas de Oficina"/>
    <s v="Apple Valley"/>
    <s v="United States"/>
    <s v="Anthony Johnson"/>
    <s v="Sterilite"/>
    <d v="2021-07-17T00:00:00"/>
    <s v="Cerrado"/>
    <s v="CA-2021-142342"/>
    <n v="92307"/>
    <x v="1374"/>
    <x v="1"/>
    <x v="1"/>
    <d v="2021-07-19T00:00:00"/>
    <s v="Second Class"/>
    <s v="Mediano"/>
    <s v="California"/>
    <s v="Mediano"/>
    <x v="4"/>
    <n v="1"/>
    <n v="0"/>
    <n v="0"/>
    <n v="0"/>
    <n v="2"/>
    <n v="10.56"/>
    <n v="10.56"/>
    <n v="5.28"/>
    <n v="5.28"/>
    <n v="10.56"/>
  </r>
  <r>
    <s v="Cosas de Oficina"/>
    <s v="Los Angeles"/>
    <s v="United States"/>
    <s v="Darren Budd"/>
    <s v="Other"/>
    <d v="2021-05-03T00:00:00"/>
    <s v="Abierto"/>
    <s v="CA-2021-132178"/>
    <n v="90004"/>
    <x v="1208"/>
    <x v="1"/>
    <x v="1"/>
    <d v="2021-05-08T00:00:00"/>
    <s v="Second Class"/>
    <s v="Mediano"/>
    <s v="California"/>
    <s v="Mediano"/>
    <x v="4"/>
    <n v="3"/>
    <n v="0"/>
    <n v="19.47"/>
    <n v="19.47"/>
    <n v="2"/>
    <n v="69.52"/>
    <n v="69.52"/>
    <n v="34.76"/>
    <n v="34.76"/>
    <n v="50.05"/>
  </r>
  <r>
    <s v="Cosas de Oficina"/>
    <s v="Los Angeles"/>
    <s v="United States"/>
    <s v="Laura Armstrong"/>
    <s v="Tennsco"/>
    <d v="2020-09-24T00:00:00"/>
    <s v="Cerrado"/>
    <s v="CA-2020-155187"/>
    <n v="90004"/>
    <x v="194"/>
    <x v="1"/>
    <x v="1"/>
    <d v="2020-09-26T00:00:00"/>
    <s v="Second Class"/>
    <s v="Mediano"/>
    <s v="California"/>
    <s v="Mediano"/>
    <x v="4"/>
    <n v="1"/>
    <n v="0"/>
    <n v="2.94"/>
    <n v="2.9399999999999977"/>
    <n v="2"/>
    <n v="41.96"/>
    <n v="41.96"/>
    <n v="20.98"/>
    <n v="20.98"/>
    <n v="39.020000000000003"/>
  </r>
  <r>
    <s v="Cosas de Oficina"/>
    <s v="Los Angeles"/>
    <s v="United States"/>
    <s v="Barry Blumstein"/>
    <s v="SAFCO"/>
    <d v="2018-07-27T00:00:00"/>
    <s v="Cerrado"/>
    <s v="CA-2018-169642"/>
    <n v="90036"/>
    <x v="1050"/>
    <x v="1"/>
    <x v="1"/>
    <d v="2018-07-30T00:00:00"/>
    <s v="Second Class"/>
    <s v="Mediano"/>
    <s v="California"/>
    <s v="Mediano"/>
    <x v="4"/>
    <n v="2"/>
    <n v="0"/>
    <n v="0"/>
    <n v="0"/>
    <n v="2"/>
    <n v="276.27999999999997"/>
    <n v="276.27999999999997"/>
    <n v="138.13999999999999"/>
    <n v="138.13999999999999"/>
    <n v="276.27999999999997"/>
  </r>
  <r>
    <s v="Cosas de Oficina"/>
    <s v="San Francisco"/>
    <s v="United States"/>
    <s v="Sally Hughsby"/>
    <s v="Other"/>
    <d v="2021-03-06T00:00:00"/>
    <s v="Cerrado"/>
    <s v="CA-2021-125101"/>
    <n v="94109"/>
    <x v="298"/>
    <x v="1"/>
    <x v="1"/>
    <d v="2021-03-10T00:00:00"/>
    <s v="Second Class"/>
    <s v="Mediano"/>
    <s v="California"/>
    <s v="Mediano"/>
    <x v="4"/>
    <n v="3"/>
    <n v="0"/>
    <n v="16.95"/>
    <n v="16.950000000000003"/>
    <n v="2"/>
    <n v="67.78"/>
    <n v="67.78"/>
    <n v="33.89"/>
    <n v="33.89"/>
    <n v="50.83"/>
  </r>
  <r>
    <s v="Cosas de Oficina"/>
    <s v="Provo"/>
    <s v="United States"/>
    <s v="Alan Schoenberger"/>
    <s v="Other"/>
    <d v="2021-09-17T00:00:00"/>
    <s v="Cerrado"/>
    <s v="CA-2021-112515"/>
    <n v="84604"/>
    <x v="533"/>
    <x v="1"/>
    <x v="1"/>
    <d v="2021-09-21T00:00:00"/>
    <s v="Second Class"/>
    <s v="Mediano"/>
    <s v="Utah"/>
    <s v="Mediano"/>
    <x v="4"/>
    <n v="3"/>
    <n v="0"/>
    <n v="65.44"/>
    <n v="65.44"/>
    <n v="2"/>
    <n v="261.74"/>
    <n v="261.74"/>
    <n v="130.87"/>
    <n v="130.87"/>
    <n v="196.3"/>
  </r>
  <r>
    <s v="Cosas de Oficina"/>
    <s v="Seattle"/>
    <s v="United States"/>
    <s v="Candace McMahon"/>
    <s v="Acme"/>
    <d v="2020-09-23T00:00:00"/>
    <s v="Cerrado"/>
    <s v="CA-2020-110730"/>
    <n v="98115"/>
    <x v="1082"/>
    <x v="1"/>
    <x v="1"/>
    <d v="2020-09-26T00:00:00"/>
    <s v="Second Class"/>
    <s v="Mediano"/>
    <s v="Washington"/>
    <s v="Mediano"/>
    <x v="14"/>
    <n v="2"/>
    <n v="0"/>
    <n v="3.69"/>
    <n v="3.6899999999999995"/>
    <n v="2"/>
    <n v="13.68"/>
    <n v="13.68"/>
    <n v="6.84"/>
    <n v="6.84"/>
    <n v="9.99"/>
  </r>
  <r>
    <s v="Cosas de Oficina"/>
    <s v="Los Angeles"/>
    <s v="United States"/>
    <s v="Muhammed MacIntyre"/>
    <s v="Kensington"/>
    <d v="2019-09-22T00:00:00"/>
    <s v="Cerrado"/>
    <s v="CA-2019-168760"/>
    <n v="90049"/>
    <x v="564"/>
    <x v="1"/>
    <x v="1"/>
    <d v="2019-09-26T00:00:00"/>
    <s v="Second Class"/>
    <s v="Mediano"/>
    <s v="California"/>
    <s v="Mediano"/>
    <x v="9"/>
    <n v="3"/>
    <n v="0"/>
    <n v="16.59"/>
    <n v="16.590000000000003"/>
    <n v="3"/>
    <n v="61.44"/>
    <n v="61.44"/>
    <n v="20.48"/>
    <n v="20.48"/>
    <n v="44.849999999999994"/>
  </r>
  <r>
    <s v="Cosas de Oficina"/>
    <s v="Los Angeles"/>
    <s v="United States"/>
    <s v="Frank Hawley"/>
    <s v="Boston"/>
    <d v="2018-04-06T00:00:00"/>
    <s v="Cerrado"/>
    <s v="CA-2018-153808"/>
    <n v="90004"/>
    <x v="980"/>
    <x v="1"/>
    <x v="1"/>
    <d v="2018-04-10T00:00:00"/>
    <s v="Second Class"/>
    <s v="Mediano"/>
    <s v="California"/>
    <s v="Mediano"/>
    <x v="6"/>
    <n v="3"/>
    <n v="0"/>
    <n v="18.45"/>
    <n v="18.450000000000003"/>
    <n v="3"/>
    <n v="70.95"/>
    <n v="70.95"/>
    <n v="23.650000000000002"/>
    <n v="23.650000000000002"/>
    <n v="52.5"/>
  </r>
  <r>
    <s v="Cosas de Oficina"/>
    <s v="Seattle"/>
    <s v="United States"/>
    <s v="Ben Peterman"/>
    <s v="Other"/>
    <d v="2021-12-10T00:00:00"/>
    <s v="Cerrado"/>
    <s v="US-2021-140907"/>
    <n v="98103"/>
    <x v="1731"/>
    <x v="1"/>
    <x v="1"/>
    <d v="2021-12-12T00:00:00"/>
    <s v="Second Class"/>
    <s v="Mediano"/>
    <s v="Washington"/>
    <s v="Mediano"/>
    <x v="6"/>
    <n v="1"/>
    <n v="0"/>
    <n v="5.29"/>
    <n v="5.2899999999999991"/>
    <n v="3"/>
    <n v="18.239999999999998"/>
    <n v="18.239999999999998"/>
    <n v="6.0799999999999992"/>
    <n v="6.0799999999999992"/>
    <n v="12.95"/>
  </r>
  <r>
    <s v="Cosas de Oficina"/>
    <s v="Los Angeles"/>
    <s v="United States"/>
    <s v="Harry Marie"/>
    <s v="Tyvek"/>
    <d v="2019-12-04T00:00:00"/>
    <s v="Abierto"/>
    <s v="CA-2019-118871"/>
    <n v="90049"/>
    <x v="232"/>
    <x v="1"/>
    <x v="1"/>
    <d v="2019-12-09T00:00:00"/>
    <s v="Second Class"/>
    <s v="Mediano"/>
    <s v="California"/>
    <s v="Mediano"/>
    <x v="12"/>
    <n v="3"/>
    <n v="0"/>
    <n v="122.15"/>
    <n v="122.15"/>
    <n v="3"/>
    <n v="271.44"/>
    <n v="271.44"/>
    <n v="90.48"/>
    <n v="90.48"/>
    <n v="149.29"/>
  </r>
  <r>
    <s v="Cosas de Oficina"/>
    <s v="Sunnyvale"/>
    <s v="United States"/>
    <s v="Kalyca Meade"/>
    <s v="Avery"/>
    <d v="2021-12-16T00:00:00"/>
    <s v="Cerrado"/>
    <s v="CA-2021-137463"/>
    <n v="94086"/>
    <x v="1356"/>
    <x v="1"/>
    <x v="1"/>
    <d v="2021-12-20T00:00:00"/>
    <s v="Second Class"/>
    <s v="Mediano"/>
    <s v="California"/>
    <s v="Mediano"/>
    <x v="2"/>
    <n v="3"/>
    <n v="0"/>
    <n v="22.2"/>
    <n v="22.2"/>
    <n v="3"/>
    <n v="44.4"/>
    <n v="44.4"/>
    <n v="14.799999999999999"/>
    <n v="14.799999999999999"/>
    <n v="22.2"/>
  </r>
  <r>
    <s v="Cosas de Oficina"/>
    <s v="Inglewood"/>
    <s v="United States"/>
    <s v="Dan Reichenbach"/>
    <s v="Other"/>
    <d v="2021-08-27T00:00:00"/>
    <s v="Cerrado"/>
    <s v="CA-2021-161956"/>
    <n v="90301"/>
    <x v="995"/>
    <x v="1"/>
    <x v="1"/>
    <d v="2021-08-29T00:00:00"/>
    <s v="Second Class"/>
    <s v="Mediano"/>
    <s v="California"/>
    <s v="Mediano"/>
    <x v="10"/>
    <n v="1"/>
    <n v="0"/>
    <n v="56.98"/>
    <n v="56.98"/>
    <n v="3"/>
    <n v="116.28"/>
    <n v="116.28"/>
    <n v="38.76"/>
    <n v="38.76"/>
    <n v="59.300000000000004"/>
  </r>
  <r>
    <s v="Cosas de Oficina"/>
    <s v="Los Angeles"/>
    <s v="United States"/>
    <s v="Noel Staavos"/>
    <s v="Xerox"/>
    <d v="2021-04-15T00:00:00"/>
    <s v="Cerrado"/>
    <s v="CA-2021-134635"/>
    <n v="90049"/>
    <x v="146"/>
    <x v="1"/>
    <x v="1"/>
    <d v="2021-04-17T00:00:00"/>
    <s v="Second Class"/>
    <s v="Mediano"/>
    <s v="California"/>
    <s v="Mediano"/>
    <x v="10"/>
    <n v="1"/>
    <n v="0"/>
    <n v="36.4"/>
    <n v="36.4"/>
    <n v="3"/>
    <n v="79.14"/>
    <n v="79.14"/>
    <n v="26.38"/>
    <n v="26.38"/>
    <n v="42.74"/>
  </r>
  <r>
    <s v="Cosas de Oficina"/>
    <s v="San Francisco"/>
    <s v="United States"/>
    <s v="Rachel Payne"/>
    <s v="Xerox"/>
    <d v="2018-10-19T00:00:00"/>
    <s v="Cerrado"/>
    <s v="CA-2018-155264"/>
    <n v="94110"/>
    <x v="976"/>
    <x v="1"/>
    <x v="1"/>
    <d v="2018-10-22T00:00:00"/>
    <s v="Second Class"/>
    <s v="Mediano"/>
    <s v="California"/>
    <s v="Mediano"/>
    <x v="10"/>
    <n v="2"/>
    <n v="0"/>
    <n v="68.959999999999994"/>
    <n v="68.959999999999994"/>
    <n v="3"/>
    <n v="146.72999999999999"/>
    <n v="146.72999999999999"/>
    <n v="48.91"/>
    <n v="48.91"/>
    <n v="77.77"/>
  </r>
  <r>
    <s v="Cosas de Oficina"/>
    <s v="Santa Ana"/>
    <s v="United States"/>
    <s v="Ken Heidel"/>
    <s v="Xerox"/>
    <d v="2021-09-11T00:00:00"/>
    <s v="Abierto"/>
    <s v="CA-2021-166898"/>
    <n v="92704"/>
    <x v="1035"/>
    <x v="1"/>
    <x v="1"/>
    <d v="2021-09-13T00:00:00"/>
    <s v="Second Class"/>
    <s v="Mediano"/>
    <s v="California"/>
    <s v="Mediano"/>
    <x v="10"/>
    <n v="1"/>
    <n v="0"/>
    <n v="9.33"/>
    <n v="9.33"/>
    <n v="3"/>
    <n v="19.440000000000001"/>
    <n v="19.440000000000001"/>
    <n v="6.48"/>
    <n v="6.48"/>
    <n v="10.110000000000001"/>
  </r>
  <r>
    <s v="Cosas de Oficina"/>
    <s v="North Las Vegas"/>
    <s v="United States"/>
    <s v="Thomas Seio"/>
    <s v="Xerox"/>
    <d v="2018-06-09T00:00:00"/>
    <s v="Abierto"/>
    <s v="CA-2018-160262"/>
    <n v="89031"/>
    <x v="1076"/>
    <x v="1"/>
    <x v="1"/>
    <d v="2018-06-13T00:00:00"/>
    <s v="Second Class"/>
    <s v="Mediano"/>
    <s v="Nevada"/>
    <s v="Mediano"/>
    <x v="10"/>
    <n v="3"/>
    <n v="0"/>
    <n v="36.4"/>
    <n v="36.4"/>
    <n v="3"/>
    <n v="79.14"/>
    <n v="79.14"/>
    <n v="26.38"/>
    <n v="26.38"/>
    <n v="42.74"/>
  </r>
  <r>
    <s v="Cosas de Oficina"/>
    <s v="Provo"/>
    <s v="United States"/>
    <s v="Alan Schoenberger"/>
    <s v="Other"/>
    <d v="2021-09-17T00:00:00"/>
    <s v="Cerrado"/>
    <s v="CA-2021-112515"/>
    <n v="84604"/>
    <x v="1253"/>
    <x v="1"/>
    <x v="1"/>
    <d v="2021-09-21T00:00:00"/>
    <s v="Second Class"/>
    <s v="Mediano"/>
    <s v="Utah"/>
    <s v="Mediano"/>
    <x v="10"/>
    <n v="3"/>
    <n v="0"/>
    <n v="80.790000000000006"/>
    <n v="80.790000000000006"/>
    <n v="3"/>
    <n v="164.88"/>
    <n v="164.88"/>
    <n v="54.96"/>
    <n v="54.96"/>
    <n v="84.089999999999989"/>
  </r>
  <r>
    <s v="Cosas de Oficina"/>
    <s v="Seattle"/>
    <s v="United States"/>
    <s v="Pauline Webber"/>
    <s v="Xerox"/>
    <d v="2021-06-27T00:00:00"/>
    <s v="Cerrado"/>
    <s v="CA-2021-116988"/>
    <n v="98105"/>
    <x v="1212"/>
    <x v="1"/>
    <x v="1"/>
    <d v="2021-06-29T00:00:00"/>
    <s v="Second Class"/>
    <s v="Mediano"/>
    <s v="Washington"/>
    <s v="Mediano"/>
    <x v="10"/>
    <n v="1"/>
    <n v="0"/>
    <n v="9.33"/>
    <n v="9.33"/>
    <n v="3"/>
    <n v="19.440000000000001"/>
    <n v="19.440000000000001"/>
    <n v="6.48"/>
    <n v="6.48"/>
    <n v="10.110000000000001"/>
  </r>
  <r>
    <s v="Cosas de Oficina"/>
    <s v="San Francisco"/>
    <s v="United States"/>
    <s v="Edward Hooks"/>
    <s v="Other"/>
    <d v="2020-03-13T00:00:00"/>
    <s v="Cerrado"/>
    <s v="CA-2020-136301"/>
    <n v="94109"/>
    <x v="1319"/>
    <x v="1"/>
    <x v="1"/>
    <d v="2020-03-15T00:00:00"/>
    <s v="Second Class"/>
    <s v="Mediano"/>
    <s v="California"/>
    <s v="Mediano"/>
    <x v="14"/>
    <n v="1"/>
    <n v="0"/>
    <n v="196.5"/>
    <n v="196.5"/>
    <n v="3"/>
    <n v="4912.59"/>
    <n v="4912.59"/>
    <n v="1637.53"/>
    <n v="1637.53"/>
    <n v="4716.09"/>
  </r>
  <r>
    <s v="Cosas de Oficina"/>
    <s v="San Francisco"/>
    <s v="United States"/>
    <s v="Scott Cohen"/>
    <s v="Acme"/>
    <d v="2018-11-15T00:00:00"/>
    <s v="Abierto"/>
    <s v="CA-2018-128622"/>
    <n v="94110"/>
    <x v="503"/>
    <x v="1"/>
    <x v="1"/>
    <d v="2018-11-17T00:00:00"/>
    <s v="Second Class"/>
    <s v="Mediano"/>
    <s v="California"/>
    <s v="Mediano"/>
    <x v="14"/>
    <n v="1"/>
    <n v="0"/>
    <n v="3.29"/>
    <n v="3.29"/>
    <n v="3"/>
    <n v="10.95"/>
    <n v="10.95"/>
    <n v="3.65"/>
    <n v="3.65"/>
    <n v="7.6599999999999993"/>
  </r>
  <r>
    <s v="Cosas de Oficina"/>
    <s v="Inglewood"/>
    <s v="United States"/>
    <s v="Dan Reichenbach"/>
    <s v="Other"/>
    <d v="2021-08-27T00:00:00"/>
    <s v="Cerrado"/>
    <s v="CA-2021-161956"/>
    <n v="90301"/>
    <x v="1303"/>
    <x v="1"/>
    <x v="1"/>
    <d v="2021-08-29T00:00:00"/>
    <s v="Second Class"/>
    <s v="Mediano"/>
    <s v="California"/>
    <s v="Mediano"/>
    <x v="9"/>
    <n v="1"/>
    <n v="0"/>
    <n v="96.58"/>
    <n v="96.579999999999984"/>
    <n v="4"/>
    <n v="321.92"/>
    <n v="321.92"/>
    <n v="80.48"/>
    <n v="80.48"/>
    <n v="225.34000000000003"/>
  </r>
  <r>
    <s v="Cosas de Oficina"/>
    <s v="San Francisco"/>
    <s v="United States"/>
    <s v="Dean Katz"/>
    <s v="Other"/>
    <d v="2020-03-12T00:00:00"/>
    <s v="Abierto"/>
    <s v="CA-2020-127138"/>
    <n v="94109"/>
    <x v="661"/>
    <x v="1"/>
    <x v="1"/>
    <d v="2020-03-15T00:00:00"/>
    <s v="Second Class"/>
    <s v="Mediano"/>
    <s v="California"/>
    <s v="Mediano"/>
    <x v="12"/>
    <n v="2"/>
    <n v="0"/>
    <n v="14.97"/>
    <n v="14.97"/>
    <n v="4"/>
    <n v="30.56"/>
    <n v="30.56"/>
    <n v="7.64"/>
    <n v="7.64"/>
    <n v="15.589999999999998"/>
  </r>
  <r>
    <s v="Cosas de Oficina"/>
    <s v="Brentwood"/>
    <s v="United States"/>
    <s v="Laurel Workman"/>
    <s v="Wirebound"/>
    <d v="2018-11-25T00:00:00"/>
    <s v="Cerrado"/>
    <s v="CA-2018-164721"/>
    <n v="94513"/>
    <x v="1348"/>
    <x v="1"/>
    <x v="1"/>
    <d v="2018-11-27T00:00:00"/>
    <s v="Second Class"/>
    <s v="Mediano"/>
    <s v="California"/>
    <s v="Mediano"/>
    <x v="10"/>
    <n v="1"/>
    <n v="0"/>
    <n v="12.31"/>
    <n v="12.31"/>
    <n v="4"/>
    <n v="26.76"/>
    <n v="26.76"/>
    <n v="6.69"/>
    <n v="6.69"/>
    <n v="14.450000000000001"/>
  </r>
  <r>
    <s v="Cosas de Oficina"/>
    <s v="Santa Clara"/>
    <s v="United States"/>
    <s v="Lisa Ryan"/>
    <s v="Acme"/>
    <d v="2018-09-07T00:00:00"/>
    <s v="Abierto"/>
    <s v="CA-2018-109918"/>
    <n v="95051"/>
    <x v="1732"/>
    <x v="1"/>
    <x v="1"/>
    <d v="2018-09-12T00:00:00"/>
    <s v="Second Class"/>
    <s v="Mediano"/>
    <s v="California"/>
    <s v="Mediano"/>
    <x v="14"/>
    <n v="3"/>
    <n v="0"/>
    <n v="7.39"/>
    <n v="7.3900000000000006"/>
    <n v="4"/>
    <n v="27.36"/>
    <n v="27.36"/>
    <n v="6.84"/>
    <n v="6.84"/>
    <n v="19.97"/>
  </r>
  <r>
    <s v="Cosas de Oficina"/>
    <s v="San Francisco"/>
    <s v="United States"/>
    <s v="Dean Katz"/>
    <s v="Euro Pro"/>
    <d v="2020-03-12T00:00:00"/>
    <s v="Abierto"/>
    <s v="CA-2020-127138"/>
    <n v="94109"/>
    <x v="1009"/>
    <x v="1"/>
    <x v="1"/>
    <d v="2020-03-15T00:00:00"/>
    <s v="Second Class"/>
    <s v="Mediano"/>
    <s v="California"/>
    <s v="Mediano"/>
    <x v="9"/>
    <n v="2"/>
    <n v="0"/>
    <n v="40.270000000000003"/>
    <n v="40.27000000000001"/>
    <n v="5"/>
    <n v="154.9"/>
    <n v="154.9"/>
    <n v="30.98"/>
    <n v="30.98"/>
    <n v="114.63"/>
  </r>
  <r>
    <s v="Cosas de Oficina"/>
    <s v="Los Angeles"/>
    <s v="United States"/>
    <s v="Anthony Rawles"/>
    <s v="BIC"/>
    <d v="2018-06-30T00:00:00"/>
    <s v="Cerrado"/>
    <s v="CA-2018-109218"/>
    <n v="90004"/>
    <x v="313"/>
    <x v="1"/>
    <x v="1"/>
    <d v="2018-07-03T00:00:00"/>
    <s v="Second Class"/>
    <s v="Mediano"/>
    <s v="California"/>
    <s v="Mediano"/>
    <x v="6"/>
    <n v="2"/>
    <n v="0"/>
    <n v="10.37"/>
    <n v="10.369999999999997"/>
    <n v="5"/>
    <n v="32.4"/>
    <n v="32.4"/>
    <n v="6.4799999999999995"/>
    <n v="6.4799999999999995"/>
    <n v="22.03"/>
  </r>
  <r>
    <s v="Cosas de Oficina"/>
    <s v="Sunnyvale"/>
    <s v="United States"/>
    <s v="Kalyca Meade"/>
    <s v="Bulldog"/>
    <d v="2021-12-16T00:00:00"/>
    <s v="Cerrado"/>
    <s v="CA-2021-137463"/>
    <n v="94086"/>
    <x v="756"/>
    <x v="1"/>
    <x v="1"/>
    <d v="2021-12-20T00:00:00"/>
    <s v="Second Class"/>
    <s v="Mediano"/>
    <s v="California"/>
    <s v="Mediano"/>
    <x v="6"/>
    <n v="3"/>
    <n v="0"/>
    <n v="8.69"/>
    <n v="8.6900000000000013"/>
    <n v="5"/>
    <n v="29.95"/>
    <n v="29.95"/>
    <n v="5.99"/>
    <n v="5.99"/>
    <n v="21.259999999999998"/>
  </r>
  <r>
    <s v="Cosas de Oficina"/>
    <s v="Seattle"/>
    <s v="United States"/>
    <s v="Saphhira Shifley"/>
    <s v="Newell"/>
    <d v="2019-09-27T00:00:00"/>
    <s v="Cerrado"/>
    <s v="CA-2019-143616"/>
    <n v="98103"/>
    <x v="1129"/>
    <x v="1"/>
    <x v="1"/>
    <d v="2019-09-29T00:00:00"/>
    <s v="Second Class"/>
    <s v="Mediano"/>
    <s v="Washington"/>
    <s v="Mediano"/>
    <x v="6"/>
    <n v="1"/>
    <n v="0"/>
    <n v="25.79"/>
    <n v="25.790000000000006"/>
    <n v="5"/>
    <n v="99.2"/>
    <n v="99.2"/>
    <n v="19.84"/>
    <n v="19.84"/>
    <n v="73.41"/>
  </r>
  <r>
    <s v="Cosas de Oficina"/>
    <s v="Apple Valley"/>
    <s v="United States"/>
    <s v="Anthony Johnson"/>
    <s v="Peel &amp; Seel"/>
    <d v="2021-07-17T00:00:00"/>
    <s v="Cerrado"/>
    <s v="CA-2021-142342"/>
    <n v="92307"/>
    <x v="1328"/>
    <x v="1"/>
    <x v="1"/>
    <d v="2021-07-19T00:00:00"/>
    <s v="Second Class"/>
    <s v="Mediano"/>
    <s v="California"/>
    <s v="Mediano"/>
    <x v="12"/>
    <n v="1"/>
    <n v="0"/>
    <n v="28.95"/>
    <n v="28.95"/>
    <n v="5"/>
    <n v="57.9"/>
    <n v="57.9"/>
    <n v="11.58"/>
    <n v="11.58"/>
    <n v="28.95"/>
  </r>
  <r>
    <s v="Cosas de Oficina"/>
    <s v="Salinas"/>
    <s v="United States"/>
    <s v="Damala Kotsonis"/>
    <s v="Other"/>
    <d v="2019-10-31T00:00:00"/>
    <s v="Cerrado"/>
    <s v="US-2019-164448"/>
    <n v="93905"/>
    <x v="111"/>
    <x v="1"/>
    <x v="1"/>
    <d v="2019-11-04T00:00:00"/>
    <s v="Second Class"/>
    <s v="Mediano"/>
    <s v="California"/>
    <s v="Mediano"/>
    <x v="12"/>
    <n v="3"/>
    <n v="0"/>
    <n v="7.08"/>
    <n v="7.08"/>
    <n v="5"/>
    <n v="14.75"/>
    <n v="14.75"/>
    <n v="2.95"/>
    <n v="2.95"/>
    <n v="7.67"/>
  </r>
  <r>
    <s v="Cosas de Oficina"/>
    <s v="San Francisco"/>
    <s v="United States"/>
    <s v="Rachel Payne"/>
    <s v="Avery"/>
    <d v="2018-10-19T00:00:00"/>
    <s v="Cerrado"/>
    <s v="CA-2018-155264"/>
    <n v="94110"/>
    <x v="547"/>
    <x v="1"/>
    <x v="1"/>
    <d v="2018-10-22T00:00:00"/>
    <s v="Second Class"/>
    <s v="Mediano"/>
    <s v="California"/>
    <s v="Mediano"/>
    <x v="2"/>
    <n v="2"/>
    <n v="0"/>
    <n v="9"/>
    <n v="9"/>
    <n v="5"/>
    <n v="18.75"/>
    <n v="18.75"/>
    <n v="3.75"/>
    <n v="3.75"/>
    <n v="9.75"/>
  </r>
  <r>
    <s v="Cosas de Oficina"/>
    <s v="Provo"/>
    <s v="United States"/>
    <s v="Alan Schoenberger"/>
    <s v="Avery"/>
    <d v="2021-09-17T00:00:00"/>
    <s v="Cerrado"/>
    <s v="CA-2021-112515"/>
    <n v="84604"/>
    <x v="1171"/>
    <x v="1"/>
    <x v="1"/>
    <d v="2021-09-21T00:00:00"/>
    <s v="Second Class"/>
    <s v="Mediano"/>
    <s v="Utah"/>
    <s v="Mediano"/>
    <x v="2"/>
    <n v="3"/>
    <n v="0"/>
    <n v="7.06"/>
    <n v="7.06"/>
    <n v="5"/>
    <n v="14.4"/>
    <n v="14.4"/>
    <n v="2.88"/>
    <n v="2.88"/>
    <n v="7.3400000000000007"/>
  </r>
  <r>
    <s v="Cosas de Oficina"/>
    <s v="Apple Valley"/>
    <s v="United States"/>
    <s v="Anthony Johnson"/>
    <s v="Xerox"/>
    <d v="2021-07-17T00:00:00"/>
    <s v="Cerrado"/>
    <s v="CA-2021-142342"/>
    <n v="92307"/>
    <x v="1679"/>
    <x v="1"/>
    <x v="1"/>
    <d v="2021-07-19T00:00:00"/>
    <s v="Second Class"/>
    <s v="Mediano"/>
    <s v="California"/>
    <s v="Mediano"/>
    <x v="10"/>
    <n v="1"/>
    <n v="0"/>
    <n v="15.55"/>
    <n v="15.55"/>
    <n v="5"/>
    <n v="32.4"/>
    <n v="32.4"/>
    <n v="6.4799999999999995"/>
    <n v="6.4799999999999995"/>
    <n v="16.849999999999998"/>
  </r>
  <r>
    <s v="Cosas de Oficina"/>
    <s v="Los Angeles"/>
    <s v="United States"/>
    <s v="Laura Armstrong"/>
    <s v="REDIFORM"/>
    <d v="2020-09-24T00:00:00"/>
    <s v="Cerrado"/>
    <s v="CA-2020-155187"/>
    <n v="90004"/>
    <x v="1181"/>
    <x v="1"/>
    <x v="1"/>
    <d v="2020-09-26T00:00:00"/>
    <s v="Second Class"/>
    <s v="Mediano"/>
    <s v="California"/>
    <s v="Mediano"/>
    <x v="10"/>
    <n v="1"/>
    <n v="0"/>
    <n v="20.85"/>
    <n v="20.85"/>
    <n v="5"/>
    <n v="41.7"/>
    <n v="41.7"/>
    <n v="8.34"/>
    <n v="8.34"/>
    <n v="20.85"/>
  </r>
  <r>
    <s v="Cosas de Oficina"/>
    <s v="Las Vegas"/>
    <s v="United States"/>
    <s v="Jonathan Doherty"/>
    <s v="Xerox"/>
    <d v="2019-12-12T00:00:00"/>
    <s v="Cerrado"/>
    <s v="CA-2019-127481"/>
    <n v="89115"/>
    <x v="329"/>
    <x v="1"/>
    <x v="1"/>
    <d v="2019-12-15T00:00:00"/>
    <s v="Second Class"/>
    <s v="Mediano"/>
    <s v="Nevada"/>
    <s v="Mediano"/>
    <x v="10"/>
    <n v="2"/>
    <n v="0"/>
    <n v="15.88"/>
    <n v="15.880000000000003"/>
    <n v="5"/>
    <n v="32.4"/>
    <n v="32.4"/>
    <n v="6.4799999999999995"/>
    <n v="6.4799999999999995"/>
    <n v="16.519999999999996"/>
  </r>
  <r>
    <s v="Cosas de Oficina"/>
    <s v="Inglewood"/>
    <s v="United States"/>
    <s v="Dan Reichenbach"/>
    <s v="Other"/>
    <d v="2021-08-27T00:00:00"/>
    <s v="Cerrado"/>
    <s v="CA-2021-161956"/>
    <n v="90301"/>
    <x v="1186"/>
    <x v="1"/>
    <x v="1"/>
    <d v="2021-08-29T00:00:00"/>
    <s v="Second Class"/>
    <s v="Mediano"/>
    <s v="California"/>
    <s v="Mediano"/>
    <x v="4"/>
    <n v="1"/>
    <n v="0"/>
    <n v="17.75"/>
    <n v="17.75"/>
    <n v="5"/>
    <n v="354.9"/>
    <n v="354.9"/>
    <n v="70.97999999999999"/>
    <n v="70.97999999999999"/>
    <n v="337.15"/>
  </r>
  <r>
    <s v="Cosas de Oficina"/>
    <s v="Los Angeles"/>
    <s v="United States"/>
    <s v="Matthew Clasen"/>
    <s v="FelBajoes"/>
    <d v="2020-02-21T00:00:00"/>
    <s v="Cerrado"/>
    <s v="CA-2020-139010"/>
    <n v="90032"/>
    <x v="435"/>
    <x v="1"/>
    <x v="1"/>
    <d v="2020-02-26T00:00:00"/>
    <s v="Second Class"/>
    <s v="Mediano"/>
    <s v="California"/>
    <s v="Mediano"/>
    <x v="4"/>
    <n v="3"/>
    <n v="0"/>
    <n v="8.98"/>
    <n v="8.9800000000000182"/>
    <n v="5"/>
    <n v="449.15"/>
    <n v="449.15"/>
    <n v="89.83"/>
    <n v="89.83"/>
    <n v="440.16999999999996"/>
  </r>
  <r>
    <s v="Cosas de Oficina"/>
    <s v="San Francisco"/>
    <s v="United States"/>
    <s v="Dean Katz"/>
    <s v="Tennsco"/>
    <d v="2020-03-12T00:00:00"/>
    <s v="Abierto"/>
    <s v="CA-2020-127138"/>
    <n v="94109"/>
    <x v="273"/>
    <x v="1"/>
    <x v="1"/>
    <d v="2020-03-15T00:00:00"/>
    <s v="Second Class"/>
    <s v="Mediano"/>
    <s v="California"/>
    <s v="Mediano"/>
    <x v="4"/>
    <n v="2"/>
    <n v="0"/>
    <n v="6.77"/>
    <n v="6.7699999999999818"/>
    <n v="5"/>
    <n v="676.55"/>
    <n v="676.55"/>
    <n v="135.31"/>
    <n v="135.31"/>
    <n v="669.78"/>
  </r>
  <r>
    <s v="Cosas de Oficina"/>
    <s v="Seattle"/>
    <s v="United States"/>
    <s v="Ben Peterman"/>
    <s v="FelBajoes"/>
    <d v="2021-12-10T00:00:00"/>
    <s v="Cerrado"/>
    <s v="US-2021-140907"/>
    <n v="98103"/>
    <x v="392"/>
    <x v="1"/>
    <x v="1"/>
    <d v="2021-12-12T00:00:00"/>
    <s v="Second Class"/>
    <s v="Mediano"/>
    <s v="Washington"/>
    <s v="Mediano"/>
    <x v="4"/>
    <n v="1"/>
    <n v="0"/>
    <n v="38.99"/>
    <n v="38.990000000000009"/>
    <n v="5"/>
    <n v="324.89999999999998"/>
    <n v="324.89999999999998"/>
    <n v="64.97999999999999"/>
    <n v="64.97999999999999"/>
    <n v="285.90999999999997"/>
  </r>
  <r>
    <s v="Cosas de Oficina"/>
    <s v="Inglewood"/>
    <s v="United States"/>
    <s v="Dan Reichenbach"/>
    <s v="Acme"/>
    <d v="2021-08-27T00:00:00"/>
    <s v="Cerrado"/>
    <s v="CA-2021-161956"/>
    <n v="90301"/>
    <x v="675"/>
    <x v="1"/>
    <x v="1"/>
    <d v="2021-08-29T00:00:00"/>
    <s v="Second Class"/>
    <s v="Mediano"/>
    <s v="California"/>
    <s v="Mediano"/>
    <x v="14"/>
    <n v="1"/>
    <n v="0"/>
    <n v="8.24"/>
    <n v="8.240000000000002"/>
    <n v="5"/>
    <n v="28.4"/>
    <n v="28.4"/>
    <n v="5.68"/>
    <n v="5.68"/>
    <n v="20.159999999999997"/>
  </r>
  <r>
    <s v="Cosas de Oficina"/>
    <s v="Brentwood"/>
    <s v="United States"/>
    <s v="Laurel Workman"/>
    <s v="Belkin"/>
    <d v="2018-11-25T00:00:00"/>
    <s v="Cerrado"/>
    <s v="CA-2018-164721"/>
    <n v="94513"/>
    <x v="650"/>
    <x v="1"/>
    <x v="1"/>
    <d v="2018-11-27T00:00:00"/>
    <s v="Second Class"/>
    <s v="Mediano"/>
    <s v="California"/>
    <s v="Mediano"/>
    <x v="9"/>
    <n v="1"/>
    <n v="0"/>
    <n v="93.06"/>
    <n v="93.06"/>
    <n v="6"/>
    <n v="320.88"/>
    <n v="320.88"/>
    <n v="53.48"/>
    <n v="53.48"/>
    <n v="227.82"/>
  </r>
  <r>
    <s v="Cosas de Oficina"/>
    <s v="Laguna Niguel"/>
    <s v="United States"/>
    <s v="Edward Becker"/>
    <s v="Adams"/>
    <d v="2021-11-25T00:00:00"/>
    <s v="Cerrado"/>
    <s v="CA-2021-161459"/>
    <n v="92677"/>
    <x v="562"/>
    <x v="1"/>
    <x v="1"/>
    <d v="2021-11-29T00:00:00"/>
    <s v="Second Class"/>
    <s v="Mediano"/>
    <s v="California"/>
    <s v="Mediano"/>
    <x v="10"/>
    <n v="3"/>
    <n v="0"/>
    <n v="15.34"/>
    <n v="15.34"/>
    <n v="6"/>
    <n v="34.08"/>
    <n v="34.08"/>
    <n v="5.68"/>
    <n v="5.68"/>
    <n v="18.739999999999998"/>
  </r>
  <r>
    <s v="Cosas de Oficina"/>
    <s v="Seattle"/>
    <s v="United States"/>
    <s v="Candace McMahon"/>
    <s v="FelBajoes"/>
    <d v="2021-08-21T00:00:00"/>
    <s v="Cerrado"/>
    <s v="CA-2021-121489"/>
    <n v="98115"/>
    <x v="621"/>
    <x v="1"/>
    <x v="1"/>
    <d v="2021-08-25T00:00:00"/>
    <s v="Second Class"/>
    <s v="Mediano"/>
    <s v="Washington"/>
    <s v="Mediano"/>
    <x v="4"/>
    <n v="3"/>
    <n v="0"/>
    <n v="34.35"/>
    <n v="34.350000000000023"/>
    <n v="6"/>
    <n v="572.58000000000004"/>
    <n v="572.58000000000004"/>
    <n v="95.43"/>
    <n v="95.43"/>
    <n v="538.23"/>
  </r>
  <r>
    <s v="Cosas de Oficina"/>
    <s v="Los Angeles"/>
    <s v="United States"/>
    <s v="Jason Klamczynski"/>
    <s v="FelBajoes"/>
    <d v="2021-03-18T00:00:00"/>
    <s v="Cerrado"/>
    <s v="CA-2021-122007"/>
    <n v="90032"/>
    <x v="95"/>
    <x v="1"/>
    <x v="1"/>
    <d v="2021-03-20T00:00:00"/>
    <s v="Second Class"/>
    <s v="Mediano"/>
    <s v="California"/>
    <s v="Mediano"/>
    <x v="9"/>
    <n v="1"/>
    <n v="0"/>
    <n v="26.35"/>
    <n v="26.350000000000009"/>
    <n v="7"/>
    <n v="90.86"/>
    <n v="90.86"/>
    <n v="12.98"/>
    <n v="12.98"/>
    <n v="64.509999999999991"/>
  </r>
  <r>
    <s v="Cosas de Oficina"/>
    <s v="Thousand Oaks"/>
    <s v="United States"/>
    <s v="George Zrebassa"/>
    <s v="Sanford"/>
    <d v="2021-06-10T00:00:00"/>
    <s v="Cerrado"/>
    <s v="CA-2021-137001"/>
    <n v="91360"/>
    <x v="1687"/>
    <x v="1"/>
    <x v="1"/>
    <d v="2021-06-13T00:00:00"/>
    <s v="Second Class"/>
    <s v="Mediano"/>
    <s v="California"/>
    <s v="Mediano"/>
    <x v="6"/>
    <n v="2"/>
    <n v="0"/>
    <n v="4.12"/>
    <n v="4.120000000000001"/>
    <n v="7"/>
    <n v="14.7"/>
    <n v="14.7"/>
    <n v="2.1"/>
    <n v="2.1"/>
    <n v="10.579999999999998"/>
  </r>
  <r>
    <s v="Cosas de Oficina"/>
    <s v="North Las Vegas"/>
    <s v="United States"/>
    <s v="Thomas Seio"/>
    <s v="Dixon"/>
    <d v="2018-06-09T00:00:00"/>
    <s v="Abierto"/>
    <s v="CA-2018-160262"/>
    <n v="89031"/>
    <x v="679"/>
    <x v="1"/>
    <x v="1"/>
    <d v="2018-06-13T00:00:00"/>
    <s v="Second Class"/>
    <s v="Mediano"/>
    <s v="Nevada"/>
    <s v="Mediano"/>
    <x v="6"/>
    <n v="3"/>
    <n v="0"/>
    <n v="4.7"/>
    <n v="4.6999999999999993"/>
    <n v="7"/>
    <n v="18.059999999999999"/>
    <n v="18.059999999999999"/>
    <n v="2.5799999999999996"/>
    <n v="2.5799999999999996"/>
    <n v="13.36"/>
  </r>
  <r>
    <s v="Cosas de Oficina"/>
    <s v="Provo"/>
    <s v="United States"/>
    <s v="John Grady"/>
    <s v="Adams"/>
    <d v="2018-11-18T00:00:00"/>
    <s v="Abierto"/>
    <s v="CA-2018-104829"/>
    <n v="84604"/>
    <x v="1280"/>
    <x v="1"/>
    <x v="1"/>
    <d v="2018-11-21T00:00:00"/>
    <s v="Second Class"/>
    <s v="Mediano"/>
    <s v="Utah"/>
    <s v="Mediano"/>
    <x v="10"/>
    <n v="2"/>
    <n v="0"/>
    <n v="9.89"/>
    <n v="9.89"/>
    <n v="7"/>
    <n v="21.98"/>
    <n v="21.98"/>
    <n v="3.14"/>
    <n v="3.14"/>
    <n v="12.09"/>
  </r>
  <r>
    <s v="Cosas de Oficina"/>
    <s v="Spokane"/>
    <s v="United States"/>
    <s v="Bart Watters"/>
    <s v="Other"/>
    <d v="2021-08-31T00:00:00"/>
    <s v="Cerrado"/>
    <s v="CA-2021-154074"/>
    <n v="99207"/>
    <x v="80"/>
    <x v="1"/>
    <x v="1"/>
    <d v="2021-09-02T00:00:00"/>
    <s v="Second Class"/>
    <s v="Mediano"/>
    <s v="Washington"/>
    <s v="Mediano"/>
    <x v="4"/>
    <n v="1"/>
    <n v="0"/>
    <n v="43.42"/>
    <n v="43.42"/>
    <n v="7"/>
    <n v="149.72999999999999"/>
    <n v="149.72999999999999"/>
    <n v="21.389999999999997"/>
    <n v="21.389999999999997"/>
    <n v="106.30999999999999"/>
  </r>
  <r>
    <s v="Cosas de Oficina"/>
    <s v="Los Angeles"/>
    <s v="United States"/>
    <s v="Darren Budd"/>
    <s v="FelBajoes"/>
    <d v="2021-05-03T00:00:00"/>
    <s v="Abierto"/>
    <s v="CA-2021-132178"/>
    <n v="90004"/>
    <x v="621"/>
    <x v="1"/>
    <x v="1"/>
    <d v="2021-05-08T00:00:00"/>
    <s v="Second Class"/>
    <s v="Mediano"/>
    <s v="California"/>
    <s v="Mediano"/>
    <x v="4"/>
    <n v="3"/>
    <n v="0"/>
    <n v="45.81"/>
    <n v="45.809999999999945"/>
    <n v="8"/>
    <n v="763.44"/>
    <n v="763.44"/>
    <n v="95.43"/>
    <n v="95.43"/>
    <n v="717.63000000000011"/>
  </r>
  <r>
    <s v="Cosas de Oficina"/>
    <s v="San Francisco"/>
    <s v="United States"/>
    <s v="Hilary Holden"/>
    <s v="Avery"/>
    <d v="2021-10-19T00:00:00"/>
    <s v="Cerrado"/>
    <s v="CA-2021-131492"/>
    <n v="94110"/>
    <x v="1398"/>
    <x v="1"/>
    <x v="1"/>
    <d v="2021-10-24T00:00:00"/>
    <s v="Second Class"/>
    <s v="Mediano"/>
    <s v="California"/>
    <s v="Mediano"/>
    <x v="2"/>
    <n v="3"/>
    <n v="0"/>
    <n v="15.12"/>
    <n v="15.119999999999997"/>
    <n v="10"/>
    <n v="31.5"/>
    <n v="31.5"/>
    <n v="3.15"/>
    <n v="3.15"/>
    <n v="16.380000000000003"/>
  </r>
  <r>
    <s v="Cosas de Oficina"/>
    <s v="Salinas"/>
    <s v="United States"/>
    <s v="Damala Kotsonis"/>
    <s v="Avery"/>
    <d v="2019-10-31T00:00:00"/>
    <s v="Cerrado"/>
    <s v="US-2019-164448"/>
    <n v="93905"/>
    <x v="580"/>
    <x v="1"/>
    <x v="1"/>
    <d v="2019-11-04T00:00:00"/>
    <s v="Second Class"/>
    <s v="Mediano"/>
    <s v="California"/>
    <s v="Mediano"/>
    <x v="2"/>
    <n v="3"/>
    <n v="0"/>
    <n v="196.61"/>
    <n v="196.61"/>
    <n v="14"/>
    <n v="427.42"/>
    <n v="427.42"/>
    <n v="30.53"/>
    <n v="30.53"/>
    <n v="230.81"/>
  </r>
  <r>
    <s v="Cosas de Oficina"/>
    <s v="Salem"/>
    <s v="United States"/>
    <s v="Grace Kelly"/>
    <s v="Hunt"/>
    <d v="2018-06-25T00:00:00"/>
    <s v="Abierto"/>
    <s v="CA-2018-164469"/>
    <n v="97301"/>
    <x v="975"/>
    <x v="1"/>
    <x v="1"/>
    <d v="2018-06-27T00:00:00"/>
    <s v="Second Class"/>
    <s v="Mediano"/>
    <s v="Oregon"/>
    <s v="Mediano"/>
    <x v="6"/>
    <n v="1"/>
    <n v="0.2"/>
    <n v="0.82"/>
    <n v="3.1524999999999999"/>
    <n v="1"/>
    <n v="9.33"/>
    <n v="11.6625"/>
    <n v="11.6625"/>
    <n v="9.33"/>
    <n v="8.51"/>
  </r>
  <r>
    <s v="Cosas de Oficina"/>
    <s v="San Francisco"/>
    <s v="United States"/>
    <s v="Rachel Payne"/>
    <s v="ACCOHIDE"/>
    <d v="2018-10-19T00:00:00"/>
    <s v="Cerrado"/>
    <s v="CA-2018-155264"/>
    <n v="94110"/>
    <x v="1184"/>
    <x v="1"/>
    <x v="1"/>
    <d v="2018-10-22T00:00:00"/>
    <s v="Second Class"/>
    <s v="Mediano"/>
    <s v="California"/>
    <s v="Mediano"/>
    <x v="8"/>
    <n v="2"/>
    <n v="0.2"/>
    <n v="1.1200000000000001"/>
    <n v="1.8675000000000002"/>
    <n v="1"/>
    <n v="2.99"/>
    <n v="3.7375000000000003"/>
    <n v="3.7375000000000003"/>
    <n v="2.99"/>
    <n v="1.87"/>
  </r>
  <r>
    <s v="Cosas de Oficina"/>
    <s v="Eugene"/>
    <s v="United States"/>
    <s v="Tracy Poddar"/>
    <s v="Xerox"/>
    <d v="2020-11-04T00:00:00"/>
    <s v="Cerrado"/>
    <s v="CA-2020-163328"/>
    <n v="97405"/>
    <x v="640"/>
    <x v="1"/>
    <x v="1"/>
    <d v="2020-11-06T00:00:00"/>
    <s v="Second Class"/>
    <s v="Mediano"/>
    <s v="Oregon"/>
    <s v="Mediano"/>
    <x v="10"/>
    <n v="1"/>
    <n v="0.2"/>
    <n v="5.31"/>
    <n v="9.1049999999999969"/>
    <n v="1"/>
    <n v="15.18"/>
    <n v="18.974999999999998"/>
    <n v="18.974999999999998"/>
    <n v="15.18"/>
    <n v="9.870000000000001"/>
  </r>
  <r>
    <s v="Cosas de Oficina"/>
    <s v="Glendale"/>
    <s v="United States"/>
    <s v="Maya Herman"/>
    <s v="Other"/>
    <d v="2020-03-10T00:00:00"/>
    <s v="Abierto"/>
    <s v="CA-2020-108959"/>
    <n v="85301"/>
    <x v="533"/>
    <x v="1"/>
    <x v="1"/>
    <d v="2020-03-14T00:00:00"/>
    <s v="Second Class"/>
    <s v="Mediano"/>
    <s v="Arizona"/>
    <s v="Mediano"/>
    <x v="4"/>
    <n v="3"/>
    <n v="0.2"/>
    <n v="6.54"/>
    <n v="32.715000000000003"/>
    <n v="1"/>
    <n v="104.7"/>
    <n v="130.875"/>
    <n v="130.875"/>
    <n v="104.7"/>
    <n v="98.16"/>
  </r>
  <r>
    <s v="Cosas de Oficina"/>
    <s v="Escondido"/>
    <s v="United States"/>
    <s v="Mark Haberlin"/>
    <s v="GBC"/>
    <d v="2018-02-04T00:00:00"/>
    <s v="Cerrado"/>
    <s v="CA-2018-104808"/>
    <n v="92025"/>
    <x v="1152"/>
    <x v="1"/>
    <x v="1"/>
    <d v="2018-02-08T00:00:00"/>
    <s v="Second Class"/>
    <s v="Mediano"/>
    <s v="California"/>
    <s v="Mediano"/>
    <x v="8"/>
    <n v="3"/>
    <n v="0.2"/>
    <n v="6.04"/>
    <n v="10.352499999999999"/>
    <n v="2"/>
    <n v="17.25"/>
    <n v="21.5625"/>
    <n v="10.78125"/>
    <n v="8.625"/>
    <n v="11.21"/>
  </r>
  <r>
    <s v="Cosas de Oficina"/>
    <s v="Inglewood"/>
    <s v="United States"/>
    <s v="Dan Reichenbach"/>
    <s v="GBC"/>
    <d v="2021-08-27T00:00:00"/>
    <s v="Cerrado"/>
    <s v="CA-2021-161956"/>
    <n v="90301"/>
    <x v="115"/>
    <x v="1"/>
    <x v="1"/>
    <d v="2021-08-29T00:00:00"/>
    <s v="Second Class"/>
    <s v="Mediano"/>
    <s v="California"/>
    <s v="Mediano"/>
    <x v="8"/>
    <n v="1"/>
    <n v="0.2"/>
    <n v="294.55"/>
    <n v="504.94250000000011"/>
    <n v="2"/>
    <n v="841.57"/>
    <n v="1051.9625000000001"/>
    <n v="525.98125000000005"/>
    <n v="420.78500000000003"/>
    <n v="547.02"/>
  </r>
  <r>
    <s v="Cosas de Oficina"/>
    <s v="Los Angeles"/>
    <s v="United States"/>
    <s v="Frank Hawley"/>
    <s v="Avery"/>
    <d v="2018-04-06T00:00:00"/>
    <s v="Cerrado"/>
    <s v="CA-2018-153808"/>
    <n v="90004"/>
    <x v="102"/>
    <x v="1"/>
    <x v="1"/>
    <d v="2018-04-10T00:00:00"/>
    <s v="Second Class"/>
    <s v="Mediano"/>
    <s v="California"/>
    <s v="Mediano"/>
    <x v="8"/>
    <n v="3"/>
    <n v="0.2"/>
    <n v="23.77"/>
    <n v="40.162499999999994"/>
    <n v="2"/>
    <n v="65.569999999999993"/>
    <n v="81.962499999999991"/>
    <n v="40.981249999999996"/>
    <n v="32.784999999999997"/>
    <n v="41.8"/>
  </r>
  <r>
    <s v="Cosas de Oficina"/>
    <s v="Los Angeles"/>
    <s v="United States"/>
    <s v="Barry Französisch"/>
    <s v="XtraLife"/>
    <d v="2020-08-02T00:00:00"/>
    <s v="Cerrado"/>
    <s v="CA-2020-156265"/>
    <n v="90032"/>
    <x v="461"/>
    <x v="1"/>
    <x v="1"/>
    <d v="2020-08-04T00:00:00"/>
    <s v="Second Class"/>
    <s v="Mediano"/>
    <s v="California"/>
    <s v="Mediano"/>
    <x v="8"/>
    <n v="1"/>
    <n v="0.2"/>
    <n v="4.7"/>
    <n v="7.835"/>
    <n v="2"/>
    <n v="12.54"/>
    <n v="15.674999999999999"/>
    <n v="7.8374999999999995"/>
    <n v="6.27"/>
    <n v="7.839999999999999"/>
  </r>
  <r>
    <s v="Cosas de Oficina"/>
    <s v="Los Angeles"/>
    <s v="United States"/>
    <s v="Robert Barroso"/>
    <s v="GBC"/>
    <d v="2018-08-23T00:00:00"/>
    <s v="Cerrado"/>
    <s v="CA-2018-154837"/>
    <n v="90032"/>
    <x v="582"/>
    <x v="1"/>
    <x v="1"/>
    <d v="2018-08-27T00:00:00"/>
    <s v="Second Class"/>
    <s v="Mediano"/>
    <s v="California"/>
    <s v="Mediano"/>
    <x v="8"/>
    <n v="3"/>
    <n v="0.2"/>
    <n v="17.350000000000001"/>
    <n v="29.7425"/>
    <n v="2"/>
    <n v="49.57"/>
    <n v="61.962499999999999"/>
    <n v="30.981249999999999"/>
    <n v="24.785"/>
    <n v="32.22"/>
  </r>
  <r>
    <s v="Cosas de Oficina"/>
    <s v="Los Angeles"/>
    <s v="United States"/>
    <s v="Darren Budd"/>
    <s v="Ibico"/>
    <d v="2019-12-14T00:00:00"/>
    <s v="Abierto"/>
    <s v="CA-2019-141593"/>
    <n v="90045"/>
    <x v="303"/>
    <x v="1"/>
    <x v="1"/>
    <d v="2019-12-16T00:00:00"/>
    <s v="Second Class"/>
    <s v="Mediano"/>
    <s v="California"/>
    <s v="Mediano"/>
    <x v="8"/>
    <n v="1"/>
    <n v="0.2"/>
    <n v="20.72"/>
    <n v="34.534999999999989"/>
    <n v="2"/>
    <n v="55.26"/>
    <n v="69.074999999999989"/>
    <n v="34.537499999999994"/>
    <n v="27.63"/>
    <n v="34.54"/>
  </r>
  <r>
    <s v="Cosas de Oficina"/>
    <s v="Los Angeles"/>
    <s v="United States"/>
    <s v="David Wiener"/>
    <s v="Other"/>
    <d v="2018-08-19T00:00:00"/>
    <s v="Cerrado"/>
    <s v="CA-2018-133158"/>
    <n v="90045"/>
    <x v="1336"/>
    <x v="1"/>
    <x v="1"/>
    <d v="2018-08-21T00:00:00"/>
    <s v="Second Class"/>
    <s v="Mediano"/>
    <s v="California"/>
    <s v="Mediano"/>
    <x v="8"/>
    <n v="1"/>
    <n v="0.2"/>
    <n v="22.57"/>
    <n v="39.934999999999995"/>
    <n v="2"/>
    <n v="69.459999999999994"/>
    <n v="86.824999999999989"/>
    <n v="43.412499999999994"/>
    <n v="34.729999999999997"/>
    <n v="46.889999999999993"/>
  </r>
  <r>
    <s v="Cosas de Oficina"/>
    <s v="Salinas"/>
    <s v="United States"/>
    <s v="Damala Kotsonis"/>
    <s v="Other"/>
    <d v="2019-10-31T00:00:00"/>
    <s v="Cerrado"/>
    <s v="US-2019-164448"/>
    <n v="93905"/>
    <x v="525"/>
    <x v="1"/>
    <x v="1"/>
    <d v="2019-11-04T00:00:00"/>
    <s v="Second Class"/>
    <s v="Mediano"/>
    <s v="California"/>
    <s v="Mediano"/>
    <x v="8"/>
    <n v="3"/>
    <n v="0.2"/>
    <n v="3.28"/>
    <n v="5.7124999999999986"/>
    <n v="2"/>
    <n v="9.73"/>
    <n v="12.1625"/>
    <n v="6.0812499999999998"/>
    <n v="4.8650000000000002"/>
    <n v="6.4500000000000011"/>
  </r>
  <r>
    <s v="Cosas de Oficina"/>
    <s v="Salinas"/>
    <s v="United States"/>
    <s v="Heather Kirkland"/>
    <s v="GBC"/>
    <d v="2021-08-01T00:00:00"/>
    <s v="Cerrado"/>
    <s v="CA-2021-124576"/>
    <n v="93905"/>
    <x v="142"/>
    <x v="1"/>
    <x v="1"/>
    <d v="2021-08-04T00:00:00"/>
    <s v="Second Class"/>
    <s v="Mediano"/>
    <s v="California"/>
    <s v="Mediano"/>
    <x v="8"/>
    <n v="2"/>
    <n v="0.2"/>
    <n v="18.53"/>
    <n v="32.255000000000003"/>
    <n v="2"/>
    <n v="54.9"/>
    <n v="68.625"/>
    <n v="34.3125"/>
    <n v="27.45"/>
    <n v="36.369999999999997"/>
  </r>
  <r>
    <s v="Cosas de Oficina"/>
    <s v="Sunnyvale"/>
    <s v="United States"/>
    <s v="Kalyca Meade"/>
    <s v="ACCOHIDE"/>
    <d v="2021-12-16T00:00:00"/>
    <s v="Cerrado"/>
    <s v="CA-2021-137463"/>
    <n v="94086"/>
    <x v="1184"/>
    <x v="1"/>
    <x v="1"/>
    <d v="2021-12-20T00:00:00"/>
    <s v="Second Class"/>
    <s v="Mediano"/>
    <s v="California"/>
    <s v="Mediano"/>
    <x v="8"/>
    <n v="3"/>
    <n v="0.2"/>
    <n v="2.2400000000000002"/>
    <n v="3.7350000000000003"/>
    <n v="2"/>
    <n v="5.98"/>
    <n v="7.4750000000000005"/>
    <n v="3.7375000000000003"/>
    <n v="2.99"/>
    <n v="3.74"/>
  </r>
  <r>
    <s v="Cosas de Oficina"/>
    <s v="Provo"/>
    <s v="United States"/>
    <s v="Alan Schoenberger"/>
    <s v="GBC"/>
    <d v="2021-09-17T00:00:00"/>
    <s v="Cerrado"/>
    <s v="CA-2021-112515"/>
    <n v="84604"/>
    <x v="1037"/>
    <x v="1"/>
    <x v="1"/>
    <d v="2021-09-21T00:00:00"/>
    <s v="Second Class"/>
    <s v="Mediano"/>
    <s v="Utah"/>
    <s v="Mediano"/>
    <x v="8"/>
    <n v="3"/>
    <n v="0.2"/>
    <n v="8.9499999999999993"/>
    <n v="15.344999999999999"/>
    <n v="2"/>
    <n v="25.58"/>
    <n v="31.974999999999998"/>
    <n v="15.987499999999999"/>
    <n v="12.79"/>
    <n v="16.63"/>
  </r>
  <r>
    <s v="Cosas de Oficina"/>
    <s v="Los Angeles"/>
    <s v="United States"/>
    <s v="Darren Budd"/>
    <s v="GBC"/>
    <d v="2019-12-14T00:00:00"/>
    <s v="Abierto"/>
    <s v="CA-2019-141593"/>
    <n v="90045"/>
    <x v="1215"/>
    <x v="1"/>
    <x v="1"/>
    <d v="2019-12-16T00:00:00"/>
    <s v="Second Class"/>
    <s v="Mediano"/>
    <s v="California"/>
    <s v="Mediano"/>
    <x v="8"/>
    <n v="1"/>
    <n v="0.2"/>
    <n v="11.56"/>
    <n v="20.122500000000002"/>
    <n v="3"/>
    <n v="34.25"/>
    <n v="42.8125"/>
    <n v="14.270833333333332"/>
    <n v="11.416666666666666"/>
    <n v="22.689999999999998"/>
  </r>
  <r>
    <s v="Cosas de Oficina"/>
    <s v="Sacramento"/>
    <s v="United States"/>
    <s v="Linda Cazamias"/>
    <s v="Pressboard"/>
    <d v="2020-08-04T00:00:00"/>
    <s v="Cerrado"/>
    <s v="CA-2020-111913"/>
    <n v="95823"/>
    <x v="186"/>
    <x v="1"/>
    <x v="1"/>
    <d v="2020-08-06T00:00:00"/>
    <s v="Second Class"/>
    <s v="Mediano"/>
    <s v="California"/>
    <s v="Mediano"/>
    <x v="8"/>
    <n v="1"/>
    <n v="0.2"/>
    <n v="3.98"/>
    <n v="6.9249999999999989"/>
    <n v="3"/>
    <n v="11.78"/>
    <n v="14.724999999999998"/>
    <n v="4.9083333333333323"/>
    <n v="3.9266666666666663"/>
    <n v="7.7999999999999989"/>
  </r>
  <r>
    <s v="Cosas de Oficina"/>
    <s v="Sacramento"/>
    <s v="United States"/>
    <s v="Linda Cazamias"/>
    <s v="Wilson Jones"/>
    <d v="2020-08-04T00:00:00"/>
    <s v="Cerrado"/>
    <s v="CA-2020-111913"/>
    <n v="95823"/>
    <x v="44"/>
    <x v="1"/>
    <x v="1"/>
    <d v="2020-08-06T00:00:00"/>
    <s v="Second Class"/>
    <s v="Mediano"/>
    <s v="California"/>
    <s v="Mediano"/>
    <x v="8"/>
    <n v="1"/>
    <n v="0.2"/>
    <n v="7.07"/>
    <n v="12.307499999999997"/>
    <n v="3"/>
    <n v="20.95"/>
    <n v="26.187499999999996"/>
    <n v="8.7291666666666661"/>
    <n v="6.9833333333333334"/>
    <n v="13.879999999999999"/>
  </r>
  <r>
    <s v="Cosas de Oficina"/>
    <s v="Pleasant Grove"/>
    <s v="United States"/>
    <s v="Ken Heidel"/>
    <s v="Wilson Jones"/>
    <d v="2019-02-03T00:00:00"/>
    <s v="Abierto"/>
    <s v="CA-2019-132633"/>
    <n v="84062"/>
    <x v="1390"/>
    <x v="1"/>
    <x v="1"/>
    <d v="2019-02-05T00:00:00"/>
    <s v="Second Class"/>
    <s v="Mediano"/>
    <s v="Utah"/>
    <s v="Mediano"/>
    <x v="8"/>
    <n v="1"/>
    <n v="0.2"/>
    <n v="4.0999999999999996"/>
    <n v="7.1349999999999998"/>
    <n v="3"/>
    <n v="12.14"/>
    <n v="15.175000000000001"/>
    <n v="5.0583333333333336"/>
    <n v="4.0466666666666669"/>
    <n v="8.0400000000000009"/>
  </r>
  <r>
    <s v="Cosas de Oficina"/>
    <s v="Provo"/>
    <s v="United States"/>
    <s v="Alan Schoenberger"/>
    <s v="Acco"/>
    <d v="2021-09-17T00:00:00"/>
    <s v="Cerrado"/>
    <s v="CA-2021-112515"/>
    <n v="84604"/>
    <x v="696"/>
    <x v="1"/>
    <x v="1"/>
    <d v="2021-09-21T00:00:00"/>
    <s v="Second Class"/>
    <s v="Mediano"/>
    <s v="Utah"/>
    <s v="Mediano"/>
    <x v="8"/>
    <n v="3"/>
    <n v="0.2"/>
    <n v="4.2699999999999996"/>
    <n v="7.2149999999999981"/>
    <n v="3"/>
    <n v="11.78"/>
    <n v="14.724999999999998"/>
    <n v="4.9083333333333323"/>
    <n v="3.9266666666666663"/>
    <n v="7.51"/>
  </r>
  <r>
    <s v="Cosas de Oficina"/>
    <s v="Provo"/>
    <s v="United States"/>
    <s v="Alan Schoenberger"/>
    <s v="Avery"/>
    <d v="2021-09-17T00:00:00"/>
    <s v="Cerrado"/>
    <s v="CA-2021-112515"/>
    <n v="84604"/>
    <x v="307"/>
    <x v="1"/>
    <x v="1"/>
    <d v="2021-09-21T00:00:00"/>
    <s v="Second Class"/>
    <s v="Mediano"/>
    <s v="Utah"/>
    <s v="Mediano"/>
    <x v="8"/>
    <n v="3"/>
    <n v="0.2"/>
    <n v="3.5"/>
    <n v="6.1949999999999985"/>
    <n v="3"/>
    <n v="10.78"/>
    <n v="13.474999999999998"/>
    <n v="4.4916666666666663"/>
    <n v="3.5933333333333333"/>
    <n v="7.2799999999999994"/>
  </r>
  <r>
    <s v="Cosas de Oficina"/>
    <s v="Seattle"/>
    <s v="United States"/>
    <s v="Nick Crebassa"/>
    <s v="GBC"/>
    <d v="2021-11-10T00:00:00"/>
    <s v="Cerrado"/>
    <s v="CA-2021-163874"/>
    <n v="98105"/>
    <x v="1005"/>
    <x v="1"/>
    <x v="1"/>
    <d v="2021-11-12T00:00:00"/>
    <s v="Second Class"/>
    <s v="Mediano"/>
    <s v="Washington"/>
    <s v="Mediano"/>
    <x v="8"/>
    <n v="1"/>
    <n v="0.2"/>
    <n v="9.5500000000000007"/>
    <n v="16.137499999999999"/>
    <n v="3"/>
    <n v="26.35"/>
    <n v="32.9375"/>
    <n v="10.979166666666666"/>
    <n v="8.7833333333333332"/>
    <n v="16.8"/>
  </r>
  <r>
    <s v="Cosas de Oficina"/>
    <s v="Louisville"/>
    <s v="United States"/>
    <s v="Bart Pistole"/>
    <s v="Other"/>
    <d v="2021-02-20T00:00:00"/>
    <s v="Cerrado"/>
    <s v="CA-2021-105445"/>
    <n v="80027"/>
    <x v="128"/>
    <x v="1"/>
    <x v="1"/>
    <d v="2021-02-25T00:00:00"/>
    <s v="Second Class"/>
    <s v="Mediano"/>
    <s v="Colorado"/>
    <s v="Mediano"/>
    <x v="13"/>
    <n v="3"/>
    <n v="0.2"/>
    <n v="3.07"/>
    <n v="5.4275000000000002"/>
    <n v="3"/>
    <n v="9.43"/>
    <n v="11.7875"/>
    <n v="3.9291666666666663"/>
    <n v="3.1433333333333331"/>
    <n v="6.3599999999999994"/>
  </r>
  <r>
    <s v="Cosas de Oficina"/>
    <s v="Eugene"/>
    <s v="United States"/>
    <s v="Tracy Poddar"/>
    <s v="Southworth"/>
    <d v="2020-11-04T00:00:00"/>
    <s v="Cerrado"/>
    <s v="CA-2020-163328"/>
    <n v="97405"/>
    <x v="1716"/>
    <x v="1"/>
    <x v="1"/>
    <d v="2020-11-06T00:00:00"/>
    <s v="Second Class"/>
    <s v="Mediano"/>
    <s v="Oregon"/>
    <s v="Mediano"/>
    <x v="10"/>
    <n v="1"/>
    <n v="0.2"/>
    <n v="16.78"/>
    <n v="28.767499999999998"/>
    <n v="3"/>
    <n v="47.95"/>
    <n v="59.9375"/>
    <n v="19.979166666666668"/>
    <n v="15.983333333333334"/>
    <n v="31.17"/>
  </r>
  <r>
    <s v="Cosas de Oficina"/>
    <s v="Springfield"/>
    <s v="United States"/>
    <s v="David Wiener"/>
    <s v="FelBajoes"/>
    <d v="2018-01-18T00:00:00"/>
    <s v="Cerrado"/>
    <s v="CA-2018-123477"/>
    <n v="97477"/>
    <x v="1314"/>
    <x v="1"/>
    <x v="1"/>
    <d v="2018-01-21T00:00:00"/>
    <s v="Second Class"/>
    <s v="Mediano"/>
    <s v="Oregon"/>
    <s v="Mediano"/>
    <x v="9"/>
    <n v="2"/>
    <n v="0.2"/>
    <n v="6.49"/>
    <n v="22.704999999999991"/>
    <n v="4"/>
    <n v="64.86"/>
    <n v="81.074999999999989"/>
    <n v="20.268749999999997"/>
    <n v="16.215"/>
    <n v="58.37"/>
  </r>
  <r>
    <s v="Cosas de Oficina"/>
    <s v="Yuma"/>
    <s v="United States"/>
    <s v="Dario Medina"/>
    <s v="Newell"/>
    <d v="2020-09-29T00:00:00"/>
    <s v="Cerrado"/>
    <s v="CA-2020-106621"/>
    <n v="85364"/>
    <x v="1021"/>
    <x v="1"/>
    <x v="1"/>
    <d v="2020-10-01T00:00:00"/>
    <s v="Second Class"/>
    <s v="Mediano"/>
    <s v="Arizona"/>
    <s v="Mediano"/>
    <x v="6"/>
    <n v="1"/>
    <n v="0.2"/>
    <n v="1.18"/>
    <n v="3.8049999999999997"/>
    <n v="4"/>
    <n v="10.5"/>
    <n v="13.125"/>
    <n v="3.28125"/>
    <n v="2.625"/>
    <n v="9.32"/>
  </r>
  <r>
    <s v="Cosas de Oficina"/>
    <s v="Los Angeles"/>
    <s v="United States"/>
    <s v="Matthew Clasen"/>
    <s v="Wilson Jones"/>
    <d v="2020-02-21T00:00:00"/>
    <s v="Cerrado"/>
    <s v="CA-2020-139010"/>
    <n v="90032"/>
    <x v="1259"/>
    <x v="1"/>
    <x v="1"/>
    <d v="2020-02-26T00:00:00"/>
    <s v="Second Class"/>
    <s v="Mediano"/>
    <s v="California"/>
    <s v="Mediano"/>
    <x v="8"/>
    <n v="3"/>
    <n v="0.2"/>
    <n v="6.5"/>
    <n v="11.139999999999997"/>
    <n v="4"/>
    <n v="18.559999999999999"/>
    <n v="23.199999999999996"/>
    <n v="5.7999999999999989"/>
    <n v="4.6399999999999997"/>
    <n v="12.059999999999999"/>
  </r>
  <r>
    <s v="Cosas de Oficina"/>
    <s v="San Francisco"/>
    <s v="United States"/>
    <s v="Damala Kotsonis"/>
    <s v="Wilson Jones"/>
    <d v="2018-03-26T00:00:00"/>
    <s v="Cerrado"/>
    <s v="CA-2018-141838"/>
    <n v="94122"/>
    <x v="44"/>
    <x v="1"/>
    <x v="1"/>
    <d v="2018-03-31T00:00:00"/>
    <s v="Second Class"/>
    <s v="Mediano"/>
    <s v="California"/>
    <s v="Mediano"/>
    <x v="8"/>
    <n v="3"/>
    <n v="0.2"/>
    <n v="9.43"/>
    <n v="16.414999999999996"/>
    <n v="4"/>
    <n v="27.94"/>
    <n v="34.924999999999997"/>
    <n v="8.7312499999999993"/>
    <n v="6.9850000000000003"/>
    <n v="18.510000000000002"/>
  </r>
  <r>
    <s v="Cosas de Oficina"/>
    <s v="Woodland"/>
    <s v="United States"/>
    <s v="Justin Ellison"/>
    <s v="Wilson Jones"/>
    <d v="2021-10-20T00:00:00"/>
    <s v="Cerrado"/>
    <s v="US-2021-146416"/>
    <n v="95695"/>
    <x v="1697"/>
    <x v="1"/>
    <x v="1"/>
    <d v="2021-10-22T00:00:00"/>
    <s v="Second Class"/>
    <s v="Mediano"/>
    <s v="California"/>
    <s v="Mediano"/>
    <x v="8"/>
    <n v="1"/>
    <n v="0.2"/>
    <n v="7.59"/>
    <n v="12.822499999999998"/>
    <n v="4"/>
    <n v="20.93"/>
    <n v="26.162499999999998"/>
    <n v="6.5406249999999995"/>
    <n v="5.2324999999999999"/>
    <n v="13.34"/>
  </r>
  <r>
    <s v="Cosas de Oficina"/>
    <s v="Los Angeles"/>
    <s v="United States"/>
    <s v="Eleni McCrary"/>
    <s v="3-ring staple pack"/>
    <d v="2019-06-07T00:00:00"/>
    <s v="Cerrado"/>
    <s v="CA-2019-142041"/>
    <n v="90036"/>
    <x v="620"/>
    <x v="1"/>
    <x v="1"/>
    <d v="2019-06-09T00:00:00"/>
    <s v="Second Class"/>
    <s v="Mediano"/>
    <s v="California"/>
    <s v="Mediano"/>
    <x v="8"/>
    <n v="1"/>
    <n v="0.2"/>
    <n v="2.63"/>
    <n v="4.5099999999999989"/>
    <n v="5"/>
    <n v="7.52"/>
    <n v="9.3999999999999986"/>
    <n v="1.88"/>
    <n v="1.504"/>
    <n v="4.8899999999999997"/>
  </r>
  <r>
    <s v="Cosas de Oficina"/>
    <s v="Oceanside"/>
    <s v="United States"/>
    <s v="Andy Yotov"/>
    <s v="Other"/>
    <d v="2021-12-16T00:00:00"/>
    <s v="Abierto"/>
    <s v="CA-2021-137428"/>
    <n v="92054"/>
    <x v="525"/>
    <x v="1"/>
    <x v="1"/>
    <d v="2021-12-21T00:00:00"/>
    <s v="Second Class"/>
    <s v="Mediano"/>
    <s v="California"/>
    <s v="Mediano"/>
    <x v="8"/>
    <n v="3"/>
    <n v="0.2"/>
    <n v="8.2100000000000009"/>
    <n v="14.29"/>
    <n v="5"/>
    <n v="24.32"/>
    <n v="30.4"/>
    <n v="6.0799999999999992"/>
    <n v="4.8639999999999999"/>
    <n v="16.11"/>
  </r>
  <r>
    <s v="Cosas de Oficina"/>
    <s v="Salinas"/>
    <s v="United States"/>
    <s v="Damala Kotsonis"/>
    <s v="Acco"/>
    <d v="2019-10-31T00:00:00"/>
    <s v="Cerrado"/>
    <s v="US-2019-164448"/>
    <n v="93905"/>
    <x v="1395"/>
    <x v="1"/>
    <x v="1"/>
    <d v="2019-11-04T00:00:00"/>
    <s v="Second Class"/>
    <s v="Mediano"/>
    <s v="California"/>
    <s v="Mediano"/>
    <x v="8"/>
    <n v="3"/>
    <n v="0.2"/>
    <n v="9.31"/>
    <n v="16.759999999999998"/>
    <n v="5"/>
    <n v="29.8"/>
    <n v="37.25"/>
    <n v="7.4499999999999993"/>
    <n v="5.96"/>
    <n v="20.490000000000002"/>
  </r>
  <r>
    <s v="Cosas de Oficina"/>
    <s v="Santa Clara"/>
    <s v="United States"/>
    <s v="Lisa Ryan"/>
    <s v="Avery"/>
    <d v="2018-09-07T00:00:00"/>
    <s v="Abierto"/>
    <s v="CA-2018-109918"/>
    <n v="95051"/>
    <x v="1440"/>
    <x v="1"/>
    <x v="1"/>
    <d v="2018-09-12T00:00:00"/>
    <s v="Second Class"/>
    <s v="Mediano"/>
    <s v="California"/>
    <s v="Mediano"/>
    <x v="8"/>
    <n v="3"/>
    <n v="0.2"/>
    <n v="31.47"/>
    <n v="52.449999999999989"/>
    <n v="5"/>
    <n v="83.92"/>
    <n v="104.89999999999999"/>
    <n v="20.979999999999997"/>
    <n v="16.783999999999999"/>
    <n v="52.45"/>
  </r>
  <r>
    <s v="Cosas de Oficina"/>
    <s v="Phoenix"/>
    <s v="United States"/>
    <s v="Eudokia Martin"/>
    <s v="Avery"/>
    <d v="2019-11-21T00:00:00"/>
    <s v="Cerrado"/>
    <s v="US-2019-159499"/>
    <n v="85023"/>
    <x v="1705"/>
    <x v="1"/>
    <x v="1"/>
    <d v="2019-11-23T00:00:00"/>
    <s v="Second Class"/>
    <s v="Mediano"/>
    <s v="Arizona"/>
    <s v="Mediano"/>
    <x v="2"/>
    <n v="1"/>
    <n v="0.2"/>
    <n v="5.37"/>
    <n v="9.5"/>
    <n v="5"/>
    <n v="16.52"/>
    <n v="20.65"/>
    <n v="4.13"/>
    <n v="3.3039999999999998"/>
    <n v="11.149999999999999"/>
  </r>
  <r>
    <s v="Cosas de Oficina"/>
    <s v="Phoenix"/>
    <s v="United States"/>
    <s v="Eudokia Martin"/>
    <s v="FelBajoes"/>
    <d v="2019-11-21T00:00:00"/>
    <s v="Cerrado"/>
    <s v="US-2019-159499"/>
    <n v="85023"/>
    <x v="1116"/>
    <x v="1"/>
    <x v="1"/>
    <d v="2019-11-23T00:00:00"/>
    <s v="Second Class"/>
    <s v="Mediano"/>
    <s v="Arizona"/>
    <s v="Mediano"/>
    <x v="9"/>
    <n v="1"/>
    <n v="0.2"/>
    <n v="28.49"/>
    <n v="109.89749999999998"/>
    <n v="6"/>
    <n v="325.63"/>
    <n v="407.03749999999997"/>
    <n v="67.839583333333337"/>
    <n v="54.271666666666668"/>
    <n v="297.14"/>
  </r>
  <r>
    <s v="Cosas de Oficina"/>
    <s v="San Francisco"/>
    <s v="United States"/>
    <s v="Rachel Payne"/>
    <s v="Avery"/>
    <d v="2018-10-19T00:00:00"/>
    <s v="Cerrado"/>
    <s v="CA-2018-155264"/>
    <n v="94110"/>
    <x v="1047"/>
    <x v="1"/>
    <x v="1"/>
    <d v="2018-10-22T00:00:00"/>
    <s v="Second Class"/>
    <s v="Mediano"/>
    <s v="California"/>
    <s v="Mediano"/>
    <x v="8"/>
    <n v="2"/>
    <n v="0.2"/>
    <n v="7.02"/>
    <n v="12.034999999999997"/>
    <n v="6"/>
    <n v="20.059999999999999"/>
    <n v="25.074999999999996"/>
    <n v="4.1791666666666663"/>
    <n v="3.3433333333333333"/>
    <n v="13.04"/>
  </r>
  <r>
    <s v="Cosas de Oficina"/>
    <s v="Los Angeles"/>
    <s v="United States"/>
    <s v="Matthew Clasen"/>
    <s v="Avery"/>
    <d v="2020-02-21T00:00:00"/>
    <s v="Cerrado"/>
    <s v="CA-2020-139010"/>
    <n v="90032"/>
    <x v="78"/>
    <x v="1"/>
    <x v="1"/>
    <d v="2020-02-26T00:00:00"/>
    <s v="Second Class"/>
    <s v="Mediano"/>
    <s v="California"/>
    <s v="Mediano"/>
    <x v="8"/>
    <n v="3"/>
    <n v="0.2"/>
    <n v="10.94"/>
    <n v="18.752499999999998"/>
    <n v="7"/>
    <n v="31.25"/>
    <n v="39.0625"/>
    <n v="5.5803571428571423"/>
    <n v="4.4642857142857144"/>
    <n v="20.310000000000002"/>
  </r>
  <r>
    <s v="Cosas de Oficina"/>
    <s v="San Francisco"/>
    <s v="United States"/>
    <s v="Victoria Wilson"/>
    <s v="Acco"/>
    <d v="2021-02-11T00:00:00"/>
    <s v="Cerrado"/>
    <s v="CA-2021-116204"/>
    <n v="94110"/>
    <x v="732"/>
    <x v="1"/>
    <x v="1"/>
    <d v="2021-02-14T00:00:00"/>
    <s v="Second Class"/>
    <s v="Mediano"/>
    <s v="California"/>
    <s v="Mediano"/>
    <x v="8"/>
    <n v="2"/>
    <n v="0.2"/>
    <n v="7.73"/>
    <n v="13.064999999999998"/>
    <n v="7"/>
    <n v="21.34"/>
    <n v="26.674999999999997"/>
    <n v="3.8107142857142855"/>
    <n v="3.0485714285714285"/>
    <n v="13.61"/>
  </r>
  <r>
    <s v="Cosas de Oficina"/>
    <s v="Eugene"/>
    <s v="United States"/>
    <s v="Tracy Poddar"/>
    <s v="Other"/>
    <d v="2020-11-04T00:00:00"/>
    <s v="Cerrado"/>
    <s v="CA-2020-163328"/>
    <n v="97405"/>
    <x v="1701"/>
    <x v="1"/>
    <x v="1"/>
    <d v="2020-11-06T00:00:00"/>
    <s v="Second Class"/>
    <s v="Mediano"/>
    <s v="Oregon"/>
    <s v="Mediano"/>
    <x v="14"/>
    <n v="1"/>
    <n v="0.2"/>
    <n v="-4.18"/>
    <n v="0.21499999999999986"/>
    <n v="7"/>
    <n v="17.579999999999998"/>
    <n v="21.974999999999998"/>
    <n v="3.1392857142857138"/>
    <n v="2.5114285714285711"/>
    <n v="21.759999999999998"/>
  </r>
  <r>
    <s v="Cosas de Oficina"/>
    <s v="Eugene"/>
    <s v="United States"/>
    <s v="Tracy Poddar"/>
    <s v="Other"/>
    <d v="2020-11-04T00:00:00"/>
    <s v="Cerrado"/>
    <s v="CA-2020-163328"/>
    <n v="97405"/>
    <x v="508"/>
    <x v="1"/>
    <x v="1"/>
    <d v="2020-11-06T00:00:00"/>
    <s v="Second Class"/>
    <s v="Mediano"/>
    <s v="Oregon"/>
    <s v="Mediano"/>
    <x v="2"/>
    <n v="1"/>
    <n v="0.2"/>
    <n v="228.08"/>
    <n v="385.375"/>
    <n v="8"/>
    <n v="629.17999999999995"/>
    <n v="786.47499999999991"/>
    <n v="98.309374999999989"/>
    <n v="78.647499999999994"/>
    <n v="401.09999999999991"/>
  </r>
  <r>
    <s v="Cosas de Oficina"/>
    <s v="Seattle"/>
    <s v="United States"/>
    <s v="Rachel Payne"/>
    <s v="Avery"/>
    <d v="2020-08-21T00:00:00"/>
    <s v="Cerrado"/>
    <s v="CA-2020-167983"/>
    <n v="98115"/>
    <x v="1047"/>
    <x v="1"/>
    <x v="1"/>
    <d v="2020-08-24T00:00:00"/>
    <s v="Second Class"/>
    <s v="Mediano"/>
    <s v="Washington"/>
    <s v="Mediano"/>
    <x v="8"/>
    <n v="2"/>
    <n v="0.2"/>
    <n v="11.7"/>
    <n v="20.059999999999999"/>
    <n v="10"/>
    <n v="33.44"/>
    <n v="41.8"/>
    <n v="4.18"/>
    <n v="3.3439999999999999"/>
    <n v="21.74"/>
  </r>
  <r>
    <s v="Cosas de Oficina"/>
    <s v="Salem"/>
    <s v="United States"/>
    <s v="Grace Kelly"/>
    <s v="Avery"/>
    <d v="2018-06-25T00:00:00"/>
    <s v="Abierto"/>
    <s v="CA-2018-164469"/>
    <n v="97301"/>
    <x v="359"/>
    <x v="1"/>
    <x v="1"/>
    <d v="2018-06-27T00:00:00"/>
    <s v="Second Class"/>
    <s v="Mediano"/>
    <s v="Oregon"/>
    <s v="Mediano"/>
    <x v="6"/>
    <n v="1"/>
    <n v="0.2"/>
    <n v="17.91"/>
    <n v="35.817499999999995"/>
    <n v="11"/>
    <n v="71.63"/>
    <n v="89.537499999999994"/>
    <n v="8.1397727272727263"/>
    <n v="6.5118181818181817"/>
    <n v="53.72"/>
  </r>
  <r>
    <s v="Cosas de Oficina"/>
    <s v="Loveland"/>
    <s v="United States"/>
    <s v="Pamela Coakley"/>
    <s v="Avery"/>
    <d v="2021-12-28T00:00:00"/>
    <s v="Cerrado"/>
    <s v="US-2021-162068"/>
    <n v="80538"/>
    <x v="1151"/>
    <x v="1"/>
    <x v="1"/>
    <d v="2021-12-31T00:00:00"/>
    <s v="Second Class"/>
    <s v="Mediano"/>
    <s v="Colorado"/>
    <s v="Mediano"/>
    <x v="8"/>
    <n v="2"/>
    <n v="0.7"/>
    <n v="-0.99"/>
    <n v="1.7866666666666662"/>
    <n v="2"/>
    <n v="1.19"/>
    <n v="3.9666666666666659"/>
    <n v="1.9833333333333329"/>
    <n v="0.59499999999999997"/>
    <n v="2.1799999999999997"/>
  </r>
  <r>
    <s v="Cosas de Oficina"/>
    <s v="Detroit"/>
    <s v="United States"/>
    <s v="Dionis Lloyd"/>
    <s v="Newell"/>
    <d v="2019-12-25T00:00:00"/>
    <s v="Cerrado"/>
    <s v="CA-2019-153717"/>
    <n v="48227"/>
    <x v="1021"/>
    <x v="2"/>
    <x v="1"/>
    <d v="2020-01-01T00:00:00"/>
    <s v="Standard Class"/>
    <s v="Bajo"/>
    <s v="Michigan"/>
    <s v="Bajo"/>
    <x v="6"/>
    <n v="5"/>
    <n v="0"/>
    <n v="0.95"/>
    <n v="0.94999999999999973"/>
    <n v="1"/>
    <n v="3.28"/>
    <n v="3.28"/>
    <n v="3.28"/>
    <n v="3.28"/>
    <n v="2.33"/>
  </r>
  <r>
    <s v="Cosas de Oficina"/>
    <s v="Lincoln Park"/>
    <s v="United States"/>
    <s v="Dario Medina"/>
    <s v="Boston"/>
    <d v="2019-09-21T00:00:00"/>
    <s v="Cerrado"/>
    <s v="CA-2019-168480"/>
    <n v="48146"/>
    <x v="996"/>
    <x v="2"/>
    <x v="1"/>
    <d v="2019-09-27T00:00:00"/>
    <s v="Standard Class"/>
    <s v="Bajo"/>
    <s v="Michigan"/>
    <s v="Bajo"/>
    <x v="6"/>
    <n v="4"/>
    <n v="0"/>
    <n v="7.54"/>
    <n v="7.5399999999999991"/>
    <n v="1"/>
    <n v="25.99"/>
    <n v="25.99"/>
    <n v="25.99"/>
    <n v="25.99"/>
    <n v="18.45"/>
  </r>
  <r>
    <s v="Cosas de Oficina"/>
    <s v="La Crosse"/>
    <s v="United States"/>
    <s v="Steve Chapman"/>
    <s v="Other"/>
    <d v="2020-09-25T00:00:00"/>
    <s v="Cerrado"/>
    <s v="US-2020-124163"/>
    <n v="54601"/>
    <x v="1194"/>
    <x v="2"/>
    <x v="1"/>
    <d v="2020-09-30T00:00:00"/>
    <s v="Standard Class"/>
    <s v="Bajo"/>
    <s v="Wisconsin"/>
    <s v="Bajo"/>
    <x v="6"/>
    <n v="3"/>
    <n v="0"/>
    <n v="1.03"/>
    <n v="1.0300000000000002"/>
    <n v="1"/>
    <n v="3.04"/>
    <n v="3.04"/>
    <n v="3.04"/>
    <n v="3.04"/>
    <n v="2.0099999999999998"/>
  </r>
  <r>
    <s v="Cosas de Oficina"/>
    <s v="Columbus"/>
    <s v="United States"/>
    <s v="Barbara Fisher"/>
    <s v="Pressboard"/>
    <d v="2020-11-20T00:00:00"/>
    <s v="Cerrado"/>
    <s v="CA-2020-100041"/>
    <n v="47201"/>
    <x v="186"/>
    <x v="2"/>
    <x v="1"/>
    <d v="2020-11-25T00:00:00"/>
    <s v="Standard Class"/>
    <s v="Bajo"/>
    <s v="Indiana"/>
    <s v="Bajo"/>
    <x v="8"/>
    <n v="3"/>
    <n v="0"/>
    <n v="2.31"/>
    <n v="2.31"/>
    <n v="1"/>
    <n v="4.91"/>
    <n v="4.91"/>
    <n v="4.91"/>
    <n v="4.91"/>
    <n v="2.6"/>
  </r>
  <r>
    <s v="Cosas de Oficina"/>
    <s v="Jackson"/>
    <s v="United States"/>
    <s v="Brenda Bowman"/>
    <s v="Wilson Jones"/>
    <d v="2020-11-25T00:00:00"/>
    <s v="Cerrado"/>
    <s v="CA-2020-169838"/>
    <n v="49201"/>
    <x v="154"/>
    <x v="2"/>
    <x v="1"/>
    <d v="2020-11-29T00:00:00"/>
    <s v="Standard Class"/>
    <s v="Bajo"/>
    <s v="Michigan"/>
    <s v="Bajo"/>
    <x v="8"/>
    <n v="3"/>
    <n v="0"/>
    <n v="8.3000000000000007"/>
    <n v="8.3000000000000007"/>
    <n v="1"/>
    <n v="17.3"/>
    <n v="17.3"/>
    <n v="17.3"/>
    <n v="17.3"/>
    <n v="9"/>
  </r>
  <r>
    <s v="Cosas de Oficina"/>
    <s v="Detroit"/>
    <s v="United States"/>
    <s v="Rob Williams"/>
    <s v="Other"/>
    <d v="2018-06-28T00:00:00"/>
    <s v="Cerrado"/>
    <s v="CA-2018-156993"/>
    <n v="48234"/>
    <x v="128"/>
    <x v="2"/>
    <x v="1"/>
    <d v="2018-07-04T00:00:00"/>
    <s v="Standard Class"/>
    <s v="Bajo"/>
    <s v="Michigan"/>
    <s v="Bajo"/>
    <x v="13"/>
    <n v="4"/>
    <n v="0"/>
    <n v="3.04"/>
    <n v="3.04"/>
    <n v="1"/>
    <n v="6.08"/>
    <n v="6.08"/>
    <n v="6.08"/>
    <n v="6.08"/>
    <n v="3.04"/>
  </r>
  <r>
    <s v="Cosas de Oficina"/>
    <s v="Jackson"/>
    <s v="United States"/>
    <s v="Keith Dawkins"/>
    <s v="Universal"/>
    <d v="2019-12-10T00:00:00"/>
    <s v="Cerrado"/>
    <s v="CA-2019-121650"/>
    <n v="49201"/>
    <x v="708"/>
    <x v="2"/>
    <x v="1"/>
    <d v="2019-12-16T00:00:00"/>
    <s v="Standard Class"/>
    <s v="Bajo"/>
    <s v="Michigan"/>
    <s v="Bajo"/>
    <x v="2"/>
    <n v="4"/>
    <n v="0"/>
    <n v="1.2"/>
    <n v="1.2"/>
    <n v="1"/>
    <n v="2.61"/>
    <n v="2.61"/>
    <n v="2.61"/>
    <n v="2.61"/>
    <n v="1.41"/>
  </r>
  <r>
    <s v="Cosas de Oficina"/>
    <s v="Sioux Falls"/>
    <s v="United States"/>
    <s v="Elizabeth Moffitt"/>
    <s v="Other"/>
    <d v="2021-07-20T00:00:00"/>
    <s v="Cerrado"/>
    <s v="CA-2021-122035"/>
    <n v="57103"/>
    <x v="77"/>
    <x v="2"/>
    <x v="1"/>
    <d v="2021-07-25T00:00:00"/>
    <s v="Standard Class"/>
    <s v="Bajo"/>
    <s v="South Dakota"/>
    <s v="Bajo"/>
    <x v="9"/>
    <n v="3"/>
    <n v="0"/>
    <n v="112.41"/>
    <n v="112.41000000000003"/>
    <n v="2"/>
    <n v="416.32"/>
    <n v="416.32"/>
    <n v="208.16"/>
    <n v="208.16"/>
    <n v="303.90999999999997"/>
  </r>
  <r>
    <s v="Cosas de Oficina"/>
    <s v="Lafayette"/>
    <s v="United States"/>
    <s v="Tamara Chand"/>
    <s v="Stanley"/>
    <d v="2020-10-02T00:00:00"/>
    <s v="Cerrado"/>
    <s v="CA-2020-118689"/>
    <n v="47905"/>
    <x v="208"/>
    <x v="2"/>
    <x v="1"/>
    <d v="2020-10-09T00:00:00"/>
    <s v="Standard Class"/>
    <s v="Bajo"/>
    <s v="Indiana"/>
    <s v="Bajo"/>
    <x v="6"/>
    <n v="5"/>
    <n v="0"/>
    <n v="9.51"/>
    <n v="9.509999999999998"/>
    <n v="2"/>
    <n v="33.96"/>
    <n v="33.96"/>
    <n v="16.98"/>
    <n v="16.98"/>
    <n v="24.450000000000003"/>
  </r>
  <r>
    <s v="Cosas de Oficina"/>
    <s v="Jackson"/>
    <s v="United States"/>
    <s v="Keith Dawkins"/>
    <s v="Avery"/>
    <d v="2019-12-10T00:00:00"/>
    <s v="Cerrado"/>
    <s v="CA-2019-121650"/>
    <n v="49201"/>
    <x v="1339"/>
    <x v="2"/>
    <x v="1"/>
    <d v="2019-12-16T00:00:00"/>
    <s v="Standard Class"/>
    <s v="Bajo"/>
    <s v="Michigan"/>
    <s v="Bajo"/>
    <x v="6"/>
    <n v="4"/>
    <n v="0"/>
    <n v="1.52"/>
    <n v="1.52"/>
    <n v="2"/>
    <n v="3.9"/>
    <n v="3.9"/>
    <n v="1.95"/>
    <n v="1.95"/>
    <n v="2.38"/>
  </r>
  <r>
    <s v="Cosas de Oficina"/>
    <s v="Lafayette"/>
    <s v="United States"/>
    <s v="Tamara Chand"/>
    <s v="Ibico"/>
    <d v="2020-10-02T00:00:00"/>
    <s v="Cerrado"/>
    <s v="CA-2020-118689"/>
    <n v="47905"/>
    <x v="974"/>
    <x v="2"/>
    <x v="1"/>
    <d v="2020-10-09T00:00:00"/>
    <s v="Standard Class"/>
    <s v="Bajo"/>
    <s v="Indiana"/>
    <s v="Bajo"/>
    <x v="8"/>
    <n v="5"/>
    <n v="0"/>
    <n v="331.19"/>
    <n v="331.19"/>
    <n v="2"/>
    <n v="735.98"/>
    <n v="735.98"/>
    <n v="367.99"/>
    <n v="367.99"/>
    <n v="404.79"/>
  </r>
  <r>
    <s v="Cosas de Oficina"/>
    <s v="Detroit"/>
    <s v="United States"/>
    <s v="Damala Kotsonis"/>
    <s v="Wilson Jones"/>
    <d v="2021-12-09T00:00:00"/>
    <s v="Cerrado"/>
    <s v="CA-2021-139199"/>
    <n v="48234"/>
    <x v="350"/>
    <x v="2"/>
    <x v="1"/>
    <d v="2021-12-13T00:00:00"/>
    <s v="Standard Class"/>
    <s v="Bajo"/>
    <s v="Michigan"/>
    <s v="Bajo"/>
    <x v="8"/>
    <n v="3"/>
    <n v="0"/>
    <n v="19.52"/>
    <n v="19.52"/>
    <n v="2"/>
    <n v="41.54"/>
    <n v="41.54"/>
    <n v="20.77"/>
    <n v="20.77"/>
    <n v="22.02"/>
  </r>
  <r>
    <s v="Cosas de Oficina"/>
    <s v="Maple Grove"/>
    <s v="United States"/>
    <s v="Suzanne McNair"/>
    <s v="Ibico"/>
    <d v="2021-07-20T00:00:00"/>
    <s v="Cerrado"/>
    <s v="CA-2021-150497"/>
    <n v="55369"/>
    <x v="974"/>
    <x v="2"/>
    <x v="1"/>
    <d v="2021-07-24T00:00:00"/>
    <s v="Standard Class"/>
    <s v="Bajo"/>
    <s v="Minnesota"/>
    <s v="Bajo"/>
    <x v="8"/>
    <n v="3"/>
    <n v="0"/>
    <n v="331.19"/>
    <n v="331.19"/>
    <n v="2"/>
    <n v="735.98"/>
    <n v="735.98"/>
    <n v="367.99"/>
    <n v="367.99"/>
    <n v="404.79"/>
  </r>
  <r>
    <s v="Cosas de Oficina"/>
    <s v="Springfield"/>
    <s v="United States"/>
    <s v="Kalyca Meade"/>
    <s v="Wilson Jones"/>
    <d v="2020-11-10T00:00:00"/>
    <s v="Cerrado"/>
    <s v="CA-2020-119935"/>
    <n v="65807"/>
    <x v="1004"/>
    <x v="2"/>
    <x v="1"/>
    <d v="2020-11-14T00:00:00"/>
    <s v="Standard Class"/>
    <s v="Bajo"/>
    <s v="Missouri"/>
    <s v="Bajo"/>
    <x v="8"/>
    <n v="3"/>
    <n v="0"/>
    <n v="39.340000000000003"/>
    <n v="39.340000000000003"/>
    <n v="2"/>
    <n v="81.96"/>
    <n v="81.96"/>
    <n v="40.98"/>
    <n v="40.98"/>
    <n v="42.61999999999999"/>
  </r>
  <r>
    <s v="Cosas de Oficina"/>
    <s v="Broken Arrow"/>
    <s v="United States"/>
    <s v="Bill Overfelt"/>
    <s v="Storex"/>
    <d v="2020-01-03T00:00:00"/>
    <s v="Cerrado"/>
    <s v="CA-2020-105207"/>
    <n v="74012"/>
    <x v="305"/>
    <x v="2"/>
    <x v="1"/>
    <d v="2020-01-08T00:00:00"/>
    <s v="Standard Class"/>
    <s v="Bajo"/>
    <s v="Oklahoma"/>
    <s v="Bajo"/>
    <x v="8"/>
    <n v="3"/>
    <n v="0"/>
    <n v="5.35"/>
    <n v="5.35"/>
    <n v="2"/>
    <n v="11.88"/>
    <n v="11.88"/>
    <n v="5.94"/>
    <n v="5.94"/>
    <n v="6.5300000000000011"/>
  </r>
  <r>
    <s v="Cosas de Oficina"/>
    <s v="Columbus"/>
    <s v="United States"/>
    <s v="Brian Moss"/>
    <s v="Tyvek"/>
    <d v="2021-05-13T00:00:00"/>
    <s v="Abierto"/>
    <s v="CA-2021-149048"/>
    <n v="47201"/>
    <x v="232"/>
    <x v="2"/>
    <x v="1"/>
    <d v="2021-05-17T00:00:00"/>
    <s v="Standard Class"/>
    <s v="Bajo"/>
    <s v="Indiana"/>
    <s v="Bajo"/>
    <x v="12"/>
    <n v="3"/>
    <n v="0"/>
    <n v="81.430000000000007"/>
    <n v="81.430000000000007"/>
    <n v="2"/>
    <n v="180.96"/>
    <n v="180.96"/>
    <n v="90.48"/>
    <n v="90.48"/>
    <n v="99.53"/>
  </r>
  <r>
    <s v="Cosas de Oficina"/>
    <s v="Jackson"/>
    <s v="United States"/>
    <s v="Nat Gilpin"/>
    <s v="Other"/>
    <d v="2018-11-24T00:00:00"/>
    <s v="Abierto"/>
    <s v="CA-2018-100762"/>
    <n v="49201"/>
    <x v="508"/>
    <x v="2"/>
    <x v="1"/>
    <d v="2018-11-29T00:00:00"/>
    <s v="Standard Class"/>
    <s v="Bajo"/>
    <s v="Michigan"/>
    <s v="Bajo"/>
    <x v="2"/>
    <n v="3"/>
    <n v="0"/>
    <n v="96.34"/>
    <n v="96.34"/>
    <n v="2"/>
    <n v="196.62"/>
    <n v="196.62"/>
    <n v="98.31"/>
    <n v="98.31"/>
    <n v="100.28"/>
  </r>
  <r>
    <s v="Cosas de Oficina"/>
    <s v="Sioux Falls"/>
    <s v="United States"/>
    <s v="Elizabeth Moffitt"/>
    <s v="Avery"/>
    <d v="2021-07-20T00:00:00"/>
    <s v="Cerrado"/>
    <s v="CA-2021-122035"/>
    <n v="57103"/>
    <x v="676"/>
    <x v="2"/>
    <x v="1"/>
    <d v="2021-07-25T00:00:00"/>
    <s v="Standard Class"/>
    <s v="Bajo"/>
    <s v="South Dakota"/>
    <s v="Bajo"/>
    <x v="2"/>
    <n v="3"/>
    <n v="0"/>
    <n v="6.87"/>
    <n v="6.87"/>
    <n v="2"/>
    <n v="14.62"/>
    <n v="14.62"/>
    <n v="7.31"/>
    <n v="7.31"/>
    <n v="7.7499999999999991"/>
  </r>
  <r>
    <s v="Cosas de Oficina"/>
    <s v="Columbus"/>
    <s v="United States"/>
    <s v="Barbara Fisher"/>
    <s v="Ampad"/>
    <d v="2020-11-20T00:00:00"/>
    <s v="Cerrado"/>
    <s v="CA-2020-100041"/>
    <n v="47201"/>
    <x v="702"/>
    <x v="2"/>
    <x v="1"/>
    <d v="2020-11-25T00:00:00"/>
    <s v="Standard Class"/>
    <s v="Bajo"/>
    <s v="Indiana"/>
    <s v="Bajo"/>
    <x v="10"/>
    <n v="3"/>
    <n v="0"/>
    <n v="4.09"/>
    <n v="4.09"/>
    <n v="2"/>
    <n v="9.08"/>
    <n v="9.08"/>
    <n v="4.54"/>
    <n v="4.54"/>
    <n v="4.99"/>
  </r>
  <r>
    <s v="Cosas de Oficina"/>
    <s v="Columbus"/>
    <s v="United States"/>
    <s v="Noah Childs"/>
    <s v="Other"/>
    <d v="2018-10-29T00:00:00"/>
    <s v="Abierto"/>
    <s v="CA-2018-166590"/>
    <n v="47201"/>
    <x v="67"/>
    <x v="2"/>
    <x v="1"/>
    <d v="2018-11-02T00:00:00"/>
    <s v="Standard Class"/>
    <s v="Bajo"/>
    <s v="Indiana"/>
    <s v="Bajo"/>
    <x v="10"/>
    <n v="3"/>
    <n v="0"/>
    <n v="35.659999999999997"/>
    <n v="35.659999999999997"/>
    <n v="2"/>
    <n v="75.88"/>
    <n v="75.88"/>
    <n v="37.94"/>
    <n v="37.94"/>
    <n v="40.22"/>
  </r>
  <r>
    <s v="Cosas de Oficina"/>
    <s v="Overland Park"/>
    <s v="United States"/>
    <s v="Rick Reed"/>
    <s v="Strathmore"/>
    <d v="2021-07-13T00:00:00"/>
    <s v="Abierto"/>
    <s v="CA-2021-102155"/>
    <n v="66212"/>
    <x v="1032"/>
    <x v="2"/>
    <x v="1"/>
    <d v="2021-07-17T00:00:00"/>
    <s v="Standard Class"/>
    <s v="Bajo"/>
    <s v="Kansas"/>
    <s v="Bajo"/>
    <x v="10"/>
    <n v="3"/>
    <n v="0"/>
    <n v="6.24"/>
    <n v="6.24"/>
    <n v="2"/>
    <n v="13.56"/>
    <n v="13.56"/>
    <n v="6.78"/>
    <n v="6.78"/>
    <n v="7.32"/>
  </r>
  <r>
    <s v="Cosas de Oficina"/>
    <s v="Detroit"/>
    <s v="United States"/>
    <s v="Damala Kotsonis"/>
    <s v="Xerox"/>
    <d v="2021-12-09T00:00:00"/>
    <s v="Cerrado"/>
    <s v="CA-2021-139199"/>
    <n v="48234"/>
    <x v="1733"/>
    <x v="2"/>
    <x v="1"/>
    <d v="2021-12-13T00:00:00"/>
    <s v="Standard Class"/>
    <s v="Bajo"/>
    <s v="Michigan"/>
    <s v="Bajo"/>
    <x v="10"/>
    <n v="3"/>
    <n v="0"/>
    <n v="6.22"/>
    <n v="6.22"/>
    <n v="2"/>
    <n v="12.96"/>
    <n v="12.96"/>
    <n v="6.48"/>
    <n v="6.48"/>
    <n v="6.7400000000000011"/>
  </r>
  <r>
    <s v="Cosas de Oficina"/>
    <s v="Grand Rapids"/>
    <s v="United States"/>
    <s v="Ken Brennan"/>
    <s v="Xerox"/>
    <d v="2021-12-29T00:00:00"/>
    <s v="Abierto"/>
    <s v="CA-2021-158673"/>
    <n v="49505"/>
    <x v="1091"/>
    <x v="2"/>
    <x v="1"/>
    <d v="2022-01-04T00:00:00"/>
    <s v="Standard Class"/>
    <s v="Bajo"/>
    <s v="Michigan"/>
    <s v="Bajo"/>
    <x v="10"/>
    <n v="4"/>
    <n v="0"/>
    <n v="100.66"/>
    <n v="100.66"/>
    <n v="2"/>
    <n v="209.7"/>
    <n v="209.7"/>
    <n v="104.85"/>
    <n v="104.85"/>
    <n v="109.03999999999999"/>
  </r>
  <r>
    <s v="Cosas de Oficina"/>
    <s v="Jackson"/>
    <s v="United States"/>
    <s v="Nat Gilpin"/>
    <s v="Adams"/>
    <d v="2018-11-24T00:00:00"/>
    <s v="Abierto"/>
    <s v="CA-2018-100762"/>
    <n v="49201"/>
    <x v="227"/>
    <x v="2"/>
    <x v="1"/>
    <d v="2018-11-29T00:00:00"/>
    <s v="Standard Class"/>
    <s v="Bajo"/>
    <s v="Michigan"/>
    <s v="Bajo"/>
    <x v="10"/>
    <n v="3"/>
    <n v="0"/>
    <n v="7.98"/>
    <n v="7.98"/>
    <n v="2"/>
    <n v="15.96"/>
    <n v="15.96"/>
    <n v="7.98"/>
    <n v="7.98"/>
    <n v="7.98"/>
  </r>
  <r>
    <s v="Cosas de Oficina"/>
    <s v="Saint Charles"/>
    <s v="United States"/>
    <s v="Brenda Bowman"/>
    <s v="Xerox"/>
    <d v="2019-06-05T00:00:00"/>
    <s v="Cerrado"/>
    <s v="CA-2019-115168"/>
    <n v="63301"/>
    <x v="1217"/>
    <x v="2"/>
    <x v="1"/>
    <d v="2019-06-09T00:00:00"/>
    <s v="Standard Class"/>
    <s v="Bajo"/>
    <s v="Missouri"/>
    <s v="Bajo"/>
    <x v="10"/>
    <n v="3"/>
    <n v="0"/>
    <n v="4.75"/>
    <n v="4.75"/>
    <n v="2"/>
    <n v="10.56"/>
    <n v="10.56"/>
    <n v="5.28"/>
    <n v="5.28"/>
    <n v="5.8100000000000005"/>
  </r>
  <r>
    <s v="Cosas de Oficina"/>
    <s v="Columbus"/>
    <s v="United States"/>
    <s v="Brian Moss"/>
    <s v="Tennsco"/>
    <d v="2021-05-13T00:00:00"/>
    <s v="Abierto"/>
    <s v="CA-2021-149048"/>
    <n v="47201"/>
    <x v="1264"/>
    <x v="2"/>
    <x v="1"/>
    <d v="2021-05-17T00:00:00"/>
    <s v="Standard Class"/>
    <s v="Bajo"/>
    <s v="Indiana"/>
    <s v="Bajo"/>
    <x v="4"/>
    <n v="3"/>
    <n v="0"/>
    <n v="95.46"/>
    <n v="95.45999999999998"/>
    <n v="2"/>
    <n v="530.34"/>
    <n v="530.34"/>
    <n v="265.17"/>
    <n v="265.17"/>
    <n v="434.88000000000005"/>
  </r>
  <r>
    <s v="Cosas de Oficina"/>
    <s v="Lafayette"/>
    <s v="United States"/>
    <s v="Tamara Chand"/>
    <s v="Acco"/>
    <d v="2020-10-02T00:00:00"/>
    <s v="Cerrado"/>
    <s v="CA-2020-118689"/>
    <n v="47905"/>
    <x v="719"/>
    <x v="2"/>
    <x v="1"/>
    <d v="2020-10-09T00:00:00"/>
    <s v="Standard Class"/>
    <s v="Bajo"/>
    <s v="Indiana"/>
    <s v="Bajo"/>
    <x v="4"/>
    <n v="5"/>
    <n v="0"/>
    <n v="4.87"/>
    <n v="4.870000000000001"/>
    <n v="2"/>
    <n v="32.479999999999997"/>
    <n v="32.479999999999997"/>
    <n v="16.239999999999998"/>
    <n v="16.239999999999998"/>
    <n v="27.609999999999996"/>
  </r>
  <r>
    <s v="Cosas de Oficina"/>
    <s v="Overland Park"/>
    <s v="United States"/>
    <s v="Rick Reed"/>
    <s v="Standard"/>
    <d v="2021-07-13T00:00:00"/>
    <s v="Abierto"/>
    <s v="CA-2021-102155"/>
    <n v="66212"/>
    <x v="733"/>
    <x v="2"/>
    <x v="1"/>
    <d v="2021-07-17T00:00:00"/>
    <s v="Standard Class"/>
    <s v="Bajo"/>
    <s v="Kansas"/>
    <s v="Bajo"/>
    <x v="4"/>
    <n v="3"/>
    <n v="0"/>
    <n v="93.7"/>
    <n v="93.699999999999989"/>
    <n v="2"/>
    <n v="360.38"/>
    <n v="360.38"/>
    <n v="180.19"/>
    <n v="180.19"/>
    <n v="266.68"/>
  </r>
  <r>
    <s v="Cosas de Oficina"/>
    <s v="Eau Claire"/>
    <s v="United States"/>
    <s v="Dave Poirier"/>
    <s v="Other"/>
    <d v="2021-12-17T00:00:00"/>
    <s v="Cerrado"/>
    <s v="CA-2021-155362"/>
    <n v="54703"/>
    <x v="1219"/>
    <x v="2"/>
    <x v="1"/>
    <d v="2021-12-21T00:00:00"/>
    <s v="Standard Class"/>
    <s v="Bajo"/>
    <s v="Wisconsin"/>
    <s v="Bajo"/>
    <x v="4"/>
    <n v="3"/>
    <n v="0"/>
    <n v="8.4700000000000006"/>
    <n v="8.4699999999999989"/>
    <n v="2"/>
    <n v="32.56"/>
    <n v="32.56"/>
    <n v="16.28"/>
    <n v="16.28"/>
    <n v="24.090000000000003"/>
  </r>
  <r>
    <s v="Cosas de Oficina"/>
    <s v="Tulsa"/>
    <s v="United States"/>
    <s v="Helen Wasserman"/>
    <s v="Fiskars"/>
    <d v="2020-10-31T00:00:00"/>
    <s v="Cerrado"/>
    <s v="CA-2020-140130"/>
    <n v="74133"/>
    <x v="134"/>
    <x v="2"/>
    <x v="1"/>
    <d v="2020-11-05T00:00:00"/>
    <s v="Standard Class"/>
    <s v="Bajo"/>
    <s v="Oklahoma"/>
    <s v="Bajo"/>
    <x v="14"/>
    <n v="3"/>
    <n v="0"/>
    <n v="6.15"/>
    <n v="6.15"/>
    <n v="2"/>
    <n v="21.96"/>
    <n v="21.96"/>
    <n v="10.98"/>
    <n v="10.98"/>
    <n v="15.81"/>
  </r>
  <r>
    <s v="Cosas de Oficina"/>
    <s v="Tulsa"/>
    <s v="United States"/>
    <s v="Helen Wasserman"/>
    <s v="Newell"/>
    <d v="2020-10-31T00:00:00"/>
    <s v="Cerrado"/>
    <s v="CA-2020-140130"/>
    <n v="74133"/>
    <x v="1296"/>
    <x v="2"/>
    <x v="1"/>
    <d v="2020-11-05T00:00:00"/>
    <s v="Standard Class"/>
    <s v="Bajo"/>
    <s v="Oklahoma"/>
    <s v="Bajo"/>
    <x v="6"/>
    <n v="3"/>
    <n v="0"/>
    <n v="3.47"/>
    <n v="3.4700000000000006"/>
    <n v="3"/>
    <n v="12.39"/>
    <n v="12.39"/>
    <n v="4.13"/>
    <n v="4.13"/>
    <n v="8.92"/>
  </r>
  <r>
    <s v="Cosas de Oficina"/>
    <s v="Columbus"/>
    <s v="United States"/>
    <s v="Brian Moss"/>
    <s v="Ibico"/>
    <d v="2021-05-13T00:00:00"/>
    <s v="Abierto"/>
    <s v="CA-2021-149048"/>
    <n v="47201"/>
    <x v="569"/>
    <x v="2"/>
    <x v="1"/>
    <d v="2021-05-17T00:00:00"/>
    <s v="Standard Class"/>
    <s v="Bajo"/>
    <s v="Indiana"/>
    <s v="Bajo"/>
    <x v="8"/>
    <n v="3"/>
    <n v="0"/>
    <n v="411.74"/>
    <n v="411.74"/>
    <n v="3"/>
    <n v="914.97"/>
    <n v="914.97"/>
    <n v="304.99"/>
    <n v="304.99"/>
    <n v="503.23"/>
  </r>
  <r>
    <s v="Cosas de Oficina"/>
    <s v="Columbus"/>
    <s v="United States"/>
    <s v="Justin Ritter"/>
    <s v="GBC"/>
    <d v="2021-11-27T00:00:00"/>
    <s v="Cerrado"/>
    <s v="CA-2021-159506"/>
    <n v="47201"/>
    <x v="1180"/>
    <x v="2"/>
    <x v="1"/>
    <d v="2021-12-02T00:00:00"/>
    <s v="Standard Class"/>
    <s v="Bajo"/>
    <s v="Indiana"/>
    <s v="Bajo"/>
    <x v="8"/>
    <n v="3"/>
    <n v="0"/>
    <n v="224.07"/>
    <n v="224.07"/>
    <n v="3"/>
    <n v="497.94"/>
    <n v="497.94"/>
    <n v="165.98"/>
    <n v="165.98"/>
    <n v="273.87"/>
  </r>
  <r>
    <s v="Cosas de Oficina"/>
    <s v="Woodbury"/>
    <s v="United States"/>
    <s v="Chris Selesnick"/>
    <s v="GBC"/>
    <d v="2019-01-04T00:00:00"/>
    <s v="Cerrado"/>
    <s v="CA-2019-149811"/>
    <n v="55125"/>
    <x v="1152"/>
    <x v="2"/>
    <x v="1"/>
    <d v="2019-01-10T00:00:00"/>
    <s v="Standard Class"/>
    <s v="Bajo"/>
    <s v="Minnesota"/>
    <s v="Bajo"/>
    <x v="8"/>
    <n v="4"/>
    <n v="0"/>
    <n v="15.52"/>
    <n v="15.52"/>
    <n v="3"/>
    <n v="32.340000000000003"/>
    <n v="32.340000000000003"/>
    <n v="10.780000000000001"/>
    <n v="10.780000000000001"/>
    <n v="16.820000000000004"/>
  </r>
  <r>
    <s v="Cosas de Oficina"/>
    <s v="Overland Park"/>
    <s v="United States"/>
    <s v="Kalyca Meade"/>
    <s v="Other"/>
    <d v="2021-11-02T00:00:00"/>
    <s v="Cerrado"/>
    <s v="CA-2021-116358"/>
    <n v="66212"/>
    <x v="128"/>
    <x v="2"/>
    <x v="1"/>
    <d v="2021-11-06T00:00:00"/>
    <s v="Standard Class"/>
    <s v="Bajo"/>
    <s v="Kansas"/>
    <s v="Bajo"/>
    <x v="13"/>
    <n v="3"/>
    <n v="0"/>
    <n v="9.1199999999999992"/>
    <n v="9.1199999999999992"/>
    <n v="3"/>
    <n v="18.239999999999998"/>
    <n v="18.239999999999998"/>
    <n v="6.0799999999999992"/>
    <n v="6.0799999999999992"/>
    <n v="9.1199999999999992"/>
  </r>
  <r>
    <s v="Cosas de Oficina"/>
    <s v="Sioux Falls"/>
    <s v="United States"/>
    <s v="Victoria Wilson"/>
    <s v="Advantus"/>
    <d v="2018-07-15T00:00:00"/>
    <s v="Cerrado"/>
    <s v="CA-2018-115980"/>
    <n v="57103"/>
    <x v="52"/>
    <x v="2"/>
    <x v="1"/>
    <d v="2018-07-19T00:00:00"/>
    <s v="Standard Class"/>
    <s v="Bajo"/>
    <s v="South Dakota"/>
    <s v="Bajo"/>
    <x v="13"/>
    <n v="3"/>
    <n v="0"/>
    <n v="2.68"/>
    <n v="2.68"/>
    <n v="3"/>
    <n v="6.54"/>
    <n v="6.54"/>
    <n v="2.1800000000000002"/>
    <n v="2.1800000000000002"/>
    <n v="3.86"/>
  </r>
  <r>
    <s v="Cosas de Oficina"/>
    <s v="Columbus"/>
    <s v="United States"/>
    <s v="Barbara Fisher"/>
    <s v="Xerox"/>
    <d v="2020-11-20T00:00:00"/>
    <s v="Cerrado"/>
    <s v="CA-2020-100041"/>
    <n v="47201"/>
    <x v="1103"/>
    <x v="2"/>
    <x v="1"/>
    <d v="2020-11-25T00:00:00"/>
    <s v="Standard Class"/>
    <s v="Bajo"/>
    <s v="Indiana"/>
    <s v="Bajo"/>
    <x v="10"/>
    <n v="3"/>
    <n v="0"/>
    <n v="150.97999999999999"/>
    <n v="150.97999999999999"/>
    <n v="3"/>
    <n v="314.55"/>
    <n v="314.55"/>
    <n v="104.85000000000001"/>
    <n v="104.85000000000001"/>
    <n v="163.57000000000002"/>
  </r>
  <r>
    <s v="Cosas de Oficina"/>
    <s v="Columbus"/>
    <s v="United States"/>
    <s v="Brian Moss"/>
    <s v="Hammermil"/>
    <d v="2021-05-13T00:00:00"/>
    <s v="Abierto"/>
    <s v="CA-2021-149048"/>
    <n v="47201"/>
    <x v="1695"/>
    <x v="2"/>
    <x v="1"/>
    <d v="2021-05-17T00:00:00"/>
    <s v="Standard Class"/>
    <s v="Bajo"/>
    <s v="Indiana"/>
    <s v="Bajo"/>
    <x v="10"/>
    <n v="3"/>
    <n v="0"/>
    <n v="7.32"/>
    <n v="7.32"/>
    <n v="3"/>
    <n v="14.94"/>
    <n v="14.94"/>
    <n v="4.9799999999999995"/>
    <n v="4.9799999999999995"/>
    <n v="7.6199999999999992"/>
  </r>
  <r>
    <s v="Cosas de Oficina"/>
    <s v="Detroit"/>
    <s v="United States"/>
    <s v="Dionis Lloyd"/>
    <s v="Xerox"/>
    <d v="2019-12-25T00:00:00"/>
    <s v="Cerrado"/>
    <s v="CA-2019-153717"/>
    <n v="48227"/>
    <x v="1346"/>
    <x v="2"/>
    <x v="1"/>
    <d v="2020-01-01T00:00:00"/>
    <s v="Standard Class"/>
    <s v="Bajo"/>
    <s v="Michigan"/>
    <s v="Bajo"/>
    <x v="10"/>
    <n v="5"/>
    <n v="0"/>
    <n v="8.5"/>
    <n v="8.5"/>
    <n v="3"/>
    <n v="17.34"/>
    <n v="17.34"/>
    <n v="5.78"/>
    <n v="5.78"/>
    <n v="8.84"/>
  </r>
  <r>
    <s v="Cosas de Oficina"/>
    <s v="Jackson"/>
    <s v="United States"/>
    <s v="Nat Gilpin"/>
    <s v="Xerox"/>
    <d v="2018-11-24T00:00:00"/>
    <s v="Abierto"/>
    <s v="CA-2018-100762"/>
    <n v="49201"/>
    <x v="1425"/>
    <x v="2"/>
    <x v="1"/>
    <d v="2018-11-29T00:00:00"/>
    <s v="Standard Class"/>
    <s v="Bajo"/>
    <s v="Michigan"/>
    <s v="Bajo"/>
    <x v="10"/>
    <n v="3"/>
    <n v="0"/>
    <n v="69.180000000000007"/>
    <n v="69.180000000000007"/>
    <n v="3"/>
    <n v="144.12"/>
    <n v="144.12"/>
    <n v="48.04"/>
    <n v="48.04"/>
    <n v="74.94"/>
  </r>
  <r>
    <s v="Cosas de Oficina"/>
    <s v="Roseville"/>
    <s v="United States"/>
    <s v="Steve Chapman"/>
    <s v="Xerox"/>
    <d v="2020-09-12T00:00:00"/>
    <s v="Cerrado"/>
    <s v="CA-2020-152457"/>
    <n v="48066"/>
    <x v="1734"/>
    <x v="2"/>
    <x v="1"/>
    <d v="2020-09-18T00:00:00"/>
    <s v="Standard Class"/>
    <s v="Bajo"/>
    <s v="Michigan"/>
    <s v="Bajo"/>
    <x v="10"/>
    <n v="4"/>
    <n v="0"/>
    <n v="31.52"/>
    <n v="31.519999999999996"/>
    <n v="3"/>
    <n v="68.52"/>
    <n v="68.52"/>
    <n v="22.84"/>
    <n v="22.84"/>
    <n v="37"/>
  </r>
  <r>
    <s v="Cosas de Oficina"/>
    <s v="Rochester"/>
    <s v="United States"/>
    <s v="Sung Pak"/>
    <s v="Xerox"/>
    <d v="2019-09-05T00:00:00"/>
    <s v="Abierto"/>
    <s v="CA-2019-105158"/>
    <n v="55901"/>
    <x v="314"/>
    <x v="2"/>
    <x v="1"/>
    <d v="2019-09-10T00:00:00"/>
    <s v="Standard Class"/>
    <s v="Bajo"/>
    <s v="Minnesota"/>
    <s v="Bajo"/>
    <x v="10"/>
    <n v="3"/>
    <n v="0"/>
    <n v="17.309999999999999"/>
    <n v="17.309999999999999"/>
    <n v="3"/>
    <n v="36.840000000000003"/>
    <n v="36.840000000000003"/>
    <n v="12.280000000000001"/>
    <n v="12.280000000000001"/>
    <n v="19.530000000000005"/>
  </r>
  <r>
    <s v="Cosas de Oficina"/>
    <s v="Woodbury"/>
    <s v="United States"/>
    <s v="Roy Phan"/>
    <s v="Other"/>
    <d v="2020-09-04T00:00:00"/>
    <s v="Abierto"/>
    <s v="CA-2020-168774"/>
    <n v="55125"/>
    <x v="518"/>
    <x v="2"/>
    <x v="1"/>
    <d v="2020-09-09T00:00:00"/>
    <s v="Standard Class"/>
    <s v="Bajo"/>
    <s v="Minnesota"/>
    <s v="Bajo"/>
    <x v="4"/>
    <n v="3"/>
    <n v="0"/>
    <n v="160.62"/>
    <n v="160.62"/>
    <n v="3"/>
    <n v="535.41"/>
    <n v="535.41"/>
    <n v="178.47"/>
    <n v="178.47"/>
    <n v="374.78999999999996"/>
  </r>
  <r>
    <s v="Cosas de Oficina"/>
    <s v="Tulsa"/>
    <s v="United States"/>
    <s v="Helen Wasserman"/>
    <s v="Carina"/>
    <d v="2020-10-31T00:00:00"/>
    <s v="Cerrado"/>
    <s v="CA-2020-140130"/>
    <n v="74133"/>
    <x v="1281"/>
    <x v="2"/>
    <x v="1"/>
    <d v="2020-11-05T00:00:00"/>
    <s v="Standard Class"/>
    <s v="Bajo"/>
    <s v="Oklahoma"/>
    <s v="Bajo"/>
    <x v="4"/>
    <n v="3"/>
    <n v="0"/>
    <n v="9.99"/>
    <n v="9.9900000000000091"/>
    <n v="3"/>
    <n v="332.94"/>
    <n v="332.94"/>
    <n v="110.98"/>
    <n v="110.98"/>
    <n v="322.95"/>
  </r>
  <r>
    <s v="Cosas de Oficina"/>
    <s v="Saint Louis"/>
    <s v="United States"/>
    <s v="Steve Chapman"/>
    <s v="Acme"/>
    <d v="2019-07-31T00:00:00"/>
    <s v="Cerrado"/>
    <s v="CA-2019-111017"/>
    <n v="63116"/>
    <x v="354"/>
    <x v="2"/>
    <x v="1"/>
    <d v="2019-08-06T00:00:00"/>
    <s v="Standard Class"/>
    <s v="Bajo"/>
    <s v="Missouri"/>
    <s v="Bajo"/>
    <x v="14"/>
    <n v="4"/>
    <n v="0"/>
    <n v="15.78"/>
    <n v="15.780000000000001"/>
    <n v="3"/>
    <n v="52.59"/>
    <n v="52.59"/>
    <n v="17.53"/>
    <n v="17.53"/>
    <n v="36.81"/>
  </r>
  <r>
    <s v="Cosas de Oficina"/>
    <s v="Jackson"/>
    <s v="United States"/>
    <s v="Nat Gilpin"/>
    <s v="Hunt"/>
    <d v="2018-11-24T00:00:00"/>
    <s v="Abierto"/>
    <s v="CA-2018-100762"/>
    <n v="49201"/>
    <x v="108"/>
    <x v="2"/>
    <x v="1"/>
    <d v="2018-11-29T00:00:00"/>
    <s v="Standard Class"/>
    <s v="Bajo"/>
    <s v="Michigan"/>
    <s v="Bajo"/>
    <x v="6"/>
    <n v="3"/>
    <n v="0"/>
    <n v="45.58"/>
    <n v="45.58"/>
    <n v="4"/>
    <n v="151.91999999999999"/>
    <n v="151.91999999999999"/>
    <n v="37.979999999999997"/>
    <n v="37.979999999999997"/>
    <n v="106.33999999999999"/>
  </r>
  <r>
    <s v="Cosas de Oficina"/>
    <s v="Detroit"/>
    <s v="United States"/>
    <s v="Quincy Jones"/>
    <s v="Wilson Jones"/>
    <d v="2018-06-01T00:00:00"/>
    <s v="Cerrado"/>
    <s v="US-2018-157070"/>
    <n v="48234"/>
    <x v="1001"/>
    <x v="2"/>
    <x v="1"/>
    <d v="2018-06-06T00:00:00"/>
    <s v="Standard Class"/>
    <s v="Bajo"/>
    <s v="Michigan"/>
    <s v="Bajo"/>
    <x v="8"/>
    <n v="3"/>
    <n v="0"/>
    <n v="66.510000000000005"/>
    <n v="66.510000000000005"/>
    <n v="4"/>
    <n v="138.56"/>
    <n v="138.56"/>
    <n v="34.64"/>
    <n v="34.64"/>
    <n v="72.05"/>
  </r>
  <r>
    <s v="Cosas de Oficina"/>
    <s v="Milwaukee"/>
    <s v="United States"/>
    <s v="Luke Schmidt"/>
    <s v="Acco"/>
    <d v="2021-07-31T00:00:00"/>
    <s v="Cerrado"/>
    <s v="US-2021-165869"/>
    <n v="53209"/>
    <x v="237"/>
    <x v="2"/>
    <x v="1"/>
    <d v="2021-08-05T00:00:00"/>
    <s v="Standard Class"/>
    <s v="Bajo"/>
    <s v="Wisconsin"/>
    <s v="Bajo"/>
    <x v="8"/>
    <n v="3"/>
    <n v="0"/>
    <n v="8.41"/>
    <n v="8.41"/>
    <n v="4"/>
    <n v="17.52"/>
    <n v="17.52"/>
    <n v="4.38"/>
    <n v="4.38"/>
    <n v="9.11"/>
  </r>
  <r>
    <s v="Cosas de Oficina"/>
    <s v="Detroit"/>
    <s v="United States"/>
    <s v="Bill Tyler"/>
    <s v="Easy-staple paper"/>
    <d v="2019-11-29T00:00:00"/>
    <s v="Abierto"/>
    <s v="CA-2019-110016"/>
    <n v="48227"/>
    <x v="33"/>
    <x v="2"/>
    <x v="1"/>
    <d v="2019-12-04T00:00:00"/>
    <s v="Standard Class"/>
    <s v="Bajo"/>
    <s v="Michigan"/>
    <s v="Bajo"/>
    <x v="10"/>
    <n v="3"/>
    <n v="0"/>
    <n v="9.36"/>
    <n v="9.36"/>
    <n v="4"/>
    <n v="19.920000000000002"/>
    <n v="19.920000000000002"/>
    <n v="4.9800000000000004"/>
    <n v="4.9800000000000004"/>
    <n v="10.560000000000002"/>
  </r>
  <r>
    <s v="Cosas de Oficina"/>
    <s v="Milwaukee"/>
    <s v="United States"/>
    <s v="Jim Epp"/>
    <s v="Xerox"/>
    <d v="2021-09-22T00:00:00"/>
    <s v="Abierto"/>
    <s v="CA-2021-166317"/>
    <n v="53209"/>
    <x v="1698"/>
    <x v="2"/>
    <x v="1"/>
    <d v="2021-09-26T00:00:00"/>
    <s v="Standard Class"/>
    <s v="Bajo"/>
    <s v="Wisconsin"/>
    <s v="Bajo"/>
    <x v="10"/>
    <n v="3"/>
    <n v="0"/>
    <n v="107.72"/>
    <n v="107.72"/>
    <n v="4"/>
    <n v="219.84"/>
    <n v="219.84"/>
    <n v="54.96"/>
    <n v="54.96"/>
    <n v="112.12"/>
  </r>
  <r>
    <s v="Cosas de Oficina"/>
    <s v="Columbus"/>
    <s v="United States"/>
    <s v="Brendan Sweed"/>
    <s v="Sanford"/>
    <d v="2020-09-17T00:00:00"/>
    <s v="Cerrado"/>
    <s v="CA-2020-105900"/>
    <n v="47201"/>
    <x v="159"/>
    <x v="2"/>
    <x v="1"/>
    <d v="2020-09-23T00:00:00"/>
    <s v="Standard Class"/>
    <s v="Bajo"/>
    <s v="Indiana"/>
    <s v="Bajo"/>
    <x v="6"/>
    <n v="4"/>
    <n v="0"/>
    <n v="12.36"/>
    <n v="12.36"/>
    <n v="5"/>
    <n v="33.4"/>
    <n v="33.4"/>
    <n v="6.68"/>
    <n v="6.68"/>
    <n v="21.04"/>
  </r>
  <r>
    <s v="Cosas de Oficina"/>
    <s v="Lafayette"/>
    <s v="United States"/>
    <s v="Roy Phan"/>
    <s v="Newell"/>
    <d v="2020-05-19T00:00:00"/>
    <s v="Abierto"/>
    <s v="US-2020-152835"/>
    <n v="47905"/>
    <x v="18"/>
    <x v="2"/>
    <x v="1"/>
    <d v="2020-05-23T00:00:00"/>
    <s v="Standard Class"/>
    <s v="Bajo"/>
    <s v="Indiana"/>
    <s v="Bajo"/>
    <x v="6"/>
    <n v="3"/>
    <n v="0"/>
    <n v="6.21"/>
    <n v="6.2100000000000009"/>
    <n v="5"/>
    <n v="21.4"/>
    <n v="21.4"/>
    <n v="4.2799999999999994"/>
    <n v="4.2799999999999994"/>
    <n v="15.189999999999998"/>
  </r>
  <r>
    <s v="Cosas de Oficina"/>
    <s v="Jackson"/>
    <s v="United States"/>
    <s v="Stephanie Phelps"/>
    <s v="Prang"/>
    <d v="2020-03-08T00:00:00"/>
    <s v="Cerrado"/>
    <s v="US-2020-140172"/>
    <n v="49201"/>
    <x v="1096"/>
    <x v="2"/>
    <x v="1"/>
    <d v="2020-03-13T00:00:00"/>
    <s v="Standard Class"/>
    <s v="Bajo"/>
    <s v="Michigan"/>
    <s v="Bajo"/>
    <x v="6"/>
    <n v="3"/>
    <n v="0"/>
    <n v="3.75"/>
    <n v="3.75"/>
    <n v="5"/>
    <n v="13.9"/>
    <n v="13.9"/>
    <n v="2.7800000000000002"/>
    <n v="2.7800000000000002"/>
    <n v="10.15"/>
  </r>
  <r>
    <s v="Cosas de Oficina"/>
    <s v="Fremont"/>
    <s v="United States"/>
    <s v="Cynthia Voltz"/>
    <s v="GBC"/>
    <d v="2021-06-01T00:00:00"/>
    <s v="Cerrado"/>
    <s v="CA-2021-146493"/>
    <n v="68025"/>
    <x v="1152"/>
    <x v="2"/>
    <x v="1"/>
    <d v="2021-06-05T00:00:00"/>
    <s v="Standard Class"/>
    <s v="Bajo"/>
    <s v="Nebraska"/>
    <s v="Bajo"/>
    <x v="8"/>
    <n v="3"/>
    <n v="0"/>
    <n v="25.87"/>
    <n v="25.87"/>
    <n v="5"/>
    <n v="53.9"/>
    <n v="53.9"/>
    <n v="10.78"/>
    <n v="10.78"/>
    <n v="28.029999999999998"/>
  </r>
  <r>
    <s v="Cosas de Oficina"/>
    <s v="Sioux Falls"/>
    <s v="United States"/>
    <s v="Elizabeth Moffitt"/>
    <s v="Avery"/>
    <d v="2021-07-20T00:00:00"/>
    <s v="Cerrado"/>
    <s v="CA-2021-122035"/>
    <n v="57103"/>
    <x v="481"/>
    <x v="2"/>
    <x v="1"/>
    <d v="2021-07-25T00:00:00"/>
    <s v="Standard Class"/>
    <s v="Bajo"/>
    <s v="South Dakota"/>
    <s v="Bajo"/>
    <x v="8"/>
    <n v="3"/>
    <n v="0"/>
    <n v="20.21"/>
    <n v="20.21"/>
    <n v="5"/>
    <n v="43"/>
    <n v="43"/>
    <n v="8.6"/>
    <n v="8.6"/>
    <n v="22.79"/>
  </r>
  <r>
    <s v="Cosas de Oficina"/>
    <s v="Milwaukee"/>
    <s v="United States"/>
    <s v="Jennifer Braxton"/>
    <s v="Acco"/>
    <d v="2021-10-21T00:00:00"/>
    <s v="Cerrado"/>
    <s v="CA-2021-142125"/>
    <n v="53209"/>
    <x v="237"/>
    <x v="2"/>
    <x v="1"/>
    <d v="2021-10-27T00:00:00"/>
    <s v="Standard Class"/>
    <s v="Bajo"/>
    <s v="Wisconsin"/>
    <s v="Bajo"/>
    <x v="8"/>
    <n v="4"/>
    <n v="0"/>
    <n v="10.51"/>
    <n v="10.51"/>
    <n v="5"/>
    <n v="21.9"/>
    <n v="21.9"/>
    <n v="4.38"/>
    <n v="4.38"/>
    <n v="11.389999999999999"/>
  </r>
  <r>
    <s v="Cosas de Oficina"/>
    <s v="Detroit"/>
    <s v="United States"/>
    <s v="Steve Chapman"/>
    <s v="Xerox"/>
    <d v="2018-12-16T00:00:00"/>
    <s v="Cerrado"/>
    <s v="CA-2018-151379"/>
    <n v="48227"/>
    <x v="1735"/>
    <x v="2"/>
    <x v="1"/>
    <d v="2018-12-20T00:00:00"/>
    <s v="Standard Class"/>
    <s v="Bajo"/>
    <s v="Michigan"/>
    <s v="Bajo"/>
    <x v="10"/>
    <n v="3"/>
    <n v="0"/>
    <n v="52.53"/>
    <n v="52.53"/>
    <n v="5"/>
    <n v="114.2"/>
    <n v="114.2"/>
    <n v="22.84"/>
    <n v="22.84"/>
    <n v="61.67"/>
  </r>
  <r>
    <s v="Cosas de Oficina"/>
    <s v="Woodbury"/>
    <s v="United States"/>
    <s v="Chris Selesnick"/>
    <s v="Adams"/>
    <d v="2019-01-04T00:00:00"/>
    <s v="Cerrado"/>
    <s v="CA-2019-149811"/>
    <n v="55125"/>
    <x v="227"/>
    <x v="2"/>
    <x v="1"/>
    <d v="2019-01-10T00:00:00"/>
    <s v="Standard Class"/>
    <s v="Bajo"/>
    <s v="Minnesota"/>
    <s v="Bajo"/>
    <x v="10"/>
    <n v="4"/>
    <n v="0"/>
    <n v="19.95"/>
    <n v="19.95"/>
    <n v="5"/>
    <n v="39.9"/>
    <n v="39.9"/>
    <n v="7.9799999999999995"/>
    <n v="7.9799999999999995"/>
    <n v="19.95"/>
  </r>
  <r>
    <s v="Cosas de Oficina"/>
    <s v="Milwaukee"/>
    <s v="United States"/>
    <s v="Luke Schmidt"/>
    <s v="3M"/>
    <d v="2021-07-31T00:00:00"/>
    <s v="Cerrado"/>
    <s v="US-2021-165869"/>
    <n v="53209"/>
    <x v="408"/>
    <x v="2"/>
    <x v="1"/>
    <d v="2021-08-05T00:00:00"/>
    <s v="Standard Class"/>
    <s v="Bajo"/>
    <s v="Wisconsin"/>
    <s v="Bajo"/>
    <x v="9"/>
    <n v="3"/>
    <n v="0"/>
    <n v="54.56"/>
    <n v="54.56"/>
    <n v="6"/>
    <n v="155.88"/>
    <n v="155.88"/>
    <n v="25.98"/>
    <n v="25.98"/>
    <n v="101.32"/>
  </r>
  <r>
    <s v="Cosas de Oficina"/>
    <s v="Overland Park"/>
    <s v="United States"/>
    <s v="Kalyca Meade"/>
    <s v="Binney &amp; Smith"/>
    <d v="2021-11-02T00:00:00"/>
    <s v="Cerrado"/>
    <s v="CA-2021-116358"/>
    <n v="66212"/>
    <x v="183"/>
    <x v="2"/>
    <x v="1"/>
    <d v="2021-11-06T00:00:00"/>
    <s v="Standard Class"/>
    <s v="Bajo"/>
    <s v="Kansas"/>
    <s v="Bajo"/>
    <x v="6"/>
    <n v="3"/>
    <n v="0"/>
    <n v="9.17"/>
    <n v="9.1700000000000017"/>
    <n v="6"/>
    <n v="27.78"/>
    <n v="27.78"/>
    <n v="4.63"/>
    <n v="4.63"/>
    <n v="18.61"/>
  </r>
  <r>
    <s v="Cosas de Oficina"/>
    <s v="Detroit"/>
    <s v="United States"/>
    <s v="Nicole Hansen"/>
    <s v="Avery"/>
    <d v="2019-10-19T00:00:00"/>
    <s v="Cerrado"/>
    <s v="CA-2019-113901"/>
    <n v="48227"/>
    <x v="1242"/>
    <x v="2"/>
    <x v="1"/>
    <d v="2019-10-24T00:00:00"/>
    <s v="Standard Class"/>
    <s v="Bajo"/>
    <s v="Michigan"/>
    <s v="Bajo"/>
    <x v="8"/>
    <n v="3"/>
    <n v="0"/>
    <n v="17.61"/>
    <n v="17.61"/>
    <n v="6"/>
    <n v="38.28"/>
    <n v="38.28"/>
    <n v="6.38"/>
    <n v="6.38"/>
    <n v="20.67"/>
  </r>
  <r>
    <s v="Cosas de Oficina"/>
    <s v="Milwaukee"/>
    <s v="United States"/>
    <s v="Jennifer Braxton"/>
    <s v="GBC"/>
    <d v="2021-10-21T00:00:00"/>
    <s v="Cerrado"/>
    <s v="CA-2021-142125"/>
    <n v="53209"/>
    <x v="625"/>
    <x v="2"/>
    <x v="1"/>
    <d v="2021-10-27T00:00:00"/>
    <s v="Standard Class"/>
    <s v="Bajo"/>
    <s v="Wisconsin"/>
    <s v="Bajo"/>
    <x v="8"/>
    <n v="4"/>
    <n v="0"/>
    <n v="19.41"/>
    <n v="19.41"/>
    <n v="6"/>
    <n v="38.82"/>
    <n v="38.82"/>
    <n v="6.47"/>
    <n v="6.47"/>
    <n v="19.41"/>
  </r>
  <r>
    <s v="Cosas de Oficina"/>
    <s v="Richmond"/>
    <s v="United States"/>
    <s v="Matthew Clasen"/>
    <s v="Other"/>
    <d v="2018-11-28T00:00:00"/>
    <s v="Cerrado"/>
    <s v="US-2018-120175"/>
    <n v="47374"/>
    <x v="760"/>
    <x v="2"/>
    <x v="1"/>
    <d v="2018-12-03T00:00:00"/>
    <s v="Standard Class"/>
    <s v="Bajo"/>
    <s v="Indiana"/>
    <s v="Bajo"/>
    <x v="12"/>
    <n v="3"/>
    <n v="0"/>
    <n v="29.45"/>
    <n v="29.450000000000003"/>
    <n v="6"/>
    <n v="64.02"/>
    <n v="64.02"/>
    <n v="10.67"/>
    <n v="10.67"/>
    <n v="34.569999999999993"/>
  </r>
  <r>
    <s v="Cosas de Oficina"/>
    <s v="Columbus"/>
    <s v="United States"/>
    <s v="Justin Ritter"/>
    <s v="Xerox"/>
    <d v="2021-11-27T00:00:00"/>
    <s v="Cerrado"/>
    <s v="CA-2021-159506"/>
    <n v="47201"/>
    <x v="1076"/>
    <x v="2"/>
    <x v="1"/>
    <d v="2021-12-02T00:00:00"/>
    <s v="Standard Class"/>
    <s v="Bajo"/>
    <s v="Indiana"/>
    <s v="Bajo"/>
    <x v="10"/>
    <n v="3"/>
    <n v="0"/>
    <n v="72.81"/>
    <n v="72.81"/>
    <n v="6"/>
    <n v="158.28"/>
    <n v="158.28"/>
    <n v="26.38"/>
    <n v="26.38"/>
    <n v="85.47"/>
  </r>
  <r>
    <s v="Cosas de Oficina"/>
    <s v="Indianapolis"/>
    <s v="United States"/>
    <s v="Stuart Van"/>
    <s v="Other"/>
    <d v="2019-05-04T00:00:00"/>
    <s v="Abierto"/>
    <s v="CA-2019-146290"/>
    <n v="46203"/>
    <x v="646"/>
    <x v="2"/>
    <x v="1"/>
    <d v="2019-05-11T00:00:00"/>
    <s v="Standard Class"/>
    <s v="Bajo"/>
    <s v="Indiana"/>
    <s v="Bajo"/>
    <x v="6"/>
    <n v="5"/>
    <n v="0"/>
    <n v="35.26"/>
    <n v="35.259999999999991"/>
    <n v="7"/>
    <n v="125.93"/>
    <n v="125.93"/>
    <n v="17.990000000000002"/>
    <n v="17.990000000000002"/>
    <n v="90.670000000000016"/>
  </r>
  <r>
    <s v="Cosas de Oficina"/>
    <s v="Columbia"/>
    <s v="United States"/>
    <s v="Rob Williams"/>
    <s v="BIC"/>
    <d v="2018-12-31T00:00:00"/>
    <s v="Cerrado"/>
    <s v="CA-2018-111150"/>
    <n v="65203"/>
    <x v="751"/>
    <x v="2"/>
    <x v="1"/>
    <d v="2019-01-04T00:00:00"/>
    <s v="Standard Class"/>
    <s v="Bajo"/>
    <s v="Missouri"/>
    <s v="Bajo"/>
    <x v="6"/>
    <n v="3"/>
    <n v="0"/>
    <n v="11.58"/>
    <n v="11.579999999999998"/>
    <n v="7"/>
    <n v="29.68"/>
    <n v="29.68"/>
    <n v="4.24"/>
    <n v="4.24"/>
    <n v="18.100000000000001"/>
  </r>
  <r>
    <s v="Cosas de Oficina"/>
    <s v="Lafayette"/>
    <s v="United States"/>
    <s v="Tamara Chand"/>
    <s v="Acco"/>
    <d v="2020-10-02T00:00:00"/>
    <s v="Cerrado"/>
    <s v="CA-2020-118689"/>
    <n v="47905"/>
    <x v="696"/>
    <x v="2"/>
    <x v="1"/>
    <d v="2020-10-09T00:00:00"/>
    <s v="Standard Class"/>
    <s v="Bajo"/>
    <s v="Indiana"/>
    <s v="Bajo"/>
    <x v="8"/>
    <n v="5"/>
    <n v="0"/>
    <n v="16.84"/>
    <n v="16.84"/>
    <n v="7"/>
    <n v="34.369999999999997"/>
    <n v="34.369999999999997"/>
    <n v="4.9099999999999993"/>
    <n v="4.9099999999999993"/>
    <n v="17.529999999999998"/>
  </r>
  <r>
    <s v="Cosas de Oficina"/>
    <s v="Sioux Falls"/>
    <s v="United States"/>
    <s v="Elizabeth Moffitt"/>
    <s v="Cardinal"/>
    <d v="2021-07-20T00:00:00"/>
    <s v="Cerrado"/>
    <s v="CA-2021-122035"/>
    <n v="57103"/>
    <x v="1709"/>
    <x v="2"/>
    <x v="1"/>
    <d v="2021-07-25T00:00:00"/>
    <s v="Standard Class"/>
    <s v="Bajo"/>
    <s v="South Dakota"/>
    <s v="Bajo"/>
    <x v="8"/>
    <n v="3"/>
    <n v="0"/>
    <n v="30.42"/>
    <n v="30.42"/>
    <n v="7"/>
    <n v="60.83"/>
    <n v="60.83"/>
    <n v="8.69"/>
    <n v="8.69"/>
    <n v="30.409999999999997"/>
  </r>
  <r>
    <s v="Cosas de Oficina"/>
    <s v="Franklin"/>
    <s v="United States"/>
    <s v="Jack O'Briant"/>
    <s v="Other"/>
    <d v="2020-01-08T00:00:00"/>
    <s v="Cerrado"/>
    <s v="US-2020-100461"/>
    <n v="53132"/>
    <x v="58"/>
    <x v="2"/>
    <x v="1"/>
    <d v="2020-01-12T00:00:00"/>
    <s v="Standard Class"/>
    <s v="Bajo"/>
    <s v="Wisconsin"/>
    <s v="Bajo"/>
    <x v="8"/>
    <n v="3"/>
    <n v="0"/>
    <n v="49.84"/>
    <n v="49.84"/>
    <n v="7"/>
    <n v="106.05"/>
    <n v="106.05"/>
    <n v="15.15"/>
    <n v="15.15"/>
    <n v="56.209999999999994"/>
  </r>
  <r>
    <s v="Cosas de Oficina"/>
    <s v="Grand Rapids"/>
    <s v="United States"/>
    <s v="Matt Collister"/>
    <s v="Acco"/>
    <d v="2020-12-23T00:00:00"/>
    <s v="Cerrado"/>
    <s v="CA-2020-157868"/>
    <n v="49505"/>
    <x v="1025"/>
    <x v="2"/>
    <x v="1"/>
    <d v="2020-12-29T00:00:00"/>
    <s v="Standard Class"/>
    <s v="Bajo"/>
    <s v="Michigan"/>
    <s v="Bajo"/>
    <x v="13"/>
    <n v="4"/>
    <n v="0"/>
    <n v="11.68"/>
    <n v="11.68"/>
    <n v="7"/>
    <n v="24.85"/>
    <n v="24.85"/>
    <n v="3.5500000000000003"/>
    <n v="3.5500000000000003"/>
    <n v="13.170000000000002"/>
  </r>
  <r>
    <s v="Cosas de Oficina"/>
    <s v="Springfield"/>
    <s v="United States"/>
    <s v="Michael Stewart"/>
    <s v="Xerox"/>
    <d v="2019-12-04T00:00:00"/>
    <s v="Cerrado"/>
    <s v="CA-2019-142377"/>
    <n v="65807"/>
    <x v="314"/>
    <x v="2"/>
    <x v="1"/>
    <d v="2019-12-09T00:00:00"/>
    <s v="Standard Class"/>
    <s v="Bajo"/>
    <s v="Missouri"/>
    <s v="Bajo"/>
    <x v="10"/>
    <n v="3"/>
    <n v="0"/>
    <n v="40.4"/>
    <n v="40.4"/>
    <n v="7"/>
    <n v="85.96"/>
    <n v="85.96"/>
    <n v="12.28"/>
    <n v="12.28"/>
    <n v="45.559999999999995"/>
  </r>
  <r>
    <s v="Cosas de Oficina"/>
    <s v="Marion"/>
    <s v="United States"/>
    <s v="Pauline Webber"/>
    <s v="GBC"/>
    <d v="2020-12-02T00:00:00"/>
    <s v="Cerrado"/>
    <s v="CA-2020-105354"/>
    <n v="52302"/>
    <x v="497"/>
    <x v="2"/>
    <x v="1"/>
    <d v="2020-12-06T00:00:00"/>
    <s v="Standard Class"/>
    <s v="Bajo"/>
    <s v="Iowa"/>
    <s v="Bajo"/>
    <x v="8"/>
    <n v="3"/>
    <n v="0"/>
    <n v="54.44"/>
    <n v="54.44"/>
    <n v="8"/>
    <n v="115.84"/>
    <n v="115.84"/>
    <n v="14.48"/>
    <n v="14.48"/>
    <n v="61.400000000000006"/>
  </r>
  <r>
    <s v="Cosas de Oficina"/>
    <s v="Milwaukee"/>
    <s v="United States"/>
    <s v="Jim Epp"/>
    <s v="ACCOHIDE"/>
    <d v="2021-09-22T00:00:00"/>
    <s v="Abierto"/>
    <s v="CA-2021-166317"/>
    <n v="53209"/>
    <x v="1341"/>
    <x v="2"/>
    <x v="1"/>
    <d v="2021-09-26T00:00:00"/>
    <s v="Standard Class"/>
    <s v="Bajo"/>
    <s v="Wisconsin"/>
    <s v="Bajo"/>
    <x v="8"/>
    <n v="3"/>
    <n v="0"/>
    <n v="15.53"/>
    <n v="15.530000000000001"/>
    <n v="8"/>
    <n v="33.04"/>
    <n v="33.04"/>
    <n v="4.13"/>
    <n v="4.13"/>
    <n v="17.509999999999998"/>
  </r>
  <r>
    <s v="Cosas de Oficina"/>
    <s v="Roseville"/>
    <s v="United States"/>
    <s v="Bill Overfelt"/>
    <s v="Avery"/>
    <d v="2021-08-15T00:00:00"/>
    <s v="Cerrado"/>
    <s v="CA-2021-144883"/>
    <n v="55113"/>
    <x v="1736"/>
    <x v="2"/>
    <x v="1"/>
    <d v="2021-08-19T00:00:00"/>
    <s v="Standard Class"/>
    <s v="Bajo"/>
    <s v="Minnesota"/>
    <s v="Bajo"/>
    <x v="2"/>
    <n v="3"/>
    <n v="0"/>
    <n v="23.18"/>
    <n v="23.18"/>
    <n v="8"/>
    <n v="50.4"/>
    <n v="50.4"/>
    <n v="6.3"/>
    <n v="6.3"/>
    <n v="27.22"/>
  </r>
  <r>
    <s v="Cosas de Oficina"/>
    <s v="Detroit"/>
    <s v="United States"/>
    <s v="Rick Wilson"/>
    <s v="Belkin"/>
    <d v="2021-05-07T00:00:00"/>
    <s v="Abierto"/>
    <s v="CA-2021-141733"/>
    <n v="48234"/>
    <x v="535"/>
    <x v="2"/>
    <x v="1"/>
    <d v="2021-05-11T00:00:00"/>
    <s v="Standard Class"/>
    <s v="Bajo"/>
    <s v="Michigan"/>
    <s v="Bajo"/>
    <x v="9"/>
    <n v="3"/>
    <n v="0.1"/>
    <n v="18.46"/>
    <n v="28.175555555555562"/>
    <n v="2"/>
    <n v="87.44"/>
    <n v="97.155555555555551"/>
    <n v="48.577777777777776"/>
    <n v="43.72"/>
    <n v="68.97999999999999"/>
  </r>
  <r>
    <s v="Cosas de Oficina"/>
    <s v="Jackson"/>
    <s v="United States"/>
    <s v="Stephanie Phelps"/>
    <s v="Honeywell"/>
    <d v="2020-03-08T00:00:00"/>
    <s v="Cerrado"/>
    <s v="US-2020-140172"/>
    <n v="49201"/>
    <x v="1737"/>
    <x v="2"/>
    <x v="1"/>
    <d v="2020-03-13T00:00:00"/>
    <s v="Standard Class"/>
    <s v="Bajo"/>
    <s v="Michigan"/>
    <s v="Bajo"/>
    <x v="9"/>
    <n v="3"/>
    <n v="0.1"/>
    <n v="48.33"/>
    <n v="71.345555555555535"/>
    <n v="3"/>
    <n v="207.14"/>
    <n v="230.15555555555554"/>
    <n v="76.718518518518522"/>
    <n v="69.046666666666667"/>
    <n v="158.81"/>
  </r>
  <r>
    <s v="Cosas de Oficina"/>
    <s v="Detroit"/>
    <s v="United States"/>
    <s v="Quincy Jones"/>
    <s v="Acco"/>
    <d v="2018-06-01T00:00:00"/>
    <s v="Cerrado"/>
    <s v="US-2018-157070"/>
    <n v="48234"/>
    <x v="1087"/>
    <x v="2"/>
    <x v="1"/>
    <d v="2018-06-06T00:00:00"/>
    <s v="Standard Class"/>
    <s v="Bajo"/>
    <s v="Michigan"/>
    <s v="Bajo"/>
    <x v="9"/>
    <n v="3"/>
    <n v="0.1"/>
    <n v="12.38"/>
    <n v="19.660000000000004"/>
    <n v="5"/>
    <n v="65.52"/>
    <n v="72.8"/>
    <n v="14.559999999999999"/>
    <n v="13.103999999999999"/>
    <n v="53.139999999999993"/>
  </r>
  <r>
    <s v="Cosas de Oficina"/>
    <s v="Fort Worth"/>
    <s v="United States"/>
    <s v="George Bell"/>
    <s v="Hunt"/>
    <d v="2020-12-09T00:00:00"/>
    <s v="Abierto"/>
    <s v="CA-2020-128923"/>
    <n v="76106"/>
    <x v="975"/>
    <x v="2"/>
    <x v="1"/>
    <d v="2020-12-13T00:00:00"/>
    <s v="Standard Class"/>
    <s v="Bajo"/>
    <s v="Texas"/>
    <s v="Bajo"/>
    <x v="6"/>
    <n v="3"/>
    <n v="0.2"/>
    <n v="0.82"/>
    <n v="3.1524999999999999"/>
    <n v="1"/>
    <n v="9.33"/>
    <n v="11.6625"/>
    <n v="11.6625"/>
    <n v="9.33"/>
    <n v="8.51"/>
  </r>
  <r>
    <s v="Cosas de Oficina"/>
    <s v="Houston"/>
    <s v="United States"/>
    <s v="Dario Medina"/>
    <s v="Prang"/>
    <d v="2020-03-21T00:00:00"/>
    <s v="Cerrado"/>
    <s v="CA-2020-163153"/>
    <n v="77036"/>
    <x v="59"/>
    <x v="2"/>
    <x v="1"/>
    <d v="2020-03-25T00:00:00"/>
    <s v="Standard Class"/>
    <s v="Bajo"/>
    <s v="Texas"/>
    <s v="Bajo"/>
    <x v="6"/>
    <n v="3"/>
    <n v="0.2"/>
    <n v="0.5"/>
    <n v="0.83499999999999996"/>
    <n v="1"/>
    <n v="1.34"/>
    <n v="1.675"/>
    <n v="1.675"/>
    <n v="1.34"/>
    <n v="0.84000000000000008"/>
  </r>
  <r>
    <s v="Cosas de Oficina"/>
    <s v="Houston"/>
    <s v="United States"/>
    <s v="Darren Budd"/>
    <s v="Avery"/>
    <d v="2018-11-12T00:00:00"/>
    <s v="Abierto"/>
    <s v="US-2018-159618"/>
    <n v="77036"/>
    <x v="1358"/>
    <x v="2"/>
    <x v="1"/>
    <d v="2018-11-16T00:00:00"/>
    <s v="Standard Class"/>
    <s v="Bajo"/>
    <s v="Texas"/>
    <s v="Bajo"/>
    <x v="6"/>
    <n v="3"/>
    <n v="0.2"/>
    <n v="0.33"/>
    <n v="0.99750000000000005"/>
    <n v="1"/>
    <n v="2.67"/>
    <n v="3.3374999999999999"/>
    <n v="3.3374999999999999"/>
    <n v="2.67"/>
    <n v="2.34"/>
  </r>
  <r>
    <s v="Cosas de Oficina"/>
    <s v="Dallas"/>
    <s v="United States"/>
    <s v="Jason Klamczynski"/>
    <s v="Poly"/>
    <d v="2018-11-21T00:00:00"/>
    <s v="Cerrado"/>
    <s v="US-2018-168501"/>
    <n v="75220"/>
    <x v="29"/>
    <x v="2"/>
    <x v="1"/>
    <d v="2018-11-27T00:00:00"/>
    <s v="Standard Class"/>
    <s v="Bajo"/>
    <s v="Texas"/>
    <s v="Bajo"/>
    <x v="12"/>
    <n v="4"/>
    <n v="0.2"/>
    <n v="0.55000000000000004"/>
    <n v="0.9574999999999998"/>
    <n v="1"/>
    <n v="1.63"/>
    <n v="2.0374999999999996"/>
    <n v="2.0374999999999996"/>
    <n v="1.63"/>
    <n v="1.0799999999999998"/>
  </r>
  <r>
    <s v="Cosas de Oficina"/>
    <s v="Arlington"/>
    <s v="United States"/>
    <s v="Matt Collister"/>
    <s v="Avery"/>
    <d v="2018-11-25T00:00:00"/>
    <s v="Cerrado"/>
    <s v="CA-2018-127446"/>
    <n v="76017"/>
    <x v="396"/>
    <x v="2"/>
    <x v="1"/>
    <d v="2018-11-30T00:00:00"/>
    <s v="Standard Class"/>
    <s v="Bajo"/>
    <s v="Texas"/>
    <s v="Bajo"/>
    <x v="2"/>
    <n v="3"/>
    <n v="0.2"/>
    <n v="0.88"/>
    <n v="1.5099999999999998"/>
    <n v="1"/>
    <n v="2.52"/>
    <n v="3.15"/>
    <n v="3.15"/>
    <n v="2.52"/>
    <n v="1.6400000000000001"/>
  </r>
  <r>
    <s v="Cosas de Oficina"/>
    <s v="Chicago"/>
    <s v="United States"/>
    <s v="Erin Ashbrook"/>
    <s v="Xerox"/>
    <d v="2020-02-16T00:00:00"/>
    <s v="Cerrado"/>
    <s v="CA-2020-168956"/>
    <n v="60623"/>
    <x v="1119"/>
    <x v="2"/>
    <x v="1"/>
    <d v="2020-02-20T00:00:00"/>
    <s v="Standard Class"/>
    <s v="Bajo"/>
    <s v="Illinois"/>
    <s v="Bajo"/>
    <x v="10"/>
    <n v="3"/>
    <n v="0.2"/>
    <n v="1.81"/>
    <n v="3.105"/>
    <n v="1"/>
    <n v="5.18"/>
    <n v="6.4749999999999996"/>
    <n v="6.4749999999999996"/>
    <n v="5.18"/>
    <n v="3.3699999999999997"/>
  </r>
  <r>
    <s v="Cosas de Oficina"/>
    <s v="Mesquite"/>
    <s v="United States"/>
    <s v="Fred Chung"/>
    <s v="Xerox"/>
    <d v="2021-06-29T00:00:00"/>
    <s v="Abierto"/>
    <s v="US-2021-126081"/>
    <n v="75150"/>
    <x v="644"/>
    <x v="2"/>
    <x v="1"/>
    <d v="2021-07-04T00:00:00"/>
    <s v="Standard Class"/>
    <s v="Bajo"/>
    <s v="Texas"/>
    <s v="Bajo"/>
    <x v="10"/>
    <n v="3"/>
    <n v="0.2"/>
    <n v="1.81"/>
    <n v="3.105"/>
    <n v="1"/>
    <n v="5.18"/>
    <n v="6.4749999999999996"/>
    <n v="6.4749999999999996"/>
    <n v="5.18"/>
    <n v="3.3699999999999997"/>
  </r>
  <r>
    <s v="Cosas de Oficina"/>
    <s v="Port Arthur"/>
    <s v="United States"/>
    <s v="Michelle Ellison"/>
    <s v="Xerox"/>
    <d v="2018-12-23T00:00:00"/>
    <s v="Cerrado"/>
    <s v="CA-2018-126333"/>
    <n v="77642"/>
    <x v="1213"/>
    <x v="2"/>
    <x v="1"/>
    <d v="2018-12-28T00:00:00"/>
    <s v="Standard Class"/>
    <s v="Bajo"/>
    <s v="Texas"/>
    <s v="Bajo"/>
    <x v="10"/>
    <n v="3"/>
    <n v="0.2"/>
    <n v="1.81"/>
    <n v="3.105"/>
    <n v="1"/>
    <n v="5.18"/>
    <n v="6.4749999999999996"/>
    <n v="6.4749999999999996"/>
    <n v="5.18"/>
    <n v="3.3699999999999997"/>
  </r>
  <r>
    <s v="Cosas de Oficina"/>
    <s v="Houston"/>
    <s v="United States"/>
    <s v="Monica Federle"/>
    <s v="Carina"/>
    <d v="2019-11-12T00:00:00"/>
    <s v="Cerrado"/>
    <s v="CA-2019-162964"/>
    <n v="77095"/>
    <x v="1121"/>
    <x v="2"/>
    <x v="1"/>
    <d v="2019-11-18T00:00:00"/>
    <s v="Standard Class"/>
    <s v="Bajo"/>
    <s v="Texas"/>
    <s v="Bajo"/>
    <x v="4"/>
    <n v="4"/>
    <n v="0.2"/>
    <n v="-14.58"/>
    <n v="1.6149999999999949"/>
    <n v="1"/>
    <n v="64.78"/>
    <n v="80.974999999999994"/>
    <n v="80.974999999999994"/>
    <n v="64.78"/>
    <n v="79.36"/>
  </r>
  <r>
    <s v="Cosas de Oficina"/>
    <s v="Dallas"/>
    <s v="United States"/>
    <s v="Ken Black"/>
    <s v="Boston"/>
    <d v="2020-09-08T00:00:00"/>
    <s v="Abierto"/>
    <s v="CA-2020-108868"/>
    <n v="75081"/>
    <x v="400"/>
    <x v="2"/>
    <x v="1"/>
    <d v="2020-09-12T00:00:00"/>
    <s v="Standard Class"/>
    <s v="Bajo"/>
    <s v="Texas"/>
    <s v="Bajo"/>
    <x v="6"/>
    <n v="3"/>
    <n v="0.2"/>
    <n v="6.16"/>
    <n v="23.752499999999998"/>
    <n v="2"/>
    <n v="70.37"/>
    <n v="87.962500000000006"/>
    <n v="43.981250000000003"/>
    <n v="35.185000000000002"/>
    <n v="64.210000000000008"/>
  </r>
  <r>
    <s v="Cosas de Oficina"/>
    <s v="Fort Worth"/>
    <s v="United States"/>
    <s v="Brenda Bowman"/>
    <s v="Eldon"/>
    <d v="2019-11-21T00:00:00"/>
    <s v="Cerrado"/>
    <s v="CA-2019-107083"/>
    <n v="76106"/>
    <x v="1043"/>
    <x v="2"/>
    <x v="1"/>
    <d v="2019-11-27T00:00:00"/>
    <s v="Standard Class"/>
    <s v="Bajo"/>
    <s v="Texas"/>
    <s v="Bajo"/>
    <x v="6"/>
    <n v="4"/>
    <n v="0.2"/>
    <n v="0.73"/>
    <n v="2.0650000000000004"/>
    <n v="2"/>
    <n v="5.34"/>
    <n v="6.6749999999999998"/>
    <n v="3.3374999999999999"/>
    <n v="2.67"/>
    <n v="4.6099999999999994"/>
  </r>
  <r>
    <s v="Cosas de Oficina"/>
    <s v="Dallas"/>
    <s v="United States"/>
    <s v="Sally Hughsby"/>
    <s v="Other"/>
    <d v="2021-10-27T00:00:00"/>
    <s v="Cerrado"/>
    <s v="CA-2021-127922"/>
    <n v="75081"/>
    <x v="1174"/>
    <x v="2"/>
    <x v="1"/>
    <d v="2021-11-03T00:00:00"/>
    <s v="Standard Class"/>
    <s v="Bajo"/>
    <s v="Texas"/>
    <s v="Bajo"/>
    <x v="12"/>
    <n v="5"/>
    <n v="0.2"/>
    <n v="5.54"/>
    <n v="9.4999999999999964"/>
    <n v="2"/>
    <n v="15.84"/>
    <n v="19.799999999999997"/>
    <n v="9.8999999999999986"/>
    <n v="7.92"/>
    <n v="10.3"/>
  </r>
  <r>
    <s v="Cosas de Oficina"/>
    <s v="El Paso"/>
    <s v="United States"/>
    <s v="Candace McMahon"/>
    <s v="Staple envelope"/>
    <d v="2018-12-31T00:00:00"/>
    <s v="Cerrado"/>
    <s v="CA-2018-127383"/>
    <n v="79907"/>
    <x v="153"/>
    <x v="2"/>
    <x v="1"/>
    <d v="2019-01-05T00:00:00"/>
    <s v="Standard Class"/>
    <s v="Bajo"/>
    <s v="Texas"/>
    <s v="Bajo"/>
    <x v="12"/>
    <n v="3"/>
    <n v="0.2"/>
    <n v="17.97"/>
    <n v="30.362499999999997"/>
    <n v="2"/>
    <n v="49.57"/>
    <n v="61.962499999999999"/>
    <n v="30.981249999999999"/>
    <n v="24.785"/>
    <n v="31.6"/>
  </r>
  <r>
    <s v="Cosas de Oficina"/>
    <s v="Haltom City"/>
    <s v="United States"/>
    <s v="Chris Selesnick"/>
    <s v="Other"/>
    <d v="2019-11-03T00:00:00"/>
    <s v="Cerrado"/>
    <s v="CA-2019-121041"/>
    <n v="76117"/>
    <x v="318"/>
    <x v="2"/>
    <x v="1"/>
    <d v="2019-11-10T00:00:00"/>
    <s v="Standard Class"/>
    <s v="Bajo"/>
    <s v="Texas"/>
    <s v="Bajo"/>
    <x v="12"/>
    <n v="5"/>
    <n v="0.2"/>
    <n v="2.15"/>
    <n v="3.8024999999999984"/>
    <n v="2"/>
    <n v="6.61"/>
    <n v="8.2624999999999993"/>
    <n v="4.1312499999999996"/>
    <n v="3.3050000000000002"/>
    <n v="4.4600000000000009"/>
  </r>
  <r>
    <s v="Cosas de Oficina"/>
    <s v="Skokie"/>
    <s v="United States"/>
    <s v="Bill Stewart"/>
    <s v="Other"/>
    <d v="2018-11-29T00:00:00"/>
    <s v="Cerrado"/>
    <s v="US-2018-134712"/>
    <n v="60076"/>
    <x v="128"/>
    <x v="2"/>
    <x v="1"/>
    <d v="2018-12-04T00:00:00"/>
    <s v="Standard Class"/>
    <s v="Bajo"/>
    <s v="Illinois"/>
    <s v="Bajo"/>
    <x v="13"/>
    <n v="3"/>
    <n v="0.2"/>
    <n v="3.95"/>
    <n v="7.1050000000000004"/>
    <n v="2"/>
    <n v="12.62"/>
    <n v="15.774999999999999"/>
    <n v="7.8874999999999993"/>
    <n v="6.31"/>
    <n v="8.6699999999999982"/>
  </r>
  <r>
    <s v="Cosas de Oficina"/>
    <s v="Austin"/>
    <s v="United States"/>
    <s v="Laura Armstrong"/>
    <s v="Other"/>
    <d v="2021-07-29T00:00:00"/>
    <s v="Cerrado"/>
    <s v="CA-2021-130771"/>
    <n v="78745"/>
    <x v="1362"/>
    <x v="2"/>
    <x v="1"/>
    <d v="2021-08-03T00:00:00"/>
    <s v="Standard Class"/>
    <s v="Bajo"/>
    <s v="Texas"/>
    <s v="Bajo"/>
    <x v="13"/>
    <n v="3"/>
    <n v="0.2"/>
    <n v="0.47"/>
    <n v="1.1949999999999998"/>
    <n v="2"/>
    <n v="2.9"/>
    <n v="3.6249999999999996"/>
    <n v="1.8124999999999998"/>
    <n v="1.45"/>
    <n v="2.4299999999999997"/>
  </r>
  <r>
    <s v="Cosas de Oficina"/>
    <s v="Arlington"/>
    <s v="United States"/>
    <s v="Matt Collister"/>
    <s v="Avery"/>
    <d v="2018-11-25T00:00:00"/>
    <s v="Cerrado"/>
    <s v="CA-2018-127446"/>
    <n v="76017"/>
    <x v="1075"/>
    <x v="2"/>
    <x v="1"/>
    <d v="2018-11-30T00:00:00"/>
    <s v="Standard Class"/>
    <s v="Bajo"/>
    <s v="Texas"/>
    <s v="Bajo"/>
    <x v="2"/>
    <n v="3"/>
    <n v="0.2"/>
    <n v="1.99"/>
    <n v="3.4649999999999999"/>
    <n v="2"/>
    <n v="5.9"/>
    <n v="7.375"/>
    <n v="3.6875"/>
    <n v="2.95"/>
    <n v="3.91"/>
  </r>
  <r>
    <s v="Cosas de Oficina"/>
    <s v="Chicago"/>
    <s v="United States"/>
    <s v="Chris Selesnick"/>
    <s v="Xerox"/>
    <d v="2021-11-23T00:00:00"/>
    <s v="Cerrado"/>
    <s v="CA-2021-148992"/>
    <n v="60623"/>
    <x v="1301"/>
    <x v="2"/>
    <x v="1"/>
    <d v="2021-11-27T00:00:00"/>
    <s v="Standard Class"/>
    <s v="Bajo"/>
    <s v="Illinois"/>
    <s v="Bajo"/>
    <x v="10"/>
    <n v="3"/>
    <n v="0.2"/>
    <n v="3.74"/>
    <n v="6.4124999999999996"/>
    <n v="2"/>
    <n v="10.69"/>
    <n v="13.362499999999999"/>
    <n v="6.6812499999999995"/>
    <n v="5.3449999999999998"/>
    <n v="6.9499999999999993"/>
  </r>
  <r>
    <s v="Cosas de Oficina"/>
    <s v="Chicago"/>
    <s v="United States"/>
    <s v="Thomas Seio"/>
    <s v="Other"/>
    <d v="2018-12-09T00:00:00"/>
    <s v="Abierto"/>
    <s v="CA-2018-169649"/>
    <n v="60653"/>
    <x v="1325"/>
    <x v="2"/>
    <x v="1"/>
    <d v="2018-12-15T00:00:00"/>
    <s v="Standard Class"/>
    <s v="Bajo"/>
    <s v="Illinois"/>
    <s v="Bajo"/>
    <x v="10"/>
    <n v="4"/>
    <n v="0.2"/>
    <n v="2.96"/>
    <n v="5.0724999999999989"/>
    <n v="2"/>
    <n v="8.4499999999999993"/>
    <n v="10.562499999999998"/>
    <n v="5.2812499999999991"/>
    <n v="4.2249999999999996"/>
    <n v="5.4899999999999993"/>
  </r>
  <r>
    <s v="Cosas de Oficina"/>
    <s v="Austin"/>
    <s v="United States"/>
    <s v="Cynthia Voltz"/>
    <s v="Xerox"/>
    <d v="2020-05-09T00:00:00"/>
    <s v="Cerrado"/>
    <s v="US-2020-144057"/>
    <n v="78745"/>
    <x v="137"/>
    <x v="2"/>
    <x v="1"/>
    <d v="2020-05-13T00:00:00"/>
    <s v="Standard Class"/>
    <s v="Bajo"/>
    <s v="Texas"/>
    <s v="Bajo"/>
    <x v="10"/>
    <n v="3"/>
    <n v="0.2"/>
    <n v="26.82"/>
    <n v="45.98"/>
    <n v="2"/>
    <n v="76.64"/>
    <n v="95.8"/>
    <n v="47.9"/>
    <n v="38.32"/>
    <n v="49.82"/>
  </r>
  <r>
    <s v="Cosas de Oficina"/>
    <s v="Baytown"/>
    <s v="United States"/>
    <s v="Sylvia Foulston"/>
    <s v="Xerox"/>
    <d v="2019-01-03T00:00:00"/>
    <s v="Cerrado"/>
    <s v="CA-2019-121097"/>
    <n v="77520"/>
    <x v="289"/>
    <x v="2"/>
    <x v="1"/>
    <d v="2019-01-08T00:00:00"/>
    <s v="Standard Class"/>
    <s v="Bajo"/>
    <s v="Texas"/>
    <s v="Bajo"/>
    <x v="10"/>
    <n v="3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Carrollton"/>
    <s v="United States"/>
    <s v="Erin Ashbrook"/>
    <s v="Xerox"/>
    <d v="2020-06-20T00:00:00"/>
    <s v="Cerrado"/>
    <s v="CA-2020-108581"/>
    <n v="75007"/>
    <x v="1119"/>
    <x v="2"/>
    <x v="1"/>
    <d v="2020-06-26T00:00:00"/>
    <s v="Standard Class"/>
    <s v="Bajo"/>
    <s v="Texas"/>
    <s v="Bajo"/>
    <x v="10"/>
    <n v="4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Dallas"/>
    <s v="United States"/>
    <s v="Sally Hughsby"/>
    <s v="Xerox"/>
    <d v="2021-10-27T00:00:00"/>
    <s v="Cerrado"/>
    <s v="CA-2021-127922"/>
    <n v="75081"/>
    <x v="523"/>
    <x v="2"/>
    <x v="1"/>
    <d v="2021-11-03T00:00:00"/>
    <s v="Standard Class"/>
    <s v="Bajo"/>
    <s v="Texas"/>
    <s v="Bajo"/>
    <x v="10"/>
    <n v="5"/>
    <n v="0.2"/>
    <n v="2.64"/>
    <n v="4.7524999999999995"/>
    <n v="2"/>
    <n v="8.4499999999999993"/>
    <n v="10.562499999999998"/>
    <n v="5.2812499999999991"/>
    <n v="4.2249999999999996"/>
    <n v="5.8099999999999987"/>
  </r>
  <r>
    <s v="Cosas de Oficina"/>
    <s v="Dallas"/>
    <s v="United States"/>
    <s v="Brian Moss"/>
    <s v="Eureka"/>
    <d v="2018-07-09T00:00:00"/>
    <s v="Abierto"/>
    <s v="CA-2018-165379"/>
    <n v="75217"/>
    <x v="1175"/>
    <x v="2"/>
    <x v="1"/>
    <d v="2018-07-15T00:00:00"/>
    <s v="Standard Class"/>
    <s v="Bajo"/>
    <s v="Texas"/>
    <s v="Bajo"/>
    <x v="10"/>
    <n v="4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Dallas"/>
    <s v="United States"/>
    <s v="Patrick Jones"/>
    <s v="Xerox"/>
    <d v="2020-11-03T00:00:00"/>
    <s v="Cerrado"/>
    <s v="CA-2020-160136"/>
    <n v="75217"/>
    <x v="1346"/>
    <x v="2"/>
    <x v="1"/>
    <d v="2020-11-09T00:00:00"/>
    <s v="Standard Class"/>
    <s v="Bajo"/>
    <s v="Texas"/>
    <s v="Bajo"/>
    <x v="10"/>
    <n v="4"/>
    <n v="0.2"/>
    <n v="3.35"/>
    <n v="5.6624999999999996"/>
    <n v="2"/>
    <n v="9.25"/>
    <n v="11.5625"/>
    <n v="5.78125"/>
    <n v="4.625"/>
    <n v="5.9"/>
  </r>
  <r>
    <s v="Cosas de Oficina"/>
    <s v="Fort Worth"/>
    <s v="United States"/>
    <s v="George Bell"/>
    <s v="Things To Do"/>
    <d v="2020-12-09T00:00:00"/>
    <s v="Abierto"/>
    <s v="CA-2020-128923"/>
    <n v="76106"/>
    <x v="706"/>
    <x v="2"/>
    <x v="1"/>
    <d v="2020-12-13T00:00:00"/>
    <s v="Standard Class"/>
    <s v="Bajo"/>
    <s v="Texas"/>
    <s v="Bajo"/>
    <x v="10"/>
    <n v="3"/>
    <n v="0.2"/>
    <n v="3.29"/>
    <n v="5.6375000000000002"/>
    <n v="2"/>
    <n v="9.39"/>
    <n v="11.737500000000001"/>
    <n v="5.8687500000000004"/>
    <n v="4.6950000000000003"/>
    <n v="6.1000000000000005"/>
  </r>
  <r>
    <s v="Cosas de Oficina"/>
    <s v="Houston"/>
    <s v="United States"/>
    <s v="Andrew Gjertsen"/>
    <s v="Xerox"/>
    <d v="2019-10-24T00:00:00"/>
    <s v="Cerrado"/>
    <s v="CA-2019-118738"/>
    <n v="77041"/>
    <x v="1293"/>
    <x v="2"/>
    <x v="1"/>
    <d v="2019-10-30T00:00:00"/>
    <s v="Standard Class"/>
    <s v="Bajo"/>
    <s v="Texas"/>
    <s v="Bajo"/>
    <x v="10"/>
    <n v="4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Houston"/>
    <s v="United States"/>
    <s v="Rachel Payne"/>
    <s v="Xerox"/>
    <d v="2019-08-06T00:00:00"/>
    <s v="Cerrado"/>
    <s v="CA-2019-135251"/>
    <n v="77095"/>
    <x v="1262"/>
    <x v="2"/>
    <x v="1"/>
    <d v="2019-08-10T00:00:00"/>
    <s v="Standard Class"/>
    <s v="Bajo"/>
    <s v="Texas"/>
    <s v="Bajo"/>
    <x v="10"/>
    <n v="3"/>
    <n v="0.2"/>
    <n v="19.14"/>
    <n v="33.314999999999998"/>
    <n v="2"/>
    <n v="56.7"/>
    <n v="70.875"/>
    <n v="35.4375"/>
    <n v="28.35"/>
    <n v="37.56"/>
  </r>
  <r>
    <s v="Cosas de Oficina"/>
    <s v="San Antonio"/>
    <s v="United States"/>
    <s v="Maribeth Yedwab"/>
    <s v="Xerox"/>
    <d v="2021-12-01T00:00:00"/>
    <s v="Cerrado"/>
    <s v="CA-2021-138618"/>
    <n v="78207"/>
    <x v="1681"/>
    <x v="2"/>
    <x v="1"/>
    <d v="2021-12-08T00:00:00"/>
    <s v="Standard Class"/>
    <s v="Bajo"/>
    <s v="Texas"/>
    <s v="Bajo"/>
    <x v="10"/>
    <n v="5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Chicago"/>
    <s v="United States"/>
    <s v="Matt Connell"/>
    <s v="Other"/>
    <d v="2019-11-16T00:00:00"/>
    <s v="Cerrado"/>
    <s v="CA-2019-145394"/>
    <n v="60610"/>
    <x v="1268"/>
    <x v="2"/>
    <x v="1"/>
    <d v="2019-11-20T00:00:00"/>
    <s v="Standard Class"/>
    <s v="Bajo"/>
    <s v="Illinois"/>
    <s v="Bajo"/>
    <x v="4"/>
    <n v="3"/>
    <n v="0.2"/>
    <n v="1.61"/>
    <n v="6.9824999999999982"/>
    <n v="2"/>
    <n v="21.49"/>
    <n v="26.862499999999997"/>
    <n v="13.431249999999999"/>
    <n v="10.744999999999999"/>
    <n v="19.88"/>
  </r>
  <r>
    <s v="Cosas de Oficina"/>
    <s v="Freeport"/>
    <s v="United States"/>
    <s v="Katharine Harms"/>
    <s v="Eldon"/>
    <d v="2018-05-05T00:00:00"/>
    <s v="Cerrado"/>
    <s v="CA-2018-160738"/>
    <n v="61032"/>
    <x v="86"/>
    <x v="2"/>
    <x v="1"/>
    <d v="2018-05-10T00:00:00"/>
    <s v="Standard Class"/>
    <s v="Bajo"/>
    <s v="Illinois"/>
    <s v="Bajo"/>
    <x v="4"/>
    <n v="3"/>
    <n v="0.2"/>
    <n v="3.96"/>
    <n v="15.272500000000001"/>
    <n v="2"/>
    <n v="45.25"/>
    <n v="56.5625"/>
    <n v="28.28125"/>
    <n v="22.625"/>
    <n v="41.29"/>
  </r>
  <r>
    <s v="Cosas de Oficina"/>
    <s v="Houston"/>
    <s v="United States"/>
    <s v="Thomas Boland"/>
    <s v="Other"/>
    <d v="2018-12-08T00:00:00"/>
    <s v="Cerrado"/>
    <s v="CA-2018-104773"/>
    <n v="77041"/>
    <x v="117"/>
    <x v="2"/>
    <x v="1"/>
    <d v="2018-12-13T00:00:00"/>
    <s v="Standard Class"/>
    <s v="Bajo"/>
    <s v="Texas"/>
    <s v="Bajo"/>
    <x v="4"/>
    <n v="3"/>
    <n v="0.2"/>
    <n v="6.04"/>
    <n v="21.144999999999989"/>
    <n v="2"/>
    <n v="60.42"/>
    <n v="75.524999999999991"/>
    <n v="37.762499999999996"/>
    <n v="30.21"/>
    <n v="54.38"/>
  </r>
  <r>
    <s v="Tecnología"/>
    <s v="Houston"/>
    <s v="United States"/>
    <s v="Frank Hawley"/>
    <s v="Hewlett-Packard"/>
    <d v="2021-07-03T00:00:00"/>
    <s v="Cerrado"/>
    <s v="CA-2021-121503"/>
    <n v="77041"/>
    <x v="1738"/>
    <x v="2"/>
    <x v="1"/>
    <d v="2021-07-06T00:00:00"/>
    <s v="Second Class"/>
    <s v="Mediano"/>
    <s v="Texas"/>
    <s v="Mediano"/>
    <x v="15"/>
    <n v="2"/>
    <n v="0.4"/>
    <n v="49.76"/>
    <n v="447.84666666666669"/>
    <n v="3"/>
    <n v="597.13"/>
    <n v="995.2166666666667"/>
    <n v="331.73888888888888"/>
    <n v="199.04333333333332"/>
    <n v="547.37"/>
  </r>
  <r>
    <s v="Tecnología"/>
    <s v="New York City"/>
    <s v="United States"/>
    <s v="Harold Ryan"/>
    <s v="KeyTronic"/>
    <d v="2019-03-17T00:00:00"/>
    <s v="Abierto"/>
    <s v="CA-2019-110632"/>
    <n v="10009"/>
    <x v="1546"/>
    <x v="3"/>
    <x v="1"/>
    <d v="2019-03-22T00:00:00"/>
    <s v="Second Class"/>
    <s v="Mediano"/>
    <s v="New York"/>
    <s v="Mediano"/>
    <x v="11"/>
    <n v="3"/>
    <n v="0"/>
    <n v="2.7"/>
    <n v="2.6999999999999993"/>
    <n v="1"/>
    <n v="15.02"/>
    <n v="15.02"/>
    <n v="15.02"/>
    <n v="15.02"/>
    <n v="12.32"/>
  </r>
  <r>
    <s v="Tecnología"/>
    <s v="New York City"/>
    <s v="United States"/>
    <s v="Don Miller"/>
    <s v="Logitech"/>
    <d v="2019-09-11T00:00:00"/>
    <s v="Abierto"/>
    <s v="CA-2019-132465"/>
    <n v="10035"/>
    <x v="84"/>
    <x v="3"/>
    <x v="1"/>
    <d v="2019-09-15T00:00:00"/>
    <s v="Second Class"/>
    <s v="Mediano"/>
    <s v="New York"/>
    <s v="Mediano"/>
    <x v="11"/>
    <n v="3"/>
    <n v="0"/>
    <n v="6.8"/>
    <n v="6.8000000000000007"/>
    <n v="1"/>
    <n v="19.989999999999998"/>
    <n v="19.989999999999998"/>
    <n v="19.989999999999998"/>
    <n v="19.989999999999998"/>
    <n v="13.189999999999998"/>
  </r>
  <r>
    <s v="Tecnología"/>
    <s v="New York City"/>
    <s v="United States"/>
    <s v="Katharine Harms"/>
    <s v="Apple"/>
    <d v="2021-11-20T00:00:00"/>
    <s v="Cerrado"/>
    <s v="CA-2021-120404"/>
    <n v="10035"/>
    <x v="432"/>
    <x v="3"/>
    <x v="1"/>
    <d v="2021-11-24T00:00:00"/>
    <s v="Second Class"/>
    <s v="Mediano"/>
    <s v="New York"/>
    <s v="Mediano"/>
    <x v="7"/>
    <n v="3"/>
    <n v="0"/>
    <n v="171"/>
    <n v="171"/>
    <n v="1"/>
    <n v="569.99"/>
    <n v="569.99"/>
    <n v="569.99"/>
    <n v="569.99"/>
    <n v="398.99"/>
  </r>
  <r>
    <s v="Tecnología"/>
    <s v="New York City"/>
    <s v="United States"/>
    <s v="Brian Moss"/>
    <s v="Memorex"/>
    <d v="2021-03-24T00:00:00"/>
    <s v="Abierto"/>
    <s v="CA-2021-167101"/>
    <n v="10009"/>
    <x v="198"/>
    <x v="3"/>
    <x v="1"/>
    <d v="2021-03-28T00:00:00"/>
    <s v="Second Class"/>
    <s v="Mediano"/>
    <s v="New York"/>
    <s v="Mediano"/>
    <x v="11"/>
    <n v="3"/>
    <n v="0"/>
    <n v="11.7"/>
    <n v="11.7"/>
    <n v="2"/>
    <n v="26"/>
    <n v="26"/>
    <n v="13"/>
    <n v="13"/>
    <n v="14.3"/>
  </r>
  <r>
    <s v="Tecnología"/>
    <s v="Columbia"/>
    <s v="United States"/>
    <s v="Brian Moss"/>
    <s v="Maxell"/>
    <d v="2021-11-09T00:00:00"/>
    <s v="Abierto"/>
    <s v="CA-2021-152912"/>
    <n v="21044"/>
    <x v="716"/>
    <x v="3"/>
    <x v="1"/>
    <d v="2021-11-12T00:00:00"/>
    <s v="Second Class"/>
    <s v="Mediano"/>
    <s v="Maryland"/>
    <s v="Mediano"/>
    <x v="11"/>
    <n v="2"/>
    <n v="0"/>
    <n v="355.45"/>
    <n v="355.45"/>
    <n v="3"/>
    <n v="826.62"/>
    <n v="826.62"/>
    <n v="275.54000000000002"/>
    <n v="275.54000000000002"/>
    <n v="471.17"/>
  </r>
  <r>
    <s v="Tecnología"/>
    <s v="New York City"/>
    <s v="United States"/>
    <s v="Katharine Harms"/>
    <s v="Maxell"/>
    <d v="2021-11-20T00:00:00"/>
    <s v="Cerrado"/>
    <s v="CA-2021-120404"/>
    <n v="10035"/>
    <x v="1553"/>
    <x v="3"/>
    <x v="1"/>
    <d v="2021-11-24T00:00:00"/>
    <s v="Second Class"/>
    <s v="Mediano"/>
    <s v="New York"/>
    <s v="Mediano"/>
    <x v="11"/>
    <n v="3"/>
    <n v="0"/>
    <n v="1.34"/>
    <n v="1.34"/>
    <n v="3"/>
    <n v="2.97"/>
    <n v="2.97"/>
    <n v="0.9900000000000001"/>
    <n v="0.9900000000000001"/>
    <n v="1.6300000000000001"/>
  </r>
  <r>
    <s v="Tecnología"/>
    <s v="New York City"/>
    <s v="United States"/>
    <s v="Pauline Webber"/>
    <s v="Samsung"/>
    <d v="2020-12-24T00:00:00"/>
    <s v="Cerrado"/>
    <s v="CA-2020-140438"/>
    <n v="10009"/>
    <x v="1452"/>
    <x v="3"/>
    <x v="1"/>
    <d v="2020-12-27T00:00:00"/>
    <s v="Second Class"/>
    <s v="Mediano"/>
    <s v="New York"/>
    <s v="Mediano"/>
    <x v="7"/>
    <n v="2"/>
    <n v="0"/>
    <n v="53.45"/>
    <n v="53.450000000000017"/>
    <n v="3"/>
    <n v="197.97"/>
    <n v="197.97"/>
    <n v="65.989999999999995"/>
    <n v="65.989999999999995"/>
    <n v="144.51999999999998"/>
  </r>
  <r>
    <s v="Tecnología"/>
    <s v="New York City"/>
    <s v="United States"/>
    <s v="Michael Paige"/>
    <s v="Mitel"/>
    <d v="2019-10-16T00:00:00"/>
    <s v="Cerrado"/>
    <s v="CA-2019-110765"/>
    <n v="10011"/>
    <x v="1540"/>
    <x v="3"/>
    <x v="1"/>
    <d v="2019-10-20T00:00:00"/>
    <s v="Second Class"/>
    <s v="Mediano"/>
    <s v="New York"/>
    <s v="Mediano"/>
    <x v="7"/>
    <n v="3"/>
    <n v="0"/>
    <n v="214.49"/>
    <n v="214.49"/>
    <n v="3"/>
    <n v="824.97"/>
    <n v="824.97"/>
    <n v="274.99"/>
    <n v="274.99"/>
    <n v="610.48"/>
  </r>
  <r>
    <s v="Tecnología"/>
    <s v="Warwick"/>
    <s v="United States"/>
    <s v="Michael Paige"/>
    <s v="Other"/>
    <d v="2021-07-07T00:00:00"/>
    <s v="Cerrado"/>
    <s v="CA-2021-155152"/>
    <n v="2886"/>
    <x v="724"/>
    <x v="3"/>
    <x v="1"/>
    <d v="2021-07-09T00:00:00"/>
    <s v="Second Class"/>
    <s v="Mediano"/>
    <s v="Rhode Island"/>
    <s v="Mediano"/>
    <x v="11"/>
    <n v="1"/>
    <n v="0"/>
    <n v="93.24"/>
    <n v="93.240000000000009"/>
    <n v="4"/>
    <n v="252"/>
    <n v="252"/>
    <n v="63"/>
    <n v="63"/>
    <n v="158.76"/>
  </r>
  <r>
    <s v="Tecnología"/>
    <s v="Warwick"/>
    <s v="United States"/>
    <s v="Carol Adams"/>
    <s v="Hewlett-Packard"/>
    <d v="2020-12-23T00:00:00"/>
    <s v="Abierto"/>
    <s v="CA-2020-157791"/>
    <n v="2886"/>
    <x v="615"/>
    <x v="3"/>
    <x v="1"/>
    <d v="2020-12-28T00:00:00"/>
    <s v="Second Class"/>
    <s v="Mediano"/>
    <s v="Rhode Island"/>
    <s v="Mediano"/>
    <x v="16"/>
    <n v="3"/>
    <n v="0"/>
    <n v="899.98"/>
    <n v="899.98"/>
    <n v="4"/>
    <n v="1999.96"/>
    <n v="1999.96"/>
    <n v="499.99"/>
    <n v="499.99"/>
    <n v="1099.98"/>
  </r>
  <r>
    <s v="Tecnología"/>
    <s v="Buffalo"/>
    <s v="United States"/>
    <s v="Stefania Perrino"/>
    <s v="Other"/>
    <d v="2021-11-13T00:00:00"/>
    <s v="Cerrado"/>
    <s v="CA-2021-112844"/>
    <n v="14215"/>
    <x v="47"/>
    <x v="3"/>
    <x v="1"/>
    <d v="2021-11-16T00:00:00"/>
    <s v="Second Class"/>
    <s v="Mediano"/>
    <s v="New York"/>
    <s v="Mediano"/>
    <x v="7"/>
    <n v="2"/>
    <n v="0"/>
    <n v="12.21"/>
    <n v="12.21"/>
    <n v="4"/>
    <n v="43.6"/>
    <n v="43.6"/>
    <n v="10.9"/>
    <n v="10.9"/>
    <n v="31.39"/>
  </r>
  <r>
    <s v="Tecnología"/>
    <s v="Marion"/>
    <s v="United States"/>
    <s v="Roland Schwarz"/>
    <s v="Memorex"/>
    <d v="2021-09-08T00:00:00"/>
    <s v="Cerrado"/>
    <s v="CA-2021-152856"/>
    <n v="43302"/>
    <x v="1600"/>
    <x v="3"/>
    <x v="1"/>
    <d v="2021-09-10T00:00:00"/>
    <s v="Second Class"/>
    <s v="Mediano"/>
    <s v="Ohio"/>
    <s v="Mediano"/>
    <x v="11"/>
    <n v="1"/>
    <n v="0.2"/>
    <n v="33.590000000000003"/>
    <n v="62.797499999999999"/>
    <n v="4"/>
    <n v="116.83"/>
    <n v="146.03749999999999"/>
    <n v="36.509374999999999"/>
    <n v="29.2075"/>
    <n v="83.24"/>
  </r>
  <r>
    <s v="Tecnología"/>
    <s v="Philadelphia"/>
    <s v="United States"/>
    <s v="Stewart Carmichael"/>
    <s v="Kensington"/>
    <d v="2020-03-13T00:00:00"/>
    <s v="Cerrado"/>
    <s v="US-2020-114013"/>
    <n v="19134"/>
    <x v="1555"/>
    <x v="3"/>
    <x v="1"/>
    <d v="2020-03-15T00:00:00"/>
    <s v="Second Class"/>
    <s v="Mediano"/>
    <s v="Pennsylvania"/>
    <s v="Mediano"/>
    <x v="11"/>
    <n v="1"/>
    <n v="0.2"/>
    <n v="47.49"/>
    <n v="142.47999999999996"/>
    <n v="5"/>
    <n v="379.96"/>
    <n v="474.94999999999993"/>
    <n v="94.989999999999981"/>
    <n v="75.99199999999999"/>
    <n v="332.46999999999997"/>
  </r>
  <r>
    <s v="Tecnología"/>
    <s v="Newark"/>
    <s v="United States"/>
    <s v="Katharine Harms"/>
    <s v="Memorex"/>
    <d v="2021-06-19T00:00:00"/>
    <s v="Cerrado"/>
    <s v="CA-2021-128944"/>
    <n v="43055"/>
    <x v="1603"/>
    <x v="3"/>
    <x v="1"/>
    <d v="2021-06-21T00:00:00"/>
    <s v="Second Class"/>
    <s v="Mediano"/>
    <s v="Ohio"/>
    <s v="Mediano"/>
    <x v="11"/>
    <n v="1"/>
    <n v="0.2"/>
    <n v="1.53"/>
    <n v="32.112499999999997"/>
    <n v="9"/>
    <n v="122.33"/>
    <n v="152.91249999999999"/>
    <n v="16.990277777777777"/>
    <n v="13.592222222222222"/>
    <n v="120.8"/>
  </r>
  <r>
    <s v="Tecnología"/>
    <s v="Philadelphia"/>
    <s v="United States"/>
    <s v="Stewart Carmichael"/>
    <s v="Polycom"/>
    <d v="2020-03-13T00:00:00"/>
    <s v="Cerrado"/>
    <s v="US-2020-114013"/>
    <n v="19134"/>
    <x v="715"/>
    <x v="3"/>
    <x v="1"/>
    <d v="2020-03-15T00:00:00"/>
    <s v="Second Class"/>
    <s v="Mediano"/>
    <s v="Pennsylvania"/>
    <s v="Mediano"/>
    <x v="7"/>
    <n v="1"/>
    <n v="0.4"/>
    <n v="-116.98"/>
    <n v="242.96000000000004"/>
    <n v="3"/>
    <n v="539.91"/>
    <n v="899.85"/>
    <n v="299.95"/>
    <n v="179.97"/>
    <n v="656.89"/>
  </r>
  <r>
    <s v="Tecnología"/>
    <s v="Philadelphia"/>
    <s v="United States"/>
    <s v="Alex Russell"/>
    <s v="Clearsounds"/>
    <d v="2018-12-30T00:00:00"/>
    <s v="Cerrado"/>
    <s v="US-2018-115189"/>
    <n v="19143"/>
    <x v="599"/>
    <x v="3"/>
    <x v="1"/>
    <d v="2019-01-03T00:00:00"/>
    <s v="Second Class"/>
    <s v="Mediano"/>
    <s v="Pennsylvania"/>
    <s v="Mediano"/>
    <x v="7"/>
    <n v="3"/>
    <n v="0.4"/>
    <n v="-50.39"/>
    <n v="117.58333333333331"/>
    <n v="6"/>
    <n v="251.96"/>
    <n v="419.93333333333334"/>
    <n v="69.988888888888894"/>
    <n v="41.993333333333332"/>
    <n v="302.35000000000002"/>
  </r>
  <r>
    <s v="Tecnología"/>
    <s v="Philadelphia"/>
    <s v="United States"/>
    <s v="Stewart Carmichael"/>
    <s v="Okidata"/>
    <d v="2020-03-13T00:00:00"/>
    <s v="Cerrado"/>
    <s v="US-2020-114013"/>
    <n v="19134"/>
    <x v="1739"/>
    <x v="3"/>
    <x v="1"/>
    <d v="2020-03-15T00:00:00"/>
    <s v="Second Class"/>
    <s v="Mediano"/>
    <s v="Pennsylvania"/>
    <s v="Mediano"/>
    <x v="15"/>
    <n v="1"/>
    <n v="0.7"/>
    <n v="-643.71"/>
    <n v="404.18999999999983"/>
    <n v="3"/>
    <n v="449.1"/>
    <n v="1496.9999999999998"/>
    <n v="499"/>
    <n v="149.70000000000002"/>
    <n v="1092.81"/>
  </r>
  <r>
    <s v="Tecnología"/>
    <s v="Alexandria"/>
    <s v="United States"/>
    <s v="Greg Maxwell"/>
    <s v="AT&amp;T"/>
    <d v="2018-04-05T00:00:00"/>
    <s v="Cerrado"/>
    <s v="CA-2018-102988"/>
    <n v="22304"/>
    <x v="1499"/>
    <x v="0"/>
    <x v="1"/>
    <d v="2018-04-09T00:00:00"/>
    <s v="Second Class"/>
    <s v="Mediano"/>
    <s v="Virginia"/>
    <s v="Mediano"/>
    <x v="7"/>
    <n v="3"/>
    <n v="0"/>
    <n v="8.41"/>
    <n v="8.41"/>
    <n v="1"/>
    <n v="28.99"/>
    <n v="28.99"/>
    <n v="28.99"/>
    <n v="28.99"/>
    <n v="20.58"/>
  </r>
  <r>
    <s v="Tecnología"/>
    <s v="Richmond"/>
    <s v="United States"/>
    <s v="Filia McAdams"/>
    <s v="Maxell"/>
    <d v="2018-03-11T00:00:00"/>
    <s v="Cerrado"/>
    <s v="CA-2018-114790"/>
    <n v="40475"/>
    <x v="678"/>
    <x v="0"/>
    <x v="1"/>
    <d v="2018-03-13T00:00:00"/>
    <s v="Second Class"/>
    <s v="Mediano"/>
    <s v="Kentucky"/>
    <s v="Mediano"/>
    <x v="11"/>
    <n v="1"/>
    <n v="0"/>
    <n v="14.17"/>
    <n v="14.170000000000002"/>
    <n v="2"/>
    <n v="32.96"/>
    <n v="32.96"/>
    <n v="16.48"/>
    <n v="16.48"/>
    <n v="18.79"/>
  </r>
  <r>
    <s v="Tecnología"/>
    <s v="Columbia"/>
    <s v="United States"/>
    <s v="Jonathan Doherty"/>
    <s v="Imation"/>
    <d v="2020-07-16T00:00:00"/>
    <s v="Cerrado"/>
    <s v="CA-2020-157161"/>
    <n v="29203"/>
    <x v="1740"/>
    <x v="0"/>
    <x v="1"/>
    <d v="2020-07-20T00:00:00"/>
    <s v="Second Class"/>
    <s v="Mediano"/>
    <s v="South Carolina"/>
    <s v="Mediano"/>
    <x v="11"/>
    <n v="3"/>
    <n v="0"/>
    <n v="18.239999999999998"/>
    <n v="18.239999999999995"/>
    <n v="2"/>
    <n v="75.98"/>
    <n v="75.98"/>
    <n v="37.99"/>
    <n v="37.99"/>
    <n v="57.740000000000009"/>
  </r>
  <r>
    <s v="Tecnología"/>
    <s v="Summerville"/>
    <s v="United States"/>
    <s v="Roland Schwarz"/>
    <s v="Motorola"/>
    <d v="2021-11-24T00:00:00"/>
    <s v="Cerrado"/>
    <s v="CA-2021-128300"/>
    <n v="29483"/>
    <x v="1611"/>
    <x v="0"/>
    <x v="1"/>
    <d v="2021-11-26T00:00:00"/>
    <s v="Second Class"/>
    <s v="Mediano"/>
    <s v="South Carolina"/>
    <s v="Mediano"/>
    <x v="7"/>
    <n v="1"/>
    <n v="0"/>
    <n v="39.549999999999997"/>
    <n v="39.549999999999997"/>
    <n v="2"/>
    <n v="79.099999999999994"/>
    <n v="79.099999999999994"/>
    <n v="39.549999999999997"/>
    <n v="39.549999999999997"/>
    <n v="39.549999999999997"/>
  </r>
  <r>
    <s v="Tecnología"/>
    <s v="Little Rock"/>
    <s v="United States"/>
    <s v="Monica Federle"/>
    <s v="Ativa"/>
    <d v="2021-12-23T00:00:00"/>
    <s v="Cerrado"/>
    <s v="US-2021-162670"/>
    <n v="72209"/>
    <x v="1741"/>
    <x v="0"/>
    <x v="1"/>
    <d v="2021-12-28T00:00:00"/>
    <s v="Second Class"/>
    <s v="Mediano"/>
    <s v="Arkansas"/>
    <s v="Mediano"/>
    <x v="7"/>
    <n v="3"/>
    <n v="0"/>
    <n v="148.49"/>
    <n v="148.49"/>
    <n v="3"/>
    <n v="494.97"/>
    <n v="494.97"/>
    <n v="164.99"/>
    <n v="164.99"/>
    <n v="346.48"/>
  </r>
  <r>
    <s v="Tecnología"/>
    <s v="Richmond"/>
    <s v="United States"/>
    <s v="Filia McAdams"/>
    <s v="Panasonic"/>
    <d v="2018-03-11T00:00:00"/>
    <s v="Cerrado"/>
    <s v="CA-2018-114790"/>
    <n v="40475"/>
    <x v="470"/>
    <x v="0"/>
    <x v="1"/>
    <d v="2018-03-13T00:00:00"/>
    <s v="Second Class"/>
    <s v="Mediano"/>
    <s v="Kentucky"/>
    <s v="Mediano"/>
    <x v="7"/>
    <n v="1"/>
    <n v="0"/>
    <n v="164.63"/>
    <n v="164.63"/>
    <n v="3"/>
    <n v="587.97"/>
    <n v="587.97"/>
    <n v="195.99"/>
    <n v="195.99"/>
    <n v="423.34000000000003"/>
  </r>
  <r>
    <s v="Tecnología"/>
    <s v="Springfield"/>
    <s v="United States"/>
    <s v="Eudokia Martin"/>
    <s v="Ativa"/>
    <d v="2019-08-07T00:00:00"/>
    <s v="Cerrado"/>
    <s v="CA-2019-163237"/>
    <n v="22153"/>
    <x v="1741"/>
    <x v="0"/>
    <x v="1"/>
    <d v="2019-08-09T00:00:00"/>
    <s v="Second Class"/>
    <s v="Mediano"/>
    <s v="Virginia"/>
    <s v="Mediano"/>
    <x v="7"/>
    <n v="1"/>
    <n v="0"/>
    <n v="148.49"/>
    <n v="148.49"/>
    <n v="3"/>
    <n v="494.97"/>
    <n v="494.97"/>
    <n v="164.99"/>
    <n v="164.99"/>
    <n v="346.48"/>
  </r>
  <r>
    <s v="Tecnología"/>
    <s v="Huntsville"/>
    <s v="United States"/>
    <s v="Karen Carlisle"/>
    <s v="Logitech"/>
    <d v="2020-11-18T00:00:00"/>
    <s v="Cerrado"/>
    <s v="US-2020-138408"/>
    <n v="35810"/>
    <x v="1506"/>
    <x v="0"/>
    <x v="1"/>
    <d v="2020-11-21T00:00:00"/>
    <s v="Second Class"/>
    <s v="Mediano"/>
    <s v="Alabama"/>
    <s v="Mediano"/>
    <x v="11"/>
    <n v="2"/>
    <n v="0"/>
    <n v="527.98"/>
    <n v="527.98"/>
    <n v="4"/>
    <n v="1319.96"/>
    <n v="1319.96"/>
    <n v="329.99"/>
    <n v="329.99"/>
    <n v="791.98"/>
  </r>
  <r>
    <s v="Tecnología"/>
    <s v="Atlanta"/>
    <s v="United States"/>
    <s v="Jim Epp"/>
    <s v="Hewlett-Packard"/>
    <d v="2021-03-31T00:00:00"/>
    <s v="Abierto"/>
    <s v="CA-2021-133263"/>
    <n v="30318"/>
    <x v="306"/>
    <x v="0"/>
    <x v="1"/>
    <d v="2021-04-02T00:00:00"/>
    <s v="Second Class"/>
    <s v="Mediano"/>
    <s v="Georgia"/>
    <s v="Mediano"/>
    <x v="16"/>
    <n v="1"/>
    <n v="0"/>
    <n v="1439.98"/>
    <n v="1439.98"/>
    <n v="5"/>
    <n v="2999.95"/>
    <n v="2999.95"/>
    <n v="599.99"/>
    <n v="599.99"/>
    <n v="1559.9699999999998"/>
  </r>
  <r>
    <s v="Tecnología"/>
    <s v="Montgomery"/>
    <s v="United States"/>
    <s v="Alan Schoenberger"/>
    <s v="Avaya"/>
    <d v="2018-10-18T00:00:00"/>
    <s v="Cerrado"/>
    <s v="CA-2018-110408"/>
    <n v="36116"/>
    <x v="1742"/>
    <x v="0"/>
    <x v="1"/>
    <d v="2018-10-20T00:00:00"/>
    <s v="Second Class"/>
    <s v="Mediano"/>
    <s v="Alabama"/>
    <s v="Mediano"/>
    <x v="7"/>
    <n v="1"/>
    <n v="0"/>
    <n v="362.69"/>
    <n v="362.69000000000005"/>
    <n v="5"/>
    <n v="1394.95"/>
    <n v="1394.95"/>
    <n v="278.99"/>
    <n v="278.99"/>
    <n v="1032.26"/>
  </r>
  <r>
    <s v="Tecnología"/>
    <s v="Marietta"/>
    <s v="United States"/>
    <s v="Randy Ferguson"/>
    <s v="Kingston"/>
    <d v="2020-11-28T00:00:00"/>
    <s v="Cerrado"/>
    <s v="CA-2020-163167"/>
    <n v="30062"/>
    <x v="658"/>
    <x v="0"/>
    <x v="1"/>
    <d v="2020-12-01T00:00:00"/>
    <s v="Second Class"/>
    <s v="Mediano"/>
    <s v="Georgia"/>
    <s v="Mediano"/>
    <x v="11"/>
    <n v="2"/>
    <n v="0"/>
    <n v="6.1"/>
    <n v="6.0999999999999943"/>
    <n v="6"/>
    <n v="101.7"/>
    <n v="101.7"/>
    <n v="16.95"/>
    <n v="16.95"/>
    <n v="95.600000000000009"/>
  </r>
  <r>
    <s v="Tecnología"/>
    <s v="Henderson"/>
    <s v="United States"/>
    <s v="Thomas Boland"/>
    <s v="Logitech"/>
    <d v="2021-11-02T00:00:00"/>
    <s v="Cerrado"/>
    <s v="CA-2021-143567"/>
    <n v="42420"/>
    <x v="1457"/>
    <x v="0"/>
    <x v="1"/>
    <d v="2021-11-05T00:00:00"/>
    <s v="Second Class"/>
    <s v="Mediano"/>
    <s v="Kentucky"/>
    <s v="Mediano"/>
    <x v="11"/>
    <n v="2"/>
    <n v="0"/>
    <n v="517.48"/>
    <n v="517.48"/>
    <n v="9"/>
    <n v="2249.91"/>
    <n v="2249.91"/>
    <n v="249.98999999999998"/>
    <n v="249.98999999999998"/>
    <n v="1732.4299999999998"/>
  </r>
  <r>
    <s v="Tecnología"/>
    <s v="Delray Beach"/>
    <s v="United States"/>
    <s v="Cathy Prescott"/>
    <s v="Imation"/>
    <d v="2020-05-26T00:00:00"/>
    <s v="Cerrado"/>
    <s v="CA-2020-113236"/>
    <n v="33445"/>
    <x v="538"/>
    <x v="0"/>
    <x v="1"/>
    <d v="2020-05-29T00:00:00"/>
    <s v="Second Class"/>
    <s v="Mediano"/>
    <s v="Florida"/>
    <s v="Mediano"/>
    <x v="11"/>
    <n v="2"/>
    <n v="0.2"/>
    <n v="11.98"/>
    <n v="23.96"/>
    <n v="2"/>
    <n v="47.92"/>
    <n v="59.9"/>
    <n v="29.95"/>
    <n v="23.96"/>
    <n v="35.94"/>
  </r>
  <r>
    <s v="Tecnología"/>
    <s v="Jacksonville"/>
    <s v="United States"/>
    <s v="Barry Französisch"/>
    <s v="Other"/>
    <d v="2021-04-01T00:00:00"/>
    <s v="Cerrado"/>
    <s v="CA-2021-134495"/>
    <n v="32216"/>
    <x v="1518"/>
    <x v="0"/>
    <x v="1"/>
    <d v="2021-04-04T00:00:00"/>
    <s v="Second Class"/>
    <s v="Mediano"/>
    <s v="Florida"/>
    <s v="Mediano"/>
    <x v="7"/>
    <n v="2"/>
    <n v="0.2"/>
    <n v="-5.69"/>
    <n v="0.30499999999999616"/>
    <n v="3"/>
    <n v="23.98"/>
    <n v="29.974999999999998"/>
    <n v="9.9916666666666654"/>
    <n v="7.9933333333333332"/>
    <n v="29.67"/>
  </r>
  <r>
    <s v="Tecnología"/>
    <s v="Columbia"/>
    <s v="United States"/>
    <s v="Craig Yedwab"/>
    <s v="Other"/>
    <d v="2019-05-25T00:00:00"/>
    <s v="Cerrado"/>
    <s v="CA-2019-109708"/>
    <n v="38401"/>
    <x v="1588"/>
    <x v="0"/>
    <x v="1"/>
    <d v="2019-05-28T00:00:00"/>
    <s v="Second Class"/>
    <s v="Mediano"/>
    <s v="Tennessee"/>
    <s v="Mediano"/>
    <x v="7"/>
    <n v="2"/>
    <n v="0.2"/>
    <n v="58.38"/>
    <n v="175.13999999999993"/>
    <n v="4"/>
    <n v="467.04"/>
    <n v="583.79999999999995"/>
    <n v="145.94999999999999"/>
    <n v="116.76"/>
    <n v="408.66"/>
  </r>
  <r>
    <s v="Tecnología"/>
    <s v="Jacksonville"/>
    <s v="United States"/>
    <s v="Justin Ritter"/>
    <s v="Enermax"/>
    <d v="2019-09-18T00:00:00"/>
    <s v="Cerrado"/>
    <s v="CA-2019-142202"/>
    <n v="32216"/>
    <x v="1454"/>
    <x v="0"/>
    <x v="1"/>
    <d v="2019-09-23T00:00:00"/>
    <s v="Second Class"/>
    <s v="Mediano"/>
    <s v="Florida"/>
    <s v="Mediano"/>
    <x v="11"/>
    <n v="3"/>
    <n v="0.2"/>
    <n v="152.38999999999999"/>
    <n v="331.66999999999996"/>
    <n v="9"/>
    <n v="717.12"/>
    <n v="896.4"/>
    <n v="99.600000000000009"/>
    <n v="79.680000000000007"/>
    <n v="564.73"/>
  </r>
  <r>
    <s v="Tecnología"/>
    <s v="Los Angeles"/>
    <s v="United States"/>
    <s v="Fred Wasserman"/>
    <s v="Kensington"/>
    <d v="2021-01-02T00:00:00"/>
    <s v="Cerrado"/>
    <s v="CA-2021-118668"/>
    <n v="90032"/>
    <x v="1510"/>
    <x v="1"/>
    <x v="1"/>
    <d v="2021-01-04T00:00:00"/>
    <s v="Second Class"/>
    <s v="Mediano"/>
    <s v="California"/>
    <s v="Mediano"/>
    <x v="11"/>
    <n v="1"/>
    <n v="0"/>
    <n v="5.81"/>
    <n v="5.8099999999999987"/>
    <n v="1"/>
    <n v="16.59"/>
    <n v="16.59"/>
    <n v="16.59"/>
    <n v="16.59"/>
    <n v="10.780000000000001"/>
  </r>
  <r>
    <s v="Tecnología"/>
    <s v="Los Angeles"/>
    <s v="United States"/>
    <s v="Matthew Clasen"/>
    <s v="SanDisk"/>
    <d v="2020-02-21T00:00:00"/>
    <s v="Cerrado"/>
    <s v="CA-2020-139010"/>
    <n v="90032"/>
    <x v="1656"/>
    <x v="1"/>
    <x v="1"/>
    <d v="2020-02-26T00:00:00"/>
    <s v="Second Class"/>
    <s v="Mediano"/>
    <s v="California"/>
    <s v="Mediano"/>
    <x v="11"/>
    <n v="3"/>
    <n v="0"/>
    <n v="0.78"/>
    <n v="0.77999999999999936"/>
    <n v="1"/>
    <n v="12.99"/>
    <n v="12.99"/>
    <n v="12.99"/>
    <n v="12.99"/>
    <n v="12.21"/>
  </r>
  <r>
    <s v="Tecnología"/>
    <s v="Los Angeles"/>
    <s v="United States"/>
    <s v="Victoria Wilson"/>
    <s v="Logitech"/>
    <d v="2020-10-24T00:00:00"/>
    <s v="Cerrado"/>
    <s v="CA-2020-121748"/>
    <n v="90032"/>
    <x v="1470"/>
    <x v="1"/>
    <x v="1"/>
    <d v="2020-10-28T00:00:00"/>
    <s v="Second Class"/>
    <s v="Mediano"/>
    <s v="California"/>
    <s v="Mediano"/>
    <x v="11"/>
    <n v="3"/>
    <n v="0"/>
    <n v="21.6"/>
    <n v="21.600000000000023"/>
    <n v="2"/>
    <n v="359.98"/>
    <n v="359.98"/>
    <n v="179.99"/>
    <n v="179.99"/>
    <n v="338.38"/>
  </r>
  <r>
    <s v="Tecnología"/>
    <s v="Seattle"/>
    <s v="United States"/>
    <s v="Candace McMahon"/>
    <s v="Kensington"/>
    <d v="2021-08-21T00:00:00"/>
    <s v="Cerrado"/>
    <s v="CA-2021-121489"/>
    <n v="98115"/>
    <x v="1510"/>
    <x v="1"/>
    <x v="1"/>
    <d v="2021-08-25T00:00:00"/>
    <s v="Second Class"/>
    <s v="Mediano"/>
    <s v="Washington"/>
    <s v="Mediano"/>
    <x v="11"/>
    <n v="3"/>
    <n v="0"/>
    <n v="11.61"/>
    <n v="11.61"/>
    <n v="2"/>
    <n v="33.18"/>
    <n v="33.18"/>
    <n v="16.59"/>
    <n v="16.59"/>
    <n v="21.57"/>
  </r>
  <r>
    <s v="Tecnología"/>
    <s v="Seattle"/>
    <s v="United States"/>
    <s v="Steven Ward"/>
    <s v="Maxell"/>
    <d v="2018-11-02T00:00:00"/>
    <s v="Abierto"/>
    <s v="CA-2018-134726"/>
    <n v="98115"/>
    <x v="1493"/>
    <x v="1"/>
    <x v="1"/>
    <d v="2018-11-07T00:00:00"/>
    <s v="Second Class"/>
    <s v="Mediano"/>
    <s v="Washington"/>
    <s v="Mediano"/>
    <x v="11"/>
    <n v="3"/>
    <n v="0"/>
    <n v="15.1"/>
    <n v="15.100000000000001"/>
    <n v="2"/>
    <n v="41.94"/>
    <n v="41.94"/>
    <n v="20.97"/>
    <n v="20.97"/>
    <n v="26.839999999999996"/>
  </r>
  <r>
    <s v="Tecnología"/>
    <s v="Los Angeles"/>
    <s v="United States"/>
    <s v="Frank Hawley"/>
    <s v="Razer"/>
    <d v="2018-04-06T00:00:00"/>
    <s v="Cerrado"/>
    <s v="CA-2018-153808"/>
    <n v="90004"/>
    <x v="1453"/>
    <x v="1"/>
    <x v="1"/>
    <d v="2018-04-10T00:00:00"/>
    <s v="Second Class"/>
    <s v="Mediano"/>
    <s v="California"/>
    <s v="Mediano"/>
    <x v="11"/>
    <n v="3"/>
    <n v="0"/>
    <n v="131.99"/>
    <n v="131.99"/>
    <n v="3"/>
    <n v="299.97000000000003"/>
    <n v="299.97000000000003"/>
    <n v="99.990000000000009"/>
    <n v="99.990000000000009"/>
    <n v="167.98000000000002"/>
  </r>
  <r>
    <s v="Tecnología"/>
    <s v="Los Angeles"/>
    <s v="United States"/>
    <s v="Cynthia Voltz"/>
    <s v="Memorex"/>
    <d v="2021-02-18T00:00:00"/>
    <s v="Cerrado"/>
    <s v="CA-2021-164707"/>
    <n v="90045"/>
    <x v="1600"/>
    <x v="1"/>
    <x v="1"/>
    <d v="2021-02-21T00:00:00"/>
    <s v="Second Class"/>
    <s v="Mediano"/>
    <s v="California"/>
    <s v="Mediano"/>
    <x v="11"/>
    <n v="2"/>
    <n v="0"/>
    <n v="47.1"/>
    <n v="47.1"/>
    <n v="3"/>
    <n v="109.53"/>
    <n v="109.53"/>
    <n v="36.51"/>
    <n v="36.51"/>
    <n v="62.43"/>
  </r>
  <r>
    <s v="Tecnología"/>
    <s v="Seattle"/>
    <s v="United States"/>
    <s v="Ben Peterman"/>
    <s v="Logitech"/>
    <d v="2021-12-10T00:00:00"/>
    <s v="Cerrado"/>
    <s v="US-2021-140907"/>
    <n v="98103"/>
    <x v="1447"/>
    <x v="1"/>
    <x v="1"/>
    <d v="2021-12-12T00:00:00"/>
    <s v="Second Class"/>
    <s v="Mediano"/>
    <s v="Washington"/>
    <s v="Mediano"/>
    <x v="11"/>
    <n v="1"/>
    <n v="0"/>
    <n v="4.91"/>
    <n v="4.9099999999999966"/>
    <n v="3"/>
    <n v="49.08"/>
    <n v="49.08"/>
    <n v="16.36"/>
    <n v="16.36"/>
    <n v="44.17"/>
  </r>
  <r>
    <s v="Tecnología"/>
    <s v="Los Angeles"/>
    <s v="United States"/>
    <s v="Victoria Wilson"/>
    <s v="Micro Innovations"/>
    <d v="2020-10-24T00:00:00"/>
    <s v="Cerrado"/>
    <s v="CA-2020-121748"/>
    <n v="90032"/>
    <x v="1477"/>
    <x v="1"/>
    <x v="1"/>
    <d v="2020-10-28T00:00:00"/>
    <s v="Second Class"/>
    <s v="Mediano"/>
    <s v="California"/>
    <s v="Mediano"/>
    <x v="11"/>
    <n v="3"/>
    <n v="0"/>
    <n v="21"/>
    <n v="21"/>
    <n v="4"/>
    <n v="100"/>
    <n v="100"/>
    <n v="25"/>
    <n v="25"/>
    <n v="79"/>
  </r>
  <r>
    <s v="Tecnología"/>
    <s v="Los Angeles"/>
    <s v="United States"/>
    <s v="Elizabeth Moffitt"/>
    <s v="Logitech"/>
    <d v="2021-05-02T00:00:00"/>
    <s v="Cerrado"/>
    <s v="US-2021-128398"/>
    <n v="90049"/>
    <x v="685"/>
    <x v="1"/>
    <x v="1"/>
    <d v="2021-05-05T00:00:00"/>
    <s v="Second Class"/>
    <s v="Mediano"/>
    <s v="California"/>
    <s v="Mediano"/>
    <x v="11"/>
    <n v="2"/>
    <n v="0"/>
    <n v="59.04"/>
    <n v="59.039999999999992"/>
    <n v="4"/>
    <n v="159.56"/>
    <n v="159.56"/>
    <n v="39.89"/>
    <n v="39.89"/>
    <n v="100.52000000000001"/>
  </r>
  <r>
    <s v="Tecnología"/>
    <s v="San Francisco"/>
    <s v="United States"/>
    <s v="Candace McMahon"/>
    <s v="Maxell"/>
    <d v="2021-03-10T00:00:00"/>
    <s v="Cerrado"/>
    <s v="CA-2021-140494"/>
    <n v="94109"/>
    <x v="1626"/>
    <x v="1"/>
    <x v="1"/>
    <d v="2021-03-15T00:00:00"/>
    <s v="Second Class"/>
    <s v="Mediano"/>
    <s v="California"/>
    <s v="Mediano"/>
    <x v="11"/>
    <n v="3"/>
    <n v="0"/>
    <n v="21.27"/>
    <n v="21.269999999999996"/>
    <n v="4"/>
    <n v="111.96"/>
    <n v="111.96"/>
    <n v="27.99"/>
    <n v="27.99"/>
    <n v="90.69"/>
  </r>
  <r>
    <s v="Tecnología"/>
    <s v="Sunnyvale"/>
    <s v="United States"/>
    <s v="Kalyca Meade"/>
    <s v="Imation"/>
    <d v="2021-12-16T00:00:00"/>
    <s v="Cerrado"/>
    <s v="CA-2021-137463"/>
    <n v="94086"/>
    <x v="1740"/>
    <x v="1"/>
    <x v="1"/>
    <d v="2021-12-20T00:00:00"/>
    <s v="Second Class"/>
    <s v="Mediano"/>
    <s v="California"/>
    <s v="Mediano"/>
    <x v="11"/>
    <n v="3"/>
    <n v="0"/>
    <n v="45.59"/>
    <n v="45.59"/>
    <n v="5"/>
    <n v="189.95"/>
    <n v="189.95"/>
    <n v="37.989999999999995"/>
    <n v="37.989999999999995"/>
    <n v="144.35999999999999"/>
  </r>
  <r>
    <s v="Tecnología"/>
    <s v="Sunnyvale"/>
    <s v="United States"/>
    <s v="Kalyca Meade"/>
    <s v="Microsoft"/>
    <d v="2021-12-16T00:00:00"/>
    <s v="Cerrado"/>
    <s v="CA-2021-137463"/>
    <n v="94086"/>
    <x v="632"/>
    <x v="1"/>
    <x v="1"/>
    <d v="2021-12-20T00:00:00"/>
    <s v="Second Class"/>
    <s v="Mediano"/>
    <s v="California"/>
    <s v="Mediano"/>
    <x v="11"/>
    <n v="3"/>
    <n v="0"/>
    <n v="31.49"/>
    <n v="31.489999999999995"/>
    <n v="5"/>
    <n v="149.94999999999999"/>
    <n v="149.94999999999999"/>
    <n v="29.99"/>
    <n v="29.99"/>
    <n v="118.46"/>
  </r>
  <r>
    <s v="Tecnología"/>
    <s v="Seattle"/>
    <s v="United States"/>
    <s v="Pauline Webber"/>
    <s v="Logitech"/>
    <d v="2021-06-27T00:00:00"/>
    <s v="Cerrado"/>
    <s v="CA-2021-116988"/>
    <n v="98105"/>
    <x v="218"/>
    <x v="1"/>
    <x v="1"/>
    <d v="2021-06-29T00:00:00"/>
    <s v="Second Class"/>
    <s v="Mediano"/>
    <s v="Washington"/>
    <s v="Mediano"/>
    <x v="11"/>
    <n v="1"/>
    <n v="0"/>
    <n v="244.62"/>
    <n v="244.62000000000012"/>
    <n v="5"/>
    <n v="1287.45"/>
    <n v="1287.45"/>
    <n v="257.49"/>
    <n v="257.49"/>
    <n v="1042.83"/>
  </r>
  <r>
    <s v="Tecnología"/>
    <s v="Visalia"/>
    <s v="United States"/>
    <s v="Kean Nguyen"/>
    <s v="Maxell"/>
    <d v="2019-12-27T00:00:00"/>
    <s v="Abierto"/>
    <s v="CA-2019-155145"/>
    <n v="93277"/>
    <x v="1627"/>
    <x v="1"/>
    <x v="1"/>
    <d v="2019-12-29T00:00:00"/>
    <s v="Second Class"/>
    <s v="Mediano"/>
    <s v="California"/>
    <s v="Mediano"/>
    <x v="11"/>
    <n v="1"/>
    <n v="0"/>
    <n v="3.48"/>
    <n v="3.4800000000000004"/>
    <n v="8"/>
    <n v="7.92"/>
    <n v="7.92"/>
    <n v="0.99"/>
    <n v="0.99"/>
    <n v="4.4399999999999995"/>
  </r>
  <r>
    <s v="Tecnología"/>
    <s v="Denver"/>
    <s v="United States"/>
    <s v="Frank Atkinson"/>
    <s v="Sharp"/>
    <d v="2019-10-30T00:00:00"/>
    <s v="Cerrado"/>
    <s v="US-2019-131359"/>
    <n v="80219"/>
    <x v="1485"/>
    <x v="1"/>
    <x v="1"/>
    <d v="2019-11-02T00:00:00"/>
    <s v="Second Class"/>
    <s v="Mediano"/>
    <s v="Colorado"/>
    <s v="Mediano"/>
    <x v="16"/>
    <n v="2"/>
    <n v="0.2"/>
    <n v="165"/>
    <n v="274.99749999999995"/>
    <n v="1"/>
    <n v="439.99"/>
    <n v="549.98749999999995"/>
    <n v="549.98749999999995"/>
    <n v="439.99"/>
    <n v="274.99"/>
  </r>
  <r>
    <s v="Tecnología"/>
    <s v="Los Angeles"/>
    <s v="United States"/>
    <s v="Kristen Hastings"/>
    <s v="Panasonic"/>
    <d v="2021-06-15T00:00:00"/>
    <s v="Cerrado"/>
    <s v="CA-2021-118864"/>
    <n v="90032"/>
    <x v="1579"/>
    <x v="1"/>
    <x v="1"/>
    <d v="2021-06-19T00:00:00"/>
    <s v="Second Class"/>
    <s v="Mediano"/>
    <s v="California"/>
    <s v="Mediano"/>
    <x v="7"/>
    <n v="3"/>
    <n v="0.2"/>
    <n v="7.5"/>
    <n v="37.489999999999995"/>
    <n v="1"/>
    <n v="119.96"/>
    <n v="149.94999999999999"/>
    <n v="149.94999999999999"/>
    <n v="119.96"/>
    <n v="112.46"/>
  </r>
  <r>
    <s v="Tecnología"/>
    <s v="Modesto"/>
    <s v="United States"/>
    <s v="Barry Französisch"/>
    <s v="Panasonic"/>
    <d v="2021-10-17T00:00:00"/>
    <s v="Cerrado"/>
    <s v="CA-2021-114804"/>
    <n v="95351"/>
    <x v="195"/>
    <x v="1"/>
    <x v="1"/>
    <d v="2021-10-19T00:00:00"/>
    <s v="Second Class"/>
    <s v="Mediano"/>
    <s v="California"/>
    <s v="Mediano"/>
    <x v="7"/>
    <n v="1"/>
    <n v="0.2"/>
    <n v="4.62"/>
    <n v="17.817499999999995"/>
    <n v="1"/>
    <n v="52.79"/>
    <n v="65.987499999999997"/>
    <n v="65.987499999999997"/>
    <n v="52.79"/>
    <n v="48.17"/>
  </r>
  <r>
    <s v="Tecnología"/>
    <s v="Seattle"/>
    <s v="United States"/>
    <s v="Steven Ward"/>
    <s v="Samsung"/>
    <d v="2018-11-02T00:00:00"/>
    <s v="Abierto"/>
    <s v="CA-2018-134726"/>
    <n v="98115"/>
    <x v="1452"/>
    <x v="1"/>
    <x v="1"/>
    <d v="2018-11-07T00:00:00"/>
    <s v="Second Class"/>
    <s v="Mediano"/>
    <s v="Washington"/>
    <s v="Mediano"/>
    <x v="7"/>
    <n v="3"/>
    <n v="0.2"/>
    <n v="4.62"/>
    <n v="17.817499999999995"/>
    <n v="1"/>
    <n v="52.79"/>
    <n v="65.987499999999997"/>
    <n v="65.987499999999997"/>
    <n v="52.79"/>
    <n v="48.17"/>
  </r>
  <r>
    <s v="Tecnología"/>
    <s v="Phoenix"/>
    <s v="United States"/>
    <s v="Eudokia Martin"/>
    <s v="Belkin"/>
    <d v="2019-11-21T00:00:00"/>
    <s v="Cerrado"/>
    <s v="US-2019-159499"/>
    <n v="85023"/>
    <x v="1552"/>
    <x v="1"/>
    <x v="1"/>
    <d v="2019-11-23T00:00:00"/>
    <s v="Second Class"/>
    <s v="Mediano"/>
    <s v="Arizona"/>
    <s v="Mediano"/>
    <x v="11"/>
    <n v="1"/>
    <n v="0.2"/>
    <n v="-1.46"/>
    <n v="4.3749999999999964"/>
    <n v="2"/>
    <n v="23.34"/>
    <n v="29.174999999999997"/>
    <n v="14.587499999999999"/>
    <n v="11.67"/>
    <n v="24.8"/>
  </r>
  <r>
    <s v="Tecnología"/>
    <s v="Inglewood"/>
    <s v="United States"/>
    <s v="Dan Reichenbach"/>
    <s v="Sharp"/>
    <d v="2021-08-27T00:00:00"/>
    <s v="Cerrado"/>
    <s v="CA-2021-161956"/>
    <n v="90301"/>
    <x v="1485"/>
    <x v="1"/>
    <x v="1"/>
    <d v="2021-08-29T00:00:00"/>
    <s v="Second Class"/>
    <s v="Mediano"/>
    <s v="California"/>
    <s v="Mediano"/>
    <x v="16"/>
    <n v="1"/>
    <n v="0.2"/>
    <n v="329.99"/>
    <n v="549.9849999999999"/>
    <n v="2"/>
    <n v="879.98"/>
    <n v="1099.9749999999999"/>
    <n v="549.98749999999995"/>
    <n v="439.99"/>
    <n v="549.99"/>
  </r>
  <r>
    <s v="Tecnología"/>
    <s v="Peoria"/>
    <s v="United States"/>
    <s v="Andrew Gjertsen"/>
    <s v="Panasonic"/>
    <d v="2019-10-26T00:00:00"/>
    <s v="Cerrado"/>
    <s v="CA-2019-156146"/>
    <n v="85345"/>
    <x v="195"/>
    <x v="1"/>
    <x v="1"/>
    <d v="2019-10-30T00:00:00"/>
    <s v="Second Class"/>
    <s v="Mediano"/>
    <s v="Arizona"/>
    <s v="Mediano"/>
    <x v="7"/>
    <n v="3"/>
    <n v="0.2"/>
    <n v="9.24"/>
    <n v="35.634999999999991"/>
    <n v="2"/>
    <n v="105.58"/>
    <n v="131.97499999999999"/>
    <n v="65.987499999999997"/>
    <n v="52.79"/>
    <n v="96.34"/>
  </r>
  <r>
    <s v="Tecnología"/>
    <s v="Peoria"/>
    <s v="United States"/>
    <s v="Andrew Gjertsen"/>
    <s v="Plantronics"/>
    <d v="2019-10-26T00:00:00"/>
    <s v="Cerrado"/>
    <s v="CA-2019-156146"/>
    <n v="85345"/>
    <x v="1573"/>
    <x v="1"/>
    <x v="1"/>
    <d v="2019-10-30T00:00:00"/>
    <s v="Second Class"/>
    <s v="Mediano"/>
    <s v="Arizona"/>
    <s v="Mediano"/>
    <x v="7"/>
    <n v="3"/>
    <n v="0.2"/>
    <n v="-14.6"/>
    <n v="2.5799999999999983"/>
    <n v="2"/>
    <n v="68.72"/>
    <n v="85.899999999999991"/>
    <n v="42.949999999999996"/>
    <n v="34.36"/>
    <n v="83.32"/>
  </r>
  <r>
    <s v="Tecnología"/>
    <s v="Los Angeles"/>
    <s v="United States"/>
    <s v="Dave Hallsten"/>
    <s v="Square"/>
    <d v="2019-03-01T00:00:00"/>
    <s v="Cerrado"/>
    <s v="CA-2019-102316"/>
    <n v="90045"/>
    <x v="433"/>
    <x v="1"/>
    <x v="1"/>
    <d v="2019-03-03T00:00:00"/>
    <s v="Second Class"/>
    <s v="Mediano"/>
    <s v="California"/>
    <s v="Mediano"/>
    <x v="7"/>
    <n v="1"/>
    <n v="0.2"/>
    <n v="1.2"/>
    <n v="5.1949999999999967"/>
    <n v="2"/>
    <n v="15.98"/>
    <n v="19.974999999999998"/>
    <n v="9.9874999999999989"/>
    <n v="7.99"/>
    <n v="14.780000000000001"/>
  </r>
  <r>
    <s v="Tecnología"/>
    <s v="Sacramento"/>
    <s v="United States"/>
    <s v="Linda Cazamias"/>
    <s v="Mitel"/>
    <d v="2020-08-04T00:00:00"/>
    <s v="Cerrado"/>
    <s v="CA-2020-111913"/>
    <n v="95823"/>
    <x v="7"/>
    <x v="1"/>
    <x v="1"/>
    <d v="2020-08-06T00:00:00"/>
    <s v="Second Class"/>
    <s v="Mediano"/>
    <s v="California"/>
    <s v="Mediano"/>
    <x v="7"/>
    <n v="1"/>
    <n v="0.2"/>
    <n v="30.24"/>
    <n v="105.83499999999998"/>
    <n v="2"/>
    <n v="302.38"/>
    <n v="377.97499999999997"/>
    <n v="188.98749999999998"/>
    <n v="151.19"/>
    <n v="272.14"/>
  </r>
  <r>
    <s v="Tecnología"/>
    <s v="San Francisco"/>
    <s v="United States"/>
    <s v="Damala Kotsonis"/>
    <s v="Griffin"/>
    <d v="2018-03-26T00:00:00"/>
    <s v="Cerrado"/>
    <s v="CA-2018-141838"/>
    <n v="94122"/>
    <x v="1535"/>
    <x v="1"/>
    <x v="1"/>
    <d v="2018-03-31T00:00:00"/>
    <s v="Second Class"/>
    <s v="Mediano"/>
    <s v="California"/>
    <s v="Mediano"/>
    <x v="7"/>
    <n v="3"/>
    <n v="0.2"/>
    <n v="2.88"/>
    <n v="10.074999999999999"/>
    <n v="2"/>
    <n v="28.78"/>
    <n v="35.975000000000001"/>
    <n v="17.987500000000001"/>
    <n v="14.39"/>
    <n v="25.900000000000002"/>
  </r>
  <r>
    <s v="Tecnología"/>
    <s v="Los Angeles"/>
    <s v="United States"/>
    <s v="Barry Französisch"/>
    <s v="Nortel"/>
    <d v="2020-08-02T00:00:00"/>
    <s v="Cerrado"/>
    <s v="CA-2020-156265"/>
    <n v="90032"/>
    <x v="193"/>
    <x v="1"/>
    <x v="1"/>
    <d v="2020-08-04T00:00:00"/>
    <s v="Second Class"/>
    <s v="Mediano"/>
    <s v="California"/>
    <s v="Mediano"/>
    <x v="7"/>
    <n v="1"/>
    <n v="0.2"/>
    <n v="33.36"/>
    <n v="116.755"/>
    <n v="3"/>
    <n v="333.58"/>
    <n v="416.97499999999997"/>
    <n v="138.99166666666665"/>
    <n v="111.19333333333333"/>
    <n v="300.21999999999997"/>
  </r>
  <r>
    <s v="Tecnología"/>
    <s v="Los Angeles"/>
    <s v="United States"/>
    <s v="Cynthia Voltz"/>
    <s v="Other"/>
    <d v="2021-02-18T00:00:00"/>
    <s v="Cerrado"/>
    <s v="CA-2021-164707"/>
    <n v="90045"/>
    <x v="431"/>
    <x v="1"/>
    <x v="1"/>
    <d v="2021-02-21T00:00:00"/>
    <s v="Second Class"/>
    <s v="Mediano"/>
    <s v="California"/>
    <s v="Mediano"/>
    <x v="7"/>
    <n v="2"/>
    <n v="0.2"/>
    <n v="10.5"/>
    <n v="52.494999999999976"/>
    <n v="3"/>
    <n v="167.98"/>
    <n v="209.97499999999997"/>
    <n v="69.99166666666666"/>
    <n v="55.993333333333332"/>
    <n v="157.47999999999999"/>
  </r>
  <r>
    <s v="Tecnología"/>
    <s v="Los Angeles"/>
    <s v="United States"/>
    <s v="Harry Marie"/>
    <s v="Other"/>
    <d v="2019-12-04T00:00:00"/>
    <s v="Abierto"/>
    <s v="CA-2019-118871"/>
    <n v="90049"/>
    <x v="1466"/>
    <x v="1"/>
    <x v="1"/>
    <d v="2019-12-09T00:00:00"/>
    <s v="Second Class"/>
    <s v="Mediano"/>
    <s v="California"/>
    <s v="Mediano"/>
    <x v="7"/>
    <n v="3"/>
    <n v="0.2"/>
    <n v="8.2799999999999994"/>
    <n v="35.867499999999978"/>
    <n v="3"/>
    <n v="110.35"/>
    <n v="137.93749999999997"/>
    <n v="45.979166666666664"/>
    <n v="36.783333333333331"/>
    <n v="102.07"/>
  </r>
  <r>
    <s v="Tecnología"/>
    <s v="Oakland"/>
    <s v="United States"/>
    <s v="Craig Yedwab"/>
    <s v="Nokia"/>
    <d v="2020-08-15T00:00:00"/>
    <s v="Cerrado"/>
    <s v="CA-2020-166163"/>
    <n v="94601"/>
    <x v="174"/>
    <x v="1"/>
    <x v="1"/>
    <d v="2020-08-20T00:00:00"/>
    <s v="Second Class"/>
    <s v="Mediano"/>
    <s v="California"/>
    <s v="Mediano"/>
    <x v="7"/>
    <n v="3"/>
    <n v="0.2"/>
    <n v="7.2"/>
    <n v="25.194999999999993"/>
    <n v="3"/>
    <n v="71.98"/>
    <n v="89.974999999999994"/>
    <n v="29.991666666666667"/>
    <n v="23.993333333333336"/>
    <n v="64.78"/>
  </r>
  <r>
    <s v="Tecnología"/>
    <s v="San Francisco"/>
    <s v="United States"/>
    <s v="Rachel Payne"/>
    <s v="Panasonic"/>
    <d v="2018-10-19T00:00:00"/>
    <s v="Cerrado"/>
    <s v="CA-2018-155264"/>
    <n v="94110"/>
    <x v="1534"/>
    <x v="1"/>
    <x v="1"/>
    <d v="2018-10-22T00:00:00"/>
    <s v="Second Class"/>
    <s v="Mediano"/>
    <s v="California"/>
    <s v="Mediano"/>
    <x v="7"/>
    <n v="2"/>
    <n v="0.2"/>
    <n v="11.76"/>
    <n v="41.155000000000001"/>
    <n v="3"/>
    <n v="117.58"/>
    <n v="146.97499999999999"/>
    <n v="48.991666666666667"/>
    <n v="39.193333333333335"/>
    <n v="105.82"/>
  </r>
  <r>
    <s v="Tecnología"/>
    <s v="San Francisco"/>
    <s v="United States"/>
    <s v="Stewart Carmichael"/>
    <s v="Other"/>
    <d v="2019-06-20T00:00:00"/>
    <s v="Cerrado"/>
    <s v="CA-2019-140144"/>
    <n v="94122"/>
    <x v="66"/>
    <x v="1"/>
    <x v="1"/>
    <d v="2019-06-25T00:00:00"/>
    <s v="Second Class"/>
    <s v="Mediano"/>
    <s v="California"/>
    <s v="Mediano"/>
    <x v="7"/>
    <n v="3"/>
    <n v="0.2"/>
    <n v="47.24"/>
    <n v="78.734999999999985"/>
    <n v="3"/>
    <n v="125.98"/>
    <n v="157.47499999999999"/>
    <n v="52.49166666666666"/>
    <n v="41.993333333333332"/>
    <n v="78.740000000000009"/>
  </r>
  <r>
    <s v="Tecnología"/>
    <s v="Seattle"/>
    <s v="United States"/>
    <s v="Cari Sayre"/>
    <s v="Logitech"/>
    <d v="2021-02-11T00:00:00"/>
    <s v="Abierto"/>
    <s v="CA-2021-131828"/>
    <n v="98105"/>
    <x v="687"/>
    <x v="1"/>
    <x v="1"/>
    <d v="2021-02-13T00:00:00"/>
    <s v="Second Class"/>
    <s v="Mediano"/>
    <s v="Washington"/>
    <s v="Mediano"/>
    <x v="7"/>
    <n v="1"/>
    <n v="0.2"/>
    <n v="7.77"/>
    <n v="29.964999999999989"/>
    <n v="3"/>
    <n v="88.78"/>
    <n v="110.97499999999999"/>
    <n v="36.991666666666667"/>
    <n v="29.593333333333334"/>
    <n v="81.010000000000005"/>
  </r>
  <r>
    <s v="Tecnología"/>
    <s v="Laguna Niguel"/>
    <s v="United States"/>
    <s v="Edward Becker"/>
    <s v="Other"/>
    <d v="2021-11-25T00:00:00"/>
    <s v="Cerrado"/>
    <s v="CA-2021-161459"/>
    <n v="92677"/>
    <x v="1743"/>
    <x v="1"/>
    <x v="1"/>
    <d v="2021-11-29T00:00:00"/>
    <s v="Second Class"/>
    <s v="Mediano"/>
    <s v="California"/>
    <s v="Mediano"/>
    <x v="7"/>
    <n v="3"/>
    <n v="0.2"/>
    <n v="3.5"/>
    <n v="13.489999999999995"/>
    <n v="5"/>
    <n v="39.96"/>
    <n v="49.949999999999996"/>
    <n v="9.99"/>
    <n v="7.992"/>
    <n v="36.46"/>
  </r>
  <r>
    <s v="Tecnología"/>
    <s v="Los Angeles"/>
    <s v="United States"/>
    <s v="Erica Bern"/>
    <s v="Motorola"/>
    <d v="2020-02-07T00:00:00"/>
    <s v="Abierto"/>
    <s v="CA-2020-135461"/>
    <n v="90049"/>
    <x v="1647"/>
    <x v="1"/>
    <x v="1"/>
    <d v="2020-02-10T00:00:00"/>
    <s v="Second Class"/>
    <s v="Mediano"/>
    <s v="California"/>
    <s v="Mediano"/>
    <x v="7"/>
    <n v="2"/>
    <n v="0.2"/>
    <n v="39"/>
    <n v="194.99"/>
    <n v="5"/>
    <n v="623.96"/>
    <n v="779.95"/>
    <n v="155.98999999999998"/>
    <n v="124.792"/>
    <n v="584.96"/>
  </r>
  <r>
    <s v="Tecnología"/>
    <s v="Denver"/>
    <s v="United States"/>
    <s v="Frank Atkinson"/>
    <s v="OtterBox"/>
    <d v="2019-10-30T00:00:00"/>
    <s v="Cerrado"/>
    <s v="US-2019-131359"/>
    <n v="80219"/>
    <x v="721"/>
    <x v="1"/>
    <x v="1"/>
    <d v="2019-11-02T00:00:00"/>
    <s v="Second Class"/>
    <s v="Mediano"/>
    <s v="Colorado"/>
    <s v="Mediano"/>
    <x v="7"/>
    <n v="2"/>
    <n v="0.2"/>
    <n v="30.79"/>
    <n v="52.779999999999994"/>
    <n v="5"/>
    <n v="87.96"/>
    <n v="109.94999999999999"/>
    <n v="21.99"/>
    <n v="17.591999999999999"/>
    <n v="57.169999999999995"/>
  </r>
  <r>
    <s v="Tecnología"/>
    <s v="Salem"/>
    <s v="United States"/>
    <s v="Grace Kelly"/>
    <s v="Plantronics"/>
    <d v="2018-06-25T00:00:00"/>
    <s v="Abierto"/>
    <s v="CA-2018-164469"/>
    <n v="97301"/>
    <x v="1744"/>
    <x v="1"/>
    <x v="1"/>
    <d v="2018-06-27T00:00:00"/>
    <s v="Second Class"/>
    <s v="Mediano"/>
    <s v="Oregon"/>
    <s v="Mediano"/>
    <x v="7"/>
    <n v="1"/>
    <n v="0.2"/>
    <n v="19.8"/>
    <n v="85.789999999999964"/>
    <n v="5"/>
    <n v="263.95999999999998"/>
    <n v="329.94999999999993"/>
    <n v="65.989999999999995"/>
    <n v="52.791999999999994"/>
    <n v="244.15999999999997"/>
  </r>
  <r>
    <s v="Tecnología"/>
    <s v="Santa Ana"/>
    <s v="United States"/>
    <s v="Ken Heidel"/>
    <s v="OtterBox"/>
    <d v="2021-09-11T00:00:00"/>
    <s v="Abierto"/>
    <s v="CA-2021-166898"/>
    <n v="92704"/>
    <x v="1519"/>
    <x v="1"/>
    <x v="1"/>
    <d v="2021-09-13T00:00:00"/>
    <s v="Second Class"/>
    <s v="Mediano"/>
    <s v="California"/>
    <s v="Mediano"/>
    <x v="7"/>
    <n v="1"/>
    <n v="0.2"/>
    <n v="17.989999999999998"/>
    <n v="53.977499999999978"/>
    <n v="6"/>
    <n v="143.94999999999999"/>
    <n v="179.93749999999997"/>
    <n v="29.989583333333329"/>
    <n v="23.991666666666664"/>
    <n v="125.96"/>
  </r>
  <r>
    <s v="Tecnología"/>
    <s v="Concord"/>
    <s v="United States"/>
    <s v="Anthony Rawles"/>
    <s v="Polycom"/>
    <d v="2021-07-21T00:00:00"/>
    <s v="Cerrado"/>
    <s v="CA-2021-118724"/>
    <n v="94521"/>
    <x v="1467"/>
    <x v="1"/>
    <x v="1"/>
    <d v="2021-07-25T00:00:00"/>
    <s v="Second Class"/>
    <s v="Mediano"/>
    <s v="California"/>
    <s v="Mediano"/>
    <x v="7"/>
    <n v="3"/>
    <n v="0.2"/>
    <n v="121.96"/>
    <n v="528.50749999999994"/>
    <n v="9"/>
    <n v="1626.19"/>
    <n v="2032.7375"/>
    <n v="225.85972222222225"/>
    <n v="180.6877777777778"/>
    <n v="1504.23"/>
  </r>
  <r>
    <s v="Tecnología"/>
    <s v="Denver"/>
    <s v="United States"/>
    <s v="Frank Atkinson"/>
    <s v="Lexmark"/>
    <d v="2019-10-30T00:00:00"/>
    <s v="Cerrado"/>
    <s v="US-2019-131359"/>
    <n v="80219"/>
    <x v="1745"/>
    <x v="1"/>
    <x v="1"/>
    <d v="2019-11-02T00:00:00"/>
    <s v="Second Class"/>
    <s v="Mediano"/>
    <s v="Colorado"/>
    <s v="Mediano"/>
    <x v="15"/>
    <n v="2"/>
    <n v="0.7"/>
    <n v="-46"/>
    <n v="93.976666666666631"/>
    <n v="2"/>
    <n v="59.99"/>
    <n v="199.96666666666664"/>
    <n v="99.98333333333332"/>
    <n v="29.995000000000001"/>
    <n v="105.99000000000001"/>
  </r>
  <r>
    <s v="Tecnología"/>
    <s v="Oklahoma City"/>
    <s v="United States"/>
    <s v="Bill Shonely"/>
    <s v="Imation"/>
    <d v="2020-06-20T00:00:00"/>
    <s v="Cerrado"/>
    <s v="CA-2020-149965"/>
    <n v="73120"/>
    <x v="1629"/>
    <x v="2"/>
    <x v="1"/>
    <d v="2020-06-25T00:00:00"/>
    <s v="Standard Class"/>
    <s v="Bajo"/>
    <s v="Oklahoma"/>
    <s v="Bajo"/>
    <x v="11"/>
    <n v="3"/>
    <n v="0"/>
    <n v="0.55000000000000004"/>
    <n v="0.54999999999999982"/>
    <n v="1"/>
    <n v="6.9"/>
    <n v="6.9"/>
    <n v="6.9"/>
    <n v="6.9"/>
    <n v="6.3500000000000005"/>
  </r>
  <r>
    <s v="Tecnología"/>
    <s v="Springfield"/>
    <s v="United States"/>
    <s v="Erin Ashbrook"/>
    <s v="Canon"/>
    <d v="2019-11-26T00:00:00"/>
    <s v="Cerrado"/>
    <s v="CA-2019-158939"/>
    <n v="65807"/>
    <x v="349"/>
    <x v="2"/>
    <x v="1"/>
    <d v="2019-12-01T00:00:00"/>
    <s v="Standard Class"/>
    <s v="Bajo"/>
    <s v="Missouri"/>
    <s v="Bajo"/>
    <x v="16"/>
    <n v="3"/>
    <n v="0"/>
    <n v="234"/>
    <n v="234"/>
    <n v="1"/>
    <n v="599.99"/>
    <n v="599.99"/>
    <n v="599.99"/>
    <n v="599.99"/>
    <n v="365.99"/>
  </r>
  <r>
    <s v="Tecnología"/>
    <s v="Milwaukee"/>
    <s v="United States"/>
    <s v="Muhammed Yedwab"/>
    <s v="Other"/>
    <d v="2020-04-01T00:00:00"/>
    <s v="Cerrado"/>
    <s v="US-2020-160206"/>
    <n v="53209"/>
    <x v="1516"/>
    <x v="2"/>
    <x v="1"/>
    <d v="2020-04-07T00:00:00"/>
    <s v="Standard Class"/>
    <s v="Bajo"/>
    <s v="Wisconsin"/>
    <s v="Bajo"/>
    <x v="7"/>
    <n v="4"/>
    <n v="0"/>
    <n v="0.26"/>
    <n v="0.25999999999999979"/>
    <n v="1"/>
    <n v="12.99"/>
    <n v="12.99"/>
    <n v="12.99"/>
    <n v="12.99"/>
    <n v="12.73"/>
  </r>
  <r>
    <s v="Tecnología"/>
    <s v="Columbus"/>
    <s v="United States"/>
    <s v="Noah Childs"/>
    <s v="Maxell"/>
    <d v="2018-10-29T00:00:00"/>
    <s v="Abierto"/>
    <s v="CA-2018-166590"/>
    <n v="47201"/>
    <x v="1553"/>
    <x v="2"/>
    <x v="1"/>
    <d v="2018-11-02T00:00:00"/>
    <s v="Standard Class"/>
    <s v="Bajo"/>
    <s v="Indiana"/>
    <s v="Bajo"/>
    <x v="11"/>
    <n v="3"/>
    <n v="0"/>
    <n v="0.89"/>
    <n v="0.89000000000000012"/>
    <n v="2"/>
    <n v="1.98"/>
    <n v="1.98"/>
    <n v="0.99"/>
    <n v="0.99"/>
    <n v="1.0899999999999999"/>
  </r>
  <r>
    <s v="Tecnología"/>
    <s v="Garden City"/>
    <s v="United States"/>
    <s v="Bill Tyler"/>
    <s v="Other"/>
    <d v="2018-10-28T00:00:00"/>
    <s v="Abierto"/>
    <s v="CA-2018-107769"/>
    <n v="67846"/>
    <x v="1533"/>
    <x v="2"/>
    <x v="1"/>
    <d v="2018-11-01T00:00:00"/>
    <s v="Standard Class"/>
    <s v="Bajo"/>
    <s v="Kansas"/>
    <s v="Bajo"/>
    <x v="7"/>
    <n v="3"/>
    <n v="0"/>
    <n v="74.81"/>
    <n v="74.81"/>
    <n v="2"/>
    <n v="257.98"/>
    <n v="257.98"/>
    <n v="128.99"/>
    <n v="128.99"/>
    <n v="183.17000000000002"/>
  </r>
  <r>
    <s v="Tecnología"/>
    <s v="Detroit"/>
    <s v="United States"/>
    <s v="Dionis Lloyd"/>
    <s v="Logitech"/>
    <d v="2019-12-25T00:00:00"/>
    <s v="Cerrado"/>
    <s v="CA-2019-153717"/>
    <n v="48227"/>
    <x v="687"/>
    <x v="2"/>
    <x v="1"/>
    <d v="2020-01-01T00:00:00"/>
    <s v="Standard Class"/>
    <s v="Bajo"/>
    <s v="Michigan"/>
    <s v="Bajo"/>
    <x v="7"/>
    <n v="5"/>
    <n v="0"/>
    <n v="19.97"/>
    <n v="19.97"/>
    <n v="2"/>
    <n v="73.98"/>
    <n v="73.98"/>
    <n v="36.99"/>
    <n v="36.99"/>
    <n v="54.010000000000005"/>
  </r>
  <r>
    <s v="Tecnología"/>
    <s v="Kenosha"/>
    <s v="United States"/>
    <s v="Roy Phan"/>
    <s v="Samsung"/>
    <d v="2019-02-15T00:00:00"/>
    <s v="Abierto"/>
    <s v="CA-2019-154326"/>
    <n v="53142"/>
    <x v="752"/>
    <x v="2"/>
    <x v="1"/>
    <d v="2019-02-19T00:00:00"/>
    <s v="Standard Class"/>
    <s v="Bajo"/>
    <s v="Wisconsin"/>
    <s v="Bajo"/>
    <x v="7"/>
    <n v="3"/>
    <n v="0"/>
    <n v="195.99"/>
    <n v="195.99"/>
    <n v="2"/>
    <n v="699.98"/>
    <n v="699.98"/>
    <n v="349.99"/>
    <n v="349.99"/>
    <n v="503.99"/>
  </r>
  <r>
    <s v="Tecnología"/>
    <s v="Richmond"/>
    <s v="United States"/>
    <s v="Linda Cazamias"/>
    <s v="Enermax"/>
    <d v="2018-02-20T00:00:00"/>
    <s v="Cerrado"/>
    <s v="CA-2018-109491"/>
    <n v="47374"/>
    <x v="1746"/>
    <x v="2"/>
    <x v="1"/>
    <d v="2018-02-26T00:00:00"/>
    <s v="Standard Class"/>
    <s v="Bajo"/>
    <s v="Indiana"/>
    <s v="Bajo"/>
    <x v="11"/>
    <n v="4"/>
    <n v="0"/>
    <n v="22.43"/>
    <n v="22.43"/>
    <n v="3"/>
    <n v="62.31"/>
    <n v="62.31"/>
    <n v="20.77"/>
    <n v="20.77"/>
    <n v="39.880000000000003"/>
  </r>
  <r>
    <s v="Tecnología"/>
    <s v="Omaha"/>
    <s v="United States"/>
    <s v="Stephanie Phelps"/>
    <s v="Belkin"/>
    <d v="2018-11-03T00:00:00"/>
    <s v="Cerrado"/>
    <s v="US-2018-124625"/>
    <n v="68104"/>
    <x v="1480"/>
    <x v="2"/>
    <x v="1"/>
    <d v="2018-11-07T00:00:00"/>
    <s v="Standard Class"/>
    <s v="Bajo"/>
    <s v="Nebraska"/>
    <s v="Bajo"/>
    <x v="11"/>
    <n v="3"/>
    <n v="0"/>
    <n v="18.89"/>
    <n v="18.89"/>
    <n v="3"/>
    <n v="89.97"/>
    <n v="89.97"/>
    <n v="29.99"/>
    <n v="29.99"/>
    <n v="71.08"/>
  </r>
  <r>
    <s v="Tecnología"/>
    <s v="Sioux Falls"/>
    <s v="United States"/>
    <s v="Elizabeth Moffitt"/>
    <s v="Logitech"/>
    <d v="2021-07-20T00:00:00"/>
    <s v="Cerrado"/>
    <s v="CA-2021-122035"/>
    <n v="57103"/>
    <x v="1637"/>
    <x v="2"/>
    <x v="1"/>
    <d v="2021-07-25T00:00:00"/>
    <s v="Standard Class"/>
    <s v="Bajo"/>
    <s v="South Dakota"/>
    <s v="Bajo"/>
    <x v="11"/>
    <n v="3"/>
    <n v="0"/>
    <n v="132.59"/>
    <n v="132.59000000000003"/>
    <n v="3"/>
    <n v="389.97"/>
    <n v="389.97"/>
    <n v="129.99"/>
    <n v="129.99"/>
    <n v="257.38"/>
  </r>
  <r>
    <s v="Tecnología"/>
    <s v="Sioux Falls"/>
    <s v="United States"/>
    <s v="Victoria Wilson"/>
    <s v="Maxell"/>
    <d v="2018-07-15T00:00:00"/>
    <s v="Cerrado"/>
    <s v="CA-2018-115980"/>
    <n v="57103"/>
    <x v="1627"/>
    <x v="2"/>
    <x v="1"/>
    <d v="2018-07-19T00:00:00"/>
    <s v="Standard Class"/>
    <s v="Bajo"/>
    <s v="South Dakota"/>
    <s v="Bajo"/>
    <x v="11"/>
    <n v="3"/>
    <n v="0"/>
    <n v="1.31"/>
    <n v="1.31"/>
    <n v="3"/>
    <n v="2.97"/>
    <n v="2.97"/>
    <n v="0.9900000000000001"/>
    <n v="0.9900000000000001"/>
    <n v="1.6600000000000001"/>
  </r>
  <r>
    <s v="Tecnología"/>
    <s v="Milwaukee"/>
    <s v="United States"/>
    <s v="Harold Engle"/>
    <s v="Maxell"/>
    <d v="2021-12-18T00:00:00"/>
    <s v="Cerrado"/>
    <s v="CA-2021-143252"/>
    <n v="53209"/>
    <x v="1511"/>
    <x v="2"/>
    <x v="1"/>
    <d v="2021-12-24T00:00:00"/>
    <s v="Standard Class"/>
    <s v="Bajo"/>
    <s v="Wisconsin"/>
    <s v="Bajo"/>
    <x v="11"/>
    <n v="4"/>
    <n v="0"/>
    <n v="10.86"/>
    <n v="10.86"/>
    <n v="3"/>
    <n v="29.34"/>
    <n v="29.34"/>
    <n v="9.7799999999999994"/>
    <n v="9.7799999999999994"/>
    <n v="18.48"/>
  </r>
  <r>
    <s v="Tecnología"/>
    <s v="Columbus"/>
    <s v="United States"/>
    <s v="Brian Moss"/>
    <s v="Plantronics"/>
    <d v="2021-05-13T00:00:00"/>
    <s v="Abierto"/>
    <s v="CA-2021-149048"/>
    <n v="47201"/>
    <x v="1472"/>
    <x v="2"/>
    <x v="1"/>
    <d v="2021-05-17T00:00:00"/>
    <s v="Standard Class"/>
    <s v="Bajo"/>
    <s v="Indiana"/>
    <s v="Bajo"/>
    <x v="7"/>
    <n v="3"/>
    <n v="0"/>
    <n v="158.75"/>
    <n v="158.75"/>
    <n v="3"/>
    <n v="587.97"/>
    <n v="587.97"/>
    <n v="195.99"/>
    <n v="195.99"/>
    <n v="429.22"/>
  </r>
  <r>
    <s v="Tecnología"/>
    <s v="Kenosha"/>
    <s v="United States"/>
    <s v="Roy Phan"/>
    <s v="Other"/>
    <d v="2019-02-15T00:00:00"/>
    <s v="Abierto"/>
    <s v="CA-2019-154326"/>
    <n v="53142"/>
    <x v="1578"/>
    <x v="2"/>
    <x v="1"/>
    <d v="2019-02-19T00:00:00"/>
    <s v="Standard Class"/>
    <s v="Bajo"/>
    <s v="Wisconsin"/>
    <s v="Bajo"/>
    <x v="7"/>
    <n v="3"/>
    <n v="0"/>
    <n v="64.790000000000006"/>
    <n v="64.790000000000006"/>
    <n v="3"/>
    <n v="134.97"/>
    <n v="134.97"/>
    <n v="44.99"/>
    <n v="44.99"/>
    <n v="70.179999999999993"/>
  </r>
  <r>
    <s v="Tecnología"/>
    <s v="Milwaukee"/>
    <s v="United States"/>
    <s v="Jim Epp"/>
    <s v="AT&amp;T"/>
    <d v="2021-09-22T00:00:00"/>
    <s v="Abierto"/>
    <s v="CA-2021-166317"/>
    <n v="53209"/>
    <x v="1499"/>
    <x v="2"/>
    <x v="1"/>
    <d v="2021-09-26T00:00:00"/>
    <s v="Standard Class"/>
    <s v="Bajo"/>
    <s v="Wisconsin"/>
    <s v="Bajo"/>
    <x v="7"/>
    <n v="3"/>
    <n v="0"/>
    <n v="25.22"/>
    <n v="25.22"/>
    <n v="3"/>
    <n v="86.97"/>
    <n v="86.97"/>
    <n v="28.99"/>
    <n v="28.99"/>
    <n v="61.75"/>
  </r>
  <r>
    <s v="Tecnología"/>
    <s v="Saint Cloud"/>
    <s v="United States"/>
    <s v="Karen Bern"/>
    <s v="KeyTronic"/>
    <d v="2021-09-24T00:00:00"/>
    <s v="Abierto"/>
    <s v="CA-2021-142034"/>
    <n v="56301"/>
    <x v="1509"/>
    <x v="2"/>
    <x v="1"/>
    <d v="2021-09-28T00:00:00"/>
    <s v="Standard Class"/>
    <s v="Bajo"/>
    <s v="Minnesota"/>
    <s v="Bajo"/>
    <x v="11"/>
    <n v="3"/>
    <n v="0"/>
    <n v="12.96"/>
    <n v="12.96"/>
    <n v="4"/>
    <n v="72"/>
    <n v="72"/>
    <n v="18"/>
    <n v="18"/>
    <n v="59.04"/>
  </r>
  <r>
    <s v="Tecnología"/>
    <s v="Saint Cloud"/>
    <s v="United States"/>
    <s v="Karen Bern"/>
    <s v="Imation"/>
    <d v="2021-09-24T00:00:00"/>
    <s v="Abierto"/>
    <s v="CA-2021-142034"/>
    <n v="56301"/>
    <x v="1642"/>
    <x v="2"/>
    <x v="1"/>
    <d v="2021-09-28T00:00:00"/>
    <s v="Standard Class"/>
    <s v="Bajo"/>
    <s v="Minnesota"/>
    <s v="Bajo"/>
    <x v="11"/>
    <n v="3"/>
    <n v="0"/>
    <n v="275.48"/>
    <n v="275.48"/>
    <n v="5"/>
    <n v="655.9"/>
    <n v="655.9"/>
    <n v="131.18"/>
    <n v="131.18"/>
    <n v="380.41999999999996"/>
  </r>
  <r>
    <s v="Tecnología"/>
    <s v="Kenosha"/>
    <s v="United States"/>
    <s v="Roy Phan"/>
    <s v="Maxell"/>
    <d v="2019-02-15T00:00:00"/>
    <s v="Abierto"/>
    <s v="CA-2019-154326"/>
    <n v="53142"/>
    <x v="1626"/>
    <x v="2"/>
    <x v="1"/>
    <d v="2019-02-19T00:00:00"/>
    <s v="Standard Class"/>
    <s v="Bajo"/>
    <s v="Wisconsin"/>
    <s v="Bajo"/>
    <x v="11"/>
    <n v="3"/>
    <n v="0"/>
    <n v="26.59"/>
    <n v="26.590000000000003"/>
    <n v="5"/>
    <n v="139.94999999999999"/>
    <n v="139.94999999999999"/>
    <n v="27.99"/>
    <n v="27.99"/>
    <n v="113.35999999999999"/>
  </r>
  <r>
    <s v="Tecnología"/>
    <s v="La Crosse"/>
    <s v="United States"/>
    <s v="Steve Chapman"/>
    <s v="Logitech"/>
    <d v="2020-09-25T00:00:00"/>
    <s v="Cerrado"/>
    <s v="US-2020-124163"/>
    <n v="54601"/>
    <x v="295"/>
    <x v="2"/>
    <x v="1"/>
    <d v="2020-09-30T00:00:00"/>
    <s v="Standard Class"/>
    <s v="Bajo"/>
    <s v="Wisconsin"/>
    <s v="Bajo"/>
    <x v="11"/>
    <n v="3"/>
    <n v="0"/>
    <n v="174.98"/>
    <n v="174.97999999999996"/>
    <n v="5"/>
    <n v="499.95"/>
    <n v="499.95"/>
    <n v="99.99"/>
    <n v="99.99"/>
    <n v="324.97000000000003"/>
  </r>
  <r>
    <s v="Tecnología"/>
    <s v="Lafayette"/>
    <s v="United States"/>
    <s v="Tamara Chand"/>
    <s v="Canon"/>
    <d v="2020-10-02T00:00:00"/>
    <s v="Cerrado"/>
    <s v="CA-2020-118689"/>
    <n v="47905"/>
    <x v="1584"/>
    <x v="2"/>
    <x v="1"/>
    <d v="2020-10-09T00:00:00"/>
    <s v="Standard Class"/>
    <s v="Bajo"/>
    <s v="Indiana"/>
    <s v="Bajo"/>
    <x v="16"/>
    <n v="5"/>
    <n v="0"/>
    <n v="8399.98"/>
    <n v="8399.98"/>
    <n v="5"/>
    <n v="17499.95"/>
    <n v="17499.95"/>
    <n v="3499.9900000000002"/>
    <n v="3499.9900000000002"/>
    <n v="9099.9700000000012"/>
  </r>
  <r>
    <s v="Tecnología"/>
    <s v="Detroit"/>
    <s v="United States"/>
    <s v="Nicole Hansen"/>
    <s v="OtterBox"/>
    <d v="2019-10-19T00:00:00"/>
    <s v="Cerrado"/>
    <s v="CA-2019-113901"/>
    <n v="48227"/>
    <x v="1519"/>
    <x v="2"/>
    <x v="1"/>
    <d v="2019-10-24T00:00:00"/>
    <s v="Standard Class"/>
    <s v="Bajo"/>
    <s v="Michigan"/>
    <s v="Bajo"/>
    <x v="7"/>
    <n v="3"/>
    <n v="0"/>
    <n v="44.99"/>
    <n v="44.990000000000009"/>
    <n v="5"/>
    <n v="149.94999999999999"/>
    <n v="149.94999999999999"/>
    <n v="29.99"/>
    <n v="29.99"/>
    <n v="104.95999999999998"/>
  </r>
  <r>
    <s v="Tecnología"/>
    <s v="Milwaukee"/>
    <s v="United States"/>
    <s v="Jim Epp"/>
    <s v="Logitech"/>
    <d v="2021-09-22T00:00:00"/>
    <s v="Abierto"/>
    <s v="CA-2021-166317"/>
    <n v="53209"/>
    <x v="1447"/>
    <x v="2"/>
    <x v="1"/>
    <d v="2021-09-26T00:00:00"/>
    <s v="Standard Class"/>
    <s v="Bajo"/>
    <s v="Wisconsin"/>
    <s v="Bajo"/>
    <x v="11"/>
    <n v="3"/>
    <n v="0"/>
    <n v="9.82"/>
    <n v="9.8199999999999932"/>
    <n v="6"/>
    <n v="98.16"/>
    <n v="98.16"/>
    <n v="16.36"/>
    <n v="16.36"/>
    <n v="88.34"/>
  </r>
  <r>
    <s v="Tecnología"/>
    <s v="Columbia"/>
    <s v="United States"/>
    <s v="Rob Williams"/>
    <s v="Other"/>
    <d v="2018-12-31T00:00:00"/>
    <s v="Cerrado"/>
    <s v="CA-2018-111150"/>
    <n v="65203"/>
    <x v="235"/>
    <x v="2"/>
    <x v="1"/>
    <d v="2019-01-04T00:00:00"/>
    <s v="Standard Class"/>
    <s v="Bajo"/>
    <s v="Missouri"/>
    <s v="Bajo"/>
    <x v="11"/>
    <n v="3"/>
    <n v="0"/>
    <n v="16.16"/>
    <n v="16.16"/>
    <n v="7"/>
    <n v="47.53"/>
    <n v="47.53"/>
    <n v="6.79"/>
    <n v="6.79"/>
    <n v="31.37"/>
  </r>
  <r>
    <s v="Tecnología"/>
    <s v="Springfield"/>
    <s v="United States"/>
    <s v="Harry Marie"/>
    <s v="Canon"/>
    <d v="2019-12-24T00:00:00"/>
    <s v="Abierto"/>
    <s v="US-2019-128587"/>
    <n v="65807"/>
    <x v="1525"/>
    <x v="2"/>
    <x v="1"/>
    <d v="2019-12-30T00:00:00"/>
    <s v="Standard Class"/>
    <s v="Bajo"/>
    <s v="Missouri"/>
    <s v="Bajo"/>
    <x v="16"/>
    <n v="4"/>
    <n v="0"/>
    <n v="2302.9699999999998"/>
    <n v="2302.9699999999998"/>
    <n v="7"/>
    <n v="4899.93"/>
    <n v="4899.93"/>
    <n v="699.99"/>
    <n v="699.99"/>
    <n v="2596.9600000000005"/>
  </r>
  <r>
    <s v="Tecnología"/>
    <s v="Jackson"/>
    <s v="United States"/>
    <s v="Brenda Bowman"/>
    <s v="Memorex"/>
    <d v="2020-11-25T00:00:00"/>
    <s v="Cerrado"/>
    <s v="CA-2020-169838"/>
    <n v="49201"/>
    <x v="1641"/>
    <x v="2"/>
    <x v="1"/>
    <d v="2020-11-29T00:00:00"/>
    <s v="Standard Class"/>
    <s v="Bajo"/>
    <s v="Michigan"/>
    <s v="Bajo"/>
    <x v="11"/>
    <n v="3"/>
    <n v="0"/>
    <n v="62.4"/>
    <n v="62.400000000000006"/>
    <n v="8"/>
    <n v="160"/>
    <n v="160"/>
    <n v="20"/>
    <n v="20"/>
    <n v="97.6"/>
  </r>
  <r>
    <s v="Tecnología"/>
    <s v="Austin"/>
    <s v="United States"/>
    <s v="Laura Armstrong"/>
    <s v="Cisco"/>
    <d v="2021-07-29T00:00:00"/>
    <s v="Cerrado"/>
    <s v="CA-2021-130771"/>
    <n v="78745"/>
    <x v="495"/>
    <x v="2"/>
    <x v="1"/>
    <d v="2021-08-03T00:00:00"/>
    <s v="Standard Class"/>
    <s v="Bajo"/>
    <s v="Texas"/>
    <s v="Bajo"/>
    <x v="7"/>
    <n v="3"/>
    <n v="0.2"/>
    <n v="15.6"/>
    <n v="46.797499999999999"/>
    <n v="1"/>
    <n v="124.79"/>
    <n v="155.98750000000001"/>
    <n v="155.98750000000001"/>
    <n v="124.79"/>
    <n v="109.19000000000001"/>
  </r>
  <r>
    <s v="Tecnología"/>
    <s v="Chicago"/>
    <s v="United States"/>
    <s v="Muhammed Yedwab"/>
    <s v="Other"/>
    <d v="2021-09-03T00:00:00"/>
    <s v="Cerrado"/>
    <s v="CA-2021-167626"/>
    <n v="60623"/>
    <x v="724"/>
    <x v="2"/>
    <x v="1"/>
    <d v="2021-09-07T00:00:00"/>
    <s v="Standard Class"/>
    <s v="Bajo"/>
    <s v="Illinois"/>
    <s v="Bajo"/>
    <x v="11"/>
    <n v="3"/>
    <n v="0.2"/>
    <n v="21.42"/>
    <n v="46.61999999999999"/>
    <n v="2"/>
    <n v="100.8"/>
    <n v="125.99999999999999"/>
    <n v="62.999999999999993"/>
    <n v="50.4"/>
    <n v="79.38"/>
  </r>
  <r>
    <s v="Tecnología"/>
    <s v="San Antonio"/>
    <s v="United States"/>
    <s v="Christine Abelman"/>
    <s v="Imation"/>
    <d v="2020-01-03T00:00:00"/>
    <s v="Cerrado"/>
    <s v="US-2020-116365"/>
    <n v="78207"/>
    <x v="1634"/>
    <x v="2"/>
    <x v="1"/>
    <d v="2020-01-08T00:00:00"/>
    <s v="Standard Class"/>
    <s v="Bajo"/>
    <s v="Texas"/>
    <s v="Bajo"/>
    <x v="11"/>
    <n v="3"/>
    <n v="0.2"/>
    <n v="-5.26"/>
    <n v="2.259999999999998"/>
    <n v="2"/>
    <n v="30.08"/>
    <n v="37.599999999999994"/>
    <n v="18.799999999999997"/>
    <n v="15.04"/>
    <n v="35.339999999999996"/>
  </r>
  <r>
    <s v="Tecnología"/>
    <s v="Dallas"/>
    <s v="United States"/>
    <s v="Yoseph Carroll"/>
    <s v="AT&amp;T"/>
    <d v="2020-09-06T00:00:00"/>
    <s v="Cerrado"/>
    <s v="CA-2020-123932"/>
    <n v="75217"/>
    <x v="53"/>
    <x v="2"/>
    <x v="1"/>
    <d v="2020-09-12T00:00:00"/>
    <s v="Standard Class"/>
    <s v="Bajo"/>
    <s v="Texas"/>
    <s v="Bajo"/>
    <x v="7"/>
    <n v="4"/>
    <n v="0.2"/>
    <n v="37.08"/>
    <n v="119.47499999999997"/>
    <n v="2"/>
    <n v="329.58"/>
    <n v="411.97499999999997"/>
    <n v="205.98749999999998"/>
    <n v="164.79"/>
    <n v="292.5"/>
  </r>
  <r>
    <s v="Tecnología"/>
    <s v="San Antonio"/>
    <s v="United States"/>
    <s v="Barry Blumstein"/>
    <s v="Other"/>
    <d v="2019-11-02T00:00:00"/>
    <s v="Cerrado"/>
    <s v="CA-2019-141810"/>
    <n v="78207"/>
    <x v="1593"/>
    <x v="2"/>
    <x v="1"/>
    <d v="2019-11-07T00:00:00"/>
    <s v="Standard Class"/>
    <s v="Bajo"/>
    <s v="Texas"/>
    <s v="Bajo"/>
    <x v="7"/>
    <n v="3"/>
    <n v="0.2"/>
    <n v="38.78"/>
    <n v="124.95499999999998"/>
    <n v="2"/>
    <n v="344.7"/>
    <n v="430.87499999999994"/>
    <n v="215.43749999999997"/>
    <n v="172.35"/>
    <n v="305.91999999999996"/>
  </r>
  <r>
    <s v="Tecnología"/>
    <s v="Arlington"/>
    <s v="United States"/>
    <s v="Adam Hart"/>
    <s v="WD My Passport"/>
    <d v="2020-12-17T00:00:00"/>
    <s v="Abierto"/>
    <s v="CA-2020-147109"/>
    <n v="76017"/>
    <x v="1544"/>
    <x v="2"/>
    <x v="1"/>
    <d v="2020-12-21T00:00:00"/>
    <s v="Standard Class"/>
    <s v="Bajo"/>
    <s v="Texas"/>
    <s v="Bajo"/>
    <x v="11"/>
    <n v="3"/>
    <n v="0.2"/>
    <n v="-6.21"/>
    <n v="35.189999999999969"/>
    <n v="3"/>
    <n v="165.6"/>
    <n v="206.99999999999997"/>
    <n v="68.999999999999986"/>
    <n v="55.199999999999996"/>
    <n v="171.81"/>
  </r>
  <r>
    <s v="Tecnología"/>
    <s v="Arlington"/>
    <s v="United States"/>
    <s v="Matt Collister"/>
    <s v="KeyTronic"/>
    <d v="2018-11-25T00:00:00"/>
    <s v="Cerrado"/>
    <s v="CA-2018-127446"/>
    <n v="76017"/>
    <x v="1643"/>
    <x v="2"/>
    <x v="1"/>
    <d v="2018-11-30T00:00:00"/>
    <s v="Standard Class"/>
    <s v="Bajo"/>
    <s v="Texas"/>
    <s v="Bajo"/>
    <x v="11"/>
    <n v="3"/>
    <n v="0.2"/>
    <n v="0"/>
    <n v="6.1675000000000004"/>
    <n v="3"/>
    <n v="24.67"/>
    <n v="30.837500000000002"/>
    <n v="10.279166666666667"/>
    <n v="8.2233333333333345"/>
    <n v="24.67"/>
  </r>
  <r>
    <s v="Tecnología"/>
    <s v="Houston"/>
    <s v="United States"/>
    <s v="Darren Budd"/>
    <s v="Imation"/>
    <d v="2018-11-12T00:00:00"/>
    <s v="Abierto"/>
    <s v="US-2018-159618"/>
    <n v="77036"/>
    <x v="463"/>
    <x v="2"/>
    <x v="1"/>
    <d v="2018-11-16T00:00:00"/>
    <s v="Standard Class"/>
    <s v="Bajo"/>
    <s v="Texas"/>
    <s v="Bajo"/>
    <x v="11"/>
    <n v="3"/>
    <n v="0.2"/>
    <n v="20.87"/>
    <n v="40.747500000000002"/>
    <n v="3"/>
    <n v="79.510000000000005"/>
    <n v="99.387500000000003"/>
    <n v="33.129166666666663"/>
    <n v="26.503333333333334"/>
    <n v="58.64"/>
  </r>
  <r>
    <s v="Tecnología"/>
    <s v="San Antonio"/>
    <s v="United States"/>
    <s v="Christine Abelman"/>
    <s v="WD My Passport"/>
    <d v="2020-01-03T00:00:00"/>
    <s v="Cerrado"/>
    <s v="US-2020-116365"/>
    <n v="78207"/>
    <x v="1544"/>
    <x v="2"/>
    <x v="1"/>
    <d v="2020-01-08T00:00:00"/>
    <s v="Standard Class"/>
    <s v="Bajo"/>
    <s v="Texas"/>
    <s v="Bajo"/>
    <x v="11"/>
    <n v="3"/>
    <n v="0.2"/>
    <n v="-6.21"/>
    <n v="35.189999999999969"/>
    <n v="3"/>
    <n v="165.6"/>
    <n v="206.99999999999997"/>
    <n v="68.999999999999986"/>
    <n v="55.199999999999996"/>
    <n v="171.81"/>
  </r>
  <r>
    <s v="Tecnología"/>
    <s v="Chicago"/>
    <s v="United States"/>
    <s v="Mark Cousins"/>
    <s v="Brother"/>
    <d v="2018-05-30T00:00:00"/>
    <s v="Cerrado"/>
    <s v="CA-2018-140473"/>
    <n v="60623"/>
    <x v="1501"/>
    <x v="2"/>
    <x v="1"/>
    <d v="2018-06-03T00:00:00"/>
    <s v="Standard Class"/>
    <s v="Bajo"/>
    <s v="Illinois"/>
    <s v="Bajo"/>
    <x v="16"/>
    <n v="3"/>
    <n v="0.2"/>
    <n v="135"/>
    <n v="314.995"/>
    <n v="3"/>
    <n v="719.98"/>
    <n v="899.97500000000002"/>
    <n v="299.99166666666667"/>
    <n v="239.99333333333334"/>
    <n v="584.98"/>
  </r>
  <r>
    <s v="Tecnología"/>
    <s v="Chicago"/>
    <s v="United States"/>
    <s v="Matt Connell"/>
    <s v="HTC"/>
    <d v="2019-11-16T00:00:00"/>
    <s v="Cerrado"/>
    <s v="CA-2019-145394"/>
    <n v="60610"/>
    <x v="1523"/>
    <x v="2"/>
    <x v="1"/>
    <d v="2019-11-20T00:00:00"/>
    <s v="Standard Class"/>
    <s v="Bajo"/>
    <s v="Illinois"/>
    <s v="Bajo"/>
    <x v="7"/>
    <n v="3"/>
    <n v="0.2"/>
    <n v="27"/>
    <n v="86.994999999999976"/>
    <n v="3"/>
    <n v="239.98"/>
    <n v="299.97499999999997"/>
    <n v="99.991666666666646"/>
    <n v="79.993333333333325"/>
    <n v="212.98"/>
  </r>
  <r>
    <s v="Tecnología"/>
    <s v="Houston"/>
    <s v="United States"/>
    <s v="Noah Childs"/>
    <s v="Samsung"/>
    <d v="2019-05-02T00:00:00"/>
    <s v="Abierto"/>
    <s v="CA-2019-116687"/>
    <n v="77095"/>
    <x v="1452"/>
    <x v="2"/>
    <x v="1"/>
    <d v="2019-05-07T00:00:00"/>
    <s v="Standard Class"/>
    <s v="Bajo"/>
    <s v="Texas"/>
    <s v="Bajo"/>
    <x v="7"/>
    <n v="3"/>
    <n v="0.2"/>
    <n v="13.86"/>
    <n v="53.455000000000013"/>
    <n v="3"/>
    <n v="158.38"/>
    <n v="197.97499999999999"/>
    <n v="65.99166666666666"/>
    <n v="52.793333333333329"/>
    <n v="144.51999999999998"/>
  </r>
  <r>
    <s v="Tecnología"/>
    <s v="Chicago"/>
    <s v="United States"/>
    <s v="Brenda Bowman"/>
    <s v="Belkin"/>
    <d v="2020-11-11T00:00:00"/>
    <s v="Cerrado"/>
    <s v="CA-2020-124506"/>
    <n v="60623"/>
    <x v="1480"/>
    <x v="2"/>
    <x v="1"/>
    <d v="2020-11-17T00:00:00"/>
    <s v="Standard Class"/>
    <s v="Bajo"/>
    <s v="Illinois"/>
    <s v="Bajo"/>
    <x v="11"/>
    <n v="4"/>
    <n v="0.2"/>
    <n v="1.2"/>
    <n v="25.192499999999995"/>
    <n v="4"/>
    <n v="95.97"/>
    <n v="119.96249999999999"/>
    <n v="29.990624999999998"/>
    <n v="23.9925"/>
    <n v="94.77"/>
  </r>
  <r>
    <s v="Tecnología"/>
    <s v="Carrollton"/>
    <s v="United States"/>
    <s v="Erin Ashbrook"/>
    <s v="Logitech"/>
    <d v="2020-06-20T00:00:00"/>
    <s v="Cerrado"/>
    <s v="CA-2020-108581"/>
    <n v="75007"/>
    <x v="1531"/>
    <x v="2"/>
    <x v="1"/>
    <d v="2020-06-26T00:00:00"/>
    <s v="Standard Class"/>
    <s v="Bajo"/>
    <s v="Texas"/>
    <s v="Bajo"/>
    <x v="11"/>
    <n v="4"/>
    <n v="0.2"/>
    <n v="26.39"/>
    <n v="50.382499999999993"/>
    <n v="4"/>
    <n v="95.97"/>
    <n v="119.96249999999999"/>
    <n v="29.990624999999998"/>
    <n v="23.9925"/>
    <n v="69.58"/>
  </r>
  <r>
    <s v="Tecnología"/>
    <s v="Chicago"/>
    <s v="United States"/>
    <s v="Craig Yedwab"/>
    <s v="ClearOne"/>
    <d v="2021-10-31T00:00:00"/>
    <s v="Cerrado"/>
    <s v="CA-2021-117114"/>
    <n v="60610"/>
    <x v="558"/>
    <x v="2"/>
    <x v="1"/>
    <d v="2021-11-05T00:00:00"/>
    <s v="Standard Class"/>
    <s v="Bajo"/>
    <s v="Illinois"/>
    <s v="Bajo"/>
    <x v="7"/>
    <n v="3"/>
    <n v="0.2"/>
    <n v="38.159999999999997"/>
    <n v="165.35249999999996"/>
    <n v="4"/>
    <n v="508.77"/>
    <n v="635.96249999999998"/>
    <n v="158.99062499999999"/>
    <n v="127.1925"/>
    <n v="470.61"/>
  </r>
  <r>
    <s v="Tecnología"/>
    <s v="Houston"/>
    <s v="United States"/>
    <s v="Heather Kirkland"/>
    <s v="Sony"/>
    <d v="2021-03-26T00:00:00"/>
    <s v="Cerrado"/>
    <s v="US-2021-141677"/>
    <n v="77070"/>
    <x v="357"/>
    <x v="2"/>
    <x v="1"/>
    <d v="2021-03-30T00:00:00"/>
    <s v="Standard Class"/>
    <s v="Bajo"/>
    <s v="Texas"/>
    <s v="Bajo"/>
    <x v="11"/>
    <n v="3"/>
    <n v="0.2"/>
    <n v="1.8"/>
    <n v="37.789999999999992"/>
    <n v="5"/>
    <n v="143.96"/>
    <n v="179.95"/>
    <n v="35.99"/>
    <n v="28.792000000000002"/>
    <n v="142.16"/>
  </r>
  <r>
    <s v="Tecnología"/>
    <s v="Chicago"/>
    <s v="United States"/>
    <s v="Todd Sumrall"/>
    <s v="Canon"/>
    <d v="2019-08-28T00:00:00"/>
    <s v="Cerrado"/>
    <s v="US-2019-100377"/>
    <n v="60623"/>
    <x v="1491"/>
    <x v="2"/>
    <x v="1"/>
    <d v="2019-09-01T00:00:00"/>
    <s v="Standard Class"/>
    <s v="Bajo"/>
    <s v="Illinois"/>
    <s v="Bajo"/>
    <x v="16"/>
    <n v="3"/>
    <n v="0.2"/>
    <n v="874.99"/>
    <n v="1574.9799999999998"/>
    <n v="5"/>
    <n v="2799.96"/>
    <n v="3499.95"/>
    <n v="699.9899999999999"/>
    <n v="559.99199999999996"/>
    <n v="1924.97"/>
  </r>
  <r>
    <s v="Tecnología"/>
    <s v="Houston"/>
    <s v="United States"/>
    <s v="Heather Kirkland"/>
    <s v="Canon"/>
    <d v="2021-03-26T00:00:00"/>
    <s v="Cerrado"/>
    <s v="US-2021-141677"/>
    <n v="77070"/>
    <x v="349"/>
    <x v="2"/>
    <x v="1"/>
    <d v="2021-03-30T00:00:00"/>
    <s v="Standard Class"/>
    <s v="Bajo"/>
    <s v="Texas"/>
    <s v="Bajo"/>
    <x v="16"/>
    <n v="3"/>
    <n v="0.2"/>
    <n v="569.99"/>
    <n v="1169.9799999999998"/>
    <n v="5"/>
    <n v="2399.96"/>
    <n v="2999.95"/>
    <n v="599.99"/>
    <n v="479.99200000000002"/>
    <n v="1829.97"/>
  </r>
  <r>
    <s v="Tecnología"/>
    <s v="Chicago"/>
    <s v="United States"/>
    <s v="Fred Chung"/>
    <s v="AT&amp;T"/>
    <d v="2019-03-30T00:00:00"/>
    <s v="Abierto"/>
    <s v="CA-2019-121405"/>
    <n v="60610"/>
    <x v="1497"/>
    <x v="2"/>
    <x v="1"/>
    <d v="2019-04-04T00:00:00"/>
    <s v="Standard Class"/>
    <s v="Bajo"/>
    <s v="Illinois"/>
    <s v="Bajo"/>
    <x v="7"/>
    <n v="3"/>
    <n v="0.2"/>
    <n v="13.57"/>
    <n v="58.809999999999974"/>
    <n v="5"/>
    <n v="180.96"/>
    <n v="226.2"/>
    <n v="45.239999999999995"/>
    <n v="36.192"/>
    <n v="167.39000000000001"/>
  </r>
  <r>
    <s v="Tecnología"/>
    <s v="Dallas"/>
    <s v="United States"/>
    <s v="Ben Peterman"/>
    <s v="Mitel"/>
    <d v="2019-08-28T00:00:00"/>
    <s v="Cerrado"/>
    <s v="CA-2019-166219"/>
    <n v="75081"/>
    <x v="1540"/>
    <x v="2"/>
    <x v="1"/>
    <d v="2019-09-01T00:00:00"/>
    <s v="Standard Class"/>
    <s v="Bajo"/>
    <s v="Texas"/>
    <s v="Bajo"/>
    <x v="7"/>
    <n v="3"/>
    <n v="0.2"/>
    <n v="82.5"/>
    <n v="357.49"/>
    <n v="5"/>
    <n v="1099.96"/>
    <n v="1374.95"/>
    <n v="274.99"/>
    <n v="219.99200000000002"/>
    <n v="1017.46"/>
  </r>
  <r>
    <s v="Tecnología"/>
    <s v="Dallas"/>
    <s v="United States"/>
    <s v="Ken Black"/>
    <s v="Belkin"/>
    <d v="2020-09-08T00:00:00"/>
    <s v="Abierto"/>
    <s v="CA-2020-108868"/>
    <n v="75081"/>
    <x v="1488"/>
    <x v="2"/>
    <x v="1"/>
    <d v="2020-09-12T00:00:00"/>
    <s v="Standard Class"/>
    <s v="Bajo"/>
    <s v="Texas"/>
    <s v="Bajo"/>
    <x v="7"/>
    <n v="3"/>
    <n v="0.2"/>
    <n v="21.74"/>
    <n v="36.730000000000004"/>
    <n v="5"/>
    <n v="59.96"/>
    <n v="74.95"/>
    <n v="14.99"/>
    <n v="11.992000000000001"/>
    <n v="38.22"/>
  </r>
  <r>
    <s v="Tecnología"/>
    <s v="Dallas"/>
    <s v="United States"/>
    <s v="Jason Klamczynski"/>
    <s v="RCA"/>
    <d v="2018-11-21T00:00:00"/>
    <s v="Cerrado"/>
    <s v="US-2018-168501"/>
    <n v="75220"/>
    <x v="1650"/>
    <x v="2"/>
    <x v="1"/>
    <d v="2018-11-27T00:00:00"/>
    <s v="Standard Class"/>
    <s v="Bajo"/>
    <s v="Texas"/>
    <s v="Bajo"/>
    <x v="7"/>
    <n v="4"/>
    <n v="0.2"/>
    <n v="16.75"/>
    <n v="83.739999999999952"/>
    <n v="5"/>
    <n v="267.95999999999998"/>
    <n v="334.94999999999993"/>
    <n v="66.989999999999995"/>
    <n v="53.591999999999999"/>
    <n v="251.20999999999998"/>
  </r>
  <r>
    <s v="Tecnología"/>
    <s v="San Antonio"/>
    <s v="United States"/>
    <s v="Christine Abelman"/>
    <s v="AT&amp;T"/>
    <d v="2020-01-03T00:00:00"/>
    <s v="Cerrado"/>
    <s v="US-2020-116365"/>
    <n v="78207"/>
    <x v="1497"/>
    <x v="2"/>
    <x v="1"/>
    <d v="2020-01-08T00:00:00"/>
    <s v="Standard Class"/>
    <s v="Bajo"/>
    <s v="Texas"/>
    <s v="Bajo"/>
    <x v="7"/>
    <n v="3"/>
    <n v="0.2"/>
    <n v="13.57"/>
    <n v="58.809999999999974"/>
    <n v="5"/>
    <n v="180.96"/>
    <n v="226.2"/>
    <n v="45.239999999999995"/>
    <n v="36.192"/>
    <n v="167.39000000000001"/>
  </r>
  <r>
    <s v="Tecnología"/>
    <s v="Huntsville"/>
    <s v="United States"/>
    <s v="Craig Molinari"/>
    <s v="Motorola"/>
    <d v="2018-10-10T00:00:00"/>
    <s v="Cerrado"/>
    <s v="CA-2018-103492"/>
    <n v="77340"/>
    <x v="1612"/>
    <x v="2"/>
    <x v="1"/>
    <d v="2018-10-15T00:00:00"/>
    <s v="Standard Class"/>
    <s v="Bajo"/>
    <s v="Texas"/>
    <s v="Bajo"/>
    <x v="7"/>
    <n v="3"/>
    <n v="0.2"/>
    <n v="72"/>
    <n v="251.98749999999995"/>
    <n v="6"/>
    <n v="719.95"/>
    <n v="899.9375"/>
    <n v="149.98958333333334"/>
    <n v="119.99166666666667"/>
    <n v="647.95000000000005"/>
  </r>
  <r>
    <s v="Tecnología"/>
    <s v="Mesquite"/>
    <s v="United States"/>
    <s v="Saphhira Shifley"/>
    <s v="Maxell"/>
    <d v="2018-11-23T00:00:00"/>
    <s v="Cerrado"/>
    <s v="CA-2018-120544"/>
    <n v="75150"/>
    <x v="1627"/>
    <x v="2"/>
    <x v="1"/>
    <d v="2018-11-27T00:00:00"/>
    <s v="Standard Class"/>
    <s v="Bajo"/>
    <s v="Texas"/>
    <s v="Bajo"/>
    <x v="11"/>
    <n v="3"/>
    <n v="0.2"/>
    <n v="1.66"/>
    <n v="3.0449999999999999"/>
    <n v="7"/>
    <n v="5.54"/>
    <n v="6.9249999999999998"/>
    <n v="0.98928571428571432"/>
    <n v="0.79142857142857148"/>
    <n v="3.88"/>
  </r>
  <r>
    <s v="Tecnología"/>
    <s v="Houston"/>
    <s v="United States"/>
    <s v="Anna Häberlin"/>
    <s v="Other"/>
    <d v="2019-05-04T00:00:00"/>
    <s v="Cerrado"/>
    <s v="CA-2019-110548"/>
    <n v="77095"/>
    <x v="1655"/>
    <x v="2"/>
    <x v="1"/>
    <d v="2019-05-08T00:00:00"/>
    <s v="Standard Class"/>
    <s v="Bajo"/>
    <s v="Texas"/>
    <s v="Bajo"/>
    <x v="7"/>
    <n v="3"/>
    <n v="0.2"/>
    <n v="118.29"/>
    <n v="354.87499999999989"/>
    <n v="7"/>
    <n v="946.34"/>
    <n v="1182.925"/>
    <n v="168.98928571428573"/>
    <n v="135.19142857142859"/>
    <n v="828.05000000000007"/>
  </r>
  <r>
    <s v="Tecnología"/>
    <s v="Houston"/>
    <s v="United States"/>
    <s v="David Wiener"/>
    <s v="Samsung"/>
    <d v="2020-11-20T00:00:00"/>
    <s v="Cerrado"/>
    <s v="US-2020-127971"/>
    <n v="77095"/>
    <x v="1513"/>
    <x v="2"/>
    <x v="1"/>
    <d v="2020-11-27T00:00:00"/>
    <s v="Standard Class"/>
    <s v="Bajo"/>
    <s v="Texas"/>
    <s v="Bajo"/>
    <x v="7"/>
    <n v="5"/>
    <n v="0.2"/>
    <n v="46.1"/>
    <n v="76.830000000000013"/>
    <n v="7"/>
    <n v="122.92"/>
    <n v="153.65"/>
    <n v="21.949999999999996"/>
    <n v="17.559999999999999"/>
    <n v="76.819999999999993"/>
  </r>
  <r>
    <s v="Tecnología"/>
    <s v="Huntsville"/>
    <s v="United States"/>
    <s v="Craig Molinari"/>
    <s v="Cisco"/>
    <d v="2018-10-10T00:00:00"/>
    <s v="Cerrado"/>
    <s v="CA-2018-103492"/>
    <n v="77340"/>
    <x v="524"/>
    <x v="2"/>
    <x v="1"/>
    <d v="2018-10-15T00:00:00"/>
    <s v="Standard Class"/>
    <s v="Bajo"/>
    <s v="Texas"/>
    <s v="Bajo"/>
    <x v="7"/>
    <n v="3"/>
    <n v="0.2"/>
    <n v="66.150000000000006"/>
    <n v="255.13499999999999"/>
    <n v="7"/>
    <n v="755.94"/>
    <n v="944.92500000000007"/>
    <n v="134.98928571428573"/>
    <n v="107.99142857142859"/>
    <n v="689.79000000000008"/>
  </r>
  <r>
    <s v="Tecnología"/>
    <s v="Dallas"/>
    <s v="United States"/>
    <s v="Grace Kelly"/>
    <s v="Other"/>
    <d v="2019-11-20T00:00:00"/>
    <s v="Abierto"/>
    <s v="CA-2019-161767"/>
    <n v="75217"/>
    <x v="1747"/>
    <x v="2"/>
    <x v="1"/>
    <d v="2019-11-24T00:00:00"/>
    <s v="Standard Class"/>
    <s v="Bajo"/>
    <s v="Texas"/>
    <s v="Bajo"/>
    <x v="15"/>
    <n v="3"/>
    <n v="0.4"/>
    <n v="56"/>
    <n v="375.99333333333334"/>
    <n v="2"/>
    <n v="479.99"/>
    <n v="799.98333333333335"/>
    <n v="399.99166666666667"/>
    <n v="239.995"/>
    <n v="423.99"/>
  </r>
  <r>
    <s v="Tecnología"/>
    <s v="Austin"/>
    <s v="United States"/>
    <s v="Aaron Smayling"/>
    <s v="Other"/>
    <d v="2021-08-01T00:00:00"/>
    <s v="Cerrado"/>
    <s v="CA-2021-162691"/>
    <n v="78745"/>
    <x v="1595"/>
    <x v="2"/>
    <x v="1"/>
    <d v="2021-08-07T00:00:00"/>
    <s v="Standard Class"/>
    <s v="Bajo"/>
    <s v="Texas"/>
    <s v="Bajo"/>
    <x v="15"/>
    <n v="4"/>
    <n v="0.4"/>
    <n v="-264"/>
    <n v="695.98666666666668"/>
    <n v="3"/>
    <n v="1439.98"/>
    <n v="2399.9666666666667"/>
    <n v="799.98888888888894"/>
    <n v="479.99333333333334"/>
    <n v="1703.98"/>
  </r>
  <r>
    <s v="Tecnología"/>
    <s v="Houston"/>
    <s v="United States"/>
    <s v="Andy Gerbode"/>
    <s v="Epson"/>
    <d v="2018-09-02T00:00:00"/>
    <s v="Cerrado"/>
    <s v="CA-2018-158281"/>
    <n v="77095"/>
    <x v="1748"/>
    <x v="2"/>
    <x v="1"/>
    <d v="2018-09-07T00:00:00"/>
    <s v="Standard Class"/>
    <s v="Bajo"/>
    <s v="Texas"/>
    <s v="Bajo"/>
    <x v="15"/>
    <n v="3"/>
    <n v="0.4"/>
    <n v="-121.27"/>
    <n v="251.87000000000012"/>
    <n v="3"/>
    <n v="559.71"/>
    <n v="932.85000000000014"/>
    <n v="310.95000000000005"/>
    <n v="186.57000000000002"/>
    <n v="680.98"/>
  </r>
  <r>
    <s v="Tecnología"/>
    <s v="Lakewood"/>
    <s v="United States"/>
    <s v="Jennifer Patt"/>
    <s v="NETGEAR"/>
    <d v="2019-10-02T00:00:00"/>
    <s v="Cerrado"/>
    <s v="US-2019-137008"/>
    <n v="8701"/>
    <x v="293"/>
    <x v="3"/>
    <x v="1"/>
    <d v="2019-10-08T00:00:00"/>
    <s v="Standard Class"/>
    <s v="Bajo"/>
    <s v="New Jersey"/>
    <s v="Bajo"/>
    <x v="11"/>
    <n v="4"/>
    <n v="0"/>
    <n v="32.4"/>
    <n v="32.4"/>
    <n v="1"/>
    <n v="90"/>
    <n v="90"/>
    <n v="90"/>
    <n v="90"/>
    <n v="57.6"/>
  </r>
  <r>
    <s v="Tecnología"/>
    <s v="Fairfield"/>
    <s v="United States"/>
    <s v="Nat Gilpin"/>
    <s v="Belkin"/>
    <d v="2021-02-16T00:00:00"/>
    <s v="Abierto"/>
    <s v="CA-2021-120019"/>
    <n v="6824"/>
    <x v="1488"/>
    <x v="3"/>
    <x v="1"/>
    <d v="2021-02-21T00:00:00"/>
    <s v="Standard Class"/>
    <s v="Bajo"/>
    <s v="Connecticut"/>
    <s v="Bajo"/>
    <x v="7"/>
    <n v="3"/>
    <n v="0"/>
    <n v="7.35"/>
    <n v="7.35"/>
    <n v="1"/>
    <n v="14.99"/>
    <n v="14.99"/>
    <n v="14.99"/>
    <n v="14.99"/>
    <n v="7.6400000000000006"/>
  </r>
  <r>
    <s v="Tecnología"/>
    <s v="Newark"/>
    <s v="United States"/>
    <s v="Heather Kirkland"/>
    <s v="ClearOne"/>
    <d v="2019-10-25T00:00:00"/>
    <s v="Cerrado"/>
    <s v="CA-2019-109862"/>
    <n v="19711"/>
    <x v="558"/>
    <x v="3"/>
    <x v="1"/>
    <d v="2019-10-30T00:00:00"/>
    <s v="Standard Class"/>
    <s v="Bajo"/>
    <s v="Delaware"/>
    <s v="Bajo"/>
    <x v="7"/>
    <n v="3"/>
    <n v="0"/>
    <n v="41.34"/>
    <n v="41.34"/>
    <n v="1"/>
    <n v="158.99"/>
    <n v="158.99"/>
    <n v="158.99"/>
    <n v="158.99"/>
    <n v="117.65"/>
  </r>
  <r>
    <s v="Tecnología"/>
    <s v="Baltimore"/>
    <s v="United States"/>
    <s v="Kalyca Meade"/>
    <s v="Cisco"/>
    <d v="2019-12-10T00:00:00"/>
    <s v="Cerrado"/>
    <s v="US-2019-138093"/>
    <n v="21215"/>
    <x v="524"/>
    <x v="3"/>
    <x v="1"/>
    <d v="2019-12-16T00:00:00"/>
    <s v="Standard Class"/>
    <s v="Bajo"/>
    <s v="Maryland"/>
    <s v="Bajo"/>
    <x v="7"/>
    <n v="4"/>
    <n v="0"/>
    <n v="36.450000000000003"/>
    <n v="36.450000000000003"/>
    <n v="1"/>
    <n v="134.99"/>
    <n v="134.99"/>
    <n v="134.99"/>
    <n v="134.99"/>
    <n v="98.54"/>
  </r>
  <r>
    <s v="Tecnología"/>
    <s v="Clinton"/>
    <s v="United States"/>
    <s v="Ken Heidel"/>
    <s v="Samsung"/>
    <d v="2019-09-18T00:00:00"/>
    <s v="Abierto"/>
    <s v="CA-2019-109575"/>
    <n v="20735"/>
    <x v="1749"/>
    <x v="3"/>
    <x v="1"/>
    <d v="2019-09-23T00:00:00"/>
    <s v="Standard Class"/>
    <s v="Bajo"/>
    <s v="Maryland"/>
    <s v="Bajo"/>
    <x v="7"/>
    <n v="3"/>
    <n v="0"/>
    <n v="130"/>
    <n v="130"/>
    <n v="1"/>
    <n v="499.99"/>
    <n v="499.99"/>
    <n v="499.99"/>
    <n v="499.99"/>
    <n v="369.99"/>
  </r>
  <r>
    <s v="Tecnología"/>
    <s v="New York City"/>
    <s v="United States"/>
    <s v="Quincy Jones"/>
    <s v="Other"/>
    <d v="2019-11-01T00:00:00"/>
    <s v="Cerrado"/>
    <s v="CA-2019-130995"/>
    <n v="10009"/>
    <x v="500"/>
    <x v="3"/>
    <x v="1"/>
    <d v="2019-11-06T00:00:00"/>
    <s v="Standard Class"/>
    <s v="Bajo"/>
    <s v="New York"/>
    <s v="Bajo"/>
    <x v="7"/>
    <n v="3"/>
    <n v="0"/>
    <n v="1.34"/>
    <n v="1.3399999999999999"/>
    <n v="1"/>
    <n v="4.95"/>
    <n v="4.95"/>
    <n v="4.95"/>
    <n v="4.95"/>
    <n v="3.6100000000000003"/>
  </r>
  <r>
    <s v="Tecnología"/>
    <s v="New York City"/>
    <s v="United States"/>
    <s v="Stephanie Phelps"/>
    <s v="Plantronics"/>
    <d v="2018-08-05T00:00:00"/>
    <s v="Cerrado"/>
    <s v="CA-2018-110065"/>
    <n v="10009"/>
    <x v="1463"/>
    <x v="3"/>
    <x v="1"/>
    <d v="2018-08-11T00:00:00"/>
    <s v="Standard Class"/>
    <s v="Bajo"/>
    <s v="New York"/>
    <s v="Bajo"/>
    <x v="7"/>
    <n v="4"/>
    <n v="0"/>
    <n v="36.72"/>
    <n v="36.72"/>
    <n v="1"/>
    <n v="135.99"/>
    <n v="135.99"/>
    <n v="135.99"/>
    <n v="135.99"/>
    <n v="99.27000000000001"/>
  </r>
  <r>
    <s v="Tecnología"/>
    <s v="New York City"/>
    <s v="United States"/>
    <s v="Greg Guthrie"/>
    <s v="GE"/>
    <d v="2020-08-18T00:00:00"/>
    <s v="Cerrado"/>
    <s v="CA-2020-153353"/>
    <n v="10035"/>
    <x v="1462"/>
    <x v="3"/>
    <x v="1"/>
    <d v="2020-08-24T00:00:00"/>
    <s v="Standard Class"/>
    <s v="Bajo"/>
    <s v="New York"/>
    <s v="Bajo"/>
    <x v="7"/>
    <n v="4"/>
    <n v="0"/>
    <n v="11.6"/>
    <n v="11.600000000000001"/>
    <n v="1"/>
    <n v="39.99"/>
    <n v="39.99"/>
    <n v="39.99"/>
    <n v="39.99"/>
    <n v="28.39"/>
  </r>
  <r>
    <s v="Tecnología"/>
    <s v="New York City"/>
    <s v="United States"/>
    <s v="Rob Williams"/>
    <s v="Plantronics"/>
    <d v="2021-10-02T00:00:00"/>
    <s v="Cerrado"/>
    <s v="CA-2021-123981"/>
    <n v="10035"/>
    <x v="1744"/>
    <x v="3"/>
    <x v="1"/>
    <d v="2021-10-08T00:00:00"/>
    <s v="Standard Class"/>
    <s v="Bajo"/>
    <s v="New York"/>
    <s v="Bajo"/>
    <x v="7"/>
    <n v="4"/>
    <n v="0"/>
    <n v="17.16"/>
    <n v="17.159999999999997"/>
    <n v="1"/>
    <n v="65.989999999999995"/>
    <n v="65.989999999999995"/>
    <n v="65.989999999999995"/>
    <n v="65.989999999999995"/>
    <n v="48.83"/>
  </r>
  <r>
    <s v="Tecnología"/>
    <s v="Dover"/>
    <s v="United States"/>
    <s v="Eleni McCrary"/>
    <s v="Logitech"/>
    <d v="2020-03-04T00:00:00"/>
    <s v="Cerrado"/>
    <s v="CA-2020-158358"/>
    <n v="3820"/>
    <x v="428"/>
    <x v="3"/>
    <x v="1"/>
    <d v="2020-03-08T00:00:00"/>
    <s v="Standard Class"/>
    <s v="Bajo"/>
    <s v="New Hampshire"/>
    <s v="Bajo"/>
    <x v="11"/>
    <n v="3"/>
    <n v="0"/>
    <n v="57.59"/>
    <n v="57.59"/>
    <n v="2"/>
    <n v="159.97999999999999"/>
    <n v="159.97999999999999"/>
    <n v="79.989999999999995"/>
    <n v="79.989999999999995"/>
    <n v="102.38999999999999"/>
  </r>
  <r>
    <s v="Tecnología"/>
    <s v="Jamestown"/>
    <s v="United States"/>
    <s v="David Smith"/>
    <s v="Logitech"/>
    <d v="2018-04-28T00:00:00"/>
    <s v="Abierto"/>
    <s v="CA-2018-132983"/>
    <n v="14701"/>
    <x v="1559"/>
    <x v="3"/>
    <x v="1"/>
    <d v="2018-05-03T00:00:00"/>
    <s v="Standard Class"/>
    <s v="Bajo"/>
    <s v="New York"/>
    <s v="Bajo"/>
    <x v="11"/>
    <n v="3"/>
    <n v="0"/>
    <n v="57.59"/>
    <n v="57.59"/>
    <n v="2"/>
    <n v="159.97999999999999"/>
    <n v="159.97999999999999"/>
    <n v="79.989999999999995"/>
    <n v="79.989999999999995"/>
    <n v="102.38999999999999"/>
  </r>
  <r>
    <s v="Tecnología"/>
    <s v="New York City"/>
    <s v="United States"/>
    <s v="Ann Chong"/>
    <s v="WD My Passport"/>
    <d v="2021-09-02T00:00:00"/>
    <s v="Abierto"/>
    <s v="CA-2021-157987"/>
    <n v="10009"/>
    <x v="1476"/>
    <x v="3"/>
    <x v="1"/>
    <d v="2021-09-06T00:00:00"/>
    <s v="Standard Class"/>
    <s v="Bajo"/>
    <s v="New York"/>
    <s v="Bajo"/>
    <x v="11"/>
    <n v="3"/>
    <n v="0"/>
    <n v="38.08"/>
    <n v="38.079999999999984"/>
    <n v="2"/>
    <n v="238"/>
    <n v="238"/>
    <n v="119"/>
    <n v="119"/>
    <n v="199.92000000000002"/>
  </r>
  <r>
    <s v="Tecnología"/>
    <s v="New York City"/>
    <s v="United States"/>
    <s v="Eleni McCrary"/>
    <s v="Memorex"/>
    <d v="2019-08-24T00:00:00"/>
    <s v="Cerrado"/>
    <s v="CA-2019-139584"/>
    <n v="10009"/>
    <x v="198"/>
    <x v="3"/>
    <x v="1"/>
    <d v="2019-08-28T00:00:00"/>
    <s v="Standard Class"/>
    <s v="Bajo"/>
    <s v="New York"/>
    <s v="Bajo"/>
    <x v="11"/>
    <n v="3"/>
    <n v="0"/>
    <n v="11.7"/>
    <n v="11.7"/>
    <n v="2"/>
    <n v="26"/>
    <n v="26"/>
    <n v="13"/>
    <n v="13"/>
    <n v="14.3"/>
  </r>
  <r>
    <s v="Tecnología"/>
    <s v="New York City"/>
    <s v="United States"/>
    <s v="Edward Becker"/>
    <s v="KeyTronic"/>
    <d v="2020-11-11T00:00:00"/>
    <s v="Cerrado"/>
    <s v="CA-2020-145548"/>
    <n v="10011"/>
    <x v="1509"/>
    <x v="3"/>
    <x v="1"/>
    <d v="2020-11-16T00:00:00"/>
    <s v="Standard Class"/>
    <s v="Bajo"/>
    <s v="New York"/>
    <s v="Bajo"/>
    <x v="11"/>
    <n v="3"/>
    <n v="0"/>
    <n v="6.48"/>
    <n v="6.48"/>
    <n v="2"/>
    <n v="36"/>
    <n v="36"/>
    <n v="18"/>
    <n v="18"/>
    <n v="29.52"/>
  </r>
  <r>
    <s v="Tecnología"/>
    <s v="New York City"/>
    <s v="United States"/>
    <s v="Patrick Jones"/>
    <s v="Imation"/>
    <d v="2019-11-14T00:00:00"/>
    <s v="Cerrado"/>
    <s v="CA-2019-137897"/>
    <n v="10035"/>
    <x v="538"/>
    <x v="3"/>
    <x v="1"/>
    <d v="2019-11-19T00:00:00"/>
    <s v="Standard Class"/>
    <s v="Bajo"/>
    <s v="New York"/>
    <s v="Bajo"/>
    <x v="11"/>
    <n v="3"/>
    <n v="0"/>
    <n v="23.96"/>
    <n v="23.96"/>
    <n v="2"/>
    <n v="59.9"/>
    <n v="59.9"/>
    <n v="29.95"/>
    <n v="29.95"/>
    <n v="35.94"/>
  </r>
  <r>
    <s v="Tecnología"/>
    <s v="New York City"/>
    <s v="United States"/>
    <s v="Patrick Jones"/>
    <s v="Imation"/>
    <d v="2019-11-14T00:00:00"/>
    <s v="Cerrado"/>
    <s v="CA-2019-137897"/>
    <n v="10035"/>
    <x v="1634"/>
    <x v="3"/>
    <x v="1"/>
    <d v="2019-11-19T00:00:00"/>
    <s v="Standard Class"/>
    <s v="Bajo"/>
    <s v="New York"/>
    <s v="Bajo"/>
    <x v="11"/>
    <n v="3"/>
    <n v="0"/>
    <n v="2.2599999999999998"/>
    <n v="2.259999999999998"/>
    <n v="2"/>
    <n v="37.6"/>
    <n v="37.6"/>
    <n v="18.8"/>
    <n v="18.8"/>
    <n v="35.340000000000003"/>
  </r>
  <r>
    <s v="Tecnología"/>
    <s v="Burlington"/>
    <s v="United States"/>
    <s v="Claudia Bergmann"/>
    <s v="Logitech"/>
    <d v="2020-01-23T00:00:00"/>
    <s v="Cerrado"/>
    <s v="US-2020-165505"/>
    <m/>
    <x v="1479"/>
    <x v="3"/>
    <x v="1"/>
    <d v="2020-01-27T00:00:00"/>
    <s v="Standard Class"/>
    <s v="Bajo"/>
    <s v="Vermont"/>
    <s v="Bajo"/>
    <x v="11"/>
    <n v="3"/>
    <n v="0"/>
    <n v="42.99"/>
    <n v="42.99"/>
    <n v="2"/>
    <n v="99.98"/>
    <n v="99.98"/>
    <n v="49.99"/>
    <n v="49.99"/>
    <n v="56.99"/>
  </r>
  <r>
    <s v="Tecnología"/>
    <s v="Bristol"/>
    <s v="United States"/>
    <s v="Christine Abelman"/>
    <s v="Polycom"/>
    <d v="2018-07-19T00:00:00"/>
    <s v="Cerrado"/>
    <s v="US-2018-150434"/>
    <n v="6010"/>
    <x v="1455"/>
    <x v="3"/>
    <x v="1"/>
    <d v="2018-07-24T00:00:00"/>
    <s v="Standard Class"/>
    <s v="Bajo"/>
    <s v="Connecticut"/>
    <s v="Bajo"/>
    <x v="7"/>
    <n v="3"/>
    <n v="0"/>
    <n v="93.59"/>
    <n v="93.590000000000032"/>
    <n v="2"/>
    <n v="359.98"/>
    <n v="359.98"/>
    <n v="179.99"/>
    <n v="179.99"/>
    <n v="266.39"/>
  </r>
  <r>
    <s v="Tecnología"/>
    <s v="Gaithersburg"/>
    <s v="United States"/>
    <s v="Brendan Murry"/>
    <s v="Other"/>
    <d v="2020-01-02T00:00:00"/>
    <s v="Cerrado"/>
    <s v="CA-2020-160304"/>
    <n v="20877"/>
    <x v="1750"/>
    <x v="3"/>
    <x v="1"/>
    <d v="2020-01-07T00:00:00"/>
    <s v="Standard Class"/>
    <s v="Bajo"/>
    <s v="Maryland"/>
    <s v="Bajo"/>
    <x v="7"/>
    <n v="3"/>
    <n v="0"/>
    <n v="67.27"/>
    <n v="67.27000000000001"/>
    <n v="2"/>
    <n v="231.98"/>
    <n v="231.98"/>
    <n v="115.99"/>
    <n v="115.99"/>
    <n v="164.70999999999998"/>
  </r>
  <r>
    <s v="Tecnología"/>
    <s v="New York City"/>
    <s v="United States"/>
    <s v="Michael Stewart"/>
    <s v="Plantronics"/>
    <d v="2019-03-16T00:00:00"/>
    <s v="Cerrado"/>
    <s v="CA-2019-153906"/>
    <n v="10009"/>
    <x v="1573"/>
    <x v="3"/>
    <x v="1"/>
    <d v="2019-03-20T00:00:00"/>
    <s v="Standard Class"/>
    <s v="Bajo"/>
    <s v="New York"/>
    <s v="Bajo"/>
    <x v="7"/>
    <n v="3"/>
    <n v="0"/>
    <n v="2.58"/>
    <n v="2.5799999999999983"/>
    <n v="2"/>
    <n v="85.9"/>
    <n v="85.9"/>
    <n v="42.95"/>
    <n v="42.95"/>
    <n v="83.320000000000007"/>
  </r>
  <r>
    <s v="Tecnología"/>
    <s v="New York City"/>
    <s v="United States"/>
    <s v="Brendan Sweed"/>
    <s v="Other"/>
    <d v="2019-09-06T00:00:00"/>
    <s v="Cerrado"/>
    <s v="US-2019-109015"/>
    <n v="10011"/>
    <x v="1655"/>
    <x v="3"/>
    <x v="1"/>
    <d v="2019-09-12T00:00:00"/>
    <s v="Standard Class"/>
    <s v="Bajo"/>
    <s v="New York"/>
    <s v="Bajo"/>
    <x v="7"/>
    <n v="4"/>
    <n v="0"/>
    <n v="101.39"/>
    <n v="101.38999999999999"/>
    <n v="2"/>
    <n v="337.98"/>
    <n v="337.98"/>
    <n v="168.99"/>
    <n v="168.99"/>
    <n v="236.59000000000003"/>
  </r>
  <r>
    <s v="Tecnología"/>
    <s v="New York City"/>
    <s v="United States"/>
    <s v="Cathy Prescott"/>
    <s v="Plantronics"/>
    <d v="2018-12-04T00:00:00"/>
    <s v="Cerrado"/>
    <s v="CA-2018-127187"/>
    <n v="10024"/>
    <x v="1538"/>
    <x v="3"/>
    <x v="1"/>
    <d v="2018-12-08T00:00:00"/>
    <s v="Standard Class"/>
    <s v="Bajo"/>
    <s v="New York"/>
    <s v="Bajo"/>
    <x v="7"/>
    <n v="3"/>
    <n v="0"/>
    <n v="62.39"/>
    <n v="62.39"/>
    <n v="2"/>
    <n v="129.97999999999999"/>
    <n v="129.97999999999999"/>
    <n v="64.989999999999995"/>
    <n v="64.989999999999995"/>
    <n v="67.589999999999989"/>
  </r>
  <r>
    <s v="Tecnología"/>
    <s v="New York City"/>
    <s v="United States"/>
    <s v="Frank Hawley"/>
    <s v="Other"/>
    <d v="2021-11-10T00:00:00"/>
    <s v="Cerrado"/>
    <s v="CA-2021-104640"/>
    <n v="10024"/>
    <x v="1593"/>
    <x v="3"/>
    <x v="1"/>
    <d v="2021-11-16T00:00:00"/>
    <s v="Standard Class"/>
    <s v="Bajo"/>
    <s v="New York"/>
    <s v="Bajo"/>
    <x v="7"/>
    <n v="4"/>
    <n v="0"/>
    <n v="124.96"/>
    <n v="124.95999999999998"/>
    <n v="2"/>
    <n v="430.88"/>
    <n v="430.88"/>
    <n v="215.44"/>
    <n v="215.44"/>
    <n v="305.92"/>
  </r>
  <r>
    <s v="Tecnología"/>
    <s v="Oceanside"/>
    <s v="United States"/>
    <s v="Benjamin Venier"/>
    <s v="iOttie"/>
    <d v="2020-02-21T00:00:00"/>
    <s v="Cerrado"/>
    <s v="US-2020-168410"/>
    <n v="11572"/>
    <x v="1608"/>
    <x v="3"/>
    <x v="1"/>
    <d v="2020-02-26T00:00:00"/>
    <s v="Standard Class"/>
    <s v="Bajo"/>
    <s v="New York"/>
    <s v="Bajo"/>
    <x v="7"/>
    <n v="3"/>
    <n v="0"/>
    <n v="2"/>
    <n v="2"/>
    <n v="2"/>
    <n v="39.979999999999997"/>
    <n v="39.979999999999997"/>
    <n v="19.989999999999998"/>
    <n v="19.989999999999998"/>
    <n v="37.979999999999997"/>
  </r>
  <r>
    <s v="Tecnología"/>
    <s v="Providence"/>
    <s v="United States"/>
    <s v="Erin Smith"/>
    <s v="Other"/>
    <d v="2019-02-27T00:00:00"/>
    <s v="Abierto"/>
    <s v="CA-2019-104129"/>
    <n v="2908"/>
    <x v="509"/>
    <x v="3"/>
    <x v="1"/>
    <d v="2019-03-02T00:00:00"/>
    <s v="Standard Class"/>
    <s v="Bajo"/>
    <s v="Rhode Island"/>
    <s v="Bajo"/>
    <x v="7"/>
    <n v="2"/>
    <n v="0"/>
    <n v="1.06"/>
    <n v="1.0600000000000023"/>
    <n v="2"/>
    <n v="105.98"/>
    <n v="105.98"/>
    <n v="52.99"/>
    <n v="52.99"/>
    <n v="104.92"/>
  </r>
  <r>
    <s v="Tecnología"/>
    <s v="New York City"/>
    <s v="United States"/>
    <s v="Ann Chong"/>
    <s v="Sony"/>
    <d v="2021-09-02T00:00:00"/>
    <s v="Abierto"/>
    <s v="CA-2021-157987"/>
    <n v="10009"/>
    <x v="202"/>
    <x v="3"/>
    <x v="1"/>
    <d v="2021-09-06T00:00:00"/>
    <s v="Standard Class"/>
    <s v="Bajo"/>
    <s v="New York"/>
    <s v="Bajo"/>
    <x v="11"/>
    <n v="3"/>
    <n v="0"/>
    <n v="40.31"/>
    <n v="40.31"/>
    <n v="3"/>
    <n v="167.97"/>
    <n v="167.97"/>
    <n v="55.99"/>
    <n v="55.99"/>
    <n v="127.66"/>
  </r>
  <r>
    <s v="Tecnología"/>
    <s v="New York City"/>
    <s v="United States"/>
    <s v="Victoria Pisteka"/>
    <s v="Other"/>
    <d v="2020-06-26T00:00:00"/>
    <s v="Cerrado"/>
    <s v="CA-2020-102127"/>
    <n v="10035"/>
    <x v="1465"/>
    <x v="3"/>
    <x v="1"/>
    <d v="2020-07-02T00:00:00"/>
    <s v="Standard Class"/>
    <s v="Bajo"/>
    <s v="New York"/>
    <s v="Bajo"/>
    <x v="11"/>
    <n v="4"/>
    <n v="0"/>
    <n v="9.02"/>
    <n v="9.02"/>
    <n v="3"/>
    <n v="20.97"/>
    <n v="20.97"/>
    <n v="6.9899999999999993"/>
    <n v="6.9899999999999993"/>
    <n v="11.95"/>
  </r>
  <r>
    <s v="Tecnología"/>
    <s v="Waterbury"/>
    <s v="United States"/>
    <s v="Christine Phan"/>
    <s v="Other"/>
    <d v="2020-06-17T00:00:00"/>
    <s v="Cerrado"/>
    <s v="CA-2020-133613"/>
    <n v="6708"/>
    <x v="1545"/>
    <x v="3"/>
    <x v="1"/>
    <d v="2020-06-22T00:00:00"/>
    <s v="Standard Class"/>
    <s v="Bajo"/>
    <s v="Connecticut"/>
    <s v="Bajo"/>
    <x v="7"/>
    <n v="3"/>
    <n v="0"/>
    <n v="153.08000000000001"/>
    <n v="153.08000000000004"/>
    <n v="3"/>
    <n v="566.97"/>
    <n v="566.97"/>
    <n v="188.99"/>
    <n v="188.99"/>
    <n v="413.89"/>
  </r>
  <r>
    <s v="Tecnología"/>
    <s v="Bangor"/>
    <s v="United States"/>
    <s v="Laura Armstrong"/>
    <s v="Other"/>
    <d v="2020-09-17T00:00:00"/>
    <s v="Cerrado"/>
    <s v="CA-2020-164091"/>
    <n v="4401"/>
    <x v="1588"/>
    <x v="3"/>
    <x v="1"/>
    <d v="2020-09-22T00:00:00"/>
    <s v="Standard Class"/>
    <s v="Bajo"/>
    <s v="Maine"/>
    <s v="Bajo"/>
    <x v="7"/>
    <n v="3"/>
    <n v="0"/>
    <n v="131.36000000000001"/>
    <n v="131.36000000000001"/>
    <n v="3"/>
    <n v="437.85"/>
    <n v="437.85"/>
    <n v="145.95000000000002"/>
    <n v="145.95000000000002"/>
    <n v="306.49"/>
  </r>
  <r>
    <s v="Tecnología"/>
    <s v="New Bedford"/>
    <s v="United States"/>
    <s v="Katherine Nockton"/>
    <s v="Plantronics"/>
    <d v="2021-12-11T00:00:00"/>
    <s v="Cerrado"/>
    <s v="CA-2021-129581"/>
    <n v="2740"/>
    <x v="1573"/>
    <x v="3"/>
    <x v="1"/>
    <d v="2021-12-18T00:00:00"/>
    <s v="Standard Class"/>
    <s v="Bajo"/>
    <s v="Massachusetts"/>
    <s v="Bajo"/>
    <x v="7"/>
    <n v="5"/>
    <n v="0"/>
    <n v="3.87"/>
    <n v="3.8700000000000045"/>
    <n v="3"/>
    <n v="128.85"/>
    <n v="128.85"/>
    <n v="42.949999999999996"/>
    <n v="42.949999999999996"/>
    <n v="124.97999999999999"/>
  </r>
  <r>
    <s v="Tecnología"/>
    <s v="Hackensack"/>
    <s v="United States"/>
    <s v="Laura Armstrong"/>
    <s v="Cisco"/>
    <d v="2018-07-11T00:00:00"/>
    <s v="Cerrado"/>
    <s v="CA-2018-163552"/>
    <n v="7601"/>
    <x v="1483"/>
    <x v="3"/>
    <x v="1"/>
    <d v="2018-07-15T00:00:00"/>
    <s v="Standard Class"/>
    <s v="Bajo"/>
    <s v="New Jersey"/>
    <s v="Bajo"/>
    <x v="7"/>
    <n v="3"/>
    <n v="0"/>
    <n v="57.41"/>
    <n v="57.41"/>
    <n v="3"/>
    <n v="197.97"/>
    <n v="197.97"/>
    <n v="65.989999999999995"/>
    <n v="65.989999999999995"/>
    <n v="140.56"/>
  </r>
  <r>
    <s v="Tecnología"/>
    <s v="Perth Amboy"/>
    <s v="United States"/>
    <s v="Matt Collister"/>
    <s v="Other"/>
    <d v="2020-07-17T00:00:00"/>
    <s v="Cerrado"/>
    <s v="CA-2020-131835"/>
    <n v="8861"/>
    <x v="257"/>
    <x v="3"/>
    <x v="1"/>
    <d v="2020-07-21T00:00:00"/>
    <s v="Standard Class"/>
    <s v="Bajo"/>
    <s v="New Jersey"/>
    <s v="Bajo"/>
    <x v="7"/>
    <n v="3"/>
    <n v="0"/>
    <n v="280.58999999999997"/>
    <n v="280.58999999999997"/>
    <n v="3"/>
    <n v="597"/>
    <n v="597"/>
    <n v="199"/>
    <n v="199"/>
    <n v="316.41000000000003"/>
  </r>
  <r>
    <s v="Tecnología"/>
    <s v="New York City"/>
    <s v="United States"/>
    <s v="Ann Chong"/>
    <s v="Cisco"/>
    <d v="2021-09-02T00:00:00"/>
    <s v="Abierto"/>
    <s v="CA-2021-157987"/>
    <n v="10009"/>
    <x v="1483"/>
    <x v="3"/>
    <x v="1"/>
    <d v="2021-09-06T00:00:00"/>
    <s v="Standard Class"/>
    <s v="Bajo"/>
    <s v="New York"/>
    <s v="Bajo"/>
    <x v="7"/>
    <n v="3"/>
    <n v="0"/>
    <n v="57.41"/>
    <n v="57.41"/>
    <n v="3"/>
    <n v="197.97"/>
    <n v="197.97"/>
    <n v="65.989999999999995"/>
    <n v="65.989999999999995"/>
    <n v="140.56"/>
  </r>
  <r>
    <s v="Tecnología"/>
    <s v="New York City"/>
    <s v="United States"/>
    <s v="Fred Hopkins"/>
    <s v="Square"/>
    <d v="2021-07-22T00:00:00"/>
    <s v="Cerrado"/>
    <s v="CA-2021-109750"/>
    <n v="10009"/>
    <x v="312"/>
    <x v="3"/>
    <x v="1"/>
    <d v="2021-07-28T00:00:00"/>
    <s v="Standard Class"/>
    <s v="Bajo"/>
    <s v="New York"/>
    <s v="Bajo"/>
    <x v="7"/>
    <n v="4"/>
    <n v="0"/>
    <n v="14.09"/>
    <n v="14.09"/>
    <n v="3"/>
    <n v="29.97"/>
    <n v="29.97"/>
    <n v="9.99"/>
    <n v="9.99"/>
    <n v="15.879999999999999"/>
  </r>
  <r>
    <s v="Tecnología"/>
    <s v="Rochester"/>
    <s v="United States"/>
    <s v="Julie Creighton"/>
    <s v="Other"/>
    <d v="2021-10-23T00:00:00"/>
    <s v="Cerrado"/>
    <s v="CA-2021-139913"/>
    <n v="14609"/>
    <x v="180"/>
    <x v="3"/>
    <x v="1"/>
    <d v="2021-10-29T00:00:00"/>
    <s v="Standard Class"/>
    <s v="Bajo"/>
    <s v="New York"/>
    <s v="Bajo"/>
    <x v="7"/>
    <n v="4"/>
    <n v="0"/>
    <n v="10.050000000000001"/>
    <n v="10.050000000000001"/>
    <n v="3"/>
    <n v="35.880000000000003"/>
    <n v="35.880000000000003"/>
    <n v="11.96"/>
    <n v="11.96"/>
    <n v="25.830000000000002"/>
  </r>
  <r>
    <s v="Tecnología"/>
    <s v="New York City"/>
    <s v="United States"/>
    <s v="Victoria Pisteka"/>
    <s v="Other"/>
    <d v="2020-06-26T00:00:00"/>
    <s v="Cerrado"/>
    <s v="CA-2020-102127"/>
    <n v="10035"/>
    <x v="1640"/>
    <x v="3"/>
    <x v="1"/>
    <d v="2020-07-02T00:00:00"/>
    <s v="Standard Class"/>
    <s v="Bajo"/>
    <s v="New York"/>
    <s v="Bajo"/>
    <x v="11"/>
    <n v="4"/>
    <n v="0"/>
    <n v="9.8000000000000007"/>
    <n v="9.8000000000000114"/>
    <n v="4"/>
    <n v="139.96"/>
    <n v="139.96"/>
    <n v="34.99"/>
    <n v="34.99"/>
    <n v="130.16"/>
  </r>
  <r>
    <s v="Tecnología"/>
    <s v="New York City"/>
    <s v="United States"/>
    <s v="Todd Sumrall"/>
    <s v="3D Systems"/>
    <d v="2021-10-05T00:00:00"/>
    <s v="Cerrado"/>
    <s v="CA-2021-143112"/>
    <n v="10035"/>
    <x v="1751"/>
    <x v="3"/>
    <x v="1"/>
    <d v="2021-10-09T00:00:00"/>
    <s v="Standard Class"/>
    <s v="Bajo"/>
    <s v="New York"/>
    <s v="Bajo"/>
    <x v="15"/>
    <n v="3"/>
    <n v="0"/>
    <n v="1351.99"/>
    <n v="1351.9899999999998"/>
    <n v="4"/>
    <n v="5199.96"/>
    <n v="5199.96"/>
    <n v="1299.99"/>
    <n v="1299.99"/>
    <n v="3847.9700000000003"/>
  </r>
  <r>
    <s v="Tecnología"/>
    <s v="New York City"/>
    <s v="United States"/>
    <s v="Harry Marie"/>
    <s v="Jawbone"/>
    <d v="2020-05-12T00:00:00"/>
    <s v="Abierto"/>
    <s v="CA-2020-100510"/>
    <n v="10024"/>
    <x v="1468"/>
    <x v="3"/>
    <x v="1"/>
    <d v="2020-05-17T00:00:00"/>
    <s v="Standard Class"/>
    <s v="Bajo"/>
    <s v="New York"/>
    <s v="Bajo"/>
    <x v="7"/>
    <n v="3"/>
    <n v="0"/>
    <n v="303.33999999999997"/>
    <n v="303.33999999999997"/>
    <n v="4"/>
    <n v="631.96"/>
    <n v="631.96"/>
    <n v="157.99"/>
    <n v="157.99"/>
    <n v="328.62000000000006"/>
  </r>
  <r>
    <s v="Tecnología"/>
    <s v="New York City"/>
    <s v="United States"/>
    <s v="Todd Sumrall"/>
    <s v="Samsung"/>
    <d v="2021-10-05T00:00:00"/>
    <s v="Cerrado"/>
    <s v="CA-2021-143112"/>
    <n v="10035"/>
    <x v="1513"/>
    <x v="3"/>
    <x v="1"/>
    <d v="2021-10-09T00:00:00"/>
    <s v="Standard Class"/>
    <s v="Bajo"/>
    <s v="New York"/>
    <s v="Bajo"/>
    <x v="7"/>
    <n v="3"/>
    <n v="0"/>
    <n v="43.9"/>
    <n v="43.9"/>
    <n v="4"/>
    <n v="87.8"/>
    <n v="87.8"/>
    <n v="21.95"/>
    <n v="21.95"/>
    <n v="43.9"/>
  </r>
  <r>
    <s v="Tecnología"/>
    <s v="Newark"/>
    <s v="United States"/>
    <s v="Harold Engle"/>
    <s v="Maxell"/>
    <d v="2021-07-08T00:00:00"/>
    <s v="Cerrado"/>
    <s v="CA-2021-140480"/>
    <n v="19711"/>
    <x v="720"/>
    <x v="3"/>
    <x v="1"/>
    <d v="2021-07-12T00:00:00"/>
    <s v="Standard Class"/>
    <s v="Bajo"/>
    <s v="Delaware"/>
    <s v="Bajo"/>
    <x v="11"/>
    <n v="3"/>
    <n v="0"/>
    <n v="58.18"/>
    <n v="58.180000000000007"/>
    <n v="5"/>
    <n v="141.9"/>
    <n v="141.9"/>
    <n v="28.380000000000003"/>
    <n v="28.380000000000003"/>
    <n v="83.72"/>
  </r>
  <r>
    <s v="Tecnología"/>
    <s v="New York City"/>
    <s v="United States"/>
    <s v="Andy Gerbode"/>
    <s v="KeyTronic"/>
    <d v="2019-09-07T00:00:00"/>
    <s v="Cerrado"/>
    <s v="CA-2019-164084"/>
    <n v="10011"/>
    <x v="1509"/>
    <x v="3"/>
    <x v="1"/>
    <d v="2019-09-12T00:00:00"/>
    <s v="Standard Class"/>
    <s v="Bajo"/>
    <s v="New York"/>
    <s v="Bajo"/>
    <x v="11"/>
    <n v="3"/>
    <n v="0"/>
    <n v="16.2"/>
    <n v="16.200000000000003"/>
    <n v="5"/>
    <n v="90"/>
    <n v="90"/>
    <n v="18"/>
    <n v="18"/>
    <n v="73.8"/>
  </r>
  <r>
    <s v="Tecnología"/>
    <s v="New York City"/>
    <s v="United States"/>
    <s v="Dan Reichenbach"/>
    <s v="Plantronics"/>
    <d v="2020-08-26T00:00:00"/>
    <s v="Cerrado"/>
    <s v="US-2020-127425"/>
    <n v="10035"/>
    <x v="1599"/>
    <x v="3"/>
    <x v="1"/>
    <d v="2020-08-31T00:00:00"/>
    <s v="Standard Class"/>
    <s v="Bajo"/>
    <s v="New York"/>
    <s v="Bajo"/>
    <x v="11"/>
    <n v="3"/>
    <n v="0"/>
    <n v="87.48"/>
    <n v="87.480000000000018"/>
    <n v="5"/>
    <n v="249.95"/>
    <n v="249.95"/>
    <n v="49.989999999999995"/>
    <n v="49.989999999999995"/>
    <n v="162.46999999999997"/>
  </r>
  <r>
    <s v="Tecnología"/>
    <s v="New York City"/>
    <s v="United States"/>
    <s v="Kalyca Meade"/>
    <s v="OtterBox"/>
    <d v="2019-07-06T00:00:00"/>
    <s v="Cerrado"/>
    <s v="CA-2019-108665"/>
    <n v="10011"/>
    <x v="1550"/>
    <x v="3"/>
    <x v="1"/>
    <d v="2019-07-10T00:00:00"/>
    <s v="Standard Class"/>
    <s v="Bajo"/>
    <s v="New York"/>
    <s v="Bajo"/>
    <x v="7"/>
    <n v="3"/>
    <n v="0"/>
    <n v="2.5"/>
    <n v="2.5"/>
    <n v="5"/>
    <n v="124.95"/>
    <n v="124.95"/>
    <n v="24.990000000000002"/>
    <n v="24.990000000000002"/>
    <n v="122.45"/>
  </r>
  <r>
    <s v="Tecnología"/>
    <s v="New York City"/>
    <s v="United States"/>
    <s v="Katherine Nockton"/>
    <s v="Hewlett-Packard"/>
    <d v="2021-06-03T00:00:00"/>
    <s v="Cerrado"/>
    <s v="CA-2021-113908"/>
    <n v="10011"/>
    <x v="1752"/>
    <x v="3"/>
    <x v="1"/>
    <d v="2021-06-09T00:00:00"/>
    <s v="Standard Class"/>
    <s v="Bajo"/>
    <s v="New York"/>
    <s v="Bajo"/>
    <x v="15"/>
    <n v="4"/>
    <n v="0"/>
    <n v="36.18"/>
    <n v="36.18"/>
    <n v="6"/>
    <n v="78.66"/>
    <n v="78.66"/>
    <n v="13.11"/>
    <n v="13.11"/>
    <n v="42.48"/>
  </r>
  <r>
    <s v="Tecnología"/>
    <s v="Lakewood"/>
    <s v="United States"/>
    <s v="Theresa Coyne"/>
    <s v="Plantronics"/>
    <d v="2021-09-15T00:00:00"/>
    <s v="Cerrado"/>
    <s v="CA-2021-124205"/>
    <n v="8701"/>
    <x v="1744"/>
    <x v="3"/>
    <x v="1"/>
    <d v="2021-09-19T00:00:00"/>
    <s v="Standard Class"/>
    <s v="Bajo"/>
    <s v="New Jersey"/>
    <s v="Bajo"/>
    <x v="7"/>
    <n v="3"/>
    <n v="0"/>
    <n v="102.94"/>
    <n v="102.94"/>
    <n v="6"/>
    <n v="395.94"/>
    <n v="395.94"/>
    <n v="65.989999999999995"/>
    <n v="65.989999999999995"/>
    <n v="293"/>
  </r>
  <r>
    <s v="Tecnología"/>
    <s v="New York City"/>
    <s v="United States"/>
    <s v="Katharine Harms"/>
    <s v="Other"/>
    <d v="2018-11-20T00:00:00"/>
    <s v="Cerrado"/>
    <s v="CA-2018-140396"/>
    <n v="10024"/>
    <x v="1547"/>
    <x v="3"/>
    <x v="1"/>
    <d v="2018-11-25T00:00:00"/>
    <s v="Standard Class"/>
    <s v="Bajo"/>
    <s v="New York"/>
    <s v="Bajo"/>
    <x v="7"/>
    <n v="3"/>
    <n v="0"/>
    <n v="216.82"/>
    <n v="216.81999999999994"/>
    <n v="6"/>
    <n v="833.94"/>
    <n v="833.94"/>
    <n v="138.99"/>
    <n v="138.99"/>
    <n v="617.12000000000012"/>
  </r>
  <r>
    <s v="Tecnología"/>
    <s v="New York City"/>
    <s v="United States"/>
    <s v="Sibella Parks"/>
    <s v="Grandstream"/>
    <d v="2021-02-06T00:00:00"/>
    <s v="Cerrado"/>
    <s v="US-2021-101840"/>
    <n v="10024"/>
    <x v="529"/>
    <x v="3"/>
    <x v="1"/>
    <d v="2021-02-12T00:00:00"/>
    <s v="Standard Class"/>
    <s v="Bajo"/>
    <s v="New York"/>
    <s v="Bajo"/>
    <x v="7"/>
    <n v="4"/>
    <n v="0"/>
    <n v="65.959999999999994"/>
    <n v="65.960000000000008"/>
    <n v="6"/>
    <n v="227.46"/>
    <n v="227.46"/>
    <n v="37.910000000000004"/>
    <n v="37.910000000000004"/>
    <n v="161.5"/>
  </r>
  <r>
    <s v="Tecnología"/>
    <s v="New York City"/>
    <s v="United States"/>
    <s v="Dan Reichenbach"/>
    <s v="Samsung"/>
    <d v="2020-08-26T00:00:00"/>
    <s v="Cerrado"/>
    <s v="US-2020-127425"/>
    <n v="10035"/>
    <x v="1502"/>
    <x v="3"/>
    <x v="1"/>
    <d v="2020-08-31T00:00:00"/>
    <s v="Standard Class"/>
    <s v="Bajo"/>
    <s v="New York"/>
    <s v="Bajo"/>
    <x v="7"/>
    <n v="3"/>
    <n v="0"/>
    <n v="8.25"/>
    <n v="8.25"/>
    <n v="6"/>
    <n v="33"/>
    <n v="33"/>
    <n v="5.5"/>
    <n v="5.5"/>
    <n v="24.75"/>
  </r>
  <r>
    <s v="Tecnología"/>
    <s v="Burlington"/>
    <s v="United States"/>
    <s v="Quincy Jones"/>
    <s v="Logitech"/>
    <d v="2021-12-05T00:00:00"/>
    <s v="Cerrado"/>
    <s v="CA-2021-104066"/>
    <m/>
    <x v="1495"/>
    <x v="3"/>
    <x v="1"/>
    <d v="2021-12-10T00:00:00"/>
    <s v="Standard Class"/>
    <s v="Bajo"/>
    <s v="Vermont"/>
    <s v="Bajo"/>
    <x v="11"/>
    <n v="3"/>
    <n v="0"/>
    <n v="67.66"/>
    <n v="67.66"/>
    <n v="7"/>
    <n v="205.03"/>
    <n v="205.03"/>
    <n v="29.29"/>
    <n v="29.29"/>
    <n v="137.37"/>
  </r>
  <r>
    <s v="Tecnología"/>
    <s v="Lakewood"/>
    <s v="United States"/>
    <s v="Bill Shonely"/>
    <s v="3D Systems"/>
    <d v="2020-04-16T00:00:00"/>
    <s v="Cerrado"/>
    <s v="US-2020-107440"/>
    <n v="8701"/>
    <x v="1751"/>
    <x v="3"/>
    <x v="1"/>
    <d v="2020-04-20T00:00:00"/>
    <s v="Standard Class"/>
    <s v="Bajo"/>
    <s v="New Jersey"/>
    <s v="Bajo"/>
    <x v="15"/>
    <n v="3"/>
    <n v="0"/>
    <n v="2365.98"/>
    <n v="2365.9799999999996"/>
    <n v="7"/>
    <n v="9099.93"/>
    <n v="9099.93"/>
    <n v="1299.99"/>
    <n v="1299.99"/>
    <n v="6733.9500000000007"/>
  </r>
  <r>
    <s v="Tecnología"/>
    <s v="Clinton"/>
    <s v="United States"/>
    <s v="Ken Heidel"/>
    <s v="Polycom"/>
    <d v="2019-09-18T00:00:00"/>
    <s v="Abierto"/>
    <s v="CA-2019-109575"/>
    <n v="20735"/>
    <x v="1455"/>
    <x v="3"/>
    <x v="1"/>
    <d v="2019-09-23T00:00:00"/>
    <s v="Standard Class"/>
    <s v="Bajo"/>
    <s v="Maryland"/>
    <s v="Bajo"/>
    <x v="7"/>
    <n v="3"/>
    <n v="0"/>
    <n v="327.58"/>
    <n v="327.57999999999993"/>
    <n v="7"/>
    <n v="1259.93"/>
    <n v="1259.93"/>
    <n v="179.99"/>
    <n v="179.99"/>
    <n v="932.35000000000014"/>
  </r>
  <r>
    <s v="Tecnología"/>
    <s v="Bajoell"/>
    <s v="United States"/>
    <s v="Ken Black"/>
    <s v="Other"/>
    <d v="2021-03-12T00:00:00"/>
    <s v="Abierto"/>
    <s v="CA-2021-159352"/>
    <n v="1852"/>
    <x v="1527"/>
    <x v="3"/>
    <x v="1"/>
    <d v="2021-03-17T00:00:00"/>
    <s v="Standard Class"/>
    <s v="Bajo"/>
    <s v="Massachusetts"/>
    <s v="Bajo"/>
    <x v="7"/>
    <n v="3"/>
    <n v="0"/>
    <n v="32.17"/>
    <n v="32.17"/>
    <n v="7"/>
    <n v="69.930000000000007"/>
    <n v="69.930000000000007"/>
    <n v="9.99"/>
    <n v="9.99"/>
    <n v="37.760000000000005"/>
  </r>
  <r>
    <s v="Tecnología"/>
    <s v="New York City"/>
    <s v="United States"/>
    <s v="Pauline Webber"/>
    <s v="Motorola"/>
    <d v="2020-10-14T00:00:00"/>
    <s v="Cerrado"/>
    <s v="CA-2020-113607"/>
    <n v="10009"/>
    <x v="1647"/>
    <x v="3"/>
    <x v="1"/>
    <d v="2020-10-18T00:00:00"/>
    <s v="Standard Class"/>
    <s v="Bajo"/>
    <s v="New York"/>
    <s v="Bajo"/>
    <x v="7"/>
    <n v="3"/>
    <n v="0"/>
    <n v="272.98"/>
    <n v="272.98"/>
    <n v="7"/>
    <n v="1091.93"/>
    <n v="1091.93"/>
    <n v="155.99"/>
    <n v="155.99"/>
    <n v="818.95"/>
  </r>
  <r>
    <s v="Tecnología"/>
    <s v="Plainfield"/>
    <s v="United States"/>
    <s v="Barry Pond"/>
    <s v="Other"/>
    <d v="2020-11-25T00:00:00"/>
    <s v="Abierto"/>
    <s v="CA-2020-160535"/>
    <n v="7060"/>
    <x v="1753"/>
    <x v="3"/>
    <x v="1"/>
    <d v="2020-11-30T00:00:00"/>
    <s v="Standard Class"/>
    <s v="Bajo"/>
    <s v="New Jersey"/>
    <s v="Bajo"/>
    <x v="15"/>
    <n v="3"/>
    <n v="0"/>
    <n v="118.37"/>
    <n v="118.37"/>
    <n v="8"/>
    <n v="319.92"/>
    <n v="319.92"/>
    <n v="39.99"/>
    <n v="39.99"/>
    <n v="201.55"/>
  </r>
  <r>
    <s v="Tecnología"/>
    <s v="Bangor"/>
    <s v="United States"/>
    <s v="Marina Lichtenstein"/>
    <s v="Maxell"/>
    <d v="2018-08-04T00:00:00"/>
    <s v="Cerrado"/>
    <s v="CA-2018-134215"/>
    <n v="4401"/>
    <x v="720"/>
    <x v="3"/>
    <x v="1"/>
    <d v="2018-08-08T00:00:00"/>
    <s v="Standard Class"/>
    <s v="Bajo"/>
    <s v="Maine"/>
    <s v="Bajo"/>
    <x v="11"/>
    <n v="3"/>
    <n v="0"/>
    <n v="104.72"/>
    <n v="104.72"/>
    <n v="9"/>
    <n v="255.42"/>
    <n v="255.42"/>
    <n v="28.38"/>
    <n v="28.38"/>
    <n v="150.69999999999999"/>
  </r>
  <r>
    <s v="Tecnología"/>
    <s v="Lawrence"/>
    <s v="United States"/>
    <s v="Jane Waco"/>
    <s v="Other"/>
    <d v="2019-04-30T00:00:00"/>
    <s v="Abierto"/>
    <s v="US-2019-115238"/>
    <n v="1841"/>
    <x v="1532"/>
    <x v="3"/>
    <x v="1"/>
    <d v="2019-05-04T00:00:00"/>
    <s v="Standard Class"/>
    <s v="Bajo"/>
    <s v="Massachusetts"/>
    <s v="Bajo"/>
    <x v="7"/>
    <n v="3"/>
    <n v="0"/>
    <n v="58.66"/>
    <n v="58.66"/>
    <n v="10"/>
    <n v="209.5"/>
    <n v="209.5"/>
    <n v="20.95"/>
    <n v="20.95"/>
    <n v="150.84"/>
  </r>
  <r>
    <s v="Tecnología"/>
    <s v="New York City"/>
    <s v="United States"/>
    <s v="Deirdre Greer"/>
    <s v="Other"/>
    <d v="2021-11-28T00:00:00"/>
    <s v="Cerrado"/>
    <s v="CA-2021-123372"/>
    <n v="10035"/>
    <x v="1590"/>
    <x v="3"/>
    <x v="1"/>
    <d v="2021-12-02T00:00:00"/>
    <s v="Standard Class"/>
    <s v="Bajo"/>
    <s v="New York"/>
    <s v="Bajo"/>
    <x v="7"/>
    <n v="3"/>
    <n v="0"/>
    <n v="494.97"/>
    <n v="494.97"/>
    <n v="11"/>
    <n v="1979.89"/>
    <n v="1979.89"/>
    <n v="179.99"/>
    <n v="179.99"/>
    <n v="1484.92"/>
  </r>
  <r>
    <s v="Tecnología"/>
    <s v="Dublin"/>
    <s v="United States"/>
    <s v="Dorothy Badders"/>
    <s v="Imation"/>
    <d v="2021-09-08T00:00:00"/>
    <s v="Cerrado"/>
    <s v="CA-2021-158036"/>
    <n v="43017"/>
    <x v="1638"/>
    <x v="3"/>
    <x v="1"/>
    <d v="2021-09-14T00:00:00"/>
    <s v="Standard Class"/>
    <s v="Bajo"/>
    <s v="Ohio"/>
    <s v="Bajo"/>
    <x v="11"/>
    <n v="4"/>
    <n v="0.2"/>
    <n v="1.71"/>
    <n v="3.9849999999999985"/>
    <n v="1"/>
    <n v="9.1"/>
    <n v="11.374999999999998"/>
    <n v="11.374999999999998"/>
    <n v="9.1"/>
    <n v="7.39"/>
  </r>
  <r>
    <s v="Tecnología"/>
    <s v="Philadelphia"/>
    <s v="United States"/>
    <s v="Katherine Nockton"/>
    <s v="Sony"/>
    <d v="2019-03-05T00:00:00"/>
    <s v="Cerrado"/>
    <s v="CA-2019-109001"/>
    <n v="19120"/>
    <x v="552"/>
    <x v="3"/>
    <x v="1"/>
    <d v="2019-03-09T00:00:00"/>
    <s v="Standard Class"/>
    <s v="Bajo"/>
    <s v="Pennsylvania"/>
    <s v="Bajo"/>
    <x v="11"/>
    <n v="3"/>
    <n v="0.2"/>
    <n v="-1.29"/>
    <n v="1.2874999999999979"/>
    <n v="1"/>
    <n v="10.31"/>
    <n v="12.887499999999999"/>
    <n v="12.887499999999999"/>
    <n v="10.31"/>
    <n v="11.600000000000001"/>
  </r>
  <r>
    <s v="Tecnología"/>
    <s v="Columbus"/>
    <s v="United States"/>
    <s v="Sylvia Foulston"/>
    <s v="Verbatim"/>
    <d v="2021-11-12T00:00:00"/>
    <s v="Cerrado"/>
    <s v="CA-2021-122644"/>
    <n v="43229"/>
    <x v="567"/>
    <x v="3"/>
    <x v="1"/>
    <d v="2021-11-17T00:00:00"/>
    <s v="Standard Class"/>
    <s v="Bajo"/>
    <s v="Ohio"/>
    <s v="Bajo"/>
    <x v="11"/>
    <n v="3"/>
    <n v="0.2"/>
    <n v="3.01"/>
    <n v="7.6449999999999978"/>
    <n v="2"/>
    <n v="18.54"/>
    <n v="23.174999999999997"/>
    <n v="11.587499999999999"/>
    <n v="9.27"/>
    <n v="15.53"/>
  </r>
  <r>
    <s v="Tecnología"/>
    <s v="Toledo"/>
    <s v="United States"/>
    <s v="Cindy Schnelling"/>
    <s v="SanDisk"/>
    <d v="2019-01-12T00:00:00"/>
    <s v="Cerrado"/>
    <s v="CA-2019-128608"/>
    <n v="43615"/>
    <x v="1450"/>
    <x v="3"/>
    <x v="1"/>
    <d v="2019-01-17T00:00:00"/>
    <s v="Standard Class"/>
    <s v="Bajo"/>
    <s v="Ohio"/>
    <s v="Bajo"/>
    <x v="11"/>
    <n v="3"/>
    <n v="0.2"/>
    <n v="2.21"/>
    <n v="4.8049999999999979"/>
    <n v="2"/>
    <n v="10.38"/>
    <n v="12.975"/>
    <n v="6.4874999999999998"/>
    <n v="5.19"/>
    <n v="8.1700000000000017"/>
  </r>
  <r>
    <s v="Tecnología"/>
    <s v="Philadelphia"/>
    <s v="United States"/>
    <s v="Vivek Grady"/>
    <s v="Logitech"/>
    <d v="2020-08-26T00:00:00"/>
    <s v="Abierto"/>
    <s v="CA-2020-132094"/>
    <n v="19140"/>
    <x v="1531"/>
    <x v="3"/>
    <x v="1"/>
    <d v="2020-09-02T00:00:00"/>
    <s v="Standard Class"/>
    <s v="Bajo"/>
    <s v="Pennsylvania"/>
    <s v="Bajo"/>
    <x v="11"/>
    <n v="5"/>
    <n v="0.2"/>
    <n v="13.2"/>
    <n v="25.194999999999993"/>
    <n v="2"/>
    <n v="47.98"/>
    <n v="59.974999999999994"/>
    <n v="29.987499999999997"/>
    <n v="23.99"/>
    <n v="34.78"/>
  </r>
  <r>
    <s v="Tecnología"/>
    <s v="Hempstead"/>
    <s v="United States"/>
    <s v="Dave Poirier"/>
    <s v="Brother"/>
    <d v="2020-12-06T00:00:00"/>
    <s v="Cerrado"/>
    <s v="CA-2020-162390"/>
    <n v="11550"/>
    <x v="1501"/>
    <x v="3"/>
    <x v="1"/>
    <d v="2020-12-12T00:00:00"/>
    <s v="Standard Class"/>
    <s v="Bajo"/>
    <s v="New York"/>
    <s v="Bajo"/>
    <x v="16"/>
    <n v="4"/>
    <n v="0.2"/>
    <n v="90"/>
    <n v="209.995"/>
    <n v="2"/>
    <n v="479.98"/>
    <n v="599.97500000000002"/>
    <n v="299.98750000000001"/>
    <n v="239.99"/>
    <n v="389.98"/>
  </r>
  <r>
    <s v="Tecnología"/>
    <s v="Newark"/>
    <s v="United States"/>
    <s v="Denise Monton"/>
    <s v="Plantronics"/>
    <d v="2020-11-07T00:00:00"/>
    <s v="Cerrado"/>
    <s v="CA-2020-144554"/>
    <n v="43055"/>
    <x v="1599"/>
    <x v="3"/>
    <x v="1"/>
    <d v="2020-11-12T00:00:00"/>
    <s v="Standard Class"/>
    <s v="Bajo"/>
    <s v="Ohio"/>
    <s v="Bajo"/>
    <x v="11"/>
    <n v="3"/>
    <n v="0.2"/>
    <n v="22.5"/>
    <n v="52.49499999999999"/>
    <n v="3"/>
    <n v="119.98"/>
    <n v="149.97499999999999"/>
    <n v="49.99166666666666"/>
    <n v="39.993333333333332"/>
    <n v="97.48"/>
  </r>
  <r>
    <s v="Tecnología"/>
    <s v="Philadelphia"/>
    <s v="United States"/>
    <s v="Nicole Hansen"/>
    <s v="Other"/>
    <d v="2018-03-02T00:00:00"/>
    <s v="Cerrado"/>
    <s v="CA-2018-111157"/>
    <n v="19120"/>
    <x v="724"/>
    <x v="3"/>
    <x v="1"/>
    <d v="2018-03-06T00:00:00"/>
    <s v="Standard Class"/>
    <s v="Bajo"/>
    <s v="Pennsylvania"/>
    <s v="Bajo"/>
    <x v="11"/>
    <n v="3"/>
    <n v="0.2"/>
    <n v="32.130000000000003"/>
    <n v="69.929999999999978"/>
    <n v="3"/>
    <n v="151.19999999999999"/>
    <n v="188.99999999999997"/>
    <n v="62.999999999999993"/>
    <n v="50.4"/>
    <n v="119.07"/>
  </r>
  <r>
    <s v="Tecnología"/>
    <s v="Philadelphia"/>
    <s v="United States"/>
    <s v="Stefania Perrino"/>
    <s v="Microsoft"/>
    <d v="2021-09-09T00:00:00"/>
    <s v="Cerrado"/>
    <s v="US-2021-118087"/>
    <n v="19134"/>
    <x v="241"/>
    <x v="3"/>
    <x v="1"/>
    <d v="2021-09-13T00:00:00"/>
    <s v="Standard Class"/>
    <s v="Bajo"/>
    <s v="Pennsylvania"/>
    <s v="Bajo"/>
    <x v="11"/>
    <n v="3"/>
    <n v="0.2"/>
    <n v="28.76"/>
    <n v="52.730000000000004"/>
    <n v="3"/>
    <n v="95.88"/>
    <n v="119.85"/>
    <n v="39.949999999999996"/>
    <n v="31.959999999999997"/>
    <n v="67.11999999999999"/>
  </r>
  <r>
    <s v="Tecnología"/>
    <s v="Philadelphia"/>
    <s v="United States"/>
    <s v="Stefania Perrino"/>
    <s v="Plantronics"/>
    <d v="2021-09-09T00:00:00"/>
    <s v="Cerrado"/>
    <s v="US-2021-118087"/>
    <n v="19134"/>
    <x v="619"/>
    <x v="3"/>
    <x v="1"/>
    <d v="2021-09-13T00:00:00"/>
    <s v="Standard Class"/>
    <s v="Bajo"/>
    <s v="Pennsylvania"/>
    <s v="Bajo"/>
    <x v="11"/>
    <n v="3"/>
    <n v="0.2"/>
    <n v="64.67"/>
    <n v="129.34499999999997"/>
    <n v="3"/>
    <n v="258.7"/>
    <n v="323.37499999999994"/>
    <n v="107.79166666666666"/>
    <n v="86.233333333333334"/>
    <n v="194.02999999999997"/>
  </r>
  <r>
    <s v="Tecnología"/>
    <s v="Philadelphia"/>
    <s v="United States"/>
    <s v="Sung Pak"/>
    <s v="SanDisk"/>
    <d v="2019-08-16T00:00:00"/>
    <s v="Abierto"/>
    <s v="US-2019-126753"/>
    <n v="19134"/>
    <x v="1656"/>
    <x v="3"/>
    <x v="1"/>
    <d v="2019-08-20T00:00:00"/>
    <s v="Standard Class"/>
    <s v="Bajo"/>
    <s v="Pennsylvania"/>
    <s v="Bajo"/>
    <x v="11"/>
    <n v="3"/>
    <n v="0.2"/>
    <n v="-5.46"/>
    <n v="2.3349999999999937"/>
    <n v="3"/>
    <n v="31.18"/>
    <n v="38.974999999999994"/>
    <n v="12.991666666666665"/>
    <n v="10.393333333333333"/>
    <n v="36.64"/>
  </r>
  <r>
    <s v="Tecnología"/>
    <s v="Lancaster"/>
    <s v="United States"/>
    <s v="Henry Goldwyn"/>
    <s v="SanDisk"/>
    <d v="2021-11-04T00:00:00"/>
    <s v="Cerrado"/>
    <s v="US-2021-122672"/>
    <n v="43130"/>
    <x v="177"/>
    <x v="3"/>
    <x v="1"/>
    <d v="2021-11-09T00:00:00"/>
    <s v="Standard Class"/>
    <s v="Bajo"/>
    <s v="Ohio"/>
    <s v="Bajo"/>
    <x v="11"/>
    <n v="3"/>
    <n v="0.2"/>
    <n v="-6.19"/>
    <n v="11.489999999999995"/>
    <n v="4"/>
    <n v="70.72"/>
    <n v="88.399999999999991"/>
    <n v="22.099999999999998"/>
    <n v="17.68"/>
    <n v="76.91"/>
  </r>
  <r>
    <s v="Tecnología"/>
    <s v="Philadelphia"/>
    <s v="United States"/>
    <s v="Michael Stewart"/>
    <s v="Logitech"/>
    <d v="2021-12-04T00:00:00"/>
    <s v="Cerrado"/>
    <s v="CA-2021-117667"/>
    <n v="19134"/>
    <x v="1754"/>
    <x v="3"/>
    <x v="1"/>
    <d v="2021-12-09T00:00:00"/>
    <s v="Standard Class"/>
    <s v="Bajo"/>
    <s v="Pennsylvania"/>
    <s v="Bajo"/>
    <x v="11"/>
    <n v="3"/>
    <n v="0.2"/>
    <n v="-28.8"/>
    <n v="35.192499999999995"/>
    <n v="4"/>
    <n v="255.97"/>
    <n v="319.96249999999998"/>
    <n v="79.990624999999994"/>
    <n v="63.9925"/>
    <n v="284.77"/>
  </r>
  <r>
    <s v="Tecnología"/>
    <s v="Akron"/>
    <s v="United States"/>
    <s v="Stephanie Phelps"/>
    <s v="Logitech"/>
    <d v="2020-08-14T00:00:00"/>
    <s v="Cerrado"/>
    <s v="CA-2020-136770"/>
    <n v="44312"/>
    <x v="1619"/>
    <x v="3"/>
    <x v="1"/>
    <d v="2020-08-18T00:00:00"/>
    <s v="Standard Class"/>
    <s v="Bajo"/>
    <s v="Ohio"/>
    <s v="Bajo"/>
    <x v="11"/>
    <n v="3"/>
    <n v="0.2"/>
    <n v="48.99"/>
    <n v="118.97999999999996"/>
    <n v="5"/>
    <n v="279.95999999999998"/>
    <n v="349.94999999999993"/>
    <n v="69.989999999999995"/>
    <n v="55.991999999999997"/>
    <n v="230.96999999999997"/>
  </r>
  <r>
    <s v="Tecnología"/>
    <s v="Bowling Green"/>
    <s v="United States"/>
    <s v="Bill Stewart"/>
    <s v="Logitech"/>
    <d v="2021-11-16T00:00:00"/>
    <s v="Cerrado"/>
    <s v="CA-2021-160633"/>
    <n v="43402"/>
    <x v="343"/>
    <x v="3"/>
    <x v="1"/>
    <d v="2021-11-21T00:00:00"/>
    <s v="Standard Class"/>
    <s v="Bajo"/>
    <s v="Ohio"/>
    <s v="Bajo"/>
    <x v="11"/>
    <n v="3"/>
    <n v="0.2"/>
    <n v="-1.75"/>
    <n v="33.239999999999981"/>
    <n v="5"/>
    <n v="139.96"/>
    <n v="174.95"/>
    <n v="34.99"/>
    <n v="27.992000000000001"/>
    <n v="141.71"/>
  </r>
  <r>
    <s v="Tecnología"/>
    <s v="Columbus"/>
    <s v="United States"/>
    <s v="Katherine Nockton"/>
    <s v="Imation"/>
    <d v="2018-12-02T00:00:00"/>
    <s v="Cerrado"/>
    <s v="CA-2018-132864"/>
    <n v="43229"/>
    <x v="538"/>
    <x v="3"/>
    <x v="1"/>
    <d v="2018-12-07T00:00:00"/>
    <s v="Standard Class"/>
    <s v="Bajo"/>
    <s v="Ohio"/>
    <s v="Bajo"/>
    <x v="11"/>
    <n v="3"/>
    <n v="0.2"/>
    <n v="29.95"/>
    <n v="59.900000000000006"/>
    <n v="5"/>
    <n v="119.8"/>
    <n v="149.75"/>
    <n v="29.95"/>
    <n v="23.96"/>
    <n v="89.85"/>
  </r>
  <r>
    <s v="Tecnología"/>
    <s v="Philadelphia"/>
    <s v="United States"/>
    <s v="Erin Smith"/>
    <s v="Plantronics"/>
    <d v="2021-02-24T00:00:00"/>
    <s v="Abierto"/>
    <s v="CA-2021-127397"/>
    <n v="19134"/>
    <x v="1542"/>
    <x v="3"/>
    <x v="1"/>
    <d v="2021-02-28T00:00:00"/>
    <s v="Standard Class"/>
    <s v="Bajo"/>
    <s v="Pennsylvania"/>
    <s v="Bajo"/>
    <x v="11"/>
    <n v="3"/>
    <n v="0.2"/>
    <n v="214.47"/>
    <n v="544.41999999999985"/>
    <n v="5"/>
    <n v="1319.8"/>
    <n v="1649.7499999999998"/>
    <n v="329.94999999999993"/>
    <n v="263.95999999999998"/>
    <n v="1105.33"/>
  </r>
  <r>
    <s v="Tecnología"/>
    <s v="Springfield"/>
    <s v="United States"/>
    <s v="Craig Yedwab"/>
    <s v="Logitech"/>
    <d v="2021-09-14T00:00:00"/>
    <s v="Cerrado"/>
    <s v="CA-2021-130302"/>
    <n v="45503"/>
    <x v="265"/>
    <x v="3"/>
    <x v="1"/>
    <d v="2021-09-19T00:00:00"/>
    <s v="Standard Class"/>
    <s v="Bajo"/>
    <s v="Ohio"/>
    <s v="Bajo"/>
    <x v="11"/>
    <n v="3"/>
    <n v="0.2"/>
    <n v="190.39"/>
    <n v="414.37499999999989"/>
    <n v="7"/>
    <n v="895.94"/>
    <n v="1119.925"/>
    <n v="159.98928571428573"/>
    <n v="127.99142857142859"/>
    <n v="705.55000000000007"/>
  </r>
  <r>
    <s v="Tecnología"/>
    <s v="Columbus"/>
    <s v="United States"/>
    <s v="Erin Ashbrook"/>
    <s v="Other"/>
    <d v="2018-12-05T00:00:00"/>
    <s v="Cerrado"/>
    <s v="CA-2018-151162"/>
    <n v="43229"/>
    <x v="1755"/>
    <x v="3"/>
    <x v="1"/>
    <d v="2018-12-09T00:00:00"/>
    <s v="Standard Class"/>
    <s v="Bajo"/>
    <s v="Ohio"/>
    <s v="Bajo"/>
    <x v="7"/>
    <n v="3"/>
    <n v="0.4"/>
    <n v="-9.18"/>
    <n v="15.31333333333334"/>
    <n v="1"/>
    <n v="36.74"/>
    <n v="61.233333333333341"/>
    <n v="61.233333333333341"/>
    <n v="36.74"/>
    <n v="45.92"/>
  </r>
  <r>
    <s v="Tecnología"/>
    <s v="Lancaster"/>
    <s v="United States"/>
    <s v="Shaun Chance"/>
    <s v="Cisco"/>
    <d v="2021-10-26T00:00:00"/>
    <s v="Cerrado"/>
    <s v="CA-2021-115119"/>
    <n v="17602"/>
    <x v="240"/>
    <x v="3"/>
    <x v="1"/>
    <d v="2021-10-30T00:00:00"/>
    <s v="Standard Class"/>
    <s v="Bajo"/>
    <s v="Pennsylvania"/>
    <s v="Bajo"/>
    <x v="7"/>
    <n v="3"/>
    <n v="0.4"/>
    <n v="-13.33"/>
    <n v="27.696666666666658"/>
    <n v="1"/>
    <n v="61.54"/>
    <n v="102.56666666666666"/>
    <n v="102.56666666666666"/>
    <n v="61.54"/>
    <n v="74.87"/>
  </r>
  <r>
    <s v="Tecnología"/>
    <s v="Akron"/>
    <s v="United States"/>
    <s v="Stephanie Phelps"/>
    <s v="Cisco"/>
    <d v="2020-08-14T00:00:00"/>
    <s v="Cerrado"/>
    <s v="CA-2020-136770"/>
    <n v="44312"/>
    <x v="1607"/>
    <x v="3"/>
    <x v="1"/>
    <d v="2020-08-18T00:00:00"/>
    <s v="Standard Class"/>
    <s v="Bajo"/>
    <s v="Ohio"/>
    <s v="Bajo"/>
    <x v="7"/>
    <n v="3"/>
    <n v="0.4"/>
    <n v="-56.31"/>
    <n v="116.95666666666665"/>
    <n v="2"/>
    <n v="259.89999999999998"/>
    <n v="433.16666666666663"/>
    <n v="216.58333333333331"/>
    <n v="129.94999999999999"/>
    <n v="316.20999999999998"/>
  </r>
  <r>
    <s v="Tecnología"/>
    <s v="Akron"/>
    <s v="United States"/>
    <s v="Stephanie Phelps"/>
    <s v="Plantronics"/>
    <d v="2020-08-14T00:00:00"/>
    <s v="Cerrado"/>
    <s v="CA-2020-136770"/>
    <n v="44312"/>
    <x v="759"/>
    <x v="3"/>
    <x v="1"/>
    <d v="2020-08-18T00:00:00"/>
    <s v="Standard Class"/>
    <s v="Bajo"/>
    <s v="Ohio"/>
    <s v="Bajo"/>
    <x v="7"/>
    <n v="3"/>
    <n v="0.4"/>
    <n v="-49.44"/>
    <n v="115.35333333333335"/>
    <n v="2"/>
    <n v="247.19"/>
    <n v="411.98333333333335"/>
    <n v="205.99166666666667"/>
    <n v="123.595"/>
    <n v="296.63"/>
  </r>
  <r>
    <s v="Tecnología"/>
    <s v="Columbus"/>
    <s v="United States"/>
    <s v="Erin Ashbrook"/>
    <s v="Panasonic"/>
    <d v="2018-12-05T00:00:00"/>
    <s v="Cerrado"/>
    <s v="CA-2018-151162"/>
    <n v="43229"/>
    <x v="1579"/>
    <x v="3"/>
    <x v="1"/>
    <d v="2018-12-09T00:00:00"/>
    <s v="Standard Class"/>
    <s v="Bajo"/>
    <s v="Ohio"/>
    <s v="Bajo"/>
    <x v="7"/>
    <n v="3"/>
    <n v="0.4"/>
    <n v="-44.99"/>
    <n v="74.970000000000027"/>
    <n v="2"/>
    <n v="179.94"/>
    <n v="299.90000000000003"/>
    <n v="149.95000000000002"/>
    <n v="89.97"/>
    <n v="224.93"/>
  </r>
  <r>
    <s v="Tecnología"/>
    <s v="Lakewood"/>
    <s v="United States"/>
    <s v="Erin Smith"/>
    <s v="AT&amp;T"/>
    <d v="2021-12-02T00:00:00"/>
    <s v="Abierto"/>
    <s v="CA-2021-157469"/>
    <n v="44107"/>
    <x v="1631"/>
    <x v="3"/>
    <x v="1"/>
    <d v="2021-12-07T00:00:00"/>
    <s v="Standard Class"/>
    <s v="Bajo"/>
    <s v="Ohio"/>
    <s v="Bajo"/>
    <x v="7"/>
    <n v="3"/>
    <n v="0.4"/>
    <n v="-25.2"/>
    <n v="75.593333333333362"/>
    <n v="2"/>
    <n v="151.19"/>
    <n v="251.98333333333335"/>
    <n v="125.99166666666667"/>
    <n v="75.594999999999999"/>
    <n v="176.39"/>
  </r>
  <r>
    <s v="Tecnología"/>
    <s v="Toledo"/>
    <s v="United States"/>
    <s v="Cindy Schnelling"/>
    <s v="GE"/>
    <d v="2019-01-12T00:00:00"/>
    <s v="Cerrado"/>
    <s v="CA-2019-128608"/>
    <n v="43615"/>
    <x v="34"/>
    <x v="3"/>
    <x v="1"/>
    <d v="2019-01-17T00:00:00"/>
    <s v="Standard Class"/>
    <s v="Bajo"/>
    <s v="Ohio"/>
    <s v="Bajo"/>
    <x v="7"/>
    <n v="3"/>
    <n v="0.4"/>
    <n v="-43.12"/>
    <n v="113.67333333333335"/>
    <n v="2"/>
    <n v="235.19"/>
    <n v="391.98333333333335"/>
    <n v="195.99166666666667"/>
    <n v="117.595"/>
    <n v="278.31"/>
  </r>
  <r>
    <s v="Tecnología"/>
    <s v="Lancaster"/>
    <s v="United States"/>
    <s v="Shaun Chance"/>
    <s v="Other"/>
    <d v="2021-11-24T00:00:00"/>
    <s v="Cerrado"/>
    <s v="CA-2021-131366"/>
    <n v="17602"/>
    <x v="1459"/>
    <x v="3"/>
    <x v="1"/>
    <d v="2021-11-29T00:00:00"/>
    <s v="Standard Class"/>
    <s v="Bajo"/>
    <s v="Pennsylvania"/>
    <s v="Bajo"/>
    <x v="7"/>
    <n v="3"/>
    <n v="0.4"/>
    <n v="-15"/>
    <n v="44.993333333333325"/>
    <n v="2"/>
    <n v="89.99"/>
    <n v="149.98333333333332"/>
    <n v="74.99166666666666"/>
    <n v="44.994999999999997"/>
    <n v="104.99"/>
  </r>
  <r>
    <s v="Tecnología"/>
    <s v="Philadelphia"/>
    <s v="United States"/>
    <s v="Alejandro Savely"/>
    <s v="Anker"/>
    <d v="2020-11-05T00:00:00"/>
    <s v="Cerrado"/>
    <s v="US-2020-106677"/>
    <n v="19134"/>
    <x v="1621"/>
    <x v="3"/>
    <x v="1"/>
    <d v="2020-11-10T00:00:00"/>
    <s v="Standard Class"/>
    <s v="Bajo"/>
    <s v="Pennsylvania"/>
    <s v="Bajo"/>
    <x v="7"/>
    <n v="3"/>
    <n v="0.4"/>
    <n v="-15.99"/>
    <n v="3.3333333333374071E-3"/>
    <n v="2"/>
    <n v="23.99"/>
    <n v="39.983333333333334"/>
    <n v="19.991666666666667"/>
    <n v="11.994999999999999"/>
    <n v="39.979999999999997"/>
  </r>
  <r>
    <s v="Tecnología"/>
    <s v="Philadelphia"/>
    <s v="United States"/>
    <s v="Dean Katz"/>
    <s v="Anker"/>
    <d v="2020-09-01T00:00:00"/>
    <s v="Abierto"/>
    <s v="CA-2020-155481"/>
    <n v="19140"/>
    <x v="126"/>
    <x v="3"/>
    <x v="1"/>
    <d v="2020-09-05T00:00:00"/>
    <s v="Standard Class"/>
    <s v="Bajo"/>
    <s v="Pennsylvania"/>
    <s v="Bajo"/>
    <x v="7"/>
    <n v="3"/>
    <n v="0.4"/>
    <n v="-4.8"/>
    <n v="11.193333333333335"/>
    <n v="2"/>
    <n v="23.99"/>
    <n v="39.983333333333334"/>
    <n v="19.991666666666667"/>
    <n v="11.994999999999999"/>
    <n v="28.79"/>
  </r>
  <r>
    <s v="Tecnología"/>
    <s v="Bowling Green"/>
    <s v="United States"/>
    <s v="Bill Stewart"/>
    <s v="Hewlett-Packard"/>
    <d v="2021-11-16T00:00:00"/>
    <s v="Cerrado"/>
    <s v="CA-2021-160633"/>
    <n v="43402"/>
    <x v="615"/>
    <x v="3"/>
    <x v="1"/>
    <d v="2021-11-21T00:00:00"/>
    <s v="Standard Class"/>
    <s v="Bajo"/>
    <s v="Ohio"/>
    <s v="Bajo"/>
    <x v="16"/>
    <n v="3"/>
    <n v="0.4"/>
    <n v="75"/>
    <n v="674.98666666666668"/>
    <n v="3"/>
    <n v="899.98"/>
    <n v="1499.9666666666667"/>
    <n v="499.98888888888894"/>
    <n v="299.99333333333334"/>
    <n v="824.98"/>
  </r>
  <r>
    <s v="Tecnología"/>
    <s v="Toledo"/>
    <s v="United States"/>
    <s v="Cindy Schnelling"/>
    <s v="LG"/>
    <d v="2019-01-12T00:00:00"/>
    <s v="Cerrado"/>
    <s v="CA-2019-128608"/>
    <n v="43615"/>
    <x v="477"/>
    <x v="3"/>
    <x v="1"/>
    <d v="2019-01-17T00:00:00"/>
    <s v="Standard Class"/>
    <s v="Bajo"/>
    <s v="Ohio"/>
    <s v="Bajo"/>
    <x v="7"/>
    <n v="3"/>
    <n v="0.4"/>
    <n v="-21.42"/>
    <n v="49.993333333333339"/>
    <n v="3"/>
    <n v="107.12"/>
    <n v="178.53333333333336"/>
    <n v="59.51111111111112"/>
    <n v="35.706666666666671"/>
    <n v="128.54000000000002"/>
  </r>
  <r>
    <s v="Tecnología"/>
    <s v="Toledo"/>
    <s v="United States"/>
    <s v="Theresa Swint"/>
    <s v="Plantronics"/>
    <d v="2019-04-16T00:00:00"/>
    <s v="Cerrado"/>
    <s v="CA-2019-161263"/>
    <n v="43615"/>
    <x v="1744"/>
    <x v="3"/>
    <x v="1"/>
    <d v="2019-04-21T00:00:00"/>
    <s v="Standard Class"/>
    <s v="Bajo"/>
    <s v="Ohio"/>
    <s v="Bajo"/>
    <x v="7"/>
    <n v="3"/>
    <n v="0.4"/>
    <n v="-27.72"/>
    <n v="51.466666666666669"/>
    <n v="3"/>
    <n v="118.78"/>
    <n v="197.96666666666667"/>
    <n v="65.988888888888894"/>
    <n v="39.593333333333334"/>
    <n v="146.5"/>
  </r>
  <r>
    <s v="Tecnología"/>
    <s v="Philadelphia"/>
    <s v="United States"/>
    <s v="Sean Braxton"/>
    <s v="Other"/>
    <d v="2018-09-07T00:00:00"/>
    <s v="Cerrado"/>
    <s v="CA-2018-122882"/>
    <n v="19134"/>
    <x v="1471"/>
    <x v="3"/>
    <x v="1"/>
    <d v="2018-09-13T00:00:00"/>
    <s v="Standard Class"/>
    <s v="Bajo"/>
    <s v="Pennsylvania"/>
    <s v="Bajo"/>
    <x v="7"/>
    <n v="4"/>
    <n v="0.4"/>
    <n v="4.32"/>
    <n v="25.906666666666673"/>
    <n v="3"/>
    <n v="32.380000000000003"/>
    <n v="53.966666666666676"/>
    <n v="17.988888888888891"/>
    <n v="10.793333333333335"/>
    <n v="28.060000000000002"/>
  </r>
  <r>
    <s v="Tecnología"/>
    <s v="Philadelphia"/>
    <s v="United States"/>
    <s v="David Smith"/>
    <s v="Other"/>
    <d v="2020-11-28T00:00:00"/>
    <s v="Abierto"/>
    <s v="CA-2020-127243"/>
    <n v="19140"/>
    <x v="1545"/>
    <x v="3"/>
    <x v="1"/>
    <d v="2020-12-04T00:00:00"/>
    <s v="Standard Class"/>
    <s v="Bajo"/>
    <s v="Pennsylvania"/>
    <s v="Bajo"/>
    <x v="7"/>
    <n v="4"/>
    <n v="0.4"/>
    <n v="-73.709999999999994"/>
    <n v="153.07666666666671"/>
    <n v="3"/>
    <n v="340.18"/>
    <n v="566.9666666666667"/>
    <n v="188.98888888888888"/>
    <n v="113.39333333333333"/>
    <n v="413.89"/>
  </r>
  <r>
    <s v="Tecnología"/>
    <s v="Toledo"/>
    <s v="United States"/>
    <s v="Cindy Schnelling"/>
    <s v="Anker"/>
    <d v="2019-01-12T00:00:00"/>
    <s v="Cerrado"/>
    <s v="CA-2019-128608"/>
    <n v="43615"/>
    <x v="1756"/>
    <x v="3"/>
    <x v="1"/>
    <d v="2019-01-17T00:00:00"/>
    <s v="Standard Class"/>
    <s v="Bajo"/>
    <s v="Ohio"/>
    <s v="Bajo"/>
    <x v="7"/>
    <n v="3"/>
    <n v="0.4"/>
    <n v="2.64"/>
    <n v="20.22666666666667"/>
    <n v="4"/>
    <n v="26.38"/>
    <n v="43.966666666666669"/>
    <n v="10.991666666666667"/>
    <n v="6.5949999999999998"/>
    <n v="23.74"/>
  </r>
  <r>
    <s v="Tecnología"/>
    <s v="Troy"/>
    <s v="United States"/>
    <s v="Michael Paige"/>
    <s v="Other"/>
    <d v="2020-10-09T00:00:00"/>
    <s v="Cerrado"/>
    <s v="CA-2020-116974"/>
    <n v="45373"/>
    <x v="1518"/>
    <x v="3"/>
    <x v="1"/>
    <d v="2020-10-15T00:00:00"/>
    <s v="Standard Class"/>
    <s v="Bajo"/>
    <s v="Ohio"/>
    <s v="Bajo"/>
    <x v="7"/>
    <n v="4"/>
    <n v="0.4"/>
    <n v="-15.58"/>
    <n v="0.40666666666666629"/>
    <n v="4"/>
    <n v="23.98"/>
    <n v="39.966666666666669"/>
    <n v="9.9916666666666671"/>
    <n v="5.9950000000000001"/>
    <n v="39.56"/>
  </r>
  <r>
    <s v="Tecnología"/>
    <s v="Philadelphia"/>
    <s v="United States"/>
    <s v="Harry Marie"/>
    <s v="Other"/>
    <d v="2021-10-19T00:00:00"/>
    <s v="Abierto"/>
    <s v="CA-2021-125199"/>
    <n v="19120"/>
    <x v="1533"/>
    <x v="3"/>
    <x v="1"/>
    <d v="2021-10-25T00:00:00"/>
    <s v="Standard Class"/>
    <s v="Bajo"/>
    <s v="Pennsylvania"/>
    <s v="Bajo"/>
    <x v="7"/>
    <n v="4"/>
    <n v="0.4"/>
    <n v="-56.76"/>
    <n v="149.62666666666672"/>
    <n v="4"/>
    <n v="309.58"/>
    <n v="515.9666666666667"/>
    <n v="128.99166666666667"/>
    <n v="77.394999999999996"/>
    <n v="366.34"/>
  </r>
  <r>
    <s v="Tecnología"/>
    <s v="Philadelphia"/>
    <s v="United States"/>
    <s v="Sung Pak"/>
    <s v="Cisco"/>
    <d v="2019-08-16T00:00:00"/>
    <s v="Abierto"/>
    <s v="US-2019-126753"/>
    <n v="19134"/>
    <x v="1607"/>
    <x v="3"/>
    <x v="1"/>
    <d v="2019-08-20T00:00:00"/>
    <s v="Standard Class"/>
    <s v="Bajo"/>
    <s v="Pennsylvania"/>
    <s v="Bajo"/>
    <x v="7"/>
    <n v="3"/>
    <n v="0.4"/>
    <n v="-112.62"/>
    <n v="233.90666666666664"/>
    <n v="4"/>
    <n v="519.79"/>
    <n v="866.31666666666661"/>
    <n v="216.57916666666665"/>
    <n v="129.94749999999999"/>
    <n v="632.41"/>
  </r>
  <r>
    <s v="Tecnología"/>
    <s v="Philadelphia"/>
    <s v="United States"/>
    <s v="Thea Hudgings"/>
    <s v="Other"/>
    <d v="2021-11-02T00:00:00"/>
    <s v="Cerrado"/>
    <s v="CA-2021-127782"/>
    <n v="19140"/>
    <x v="1487"/>
    <x v="3"/>
    <x v="1"/>
    <d v="2021-11-06T00:00:00"/>
    <s v="Standard Class"/>
    <s v="Bajo"/>
    <s v="Pennsylvania"/>
    <s v="Bajo"/>
    <x v="7"/>
    <n v="3"/>
    <n v="0.4"/>
    <n v="-186.16"/>
    <n v="386.6400000000001"/>
    <n v="4"/>
    <n v="859.2"/>
    <n v="1432.0000000000002"/>
    <n v="358.00000000000006"/>
    <n v="214.8"/>
    <n v="1045.3600000000001"/>
  </r>
  <r>
    <s v="Tecnología"/>
    <s v="Philadelphia"/>
    <s v="United States"/>
    <s v="Marina Lichtenstein"/>
    <s v="Other"/>
    <d v="2021-10-22T00:00:00"/>
    <s v="Cerrado"/>
    <s v="CA-2021-156363"/>
    <n v="19134"/>
    <x v="47"/>
    <x v="3"/>
    <x v="1"/>
    <d v="2021-10-28T00:00:00"/>
    <s v="Standard Class"/>
    <s v="Bajo"/>
    <s v="Pennsylvania"/>
    <s v="Bajo"/>
    <x v="7"/>
    <n v="4"/>
    <n v="0.4"/>
    <n v="-6.54"/>
    <n v="15.260000000000005"/>
    <n v="5"/>
    <n v="32.700000000000003"/>
    <n v="54.500000000000007"/>
    <n v="10.900000000000002"/>
    <n v="6.5400000000000009"/>
    <n v="39.24"/>
  </r>
  <r>
    <s v="Tecnología"/>
    <s v="Philadelphia"/>
    <s v="United States"/>
    <s v="Quincy Jones"/>
    <s v="Polycom"/>
    <d v="2021-04-30T00:00:00"/>
    <s v="Cerrado"/>
    <s v="CA-2021-144526"/>
    <n v="19143"/>
    <x v="1467"/>
    <x v="3"/>
    <x v="1"/>
    <d v="2021-05-06T00:00:00"/>
    <s v="Standard Class"/>
    <s v="Bajo"/>
    <s v="Pennsylvania"/>
    <s v="Bajo"/>
    <x v="7"/>
    <n v="4"/>
    <n v="0.4"/>
    <n v="-158.1"/>
    <n v="293.62000000000012"/>
    <n v="5"/>
    <n v="677.58"/>
    <n v="1129.3000000000002"/>
    <n v="225.86000000000004"/>
    <n v="135.51600000000002"/>
    <n v="835.68000000000006"/>
  </r>
  <r>
    <s v="Tecnología"/>
    <s v="Philadelphia"/>
    <s v="United States"/>
    <s v="Lisa Ryan"/>
    <s v="Samsung"/>
    <d v="2019-09-07T00:00:00"/>
    <s v="Abierto"/>
    <s v="CA-2019-102876"/>
    <n v="19134"/>
    <x v="420"/>
    <x v="3"/>
    <x v="1"/>
    <d v="2019-09-14T00:00:00"/>
    <s v="Standard Class"/>
    <s v="Bajo"/>
    <s v="Pennsylvania"/>
    <s v="Bajo"/>
    <x v="7"/>
    <n v="5"/>
    <n v="0.4"/>
    <n v="-131.99"/>
    <n v="395.98333333333335"/>
    <n v="6"/>
    <n v="791.96"/>
    <n v="1319.9333333333334"/>
    <n v="219.98888888888891"/>
    <n v="131.99333333333334"/>
    <n v="923.95"/>
  </r>
  <r>
    <s v="Tecnología"/>
    <s v="Philadelphia"/>
    <s v="United States"/>
    <s v="Katherine Nockton"/>
    <s v="Samsung"/>
    <d v="2019-03-05T00:00:00"/>
    <s v="Cerrado"/>
    <s v="CA-2019-109001"/>
    <n v="19120"/>
    <x v="1757"/>
    <x v="3"/>
    <x v="1"/>
    <d v="2019-03-09T00:00:00"/>
    <s v="Standard Class"/>
    <s v="Bajo"/>
    <s v="Pennsylvania"/>
    <s v="Bajo"/>
    <x v="7"/>
    <n v="3"/>
    <n v="0.4"/>
    <n v="-93.23"/>
    <n v="217.54333333333341"/>
    <n v="7"/>
    <n v="466.16"/>
    <n v="776.93333333333339"/>
    <n v="110.9904761904762"/>
    <n v="66.594285714285718"/>
    <n v="559.39"/>
  </r>
  <r>
    <s v="Tecnología"/>
    <s v="Philadelphia"/>
    <s v="United States"/>
    <s v="Stefania Perrino"/>
    <s v="Samsung"/>
    <d v="2021-09-09T00:00:00"/>
    <s v="Cerrado"/>
    <s v="US-2021-118087"/>
    <n v="19134"/>
    <x v="1758"/>
    <x v="3"/>
    <x v="1"/>
    <d v="2021-09-13T00:00:00"/>
    <s v="Standard Class"/>
    <s v="Bajo"/>
    <s v="Pennsylvania"/>
    <s v="Bajo"/>
    <x v="7"/>
    <n v="3"/>
    <n v="0.4"/>
    <n v="-386.39"/>
    <n v="901.58333333333348"/>
    <n v="7"/>
    <n v="1931.96"/>
    <n v="3219.9333333333334"/>
    <n v="459.99047619047616"/>
    <n v="275.9942857142857"/>
    <n v="2318.35"/>
  </r>
  <r>
    <s v="Tecnología"/>
    <s v="Philadelphia"/>
    <s v="United States"/>
    <s v="Sean Braxton"/>
    <s v="Other"/>
    <d v="2018-09-07T00:00:00"/>
    <s v="Cerrado"/>
    <s v="CA-2018-122882"/>
    <n v="19134"/>
    <x v="1460"/>
    <x v="3"/>
    <x v="1"/>
    <d v="2018-09-13T00:00:00"/>
    <s v="Standard Class"/>
    <s v="Bajo"/>
    <s v="Pennsylvania"/>
    <s v="Bajo"/>
    <x v="15"/>
    <n v="4"/>
    <n v="0.7"/>
    <n v="-559.36"/>
    <n v="372.89999999999986"/>
    <n v="4"/>
    <n v="399.54"/>
    <n v="1331.8"/>
    <n v="332.95"/>
    <n v="99.885000000000005"/>
    <n v="958.90000000000009"/>
  </r>
  <r>
    <s v="Tecnología"/>
    <s v="Athens"/>
    <s v="United States"/>
    <s v="Ruben Ausman"/>
    <s v="Logitech"/>
    <d v="2021-11-17T00:00:00"/>
    <s v="Cerrado"/>
    <s v="CA-2021-163629"/>
    <n v="30605"/>
    <x v="1541"/>
    <x v="0"/>
    <x v="1"/>
    <d v="2021-11-21T00:00:00"/>
    <s v="Standard Class"/>
    <s v="Bajo"/>
    <s v="Georgia"/>
    <s v="Bajo"/>
    <x v="11"/>
    <n v="3"/>
    <n v="0"/>
    <n v="28.8"/>
    <n v="28.799999999999997"/>
    <n v="1"/>
    <n v="79.989999999999995"/>
    <n v="79.989999999999995"/>
    <n v="79.989999999999995"/>
    <n v="79.989999999999995"/>
    <n v="51.19"/>
  </r>
  <r>
    <s v="Tecnología"/>
    <s v="Sandy Springs"/>
    <s v="United States"/>
    <s v="Elizabeth Moffitt"/>
    <s v="Kingston"/>
    <d v="2018-12-02T00:00:00"/>
    <s v="Cerrado"/>
    <s v="CA-2018-103807"/>
    <n v="30328"/>
    <x v="1605"/>
    <x v="0"/>
    <x v="1"/>
    <d v="2018-12-09T00:00:00"/>
    <s v="Standard Class"/>
    <s v="Bajo"/>
    <s v="Georgia"/>
    <s v="Bajo"/>
    <x v="11"/>
    <n v="5"/>
    <n v="0"/>
    <n v="0.83"/>
    <n v="0.83000000000000007"/>
    <n v="1"/>
    <n v="5.95"/>
    <n v="5.95"/>
    <n v="5.95"/>
    <n v="5.95"/>
    <n v="5.12"/>
  </r>
  <r>
    <s v="Tecnología"/>
    <s v="Richmond"/>
    <s v="United States"/>
    <s v="Dave Hallsten"/>
    <s v="Logitech"/>
    <d v="2018-11-21T00:00:00"/>
    <s v="Cerrado"/>
    <s v="CA-2018-102274"/>
    <n v="40475"/>
    <x v="687"/>
    <x v="0"/>
    <x v="1"/>
    <d v="2018-11-26T00:00:00"/>
    <s v="Standard Class"/>
    <s v="Bajo"/>
    <s v="Kentucky"/>
    <s v="Bajo"/>
    <x v="7"/>
    <n v="3"/>
    <n v="0"/>
    <n v="9.99"/>
    <n v="9.990000000000002"/>
    <n v="1"/>
    <n v="36.99"/>
    <n v="36.99"/>
    <n v="36.99"/>
    <n v="36.99"/>
    <n v="27"/>
  </r>
  <r>
    <s v="Tecnología"/>
    <s v="Lafayette"/>
    <s v="United States"/>
    <s v="Ken Black"/>
    <s v="Logitech"/>
    <d v="2018-04-04T00:00:00"/>
    <s v="Abierto"/>
    <s v="CA-2018-149538"/>
    <n v="70506"/>
    <x v="1479"/>
    <x v="0"/>
    <x v="1"/>
    <d v="2018-04-08T00:00:00"/>
    <s v="Standard Class"/>
    <s v="Bajo"/>
    <s v="Louisiana"/>
    <s v="Bajo"/>
    <x v="11"/>
    <n v="3"/>
    <n v="0"/>
    <n v="42.99"/>
    <n v="42.99"/>
    <n v="2"/>
    <n v="99.98"/>
    <n v="99.98"/>
    <n v="49.99"/>
    <n v="49.99"/>
    <n v="56.99"/>
  </r>
  <r>
    <s v="Tecnología"/>
    <s v="Arlington"/>
    <s v="United States"/>
    <s v="Edward Becker"/>
    <s v="Sony"/>
    <d v="2020-05-30T00:00:00"/>
    <s v="Cerrado"/>
    <s v="CA-2020-166380"/>
    <n v="22204"/>
    <x v="202"/>
    <x v="0"/>
    <x v="1"/>
    <d v="2020-06-03T00:00:00"/>
    <s v="Standard Class"/>
    <s v="Bajo"/>
    <s v="Virginia"/>
    <s v="Bajo"/>
    <x v="11"/>
    <n v="3"/>
    <n v="0"/>
    <n v="26.88"/>
    <n v="26.879999999999995"/>
    <n v="2"/>
    <n v="111.98"/>
    <n v="111.98"/>
    <n v="55.99"/>
    <n v="55.99"/>
    <n v="85.100000000000009"/>
  </r>
  <r>
    <s v="Tecnología"/>
    <s v="Columbus"/>
    <s v="United States"/>
    <s v="Saphhira Shifley"/>
    <s v="AT&amp;T"/>
    <d v="2021-09-18T00:00:00"/>
    <s v="Cerrado"/>
    <s v="CA-2021-164756"/>
    <n v="31907"/>
    <x v="53"/>
    <x v="0"/>
    <x v="1"/>
    <d v="2021-09-22T00:00:00"/>
    <s v="Standard Class"/>
    <s v="Bajo"/>
    <s v="Georgia"/>
    <s v="Bajo"/>
    <x v="7"/>
    <n v="3"/>
    <n v="0"/>
    <n v="119.47"/>
    <n v="119.47000000000003"/>
    <n v="2"/>
    <n v="411.98"/>
    <n v="411.98"/>
    <n v="205.99"/>
    <n v="205.99"/>
    <n v="292.51"/>
  </r>
  <r>
    <s v="Tecnología"/>
    <s v="East Point"/>
    <s v="United States"/>
    <s v="Randy Ferguson"/>
    <s v="Other"/>
    <d v="2019-06-23T00:00:00"/>
    <s v="Cerrado"/>
    <s v="CA-2019-106187"/>
    <n v="30344"/>
    <x v="1576"/>
    <x v="0"/>
    <x v="1"/>
    <d v="2019-06-29T00:00:00"/>
    <s v="Standard Class"/>
    <s v="Bajo"/>
    <s v="Georgia"/>
    <s v="Bajo"/>
    <x v="11"/>
    <n v="4"/>
    <n v="0"/>
    <n v="18"/>
    <n v="18"/>
    <n v="3"/>
    <n v="75"/>
    <n v="75"/>
    <n v="25"/>
    <n v="25"/>
    <n v="57"/>
  </r>
  <r>
    <s v="Tecnología"/>
    <s v="Springfield"/>
    <s v="United States"/>
    <s v="Anthony Johnson"/>
    <s v="Imation"/>
    <d v="2020-09-12T00:00:00"/>
    <s v="Cerrado"/>
    <s v="CA-2020-123946"/>
    <n v="22153"/>
    <x v="1629"/>
    <x v="0"/>
    <x v="1"/>
    <d v="2020-09-17T00:00:00"/>
    <s v="Standard Class"/>
    <s v="Bajo"/>
    <s v="Virginia"/>
    <s v="Bajo"/>
    <x v="11"/>
    <n v="3"/>
    <n v="0"/>
    <n v="1.66"/>
    <n v="1.6600000000000001"/>
    <n v="3"/>
    <n v="20.7"/>
    <n v="20.7"/>
    <n v="6.8999999999999995"/>
    <n v="6.8999999999999995"/>
    <n v="19.04"/>
  </r>
  <r>
    <s v="Tecnología"/>
    <s v="Decatur"/>
    <s v="United States"/>
    <s v="Dave Hallsten"/>
    <s v="Brother"/>
    <d v="2019-06-13T00:00:00"/>
    <s v="Cerrado"/>
    <s v="CA-2019-104941"/>
    <n v="35601"/>
    <x v="1501"/>
    <x v="0"/>
    <x v="1"/>
    <d v="2019-06-19T00:00:00"/>
    <s v="Standard Class"/>
    <s v="Bajo"/>
    <s v="Alabama"/>
    <s v="Bajo"/>
    <x v="16"/>
    <n v="4"/>
    <n v="0"/>
    <n v="314.99"/>
    <n v="314.99"/>
    <n v="3"/>
    <n v="899.97"/>
    <n v="899.97"/>
    <n v="299.99"/>
    <n v="299.99"/>
    <n v="584.98"/>
  </r>
  <r>
    <s v="Tecnología"/>
    <s v="Columbus"/>
    <s v="United States"/>
    <s v="Theresa Swint"/>
    <s v="Pyle"/>
    <d v="2019-04-20T00:00:00"/>
    <s v="Cerrado"/>
    <s v="CA-2019-149342"/>
    <n v="31907"/>
    <x v="664"/>
    <x v="0"/>
    <x v="1"/>
    <d v="2019-04-25T00:00:00"/>
    <s v="Standard Class"/>
    <s v="Bajo"/>
    <s v="Georgia"/>
    <s v="Bajo"/>
    <x v="7"/>
    <n v="3"/>
    <n v="0"/>
    <n v="77.75"/>
    <n v="77.75"/>
    <n v="3"/>
    <n v="287.97000000000003"/>
    <n v="287.97000000000003"/>
    <n v="95.990000000000009"/>
    <n v="95.990000000000009"/>
    <n v="210.22000000000003"/>
  </r>
  <r>
    <s v="Tecnología"/>
    <s v="Fayetteville"/>
    <s v="United States"/>
    <s v="Kelly Lampkin"/>
    <s v="Microsoft"/>
    <d v="2021-12-14T00:00:00"/>
    <s v="Cerrado"/>
    <s v="CA-2021-147333"/>
    <n v="72701"/>
    <x v="241"/>
    <x v="0"/>
    <x v="1"/>
    <d v="2021-12-20T00:00:00"/>
    <s v="Standard Class"/>
    <s v="Bajo"/>
    <s v="Arkansas"/>
    <s v="Bajo"/>
    <x v="11"/>
    <n v="4"/>
    <n v="0"/>
    <n v="70.31"/>
    <n v="70.31"/>
    <n v="4"/>
    <n v="159.80000000000001"/>
    <n v="159.80000000000001"/>
    <n v="39.950000000000003"/>
    <n v="39.950000000000003"/>
    <n v="89.490000000000009"/>
  </r>
  <r>
    <s v="Tecnología"/>
    <s v="Little Rock"/>
    <s v="United States"/>
    <s v="Don Jones"/>
    <s v="Logitech"/>
    <d v="2018-08-17T00:00:00"/>
    <s v="Abierto"/>
    <s v="CA-2018-111500"/>
    <n v="72209"/>
    <x v="106"/>
    <x v="0"/>
    <x v="1"/>
    <d v="2018-08-21T00:00:00"/>
    <s v="Standard Class"/>
    <s v="Bajo"/>
    <s v="Arkansas"/>
    <s v="Bajo"/>
    <x v="11"/>
    <n v="3"/>
    <n v="0"/>
    <n v="122.39"/>
    <n v="122.38999999999999"/>
    <n v="4"/>
    <n v="339.96"/>
    <n v="339.96"/>
    <n v="84.99"/>
    <n v="84.99"/>
    <n v="217.57"/>
  </r>
  <r>
    <s v="Tecnología"/>
    <s v="Columbus"/>
    <s v="United States"/>
    <s v="Dionis Lloyd"/>
    <s v="First Data"/>
    <d v="2020-01-17T00:00:00"/>
    <s v="Cerrado"/>
    <s v="CA-2020-106558"/>
    <n v="31907"/>
    <x v="551"/>
    <x v="0"/>
    <x v="1"/>
    <d v="2020-01-21T00:00:00"/>
    <s v="Standard Class"/>
    <s v="Bajo"/>
    <s v="Georgia"/>
    <s v="Bajo"/>
    <x v="11"/>
    <n v="3"/>
    <n v="0"/>
    <n v="31.6"/>
    <n v="31.600000000000023"/>
    <n v="4"/>
    <n v="316"/>
    <n v="316"/>
    <n v="79"/>
    <n v="79"/>
    <n v="284.39999999999998"/>
  </r>
  <r>
    <s v="Tecnología"/>
    <s v="Columbus"/>
    <s v="United States"/>
    <s v="Nicole Hansen"/>
    <s v="Kensington"/>
    <d v="2019-09-19T00:00:00"/>
    <s v="Cerrado"/>
    <s v="CA-2019-147102"/>
    <n v="31907"/>
    <x v="1510"/>
    <x v="0"/>
    <x v="1"/>
    <d v="2019-09-26T00:00:00"/>
    <s v="Standard Class"/>
    <s v="Bajo"/>
    <s v="Georgia"/>
    <s v="Bajo"/>
    <x v="11"/>
    <n v="5"/>
    <n v="0"/>
    <n v="23.23"/>
    <n v="23.230000000000004"/>
    <n v="4"/>
    <n v="66.36"/>
    <n v="66.36"/>
    <n v="16.59"/>
    <n v="16.59"/>
    <n v="43.129999999999995"/>
  </r>
  <r>
    <s v="Tecnología"/>
    <s v="Decatur"/>
    <s v="United States"/>
    <s v="Tamara Chand"/>
    <s v="Enermax"/>
    <d v="2018-12-27T00:00:00"/>
    <s v="Cerrado"/>
    <s v="CA-2018-153087"/>
    <n v="35601"/>
    <x v="1454"/>
    <x v="0"/>
    <x v="1"/>
    <d v="2019-01-03T00:00:00"/>
    <s v="Standard Class"/>
    <s v="Bajo"/>
    <s v="Alabama"/>
    <s v="Bajo"/>
    <x v="11"/>
    <n v="5"/>
    <n v="0"/>
    <n v="184.26"/>
    <n v="184.26"/>
    <n v="5"/>
    <n v="498"/>
    <n v="498"/>
    <n v="99.6"/>
    <n v="99.6"/>
    <n v="313.74"/>
  </r>
  <r>
    <s v="Tecnología"/>
    <s v="Fayetteville"/>
    <s v="United States"/>
    <s v="Kelly Lampkin"/>
    <s v="Kingston"/>
    <d v="2021-12-14T00:00:00"/>
    <s v="Cerrado"/>
    <s v="CA-2021-147333"/>
    <n v="72701"/>
    <x v="1475"/>
    <x v="0"/>
    <x v="1"/>
    <d v="2021-12-20T00:00:00"/>
    <s v="Standard Class"/>
    <s v="Bajo"/>
    <s v="Arkansas"/>
    <s v="Bajo"/>
    <x v="11"/>
    <n v="4"/>
    <n v="0"/>
    <n v="8.5"/>
    <n v="8.5"/>
    <n v="5"/>
    <n v="44.75"/>
    <n v="44.75"/>
    <n v="8.9499999999999993"/>
    <n v="8.9499999999999993"/>
    <n v="36.25"/>
  </r>
  <r>
    <s v="Tecnología"/>
    <s v="Athens"/>
    <s v="United States"/>
    <s v="Ruben Ausman"/>
    <s v="Panasonic"/>
    <d v="2021-11-17T00:00:00"/>
    <s v="Cerrado"/>
    <s v="CA-2021-163629"/>
    <n v="30605"/>
    <x v="1498"/>
    <x v="0"/>
    <x v="1"/>
    <d v="2021-11-21T00:00:00"/>
    <s v="Standard Class"/>
    <s v="Bajo"/>
    <s v="Georgia"/>
    <s v="Bajo"/>
    <x v="7"/>
    <n v="3"/>
    <n v="0"/>
    <n v="55.65"/>
    <n v="55.650000000000006"/>
    <n v="5"/>
    <n v="206.1"/>
    <n v="206.1"/>
    <n v="41.22"/>
    <n v="41.22"/>
    <n v="150.44999999999999"/>
  </r>
  <r>
    <s v="Tecnología"/>
    <s v="Columbia"/>
    <s v="United States"/>
    <s v="Roland Schwarz"/>
    <s v="AT&amp;T"/>
    <d v="2018-04-07T00:00:00"/>
    <s v="Cerrado"/>
    <s v="CA-2018-128846"/>
    <n v="29203"/>
    <x v="173"/>
    <x v="0"/>
    <x v="1"/>
    <d v="2018-04-12T00:00:00"/>
    <s v="Standard Class"/>
    <s v="Bajo"/>
    <s v="South Carolina"/>
    <s v="Bajo"/>
    <x v="7"/>
    <n v="3"/>
    <n v="0"/>
    <n v="163.79"/>
    <n v="163.78999999999996"/>
    <n v="5"/>
    <n v="629.95000000000005"/>
    <n v="629.95000000000005"/>
    <n v="125.99000000000001"/>
    <n v="125.99000000000001"/>
    <n v="466.16000000000008"/>
  </r>
  <r>
    <s v="Tecnología"/>
    <s v="Hattiesburg"/>
    <s v="United States"/>
    <s v="Allen Rosenblatt"/>
    <s v="Microsoft"/>
    <d v="2019-07-31T00:00:00"/>
    <s v="Cerrado"/>
    <s v="CA-2019-164427"/>
    <n v="39401"/>
    <x v="241"/>
    <x v="0"/>
    <x v="1"/>
    <d v="2019-08-06T00:00:00"/>
    <s v="Standard Class"/>
    <s v="Bajo"/>
    <s v="Mississippi"/>
    <s v="Bajo"/>
    <x v="11"/>
    <n v="4"/>
    <n v="0"/>
    <n v="105.47"/>
    <n v="105.47"/>
    <n v="6"/>
    <n v="239.7"/>
    <n v="239.7"/>
    <n v="39.949999999999996"/>
    <n v="39.949999999999996"/>
    <n v="134.22999999999999"/>
  </r>
  <r>
    <s v="Tecnología"/>
    <s v="Springfield"/>
    <s v="United States"/>
    <s v="Anna Häberlin"/>
    <s v="Plantronics"/>
    <d v="2020-05-30T00:00:00"/>
    <s v="Cerrado"/>
    <s v="CA-2020-113831"/>
    <n v="22153"/>
    <x v="1542"/>
    <x v="0"/>
    <x v="1"/>
    <d v="2020-06-03T00:00:00"/>
    <s v="Standard Class"/>
    <s v="Bajo"/>
    <s v="Virginia"/>
    <s v="Bajo"/>
    <x v="11"/>
    <n v="3"/>
    <n v="0"/>
    <n v="653.29999999999995"/>
    <n v="653.29999999999995"/>
    <n v="6"/>
    <n v="1979.7"/>
    <n v="1979.7"/>
    <n v="329.95"/>
    <n v="329.95"/>
    <n v="1326.4"/>
  </r>
  <r>
    <s v="Tecnología"/>
    <s v="Springfield"/>
    <s v="United States"/>
    <s v="Kristen Hastings"/>
    <s v="Samsung"/>
    <d v="2018-03-21T00:00:00"/>
    <s v="Cerrado"/>
    <s v="CA-2018-163223"/>
    <n v="22153"/>
    <x v="1749"/>
    <x v="0"/>
    <x v="1"/>
    <d v="2018-03-25T00:00:00"/>
    <s v="Standard Class"/>
    <s v="Bajo"/>
    <s v="Virginia"/>
    <s v="Bajo"/>
    <x v="7"/>
    <n v="3"/>
    <n v="0"/>
    <n v="909.98"/>
    <n v="909.98"/>
    <n v="7"/>
    <n v="3499.93"/>
    <n v="3499.93"/>
    <n v="499.98999999999995"/>
    <n v="499.98999999999995"/>
    <n v="2589.9499999999998"/>
  </r>
  <r>
    <s v="Tecnología"/>
    <s v="Columbus"/>
    <s v="United States"/>
    <s v="Saphhira Shifley"/>
    <s v="Other"/>
    <d v="2021-09-18T00:00:00"/>
    <s v="Cerrado"/>
    <s v="CA-2021-164756"/>
    <n v="31907"/>
    <x v="180"/>
    <x v="0"/>
    <x v="1"/>
    <d v="2021-09-22T00:00:00"/>
    <s v="Standard Class"/>
    <s v="Bajo"/>
    <s v="Georgia"/>
    <s v="Bajo"/>
    <x v="7"/>
    <n v="3"/>
    <n v="0"/>
    <n v="26.79"/>
    <n v="26.789999999999992"/>
    <n v="8"/>
    <n v="95.68"/>
    <n v="95.68"/>
    <n v="11.96"/>
    <n v="11.96"/>
    <n v="68.890000000000015"/>
  </r>
  <r>
    <s v="Tecnología"/>
    <s v="Plantation"/>
    <s v="United States"/>
    <s v="Anna Häberlin"/>
    <s v="Other"/>
    <d v="2019-11-12T00:00:00"/>
    <s v="Cerrado"/>
    <s v="CA-2019-113628"/>
    <n v="33317"/>
    <x v="1537"/>
    <x v="0"/>
    <x v="1"/>
    <d v="2019-11-19T00:00:00"/>
    <s v="Standard Class"/>
    <s v="Bajo"/>
    <s v="Florida"/>
    <s v="Bajo"/>
    <x v="7"/>
    <n v="5"/>
    <n v="0.2"/>
    <n v="10.08"/>
    <n v="35.277499999999989"/>
    <n v="1"/>
    <n v="100.79"/>
    <n v="125.9875"/>
    <n v="125.9875"/>
    <n v="100.79"/>
    <n v="90.710000000000008"/>
  </r>
  <r>
    <s v="Tecnología"/>
    <s v="Columbia"/>
    <s v="United States"/>
    <s v="Victoria Pisteka"/>
    <s v="Memorex"/>
    <d v="2021-10-16T00:00:00"/>
    <s v="Cerrado"/>
    <s v="CA-2021-159100"/>
    <n v="38401"/>
    <x v="103"/>
    <x v="0"/>
    <x v="1"/>
    <d v="2021-10-21T00:00:00"/>
    <s v="Standard Class"/>
    <s v="Bajo"/>
    <s v="Tennessee"/>
    <s v="Bajo"/>
    <x v="11"/>
    <n v="3"/>
    <n v="0.2"/>
    <n v="4.4000000000000004"/>
    <n v="9.0325000000000006"/>
    <n v="2"/>
    <n v="18.53"/>
    <n v="23.162500000000001"/>
    <n v="11.581250000000001"/>
    <n v="9.2650000000000006"/>
    <n v="14.13"/>
  </r>
  <r>
    <s v="Tecnología"/>
    <s v="Deltona"/>
    <s v="United States"/>
    <s v="Laurel Workman"/>
    <s v="Other"/>
    <d v="2018-07-01T00:00:00"/>
    <s v="Cerrado"/>
    <s v="CA-2018-160773"/>
    <n v="32725"/>
    <x v="1473"/>
    <x v="0"/>
    <x v="1"/>
    <d v="2018-07-05T00:00:00"/>
    <s v="Standard Class"/>
    <s v="Bajo"/>
    <s v="Florida"/>
    <s v="Bajo"/>
    <x v="7"/>
    <n v="3"/>
    <n v="0.2"/>
    <n v="71.989999999999995"/>
    <n v="215.96999999999991"/>
    <n v="2"/>
    <n v="575.91999999999996"/>
    <n v="719.89999999999986"/>
    <n v="359.94999999999993"/>
    <n v="287.95999999999998"/>
    <n v="503.92999999999995"/>
  </r>
  <r>
    <s v="Tecnología"/>
    <s v="Miami"/>
    <s v="United States"/>
    <s v="Beth Fritzler"/>
    <s v="Polycom"/>
    <d v="2021-11-03T00:00:00"/>
    <s v="Cerrado"/>
    <s v="CA-2021-161130"/>
    <n v="33178"/>
    <x v="1467"/>
    <x v="0"/>
    <x v="1"/>
    <d v="2021-11-08T00:00:00"/>
    <s v="Standard Class"/>
    <s v="Bajo"/>
    <s v="Florida"/>
    <s v="Bajo"/>
    <x v="7"/>
    <n v="3"/>
    <n v="0.2"/>
    <n v="27.1"/>
    <n v="117.44499999999999"/>
    <n v="2"/>
    <n v="361.38"/>
    <n v="451.72499999999997"/>
    <n v="225.86249999999998"/>
    <n v="180.69"/>
    <n v="334.28"/>
  </r>
  <r>
    <s v="Tecnología"/>
    <s v="Durham"/>
    <s v="United States"/>
    <s v="Muhammed Yedwab"/>
    <s v="Other"/>
    <d v="2021-10-20T00:00:00"/>
    <s v="Cerrado"/>
    <s v="US-2021-115252"/>
    <n v="27707"/>
    <x v="1743"/>
    <x v="0"/>
    <x v="1"/>
    <d v="2021-10-25T00:00:00"/>
    <s v="Standard Class"/>
    <s v="Bajo"/>
    <s v="North Carolina"/>
    <s v="Bajo"/>
    <x v="7"/>
    <n v="3"/>
    <n v="0.2"/>
    <n v="1.4"/>
    <n v="5.3949999999999978"/>
    <n v="2"/>
    <n v="15.98"/>
    <n v="19.974999999999998"/>
    <n v="9.9874999999999989"/>
    <n v="7.99"/>
    <n v="14.58"/>
  </r>
  <r>
    <s v="Tecnología"/>
    <s v="Monroe"/>
    <s v="United States"/>
    <s v="Lindsay Williams"/>
    <s v="Other"/>
    <d v="2021-06-04T00:00:00"/>
    <s v="Cerrado"/>
    <s v="CA-2021-158407"/>
    <n v="28110"/>
    <x v="1578"/>
    <x v="0"/>
    <x v="1"/>
    <d v="2021-06-10T00:00:00"/>
    <s v="Standard Class"/>
    <s v="Bajo"/>
    <s v="North Carolina"/>
    <s v="Bajo"/>
    <x v="7"/>
    <n v="4"/>
    <n v="0.2"/>
    <n v="25.19"/>
    <n v="43.184999999999988"/>
    <n v="2"/>
    <n v="71.98"/>
    <n v="89.974999999999994"/>
    <n v="44.987499999999997"/>
    <n v="35.99"/>
    <n v="46.790000000000006"/>
  </r>
  <r>
    <s v="Tecnología"/>
    <s v="Pompano Beach"/>
    <s v="United States"/>
    <s v="Saphhira Shifley"/>
    <s v="Maxell"/>
    <d v="2021-04-30T00:00:00"/>
    <s v="Cerrado"/>
    <s v="CA-2021-108322"/>
    <n v="33068"/>
    <x v="1553"/>
    <x v="0"/>
    <x v="1"/>
    <d v="2021-05-05T00:00:00"/>
    <s v="Standard Class"/>
    <s v="Bajo"/>
    <s v="Florida"/>
    <s v="Bajo"/>
    <x v="11"/>
    <n v="3"/>
    <n v="0.2"/>
    <n v="0.74"/>
    <n v="1.3349999999999997"/>
    <n v="3"/>
    <n v="2.38"/>
    <n v="2.9749999999999996"/>
    <n v="0.99166666666666659"/>
    <n v="0.79333333333333333"/>
    <n v="1.64"/>
  </r>
  <r>
    <s v="Tecnología"/>
    <s v="Greensboro"/>
    <s v="United States"/>
    <s v="Bart Watters"/>
    <s v="Sony"/>
    <d v="2021-05-27T00:00:00"/>
    <s v="Cerrado"/>
    <s v="CA-2021-151855"/>
    <n v="27405"/>
    <x v="1759"/>
    <x v="0"/>
    <x v="1"/>
    <d v="2021-06-03T00:00:00"/>
    <s v="Standard Class"/>
    <s v="Bajo"/>
    <s v="North Carolina"/>
    <s v="Bajo"/>
    <x v="11"/>
    <n v="5"/>
    <n v="0.2"/>
    <n v="0.34"/>
    <n v="7.1374999999999957"/>
    <n v="3"/>
    <n v="27.19"/>
    <n v="33.987499999999997"/>
    <n v="11.329166666666667"/>
    <n v="9.0633333333333344"/>
    <n v="26.85"/>
  </r>
  <r>
    <s v="Tecnología"/>
    <s v="Murfreesboro"/>
    <s v="United States"/>
    <s v="Sung Pak"/>
    <s v="Maxell"/>
    <d v="2019-12-27T00:00:00"/>
    <s v="Abierto"/>
    <s v="CA-2019-103870"/>
    <n v="37130"/>
    <x v="1591"/>
    <x v="0"/>
    <x v="1"/>
    <d v="2019-12-31T00:00:00"/>
    <s v="Standard Class"/>
    <s v="Bajo"/>
    <s v="Tennessee"/>
    <s v="Bajo"/>
    <x v="11"/>
    <n v="3"/>
    <n v="0.2"/>
    <n v="0.71"/>
    <n v="1.8925000000000001"/>
    <n v="3"/>
    <n v="4.7300000000000004"/>
    <n v="5.9125000000000005"/>
    <n v="1.9708333333333334"/>
    <n v="1.5766666666666669"/>
    <n v="4.0200000000000005"/>
  </r>
  <r>
    <s v="Tecnología"/>
    <s v="Coral Gables"/>
    <s v="United States"/>
    <s v="Anna Häberlin"/>
    <s v="Samsung"/>
    <d v="2020-10-04T00:00:00"/>
    <s v="Cerrado"/>
    <s v="CA-2020-145709"/>
    <n v="33134"/>
    <x v="1513"/>
    <x v="0"/>
    <x v="1"/>
    <d v="2020-10-08T00:00:00"/>
    <s v="Standard Class"/>
    <s v="Bajo"/>
    <s v="Florida"/>
    <s v="Bajo"/>
    <x v="7"/>
    <n v="3"/>
    <n v="0.2"/>
    <n v="19.760000000000002"/>
    <n v="32.929999999999993"/>
    <n v="3"/>
    <n v="52.68"/>
    <n v="65.849999999999994"/>
    <n v="21.949999999999996"/>
    <n v="17.559999999999999"/>
    <n v="32.92"/>
  </r>
  <r>
    <s v="Tecnología"/>
    <s v="Cary"/>
    <s v="United States"/>
    <s v="Rick Reed"/>
    <s v="Cisco"/>
    <d v="2019-12-15T00:00:00"/>
    <s v="Abierto"/>
    <s v="CA-2019-150308"/>
    <n v="27511"/>
    <x v="240"/>
    <x v="0"/>
    <x v="1"/>
    <d v="2019-12-20T00:00:00"/>
    <s v="Standard Class"/>
    <s v="Bajo"/>
    <s v="North Carolina"/>
    <s v="Bajo"/>
    <x v="7"/>
    <n v="3"/>
    <n v="0.2"/>
    <n v="21.54"/>
    <n v="83.082499999999982"/>
    <n v="3"/>
    <n v="246.17"/>
    <n v="307.71249999999998"/>
    <n v="102.57083333333331"/>
    <n v="82.056666666666658"/>
    <n v="224.63"/>
  </r>
  <r>
    <s v="Tecnología"/>
    <s v="Nashville"/>
    <s v="United States"/>
    <s v="Thomas Seio"/>
    <s v="HTC"/>
    <d v="2021-06-15T00:00:00"/>
    <s v="Abierto"/>
    <s v="CA-2021-119284"/>
    <n v="37211"/>
    <x v="1523"/>
    <x v="0"/>
    <x v="1"/>
    <d v="2021-06-20T00:00:00"/>
    <s v="Standard Class"/>
    <s v="Bajo"/>
    <s v="Tennessee"/>
    <s v="Bajo"/>
    <x v="7"/>
    <n v="3"/>
    <n v="0.2"/>
    <n v="27"/>
    <n v="86.994999999999976"/>
    <n v="3"/>
    <n v="239.98"/>
    <n v="299.97499999999997"/>
    <n v="99.991666666666646"/>
    <n v="79.993333333333325"/>
    <n v="212.98"/>
  </r>
  <r>
    <s v="Tecnología"/>
    <s v="Charlotte"/>
    <s v="United States"/>
    <s v="Erica Bern"/>
    <s v="Hewlett-Packard"/>
    <d v="2020-01-04T00:00:00"/>
    <s v="Abierto"/>
    <s v="US-2020-164630"/>
    <n v="28205"/>
    <x v="1601"/>
    <x v="0"/>
    <x v="1"/>
    <d v="2020-01-09T00:00:00"/>
    <s v="Standard Class"/>
    <s v="Bajo"/>
    <s v="North Carolina"/>
    <s v="Bajo"/>
    <x v="16"/>
    <n v="3"/>
    <n v="0.2"/>
    <n v="120"/>
    <n v="359.99249999999984"/>
    <n v="4"/>
    <n v="959.97"/>
    <n v="1199.9624999999999"/>
    <n v="299.99062499999997"/>
    <n v="239.99250000000001"/>
    <n v="839.97"/>
  </r>
  <r>
    <s v="Tecnología"/>
    <s v="Jacksonville"/>
    <s v="United States"/>
    <s v="Darrin Van Huff"/>
    <s v="Motorola"/>
    <d v="2021-12-11T00:00:00"/>
    <s v="Cerrado"/>
    <s v="CA-2021-168389"/>
    <n v="32216"/>
    <x v="462"/>
    <x v="0"/>
    <x v="1"/>
    <d v="2021-12-17T00:00:00"/>
    <s v="Standard Class"/>
    <s v="Bajo"/>
    <s v="Florida"/>
    <s v="Bajo"/>
    <x v="7"/>
    <n v="4"/>
    <n v="0.2"/>
    <n v="-16.55"/>
    <n v="1.8425000000000011"/>
    <n v="4"/>
    <n v="73.569999999999993"/>
    <n v="91.962499999999991"/>
    <n v="22.990624999999998"/>
    <n v="18.392499999999998"/>
    <n v="90.11999999999999"/>
  </r>
  <r>
    <s v="Tecnología"/>
    <s v="Orlando"/>
    <s v="United States"/>
    <s v="Frank Atkinson"/>
    <s v="Grandstream"/>
    <d v="2020-11-20T00:00:00"/>
    <s v="Cerrado"/>
    <s v="CA-2020-113845"/>
    <n v="32839"/>
    <x v="1484"/>
    <x v="0"/>
    <x v="1"/>
    <d v="2020-11-25T00:00:00"/>
    <s v="Standard Class"/>
    <s v="Bajo"/>
    <s v="Florida"/>
    <s v="Bajo"/>
    <x v="7"/>
    <n v="3"/>
    <n v="0.2"/>
    <n v="24.48"/>
    <n v="85.672499999999957"/>
    <n v="4"/>
    <n v="244.77"/>
    <n v="305.96249999999998"/>
    <n v="76.490624999999994"/>
    <n v="61.192500000000003"/>
    <n v="220.29000000000002"/>
  </r>
  <r>
    <s v="Tecnología"/>
    <s v="Jacksonville"/>
    <s v="United States"/>
    <s v="Michael Kennedy"/>
    <s v="Other"/>
    <d v="2020-05-14T00:00:00"/>
    <s v="Cerrado"/>
    <s v="US-2020-148901"/>
    <n v="32216"/>
    <x v="47"/>
    <x v="0"/>
    <x v="1"/>
    <d v="2020-05-19T00:00:00"/>
    <s v="Standard Class"/>
    <s v="Bajo"/>
    <s v="Florida"/>
    <s v="Bajo"/>
    <x v="7"/>
    <n v="3"/>
    <n v="0.2"/>
    <n v="4.3600000000000003"/>
    <n v="15.259999999999998"/>
    <n v="5"/>
    <n v="43.6"/>
    <n v="54.5"/>
    <n v="10.9"/>
    <n v="8.7200000000000006"/>
    <n v="39.24"/>
  </r>
  <r>
    <s v="Tecnología"/>
    <s v="Jacksonville"/>
    <s v="United States"/>
    <s v="Scott Cohen"/>
    <s v="Other"/>
    <d v="2019-03-31T00:00:00"/>
    <s v="Abierto"/>
    <s v="CA-2019-137106"/>
    <n v="32216"/>
    <x v="223"/>
    <x v="0"/>
    <x v="1"/>
    <d v="2019-04-04T00:00:00"/>
    <s v="Standard Class"/>
    <s v="Bajo"/>
    <s v="Florida"/>
    <s v="Bajo"/>
    <x v="7"/>
    <n v="3"/>
    <n v="0.2"/>
    <n v="27.99"/>
    <n v="47.97999999999999"/>
    <n v="5"/>
    <n v="79.959999999999994"/>
    <n v="99.949999999999989"/>
    <n v="19.989999999999998"/>
    <n v="15.991999999999999"/>
    <n v="51.97"/>
  </r>
  <r>
    <s v="Tecnología"/>
    <s v="Murfreesboro"/>
    <s v="United States"/>
    <s v="Sung Pak"/>
    <s v="SanDisk"/>
    <d v="2019-12-27T00:00:00"/>
    <s v="Abierto"/>
    <s v="CA-2019-103870"/>
    <n v="37130"/>
    <x v="1656"/>
    <x v="0"/>
    <x v="1"/>
    <d v="2019-12-31T00:00:00"/>
    <s v="Standard Class"/>
    <s v="Bajo"/>
    <s v="Tennessee"/>
    <s v="Bajo"/>
    <x v="11"/>
    <n v="3"/>
    <n v="0.2"/>
    <n v="-12.73"/>
    <n v="5.4549999999999841"/>
    <n v="7"/>
    <n v="72.739999999999995"/>
    <n v="90.924999999999983"/>
    <n v="12.989285714285714"/>
    <n v="10.391428571428571"/>
    <n v="85.47"/>
  </r>
  <r>
    <s v="Tecnología"/>
    <s v="Fort Lauderdale"/>
    <s v="United States"/>
    <s v="Steve Chapman"/>
    <s v="Other"/>
    <d v="2020-09-10T00:00:00"/>
    <s v="Cerrado"/>
    <s v="CA-2020-112277"/>
    <n v="33311"/>
    <x v="1448"/>
    <x v="0"/>
    <x v="1"/>
    <d v="2020-09-15T00:00:00"/>
    <s v="Standard Class"/>
    <s v="Bajo"/>
    <s v="Florida"/>
    <s v="Bajo"/>
    <x v="7"/>
    <n v="3"/>
    <n v="0.2"/>
    <n v="58.46"/>
    <n v="188.37999999999994"/>
    <n v="7"/>
    <n v="519.67999999999995"/>
    <n v="649.59999999999991"/>
    <n v="92.799999999999983"/>
    <n v="74.239999999999995"/>
    <n v="461.21999999999997"/>
  </r>
  <r>
    <s v="Tecnología"/>
    <s v="Nashville"/>
    <s v="United States"/>
    <s v="Thomas Seio"/>
    <s v="Samsung"/>
    <d v="2021-06-15T00:00:00"/>
    <s v="Abierto"/>
    <s v="CA-2021-119284"/>
    <n v="37211"/>
    <x v="752"/>
    <x v="0"/>
    <x v="1"/>
    <d v="2021-06-20T00:00:00"/>
    <s v="Standard Class"/>
    <s v="Bajo"/>
    <s v="Tennessee"/>
    <s v="Bajo"/>
    <x v="7"/>
    <n v="3"/>
    <n v="0.2"/>
    <n v="223.99"/>
    <n v="783.97499999999968"/>
    <n v="8"/>
    <n v="2239.94"/>
    <n v="2799.9249999999997"/>
    <n v="349.99062499999997"/>
    <n v="279.99250000000001"/>
    <n v="2015.95"/>
  </r>
  <r>
    <s v="Tecnología"/>
    <s v="Smyrna"/>
    <s v="United States"/>
    <s v="Sally Hughsby"/>
    <s v="Other"/>
    <d v="2020-09-22T00:00:00"/>
    <s v="Cerrado"/>
    <s v="CA-2020-109743"/>
    <n v="37167"/>
    <x v="1743"/>
    <x v="0"/>
    <x v="1"/>
    <d v="2020-09-29T00:00:00"/>
    <s v="Standard Class"/>
    <s v="Bajo"/>
    <s v="Tennessee"/>
    <s v="Bajo"/>
    <x v="7"/>
    <n v="5"/>
    <n v="0.2"/>
    <n v="5.59"/>
    <n v="21.575000000000003"/>
    <n v="8"/>
    <n v="63.94"/>
    <n v="79.924999999999997"/>
    <n v="9.9906249999999996"/>
    <n v="7.9924999999999997"/>
    <n v="58.349999999999994"/>
  </r>
  <r>
    <s v="Tecnología"/>
    <s v="Charlotte"/>
    <s v="United States"/>
    <s v="Ken Heidel"/>
    <s v="Cisco"/>
    <d v="2018-11-01T00:00:00"/>
    <s v="Abierto"/>
    <s v="CA-2018-102673"/>
    <n v="28205"/>
    <x v="1617"/>
    <x v="0"/>
    <x v="1"/>
    <d v="2018-11-05T00:00:00"/>
    <s v="Standard Class"/>
    <s v="Bajo"/>
    <s v="North Carolina"/>
    <s v="Bajo"/>
    <x v="7"/>
    <n v="3"/>
    <n v="0.2"/>
    <n v="110.12"/>
    <n v="354.82999999999993"/>
    <n v="9"/>
    <n v="978.84"/>
    <n v="1223.55"/>
    <n v="135.94999999999999"/>
    <n v="108.76"/>
    <n v="868.72"/>
  </r>
  <r>
    <s v="Tecnología"/>
    <s v="Coachella"/>
    <s v="United States"/>
    <s v="Matt Collister"/>
    <s v="Razer"/>
    <d v="2021-11-09T00:00:00"/>
    <s v="Cerrado"/>
    <s v="CA-2021-159597"/>
    <n v="92236"/>
    <x v="1453"/>
    <x v="1"/>
    <x v="1"/>
    <d v="2021-11-14T00:00:00"/>
    <s v="Standard Class"/>
    <s v="Bajo"/>
    <s v="California"/>
    <s v="Bajo"/>
    <x v="11"/>
    <n v="3"/>
    <n v="0"/>
    <n v="44"/>
    <n v="44"/>
    <n v="1"/>
    <n v="99.99"/>
    <n v="99.99"/>
    <n v="99.99"/>
    <n v="99.99"/>
    <n v="55.989999999999995"/>
  </r>
  <r>
    <s v="Tecnología"/>
    <s v="Los Angeles"/>
    <s v="United States"/>
    <s v="Katrina Edelman"/>
    <s v="Logitech"/>
    <d v="2018-04-03T00:00:00"/>
    <s v="Cerrado"/>
    <s v="CA-2018-112291"/>
    <n v="90008"/>
    <x v="1559"/>
    <x v="1"/>
    <x v="1"/>
    <d v="2018-04-08T00:00:00"/>
    <s v="Standard Class"/>
    <s v="Bajo"/>
    <s v="California"/>
    <s v="Bajo"/>
    <x v="11"/>
    <n v="3"/>
    <n v="0"/>
    <n v="57.59"/>
    <n v="57.59"/>
    <n v="2"/>
    <n v="159.97999999999999"/>
    <n v="159.97999999999999"/>
    <n v="79.989999999999995"/>
    <n v="79.989999999999995"/>
    <n v="102.38999999999999"/>
  </r>
  <r>
    <s v="Tecnología"/>
    <s v="Los Angeles"/>
    <s v="United States"/>
    <s v="Sung Pak"/>
    <s v="Plantronics"/>
    <d v="2020-11-24T00:00:00"/>
    <s v="Abierto"/>
    <s v="US-2020-163881"/>
    <n v="90036"/>
    <x v="1542"/>
    <x v="1"/>
    <x v="1"/>
    <d v="2020-11-30T00:00:00"/>
    <s v="Standard Class"/>
    <s v="Bajo"/>
    <s v="California"/>
    <s v="Bajo"/>
    <x v="11"/>
    <n v="4"/>
    <n v="0"/>
    <n v="217.77"/>
    <n v="217.76999999999998"/>
    <n v="2"/>
    <n v="659.9"/>
    <n v="659.9"/>
    <n v="329.95"/>
    <n v="329.95"/>
    <n v="442.13"/>
  </r>
  <r>
    <s v="Tecnología"/>
    <s v="Montebello"/>
    <s v="United States"/>
    <s v="Brendan Murry"/>
    <s v="Sony"/>
    <d v="2020-11-20T00:00:00"/>
    <s v="Cerrado"/>
    <s v="CA-2020-142615"/>
    <n v="90640"/>
    <x v="1445"/>
    <x v="1"/>
    <x v="1"/>
    <d v="2020-11-24T00:00:00"/>
    <s v="Standard Class"/>
    <s v="Bajo"/>
    <s v="California"/>
    <s v="Bajo"/>
    <x v="11"/>
    <n v="3"/>
    <n v="0"/>
    <n v="3.9"/>
    <n v="3.8999999999999986"/>
    <n v="2"/>
    <n v="27.88"/>
    <n v="27.88"/>
    <n v="13.94"/>
    <n v="13.94"/>
    <n v="23.98"/>
  </r>
  <r>
    <s v="Tecnología"/>
    <s v="San Diego"/>
    <s v="United States"/>
    <s v="Chris Selesnick"/>
    <s v="KeyTronic"/>
    <d v="2021-10-08T00:00:00"/>
    <s v="Cerrado"/>
    <s v="CA-2021-105487"/>
    <n v="92105"/>
    <x v="1509"/>
    <x v="1"/>
    <x v="1"/>
    <d v="2021-10-14T00:00:00"/>
    <s v="Standard Class"/>
    <s v="Bajo"/>
    <s v="California"/>
    <s v="Bajo"/>
    <x v="11"/>
    <n v="4"/>
    <n v="0"/>
    <n v="6.48"/>
    <n v="6.48"/>
    <n v="2"/>
    <n v="36"/>
    <n v="36"/>
    <n v="18"/>
    <n v="18"/>
    <n v="29.52"/>
  </r>
  <r>
    <s v="Tecnología"/>
    <s v="San Francisco"/>
    <s v="United States"/>
    <s v="Justin Ritter"/>
    <s v="Maxell"/>
    <d v="2020-02-09T00:00:00"/>
    <s v="Cerrado"/>
    <s v="US-2020-112396"/>
    <n v="94110"/>
    <x v="1464"/>
    <x v="1"/>
    <x v="1"/>
    <d v="2020-02-13T00:00:00"/>
    <s v="Standard Class"/>
    <s v="Bajo"/>
    <s v="California"/>
    <s v="Bajo"/>
    <x v="11"/>
    <n v="3"/>
    <n v="0"/>
    <n v="11.15"/>
    <n v="11.149999999999999"/>
    <n v="2"/>
    <n v="31.86"/>
    <n v="31.86"/>
    <n v="15.93"/>
    <n v="15.93"/>
    <n v="20.71"/>
  </r>
  <r>
    <s v="Tecnología"/>
    <s v="San Francisco"/>
    <s v="United States"/>
    <s v="Lindsay Williams"/>
    <s v="Logitech"/>
    <d v="2021-03-09T00:00:00"/>
    <s v="Cerrado"/>
    <s v="CA-2021-102834"/>
    <n v="94110"/>
    <x v="295"/>
    <x v="1"/>
    <x v="1"/>
    <d v="2021-03-13T00:00:00"/>
    <s v="Standard Class"/>
    <s v="Bajo"/>
    <s v="California"/>
    <s v="Bajo"/>
    <x v="11"/>
    <n v="3"/>
    <n v="0"/>
    <n v="69.989999999999995"/>
    <n v="69.989999999999981"/>
    <n v="2"/>
    <n v="199.98"/>
    <n v="199.98"/>
    <n v="99.99"/>
    <n v="99.99"/>
    <n v="129.99"/>
  </r>
  <r>
    <s v="Tecnología"/>
    <s v="San Francisco"/>
    <s v="United States"/>
    <s v="David Bremer"/>
    <s v="Kingston"/>
    <d v="2019-09-03T00:00:00"/>
    <s v="Cerrado"/>
    <s v="CA-2019-130204"/>
    <n v="94122"/>
    <x v="1475"/>
    <x v="1"/>
    <x v="1"/>
    <d v="2019-09-09T00:00:00"/>
    <s v="Standard Class"/>
    <s v="Bajo"/>
    <s v="California"/>
    <s v="Bajo"/>
    <x v="11"/>
    <n v="4"/>
    <n v="0"/>
    <n v="3.4"/>
    <n v="3.4000000000000004"/>
    <n v="2"/>
    <n v="17.899999999999999"/>
    <n v="17.899999999999999"/>
    <n v="8.9499999999999993"/>
    <n v="8.9499999999999993"/>
    <n v="14.499999999999998"/>
  </r>
  <r>
    <s v="Tecnología"/>
    <s v="Seattle"/>
    <s v="United States"/>
    <s v="Sally Hughsby"/>
    <s v="Logitech"/>
    <d v="2019-09-25T00:00:00"/>
    <s v="Cerrado"/>
    <s v="CA-2019-149083"/>
    <n v="98103"/>
    <x v="428"/>
    <x v="1"/>
    <x v="1"/>
    <d v="2019-09-30T00:00:00"/>
    <s v="Standard Class"/>
    <s v="Bajo"/>
    <s v="Washington"/>
    <s v="Bajo"/>
    <x v="11"/>
    <n v="3"/>
    <n v="0"/>
    <n v="57.59"/>
    <n v="57.59"/>
    <n v="2"/>
    <n v="159.97999999999999"/>
    <n v="159.97999999999999"/>
    <n v="79.989999999999995"/>
    <n v="79.989999999999995"/>
    <n v="102.38999999999999"/>
  </r>
  <r>
    <s v="Tecnología"/>
    <s v="Seattle"/>
    <s v="United States"/>
    <s v="Helen Wasserman"/>
    <s v="Plantronics"/>
    <d v="2021-08-18T00:00:00"/>
    <s v="Cerrado"/>
    <s v="CA-2021-121027"/>
    <n v="98105"/>
    <x v="1575"/>
    <x v="1"/>
    <x v="1"/>
    <d v="2021-08-22T00:00:00"/>
    <s v="Standard Class"/>
    <s v="Bajo"/>
    <s v="Washington"/>
    <s v="Bajo"/>
    <x v="11"/>
    <n v="3"/>
    <n v="0"/>
    <n v="371.32"/>
    <n v="371.32"/>
    <n v="2"/>
    <n v="843.9"/>
    <n v="843.9"/>
    <n v="421.95"/>
    <n v="421.95"/>
    <n v="472.58"/>
  </r>
  <r>
    <s v="Tecnología"/>
    <s v="Seattle"/>
    <s v="United States"/>
    <s v="Ken Black"/>
    <s v="Logitech"/>
    <d v="2020-01-10T00:00:00"/>
    <s v="Abierto"/>
    <s v="CA-2020-116547"/>
    <n v="98115"/>
    <x v="343"/>
    <x v="1"/>
    <x v="1"/>
    <d v="2020-01-17T00:00:00"/>
    <s v="Standard Class"/>
    <s v="Bajo"/>
    <s v="Washington"/>
    <s v="Bajo"/>
    <x v="11"/>
    <n v="5"/>
    <n v="0"/>
    <n v="13.3"/>
    <n v="13.299999999999997"/>
    <n v="2"/>
    <n v="69.98"/>
    <n v="69.98"/>
    <n v="34.99"/>
    <n v="34.99"/>
    <n v="56.680000000000007"/>
  </r>
  <r>
    <s v="Tecnología"/>
    <s v="Seattle"/>
    <s v="United States"/>
    <s v="Scott Cohen"/>
    <s v="Kingston"/>
    <d v="2018-04-06T00:00:00"/>
    <s v="Abierto"/>
    <s v="CA-2018-169803"/>
    <n v="98115"/>
    <x v="658"/>
    <x v="1"/>
    <x v="1"/>
    <d v="2018-04-12T00:00:00"/>
    <s v="Standard Class"/>
    <s v="Bajo"/>
    <s v="Washington"/>
    <s v="Bajo"/>
    <x v="11"/>
    <n v="4"/>
    <n v="0"/>
    <n v="2.0299999999999998"/>
    <n v="2.0300000000000011"/>
    <n v="2"/>
    <n v="33.9"/>
    <n v="33.9"/>
    <n v="16.95"/>
    <n v="16.95"/>
    <n v="31.869999999999997"/>
  </r>
  <r>
    <s v="Tecnología"/>
    <s v="Los Angeles"/>
    <s v="United States"/>
    <s v="Scot Coram"/>
    <s v="Logitech"/>
    <d v="2020-08-21T00:00:00"/>
    <s v="Abierto"/>
    <s v="US-2020-126452"/>
    <n v="90004"/>
    <x v="106"/>
    <x v="1"/>
    <x v="1"/>
    <d v="2020-08-28T00:00:00"/>
    <s v="Standard Class"/>
    <s v="Bajo"/>
    <s v="California"/>
    <s v="Bajo"/>
    <x v="11"/>
    <n v="5"/>
    <n v="0"/>
    <n v="91.79"/>
    <n v="91.789999999999992"/>
    <n v="3"/>
    <n v="254.97"/>
    <n v="254.97"/>
    <n v="84.99"/>
    <n v="84.99"/>
    <n v="163.18"/>
  </r>
  <r>
    <s v="Tecnología"/>
    <s v="Los Angeles"/>
    <s v="United States"/>
    <s v="Katrina Edelman"/>
    <s v="Enermax"/>
    <d v="2018-04-03T00:00:00"/>
    <s v="Cerrado"/>
    <s v="CA-2018-112291"/>
    <n v="90008"/>
    <x v="1746"/>
    <x v="1"/>
    <x v="1"/>
    <d v="2018-04-08T00:00:00"/>
    <s v="Standard Class"/>
    <s v="Bajo"/>
    <s v="California"/>
    <s v="Bajo"/>
    <x v="11"/>
    <n v="3"/>
    <n v="0"/>
    <n v="22.43"/>
    <n v="22.43"/>
    <n v="3"/>
    <n v="62.31"/>
    <n v="62.31"/>
    <n v="20.77"/>
    <n v="20.77"/>
    <n v="39.880000000000003"/>
  </r>
  <r>
    <s v="Tecnología"/>
    <s v="Los Angeles"/>
    <s v="United States"/>
    <s v="Stewart Carmichael"/>
    <s v="Imation"/>
    <d v="2020-11-15T00:00:00"/>
    <s v="Cerrado"/>
    <s v="CA-2020-105963"/>
    <n v="90008"/>
    <x v="463"/>
    <x v="1"/>
    <x v="1"/>
    <d v="2020-11-22T00:00:00"/>
    <s v="Standard Class"/>
    <s v="Bajo"/>
    <s v="California"/>
    <s v="Bajo"/>
    <x v="11"/>
    <n v="5"/>
    <n v="0"/>
    <n v="40.75"/>
    <n v="40.75"/>
    <n v="3"/>
    <n v="99.39"/>
    <n v="99.39"/>
    <n v="33.130000000000003"/>
    <n v="33.130000000000003"/>
    <n v="58.64"/>
  </r>
  <r>
    <s v="Tecnología"/>
    <s v="Los Angeles"/>
    <s v="United States"/>
    <s v="Jonathan Doherty"/>
    <s v="SanDisk"/>
    <d v="2018-03-26T00:00:00"/>
    <s v="Cerrado"/>
    <s v="CA-2018-138436"/>
    <n v="90036"/>
    <x v="177"/>
    <x v="1"/>
    <x v="1"/>
    <d v="2018-03-30T00:00:00"/>
    <s v="Standard Class"/>
    <s v="Bajo"/>
    <s v="California"/>
    <s v="Bajo"/>
    <x v="11"/>
    <n v="3"/>
    <n v="0"/>
    <n v="8.6199999999999992"/>
    <n v="8.6199999999999974"/>
    <n v="3"/>
    <n v="66.3"/>
    <n v="66.3"/>
    <n v="22.099999999999998"/>
    <n v="22.099999999999998"/>
    <n v="57.68"/>
  </r>
  <r>
    <s v="Tecnología"/>
    <s v="Los Angeles"/>
    <s v="United States"/>
    <s v="George Bell"/>
    <s v="Memorex"/>
    <d v="2019-12-05T00:00:00"/>
    <s v="Abierto"/>
    <s v="CA-2019-149566"/>
    <n v="90049"/>
    <x v="198"/>
    <x v="1"/>
    <x v="1"/>
    <d v="2019-12-10T00:00:00"/>
    <s v="Standard Class"/>
    <s v="Bajo"/>
    <s v="California"/>
    <s v="Bajo"/>
    <x v="11"/>
    <n v="3"/>
    <n v="0"/>
    <n v="17.55"/>
    <n v="17.55"/>
    <n v="3"/>
    <n v="39"/>
    <n v="39"/>
    <n v="13"/>
    <n v="13"/>
    <n v="21.45"/>
  </r>
  <r>
    <s v="Tecnología"/>
    <s v="San Francisco"/>
    <s v="United States"/>
    <s v="Noel Staavos"/>
    <s v="Logitech"/>
    <d v="2019-10-20T00:00:00"/>
    <s v="Cerrado"/>
    <s v="US-2019-160563"/>
    <n v="94109"/>
    <x v="428"/>
    <x v="1"/>
    <x v="1"/>
    <d v="2019-10-24T00:00:00"/>
    <s v="Standard Class"/>
    <s v="Bajo"/>
    <s v="California"/>
    <s v="Bajo"/>
    <x v="11"/>
    <n v="3"/>
    <n v="0"/>
    <n v="86.39"/>
    <n v="86.390000000000015"/>
    <n v="3"/>
    <n v="239.97"/>
    <n v="239.97"/>
    <n v="79.989999999999995"/>
    <n v="79.989999999999995"/>
    <n v="153.57999999999998"/>
  </r>
  <r>
    <s v="Tecnología"/>
    <s v="San Francisco"/>
    <s v="United States"/>
    <s v="Justin Ritter"/>
    <s v="Logitech"/>
    <d v="2020-02-09T00:00:00"/>
    <s v="Cerrado"/>
    <s v="US-2020-112396"/>
    <n v="94110"/>
    <x v="247"/>
    <x v="1"/>
    <x v="1"/>
    <d v="2020-02-13T00:00:00"/>
    <s v="Standard Class"/>
    <s v="Bajo"/>
    <s v="California"/>
    <s v="Bajo"/>
    <x v="11"/>
    <n v="3"/>
    <n v="0"/>
    <n v="39.590000000000003"/>
    <n v="39.590000000000003"/>
    <n v="3"/>
    <n v="89.97"/>
    <n v="89.97"/>
    <n v="29.99"/>
    <n v="29.99"/>
    <n v="50.379999999999995"/>
  </r>
  <r>
    <s v="Tecnología"/>
    <s v="San Francisco"/>
    <s v="United States"/>
    <s v="Marina Lichtenstein"/>
    <s v="NETGEAR"/>
    <d v="2020-11-07T00:00:00"/>
    <s v="Cerrado"/>
    <s v="CA-2020-168830"/>
    <n v="94122"/>
    <x v="331"/>
    <x v="1"/>
    <x v="1"/>
    <d v="2020-11-13T00:00:00"/>
    <s v="Standard Class"/>
    <s v="Bajo"/>
    <s v="California"/>
    <s v="Bajo"/>
    <x v="11"/>
    <n v="4"/>
    <n v="0"/>
    <n v="163.19"/>
    <n v="163.19"/>
    <n v="3"/>
    <n v="479.97"/>
    <n v="479.97"/>
    <n v="159.99"/>
    <n v="159.99"/>
    <n v="316.78000000000003"/>
  </r>
  <r>
    <s v="Tecnología"/>
    <s v="San Francisco"/>
    <s v="United States"/>
    <s v="Nick Crebassa"/>
    <s v="Imation"/>
    <d v="2018-07-23T00:00:00"/>
    <s v="Cerrado"/>
    <s v="CA-2018-145254"/>
    <n v="94122"/>
    <x v="46"/>
    <x v="1"/>
    <x v="1"/>
    <d v="2018-07-27T00:00:00"/>
    <s v="Standard Class"/>
    <s v="Bajo"/>
    <s v="California"/>
    <s v="Bajo"/>
    <x v="11"/>
    <n v="3"/>
    <n v="0"/>
    <n v="4.95"/>
    <n v="4.9500000000000028"/>
    <n v="3"/>
    <n v="45"/>
    <n v="45"/>
    <n v="15"/>
    <n v="15"/>
    <n v="40.049999999999997"/>
  </r>
  <r>
    <s v="Tecnología"/>
    <s v="Edmonds"/>
    <s v="United States"/>
    <s v="Dorothy Wardle"/>
    <s v="Logitech"/>
    <d v="2020-08-07T00:00:00"/>
    <s v="Cerrado"/>
    <s v="CA-2020-148516"/>
    <n v="98026"/>
    <x v="603"/>
    <x v="1"/>
    <x v="1"/>
    <d v="2020-08-11T00:00:00"/>
    <s v="Standard Class"/>
    <s v="Bajo"/>
    <s v="Washington"/>
    <s v="Bajo"/>
    <x v="11"/>
    <n v="3"/>
    <n v="0"/>
    <n v="86.39"/>
    <n v="86.39"/>
    <n v="3"/>
    <n v="179.97"/>
    <n v="179.97"/>
    <n v="59.99"/>
    <n v="59.99"/>
    <n v="93.58"/>
  </r>
  <r>
    <s v="Tecnología"/>
    <s v="Seattle"/>
    <s v="United States"/>
    <s v="Marina Lichtenstein"/>
    <s v="Logitech"/>
    <d v="2018-02-14T00:00:00"/>
    <s v="Cerrado"/>
    <s v="CA-2018-121762"/>
    <n v="98103"/>
    <x v="1559"/>
    <x v="1"/>
    <x v="1"/>
    <d v="2018-02-18T00:00:00"/>
    <s v="Standard Class"/>
    <s v="Bajo"/>
    <s v="Washington"/>
    <s v="Bajo"/>
    <x v="11"/>
    <n v="3"/>
    <n v="0"/>
    <n v="86.39"/>
    <n v="86.390000000000015"/>
    <n v="3"/>
    <n v="239.97"/>
    <n v="239.97"/>
    <n v="79.989999999999995"/>
    <n v="79.989999999999995"/>
    <n v="153.57999999999998"/>
  </r>
  <r>
    <s v="Tecnología"/>
    <s v="Seattle"/>
    <s v="United States"/>
    <s v="Christine Phan"/>
    <s v="WD My Passport"/>
    <d v="2020-10-14T00:00:00"/>
    <s v="Cerrado"/>
    <s v="US-2020-108098"/>
    <n v="98115"/>
    <x v="1760"/>
    <x v="1"/>
    <x v="1"/>
    <d v="2020-10-18T00:00:00"/>
    <s v="Standard Class"/>
    <s v="Bajo"/>
    <s v="Washington"/>
    <s v="Bajo"/>
    <x v="11"/>
    <n v="3"/>
    <n v="0"/>
    <n v="30.09"/>
    <n v="30.090000000000003"/>
    <n v="3"/>
    <n v="177"/>
    <n v="177"/>
    <n v="59"/>
    <n v="59"/>
    <n v="146.91"/>
  </r>
  <r>
    <s v="Tecnología"/>
    <s v="Los Angeles"/>
    <s v="United States"/>
    <s v="Matt Connell"/>
    <s v="Microsoft"/>
    <d v="2021-09-09T00:00:00"/>
    <s v="Cerrado"/>
    <s v="US-2021-146213"/>
    <n v="90032"/>
    <x v="1494"/>
    <x v="1"/>
    <x v="1"/>
    <d v="2021-09-14T00:00:00"/>
    <s v="Standard Class"/>
    <s v="Bajo"/>
    <s v="California"/>
    <s v="Bajo"/>
    <x v="11"/>
    <n v="3"/>
    <n v="0"/>
    <n v="51.19"/>
    <n v="51.19"/>
    <n v="4"/>
    <n v="159.96"/>
    <n v="159.96"/>
    <n v="39.99"/>
    <n v="39.99"/>
    <n v="108.77000000000001"/>
  </r>
  <r>
    <s v="Tecnología"/>
    <s v="Los Angeles"/>
    <s v="United States"/>
    <s v="Yana Sorensen"/>
    <s v="WD My Passport"/>
    <d v="2019-12-08T00:00:00"/>
    <s v="Cerrado"/>
    <s v="CA-2019-129532"/>
    <n v="90036"/>
    <x v="1760"/>
    <x v="1"/>
    <x v="1"/>
    <d v="2019-12-12T00:00:00"/>
    <s v="Standard Class"/>
    <s v="Bajo"/>
    <s v="California"/>
    <s v="Bajo"/>
    <x v="11"/>
    <n v="3"/>
    <n v="0"/>
    <n v="40.119999999999997"/>
    <n v="40.120000000000005"/>
    <n v="4"/>
    <n v="236"/>
    <n v="236"/>
    <n v="59"/>
    <n v="59"/>
    <n v="195.88"/>
  </r>
  <r>
    <s v="Tecnología"/>
    <s v="San Diego"/>
    <s v="United States"/>
    <s v="Chris Selesnick"/>
    <s v="Logitech"/>
    <d v="2021-10-08T00:00:00"/>
    <s v="Cerrado"/>
    <s v="CA-2021-105487"/>
    <n v="92105"/>
    <x v="603"/>
    <x v="1"/>
    <x v="1"/>
    <d v="2021-10-14T00:00:00"/>
    <s v="Standard Class"/>
    <s v="Bajo"/>
    <s v="California"/>
    <s v="Bajo"/>
    <x v="11"/>
    <n v="4"/>
    <n v="0"/>
    <n v="115.18"/>
    <n v="115.18"/>
    <n v="4"/>
    <n v="239.96"/>
    <n v="239.96"/>
    <n v="59.99"/>
    <n v="59.99"/>
    <n v="124.78"/>
  </r>
  <r>
    <s v="Tecnología"/>
    <s v="Seattle"/>
    <s v="United States"/>
    <s v="Patrick Jones"/>
    <s v="Imation"/>
    <d v="2018-05-28T00:00:00"/>
    <s v="Cerrado"/>
    <s v="CA-2018-135993"/>
    <n v="98115"/>
    <x v="1629"/>
    <x v="1"/>
    <x v="1"/>
    <d v="2018-06-02T00:00:00"/>
    <s v="Standard Class"/>
    <s v="Bajo"/>
    <s v="Washington"/>
    <s v="Bajo"/>
    <x v="11"/>
    <n v="3"/>
    <n v="0"/>
    <n v="2.21"/>
    <n v="2.2100000000000009"/>
    <n v="4"/>
    <n v="27.6"/>
    <n v="27.6"/>
    <n v="6.9"/>
    <n v="6.9"/>
    <n v="25.39"/>
  </r>
  <r>
    <s v="Tecnología"/>
    <s v="Fresno"/>
    <s v="United States"/>
    <s v="Laura Armstrong"/>
    <s v="Logitech"/>
    <d v="2020-01-09T00:00:00"/>
    <s v="Cerrado"/>
    <s v="CA-2020-108882"/>
    <n v="93727"/>
    <x v="1619"/>
    <x v="1"/>
    <x v="1"/>
    <d v="2020-01-15T00:00:00"/>
    <s v="Standard Class"/>
    <s v="Bajo"/>
    <s v="California"/>
    <s v="Bajo"/>
    <x v="11"/>
    <n v="4"/>
    <n v="0"/>
    <n v="118.98"/>
    <n v="118.98000000000002"/>
    <n v="5"/>
    <n v="349.95"/>
    <n v="349.95"/>
    <n v="69.989999999999995"/>
    <n v="69.989999999999995"/>
    <n v="230.96999999999997"/>
  </r>
  <r>
    <s v="Tecnología"/>
    <s v="Los Angeles"/>
    <s v="United States"/>
    <s v="Dave Poirier"/>
    <s v="Microsoft"/>
    <d v="2021-09-19T00:00:00"/>
    <s v="Cerrado"/>
    <s v="CA-2021-102974"/>
    <n v="90032"/>
    <x v="632"/>
    <x v="1"/>
    <x v="1"/>
    <d v="2021-09-24T00:00:00"/>
    <s v="Standard Class"/>
    <s v="Bajo"/>
    <s v="California"/>
    <s v="Bajo"/>
    <x v="11"/>
    <n v="3"/>
    <n v="0"/>
    <n v="31.49"/>
    <n v="31.489999999999995"/>
    <n v="5"/>
    <n v="149.94999999999999"/>
    <n v="149.94999999999999"/>
    <n v="29.99"/>
    <n v="29.99"/>
    <n v="118.46"/>
  </r>
  <r>
    <s v="Tecnología"/>
    <s v="Los Angeles"/>
    <s v="United States"/>
    <s v="George Zrebassa"/>
    <s v="Logitech"/>
    <d v="2021-07-26T00:00:00"/>
    <s v="Cerrado"/>
    <s v="US-2021-167318"/>
    <n v="90036"/>
    <x v="1506"/>
    <x v="1"/>
    <x v="1"/>
    <d v="2021-08-01T00:00:00"/>
    <s v="Standard Class"/>
    <s v="Bajo"/>
    <s v="California"/>
    <s v="Bajo"/>
    <x v="11"/>
    <n v="4"/>
    <n v="0"/>
    <n v="659.98"/>
    <n v="659.98"/>
    <n v="5"/>
    <n v="1649.95"/>
    <n v="1649.95"/>
    <n v="329.99"/>
    <n v="329.99"/>
    <n v="989.97"/>
  </r>
  <r>
    <s v="Tecnología"/>
    <s v="Los Angeles"/>
    <s v="United States"/>
    <s v="Janet Molinari"/>
    <s v="SanDisk"/>
    <d v="2018-08-25T00:00:00"/>
    <s v="Cerrado"/>
    <s v="CA-2018-104178"/>
    <n v="90036"/>
    <x v="453"/>
    <x v="1"/>
    <x v="1"/>
    <d v="2018-08-29T00:00:00"/>
    <s v="Standard Class"/>
    <s v="Bajo"/>
    <s v="California"/>
    <s v="Bajo"/>
    <x v="11"/>
    <n v="3"/>
    <n v="0"/>
    <n v="30.43"/>
    <n v="30.430000000000007"/>
    <n v="5"/>
    <n v="95.1"/>
    <n v="95.1"/>
    <n v="19.02"/>
    <n v="19.02"/>
    <n v="64.669999999999987"/>
  </r>
  <r>
    <s v="Tecnología"/>
    <s v="Los Angeles"/>
    <s v="United States"/>
    <s v="Saphhira Shifley"/>
    <s v="Kingston"/>
    <d v="2021-06-03T00:00:00"/>
    <s v="Cerrado"/>
    <s v="CA-2021-145772"/>
    <n v="90036"/>
    <x v="1475"/>
    <x v="1"/>
    <x v="1"/>
    <d v="2021-06-07T00:00:00"/>
    <s v="Standard Class"/>
    <s v="Bajo"/>
    <s v="California"/>
    <s v="Bajo"/>
    <x v="11"/>
    <n v="3"/>
    <n v="0"/>
    <n v="8.5"/>
    <n v="8.5"/>
    <n v="5"/>
    <n v="44.75"/>
    <n v="44.75"/>
    <n v="8.9499999999999993"/>
    <n v="8.9499999999999993"/>
    <n v="36.25"/>
  </r>
  <r>
    <s v="Tecnología"/>
    <s v="Los Angeles"/>
    <s v="United States"/>
    <s v="Karen Bern"/>
    <s v="Logitech"/>
    <d v="2021-07-11T00:00:00"/>
    <s v="Abierto"/>
    <s v="CA-2021-162015"/>
    <n v="90049"/>
    <x v="218"/>
    <x v="1"/>
    <x v="1"/>
    <d v="2021-07-18T00:00:00"/>
    <s v="Standard Class"/>
    <s v="Bajo"/>
    <s v="California"/>
    <s v="Bajo"/>
    <x v="11"/>
    <n v="5"/>
    <n v="0"/>
    <n v="244.62"/>
    <n v="244.62000000000012"/>
    <n v="5"/>
    <n v="1287.45"/>
    <n v="1287.45"/>
    <n v="257.49"/>
    <n v="257.49"/>
    <n v="1042.83"/>
  </r>
  <r>
    <s v="Tecnología"/>
    <s v="San Francisco"/>
    <s v="United States"/>
    <s v="David Bremer"/>
    <s v="Other"/>
    <d v="2019-09-03T00:00:00"/>
    <s v="Cerrado"/>
    <s v="CA-2019-130204"/>
    <n v="94122"/>
    <x v="1761"/>
    <x v="1"/>
    <x v="1"/>
    <d v="2019-09-09T00:00:00"/>
    <s v="Standard Class"/>
    <s v="Bajo"/>
    <s v="California"/>
    <s v="Bajo"/>
    <x v="11"/>
    <n v="4"/>
    <n v="0"/>
    <n v="46.6"/>
    <n v="46.599999999999994"/>
    <n v="5"/>
    <n v="129.44999999999999"/>
    <n v="129.44999999999999"/>
    <n v="25.889999999999997"/>
    <n v="25.889999999999997"/>
    <n v="82.85"/>
  </r>
  <r>
    <s v="Tecnología"/>
    <s v="Albuquerque"/>
    <s v="United States"/>
    <s v="Michelle Lonsdale"/>
    <s v="WD My Passport"/>
    <d v="2021-10-12T00:00:00"/>
    <s v="Cerrado"/>
    <s v="CA-2021-168655"/>
    <n v="87105"/>
    <x v="1476"/>
    <x v="1"/>
    <x v="1"/>
    <d v="2021-10-18T00:00:00"/>
    <s v="Standard Class"/>
    <s v="Bajo"/>
    <s v="New Mexico"/>
    <s v="Bajo"/>
    <x v="11"/>
    <n v="4"/>
    <n v="0"/>
    <n v="95.2"/>
    <n v="95.199999999999989"/>
    <n v="5"/>
    <n v="595"/>
    <n v="595"/>
    <n v="119"/>
    <n v="119"/>
    <n v="499.8"/>
  </r>
  <r>
    <s v="Tecnología"/>
    <s v="Los Angeles"/>
    <s v="United States"/>
    <s v="Maribeth Yedwab"/>
    <s v="Logitech"/>
    <d v="2021-03-02T00:00:00"/>
    <s v="Cerrado"/>
    <s v="CA-2021-163902"/>
    <n v="90045"/>
    <x v="1754"/>
    <x v="1"/>
    <x v="1"/>
    <d v="2021-03-08T00:00:00"/>
    <s v="Standard Class"/>
    <s v="Bajo"/>
    <s v="California"/>
    <s v="Bajo"/>
    <x v="11"/>
    <n v="4"/>
    <n v="0"/>
    <n v="52.79"/>
    <n v="52.79000000000002"/>
    <n v="6"/>
    <n v="479.94"/>
    <n v="479.94"/>
    <n v="79.989999999999995"/>
    <n v="79.989999999999995"/>
    <n v="427.15"/>
  </r>
  <r>
    <s v="Tecnología"/>
    <s v="Sacramento"/>
    <s v="United States"/>
    <s v="Jane Waco"/>
    <s v="Logitech"/>
    <d v="2021-10-13T00:00:00"/>
    <s v="Abierto"/>
    <s v="CA-2021-135909"/>
    <n v="95823"/>
    <x v="343"/>
    <x v="1"/>
    <x v="1"/>
    <d v="2021-10-20T00:00:00"/>
    <s v="Standard Class"/>
    <s v="Bajo"/>
    <s v="California"/>
    <s v="Bajo"/>
    <x v="11"/>
    <n v="5"/>
    <n v="0"/>
    <n v="39.89"/>
    <n v="39.889999999999986"/>
    <n v="6"/>
    <n v="209.94"/>
    <n v="209.94"/>
    <n v="34.99"/>
    <n v="34.99"/>
    <n v="170.05"/>
  </r>
  <r>
    <s v="Tecnología"/>
    <s v="Seattle"/>
    <s v="United States"/>
    <s v="Roy Phan"/>
    <s v="Logitech"/>
    <d v="2021-05-27T00:00:00"/>
    <s v="Abierto"/>
    <s v="CA-2021-134152"/>
    <n v="98103"/>
    <x v="1447"/>
    <x v="1"/>
    <x v="1"/>
    <d v="2021-05-31T00:00:00"/>
    <s v="Standard Class"/>
    <s v="Bajo"/>
    <s v="Washington"/>
    <s v="Bajo"/>
    <x v="11"/>
    <n v="3"/>
    <n v="0"/>
    <n v="9.82"/>
    <n v="9.8199999999999932"/>
    <n v="6"/>
    <n v="98.16"/>
    <n v="98.16"/>
    <n v="16.36"/>
    <n v="16.36"/>
    <n v="88.34"/>
  </r>
  <r>
    <s v="Tecnología"/>
    <s v="Draper"/>
    <s v="United States"/>
    <s v="Jack O'Briant"/>
    <s v="Memorex"/>
    <d v="2018-07-26T00:00:00"/>
    <s v="Cerrado"/>
    <s v="CA-2018-159121"/>
    <n v="84020"/>
    <x v="1529"/>
    <x v="1"/>
    <x v="1"/>
    <d v="2018-08-01T00:00:00"/>
    <s v="Standard Class"/>
    <s v="Bajo"/>
    <s v="Utah"/>
    <s v="Bajo"/>
    <x v="11"/>
    <n v="4"/>
    <n v="0"/>
    <n v="34.700000000000003"/>
    <n v="34.700000000000003"/>
    <n v="7"/>
    <n v="111.93"/>
    <n v="111.93"/>
    <n v="15.99"/>
    <n v="15.99"/>
    <n v="77.23"/>
  </r>
  <r>
    <s v="Tecnología"/>
    <s v="Seattle"/>
    <s v="United States"/>
    <s v="Helen Wasserman"/>
    <s v="Imation"/>
    <d v="2021-03-20T00:00:00"/>
    <s v="Cerrado"/>
    <s v="CA-2021-165491"/>
    <n v="98115"/>
    <x v="1740"/>
    <x v="1"/>
    <x v="1"/>
    <d v="2021-03-24T00:00:00"/>
    <s v="Standard Class"/>
    <s v="Bajo"/>
    <s v="Washington"/>
    <s v="Bajo"/>
    <x v="11"/>
    <n v="3"/>
    <n v="0"/>
    <n v="63.82"/>
    <n v="63.819999999999993"/>
    <n v="7"/>
    <n v="265.93"/>
    <n v="265.93"/>
    <n v="37.99"/>
    <n v="37.99"/>
    <n v="202.11"/>
  </r>
  <r>
    <s v="Tecnología"/>
    <s v="Los Angeles"/>
    <s v="United States"/>
    <s v="Sung Pak"/>
    <s v="Logitech"/>
    <d v="2020-11-24T00:00:00"/>
    <s v="Abierto"/>
    <s v="US-2020-163881"/>
    <n v="90036"/>
    <x v="1619"/>
    <x v="1"/>
    <x v="1"/>
    <d v="2020-11-30T00:00:00"/>
    <s v="Standard Class"/>
    <s v="Bajo"/>
    <s v="California"/>
    <s v="Bajo"/>
    <x v="11"/>
    <n v="4"/>
    <n v="0"/>
    <n v="190.37"/>
    <n v="190.37"/>
    <n v="8"/>
    <n v="559.91999999999996"/>
    <n v="559.91999999999996"/>
    <n v="69.989999999999995"/>
    <n v="69.989999999999995"/>
    <n v="369.54999999999995"/>
  </r>
  <r>
    <s v="Tecnología"/>
    <s v="San Diego"/>
    <s v="United States"/>
    <s v="Marina Lichtenstein"/>
    <s v="HP"/>
    <d v="2020-09-05T00:00:00"/>
    <s v="Cerrado"/>
    <s v="CA-2020-137673"/>
    <n v="92105"/>
    <x v="175"/>
    <x v="1"/>
    <x v="1"/>
    <d v="2020-09-10T00:00:00"/>
    <s v="Standard Class"/>
    <s v="Bajo"/>
    <s v="California"/>
    <s v="Bajo"/>
    <x v="11"/>
    <n v="3"/>
    <n v="0"/>
    <n v="29"/>
    <n v="29"/>
    <n v="8"/>
    <n v="116"/>
    <n v="116"/>
    <n v="14.5"/>
    <n v="14.5"/>
    <n v="87"/>
  </r>
  <r>
    <s v="Tecnología"/>
    <s v="San Francisco"/>
    <s v="United States"/>
    <s v="Lindsay Williams"/>
    <s v="Enermax"/>
    <d v="2021-11-27T00:00:00"/>
    <s v="Cerrado"/>
    <s v="CA-2021-101245"/>
    <n v="94109"/>
    <x v="1746"/>
    <x v="1"/>
    <x v="1"/>
    <d v="2021-12-03T00:00:00"/>
    <s v="Standard Class"/>
    <s v="Bajo"/>
    <s v="California"/>
    <s v="Bajo"/>
    <x v="11"/>
    <n v="4"/>
    <n v="0"/>
    <n v="59.82"/>
    <n v="59.819999999999993"/>
    <n v="8"/>
    <n v="166.16"/>
    <n v="166.16"/>
    <n v="20.77"/>
    <n v="20.77"/>
    <n v="106.34"/>
  </r>
  <r>
    <s v="Tecnología"/>
    <s v="Los Angeles"/>
    <s v="United States"/>
    <s v="Greg Guthrie"/>
    <s v="Maxell"/>
    <d v="2018-10-31T00:00:00"/>
    <s v="Cerrado"/>
    <s v="CA-2018-106439"/>
    <n v="90049"/>
    <x v="1626"/>
    <x v="1"/>
    <x v="1"/>
    <d v="2018-11-04T00:00:00"/>
    <s v="Standard Class"/>
    <s v="Bajo"/>
    <s v="California"/>
    <s v="Bajo"/>
    <x v="11"/>
    <n v="3"/>
    <n v="0"/>
    <n v="47.86"/>
    <n v="47.859999999999985"/>
    <n v="9"/>
    <n v="251.91"/>
    <n v="251.91"/>
    <n v="27.99"/>
    <n v="27.99"/>
    <n v="204.05"/>
  </r>
  <r>
    <s v="Tecnología"/>
    <s v="Seattle"/>
    <s v="United States"/>
    <s v="Helen Wasserman"/>
    <s v="Imation"/>
    <d v="2021-08-18T00:00:00"/>
    <s v="Cerrado"/>
    <s v="CA-2021-121027"/>
    <n v="98105"/>
    <x v="577"/>
    <x v="1"/>
    <x v="1"/>
    <d v="2021-08-22T00:00:00"/>
    <s v="Standard Class"/>
    <s v="Bajo"/>
    <s v="Washington"/>
    <s v="Bajo"/>
    <x v="11"/>
    <n v="3"/>
    <n v="0"/>
    <n v="224.42"/>
    <n v="224.42000000000007"/>
    <n v="9"/>
    <n v="1496.16"/>
    <n v="1496.16"/>
    <n v="166.24"/>
    <n v="166.24"/>
    <n v="1271.74"/>
  </r>
  <r>
    <s v="Tecnología"/>
    <s v="Bellingham"/>
    <s v="United States"/>
    <s v="Giulietta Dortch"/>
    <s v="Plantronics"/>
    <d v="2021-06-03T00:00:00"/>
    <s v="Cerrado"/>
    <s v="CA-2021-150420"/>
    <n v="98226"/>
    <x v="1530"/>
    <x v="1"/>
    <x v="1"/>
    <d v="2021-06-08T00:00:00"/>
    <s v="Standard Class"/>
    <s v="Bajo"/>
    <s v="Washington"/>
    <s v="Bajo"/>
    <x v="11"/>
    <n v="3"/>
    <n v="0"/>
    <n v="362.84"/>
    <n v="362.83999999999992"/>
    <n v="10"/>
    <n v="1099.5"/>
    <n v="1099.5"/>
    <n v="109.95"/>
    <n v="109.95"/>
    <n v="736.66000000000008"/>
  </r>
  <r>
    <s v="Tecnología"/>
    <s v="Chico"/>
    <s v="United States"/>
    <s v="Greg Guthrie"/>
    <s v="Square"/>
    <d v="2021-10-05T00:00:00"/>
    <s v="Cerrado"/>
    <s v="CA-2021-131807"/>
    <n v="95928"/>
    <x v="312"/>
    <x v="1"/>
    <x v="1"/>
    <d v="2021-10-10T00:00:00"/>
    <s v="Standard Class"/>
    <s v="Bajo"/>
    <s v="California"/>
    <s v="Bajo"/>
    <x v="7"/>
    <n v="3"/>
    <n v="0.2"/>
    <n v="2.7"/>
    <n v="4.6974999999999989"/>
    <n v="1"/>
    <n v="7.99"/>
    <n v="9.9874999999999989"/>
    <n v="9.9874999999999989"/>
    <n v="7.99"/>
    <n v="5.29"/>
  </r>
  <r>
    <s v="Tecnología"/>
    <s v="Oakland"/>
    <s v="United States"/>
    <s v="Brenda Bowman"/>
    <s v="Anker"/>
    <d v="2021-12-02T00:00:00"/>
    <s v="Cerrado"/>
    <s v="CA-2021-102379"/>
    <n v="94601"/>
    <x v="141"/>
    <x v="1"/>
    <x v="1"/>
    <d v="2021-12-06T00:00:00"/>
    <s v="Standard Class"/>
    <s v="Bajo"/>
    <s v="California"/>
    <s v="Bajo"/>
    <x v="7"/>
    <n v="3"/>
    <n v="0.2"/>
    <n v="-8"/>
    <n v="1.9974999999999952"/>
    <n v="1"/>
    <n v="39.99"/>
    <n v="49.987499999999997"/>
    <n v="49.987499999999997"/>
    <n v="39.99"/>
    <n v="47.99"/>
  </r>
  <r>
    <s v="Tecnología"/>
    <s v="San Diego"/>
    <s v="United States"/>
    <s v="Chris Selesnick"/>
    <s v="Other"/>
    <d v="2021-10-08T00:00:00"/>
    <s v="Cerrado"/>
    <s v="CA-2021-105487"/>
    <n v="92105"/>
    <x v="1533"/>
    <x v="1"/>
    <x v="1"/>
    <d v="2021-10-14T00:00:00"/>
    <s v="Standard Class"/>
    <s v="Bajo"/>
    <s v="California"/>
    <s v="Bajo"/>
    <x v="7"/>
    <n v="4"/>
    <n v="0.2"/>
    <n v="11.61"/>
    <n v="37.407499999999985"/>
    <n v="1"/>
    <n v="103.19"/>
    <n v="128.98749999999998"/>
    <n v="128.98749999999998"/>
    <n v="103.19"/>
    <n v="91.58"/>
  </r>
  <r>
    <s v="Tecnología"/>
    <s v="Phoenix"/>
    <s v="United States"/>
    <s v="Laurel Workman"/>
    <s v="Other"/>
    <d v="2020-12-25T00:00:00"/>
    <s v="Cerrado"/>
    <s v="CA-2020-109827"/>
    <n v="85023"/>
    <x v="724"/>
    <x v="1"/>
    <x v="1"/>
    <d v="2021-01-01T00:00:00"/>
    <s v="Standard Class"/>
    <s v="Bajo"/>
    <s v="Arizona"/>
    <s v="Bajo"/>
    <x v="11"/>
    <n v="5"/>
    <n v="0.2"/>
    <n v="21.42"/>
    <n v="46.61999999999999"/>
    <n v="2"/>
    <n v="100.8"/>
    <n v="125.99999999999999"/>
    <n v="62.999999999999993"/>
    <n v="50.4"/>
    <n v="79.38"/>
  </r>
  <r>
    <s v="Tecnología"/>
    <s v="San Diego"/>
    <s v="United States"/>
    <s v="Bill Overfelt"/>
    <s v="HP"/>
    <d v="2021-02-02T00:00:00"/>
    <s v="Cerrado"/>
    <s v="CA-2021-128076"/>
    <n v="92105"/>
    <x v="1762"/>
    <x v="1"/>
    <x v="1"/>
    <d v="2021-02-07T00:00:00"/>
    <s v="Standard Class"/>
    <s v="Bajo"/>
    <s v="California"/>
    <s v="Bajo"/>
    <x v="15"/>
    <n v="3"/>
    <n v="0.2"/>
    <n v="39"/>
    <n v="98.994999999999976"/>
    <n v="2"/>
    <n v="239.98"/>
    <n v="299.97499999999997"/>
    <n v="149.98749999999998"/>
    <n v="119.99"/>
    <n v="200.98"/>
  </r>
  <r>
    <s v="Tecnología"/>
    <s v="Los Angeles"/>
    <s v="United States"/>
    <s v="Mike Caudle"/>
    <s v="Mitel"/>
    <d v="2020-12-26T00:00:00"/>
    <s v="Abierto"/>
    <s v="CA-2020-129868"/>
    <n v="90004"/>
    <x v="7"/>
    <x v="1"/>
    <x v="1"/>
    <d v="2020-12-31T00:00:00"/>
    <s v="Standard Class"/>
    <s v="Bajo"/>
    <s v="California"/>
    <s v="Bajo"/>
    <x v="7"/>
    <n v="3"/>
    <n v="0.2"/>
    <n v="30.24"/>
    <n v="105.83499999999998"/>
    <n v="2"/>
    <n v="302.38"/>
    <n v="377.97499999999997"/>
    <n v="188.98749999999998"/>
    <n v="151.19"/>
    <n v="272.14"/>
  </r>
  <r>
    <s v="Tecnología"/>
    <s v="Los Angeles"/>
    <s v="United States"/>
    <s v="Scot Coram"/>
    <s v="Anker"/>
    <d v="2020-08-21T00:00:00"/>
    <s v="Abierto"/>
    <s v="US-2020-126452"/>
    <n v="90004"/>
    <x v="1621"/>
    <x v="1"/>
    <x v="1"/>
    <d v="2020-08-28T00:00:00"/>
    <s v="Standard Class"/>
    <s v="Bajo"/>
    <s v="California"/>
    <s v="Bajo"/>
    <x v="7"/>
    <n v="5"/>
    <n v="0.2"/>
    <n v="-8"/>
    <n v="-5.000000000002558E-3"/>
    <n v="2"/>
    <n v="31.98"/>
    <n v="39.975000000000001"/>
    <n v="19.987500000000001"/>
    <n v="15.99"/>
    <n v="39.980000000000004"/>
  </r>
  <r>
    <s v="Tecnología"/>
    <s v="Los Angeles"/>
    <s v="United States"/>
    <s v="Marina Lichtenstein"/>
    <s v="Other"/>
    <d v="2018-05-26T00:00:00"/>
    <s v="Cerrado"/>
    <s v="CA-2018-156349"/>
    <n v="90008"/>
    <x v="1537"/>
    <x v="1"/>
    <x v="1"/>
    <d v="2018-05-30T00:00:00"/>
    <s v="Standard Class"/>
    <s v="Bajo"/>
    <s v="California"/>
    <s v="Bajo"/>
    <x v="7"/>
    <n v="3"/>
    <n v="0.2"/>
    <n v="20.16"/>
    <n v="70.554999999999978"/>
    <n v="2"/>
    <n v="201.58"/>
    <n v="251.97499999999999"/>
    <n v="125.9875"/>
    <n v="100.79"/>
    <n v="181.42000000000002"/>
  </r>
  <r>
    <s v="Tecnología"/>
    <s v="Los Angeles"/>
    <s v="United States"/>
    <s v="Marina Lichtenstein"/>
    <s v="Other"/>
    <d v="2018-05-26T00:00:00"/>
    <s v="Cerrado"/>
    <s v="CA-2018-156349"/>
    <n v="90008"/>
    <x v="66"/>
    <x v="1"/>
    <x v="1"/>
    <d v="2018-05-30T00:00:00"/>
    <s v="Standard Class"/>
    <s v="Bajo"/>
    <s v="California"/>
    <s v="Bajo"/>
    <x v="7"/>
    <n v="3"/>
    <n v="0.2"/>
    <n v="31.49"/>
    <n v="52.484999999999985"/>
    <n v="2"/>
    <n v="83.98"/>
    <n v="104.97499999999999"/>
    <n v="52.487499999999997"/>
    <n v="41.99"/>
    <n v="52.490000000000009"/>
  </r>
  <r>
    <s v="Tecnología"/>
    <s v="Los Angeles"/>
    <s v="United States"/>
    <s v="Roy Phan"/>
    <s v="Motorola"/>
    <d v="2019-09-28T00:00:00"/>
    <s v="Abierto"/>
    <s v="CA-2019-129546"/>
    <n v="90032"/>
    <x v="462"/>
    <x v="1"/>
    <x v="1"/>
    <d v="2019-10-05T00:00:00"/>
    <s v="Standard Class"/>
    <s v="Bajo"/>
    <s v="California"/>
    <s v="Bajo"/>
    <x v="7"/>
    <n v="5"/>
    <n v="0.2"/>
    <n v="-8.2799999999999994"/>
    <n v="0.91499999999999915"/>
    <n v="2"/>
    <n v="36.78"/>
    <n v="45.975000000000001"/>
    <n v="22.987500000000001"/>
    <n v="18.39"/>
    <n v="45.06"/>
  </r>
  <r>
    <s v="Tecnología"/>
    <s v="Los Angeles"/>
    <s v="United States"/>
    <s v="Bill Tyler"/>
    <s v="Other"/>
    <d v="2019-04-13T00:00:00"/>
    <s v="Abierto"/>
    <s v="US-2019-120502"/>
    <n v="90036"/>
    <x v="297"/>
    <x v="1"/>
    <x v="1"/>
    <d v="2019-04-19T00:00:00"/>
    <s v="Standard Class"/>
    <s v="Bajo"/>
    <s v="California"/>
    <s v="Bajo"/>
    <x v="7"/>
    <n v="4"/>
    <n v="0.2"/>
    <n v="19.39"/>
    <n v="84.034999999999968"/>
    <n v="2"/>
    <n v="258.58"/>
    <n v="323.22499999999997"/>
    <n v="161.61249999999998"/>
    <n v="129.29"/>
    <n v="239.19"/>
  </r>
  <r>
    <s v="Tecnología"/>
    <s v="Los Angeles"/>
    <s v="United States"/>
    <s v="Jim Epp"/>
    <s v="Nortel"/>
    <d v="2020-05-22T00:00:00"/>
    <s v="Abierto"/>
    <s v="CA-2020-154081"/>
    <n v="90049"/>
    <x v="193"/>
    <x v="1"/>
    <x v="1"/>
    <d v="2020-05-29T00:00:00"/>
    <s v="Standard Class"/>
    <s v="Bajo"/>
    <s v="California"/>
    <s v="Bajo"/>
    <x v="7"/>
    <n v="5"/>
    <n v="0.2"/>
    <n v="22.24"/>
    <n v="77.83499999999998"/>
    <n v="2"/>
    <n v="222.38"/>
    <n v="277.97499999999997"/>
    <n v="138.98749999999998"/>
    <n v="111.19"/>
    <n v="200.14"/>
  </r>
  <r>
    <s v="Tecnología"/>
    <s v="Sacramento"/>
    <s v="United States"/>
    <s v="Jane Waco"/>
    <s v="Anker"/>
    <d v="2021-10-13T00:00:00"/>
    <s v="Abierto"/>
    <s v="CA-2021-135909"/>
    <n v="95823"/>
    <x v="1621"/>
    <x v="1"/>
    <x v="1"/>
    <d v="2021-10-20T00:00:00"/>
    <s v="Standard Class"/>
    <s v="Bajo"/>
    <s v="California"/>
    <s v="Bajo"/>
    <x v="7"/>
    <n v="5"/>
    <n v="0.2"/>
    <n v="-8"/>
    <n v="-5.000000000002558E-3"/>
    <n v="2"/>
    <n v="31.98"/>
    <n v="39.975000000000001"/>
    <n v="19.987500000000001"/>
    <n v="15.99"/>
    <n v="39.980000000000004"/>
  </r>
  <r>
    <s v="Tecnología"/>
    <s v="San Diego"/>
    <s v="United States"/>
    <s v="Anna Häberlin"/>
    <s v="Polycom"/>
    <d v="2020-11-15T00:00:00"/>
    <s v="Cerrado"/>
    <s v="CA-2020-148740"/>
    <n v="92024"/>
    <x v="1467"/>
    <x v="1"/>
    <x v="1"/>
    <d v="2020-11-19T00:00:00"/>
    <s v="Standard Class"/>
    <s v="Bajo"/>
    <s v="California"/>
    <s v="Bajo"/>
    <x v="7"/>
    <n v="3"/>
    <n v="0.2"/>
    <n v="27.1"/>
    <n v="117.44499999999999"/>
    <n v="2"/>
    <n v="361.38"/>
    <n v="451.72499999999997"/>
    <n v="225.86249999999998"/>
    <n v="180.69"/>
    <n v="334.28"/>
  </r>
  <r>
    <s v="Tecnología"/>
    <s v="San Diego"/>
    <s v="United States"/>
    <s v="Brian Moss"/>
    <s v="Other"/>
    <d v="2018-09-23T00:00:00"/>
    <s v="Abierto"/>
    <s v="US-2018-134733"/>
    <n v="92037"/>
    <x v="66"/>
    <x v="1"/>
    <x v="1"/>
    <d v="2018-09-28T00:00:00"/>
    <s v="Standard Class"/>
    <s v="Bajo"/>
    <s v="California"/>
    <s v="Bajo"/>
    <x v="7"/>
    <n v="3"/>
    <n v="0.2"/>
    <n v="31.49"/>
    <n v="52.484999999999985"/>
    <n v="2"/>
    <n v="83.98"/>
    <n v="104.97499999999999"/>
    <n v="52.487499999999997"/>
    <n v="41.99"/>
    <n v="52.490000000000009"/>
  </r>
  <r>
    <s v="Tecnología"/>
    <s v="Denver"/>
    <s v="United States"/>
    <s v="Bill Stewart"/>
    <s v="Other"/>
    <d v="2021-12-02T00:00:00"/>
    <s v="Cerrado"/>
    <s v="US-2021-112347"/>
    <n v="80219"/>
    <x v="1763"/>
    <x v="1"/>
    <x v="1"/>
    <d v="2021-12-06T00:00:00"/>
    <s v="Standard Class"/>
    <s v="Bajo"/>
    <s v="Colorado"/>
    <s v="Bajo"/>
    <x v="7"/>
    <n v="3"/>
    <n v="0.2"/>
    <n v="4.96"/>
    <n v="17.364999999999995"/>
    <n v="2"/>
    <n v="49.62"/>
    <n v="62.024999999999991"/>
    <n v="31.012499999999996"/>
    <n v="24.81"/>
    <n v="44.66"/>
  </r>
  <r>
    <s v="Tecnología"/>
    <s v="Denver"/>
    <s v="United States"/>
    <s v="Odella Nelson"/>
    <s v="RCA"/>
    <d v="2020-03-01T00:00:00"/>
    <s v="Cerrado"/>
    <s v="US-2020-151862"/>
    <n v="80219"/>
    <x v="1764"/>
    <x v="1"/>
    <x v="1"/>
    <d v="2020-03-08T00:00:00"/>
    <s v="Standard Class"/>
    <s v="Bajo"/>
    <s v="Colorado"/>
    <s v="Bajo"/>
    <x v="7"/>
    <n v="5"/>
    <n v="0.2"/>
    <n v="14"/>
    <n v="53.994999999999976"/>
    <n v="2"/>
    <n v="159.97999999999999"/>
    <n v="199.97499999999997"/>
    <n v="99.987499999999983"/>
    <n v="79.989999999999995"/>
    <n v="145.97999999999999"/>
  </r>
  <r>
    <s v="Tecnología"/>
    <s v="Phoenix"/>
    <s v="United States"/>
    <s v="Laurel Workman"/>
    <s v="Imation"/>
    <d v="2020-12-25T00:00:00"/>
    <s v="Cerrado"/>
    <s v="CA-2020-109827"/>
    <n v="85023"/>
    <x v="1634"/>
    <x v="1"/>
    <x v="1"/>
    <d v="2021-01-01T00:00:00"/>
    <s v="Standard Class"/>
    <s v="Bajo"/>
    <s v="Arizona"/>
    <s v="Bajo"/>
    <x v="11"/>
    <n v="5"/>
    <n v="0.2"/>
    <n v="-7.9"/>
    <n v="3.3799999999999955"/>
    <n v="3"/>
    <n v="45.12"/>
    <n v="56.399999999999991"/>
    <n v="18.799999999999997"/>
    <n v="15.04"/>
    <n v="53.019999999999996"/>
  </r>
  <r>
    <s v="Tecnología"/>
    <s v="Longmont"/>
    <s v="United States"/>
    <s v="Alan Schoenberger"/>
    <s v="WD My Passport"/>
    <d v="2020-12-02T00:00:00"/>
    <s v="Cerrado"/>
    <s v="CA-2020-143154"/>
    <n v="80501"/>
    <x v="1544"/>
    <x v="1"/>
    <x v="1"/>
    <d v="2020-12-08T00:00:00"/>
    <s v="Standard Class"/>
    <s v="Bajo"/>
    <s v="Colorado"/>
    <s v="Bajo"/>
    <x v="11"/>
    <n v="4"/>
    <n v="0.2"/>
    <n v="-6.21"/>
    <n v="35.189999999999969"/>
    <n v="3"/>
    <n v="165.6"/>
    <n v="206.99999999999997"/>
    <n v="68.999999999999986"/>
    <n v="55.199999999999996"/>
    <n v="171.81"/>
  </r>
  <r>
    <s v="Tecnología"/>
    <s v="Los Angeles"/>
    <s v="United States"/>
    <s v="Frank Atkinson"/>
    <s v="Socket"/>
    <d v="2021-09-24T00:00:00"/>
    <s v="Cerrado"/>
    <s v="CA-2021-122364"/>
    <n v="90008"/>
    <x v="1765"/>
    <x v="1"/>
    <x v="1"/>
    <d v="2021-09-29T00:00:00"/>
    <s v="Standard Class"/>
    <s v="Bajo"/>
    <s v="California"/>
    <s v="Bajo"/>
    <x v="15"/>
    <n v="3"/>
    <n v="0.2"/>
    <n v="177.2"/>
    <n v="303.76999999999992"/>
    <n v="3"/>
    <n v="506.28"/>
    <n v="632.84999999999991"/>
    <n v="210.95"/>
    <n v="168.76"/>
    <n v="329.08"/>
  </r>
  <r>
    <s v="Tecnología"/>
    <s v="Brentwood"/>
    <s v="United States"/>
    <s v="Rick Wilson"/>
    <s v="OtterBox"/>
    <d v="2021-08-17T00:00:00"/>
    <s v="Abierto"/>
    <s v="CA-2021-166093"/>
    <n v="94513"/>
    <x v="1519"/>
    <x v="1"/>
    <x v="1"/>
    <d v="2021-08-24T00:00:00"/>
    <s v="Standard Class"/>
    <s v="Bajo"/>
    <s v="California"/>
    <s v="Bajo"/>
    <x v="7"/>
    <n v="5"/>
    <n v="0.2"/>
    <n v="9"/>
    <n v="26.99499999999999"/>
    <n v="3"/>
    <n v="71.98"/>
    <n v="89.974999999999994"/>
    <n v="29.991666666666667"/>
    <n v="23.993333333333336"/>
    <n v="62.980000000000004"/>
  </r>
  <r>
    <s v="Tecnología"/>
    <s v="Los Angeles"/>
    <s v="United States"/>
    <s v="Grace Kelly"/>
    <s v="Jabra"/>
    <d v="2019-06-15T00:00:00"/>
    <s v="Abierto"/>
    <s v="CA-2019-164567"/>
    <n v="90004"/>
    <x v="539"/>
    <x v="1"/>
    <x v="1"/>
    <d v="2019-06-19T00:00:00"/>
    <s v="Standard Class"/>
    <s v="Bajo"/>
    <s v="California"/>
    <s v="Bajo"/>
    <x v="7"/>
    <n v="3"/>
    <n v="0.2"/>
    <n v="22.56"/>
    <n v="78.955000000000013"/>
    <n v="3"/>
    <n v="225.58"/>
    <n v="281.97500000000002"/>
    <n v="93.991666666666674"/>
    <n v="75.193333333333342"/>
    <n v="203.02"/>
  </r>
  <r>
    <s v="Tecnología"/>
    <s v="Los Angeles"/>
    <s v="United States"/>
    <s v="Frank Atkinson"/>
    <s v="Other"/>
    <d v="2021-09-24T00:00:00"/>
    <s v="Cerrado"/>
    <s v="CA-2021-122364"/>
    <n v="90008"/>
    <x v="1487"/>
    <x v="1"/>
    <x v="1"/>
    <d v="2021-09-29T00:00:00"/>
    <s v="Standard Class"/>
    <s v="Bajo"/>
    <s v="California"/>
    <s v="Bajo"/>
    <x v="7"/>
    <n v="3"/>
    <n v="0.2"/>
    <n v="75.180000000000007"/>
    <n v="289.98"/>
    <n v="3"/>
    <n v="859.2"/>
    <n v="1074"/>
    <n v="358"/>
    <n v="286.40000000000003"/>
    <n v="784.02"/>
  </r>
  <r>
    <s v="Tecnología"/>
    <s v="Los Angeles"/>
    <s v="United States"/>
    <s v="Jennifer Braxton"/>
    <s v="OtterBox"/>
    <d v="2019-05-01T00:00:00"/>
    <s v="Cerrado"/>
    <s v="CA-2019-145821"/>
    <n v="90008"/>
    <x v="1766"/>
    <x v="1"/>
    <x v="1"/>
    <d v="2019-05-07T00:00:00"/>
    <s v="Standard Class"/>
    <s v="Bajo"/>
    <s v="California"/>
    <s v="Bajo"/>
    <x v="7"/>
    <n v="4"/>
    <n v="0.2"/>
    <n v="11.09"/>
    <n v="33.277500000000003"/>
    <n v="3"/>
    <n v="88.75"/>
    <n v="110.9375"/>
    <n v="36.979166666666664"/>
    <n v="29.583333333333332"/>
    <n v="77.66"/>
  </r>
  <r>
    <s v="Tecnología"/>
    <s v="Los Angeles"/>
    <s v="United States"/>
    <s v="Maribeth Yedwab"/>
    <s v="Panasonic"/>
    <d v="2021-03-02T00:00:00"/>
    <s v="Cerrado"/>
    <s v="CA-2021-163902"/>
    <n v="90045"/>
    <x v="1649"/>
    <x v="1"/>
    <x v="1"/>
    <d v="2021-03-08T00:00:00"/>
    <s v="Standard Class"/>
    <s v="Bajo"/>
    <s v="California"/>
    <s v="Bajo"/>
    <x v="7"/>
    <n v="4"/>
    <n v="0.2"/>
    <n v="14.76"/>
    <n v="63.954999999999984"/>
    <n v="3"/>
    <n v="196.78"/>
    <n v="245.97499999999999"/>
    <n v="81.99166666666666"/>
    <n v="65.593333333333334"/>
    <n v="182.02"/>
  </r>
  <r>
    <s v="Tecnología"/>
    <s v="San Diego"/>
    <s v="United States"/>
    <s v="Justin Deggeller"/>
    <s v="ClearOne"/>
    <d v="2019-03-22T00:00:00"/>
    <s v="Cerrado"/>
    <s v="US-2019-163279"/>
    <n v="92037"/>
    <x v="647"/>
    <x v="1"/>
    <x v="1"/>
    <d v="2019-03-26T00:00:00"/>
    <s v="Standard Class"/>
    <s v="Bajo"/>
    <s v="California"/>
    <s v="Bajo"/>
    <x v="7"/>
    <n v="3"/>
    <n v="0.2"/>
    <n v="186"/>
    <n v="557.99499999999989"/>
    <n v="3"/>
    <n v="1487.98"/>
    <n v="1859.9749999999999"/>
    <n v="619.99166666666667"/>
    <n v="495.99333333333334"/>
    <n v="1301.98"/>
  </r>
  <r>
    <s v="Tecnología"/>
    <s v="San Diego"/>
    <s v="United States"/>
    <s v="Bart Watters"/>
    <s v="RCA"/>
    <d v="2019-04-26T00:00:00"/>
    <s v="Cerrado"/>
    <s v="CA-2019-137302"/>
    <n v="92105"/>
    <x v="1653"/>
    <x v="1"/>
    <x v="1"/>
    <d v="2019-05-01T00:00:00"/>
    <s v="Standard Class"/>
    <s v="Bajo"/>
    <s v="California"/>
    <s v="Bajo"/>
    <x v="7"/>
    <n v="3"/>
    <n v="0.2"/>
    <n v="39"/>
    <n v="116.995"/>
    <n v="3"/>
    <n v="311.98"/>
    <n v="389.97500000000002"/>
    <n v="129.99166666666667"/>
    <n v="103.99333333333334"/>
    <n v="272.98"/>
  </r>
  <r>
    <s v="Tecnología"/>
    <s v="San Francisco"/>
    <s v="United States"/>
    <s v="Lisa Ryan"/>
    <s v="Plantronics"/>
    <d v="2021-08-20T00:00:00"/>
    <s v="Abierto"/>
    <s v="CA-2021-119011"/>
    <n v="94109"/>
    <x v="1616"/>
    <x v="1"/>
    <x v="1"/>
    <d v="2021-08-25T00:00:00"/>
    <s v="Standard Class"/>
    <s v="Bajo"/>
    <s v="California"/>
    <s v="Bajo"/>
    <x v="7"/>
    <n v="3"/>
    <n v="0.2"/>
    <n v="10.79"/>
    <n v="37.759999999999991"/>
    <n v="3"/>
    <n v="107.88"/>
    <n v="134.85"/>
    <n v="44.949999999999996"/>
    <n v="35.96"/>
    <n v="97.09"/>
  </r>
  <r>
    <s v="Tecnología"/>
    <s v="San Francisco"/>
    <s v="United States"/>
    <s v="Anthony Johnson"/>
    <s v="Other"/>
    <d v="2018-12-29T00:00:00"/>
    <s v="Cerrado"/>
    <s v="CA-2018-110786"/>
    <n v="94110"/>
    <x v="516"/>
    <x v="1"/>
    <x v="1"/>
    <d v="2019-01-02T00:00:00"/>
    <s v="Standard Class"/>
    <s v="Bajo"/>
    <s v="California"/>
    <s v="Bajo"/>
    <x v="7"/>
    <n v="3"/>
    <n v="0.2"/>
    <n v="19.2"/>
    <n v="67.194999999999965"/>
    <n v="3"/>
    <n v="191.98"/>
    <n v="239.97499999999997"/>
    <n v="79.99166666666666"/>
    <n v="63.993333333333332"/>
    <n v="172.78"/>
  </r>
  <r>
    <s v="Tecnología"/>
    <s v="San Francisco"/>
    <s v="United States"/>
    <s v="Nick Crebassa"/>
    <s v="AT&amp;T"/>
    <d v="2018-07-23T00:00:00"/>
    <s v="Cerrado"/>
    <s v="CA-2018-145254"/>
    <n v="94122"/>
    <x v="1631"/>
    <x v="1"/>
    <x v="1"/>
    <d v="2018-07-27T00:00:00"/>
    <s v="Standard Class"/>
    <s v="Bajo"/>
    <s v="California"/>
    <s v="Bajo"/>
    <x v="7"/>
    <n v="3"/>
    <n v="0.2"/>
    <n v="37.799999999999997"/>
    <n v="113.39499999999998"/>
    <n v="3"/>
    <n v="302.38"/>
    <n v="377.97499999999997"/>
    <n v="125.99166666666666"/>
    <n v="100.79333333333334"/>
    <n v="264.58"/>
  </r>
  <r>
    <s v="Tecnología"/>
    <s v="San Jose"/>
    <s v="United States"/>
    <s v="Keith Dawkins"/>
    <s v="Other"/>
    <d v="2021-01-24T00:00:00"/>
    <s v="Cerrado"/>
    <s v="CA-2021-104619"/>
    <n v="95123"/>
    <x v="1466"/>
    <x v="1"/>
    <x v="1"/>
    <d v="2021-01-29T00:00:00"/>
    <s v="Standard Class"/>
    <s v="Bajo"/>
    <s v="California"/>
    <s v="Bajo"/>
    <x v="7"/>
    <n v="3"/>
    <n v="0.2"/>
    <n v="8.2799999999999994"/>
    <n v="35.867499999999978"/>
    <n v="3"/>
    <n v="110.35"/>
    <n v="137.93749999999997"/>
    <n v="45.979166666666664"/>
    <n v="36.783333333333331"/>
    <n v="102.07"/>
  </r>
  <r>
    <s v="Tecnología"/>
    <s v="Boise"/>
    <s v="United States"/>
    <s v="Heather Kirkland"/>
    <s v="Jabra"/>
    <d v="2019-11-16T00:00:00"/>
    <s v="Cerrado"/>
    <s v="CA-2019-150875"/>
    <n v="83704"/>
    <x v="144"/>
    <x v="1"/>
    <x v="1"/>
    <d v="2019-11-20T00:00:00"/>
    <s v="Standard Class"/>
    <s v="Bajo"/>
    <s v="Idaho"/>
    <s v="Bajo"/>
    <x v="7"/>
    <n v="3"/>
    <n v="0.2"/>
    <n v="22.86"/>
    <n v="99.055000000000007"/>
    <n v="3"/>
    <n v="304.77999999999997"/>
    <n v="380.97499999999997"/>
    <n v="126.99166666666665"/>
    <n v="101.59333333333332"/>
    <n v="281.91999999999996"/>
  </r>
  <r>
    <s v="Tecnología"/>
    <s v="Springfield"/>
    <s v="United States"/>
    <s v="Erin Smith"/>
    <s v="Other"/>
    <d v="2020-09-29T00:00:00"/>
    <s v="Abierto"/>
    <s v="CA-2020-108056"/>
    <n v="97477"/>
    <x v="1487"/>
    <x v="1"/>
    <x v="1"/>
    <d v="2020-10-03T00:00:00"/>
    <s v="Standard Class"/>
    <s v="Bajo"/>
    <s v="Oregon"/>
    <s v="Bajo"/>
    <x v="7"/>
    <n v="3"/>
    <n v="0.2"/>
    <n v="75.180000000000007"/>
    <n v="289.98"/>
    <n v="3"/>
    <n v="859.2"/>
    <n v="1074"/>
    <n v="358"/>
    <n v="286.40000000000003"/>
    <n v="784.02"/>
  </r>
  <r>
    <s v="Tecnología"/>
    <s v="Springfield"/>
    <s v="United States"/>
    <s v="Justin Ritter"/>
    <s v="Other"/>
    <d v="2021-09-19T00:00:00"/>
    <s v="Cerrado"/>
    <s v="CA-2021-143378"/>
    <n v="97477"/>
    <x v="516"/>
    <x v="1"/>
    <x v="1"/>
    <d v="2021-09-25T00:00:00"/>
    <s v="Standard Class"/>
    <s v="Bajo"/>
    <s v="Oregon"/>
    <s v="Bajo"/>
    <x v="7"/>
    <n v="4"/>
    <n v="0.2"/>
    <n v="19.2"/>
    <n v="67.194999999999965"/>
    <n v="3"/>
    <n v="191.98"/>
    <n v="239.97499999999997"/>
    <n v="79.99166666666666"/>
    <n v="63.993333333333332"/>
    <n v="172.78"/>
  </r>
  <r>
    <s v="Tecnología"/>
    <s v="Lehi"/>
    <s v="United States"/>
    <s v="Karen Seio"/>
    <s v="Other"/>
    <d v="2019-03-15T00:00:00"/>
    <s v="Abierto"/>
    <s v="CA-2019-155124"/>
    <n v="84043"/>
    <x v="1580"/>
    <x v="1"/>
    <x v="1"/>
    <d v="2019-03-21T00:00:00"/>
    <s v="Standard Class"/>
    <s v="Bajo"/>
    <s v="Utah"/>
    <s v="Bajo"/>
    <x v="7"/>
    <n v="4"/>
    <n v="0.2"/>
    <n v="1.68"/>
    <n v="5.875"/>
    <n v="3"/>
    <n v="16.78"/>
    <n v="20.975000000000001"/>
    <n v="6.9916666666666671"/>
    <n v="5.5933333333333337"/>
    <n v="15.100000000000001"/>
  </r>
  <r>
    <s v="Tecnología"/>
    <s v="Phoenix"/>
    <s v="United States"/>
    <s v="Candace McMahon"/>
    <s v="Logitech"/>
    <d v="2021-05-28T00:00:00"/>
    <s v="Cerrado"/>
    <s v="CA-2021-145765"/>
    <n v="85023"/>
    <x v="106"/>
    <x v="1"/>
    <x v="1"/>
    <d v="2021-06-02T00:00:00"/>
    <s v="Standard Class"/>
    <s v="Bajo"/>
    <s v="Arizona"/>
    <s v="Bajo"/>
    <x v="11"/>
    <n v="3"/>
    <n v="0.2"/>
    <n v="54.39"/>
    <n v="122.38249999999999"/>
    <n v="4"/>
    <n v="271.97000000000003"/>
    <n v="339.96250000000003"/>
    <n v="84.990625000000009"/>
    <n v="67.992500000000007"/>
    <n v="217.58000000000004"/>
  </r>
  <r>
    <s v="Tecnología"/>
    <s v="Redondo Beach"/>
    <s v="United States"/>
    <s v="Kean Nguyen"/>
    <s v="AT&amp;T"/>
    <d v="2018-04-12T00:00:00"/>
    <s v="Abierto"/>
    <s v="CA-2018-154599"/>
    <n v="90278"/>
    <x v="1572"/>
    <x v="1"/>
    <x v="1"/>
    <d v="2018-04-17T00:00:00"/>
    <s v="Standard Class"/>
    <s v="Bajo"/>
    <s v="California"/>
    <s v="Bajo"/>
    <x v="7"/>
    <n v="3"/>
    <n v="0.2"/>
    <n v="38.36"/>
    <n v="147.95249999999999"/>
    <n v="4"/>
    <n v="438.37"/>
    <n v="547.96249999999998"/>
    <n v="136.99062499999999"/>
    <n v="109.5925"/>
    <n v="400.01"/>
  </r>
  <r>
    <s v="Tecnología"/>
    <s v="San Francisco"/>
    <s v="United States"/>
    <s v="Matt Hagelstein"/>
    <s v="Other"/>
    <d v="2021-07-28T00:00:00"/>
    <s v="Cerrado"/>
    <s v="CA-2021-130841"/>
    <n v="94110"/>
    <x v="1487"/>
    <x v="1"/>
    <x v="1"/>
    <d v="2021-08-01T00:00:00"/>
    <s v="Standard Class"/>
    <s v="Bajo"/>
    <s v="California"/>
    <s v="Bajo"/>
    <x v="7"/>
    <n v="3"/>
    <n v="0.2"/>
    <n v="100.24"/>
    <n v="386.63999999999987"/>
    <n v="4"/>
    <n v="1145.5999999999999"/>
    <n v="1431.9999999999998"/>
    <n v="357.99999999999994"/>
    <n v="286.39999999999998"/>
    <n v="1045.3599999999999"/>
  </r>
  <r>
    <s v="Tecnología"/>
    <s v="Carlsbad"/>
    <s v="United States"/>
    <s v="Jim Mitchum"/>
    <s v="Other"/>
    <d v="2021-12-22T00:00:00"/>
    <s v="Abierto"/>
    <s v="CA-2021-115931"/>
    <n v="88220"/>
    <x v="1532"/>
    <x v="1"/>
    <x v="1"/>
    <d v="2021-12-26T00:00:00"/>
    <s v="Standard Class"/>
    <s v="Bajo"/>
    <s v="New Mexico"/>
    <s v="Bajo"/>
    <x v="7"/>
    <n v="3"/>
    <n v="0.2"/>
    <n v="6.7"/>
    <n v="23.459999999999994"/>
    <n v="4"/>
    <n v="67.040000000000006"/>
    <n v="83.8"/>
    <n v="20.95"/>
    <n v="16.760000000000002"/>
    <n v="60.34"/>
  </r>
  <r>
    <s v="Tecnología"/>
    <s v="Gresham"/>
    <s v="United States"/>
    <s v="Dan Reichenbach"/>
    <s v="Other"/>
    <d v="2020-03-24T00:00:00"/>
    <s v="Cerrado"/>
    <s v="US-2020-164189"/>
    <n v="97030"/>
    <x v="1587"/>
    <x v="1"/>
    <x v="1"/>
    <d v="2020-03-28T00:00:00"/>
    <s v="Standard Class"/>
    <s v="Bajo"/>
    <s v="Oregon"/>
    <s v="Bajo"/>
    <x v="7"/>
    <n v="3"/>
    <n v="0.2"/>
    <n v="25.2"/>
    <n v="125.99249999999995"/>
    <n v="4"/>
    <n v="403.17"/>
    <n v="503.96249999999998"/>
    <n v="125.99062499999999"/>
    <n v="100.7925"/>
    <n v="377.97"/>
  </r>
  <r>
    <s v="Tecnología"/>
    <s v="Mesa"/>
    <s v="United States"/>
    <s v="Rick Wilson"/>
    <s v="Samsung"/>
    <d v="2019-09-26T00:00:00"/>
    <s v="Abierto"/>
    <s v="CA-2019-124800"/>
    <n v="85204"/>
    <x v="1452"/>
    <x v="1"/>
    <x v="1"/>
    <d v="2019-09-30T00:00:00"/>
    <s v="Standard Class"/>
    <s v="Bajo"/>
    <s v="Arizona"/>
    <s v="Bajo"/>
    <x v="7"/>
    <n v="3"/>
    <n v="0.2"/>
    <n v="23.1"/>
    <n v="89.089999999999947"/>
    <n v="5"/>
    <n v="263.95999999999998"/>
    <n v="329.94999999999993"/>
    <n v="65.989999999999995"/>
    <n v="52.791999999999994"/>
    <n v="240.85999999999999"/>
  </r>
  <r>
    <s v="Tecnología"/>
    <s v="Phoenix"/>
    <s v="United States"/>
    <s v="Candace McMahon"/>
    <s v="Panasonic"/>
    <d v="2021-05-28T00:00:00"/>
    <s v="Cerrado"/>
    <s v="CA-2021-145765"/>
    <n v="85023"/>
    <x v="1534"/>
    <x v="1"/>
    <x v="1"/>
    <d v="2021-06-02T00:00:00"/>
    <s v="Standard Class"/>
    <s v="Bajo"/>
    <s v="Arizona"/>
    <s v="Bajo"/>
    <x v="7"/>
    <n v="3"/>
    <n v="0.2"/>
    <n v="19.600000000000001"/>
    <n v="68.589999999999975"/>
    <n v="5"/>
    <n v="195.96"/>
    <n v="244.95"/>
    <n v="48.989999999999995"/>
    <n v="39.192"/>
    <n v="176.36"/>
  </r>
  <r>
    <s v="Tecnología"/>
    <s v="Los Angeles"/>
    <s v="United States"/>
    <s v="Scot Coram"/>
    <s v="Motorola"/>
    <d v="2020-08-21T00:00:00"/>
    <s v="Abierto"/>
    <s v="US-2020-126452"/>
    <n v="90004"/>
    <x v="462"/>
    <x v="1"/>
    <x v="1"/>
    <d v="2020-08-28T00:00:00"/>
    <s v="Standard Class"/>
    <s v="Bajo"/>
    <s v="California"/>
    <s v="Bajo"/>
    <x v="7"/>
    <n v="5"/>
    <n v="0.2"/>
    <n v="-20.69"/>
    <n v="2.2999999999999972"/>
    <n v="5"/>
    <n v="91.96"/>
    <n v="114.94999999999999"/>
    <n v="22.99"/>
    <n v="18.391999999999999"/>
    <n v="112.64999999999999"/>
  </r>
  <r>
    <s v="Tecnología"/>
    <s v="San Francisco"/>
    <s v="United States"/>
    <s v="Lindsay Williams"/>
    <s v="Motorola"/>
    <d v="2021-05-04T00:00:00"/>
    <s v="Cerrado"/>
    <s v="CA-2021-162978"/>
    <n v="94109"/>
    <x v="521"/>
    <x v="1"/>
    <x v="1"/>
    <d v="2021-05-09T00:00:00"/>
    <s v="Standard Class"/>
    <s v="Bajo"/>
    <s v="California"/>
    <s v="Bajo"/>
    <x v="7"/>
    <n v="3"/>
    <n v="0.2"/>
    <n v="20.7"/>
    <n v="66.689999999999969"/>
    <n v="5"/>
    <n v="183.96"/>
    <n v="229.95"/>
    <n v="45.99"/>
    <n v="36.792000000000002"/>
    <n v="163.26000000000002"/>
  </r>
  <r>
    <s v="Tecnología"/>
    <s v="San Francisco"/>
    <s v="United States"/>
    <s v="Ken Black"/>
    <s v="Other"/>
    <d v="2019-04-30T00:00:00"/>
    <s v="Abierto"/>
    <s v="CA-2019-103716"/>
    <n v="94110"/>
    <x v="500"/>
    <x v="1"/>
    <x v="1"/>
    <d v="2019-05-06T00:00:00"/>
    <s v="Standard Class"/>
    <s v="Bajo"/>
    <s v="California"/>
    <s v="Bajo"/>
    <x v="7"/>
    <n v="4"/>
    <n v="0.2"/>
    <n v="1.73"/>
    <n v="6.68"/>
    <n v="5"/>
    <n v="19.8"/>
    <n v="24.75"/>
    <n v="4.9499999999999993"/>
    <n v="3.96"/>
    <n v="18.07"/>
  </r>
  <r>
    <s v="Tecnología"/>
    <s v="Torrance"/>
    <s v="United States"/>
    <s v="Fred Chung"/>
    <s v="Other"/>
    <d v="2021-02-05T00:00:00"/>
    <s v="Abierto"/>
    <s v="CA-2021-107517"/>
    <n v="90503"/>
    <x v="1448"/>
    <x v="1"/>
    <x v="1"/>
    <d v="2021-02-09T00:00:00"/>
    <s v="Standard Class"/>
    <s v="Bajo"/>
    <s v="California"/>
    <s v="Bajo"/>
    <x v="7"/>
    <n v="3"/>
    <n v="0.2"/>
    <n v="41.76"/>
    <n v="134.55999999999995"/>
    <n v="5"/>
    <n v="371.2"/>
    <n v="463.99999999999994"/>
    <n v="92.799999999999983"/>
    <n v="74.239999999999995"/>
    <n v="329.44"/>
  </r>
  <r>
    <s v="Tecnología"/>
    <s v="Seattle"/>
    <s v="United States"/>
    <s v="Ann Chong"/>
    <s v="Other"/>
    <d v="2021-02-23T00:00:00"/>
    <s v="Abierto"/>
    <s v="CA-2021-136007"/>
    <n v="98115"/>
    <x v="1471"/>
    <x v="1"/>
    <x v="1"/>
    <d v="2021-03-02T00:00:00"/>
    <s v="Standard Class"/>
    <s v="Bajo"/>
    <s v="Washington"/>
    <s v="Bajo"/>
    <x v="7"/>
    <n v="5"/>
    <n v="0.2"/>
    <n v="25.19"/>
    <n v="43.179999999999993"/>
    <n v="5"/>
    <n v="71.959999999999994"/>
    <n v="89.949999999999989"/>
    <n v="17.989999999999998"/>
    <n v="14.391999999999999"/>
    <n v="46.769999999999996"/>
  </r>
  <r>
    <s v="Tecnología"/>
    <s v="Tempe"/>
    <s v="United States"/>
    <s v="Don Jones"/>
    <s v="SanDisk"/>
    <d v="2021-11-12T00:00:00"/>
    <s v="Abierto"/>
    <s v="US-2021-132220"/>
    <n v="85281"/>
    <x v="1656"/>
    <x v="1"/>
    <x v="1"/>
    <d v="2021-11-16T00:00:00"/>
    <s v="Standard Class"/>
    <s v="Bajo"/>
    <s v="Arizona"/>
    <s v="Bajo"/>
    <x v="11"/>
    <n v="3"/>
    <n v="0.2"/>
    <n v="-10.91"/>
    <n v="4.6774999999999949"/>
    <n v="6"/>
    <n v="62.35"/>
    <n v="77.9375"/>
    <n v="12.989583333333334"/>
    <n v="10.391666666666667"/>
    <n v="73.260000000000005"/>
  </r>
  <r>
    <s v="Tecnología"/>
    <s v="San Francisco"/>
    <s v="United States"/>
    <s v="Anthony Johnson"/>
    <s v="Other"/>
    <d v="2018-12-29T00:00:00"/>
    <s v="Cerrado"/>
    <s v="CA-2018-110786"/>
    <n v="94110"/>
    <x v="1620"/>
    <x v="1"/>
    <x v="1"/>
    <d v="2019-01-02T00:00:00"/>
    <s v="Standard Class"/>
    <s v="Bajo"/>
    <s v="California"/>
    <s v="Bajo"/>
    <x v="15"/>
    <n v="3"/>
    <n v="0.2"/>
    <n v="287.98"/>
    <n v="479.96749999999997"/>
    <n v="6"/>
    <n v="767.95"/>
    <n v="959.9375"/>
    <n v="159.98958333333334"/>
    <n v="127.99166666666667"/>
    <n v="479.97"/>
  </r>
  <r>
    <s v="Tecnología"/>
    <s v="San Diego"/>
    <s v="United States"/>
    <s v="Tom Stivers"/>
    <s v="Belkin"/>
    <d v="2021-07-11T00:00:00"/>
    <s v="Abierto"/>
    <s v="CA-2021-136623"/>
    <n v="92105"/>
    <x v="611"/>
    <x v="1"/>
    <x v="1"/>
    <d v="2021-07-16T00:00:00"/>
    <s v="Standard Class"/>
    <s v="Bajo"/>
    <s v="California"/>
    <s v="Bajo"/>
    <x v="7"/>
    <n v="3"/>
    <n v="0.2"/>
    <n v="5.4"/>
    <n v="23.387500000000003"/>
    <n v="6"/>
    <n v="71.95"/>
    <n v="89.9375"/>
    <n v="14.989583333333334"/>
    <n v="11.991666666666667"/>
    <n v="66.55"/>
  </r>
  <r>
    <s v="Tecnología"/>
    <s v="San Francisco"/>
    <s v="United States"/>
    <s v="Nick Crebassa"/>
    <s v="Other"/>
    <d v="2018-07-23T00:00:00"/>
    <s v="Cerrado"/>
    <s v="CA-2018-145254"/>
    <n v="94122"/>
    <x v="1537"/>
    <x v="1"/>
    <x v="1"/>
    <d v="2018-07-27T00:00:00"/>
    <s v="Standard Class"/>
    <s v="Bajo"/>
    <s v="California"/>
    <s v="Bajo"/>
    <x v="7"/>
    <n v="3"/>
    <n v="0.2"/>
    <n v="60.48"/>
    <n v="211.66750000000002"/>
    <n v="6"/>
    <n v="604.75"/>
    <n v="755.9375"/>
    <n v="125.98958333333333"/>
    <n v="100.79166666666667"/>
    <n v="544.27"/>
  </r>
  <r>
    <s v="Tecnología"/>
    <s v="Denver"/>
    <s v="United States"/>
    <s v="Bill Stewart"/>
    <s v="Other"/>
    <d v="2021-12-02T00:00:00"/>
    <s v="Cerrado"/>
    <s v="US-2021-112347"/>
    <n v="80219"/>
    <x v="1652"/>
    <x v="1"/>
    <x v="1"/>
    <d v="2021-12-06T00:00:00"/>
    <s v="Standard Class"/>
    <s v="Bajo"/>
    <s v="Colorado"/>
    <s v="Bajo"/>
    <x v="7"/>
    <n v="3"/>
    <n v="0.2"/>
    <n v="-14.34"/>
    <n v="0"/>
    <n v="6"/>
    <n v="57.36"/>
    <n v="71.699999999999989"/>
    <n v="11.95"/>
    <n v="9.56"/>
    <n v="71.7"/>
  </r>
  <r>
    <s v="Tecnología"/>
    <s v="Seattle"/>
    <s v="United States"/>
    <s v="Chris Selesnick"/>
    <s v="Griffin"/>
    <d v="2021-01-23T00:00:00"/>
    <s v="Cerrado"/>
    <s v="CA-2021-139080"/>
    <n v="98103"/>
    <x v="1535"/>
    <x v="1"/>
    <x v="1"/>
    <d v="2021-01-28T00:00:00"/>
    <s v="Standard Class"/>
    <s v="Bajo"/>
    <s v="Washington"/>
    <s v="Bajo"/>
    <x v="7"/>
    <n v="3"/>
    <n v="0.2"/>
    <n v="8.64"/>
    <n v="30.227499999999992"/>
    <n v="6"/>
    <n v="86.35"/>
    <n v="107.93749999999999"/>
    <n v="17.989583333333332"/>
    <n v="14.391666666666666"/>
    <n v="77.709999999999994"/>
  </r>
  <r>
    <s v="Tecnología"/>
    <s v="Seattle"/>
    <s v="United States"/>
    <s v="Patrick Jones"/>
    <s v="Other"/>
    <d v="2018-05-28T00:00:00"/>
    <s v="Cerrado"/>
    <s v="CA-2018-135993"/>
    <n v="98115"/>
    <x v="180"/>
    <x v="1"/>
    <x v="1"/>
    <d v="2018-06-02T00:00:00"/>
    <s v="Standard Class"/>
    <s v="Bajo"/>
    <s v="Washington"/>
    <s v="Bajo"/>
    <x v="7"/>
    <n v="3"/>
    <n v="0.2"/>
    <n v="5.74"/>
    <n v="20.092499999999994"/>
    <n v="6"/>
    <n v="57.41"/>
    <n v="71.762499999999989"/>
    <n v="11.960416666666665"/>
    <n v="9.5683333333333334"/>
    <n v="51.669999999999995"/>
  </r>
  <r>
    <s v="Tecnología"/>
    <s v="Fresno"/>
    <s v="United States"/>
    <s v="Laura Armstrong"/>
    <s v="Other"/>
    <d v="2020-01-09T00:00:00"/>
    <s v="Cerrado"/>
    <s v="CA-2020-108882"/>
    <n v="93727"/>
    <x v="66"/>
    <x v="1"/>
    <x v="1"/>
    <d v="2020-01-15T00:00:00"/>
    <s v="Standard Class"/>
    <s v="Bajo"/>
    <s v="California"/>
    <s v="Bajo"/>
    <x v="7"/>
    <n v="4"/>
    <n v="0.2"/>
    <n v="141.72"/>
    <n v="236.20249999999996"/>
    <n v="9"/>
    <n v="377.93"/>
    <n v="472.41249999999997"/>
    <n v="52.490277777777777"/>
    <n v="41.992222222222225"/>
    <n v="236.21"/>
  </r>
  <r>
    <s v="Tecnología"/>
    <s v="San Francisco"/>
    <s v="United States"/>
    <s v="Aaron Hawkins"/>
    <s v="Other"/>
    <d v="2019-12-27T00:00:00"/>
    <s v="Cerrado"/>
    <s v="CA-2019-130113"/>
    <n v="94122"/>
    <x v="1448"/>
    <x v="1"/>
    <x v="1"/>
    <d v="2019-12-31T00:00:00"/>
    <s v="Standard Class"/>
    <s v="Bajo"/>
    <s v="California"/>
    <s v="Bajo"/>
    <x v="7"/>
    <n v="3"/>
    <n v="0.2"/>
    <n v="75.17"/>
    <n v="242.20999999999992"/>
    <n v="9"/>
    <n v="668.16"/>
    <n v="835.19999999999993"/>
    <n v="92.799999999999983"/>
    <n v="74.239999999999995"/>
    <n v="592.99"/>
  </r>
  <r>
    <s v="Tecnología"/>
    <s v="Sparks"/>
    <s v="United States"/>
    <s v="Linda Cazamias"/>
    <s v="Panasonic"/>
    <d v="2020-05-21T00:00:00"/>
    <s v="Cerrado"/>
    <s v="CA-2020-107202"/>
    <n v="89431"/>
    <x v="1767"/>
    <x v="1"/>
    <x v="1"/>
    <d v="2020-05-28T00:00:00"/>
    <s v="Standard Class"/>
    <s v="Bajo"/>
    <s v="Nevada"/>
    <s v="Bajo"/>
    <x v="15"/>
    <n v="5"/>
    <n v="0.2"/>
    <n v="179.73"/>
    <n v="778.82999999999993"/>
    <n v="10"/>
    <n v="2396.4"/>
    <n v="2995.5"/>
    <n v="299.55"/>
    <n v="239.64000000000001"/>
    <n v="2216.67"/>
  </r>
  <r>
    <s v="Tecnología"/>
    <s v="Redondo Beach"/>
    <s v="United States"/>
    <s v="Kean Nguyen"/>
    <s v="Pyle"/>
    <d v="2018-04-12T00:00:00"/>
    <s v="Abierto"/>
    <s v="CA-2018-154599"/>
    <n v="90278"/>
    <x v="664"/>
    <x v="1"/>
    <x v="1"/>
    <d v="2018-04-17T00:00:00"/>
    <s v="Standard Class"/>
    <s v="Bajo"/>
    <s v="California"/>
    <s v="Bajo"/>
    <x v="7"/>
    <n v="3"/>
    <n v="0.2"/>
    <n v="94.07"/>
    <n v="362.84249999999975"/>
    <n v="14"/>
    <n v="1075.0899999999999"/>
    <n v="1343.8624999999997"/>
    <n v="95.990178571428558"/>
    <n v="76.792142857142849"/>
    <n v="981.02"/>
  </r>
  <r>
    <s v="Tecnología"/>
    <s v="Phoenix"/>
    <s v="United States"/>
    <s v="Laurel Workman"/>
    <s v="Panasonic"/>
    <d v="2020-12-25T00:00:00"/>
    <s v="Cerrado"/>
    <s v="CA-2020-109827"/>
    <n v="85023"/>
    <x v="1768"/>
    <x v="1"/>
    <x v="1"/>
    <d v="2021-01-01T00:00:00"/>
    <s v="Standard Class"/>
    <s v="Bajo"/>
    <s v="Arizona"/>
    <s v="Bajo"/>
    <x v="15"/>
    <n v="5"/>
    <n v="0.7"/>
    <n v="-386.96"/>
    <n v="242.96999999999991"/>
    <n v="2"/>
    <n v="269.97000000000003"/>
    <n v="899.9"/>
    <n v="449.95"/>
    <n v="134.98500000000001"/>
    <n v="656.93000000000006"/>
  </r>
  <r>
    <s v="Muebles"/>
    <s v="Omaha"/>
    <s v="United States"/>
    <s v="Parhena Norris"/>
    <s v="Hon"/>
    <d v="2020-12-18T00:00:00"/>
    <s v="Cerrado"/>
    <s v="CA-2020-138597"/>
    <n v="68104"/>
    <x v="499"/>
    <x v="2"/>
    <x v="2"/>
    <d v="2020-12-21T00:00:00"/>
    <s v="First Class"/>
    <s v="Alto"/>
    <s v="Nebraska"/>
    <s v="Alto"/>
    <x v="1"/>
    <n v="2"/>
    <n v="0"/>
    <n v="112.79"/>
    <n v="112.79000000000002"/>
    <n v="3"/>
    <n v="563.94000000000005"/>
    <n v="563.94000000000005"/>
    <n v="187.98000000000002"/>
    <n v="187.98000000000002"/>
    <n v="451.15000000000003"/>
  </r>
  <r>
    <s v="Muebles"/>
    <s v="Lakeville"/>
    <s v="United States"/>
    <s v="Gary Hansen"/>
    <s v="Global"/>
    <d v="2019-07-30T00:00:00"/>
    <s v="Abierto"/>
    <s v="US-2019-164966"/>
    <n v="55044"/>
    <x v="883"/>
    <x v="2"/>
    <x v="2"/>
    <d v="2019-08-01T00:00:00"/>
    <s v="First Class"/>
    <s v="Alto"/>
    <s v="Minnesota"/>
    <s v="Alto"/>
    <x v="1"/>
    <n v="1"/>
    <n v="0"/>
    <n v="38.97"/>
    <n v="38.97"/>
    <n v="6"/>
    <n v="155.88"/>
    <n v="155.88"/>
    <n v="25.98"/>
    <n v="25.98"/>
    <n v="116.91"/>
  </r>
  <r>
    <s v="Muebles"/>
    <s v="Houston"/>
    <s v="United States"/>
    <s v="Sam Zeldin"/>
    <s v="Riverside"/>
    <d v="2018-09-07T00:00:00"/>
    <s v="Abierto"/>
    <s v="CA-2018-105165"/>
    <n v="77036"/>
    <x v="737"/>
    <x v="2"/>
    <x v="2"/>
    <d v="2018-09-10T00:00:00"/>
    <s v="First Class"/>
    <s v="Alto"/>
    <s v="Texas"/>
    <s v="Alto"/>
    <x v="3"/>
    <n v="2"/>
    <n v="0.3"/>
    <n v="-22.95"/>
    <n v="63.10714285714289"/>
    <n v="1"/>
    <n v="200.8"/>
    <n v="286.85714285714289"/>
    <n v="286.85714285714289"/>
    <n v="200.8"/>
    <n v="223.75"/>
  </r>
  <r>
    <s v="Muebles"/>
    <s v="Peoria"/>
    <s v="United States"/>
    <s v="Dennis Pardue"/>
    <s v="Sauder"/>
    <d v="2019-03-24T00:00:00"/>
    <s v="Cerrado"/>
    <s v="CA-2019-118423"/>
    <n v="61604"/>
    <x v="835"/>
    <x v="2"/>
    <x v="2"/>
    <d v="2019-03-27T00:00:00"/>
    <s v="First Class"/>
    <s v="Alto"/>
    <s v="Illinois"/>
    <s v="Alto"/>
    <x v="0"/>
    <n v="2"/>
    <n v="0.3"/>
    <n v="-35.909999999999997"/>
    <n v="117.97285714285715"/>
    <n v="3"/>
    <n v="359.06"/>
    <n v="512.94285714285718"/>
    <n v="170.9809523809524"/>
    <n v="119.68666666666667"/>
    <n v="394.97"/>
  </r>
  <r>
    <s v="Muebles"/>
    <s v="Dallas"/>
    <s v="United States"/>
    <s v="Evan Minnotte"/>
    <s v="SAFCO"/>
    <d v="2021-07-25T00:00:00"/>
    <s v="Cerrado"/>
    <s v="CA-2021-167549"/>
    <n v="75217"/>
    <x v="902"/>
    <x v="2"/>
    <x v="2"/>
    <d v="2021-07-27T00:00:00"/>
    <s v="First Class"/>
    <s v="Alto"/>
    <s v="Texas"/>
    <s v="Alto"/>
    <x v="3"/>
    <n v="1"/>
    <n v="0.3"/>
    <n v="-4.26"/>
    <n v="123.5057142857143"/>
    <n v="6"/>
    <n v="298.12"/>
    <n v="425.8857142857143"/>
    <n v="70.980952380952388"/>
    <n v="49.686666666666667"/>
    <n v="302.38"/>
  </r>
  <r>
    <s v="Muebles"/>
    <s v="Chicago"/>
    <s v="United States"/>
    <s v="Shirley Daniels"/>
    <s v="Global"/>
    <d v="2021-06-13T00:00:00"/>
    <s v="Cerrado"/>
    <s v="CA-2021-102337"/>
    <n v="60653"/>
    <x v="827"/>
    <x v="2"/>
    <x v="2"/>
    <d v="2021-06-16T00:00:00"/>
    <s v="First Class"/>
    <s v="Alto"/>
    <s v="Illinois"/>
    <s v="Alto"/>
    <x v="1"/>
    <n v="2"/>
    <n v="0.3"/>
    <n v="-87.34"/>
    <n v="114.2171428571429"/>
    <n v="7"/>
    <n v="470.3"/>
    <n v="671.85714285714289"/>
    <n v="95.979591836734699"/>
    <n v="67.185714285714283"/>
    <n v="557.64"/>
  </r>
  <r>
    <s v="Muebles"/>
    <s v="Brownsville"/>
    <s v="United States"/>
    <s v="Mark Packer"/>
    <s v="Global"/>
    <d v="2018-03-30T00:00:00"/>
    <s v="Abierto"/>
    <s v="CA-2018-162089"/>
    <n v="78521"/>
    <x v="883"/>
    <x v="2"/>
    <x v="2"/>
    <d v="2018-04-01T00:00:00"/>
    <s v="First Class"/>
    <s v="Alto"/>
    <s v="Texas"/>
    <s v="Alto"/>
    <x v="1"/>
    <n v="1"/>
    <n v="0.3"/>
    <n v="-9.09"/>
    <n v="45.467142857142875"/>
    <n v="7"/>
    <n v="127.3"/>
    <n v="181.85714285714286"/>
    <n v="25.979591836734699"/>
    <n v="18.185714285714287"/>
    <n v="136.38999999999999"/>
  </r>
  <r>
    <s v="Muebles"/>
    <s v="Houston"/>
    <s v="United States"/>
    <s v="Cyra Reiten"/>
    <s v="Sauder"/>
    <d v="2021-02-17T00:00:00"/>
    <s v="Abierto"/>
    <s v="CA-2021-159149"/>
    <n v="77041"/>
    <x v="419"/>
    <x v="2"/>
    <x v="2"/>
    <d v="2021-02-19T00:00:00"/>
    <s v="First Class"/>
    <s v="Alto"/>
    <s v="Texas"/>
    <s v="Alto"/>
    <x v="0"/>
    <n v="1"/>
    <n v="0.32"/>
    <n v="-17.03"/>
    <n v="24.885294117647078"/>
    <n v="1"/>
    <n v="89.07"/>
    <n v="130.98529411764707"/>
    <n v="130.98529411764707"/>
    <n v="89.07"/>
    <n v="106.1"/>
  </r>
  <r>
    <s v="Muebles"/>
    <s v="Houston"/>
    <s v="United States"/>
    <s v="Corinna Mitchell"/>
    <s v="Bush"/>
    <d v="2019-03-19T00:00:00"/>
    <s v="Cerrado"/>
    <s v="CA-2019-168088"/>
    <n v="77041"/>
    <x v="771"/>
    <x v="2"/>
    <x v="2"/>
    <d v="2019-03-22T00:00:00"/>
    <s v="First Class"/>
    <s v="Alto"/>
    <s v="Texas"/>
    <s v="Alto"/>
    <x v="0"/>
    <n v="2"/>
    <n v="0.32"/>
    <n v="-67.67"/>
    <n v="112.78647058823532"/>
    <n v="4"/>
    <n v="383.47"/>
    <n v="563.92647058823536"/>
    <n v="140.98161764705884"/>
    <n v="95.867500000000007"/>
    <n v="451.14000000000004"/>
  </r>
  <r>
    <s v="Muebles"/>
    <s v="Aurora"/>
    <s v="United States"/>
    <s v="Michael Grace"/>
    <s v="Hon"/>
    <d v="2019-06-22T00:00:00"/>
    <s v="Cerrado"/>
    <s v="CA-2019-124975"/>
    <n v="60505"/>
    <x v="945"/>
    <x v="2"/>
    <x v="2"/>
    <d v="2019-06-25T00:00:00"/>
    <s v="First Class"/>
    <s v="Alto"/>
    <s v="Illinois"/>
    <s v="Alto"/>
    <x v="3"/>
    <n v="2"/>
    <n v="0.5"/>
    <n v="-525.64"/>
    <n v="270.78999999999996"/>
    <n v="7"/>
    <n v="796.43"/>
    <n v="1592.86"/>
    <n v="227.55142857142854"/>
    <n v="113.77571428571427"/>
    <n v="1322.07"/>
  </r>
  <r>
    <s v="Muebles"/>
    <s v="Chicago"/>
    <s v="United States"/>
    <s v="Tom Ashbrook"/>
    <s v="Deflect-o"/>
    <d v="2020-09-02T00:00:00"/>
    <s v="Cerrado"/>
    <s v="CA-2020-129847"/>
    <n v="60653"/>
    <x v="951"/>
    <x v="2"/>
    <x v="2"/>
    <d v="2020-09-04T00:00:00"/>
    <s v="First Class"/>
    <s v="Alto"/>
    <s v="Illinois"/>
    <s v="Alto"/>
    <x v="5"/>
    <n v="1"/>
    <n v="0.6"/>
    <n v="-75.84"/>
    <n v="50.564999999999969"/>
    <n v="2"/>
    <n v="84.27"/>
    <n v="210.67499999999998"/>
    <n v="105.33749999999999"/>
    <n v="42.134999999999998"/>
    <n v="160.11000000000001"/>
  </r>
  <r>
    <s v="Muebles"/>
    <s v="Garland"/>
    <s v="United States"/>
    <s v="Joni Sundaresam"/>
    <s v="Dana"/>
    <d v="2018-09-21T00:00:00"/>
    <s v="Cerrado"/>
    <s v="US-2018-166310"/>
    <n v="75043"/>
    <x v="777"/>
    <x v="2"/>
    <x v="2"/>
    <d v="2018-09-23T00:00:00"/>
    <s v="First Class"/>
    <s v="Alto"/>
    <s v="Texas"/>
    <s v="Alto"/>
    <x v="5"/>
    <n v="1"/>
    <n v="0.6"/>
    <n v="-7.48"/>
    <n v="5.3299999999999983"/>
    <n v="2"/>
    <n v="8.5399999999999991"/>
    <n v="21.349999999999998"/>
    <n v="10.674999999999999"/>
    <n v="4.2699999999999996"/>
    <n v="16.02"/>
  </r>
  <r>
    <s v="Muebles"/>
    <s v="Providence"/>
    <s v="United States"/>
    <s v="Rick Huthwaite"/>
    <s v="Other"/>
    <d v="2020-09-19T00:00:00"/>
    <s v="Cerrado"/>
    <s v="CA-2020-168354"/>
    <n v="2908"/>
    <x v="635"/>
    <x v="3"/>
    <x v="2"/>
    <d v="2020-09-21T00:00:00"/>
    <s v="First Class"/>
    <s v="Alto"/>
    <s v="Rhode Island"/>
    <s v="Alto"/>
    <x v="1"/>
    <n v="1"/>
    <n v="0"/>
    <n v="244.25"/>
    <n v="244.25"/>
    <n v="4"/>
    <n v="872.32"/>
    <n v="872.32"/>
    <n v="218.08"/>
    <n v="218.08"/>
    <n v="628.07000000000005"/>
  </r>
  <r>
    <s v="Muebles"/>
    <s v="Franklin"/>
    <s v="United States"/>
    <s v="Gary Mitchum"/>
    <s v="Nu-Dell"/>
    <d v="2018-12-31T00:00:00"/>
    <s v="Cerrado"/>
    <s v="US-2018-143231"/>
    <n v="2038"/>
    <x v="860"/>
    <x v="3"/>
    <x v="2"/>
    <d v="2019-01-03T00:00:00"/>
    <s v="First Class"/>
    <s v="Alto"/>
    <s v="Massachusetts"/>
    <s v="Alto"/>
    <x v="5"/>
    <n v="2"/>
    <n v="0"/>
    <n v="23.38"/>
    <n v="23.379999999999995"/>
    <n v="5"/>
    <n v="63.2"/>
    <n v="63.2"/>
    <n v="12.64"/>
    <n v="12.64"/>
    <n v="39.820000000000007"/>
  </r>
  <r>
    <s v="Muebles"/>
    <s v="New York City"/>
    <s v="United States"/>
    <s v="Roger Barcio"/>
    <s v="Office Star"/>
    <d v="2021-09-14T00:00:00"/>
    <s v="Cerrado"/>
    <s v="CA-2021-152975"/>
    <n v="10035"/>
    <x v="787"/>
    <x v="3"/>
    <x v="2"/>
    <d v="2021-09-16T00:00:00"/>
    <s v="First Class"/>
    <s v="Alto"/>
    <s v="New York"/>
    <s v="Alto"/>
    <x v="1"/>
    <n v="1"/>
    <n v="0.1"/>
    <n v="-6.55"/>
    <n v="58.940000000000055"/>
    <n v="5"/>
    <n v="589.41"/>
    <n v="654.9"/>
    <n v="130.97999999999999"/>
    <n v="117.88199999999999"/>
    <n v="595.95999999999992"/>
  </r>
  <r>
    <s v="Muebles"/>
    <s v="New York City"/>
    <s v="United States"/>
    <s v="Emily Ducich"/>
    <s v="Hon"/>
    <d v="2019-11-02T00:00:00"/>
    <s v="Cerrado"/>
    <s v="CA-2019-160227"/>
    <n v="10011"/>
    <x v="910"/>
    <x v="3"/>
    <x v="2"/>
    <d v="2019-11-04T00:00:00"/>
    <s v="First Class"/>
    <s v="Alto"/>
    <s v="New York"/>
    <s v="Alto"/>
    <x v="1"/>
    <n v="1"/>
    <n v="0.1"/>
    <n v="553.39"/>
    <n v="844.64777777777772"/>
    <n v="11"/>
    <n v="2621.3200000000002"/>
    <n v="2912.577777777778"/>
    <n v="264.77979797979799"/>
    <n v="238.30181818181819"/>
    <n v="2067.9300000000003"/>
  </r>
  <r>
    <s v="Muebles"/>
    <s v="Marion"/>
    <s v="United States"/>
    <s v="Matthew Grinstein"/>
    <s v="Other"/>
    <d v="2021-12-01T00:00:00"/>
    <s v="Cerrado"/>
    <s v="CA-2021-145660"/>
    <n v="43302"/>
    <x v="762"/>
    <x v="3"/>
    <x v="2"/>
    <d v="2021-12-03T00:00:00"/>
    <s v="First Class"/>
    <s v="Alto"/>
    <s v="Ohio"/>
    <s v="Alto"/>
    <x v="5"/>
    <n v="1"/>
    <n v="0.2"/>
    <n v="1.74"/>
    <n v="3.6674999999999995"/>
    <n v="2"/>
    <n v="7.71"/>
    <n v="9.6374999999999993"/>
    <n v="4.8187499999999996"/>
    <n v="3.855"/>
    <n v="5.97"/>
  </r>
  <r>
    <s v="Muebles"/>
    <s v="Troy"/>
    <s v="United States"/>
    <s v="Christine Kargatis"/>
    <s v="Other"/>
    <d v="2021-02-17T00:00:00"/>
    <s v="Cerrado"/>
    <s v="CA-2021-109085"/>
    <n v="45373"/>
    <x v="778"/>
    <x v="3"/>
    <x v="2"/>
    <d v="2021-02-20T00:00:00"/>
    <s v="First Class"/>
    <s v="Alto"/>
    <s v="Ohio"/>
    <s v="Alto"/>
    <x v="5"/>
    <n v="2"/>
    <n v="0.2"/>
    <n v="8.2899999999999991"/>
    <n v="15.824999999999996"/>
    <n v="2"/>
    <n v="30.14"/>
    <n v="37.674999999999997"/>
    <n v="18.837499999999999"/>
    <n v="15.07"/>
    <n v="21.85"/>
  </r>
  <r>
    <s v="Muebles"/>
    <s v="Philadelphia"/>
    <s v="United States"/>
    <s v="Anne Pryor"/>
    <s v="Nu-Dell"/>
    <d v="2020-09-19T00:00:00"/>
    <s v="Abierto"/>
    <s v="CA-2020-120250"/>
    <n v="19140"/>
    <x v="837"/>
    <x v="3"/>
    <x v="2"/>
    <d v="2020-09-22T00:00:00"/>
    <s v="First Class"/>
    <s v="Alto"/>
    <s v="Pennsylvania"/>
    <s v="Alto"/>
    <x v="5"/>
    <n v="2"/>
    <n v="0.2"/>
    <n v="3.84"/>
    <n v="10.247499999999995"/>
    <n v="3"/>
    <n v="25.63"/>
    <n v="32.037499999999994"/>
    <n v="10.679166666666665"/>
    <n v="8.543333333333333"/>
    <n v="21.79"/>
  </r>
  <r>
    <s v="Muebles"/>
    <s v="Lancaster"/>
    <s v="United States"/>
    <s v="Nicole Fjeld"/>
    <s v="Nu-Dell"/>
    <d v="2018-09-09T00:00:00"/>
    <s v="Cerrado"/>
    <s v="US-2018-131870"/>
    <n v="43130"/>
    <x v="860"/>
    <x v="3"/>
    <x v="2"/>
    <d v="2018-09-11T00:00:00"/>
    <s v="First Class"/>
    <s v="Alto"/>
    <s v="Ohio"/>
    <s v="Alto"/>
    <x v="5"/>
    <n v="1"/>
    <n v="0.2"/>
    <n v="12.89"/>
    <n v="28.05749999999999"/>
    <n v="6"/>
    <n v="60.67"/>
    <n v="75.837499999999991"/>
    <n v="12.639583333333333"/>
    <n v="10.111666666666666"/>
    <n v="47.78"/>
  </r>
  <r>
    <s v="Muebles"/>
    <s v="Troy"/>
    <s v="United States"/>
    <s v="Christine Kargatis"/>
    <s v="Global"/>
    <d v="2021-02-17T00:00:00"/>
    <s v="Cerrado"/>
    <s v="CA-2021-109085"/>
    <n v="45373"/>
    <x v="772"/>
    <x v="3"/>
    <x v="2"/>
    <d v="2021-02-20T00:00:00"/>
    <s v="First Class"/>
    <s v="Alto"/>
    <s v="Ohio"/>
    <s v="Alto"/>
    <x v="1"/>
    <n v="2"/>
    <n v="0.3"/>
    <n v="-12.85"/>
    <n v="372.62000000000012"/>
    <n v="5"/>
    <n v="899.43"/>
    <n v="1284.9000000000001"/>
    <n v="256.98"/>
    <n v="179.886"/>
    <n v="912.28"/>
  </r>
  <r>
    <s v="Muebles"/>
    <s v="Philadelphia"/>
    <s v="United States"/>
    <s v="Dean percer"/>
    <s v="Bevis"/>
    <d v="2021-08-22T00:00:00"/>
    <s v="Abierto"/>
    <s v="US-2021-132381"/>
    <n v="19143"/>
    <x v="735"/>
    <x v="3"/>
    <x v="2"/>
    <d v="2021-08-24T00:00:00"/>
    <s v="First Class"/>
    <s v="Alto"/>
    <s v="Pennsylvania"/>
    <s v="Alto"/>
    <x v="3"/>
    <n v="1"/>
    <n v="0.4"/>
    <n v="-83.88"/>
    <n v="125.80666666666673"/>
    <n v="2"/>
    <n v="314.52999999999997"/>
    <n v="524.2166666666667"/>
    <n v="262.10833333333335"/>
    <n v="157.26499999999999"/>
    <n v="398.40999999999997"/>
  </r>
  <r>
    <s v="Muebles"/>
    <s v="Philadelphia"/>
    <s v="United States"/>
    <s v="Shirley Daniels"/>
    <s v="KI"/>
    <d v="2018-04-06T00:00:00"/>
    <s v="Cerrado"/>
    <s v="US-2018-118486"/>
    <n v="19143"/>
    <x v="840"/>
    <x v="3"/>
    <x v="2"/>
    <d v="2018-04-08T00:00:00"/>
    <s v="First Class"/>
    <s v="Alto"/>
    <s v="Pennsylvania"/>
    <s v="Alto"/>
    <x v="3"/>
    <n v="1"/>
    <n v="0.4"/>
    <n v="-36.11"/>
    <n v="67.063333333333333"/>
    <n v="3"/>
    <n v="154.76"/>
    <n v="257.93333333333334"/>
    <n v="85.977777777777774"/>
    <n v="51.586666666666666"/>
    <n v="190.87"/>
  </r>
  <r>
    <s v="Muebles"/>
    <s v="Troy"/>
    <s v="United States"/>
    <s v="Christine Kargatis"/>
    <s v="SAFCO"/>
    <d v="2021-02-17T00:00:00"/>
    <s v="Cerrado"/>
    <s v="CA-2021-109085"/>
    <n v="45373"/>
    <x v="964"/>
    <x v="3"/>
    <x v="2"/>
    <d v="2021-02-20T00:00:00"/>
    <s v="First Class"/>
    <s v="Alto"/>
    <s v="Ohio"/>
    <s v="Alto"/>
    <x v="3"/>
    <n v="2"/>
    <n v="0.4"/>
    <n v="-106.39"/>
    <n v="197.59000000000003"/>
    <n v="5"/>
    <n v="455.97"/>
    <n v="759.95"/>
    <n v="151.99"/>
    <n v="91.194000000000003"/>
    <n v="562.36"/>
  </r>
  <r>
    <s v="Muebles"/>
    <s v="Richmond"/>
    <s v="United States"/>
    <s v="Ross DeVincentis"/>
    <s v="Other"/>
    <d v="2021-10-30T00:00:00"/>
    <s v="Cerrado"/>
    <s v="CA-2021-155292"/>
    <n v="40475"/>
    <x v="826"/>
    <x v="0"/>
    <x v="2"/>
    <d v="2021-11-01T00:00:00"/>
    <s v="First Class"/>
    <s v="Alto"/>
    <s v="Kentucky"/>
    <s v="Alto"/>
    <x v="1"/>
    <n v="1"/>
    <n v="0"/>
    <n v="9.16"/>
    <n v="9.16"/>
    <n v="1"/>
    <n v="33.94"/>
    <n v="33.94"/>
    <n v="33.94"/>
    <n v="33.94"/>
    <n v="24.779999999999998"/>
  </r>
  <r>
    <s v="Muebles"/>
    <s v="Columbus"/>
    <s v="United States"/>
    <s v="Corey Roper"/>
    <s v="Global"/>
    <d v="2020-09-16T00:00:00"/>
    <s v="Abierto"/>
    <s v="CA-2020-162159"/>
    <n v="31907"/>
    <x v="64"/>
    <x v="0"/>
    <x v="2"/>
    <d v="2020-09-18T00:00:00"/>
    <s v="First Class"/>
    <s v="Alto"/>
    <s v="Georgia"/>
    <s v="Alto"/>
    <x v="1"/>
    <n v="1"/>
    <n v="0"/>
    <n v="30.45"/>
    <n v="30.450000000000003"/>
    <n v="2"/>
    <n v="121.78"/>
    <n v="121.78"/>
    <n v="60.89"/>
    <n v="60.89"/>
    <n v="91.33"/>
  </r>
  <r>
    <s v="Muebles"/>
    <s v="Columbus"/>
    <s v="United States"/>
    <s v="Tony Chapman"/>
    <s v="Bevis"/>
    <d v="2021-04-02T00:00:00"/>
    <s v="Cerrado"/>
    <s v="CA-2021-121419"/>
    <n v="31907"/>
    <x v="121"/>
    <x v="0"/>
    <x v="2"/>
    <d v="2021-04-04T00:00:00"/>
    <s v="First Class"/>
    <s v="Alto"/>
    <s v="Georgia"/>
    <s v="Alto"/>
    <x v="3"/>
    <n v="1"/>
    <n v="0"/>
    <n v="70.010000000000005"/>
    <n v="70.009999999999991"/>
    <n v="2"/>
    <n v="411.8"/>
    <n v="411.8"/>
    <n v="205.9"/>
    <n v="205.9"/>
    <n v="341.79"/>
  </r>
  <r>
    <s v="Muebles"/>
    <s v="Harrisonburg"/>
    <s v="United States"/>
    <s v="Penelope Sewall"/>
    <s v="Hon"/>
    <d v="2018-12-20T00:00:00"/>
    <s v="Cerrado"/>
    <s v="CA-2018-136567"/>
    <n v="22801"/>
    <x v="342"/>
    <x v="0"/>
    <x v="2"/>
    <d v="2018-12-21T00:00:00"/>
    <s v="First Class"/>
    <s v="Alto"/>
    <s v="Virginia"/>
    <s v="Alto"/>
    <x v="3"/>
    <n v="1"/>
    <n v="0"/>
    <n v="100.12"/>
    <n v="100.12"/>
    <n v="2"/>
    <n v="455.1"/>
    <n v="455.1"/>
    <n v="227.55"/>
    <n v="227.55"/>
    <n v="354.98"/>
  </r>
  <r>
    <s v="Muebles"/>
    <s v="Harrisonburg"/>
    <s v="United States"/>
    <s v="Penelope Sewall"/>
    <s v="Chromcraft"/>
    <d v="2018-12-20T00:00:00"/>
    <s v="Cerrado"/>
    <s v="CA-2018-136567"/>
    <n v="22801"/>
    <x v="838"/>
    <x v="0"/>
    <x v="2"/>
    <d v="2018-12-21T00:00:00"/>
    <s v="First Class"/>
    <s v="Alto"/>
    <s v="Virginia"/>
    <s v="Alto"/>
    <x v="3"/>
    <n v="1"/>
    <n v="0"/>
    <n v="493.79"/>
    <n v="493.78999999999996"/>
    <n v="7"/>
    <n v="2244.48"/>
    <n v="2244.48"/>
    <n v="320.64"/>
    <n v="320.64"/>
    <n v="1750.69"/>
  </r>
  <r>
    <s v="Muebles"/>
    <s v="Knoxville"/>
    <s v="United States"/>
    <s v="Dean percer"/>
    <s v="Eldon"/>
    <d v="2021-10-02T00:00:00"/>
    <s v="Abierto"/>
    <s v="US-2021-162558"/>
    <n v="37918"/>
    <x v="861"/>
    <x v="0"/>
    <x v="2"/>
    <d v="2021-10-05T00:00:00"/>
    <s v="First Class"/>
    <s v="Alto"/>
    <s v="Tennessee"/>
    <s v="Alto"/>
    <x v="5"/>
    <n v="2"/>
    <n v="0.2"/>
    <n v="1.57"/>
    <n v="3.9849999999999994"/>
    <n v="1"/>
    <n v="9.66"/>
    <n v="12.074999999999999"/>
    <n v="12.074999999999999"/>
    <n v="9.66"/>
    <n v="8.09"/>
  </r>
  <r>
    <s v="Muebles"/>
    <s v="Knoxville"/>
    <s v="United States"/>
    <s v="Dean percer"/>
    <s v="Eldon"/>
    <d v="2021-10-02T00:00:00"/>
    <s v="Abierto"/>
    <s v="US-2021-162558"/>
    <n v="37918"/>
    <x v="859"/>
    <x v="0"/>
    <x v="2"/>
    <d v="2021-10-05T00:00:00"/>
    <s v="First Class"/>
    <s v="Alto"/>
    <s v="Tennessee"/>
    <s v="Alto"/>
    <x v="5"/>
    <n v="2"/>
    <n v="0.2"/>
    <n v="1.33"/>
    <n v="4.2824999999999989"/>
    <n v="2"/>
    <n v="11.81"/>
    <n v="14.762499999999999"/>
    <n v="7.3812499999999996"/>
    <n v="5.9050000000000002"/>
    <n v="10.48"/>
  </r>
  <r>
    <s v="Muebles"/>
    <s v="Knoxville"/>
    <s v="United States"/>
    <s v="Dean percer"/>
    <s v="Eldon"/>
    <d v="2021-10-02T00:00:00"/>
    <s v="Abierto"/>
    <s v="US-2021-162558"/>
    <n v="37918"/>
    <x v="956"/>
    <x v="0"/>
    <x v="2"/>
    <d v="2021-10-05T00:00:00"/>
    <s v="First Class"/>
    <s v="Alto"/>
    <s v="Tennessee"/>
    <s v="Alto"/>
    <x v="5"/>
    <n v="2"/>
    <n v="0.2"/>
    <n v="5.93"/>
    <n v="10.869999999999997"/>
    <n v="2"/>
    <n v="19.760000000000002"/>
    <n v="24.7"/>
    <n v="12.35"/>
    <n v="9.8800000000000008"/>
    <n v="13.830000000000002"/>
  </r>
  <r>
    <s v="Muebles"/>
    <s v="Knoxville"/>
    <s v="United States"/>
    <s v="Dean percer"/>
    <s v="Chromcraft"/>
    <d v="2021-10-02T00:00:00"/>
    <s v="Abierto"/>
    <s v="US-2021-162558"/>
    <n v="37918"/>
    <x v="594"/>
    <x v="0"/>
    <x v="2"/>
    <d v="2021-10-05T00:00:00"/>
    <s v="First Class"/>
    <s v="Alto"/>
    <s v="Tennessee"/>
    <s v="Alto"/>
    <x v="3"/>
    <n v="2"/>
    <n v="0.4"/>
    <n v="-1002.78"/>
    <n v="539.96666666666715"/>
    <n v="7"/>
    <n v="2314.12"/>
    <n v="3856.8666666666668"/>
    <n v="550.98095238095243"/>
    <n v="330.58857142857141"/>
    <n v="3316.8999999999996"/>
  </r>
  <r>
    <s v="Muebles"/>
    <s v="Seattle"/>
    <s v="United States"/>
    <s v="Laurel Beltran"/>
    <s v="Riverside"/>
    <d v="2021-05-09T00:00:00"/>
    <s v="Cerrado"/>
    <s v="CA-2021-118199"/>
    <n v="98105"/>
    <x v="737"/>
    <x v="1"/>
    <x v="2"/>
    <d v="2021-05-11T00:00:00"/>
    <s v="First Class"/>
    <s v="Alto"/>
    <s v="Washington"/>
    <s v="Alto"/>
    <x v="3"/>
    <n v="1"/>
    <n v="0"/>
    <n v="63.11"/>
    <n v="63.110000000000014"/>
    <n v="1"/>
    <n v="286.85000000000002"/>
    <n v="286.85000000000002"/>
    <n v="286.85000000000002"/>
    <n v="286.85000000000002"/>
    <n v="223.74"/>
  </r>
  <r>
    <s v="Muebles"/>
    <s v="Los Angeles"/>
    <s v="United States"/>
    <s v="Chad Cunningham"/>
    <s v="Executive Impressions"/>
    <d v="2018-12-16T00:00:00"/>
    <s v="Cerrado"/>
    <s v="CA-2018-136399"/>
    <n v="90049"/>
    <x v="642"/>
    <x v="1"/>
    <x v="2"/>
    <d v="2018-12-17T00:00:00"/>
    <s v="First Class"/>
    <s v="Alto"/>
    <s v="California"/>
    <s v="Alto"/>
    <x v="5"/>
    <n v="1"/>
    <n v="0"/>
    <n v="14.67"/>
    <n v="14.670000000000002"/>
    <n v="2"/>
    <n v="44.46"/>
    <n v="44.46"/>
    <n v="22.23"/>
    <n v="22.23"/>
    <n v="29.79"/>
  </r>
  <r>
    <s v="Muebles"/>
    <s v="North Las Vegas"/>
    <s v="United States"/>
    <s v="Nathan Mautz"/>
    <s v="Master Caster"/>
    <d v="2018-02-08T00:00:00"/>
    <s v="Cerrado"/>
    <s v="CA-2018-125759"/>
    <n v="89031"/>
    <x v="1672"/>
    <x v="1"/>
    <x v="2"/>
    <d v="2018-02-09T00:00:00"/>
    <s v="First Class"/>
    <s v="Alto"/>
    <s v="Nevada"/>
    <s v="Alto"/>
    <x v="5"/>
    <n v="1"/>
    <n v="0"/>
    <n v="5.53"/>
    <n v="5.5299999999999994"/>
    <n v="2"/>
    <n v="14.56"/>
    <n v="14.56"/>
    <n v="7.28"/>
    <n v="7.28"/>
    <n v="9.0300000000000011"/>
  </r>
  <r>
    <s v="Muebles"/>
    <s v="Los Angeles"/>
    <s v="United States"/>
    <s v="Emily Ducich"/>
    <s v="Tensor"/>
    <d v="2021-02-19T00:00:00"/>
    <s v="Cerrado"/>
    <s v="CA-2021-134838"/>
    <n v="90045"/>
    <x v="864"/>
    <x v="1"/>
    <x v="2"/>
    <d v="2021-02-20T00:00:00"/>
    <s v="First Class"/>
    <s v="Alto"/>
    <s v="California"/>
    <s v="Alto"/>
    <x v="5"/>
    <n v="1"/>
    <n v="0"/>
    <n v="12.06"/>
    <n v="12.060000000000002"/>
    <n v="3"/>
    <n v="44.67"/>
    <n v="44.67"/>
    <n v="14.89"/>
    <n v="14.89"/>
    <n v="32.61"/>
  </r>
  <r>
    <s v="Muebles"/>
    <s v="San Francisco"/>
    <s v="United States"/>
    <s v="Maria Zettner"/>
    <s v="Other"/>
    <d v="2021-11-30T00:00:00"/>
    <s v="Cerrado"/>
    <s v="CA-2021-107314"/>
    <n v="94109"/>
    <x v="1670"/>
    <x v="1"/>
    <x v="2"/>
    <d v="2021-12-03T00:00:00"/>
    <s v="First Class"/>
    <s v="Alto"/>
    <s v="California"/>
    <s v="Alto"/>
    <x v="5"/>
    <n v="2"/>
    <n v="0"/>
    <n v="9.56"/>
    <n v="9.5600000000000023"/>
    <n v="3"/>
    <n v="25.83"/>
    <n v="25.83"/>
    <n v="8.61"/>
    <n v="8.61"/>
    <n v="16.269999999999996"/>
  </r>
  <r>
    <s v="Muebles"/>
    <s v="San Francisco"/>
    <s v="United States"/>
    <s v="Paul Van Hugh"/>
    <s v="GE"/>
    <d v="2020-06-14T00:00:00"/>
    <s v="Cerrado"/>
    <s v="CA-2020-107216"/>
    <n v="94122"/>
    <x v="397"/>
    <x v="1"/>
    <x v="2"/>
    <d v="2020-06-17T00:00:00"/>
    <s v="First Class"/>
    <s v="Alto"/>
    <s v="California"/>
    <s v="Alto"/>
    <x v="5"/>
    <n v="2"/>
    <n v="0"/>
    <n v="4.0999999999999996"/>
    <n v="4.0999999999999996"/>
    <n v="3"/>
    <n v="8.73"/>
    <n v="8.73"/>
    <n v="2.91"/>
    <n v="2.91"/>
    <n v="4.6300000000000008"/>
  </r>
  <r>
    <s v="Muebles"/>
    <s v="Pico Rivera"/>
    <s v="United States"/>
    <s v="Sam Zeldin"/>
    <s v="Deflect-o"/>
    <d v="2021-07-08T00:00:00"/>
    <s v="Abierto"/>
    <s v="CA-2021-133249"/>
    <n v="90660"/>
    <x v="287"/>
    <x v="1"/>
    <x v="2"/>
    <d v="2021-07-11T00:00:00"/>
    <s v="First Class"/>
    <s v="Alto"/>
    <s v="California"/>
    <s v="Alto"/>
    <x v="5"/>
    <n v="2"/>
    <n v="0"/>
    <n v="62.74"/>
    <n v="62.740000000000009"/>
    <n v="5"/>
    <n v="145.9"/>
    <n v="145.9"/>
    <n v="29.18"/>
    <n v="29.18"/>
    <n v="83.16"/>
  </r>
  <r>
    <s v="Muebles"/>
    <s v="Seattle"/>
    <s v="United States"/>
    <s v="Patrick Bzostek"/>
    <s v="Eldon"/>
    <d v="2021-12-05T00:00:00"/>
    <s v="Cerrado"/>
    <s v="CA-2021-156958"/>
    <n v="98115"/>
    <x v="843"/>
    <x v="1"/>
    <x v="2"/>
    <d v="2021-12-06T00:00:00"/>
    <s v="First Class"/>
    <s v="Alto"/>
    <s v="Washington"/>
    <s v="Alto"/>
    <x v="5"/>
    <n v="1"/>
    <n v="0"/>
    <n v="39.979999999999997"/>
    <n v="39.97999999999999"/>
    <n v="5"/>
    <n v="199.9"/>
    <n v="199.9"/>
    <n v="39.980000000000004"/>
    <n v="39.980000000000004"/>
    <n v="159.92000000000002"/>
  </r>
  <r>
    <s v="Muebles"/>
    <s v="San Francisco"/>
    <s v="United States"/>
    <s v="Bill Eplett"/>
    <s v="DAX"/>
    <d v="2021-03-23T00:00:00"/>
    <s v="Abierto"/>
    <s v="CA-2021-155985"/>
    <n v="94122"/>
    <x v="930"/>
    <x v="1"/>
    <x v="2"/>
    <d v="2021-03-25T00:00:00"/>
    <s v="First Class"/>
    <s v="Alto"/>
    <s v="California"/>
    <s v="Alto"/>
    <x v="5"/>
    <n v="1"/>
    <n v="0"/>
    <n v="76.260000000000005"/>
    <n v="76.260000000000019"/>
    <n v="8"/>
    <n v="211.84"/>
    <n v="211.84"/>
    <n v="26.48"/>
    <n v="26.48"/>
    <n v="135.57999999999998"/>
  </r>
  <r>
    <s v="Muebles"/>
    <s v="Los Angeles"/>
    <s v="United States"/>
    <s v="Maureen Gastineau"/>
    <s v="Riverside"/>
    <d v="2021-06-08T00:00:00"/>
    <s v="Cerrado"/>
    <s v="US-2021-109316"/>
    <n v="90049"/>
    <x v="26"/>
    <x v="1"/>
    <x v="2"/>
    <d v="2021-06-10T00:00:00"/>
    <s v="First Class"/>
    <s v="Alto"/>
    <s v="California"/>
    <s v="Alto"/>
    <x v="0"/>
    <n v="1"/>
    <n v="0.15"/>
    <n v="140.96"/>
    <n v="405.25470588235294"/>
    <n v="2"/>
    <n v="1497.67"/>
    <n v="1761.964705882353"/>
    <n v="880.98235294117649"/>
    <n v="748.83500000000004"/>
    <n v="1356.71"/>
  </r>
  <r>
    <s v="Muebles"/>
    <s v="Peoria"/>
    <s v="United States"/>
    <s v="Becky Castell"/>
    <s v="Global"/>
    <d v="2021-06-11T00:00:00"/>
    <s v="Cerrado"/>
    <s v="US-2021-120418"/>
    <n v="85345"/>
    <x v="654"/>
    <x v="1"/>
    <x v="2"/>
    <d v="2021-06-12T00:00:00"/>
    <s v="First Class"/>
    <s v="Alto"/>
    <s v="Arizona"/>
    <s v="Alto"/>
    <x v="1"/>
    <n v="1"/>
    <n v="0.2"/>
    <n v="35.1"/>
    <n v="105.29749999999999"/>
    <n v="1"/>
    <n v="280.79000000000002"/>
    <n v="350.98750000000001"/>
    <n v="350.98750000000001"/>
    <n v="280.79000000000002"/>
    <n v="245.69000000000003"/>
  </r>
  <r>
    <s v="Muebles"/>
    <s v="Aurora"/>
    <s v="United States"/>
    <s v="Darrin Sayre"/>
    <s v="Dana"/>
    <d v="2021-09-28T00:00:00"/>
    <s v="Cerrado"/>
    <s v="US-2021-125717"/>
    <n v="80013"/>
    <x v="514"/>
    <x v="1"/>
    <x v="2"/>
    <d v="2021-10-01T00:00:00"/>
    <s v="First Class"/>
    <s v="Alto"/>
    <s v="Colorado"/>
    <s v="Alto"/>
    <x v="5"/>
    <n v="2"/>
    <n v="0.2"/>
    <n v="3.28"/>
    <n v="11.475000000000001"/>
    <n v="1"/>
    <n v="32.78"/>
    <n v="40.975000000000001"/>
    <n v="40.975000000000001"/>
    <n v="32.78"/>
    <n v="29.5"/>
  </r>
  <r>
    <s v="Muebles"/>
    <s v="Los Angeles"/>
    <s v="United States"/>
    <s v="Chad Cunningham"/>
    <s v="DMI"/>
    <d v="2018-12-16T00:00:00"/>
    <s v="Cerrado"/>
    <s v="CA-2018-136399"/>
    <n v="90049"/>
    <x v="291"/>
    <x v="1"/>
    <x v="2"/>
    <d v="2018-12-17T00:00:00"/>
    <s v="First Class"/>
    <s v="Alto"/>
    <s v="California"/>
    <s v="Alto"/>
    <x v="1"/>
    <n v="1"/>
    <n v="0.2"/>
    <n v="18.12"/>
    <n v="78.512499999999989"/>
    <n v="2"/>
    <n v="241.57"/>
    <n v="301.96249999999998"/>
    <n v="150.98124999999999"/>
    <n v="120.785"/>
    <n v="223.45"/>
  </r>
  <r>
    <s v="Muebles"/>
    <s v="San Diego"/>
    <s v="United States"/>
    <s v="Karen Ferguson"/>
    <s v="Hon"/>
    <d v="2018-09-26T00:00:00"/>
    <s v="Cerrado"/>
    <s v="CA-2018-132451"/>
    <n v="92105"/>
    <x v="1"/>
    <x v="1"/>
    <x v="2"/>
    <d v="2018-09-27T00:00:00"/>
    <s v="First Class"/>
    <s v="Alto"/>
    <s v="California"/>
    <s v="Alto"/>
    <x v="1"/>
    <n v="1"/>
    <n v="0.2"/>
    <n v="73.19"/>
    <n v="219.57749999999999"/>
    <n v="3"/>
    <n v="585.54999999999995"/>
    <n v="731.93749999999989"/>
    <n v="243.97916666666663"/>
    <n v="195.18333333333331"/>
    <n v="512.3599999999999"/>
  </r>
  <r>
    <s v="Muebles"/>
    <s v="Fort Collins"/>
    <s v="United States"/>
    <s v="Tony Chapman"/>
    <s v="Dana"/>
    <d v="2020-08-22T00:00:00"/>
    <s v="Cerrado"/>
    <s v="US-2020-141880"/>
    <n v="80525"/>
    <x v="514"/>
    <x v="1"/>
    <x v="2"/>
    <d v="2020-08-23T00:00:00"/>
    <s v="First Class"/>
    <s v="Alto"/>
    <s v="Colorado"/>
    <s v="Alto"/>
    <x v="5"/>
    <n v="1"/>
    <n v="0.2"/>
    <n v="9.83"/>
    <n v="34.412499999999994"/>
    <n v="3"/>
    <n v="98.33"/>
    <n v="122.91249999999999"/>
    <n v="40.970833333333324"/>
    <n v="32.776666666666664"/>
    <n v="88.5"/>
  </r>
  <r>
    <s v="Muebles"/>
    <s v="San Diego"/>
    <s v="United States"/>
    <s v="Dianna Wilson"/>
    <s v="Global"/>
    <d v="2020-11-12T00:00:00"/>
    <s v="Cerrado"/>
    <s v="CA-2020-164399"/>
    <n v="92024"/>
    <x v="887"/>
    <x v="1"/>
    <x v="2"/>
    <d v="2020-11-15T00:00:00"/>
    <s v="First Class"/>
    <s v="Alto"/>
    <s v="California"/>
    <s v="Alto"/>
    <x v="3"/>
    <n v="2"/>
    <n v="0.2"/>
    <n v="-8.43"/>
    <n v="160.15750000000003"/>
    <n v="3"/>
    <n v="674.35"/>
    <n v="842.9375"/>
    <n v="280.97916666666663"/>
    <n v="224.78333333333333"/>
    <n v="682.78"/>
  </r>
  <r>
    <s v="Muebles"/>
    <s v="Los Angeles"/>
    <s v="United States"/>
    <s v="Cynthia Delaney"/>
    <s v="Hon"/>
    <d v="2019-09-21T00:00:00"/>
    <s v="Cerrado"/>
    <s v="CA-2019-149972"/>
    <n v="90036"/>
    <x v="499"/>
    <x v="1"/>
    <x v="2"/>
    <d v="2019-09-23T00:00:00"/>
    <s v="First Class"/>
    <s v="Alto"/>
    <s v="California"/>
    <s v="Alto"/>
    <x v="1"/>
    <n v="1"/>
    <n v="0.2"/>
    <n v="0"/>
    <n v="150.38499999999999"/>
    <n v="4"/>
    <n v="601.54"/>
    <n v="751.92499999999995"/>
    <n v="187.98124999999999"/>
    <n v="150.38499999999999"/>
    <n v="601.54"/>
  </r>
  <r>
    <s v="Muebles"/>
    <s v="Portland"/>
    <s v="United States"/>
    <s v="Deborah Brumfield"/>
    <s v="Global"/>
    <d v="2020-12-11T00:00:00"/>
    <s v="Cerrado"/>
    <s v="CA-2020-143609"/>
    <n v="97206"/>
    <x v="38"/>
    <x v="1"/>
    <x v="2"/>
    <d v="2020-12-13T00:00:00"/>
    <s v="First Class"/>
    <s v="Alto"/>
    <s v="Oregon"/>
    <s v="Alto"/>
    <x v="1"/>
    <n v="1"/>
    <n v="0.2"/>
    <n v="25.25"/>
    <n v="126.22999999999996"/>
    <n v="5"/>
    <n v="403.92"/>
    <n v="504.9"/>
    <n v="100.98"/>
    <n v="80.784000000000006"/>
    <n v="378.67"/>
  </r>
  <r>
    <s v="Muebles"/>
    <s v="Oakland"/>
    <s v="United States"/>
    <s v="Robert Dilbeck"/>
    <s v="Novimex"/>
    <d v="2019-10-24T00:00:00"/>
    <s v="Cerrado"/>
    <s v="CA-2019-149650"/>
    <n v="94601"/>
    <x v="368"/>
    <x v="1"/>
    <x v="2"/>
    <d v="2019-10-27T00:00:00"/>
    <s v="First Class"/>
    <s v="Alto"/>
    <s v="California"/>
    <s v="Alto"/>
    <x v="1"/>
    <n v="2"/>
    <n v="0.2"/>
    <n v="-73.819999999999993"/>
    <n v="39.747500000000059"/>
    <n v="8"/>
    <n v="454.27"/>
    <n v="567.83749999999998"/>
    <n v="70.979687499999997"/>
    <n v="56.783749999999998"/>
    <n v="528.08999999999992"/>
  </r>
  <r>
    <s v="Muebles"/>
    <s v="San Diego"/>
    <s v="United States"/>
    <s v="Clay Rozendal"/>
    <s v="Chromcraft"/>
    <d v="2021-11-03T00:00:00"/>
    <s v="Cerrado"/>
    <s v="US-2021-105998"/>
    <n v="92037"/>
    <x v="616"/>
    <x v="1"/>
    <x v="2"/>
    <d v="2021-11-05T00:00:00"/>
    <s v="First Class"/>
    <s v="Alto"/>
    <s v="California"/>
    <s v="Alto"/>
    <x v="3"/>
    <n v="1"/>
    <n v="0.2"/>
    <n v="20.91"/>
    <n v="439.20499999999993"/>
    <n v="12"/>
    <n v="1673.18"/>
    <n v="2091.4749999999999"/>
    <n v="174.28958333333333"/>
    <n v="139.43166666666667"/>
    <n v="1652.27"/>
  </r>
  <r>
    <s v="Muebles"/>
    <s v="Salem"/>
    <s v="United States"/>
    <s v="Adrian Hane"/>
    <s v="Iceberg"/>
    <d v="2020-12-18T00:00:00"/>
    <s v="Abierto"/>
    <s v="CA-2020-145261"/>
    <n v="97301"/>
    <x v="809"/>
    <x v="1"/>
    <x v="2"/>
    <d v="2020-12-21T00:00:00"/>
    <s v="First Class"/>
    <s v="Alto"/>
    <s v="Oregon"/>
    <s v="Alto"/>
    <x v="3"/>
    <n v="2"/>
    <n v="0.5"/>
    <n v="-264.22000000000003"/>
    <n v="113.2299999999999"/>
    <n v="5"/>
    <n v="377.45"/>
    <n v="754.9"/>
    <n v="150.97999999999999"/>
    <n v="75.489999999999995"/>
    <n v="641.67000000000007"/>
  </r>
  <r>
    <s v="Muebles"/>
    <s v="Muskogee"/>
    <s v="United States"/>
    <s v="Sara Luxemburg"/>
    <s v="Bevis"/>
    <d v="2021-10-21T00:00:00"/>
    <s v="Cerrado"/>
    <s v="CA-2021-145884"/>
    <n v="74403"/>
    <x v="735"/>
    <x v="2"/>
    <x v="2"/>
    <d v="2021-10-21T00:00:00"/>
    <s v="Same Day"/>
    <s v="Severo"/>
    <s v="Oklahoma"/>
    <s v="Severo"/>
    <x v="3"/>
    <n v="1"/>
    <n v="0"/>
    <n v="62.91"/>
    <n v="62.91"/>
    <n v="1"/>
    <n v="262.11"/>
    <n v="262.11"/>
    <n v="262.11"/>
    <n v="262.11"/>
    <n v="199.20000000000002"/>
  </r>
  <r>
    <s v="Muebles"/>
    <s v="Fremont"/>
    <s v="United States"/>
    <s v="Rick Bensley"/>
    <s v="Staple-based wall hangings"/>
    <d v="2021-12-21T00:00:00"/>
    <s v="Cerrado"/>
    <s v="CA-2021-137456"/>
    <n v="68025"/>
    <x v="222"/>
    <x v="2"/>
    <x v="2"/>
    <d v="2021-12-21T00:00:00"/>
    <s v="Same Day"/>
    <s v="Severo"/>
    <s v="Nebraska"/>
    <s v="Severo"/>
    <x v="5"/>
    <n v="1"/>
    <n v="0"/>
    <n v="7"/>
    <n v="7"/>
    <n v="2"/>
    <n v="15.92"/>
    <n v="15.92"/>
    <n v="7.96"/>
    <n v="7.96"/>
    <n v="8.92"/>
  </r>
  <r>
    <s v="Muebles"/>
    <s v="Chicago"/>
    <s v="United States"/>
    <s v="Stephanie Ulpright"/>
    <s v="SAFCO"/>
    <d v="2021-03-13T00:00:00"/>
    <s v="Cerrado"/>
    <s v="CA-2021-157966"/>
    <n v="60610"/>
    <x v="949"/>
    <x v="2"/>
    <x v="2"/>
    <d v="2021-03-13T00:00:00"/>
    <s v="Same Day"/>
    <s v="Severo"/>
    <s v="Illinois"/>
    <s v="Severo"/>
    <x v="1"/>
    <n v="1"/>
    <n v="0.3"/>
    <n v="-2.56"/>
    <n v="35.912857142857135"/>
    <n v="1"/>
    <n v="89.77"/>
    <n v="128.24285714285713"/>
    <n v="128.24285714285713"/>
    <n v="89.77"/>
    <n v="92.33"/>
  </r>
  <r>
    <s v="Muebles"/>
    <s v="Quincy"/>
    <s v="United States"/>
    <s v="Duane Huffman"/>
    <s v="Deflect-o"/>
    <d v="2019-09-21T00:00:00"/>
    <s v="Cerrado"/>
    <s v="CA-2019-127593"/>
    <n v="2169"/>
    <x v="101"/>
    <x v="3"/>
    <x v="2"/>
    <d v="2019-09-21T00:00:00"/>
    <s v="Same Day"/>
    <s v="Severo"/>
    <s v="Massachusetts"/>
    <s v="Severo"/>
    <x v="5"/>
    <n v="1"/>
    <n v="0"/>
    <n v="14.5"/>
    <n v="14.5"/>
    <n v="2"/>
    <n v="85.3"/>
    <n v="85.3"/>
    <n v="42.65"/>
    <n v="42.65"/>
    <n v="70.8"/>
  </r>
  <r>
    <s v="Muebles"/>
    <s v="New York City"/>
    <s v="United States"/>
    <s v="Julie Kriz"/>
    <s v="Hon"/>
    <d v="2020-11-21T00:00:00"/>
    <s v="Abierto"/>
    <s v="CA-2020-113425"/>
    <n v="10009"/>
    <x v="938"/>
    <x v="3"/>
    <x v="2"/>
    <d v="2020-11-21T00:00:00"/>
    <s v="Same Day"/>
    <s v="Severo"/>
    <s v="New York"/>
    <s v="Severo"/>
    <x v="0"/>
    <n v="1"/>
    <n v="0.2"/>
    <n v="12.78"/>
    <n v="41.172499999999985"/>
    <n v="2"/>
    <n v="113.57"/>
    <n v="141.96249999999998"/>
    <n v="70.981249999999989"/>
    <n v="56.784999999999997"/>
    <n v="100.78999999999999"/>
  </r>
  <r>
    <s v="Muebles"/>
    <s v="Mentor"/>
    <s v="United States"/>
    <s v="Maureen Gastineau"/>
    <s v="G. E."/>
    <d v="2021-09-29T00:00:00"/>
    <s v="Cerrado"/>
    <s v="CA-2021-121300"/>
    <n v="44060"/>
    <x v="858"/>
    <x v="3"/>
    <x v="2"/>
    <d v="2021-09-29T00:00:00"/>
    <s v="Same Day"/>
    <s v="Severo"/>
    <s v="Ohio"/>
    <s v="Severo"/>
    <x v="5"/>
    <n v="1"/>
    <n v="0.2"/>
    <n v="7.44"/>
    <n v="12.752500000000001"/>
    <n v="4"/>
    <n v="21.25"/>
    <n v="26.5625"/>
    <n v="6.640625"/>
    <n v="5.3125"/>
    <n v="13.809999999999999"/>
  </r>
  <r>
    <s v="Muebles"/>
    <s v="Philadelphia"/>
    <s v="United States"/>
    <s v="Brad Thomas"/>
    <s v="DAX"/>
    <d v="2020-03-11T00:00:00"/>
    <s v="Abierto"/>
    <s v="CA-2020-122511"/>
    <n v="19140"/>
    <x v="936"/>
    <x v="3"/>
    <x v="2"/>
    <d v="2020-03-11T00:00:00"/>
    <s v="Same Day"/>
    <s v="Severo"/>
    <s v="Pennsylvania"/>
    <s v="Severo"/>
    <x v="5"/>
    <n v="1"/>
    <n v="0.2"/>
    <n v="9.48"/>
    <n v="17.064999999999998"/>
    <n v="4"/>
    <n v="30.34"/>
    <n v="37.924999999999997"/>
    <n v="9.4812499999999993"/>
    <n v="7.585"/>
    <n v="20.86"/>
  </r>
  <r>
    <s v="Muebles"/>
    <s v="Mentor"/>
    <s v="United States"/>
    <s v="Maureen Gastineau"/>
    <s v="Global"/>
    <d v="2021-09-29T00:00:00"/>
    <s v="Cerrado"/>
    <s v="CA-2021-121300"/>
    <n v="44060"/>
    <x v="769"/>
    <x v="3"/>
    <x v="2"/>
    <d v="2021-09-29T00:00:00"/>
    <s v="Same Day"/>
    <s v="Severo"/>
    <s v="Ohio"/>
    <s v="Severo"/>
    <x v="1"/>
    <n v="1"/>
    <n v="0.3"/>
    <n v="-15.47"/>
    <n v="11.825714285714298"/>
    <n v="1"/>
    <n v="63.69"/>
    <n v="90.985714285714295"/>
    <n v="90.985714285714295"/>
    <n v="63.69"/>
    <n v="79.16"/>
  </r>
  <r>
    <s v="Muebles"/>
    <s v="Mentor"/>
    <s v="United States"/>
    <s v="Maureen Gastineau"/>
    <s v="Riverside"/>
    <d v="2021-09-29T00:00:00"/>
    <s v="Cerrado"/>
    <s v="CA-2021-121300"/>
    <n v="44060"/>
    <x v="853"/>
    <x v="3"/>
    <x v="2"/>
    <d v="2021-09-29T00:00:00"/>
    <s v="Same Day"/>
    <s v="Severo"/>
    <s v="Ohio"/>
    <s v="Severo"/>
    <x v="3"/>
    <n v="1"/>
    <n v="0.4"/>
    <n v="-189.32"/>
    <n v="40.160000000000082"/>
    <n v="2"/>
    <n v="344.22"/>
    <n v="573.70000000000005"/>
    <n v="286.85000000000002"/>
    <n v="172.11"/>
    <n v="533.54"/>
  </r>
  <r>
    <s v="Muebles"/>
    <s v="New York City"/>
    <s v="United States"/>
    <s v="Anne Pryor"/>
    <s v="Hon"/>
    <d v="2021-11-19T00:00:00"/>
    <s v="Abierto"/>
    <s v="CA-2021-143021"/>
    <n v="10011"/>
    <x v="848"/>
    <x v="3"/>
    <x v="2"/>
    <d v="2021-11-19T00:00:00"/>
    <s v="Same Day"/>
    <s v="Severo"/>
    <s v="New York"/>
    <s v="Severo"/>
    <x v="3"/>
    <n v="1"/>
    <n v="0.4"/>
    <n v="-29.32"/>
    <n v="23.993333333333339"/>
    <n v="3"/>
    <n v="79.97"/>
    <n v="133.28333333333333"/>
    <n v="44.427777777777777"/>
    <n v="26.656666666666666"/>
    <n v="109.28999999999999"/>
  </r>
  <r>
    <s v="Muebles"/>
    <s v="Smyrna"/>
    <s v="United States"/>
    <s v="Paul Prost"/>
    <s v="Bush"/>
    <d v="2020-02-05T00:00:00"/>
    <s v="Abierto"/>
    <s v="US-2020-108504"/>
    <n v="30080"/>
    <x v="574"/>
    <x v="0"/>
    <x v="2"/>
    <d v="2020-02-05T00:00:00"/>
    <s v="Same Day"/>
    <s v="Severo"/>
    <s v="Georgia"/>
    <s v="Severo"/>
    <x v="0"/>
    <n v="1"/>
    <n v="0"/>
    <n v="52.8"/>
    <n v="52.799999999999983"/>
    <n v="2"/>
    <n v="239.98"/>
    <n v="239.98"/>
    <n v="119.99"/>
    <n v="119.99"/>
    <n v="187.18"/>
  </r>
  <r>
    <s v="Muebles"/>
    <s v="Smyrna"/>
    <s v="United States"/>
    <s v="Paul Prost"/>
    <s v="Eldon"/>
    <d v="2020-02-05T00:00:00"/>
    <s v="Abierto"/>
    <s v="US-2020-108504"/>
    <n v="30080"/>
    <x v="1769"/>
    <x v="0"/>
    <x v="2"/>
    <d v="2020-02-05T00:00:00"/>
    <s v="Same Day"/>
    <s v="Severo"/>
    <s v="Georgia"/>
    <s v="Severo"/>
    <x v="5"/>
    <n v="1"/>
    <n v="0"/>
    <n v="7.16"/>
    <n v="7.16"/>
    <n v="3"/>
    <n v="18.84"/>
    <n v="18.84"/>
    <n v="6.28"/>
    <n v="6.28"/>
    <n v="11.68"/>
  </r>
  <r>
    <s v="Muebles"/>
    <s v="Oxnard"/>
    <s v="United States"/>
    <s v="Laurel Beltran"/>
    <s v="Tenex"/>
    <d v="2020-12-01T00:00:00"/>
    <s v="Cerrado"/>
    <s v="US-2020-155768"/>
    <n v="93030"/>
    <x v="469"/>
    <x v="1"/>
    <x v="2"/>
    <d v="2020-12-01T00:00:00"/>
    <s v="Same Day"/>
    <s v="Severo"/>
    <s v="California"/>
    <s v="Severo"/>
    <x v="5"/>
    <n v="1"/>
    <n v="0"/>
    <n v="1.6"/>
    <n v="1.6000000000000014"/>
    <n v="2"/>
    <n v="31.96"/>
    <n v="31.96"/>
    <n v="15.98"/>
    <n v="15.98"/>
    <n v="30.36"/>
  </r>
  <r>
    <s v="Muebles"/>
    <s v="Los Angeles"/>
    <s v="United States"/>
    <s v="Paul Stevenson"/>
    <s v="Howard Miller"/>
    <d v="2018-04-15T00:00:00"/>
    <s v="Cerrado"/>
    <s v="US-2018-120740"/>
    <n v="90049"/>
    <x v="267"/>
    <x v="1"/>
    <x v="2"/>
    <d v="2018-04-15T00:00:00"/>
    <s v="Same Day"/>
    <s v="Severo"/>
    <s v="California"/>
    <s v="Severo"/>
    <x v="5"/>
    <n v="1"/>
    <n v="0"/>
    <n v="76.98"/>
    <n v="76.98"/>
    <n v="4"/>
    <n v="187.76"/>
    <n v="187.76"/>
    <n v="46.94"/>
    <n v="46.94"/>
    <n v="110.77999999999999"/>
  </r>
  <r>
    <s v="Muebles"/>
    <s v="Seattle"/>
    <s v="United States"/>
    <s v="Rick Bensley"/>
    <s v="Master Caster"/>
    <d v="2020-07-04T00:00:00"/>
    <s v="Cerrado"/>
    <s v="CA-2020-103107"/>
    <n v="98103"/>
    <x v="534"/>
    <x v="1"/>
    <x v="2"/>
    <d v="2020-07-04T00:00:00"/>
    <s v="Same Day"/>
    <s v="Severo"/>
    <s v="Washington"/>
    <s v="Severo"/>
    <x v="5"/>
    <n v="1"/>
    <n v="0"/>
    <n v="8.64"/>
    <n v="8.64"/>
    <n v="5"/>
    <n v="25.4"/>
    <n v="25.4"/>
    <n v="5.08"/>
    <n v="5.08"/>
    <n v="16.759999999999998"/>
  </r>
  <r>
    <s v="Muebles"/>
    <s v="San Francisco"/>
    <s v="United States"/>
    <s v="Duane Huffman"/>
    <s v="Sauder"/>
    <d v="2018-11-28T00:00:00"/>
    <s v="Cerrado"/>
    <s v="CA-2018-105249"/>
    <n v="94122"/>
    <x v="800"/>
    <x v="1"/>
    <x v="2"/>
    <d v="2018-11-28T00:00:00"/>
    <s v="Same Day"/>
    <s v="Severo"/>
    <s v="California"/>
    <s v="Severo"/>
    <x v="0"/>
    <n v="1"/>
    <n v="0.15"/>
    <n v="-4.84"/>
    <n v="67.747647058823588"/>
    <n v="4"/>
    <n v="411.33"/>
    <n v="483.91764705882355"/>
    <n v="120.97941176470589"/>
    <n v="102.8325"/>
    <n v="416.16999999999996"/>
  </r>
  <r>
    <s v="Muebles"/>
    <s v="Los Angeles"/>
    <s v="United States"/>
    <s v="Marc Harrigan"/>
    <s v="Bush"/>
    <d v="2020-06-14T00:00:00"/>
    <s v="Cerrado"/>
    <s v="US-2020-108497"/>
    <n v="90036"/>
    <x v="771"/>
    <x v="1"/>
    <x v="2"/>
    <d v="2020-06-14T00:00:00"/>
    <s v="Same Day"/>
    <s v="Severo"/>
    <s v="California"/>
    <s v="Severo"/>
    <x v="0"/>
    <n v="1"/>
    <n v="0.15"/>
    <n v="35.25"/>
    <n v="140.98588235294119"/>
    <n v="5"/>
    <n v="599.16999999999996"/>
    <n v="704.90588235294115"/>
    <n v="140.98117647058822"/>
    <n v="119.83399999999999"/>
    <n v="563.91999999999996"/>
  </r>
  <r>
    <s v="Muebles"/>
    <s v="Glendale"/>
    <s v="United States"/>
    <s v="Eugene Moren"/>
    <s v="Other"/>
    <d v="2021-11-12T00:00:00"/>
    <s v="Cerrado"/>
    <s v="CA-2021-134915"/>
    <n v="85301"/>
    <x v="828"/>
    <x v="1"/>
    <x v="2"/>
    <d v="2021-11-12T00:00:00"/>
    <s v="Same Day"/>
    <s v="Severo"/>
    <s v="Arizona"/>
    <s v="Severo"/>
    <x v="1"/>
    <n v="1"/>
    <n v="0.2"/>
    <n v="9.9700000000000006"/>
    <n v="38.442499999999981"/>
    <n v="2"/>
    <n v="113.89"/>
    <n v="142.36249999999998"/>
    <n v="71.181249999999991"/>
    <n v="56.945"/>
    <n v="103.92"/>
  </r>
  <r>
    <s v="Muebles"/>
    <s v="Glendale"/>
    <s v="United States"/>
    <s v="Eugene Moren"/>
    <s v="Tenex"/>
    <d v="2021-11-12T00:00:00"/>
    <s v="Cerrado"/>
    <s v="CA-2021-134915"/>
    <n v="85301"/>
    <x v="764"/>
    <x v="1"/>
    <x v="2"/>
    <d v="2021-11-12T00:00:00"/>
    <s v="Same Day"/>
    <s v="Severo"/>
    <s v="Arizona"/>
    <s v="Severo"/>
    <x v="5"/>
    <n v="1"/>
    <n v="0.2"/>
    <n v="-5.68"/>
    <n v="22.712499999999977"/>
    <n v="2"/>
    <n v="113.57"/>
    <n v="141.96249999999998"/>
    <n v="70.981249999999989"/>
    <n v="56.784999999999997"/>
    <n v="119.25"/>
  </r>
  <r>
    <s v="Muebles"/>
    <s v="Manteca"/>
    <s v="United States"/>
    <s v="Tanja Norvell"/>
    <s v="Global"/>
    <d v="2018-10-10T00:00:00"/>
    <s v="Cerrado"/>
    <s v="CA-2018-140403"/>
    <n v="95336"/>
    <x v="23"/>
    <x v="1"/>
    <x v="2"/>
    <d v="2018-10-10T00:00:00"/>
    <s v="Same Day"/>
    <s v="Severo"/>
    <s v="California"/>
    <s v="Severo"/>
    <x v="1"/>
    <n v="1"/>
    <n v="0.2"/>
    <n v="13.76"/>
    <n v="44.347499999999982"/>
    <n v="3"/>
    <n v="122.35"/>
    <n v="152.93749999999997"/>
    <n v="50.979166666666664"/>
    <n v="40.783333333333331"/>
    <n v="108.58999999999999"/>
  </r>
  <r>
    <s v="Muebles"/>
    <s v="Seattle"/>
    <s v="United States"/>
    <s v="Stephanie Ulpright"/>
    <s v="Global"/>
    <d v="2021-09-02T00:00:00"/>
    <s v="Cerrado"/>
    <s v="CA-2021-111388"/>
    <n v="98103"/>
    <x v="51"/>
    <x v="1"/>
    <x v="2"/>
    <d v="2021-09-02T00:00:00"/>
    <s v="Same Day"/>
    <s v="Severo"/>
    <s v="Washington"/>
    <s v="Severo"/>
    <x v="1"/>
    <n v="1"/>
    <n v="0.2"/>
    <n v="-2.7"/>
    <n v="51.294999999999987"/>
    <n v="3"/>
    <n v="215.98"/>
    <n v="269.97499999999997"/>
    <n v="89.991666666666646"/>
    <n v="71.993333333333325"/>
    <n v="218.67999999999998"/>
  </r>
  <r>
    <s v="Muebles"/>
    <s v="Tucson"/>
    <s v="United States"/>
    <s v="Adrian Hane"/>
    <s v="Office Star"/>
    <d v="2018-07-18T00:00:00"/>
    <s v="Abierto"/>
    <s v="CA-2018-123295"/>
    <n v="85705"/>
    <x v="395"/>
    <x v="1"/>
    <x v="2"/>
    <d v="2018-07-18T00:00:00"/>
    <s v="Same Day"/>
    <s v="Severo"/>
    <s v="Arizona"/>
    <s v="Severo"/>
    <x v="1"/>
    <n v="1"/>
    <n v="0.2"/>
    <n v="-25.91"/>
    <n v="38.874999999999943"/>
    <n v="4"/>
    <n v="259.14"/>
    <n v="323.92499999999995"/>
    <n v="80.981249999999989"/>
    <n v="64.784999999999997"/>
    <n v="285.05"/>
  </r>
  <r>
    <s v="Muebles"/>
    <s v="Louisville"/>
    <s v="United States"/>
    <s v="Philisse Overcash"/>
    <s v="Global"/>
    <d v="2020-09-12T00:00:00"/>
    <s v="Cerrado"/>
    <s v="CA-2020-151148"/>
    <n v="80027"/>
    <x v="883"/>
    <x v="1"/>
    <x v="2"/>
    <d v="2020-09-13T00:00:00"/>
    <s v="Same Day"/>
    <s v="Severo"/>
    <s v="Colorado"/>
    <s v="Severo"/>
    <x v="1"/>
    <n v="2"/>
    <n v="0.2"/>
    <n v="5.2"/>
    <n v="25.984999999999999"/>
    <n v="4"/>
    <n v="83.14"/>
    <n v="103.925"/>
    <n v="25.981249999999999"/>
    <n v="20.785"/>
    <n v="77.94"/>
  </r>
  <r>
    <s v="Muebles"/>
    <s v="Long Beach"/>
    <s v="United States"/>
    <s v="Karen Ferguson"/>
    <s v="Hon"/>
    <d v="2021-09-11T00:00:00"/>
    <s v="Cerrado"/>
    <s v="CA-2021-149559"/>
    <n v="90805"/>
    <x v="866"/>
    <x v="1"/>
    <x v="2"/>
    <d v="2021-09-12T00:00:00"/>
    <s v="Same Day"/>
    <s v="Severo"/>
    <s v="California"/>
    <s v="Severo"/>
    <x v="1"/>
    <n v="2"/>
    <n v="0.2"/>
    <n v="256.77999999999997"/>
    <n v="770.34749999999963"/>
    <n v="8"/>
    <n v="2054.27"/>
    <n v="2567.8374999999996"/>
    <n v="320.97968749999995"/>
    <n v="256.78375"/>
    <n v="1797.49"/>
  </r>
  <r>
    <s v="Muebles"/>
    <s v="Lansing"/>
    <s v="United States"/>
    <s v="Erica Hernandez"/>
    <s v="O'Sullivan"/>
    <d v="2021-09-22T00:00:00"/>
    <s v="Cerrado"/>
    <s v="CA-2021-167381"/>
    <n v="48911"/>
    <x v="367"/>
    <x v="2"/>
    <x v="2"/>
    <d v="2021-09-24T00:00:00"/>
    <s v="Second Class"/>
    <s v="Mediano"/>
    <s v="Michigan"/>
    <s v="Mediano"/>
    <x v="0"/>
    <n v="1"/>
    <n v="0"/>
    <n v="41.13"/>
    <n v="41.129999999999995"/>
    <n v="2"/>
    <n v="241.96"/>
    <n v="241.96"/>
    <n v="120.98"/>
    <n v="120.98"/>
    <n v="200.83"/>
  </r>
  <r>
    <s v="Muebles"/>
    <s v="Milwaukee"/>
    <s v="United States"/>
    <s v="Mike Pelletier"/>
    <s v="Chromcraft"/>
    <d v="2019-11-16T00:00:00"/>
    <s v="Cerrado"/>
    <s v="CA-2019-135685"/>
    <n v="53209"/>
    <x v="561"/>
    <x v="2"/>
    <x v="2"/>
    <d v="2019-11-18T00:00:00"/>
    <s v="Second Class"/>
    <s v="Mediano"/>
    <s v="Wisconsin"/>
    <s v="Mediano"/>
    <x v="3"/>
    <n v="1"/>
    <n v="0"/>
    <n v="111.1"/>
    <n v="111.10000000000002"/>
    <n v="3"/>
    <n v="653.54999999999995"/>
    <n v="653.54999999999995"/>
    <n v="217.85"/>
    <n v="217.85"/>
    <n v="542.44999999999993"/>
  </r>
  <r>
    <s v="Muebles"/>
    <s v="Milwaukee"/>
    <s v="United States"/>
    <s v="Mike Pelletier"/>
    <s v="Lesro"/>
    <d v="2019-11-16T00:00:00"/>
    <s v="Cerrado"/>
    <s v="CA-2019-135685"/>
    <n v="53209"/>
    <x v="718"/>
    <x v="2"/>
    <x v="2"/>
    <d v="2019-11-18T00:00:00"/>
    <s v="Second Class"/>
    <s v="Mediano"/>
    <s v="Wisconsin"/>
    <s v="Mediano"/>
    <x v="3"/>
    <n v="1"/>
    <n v="0"/>
    <n v="36.4"/>
    <n v="36.400000000000006"/>
    <n v="3"/>
    <n v="214.11"/>
    <n v="214.11"/>
    <n v="71.37"/>
    <n v="71.37"/>
    <n v="177.71"/>
  </r>
  <r>
    <s v="Muebles"/>
    <s v="Milwaukee"/>
    <s v="United States"/>
    <s v="Hallie Redmond"/>
    <s v="O'Sullivan"/>
    <d v="2019-08-09T00:00:00"/>
    <s v="Cerrado"/>
    <s v="CA-2019-103954"/>
    <n v="53209"/>
    <x v="918"/>
    <x v="2"/>
    <x v="2"/>
    <d v="2019-08-13T00:00:00"/>
    <s v="Second Class"/>
    <s v="Mediano"/>
    <s v="Wisconsin"/>
    <s v="Mediano"/>
    <x v="0"/>
    <n v="3"/>
    <n v="0"/>
    <n v="48.12"/>
    <n v="48.120000000000005"/>
    <n v="5"/>
    <n v="687.4"/>
    <n v="687.4"/>
    <n v="137.47999999999999"/>
    <n v="137.47999999999999"/>
    <n v="639.28"/>
  </r>
  <r>
    <s v="Muebles"/>
    <s v="Milwaukee"/>
    <s v="United States"/>
    <s v="Mike Pelletier"/>
    <s v="Advantus"/>
    <d v="2019-11-16T00:00:00"/>
    <s v="Cerrado"/>
    <s v="CA-2019-135685"/>
    <n v="53209"/>
    <x v="892"/>
    <x v="2"/>
    <x v="2"/>
    <d v="2019-11-18T00:00:00"/>
    <s v="Second Class"/>
    <s v="Mediano"/>
    <s v="Wisconsin"/>
    <s v="Mediano"/>
    <x v="5"/>
    <n v="1"/>
    <n v="0"/>
    <n v="76.09"/>
    <n v="76.09"/>
    <n v="6"/>
    <n v="185.58"/>
    <n v="185.58"/>
    <n v="30.930000000000003"/>
    <n v="30.930000000000003"/>
    <n v="109.49000000000001"/>
  </r>
  <r>
    <s v="Muebles"/>
    <s v="Detroit"/>
    <s v="United States"/>
    <s v="Nathan Mautz"/>
    <s v="Westinghouse"/>
    <d v="2019-05-23T00:00:00"/>
    <s v="Cerrado"/>
    <s v="CA-2019-136805"/>
    <n v="48234"/>
    <x v="765"/>
    <x v="2"/>
    <x v="2"/>
    <d v="2019-05-27T00:00:00"/>
    <s v="Second Class"/>
    <s v="Mediano"/>
    <s v="Michigan"/>
    <s v="Mediano"/>
    <x v="5"/>
    <n v="3"/>
    <n v="0"/>
    <n v="19.59"/>
    <n v="19.590000000000003"/>
    <n v="9"/>
    <n v="75.33"/>
    <n v="75.33"/>
    <n v="8.3699999999999992"/>
    <n v="8.3699999999999992"/>
    <n v="55.739999999999995"/>
  </r>
  <r>
    <s v="Muebles"/>
    <s v="Houston"/>
    <s v="United States"/>
    <s v="Arthur Wiediger"/>
    <s v="Global"/>
    <d v="2020-06-12T00:00:00"/>
    <s v="Cerrado"/>
    <s v="CA-2020-120824"/>
    <n v="77070"/>
    <x v="822"/>
    <x v="2"/>
    <x v="2"/>
    <d v="2020-06-16T00:00:00"/>
    <s v="Second Class"/>
    <s v="Mediano"/>
    <s v="Texas"/>
    <s v="Mediano"/>
    <x v="1"/>
    <n v="3"/>
    <n v="0.3"/>
    <n v="-119.23"/>
    <n v="43.35714285714289"/>
    <n v="2"/>
    <n v="379.37"/>
    <n v="541.95714285714291"/>
    <n v="270.97857142857146"/>
    <n v="189.685"/>
    <n v="498.6"/>
  </r>
  <r>
    <s v="Muebles"/>
    <s v="Chicago"/>
    <s v="United States"/>
    <s v="Gary Hansen"/>
    <s v="Global"/>
    <d v="2021-06-30T00:00:00"/>
    <s v="Abierto"/>
    <s v="CA-2021-163006"/>
    <n v="60653"/>
    <x v="822"/>
    <x v="2"/>
    <x v="2"/>
    <d v="2021-07-04T00:00:00"/>
    <s v="Second Class"/>
    <s v="Mediano"/>
    <s v="Illinois"/>
    <s v="Mediano"/>
    <x v="1"/>
    <n v="3"/>
    <n v="0.3"/>
    <n v="-178.85"/>
    <n v="65.032857142857097"/>
    <n v="3"/>
    <n v="569.05999999999995"/>
    <n v="812.94285714285706"/>
    <n v="270.98095238095237"/>
    <n v="189.68666666666664"/>
    <n v="747.91"/>
  </r>
  <r>
    <s v="Muebles"/>
    <s v="Houston"/>
    <s v="United States"/>
    <s v="Sanjit Jacobs"/>
    <s v="Global"/>
    <d v="2021-09-17T00:00:00"/>
    <s v="Cerrado"/>
    <s v="CA-2021-105669"/>
    <n v="77036"/>
    <x v="769"/>
    <x v="2"/>
    <x v="2"/>
    <d v="2021-09-22T00:00:00"/>
    <s v="Second Class"/>
    <s v="Mediano"/>
    <s v="Texas"/>
    <s v="Mediano"/>
    <x v="1"/>
    <n v="3"/>
    <n v="0.3"/>
    <n v="-77.33"/>
    <n v="59.140000000000043"/>
    <n v="5"/>
    <n v="318.43"/>
    <n v="454.90000000000003"/>
    <n v="90.98"/>
    <n v="63.686"/>
    <n v="395.76"/>
  </r>
  <r>
    <s v="Muebles"/>
    <s v="Chicago"/>
    <s v="United States"/>
    <s v="Maria Etezadi"/>
    <s v="Global"/>
    <d v="2020-03-29T00:00:00"/>
    <s v="Cerrado"/>
    <s v="CA-2020-152555"/>
    <n v="60653"/>
    <x v="229"/>
    <x v="2"/>
    <x v="2"/>
    <d v="2020-04-02T00:00:00"/>
    <s v="Second Class"/>
    <s v="Mediano"/>
    <s v="Illinois"/>
    <s v="Mediano"/>
    <x v="1"/>
    <n v="3"/>
    <n v="0.3"/>
    <n v="-36.18"/>
    <n v="325.5857142857144"/>
    <n v="6"/>
    <n v="844.12"/>
    <n v="1205.8857142857144"/>
    <n v="200.9809523809524"/>
    <n v="140.68666666666667"/>
    <n v="880.3"/>
  </r>
  <r>
    <s v="Muebles"/>
    <s v="Chicago"/>
    <s v="United States"/>
    <s v="Ross DeVincentis"/>
    <s v="Eldon"/>
    <d v="2021-02-03T00:00:00"/>
    <s v="Cerrado"/>
    <s v="CA-2021-127474"/>
    <n v="60610"/>
    <x v="960"/>
    <x v="2"/>
    <x v="2"/>
    <d v="2021-02-07T00:00:00"/>
    <s v="Second Class"/>
    <s v="Mediano"/>
    <s v="Illinois"/>
    <s v="Mediano"/>
    <x v="5"/>
    <n v="3"/>
    <n v="0.6"/>
    <n v="-26.09"/>
    <n v="7.2099999999999937"/>
    <n v="1"/>
    <n v="22.2"/>
    <n v="55.499999999999993"/>
    <n v="55.499999999999993"/>
    <n v="22.2"/>
    <n v="48.29"/>
  </r>
  <r>
    <s v="Muebles"/>
    <s v="Chicago"/>
    <s v="United States"/>
    <s v="Gary Hansen"/>
    <s v="Seth Thomas"/>
    <d v="2021-06-30T00:00:00"/>
    <s v="Abierto"/>
    <s v="CA-2021-163006"/>
    <n v="60653"/>
    <x v="90"/>
    <x v="2"/>
    <x v="2"/>
    <d v="2021-07-04T00:00:00"/>
    <s v="Second Class"/>
    <s v="Mediano"/>
    <s v="Illinois"/>
    <s v="Mediano"/>
    <x v="5"/>
    <n v="3"/>
    <n v="0.6"/>
    <n v="-10.31"/>
    <n v="11.019999999999996"/>
    <n v="2"/>
    <n v="14.22"/>
    <n v="35.549999999999997"/>
    <n v="17.774999999999999"/>
    <n v="7.11"/>
    <n v="24.53"/>
  </r>
  <r>
    <s v="Muebles"/>
    <s v="Houston"/>
    <s v="United States"/>
    <s v="Arthur Wiediger"/>
    <s v="DAX"/>
    <d v="2020-06-12T00:00:00"/>
    <s v="Cerrado"/>
    <s v="CA-2020-120824"/>
    <n v="77070"/>
    <x v="698"/>
    <x v="2"/>
    <x v="2"/>
    <d v="2020-06-16T00:00:00"/>
    <s v="Second Class"/>
    <s v="Mediano"/>
    <s v="Texas"/>
    <s v="Mediano"/>
    <x v="5"/>
    <n v="3"/>
    <n v="0.6"/>
    <n v="-4.54"/>
    <n v="5.93"/>
    <n v="2"/>
    <n v="6.98"/>
    <n v="17.45"/>
    <n v="8.7249999999999996"/>
    <n v="3.49"/>
    <n v="11.52"/>
  </r>
  <r>
    <s v="Muebles"/>
    <s v="Saint Charles"/>
    <s v="United States"/>
    <s v="Sam Zeldin"/>
    <s v="Howard Miller"/>
    <d v="2019-12-21T00:00:00"/>
    <s v="Abierto"/>
    <s v="CA-2019-154284"/>
    <n v="60174"/>
    <x v="484"/>
    <x v="2"/>
    <x v="2"/>
    <d v="2019-12-26T00:00:00"/>
    <s v="Second Class"/>
    <s v="Mediano"/>
    <s v="Illinois"/>
    <s v="Mediano"/>
    <x v="5"/>
    <n v="3"/>
    <n v="0.6"/>
    <n v="-33.64"/>
    <n v="43.999999999999972"/>
    <n v="3"/>
    <n v="51.76"/>
    <n v="129.39999999999998"/>
    <n v="43.133333333333333"/>
    <n v="17.253333333333334"/>
    <n v="85.4"/>
  </r>
  <r>
    <s v="Muebles"/>
    <s v="Houston"/>
    <s v="United States"/>
    <s v="Matt Abelman"/>
    <s v="Staple-based wall hangings"/>
    <d v="2020-08-18T00:00:00"/>
    <s v="Cerrado"/>
    <s v="CA-2020-128916"/>
    <n v="77070"/>
    <x v="222"/>
    <x v="2"/>
    <x v="2"/>
    <d v="2020-08-20T00:00:00"/>
    <s v="Second Class"/>
    <s v="Mediano"/>
    <s v="Texas"/>
    <s v="Mediano"/>
    <x v="5"/>
    <n v="1"/>
    <n v="0.6"/>
    <n v="-3.82"/>
    <n v="10.504999999999999"/>
    <n v="3"/>
    <n v="9.5500000000000007"/>
    <n v="23.875"/>
    <n v="7.9583333333333339"/>
    <n v="3.1833333333333336"/>
    <n v="13.370000000000001"/>
  </r>
  <r>
    <s v="Muebles"/>
    <s v="Aurora"/>
    <s v="United States"/>
    <s v="Daniel Raglin"/>
    <s v="Tenex"/>
    <d v="2020-11-29T00:00:00"/>
    <s v="Cerrado"/>
    <s v="CA-2020-160241"/>
    <n v="60505"/>
    <x v="807"/>
    <x v="2"/>
    <x v="2"/>
    <d v="2020-12-04T00:00:00"/>
    <s v="Second Class"/>
    <s v="Mediano"/>
    <s v="Illinois"/>
    <s v="Mediano"/>
    <x v="5"/>
    <n v="3"/>
    <n v="0.6"/>
    <n v="-302.72000000000003"/>
    <n v="60.549999999999841"/>
    <n v="4"/>
    <n v="242.18"/>
    <n v="605.44999999999993"/>
    <n v="151.36249999999998"/>
    <n v="60.545000000000002"/>
    <n v="544.90000000000009"/>
  </r>
  <r>
    <s v="Muebles"/>
    <s v="Dallas"/>
    <s v="United States"/>
    <s v="Daniel Byrd"/>
    <s v="Eldon"/>
    <d v="2020-09-09T00:00:00"/>
    <s v="Abierto"/>
    <s v="CA-2020-137176"/>
    <n v="75220"/>
    <x v="793"/>
    <x v="2"/>
    <x v="2"/>
    <d v="2020-09-14T00:00:00"/>
    <s v="Second Class"/>
    <s v="Mediano"/>
    <s v="Texas"/>
    <s v="Mediano"/>
    <x v="5"/>
    <n v="3"/>
    <n v="0.6"/>
    <n v="-12.01"/>
    <n v="10.504999999999999"/>
    <n v="4"/>
    <n v="15.01"/>
    <n v="37.524999999999999"/>
    <n v="9.3812499999999996"/>
    <n v="3.7524999999999999"/>
    <n v="27.02"/>
  </r>
  <r>
    <s v="Muebles"/>
    <s v="Houston"/>
    <s v="United States"/>
    <s v="Matt Abelman"/>
    <s v="OIC"/>
    <d v="2020-08-18T00:00:00"/>
    <s v="Cerrado"/>
    <s v="CA-2020-128916"/>
    <n v="77070"/>
    <x v="797"/>
    <x v="2"/>
    <x v="2"/>
    <d v="2020-08-20T00:00:00"/>
    <s v="Second Class"/>
    <s v="Mediano"/>
    <s v="Texas"/>
    <s v="Mediano"/>
    <x v="5"/>
    <n v="1"/>
    <n v="0.6"/>
    <n v="-2.14"/>
    <n v="5.8699999999999992"/>
    <n v="4"/>
    <n v="5.34"/>
    <n v="13.35"/>
    <n v="3.3374999999999999"/>
    <n v="1.335"/>
    <n v="7.48"/>
  </r>
  <r>
    <s v="Muebles"/>
    <s v="Houston"/>
    <s v="United States"/>
    <s v="Tonja Turnell"/>
    <s v="Howard Miller"/>
    <d v="2021-03-04T00:00:00"/>
    <s v="Cerrado"/>
    <s v="US-2021-119816"/>
    <n v="77095"/>
    <x v="28"/>
    <x v="2"/>
    <x v="2"/>
    <d v="2021-03-06T00:00:00"/>
    <s v="Second Class"/>
    <s v="Mediano"/>
    <s v="Texas"/>
    <s v="Mediano"/>
    <x v="5"/>
    <n v="1"/>
    <n v="0.6"/>
    <n v="-77.63"/>
    <n v="77.62"/>
    <n v="5"/>
    <n v="103.5"/>
    <n v="258.75"/>
    <n v="51.749999999999993"/>
    <n v="20.7"/>
    <n v="181.13"/>
  </r>
  <r>
    <s v="Muebles"/>
    <s v="Everett"/>
    <s v="United States"/>
    <s v="Matt Abelman"/>
    <s v="Rush"/>
    <d v="2019-11-27T00:00:00"/>
    <s v="Cerrado"/>
    <s v="CA-2019-130974"/>
    <n v="2149"/>
    <x v="906"/>
    <x v="3"/>
    <x v="2"/>
    <d v="2019-11-29T00:00:00"/>
    <s v="Second Class"/>
    <s v="Mediano"/>
    <s v="Massachusetts"/>
    <s v="Mediano"/>
    <x v="0"/>
    <n v="1"/>
    <n v="0"/>
    <n v="32.49"/>
    <n v="32.490000000000009"/>
    <n v="1"/>
    <n v="170.98"/>
    <n v="170.98"/>
    <n v="170.98"/>
    <n v="170.98"/>
    <n v="138.48999999999998"/>
  </r>
  <r>
    <s v="Muebles"/>
    <s v="Providence"/>
    <s v="United States"/>
    <s v="Brad Eason"/>
    <s v="Office Star"/>
    <d v="2019-08-02T00:00:00"/>
    <s v="Abierto"/>
    <s v="CA-2019-122406"/>
    <n v="2908"/>
    <x v="831"/>
    <x v="3"/>
    <x v="2"/>
    <d v="2019-08-05T00:00:00"/>
    <s v="Second Class"/>
    <s v="Mediano"/>
    <s v="Rhode Island"/>
    <s v="Mediano"/>
    <x v="1"/>
    <n v="2"/>
    <n v="0"/>
    <n v="15.54"/>
    <n v="15.540000000000006"/>
    <n v="1"/>
    <n v="110.98"/>
    <n v="110.98"/>
    <n v="110.98"/>
    <n v="110.98"/>
    <n v="95.44"/>
  </r>
  <r>
    <s v="Muebles"/>
    <s v="Washington"/>
    <s v="United States"/>
    <s v="Dianna Arnett"/>
    <s v="Other"/>
    <d v="2021-01-12T00:00:00"/>
    <s v="Cerrado"/>
    <s v="US-2021-158512"/>
    <n v="20016"/>
    <x v="778"/>
    <x v="3"/>
    <x v="2"/>
    <d v="2021-01-17T00:00:00"/>
    <s v="Second Class"/>
    <s v="Mediano"/>
    <s v="District of Columbia"/>
    <s v="Mediano"/>
    <x v="5"/>
    <n v="3"/>
    <n v="0"/>
    <n v="15.83"/>
    <n v="15.829999999999998"/>
    <n v="2"/>
    <n v="37.68"/>
    <n v="37.68"/>
    <n v="18.84"/>
    <n v="18.84"/>
    <n v="21.85"/>
  </r>
  <r>
    <s v="Muebles"/>
    <s v="Troy"/>
    <s v="United States"/>
    <s v="Becky Castell"/>
    <s v="Deflect-o"/>
    <d v="2020-04-04T00:00:00"/>
    <s v="Cerrado"/>
    <s v="CA-2020-123050"/>
    <n v="12180"/>
    <x v="480"/>
    <x v="3"/>
    <x v="2"/>
    <d v="2020-04-08T00:00:00"/>
    <s v="Second Class"/>
    <s v="Mediano"/>
    <s v="New York"/>
    <s v="Mediano"/>
    <x v="5"/>
    <n v="3"/>
    <n v="0"/>
    <n v="7.44"/>
    <n v="7.4399999999999977"/>
    <n v="2"/>
    <n v="82.64"/>
    <n v="82.64"/>
    <n v="41.32"/>
    <n v="41.32"/>
    <n v="75.2"/>
  </r>
  <r>
    <s v="Muebles"/>
    <s v="Everett"/>
    <s v="United States"/>
    <s v="Matt Abelman"/>
    <s v="Tensor"/>
    <d v="2019-11-27T00:00:00"/>
    <s v="Cerrado"/>
    <s v="CA-2019-130974"/>
    <n v="2149"/>
    <x v="933"/>
    <x v="3"/>
    <x v="2"/>
    <d v="2019-11-29T00:00:00"/>
    <s v="Second Class"/>
    <s v="Mediano"/>
    <s v="Massachusetts"/>
    <s v="Mediano"/>
    <x v="5"/>
    <n v="1"/>
    <n v="0"/>
    <n v="4.68"/>
    <n v="4.68"/>
    <n v="3"/>
    <n v="38.97"/>
    <n v="38.97"/>
    <n v="12.99"/>
    <n v="12.99"/>
    <n v="34.29"/>
  </r>
  <r>
    <s v="Muebles"/>
    <s v="New York City"/>
    <s v="United States"/>
    <s v="Tracy Collins"/>
    <s v="Executive Impressions"/>
    <d v="2019-06-04T00:00:00"/>
    <s v="Cerrado"/>
    <s v="US-2019-142020"/>
    <n v="10024"/>
    <x v="912"/>
    <x v="3"/>
    <x v="2"/>
    <d v="2019-06-08T00:00:00"/>
    <s v="Second Class"/>
    <s v="Mediano"/>
    <s v="New York"/>
    <s v="Mediano"/>
    <x v="5"/>
    <n v="3"/>
    <n v="0"/>
    <n v="12"/>
    <n v="12"/>
    <n v="3"/>
    <n v="35.28"/>
    <n v="35.28"/>
    <n v="11.76"/>
    <n v="11.76"/>
    <n v="23.28"/>
  </r>
  <r>
    <s v="Muebles"/>
    <s v="New York City"/>
    <s v="United States"/>
    <s v="Chuck Clark"/>
    <s v="Other"/>
    <d v="2021-10-03T00:00:00"/>
    <s v="Abierto"/>
    <s v="CA-2021-143035"/>
    <n v="10009"/>
    <x v="107"/>
    <x v="3"/>
    <x v="2"/>
    <d v="2021-10-05T00:00:00"/>
    <s v="Second Class"/>
    <s v="Mediano"/>
    <s v="New York"/>
    <s v="Mediano"/>
    <x v="5"/>
    <n v="1"/>
    <n v="0"/>
    <n v="21.82"/>
    <n v="21.82"/>
    <n v="4"/>
    <n v="83.92"/>
    <n v="83.92"/>
    <n v="20.98"/>
    <n v="20.98"/>
    <n v="62.1"/>
  </r>
  <r>
    <s v="Muebles"/>
    <s v="New York City"/>
    <s v="United States"/>
    <s v="Katrina Bavinger"/>
    <s v="Office Star"/>
    <d v="2021-09-03T00:00:00"/>
    <s v="Cerrado"/>
    <s v="CA-2021-161067"/>
    <n v="10035"/>
    <x v="850"/>
    <x v="3"/>
    <x v="2"/>
    <d v="2021-09-06T00:00:00"/>
    <s v="Second Class"/>
    <s v="Mediano"/>
    <s v="New York"/>
    <s v="Mediano"/>
    <x v="1"/>
    <n v="2"/>
    <n v="0.1"/>
    <n v="14.12"/>
    <n v="24.208888888888893"/>
    <n v="1"/>
    <n v="90.8"/>
    <n v="100.88888888888889"/>
    <n v="100.88888888888889"/>
    <n v="90.8"/>
    <n v="76.679999999999993"/>
  </r>
  <r>
    <s v="Muebles"/>
    <s v="New York City"/>
    <s v="United States"/>
    <s v="Katrina Bavinger"/>
    <s v="Global"/>
    <d v="2021-09-03T00:00:00"/>
    <s v="Cerrado"/>
    <s v="CA-2021-161067"/>
    <n v="10035"/>
    <x v="212"/>
    <x v="3"/>
    <x v="2"/>
    <d v="2021-09-06T00:00:00"/>
    <s v="Second Class"/>
    <s v="Mediano"/>
    <s v="New York"/>
    <s v="Mediano"/>
    <x v="1"/>
    <n v="2"/>
    <n v="0.1"/>
    <n v="-8.08"/>
    <n v="12.115555555555545"/>
    <n v="2"/>
    <n v="181.76"/>
    <n v="201.95555555555555"/>
    <n v="100.97777777777777"/>
    <n v="90.88"/>
    <n v="189.84"/>
  </r>
  <r>
    <s v="Muebles"/>
    <s v="New York City"/>
    <s v="United States"/>
    <s v="Mike Pelletier"/>
    <s v="Sauder"/>
    <d v="2018-11-25T00:00:00"/>
    <s v="Cerrado"/>
    <s v="CA-2018-119151"/>
    <n v="10009"/>
    <x v="775"/>
    <x v="3"/>
    <x v="2"/>
    <d v="2018-11-29T00:00:00"/>
    <s v="Second Class"/>
    <s v="Mediano"/>
    <s v="New York"/>
    <s v="Mediano"/>
    <x v="0"/>
    <n v="3"/>
    <n v="0.2"/>
    <n v="-37.94"/>
    <n v="31.047499999999957"/>
    <n v="3"/>
    <n v="275.95"/>
    <n v="344.93749999999994"/>
    <n v="114.97916666666666"/>
    <n v="91.983333333333334"/>
    <n v="313.89"/>
  </r>
  <r>
    <s v="Muebles"/>
    <s v="Lancaster"/>
    <s v="United States"/>
    <s v="Joni Sundaresam"/>
    <s v="Eldon"/>
    <d v="2020-09-23T00:00:00"/>
    <s v="Cerrado"/>
    <s v="CA-2020-124016"/>
    <n v="43130"/>
    <x v="779"/>
    <x v="3"/>
    <x v="2"/>
    <d v="2020-09-26T00:00:00"/>
    <s v="Second Class"/>
    <s v="Mediano"/>
    <s v="Ohio"/>
    <s v="Mediano"/>
    <x v="5"/>
    <n v="2"/>
    <n v="0.2"/>
    <n v="7.7"/>
    <n v="14.7"/>
    <n v="4"/>
    <n v="28"/>
    <n v="35"/>
    <n v="8.75"/>
    <n v="7"/>
    <n v="20.3"/>
  </r>
  <r>
    <s v="Muebles"/>
    <s v="Springfield"/>
    <s v="United States"/>
    <s v="Sharelle Roach"/>
    <s v="Office Star"/>
    <d v="2021-11-02T00:00:00"/>
    <s v="Cerrado"/>
    <s v="CA-2021-120061"/>
    <n v="45503"/>
    <x v="831"/>
    <x v="3"/>
    <x v="2"/>
    <d v="2021-11-07T00:00:00"/>
    <s v="Second Class"/>
    <s v="Mediano"/>
    <s v="Ohio"/>
    <s v="Mediano"/>
    <x v="1"/>
    <n v="3"/>
    <n v="0.3"/>
    <n v="-35.51"/>
    <n v="31.077142857142888"/>
    <n v="2"/>
    <n v="155.37"/>
    <n v="221.95714285714288"/>
    <n v="110.97857142857144"/>
    <n v="77.685000000000002"/>
    <n v="190.88"/>
  </r>
  <r>
    <s v="Muebles"/>
    <s v="Everett"/>
    <s v="United States"/>
    <s v="Matt Abelman"/>
    <s v="Hon"/>
    <d v="2019-11-27T00:00:00"/>
    <s v="Cerrado"/>
    <s v="CA-2019-130974"/>
    <n v="2149"/>
    <x v="849"/>
    <x v="3"/>
    <x v="2"/>
    <d v="2019-11-29T00:00:00"/>
    <s v="Second Class"/>
    <s v="Mediano"/>
    <s v="Massachusetts"/>
    <s v="Mediano"/>
    <x v="3"/>
    <n v="1"/>
    <n v="0.3"/>
    <n v="0"/>
    <n v="191.17285714285714"/>
    <n v="4"/>
    <n v="446.07"/>
    <n v="637.24285714285713"/>
    <n v="159.31071428571428"/>
    <n v="111.5175"/>
    <n v="446.07"/>
  </r>
  <r>
    <s v="Muebles"/>
    <s v="Dover"/>
    <s v="United States"/>
    <s v="Peter McVee"/>
    <s v="Bretford"/>
    <d v="2019-12-19T00:00:00"/>
    <s v="Abierto"/>
    <s v="US-2019-134558"/>
    <n v="3820"/>
    <x v="216"/>
    <x v="3"/>
    <x v="2"/>
    <d v="2019-12-24T00:00:00"/>
    <s v="Second Class"/>
    <s v="Mediano"/>
    <s v="New Hampshire"/>
    <s v="Mediano"/>
    <x v="3"/>
    <n v="3"/>
    <n v="0.3"/>
    <n v="-105.32"/>
    <n v="346.03428571428594"/>
    <n v="4"/>
    <n v="1053.1600000000001"/>
    <n v="1504.514285714286"/>
    <n v="376.12857142857149"/>
    <n v="263.29000000000002"/>
    <n v="1158.48"/>
  </r>
  <r>
    <s v="Muebles"/>
    <s v="Lancaster"/>
    <s v="United States"/>
    <s v="Sam Zeldin"/>
    <s v="Bevis"/>
    <d v="2021-07-03T00:00:00"/>
    <s v="Abierto"/>
    <s v="US-2021-111024"/>
    <n v="43130"/>
    <x v="363"/>
    <x v="3"/>
    <x v="2"/>
    <d v="2021-07-06T00:00:00"/>
    <s v="Second Class"/>
    <s v="Mediano"/>
    <s v="Ohio"/>
    <s v="Mediano"/>
    <x v="3"/>
    <n v="2"/>
    <n v="0.4"/>
    <n v="-103.99"/>
    <n v="39.443333333333385"/>
    <n v="2"/>
    <n v="215.15"/>
    <n v="358.58333333333337"/>
    <n v="179.29166666666669"/>
    <n v="107.575"/>
    <n v="319.14"/>
  </r>
  <r>
    <s v="Muebles"/>
    <s v="Philadelphia"/>
    <s v="United States"/>
    <s v="Rick Bensley"/>
    <s v="Iceberg"/>
    <d v="2020-08-21T00:00:00"/>
    <s v="Cerrado"/>
    <s v="US-2020-146066"/>
    <n v="19143"/>
    <x v="809"/>
    <x v="3"/>
    <x v="2"/>
    <d v="2020-08-23T00:00:00"/>
    <s v="Second Class"/>
    <s v="Mediano"/>
    <s v="Pennsylvania"/>
    <s v="Mediano"/>
    <x v="3"/>
    <n v="1"/>
    <n v="0.4"/>
    <n v="-339.71"/>
    <n v="203.81666666666661"/>
    <n v="9"/>
    <n v="815.29"/>
    <n v="1358.8166666666666"/>
    <n v="150.97962962962964"/>
    <n v="90.587777777777774"/>
    <n v="1155"/>
  </r>
  <r>
    <s v="Muebles"/>
    <s v="Arlington"/>
    <s v="United States"/>
    <s v="Tracy Collins"/>
    <s v="Sauder"/>
    <d v="2019-09-19T00:00:00"/>
    <s v="Cerrado"/>
    <s v="CA-2019-115847"/>
    <n v="22204"/>
    <x v="1663"/>
    <x v="0"/>
    <x v="2"/>
    <d v="2019-09-24T00:00:00"/>
    <s v="Second Class"/>
    <s v="Mediano"/>
    <s v="Virginia"/>
    <s v="Mediano"/>
    <x v="0"/>
    <n v="3"/>
    <n v="0"/>
    <n v="4.34"/>
    <n v="4.3399999999999963"/>
    <n v="2"/>
    <n v="61.96"/>
    <n v="61.96"/>
    <n v="30.98"/>
    <n v="30.98"/>
    <n v="57.620000000000005"/>
  </r>
  <r>
    <s v="Muebles"/>
    <s v="Arlington"/>
    <s v="United States"/>
    <s v="Michael Grace"/>
    <s v="Westinghouse"/>
    <d v="2019-09-22T00:00:00"/>
    <s v="Cerrado"/>
    <s v="CA-2019-134992"/>
    <n v="22204"/>
    <x v="865"/>
    <x v="0"/>
    <x v="2"/>
    <d v="2019-09-26T00:00:00"/>
    <s v="Second Class"/>
    <s v="Mediano"/>
    <s v="Virginia"/>
    <s v="Mediano"/>
    <x v="5"/>
    <n v="3"/>
    <n v="0"/>
    <n v="11.04"/>
    <n v="11.04"/>
    <n v="2"/>
    <n v="47.98"/>
    <n v="47.98"/>
    <n v="23.99"/>
    <n v="23.99"/>
    <n v="36.94"/>
  </r>
  <r>
    <s v="Muebles"/>
    <s v="Roswell"/>
    <s v="United States"/>
    <s v="Meg O'Connel"/>
    <s v="Global"/>
    <d v="2021-09-17T00:00:00"/>
    <s v="Cerrado"/>
    <s v="CA-2021-157931"/>
    <n v="30076"/>
    <x v="323"/>
    <x v="0"/>
    <x v="2"/>
    <d v="2021-09-22T00:00:00"/>
    <s v="Second Class"/>
    <s v="Mediano"/>
    <s v="Georgia"/>
    <s v="Mediano"/>
    <x v="1"/>
    <n v="3"/>
    <n v="0"/>
    <n v="188.22"/>
    <n v="188.22000000000003"/>
    <n v="4"/>
    <n v="723.92"/>
    <n v="723.92"/>
    <n v="180.98"/>
    <n v="180.98"/>
    <n v="535.69999999999993"/>
  </r>
  <r>
    <s v="Muebles"/>
    <s v="Columbus"/>
    <s v="United States"/>
    <s v="Daniel Byrd"/>
    <s v="Other"/>
    <d v="2020-04-01T00:00:00"/>
    <s v="Abierto"/>
    <s v="CA-2020-127985"/>
    <n v="31907"/>
    <x v="248"/>
    <x v="0"/>
    <x v="2"/>
    <d v="2020-04-05T00:00:00"/>
    <s v="Second Class"/>
    <s v="Mediano"/>
    <s v="Georgia"/>
    <s v="Mediano"/>
    <x v="5"/>
    <n v="3"/>
    <n v="0"/>
    <n v="3.1"/>
    <n v="3.1"/>
    <n v="4"/>
    <n v="7.04"/>
    <n v="7.04"/>
    <n v="1.76"/>
    <n v="1.76"/>
    <n v="3.94"/>
  </r>
  <r>
    <s v="Muebles"/>
    <s v="Henderson"/>
    <s v="United States"/>
    <s v="Daniel Byrd"/>
    <s v="Advantus"/>
    <d v="2021-03-31T00:00:00"/>
    <s v="Abierto"/>
    <s v="US-2021-159205"/>
    <n v="42420"/>
    <x v="959"/>
    <x v="0"/>
    <x v="2"/>
    <d v="2021-04-02T00:00:00"/>
    <s v="Second Class"/>
    <s v="Mediano"/>
    <s v="Kentucky"/>
    <s v="Mediano"/>
    <x v="5"/>
    <n v="1"/>
    <n v="0"/>
    <n v="25.62"/>
    <n v="25.620000000000005"/>
    <n v="5"/>
    <n v="61"/>
    <n v="61"/>
    <n v="12.2"/>
    <n v="12.2"/>
    <n v="35.379999999999995"/>
  </r>
  <r>
    <s v="Muebles"/>
    <s v="Raleigh"/>
    <s v="United States"/>
    <s v="Ben Ferrer"/>
    <s v="GE"/>
    <d v="2020-04-17T00:00:00"/>
    <s v="Abierto"/>
    <s v="CA-2020-149111"/>
    <n v="27604"/>
    <x v="397"/>
    <x v="0"/>
    <x v="2"/>
    <d v="2020-04-21T00:00:00"/>
    <s v="Second Class"/>
    <s v="Mediano"/>
    <s v="North Carolina"/>
    <s v="Mediano"/>
    <x v="5"/>
    <n v="3"/>
    <n v="0.2"/>
    <n v="6.29"/>
    <n v="10.944999999999997"/>
    <n v="8"/>
    <n v="18.62"/>
    <n v="23.274999999999999"/>
    <n v="2.9093749999999998"/>
    <n v="2.3275000000000001"/>
    <n v="12.330000000000002"/>
  </r>
  <r>
    <s v="Muebles"/>
    <s v="Seattle"/>
    <s v="United States"/>
    <s v="Paul Prost"/>
    <s v="Other"/>
    <d v="2018-09-29T00:00:00"/>
    <s v="Abierto"/>
    <s v="CA-2018-126683"/>
    <n v="98115"/>
    <x v="50"/>
    <x v="1"/>
    <x v="2"/>
    <d v="2018-10-01T00:00:00"/>
    <s v="Second Class"/>
    <s v="Mediano"/>
    <s v="Washington"/>
    <s v="Mediano"/>
    <x v="5"/>
    <n v="1"/>
    <n v="0"/>
    <n v="2.96"/>
    <n v="2.96"/>
    <n v="2"/>
    <n v="6.16"/>
    <n v="6.16"/>
    <n v="3.08"/>
    <n v="3.08"/>
    <n v="3.2"/>
  </r>
  <r>
    <s v="Muebles"/>
    <s v="Seattle"/>
    <s v="United States"/>
    <s v="Tony Chapman"/>
    <s v="Tenex"/>
    <d v="2019-11-19T00:00:00"/>
    <s v="Cerrado"/>
    <s v="CA-2019-151680"/>
    <n v="98115"/>
    <x v="764"/>
    <x v="1"/>
    <x v="2"/>
    <d v="2019-11-21T00:00:00"/>
    <s v="Second Class"/>
    <s v="Mediano"/>
    <s v="Washington"/>
    <s v="Mediano"/>
    <x v="5"/>
    <n v="1"/>
    <n v="0"/>
    <n v="22.71"/>
    <n v="22.710000000000008"/>
    <n v="2"/>
    <n v="141.96"/>
    <n v="141.96"/>
    <n v="70.98"/>
    <n v="70.98"/>
    <n v="119.25"/>
  </r>
  <r>
    <s v="Muebles"/>
    <s v="Seattle"/>
    <s v="United States"/>
    <s v="Corinna Mitchell"/>
    <s v="Bevis"/>
    <d v="2021-12-03T00:00:00"/>
    <s v="Cerrado"/>
    <s v="CA-2021-143126"/>
    <n v="98115"/>
    <x v="856"/>
    <x v="1"/>
    <x v="2"/>
    <d v="2021-12-07T00:00:00"/>
    <s v="Second Class"/>
    <s v="Mediano"/>
    <s v="Washington"/>
    <s v="Mediano"/>
    <x v="3"/>
    <n v="3"/>
    <n v="0"/>
    <n v="88.73"/>
    <n v="88.730000000000018"/>
    <n v="2"/>
    <n v="521.96"/>
    <n v="521.96"/>
    <n v="260.98"/>
    <n v="260.98"/>
    <n v="433.23"/>
  </r>
  <r>
    <s v="Muebles"/>
    <s v="Costa Mesa"/>
    <s v="United States"/>
    <s v="Beth Thompson"/>
    <s v="DAX"/>
    <d v="2021-01-28T00:00:00"/>
    <s v="Cerrado"/>
    <s v="CA-2021-115994"/>
    <n v="92627"/>
    <x v="1661"/>
    <x v="1"/>
    <x v="2"/>
    <d v="2021-01-31T00:00:00"/>
    <s v="Second Class"/>
    <s v="Mediano"/>
    <s v="California"/>
    <s v="Mediano"/>
    <x v="5"/>
    <n v="2"/>
    <n v="0"/>
    <n v="12.83"/>
    <n v="12.829999999999998"/>
    <n v="3"/>
    <n v="37.74"/>
    <n v="37.74"/>
    <n v="12.58"/>
    <n v="12.58"/>
    <n v="24.910000000000004"/>
  </r>
  <r>
    <s v="Muebles"/>
    <s v="Danville"/>
    <s v="United States"/>
    <s v="Nancy Lomonaco"/>
    <s v="Other"/>
    <d v="2021-11-02T00:00:00"/>
    <s v="Cerrado"/>
    <s v="US-2021-163790"/>
    <n v="94526"/>
    <x v="1664"/>
    <x v="1"/>
    <x v="2"/>
    <d v="2021-11-04T00:00:00"/>
    <s v="Second Class"/>
    <s v="Mediano"/>
    <s v="California"/>
    <s v="Mediano"/>
    <x v="5"/>
    <n v="1"/>
    <n v="0"/>
    <n v="10.51"/>
    <n v="10.51"/>
    <n v="3"/>
    <n v="25.02"/>
    <n v="25.02"/>
    <n v="8.34"/>
    <n v="8.34"/>
    <n v="14.51"/>
  </r>
  <r>
    <s v="Muebles"/>
    <s v="San Francisco"/>
    <s v="United States"/>
    <s v="Nora Pelletier"/>
    <s v="Ultra"/>
    <d v="2019-05-25T00:00:00"/>
    <s v="Cerrado"/>
    <s v="CA-2019-141768"/>
    <n v="94109"/>
    <x v="782"/>
    <x v="1"/>
    <x v="2"/>
    <d v="2019-05-27T00:00:00"/>
    <s v="Second Class"/>
    <s v="Mediano"/>
    <s v="California"/>
    <s v="Mediano"/>
    <x v="5"/>
    <n v="1"/>
    <n v="0"/>
    <n v="4.8600000000000003"/>
    <n v="4.8599999999999994"/>
    <n v="3"/>
    <n v="14.73"/>
    <n v="14.73"/>
    <n v="4.91"/>
    <n v="4.91"/>
    <n v="9.870000000000001"/>
  </r>
  <r>
    <s v="Muebles"/>
    <s v="San Jose"/>
    <s v="United States"/>
    <s v="Nicole Fjeld"/>
    <s v="Executive Impressions"/>
    <d v="2018-04-19T00:00:00"/>
    <s v="Cerrado"/>
    <s v="CA-2018-169460"/>
    <n v="95123"/>
    <x v="937"/>
    <x v="1"/>
    <x v="2"/>
    <d v="2018-04-21T00:00:00"/>
    <s v="Second Class"/>
    <s v="Mediano"/>
    <s v="California"/>
    <s v="Mediano"/>
    <x v="5"/>
    <n v="1"/>
    <n v="0"/>
    <n v="26.65"/>
    <n v="26.65"/>
    <n v="3"/>
    <n v="76.14"/>
    <n v="76.14"/>
    <n v="25.38"/>
    <n v="25.38"/>
    <n v="49.49"/>
  </r>
  <r>
    <s v="Muebles"/>
    <s v="Los Angeles"/>
    <s v="United States"/>
    <s v="Thomas Brumley"/>
    <s v="DAX"/>
    <d v="2021-11-11T00:00:00"/>
    <s v="Cerrado"/>
    <s v="CA-2021-148985"/>
    <n v="90045"/>
    <x v="698"/>
    <x v="1"/>
    <x v="2"/>
    <d v="2021-11-15T00:00:00"/>
    <s v="Second Class"/>
    <s v="Mediano"/>
    <s v="California"/>
    <s v="Mediano"/>
    <x v="5"/>
    <n v="3"/>
    <n v="0"/>
    <n v="11.87"/>
    <n v="11.869999999999997"/>
    <n v="4"/>
    <n v="34.92"/>
    <n v="34.92"/>
    <n v="8.73"/>
    <n v="8.73"/>
    <n v="23.050000000000004"/>
  </r>
  <r>
    <s v="Muebles"/>
    <s v="Los Angeles"/>
    <s v="United States"/>
    <s v="Marc Harrigan"/>
    <s v="Luxo"/>
    <d v="2021-09-02T00:00:00"/>
    <s v="Cerrado"/>
    <s v="CA-2021-169327"/>
    <n v="90008"/>
    <x v="741"/>
    <x v="1"/>
    <x v="2"/>
    <d v="2021-09-04T00:00:00"/>
    <s v="Second Class"/>
    <s v="Mediano"/>
    <s v="California"/>
    <s v="Mediano"/>
    <x v="5"/>
    <n v="1"/>
    <n v="0"/>
    <n v="132.99"/>
    <n v="132.99"/>
    <n v="5"/>
    <n v="511.5"/>
    <n v="511.5"/>
    <n v="102.3"/>
    <n v="102.3"/>
    <n v="378.51"/>
  </r>
  <r>
    <s v="Muebles"/>
    <s v="Chico"/>
    <s v="United States"/>
    <s v="Nicole Fjeld"/>
    <s v="Dana"/>
    <d v="2019-03-13T00:00:00"/>
    <s v="Cerrado"/>
    <s v="US-2019-139675"/>
    <n v="95928"/>
    <x v="514"/>
    <x v="1"/>
    <x v="2"/>
    <d v="2019-03-18T00:00:00"/>
    <s v="Second Class"/>
    <s v="Mediano"/>
    <s v="California"/>
    <s v="Mediano"/>
    <x v="5"/>
    <n v="3"/>
    <n v="0"/>
    <n v="91.77"/>
    <n v="91.769999999999982"/>
    <n v="8"/>
    <n v="327.76"/>
    <n v="327.76"/>
    <n v="40.97"/>
    <n v="40.97"/>
    <n v="235.99"/>
  </r>
  <r>
    <s v="Muebles"/>
    <s v="Seattle"/>
    <s v="United States"/>
    <s v="Tamara Willingham"/>
    <s v="Bush"/>
    <d v="2019-12-01T00:00:00"/>
    <s v="Cerrado"/>
    <s v="CA-2019-137113"/>
    <n v="98105"/>
    <x v="215"/>
    <x v="1"/>
    <x v="2"/>
    <d v="2019-12-05T00:00:00"/>
    <s v="Second Class"/>
    <s v="Mediano"/>
    <s v="Washington"/>
    <s v="Mediano"/>
    <x v="3"/>
    <n v="3"/>
    <n v="0"/>
    <n v="401.81"/>
    <n v="401.80999999999995"/>
    <n v="9"/>
    <n v="1913.4"/>
    <n v="1913.4"/>
    <n v="212.60000000000002"/>
    <n v="212.60000000000002"/>
    <n v="1511.5900000000001"/>
  </r>
  <r>
    <s v="Muebles"/>
    <s v="Seattle"/>
    <s v="United States"/>
    <s v="Paul Prost"/>
    <s v="Bevis"/>
    <d v="2018-09-29T00:00:00"/>
    <s v="Abierto"/>
    <s v="CA-2018-126683"/>
    <n v="98115"/>
    <x v="856"/>
    <x v="1"/>
    <x v="2"/>
    <d v="2018-10-01T00:00:00"/>
    <s v="Second Class"/>
    <s v="Mediano"/>
    <s v="Washington"/>
    <s v="Mediano"/>
    <x v="3"/>
    <n v="1"/>
    <n v="0"/>
    <n v="399.3"/>
    <n v="399.29999999999995"/>
    <n v="9"/>
    <n v="2348.8200000000002"/>
    <n v="2348.8200000000002"/>
    <n v="260.98"/>
    <n v="260.98"/>
    <n v="1949.5200000000002"/>
  </r>
  <r>
    <s v="Muebles"/>
    <s v="Salinas"/>
    <s v="United States"/>
    <s v="Daniel Byrd"/>
    <s v="O'Sullivan"/>
    <d v="2021-12-09T00:00:00"/>
    <s v="Abierto"/>
    <s v="CA-2021-141201"/>
    <n v="93905"/>
    <x v="672"/>
    <x v="1"/>
    <x v="2"/>
    <d v="2021-12-11T00:00:00"/>
    <s v="Second Class"/>
    <s v="Mediano"/>
    <s v="California"/>
    <s v="Mediano"/>
    <x v="0"/>
    <n v="1"/>
    <n v="0.15"/>
    <n v="15.7"/>
    <n v="41.863529411764688"/>
    <n v="3"/>
    <n v="148.26"/>
    <n v="174.42352941176469"/>
    <n v="58.141176470588228"/>
    <n v="49.419999999999995"/>
    <n v="132.56"/>
  </r>
  <r>
    <s v="Muebles"/>
    <s v="San Francisco"/>
    <s v="United States"/>
    <s v="Eileen Kiefer"/>
    <s v="Bush"/>
    <d v="2018-03-18T00:00:00"/>
    <s v="Cerrado"/>
    <s v="CA-2018-111871"/>
    <n v="94110"/>
    <x v="771"/>
    <x v="1"/>
    <x v="2"/>
    <d v="2018-03-21T00:00:00"/>
    <s v="Second Class"/>
    <s v="Mediano"/>
    <s v="California"/>
    <s v="Mediano"/>
    <x v="0"/>
    <n v="2"/>
    <n v="0.15"/>
    <n v="70.489999999999995"/>
    <n v="281.96000000000004"/>
    <n v="10"/>
    <n v="1198.33"/>
    <n v="1409.8"/>
    <n v="140.97999999999999"/>
    <n v="119.833"/>
    <n v="1127.8399999999999"/>
  </r>
  <r>
    <s v="Muebles"/>
    <s v="San Francisco"/>
    <s v="United States"/>
    <s v="Christopher Schild"/>
    <s v="Bretford"/>
    <d v="2021-09-15T00:00:00"/>
    <s v="Cerrado"/>
    <s v="CA-2021-127096"/>
    <n v="94109"/>
    <x v="216"/>
    <x v="1"/>
    <x v="2"/>
    <d v="2021-09-17T00:00:00"/>
    <s v="Second Class"/>
    <s v="Mediano"/>
    <s v="California"/>
    <s v="Mediano"/>
    <x v="3"/>
    <n v="1"/>
    <n v="0.2"/>
    <n v="11.28"/>
    <n v="86.504999999999939"/>
    <n v="1"/>
    <n v="300.89999999999998"/>
    <n v="376.12499999999994"/>
    <n v="376.12499999999994"/>
    <n v="300.89999999999998"/>
    <n v="289.62"/>
  </r>
  <r>
    <s v="Muebles"/>
    <s v="Los Angeles"/>
    <s v="United States"/>
    <s v="Bradley Talbott"/>
    <s v="Other"/>
    <d v="2021-02-26T00:00:00"/>
    <s v="Cerrado"/>
    <s v="CA-2021-117212"/>
    <n v="90036"/>
    <x v="768"/>
    <x v="1"/>
    <x v="2"/>
    <d v="2021-02-28T00:00:00"/>
    <s v="Second Class"/>
    <s v="Mediano"/>
    <s v="California"/>
    <s v="Mediano"/>
    <x v="1"/>
    <n v="1"/>
    <n v="0.2"/>
    <n v="89.22"/>
    <n v="312.27499999999986"/>
    <n v="3"/>
    <n v="892.22"/>
    <n v="1115.2749999999999"/>
    <n v="371.75833333333333"/>
    <n v="297.40666666666669"/>
    <n v="803"/>
  </r>
  <r>
    <s v="Muebles"/>
    <s v="Chico"/>
    <s v="United States"/>
    <s v="Nicole Fjeld"/>
    <s v="Global"/>
    <d v="2019-03-13T00:00:00"/>
    <s v="Cerrado"/>
    <s v="US-2019-139675"/>
    <n v="95928"/>
    <x v="120"/>
    <x v="1"/>
    <x v="2"/>
    <d v="2019-03-18T00:00:00"/>
    <s v="Second Class"/>
    <s v="Mediano"/>
    <s v="California"/>
    <s v="Mediano"/>
    <x v="1"/>
    <n v="3"/>
    <n v="0.2"/>
    <n v="102.95"/>
    <n v="331.73500000000001"/>
    <n v="4"/>
    <n v="915.14"/>
    <n v="1143.925"/>
    <n v="285.98124999999999"/>
    <n v="228.785"/>
    <n v="812.18999999999994"/>
  </r>
  <r>
    <s v="Muebles"/>
    <s v="Seattle"/>
    <s v="United States"/>
    <s v="Tamara Willingham"/>
    <s v="Global"/>
    <d v="2019-12-01T00:00:00"/>
    <s v="Cerrado"/>
    <s v="CA-2019-137113"/>
    <n v="98105"/>
    <x v="445"/>
    <x v="1"/>
    <x v="2"/>
    <d v="2019-12-05T00:00:00"/>
    <s v="Second Class"/>
    <s v="Mediano"/>
    <s v="Washington"/>
    <s v="Mediano"/>
    <x v="1"/>
    <n v="3"/>
    <n v="0.2"/>
    <n v="125.25"/>
    <n v="626.23"/>
    <n v="5"/>
    <n v="2003.92"/>
    <n v="2504.9"/>
    <n v="500.97999999999996"/>
    <n v="400.78399999999999"/>
    <n v="1878.67"/>
  </r>
  <r>
    <s v="Muebles"/>
    <s v="Phoenix"/>
    <s v="United States"/>
    <s v="Paul Stevenson"/>
    <s v="Global"/>
    <d v="2019-05-11T00:00:00"/>
    <s v="Cerrado"/>
    <s v="CA-2019-135727"/>
    <n v="85023"/>
    <x v="903"/>
    <x v="1"/>
    <x v="2"/>
    <d v="2019-05-16T00:00:00"/>
    <s v="Second Class"/>
    <s v="Mediano"/>
    <s v="Arizona"/>
    <s v="Mediano"/>
    <x v="1"/>
    <n v="3"/>
    <n v="0.2"/>
    <n v="16.8"/>
    <n v="64.79249999999999"/>
    <n v="7"/>
    <n v="191.97"/>
    <n v="239.96249999999998"/>
    <n v="34.280357142857142"/>
    <n v="27.424285714285713"/>
    <n v="175.17"/>
  </r>
  <r>
    <s v="Muebles"/>
    <s v="Los Angeles"/>
    <s v="United States"/>
    <s v="Alyssa Tate"/>
    <s v="Bevis"/>
    <d v="2021-12-09T00:00:00"/>
    <s v="Abierto"/>
    <s v="CA-2021-102407"/>
    <n v="90004"/>
    <x v="210"/>
    <x v="1"/>
    <x v="2"/>
    <d v="2021-12-13T00:00:00"/>
    <s v="Second Class"/>
    <s v="Mediano"/>
    <s v="California"/>
    <s v="Mediano"/>
    <x v="3"/>
    <n v="3"/>
    <n v="0.2"/>
    <n v="22.41"/>
    <n v="246.49249999999984"/>
    <n v="9"/>
    <n v="896.33"/>
    <n v="1120.4124999999999"/>
    <n v="124.49027777777779"/>
    <n v="99.592222222222233"/>
    <n v="873.92000000000007"/>
  </r>
  <r>
    <s v="Muebles"/>
    <s v="San Francisco"/>
    <s v="United States"/>
    <s v="Becky Castell"/>
    <s v="Other"/>
    <d v="2021-05-19T00:00:00"/>
    <s v="Cerrado"/>
    <s v="CA-2021-113530"/>
    <n v="94109"/>
    <x v="475"/>
    <x v="1"/>
    <x v="2"/>
    <d v="2021-05-21T00:00:00"/>
    <s v="Second Class"/>
    <s v="Mediano"/>
    <s v="California"/>
    <s v="Mediano"/>
    <x v="1"/>
    <n v="1"/>
    <n v="0.2"/>
    <n v="42.59"/>
    <n v="212.9425"/>
    <n v="12"/>
    <n v="681.41"/>
    <n v="851.76249999999993"/>
    <n v="70.980208333333323"/>
    <n v="56.784166666666664"/>
    <n v="638.81999999999994"/>
  </r>
  <r>
    <s v="Muebles"/>
    <s v="Detroit"/>
    <s v="United States"/>
    <s v="Rick Bensley"/>
    <s v="Hon"/>
    <d v="2021-06-22T00:00:00"/>
    <s v="Cerrado"/>
    <s v="CA-2021-105823"/>
    <n v="48227"/>
    <x v="1"/>
    <x v="2"/>
    <x v="2"/>
    <d v="2021-06-26T00:00:00"/>
    <s v="Standard Class"/>
    <s v="Bajo"/>
    <s v="Michigan"/>
    <s v="Bajo"/>
    <x v="1"/>
    <n v="3"/>
    <n v="0"/>
    <n v="146.38999999999999"/>
    <n v="146.38999999999999"/>
    <n v="2"/>
    <n v="487.96"/>
    <n v="487.96"/>
    <n v="243.98"/>
    <n v="243.98"/>
    <n v="341.57"/>
  </r>
  <r>
    <s v="Muebles"/>
    <s v="Tulsa"/>
    <s v="United States"/>
    <s v="Rick Bensley"/>
    <s v="Other"/>
    <d v="2018-09-07T00:00:00"/>
    <s v="Cerrado"/>
    <s v="CA-2018-117765"/>
    <n v="74133"/>
    <x v="168"/>
    <x v="2"/>
    <x v="2"/>
    <d v="2018-09-13T00:00:00"/>
    <s v="Standard Class"/>
    <s v="Bajo"/>
    <s v="Oklahoma"/>
    <s v="Bajo"/>
    <x v="1"/>
    <n v="4"/>
    <n v="0"/>
    <n v="45.35"/>
    <n v="45.349999999999994"/>
    <n v="2"/>
    <n v="161.96"/>
    <n v="161.96"/>
    <n v="80.98"/>
    <n v="80.98"/>
    <n v="116.61000000000001"/>
  </r>
  <r>
    <s v="Muebles"/>
    <s v="Richmond"/>
    <s v="United States"/>
    <s v="Hallie Redmond"/>
    <s v="DAX"/>
    <d v="2021-01-14T00:00:00"/>
    <s v="Cerrado"/>
    <s v="CA-2021-113278"/>
    <n v="47374"/>
    <x v="936"/>
    <x v="2"/>
    <x v="2"/>
    <d v="2021-01-20T00:00:00"/>
    <s v="Standard Class"/>
    <s v="Bajo"/>
    <s v="Indiana"/>
    <s v="Bajo"/>
    <x v="5"/>
    <n v="4"/>
    <n v="0"/>
    <n v="8.5299999999999994"/>
    <n v="8.5299999999999994"/>
    <n v="2"/>
    <n v="18.96"/>
    <n v="18.96"/>
    <n v="9.48"/>
    <n v="9.48"/>
    <n v="10.430000000000001"/>
  </r>
  <r>
    <s v="Muebles"/>
    <s v="Richmond"/>
    <s v="United States"/>
    <s v="Tonja Turnell"/>
    <s v="DAX"/>
    <d v="2021-11-26T00:00:00"/>
    <s v="Cerrado"/>
    <s v="CA-2021-141439"/>
    <n v="47374"/>
    <x v="815"/>
    <x v="2"/>
    <x v="2"/>
    <d v="2021-12-01T00:00:00"/>
    <s v="Standard Class"/>
    <s v="Bajo"/>
    <s v="Indiana"/>
    <s v="Bajo"/>
    <x v="5"/>
    <n v="3"/>
    <n v="0"/>
    <n v="9.89"/>
    <n v="9.89"/>
    <n v="2"/>
    <n v="27.46"/>
    <n v="27.46"/>
    <n v="13.73"/>
    <n v="13.73"/>
    <n v="17.57"/>
  </r>
  <r>
    <s v="Muebles"/>
    <s v="Olathe"/>
    <s v="United States"/>
    <s v="Tom Ashbrook"/>
    <s v="Seth Thomas"/>
    <d v="2018-09-12T00:00:00"/>
    <s v="Cerrado"/>
    <s v="US-2018-119081"/>
    <n v="66062"/>
    <x v="946"/>
    <x v="2"/>
    <x v="2"/>
    <d v="2018-09-19T00:00:00"/>
    <s v="Standard Class"/>
    <s v="Bajo"/>
    <s v="Kansas"/>
    <s v="Bajo"/>
    <x v="5"/>
    <n v="5"/>
    <n v="0"/>
    <n v="12.98"/>
    <n v="12.98"/>
    <n v="2"/>
    <n v="40.56"/>
    <n v="40.56"/>
    <n v="20.28"/>
    <n v="20.28"/>
    <n v="27.580000000000002"/>
  </r>
  <r>
    <s v="Muebles"/>
    <s v="Jefferson City"/>
    <s v="United States"/>
    <s v="Ed Ludwig"/>
    <s v="Eldon"/>
    <d v="2020-04-22T00:00:00"/>
    <s v="Abierto"/>
    <s v="CA-2020-113061"/>
    <n v="65109"/>
    <x v="784"/>
    <x v="2"/>
    <x v="2"/>
    <d v="2020-04-26T00:00:00"/>
    <s v="Standard Class"/>
    <s v="Bajo"/>
    <s v="Missouri"/>
    <s v="Bajo"/>
    <x v="5"/>
    <n v="3"/>
    <n v="0"/>
    <n v="8.66"/>
    <n v="8.6599999999999966"/>
    <n v="2"/>
    <n v="86.62"/>
    <n v="86.62"/>
    <n v="43.31"/>
    <n v="43.31"/>
    <n v="77.960000000000008"/>
  </r>
  <r>
    <s v="Muebles"/>
    <s v="Detroit"/>
    <s v="United States"/>
    <s v="Sharelle Roach"/>
    <s v="Hon"/>
    <d v="2018-06-14T00:00:00"/>
    <s v="Cerrado"/>
    <s v="CA-2018-140487"/>
    <n v="48234"/>
    <x v="948"/>
    <x v="2"/>
    <x v="2"/>
    <d v="2018-06-20T00:00:00"/>
    <s v="Standard Class"/>
    <s v="Bajo"/>
    <s v="Michigan"/>
    <s v="Bajo"/>
    <x v="0"/>
    <n v="4"/>
    <n v="0"/>
    <n v="57.49"/>
    <n v="57.490000000000009"/>
    <n v="3"/>
    <n v="212.94"/>
    <n v="212.94"/>
    <n v="70.98"/>
    <n v="70.98"/>
    <n v="155.44999999999999"/>
  </r>
  <r>
    <s v="Muebles"/>
    <s v="Richmond"/>
    <s v="United States"/>
    <s v="Tonja Turnell"/>
    <s v="SAFCO"/>
    <d v="2021-11-26T00:00:00"/>
    <s v="Cerrado"/>
    <s v="CA-2021-141439"/>
    <n v="47374"/>
    <x v="158"/>
    <x v="2"/>
    <x v="2"/>
    <d v="2021-12-01T00:00:00"/>
    <s v="Standard Class"/>
    <s v="Bajo"/>
    <s v="Indiana"/>
    <s v="Bajo"/>
    <x v="1"/>
    <n v="3"/>
    <n v="0"/>
    <n v="240.29"/>
    <n v="240.28999999999996"/>
    <n v="3"/>
    <n v="828.6"/>
    <n v="828.6"/>
    <n v="276.2"/>
    <n v="276.2"/>
    <n v="588.31000000000006"/>
  </r>
  <r>
    <s v="Muebles"/>
    <s v="Roseville"/>
    <s v="United States"/>
    <s v="Philisse Overcash"/>
    <s v="Staple-based wall hangings"/>
    <d v="2019-11-10T00:00:00"/>
    <s v="Cerrado"/>
    <s v="CA-2019-121783"/>
    <n v="55113"/>
    <x v="222"/>
    <x v="2"/>
    <x v="2"/>
    <d v="2019-11-14T00:00:00"/>
    <s v="Standard Class"/>
    <s v="Bajo"/>
    <s v="Minnesota"/>
    <s v="Bajo"/>
    <x v="5"/>
    <n v="3"/>
    <n v="0"/>
    <n v="12.86"/>
    <n v="12.86"/>
    <n v="3"/>
    <n v="29.22"/>
    <n v="29.22"/>
    <n v="9.74"/>
    <n v="9.74"/>
    <n v="16.36"/>
  </r>
  <r>
    <s v="Muebles"/>
    <s v="Richmond"/>
    <s v="United States"/>
    <s v="Tonja Turnell"/>
    <s v="KI"/>
    <d v="2021-11-26T00:00:00"/>
    <s v="Cerrado"/>
    <s v="CA-2021-141439"/>
    <n v="47374"/>
    <x v="840"/>
    <x v="2"/>
    <x v="2"/>
    <d v="2021-12-01T00:00:00"/>
    <s v="Standard Class"/>
    <s v="Bajo"/>
    <s v="Indiana"/>
    <s v="Bajo"/>
    <x v="3"/>
    <n v="3"/>
    <n v="0"/>
    <n v="67.06"/>
    <n v="67.06"/>
    <n v="3"/>
    <n v="257.94"/>
    <n v="257.94"/>
    <n v="85.98"/>
    <n v="85.98"/>
    <n v="190.88"/>
  </r>
  <r>
    <s v="Muebles"/>
    <s v="Minneapolis"/>
    <s v="United States"/>
    <s v="Benjamin Farhat"/>
    <s v="Bush"/>
    <d v="2020-06-09T00:00:00"/>
    <s v="Cerrado"/>
    <s v="CA-2020-154662"/>
    <n v="55407"/>
    <x v="879"/>
    <x v="2"/>
    <x v="2"/>
    <d v="2020-06-16T00:00:00"/>
    <s v="Standard Class"/>
    <s v="Bajo"/>
    <s v="Minnesota"/>
    <s v="Bajo"/>
    <x v="3"/>
    <n v="5"/>
    <n v="0"/>
    <n v="173.24"/>
    <n v="173.24"/>
    <n v="3"/>
    <n v="692.94"/>
    <n v="692.94"/>
    <n v="230.98000000000002"/>
    <n v="230.98000000000002"/>
    <n v="519.70000000000005"/>
  </r>
  <r>
    <s v="Muebles"/>
    <s v="Jackson"/>
    <s v="United States"/>
    <s v="Matthew Grinstein"/>
    <s v="Westinghouse"/>
    <d v="2020-12-12T00:00:00"/>
    <s v="Cerrado"/>
    <s v="CA-2020-139395"/>
    <n v="49201"/>
    <x v="765"/>
    <x v="2"/>
    <x v="2"/>
    <d v="2020-12-18T00:00:00"/>
    <s v="Standard Class"/>
    <s v="Bajo"/>
    <s v="Michigan"/>
    <s v="Bajo"/>
    <x v="5"/>
    <n v="4"/>
    <n v="0"/>
    <n v="8.6999999999999993"/>
    <n v="8.6999999999999993"/>
    <n v="4"/>
    <n v="33.479999999999997"/>
    <n v="33.479999999999997"/>
    <n v="8.3699999999999992"/>
    <n v="8.3699999999999992"/>
    <n v="24.779999999999998"/>
  </r>
  <r>
    <s v="Muebles"/>
    <s v="Saginaw"/>
    <s v="United States"/>
    <s v="Maria Etezadi"/>
    <s v="C-Line"/>
    <d v="2021-11-18T00:00:00"/>
    <s v="Cerrado"/>
    <s v="CA-2021-143434"/>
    <n v="48601"/>
    <x v="627"/>
    <x v="2"/>
    <x v="2"/>
    <d v="2021-11-24T00:00:00"/>
    <s v="Standard Class"/>
    <s v="Bajo"/>
    <s v="Michigan"/>
    <s v="Bajo"/>
    <x v="5"/>
    <n v="4"/>
    <n v="0"/>
    <n v="8.3000000000000007"/>
    <n v="8.3000000000000007"/>
    <n v="4"/>
    <n v="19.760000000000002"/>
    <n v="19.760000000000002"/>
    <n v="4.9400000000000004"/>
    <n v="4.9400000000000004"/>
    <n v="11.46"/>
  </r>
  <r>
    <s v="Muebles"/>
    <s v="Saint Peters"/>
    <s v="United States"/>
    <s v="Robert Dilbeck"/>
    <s v="Chromcraft"/>
    <d v="2020-03-20T00:00:00"/>
    <s v="Cerrado"/>
    <s v="CA-2020-127670"/>
    <n v="63376"/>
    <x v="616"/>
    <x v="2"/>
    <x v="2"/>
    <d v="2020-03-24T00:00:00"/>
    <s v="Standard Class"/>
    <s v="Bajo"/>
    <s v="Missouri"/>
    <s v="Bajo"/>
    <x v="3"/>
    <n v="3"/>
    <n v="0"/>
    <n v="146.4"/>
    <n v="146.39999999999998"/>
    <n v="4"/>
    <n v="697.16"/>
    <n v="697.16"/>
    <n v="174.29"/>
    <n v="174.29"/>
    <n v="550.76"/>
  </r>
  <r>
    <s v="Muebles"/>
    <s v="Moorhead"/>
    <s v="United States"/>
    <s v="Mark Packer"/>
    <s v="Global"/>
    <d v="2018-11-17T00:00:00"/>
    <s v="Abierto"/>
    <s v="CA-2018-145926"/>
    <n v="56560"/>
    <x v="827"/>
    <x v="2"/>
    <x v="2"/>
    <d v="2018-11-21T00:00:00"/>
    <s v="Standard Class"/>
    <s v="Bajo"/>
    <s v="Minnesota"/>
    <s v="Bajo"/>
    <x v="1"/>
    <n v="3"/>
    <n v="0"/>
    <n v="81.58"/>
    <n v="81.579999999999984"/>
    <n v="5"/>
    <n v="479.9"/>
    <n v="479.9"/>
    <n v="95.97999999999999"/>
    <n v="95.97999999999999"/>
    <n v="398.32"/>
  </r>
  <r>
    <s v="Muebles"/>
    <s v="Lafayette"/>
    <s v="United States"/>
    <s v="Sean Miller"/>
    <s v="Eldon"/>
    <d v="2021-07-09T00:00:00"/>
    <s v="Abierto"/>
    <s v="CA-2021-145128"/>
    <n v="47905"/>
    <x v="911"/>
    <x v="2"/>
    <x v="2"/>
    <d v="2021-07-14T00:00:00"/>
    <s v="Standard Class"/>
    <s v="Bajo"/>
    <s v="Indiana"/>
    <s v="Bajo"/>
    <x v="5"/>
    <n v="3"/>
    <n v="0"/>
    <n v="31.59"/>
    <n v="31.589999999999975"/>
    <n v="5"/>
    <n v="526.45000000000005"/>
    <n v="526.45000000000005"/>
    <n v="105.29"/>
    <n v="105.29"/>
    <n v="494.86000000000007"/>
  </r>
  <r>
    <s v="Muebles"/>
    <s v="Superior"/>
    <s v="United States"/>
    <s v="Eugene Moren"/>
    <s v="DAX"/>
    <d v="2020-05-30T00:00:00"/>
    <s v="Cerrado"/>
    <s v="CA-2020-152730"/>
    <n v="54880"/>
    <x v="936"/>
    <x v="2"/>
    <x v="2"/>
    <d v="2020-06-04T00:00:00"/>
    <s v="Standard Class"/>
    <s v="Bajo"/>
    <s v="Wisconsin"/>
    <s v="Bajo"/>
    <x v="5"/>
    <n v="3"/>
    <n v="0"/>
    <n v="21.33"/>
    <n v="21.33"/>
    <n v="5"/>
    <n v="47.4"/>
    <n v="47.4"/>
    <n v="9.48"/>
    <n v="9.48"/>
    <n v="26.07"/>
  </r>
  <r>
    <s v="Muebles"/>
    <s v="Tulsa"/>
    <s v="United States"/>
    <s v="Rick Bensley"/>
    <s v="KI"/>
    <d v="2018-09-07T00:00:00"/>
    <s v="Cerrado"/>
    <s v="CA-2018-117765"/>
    <n v="74133"/>
    <x v="840"/>
    <x v="2"/>
    <x v="2"/>
    <d v="2018-09-13T00:00:00"/>
    <s v="Standard Class"/>
    <s v="Bajo"/>
    <s v="Oklahoma"/>
    <s v="Bajo"/>
    <x v="3"/>
    <n v="4"/>
    <n v="0"/>
    <n v="111.77"/>
    <n v="111.76999999999998"/>
    <n v="5"/>
    <n v="429.9"/>
    <n v="429.9"/>
    <n v="85.97999999999999"/>
    <n v="85.97999999999999"/>
    <n v="318.13"/>
  </r>
  <r>
    <s v="Muebles"/>
    <s v="Trenton"/>
    <s v="United States"/>
    <s v="Matt Abelman"/>
    <s v="Nu-Dell"/>
    <d v="2018-08-08T00:00:00"/>
    <s v="Cerrado"/>
    <s v="CA-2018-124478"/>
    <n v="48183"/>
    <x v="908"/>
    <x v="2"/>
    <x v="2"/>
    <d v="2018-08-12T00:00:00"/>
    <s v="Standard Class"/>
    <s v="Bajo"/>
    <s v="Michigan"/>
    <s v="Bajo"/>
    <x v="5"/>
    <n v="3"/>
    <n v="0"/>
    <n v="22.63"/>
    <n v="22.63"/>
    <n v="6"/>
    <n v="53.88"/>
    <n v="53.88"/>
    <n v="8.98"/>
    <n v="8.98"/>
    <n v="31.250000000000004"/>
  </r>
  <r>
    <s v="Muebles"/>
    <s v="Dubuque"/>
    <s v="United States"/>
    <s v="Deanra Eno"/>
    <s v="Hon"/>
    <d v="2019-09-24T00:00:00"/>
    <s v="Abierto"/>
    <s v="CA-2019-153381"/>
    <n v="52001"/>
    <x v="889"/>
    <x v="2"/>
    <x v="2"/>
    <d v="2019-09-28T00:00:00"/>
    <s v="Standard Class"/>
    <s v="Bajo"/>
    <s v="Iowa"/>
    <s v="Bajo"/>
    <x v="1"/>
    <n v="3"/>
    <n v="0"/>
    <n v="394.27"/>
    <n v="394.27"/>
    <n v="10"/>
    <n v="1408.1"/>
    <n v="1408.1"/>
    <n v="140.81"/>
    <n v="140.81"/>
    <n v="1013.8299999999999"/>
  </r>
  <r>
    <s v="Muebles"/>
    <s v="Dallas"/>
    <s v="United States"/>
    <s v="Katherine Murray"/>
    <s v="Hon"/>
    <d v="2018-07-20T00:00:00"/>
    <s v="Cerrado"/>
    <s v="CA-2018-143903"/>
    <n v="75217"/>
    <x v="483"/>
    <x v="2"/>
    <x v="2"/>
    <d v="2018-07-24T00:00:00"/>
    <s v="Standard Class"/>
    <s v="Bajo"/>
    <s v="Texas"/>
    <s v="Bajo"/>
    <x v="1"/>
    <n v="3"/>
    <n v="0.3"/>
    <n v="-140.19999999999999"/>
    <n v="280.38714285714309"/>
    <n v="2"/>
    <n v="981.37"/>
    <n v="1401.957142857143"/>
    <n v="700.97857142857151"/>
    <n v="490.685"/>
    <n v="1121.57"/>
  </r>
  <r>
    <s v="Muebles"/>
    <s v="San Antonio"/>
    <s v="United States"/>
    <s v="Meg O'Connel"/>
    <s v="Hon"/>
    <d v="2019-11-22T00:00:00"/>
    <s v="Cerrado"/>
    <s v="CA-2019-139094"/>
    <n v="78207"/>
    <x v="773"/>
    <x v="2"/>
    <x v="2"/>
    <d v="2019-11-27T00:00:00"/>
    <s v="Standard Class"/>
    <s v="Bajo"/>
    <s v="Texas"/>
    <s v="Bajo"/>
    <x v="3"/>
    <n v="3"/>
    <n v="0.3"/>
    <n v="-32.520000000000003"/>
    <n v="56.177142857142883"/>
    <n v="2"/>
    <n v="206.96"/>
    <n v="295.6571428571429"/>
    <n v="147.82857142857145"/>
    <n v="103.48"/>
    <n v="239.48000000000002"/>
  </r>
  <r>
    <s v="Muebles"/>
    <s v="Houston"/>
    <s v="United States"/>
    <s v="Roger Barcio"/>
    <s v="Office Star"/>
    <d v="2019-12-26T00:00:00"/>
    <s v="Cerrado"/>
    <s v="CA-2019-119550"/>
    <n v="77070"/>
    <x v="950"/>
    <x v="2"/>
    <x v="2"/>
    <d v="2019-12-31T00:00:00"/>
    <s v="Standard Class"/>
    <s v="Bajo"/>
    <s v="Texas"/>
    <s v="Bajo"/>
    <x v="1"/>
    <n v="3"/>
    <n v="0.3"/>
    <n v="-90.38"/>
    <n v="27.502857142857181"/>
    <n v="3"/>
    <n v="275.06"/>
    <n v="392.94285714285718"/>
    <n v="130.9809523809524"/>
    <n v="91.686666666666667"/>
    <n v="365.44"/>
  </r>
  <r>
    <s v="Muebles"/>
    <s v="League City"/>
    <s v="United States"/>
    <s v="Paul Van Hugh"/>
    <s v="Hon"/>
    <d v="2018-07-12T00:00:00"/>
    <s v="Cerrado"/>
    <s v="CA-2018-161508"/>
    <n v="77573"/>
    <x v="920"/>
    <x v="2"/>
    <x v="2"/>
    <d v="2018-07-16T00:00:00"/>
    <s v="Standard Class"/>
    <s v="Bajo"/>
    <s v="Texas"/>
    <s v="Bajo"/>
    <x v="1"/>
    <n v="3"/>
    <n v="0.3"/>
    <n v="-14.64"/>
    <n v="204.94285714285718"/>
    <n v="3"/>
    <n v="512.36"/>
    <n v="731.94285714285718"/>
    <n v="243.9809523809524"/>
    <n v="170.78666666666666"/>
    <n v="527"/>
  </r>
  <r>
    <s v="Muebles"/>
    <s v="Dallas"/>
    <s v="United States"/>
    <s v="Deborah Brumfield"/>
    <s v="Chromcraft"/>
    <d v="2021-06-19T00:00:00"/>
    <s v="Cerrado"/>
    <s v="CA-2021-154011"/>
    <n v="75081"/>
    <x v="561"/>
    <x v="2"/>
    <x v="2"/>
    <d v="2021-06-26T00:00:00"/>
    <s v="Standard Class"/>
    <s v="Bajo"/>
    <s v="Texas"/>
    <s v="Bajo"/>
    <x v="3"/>
    <n v="5"/>
    <n v="0.3"/>
    <n v="-84.96"/>
    <n v="111.10714285714289"/>
    <n v="3"/>
    <n v="457.49"/>
    <n v="653.55714285714294"/>
    <n v="217.85238095238097"/>
    <n v="152.49666666666667"/>
    <n v="542.45000000000005"/>
  </r>
  <r>
    <s v="Muebles"/>
    <s v="Normal"/>
    <s v="United States"/>
    <s v="Daniel Raglin"/>
    <s v="Office Star"/>
    <d v="2019-03-30T00:00:00"/>
    <s v="Cerrado"/>
    <s v="CA-2019-104871"/>
    <n v="61761"/>
    <x v="787"/>
    <x v="2"/>
    <x v="2"/>
    <d v="2019-04-03T00:00:00"/>
    <s v="Standard Class"/>
    <s v="Bajo"/>
    <s v="Illinois"/>
    <s v="Bajo"/>
    <x v="1"/>
    <n v="3"/>
    <n v="0.3"/>
    <n v="-110.02"/>
    <n v="47.15428571428572"/>
    <n v="4"/>
    <n v="366.74"/>
    <n v="523.91428571428571"/>
    <n v="130.97857142857143"/>
    <n v="91.685000000000002"/>
    <n v="476.76"/>
  </r>
  <r>
    <s v="Muebles"/>
    <s v="Houston"/>
    <s v="United States"/>
    <s v="Emily Ducich"/>
    <s v="SAFCO"/>
    <d v="2021-08-17T00:00:00"/>
    <s v="Cerrado"/>
    <s v="CA-2021-133102"/>
    <n v="77095"/>
    <x v="914"/>
    <x v="2"/>
    <x v="2"/>
    <d v="2021-08-24T00:00:00"/>
    <s v="Standard Class"/>
    <s v="Bajo"/>
    <s v="Texas"/>
    <s v="Bajo"/>
    <x v="1"/>
    <n v="5"/>
    <n v="0.3"/>
    <n v="-2.13"/>
    <n v="29.837142857142865"/>
    <n v="4"/>
    <n v="74.59"/>
    <n v="106.55714285714286"/>
    <n v="26.639285714285716"/>
    <n v="18.647500000000001"/>
    <n v="76.72"/>
  </r>
  <r>
    <s v="Muebles"/>
    <s v="Elmhurst"/>
    <s v="United States"/>
    <s v="Vicky Freymann"/>
    <s v="Novimex"/>
    <d v="2018-03-01T00:00:00"/>
    <s v="Cerrado"/>
    <s v="CA-2018-113880"/>
    <n v="60126"/>
    <x v="83"/>
    <x v="2"/>
    <x v="2"/>
    <d v="2018-03-05T00:00:00"/>
    <s v="Standard Class"/>
    <s v="Bajo"/>
    <s v="Illinois"/>
    <s v="Bajo"/>
    <x v="1"/>
    <n v="3"/>
    <n v="0.3"/>
    <n v="-172.12"/>
    <n v="99.645714285714348"/>
    <n v="6"/>
    <n v="634.12"/>
    <n v="905.88571428571436"/>
    <n v="150.9809523809524"/>
    <n v="105.68666666666667"/>
    <n v="806.24"/>
  </r>
  <r>
    <s v="Muebles"/>
    <s v="Odessa"/>
    <s v="United States"/>
    <s v="Becky Castell"/>
    <s v="Other"/>
    <d v="2018-09-13T00:00:00"/>
    <s v="Cerrado"/>
    <s v="CA-2018-113859"/>
    <n v="79762"/>
    <x v="168"/>
    <x v="2"/>
    <x v="2"/>
    <d v="2018-09-17T00:00:00"/>
    <s v="Standard Class"/>
    <s v="Bajo"/>
    <s v="Texas"/>
    <s v="Bajo"/>
    <x v="1"/>
    <n v="3"/>
    <n v="0.3"/>
    <n v="-9.7200000000000006"/>
    <n v="136.04571428571427"/>
    <n v="6"/>
    <n v="340.12"/>
    <n v="485.8857142857143"/>
    <n v="80.980952380952388"/>
    <n v="56.686666666666667"/>
    <n v="349.84000000000003"/>
  </r>
  <r>
    <s v="Muebles"/>
    <s v="Pasadena"/>
    <s v="United States"/>
    <s v="Steve Nguyen"/>
    <s v="Global"/>
    <d v="2020-11-18T00:00:00"/>
    <s v="Cerrado"/>
    <s v="CA-2020-119963"/>
    <n v="77506"/>
    <x v="164"/>
    <x v="2"/>
    <x v="2"/>
    <d v="2020-11-22T00:00:00"/>
    <s v="Standard Class"/>
    <s v="Bajo"/>
    <s v="Texas"/>
    <s v="Bajo"/>
    <x v="1"/>
    <n v="3"/>
    <n v="0.3"/>
    <n v="-18.22"/>
    <n v="91.112857142857138"/>
    <n v="6"/>
    <n v="255.11"/>
    <n v="364.44285714285718"/>
    <n v="60.740476190476201"/>
    <n v="42.518333333333338"/>
    <n v="273.33000000000004"/>
  </r>
  <r>
    <s v="Muebles"/>
    <s v="Rockford"/>
    <s v="United States"/>
    <s v="Steve Nguyen"/>
    <s v="Global"/>
    <d v="2021-10-12T00:00:00"/>
    <s v="Cerrado"/>
    <s v="CA-2021-152702"/>
    <n v="61107"/>
    <x v="883"/>
    <x v="2"/>
    <x v="2"/>
    <d v="2021-10-16T00:00:00"/>
    <s v="Standard Class"/>
    <s v="Bajo"/>
    <s v="Illinois"/>
    <s v="Bajo"/>
    <x v="1"/>
    <n v="3"/>
    <n v="0.3"/>
    <n v="-18.190000000000001"/>
    <n v="90.924285714285702"/>
    <n v="14"/>
    <n v="254.6"/>
    <n v="363.71428571428572"/>
    <n v="25.979591836734699"/>
    <n v="18.185714285714287"/>
    <n v="272.79000000000002"/>
  </r>
  <r>
    <s v="Muebles"/>
    <s v="Houston"/>
    <s v="United States"/>
    <s v="Michelle Tran"/>
    <s v="O'Sullivan"/>
    <d v="2018-09-25T00:00:00"/>
    <s v="Cerrado"/>
    <s v="US-2018-112914"/>
    <n v="77041"/>
    <x v="587"/>
    <x v="2"/>
    <x v="2"/>
    <d v="2018-09-30T00:00:00"/>
    <s v="Standard Class"/>
    <s v="Bajo"/>
    <s v="Texas"/>
    <s v="Bajo"/>
    <x v="0"/>
    <n v="3"/>
    <n v="0.32"/>
    <n v="-97.23"/>
    <n v="44.195882352941169"/>
    <n v="2"/>
    <n v="300.52999999999997"/>
    <n v="441.95588235294116"/>
    <n v="220.97794117647058"/>
    <n v="150.26499999999999"/>
    <n v="397.76"/>
  </r>
  <r>
    <s v="Muebles"/>
    <s v="Chicago"/>
    <s v="United States"/>
    <s v="Julie Kriz"/>
    <s v="Chromcraft"/>
    <d v="2021-02-17T00:00:00"/>
    <s v="Abierto"/>
    <s v="CA-2021-154039"/>
    <n v="60653"/>
    <x v="838"/>
    <x v="2"/>
    <x v="2"/>
    <d v="2021-02-22T00:00:00"/>
    <s v="Standard Class"/>
    <s v="Bajo"/>
    <s v="Illinois"/>
    <s v="Bajo"/>
    <x v="3"/>
    <n v="3"/>
    <n v="0.5"/>
    <n v="-269.33999999999997"/>
    <n v="211.62"/>
    <n v="3"/>
    <n v="480.96"/>
    <n v="961.92"/>
    <n v="320.64"/>
    <n v="160.32"/>
    <n v="750.3"/>
  </r>
  <r>
    <s v="Muebles"/>
    <s v="Chicago"/>
    <s v="United States"/>
    <s v="Gary Mitchum"/>
    <s v="Master Caster"/>
    <d v="2021-12-14T00:00:00"/>
    <s v="Cerrado"/>
    <s v="CA-2021-122595"/>
    <n v="60653"/>
    <x v="1671"/>
    <x v="2"/>
    <x v="2"/>
    <d v="2021-12-20T00:00:00"/>
    <s v="Standard Class"/>
    <s v="Bajo"/>
    <s v="Illinois"/>
    <s v="Bajo"/>
    <x v="5"/>
    <n v="4"/>
    <n v="0.6"/>
    <n v="-1.32"/>
    <n v="1.7249999999999996"/>
    <n v="1"/>
    <n v="2.0299999999999998"/>
    <n v="5.0749999999999993"/>
    <n v="5.0749999999999993"/>
    <n v="2.0299999999999998"/>
    <n v="3.3499999999999996"/>
  </r>
  <r>
    <s v="Muebles"/>
    <s v="Austin"/>
    <s v="United States"/>
    <s v="Julie Kriz"/>
    <s v="Other"/>
    <d v="2021-05-11T00:00:00"/>
    <s v="Abierto"/>
    <s v="CA-2021-140298"/>
    <n v="78745"/>
    <x v="296"/>
    <x v="2"/>
    <x v="2"/>
    <d v="2021-05-17T00:00:00"/>
    <s v="Standard Class"/>
    <s v="Bajo"/>
    <s v="Texas"/>
    <s v="Bajo"/>
    <x v="5"/>
    <n v="4"/>
    <n v="0.6"/>
    <n v="-7"/>
    <n v="5"/>
    <n v="1"/>
    <n v="8"/>
    <n v="20"/>
    <n v="20"/>
    <n v="8"/>
    <n v="15"/>
  </r>
  <r>
    <s v="Muebles"/>
    <s v="Chicago"/>
    <s v="United States"/>
    <s v="Sanjit Jacobs"/>
    <s v="Eldon"/>
    <d v="2021-04-20T00:00:00"/>
    <s v="Cerrado"/>
    <s v="CA-2021-166849"/>
    <n v="60610"/>
    <x v="960"/>
    <x v="2"/>
    <x v="2"/>
    <d v="2021-04-26T00:00:00"/>
    <s v="Standard Class"/>
    <s v="Bajo"/>
    <s v="Illinois"/>
    <s v="Bajo"/>
    <x v="5"/>
    <n v="4"/>
    <n v="0.6"/>
    <n v="-52.17"/>
    <n v="14.429999999999993"/>
    <n v="2"/>
    <n v="44.4"/>
    <n v="110.99999999999999"/>
    <n v="55.499999999999993"/>
    <n v="22.2"/>
    <n v="96.57"/>
  </r>
  <r>
    <s v="Muebles"/>
    <s v="Houston"/>
    <s v="United States"/>
    <s v="Emily Ducich"/>
    <s v="Other"/>
    <d v="2021-08-17T00:00:00"/>
    <s v="Cerrado"/>
    <s v="CA-2021-133102"/>
    <n v="77095"/>
    <x v="928"/>
    <x v="2"/>
    <x v="2"/>
    <d v="2021-08-24T00:00:00"/>
    <s v="Standard Class"/>
    <s v="Bajo"/>
    <s v="Texas"/>
    <s v="Bajo"/>
    <x v="5"/>
    <n v="5"/>
    <n v="0.6"/>
    <n v="-22.24"/>
    <n v="2.9300000000000068"/>
    <n v="2"/>
    <n v="16.78"/>
    <n v="41.95"/>
    <n v="20.975000000000001"/>
    <n v="8.39"/>
    <n v="39.019999999999996"/>
  </r>
  <r>
    <s v="Muebles"/>
    <s v="Aurora"/>
    <s v="United States"/>
    <s v="Julie Kriz"/>
    <s v="Tenex"/>
    <d v="2020-09-03T00:00:00"/>
    <s v="Abierto"/>
    <s v="US-2020-100566"/>
    <n v="60505"/>
    <x v="583"/>
    <x v="2"/>
    <x v="2"/>
    <d v="2020-09-09T00:00:00"/>
    <s v="Standard Class"/>
    <s v="Bajo"/>
    <s v="Illinois"/>
    <s v="Bajo"/>
    <x v="5"/>
    <n v="4"/>
    <n v="0.6"/>
    <n v="-90.25"/>
    <n v="35.675000000000011"/>
    <n v="3"/>
    <n v="83.95"/>
    <n v="209.875"/>
    <n v="69.958333333333329"/>
    <n v="27.983333333333334"/>
    <n v="174.2"/>
  </r>
  <r>
    <s v="Muebles"/>
    <s v="Saint Charles"/>
    <s v="United States"/>
    <s v="Michael Granlund"/>
    <s v="Master Caster"/>
    <d v="2018-12-29T00:00:00"/>
    <s v="Cerrado"/>
    <s v="CA-2018-118276"/>
    <n v="60174"/>
    <x v="1672"/>
    <x v="2"/>
    <x v="2"/>
    <d v="2019-01-02T00:00:00"/>
    <s v="Standard Class"/>
    <s v="Bajo"/>
    <s v="Illinois"/>
    <s v="Bajo"/>
    <x v="5"/>
    <n v="3"/>
    <n v="0.6"/>
    <n v="-4.8"/>
    <n v="8.3099999999999987"/>
    <n v="3"/>
    <n v="8.74"/>
    <n v="21.849999999999998"/>
    <n v="7.2833333333333332"/>
    <n v="2.9133333333333336"/>
    <n v="13.54"/>
  </r>
  <r>
    <s v="Muebles"/>
    <s v="Dallas"/>
    <s v="United States"/>
    <s v="Ben Ferrer"/>
    <s v="Other"/>
    <d v="2020-04-30T00:00:00"/>
    <s v="Abierto"/>
    <s v="US-2020-120460"/>
    <n v="75081"/>
    <x v="778"/>
    <x v="2"/>
    <x v="2"/>
    <d v="2020-05-05T00:00:00"/>
    <s v="Standard Class"/>
    <s v="Bajo"/>
    <s v="Texas"/>
    <s v="Bajo"/>
    <x v="5"/>
    <n v="3"/>
    <n v="0.6"/>
    <n v="-10.17"/>
    <n v="23.744999999999997"/>
    <n v="3"/>
    <n v="22.61"/>
    <n v="56.524999999999999"/>
    <n v="18.841666666666665"/>
    <n v="7.5366666666666662"/>
    <n v="32.78"/>
  </r>
  <r>
    <s v="Muebles"/>
    <s v="Dallas"/>
    <s v="United States"/>
    <s v="Lindsay Shagiari"/>
    <s v="Eldon"/>
    <d v="2021-11-12T00:00:00"/>
    <s v="Cerrado"/>
    <s v="CA-2021-164168"/>
    <n v="75081"/>
    <x v="285"/>
    <x v="2"/>
    <x v="2"/>
    <d v="2021-11-18T00:00:00"/>
    <s v="Standard Class"/>
    <s v="Bajo"/>
    <s v="Texas"/>
    <s v="Bajo"/>
    <x v="5"/>
    <n v="4"/>
    <n v="0.6"/>
    <n v="-17.71"/>
    <n v="16.564999999999998"/>
    <n v="3"/>
    <n v="22.85"/>
    <n v="57.125"/>
    <n v="19.041666666666668"/>
    <n v="7.6166666666666671"/>
    <n v="40.56"/>
  </r>
  <r>
    <s v="Muebles"/>
    <s v="Pharr"/>
    <s v="United States"/>
    <s v="Mick Hernandez"/>
    <s v="Other"/>
    <d v="2020-08-23T00:00:00"/>
    <s v="Cerrado"/>
    <s v="US-2020-160528"/>
    <n v="78577"/>
    <x v="778"/>
    <x v="2"/>
    <x v="2"/>
    <d v="2020-08-30T00:00:00"/>
    <s v="Standard Class"/>
    <s v="Bajo"/>
    <s v="Texas"/>
    <s v="Bajo"/>
    <x v="5"/>
    <n v="5"/>
    <n v="0.6"/>
    <n v="-10.17"/>
    <n v="23.744999999999997"/>
    <n v="3"/>
    <n v="22.61"/>
    <n v="56.524999999999999"/>
    <n v="18.841666666666665"/>
    <n v="7.5366666666666662"/>
    <n v="32.78"/>
  </r>
  <r>
    <s v="Muebles"/>
    <s v="Dallas"/>
    <s v="United States"/>
    <s v="Katherine Murray"/>
    <s v="Westinghouse"/>
    <d v="2018-07-20T00:00:00"/>
    <s v="Cerrado"/>
    <s v="CA-2018-143903"/>
    <n v="75217"/>
    <x v="765"/>
    <x v="2"/>
    <x v="2"/>
    <d v="2018-07-24T00:00:00"/>
    <s v="Standard Class"/>
    <s v="Bajo"/>
    <s v="Texas"/>
    <s v="Bajo"/>
    <x v="5"/>
    <n v="3"/>
    <n v="0.6"/>
    <n v="-14.23"/>
    <n v="10.879999999999995"/>
    <n v="5"/>
    <n v="16.739999999999998"/>
    <n v="41.849999999999994"/>
    <n v="8.3699999999999992"/>
    <n v="3.3479999999999999"/>
    <n v="30.97"/>
  </r>
  <r>
    <s v="Muebles"/>
    <s v="Pasadena"/>
    <s v="United States"/>
    <s v="Barry Franz"/>
    <s v="Eldon"/>
    <d v="2020-07-28T00:00:00"/>
    <s v="Abierto"/>
    <s v="US-2020-105452"/>
    <n v="77506"/>
    <x v="956"/>
    <x v="2"/>
    <x v="2"/>
    <d v="2020-08-01T00:00:00"/>
    <s v="Standard Class"/>
    <s v="Bajo"/>
    <s v="Texas"/>
    <s v="Bajo"/>
    <x v="5"/>
    <n v="3"/>
    <n v="0.6"/>
    <n v="-9.8800000000000008"/>
    <n v="27.169999999999995"/>
    <n v="5"/>
    <n v="24.7"/>
    <n v="61.749999999999993"/>
    <n v="12.349999999999998"/>
    <n v="4.9399999999999995"/>
    <n v="34.58"/>
  </r>
  <r>
    <s v="Muebles"/>
    <s v="Pasadena"/>
    <s v="United States"/>
    <s v="Barry Franz"/>
    <s v="Tenex"/>
    <d v="2020-07-28T00:00:00"/>
    <s v="Abierto"/>
    <s v="US-2020-105452"/>
    <n v="77506"/>
    <x v="807"/>
    <x v="2"/>
    <x v="2"/>
    <d v="2020-08-01T00:00:00"/>
    <s v="Standard Class"/>
    <s v="Bajo"/>
    <s v="Texas"/>
    <s v="Bajo"/>
    <x v="5"/>
    <n v="3"/>
    <n v="0.6"/>
    <n v="-378.4"/>
    <n v="75.680000000000064"/>
    <n v="5"/>
    <n v="302.72000000000003"/>
    <n v="756.80000000000007"/>
    <n v="151.36000000000001"/>
    <n v="60.544000000000004"/>
    <n v="681.12"/>
  </r>
  <r>
    <s v="Muebles"/>
    <s v="Baltimore"/>
    <s v="United States"/>
    <s v="Michael Granlund"/>
    <s v="Global"/>
    <d v="2019-07-16T00:00:00"/>
    <s v="Cerrado"/>
    <s v="CA-2019-146948"/>
    <n v="21215"/>
    <x v="531"/>
    <x v="3"/>
    <x v="2"/>
    <d v="2019-07-20T00:00:00"/>
    <s v="Standard Class"/>
    <s v="Bajo"/>
    <s v="Maryland"/>
    <s v="Bajo"/>
    <x v="1"/>
    <n v="3"/>
    <n v="0"/>
    <n v="43.78"/>
    <n v="43.78"/>
    <n v="1"/>
    <n v="150.97999999999999"/>
    <n v="150.97999999999999"/>
    <n v="150.97999999999999"/>
    <n v="150.97999999999999"/>
    <n v="107.19999999999999"/>
  </r>
  <r>
    <s v="Muebles"/>
    <s v="Franklin"/>
    <s v="United States"/>
    <s v="Daniel Raglin"/>
    <s v="Global"/>
    <d v="2019-09-01T00:00:00"/>
    <s v="Cerrado"/>
    <s v="CA-2019-104626"/>
    <n v="2038"/>
    <x v="164"/>
    <x v="3"/>
    <x v="2"/>
    <d v="2019-09-08T00:00:00"/>
    <s v="Standard Class"/>
    <s v="Bajo"/>
    <s v="Massachusetts"/>
    <s v="Bajo"/>
    <x v="1"/>
    <n v="5"/>
    <n v="0"/>
    <n v="15.19"/>
    <n v="15.189999999999998"/>
    <n v="1"/>
    <n v="60.74"/>
    <n v="60.74"/>
    <n v="60.74"/>
    <n v="60.74"/>
    <n v="45.550000000000004"/>
  </r>
  <r>
    <s v="Muebles"/>
    <s v="Clinton"/>
    <s v="United States"/>
    <s v="Paul Stevenson"/>
    <s v="Other"/>
    <d v="2021-10-04T00:00:00"/>
    <s v="Cerrado"/>
    <s v="CA-2021-163818"/>
    <n v="20735"/>
    <x v="844"/>
    <x v="3"/>
    <x v="2"/>
    <d v="2021-10-08T00:00:00"/>
    <s v="Standard Class"/>
    <s v="Bajo"/>
    <s v="Maryland"/>
    <s v="Bajo"/>
    <x v="5"/>
    <n v="3"/>
    <n v="0"/>
    <n v="8.59"/>
    <n v="8.59"/>
    <n v="1"/>
    <n v="19.98"/>
    <n v="19.98"/>
    <n v="19.98"/>
    <n v="19.98"/>
    <n v="11.39"/>
  </r>
  <r>
    <s v="Muebles"/>
    <s v="Cambridge"/>
    <s v="United States"/>
    <s v="Paul Van Hugh"/>
    <s v="Executive Impressions"/>
    <d v="2021-03-11T00:00:00"/>
    <s v="Cerrado"/>
    <s v="US-2021-133081"/>
    <n v="2138"/>
    <x v="929"/>
    <x v="3"/>
    <x v="2"/>
    <d v="2021-03-15T00:00:00"/>
    <s v="Standard Class"/>
    <s v="Bajo"/>
    <s v="Massachusetts"/>
    <s v="Bajo"/>
    <x v="5"/>
    <n v="3"/>
    <n v="0"/>
    <n v="11.76"/>
    <n v="11.76"/>
    <n v="1"/>
    <n v="26.72"/>
    <n v="26.72"/>
    <n v="26.72"/>
    <n v="26.72"/>
    <n v="14.959999999999999"/>
  </r>
  <r>
    <s v="Muebles"/>
    <s v="Holyoke"/>
    <s v="United States"/>
    <s v="Paul Prost"/>
    <s v="Bush"/>
    <d v="2019-07-06T00:00:00"/>
    <s v="Abierto"/>
    <s v="CA-2019-146087"/>
    <n v="1040"/>
    <x v="415"/>
    <x v="3"/>
    <x v="2"/>
    <d v="2019-07-11T00:00:00"/>
    <s v="Standard Class"/>
    <s v="Bajo"/>
    <s v="Massachusetts"/>
    <s v="Bajo"/>
    <x v="0"/>
    <n v="3"/>
    <n v="0"/>
    <n v="60.39"/>
    <n v="60.389999999999986"/>
    <n v="2"/>
    <n v="301.95999999999998"/>
    <n v="301.95999999999998"/>
    <n v="150.97999999999999"/>
    <n v="150.97999999999999"/>
    <n v="241.57"/>
  </r>
  <r>
    <s v="Muebles"/>
    <s v="Providence"/>
    <s v="United States"/>
    <s v="Katherine Murray"/>
    <s v="Sauder"/>
    <d v="2018-12-31T00:00:00"/>
    <s v="Cerrado"/>
    <s v="CA-2018-133592"/>
    <n v="2908"/>
    <x v="835"/>
    <x v="3"/>
    <x v="2"/>
    <d v="2019-01-07T00:00:00"/>
    <s v="Standard Class"/>
    <s v="Bajo"/>
    <s v="Rhode Island"/>
    <s v="Bajo"/>
    <x v="0"/>
    <n v="5"/>
    <n v="0"/>
    <n v="78.650000000000006"/>
    <n v="78.650000000000034"/>
    <n v="2"/>
    <n v="341.96"/>
    <n v="341.96"/>
    <n v="170.98"/>
    <n v="170.98"/>
    <n v="263.30999999999995"/>
  </r>
  <r>
    <s v="Muebles"/>
    <s v="Danbury"/>
    <s v="United States"/>
    <s v="Julia Barnett"/>
    <s v="DAX"/>
    <d v="2021-12-23T00:00:00"/>
    <s v="Cerrado"/>
    <s v="CA-2021-110625"/>
    <n v="6810"/>
    <x v="815"/>
    <x v="3"/>
    <x v="2"/>
    <d v="2021-12-30T00:00:00"/>
    <s v="Standard Class"/>
    <s v="Bajo"/>
    <s v="Connecticut"/>
    <s v="Bajo"/>
    <x v="5"/>
    <n v="5"/>
    <n v="0"/>
    <n v="9.89"/>
    <n v="9.89"/>
    <n v="2"/>
    <n v="27.46"/>
    <n v="27.46"/>
    <n v="13.73"/>
    <n v="13.73"/>
    <n v="17.57"/>
  </r>
  <r>
    <s v="Muebles"/>
    <s v="Columbia"/>
    <s v="United States"/>
    <s v="Tracy Hopkins"/>
    <s v="DAX"/>
    <d v="2021-08-21T00:00:00"/>
    <s v="Cerrado"/>
    <s v="CA-2021-112956"/>
    <n v="21044"/>
    <x v="1661"/>
    <x v="3"/>
    <x v="2"/>
    <d v="2021-08-27T00:00:00"/>
    <s v="Standard Class"/>
    <s v="Bajo"/>
    <s v="Maryland"/>
    <s v="Bajo"/>
    <x v="5"/>
    <n v="4"/>
    <n v="0"/>
    <n v="8.5500000000000007"/>
    <n v="8.5500000000000007"/>
    <n v="2"/>
    <n v="25.16"/>
    <n v="25.16"/>
    <n v="12.58"/>
    <n v="12.58"/>
    <n v="16.61"/>
  </r>
  <r>
    <s v="Muebles"/>
    <s v="Franklin"/>
    <s v="United States"/>
    <s v="Daniel Raglin"/>
    <s v="Deflect-o"/>
    <d v="2019-09-01T00:00:00"/>
    <s v="Cerrado"/>
    <s v="CA-2019-104626"/>
    <n v="2038"/>
    <x v="872"/>
    <x v="3"/>
    <x v="2"/>
    <d v="2019-09-08T00:00:00"/>
    <s v="Standard Class"/>
    <s v="Bajo"/>
    <s v="Massachusetts"/>
    <s v="Bajo"/>
    <x v="5"/>
    <n v="5"/>
    <n v="0"/>
    <n v="27.36"/>
    <n v="27.36"/>
    <n v="2"/>
    <n v="124.36"/>
    <n v="124.36"/>
    <n v="62.18"/>
    <n v="62.18"/>
    <n v="97"/>
  </r>
  <r>
    <s v="Muebles"/>
    <s v="New York City"/>
    <s v="United States"/>
    <s v="Nicole Fjeld"/>
    <s v="Eldon"/>
    <d v="2019-04-04T00:00:00"/>
    <s v="Cerrado"/>
    <s v="CA-2019-110667"/>
    <n v="10009"/>
    <x v="814"/>
    <x v="3"/>
    <x v="2"/>
    <d v="2019-04-08T00:00:00"/>
    <s v="Standard Class"/>
    <s v="Bajo"/>
    <s v="New York"/>
    <s v="Bajo"/>
    <x v="5"/>
    <n v="3"/>
    <n v="0"/>
    <n v="22.76"/>
    <n v="22.760000000000005"/>
    <n v="2"/>
    <n v="108.4"/>
    <n v="108.4"/>
    <n v="54.2"/>
    <n v="54.2"/>
    <n v="85.64"/>
  </r>
  <r>
    <s v="Muebles"/>
    <s v="Malden"/>
    <s v="United States"/>
    <s v="Anne Pryor"/>
    <s v="Bush"/>
    <d v="2020-09-08T00:00:00"/>
    <s v="Abierto"/>
    <s v="US-2020-114174"/>
    <n v="2148"/>
    <x v="913"/>
    <x v="3"/>
    <x v="2"/>
    <d v="2020-09-14T00:00:00"/>
    <s v="Standard Class"/>
    <s v="Bajo"/>
    <s v="Massachusetts"/>
    <s v="Bajo"/>
    <x v="0"/>
    <n v="4"/>
    <n v="0"/>
    <n v="13.92"/>
    <n v="13.919999999999987"/>
    <n v="3"/>
    <n v="173.94"/>
    <n v="173.94"/>
    <n v="57.98"/>
    <n v="57.98"/>
    <n v="160.02000000000001"/>
  </r>
  <r>
    <s v="Muebles"/>
    <s v="Fairfield"/>
    <s v="United States"/>
    <s v="Alan Dominguez"/>
    <s v="Global"/>
    <d v="2021-12-01T00:00:00"/>
    <s v="Cerrado"/>
    <s v="CA-2021-143245"/>
    <n v="6824"/>
    <x v="842"/>
    <x v="3"/>
    <x v="2"/>
    <d v="2021-12-06T00:00:00"/>
    <s v="Standard Class"/>
    <s v="Bajo"/>
    <s v="Connecticut"/>
    <s v="Bajo"/>
    <x v="1"/>
    <n v="3"/>
    <n v="0"/>
    <n v="251.2"/>
    <n v="251.19999999999993"/>
    <n v="3"/>
    <n v="897.15"/>
    <n v="897.15"/>
    <n v="299.05"/>
    <n v="299.05"/>
    <n v="645.95000000000005"/>
  </r>
  <r>
    <s v="Muebles"/>
    <s v="Everett"/>
    <s v="United States"/>
    <s v="Tracy Hopkins"/>
    <s v="Global"/>
    <d v="2019-09-21T00:00:00"/>
    <s v="Cerrado"/>
    <s v="CA-2019-117800"/>
    <n v="2149"/>
    <x v="323"/>
    <x v="3"/>
    <x v="2"/>
    <d v="2019-09-26T00:00:00"/>
    <s v="Standard Class"/>
    <s v="Bajo"/>
    <s v="Massachusetts"/>
    <s v="Bajo"/>
    <x v="1"/>
    <n v="3"/>
    <n v="0"/>
    <n v="141.16"/>
    <n v="141.15999999999997"/>
    <n v="3"/>
    <n v="542.94000000000005"/>
    <n v="542.94000000000005"/>
    <n v="180.98000000000002"/>
    <n v="180.98000000000002"/>
    <n v="401.78000000000009"/>
  </r>
  <r>
    <s v="Muebles"/>
    <s v="New York City"/>
    <s v="United States"/>
    <s v="Tracy Hopkins"/>
    <s v="Howard Miller"/>
    <d v="2019-07-23T00:00:00"/>
    <s v="Cerrado"/>
    <s v="CA-2019-120810"/>
    <n v="10009"/>
    <x v="592"/>
    <x v="3"/>
    <x v="2"/>
    <d v="2019-07-27T00:00:00"/>
    <s v="Standard Class"/>
    <s v="Bajo"/>
    <s v="New York"/>
    <s v="Bajo"/>
    <x v="5"/>
    <n v="3"/>
    <n v="0"/>
    <n v="50.24"/>
    <n v="50.240000000000009"/>
    <n v="3"/>
    <n v="128.82"/>
    <n v="128.82"/>
    <n v="42.94"/>
    <n v="42.94"/>
    <n v="78.579999999999984"/>
  </r>
  <r>
    <s v="Muebles"/>
    <s v="Columbia"/>
    <s v="United States"/>
    <s v="Tracy Hopkins"/>
    <s v="Seth Thomas"/>
    <d v="2021-08-21T00:00:00"/>
    <s v="Cerrado"/>
    <s v="CA-2021-112956"/>
    <n v="21044"/>
    <x v="868"/>
    <x v="3"/>
    <x v="2"/>
    <d v="2021-08-27T00:00:00"/>
    <s v="Standard Class"/>
    <s v="Bajo"/>
    <s v="Maryland"/>
    <s v="Bajo"/>
    <x v="5"/>
    <n v="4"/>
    <n v="0"/>
    <n v="31.25"/>
    <n v="31.25"/>
    <n v="4"/>
    <n v="91.92"/>
    <n v="91.92"/>
    <n v="22.98"/>
    <n v="22.98"/>
    <n v="60.67"/>
  </r>
  <r>
    <s v="Muebles"/>
    <s v="Paterson"/>
    <s v="United States"/>
    <s v="Skye Norling"/>
    <s v="Eldon"/>
    <d v="2019-09-11T00:00:00"/>
    <s v="Cerrado"/>
    <s v="CA-2019-125934"/>
    <n v="7501"/>
    <x v="791"/>
    <x v="3"/>
    <x v="2"/>
    <d v="2019-09-18T00:00:00"/>
    <s v="Standard Class"/>
    <s v="Bajo"/>
    <s v="New Jersey"/>
    <s v="Bajo"/>
    <x v="5"/>
    <n v="5"/>
    <n v="0"/>
    <n v="3.92"/>
    <n v="3.92"/>
    <n v="4"/>
    <n v="8.92"/>
    <n v="8.92"/>
    <n v="2.23"/>
    <n v="2.23"/>
    <n v="5"/>
  </r>
  <r>
    <s v="Muebles"/>
    <s v="Rome"/>
    <s v="United States"/>
    <s v="Bill Eplett"/>
    <s v="DAX"/>
    <d v="2021-07-17T00:00:00"/>
    <s v="Abierto"/>
    <s v="US-2021-105046"/>
    <n v="13440"/>
    <x v="1770"/>
    <x v="3"/>
    <x v="2"/>
    <d v="2021-07-23T00:00:00"/>
    <s v="Standard Class"/>
    <s v="Bajo"/>
    <s v="New York"/>
    <s v="Bajo"/>
    <x v="5"/>
    <n v="4"/>
    <n v="0"/>
    <n v="14.46"/>
    <n v="14.46"/>
    <n v="4"/>
    <n v="39.08"/>
    <n v="39.08"/>
    <n v="9.77"/>
    <n v="9.77"/>
    <n v="24.619999999999997"/>
  </r>
  <r>
    <s v="Muebles"/>
    <s v="Baltimore"/>
    <s v="United States"/>
    <s v="Lindsay Shagiari"/>
    <s v="Eldon"/>
    <d v="2021-11-28T00:00:00"/>
    <s v="Cerrado"/>
    <s v="CA-2021-117702"/>
    <n v="21215"/>
    <x v="812"/>
    <x v="3"/>
    <x v="2"/>
    <d v="2021-12-04T00:00:00"/>
    <s v="Standard Class"/>
    <s v="Bajo"/>
    <s v="Maryland"/>
    <s v="Bajo"/>
    <x v="5"/>
    <n v="4"/>
    <n v="0"/>
    <n v="7.52"/>
    <n v="7.52"/>
    <n v="5"/>
    <n v="20.9"/>
    <n v="20.9"/>
    <n v="4.18"/>
    <n v="4.18"/>
    <n v="13.379999999999999"/>
  </r>
  <r>
    <s v="Muebles"/>
    <s v="Baltimore"/>
    <s v="United States"/>
    <s v="Lindsay Shagiari"/>
    <s v="Luxo"/>
    <d v="2021-11-28T00:00:00"/>
    <s v="Cerrado"/>
    <s v="CA-2021-117702"/>
    <n v="21215"/>
    <x v="221"/>
    <x v="3"/>
    <x v="2"/>
    <d v="2021-12-04T00:00:00"/>
    <s v="Standard Class"/>
    <s v="Bajo"/>
    <s v="Maryland"/>
    <s v="Bajo"/>
    <x v="5"/>
    <n v="4"/>
    <n v="0"/>
    <n v="272.79000000000002"/>
    <n v="272.78999999999996"/>
    <n v="5"/>
    <n v="1049.2"/>
    <n v="1049.2"/>
    <n v="209.84"/>
    <n v="209.84"/>
    <n v="776.41000000000008"/>
  </r>
  <r>
    <s v="Muebles"/>
    <s v="Providence"/>
    <s v="United States"/>
    <s v="Katherine Murray"/>
    <s v="Global"/>
    <d v="2018-12-31T00:00:00"/>
    <s v="Cerrado"/>
    <s v="CA-2018-133592"/>
    <n v="2908"/>
    <x v="38"/>
    <x v="3"/>
    <x v="2"/>
    <d v="2019-01-07T00:00:00"/>
    <s v="Standard Class"/>
    <s v="Bajo"/>
    <s v="Rhode Island"/>
    <s v="Bajo"/>
    <x v="1"/>
    <n v="5"/>
    <n v="0"/>
    <n v="151.47"/>
    <n v="151.47000000000003"/>
    <n v="6"/>
    <n v="605.88"/>
    <n v="605.88"/>
    <n v="100.98"/>
    <n v="100.98"/>
    <n v="454.40999999999997"/>
  </r>
  <r>
    <s v="Muebles"/>
    <s v="Providence"/>
    <s v="United States"/>
    <s v="Deborah Brumfield"/>
    <s v="Eldon"/>
    <d v="2020-12-02T00:00:00"/>
    <s v="Cerrado"/>
    <s v="CA-2020-163804"/>
    <n v="2908"/>
    <x v="861"/>
    <x v="3"/>
    <x v="2"/>
    <d v="2020-12-08T00:00:00"/>
    <s v="Standard Class"/>
    <s v="Bajo"/>
    <s v="Rhode Island"/>
    <s v="Bajo"/>
    <x v="5"/>
    <n v="4"/>
    <n v="0"/>
    <n v="23.9"/>
    <n v="23.9"/>
    <n v="6"/>
    <n v="72.42"/>
    <n v="72.42"/>
    <n v="12.07"/>
    <n v="12.07"/>
    <n v="48.52"/>
  </r>
  <r>
    <s v="Muebles"/>
    <s v="New York City"/>
    <s v="United States"/>
    <s v="Benjamin Farhat"/>
    <s v="Eldon"/>
    <d v="2018-11-09T00:00:00"/>
    <s v="Cerrado"/>
    <s v="CA-2018-103219"/>
    <n v="10035"/>
    <x v="1769"/>
    <x v="3"/>
    <x v="2"/>
    <d v="2018-11-13T00:00:00"/>
    <s v="Standard Class"/>
    <s v="Bajo"/>
    <s v="New York"/>
    <s v="Bajo"/>
    <x v="5"/>
    <n v="3"/>
    <n v="0"/>
    <n v="21.48"/>
    <n v="21.479999999999997"/>
    <n v="9"/>
    <n v="56.52"/>
    <n v="56.52"/>
    <n v="6.28"/>
    <n v="6.28"/>
    <n v="35.040000000000006"/>
  </r>
  <r>
    <s v="Muebles"/>
    <s v="New York City"/>
    <s v="United States"/>
    <s v="Paul Prost"/>
    <s v="Global"/>
    <d v="2018-09-08T00:00:00"/>
    <s v="Abierto"/>
    <s v="CA-2018-146815"/>
    <n v="10009"/>
    <x v="827"/>
    <x v="3"/>
    <x v="2"/>
    <d v="2018-09-13T00:00:00"/>
    <s v="Standard Class"/>
    <s v="Bajo"/>
    <s v="New York"/>
    <s v="Bajo"/>
    <x v="1"/>
    <n v="3"/>
    <n v="0.1"/>
    <n v="13.44"/>
    <n v="32.635555555555555"/>
    <n v="2"/>
    <n v="172.76"/>
    <n v="191.95555555555555"/>
    <n v="95.977777777777774"/>
    <n v="86.38"/>
    <n v="159.32"/>
  </r>
  <r>
    <s v="Muebles"/>
    <s v="New York City"/>
    <s v="United States"/>
    <s v="Becky Castell"/>
    <s v="Global"/>
    <d v="2020-08-12T00:00:00"/>
    <s v="Cerrado"/>
    <s v="CA-2020-143910"/>
    <n v="10011"/>
    <x v="406"/>
    <x v="3"/>
    <x v="2"/>
    <d v="2020-08-16T00:00:00"/>
    <s v="Standard Class"/>
    <s v="Bajo"/>
    <s v="New York"/>
    <s v="Bajo"/>
    <x v="1"/>
    <n v="3"/>
    <n v="0.1"/>
    <n v="-8.1"/>
    <n v="8.0955555555555634"/>
    <n v="2"/>
    <n v="145.76"/>
    <n v="161.95555555555555"/>
    <n v="80.977777777777774"/>
    <n v="72.88"/>
    <n v="153.85999999999999"/>
  </r>
  <r>
    <s v="Muebles"/>
    <s v="New York City"/>
    <s v="United States"/>
    <s v="Robert Marley"/>
    <s v="SAFCO"/>
    <d v="2018-11-14T00:00:00"/>
    <s v="Cerrado"/>
    <s v="CA-2018-166989"/>
    <n v="10011"/>
    <x v="965"/>
    <x v="3"/>
    <x v="2"/>
    <d v="2018-11-18T00:00:00"/>
    <s v="Standard Class"/>
    <s v="Bajo"/>
    <s v="New York"/>
    <s v="Bajo"/>
    <x v="1"/>
    <n v="3"/>
    <n v="0.1"/>
    <n v="14.62"/>
    <n v="22.315555555555555"/>
    <n v="2"/>
    <n v="69.260000000000005"/>
    <n v="76.955555555555563"/>
    <n v="38.477777777777781"/>
    <n v="34.630000000000003"/>
    <n v="54.640000000000008"/>
  </r>
  <r>
    <s v="Muebles"/>
    <s v="New York City"/>
    <s v="United States"/>
    <s v="Chuck Clark"/>
    <s v="Global"/>
    <d v="2019-09-06T00:00:00"/>
    <s v="Abierto"/>
    <s v="CA-2019-150791"/>
    <n v="10024"/>
    <x v="662"/>
    <x v="3"/>
    <x v="2"/>
    <d v="2019-09-13T00:00:00"/>
    <s v="Standard Class"/>
    <s v="Bajo"/>
    <s v="New York"/>
    <s v="Bajo"/>
    <x v="1"/>
    <n v="5"/>
    <n v="0.1"/>
    <n v="60.39"/>
    <n v="90.585555555555516"/>
    <n v="2"/>
    <n v="271.76"/>
    <n v="301.95555555555552"/>
    <n v="150.97777777777776"/>
    <n v="135.88"/>
    <n v="211.37"/>
  </r>
  <r>
    <s v="Muebles"/>
    <s v="New York City"/>
    <s v="United States"/>
    <s v="Dennis Bolton"/>
    <s v="Office Star"/>
    <d v="2020-04-26T00:00:00"/>
    <s v="Cerrado"/>
    <s v="CA-2020-139556"/>
    <n v="10009"/>
    <x v="940"/>
    <x v="3"/>
    <x v="2"/>
    <d v="2020-05-01T00:00:00"/>
    <s v="Standard Class"/>
    <s v="Bajo"/>
    <s v="New York"/>
    <s v="Bajo"/>
    <x v="1"/>
    <n v="3"/>
    <n v="0.1"/>
    <n v="62.78"/>
    <n v="111.0744444444444"/>
    <n v="3"/>
    <n v="434.65"/>
    <n v="482.9444444444444"/>
    <n v="160.98148148148147"/>
    <n v="144.88333333333333"/>
    <n v="371.87"/>
  </r>
  <r>
    <s v="Muebles"/>
    <s v="Watertown"/>
    <s v="United States"/>
    <s v="Michelle Arnett"/>
    <s v="Other"/>
    <d v="2021-06-27T00:00:00"/>
    <s v="Cerrado"/>
    <s v="CA-2021-123638"/>
    <n v="13601"/>
    <x v="475"/>
    <x v="3"/>
    <x v="2"/>
    <d v="2021-07-04T00:00:00"/>
    <s v="Standard Class"/>
    <s v="Bajo"/>
    <s v="New York"/>
    <s v="Bajo"/>
    <x v="1"/>
    <n v="5"/>
    <n v="0.1"/>
    <n v="31.94"/>
    <n v="53.234444444444449"/>
    <n v="3"/>
    <n v="191.65"/>
    <n v="212.94444444444446"/>
    <n v="70.981481481481481"/>
    <n v="63.883333333333333"/>
    <n v="159.71"/>
  </r>
  <r>
    <s v="Muebles"/>
    <s v="New York City"/>
    <s v="United States"/>
    <s v="Thomas Brumley"/>
    <s v="Global"/>
    <d v="2018-12-27T00:00:00"/>
    <s v="Cerrado"/>
    <s v="CA-2018-163447"/>
    <n v="10011"/>
    <x v="213"/>
    <x v="3"/>
    <x v="2"/>
    <d v="2018-12-31T00:00:00"/>
    <s v="Standard Class"/>
    <s v="Bajo"/>
    <s v="New York"/>
    <s v="Bajo"/>
    <x v="1"/>
    <n v="3"/>
    <n v="0.1"/>
    <n v="161.97"/>
    <n v="247.21555555555551"/>
    <n v="14"/>
    <n v="767.21"/>
    <n v="852.45555555555552"/>
    <n v="60.889682539682539"/>
    <n v="54.800714285714285"/>
    <n v="605.24"/>
  </r>
  <r>
    <s v="Muebles"/>
    <s v="Chester"/>
    <s v="United States"/>
    <s v="Mick Hernandez"/>
    <s v="Westinghouse"/>
    <d v="2021-03-10T00:00:00"/>
    <s v="Cerrado"/>
    <s v="CA-2021-144638"/>
    <n v="19013"/>
    <x v="765"/>
    <x v="3"/>
    <x v="2"/>
    <d v="2021-03-14T00:00:00"/>
    <s v="Standard Class"/>
    <s v="Bajo"/>
    <s v="Pennsylvania"/>
    <s v="Bajo"/>
    <x v="5"/>
    <n v="3"/>
    <n v="0.2"/>
    <n v="0.5"/>
    <n v="2.1749999999999998"/>
    <n v="1"/>
    <n v="6.7"/>
    <n v="8.375"/>
    <n v="8.375"/>
    <n v="6.7"/>
    <n v="6.2"/>
  </r>
  <r>
    <s v="Muebles"/>
    <s v="Philadelphia"/>
    <s v="United States"/>
    <s v="Valerie Takahito"/>
    <s v="DAX"/>
    <d v="2019-04-05T00:00:00"/>
    <s v="Cerrado"/>
    <s v="CA-2019-167010"/>
    <n v="19143"/>
    <x v="936"/>
    <x v="3"/>
    <x v="2"/>
    <d v="2019-04-10T00:00:00"/>
    <s v="Standard Class"/>
    <s v="Bajo"/>
    <s v="Pennsylvania"/>
    <s v="Bajo"/>
    <x v="5"/>
    <n v="3"/>
    <n v="0.2"/>
    <n v="2.37"/>
    <n v="4.2649999999999997"/>
    <n v="1"/>
    <n v="7.58"/>
    <n v="9.4749999999999996"/>
    <n v="9.4749999999999996"/>
    <n v="7.58"/>
    <n v="5.21"/>
  </r>
  <r>
    <s v="Muebles"/>
    <s v="Chester"/>
    <s v="United States"/>
    <s v="Mick Hernandez"/>
    <s v="Howard Miller"/>
    <d v="2021-03-10T00:00:00"/>
    <s v="Cerrado"/>
    <s v="CA-2021-144638"/>
    <n v="19013"/>
    <x v="934"/>
    <x v="3"/>
    <x v="2"/>
    <d v="2021-03-14T00:00:00"/>
    <s v="Standard Class"/>
    <s v="Bajo"/>
    <s v="Pennsylvania"/>
    <s v="Bajo"/>
    <x v="5"/>
    <n v="3"/>
    <n v="0.2"/>
    <n v="11.52"/>
    <n v="22.487499999999997"/>
    <n v="2"/>
    <n v="43.87"/>
    <n v="54.837499999999991"/>
    <n v="27.418749999999996"/>
    <n v="21.934999999999999"/>
    <n v="32.349999999999994"/>
  </r>
  <r>
    <s v="Muebles"/>
    <s v="Philadelphia"/>
    <s v="United States"/>
    <s v="Julie Kriz"/>
    <s v="Other"/>
    <d v="2019-10-04T00:00:00"/>
    <s v="Abierto"/>
    <s v="CA-2019-134859"/>
    <n v="19134"/>
    <x v="830"/>
    <x v="3"/>
    <x v="2"/>
    <d v="2019-10-09T00:00:00"/>
    <s v="Standard Class"/>
    <s v="Bajo"/>
    <s v="Pennsylvania"/>
    <s v="Bajo"/>
    <x v="5"/>
    <n v="3"/>
    <n v="0.2"/>
    <n v="6.49"/>
    <n v="22.725000000000001"/>
    <n v="3"/>
    <n v="64.94"/>
    <n v="81.174999999999997"/>
    <n v="27.05833333333333"/>
    <n v="21.646666666666665"/>
    <n v="58.449999999999996"/>
  </r>
  <r>
    <s v="Muebles"/>
    <s v="Philadelphia"/>
    <s v="United States"/>
    <s v="Meg O'Connel"/>
    <s v="Tenex"/>
    <d v="2021-04-22T00:00:00"/>
    <s v="Cerrado"/>
    <s v="CA-2021-169054"/>
    <n v="19140"/>
    <x v="952"/>
    <x v="3"/>
    <x v="2"/>
    <d v="2021-04-26T00:00:00"/>
    <s v="Standard Class"/>
    <s v="Bajo"/>
    <s v="Pennsylvania"/>
    <s v="Bajo"/>
    <x v="5"/>
    <n v="3"/>
    <n v="0.2"/>
    <n v="0"/>
    <n v="63.587500000000006"/>
    <n v="3"/>
    <n v="254.35"/>
    <n v="317.9375"/>
    <n v="105.97916666666666"/>
    <n v="84.783333333333331"/>
    <n v="254.35"/>
  </r>
  <r>
    <s v="Muebles"/>
    <s v="Columbus"/>
    <s v="United States"/>
    <s v="Laurel Beltran"/>
    <s v="G. E."/>
    <d v="2018-04-23T00:00:00"/>
    <s v="Cerrado"/>
    <s v="US-2018-150119"/>
    <n v="43229"/>
    <x v="924"/>
    <x v="3"/>
    <x v="2"/>
    <d v="2018-04-27T00:00:00"/>
    <s v="Standard Class"/>
    <s v="Bajo"/>
    <s v="Ohio"/>
    <s v="Bajo"/>
    <x v="5"/>
    <n v="3"/>
    <n v="0.2"/>
    <n v="7.82"/>
    <n v="13.404999999999998"/>
    <n v="4"/>
    <n v="22.34"/>
    <n v="27.924999999999997"/>
    <n v="6.9812499999999993"/>
    <n v="5.585"/>
    <n v="14.52"/>
  </r>
  <r>
    <s v="Muebles"/>
    <s v="Philadelphia"/>
    <s v="United States"/>
    <s v="Valerie Takahito"/>
    <s v="Tenex"/>
    <d v="2019-04-05T00:00:00"/>
    <s v="Cerrado"/>
    <s v="CA-2019-167010"/>
    <n v="19143"/>
    <x v="808"/>
    <x v="3"/>
    <x v="2"/>
    <d v="2019-04-10T00:00:00"/>
    <s v="Standard Class"/>
    <s v="Bajo"/>
    <s v="Pennsylvania"/>
    <s v="Bajo"/>
    <x v="5"/>
    <n v="3"/>
    <n v="0.2"/>
    <n v="-68.39"/>
    <n v="68.394999999999982"/>
    <n v="4"/>
    <n v="547.14"/>
    <n v="683.92499999999995"/>
    <n v="170.98124999999999"/>
    <n v="136.785"/>
    <n v="615.53"/>
  </r>
  <r>
    <s v="Muebles"/>
    <s v="Philadelphia"/>
    <s v="United States"/>
    <s v="Alan Dominguez"/>
    <s v="Eldon"/>
    <d v="2019-06-14T00:00:00"/>
    <s v="Cerrado"/>
    <s v="CA-2019-120439"/>
    <n v="19120"/>
    <x v="962"/>
    <x v="3"/>
    <x v="2"/>
    <d v="2019-06-18T00:00:00"/>
    <s v="Standard Class"/>
    <s v="Bajo"/>
    <s v="Pennsylvania"/>
    <s v="Bajo"/>
    <x v="5"/>
    <n v="3"/>
    <n v="0.2"/>
    <n v="5.1100000000000003"/>
    <n v="17.877499999999998"/>
    <n v="6"/>
    <n v="51.07"/>
    <n v="63.837499999999999"/>
    <n v="10.639583333333333"/>
    <n v="8.5116666666666667"/>
    <n v="45.96"/>
  </r>
  <r>
    <s v="Muebles"/>
    <s v="Lorain"/>
    <s v="United States"/>
    <s v="Brad Eason"/>
    <s v="DAX"/>
    <d v="2020-05-06T00:00:00"/>
    <s v="Abierto"/>
    <s v="CA-2020-118052"/>
    <n v="44052"/>
    <x v="1770"/>
    <x v="3"/>
    <x v="2"/>
    <d v="2020-05-10T00:00:00"/>
    <s v="Standard Class"/>
    <s v="Bajo"/>
    <s v="Ohio"/>
    <s v="Bajo"/>
    <x v="5"/>
    <n v="3"/>
    <n v="0.2"/>
    <n v="11.63"/>
    <n v="25.307500000000005"/>
    <n v="7"/>
    <n v="54.71"/>
    <n v="68.387500000000003"/>
    <n v="9.7696428571428573"/>
    <n v="7.8157142857142858"/>
    <n v="43.08"/>
  </r>
  <r>
    <s v="Muebles"/>
    <s v="Springfield"/>
    <s v="United States"/>
    <s v="Paul Prost"/>
    <s v="DAX"/>
    <d v="2020-11-10T00:00:00"/>
    <s v="Abierto"/>
    <s v="CA-2020-145177"/>
    <n v="45503"/>
    <x v="930"/>
    <x v="3"/>
    <x v="2"/>
    <d v="2020-11-14T00:00:00"/>
    <s v="Standard Class"/>
    <s v="Bajo"/>
    <s v="Ohio"/>
    <s v="Bajo"/>
    <x v="5"/>
    <n v="3"/>
    <n v="0.2"/>
    <n v="29.66"/>
    <n v="66.732499999999987"/>
    <n v="7"/>
    <n v="148.29"/>
    <n v="185.36249999999998"/>
    <n v="26.480357142857141"/>
    <n v="21.184285714285714"/>
    <n v="118.63"/>
  </r>
  <r>
    <s v="Muebles"/>
    <s v="Columbus"/>
    <s v="United States"/>
    <s v="Mark Packer"/>
    <s v="Ultra"/>
    <d v="2020-01-11T00:00:00"/>
    <s v="Abierto"/>
    <s v="CA-2020-141887"/>
    <n v="43229"/>
    <x v="782"/>
    <x v="3"/>
    <x v="2"/>
    <d v="2020-01-15T00:00:00"/>
    <s v="Standard Class"/>
    <s v="Bajo"/>
    <s v="Ohio"/>
    <s v="Bajo"/>
    <x v="5"/>
    <n v="3"/>
    <n v="0.2"/>
    <n v="8.94"/>
    <n v="22.687499999999993"/>
    <n v="14"/>
    <n v="54.99"/>
    <n v="68.737499999999997"/>
    <n v="4.9098214285714281"/>
    <n v="3.9278571428571429"/>
    <n v="46.050000000000004"/>
  </r>
  <r>
    <s v="Muebles"/>
    <s v="Columbus"/>
    <s v="United States"/>
    <s v="Laurel Beltran"/>
    <s v="Global"/>
    <d v="2018-04-23T00:00:00"/>
    <s v="Cerrado"/>
    <s v="US-2018-150119"/>
    <n v="43229"/>
    <x v="229"/>
    <x v="3"/>
    <x v="2"/>
    <d v="2018-04-27T00:00:00"/>
    <s v="Standard Class"/>
    <s v="Bajo"/>
    <s v="Ohio"/>
    <s v="Bajo"/>
    <x v="1"/>
    <n v="3"/>
    <n v="0.3"/>
    <n v="-12.06"/>
    <n v="108.52714285714291"/>
    <n v="2"/>
    <n v="281.37"/>
    <n v="401.95714285714291"/>
    <n v="200.97857142857146"/>
    <n v="140.685"/>
    <n v="293.43"/>
  </r>
  <r>
    <s v="Muebles"/>
    <s v="Columbus"/>
    <s v="United States"/>
    <s v="Laurel Beltran"/>
    <s v="Global"/>
    <d v="2018-04-23T00:00:00"/>
    <s v="Cerrado"/>
    <s v="US-2018-150119"/>
    <n v="43229"/>
    <x v="229"/>
    <x v="3"/>
    <x v="2"/>
    <d v="2018-04-27T00:00:00"/>
    <s v="Standard Class"/>
    <s v="Bajo"/>
    <s v="Ohio"/>
    <s v="Bajo"/>
    <x v="1"/>
    <n v="3"/>
    <n v="0.3"/>
    <n v="-12.06"/>
    <n v="108.52714285714291"/>
    <n v="2"/>
    <n v="281.37"/>
    <n v="401.95714285714291"/>
    <n v="200.97857142857146"/>
    <n v="140.685"/>
    <n v="293.43"/>
  </r>
  <r>
    <s v="Muebles"/>
    <s v="Lawrence"/>
    <s v="United States"/>
    <s v="Ben Ferrer"/>
    <s v="Bretford"/>
    <d v="2021-12-14T00:00:00"/>
    <s v="Abierto"/>
    <s v="CA-2021-151799"/>
    <n v="1841"/>
    <x v="216"/>
    <x v="3"/>
    <x v="2"/>
    <d v="2021-12-18T00:00:00"/>
    <s v="Standard Class"/>
    <s v="Bajo"/>
    <s v="Massachusetts"/>
    <s v="Bajo"/>
    <x v="3"/>
    <n v="3"/>
    <n v="0.3"/>
    <n v="-52.66"/>
    <n v="173.01714285714297"/>
    <n v="2"/>
    <n v="526.58000000000004"/>
    <n v="752.25714285714298"/>
    <n v="376.12857142857149"/>
    <n v="263.29000000000002"/>
    <n v="579.24"/>
  </r>
  <r>
    <s v="Muebles"/>
    <s v="Philadelphia"/>
    <s v="United States"/>
    <s v="Phillina Ober"/>
    <s v="Global"/>
    <d v="2019-11-20T00:00:00"/>
    <s v="Cerrado"/>
    <s v="CA-2019-110891"/>
    <n v="19140"/>
    <x v="854"/>
    <x v="3"/>
    <x v="2"/>
    <d v="2019-11-24T00:00:00"/>
    <s v="Standard Class"/>
    <s v="Bajo"/>
    <s v="Pennsylvania"/>
    <s v="Bajo"/>
    <x v="1"/>
    <n v="3"/>
    <n v="0.3"/>
    <n v="-93.47"/>
    <n v="54.117142857142881"/>
    <n v="4"/>
    <n v="344.37"/>
    <n v="491.95714285714291"/>
    <n v="122.98928571428573"/>
    <n v="86.092500000000001"/>
    <n v="437.84000000000003"/>
  </r>
  <r>
    <s v="Muebles"/>
    <s v="Philadelphia"/>
    <s v="United States"/>
    <s v="Mick Hernandez"/>
    <s v="Office Star"/>
    <d v="2021-05-13T00:00:00"/>
    <s v="Cerrado"/>
    <s v="CA-2021-137785"/>
    <n v="19140"/>
    <x v="541"/>
    <x v="3"/>
    <x v="2"/>
    <d v="2021-05-17T00:00:00"/>
    <s v="Standard Class"/>
    <s v="Bajo"/>
    <s v="Pennsylvania"/>
    <s v="Bajo"/>
    <x v="1"/>
    <n v="3"/>
    <n v="0.3"/>
    <n v="-124.43"/>
    <n v="72.040000000000077"/>
    <n v="5"/>
    <n v="458.43"/>
    <n v="654.90000000000009"/>
    <n v="130.98000000000002"/>
    <n v="91.686000000000007"/>
    <n v="582.86"/>
  </r>
  <r>
    <s v="Muebles"/>
    <s v="Philadelphia"/>
    <s v="United States"/>
    <s v="Julie Prescott"/>
    <s v="Bevis"/>
    <d v="2020-11-03T00:00:00"/>
    <s v="Cerrado"/>
    <s v="CA-2020-134180"/>
    <n v="19120"/>
    <x v="371"/>
    <x v="3"/>
    <x v="2"/>
    <d v="2020-11-07T00:00:00"/>
    <s v="Standard Class"/>
    <s v="Bajo"/>
    <s v="Pennsylvania"/>
    <s v="Bajo"/>
    <x v="1"/>
    <n v="3"/>
    <n v="0.3"/>
    <n v="-13.43"/>
    <n v="188.06714285714293"/>
    <n v="7"/>
    <n v="470.16"/>
    <n v="671.65714285714296"/>
    <n v="95.951020408163274"/>
    <n v="67.165714285714287"/>
    <n v="483.59000000000003"/>
  </r>
  <r>
    <s v="Muebles"/>
    <s v="Springfield"/>
    <s v="United States"/>
    <s v="Mike Pelletier"/>
    <s v="Chromcraft"/>
    <d v="2018-03-28T00:00:00"/>
    <s v="Cerrado"/>
    <s v="US-2018-117380"/>
    <n v="45503"/>
    <x v="594"/>
    <x v="3"/>
    <x v="2"/>
    <d v="2018-04-03T00:00:00"/>
    <s v="Standard Class"/>
    <s v="Bajo"/>
    <s v="Ohio"/>
    <s v="Bajo"/>
    <x v="3"/>
    <n v="4"/>
    <n v="0.4"/>
    <n v="-143.25"/>
    <n v="77.143333333333374"/>
    <n v="1"/>
    <n v="330.59"/>
    <n v="550.98333333333335"/>
    <n v="550.98333333333335"/>
    <n v="330.59"/>
    <n v="473.84"/>
  </r>
  <r>
    <s v="Muebles"/>
    <s v="New York City"/>
    <s v="United States"/>
    <s v="Lindsay Shagiari"/>
    <s v="Riverside"/>
    <d v="2019-09-17T00:00:00"/>
    <s v="Cerrado"/>
    <s v="US-2019-138919"/>
    <n v="10035"/>
    <x v="737"/>
    <x v="3"/>
    <x v="2"/>
    <d v="2019-09-21T00:00:00"/>
    <s v="Standard Class"/>
    <s v="Bajo"/>
    <s v="New York"/>
    <s v="Bajo"/>
    <x v="3"/>
    <n v="3"/>
    <n v="0.4"/>
    <n v="-103.27"/>
    <n v="126.21000000000004"/>
    <n v="2"/>
    <n v="344.22"/>
    <n v="573.70000000000005"/>
    <n v="286.85000000000002"/>
    <n v="172.11"/>
    <n v="447.49"/>
  </r>
  <r>
    <s v="Muebles"/>
    <s v="Columbus"/>
    <s v="United States"/>
    <s v="Gary Mitchum"/>
    <s v="Bush"/>
    <d v="2020-04-19T00:00:00"/>
    <s v="Cerrado"/>
    <s v="US-2020-161396"/>
    <n v="43229"/>
    <x v="944"/>
    <x v="3"/>
    <x v="2"/>
    <d v="2020-04-25T00:00:00"/>
    <s v="Standard Class"/>
    <s v="Bajo"/>
    <s v="Ohio"/>
    <s v="Bajo"/>
    <x v="3"/>
    <n v="4"/>
    <n v="0.4"/>
    <n v="-58.13"/>
    <n v="78.656666666666695"/>
    <n v="2"/>
    <n v="205.18"/>
    <n v="341.9666666666667"/>
    <n v="170.98333333333335"/>
    <n v="102.59"/>
    <n v="263.31"/>
  </r>
  <r>
    <s v="Muebles"/>
    <s v="Philadelphia"/>
    <s v="United States"/>
    <s v="Marc Harrigan"/>
    <s v="KI"/>
    <d v="2021-03-11T00:00:00"/>
    <s v="Cerrado"/>
    <s v="US-2021-141558"/>
    <n v="19140"/>
    <x v="840"/>
    <x v="3"/>
    <x v="2"/>
    <d v="2021-03-16T00:00:00"/>
    <s v="Standard Class"/>
    <s v="Bajo"/>
    <s v="Pennsylvania"/>
    <s v="Bajo"/>
    <x v="3"/>
    <n v="3"/>
    <n v="0.4"/>
    <n v="-46.43"/>
    <n v="56.743333333333339"/>
    <n v="3"/>
    <n v="154.76"/>
    <n v="257.93333333333334"/>
    <n v="85.977777777777774"/>
    <n v="51.586666666666666"/>
    <n v="201.19"/>
  </r>
  <r>
    <s v="Muebles"/>
    <s v="Philadelphia"/>
    <s v="United States"/>
    <s v="Valerie Takahito"/>
    <s v="Bush"/>
    <d v="2019-04-05T00:00:00"/>
    <s v="Cerrado"/>
    <s v="CA-2019-167010"/>
    <n v="19143"/>
    <x v="771"/>
    <x v="3"/>
    <x v="2"/>
    <d v="2019-04-10T00:00:00"/>
    <s v="Standard Class"/>
    <s v="Bajo"/>
    <s v="Pennsylvania"/>
    <s v="Bajo"/>
    <x v="0"/>
    <n v="3"/>
    <n v="0.5"/>
    <n v="-211.47"/>
    <n v="140.98000000000002"/>
    <n v="5"/>
    <n v="352.45"/>
    <n v="704.9"/>
    <n v="140.97999999999999"/>
    <n v="70.489999999999995"/>
    <n v="563.91999999999996"/>
  </r>
  <r>
    <s v="Muebles"/>
    <s v="Tuscaloosa"/>
    <s v="United States"/>
    <s v="Sharelle Roach"/>
    <s v="Other"/>
    <d v="2021-12-22T00:00:00"/>
    <s v="Cerrado"/>
    <s v="CA-2021-100412"/>
    <n v="35401"/>
    <x v="475"/>
    <x v="0"/>
    <x v="2"/>
    <d v="2021-12-26T00:00:00"/>
    <s v="Standard Class"/>
    <s v="Bajo"/>
    <s v="Alabama"/>
    <s v="Bajo"/>
    <x v="1"/>
    <n v="3"/>
    <n v="0"/>
    <n v="35.49"/>
    <n v="35.490000000000009"/>
    <n v="2"/>
    <n v="141.96"/>
    <n v="141.96"/>
    <n v="70.98"/>
    <n v="70.98"/>
    <n v="106.47"/>
  </r>
  <r>
    <s v="Muebles"/>
    <s v="Henderson"/>
    <s v="United States"/>
    <s v="Sample Company A"/>
    <s v="Other"/>
    <d v="2021-11-20T00:00:00"/>
    <s v="Cerrado"/>
    <s v="CA-2021-154123"/>
    <n v="42420"/>
    <x v="93"/>
    <x v="0"/>
    <x v="2"/>
    <d v="2021-11-25T00:00:00"/>
    <s v="Standard Class"/>
    <s v="Bajo"/>
    <s v="Kentucky"/>
    <s v="Bajo"/>
    <x v="5"/>
    <n v="3"/>
    <n v="0"/>
    <n v="11.58"/>
    <n v="11.58"/>
    <n v="2"/>
    <n v="27.58"/>
    <n v="27.58"/>
    <n v="13.79"/>
    <n v="13.79"/>
    <n v="15.999999999999998"/>
  </r>
  <r>
    <s v="Muebles"/>
    <s v="Louisville"/>
    <s v="United States"/>
    <s v="Ann Steele"/>
    <s v="G. E."/>
    <d v="2020-09-22T00:00:00"/>
    <s v="Abierto"/>
    <s v="US-2020-155404"/>
    <n v="40214"/>
    <x v="858"/>
    <x v="0"/>
    <x v="2"/>
    <d v="2020-09-28T00:00:00"/>
    <s v="Standard Class"/>
    <s v="Bajo"/>
    <s v="Kentucky"/>
    <s v="Bajo"/>
    <x v="5"/>
    <n v="4"/>
    <n v="0"/>
    <n v="6.37"/>
    <n v="6.37"/>
    <n v="2"/>
    <n v="13.28"/>
    <n v="13.28"/>
    <n v="6.64"/>
    <n v="6.64"/>
    <n v="6.9099999999999993"/>
  </r>
  <r>
    <s v="Muebles"/>
    <s v="Harrisonburg"/>
    <s v="United States"/>
    <s v="Duane Huffman"/>
    <s v="Other"/>
    <d v="2019-11-15T00:00:00"/>
    <s v="Cerrado"/>
    <s v="CA-2019-145324"/>
    <n v="22801"/>
    <x v="560"/>
    <x v="0"/>
    <x v="2"/>
    <d v="2019-11-19T00:00:00"/>
    <s v="Standard Class"/>
    <s v="Bajo"/>
    <s v="Virginia"/>
    <s v="Bajo"/>
    <x v="5"/>
    <n v="3"/>
    <n v="0"/>
    <n v="14.39"/>
    <n v="14.39"/>
    <n v="2"/>
    <n v="39.96"/>
    <n v="39.96"/>
    <n v="19.98"/>
    <n v="19.98"/>
    <n v="25.57"/>
  </r>
  <r>
    <s v="Muebles"/>
    <s v="Waynesboro"/>
    <s v="United States"/>
    <s v="Adam Bellavance"/>
    <s v="Howard Miller"/>
    <d v="2020-03-13T00:00:00"/>
    <s v="Cerrado"/>
    <s v="US-2020-108637"/>
    <n v="22980"/>
    <x v="441"/>
    <x v="0"/>
    <x v="2"/>
    <d v="2020-03-18T00:00:00"/>
    <s v="Standard Class"/>
    <s v="Bajo"/>
    <s v="Virginia"/>
    <s v="Bajo"/>
    <x v="5"/>
    <n v="3"/>
    <n v="0"/>
    <n v="40.92"/>
    <n v="40.92"/>
    <n v="2"/>
    <n v="127.88"/>
    <n v="127.88"/>
    <n v="63.94"/>
    <n v="63.94"/>
    <n v="86.96"/>
  </r>
  <r>
    <s v="Muebles"/>
    <s v="Louisville"/>
    <s v="United States"/>
    <s v="Shirley Schmidt"/>
    <s v="Eldon"/>
    <d v="2019-07-24T00:00:00"/>
    <s v="Cerrado"/>
    <s v="CA-2019-103135"/>
    <n v="40214"/>
    <x v="5"/>
    <x v="0"/>
    <x v="2"/>
    <d v="2019-07-28T00:00:00"/>
    <s v="Standard Class"/>
    <s v="Bajo"/>
    <s v="Kentucky"/>
    <s v="Bajo"/>
    <x v="5"/>
    <n v="3"/>
    <n v="0"/>
    <n v="6.07"/>
    <n v="6.07"/>
    <n v="3"/>
    <n v="20.94"/>
    <n v="20.94"/>
    <n v="6.98"/>
    <n v="6.98"/>
    <n v="14.870000000000001"/>
  </r>
  <r>
    <s v="Muebles"/>
    <s v="Alexandria"/>
    <s v="United States"/>
    <s v="Shirley Daniels"/>
    <s v="Eldon"/>
    <d v="2018-01-26T00:00:00"/>
    <s v="Cerrado"/>
    <s v="US-2018-155502"/>
    <n v="22304"/>
    <x v="894"/>
    <x v="0"/>
    <x v="2"/>
    <d v="2018-01-31T00:00:00"/>
    <s v="Standard Class"/>
    <s v="Bajo"/>
    <s v="Virginia"/>
    <s v="Bajo"/>
    <x v="5"/>
    <n v="3"/>
    <n v="0"/>
    <n v="4.47"/>
    <n v="4.47"/>
    <n v="3"/>
    <n v="12.42"/>
    <n v="12.42"/>
    <n v="4.1399999999999997"/>
    <n v="4.1399999999999997"/>
    <n v="7.95"/>
  </r>
  <r>
    <s v="Muebles"/>
    <s v="Alexandria"/>
    <s v="United States"/>
    <s v="Shirley Daniels"/>
    <s v="GE"/>
    <d v="2018-01-26T00:00:00"/>
    <s v="Cerrado"/>
    <s v="US-2018-155502"/>
    <n v="22304"/>
    <x v="780"/>
    <x v="0"/>
    <x v="2"/>
    <d v="2018-01-31T00:00:00"/>
    <s v="Standard Class"/>
    <s v="Bajo"/>
    <s v="Virginia"/>
    <s v="Bajo"/>
    <x v="5"/>
    <n v="3"/>
    <n v="0"/>
    <n v="30.78"/>
    <n v="30.78"/>
    <n v="3"/>
    <n v="62.82"/>
    <n v="62.82"/>
    <n v="20.94"/>
    <n v="20.94"/>
    <n v="32.04"/>
  </r>
  <r>
    <s v="Muebles"/>
    <s v="Columbus"/>
    <s v="United States"/>
    <s v="Maria Etezadi"/>
    <s v="Iceberg"/>
    <d v="2021-06-12T00:00:00"/>
    <s v="Cerrado"/>
    <s v="CA-2021-148474"/>
    <n v="31907"/>
    <x v="809"/>
    <x v="0"/>
    <x v="2"/>
    <d v="2021-06-19T00:00:00"/>
    <s v="Standard Class"/>
    <s v="Bajo"/>
    <s v="Georgia"/>
    <s v="Bajo"/>
    <x v="3"/>
    <n v="5"/>
    <n v="0"/>
    <n v="67.94"/>
    <n v="67.94"/>
    <n v="3"/>
    <n v="452.94"/>
    <n v="452.94"/>
    <n v="150.97999999999999"/>
    <n v="150.97999999999999"/>
    <n v="385"/>
  </r>
  <r>
    <s v="Muebles"/>
    <s v="Chesapeake"/>
    <s v="United States"/>
    <s v="Christine Kargatis"/>
    <s v="Global"/>
    <d v="2018-03-14T00:00:00"/>
    <s v="Cerrado"/>
    <s v="US-2018-125521"/>
    <n v="23320"/>
    <x v="464"/>
    <x v="0"/>
    <x v="2"/>
    <d v="2018-03-19T00:00:00"/>
    <s v="Standard Class"/>
    <s v="Bajo"/>
    <s v="Virginia"/>
    <s v="Bajo"/>
    <x v="1"/>
    <n v="3"/>
    <n v="0"/>
    <n v="284.98"/>
    <n v="284.98"/>
    <n v="4"/>
    <n v="1139.92"/>
    <n v="1139.92"/>
    <n v="284.98"/>
    <n v="284.98"/>
    <n v="854.94"/>
  </r>
  <r>
    <s v="Muebles"/>
    <s v="Hot Springs"/>
    <s v="United States"/>
    <s v="Christine Kargatis"/>
    <s v="Eldon"/>
    <d v="2020-04-08T00:00:00"/>
    <s v="Cerrado"/>
    <s v="CA-2020-134789"/>
    <n v="71901"/>
    <x v="843"/>
    <x v="0"/>
    <x v="2"/>
    <d v="2020-04-15T00:00:00"/>
    <s v="Standard Class"/>
    <s v="Bajo"/>
    <s v="Arkansas"/>
    <s v="Bajo"/>
    <x v="5"/>
    <n v="5"/>
    <n v="0"/>
    <n v="31.98"/>
    <n v="31.980000000000004"/>
    <n v="4"/>
    <n v="159.91999999999999"/>
    <n v="159.91999999999999"/>
    <n v="39.979999999999997"/>
    <n v="39.979999999999997"/>
    <n v="127.93999999999998"/>
  </r>
  <r>
    <s v="Muebles"/>
    <s v="Columbus"/>
    <s v="United States"/>
    <s v="Julia Barnett"/>
    <s v="Eldon"/>
    <d v="2020-05-25T00:00:00"/>
    <s v="Cerrado"/>
    <s v="CA-2020-139269"/>
    <n v="31907"/>
    <x v="1675"/>
    <x v="0"/>
    <x v="2"/>
    <d v="2020-05-30T00:00:00"/>
    <s v="Standard Class"/>
    <s v="Bajo"/>
    <s v="Georgia"/>
    <s v="Bajo"/>
    <x v="5"/>
    <n v="3"/>
    <n v="0"/>
    <n v="6.24"/>
    <n v="6.240000000000002"/>
    <n v="4"/>
    <n v="24.96"/>
    <n v="24.96"/>
    <n v="6.24"/>
    <n v="6.24"/>
    <n v="18.72"/>
  </r>
  <r>
    <s v="Muebles"/>
    <s v="Columbus"/>
    <s v="United States"/>
    <s v="Julie Prescott"/>
    <s v="Executive Impressions"/>
    <d v="2020-03-11T00:00:00"/>
    <s v="Cerrado"/>
    <s v="CA-2020-146171"/>
    <n v="31907"/>
    <x v="851"/>
    <x v="0"/>
    <x v="2"/>
    <d v="2020-03-15T00:00:00"/>
    <s v="Standard Class"/>
    <s v="Bajo"/>
    <s v="Georgia"/>
    <s v="Bajo"/>
    <x v="5"/>
    <n v="3"/>
    <n v="0"/>
    <n v="31.54"/>
    <n v="31.54"/>
    <n v="4"/>
    <n v="76.92"/>
    <n v="76.92"/>
    <n v="19.23"/>
    <n v="19.23"/>
    <n v="45.38"/>
  </r>
  <r>
    <s v="Muebles"/>
    <s v="Jackson"/>
    <s v="United States"/>
    <s v="Alejandro Ballentine"/>
    <s v="C-Line"/>
    <d v="2020-12-20T00:00:00"/>
    <s v="Cerrado"/>
    <s v="CA-2020-151155"/>
    <n v="39212"/>
    <x v="283"/>
    <x v="0"/>
    <x v="2"/>
    <d v="2020-12-24T00:00:00"/>
    <s v="Standard Class"/>
    <s v="Bajo"/>
    <s v="Mississippi"/>
    <s v="Bajo"/>
    <x v="5"/>
    <n v="3"/>
    <n v="0"/>
    <n v="7.38"/>
    <n v="7.379999999999999"/>
    <n v="4"/>
    <n v="18.920000000000002"/>
    <n v="18.920000000000002"/>
    <n v="4.7300000000000004"/>
    <n v="4.7300000000000004"/>
    <n v="11.540000000000003"/>
  </r>
  <r>
    <s v="Muebles"/>
    <s v="Charlottesville"/>
    <s v="United States"/>
    <s v="Tamara Willingham"/>
    <s v="Tensor"/>
    <d v="2019-09-05T00:00:00"/>
    <s v="Cerrado"/>
    <s v="CA-2019-135510"/>
    <n v="22901"/>
    <x v="926"/>
    <x v="0"/>
    <x v="2"/>
    <d v="2019-09-12T00:00:00"/>
    <s v="Standard Class"/>
    <s v="Bajo"/>
    <s v="Virginia"/>
    <s v="Bajo"/>
    <x v="5"/>
    <n v="5"/>
    <n v="0"/>
    <n v="12.23"/>
    <n v="12.230000000000004"/>
    <n v="4"/>
    <n v="67.959999999999994"/>
    <n v="67.959999999999994"/>
    <n v="16.989999999999998"/>
    <n v="16.989999999999998"/>
    <n v="55.72999999999999"/>
  </r>
  <r>
    <s v="Muebles"/>
    <s v="Arlington"/>
    <s v="United States"/>
    <s v="Lindsay Castell"/>
    <s v="Other"/>
    <d v="2020-10-20T00:00:00"/>
    <s v="Cerrado"/>
    <s v="CA-2020-105753"/>
    <n v="22204"/>
    <x v="391"/>
    <x v="0"/>
    <x v="2"/>
    <d v="2020-10-26T00:00:00"/>
    <s v="Standard Class"/>
    <s v="Bajo"/>
    <s v="Virginia"/>
    <s v="Bajo"/>
    <x v="5"/>
    <n v="4"/>
    <n v="0"/>
    <n v="18.329999999999998"/>
    <n v="18.329999999999998"/>
    <n v="5"/>
    <n v="61.1"/>
    <n v="61.1"/>
    <n v="12.22"/>
    <n v="12.22"/>
    <n v="42.77"/>
  </r>
  <r>
    <s v="Muebles"/>
    <s v="Virginia Beach"/>
    <s v="United States"/>
    <s v="Harold Pawlan"/>
    <s v="Executive Impressions"/>
    <d v="2018-11-24T00:00:00"/>
    <s v="Cerrado"/>
    <s v="CA-2018-122217"/>
    <n v="23464"/>
    <x v="867"/>
    <x v="0"/>
    <x v="2"/>
    <d v="2018-11-29T00:00:00"/>
    <s v="Standard Class"/>
    <s v="Bajo"/>
    <s v="Virginia"/>
    <s v="Bajo"/>
    <x v="5"/>
    <n v="3"/>
    <n v="0"/>
    <n v="48.91"/>
    <n v="48.91"/>
    <n v="5"/>
    <n v="111.15"/>
    <n v="111.15"/>
    <n v="22.23"/>
    <n v="22.23"/>
    <n v="62.240000000000009"/>
  </r>
  <r>
    <s v="Muebles"/>
    <s v="Henderson"/>
    <s v="United States"/>
    <s v="Maria Etezadi"/>
    <s v="Global"/>
    <d v="2018-01-06T00:00:00"/>
    <s v="Cerrado"/>
    <s v="CA-2018-167199"/>
    <n v="42420"/>
    <x v="120"/>
    <x v="0"/>
    <x v="2"/>
    <d v="2018-01-10T00:00:00"/>
    <s v="Standard Class"/>
    <s v="Bajo"/>
    <s v="Kentucky"/>
    <s v="Bajo"/>
    <x v="1"/>
    <n v="3"/>
    <n v="0"/>
    <n v="746.41"/>
    <n v="746.40999999999985"/>
    <n v="9"/>
    <n v="2573.8200000000002"/>
    <n v="2573.8200000000002"/>
    <n v="285.98"/>
    <n v="285.98"/>
    <n v="1827.4100000000003"/>
  </r>
  <r>
    <s v="Muebles"/>
    <s v="Suffolk"/>
    <s v="United States"/>
    <s v="Max Ludwig"/>
    <s v="Advantus"/>
    <d v="2020-08-04T00:00:00"/>
    <s v="Abierto"/>
    <s v="CA-2020-110254"/>
    <n v="23434"/>
    <x v="959"/>
    <x v="0"/>
    <x v="2"/>
    <d v="2020-08-08T00:00:00"/>
    <s v="Standard Class"/>
    <s v="Bajo"/>
    <s v="Virginia"/>
    <s v="Bajo"/>
    <x v="5"/>
    <n v="3"/>
    <n v="0"/>
    <n v="46.12"/>
    <n v="46.12"/>
    <n v="9"/>
    <n v="109.8"/>
    <n v="109.8"/>
    <n v="12.2"/>
    <n v="12.2"/>
    <n v="63.68"/>
  </r>
  <r>
    <s v="Muebles"/>
    <s v="Fort Lauderdale"/>
    <s v="United States"/>
    <s v="Anne Pryor"/>
    <s v="Seth Thomas"/>
    <d v="2020-10-21T00:00:00"/>
    <s v="Abierto"/>
    <s v="CA-2020-136322"/>
    <n v="33311"/>
    <x v="935"/>
    <x v="0"/>
    <x v="2"/>
    <d v="2020-10-26T00:00:00"/>
    <s v="Standard Class"/>
    <s v="Bajo"/>
    <s v="Florida"/>
    <s v="Bajo"/>
    <x v="5"/>
    <n v="3"/>
    <n v="0.2"/>
    <n v="9.68"/>
    <n v="21.072499999999998"/>
    <n v="2"/>
    <n v="45.57"/>
    <n v="56.962499999999999"/>
    <n v="28.481249999999999"/>
    <n v="22.785"/>
    <n v="35.89"/>
  </r>
  <r>
    <s v="Muebles"/>
    <s v="Jacksonville"/>
    <s v="United States"/>
    <s v="Sean Miller"/>
    <s v="Executive Impressions"/>
    <d v="2018-03-18T00:00:00"/>
    <s v="Abierto"/>
    <s v="CA-2018-145317"/>
    <n v="32216"/>
    <x v="851"/>
    <x v="0"/>
    <x v="2"/>
    <d v="2018-03-23T00:00:00"/>
    <s v="Standard Class"/>
    <s v="Bajo"/>
    <s v="Florida"/>
    <s v="Bajo"/>
    <x v="5"/>
    <n v="3"/>
    <n v="0.2"/>
    <n v="8.08"/>
    <n v="15.772500000000001"/>
    <n v="2"/>
    <n v="30.77"/>
    <n v="38.462499999999999"/>
    <n v="19.231249999999999"/>
    <n v="15.385"/>
    <n v="22.689999999999998"/>
  </r>
  <r>
    <s v="Muebles"/>
    <s v="Jacksonville"/>
    <s v="United States"/>
    <s v="Sean Miller"/>
    <s v="Dana"/>
    <d v="2018-03-18T00:00:00"/>
    <s v="Abierto"/>
    <s v="CA-2018-145317"/>
    <n v="32216"/>
    <x v="785"/>
    <x v="0"/>
    <x v="2"/>
    <d v="2018-03-23T00:00:00"/>
    <s v="Standard Class"/>
    <s v="Bajo"/>
    <s v="Florida"/>
    <s v="Bajo"/>
    <x v="5"/>
    <n v="3"/>
    <n v="0.2"/>
    <n v="15.29"/>
    <n v="45.877499999999969"/>
    <n v="3"/>
    <n v="122.35"/>
    <n v="152.93749999999997"/>
    <n v="50.979166666666664"/>
    <n v="40.783333333333331"/>
    <n v="107.06"/>
  </r>
  <r>
    <s v="Muebles"/>
    <s v="Clarksville"/>
    <s v="United States"/>
    <s v="Parhena Norris"/>
    <s v="Tenex"/>
    <d v="2021-04-23T00:00:00"/>
    <s v="Cerrado"/>
    <s v="US-2021-132031"/>
    <n v="37042"/>
    <x v="816"/>
    <x v="0"/>
    <x v="2"/>
    <d v="2021-04-27T00:00:00"/>
    <s v="Standard Class"/>
    <s v="Bajo"/>
    <s v="Tennessee"/>
    <s v="Bajo"/>
    <x v="5"/>
    <n v="3"/>
    <n v="0.2"/>
    <n v="-11.69"/>
    <n v="7.7974999999999994"/>
    <n v="3"/>
    <n v="77.95"/>
    <n v="97.4375"/>
    <n v="32.479166666666664"/>
    <n v="25.983333333333334"/>
    <n v="89.64"/>
  </r>
  <r>
    <s v="Muebles"/>
    <s v="Clarksville"/>
    <s v="United States"/>
    <s v="Parhena Norris"/>
    <s v="O'Sullivan"/>
    <d v="2021-04-23T00:00:00"/>
    <s v="Cerrado"/>
    <s v="US-2021-132031"/>
    <n v="37042"/>
    <x v="367"/>
    <x v="0"/>
    <x v="2"/>
    <d v="2021-04-27T00:00:00"/>
    <s v="Standard Class"/>
    <s v="Bajo"/>
    <s v="Tennessee"/>
    <s v="Bajo"/>
    <x v="0"/>
    <n v="3"/>
    <n v="0.2"/>
    <n v="-14.52"/>
    <n v="82.264999999999986"/>
    <n v="4"/>
    <n v="387.14"/>
    <n v="483.92499999999995"/>
    <n v="120.98124999999999"/>
    <n v="96.784999999999997"/>
    <n v="401.65999999999997"/>
  </r>
  <r>
    <s v="Muebles"/>
    <s v="Miramar"/>
    <s v="United States"/>
    <s v="Sanjit Jacobs"/>
    <s v="Office Star"/>
    <d v="2021-09-26T00:00:00"/>
    <s v="Cerrado"/>
    <s v="CA-2021-129490"/>
    <n v="33023"/>
    <x v="787"/>
    <x v="0"/>
    <x v="2"/>
    <d v="2021-09-30T00:00:00"/>
    <s v="Standard Class"/>
    <s v="Bajo"/>
    <s v="Florida"/>
    <s v="Bajo"/>
    <x v="1"/>
    <n v="3"/>
    <n v="0.2"/>
    <n v="-57.63"/>
    <n v="47.154999999999973"/>
    <n v="4"/>
    <n v="419.14"/>
    <n v="523.92499999999995"/>
    <n v="130.98124999999999"/>
    <n v="104.785"/>
    <n v="476.77"/>
  </r>
  <r>
    <s v="Muebles"/>
    <s v="Hialeah"/>
    <s v="United States"/>
    <s v="Sample Company A"/>
    <s v="O'Sullivan"/>
    <d v="2020-11-24T00:00:00"/>
    <s v="Cerrado"/>
    <s v="CA-2020-123533"/>
    <n v="33012"/>
    <x v="604"/>
    <x v="0"/>
    <x v="2"/>
    <d v="2020-11-30T00:00:00"/>
    <s v="Standard Class"/>
    <s v="Bajo"/>
    <s v="Florida"/>
    <s v="Bajo"/>
    <x v="0"/>
    <n v="4"/>
    <n v="0.2"/>
    <n v="8.5"/>
    <n v="93.479999999999961"/>
    <n v="5"/>
    <n v="339.92"/>
    <n v="424.9"/>
    <n v="84.98"/>
    <n v="67.984000000000009"/>
    <n v="331.42"/>
  </r>
  <r>
    <s v="Muebles"/>
    <s v="Sanford"/>
    <s v="United States"/>
    <s v="Mick Hernandez"/>
    <s v="Tenex"/>
    <d v="2021-04-30T00:00:00"/>
    <s v="Cerrado"/>
    <s v="US-2021-108315"/>
    <n v="32771"/>
    <x v="888"/>
    <x v="0"/>
    <x v="2"/>
    <d v="2021-05-04T00:00:00"/>
    <s v="Standard Class"/>
    <s v="Bajo"/>
    <s v="Florida"/>
    <s v="Bajo"/>
    <x v="5"/>
    <n v="3"/>
    <n v="0.2"/>
    <n v="-8.2799999999999994"/>
    <n v="46.894999999999953"/>
    <n v="6"/>
    <n v="220.7"/>
    <n v="275.87499999999994"/>
    <n v="45.979166666666664"/>
    <n v="36.783333333333331"/>
    <n v="228.98"/>
  </r>
  <r>
    <s v="Muebles"/>
    <s v="Charlotte"/>
    <s v="United States"/>
    <s v="Dean percer"/>
    <s v="KI"/>
    <d v="2021-10-07T00:00:00"/>
    <s v="Abierto"/>
    <s v="CA-2021-148404"/>
    <n v="28205"/>
    <x v="840"/>
    <x v="0"/>
    <x v="2"/>
    <d v="2021-10-11T00:00:00"/>
    <s v="Standard Class"/>
    <s v="Bajo"/>
    <s v="North Carolina"/>
    <s v="Bajo"/>
    <x v="3"/>
    <n v="3"/>
    <n v="0.4"/>
    <n v="-36.11"/>
    <n v="67.063333333333333"/>
    <n v="3"/>
    <n v="154.76"/>
    <n v="257.93333333333334"/>
    <n v="85.977777777777774"/>
    <n v="51.586666666666666"/>
    <n v="190.87"/>
  </r>
  <r>
    <s v="Muebles"/>
    <s v="Lakewood"/>
    <s v="United States"/>
    <s v="Chuck Clark"/>
    <s v="G. E."/>
    <d v="2021-05-20T00:00:00"/>
    <s v="Abierto"/>
    <s v="CA-2021-166695"/>
    <n v="90712"/>
    <x v="924"/>
    <x v="1"/>
    <x v="2"/>
    <d v="2021-05-24T00:00:00"/>
    <s v="Standard Class"/>
    <s v="Bajo"/>
    <s v="California"/>
    <s v="Bajo"/>
    <x v="5"/>
    <n v="3"/>
    <n v="0"/>
    <n v="3.35"/>
    <n v="3.35"/>
    <n v="1"/>
    <n v="6.98"/>
    <n v="6.98"/>
    <n v="6.98"/>
    <n v="6.98"/>
    <n v="3.6300000000000003"/>
  </r>
  <r>
    <s v="Muebles"/>
    <s v="Los Angeles"/>
    <s v="United States"/>
    <s v="Ben Ferrer"/>
    <s v="Westinghouse"/>
    <d v="2018-12-24T00:00:00"/>
    <s v="Abierto"/>
    <s v="US-2018-138247"/>
    <n v="90045"/>
    <x v="865"/>
    <x v="1"/>
    <x v="2"/>
    <d v="2018-12-29T00:00:00"/>
    <s v="Standard Class"/>
    <s v="Bajo"/>
    <s v="California"/>
    <s v="Bajo"/>
    <x v="5"/>
    <n v="3"/>
    <n v="0"/>
    <n v="5.52"/>
    <n v="5.52"/>
    <n v="1"/>
    <n v="23.99"/>
    <n v="23.99"/>
    <n v="23.99"/>
    <n v="23.99"/>
    <n v="18.47"/>
  </r>
  <r>
    <s v="Muebles"/>
    <s v="Sacramento"/>
    <s v="United States"/>
    <s v="Ben Ferrer"/>
    <s v="Eldon"/>
    <d v="2020-11-10T00:00:00"/>
    <s v="Abierto"/>
    <s v="CA-2020-162348"/>
    <n v="95823"/>
    <x v="805"/>
    <x v="1"/>
    <x v="2"/>
    <d v="2020-11-15T00:00:00"/>
    <s v="Standard Class"/>
    <s v="Bajo"/>
    <s v="California"/>
    <s v="Bajo"/>
    <x v="5"/>
    <n v="3"/>
    <n v="0"/>
    <n v="2.79"/>
    <n v="2.79"/>
    <n v="1"/>
    <n v="9.98"/>
    <n v="9.98"/>
    <n v="9.98"/>
    <n v="9.98"/>
    <n v="7.19"/>
  </r>
  <r>
    <s v="Muebles"/>
    <s v="San Francisco"/>
    <s v="United States"/>
    <s v="Gary Hansen"/>
    <s v="Eldon"/>
    <d v="2021-06-06T00:00:00"/>
    <s v="Abierto"/>
    <s v="US-2021-131849"/>
    <n v="94122"/>
    <x v="897"/>
    <x v="1"/>
    <x v="2"/>
    <d v="2021-06-10T00:00:00"/>
    <s v="Standard Class"/>
    <s v="Bajo"/>
    <s v="California"/>
    <s v="Bajo"/>
    <x v="5"/>
    <n v="3"/>
    <n v="0"/>
    <n v="2.1800000000000002"/>
    <n v="2.1800000000000002"/>
    <n v="1"/>
    <n v="4.95"/>
    <n v="4.95"/>
    <n v="4.95"/>
    <n v="4.95"/>
    <n v="2.77"/>
  </r>
  <r>
    <s v="Muebles"/>
    <s v="Auburn"/>
    <s v="United States"/>
    <s v="Adrian Shami"/>
    <s v="Eldon"/>
    <d v="2020-11-13T00:00:00"/>
    <s v="Cerrado"/>
    <s v="CA-2020-149461"/>
    <n v="98002"/>
    <x v="812"/>
    <x v="1"/>
    <x v="2"/>
    <d v="2020-11-19T00:00:00"/>
    <s v="Standard Class"/>
    <s v="Bajo"/>
    <s v="Washington"/>
    <s v="Bajo"/>
    <x v="5"/>
    <n v="4"/>
    <n v="0"/>
    <n v="1.5"/>
    <n v="1.5"/>
    <n v="1"/>
    <n v="4.18"/>
    <n v="4.18"/>
    <n v="4.18"/>
    <n v="4.18"/>
    <n v="2.6799999999999997"/>
  </r>
  <r>
    <s v="Muebles"/>
    <s v="Seattle"/>
    <s v="United States"/>
    <s v="Heather Jas"/>
    <s v="O'Sullivan"/>
    <d v="2020-09-20T00:00:00"/>
    <s v="Abierto"/>
    <s v="CA-2020-166772"/>
    <n v="98105"/>
    <x v="1660"/>
    <x v="1"/>
    <x v="2"/>
    <d v="2020-09-24T00:00:00"/>
    <s v="Standard Class"/>
    <s v="Bajo"/>
    <s v="Washington"/>
    <s v="Bajo"/>
    <x v="0"/>
    <n v="3"/>
    <n v="0"/>
    <n v="40.97"/>
    <n v="40.97"/>
    <n v="2"/>
    <n v="163.88"/>
    <n v="163.88"/>
    <n v="81.94"/>
    <n v="81.94"/>
    <n v="122.91"/>
  </r>
  <r>
    <s v="Muebles"/>
    <s v="Burbank"/>
    <s v="United States"/>
    <s v="Sample Company A"/>
    <s v="Eldon"/>
    <d v="2018-03-18T00:00:00"/>
    <s v="Cerrado"/>
    <s v="US-2018-131275"/>
    <n v="91505"/>
    <x v="960"/>
    <x v="1"/>
    <x v="2"/>
    <d v="2018-03-24T00:00:00"/>
    <s v="Standard Class"/>
    <s v="Bajo"/>
    <s v="California"/>
    <s v="Bajo"/>
    <x v="5"/>
    <n v="4"/>
    <n v="0"/>
    <n v="14.43"/>
    <n v="14.430000000000007"/>
    <n v="2"/>
    <n v="111"/>
    <n v="111"/>
    <n v="55.5"/>
    <n v="55.5"/>
    <n v="96.57"/>
  </r>
  <r>
    <s v="Muebles"/>
    <s v="Los Angeles"/>
    <s v="United States"/>
    <s v="Alyssa Tate"/>
    <s v="DAX"/>
    <d v="2020-11-24T00:00:00"/>
    <s v="Abierto"/>
    <s v="CA-2020-100468"/>
    <n v="90045"/>
    <x v="527"/>
    <x v="1"/>
    <x v="2"/>
    <d v="2020-12-01T00:00:00"/>
    <s v="Standard Class"/>
    <s v="Bajo"/>
    <s v="California"/>
    <s v="Bajo"/>
    <x v="5"/>
    <n v="5"/>
    <n v="0"/>
    <n v="3.08"/>
    <n v="3.08"/>
    <n v="2"/>
    <n v="9.94"/>
    <n v="9.94"/>
    <n v="4.97"/>
    <n v="4.97"/>
    <n v="6.8599999999999994"/>
  </r>
  <r>
    <s v="Muebles"/>
    <s v="Meridian"/>
    <s v="United States"/>
    <s v="Nick Zandusky"/>
    <s v="Other"/>
    <d v="2021-10-06T00:00:00"/>
    <s v="Cerrado"/>
    <s v="US-2021-148054"/>
    <n v="83642"/>
    <x v="928"/>
    <x v="1"/>
    <x v="2"/>
    <d v="2021-10-11T00:00:00"/>
    <s v="Standard Class"/>
    <s v="Bajo"/>
    <s v="Idaho"/>
    <s v="Bajo"/>
    <x v="5"/>
    <n v="3"/>
    <n v="0"/>
    <n v="2.94"/>
    <n v="2.9399999999999977"/>
    <n v="2"/>
    <n v="41.96"/>
    <n v="41.96"/>
    <n v="20.98"/>
    <n v="20.98"/>
    <n v="39.020000000000003"/>
  </r>
  <r>
    <s v="Muebles"/>
    <s v="Seattle"/>
    <s v="United States"/>
    <s v="Philisse Overcash"/>
    <s v="DAX"/>
    <d v="2020-11-13T00:00:00"/>
    <s v="Cerrado"/>
    <s v="CA-2020-147683"/>
    <n v="98103"/>
    <x v="1770"/>
    <x v="1"/>
    <x v="2"/>
    <d v="2020-11-17T00:00:00"/>
    <s v="Standard Class"/>
    <s v="Bajo"/>
    <s v="Washington"/>
    <s v="Bajo"/>
    <x v="5"/>
    <n v="3"/>
    <n v="0"/>
    <n v="7.23"/>
    <n v="7.23"/>
    <n v="2"/>
    <n v="19.54"/>
    <n v="19.54"/>
    <n v="9.77"/>
    <n v="9.77"/>
    <n v="12.309999999999999"/>
  </r>
  <r>
    <s v="Muebles"/>
    <s v="Los Angeles"/>
    <s v="United States"/>
    <s v="Corinna Mitchell"/>
    <s v="Other"/>
    <d v="2019-11-03T00:00:00"/>
    <s v="Cerrado"/>
    <s v="CA-2019-140410"/>
    <n v="90008"/>
    <x v="379"/>
    <x v="1"/>
    <x v="2"/>
    <d v="2019-11-07T00:00:00"/>
    <s v="Standard Class"/>
    <s v="Bajo"/>
    <s v="California"/>
    <s v="Bajo"/>
    <x v="5"/>
    <n v="3"/>
    <n v="0"/>
    <n v="16.61"/>
    <n v="16.61"/>
    <n v="3"/>
    <n v="42.6"/>
    <n v="42.6"/>
    <n v="14.200000000000001"/>
    <n v="14.200000000000001"/>
    <n v="25.990000000000002"/>
  </r>
  <r>
    <s v="Muebles"/>
    <s v="Los Angeles"/>
    <s v="United States"/>
    <s v="Paul Prost"/>
    <s v="Master Caster"/>
    <d v="2019-12-14T00:00:00"/>
    <s v="Abierto"/>
    <s v="CA-2019-130253"/>
    <n v="90036"/>
    <x v="1671"/>
    <x v="1"/>
    <x v="2"/>
    <d v="2019-12-18T00:00:00"/>
    <s v="Standard Class"/>
    <s v="Bajo"/>
    <s v="California"/>
    <s v="Bajo"/>
    <x v="5"/>
    <n v="3"/>
    <n v="0"/>
    <n v="5.18"/>
    <n v="5.18"/>
    <n v="3"/>
    <n v="15.24"/>
    <n v="15.24"/>
    <n v="5.08"/>
    <n v="5.08"/>
    <n v="10.06"/>
  </r>
  <r>
    <s v="Muebles"/>
    <s v="Sacramento"/>
    <s v="United States"/>
    <s v="Frank Carlisle"/>
    <s v="Seth Thomas"/>
    <d v="2019-09-19T00:00:00"/>
    <s v="Cerrado"/>
    <s v="CA-2019-149517"/>
    <n v="95823"/>
    <x v="946"/>
    <x v="1"/>
    <x v="2"/>
    <d v="2019-09-23T00:00:00"/>
    <s v="Standard Class"/>
    <s v="Bajo"/>
    <s v="California"/>
    <s v="Bajo"/>
    <x v="5"/>
    <n v="3"/>
    <n v="0"/>
    <n v="19.47"/>
    <n v="19.47"/>
    <n v="3"/>
    <n v="60.84"/>
    <n v="60.84"/>
    <n v="20.28"/>
    <n v="20.28"/>
    <n v="41.370000000000005"/>
  </r>
  <r>
    <s v="Muebles"/>
    <s v="San Diego"/>
    <s v="United States"/>
    <s v="Mike Pelletier"/>
    <s v="Eldon"/>
    <d v="2021-12-14T00:00:00"/>
    <s v="Cerrado"/>
    <s v="CA-2021-169859"/>
    <n v="92024"/>
    <x v="779"/>
    <x v="1"/>
    <x v="2"/>
    <d v="2021-12-18T00:00:00"/>
    <s v="Standard Class"/>
    <s v="Bajo"/>
    <s v="California"/>
    <s v="Bajo"/>
    <x v="5"/>
    <n v="3"/>
    <n v="0"/>
    <n v="11.03"/>
    <n v="11.03"/>
    <n v="3"/>
    <n v="26.25"/>
    <n v="26.25"/>
    <n v="8.75"/>
    <n v="8.75"/>
    <n v="15.22"/>
  </r>
  <r>
    <s v="Muebles"/>
    <s v="Seattle"/>
    <s v="United States"/>
    <s v="Beth Thompson"/>
    <s v="Howard Miller"/>
    <d v="2019-09-06T00:00:00"/>
    <s v="Cerrado"/>
    <s v="CA-2019-138002"/>
    <n v="98103"/>
    <x v="803"/>
    <x v="1"/>
    <x v="2"/>
    <d v="2019-09-12T00:00:00"/>
    <s v="Standard Class"/>
    <s v="Bajo"/>
    <s v="Washington"/>
    <s v="Bajo"/>
    <x v="5"/>
    <n v="4"/>
    <n v="0"/>
    <n v="74.81"/>
    <n v="74.81"/>
    <n v="3"/>
    <n v="191.82"/>
    <n v="191.82"/>
    <n v="63.94"/>
    <n v="63.94"/>
    <n v="117.00999999999999"/>
  </r>
  <r>
    <s v="Muebles"/>
    <s v="Seattle"/>
    <s v="United States"/>
    <s v="Katrina Bavinger"/>
    <s v="Eldon"/>
    <d v="2019-11-20T00:00:00"/>
    <s v="Cerrado"/>
    <s v="CA-2019-112305"/>
    <n v="98105"/>
    <x v="859"/>
    <x v="1"/>
    <x v="2"/>
    <d v="2019-11-25T00:00:00"/>
    <s v="Standard Class"/>
    <s v="Bajo"/>
    <s v="Washington"/>
    <s v="Bajo"/>
    <x v="5"/>
    <n v="3"/>
    <n v="0"/>
    <n v="6.42"/>
    <n v="6.42"/>
    <n v="3"/>
    <n v="22.14"/>
    <n v="22.14"/>
    <n v="7.38"/>
    <n v="7.38"/>
    <n v="15.72"/>
  </r>
  <r>
    <s v="Muebles"/>
    <s v="Seattle"/>
    <s v="United States"/>
    <s v="Paul Stevenson"/>
    <s v="Eldon"/>
    <d v="2021-03-21T00:00:00"/>
    <s v="Cerrado"/>
    <s v="CA-2021-111591"/>
    <n v="98105"/>
    <x v="859"/>
    <x v="1"/>
    <x v="2"/>
    <d v="2021-03-25T00:00:00"/>
    <s v="Standard Class"/>
    <s v="Bajo"/>
    <s v="Washington"/>
    <s v="Bajo"/>
    <x v="5"/>
    <n v="3"/>
    <n v="0"/>
    <n v="6.42"/>
    <n v="6.42"/>
    <n v="3"/>
    <n v="22.14"/>
    <n v="22.14"/>
    <n v="7.38"/>
    <n v="7.38"/>
    <n v="15.72"/>
  </r>
  <r>
    <s v="Muebles"/>
    <s v="Seattle"/>
    <s v="United States"/>
    <s v="Steve Carroll"/>
    <s v="Howard Miller"/>
    <d v="2020-11-24T00:00:00"/>
    <s v="Cerrado"/>
    <s v="CA-2020-113726"/>
    <n v="98105"/>
    <x v="934"/>
    <x v="1"/>
    <x v="2"/>
    <d v="2020-12-01T00:00:00"/>
    <s v="Standard Class"/>
    <s v="Bajo"/>
    <s v="Washington"/>
    <s v="Bajo"/>
    <x v="5"/>
    <n v="5"/>
    <n v="0"/>
    <n v="33.729999999999997"/>
    <n v="33.729999999999997"/>
    <n v="3"/>
    <n v="82.26"/>
    <n v="82.26"/>
    <n v="27.42"/>
    <n v="27.42"/>
    <n v="48.530000000000008"/>
  </r>
  <r>
    <s v="Muebles"/>
    <s v="Seattle"/>
    <s v="United States"/>
    <s v="Paul Lucas"/>
    <s v="Other"/>
    <d v="2021-12-15T00:00:00"/>
    <s v="Abierto"/>
    <s v="CA-2021-119564"/>
    <n v="98115"/>
    <x v="559"/>
    <x v="1"/>
    <x v="2"/>
    <d v="2021-12-20T00:00:00"/>
    <s v="Standard Class"/>
    <s v="Bajo"/>
    <s v="Washington"/>
    <s v="Bajo"/>
    <x v="5"/>
    <n v="3"/>
    <n v="0"/>
    <n v="9.7899999999999991"/>
    <n v="9.7899999999999991"/>
    <n v="3"/>
    <n v="22.77"/>
    <n v="22.77"/>
    <n v="7.59"/>
    <n v="7.59"/>
    <n v="12.98"/>
  </r>
  <r>
    <s v="Muebles"/>
    <s v="Seattle"/>
    <s v="United States"/>
    <s v="Vicky Freymann"/>
    <s v="Other"/>
    <d v="2021-07-08T00:00:00"/>
    <s v="Cerrado"/>
    <s v="CA-2021-138464"/>
    <n v="98115"/>
    <x v="795"/>
    <x v="1"/>
    <x v="2"/>
    <d v="2021-07-12T00:00:00"/>
    <s v="Standard Class"/>
    <s v="Bajo"/>
    <s v="Washington"/>
    <s v="Bajo"/>
    <x v="5"/>
    <n v="3"/>
    <n v="0"/>
    <n v="4.91"/>
    <n v="4.91"/>
    <n v="3"/>
    <n v="15.84"/>
    <n v="15.84"/>
    <n v="5.28"/>
    <n v="5.28"/>
    <n v="10.93"/>
  </r>
  <r>
    <s v="Muebles"/>
    <s v="San Gabriel"/>
    <s v="United States"/>
    <s v="Beth Thompson"/>
    <s v="Tenex"/>
    <d v="2018-04-25T00:00:00"/>
    <s v="Cerrado"/>
    <s v="CA-2018-166954"/>
    <n v="91776"/>
    <x v="71"/>
    <x v="1"/>
    <x v="2"/>
    <d v="2018-04-30T00:00:00"/>
    <s v="Standard Class"/>
    <s v="Bajo"/>
    <s v="California"/>
    <s v="Bajo"/>
    <x v="5"/>
    <n v="3"/>
    <n v="0"/>
    <n v="63.68"/>
    <n v="63.680000000000007"/>
    <n v="5"/>
    <n v="303.25"/>
    <n v="303.25"/>
    <n v="60.65"/>
    <n v="60.65"/>
    <n v="239.57"/>
  </r>
  <r>
    <s v="Muebles"/>
    <s v="Seattle"/>
    <s v="United States"/>
    <s v="Kristina Nunn"/>
    <s v="Hon"/>
    <d v="2021-08-28T00:00:00"/>
    <s v="Cerrado"/>
    <s v="CA-2021-126067"/>
    <n v="98105"/>
    <x v="342"/>
    <x v="1"/>
    <x v="2"/>
    <d v="2021-09-03T00:00:00"/>
    <s v="Standard Class"/>
    <s v="Bajo"/>
    <s v="Washington"/>
    <s v="Bajo"/>
    <x v="3"/>
    <n v="4"/>
    <n v="0"/>
    <n v="250.31"/>
    <n v="250.30999999999995"/>
    <n v="5"/>
    <n v="1137.75"/>
    <n v="1137.75"/>
    <n v="227.55"/>
    <n v="227.55"/>
    <n v="887.44"/>
  </r>
  <r>
    <s v="Muebles"/>
    <s v="Chula Vista"/>
    <s v="United States"/>
    <s v="Julia Barnett"/>
    <s v="Other"/>
    <d v="2019-05-03T00:00:00"/>
    <s v="Cerrado"/>
    <s v="CA-2019-107937"/>
    <n v="91911"/>
    <x v="825"/>
    <x v="1"/>
    <x v="2"/>
    <d v="2019-05-08T00:00:00"/>
    <s v="Standard Class"/>
    <s v="Bajo"/>
    <s v="California"/>
    <s v="Bajo"/>
    <x v="5"/>
    <n v="3"/>
    <n v="0"/>
    <n v="106.54"/>
    <n v="106.53999999999996"/>
    <n v="6"/>
    <n v="665.88"/>
    <n v="665.88"/>
    <n v="110.98"/>
    <n v="110.98"/>
    <n v="559.34"/>
  </r>
  <r>
    <s v="Muebles"/>
    <s v="Los Angeles"/>
    <s v="United States"/>
    <s v="Deanra Eno"/>
    <s v="OIC"/>
    <d v="2018-11-05T00:00:00"/>
    <s v="Abierto"/>
    <s v="CA-2018-109134"/>
    <n v="90008"/>
    <x v="797"/>
    <x v="1"/>
    <x v="2"/>
    <d v="2018-11-10T00:00:00"/>
    <s v="Standard Class"/>
    <s v="Bajo"/>
    <s v="California"/>
    <s v="Bajo"/>
    <x v="5"/>
    <n v="3"/>
    <n v="0"/>
    <n v="8.82"/>
    <n v="8.82"/>
    <n v="6"/>
    <n v="20.04"/>
    <n v="20.04"/>
    <n v="3.34"/>
    <n v="3.34"/>
    <n v="11.219999999999999"/>
  </r>
  <r>
    <s v="Muebles"/>
    <s v="Helena"/>
    <s v="United States"/>
    <s v="Arthur Wiediger"/>
    <s v="Eldon"/>
    <d v="2019-11-13T00:00:00"/>
    <s v="Cerrado"/>
    <s v="CA-2019-144519"/>
    <n v="59601"/>
    <x v="645"/>
    <x v="1"/>
    <x v="2"/>
    <d v="2019-11-17T00:00:00"/>
    <s v="Standard Class"/>
    <s v="Bajo"/>
    <s v="Montana"/>
    <s v="Bajo"/>
    <x v="5"/>
    <n v="3"/>
    <n v="0"/>
    <n v="21.75"/>
    <n v="21.75"/>
    <n v="7"/>
    <n v="63.98"/>
    <n v="63.98"/>
    <n v="9.1399999999999988"/>
    <n v="9.1399999999999988"/>
    <n v="42.23"/>
  </r>
  <r>
    <s v="Muebles"/>
    <s v="Seattle"/>
    <s v="United States"/>
    <s v="Adam Bellavance"/>
    <s v="Hon"/>
    <d v="2021-11-06T00:00:00"/>
    <s v="Cerrado"/>
    <s v="CA-2021-107174"/>
    <n v="98105"/>
    <x v="309"/>
    <x v="1"/>
    <x v="2"/>
    <d v="2021-11-13T00:00:00"/>
    <s v="Standard Class"/>
    <s v="Bajo"/>
    <s v="Washington"/>
    <s v="Bajo"/>
    <x v="3"/>
    <n v="5"/>
    <n v="0"/>
    <n v="366.63"/>
    <n v="366.62999999999988"/>
    <n v="7"/>
    <n v="2036.86"/>
    <n v="2036.86"/>
    <n v="290.97999999999996"/>
    <n v="290.97999999999996"/>
    <n v="1670.23"/>
  </r>
  <r>
    <s v="Muebles"/>
    <s v="Stockton"/>
    <s v="United States"/>
    <s v="Max Ludwig"/>
    <s v="Tenex"/>
    <d v="2021-12-01T00:00:00"/>
    <s v="Abierto"/>
    <s v="CA-2021-103968"/>
    <n v="95207"/>
    <x v="583"/>
    <x v="1"/>
    <x v="2"/>
    <d v="2021-12-07T00:00:00"/>
    <s v="Standard Class"/>
    <s v="Bajo"/>
    <s v="California"/>
    <s v="Bajo"/>
    <x v="5"/>
    <n v="4"/>
    <n v="0"/>
    <n v="107.04"/>
    <n v="107.03999999999996"/>
    <n v="9"/>
    <n v="629.64"/>
    <n v="629.64"/>
    <n v="69.959999999999994"/>
    <n v="69.959999999999994"/>
    <n v="522.6"/>
  </r>
  <r>
    <s v="Muebles"/>
    <s v="Seattle"/>
    <s v="United States"/>
    <s v="Dean percer"/>
    <s v="DAX"/>
    <d v="2018-10-11T00:00:00"/>
    <s v="Abierto"/>
    <s v="CA-2018-116834"/>
    <n v="98115"/>
    <x v="907"/>
    <x v="1"/>
    <x v="2"/>
    <d v="2018-10-16T00:00:00"/>
    <s v="Standard Class"/>
    <s v="Bajo"/>
    <s v="Washington"/>
    <s v="Bajo"/>
    <x v="5"/>
    <n v="3"/>
    <n v="0"/>
    <n v="19.04"/>
    <n v="19.04"/>
    <n v="11"/>
    <n v="63.47"/>
    <n v="63.47"/>
    <n v="5.77"/>
    <n v="5.77"/>
    <n v="44.43"/>
  </r>
  <r>
    <s v="Muebles"/>
    <s v="San Francisco"/>
    <s v="United States"/>
    <s v="Darrin Sayre"/>
    <s v="Bush"/>
    <d v="2018-07-09T00:00:00"/>
    <s v="Cerrado"/>
    <s v="CA-2018-113271"/>
    <n v="94122"/>
    <x v="771"/>
    <x v="1"/>
    <x v="2"/>
    <d v="2018-07-14T00:00:00"/>
    <s v="Standard Class"/>
    <s v="Bajo"/>
    <s v="California"/>
    <s v="Bajo"/>
    <x v="0"/>
    <n v="3"/>
    <n v="0.15"/>
    <n v="7.05"/>
    <n v="28.196470588235286"/>
    <n v="1"/>
    <n v="119.83"/>
    <n v="140.97647058823529"/>
    <n v="140.97647058823529"/>
    <n v="119.83"/>
    <n v="112.78"/>
  </r>
  <r>
    <s v="Muebles"/>
    <s v="Fresno"/>
    <s v="United States"/>
    <s v="Michael Granlund"/>
    <s v="SAFCO"/>
    <d v="2020-10-17T00:00:00"/>
    <s v="Cerrado"/>
    <s v="CA-2020-163972"/>
    <n v="93727"/>
    <x v="917"/>
    <x v="1"/>
    <x v="2"/>
    <d v="2020-10-21T00:00:00"/>
    <s v="Standard Class"/>
    <s v="Bajo"/>
    <s v="California"/>
    <s v="Bajo"/>
    <x v="0"/>
    <n v="3"/>
    <n v="0.15"/>
    <n v="21.29"/>
    <n v="42.584705882352949"/>
    <n v="2"/>
    <n v="120.67"/>
    <n v="141.96470588235294"/>
    <n v="70.982352941176472"/>
    <n v="60.335000000000001"/>
    <n v="99.38"/>
  </r>
  <r>
    <s v="Muebles"/>
    <s v="Laguna Niguel"/>
    <s v="United States"/>
    <s v="Mike Pelletier"/>
    <s v="Bush"/>
    <d v="2021-02-10T00:00:00"/>
    <s v="Cerrado"/>
    <s v="CA-2021-124086"/>
    <n v="92677"/>
    <x v="574"/>
    <x v="1"/>
    <x v="2"/>
    <d v="2021-02-14T00:00:00"/>
    <s v="Standard Class"/>
    <s v="Bajo"/>
    <s v="California"/>
    <s v="Bajo"/>
    <x v="0"/>
    <n v="3"/>
    <n v="0.15"/>
    <n v="16.8"/>
    <n v="52.796470588235309"/>
    <n v="2"/>
    <n v="203.98"/>
    <n v="239.97647058823529"/>
    <n v="119.98823529411764"/>
    <n v="101.99"/>
    <n v="187.17999999999998"/>
  </r>
  <r>
    <s v="Muebles"/>
    <s v="Los Angeles"/>
    <s v="United States"/>
    <s v="Nancy Lomonaco"/>
    <s v="Global"/>
    <d v="2019-08-25T00:00:00"/>
    <s v="Cerrado"/>
    <s v="US-2019-139759"/>
    <n v="90045"/>
    <x v="23"/>
    <x v="1"/>
    <x v="2"/>
    <d v="2019-08-30T00:00:00"/>
    <s v="Standard Class"/>
    <s v="Bajo"/>
    <s v="California"/>
    <s v="Bajo"/>
    <x v="1"/>
    <n v="3"/>
    <n v="0.2"/>
    <n v="4.59"/>
    <n v="14.785000000000004"/>
    <n v="1"/>
    <n v="40.78"/>
    <n v="50.975000000000001"/>
    <n v="50.975000000000001"/>
    <n v="40.78"/>
    <n v="36.19"/>
  </r>
  <r>
    <s v="Muebles"/>
    <s v="San Francisco"/>
    <s v="United States"/>
    <s v="Eugene Hildebrand"/>
    <s v="Novimex"/>
    <d v="2021-01-30T00:00:00"/>
    <s v="Cerrado"/>
    <s v="CA-2021-112725"/>
    <n v="94110"/>
    <x v="83"/>
    <x v="1"/>
    <x v="2"/>
    <d v="2021-02-06T00:00:00"/>
    <s v="Standard Class"/>
    <s v="Bajo"/>
    <s v="California"/>
    <s v="Bajo"/>
    <x v="1"/>
    <n v="5"/>
    <n v="0.2"/>
    <n v="-13.59"/>
    <n v="16.60499999999999"/>
    <n v="1"/>
    <n v="120.78"/>
    <n v="150.97499999999999"/>
    <n v="150.97499999999999"/>
    <n v="120.78"/>
    <n v="134.37"/>
  </r>
  <r>
    <s v="Muebles"/>
    <s v="Seattle"/>
    <s v="United States"/>
    <s v="Steven Roelle"/>
    <s v="Global"/>
    <d v="2019-01-05T00:00:00"/>
    <s v="Cerrado"/>
    <s v="CA-2019-154970"/>
    <n v="98103"/>
    <x v="390"/>
    <x v="1"/>
    <x v="2"/>
    <d v="2019-01-10T00:00:00"/>
    <s v="Standard Class"/>
    <s v="Bajo"/>
    <s v="Washington"/>
    <s v="Bajo"/>
    <x v="1"/>
    <n v="3"/>
    <n v="0.2"/>
    <n v="-6.93"/>
    <n v="8.4650000000000034"/>
    <n v="1"/>
    <n v="61.58"/>
    <n v="76.974999999999994"/>
    <n v="76.974999999999994"/>
    <n v="61.58"/>
    <n v="68.509999999999991"/>
  </r>
  <r>
    <s v="Muebles"/>
    <s v="Tigard"/>
    <s v="United States"/>
    <s v="Michael Granlund"/>
    <s v="Tensor"/>
    <d v="2021-05-30T00:00:00"/>
    <s v="Cerrado"/>
    <s v="CA-2021-121125"/>
    <n v="97224"/>
    <x v="926"/>
    <x v="1"/>
    <x v="2"/>
    <d v="2021-06-03T00:00:00"/>
    <s v="Standard Class"/>
    <s v="Bajo"/>
    <s v="Oregon"/>
    <s v="Bajo"/>
    <x v="5"/>
    <n v="3"/>
    <n v="0.2"/>
    <n v="-0.34"/>
    <n v="3.0574999999999974"/>
    <n v="1"/>
    <n v="13.59"/>
    <n v="16.987499999999997"/>
    <n v="16.987499999999997"/>
    <n v="13.59"/>
    <n v="13.93"/>
  </r>
  <r>
    <s v="Muebles"/>
    <s v="Concord"/>
    <s v="United States"/>
    <s v="Nathan Mautz"/>
    <s v="Bevis"/>
    <d v="2018-04-08T00:00:00"/>
    <s v="Cerrado"/>
    <s v="CA-2018-150581"/>
    <n v="94521"/>
    <x v="210"/>
    <x v="1"/>
    <x v="2"/>
    <d v="2018-04-12T00:00:00"/>
    <s v="Standard Class"/>
    <s v="Bajo"/>
    <s v="California"/>
    <s v="Bajo"/>
    <x v="3"/>
    <n v="3"/>
    <n v="0.2"/>
    <n v="2.4900000000000002"/>
    <n v="27.387499999999989"/>
    <n v="1"/>
    <n v="99.59"/>
    <n v="124.4875"/>
    <n v="124.4875"/>
    <n v="99.59"/>
    <n v="97.100000000000009"/>
  </r>
  <r>
    <s v="Muebles"/>
    <s v="El Cajon"/>
    <s v="United States"/>
    <s v="Becky Castell"/>
    <s v="Global"/>
    <d v="2018-07-06T00:00:00"/>
    <s v="Cerrado"/>
    <s v="CA-2018-147543"/>
    <n v="92020"/>
    <x v="842"/>
    <x v="1"/>
    <x v="2"/>
    <d v="2018-07-12T00:00:00"/>
    <s v="Standard Class"/>
    <s v="Bajo"/>
    <s v="California"/>
    <s v="Bajo"/>
    <x v="1"/>
    <n v="4"/>
    <n v="0.2"/>
    <n v="47.85"/>
    <n v="167.47000000000003"/>
    <n v="2"/>
    <n v="478.48"/>
    <n v="598.1"/>
    <n v="299.05"/>
    <n v="239.24"/>
    <n v="430.63"/>
  </r>
  <r>
    <s v="Muebles"/>
    <s v="Los Angeles"/>
    <s v="United States"/>
    <s v="Maria Etezadi"/>
    <s v="Global"/>
    <d v="2021-11-10T00:00:00"/>
    <s v="Cerrado"/>
    <s v="CA-2021-137624"/>
    <n v="90008"/>
    <x v="901"/>
    <x v="1"/>
    <x v="2"/>
    <d v="2021-11-17T00:00:00"/>
    <s v="Standard Class"/>
    <s v="Bajo"/>
    <s v="California"/>
    <s v="Bajo"/>
    <x v="1"/>
    <n v="5"/>
    <n v="0.2"/>
    <n v="-36.21"/>
    <n v="24.144999999999982"/>
    <n v="2"/>
    <n v="241.42"/>
    <n v="301.77499999999998"/>
    <n v="150.88749999999999"/>
    <n v="120.71"/>
    <n v="277.63"/>
  </r>
  <r>
    <s v="Muebles"/>
    <s v="San Francisco"/>
    <s v="United States"/>
    <s v="Ann Steele"/>
    <s v="Office Star"/>
    <d v="2019-09-03T00:00:00"/>
    <s v="Abierto"/>
    <s v="US-2019-146745"/>
    <n v="94110"/>
    <x v="395"/>
    <x v="1"/>
    <x v="2"/>
    <d v="2019-09-08T00:00:00"/>
    <s v="Standard Class"/>
    <s v="Bajo"/>
    <s v="California"/>
    <s v="Bajo"/>
    <x v="1"/>
    <n v="3"/>
    <n v="0.2"/>
    <n v="-12.96"/>
    <n v="19.432499999999976"/>
    <n v="2"/>
    <n v="129.57"/>
    <n v="161.96249999999998"/>
    <n v="80.981249999999989"/>
    <n v="64.784999999999997"/>
    <n v="142.53"/>
  </r>
  <r>
    <s v="Muebles"/>
    <s v="Seattle"/>
    <s v="United States"/>
    <s v="Sanjit Jacobs"/>
    <s v="Other"/>
    <d v="2020-09-17T00:00:00"/>
    <s v="Cerrado"/>
    <s v="CA-2020-159730"/>
    <n v="98103"/>
    <x v="828"/>
    <x v="1"/>
    <x v="2"/>
    <d v="2020-09-21T00:00:00"/>
    <s v="Standard Class"/>
    <s v="Bajo"/>
    <s v="Washington"/>
    <s v="Bajo"/>
    <x v="1"/>
    <n v="3"/>
    <n v="0.2"/>
    <n v="9.9700000000000006"/>
    <n v="38.442499999999981"/>
    <n v="2"/>
    <n v="113.89"/>
    <n v="142.36249999999998"/>
    <n v="71.181249999999991"/>
    <n v="56.945"/>
    <n v="103.92"/>
  </r>
  <r>
    <s v="Muebles"/>
    <s v="Seattle"/>
    <s v="United States"/>
    <s v="Adam Bellavance"/>
    <s v="Hon"/>
    <d v="2021-11-06T00:00:00"/>
    <s v="Cerrado"/>
    <s v="CA-2021-107174"/>
    <n v="98105"/>
    <x v="299"/>
    <x v="1"/>
    <x v="2"/>
    <d v="2021-11-13T00:00:00"/>
    <s v="Standard Class"/>
    <s v="Bajo"/>
    <s v="Washington"/>
    <s v="Bajo"/>
    <x v="1"/>
    <n v="5"/>
    <n v="0.2"/>
    <n v="-73.05"/>
    <n v="39.342499999999973"/>
    <n v="2"/>
    <n v="449.57"/>
    <n v="561.96249999999998"/>
    <n v="280.98124999999999"/>
    <n v="224.785"/>
    <n v="522.62"/>
  </r>
  <r>
    <s v="Muebles"/>
    <s v="Gilbert"/>
    <s v="United States"/>
    <s v="Katherine Murray"/>
    <s v="Howard Miller"/>
    <d v="2021-02-20T00:00:00"/>
    <s v="Cerrado"/>
    <s v="CA-2021-135937"/>
    <n v="85234"/>
    <x v="592"/>
    <x v="1"/>
    <x v="2"/>
    <d v="2021-02-27T00:00:00"/>
    <s v="Standard Class"/>
    <s v="Bajo"/>
    <s v="Arizona"/>
    <s v="Bajo"/>
    <x v="5"/>
    <n v="5"/>
    <n v="0.2"/>
    <n v="16.32"/>
    <n v="33.494999999999997"/>
    <n v="2"/>
    <n v="68.7"/>
    <n v="85.875"/>
    <n v="42.9375"/>
    <n v="34.35"/>
    <n v="52.38"/>
  </r>
  <r>
    <s v="Muebles"/>
    <s v="Phoenix"/>
    <s v="United States"/>
    <s v="Maria Zettner"/>
    <s v="Tenex"/>
    <d v="2020-10-09T00:00:00"/>
    <s v="Cerrado"/>
    <s v="CA-2020-114748"/>
    <n v="85023"/>
    <x v="952"/>
    <x v="1"/>
    <x v="2"/>
    <d v="2020-10-14T00:00:00"/>
    <s v="Standard Class"/>
    <s v="Bajo"/>
    <s v="Arizona"/>
    <s v="Bajo"/>
    <x v="5"/>
    <n v="3"/>
    <n v="0.2"/>
    <n v="0"/>
    <n v="42.392499999999984"/>
    <n v="2"/>
    <n v="169.57"/>
    <n v="211.96249999999998"/>
    <n v="105.98124999999999"/>
    <n v="84.784999999999997"/>
    <n v="169.57"/>
  </r>
  <r>
    <s v="Muebles"/>
    <s v="Aurora"/>
    <s v="United States"/>
    <s v="Craig Leslie"/>
    <s v="Electrix"/>
    <d v="2020-09-24T00:00:00"/>
    <s v="Cerrado"/>
    <s v="CA-2020-108875"/>
    <n v="80013"/>
    <x v="278"/>
    <x v="1"/>
    <x v="2"/>
    <d v="2020-10-01T00:00:00"/>
    <s v="Standard Class"/>
    <s v="Bajo"/>
    <s v="Colorado"/>
    <s v="Bajo"/>
    <x v="5"/>
    <n v="5"/>
    <n v="0.2"/>
    <n v="7.5"/>
    <n v="12.86"/>
    <n v="2"/>
    <n v="21.44"/>
    <n v="26.8"/>
    <n v="13.4"/>
    <n v="10.72"/>
    <n v="13.940000000000001"/>
  </r>
  <r>
    <s v="Muebles"/>
    <s v="Los Angeles"/>
    <s v="United States"/>
    <s v="Cathy Armstrong"/>
    <s v="Chromcraft"/>
    <d v="2020-08-08T00:00:00"/>
    <s v="Cerrado"/>
    <s v="CA-2020-107328"/>
    <n v="90036"/>
    <x v="838"/>
    <x v="1"/>
    <x v="2"/>
    <d v="2020-08-15T00:00:00"/>
    <s v="Standard Class"/>
    <s v="Bajo"/>
    <s v="California"/>
    <s v="Bajo"/>
    <x v="3"/>
    <n v="5"/>
    <n v="0.2"/>
    <n v="12.83"/>
    <n v="141.08499999999998"/>
    <n v="2"/>
    <n v="513.02"/>
    <n v="641.27499999999998"/>
    <n v="320.63749999999999"/>
    <n v="256.51"/>
    <n v="500.19"/>
  </r>
  <r>
    <s v="Muebles"/>
    <s v="Chandler"/>
    <s v="United States"/>
    <s v="James Lanier"/>
    <s v="Global"/>
    <d v="2021-12-24T00:00:00"/>
    <s v="Cerrado"/>
    <s v="CA-2021-128734"/>
    <n v="85224"/>
    <x v="654"/>
    <x v="1"/>
    <x v="2"/>
    <d v="2021-12-31T00:00:00"/>
    <s v="Standard Class"/>
    <s v="Bajo"/>
    <s v="Arizona"/>
    <s v="Bajo"/>
    <x v="1"/>
    <n v="5"/>
    <n v="0.2"/>
    <n v="105.3"/>
    <n v="315.89499999999987"/>
    <n v="3"/>
    <n v="842.38"/>
    <n v="1052.9749999999999"/>
    <n v="350.99166666666667"/>
    <n v="280.79333333333335"/>
    <n v="737.08"/>
  </r>
  <r>
    <s v="Muebles"/>
    <s v="Lake Forest"/>
    <s v="United States"/>
    <s v="Daniel Byrd"/>
    <s v="Global"/>
    <d v="2020-10-03T00:00:00"/>
    <s v="Abierto"/>
    <s v="CA-2020-101672"/>
    <n v="92630"/>
    <x v="120"/>
    <x v="1"/>
    <x v="2"/>
    <d v="2020-10-07T00:00:00"/>
    <s v="Standard Class"/>
    <s v="Bajo"/>
    <s v="California"/>
    <s v="Bajo"/>
    <x v="1"/>
    <n v="3"/>
    <n v="0.2"/>
    <n v="102.95"/>
    <n v="331.73500000000001"/>
    <n v="4"/>
    <n v="915.14"/>
    <n v="1143.925"/>
    <n v="285.98124999999999"/>
    <n v="228.785"/>
    <n v="812.18999999999994"/>
  </r>
  <r>
    <s v="Muebles"/>
    <s v="Seattle"/>
    <s v="United States"/>
    <s v="Tamara Willingham"/>
    <s v="Global"/>
    <d v="2021-06-13T00:00:00"/>
    <s v="Cerrado"/>
    <s v="CA-2021-104850"/>
    <n v="98103"/>
    <x v="769"/>
    <x v="1"/>
    <x v="2"/>
    <d v="2021-06-19T00:00:00"/>
    <s v="Standard Class"/>
    <s v="Bajo"/>
    <s v="Washington"/>
    <s v="Bajo"/>
    <x v="1"/>
    <n v="4"/>
    <n v="0.2"/>
    <n v="-25.47"/>
    <n v="47.314999999999941"/>
    <n v="4"/>
    <n v="291.14"/>
    <n v="363.92499999999995"/>
    <n v="90.981249999999989"/>
    <n v="72.784999999999997"/>
    <n v="316.61"/>
  </r>
  <r>
    <s v="Muebles"/>
    <s v="Cheyenne"/>
    <s v="United States"/>
    <s v="Michelle Arnett"/>
    <s v="Global"/>
    <d v="2020-11-07T00:00:00"/>
    <s v="Cerrado"/>
    <s v="CA-2020-152247"/>
    <n v="82001"/>
    <x v="445"/>
    <x v="1"/>
    <x v="2"/>
    <d v="2020-11-12T00:00:00"/>
    <s v="Standard Class"/>
    <s v="Bajo"/>
    <s v="Wyoming"/>
    <s v="Bajo"/>
    <x v="1"/>
    <n v="3"/>
    <n v="0.2"/>
    <n v="100.2"/>
    <n v="500.9849999999999"/>
    <n v="4"/>
    <n v="1603.14"/>
    <n v="2003.925"/>
    <n v="500.98124999999999"/>
    <n v="400.78500000000003"/>
    <n v="1502.94"/>
  </r>
  <r>
    <s v="Muebles"/>
    <s v="Chandler"/>
    <s v="United States"/>
    <s v="James Lanier"/>
    <s v="Other"/>
    <d v="2021-12-24T00:00:00"/>
    <s v="Cerrado"/>
    <s v="CA-2021-128734"/>
    <n v="85224"/>
    <x v="804"/>
    <x v="1"/>
    <x v="2"/>
    <d v="2021-12-31T00:00:00"/>
    <s v="Standard Class"/>
    <s v="Bajo"/>
    <s v="Arizona"/>
    <s v="Bajo"/>
    <x v="5"/>
    <n v="5"/>
    <n v="0.2"/>
    <n v="1.92"/>
    <n v="4.0549999999999997"/>
    <n v="4"/>
    <n v="8.5399999999999991"/>
    <n v="10.674999999999999"/>
    <n v="2.6687499999999997"/>
    <n v="2.1349999999999998"/>
    <n v="6.6199999999999992"/>
  </r>
  <r>
    <s v="Muebles"/>
    <s v="San Gabriel"/>
    <s v="United States"/>
    <s v="Beth Thompson"/>
    <s v="Other"/>
    <d v="2018-04-25T00:00:00"/>
    <s v="Cerrado"/>
    <s v="CA-2018-166954"/>
    <n v="91776"/>
    <x v="768"/>
    <x v="1"/>
    <x v="2"/>
    <d v="2018-04-30T00:00:00"/>
    <s v="Standard Class"/>
    <s v="Bajo"/>
    <s v="California"/>
    <s v="Bajo"/>
    <x v="1"/>
    <n v="3"/>
    <n v="0.2"/>
    <n v="148.69999999999999"/>
    <n v="520.46"/>
    <n v="5"/>
    <n v="1487.04"/>
    <n v="1858.8"/>
    <n v="371.76"/>
    <n v="297.40800000000002"/>
    <n v="1338.34"/>
  </r>
  <r>
    <s v="Muebles"/>
    <s v="Peoria"/>
    <s v="United States"/>
    <s v="Skye Norling"/>
    <s v="Other"/>
    <d v="2019-06-18T00:00:00"/>
    <s v="Cerrado"/>
    <s v="CA-2019-122287"/>
    <n v="85345"/>
    <x v="778"/>
    <x v="1"/>
    <x v="2"/>
    <d v="2019-06-23T00:00:00"/>
    <s v="Standard Class"/>
    <s v="Bajo"/>
    <s v="Arizona"/>
    <s v="Bajo"/>
    <x v="5"/>
    <n v="3"/>
    <n v="0.2"/>
    <n v="20.72"/>
    <n v="39.559999999999988"/>
    <n v="5"/>
    <n v="75.36"/>
    <n v="94.199999999999989"/>
    <n v="18.839999999999996"/>
    <n v="15.071999999999999"/>
    <n v="54.64"/>
  </r>
  <r>
    <s v="Muebles"/>
    <s v="Colorado Springs"/>
    <s v="United States"/>
    <s v="Craig Leslie"/>
    <s v="SAFCO"/>
    <d v="2020-04-24T00:00:00"/>
    <s v="Cerrado"/>
    <s v="CA-2020-149279"/>
    <n v="80906"/>
    <x v="158"/>
    <x v="1"/>
    <x v="2"/>
    <d v="2020-04-28T00:00:00"/>
    <s v="Standard Class"/>
    <s v="Bajo"/>
    <s v="Colorado"/>
    <s v="Bajo"/>
    <x v="1"/>
    <n v="3"/>
    <n v="0.2"/>
    <n v="149.15"/>
    <n v="480.58999999999992"/>
    <n v="6"/>
    <n v="1325.76"/>
    <n v="1657.1999999999998"/>
    <n v="276.2"/>
    <n v="220.96"/>
    <n v="1176.6099999999999"/>
  </r>
  <r>
    <s v="Muebles"/>
    <s v="Los Angeles"/>
    <s v="United States"/>
    <s v="Pauline Chand"/>
    <s v="Hon"/>
    <d v="2019-08-01T00:00:00"/>
    <s v="Cerrado"/>
    <s v="CA-2019-153388"/>
    <n v="90004"/>
    <x v="947"/>
    <x v="1"/>
    <x v="2"/>
    <d v="2019-08-07T00:00:00"/>
    <s v="Standard Class"/>
    <s v="Bajo"/>
    <s v="California"/>
    <s v="Bajo"/>
    <x v="3"/>
    <n v="4"/>
    <n v="0.2"/>
    <n v="-175.87"/>
    <n v="75.375"/>
    <n v="6"/>
    <n v="1004.98"/>
    <n v="1256.2249999999999"/>
    <n v="209.37083333333334"/>
    <n v="167.49666666666667"/>
    <n v="1180.8499999999999"/>
  </r>
  <r>
    <s v="Muebles"/>
    <s v="Phoenix"/>
    <s v="United States"/>
    <s v="Shirley Daniels"/>
    <s v="Westinghouse"/>
    <d v="2018-10-10T00:00:00"/>
    <s v="Cerrado"/>
    <s v="CA-2018-150329"/>
    <n v="85023"/>
    <x v="765"/>
    <x v="1"/>
    <x v="2"/>
    <d v="2018-10-14T00:00:00"/>
    <s v="Standard Class"/>
    <s v="Bajo"/>
    <s v="Arizona"/>
    <s v="Bajo"/>
    <x v="5"/>
    <n v="3"/>
    <n v="0.2"/>
    <n v="3.52"/>
    <n v="15.237499999999997"/>
    <n v="7"/>
    <n v="46.87"/>
    <n v="58.587499999999991"/>
    <n v="8.3696428571428569"/>
    <n v="6.6957142857142857"/>
    <n v="43.349999999999994"/>
  </r>
  <r>
    <s v="Muebles"/>
    <s v="Lakewood"/>
    <s v="United States"/>
    <s v="Chuck Clark"/>
    <s v="Global"/>
    <d v="2021-05-20T00:00:00"/>
    <s v="Abierto"/>
    <s v="CA-2021-166695"/>
    <n v="90712"/>
    <x v="406"/>
    <x v="1"/>
    <x v="2"/>
    <d v="2021-05-24T00:00:00"/>
    <s v="Standard Class"/>
    <s v="Bajo"/>
    <s v="California"/>
    <s v="Bajo"/>
    <x v="1"/>
    <n v="3"/>
    <n v="0.2"/>
    <n v="-97.18"/>
    <n v="32.387499999999932"/>
    <n v="8"/>
    <n v="518.27"/>
    <n v="647.83749999999998"/>
    <n v="80.979687499999997"/>
    <n v="64.783749999999998"/>
    <n v="615.45000000000005"/>
  </r>
  <r>
    <s v="Muebles"/>
    <s v="San Diego"/>
    <s v="United States"/>
    <s v="Lindsay Castell"/>
    <s v="Other"/>
    <d v="2019-12-01T00:00:00"/>
    <s v="Cerrado"/>
    <s v="CA-2019-111038"/>
    <n v="92037"/>
    <x v="768"/>
    <x v="1"/>
    <x v="2"/>
    <d v="2019-12-06T00:00:00"/>
    <s v="Standard Class"/>
    <s v="Bajo"/>
    <s v="California"/>
    <s v="Bajo"/>
    <x v="1"/>
    <n v="3"/>
    <n v="0.2"/>
    <n v="267.67"/>
    <n v="936.83750000000009"/>
    <n v="9"/>
    <n v="2676.67"/>
    <n v="3345.8375000000001"/>
    <n v="371.75972222222219"/>
    <n v="297.40777777777777"/>
    <n v="2409"/>
  </r>
  <r>
    <s v="Muebles"/>
    <s v="Springfield"/>
    <s v="United States"/>
    <s v="Mike Pelletier"/>
    <s v="Bretford"/>
    <d v="2020-12-15T00:00:00"/>
    <s v="Cerrado"/>
    <s v="US-2020-127334"/>
    <n v="97477"/>
    <x v="216"/>
    <x v="1"/>
    <x v="2"/>
    <d v="2020-12-21T00:00:00"/>
    <s v="Standard Class"/>
    <s v="Bajo"/>
    <s v="Oregon"/>
    <s v="Bajo"/>
    <x v="3"/>
    <n v="4"/>
    <n v="0.5"/>
    <n v="-304.67"/>
    <n v="259.52999999999997"/>
    <n v="3"/>
    <n v="564.20000000000005"/>
    <n v="1128.4000000000001"/>
    <n v="376.13333333333338"/>
    <n v="188.06666666666669"/>
    <n v="868.87000000000012"/>
  </r>
  <r>
    <s v="Muebles"/>
    <s v="Gilbert"/>
    <s v="United States"/>
    <s v="Katherine Murray"/>
    <s v="KI"/>
    <d v="2021-02-20T00:00:00"/>
    <s v="Cerrado"/>
    <s v="CA-2021-135937"/>
    <n v="85234"/>
    <x v="840"/>
    <x v="1"/>
    <x v="2"/>
    <d v="2021-02-27T00:00:00"/>
    <s v="Standard Class"/>
    <s v="Bajo"/>
    <s v="Arizona"/>
    <s v="Bajo"/>
    <x v="3"/>
    <n v="5"/>
    <n v="0.5"/>
    <n v="-185.72"/>
    <n v="201.19000000000005"/>
    <n v="9"/>
    <n v="386.91"/>
    <n v="773.82"/>
    <n v="85.98"/>
    <n v="42.99"/>
    <n v="572.63"/>
  </r>
  <r>
    <s v="Cosas de Oficina"/>
    <s v="Greenwood"/>
    <s v="United States"/>
    <s v="Adam Bellavance"/>
    <s v="Ampad"/>
    <d v="2021-11-05T00:00:00"/>
    <s v="Cerrado"/>
    <s v="CA-2021-118213"/>
    <n v="46142"/>
    <x v="250"/>
    <x v="2"/>
    <x v="2"/>
    <d v="2021-11-07T00:00:00"/>
    <s v="First Class"/>
    <s v="Alto"/>
    <s v="Indiana"/>
    <s v="Alto"/>
    <x v="10"/>
    <n v="1"/>
    <n v="0"/>
    <n v="2.0299999999999998"/>
    <n v="2.0299999999999998"/>
    <n v="1"/>
    <n v="4.41"/>
    <n v="4.41"/>
    <n v="4.41"/>
    <n v="4.41"/>
    <n v="2.3800000000000003"/>
  </r>
  <r>
    <s v="Cosas de Oficina"/>
    <s v="Springfield"/>
    <s v="United States"/>
    <s v="Craig Leslie"/>
    <s v="Acco"/>
    <d v="2021-04-14T00:00:00"/>
    <s v="Cerrado"/>
    <s v="CA-2021-159604"/>
    <n v="65807"/>
    <x v="237"/>
    <x v="2"/>
    <x v="2"/>
    <d v="2021-04-15T00:00:00"/>
    <s v="First Class"/>
    <s v="Alto"/>
    <s v="Missouri"/>
    <s v="Alto"/>
    <x v="8"/>
    <n v="1"/>
    <n v="0"/>
    <n v="4.2"/>
    <n v="4.2"/>
    <n v="2"/>
    <n v="8.76"/>
    <n v="8.76"/>
    <n v="4.38"/>
    <n v="4.38"/>
    <n v="4.5599999999999996"/>
  </r>
  <r>
    <s v="Cosas de Oficina"/>
    <s v="Franklin"/>
    <s v="United States"/>
    <s v="Dennis Pardue"/>
    <s v="Wilson Jones"/>
    <d v="2021-01-01T00:00:00"/>
    <s v="Cerrado"/>
    <s v="CA-2021-154466"/>
    <n v="53132"/>
    <x v="749"/>
    <x v="2"/>
    <x v="2"/>
    <d v="2021-01-02T00:00:00"/>
    <s v="First Class"/>
    <s v="Alto"/>
    <s v="Wisconsin"/>
    <s v="Alto"/>
    <x v="8"/>
    <n v="1"/>
    <n v="0"/>
    <n v="1.73"/>
    <n v="1.73"/>
    <n v="2"/>
    <n v="3.6"/>
    <n v="3.6"/>
    <n v="1.8"/>
    <n v="1.8"/>
    <n v="1.87"/>
  </r>
  <r>
    <s v="Cosas de Oficina"/>
    <s v="Minneapolis"/>
    <s v="United States"/>
    <s v="Arthur Wiediger"/>
    <s v="Other"/>
    <d v="2021-11-14T00:00:00"/>
    <s v="Cerrado"/>
    <s v="US-2021-118157"/>
    <n v="55407"/>
    <x v="661"/>
    <x v="2"/>
    <x v="2"/>
    <d v="2021-11-17T00:00:00"/>
    <s v="First Class"/>
    <s v="Alto"/>
    <s v="Minnesota"/>
    <s v="Alto"/>
    <x v="12"/>
    <n v="2"/>
    <n v="0"/>
    <n v="7.49"/>
    <n v="7.49"/>
    <n v="2"/>
    <n v="15.28"/>
    <n v="15.28"/>
    <n v="7.64"/>
    <n v="7.64"/>
    <n v="7.7899999999999991"/>
  </r>
  <r>
    <s v="Cosas de Oficina"/>
    <s v="Midland"/>
    <s v="United States"/>
    <s v="Shirley Daniels"/>
    <s v="FelBajoes"/>
    <d v="2019-04-28T00:00:00"/>
    <s v="Cerrado"/>
    <s v="CA-2019-120782"/>
    <n v="48640"/>
    <x v="451"/>
    <x v="2"/>
    <x v="2"/>
    <d v="2019-05-01T00:00:00"/>
    <s v="First Class"/>
    <s v="Alto"/>
    <s v="Michigan"/>
    <s v="Alto"/>
    <x v="8"/>
    <n v="2"/>
    <n v="0"/>
    <n v="1906.49"/>
    <n v="1906.49"/>
    <n v="3"/>
    <n v="3812.97"/>
    <n v="3812.97"/>
    <n v="1270.99"/>
    <n v="1270.99"/>
    <n v="1906.4799999999998"/>
  </r>
  <r>
    <s v="Cosas de Oficina"/>
    <s v="Maple Grove"/>
    <s v="United States"/>
    <s v="Dean percer"/>
    <s v="Avery"/>
    <d v="2021-06-15T00:00:00"/>
    <s v="Abierto"/>
    <s v="CA-2021-169691"/>
    <n v="55369"/>
    <x v="579"/>
    <x v="2"/>
    <x v="2"/>
    <d v="2021-06-18T00:00:00"/>
    <s v="First Class"/>
    <s v="Alto"/>
    <s v="Minnesota"/>
    <s v="Alto"/>
    <x v="2"/>
    <n v="2"/>
    <n v="0"/>
    <n v="22.2"/>
    <n v="22.2"/>
    <n v="3"/>
    <n v="44.4"/>
    <n v="44.4"/>
    <n v="14.799999999999999"/>
    <n v="14.799999999999999"/>
    <n v="22.2"/>
  </r>
  <r>
    <s v="Cosas de Oficina"/>
    <s v="Greenwood"/>
    <s v="United States"/>
    <s v="Adam Bellavance"/>
    <s v="Easy-staple paper"/>
    <d v="2021-11-05T00:00:00"/>
    <s v="Cerrado"/>
    <s v="CA-2021-118213"/>
    <n v="46142"/>
    <x v="33"/>
    <x v="2"/>
    <x v="2"/>
    <d v="2021-11-07T00:00:00"/>
    <s v="First Class"/>
    <s v="Alto"/>
    <s v="Indiana"/>
    <s v="Alto"/>
    <x v="10"/>
    <n v="1"/>
    <n v="0"/>
    <n v="82.29"/>
    <n v="82.29"/>
    <n v="3"/>
    <n v="167.94"/>
    <n v="167.94"/>
    <n v="55.98"/>
    <n v="55.98"/>
    <n v="85.649999999999991"/>
  </r>
  <r>
    <s v="Cosas de Oficina"/>
    <s v="Maple Grove"/>
    <s v="United States"/>
    <s v="Dean percer"/>
    <s v="Xerox"/>
    <d v="2021-06-15T00:00:00"/>
    <s v="Abierto"/>
    <s v="CA-2021-169691"/>
    <n v="55369"/>
    <x v="1771"/>
    <x v="2"/>
    <x v="2"/>
    <d v="2021-06-18T00:00:00"/>
    <s v="First Class"/>
    <s v="Alto"/>
    <s v="Minnesota"/>
    <s v="Alto"/>
    <x v="10"/>
    <n v="2"/>
    <n v="0"/>
    <n v="8.7899999999999991"/>
    <n v="8.7899999999999991"/>
    <n v="3"/>
    <n v="17.940000000000001"/>
    <n v="17.940000000000001"/>
    <n v="5.98"/>
    <n v="5.98"/>
    <n v="9.1500000000000021"/>
  </r>
  <r>
    <s v="Cosas de Oficina"/>
    <s v="Detroit"/>
    <s v="United States"/>
    <s v="Heather Jas"/>
    <s v="Other"/>
    <d v="2021-08-26T00:00:00"/>
    <s v="Abierto"/>
    <s v="CA-2021-132584"/>
    <n v="48234"/>
    <x v="1268"/>
    <x v="2"/>
    <x v="2"/>
    <d v="2021-08-27T00:00:00"/>
    <s v="First Class"/>
    <s v="Alto"/>
    <s v="Michigan"/>
    <s v="Alto"/>
    <x v="4"/>
    <n v="1"/>
    <n v="0"/>
    <n v="13.97"/>
    <n v="13.969999999999999"/>
    <n v="4"/>
    <n v="53.72"/>
    <n v="53.72"/>
    <n v="13.43"/>
    <n v="13.43"/>
    <n v="39.75"/>
  </r>
  <r>
    <s v="Cosas de Oficina"/>
    <s v="Ann Arbor"/>
    <s v="United States"/>
    <s v="Stephanie Ulpright"/>
    <s v="Other"/>
    <d v="2019-12-05T00:00:00"/>
    <s v="Cerrado"/>
    <s v="CA-2019-134943"/>
    <n v="48104"/>
    <x v="1063"/>
    <x v="2"/>
    <x v="2"/>
    <d v="2019-12-06T00:00:00"/>
    <s v="First Class"/>
    <s v="Alto"/>
    <s v="Michigan"/>
    <s v="Alto"/>
    <x v="8"/>
    <n v="1"/>
    <n v="0"/>
    <n v="76.400000000000006"/>
    <n v="76.400000000000006"/>
    <n v="5"/>
    <n v="152.80000000000001"/>
    <n v="152.80000000000001"/>
    <n v="30.560000000000002"/>
    <n v="30.560000000000002"/>
    <n v="76.400000000000006"/>
  </r>
  <r>
    <s v="Cosas de Oficina"/>
    <s v="Maple Grove"/>
    <s v="United States"/>
    <s v="Dean percer"/>
    <s v="Tenex"/>
    <d v="2021-06-15T00:00:00"/>
    <s v="Abierto"/>
    <s v="CA-2021-169691"/>
    <n v="55369"/>
    <x v="1093"/>
    <x v="2"/>
    <x v="2"/>
    <d v="2021-06-18T00:00:00"/>
    <s v="First Class"/>
    <s v="Alto"/>
    <s v="Minnesota"/>
    <s v="Alto"/>
    <x v="4"/>
    <n v="2"/>
    <n v="0"/>
    <n v="22.83"/>
    <n v="22.83"/>
    <n v="5"/>
    <n v="84.55"/>
    <n v="84.55"/>
    <n v="16.91"/>
    <n v="16.91"/>
    <n v="61.72"/>
  </r>
  <r>
    <s v="Cosas de Oficina"/>
    <s v="Columbus"/>
    <s v="United States"/>
    <s v="Chad Cunningham"/>
    <s v="Newell"/>
    <d v="2020-09-29T00:00:00"/>
    <s v="Cerrado"/>
    <s v="CA-2020-161781"/>
    <n v="47201"/>
    <x v="1108"/>
    <x v="2"/>
    <x v="2"/>
    <d v="2020-09-30T00:00:00"/>
    <s v="First Class"/>
    <s v="Alto"/>
    <s v="Indiana"/>
    <s v="Alto"/>
    <x v="6"/>
    <n v="1"/>
    <n v="0"/>
    <n v="10.63"/>
    <n v="10.630000000000003"/>
    <n v="7"/>
    <n v="40.880000000000003"/>
    <n v="40.880000000000003"/>
    <n v="5.8400000000000007"/>
    <n v="5.8400000000000007"/>
    <n v="30.25"/>
  </r>
  <r>
    <s v="Cosas de Oficina"/>
    <s v="Appleton"/>
    <s v="United States"/>
    <s v="Joni Sundaresam"/>
    <s v="Avery"/>
    <d v="2018-05-03T00:00:00"/>
    <s v="Cerrado"/>
    <s v="CA-2018-130274"/>
    <n v="54915"/>
    <x v="1324"/>
    <x v="2"/>
    <x v="2"/>
    <d v="2018-05-05T00:00:00"/>
    <s v="First Class"/>
    <s v="Alto"/>
    <s v="Wisconsin"/>
    <s v="Alto"/>
    <x v="2"/>
    <n v="1"/>
    <n v="0"/>
    <n v="10.35"/>
    <n v="10.35"/>
    <n v="7"/>
    <n v="21.56"/>
    <n v="21.56"/>
    <n v="3.0799999999999996"/>
    <n v="3.0799999999999996"/>
    <n v="11.209999999999999"/>
  </r>
  <r>
    <s v="Cosas de Oficina"/>
    <s v="Greenwood"/>
    <s v="United States"/>
    <s v="Adam Bellavance"/>
    <s v="Strathmore"/>
    <d v="2021-11-05T00:00:00"/>
    <s v="Cerrado"/>
    <s v="CA-2021-118213"/>
    <n v="46142"/>
    <x v="1032"/>
    <x v="2"/>
    <x v="2"/>
    <d v="2021-11-07T00:00:00"/>
    <s v="First Class"/>
    <s v="Alto"/>
    <s v="Indiana"/>
    <s v="Alto"/>
    <x v="10"/>
    <n v="1"/>
    <n v="0"/>
    <n v="31.19"/>
    <n v="31.189999999999998"/>
    <n v="10"/>
    <n v="67.8"/>
    <n v="67.8"/>
    <n v="6.7799999999999994"/>
    <n v="6.7799999999999994"/>
    <n v="36.61"/>
  </r>
  <r>
    <s v="Cosas de Oficina"/>
    <s v="Midland"/>
    <s v="United States"/>
    <s v="Shirley Daniels"/>
    <s v="Kensington"/>
    <d v="2019-04-28T00:00:00"/>
    <s v="Cerrado"/>
    <s v="CA-2019-120782"/>
    <n v="48640"/>
    <x v="1772"/>
    <x v="2"/>
    <x v="2"/>
    <d v="2019-05-01T00:00:00"/>
    <s v="First Class"/>
    <s v="Alto"/>
    <s v="Michigan"/>
    <s v="Alto"/>
    <x v="9"/>
    <n v="2"/>
    <n v="0.1"/>
    <n v="41.5"/>
    <n v="62.24777777777777"/>
    <n v="1"/>
    <n v="186.73"/>
    <n v="207.47777777777776"/>
    <n v="207.47777777777776"/>
    <n v="186.73"/>
    <n v="145.22999999999999"/>
  </r>
  <r>
    <s v="Cosas de Oficina"/>
    <s v="Chicago"/>
    <s v="United States"/>
    <s v="Rick Bensley"/>
    <s v="Xerox"/>
    <d v="2018-03-14T00:00:00"/>
    <s v="Cerrado"/>
    <s v="CA-2018-152618"/>
    <n v="60653"/>
    <x v="1728"/>
    <x v="2"/>
    <x v="2"/>
    <d v="2018-03-17T00:00:00"/>
    <s v="First Class"/>
    <s v="Alto"/>
    <s v="Illinois"/>
    <s v="Alto"/>
    <x v="10"/>
    <n v="2"/>
    <n v="0.2"/>
    <n v="2.64"/>
    <n v="4.7524999999999995"/>
    <n v="2"/>
    <n v="8.4499999999999993"/>
    <n v="10.562499999999998"/>
    <n v="5.2812499999999991"/>
    <n v="4.2249999999999996"/>
    <n v="5.8099999999999987"/>
  </r>
  <r>
    <s v="Cosas de Oficina"/>
    <s v="Houston"/>
    <s v="United States"/>
    <s v="Corinna Mitchell"/>
    <s v="Xerox"/>
    <d v="2019-03-19T00:00:00"/>
    <s v="Cerrado"/>
    <s v="CA-2019-168088"/>
    <n v="77041"/>
    <x v="1254"/>
    <x v="2"/>
    <x v="2"/>
    <d v="2019-03-22T00:00:00"/>
    <s v="First Class"/>
    <s v="Alto"/>
    <s v="Texas"/>
    <s v="Alto"/>
    <x v="10"/>
    <n v="2"/>
    <n v="0.2"/>
    <n v="23.77"/>
    <n v="40.164999999999992"/>
    <n v="2"/>
    <n v="65.58"/>
    <n v="81.974999999999994"/>
    <n v="40.987499999999997"/>
    <n v="32.79"/>
    <n v="41.81"/>
  </r>
  <r>
    <s v="Cosas de Oficina"/>
    <s v="Houston"/>
    <s v="United States"/>
    <s v="Sam Zeldin"/>
    <s v="Dixon"/>
    <d v="2018-09-07T00:00:00"/>
    <s v="Abierto"/>
    <s v="CA-2018-105165"/>
    <n v="77036"/>
    <x v="1083"/>
    <x v="2"/>
    <x v="2"/>
    <d v="2018-09-10T00:00:00"/>
    <s v="First Class"/>
    <s v="Alto"/>
    <s v="Texas"/>
    <s v="Alto"/>
    <x v="6"/>
    <n v="2"/>
    <n v="0.2"/>
    <n v="3.55"/>
    <n v="9.0150000000000006"/>
    <n v="3"/>
    <n v="21.86"/>
    <n v="27.324999999999999"/>
    <n v="9.1083333333333325"/>
    <n v="7.2866666666666662"/>
    <n v="18.309999999999999"/>
  </r>
  <r>
    <s v="Cosas de Oficina"/>
    <s v="Dallas"/>
    <s v="United States"/>
    <s v="Pete Armstrong"/>
    <s v="Other"/>
    <d v="2021-09-18T00:00:00"/>
    <s v="Cerrado"/>
    <s v="CA-2021-140508"/>
    <n v="75220"/>
    <x v="81"/>
    <x v="2"/>
    <x v="2"/>
    <d v="2021-09-21T00:00:00"/>
    <s v="First Class"/>
    <s v="Alto"/>
    <s v="Texas"/>
    <s v="Alto"/>
    <x v="12"/>
    <n v="2"/>
    <n v="0.2"/>
    <n v="35.89"/>
    <n v="64.602499999999978"/>
    <n v="4"/>
    <n v="114.85"/>
    <n v="143.56249999999997"/>
    <n v="35.890624999999993"/>
    <n v="28.712499999999999"/>
    <n v="78.959999999999994"/>
  </r>
  <r>
    <s v="Cosas de Oficina"/>
    <s v="Chicago"/>
    <s v="United States"/>
    <s v="Shirley Daniels"/>
    <s v="Belkin"/>
    <d v="2021-06-13T00:00:00"/>
    <s v="Cerrado"/>
    <s v="CA-2021-102337"/>
    <n v="60653"/>
    <x v="233"/>
    <x v="2"/>
    <x v="2"/>
    <d v="2021-06-16T00:00:00"/>
    <s v="First Class"/>
    <s v="Alto"/>
    <s v="Illinois"/>
    <s v="Alto"/>
    <x v="4"/>
    <n v="2"/>
    <n v="0.2"/>
    <n v="-39.119999999999997"/>
    <n v="2.0649999999999977"/>
    <n v="4"/>
    <n v="164.74"/>
    <n v="205.92500000000001"/>
    <n v="51.481250000000003"/>
    <n v="41.185000000000002"/>
    <n v="203.86"/>
  </r>
  <r>
    <s v="Cosas de Oficina"/>
    <s v="Brownsville"/>
    <s v="United States"/>
    <s v="Mark Packer"/>
    <s v="Other"/>
    <d v="2018-03-30T00:00:00"/>
    <s v="Abierto"/>
    <s v="CA-2018-162089"/>
    <n v="78521"/>
    <x v="555"/>
    <x v="2"/>
    <x v="2"/>
    <d v="2018-04-01T00:00:00"/>
    <s v="First Class"/>
    <s v="Alto"/>
    <s v="Texas"/>
    <s v="Alto"/>
    <x v="12"/>
    <n v="1"/>
    <n v="0.2"/>
    <n v="113.31"/>
    <n v="197.24"/>
    <n v="5"/>
    <n v="335.72"/>
    <n v="419.65000000000003"/>
    <n v="83.93"/>
    <n v="67.144000000000005"/>
    <n v="222.41000000000003"/>
  </r>
  <r>
    <s v="Cosas de Oficina"/>
    <s v="Houston"/>
    <s v="United States"/>
    <s v="Adrian Hane"/>
    <s v="Other"/>
    <d v="2021-07-02T00:00:00"/>
    <s v="Abierto"/>
    <s v="CA-2021-107958"/>
    <n v="77036"/>
    <x v="447"/>
    <x v="2"/>
    <x v="2"/>
    <d v="2021-07-05T00:00:00"/>
    <s v="First Class"/>
    <s v="Alto"/>
    <s v="Texas"/>
    <s v="Alto"/>
    <x v="10"/>
    <n v="2"/>
    <n v="0.2"/>
    <n v="59.44"/>
    <n v="100.42999999999998"/>
    <n v="5"/>
    <n v="163.96"/>
    <n v="204.95"/>
    <n v="40.99"/>
    <n v="32.792000000000002"/>
    <n v="104.52000000000001"/>
  </r>
  <r>
    <s v="Cosas de Oficina"/>
    <s v="Houston"/>
    <s v="United States"/>
    <s v="Cyra Reiten"/>
    <s v="Dixon"/>
    <d v="2021-02-17T00:00:00"/>
    <s v="Abierto"/>
    <s v="CA-2021-159149"/>
    <n v="77041"/>
    <x v="1707"/>
    <x v="2"/>
    <x v="2"/>
    <d v="2021-02-19T00:00:00"/>
    <s v="First Class"/>
    <s v="Alto"/>
    <s v="Texas"/>
    <s v="Alto"/>
    <x v="6"/>
    <n v="1"/>
    <n v="0.2"/>
    <n v="52.63"/>
    <n v="96.489999999999981"/>
    <n v="6"/>
    <n v="175.44"/>
    <n v="219.29999999999998"/>
    <n v="36.549999999999997"/>
    <n v="29.24"/>
    <n v="122.81"/>
  </r>
  <r>
    <s v="Cosas de Oficina"/>
    <s v="Houston"/>
    <s v="United States"/>
    <s v="Nick Zandusky"/>
    <s v="Tennsco"/>
    <d v="2021-08-05T00:00:00"/>
    <s v="Cerrado"/>
    <s v="CA-2021-154676"/>
    <n v="77070"/>
    <x v="1177"/>
    <x v="2"/>
    <x v="2"/>
    <d v="2021-08-08T00:00:00"/>
    <s v="First Class"/>
    <s v="Alto"/>
    <s v="Texas"/>
    <s v="Alto"/>
    <x v="4"/>
    <n v="2"/>
    <n v="0.2"/>
    <n v="7.55"/>
    <n v="45.314999999999998"/>
    <n v="9"/>
    <n v="151.06"/>
    <n v="188.82499999999999"/>
    <n v="20.980555555555558"/>
    <n v="16.784444444444446"/>
    <n v="143.51"/>
  </r>
  <r>
    <s v="Cosas de Oficina"/>
    <s v="Houston"/>
    <s v="United States"/>
    <s v="Sam Zeldin"/>
    <s v="Angle-D"/>
    <d v="2018-09-07T00:00:00"/>
    <s v="Abierto"/>
    <s v="CA-2018-105165"/>
    <n v="77036"/>
    <x v="347"/>
    <x v="2"/>
    <x v="2"/>
    <d v="2018-09-10T00:00:00"/>
    <s v="First Class"/>
    <s v="Alto"/>
    <s v="Texas"/>
    <s v="Alto"/>
    <x v="8"/>
    <n v="2"/>
    <n v="0.8"/>
    <n v="-4.82"/>
    <n v="6.860000000000003"/>
    <n v="2"/>
    <n v="2.92"/>
    <n v="14.600000000000003"/>
    <n v="7.3000000000000016"/>
    <n v="1.46"/>
    <n v="7.74"/>
  </r>
  <r>
    <s v="Cosas de Oficina"/>
    <s v="Houston"/>
    <s v="United States"/>
    <s v="Adrian Hane"/>
    <s v="Wilson Jones"/>
    <d v="2021-07-02T00:00:00"/>
    <s v="Abierto"/>
    <s v="CA-2021-107958"/>
    <n v="77036"/>
    <x v="1697"/>
    <x v="2"/>
    <x v="2"/>
    <d v="2021-07-05T00:00:00"/>
    <s v="First Class"/>
    <s v="Alto"/>
    <s v="Texas"/>
    <s v="Alto"/>
    <x v="8"/>
    <n v="2"/>
    <n v="0.8"/>
    <n v="-8.11"/>
    <n v="12.810000000000009"/>
    <n v="4"/>
    <n v="5.23"/>
    <n v="26.150000000000009"/>
    <n v="6.5375000000000023"/>
    <n v="1.3075000000000001"/>
    <n v="13.34"/>
  </r>
  <r>
    <s v="Cosas de Oficina"/>
    <s v="Houston"/>
    <s v="United States"/>
    <s v="Mathew Reese"/>
    <s v="GBC"/>
    <d v="2018-09-03T00:00:00"/>
    <s v="Cerrado"/>
    <s v="US-2018-120236"/>
    <n v="77095"/>
    <x v="1694"/>
    <x v="2"/>
    <x v="2"/>
    <d v="2018-09-04T00:00:00"/>
    <s v="First Class"/>
    <s v="Alto"/>
    <s v="Texas"/>
    <s v="Alto"/>
    <x v="8"/>
    <n v="1"/>
    <n v="0.8"/>
    <n v="-11.52"/>
    <n v="19.200000000000006"/>
    <n v="5"/>
    <n v="7.68"/>
    <n v="38.400000000000006"/>
    <n v="7.6800000000000015"/>
    <n v="1.536"/>
    <n v="19.2"/>
  </r>
  <r>
    <s v="Cosas de Oficina"/>
    <s v="Houston"/>
    <s v="United States"/>
    <s v="Sara Luxemburg"/>
    <s v="Wilson Jones"/>
    <d v="2019-07-13T00:00:00"/>
    <s v="Cerrado"/>
    <s v="US-2019-107349"/>
    <n v="77095"/>
    <x v="1001"/>
    <x v="2"/>
    <x v="2"/>
    <d v="2019-07-15T00:00:00"/>
    <s v="First Class"/>
    <s v="Alto"/>
    <s v="Texas"/>
    <s v="Alto"/>
    <x v="8"/>
    <n v="1"/>
    <n v="0.8"/>
    <n v="-66.510000000000005"/>
    <n v="99.770000000000039"/>
    <n v="6"/>
    <n v="41.57"/>
    <n v="207.85000000000005"/>
    <n v="34.641666666666673"/>
    <n v="6.9283333333333337"/>
    <n v="108.08000000000001"/>
  </r>
  <r>
    <s v="Cosas de Oficina"/>
    <s v="New York City"/>
    <s v="United States"/>
    <s v="Michael Grace"/>
    <s v="Kensington"/>
    <d v="2020-09-08T00:00:00"/>
    <s v="Cerrado"/>
    <s v="CA-2020-131499"/>
    <n v="10011"/>
    <x v="1772"/>
    <x v="3"/>
    <x v="2"/>
    <d v="2020-09-10T00:00:00"/>
    <s v="First Class"/>
    <s v="Alto"/>
    <s v="New York"/>
    <s v="Alto"/>
    <x v="9"/>
    <n v="1"/>
    <n v="0"/>
    <n v="62.24"/>
    <n v="62.240000000000009"/>
    <n v="1"/>
    <n v="207.48"/>
    <n v="207.48"/>
    <n v="207.48"/>
    <n v="207.48"/>
    <n v="145.23999999999998"/>
  </r>
  <r>
    <s v="Cosas de Oficina"/>
    <s v="New York City"/>
    <s v="United States"/>
    <s v="Roger Barcio"/>
    <s v="Other"/>
    <d v="2021-09-14T00:00:00"/>
    <s v="Cerrado"/>
    <s v="CA-2021-152975"/>
    <n v="10035"/>
    <x v="1186"/>
    <x v="3"/>
    <x v="2"/>
    <d v="2021-09-16T00:00:00"/>
    <s v="First Class"/>
    <s v="Alto"/>
    <s v="New York"/>
    <s v="Alto"/>
    <x v="4"/>
    <n v="1"/>
    <n v="0"/>
    <n v="3.55"/>
    <n v="3.5499999999999972"/>
    <n v="1"/>
    <n v="70.98"/>
    <n v="70.98"/>
    <n v="70.98"/>
    <n v="70.98"/>
    <n v="67.430000000000007"/>
  </r>
  <r>
    <s v="Cosas de Oficina"/>
    <s v="New York City"/>
    <s v="United States"/>
    <s v="Darrin Sayre"/>
    <s v="Other"/>
    <d v="2021-04-04T00:00:00"/>
    <s v="Cerrado"/>
    <s v="CA-2021-144848"/>
    <n v="10009"/>
    <x v="262"/>
    <x v="3"/>
    <x v="2"/>
    <d v="2021-04-05T00:00:00"/>
    <s v="First Class"/>
    <s v="Alto"/>
    <s v="New York"/>
    <s v="Alto"/>
    <x v="14"/>
    <n v="1"/>
    <n v="0"/>
    <n v="7.21"/>
    <n v="7.210000000000008"/>
    <n v="1"/>
    <n v="240.37"/>
    <n v="240.37"/>
    <n v="240.37"/>
    <n v="240.37"/>
    <n v="233.16"/>
  </r>
  <r>
    <s v="Cosas de Oficina"/>
    <s v="Newark"/>
    <s v="United States"/>
    <s v="Eugene Moren"/>
    <s v="GBC"/>
    <d v="2019-03-07T00:00:00"/>
    <s v="Cerrado"/>
    <s v="CA-2019-146255"/>
    <n v="19711"/>
    <x v="338"/>
    <x v="3"/>
    <x v="2"/>
    <d v="2019-03-10T00:00:00"/>
    <s v="First Class"/>
    <s v="Alto"/>
    <s v="Delaware"/>
    <s v="Alto"/>
    <x v="8"/>
    <n v="2"/>
    <n v="0"/>
    <n v="14.92"/>
    <n v="14.92"/>
    <n v="2"/>
    <n v="30.44"/>
    <n v="30.44"/>
    <n v="15.22"/>
    <n v="15.22"/>
    <n v="15.520000000000001"/>
  </r>
  <r>
    <s v="Cosas de Oficina"/>
    <s v="Newark"/>
    <s v="United States"/>
    <s v="Eugene Moren"/>
    <s v="Wilson Jones"/>
    <d v="2019-03-07T00:00:00"/>
    <s v="Cerrado"/>
    <s v="CA-2019-146255"/>
    <n v="19711"/>
    <x v="1001"/>
    <x v="3"/>
    <x v="2"/>
    <d v="2019-03-10T00:00:00"/>
    <s v="First Class"/>
    <s v="Alto"/>
    <s v="Delaware"/>
    <s v="Alto"/>
    <x v="8"/>
    <n v="2"/>
    <n v="0"/>
    <n v="33.25"/>
    <n v="33.25"/>
    <n v="2"/>
    <n v="69.28"/>
    <n v="69.28"/>
    <n v="34.64"/>
    <n v="34.64"/>
    <n v="36.03"/>
  </r>
  <r>
    <s v="Cosas de Oficina"/>
    <s v="Shelton"/>
    <s v="United States"/>
    <s v="Cynthia Delaney"/>
    <s v="Xerox"/>
    <d v="2020-11-26T00:00:00"/>
    <s v="Cerrado"/>
    <s v="CA-2020-145135"/>
    <n v="6484"/>
    <x v="1301"/>
    <x v="3"/>
    <x v="2"/>
    <d v="2020-11-28T00:00:00"/>
    <s v="First Class"/>
    <s v="Alto"/>
    <s v="Connecticut"/>
    <s v="Alto"/>
    <x v="10"/>
    <n v="1"/>
    <n v="0"/>
    <n v="6.41"/>
    <n v="6.41"/>
    <n v="2"/>
    <n v="13.36"/>
    <n v="13.36"/>
    <n v="6.68"/>
    <n v="6.68"/>
    <n v="6.9499999999999993"/>
  </r>
  <r>
    <s v="Cosas de Oficina"/>
    <s v="New York City"/>
    <s v="United States"/>
    <s v="Alejandro Ballentine"/>
    <s v="Xerox"/>
    <d v="2019-05-08T00:00:00"/>
    <s v="Cerrado"/>
    <s v="CA-2019-142055"/>
    <n v="10009"/>
    <x v="423"/>
    <x v="3"/>
    <x v="2"/>
    <d v="2019-05-10T00:00:00"/>
    <s v="First Class"/>
    <s v="Alto"/>
    <s v="New York"/>
    <s v="Alto"/>
    <x v="10"/>
    <n v="1"/>
    <n v="0"/>
    <n v="18.21"/>
    <n v="18.21"/>
    <n v="2"/>
    <n v="37.94"/>
    <n v="37.94"/>
    <n v="18.97"/>
    <n v="18.97"/>
    <n v="19.729999999999997"/>
  </r>
  <r>
    <s v="Cosas de Oficina"/>
    <s v="New York City"/>
    <s v="United States"/>
    <s v="Bill Eplett"/>
    <s v="Xerox"/>
    <d v="2020-01-15T00:00:00"/>
    <s v="Abierto"/>
    <s v="CA-2020-166912"/>
    <n v="10009"/>
    <x v="1245"/>
    <x v="3"/>
    <x v="2"/>
    <d v="2020-01-17T00:00:00"/>
    <s v="First Class"/>
    <s v="Alto"/>
    <s v="New York"/>
    <s v="Alto"/>
    <x v="10"/>
    <n v="1"/>
    <n v="0"/>
    <n v="40.17"/>
    <n v="40.17"/>
    <n v="2"/>
    <n v="81.98"/>
    <n v="81.98"/>
    <n v="40.99"/>
    <n v="40.99"/>
    <n v="41.81"/>
  </r>
  <r>
    <s v="Cosas de Oficina"/>
    <s v="Providence"/>
    <s v="United States"/>
    <s v="Rick Huthwaite"/>
    <s v="Other"/>
    <d v="2020-09-19T00:00:00"/>
    <s v="Cerrado"/>
    <s v="CA-2020-168354"/>
    <n v="2908"/>
    <x v="728"/>
    <x v="3"/>
    <x v="2"/>
    <d v="2020-09-21T00:00:00"/>
    <s v="First Class"/>
    <s v="Alto"/>
    <s v="Rhode Island"/>
    <s v="Alto"/>
    <x v="8"/>
    <n v="1"/>
    <n v="0"/>
    <n v="23.77"/>
    <n v="23.77"/>
    <n v="3"/>
    <n v="49.53"/>
    <n v="49.53"/>
    <n v="16.510000000000002"/>
    <n v="16.510000000000002"/>
    <n v="25.76"/>
  </r>
  <r>
    <s v="Cosas de Oficina"/>
    <s v="New York City"/>
    <s v="United States"/>
    <s v="Steven Roelle"/>
    <s v="Xerox"/>
    <d v="2019-07-02T00:00:00"/>
    <s v="Cerrado"/>
    <s v="CA-2019-150196"/>
    <n v="10024"/>
    <x v="1172"/>
    <x v="3"/>
    <x v="2"/>
    <d v="2019-07-03T00:00:00"/>
    <s v="First Class"/>
    <s v="Alto"/>
    <s v="New York"/>
    <s v="Alto"/>
    <x v="10"/>
    <n v="1"/>
    <n v="0"/>
    <n v="9.33"/>
    <n v="9.33"/>
    <n v="3"/>
    <n v="19.440000000000001"/>
    <n v="19.440000000000001"/>
    <n v="6.48"/>
    <n v="6.48"/>
    <n v="10.110000000000001"/>
  </r>
  <r>
    <s v="Cosas de Oficina"/>
    <s v="Providence"/>
    <s v="United States"/>
    <s v="Rick Huthwaite"/>
    <s v="Adams"/>
    <d v="2020-09-19T00:00:00"/>
    <s v="Cerrado"/>
    <s v="CA-2020-168354"/>
    <n v="2908"/>
    <x v="562"/>
    <x v="3"/>
    <x v="2"/>
    <d v="2020-09-21T00:00:00"/>
    <s v="First Class"/>
    <s v="Alto"/>
    <s v="Rhode Island"/>
    <s v="Alto"/>
    <x v="10"/>
    <n v="1"/>
    <n v="0"/>
    <n v="7.67"/>
    <n v="7.67"/>
    <n v="3"/>
    <n v="17.04"/>
    <n v="17.04"/>
    <n v="5.68"/>
    <n v="5.68"/>
    <n v="9.3699999999999992"/>
  </r>
  <r>
    <s v="Cosas de Oficina"/>
    <s v="Meriden"/>
    <s v="United States"/>
    <s v="Alyssa Tate"/>
    <s v="Newell"/>
    <d v="2021-04-02T00:00:00"/>
    <s v="Abierto"/>
    <s v="CA-2021-106355"/>
    <n v="6450"/>
    <x v="21"/>
    <x v="3"/>
    <x v="2"/>
    <d v="2021-04-05T00:00:00"/>
    <s v="First Class"/>
    <s v="Alto"/>
    <s v="Connecticut"/>
    <s v="Alto"/>
    <x v="6"/>
    <n v="2"/>
    <n v="0"/>
    <n v="2.89"/>
    <n v="2.8900000000000006"/>
    <n v="4"/>
    <n v="11.12"/>
    <n v="11.12"/>
    <n v="2.78"/>
    <n v="2.78"/>
    <n v="8.2299999999999986"/>
  </r>
  <r>
    <s v="Cosas de Oficina"/>
    <s v="New York City"/>
    <s v="United States"/>
    <s v="Tom Ashbrook"/>
    <s v="Newell"/>
    <d v="2021-04-04T00:00:00"/>
    <s v="Cerrado"/>
    <s v="CA-2021-140536"/>
    <n v="10035"/>
    <x v="1401"/>
    <x v="3"/>
    <x v="2"/>
    <d v="2021-04-05T00:00:00"/>
    <s v="First Class"/>
    <s v="Alto"/>
    <s v="New York"/>
    <s v="Alto"/>
    <x v="6"/>
    <n v="1"/>
    <n v="0"/>
    <n v="2.04"/>
    <n v="2.04"/>
    <n v="4"/>
    <n v="7.04"/>
    <n v="7.04"/>
    <n v="1.76"/>
    <n v="1.76"/>
    <n v="5"/>
  </r>
  <r>
    <s v="Cosas de Oficina"/>
    <s v="New York City"/>
    <s v="United States"/>
    <s v="Roger Barcio"/>
    <s v="Bulldog"/>
    <d v="2021-09-14T00:00:00"/>
    <s v="Cerrado"/>
    <s v="CA-2021-152975"/>
    <n v="10035"/>
    <x v="756"/>
    <x v="3"/>
    <x v="2"/>
    <d v="2021-09-16T00:00:00"/>
    <s v="First Class"/>
    <s v="Alto"/>
    <s v="New York"/>
    <s v="Alto"/>
    <x v="6"/>
    <n v="1"/>
    <n v="0"/>
    <n v="8.69"/>
    <n v="8.6900000000000013"/>
    <n v="5"/>
    <n v="29.95"/>
    <n v="29.95"/>
    <n v="5.99"/>
    <n v="5.99"/>
    <n v="21.259999999999998"/>
  </r>
  <r>
    <s v="Cosas de Oficina"/>
    <s v="New York City"/>
    <s v="United States"/>
    <s v="Tom Ashbrook"/>
    <s v="Global"/>
    <d v="2021-10-22T00:00:00"/>
    <s v="Cerrado"/>
    <s v="CA-2021-127180"/>
    <n v="10024"/>
    <x v="118"/>
    <x v="3"/>
    <x v="2"/>
    <d v="2021-10-24T00:00:00"/>
    <s v="First Class"/>
    <s v="Alto"/>
    <s v="New York"/>
    <s v="Alto"/>
    <x v="12"/>
    <n v="1"/>
    <n v="0"/>
    <n v="28.76"/>
    <n v="28.759999999999998"/>
    <n v="5"/>
    <n v="63.9"/>
    <n v="63.9"/>
    <n v="12.78"/>
    <n v="12.78"/>
    <n v="35.14"/>
  </r>
  <r>
    <s v="Cosas de Oficina"/>
    <s v="New York City"/>
    <s v="United States"/>
    <s v="Ross DeVincentis"/>
    <s v="Xerox"/>
    <d v="2020-06-07T00:00:00"/>
    <s v="Cerrado"/>
    <s v="CA-2020-120558"/>
    <n v="10035"/>
    <x v="490"/>
    <x v="3"/>
    <x v="2"/>
    <d v="2020-06-10T00:00:00"/>
    <s v="First Class"/>
    <s v="Alto"/>
    <s v="New York"/>
    <s v="Alto"/>
    <x v="10"/>
    <n v="2"/>
    <n v="0"/>
    <n v="15.55"/>
    <n v="15.55"/>
    <n v="5"/>
    <n v="32.4"/>
    <n v="32.4"/>
    <n v="6.4799999999999995"/>
    <n v="6.4799999999999995"/>
    <n v="16.849999999999998"/>
  </r>
  <r>
    <s v="Cosas de Oficina"/>
    <s v="New York City"/>
    <s v="United States"/>
    <s v="Sam Zeldin"/>
    <s v="Other"/>
    <d v="2020-09-22T00:00:00"/>
    <s v="Abierto"/>
    <s v="CA-2020-135965"/>
    <n v="10035"/>
    <x v="80"/>
    <x v="3"/>
    <x v="2"/>
    <d v="2020-09-25T00:00:00"/>
    <s v="First Class"/>
    <s v="Alto"/>
    <s v="New York"/>
    <s v="Alto"/>
    <x v="4"/>
    <n v="2"/>
    <n v="0"/>
    <n v="37.22"/>
    <n v="37.22"/>
    <n v="6"/>
    <n v="128.34"/>
    <n v="128.34"/>
    <n v="21.39"/>
    <n v="21.39"/>
    <n v="91.12"/>
  </r>
  <r>
    <s v="Cosas de Oficina"/>
    <s v="New York City"/>
    <s v="United States"/>
    <s v="Mathew Reese"/>
    <s v="Iris"/>
    <d v="2021-08-27T00:00:00"/>
    <s v="Cerrado"/>
    <s v="US-2021-139465"/>
    <n v="10024"/>
    <x v="1128"/>
    <x v="3"/>
    <x v="2"/>
    <d v="2021-08-30T00:00:00"/>
    <s v="First Class"/>
    <s v="Alto"/>
    <s v="New York"/>
    <s v="Alto"/>
    <x v="4"/>
    <n v="2"/>
    <n v="0"/>
    <n v="16.600000000000001"/>
    <n v="16.600000000000001"/>
    <n v="8"/>
    <n v="63.84"/>
    <n v="63.84"/>
    <n v="7.98"/>
    <n v="7.98"/>
    <n v="47.24"/>
  </r>
  <r>
    <s v="Cosas de Oficina"/>
    <s v="Providence"/>
    <s v="United States"/>
    <s v="Rick Huthwaite"/>
    <s v="Other"/>
    <d v="2020-09-19T00:00:00"/>
    <s v="Cerrado"/>
    <s v="CA-2020-168354"/>
    <n v="2908"/>
    <x v="518"/>
    <x v="3"/>
    <x v="2"/>
    <d v="2020-09-21T00:00:00"/>
    <s v="First Class"/>
    <s v="Alto"/>
    <s v="Rhode Island"/>
    <s v="Alto"/>
    <x v="4"/>
    <n v="1"/>
    <n v="0"/>
    <n v="481.87"/>
    <n v="481.86999999999989"/>
    <n v="9"/>
    <n v="1606.23"/>
    <n v="1606.23"/>
    <n v="178.47"/>
    <n v="178.47"/>
    <n v="1124.3600000000001"/>
  </r>
  <r>
    <s v="Cosas de Oficina"/>
    <s v="Philadelphia"/>
    <s v="United States"/>
    <s v="Shirley Daniels"/>
    <s v="Martin-Yale"/>
    <d v="2018-04-06T00:00:00"/>
    <s v="Cerrado"/>
    <s v="US-2018-118486"/>
    <n v="19143"/>
    <x v="505"/>
    <x v="3"/>
    <x v="2"/>
    <d v="2018-04-08T00:00:00"/>
    <s v="First Class"/>
    <s v="Alto"/>
    <s v="Pennsylvania"/>
    <s v="Alto"/>
    <x v="14"/>
    <n v="1"/>
    <n v="0.2"/>
    <n v="-2.19"/>
    <n v="0.38499999999999979"/>
    <n v="1"/>
    <n v="10.3"/>
    <n v="12.875"/>
    <n v="12.875"/>
    <n v="10.3"/>
    <n v="12.49"/>
  </r>
  <r>
    <s v="Cosas de Oficina"/>
    <s v="Philadelphia"/>
    <s v="United States"/>
    <s v="Valerie Mitchum"/>
    <s v="Other"/>
    <d v="2019-11-01T00:00:00"/>
    <s v="Cerrado"/>
    <s v="CA-2019-105221"/>
    <n v="19140"/>
    <x v="1110"/>
    <x v="3"/>
    <x v="2"/>
    <d v="2019-11-03T00:00:00"/>
    <s v="First Class"/>
    <s v="Alto"/>
    <s v="Pennsylvania"/>
    <s v="Alto"/>
    <x v="13"/>
    <n v="1"/>
    <n v="0.2"/>
    <n v="-0.71"/>
    <n v="8.2500000000000018E-2"/>
    <n v="2"/>
    <n v="3.17"/>
    <n v="3.9624999999999999"/>
    <n v="1.98125"/>
    <n v="1.585"/>
    <n v="3.88"/>
  </r>
  <r>
    <s v="Cosas de Oficina"/>
    <s v="Philadelphia"/>
    <s v="United States"/>
    <s v="Arthur Wiediger"/>
    <s v="Avery"/>
    <d v="2020-10-07T00:00:00"/>
    <s v="Cerrado"/>
    <s v="CA-2020-163216"/>
    <n v="19143"/>
    <x v="85"/>
    <x v="3"/>
    <x v="2"/>
    <d v="2020-10-10T00:00:00"/>
    <s v="First Class"/>
    <s v="Alto"/>
    <s v="Pennsylvania"/>
    <s v="Alto"/>
    <x v="2"/>
    <n v="2"/>
    <n v="0.2"/>
    <n v="1.72"/>
    <n v="2.9524999999999997"/>
    <n v="2"/>
    <n v="4.93"/>
    <n v="6.1624999999999996"/>
    <n v="3.0812499999999998"/>
    <n v="2.4649999999999999"/>
    <n v="3.21"/>
  </r>
  <r>
    <s v="Cosas de Oficina"/>
    <s v="Philadelphia"/>
    <s v="United States"/>
    <s v="Frank Merwin"/>
    <s v="Newell"/>
    <d v="2019-04-07T00:00:00"/>
    <s v="Cerrado"/>
    <s v="CA-2019-130554"/>
    <n v="19140"/>
    <x v="563"/>
    <x v="3"/>
    <x v="2"/>
    <d v="2019-04-09T00:00:00"/>
    <s v="First Class"/>
    <s v="Alto"/>
    <s v="Pennsylvania"/>
    <s v="Alto"/>
    <x v="6"/>
    <n v="1"/>
    <n v="0.2"/>
    <n v="1.03"/>
    <n v="3.9649999999999981"/>
    <n v="3"/>
    <n v="11.74"/>
    <n v="14.674999999999999"/>
    <n v="4.8916666666666666"/>
    <n v="3.9133333333333336"/>
    <n v="10.71"/>
  </r>
  <r>
    <s v="Cosas de Oficina"/>
    <s v="Cleveland"/>
    <s v="United States"/>
    <s v="Cathy Armstrong"/>
    <s v="Other"/>
    <d v="2020-11-24T00:00:00"/>
    <s v="Cerrado"/>
    <s v="CA-2020-125661"/>
    <n v="44105"/>
    <x v="618"/>
    <x v="3"/>
    <x v="2"/>
    <d v="2020-11-26T00:00:00"/>
    <s v="First Class"/>
    <s v="Alto"/>
    <s v="Ohio"/>
    <s v="Alto"/>
    <x v="12"/>
    <n v="1"/>
    <n v="0.2"/>
    <n v="15.28"/>
    <n v="25.467500000000001"/>
    <n v="3"/>
    <n v="40.75"/>
    <n v="50.9375"/>
    <n v="16.979166666666668"/>
    <n v="13.583333333333334"/>
    <n v="25.47"/>
  </r>
  <r>
    <s v="Cosas de Oficina"/>
    <s v="Cleveland"/>
    <s v="United States"/>
    <s v="Chad Cunningham"/>
    <s v="Easy-staple paper"/>
    <d v="2019-05-29T00:00:00"/>
    <s v="Cerrado"/>
    <s v="CA-2019-104297"/>
    <n v="44105"/>
    <x v="33"/>
    <x v="3"/>
    <x v="2"/>
    <d v="2019-05-31T00:00:00"/>
    <s v="First Class"/>
    <s v="Alto"/>
    <s v="Ohio"/>
    <s v="Alto"/>
    <x v="10"/>
    <n v="1"/>
    <n v="0.2"/>
    <n v="28.71"/>
    <n v="49.975000000000001"/>
    <n v="3"/>
    <n v="85.06"/>
    <n v="106.325"/>
    <n v="35.44166666666667"/>
    <n v="28.353333333333335"/>
    <n v="56.35"/>
  </r>
  <r>
    <s v="Cosas de Oficina"/>
    <s v="Philadelphia"/>
    <s v="United States"/>
    <s v="Matt Abelman"/>
    <s v="Other"/>
    <d v="2018-09-21T00:00:00"/>
    <s v="Cerrado"/>
    <s v="CA-2018-168823"/>
    <n v="19143"/>
    <x v="205"/>
    <x v="3"/>
    <x v="2"/>
    <d v="2018-09-24T00:00:00"/>
    <s v="First Class"/>
    <s v="Alto"/>
    <s v="Pennsylvania"/>
    <s v="Alto"/>
    <x v="10"/>
    <n v="2"/>
    <n v="0.2"/>
    <n v="4.12"/>
    <n v="6.9574999999999987"/>
    <n v="3"/>
    <n v="11.35"/>
    <n v="14.187499999999998"/>
    <n v="4.7291666666666661"/>
    <n v="3.7833333333333332"/>
    <n v="7.2299999999999995"/>
  </r>
  <r>
    <s v="Cosas de Oficina"/>
    <s v="Cleveland"/>
    <s v="United States"/>
    <s v="Brad Eason"/>
    <s v="Tennsco"/>
    <d v="2021-04-20T00:00:00"/>
    <s v="Abierto"/>
    <s v="US-2021-166324"/>
    <n v="44105"/>
    <x v="1264"/>
    <x v="3"/>
    <x v="2"/>
    <d v="2021-04-21T00:00:00"/>
    <s v="First Class"/>
    <s v="Alto"/>
    <s v="Ohio"/>
    <s v="Alto"/>
    <x v="4"/>
    <n v="1"/>
    <n v="0.2"/>
    <n v="-21.21"/>
    <n v="190.92499999999995"/>
    <n v="4"/>
    <n v="848.54"/>
    <n v="1060.675"/>
    <n v="265.16874999999999"/>
    <n v="212.13499999999999"/>
    <n v="869.75"/>
  </r>
  <r>
    <s v="Cosas de Oficina"/>
    <s v="New York City"/>
    <s v="United States"/>
    <s v="Mathew Reese"/>
    <s v="DXL"/>
    <d v="2021-08-27T00:00:00"/>
    <s v="Cerrado"/>
    <s v="US-2021-139465"/>
    <n v="10024"/>
    <x v="8"/>
    <x v="3"/>
    <x v="2"/>
    <d v="2021-08-30T00:00:00"/>
    <s v="First Class"/>
    <s v="Alto"/>
    <s v="New York"/>
    <s v="Alto"/>
    <x v="8"/>
    <n v="2"/>
    <n v="0.2"/>
    <n v="11.57"/>
    <n v="20.822499999999998"/>
    <n v="6"/>
    <n v="37.01"/>
    <n v="46.262499999999996"/>
    <n v="7.7104166666666663"/>
    <n v="6.168333333333333"/>
    <n v="25.439999999999998"/>
  </r>
  <r>
    <s v="Cosas de Oficina"/>
    <s v="Akron"/>
    <s v="United States"/>
    <s v="Ross DeVincentis"/>
    <s v="Other"/>
    <d v="2020-12-27T00:00:00"/>
    <s v="Cerrado"/>
    <s v="CA-2020-102596"/>
    <n v="44312"/>
    <x v="110"/>
    <x v="3"/>
    <x v="2"/>
    <d v="2020-12-30T00:00:00"/>
    <s v="First Class"/>
    <s v="Alto"/>
    <s v="Ohio"/>
    <s v="Alto"/>
    <x v="13"/>
    <n v="2"/>
    <n v="0.2"/>
    <n v="6.23"/>
    <n v="10.524999999999999"/>
    <n v="6"/>
    <n v="17.18"/>
    <n v="21.474999999999998"/>
    <n v="3.5791666666666666"/>
    <n v="2.8633333333333333"/>
    <n v="10.95"/>
  </r>
  <r>
    <s v="Cosas de Oficina"/>
    <s v="Lancaster"/>
    <s v="United States"/>
    <s v="Nicole Fjeld"/>
    <s v="Newell"/>
    <d v="2018-09-09T00:00:00"/>
    <s v="Cerrado"/>
    <s v="US-2018-131870"/>
    <n v="43130"/>
    <x v="1230"/>
    <x v="3"/>
    <x v="2"/>
    <d v="2018-09-11T00:00:00"/>
    <s v="First Class"/>
    <s v="Alto"/>
    <s v="Ohio"/>
    <s v="Alto"/>
    <x v="6"/>
    <n v="1"/>
    <n v="0.2"/>
    <n v="2.7"/>
    <n v="10.404999999999998"/>
    <n v="9"/>
    <n v="30.82"/>
    <n v="38.524999999999999"/>
    <n v="4.2805555555555559"/>
    <n v="3.4244444444444446"/>
    <n v="28.12"/>
  </r>
  <r>
    <s v="Cosas de Oficina"/>
    <s v="Philadelphia"/>
    <s v="United States"/>
    <s v="Matt Abelman"/>
    <s v="Staple-on labels"/>
    <d v="2018-09-21T00:00:00"/>
    <s v="Cerrado"/>
    <s v="CA-2018-168823"/>
    <n v="19143"/>
    <x v="1722"/>
    <x v="3"/>
    <x v="2"/>
    <d v="2018-09-24T00:00:00"/>
    <s v="First Class"/>
    <s v="Alto"/>
    <s v="Pennsylvania"/>
    <s v="Alto"/>
    <x v="2"/>
    <n v="2"/>
    <n v="0.2"/>
    <n v="7.02"/>
    <n v="12.222499999999997"/>
    <n v="9"/>
    <n v="20.81"/>
    <n v="26.012499999999996"/>
    <n v="2.8902777777777775"/>
    <n v="2.3122222222222222"/>
    <n v="13.79"/>
  </r>
  <r>
    <s v="Cosas de Oficina"/>
    <s v="Troy"/>
    <s v="United States"/>
    <s v="Mike Pelletier"/>
    <s v="Ibico"/>
    <d v="2019-12-06T00:00:00"/>
    <s v="Cerrado"/>
    <s v="CA-2019-166338"/>
    <n v="45373"/>
    <x v="91"/>
    <x v="3"/>
    <x v="2"/>
    <d v="2019-12-07T00:00:00"/>
    <s v="First Class"/>
    <s v="Alto"/>
    <s v="Ohio"/>
    <s v="Alto"/>
    <x v="8"/>
    <n v="1"/>
    <n v="0.7"/>
    <n v="-10.38"/>
    <n v="24.223333333333322"/>
    <n v="3"/>
    <n v="14.83"/>
    <n v="49.433333333333323"/>
    <n v="16.477777777777774"/>
    <n v="4.9433333333333334"/>
    <n v="25.21"/>
  </r>
  <r>
    <s v="Cosas de Oficina"/>
    <s v="Lakewood"/>
    <s v="United States"/>
    <s v="Tony Chapman"/>
    <s v="GBC"/>
    <d v="2021-07-30T00:00:00"/>
    <s v="Cerrado"/>
    <s v="CA-2021-155740"/>
    <n v="44107"/>
    <x v="669"/>
    <x v="3"/>
    <x v="2"/>
    <d v="2021-08-02T00:00:00"/>
    <s v="First Class"/>
    <s v="Alto"/>
    <s v="Ohio"/>
    <s v="Alto"/>
    <x v="8"/>
    <n v="2"/>
    <n v="0.7"/>
    <n v="-53.74"/>
    <n v="125.4133333333333"/>
    <n v="4"/>
    <n v="76.78"/>
    <n v="255.93333333333331"/>
    <n v="63.983333333333327"/>
    <n v="19.195"/>
    <n v="130.52000000000001"/>
  </r>
  <r>
    <s v="Cosas de Oficina"/>
    <s v="Cleveland"/>
    <s v="United States"/>
    <s v="Brad Eason"/>
    <s v="Wilson Jones"/>
    <d v="2021-04-20T00:00:00"/>
    <s v="Abierto"/>
    <s v="US-2021-166324"/>
    <n v="44105"/>
    <x v="1259"/>
    <x v="3"/>
    <x v="2"/>
    <d v="2021-04-21T00:00:00"/>
    <s v="First Class"/>
    <s v="Alto"/>
    <s v="Ohio"/>
    <s v="Alto"/>
    <x v="8"/>
    <n v="1"/>
    <n v="0.7"/>
    <n v="-6.38"/>
    <n v="13.919999999999995"/>
    <n v="5"/>
    <n v="8.6999999999999993"/>
    <n v="28.999999999999993"/>
    <n v="5.799999999999998"/>
    <n v="1.7399999999999998"/>
    <n v="15.079999999999998"/>
  </r>
  <r>
    <s v="Cosas de Oficina"/>
    <s v="Troy"/>
    <s v="United States"/>
    <s v="Christine Kargatis"/>
    <s v="Acco"/>
    <d v="2021-02-17T00:00:00"/>
    <s v="Cerrado"/>
    <s v="CA-2021-109085"/>
    <n v="45373"/>
    <x v="31"/>
    <x v="3"/>
    <x v="2"/>
    <d v="2021-02-20T00:00:00"/>
    <s v="First Class"/>
    <s v="Alto"/>
    <s v="Ohio"/>
    <s v="Alto"/>
    <x v="8"/>
    <n v="2"/>
    <n v="0.7"/>
    <n v="-4.76"/>
    <n v="8.5866666666666625"/>
    <n v="5"/>
    <n v="5.72"/>
    <n v="19.066666666666663"/>
    <n v="3.8133333333333326"/>
    <n v="1.1439999999999999"/>
    <n v="10.48"/>
  </r>
  <r>
    <s v="Cosas de Oficina"/>
    <s v="Arlington"/>
    <s v="United States"/>
    <s v="Katherine Murray"/>
    <s v="Avery"/>
    <d v="2020-07-25T00:00:00"/>
    <s v="Cerrado"/>
    <s v="CA-2020-149454"/>
    <n v="22204"/>
    <x v="1689"/>
    <x v="0"/>
    <x v="2"/>
    <d v="2020-07-26T00:00:00"/>
    <s v="First Class"/>
    <s v="Alto"/>
    <s v="Virginia"/>
    <s v="Alto"/>
    <x v="8"/>
    <n v="1"/>
    <n v="0"/>
    <n v="4.8"/>
    <n v="4.8"/>
    <n v="1"/>
    <n v="10.44"/>
    <n v="10.44"/>
    <n v="10.44"/>
    <n v="10.44"/>
    <n v="5.64"/>
  </r>
  <r>
    <s v="Cosas de Oficina"/>
    <s v="Harrisonburg"/>
    <s v="United States"/>
    <s v="Penelope Sewall"/>
    <s v="SAFCO"/>
    <d v="2018-12-20T00:00:00"/>
    <s v="Cerrado"/>
    <s v="CA-2018-136567"/>
    <n v="22801"/>
    <x v="1714"/>
    <x v="0"/>
    <x v="2"/>
    <d v="2018-12-21T00:00:00"/>
    <s v="First Class"/>
    <s v="Alto"/>
    <s v="Virginia"/>
    <s v="Alto"/>
    <x v="4"/>
    <n v="1"/>
    <n v="0"/>
    <n v="0"/>
    <n v="0"/>
    <n v="2"/>
    <n v="122.48"/>
    <n v="122.48"/>
    <n v="61.24"/>
    <n v="61.24"/>
    <n v="122.48"/>
  </r>
  <r>
    <s v="Cosas de Oficina"/>
    <s v="Richmond"/>
    <s v="United States"/>
    <s v="Ross DeVincentis"/>
    <s v="Acme"/>
    <d v="2021-10-30T00:00:00"/>
    <s v="Cerrado"/>
    <s v="CA-2021-155292"/>
    <n v="40475"/>
    <x v="354"/>
    <x v="0"/>
    <x v="2"/>
    <d v="2021-11-01T00:00:00"/>
    <s v="First Class"/>
    <s v="Alto"/>
    <s v="Kentucky"/>
    <s v="Alto"/>
    <x v="14"/>
    <n v="1"/>
    <n v="0"/>
    <n v="10.52"/>
    <n v="10.52"/>
    <n v="2"/>
    <n v="35.06"/>
    <n v="35.06"/>
    <n v="17.53"/>
    <n v="17.53"/>
    <n v="24.540000000000003"/>
  </r>
  <r>
    <s v="Cosas de Oficina"/>
    <s v="Harrisonburg"/>
    <s v="United States"/>
    <s v="Penelope Sewall"/>
    <s v="Wilson Jones"/>
    <d v="2018-12-20T00:00:00"/>
    <s v="Cerrado"/>
    <s v="CA-2018-136567"/>
    <n v="22801"/>
    <x v="350"/>
    <x v="0"/>
    <x v="2"/>
    <d v="2018-12-21T00:00:00"/>
    <s v="First Class"/>
    <s v="Alto"/>
    <s v="Virginia"/>
    <s v="Alto"/>
    <x v="8"/>
    <n v="1"/>
    <n v="0"/>
    <n v="29.29"/>
    <n v="29.29"/>
    <n v="3"/>
    <n v="62.31"/>
    <n v="62.31"/>
    <n v="20.77"/>
    <n v="20.77"/>
    <n v="33.020000000000003"/>
  </r>
  <r>
    <s v="Cosas de Oficina"/>
    <s v="Richmond"/>
    <s v="United States"/>
    <s v="Michelle Arnett"/>
    <s v="Wilson Jones"/>
    <d v="2018-10-13T00:00:00"/>
    <s v="Cerrado"/>
    <s v="CA-2018-132010"/>
    <n v="23223"/>
    <x v="1390"/>
    <x v="0"/>
    <x v="2"/>
    <d v="2018-10-15T00:00:00"/>
    <s v="First Class"/>
    <s v="Alto"/>
    <s v="Virginia"/>
    <s v="Alto"/>
    <x v="8"/>
    <n v="1"/>
    <n v="0"/>
    <n v="7.13"/>
    <n v="7.129999999999999"/>
    <n v="3"/>
    <n v="15.18"/>
    <n v="15.18"/>
    <n v="5.0599999999999996"/>
    <n v="5.0599999999999996"/>
    <n v="8.0500000000000007"/>
  </r>
  <r>
    <s v="Cosas de Oficina"/>
    <s v="Springfield"/>
    <s v="United States"/>
    <s v="Maria Etezadi"/>
    <s v="Wirebound"/>
    <d v="2020-04-04T00:00:00"/>
    <s v="Cerrado"/>
    <s v="CA-2020-159142"/>
    <n v="22153"/>
    <x v="1114"/>
    <x v="0"/>
    <x v="2"/>
    <d v="2020-04-05T00:00:00"/>
    <s v="First Class"/>
    <s v="Alto"/>
    <s v="Virginia"/>
    <s v="Alto"/>
    <x v="10"/>
    <n v="1"/>
    <n v="0"/>
    <n v="13.07"/>
    <n v="13.07"/>
    <n v="3"/>
    <n v="27.81"/>
    <n v="27.81"/>
    <n v="9.27"/>
    <n v="9.27"/>
    <n v="14.739999999999998"/>
  </r>
  <r>
    <s v="Cosas de Oficina"/>
    <s v="Richmond"/>
    <s v="United States"/>
    <s v="Michelle Arnett"/>
    <s v="Space Solutions"/>
    <d v="2018-10-13T00:00:00"/>
    <s v="Cerrado"/>
    <s v="CA-2018-132010"/>
    <n v="23223"/>
    <x v="1718"/>
    <x v="0"/>
    <x v="2"/>
    <d v="2018-10-15T00:00:00"/>
    <s v="First Class"/>
    <s v="Alto"/>
    <s v="Virginia"/>
    <s v="Alto"/>
    <x v="4"/>
    <n v="1"/>
    <n v="0"/>
    <n v="6.3"/>
    <n v="6.3000000000000114"/>
    <n v="4"/>
    <n v="315.2"/>
    <n v="315.2"/>
    <n v="78.8"/>
    <n v="78.8"/>
    <n v="308.89999999999998"/>
  </r>
  <r>
    <s v="Cosas de Oficina"/>
    <s v="Richmond"/>
    <s v="United States"/>
    <s v="Michelle Arnett"/>
    <s v="Other"/>
    <d v="2018-10-13T00:00:00"/>
    <s v="Cerrado"/>
    <s v="CA-2018-132010"/>
    <n v="23223"/>
    <x v="1118"/>
    <x v="0"/>
    <x v="2"/>
    <d v="2018-10-15T00:00:00"/>
    <s v="First Class"/>
    <s v="Alto"/>
    <s v="Virginia"/>
    <s v="Alto"/>
    <x v="12"/>
    <n v="1"/>
    <n v="0"/>
    <n v="17.47"/>
    <n v="17.47"/>
    <n v="5"/>
    <n v="36.4"/>
    <n v="36.4"/>
    <n v="7.2799999999999994"/>
    <n v="7.2799999999999994"/>
    <n v="18.93"/>
  </r>
  <r>
    <s v="Cosas de Oficina"/>
    <s v="Richmond"/>
    <s v="United States"/>
    <s v="Ross DeVincentis"/>
    <s v="Eldon"/>
    <d v="2021-10-30T00:00:00"/>
    <s v="Cerrado"/>
    <s v="CA-2021-155292"/>
    <n v="40475"/>
    <x v="465"/>
    <x v="0"/>
    <x v="2"/>
    <d v="2021-11-01T00:00:00"/>
    <s v="First Class"/>
    <s v="Alto"/>
    <s v="Kentucky"/>
    <s v="Alto"/>
    <x v="4"/>
    <n v="1"/>
    <n v="0"/>
    <n v="4.24"/>
    <n v="4.2399999999999949"/>
    <n v="7"/>
    <n v="105.98"/>
    <n v="105.98"/>
    <n v="15.14"/>
    <n v="15.14"/>
    <n v="101.74000000000001"/>
  </r>
  <r>
    <s v="Cosas de Oficina"/>
    <s v="Richmond"/>
    <s v="United States"/>
    <s v="Ross DeVincentis"/>
    <s v="Smead"/>
    <d v="2021-10-30T00:00:00"/>
    <s v="Cerrado"/>
    <s v="CA-2021-155292"/>
    <n v="40475"/>
    <x v="1211"/>
    <x v="0"/>
    <x v="2"/>
    <d v="2021-11-01T00:00:00"/>
    <s v="First Class"/>
    <s v="Alto"/>
    <s v="Kentucky"/>
    <s v="Alto"/>
    <x v="2"/>
    <n v="1"/>
    <n v="0"/>
    <n v="14.4"/>
    <n v="14.4"/>
    <n v="8"/>
    <n v="30"/>
    <n v="30"/>
    <n v="3.75"/>
    <n v="3.75"/>
    <n v="15.6"/>
  </r>
  <r>
    <s v="Cosas de Oficina"/>
    <s v="Hialeah"/>
    <s v="United States"/>
    <s v="Erica Hernandez"/>
    <s v="Other"/>
    <d v="2018-05-13T00:00:00"/>
    <s v="Cerrado"/>
    <s v="CA-2018-140165"/>
    <n v="33012"/>
    <x v="128"/>
    <x v="0"/>
    <x v="2"/>
    <d v="2018-05-15T00:00:00"/>
    <s v="First Class"/>
    <s v="Alto"/>
    <s v="Florida"/>
    <s v="Alto"/>
    <x v="13"/>
    <n v="1"/>
    <n v="0.2"/>
    <n v="2.4"/>
    <n v="4.1749999999999989"/>
    <n v="2"/>
    <n v="7.1"/>
    <n v="8.8749999999999982"/>
    <n v="4.4374999999999991"/>
    <n v="3.55"/>
    <n v="4.6999999999999993"/>
  </r>
  <r>
    <s v="Cosas de Oficina"/>
    <s v="Knoxville"/>
    <s v="United States"/>
    <s v="Dean percer"/>
    <s v="Xerox"/>
    <d v="2021-10-02T00:00:00"/>
    <s v="Abierto"/>
    <s v="US-2021-162558"/>
    <n v="37918"/>
    <x v="1112"/>
    <x v="0"/>
    <x v="2"/>
    <d v="2021-10-05T00:00:00"/>
    <s v="First Class"/>
    <s v="Alto"/>
    <s v="Tennessee"/>
    <s v="Alto"/>
    <x v="10"/>
    <n v="2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Nashville"/>
    <s v="United States"/>
    <s v="Parhena Norris"/>
    <s v="Stanley"/>
    <d v="2021-04-25T00:00:00"/>
    <s v="Cerrado"/>
    <s v="CA-2021-132213"/>
    <n v="37211"/>
    <x v="208"/>
    <x v="0"/>
    <x v="2"/>
    <d v="2021-04-26T00:00:00"/>
    <s v="First Class"/>
    <s v="Alto"/>
    <s v="Tennessee"/>
    <s v="Alto"/>
    <x v="6"/>
    <n v="1"/>
    <n v="0.2"/>
    <n v="6.79"/>
    <n v="23.769999999999989"/>
    <n v="5"/>
    <n v="67.92"/>
    <n v="84.899999999999991"/>
    <n v="16.979999999999997"/>
    <n v="13.584"/>
    <n v="61.13"/>
  </r>
  <r>
    <s v="Cosas de Oficina"/>
    <s v="Hialeah"/>
    <s v="United States"/>
    <s v="Frank Carlisle"/>
    <s v="Decoflex"/>
    <d v="2021-09-08T00:00:00"/>
    <s v="Cerrado"/>
    <s v="CA-2021-144456"/>
    <n v="33012"/>
    <x v="421"/>
    <x v="0"/>
    <x v="2"/>
    <d v="2021-09-09T00:00:00"/>
    <s v="First Class"/>
    <s v="Alto"/>
    <s v="Florida"/>
    <s v="Alto"/>
    <x v="4"/>
    <n v="1"/>
    <n v="0.2"/>
    <n v="5.4"/>
    <n v="20.819999999999993"/>
    <n v="5"/>
    <n v="61.68"/>
    <n v="77.099999999999994"/>
    <n v="15.42"/>
    <n v="12.336"/>
    <n v="56.28"/>
  </r>
  <r>
    <s v="Cosas de Oficina"/>
    <s v="Nashville"/>
    <s v="United States"/>
    <s v="Parhena Norris"/>
    <s v="Newell"/>
    <d v="2021-04-25T00:00:00"/>
    <s v="Cerrado"/>
    <s v="CA-2021-132213"/>
    <n v="37211"/>
    <x v="512"/>
    <x v="0"/>
    <x v="2"/>
    <d v="2021-04-26T00:00:00"/>
    <s v="First Class"/>
    <s v="Alto"/>
    <s v="Tennessee"/>
    <s v="Alto"/>
    <x v="6"/>
    <n v="1"/>
    <n v="0.2"/>
    <n v="5.26"/>
    <n v="15.772499999999994"/>
    <n v="9"/>
    <n v="42.05"/>
    <n v="52.562499999999993"/>
    <n v="5.8402777777777768"/>
    <n v="4.6722222222222216"/>
    <n v="36.79"/>
  </r>
  <r>
    <s v="Cosas de Oficina"/>
    <s v="Knoxville"/>
    <s v="United States"/>
    <s v="Dean percer"/>
    <s v="Ibico"/>
    <d v="2021-10-02T00:00:00"/>
    <s v="Abierto"/>
    <s v="US-2021-162558"/>
    <n v="37918"/>
    <x v="1183"/>
    <x v="0"/>
    <x v="2"/>
    <d v="2021-10-05T00:00:00"/>
    <s v="First Class"/>
    <s v="Alto"/>
    <s v="Tennessee"/>
    <s v="Alto"/>
    <x v="8"/>
    <n v="2"/>
    <n v="0.7"/>
    <n v="-21.89"/>
    <n v="41.949999999999989"/>
    <n v="3"/>
    <n v="27.36"/>
    <n v="91.199999999999989"/>
    <n v="30.399999999999991"/>
    <n v="9.1199999999999992"/>
    <n v="49.25"/>
  </r>
  <r>
    <s v="Cosas de Oficina"/>
    <s v="Miami"/>
    <s v="United States"/>
    <s v="Pete Armstrong"/>
    <s v="Other"/>
    <d v="2020-11-26T00:00:00"/>
    <s v="Cerrado"/>
    <s v="US-2020-158309"/>
    <n v="33142"/>
    <x v="742"/>
    <x v="0"/>
    <x v="2"/>
    <d v="2020-11-29T00:00:00"/>
    <s v="First Class"/>
    <s v="Alto"/>
    <s v="Florida"/>
    <s v="Alto"/>
    <x v="8"/>
    <n v="2"/>
    <n v="0.7"/>
    <n v="-2.62"/>
    <n v="6.1066666666666647"/>
    <n v="4"/>
    <n v="3.74"/>
    <n v="12.466666666666665"/>
    <n v="3.1166666666666663"/>
    <n v="0.93500000000000005"/>
    <n v="6.36"/>
  </r>
  <r>
    <s v="Cosas de Oficina"/>
    <s v="Knoxville"/>
    <s v="United States"/>
    <s v="Dean percer"/>
    <s v="Other"/>
    <d v="2021-10-02T00:00:00"/>
    <s v="Abierto"/>
    <s v="US-2021-162558"/>
    <n v="37918"/>
    <x v="697"/>
    <x v="0"/>
    <x v="2"/>
    <d v="2021-10-05T00:00:00"/>
    <s v="First Class"/>
    <s v="Alto"/>
    <s v="Tennessee"/>
    <s v="Alto"/>
    <x v="8"/>
    <n v="2"/>
    <n v="0.7"/>
    <n v="-26.25"/>
    <n v="53.643333333333324"/>
    <n v="4"/>
    <n v="34.24"/>
    <n v="114.13333333333333"/>
    <n v="28.533333333333331"/>
    <n v="8.56"/>
    <n v="60.49"/>
  </r>
  <r>
    <s v="Cosas de Oficina"/>
    <s v="Hialeah"/>
    <s v="United States"/>
    <s v="Erica Hernandez"/>
    <s v="GBC"/>
    <d v="2018-05-13T00:00:00"/>
    <s v="Cerrado"/>
    <s v="CA-2018-140165"/>
    <n v="33012"/>
    <x v="1180"/>
    <x v="0"/>
    <x v="2"/>
    <d v="2018-05-15T00:00:00"/>
    <s v="First Class"/>
    <s v="Alto"/>
    <s v="Florida"/>
    <s v="Alto"/>
    <x v="8"/>
    <n v="1"/>
    <n v="0.7"/>
    <n v="-331.96"/>
    <n v="597.52333333333331"/>
    <n v="8"/>
    <n v="398.35"/>
    <n v="1327.8333333333333"/>
    <n v="165.97916666666666"/>
    <n v="49.793750000000003"/>
    <n v="730.31"/>
  </r>
  <r>
    <s v="Cosas de Oficina"/>
    <s v="Seattle"/>
    <s v="United States"/>
    <s v="Maria Zettner"/>
    <s v="Boston"/>
    <d v="2021-03-26T00:00:00"/>
    <s v="Cerrado"/>
    <s v="CA-2021-147144"/>
    <n v="98105"/>
    <x v="1247"/>
    <x v="1"/>
    <x v="2"/>
    <d v="2021-03-28T00:00:00"/>
    <s v="First Class"/>
    <s v="Alto"/>
    <s v="Washington"/>
    <s v="Alto"/>
    <x v="6"/>
    <n v="1"/>
    <n v="0"/>
    <n v="5.95"/>
    <n v="5.9499999999999993"/>
    <n v="1"/>
    <n v="19.829999999999998"/>
    <n v="19.829999999999998"/>
    <n v="19.829999999999998"/>
    <n v="19.829999999999998"/>
    <n v="13.879999999999999"/>
  </r>
  <r>
    <s v="Cosas de Oficina"/>
    <s v="Seattle"/>
    <s v="United States"/>
    <s v="Christopher Schild"/>
    <s v="Newell"/>
    <d v="2021-09-05T00:00:00"/>
    <s v="Cerrado"/>
    <s v="CA-2021-107293"/>
    <n v="98115"/>
    <x v="324"/>
    <x v="1"/>
    <x v="2"/>
    <d v="2021-09-06T00:00:00"/>
    <s v="First Class"/>
    <s v="Alto"/>
    <s v="Washington"/>
    <s v="Alto"/>
    <x v="6"/>
    <n v="1"/>
    <n v="0"/>
    <n v="0.72"/>
    <n v="0.7200000000000002"/>
    <n v="1"/>
    <n v="2.78"/>
    <n v="2.78"/>
    <n v="2.78"/>
    <n v="2.78"/>
    <n v="2.0599999999999996"/>
  </r>
  <r>
    <s v="Cosas de Oficina"/>
    <s v="Santa Ana"/>
    <s v="United States"/>
    <s v="Eileen Kiefer"/>
    <s v="Boston"/>
    <d v="2019-11-29T00:00:00"/>
    <s v="Cerrado"/>
    <s v="CA-2019-154340"/>
    <n v="92704"/>
    <x v="979"/>
    <x v="1"/>
    <x v="2"/>
    <d v="2019-11-30T00:00:00"/>
    <s v="First Class"/>
    <s v="Alto"/>
    <s v="California"/>
    <s v="Alto"/>
    <x v="6"/>
    <n v="1"/>
    <n v="0"/>
    <n v="15.76"/>
    <n v="15.759999999999998"/>
    <n v="2"/>
    <n v="56.3"/>
    <n v="56.3"/>
    <n v="28.15"/>
    <n v="28.15"/>
    <n v="40.54"/>
  </r>
  <r>
    <s v="Cosas de Oficina"/>
    <s v="Los Angeles"/>
    <s v="United States"/>
    <s v="Cynthia Delaney"/>
    <s v="Advantus"/>
    <d v="2019-09-21T00:00:00"/>
    <s v="Cerrado"/>
    <s v="CA-2019-149972"/>
    <n v="90036"/>
    <x v="1156"/>
    <x v="1"/>
    <x v="2"/>
    <d v="2019-09-23T00:00:00"/>
    <s v="First Class"/>
    <s v="Alto"/>
    <s v="California"/>
    <s v="Alto"/>
    <x v="13"/>
    <n v="1"/>
    <n v="0"/>
    <n v="2.5299999999999998"/>
    <n v="2.5299999999999994"/>
    <n v="2"/>
    <n v="7.9"/>
    <n v="7.9"/>
    <n v="3.95"/>
    <n v="3.95"/>
    <n v="5.370000000000001"/>
  </r>
  <r>
    <s v="Cosas de Oficina"/>
    <s v="Apple Valley"/>
    <s v="United States"/>
    <s v="Katrina Bavinger"/>
    <s v="Xerox"/>
    <d v="2021-09-04T00:00:00"/>
    <s v="Cerrado"/>
    <s v="CA-2021-101182"/>
    <n v="92307"/>
    <x v="585"/>
    <x v="1"/>
    <x v="2"/>
    <d v="2021-09-05T00:00:00"/>
    <s v="First Class"/>
    <s v="Alto"/>
    <s v="California"/>
    <s v="Alto"/>
    <x v="10"/>
    <n v="1"/>
    <n v="0"/>
    <n v="6.22"/>
    <n v="6.22"/>
    <n v="2"/>
    <n v="12.96"/>
    <n v="12.96"/>
    <n v="6.48"/>
    <n v="6.48"/>
    <n v="6.7400000000000011"/>
  </r>
  <r>
    <s v="Cosas de Oficina"/>
    <s v="Los Angeles"/>
    <s v="United States"/>
    <s v="Emily Ducich"/>
    <s v="Newell"/>
    <d v="2021-02-19T00:00:00"/>
    <s v="Cerrado"/>
    <s v="CA-2021-134838"/>
    <n v="90045"/>
    <x v="1230"/>
    <x v="1"/>
    <x v="2"/>
    <d v="2021-02-20T00:00:00"/>
    <s v="First Class"/>
    <s v="Alto"/>
    <s v="California"/>
    <s v="Alto"/>
    <x v="6"/>
    <n v="1"/>
    <n v="0"/>
    <n v="3.47"/>
    <n v="3.4700000000000006"/>
    <n v="3"/>
    <n v="12.84"/>
    <n v="12.84"/>
    <n v="4.28"/>
    <n v="4.28"/>
    <n v="9.3699999999999992"/>
  </r>
  <r>
    <s v="Cosas de Oficina"/>
    <s v="San Francisco"/>
    <s v="United States"/>
    <s v="Paul Van Hugh"/>
    <s v="Newell"/>
    <d v="2020-06-14T00:00:00"/>
    <s v="Cerrado"/>
    <s v="CA-2020-107216"/>
    <n v="94122"/>
    <x v="1344"/>
    <x v="1"/>
    <x v="2"/>
    <d v="2020-06-17T00:00:00"/>
    <s v="First Class"/>
    <s v="Alto"/>
    <s v="California"/>
    <s v="Alto"/>
    <x v="6"/>
    <n v="2"/>
    <n v="0"/>
    <n v="2.5099999999999998"/>
    <n v="2.5099999999999998"/>
    <n v="3"/>
    <n v="8.64"/>
    <n v="8.64"/>
    <n v="2.8800000000000003"/>
    <n v="2.8800000000000003"/>
    <n v="6.1300000000000008"/>
  </r>
  <r>
    <s v="Cosas de Oficina"/>
    <s v="San Diego"/>
    <s v="United States"/>
    <s v="Karen Ferguson"/>
    <s v="Xerox"/>
    <d v="2018-09-26T00:00:00"/>
    <s v="Cerrado"/>
    <s v="CA-2018-132451"/>
    <n v="92105"/>
    <x v="1011"/>
    <x v="1"/>
    <x v="2"/>
    <d v="2018-09-27T00:00:00"/>
    <s v="First Class"/>
    <s v="Alto"/>
    <s v="California"/>
    <s v="Alto"/>
    <x v="10"/>
    <n v="1"/>
    <n v="0"/>
    <n v="9.33"/>
    <n v="9.33"/>
    <n v="3"/>
    <n v="19.440000000000001"/>
    <n v="19.440000000000001"/>
    <n v="6.48"/>
    <n v="6.48"/>
    <n v="10.110000000000001"/>
  </r>
  <r>
    <s v="Cosas de Oficina"/>
    <s v="San Francisco"/>
    <s v="United States"/>
    <s v="Erica Hernandez"/>
    <s v="Other"/>
    <d v="2018-12-07T00:00:00"/>
    <s v="Cerrado"/>
    <s v="CA-2018-154592"/>
    <n v="94109"/>
    <x v="1253"/>
    <x v="1"/>
    <x v="2"/>
    <d v="2018-12-08T00:00:00"/>
    <s v="First Class"/>
    <s v="Alto"/>
    <s v="California"/>
    <s v="Alto"/>
    <x v="10"/>
    <n v="1"/>
    <n v="0"/>
    <n v="80.790000000000006"/>
    <n v="80.790000000000006"/>
    <n v="3"/>
    <n v="164.88"/>
    <n v="164.88"/>
    <n v="54.96"/>
    <n v="54.96"/>
    <n v="84.089999999999989"/>
  </r>
  <r>
    <s v="Cosas de Oficina"/>
    <s v="San Francisco"/>
    <s v="United States"/>
    <s v="Sam Zeldin"/>
    <s v="Tenex"/>
    <d v="2020-09-02T00:00:00"/>
    <s v="Abierto"/>
    <s v="CA-2020-113096"/>
    <n v="94122"/>
    <x v="171"/>
    <x v="1"/>
    <x v="2"/>
    <d v="2020-09-04T00:00:00"/>
    <s v="First Class"/>
    <s v="Alto"/>
    <s v="California"/>
    <s v="Alto"/>
    <x v="4"/>
    <n v="1"/>
    <n v="0"/>
    <n v="12.1"/>
    <n v="12.100000000000001"/>
    <n v="3"/>
    <n v="46.53"/>
    <n v="46.53"/>
    <n v="15.51"/>
    <n v="15.51"/>
    <n v="34.43"/>
  </r>
  <r>
    <s v="Cosas de Oficina"/>
    <s v="Seattle"/>
    <s v="United States"/>
    <s v="Laurel Beltran"/>
    <s v="Other"/>
    <d v="2021-05-09T00:00:00"/>
    <s v="Cerrado"/>
    <s v="CA-2021-118199"/>
    <n v="98105"/>
    <x v="54"/>
    <x v="1"/>
    <x v="2"/>
    <d v="2021-05-11T00:00:00"/>
    <s v="First Class"/>
    <s v="Alto"/>
    <s v="Washington"/>
    <s v="Alto"/>
    <x v="4"/>
    <n v="1"/>
    <n v="0"/>
    <n v="26.07"/>
    <n v="26.069999999999993"/>
    <n v="3"/>
    <n v="104.28"/>
    <n v="104.28"/>
    <n v="34.76"/>
    <n v="34.76"/>
    <n v="78.210000000000008"/>
  </r>
  <r>
    <s v="Cosas de Oficina"/>
    <s v="San Francisco"/>
    <s v="United States"/>
    <s v="Paul Van Hugh"/>
    <s v="Newell"/>
    <d v="2020-06-14T00:00:00"/>
    <s v="Cerrado"/>
    <s v="CA-2020-107216"/>
    <n v="94122"/>
    <x v="1401"/>
    <x v="1"/>
    <x v="2"/>
    <d v="2020-06-17T00:00:00"/>
    <s v="First Class"/>
    <s v="Alto"/>
    <s v="California"/>
    <s v="Alto"/>
    <x v="6"/>
    <n v="2"/>
    <n v="0"/>
    <n v="2.04"/>
    <n v="2.04"/>
    <n v="4"/>
    <n v="7.04"/>
    <n v="7.04"/>
    <n v="1.76"/>
    <n v="1.76"/>
    <n v="5"/>
  </r>
  <r>
    <s v="Cosas de Oficina"/>
    <s v="Seattle"/>
    <s v="United States"/>
    <s v="Laurel Beltran"/>
    <s v="Rogers"/>
    <d v="2021-05-09T00:00:00"/>
    <s v="Cerrado"/>
    <s v="CA-2021-118199"/>
    <n v="98105"/>
    <x v="1201"/>
    <x v="1"/>
    <x v="2"/>
    <d v="2021-05-11T00:00:00"/>
    <s v="First Class"/>
    <s v="Alto"/>
    <s v="Washington"/>
    <s v="Alto"/>
    <x v="4"/>
    <n v="1"/>
    <n v="0"/>
    <n v="2.68"/>
    <n v="2.6800000000000068"/>
    <n v="4"/>
    <n v="66.959999999999994"/>
    <n v="66.959999999999994"/>
    <n v="16.739999999999998"/>
    <n v="16.739999999999998"/>
    <n v="64.279999999999987"/>
  </r>
  <r>
    <s v="Cosas de Oficina"/>
    <s v="Los Angeles"/>
    <s v="United States"/>
    <s v="Karen Ferguson"/>
    <s v="REDIFORM"/>
    <d v="2020-03-10T00:00:00"/>
    <s v="Cerrado"/>
    <s v="CA-2020-159016"/>
    <n v="90008"/>
    <x v="1380"/>
    <x v="1"/>
    <x v="2"/>
    <d v="2020-03-11T00:00:00"/>
    <s v="First Class"/>
    <s v="Alto"/>
    <s v="California"/>
    <s v="Alto"/>
    <x v="10"/>
    <n v="1"/>
    <n v="0"/>
    <n v="7.15"/>
    <n v="7.15"/>
    <n v="5"/>
    <n v="14.9"/>
    <n v="14.9"/>
    <n v="2.98"/>
    <n v="2.98"/>
    <n v="7.75"/>
  </r>
  <r>
    <s v="Cosas de Oficina"/>
    <s v="San Francisco"/>
    <s v="United States"/>
    <s v="Chuck Clark"/>
    <s v="Xerox"/>
    <d v="2020-11-10T00:00:00"/>
    <s v="Abierto"/>
    <s v="CA-2020-163384"/>
    <n v="94122"/>
    <x v="1112"/>
    <x v="1"/>
    <x v="2"/>
    <d v="2020-11-12T00:00:00"/>
    <s v="First Class"/>
    <s v="Alto"/>
    <s v="California"/>
    <s v="Alto"/>
    <x v="10"/>
    <n v="1"/>
    <n v="0"/>
    <n v="15.55"/>
    <n v="15.55"/>
    <n v="5"/>
    <n v="32.4"/>
    <n v="32.4"/>
    <n v="6.4799999999999995"/>
    <n v="6.4799999999999995"/>
    <n v="16.849999999999998"/>
  </r>
  <r>
    <s v="Cosas de Oficina"/>
    <s v="Murray"/>
    <s v="United States"/>
    <s v="Dean percer"/>
    <s v="Wirebound"/>
    <d v="2018-05-26T00:00:00"/>
    <s v="Abierto"/>
    <s v="CA-2018-129574"/>
    <n v="84107"/>
    <x v="364"/>
    <x v="1"/>
    <x v="2"/>
    <d v="2018-05-29T00:00:00"/>
    <s v="First Class"/>
    <s v="Alto"/>
    <s v="Utah"/>
    <s v="Alto"/>
    <x v="10"/>
    <n v="2"/>
    <n v="0"/>
    <n v="23.23"/>
    <n v="23.23"/>
    <n v="5"/>
    <n v="48.4"/>
    <n v="48.4"/>
    <n v="9.68"/>
    <n v="9.68"/>
    <n v="25.169999999999998"/>
  </r>
  <r>
    <s v="Cosas de Oficina"/>
    <s v="San Francisco"/>
    <s v="United States"/>
    <s v="Heather Jas"/>
    <s v="Acme"/>
    <d v="2020-11-17T00:00:00"/>
    <s v="Abierto"/>
    <s v="CA-2020-118500"/>
    <n v="94122"/>
    <x v="557"/>
    <x v="1"/>
    <x v="2"/>
    <d v="2020-11-18T00:00:00"/>
    <s v="First Class"/>
    <s v="Alto"/>
    <s v="California"/>
    <s v="Alto"/>
    <x v="14"/>
    <n v="1"/>
    <n v="0"/>
    <n v="13.37"/>
    <n v="13.369999999999997"/>
    <n v="5"/>
    <n v="49.5"/>
    <n v="49.5"/>
    <n v="9.9"/>
    <n v="9.9"/>
    <n v="36.130000000000003"/>
  </r>
  <r>
    <s v="Cosas de Oficina"/>
    <s v="Long Beach"/>
    <s v="United States"/>
    <s v="Sanjit Jacobs"/>
    <s v="Wirebound"/>
    <d v="2020-12-10T00:00:00"/>
    <s v="Cerrado"/>
    <s v="CA-2020-147123"/>
    <n v="90805"/>
    <x v="1348"/>
    <x v="1"/>
    <x v="2"/>
    <d v="2020-12-12T00:00:00"/>
    <s v="First Class"/>
    <s v="Alto"/>
    <s v="California"/>
    <s v="Alto"/>
    <x v="10"/>
    <n v="1"/>
    <n v="0"/>
    <n v="36.93"/>
    <n v="36.93"/>
    <n v="12"/>
    <n v="80.28"/>
    <n v="80.28"/>
    <n v="6.69"/>
    <n v="6.69"/>
    <n v="43.35"/>
  </r>
  <r>
    <s v="Cosas de Oficina"/>
    <s v="Peoria"/>
    <s v="United States"/>
    <s v="Becky Castell"/>
    <s v="Newell"/>
    <d v="2021-06-11T00:00:00"/>
    <s v="Cerrado"/>
    <s v="US-2021-120418"/>
    <n v="85345"/>
    <x v="1226"/>
    <x v="1"/>
    <x v="2"/>
    <d v="2021-06-12T00:00:00"/>
    <s v="First Class"/>
    <s v="Alto"/>
    <s v="Arizona"/>
    <s v="Alto"/>
    <x v="6"/>
    <n v="1"/>
    <n v="0.2"/>
    <n v="1.98"/>
    <n v="5.9474999999999998"/>
    <n v="1"/>
    <n v="15.87"/>
    <n v="19.837499999999999"/>
    <n v="19.837499999999999"/>
    <n v="15.87"/>
    <n v="13.889999999999999"/>
  </r>
  <r>
    <s v="Cosas de Oficina"/>
    <s v="Salem"/>
    <s v="United States"/>
    <s v="Sara Luxemburg"/>
    <s v="Prang"/>
    <d v="2021-09-26T00:00:00"/>
    <s v="Cerrado"/>
    <s v="CA-2021-156391"/>
    <n v="97301"/>
    <x v="1096"/>
    <x v="1"/>
    <x v="2"/>
    <d v="2021-09-28T00:00:00"/>
    <s v="First Class"/>
    <s v="Alto"/>
    <s v="Oregon"/>
    <s v="Alto"/>
    <x v="6"/>
    <n v="1"/>
    <n v="0.2"/>
    <n v="0.56000000000000005"/>
    <n v="1.1149999999999998"/>
    <n v="1"/>
    <n v="2.2200000000000002"/>
    <n v="2.7749999999999999"/>
    <n v="2.7749999999999999"/>
    <n v="2.2200000000000002"/>
    <n v="1.6600000000000001"/>
  </r>
  <r>
    <s v="Cosas de Oficina"/>
    <s v="Seattle"/>
    <s v="United States"/>
    <s v="Nick Zandusky"/>
    <s v="Other"/>
    <d v="2020-07-01T00:00:00"/>
    <s v="Cerrado"/>
    <s v="US-2020-158680"/>
    <n v="98115"/>
    <x v="742"/>
    <x v="1"/>
    <x v="2"/>
    <d v="2020-07-02T00:00:00"/>
    <s v="First Class"/>
    <s v="Alto"/>
    <s v="Washington"/>
    <s v="Alto"/>
    <x v="8"/>
    <n v="1"/>
    <n v="0.2"/>
    <n v="0.9"/>
    <n v="1.5249999999999999"/>
    <n v="1"/>
    <n v="2.5"/>
    <n v="3.125"/>
    <n v="3.125"/>
    <n v="2.5"/>
    <n v="1.6"/>
  </r>
  <r>
    <s v="Cosas de Oficina"/>
    <s v="Aurora"/>
    <s v="United States"/>
    <s v="Darrin Sayre"/>
    <s v="Kensington"/>
    <d v="2021-09-28T00:00:00"/>
    <s v="Cerrado"/>
    <s v="US-2021-125717"/>
    <n v="80013"/>
    <x v="165"/>
    <x v="1"/>
    <x v="2"/>
    <d v="2021-10-01T00:00:00"/>
    <s v="First Class"/>
    <s v="Alto"/>
    <s v="Colorado"/>
    <s v="Alto"/>
    <x v="9"/>
    <n v="2"/>
    <n v="0.2"/>
    <n v="26.22"/>
    <n v="78.667499999999961"/>
    <n v="2"/>
    <n v="209.79"/>
    <n v="262.23749999999995"/>
    <n v="131.11874999999998"/>
    <n v="104.895"/>
    <n v="183.57"/>
  </r>
  <r>
    <s v="Cosas de Oficina"/>
    <s v="Los Angeles"/>
    <s v="United States"/>
    <s v="Hallie Redmond"/>
    <s v="GBC"/>
    <d v="2021-12-17T00:00:00"/>
    <s v="Cerrado"/>
    <s v="CA-2021-106964"/>
    <n v="90045"/>
    <x v="1140"/>
    <x v="1"/>
    <x v="2"/>
    <d v="2021-12-20T00:00:00"/>
    <s v="First Class"/>
    <s v="Alto"/>
    <s v="California"/>
    <s v="Alto"/>
    <x v="8"/>
    <n v="2"/>
    <n v="0.2"/>
    <n v="4.28"/>
    <n v="7.232499999999999"/>
    <n v="2"/>
    <n v="11.81"/>
    <n v="14.762499999999999"/>
    <n v="7.3812499999999996"/>
    <n v="5.9050000000000002"/>
    <n v="7.53"/>
  </r>
  <r>
    <s v="Cosas de Oficina"/>
    <s v="Seattle"/>
    <s v="United States"/>
    <s v="Patrick Bzostek"/>
    <s v="FelBajoes"/>
    <d v="2021-12-05T00:00:00"/>
    <s v="Cerrado"/>
    <s v="CA-2021-156958"/>
    <n v="98115"/>
    <x v="699"/>
    <x v="1"/>
    <x v="2"/>
    <d v="2021-12-06T00:00:00"/>
    <s v="First Class"/>
    <s v="Alto"/>
    <s v="Washington"/>
    <s v="Alto"/>
    <x v="8"/>
    <n v="1"/>
    <n v="0.2"/>
    <n v="3.02"/>
    <n v="5.3449999999999989"/>
    <n v="2"/>
    <n v="9.3000000000000007"/>
    <n v="11.625"/>
    <n v="5.8125"/>
    <n v="4.6500000000000004"/>
    <n v="6.2800000000000011"/>
  </r>
  <r>
    <s v="Cosas de Oficina"/>
    <s v="Salem"/>
    <s v="United States"/>
    <s v="Adrian Hane"/>
    <s v="Other"/>
    <d v="2020-12-18T00:00:00"/>
    <s v="Abierto"/>
    <s v="CA-2020-145261"/>
    <n v="97301"/>
    <x v="1773"/>
    <x v="1"/>
    <x v="2"/>
    <d v="2020-12-21T00:00:00"/>
    <s v="First Class"/>
    <s v="Alto"/>
    <s v="Oregon"/>
    <s v="Alto"/>
    <x v="10"/>
    <n v="2"/>
    <n v="0.2"/>
    <n v="3.79"/>
    <n v="6.7024999999999997"/>
    <n v="2"/>
    <n v="11.65"/>
    <n v="14.5625"/>
    <n v="7.28125"/>
    <n v="5.8250000000000002"/>
    <n v="7.86"/>
  </r>
  <r>
    <s v="Cosas de Oficina"/>
    <s v="Aurora"/>
    <s v="United States"/>
    <s v="Darrin Sayre"/>
    <s v="Gould Plastics"/>
    <d v="2021-09-28T00:00:00"/>
    <s v="Cerrado"/>
    <s v="US-2021-125717"/>
    <n v="80013"/>
    <x v="197"/>
    <x v="1"/>
    <x v="2"/>
    <d v="2021-10-01T00:00:00"/>
    <s v="First Class"/>
    <s v="Alto"/>
    <s v="Colorado"/>
    <s v="Alto"/>
    <x v="4"/>
    <n v="2"/>
    <n v="0.2"/>
    <n v="-29.44"/>
    <n v="7.3549999999999898"/>
    <n v="2"/>
    <n v="147.18"/>
    <n v="183.97499999999999"/>
    <n v="91.987499999999997"/>
    <n v="73.59"/>
    <n v="176.62"/>
  </r>
  <r>
    <s v="Cosas de Oficina"/>
    <s v="Los Angeles"/>
    <s v="United States"/>
    <s v="Robert Marley"/>
    <s v="Other"/>
    <d v="2021-12-24T00:00:00"/>
    <s v="Cerrado"/>
    <s v="CA-2021-145219"/>
    <n v="90049"/>
    <x v="443"/>
    <x v="1"/>
    <x v="2"/>
    <d v="2021-12-25T00:00:00"/>
    <s v="First Class"/>
    <s v="Alto"/>
    <s v="California"/>
    <s v="Alto"/>
    <x v="8"/>
    <n v="1"/>
    <n v="0.2"/>
    <n v="33.93"/>
    <n v="56.54999999999999"/>
    <n v="3"/>
    <n v="90.48"/>
    <n v="113.1"/>
    <n v="37.699999999999996"/>
    <n v="30.16"/>
    <n v="56.550000000000004"/>
  </r>
  <r>
    <s v="Cosas de Oficina"/>
    <s v="San Jose"/>
    <s v="United States"/>
    <s v="Nicole Fjeld"/>
    <s v="Avery"/>
    <d v="2019-05-03T00:00:00"/>
    <s v="Cerrado"/>
    <s v="CA-2019-160864"/>
    <n v="95123"/>
    <x v="68"/>
    <x v="1"/>
    <x v="2"/>
    <d v="2019-05-06T00:00:00"/>
    <s v="First Class"/>
    <s v="Alto"/>
    <s v="California"/>
    <s v="Alto"/>
    <x v="8"/>
    <n v="2"/>
    <n v="0.2"/>
    <n v="5.19"/>
    <n v="8.6524999999999999"/>
    <n v="3"/>
    <n v="13.85"/>
    <n v="17.3125"/>
    <n v="5.7708333333333321"/>
    <n v="4.6166666666666663"/>
    <n v="8.66"/>
  </r>
  <r>
    <s v="Cosas de Oficina"/>
    <s v="Fort Collins"/>
    <s v="United States"/>
    <s v="Kristina Nunn"/>
    <s v="Other"/>
    <d v="2021-09-23T00:00:00"/>
    <s v="Cerrado"/>
    <s v="CA-2021-138422"/>
    <n v="80525"/>
    <x v="1251"/>
    <x v="1"/>
    <x v="2"/>
    <d v="2021-09-26T00:00:00"/>
    <s v="First Class"/>
    <s v="Alto"/>
    <s v="Colorado"/>
    <s v="Alto"/>
    <x v="12"/>
    <n v="2"/>
    <n v="0.2"/>
    <n v="5.2"/>
    <n v="8.7875000000000014"/>
    <n v="3"/>
    <n v="14.35"/>
    <n v="17.9375"/>
    <n v="5.9791666666666661"/>
    <n v="4.7833333333333332"/>
    <n v="9.1499999999999986"/>
  </r>
  <r>
    <s v="Cosas de Oficina"/>
    <s v="Mesa"/>
    <s v="United States"/>
    <s v="Heather Jas"/>
    <s v="Xerox"/>
    <d v="2019-04-13T00:00:00"/>
    <s v="Abierto"/>
    <s v="CA-2019-100216"/>
    <n v="85204"/>
    <x v="1774"/>
    <x v="1"/>
    <x v="2"/>
    <d v="2019-04-14T00:00:00"/>
    <s v="First Class"/>
    <s v="Alto"/>
    <s v="Arizona"/>
    <s v="Alto"/>
    <x v="10"/>
    <n v="1"/>
    <n v="0.2"/>
    <n v="17.82"/>
    <n v="31.524999999999991"/>
    <n v="3"/>
    <n v="54.82"/>
    <n v="68.524999999999991"/>
    <n v="22.841666666666665"/>
    <n v="18.273333333333333"/>
    <n v="37"/>
  </r>
  <r>
    <s v="Cosas de Oficina"/>
    <s v="Aurora"/>
    <s v="United States"/>
    <s v="Darrin Sayre"/>
    <s v="Xerox"/>
    <d v="2021-09-28T00:00:00"/>
    <s v="Cerrado"/>
    <s v="US-2021-125717"/>
    <n v="80013"/>
    <x v="1771"/>
    <x v="1"/>
    <x v="2"/>
    <d v="2021-10-01T00:00:00"/>
    <s v="First Class"/>
    <s v="Alto"/>
    <s v="Colorado"/>
    <s v="Alto"/>
    <x v="10"/>
    <n v="2"/>
    <n v="0.2"/>
    <n v="5.2"/>
    <n v="8.7875000000000014"/>
    <n v="3"/>
    <n v="14.35"/>
    <n v="17.9375"/>
    <n v="5.9791666666666661"/>
    <n v="4.7833333333333332"/>
    <n v="9.1499999999999986"/>
  </r>
  <r>
    <s v="Cosas de Oficina"/>
    <s v="Peoria"/>
    <s v="United States"/>
    <s v="Becky Castell"/>
    <s v="FelBajoes"/>
    <d v="2021-06-11T00:00:00"/>
    <s v="Cerrado"/>
    <s v="US-2021-120418"/>
    <n v="85345"/>
    <x v="435"/>
    <x v="1"/>
    <x v="2"/>
    <d v="2021-06-12T00:00:00"/>
    <s v="First Class"/>
    <s v="Alto"/>
    <s v="Arizona"/>
    <s v="Alto"/>
    <x v="4"/>
    <n v="1"/>
    <n v="0.2"/>
    <n v="-48.51"/>
    <n v="5.3874999999999886"/>
    <n v="3"/>
    <n v="215.59"/>
    <n v="269.48750000000001"/>
    <n v="89.829166666666652"/>
    <n v="71.86333333333333"/>
    <n v="264.10000000000002"/>
  </r>
  <r>
    <s v="Cosas de Oficina"/>
    <s v="Salem"/>
    <s v="United States"/>
    <s v="Adrian Hane"/>
    <s v="Newell"/>
    <d v="2020-12-18T00:00:00"/>
    <s v="Abierto"/>
    <s v="CA-2020-145261"/>
    <n v="97301"/>
    <x v="512"/>
    <x v="1"/>
    <x v="2"/>
    <d v="2020-12-21T00:00:00"/>
    <s v="First Class"/>
    <s v="Alto"/>
    <s v="Oregon"/>
    <s v="Alto"/>
    <x v="6"/>
    <n v="2"/>
    <n v="0.2"/>
    <n v="2.34"/>
    <n v="7.0124999999999993"/>
    <n v="4"/>
    <n v="18.690000000000001"/>
    <n v="23.362500000000001"/>
    <n v="5.8406250000000002"/>
    <n v="4.6725000000000003"/>
    <n v="16.350000000000001"/>
  </r>
  <r>
    <s v="Cosas de Oficina"/>
    <s v="San Francisco"/>
    <s v="United States"/>
    <s v="Chuck Clark"/>
    <s v="ACCOHIDE"/>
    <d v="2020-11-10T00:00:00"/>
    <s v="Abierto"/>
    <s v="CA-2020-163384"/>
    <n v="94122"/>
    <x v="1147"/>
    <x v="1"/>
    <x v="2"/>
    <d v="2020-11-12T00:00:00"/>
    <s v="First Class"/>
    <s v="Alto"/>
    <s v="California"/>
    <s v="Alto"/>
    <x v="8"/>
    <n v="1"/>
    <n v="0.2"/>
    <n v="4.46"/>
    <n v="7.764999999999997"/>
    <n v="4"/>
    <n v="13.22"/>
    <n v="16.524999999999999"/>
    <n v="4.1312499999999996"/>
    <n v="3.3050000000000002"/>
    <n v="8.7600000000000016"/>
  </r>
  <r>
    <s v="Cosas de Oficina"/>
    <s v="Salem"/>
    <s v="United States"/>
    <s v="Adrian Hane"/>
    <s v="Avery"/>
    <d v="2020-12-18T00:00:00"/>
    <s v="Abierto"/>
    <s v="CA-2020-145261"/>
    <n v="97301"/>
    <x v="1415"/>
    <x v="1"/>
    <x v="2"/>
    <d v="2020-12-21T00:00:00"/>
    <s v="First Class"/>
    <s v="Alto"/>
    <s v="Oregon"/>
    <s v="Alto"/>
    <x v="2"/>
    <n v="2"/>
    <n v="0.2"/>
    <n v="5.18"/>
    <n v="9.1649999999999974"/>
    <n v="4"/>
    <n v="15.94"/>
    <n v="19.924999999999997"/>
    <n v="4.9812499999999993"/>
    <n v="3.9849999999999999"/>
    <n v="10.76"/>
  </r>
  <r>
    <s v="Cosas de Oficina"/>
    <s v="Peoria"/>
    <s v="United States"/>
    <s v="Becky Castell"/>
    <s v="Other"/>
    <d v="2021-06-11T00:00:00"/>
    <s v="Cerrado"/>
    <s v="US-2021-120418"/>
    <n v="85345"/>
    <x v="80"/>
    <x v="1"/>
    <x v="2"/>
    <d v="2021-06-12T00:00:00"/>
    <s v="First Class"/>
    <s v="Alto"/>
    <s v="Arizona"/>
    <s v="Alto"/>
    <x v="4"/>
    <n v="1"/>
    <n v="0.2"/>
    <n v="7.7"/>
    <n v="24.8125"/>
    <n v="4"/>
    <n v="68.45"/>
    <n v="85.5625"/>
    <n v="21.390625"/>
    <n v="17.112500000000001"/>
    <n v="60.75"/>
  </r>
  <r>
    <s v="Cosas de Oficina"/>
    <s v="Peoria"/>
    <s v="United States"/>
    <s v="Becky Castell"/>
    <s v="Boston"/>
    <d v="2021-06-11T00:00:00"/>
    <s v="Cerrado"/>
    <s v="US-2021-120418"/>
    <n v="85345"/>
    <x v="666"/>
    <x v="1"/>
    <x v="2"/>
    <d v="2021-06-12T00:00:00"/>
    <s v="First Class"/>
    <s v="Alto"/>
    <s v="Arizona"/>
    <s v="Alto"/>
    <x v="6"/>
    <n v="1"/>
    <n v="0.2"/>
    <n v="6.6"/>
    <n v="28.609999999999985"/>
    <n v="5"/>
    <n v="88.04"/>
    <n v="110.05"/>
    <n v="22.009999999999998"/>
    <n v="17.608000000000001"/>
    <n v="81.440000000000012"/>
  </r>
  <r>
    <s v="Cosas de Oficina"/>
    <s v="San Francisco"/>
    <s v="United States"/>
    <s v="Neil Knudson"/>
    <s v="Other"/>
    <d v="2021-10-12T00:00:00"/>
    <s v="Cerrado"/>
    <s v="CA-2021-126536"/>
    <n v="94110"/>
    <x v="1282"/>
    <x v="1"/>
    <x v="2"/>
    <d v="2021-10-14T00:00:00"/>
    <s v="First Class"/>
    <s v="Alto"/>
    <s v="California"/>
    <s v="Alto"/>
    <x v="8"/>
    <n v="1"/>
    <n v="0.2"/>
    <n v="36.92"/>
    <n v="62.379999999999995"/>
    <n v="5"/>
    <n v="101.84"/>
    <n v="127.3"/>
    <n v="25.46"/>
    <n v="20.368000000000002"/>
    <n v="64.92"/>
  </r>
  <r>
    <s v="Cosas de Oficina"/>
    <s v="San Francisco"/>
    <s v="United States"/>
    <s v="Neil Knudson"/>
    <s v="Avery"/>
    <d v="2020-10-17T00:00:00"/>
    <s v="Cerrado"/>
    <s v="CA-2020-141586"/>
    <n v="94122"/>
    <x v="109"/>
    <x v="1"/>
    <x v="2"/>
    <d v="2020-10-20T00:00:00"/>
    <s v="First Class"/>
    <s v="Alto"/>
    <s v="California"/>
    <s v="Alto"/>
    <x v="8"/>
    <n v="2"/>
    <n v="0.2"/>
    <n v="6.58"/>
    <n v="11.12"/>
    <n v="5"/>
    <n v="18.16"/>
    <n v="22.7"/>
    <n v="4.54"/>
    <n v="3.6320000000000001"/>
    <n v="11.58"/>
  </r>
  <r>
    <s v="Cosas de Oficina"/>
    <s v="Seattle"/>
    <s v="United States"/>
    <s v="Laurel Beltran"/>
    <s v="GBC"/>
    <d v="2021-05-09T00:00:00"/>
    <s v="Cerrado"/>
    <s v="CA-2021-118199"/>
    <n v="98105"/>
    <x v="1443"/>
    <x v="1"/>
    <x v="2"/>
    <d v="2021-05-11T00:00:00"/>
    <s v="First Class"/>
    <s v="Alto"/>
    <s v="Washington"/>
    <s v="Alto"/>
    <x v="8"/>
    <n v="1"/>
    <n v="0.2"/>
    <n v="46.23"/>
    <n v="83.20999999999998"/>
    <n v="5"/>
    <n v="147.91999999999999"/>
    <n v="184.89999999999998"/>
    <n v="36.97999999999999"/>
    <n v="29.583999999999996"/>
    <n v="101.69"/>
  </r>
  <r>
    <s v="Cosas de Oficina"/>
    <s v="Seattle"/>
    <s v="United States"/>
    <s v="Sanjit Jacobs"/>
    <s v="Cardinal"/>
    <d v="2021-03-23T00:00:00"/>
    <s v="Cerrado"/>
    <s v="CA-2021-120719"/>
    <n v="98105"/>
    <x v="530"/>
    <x v="1"/>
    <x v="2"/>
    <d v="2021-03-26T00:00:00"/>
    <s v="First Class"/>
    <s v="Alto"/>
    <s v="Washington"/>
    <s v="Alto"/>
    <x v="8"/>
    <n v="2"/>
    <n v="0.2"/>
    <n v="11.3"/>
    <n v="19.989999999999998"/>
    <n v="5"/>
    <n v="34.76"/>
    <n v="43.449999999999996"/>
    <n v="8.69"/>
    <n v="6.952"/>
    <n v="23.459999999999997"/>
  </r>
  <r>
    <s v="Cosas de Oficina"/>
    <s v="Seattle"/>
    <s v="United States"/>
    <s v="Patrick Bzostek"/>
    <s v="GBC"/>
    <d v="2021-12-05T00:00:00"/>
    <s v="Cerrado"/>
    <s v="CA-2021-156958"/>
    <n v="98115"/>
    <x v="301"/>
    <x v="1"/>
    <x v="2"/>
    <d v="2021-12-06T00:00:00"/>
    <s v="First Class"/>
    <s v="Alto"/>
    <s v="Washington"/>
    <s v="Alto"/>
    <x v="8"/>
    <n v="1"/>
    <n v="0.2"/>
    <n v="29.37"/>
    <n v="50.349999999999994"/>
    <n v="5"/>
    <n v="83.92"/>
    <n v="104.89999999999999"/>
    <n v="20.979999999999997"/>
    <n v="16.783999999999999"/>
    <n v="54.55"/>
  </r>
  <r>
    <s v="Cosas de Oficina"/>
    <s v="Seattle"/>
    <s v="United States"/>
    <s v="Patrick Bzostek"/>
    <s v="GBC"/>
    <d v="2021-12-05T00:00:00"/>
    <s v="Cerrado"/>
    <s v="CA-2021-156958"/>
    <n v="98115"/>
    <x v="380"/>
    <x v="1"/>
    <x v="2"/>
    <d v="2021-12-06T00:00:00"/>
    <s v="First Class"/>
    <s v="Alto"/>
    <s v="Washington"/>
    <s v="Alto"/>
    <x v="8"/>
    <n v="1"/>
    <n v="0.2"/>
    <n v="60.46"/>
    <n v="103.64750000000001"/>
    <n v="6"/>
    <n v="172.75"/>
    <n v="215.9375"/>
    <n v="35.989583333333336"/>
    <n v="28.791666666666668"/>
    <n v="112.28999999999999"/>
  </r>
  <r>
    <s v="Cosas de Oficina"/>
    <s v="Mesa"/>
    <s v="United States"/>
    <s v="Heather Jas"/>
    <s v="Xerox"/>
    <d v="2019-04-13T00:00:00"/>
    <s v="Abierto"/>
    <s v="CA-2019-100216"/>
    <n v="85204"/>
    <x v="738"/>
    <x v="1"/>
    <x v="2"/>
    <d v="2019-04-14T00:00:00"/>
    <s v="First Class"/>
    <s v="Alto"/>
    <s v="Arizona"/>
    <s v="Alto"/>
    <x v="10"/>
    <n v="1"/>
    <n v="0.2"/>
    <n v="10.89"/>
    <n v="18.664999999999999"/>
    <n v="6"/>
    <n v="31.1"/>
    <n v="38.875"/>
    <n v="6.479166666666667"/>
    <n v="5.1833333333333336"/>
    <n v="20.21"/>
  </r>
  <r>
    <s v="Cosas de Oficina"/>
    <s v="Phoenix"/>
    <s v="United States"/>
    <s v="Dean percer"/>
    <s v="Wilson Jones"/>
    <d v="2021-09-07T00:00:00"/>
    <s v="Abierto"/>
    <s v="CA-2021-163692"/>
    <n v="85023"/>
    <x v="44"/>
    <x v="1"/>
    <x v="2"/>
    <d v="2021-09-09T00:00:00"/>
    <s v="First Class"/>
    <s v="Alto"/>
    <s v="Arizona"/>
    <s v="Alto"/>
    <x v="8"/>
    <n v="1"/>
    <n v="0.7"/>
    <n v="-6.02"/>
    <n v="12.319999999999997"/>
    <n v="3"/>
    <n v="7.86"/>
    <n v="26.199999999999996"/>
    <n v="8.7333333333333325"/>
    <n v="2.62"/>
    <n v="13.879999999999999"/>
  </r>
  <r>
    <s v="Cosas de Oficina"/>
    <s v="Aurora"/>
    <s v="United States"/>
    <s v="Darrin Sayre"/>
    <s v="GBC"/>
    <d v="2021-09-28T00:00:00"/>
    <s v="Cerrado"/>
    <s v="US-2021-125717"/>
    <n v="80013"/>
    <x v="1266"/>
    <x v="1"/>
    <x v="2"/>
    <d v="2021-10-01T00:00:00"/>
    <s v="First Class"/>
    <s v="Alto"/>
    <s v="Colorado"/>
    <s v="Alto"/>
    <x v="8"/>
    <n v="2"/>
    <n v="0.7"/>
    <n v="-58.86"/>
    <n v="120.29333333333332"/>
    <n v="4"/>
    <n v="76.78"/>
    <n v="255.93333333333331"/>
    <n v="63.983333333333327"/>
    <n v="19.195"/>
    <n v="135.63999999999999"/>
  </r>
  <r>
    <s v="Cosas de Oficina"/>
    <s v="Pueblo"/>
    <s v="United States"/>
    <s v="Laurel Beltran"/>
    <s v="Avery"/>
    <d v="2020-10-06T00:00:00"/>
    <s v="Cerrado"/>
    <s v="US-2020-157490"/>
    <n v="81001"/>
    <x v="1405"/>
    <x v="1"/>
    <x v="2"/>
    <d v="2020-10-07T00:00:00"/>
    <s v="First Class"/>
    <s v="Alto"/>
    <s v="Colorado"/>
    <s v="Alto"/>
    <x v="8"/>
    <n v="1"/>
    <n v="0.7"/>
    <n v="-9.18"/>
    <n v="18.77333333333333"/>
    <n v="4"/>
    <n v="11.98"/>
    <n v="39.93333333333333"/>
    <n v="9.9833333333333325"/>
    <n v="2.9950000000000001"/>
    <n v="21.16"/>
  </r>
  <r>
    <s v="Cosas de Oficina"/>
    <s v="Pueblo"/>
    <s v="United States"/>
    <s v="Laurel Beltran"/>
    <s v="Other"/>
    <d v="2020-10-06T00:00:00"/>
    <s v="Cerrado"/>
    <s v="US-2020-157490"/>
    <n v="81001"/>
    <x v="528"/>
    <x v="1"/>
    <x v="2"/>
    <d v="2020-10-07T00:00:00"/>
    <s v="First Class"/>
    <s v="Alto"/>
    <s v="Colorado"/>
    <s v="Alto"/>
    <x v="8"/>
    <n v="1"/>
    <n v="0.7"/>
    <n v="-14.92"/>
    <n v="26.84666666666665"/>
    <n v="4"/>
    <n v="17.899999999999999"/>
    <n v="59.66666666666665"/>
    <n v="14.916666666666663"/>
    <n v="4.4749999999999996"/>
    <n v="32.82"/>
  </r>
  <r>
    <s v="Cosas de Oficina"/>
    <s v="Salem"/>
    <s v="United States"/>
    <s v="Adrian Hane"/>
    <s v="Other"/>
    <d v="2020-12-18T00:00:00"/>
    <s v="Abierto"/>
    <s v="CA-2020-145261"/>
    <n v="97301"/>
    <x v="443"/>
    <x v="1"/>
    <x v="2"/>
    <d v="2020-12-21T00:00:00"/>
    <s v="First Class"/>
    <s v="Alto"/>
    <s v="Oregon"/>
    <s v="Alto"/>
    <x v="8"/>
    <n v="2"/>
    <n v="0.7"/>
    <n v="-30.16"/>
    <n v="75.399999999999977"/>
    <n v="4"/>
    <n v="45.24"/>
    <n v="150.79999999999998"/>
    <n v="37.699999999999996"/>
    <n v="11.31"/>
    <n v="75.400000000000006"/>
  </r>
  <r>
    <s v="Cosas de Oficina"/>
    <s v="Colorado Springs"/>
    <s v="United States"/>
    <s v="Eugene Hildebrand"/>
    <s v="GBC"/>
    <d v="2020-05-20T00:00:00"/>
    <s v="Cerrado"/>
    <s v="CA-2020-146010"/>
    <n v="80906"/>
    <x v="612"/>
    <x v="1"/>
    <x v="2"/>
    <d v="2020-05-23T00:00:00"/>
    <s v="First Class"/>
    <s v="Alto"/>
    <s v="Colorado"/>
    <s v="Alto"/>
    <x v="8"/>
    <n v="2"/>
    <n v="0.7"/>
    <n v="-32.51"/>
    <n v="62.316666666666634"/>
    <n v="7"/>
    <n v="40.64"/>
    <n v="135.46666666666664"/>
    <n v="19.352380952380951"/>
    <n v="5.805714285714286"/>
    <n v="73.150000000000006"/>
  </r>
  <r>
    <s v="Cosas de Oficina"/>
    <s v="Roseville"/>
    <s v="United States"/>
    <s v="Skye Norling"/>
    <s v="Other"/>
    <d v="2020-06-26T00:00:00"/>
    <s v="Cerrado"/>
    <s v="CA-2020-118101"/>
    <n v="48066"/>
    <x v="386"/>
    <x v="2"/>
    <x v="2"/>
    <d v="2020-06-26T00:00:00"/>
    <s v="Same Day"/>
    <s v="Severo"/>
    <s v="Michigan"/>
    <s v="Severo"/>
    <x v="8"/>
    <n v="1"/>
    <n v="0"/>
    <n v="3.77"/>
    <n v="3.7699999999999996"/>
    <n v="1"/>
    <n v="8.02"/>
    <n v="8.02"/>
    <n v="8.02"/>
    <n v="8.02"/>
    <n v="4.25"/>
  </r>
  <r>
    <s v="Cosas de Oficina"/>
    <s v="Lawrence"/>
    <s v="United States"/>
    <s v="Anthony Garverick"/>
    <s v="Avery"/>
    <d v="2019-11-09T00:00:00"/>
    <s v="Cerrado"/>
    <s v="CA-2019-113222"/>
    <n v="46226"/>
    <x v="176"/>
    <x v="2"/>
    <x v="2"/>
    <d v="2019-11-09T00:00:00"/>
    <s v="Same Day"/>
    <s v="Severo"/>
    <s v="Indiana"/>
    <s v="Severo"/>
    <x v="8"/>
    <n v="1"/>
    <n v="0"/>
    <n v="5.16"/>
    <n v="5.16"/>
    <n v="3"/>
    <n v="10.74"/>
    <n v="10.74"/>
    <n v="3.58"/>
    <n v="3.58"/>
    <n v="5.58"/>
  </r>
  <r>
    <s v="Cosas de Oficina"/>
    <s v="Omaha"/>
    <s v="United States"/>
    <s v="Lindsay Shagiari"/>
    <s v="Ibico"/>
    <d v="2021-12-10T00:00:00"/>
    <s v="Cerrado"/>
    <s v="CA-2021-108294"/>
    <n v="68104"/>
    <x v="968"/>
    <x v="2"/>
    <x v="2"/>
    <d v="2021-12-10T00:00:00"/>
    <s v="Same Day"/>
    <s v="Severo"/>
    <s v="Nebraska"/>
    <s v="Severo"/>
    <x v="8"/>
    <n v="1"/>
    <n v="0"/>
    <n v="15.53"/>
    <n v="15.530000000000001"/>
    <n v="3"/>
    <n v="34.5"/>
    <n v="34.5"/>
    <n v="11.5"/>
    <n v="11.5"/>
    <n v="18.97"/>
  </r>
  <r>
    <s v="Cosas de Oficina"/>
    <s v="Roseville"/>
    <s v="United States"/>
    <s v="Skye Norling"/>
    <s v="SAFCO"/>
    <d v="2020-06-26T00:00:00"/>
    <s v="Cerrado"/>
    <s v="CA-2020-118101"/>
    <n v="48066"/>
    <x v="1343"/>
    <x v="2"/>
    <x v="2"/>
    <d v="2020-06-26T00:00:00"/>
    <s v="Same Day"/>
    <s v="Severo"/>
    <s v="Michigan"/>
    <s v="Severo"/>
    <x v="4"/>
    <n v="1"/>
    <n v="0"/>
    <n v="44.47"/>
    <n v="44.47"/>
    <n v="4"/>
    <n v="171.04"/>
    <n v="171.04"/>
    <n v="42.76"/>
    <n v="42.76"/>
    <n v="126.57"/>
  </r>
  <r>
    <s v="Cosas de Oficina"/>
    <s v="Roseville"/>
    <s v="United States"/>
    <s v="Skye Norling"/>
    <s v="Other"/>
    <d v="2020-06-26T00:00:00"/>
    <s v="Cerrado"/>
    <s v="CA-2020-118101"/>
    <n v="48066"/>
    <x v="447"/>
    <x v="2"/>
    <x v="2"/>
    <d v="2020-06-26T00:00:00"/>
    <s v="Same Day"/>
    <s v="Severo"/>
    <s v="Michigan"/>
    <s v="Severo"/>
    <x v="10"/>
    <n v="1"/>
    <n v="0"/>
    <n v="180.77"/>
    <n v="180.77"/>
    <n v="9"/>
    <n v="368.91"/>
    <n v="368.91"/>
    <n v="40.99"/>
    <n v="40.99"/>
    <n v="188.14000000000001"/>
  </r>
  <r>
    <s v="Cosas de Oficina"/>
    <s v="Aurora"/>
    <s v="United States"/>
    <s v="Dennis Pardue"/>
    <s v="Boston"/>
    <d v="2019-05-10T00:00:00"/>
    <s v="Cerrado"/>
    <s v="CA-2019-129217"/>
    <n v="60505"/>
    <x v="1024"/>
    <x v="2"/>
    <x v="2"/>
    <d v="2019-05-10T00:00:00"/>
    <s v="Same Day"/>
    <s v="Severo"/>
    <s v="Illinois"/>
    <s v="Severo"/>
    <x v="6"/>
    <n v="1"/>
    <n v="0.2"/>
    <n v="3.68"/>
    <n v="12.875"/>
    <n v="2"/>
    <n v="36.78"/>
    <n v="45.975000000000001"/>
    <n v="22.987500000000001"/>
    <n v="18.39"/>
    <n v="33.1"/>
  </r>
  <r>
    <s v="Cosas de Oficina"/>
    <s v="Chicago"/>
    <s v="United States"/>
    <s v="Stephanie Ulpright"/>
    <s v="Xerox"/>
    <d v="2021-03-13T00:00:00"/>
    <s v="Cerrado"/>
    <s v="CA-2021-157966"/>
    <n v="60610"/>
    <x v="548"/>
    <x v="2"/>
    <x v="2"/>
    <d v="2021-03-13T00:00:00"/>
    <s v="Same Day"/>
    <s v="Severo"/>
    <s v="Illinois"/>
    <s v="Severo"/>
    <x v="10"/>
    <n v="1"/>
    <n v="0.2"/>
    <n v="5.64"/>
    <n v="9.5274999999999999"/>
    <n v="3"/>
    <n v="15.55"/>
    <n v="19.4375"/>
    <n v="6.479166666666667"/>
    <n v="5.1833333333333336"/>
    <n v="9.91"/>
  </r>
  <r>
    <s v="Cosas de Oficina"/>
    <s v="Dallas"/>
    <s v="United States"/>
    <s v="Steven Roelle"/>
    <s v="Xerox"/>
    <d v="2020-04-03T00:00:00"/>
    <s v="Cerrado"/>
    <s v="CA-2020-162222"/>
    <n v="75081"/>
    <x v="1699"/>
    <x v="2"/>
    <x v="2"/>
    <d v="2020-04-03T00:00:00"/>
    <s v="Same Day"/>
    <s v="Severo"/>
    <s v="Texas"/>
    <s v="Severo"/>
    <x v="10"/>
    <n v="1"/>
    <n v="0.2"/>
    <n v="3.21"/>
    <n v="5.777499999999999"/>
    <n v="3"/>
    <n v="10.27"/>
    <n v="12.837499999999999"/>
    <n v="4.2791666666666668"/>
    <n v="3.4233333333333333"/>
    <n v="7.06"/>
  </r>
  <r>
    <s v="Cosas de Oficina"/>
    <s v="Bryan"/>
    <s v="United States"/>
    <s v="Frank Merwin"/>
    <s v="Rogers"/>
    <d v="2021-11-04T00:00:00"/>
    <s v="Cerrado"/>
    <s v="CA-2021-121160"/>
    <n v="77803"/>
    <x v="211"/>
    <x v="2"/>
    <x v="2"/>
    <d v="2021-11-04T00:00:00"/>
    <s v="Same Day"/>
    <s v="Severo"/>
    <s v="Texas"/>
    <s v="Severo"/>
    <x v="4"/>
    <n v="1"/>
    <n v="0.2"/>
    <n v="-12.53"/>
    <n v="0.65749999999999886"/>
    <n v="3"/>
    <n v="52.75"/>
    <n v="65.9375"/>
    <n v="21.979166666666664"/>
    <n v="17.583333333333332"/>
    <n v="65.28"/>
  </r>
  <r>
    <s v="Cosas de Oficina"/>
    <s v="Chicago"/>
    <s v="United States"/>
    <s v="Stephanie Ulpright"/>
    <s v="Other"/>
    <d v="2021-03-13T00:00:00"/>
    <s v="Cerrado"/>
    <s v="CA-2021-157966"/>
    <n v="60610"/>
    <x v="1731"/>
    <x v="2"/>
    <x v="2"/>
    <d v="2021-03-13T00:00:00"/>
    <s v="Same Day"/>
    <s v="Severo"/>
    <s v="Illinois"/>
    <s v="Severo"/>
    <x v="6"/>
    <n v="1"/>
    <n v="0.2"/>
    <n v="2.19"/>
    <n v="7.0549999999999997"/>
    <n v="4"/>
    <n v="19.46"/>
    <n v="24.324999999999999"/>
    <n v="6.0812499999999998"/>
    <n v="4.8650000000000002"/>
    <n v="17.27"/>
  </r>
  <r>
    <s v="Cosas de Oficina"/>
    <s v="Chicago"/>
    <s v="United States"/>
    <s v="Stephanie Ulpright"/>
    <s v="Other"/>
    <d v="2021-03-13T00:00:00"/>
    <s v="Cerrado"/>
    <s v="CA-2021-157966"/>
    <n v="60610"/>
    <x v="978"/>
    <x v="2"/>
    <x v="2"/>
    <d v="2021-03-13T00:00:00"/>
    <s v="Same Day"/>
    <s v="Severo"/>
    <s v="Illinois"/>
    <s v="Severo"/>
    <x v="6"/>
    <n v="1"/>
    <n v="0.2"/>
    <n v="1.86"/>
    <n v="9.3000000000000007"/>
    <n v="5"/>
    <n v="29.76"/>
    <n v="37.200000000000003"/>
    <n v="7.4399999999999995"/>
    <n v="5.952"/>
    <n v="27.900000000000002"/>
  </r>
  <r>
    <s v="Cosas de Oficina"/>
    <s v="Bryan"/>
    <s v="United States"/>
    <s v="Frank Merwin"/>
    <s v="Other"/>
    <d v="2021-11-04T00:00:00"/>
    <s v="Cerrado"/>
    <s v="CA-2021-121160"/>
    <n v="77803"/>
    <x v="653"/>
    <x v="2"/>
    <x v="2"/>
    <d v="2021-11-04T00:00:00"/>
    <s v="Same Day"/>
    <s v="Severo"/>
    <s v="Texas"/>
    <s v="Severo"/>
    <x v="8"/>
    <n v="1"/>
    <n v="0.8"/>
    <n v="-2.3199999999999998"/>
    <n v="3.3200000000000021"/>
    <n v="2"/>
    <n v="1.41"/>
    <n v="7.0500000000000016"/>
    <n v="3.5250000000000008"/>
    <n v="0.70499999999999996"/>
    <n v="3.7299999999999995"/>
  </r>
  <r>
    <s v="Cosas de Oficina"/>
    <s v="Bryan"/>
    <s v="United States"/>
    <s v="Frank Merwin"/>
    <s v="Wilson Jones"/>
    <d v="2021-11-04T00:00:00"/>
    <s v="Cerrado"/>
    <s v="CA-2021-121160"/>
    <n v="77803"/>
    <x v="1241"/>
    <x v="2"/>
    <x v="2"/>
    <d v="2021-11-04T00:00:00"/>
    <s v="Same Day"/>
    <s v="Severo"/>
    <s v="Texas"/>
    <s v="Severo"/>
    <x v="8"/>
    <n v="1"/>
    <n v="0.8"/>
    <n v="-6.42"/>
    <n v="10.140000000000004"/>
    <n v="4"/>
    <n v="4.1399999999999997"/>
    <n v="20.700000000000003"/>
    <n v="5.1750000000000007"/>
    <n v="1.0349999999999999"/>
    <n v="10.559999999999999"/>
  </r>
  <r>
    <s v="Cosas de Oficina"/>
    <s v="Aurora"/>
    <s v="United States"/>
    <s v="Dennis Pardue"/>
    <s v="Tripp Lite"/>
    <d v="2019-05-10T00:00:00"/>
    <s v="Cerrado"/>
    <s v="CA-2019-129217"/>
    <n v="60505"/>
    <x v="553"/>
    <x v="2"/>
    <x v="2"/>
    <d v="2019-05-10T00:00:00"/>
    <s v="Same Day"/>
    <s v="Severo"/>
    <s v="Illinois"/>
    <s v="Severo"/>
    <x v="9"/>
    <n v="1"/>
    <n v="0.8"/>
    <n v="-191.62"/>
    <n v="92.260000000000048"/>
    <n v="5"/>
    <n v="70.97"/>
    <n v="354.85000000000008"/>
    <n v="70.970000000000013"/>
    <n v="14.193999999999999"/>
    <n v="262.59000000000003"/>
  </r>
  <r>
    <s v="Cosas de Oficina"/>
    <s v="Bryan"/>
    <s v="United States"/>
    <s v="Frank Merwin"/>
    <s v="GBC"/>
    <d v="2021-11-04T00:00:00"/>
    <s v="Cerrado"/>
    <s v="CA-2021-121160"/>
    <n v="77803"/>
    <x v="1040"/>
    <x v="2"/>
    <x v="2"/>
    <d v="2021-11-04T00:00:00"/>
    <s v="Same Day"/>
    <s v="Severo"/>
    <s v="Texas"/>
    <s v="Severo"/>
    <x v="8"/>
    <n v="1"/>
    <n v="0.8"/>
    <n v="-13.19"/>
    <n v="16.97000000000001"/>
    <n v="6"/>
    <n v="7.54"/>
    <n v="37.70000000000001"/>
    <n v="6.2833333333333341"/>
    <n v="1.2566666666666666"/>
    <n v="20.73"/>
  </r>
  <r>
    <s v="Cosas de Oficina"/>
    <s v="New York City"/>
    <s v="United States"/>
    <s v="Stephanie Ulpright"/>
    <s v="Avery"/>
    <d v="2020-07-01T00:00:00"/>
    <s v="Cerrado"/>
    <s v="US-2020-126431"/>
    <n v="10009"/>
    <x v="1423"/>
    <x v="3"/>
    <x v="2"/>
    <d v="2020-07-01T00:00:00"/>
    <s v="Same Day"/>
    <s v="Severo"/>
    <s v="New York"/>
    <s v="Severo"/>
    <x v="2"/>
    <n v="1"/>
    <n v="0"/>
    <n v="14.04"/>
    <n v="14.04"/>
    <n v="1"/>
    <n v="30.53"/>
    <n v="30.53"/>
    <n v="30.53"/>
    <n v="30.53"/>
    <n v="16.490000000000002"/>
  </r>
  <r>
    <s v="Cosas de Oficina"/>
    <s v="New York City"/>
    <s v="United States"/>
    <s v="Matt Abelman"/>
    <s v="Avery"/>
    <d v="2019-12-10T00:00:00"/>
    <s v="Cerrado"/>
    <s v="CA-2019-143105"/>
    <n v="10024"/>
    <x v="676"/>
    <x v="3"/>
    <x v="2"/>
    <d v="2019-12-10T00:00:00"/>
    <s v="Same Day"/>
    <s v="Severo"/>
    <s v="New York"/>
    <s v="Severo"/>
    <x v="2"/>
    <n v="1"/>
    <n v="0"/>
    <n v="3.44"/>
    <n v="3.44"/>
    <n v="1"/>
    <n v="7.31"/>
    <n v="7.31"/>
    <n v="7.31"/>
    <n v="7.31"/>
    <n v="3.8699999999999997"/>
  </r>
  <r>
    <s v="Cosas de Oficina"/>
    <s v="New York City"/>
    <s v="United States"/>
    <s v="Rick Bensley"/>
    <s v="Avery"/>
    <d v="2021-10-20T00:00:00"/>
    <s v="Cerrado"/>
    <s v="CA-2021-104822"/>
    <n v="10024"/>
    <x v="1775"/>
    <x v="3"/>
    <x v="2"/>
    <d v="2021-10-20T00:00:00"/>
    <s v="Same Day"/>
    <s v="Severo"/>
    <s v="New York"/>
    <s v="Severo"/>
    <x v="2"/>
    <n v="1"/>
    <n v="0"/>
    <n v="12.03"/>
    <n v="12.03"/>
    <n v="5"/>
    <n v="24.55"/>
    <n v="24.55"/>
    <n v="4.91"/>
    <n v="4.91"/>
    <n v="12.520000000000001"/>
  </r>
  <r>
    <s v="Cosas de Oficina"/>
    <s v="New York City"/>
    <s v="United States"/>
    <s v="Matt Abelman"/>
    <s v="Adams"/>
    <d v="2019-12-10T00:00:00"/>
    <s v="Cerrado"/>
    <s v="CA-2019-143105"/>
    <n v="10024"/>
    <x v="320"/>
    <x v="3"/>
    <x v="2"/>
    <d v="2019-12-10T00:00:00"/>
    <s v="Same Day"/>
    <s v="Severo"/>
    <s v="New York"/>
    <s v="Severo"/>
    <x v="10"/>
    <n v="1"/>
    <n v="0"/>
    <n v="18.989999999999998"/>
    <n v="18.989999999999998"/>
    <n v="6"/>
    <n v="41.28"/>
    <n v="41.28"/>
    <n v="6.88"/>
    <n v="6.88"/>
    <n v="22.290000000000003"/>
  </r>
  <r>
    <s v="Cosas de Oficina"/>
    <s v="New York City"/>
    <s v="United States"/>
    <s v="Matt Abelman"/>
    <s v="Xerox"/>
    <d v="2019-12-10T00:00:00"/>
    <s v="Cerrado"/>
    <s v="CA-2019-143105"/>
    <n v="10024"/>
    <x v="146"/>
    <x v="3"/>
    <x v="2"/>
    <d v="2019-12-10T00:00:00"/>
    <s v="Same Day"/>
    <s v="Severo"/>
    <s v="New York"/>
    <s v="Severo"/>
    <x v="10"/>
    <n v="1"/>
    <n v="0"/>
    <n v="84.94"/>
    <n v="84.94"/>
    <n v="7"/>
    <n v="184.66"/>
    <n v="184.66"/>
    <n v="26.38"/>
    <n v="26.38"/>
    <n v="99.72"/>
  </r>
  <r>
    <s v="Cosas de Oficina"/>
    <s v="New York City"/>
    <s v="United States"/>
    <s v="Stephanie Ulpright"/>
    <s v="Southworth"/>
    <d v="2020-07-01T00:00:00"/>
    <s v="Cerrado"/>
    <s v="US-2020-126431"/>
    <n v="10009"/>
    <x v="145"/>
    <x v="3"/>
    <x v="2"/>
    <d v="2020-07-01T00:00:00"/>
    <s v="Same Day"/>
    <s v="Severo"/>
    <s v="New York"/>
    <s v="Severo"/>
    <x v="10"/>
    <n v="1"/>
    <n v="0"/>
    <n v="33.78"/>
    <n v="33.78"/>
    <n v="9"/>
    <n v="75.06"/>
    <n v="75.06"/>
    <n v="8.34"/>
    <n v="8.34"/>
    <n v="41.28"/>
  </r>
  <r>
    <s v="Cosas de Oficina"/>
    <s v="Philadelphia"/>
    <s v="United States"/>
    <s v="Paul Prost"/>
    <s v="Other"/>
    <d v="2019-06-19T00:00:00"/>
    <s v="Abierto"/>
    <s v="CA-2019-111864"/>
    <n v="19134"/>
    <x v="1691"/>
    <x v="3"/>
    <x v="2"/>
    <d v="2019-06-19T00:00:00"/>
    <s v="Same Day"/>
    <s v="Severo"/>
    <s v="Pennsylvania"/>
    <s v="Severo"/>
    <x v="2"/>
    <n v="1"/>
    <n v="0.2"/>
    <n v="1.99"/>
    <n v="3.4649999999999999"/>
    <n v="2"/>
    <n v="5.9"/>
    <n v="7.375"/>
    <n v="3.6875"/>
    <n v="2.95"/>
    <n v="3.91"/>
  </r>
  <r>
    <s v="Cosas de Oficina"/>
    <s v="Mentor"/>
    <s v="United States"/>
    <s v="Maureen Gastineau"/>
    <s v="Xerox"/>
    <d v="2021-09-29T00:00:00"/>
    <s v="Cerrado"/>
    <s v="CA-2021-121300"/>
    <n v="44060"/>
    <x v="1131"/>
    <x v="3"/>
    <x v="2"/>
    <d v="2021-09-29T00:00:00"/>
    <s v="Same Day"/>
    <s v="Severo"/>
    <s v="Ohio"/>
    <s v="Severo"/>
    <x v="10"/>
    <n v="1"/>
    <n v="0.2"/>
    <n v="2.64"/>
    <n v="4.7524999999999995"/>
    <n v="2"/>
    <n v="8.4499999999999993"/>
    <n v="10.562499999999998"/>
    <n v="5.2812499999999991"/>
    <n v="4.2249999999999996"/>
    <n v="5.8099999999999987"/>
  </r>
  <r>
    <s v="Cosas de Oficina"/>
    <s v="Mentor"/>
    <s v="United States"/>
    <s v="Maureen Gastineau"/>
    <s v="Xerox"/>
    <d v="2021-09-29T00:00:00"/>
    <s v="Cerrado"/>
    <s v="CA-2021-121300"/>
    <n v="44060"/>
    <x v="1067"/>
    <x v="3"/>
    <x v="2"/>
    <d v="2021-09-29T00:00:00"/>
    <s v="Same Day"/>
    <s v="Severo"/>
    <s v="Ohio"/>
    <s v="Severo"/>
    <x v="10"/>
    <n v="1"/>
    <n v="0.2"/>
    <n v="5.44"/>
    <n v="9.3275000000000006"/>
    <n v="3"/>
    <n v="15.55"/>
    <n v="19.4375"/>
    <n v="6.479166666666667"/>
    <n v="5.1833333333333336"/>
    <n v="10.11"/>
  </r>
  <r>
    <s v="Cosas de Oficina"/>
    <s v="Toledo"/>
    <s v="United States"/>
    <s v="Max Ludwig"/>
    <s v="Kensington"/>
    <d v="2021-11-30T00:00:00"/>
    <s v="Abierto"/>
    <s v="US-2021-120089"/>
    <n v="43615"/>
    <x v="1772"/>
    <x v="3"/>
    <x v="2"/>
    <d v="2021-11-30T00:00:00"/>
    <s v="Same Day"/>
    <s v="Severo"/>
    <s v="Ohio"/>
    <s v="Severo"/>
    <x v="9"/>
    <n v="1"/>
    <n v="0.2"/>
    <n v="82.99"/>
    <n v="248.97500000000002"/>
    <n v="4"/>
    <n v="663.94"/>
    <n v="829.92500000000007"/>
    <n v="207.48125000000002"/>
    <n v="165.98500000000001"/>
    <n v="580.95000000000005"/>
  </r>
  <r>
    <s v="Cosas de Oficina"/>
    <s v="Cleveland"/>
    <s v="United States"/>
    <s v="Jim Kriz"/>
    <s v="Xerox"/>
    <d v="2019-12-18T00:00:00"/>
    <s v="Abierto"/>
    <s v="US-2019-137533"/>
    <n v="44105"/>
    <x v="490"/>
    <x v="3"/>
    <x v="2"/>
    <d v="2019-12-18T00:00:00"/>
    <s v="Same Day"/>
    <s v="Severo"/>
    <s v="Ohio"/>
    <s v="Severo"/>
    <x v="10"/>
    <n v="1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New York City"/>
    <s v="United States"/>
    <s v="Anne Pryor"/>
    <s v="Acco"/>
    <d v="2021-11-19T00:00:00"/>
    <s v="Abierto"/>
    <s v="CA-2021-143021"/>
    <n v="10011"/>
    <x v="1068"/>
    <x v="3"/>
    <x v="2"/>
    <d v="2021-11-19T00:00:00"/>
    <s v="Same Day"/>
    <s v="Severo"/>
    <s v="New York"/>
    <s v="Severo"/>
    <x v="8"/>
    <n v="1"/>
    <n v="0.2"/>
    <n v="18.25"/>
    <n v="32.852499999999992"/>
    <n v="7"/>
    <n v="58.41"/>
    <n v="73.012499999999989"/>
    <n v="10.430357142857142"/>
    <n v="8.3442857142857143"/>
    <n v="40.159999999999997"/>
  </r>
  <r>
    <s v="Cosas de Oficina"/>
    <s v="Philadelphia"/>
    <s v="United States"/>
    <s v="Frank Gastineau"/>
    <s v="Acco"/>
    <d v="2021-09-19T00:00:00"/>
    <s v="Cerrado"/>
    <s v="CA-2021-160801"/>
    <n v="19120"/>
    <x v="636"/>
    <x v="3"/>
    <x v="2"/>
    <d v="2021-09-19T00:00:00"/>
    <s v="Same Day"/>
    <s v="Severo"/>
    <s v="Pennsylvania"/>
    <s v="Severo"/>
    <x v="8"/>
    <n v="1"/>
    <n v="0.7"/>
    <n v="-3.39"/>
    <n v="7.9033333333333289"/>
    <n v="3"/>
    <n v="4.84"/>
    <n v="16.133333333333329"/>
    <n v="5.3777777777777764"/>
    <n v="1.6133333333333333"/>
    <n v="8.23"/>
  </r>
  <r>
    <s v="Cosas de Oficina"/>
    <s v="Smyrna"/>
    <s v="United States"/>
    <s v="Paul Prost"/>
    <s v="Carina"/>
    <d v="2020-02-05T00:00:00"/>
    <s v="Abierto"/>
    <s v="US-2020-108504"/>
    <n v="30080"/>
    <x v="1121"/>
    <x v="0"/>
    <x v="2"/>
    <d v="2020-02-05T00:00:00"/>
    <s v="Same Day"/>
    <s v="Severo"/>
    <s v="Georgia"/>
    <s v="Severo"/>
    <x v="4"/>
    <n v="1"/>
    <n v="0"/>
    <n v="1.62"/>
    <n v="1.6200000000000045"/>
    <n v="1"/>
    <n v="80.98"/>
    <n v="80.98"/>
    <n v="80.98"/>
    <n v="80.98"/>
    <n v="79.36"/>
  </r>
  <r>
    <s v="Cosas de Oficina"/>
    <s v="Smyrna"/>
    <s v="United States"/>
    <s v="Paul Prost"/>
    <s v="Other"/>
    <d v="2020-02-05T00:00:00"/>
    <s v="Abierto"/>
    <s v="US-2020-108504"/>
    <n v="30080"/>
    <x v="1385"/>
    <x v="0"/>
    <x v="2"/>
    <d v="2020-02-05T00:00:00"/>
    <s v="Same Day"/>
    <s v="Severo"/>
    <s v="Georgia"/>
    <s v="Severo"/>
    <x v="12"/>
    <n v="1"/>
    <n v="0"/>
    <n v="78.94"/>
    <n v="78.94"/>
    <n v="2"/>
    <n v="167.96"/>
    <n v="167.96"/>
    <n v="83.98"/>
    <n v="83.98"/>
    <n v="89.02000000000001"/>
  </r>
  <r>
    <s v="Cosas de Oficina"/>
    <s v="Jonesboro"/>
    <s v="United States"/>
    <s v="Erica Hernandez"/>
    <s v="Other"/>
    <d v="2021-06-04T00:00:00"/>
    <s v="Cerrado"/>
    <s v="CA-2021-133095"/>
    <n v="72401"/>
    <x v="1389"/>
    <x v="0"/>
    <x v="2"/>
    <d v="2021-06-04T00:00:00"/>
    <s v="Same Day"/>
    <s v="Severo"/>
    <s v="Arkansas"/>
    <s v="Severo"/>
    <x v="8"/>
    <n v="1"/>
    <n v="0"/>
    <n v="4.3899999999999997"/>
    <n v="4.3899999999999997"/>
    <n v="3"/>
    <n v="9.5399999999999991"/>
    <n v="9.5399999999999991"/>
    <n v="3.1799999999999997"/>
    <n v="3.1799999999999997"/>
    <n v="5.1499999999999995"/>
  </r>
  <r>
    <s v="Cosas de Oficina"/>
    <s v="Smyrna"/>
    <s v="United States"/>
    <s v="Paul Prost"/>
    <s v="Other"/>
    <d v="2020-02-05T00:00:00"/>
    <s v="Abierto"/>
    <s v="US-2020-108504"/>
    <n v="30080"/>
    <x v="447"/>
    <x v="0"/>
    <x v="2"/>
    <d v="2020-02-05T00:00:00"/>
    <s v="Same Day"/>
    <s v="Severo"/>
    <s v="Georgia"/>
    <s v="Severo"/>
    <x v="10"/>
    <n v="1"/>
    <n v="0"/>
    <n v="60.26"/>
    <n v="60.26"/>
    <n v="3"/>
    <n v="122.97"/>
    <n v="122.97"/>
    <n v="40.99"/>
    <n v="40.99"/>
    <n v="62.71"/>
  </r>
  <r>
    <s v="Cosas de Oficina"/>
    <s v="Smyrna"/>
    <s v="United States"/>
    <s v="Paul Prost"/>
    <s v="Belkin"/>
    <d v="2020-02-05T00:00:00"/>
    <s v="Abierto"/>
    <s v="US-2020-108504"/>
    <n v="30080"/>
    <x v="233"/>
    <x v="0"/>
    <x v="2"/>
    <d v="2020-02-05T00:00:00"/>
    <s v="Same Day"/>
    <s v="Severo"/>
    <s v="Georgia"/>
    <s v="Severo"/>
    <x v="4"/>
    <n v="1"/>
    <n v="0"/>
    <n v="1.54"/>
    <n v="1.539999999999992"/>
    <n v="3"/>
    <n v="154.44"/>
    <n v="154.44"/>
    <n v="51.48"/>
    <n v="51.48"/>
    <n v="152.9"/>
  </r>
  <r>
    <s v="Cosas de Oficina"/>
    <s v="Newport News"/>
    <s v="United States"/>
    <s v="Eugene Hildebrand"/>
    <s v="Xerox"/>
    <d v="2020-05-24T00:00:00"/>
    <s v="Cerrado"/>
    <s v="CA-2020-136126"/>
    <n v="23602"/>
    <x v="137"/>
    <x v="0"/>
    <x v="2"/>
    <d v="2020-05-24T00:00:00"/>
    <s v="Same Day"/>
    <s v="Severo"/>
    <s v="Virginia"/>
    <s v="Severo"/>
    <x v="10"/>
    <n v="1"/>
    <n v="0"/>
    <n v="91.97"/>
    <n v="91.97"/>
    <n v="4"/>
    <n v="191.6"/>
    <n v="191.6"/>
    <n v="47.9"/>
    <n v="47.9"/>
    <n v="99.63"/>
  </r>
  <r>
    <s v="Cosas de Oficina"/>
    <s v="Smyrna"/>
    <s v="United States"/>
    <s v="Paul Prost"/>
    <s v="Other"/>
    <d v="2020-02-05T00:00:00"/>
    <s v="Abierto"/>
    <s v="US-2020-108504"/>
    <n v="30080"/>
    <x v="1439"/>
    <x v="0"/>
    <x v="2"/>
    <d v="2020-02-05T00:00:00"/>
    <s v="Same Day"/>
    <s v="Severo"/>
    <s v="Georgia"/>
    <s v="Severo"/>
    <x v="13"/>
    <n v="1"/>
    <n v="0"/>
    <n v="0.19"/>
    <n v="0.1899999999999995"/>
    <n v="5"/>
    <n v="9.4499999999999993"/>
    <n v="9.4499999999999993"/>
    <n v="1.89"/>
    <n v="1.89"/>
    <n v="9.26"/>
  </r>
  <r>
    <s v="Cosas de Oficina"/>
    <s v="Newport News"/>
    <s v="United States"/>
    <s v="Eugene Hildebrand"/>
    <s v="Acme"/>
    <d v="2020-05-24T00:00:00"/>
    <s v="Cerrado"/>
    <s v="CA-2020-136126"/>
    <n v="23602"/>
    <x v="1062"/>
    <x v="0"/>
    <x v="2"/>
    <d v="2020-05-24T00:00:00"/>
    <s v="Same Day"/>
    <s v="Severo"/>
    <s v="Virginia"/>
    <s v="Severo"/>
    <x v="14"/>
    <n v="1"/>
    <n v="0"/>
    <n v="20.16"/>
    <n v="20.159999999999997"/>
    <n v="5"/>
    <n v="69.5"/>
    <n v="69.5"/>
    <n v="13.9"/>
    <n v="13.9"/>
    <n v="49.34"/>
  </r>
  <r>
    <s v="Cosas de Oficina"/>
    <s v="Jonesboro"/>
    <s v="United States"/>
    <s v="Erica Hernandez"/>
    <s v="GBC"/>
    <d v="2021-06-04T00:00:00"/>
    <s v="Cerrado"/>
    <s v="CA-2021-133095"/>
    <n v="72401"/>
    <x v="1014"/>
    <x v="0"/>
    <x v="2"/>
    <d v="2021-06-04T00:00:00"/>
    <s v="Same Day"/>
    <s v="Severo"/>
    <s v="Arkansas"/>
    <s v="Severo"/>
    <x v="8"/>
    <n v="1"/>
    <n v="0"/>
    <n v="54.04"/>
    <n v="54.04"/>
    <n v="7"/>
    <n v="108.08"/>
    <n v="108.08"/>
    <n v="15.44"/>
    <n v="15.44"/>
    <n v="54.04"/>
  </r>
  <r>
    <s v="Cosas de Oficina"/>
    <s v="Smyrna"/>
    <s v="United States"/>
    <s v="Paul Prost"/>
    <s v="Xerox"/>
    <d v="2020-02-05T00:00:00"/>
    <s v="Abierto"/>
    <s v="US-2020-108504"/>
    <n v="30080"/>
    <x v="62"/>
    <x v="0"/>
    <x v="2"/>
    <d v="2020-02-05T00:00:00"/>
    <s v="Same Day"/>
    <s v="Severo"/>
    <s v="Georgia"/>
    <s v="Severo"/>
    <x v="10"/>
    <n v="1"/>
    <n v="0"/>
    <n v="160.91"/>
    <n v="160.91"/>
    <n v="7"/>
    <n v="342.37"/>
    <n v="342.37"/>
    <n v="48.910000000000004"/>
    <n v="48.910000000000004"/>
    <n v="181.46"/>
  </r>
  <r>
    <s v="Cosas de Oficina"/>
    <s v="Marietta"/>
    <s v="United States"/>
    <s v="Valerie Mitchum"/>
    <s v="Xerox"/>
    <d v="2018-04-07T00:00:00"/>
    <s v="Cerrado"/>
    <s v="CA-2018-165806"/>
    <n v="30062"/>
    <x v="490"/>
    <x v="0"/>
    <x v="2"/>
    <d v="2018-04-07T00:00:00"/>
    <s v="Same Day"/>
    <s v="Severo"/>
    <s v="Georgia"/>
    <s v="Severo"/>
    <x v="10"/>
    <n v="1"/>
    <n v="0"/>
    <n v="27.99"/>
    <n v="27.99"/>
    <n v="9"/>
    <n v="58.32"/>
    <n v="58.32"/>
    <n v="6.48"/>
    <n v="6.48"/>
    <n v="30.330000000000002"/>
  </r>
  <r>
    <s v="Cosas de Oficina"/>
    <s v="Smyrna"/>
    <s v="United States"/>
    <s v="Paul Prost"/>
    <s v="Other"/>
    <d v="2020-02-05T00:00:00"/>
    <s v="Abierto"/>
    <s v="US-2020-108504"/>
    <n v="30080"/>
    <x v="995"/>
    <x v="0"/>
    <x v="2"/>
    <d v="2020-02-05T00:00:00"/>
    <s v="Same Day"/>
    <s v="Severo"/>
    <s v="Georgia"/>
    <s v="Severo"/>
    <x v="10"/>
    <n v="1"/>
    <n v="0"/>
    <n v="170.93"/>
    <n v="170.93"/>
    <n v="9"/>
    <n v="348.84"/>
    <n v="348.84"/>
    <n v="38.76"/>
    <n v="38.76"/>
    <n v="177.90999999999997"/>
  </r>
  <r>
    <s v="Cosas de Oficina"/>
    <s v="Monroe"/>
    <s v="United States"/>
    <s v="Sean Miller"/>
    <s v="Xerox"/>
    <d v="2021-10-12T00:00:00"/>
    <s v="Abierto"/>
    <s v="CA-2021-149146"/>
    <n v="28110"/>
    <x v="1776"/>
    <x v="0"/>
    <x v="2"/>
    <d v="2021-10-12T00:00:00"/>
    <s v="Same Day"/>
    <s v="Severo"/>
    <s v="North Carolina"/>
    <s v="Severo"/>
    <x v="10"/>
    <n v="1"/>
    <n v="0.2"/>
    <n v="2.69"/>
    <n v="4.6824999999999992"/>
    <n v="2"/>
    <n v="7.97"/>
    <n v="9.9624999999999986"/>
    <n v="4.9812499999999993"/>
    <n v="3.9849999999999999"/>
    <n v="5.2799999999999994"/>
  </r>
  <r>
    <s v="Cosas de Oficina"/>
    <s v="Oxnard"/>
    <s v="United States"/>
    <s v="Laurel Beltran"/>
    <s v="Xerox"/>
    <d v="2020-12-01T00:00:00"/>
    <s v="Cerrado"/>
    <s v="US-2020-155768"/>
    <n v="93030"/>
    <x v="1027"/>
    <x v="1"/>
    <x v="2"/>
    <d v="2020-12-01T00:00:00"/>
    <s v="Same Day"/>
    <s v="Severo"/>
    <s v="California"/>
    <s v="Severo"/>
    <x v="10"/>
    <n v="1"/>
    <n v="0"/>
    <n v="22.99"/>
    <n v="22.99"/>
    <n v="1"/>
    <n v="47.9"/>
    <n v="47.9"/>
    <n v="47.9"/>
    <n v="47.9"/>
    <n v="24.91"/>
  </r>
  <r>
    <s v="Cosas de Oficina"/>
    <s v="Los Angeles"/>
    <s v="United States"/>
    <s v="Paul Stevenson"/>
    <s v="Belkin"/>
    <d v="2018-04-15T00:00:00"/>
    <s v="Cerrado"/>
    <s v="US-2018-120740"/>
    <n v="90049"/>
    <x v="650"/>
    <x v="1"/>
    <x v="2"/>
    <d v="2018-04-15T00:00:00"/>
    <s v="Same Day"/>
    <s v="Severo"/>
    <s v="California"/>
    <s v="Severo"/>
    <x v="9"/>
    <n v="1"/>
    <n v="0"/>
    <n v="31.02"/>
    <n v="31.019999999999996"/>
    <n v="2"/>
    <n v="106.96"/>
    <n v="106.96"/>
    <n v="53.48"/>
    <n v="53.48"/>
    <n v="75.94"/>
  </r>
  <r>
    <s v="Cosas de Oficina"/>
    <s v="Long Beach"/>
    <s v="United States"/>
    <s v="Karen Ferguson"/>
    <s v="Other"/>
    <d v="2021-09-11T00:00:00"/>
    <s v="Cerrado"/>
    <s v="CA-2021-149559"/>
    <n v="90805"/>
    <x v="1777"/>
    <x v="1"/>
    <x v="2"/>
    <d v="2021-09-12T00:00:00"/>
    <s v="Same Day"/>
    <s v="Severo"/>
    <s v="California"/>
    <s v="Severo"/>
    <x v="12"/>
    <n v="2"/>
    <n v="0"/>
    <n v="10.87"/>
    <n v="10.87"/>
    <n v="2"/>
    <n v="22.18"/>
    <n v="22.18"/>
    <n v="11.09"/>
    <n v="11.09"/>
    <n v="11.31"/>
  </r>
  <r>
    <s v="Cosas de Oficina"/>
    <s v="Manteca"/>
    <s v="United States"/>
    <s v="Tanja Norvell"/>
    <s v="Other"/>
    <d v="2018-10-10T00:00:00"/>
    <s v="Cerrado"/>
    <s v="CA-2018-140403"/>
    <n v="95336"/>
    <x v="588"/>
    <x v="1"/>
    <x v="2"/>
    <d v="2018-10-10T00:00:00"/>
    <s v="Same Day"/>
    <s v="Severo"/>
    <s v="California"/>
    <s v="Severo"/>
    <x v="12"/>
    <n v="1"/>
    <n v="0"/>
    <n v="7.49"/>
    <n v="7.49"/>
    <n v="2"/>
    <n v="15.28"/>
    <n v="15.28"/>
    <n v="7.64"/>
    <n v="7.64"/>
    <n v="7.7899999999999991"/>
  </r>
  <r>
    <s v="Cosas de Oficina"/>
    <s v="Long Beach"/>
    <s v="United States"/>
    <s v="Karen Ferguson"/>
    <s v="Xerox"/>
    <d v="2021-09-11T00:00:00"/>
    <s v="Cerrado"/>
    <s v="CA-2021-149559"/>
    <n v="90805"/>
    <x v="1112"/>
    <x v="1"/>
    <x v="2"/>
    <d v="2021-09-12T00:00:00"/>
    <s v="Same Day"/>
    <s v="Severo"/>
    <s v="California"/>
    <s v="Severo"/>
    <x v="10"/>
    <n v="2"/>
    <n v="0"/>
    <n v="6.22"/>
    <n v="6.22"/>
    <n v="2"/>
    <n v="12.96"/>
    <n v="12.96"/>
    <n v="6.48"/>
    <n v="6.48"/>
    <n v="6.7400000000000011"/>
  </r>
  <r>
    <s v="Cosas de Oficina"/>
    <s v="San Francisco"/>
    <s v="United States"/>
    <s v="Duane Huffman"/>
    <s v="Staple remover"/>
    <d v="2018-11-28T00:00:00"/>
    <s v="Cerrado"/>
    <s v="CA-2018-105249"/>
    <n v="94122"/>
    <x v="327"/>
    <x v="1"/>
    <x v="2"/>
    <d v="2018-11-28T00:00:00"/>
    <s v="Same Day"/>
    <s v="Severo"/>
    <s v="California"/>
    <s v="Severo"/>
    <x v="14"/>
    <n v="1"/>
    <n v="0"/>
    <n v="0.15"/>
    <n v="0.15000000000000036"/>
    <n v="2"/>
    <n v="7.36"/>
    <n v="7.36"/>
    <n v="3.68"/>
    <n v="3.68"/>
    <n v="7.21"/>
  </r>
  <r>
    <s v="Cosas de Oficina"/>
    <s v="Riverside"/>
    <s v="United States"/>
    <s v="Thomas Brumley"/>
    <s v="Other"/>
    <d v="2021-11-10T00:00:00"/>
    <s v="Cerrado"/>
    <s v="CA-2021-162096"/>
    <n v="92503"/>
    <x v="1431"/>
    <x v="1"/>
    <x v="2"/>
    <d v="2021-11-10T00:00:00"/>
    <s v="Same Day"/>
    <s v="Severo"/>
    <s v="California"/>
    <s v="Severo"/>
    <x v="6"/>
    <n v="1"/>
    <n v="0"/>
    <n v="2.11"/>
    <n v="2.1100000000000003"/>
    <n v="3"/>
    <n v="7.8"/>
    <n v="7.8"/>
    <n v="2.6"/>
    <n v="2.6"/>
    <n v="5.6899999999999995"/>
  </r>
  <r>
    <s v="Cosas de Oficina"/>
    <s v="Oxnard"/>
    <s v="United States"/>
    <s v="Laurel Beltran"/>
    <s v="Other"/>
    <d v="2020-12-01T00:00:00"/>
    <s v="Cerrado"/>
    <s v="US-2020-155768"/>
    <n v="93030"/>
    <x v="588"/>
    <x v="1"/>
    <x v="2"/>
    <d v="2020-12-01T00:00:00"/>
    <s v="Same Day"/>
    <s v="Severo"/>
    <s v="California"/>
    <s v="Severo"/>
    <x v="12"/>
    <n v="1"/>
    <n v="0"/>
    <n v="11.23"/>
    <n v="11.23"/>
    <n v="3"/>
    <n v="22.92"/>
    <n v="22.92"/>
    <n v="7.6400000000000006"/>
    <n v="7.6400000000000006"/>
    <n v="11.690000000000001"/>
  </r>
  <r>
    <s v="Cosas de Oficina"/>
    <s v="San Francisco"/>
    <s v="United States"/>
    <s v="Jim Kriz"/>
    <s v="Other"/>
    <d v="2018-09-19T00:00:00"/>
    <s v="Abierto"/>
    <s v="CA-2018-159849"/>
    <n v="94110"/>
    <x v="1439"/>
    <x v="1"/>
    <x v="2"/>
    <d v="2018-09-19T00:00:00"/>
    <s v="Same Day"/>
    <s v="Severo"/>
    <s v="California"/>
    <s v="Severo"/>
    <x v="13"/>
    <n v="1"/>
    <n v="0"/>
    <n v="0.11"/>
    <n v="0.11000000000000032"/>
    <n v="3"/>
    <n v="5.67"/>
    <n v="5.67"/>
    <n v="1.89"/>
    <n v="1.89"/>
    <n v="5.56"/>
  </r>
  <r>
    <s v="Cosas de Oficina"/>
    <s v="San Francisco"/>
    <s v="United States"/>
    <s v="Frank Merwin"/>
    <s v="Xerox"/>
    <d v="2021-11-06T00:00:00"/>
    <s v="Cerrado"/>
    <s v="US-2021-153948"/>
    <n v="94122"/>
    <x v="369"/>
    <x v="1"/>
    <x v="2"/>
    <d v="2021-11-06T00:00:00"/>
    <s v="Same Day"/>
    <s v="Severo"/>
    <s v="California"/>
    <s v="Severo"/>
    <x v="10"/>
    <n v="1"/>
    <n v="0"/>
    <n v="28.17"/>
    <n v="28.17"/>
    <n v="3"/>
    <n v="59.94"/>
    <n v="59.94"/>
    <n v="19.98"/>
    <n v="19.98"/>
    <n v="31.769999999999996"/>
  </r>
  <r>
    <s v="Cosas de Oficina"/>
    <s v="Oxnard"/>
    <s v="United States"/>
    <s v="Laurel Beltran"/>
    <s v="Sauder"/>
    <d v="2020-12-01T00:00:00"/>
    <s v="Cerrado"/>
    <s v="US-2020-155768"/>
    <n v="93030"/>
    <x v="1778"/>
    <x v="1"/>
    <x v="2"/>
    <d v="2020-12-01T00:00:00"/>
    <s v="Same Day"/>
    <s v="Severo"/>
    <s v="California"/>
    <s v="Severo"/>
    <x v="4"/>
    <n v="1"/>
    <n v="0"/>
    <n v="222.59"/>
    <n v="222.59000000000003"/>
    <n v="3"/>
    <n v="1112.94"/>
    <n v="1112.94"/>
    <n v="370.98"/>
    <n v="370.98"/>
    <n v="890.35"/>
  </r>
  <r>
    <s v="Cosas de Oficina"/>
    <s v="Los Angeles"/>
    <s v="United States"/>
    <s v="Tracy Collins"/>
    <s v="Prang"/>
    <d v="2018-11-03T00:00:00"/>
    <s v="Cerrado"/>
    <s v="CA-2018-153619"/>
    <n v="90049"/>
    <x v="59"/>
    <x v="1"/>
    <x v="2"/>
    <d v="2018-11-03T00:00:00"/>
    <s v="Same Day"/>
    <s v="Severo"/>
    <s v="California"/>
    <s v="Severo"/>
    <x v="6"/>
    <n v="1"/>
    <n v="0"/>
    <n v="3.36"/>
    <n v="3.36"/>
    <n v="4"/>
    <n v="6.72"/>
    <n v="6.72"/>
    <n v="1.68"/>
    <n v="1.68"/>
    <n v="3.36"/>
  </r>
  <r>
    <s v="Cosas de Oficina"/>
    <s v="San Francisco"/>
    <s v="United States"/>
    <s v="Duane Huffman"/>
    <s v="Avery"/>
    <d v="2018-11-28T00:00:00"/>
    <s v="Cerrado"/>
    <s v="CA-2018-105249"/>
    <n v="94122"/>
    <x v="255"/>
    <x v="1"/>
    <x v="2"/>
    <d v="2018-11-28T00:00:00"/>
    <s v="Same Day"/>
    <s v="Severo"/>
    <s v="California"/>
    <s v="Severo"/>
    <x v="2"/>
    <n v="1"/>
    <n v="0"/>
    <n v="19.87"/>
    <n v="19.87"/>
    <n v="4"/>
    <n v="41.4"/>
    <n v="41.4"/>
    <n v="10.35"/>
    <n v="10.35"/>
    <n v="21.529999999999998"/>
  </r>
  <r>
    <s v="Cosas de Oficina"/>
    <s v="San Francisco"/>
    <s v="United States"/>
    <s v="Frank Merwin"/>
    <s v="Avery"/>
    <d v="2021-11-06T00:00:00"/>
    <s v="Cerrado"/>
    <s v="US-2021-153948"/>
    <n v="94122"/>
    <x v="1702"/>
    <x v="1"/>
    <x v="2"/>
    <d v="2021-11-06T00:00:00"/>
    <s v="Same Day"/>
    <s v="Severo"/>
    <s v="California"/>
    <s v="Severo"/>
    <x v="2"/>
    <n v="1"/>
    <n v="0"/>
    <n v="19.87"/>
    <n v="19.87"/>
    <n v="4"/>
    <n v="41.4"/>
    <n v="41.4"/>
    <n v="10.35"/>
    <n v="10.35"/>
    <n v="21.529999999999998"/>
  </r>
  <r>
    <s v="Cosas de Oficina"/>
    <s v="San Francisco"/>
    <s v="United States"/>
    <s v="Frank Merwin"/>
    <s v="Easy-staple paper"/>
    <d v="2021-11-06T00:00:00"/>
    <s v="Cerrado"/>
    <s v="US-2021-153948"/>
    <n v="94122"/>
    <x v="33"/>
    <x v="1"/>
    <x v="2"/>
    <d v="2021-11-06T00:00:00"/>
    <s v="Same Day"/>
    <s v="Severo"/>
    <s v="California"/>
    <s v="Severo"/>
    <x v="10"/>
    <n v="1"/>
    <n v="0"/>
    <n v="22.23"/>
    <n v="22.23"/>
    <n v="4"/>
    <n v="45.36"/>
    <n v="45.36"/>
    <n v="11.34"/>
    <n v="11.34"/>
    <n v="23.13"/>
  </r>
  <r>
    <s v="Cosas de Oficina"/>
    <s v="Los Angeles"/>
    <s v="United States"/>
    <s v="Julie Prescott"/>
    <s v="Iceberg"/>
    <d v="2020-12-30T00:00:00"/>
    <s v="Cerrado"/>
    <s v="US-2020-111528"/>
    <n v="90032"/>
    <x v="1437"/>
    <x v="1"/>
    <x v="2"/>
    <d v="2020-12-30T00:00:00"/>
    <s v="Same Day"/>
    <s v="Severo"/>
    <s v="California"/>
    <s v="Severo"/>
    <x v="4"/>
    <n v="1"/>
    <n v="0"/>
    <n v="125.14"/>
    <n v="125.13999999999999"/>
    <n v="4"/>
    <n v="481.32"/>
    <n v="481.32"/>
    <n v="120.33"/>
    <n v="120.33"/>
    <n v="356.18"/>
  </r>
  <r>
    <s v="Cosas de Oficina"/>
    <s v="San Francisco"/>
    <s v="United States"/>
    <s v="Frank Merwin"/>
    <s v="Other"/>
    <d v="2021-11-06T00:00:00"/>
    <s v="Cerrado"/>
    <s v="US-2021-153948"/>
    <n v="94122"/>
    <x v="1325"/>
    <x v="1"/>
    <x v="2"/>
    <d v="2021-11-06T00:00:00"/>
    <s v="Same Day"/>
    <s v="Severo"/>
    <s v="California"/>
    <s v="Severo"/>
    <x v="10"/>
    <n v="1"/>
    <n v="0"/>
    <n v="12.67"/>
    <n v="12.67"/>
    <n v="5"/>
    <n v="26.4"/>
    <n v="26.4"/>
    <n v="5.2799999999999994"/>
    <n v="5.2799999999999994"/>
    <n v="13.729999999999999"/>
  </r>
  <r>
    <s v="Cosas de Oficina"/>
    <s v="San Francisco"/>
    <s v="United States"/>
    <s v="Becky Castell"/>
    <s v="Newell"/>
    <d v="2020-07-25T00:00:00"/>
    <s v="Cerrado"/>
    <s v="CA-2020-149335"/>
    <n v="94122"/>
    <x v="1270"/>
    <x v="1"/>
    <x v="2"/>
    <d v="2020-07-25T00:00:00"/>
    <s v="Same Day"/>
    <s v="Severo"/>
    <s v="California"/>
    <s v="Severo"/>
    <x v="6"/>
    <n v="1"/>
    <n v="0"/>
    <n v="11.15"/>
    <n v="11.149999999999999"/>
    <n v="9"/>
    <n v="37.17"/>
    <n v="37.17"/>
    <n v="4.13"/>
    <n v="4.13"/>
    <n v="26.020000000000003"/>
  </r>
  <r>
    <s v="Cosas de Oficina"/>
    <s v="Los Angeles"/>
    <s v="United States"/>
    <s v="Julie Prescott"/>
    <s v="Cardinal"/>
    <d v="2020-12-30T00:00:00"/>
    <s v="Cerrado"/>
    <s v="US-2020-111528"/>
    <n v="90032"/>
    <x v="416"/>
    <x v="1"/>
    <x v="2"/>
    <d v="2020-12-30T00:00:00"/>
    <s v="Same Day"/>
    <s v="Severo"/>
    <s v="California"/>
    <s v="Severo"/>
    <x v="8"/>
    <n v="1"/>
    <n v="0.2"/>
    <n v="2.15"/>
    <n v="3.7449999999999992"/>
    <n v="1"/>
    <n v="6.38"/>
    <n v="7.9749999999999996"/>
    <n v="7.9749999999999996"/>
    <n v="6.38"/>
    <n v="4.2300000000000004"/>
  </r>
  <r>
    <s v="Cosas de Oficina"/>
    <s v="San Francisco"/>
    <s v="United States"/>
    <s v="Phillina Ober"/>
    <s v="Acco"/>
    <d v="2019-11-29T00:00:00"/>
    <s v="Cerrado"/>
    <s v="CA-2019-144099"/>
    <n v="94122"/>
    <x v="61"/>
    <x v="1"/>
    <x v="2"/>
    <d v="2019-11-30T00:00:00"/>
    <s v="Same Day"/>
    <s v="Severo"/>
    <s v="California"/>
    <s v="Severo"/>
    <x v="8"/>
    <n v="2"/>
    <n v="0.2"/>
    <n v="1.56"/>
    <n v="2.6349999999999993"/>
    <n v="1"/>
    <n v="4.3"/>
    <n v="5.3749999999999991"/>
    <n v="5.3749999999999991"/>
    <n v="4.3"/>
    <n v="2.7399999999999998"/>
  </r>
  <r>
    <s v="Cosas de Oficina"/>
    <s v="Glendale"/>
    <s v="United States"/>
    <s v="Eugene Moren"/>
    <s v="Xerox"/>
    <d v="2021-11-12T00:00:00"/>
    <s v="Cerrado"/>
    <s v="CA-2021-134915"/>
    <n v="85301"/>
    <x v="1346"/>
    <x v="1"/>
    <x v="2"/>
    <d v="2021-11-12T00:00:00"/>
    <s v="Same Day"/>
    <s v="Severo"/>
    <s v="Arizona"/>
    <s v="Severo"/>
    <x v="10"/>
    <n v="1"/>
    <n v="0.2"/>
    <n v="8.3800000000000008"/>
    <n v="14.159999999999998"/>
    <n v="5"/>
    <n v="23.12"/>
    <n v="28.9"/>
    <n v="5.78"/>
    <n v="4.6240000000000006"/>
    <n v="14.74"/>
  </r>
  <r>
    <s v="Cosas de Oficina"/>
    <s v="Yuma"/>
    <s v="United States"/>
    <s v="Nick Zandusky"/>
    <s v="GBC"/>
    <d v="2020-07-10T00:00:00"/>
    <s v="Cerrado"/>
    <s v="CA-2020-134222"/>
    <n v="85364"/>
    <x v="444"/>
    <x v="1"/>
    <x v="2"/>
    <d v="2020-07-11T00:00:00"/>
    <s v="Same Day"/>
    <s v="Severo"/>
    <s v="Arizona"/>
    <s v="Severo"/>
    <x v="8"/>
    <n v="2"/>
    <n v="0.7"/>
    <n v="-35.880000000000003"/>
    <n v="68.793333333333294"/>
    <n v="6"/>
    <n v="44.86"/>
    <n v="149.5333333333333"/>
    <n v="24.922222222222217"/>
    <n v="7.4766666666666666"/>
    <n v="80.740000000000009"/>
  </r>
  <r>
    <s v="Cosas de Oficina"/>
    <s v="Springfield"/>
    <s v="United States"/>
    <s v="Brad Eason"/>
    <s v="Belkin"/>
    <d v="2020-05-06T00:00:00"/>
    <s v="Abierto"/>
    <s v="US-2020-146857"/>
    <n v="65807"/>
    <x v="1284"/>
    <x v="2"/>
    <x v="2"/>
    <d v="2020-05-08T00:00:00"/>
    <s v="Second Class"/>
    <s v="Mediano"/>
    <s v="Missouri"/>
    <s v="Mediano"/>
    <x v="9"/>
    <n v="1"/>
    <n v="0"/>
    <n v="15.25"/>
    <n v="15.25"/>
    <n v="1"/>
    <n v="54.48"/>
    <n v="54.48"/>
    <n v="54.48"/>
    <n v="54.48"/>
    <n v="39.229999999999997"/>
  </r>
  <r>
    <s v="Cosas de Oficina"/>
    <s v="Burlington"/>
    <s v="United States"/>
    <s v="Roy Skaria"/>
    <s v="Other"/>
    <d v="2021-12-11T00:00:00"/>
    <s v="Abierto"/>
    <s v="CA-2021-142776"/>
    <n v="52601"/>
    <x v="1118"/>
    <x v="2"/>
    <x v="2"/>
    <d v="2021-12-14T00:00:00"/>
    <s v="Second Class"/>
    <s v="Mediano"/>
    <s v="Iowa"/>
    <s v="Mediano"/>
    <x v="12"/>
    <n v="2"/>
    <n v="0"/>
    <n v="3.49"/>
    <n v="3.49"/>
    <n v="1"/>
    <n v="7.28"/>
    <n v="7.28"/>
    <n v="7.28"/>
    <n v="7.28"/>
    <n v="3.79"/>
  </r>
  <r>
    <s v="Cosas de Oficina"/>
    <s v="Minneapolis"/>
    <s v="United States"/>
    <s v="Chuck Clark"/>
    <s v="Easy-staple paper"/>
    <d v="2021-11-06T00:00:00"/>
    <s v="Abierto"/>
    <s v="CA-2021-125290"/>
    <n v="55407"/>
    <x v="33"/>
    <x v="2"/>
    <x v="2"/>
    <d v="2021-11-10T00:00:00"/>
    <s v="Second Class"/>
    <s v="Mediano"/>
    <s v="Minnesota"/>
    <s v="Mediano"/>
    <x v="10"/>
    <n v="3"/>
    <n v="0"/>
    <n v="12.13"/>
    <n v="12.13"/>
    <n v="1"/>
    <n v="26.38"/>
    <n v="26.38"/>
    <n v="26.38"/>
    <n v="26.38"/>
    <n v="14.249999999999998"/>
  </r>
  <r>
    <s v="Cosas de Oficina"/>
    <s v="Wichita"/>
    <s v="United States"/>
    <s v="Nathan Mautz"/>
    <s v="GBC"/>
    <d v="2019-05-25T00:00:00"/>
    <s v="Cerrado"/>
    <s v="US-2019-152128"/>
    <n v="67212"/>
    <x v="1266"/>
    <x v="2"/>
    <x v="2"/>
    <d v="2019-05-27T00:00:00"/>
    <s v="Second Class"/>
    <s v="Mediano"/>
    <s v="Kansas"/>
    <s v="Mediano"/>
    <x v="8"/>
    <n v="1"/>
    <n v="0"/>
    <n v="60.14"/>
    <n v="60.14"/>
    <n v="2"/>
    <n v="127.96"/>
    <n v="127.96"/>
    <n v="63.98"/>
    <n v="63.98"/>
    <n v="67.819999999999993"/>
  </r>
  <r>
    <s v="Cosas de Oficina"/>
    <s v="Detroit"/>
    <s v="United States"/>
    <s v="Sean Wendt"/>
    <s v="Storex"/>
    <d v="2020-04-09T00:00:00"/>
    <s v="Abierto"/>
    <s v="CA-2020-128517"/>
    <n v="48227"/>
    <x v="446"/>
    <x v="2"/>
    <x v="2"/>
    <d v="2020-04-14T00:00:00"/>
    <s v="Second Class"/>
    <s v="Mediano"/>
    <s v="Michigan"/>
    <s v="Mediano"/>
    <x v="8"/>
    <n v="3"/>
    <n v="0"/>
    <n v="2.4300000000000002"/>
    <n v="2.4300000000000002"/>
    <n v="2"/>
    <n v="5.28"/>
    <n v="5.28"/>
    <n v="2.64"/>
    <n v="2.64"/>
    <n v="2.85"/>
  </r>
  <r>
    <s v="Cosas de Oficina"/>
    <s v="Midland"/>
    <s v="United States"/>
    <s v="Ross Baird"/>
    <s v="Other"/>
    <d v="2018-06-03T00:00:00"/>
    <s v="Abierto"/>
    <s v="CA-2018-141299"/>
    <n v="48640"/>
    <x v="661"/>
    <x v="2"/>
    <x v="2"/>
    <d v="2018-06-07T00:00:00"/>
    <s v="Second Class"/>
    <s v="Mediano"/>
    <s v="Michigan"/>
    <s v="Mediano"/>
    <x v="12"/>
    <n v="3"/>
    <n v="0"/>
    <n v="7.49"/>
    <n v="7.49"/>
    <n v="2"/>
    <n v="15.28"/>
    <n v="15.28"/>
    <n v="7.64"/>
    <n v="7.64"/>
    <n v="7.7899999999999991"/>
  </r>
  <r>
    <s v="Cosas de Oficina"/>
    <s v="Wichita"/>
    <s v="United States"/>
    <s v="Nathan Mautz"/>
    <s v="Sanford"/>
    <d v="2019-05-25T00:00:00"/>
    <s v="Cerrado"/>
    <s v="US-2019-152128"/>
    <n v="67212"/>
    <x v="1023"/>
    <x v="2"/>
    <x v="2"/>
    <d v="2019-05-27T00:00:00"/>
    <s v="Second Class"/>
    <s v="Mediano"/>
    <s v="Kansas"/>
    <s v="Mediano"/>
    <x v="6"/>
    <n v="1"/>
    <n v="0"/>
    <n v="8.07"/>
    <n v="8.07"/>
    <n v="3"/>
    <n v="21.24"/>
    <n v="21.24"/>
    <n v="7.0799999999999992"/>
    <n v="7.0799999999999992"/>
    <n v="13.169999999999998"/>
  </r>
  <r>
    <s v="Cosas de Oficina"/>
    <s v="Burlington"/>
    <s v="United States"/>
    <s v="Roy Skaria"/>
    <s v="Wilson Jones"/>
    <d v="2021-12-11T00:00:00"/>
    <s v="Abierto"/>
    <s v="CA-2021-142776"/>
    <n v="52601"/>
    <x v="749"/>
    <x v="2"/>
    <x v="2"/>
    <d v="2021-12-14T00:00:00"/>
    <s v="Second Class"/>
    <s v="Mediano"/>
    <s v="Iowa"/>
    <s v="Mediano"/>
    <x v="8"/>
    <n v="2"/>
    <n v="0"/>
    <n v="2.59"/>
    <n v="2.59"/>
    <n v="3"/>
    <n v="5.4"/>
    <n v="5.4"/>
    <n v="1.8"/>
    <n v="1.8"/>
    <n v="2.8100000000000005"/>
  </r>
  <r>
    <s v="Cosas de Oficina"/>
    <s v="Grand Rapids"/>
    <s v="United States"/>
    <s v="Corey Roper"/>
    <s v="Xerox"/>
    <d v="2018-08-23T00:00:00"/>
    <s v="Abierto"/>
    <s v="US-2018-112795"/>
    <n v="49505"/>
    <x v="548"/>
    <x v="2"/>
    <x v="2"/>
    <d v="2018-08-28T00:00:00"/>
    <s v="Second Class"/>
    <s v="Mediano"/>
    <s v="Michigan"/>
    <s v="Mediano"/>
    <x v="10"/>
    <n v="3"/>
    <n v="0"/>
    <n v="9.5299999999999994"/>
    <n v="9.5299999999999994"/>
    <n v="3"/>
    <n v="19.440000000000001"/>
    <n v="19.440000000000001"/>
    <n v="6.48"/>
    <n v="6.48"/>
    <n v="9.9100000000000019"/>
  </r>
  <r>
    <s v="Cosas de Oficina"/>
    <s v="Canton"/>
    <s v="United States"/>
    <s v="Sam Zeldin"/>
    <s v="Office Impressions"/>
    <d v="2021-11-25T00:00:00"/>
    <s v="Abierto"/>
    <s v="CA-2021-129000"/>
    <n v="48187"/>
    <x v="747"/>
    <x v="2"/>
    <x v="2"/>
    <d v="2021-11-27T00:00:00"/>
    <s v="Second Class"/>
    <s v="Mediano"/>
    <s v="Michigan"/>
    <s v="Mediano"/>
    <x v="4"/>
    <n v="1"/>
    <n v="0"/>
    <n v="0"/>
    <n v="0"/>
    <n v="3"/>
    <n v="501.81"/>
    <n v="501.81"/>
    <n v="167.27"/>
    <n v="167.27"/>
    <n v="501.81"/>
  </r>
  <r>
    <s v="Cosas de Oficina"/>
    <s v="Sterling Heights"/>
    <s v="United States"/>
    <s v="Penelope Sewall"/>
    <s v="Newell"/>
    <d v="2019-02-22T00:00:00"/>
    <s v="Cerrado"/>
    <s v="CA-2019-132374"/>
    <n v="48310"/>
    <x v="1359"/>
    <x v="2"/>
    <x v="2"/>
    <d v="2019-02-24T00:00:00"/>
    <s v="Second Class"/>
    <s v="Mediano"/>
    <s v="Michigan"/>
    <s v="Mediano"/>
    <x v="6"/>
    <n v="1"/>
    <n v="0"/>
    <n v="20.63"/>
    <n v="20.629999999999995"/>
    <n v="4"/>
    <n v="79.36"/>
    <n v="79.36"/>
    <n v="19.84"/>
    <n v="19.84"/>
    <n v="58.730000000000004"/>
  </r>
  <r>
    <s v="Cosas de Oficina"/>
    <s v="Minneapolis"/>
    <s v="United States"/>
    <s v="Chuck Clark"/>
    <s v="Newell"/>
    <d v="2021-11-06T00:00:00"/>
    <s v="Abierto"/>
    <s v="CA-2021-125290"/>
    <n v="55407"/>
    <x v="1360"/>
    <x v="2"/>
    <x v="2"/>
    <d v="2021-11-10T00:00:00"/>
    <s v="Second Class"/>
    <s v="Mediano"/>
    <s v="Minnesota"/>
    <s v="Mediano"/>
    <x v="6"/>
    <n v="3"/>
    <n v="0"/>
    <n v="3.61"/>
    <n v="3.6099999999999994"/>
    <n v="5"/>
    <n v="13.9"/>
    <n v="13.9"/>
    <n v="2.7800000000000002"/>
    <n v="2.7800000000000002"/>
    <n v="10.290000000000001"/>
  </r>
  <r>
    <s v="Cosas de Oficina"/>
    <s v="Des Moines"/>
    <s v="United States"/>
    <s v="Brad Eason"/>
    <s v="Wilson Jones"/>
    <d v="2019-09-14T00:00:00"/>
    <s v="Abierto"/>
    <s v="CA-2019-115924"/>
    <n v="50315"/>
    <x v="1241"/>
    <x v="2"/>
    <x v="2"/>
    <d v="2019-09-18T00:00:00"/>
    <s v="Second Class"/>
    <s v="Mediano"/>
    <s v="Iowa"/>
    <s v="Mediano"/>
    <x v="8"/>
    <n v="3"/>
    <n v="0"/>
    <n v="12.69"/>
    <n v="12.69"/>
    <n v="5"/>
    <n v="25.9"/>
    <n v="25.9"/>
    <n v="5.18"/>
    <n v="5.18"/>
    <n v="13.209999999999999"/>
  </r>
  <r>
    <s v="Cosas de Oficina"/>
    <s v="Columbia"/>
    <s v="United States"/>
    <s v="Frank Carlisle"/>
    <s v="Honeywell"/>
    <d v="2020-10-17T00:00:00"/>
    <s v="Cerrado"/>
    <s v="CA-2020-147256"/>
    <n v="65203"/>
    <x v="1124"/>
    <x v="2"/>
    <x v="2"/>
    <d v="2020-10-21T00:00:00"/>
    <s v="Second Class"/>
    <s v="Mediano"/>
    <s v="Missouri"/>
    <s v="Mediano"/>
    <x v="9"/>
    <n v="3"/>
    <n v="0"/>
    <n v="751.76"/>
    <n v="751.76"/>
    <n v="7"/>
    <n v="1927.59"/>
    <n v="1927.59"/>
    <n v="275.37"/>
    <n v="275.37"/>
    <n v="1175.83"/>
  </r>
  <r>
    <s v="Cosas de Oficina"/>
    <s v="Springfield"/>
    <s v="United States"/>
    <s v="Paul Prost"/>
    <s v="Avanti"/>
    <d v="2021-05-18T00:00:00"/>
    <s v="Abierto"/>
    <s v="CA-2021-117401"/>
    <n v="65807"/>
    <x v="1274"/>
    <x v="2"/>
    <x v="2"/>
    <d v="2021-05-22T00:00:00"/>
    <s v="Second Class"/>
    <s v="Mediano"/>
    <s v="Missouri"/>
    <s v="Mediano"/>
    <x v="9"/>
    <n v="3"/>
    <n v="0"/>
    <n v="197.92"/>
    <n v="197.91999999999996"/>
    <n v="7"/>
    <n v="706.86"/>
    <n v="706.86"/>
    <n v="100.98"/>
    <n v="100.98"/>
    <n v="508.94000000000005"/>
  </r>
  <r>
    <s v="Cosas de Oficina"/>
    <s v="Springfield"/>
    <s v="United States"/>
    <s v="Paul Prost"/>
    <s v="Universal"/>
    <d v="2021-05-18T00:00:00"/>
    <s v="Abierto"/>
    <s v="CA-2021-117401"/>
    <n v="65807"/>
    <x v="1387"/>
    <x v="2"/>
    <x v="2"/>
    <d v="2021-05-22T00:00:00"/>
    <s v="Second Class"/>
    <s v="Mediano"/>
    <s v="Missouri"/>
    <s v="Mediano"/>
    <x v="8"/>
    <n v="3"/>
    <n v="0"/>
    <n v="20.73"/>
    <n v="20.73"/>
    <n v="7"/>
    <n v="43.19"/>
    <n v="43.19"/>
    <n v="6.17"/>
    <n v="6.17"/>
    <n v="22.459999999999997"/>
  </r>
  <r>
    <s v="Cosas de Oficina"/>
    <s v="Lansing"/>
    <s v="United States"/>
    <s v="Erica Hernandez"/>
    <s v="Avery"/>
    <d v="2021-09-22T00:00:00"/>
    <s v="Cerrado"/>
    <s v="CA-2021-167381"/>
    <n v="48911"/>
    <x v="85"/>
    <x v="2"/>
    <x v="2"/>
    <d v="2021-09-24T00:00:00"/>
    <s v="Second Class"/>
    <s v="Mediano"/>
    <s v="Michigan"/>
    <s v="Mediano"/>
    <x v="2"/>
    <n v="1"/>
    <n v="0"/>
    <n v="13.31"/>
    <n v="13.31"/>
    <n v="9"/>
    <n v="27.72"/>
    <n v="27.72"/>
    <n v="3.08"/>
    <n v="3.08"/>
    <n v="14.409999999999998"/>
  </r>
  <r>
    <s v="Cosas de Oficina"/>
    <s v="Milwaukee"/>
    <s v="United States"/>
    <s v="Mike Pelletier"/>
    <s v="Xerox"/>
    <d v="2019-11-16T00:00:00"/>
    <s v="Cerrado"/>
    <s v="CA-2019-135685"/>
    <n v="53209"/>
    <x v="369"/>
    <x v="2"/>
    <x v="2"/>
    <d v="2019-11-18T00:00:00"/>
    <s v="Second Class"/>
    <s v="Mediano"/>
    <s v="Wisconsin"/>
    <s v="Mediano"/>
    <x v="10"/>
    <n v="1"/>
    <n v="0"/>
    <n v="84.52"/>
    <n v="84.52"/>
    <n v="9"/>
    <n v="179.82"/>
    <n v="179.82"/>
    <n v="19.98"/>
    <n v="19.98"/>
    <n v="95.3"/>
  </r>
  <r>
    <s v="Cosas de Oficina"/>
    <s v="Detroit"/>
    <s v="United States"/>
    <s v="Nathan Mautz"/>
    <s v="Harmony"/>
    <d v="2019-05-23T00:00:00"/>
    <s v="Cerrado"/>
    <s v="CA-2019-136805"/>
    <n v="48234"/>
    <x v="1338"/>
    <x v="2"/>
    <x v="2"/>
    <d v="2019-05-27T00:00:00"/>
    <s v="Second Class"/>
    <s v="Mediano"/>
    <s v="Michigan"/>
    <s v="Mediano"/>
    <x v="9"/>
    <n v="3"/>
    <n v="0.1"/>
    <n v="245.7"/>
    <n v="340.20000000000005"/>
    <n v="5"/>
    <n v="850.5"/>
    <n v="945"/>
    <n v="189"/>
    <n v="170.1"/>
    <n v="604.79999999999995"/>
  </r>
  <r>
    <s v="Cosas de Oficina"/>
    <s v="Garland"/>
    <s v="United States"/>
    <s v="Julie Kriz"/>
    <s v="Hunt"/>
    <d v="2021-09-04T00:00:00"/>
    <s v="Abierto"/>
    <s v="CA-2021-100783"/>
    <n v="75043"/>
    <x v="108"/>
    <x v="2"/>
    <x v="2"/>
    <d v="2021-09-08T00:00:00"/>
    <s v="Second Class"/>
    <s v="Mediano"/>
    <s v="Texas"/>
    <s v="Mediano"/>
    <x v="6"/>
    <n v="3"/>
    <n v="0.2"/>
    <n v="3.8"/>
    <n v="11.394999999999996"/>
    <n v="1"/>
    <n v="30.38"/>
    <n v="37.974999999999994"/>
    <n v="37.974999999999994"/>
    <n v="30.38"/>
    <n v="26.58"/>
  </r>
  <r>
    <s v="Cosas de Oficina"/>
    <s v="Chicago"/>
    <s v="United States"/>
    <s v="Lindsay Shagiari"/>
    <s v="Avery"/>
    <d v="2018-10-20T00:00:00"/>
    <s v="Cerrado"/>
    <s v="CA-2018-137092"/>
    <n v="60653"/>
    <x v="580"/>
    <x v="2"/>
    <x v="2"/>
    <d v="2018-10-22T00:00:00"/>
    <s v="Second Class"/>
    <s v="Mediano"/>
    <s v="Illinois"/>
    <s v="Mediano"/>
    <x v="2"/>
    <n v="1"/>
    <n v="0.2"/>
    <n v="7.94"/>
    <n v="14.045000000000002"/>
    <n v="1"/>
    <n v="24.42"/>
    <n v="30.525000000000002"/>
    <n v="30.525000000000002"/>
    <n v="24.42"/>
    <n v="16.48"/>
  </r>
  <r>
    <s v="Cosas de Oficina"/>
    <s v="Houston"/>
    <s v="United States"/>
    <s v="Tonja Turnell"/>
    <s v="Avery"/>
    <d v="2021-03-04T00:00:00"/>
    <s v="Cerrado"/>
    <s v="US-2021-119816"/>
    <n v="77095"/>
    <x v="1779"/>
    <x v="2"/>
    <x v="2"/>
    <d v="2021-03-06T00:00:00"/>
    <s v="Second Class"/>
    <s v="Mediano"/>
    <s v="Texas"/>
    <s v="Mediano"/>
    <x v="2"/>
    <n v="1"/>
    <n v="0.2"/>
    <n v="0.86"/>
    <n v="1.4749999999999996"/>
    <n v="1"/>
    <n v="2.46"/>
    <n v="3.0749999999999997"/>
    <n v="3.0749999999999997"/>
    <n v="2.46"/>
    <n v="1.6"/>
  </r>
  <r>
    <s v="Cosas de Oficina"/>
    <s v="Chicago"/>
    <s v="United States"/>
    <s v="Ross DeVincentis"/>
    <s v="Xerox"/>
    <d v="2021-02-03T00:00:00"/>
    <s v="Cerrado"/>
    <s v="CA-2021-127474"/>
    <n v="60610"/>
    <x v="1293"/>
    <x v="2"/>
    <x v="2"/>
    <d v="2021-02-07T00:00:00"/>
    <s v="Second Class"/>
    <s v="Mediano"/>
    <s v="Illinois"/>
    <s v="Mediano"/>
    <x v="10"/>
    <n v="3"/>
    <n v="0.2"/>
    <n v="1.81"/>
    <n v="3.105"/>
    <n v="1"/>
    <n v="5.18"/>
    <n v="6.4749999999999996"/>
    <n v="6.4749999999999996"/>
    <n v="5.18"/>
    <n v="3.3699999999999997"/>
  </r>
  <r>
    <s v="Cosas de Oficina"/>
    <s v="Chicago"/>
    <s v="United States"/>
    <s v="Lindsay Shagiari"/>
    <s v="Wirebound"/>
    <d v="2018-10-20T00:00:00"/>
    <s v="Cerrado"/>
    <s v="CA-2018-137092"/>
    <n v="60653"/>
    <x v="986"/>
    <x v="2"/>
    <x v="2"/>
    <d v="2018-10-22T00:00:00"/>
    <s v="Second Class"/>
    <s v="Mediano"/>
    <s v="Illinois"/>
    <s v="Mediano"/>
    <x v="10"/>
    <n v="1"/>
    <n v="0.2"/>
    <n v="1.24"/>
    <n v="2.1924999999999999"/>
    <n v="1"/>
    <n v="3.81"/>
    <n v="4.7625000000000002"/>
    <n v="4.7625000000000002"/>
    <n v="3.81"/>
    <n v="2.5700000000000003"/>
  </r>
  <r>
    <s v="Cosas de Oficina"/>
    <s v="Houston"/>
    <s v="United States"/>
    <s v="Tonja Turnell"/>
    <s v="Other"/>
    <d v="2021-03-04T00:00:00"/>
    <s v="Cerrado"/>
    <s v="US-2021-119816"/>
    <n v="77095"/>
    <x v="377"/>
    <x v="2"/>
    <x v="2"/>
    <d v="2021-03-06T00:00:00"/>
    <s v="Second Class"/>
    <s v="Mediano"/>
    <s v="Texas"/>
    <s v="Mediano"/>
    <x v="4"/>
    <n v="1"/>
    <n v="0.2"/>
    <n v="0.65"/>
    <n v="2.83"/>
    <n v="1"/>
    <n v="8.7200000000000006"/>
    <n v="10.9"/>
    <n v="10.9"/>
    <n v="8.7200000000000006"/>
    <n v="8.07"/>
  </r>
  <r>
    <s v="Cosas de Oficina"/>
    <s v="Chicago"/>
    <s v="United States"/>
    <s v="Mike Pelletier"/>
    <s v="Newell"/>
    <d v="2020-12-05T00:00:00"/>
    <s v="Cerrado"/>
    <s v="CA-2020-163636"/>
    <n v="60623"/>
    <x v="148"/>
    <x v="2"/>
    <x v="2"/>
    <d v="2020-12-09T00:00:00"/>
    <s v="Second Class"/>
    <s v="Mediano"/>
    <s v="Illinois"/>
    <s v="Mediano"/>
    <x v="6"/>
    <n v="3"/>
    <n v="0.2"/>
    <n v="0.31"/>
    <n v="1.1949999999999998"/>
    <n v="2"/>
    <n v="3.54"/>
    <n v="4.4249999999999998"/>
    <n v="2.2124999999999999"/>
    <n v="1.77"/>
    <n v="3.23"/>
  </r>
  <r>
    <s v="Cosas de Oficina"/>
    <s v="Saint Charles"/>
    <s v="United States"/>
    <s v="Sam Zeldin"/>
    <s v="Sanford"/>
    <d v="2019-12-21T00:00:00"/>
    <s v="Abierto"/>
    <s v="CA-2019-154284"/>
    <n v="60174"/>
    <x v="725"/>
    <x v="2"/>
    <x v="2"/>
    <d v="2019-12-26T00:00:00"/>
    <s v="Second Class"/>
    <s v="Mediano"/>
    <s v="Illinois"/>
    <s v="Mediano"/>
    <x v="6"/>
    <n v="3"/>
    <n v="0.2"/>
    <n v="14.23"/>
    <n v="29.204999999999998"/>
    <n v="2"/>
    <n v="59.9"/>
    <n v="74.875"/>
    <n v="37.4375"/>
    <n v="29.95"/>
    <n v="45.67"/>
  </r>
  <r>
    <s v="Cosas de Oficina"/>
    <s v="Chicago"/>
    <s v="United States"/>
    <s v="Ross DeVincentis"/>
    <s v="Xerox"/>
    <d v="2021-02-03T00:00:00"/>
    <s v="Cerrado"/>
    <s v="CA-2021-127474"/>
    <n v="60610"/>
    <x v="1245"/>
    <x v="2"/>
    <x v="2"/>
    <d v="2021-02-07T00:00:00"/>
    <s v="Second Class"/>
    <s v="Mediano"/>
    <s v="Illinois"/>
    <s v="Mediano"/>
    <x v="10"/>
    <n v="3"/>
    <n v="0.2"/>
    <n v="23.77"/>
    <n v="40.164999999999992"/>
    <n v="2"/>
    <n v="65.58"/>
    <n v="81.974999999999994"/>
    <n v="40.987499999999997"/>
    <n v="32.79"/>
    <n v="41.81"/>
  </r>
  <r>
    <s v="Cosas de Oficina"/>
    <s v="Chicago"/>
    <s v="United States"/>
    <s v="Stephanie Ulpright"/>
    <s v="Xerox"/>
    <d v="2020-09-05T00:00:00"/>
    <s v="Cerrado"/>
    <s v="CA-2020-164490"/>
    <n v="60653"/>
    <x v="609"/>
    <x v="2"/>
    <x v="2"/>
    <d v="2020-09-10T00:00:00"/>
    <s v="Second Class"/>
    <s v="Mediano"/>
    <s v="Illinois"/>
    <s v="Mediano"/>
    <x v="10"/>
    <n v="3"/>
    <n v="0.2"/>
    <n v="3.35"/>
    <n v="5.6624999999999996"/>
    <n v="2"/>
    <n v="9.25"/>
    <n v="11.5625"/>
    <n v="5.78125"/>
    <n v="4.625"/>
    <n v="5.9"/>
  </r>
  <r>
    <s v="Cosas de Oficina"/>
    <s v="Chicago"/>
    <s v="United States"/>
    <s v="Matt Abelman"/>
    <s v="Prang"/>
    <d v="2021-10-27T00:00:00"/>
    <s v="Cerrado"/>
    <s v="CA-2021-110373"/>
    <n v="60610"/>
    <x v="425"/>
    <x v="2"/>
    <x v="2"/>
    <d v="2021-10-30T00:00:00"/>
    <s v="Second Class"/>
    <s v="Mediano"/>
    <s v="Illinois"/>
    <s v="Mediano"/>
    <x v="6"/>
    <n v="2"/>
    <n v="0.2"/>
    <n v="2.21"/>
    <n v="3.9749999999999996"/>
    <n v="3"/>
    <n v="7.06"/>
    <n v="8.8249999999999993"/>
    <n v="2.941666666666666"/>
    <n v="2.3533333333333331"/>
    <n v="4.8499999999999996"/>
  </r>
  <r>
    <s v="Cosas de Oficina"/>
    <s v="Houston"/>
    <s v="United States"/>
    <s v="Sanjit Jacobs"/>
    <s v="Newell"/>
    <d v="2021-09-17T00:00:00"/>
    <s v="Cerrado"/>
    <s v="CA-2021-105669"/>
    <n v="77036"/>
    <x v="105"/>
    <x v="2"/>
    <x v="2"/>
    <d v="2021-09-22T00:00:00"/>
    <s v="Second Class"/>
    <s v="Mediano"/>
    <s v="Texas"/>
    <s v="Mediano"/>
    <x v="6"/>
    <n v="3"/>
    <n v="0.2"/>
    <n v="3.22"/>
    <n v="5.6974999999999998"/>
    <n v="3"/>
    <n v="9.91"/>
    <n v="12.387499999999999"/>
    <n v="4.1291666666666664"/>
    <n v="3.3033333333333332"/>
    <n v="6.6899999999999995"/>
  </r>
  <r>
    <s v="Cosas de Oficina"/>
    <s v="Chicago"/>
    <s v="United States"/>
    <s v="Maria Etezadi"/>
    <s v="Other"/>
    <d v="2020-03-29T00:00:00"/>
    <s v="Cerrado"/>
    <s v="CA-2020-152555"/>
    <n v="60653"/>
    <x v="1288"/>
    <x v="2"/>
    <x v="2"/>
    <d v="2020-04-02T00:00:00"/>
    <s v="Second Class"/>
    <s v="Mediano"/>
    <s v="Illinois"/>
    <s v="Mediano"/>
    <x v="10"/>
    <n v="3"/>
    <n v="0.2"/>
    <n v="15.93"/>
    <n v="27.3125"/>
    <n v="3"/>
    <n v="45.53"/>
    <n v="56.912500000000001"/>
    <n v="18.970833333333335"/>
    <n v="15.176666666666668"/>
    <n v="29.6"/>
  </r>
  <r>
    <s v="Cosas de Oficina"/>
    <s v="Corpus Christi"/>
    <s v="United States"/>
    <s v="Neil Knudson"/>
    <s v="Xerox"/>
    <d v="2021-06-18T00:00:00"/>
    <s v="Cerrado"/>
    <s v="CA-2021-162712"/>
    <n v="78415"/>
    <x v="1195"/>
    <x v="2"/>
    <x v="2"/>
    <d v="2021-06-20T00:00:00"/>
    <s v="Second Class"/>
    <s v="Mediano"/>
    <s v="Texas"/>
    <s v="Mediano"/>
    <x v="10"/>
    <n v="1"/>
    <n v="0.2"/>
    <n v="23.24"/>
    <n v="41.827499999999986"/>
    <n v="3"/>
    <n v="74.349999999999994"/>
    <n v="92.937499999999986"/>
    <n v="30.979166666666664"/>
    <n v="24.783333333333331"/>
    <n v="51.11"/>
  </r>
  <r>
    <s v="Cosas de Oficina"/>
    <s v="Houston"/>
    <s v="United States"/>
    <s v="Arthur Wiediger"/>
    <s v="Xerox"/>
    <d v="2020-06-12T00:00:00"/>
    <s v="Cerrado"/>
    <s v="CA-2020-120824"/>
    <n v="77070"/>
    <x v="1409"/>
    <x v="2"/>
    <x v="2"/>
    <d v="2020-06-16T00:00:00"/>
    <s v="Second Class"/>
    <s v="Mediano"/>
    <s v="Texas"/>
    <s v="Mediano"/>
    <x v="10"/>
    <n v="3"/>
    <n v="0.2"/>
    <n v="5.64"/>
    <n v="9.5274999999999999"/>
    <n v="3"/>
    <n v="15.55"/>
    <n v="19.4375"/>
    <n v="6.479166666666667"/>
    <n v="5.1833333333333336"/>
    <n v="9.91"/>
  </r>
  <r>
    <s v="Cosas de Oficina"/>
    <s v="Chicago"/>
    <s v="United States"/>
    <s v="Lindsay Shagiari"/>
    <s v="Other"/>
    <d v="2018-10-20T00:00:00"/>
    <s v="Cerrado"/>
    <s v="CA-2018-137092"/>
    <n v="60653"/>
    <x v="1729"/>
    <x v="2"/>
    <x v="2"/>
    <d v="2018-10-22T00:00:00"/>
    <s v="Second Class"/>
    <s v="Mediano"/>
    <s v="Illinois"/>
    <s v="Mediano"/>
    <x v="4"/>
    <n v="1"/>
    <n v="0.2"/>
    <n v="31.58"/>
    <n v="157.90999999999997"/>
    <n v="3"/>
    <n v="505.32"/>
    <n v="631.65"/>
    <n v="210.54999999999998"/>
    <n v="168.44"/>
    <n v="473.74"/>
  </r>
  <r>
    <s v="Cosas de Oficina"/>
    <s v="Chicago"/>
    <s v="United States"/>
    <s v="Ben Ferrer"/>
    <s v="Advantus"/>
    <d v="2019-05-13T00:00:00"/>
    <s v="Abierto"/>
    <s v="CA-2019-145835"/>
    <n v="60623"/>
    <x v="659"/>
    <x v="2"/>
    <x v="2"/>
    <d v="2019-05-18T00:00:00"/>
    <s v="Second Class"/>
    <s v="Mediano"/>
    <s v="Illinois"/>
    <s v="Mediano"/>
    <x v="13"/>
    <n v="3"/>
    <n v="0.2"/>
    <n v="5.6"/>
    <n v="9.6"/>
    <n v="4"/>
    <n v="16"/>
    <n v="20"/>
    <n v="5"/>
    <n v="4"/>
    <n v="10.4"/>
  </r>
  <r>
    <s v="Cosas de Oficina"/>
    <s v="Chicago"/>
    <s v="United States"/>
    <s v="Ross DeVincentis"/>
    <s v="Xerox"/>
    <d v="2021-02-03T00:00:00"/>
    <s v="Cerrado"/>
    <s v="CA-2021-127474"/>
    <n v="60610"/>
    <x v="1103"/>
    <x v="2"/>
    <x v="2"/>
    <d v="2021-02-07T00:00:00"/>
    <s v="Second Class"/>
    <s v="Mediano"/>
    <s v="Illinois"/>
    <s v="Mediano"/>
    <x v="10"/>
    <n v="3"/>
    <n v="0.2"/>
    <n v="146.79"/>
    <n v="251.63999999999987"/>
    <n v="5"/>
    <n v="419.4"/>
    <n v="524.24999999999989"/>
    <n v="104.85"/>
    <n v="83.88"/>
    <n v="272.61"/>
  </r>
  <r>
    <s v="Cosas de Oficina"/>
    <s v="Houston"/>
    <s v="United States"/>
    <s v="Arthur Wiediger"/>
    <s v="Other"/>
    <d v="2020-06-12T00:00:00"/>
    <s v="Cerrado"/>
    <s v="CA-2020-120824"/>
    <n v="77070"/>
    <x v="1340"/>
    <x v="2"/>
    <x v="2"/>
    <d v="2020-06-16T00:00:00"/>
    <s v="Second Class"/>
    <s v="Mediano"/>
    <s v="Texas"/>
    <s v="Mediano"/>
    <x v="6"/>
    <n v="3"/>
    <n v="0.2"/>
    <n v="3.94"/>
    <n v="6.754999999999999"/>
    <n v="8"/>
    <n v="11.26"/>
    <n v="14.074999999999999"/>
    <n v="1.7593749999999999"/>
    <n v="1.4075"/>
    <n v="7.32"/>
  </r>
  <r>
    <s v="Cosas de Oficina"/>
    <s v="Houston"/>
    <s v="United States"/>
    <s v="Arthur Wiediger"/>
    <s v="Staple magnet"/>
    <d v="2020-06-12T00:00:00"/>
    <s v="Cerrado"/>
    <s v="CA-2020-120824"/>
    <n v="77070"/>
    <x v="683"/>
    <x v="2"/>
    <x v="2"/>
    <d v="2020-06-16T00:00:00"/>
    <s v="Second Class"/>
    <s v="Mediano"/>
    <s v="Texas"/>
    <s v="Mediano"/>
    <x v="4"/>
    <n v="3"/>
    <n v="0.2"/>
    <n v="6.75"/>
    <n v="23.634999999999991"/>
    <n v="9"/>
    <n v="67.540000000000006"/>
    <n v="84.424999999999997"/>
    <n v="9.3805555555555564"/>
    <n v="7.5044444444444451"/>
    <n v="60.790000000000006"/>
  </r>
  <r>
    <s v="Cosas de Oficina"/>
    <s v="Fort Worth"/>
    <s v="United States"/>
    <s v="Tonja Turnell"/>
    <s v="Xerox"/>
    <d v="2019-12-08T00:00:00"/>
    <s v="Cerrado"/>
    <s v="CA-2019-135622"/>
    <n v="76106"/>
    <x v="1038"/>
    <x v="2"/>
    <x v="2"/>
    <d v="2019-12-11T00:00:00"/>
    <s v="Second Class"/>
    <s v="Mediano"/>
    <s v="Texas"/>
    <s v="Mediano"/>
    <x v="10"/>
    <n v="2"/>
    <n v="0.2"/>
    <n v="130.76"/>
    <n v="220.93749999999994"/>
    <n v="11"/>
    <n v="360.71"/>
    <n v="450.88749999999993"/>
    <n v="40.989772727272722"/>
    <n v="32.791818181818179"/>
    <n v="229.95"/>
  </r>
  <r>
    <s v="Cosas de Oficina"/>
    <s v="Chicago"/>
    <s v="United States"/>
    <s v="Lindsay Shagiari"/>
    <s v="Other"/>
    <d v="2018-10-20T00:00:00"/>
    <s v="Cerrado"/>
    <s v="CA-2018-137092"/>
    <n v="60653"/>
    <x v="1336"/>
    <x v="2"/>
    <x v="2"/>
    <d v="2018-10-22T00:00:00"/>
    <s v="Second Class"/>
    <s v="Mediano"/>
    <s v="Illinois"/>
    <s v="Mediano"/>
    <x v="8"/>
    <n v="1"/>
    <n v="0.8"/>
    <n v="-14.76"/>
    <n v="19.960000000000008"/>
    <n v="1"/>
    <n v="8.68"/>
    <n v="43.400000000000006"/>
    <n v="43.400000000000006"/>
    <n v="8.68"/>
    <n v="23.439999999999998"/>
  </r>
  <r>
    <s v="Cosas de Oficina"/>
    <s v="Houston"/>
    <s v="United States"/>
    <s v="Arthur Wiediger"/>
    <s v="Acco"/>
    <d v="2020-06-12T00:00:00"/>
    <s v="Cerrado"/>
    <s v="CA-2020-120824"/>
    <n v="77070"/>
    <x v="31"/>
    <x v="2"/>
    <x v="2"/>
    <d v="2020-06-16T00:00:00"/>
    <s v="Second Class"/>
    <s v="Mediano"/>
    <s v="Texas"/>
    <s v="Mediano"/>
    <x v="8"/>
    <n v="3"/>
    <n v="0.8"/>
    <n v="-2.67"/>
    <n v="3.4100000000000019"/>
    <n v="2"/>
    <n v="1.52"/>
    <n v="7.6000000000000014"/>
    <n v="3.8000000000000007"/>
    <n v="0.76"/>
    <n v="4.1899999999999995"/>
  </r>
  <r>
    <s v="Cosas de Oficina"/>
    <s v="Austin"/>
    <s v="United States"/>
    <s v="Deborah Brumfield"/>
    <s v="GBC"/>
    <d v="2019-11-30T00:00:00"/>
    <s v="Cerrado"/>
    <s v="US-2019-141453"/>
    <n v="78745"/>
    <x v="625"/>
    <x v="2"/>
    <x v="2"/>
    <d v="2019-12-03T00:00:00"/>
    <s v="Second Class"/>
    <s v="Mediano"/>
    <s v="Texas"/>
    <s v="Mediano"/>
    <x v="8"/>
    <n v="2"/>
    <n v="0.8"/>
    <n v="-5.82"/>
    <n v="9.7000000000000028"/>
    <n v="3"/>
    <n v="3.88"/>
    <n v="19.400000000000002"/>
    <n v="6.4666666666666677"/>
    <n v="1.2933333333333332"/>
    <n v="9.6999999999999993"/>
  </r>
  <r>
    <s v="Cosas de Oficina"/>
    <s v="Houston"/>
    <s v="United States"/>
    <s v="Arthur Wiediger"/>
    <s v="Other"/>
    <d v="2020-06-12T00:00:00"/>
    <s v="Cerrado"/>
    <s v="CA-2020-120824"/>
    <n v="77070"/>
    <x v="1303"/>
    <x v="2"/>
    <x v="2"/>
    <d v="2020-06-16T00:00:00"/>
    <s v="Second Class"/>
    <s v="Mediano"/>
    <s v="Texas"/>
    <s v="Mediano"/>
    <x v="9"/>
    <n v="3"/>
    <n v="0.8"/>
    <n v="-160.96"/>
    <n v="96.560000000000031"/>
    <n v="4"/>
    <n v="64.38"/>
    <n v="321.90000000000003"/>
    <n v="80.475000000000009"/>
    <n v="16.094999999999999"/>
    <n v="225.34"/>
  </r>
  <r>
    <s v="Cosas de Oficina"/>
    <s v="Houston"/>
    <s v="United States"/>
    <s v="Sanjit Jacobs"/>
    <s v="Wilson Jones"/>
    <d v="2021-09-17T00:00:00"/>
    <s v="Cerrado"/>
    <s v="CA-2021-105669"/>
    <n v="77036"/>
    <x v="326"/>
    <x v="2"/>
    <x v="2"/>
    <d v="2021-09-22T00:00:00"/>
    <s v="Second Class"/>
    <s v="Mediano"/>
    <s v="Texas"/>
    <s v="Mediano"/>
    <x v="8"/>
    <n v="3"/>
    <n v="0.8"/>
    <n v="-10.15"/>
    <n v="13.050000000000008"/>
    <n v="5"/>
    <n v="5.8"/>
    <n v="29.000000000000007"/>
    <n v="5.8000000000000007"/>
    <n v="1.1599999999999999"/>
    <n v="15.95"/>
  </r>
  <r>
    <s v="Cosas de Oficina"/>
    <s v="Houston"/>
    <s v="United States"/>
    <s v="Maria Etezadi"/>
    <s v="Hoover"/>
    <d v="2021-11-13T00:00:00"/>
    <s v="Cerrado"/>
    <s v="US-2021-124926"/>
    <n v="77095"/>
    <x v="1780"/>
    <x v="2"/>
    <x v="2"/>
    <d v="2021-11-18T00:00:00"/>
    <s v="Second Class"/>
    <s v="Mediano"/>
    <s v="Texas"/>
    <s v="Mediano"/>
    <x v="9"/>
    <n v="3"/>
    <n v="0.8"/>
    <n v="-24.71"/>
    <n v="12.570000000000007"/>
    <n v="6"/>
    <n v="9.32"/>
    <n v="46.600000000000009"/>
    <n v="7.7666666666666693"/>
    <n v="1.5533333333333335"/>
    <n v="34.03"/>
  </r>
  <r>
    <s v="Cosas de Oficina"/>
    <s v="Houston"/>
    <s v="United States"/>
    <s v="Ross DeVincentis"/>
    <s v="Acco"/>
    <d v="2020-09-02T00:00:00"/>
    <s v="Cerrado"/>
    <s v="CA-2020-112739"/>
    <n v="77070"/>
    <x v="636"/>
    <x v="2"/>
    <x v="2"/>
    <d v="2020-09-07T00:00:00"/>
    <s v="Second Class"/>
    <s v="Mediano"/>
    <s v="Texas"/>
    <s v="Mediano"/>
    <x v="8"/>
    <n v="3"/>
    <n v="0.8"/>
    <n v="-13.34"/>
    <n v="21.100000000000005"/>
    <n v="8"/>
    <n v="8.61"/>
    <n v="43.050000000000004"/>
    <n v="5.3812500000000005"/>
    <n v="1.0762499999999999"/>
    <n v="21.95"/>
  </r>
  <r>
    <s v="Cosas de Oficina"/>
    <s v="New York City"/>
    <s v="United States"/>
    <s v="Parhena Norris"/>
    <s v="Wirebound"/>
    <d v="2020-09-10T00:00:00"/>
    <s v="Cerrado"/>
    <s v="US-2020-118780"/>
    <n v="10011"/>
    <x v="1348"/>
    <x v="3"/>
    <x v="2"/>
    <d v="2020-09-14T00:00:00"/>
    <s v="Second Class"/>
    <s v="Mediano"/>
    <s v="New York"/>
    <s v="Mediano"/>
    <x v="10"/>
    <n v="3"/>
    <n v="0"/>
    <n v="3.08"/>
    <n v="3.08"/>
    <n v="1"/>
    <n v="6.69"/>
    <n v="6.69"/>
    <n v="6.69"/>
    <n v="6.69"/>
    <n v="3.6100000000000003"/>
  </r>
  <r>
    <s v="Cosas de Oficina"/>
    <s v="New York City"/>
    <s v="United States"/>
    <s v="Katrina Bavinger"/>
    <s v="Prang"/>
    <d v="2021-09-03T00:00:00"/>
    <s v="Cerrado"/>
    <s v="CA-2021-161067"/>
    <n v="10035"/>
    <x v="1096"/>
    <x v="3"/>
    <x v="2"/>
    <d v="2021-09-06T00:00:00"/>
    <s v="Second Class"/>
    <s v="Mediano"/>
    <s v="New York"/>
    <s v="Mediano"/>
    <x v="6"/>
    <n v="2"/>
    <n v="0"/>
    <n v="2.2200000000000002"/>
    <n v="2.2200000000000002"/>
    <n v="2"/>
    <n v="5.56"/>
    <n v="5.56"/>
    <n v="2.78"/>
    <n v="2.78"/>
    <n v="3.3399999999999994"/>
  </r>
  <r>
    <s v="Cosas de Oficina"/>
    <s v="Providence"/>
    <s v="United States"/>
    <s v="Brad Eason"/>
    <s v="Other"/>
    <d v="2019-08-02T00:00:00"/>
    <s v="Abierto"/>
    <s v="CA-2019-122406"/>
    <n v="2908"/>
    <x v="1306"/>
    <x v="3"/>
    <x v="2"/>
    <d v="2019-08-05T00:00:00"/>
    <s v="Second Class"/>
    <s v="Mediano"/>
    <s v="Rhode Island"/>
    <s v="Mediano"/>
    <x v="10"/>
    <n v="2"/>
    <n v="0"/>
    <n v="4.12"/>
    <n v="4.12"/>
    <n v="2"/>
    <n v="8.4"/>
    <n v="8.4"/>
    <n v="4.2"/>
    <n v="4.2"/>
    <n v="4.28"/>
  </r>
  <r>
    <s v="Cosas de Oficina"/>
    <s v="New York City"/>
    <s v="United States"/>
    <s v="Parhena Norris"/>
    <s v="Acco"/>
    <d v="2020-09-10T00:00:00"/>
    <s v="Cerrado"/>
    <s v="US-2020-118780"/>
    <n v="10011"/>
    <x v="984"/>
    <x v="3"/>
    <x v="2"/>
    <d v="2020-09-14T00:00:00"/>
    <s v="Second Class"/>
    <s v="Mediano"/>
    <s v="New York"/>
    <s v="Mediano"/>
    <x v="4"/>
    <n v="3"/>
    <n v="0"/>
    <n v="8.92"/>
    <n v="8.9200000000000017"/>
    <n v="2"/>
    <n v="59.48"/>
    <n v="59.48"/>
    <n v="29.74"/>
    <n v="29.74"/>
    <n v="50.559999999999995"/>
  </r>
  <r>
    <s v="Cosas de Oficina"/>
    <s v="Troy"/>
    <s v="United States"/>
    <s v="Becky Castell"/>
    <s v="Tenex"/>
    <d v="2020-04-04T00:00:00"/>
    <s v="Cerrado"/>
    <s v="CA-2020-123050"/>
    <n v="12180"/>
    <x v="171"/>
    <x v="3"/>
    <x v="2"/>
    <d v="2020-04-08T00:00:00"/>
    <s v="Second Class"/>
    <s v="Mediano"/>
    <s v="New York"/>
    <s v="Mediano"/>
    <x v="4"/>
    <n v="3"/>
    <n v="0"/>
    <n v="8.07"/>
    <n v="8.07"/>
    <n v="2"/>
    <n v="31.02"/>
    <n v="31.02"/>
    <n v="15.51"/>
    <n v="15.51"/>
    <n v="22.95"/>
  </r>
  <r>
    <s v="Cosas de Oficina"/>
    <s v="New York City"/>
    <s v="United States"/>
    <s v="Chuck Clark"/>
    <s v="Quartet"/>
    <d v="2021-10-03T00:00:00"/>
    <s v="Abierto"/>
    <s v="CA-2021-143035"/>
    <n v="10009"/>
    <x v="1680"/>
    <x v="3"/>
    <x v="2"/>
    <d v="2021-10-05T00:00:00"/>
    <s v="Second Class"/>
    <s v="Mediano"/>
    <s v="New York"/>
    <s v="Mediano"/>
    <x v="6"/>
    <n v="1"/>
    <n v="0"/>
    <n v="3.12"/>
    <n v="3.12"/>
    <n v="3"/>
    <n v="6.63"/>
    <n v="6.63"/>
    <n v="2.21"/>
    <n v="2.21"/>
    <n v="3.51"/>
  </r>
  <r>
    <s v="Cosas de Oficina"/>
    <s v="New York City"/>
    <s v="United States"/>
    <s v="Jim Kriz"/>
    <s v="Avery"/>
    <d v="2019-03-16T00:00:00"/>
    <s v="Abierto"/>
    <s v="US-2019-150231"/>
    <n v="10009"/>
    <x v="1349"/>
    <x v="3"/>
    <x v="2"/>
    <d v="2019-03-20T00:00:00"/>
    <s v="Second Class"/>
    <s v="Mediano"/>
    <s v="New York"/>
    <s v="Mediano"/>
    <x v="6"/>
    <n v="3"/>
    <n v="0"/>
    <n v="6.31"/>
    <n v="6.3099999999999987"/>
    <n v="3"/>
    <n v="17.52"/>
    <n v="17.52"/>
    <n v="5.84"/>
    <n v="5.84"/>
    <n v="11.21"/>
  </r>
  <r>
    <s v="Cosas de Oficina"/>
    <s v="Bayonne"/>
    <s v="United States"/>
    <s v="Phillina Ober"/>
    <s v="Other"/>
    <d v="2019-09-25T00:00:00"/>
    <s v="Cerrado"/>
    <s v="CA-2019-156335"/>
    <n v="7002"/>
    <x v="308"/>
    <x v="3"/>
    <x v="2"/>
    <d v="2019-09-28T00:00:00"/>
    <s v="Second Class"/>
    <s v="Mediano"/>
    <s v="New Jersey"/>
    <s v="Mediano"/>
    <x v="8"/>
    <n v="2"/>
    <n v="0"/>
    <n v="7.09"/>
    <n v="7.09"/>
    <n v="3"/>
    <n v="14.46"/>
    <n v="14.46"/>
    <n v="4.82"/>
    <n v="4.82"/>
    <n v="7.370000000000001"/>
  </r>
  <r>
    <s v="Cosas de Oficina"/>
    <s v="Cambridge"/>
    <s v="United States"/>
    <s v="Harold Dahlen"/>
    <s v="Xerox"/>
    <d v="2019-11-22T00:00:00"/>
    <s v="Cerrado"/>
    <s v="CA-2019-162376"/>
    <n v="2138"/>
    <x v="987"/>
    <x v="3"/>
    <x v="2"/>
    <d v="2019-11-25T00:00:00"/>
    <s v="Second Class"/>
    <s v="Mediano"/>
    <s v="Massachusetts"/>
    <s v="Mediano"/>
    <x v="10"/>
    <n v="2"/>
    <n v="0"/>
    <n v="28.17"/>
    <n v="28.17"/>
    <n v="3"/>
    <n v="59.94"/>
    <n v="59.94"/>
    <n v="19.98"/>
    <n v="19.98"/>
    <n v="31.769999999999996"/>
  </r>
  <r>
    <s v="Cosas de Oficina"/>
    <s v="Everett"/>
    <s v="United States"/>
    <s v="Matt Abelman"/>
    <s v="Xerox"/>
    <d v="2019-11-27T00:00:00"/>
    <s v="Cerrado"/>
    <s v="CA-2019-130974"/>
    <n v="2149"/>
    <x v="681"/>
    <x v="3"/>
    <x v="2"/>
    <d v="2019-11-29T00:00:00"/>
    <s v="Second Class"/>
    <s v="Mediano"/>
    <s v="Massachusetts"/>
    <s v="Mediano"/>
    <x v="10"/>
    <n v="1"/>
    <n v="0"/>
    <n v="28.17"/>
    <n v="28.17"/>
    <n v="3"/>
    <n v="59.94"/>
    <n v="59.94"/>
    <n v="19.98"/>
    <n v="19.98"/>
    <n v="31.769999999999996"/>
  </r>
  <r>
    <s v="Cosas de Oficina"/>
    <s v="New York City"/>
    <s v="United States"/>
    <s v="Frank Gastineau"/>
    <s v="Southworth"/>
    <d v="2018-11-17T00:00:00"/>
    <s v="Cerrado"/>
    <s v="CA-2018-101833"/>
    <n v="10024"/>
    <x v="693"/>
    <x v="3"/>
    <x v="2"/>
    <d v="2018-11-22T00:00:00"/>
    <s v="Second Class"/>
    <s v="Mediano"/>
    <s v="New York"/>
    <s v="Mediano"/>
    <x v="10"/>
    <n v="3"/>
    <n v="0"/>
    <n v="17.22"/>
    <n v="17.22"/>
    <n v="3"/>
    <n v="34.44"/>
    <n v="34.44"/>
    <n v="11.479999999999999"/>
    <n v="11.479999999999999"/>
    <n v="17.22"/>
  </r>
  <r>
    <s v="Cosas de Oficina"/>
    <s v="Orange"/>
    <s v="United States"/>
    <s v="Shirley Daniels"/>
    <s v="Acme"/>
    <d v="2020-09-19T00:00:00"/>
    <s v="Cerrado"/>
    <s v="CA-2020-102932"/>
    <n v="7050"/>
    <x v="660"/>
    <x v="3"/>
    <x v="2"/>
    <d v="2020-09-23T00:00:00"/>
    <s v="Second Class"/>
    <s v="Mediano"/>
    <s v="New Jersey"/>
    <s v="Mediano"/>
    <x v="14"/>
    <n v="3"/>
    <n v="0"/>
    <n v="8.1"/>
    <n v="8.1000000000000014"/>
    <n v="3"/>
    <n v="27.93"/>
    <n v="27.93"/>
    <n v="9.31"/>
    <n v="9.31"/>
    <n v="19.829999999999998"/>
  </r>
  <r>
    <s v="Cosas de Oficina"/>
    <s v="Cambridge"/>
    <s v="United States"/>
    <s v="Harold Dahlen"/>
    <s v="Newell"/>
    <d v="2019-11-22T00:00:00"/>
    <s v="Cerrado"/>
    <s v="CA-2019-162376"/>
    <n v="2138"/>
    <x v="18"/>
    <x v="3"/>
    <x v="2"/>
    <d v="2019-11-25T00:00:00"/>
    <s v="Second Class"/>
    <s v="Mediano"/>
    <s v="Massachusetts"/>
    <s v="Mediano"/>
    <x v="6"/>
    <n v="2"/>
    <n v="0"/>
    <n v="4.96"/>
    <n v="4.9600000000000009"/>
    <n v="4"/>
    <n v="17.12"/>
    <n v="17.12"/>
    <n v="4.28"/>
    <n v="4.28"/>
    <n v="12.16"/>
  </r>
  <r>
    <s v="Cosas de Oficina"/>
    <s v="New York City"/>
    <s v="United States"/>
    <s v="Tracy Collins"/>
    <s v="Wirebound"/>
    <d v="2019-06-04T00:00:00"/>
    <s v="Cerrado"/>
    <s v="US-2019-142020"/>
    <n v="10024"/>
    <x v="230"/>
    <x v="3"/>
    <x v="2"/>
    <d v="2019-06-08T00:00:00"/>
    <s v="Second Class"/>
    <s v="Mediano"/>
    <s v="New York"/>
    <s v="Mediano"/>
    <x v="10"/>
    <n v="3"/>
    <n v="0"/>
    <n v="14.31"/>
    <n v="14.309999999999999"/>
    <n v="4"/>
    <n v="30.44"/>
    <n v="30.44"/>
    <n v="7.61"/>
    <n v="7.61"/>
    <n v="16.130000000000003"/>
  </r>
  <r>
    <s v="Cosas de Oficina"/>
    <s v="New York City"/>
    <s v="United States"/>
    <s v="Katrina Bavinger"/>
    <s v="Xerox"/>
    <d v="2021-09-03T00:00:00"/>
    <s v="Cerrado"/>
    <s v="CA-2021-161067"/>
    <n v="10035"/>
    <x v="1103"/>
    <x v="3"/>
    <x v="2"/>
    <d v="2021-09-06T00:00:00"/>
    <s v="Second Class"/>
    <s v="Mediano"/>
    <s v="New York"/>
    <s v="Mediano"/>
    <x v="10"/>
    <n v="2"/>
    <n v="0"/>
    <n v="201.31"/>
    <n v="201.31"/>
    <n v="4"/>
    <n v="419.4"/>
    <n v="419.4"/>
    <n v="104.85"/>
    <n v="104.85"/>
    <n v="218.08999999999997"/>
  </r>
  <r>
    <s v="Cosas de Oficina"/>
    <s v="New York City"/>
    <s v="United States"/>
    <s v="Julie Kriz"/>
    <s v="Tennsco"/>
    <d v="2020-12-18T00:00:00"/>
    <s v="Abierto"/>
    <s v="CA-2020-150945"/>
    <n v="10009"/>
    <x v="1084"/>
    <x v="3"/>
    <x v="2"/>
    <d v="2020-12-20T00:00:00"/>
    <s v="Second Class"/>
    <s v="Mediano"/>
    <s v="New York"/>
    <s v="Mediano"/>
    <x v="4"/>
    <n v="1"/>
    <n v="0"/>
    <n v="117.01"/>
    <n v="117.00999999999999"/>
    <n v="4"/>
    <n v="900.08"/>
    <n v="900.08"/>
    <n v="225.02"/>
    <n v="225.02"/>
    <n v="783.07"/>
  </r>
  <r>
    <s v="Cosas de Oficina"/>
    <s v="New York City"/>
    <s v="United States"/>
    <s v="Mike Pelletier"/>
    <s v="Tennsco"/>
    <d v="2018-11-25T00:00:00"/>
    <s v="Cerrado"/>
    <s v="CA-2018-119151"/>
    <n v="10009"/>
    <x v="1373"/>
    <x v="3"/>
    <x v="2"/>
    <d v="2018-11-29T00:00:00"/>
    <s v="Second Class"/>
    <s v="Mediano"/>
    <s v="New York"/>
    <s v="Mediano"/>
    <x v="4"/>
    <n v="3"/>
    <n v="0"/>
    <n v="55.9"/>
    <n v="55.900000000000091"/>
    <n v="4"/>
    <n v="1117.92"/>
    <n v="1117.92"/>
    <n v="279.48"/>
    <n v="279.48"/>
    <n v="1062.02"/>
  </r>
  <r>
    <s v="Cosas de Oficina"/>
    <s v="New York City"/>
    <s v="United States"/>
    <s v="Sharelle Roach"/>
    <s v="Panasonic"/>
    <d v="2021-11-08T00:00:00"/>
    <s v="Cerrado"/>
    <s v="CA-2021-143658"/>
    <n v="10035"/>
    <x v="1781"/>
    <x v="3"/>
    <x v="2"/>
    <d v="2021-11-13T00:00:00"/>
    <s v="Second Class"/>
    <s v="Mediano"/>
    <s v="New York"/>
    <s v="Mediano"/>
    <x v="6"/>
    <n v="3"/>
    <n v="0"/>
    <n v="32.97"/>
    <n v="32.97"/>
    <n v="5"/>
    <n v="109.9"/>
    <n v="109.9"/>
    <n v="21.98"/>
    <n v="21.98"/>
    <n v="76.930000000000007"/>
  </r>
  <r>
    <s v="Cosas de Oficina"/>
    <s v="Cambridge"/>
    <s v="United States"/>
    <s v="Robert Marley"/>
    <s v="Avery"/>
    <d v="2019-10-01T00:00:00"/>
    <s v="Cerrado"/>
    <s v="CA-2019-115392"/>
    <n v="2138"/>
    <x v="307"/>
    <x v="3"/>
    <x v="2"/>
    <d v="2019-10-04T00:00:00"/>
    <s v="Second Class"/>
    <s v="Mediano"/>
    <s v="Massachusetts"/>
    <s v="Mediano"/>
    <x v="8"/>
    <n v="2"/>
    <n v="0"/>
    <n v="10.33"/>
    <n v="10.33"/>
    <n v="5"/>
    <n v="22.45"/>
    <n v="22.45"/>
    <n v="4.49"/>
    <n v="4.49"/>
    <n v="12.12"/>
  </r>
  <r>
    <s v="Cosas de Oficina"/>
    <s v="Everett"/>
    <s v="United States"/>
    <s v="Matt Abelman"/>
    <s v="Xerox"/>
    <d v="2019-11-27T00:00:00"/>
    <s v="Cerrado"/>
    <s v="CA-2019-130974"/>
    <n v="2149"/>
    <x v="1256"/>
    <x v="3"/>
    <x v="2"/>
    <d v="2019-11-29T00:00:00"/>
    <s v="Second Class"/>
    <s v="Mediano"/>
    <s v="Massachusetts"/>
    <s v="Mediano"/>
    <x v="10"/>
    <n v="1"/>
    <n v="0"/>
    <n v="69.709999999999994"/>
    <n v="69.709999999999994"/>
    <n v="5"/>
    <n v="154.9"/>
    <n v="154.9"/>
    <n v="30.98"/>
    <n v="30.98"/>
    <n v="85.190000000000012"/>
  </r>
  <r>
    <s v="Cosas de Oficina"/>
    <s v="Dover"/>
    <s v="United States"/>
    <s v="Peter McVee"/>
    <s v="Xerox"/>
    <d v="2019-12-19T00:00:00"/>
    <s v="Abierto"/>
    <s v="US-2019-134558"/>
    <n v="3820"/>
    <x v="1376"/>
    <x v="3"/>
    <x v="2"/>
    <d v="2019-12-24T00:00:00"/>
    <s v="Second Class"/>
    <s v="Mediano"/>
    <s v="New Hampshire"/>
    <s v="Mediano"/>
    <x v="10"/>
    <n v="3"/>
    <n v="0"/>
    <n v="14.65"/>
    <n v="14.65"/>
    <n v="5"/>
    <n v="29.9"/>
    <n v="29.9"/>
    <n v="5.9799999999999995"/>
    <n v="5.9799999999999995"/>
    <n v="15.249999999999998"/>
  </r>
  <r>
    <s v="Cosas de Oficina"/>
    <s v="Orange"/>
    <s v="United States"/>
    <s v="Shirley Daniels"/>
    <s v="Storex"/>
    <d v="2020-09-19T00:00:00"/>
    <s v="Cerrado"/>
    <s v="CA-2020-102932"/>
    <n v="7050"/>
    <x v="15"/>
    <x v="3"/>
    <x v="2"/>
    <d v="2020-09-23T00:00:00"/>
    <s v="Second Class"/>
    <s v="Mediano"/>
    <s v="New Jersey"/>
    <s v="Mediano"/>
    <x v="8"/>
    <n v="3"/>
    <n v="0"/>
    <n v="12.72"/>
    <n v="12.72"/>
    <n v="6"/>
    <n v="25.44"/>
    <n v="25.44"/>
    <n v="4.24"/>
    <n v="4.24"/>
    <n v="12.72"/>
  </r>
  <r>
    <s v="Cosas de Oficina"/>
    <s v="Long Beach"/>
    <s v="United States"/>
    <s v="Carl Weiss"/>
    <s v="Other"/>
    <d v="2019-05-31T00:00:00"/>
    <s v="Abierto"/>
    <s v="CA-2019-156153"/>
    <n v="11561"/>
    <x v="243"/>
    <x v="3"/>
    <x v="2"/>
    <d v="2019-06-02T00:00:00"/>
    <s v="Second Class"/>
    <s v="Mediano"/>
    <s v="New York"/>
    <s v="Mediano"/>
    <x v="13"/>
    <n v="1"/>
    <n v="0"/>
    <n v="0.3"/>
    <n v="0.29999999999999982"/>
    <n v="6"/>
    <n v="7.56"/>
    <n v="7.56"/>
    <n v="1.26"/>
    <n v="1.26"/>
    <n v="7.26"/>
  </r>
  <r>
    <s v="Cosas de Oficina"/>
    <s v="Washington"/>
    <s v="United States"/>
    <s v="Dianna Arnett"/>
    <s v="Xerox"/>
    <d v="2021-01-12T00:00:00"/>
    <s v="Cerrado"/>
    <s v="US-2021-158512"/>
    <n v="20016"/>
    <x v="129"/>
    <x v="3"/>
    <x v="2"/>
    <d v="2021-01-17T00:00:00"/>
    <s v="Second Class"/>
    <s v="Mediano"/>
    <s v="District of Columbia"/>
    <s v="Mediano"/>
    <x v="10"/>
    <n v="3"/>
    <n v="0"/>
    <n v="19.239999999999998"/>
    <n v="19.239999999999998"/>
    <n v="6"/>
    <n v="40.08"/>
    <n v="40.08"/>
    <n v="6.68"/>
    <n v="6.68"/>
    <n v="20.84"/>
  </r>
  <r>
    <s v="Cosas de Oficina"/>
    <s v="Everett"/>
    <s v="United States"/>
    <s v="Matt Abelman"/>
    <s v="Xerox"/>
    <d v="2019-11-27T00:00:00"/>
    <s v="Cerrado"/>
    <s v="CA-2019-130974"/>
    <n v="2149"/>
    <x v="578"/>
    <x v="3"/>
    <x v="2"/>
    <d v="2019-11-29T00:00:00"/>
    <s v="Second Class"/>
    <s v="Mediano"/>
    <s v="Massachusetts"/>
    <s v="Mediano"/>
    <x v="10"/>
    <n v="1"/>
    <n v="0"/>
    <n v="19.239999999999998"/>
    <n v="19.239999999999998"/>
    <n v="6"/>
    <n v="40.08"/>
    <n v="40.08"/>
    <n v="6.68"/>
    <n v="6.68"/>
    <n v="20.84"/>
  </r>
  <r>
    <s v="Cosas de Oficina"/>
    <s v="Cranston"/>
    <s v="United States"/>
    <s v="Carl Weiss"/>
    <s v="Other"/>
    <d v="2021-12-08T00:00:00"/>
    <s v="Abierto"/>
    <s v="CA-2021-152436"/>
    <n v="2920"/>
    <x v="595"/>
    <x v="3"/>
    <x v="2"/>
    <d v="2021-12-10T00:00:00"/>
    <s v="Second Class"/>
    <s v="Mediano"/>
    <s v="Rhode Island"/>
    <s v="Mediano"/>
    <x v="4"/>
    <n v="1"/>
    <n v="0"/>
    <n v="160.04"/>
    <n v="160.03999999999996"/>
    <n v="6"/>
    <n v="592.74"/>
    <n v="592.74"/>
    <n v="98.79"/>
    <n v="98.79"/>
    <n v="432.70000000000005"/>
  </r>
  <r>
    <s v="Cosas de Oficina"/>
    <s v="Concord"/>
    <s v="United States"/>
    <s v="Harold Pawlan"/>
    <s v="Xerox"/>
    <d v="2019-12-03T00:00:00"/>
    <s v="Cerrado"/>
    <s v="CA-2019-156853"/>
    <n v="3301"/>
    <x v="1724"/>
    <x v="3"/>
    <x v="2"/>
    <d v="2019-12-05T00:00:00"/>
    <s v="Second Class"/>
    <s v="Mediano"/>
    <s v="New Hampshire"/>
    <s v="Mediano"/>
    <x v="10"/>
    <n v="1"/>
    <n v="0"/>
    <n v="84.94"/>
    <n v="84.94"/>
    <n v="7"/>
    <n v="184.66"/>
    <n v="184.66"/>
    <n v="26.38"/>
    <n v="26.38"/>
    <n v="99.72"/>
  </r>
  <r>
    <s v="Cosas de Oficina"/>
    <s v="Washington"/>
    <s v="United States"/>
    <s v="Tony Chapman"/>
    <s v="BIC"/>
    <d v="2020-12-05T00:00:00"/>
    <s v="Cerrado"/>
    <s v="CA-2020-140564"/>
    <n v="20016"/>
    <x v="751"/>
    <x v="3"/>
    <x v="2"/>
    <d v="2020-12-10T00:00:00"/>
    <s v="Second Class"/>
    <s v="Mediano"/>
    <s v="District of Columbia"/>
    <s v="Mediano"/>
    <x v="6"/>
    <n v="3"/>
    <n v="0"/>
    <n v="13.23"/>
    <n v="13.23"/>
    <n v="8"/>
    <n v="33.92"/>
    <n v="33.92"/>
    <n v="4.24"/>
    <n v="4.24"/>
    <n v="20.69"/>
  </r>
  <r>
    <s v="Cosas de Oficina"/>
    <s v="Newark"/>
    <s v="United States"/>
    <s v="Carl Weiss"/>
    <s v="GBC"/>
    <d v="2021-05-13T00:00:00"/>
    <s v="Abierto"/>
    <s v="CA-2021-161655"/>
    <n v="19711"/>
    <x v="1100"/>
    <x v="3"/>
    <x v="2"/>
    <d v="2021-05-18T00:00:00"/>
    <s v="Second Class"/>
    <s v="Mediano"/>
    <s v="Delaware"/>
    <s v="Mediano"/>
    <x v="8"/>
    <n v="3"/>
    <n v="0"/>
    <n v="149.76"/>
    <n v="149.76"/>
    <n v="9"/>
    <n v="299.52"/>
    <n v="299.52"/>
    <n v="33.28"/>
    <n v="33.28"/>
    <n v="149.76"/>
  </r>
  <r>
    <s v="Cosas de Oficina"/>
    <s v="Lakewood"/>
    <s v="United States"/>
    <s v="Deanra Eno"/>
    <s v="Other"/>
    <d v="2018-08-22T00:00:00"/>
    <s v="Abierto"/>
    <s v="CA-2018-123253"/>
    <n v="44107"/>
    <x v="282"/>
    <x v="3"/>
    <x v="2"/>
    <d v="2018-08-25T00:00:00"/>
    <s v="Second Class"/>
    <s v="Mediano"/>
    <s v="Ohio"/>
    <s v="Mediano"/>
    <x v="6"/>
    <n v="2"/>
    <n v="0.2"/>
    <n v="1.03"/>
    <n v="2.0075000000000003"/>
    <n v="1"/>
    <n v="3.91"/>
    <n v="4.8875000000000002"/>
    <n v="4.8875000000000002"/>
    <n v="3.91"/>
    <n v="2.88"/>
  </r>
  <r>
    <s v="Cosas de Oficina"/>
    <s v="Springfield"/>
    <s v="United States"/>
    <s v="Frank Carlisle"/>
    <s v="Newell"/>
    <d v="2019-06-13T00:00:00"/>
    <s v="Cerrado"/>
    <s v="CA-2019-104059"/>
    <n v="45503"/>
    <x v="1230"/>
    <x v="3"/>
    <x v="2"/>
    <d v="2019-06-15T00:00:00"/>
    <s v="Second Class"/>
    <s v="Mediano"/>
    <s v="Ohio"/>
    <s v="Mediano"/>
    <x v="6"/>
    <n v="1"/>
    <n v="0.2"/>
    <n v="0.3"/>
    <n v="1.1549999999999994"/>
    <n v="1"/>
    <n v="3.42"/>
    <n v="4.2749999999999995"/>
    <n v="4.2749999999999995"/>
    <n v="3.42"/>
    <n v="3.12"/>
  </r>
  <r>
    <s v="Cosas de Oficina"/>
    <s v="Philadelphia"/>
    <s v="United States"/>
    <s v="Alan Dominguez"/>
    <s v="Other"/>
    <d v="2018-11-19T00:00:00"/>
    <s v="Cerrado"/>
    <s v="CA-2018-128062"/>
    <n v="19134"/>
    <x v="1261"/>
    <x v="3"/>
    <x v="2"/>
    <d v="2018-11-22T00:00:00"/>
    <s v="Second Class"/>
    <s v="Mediano"/>
    <s v="Pennsylvania"/>
    <s v="Mediano"/>
    <x v="10"/>
    <n v="2"/>
    <n v="0.2"/>
    <n v="1.98"/>
    <n v="3.4499999999999997"/>
    <n v="1"/>
    <n v="5.88"/>
    <n v="7.35"/>
    <n v="7.35"/>
    <n v="5.88"/>
    <n v="3.9"/>
  </r>
  <r>
    <s v="Cosas de Oficina"/>
    <s v="Parma"/>
    <s v="United States"/>
    <s v="Nora Pelletier"/>
    <s v="Other"/>
    <d v="2020-09-22T00:00:00"/>
    <s v="Cerrado"/>
    <s v="CA-2020-166653"/>
    <n v="44134"/>
    <x v="1170"/>
    <x v="3"/>
    <x v="2"/>
    <d v="2020-09-24T00:00:00"/>
    <s v="Second Class"/>
    <s v="Mediano"/>
    <s v="Ohio"/>
    <s v="Mediano"/>
    <x v="12"/>
    <n v="1"/>
    <n v="0.2"/>
    <n v="19.989999999999998"/>
    <n v="35.982499999999987"/>
    <n v="2"/>
    <n v="63.97"/>
    <n v="79.962499999999991"/>
    <n v="39.981249999999996"/>
    <n v="31.984999999999999"/>
    <n v="43.980000000000004"/>
  </r>
  <r>
    <s v="Cosas de Oficina"/>
    <s v="Philadelphia"/>
    <s v="United States"/>
    <s v="Jim Kriz"/>
    <s v="Xerox"/>
    <d v="2019-04-29T00:00:00"/>
    <s v="Abierto"/>
    <s v="CA-2019-157434"/>
    <n v="19120"/>
    <x v="1224"/>
    <x v="3"/>
    <x v="2"/>
    <d v="2019-05-04T00:00:00"/>
    <s v="Second Class"/>
    <s v="Mediano"/>
    <s v="Pennsylvania"/>
    <s v="Mediano"/>
    <x v="10"/>
    <n v="3"/>
    <n v="0.2"/>
    <n v="2.89"/>
    <n v="4.8824999999999985"/>
    <n v="2"/>
    <n v="7.97"/>
    <n v="9.9624999999999986"/>
    <n v="4.9812499999999993"/>
    <n v="3.9849999999999999"/>
    <n v="5.08"/>
  </r>
  <r>
    <s v="Cosas de Oficina"/>
    <s v="Columbus"/>
    <s v="United States"/>
    <s v="Julia Barnett"/>
    <s v="Ampad"/>
    <d v="2020-12-08T00:00:00"/>
    <s v="Cerrado"/>
    <s v="CA-2020-158302"/>
    <n v="43229"/>
    <x v="250"/>
    <x v="3"/>
    <x v="2"/>
    <d v="2020-12-12T00:00:00"/>
    <s v="Second Class"/>
    <s v="Mediano"/>
    <s v="Ohio"/>
    <s v="Mediano"/>
    <x v="10"/>
    <n v="3"/>
    <n v="0.2"/>
    <n v="3.44"/>
    <n v="6.0849999999999991"/>
    <n v="3"/>
    <n v="10.58"/>
    <n v="13.225"/>
    <n v="4.4083333333333332"/>
    <n v="3.5266666666666668"/>
    <n v="7.1400000000000006"/>
  </r>
  <r>
    <s v="Cosas de Oficina"/>
    <s v="Lancaster"/>
    <s v="United States"/>
    <s v="Joni Sundaresam"/>
    <s v="Xerox"/>
    <d v="2020-09-23T00:00:00"/>
    <s v="Cerrado"/>
    <s v="CA-2020-124016"/>
    <n v="43130"/>
    <x v="1218"/>
    <x v="3"/>
    <x v="2"/>
    <d v="2020-09-26T00:00:00"/>
    <s v="Second Class"/>
    <s v="Mediano"/>
    <s v="Ohio"/>
    <s v="Mediano"/>
    <x v="10"/>
    <n v="2"/>
    <n v="0.2"/>
    <n v="4.03"/>
    <n v="7.0174999999999992"/>
    <n v="3"/>
    <n v="11.95"/>
    <n v="14.937499999999998"/>
    <n v="4.9791666666666661"/>
    <n v="3.9833333333333329"/>
    <n v="7.919999999999999"/>
  </r>
  <r>
    <s v="Cosas de Oficina"/>
    <s v="Springfield"/>
    <s v="United States"/>
    <s v="Deanra Eno"/>
    <s v="Xerox"/>
    <d v="2020-01-11T00:00:00"/>
    <s v="Abierto"/>
    <s v="CA-2020-126529"/>
    <n v="45503"/>
    <x v="1724"/>
    <x v="3"/>
    <x v="2"/>
    <d v="2020-01-13T00:00:00"/>
    <s v="Second Class"/>
    <s v="Mediano"/>
    <s v="Ohio"/>
    <s v="Mediano"/>
    <x v="10"/>
    <n v="1"/>
    <n v="0.2"/>
    <n v="20.58"/>
    <n v="36.407499999999999"/>
    <n v="3"/>
    <n v="63.31"/>
    <n v="79.137500000000003"/>
    <n v="26.379166666666666"/>
    <n v="21.103333333333335"/>
    <n v="42.730000000000004"/>
  </r>
  <r>
    <s v="Cosas de Oficina"/>
    <s v="Springfield"/>
    <s v="United States"/>
    <s v="Deanra Eno"/>
    <s v="Xerox"/>
    <d v="2020-01-11T00:00:00"/>
    <s v="Abierto"/>
    <s v="CA-2020-126529"/>
    <n v="45503"/>
    <x v="1293"/>
    <x v="3"/>
    <x v="2"/>
    <d v="2020-01-13T00:00:00"/>
    <s v="Second Class"/>
    <s v="Mediano"/>
    <s v="Ohio"/>
    <s v="Mediano"/>
    <x v="10"/>
    <n v="1"/>
    <n v="0.2"/>
    <n v="5.44"/>
    <n v="9.3275000000000006"/>
    <n v="3"/>
    <n v="15.55"/>
    <n v="19.4375"/>
    <n v="6.479166666666667"/>
    <n v="5.1833333333333336"/>
    <n v="10.11"/>
  </r>
  <r>
    <s v="Cosas de Oficina"/>
    <s v="Philadelphia"/>
    <s v="United States"/>
    <s v="Deborah Brumfield"/>
    <s v="Boston"/>
    <d v="2020-08-12T00:00:00"/>
    <s v="Cerrado"/>
    <s v="US-2020-144477"/>
    <n v="19134"/>
    <x v="1193"/>
    <x v="3"/>
    <x v="2"/>
    <d v="2020-08-14T00:00:00"/>
    <s v="Second Class"/>
    <s v="Mediano"/>
    <s v="Pennsylvania"/>
    <s v="Mediano"/>
    <x v="6"/>
    <n v="1"/>
    <n v="0.2"/>
    <n v="2.8"/>
    <n v="12.127499999999998"/>
    <n v="4"/>
    <n v="37.31"/>
    <n v="46.637500000000003"/>
    <n v="11.659375000000001"/>
    <n v="9.3275000000000006"/>
    <n v="34.510000000000005"/>
  </r>
  <r>
    <s v="Cosas de Oficina"/>
    <s v="Lancaster"/>
    <s v="United States"/>
    <s v="Sam Zeldin"/>
    <s v="Message Book"/>
    <d v="2021-07-03T00:00:00"/>
    <s v="Abierto"/>
    <s v="US-2021-111024"/>
    <n v="43130"/>
    <x v="1365"/>
    <x v="3"/>
    <x v="2"/>
    <d v="2021-07-06T00:00:00"/>
    <s v="Second Class"/>
    <s v="Mediano"/>
    <s v="Ohio"/>
    <s v="Mediano"/>
    <x v="10"/>
    <n v="2"/>
    <n v="0.2"/>
    <n v="11.1"/>
    <n v="19.324999999999996"/>
    <n v="4"/>
    <n v="32.9"/>
    <n v="41.124999999999993"/>
    <n v="10.281249999999998"/>
    <n v="8.2249999999999996"/>
    <n v="21.799999999999997"/>
  </r>
  <r>
    <s v="Cosas de Oficina"/>
    <s v="Lancaster"/>
    <s v="United States"/>
    <s v="Sam Zeldin"/>
    <s v="Wirebound"/>
    <d v="2021-07-03T00:00:00"/>
    <s v="Abierto"/>
    <s v="US-2021-111024"/>
    <n v="43130"/>
    <x v="1326"/>
    <x v="3"/>
    <x v="2"/>
    <d v="2021-07-06T00:00:00"/>
    <s v="Second Class"/>
    <s v="Mediano"/>
    <s v="Ohio"/>
    <s v="Mediano"/>
    <x v="10"/>
    <n v="2"/>
    <n v="0.2"/>
    <n v="11.22"/>
    <n v="18.959999999999994"/>
    <n v="6"/>
    <n v="30.96"/>
    <n v="38.699999999999996"/>
    <n v="6.45"/>
    <n v="5.16"/>
    <n v="19.740000000000002"/>
  </r>
  <r>
    <s v="Cosas de Oficina"/>
    <s v="New York City"/>
    <s v="United States"/>
    <s v="Clay Rozendal"/>
    <s v="3-ring staple pack"/>
    <d v="2020-09-23T00:00:00"/>
    <s v="Cerrado"/>
    <s v="CA-2020-101742"/>
    <n v="10009"/>
    <x v="620"/>
    <x v="3"/>
    <x v="2"/>
    <d v="2020-09-28T00:00:00"/>
    <s v="Second Class"/>
    <s v="Mediano"/>
    <s v="New York"/>
    <s v="Mediano"/>
    <x v="8"/>
    <n v="3"/>
    <n v="0.2"/>
    <n v="3.68"/>
    <n v="6.3124999999999982"/>
    <n v="7"/>
    <n v="10.53"/>
    <n v="13.162499999999998"/>
    <n v="1.8803571428571426"/>
    <n v="1.5042857142857142"/>
    <n v="6.85"/>
  </r>
  <r>
    <s v="Cosas de Oficina"/>
    <s v="Lancaster"/>
    <s v="United States"/>
    <s v="Joni Sundaresam"/>
    <s v="FelBajoes"/>
    <d v="2020-09-23T00:00:00"/>
    <s v="Cerrado"/>
    <s v="CA-2020-124016"/>
    <n v="43130"/>
    <x v="699"/>
    <x v="3"/>
    <x v="2"/>
    <d v="2020-09-26T00:00:00"/>
    <s v="Second Class"/>
    <s v="Mediano"/>
    <s v="Ohio"/>
    <s v="Mediano"/>
    <x v="8"/>
    <n v="2"/>
    <n v="0.7"/>
    <n v="-9.76"/>
    <n v="18.706666666666656"/>
    <n v="7"/>
    <n v="12.2"/>
    <n v="40.666666666666657"/>
    <n v="5.8095238095238084"/>
    <n v="1.7428571428571427"/>
    <n v="21.96"/>
  </r>
  <r>
    <s v="Cosas de Oficina"/>
    <s v="Henderson"/>
    <s v="United States"/>
    <s v="Paul Stevenson"/>
    <s v="Other"/>
    <d v="2019-11-30T00:00:00"/>
    <s v="Cerrado"/>
    <s v="CA-2019-140830"/>
    <n v="42420"/>
    <x v="753"/>
    <x v="0"/>
    <x v="2"/>
    <d v="2019-12-02T00:00:00"/>
    <s v="Second Class"/>
    <s v="Mediano"/>
    <s v="Kentucky"/>
    <s v="Mediano"/>
    <x v="12"/>
    <n v="1"/>
    <n v="0"/>
    <n v="8.2200000000000006"/>
    <n v="8.2200000000000006"/>
    <n v="2"/>
    <n v="17.48"/>
    <n v="17.48"/>
    <n v="8.74"/>
    <n v="8.74"/>
    <n v="9.26"/>
  </r>
  <r>
    <s v="Cosas de Oficina"/>
    <s v="Henderson"/>
    <s v="United States"/>
    <s v="Paul Stevenson"/>
    <s v="Tyvek"/>
    <d v="2019-11-30T00:00:00"/>
    <s v="Cerrado"/>
    <s v="CA-2019-140830"/>
    <n v="42420"/>
    <x v="1711"/>
    <x v="0"/>
    <x v="2"/>
    <d v="2019-12-02T00:00:00"/>
    <s v="Second Class"/>
    <s v="Mediano"/>
    <s v="Kentucky"/>
    <s v="Mediano"/>
    <x v="12"/>
    <n v="1"/>
    <n v="0"/>
    <n v="32.35"/>
    <n v="32.35"/>
    <n v="2"/>
    <n v="71.88"/>
    <n v="71.88"/>
    <n v="35.94"/>
    <n v="35.94"/>
    <n v="39.529999999999994"/>
  </r>
  <r>
    <s v="Cosas de Oficina"/>
    <s v="Huntsville"/>
    <s v="United States"/>
    <s v="Mick Hernandez"/>
    <s v="Other"/>
    <d v="2021-12-25T00:00:00"/>
    <s v="Cerrado"/>
    <s v="CA-2021-114055"/>
    <n v="35810"/>
    <x v="1362"/>
    <x v="0"/>
    <x v="2"/>
    <d v="2021-12-29T00:00:00"/>
    <s v="Second Class"/>
    <s v="Mediano"/>
    <s v="Alabama"/>
    <s v="Mediano"/>
    <x v="13"/>
    <n v="3"/>
    <n v="0"/>
    <n v="1.19"/>
    <n v="1.19"/>
    <n v="2"/>
    <n v="3.62"/>
    <n v="3.62"/>
    <n v="1.81"/>
    <n v="1.81"/>
    <n v="2.4300000000000002"/>
  </r>
  <r>
    <s v="Cosas de Oficina"/>
    <s v="Huntsville"/>
    <s v="United States"/>
    <s v="Mick Hernandez"/>
    <s v="Other"/>
    <d v="2021-12-25T00:00:00"/>
    <s v="Cerrado"/>
    <s v="CA-2021-114055"/>
    <n v="35810"/>
    <x v="1113"/>
    <x v="0"/>
    <x v="2"/>
    <d v="2021-12-29T00:00:00"/>
    <s v="Second Class"/>
    <s v="Mediano"/>
    <s v="Alabama"/>
    <s v="Mediano"/>
    <x v="10"/>
    <n v="3"/>
    <n v="0"/>
    <n v="46.12"/>
    <n v="46.12"/>
    <n v="2"/>
    <n v="96.08"/>
    <n v="96.08"/>
    <n v="48.04"/>
    <n v="48.04"/>
    <n v="49.96"/>
  </r>
  <r>
    <s v="Cosas de Oficina"/>
    <s v="Roswell"/>
    <s v="United States"/>
    <s v="Meg O'Connel"/>
    <s v="Easy-staple paper"/>
    <d v="2021-09-17T00:00:00"/>
    <s v="Cerrado"/>
    <s v="CA-2021-157931"/>
    <n v="30076"/>
    <x v="33"/>
    <x v="0"/>
    <x v="2"/>
    <d v="2021-09-22T00:00:00"/>
    <s v="Second Class"/>
    <s v="Mediano"/>
    <s v="Georgia"/>
    <s v="Mediano"/>
    <x v="10"/>
    <n v="3"/>
    <n v="0"/>
    <n v="49.97"/>
    <n v="49.97"/>
    <n v="3"/>
    <n v="106.32"/>
    <n v="106.32"/>
    <n v="35.44"/>
    <n v="35.44"/>
    <n v="56.349999999999994"/>
  </r>
  <r>
    <s v="Cosas de Oficina"/>
    <s v="Arlington"/>
    <s v="United States"/>
    <s v="Michael Grace"/>
    <s v="Xerox"/>
    <d v="2019-09-22T00:00:00"/>
    <s v="Cerrado"/>
    <s v="CA-2019-134992"/>
    <n v="22204"/>
    <x v="1273"/>
    <x v="0"/>
    <x v="2"/>
    <d v="2019-09-26T00:00:00"/>
    <s v="Second Class"/>
    <s v="Mediano"/>
    <s v="Virginia"/>
    <s v="Mediano"/>
    <x v="10"/>
    <n v="3"/>
    <n v="0"/>
    <n v="15.55"/>
    <n v="15.55"/>
    <n v="5"/>
    <n v="32.4"/>
    <n v="32.4"/>
    <n v="6.4799999999999995"/>
    <n v="6.4799999999999995"/>
    <n v="16.849999999999998"/>
  </r>
  <r>
    <s v="Cosas de Oficina"/>
    <s v="Huntsville"/>
    <s v="United States"/>
    <s v="Mick Hernandez"/>
    <s v="Xerox"/>
    <d v="2021-12-25T00:00:00"/>
    <s v="Cerrado"/>
    <s v="CA-2021-114055"/>
    <n v="35810"/>
    <x v="1091"/>
    <x v="0"/>
    <x v="2"/>
    <d v="2021-12-29T00:00:00"/>
    <s v="Second Class"/>
    <s v="Mediano"/>
    <s v="Alabama"/>
    <s v="Mediano"/>
    <x v="10"/>
    <n v="3"/>
    <n v="0"/>
    <n v="301.97000000000003"/>
    <n v="301.97000000000003"/>
    <n v="6"/>
    <n v="629.1"/>
    <n v="629.1"/>
    <n v="104.85000000000001"/>
    <n v="104.85000000000001"/>
    <n v="327.13"/>
  </r>
  <r>
    <s v="Cosas de Oficina"/>
    <s v="Jackson"/>
    <s v="United States"/>
    <s v="Stephanie Ulpright"/>
    <s v="Avery"/>
    <d v="2021-12-10T00:00:00"/>
    <s v="Cerrado"/>
    <s v="CA-2021-148922"/>
    <n v="39212"/>
    <x v="1438"/>
    <x v="0"/>
    <x v="2"/>
    <d v="2021-12-15T00:00:00"/>
    <s v="Second Class"/>
    <s v="Mediano"/>
    <s v="Mississippi"/>
    <s v="Mediano"/>
    <x v="8"/>
    <n v="3"/>
    <n v="0"/>
    <n v="22"/>
    <n v="22"/>
    <n v="8"/>
    <n v="45.84"/>
    <n v="45.84"/>
    <n v="5.73"/>
    <n v="5.73"/>
    <n v="23.840000000000003"/>
  </r>
  <r>
    <s v="Cosas de Oficina"/>
    <s v="Lake Charles"/>
    <s v="United States"/>
    <s v="Daniel Raglin"/>
    <s v="Other"/>
    <d v="2021-08-11T00:00:00"/>
    <s v="Cerrado"/>
    <s v="CA-2021-160899"/>
    <n v="70601"/>
    <x v="1336"/>
    <x v="0"/>
    <x v="2"/>
    <d v="2021-08-13T00:00:00"/>
    <s v="Second Class"/>
    <s v="Mediano"/>
    <s v="Louisiana"/>
    <s v="Mediano"/>
    <x v="8"/>
    <n v="1"/>
    <n v="0"/>
    <n v="219.65"/>
    <n v="219.64999999999998"/>
    <n v="11"/>
    <n v="477.51"/>
    <n v="477.51"/>
    <n v="43.41"/>
    <n v="43.41"/>
    <n v="257.86"/>
  </r>
  <r>
    <s v="Cosas de Oficina"/>
    <s v="Jacksonville"/>
    <s v="United States"/>
    <s v="Ben Ferrer"/>
    <s v="Xerox"/>
    <d v="2019-05-26T00:00:00"/>
    <s v="Abierto"/>
    <s v="US-2019-113327"/>
    <n v="28540"/>
    <x v="1734"/>
    <x v="0"/>
    <x v="2"/>
    <d v="2019-05-29T00:00:00"/>
    <s v="Second Class"/>
    <s v="Mediano"/>
    <s v="North Carolina"/>
    <s v="Mediano"/>
    <x v="10"/>
    <n v="2"/>
    <n v="0.2"/>
    <n v="5.94"/>
    <n v="10.5075"/>
    <n v="1"/>
    <n v="18.27"/>
    <n v="22.837499999999999"/>
    <n v="22.837499999999999"/>
    <n v="18.27"/>
    <n v="12.329999999999998"/>
  </r>
  <r>
    <s v="Cosas de Oficina"/>
    <s v="Jacksonville"/>
    <s v="United States"/>
    <s v="Ben Ferrer"/>
    <s v="Other"/>
    <d v="2019-05-26T00:00:00"/>
    <s v="Abierto"/>
    <s v="US-2019-113327"/>
    <n v="28540"/>
    <x v="661"/>
    <x v="0"/>
    <x v="2"/>
    <d v="2019-05-29T00:00:00"/>
    <s v="Second Class"/>
    <s v="Mediano"/>
    <s v="North Carolina"/>
    <s v="Mediano"/>
    <x v="12"/>
    <n v="2"/>
    <n v="0.2"/>
    <n v="4.43"/>
    <n v="7.4849999999999994"/>
    <n v="2"/>
    <n v="12.22"/>
    <n v="15.275"/>
    <n v="7.6375000000000002"/>
    <n v="6.11"/>
    <n v="7.7900000000000009"/>
  </r>
  <r>
    <s v="Cosas de Oficina"/>
    <s v="Bristol"/>
    <s v="United States"/>
    <s v="Catherine Glotzbach"/>
    <s v="Boston"/>
    <d v="2020-09-10T00:00:00"/>
    <s v="Cerrado"/>
    <s v="CA-2020-164350"/>
    <n v="37620"/>
    <x v="1782"/>
    <x v="0"/>
    <x v="2"/>
    <d v="2020-09-12T00:00:00"/>
    <s v="Second Class"/>
    <s v="Mediano"/>
    <s v="Tennessee"/>
    <s v="Mediano"/>
    <x v="6"/>
    <n v="1"/>
    <n v="0.2"/>
    <n v="8.44"/>
    <n v="25.33"/>
    <n v="3"/>
    <n v="67.56"/>
    <n v="84.45"/>
    <n v="28.15"/>
    <n v="22.52"/>
    <n v="59.120000000000005"/>
  </r>
  <r>
    <s v="Cosas de Oficina"/>
    <s v="Charlotte"/>
    <s v="United States"/>
    <s v="Ross Baird"/>
    <s v="Tennsco"/>
    <d v="2020-12-24T00:00:00"/>
    <s v="Abierto"/>
    <s v="US-2020-168620"/>
    <n v="28205"/>
    <x v="1084"/>
    <x v="0"/>
    <x v="2"/>
    <d v="2020-12-28T00:00:00"/>
    <s v="Second Class"/>
    <s v="Mediano"/>
    <s v="North Carolina"/>
    <s v="Mediano"/>
    <x v="4"/>
    <n v="3"/>
    <n v="0.2"/>
    <n v="-47.25"/>
    <n v="87.762499999999932"/>
    <n v="3"/>
    <n v="540.04999999999995"/>
    <n v="675.06249999999989"/>
    <n v="225.02083333333331"/>
    <n v="180.01666666666665"/>
    <n v="587.29999999999995"/>
  </r>
  <r>
    <s v="Cosas de Oficina"/>
    <s v="Jacksonville"/>
    <s v="United States"/>
    <s v="Ben Ferrer"/>
    <s v="Xerox"/>
    <d v="2019-05-26T00:00:00"/>
    <s v="Abierto"/>
    <s v="US-2019-113327"/>
    <n v="28540"/>
    <x v="981"/>
    <x v="0"/>
    <x v="2"/>
    <d v="2019-05-29T00:00:00"/>
    <s v="Second Class"/>
    <s v="Mediano"/>
    <s v="North Carolina"/>
    <s v="Mediano"/>
    <x v="10"/>
    <n v="2"/>
    <n v="0.2"/>
    <n v="53.8"/>
    <n v="92.232499999999973"/>
    <n v="4"/>
    <n v="153.72999999999999"/>
    <n v="192.16249999999997"/>
    <n v="48.040624999999991"/>
    <n v="38.432499999999997"/>
    <n v="99.929999999999993"/>
  </r>
  <r>
    <s v="Cosas de Oficina"/>
    <s v="Miami"/>
    <s v="United States"/>
    <s v="Marc Harrigan"/>
    <s v="Other"/>
    <d v="2020-12-29T00:00:00"/>
    <s v="Cerrado"/>
    <s v="US-2020-135209"/>
    <n v="33178"/>
    <x v="1325"/>
    <x v="0"/>
    <x v="2"/>
    <d v="2020-12-31T00:00:00"/>
    <s v="Second Class"/>
    <s v="Mediano"/>
    <s v="Florida"/>
    <s v="Mediano"/>
    <x v="10"/>
    <n v="1"/>
    <n v="0.2"/>
    <n v="8.8699999999999992"/>
    <n v="15.204999999999998"/>
    <n v="6"/>
    <n v="25.34"/>
    <n v="31.674999999999997"/>
    <n v="5.2791666666666668"/>
    <n v="4.2233333333333336"/>
    <n v="16.47"/>
  </r>
  <r>
    <s v="Cosas de Oficina"/>
    <s v="Miami"/>
    <s v="United States"/>
    <s v="Marc Harrigan"/>
    <s v="Xerox"/>
    <d v="2020-12-29T00:00:00"/>
    <s v="Cerrado"/>
    <s v="US-2020-135209"/>
    <n v="33178"/>
    <x v="482"/>
    <x v="0"/>
    <x v="2"/>
    <d v="2020-12-31T00:00:00"/>
    <s v="Second Class"/>
    <s v="Mediano"/>
    <s v="Florida"/>
    <s v="Mediano"/>
    <x v="10"/>
    <n v="1"/>
    <n v="0.2"/>
    <n v="13.09"/>
    <n v="22.442499999999999"/>
    <n v="7"/>
    <n v="37.409999999999997"/>
    <n v="46.762499999999996"/>
    <n v="6.6803571428571411"/>
    <n v="5.3442857142857134"/>
    <n v="24.319999999999997"/>
  </r>
  <r>
    <s v="Cosas de Oficina"/>
    <s v="Tamarac"/>
    <s v="United States"/>
    <s v="Alyssa Tate"/>
    <s v="GBC"/>
    <d v="2019-09-06T00:00:00"/>
    <s v="Abierto"/>
    <s v="CA-2019-133977"/>
    <n v="33319"/>
    <x v="1442"/>
    <x v="0"/>
    <x v="2"/>
    <d v="2019-09-08T00:00:00"/>
    <s v="Second Class"/>
    <s v="Mediano"/>
    <s v="Florida"/>
    <s v="Mediano"/>
    <x v="8"/>
    <n v="1"/>
    <n v="0.7"/>
    <n v="-2.5299999999999998"/>
    <n v="5.4966666666666653"/>
    <n v="1"/>
    <n v="3.44"/>
    <n v="11.466666666666665"/>
    <n v="11.466666666666665"/>
    <n v="3.44"/>
    <n v="5.97"/>
  </r>
  <r>
    <s v="Cosas de Oficina"/>
    <s v="Charlotte"/>
    <s v="United States"/>
    <s v="Ross Baird"/>
    <s v="GBC"/>
    <d v="2020-12-24T00:00:00"/>
    <s v="Abierto"/>
    <s v="US-2020-168620"/>
    <n v="28205"/>
    <x v="582"/>
    <x v="0"/>
    <x v="2"/>
    <d v="2020-12-28T00:00:00"/>
    <s v="Second Class"/>
    <s v="Mediano"/>
    <s v="North Carolina"/>
    <s v="Mediano"/>
    <x v="8"/>
    <n v="3"/>
    <n v="0.7"/>
    <n v="-20.45"/>
    <n v="44.603333333333325"/>
    <n v="3"/>
    <n v="27.88"/>
    <n v="92.933333333333323"/>
    <n v="30.977777777777771"/>
    <n v="9.293333333333333"/>
    <n v="48.33"/>
  </r>
  <r>
    <s v="Cosas de Oficina"/>
    <s v="Hollywood"/>
    <s v="United States"/>
    <s v="Daniel Raglin"/>
    <s v="GBC"/>
    <d v="2021-11-10T00:00:00"/>
    <s v="Cerrado"/>
    <s v="CA-2021-142671"/>
    <n v="33021"/>
    <x v="1694"/>
    <x v="0"/>
    <x v="2"/>
    <d v="2021-11-14T00:00:00"/>
    <s v="Second Class"/>
    <s v="Mediano"/>
    <s v="Florida"/>
    <s v="Mediano"/>
    <x v="8"/>
    <n v="3"/>
    <n v="0.7"/>
    <n v="-7.68"/>
    <n v="19.199999999999992"/>
    <n v="5"/>
    <n v="11.52"/>
    <n v="38.399999999999991"/>
    <n v="7.6799999999999979"/>
    <n v="2.3039999999999998"/>
    <n v="19.2"/>
  </r>
  <r>
    <s v="Cosas de Oficina"/>
    <s v="Los Angeles"/>
    <s v="United States"/>
    <s v="Alyssa Tate"/>
    <s v="Harmony"/>
    <d v="2021-12-09T00:00:00"/>
    <s v="Abierto"/>
    <s v="CA-2021-102407"/>
    <n v="90004"/>
    <x v="1338"/>
    <x v="1"/>
    <x v="2"/>
    <d v="2021-12-13T00:00:00"/>
    <s v="Second Class"/>
    <s v="Mediano"/>
    <s v="California"/>
    <s v="Mediano"/>
    <x v="9"/>
    <n v="3"/>
    <n v="0"/>
    <n v="68.040000000000006"/>
    <n v="68.040000000000006"/>
    <n v="1"/>
    <n v="189"/>
    <n v="189"/>
    <n v="189"/>
    <n v="189"/>
    <n v="120.96"/>
  </r>
  <r>
    <s v="Cosas de Oficina"/>
    <s v="San Francisco"/>
    <s v="United States"/>
    <s v="Becky Castell"/>
    <s v="Newell"/>
    <d v="2021-05-19T00:00:00"/>
    <s v="Cerrado"/>
    <s v="CA-2021-113530"/>
    <n v="94109"/>
    <x v="311"/>
    <x v="1"/>
    <x v="2"/>
    <d v="2021-05-21T00:00:00"/>
    <s v="Second Class"/>
    <s v="Mediano"/>
    <s v="California"/>
    <s v="Mediano"/>
    <x v="6"/>
    <n v="1"/>
    <n v="0"/>
    <n v="1.4"/>
    <n v="1.4000000000000004"/>
    <n v="1"/>
    <n v="5.58"/>
    <n v="5.58"/>
    <n v="5.58"/>
    <n v="5.58"/>
    <n v="4.18"/>
  </r>
  <r>
    <s v="Cosas de Oficina"/>
    <s v="Huntington Beach"/>
    <s v="United States"/>
    <s v="Laurel Beltran"/>
    <s v="Global"/>
    <d v="2020-09-01T00:00:00"/>
    <s v="Cerrado"/>
    <s v="CA-2020-124583"/>
    <n v="92646"/>
    <x v="118"/>
    <x v="1"/>
    <x v="2"/>
    <d v="2020-09-03T00:00:00"/>
    <s v="Second Class"/>
    <s v="Mediano"/>
    <s v="California"/>
    <s v="Mediano"/>
    <x v="12"/>
    <n v="1"/>
    <n v="0"/>
    <n v="5.75"/>
    <n v="5.75"/>
    <n v="1"/>
    <n v="12.78"/>
    <n v="12.78"/>
    <n v="12.78"/>
    <n v="12.78"/>
    <n v="7.0299999999999994"/>
  </r>
  <r>
    <s v="Cosas de Oficina"/>
    <s v="San Diego"/>
    <s v="United States"/>
    <s v="Maria Zettner"/>
    <s v="Advantus"/>
    <d v="2019-11-08T00:00:00"/>
    <s v="Cerrado"/>
    <s v="CA-2019-117611"/>
    <n v="92024"/>
    <x v="659"/>
    <x v="1"/>
    <x v="2"/>
    <d v="2019-11-10T00:00:00"/>
    <s v="Second Class"/>
    <s v="Mediano"/>
    <s v="California"/>
    <s v="Mediano"/>
    <x v="13"/>
    <n v="1"/>
    <n v="0"/>
    <n v="2.4"/>
    <n v="2.4"/>
    <n v="1"/>
    <n v="5"/>
    <n v="5"/>
    <n v="5"/>
    <n v="5"/>
    <n v="2.6"/>
  </r>
  <r>
    <s v="Cosas de Oficina"/>
    <s v="Los Angeles"/>
    <s v="United States"/>
    <s v="Vicky Freymann"/>
    <s v="Xerox"/>
    <d v="2018-07-25T00:00:00"/>
    <s v="Cerrado"/>
    <s v="CA-2018-146528"/>
    <n v="90045"/>
    <x v="1161"/>
    <x v="1"/>
    <x v="2"/>
    <d v="2018-07-27T00:00:00"/>
    <s v="Second Class"/>
    <s v="Mediano"/>
    <s v="California"/>
    <s v="Mediano"/>
    <x v="10"/>
    <n v="1"/>
    <n v="0"/>
    <n v="3.18"/>
    <n v="3.18"/>
    <n v="1"/>
    <n v="6.48"/>
    <n v="6.48"/>
    <n v="6.48"/>
    <n v="6.48"/>
    <n v="3.3000000000000003"/>
  </r>
  <r>
    <s v="Cosas de Oficina"/>
    <s v="San Francisco"/>
    <s v="United States"/>
    <s v="Nathan Mautz"/>
    <s v="Xerox"/>
    <d v="2018-04-23T00:00:00"/>
    <s v="Cerrado"/>
    <s v="CA-2018-111857"/>
    <n v="94109"/>
    <x v="1249"/>
    <x v="1"/>
    <x v="2"/>
    <d v="2018-04-26T00:00:00"/>
    <s v="Second Class"/>
    <s v="Mediano"/>
    <s v="California"/>
    <s v="Mediano"/>
    <x v="10"/>
    <n v="2"/>
    <n v="0"/>
    <n v="22.99"/>
    <n v="22.99"/>
    <n v="1"/>
    <n v="48.91"/>
    <n v="48.91"/>
    <n v="48.91"/>
    <n v="48.91"/>
    <n v="25.919999999999998"/>
  </r>
  <r>
    <s v="Cosas de Oficina"/>
    <s v="Seattle"/>
    <s v="United States"/>
    <s v="Valerie Mitchum"/>
    <s v="Xerox"/>
    <d v="2021-03-16T00:00:00"/>
    <s v="Cerrado"/>
    <s v="US-2021-101539"/>
    <n v="98105"/>
    <x v="1273"/>
    <x v="1"/>
    <x v="2"/>
    <d v="2021-03-18T00:00:00"/>
    <s v="Second Class"/>
    <s v="Mediano"/>
    <s v="Washington"/>
    <s v="Mediano"/>
    <x v="10"/>
    <n v="1"/>
    <n v="0"/>
    <n v="3.11"/>
    <n v="3.11"/>
    <n v="1"/>
    <n v="6.48"/>
    <n v="6.48"/>
    <n v="6.48"/>
    <n v="6.48"/>
    <n v="3.3700000000000006"/>
  </r>
  <r>
    <s v="Cosas de Oficina"/>
    <s v="San Francisco"/>
    <s v="United States"/>
    <s v="Rick Huthwaite"/>
    <s v="Other"/>
    <d v="2019-09-27T00:00:00"/>
    <s v="Cerrado"/>
    <s v="CA-2019-167255"/>
    <n v="94110"/>
    <x v="178"/>
    <x v="1"/>
    <x v="2"/>
    <d v="2019-09-29T00:00:00"/>
    <s v="Second Class"/>
    <s v="Mediano"/>
    <s v="California"/>
    <s v="Mediano"/>
    <x v="4"/>
    <n v="1"/>
    <n v="0"/>
    <n v="4.34"/>
    <n v="4.34"/>
    <n v="1"/>
    <n v="15.51"/>
    <n v="15.51"/>
    <n v="15.51"/>
    <n v="15.51"/>
    <n v="11.17"/>
  </r>
  <r>
    <s v="Cosas de Oficina"/>
    <s v="Seattle"/>
    <s v="United States"/>
    <s v="Valerie Mitchum"/>
    <s v="SAFCO"/>
    <d v="2021-03-16T00:00:00"/>
    <s v="Cerrado"/>
    <s v="US-2021-101539"/>
    <n v="98105"/>
    <x v="244"/>
    <x v="1"/>
    <x v="2"/>
    <d v="2021-03-18T00:00:00"/>
    <s v="Second Class"/>
    <s v="Mediano"/>
    <s v="Washington"/>
    <s v="Mediano"/>
    <x v="4"/>
    <n v="1"/>
    <n v="0"/>
    <n v="1.86"/>
    <n v="1.8599999999999994"/>
    <n v="1"/>
    <n v="46.51"/>
    <n v="46.51"/>
    <n v="46.51"/>
    <n v="46.51"/>
    <n v="44.65"/>
  </r>
  <r>
    <s v="Cosas de Oficina"/>
    <s v="Los Angeles"/>
    <s v="United States"/>
    <s v="Matt Abelman"/>
    <s v="Other"/>
    <d v="2018-11-11T00:00:00"/>
    <s v="Cerrado"/>
    <s v="CA-2018-140732"/>
    <n v="90004"/>
    <x v="1388"/>
    <x v="1"/>
    <x v="2"/>
    <d v="2018-11-13T00:00:00"/>
    <s v="Second Class"/>
    <s v="Mediano"/>
    <s v="California"/>
    <s v="Mediano"/>
    <x v="9"/>
    <n v="1"/>
    <n v="0"/>
    <n v="2.02"/>
    <n v="2.0200000000000005"/>
    <n v="2"/>
    <n v="7.78"/>
    <n v="7.78"/>
    <n v="3.89"/>
    <n v="3.89"/>
    <n v="5.76"/>
  </r>
  <r>
    <s v="Cosas de Oficina"/>
    <s v="Los Angeles"/>
    <s v="United States"/>
    <s v="Alyssa Tate"/>
    <s v="Newell"/>
    <d v="2021-12-09T00:00:00"/>
    <s v="Abierto"/>
    <s v="CA-2021-102407"/>
    <n v="90004"/>
    <x v="311"/>
    <x v="1"/>
    <x v="2"/>
    <d v="2021-12-13T00:00:00"/>
    <s v="Second Class"/>
    <s v="Mediano"/>
    <s v="California"/>
    <s v="Mediano"/>
    <x v="6"/>
    <n v="3"/>
    <n v="0"/>
    <n v="2.79"/>
    <n v="2.7899999999999991"/>
    <n v="2"/>
    <n v="11.16"/>
    <n v="11.16"/>
    <n v="5.58"/>
    <n v="5.58"/>
    <n v="8.370000000000001"/>
  </r>
  <r>
    <s v="Cosas de Oficina"/>
    <s v="San Francisco"/>
    <s v="United States"/>
    <s v="Becky Castell"/>
    <s v="Newell"/>
    <d v="2021-05-19T00:00:00"/>
    <s v="Cerrado"/>
    <s v="CA-2021-113530"/>
    <n v="94109"/>
    <x v="1095"/>
    <x v="1"/>
    <x v="2"/>
    <d v="2021-05-21T00:00:00"/>
    <s v="Second Class"/>
    <s v="Mediano"/>
    <s v="California"/>
    <s v="Mediano"/>
    <x v="6"/>
    <n v="1"/>
    <n v="0"/>
    <n v="1.02"/>
    <n v="1.02"/>
    <n v="2"/>
    <n v="3.52"/>
    <n v="3.52"/>
    <n v="1.76"/>
    <n v="1.76"/>
    <n v="2.5"/>
  </r>
  <r>
    <s v="Cosas de Oficina"/>
    <s v="Los Angeles"/>
    <s v="United States"/>
    <s v="Deanra Eno"/>
    <s v="Xerox"/>
    <d v="2019-04-18T00:00:00"/>
    <s v="Abierto"/>
    <s v="CA-2019-142601"/>
    <n v="90004"/>
    <x v="997"/>
    <x v="1"/>
    <x v="2"/>
    <d v="2019-04-20T00:00:00"/>
    <s v="Second Class"/>
    <s v="Mediano"/>
    <s v="California"/>
    <s v="Mediano"/>
    <x v="10"/>
    <n v="1"/>
    <n v="0"/>
    <n v="27.88"/>
    <n v="27.880000000000003"/>
    <n v="2"/>
    <n v="61.96"/>
    <n v="61.96"/>
    <n v="30.98"/>
    <n v="30.98"/>
    <n v="34.08"/>
  </r>
  <r>
    <s v="Cosas de Oficina"/>
    <s v="Los Angeles"/>
    <s v="United States"/>
    <s v="Rick Bensley"/>
    <s v="Xerox"/>
    <d v="2021-12-16T00:00:00"/>
    <s v="Cerrado"/>
    <s v="CA-2021-161578"/>
    <n v="90036"/>
    <x v="482"/>
    <x v="1"/>
    <x v="2"/>
    <d v="2021-12-21T00:00:00"/>
    <s v="Second Class"/>
    <s v="Mediano"/>
    <s v="California"/>
    <s v="Mediano"/>
    <x v="10"/>
    <n v="3"/>
    <n v="0"/>
    <n v="6.41"/>
    <n v="6.41"/>
    <n v="2"/>
    <n v="13.36"/>
    <n v="13.36"/>
    <n v="6.68"/>
    <n v="6.68"/>
    <n v="6.9499999999999993"/>
  </r>
  <r>
    <s v="Cosas de Oficina"/>
    <s v="San Francisco"/>
    <s v="United States"/>
    <s v="Rick Huthwaite"/>
    <s v="Xerox"/>
    <d v="2019-09-27T00:00:00"/>
    <s v="Cerrado"/>
    <s v="CA-2019-167255"/>
    <n v="94110"/>
    <x v="490"/>
    <x v="1"/>
    <x v="2"/>
    <d v="2019-09-29T00:00:00"/>
    <s v="Second Class"/>
    <s v="Mediano"/>
    <s v="California"/>
    <s v="Mediano"/>
    <x v="10"/>
    <n v="1"/>
    <n v="0"/>
    <n v="6.22"/>
    <n v="6.22"/>
    <n v="2"/>
    <n v="12.96"/>
    <n v="12.96"/>
    <n v="6.48"/>
    <n v="6.48"/>
    <n v="6.7400000000000011"/>
  </r>
  <r>
    <s v="Cosas de Oficina"/>
    <s v="San Francisco"/>
    <s v="United States"/>
    <s v="Neil Knudson"/>
    <s v="Acme"/>
    <d v="2021-09-24T00:00:00"/>
    <s v="Cerrado"/>
    <s v="CA-2021-130148"/>
    <n v="94110"/>
    <x v="503"/>
    <x v="1"/>
    <x v="2"/>
    <d v="2021-09-28T00:00:00"/>
    <s v="Second Class"/>
    <s v="Mediano"/>
    <s v="California"/>
    <s v="Mediano"/>
    <x v="14"/>
    <n v="3"/>
    <n v="0"/>
    <n v="2.19"/>
    <n v="2.1900000000000004"/>
    <n v="2"/>
    <n v="7.3"/>
    <n v="7.3"/>
    <n v="3.65"/>
    <n v="3.65"/>
    <n v="5.1099999999999994"/>
  </r>
  <r>
    <s v="Cosas de Oficina"/>
    <s v="North Las Vegas"/>
    <s v="United States"/>
    <s v="Dennis Pardue"/>
    <s v="Panasonic"/>
    <d v="2020-10-21T00:00:00"/>
    <s v="Cerrado"/>
    <s v="CA-2020-138478"/>
    <n v="89031"/>
    <x v="1329"/>
    <x v="1"/>
    <x v="2"/>
    <d v="2020-10-26T00:00:00"/>
    <s v="Second Class"/>
    <s v="Mediano"/>
    <s v="Nevada"/>
    <s v="Mediano"/>
    <x v="6"/>
    <n v="3"/>
    <n v="0"/>
    <n v="29.44"/>
    <n v="29.439999999999998"/>
    <n v="3"/>
    <n v="113.22"/>
    <n v="113.22"/>
    <n v="37.74"/>
    <n v="37.74"/>
    <n v="83.78"/>
  </r>
  <r>
    <s v="Cosas de Oficina"/>
    <s v="Danville"/>
    <s v="United States"/>
    <s v="Nancy Lomonaco"/>
    <s v="Other"/>
    <d v="2021-11-02T00:00:00"/>
    <s v="Cerrado"/>
    <s v="US-2021-163790"/>
    <n v="94526"/>
    <x v="1783"/>
    <x v="1"/>
    <x v="2"/>
    <d v="2021-11-04T00:00:00"/>
    <s v="Second Class"/>
    <s v="Mediano"/>
    <s v="California"/>
    <s v="Mediano"/>
    <x v="13"/>
    <n v="1"/>
    <n v="0"/>
    <n v="0.17"/>
    <n v="0.16999999999999993"/>
    <n v="3"/>
    <n v="5.58"/>
    <n v="5.58"/>
    <n v="1.86"/>
    <n v="1.86"/>
    <n v="5.41"/>
  </r>
  <r>
    <s v="Cosas de Oficina"/>
    <s v="San Diego"/>
    <s v="United States"/>
    <s v="Julie Kriz"/>
    <s v="Xerox"/>
    <d v="2020-04-15T00:00:00"/>
    <s v="Abierto"/>
    <s v="CA-2020-117849"/>
    <n v="92105"/>
    <x v="137"/>
    <x v="1"/>
    <x v="2"/>
    <d v="2020-04-17T00:00:00"/>
    <s v="Second Class"/>
    <s v="Mediano"/>
    <s v="California"/>
    <s v="Mediano"/>
    <x v="10"/>
    <n v="1"/>
    <n v="0"/>
    <n v="68.98"/>
    <n v="68.98"/>
    <n v="3"/>
    <n v="143.69999999999999"/>
    <n v="143.69999999999999"/>
    <n v="47.9"/>
    <n v="47.9"/>
    <n v="74.719999999999985"/>
  </r>
  <r>
    <s v="Cosas de Oficina"/>
    <s v="San Francisco"/>
    <s v="United States"/>
    <s v="Rick Huthwaite"/>
    <s v="Xerox"/>
    <d v="2019-09-27T00:00:00"/>
    <s v="Cerrado"/>
    <s v="CA-2019-167255"/>
    <n v="94110"/>
    <x v="127"/>
    <x v="1"/>
    <x v="2"/>
    <d v="2019-09-29T00:00:00"/>
    <s v="Second Class"/>
    <s v="Mediano"/>
    <s v="California"/>
    <s v="Mediano"/>
    <x v="10"/>
    <n v="1"/>
    <n v="0"/>
    <n v="73.41"/>
    <n v="73.41"/>
    <n v="3"/>
    <n v="146.82"/>
    <n v="146.82"/>
    <n v="48.94"/>
    <n v="48.94"/>
    <n v="73.41"/>
  </r>
  <r>
    <s v="Cosas de Oficina"/>
    <s v="Salt Lake City"/>
    <s v="United States"/>
    <s v="Dennis Bolton"/>
    <s v="Xerox"/>
    <d v="2018-11-19T00:00:00"/>
    <s v="Cerrado"/>
    <s v="CA-2018-100972"/>
    <n v="84106"/>
    <x v="1146"/>
    <x v="1"/>
    <x v="2"/>
    <d v="2018-11-24T00:00:00"/>
    <s v="Second Class"/>
    <s v="Mediano"/>
    <s v="Utah"/>
    <s v="Mediano"/>
    <x v="10"/>
    <n v="3"/>
    <n v="0"/>
    <n v="79.89"/>
    <n v="79.89"/>
    <n v="3"/>
    <n v="166.44"/>
    <n v="166.44"/>
    <n v="55.48"/>
    <n v="55.48"/>
    <n v="86.55"/>
  </r>
  <r>
    <s v="Cosas de Oficina"/>
    <s v="Seattle"/>
    <s v="United States"/>
    <s v="Robert Dilbeck"/>
    <s v="Rogers"/>
    <d v="2019-04-12T00:00:00"/>
    <s v="Cerrado"/>
    <s v="CA-2019-145415"/>
    <n v="98103"/>
    <x v="1255"/>
    <x v="1"/>
    <x v="2"/>
    <d v="2019-04-17T00:00:00"/>
    <s v="Second Class"/>
    <s v="Mediano"/>
    <s v="Washington"/>
    <s v="Mediano"/>
    <x v="4"/>
    <n v="3"/>
    <n v="0"/>
    <n v="0.41"/>
    <n v="0.40999999999999659"/>
    <n v="3"/>
    <n v="40.74"/>
    <n v="40.74"/>
    <n v="13.58"/>
    <n v="13.58"/>
    <n v="40.330000000000005"/>
  </r>
  <r>
    <s v="Cosas de Oficina"/>
    <s v="Seattle"/>
    <s v="United States"/>
    <s v="Tamara Willingham"/>
    <s v="Tennsco"/>
    <d v="2019-12-01T00:00:00"/>
    <s v="Cerrado"/>
    <s v="CA-2019-137113"/>
    <n v="98105"/>
    <x v="1058"/>
    <x v="1"/>
    <x v="2"/>
    <d v="2019-12-05T00:00:00"/>
    <s v="Second Class"/>
    <s v="Mediano"/>
    <s v="Washington"/>
    <s v="Mediano"/>
    <x v="4"/>
    <n v="3"/>
    <n v="0"/>
    <n v="2.93"/>
    <n v="2.9300000000000068"/>
    <n v="3"/>
    <n v="146.72999999999999"/>
    <n v="146.72999999999999"/>
    <n v="48.91"/>
    <n v="48.91"/>
    <n v="143.79999999999998"/>
  </r>
  <r>
    <s v="Cosas de Oficina"/>
    <s v="San Francisco"/>
    <s v="United States"/>
    <s v="Chuck Clark"/>
    <s v="Other"/>
    <d v="2020-09-19T00:00:00"/>
    <s v="Abierto"/>
    <s v="US-2020-114888"/>
    <n v="94109"/>
    <x v="1784"/>
    <x v="1"/>
    <x v="2"/>
    <d v="2020-09-24T00:00:00"/>
    <s v="Second Class"/>
    <s v="Mediano"/>
    <s v="California"/>
    <s v="Mediano"/>
    <x v="14"/>
    <n v="3"/>
    <n v="0"/>
    <n v="1.87"/>
    <n v="1.87"/>
    <n v="3"/>
    <n v="6.24"/>
    <n v="6.24"/>
    <n v="2.08"/>
    <n v="2.08"/>
    <n v="4.37"/>
  </r>
  <r>
    <s v="Cosas de Oficina"/>
    <s v="Los Angeles"/>
    <s v="United States"/>
    <s v="Bradley Talbott"/>
    <s v="Kensington"/>
    <d v="2021-02-26T00:00:00"/>
    <s v="Cerrado"/>
    <s v="CA-2021-117212"/>
    <n v="90036"/>
    <x v="564"/>
    <x v="1"/>
    <x v="2"/>
    <d v="2021-02-28T00:00:00"/>
    <s v="Second Class"/>
    <s v="Mediano"/>
    <s v="California"/>
    <s v="Mediano"/>
    <x v="9"/>
    <n v="1"/>
    <n v="0"/>
    <n v="22.12"/>
    <n v="22.120000000000005"/>
    <n v="4"/>
    <n v="81.92"/>
    <n v="81.92"/>
    <n v="20.48"/>
    <n v="20.48"/>
    <n v="59.8"/>
  </r>
  <r>
    <s v="Cosas de Oficina"/>
    <s v="San Francisco"/>
    <s v="United States"/>
    <s v="Frank Gastineau"/>
    <s v="Panasonic"/>
    <d v="2021-10-15T00:00:00"/>
    <s v="Cerrado"/>
    <s v="CA-2021-106033"/>
    <n v="94110"/>
    <x v="1781"/>
    <x v="1"/>
    <x v="2"/>
    <d v="2021-10-18T00:00:00"/>
    <s v="Second Class"/>
    <s v="Mediano"/>
    <s v="California"/>
    <s v="Mediano"/>
    <x v="6"/>
    <n v="2"/>
    <n v="0"/>
    <n v="26.38"/>
    <n v="26.379999999999995"/>
    <n v="4"/>
    <n v="87.92"/>
    <n v="87.92"/>
    <n v="21.98"/>
    <n v="21.98"/>
    <n v="61.540000000000006"/>
  </r>
  <r>
    <s v="Cosas de Oficina"/>
    <s v="Los Angeles"/>
    <s v="United States"/>
    <s v="Alyssa Tate"/>
    <s v="Staple-on labels"/>
    <d v="2018-12-27T00:00:00"/>
    <s v="Abierto"/>
    <s v="CA-2018-120243"/>
    <n v="90004"/>
    <x v="1722"/>
    <x v="1"/>
    <x v="2"/>
    <d v="2018-12-30T00:00:00"/>
    <s v="Second Class"/>
    <s v="Mediano"/>
    <s v="California"/>
    <s v="Mediano"/>
    <x v="2"/>
    <n v="2"/>
    <n v="0"/>
    <n v="5.43"/>
    <n v="5.43"/>
    <n v="4"/>
    <n v="11.56"/>
    <n v="11.56"/>
    <n v="2.89"/>
    <n v="2.89"/>
    <n v="6.1300000000000008"/>
  </r>
  <r>
    <s v="Cosas de Oficina"/>
    <s v="Los Angeles"/>
    <s v="United States"/>
    <s v="Matt Abelman"/>
    <s v="Xerox"/>
    <d v="2018-11-11T00:00:00"/>
    <s v="Cerrado"/>
    <s v="CA-2018-140732"/>
    <n v="90004"/>
    <x v="757"/>
    <x v="1"/>
    <x v="2"/>
    <d v="2018-11-13T00:00:00"/>
    <s v="Second Class"/>
    <s v="Mediano"/>
    <s v="California"/>
    <s v="Mediano"/>
    <x v="10"/>
    <n v="1"/>
    <n v="0"/>
    <n v="55.76"/>
    <n v="55.760000000000005"/>
    <n v="4"/>
    <n v="123.92"/>
    <n v="123.92"/>
    <n v="30.98"/>
    <n v="30.98"/>
    <n v="68.16"/>
  </r>
  <r>
    <s v="Cosas de Oficina"/>
    <s v="Los Angeles"/>
    <s v="United States"/>
    <s v="Bradley Talbott"/>
    <s v="Xerox"/>
    <d v="2021-02-26T00:00:00"/>
    <s v="Cerrado"/>
    <s v="CA-2021-117212"/>
    <n v="90036"/>
    <x v="366"/>
    <x v="1"/>
    <x v="2"/>
    <d v="2021-02-28T00:00:00"/>
    <s v="Second Class"/>
    <s v="Mediano"/>
    <s v="California"/>
    <s v="Mediano"/>
    <x v="10"/>
    <n v="1"/>
    <n v="0"/>
    <n v="109.72"/>
    <n v="109.72"/>
    <n v="4"/>
    <n v="223.92"/>
    <n v="223.92"/>
    <n v="55.98"/>
    <n v="55.98"/>
    <n v="114.19999999999999"/>
  </r>
  <r>
    <s v="Cosas de Oficina"/>
    <s v="Los Angeles"/>
    <s v="United States"/>
    <s v="Bradley Talbott"/>
    <s v="Xerox"/>
    <d v="2021-02-26T00:00:00"/>
    <s v="Cerrado"/>
    <s v="CA-2021-117212"/>
    <n v="90036"/>
    <x v="1065"/>
    <x v="1"/>
    <x v="2"/>
    <d v="2021-02-28T00:00:00"/>
    <s v="Second Class"/>
    <s v="Mediano"/>
    <s v="California"/>
    <s v="Mediano"/>
    <x v="10"/>
    <n v="1"/>
    <n v="0"/>
    <n v="11.33"/>
    <n v="11.33"/>
    <n v="4"/>
    <n v="23.12"/>
    <n v="23.12"/>
    <n v="5.78"/>
    <n v="5.78"/>
    <n v="11.790000000000001"/>
  </r>
  <r>
    <s v="Cosas de Oficina"/>
    <s v="Los Angeles"/>
    <s v="United States"/>
    <s v="Vicky Freymann"/>
    <s v="Acme"/>
    <d v="2018-07-25T00:00:00"/>
    <s v="Cerrado"/>
    <s v="CA-2018-146528"/>
    <n v="90045"/>
    <x v="1085"/>
    <x v="1"/>
    <x v="2"/>
    <d v="2018-07-27T00:00:00"/>
    <s v="Second Class"/>
    <s v="Mediano"/>
    <s v="California"/>
    <s v="Mediano"/>
    <x v="14"/>
    <n v="1"/>
    <n v="0"/>
    <n v="4.5"/>
    <n v="4.5"/>
    <n v="4"/>
    <n v="15.52"/>
    <n v="15.52"/>
    <n v="3.88"/>
    <n v="3.88"/>
    <n v="11.02"/>
  </r>
  <r>
    <s v="Cosas de Oficina"/>
    <s v="Los Angeles"/>
    <s v="United States"/>
    <s v="Marc Harrigan"/>
    <s v="Acco"/>
    <d v="2021-09-02T00:00:00"/>
    <s v="Cerrado"/>
    <s v="CA-2021-169327"/>
    <n v="90008"/>
    <x v="22"/>
    <x v="1"/>
    <x v="2"/>
    <d v="2021-09-04T00:00:00"/>
    <s v="Second Class"/>
    <s v="Mediano"/>
    <s v="California"/>
    <s v="Mediano"/>
    <x v="9"/>
    <n v="1"/>
    <n v="0"/>
    <n v="11.21"/>
    <n v="11.21"/>
    <n v="5"/>
    <n v="43.1"/>
    <n v="43.1"/>
    <n v="8.620000000000001"/>
    <n v="8.620000000000001"/>
    <n v="31.89"/>
  </r>
  <r>
    <s v="Cosas de Oficina"/>
    <s v="Danville"/>
    <s v="United States"/>
    <s v="Nancy Lomonaco"/>
    <s v="Other"/>
    <d v="2021-11-02T00:00:00"/>
    <s v="Cerrado"/>
    <s v="US-2021-163790"/>
    <n v="94526"/>
    <x v="1340"/>
    <x v="1"/>
    <x v="2"/>
    <d v="2021-11-04T00:00:00"/>
    <s v="Second Class"/>
    <s v="Mediano"/>
    <s v="California"/>
    <s v="Mediano"/>
    <x v="6"/>
    <n v="1"/>
    <n v="0"/>
    <n v="4.22"/>
    <n v="4.22"/>
    <n v="5"/>
    <n v="8.8000000000000007"/>
    <n v="8.8000000000000007"/>
    <n v="1.7600000000000002"/>
    <n v="1.7600000000000002"/>
    <n v="4.580000000000001"/>
  </r>
  <r>
    <s v="Cosas de Oficina"/>
    <s v="Los Angeles"/>
    <s v="United States"/>
    <s v="Meg O'Connel"/>
    <s v="Xerox"/>
    <d v="2019-09-17T00:00:00"/>
    <s v="Cerrado"/>
    <s v="CA-2019-133025"/>
    <n v="90036"/>
    <x v="260"/>
    <x v="1"/>
    <x v="2"/>
    <d v="2019-09-19T00:00:00"/>
    <s v="Second Class"/>
    <s v="Mediano"/>
    <s v="California"/>
    <s v="Mediano"/>
    <x v="10"/>
    <n v="1"/>
    <n v="0"/>
    <n v="15.55"/>
    <n v="15.55"/>
    <n v="5"/>
    <n v="32.4"/>
    <n v="32.4"/>
    <n v="6.4799999999999995"/>
    <n v="6.4799999999999995"/>
    <n v="16.849999999999998"/>
  </r>
  <r>
    <s v="Cosas de Oficina"/>
    <s v="Seattle"/>
    <s v="United States"/>
    <s v="Tamara Willingham"/>
    <s v="Xerox"/>
    <d v="2019-12-01T00:00:00"/>
    <s v="Cerrado"/>
    <s v="CA-2019-137113"/>
    <n v="98105"/>
    <x v="1399"/>
    <x v="1"/>
    <x v="2"/>
    <d v="2019-12-05T00:00:00"/>
    <s v="Second Class"/>
    <s v="Mediano"/>
    <s v="Washington"/>
    <s v="Mediano"/>
    <x v="10"/>
    <n v="3"/>
    <n v="0"/>
    <n v="15.55"/>
    <n v="15.55"/>
    <n v="5"/>
    <n v="32.4"/>
    <n v="32.4"/>
    <n v="6.4799999999999995"/>
    <n v="6.4799999999999995"/>
    <n v="16.849999999999998"/>
  </r>
  <r>
    <s v="Cosas de Oficina"/>
    <s v="Seattle"/>
    <s v="United States"/>
    <s v="Tamara Willingham"/>
    <s v="Xerox"/>
    <d v="2019-12-01T00:00:00"/>
    <s v="Cerrado"/>
    <s v="CA-2019-137113"/>
    <n v="98105"/>
    <x v="394"/>
    <x v="1"/>
    <x v="2"/>
    <d v="2019-12-05T00:00:00"/>
    <s v="Second Class"/>
    <s v="Mediano"/>
    <s v="Washington"/>
    <s v="Mediano"/>
    <x v="10"/>
    <n v="3"/>
    <n v="0"/>
    <n v="52.53"/>
    <n v="52.53"/>
    <n v="5"/>
    <n v="114.2"/>
    <n v="114.2"/>
    <n v="22.84"/>
    <n v="22.84"/>
    <n v="61.67"/>
  </r>
  <r>
    <s v="Cosas de Oficina"/>
    <s v="Los Angeles"/>
    <s v="United States"/>
    <s v="Rick Bensley"/>
    <s v="SAFCO"/>
    <d v="2021-12-16T00:00:00"/>
    <s v="Cerrado"/>
    <s v="CA-2021-161578"/>
    <n v="90036"/>
    <x v="1318"/>
    <x v="1"/>
    <x v="2"/>
    <d v="2021-12-21T00:00:00"/>
    <s v="Second Class"/>
    <s v="Mediano"/>
    <s v="California"/>
    <s v="Mediano"/>
    <x v="4"/>
    <n v="3"/>
    <n v="0"/>
    <n v="7.94"/>
    <n v="7.9399999999999977"/>
    <n v="5"/>
    <n v="158.9"/>
    <n v="158.9"/>
    <n v="31.78"/>
    <n v="31.78"/>
    <n v="150.96"/>
  </r>
  <r>
    <s v="Cosas de Oficina"/>
    <s v="San Francisco"/>
    <s v="United States"/>
    <s v="Neil Knudson"/>
    <s v="Array"/>
    <d v="2021-09-24T00:00:00"/>
    <s v="Cerrado"/>
    <s v="CA-2021-130148"/>
    <n v="94110"/>
    <x v="1366"/>
    <x v="1"/>
    <x v="2"/>
    <d v="2021-09-28T00:00:00"/>
    <s v="Second Class"/>
    <s v="Mediano"/>
    <s v="California"/>
    <s v="Mediano"/>
    <x v="10"/>
    <n v="3"/>
    <n v="0"/>
    <n v="15.23"/>
    <n v="15.23"/>
    <n v="6"/>
    <n v="31.08"/>
    <n v="31.08"/>
    <n v="5.18"/>
    <n v="5.18"/>
    <n v="15.849999999999998"/>
  </r>
  <r>
    <s v="Cosas de Oficina"/>
    <s v="North Las Vegas"/>
    <s v="United States"/>
    <s v="Dennis Pardue"/>
    <s v="Xerox"/>
    <d v="2020-10-21T00:00:00"/>
    <s v="Cerrado"/>
    <s v="CA-2020-138478"/>
    <n v="89031"/>
    <x v="1026"/>
    <x v="1"/>
    <x v="2"/>
    <d v="2020-10-26T00:00:00"/>
    <s v="Second Class"/>
    <s v="Mediano"/>
    <s v="Nevada"/>
    <s v="Mediano"/>
    <x v="10"/>
    <n v="3"/>
    <n v="0"/>
    <n v="17.579999999999998"/>
    <n v="17.579999999999998"/>
    <n v="6"/>
    <n v="35.880000000000003"/>
    <n v="35.880000000000003"/>
    <n v="5.98"/>
    <n v="5.98"/>
    <n v="18.300000000000004"/>
  </r>
  <r>
    <s v="Cosas de Oficina"/>
    <s v="Albuquerque"/>
    <s v="United States"/>
    <s v="Benjamin Farhat"/>
    <s v="Xerox"/>
    <d v="2021-03-13T00:00:00"/>
    <s v="Cerrado"/>
    <s v="CA-2021-106859"/>
    <n v="87105"/>
    <x v="1425"/>
    <x v="1"/>
    <x v="2"/>
    <d v="2021-03-18T00:00:00"/>
    <s v="Second Class"/>
    <s v="Mediano"/>
    <s v="New Mexico"/>
    <s v="Mediano"/>
    <x v="10"/>
    <n v="3"/>
    <n v="0"/>
    <n v="138.36000000000001"/>
    <n v="138.36000000000001"/>
    <n v="6"/>
    <n v="288.24"/>
    <n v="288.24"/>
    <n v="48.04"/>
    <n v="48.04"/>
    <n v="149.88"/>
  </r>
  <r>
    <s v="Cosas de Oficina"/>
    <s v="Danville"/>
    <s v="United States"/>
    <s v="Nancy Lomonaco"/>
    <s v="Other"/>
    <d v="2021-11-02T00:00:00"/>
    <s v="Cerrado"/>
    <s v="US-2021-163790"/>
    <n v="94526"/>
    <x v="467"/>
    <x v="1"/>
    <x v="2"/>
    <d v="2021-11-04T00:00:00"/>
    <s v="Second Class"/>
    <s v="Mediano"/>
    <s v="California"/>
    <s v="Mediano"/>
    <x v="12"/>
    <n v="1"/>
    <n v="0"/>
    <n v="38.29"/>
    <n v="38.29"/>
    <n v="7"/>
    <n v="76.58"/>
    <n v="76.58"/>
    <n v="10.94"/>
    <n v="10.94"/>
    <n v="38.29"/>
  </r>
  <r>
    <s v="Cosas de Oficina"/>
    <s v="Albuquerque"/>
    <s v="United States"/>
    <s v="Benjamin Farhat"/>
    <s v="Xerox"/>
    <d v="2021-03-13T00:00:00"/>
    <s v="Cerrado"/>
    <s v="CA-2021-106859"/>
    <n v="87105"/>
    <x v="1073"/>
    <x v="1"/>
    <x v="2"/>
    <d v="2021-03-18T00:00:00"/>
    <s v="Second Class"/>
    <s v="Mediano"/>
    <s v="New Mexico"/>
    <s v="Mediano"/>
    <x v="10"/>
    <n v="3"/>
    <n v="0"/>
    <n v="21.77"/>
    <n v="21.77"/>
    <n v="7"/>
    <n v="45.36"/>
    <n v="45.36"/>
    <n v="6.4799999999999995"/>
    <n v="6.4799999999999995"/>
    <n v="23.59"/>
  </r>
  <r>
    <s v="Cosas de Oficina"/>
    <s v="Danville"/>
    <s v="United States"/>
    <s v="Nancy Lomonaco"/>
    <s v="Space Solutions"/>
    <d v="2021-11-02T00:00:00"/>
    <s v="Cerrado"/>
    <s v="US-2021-163790"/>
    <n v="94526"/>
    <x v="556"/>
    <x v="1"/>
    <x v="2"/>
    <d v="2021-11-04T00:00:00"/>
    <s v="Second Class"/>
    <s v="Mediano"/>
    <s v="California"/>
    <s v="Mediano"/>
    <x v="4"/>
    <n v="1"/>
    <n v="0"/>
    <n v="22.63"/>
    <n v="22.629999999999995"/>
    <n v="7"/>
    <n v="452.55"/>
    <n v="452.55"/>
    <n v="64.650000000000006"/>
    <n v="64.650000000000006"/>
    <n v="429.92"/>
  </r>
  <r>
    <s v="Cosas de Oficina"/>
    <s v="Los Angeles"/>
    <s v="United States"/>
    <s v="Deanra Eno"/>
    <s v="Tennsco"/>
    <d v="2019-04-18T00:00:00"/>
    <s v="Abierto"/>
    <s v="CA-2019-142601"/>
    <n v="90004"/>
    <x v="273"/>
    <x v="1"/>
    <x v="2"/>
    <d v="2019-04-20T00:00:00"/>
    <s v="Second Class"/>
    <s v="Mediano"/>
    <s v="California"/>
    <s v="Mediano"/>
    <x v="4"/>
    <n v="1"/>
    <n v="0"/>
    <n v="9.4700000000000006"/>
    <n v="9.4700000000000273"/>
    <n v="7"/>
    <n v="947.17"/>
    <n v="947.17"/>
    <n v="135.31"/>
    <n v="135.31"/>
    <n v="937.69999999999993"/>
  </r>
  <r>
    <s v="Cosas de Oficina"/>
    <s v="Albuquerque"/>
    <s v="United States"/>
    <s v="Benjamin Farhat"/>
    <s v="Other"/>
    <d v="2021-03-13T00:00:00"/>
    <s v="Cerrado"/>
    <s v="CA-2021-106859"/>
    <n v="87105"/>
    <x v="75"/>
    <x v="1"/>
    <x v="2"/>
    <d v="2021-03-18T00:00:00"/>
    <s v="Second Class"/>
    <s v="Mediano"/>
    <s v="New Mexico"/>
    <s v="Mediano"/>
    <x v="4"/>
    <n v="3"/>
    <n v="0"/>
    <n v="25.42"/>
    <n v="25.42"/>
    <n v="8"/>
    <n v="90.8"/>
    <n v="90.8"/>
    <n v="11.35"/>
    <n v="11.35"/>
    <n v="65.38"/>
  </r>
  <r>
    <s v="Cosas de Oficina"/>
    <s v="Los Angeles"/>
    <s v="United States"/>
    <s v="Christopher Schild"/>
    <s v="Eldon"/>
    <d v="2019-10-02T00:00:00"/>
    <s v="Cerrado"/>
    <s v="US-2019-119312"/>
    <n v="90045"/>
    <x v="1164"/>
    <x v="1"/>
    <x v="2"/>
    <d v="2019-10-07T00:00:00"/>
    <s v="Second Class"/>
    <s v="Mediano"/>
    <s v="California"/>
    <s v="Mediano"/>
    <x v="4"/>
    <n v="3"/>
    <n v="0"/>
    <n v="75.7"/>
    <n v="75.699999999999989"/>
    <n v="14"/>
    <n v="270.33999999999997"/>
    <n v="270.33999999999997"/>
    <n v="19.309999999999999"/>
    <n v="19.309999999999999"/>
    <n v="194.64"/>
  </r>
  <r>
    <s v="Cosas de Oficina"/>
    <s v="Lancaster"/>
    <s v="United States"/>
    <s v="Valerie Mitchum"/>
    <s v="Other"/>
    <d v="2020-09-08T00:00:00"/>
    <s v="Cerrado"/>
    <s v="CA-2020-113516"/>
    <n v="93534"/>
    <x v="340"/>
    <x v="1"/>
    <x v="2"/>
    <d v="2020-09-10T00:00:00"/>
    <s v="Second Class"/>
    <s v="Mediano"/>
    <s v="California"/>
    <s v="Mediano"/>
    <x v="8"/>
    <n v="1"/>
    <n v="0.2"/>
    <n v="11.56"/>
    <n v="19.814999999999998"/>
    <n v="2"/>
    <n v="33.020000000000003"/>
    <n v="41.274999999999999"/>
    <n v="20.637499999999999"/>
    <n v="16.510000000000002"/>
    <n v="21.46"/>
  </r>
  <r>
    <s v="Cosas de Oficina"/>
    <s v="San Diego"/>
    <s v="United States"/>
    <s v="Julie Prescott"/>
    <s v="Avery"/>
    <d v="2019-07-04T00:00:00"/>
    <s v="Cerrado"/>
    <s v="CA-2019-152513"/>
    <n v="92024"/>
    <x v="276"/>
    <x v="1"/>
    <x v="2"/>
    <d v="2019-07-08T00:00:00"/>
    <s v="Second Class"/>
    <s v="Mediano"/>
    <s v="California"/>
    <s v="Mediano"/>
    <x v="8"/>
    <n v="3"/>
    <n v="0.2"/>
    <n v="7.43"/>
    <n v="13.142499999999998"/>
    <n v="2"/>
    <n v="22.85"/>
    <n v="28.5625"/>
    <n v="14.28125"/>
    <n v="11.425000000000001"/>
    <n v="15.420000000000002"/>
  </r>
  <r>
    <s v="Cosas de Oficina"/>
    <s v="Des Moines"/>
    <s v="United States"/>
    <s v="Nora Pelletier"/>
    <s v="Other"/>
    <d v="2018-03-07T00:00:00"/>
    <s v="Cerrado"/>
    <s v="US-2018-131982"/>
    <n v="98198"/>
    <x v="1275"/>
    <x v="1"/>
    <x v="2"/>
    <d v="2018-03-11T00:00:00"/>
    <s v="Second Class"/>
    <s v="Mediano"/>
    <s v="Washington"/>
    <s v="Mediano"/>
    <x v="8"/>
    <n v="3"/>
    <n v="0.2"/>
    <n v="33.64"/>
    <n v="60.552499999999995"/>
    <n v="2"/>
    <n v="107.65"/>
    <n v="134.5625"/>
    <n v="67.28125"/>
    <n v="53.825000000000003"/>
    <n v="74.010000000000005"/>
  </r>
  <r>
    <s v="Cosas de Oficina"/>
    <s v="San Francisco"/>
    <s v="United States"/>
    <s v="Chuck Clark"/>
    <s v="Cardinal"/>
    <d v="2020-09-19T00:00:00"/>
    <s v="Abierto"/>
    <s v="US-2020-114888"/>
    <n v="94109"/>
    <x v="591"/>
    <x v="1"/>
    <x v="2"/>
    <d v="2020-09-24T00:00:00"/>
    <s v="Second Class"/>
    <s v="Mediano"/>
    <s v="California"/>
    <s v="Mediano"/>
    <x v="8"/>
    <n v="3"/>
    <n v="0.2"/>
    <n v="4.18"/>
    <n v="7.1674999999999986"/>
    <n v="3"/>
    <n v="11.95"/>
    <n v="14.937499999999998"/>
    <n v="4.9791666666666661"/>
    <n v="3.9833333333333329"/>
    <n v="7.77"/>
  </r>
  <r>
    <s v="Cosas de Oficina"/>
    <s v="North Las Vegas"/>
    <s v="United States"/>
    <s v="Dennis Pardue"/>
    <s v="Ibico"/>
    <d v="2020-10-21T00:00:00"/>
    <s v="Cerrado"/>
    <s v="CA-2020-138478"/>
    <n v="89031"/>
    <x v="1350"/>
    <x v="1"/>
    <x v="2"/>
    <d v="2020-10-26T00:00:00"/>
    <s v="Second Class"/>
    <s v="Mediano"/>
    <s v="Nevada"/>
    <s v="Mediano"/>
    <x v="8"/>
    <n v="3"/>
    <n v="0.2"/>
    <n v="1644.29"/>
    <n v="2778.2849999999999"/>
    <n v="3"/>
    <n v="4535.9799999999996"/>
    <n v="5669.9749999999995"/>
    <n v="1889.9916666666663"/>
    <n v="1511.9933333333331"/>
    <n v="2891.6899999999996"/>
  </r>
  <r>
    <s v="Cosas de Oficina"/>
    <s v="Glendale"/>
    <s v="United States"/>
    <s v="Gary Hansen"/>
    <s v="Other"/>
    <d v="2018-08-03T00:00:00"/>
    <s v="Abierto"/>
    <s v="CA-2018-128986"/>
    <n v="85301"/>
    <x v="995"/>
    <x v="1"/>
    <x v="2"/>
    <d v="2018-08-05T00:00:00"/>
    <s v="Second Class"/>
    <s v="Mediano"/>
    <s v="Arizona"/>
    <s v="Mediano"/>
    <x v="10"/>
    <n v="1"/>
    <n v="0.2"/>
    <n v="33.72"/>
    <n v="56.974999999999994"/>
    <n v="3"/>
    <n v="93.02"/>
    <n v="116.27499999999999"/>
    <n v="38.758333333333326"/>
    <n v="31.006666666666664"/>
    <n v="59.3"/>
  </r>
  <r>
    <s v="Cosas de Oficina"/>
    <s v="Lancaster"/>
    <s v="United States"/>
    <s v="Valerie Mitchum"/>
    <s v="Other"/>
    <d v="2020-09-08T00:00:00"/>
    <s v="Cerrado"/>
    <s v="CA-2020-113516"/>
    <n v="93534"/>
    <x v="542"/>
    <x v="1"/>
    <x v="2"/>
    <d v="2020-09-10T00:00:00"/>
    <s v="Second Class"/>
    <s v="Mediano"/>
    <s v="California"/>
    <s v="Mediano"/>
    <x v="8"/>
    <n v="1"/>
    <n v="0.2"/>
    <n v="23.5"/>
    <n v="40.284999999999997"/>
    <n v="4"/>
    <n v="67.14"/>
    <n v="83.924999999999997"/>
    <n v="20.981249999999999"/>
    <n v="16.785"/>
    <n v="43.64"/>
  </r>
  <r>
    <s v="Cosas de Oficina"/>
    <s v="Seattle"/>
    <s v="United States"/>
    <s v="Emily Ducich"/>
    <s v="Wilson Jones"/>
    <d v="2020-12-22T00:00:00"/>
    <s v="Cerrado"/>
    <s v="CA-2020-149916"/>
    <n v="98115"/>
    <x v="154"/>
    <x v="1"/>
    <x v="2"/>
    <d v="2020-12-24T00:00:00"/>
    <s v="Second Class"/>
    <s v="Mediano"/>
    <s v="Washington"/>
    <s v="Mediano"/>
    <x v="8"/>
    <n v="1"/>
    <n v="0.2"/>
    <n v="19.38"/>
    <n v="33.219999999999985"/>
    <n v="4"/>
    <n v="55.36"/>
    <n v="69.199999999999989"/>
    <n v="17.299999999999997"/>
    <n v="13.84"/>
    <n v="35.980000000000004"/>
  </r>
  <r>
    <s v="Cosas de Oficina"/>
    <s v="Los Angeles"/>
    <s v="United States"/>
    <s v="Marc Harrigan"/>
    <s v="GBC"/>
    <d v="2021-09-02T00:00:00"/>
    <s v="Cerrado"/>
    <s v="CA-2021-169327"/>
    <n v="90008"/>
    <x v="1443"/>
    <x v="1"/>
    <x v="2"/>
    <d v="2021-09-04T00:00:00"/>
    <s v="Second Class"/>
    <s v="Mediano"/>
    <s v="California"/>
    <s v="Mediano"/>
    <x v="8"/>
    <n v="1"/>
    <n v="0.2"/>
    <n v="46.23"/>
    <n v="83.20999999999998"/>
    <n v="5"/>
    <n v="147.91999999999999"/>
    <n v="184.89999999999998"/>
    <n v="36.97999999999999"/>
    <n v="29.583999999999996"/>
    <n v="101.69"/>
  </r>
  <r>
    <s v="Cosas de Oficina"/>
    <s v="Danville"/>
    <s v="United States"/>
    <s v="Nancy Lomonaco"/>
    <s v="GBC"/>
    <d v="2021-11-02T00:00:00"/>
    <s v="Cerrado"/>
    <s v="US-2021-163790"/>
    <n v="94526"/>
    <x v="1785"/>
    <x v="1"/>
    <x v="2"/>
    <d v="2021-11-04T00:00:00"/>
    <s v="Second Class"/>
    <s v="Mediano"/>
    <s v="California"/>
    <s v="Mediano"/>
    <x v="8"/>
    <n v="1"/>
    <n v="0.2"/>
    <n v="206.62"/>
    <n v="354.20749999999998"/>
    <n v="6"/>
    <n v="590.35"/>
    <n v="737.9375"/>
    <n v="122.98958333333333"/>
    <n v="98.391666666666666"/>
    <n v="383.73"/>
  </r>
  <r>
    <s v="Cosas de Oficina"/>
    <s v="Richmond"/>
    <s v="United States"/>
    <s v="Pete Armstrong"/>
    <s v="Other"/>
    <d v="2019-03-02T00:00:00"/>
    <s v="Cerrado"/>
    <s v="CA-2019-105970"/>
    <n v="47374"/>
    <x v="401"/>
    <x v="2"/>
    <x v="2"/>
    <d v="2019-03-07T00:00:00"/>
    <s v="Standard Class"/>
    <s v="Bajo"/>
    <s v="Indiana"/>
    <s v="Bajo"/>
    <x v="6"/>
    <n v="3"/>
    <n v="0"/>
    <n v="2.64"/>
    <n v="2.6400000000000006"/>
    <n v="1"/>
    <n v="10.16"/>
    <n v="10.16"/>
    <n v="10.16"/>
    <n v="10.16"/>
    <n v="7.52"/>
  </r>
  <r>
    <s v="Cosas de Oficina"/>
    <s v="Fargo"/>
    <s v="United States"/>
    <s v="Christopher Schild"/>
    <s v="Staples in misc. colors"/>
    <d v="2021-12-28T00:00:00"/>
    <s v="Cerrado"/>
    <s v="CA-2021-135111"/>
    <n v="58103"/>
    <x v="1088"/>
    <x v="2"/>
    <x v="2"/>
    <d v="2022-01-02T00:00:00"/>
    <s v="Standard Class"/>
    <s v="Bajo"/>
    <s v="North Dakota"/>
    <s v="Bajo"/>
    <x v="6"/>
    <n v="3"/>
    <n v="0"/>
    <n v="0.87"/>
    <n v="0.87000000000000011"/>
    <n v="1"/>
    <n v="2.48"/>
    <n v="2.48"/>
    <n v="2.48"/>
    <n v="2.48"/>
    <n v="1.6099999999999999"/>
  </r>
  <r>
    <s v="Cosas de Oficina"/>
    <s v="Indianapolis"/>
    <s v="United States"/>
    <s v="Karen Ferguson"/>
    <s v="FelBajoes"/>
    <d v="2021-07-01T00:00:00"/>
    <s v="Cerrado"/>
    <s v="US-2021-148362"/>
    <n v="46203"/>
    <x v="13"/>
    <x v="2"/>
    <x v="2"/>
    <d v="2021-07-08T00:00:00"/>
    <s v="Standard Class"/>
    <s v="Bajo"/>
    <s v="Indiana"/>
    <s v="Bajo"/>
    <x v="8"/>
    <n v="5"/>
    <n v="0"/>
    <n v="78.2"/>
    <n v="78.2"/>
    <n v="1"/>
    <n v="169.99"/>
    <n v="169.99"/>
    <n v="169.99"/>
    <n v="169.99"/>
    <n v="91.79"/>
  </r>
  <r>
    <s v="Cosas de Oficina"/>
    <s v="Eagan"/>
    <s v="United States"/>
    <s v="Julie Kriz"/>
    <s v="Avery"/>
    <d v="2019-08-10T00:00:00"/>
    <s v="Abierto"/>
    <s v="CA-2019-130022"/>
    <n v="55122"/>
    <x v="547"/>
    <x v="2"/>
    <x v="2"/>
    <d v="2019-08-16T00:00:00"/>
    <s v="Standard Class"/>
    <s v="Bajo"/>
    <s v="Minnesota"/>
    <s v="Bajo"/>
    <x v="2"/>
    <n v="4"/>
    <n v="0"/>
    <n v="1.8"/>
    <n v="1.8"/>
    <n v="1"/>
    <n v="3.75"/>
    <n v="3.75"/>
    <n v="3.75"/>
    <n v="3.75"/>
    <n v="1.95"/>
  </r>
  <r>
    <s v="Cosas de Oficina"/>
    <s v="Richmond"/>
    <s v="United States"/>
    <s v="Hallie Redmond"/>
    <s v="Xerox"/>
    <d v="2021-01-14T00:00:00"/>
    <s v="Cerrado"/>
    <s v="CA-2021-113278"/>
    <n v="47374"/>
    <x v="750"/>
    <x v="2"/>
    <x v="2"/>
    <d v="2021-01-20T00:00:00"/>
    <s v="Standard Class"/>
    <s v="Bajo"/>
    <s v="Indiana"/>
    <s v="Bajo"/>
    <x v="10"/>
    <n v="4"/>
    <n v="0"/>
    <n v="5.56"/>
    <n v="5.56"/>
    <n v="1"/>
    <n v="11.34"/>
    <n v="11.34"/>
    <n v="11.34"/>
    <n v="11.34"/>
    <n v="5.78"/>
  </r>
  <r>
    <s v="Cosas de Oficina"/>
    <s v="Sheboygan"/>
    <s v="United States"/>
    <s v="Matt Abelman"/>
    <s v="Other"/>
    <d v="2020-08-23T00:00:00"/>
    <s v="Cerrado"/>
    <s v="US-2020-117793"/>
    <n v="53081"/>
    <x v="328"/>
    <x v="2"/>
    <x v="2"/>
    <d v="2020-08-29T00:00:00"/>
    <s v="Standard Class"/>
    <s v="Bajo"/>
    <s v="Wisconsin"/>
    <s v="Bajo"/>
    <x v="4"/>
    <n v="4"/>
    <n v="0"/>
    <n v="4.1900000000000004"/>
    <n v="4.1899999999999995"/>
    <n v="1"/>
    <n v="14.97"/>
    <n v="14.97"/>
    <n v="14.97"/>
    <n v="14.97"/>
    <n v="10.780000000000001"/>
  </r>
  <r>
    <s v="Cosas de Oficina"/>
    <s v="Roseville"/>
    <s v="United States"/>
    <s v="Philisse Overcash"/>
    <s v="Hoover"/>
    <d v="2019-11-10T00:00:00"/>
    <s v="Cerrado"/>
    <s v="CA-2019-121783"/>
    <n v="55113"/>
    <x v="1160"/>
    <x v="2"/>
    <x v="2"/>
    <d v="2019-11-14T00:00:00"/>
    <s v="Standard Class"/>
    <s v="Bajo"/>
    <s v="Minnesota"/>
    <s v="Bajo"/>
    <x v="9"/>
    <n v="3"/>
    <n v="0"/>
    <n v="178.91"/>
    <n v="178.90999999999997"/>
    <n v="2"/>
    <n v="715.64"/>
    <n v="715.64"/>
    <n v="357.82"/>
    <n v="357.82"/>
    <n v="536.73"/>
  </r>
  <r>
    <s v="Cosas de Oficina"/>
    <s v="Lawrence"/>
    <s v="United States"/>
    <s v="Michelle Arnett"/>
    <s v="Other"/>
    <d v="2020-11-05T00:00:00"/>
    <s v="Cerrado"/>
    <s v="US-2020-165078"/>
    <n v="46226"/>
    <x v="1166"/>
    <x v="2"/>
    <x v="2"/>
    <d v="2020-11-10T00:00:00"/>
    <s v="Standard Class"/>
    <s v="Bajo"/>
    <s v="Indiana"/>
    <s v="Bajo"/>
    <x v="6"/>
    <n v="3"/>
    <n v="0"/>
    <n v="16.27"/>
    <n v="16.27"/>
    <n v="2"/>
    <n v="39.68"/>
    <n v="39.68"/>
    <n v="19.84"/>
    <n v="19.84"/>
    <n v="23.41"/>
  </r>
  <r>
    <s v="Cosas de Oficina"/>
    <s v="Jackson"/>
    <s v="United States"/>
    <s v="Matt Abelman"/>
    <s v="Newell"/>
    <d v="2019-12-01T00:00:00"/>
    <s v="Cerrado"/>
    <s v="CA-2019-110324"/>
    <n v="49201"/>
    <x v="1304"/>
    <x v="2"/>
    <x v="2"/>
    <d v="2019-12-05T00:00:00"/>
    <s v="Standard Class"/>
    <s v="Bajo"/>
    <s v="Michigan"/>
    <s v="Bajo"/>
    <x v="6"/>
    <n v="3"/>
    <n v="0"/>
    <n v="1.02"/>
    <n v="1.02"/>
    <n v="2"/>
    <n v="3.64"/>
    <n v="3.64"/>
    <n v="1.82"/>
    <n v="1.82"/>
    <n v="2.62"/>
  </r>
  <r>
    <s v="Cosas de Oficina"/>
    <s v="Muskogee"/>
    <s v="United States"/>
    <s v="Julie Prescott"/>
    <s v="Newell"/>
    <d v="2021-02-20T00:00:00"/>
    <s v="Cerrado"/>
    <s v="CA-2021-150525"/>
    <n v="74403"/>
    <x v="1021"/>
    <x v="2"/>
    <x v="2"/>
    <d v="2021-02-25T00:00:00"/>
    <s v="Standard Class"/>
    <s v="Bajo"/>
    <s v="Oklahoma"/>
    <s v="Bajo"/>
    <x v="6"/>
    <n v="3"/>
    <n v="0"/>
    <n v="1.9"/>
    <n v="1.8999999999999995"/>
    <n v="2"/>
    <n v="6.56"/>
    <n v="6.56"/>
    <n v="3.28"/>
    <n v="3.28"/>
    <n v="4.66"/>
  </r>
  <r>
    <s v="Cosas de Oficina"/>
    <s v="Superior"/>
    <s v="United States"/>
    <s v="Eugene Moren"/>
    <s v="Newell"/>
    <d v="2020-05-30T00:00:00"/>
    <s v="Cerrado"/>
    <s v="CA-2020-152730"/>
    <n v="54880"/>
    <x v="324"/>
    <x v="2"/>
    <x v="2"/>
    <d v="2020-06-04T00:00:00"/>
    <s v="Standard Class"/>
    <s v="Bajo"/>
    <s v="Wisconsin"/>
    <s v="Bajo"/>
    <x v="6"/>
    <n v="3"/>
    <n v="0"/>
    <n v="1.45"/>
    <n v="1.4500000000000002"/>
    <n v="2"/>
    <n v="5.56"/>
    <n v="5.56"/>
    <n v="2.78"/>
    <n v="2.78"/>
    <n v="4.1099999999999994"/>
  </r>
  <r>
    <s v="Cosas de Oficina"/>
    <s v="Olathe"/>
    <s v="United States"/>
    <s v="Tom Ashbrook"/>
    <s v="GBC"/>
    <d v="2018-09-12T00:00:00"/>
    <s v="Cerrado"/>
    <s v="US-2018-119081"/>
    <n v="66062"/>
    <x v="1180"/>
    <x v="2"/>
    <x v="2"/>
    <d v="2018-09-19T00:00:00"/>
    <s v="Standard Class"/>
    <s v="Bajo"/>
    <s v="Kansas"/>
    <s v="Bajo"/>
    <x v="8"/>
    <n v="5"/>
    <n v="0"/>
    <n v="149.38"/>
    <n v="149.38"/>
    <n v="2"/>
    <n v="331.96"/>
    <n v="331.96"/>
    <n v="165.98"/>
    <n v="165.98"/>
    <n v="182.57999999999998"/>
  </r>
  <r>
    <s v="Cosas de Oficina"/>
    <s v="Tulsa"/>
    <s v="United States"/>
    <s v="Michelle Tran"/>
    <s v="Other"/>
    <d v="2020-08-11T00:00:00"/>
    <s v="Cerrado"/>
    <s v="CA-2020-128671"/>
    <n v="74133"/>
    <x v="1331"/>
    <x v="2"/>
    <x v="2"/>
    <d v="2020-08-16T00:00:00"/>
    <s v="Standard Class"/>
    <s v="Bajo"/>
    <s v="Oklahoma"/>
    <s v="Bajo"/>
    <x v="8"/>
    <n v="3"/>
    <n v="0"/>
    <n v="35.68"/>
    <n v="35.68"/>
    <n v="2"/>
    <n v="77.56"/>
    <n v="77.56"/>
    <n v="38.78"/>
    <n v="38.78"/>
    <n v="41.88"/>
  </r>
  <r>
    <s v="Cosas de Oficina"/>
    <s v="Tulsa"/>
    <s v="United States"/>
    <s v="Rick Bensley"/>
    <s v="Avery"/>
    <d v="2018-09-07T00:00:00"/>
    <s v="Cerrado"/>
    <s v="CA-2018-117765"/>
    <n v="74133"/>
    <x v="27"/>
    <x v="2"/>
    <x v="2"/>
    <d v="2018-09-13T00:00:00"/>
    <s v="Standard Class"/>
    <s v="Bajo"/>
    <s v="Oklahoma"/>
    <s v="Bajo"/>
    <x v="8"/>
    <n v="4"/>
    <n v="0"/>
    <n v="15.39"/>
    <n v="15.39"/>
    <n v="2"/>
    <n v="32.06"/>
    <n v="32.06"/>
    <n v="16.03"/>
    <n v="16.03"/>
    <n v="16.670000000000002"/>
  </r>
  <r>
    <s v="Cosas de Oficina"/>
    <s v="Richmond"/>
    <s v="United States"/>
    <s v="Hallie Redmond"/>
    <s v="Other"/>
    <d v="2021-01-14T00:00:00"/>
    <s v="Cerrado"/>
    <s v="CA-2021-113278"/>
    <n v="47374"/>
    <x v="243"/>
    <x v="2"/>
    <x v="2"/>
    <d v="2021-01-20T00:00:00"/>
    <s v="Standard Class"/>
    <s v="Bajo"/>
    <s v="Indiana"/>
    <s v="Bajo"/>
    <x v="13"/>
    <n v="4"/>
    <n v="0"/>
    <n v="0.1"/>
    <n v="0.10000000000000009"/>
    <n v="2"/>
    <n v="2.52"/>
    <n v="2.52"/>
    <n v="1.26"/>
    <n v="1.26"/>
    <n v="2.42"/>
  </r>
  <r>
    <s v="Cosas de Oficina"/>
    <s v="Holland"/>
    <s v="United States"/>
    <s v="Steve Carroll"/>
    <s v="Xerox"/>
    <d v="2020-07-28T00:00:00"/>
    <s v="Cerrado"/>
    <s v="CA-2020-143924"/>
    <n v="49423"/>
    <x v="519"/>
    <x v="2"/>
    <x v="2"/>
    <d v="2020-08-03T00:00:00"/>
    <s v="Standard Class"/>
    <s v="Bajo"/>
    <s v="Michigan"/>
    <s v="Bajo"/>
    <x v="10"/>
    <n v="4"/>
    <n v="0"/>
    <n v="53.86"/>
    <n v="53.86"/>
    <n v="2"/>
    <n v="109.92"/>
    <n v="109.92"/>
    <n v="54.96"/>
    <n v="54.96"/>
    <n v="56.06"/>
  </r>
  <r>
    <s v="Cosas de Oficina"/>
    <s v="Jackson"/>
    <s v="United States"/>
    <s v="Matt Abelman"/>
    <s v="Wirebound"/>
    <d v="2019-12-01T00:00:00"/>
    <s v="Cerrado"/>
    <s v="CA-2019-110324"/>
    <n v="49201"/>
    <x v="1114"/>
    <x v="2"/>
    <x v="2"/>
    <d v="2019-12-05T00:00:00"/>
    <s v="Standard Class"/>
    <s v="Bajo"/>
    <s v="Michigan"/>
    <s v="Bajo"/>
    <x v="10"/>
    <n v="3"/>
    <n v="0"/>
    <n v="8.7100000000000009"/>
    <n v="8.7100000000000009"/>
    <n v="2"/>
    <n v="18.54"/>
    <n v="18.54"/>
    <n v="9.27"/>
    <n v="9.27"/>
    <n v="9.8299999999999983"/>
  </r>
  <r>
    <s v="Cosas de Oficina"/>
    <s v="Oklahoma City"/>
    <s v="United States"/>
    <s v="Cynthia Delaney"/>
    <s v="Xerox"/>
    <d v="2020-10-15T00:00:00"/>
    <s v="Cerrado"/>
    <s v="CA-2020-124352"/>
    <n v="73120"/>
    <x v="89"/>
    <x v="2"/>
    <x v="2"/>
    <d v="2020-10-21T00:00:00"/>
    <s v="Standard Class"/>
    <s v="Bajo"/>
    <s v="Oklahoma"/>
    <s v="Bajo"/>
    <x v="10"/>
    <n v="4"/>
    <n v="0"/>
    <n v="6.22"/>
    <n v="6.22"/>
    <n v="2"/>
    <n v="12.96"/>
    <n v="12.96"/>
    <n v="6.48"/>
    <n v="6.48"/>
    <n v="6.7400000000000011"/>
  </r>
  <r>
    <s v="Cosas de Oficina"/>
    <s v="Columbus"/>
    <s v="United States"/>
    <s v="Sam Zeldin"/>
    <s v="Other"/>
    <d v="2019-06-12T00:00:00"/>
    <s v="Abierto"/>
    <s v="CA-2019-136105"/>
    <n v="47201"/>
    <x v="576"/>
    <x v="2"/>
    <x v="2"/>
    <d v="2019-06-16T00:00:00"/>
    <s v="Standard Class"/>
    <s v="Bajo"/>
    <s v="Indiana"/>
    <s v="Bajo"/>
    <x v="4"/>
    <n v="3"/>
    <n v="0"/>
    <n v="6.88"/>
    <n v="6.879999999999999"/>
    <n v="2"/>
    <n v="24.56"/>
    <n v="24.56"/>
    <n v="12.28"/>
    <n v="12.28"/>
    <n v="17.68"/>
  </r>
  <r>
    <s v="Cosas de Oficina"/>
    <s v="Richmond"/>
    <s v="United States"/>
    <s v="Hallie Redmond"/>
    <s v="Staple magnet"/>
    <d v="2021-01-14T00:00:00"/>
    <s v="Cerrado"/>
    <s v="CA-2021-113278"/>
    <n v="47374"/>
    <x v="683"/>
    <x v="2"/>
    <x v="2"/>
    <d v="2021-01-20T00:00:00"/>
    <s v="Standard Class"/>
    <s v="Bajo"/>
    <s v="Indiana"/>
    <s v="Bajo"/>
    <x v="4"/>
    <n v="4"/>
    <n v="0"/>
    <n v="5.25"/>
    <n v="5.25"/>
    <n v="2"/>
    <n v="18.760000000000002"/>
    <n v="18.760000000000002"/>
    <n v="9.3800000000000008"/>
    <n v="9.3800000000000008"/>
    <n v="13.510000000000002"/>
  </r>
  <r>
    <s v="Cosas de Oficina"/>
    <s v="Jackson"/>
    <s v="United States"/>
    <s v="Matthew Grinstein"/>
    <s v="FelBajoes"/>
    <d v="2020-12-12T00:00:00"/>
    <s v="Cerrado"/>
    <s v="CA-2020-139395"/>
    <n v="49201"/>
    <x v="1077"/>
    <x v="2"/>
    <x v="2"/>
    <d v="2020-12-18T00:00:00"/>
    <s v="Standard Class"/>
    <s v="Bajo"/>
    <s v="Michigan"/>
    <s v="Bajo"/>
    <x v="4"/>
    <n v="4"/>
    <n v="0"/>
    <n v="6.72"/>
    <n v="6.7199999999999989"/>
    <n v="2"/>
    <n v="26.86"/>
    <n v="26.86"/>
    <n v="13.43"/>
    <n v="13.43"/>
    <n v="20.14"/>
  </r>
  <r>
    <s v="Cosas de Oficina"/>
    <s v="Springfield"/>
    <s v="United States"/>
    <s v="Nick Zandusky"/>
    <s v="Smead"/>
    <d v="2018-08-02T00:00:00"/>
    <s v="Cerrado"/>
    <s v="US-2018-106299"/>
    <n v="65807"/>
    <x v="1178"/>
    <x v="2"/>
    <x v="2"/>
    <d v="2018-08-08T00:00:00"/>
    <s v="Standard Class"/>
    <s v="Bajo"/>
    <s v="Missouri"/>
    <s v="Bajo"/>
    <x v="4"/>
    <n v="4"/>
    <n v="0"/>
    <n v="226.36"/>
    <n v="226.36"/>
    <n v="2"/>
    <n v="838.38"/>
    <n v="838.38"/>
    <n v="419.19"/>
    <n v="419.19"/>
    <n v="612.02"/>
  </r>
  <r>
    <s v="Cosas de Oficina"/>
    <s v="Tulsa"/>
    <s v="United States"/>
    <s v="Rick Bensley"/>
    <s v="Akro"/>
    <d v="2018-09-07T00:00:00"/>
    <s v="Cerrado"/>
    <s v="CA-2018-117765"/>
    <n v="74133"/>
    <x v="337"/>
    <x v="2"/>
    <x v="2"/>
    <d v="2018-09-13T00:00:00"/>
    <s v="Standard Class"/>
    <s v="Bajo"/>
    <s v="Oklahoma"/>
    <s v="Bajo"/>
    <x v="4"/>
    <n v="4"/>
    <n v="0"/>
    <n v="5.76"/>
    <n v="5.76"/>
    <n v="2"/>
    <n v="19.86"/>
    <n v="19.86"/>
    <n v="9.93"/>
    <n v="9.93"/>
    <n v="14.1"/>
  </r>
  <r>
    <s v="Cosas de Oficina"/>
    <s v="Muskogee"/>
    <s v="United States"/>
    <s v="Julie Prescott"/>
    <s v="Other"/>
    <d v="2021-02-20T00:00:00"/>
    <s v="Cerrado"/>
    <s v="CA-2021-150525"/>
    <n v="74403"/>
    <x v="1246"/>
    <x v="2"/>
    <x v="2"/>
    <d v="2021-02-25T00:00:00"/>
    <s v="Standard Class"/>
    <s v="Bajo"/>
    <s v="Oklahoma"/>
    <s v="Bajo"/>
    <x v="9"/>
    <n v="3"/>
    <n v="0"/>
    <n v="3.41"/>
    <n v="3.41"/>
    <n v="3"/>
    <n v="13.11"/>
    <n v="13.11"/>
    <n v="4.37"/>
    <n v="4.37"/>
    <n v="9.6999999999999993"/>
  </r>
  <r>
    <s v="Cosas de Oficina"/>
    <s v="Oklahoma City"/>
    <s v="United States"/>
    <s v="Cynthia Delaney"/>
    <s v="Hoover"/>
    <d v="2020-10-15T00:00:00"/>
    <s v="Cerrado"/>
    <s v="CA-2020-124352"/>
    <n v="73120"/>
    <x v="1396"/>
    <x v="2"/>
    <x v="2"/>
    <d v="2020-10-21T00:00:00"/>
    <s v="Standard Class"/>
    <s v="Bajo"/>
    <s v="Oklahoma"/>
    <s v="Bajo"/>
    <x v="9"/>
    <n v="4"/>
    <n v="0"/>
    <n v="251.89"/>
    <n v="251.89"/>
    <n v="3"/>
    <n v="868.59"/>
    <n v="868.59"/>
    <n v="289.53000000000003"/>
    <n v="289.53000000000003"/>
    <n v="616.70000000000005"/>
  </r>
  <r>
    <s v="Cosas de Oficina"/>
    <s v="Superior"/>
    <s v="United States"/>
    <s v="Eugene Moren"/>
    <s v="Acco"/>
    <d v="2020-05-30T00:00:00"/>
    <s v="Cerrado"/>
    <s v="CA-2020-152730"/>
    <n v="54880"/>
    <x v="167"/>
    <x v="2"/>
    <x v="2"/>
    <d v="2020-06-04T00:00:00"/>
    <s v="Standard Class"/>
    <s v="Bajo"/>
    <s v="Wisconsin"/>
    <s v="Bajo"/>
    <x v="9"/>
    <n v="3"/>
    <n v="0"/>
    <n v="109.42"/>
    <n v="109.42000000000002"/>
    <n v="3"/>
    <n v="364.74"/>
    <n v="364.74"/>
    <n v="121.58"/>
    <n v="121.58"/>
    <n v="255.32"/>
  </r>
  <r>
    <s v="Cosas de Oficina"/>
    <s v="Olathe"/>
    <s v="United States"/>
    <s v="Brad Eason"/>
    <s v="Panasonic"/>
    <d v="2020-09-05T00:00:00"/>
    <s v="Abierto"/>
    <s v="CA-2020-140774"/>
    <n v="66062"/>
    <x v="1370"/>
    <x v="2"/>
    <x v="2"/>
    <d v="2020-09-10T00:00:00"/>
    <s v="Standard Class"/>
    <s v="Bajo"/>
    <s v="Kansas"/>
    <s v="Bajo"/>
    <x v="6"/>
    <n v="3"/>
    <n v="0"/>
    <n v="26.99"/>
    <n v="26.989999999999995"/>
    <n v="3"/>
    <n v="107.94"/>
    <n v="107.94"/>
    <n v="35.979999999999997"/>
    <n v="35.979999999999997"/>
    <n v="80.95"/>
  </r>
  <r>
    <s v="Cosas de Oficina"/>
    <s v="Eagan"/>
    <s v="United States"/>
    <s v="Julie Kriz"/>
    <s v="Other"/>
    <d v="2019-08-10T00:00:00"/>
    <s v="Abierto"/>
    <s v="CA-2019-130022"/>
    <n v="55122"/>
    <x v="1369"/>
    <x v="2"/>
    <x v="2"/>
    <d v="2019-08-16T00:00:00"/>
    <s v="Standard Class"/>
    <s v="Bajo"/>
    <s v="Minnesota"/>
    <s v="Bajo"/>
    <x v="6"/>
    <n v="4"/>
    <n v="0"/>
    <n v="12.51"/>
    <n v="12.509999999999998"/>
    <n v="3"/>
    <n v="29.79"/>
    <n v="29.79"/>
    <n v="9.93"/>
    <n v="9.93"/>
    <n v="17.28"/>
  </r>
  <r>
    <s v="Cosas de Oficina"/>
    <s v="Roseville"/>
    <s v="United States"/>
    <s v="Philisse Overcash"/>
    <s v="GBC"/>
    <d v="2019-11-10T00:00:00"/>
    <s v="Cerrado"/>
    <s v="CA-2019-121783"/>
    <n v="55113"/>
    <x v="444"/>
    <x v="2"/>
    <x v="2"/>
    <d v="2019-11-14T00:00:00"/>
    <s v="Standard Class"/>
    <s v="Bajo"/>
    <s v="Minnesota"/>
    <s v="Bajo"/>
    <x v="8"/>
    <n v="3"/>
    <n v="0"/>
    <n v="34.39"/>
    <n v="34.39"/>
    <n v="3"/>
    <n v="74.760000000000005"/>
    <n v="74.760000000000005"/>
    <n v="24.92"/>
    <n v="24.92"/>
    <n v="40.370000000000005"/>
  </r>
  <r>
    <s v="Cosas de Oficina"/>
    <s v="Independence"/>
    <s v="United States"/>
    <s v="Robert Dilbeck"/>
    <s v="GBC"/>
    <d v="2021-09-07T00:00:00"/>
    <s v="Cerrado"/>
    <s v="CA-2021-103877"/>
    <n v="64055"/>
    <x v="115"/>
    <x v="2"/>
    <x v="2"/>
    <d v="2021-09-14T00:00:00"/>
    <s v="Standard Class"/>
    <s v="Bajo"/>
    <s v="Missouri"/>
    <s v="Bajo"/>
    <x v="8"/>
    <n v="5"/>
    <n v="0"/>
    <n v="757.41"/>
    <n v="757.41"/>
    <n v="3"/>
    <n v="1577.94"/>
    <n v="1577.94"/>
    <n v="525.98"/>
    <n v="525.98"/>
    <n v="820.53000000000009"/>
  </r>
  <r>
    <s v="Cosas de Oficina"/>
    <s v="Eau Claire"/>
    <s v="United States"/>
    <s v="Pete Armstrong"/>
    <s v="Other"/>
    <d v="2018-05-17T00:00:00"/>
    <s v="Cerrado"/>
    <s v="CA-2018-148761"/>
    <n v="54703"/>
    <x v="1063"/>
    <x v="2"/>
    <x v="2"/>
    <d v="2018-05-21T00:00:00"/>
    <s v="Standard Class"/>
    <s v="Bajo"/>
    <s v="Wisconsin"/>
    <s v="Bajo"/>
    <x v="8"/>
    <n v="3"/>
    <n v="0"/>
    <n v="45.84"/>
    <n v="45.84"/>
    <n v="3"/>
    <n v="91.68"/>
    <n v="91.68"/>
    <n v="30.560000000000002"/>
    <n v="30.560000000000002"/>
    <n v="45.84"/>
  </r>
  <r>
    <s v="Cosas de Oficina"/>
    <s v="Milwaukee"/>
    <s v="United States"/>
    <s v="Catherine Glotzbach"/>
    <s v="Other"/>
    <d v="2021-11-11T00:00:00"/>
    <s v="Cerrado"/>
    <s v="CA-2021-143217"/>
    <n v="53209"/>
    <x v="525"/>
    <x v="2"/>
    <x v="2"/>
    <d v="2021-11-17T00:00:00"/>
    <s v="Standard Class"/>
    <s v="Bajo"/>
    <s v="Wisconsin"/>
    <s v="Bajo"/>
    <x v="8"/>
    <n v="4"/>
    <n v="0"/>
    <n v="8.57"/>
    <n v="8.57"/>
    <n v="3"/>
    <n v="18.239999999999998"/>
    <n v="18.239999999999998"/>
    <n v="6.0799999999999992"/>
    <n v="6.0799999999999992"/>
    <n v="9.6699999999999982"/>
  </r>
  <r>
    <s v="Cosas de Oficina"/>
    <s v="Trenton"/>
    <s v="United States"/>
    <s v="Matt Abelman"/>
    <s v="Global"/>
    <d v="2018-08-08T00:00:00"/>
    <s v="Cerrado"/>
    <s v="CA-2018-124478"/>
    <n v="48183"/>
    <x v="118"/>
    <x v="2"/>
    <x v="2"/>
    <d v="2018-08-12T00:00:00"/>
    <s v="Standard Class"/>
    <s v="Bajo"/>
    <s v="Michigan"/>
    <s v="Bajo"/>
    <x v="12"/>
    <n v="3"/>
    <n v="0"/>
    <n v="17.25"/>
    <n v="17.25"/>
    <n v="3"/>
    <n v="38.340000000000003"/>
    <n v="38.340000000000003"/>
    <n v="12.780000000000001"/>
    <n v="12.780000000000001"/>
    <n v="21.090000000000003"/>
  </r>
  <r>
    <s v="Cosas de Oficina"/>
    <s v="Sheboygan"/>
    <s v="United States"/>
    <s v="Matt Abelman"/>
    <s v="Avery"/>
    <d v="2020-08-23T00:00:00"/>
    <s v="Cerrado"/>
    <s v="US-2020-117793"/>
    <n v="53081"/>
    <x v="1157"/>
    <x v="2"/>
    <x v="2"/>
    <d v="2020-08-29T00:00:00"/>
    <s v="Standard Class"/>
    <s v="Bajo"/>
    <s v="Wisconsin"/>
    <s v="Bajo"/>
    <x v="2"/>
    <n v="4"/>
    <n v="0"/>
    <n v="17.670000000000002"/>
    <n v="17.670000000000002"/>
    <n v="3"/>
    <n v="37.590000000000003"/>
    <n v="37.590000000000003"/>
    <n v="12.530000000000001"/>
    <n v="12.530000000000001"/>
    <n v="19.920000000000002"/>
  </r>
  <r>
    <s v="Cosas de Oficina"/>
    <s v="Marion"/>
    <s v="United States"/>
    <s v="Max Ludwig"/>
    <s v="Easy-staple paper"/>
    <d v="2021-04-06T00:00:00"/>
    <s v="Abierto"/>
    <s v="CA-2021-107265"/>
    <n v="52302"/>
    <x v="33"/>
    <x v="2"/>
    <x v="2"/>
    <d v="2021-04-12T00:00:00"/>
    <s v="Standard Class"/>
    <s v="Bajo"/>
    <s v="Iowa"/>
    <s v="Bajo"/>
    <x v="10"/>
    <n v="4"/>
    <n v="0"/>
    <n v="49.97"/>
    <n v="49.97"/>
    <n v="3"/>
    <n v="106.32"/>
    <n v="106.32"/>
    <n v="35.44"/>
    <n v="35.44"/>
    <n v="56.349999999999994"/>
  </r>
  <r>
    <s v="Cosas de Oficina"/>
    <s v="Jackson"/>
    <s v="United States"/>
    <s v="Matt Abelman"/>
    <s v="Xerox"/>
    <d v="2019-12-01T00:00:00"/>
    <s v="Cerrado"/>
    <s v="CA-2019-110324"/>
    <n v="49201"/>
    <x v="1786"/>
    <x v="2"/>
    <x v="2"/>
    <d v="2019-12-05T00:00:00"/>
    <s v="Standard Class"/>
    <s v="Bajo"/>
    <s v="Michigan"/>
    <s v="Bajo"/>
    <x v="10"/>
    <n v="3"/>
    <n v="0"/>
    <n v="9.33"/>
    <n v="9.33"/>
    <n v="3"/>
    <n v="19.440000000000001"/>
    <n v="19.440000000000001"/>
    <n v="6.48"/>
    <n v="6.48"/>
    <n v="10.110000000000001"/>
  </r>
  <r>
    <s v="Cosas de Oficina"/>
    <s v="Roseville"/>
    <s v="United States"/>
    <s v="Philisse Overcash"/>
    <s v="Tennsco"/>
    <d v="2019-11-10T00:00:00"/>
    <s v="Cerrado"/>
    <s v="CA-2019-121783"/>
    <n v="55113"/>
    <x v="1264"/>
    <x v="2"/>
    <x v="2"/>
    <d v="2019-11-14T00:00:00"/>
    <s v="Standard Class"/>
    <s v="Bajo"/>
    <s v="Minnesota"/>
    <s v="Bajo"/>
    <x v="4"/>
    <n v="3"/>
    <n v="0"/>
    <n v="143.19"/>
    <n v="143.19000000000005"/>
    <n v="3"/>
    <n v="795.51"/>
    <n v="795.51"/>
    <n v="265.17"/>
    <n v="265.17"/>
    <n v="652.31999999999994"/>
  </r>
  <r>
    <s v="Cosas de Oficina"/>
    <s v="Olathe"/>
    <s v="United States"/>
    <s v="Tom Ashbrook"/>
    <s v="Other"/>
    <d v="2018-09-12T00:00:00"/>
    <s v="Cerrado"/>
    <s v="US-2018-119081"/>
    <n v="66062"/>
    <x v="1420"/>
    <x v="2"/>
    <x v="2"/>
    <d v="2018-09-19T00:00:00"/>
    <s v="Standard Class"/>
    <s v="Bajo"/>
    <s v="Kansas"/>
    <s v="Bajo"/>
    <x v="14"/>
    <n v="5"/>
    <n v="0"/>
    <n v="7.16"/>
    <n v="7.160000000000025"/>
    <n v="3"/>
    <n v="357.93"/>
    <n v="357.93"/>
    <n v="119.31"/>
    <n v="119.31"/>
    <n v="350.77"/>
  </r>
  <r>
    <s v="Cosas de Oficina"/>
    <s v="Milwaukee"/>
    <s v="United States"/>
    <s v="Matthew Grinstein"/>
    <s v="Acme"/>
    <d v="2021-08-28T00:00:00"/>
    <s v="Cerrado"/>
    <s v="US-2021-169502"/>
    <n v="53209"/>
    <x v="515"/>
    <x v="2"/>
    <x v="2"/>
    <d v="2021-09-01T00:00:00"/>
    <s v="Standard Class"/>
    <s v="Bajo"/>
    <s v="Wisconsin"/>
    <s v="Bajo"/>
    <x v="14"/>
    <n v="3"/>
    <n v="0"/>
    <n v="5.89"/>
    <n v="5.8900000000000006"/>
    <n v="3"/>
    <n v="21.81"/>
    <n v="21.81"/>
    <n v="7.27"/>
    <n v="7.27"/>
    <n v="15.919999999999998"/>
  </r>
  <r>
    <s v="Cosas de Oficina"/>
    <s v="Tulsa"/>
    <s v="United States"/>
    <s v="Paul Stevenson"/>
    <s v="Dixon"/>
    <d v="2021-10-22T00:00:00"/>
    <s v="Cerrado"/>
    <s v="US-2021-111920"/>
    <n v="74133"/>
    <x v="1083"/>
    <x v="2"/>
    <x v="2"/>
    <d v="2021-10-26T00:00:00"/>
    <s v="Standard Class"/>
    <s v="Bajo"/>
    <s v="Oklahoma"/>
    <s v="Bajo"/>
    <x v="6"/>
    <n v="3"/>
    <n v="0"/>
    <n v="12.03"/>
    <n v="12.030000000000001"/>
    <n v="4"/>
    <n v="36.44"/>
    <n v="36.44"/>
    <n v="9.11"/>
    <n v="9.11"/>
    <n v="24.409999999999997"/>
  </r>
  <r>
    <s v="Cosas de Oficina"/>
    <s v="Superior"/>
    <s v="United States"/>
    <s v="Beth Thompson"/>
    <s v="Newell"/>
    <d v="2019-12-22T00:00:00"/>
    <s v="Cerrado"/>
    <s v="CA-2019-153612"/>
    <n v="54880"/>
    <x v="1094"/>
    <x v="2"/>
    <x v="2"/>
    <d v="2019-12-27T00:00:00"/>
    <s v="Standard Class"/>
    <s v="Bajo"/>
    <s v="Wisconsin"/>
    <s v="Bajo"/>
    <x v="6"/>
    <n v="3"/>
    <n v="0"/>
    <n v="4.96"/>
    <n v="4.9600000000000009"/>
    <n v="4"/>
    <n v="17.12"/>
    <n v="17.12"/>
    <n v="4.28"/>
    <n v="4.28"/>
    <n v="12.16"/>
  </r>
  <r>
    <s v="Cosas de Oficina"/>
    <s v="Bloomington"/>
    <s v="United States"/>
    <s v="Steven Roelle"/>
    <s v="Wilson Jones"/>
    <d v="2018-11-16T00:00:00"/>
    <s v="Cerrado"/>
    <s v="US-2018-147704"/>
    <n v="47401"/>
    <x v="24"/>
    <x v="2"/>
    <x v="2"/>
    <d v="2018-11-21T00:00:00"/>
    <s v="Standard Class"/>
    <s v="Bajo"/>
    <s v="Indiana"/>
    <s v="Bajo"/>
    <x v="8"/>
    <n v="3"/>
    <n v="0"/>
    <n v="14.27"/>
    <n v="14.27"/>
    <n v="4"/>
    <n v="29.12"/>
    <n v="29.12"/>
    <n v="7.28"/>
    <n v="7.28"/>
    <n v="14.850000000000001"/>
  </r>
  <r>
    <s v="Cosas de Oficina"/>
    <s v="Dubuque"/>
    <s v="United States"/>
    <s v="Deanra Eno"/>
    <s v="Acco"/>
    <d v="2019-09-24T00:00:00"/>
    <s v="Abierto"/>
    <s v="CA-2019-153381"/>
    <n v="52001"/>
    <x v="31"/>
    <x v="2"/>
    <x v="2"/>
    <d v="2019-09-28T00:00:00"/>
    <s v="Standard Class"/>
    <s v="Bajo"/>
    <s v="Iowa"/>
    <s v="Bajo"/>
    <x v="8"/>
    <n v="3"/>
    <n v="0"/>
    <n v="6.86"/>
    <n v="6.8600000000000012"/>
    <n v="4"/>
    <n v="15.24"/>
    <n v="15.24"/>
    <n v="3.81"/>
    <n v="3.81"/>
    <n v="8.379999999999999"/>
  </r>
  <r>
    <s v="Cosas de Oficina"/>
    <s v="Jackson"/>
    <s v="United States"/>
    <s v="Mick Hernandez"/>
    <s v="Avery"/>
    <d v="2021-01-21T00:00:00"/>
    <s v="Cerrado"/>
    <s v="CA-2021-127026"/>
    <n v="49201"/>
    <x v="1239"/>
    <x v="2"/>
    <x v="2"/>
    <d v="2021-01-27T00:00:00"/>
    <s v="Standard Class"/>
    <s v="Bajo"/>
    <s v="Michigan"/>
    <s v="Bajo"/>
    <x v="8"/>
    <n v="4"/>
    <n v="0"/>
    <n v="42.07"/>
    <n v="42.07"/>
    <n v="4"/>
    <n v="89.52"/>
    <n v="89.52"/>
    <n v="22.38"/>
    <n v="22.38"/>
    <n v="47.449999999999996"/>
  </r>
  <r>
    <s v="Cosas de Oficina"/>
    <s v="Oklahoma City"/>
    <s v="United States"/>
    <s v="Cynthia Delaney"/>
    <s v="Ibico"/>
    <d v="2020-10-15T00:00:00"/>
    <s v="Cerrado"/>
    <s v="CA-2020-124352"/>
    <n v="73120"/>
    <x v="1183"/>
    <x v="2"/>
    <x v="2"/>
    <d v="2020-10-21T00:00:00"/>
    <s v="Standard Class"/>
    <s v="Bajo"/>
    <s v="Oklahoma"/>
    <s v="Bajo"/>
    <x v="8"/>
    <n v="4"/>
    <n v="0"/>
    <n v="55.94"/>
    <n v="55.94"/>
    <n v="4"/>
    <n v="121.6"/>
    <n v="121.6"/>
    <n v="30.4"/>
    <n v="30.4"/>
    <n v="65.66"/>
  </r>
  <r>
    <s v="Cosas de Oficina"/>
    <s v="Eagan"/>
    <s v="United States"/>
    <s v="Julie Kriz"/>
    <s v="Avery"/>
    <d v="2019-08-10T00:00:00"/>
    <s v="Abierto"/>
    <s v="CA-2019-130022"/>
    <n v="55122"/>
    <x v="255"/>
    <x v="2"/>
    <x v="2"/>
    <d v="2019-08-16T00:00:00"/>
    <s v="Standard Class"/>
    <s v="Bajo"/>
    <s v="Minnesota"/>
    <s v="Bajo"/>
    <x v="2"/>
    <n v="4"/>
    <n v="0"/>
    <n v="19.87"/>
    <n v="19.87"/>
    <n v="4"/>
    <n v="41.4"/>
    <n v="41.4"/>
    <n v="10.35"/>
    <n v="10.35"/>
    <n v="21.529999999999998"/>
  </r>
  <r>
    <s v="Cosas de Oficina"/>
    <s v="Sheboygan"/>
    <s v="United States"/>
    <s v="Matt Abelman"/>
    <s v="Other"/>
    <d v="2020-08-23T00:00:00"/>
    <s v="Cerrado"/>
    <s v="US-2020-117793"/>
    <n v="53081"/>
    <x v="1717"/>
    <x v="2"/>
    <x v="2"/>
    <d v="2020-08-29T00:00:00"/>
    <s v="Standard Class"/>
    <s v="Bajo"/>
    <s v="Wisconsin"/>
    <s v="Bajo"/>
    <x v="2"/>
    <n v="4"/>
    <n v="0"/>
    <n v="11.59"/>
    <n v="11.59"/>
    <n v="4"/>
    <n v="25.2"/>
    <n v="25.2"/>
    <n v="6.3"/>
    <n v="6.3"/>
    <n v="13.61"/>
  </r>
  <r>
    <s v="Cosas de Oficina"/>
    <s v="Columbus"/>
    <s v="United States"/>
    <s v="Vicky Freymann"/>
    <s v="Wirebound"/>
    <d v="2021-12-17T00:00:00"/>
    <s v="Cerrado"/>
    <s v="CA-2021-107342"/>
    <n v="47201"/>
    <x v="727"/>
    <x v="2"/>
    <x v="2"/>
    <d v="2021-12-22T00:00:00"/>
    <s v="Standard Class"/>
    <s v="Bajo"/>
    <s v="Indiana"/>
    <s v="Bajo"/>
    <x v="10"/>
    <n v="3"/>
    <n v="0"/>
    <n v="13.24"/>
    <n v="13.24"/>
    <n v="4"/>
    <n v="28.16"/>
    <n v="28.16"/>
    <n v="7.04"/>
    <n v="7.04"/>
    <n v="14.92"/>
  </r>
  <r>
    <s v="Cosas de Oficina"/>
    <s v="Indianapolis"/>
    <s v="United States"/>
    <s v="Karen Ferguson"/>
    <s v="Xerox"/>
    <d v="2021-07-01T00:00:00"/>
    <s v="Cerrado"/>
    <s v="US-2021-148362"/>
    <n v="46203"/>
    <x v="490"/>
    <x v="2"/>
    <x v="2"/>
    <d v="2021-07-08T00:00:00"/>
    <s v="Standard Class"/>
    <s v="Bajo"/>
    <s v="Indiana"/>
    <s v="Bajo"/>
    <x v="10"/>
    <n v="5"/>
    <n v="0"/>
    <n v="12.44"/>
    <n v="12.44"/>
    <n v="4"/>
    <n v="25.92"/>
    <n v="25.92"/>
    <n v="6.48"/>
    <n v="6.48"/>
    <n v="13.480000000000002"/>
  </r>
  <r>
    <s v="Cosas de Oficina"/>
    <s v="Indianapolis"/>
    <s v="United States"/>
    <s v="Karen Ferguson"/>
    <s v="Carina"/>
    <d v="2021-07-01T00:00:00"/>
    <s v="Cerrado"/>
    <s v="US-2021-148362"/>
    <n v="46203"/>
    <x v="1281"/>
    <x v="2"/>
    <x v="2"/>
    <d v="2021-07-08T00:00:00"/>
    <s v="Standard Class"/>
    <s v="Bajo"/>
    <s v="Indiana"/>
    <s v="Bajo"/>
    <x v="4"/>
    <n v="5"/>
    <n v="0"/>
    <n v="13.32"/>
    <n v="13.319999999999993"/>
    <n v="4"/>
    <n v="443.92"/>
    <n v="443.92"/>
    <n v="110.98"/>
    <n v="110.98"/>
    <n v="430.6"/>
  </r>
  <r>
    <s v="Cosas de Oficina"/>
    <s v="Oklahoma City"/>
    <s v="United States"/>
    <s v="Arthur Wiediger"/>
    <s v="Tennsco"/>
    <d v="2020-11-18T00:00:00"/>
    <s v="Cerrado"/>
    <s v="CA-2020-136812"/>
    <n v="73120"/>
    <x v="1373"/>
    <x v="2"/>
    <x v="2"/>
    <d v="2020-11-23T00:00:00"/>
    <s v="Standard Class"/>
    <s v="Bajo"/>
    <s v="Oklahoma"/>
    <s v="Bajo"/>
    <x v="4"/>
    <n v="3"/>
    <n v="0"/>
    <n v="55.9"/>
    <n v="55.900000000000091"/>
    <n v="4"/>
    <n v="1117.92"/>
    <n v="1117.92"/>
    <n v="279.48"/>
    <n v="279.48"/>
    <n v="1062.02"/>
  </r>
  <r>
    <s v="Cosas de Oficina"/>
    <s v="Superior"/>
    <s v="United States"/>
    <s v="Eugene Moren"/>
    <s v="Eldon"/>
    <d v="2020-05-30T00:00:00"/>
    <s v="Cerrado"/>
    <s v="CA-2020-152730"/>
    <n v="54880"/>
    <x v="254"/>
    <x v="2"/>
    <x v="2"/>
    <d v="2020-06-04T00:00:00"/>
    <s v="Standard Class"/>
    <s v="Bajo"/>
    <s v="Wisconsin"/>
    <s v="Bajo"/>
    <x v="4"/>
    <n v="3"/>
    <n v="0"/>
    <n v="13.93"/>
    <n v="13.93"/>
    <n v="4"/>
    <n v="49.76"/>
    <n v="49.76"/>
    <n v="12.44"/>
    <n v="12.44"/>
    <n v="35.83"/>
  </r>
  <r>
    <s v="Cosas de Oficina"/>
    <s v="Milwaukee"/>
    <s v="United States"/>
    <s v="Matthew Grinstein"/>
    <s v="Acco"/>
    <d v="2021-08-28T00:00:00"/>
    <s v="Cerrado"/>
    <s v="US-2021-169502"/>
    <n v="53209"/>
    <x v="1243"/>
    <x v="2"/>
    <x v="2"/>
    <d v="2021-09-01T00:00:00"/>
    <s v="Standard Class"/>
    <s v="Bajo"/>
    <s v="Wisconsin"/>
    <s v="Bajo"/>
    <x v="9"/>
    <n v="3"/>
    <n v="0"/>
    <n v="26.56"/>
    <n v="26.560000000000002"/>
    <n v="5"/>
    <n v="91.6"/>
    <n v="91.6"/>
    <n v="18.32"/>
    <n v="18.32"/>
    <n v="65.039999999999992"/>
  </r>
  <r>
    <s v="Cosas de Oficina"/>
    <s v="Jackson"/>
    <s v="United States"/>
    <s v="Matthew Grinstein"/>
    <s v="Newell"/>
    <d v="2020-12-12T00:00:00"/>
    <s v="Cerrado"/>
    <s v="CA-2020-139395"/>
    <n v="49201"/>
    <x v="324"/>
    <x v="2"/>
    <x v="2"/>
    <d v="2020-12-18T00:00:00"/>
    <s v="Standard Class"/>
    <s v="Bajo"/>
    <s v="Michigan"/>
    <s v="Bajo"/>
    <x v="6"/>
    <n v="4"/>
    <n v="0"/>
    <n v="3.61"/>
    <n v="3.6099999999999994"/>
    <n v="5"/>
    <n v="13.9"/>
    <n v="13.9"/>
    <n v="2.7800000000000002"/>
    <n v="2.7800000000000002"/>
    <n v="10.290000000000001"/>
  </r>
  <r>
    <s v="Cosas de Oficina"/>
    <s v="Superior"/>
    <s v="United States"/>
    <s v="Eugene Moren"/>
    <s v="Newell"/>
    <d v="2020-05-30T00:00:00"/>
    <s v="Cerrado"/>
    <s v="CA-2020-152730"/>
    <n v="54880"/>
    <x v="135"/>
    <x v="2"/>
    <x v="2"/>
    <d v="2020-06-04T00:00:00"/>
    <s v="Standard Class"/>
    <s v="Bajo"/>
    <s v="Wisconsin"/>
    <s v="Bajo"/>
    <x v="6"/>
    <n v="3"/>
    <n v="0"/>
    <n v="3.97"/>
    <n v="3.9700000000000006"/>
    <n v="5"/>
    <n v="14.7"/>
    <n v="14.7"/>
    <n v="2.94"/>
    <n v="2.94"/>
    <n v="10.729999999999999"/>
  </r>
  <r>
    <s v="Cosas de Oficina"/>
    <s v="Lawrence"/>
    <s v="United States"/>
    <s v="Michelle Arnett"/>
    <s v="Other"/>
    <d v="2020-11-05T00:00:00"/>
    <s v="Cerrado"/>
    <s v="US-2020-165078"/>
    <n v="46226"/>
    <x v="542"/>
    <x v="2"/>
    <x v="2"/>
    <d v="2020-11-10T00:00:00"/>
    <s v="Standard Class"/>
    <s v="Bajo"/>
    <s v="Indiana"/>
    <s v="Bajo"/>
    <x v="8"/>
    <n v="3"/>
    <n v="0"/>
    <n v="50.35"/>
    <n v="50.35"/>
    <n v="5"/>
    <n v="104.9"/>
    <n v="104.9"/>
    <n v="20.98"/>
    <n v="20.98"/>
    <n v="54.550000000000004"/>
  </r>
  <r>
    <s v="Cosas de Oficina"/>
    <s v="Jackson"/>
    <s v="United States"/>
    <s v="Mick Hernandez"/>
    <s v="Avery"/>
    <d v="2021-01-21T00:00:00"/>
    <s v="Cerrado"/>
    <s v="CA-2021-127026"/>
    <n v="49201"/>
    <x v="614"/>
    <x v="2"/>
    <x v="2"/>
    <d v="2021-01-27T00:00:00"/>
    <s v="Standard Class"/>
    <s v="Bajo"/>
    <s v="Michigan"/>
    <s v="Bajo"/>
    <x v="8"/>
    <n v="4"/>
    <n v="0"/>
    <n v="7.06"/>
    <n v="7.06"/>
    <n v="5"/>
    <n v="14.4"/>
    <n v="14.4"/>
    <n v="2.88"/>
    <n v="2.88"/>
    <n v="7.3400000000000007"/>
  </r>
  <r>
    <s v="Cosas de Oficina"/>
    <s v="Sterling Heights"/>
    <s v="United States"/>
    <s v="Victor Preis"/>
    <s v="Other"/>
    <d v="2019-07-05T00:00:00"/>
    <s v="Cerrado"/>
    <s v="CA-2019-130610"/>
    <n v="48310"/>
    <x v="1436"/>
    <x v="2"/>
    <x v="2"/>
    <d v="2019-07-10T00:00:00"/>
    <s v="Standard Class"/>
    <s v="Bajo"/>
    <s v="Michigan"/>
    <s v="Bajo"/>
    <x v="8"/>
    <n v="3"/>
    <n v="0"/>
    <n v="8.93"/>
    <n v="8.93"/>
    <n v="5"/>
    <n v="19"/>
    <n v="19"/>
    <n v="3.8"/>
    <n v="3.8"/>
    <n v="10.07"/>
  </r>
  <r>
    <s v="Cosas de Oficina"/>
    <s v="Springfield"/>
    <s v="United States"/>
    <s v="Nick Zandusky"/>
    <s v="Wilson Jones"/>
    <d v="2018-08-02T00:00:00"/>
    <s v="Cerrado"/>
    <s v="US-2018-106299"/>
    <n v="65807"/>
    <x v="1334"/>
    <x v="2"/>
    <x v="2"/>
    <d v="2018-08-08T00:00:00"/>
    <s v="Standard Class"/>
    <s v="Bajo"/>
    <s v="Missouri"/>
    <s v="Bajo"/>
    <x v="8"/>
    <n v="4"/>
    <n v="0"/>
    <n v="12.55"/>
    <n v="12.55"/>
    <n v="5"/>
    <n v="26.7"/>
    <n v="26.7"/>
    <n v="5.34"/>
    <n v="5.34"/>
    <n v="14.149999999999999"/>
  </r>
  <r>
    <s v="Cosas de Oficina"/>
    <s v="Fargo"/>
    <s v="United States"/>
    <s v="Christopher Schild"/>
    <s v="Wilson Jones"/>
    <d v="2021-12-28T00:00:00"/>
    <s v="Cerrado"/>
    <s v="CA-2021-135111"/>
    <n v="58103"/>
    <x v="1241"/>
    <x v="2"/>
    <x v="2"/>
    <d v="2022-01-02T00:00:00"/>
    <s v="Standard Class"/>
    <s v="Bajo"/>
    <s v="North Dakota"/>
    <s v="Bajo"/>
    <x v="8"/>
    <n v="3"/>
    <n v="0"/>
    <n v="12.69"/>
    <n v="12.69"/>
    <n v="5"/>
    <n v="25.9"/>
    <n v="25.9"/>
    <n v="5.18"/>
    <n v="5.18"/>
    <n v="13.209999999999999"/>
  </r>
  <r>
    <s v="Cosas de Oficina"/>
    <s v="Bloomington"/>
    <s v="United States"/>
    <s v="Steven Roelle"/>
    <s v="Other"/>
    <d v="2018-11-16T00:00:00"/>
    <s v="Cerrado"/>
    <s v="US-2018-147704"/>
    <n v="47401"/>
    <x v="1089"/>
    <x v="2"/>
    <x v="2"/>
    <d v="2018-11-21T00:00:00"/>
    <s v="Standard Class"/>
    <s v="Bajo"/>
    <s v="Indiana"/>
    <s v="Bajo"/>
    <x v="12"/>
    <n v="3"/>
    <n v="0"/>
    <n v="36.82"/>
    <n v="36.82"/>
    <n v="5"/>
    <n v="78.349999999999994"/>
    <n v="78.349999999999994"/>
    <n v="15.669999999999998"/>
    <n v="15.669999999999998"/>
    <n v="41.529999999999994"/>
  </r>
  <r>
    <s v="Cosas de Oficina"/>
    <s v="Omaha"/>
    <s v="United States"/>
    <s v="Jesus Ocampo"/>
    <s v="Other"/>
    <d v="2021-05-29T00:00:00"/>
    <s v="Cerrado"/>
    <s v="CA-2021-144568"/>
    <n v="68104"/>
    <x v="1300"/>
    <x v="2"/>
    <x v="2"/>
    <d v="2021-06-02T00:00:00"/>
    <s v="Standard Class"/>
    <s v="Bajo"/>
    <s v="Nebraska"/>
    <s v="Bajo"/>
    <x v="13"/>
    <n v="3"/>
    <n v="0"/>
    <n v="1.18"/>
    <n v="1.1799999999999997"/>
    <n v="5"/>
    <n v="23.55"/>
    <n v="23.55"/>
    <n v="4.71"/>
    <n v="4.71"/>
    <n v="22.37"/>
  </r>
  <r>
    <s v="Cosas de Oficina"/>
    <s v="Omaha"/>
    <s v="United States"/>
    <s v="Sean Wendt"/>
    <s v="Advantus"/>
    <d v="2020-04-17T00:00:00"/>
    <s v="Abierto"/>
    <s v="US-2020-133508"/>
    <n v="68104"/>
    <x v="196"/>
    <x v="2"/>
    <x v="2"/>
    <d v="2020-04-21T00:00:00"/>
    <s v="Standard Class"/>
    <s v="Bajo"/>
    <s v="Nebraska"/>
    <s v="Bajo"/>
    <x v="13"/>
    <n v="3"/>
    <n v="0"/>
    <n v="9.01"/>
    <n v="9.0100000000000016"/>
    <n v="5"/>
    <n v="29.05"/>
    <n v="29.05"/>
    <n v="5.8100000000000005"/>
    <n v="5.8100000000000005"/>
    <n v="20.04"/>
  </r>
  <r>
    <s v="Cosas de Oficina"/>
    <s v="Lawrence"/>
    <s v="United States"/>
    <s v="Michelle Arnett"/>
    <s v="Avery"/>
    <d v="2020-11-05T00:00:00"/>
    <s v="Cerrado"/>
    <s v="US-2020-165078"/>
    <n v="46226"/>
    <x v="1702"/>
    <x v="2"/>
    <x v="2"/>
    <d v="2020-11-10T00:00:00"/>
    <s v="Standard Class"/>
    <s v="Bajo"/>
    <s v="Indiana"/>
    <s v="Bajo"/>
    <x v="2"/>
    <n v="3"/>
    <n v="0"/>
    <n v="24.84"/>
    <n v="24.84"/>
    <n v="5"/>
    <n v="51.75"/>
    <n v="51.75"/>
    <n v="10.35"/>
    <n v="10.35"/>
    <n v="26.91"/>
  </r>
  <r>
    <s v="Cosas de Oficina"/>
    <s v="Tulsa"/>
    <s v="United States"/>
    <s v="Michelle Tran"/>
    <s v="Xerox"/>
    <d v="2020-08-11T00:00:00"/>
    <s v="Cerrado"/>
    <s v="CA-2020-128671"/>
    <n v="74133"/>
    <x v="680"/>
    <x v="2"/>
    <x v="2"/>
    <d v="2020-08-16T00:00:00"/>
    <s v="Standard Class"/>
    <s v="Bajo"/>
    <s v="Oklahoma"/>
    <s v="Bajo"/>
    <x v="10"/>
    <n v="3"/>
    <n v="0"/>
    <n v="15.55"/>
    <n v="15.55"/>
    <n v="5"/>
    <n v="32.4"/>
    <n v="32.4"/>
    <n v="6.4799999999999995"/>
    <n v="6.4799999999999995"/>
    <n v="16.849999999999998"/>
  </r>
  <r>
    <s v="Cosas de Oficina"/>
    <s v="Bloomington"/>
    <s v="United States"/>
    <s v="Steven Roelle"/>
    <s v="Other"/>
    <d v="2018-11-16T00:00:00"/>
    <s v="Cerrado"/>
    <s v="US-2018-147704"/>
    <n v="47401"/>
    <x v="298"/>
    <x v="2"/>
    <x v="2"/>
    <d v="2018-11-21T00:00:00"/>
    <s v="Standard Class"/>
    <s v="Bajo"/>
    <s v="Indiana"/>
    <s v="Bajo"/>
    <x v="4"/>
    <n v="3"/>
    <n v="0"/>
    <n v="42.36"/>
    <n v="42.36"/>
    <n v="5"/>
    <n v="169.45"/>
    <n v="169.45"/>
    <n v="33.89"/>
    <n v="33.89"/>
    <n v="127.08999999999999"/>
  </r>
  <r>
    <s v="Cosas de Oficina"/>
    <s v="Richmond"/>
    <s v="United States"/>
    <s v="Hallie Redmond"/>
    <s v="Tenex"/>
    <d v="2021-01-14T00:00:00"/>
    <s v="Cerrado"/>
    <s v="CA-2021-113278"/>
    <n v="47374"/>
    <x v="147"/>
    <x v="2"/>
    <x v="2"/>
    <d v="2021-01-20T00:00:00"/>
    <s v="Standard Class"/>
    <s v="Bajo"/>
    <s v="Indiana"/>
    <s v="Bajo"/>
    <x v="4"/>
    <n v="4"/>
    <n v="0"/>
    <n v="17.52"/>
    <n v="17.519999999999996"/>
    <n v="5"/>
    <n v="67.400000000000006"/>
    <n v="67.400000000000006"/>
    <n v="13.48"/>
    <n v="13.48"/>
    <n v="49.88000000000001"/>
  </r>
  <r>
    <s v="Cosas de Oficina"/>
    <s v="Richmond"/>
    <s v="United States"/>
    <s v="Pete Armstrong"/>
    <s v="Other"/>
    <d v="2019-03-02T00:00:00"/>
    <s v="Cerrado"/>
    <s v="CA-2019-105970"/>
    <n v="47374"/>
    <x v="618"/>
    <x v="2"/>
    <x v="2"/>
    <d v="2019-03-07T00:00:00"/>
    <s v="Standard Class"/>
    <s v="Bajo"/>
    <s v="Indiana"/>
    <s v="Bajo"/>
    <x v="12"/>
    <n v="3"/>
    <n v="0"/>
    <n v="50.94"/>
    <n v="50.94"/>
    <n v="6"/>
    <n v="101.88"/>
    <n v="101.88"/>
    <n v="16.98"/>
    <n v="16.98"/>
    <n v="50.94"/>
  </r>
  <r>
    <s v="Cosas de Oficina"/>
    <s v="Oklahoma City"/>
    <s v="United States"/>
    <s v="Cynthia Delaney"/>
    <s v="Avery"/>
    <d v="2020-10-15T00:00:00"/>
    <s v="Cerrado"/>
    <s v="CA-2020-124352"/>
    <n v="73120"/>
    <x v="607"/>
    <x v="2"/>
    <x v="2"/>
    <d v="2020-10-21T00:00:00"/>
    <s v="Standard Class"/>
    <s v="Bajo"/>
    <s v="Oklahoma"/>
    <s v="Bajo"/>
    <x v="2"/>
    <n v="4"/>
    <n v="0"/>
    <n v="14.44"/>
    <n v="14.44"/>
    <n v="6"/>
    <n v="29.46"/>
    <n v="29.46"/>
    <n v="4.91"/>
    <n v="4.91"/>
    <n v="15.020000000000001"/>
  </r>
  <r>
    <s v="Cosas de Oficina"/>
    <s v="Bloomington"/>
    <s v="United States"/>
    <s v="Steven Roelle"/>
    <s v="Xerox"/>
    <d v="2018-11-16T00:00:00"/>
    <s v="Cerrado"/>
    <s v="US-2018-147704"/>
    <n v="47401"/>
    <x v="1138"/>
    <x v="2"/>
    <x v="2"/>
    <d v="2018-11-21T00:00:00"/>
    <s v="Standard Class"/>
    <s v="Bajo"/>
    <s v="Indiana"/>
    <s v="Bajo"/>
    <x v="10"/>
    <n v="3"/>
    <n v="0"/>
    <n v="14.26"/>
    <n v="14.259999999999998"/>
    <n v="6"/>
    <n v="31.68"/>
    <n v="31.68"/>
    <n v="5.28"/>
    <n v="5.28"/>
    <n v="17.420000000000002"/>
  </r>
  <r>
    <s v="Cosas de Oficina"/>
    <s v="Superior"/>
    <s v="United States"/>
    <s v="Eugene Moren"/>
    <s v="Xerox"/>
    <d v="2020-05-30T00:00:00"/>
    <s v="Cerrado"/>
    <s v="CA-2020-152730"/>
    <n v="54880"/>
    <x v="1091"/>
    <x v="2"/>
    <x v="2"/>
    <d v="2020-06-04T00:00:00"/>
    <s v="Standard Class"/>
    <s v="Bajo"/>
    <s v="Wisconsin"/>
    <s v="Bajo"/>
    <x v="10"/>
    <n v="3"/>
    <n v="0"/>
    <n v="301.97000000000003"/>
    <n v="301.97000000000003"/>
    <n v="6"/>
    <n v="629.1"/>
    <n v="629.1"/>
    <n v="104.85000000000001"/>
    <n v="104.85000000000001"/>
    <n v="327.13"/>
  </r>
  <r>
    <s v="Cosas de Oficina"/>
    <s v="Tulsa"/>
    <s v="United States"/>
    <s v="Michelle Tran"/>
    <s v="Avery"/>
    <d v="2020-08-11T00:00:00"/>
    <s v="Cerrado"/>
    <s v="CA-2020-128671"/>
    <n v="74133"/>
    <x v="570"/>
    <x v="2"/>
    <x v="2"/>
    <d v="2020-08-16T00:00:00"/>
    <s v="Standard Class"/>
    <s v="Bajo"/>
    <s v="Oklahoma"/>
    <s v="Bajo"/>
    <x v="8"/>
    <n v="3"/>
    <n v="0"/>
    <n v="19.260000000000002"/>
    <n v="19.260000000000002"/>
    <n v="7"/>
    <n v="41.86"/>
    <n v="41.86"/>
    <n v="5.9799999999999995"/>
    <n v="5.9799999999999995"/>
    <n v="22.599999999999998"/>
  </r>
  <r>
    <s v="Cosas de Oficina"/>
    <s v="Holland"/>
    <s v="United States"/>
    <s v="Steve Carroll"/>
    <s v="Other"/>
    <d v="2020-07-28T00:00:00"/>
    <s v="Cerrado"/>
    <s v="CA-2020-143924"/>
    <n v="49423"/>
    <x v="128"/>
    <x v="2"/>
    <x v="2"/>
    <d v="2020-08-03T00:00:00"/>
    <s v="Standard Class"/>
    <s v="Bajo"/>
    <s v="Michigan"/>
    <s v="Bajo"/>
    <x v="13"/>
    <n v="4"/>
    <n v="0"/>
    <n v="9.1999999999999993"/>
    <n v="9.1999999999999993"/>
    <n v="7"/>
    <n v="20.440000000000001"/>
    <n v="20.440000000000001"/>
    <n v="2.9200000000000004"/>
    <n v="2.9200000000000004"/>
    <n v="11.240000000000002"/>
  </r>
  <r>
    <s v="Cosas de Oficina"/>
    <s v="Oklahoma City"/>
    <s v="United States"/>
    <s v="Cynthia Delaney"/>
    <s v="Avery"/>
    <d v="2020-10-15T00:00:00"/>
    <s v="Cerrado"/>
    <s v="CA-2020-124352"/>
    <n v="73120"/>
    <x v="1351"/>
    <x v="2"/>
    <x v="2"/>
    <d v="2020-10-21T00:00:00"/>
    <s v="Standard Class"/>
    <s v="Bajo"/>
    <s v="Oklahoma"/>
    <s v="Bajo"/>
    <x v="2"/>
    <n v="4"/>
    <n v="0"/>
    <n v="9.8800000000000008"/>
    <n v="9.8800000000000008"/>
    <n v="7"/>
    <n v="20.16"/>
    <n v="20.16"/>
    <n v="2.88"/>
    <n v="2.88"/>
    <n v="10.28"/>
  </r>
  <r>
    <s v="Cosas de Oficina"/>
    <s v="Superior"/>
    <s v="United States"/>
    <s v="Eugene Moren"/>
    <s v="Xerox"/>
    <d v="2020-05-30T00:00:00"/>
    <s v="Cerrado"/>
    <s v="CA-2020-152730"/>
    <n v="54880"/>
    <x v="1011"/>
    <x v="2"/>
    <x v="2"/>
    <d v="2020-06-04T00:00:00"/>
    <s v="Standard Class"/>
    <s v="Bajo"/>
    <s v="Wisconsin"/>
    <s v="Bajo"/>
    <x v="10"/>
    <n v="3"/>
    <n v="0"/>
    <n v="21.77"/>
    <n v="21.77"/>
    <n v="7"/>
    <n v="45.36"/>
    <n v="45.36"/>
    <n v="6.4799999999999995"/>
    <n v="6.4799999999999995"/>
    <n v="23.59"/>
  </r>
  <r>
    <s v="Cosas de Oficina"/>
    <s v="Milwaukee"/>
    <s v="United States"/>
    <s v="Paul Van Hugh"/>
    <s v="Belkin"/>
    <d v="2020-02-22T00:00:00"/>
    <s v="Cerrado"/>
    <s v="CA-2020-119025"/>
    <n v="53209"/>
    <x v="1284"/>
    <x v="2"/>
    <x v="2"/>
    <d v="2020-02-28T00:00:00"/>
    <s v="Standard Class"/>
    <s v="Bajo"/>
    <s v="Wisconsin"/>
    <s v="Bajo"/>
    <x v="9"/>
    <n v="4"/>
    <n v="0"/>
    <n v="137.29"/>
    <n v="137.29000000000002"/>
    <n v="9"/>
    <n v="490.32"/>
    <n v="490.32"/>
    <n v="54.48"/>
    <n v="54.48"/>
    <n v="353.03"/>
  </r>
  <r>
    <s v="Cosas de Oficina"/>
    <s v="Trenton"/>
    <s v="United States"/>
    <s v="Matt Abelman"/>
    <s v="Acco"/>
    <d v="2018-08-08T00:00:00"/>
    <s v="Cerrado"/>
    <s v="CA-2018-124478"/>
    <n v="48183"/>
    <x v="1688"/>
    <x v="2"/>
    <x v="2"/>
    <d v="2018-08-12T00:00:00"/>
    <s v="Standard Class"/>
    <s v="Bajo"/>
    <s v="Michigan"/>
    <s v="Bajo"/>
    <x v="9"/>
    <n v="3"/>
    <n v="0.1"/>
    <n v="37.229999999999997"/>
    <n v="55.845555555555535"/>
    <n v="3"/>
    <n v="167.54"/>
    <n v="186.15555555555554"/>
    <n v="62.05185185185185"/>
    <n v="55.846666666666664"/>
    <n v="130.31"/>
  </r>
  <r>
    <s v="Cosas de Oficina"/>
    <s v="Dallas"/>
    <s v="United States"/>
    <s v="Lindsay Shagiari"/>
    <s v="Staple envelope"/>
    <d v="2019-10-15T00:00:00"/>
    <s v="Cerrado"/>
    <s v="US-2019-118766"/>
    <n v="75217"/>
    <x v="153"/>
    <x v="2"/>
    <x v="2"/>
    <d v="2019-10-22T00:00:00"/>
    <s v="Standard Class"/>
    <s v="Bajo"/>
    <s v="Texas"/>
    <s v="Bajo"/>
    <x v="12"/>
    <n v="5"/>
    <n v="0.2"/>
    <n v="1.67"/>
    <n v="2.7849999999999993"/>
    <n v="1"/>
    <n v="4.46"/>
    <n v="5.5749999999999993"/>
    <n v="5.5749999999999993"/>
    <n v="4.46"/>
    <n v="2.79"/>
  </r>
  <r>
    <s v="Cosas de Oficina"/>
    <s v="Houston"/>
    <s v="United States"/>
    <s v="Bill Eplett"/>
    <s v="Other"/>
    <d v="2020-07-25T00:00:00"/>
    <s v="Abierto"/>
    <s v="CA-2020-128307"/>
    <n v="77041"/>
    <x v="1787"/>
    <x v="2"/>
    <x v="2"/>
    <d v="2020-07-29T00:00:00"/>
    <s v="Standard Class"/>
    <s v="Bajo"/>
    <s v="Texas"/>
    <s v="Bajo"/>
    <x v="12"/>
    <n v="3"/>
    <n v="0.2"/>
    <n v="7.07"/>
    <n v="12.305"/>
    <n v="1"/>
    <n v="20.94"/>
    <n v="26.175000000000001"/>
    <n v="26.175000000000001"/>
    <n v="20.94"/>
    <n v="13.870000000000001"/>
  </r>
  <r>
    <s v="Cosas de Oficina"/>
    <s v="Woodstock"/>
    <s v="United States"/>
    <s v="Valerie Mitchum"/>
    <s v="Crayola"/>
    <d v="2021-07-16T00:00:00"/>
    <s v="Cerrado"/>
    <s v="CA-2021-109778"/>
    <n v="60098"/>
    <x v="1220"/>
    <x v="2"/>
    <x v="2"/>
    <d v="2021-07-21T00:00:00"/>
    <s v="Standard Class"/>
    <s v="Bajo"/>
    <s v="Illinois"/>
    <s v="Bajo"/>
    <x v="6"/>
    <n v="3"/>
    <n v="0.2"/>
    <n v="0.91"/>
    <n v="1.6375000000000002"/>
    <n v="2"/>
    <n v="2.91"/>
    <n v="3.6375000000000002"/>
    <n v="1.8187500000000001"/>
    <n v="1.4550000000000001"/>
    <n v="2"/>
  </r>
  <r>
    <s v="Cosas de Oficina"/>
    <s v="Austin"/>
    <s v="United States"/>
    <s v="Julie Kriz"/>
    <s v="Newell"/>
    <d v="2021-05-11T00:00:00"/>
    <s v="Abierto"/>
    <s v="CA-2021-140298"/>
    <n v="78745"/>
    <x v="1384"/>
    <x v="2"/>
    <x v="2"/>
    <d v="2021-05-17T00:00:00"/>
    <s v="Standard Class"/>
    <s v="Bajo"/>
    <s v="Texas"/>
    <s v="Bajo"/>
    <x v="6"/>
    <n v="4"/>
    <n v="0.2"/>
    <n v="0.59"/>
    <n v="1.9024999999999999"/>
    <n v="2"/>
    <n v="5.25"/>
    <n v="6.5625"/>
    <n v="3.28125"/>
    <n v="2.625"/>
    <n v="4.66"/>
  </r>
  <r>
    <s v="Cosas de Oficina"/>
    <s v="Dallas"/>
    <s v="United States"/>
    <s v="Adrian Hane"/>
    <s v="Newell"/>
    <d v="2021-10-31T00:00:00"/>
    <s v="Abierto"/>
    <s v="CA-2021-131632"/>
    <n v="75217"/>
    <x v="279"/>
    <x v="2"/>
    <x v="2"/>
    <d v="2021-11-04T00:00:00"/>
    <s v="Standard Class"/>
    <s v="Bajo"/>
    <s v="Texas"/>
    <s v="Bajo"/>
    <x v="6"/>
    <n v="3"/>
    <n v="0.2"/>
    <n v="0.59"/>
    <n v="1.9024999999999999"/>
    <n v="2"/>
    <n v="5.25"/>
    <n v="6.5625"/>
    <n v="3.28125"/>
    <n v="2.625"/>
    <n v="4.66"/>
  </r>
  <r>
    <s v="Cosas de Oficina"/>
    <s v="Pasadena"/>
    <s v="United States"/>
    <s v="Steve Nguyen"/>
    <s v="Other"/>
    <d v="2020-11-18T00:00:00"/>
    <s v="Cerrado"/>
    <s v="CA-2020-119963"/>
    <n v="77506"/>
    <x v="182"/>
    <x v="2"/>
    <x v="2"/>
    <d v="2020-11-22T00:00:00"/>
    <s v="Standard Class"/>
    <s v="Bajo"/>
    <s v="Texas"/>
    <s v="Bajo"/>
    <x v="6"/>
    <n v="3"/>
    <n v="0.2"/>
    <n v="1.03"/>
    <n v="2.6224999999999996"/>
    <n v="2"/>
    <n v="6.37"/>
    <n v="7.9624999999999995"/>
    <n v="3.9812499999999997"/>
    <n v="3.1850000000000001"/>
    <n v="5.34"/>
  </r>
  <r>
    <s v="Cosas de Oficina"/>
    <s v="Dallas"/>
    <s v="United States"/>
    <s v="Lindsay Shagiari"/>
    <s v="Other"/>
    <d v="2021-11-12T00:00:00"/>
    <s v="Cerrado"/>
    <s v="CA-2021-164168"/>
    <n v="75081"/>
    <x v="588"/>
    <x v="2"/>
    <x v="2"/>
    <d v="2021-11-18T00:00:00"/>
    <s v="Standard Class"/>
    <s v="Bajo"/>
    <s v="Texas"/>
    <s v="Bajo"/>
    <x v="12"/>
    <n v="4"/>
    <n v="0.2"/>
    <n v="4.43"/>
    <n v="7.4849999999999994"/>
    <n v="2"/>
    <n v="12.22"/>
    <n v="15.275"/>
    <n v="7.6375000000000002"/>
    <n v="6.11"/>
    <n v="7.7900000000000009"/>
  </r>
  <r>
    <s v="Cosas de Oficina"/>
    <s v="Houston"/>
    <s v="United States"/>
    <s v="Michelle Tran"/>
    <s v="Poly"/>
    <d v="2018-09-25T00:00:00"/>
    <s v="Cerrado"/>
    <s v="US-2018-112914"/>
    <n v="77041"/>
    <x v="29"/>
    <x v="2"/>
    <x v="2"/>
    <d v="2018-09-30T00:00:00"/>
    <s v="Standard Class"/>
    <s v="Bajo"/>
    <s v="Texas"/>
    <s v="Bajo"/>
    <x v="12"/>
    <n v="3"/>
    <n v="0.2"/>
    <n v="1.1000000000000001"/>
    <n v="1.9149999999999996"/>
    <n v="2"/>
    <n v="3.26"/>
    <n v="4.0749999999999993"/>
    <n v="2.0374999999999996"/>
    <n v="1.63"/>
    <n v="2.1599999999999997"/>
  </r>
  <r>
    <s v="Cosas de Oficina"/>
    <s v="League City"/>
    <s v="United States"/>
    <s v="Paul Van Hugh"/>
    <s v="Stockwell"/>
    <d v="2018-07-12T00:00:00"/>
    <s v="Cerrado"/>
    <s v="CA-2018-161508"/>
    <n v="77573"/>
    <x v="1130"/>
    <x v="2"/>
    <x v="2"/>
    <d v="2018-07-16T00:00:00"/>
    <s v="Standard Class"/>
    <s v="Bajo"/>
    <s v="Texas"/>
    <s v="Bajo"/>
    <x v="13"/>
    <n v="3"/>
    <n v="0.2"/>
    <n v="0.56999999999999995"/>
    <n v="1.4424999999999994"/>
    <n v="2"/>
    <n v="3.49"/>
    <n v="4.3624999999999998"/>
    <n v="2.1812499999999999"/>
    <n v="1.7450000000000001"/>
    <n v="2.9200000000000004"/>
  </r>
  <r>
    <s v="Cosas de Oficina"/>
    <s v="Grand Prairie"/>
    <s v="United States"/>
    <s v="Sam Zeldin"/>
    <s v="Other"/>
    <d v="2021-11-04T00:00:00"/>
    <s v="Abierto"/>
    <s v="CA-2021-105144"/>
    <n v="75051"/>
    <x v="429"/>
    <x v="2"/>
    <x v="2"/>
    <d v="2021-11-11T00:00:00"/>
    <s v="Standard Class"/>
    <s v="Bajo"/>
    <s v="Texas"/>
    <s v="Bajo"/>
    <x v="2"/>
    <n v="5"/>
    <n v="0.2"/>
    <n v="8.8800000000000008"/>
    <n v="14.799999999999999"/>
    <n v="2"/>
    <n v="23.68"/>
    <n v="29.599999999999998"/>
    <n v="14.799999999999999"/>
    <n v="11.84"/>
    <n v="14.799999999999999"/>
  </r>
  <r>
    <s v="Cosas de Oficina"/>
    <s v="Houston"/>
    <s v="United States"/>
    <s v="Emily Ducich"/>
    <s v="Other"/>
    <d v="2018-11-23T00:00:00"/>
    <s v="Cerrado"/>
    <s v="CA-2018-110352"/>
    <n v="77036"/>
    <x v="429"/>
    <x v="2"/>
    <x v="2"/>
    <d v="2018-11-29T00:00:00"/>
    <s v="Standard Class"/>
    <s v="Bajo"/>
    <s v="Texas"/>
    <s v="Bajo"/>
    <x v="2"/>
    <n v="4"/>
    <n v="0.2"/>
    <n v="8.8800000000000008"/>
    <n v="14.799999999999999"/>
    <n v="2"/>
    <n v="23.68"/>
    <n v="29.599999999999998"/>
    <n v="14.799999999999999"/>
    <n v="11.84"/>
    <n v="14.799999999999999"/>
  </r>
  <r>
    <s v="Cosas de Oficina"/>
    <s v="Pasadena"/>
    <s v="United States"/>
    <s v="Steve Nguyen"/>
    <s v="Avery"/>
    <d v="2020-11-18T00:00:00"/>
    <s v="Cerrado"/>
    <s v="CA-2020-119963"/>
    <n v="77506"/>
    <x v="580"/>
    <x v="2"/>
    <x v="2"/>
    <d v="2020-11-22T00:00:00"/>
    <s v="Standard Class"/>
    <s v="Bajo"/>
    <s v="Texas"/>
    <s v="Bajo"/>
    <x v="2"/>
    <n v="3"/>
    <n v="0.2"/>
    <n v="15.88"/>
    <n v="28.092500000000001"/>
    <n v="2"/>
    <n v="48.85"/>
    <n v="61.0625"/>
    <n v="30.53125"/>
    <n v="24.425000000000001"/>
    <n v="32.97"/>
  </r>
  <r>
    <s v="Cosas de Oficina"/>
    <s v="Elmhurst"/>
    <s v="United States"/>
    <s v="Clay Rozendal"/>
    <s v="Adams"/>
    <d v="2020-04-18T00:00:00"/>
    <s v="Cerrado"/>
    <s v="CA-2020-155551"/>
    <n v="60126"/>
    <x v="670"/>
    <x v="2"/>
    <x v="2"/>
    <d v="2020-04-23T00:00:00"/>
    <s v="Standard Class"/>
    <s v="Bajo"/>
    <s v="Illinois"/>
    <s v="Bajo"/>
    <x v="10"/>
    <n v="3"/>
    <n v="0.2"/>
    <n v="3.26"/>
    <n v="5.6749999999999989"/>
    <n v="2"/>
    <n v="9.66"/>
    <n v="12.074999999999999"/>
    <n v="6.0374999999999996"/>
    <n v="4.83"/>
    <n v="6.4"/>
  </r>
  <r>
    <s v="Cosas de Oficina"/>
    <s v="Austin"/>
    <s v="United States"/>
    <s v="Julie Kriz"/>
    <s v="Xerox"/>
    <d v="2021-05-11T00:00:00"/>
    <s v="Abierto"/>
    <s v="CA-2021-140298"/>
    <n v="78745"/>
    <x v="630"/>
    <x v="2"/>
    <x v="2"/>
    <d v="2021-05-17T00:00:00"/>
    <s v="Standard Class"/>
    <s v="Bajo"/>
    <s v="Texas"/>
    <s v="Bajo"/>
    <x v="10"/>
    <n v="4"/>
    <n v="0.2"/>
    <n v="2.14"/>
    <n v="3.8524999999999991"/>
    <n v="2"/>
    <n v="6.85"/>
    <n v="8.5624999999999982"/>
    <n v="4.2812499999999991"/>
    <n v="3.4249999999999998"/>
    <n v="4.7099999999999991"/>
  </r>
  <r>
    <s v="Cosas de Oficina"/>
    <s v="Dallas"/>
    <s v="United States"/>
    <s v="Matthew Grinstein"/>
    <s v="Xerox"/>
    <d v="2021-10-12T00:00:00"/>
    <s v="Cerrado"/>
    <s v="CA-2021-152933"/>
    <n v="75081"/>
    <x v="548"/>
    <x v="2"/>
    <x v="2"/>
    <d v="2021-10-16T00:00:00"/>
    <s v="Standard Class"/>
    <s v="Bajo"/>
    <s v="Texas"/>
    <s v="Bajo"/>
    <x v="10"/>
    <n v="3"/>
    <n v="0.2"/>
    <n v="3.76"/>
    <n v="6.3524999999999991"/>
    <n v="2"/>
    <n v="10.37"/>
    <n v="12.962499999999999"/>
    <n v="6.4812499999999993"/>
    <n v="5.1849999999999996"/>
    <n v="6.6099999999999994"/>
  </r>
  <r>
    <s v="Cosas de Oficina"/>
    <s v="Houston"/>
    <s v="United States"/>
    <s v="Dianna Arnett"/>
    <s v="Xerox"/>
    <d v="2018-04-25T00:00:00"/>
    <s v="Cerrado"/>
    <s v="US-2018-157406"/>
    <n v="77095"/>
    <x v="723"/>
    <x v="2"/>
    <x v="2"/>
    <d v="2018-04-29T00:00:00"/>
    <s v="Standard Class"/>
    <s v="Bajo"/>
    <s v="Texas"/>
    <s v="Bajo"/>
    <x v="10"/>
    <n v="3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Pasadena"/>
    <s v="United States"/>
    <s v="Steve Nguyen"/>
    <s v="Xerox"/>
    <d v="2020-11-18T00:00:00"/>
    <s v="Cerrado"/>
    <s v="CA-2020-119963"/>
    <n v="77506"/>
    <x v="314"/>
    <x v="2"/>
    <x v="2"/>
    <d v="2020-11-22T00:00:00"/>
    <s v="Standard Class"/>
    <s v="Bajo"/>
    <s v="Texas"/>
    <s v="Bajo"/>
    <x v="10"/>
    <n v="3"/>
    <n v="0.2"/>
    <n v="6.63"/>
    <n v="11.542499999999997"/>
    <n v="2"/>
    <n v="19.649999999999999"/>
    <n v="24.562499999999996"/>
    <n v="12.281249999999998"/>
    <n v="9.8249999999999993"/>
    <n v="13.02"/>
  </r>
  <r>
    <s v="Cosas de Oficina"/>
    <s v="Aurora"/>
    <s v="United States"/>
    <s v="Tonja Turnell"/>
    <s v="Other"/>
    <d v="2020-04-22T00:00:00"/>
    <s v="Cerrado"/>
    <s v="CA-2020-109057"/>
    <n v="60505"/>
    <x v="328"/>
    <x v="2"/>
    <x v="2"/>
    <d v="2020-04-27T00:00:00"/>
    <s v="Standard Class"/>
    <s v="Bajo"/>
    <s v="Illinois"/>
    <s v="Bajo"/>
    <x v="4"/>
    <n v="3"/>
    <n v="0.2"/>
    <n v="2.4"/>
    <n v="8.3874999999999957"/>
    <n v="2"/>
    <n v="23.95"/>
    <n v="29.937499999999996"/>
    <n v="14.968749999999998"/>
    <n v="11.975"/>
    <n v="21.55"/>
  </r>
  <r>
    <s v="Cosas de Oficina"/>
    <s v="Austin"/>
    <s v="United States"/>
    <s v="Julie Kriz"/>
    <s v="SAFCO"/>
    <d v="2021-05-11T00:00:00"/>
    <s v="Abierto"/>
    <s v="CA-2021-140298"/>
    <n v="78745"/>
    <x v="244"/>
    <x v="2"/>
    <x v="2"/>
    <d v="2021-05-17T00:00:00"/>
    <s v="Standard Class"/>
    <s v="Bajo"/>
    <s v="Texas"/>
    <s v="Bajo"/>
    <x v="4"/>
    <n v="4"/>
    <n v="0.2"/>
    <n v="-14.88"/>
    <n v="3.7249999999999943"/>
    <n v="2"/>
    <n v="74.42"/>
    <n v="93.024999999999991"/>
    <n v="46.512499999999996"/>
    <n v="37.21"/>
    <n v="89.3"/>
  </r>
  <r>
    <s v="Cosas de Oficina"/>
    <s v="Dallas"/>
    <s v="United States"/>
    <s v="Benjamin Farhat"/>
    <s v="Other"/>
    <d v="2021-10-26T00:00:00"/>
    <s v="Cerrado"/>
    <s v="CA-2021-102729"/>
    <n v="75217"/>
    <x v="1208"/>
    <x v="2"/>
    <x v="2"/>
    <d v="2021-10-31T00:00:00"/>
    <s v="Standard Class"/>
    <s v="Bajo"/>
    <s v="Texas"/>
    <s v="Bajo"/>
    <x v="4"/>
    <n v="3"/>
    <n v="0.2"/>
    <n v="5.56"/>
    <n v="19.464999999999996"/>
    <n v="2"/>
    <n v="55.62"/>
    <n v="69.524999999999991"/>
    <n v="34.762499999999996"/>
    <n v="27.81"/>
    <n v="50.059999999999995"/>
  </r>
  <r>
    <s v="Cosas de Oficina"/>
    <s v="Houston"/>
    <s v="United States"/>
    <s v="Emily Ducich"/>
    <s v="Acco"/>
    <d v="2021-08-17T00:00:00"/>
    <s v="Cerrado"/>
    <s v="CA-2021-133102"/>
    <n v="77095"/>
    <x v="1788"/>
    <x v="2"/>
    <x v="2"/>
    <d v="2021-08-24T00:00:00"/>
    <s v="Standard Class"/>
    <s v="Bajo"/>
    <s v="Texas"/>
    <s v="Bajo"/>
    <x v="14"/>
    <n v="5"/>
    <n v="0.2"/>
    <n v="-1.04"/>
    <n v="0.34749999999999925"/>
    <n v="2"/>
    <n v="5.55"/>
    <n v="6.9374999999999991"/>
    <n v="3.4687499999999996"/>
    <n v="2.7749999999999999"/>
    <n v="6.59"/>
  </r>
  <r>
    <s v="Cosas de Oficina"/>
    <s v="Chicago"/>
    <s v="United States"/>
    <s v="Max Ludwig"/>
    <s v="Other"/>
    <d v="2021-05-06T00:00:00"/>
    <s v="Abierto"/>
    <s v="CA-2021-140242"/>
    <n v="60623"/>
    <x v="1789"/>
    <x v="2"/>
    <x v="2"/>
    <d v="2021-05-11T00:00:00"/>
    <s v="Standard Class"/>
    <s v="Bajo"/>
    <s v="Illinois"/>
    <s v="Bajo"/>
    <x v="6"/>
    <n v="3"/>
    <n v="0.2"/>
    <n v="0.64"/>
    <n v="2.2424999999999988"/>
    <n v="3"/>
    <n v="6.41"/>
    <n v="8.0124999999999993"/>
    <n v="2.6708333333333334"/>
    <n v="2.1366666666666667"/>
    <n v="5.7700000000000005"/>
  </r>
  <r>
    <s v="Cosas de Oficina"/>
    <s v="Houston"/>
    <s v="United States"/>
    <s v="Dianna Arnett"/>
    <s v="Other"/>
    <d v="2018-04-25T00:00:00"/>
    <s v="Cerrado"/>
    <s v="US-2018-157406"/>
    <n v="77095"/>
    <x v="1431"/>
    <x v="2"/>
    <x v="2"/>
    <d v="2018-04-29T00:00:00"/>
    <s v="Standard Class"/>
    <s v="Bajo"/>
    <s v="Texas"/>
    <s v="Bajo"/>
    <x v="6"/>
    <n v="3"/>
    <n v="0.2"/>
    <n v="0.55000000000000004"/>
    <n v="2.1099999999999994"/>
    <n v="3"/>
    <n v="6.24"/>
    <n v="7.8"/>
    <n v="2.6"/>
    <n v="2.08"/>
    <n v="5.69"/>
  </r>
  <r>
    <s v="Cosas de Oficina"/>
    <s v="Houston"/>
    <s v="United States"/>
    <s v="Emily Ducich"/>
    <s v="Avery"/>
    <d v="2021-08-17T00:00:00"/>
    <s v="Cerrado"/>
    <s v="CA-2021-133102"/>
    <n v="77095"/>
    <x v="1358"/>
    <x v="2"/>
    <x v="2"/>
    <d v="2021-08-24T00:00:00"/>
    <s v="Standard Class"/>
    <s v="Bajo"/>
    <s v="Texas"/>
    <s v="Bajo"/>
    <x v="6"/>
    <n v="5"/>
    <n v="0.2"/>
    <n v="1"/>
    <n v="3.004999999999999"/>
    <n v="3"/>
    <n v="8.02"/>
    <n v="10.024999999999999"/>
    <n v="3.3416666666666663"/>
    <n v="2.6733333333333333"/>
    <n v="7.02"/>
  </r>
  <r>
    <s v="Cosas de Oficina"/>
    <s v="Dallas"/>
    <s v="United States"/>
    <s v="Sanjit Jacobs"/>
    <s v="Tyvek"/>
    <d v="2020-03-08T00:00:00"/>
    <s v="Cerrado"/>
    <s v="CA-2020-130400"/>
    <n v="75217"/>
    <x v="1727"/>
    <x v="2"/>
    <x v="2"/>
    <d v="2020-03-12T00:00:00"/>
    <s v="Standard Class"/>
    <s v="Bajo"/>
    <s v="Texas"/>
    <s v="Bajo"/>
    <x v="12"/>
    <n v="3"/>
    <n v="0.2"/>
    <n v="49.39"/>
    <n v="85.977499999999978"/>
    <n v="3"/>
    <n v="146.35"/>
    <n v="182.93749999999997"/>
    <n v="60.979166666666664"/>
    <n v="48.783333333333331"/>
    <n v="96.96"/>
  </r>
  <r>
    <s v="Cosas de Oficina"/>
    <s v="El Paso"/>
    <s v="United States"/>
    <s v="Michael Grace"/>
    <s v="Staple-on labels"/>
    <d v="2018-02-23T00:00:00"/>
    <s v="Cerrado"/>
    <s v="CA-2018-103744"/>
    <n v="79907"/>
    <x v="1722"/>
    <x v="2"/>
    <x v="2"/>
    <d v="2018-02-27T00:00:00"/>
    <s v="Standard Class"/>
    <s v="Bajo"/>
    <s v="Texas"/>
    <s v="Bajo"/>
    <x v="2"/>
    <n v="3"/>
    <n v="0.2"/>
    <n v="2.34"/>
    <n v="4.0750000000000002"/>
    <n v="3"/>
    <n v="6.94"/>
    <n v="8.6750000000000007"/>
    <n v="2.8916666666666666"/>
    <n v="2.3133333333333335"/>
    <n v="4.6000000000000005"/>
  </r>
  <r>
    <s v="Cosas de Oficina"/>
    <s v="Chicago"/>
    <s v="United States"/>
    <s v="Harold Dahlen"/>
    <s v="Other"/>
    <d v="2018-05-11T00:00:00"/>
    <s v="Cerrado"/>
    <s v="CA-2018-119172"/>
    <n v="60610"/>
    <x v="1773"/>
    <x v="2"/>
    <x v="2"/>
    <d v="2018-05-15T00:00:00"/>
    <s v="Standard Class"/>
    <s v="Bajo"/>
    <s v="Illinois"/>
    <s v="Bajo"/>
    <x v="10"/>
    <n v="3"/>
    <n v="0.2"/>
    <n v="5.68"/>
    <n v="10.047499999999999"/>
    <n v="3"/>
    <n v="17.47"/>
    <n v="21.837499999999999"/>
    <n v="7.2791666666666659"/>
    <n v="5.8233333333333333"/>
    <n v="11.79"/>
  </r>
  <r>
    <s v="Cosas de Oficina"/>
    <s v="Elmhurst"/>
    <s v="United States"/>
    <s v="Vicky Freymann"/>
    <s v="Other"/>
    <d v="2018-03-01T00:00:00"/>
    <s v="Cerrado"/>
    <s v="CA-2018-113880"/>
    <n v="60126"/>
    <x v="1773"/>
    <x v="2"/>
    <x v="2"/>
    <d v="2018-03-05T00:00:00"/>
    <s v="Standard Class"/>
    <s v="Bajo"/>
    <s v="Illinois"/>
    <s v="Bajo"/>
    <x v="10"/>
    <n v="3"/>
    <n v="0.2"/>
    <n v="5.68"/>
    <n v="10.047499999999999"/>
    <n v="3"/>
    <n v="17.47"/>
    <n v="21.837499999999999"/>
    <n v="7.2791666666666659"/>
    <n v="5.8233333333333333"/>
    <n v="11.79"/>
  </r>
  <r>
    <s v="Cosas de Oficina"/>
    <s v="Houston"/>
    <s v="United States"/>
    <s v="Philisse Overcash"/>
    <s v="Xerox"/>
    <d v="2021-03-17T00:00:00"/>
    <s v="Cerrado"/>
    <s v="CA-2021-142867"/>
    <n v="77095"/>
    <x v="1713"/>
    <x v="2"/>
    <x v="2"/>
    <d v="2021-03-21T00:00:00"/>
    <s v="Standard Class"/>
    <s v="Bajo"/>
    <s v="Texas"/>
    <s v="Bajo"/>
    <x v="10"/>
    <n v="3"/>
    <n v="0.2"/>
    <n v="3.21"/>
    <n v="5.777499999999999"/>
    <n v="3"/>
    <n v="10.27"/>
    <n v="12.837499999999999"/>
    <n v="4.2791666666666668"/>
    <n v="3.4233333333333333"/>
    <n v="7.06"/>
  </r>
  <r>
    <s v="Cosas de Oficina"/>
    <s v="League City"/>
    <s v="United States"/>
    <s v="Paul Van Hugh"/>
    <s v="Xerox"/>
    <d v="2018-07-12T00:00:00"/>
    <s v="Cerrado"/>
    <s v="CA-2018-161508"/>
    <n v="77573"/>
    <x v="129"/>
    <x v="2"/>
    <x v="2"/>
    <d v="2018-07-16T00:00:00"/>
    <s v="Standard Class"/>
    <s v="Bajo"/>
    <s v="Texas"/>
    <s v="Bajo"/>
    <x v="10"/>
    <n v="3"/>
    <n v="0.2"/>
    <n v="5.61"/>
    <n v="9.6174999999999997"/>
    <n v="3"/>
    <n v="16.03"/>
    <n v="20.037500000000001"/>
    <n v="6.6791666666666671"/>
    <n v="5.3433333333333337"/>
    <n v="10.420000000000002"/>
  </r>
  <r>
    <s v="Cosas de Oficina"/>
    <s v="Chicago"/>
    <s v="United States"/>
    <s v="Daniel Raglin"/>
    <s v="Sterilite"/>
    <d v="2019-12-27T00:00:00"/>
    <s v="Cerrado"/>
    <s v="US-2019-163783"/>
    <n v="60610"/>
    <x v="1374"/>
    <x v="2"/>
    <x v="2"/>
    <d v="2020-01-01T00:00:00"/>
    <s v="Standard Class"/>
    <s v="Bajo"/>
    <s v="Illinois"/>
    <s v="Bajo"/>
    <x v="4"/>
    <n v="3"/>
    <n v="0.2"/>
    <n v="-3.17"/>
    <n v="-2.500000000001279E-3"/>
    <n v="3"/>
    <n v="12.67"/>
    <n v="15.837499999999999"/>
    <n v="5.2791666666666668"/>
    <n v="4.2233333333333336"/>
    <n v="15.84"/>
  </r>
  <r>
    <s v="Cosas de Oficina"/>
    <s v="Elmhurst"/>
    <s v="United States"/>
    <s v="Clay Rozendal"/>
    <s v="SAFCO"/>
    <d v="2020-04-18T00:00:00"/>
    <s v="Cerrado"/>
    <s v="CA-2020-155551"/>
    <n v="60126"/>
    <x v="82"/>
    <x v="2"/>
    <x v="2"/>
    <d v="2020-04-23T00:00:00"/>
    <s v="Standard Class"/>
    <s v="Bajo"/>
    <s v="Illinois"/>
    <s v="Bajo"/>
    <x v="4"/>
    <n v="3"/>
    <n v="0.2"/>
    <n v="-48.95"/>
    <n v="8.6449999999999818"/>
    <n v="3"/>
    <n v="230.38"/>
    <n v="287.97499999999997"/>
    <n v="95.99166666666666"/>
    <n v="76.793333333333337"/>
    <n v="279.33"/>
  </r>
  <r>
    <s v="Cosas de Oficina"/>
    <s v="Dallas"/>
    <s v="United States"/>
    <s v="Lindsay Shagiari"/>
    <s v="FelBajoes"/>
    <d v="2021-11-12T00:00:00"/>
    <s v="Cerrado"/>
    <s v="CA-2021-164168"/>
    <n v="75081"/>
    <x v="571"/>
    <x v="2"/>
    <x v="2"/>
    <d v="2021-11-18T00:00:00"/>
    <s v="Standard Class"/>
    <s v="Bajo"/>
    <s v="Texas"/>
    <s v="Bajo"/>
    <x v="4"/>
    <n v="4"/>
    <n v="0.2"/>
    <n v="-15.59"/>
    <n v="3.8974999999999937"/>
    <n v="3"/>
    <n v="77.95"/>
    <n v="97.4375"/>
    <n v="32.479166666666664"/>
    <n v="25.983333333333334"/>
    <n v="93.54"/>
  </r>
  <r>
    <s v="Cosas de Oficina"/>
    <s v="Dallas"/>
    <s v="United States"/>
    <s v="Katherine Murray"/>
    <s v="Other"/>
    <d v="2018-07-20T00:00:00"/>
    <s v="Cerrado"/>
    <s v="CA-2018-143903"/>
    <n v="75217"/>
    <x v="385"/>
    <x v="2"/>
    <x v="2"/>
    <d v="2018-07-24T00:00:00"/>
    <s v="Standard Class"/>
    <s v="Bajo"/>
    <s v="Texas"/>
    <s v="Bajo"/>
    <x v="4"/>
    <n v="3"/>
    <n v="0.2"/>
    <n v="38.57"/>
    <n v="124.28499999999997"/>
    <n v="3"/>
    <n v="342.86"/>
    <n v="428.57499999999999"/>
    <n v="142.85833333333335"/>
    <n v="114.28666666666668"/>
    <n v="304.29000000000002"/>
  </r>
  <r>
    <s v="Cosas de Oficina"/>
    <s v="Bedford"/>
    <s v="United States"/>
    <s v="Shirley Daniels"/>
    <s v="Message Book"/>
    <d v="2019-08-31T00:00:00"/>
    <s v="Cerrado"/>
    <s v="CA-2019-142139"/>
    <n v="76021"/>
    <x v="1028"/>
    <x v="2"/>
    <x v="2"/>
    <d v="2019-09-05T00:00:00"/>
    <s v="Standard Class"/>
    <s v="Bajo"/>
    <s v="Texas"/>
    <s v="Bajo"/>
    <x v="10"/>
    <n v="3"/>
    <n v="0.2"/>
    <n v="6.81"/>
    <n v="12.049999999999997"/>
    <n v="4"/>
    <n v="20.96"/>
    <n v="26.2"/>
    <n v="6.55"/>
    <n v="5.24"/>
    <n v="14.150000000000002"/>
  </r>
  <r>
    <s v="Cosas de Oficina"/>
    <s v="Houston"/>
    <s v="United States"/>
    <s v="Shirley Daniels"/>
    <s v="Xerox"/>
    <d v="2021-04-15T00:00:00"/>
    <s v="Cerrado"/>
    <s v="US-2021-141698"/>
    <n v="77041"/>
    <x v="1786"/>
    <x v="2"/>
    <x v="2"/>
    <d v="2021-04-21T00:00:00"/>
    <s v="Standard Class"/>
    <s v="Bajo"/>
    <s v="Texas"/>
    <s v="Bajo"/>
    <x v="10"/>
    <n v="4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Chicago"/>
    <s v="United States"/>
    <s v="Paul Lucas"/>
    <s v="Newell"/>
    <d v="2021-04-16T00:00:00"/>
    <s v="Abierto"/>
    <s v="CA-2021-109946"/>
    <n v="60610"/>
    <x v="1270"/>
    <x v="2"/>
    <x v="2"/>
    <d v="2021-04-21T00:00:00"/>
    <s v="Standard Class"/>
    <s v="Bajo"/>
    <s v="Illinois"/>
    <s v="Bajo"/>
    <x v="6"/>
    <n v="3"/>
    <n v="0.2"/>
    <n v="2.0699999999999998"/>
    <n v="6.1999999999999993"/>
    <n v="5"/>
    <n v="16.52"/>
    <n v="20.65"/>
    <n v="4.13"/>
    <n v="3.3039999999999998"/>
    <n v="14.45"/>
  </r>
  <r>
    <s v="Cosas de Oficina"/>
    <s v="Houston"/>
    <s v="United States"/>
    <s v="Katherine Murray"/>
    <s v="Other"/>
    <d v="2019-06-19T00:00:00"/>
    <s v="Cerrado"/>
    <s v="CA-2019-163734"/>
    <n v="77070"/>
    <x v="1115"/>
    <x v="2"/>
    <x v="2"/>
    <d v="2019-06-24T00:00:00"/>
    <s v="Standard Class"/>
    <s v="Bajo"/>
    <s v="Texas"/>
    <s v="Bajo"/>
    <x v="4"/>
    <n v="3"/>
    <n v="0.2"/>
    <n v="14.31"/>
    <n v="71.539999999999992"/>
    <n v="5"/>
    <n v="228.92"/>
    <n v="286.14999999999998"/>
    <n v="57.23"/>
    <n v="45.783999999999999"/>
    <n v="214.60999999999999"/>
  </r>
  <r>
    <s v="Cosas de Oficina"/>
    <s v="San Antonio"/>
    <s v="United States"/>
    <s v="Peter McVee"/>
    <s v="Avery"/>
    <d v="2020-10-08T00:00:00"/>
    <s v="Abierto"/>
    <s v="CA-2020-149685"/>
    <n v="78207"/>
    <x v="1133"/>
    <x v="2"/>
    <x v="2"/>
    <d v="2020-10-15T00:00:00"/>
    <s v="Standard Class"/>
    <s v="Bajo"/>
    <s v="Texas"/>
    <s v="Bajo"/>
    <x v="2"/>
    <n v="5"/>
    <n v="0.2"/>
    <n v="20.3"/>
    <n v="35.334999999999994"/>
    <n v="6"/>
    <n v="60.14"/>
    <n v="75.174999999999997"/>
    <n v="12.529166666666667"/>
    <n v="10.023333333333333"/>
    <n v="39.840000000000003"/>
  </r>
  <r>
    <s v="Cosas de Oficina"/>
    <s v="Aurora"/>
    <s v="United States"/>
    <s v="Frank Gastineau"/>
    <s v="FelBajoes"/>
    <d v="2021-07-10T00:00:00"/>
    <s v="Cerrado"/>
    <s v="CA-2021-127460"/>
    <n v="60505"/>
    <x v="1311"/>
    <x v="2"/>
    <x v="2"/>
    <d v="2021-07-14T00:00:00"/>
    <s v="Standard Class"/>
    <s v="Bajo"/>
    <s v="Illinois"/>
    <s v="Bajo"/>
    <x v="4"/>
    <n v="3"/>
    <n v="0.2"/>
    <n v="26.12"/>
    <n v="100.73499999999996"/>
    <n v="6"/>
    <n v="298.45999999999998"/>
    <n v="373.07499999999993"/>
    <n v="62.17916666666666"/>
    <n v="49.743333333333332"/>
    <n v="272.33999999999997"/>
  </r>
  <r>
    <s v="Cosas de Oficina"/>
    <s v="League City"/>
    <s v="United States"/>
    <s v="Paul Van Hugh"/>
    <s v="Other"/>
    <d v="2018-07-12T00:00:00"/>
    <s v="Cerrado"/>
    <s v="CA-2018-161508"/>
    <n v="77573"/>
    <x v="703"/>
    <x v="2"/>
    <x v="2"/>
    <d v="2018-07-16T00:00:00"/>
    <s v="Standard Class"/>
    <s v="Bajo"/>
    <s v="Texas"/>
    <s v="Bajo"/>
    <x v="6"/>
    <n v="3"/>
    <n v="0.2"/>
    <n v="3.9"/>
    <n v="9.4724999999999966"/>
    <n v="7"/>
    <n v="22.29"/>
    <n v="27.862499999999997"/>
    <n v="3.9803571428571427"/>
    <n v="3.1842857142857142"/>
    <n v="18.39"/>
  </r>
  <r>
    <s v="Cosas de Oficina"/>
    <s v="Houston"/>
    <s v="United States"/>
    <s v="Michelle Tran"/>
    <s v="Xerox"/>
    <d v="2018-09-25T00:00:00"/>
    <s v="Cerrado"/>
    <s v="US-2018-112914"/>
    <n v="77041"/>
    <x v="1138"/>
    <x v="2"/>
    <x v="2"/>
    <d v="2018-09-30T00:00:00"/>
    <s v="Standard Class"/>
    <s v="Bajo"/>
    <s v="Texas"/>
    <s v="Bajo"/>
    <x v="10"/>
    <n v="3"/>
    <n v="0.2"/>
    <n v="10.56"/>
    <n v="19.0075"/>
    <n v="8"/>
    <n v="33.79"/>
    <n v="42.237499999999997"/>
    <n v="5.2796874999999996"/>
    <n v="4.2237499999999999"/>
    <n v="23.229999999999997"/>
  </r>
  <r>
    <s v="Cosas de Oficina"/>
    <s v="Pharr"/>
    <s v="United States"/>
    <s v="Mick Hernandez"/>
    <s v="SAFCO"/>
    <d v="2020-08-23T00:00:00"/>
    <s v="Cerrado"/>
    <s v="US-2020-160528"/>
    <n v="78577"/>
    <x v="418"/>
    <x v="2"/>
    <x v="2"/>
    <d v="2020-08-30T00:00:00"/>
    <s v="Standard Class"/>
    <s v="Bajo"/>
    <s v="Texas"/>
    <s v="Bajo"/>
    <x v="4"/>
    <n v="5"/>
    <n v="0.2"/>
    <n v="-172.73"/>
    <n v="9.0949999999999136"/>
    <n v="8"/>
    <n v="727.3"/>
    <n v="909.12499999999989"/>
    <n v="113.64062499999999"/>
    <n v="90.912499999999994"/>
    <n v="900.03"/>
  </r>
  <r>
    <s v="Cosas de Oficina"/>
    <s v="Houston"/>
    <s v="United States"/>
    <s v="Gary Hansen"/>
    <s v="Advantus"/>
    <d v="2020-09-05T00:00:00"/>
    <s v="Abierto"/>
    <s v="CA-2020-144540"/>
    <n v="77070"/>
    <x v="1156"/>
    <x v="2"/>
    <x v="2"/>
    <d v="2020-09-10T00:00:00"/>
    <s v="Standard Class"/>
    <s v="Bajo"/>
    <s v="Texas"/>
    <s v="Bajo"/>
    <x v="13"/>
    <n v="3"/>
    <n v="0.2"/>
    <n v="4.2699999999999996"/>
    <n v="11.379999999999995"/>
    <n v="9"/>
    <n v="28.44"/>
    <n v="35.549999999999997"/>
    <n v="3.95"/>
    <n v="3.16"/>
    <n v="24.17"/>
  </r>
  <r>
    <s v="Cosas de Oficina"/>
    <s v="Chicago"/>
    <s v="United States"/>
    <s v="Nicole Fjeld"/>
    <s v="Easy-staple paper"/>
    <d v="2021-09-07T00:00:00"/>
    <s v="Cerrado"/>
    <s v="CA-2021-100335"/>
    <n v="60610"/>
    <x v="33"/>
    <x v="2"/>
    <x v="2"/>
    <d v="2021-09-13T00:00:00"/>
    <s v="Standard Class"/>
    <s v="Bajo"/>
    <s v="Illinois"/>
    <s v="Bajo"/>
    <x v="10"/>
    <n v="4"/>
    <n v="0.2"/>
    <n v="26.47"/>
    <n v="44.722499999999997"/>
    <n v="9"/>
    <n v="73.010000000000005"/>
    <n v="91.262500000000003"/>
    <n v="10.140277777777778"/>
    <n v="8.112222222222222"/>
    <n v="46.540000000000006"/>
  </r>
  <r>
    <s v="Cosas de Oficina"/>
    <s v="Houston"/>
    <s v="United States"/>
    <s v="Cathy Armstrong"/>
    <s v="Other"/>
    <d v="2019-09-05T00:00:00"/>
    <s v="Cerrado"/>
    <s v="CA-2019-162621"/>
    <n v="77036"/>
    <x v="1312"/>
    <x v="2"/>
    <x v="2"/>
    <d v="2019-09-11T00:00:00"/>
    <s v="Standard Class"/>
    <s v="Bajo"/>
    <s v="Texas"/>
    <s v="Bajo"/>
    <x v="14"/>
    <n v="4"/>
    <n v="0.2"/>
    <n v="-14.69"/>
    <n v="2.5900000000000034"/>
    <n v="9"/>
    <n v="69.12"/>
    <n v="86.4"/>
    <n v="9.6"/>
    <n v="7.6800000000000006"/>
    <n v="83.81"/>
  </r>
  <r>
    <s v="Cosas de Oficina"/>
    <s v="Houston"/>
    <s v="United States"/>
    <s v="Valerie Takahito"/>
    <s v="Other"/>
    <d v="2018-06-06T00:00:00"/>
    <s v="Cerrado"/>
    <s v="CA-2018-151897"/>
    <n v="77070"/>
    <x v="300"/>
    <x v="2"/>
    <x v="2"/>
    <d v="2018-06-10T00:00:00"/>
    <s v="Standard Class"/>
    <s v="Bajo"/>
    <s v="Texas"/>
    <s v="Bajo"/>
    <x v="2"/>
    <n v="3"/>
    <n v="0.2"/>
    <n v="33.83"/>
    <n v="58.889999999999986"/>
    <n v="10"/>
    <n v="100.24"/>
    <n v="125.29999999999998"/>
    <n v="12.529999999999998"/>
    <n v="10.023999999999999"/>
    <n v="66.41"/>
  </r>
  <r>
    <s v="Cosas de Oficina"/>
    <s v="Chicago"/>
    <s v="United States"/>
    <s v="Anthony Garverick"/>
    <s v="Other"/>
    <d v="2021-10-14T00:00:00"/>
    <s v="Cerrado"/>
    <s v="CA-2021-126123"/>
    <n v="60623"/>
    <x v="1275"/>
    <x v="2"/>
    <x v="2"/>
    <d v="2021-10-18T00:00:00"/>
    <s v="Standard Class"/>
    <s v="Bajo"/>
    <s v="Illinois"/>
    <s v="Bajo"/>
    <x v="8"/>
    <n v="3"/>
    <n v="0.8"/>
    <n v="-23.55"/>
    <n v="30.29000000000002"/>
    <n v="1"/>
    <n v="13.46"/>
    <n v="67.300000000000026"/>
    <n v="67.300000000000026"/>
    <n v="13.46"/>
    <n v="37.010000000000005"/>
  </r>
  <r>
    <s v="Cosas de Oficina"/>
    <s v="Altoland Park"/>
    <s v="United States"/>
    <s v="Laurel Beltran"/>
    <s v="XtraLife"/>
    <d v="2020-11-13T00:00:00"/>
    <s v="Cerrado"/>
    <s v="US-2020-162103"/>
    <n v="60035"/>
    <x v="461"/>
    <x v="2"/>
    <x v="2"/>
    <d v="2020-11-17T00:00:00"/>
    <s v="Standard Class"/>
    <s v="Bajo"/>
    <s v="Illinois"/>
    <s v="Bajo"/>
    <x v="8"/>
    <n v="3"/>
    <n v="0.8"/>
    <n v="-4.7"/>
    <n v="7.8600000000000048"/>
    <n v="2"/>
    <n v="3.14"/>
    <n v="15.700000000000005"/>
    <n v="7.8500000000000023"/>
    <n v="1.57"/>
    <n v="7.84"/>
  </r>
  <r>
    <s v="Cosas de Oficina"/>
    <s v="Dallas"/>
    <s v="United States"/>
    <s v="Maria Etezadi"/>
    <s v="GBC"/>
    <d v="2019-06-19T00:00:00"/>
    <s v="Cerrado"/>
    <s v="CA-2019-144302"/>
    <n v="75081"/>
    <x v="497"/>
    <x v="2"/>
    <x v="2"/>
    <d v="2019-06-23T00:00:00"/>
    <s v="Standard Class"/>
    <s v="Bajo"/>
    <s v="Texas"/>
    <s v="Bajo"/>
    <x v="8"/>
    <n v="3"/>
    <n v="0.8"/>
    <n v="-9.56"/>
    <n v="13.600000000000005"/>
    <n v="2"/>
    <n v="5.79"/>
    <n v="28.950000000000006"/>
    <n v="14.475000000000003"/>
    <n v="2.895"/>
    <n v="15.350000000000001"/>
  </r>
  <r>
    <s v="Cosas de Oficina"/>
    <s v="Houston"/>
    <s v="United States"/>
    <s v="Michelle Tran"/>
    <s v="Avery"/>
    <d v="2018-09-25T00:00:00"/>
    <s v="Cerrado"/>
    <s v="US-2018-112914"/>
    <n v="77041"/>
    <x v="1332"/>
    <x v="2"/>
    <x v="2"/>
    <d v="2018-09-30T00:00:00"/>
    <s v="Standard Class"/>
    <s v="Bajo"/>
    <s v="Texas"/>
    <s v="Bajo"/>
    <x v="8"/>
    <n v="3"/>
    <n v="0.8"/>
    <n v="-4.3600000000000003"/>
    <n v="6.5200000000000031"/>
    <n v="2"/>
    <n v="2.72"/>
    <n v="13.600000000000003"/>
    <n v="6.8000000000000016"/>
    <n v="1.36"/>
    <n v="7.08"/>
  </r>
  <r>
    <s v="Cosas de Oficina"/>
    <s v="Houston"/>
    <s v="United States"/>
    <s v="Gary Hansen"/>
    <s v="Eureka"/>
    <d v="2020-09-05T00:00:00"/>
    <s v="Abierto"/>
    <s v="CA-2020-144540"/>
    <n v="77070"/>
    <x v="549"/>
    <x v="2"/>
    <x v="2"/>
    <d v="2020-09-10T00:00:00"/>
    <s v="Standard Class"/>
    <s v="Bajo"/>
    <s v="Texas"/>
    <s v="Bajo"/>
    <x v="9"/>
    <n v="3"/>
    <n v="0.8"/>
    <n v="-166.39"/>
    <n v="84.770000000000067"/>
    <n v="3"/>
    <n v="62.79"/>
    <n v="313.95000000000005"/>
    <n v="104.65000000000002"/>
    <n v="20.93"/>
    <n v="229.17999999999998"/>
  </r>
  <r>
    <s v="Cosas de Oficina"/>
    <s v="Chicago"/>
    <s v="United States"/>
    <s v="Skye Norling"/>
    <s v="FelBajoes"/>
    <d v="2021-09-10T00:00:00"/>
    <s v="Cerrado"/>
    <s v="CA-2021-152093"/>
    <n v="60653"/>
    <x v="451"/>
    <x v="2"/>
    <x v="2"/>
    <d v="2021-09-15T00:00:00"/>
    <s v="Standard Class"/>
    <s v="Bajo"/>
    <s v="Illinois"/>
    <s v="Bajo"/>
    <x v="8"/>
    <n v="3"/>
    <n v="0.8"/>
    <n v="-1143.8900000000001"/>
    <n v="1906.4700000000012"/>
    <n v="3"/>
    <n v="762.59"/>
    <n v="3812.9500000000012"/>
    <n v="1270.9833333333338"/>
    <n v="254.19666666666669"/>
    <n v="1906.48"/>
  </r>
  <r>
    <s v="Cosas de Oficina"/>
    <s v="Dallas"/>
    <s v="United States"/>
    <s v="Deborah Brumfield"/>
    <s v="GBC"/>
    <d v="2021-06-19T00:00:00"/>
    <s v="Cerrado"/>
    <s v="CA-2021-154011"/>
    <n v="75081"/>
    <x v="1442"/>
    <x v="2"/>
    <x v="2"/>
    <d v="2021-06-26T00:00:00"/>
    <s v="Standard Class"/>
    <s v="Bajo"/>
    <s v="Texas"/>
    <s v="Bajo"/>
    <x v="8"/>
    <n v="5"/>
    <n v="0.8"/>
    <n v="-11.02"/>
    <n v="16.540000000000003"/>
    <n v="3"/>
    <n v="6.89"/>
    <n v="34.450000000000003"/>
    <n v="11.483333333333334"/>
    <n v="2.2966666666666664"/>
    <n v="17.91"/>
  </r>
  <r>
    <s v="Cosas de Oficina"/>
    <s v="El Paso"/>
    <s v="United States"/>
    <s v="Michael Grace"/>
    <s v="GBC"/>
    <d v="2018-02-23T00:00:00"/>
    <s v="Cerrado"/>
    <s v="CA-2018-103744"/>
    <n v="79907"/>
    <x v="1140"/>
    <x v="2"/>
    <x v="2"/>
    <d v="2018-02-27T00:00:00"/>
    <s v="Standard Class"/>
    <s v="Bajo"/>
    <s v="Texas"/>
    <s v="Bajo"/>
    <x v="8"/>
    <n v="3"/>
    <n v="0.8"/>
    <n v="-6.86"/>
    <n v="10.860000000000003"/>
    <n v="3"/>
    <n v="4.43"/>
    <n v="22.150000000000002"/>
    <n v="7.3833333333333346"/>
    <n v="1.4766666666666666"/>
    <n v="11.29"/>
  </r>
  <r>
    <s v="Cosas de Oficina"/>
    <s v="Houston"/>
    <s v="United States"/>
    <s v="Cathy Armstrong"/>
    <s v="Acco"/>
    <d v="2019-09-05T00:00:00"/>
    <s v="Cerrado"/>
    <s v="CA-2019-162621"/>
    <n v="77036"/>
    <x v="1395"/>
    <x v="2"/>
    <x v="2"/>
    <d v="2019-09-11T00:00:00"/>
    <s v="Standard Class"/>
    <s v="Bajo"/>
    <s v="Texas"/>
    <s v="Bajo"/>
    <x v="8"/>
    <n v="4"/>
    <n v="0.8"/>
    <n v="-7.82"/>
    <n v="10.060000000000006"/>
    <n v="3"/>
    <n v="4.47"/>
    <n v="22.350000000000005"/>
    <n v="7.450000000000002"/>
    <n v="1.49"/>
    <n v="12.29"/>
  </r>
  <r>
    <s v="Cosas de Oficina"/>
    <s v="Houston"/>
    <s v="United States"/>
    <s v="Lindsay Shagiari"/>
    <s v="GBC"/>
    <d v="2020-07-30T00:00:00"/>
    <s v="Cerrado"/>
    <s v="CA-2020-112025"/>
    <n v="77070"/>
    <x v="1014"/>
    <x v="2"/>
    <x v="2"/>
    <d v="2020-08-04T00:00:00"/>
    <s v="Standard Class"/>
    <s v="Bajo"/>
    <s v="Texas"/>
    <s v="Bajo"/>
    <x v="8"/>
    <n v="3"/>
    <n v="0.8"/>
    <n v="-13.9"/>
    <n v="23.140000000000011"/>
    <n v="3"/>
    <n v="9.26"/>
    <n v="46.300000000000011"/>
    <n v="15.433333333333335"/>
    <n v="3.0866666666666664"/>
    <n v="23.16"/>
  </r>
  <r>
    <s v="Cosas de Oficina"/>
    <s v="Lubbock"/>
    <s v="United States"/>
    <s v="Sample Company A"/>
    <s v="Other"/>
    <d v="2021-04-11T00:00:00"/>
    <s v="Cerrado"/>
    <s v="US-2021-143028"/>
    <n v="79424"/>
    <x v="92"/>
    <x v="2"/>
    <x v="2"/>
    <d v="2021-04-18T00:00:00"/>
    <s v="Standard Class"/>
    <s v="Bajo"/>
    <s v="Texas"/>
    <s v="Bajo"/>
    <x v="8"/>
    <n v="5"/>
    <n v="0.8"/>
    <n v="-17.05"/>
    <n v="28.390000000000011"/>
    <n v="3"/>
    <n v="11.36"/>
    <n v="56.800000000000011"/>
    <n v="18.933333333333337"/>
    <n v="3.7866666666666666"/>
    <n v="28.41"/>
  </r>
  <r>
    <s v="Cosas de Oficina"/>
    <s v="Houston"/>
    <s v="United States"/>
    <s v="Emily Ducich"/>
    <s v="Belkin"/>
    <d v="2021-08-17T00:00:00"/>
    <s v="Cerrado"/>
    <s v="CA-2021-133102"/>
    <n v="77095"/>
    <x v="535"/>
    <x v="2"/>
    <x v="2"/>
    <d v="2021-08-24T00:00:00"/>
    <s v="Standard Class"/>
    <s v="Bajo"/>
    <s v="Texas"/>
    <s v="Bajo"/>
    <x v="9"/>
    <n v="5"/>
    <n v="0.8"/>
    <n v="-99.1"/>
    <n v="56.34000000000006"/>
    <n v="4"/>
    <n v="38.86"/>
    <n v="194.30000000000004"/>
    <n v="48.57500000000001"/>
    <n v="9.7149999999999999"/>
    <n v="137.95999999999998"/>
  </r>
  <r>
    <s v="Cosas de Oficina"/>
    <s v="Rockford"/>
    <s v="United States"/>
    <s v="Neil Französisch"/>
    <s v="GBC"/>
    <d v="2020-07-23T00:00:00"/>
    <s v="Cerrado"/>
    <s v="CA-2020-162404"/>
    <n v="61107"/>
    <x v="1215"/>
    <x v="2"/>
    <x v="2"/>
    <d v="2020-07-27T00:00:00"/>
    <s v="Standard Class"/>
    <s v="Bajo"/>
    <s v="Illinois"/>
    <s v="Bajo"/>
    <x v="8"/>
    <n v="3"/>
    <n v="0.8"/>
    <n v="-18.84"/>
    <n v="26.840000000000018"/>
    <n v="4"/>
    <n v="11.42"/>
    <n v="57.100000000000016"/>
    <n v="14.275000000000004"/>
    <n v="2.855"/>
    <n v="30.259999999999998"/>
  </r>
  <r>
    <s v="Cosas de Oficina"/>
    <s v="San Antonio"/>
    <s v="United States"/>
    <s v="Michelle Tran"/>
    <s v="Avery"/>
    <d v="2019-10-24T00:00:00"/>
    <s v="Cerrado"/>
    <s v="CA-2019-156608"/>
    <n v="78207"/>
    <x v="307"/>
    <x v="2"/>
    <x v="2"/>
    <d v="2019-10-29T00:00:00"/>
    <s v="Standard Class"/>
    <s v="Bajo"/>
    <s v="Texas"/>
    <s v="Bajo"/>
    <x v="8"/>
    <n v="3"/>
    <n v="0.8"/>
    <n v="-6.29"/>
    <n v="8.0700000000000038"/>
    <n v="4"/>
    <n v="3.59"/>
    <n v="17.950000000000003"/>
    <n v="4.4875000000000007"/>
    <n v="0.89749999999999996"/>
    <n v="9.879999999999999"/>
  </r>
  <r>
    <s v="Cosas de Oficina"/>
    <s v="Bolingbrook"/>
    <s v="United States"/>
    <s v="Tony Chapman"/>
    <s v="Avery"/>
    <d v="2018-11-22T00:00:00"/>
    <s v="Cerrado"/>
    <s v="US-2018-112200"/>
    <n v="60440"/>
    <x v="1405"/>
    <x v="2"/>
    <x v="2"/>
    <d v="2018-11-28T00:00:00"/>
    <s v="Standard Class"/>
    <s v="Bajo"/>
    <s v="Illinois"/>
    <s v="Bajo"/>
    <x v="8"/>
    <n v="4"/>
    <n v="0.8"/>
    <n v="-16.47"/>
    <n v="23.450000000000014"/>
    <n v="5"/>
    <n v="9.98"/>
    <n v="49.900000000000013"/>
    <n v="9.9800000000000022"/>
    <n v="1.996"/>
    <n v="26.45"/>
  </r>
  <r>
    <s v="Cosas de Oficina"/>
    <s v="Dallas"/>
    <s v="United States"/>
    <s v="Lindsay Shagiari"/>
    <s v="Other"/>
    <d v="2021-11-12T00:00:00"/>
    <s v="Cerrado"/>
    <s v="CA-2021-164168"/>
    <n v="75081"/>
    <x v="1063"/>
    <x v="2"/>
    <x v="2"/>
    <d v="2021-11-18T00:00:00"/>
    <s v="Standard Class"/>
    <s v="Bajo"/>
    <s v="Texas"/>
    <s v="Bajo"/>
    <x v="8"/>
    <n v="4"/>
    <n v="0.8"/>
    <n v="-45.84"/>
    <n v="76.400000000000034"/>
    <n v="5"/>
    <n v="30.56"/>
    <n v="152.80000000000004"/>
    <n v="30.560000000000006"/>
    <n v="6.1120000000000001"/>
    <n v="76.400000000000006"/>
  </r>
  <r>
    <s v="Cosas de Oficina"/>
    <s v="Houston"/>
    <s v="United States"/>
    <s v="Cathy Armstrong"/>
    <s v="Acco"/>
    <d v="2019-09-05T00:00:00"/>
    <s v="Cerrado"/>
    <s v="CA-2019-162621"/>
    <n v="77036"/>
    <x v="1148"/>
    <x v="2"/>
    <x v="2"/>
    <d v="2019-09-11T00:00:00"/>
    <s v="Standard Class"/>
    <s v="Bajo"/>
    <s v="Texas"/>
    <s v="Bajo"/>
    <x v="8"/>
    <n v="4"/>
    <n v="0.8"/>
    <n v="-25.22"/>
    <n v="39.860000000000028"/>
    <n v="5"/>
    <n v="16.27"/>
    <n v="81.350000000000023"/>
    <n v="16.270000000000003"/>
    <n v="3.254"/>
    <n v="41.489999999999995"/>
  </r>
  <r>
    <s v="Cosas de Oficina"/>
    <s v="Mcallen"/>
    <s v="United States"/>
    <s v="Kristina Nunn"/>
    <s v="Tripp Lite"/>
    <d v="2019-10-18T00:00:00"/>
    <s v="Cerrado"/>
    <s v="CA-2019-105613"/>
    <n v="78501"/>
    <x v="1074"/>
    <x v="2"/>
    <x v="2"/>
    <d v="2019-10-22T00:00:00"/>
    <s v="Standard Class"/>
    <s v="Bajo"/>
    <s v="Texas"/>
    <s v="Bajo"/>
    <x v="9"/>
    <n v="3"/>
    <n v="0.8"/>
    <n v="-186.57"/>
    <n v="106.07000000000005"/>
    <n v="6"/>
    <n v="73.16"/>
    <n v="365.80000000000007"/>
    <n v="60.966666666666683"/>
    <n v="12.193333333333333"/>
    <n v="259.73"/>
  </r>
  <r>
    <s v="Cosas de Oficina"/>
    <s v="Houston"/>
    <s v="United States"/>
    <s v="Philisse Overcash"/>
    <s v="GBC"/>
    <d v="2021-03-17T00:00:00"/>
    <s v="Cerrado"/>
    <s v="CA-2021-142867"/>
    <n v="77095"/>
    <x v="1442"/>
    <x v="2"/>
    <x v="2"/>
    <d v="2021-03-21T00:00:00"/>
    <s v="Standard Class"/>
    <s v="Bajo"/>
    <s v="Texas"/>
    <s v="Bajo"/>
    <x v="8"/>
    <n v="3"/>
    <n v="0.8"/>
    <n v="-22.04"/>
    <n v="33.080000000000005"/>
    <n v="6"/>
    <n v="13.78"/>
    <n v="68.900000000000006"/>
    <n v="11.483333333333334"/>
    <n v="2.2966666666666664"/>
    <n v="35.82"/>
  </r>
  <r>
    <s v="Cosas de Oficina"/>
    <s v="Aurora"/>
    <s v="United States"/>
    <s v="Arthur Wiediger"/>
    <s v="Acco"/>
    <d v="2018-07-14T00:00:00"/>
    <s v="Cerrado"/>
    <s v="US-2018-103905"/>
    <n v="60505"/>
    <x v="410"/>
    <x v="2"/>
    <x v="2"/>
    <d v="2018-07-20T00:00:00"/>
    <s v="Standard Class"/>
    <s v="Bajo"/>
    <s v="Illinois"/>
    <s v="Bajo"/>
    <x v="8"/>
    <n v="4"/>
    <n v="0.8"/>
    <n v="-46.39"/>
    <n v="73.330000000000041"/>
    <n v="7"/>
    <n v="29.93"/>
    <n v="149.65000000000003"/>
    <n v="21.378571428571433"/>
    <n v="4.2757142857142858"/>
    <n v="76.319999999999993"/>
  </r>
  <r>
    <s v="Cosas de Oficina"/>
    <s v="Danville"/>
    <s v="United States"/>
    <s v="Tony Chapman"/>
    <s v="GBC"/>
    <d v="2021-04-30T00:00:00"/>
    <s v="Cerrado"/>
    <s v="US-2021-144582"/>
    <n v="61832"/>
    <x v="582"/>
    <x v="2"/>
    <x v="2"/>
    <d v="2021-05-05T00:00:00"/>
    <s v="Standard Class"/>
    <s v="Bajo"/>
    <s v="Illinois"/>
    <s v="Bajo"/>
    <x v="8"/>
    <n v="3"/>
    <n v="0.8"/>
    <n v="-69.400000000000006"/>
    <n v="104.08000000000001"/>
    <n v="7"/>
    <n v="43.37"/>
    <n v="216.85000000000002"/>
    <n v="30.978571428571435"/>
    <n v="6.1957142857142857"/>
    <n v="112.77000000000001"/>
  </r>
  <r>
    <s v="Cosas de Oficina"/>
    <s v="Chicago"/>
    <s v="United States"/>
    <s v="Harold Dahlen"/>
    <s v="Avery"/>
    <d v="2018-05-11T00:00:00"/>
    <s v="Cerrado"/>
    <s v="CA-2018-119172"/>
    <n v="60610"/>
    <x v="1098"/>
    <x v="2"/>
    <x v="2"/>
    <d v="2018-05-15T00:00:00"/>
    <s v="Standard Class"/>
    <s v="Bajo"/>
    <s v="Illinois"/>
    <s v="Bajo"/>
    <x v="8"/>
    <n v="3"/>
    <n v="0.8"/>
    <n v="-172.56"/>
    <n v="245.7600000000001"/>
    <n v="9"/>
    <n v="104.58"/>
    <n v="522.90000000000009"/>
    <n v="58.100000000000009"/>
    <n v="11.62"/>
    <n v="277.14"/>
  </r>
  <r>
    <s v="Cosas de Oficina"/>
    <s v="Chicago"/>
    <s v="United States"/>
    <s v="Anthony Garverick"/>
    <s v="GBC"/>
    <d v="2021-10-14T00:00:00"/>
    <s v="Cerrado"/>
    <s v="CA-2021-126123"/>
    <n v="60623"/>
    <x v="338"/>
    <x v="2"/>
    <x v="2"/>
    <d v="2021-10-18T00:00:00"/>
    <s v="Standard Class"/>
    <s v="Bajo"/>
    <s v="Illinois"/>
    <s v="Bajo"/>
    <x v="8"/>
    <n v="3"/>
    <n v="0.8"/>
    <n v="-42.46"/>
    <n v="67.140000000000029"/>
    <n v="9"/>
    <n v="27.4"/>
    <n v="137.00000000000003"/>
    <n v="15.222222222222225"/>
    <n v="3.0444444444444443"/>
    <n v="69.86"/>
  </r>
  <r>
    <s v="Cosas de Oficina"/>
    <s v="Arlington"/>
    <s v="United States"/>
    <s v="Sample Company A"/>
    <s v="GBC"/>
    <d v="2021-09-30T00:00:00"/>
    <s v="Cerrado"/>
    <s v="US-2021-130603"/>
    <n v="76017"/>
    <x v="625"/>
    <x v="2"/>
    <x v="2"/>
    <d v="2021-10-06T00:00:00"/>
    <s v="Standard Class"/>
    <s v="Bajo"/>
    <s v="Texas"/>
    <s v="Bajo"/>
    <x v="8"/>
    <n v="4"/>
    <n v="0.8"/>
    <n v="-17.47"/>
    <n v="29.130000000000017"/>
    <n v="9"/>
    <n v="11.65"/>
    <n v="58.250000000000014"/>
    <n v="6.4722222222222241"/>
    <n v="1.2944444444444445"/>
    <n v="29.119999999999997"/>
  </r>
  <r>
    <s v="Cosas de Oficina"/>
    <s v="Dallas"/>
    <s v="United States"/>
    <s v="Sanjit Jacobs"/>
    <s v="Pressboard"/>
    <d v="2020-03-08T00:00:00"/>
    <s v="Cerrado"/>
    <s v="CA-2020-130400"/>
    <n v="75217"/>
    <x v="1139"/>
    <x v="2"/>
    <x v="2"/>
    <d v="2020-03-12T00:00:00"/>
    <s v="Standard Class"/>
    <s v="Bajo"/>
    <s v="Texas"/>
    <s v="Bajo"/>
    <x v="8"/>
    <n v="3"/>
    <n v="0.8"/>
    <n v="-14.17"/>
    <n v="21.270000000000003"/>
    <n v="9"/>
    <n v="8.86"/>
    <n v="44.300000000000004"/>
    <n v="4.9222222222222225"/>
    <n v="0.98444444444444434"/>
    <n v="23.03"/>
  </r>
  <r>
    <s v="Cosas de Oficina"/>
    <s v="Dallas"/>
    <s v="United States"/>
    <s v="Lindsay Shagiari"/>
    <s v="Avery"/>
    <d v="2019-10-15T00:00:00"/>
    <s v="Cerrado"/>
    <s v="US-2019-118766"/>
    <n v="75217"/>
    <x v="1151"/>
    <x v="2"/>
    <x v="2"/>
    <d v="2019-10-22T00:00:00"/>
    <s v="Standard Class"/>
    <s v="Bajo"/>
    <s v="Texas"/>
    <s v="Bajo"/>
    <x v="8"/>
    <n v="5"/>
    <n v="0.8"/>
    <n v="-6.93"/>
    <n v="8.9100000000000037"/>
    <n v="10"/>
    <n v="3.96"/>
    <n v="19.800000000000004"/>
    <n v="1.9800000000000004"/>
    <n v="0.39600000000000002"/>
    <n v="10.89"/>
  </r>
  <r>
    <s v="Cosas de Oficina"/>
    <s v="Newark"/>
    <s v="United States"/>
    <s v="Shirley Schmidt"/>
    <s v="Belkin"/>
    <d v="2018-07-14T00:00:00"/>
    <s v="Cerrado"/>
    <s v="CA-2018-124464"/>
    <n v="19711"/>
    <x v="643"/>
    <x v="3"/>
    <x v="2"/>
    <d v="2018-07-20T00:00:00"/>
    <s v="Standard Class"/>
    <s v="Bajo"/>
    <s v="Delaware"/>
    <s v="Bajo"/>
    <x v="9"/>
    <n v="4"/>
    <n v="0"/>
    <n v="11.05"/>
    <n v="11.05"/>
    <n v="1"/>
    <n v="39.479999999999997"/>
    <n v="39.479999999999997"/>
    <n v="39.479999999999997"/>
    <n v="39.479999999999997"/>
    <n v="28.429999999999996"/>
  </r>
  <r>
    <s v="Cosas de Oficina"/>
    <s v="Baltimore"/>
    <s v="United States"/>
    <s v="Lindsay Shagiari"/>
    <s v="BIC"/>
    <d v="2021-11-28T00:00:00"/>
    <s v="Cerrado"/>
    <s v="CA-2021-117702"/>
    <n v="21215"/>
    <x v="989"/>
    <x v="3"/>
    <x v="2"/>
    <d v="2021-12-04T00:00:00"/>
    <s v="Standard Class"/>
    <s v="Bajo"/>
    <s v="Maryland"/>
    <s v="Bajo"/>
    <x v="6"/>
    <n v="4"/>
    <n v="0"/>
    <n v="0.74"/>
    <n v="0.74"/>
    <n v="1"/>
    <n v="1.64"/>
    <n v="1.64"/>
    <n v="1.64"/>
    <n v="1.64"/>
    <n v="0.89999999999999991"/>
  </r>
  <r>
    <s v="Cosas de Oficina"/>
    <s v="New York City"/>
    <s v="United States"/>
    <s v="Deborah Brumfield"/>
    <s v="Boston"/>
    <d v="2019-04-24T00:00:00"/>
    <s v="Cerrado"/>
    <s v="CA-2019-118227"/>
    <n v="10009"/>
    <x v="996"/>
    <x v="3"/>
    <x v="2"/>
    <d v="2019-04-28T00:00:00"/>
    <s v="Standard Class"/>
    <s v="Bajo"/>
    <s v="New York"/>
    <s v="Bajo"/>
    <x v="6"/>
    <n v="3"/>
    <n v="0"/>
    <n v="7.54"/>
    <n v="7.5399999999999991"/>
    <n v="1"/>
    <n v="25.99"/>
    <n v="25.99"/>
    <n v="25.99"/>
    <n v="25.99"/>
    <n v="18.45"/>
  </r>
  <r>
    <s v="Cosas de Oficina"/>
    <s v="Providence"/>
    <s v="United States"/>
    <s v="Daniel Raglin"/>
    <s v="Ibico"/>
    <d v="2020-10-04T00:00:00"/>
    <s v="Cerrado"/>
    <s v="US-2020-140158"/>
    <n v="2908"/>
    <x v="1183"/>
    <x v="3"/>
    <x v="2"/>
    <d v="2020-10-08T00:00:00"/>
    <s v="Standard Class"/>
    <s v="Bajo"/>
    <s v="Rhode Island"/>
    <s v="Bajo"/>
    <x v="8"/>
    <n v="3"/>
    <n v="0"/>
    <n v="13.98"/>
    <n v="13.98"/>
    <n v="1"/>
    <n v="30.4"/>
    <n v="30.4"/>
    <n v="30.4"/>
    <n v="30.4"/>
    <n v="16.419999999999998"/>
  </r>
  <r>
    <s v="Cosas de Oficina"/>
    <s v="New York City"/>
    <s v="United States"/>
    <s v="Penelope Sewall"/>
    <s v="Other"/>
    <d v="2021-04-04T00:00:00"/>
    <s v="Cerrado"/>
    <s v="CA-2021-109211"/>
    <n v="10011"/>
    <x v="618"/>
    <x v="3"/>
    <x v="2"/>
    <d v="2021-04-10T00:00:00"/>
    <s v="Standard Class"/>
    <s v="Bajo"/>
    <s v="New York"/>
    <s v="Bajo"/>
    <x v="12"/>
    <n v="4"/>
    <n v="0"/>
    <n v="8.49"/>
    <n v="8.49"/>
    <n v="1"/>
    <n v="16.98"/>
    <n v="16.98"/>
    <n v="16.98"/>
    <n v="16.98"/>
    <n v="8.49"/>
  </r>
  <r>
    <s v="Cosas de Oficina"/>
    <s v="Wilmington"/>
    <s v="United States"/>
    <s v="Laurel Beltran"/>
    <s v="Avery"/>
    <d v="2021-07-31T00:00:00"/>
    <s v="Cerrado"/>
    <s v="CA-2021-147032"/>
    <n v="19805"/>
    <x v="96"/>
    <x v="3"/>
    <x v="2"/>
    <d v="2021-08-04T00:00:00"/>
    <s v="Standard Class"/>
    <s v="Bajo"/>
    <s v="Delaware"/>
    <s v="Bajo"/>
    <x v="10"/>
    <n v="3"/>
    <n v="0"/>
    <n v="5.54"/>
    <n v="5.54"/>
    <n v="1"/>
    <n v="11.54"/>
    <n v="11.54"/>
    <n v="11.54"/>
    <n v="11.54"/>
    <n v="5.9999999999999991"/>
  </r>
  <r>
    <s v="Cosas de Oficina"/>
    <s v="New York City"/>
    <s v="United States"/>
    <s v="Sara Luxemburg"/>
    <s v="Xerox"/>
    <d v="2020-12-10T00:00:00"/>
    <s v="Cerrado"/>
    <s v="CA-2020-100587"/>
    <n v="10024"/>
    <x v="1679"/>
    <x v="3"/>
    <x v="2"/>
    <d v="2020-12-14T00:00:00"/>
    <s v="Standard Class"/>
    <s v="Bajo"/>
    <s v="New York"/>
    <s v="Bajo"/>
    <x v="10"/>
    <n v="3"/>
    <n v="0"/>
    <n v="3.11"/>
    <n v="3.11"/>
    <n v="1"/>
    <n v="6.48"/>
    <n v="6.48"/>
    <n v="6.48"/>
    <n v="6.48"/>
    <n v="3.3700000000000006"/>
  </r>
  <r>
    <s v="Cosas de Oficina"/>
    <s v="Lawrence"/>
    <s v="United States"/>
    <s v="Ben Ferrer"/>
    <s v="SAFCO"/>
    <d v="2021-12-14T00:00:00"/>
    <s v="Abierto"/>
    <s v="CA-2021-151799"/>
    <n v="1841"/>
    <x v="236"/>
    <x v="3"/>
    <x v="2"/>
    <d v="2021-12-18T00:00:00"/>
    <s v="Standard Class"/>
    <s v="Bajo"/>
    <s v="Massachusetts"/>
    <s v="Bajo"/>
    <x v="4"/>
    <n v="3"/>
    <n v="0"/>
    <n v="2.2200000000000002"/>
    <n v="2.2199999999999989"/>
    <n v="1"/>
    <n v="73.849999999999994"/>
    <n v="73.849999999999994"/>
    <n v="73.849999999999994"/>
    <n v="73.849999999999994"/>
    <n v="71.63"/>
  </r>
  <r>
    <s v="Cosas de Oficina"/>
    <s v="Clinton"/>
    <s v="United States"/>
    <s v="Brad Thomas"/>
    <s v="Kensington"/>
    <d v="2019-12-27T00:00:00"/>
    <s v="Abierto"/>
    <s v="CA-2019-165085"/>
    <n v="20735"/>
    <x v="160"/>
    <x v="3"/>
    <x v="2"/>
    <d v="2019-12-31T00:00:00"/>
    <s v="Standard Class"/>
    <s v="Bajo"/>
    <s v="Maryland"/>
    <s v="Bajo"/>
    <x v="9"/>
    <n v="3"/>
    <n v="0"/>
    <n v="103.23"/>
    <n v="103.23000000000002"/>
    <n v="2"/>
    <n v="355.96"/>
    <n v="355.96"/>
    <n v="177.98"/>
    <n v="177.98"/>
    <n v="252.72999999999996"/>
  </r>
  <r>
    <s v="Cosas de Oficina"/>
    <s v="New York City"/>
    <s v="United States"/>
    <s v="Jim Kriz"/>
    <s v="Kensington"/>
    <d v="2019-12-25T00:00:00"/>
    <s v="Abierto"/>
    <s v="CA-2019-143980"/>
    <n v="10011"/>
    <x v="1772"/>
    <x v="3"/>
    <x v="2"/>
    <d v="2019-12-29T00:00:00"/>
    <s v="Standard Class"/>
    <s v="Bajo"/>
    <s v="New York"/>
    <s v="Bajo"/>
    <x v="9"/>
    <n v="3"/>
    <n v="0"/>
    <n v="124.49"/>
    <n v="124.49000000000001"/>
    <n v="2"/>
    <n v="414.96"/>
    <n v="414.96"/>
    <n v="207.48"/>
    <n v="207.48"/>
    <n v="290.46999999999997"/>
  </r>
  <r>
    <s v="Cosas de Oficina"/>
    <s v="Westfield"/>
    <s v="United States"/>
    <s v="Dean percer"/>
    <s v="Other"/>
    <d v="2020-01-15T00:00:00"/>
    <s v="Abierto"/>
    <s v="CA-2020-152072"/>
    <n v="7090"/>
    <x v="373"/>
    <x v="3"/>
    <x v="2"/>
    <d v="2020-01-19T00:00:00"/>
    <s v="Standard Class"/>
    <s v="Bajo"/>
    <s v="New Jersey"/>
    <s v="Bajo"/>
    <x v="6"/>
    <n v="3"/>
    <n v="0"/>
    <n v="1.35"/>
    <n v="1.35"/>
    <n v="2"/>
    <n v="4.66"/>
    <n v="4.66"/>
    <n v="2.33"/>
    <n v="2.33"/>
    <n v="3.31"/>
  </r>
  <r>
    <s v="Cosas de Oficina"/>
    <s v="New York City"/>
    <s v="United States"/>
    <s v="Nicole Fjeld"/>
    <s v="Dixon"/>
    <d v="2019-04-04T00:00:00"/>
    <s v="Cerrado"/>
    <s v="CA-2019-110667"/>
    <n v="10009"/>
    <x v="1272"/>
    <x v="3"/>
    <x v="2"/>
    <d v="2019-04-08T00:00:00"/>
    <s v="Standard Class"/>
    <s v="Bajo"/>
    <s v="New York"/>
    <s v="Bajo"/>
    <x v="6"/>
    <n v="3"/>
    <n v="0"/>
    <n v="4.3499999999999996"/>
    <n v="4.3499999999999996"/>
    <n v="2"/>
    <n v="11.16"/>
    <n v="11.16"/>
    <n v="5.58"/>
    <n v="5.58"/>
    <n v="6.8100000000000005"/>
  </r>
  <r>
    <s v="Cosas de Oficina"/>
    <s v="New York City"/>
    <s v="United States"/>
    <s v="Paul Prost"/>
    <s v="Other"/>
    <d v="2018-09-08T00:00:00"/>
    <s v="Abierto"/>
    <s v="CA-2018-146815"/>
    <n v="10009"/>
    <x v="1340"/>
    <x v="3"/>
    <x v="2"/>
    <d v="2018-09-13T00:00:00"/>
    <s v="Standard Class"/>
    <s v="Bajo"/>
    <s v="New York"/>
    <s v="Bajo"/>
    <x v="6"/>
    <n v="3"/>
    <n v="0"/>
    <n v="1.69"/>
    <n v="1.69"/>
    <n v="2"/>
    <n v="3.52"/>
    <n v="3.52"/>
    <n v="1.76"/>
    <n v="1.76"/>
    <n v="1.83"/>
  </r>
  <r>
    <s v="Cosas de Oficina"/>
    <s v="New York City"/>
    <s v="United States"/>
    <s v="Philisse Overcash"/>
    <s v="Newell"/>
    <d v="2019-08-11T00:00:00"/>
    <s v="Cerrado"/>
    <s v="US-2019-156797"/>
    <n v="10035"/>
    <x v="251"/>
    <x v="3"/>
    <x v="2"/>
    <d v="2019-08-15T00:00:00"/>
    <s v="Standard Class"/>
    <s v="Bajo"/>
    <s v="New York"/>
    <s v="Bajo"/>
    <x v="6"/>
    <n v="3"/>
    <n v="0"/>
    <n v="3.11"/>
    <n v="3.1099999999999994"/>
    <n v="2"/>
    <n v="11.96"/>
    <n v="11.96"/>
    <n v="5.98"/>
    <n v="5.98"/>
    <n v="8.8500000000000014"/>
  </r>
  <r>
    <s v="Cosas de Oficina"/>
    <s v="Lewiston"/>
    <s v="United States"/>
    <s v="Penelope Sewall"/>
    <s v="ACCOHIDE"/>
    <d v="2019-06-13T00:00:00"/>
    <s v="Cerrado"/>
    <s v="CA-2019-155054"/>
    <n v="4240"/>
    <x v="1147"/>
    <x v="3"/>
    <x v="2"/>
    <d v="2019-06-19T00:00:00"/>
    <s v="Standard Class"/>
    <s v="Bajo"/>
    <s v="Maine"/>
    <s v="Bajo"/>
    <x v="8"/>
    <n v="4"/>
    <n v="0"/>
    <n v="3.88"/>
    <n v="3.88"/>
    <n v="2"/>
    <n v="8.26"/>
    <n v="8.26"/>
    <n v="4.13"/>
    <n v="4.13"/>
    <n v="4.38"/>
  </r>
  <r>
    <s v="Cosas de Oficina"/>
    <s v="Lewiston"/>
    <s v="United States"/>
    <s v="Penelope Sewall"/>
    <s v="Other"/>
    <d v="2019-06-13T00:00:00"/>
    <s v="Cerrado"/>
    <s v="CA-2019-155054"/>
    <n v="4240"/>
    <x v="528"/>
    <x v="3"/>
    <x v="2"/>
    <d v="2019-06-19T00:00:00"/>
    <s v="Standard Class"/>
    <s v="Bajo"/>
    <s v="Maine"/>
    <s v="Bajo"/>
    <x v="8"/>
    <n v="4"/>
    <n v="0"/>
    <n v="13.43"/>
    <n v="13.43"/>
    <n v="2"/>
    <n v="29.84"/>
    <n v="29.84"/>
    <n v="14.92"/>
    <n v="14.92"/>
    <n v="16.41"/>
  </r>
  <r>
    <s v="Cosas de Oficina"/>
    <s v="Revere"/>
    <s v="United States"/>
    <s v="Dean percer"/>
    <s v="Other"/>
    <d v="2019-12-13T00:00:00"/>
    <s v="Abierto"/>
    <s v="CA-2019-139962"/>
    <n v="2151"/>
    <x v="92"/>
    <x v="3"/>
    <x v="2"/>
    <d v="2019-12-20T00:00:00"/>
    <s v="Standard Class"/>
    <s v="Bajo"/>
    <s v="Massachusetts"/>
    <s v="Bajo"/>
    <x v="8"/>
    <n v="5"/>
    <n v="0"/>
    <n v="18.940000000000001"/>
    <n v="18.940000000000001"/>
    <n v="2"/>
    <n v="37.880000000000003"/>
    <n v="37.880000000000003"/>
    <n v="18.940000000000001"/>
    <n v="18.940000000000001"/>
    <n v="18.940000000000001"/>
  </r>
  <r>
    <s v="Cosas de Oficina"/>
    <s v="Wheeling"/>
    <s v="United States"/>
    <s v="Eugene Hildebrand"/>
    <s v="Other"/>
    <d v="2021-06-21T00:00:00"/>
    <s v="Cerrado"/>
    <s v="CA-2021-124744"/>
    <n v="26003"/>
    <x v="742"/>
    <x v="3"/>
    <x v="2"/>
    <d v="2021-06-25T00:00:00"/>
    <s v="Standard Class"/>
    <s v="Bajo"/>
    <s v="West Virginia"/>
    <s v="Bajo"/>
    <x v="8"/>
    <n v="3"/>
    <n v="0"/>
    <n v="3.06"/>
    <n v="3.06"/>
    <n v="2"/>
    <n v="6.24"/>
    <n v="6.24"/>
    <n v="3.12"/>
    <n v="3.12"/>
    <n v="3.18"/>
  </r>
  <r>
    <s v="Cosas de Oficina"/>
    <s v="Westfield"/>
    <s v="United States"/>
    <s v="Dean percer"/>
    <s v="Other"/>
    <d v="2020-01-15T00:00:00"/>
    <s v="Abierto"/>
    <s v="CA-2020-152072"/>
    <n v="7090"/>
    <x v="1787"/>
    <x v="3"/>
    <x v="2"/>
    <d v="2020-01-19T00:00:00"/>
    <s v="Standard Class"/>
    <s v="Bajo"/>
    <s v="New Jersey"/>
    <s v="Bajo"/>
    <x v="12"/>
    <n v="3"/>
    <n v="0"/>
    <n v="24.6"/>
    <n v="24.6"/>
    <n v="2"/>
    <n v="52.34"/>
    <n v="52.34"/>
    <n v="26.17"/>
    <n v="26.17"/>
    <n v="27.740000000000002"/>
  </r>
  <r>
    <s v="Cosas de Oficina"/>
    <s v="New York City"/>
    <s v="United States"/>
    <s v="Kristina Nunn"/>
    <s v="Staple envelope"/>
    <d v="2018-03-02T00:00:00"/>
    <s v="Cerrado"/>
    <s v="CA-2018-107524"/>
    <n v="10009"/>
    <x v="153"/>
    <x v="3"/>
    <x v="2"/>
    <d v="2018-03-08T00:00:00"/>
    <s v="Standard Class"/>
    <s v="Bajo"/>
    <s v="New York"/>
    <s v="Bajo"/>
    <x v="12"/>
    <n v="4"/>
    <n v="0"/>
    <n v="5.34"/>
    <n v="5.34"/>
    <n v="2"/>
    <n v="11.36"/>
    <n v="11.36"/>
    <n v="5.68"/>
    <n v="5.68"/>
    <n v="6.02"/>
  </r>
  <r>
    <s v="Cosas de Oficina"/>
    <s v="Quincy"/>
    <s v="United States"/>
    <s v="Frank Merwin"/>
    <s v="Xerox"/>
    <d v="2021-07-03T00:00:00"/>
    <s v="Cerrado"/>
    <s v="US-2021-129777"/>
    <n v="2169"/>
    <x v="314"/>
    <x v="3"/>
    <x v="2"/>
    <d v="2021-07-09T00:00:00"/>
    <s v="Standard Class"/>
    <s v="Bajo"/>
    <s v="Massachusetts"/>
    <s v="Bajo"/>
    <x v="10"/>
    <n v="4"/>
    <n v="0"/>
    <n v="11.54"/>
    <n v="11.54"/>
    <n v="2"/>
    <n v="24.56"/>
    <n v="24.56"/>
    <n v="12.28"/>
    <n v="12.28"/>
    <n v="13.02"/>
  </r>
  <r>
    <s v="Cosas de Oficina"/>
    <s v="Perth Amboy"/>
    <s v="United States"/>
    <s v="Gary Hansen"/>
    <s v="Adams"/>
    <d v="2021-02-17T00:00:00"/>
    <s v="Abierto"/>
    <s v="CA-2021-132647"/>
    <n v="8861"/>
    <x v="973"/>
    <x v="3"/>
    <x v="2"/>
    <d v="2021-02-23T00:00:00"/>
    <s v="Standard Class"/>
    <s v="Bajo"/>
    <s v="New Jersey"/>
    <s v="Bajo"/>
    <x v="10"/>
    <n v="4"/>
    <n v="0"/>
    <n v="5.76"/>
    <n v="5.76"/>
    <n v="2"/>
    <n v="11.76"/>
    <n v="11.76"/>
    <n v="5.88"/>
    <n v="5.88"/>
    <n v="6"/>
  </r>
  <r>
    <s v="Cosas de Oficina"/>
    <s v="New York City"/>
    <s v="United States"/>
    <s v="Robert Marley"/>
    <s v="Adams"/>
    <d v="2018-11-14T00:00:00"/>
    <s v="Cerrado"/>
    <s v="CA-2018-166989"/>
    <n v="10011"/>
    <x v="253"/>
    <x v="3"/>
    <x v="2"/>
    <d v="2018-11-18T00:00:00"/>
    <s v="Standard Class"/>
    <s v="Bajo"/>
    <s v="New York"/>
    <s v="Bajo"/>
    <x v="10"/>
    <n v="3"/>
    <n v="0"/>
    <n v="5.23"/>
    <n v="5.23"/>
    <n v="2"/>
    <n v="11.36"/>
    <n v="11.36"/>
    <n v="5.68"/>
    <n v="5.68"/>
    <n v="6.129999999999999"/>
  </r>
  <r>
    <s v="Cosas de Oficina"/>
    <s v="Waterbury"/>
    <s v="United States"/>
    <s v="Dean percer"/>
    <s v="Eldon"/>
    <d v="2021-09-15T00:00:00"/>
    <s v="Abierto"/>
    <s v="CA-2021-139822"/>
    <n v="6708"/>
    <x v="1164"/>
    <x v="3"/>
    <x v="2"/>
    <d v="2021-09-21T00:00:00"/>
    <s v="Standard Class"/>
    <s v="Bajo"/>
    <s v="Connecticut"/>
    <s v="Bajo"/>
    <x v="4"/>
    <n v="4"/>
    <n v="0"/>
    <n v="10.81"/>
    <n v="10.810000000000002"/>
    <n v="2"/>
    <n v="38.619999999999997"/>
    <n v="38.619999999999997"/>
    <n v="19.309999999999999"/>
    <n v="19.309999999999999"/>
    <n v="27.809999999999995"/>
  </r>
  <r>
    <s v="Cosas de Oficina"/>
    <s v="New Rochelle"/>
    <s v="United States"/>
    <s v="Kristina Nunn"/>
    <s v="Acme"/>
    <d v="2018-11-11T00:00:00"/>
    <s v="Cerrado"/>
    <s v="US-2018-143287"/>
    <n v="10801"/>
    <x v="503"/>
    <x v="3"/>
    <x v="2"/>
    <d v="2018-11-17T00:00:00"/>
    <s v="Standard Class"/>
    <s v="Bajo"/>
    <s v="New York"/>
    <s v="Bajo"/>
    <x v="14"/>
    <n v="4"/>
    <n v="0"/>
    <n v="2.19"/>
    <n v="2.1900000000000004"/>
    <n v="2"/>
    <n v="7.3"/>
    <n v="7.3"/>
    <n v="3.65"/>
    <n v="3.65"/>
    <n v="5.1099999999999994"/>
  </r>
  <r>
    <s v="Cosas de Oficina"/>
    <s v="New York City"/>
    <s v="United States"/>
    <s v="Tracy Hopkins"/>
    <s v="Belkin"/>
    <d v="2019-07-23T00:00:00"/>
    <s v="Cerrado"/>
    <s v="CA-2019-120810"/>
    <n v="10009"/>
    <x v="9"/>
    <x v="3"/>
    <x v="2"/>
    <d v="2019-07-27T00:00:00"/>
    <s v="Standard Class"/>
    <s v="Bajo"/>
    <s v="New York"/>
    <s v="Bajo"/>
    <x v="9"/>
    <n v="3"/>
    <n v="0"/>
    <n v="20.68"/>
    <n v="20.68"/>
    <n v="3"/>
    <n v="68.94"/>
    <n v="68.94"/>
    <n v="22.98"/>
    <n v="22.98"/>
    <n v="48.26"/>
  </r>
  <r>
    <s v="Cosas de Oficina"/>
    <s v="Newark"/>
    <s v="United States"/>
    <s v="Paul Prost"/>
    <s v="Newell"/>
    <d v="2018-08-26T00:00:00"/>
    <s v="Abierto"/>
    <s v="US-2018-115413"/>
    <n v="19711"/>
    <x v="1790"/>
    <x v="3"/>
    <x v="2"/>
    <d v="2018-09-01T00:00:00"/>
    <s v="Standard Class"/>
    <s v="Bajo"/>
    <s v="Delaware"/>
    <s v="Bajo"/>
    <x v="6"/>
    <n v="4"/>
    <n v="0"/>
    <n v="2.5099999999999998"/>
    <n v="2.5099999999999998"/>
    <n v="3"/>
    <n v="8.64"/>
    <n v="8.64"/>
    <n v="2.8800000000000003"/>
    <n v="2.8800000000000003"/>
    <n v="6.1300000000000008"/>
  </r>
  <r>
    <s v="Cosas de Oficina"/>
    <s v="New York City"/>
    <s v="United States"/>
    <s v="Sara Luxemburg"/>
    <s v="Boston"/>
    <d v="2018-09-21T00:00:00"/>
    <s v="Cerrado"/>
    <s v="CA-2018-124513"/>
    <n v="10011"/>
    <x v="666"/>
    <x v="3"/>
    <x v="2"/>
    <d v="2018-09-25T00:00:00"/>
    <s v="Standard Class"/>
    <s v="Bajo"/>
    <s v="New York"/>
    <s v="Bajo"/>
    <x v="6"/>
    <n v="3"/>
    <n v="0"/>
    <n v="17.170000000000002"/>
    <n v="17.170000000000002"/>
    <n v="3"/>
    <n v="66.03"/>
    <n v="66.03"/>
    <n v="22.01"/>
    <n v="22.01"/>
    <n v="48.86"/>
  </r>
  <r>
    <s v="Cosas de Oficina"/>
    <s v="New York City"/>
    <s v="United States"/>
    <s v="Alan Dominguez"/>
    <s v="Other"/>
    <d v="2019-07-04T00:00:00"/>
    <s v="Cerrado"/>
    <s v="CA-2019-124268"/>
    <n v="10035"/>
    <x v="1168"/>
    <x v="3"/>
    <x v="2"/>
    <d v="2019-07-08T00:00:00"/>
    <s v="Standard Class"/>
    <s v="Bajo"/>
    <s v="New York"/>
    <s v="Bajo"/>
    <x v="6"/>
    <n v="3"/>
    <n v="0"/>
    <n v="4.49"/>
    <n v="4.49"/>
    <n v="3"/>
    <n v="15.48"/>
    <n v="15.48"/>
    <n v="5.16"/>
    <n v="5.16"/>
    <n v="10.99"/>
  </r>
  <r>
    <s v="Cosas de Oficina"/>
    <s v="Rochester"/>
    <s v="United States"/>
    <s v="Eugene Hildebrand"/>
    <s v="Other"/>
    <d v="2019-04-10T00:00:00"/>
    <s v="Cerrado"/>
    <s v="CA-2019-134201"/>
    <n v="14609"/>
    <x v="282"/>
    <x v="3"/>
    <x v="2"/>
    <d v="2019-04-16T00:00:00"/>
    <s v="Standard Class"/>
    <s v="Bajo"/>
    <s v="New York"/>
    <s v="Bajo"/>
    <x v="6"/>
    <n v="4"/>
    <n v="0"/>
    <n v="6.01"/>
    <n v="6.01"/>
    <n v="3"/>
    <n v="14.67"/>
    <n v="14.67"/>
    <n v="4.8899999999999997"/>
    <n v="4.8899999999999997"/>
    <n v="8.66"/>
  </r>
  <r>
    <s v="Cosas de Oficina"/>
    <s v="Wilmington"/>
    <s v="United States"/>
    <s v="Laurel Beltran"/>
    <s v="Avery"/>
    <d v="2021-07-31T00:00:00"/>
    <s v="Cerrado"/>
    <s v="CA-2021-147032"/>
    <n v="19805"/>
    <x v="1204"/>
    <x v="3"/>
    <x v="2"/>
    <d v="2021-08-04T00:00:00"/>
    <s v="Standard Class"/>
    <s v="Bajo"/>
    <s v="Delaware"/>
    <s v="Bajo"/>
    <x v="8"/>
    <n v="3"/>
    <n v="0"/>
    <n v="5.39"/>
    <n v="5.39"/>
    <n v="3"/>
    <n v="11.01"/>
    <n v="11.01"/>
    <n v="3.67"/>
    <n v="3.67"/>
    <n v="5.62"/>
  </r>
  <r>
    <s v="Cosas de Oficina"/>
    <s v="Baltimore"/>
    <s v="United States"/>
    <s v="Ben Ferrer"/>
    <s v="Avery"/>
    <d v="2018-04-13T00:00:00"/>
    <s v="Abierto"/>
    <s v="CA-2018-167724"/>
    <n v="21215"/>
    <x v="1791"/>
    <x v="3"/>
    <x v="2"/>
    <d v="2018-04-18T00:00:00"/>
    <s v="Standard Class"/>
    <s v="Bajo"/>
    <s v="Maryland"/>
    <s v="Bajo"/>
    <x v="2"/>
    <n v="3"/>
    <n v="0"/>
    <n v="3.6"/>
    <n v="3.5999999999999996"/>
    <n v="3"/>
    <n v="7.83"/>
    <n v="7.83"/>
    <n v="2.61"/>
    <n v="2.61"/>
    <n v="4.2300000000000004"/>
  </r>
  <r>
    <s v="Cosas de Oficina"/>
    <s v="Paterson"/>
    <s v="United States"/>
    <s v="Skye Norling"/>
    <s v="Avery"/>
    <d v="2019-09-11T00:00:00"/>
    <s v="Cerrado"/>
    <s v="CA-2019-125934"/>
    <n v="7501"/>
    <x v="1702"/>
    <x v="3"/>
    <x v="2"/>
    <d v="2019-09-18T00:00:00"/>
    <s v="Standard Class"/>
    <s v="Bajo"/>
    <s v="New Jersey"/>
    <s v="Bajo"/>
    <x v="2"/>
    <n v="5"/>
    <n v="0"/>
    <n v="14.9"/>
    <n v="14.900000000000002"/>
    <n v="3"/>
    <n v="31.05"/>
    <n v="31.05"/>
    <n v="10.35"/>
    <n v="10.35"/>
    <n v="16.149999999999999"/>
  </r>
  <r>
    <s v="Cosas de Oficina"/>
    <s v="New York City"/>
    <s v="United States"/>
    <s v="Corinna Mitchell"/>
    <s v="Avery"/>
    <d v="2020-11-13T00:00:00"/>
    <s v="Cerrado"/>
    <s v="US-2020-113677"/>
    <n v="10011"/>
    <x v="639"/>
    <x v="3"/>
    <x v="2"/>
    <d v="2020-11-19T00:00:00"/>
    <s v="Standard Class"/>
    <s v="Bajo"/>
    <s v="New York"/>
    <s v="Bajo"/>
    <x v="2"/>
    <n v="4"/>
    <n v="0"/>
    <n v="6.87"/>
    <n v="6.8699999999999992"/>
    <n v="3"/>
    <n v="14.94"/>
    <n v="14.94"/>
    <n v="4.9799999999999995"/>
    <n v="4.9799999999999995"/>
    <n v="8.07"/>
  </r>
  <r>
    <s v="Cosas de Oficina"/>
    <s v="Fairfield"/>
    <s v="United States"/>
    <s v="Alan Dominguez"/>
    <s v="Xerox"/>
    <d v="2021-12-01T00:00:00"/>
    <s v="Cerrado"/>
    <s v="CA-2021-143245"/>
    <n v="6824"/>
    <x v="1273"/>
    <x v="3"/>
    <x v="2"/>
    <d v="2021-12-06T00:00:00"/>
    <s v="Standard Class"/>
    <s v="Bajo"/>
    <s v="Connecticut"/>
    <s v="Bajo"/>
    <x v="10"/>
    <n v="3"/>
    <n v="0"/>
    <n v="9.33"/>
    <n v="9.33"/>
    <n v="3"/>
    <n v="19.440000000000001"/>
    <n v="19.440000000000001"/>
    <n v="6.48"/>
    <n v="6.48"/>
    <n v="10.110000000000001"/>
  </r>
  <r>
    <s v="Cosas de Oficina"/>
    <s v="Lawrence"/>
    <s v="United States"/>
    <s v="Frank Gastineau"/>
    <s v="Xerox"/>
    <d v="2018-05-21T00:00:00"/>
    <s v="Cerrado"/>
    <s v="CA-2018-152443"/>
    <n v="1841"/>
    <x v="1771"/>
    <x v="3"/>
    <x v="2"/>
    <d v="2018-05-26T00:00:00"/>
    <s v="Standard Class"/>
    <s v="Bajo"/>
    <s v="Massachusetts"/>
    <s v="Bajo"/>
    <x v="10"/>
    <n v="3"/>
    <n v="0"/>
    <n v="8.7899999999999991"/>
    <n v="8.7899999999999991"/>
    <n v="3"/>
    <n v="17.940000000000001"/>
    <n v="17.940000000000001"/>
    <n v="5.98"/>
    <n v="5.98"/>
    <n v="9.1500000000000021"/>
  </r>
  <r>
    <s v="Cosas de Oficina"/>
    <s v="Revere"/>
    <s v="United States"/>
    <s v="Dean percer"/>
    <s v="Xerox"/>
    <d v="2019-12-13T00:00:00"/>
    <s v="Abierto"/>
    <s v="CA-2019-139962"/>
    <n v="2151"/>
    <x v="498"/>
    <x v="3"/>
    <x v="2"/>
    <d v="2019-12-20T00:00:00"/>
    <s v="Standard Class"/>
    <s v="Bajo"/>
    <s v="Massachusetts"/>
    <s v="Bajo"/>
    <x v="10"/>
    <n v="5"/>
    <n v="0"/>
    <n v="9.33"/>
    <n v="9.33"/>
    <n v="3"/>
    <n v="19.440000000000001"/>
    <n v="19.440000000000001"/>
    <n v="6.48"/>
    <n v="6.48"/>
    <n v="10.110000000000001"/>
  </r>
  <r>
    <s v="Cosas de Oficina"/>
    <s v="New York City"/>
    <s v="United States"/>
    <s v="Cyra Reiten"/>
    <s v="Adams"/>
    <d v="2021-10-06T00:00:00"/>
    <s v="Abierto"/>
    <s v="US-2021-136868"/>
    <n v="10035"/>
    <x v="562"/>
    <x v="3"/>
    <x v="2"/>
    <d v="2021-10-12T00:00:00"/>
    <s v="Standard Class"/>
    <s v="Bajo"/>
    <s v="New York"/>
    <s v="Bajo"/>
    <x v="10"/>
    <n v="4"/>
    <n v="0"/>
    <n v="7.67"/>
    <n v="7.67"/>
    <n v="3"/>
    <n v="17.04"/>
    <n v="17.04"/>
    <n v="5.68"/>
    <n v="5.68"/>
    <n v="9.3699999999999992"/>
  </r>
  <r>
    <s v="Cosas de Oficina"/>
    <s v="Providence"/>
    <s v="United States"/>
    <s v="Katherine Murray"/>
    <s v="Xerox"/>
    <d v="2018-12-31T00:00:00"/>
    <s v="Cerrado"/>
    <s v="CA-2018-133592"/>
    <n v="2908"/>
    <x v="1218"/>
    <x v="3"/>
    <x v="2"/>
    <d v="2019-01-07T00:00:00"/>
    <s v="Standard Class"/>
    <s v="Bajo"/>
    <s v="Rhode Island"/>
    <s v="Bajo"/>
    <x v="10"/>
    <n v="5"/>
    <n v="0"/>
    <n v="7.02"/>
    <n v="7.02"/>
    <n v="3"/>
    <n v="14.94"/>
    <n v="14.94"/>
    <n v="4.9799999999999995"/>
    <n v="4.9799999999999995"/>
    <n v="7.92"/>
  </r>
  <r>
    <s v="Cosas de Oficina"/>
    <s v="New York City"/>
    <s v="United States"/>
    <s v="Victor Preis"/>
    <s v="FelBajoes"/>
    <d v="2021-11-30T00:00:00"/>
    <s v="Cerrado"/>
    <s v="CA-2021-105333"/>
    <n v="10011"/>
    <x v="435"/>
    <x v="3"/>
    <x v="2"/>
    <d v="2021-12-04T00:00:00"/>
    <s v="Standard Class"/>
    <s v="Bajo"/>
    <s v="New York"/>
    <s v="Bajo"/>
    <x v="4"/>
    <n v="3"/>
    <n v="0"/>
    <n v="5.39"/>
    <n v="5.3899999999999864"/>
    <n v="3"/>
    <n v="269.49"/>
    <n v="269.49"/>
    <n v="89.83"/>
    <n v="89.83"/>
    <n v="264.10000000000002"/>
  </r>
  <r>
    <s v="Cosas de Oficina"/>
    <s v="New York City"/>
    <s v="United States"/>
    <s v="Cyra Reiten"/>
    <s v="Space Solutions"/>
    <d v="2021-10-06T00:00:00"/>
    <s v="Abierto"/>
    <s v="US-2021-136868"/>
    <n v="10035"/>
    <x v="157"/>
    <x v="3"/>
    <x v="2"/>
    <d v="2021-10-12T00:00:00"/>
    <s v="Standard Class"/>
    <s v="Bajo"/>
    <s v="New York"/>
    <s v="Bajo"/>
    <x v="4"/>
    <n v="4"/>
    <n v="0"/>
    <n v="10.35"/>
    <n v="10.350000000000023"/>
    <n v="3"/>
    <n v="344.91"/>
    <n v="344.91"/>
    <n v="114.97000000000001"/>
    <n v="114.97000000000001"/>
    <n v="334.56"/>
  </r>
  <r>
    <s v="Cosas de Oficina"/>
    <s v="New York City"/>
    <s v="United States"/>
    <s v="Dean percer"/>
    <s v="Other"/>
    <d v="2019-11-09T00:00:00"/>
    <s v="Abierto"/>
    <s v="CA-2019-169796"/>
    <n v="10035"/>
    <x v="1419"/>
    <x v="3"/>
    <x v="2"/>
    <d v="2019-11-14T00:00:00"/>
    <s v="Standard Class"/>
    <s v="Bajo"/>
    <s v="New York"/>
    <s v="Bajo"/>
    <x v="4"/>
    <n v="3"/>
    <n v="0"/>
    <n v="3.05"/>
    <n v="3.0500000000000007"/>
    <n v="3"/>
    <n v="17.940000000000001"/>
    <n v="17.940000000000001"/>
    <n v="5.98"/>
    <n v="5.98"/>
    <n v="14.89"/>
  </r>
  <r>
    <s v="Cosas de Oficina"/>
    <s v="Providence"/>
    <s v="United States"/>
    <s v="Daniel Raglin"/>
    <s v="Other"/>
    <d v="2020-10-04T00:00:00"/>
    <s v="Cerrado"/>
    <s v="US-2020-140158"/>
    <n v="2908"/>
    <x v="1792"/>
    <x v="3"/>
    <x v="2"/>
    <d v="2020-10-08T00:00:00"/>
    <s v="Standard Class"/>
    <s v="Bajo"/>
    <s v="Rhode Island"/>
    <s v="Bajo"/>
    <x v="4"/>
    <n v="3"/>
    <n v="0"/>
    <n v="34.54"/>
    <n v="34.539999999999992"/>
    <n v="3"/>
    <n v="119.1"/>
    <n v="119.1"/>
    <n v="39.699999999999996"/>
    <n v="39.699999999999996"/>
    <n v="84.56"/>
  </r>
  <r>
    <s v="Cosas de Oficina"/>
    <s v="Lawrence"/>
    <s v="United States"/>
    <s v="Ben Ferrer"/>
    <s v="Acme"/>
    <d v="2021-12-14T00:00:00"/>
    <s v="Abierto"/>
    <s v="CA-2021-151799"/>
    <n v="1841"/>
    <x v="1433"/>
    <x v="3"/>
    <x v="2"/>
    <d v="2021-12-18T00:00:00"/>
    <s v="Standard Class"/>
    <s v="Bajo"/>
    <s v="Massachusetts"/>
    <s v="Bajo"/>
    <x v="14"/>
    <n v="3"/>
    <n v="0"/>
    <n v="6.68"/>
    <n v="6.68"/>
    <n v="3"/>
    <n v="25.71"/>
    <n v="25.71"/>
    <n v="8.57"/>
    <n v="8.57"/>
    <n v="19.03"/>
  </r>
  <r>
    <s v="Cosas de Oficina"/>
    <s v="Concord"/>
    <s v="United States"/>
    <s v="Adam Bellavance"/>
    <s v="Acme"/>
    <d v="2020-08-29T00:00:00"/>
    <s v="Cerrado"/>
    <s v="CA-2020-161207"/>
    <n v="3301"/>
    <x v="660"/>
    <x v="3"/>
    <x v="2"/>
    <d v="2020-09-03T00:00:00"/>
    <s v="Standard Class"/>
    <s v="Bajo"/>
    <s v="New Hampshire"/>
    <s v="Bajo"/>
    <x v="14"/>
    <n v="3"/>
    <n v="0"/>
    <n v="8.1"/>
    <n v="8.1000000000000014"/>
    <n v="3"/>
    <n v="27.93"/>
    <n v="27.93"/>
    <n v="9.31"/>
    <n v="9.31"/>
    <n v="19.829999999999998"/>
  </r>
  <r>
    <s v="Cosas de Oficina"/>
    <s v="Paterson"/>
    <s v="United States"/>
    <s v="Skye Norling"/>
    <s v="FelBajoes"/>
    <d v="2019-09-11T00:00:00"/>
    <s v="Cerrado"/>
    <s v="CA-2019-125934"/>
    <n v="7501"/>
    <x v="1056"/>
    <x v="3"/>
    <x v="2"/>
    <d v="2019-09-18T00:00:00"/>
    <s v="Standard Class"/>
    <s v="Bajo"/>
    <s v="New Jersey"/>
    <s v="Bajo"/>
    <x v="9"/>
    <n v="5"/>
    <n v="0"/>
    <n v="29.98"/>
    <n v="29.980000000000004"/>
    <n v="4"/>
    <n v="111.04"/>
    <n v="111.04"/>
    <n v="27.76"/>
    <n v="27.76"/>
    <n v="81.06"/>
  </r>
  <r>
    <s v="Cosas de Oficina"/>
    <s v="New York City"/>
    <s v="United States"/>
    <s v="Roger Barcio"/>
    <s v="Newell"/>
    <d v="2019-08-22T00:00:00"/>
    <s v="Cerrado"/>
    <s v="CA-2019-129854"/>
    <n v="10009"/>
    <x v="105"/>
    <x v="3"/>
    <x v="2"/>
    <d v="2019-08-26T00:00:00"/>
    <s v="Standard Class"/>
    <s v="Bajo"/>
    <s v="New York"/>
    <s v="Bajo"/>
    <x v="6"/>
    <n v="3"/>
    <n v="0"/>
    <n v="7.6"/>
    <n v="7.6"/>
    <n v="4"/>
    <n v="16.52"/>
    <n v="16.52"/>
    <n v="4.13"/>
    <n v="4.13"/>
    <n v="8.92"/>
  </r>
  <r>
    <s v="Cosas de Oficina"/>
    <s v="Paterson"/>
    <s v="United States"/>
    <s v="Skye Norling"/>
    <s v="Ibico"/>
    <d v="2019-09-11T00:00:00"/>
    <s v="Cerrado"/>
    <s v="CA-2019-125934"/>
    <n v="7501"/>
    <x v="270"/>
    <x v="3"/>
    <x v="2"/>
    <d v="2019-09-18T00:00:00"/>
    <s v="Standard Class"/>
    <s v="Bajo"/>
    <s v="New Jersey"/>
    <s v="Bajo"/>
    <x v="8"/>
    <n v="5"/>
    <n v="0"/>
    <n v="96.42"/>
    <n v="96.42"/>
    <n v="4"/>
    <n v="209.6"/>
    <n v="209.6"/>
    <n v="52.4"/>
    <n v="52.4"/>
    <n v="113.17999999999999"/>
  </r>
  <r>
    <s v="Cosas de Oficina"/>
    <s v="Baltimore"/>
    <s v="United States"/>
    <s v="Michael Granlund"/>
    <s v="Acco"/>
    <d v="2019-07-16T00:00:00"/>
    <s v="Cerrado"/>
    <s v="CA-2019-146948"/>
    <n v="21215"/>
    <x v="1287"/>
    <x v="3"/>
    <x v="2"/>
    <d v="2019-07-20T00:00:00"/>
    <s v="Standard Class"/>
    <s v="Bajo"/>
    <s v="Maryland"/>
    <s v="Bajo"/>
    <x v="13"/>
    <n v="3"/>
    <n v="0"/>
    <n v="5.41"/>
    <n v="5.41"/>
    <n v="4"/>
    <n v="11.52"/>
    <n v="11.52"/>
    <n v="2.88"/>
    <n v="2.88"/>
    <n v="6.1099999999999994"/>
  </r>
  <r>
    <s v="Cosas de Oficina"/>
    <s v="Malden"/>
    <s v="United States"/>
    <s v="Anne Pryor"/>
    <s v="Avery"/>
    <d v="2020-09-08T00:00:00"/>
    <s v="Abierto"/>
    <s v="US-2020-114174"/>
    <n v="2148"/>
    <x v="1075"/>
    <x v="3"/>
    <x v="2"/>
    <d v="2020-09-14T00:00:00"/>
    <s v="Standard Class"/>
    <s v="Bajo"/>
    <s v="Massachusetts"/>
    <s v="Bajo"/>
    <x v="2"/>
    <n v="4"/>
    <n v="0"/>
    <n v="6.94"/>
    <n v="6.94"/>
    <n v="4"/>
    <n v="14.76"/>
    <n v="14.76"/>
    <n v="3.69"/>
    <n v="3.69"/>
    <n v="7.8199999999999994"/>
  </r>
  <r>
    <s v="Cosas de Oficina"/>
    <s v="New Rochelle"/>
    <s v="United States"/>
    <s v="Kristina Nunn"/>
    <s v="Xerox"/>
    <d v="2018-11-11T00:00:00"/>
    <s v="Cerrado"/>
    <s v="US-2018-143287"/>
    <n v="10801"/>
    <x v="1703"/>
    <x v="3"/>
    <x v="2"/>
    <d v="2018-11-17T00:00:00"/>
    <s v="Standard Class"/>
    <s v="Bajo"/>
    <s v="New York"/>
    <s v="Bajo"/>
    <x v="10"/>
    <n v="4"/>
    <n v="0"/>
    <n v="109.72"/>
    <n v="109.72"/>
    <n v="4"/>
    <n v="223.92"/>
    <n v="223.92"/>
    <n v="55.98"/>
    <n v="55.98"/>
    <n v="114.19999999999999"/>
  </r>
  <r>
    <s v="Cosas de Oficina"/>
    <s v="New York City"/>
    <s v="United States"/>
    <s v="Sanjit Jacobs"/>
    <s v="Xerox"/>
    <d v="2021-08-11T00:00:00"/>
    <s v="Cerrado"/>
    <s v="CA-2021-100433"/>
    <n v="10009"/>
    <x v="490"/>
    <x v="3"/>
    <x v="2"/>
    <d v="2021-08-16T00:00:00"/>
    <s v="Standard Class"/>
    <s v="Bajo"/>
    <s v="New York"/>
    <s v="Bajo"/>
    <x v="10"/>
    <n v="3"/>
    <n v="0"/>
    <n v="12.44"/>
    <n v="12.44"/>
    <n v="4"/>
    <n v="25.92"/>
    <n v="25.92"/>
    <n v="6.48"/>
    <n v="6.48"/>
    <n v="13.480000000000002"/>
  </r>
  <r>
    <s v="Cosas de Oficina"/>
    <s v="Providence"/>
    <s v="United States"/>
    <s v="Katherine Murray"/>
    <s v="Xerox"/>
    <d v="2018-12-31T00:00:00"/>
    <s v="Cerrado"/>
    <s v="CA-2018-133592"/>
    <n v="2908"/>
    <x v="976"/>
    <x v="3"/>
    <x v="2"/>
    <d v="2019-01-07T00:00:00"/>
    <s v="Standard Class"/>
    <s v="Bajo"/>
    <s v="Rhode Island"/>
    <s v="Bajo"/>
    <x v="10"/>
    <n v="5"/>
    <n v="0"/>
    <n v="91.95"/>
    <n v="91.95"/>
    <n v="4"/>
    <n v="195.64"/>
    <n v="195.64"/>
    <n v="48.91"/>
    <n v="48.91"/>
    <n v="103.68999999999998"/>
  </r>
  <r>
    <s v="Cosas de Oficina"/>
    <s v="Plainfield"/>
    <s v="United States"/>
    <s v="Karen Ferguson"/>
    <s v="Tennsco"/>
    <d v="2021-04-08T00:00:00"/>
    <s v="Cerrado"/>
    <s v="CA-2021-112333"/>
    <n v="7060"/>
    <x v="486"/>
    <x v="3"/>
    <x v="2"/>
    <d v="2021-04-14T00:00:00"/>
    <s v="Standard Class"/>
    <s v="Bajo"/>
    <s v="New Jersey"/>
    <s v="Bajo"/>
    <x v="4"/>
    <n v="4"/>
    <n v="0"/>
    <n v="621.97"/>
    <n v="621.97"/>
    <n v="4"/>
    <n v="2591.56"/>
    <n v="2591.56"/>
    <n v="647.89"/>
    <n v="647.89"/>
    <n v="1969.59"/>
  </r>
  <r>
    <s v="Cosas de Oficina"/>
    <s v="New York City"/>
    <s v="United States"/>
    <s v="Victor Preis"/>
    <s v="Iris"/>
    <d v="2021-11-30T00:00:00"/>
    <s v="Cerrado"/>
    <s v="CA-2021-105333"/>
    <n v="10011"/>
    <x v="1190"/>
    <x v="3"/>
    <x v="2"/>
    <d v="2021-12-04T00:00:00"/>
    <s v="Standard Class"/>
    <s v="Bajo"/>
    <s v="New York"/>
    <s v="Bajo"/>
    <x v="4"/>
    <n v="3"/>
    <n v="0"/>
    <n v="1.67"/>
    <n v="1.6700000000000017"/>
    <n v="4"/>
    <n v="83.56"/>
    <n v="83.56"/>
    <n v="20.89"/>
    <n v="20.89"/>
    <n v="81.89"/>
  </r>
  <r>
    <s v="Cosas de Oficina"/>
    <s v="New York City"/>
    <s v="United States"/>
    <s v="Bradley Talbott"/>
    <s v="Other"/>
    <d v="2018-12-22T00:00:00"/>
    <s v="Cerrado"/>
    <s v="CA-2018-146864"/>
    <n v="10024"/>
    <x v="1793"/>
    <x v="3"/>
    <x v="2"/>
    <d v="2018-12-26T00:00:00"/>
    <s v="Standard Class"/>
    <s v="Bajo"/>
    <s v="New York"/>
    <s v="Bajo"/>
    <x v="4"/>
    <n v="3"/>
    <n v="0"/>
    <n v="56.26"/>
    <n v="56.259999999999991"/>
    <n v="4"/>
    <n v="216.4"/>
    <n v="216.4"/>
    <n v="54.1"/>
    <n v="54.1"/>
    <n v="160.14000000000001"/>
  </r>
  <r>
    <s v="Cosas de Oficina"/>
    <s v="Rochester"/>
    <s v="United States"/>
    <s v="Eugene Hildebrand"/>
    <s v="Other"/>
    <d v="2019-04-10T00:00:00"/>
    <s v="Cerrado"/>
    <s v="CA-2019-134201"/>
    <n v="14609"/>
    <x v="1187"/>
    <x v="3"/>
    <x v="2"/>
    <d v="2019-04-16T00:00:00"/>
    <s v="Standard Class"/>
    <s v="Bajo"/>
    <s v="New York"/>
    <s v="Bajo"/>
    <x v="4"/>
    <n v="4"/>
    <n v="0"/>
    <n v="38.35"/>
    <n v="38.349999999999994"/>
    <n v="4"/>
    <n v="142.04"/>
    <n v="142.04"/>
    <n v="35.51"/>
    <n v="35.51"/>
    <n v="103.69"/>
  </r>
  <r>
    <s v="Cosas de Oficina"/>
    <s v="Plainfield"/>
    <s v="United States"/>
    <s v="Karen Ferguson"/>
    <s v="Other"/>
    <d v="2021-04-08T00:00:00"/>
    <s v="Cerrado"/>
    <s v="CA-2021-112333"/>
    <n v="7060"/>
    <x v="977"/>
    <x v="3"/>
    <x v="2"/>
    <d v="2021-04-14T00:00:00"/>
    <s v="Standard Class"/>
    <s v="Bajo"/>
    <s v="New Jersey"/>
    <s v="Bajo"/>
    <x v="9"/>
    <n v="4"/>
    <n v="0"/>
    <n v="10.49"/>
    <n v="10.490000000000002"/>
    <n v="5"/>
    <n v="41.95"/>
    <n v="41.95"/>
    <n v="8.39"/>
    <n v="8.39"/>
    <n v="31.46"/>
  </r>
  <r>
    <s v="Cosas de Oficina"/>
    <s v="New York City"/>
    <s v="United States"/>
    <s v="Philisse Overcash"/>
    <s v="Eureka"/>
    <d v="2019-11-16T00:00:00"/>
    <s v="Cerrado"/>
    <s v="CA-2019-164539"/>
    <n v="10011"/>
    <x v="549"/>
    <x v="3"/>
    <x v="2"/>
    <d v="2019-11-22T00:00:00"/>
    <s v="Standard Class"/>
    <s v="Bajo"/>
    <s v="New York"/>
    <s v="Bajo"/>
    <x v="9"/>
    <n v="4"/>
    <n v="0"/>
    <n v="141.28"/>
    <n v="141.27999999999997"/>
    <n v="5"/>
    <n v="523.25"/>
    <n v="523.25"/>
    <n v="104.65"/>
    <n v="104.65"/>
    <n v="381.97"/>
  </r>
  <r>
    <s v="Cosas de Oficina"/>
    <s v="New York City"/>
    <s v="United States"/>
    <s v="Paul Stevenson"/>
    <s v="Sanford"/>
    <d v="2020-05-09T00:00:00"/>
    <s v="Cerrado"/>
    <s v="CA-2020-161158"/>
    <n v="10024"/>
    <x v="1404"/>
    <x v="3"/>
    <x v="2"/>
    <d v="2020-05-13T00:00:00"/>
    <s v="Standard Class"/>
    <s v="Bajo"/>
    <s v="New York"/>
    <s v="Bajo"/>
    <x v="6"/>
    <n v="3"/>
    <n v="0"/>
    <n v="3.44"/>
    <n v="3.4399999999999995"/>
    <n v="5"/>
    <n v="8"/>
    <n v="8"/>
    <n v="1.6"/>
    <n v="1.6"/>
    <n v="4.5600000000000005"/>
  </r>
  <r>
    <s v="Cosas de Oficina"/>
    <s v="Wilmington"/>
    <s v="United States"/>
    <s v="Laurel Beltran"/>
    <s v="FelBajoes"/>
    <d v="2021-07-31T00:00:00"/>
    <s v="Cerrado"/>
    <s v="CA-2021-147032"/>
    <n v="19805"/>
    <x v="13"/>
    <x v="3"/>
    <x v="2"/>
    <d v="2021-08-04T00:00:00"/>
    <s v="Standard Class"/>
    <s v="Bajo"/>
    <s v="Delaware"/>
    <s v="Bajo"/>
    <x v="8"/>
    <n v="3"/>
    <n v="0"/>
    <n v="390.98"/>
    <n v="390.98"/>
    <n v="5"/>
    <n v="849.95"/>
    <n v="849.95"/>
    <n v="169.99"/>
    <n v="169.99"/>
    <n v="458.97"/>
  </r>
  <r>
    <s v="Cosas de Oficina"/>
    <s v="Franklin"/>
    <s v="United States"/>
    <s v="Daniel Raglin"/>
    <s v="Other"/>
    <d v="2019-09-01T00:00:00"/>
    <s v="Cerrado"/>
    <s v="CA-2019-104626"/>
    <n v="2038"/>
    <x v="709"/>
    <x v="3"/>
    <x v="2"/>
    <d v="2019-09-08T00:00:00"/>
    <s v="Standard Class"/>
    <s v="Bajo"/>
    <s v="Massachusetts"/>
    <s v="Bajo"/>
    <x v="8"/>
    <n v="5"/>
    <n v="0"/>
    <n v="51.57"/>
    <n v="51.57"/>
    <n v="5"/>
    <n v="114.6"/>
    <n v="114.6"/>
    <n v="22.919999999999998"/>
    <n v="22.919999999999998"/>
    <n v="63.029999999999994"/>
  </r>
  <r>
    <s v="Cosas de Oficina"/>
    <s v="Wheeling"/>
    <s v="United States"/>
    <s v="Eugene Hildebrand"/>
    <s v="Ibico"/>
    <d v="2021-06-21T00:00:00"/>
    <s v="Cerrado"/>
    <s v="CA-2021-124744"/>
    <n v="26003"/>
    <x v="91"/>
    <x v="3"/>
    <x v="2"/>
    <d v="2021-06-25T00:00:00"/>
    <s v="Standard Class"/>
    <s v="Bajo"/>
    <s v="West Virginia"/>
    <s v="Bajo"/>
    <x v="8"/>
    <n v="3"/>
    <n v="0"/>
    <n v="40.380000000000003"/>
    <n v="40.380000000000003"/>
    <n v="5"/>
    <n v="82.4"/>
    <n v="82.4"/>
    <n v="16.48"/>
    <n v="16.48"/>
    <n v="42.02"/>
  </r>
  <r>
    <s v="Cosas de Oficina"/>
    <s v="Clinton"/>
    <s v="United States"/>
    <s v="Brad Thomas"/>
    <s v="Xerox"/>
    <d v="2019-12-27T00:00:00"/>
    <s v="Abierto"/>
    <s v="CA-2019-165085"/>
    <n v="20735"/>
    <x v="1342"/>
    <x v="3"/>
    <x v="2"/>
    <d v="2019-12-31T00:00:00"/>
    <s v="Standard Class"/>
    <s v="Bajo"/>
    <s v="Maryland"/>
    <s v="Bajo"/>
    <x v="10"/>
    <n v="3"/>
    <n v="0"/>
    <n v="14.16"/>
    <n v="14.16"/>
    <n v="5"/>
    <n v="28.9"/>
    <n v="28.9"/>
    <n v="5.7799999999999994"/>
    <n v="5.7799999999999994"/>
    <n v="14.739999999999998"/>
  </r>
  <r>
    <s v="Cosas de Oficina"/>
    <s v="Columbia"/>
    <s v="United States"/>
    <s v="Tracy Hopkins"/>
    <s v="Xerox"/>
    <d v="2021-08-21T00:00:00"/>
    <s v="Cerrado"/>
    <s v="CA-2021-112956"/>
    <n v="21044"/>
    <x v="1146"/>
    <x v="3"/>
    <x v="2"/>
    <d v="2021-08-27T00:00:00"/>
    <s v="Standard Class"/>
    <s v="Bajo"/>
    <s v="Maryland"/>
    <s v="Bajo"/>
    <x v="10"/>
    <n v="4"/>
    <n v="0"/>
    <n v="133.15"/>
    <n v="133.15"/>
    <n v="5"/>
    <n v="277.39999999999998"/>
    <n v="277.39999999999998"/>
    <n v="55.48"/>
    <n v="55.48"/>
    <n v="144.24999999999997"/>
  </r>
  <r>
    <s v="Cosas de Oficina"/>
    <s v="New Rochelle"/>
    <s v="United States"/>
    <s v="Kristina Nunn"/>
    <s v="Wirebound"/>
    <d v="2018-11-11T00:00:00"/>
    <s v="Cerrado"/>
    <s v="US-2018-143287"/>
    <n v="10801"/>
    <x v="1114"/>
    <x v="3"/>
    <x v="2"/>
    <d v="2018-11-17T00:00:00"/>
    <s v="Standard Class"/>
    <s v="Bajo"/>
    <s v="New York"/>
    <s v="Bajo"/>
    <x v="10"/>
    <n v="4"/>
    <n v="0"/>
    <n v="21.78"/>
    <n v="21.78"/>
    <n v="5"/>
    <n v="46.35"/>
    <n v="46.35"/>
    <n v="9.27"/>
    <n v="9.27"/>
    <n v="24.57"/>
  </r>
  <r>
    <s v="Cosas de Oficina"/>
    <s v="New York City"/>
    <s v="United States"/>
    <s v="Kristina Nunn"/>
    <s v="Array"/>
    <d v="2018-03-02T00:00:00"/>
    <s v="Cerrado"/>
    <s v="CA-2018-107524"/>
    <n v="10009"/>
    <x v="57"/>
    <x v="3"/>
    <x v="2"/>
    <d v="2018-03-08T00:00:00"/>
    <s v="Standard Class"/>
    <s v="Bajo"/>
    <s v="New York"/>
    <s v="Bajo"/>
    <x v="10"/>
    <n v="4"/>
    <n v="0"/>
    <n v="17.47"/>
    <n v="17.47"/>
    <n v="5"/>
    <n v="36.4"/>
    <n v="36.4"/>
    <n v="7.2799999999999994"/>
    <n v="7.2799999999999994"/>
    <n v="18.93"/>
  </r>
  <r>
    <s v="Cosas de Oficina"/>
    <s v="Rome"/>
    <s v="United States"/>
    <s v="Bill Eplett"/>
    <s v="Southworth"/>
    <d v="2021-07-17T00:00:00"/>
    <s v="Abierto"/>
    <s v="US-2021-105046"/>
    <n v="13440"/>
    <x v="1716"/>
    <x v="3"/>
    <x v="2"/>
    <d v="2021-07-23T00:00:00"/>
    <s v="Standard Class"/>
    <s v="Bajo"/>
    <s v="New York"/>
    <s v="Bajo"/>
    <x v="10"/>
    <n v="4"/>
    <n v="0"/>
    <n v="47.95"/>
    <n v="47.95"/>
    <n v="5"/>
    <n v="99.9"/>
    <n v="99.9"/>
    <n v="19.98"/>
    <n v="19.98"/>
    <n v="51.95"/>
  </r>
  <r>
    <s v="Cosas de Oficina"/>
    <s v="Waterbury"/>
    <s v="United States"/>
    <s v="Dennis Bolton"/>
    <s v="Other"/>
    <d v="2021-04-10T00:00:00"/>
    <s v="Cerrado"/>
    <s v="CA-2021-150623"/>
    <n v="6708"/>
    <x v="1115"/>
    <x v="3"/>
    <x v="2"/>
    <d v="2021-04-14T00:00:00"/>
    <s v="Standard Class"/>
    <s v="Bajo"/>
    <s v="Connecticut"/>
    <s v="Bajo"/>
    <x v="4"/>
    <n v="3"/>
    <n v="0"/>
    <n v="71.540000000000006"/>
    <n v="71.54000000000002"/>
    <n v="5"/>
    <n v="286.14999999999998"/>
    <n v="286.14999999999998"/>
    <n v="57.23"/>
    <n v="57.23"/>
    <n v="214.60999999999996"/>
  </r>
  <r>
    <s v="Cosas de Oficina"/>
    <s v="Concord"/>
    <s v="United States"/>
    <s v="Michael Granlund"/>
    <s v="Tenex"/>
    <d v="2021-09-22T00:00:00"/>
    <s v="Cerrado"/>
    <s v="CA-2021-102967"/>
    <n v="3301"/>
    <x v="147"/>
    <x v="3"/>
    <x v="2"/>
    <d v="2021-09-26T00:00:00"/>
    <s v="Standard Class"/>
    <s v="Bajo"/>
    <s v="New Hampshire"/>
    <s v="Bajo"/>
    <x v="4"/>
    <n v="3"/>
    <n v="0"/>
    <n v="17.52"/>
    <n v="17.519999999999996"/>
    <n v="5"/>
    <n v="67.400000000000006"/>
    <n v="67.400000000000006"/>
    <n v="13.48"/>
    <n v="13.48"/>
    <n v="49.88000000000001"/>
  </r>
  <r>
    <s v="Cosas de Oficina"/>
    <s v="Perth Amboy"/>
    <s v="United States"/>
    <s v="Gary Hansen"/>
    <s v="FelBajoes"/>
    <d v="2021-02-17T00:00:00"/>
    <s v="Abierto"/>
    <s v="CA-2021-132647"/>
    <n v="8861"/>
    <x v="1105"/>
    <x v="3"/>
    <x v="2"/>
    <d v="2021-02-23T00:00:00"/>
    <s v="Standard Class"/>
    <s v="Bajo"/>
    <s v="New Jersey"/>
    <s v="Bajo"/>
    <x v="4"/>
    <n v="4"/>
    <n v="0"/>
    <n v="39.950000000000003"/>
    <n v="39.950000000000003"/>
    <n v="5"/>
    <n v="166.45"/>
    <n v="166.45"/>
    <n v="33.29"/>
    <n v="33.29"/>
    <n v="126.49999999999999"/>
  </r>
  <r>
    <s v="Cosas de Oficina"/>
    <s v="Providence"/>
    <s v="United States"/>
    <s v="Deborah Brumfield"/>
    <s v="Other"/>
    <d v="2020-12-02T00:00:00"/>
    <s v="Cerrado"/>
    <s v="CA-2020-163804"/>
    <n v="2908"/>
    <x v="404"/>
    <x v="3"/>
    <x v="2"/>
    <d v="2020-12-08T00:00:00"/>
    <s v="Standard Class"/>
    <s v="Bajo"/>
    <s v="Rhode Island"/>
    <s v="Bajo"/>
    <x v="4"/>
    <n v="4"/>
    <n v="0"/>
    <n v="582.23"/>
    <n v="582.23"/>
    <n v="5"/>
    <n v="2079.4"/>
    <n v="2079.4"/>
    <n v="415.88"/>
    <n v="415.88"/>
    <n v="1497.17"/>
  </r>
  <r>
    <s v="Cosas de Oficina"/>
    <s v="Lawrence"/>
    <s v="United States"/>
    <s v="Frank Gastineau"/>
    <s v="Belkin"/>
    <d v="2018-05-21T00:00:00"/>
    <s v="Cerrado"/>
    <s v="CA-2018-152443"/>
    <n v="1841"/>
    <x v="1041"/>
    <x v="3"/>
    <x v="2"/>
    <d v="2018-05-26T00:00:00"/>
    <s v="Standard Class"/>
    <s v="Bajo"/>
    <s v="Massachusetts"/>
    <s v="Bajo"/>
    <x v="9"/>
    <n v="3"/>
    <n v="0"/>
    <n v="68.849999999999994"/>
    <n v="68.849999999999994"/>
    <n v="6"/>
    <n v="245.88"/>
    <n v="245.88"/>
    <n v="40.98"/>
    <n v="40.98"/>
    <n v="177.03"/>
  </r>
  <r>
    <s v="Cosas de Oficina"/>
    <s v="New York City"/>
    <s v="United States"/>
    <s v="Lindsay Castell"/>
    <s v="Hoover"/>
    <d v="2019-02-23T00:00:00"/>
    <s v="Cerrado"/>
    <s v="CA-2019-132276"/>
    <n v="10024"/>
    <x v="566"/>
    <x v="3"/>
    <x v="2"/>
    <d v="2019-02-28T00:00:00"/>
    <s v="Standard Class"/>
    <s v="Bajo"/>
    <s v="New York"/>
    <s v="Bajo"/>
    <x v="9"/>
    <n v="3"/>
    <n v="0"/>
    <n v="6.72"/>
    <n v="6.7199999999999989"/>
    <n v="6"/>
    <n v="26.88"/>
    <n v="26.88"/>
    <n v="4.4799999999999995"/>
    <n v="4.4799999999999995"/>
    <n v="20.16"/>
  </r>
  <r>
    <s v="Cosas de Oficina"/>
    <s v="Concord"/>
    <s v="United States"/>
    <s v="Gary Mitchum"/>
    <s v="Hunt"/>
    <d v="2021-08-06T00:00:00"/>
    <s v="Cerrado"/>
    <s v="CA-2021-151981"/>
    <n v="3301"/>
    <x v="108"/>
    <x v="3"/>
    <x v="2"/>
    <d v="2021-08-12T00:00:00"/>
    <s v="Standard Class"/>
    <s v="Bajo"/>
    <s v="New Hampshire"/>
    <s v="Bajo"/>
    <x v="6"/>
    <n v="4"/>
    <n v="0"/>
    <n v="68.36"/>
    <n v="68.360000000000014"/>
    <n v="6"/>
    <n v="227.88"/>
    <n v="227.88"/>
    <n v="37.979999999999997"/>
    <n v="37.979999999999997"/>
    <n v="159.51999999999998"/>
  </r>
  <r>
    <s v="Cosas de Oficina"/>
    <s v="Niagara Falls"/>
    <s v="United States"/>
    <s v="Nora Pelletier"/>
    <s v="Newell"/>
    <d v="2020-11-19T00:00:00"/>
    <s v="Cerrado"/>
    <s v="CA-2020-113138"/>
    <n v="14304"/>
    <x v="1790"/>
    <x v="3"/>
    <x v="2"/>
    <d v="2020-11-25T00:00:00"/>
    <s v="Standard Class"/>
    <s v="Bajo"/>
    <s v="New York"/>
    <s v="Bajo"/>
    <x v="6"/>
    <n v="4"/>
    <n v="0"/>
    <n v="5.01"/>
    <n v="5.01"/>
    <n v="6"/>
    <n v="17.28"/>
    <n v="17.28"/>
    <n v="2.8800000000000003"/>
    <n v="2.8800000000000003"/>
    <n v="12.270000000000001"/>
  </r>
  <r>
    <s v="Cosas de Oficina"/>
    <s v="Lawrence"/>
    <s v="United States"/>
    <s v="Ben Ferrer"/>
    <s v="Acco"/>
    <d v="2021-12-14T00:00:00"/>
    <s v="Abierto"/>
    <s v="CA-2021-151799"/>
    <n v="1841"/>
    <x v="1287"/>
    <x v="3"/>
    <x v="2"/>
    <d v="2021-12-18T00:00:00"/>
    <s v="Standard Class"/>
    <s v="Bajo"/>
    <s v="Massachusetts"/>
    <s v="Bajo"/>
    <x v="13"/>
    <n v="3"/>
    <n v="0"/>
    <n v="8.1199999999999992"/>
    <n v="8.1199999999999992"/>
    <n v="6"/>
    <n v="17.28"/>
    <n v="17.28"/>
    <n v="2.8800000000000003"/>
    <n v="2.8800000000000003"/>
    <n v="9.1600000000000019"/>
  </r>
  <r>
    <s v="Cosas de Oficina"/>
    <s v="Paterson"/>
    <s v="United States"/>
    <s v="Skye Norling"/>
    <s v="Xerox"/>
    <d v="2019-09-11T00:00:00"/>
    <s v="Cerrado"/>
    <s v="CA-2019-125934"/>
    <n v="7501"/>
    <x v="1794"/>
    <x v="3"/>
    <x v="2"/>
    <d v="2019-09-18T00:00:00"/>
    <s v="Standard Class"/>
    <s v="Bajo"/>
    <s v="New Jersey"/>
    <s v="Bajo"/>
    <x v="10"/>
    <n v="5"/>
    <n v="0"/>
    <n v="18.66"/>
    <n v="18.66"/>
    <n v="6"/>
    <n v="38.880000000000003"/>
    <n v="38.880000000000003"/>
    <n v="6.48"/>
    <n v="6.48"/>
    <n v="20.220000000000002"/>
  </r>
  <r>
    <s v="Cosas de Oficina"/>
    <s v="Franklin"/>
    <s v="United States"/>
    <s v="Daniel Raglin"/>
    <s v="Other"/>
    <d v="2019-09-01T00:00:00"/>
    <s v="Cerrado"/>
    <s v="CA-2019-104626"/>
    <n v="2038"/>
    <x v="246"/>
    <x v="3"/>
    <x v="2"/>
    <d v="2019-09-08T00:00:00"/>
    <s v="Standard Class"/>
    <s v="Bajo"/>
    <s v="Massachusetts"/>
    <s v="Bajo"/>
    <x v="4"/>
    <n v="5"/>
    <n v="0"/>
    <n v="315.74"/>
    <n v="315.74"/>
    <n v="6"/>
    <n v="1088.76"/>
    <n v="1088.76"/>
    <n v="181.46"/>
    <n v="181.46"/>
    <n v="773.02"/>
  </r>
  <r>
    <s v="Cosas de Oficina"/>
    <s v="New York City"/>
    <s v="United States"/>
    <s v="Frank Gastineau"/>
    <s v="Other"/>
    <d v="2021-11-26T00:00:00"/>
    <s v="Cerrado"/>
    <s v="CA-2021-155607"/>
    <n v="10009"/>
    <x v="977"/>
    <x v="3"/>
    <x v="2"/>
    <d v="2021-11-30T00:00:00"/>
    <s v="Standard Class"/>
    <s v="Bajo"/>
    <s v="New York"/>
    <s v="Bajo"/>
    <x v="9"/>
    <n v="3"/>
    <n v="0"/>
    <n v="14.68"/>
    <n v="14.68"/>
    <n v="7"/>
    <n v="58.73"/>
    <n v="58.73"/>
    <n v="8.3899999999999988"/>
    <n v="8.3899999999999988"/>
    <n v="44.05"/>
  </r>
  <r>
    <s v="Cosas de Oficina"/>
    <s v="Lawrence"/>
    <s v="United States"/>
    <s v="Frank Gastineau"/>
    <s v="GBC"/>
    <d v="2018-05-21T00:00:00"/>
    <s v="Cerrado"/>
    <s v="CA-2018-152443"/>
    <n v="1841"/>
    <x v="669"/>
    <x v="3"/>
    <x v="2"/>
    <d v="2018-05-26T00:00:00"/>
    <s v="Standard Class"/>
    <s v="Bajo"/>
    <s v="Massachusetts"/>
    <s v="Bajo"/>
    <x v="8"/>
    <n v="3"/>
    <n v="0"/>
    <n v="219.45"/>
    <n v="219.45"/>
    <n v="7"/>
    <n v="447.86"/>
    <n v="447.86"/>
    <n v="63.980000000000004"/>
    <n v="63.980000000000004"/>
    <n v="228.41000000000003"/>
  </r>
  <r>
    <s v="Cosas de Oficina"/>
    <s v="New York City"/>
    <s v="United States"/>
    <s v="Catherine Glotzbach"/>
    <s v="Avery"/>
    <d v="2021-03-19T00:00:00"/>
    <s v="Cerrado"/>
    <s v="US-2021-104955"/>
    <n v="10024"/>
    <x v="1705"/>
    <x v="3"/>
    <x v="2"/>
    <d v="2021-03-24T00:00:00"/>
    <s v="Standard Class"/>
    <s v="Bajo"/>
    <s v="New York"/>
    <s v="Bajo"/>
    <x v="2"/>
    <n v="3"/>
    <n v="0"/>
    <n v="13.3"/>
    <n v="13.3"/>
    <n v="7"/>
    <n v="28.91"/>
    <n v="28.91"/>
    <n v="4.13"/>
    <n v="4.13"/>
    <n v="15.61"/>
  </r>
  <r>
    <s v="Cosas de Oficina"/>
    <s v="Concord"/>
    <s v="United States"/>
    <s v="Gary Mitchum"/>
    <s v="Avery"/>
    <d v="2021-08-06T00:00:00"/>
    <s v="Cerrado"/>
    <s v="CA-2021-151981"/>
    <n v="3301"/>
    <x v="1324"/>
    <x v="3"/>
    <x v="2"/>
    <d v="2021-08-12T00:00:00"/>
    <s v="Standard Class"/>
    <s v="Bajo"/>
    <s v="New Hampshire"/>
    <s v="Bajo"/>
    <x v="2"/>
    <n v="4"/>
    <n v="0"/>
    <n v="11.83"/>
    <n v="11.83"/>
    <n v="8"/>
    <n v="24.64"/>
    <n v="24.64"/>
    <n v="3.08"/>
    <n v="3.08"/>
    <n v="12.81"/>
  </r>
  <r>
    <s v="Cosas de Oficina"/>
    <s v="Wheeling"/>
    <s v="United States"/>
    <s v="Eugene Hildebrand"/>
    <s v="Xerox"/>
    <d v="2021-06-21T00:00:00"/>
    <s v="Cerrado"/>
    <s v="CA-2021-124744"/>
    <n v="26003"/>
    <x v="366"/>
    <x v="3"/>
    <x v="2"/>
    <d v="2021-06-25T00:00:00"/>
    <s v="Standard Class"/>
    <s v="Bajo"/>
    <s v="West Virginia"/>
    <s v="Bajo"/>
    <x v="10"/>
    <n v="3"/>
    <n v="0"/>
    <n v="219.44"/>
    <n v="219.44"/>
    <n v="8"/>
    <n v="447.84"/>
    <n v="447.84"/>
    <n v="55.98"/>
    <n v="55.98"/>
    <n v="228.39999999999998"/>
  </r>
  <r>
    <s v="Cosas de Oficina"/>
    <s v="Baltimore"/>
    <s v="United States"/>
    <s v="Michael Granlund"/>
    <s v="Other"/>
    <d v="2019-07-16T00:00:00"/>
    <s v="Cerrado"/>
    <s v="CA-2019-146948"/>
    <n v="21215"/>
    <x v="374"/>
    <x v="3"/>
    <x v="2"/>
    <d v="2019-07-20T00:00:00"/>
    <s v="Standard Class"/>
    <s v="Bajo"/>
    <s v="Maryland"/>
    <s v="Bajo"/>
    <x v="12"/>
    <n v="3"/>
    <n v="0"/>
    <n v="63.14"/>
    <n v="63.14"/>
    <n v="9"/>
    <n v="137.25"/>
    <n v="137.25"/>
    <n v="15.25"/>
    <n v="15.25"/>
    <n v="74.11"/>
  </r>
  <r>
    <s v="Cosas de Oficina"/>
    <s v="Troy"/>
    <s v="United States"/>
    <s v="Eugene Hildebrand"/>
    <s v="Other"/>
    <d v="2020-04-08T00:00:00"/>
    <s v="Cerrado"/>
    <s v="CA-2020-104969"/>
    <n v="45373"/>
    <x v="1777"/>
    <x v="3"/>
    <x v="2"/>
    <d v="2020-04-14T00:00:00"/>
    <s v="Standard Class"/>
    <s v="Bajo"/>
    <s v="Ohio"/>
    <s v="Bajo"/>
    <x v="12"/>
    <n v="4"/>
    <n v="0.2"/>
    <n v="3.22"/>
    <n v="5.4375"/>
    <n v="1"/>
    <n v="8.8699999999999992"/>
    <n v="11.087499999999999"/>
    <n v="11.087499999999999"/>
    <n v="8.8699999999999992"/>
    <n v="5.6499999999999986"/>
  </r>
  <r>
    <s v="Cosas de Oficina"/>
    <s v="Lakewood"/>
    <s v="United States"/>
    <s v="Frank Carlisle"/>
    <s v="Other"/>
    <d v="2021-10-21T00:00:00"/>
    <s v="Cerrado"/>
    <s v="CA-2021-117422"/>
    <n v="44107"/>
    <x v="726"/>
    <x v="3"/>
    <x v="2"/>
    <d v="2021-10-25T00:00:00"/>
    <s v="Standard Class"/>
    <s v="Bajo"/>
    <s v="Ohio"/>
    <s v="Bajo"/>
    <x v="10"/>
    <n v="3"/>
    <n v="0.2"/>
    <n v="1.37"/>
    <n v="2.3849999999999998"/>
    <n v="1"/>
    <n v="4.0599999999999996"/>
    <n v="5.0749999999999993"/>
    <n v="5.0749999999999993"/>
    <n v="4.0599999999999996"/>
    <n v="2.6899999999999995"/>
  </r>
  <r>
    <s v="Cosas de Oficina"/>
    <s v="Springfield"/>
    <s v="United States"/>
    <s v="Paul Prost"/>
    <s v="Xerox"/>
    <d v="2020-11-10T00:00:00"/>
    <s v="Abierto"/>
    <s v="CA-2020-145177"/>
    <n v="45503"/>
    <x v="1065"/>
    <x v="3"/>
    <x v="2"/>
    <d v="2020-11-14T00:00:00"/>
    <s v="Standard Class"/>
    <s v="Bajo"/>
    <s v="Ohio"/>
    <s v="Bajo"/>
    <x v="10"/>
    <n v="3"/>
    <n v="0.2"/>
    <n v="1.68"/>
    <n v="2.8349999999999991"/>
    <n v="1"/>
    <n v="4.62"/>
    <n v="5.7749999999999995"/>
    <n v="5.7749999999999995"/>
    <n v="4.62"/>
    <n v="2.9400000000000004"/>
  </r>
  <r>
    <s v="Cosas de Oficina"/>
    <s v="Philadelphia"/>
    <s v="United States"/>
    <s v="Marc Harrigan"/>
    <s v="Other"/>
    <d v="2021-03-11T00:00:00"/>
    <s v="Cerrado"/>
    <s v="US-2021-141558"/>
    <n v="19140"/>
    <x v="1793"/>
    <x v="3"/>
    <x v="2"/>
    <d v="2021-03-16T00:00:00"/>
    <s v="Standard Class"/>
    <s v="Bajo"/>
    <s v="Pennsylvania"/>
    <s v="Bajo"/>
    <x v="4"/>
    <n v="3"/>
    <n v="0.2"/>
    <n v="3.25"/>
    <n v="14.07"/>
    <n v="1"/>
    <n v="43.28"/>
    <n v="54.1"/>
    <n v="54.1"/>
    <n v="43.28"/>
    <n v="40.03"/>
  </r>
  <r>
    <s v="Cosas de Oficina"/>
    <s v="Lakewood"/>
    <s v="United States"/>
    <s v="Frank Carlisle"/>
    <s v="Avanti"/>
    <d v="2021-10-21T00:00:00"/>
    <s v="Cerrado"/>
    <s v="CA-2021-117422"/>
    <n v="44107"/>
    <x v="1274"/>
    <x v="3"/>
    <x v="2"/>
    <d v="2021-10-25T00:00:00"/>
    <s v="Standard Class"/>
    <s v="Bajo"/>
    <s v="Ohio"/>
    <s v="Bajo"/>
    <x v="9"/>
    <n v="3"/>
    <n v="0.2"/>
    <n v="16.16"/>
    <n v="56.552499999999981"/>
    <n v="2"/>
    <n v="161.57"/>
    <n v="201.96249999999998"/>
    <n v="100.98124999999999"/>
    <n v="80.784999999999997"/>
    <n v="145.41"/>
  </r>
  <r>
    <s v="Cosas de Oficina"/>
    <s v="Chester"/>
    <s v="United States"/>
    <s v="Mick Hernandez"/>
    <s v="Newell"/>
    <d v="2021-03-10T00:00:00"/>
    <s v="Cerrado"/>
    <s v="CA-2021-144638"/>
    <n v="19013"/>
    <x v="686"/>
    <x v="3"/>
    <x v="2"/>
    <d v="2021-03-14T00:00:00"/>
    <s v="Standard Class"/>
    <s v="Bajo"/>
    <s v="Pennsylvania"/>
    <s v="Bajo"/>
    <x v="6"/>
    <n v="3"/>
    <n v="0.2"/>
    <n v="0.59"/>
    <n v="1.9024999999999999"/>
    <n v="2"/>
    <n v="5.25"/>
    <n v="6.5625"/>
    <n v="3.28125"/>
    <n v="2.625"/>
    <n v="4.66"/>
  </r>
  <r>
    <s v="Cosas de Oficina"/>
    <s v="New York City"/>
    <s v="United States"/>
    <s v="Lindsay Castell"/>
    <s v="Avery"/>
    <d v="2019-02-23T00:00:00"/>
    <s v="Cerrado"/>
    <s v="CA-2019-132276"/>
    <n v="10024"/>
    <x v="1332"/>
    <x v="3"/>
    <x v="2"/>
    <d v="2019-02-28T00:00:00"/>
    <s v="Standard Class"/>
    <s v="Bajo"/>
    <s v="New York"/>
    <s v="Bajo"/>
    <x v="8"/>
    <n v="3"/>
    <n v="0.2"/>
    <n v="3.81"/>
    <n v="6.5350000000000001"/>
    <n v="2"/>
    <n v="10.9"/>
    <n v="13.625"/>
    <n v="6.8125"/>
    <n v="5.45"/>
    <n v="7.09"/>
  </r>
  <r>
    <s v="Cosas de Oficina"/>
    <s v="Lorain"/>
    <s v="United States"/>
    <s v="Brad Eason"/>
    <s v="Advantus"/>
    <d v="2020-05-06T00:00:00"/>
    <s v="Abierto"/>
    <s v="CA-2020-118052"/>
    <n v="44052"/>
    <x v="485"/>
    <x v="3"/>
    <x v="2"/>
    <d v="2020-05-10T00:00:00"/>
    <s v="Standard Class"/>
    <s v="Bajo"/>
    <s v="Ohio"/>
    <s v="Bajo"/>
    <x v="13"/>
    <n v="3"/>
    <n v="0.2"/>
    <n v="1.71"/>
    <n v="3.5149999999999988"/>
    <n v="2"/>
    <n v="7.22"/>
    <n v="9.0249999999999986"/>
    <n v="4.5124999999999993"/>
    <n v="3.61"/>
    <n v="5.51"/>
  </r>
  <r>
    <s v="Cosas de Oficina"/>
    <s v="Philadelphia"/>
    <s v="United States"/>
    <s v="Ann Steele"/>
    <s v="Acco"/>
    <d v="2018-08-01T00:00:00"/>
    <s v="Abierto"/>
    <s v="CA-2018-162684"/>
    <n v="19120"/>
    <x v="1025"/>
    <x v="3"/>
    <x v="2"/>
    <d v="2018-08-06T00:00:00"/>
    <s v="Standard Class"/>
    <s v="Bajo"/>
    <s v="Pennsylvania"/>
    <s v="Bajo"/>
    <x v="13"/>
    <n v="3"/>
    <n v="0.2"/>
    <n v="1.92"/>
    <n v="3.34"/>
    <n v="2"/>
    <n v="5.68"/>
    <n v="7.1"/>
    <n v="3.55"/>
    <n v="2.84"/>
    <n v="3.76"/>
  </r>
  <r>
    <s v="Cosas de Oficina"/>
    <s v="Philadelphia"/>
    <s v="United States"/>
    <s v="Chad Cunningham"/>
    <s v="Other"/>
    <d v="2020-07-07T00:00:00"/>
    <s v="Cerrado"/>
    <s v="CA-2020-129308"/>
    <n v="19120"/>
    <x v="1717"/>
    <x v="3"/>
    <x v="2"/>
    <d v="2020-07-13T00:00:00"/>
    <s v="Standard Class"/>
    <s v="Bajo"/>
    <s v="Pennsylvania"/>
    <s v="Bajo"/>
    <x v="2"/>
    <n v="4"/>
    <n v="0.2"/>
    <n v="3.28"/>
    <n v="5.7999999999999989"/>
    <n v="2"/>
    <n v="10.08"/>
    <n v="12.6"/>
    <n v="6.3"/>
    <n v="5.04"/>
    <n v="6.8000000000000007"/>
  </r>
  <r>
    <s v="Cosas de Oficina"/>
    <s v="Columbus"/>
    <s v="United States"/>
    <s v="Mark Packer"/>
    <s v="Easy-staple paper"/>
    <d v="2018-06-04T00:00:00"/>
    <s v="Abierto"/>
    <s v="CA-2018-147914"/>
    <n v="43229"/>
    <x v="33"/>
    <x v="3"/>
    <x v="2"/>
    <d v="2018-06-09T00:00:00"/>
    <s v="Standard Class"/>
    <s v="Bajo"/>
    <s v="Ohio"/>
    <s v="Bajo"/>
    <x v="10"/>
    <n v="3"/>
    <n v="0.2"/>
    <n v="5.88"/>
    <n v="9.9349999999999987"/>
    <n v="2"/>
    <n v="16.22"/>
    <n v="20.274999999999999"/>
    <n v="10.137499999999999"/>
    <n v="8.11"/>
    <n v="10.34"/>
  </r>
  <r>
    <s v="Cosas de Oficina"/>
    <s v="Lorain"/>
    <s v="United States"/>
    <s v="Brad Eason"/>
    <s v="Xerox"/>
    <d v="2020-05-06T00:00:00"/>
    <s v="Abierto"/>
    <s v="CA-2020-118052"/>
    <n v="44052"/>
    <x v="1386"/>
    <x v="3"/>
    <x v="2"/>
    <d v="2020-05-10T00:00:00"/>
    <s v="Standard Class"/>
    <s v="Bajo"/>
    <s v="Ohio"/>
    <s v="Bajo"/>
    <x v="10"/>
    <n v="3"/>
    <n v="0.2"/>
    <n v="15.49"/>
    <n v="27.8825"/>
    <n v="2"/>
    <n v="49.57"/>
    <n v="61.962499999999999"/>
    <n v="30.981249999999999"/>
    <n v="24.785"/>
    <n v="34.08"/>
  </r>
  <r>
    <s v="Cosas de Oficina"/>
    <s v="Springfield"/>
    <s v="United States"/>
    <s v="Max Ludwig"/>
    <s v="Xerox"/>
    <d v="2021-11-11T00:00:00"/>
    <s v="Abierto"/>
    <s v="CA-2021-143455"/>
    <n v="45503"/>
    <x v="498"/>
    <x v="3"/>
    <x v="2"/>
    <d v="2021-11-18T00:00:00"/>
    <s v="Standard Class"/>
    <s v="Bajo"/>
    <s v="Ohio"/>
    <s v="Bajo"/>
    <x v="10"/>
    <n v="5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Springfield"/>
    <s v="United States"/>
    <s v="Paul Prost"/>
    <s v="Xerox"/>
    <d v="2020-11-10T00:00:00"/>
    <s v="Abierto"/>
    <s v="CA-2020-145177"/>
    <n v="45503"/>
    <x v="1703"/>
    <x v="3"/>
    <x v="2"/>
    <d v="2020-11-14T00:00:00"/>
    <s v="Standard Class"/>
    <s v="Bajo"/>
    <s v="Ohio"/>
    <s v="Bajo"/>
    <x v="10"/>
    <n v="3"/>
    <n v="0.2"/>
    <n v="32.47"/>
    <n v="54.862499999999997"/>
    <n v="2"/>
    <n v="89.57"/>
    <n v="111.96249999999999"/>
    <n v="55.981249999999996"/>
    <n v="44.784999999999997"/>
    <n v="57.099999999999994"/>
  </r>
  <r>
    <s v="Cosas de Oficina"/>
    <s v="Allentown"/>
    <s v="United States"/>
    <s v="Sean Miller"/>
    <s v="Xerox"/>
    <d v="2019-08-21T00:00:00"/>
    <s v="Abierto"/>
    <s v="US-2019-130512"/>
    <n v="18103"/>
    <x v="757"/>
    <x v="3"/>
    <x v="2"/>
    <d v="2019-08-25T00:00:00"/>
    <s v="Standard Class"/>
    <s v="Bajo"/>
    <s v="Pennsylvania"/>
    <s v="Bajo"/>
    <x v="10"/>
    <n v="3"/>
    <n v="0.2"/>
    <n v="15.49"/>
    <n v="27.8825"/>
    <n v="2"/>
    <n v="49.57"/>
    <n v="61.962499999999999"/>
    <n v="30.981249999999999"/>
    <n v="24.785"/>
    <n v="34.08"/>
  </r>
  <r>
    <s v="Cosas de Oficina"/>
    <s v="Philadelphia"/>
    <s v="United States"/>
    <s v="Alejandro Ballentine"/>
    <s v="Message Book"/>
    <d v="2019-12-03T00:00:00"/>
    <s v="Cerrado"/>
    <s v="CA-2019-110093"/>
    <n v="19134"/>
    <x v="1365"/>
    <x v="3"/>
    <x v="2"/>
    <d v="2019-12-08T00:00:00"/>
    <s v="Standard Class"/>
    <s v="Bajo"/>
    <s v="Pennsylvania"/>
    <s v="Bajo"/>
    <x v="10"/>
    <n v="3"/>
    <n v="0.2"/>
    <n v="5.55"/>
    <n v="9.6624999999999979"/>
    <n v="2"/>
    <n v="16.45"/>
    <n v="20.562499999999996"/>
    <n v="10.281249999999998"/>
    <n v="8.2249999999999996"/>
    <n v="10.899999999999999"/>
  </r>
  <r>
    <s v="Cosas de Oficina"/>
    <s v="Philadelphia"/>
    <s v="United States"/>
    <s v="Frank Merwin"/>
    <s v="Xerox"/>
    <d v="2020-12-23T00:00:00"/>
    <s v="Cerrado"/>
    <s v="CA-2020-114867"/>
    <n v="19143"/>
    <x v="1016"/>
    <x v="3"/>
    <x v="2"/>
    <d v="2020-12-28T00:00:00"/>
    <s v="Standard Class"/>
    <s v="Bajo"/>
    <s v="Pennsylvania"/>
    <s v="Bajo"/>
    <x v="10"/>
    <n v="3"/>
    <n v="0.2"/>
    <n v="2.69"/>
    <n v="4.6824999999999992"/>
    <n v="2"/>
    <n v="7.97"/>
    <n v="9.9624999999999986"/>
    <n v="4.9812499999999993"/>
    <n v="3.9849999999999999"/>
    <n v="5.2799999999999994"/>
  </r>
  <r>
    <s v="Cosas de Oficina"/>
    <s v="Lorain"/>
    <s v="United States"/>
    <s v="Alejandro Ballentine"/>
    <s v="Advantus"/>
    <d v="2021-06-02T00:00:00"/>
    <s v="Cerrado"/>
    <s v="CA-2021-127705"/>
    <n v="44052"/>
    <x v="457"/>
    <x v="3"/>
    <x v="2"/>
    <d v="2021-06-06T00:00:00"/>
    <s v="Standard Class"/>
    <s v="Bajo"/>
    <s v="Ohio"/>
    <s v="Bajo"/>
    <x v="4"/>
    <n v="3"/>
    <n v="0.2"/>
    <n v="2.4"/>
    <n v="9.2599999999999945"/>
    <n v="2"/>
    <n v="27.44"/>
    <n v="34.299999999999997"/>
    <n v="17.149999999999999"/>
    <n v="13.72"/>
    <n v="25.040000000000003"/>
  </r>
  <r>
    <s v="Cosas de Oficina"/>
    <s v="Philadelphia"/>
    <s v="United States"/>
    <s v="Paul Lucas"/>
    <s v="Other"/>
    <d v="2021-06-22T00:00:00"/>
    <s v="Abierto"/>
    <s v="CA-2021-165757"/>
    <n v="19140"/>
    <x v="1055"/>
    <x v="3"/>
    <x v="2"/>
    <d v="2021-06-28T00:00:00"/>
    <s v="Standard Class"/>
    <s v="Bajo"/>
    <s v="Pennsylvania"/>
    <s v="Bajo"/>
    <x v="4"/>
    <n v="4"/>
    <n v="0.2"/>
    <n v="0.67"/>
    <n v="2.9024999999999999"/>
    <n v="2"/>
    <n v="8.93"/>
    <n v="11.1625"/>
    <n v="5.5812499999999998"/>
    <n v="4.4649999999999999"/>
    <n v="8.26"/>
  </r>
  <r>
    <s v="Cosas de Oficina"/>
    <s v="Philadelphia"/>
    <s v="United States"/>
    <s v="Cathy Hwang"/>
    <s v="Tennsco"/>
    <d v="2019-06-25T00:00:00"/>
    <s v="Abierto"/>
    <s v="CA-2019-127110"/>
    <n v="19143"/>
    <x v="1058"/>
    <x v="3"/>
    <x v="2"/>
    <d v="2019-07-01T00:00:00"/>
    <s v="Standard Class"/>
    <s v="Bajo"/>
    <s v="Pennsylvania"/>
    <s v="Bajo"/>
    <x v="4"/>
    <n v="4"/>
    <n v="0.2"/>
    <n v="-17.61"/>
    <n v="1.9549999999999983"/>
    <n v="2"/>
    <n v="78.260000000000005"/>
    <n v="97.825000000000003"/>
    <n v="48.912500000000001"/>
    <n v="39.130000000000003"/>
    <n v="95.87"/>
  </r>
  <r>
    <s v="Cosas de Oficina"/>
    <s v="Allentown"/>
    <s v="United States"/>
    <s v="Sean Miller"/>
    <s v="Staple remover"/>
    <d v="2019-08-21T00:00:00"/>
    <s v="Abierto"/>
    <s v="US-2019-130512"/>
    <n v="18103"/>
    <x v="327"/>
    <x v="3"/>
    <x v="2"/>
    <d v="2019-08-25T00:00:00"/>
    <s v="Standard Class"/>
    <s v="Bajo"/>
    <s v="Pennsylvania"/>
    <s v="Bajo"/>
    <x v="14"/>
    <n v="3"/>
    <n v="0.2"/>
    <n v="-0.7"/>
    <n v="0.17249999999999943"/>
    <n v="2"/>
    <n v="3.49"/>
    <n v="4.3624999999999998"/>
    <n v="2.1812499999999999"/>
    <n v="1.7450000000000001"/>
    <n v="4.1900000000000004"/>
  </r>
  <r>
    <s v="Cosas de Oficina"/>
    <s v="Springfield"/>
    <s v="United States"/>
    <s v="Julie Prescott"/>
    <s v="Newell"/>
    <d v="2021-05-12T00:00:00"/>
    <s v="Cerrado"/>
    <s v="US-2021-106796"/>
    <n v="45503"/>
    <x v="1179"/>
    <x v="3"/>
    <x v="2"/>
    <d v="2021-05-19T00:00:00"/>
    <s v="Standard Class"/>
    <s v="Bajo"/>
    <s v="Ohio"/>
    <s v="Bajo"/>
    <x v="6"/>
    <n v="5"/>
    <n v="0.2"/>
    <n v="1.1599999999999999"/>
    <n v="3.7274999999999991"/>
    <n v="3"/>
    <n v="10.27"/>
    <n v="12.837499999999999"/>
    <n v="4.2791666666666668"/>
    <n v="3.4233333333333333"/>
    <n v="9.11"/>
  </r>
  <r>
    <s v="Cosas de Oficina"/>
    <s v="Philadelphia"/>
    <s v="United States"/>
    <s v="Dennis Pardue"/>
    <s v="BIC"/>
    <d v="2020-05-24T00:00:00"/>
    <s v="Cerrado"/>
    <s v="CA-2020-138583"/>
    <n v="19120"/>
    <x v="1126"/>
    <x v="3"/>
    <x v="2"/>
    <d v="2020-05-28T00:00:00"/>
    <s v="Standard Class"/>
    <s v="Bajo"/>
    <s v="Pennsylvania"/>
    <s v="Bajo"/>
    <x v="6"/>
    <n v="3"/>
    <n v="0.2"/>
    <n v="3.33"/>
    <n v="7.4949999999999992"/>
    <n v="3"/>
    <n v="16.66"/>
    <n v="20.824999999999999"/>
    <n v="6.9416666666666664"/>
    <n v="5.5533333333333337"/>
    <n v="13.33"/>
  </r>
  <r>
    <s v="Cosas de Oficina"/>
    <s v="Philadelphia"/>
    <s v="United States"/>
    <s v="Harold Dahlen"/>
    <s v="Avery"/>
    <d v="2019-06-07T00:00:00"/>
    <s v="Cerrado"/>
    <s v="CA-2019-157343"/>
    <n v="19143"/>
    <x v="1358"/>
    <x v="3"/>
    <x v="2"/>
    <d v="2019-06-11T00:00:00"/>
    <s v="Standard Class"/>
    <s v="Bajo"/>
    <s v="Pennsylvania"/>
    <s v="Bajo"/>
    <x v="6"/>
    <n v="3"/>
    <n v="0.2"/>
    <n v="1"/>
    <n v="3.004999999999999"/>
    <n v="3"/>
    <n v="8.02"/>
    <n v="10.024999999999999"/>
    <n v="3.3416666666666663"/>
    <n v="2.6733333333333333"/>
    <n v="7.02"/>
  </r>
  <r>
    <s v="Cosas de Oficina"/>
    <s v="New York City"/>
    <s v="United States"/>
    <s v="Nicole Fjeld"/>
    <s v="GBC"/>
    <d v="2019-04-04T00:00:00"/>
    <s v="Cerrado"/>
    <s v="CA-2019-110667"/>
    <n v="10009"/>
    <x v="142"/>
    <x v="3"/>
    <x v="2"/>
    <d v="2019-04-08T00:00:00"/>
    <s v="Standard Class"/>
    <s v="Bajo"/>
    <s v="New York"/>
    <s v="Bajo"/>
    <x v="8"/>
    <n v="3"/>
    <n v="0.2"/>
    <n v="27.79"/>
    <n v="48.374999999999993"/>
    <n v="3"/>
    <n v="82.34"/>
    <n v="102.925"/>
    <n v="34.308333333333337"/>
    <n v="27.446666666666669"/>
    <n v="54.550000000000004"/>
  </r>
  <r>
    <s v="Cosas de Oficina"/>
    <s v="New York City"/>
    <s v="United States"/>
    <s v="Nathan Mautz"/>
    <s v="Wilson Jones"/>
    <d v="2021-07-23T00:00:00"/>
    <s v="Cerrado"/>
    <s v="CA-2021-125367"/>
    <n v="10011"/>
    <x v="326"/>
    <x v="3"/>
    <x v="2"/>
    <d v="2021-07-30T00:00:00"/>
    <s v="Standard Class"/>
    <s v="Bajo"/>
    <s v="New York"/>
    <s v="Bajo"/>
    <x v="8"/>
    <n v="5"/>
    <n v="0.2"/>
    <n v="4.3499999999999996"/>
    <n v="7.8299999999999983"/>
    <n v="3"/>
    <n v="13.92"/>
    <n v="17.399999999999999"/>
    <n v="5.7999999999999989"/>
    <n v="4.6399999999999997"/>
    <n v="9.57"/>
  </r>
  <r>
    <s v="Cosas de Oficina"/>
    <s v="New York City"/>
    <s v="United States"/>
    <s v="Anne Pryor"/>
    <s v="Ibico"/>
    <d v="2018-03-03T00:00:00"/>
    <s v="Abierto"/>
    <s v="CA-2018-127964"/>
    <n v="10035"/>
    <x v="270"/>
    <x v="3"/>
    <x v="2"/>
    <d v="2018-03-08T00:00:00"/>
    <s v="Standard Class"/>
    <s v="Bajo"/>
    <s v="New York"/>
    <s v="Bajo"/>
    <x v="8"/>
    <n v="3"/>
    <n v="0.2"/>
    <n v="40.869999999999997"/>
    <n v="72.309999999999974"/>
    <n v="3"/>
    <n v="125.76"/>
    <n v="157.19999999999999"/>
    <n v="52.4"/>
    <n v="41.92"/>
    <n v="84.890000000000015"/>
  </r>
  <r>
    <s v="Cosas de Oficina"/>
    <s v="Niagara Falls"/>
    <s v="United States"/>
    <s v="Nora Pelletier"/>
    <s v="GBC"/>
    <d v="2020-11-19T00:00:00"/>
    <s v="Cerrado"/>
    <s v="CA-2020-113138"/>
    <n v="14304"/>
    <x v="1140"/>
    <x v="3"/>
    <x v="2"/>
    <d v="2020-11-25T00:00:00"/>
    <s v="Standard Class"/>
    <s v="Bajo"/>
    <s v="New York"/>
    <s v="Bajo"/>
    <x v="8"/>
    <n v="4"/>
    <n v="0.2"/>
    <n v="6.42"/>
    <n v="10.847499999999998"/>
    <n v="3"/>
    <n v="17.71"/>
    <n v="22.137499999999999"/>
    <n v="7.3791666666666664"/>
    <n v="5.9033333333333333"/>
    <n v="11.290000000000001"/>
  </r>
  <r>
    <s v="Cosas de Oficina"/>
    <s v="Philadelphia"/>
    <s v="United States"/>
    <s v="Matthew Grinstein"/>
    <s v="Stockwell"/>
    <d v="2020-11-24T00:00:00"/>
    <s v="Cerrado"/>
    <s v="CA-2020-105284"/>
    <n v="19143"/>
    <x v="1682"/>
    <x v="3"/>
    <x v="2"/>
    <d v="2020-12-01T00:00:00"/>
    <s v="Standard Class"/>
    <s v="Bajo"/>
    <s v="Pennsylvania"/>
    <s v="Bajo"/>
    <x v="13"/>
    <n v="5"/>
    <n v="0.2"/>
    <n v="1.6"/>
    <n v="2.7049999999999996"/>
    <n v="3"/>
    <n v="4.42"/>
    <n v="5.5249999999999995"/>
    <n v="1.8416666666666666"/>
    <n v="1.4733333333333334"/>
    <n v="2.82"/>
  </r>
  <r>
    <s v="Cosas de Oficina"/>
    <s v="Philadelphia"/>
    <s v="United States"/>
    <s v="Joni Sundaresam"/>
    <s v="Avery"/>
    <d v="2020-06-05T00:00:00"/>
    <s v="Cerrado"/>
    <s v="US-2020-134908"/>
    <n v="19134"/>
    <x v="1363"/>
    <x v="3"/>
    <x v="2"/>
    <d v="2020-06-09T00:00:00"/>
    <s v="Standard Class"/>
    <s v="Bajo"/>
    <s v="Pennsylvania"/>
    <s v="Bajo"/>
    <x v="2"/>
    <n v="3"/>
    <n v="0.2"/>
    <n v="2.65"/>
    <n v="4.5399999999999991"/>
    <n v="3"/>
    <n v="7.56"/>
    <n v="9.4499999999999993"/>
    <n v="3.15"/>
    <n v="2.52"/>
    <n v="4.91"/>
  </r>
  <r>
    <s v="Cosas de Oficina"/>
    <s v="Springfield"/>
    <s v="United States"/>
    <s v="Paul Prost"/>
    <s v="Wirebound"/>
    <d v="2020-11-10T00:00:00"/>
    <s v="Abierto"/>
    <s v="CA-2020-145177"/>
    <n v="45503"/>
    <x v="1114"/>
    <x v="3"/>
    <x v="2"/>
    <d v="2020-11-14T00:00:00"/>
    <s v="Standard Class"/>
    <s v="Bajo"/>
    <s v="Ohio"/>
    <s v="Bajo"/>
    <x v="10"/>
    <n v="3"/>
    <n v="0.2"/>
    <n v="7.51"/>
    <n v="13.0725"/>
    <n v="3"/>
    <n v="22.25"/>
    <n v="27.8125"/>
    <n v="9.2708333333333339"/>
    <n v="7.416666666666667"/>
    <n v="14.74"/>
  </r>
  <r>
    <s v="Cosas de Oficina"/>
    <s v="Philadelphia"/>
    <s v="United States"/>
    <s v="Matt Abelman"/>
    <s v="Xerox"/>
    <d v="2021-10-20T00:00:00"/>
    <s v="Cerrado"/>
    <s v="CA-2021-158722"/>
    <n v="19120"/>
    <x v="640"/>
    <x v="3"/>
    <x v="2"/>
    <d v="2021-10-26T00:00:00"/>
    <s v="Standard Class"/>
    <s v="Bajo"/>
    <s v="Pennsylvania"/>
    <s v="Bajo"/>
    <x v="10"/>
    <n v="4"/>
    <n v="0.2"/>
    <n v="15.93"/>
    <n v="27.3125"/>
    <n v="3"/>
    <n v="45.53"/>
    <n v="56.912500000000001"/>
    <n v="18.970833333333335"/>
    <n v="15.176666666666668"/>
    <n v="29.6"/>
  </r>
  <r>
    <s v="Cosas de Oficina"/>
    <s v="Springfield"/>
    <s v="United States"/>
    <s v="Paul Prost"/>
    <s v="Eureka"/>
    <d v="2020-11-10T00:00:00"/>
    <s v="Abierto"/>
    <s v="CA-2020-145177"/>
    <n v="45503"/>
    <x v="549"/>
    <x v="3"/>
    <x v="2"/>
    <d v="2020-11-14T00:00:00"/>
    <s v="Standard Class"/>
    <s v="Bajo"/>
    <s v="Ohio"/>
    <s v="Bajo"/>
    <x v="9"/>
    <n v="3"/>
    <n v="0.2"/>
    <n v="29.3"/>
    <n v="113.01999999999998"/>
    <n v="4"/>
    <n v="334.88"/>
    <n v="418.59999999999997"/>
    <n v="104.64999999999999"/>
    <n v="83.72"/>
    <n v="305.58"/>
  </r>
  <r>
    <s v="Cosas de Oficina"/>
    <s v="New York City"/>
    <s v="United States"/>
    <s v="Frank Gastineau"/>
    <s v="Other"/>
    <d v="2021-11-26T00:00:00"/>
    <s v="Cerrado"/>
    <s v="CA-2021-155607"/>
    <n v="10009"/>
    <x v="705"/>
    <x v="3"/>
    <x v="2"/>
    <d v="2021-11-30T00:00:00"/>
    <s v="Standard Class"/>
    <s v="Bajo"/>
    <s v="New York"/>
    <s v="Bajo"/>
    <x v="8"/>
    <n v="3"/>
    <n v="0.2"/>
    <n v="32.67"/>
    <n v="56.004999999999995"/>
    <n v="4"/>
    <n v="93.34"/>
    <n v="116.675"/>
    <n v="29.168749999999999"/>
    <n v="23.335000000000001"/>
    <n v="60.67"/>
  </r>
  <r>
    <s v="Cosas de Oficina"/>
    <s v="New York City"/>
    <s v="United States"/>
    <s v="Nicole Fjeld"/>
    <s v="Avery"/>
    <d v="2019-04-04T00:00:00"/>
    <s v="Cerrado"/>
    <s v="CA-2019-110667"/>
    <n v="10009"/>
    <x v="1182"/>
    <x v="3"/>
    <x v="2"/>
    <d v="2019-04-08T00:00:00"/>
    <s v="Standard Class"/>
    <s v="Bajo"/>
    <s v="New York"/>
    <s v="Bajo"/>
    <x v="8"/>
    <n v="3"/>
    <n v="0.2"/>
    <n v="3.29"/>
    <n v="5.5624999999999991"/>
    <n v="4"/>
    <n v="9.09"/>
    <n v="11.362499999999999"/>
    <n v="2.8406249999999997"/>
    <n v="2.2725"/>
    <n v="5.8"/>
  </r>
  <r>
    <s v="Cosas de Oficina"/>
    <s v="New York City"/>
    <s v="United States"/>
    <s v="Julie Prescott"/>
    <s v="Avery"/>
    <d v="2018-09-23T00:00:00"/>
    <s v="Cerrado"/>
    <s v="CA-2018-113964"/>
    <n v="10011"/>
    <x v="68"/>
    <x v="3"/>
    <x v="2"/>
    <d v="2018-09-30T00:00:00"/>
    <s v="Standard Class"/>
    <s v="Bajo"/>
    <s v="New York"/>
    <s v="Bajo"/>
    <x v="8"/>
    <n v="5"/>
    <n v="0.2"/>
    <n v="6.92"/>
    <n v="11.534999999999998"/>
    <n v="4"/>
    <n v="18.46"/>
    <n v="23.074999999999999"/>
    <n v="5.7687499999999998"/>
    <n v="4.6150000000000002"/>
    <n v="11.540000000000001"/>
  </r>
  <r>
    <s v="Cosas de Oficina"/>
    <s v="New York City"/>
    <s v="United States"/>
    <s v="Sam Zeldin"/>
    <s v="Acco"/>
    <d v="2018-11-04T00:00:00"/>
    <s v="Abierto"/>
    <s v="CA-2018-132227"/>
    <n v="10011"/>
    <x v="1148"/>
    <x v="3"/>
    <x v="2"/>
    <d v="2018-11-10T00:00:00"/>
    <s v="Standard Class"/>
    <s v="Bajo"/>
    <s v="New York"/>
    <s v="Bajo"/>
    <x v="8"/>
    <n v="4"/>
    <n v="0.2"/>
    <n v="18.87"/>
    <n v="31.885000000000005"/>
    <n v="4"/>
    <n v="52.06"/>
    <n v="65.075000000000003"/>
    <n v="16.268750000000001"/>
    <n v="13.015000000000001"/>
    <n v="33.19"/>
  </r>
  <r>
    <s v="Cosas de Oficina"/>
    <s v="Rochester"/>
    <s v="United States"/>
    <s v="Ross DeVincentis"/>
    <s v="Acco"/>
    <d v="2021-12-16T00:00:00"/>
    <s v="Cerrado"/>
    <s v="CA-2021-104381"/>
    <n v="14609"/>
    <x v="1068"/>
    <x v="3"/>
    <x v="2"/>
    <d v="2021-12-23T00:00:00"/>
    <s v="Standard Class"/>
    <s v="Bajo"/>
    <s v="New York"/>
    <s v="Bajo"/>
    <x v="8"/>
    <n v="5"/>
    <n v="0.2"/>
    <n v="10.43"/>
    <n v="18.774999999999999"/>
    <n v="4"/>
    <n v="33.380000000000003"/>
    <n v="41.725000000000001"/>
    <n v="10.43125"/>
    <n v="8.3450000000000006"/>
    <n v="22.950000000000003"/>
  </r>
  <r>
    <s v="Cosas de Oficina"/>
    <s v="Springfield"/>
    <s v="United States"/>
    <s v="Paul Prost"/>
    <s v="Avery"/>
    <d v="2020-11-10T00:00:00"/>
    <s v="Abierto"/>
    <s v="CA-2020-145177"/>
    <n v="45503"/>
    <x v="743"/>
    <x v="3"/>
    <x v="2"/>
    <d v="2020-11-14T00:00:00"/>
    <s v="Standard Class"/>
    <s v="Bajo"/>
    <s v="Ohio"/>
    <s v="Bajo"/>
    <x v="2"/>
    <n v="3"/>
    <n v="0.2"/>
    <n v="3.34"/>
    <n v="5.6449999999999996"/>
    <n v="4"/>
    <n v="9.2200000000000006"/>
    <n v="11.525"/>
    <n v="2.8812500000000001"/>
    <n v="2.3050000000000002"/>
    <n v="5.8800000000000008"/>
  </r>
  <r>
    <s v="Cosas de Oficina"/>
    <s v="Lancaster"/>
    <s v="United States"/>
    <s v="Dianna Arnett"/>
    <s v="Message Book"/>
    <d v="2018-09-26T00:00:00"/>
    <s v="Cerrado"/>
    <s v="CA-2018-115133"/>
    <n v="43130"/>
    <x v="1365"/>
    <x v="3"/>
    <x v="2"/>
    <d v="2018-09-30T00:00:00"/>
    <s v="Standard Class"/>
    <s v="Bajo"/>
    <s v="Ohio"/>
    <s v="Bajo"/>
    <x v="10"/>
    <n v="3"/>
    <n v="0.2"/>
    <n v="11.1"/>
    <n v="19.324999999999996"/>
    <n v="4"/>
    <n v="32.9"/>
    <n v="41.124999999999993"/>
    <n v="10.281249999999998"/>
    <n v="8.2249999999999996"/>
    <n v="21.799999999999997"/>
  </r>
  <r>
    <s v="Cosas de Oficina"/>
    <s v="Philadelphia"/>
    <s v="United States"/>
    <s v="Julie Kriz"/>
    <s v="Xerox"/>
    <d v="2019-10-04T00:00:00"/>
    <s v="Abierto"/>
    <s v="CA-2019-134859"/>
    <n v="19134"/>
    <x v="1733"/>
    <x v="3"/>
    <x v="2"/>
    <d v="2019-10-09T00:00:00"/>
    <s v="Standard Class"/>
    <s v="Bajo"/>
    <s v="Pennsylvania"/>
    <s v="Bajo"/>
    <x v="10"/>
    <n v="3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Philadelphia"/>
    <s v="United States"/>
    <s v="Neil Knudson"/>
    <s v="Xerox"/>
    <d v="2020-07-18T00:00:00"/>
    <s v="Cerrado"/>
    <s v="CA-2020-102561"/>
    <n v="19140"/>
    <x v="609"/>
    <x v="3"/>
    <x v="2"/>
    <d v="2020-07-22T00:00:00"/>
    <s v="Standard Class"/>
    <s v="Bajo"/>
    <s v="Pennsylvania"/>
    <s v="Bajo"/>
    <x v="10"/>
    <n v="3"/>
    <n v="0.2"/>
    <n v="6.7"/>
    <n v="11.324999999999999"/>
    <n v="4"/>
    <n v="18.5"/>
    <n v="23.125"/>
    <n v="5.78125"/>
    <n v="4.625"/>
    <n v="11.8"/>
  </r>
  <r>
    <s v="Cosas de Oficina"/>
    <s v="Philadelphia"/>
    <s v="United States"/>
    <s v="Adam Bellavance"/>
    <s v="Xerox"/>
    <d v="2021-09-16T00:00:00"/>
    <s v="Cerrado"/>
    <s v="CA-2021-134173"/>
    <n v="19143"/>
    <x v="1079"/>
    <x v="3"/>
    <x v="2"/>
    <d v="2021-09-21T00:00:00"/>
    <s v="Standard Class"/>
    <s v="Bajo"/>
    <s v="Pennsylvania"/>
    <s v="Bajo"/>
    <x v="10"/>
    <n v="3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Philadelphia"/>
    <s v="United States"/>
    <s v="Joni Sundaresam"/>
    <s v="Eldon"/>
    <d v="2020-06-05T00:00:00"/>
    <s v="Cerrado"/>
    <s v="US-2020-134908"/>
    <n v="19134"/>
    <x v="41"/>
    <x v="3"/>
    <x v="2"/>
    <d v="2020-06-09T00:00:00"/>
    <s v="Standard Class"/>
    <s v="Bajo"/>
    <s v="Pennsylvania"/>
    <s v="Bajo"/>
    <x v="4"/>
    <n v="3"/>
    <n v="0.2"/>
    <n v="-23.36"/>
    <n v="7.7924999999999898"/>
    <n v="4"/>
    <n v="124.61"/>
    <n v="155.76249999999999"/>
    <n v="38.940624999999997"/>
    <n v="31.1525"/>
    <n v="147.97"/>
  </r>
  <r>
    <s v="Cosas de Oficina"/>
    <s v="Philadelphia"/>
    <s v="United States"/>
    <s v="Valerie Takahito"/>
    <s v="FelBajoes"/>
    <d v="2019-04-05T00:00:00"/>
    <s v="Cerrado"/>
    <s v="CA-2019-167010"/>
    <n v="19143"/>
    <x v="717"/>
    <x v="3"/>
    <x v="2"/>
    <d v="2019-04-10T00:00:00"/>
    <s v="Standard Class"/>
    <s v="Bajo"/>
    <s v="Pennsylvania"/>
    <s v="Bajo"/>
    <x v="4"/>
    <n v="3"/>
    <n v="0.2"/>
    <n v="21.14"/>
    <n v="162.09249999999997"/>
    <n v="4"/>
    <n v="563.80999999999995"/>
    <n v="704.76249999999993"/>
    <n v="176.19062499999998"/>
    <n v="140.95249999999999"/>
    <n v="542.66999999999996"/>
  </r>
  <r>
    <s v="Cosas de Oficina"/>
    <s v="New York City"/>
    <s v="United States"/>
    <s v="Anne Pryor"/>
    <s v="Cardinal"/>
    <d v="2018-03-03T00:00:00"/>
    <s v="Abierto"/>
    <s v="CA-2018-127964"/>
    <n v="10035"/>
    <x v="1060"/>
    <x v="3"/>
    <x v="2"/>
    <d v="2018-03-08T00:00:00"/>
    <s v="Standard Class"/>
    <s v="Bajo"/>
    <s v="New York"/>
    <s v="Bajo"/>
    <x v="8"/>
    <n v="3"/>
    <n v="0.2"/>
    <n v="9.18"/>
    <n v="15.509999999999998"/>
    <n v="5"/>
    <n v="25.32"/>
    <n v="31.65"/>
    <n v="6.33"/>
    <n v="5.0640000000000001"/>
    <n v="16.14"/>
  </r>
  <r>
    <s v="Cosas de Oficina"/>
    <s v="Philadelphia"/>
    <s v="United States"/>
    <s v="Erica Hernandez"/>
    <s v="Other"/>
    <d v="2021-12-01T00:00:00"/>
    <s v="Cerrado"/>
    <s v="CA-2021-144862"/>
    <n v="19143"/>
    <x v="1787"/>
    <x v="3"/>
    <x v="2"/>
    <d v="2021-12-05T00:00:00"/>
    <s v="Standard Class"/>
    <s v="Bajo"/>
    <s v="Pennsylvania"/>
    <s v="Bajo"/>
    <x v="12"/>
    <n v="3"/>
    <n v="0.2"/>
    <n v="35.33"/>
    <n v="61.499999999999986"/>
    <n v="5"/>
    <n v="104.68"/>
    <n v="130.85"/>
    <n v="26.169999999999998"/>
    <n v="20.936"/>
    <n v="69.350000000000009"/>
  </r>
  <r>
    <s v="Cosas de Oficina"/>
    <s v="Philadelphia"/>
    <s v="United States"/>
    <s v="Robert Dilbeck"/>
    <s v="Avery"/>
    <d v="2020-09-22T00:00:00"/>
    <s v="Cerrado"/>
    <s v="CA-2020-151974"/>
    <n v="19134"/>
    <x v="617"/>
    <x v="3"/>
    <x v="2"/>
    <d v="2020-09-29T00:00:00"/>
    <s v="Standard Class"/>
    <s v="Bajo"/>
    <s v="Pennsylvania"/>
    <s v="Bajo"/>
    <x v="2"/>
    <n v="5"/>
    <n v="0.2"/>
    <n v="5.37"/>
    <n v="9.5"/>
    <n v="5"/>
    <n v="16.52"/>
    <n v="20.65"/>
    <n v="4.13"/>
    <n v="3.3039999999999998"/>
    <n v="11.149999999999999"/>
  </r>
  <r>
    <s v="Cosas de Oficina"/>
    <s v="Columbus"/>
    <s v="United States"/>
    <s v="Gary Mitchum"/>
    <s v="Xerox"/>
    <d v="2020-04-19T00:00:00"/>
    <s v="Cerrado"/>
    <s v="US-2020-161396"/>
    <n v="43229"/>
    <x v="1103"/>
    <x v="3"/>
    <x v="2"/>
    <d v="2020-04-25T00:00:00"/>
    <s v="Standard Class"/>
    <s v="Bajo"/>
    <s v="Ohio"/>
    <s v="Bajo"/>
    <x v="10"/>
    <n v="4"/>
    <n v="0.2"/>
    <n v="146.79"/>
    <n v="251.63999999999987"/>
    <n v="5"/>
    <n v="419.4"/>
    <n v="524.24999999999989"/>
    <n v="104.85"/>
    <n v="83.88"/>
    <n v="272.61"/>
  </r>
  <r>
    <s v="Cosas de Oficina"/>
    <s v="Philadelphia"/>
    <s v="United States"/>
    <s v="Harold Dahlen"/>
    <s v="Xerox"/>
    <d v="2019-06-07T00:00:00"/>
    <s v="Cerrado"/>
    <s v="CA-2019-157343"/>
    <n v="19143"/>
    <x v="982"/>
    <x v="3"/>
    <x v="2"/>
    <d v="2019-06-11T00:00:00"/>
    <s v="Standard Class"/>
    <s v="Bajo"/>
    <s v="Pennsylvania"/>
    <s v="Bajo"/>
    <x v="10"/>
    <n v="3"/>
    <n v="0.2"/>
    <n v="9.07"/>
    <n v="15.549999999999997"/>
    <n v="5"/>
    <n v="25.92"/>
    <n v="32.4"/>
    <n v="6.4799999999999995"/>
    <n v="5.1840000000000002"/>
    <n v="16.850000000000001"/>
  </r>
  <r>
    <s v="Cosas de Oficina"/>
    <s v="Toledo"/>
    <s v="United States"/>
    <s v="Nick Zandusky"/>
    <s v="Staple magnet"/>
    <d v="2020-09-11T00:00:00"/>
    <s v="Cerrado"/>
    <s v="CA-2020-164154"/>
    <n v="43615"/>
    <x v="683"/>
    <x v="3"/>
    <x v="2"/>
    <d v="2020-09-17T00:00:00"/>
    <s v="Standard Class"/>
    <s v="Bajo"/>
    <s v="Ohio"/>
    <s v="Bajo"/>
    <x v="4"/>
    <n v="4"/>
    <n v="0.2"/>
    <n v="3.75"/>
    <n v="13.129999999999995"/>
    <n v="5"/>
    <n v="37.520000000000003"/>
    <n v="46.9"/>
    <n v="9.3800000000000008"/>
    <n v="7.5040000000000004"/>
    <n v="33.770000000000003"/>
  </r>
  <r>
    <s v="Cosas de Oficina"/>
    <s v="Lancaster"/>
    <s v="United States"/>
    <s v="Dianna Arnett"/>
    <s v="Hoover"/>
    <d v="2018-09-26T00:00:00"/>
    <s v="Cerrado"/>
    <s v="CA-2018-115133"/>
    <n v="43130"/>
    <x v="1002"/>
    <x v="3"/>
    <x v="2"/>
    <d v="2018-09-30T00:00:00"/>
    <s v="Standard Class"/>
    <s v="Bajo"/>
    <s v="Ohio"/>
    <s v="Bajo"/>
    <x v="9"/>
    <n v="3"/>
    <n v="0.2"/>
    <n v="1.25"/>
    <n v="5.4249999999999972"/>
    <n v="6"/>
    <n v="16.7"/>
    <n v="20.874999999999996"/>
    <n v="3.4791666666666665"/>
    <n v="2.7833333333333332"/>
    <n v="15.45"/>
  </r>
  <r>
    <s v="Cosas de Oficina"/>
    <s v="Philadelphia"/>
    <s v="United States"/>
    <s v="Roy Skaria"/>
    <s v="Other"/>
    <d v="2020-06-07T00:00:00"/>
    <s v="Abierto"/>
    <s v="CA-2020-107475"/>
    <n v="19120"/>
    <x v="132"/>
    <x v="3"/>
    <x v="2"/>
    <d v="2020-06-11T00:00:00"/>
    <s v="Standard Class"/>
    <s v="Bajo"/>
    <s v="Pennsylvania"/>
    <s v="Bajo"/>
    <x v="13"/>
    <n v="3"/>
    <n v="0.2"/>
    <n v="3.5"/>
    <n v="5.9124999999999996"/>
    <n v="6"/>
    <n v="9.65"/>
    <n v="12.0625"/>
    <n v="2.0104166666666665"/>
    <n v="1.6083333333333334"/>
    <n v="6.15"/>
  </r>
  <r>
    <s v="Cosas de Oficina"/>
    <s v="Philadelphia"/>
    <s v="United States"/>
    <s v="Cathy Hwang"/>
    <s v="Xerox"/>
    <d v="2019-06-25T00:00:00"/>
    <s v="Abierto"/>
    <s v="CA-2019-127110"/>
    <n v="19143"/>
    <x v="1730"/>
    <x v="3"/>
    <x v="2"/>
    <d v="2019-07-01T00:00:00"/>
    <s v="Standard Class"/>
    <s v="Bajo"/>
    <s v="Pennsylvania"/>
    <s v="Bajo"/>
    <x v="10"/>
    <n v="4"/>
    <n v="0.2"/>
    <n v="10.89"/>
    <n v="18.664999999999999"/>
    <n v="6"/>
    <n v="31.1"/>
    <n v="38.875"/>
    <n v="6.479166666666667"/>
    <n v="5.1833333333333336"/>
    <n v="20.21"/>
  </r>
  <r>
    <s v="Cosas de Oficina"/>
    <s v="Allentown"/>
    <s v="United States"/>
    <s v="Sean Miller"/>
    <s v="SAFCO"/>
    <d v="2019-08-21T00:00:00"/>
    <s v="Abierto"/>
    <s v="US-2019-130512"/>
    <n v="18103"/>
    <x v="1050"/>
    <x v="3"/>
    <x v="2"/>
    <d v="2019-08-25T00:00:00"/>
    <s v="Standard Class"/>
    <s v="Bajo"/>
    <s v="Pennsylvania"/>
    <s v="Bajo"/>
    <x v="4"/>
    <n v="3"/>
    <n v="0.2"/>
    <n v="-165.77"/>
    <n v="-2.5000000000545697E-3"/>
    <n v="6"/>
    <n v="663.07"/>
    <n v="828.83749999999998"/>
    <n v="138.13958333333332"/>
    <n v="110.51166666666667"/>
    <n v="828.84"/>
  </r>
  <r>
    <s v="Cosas de Oficina"/>
    <s v="Philadelphia"/>
    <s v="United States"/>
    <s v="Valerie Takahito"/>
    <s v="Bionaire"/>
    <d v="2019-04-05T00:00:00"/>
    <s v="Cerrado"/>
    <s v="CA-2019-167010"/>
    <n v="19143"/>
    <x v="1392"/>
    <x v="3"/>
    <x v="2"/>
    <d v="2019-04-10T00:00:00"/>
    <s v="Standard Class"/>
    <s v="Bajo"/>
    <s v="Pennsylvania"/>
    <s v="Bajo"/>
    <x v="9"/>
    <n v="3"/>
    <n v="0.2"/>
    <n v="18.399999999999999"/>
    <n v="42.927499999999981"/>
    <n v="7"/>
    <n v="98.11"/>
    <n v="122.63749999999999"/>
    <n v="17.519642857142856"/>
    <n v="14.015714285714285"/>
    <n v="79.710000000000008"/>
  </r>
  <r>
    <s v="Cosas de Oficina"/>
    <s v="Philadelphia"/>
    <s v="United States"/>
    <s v="Chuck Clark"/>
    <s v="Other"/>
    <d v="2020-11-13T00:00:00"/>
    <s v="Abierto"/>
    <s v="CA-2020-118570"/>
    <n v="19143"/>
    <x v="995"/>
    <x v="3"/>
    <x v="2"/>
    <d v="2020-11-17T00:00:00"/>
    <s v="Standard Class"/>
    <s v="Bajo"/>
    <s v="Pennsylvania"/>
    <s v="Bajo"/>
    <x v="10"/>
    <n v="3"/>
    <n v="0.2"/>
    <n v="78.680000000000007"/>
    <n v="132.94499999999999"/>
    <n v="7"/>
    <n v="217.06"/>
    <n v="271.32499999999999"/>
    <n v="38.760714285714286"/>
    <n v="31.008571428571429"/>
    <n v="138.38"/>
  </r>
  <r>
    <s v="Cosas de Oficina"/>
    <s v="Cleveland"/>
    <s v="United States"/>
    <s v="Sean Wendt"/>
    <s v="Other"/>
    <d v="2021-07-21T00:00:00"/>
    <s v="Abierto"/>
    <s v="US-2021-160465"/>
    <n v="44105"/>
    <x v="1792"/>
    <x v="3"/>
    <x v="2"/>
    <d v="2021-07-26T00:00:00"/>
    <s v="Standard Class"/>
    <s v="Bajo"/>
    <s v="Ohio"/>
    <s v="Bajo"/>
    <x v="4"/>
    <n v="3"/>
    <n v="0.2"/>
    <n v="25.01"/>
    <n v="80.589999999999975"/>
    <n v="7"/>
    <n v="222.32"/>
    <n v="277.89999999999998"/>
    <n v="39.699999999999996"/>
    <n v="31.759999999999998"/>
    <n v="197.31"/>
  </r>
  <r>
    <s v="Cosas de Oficina"/>
    <s v="Philadelphia"/>
    <s v="United States"/>
    <s v="Neil Knudson"/>
    <s v="Newell"/>
    <d v="2020-07-18T00:00:00"/>
    <s v="Cerrado"/>
    <s v="CA-2020-102561"/>
    <n v="19140"/>
    <x v="1401"/>
    <x v="3"/>
    <x v="2"/>
    <d v="2020-07-22T00:00:00"/>
    <s v="Standard Class"/>
    <s v="Bajo"/>
    <s v="Pennsylvania"/>
    <s v="Bajo"/>
    <x v="6"/>
    <n v="3"/>
    <n v="0.2"/>
    <n v="1.27"/>
    <n v="4.0849999999999991"/>
    <n v="8"/>
    <n v="11.26"/>
    <n v="14.074999999999999"/>
    <n v="1.7593749999999999"/>
    <n v="1.4075"/>
    <n v="9.99"/>
  </r>
  <r>
    <s v="Cosas de Oficina"/>
    <s v="New York City"/>
    <s v="United States"/>
    <s v="Cathy Armstrong"/>
    <s v="GBC"/>
    <d v="2020-11-22T00:00:00"/>
    <s v="Cerrado"/>
    <s v="US-2020-164945"/>
    <n v="10009"/>
    <x v="301"/>
    <x v="3"/>
    <x v="2"/>
    <d v="2020-11-27T00:00:00"/>
    <s v="Standard Class"/>
    <s v="Bajo"/>
    <s v="New York"/>
    <s v="Bajo"/>
    <x v="8"/>
    <n v="3"/>
    <n v="0.2"/>
    <n v="47"/>
    <n v="80.567499999999995"/>
    <n v="8"/>
    <n v="134.27000000000001"/>
    <n v="167.83750000000001"/>
    <n v="20.979687500000001"/>
    <n v="16.783750000000001"/>
    <n v="87.27000000000001"/>
  </r>
  <r>
    <s v="Cosas de Oficina"/>
    <s v="Lakewood"/>
    <s v="United States"/>
    <s v="Dennis Bolton"/>
    <s v="Universal"/>
    <d v="2019-06-26T00:00:00"/>
    <s v="Cerrado"/>
    <s v="CA-2019-143882"/>
    <n v="44107"/>
    <x v="99"/>
    <x v="3"/>
    <x v="2"/>
    <d v="2019-06-30T00:00:00"/>
    <s v="Standard Class"/>
    <s v="Bajo"/>
    <s v="Ohio"/>
    <s v="Bajo"/>
    <x v="10"/>
    <n v="3"/>
    <n v="0.2"/>
    <n v="15.61"/>
    <n v="26.375"/>
    <n v="9"/>
    <n v="43.06"/>
    <n v="53.825000000000003"/>
    <n v="5.9805555555555552"/>
    <n v="4.7844444444444445"/>
    <n v="27.450000000000003"/>
  </r>
  <r>
    <s v="Cosas de Oficina"/>
    <s v="Lakewood"/>
    <s v="United States"/>
    <s v="Jim Kriz"/>
    <s v="Other"/>
    <d v="2018-09-23T00:00:00"/>
    <s v="Abierto"/>
    <s v="CA-2018-147900"/>
    <n v="44107"/>
    <x v="1795"/>
    <x v="3"/>
    <x v="2"/>
    <d v="2018-09-28T00:00:00"/>
    <s v="Standard Class"/>
    <s v="Bajo"/>
    <s v="Ohio"/>
    <s v="Bajo"/>
    <x v="10"/>
    <n v="3"/>
    <n v="0.2"/>
    <n v="10.08"/>
    <n v="17.28"/>
    <n v="9"/>
    <n v="28.8"/>
    <n v="36"/>
    <n v="4"/>
    <n v="3.2"/>
    <n v="18.72"/>
  </r>
  <r>
    <s v="Cosas de Oficina"/>
    <s v="Philadelphia"/>
    <s v="United States"/>
    <s v="Neil Knudson"/>
    <s v="Other"/>
    <d v="2020-07-18T00:00:00"/>
    <s v="Cerrado"/>
    <s v="CA-2020-102561"/>
    <n v="19140"/>
    <x v="1187"/>
    <x v="3"/>
    <x v="2"/>
    <d v="2020-07-22T00:00:00"/>
    <s v="Standard Class"/>
    <s v="Bajo"/>
    <s v="Pennsylvania"/>
    <s v="Bajo"/>
    <x v="4"/>
    <n v="3"/>
    <n v="0.2"/>
    <n v="24.86"/>
    <n v="95.88"/>
    <n v="10"/>
    <n v="284.08"/>
    <n v="355.09999999999997"/>
    <n v="35.51"/>
    <n v="28.407999999999998"/>
    <n v="259.21999999999997"/>
  </r>
  <r>
    <s v="Cosas de Oficina"/>
    <s v="New York City"/>
    <s v="United States"/>
    <s v="Tamara Willingham"/>
    <s v="Other"/>
    <d v="2018-12-22T00:00:00"/>
    <s v="Cerrado"/>
    <s v="CA-2018-101364"/>
    <n v="10011"/>
    <x v="697"/>
    <x v="3"/>
    <x v="2"/>
    <d v="2018-12-26T00:00:00"/>
    <s v="Standard Class"/>
    <s v="Bajo"/>
    <s v="New York"/>
    <s v="Bajo"/>
    <x v="8"/>
    <n v="3"/>
    <n v="0.2"/>
    <n v="100.14"/>
    <n v="174.31749999999994"/>
    <n v="13"/>
    <n v="296.70999999999998"/>
    <n v="370.88749999999993"/>
    <n v="28.529807692307688"/>
    <n v="22.823846153846151"/>
    <n v="196.57"/>
  </r>
  <r>
    <s v="Cosas de Oficina"/>
    <s v="Philadelphia"/>
    <s v="United States"/>
    <s v="Julia Barnett"/>
    <s v="Avery"/>
    <d v="2020-03-06T00:00:00"/>
    <s v="Cerrado"/>
    <s v="US-2020-155173"/>
    <n v="19120"/>
    <x v="1332"/>
    <x v="3"/>
    <x v="2"/>
    <d v="2020-03-10T00:00:00"/>
    <s v="Standard Class"/>
    <s v="Bajo"/>
    <s v="Pennsylvania"/>
    <s v="Bajo"/>
    <x v="8"/>
    <n v="3"/>
    <n v="0.7"/>
    <n v="-1.5"/>
    <n v="3.2599999999999989"/>
    <n v="1"/>
    <n v="2.04"/>
    <n v="6.7999999999999989"/>
    <n v="6.7999999999999989"/>
    <n v="2.04"/>
    <n v="3.54"/>
  </r>
  <r>
    <s v="Cosas de Oficina"/>
    <s v="Philadelphia"/>
    <s v="United States"/>
    <s v="Marc Harrigan"/>
    <s v="Avery"/>
    <d v="2021-03-11T00:00:00"/>
    <s v="Cerrado"/>
    <s v="US-2021-141558"/>
    <n v="19140"/>
    <x v="102"/>
    <x v="3"/>
    <x v="2"/>
    <d v="2021-03-16T00:00:00"/>
    <s v="Standard Class"/>
    <s v="Bajo"/>
    <s v="Pennsylvania"/>
    <s v="Bajo"/>
    <x v="8"/>
    <n v="3"/>
    <n v="0.7"/>
    <n v="-8.61"/>
    <n v="20.066666666666656"/>
    <n v="1"/>
    <n v="12.29"/>
    <n v="40.966666666666654"/>
    <n v="40.966666666666654"/>
    <n v="12.29"/>
    <n v="20.9"/>
  </r>
  <r>
    <s v="Cosas de Oficina"/>
    <s v="Columbus"/>
    <s v="United States"/>
    <s v="Tracy Collins"/>
    <s v="Acco"/>
    <d v="2021-12-26T00:00:00"/>
    <s v="Cerrado"/>
    <s v="CA-2021-112487"/>
    <n v="43229"/>
    <x v="1692"/>
    <x v="3"/>
    <x v="2"/>
    <d v="2021-12-30T00:00:00"/>
    <s v="Standard Class"/>
    <s v="Bajo"/>
    <s v="Ohio"/>
    <s v="Bajo"/>
    <x v="8"/>
    <n v="3"/>
    <n v="0.7"/>
    <n v="-2.61"/>
    <n v="4.6933333333333316"/>
    <n v="2"/>
    <n v="3.13"/>
    <n v="10.433333333333332"/>
    <n v="5.2166666666666659"/>
    <n v="1.5649999999999999"/>
    <n v="5.74"/>
  </r>
  <r>
    <s v="Cosas de Oficina"/>
    <s v="Allentown"/>
    <s v="United States"/>
    <s v="Sean Miller"/>
    <s v="GBC"/>
    <d v="2019-08-21T00:00:00"/>
    <s v="Abierto"/>
    <s v="US-2019-130512"/>
    <n v="18103"/>
    <x v="1180"/>
    <x v="3"/>
    <x v="2"/>
    <d v="2019-08-25T00:00:00"/>
    <s v="Standard Class"/>
    <s v="Bajo"/>
    <s v="Pennsylvania"/>
    <s v="Bajo"/>
    <x v="8"/>
    <n v="3"/>
    <n v="0.7"/>
    <n v="-82.99"/>
    <n v="149.38666666666666"/>
    <n v="2"/>
    <n v="99.59"/>
    <n v="331.96666666666664"/>
    <n v="165.98333333333332"/>
    <n v="49.795000000000002"/>
    <n v="182.57999999999998"/>
  </r>
  <r>
    <s v="Cosas de Oficina"/>
    <s v="Akron"/>
    <s v="United States"/>
    <s v="Alyssa Tate"/>
    <s v="Acco"/>
    <d v="2018-11-24T00:00:00"/>
    <s v="Abierto"/>
    <s v="CA-2018-111360"/>
    <n v="44312"/>
    <x v="1155"/>
    <x v="3"/>
    <x v="2"/>
    <d v="2018-11-30T00:00:00"/>
    <s v="Standard Class"/>
    <s v="Bajo"/>
    <s v="Ohio"/>
    <s v="Bajo"/>
    <x v="8"/>
    <n v="4"/>
    <n v="0.7"/>
    <n v="-4.59"/>
    <n v="8.8033333333333328"/>
    <n v="3"/>
    <n v="5.74"/>
    <n v="19.133333333333333"/>
    <n v="6.3777777777777764"/>
    <n v="1.9133333333333333"/>
    <n v="10.33"/>
  </r>
  <r>
    <s v="Cosas de Oficina"/>
    <s v="Cleveland"/>
    <s v="United States"/>
    <s v="Sean Wendt"/>
    <s v="Other"/>
    <d v="2021-07-21T00:00:00"/>
    <s v="Abierto"/>
    <s v="US-2021-160465"/>
    <n v="44105"/>
    <x v="443"/>
    <x v="3"/>
    <x v="2"/>
    <d v="2021-07-26T00:00:00"/>
    <s v="Standard Class"/>
    <s v="Bajo"/>
    <s v="Ohio"/>
    <s v="Bajo"/>
    <x v="8"/>
    <n v="3"/>
    <n v="0.7"/>
    <n v="-22.62"/>
    <n v="56.549999999999983"/>
    <n v="3"/>
    <n v="33.93"/>
    <n v="113.09999999999998"/>
    <n v="37.699999999999996"/>
    <n v="11.31"/>
    <n v="56.55"/>
  </r>
  <r>
    <s v="Cosas de Oficina"/>
    <s v="Toledo"/>
    <s v="United States"/>
    <s v="Nick Zandusky"/>
    <s v="GBC"/>
    <d v="2020-09-11T00:00:00"/>
    <s v="Cerrado"/>
    <s v="CA-2020-164154"/>
    <n v="43615"/>
    <x v="444"/>
    <x v="3"/>
    <x v="2"/>
    <d v="2020-09-17T00:00:00"/>
    <s v="Standard Class"/>
    <s v="Bajo"/>
    <s v="Ohio"/>
    <s v="Bajo"/>
    <x v="8"/>
    <n v="4"/>
    <n v="0.7"/>
    <n v="-17.940000000000001"/>
    <n v="34.396666666666647"/>
    <n v="3"/>
    <n v="22.43"/>
    <n v="74.766666666666652"/>
    <n v="24.922222222222217"/>
    <n v="7.4766666666666666"/>
    <n v="40.370000000000005"/>
  </r>
  <r>
    <s v="Cosas de Oficina"/>
    <s v="Philadelphia"/>
    <s v="United States"/>
    <s v="Paul Lucas"/>
    <s v="GBC"/>
    <d v="2021-06-22T00:00:00"/>
    <s v="Abierto"/>
    <s v="CA-2021-165757"/>
    <n v="19140"/>
    <x v="1442"/>
    <x v="3"/>
    <x v="2"/>
    <d v="2021-06-28T00:00:00"/>
    <s v="Standard Class"/>
    <s v="Bajo"/>
    <s v="Pennsylvania"/>
    <s v="Bajo"/>
    <x v="8"/>
    <n v="4"/>
    <n v="0.7"/>
    <n v="-7.58"/>
    <n v="16.52333333333333"/>
    <n v="3"/>
    <n v="10.33"/>
    <n v="34.43333333333333"/>
    <n v="11.477777777777776"/>
    <n v="3.4433333333333334"/>
    <n v="17.91"/>
  </r>
  <r>
    <s v="Cosas de Oficina"/>
    <s v="Lakewood"/>
    <s v="United States"/>
    <s v="Frank Carlisle"/>
    <s v="Other"/>
    <d v="2021-10-21T00:00:00"/>
    <s v="Cerrado"/>
    <s v="CA-2021-117422"/>
    <n v="44107"/>
    <x v="1244"/>
    <x v="3"/>
    <x v="2"/>
    <d v="2021-10-25T00:00:00"/>
    <s v="Standard Class"/>
    <s v="Bajo"/>
    <s v="Ohio"/>
    <s v="Bajo"/>
    <x v="8"/>
    <n v="3"/>
    <n v="0.7"/>
    <n v="-4.97"/>
    <n v="9.5433333333333312"/>
    <n v="4"/>
    <n v="6.22"/>
    <n v="20.733333333333331"/>
    <n v="5.1833333333333327"/>
    <n v="1.5549999999999999"/>
    <n v="11.19"/>
  </r>
  <r>
    <s v="Cosas de Oficina"/>
    <s v="Philadelphia"/>
    <s v="United States"/>
    <s v="Harold Dahlen"/>
    <s v="Other"/>
    <d v="2019-06-07T00:00:00"/>
    <s v="Cerrado"/>
    <s v="CA-2019-157343"/>
    <n v="19143"/>
    <x v="1071"/>
    <x v="3"/>
    <x v="2"/>
    <d v="2019-06-11T00:00:00"/>
    <s v="Standard Class"/>
    <s v="Bajo"/>
    <s v="Pennsylvania"/>
    <s v="Bajo"/>
    <x v="8"/>
    <n v="3"/>
    <n v="0.7"/>
    <n v="-12.21"/>
    <n v="30.513333333333318"/>
    <n v="4"/>
    <n v="18.309999999999999"/>
    <n v="61.033333333333317"/>
    <n v="15.258333333333329"/>
    <n v="4.5774999999999997"/>
    <n v="30.52"/>
  </r>
  <r>
    <s v="Cosas de Oficina"/>
    <s v="Philadelphia"/>
    <s v="United States"/>
    <s v="Ross Baird"/>
    <s v="GBC"/>
    <d v="2019-07-25T00:00:00"/>
    <s v="Abierto"/>
    <s v="US-2019-150161"/>
    <n v="19143"/>
    <x v="301"/>
    <x v="3"/>
    <x v="2"/>
    <d v="2019-07-29T00:00:00"/>
    <s v="Standard Class"/>
    <s v="Bajo"/>
    <s v="Pennsylvania"/>
    <s v="Bajo"/>
    <x v="8"/>
    <n v="3"/>
    <n v="0.7"/>
    <n v="-18.46"/>
    <n v="40.293333333333322"/>
    <n v="4"/>
    <n v="25.18"/>
    <n v="83.933333333333323"/>
    <n v="20.983333333333331"/>
    <n v="6.2949999999999999"/>
    <n v="43.64"/>
  </r>
  <r>
    <s v="Cosas de Oficina"/>
    <s v="Philadelphia"/>
    <s v="United States"/>
    <s v="Valerie Takahito"/>
    <s v="Cardinal"/>
    <d v="2019-04-05T00:00:00"/>
    <s v="Cerrado"/>
    <s v="CA-2019-167010"/>
    <n v="19143"/>
    <x v="1709"/>
    <x v="3"/>
    <x v="2"/>
    <d v="2019-04-10T00:00:00"/>
    <s v="Standard Class"/>
    <s v="Bajo"/>
    <s v="Pennsylvania"/>
    <s v="Bajo"/>
    <x v="8"/>
    <n v="3"/>
    <n v="0.7"/>
    <n v="-6.95"/>
    <n v="17.38666666666666"/>
    <n v="4"/>
    <n v="10.43"/>
    <n v="34.766666666666659"/>
    <n v="8.6916666666666647"/>
    <n v="2.6074999999999999"/>
    <n v="17.38"/>
  </r>
  <r>
    <s v="Cosas de Oficina"/>
    <s v="Philadelphia"/>
    <s v="United States"/>
    <s v="Chad Cunningham"/>
    <s v="Acco"/>
    <d v="2020-07-07T00:00:00"/>
    <s v="Cerrado"/>
    <s v="CA-2020-129308"/>
    <n v="19120"/>
    <x v="31"/>
    <x v="3"/>
    <x v="2"/>
    <d v="2020-07-13T00:00:00"/>
    <s v="Standard Class"/>
    <s v="Bajo"/>
    <s v="Pennsylvania"/>
    <s v="Bajo"/>
    <x v="8"/>
    <n v="4"/>
    <n v="0.7"/>
    <n v="-4.76"/>
    <n v="8.5866666666666625"/>
    <n v="5"/>
    <n v="5.72"/>
    <n v="19.066666666666663"/>
    <n v="3.8133333333333326"/>
    <n v="1.1439999999999999"/>
    <n v="10.48"/>
  </r>
  <r>
    <s v="Cosas de Oficina"/>
    <s v="Philadelphia"/>
    <s v="United States"/>
    <s v="Chad Cunningham"/>
    <s v="GBC"/>
    <d v="2020-07-07T00:00:00"/>
    <s v="Cerrado"/>
    <s v="CA-2020-129308"/>
    <n v="19120"/>
    <x v="1040"/>
    <x v="3"/>
    <x v="2"/>
    <d v="2020-07-13T00:00:00"/>
    <s v="Standard Class"/>
    <s v="Bajo"/>
    <s v="Pennsylvania"/>
    <s v="Bajo"/>
    <x v="8"/>
    <n v="4"/>
    <n v="0.7"/>
    <n v="-7.85"/>
    <n v="14.129999999999995"/>
    <n v="5"/>
    <n v="9.42"/>
    <n v="31.399999999999995"/>
    <n v="6.2799999999999985"/>
    <n v="1.8839999999999999"/>
    <n v="17.27"/>
  </r>
  <r>
    <s v="Cosas de Oficina"/>
    <s v="Philadelphia"/>
    <s v="United States"/>
    <s v="Paul Lucas"/>
    <s v="Wilson Jones"/>
    <d v="2021-06-22T00:00:00"/>
    <s v="Abierto"/>
    <s v="CA-2021-165757"/>
    <n v="19140"/>
    <x v="350"/>
    <x v="3"/>
    <x v="2"/>
    <d v="2021-06-28T00:00:00"/>
    <s v="Standard Class"/>
    <s v="Bajo"/>
    <s v="Pennsylvania"/>
    <s v="Bajo"/>
    <x v="8"/>
    <n v="4"/>
    <n v="0.7"/>
    <n v="-23.89"/>
    <n v="48.816666666666649"/>
    <n v="5"/>
    <n v="31.16"/>
    <n v="103.86666666666665"/>
    <n v="20.77333333333333"/>
    <n v="6.2320000000000002"/>
    <n v="55.05"/>
  </r>
  <r>
    <s v="Cosas de Oficina"/>
    <s v="Troy"/>
    <s v="United States"/>
    <s v="Eugene Hildebrand"/>
    <s v="Other"/>
    <d v="2020-04-08T00:00:00"/>
    <s v="Cerrado"/>
    <s v="CA-2020-104969"/>
    <n v="45373"/>
    <x v="1275"/>
    <x v="3"/>
    <x v="2"/>
    <d v="2020-04-14T00:00:00"/>
    <s v="Standard Class"/>
    <s v="Bajo"/>
    <s v="Ohio"/>
    <s v="Bajo"/>
    <x v="8"/>
    <n v="4"/>
    <n v="0.7"/>
    <n v="-100.92"/>
    <n v="181.64666666666659"/>
    <n v="6"/>
    <n v="121.1"/>
    <n v="403.66666666666657"/>
    <n v="67.277777777777771"/>
    <n v="20.183333333333334"/>
    <n v="222.01999999999998"/>
  </r>
  <r>
    <s v="Cosas de Oficina"/>
    <s v="Columbus"/>
    <s v="United States"/>
    <s v="Julie Prescott"/>
    <s v="Universal"/>
    <d v="2020-12-08T00:00:00"/>
    <s v="Cerrado"/>
    <s v="CA-2020-124562"/>
    <n v="43229"/>
    <x v="1387"/>
    <x v="3"/>
    <x v="2"/>
    <d v="2020-12-12T00:00:00"/>
    <s v="Standard Class"/>
    <s v="Bajo"/>
    <s v="Ohio"/>
    <s v="Bajo"/>
    <x v="8"/>
    <n v="3"/>
    <n v="0.7"/>
    <n v="-9.5"/>
    <n v="20.739999999999995"/>
    <n v="7"/>
    <n v="12.96"/>
    <n v="43.199999999999996"/>
    <n v="6.1714285714285708"/>
    <n v="1.8514285714285716"/>
    <n v="22.46"/>
  </r>
  <r>
    <s v="Cosas de Oficina"/>
    <s v="Springfield"/>
    <s v="United States"/>
    <s v="Paul Prost"/>
    <s v="GBC"/>
    <d v="2020-11-10T00:00:00"/>
    <s v="Abierto"/>
    <s v="CA-2020-145177"/>
    <n v="45503"/>
    <x v="1100"/>
    <x v="3"/>
    <x v="2"/>
    <d v="2020-11-14T00:00:00"/>
    <s v="Standard Class"/>
    <s v="Bajo"/>
    <s v="Ohio"/>
    <s v="Bajo"/>
    <x v="8"/>
    <n v="3"/>
    <n v="0.7"/>
    <n v="-46.59"/>
    <n v="116.48666666666664"/>
    <n v="7"/>
    <n v="69.89"/>
    <n v="232.96666666666664"/>
    <n v="33.280952380952378"/>
    <n v="9.9842857142857149"/>
    <n v="116.48"/>
  </r>
  <r>
    <s v="Cosas de Oficina"/>
    <s v="Columbus"/>
    <s v="United States"/>
    <s v="Laurel Beltran"/>
    <s v="Other"/>
    <d v="2018-04-23T00:00:00"/>
    <s v="Cerrado"/>
    <s v="US-2018-150119"/>
    <n v="43229"/>
    <x v="742"/>
    <x v="3"/>
    <x v="2"/>
    <d v="2018-04-27T00:00:00"/>
    <s v="Standard Class"/>
    <s v="Bajo"/>
    <s v="Ohio"/>
    <s v="Bajo"/>
    <x v="8"/>
    <n v="3"/>
    <n v="0.7"/>
    <n v="-5.24"/>
    <n v="12.236666666666665"/>
    <n v="8"/>
    <n v="7.49"/>
    <n v="24.966666666666665"/>
    <n v="3.1208333333333331"/>
    <n v="0.93625000000000003"/>
    <n v="12.73"/>
  </r>
  <r>
    <s v="Cosas de Oficina"/>
    <s v="Atlanta"/>
    <s v="United States"/>
    <s v="Ben Ferrer"/>
    <s v="FelBajoes"/>
    <d v="2020-01-31T00:00:00"/>
    <s v="Abierto"/>
    <s v="CA-2020-159891"/>
    <n v="30318"/>
    <x v="451"/>
    <x v="0"/>
    <x v="2"/>
    <d v="2020-02-06T00:00:00"/>
    <s v="Standard Class"/>
    <s v="Bajo"/>
    <s v="Georgia"/>
    <s v="Bajo"/>
    <x v="8"/>
    <n v="4"/>
    <n v="0"/>
    <n v="635.5"/>
    <n v="635.5"/>
    <n v="1"/>
    <n v="1270.99"/>
    <n v="1270.99"/>
    <n v="1270.99"/>
    <n v="1270.99"/>
    <n v="635.49"/>
  </r>
  <r>
    <s v="Cosas de Oficina"/>
    <s v="Richmond"/>
    <s v="United States"/>
    <s v="Frank Merwin"/>
    <s v="Avery"/>
    <d v="2021-11-24T00:00:00"/>
    <s v="Cerrado"/>
    <s v="CA-2021-146535"/>
    <n v="40475"/>
    <x v="614"/>
    <x v="0"/>
    <x v="2"/>
    <d v="2021-11-30T00:00:00"/>
    <s v="Standard Class"/>
    <s v="Bajo"/>
    <s v="Kentucky"/>
    <s v="Bajo"/>
    <x v="8"/>
    <n v="4"/>
    <n v="0"/>
    <n v="1.41"/>
    <n v="1.41"/>
    <n v="1"/>
    <n v="2.88"/>
    <n v="2.88"/>
    <n v="2.88"/>
    <n v="2.88"/>
    <n v="1.47"/>
  </r>
  <r>
    <s v="Cosas de Oficina"/>
    <s v="Suffolk"/>
    <s v="United States"/>
    <s v="Max Ludwig"/>
    <s v="Avery"/>
    <d v="2020-08-04T00:00:00"/>
    <s v="Abierto"/>
    <s v="CA-2020-110254"/>
    <n v="23434"/>
    <x v="617"/>
    <x v="0"/>
    <x v="2"/>
    <d v="2020-08-08T00:00:00"/>
    <s v="Standard Class"/>
    <s v="Bajo"/>
    <s v="Virginia"/>
    <s v="Bajo"/>
    <x v="2"/>
    <n v="3"/>
    <n v="0"/>
    <n v="1.9"/>
    <n v="1.9"/>
    <n v="1"/>
    <n v="4.13"/>
    <n v="4.13"/>
    <n v="4.13"/>
    <n v="4.13"/>
    <n v="2.23"/>
  </r>
  <r>
    <s v="Cosas de Oficina"/>
    <s v="Florence"/>
    <s v="United States"/>
    <s v="Anne Pryor"/>
    <s v="Xerox"/>
    <d v="2020-05-23T00:00:00"/>
    <s v="Abierto"/>
    <s v="CA-2020-154403"/>
    <n v="35630"/>
    <x v="1224"/>
    <x v="0"/>
    <x v="2"/>
    <d v="2020-05-27T00:00:00"/>
    <s v="Standard Class"/>
    <s v="Bajo"/>
    <s v="Alabama"/>
    <s v="Bajo"/>
    <x v="10"/>
    <n v="3"/>
    <n v="0"/>
    <n v="2.44"/>
    <n v="2.44"/>
    <n v="1"/>
    <n v="4.9800000000000004"/>
    <n v="4.9800000000000004"/>
    <n v="4.9800000000000004"/>
    <n v="4.9800000000000004"/>
    <n v="2.5400000000000005"/>
  </r>
  <r>
    <s v="Cosas de Oficina"/>
    <s v="Henderson"/>
    <s v="United States"/>
    <s v="Maria Etezadi"/>
    <s v="Southworth"/>
    <d v="2018-01-06T00:00:00"/>
    <s v="Cerrado"/>
    <s v="CA-2018-167199"/>
    <n v="42420"/>
    <x v="1054"/>
    <x v="0"/>
    <x v="2"/>
    <d v="2018-01-10T00:00:00"/>
    <s v="Standard Class"/>
    <s v="Bajo"/>
    <s v="Kentucky"/>
    <s v="Bajo"/>
    <x v="10"/>
    <n v="3"/>
    <n v="0"/>
    <n v="3.01"/>
    <n v="3.01"/>
    <n v="1"/>
    <n v="6.54"/>
    <n v="6.54"/>
    <n v="6.54"/>
    <n v="6.54"/>
    <n v="3.5300000000000002"/>
  </r>
  <r>
    <s v="Cosas de Oficina"/>
    <s v="Columbus"/>
    <s v="United States"/>
    <s v="Maria Etezadi"/>
    <s v="Advantus"/>
    <d v="2021-03-30T00:00:00"/>
    <s v="Cerrado"/>
    <s v="CA-2021-129910"/>
    <n v="31907"/>
    <x v="42"/>
    <x v="0"/>
    <x v="2"/>
    <d v="2021-04-03T00:00:00"/>
    <s v="Standard Class"/>
    <s v="Bajo"/>
    <s v="Georgia"/>
    <s v="Bajo"/>
    <x v="4"/>
    <n v="3"/>
    <n v="0"/>
    <n v="16.73"/>
    <n v="16.729999999999997"/>
    <n v="1"/>
    <n v="59.76"/>
    <n v="59.76"/>
    <n v="59.76"/>
    <n v="59.76"/>
    <n v="43.03"/>
  </r>
  <r>
    <s v="Cosas de Oficina"/>
    <s v="Sandy Springs"/>
    <s v="United States"/>
    <s v="Karen Ferguson"/>
    <s v="Tenex"/>
    <d v="2021-09-24T00:00:00"/>
    <s v="Cerrado"/>
    <s v="US-2021-132675"/>
    <n v="30328"/>
    <x v="1294"/>
    <x v="0"/>
    <x v="2"/>
    <d v="2021-09-28T00:00:00"/>
    <s v="Standard Class"/>
    <s v="Bajo"/>
    <s v="Georgia"/>
    <s v="Bajo"/>
    <x v="4"/>
    <n v="3"/>
    <n v="0"/>
    <n v="3.88"/>
    <n v="3.8800000000000008"/>
    <n v="1"/>
    <n v="15.51"/>
    <n v="15.51"/>
    <n v="15.51"/>
    <n v="15.51"/>
    <n v="11.629999999999999"/>
  </r>
  <r>
    <s v="Cosas de Oficina"/>
    <s v="Waynesboro"/>
    <s v="United States"/>
    <s v="Adam Bellavance"/>
    <s v="Eureka"/>
    <d v="2020-03-13T00:00:00"/>
    <s v="Cerrado"/>
    <s v="US-2020-108637"/>
    <n v="22980"/>
    <x v="1013"/>
    <x v="0"/>
    <x v="2"/>
    <d v="2020-03-18T00:00:00"/>
    <s v="Standard Class"/>
    <s v="Bajo"/>
    <s v="Virginia"/>
    <s v="Bajo"/>
    <x v="9"/>
    <n v="3"/>
    <n v="0"/>
    <n v="44.89"/>
    <n v="44.89"/>
    <n v="2"/>
    <n v="160.32"/>
    <n v="160.32"/>
    <n v="80.16"/>
    <n v="80.16"/>
    <n v="115.42999999999999"/>
  </r>
  <r>
    <s v="Cosas de Oficina"/>
    <s v="Auburn"/>
    <s v="United States"/>
    <s v="Kristina Nunn"/>
    <s v="Other"/>
    <d v="2021-06-11T00:00:00"/>
    <s v="Cerrado"/>
    <s v="CA-2021-102554"/>
    <n v="36830"/>
    <x v="1403"/>
    <x v="0"/>
    <x v="2"/>
    <d v="2021-06-15T00:00:00"/>
    <s v="Standard Class"/>
    <s v="Bajo"/>
    <s v="Alabama"/>
    <s v="Bajo"/>
    <x v="6"/>
    <n v="3"/>
    <n v="0"/>
    <n v="1.0900000000000001"/>
    <n v="1.0899999999999999"/>
    <n v="2"/>
    <n v="3.76"/>
    <n v="3.76"/>
    <n v="1.88"/>
    <n v="1.88"/>
    <n v="2.67"/>
  </r>
  <r>
    <s v="Cosas de Oficina"/>
    <s v="Springdale"/>
    <s v="United States"/>
    <s v="Katherine Murray"/>
    <s v="Binney &amp; Smith"/>
    <d v="2021-11-04T00:00:00"/>
    <s v="Cerrado"/>
    <s v="CA-2021-159135"/>
    <n v="72762"/>
    <x v="1223"/>
    <x v="0"/>
    <x v="2"/>
    <d v="2021-11-08T00:00:00"/>
    <s v="Standard Class"/>
    <s v="Bajo"/>
    <s v="Arkansas"/>
    <s v="Bajo"/>
    <x v="6"/>
    <n v="3"/>
    <n v="0"/>
    <n v="1.42"/>
    <n v="1.42"/>
    <n v="2"/>
    <n v="4.3"/>
    <n v="4.3"/>
    <n v="2.15"/>
    <n v="2.15"/>
    <n v="2.88"/>
  </r>
  <r>
    <s v="Cosas de Oficina"/>
    <s v="Henderson"/>
    <s v="United States"/>
    <s v="Maria Etezadi"/>
    <s v="Rogers"/>
    <d v="2018-01-06T00:00:00"/>
    <s v="Cerrado"/>
    <s v="CA-2018-167199"/>
    <n v="42420"/>
    <x v="448"/>
    <x v="0"/>
    <x v="2"/>
    <d v="2018-01-10T00:00:00"/>
    <s v="Standard Class"/>
    <s v="Bajo"/>
    <s v="Kentucky"/>
    <s v="Bajo"/>
    <x v="6"/>
    <n v="3"/>
    <n v="0"/>
    <n v="1.48"/>
    <n v="1.4800000000000004"/>
    <n v="2"/>
    <n v="5.48"/>
    <n v="5.48"/>
    <n v="2.74"/>
    <n v="2.74"/>
    <n v="4"/>
  </r>
  <r>
    <s v="Cosas de Oficina"/>
    <s v="Columbus"/>
    <s v="United States"/>
    <s v="Mick Hernandez"/>
    <s v="Other"/>
    <d v="2021-05-25T00:00:00"/>
    <s v="Cerrado"/>
    <s v="CA-2021-161088"/>
    <n v="31907"/>
    <x v="528"/>
    <x v="0"/>
    <x v="2"/>
    <d v="2021-05-29T00:00:00"/>
    <s v="Standard Class"/>
    <s v="Bajo"/>
    <s v="Georgia"/>
    <s v="Bajo"/>
    <x v="8"/>
    <n v="3"/>
    <n v="0"/>
    <n v="13.43"/>
    <n v="13.43"/>
    <n v="2"/>
    <n v="29.84"/>
    <n v="29.84"/>
    <n v="14.92"/>
    <n v="14.92"/>
    <n v="16.41"/>
  </r>
  <r>
    <s v="Cosas de Oficina"/>
    <s v="Smyrna"/>
    <s v="United States"/>
    <s v="Mark Packer"/>
    <s v="GBC"/>
    <d v="2019-06-28T00:00:00"/>
    <s v="Abierto"/>
    <s v="CA-2019-103772"/>
    <n v="30080"/>
    <x v="1222"/>
    <x v="0"/>
    <x v="2"/>
    <d v="2019-07-02T00:00:00"/>
    <s v="Standard Class"/>
    <s v="Bajo"/>
    <s v="Georgia"/>
    <s v="Bajo"/>
    <x v="8"/>
    <n v="3"/>
    <n v="0"/>
    <n v="55"/>
    <n v="55"/>
    <n v="2"/>
    <n v="119.56"/>
    <n v="119.56"/>
    <n v="59.78"/>
    <n v="59.78"/>
    <n v="64.56"/>
  </r>
  <r>
    <s v="Cosas de Oficina"/>
    <s v="Henderson"/>
    <s v="United States"/>
    <s v="Maria Etezadi"/>
    <s v="Ibico"/>
    <d v="2018-01-06T00:00:00"/>
    <s v="Cerrado"/>
    <s v="CA-2018-167199"/>
    <n v="42420"/>
    <x v="569"/>
    <x v="0"/>
    <x v="2"/>
    <d v="2018-01-10T00:00:00"/>
    <s v="Standard Class"/>
    <s v="Bajo"/>
    <s v="Kentucky"/>
    <s v="Bajo"/>
    <x v="8"/>
    <n v="3"/>
    <n v="0"/>
    <n v="274.49"/>
    <n v="274.49"/>
    <n v="2"/>
    <n v="609.98"/>
    <n v="609.98"/>
    <n v="304.99"/>
    <n v="304.99"/>
    <n v="335.49"/>
  </r>
  <r>
    <s v="Cosas de Oficina"/>
    <s v="Louisville"/>
    <s v="United States"/>
    <s v="Dianna Wilson"/>
    <s v="Other"/>
    <d v="2021-05-27T00:00:00"/>
    <s v="Cerrado"/>
    <s v="US-2021-132297"/>
    <n v="40214"/>
    <x v="705"/>
    <x v="0"/>
    <x v="2"/>
    <d v="2021-06-02T00:00:00"/>
    <s v="Standard Class"/>
    <s v="Bajo"/>
    <s v="Kentucky"/>
    <s v="Bajo"/>
    <x v="8"/>
    <n v="4"/>
    <n v="0"/>
    <n v="28"/>
    <n v="28"/>
    <n v="2"/>
    <n v="58.34"/>
    <n v="58.34"/>
    <n v="29.17"/>
    <n v="29.17"/>
    <n v="30.340000000000003"/>
  </r>
  <r>
    <s v="Cosas de Oficina"/>
    <s v="Jackson"/>
    <s v="United States"/>
    <s v="Alejandro Ballentine"/>
    <s v="DXL"/>
    <d v="2020-12-20T00:00:00"/>
    <s v="Cerrado"/>
    <s v="CA-2020-151155"/>
    <n v="39212"/>
    <x v="8"/>
    <x v="0"/>
    <x v="2"/>
    <d v="2020-12-24T00:00:00"/>
    <s v="Standard Class"/>
    <s v="Bajo"/>
    <s v="Mississippi"/>
    <s v="Bajo"/>
    <x v="8"/>
    <n v="3"/>
    <n v="0"/>
    <n v="6.94"/>
    <n v="6.9399999999999995"/>
    <n v="2"/>
    <n v="15.42"/>
    <n v="15.42"/>
    <n v="7.71"/>
    <n v="7.71"/>
    <n v="8.48"/>
  </r>
  <r>
    <s v="Cosas de Oficina"/>
    <s v="Virginia Beach"/>
    <s v="United States"/>
    <s v="Dianna Arnett"/>
    <s v="Other"/>
    <d v="2018-09-10T00:00:00"/>
    <s v="Cerrado"/>
    <s v="US-2018-138835"/>
    <n v="23464"/>
    <x v="308"/>
    <x v="0"/>
    <x v="2"/>
    <d v="2018-09-14T00:00:00"/>
    <s v="Standard Class"/>
    <s v="Bajo"/>
    <s v="Virginia"/>
    <s v="Bajo"/>
    <x v="8"/>
    <n v="3"/>
    <n v="0"/>
    <n v="4.72"/>
    <n v="4.72"/>
    <n v="2"/>
    <n v="9.64"/>
    <n v="9.64"/>
    <n v="4.82"/>
    <n v="4.82"/>
    <n v="4.9200000000000008"/>
  </r>
  <r>
    <s v="Cosas de Oficina"/>
    <s v="Virginia Beach"/>
    <s v="United States"/>
    <s v="Evan Minnotte"/>
    <s v="Other"/>
    <d v="2021-03-26T00:00:00"/>
    <s v="Cerrado"/>
    <s v="CA-2021-162033"/>
    <n v="23464"/>
    <x v="128"/>
    <x v="0"/>
    <x v="2"/>
    <d v="2021-04-02T00:00:00"/>
    <s v="Standard Class"/>
    <s v="Bajo"/>
    <s v="Virginia"/>
    <s v="Bajo"/>
    <x v="13"/>
    <n v="5"/>
    <n v="0"/>
    <n v="1.32"/>
    <n v="1.3200000000000003"/>
    <n v="2"/>
    <n v="3.76"/>
    <n v="3.76"/>
    <n v="1.88"/>
    <n v="1.88"/>
    <n v="2.4399999999999995"/>
  </r>
  <r>
    <s v="Cosas de Oficina"/>
    <s v="Suffolk"/>
    <s v="United States"/>
    <s v="Max Ludwig"/>
    <s v="Avery"/>
    <d v="2020-08-04T00:00:00"/>
    <s v="Abierto"/>
    <s v="CA-2020-110254"/>
    <n v="23434"/>
    <x v="1775"/>
    <x v="0"/>
    <x v="2"/>
    <d v="2020-08-08T00:00:00"/>
    <s v="Standard Class"/>
    <s v="Bajo"/>
    <s v="Virginia"/>
    <s v="Bajo"/>
    <x v="2"/>
    <n v="3"/>
    <n v="0"/>
    <n v="4.8099999999999996"/>
    <n v="4.8099999999999996"/>
    <n v="2"/>
    <n v="9.82"/>
    <n v="9.82"/>
    <n v="4.91"/>
    <n v="4.91"/>
    <n v="5.0100000000000007"/>
  </r>
  <r>
    <s v="Cosas de Oficina"/>
    <s v="Columbus"/>
    <s v="United States"/>
    <s v="Julia Barnett"/>
    <s v="Wirebound"/>
    <d v="2020-05-25T00:00:00"/>
    <s v="Cerrado"/>
    <s v="CA-2020-139269"/>
    <n v="31907"/>
    <x v="364"/>
    <x v="0"/>
    <x v="2"/>
    <d v="2020-05-30T00:00:00"/>
    <s v="Standard Class"/>
    <s v="Bajo"/>
    <s v="Georgia"/>
    <s v="Bajo"/>
    <x v="10"/>
    <n v="3"/>
    <n v="0"/>
    <n v="9.2899999999999991"/>
    <n v="9.2899999999999991"/>
    <n v="2"/>
    <n v="19.36"/>
    <n v="19.36"/>
    <n v="9.68"/>
    <n v="9.68"/>
    <n v="10.07"/>
  </r>
  <r>
    <s v="Cosas de Oficina"/>
    <s v="Jackson"/>
    <s v="United States"/>
    <s v="Sanjit Jacobs"/>
    <s v="Xerox"/>
    <d v="2020-03-15T00:00:00"/>
    <s v="Cerrado"/>
    <s v="CA-2020-140571"/>
    <n v="39212"/>
    <x v="600"/>
    <x v="0"/>
    <x v="2"/>
    <d v="2020-03-19T00:00:00"/>
    <s v="Standard Class"/>
    <s v="Bajo"/>
    <s v="Mississippi"/>
    <s v="Bajo"/>
    <x v="10"/>
    <n v="3"/>
    <n v="0"/>
    <n v="21.01"/>
    <n v="21.01"/>
    <n v="2"/>
    <n v="45.68"/>
    <n v="45.68"/>
    <n v="22.84"/>
    <n v="22.84"/>
    <n v="24.669999999999998"/>
  </r>
  <r>
    <s v="Cosas de Oficina"/>
    <s v="Alexandria"/>
    <s v="United States"/>
    <s v="Shirley Daniels"/>
    <s v="REDIFORM"/>
    <d v="2018-01-26T00:00:00"/>
    <s v="Cerrado"/>
    <s v="US-2018-155502"/>
    <n v="22304"/>
    <x v="1181"/>
    <x v="0"/>
    <x v="2"/>
    <d v="2018-01-31T00:00:00"/>
    <s v="Standard Class"/>
    <s v="Bajo"/>
    <s v="Virginia"/>
    <s v="Bajo"/>
    <x v="10"/>
    <n v="3"/>
    <n v="0"/>
    <n v="8.34"/>
    <n v="8.34"/>
    <n v="2"/>
    <n v="16.68"/>
    <n v="16.68"/>
    <n v="8.34"/>
    <n v="8.34"/>
    <n v="8.34"/>
  </r>
  <r>
    <s v="Cosas de Oficina"/>
    <s v="Suffolk"/>
    <s v="United States"/>
    <s v="Max Ludwig"/>
    <s v="Acme"/>
    <d v="2020-08-04T00:00:00"/>
    <s v="Abierto"/>
    <s v="CA-2020-110254"/>
    <n v="23434"/>
    <x v="354"/>
    <x v="0"/>
    <x v="2"/>
    <d v="2020-08-08T00:00:00"/>
    <s v="Standard Class"/>
    <s v="Bajo"/>
    <s v="Virginia"/>
    <s v="Bajo"/>
    <x v="14"/>
    <n v="3"/>
    <n v="0"/>
    <n v="10.52"/>
    <n v="10.52"/>
    <n v="2"/>
    <n v="35.06"/>
    <n v="35.06"/>
    <n v="17.53"/>
    <n v="17.53"/>
    <n v="24.540000000000003"/>
  </r>
  <r>
    <s v="Cosas de Oficina"/>
    <s v="Sandy Springs"/>
    <s v="United States"/>
    <s v="Karen Ferguson"/>
    <s v="BIC"/>
    <d v="2021-09-24T00:00:00"/>
    <s v="Cerrado"/>
    <s v="US-2021-132675"/>
    <n v="30328"/>
    <x v="751"/>
    <x v="0"/>
    <x v="2"/>
    <d v="2021-09-28T00:00:00"/>
    <s v="Standard Class"/>
    <s v="Bajo"/>
    <s v="Georgia"/>
    <s v="Bajo"/>
    <x v="6"/>
    <n v="3"/>
    <n v="0"/>
    <n v="4.96"/>
    <n v="4.96"/>
    <n v="3"/>
    <n v="12.72"/>
    <n v="12.72"/>
    <n v="4.24"/>
    <n v="4.24"/>
    <n v="7.7600000000000007"/>
  </r>
  <r>
    <s v="Cosas de Oficina"/>
    <s v="Jackson"/>
    <s v="United States"/>
    <s v="Steve Nguyen"/>
    <s v="Newell"/>
    <d v="2020-05-15T00:00:00"/>
    <s v="Cerrado"/>
    <s v="US-2020-146570"/>
    <n v="39212"/>
    <x v="449"/>
    <x v="0"/>
    <x v="2"/>
    <d v="2020-05-20T00:00:00"/>
    <s v="Standard Class"/>
    <s v="Bajo"/>
    <s v="Mississippi"/>
    <s v="Bajo"/>
    <x v="6"/>
    <n v="3"/>
    <n v="0"/>
    <n v="2.17"/>
    <n v="2.17"/>
    <n v="3"/>
    <n v="8.34"/>
    <n v="8.34"/>
    <n v="2.78"/>
    <n v="2.78"/>
    <n v="6.17"/>
  </r>
  <r>
    <s v="Cosas de Oficina"/>
    <s v="Columbus"/>
    <s v="United States"/>
    <s v="Maria Etezadi"/>
    <s v="Ibico"/>
    <d v="2021-06-12T00:00:00"/>
    <s v="Cerrado"/>
    <s v="CA-2021-148474"/>
    <n v="31907"/>
    <x v="1183"/>
    <x v="0"/>
    <x v="2"/>
    <d v="2021-06-19T00:00:00"/>
    <s v="Standard Class"/>
    <s v="Bajo"/>
    <s v="Georgia"/>
    <s v="Bajo"/>
    <x v="8"/>
    <n v="5"/>
    <n v="0"/>
    <n v="41.95"/>
    <n v="41.95"/>
    <n v="3"/>
    <n v="91.2"/>
    <n v="91.2"/>
    <n v="30.400000000000002"/>
    <n v="30.400000000000002"/>
    <n v="49.25"/>
  </r>
  <r>
    <s v="Cosas de Oficina"/>
    <s v="Louisville"/>
    <s v="United States"/>
    <s v="Adrian Hane"/>
    <s v="GBC"/>
    <d v="2021-08-17T00:00:00"/>
    <s v="Abierto"/>
    <s v="CA-2021-151211"/>
    <n v="40214"/>
    <x v="142"/>
    <x v="0"/>
    <x v="2"/>
    <d v="2021-08-23T00:00:00"/>
    <s v="Standard Class"/>
    <s v="Bajo"/>
    <s v="Kentucky"/>
    <s v="Bajo"/>
    <x v="8"/>
    <n v="4"/>
    <n v="0"/>
    <n v="48.38"/>
    <n v="48.38"/>
    <n v="3"/>
    <n v="102.93"/>
    <n v="102.93"/>
    <n v="34.31"/>
    <n v="34.31"/>
    <n v="54.550000000000004"/>
  </r>
  <r>
    <s v="Cosas de Oficina"/>
    <s v="Hampton"/>
    <s v="United States"/>
    <s v="Anthony Garverick"/>
    <s v="Other"/>
    <d v="2019-06-09T00:00:00"/>
    <s v="Cerrado"/>
    <s v="CA-2019-110947"/>
    <n v="23666"/>
    <x v="443"/>
    <x v="0"/>
    <x v="2"/>
    <d v="2019-06-15T00:00:00"/>
    <s v="Standard Class"/>
    <s v="Bajo"/>
    <s v="Virginia"/>
    <s v="Bajo"/>
    <x v="8"/>
    <n v="4"/>
    <n v="0"/>
    <n v="56.55"/>
    <n v="56.55"/>
    <n v="3"/>
    <n v="113.1"/>
    <n v="113.1"/>
    <n v="37.699999999999996"/>
    <n v="37.699999999999996"/>
    <n v="56.55"/>
  </r>
  <r>
    <s v="Cosas de Oficina"/>
    <s v="Salem"/>
    <s v="United States"/>
    <s v="Katherine Murray"/>
    <s v="Other"/>
    <d v="2020-11-01T00:00:00"/>
    <s v="Cerrado"/>
    <s v="CA-2020-159212"/>
    <n v="24153"/>
    <x v="555"/>
    <x v="0"/>
    <x v="2"/>
    <d v="2020-11-05T00:00:00"/>
    <s v="Standard Class"/>
    <s v="Bajo"/>
    <s v="Virginia"/>
    <s v="Bajo"/>
    <x v="12"/>
    <n v="3"/>
    <n v="0"/>
    <n v="118.34"/>
    <n v="118.34"/>
    <n v="3"/>
    <n v="251.79"/>
    <n v="251.79"/>
    <n v="83.929999999999993"/>
    <n v="83.929999999999993"/>
    <n v="133.44999999999999"/>
  </r>
  <r>
    <s v="Cosas de Oficina"/>
    <s v="Jackson"/>
    <s v="United States"/>
    <s v="Corinna Mitchell"/>
    <s v="Alliance"/>
    <d v="2020-08-08T00:00:00"/>
    <s v="Cerrado"/>
    <s v="CA-2020-169026"/>
    <n v="39212"/>
    <x v="1796"/>
    <x v="0"/>
    <x v="2"/>
    <d v="2020-08-13T00:00:00"/>
    <s v="Standard Class"/>
    <s v="Bajo"/>
    <s v="Mississippi"/>
    <s v="Bajo"/>
    <x v="13"/>
    <n v="3"/>
    <n v="0"/>
    <n v="0.23"/>
    <n v="0.23000000000000043"/>
    <n v="3"/>
    <n v="23.34"/>
    <n v="23.34"/>
    <n v="7.78"/>
    <n v="7.78"/>
    <n v="23.11"/>
  </r>
  <r>
    <s v="Cosas de Oficina"/>
    <s v="Fayetteville"/>
    <s v="United States"/>
    <s v="Tony Chapman"/>
    <s v="Xerox"/>
    <d v="2020-12-15T00:00:00"/>
    <s v="Cerrado"/>
    <s v="CA-2020-100307"/>
    <n v="72701"/>
    <x v="353"/>
    <x v="0"/>
    <x v="2"/>
    <d v="2020-12-19T00:00:00"/>
    <s v="Standard Class"/>
    <s v="Bajo"/>
    <s v="Arkansas"/>
    <s v="Bajo"/>
    <x v="10"/>
    <n v="3"/>
    <n v="0"/>
    <n v="9.33"/>
    <n v="9.33"/>
    <n v="3"/>
    <n v="19.440000000000001"/>
    <n v="19.440000000000001"/>
    <n v="6.48"/>
    <n v="6.48"/>
    <n v="10.110000000000001"/>
  </r>
  <r>
    <s v="Cosas de Oficina"/>
    <s v="Alexandria"/>
    <s v="United States"/>
    <s v="Shirley Daniels"/>
    <s v="Eureka"/>
    <d v="2018-01-26T00:00:00"/>
    <s v="Cerrado"/>
    <s v="US-2018-155502"/>
    <n v="22304"/>
    <x v="1175"/>
    <x v="0"/>
    <x v="2"/>
    <d v="2018-01-31T00:00:00"/>
    <s v="Standard Class"/>
    <s v="Bajo"/>
    <s v="Virginia"/>
    <s v="Bajo"/>
    <x v="10"/>
    <n v="3"/>
    <n v="0"/>
    <n v="9.33"/>
    <n v="9.33"/>
    <n v="3"/>
    <n v="19.440000000000001"/>
    <n v="19.440000000000001"/>
    <n v="6.48"/>
    <n v="6.48"/>
    <n v="10.110000000000001"/>
  </r>
  <r>
    <s v="Cosas de Oficina"/>
    <s v="Sandy Springs"/>
    <s v="United States"/>
    <s v="Karen Ferguson"/>
    <s v="Other"/>
    <d v="2021-09-24T00:00:00"/>
    <s v="Cerrado"/>
    <s v="US-2021-132675"/>
    <n v="30328"/>
    <x v="1412"/>
    <x v="0"/>
    <x v="2"/>
    <d v="2021-09-28T00:00:00"/>
    <s v="Standard Class"/>
    <s v="Bajo"/>
    <s v="Georgia"/>
    <s v="Bajo"/>
    <x v="6"/>
    <n v="3"/>
    <n v="0"/>
    <n v="3.71"/>
    <n v="3.7099999999999991"/>
    <n v="4"/>
    <n v="14.28"/>
    <n v="14.28"/>
    <n v="3.57"/>
    <n v="3.57"/>
    <n v="10.57"/>
  </r>
  <r>
    <s v="Cosas de Oficina"/>
    <s v="Jackson"/>
    <s v="United States"/>
    <s v="Steve Nguyen"/>
    <s v="Boston"/>
    <d v="2020-05-15T00:00:00"/>
    <s v="Cerrado"/>
    <s v="US-2020-146570"/>
    <n v="39212"/>
    <x v="1024"/>
    <x v="0"/>
    <x v="2"/>
    <d v="2020-05-20T00:00:00"/>
    <s v="Standard Class"/>
    <s v="Bajo"/>
    <s v="Mississippi"/>
    <s v="Bajo"/>
    <x v="6"/>
    <n v="3"/>
    <n v="0"/>
    <n v="25.75"/>
    <n v="25.75"/>
    <n v="4"/>
    <n v="91.96"/>
    <n v="91.96"/>
    <n v="22.99"/>
    <n v="22.99"/>
    <n v="66.209999999999994"/>
  </r>
  <r>
    <s v="Cosas de Oficina"/>
    <s v="Waynesboro"/>
    <s v="United States"/>
    <s v="Adam Bellavance"/>
    <s v="Ibico"/>
    <d v="2020-03-13T00:00:00"/>
    <s v="Cerrado"/>
    <s v="US-2020-108637"/>
    <n v="22980"/>
    <x v="968"/>
    <x v="0"/>
    <x v="2"/>
    <d v="2020-03-18T00:00:00"/>
    <s v="Standard Class"/>
    <s v="Bajo"/>
    <s v="Virginia"/>
    <s v="Bajo"/>
    <x v="8"/>
    <n v="3"/>
    <n v="0"/>
    <n v="20.7"/>
    <n v="20.7"/>
    <n v="4"/>
    <n v="46"/>
    <n v="46"/>
    <n v="11.5"/>
    <n v="11.5"/>
    <n v="25.3"/>
  </r>
  <r>
    <s v="Cosas de Oficina"/>
    <s v="Henderson"/>
    <s v="United States"/>
    <s v="Maria Etezadi"/>
    <s v="Alliance"/>
    <d v="2018-01-06T00:00:00"/>
    <s v="Cerrado"/>
    <s v="CA-2018-167199"/>
    <n v="42420"/>
    <x v="1796"/>
    <x v="0"/>
    <x v="2"/>
    <d v="2018-01-10T00:00:00"/>
    <s v="Standard Class"/>
    <s v="Bajo"/>
    <s v="Kentucky"/>
    <s v="Bajo"/>
    <x v="13"/>
    <n v="3"/>
    <n v="0"/>
    <n v="0.31"/>
    <n v="0.30999999999999872"/>
    <n v="4"/>
    <n v="31.12"/>
    <n v="31.12"/>
    <n v="7.78"/>
    <n v="7.78"/>
    <n v="30.810000000000002"/>
  </r>
  <r>
    <s v="Cosas de Oficina"/>
    <s v="Hot Springs"/>
    <s v="United States"/>
    <s v="Christine Kargatis"/>
    <s v="Xerox"/>
    <d v="2020-04-08T00:00:00"/>
    <s v="Cerrado"/>
    <s v="CA-2020-134789"/>
    <n v="71901"/>
    <x v="548"/>
    <x v="0"/>
    <x v="2"/>
    <d v="2020-04-15T00:00:00"/>
    <s v="Standard Class"/>
    <s v="Bajo"/>
    <s v="Arkansas"/>
    <s v="Bajo"/>
    <x v="10"/>
    <n v="5"/>
    <n v="0"/>
    <n v="12.7"/>
    <n v="12.7"/>
    <n v="4"/>
    <n v="25.92"/>
    <n v="25.92"/>
    <n v="6.48"/>
    <n v="6.48"/>
    <n v="13.220000000000002"/>
  </r>
  <r>
    <s v="Cosas de Oficina"/>
    <s v="Columbia"/>
    <s v="United States"/>
    <s v="Parhena Norris"/>
    <s v="Xerox"/>
    <d v="2020-09-14T00:00:00"/>
    <s v="Cerrado"/>
    <s v="CA-2020-155439"/>
    <n v="29203"/>
    <x v="1154"/>
    <x v="0"/>
    <x v="2"/>
    <d v="2020-09-18T00:00:00"/>
    <s v="Standard Class"/>
    <s v="Bajo"/>
    <s v="South Carolina"/>
    <s v="Bajo"/>
    <x v="10"/>
    <n v="3"/>
    <n v="0"/>
    <n v="12.44"/>
    <n v="12.44"/>
    <n v="4"/>
    <n v="25.92"/>
    <n v="25.92"/>
    <n v="6.48"/>
    <n v="6.48"/>
    <n v="13.480000000000002"/>
  </r>
  <r>
    <s v="Cosas de Oficina"/>
    <s v="Columbus"/>
    <s v="United States"/>
    <s v="Julie Prescott"/>
    <s v="Iceberg"/>
    <d v="2020-03-11T00:00:00"/>
    <s v="Cerrado"/>
    <s v="CA-2020-146171"/>
    <n v="31907"/>
    <x v="1437"/>
    <x v="0"/>
    <x v="2"/>
    <d v="2020-03-15T00:00:00"/>
    <s v="Standard Class"/>
    <s v="Bajo"/>
    <s v="Georgia"/>
    <s v="Bajo"/>
    <x v="4"/>
    <n v="3"/>
    <n v="0"/>
    <n v="125.14"/>
    <n v="125.13999999999999"/>
    <n v="4"/>
    <n v="481.32"/>
    <n v="481.32"/>
    <n v="120.33"/>
    <n v="120.33"/>
    <n v="356.18"/>
  </r>
  <r>
    <s v="Cosas de Oficina"/>
    <s v="Columbus"/>
    <s v="United States"/>
    <s v="Julie Prescott"/>
    <s v="Sanford"/>
    <d v="2021-09-19T00:00:00"/>
    <s v="Cerrado"/>
    <s v="CA-2021-139787"/>
    <n v="31907"/>
    <x v="1023"/>
    <x v="0"/>
    <x v="2"/>
    <d v="2021-09-23T00:00:00"/>
    <s v="Standard Class"/>
    <s v="Bajo"/>
    <s v="Georgia"/>
    <s v="Bajo"/>
    <x v="6"/>
    <n v="3"/>
    <n v="0"/>
    <n v="13.45"/>
    <n v="13.45"/>
    <n v="5"/>
    <n v="35.4"/>
    <n v="35.4"/>
    <n v="7.08"/>
    <n v="7.08"/>
    <n v="21.95"/>
  </r>
  <r>
    <s v="Cosas de Oficina"/>
    <s v="Smyrna"/>
    <s v="United States"/>
    <s v="Mark Packer"/>
    <s v="Boston"/>
    <d v="2019-06-28T00:00:00"/>
    <s v="Abierto"/>
    <s v="CA-2019-103772"/>
    <n v="30080"/>
    <x v="1782"/>
    <x v="0"/>
    <x v="2"/>
    <d v="2019-07-02T00:00:00"/>
    <s v="Standard Class"/>
    <s v="Bajo"/>
    <s v="Georgia"/>
    <s v="Bajo"/>
    <x v="6"/>
    <n v="3"/>
    <n v="0"/>
    <n v="42.23"/>
    <n v="42.22999999999999"/>
    <n v="5"/>
    <n v="140.75"/>
    <n v="140.75"/>
    <n v="28.15"/>
    <n v="28.15"/>
    <n v="98.52000000000001"/>
  </r>
  <r>
    <s v="Cosas de Oficina"/>
    <s v="Sandy Springs"/>
    <s v="United States"/>
    <s v="Karen Ferguson"/>
    <s v="Other"/>
    <d v="2021-09-24T00:00:00"/>
    <s v="Cerrado"/>
    <s v="US-2021-132675"/>
    <n v="30328"/>
    <x v="365"/>
    <x v="0"/>
    <x v="2"/>
    <d v="2021-09-28T00:00:00"/>
    <s v="Standard Class"/>
    <s v="Bajo"/>
    <s v="Georgia"/>
    <s v="Bajo"/>
    <x v="2"/>
    <n v="3"/>
    <n v="0"/>
    <n v="7.56"/>
    <n v="7.5599999999999987"/>
    <n v="5"/>
    <n v="15.75"/>
    <n v="15.75"/>
    <n v="3.15"/>
    <n v="3.15"/>
    <n v="8.1900000000000013"/>
  </r>
  <r>
    <s v="Cosas de Oficina"/>
    <s v="Louisville"/>
    <s v="United States"/>
    <s v="Shirley Schmidt"/>
    <s v="GBC"/>
    <d v="2019-07-24T00:00:00"/>
    <s v="Cerrado"/>
    <s v="CA-2019-103135"/>
    <n v="40214"/>
    <x v="491"/>
    <x v="0"/>
    <x v="2"/>
    <d v="2019-07-28T00:00:00"/>
    <s v="Standard Class"/>
    <s v="Bajo"/>
    <s v="Kentucky"/>
    <s v="Bajo"/>
    <x v="8"/>
    <n v="3"/>
    <n v="0"/>
    <n v="41.43"/>
    <n v="41.43"/>
    <n v="6"/>
    <n v="90.06"/>
    <n v="90.06"/>
    <n v="15.01"/>
    <n v="15.01"/>
    <n v="48.63"/>
  </r>
  <r>
    <s v="Cosas de Oficina"/>
    <s v="Hot Springs"/>
    <s v="United States"/>
    <s v="Christine Kargatis"/>
    <s v="Advantus"/>
    <d v="2020-04-08T00:00:00"/>
    <s v="Cerrado"/>
    <s v="CA-2020-134789"/>
    <n v="71901"/>
    <x v="659"/>
    <x v="0"/>
    <x v="2"/>
    <d v="2020-04-15T00:00:00"/>
    <s v="Standard Class"/>
    <s v="Bajo"/>
    <s v="Arkansas"/>
    <s v="Bajo"/>
    <x v="13"/>
    <n v="5"/>
    <n v="0"/>
    <n v="14.4"/>
    <n v="14.4"/>
    <n v="6"/>
    <n v="30"/>
    <n v="30"/>
    <n v="5"/>
    <n v="5"/>
    <n v="15.6"/>
  </r>
  <r>
    <s v="Cosas de Oficina"/>
    <s v="Tuscaloosa"/>
    <s v="United States"/>
    <s v="Dennis Pardue"/>
    <s v="Wilson Jones"/>
    <d v="2021-01-06T00:00:00"/>
    <s v="Cerrado"/>
    <s v="CA-2021-150931"/>
    <n v="35401"/>
    <x v="544"/>
    <x v="0"/>
    <x v="2"/>
    <d v="2021-01-13T00:00:00"/>
    <s v="Standard Class"/>
    <s v="Bajo"/>
    <s v="Alabama"/>
    <s v="Bajo"/>
    <x v="8"/>
    <n v="5"/>
    <n v="0"/>
    <n v="15.52"/>
    <n v="15.52"/>
    <n v="7"/>
    <n v="33.74"/>
    <n v="33.74"/>
    <n v="4.82"/>
    <n v="4.82"/>
    <n v="18.220000000000002"/>
  </r>
  <r>
    <s v="Cosas de Oficina"/>
    <s v="Columbus"/>
    <s v="United States"/>
    <s v="Daniel Byrd"/>
    <s v="Xerox"/>
    <d v="2021-09-11T00:00:00"/>
    <s v="Abierto"/>
    <s v="CA-2021-124898"/>
    <n v="31907"/>
    <x v="1724"/>
    <x v="0"/>
    <x v="2"/>
    <d v="2021-09-15T00:00:00"/>
    <s v="Standard Class"/>
    <s v="Bajo"/>
    <s v="Georgia"/>
    <s v="Bajo"/>
    <x v="10"/>
    <n v="3"/>
    <n v="0"/>
    <n v="84.94"/>
    <n v="84.94"/>
    <n v="7"/>
    <n v="184.66"/>
    <n v="184.66"/>
    <n v="26.38"/>
    <n v="26.38"/>
    <n v="99.72"/>
  </r>
  <r>
    <s v="Cosas de Oficina"/>
    <s v="Jackson"/>
    <s v="United States"/>
    <s v="Steve Nguyen"/>
    <s v="GBC"/>
    <d v="2020-05-15T00:00:00"/>
    <s v="Cerrado"/>
    <s v="US-2020-146570"/>
    <n v="39212"/>
    <x v="1266"/>
    <x v="0"/>
    <x v="2"/>
    <d v="2020-05-20T00:00:00"/>
    <s v="Standard Class"/>
    <s v="Bajo"/>
    <s v="Mississippi"/>
    <s v="Bajo"/>
    <x v="8"/>
    <n v="3"/>
    <n v="0"/>
    <n v="240.56"/>
    <n v="240.56"/>
    <n v="8"/>
    <n v="511.84"/>
    <n v="511.84"/>
    <n v="63.98"/>
    <n v="63.98"/>
    <n v="271.27999999999997"/>
  </r>
  <r>
    <s v="Cosas de Oficina"/>
    <s v="Atlanta"/>
    <s v="United States"/>
    <s v="Ben Ferrer"/>
    <s v="Other"/>
    <d v="2020-01-31T00:00:00"/>
    <s v="Abierto"/>
    <s v="CA-2020-159891"/>
    <n v="30318"/>
    <x v="1089"/>
    <x v="0"/>
    <x v="2"/>
    <d v="2020-02-06T00:00:00"/>
    <s v="Standard Class"/>
    <s v="Bajo"/>
    <s v="Georgia"/>
    <s v="Bajo"/>
    <x v="12"/>
    <n v="4"/>
    <n v="0"/>
    <n v="58.92"/>
    <n v="58.92"/>
    <n v="8"/>
    <n v="125.36"/>
    <n v="125.36"/>
    <n v="15.67"/>
    <n v="15.67"/>
    <n v="66.44"/>
  </r>
  <r>
    <s v="Cosas de Oficina"/>
    <s v="Alexandria"/>
    <s v="United States"/>
    <s v="Shirley Daniels"/>
    <s v="SAFCO"/>
    <d v="2018-01-26T00:00:00"/>
    <s v="Cerrado"/>
    <s v="US-2018-155502"/>
    <n v="22304"/>
    <x v="1714"/>
    <x v="0"/>
    <x v="2"/>
    <d v="2018-01-31T00:00:00"/>
    <s v="Standard Class"/>
    <s v="Bajo"/>
    <s v="Virginia"/>
    <s v="Bajo"/>
    <x v="4"/>
    <n v="3"/>
    <n v="0"/>
    <n v="0"/>
    <n v="0"/>
    <n v="8"/>
    <n v="489.92"/>
    <n v="489.92"/>
    <n v="61.24"/>
    <n v="61.24"/>
    <n v="489.92"/>
  </r>
  <r>
    <s v="Cosas de Oficina"/>
    <s v="Louisville"/>
    <s v="United States"/>
    <s v="Shirley Schmidt"/>
    <s v="GBC"/>
    <d v="2019-07-24T00:00:00"/>
    <s v="Cerrado"/>
    <s v="CA-2019-103135"/>
    <n v="40214"/>
    <x v="491"/>
    <x v="0"/>
    <x v="2"/>
    <d v="2019-07-28T00:00:00"/>
    <s v="Standard Class"/>
    <s v="Bajo"/>
    <s v="Kentucky"/>
    <s v="Bajo"/>
    <x v="8"/>
    <n v="3"/>
    <n v="0"/>
    <n v="62.14"/>
    <n v="62.14"/>
    <n v="9"/>
    <n v="135.09"/>
    <n v="135.09"/>
    <n v="15.01"/>
    <n v="15.01"/>
    <n v="72.95"/>
  </r>
  <r>
    <s v="Cosas de Oficina"/>
    <s v="Columbus"/>
    <s v="United States"/>
    <s v="Julia Barnett"/>
    <s v="FelBajoes"/>
    <d v="2020-05-25T00:00:00"/>
    <s v="Cerrado"/>
    <s v="CA-2020-139269"/>
    <n v="31907"/>
    <x v="426"/>
    <x v="0"/>
    <x v="2"/>
    <d v="2020-05-30T00:00:00"/>
    <s v="Standard Class"/>
    <s v="Bajo"/>
    <s v="Georgia"/>
    <s v="Bajo"/>
    <x v="4"/>
    <n v="3"/>
    <n v="0"/>
    <n v="152.12"/>
    <n v="152.11999999999989"/>
    <n v="9"/>
    <n v="1267.6500000000001"/>
    <n v="1267.6500000000001"/>
    <n v="140.85000000000002"/>
    <n v="140.85000000000002"/>
    <n v="1115.5300000000002"/>
  </r>
  <r>
    <s v="Cosas de Oficina"/>
    <s v="Richmond"/>
    <s v="United States"/>
    <s v="Frank Merwin"/>
    <s v="Iceberg"/>
    <d v="2021-11-24T00:00:00"/>
    <s v="Cerrado"/>
    <s v="CA-2021-146535"/>
    <n v="40475"/>
    <x v="1437"/>
    <x v="0"/>
    <x v="2"/>
    <d v="2021-11-30T00:00:00"/>
    <s v="Standard Class"/>
    <s v="Bajo"/>
    <s v="Kentucky"/>
    <s v="Bajo"/>
    <x v="4"/>
    <n v="4"/>
    <n v="0"/>
    <n v="375.43"/>
    <n v="375.43000000000006"/>
    <n v="12"/>
    <n v="1443.96"/>
    <n v="1443.96"/>
    <n v="120.33"/>
    <n v="120.33"/>
    <n v="1068.53"/>
  </r>
  <r>
    <s v="Cosas de Oficina"/>
    <s v="Jackson"/>
    <s v="United States"/>
    <s v="Sanjit Jacobs"/>
    <s v="Xerox"/>
    <d v="2020-03-15T00:00:00"/>
    <s v="Cerrado"/>
    <s v="CA-2020-140571"/>
    <n v="39212"/>
    <x v="600"/>
    <x v="0"/>
    <x v="2"/>
    <d v="2020-03-19T00:00:00"/>
    <s v="Standard Class"/>
    <s v="Bajo"/>
    <s v="Mississippi"/>
    <s v="Bajo"/>
    <x v="10"/>
    <n v="3"/>
    <n v="0"/>
    <n v="147.09"/>
    <n v="147.09"/>
    <n v="14"/>
    <n v="319.76"/>
    <n v="319.76"/>
    <n v="22.84"/>
    <n v="22.84"/>
    <n v="172.67"/>
  </r>
  <r>
    <s v="Cosas de Oficina"/>
    <s v="Miami"/>
    <s v="United States"/>
    <s v="Duane Huffman"/>
    <s v="Avery"/>
    <d v="2018-08-12T00:00:00"/>
    <s v="Cerrado"/>
    <s v="CA-2018-156244"/>
    <n v="33180"/>
    <x v="1064"/>
    <x v="0"/>
    <x v="2"/>
    <d v="2018-08-16T00:00:00"/>
    <s v="Standard Class"/>
    <s v="Bajo"/>
    <s v="Florida"/>
    <s v="Bajo"/>
    <x v="2"/>
    <n v="3"/>
    <n v="0.2"/>
    <n v="1"/>
    <n v="1.7374999999999998"/>
    <n v="1"/>
    <n v="2.95"/>
    <n v="3.6875"/>
    <n v="3.6875"/>
    <n v="2.95"/>
    <n v="1.9500000000000002"/>
  </r>
  <r>
    <s v="Cosas de Oficina"/>
    <s v="Clarksville"/>
    <s v="United States"/>
    <s v="Parhena Norris"/>
    <s v="Avery"/>
    <d v="2021-04-23T00:00:00"/>
    <s v="Cerrado"/>
    <s v="US-2021-132031"/>
    <n v="37042"/>
    <x v="1048"/>
    <x v="0"/>
    <x v="2"/>
    <d v="2021-04-27T00:00:00"/>
    <s v="Standard Class"/>
    <s v="Bajo"/>
    <s v="Tennessee"/>
    <s v="Bajo"/>
    <x v="2"/>
    <n v="3"/>
    <n v="0.2"/>
    <n v="1.05"/>
    <n v="1.8"/>
    <n v="1"/>
    <n v="3"/>
    <n v="3.75"/>
    <n v="3.75"/>
    <n v="3"/>
    <n v="1.95"/>
  </r>
  <r>
    <s v="Cosas de Oficina"/>
    <s v="Jacksonville"/>
    <s v="United States"/>
    <s v="Heather Jas"/>
    <s v="Other"/>
    <d v="2020-11-25T00:00:00"/>
    <s v="Abierto"/>
    <s v="CA-2020-165470"/>
    <n v="32216"/>
    <x v="69"/>
    <x v="0"/>
    <x v="2"/>
    <d v="2020-11-30T00:00:00"/>
    <s v="Standard Class"/>
    <s v="Bajo"/>
    <s v="Florida"/>
    <s v="Bajo"/>
    <x v="10"/>
    <n v="3"/>
    <n v="0.2"/>
    <n v="1.65"/>
    <n v="2.9199999999999995"/>
    <n v="1"/>
    <n v="5.08"/>
    <n v="6.35"/>
    <n v="6.35"/>
    <n v="5.08"/>
    <n v="3.43"/>
  </r>
  <r>
    <s v="Cosas de Oficina"/>
    <s v="Franklin"/>
    <s v="United States"/>
    <s v="Sanjit Jacobs"/>
    <s v="SAFCO"/>
    <d v="2019-09-22T00:00:00"/>
    <s v="Cerrado"/>
    <s v="CA-2019-102260"/>
    <n v="37064"/>
    <x v="1318"/>
    <x v="0"/>
    <x v="2"/>
    <d v="2019-09-26T00:00:00"/>
    <s v="Standard Class"/>
    <s v="Bajo"/>
    <s v="Tennessee"/>
    <s v="Bajo"/>
    <x v="4"/>
    <n v="3"/>
    <n v="0.2"/>
    <n v="-4.7699999999999996"/>
    <n v="1.5850000000000009"/>
    <n v="1"/>
    <n v="25.42"/>
    <n v="31.775000000000002"/>
    <n v="31.775000000000002"/>
    <n v="25.42"/>
    <n v="30.19"/>
  </r>
  <r>
    <s v="Cosas de Oficina"/>
    <s v="Nashville"/>
    <s v="United States"/>
    <s v="Erica Hernandez"/>
    <s v="Carina"/>
    <d v="2021-12-28T00:00:00"/>
    <s v="Cerrado"/>
    <s v="CA-2021-127516"/>
    <n v="37211"/>
    <x v="460"/>
    <x v="0"/>
    <x v="2"/>
    <d v="2022-01-03T00:00:00"/>
    <s v="Standard Class"/>
    <s v="Bajo"/>
    <s v="Tennessee"/>
    <s v="Bajo"/>
    <x v="4"/>
    <n v="4"/>
    <n v="0.2"/>
    <n v="-12.96"/>
    <n v="3.2349999999999852"/>
    <n v="1"/>
    <n v="64.78"/>
    <n v="80.974999999999994"/>
    <n v="80.974999999999994"/>
    <n v="64.78"/>
    <n v="77.740000000000009"/>
  </r>
  <r>
    <s v="Cosas de Oficina"/>
    <s v="Hialeah"/>
    <s v="United States"/>
    <s v="Sample Company A"/>
    <s v="FelBajoes"/>
    <d v="2020-11-24T00:00:00"/>
    <s v="Cerrado"/>
    <s v="CA-2020-123533"/>
    <n v="33012"/>
    <x v="1706"/>
    <x v="0"/>
    <x v="2"/>
    <d v="2020-11-30T00:00:00"/>
    <s v="Standard Class"/>
    <s v="Bajo"/>
    <s v="Florida"/>
    <s v="Bajo"/>
    <x v="9"/>
    <n v="4"/>
    <n v="0.2"/>
    <n v="4.24"/>
    <n v="14.835000000000001"/>
    <n v="2"/>
    <n v="42.38"/>
    <n v="52.975000000000001"/>
    <n v="26.487500000000001"/>
    <n v="21.19"/>
    <n v="38.14"/>
  </r>
  <r>
    <s v="Cosas de Oficina"/>
    <s v="Jacksonville"/>
    <s v="United States"/>
    <s v="Hallie Redmond"/>
    <s v="Other"/>
    <d v="2021-04-07T00:00:00"/>
    <s v="Cerrado"/>
    <s v="CA-2021-165904"/>
    <n v="32216"/>
    <x v="401"/>
    <x v="0"/>
    <x v="2"/>
    <d v="2021-04-11T00:00:00"/>
    <s v="Standard Class"/>
    <s v="Bajo"/>
    <s v="Florida"/>
    <s v="Bajo"/>
    <x v="6"/>
    <n v="3"/>
    <n v="0.2"/>
    <n v="1.22"/>
    <n v="5.2849999999999984"/>
    <n v="2"/>
    <n v="16.260000000000002"/>
    <n v="20.324999999999999"/>
    <n v="10.1625"/>
    <n v="8.1300000000000008"/>
    <n v="15.040000000000001"/>
  </r>
  <r>
    <s v="Cosas de Oficina"/>
    <s v="Franklin"/>
    <s v="United States"/>
    <s v="Sanjit Jacobs"/>
    <s v="Newell"/>
    <d v="2019-09-22T00:00:00"/>
    <s v="Cerrado"/>
    <s v="CA-2019-102260"/>
    <n v="37064"/>
    <x v="1095"/>
    <x v="0"/>
    <x v="2"/>
    <d v="2019-09-26T00:00:00"/>
    <s v="Standard Class"/>
    <s v="Bajo"/>
    <s v="Tennessee"/>
    <s v="Bajo"/>
    <x v="6"/>
    <n v="3"/>
    <n v="0.2"/>
    <n v="0.32"/>
    <n v="1.0249999999999995"/>
    <n v="2"/>
    <n v="2.82"/>
    <n v="3.5249999999999995"/>
    <n v="1.7624999999999997"/>
    <n v="1.41"/>
    <n v="2.5"/>
  </r>
  <r>
    <s v="Cosas de Oficina"/>
    <s v="Boynton Beach"/>
    <s v="United States"/>
    <s v="Ann Steele"/>
    <s v="Avery"/>
    <d v="2021-04-30T00:00:00"/>
    <s v="Abierto"/>
    <s v="CA-2021-124597"/>
    <n v="33437"/>
    <x v="1053"/>
    <x v="0"/>
    <x v="2"/>
    <d v="2021-05-05T00:00:00"/>
    <s v="Standard Class"/>
    <s v="Bajo"/>
    <s v="Florida"/>
    <s v="Bajo"/>
    <x v="2"/>
    <n v="3"/>
    <n v="0.2"/>
    <n v="1.67"/>
    <n v="2.8224999999999998"/>
    <n v="2"/>
    <n v="4.6100000000000003"/>
    <n v="5.7625000000000002"/>
    <n v="2.8812500000000001"/>
    <n v="2.3050000000000002"/>
    <n v="2.9400000000000004"/>
  </r>
  <r>
    <s v="Cosas de Oficina"/>
    <s v="Miami"/>
    <s v="United States"/>
    <s v="Evan Minnotte"/>
    <s v="Avery"/>
    <d v="2019-12-20T00:00:00"/>
    <s v="Cerrado"/>
    <s v="CA-2019-141754"/>
    <n v="33142"/>
    <x v="676"/>
    <x v="0"/>
    <x v="2"/>
    <d v="2019-12-25T00:00:00"/>
    <s v="Standard Class"/>
    <s v="Bajo"/>
    <s v="Florida"/>
    <s v="Bajo"/>
    <x v="2"/>
    <n v="3"/>
    <n v="0.2"/>
    <n v="3.95"/>
    <n v="6.8749999999999991"/>
    <n v="2"/>
    <n v="11.7"/>
    <n v="14.624999999999998"/>
    <n v="7.3124999999999991"/>
    <n v="5.85"/>
    <n v="7.7499999999999991"/>
  </r>
  <r>
    <s v="Cosas de Oficina"/>
    <s v="Knoxville"/>
    <s v="United States"/>
    <s v="Ann Steele"/>
    <s v="Avery"/>
    <d v="2021-03-17T00:00:00"/>
    <s v="Abierto"/>
    <s v="US-2021-129224"/>
    <n v="37918"/>
    <x v="1053"/>
    <x v="0"/>
    <x v="2"/>
    <d v="2021-03-23T00:00:00"/>
    <s v="Standard Class"/>
    <s v="Bajo"/>
    <s v="Tennessee"/>
    <s v="Bajo"/>
    <x v="2"/>
    <n v="4"/>
    <n v="0.2"/>
    <n v="1.67"/>
    <n v="2.8224999999999998"/>
    <n v="2"/>
    <n v="4.6100000000000003"/>
    <n v="5.7625000000000002"/>
    <n v="2.8812500000000001"/>
    <n v="2.3050000000000002"/>
    <n v="2.9400000000000004"/>
  </r>
  <r>
    <s v="Cosas de Oficina"/>
    <s v="Fort Lauderdale"/>
    <s v="United States"/>
    <s v="Daniel Byrd"/>
    <s v="Xerox"/>
    <d v="2018-10-24T00:00:00"/>
    <s v="Abierto"/>
    <s v="CA-2018-108707"/>
    <n v="33311"/>
    <x v="738"/>
    <x v="0"/>
    <x v="2"/>
    <d v="2018-10-29T00:00:00"/>
    <s v="Standard Class"/>
    <s v="Bajo"/>
    <s v="Florida"/>
    <s v="Bajo"/>
    <x v="10"/>
    <n v="3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Fayetteville"/>
    <s v="United States"/>
    <s v="Ross DeVincentis"/>
    <s v="Xerox"/>
    <d v="2018-10-27T00:00:00"/>
    <s v="Cerrado"/>
    <s v="CA-2018-148285"/>
    <n v="28314"/>
    <x v="1293"/>
    <x v="0"/>
    <x v="2"/>
    <d v="2018-11-01T00:00:00"/>
    <s v="Standard Class"/>
    <s v="Bajo"/>
    <s v="North Carolina"/>
    <s v="Bajo"/>
    <x v="10"/>
    <n v="3"/>
    <n v="0.2"/>
    <n v="3.63"/>
    <n v="6.2224999999999993"/>
    <n v="2"/>
    <n v="10.37"/>
    <n v="12.962499999999999"/>
    <n v="6.4812499999999993"/>
    <n v="5.1849999999999996"/>
    <n v="6.7399999999999993"/>
  </r>
  <r>
    <s v="Cosas de Oficina"/>
    <s v="Fort Lauderdale"/>
    <s v="United States"/>
    <s v="Michael Grace"/>
    <s v="Gould Plastics"/>
    <d v="2021-09-05T00:00:00"/>
    <s v="Cerrado"/>
    <s v="CA-2021-120705"/>
    <n v="33311"/>
    <x v="197"/>
    <x v="0"/>
    <x v="2"/>
    <d v="2021-09-11T00:00:00"/>
    <s v="Standard Class"/>
    <s v="Bajo"/>
    <s v="Florida"/>
    <s v="Bajo"/>
    <x v="4"/>
    <n v="4"/>
    <n v="0.2"/>
    <n v="-29.44"/>
    <n v="7.3549999999999898"/>
    <n v="2"/>
    <n v="147.18"/>
    <n v="183.97499999999999"/>
    <n v="91.987499999999997"/>
    <n v="73.59"/>
    <n v="176.62"/>
  </r>
  <r>
    <s v="Cosas de Oficina"/>
    <s v="Durham"/>
    <s v="United States"/>
    <s v="Sara Luxemburg"/>
    <s v="Advantus"/>
    <d v="2018-10-03T00:00:00"/>
    <s v="Cerrado"/>
    <s v="US-2018-155817"/>
    <n v="27707"/>
    <x v="1120"/>
    <x v="0"/>
    <x v="2"/>
    <d v="2018-10-09T00:00:00"/>
    <s v="Standard Class"/>
    <s v="Bajo"/>
    <s v="North Carolina"/>
    <s v="Bajo"/>
    <x v="4"/>
    <n v="4"/>
    <n v="0.2"/>
    <n v="4.62"/>
    <n v="20.012499999999989"/>
    <n v="2"/>
    <n v="61.57"/>
    <n v="76.962499999999991"/>
    <n v="38.481249999999996"/>
    <n v="30.785"/>
    <n v="56.95"/>
  </r>
  <r>
    <s v="Cosas de Oficina"/>
    <s v="Miami"/>
    <s v="United States"/>
    <s v="Duane Huffman"/>
    <s v="Acco"/>
    <d v="2018-08-12T00:00:00"/>
    <s v="Cerrado"/>
    <s v="CA-2018-156244"/>
    <n v="33180"/>
    <x v="1788"/>
    <x v="0"/>
    <x v="2"/>
    <d v="2018-08-16T00:00:00"/>
    <s v="Standard Class"/>
    <s v="Bajo"/>
    <s v="Florida"/>
    <s v="Bajo"/>
    <x v="14"/>
    <n v="3"/>
    <n v="0.2"/>
    <n v="-1.04"/>
    <n v="0.34749999999999925"/>
    <n v="2"/>
    <n v="5.55"/>
    <n v="6.9374999999999991"/>
    <n v="3.4687499999999996"/>
    <n v="2.7749999999999999"/>
    <n v="6.59"/>
  </r>
  <r>
    <s v="Cosas de Oficina"/>
    <s v="Greenville"/>
    <s v="United States"/>
    <s v="Stephanie Ulpright"/>
    <s v="Acme"/>
    <d v="2020-08-21T00:00:00"/>
    <s v="Cerrado"/>
    <s v="CA-2020-123414"/>
    <n v="27834"/>
    <x v="354"/>
    <x v="0"/>
    <x v="2"/>
    <d v="2020-08-27T00:00:00"/>
    <s v="Standard Class"/>
    <s v="Bajo"/>
    <s v="North Carolina"/>
    <s v="Bajo"/>
    <x v="14"/>
    <n v="4"/>
    <n v="0.2"/>
    <n v="3.51"/>
    <n v="10.522500000000001"/>
    <n v="2"/>
    <n v="28.05"/>
    <n v="35.0625"/>
    <n v="17.53125"/>
    <n v="14.025"/>
    <n v="24.54"/>
  </r>
  <r>
    <s v="Cosas de Oficina"/>
    <s v="Apopka"/>
    <s v="United States"/>
    <s v="Laurel Beltran"/>
    <s v="Sanyo"/>
    <d v="2020-11-11T00:00:00"/>
    <s v="Cerrado"/>
    <s v="CA-2020-131968"/>
    <n v="32712"/>
    <x v="138"/>
    <x v="0"/>
    <x v="2"/>
    <d v="2020-11-15T00:00:00"/>
    <s v="Standard Class"/>
    <s v="Bajo"/>
    <s v="Florida"/>
    <s v="Bajo"/>
    <x v="9"/>
    <n v="3"/>
    <n v="0.2"/>
    <n v="50.37"/>
    <n v="218.255"/>
    <n v="3"/>
    <n v="671.54"/>
    <n v="839.42499999999995"/>
    <n v="279.80833333333334"/>
    <n v="223.84666666666666"/>
    <n v="621.16999999999996"/>
  </r>
  <r>
    <s v="Cosas de Oficina"/>
    <s v="Boynton Beach"/>
    <s v="United States"/>
    <s v="Ann Steele"/>
    <s v="Staples in misc. colors"/>
    <d v="2021-04-30T00:00:00"/>
    <s v="Abierto"/>
    <s v="CA-2021-124597"/>
    <n v="33437"/>
    <x v="1088"/>
    <x v="0"/>
    <x v="2"/>
    <d v="2021-05-05T00:00:00"/>
    <s v="Standard Class"/>
    <s v="Bajo"/>
    <s v="Florida"/>
    <s v="Bajo"/>
    <x v="6"/>
    <n v="3"/>
    <n v="0.2"/>
    <n v="4.8499999999999996"/>
    <n v="8.7324999999999982"/>
    <n v="3"/>
    <n v="15.53"/>
    <n v="19.412499999999998"/>
    <n v="6.4708333333333332"/>
    <n v="5.1766666666666667"/>
    <n v="10.68"/>
  </r>
  <r>
    <s v="Cosas de Oficina"/>
    <s v="Jacksonville"/>
    <s v="United States"/>
    <s v="Sean Miller"/>
    <s v="Avery"/>
    <d v="2018-03-18T00:00:00"/>
    <s v="Abierto"/>
    <s v="CA-2018-145317"/>
    <n v="32216"/>
    <x v="1358"/>
    <x v="0"/>
    <x v="2"/>
    <d v="2018-03-23T00:00:00"/>
    <s v="Standard Class"/>
    <s v="Bajo"/>
    <s v="Florida"/>
    <s v="Bajo"/>
    <x v="6"/>
    <n v="3"/>
    <n v="0.2"/>
    <n v="1"/>
    <n v="3.004999999999999"/>
    <n v="3"/>
    <n v="8.02"/>
    <n v="10.024999999999999"/>
    <n v="3.3416666666666663"/>
    <n v="2.6733333333333333"/>
    <n v="7.02"/>
  </r>
  <r>
    <s v="Cosas de Oficina"/>
    <s v="Durham"/>
    <s v="United States"/>
    <s v="Sara Luxemburg"/>
    <s v="Dixon"/>
    <d v="2018-10-03T00:00:00"/>
    <s v="Cerrado"/>
    <s v="US-2018-155817"/>
    <n v="27707"/>
    <x v="679"/>
    <x v="0"/>
    <x v="2"/>
    <d v="2018-10-09T00:00:00"/>
    <s v="Standard Class"/>
    <s v="Bajo"/>
    <s v="North Carolina"/>
    <s v="Bajo"/>
    <x v="6"/>
    <n v="4"/>
    <n v="0.2"/>
    <n v="0.46"/>
    <n v="2.0074999999999994"/>
    <n v="3"/>
    <n v="6.19"/>
    <n v="7.7374999999999998"/>
    <n v="2.5791666666666666"/>
    <n v="2.0633333333333335"/>
    <n v="5.73"/>
  </r>
  <r>
    <s v="Cosas de Oficina"/>
    <s v="Jacksonville"/>
    <s v="United States"/>
    <s v="Sean Miller"/>
    <s v="Other"/>
    <d v="2018-03-18T00:00:00"/>
    <s v="Abierto"/>
    <s v="CA-2018-145317"/>
    <n v="32216"/>
    <x v="128"/>
    <x v="0"/>
    <x v="2"/>
    <d v="2018-03-23T00:00:00"/>
    <s v="Standard Class"/>
    <s v="Bajo"/>
    <s v="Florida"/>
    <s v="Bajo"/>
    <x v="13"/>
    <n v="3"/>
    <n v="0.2"/>
    <n v="5.92"/>
    <n v="10.654999999999999"/>
    <n v="3"/>
    <n v="18.940000000000001"/>
    <n v="23.675000000000001"/>
    <n v="7.8916666666666666"/>
    <n v="6.3133333333333335"/>
    <n v="13.020000000000001"/>
  </r>
  <r>
    <s v="Cosas de Oficina"/>
    <s v="Charlotte"/>
    <s v="United States"/>
    <s v="Dean percer"/>
    <s v="Other"/>
    <d v="2021-10-07T00:00:00"/>
    <s v="Abierto"/>
    <s v="CA-2021-148404"/>
    <n v="28205"/>
    <x v="128"/>
    <x v="0"/>
    <x v="2"/>
    <d v="2021-10-11T00:00:00"/>
    <s v="Standard Class"/>
    <s v="Bajo"/>
    <s v="North Carolina"/>
    <s v="Bajo"/>
    <x v="13"/>
    <n v="3"/>
    <n v="0.2"/>
    <n v="5.92"/>
    <n v="10.654999999999999"/>
    <n v="3"/>
    <n v="18.940000000000001"/>
    <n v="23.675000000000001"/>
    <n v="7.8916666666666666"/>
    <n v="6.3133333333333335"/>
    <n v="13.020000000000001"/>
  </r>
  <r>
    <s v="Cosas de Oficina"/>
    <s v="Boynton Beach"/>
    <s v="United States"/>
    <s v="Ann Steele"/>
    <s v="Avery"/>
    <d v="2021-04-30T00:00:00"/>
    <s v="Abierto"/>
    <s v="CA-2021-124597"/>
    <n v="33437"/>
    <x v="639"/>
    <x v="0"/>
    <x v="2"/>
    <d v="2021-05-05T00:00:00"/>
    <s v="Standard Class"/>
    <s v="Bajo"/>
    <s v="Florida"/>
    <s v="Bajo"/>
    <x v="2"/>
    <n v="3"/>
    <n v="0.2"/>
    <n v="3.88"/>
    <n v="6.8674999999999979"/>
    <n v="3"/>
    <n v="11.95"/>
    <n v="14.937499999999998"/>
    <n v="4.9791666666666661"/>
    <n v="3.9833333333333329"/>
    <n v="8.07"/>
  </r>
  <r>
    <s v="Cosas de Oficina"/>
    <s v="Fayetteville"/>
    <s v="United States"/>
    <s v="Ross DeVincentis"/>
    <s v="Easy-staple paper"/>
    <d v="2018-10-27T00:00:00"/>
    <s v="Cerrado"/>
    <s v="CA-2018-148285"/>
    <n v="28314"/>
    <x v="33"/>
    <x v="0"/>
    <x v="2"/>
    <d v="2018-11-01T00:00:00"/>
    <s v="Standard Class"/>
    <s v="Bajo"/>
    <s v="North Carolina"/>
    <s v="Bajo"/>
    <x v="10"/>
    <n v="3"/>
    <n v="0.2"/>
    <n v="4.03"/>
    <n v="7.0174999999999992"/>
    <n v="3"/>
    <n v="11.95"/>
    <n v="14.937499999999998"/>
    <n v="4.9791666666666661"/>
    <n v="3.9833333333333329"/>
    <n v="7.919999999999999"/>
  </r>
  <r>
    <s v="Cosas de Oficina"/>
    <s v="Tampa"/>
    <s v="United States"/>
    <s v="Lindsay Castell"/>
    <s v="Standard"/>
    <d v="2020-02-21T00:00:00"/>
    <s v="Cerrado"/>
    <s v="US-2020-139262"/>
    <n v="33614"/>
    <x v="733"/>
    <x v="0"/>
    <x v="2"/>
    <d v="2020-02-25T00:00:00"/>
    <s v="Standard Class"/>
    <s v="Bajo"/>
    <s v="Florida"/>
    <s v="Bajo"/>
    <x v="4"/>
    <n v="3"/>
    <n v="0.2"/>
    <n v="32.43"/>
    <n v="140.54499999999996"/>
    <n v="3"/>
    <n v="432.46"/>
    <n v="540.57499999999993"/>
    <n v="180.19166666666666"/>
    <n v="144.15333333333334"/>
    <n v="400.03"/>
  </r>
  <r>
    <s v="Cosas de Oficina"/>
    <s v="Deltona"/>
    <s v="United States"/>
    <s v="Neil Knudson"/>
    <s v="Newell"/>
    <d v="2021-10-21T00:00:00"/>
    <s v="Cerrado"/>
    <s v="CA-2021-148166"/>
    <n v="32725"/>
    <x v="1368"/>
    <x v="0"/>
    <x v="2"/>
    <d v="2021-10-26T00:00:00"/>
    <s v="Standard Class"/>
    <s v="Bajo"/>
    <s v="Florida"/>
    <s v="Bajo"/>
    <x v="6"/>
    <n v="3"/>
    <n v="0.2"/>
    <n v="2.0099999999999998"/>
    <n v="6.4749999999999996"/>
    <n v="4"/>
    <n v="17.86"/>
    <n v="22.324999999999999"/>
    <n v="5.5812499999999998"/>
    <n v="4.4649999999999999"/>
    <n v="15.85"/>
  </r>
  <r>
    <s v="Cosas de Oficina"/>
    <s v="Greenville"/>
    <s v="United States"/>
    <s v="Stephanie Ulpright"/>
    <s v="Avery"/>
    <d v="2020-08-21T00:00:00"/>
    <s v="Cerrado"/>
    <s v="CA-2020-123414"/>
    <n v="27834"/>
    <x v="1351"/>
    <x v="0"/>
    <x v="2"/>
    <d v="2020-08-27T00:00:00"/>
    <s v="Standard Class"/>
    <s v="Bajo"/>
    <s v="North Carolina"/>
    <s v="Bajo"/>
    <x v="2"/>
    <n v="4"/>
    <n v="0.2"/>
    <n v="3.34"/>
    <n v="5.6449999999999996"/>
    <n v="4"/>
    <n v="9.2200000000000006"/>
    <n v="11.525"/>
    <n v="2.8812500000000001"/>
    <n v="2.3050000000000002"/>
    <n v="5.8800000000000008"/>
  </r>
  <r>
    <s v="Cosas de Oficina"/>
    <s v="Franklin"/>
    <s v="United States"/>
    <s v="Sanjit Jacobs"/>
    <s v="Avery"/>
    <d v="2019-09-22T00:00:00"/>
    <s v="Cerrado"/>
    <s v="CA-2019-102260"/>
    <n v="37064"/>
    <x v="1227"/>
    <x v="0"/>
    <x v="2"/>
    <d v="2019-09-26T00:00:00"/>
    <s v="Standard Class"/>
    <s v="Bajo"/>
    <s v="Tennessee"/>
    <s v="Bajo"/>
    <x v="2"/>
    <n v="3"/>
    <n v="0.2"/>
    <n v="4.2"/>
    <n v="7.2"/>
    <n v="4"/>
    <n v="12"/>
    <n v="15"/>
    <n v="3.75"/>
    <n v="3"/>
    <n v="7.8"/>
  </r>
  <r>
    <s v="Cosas de Oficina"/>
    <s v="Hialeah"/>
    <s v="United States"/>
    <s v="Sample Company A"/>
    <s v="TOPS"/>
    <d v="2020-11-24T00:00:00"/>
    <s v="Cerrado"/>
    <s v="CA-2020-123533"/>
    <n v="33012"/>
    <x v="1307"/>
    <x v="0"/>
    <x v="2"/>
    <d v="2020-11-30T00:00:00"/>
    <s v="Standard Class"/>
    <s v="Bajo"/>
    <s v="Florida"/>
    <s v="Bajo"/>
    <x v="10"/>
    <n v="4"/>
    <n v="0.2"/>
    <n v="3.42"/>
    <n v="6.0524999999999984"/>
    <n v="4"/>
    <n v="10.53"/>
    <n v="13.162499999999998"/>
    <n v="3.2906249999999995"/>
    <n v="2.6324999999999998"/>
    <n v="7.1099999999999994"/>
  </r>
  <r>
    <s v="Cosas de Oficina"/>
    <s v="Jacksonville"/>
    <s v="United States"/>
    <s v="Sean Miller"/>
    <s v="Xerox"/>
    <d v="2018-03-18T00:00:00"/>
    <s v="Abierto"/>
    <s v="CA-2018-145317"/>
    <n v="32216"/>
    <x v="129"/>
    <x v="0"/>
    <x v="2"/>
    <d v="2018-03-23T00:00:00"/>
    <s v="Standard Class"/>
    <s v="Bajo"/>
    <s v="Florida"/>
    <s v="Bajo"/>
    <x v="10"/>
    <n v="3"/>
    <n v="0.2"/>
    <n v="7.48"/>
    <n v="12.824999999999999"/>
    <n v="4"/>
    <n v="21.38"/>
    <n v="26.724999999999998"/>
    <n v="6.6812499999999995"/>
    <n v="5.3449999999999998"/>
    <n v="13.899999999999999"/>
  </r>
  <r>
    <s v="Cosas de Oficina"/>
    <s v="Tallahassee"/>
    <s v="United States"/>
    <s v="Rick Bensley"/>
    <s v="Other"/>
    <d v="2020-05-05T00:00:00"/>
    <s v="Cerrado"/>
    <s v="CA-2020-105662"/>
    <n v="32303"/>
    <x v="1797"/>
    <x v="0"/>
    <x v="2"/>
    <d v="2020-05-09T00:00:00"/>
    <s v="Standard Class"/>
    <s v="Bajo"/>
    <s v="Florida"/>
    <s v="Bajo"/>
    <x v="10"/>
    <n v="3"/>
    <n v="0.2"/>
    <n v="31.47"/>
    <n v="54.782499999999999"/>
    <n v="4"/>
    <n v="93.25"/>
    <n v="116.5625"/>
    <n v="29.140625"/>
    <n v="23.3125"/>
    <n v="61.78"/>
  </r>
  <r>
    <s v="Cosas de Oficina"/>
    <s v="Charlotte"/>
    <s v="United States"/>
    <s v="Dean percer"/>
    <s v="Other"/>
    <d v="2021-10-07T00:00:00"/>
    <s v="Abierto"/>
    <s v="CA-2021-148404"/>
    <n v="28205"/>
    <x v="246"/>
    <x v="0"/>
    <x v="2"/>
    <d v="2021-10-11T00:00:00"/>
    <s v="Standard Class"/>
    <s v="Bajo"/>
    <s v="North Carolina"/>
    <s v="Bajo"/>
    <x v="4"/>
    <n v="3"/>
    <n v="0.2"/>
    <n v="65.33"/>
    <n v="210.49749999999995"/>
    <n v="4"/>
    <n v="580.66999999999996"/>
    <n v="725.83749999999986"/>
    <n v="181.45937499999997"/>
    <n v="145.16749999999999"/>
    <n v="515.33999999999992"/>
  </r>
  <r>
    <s v="Cosas de Oficina"/>
    <s v="Franklin"/>
    <s v="United States"/>
    <s v="Sanjit Jacobs"/>
    <s v="Tennsco"/>
    <d v="2019-09-22T00:00:00"/>
    <s v="Cerrado"/>
    <s v="CA-2019-102260"/>
    <n v="37064"/>
    <x v="1084"/>
    <x v="0"/>
    <x v="2"/>
    <d v="2019-09-26T00:00:00"/>
    <s v="Standard Class"/>
    <s v="Bajo"/>
    <s v="Tennessee"/>
    <s v="Bajo"/>
    <x v="4"/>
    <n v="3"/>
    <n v="0.2"/>
    <n v="-63.01"/>
    <n v="117.005"/>
    <n v="4"/>
    <n v="720.06"/>
    <n v="900.07499999999993"/>
    <n v="225.01874999999998"/>
    <n v="180.01499999999999"/>
    <n v="783.06999999999994"/>
  </r>
  <r>
    <s v="Cosas de Oficina"/>
    <s v="Miami"/>
    <s v="United States"/>
    <s v="Duane Huffman"/>
    <s v="Bulldog"/>
    <d v="2018-08-12T00:00:00"/>
    <s v="Cerrado"/>
    <s v="CA-2018-156244"/>
    <n v="33180"/>
    <x v="370"/>
    <x v="0"/>
    <x v="2"/>
    <d v="2018-08-16T00:00:00"/>
    <s v="Standard Class"/>
    <s v="Bajo"/>
    <s v="Florida"/>
    <s v="Bajo"/>
    <x v="6"/>
    <n v="3"/>
    <n v="0.2"/>
    <n v="4.2"/>
    <n v="16.189999999999998"/>
    <n v="5"/>
    <n v="47.96"/>
    <n v="59.949999999999996"/>
    <n v="11.99"/>
    <n v="9.5920000000000005"/>
    <n v="43.76"/>
  </r>
  <r>
    <s v="Cosas de Oficina"/>
    <s v="West Palm Beach"/>
    <s v="United States"/>
    <s v="Cyra Reiten"/>
    <s v="Crayola"/>
    <d v="2019-01-24T00:00:00"/>
    <s v="Abierto"/>
    <s v="CA-2019-128958"/>
    <n v="33407"/>
    <x v="346"/>
    <x v="0"/>
    <x v="2"/>
    <d v="2019-01-28T00:00:00"/>
    <s v="Standard Class"/>
    <s v="Bajo"/>
    <s v="Florida"/>
    <s v="Bajo"/>
    <x v="6"/>
    <n v="3"/>
    <n v="0.2"/>
    <n v="2.13"/>
    <n v="5.41"/>
    <n v="5"/>
    <n v="13.12"/>
    <n v="16.399999999999999"/>
    <n v="3.2799999999999994"/>
    <n v="2.6239999999999997"/>
    <n v="10.989999999999998"/>
  </r>
  <r>
    <s v="Cosas de Oficina"/>
    <s v="Miami"/>
    <s v="United States"/>
    <s v="Duane Huffman"/>
    <s v="Acco"/>
    <d v="2018-08-12T00:00:00"/>
    <s v="Cerrado"/>
    <s v="CA-2018-156244"/>
    <n v="33180"/>
    <x v="1123"/>
    <x v="0"/>
    <x v="2"/>
    <d v="2018-08-16T00:00:00"/>
    <s v="Standard Class"/>
    <s v="Bajo"/>
    <s v="Florida"/>
    <s v="Bajo"/>
    <x v="9"/>
    <n v="3"/>
    <n v="0.2"/>
    <n v="15.84"/>
    <n v="68.652500000000003"/>
    <n v="6"/>
    <n v="211.25"/>
    <n v="264.0625"/>
    <n v="44.010416666666664"/>
    <n v="35.208333333333336"/>
    <n v="195.41"/>
  </r>
  <r>
    <s v="Cosas de Oficina"/>
    <s v="Jacksonville"/>
    <s v="United States"/>
    <s v="Neil Französisch"/>
    <s v="Xerox"/>
    <d v="2018-03-14T00:00:00"/>
    <s v="Cerrado"/>
    <s v="CA-2018-100293"/>
    <n v="32216"/>
    <x v="640"/>
    <x v="0"/>
    <x v="2"/>
    <d v="2018-03-18T00:00:00"/>
    <s v="Standard Class"/>
    <s v="Bajo"/>
    <s v="Florida"/>
    <s v="Bajo"/>
    <x v="10"/>
    <n v="3"/>
    <n v="0.2"/>
    <n v="31.87"/>
    <n v="54.635000000000005"/>
    <n v="6"/>
    <n v="91.06"/>
    <n v="113.825"/>
    <n v="18.970833333333335"/>
    <n v="15.176666666666668"/>
    <n v="59.19"/>
  </r>
  <r>
    <s v="Cosas de Oficina"/>
    <s v="Miami"/>
    <s v="United States"/>
    <s v="Duane Huffman"/>
    <s v="Xerox"/>
    <d v="2018-08-12T00:00:00"/>
    <s v="Cerrado"/>
    <s v="CA-2018-156244"/>
    <n v="33180"/>
    <x v="1372"/>
    <x v="0"/>
    <x v="2"/>
    <d v="2018-08-16T00:00:00"/>
    <s v="Standard Class"/>
    <s v="Bajo"/>
    <s v="Florida"/>
    <s v="Bajo"/>
    <x v="10"/>
    <n v="3"/>
    <n v="0.2"/>
    <n v="10.89"/>
    <n v="18.664999999999999"/>
    <n v="6"/>
    <n v="31.1"/>
    <n v="38.875"/>
    <n v="6.479166666666667"/>
    <n v="5.1833333333333336"/>
    <n v="20.21"/>
  </r>
  <r>
    <s v="Cosas de Oficina"/>
    <s v="Charlotte"/>
    <s v="United States"/>
    <s v="Penelope Sewall"/>
    <s v="FelBajoes"/>
    <d v="2021-01-21T00:00:00"/>
    <s v="Cerrado"/>
    <s v="CA-2021-160423"/>
    <n v="28205"/>
    <x v="1311"/>
    <x v="0"/>
    <x v="2"/>
    <d v="2021-01-26T00:00:00"/>
    <s v="Standard Class"/>
    <s v="Bajo"/>
    <s v="North Carolina"/>
    <s v="Bajo"/>
    <x v="4"/>
    <n v="3"/>
    <n v="0.2"/>
    <n v="30.47"/>
    <n v="117.52249999999992"/>
    <n v="7"/>
    <n v="348.21"/>
    <n v="435.26249999999993"/>
    <n v="62.180357142857133"/>
    <n v="49.744285714285709"/>
    <n v="317.74"/>
  </r>
  <r>
    <s v="Cosas de Oficina"/>
    <s v="Apopka"/>
    <s v="United States"/>
    <s v="Laurel Beltran"/>
    <s v="Ibico"/>
    <d v="2020-11-11T00:00:00"/>
    <s v="Cerrado"/>
    <s v="CA-2020-131968"/>
    <n v="32712"/>
    <x v="91"/>
    <x v="0"/>
    <x v="2"/>
    <d v="2020-11-15T00:00:00"/>
    <s v="Standard Class"/>
    <s v="Bajo"/>
    <s v="Florida"/>
    <s v="Bajo"/>
    <x v="8"/>
    <n v="3"/>
    <n v="0.7"/>
    <n v="-6.92"/>
    <n v="16.156666666666659"/>
    <n v="2"/>
    <n v="9.89"/>
    <n v="32.966666666666661"/>
    <n v="16.483333333333331"/>
    <n v="4.9450000000000003"/>
    <n v="16.810000000000002"/>
  </r>
  <r>
    <s v="Cosas de Oficina"/>
    <s v="Tampa"/>
    <s v="United States"/>
    <s v="Lindsay Castell"/>
    <s v="Avery"/>
    <d v="2020-02-21T00:00:00"/>
    <s v="Cerrado"/>
    <s v="US-2020-139262"/>
    <n v="33614"/>
    <x v="1098"/>
    <x v="0"/>
    <x v="2"/>
    <d v="2020-02-25T00:00:00"/>
    <s v="Standard Class"/>
    <s v="Bajo"/>
    <s v="Florida"/>
    <s v="Bajo"/>
    <x v="8"/>
    <n v="3"/>
    <n v="0.7"/>
    <n v="-26.73"/>
    <n v="54.609999999999971"/>
    <n v="2"/>
    <n v="34.86"/>
    <n v="116.19999999999997"/>
    <n v="58.099999999999987"/>
    <n v="17.43"/>
    <n v="61.59"/>
  </r>
  <r>
    <s v="Cosas de Oficina"/>
    <s v="Columbia"/>
    <s v="United States"/>
    <s v="Dennis Pardue"/>
    <s v="Ibico"/>
    <d v="2018-12-21T00:00:00"/>
    <s v="Cerrado"/>
    <s v="CA-2018-134621"/>
    <n v="38401"/>
    <x v="1183"/>
    <x v="0"/>
    <x v="2"/>
    <d v="2018-12-28T00:00:00"/>
    <s v="Standard Class"/>
    <s v="Bajo"/>
    <s v="Tennessee"/>
    <s v="Bajo"/>
    <x v="8"/>
    <n v="5"/>
    <n v="0.7"/>
    <n v="-14.59"/>
    <n v="27.969999999999985"/>
    <n v="2"/>
    <n v="18.239999999999998"/>
    <n v="60.799999999999983"/>
    <n v="30.399999999999991"/>
    <n v="9.1199999999999992"/>
    <n v="32.83"/>
  </r>
  <r>
    <s v="Cosas de Oficina"/>
    <s v="Franklin"/>
    <s v="United States"/>
    <s v="Sanjit Jacobs"/>
    <s v="Pressboard"/>
    <d v="2019-09-22T00:00:00"/>
    <s v="Cerrado"/>
    <s v="CA-2019-102260"/>
    <n v="37064"/>
    <x v="1327"/>
    <x v="0"/>
    <x v="2"/>
    <d v="2019-09-26T00:00:00"/>
    <s v="Standard Class"/>
    <s v="Bajo"/>
    <s v="Tennessee"/>
    <s v="Bajo"/>
    <x v="8"/>
    <n v="3"/>
    <n v="0.7"/>
    <n v="-2.56"/>
    <n v="4.9066666666666663"/>
    <n v="2"/>
    <n v="3.2"/>
    <n v="10.666666666666666"/>
    <n v="5.333333333333333"/>
    <n v="1.6"/>
    <n v="5.76"/>
  </r>
  <r>
    <s v="Cosas de Oficina"/>
    <s v="Hollywood"/>
    <s v="United States"/>
    <s v="Paul Prost"/>
    <s v="Wilson Jones"/>
    <d v="2021-09-24T00:00:00"/>
    <s v="Abierto"/>
    <s v="CA-2021-134096"/>
    <n v="33021"/>
    <x v="154"/>
    <x v="0"/>
    <x v="2"/>
    <d v="2021-09-29T00:00:00"/>
    <s v="Standard Class"/>
    <s v="Bajo"/>
    <s v="Florida"/>
    <s v="Bajo"/>
    <x v="8"/>
    <n v="3"/>
    <n v="0.7"/>
    <n v="-11.42"/>
    <n v="24.909999999999989"/>
    <n v="3"/>
    <n v="15.57"/>
    <n v="51.899999999999991"/>
    <n v="17.299999999999997"/>
    <n v="5.19"/>
    <n v="26.990000000000002"/>
  </r>
  <r>
    <s v="Cosas de Oficina"/>
    <s v="Sanford"/>
    <s v="United States"/>
    <s v="Mick Hernandez"/>
    <s v="Acco"/>
    <d v="2021-04-30T00:00:00"/>
    <s v="Cerrado"/>
    <s v="US-2021-108315"/>
    <n v="32771"/>
    <x v="1057"/>
    <x v="0"/>
    <x v="2"/>
    <d v="2021-05-04T00:00:00"/>
    <s v="Standard Class"/>
    <s v="Bajo"/>
    <s v="Florida"/>
    <s v="Bajo"/>
    <x v="8"/>
    <n v="3"/>
    <n v="0.7"/>
    <n v="-3.55"/>
    <n v="7.7433333333333287"/>
    <n v="3"/>
    <n v="4.84"/>
    <n v="16.133333333333329"/>
    <n v="5.3777777777777764"/>
    <n v="1.6133333333333333"/>
    <n v="8.39"/>
  </r>
  <r>
    <s v="Cosas de Oficina"/>
    <s v="Tampa"/>
    <s v="United States"/>
    <s v="Lindsay Castell"/>
    <s v="Avery"/>
    <d v="2020-02-21T00:00:00"/>
    <s v="Cerrado"/>
    <s v="US-2020-139262"/>
    <n v="33614"/>
    <x v="1047"/>
    <x v="0"/>
    <x v="2"/>
    <d v="2020-02-25T00:00:00"/>
    <s v="Standard Class"/>
    <s v="Bajo"/>
    <s v="Florida"/>
    <s v="Bajo"/>
    <x v="8"/>
    <n v="3"/>
    <n v="0.7"/>
    <n v="-2.76"/>
    <n v="6.0133333333333319"/>
    <n v="3"/>
    <n v="3.76"/>
    <n v="12.533333333333331"/>
    <n v="4.1777777777777763"/>
    <n v="1.2533333333333332"/>
    <n v="6.52"/>
  </r>
  <r>
    <s v="Cosas de Oficina"/>
    <s v="Hendersonville"/>
    <s v="United States"/>
    <s v="Gary Hansen"/>
    <s v="Other"/>
    <d v="2020-08-09T00:00:00"/>
    <s v="Abierto"/>
    <s v="CA-2020-118934"/>
    <n v="37075"/>
    <x v="308"/>
    <x v="0"/>
    <x v="2"/>
    <d v="2020-08-14T00:00:00"/>
    <s v="Standard Class"/>
    <s v="Bajo"/>
    <s v="Tennessee"/>
    <s v="Bajo"/>
    <x v="8"/>
    <n v="3"/>
    <n v="0.7"/>
    <n v="-3.04"/>
    <n v="7.0866666666666633"/>
    <n v="3"/>
    <n v="4.34"/>
    <n v="14.466666666666663"/>
    <n v="4.8222222222222211"/>
    <n v="1.4466666666666665"/>
    <n v="7.38"/>
  </r>
  <r>
    <s v="Cosas de Oficina"/>
    <s v="Burlington"/>
    <s v="United States"/>
    <s v="Tracy Hopkins"/>
    <s v="GBC"/>
    <d v="2021-10-19T00:00:00"/>
    <s v="Cerrado"/>
    <s v="US-2021-120390"/>
    <n v="27217"/>
    <x v="316"/>
    <x v="0"/>
    <x v="2"/>
    <d v="2021-10-26T00:00:00"/>
    <s v="Standard Class"/>
    <s v="Bajo"/>
    <s v="North Carolina"/>
    <s v="Bajo"/>
    <x v="8"/>
    <n v="5"/>
    <n v="0.7"/>
    <n v="-1306.55"/>
    <n v="2504.2266666666665"/>
    <n v="4"/>
    <n v="1633.19"/>
    <n v="5443.9666666666662"/>
    <n v="1360.9916666666666"/>
    <n v="408.29750000000001"/>
    <n v="2939.74"/>
  </r>
  <r>
    <s v="Cosas de Oficina"/>
    <s v="Tampa"/>
    <s v="United States"/>
    <s v="Daniel Byrd"/>
    <s v="Premier"/>
    <d v="2021-12-02T00:00:00"/>
    <s v="Abierto"/>
    <s v="CA-2021-155089"/>
    <n v="33614"/>
    <x v="472"/>
    <x v="0"/>
    <x v="2"/>
    <d v="2021-12-06T00:00:00"/>
    <s v="Standard Class"/>
    <s v="Bajo"/>
    <s v="Florida"/>
    <s v="Bajo"/>
    <x v="8"/>
    <n v="3"/>
    <n v="0.7"/>
    <n v="-33.479999999999997"/>
    <n v="73.059999999999974"/>
    <n v="5"/>
    <n v="45.66"/>
    <n v="152.19999999999996"/>
    <n v="30.439999999999994"/>
    <n v="9.1319999999999997"/>
    <n v="79.139999999999986"/>
  </r>
  <r>
    <s v="Cosas de Oficina"/>
    <s v="Wilson"/>
    <s v="United States"/>
    <s v="Nora Pelletier"/>
    <s v="Pressboard"/>
    <d v="2019-10-02T00:00:00"/>
    <s v="Cerrado"/>
    <s v="CA-2019-125696"/>
    <n v="27893"/>
    <x v="1139"/>
    <x v="0"/>
    <x v="2"/>
    <d v="2019-10-06T00:00:00"/>
    <s v="Standard Class"/>
    <s v="Bajo"/>
    <s v="North Carolina"/>
    <s v="Bajo"/>
    <x v="8"/>
    <n v="3"/>
    <n v="0.7"/>
    <n v="-5.41"/>
    <n v="11.809999999999995"/>
    <n v="5"/>
    <n v="7.38"/>
    <n v="24.599999999999994"/>
    <n v="4.919999999999999"/>
    <n v="1.476"/>
    <n v="12.79"/>
  </r>
  <r>
    <s v="Cosas de Oficina"/>
    <s v="Hendersonville"/>
    <s v="United States"/>
    <s v="Gary Hansen"/>
    <s v="Avery"/>
    <d v="2020-08-09T00:00:00"/>
    <s v="Abierto"/>
    <s v="CA-2020-118934"/>
    <n v="37075"/>
    <x v="739"/>
    <x v="0"/>
    <x v="2"/>
    <d v="2020-08-14T00:00:00"/>
    <s v="Standard Class"/>
    <s v="Bajo"/>
    <s v="Tennessee"/>
    <s v="Bajo"/>
    <x v="8"/>
    <n v="3"/>
    <n v="0.7"/>
    <n v="-7.92"/>
    <n v="19.799999999999994"/>
    <n v="5"/>
    <n v="11.88"/>
    <n v="39.599999999999994"/>
    <n v="7.92"/>
    <n v="2.3760000000000003"/>
    <n v="19.8"/>
  </r>
  <r>
    <s v="Cosas de Oficina"/>
    <s v="Charlotte"/>
    <s v="United States"/>
    <s v="Dean percer"/>
    <s v="Other"/>
    <d v="2021-10-07T00:00:00"/>
    <s v="Abierto"/>
    <s v="CA-2021-148404"/>
    <n v="28205"/>
    <x v="1238"/>
    <x v="0"/>
    <x v="2"/>
    <d v="2021-10-11T00:00:00"/>
    <s v="Standard Class"/>
    <s v="Bajo"/>
    <s v="North Carolina"/>
    <s v="Bajo"/>
    <x v="8"/>
    <n v="3"/>
    <n v="0.7"/>
    <n v="-33.64"/>
    <n v="84.076666666666654"/>
    <n v="6"/>
    <n v="50.45"/>
    <n v="168.16666666666666"/>
    <n v="28.027777777777771"/>
    <n v="8.4083333333333332"/>
    <n v="84.09"/>
  </r>
  <r>
    <s v="Cosas de Oficina"/>
    <s v="Charlotte"/>
    <s v="United States"/>
    <s v="Penelope Sewall"/>
    <s v="GBC"/>
    <d v="2021-01-21T00:00:00"/>
    <s v="Cerrado"/>
    <s v="CA-2021-160423"/>
    <n v="28205"/>
    <x v="1206"/>
    <x v="0"/>
    <x v="2"/>
    <d v="2021-01-26T00:00:00"/>
    <s v="Standard Class"/>
    <s v="Bajo"/>
    <s v="North Carolina"/>
    <s v="Bajo"/>
    <x v="8"/>
    <n v="3"/>
    <n v="0.7"/>
    <n v="-28.63"/>
    <n v="54.856666666666655"/>
    <n v="7"/>
    <n v="35.78"/>
    <n v="119.26666666666665"/>
    <n v="17.038095238095234"/>
    <n v="5.1114285714285712"/>
    <n v="64.41"/>
  </r>
  <r>
    <s v="Cosas de Oficina"/>
    <s v="Fort Lauderdale"/>
    <s v="United States"/>
    <s v="Anne Pryor"/>
    <s v="GBC"/>
    <d v="2020-10-21T00:00:00"/>
    <s v="Abierto"/>
    <s v="CA-2020-136322"/>
    <n v="33311"/>
    <x v="1441"/>
    <x v="0"/>
    <x v="2"/>
    <d v="2020-10-26T00:00:00"/>
    <s v="Standard Class"/>
    <s v="Bajo"/>
    <s v="Florida"/>
    <s v="Bajo"/>
    <x v="8"/>
    <n v="3"/>
    <n v="0.7"/>
    <n v="-21.08"/>
    <n v="46.003333333333316"/>
    <n v="8"/>
    <n v="28.75"/>
    <n v="95.833333333333314"/>
    <n v="11.979166666666664"/>
    <n v="3.59375"/>
    <n v="49.83"/>
  </r>
  <r>
    <s v="Cosas de Oficina"/>
    <s v="Los Angeles"/>
    <s v="United States"/>
    <s v="Tracy Collins"/>
    <s v="FelBajoes"/>
    <d v="2020-11-18T00:00:00"/>
    <s v="Cerrado"/>
    <s v="CA-2020-166226"/>
    <n v="90008"/>
    <x v="1116"/>
    <x v="1"/>
    <x v="2"/>
    <d v="2020-11-22T00:00:00"/>
    <s v="Standard Class"/>
    <s v="Bajo"/>
    <s v="California"/>
    <s v="Bajo"/>
    <x v="9"/>
    <n v="3"/>
    <n v="0"/>
    <n v="18.32"/>
    <n v="18.32"/>
    <n v="1"/>
    <n v="67.84"/>
    <n v="67.84"/>
    <n v="67.84"/>
    <n v="67.84"/>
    <n v="49.52"/>
  </r>
  <r>
    <s v="Cosas de Oficina"/>
    <s v="Moreno Valley"/>
    <s v="United States"/>
    <s v="Cynthia Delaney"/>
    <s v="Staple holder"/>
    <d v="2018-12-27T00:00:00"/>
    <s v="Cerrado"/>
    <s v="CA-2018-166961"/>
    <n v="92553"/>
    <x v="360"/>
    <x v="1"/>
    <x v="2"/>
    <d v="2018-12-31T00:00:00"/>
    <s v="Standard Class"/>
    <s v="Bajo"/>
    <s v="California"/>
    <s v="Bajo"/>
    <x v="9"/>
    <n v="3"/>
    <n v="0"/>
    <n v="2.96"/>
    <n v="2.9600000000000009"/>
    <n v="1"/>
    <n v="10.98"/>
    <n v="10.98"/>
    <n v="10.98"/>
    <n v="10.98"/>
    <n v="8.02"/>
  </r>
  <r>
    <s v="Cosas de Oficina"/>
    <s v="Pasadena"/>
    <s v="United States"/>
    <s v="Barry Franz"/>
    <s v="Acco"/>
    <d v="2021-11-21T00:00:00"/>
    <s v="Abierto"/>
    <s v="CA-2021-103380"/>
    <n v="91104"/>
    <x v="22"/>
    <x v="1"/>
    <x v="2"/>
    <d v="2021-11-25T00:00:00"/>
    <s v="Standard Class"/>
    <s v="Bajo"/>
    <s v="California"/>
    <s v="Bajo"/>
    <x v="9"/>
    <n v="3"/>
    <n v="0"/>
    <n v="2.2400000000000002"/>
    <n v="2.2400000000000002"/>
    <n v="1"/>
    <n v="8.6199999999999992"/>
    <n v="8.6199999999999992"/>
    <n v="8.6199999999999992"/>
    <n v="8.6199999999999992"/>
    <n v="6.379999999999999"/>
  </r>
  <r>
    <s v="Cosas de Oficina"/>
    <s v="Oakland"/>
    <s v="United States"/>
    <s v="Dianna Wilson"/>
    <s v="Panasonic"/>
    <d v="2020-01-07T00:00:00"/>
    <s v="Cerrado"/>
    <s v="CA-2020-101938"/>
    <n v="94601"/>
    <x v="1277"/>
    <x v="1"/>
    <x v="2"/>
    <d v="2020-01-12T00:00:00"/>
    <s v="Standard Class"/>
    <s v="Bajo"/>
    <s v="California"/>
    <s v="Bajo"/>
    <x v="6"/>
    <n v="3"/>
    <n v="0"/>
    <n v="10.029999999999999"/>
    <n v="10.030000000000001"/>
    <n v="1"/>
    <n v="34.58"/>
    <n v="34.58"/>
    <n v="34.58"/>
    <n v="34.58"/>
    <n v="24.549999999999997"/>
  </r>
  <r>
    <s v="Cosas de Oficina"/>
    <s v="San Diego"/>
    <s v="United States"/>
    <s v="Michael Granlund"/>
    <s v="Berol"/>
    <d v="2020-03-04T00:00:00"/>
    <s v="Cerrado"/>
    <s v="CA-2020-154053"/>
    <n v="92024"/>
    <x v="1798"/>
    <x v="1"/>
    <x v="2"/>
    <d v="2020-03-10T00:00:00"/>
    <s v="Standard Class"/>
    <s v="Bajo"/>
    <s v="California"/>
    <s v="Bajo"/>
    <x v="6"/>
    <n v="4"/>
    <n v="0"/>
    <n v="4.93"/>
    <n v="4.93"/>
    <n v="1"/>
    <n v="16.989999999999998"/>
    <n v="16.989999999999998"/>
    <n v="16.989999999999998"/>
    <n v="16.989999999999998"/>
    <n v="12.059999999999999"/>
  </r>
  <r>
    <s v="Cosas de Oficina"/>
    <s v="San Francisco"/>
    <s v="United States"/>
    <s v="Vicky Freymann"/>
    <s v="Newell"/>
    <d v="2021-05-22T00:00:00"/>
    <s v="Cerrado"/>
    <s v="CA-2021-130106"/>
    <n v="94109"/>
    <x v="324"/>
    <x v="1"/>
    <x v="2"/>
    <d v="2021-05-26T00:00:00"/>
    <s v="Standard Class"/>
    <s v="Bajo"/>
    <s v="California"/>
    <s v="Bajo"/>
    <x v="6"/>
    <n v="3"/>
    <n v="0"/>
    <n v="0.72"/>
    <n v="0.7200000000000002"/>
    <n v="1"/>
    <n v="2.78"/>
    <n v="2.78"/>
    <n v="2.78"/>
    <n v="2.78"/>
    <n v="2.0599999999999996"/>
  </r>
  <r>
    <s v="Cosas de Oficina"/>
    <s v="Seattle"/>
    <s v="United States"/>
    <s v="Christine Kargatis"/>
    <s v="Staples in misc. colors"/>
    <d v="2021-09-01T00:00:00"/>
    <s v="Cerrado"/>
    <s v="US-2021-135230"/>
    <n v="98103"/>
    <x v="1088"/>
    <x v="1"/>
    <x v="2"/>
    <d v="2021-09-07T00:00:00"/>
    <s v="Standard Class"/>
    <s v="Bajo"/>
    <s v="Washington"/>
    <s v="Bajo"/>
    <x v="6"/>
    <n v="4"/>
    <n v="0"/>
    <n v="2.96"/>
    <n v="2.96"/>
    <n v="1"/>
    <n v="7.58"/>
    <n v="7.58"/>
    <n v="7.58"/>
    <n v="7.58"/>
    <n v="4.62"/>
  </r>
  <r>
    <s v="Cosas de Oficina"/>
    <s v="Santa Barbara"/>
    <s v="United States"/>
    <s v="Michael Granlund"/>
    <s v="Other"/>
    <d v="2021-04-24T00:00:00"/>
    <s v="Cerrado"/>
    <s v="CA-2021-166933"/>
    <n v="93101"/>
    <x v="1153"/>
    <x v="1"/>
    <x v="2"/>
    <d v="2021-04-28T00:00:00"/>
    <s v="Standard Class"/>
    <s v="Bajo"/>
    <s v="California"/>
    <s v="Bajo"/>
    <x v="13"/>
    <n v="3"/>
    <n v="0"/>
    <n v="0.65"/>
    <n v="0.64999999999999991"/>
    <n v="1"/>
    <n v="1.81"/>
    <n v="1.81"/>
    <n v="1.81"/>
    <n v="1.81"/>
    <n v="1.1600000000000001"/>
  </r>
  <r>
    <s v="Cosas de Oficina"/>
    <s v="Reno"/>
    <s v="United States"/>
    <s v="Neil Französisch"/>
    <s v="Alliance"/>
    <d v="2018-10-01T00:00:00"/>
    <s v="Cerrado"/>
    <s v="US-2018-132745"/>
    <n v="89502"/>
    <x v="1375"/>
    <x v="1"/>
    <x v="2"/>
    <d v="2018-10-05T00:00:00"/>
    <s v="Standard Class"/>
    <s v="Bajo"/>
    <s v="Nevada"/>
    <s v="Bajo"/>
    <x v="13"/>
    <n v="3"/>
    <n v="0"/>
    <n v="0"/>
    <n v="0"/>
    <n v="1"/>
    <n v="4.71"/>
    <n v="4.71"/>
    <n v="4.71"/>
    <n v="4.71"/>
    <n v="4.71"/>
  </r>
  <r>
    <s v="Cosas de Oficina"/>
    <s v="Los Angeles"/>
    <s v="United States"/>
    <s v="Gary Hansen"/>
    <s v="Avery"/>
    <d v="2018-07-09T00:00:00"/>
    <s v="Abierto"/>
    <s v="CA-2018-114125"/>
    <n v="90049"/>
    <x v="1351"/>
    <x v="1"/>
    <x v="2"/>
    <d v="2018-07-13T00:00:00"/>
    <s v="Standard Class"/>
    <s v="Bajo"/>
    <s v="California"/>
    <s v="Bajo"/>
    <x v="2"/>
    <n v="3"/>
    <n v="0"/>
    <n v="1.41"/>
    <n v="1.41"/>
    <n v="1"/>
    <n v="2.88"/>
    <n v="2.88"/>
    <n v="2.88"/>
    <n v="2.88"/>
    <n v="1.47"/>
  </r>
  <r>
    <s v="Cosas de Oficina"/>
    <s v="Bakersfield"/>
    <s v="United States"/>
    <s v="Frank Merwin"/>
    <s v="Other"/>
    <d v="2020-06-07T00:00:00"/>
    <s v="Cerrado"/>
    <s v="CA-2020-103163"/>
    <n v="93309"/>
    <x v="205"/>
    <x v="1"/>
    <x v="2"/>
    <d v="2020-06-11T00:00:00"/>
    <s v="Standard Class"/>
    <s v="Bajo"/>
    <s v="California"/>
    <s v="Bajo"/>
    <x v="10"/>
    <n v="3"/>
    <n v="0"/>
    <n v="2.3199999999999998"/>
    <n v="2.3199999999999998"/>
    <n v="1"/>
    <n v="4.7300000000000004"/>
    <n v="4.7300000000000004"/>
    <n v="4.7300000000000004"/>
    <n v="4.7300000000000004"/>
    <n v="2.4100000000000006"/>
  </r>
  <r>
    <s v="Cosas de Oficina"/>
    <s v="Los Angeles"/>
    <s v="United States"/>
    <s v="Barry Franz"/>
    <s v="Other"/>
    <d v="2020-05-05T00:00:00"/>
    <s v="Abierto"/>
    <s v="CA-2020-137729"/>
    <n v="90004"/>
    <x v="1419"/>
    <x v="1"/>
    <x v="2"/>
    <d v="2020-05-09T00:00:00"/>
    <s v="Standard Class"/>
    <s v="Bajo"/>
    <s v="California"/>
    <s v="Bajo"/>
    <x v="4"/>
    <n v="3"/>
    <n v="0"/>
    <n v="1.02"/>
    <n v="1.0199999999999996"/>
    <n v="1"/>
    <n v="5.98"/>
    <n v="5.98"/>
    <n v="5.98"/>
    <n v="5.98"/>
    <n v="4.9600000000000009"/>
  </r>
  <r>
    <s v="Cosas de Oficina"/>
    <s v="Los Angeles"/>
    <s v="United States"/>
    <s v="Ben Ferrer"/>
    <s v="Tennsco"/>
    <d v="2018-12-24T00:00:00"/>
    <s v="Abierto"/>
    <s v="US-2018-138247"/>
    <n v="90045"/>
    <x v="1310"/>
    <x v="1"/>
    <x v="2"/>
    <d v="2018-12-29T00:00:00"/>
    <s v="Standard Class"/>
    <s v="Bajo"/>
    <s v="California"/>
    <s v="Bajo"/>
    <x v="4"/>
    <n v="3"/>
    <n v="0"/>
    <n v="0.2"/>
    <n v="0.19999999999999929"/>
    <n v="1"/>
    <n v="20.34"/>
    <n v="20.34"/>
    <n v="20.34"/>
    <n v="20.34"/>
    <n v="20.14"/>
  </r>
  <r>
    <s v="Cosas de Oficina"/>
    <s v="San Francisco"/>
    <s v="United States"/>
    <s v="Dennis Pardue"/>
    <s v="Other"/>
    <d v="2018-09-08T00:00:00"/>
    <s v="Cerrado"/>
    <s v="CA-2018-168592"/>
    <n v="94110"/>
    <x v="328"/>
    <x v="1"/>
    <x v="2"/>
    <d v="2018-09-14T00:00:00"/>
    <s v="Standard Class"/>
    <s v="Bajo"/>
    <s v="California"/>
    <s v="Bajo"/>
    <x v="4"/>
    <n v="4"/>
    <n v="0"/>
    <n v="4.1900000000000004"/>
    <n v="4.1899999999999995"/>
    <n v="1"/>
    <n v="14.97"/>
    <n v="14.97"/>
    <n v="14.97"/>
    <n v="14.97"/>
    <n v="10.780000000000001"/>
  </r>
  <r>
    <s v="Cosas de Oficina"/>
    <s v="Los Angeles"/>
    <s v="United States"/>
    <s v="Ben Ferrer"/>
    <s v="Avanti"/>
    <d v="2018-12-24T00:00:00"/>
    <s v="Abierto"/>
    <s v="US-2018-138247"/>
    <n v="90045"/>
    <x v="1036"/>
    <x v="1"/>
    <x v="2"/>
    <d v="2018-12-29T00:00:00"/>
    <s v="Standard Class"/>
    <s v="Bajo"/>
    <s v="California"/>
    <s v="Bajo"/>
    <x v="9"/>
    <n v="3"/>
    <n v="0"/>
    <n v="101.35"/>
    <n v="101.34999999999997"/>
    <n v="2"/>
    <n v="361.96"/>
    <n v="361.96"/>
    <n v="180.98"/>
    <n v="180.98"/>
    <n v="260.61"/>
  </r>
  <r>
    <s v="Cosas de Oficina"/>
    <s v="Los Angeles"/>
    <s v="United States"/>
    <s v="Frank Carlisle"/>
    <s v="Boston"/>
    <d v="2019-12-10T00:00:00"/>
    <s v="Cerrado"/>
    <s v="CA-2019-115693"/>
    <n v="90032"/>
    <x v="979"/>
    <x v="1"/>
    <x v="2"/>
    <d v="2019-12-15T00:00:00"/>
    <s v="Standard Class"/>
    <s v="Bajo"/>
    <s v="California"/>
    <s v="Bajo"/>
    <x v="6"/>
    <n v="3"/>
    <n v="0"/>
    <n v="15.76"/>
    <n v="15.759999999999998"/>
    <n v="2"/>
    <n v="56.3"/>
    <n v="56.3"/>
    <n v="28.15"/>
    <n v="28.15"/>
    <n v="40.54"/>
  </r>
  <r>
    <s v="Cosas de Oficina"/>
    <s v="Pasadena"/>
    <s v="United States"/>
    <s v="Barry Franz"/>
    <s v="Newell"/>
    <d v="2021-11-21T00:00:00"/>
    <s v="Abierto"/>
    <s v="CA-2021-103380"/>
    <n v="91104"/>
    <x v="449"/>
    <x v="1"/>
    <x v="2"/>
    <d v="2021-11-25T00:00:00"/>
    <s v="Standard Class"/>
    <s v="Bajo"/>
    <s v="California"/>
    <s v="Bajo"/>
    <x v="6"/>
    <n v="3"/>
    <n v="0"/>
    <n v="1.45"/>
    <n v="1.4500000000000002"/>
    <n v="2"/>
    <n v="5.56"/>
    <n v="5.56"/>
    <n v="2.78"/>
    <n v="2.78"/>
    <n v="4.1099999999999994"/>
  </r>
  <r>
    <s v="Cosas de Oficina"/>
    <s v="San Francisco"/>
    <s v="United States"/>
    <s v="Tonja Turnell"/>
    <s v="Newell"/>
    <d v="2021-12-18T00:00:00"/>
    <s v="Cerrado"/>
    <s v="CA-2021-158736"/>
    <n v="94110"/>
    <x v="671"/>
    <x v="1"/>
    <x v="2"/>
    <d v="2021-12-24T00:00:00"/>
    <s v="Standard Class"/>
    <s v="Bajo"/>
    <s v="California"/>
    <s v="Bajo"/>
    <x v="6"/>
    <n v="4"/>
    <n v="0"/>
    <n v="1.67"/>
    <n v="1.67"/>
    <n v="2"/>
    <n v="5.76"/>
    <n v="5.76"/>
    <n v="2.88"/>
    <n v="2.88"/>
    <n v="4.09"/>
  </r>
  <r>
    <s v="Cosas de Oficina"/>
    <s v="San Francisco"/>
    <s v="United States"/>
    <s v="Darrin Sayre"/>
    <s v="Prang"/>
    <d v="2018-07-09T00:00:00"/>
    <s v="Cerrado"/>
    <s v="CA-2018-113271"/>
    <n v="94122"/>
    <x v="1096"/>
    <x v="1"/>
    <x v="2"/>
    <d v="2018-07-14T00:00:00"/>
    <s v="Standard Class"/>
    <s v="Bajo"/>
    <s v="California"/>
    <s v="Bajo"/>
    <x v="6"/>
    <n v="3"/>
    <n v="0"/>
    <n v="2.2200000000000002"/>
    <n v="2.2200000000000002"/>
    <n v="2"/>
    <n v="5.56"/>
    <n v="5.56"/>
    <n v="2.78"/>
    <n v="2.78"/>
    <n v="3.3399999999999994"/>
  </r>
  <r>
    <s v="Cosas de Oficina"/>
    <s v="Las Cruces"/>
    <s v="United States"/>
    <s v="Michelle Arnett"/>
    <s v="BIC"/>
    <d v="2019-11-28T00:00:00"/>
    <s v="Cerrado"/>
    <s v="CA-2019-157028"/>
    <n v="88001"/>
    <x v="155"/>
    <x v="1"/>
    <x v="2"/>
    <d v="2019-12-03T00:00:00"/>
    <s v="Standard Class"/>
    <s v="Bajo"/>
    <s v="New Mexico"/>
    <s v="Bajo"/>
    <x v="6"/>
    <n v="3"/>
    <n v="0"/>
    <n v="3.48"/>
    <n v="3.4800000000000004"/>
    <n v="2"/>
    <n v="8.2799999999999994"/>
    <n v="8.2799999999999994"/>
    <n v="4.1399999999999997"/>
    <n v="4.1399999999999997"/>
    <n v="4.7999999999999989"/>
  </r>
  <r>
    <s v="Cosas de Oficina"/>
    <s v="Seattle"/>
    <s v="United States"/>
    <s v="Kristina Nunn"/>
    <s v="Newell"/>
    <d v="2021-08-28T00:00:00"/>
    <s v="Cerrado"/>
    <s v="CA-2021-126067"/>
    <n v="98105"/>
    <x v="449"/>
    <x v="1"/>
    <x v="2"/>
    <d v="2021-09-03T00:00:00"/>
    <s v="Standard Class"/>
    <s v="Bajo"/>
    <s v="Washington"/>
    <s v="Bajo"/>
    <x v="6"/>
    <n v="4"/>
    <n v="0"/>
    <n v="1.45"/>
    <n v="1.4500000000000002"/>
    <n v="2"/>
    <n v="5.56"/>
    <n v="5.56"/>
    <n v="2.78"/>
    <n v="2.78"/>
    <n v="4.1099999999999994"/>
  </r>
  <r>
    <s v="Cosas de Oficina"/>
    <s v="Vancouver"/>
    <s v="United States"/>
    <s v="Frank Merwin"/>
    <s v="Boston"/>
    <d v="2020-11-13T00:00:00"/>
    <s v="Cerrado"/>
    <s v="CA-2020-155488"/>
    <n v="98661"/>
    <x v="666"/>
    <x v="1"/>
    <x v="2"/>
    <d v="2020-11-17T00:00:00"/>
    <s v="Standard Class"/>
    <s v="Bajo"/>
    <s v="Washington"/>
    <s v="Bajo"/>
    <x v="6"/>
    <n v="3"/>
    <n v="0"/>
    <n v="11.45"/>
    <n v="11.449999999999996"/>
    <n v="2"/>
    <n v="44.02"/>
    <n v="44.02"/>
    <n v="22.01"/>
    <n v="22.01"/>
    <n v="32.570000000000007"/>
  </r>
  <r>
    <s v="Cosas de Oficina"/>
    <s v="San Diego"/>
    <s v="United States"/>
    <s v="Bryan Spruell"/>
    <s v="Other"/>
    <d v="2019-09-26T00:00:00"/>
    <s v="Cerrado"/>
    <s v="CA-2019-122371"/>
    <n v="92037"/>
    <x v="633"/>
    <x v="1"/>
    <x v="2"/>
    <d v="2019-10-01T00:00:00"/>
    <s v="Standard Class"/>
    <s v="Bajo"/>
    <s v="California"/>
    <s v="Bajo"/>
    <x v="12"/>
    <n v="3"/>
    <n v="0"/>
    <n v="58.5"/>
    <n v="58.5"/>
    <n v="2"/>
    <n v="124.46"/>
    <n v="124.46"/>
    <n v="62.23"/>
    <n v="62.23"/>
    <n v="65.959999999999994"/>
  </r>
  <r>
    <s v="Cosas de Oficina"/>
    <s v="Pasadena"/>
    <s v="United States"/>
    <s v="Barry Franz"/>
    <s v="Advantus"/>
    <d v="2021-11-21T00:00:00"/>
    <s v="Abierto"/>
    <s v="CA-2021-103380"/>
    <n v="91104"/>
    <x v="485"/>
    <x v="1"/>
    <x v="2"/>
    <d v="2021-11-25T00:00:00"/>
    <s v="Standard Class"/>
    <s v="Bajo"/>
    <s v="California"/>
    <s v="Bajo"/>
    <x v="13"/>
    <n v="3"/>
    <n v="0"/>
    <n v="3.52"/>
    <n v="3.5199999999999996"/>
    <n v="2"/>
    <n v="9.02"/>
    <n v="9.02"/>
    <n v="4.51"/>
    <n v="4.51"/>
    <n v="5.5"/>
  </r>
  <r>
    <s v="Cosas de Oficina"/>
    <s v="Roseville"/>
    <s v="United States"/>
    <s v="Jesus Ocampo"/>
    <s v="OIC"/>
    <d v="2019-11-09T00:00:00"/>
    <s v="Cerrado"/>
    <s v="CA-2019-126466"/>
    <n v="95661"/>
    <x v="310"/>
    <x v="1"/>
    <x v="2"/>
    <d v="2019-11-13T00:00:00"/>
    <s v="Standard Class"/>
    <s v="Bajo"/>
    <s v="California"/>
    <s v="Bajo"/>
    <x v="13"/>
    <n v="3"/>
    <n v="0"/>
    <n v="1.17"/>
    <n v="1.17"/>
    <n v="2"/>
    <n v="2.48"/>
    <n v="2.48"/>
    <n v="1.24"/>
    <n v="1.24"/>
    <n v="1.31"/>
  </r>
  <r>
    <s v="Cosas de Oficina"/>
    <s v="San Francisco"/>
    <s v="United States"/>
    <s v="Dennis Pardue"/>
    <s v="Other"/>
    <d v="2018-09-08T00:00:00"/>
    <s v="Cerrado"/>
    <s v="CA-2018-168592"/>
    <n v="94110"/>
    <x v="132"/>
    <x v="1"/>
    <x v="2"/>
    <d v="2018-09-14T00:00:00"/>
    <s v="Standard Class"/>
    <s v="Bajo"/>
    <s v="California"/>
    <s v="Bajo"/>
    <x v="13"/>
    <n v="4"/>
    <n v="0"/>
    <n v="1.97"/>
    <n v="1.9699999999999998"/>
    <n v="2"/>
    <n v="4.0199999999999996"/>
    <n v="4.0199999999999996"/>
    <n v="2.0099999999999998"/>
    <n v="2.0099999999999998"/>
    <n v="2.0499999999999998"/>
  </r>
  <r>
    <s v="Cosas de Oficina"/>
    <s v="Lake Forest"/>
    <s v="United States"/>
    <s v="Daniel Byrd"/>
    <s v="Smead"/>
    <d v="2020-10-03T00:00:00"/>
    <s v="Abierto"/>
    <s v="CA-2020-101672"/>
    <n v="92630"/>
    <x v="641"/>
    <x v="1"/>
    <x v="2"/>
    <d v="2020-10-07T00:00:00"/>
    <s v="Standard Class"/>
    <s v="Bajo"/>
    <s v="California"/>
    <s v="Bajo"/>
    <x v="2"/>
    <n v="3"/>
    <n v="0"/>
    <n v="2.96"/>
    <n v="2.96"/>
    <n v="2"/>
    <n v="6.16"/>
    <n v="6.16"/>
    <n v="3.08"/>
    <n v="3.08"/>
    <n v="3.2"/>
  </r>
  <r>
    <s v="Cosas de Oficina"/>
    <s v="Los Angeles"/>
    <s v="United States"/>
    <s v="Steve Nguyen"/>
    <s v="Staple-on labels"/>
    <d v="2018-05-06T00:00:00"/>
    <s v="Cerrado"/>
    <s v="US-2018-154879"/>
    <n v="90004"/>
    <x v="1722"/>
    <x v="1"/>
    <x v="2"/>
    <d v="2018-05-11T00:00:00"/>
    <s v="Standard Class"/>
    <s v="Bajo"/>
    <s v="California"/>
    <s v="Bajo"/>
    <x v="2"/>
    <n v="3"/>
    <n v="0"/>
    <n v="2.72"/>
    <n v="2.72"/>
    <n v="2"/>
    <n v="5.78"/>
    <n v="5.78"/>
    <n v="2.89"/>
    <n v="2.89"/>
    <n v="3.06"/>
  </r>
  <r>
    <s v="Cosas de Oficina"/>
    <s v="Los Angeles"/>
    <s v="United States"/>
    <s v="Marc Harrigan"/>
    <s v="Avery"/>
    <d v="2018-04-26T00:00:00"/>
    <s v="Cerrado"/>
    <s v="CA-2018-116785"/>
    <n v="90036"/>
    <x v="1736"/>
    <x v="1"/>
    <x v="2"/>
    <d v="2018-04-30T00:00:00"/>
    <s v="Standard Class"/>
    <s v="Bajo"/>
    <s v="California"/>
    <s v="Bajo"/>
    <x v="2"/>
    <n v="3"/>
    <n v="0"/>
    <n v="5.8"/>
    <n v="5.8"/>
    <n v="2"/>
    <n v="12.6"/>
    <n v="12.6"/>
    <n v="6.3"/>
    <n v="6.3"/>
    <n v="6.8"/>
  </r>
  <r>
    <s v="Cosas de Oficina"/>
    <s v="Bozeman"/>
    <s v="United States"/>
    <s v="Carl Weiss"/>
    <s v="Avery"/>
    <d v="2019-01-23T00:00:00"/>
    <s v="Abierto"/>
    <s v="CA-2019-119214"/>
    <n v="59715"/>
    <x v="1799"/>
    <x v="1"/>
    <x v="2"/>
    <d v="2019-01-27T00:00:00"/>
    <s v="Standard Class"/>
    <s v="Bajo"/>
    <s v="Montana"/>
    <s v="Bajo"/>
    <x v="2"/>
    <n v="3"/>
    <n v="0"/>
    <n v="6.87"/>
    <n v="6.87"/>
    <n v="2"/>
    <n v="14.62"/>
    <n v="14.62"/>
    <n v="7.31"/>
    <n v="7.31"/>
    <n v="7.7499999999999991"/>
  </r>
  <r>
    <s v="Cosas de Oficina"/>
    <s v="Fresno"/>
    <s v="United States"/>
    <s v="Brendan Dodson"/>
    <s v="Xerox"/>
    <d v="2021-03-27T00:00:00"/>
    <s v="Cerrado"/>
    <s v="CA-2021-124716"/>
    <n v="93727"/>
    <x v="163"/>
    <x v="1"/>
    <x v="2"/>
    <d v="2021-03-31T00:00:00"/>
    <s v="Standard Class"/>
    <s v="Bajo"/>
    <s v="California"/>
    <s v="Bajo"/>
    <x v="10"/>
    <n v="3"/>
    <n v="0"/>
    <n v="53.26"/>
    <n v="53.26"/>
    <n v="2"/>
    <n v="110.96"/>
    <n v="110.96"/>
    <n v="55.48"/>
    <n v="55.48"/>
    <n v="57.699999999999996"/>
  </r>
  <r>
    <s v="Cosas de Oficina"/>
    <s v="Fresno"/>
    <s v="United States"/>
    <s v="Brendan Dodson"/>
    <s v="Xerox"/>
    <d v="2021-03-27T00:00:00"/>
    <s v="Cerrado"/>
    <s v="CA-2021-124716"/>
    <n v="93727"/>
    <x v="1382"/>
    <x v="1"/>
    <x v="2"/>
    <d v="2021-03-31T00:00:00"/>
    <s v="Standard Class"/>
    <s v="Bajo"/>
    <s v="California"/>
    <s v="Bajo"/>
    <x v="10"/>
    <n v="3"/>
    <n v="0"/>
    <n v="21.01"/>
    <n v="21.01"/>
    <n v="2"/>
    <n v="45.68"/>
    <n v="45.68"/>
    <n v="22.84"/>
    <n v="22.84"/>
    <n v="24.669999999999998"/>
  </r>
  <r>
    <s v="Cosas de Oficina"/>
    <s v="Laguna Niguel"/>
    <s v="United States"/>
    <s v="Becky Castell"/>
    <s v="Xerox"/>
    <d v="2020-09-16T00:00:00"/>
    <s v="Cerrado"/>
    <s v="US-2020-134369"/>
    <n v="92677"/>
    <x v="1161"/>
    <x v="1"/>
    <x v="2"/>
    <d v="2020-09-22T00:00:00"/>
    <s v="Standard Class"/>
    <s v="Bajo"/>
    <s v="California"/>
    <s v="Bajo"/>
    <x v="10"/>
    <n v="4"/>
    <n v="0"/>
    <n v="6.35"/>
    <n v="6.35"/>
    <n v="2"/>
    <n v="12.96"/>
    <n v="12.96"/>
    <n v="6.48"/>
    <n v="6.48"/>
    <n v="6.6100000000000012"/>
  </r>
  <r>
    <s v="Cosas de Oficina"/>
    <s v="Lake Forest"/>
    <s v="United States"/>
    <s v="Daniel Byrd"/>
    <s v="Xerox"/>
    <d v="2020-10-03T00:00:00"/>
    <s v="Abierto"/>
    <s v="CA-2020-101672"/>
    <n v="92630"/>
    <x v="1249"/>
    <x v="1"/>
    <x v="2"/>
    <d v="2020-10-07T00:00:00"/>
    <s v="Standard Class"/>
    <s v="Bajo"/>
    <s v="California"/>
    <s v="Bajo"/>
    <x v="10"/>
    <n v="3"/>
    <n v="0"/>
    <n v="45.98"/>
    <n v="45.98"/>
    <n v="2"/>
    <n v="97.82"/>
    <n v="97.82"/>
    <n v="48.91"/>
    <n v="48.91"/>
    <n v="51.839999999999996"/>
  </r>
  <r>
    <s v="Cosas de Oficina"/>
    <s v="Lake Forest"/>
    <s v="United States"/>
    <s v="Daniel Byrd"/>
    <s v="Xerox"/>
    <d v="2020-10-03T00:00:00"/>
    <s v="Abierto"/>
    <s v="CA-2020-101672"/>
    <n v="92630"/>
    <x v="1713"/>
    <x v="1"/>
    <x v="2"/>
    <d v="2020-10-07T00:00:00"/>
    <s v="Standard Class"/>
    <s v="Bajo"/>
    <s v="California"/>
    <s v="Bajo"/>
    <x v="10"/>
    <n v="3"/>
    <n v="0"/>
    <n v="3.85"/>
    <n v="3.8499999999999996"/>
    <n v="2"/>
    <n v="8.56"/>
    <n v="8.56"/>
    <n v="4.28"/>
    <n v="4.28"/>
    <n v="4.7100000000000009"/>
  </r>
  <r>
    <s v="Cosas de Oficina"/>
    <s v="Los Angeles"/>
    <s v="United States"/>
    <s v="Anne Pryor"/>
    <s v="Xerox"/>
    <d v="2020-12-06T00:00:00"/>
    <s v="Abierto"/>
    <s v="US-2020-103674"/>
    <n v="90032"/>
    <x v="578"/>
    <x v="1"/>
    <x v="2"/>
    <d v="2020-12-10T00:00:00"/>
    <s v="Standard Class"/>
    <s v="Bajo"/>
    <s v="California"/>
    <s v="Bajo"/>
    <x v="10"/>
    <n v="3"/>
    <n v="0"/>
    <n v="6.41"/>
    <n v="6.41"/>
    <n v="2"/>
    <n v="13.36"/>
    <n v="13.36"/>
    <n v="6.68"/>
    <n v="6.68"/>
    <n v="6.9499999999999993"/>
  </r>
  <r>
    <s v="Cosas de Oficina"/>
    <s v="Los Angeles"/>
    <s v="United States"/>
    <s v="Catherine Glotzbach"/>
    <s v="Adams"/>
    <d v="2019-06-01T00:00:00"/>
    <s v="Cerrado"/>
    <s v="CA-2019-161242"/>
    <n v="90045"/>
    <x v="973"/>
    <x v="1"/>
    <x v="2"/>
    <d v="2019-06-08T00:00:00"/>
    <s v="Standard Class"/>
    <s v="Bajo"/>
    <s v="California"/>
    <s v="Bajo"/>
    <x v="10"/>
    <n v="5"/>
    <n v="0"/>
    <n v="5.76"/>
    <n v="5.76"/>
    <n v="2"/>
    <n v="11.76"/>
    <n v="11.76"/>
    <n v="5.88"/>
    <n v="5.88"/>
    <n v="6"/>
  </r>
  <r>
    <s v="Cosas de Oficina"/>
    <s v="Los Angeles"/>
    <s v="United States"/>
    <s v="Sean Miller"/>
    <s v="Xerox"/>
    <d v="2019-12-25T00:00:00"/>
    <s v="Abierto"/>
    <s v="CA-2019-144890"/>
    <n v="90049"/>
    <x v="1224"/>
    <x v="1"/>
    <x v="2"/>
    <d v="2019-12-29T00:00:00"/>
    <s v="Standard Class"/>
    <s v="Bajo"/>
    <s v="California"/>
    <s v="Bajo"/>
    <x v="10"/>
    <n v="3"/>
    <n v="0"/>
    <n v="4.88"/>
    <n v="4.88"/>
    <n v="2"/>
    <n v="9.9600000000000009"/>
    <n v="9.9600000000000009"/>
    <n v="4.9800000000000004"/>
    <n v="4.9800000000000004"/>
    <n v="5.080000000000001"/>
  </r>
  <r>
    <s v="Cosas de Oficina"/>
    <s v="Los Angeles"/>
    <s v="United States"/>
    <s v="Steven Roelle"/>
    <s v="Xerox"/>
    <d v="2018-02-20T00:00:00"/>
    <s v="Cerrado"/>
    <s v="CA-2018-164903"/>
    <n v="90049"/>
    <x v="1418"/>
    <x v="1"/>
    <x v="2"/>
    <d v="2018-02-24T00:00:00"/>
    <s v="Standard Class"/>
    <s v="Bajo"/>
    <s v="California"/>
    <s v="Bajo"/>
    <x v="10"/>
    <n v="3"/>
    <n v="0"/>
    <n v="6.22"/>
    <n v="6.22"/>
    <n v="2"/>
    <n v="12.96"/>
    <n v="12.96"/>
    <n v="6.48"/>
    <n v="6.48"/>
    <n v="6.7400000000000011"/>
  </r>
  <r>
    <s v="Cosas de Oficina"/>
    <s v="Oceanside"/>
    <s v="United States"/>
    <s v="Penelope Sewall"/>
    <s v="Wirebound"/>
    <d v="2020-11-07T00:00:00"/>
    <s v="Cerrado"/>
    <s v="CA-2020-164896"/>
    <n v="92054"/>
    <x v="1326"/>
    <x v="1"/>
    <x v="2"/>
    <d v="2020-11-12T00:00:00"/>
    <s v="Standard Class"/>
    <s v="Bajo"/>
    <s v="California"/>
    <s v="Bajo"/>
    <x v="10"/>
    <n v="3"/>
    <n v="0"/>
    <n v="6.32"/>
    <n v="6.32"/>
    <n v="2"/>
    <n v="12.9"/>
    <n v="12.9"/>
    <n v="6.45"/>
    <n v="6.45"/>
    <n v="6.58"/>
  </r>
  <r>
    <s v="Cosas de Oficina"/>
    <s v="San Francisco"/>
    <s v="United States"/>
    <s v="Lindsay Shagiari"/>
    <s v="Xerox"/>
    <d v="2018-11-26T00:00:00"/>
    <s v="Cerrado"/>
    <s v="US-2018-147648"/>
    <n v="94109"/>
    <x v="1245"/>
    <x v="1"/>
    <x v="2"/>
    <d v="2018-12-01T00:00:00"/>
    <s v="Standard Class"/>
    <s v="Bajo"/>
    <s v="California"/>
    <s v="Bajo"/>
    <x v="10"/>
    <n v="3"/>
    <n v="0"/>
    <n v="40.17"/>
    <n v="40.17"/>
    <n v="2"/>
    <n v="81.98"/>
    <n v="81.98"/>
    <n v="40.99"/>
    <n v="40.99"/>
    <n v="41.81"/>
  </r>
  <r>
    <s v="Cosas de Oficina"/>
    <s v="San Francisco"/>
    <s v="United States"/>
    <s v="Mike Pelletier"/>
    <s v="Xerox"/>
    <d v="2021-10-05T00:00:00"/>
    <s v="Cerrado"/>
    <s v="CA-2021-167661"/>
    <n v="94110"/>
    <x v="1386"/>
    <x v="1"/>
    <x v="2"/>
    <d v="2021-10-10T00:00:00"/>
    <s v="Standard Class"/>
    <s v="Bajo"/>
    <s v="California"/>
    <s v="Bajo"/>
    <x v="10"/>
    <n v="3"/>
    <n v="0"/>
    <n v="27.88"/>
    <n v="27.880000000000003"/>
    <n v="2"/>
    <n v="61.96"/>
    <n v="61.96"/>
    <n v="30.98"/>
    <n v="30.98"/>
    <n v="34.08"/>
  </r>
  <r>
    <s v="Cosas de Oficina"/>
    <s v="San Francisco"/>
    <s v="United States"/>
    <s v="Steve Carroll"/>
    <s v="TOPS"/>
    <d v="2018-11-21T00:00:00"/>
    <s v="Cerrado"/>
    <s v="CA-2018-154781"/>
    <n v="94110"/>
    <x v="1307"/>
    <x v="1"/>
    <x v="2"/>
    <d v="2018-11-26T00:00:00"/>
    <s v="Standard Class"/>
    <s v="Bajo"/>
    <s v="California"/>
    <s v="Bajo"/>
    <x v="10"/>
    <n v="3"/>
    <n v="0"/>
    <n v="3.03"/>
    <n v="3.03"/>
    <n v="2"/>
    <n v="6.58"/>
    <n v="6.58"/>
    <n v="3.29"/>
    <n v="3.29"/>
    <n v="3.5500000000000003"/>
  </r>
  <r>
    <s v="Cosas de Oficina"/>
    <s v="Meridian"/>
    <s v="United States"/>
    <s v="Nick Zandusky"/>
    <s v="Other"/>
    <d v="2021-10-06T00:00:00"/>
    <s v="Cerrado"/>
    <s v="US-2021-148054"/>
    <n v="83642"/>
    <x v="1288"/>
    <x v="1"/>
    <x v="2"/>
    <d v="2021-10-11T00:00:00"/>
    <s v="Standard Class"/>
    <s v="Bajo"/>
    <s v="Idaho"/>
    <s v="Bajo"/>
    <x v="10"/>
    <n v="3"/>
    <n v="0"/>
    <n v="18.21"/>
    <n v="18.21"/>
    <n v="2"/>
    <n v="37.94"/>
    <n v="37.94"/>
    <n v="18.97"/>
    <n v="18.97"/>
    <n v="19.729999999999997"/>
  </r>
  <r>
    <s v="Cosas de Oficina"/>
    <s v="Salt Lake City"/>
    <s v="United States"/>
    <s v="Patrick Bzostek"/>
    <s v="Xerox"/>
    <d v="2020-10-15T00:00:00"/>
    <s v="Cerrado"/>
    <s v="CA-2020-125738"/>
    <n v="84106"/>
    <x v="1382"/>
    <x v="1"/>
    <x v="2"/>
    <d v="2020-10-21T00:00:00"/>
    <s v="Standard Class"/>
    <s v="Bajo"/>
    <s v="Utah"/>
    <s v="Bajo"/>
    <x v="10"/>
    <n v="4"/>
    <n v="0"/>
    <n v="21.01"/>
    <n v="21.01"/>
    <n v="2"/>
    <n v="45.68"/>
    <n v="45.68"/>
    <n v="22.84"/>
    <n v="22.84"/>
    <n v="24.669999999999998"/>
  </r>
  <r>
    <s v="Cosas de Oficina"/>
    <s v="Des Moines"/>
    <s v="United States"/>
    <s v="Adam Bellavance"/>
    <s v="Wirebound"/>
    <d v="2019-09-18T00:00:00"/>
    <s v="Cerrado"/>
    <s v="CA-2019-150511"/>
    <n v="98198"/>
    <x v="1114"/>
    <x v="1"/>
    <x v="2"/>
    <d v="2019-09-24T00:00:00"/>
    <s v="Standard Class"/>
    <s v="Bajo"/>
    <s v="Washington"/>
    <s v="Bajo"/>
    <x v="10"/>
    <n v="4"/>
    <n v="0"/>
    <n v="8.7100000000000009"/>
    <n v="8.7100000000000009"/>
    <n v="2"/>
    <n v="18.54"/>
    <n v="18.54"/>
    <n v="9.27"/>
    <n v="9.27"/>
    <n v="9.8299999999999983"/>
  </r>
  <r>
    <s v="Cosas de Oficina"/>
    <s v="Seattle"/>
    <s v="United States"/>
    <s v="Mathew Reese"/>
    <s v="Easy-staple paper"/>
    <d v="2021-07-08T00:00:00"/>
    <s v="Cerrado"/>
    <s v="CA-2021-111759"/>
    <n v="98103"/>
    <x v="33"/>
    <x v="1"/>
    <x v="2"/>
    <d v="2021-07-12T00:00:00"/>
    <s v="Standard Class"/>
    <s v="Bajo"/>
    <s v="Washington"/>
    <s v="Bajo"/>
    <x v="10"/>
    <n v="3"/>
    <n v="0"/>
    <n v="24.27"/>
    <n v="24.27"/>
    <n v="2"/>
    <n v="52.76"/>
    <n v="52.76"/>
    <n v="26.38"/>
    <n v="26.38"/>
    <n v="28.49"/>
  </r>
  <r>
    <s v="Cosas de Oficina"/>
    <s v="Pasadena"/>
    <s v="United States"/>
    <s v="Barry Franz"/>
    <s v="Eldon"/>
    <d v="2021-11-21T00:00:00"/>
    <s v="Abierto"/>
    <s v="CA-2021-103380"/>
    <n v="91104"/>
    <x v="86"/>
    <x v="1"/>
    <x v="2"/>
    <d v="2021-11-25T00:00:00"/>
    <s v="Standard Class"/>
    <s v="Bajo"/>
    <s v="California"/>
    <s v="Bajo"/>
    <x v="4"/>
    <n v="3"/>
    <n v="0"/>
    <n v="15.27"/>
    <n v="15.269999999999996"/>
    <n v="2"/>
    <n v="56.56"/>
    <n v="56.56"/>
    <n v="28.28"/>
    <n v="28.28"/>
    <n v="41.290000000000006"/>
  </r>
  <r>
    <s v="Cosas de Oficina"/>
    <s v="Seattle"/>
    <s v="United States"/>
    <s v="Nicole Fjeld"/>
    <s v="FelBajoes"/>
    <d v="2021-08-18T00:00:00"/>
    <s v="Cerrado"/>
    <s v="CA-2021-151358"/>
    <n v="98105"/>
    <x v="1379"/>
    <x v="1"/>
    <x v="2"/>
    <d v="2021-08-22T00:00:00"/>
    <s v="Standard Class"/>
    <s v="Bajo"/>
    <s v="Washington"/>
    <s v="Bajo"/>
    <x v="4"/>
    <n v="3"/>
    <n v="0"/>
    <n v="61.39"/>
    <n v="61.389999999999986"/>
    <n v="2"/>
    <n v="323.10000000000002"/>
    <n v="323.10000000000002"/>
    <n v="161.55000000000001"/>
    <n v="161.55000000000001"/>
    <n v="261.71000000000004"/>
  </r>
  <r>
    <s v="Cosas de Oficina"/>
    <s v="Seattle"/>
    <s v="United States"/>
    <s v="Christopher Schild"/>
    <s v="Other"/>
    <d v="2018-09-26T00:00:00"/>
    <s v="Cerrado"/>
    <s v="CA-2018-127586"/>
    <n v="98115"/>
    <x v="1233"/>
    <x v="1"/>
    <x v="2"/>
    <d v="2018-09-30T00:00:00"/>
    <s v="Standard Class"/>
    <s v="Bajo"/>
    <s v="Washington"/>
    <s v="Bajo"/>
    <x v="4"/>
    <n v="3"/>
    <n v="0"/>
    <n v="80.63"/>
    <n v="80.63"/>
    <n v="2"/>
    <n v="310.12"/>
    <n v="310.12"/>
    <n v="155.06"/>
    <n v="155.06"/>
    <n v="229.49"/>
  </r>
  <r>
    <s v="Cosas de Oficina"/>
    <s v="Carlsbad"/>
    <s v="United States"/>
    <s v="Alejandro Ballentine"/>
    <s v="Acme"/>
    <d v="2021-06-16T00:00:00"/>
    <s v="Cerrado"/>
    <s v="CA-2021-155873"/>
    <n v="88220"/>
    <x v="1225"/>
    <x v="1"/>
    <x v="2"/>
    <d v="2021-06-21T00:00:00"/>
    <s v="Standard Class"/>
    <s v="Bajo"/>
    <s v="New Mexico"/>
    <s v="Bajo"/>
    <x v="14"/>
    <n v="3"/>
    <n v="0"/>
    <n v="4.34"/>
    <n v="4.34"/>
    <n v="2"/>
    <n v="16.68"/>
    <n v="16.68"/>
    <n v="8.34"/>
    <n v="8.34"/>
    <n v="12.34"/>
  </r>
  <r>
    <s v="Cosas de Oficina"/>
    <s v="San Francisco"/>
    <s v="United States"/>
    <s v="Jesus Ocampo"/>
    <s v="Hoover"/>
    <d v="2021-04-16T00:00:00"/>
    <s v="Cerrado"/>
    <s v="US-2021-138086"/>
    <n v="94109"/>
    <x v="1237"/>
    <x v="1"/>
    <x v="2"/>
    <d v="2021-04-20T00:00:00"/>
    <s v="Standard Class"/>
    <s v="Bajo"/>
    <s v="California"/>
    <s v="Bajo"/>
    <x v="9"/>
    <n v="3"/>
    <n v="0"/>
    <n v="12.22"/>
    <n v="12.219999999999999"/>
    <n v="3"/>
    <n v="40.74"/>
    <n v="40.74"/>
    <n v="13.58"/>
    <n v="13.58"/>
    <n v="28.520000000000003"/>
  </r>
  <r>
    <s v="Cosas de Oficina"/>
    <s v="San Gabriel"/>
    <s v="United States"/>
    <s v="Beth Thompson"/>
    <s v="Kensington"/>
    <d v="2018-04-25T00:00:00"/>
    <s v="Cerrado"/>
    <s v="CA-2018-166954"/>
    <n v="91776"/>
    <x v="1320"/>
    <x v="1"/>
    <x v="2"/>
    <d v="2018-04-30T00:00:00"/>
    <s v="Standard Class"/>
    <s v="Bajo"/>
    <s v="California"/>
    <s v="Bajo"/>
    <x v="9"/>
    <n v="3"/>
    <n v="0"/>
    <n v="78.510000000000005"/>
    <n v="78.509999999999991"/>
    <n v="3"/>
    <n v="270.72000000000003"/>
    <n v="270.72000000000003"/>
    <n v="90.240000000000009"/>
    <n v="90.240000000000009"/>
    <n v="192.21000000000004"/>
  </r>
  <r>
    <s v="Cosas de Oficina"/>
    <s v="San Francisco"/>
    <s v="United States"/>
    <s v="Vicky Freymann"/>
    <s v="Newell"/>
    <d v="2021-05-22T00:00:00"/>
    <s v="Cerrado"/>
    <s v="CA-2021-130106"/>
    <n v="94109"/>
    <x v="279"/>
    <x v="1"/>
    <x v="2"/>
    <d v="2021-05-26T00:00:00"/>
    <s v="Standard Class"/>
    <s v="Bajo"/>
    <s v="California"/>
    <s v="Bajo"/>
    <x v="6"/>
    <n v="3"/>
    <n v="0"/>
    <n v="2.85"/>
    <n v="2.8499999999999996"/>
    <n v="3"/>
    <n v="9.84"/>
    <n v="9.84"/>
    <n v="3.28"/>
    <n v="3.28"/>
    <n v="6.99"/>
  </r>
  <r>
    <s v="Cosas de Oficina"/>
    <s v="San Francisco"/>
    <s v="United States"/>
    <s v="Eugene Hildebrand"/>
    <s v="Newell"/>
    <d v="2021-01-30T00:00:00"/>
    <s v="Cerrado"/>
    <s v="CA-2021-112725"/>
    <n v="94110"/>
    <x v="1316"/>
    <x v="1"/>
    <x v="2"/>
    <d v="2021-02-06T00:00:00"/>
    <s v="Standard Class"/>
    <s v="Bajo"/>
    <s v="California"/>
    <s v="Bajo"/>
    <x v="6"/>
    <n v="5"/>
    <n v="0"/>
    <n v="2.38"/>
    <n v="2.38"/>
    <n v="3"/>
    <n v="8.82"/>
    <n v="8.82"/>
    <n v="2.94"/>
    <n v="2.94"/>
    <n v="6.44"/>
  </r>
  <r>
    <s v="Cosas de Oficina"/>
    <s v="Seattle"/>
    <s v="United States"/>
    <s v="Vicky Freymann"/>
    <s v="Zebra"/>
    <d v="2021-07-08T00:00:00"/>
    <s v="Cerrado"/>
    <s v="CA-2021-138464"/>
    <n v="98115"/>
    <x v="487"/>
    <x v="1"/>
    <x v="2"/>
    <d v="2021-07-12T00:00:00"/>
    <s v="Standard Class"/>
    <s v="Bajo"/>
    <s v="Washington"/>
    <s v="Bajo"/>
    <x v="6"/>
    <n v="3"/>
    <n v="0"/>
    <n v="6.2"/>
    <n v="6.1999999999999993"/>
    <n v="3"/>
    <n v="18.239999999999998"/>
    <n v="18.239999999999998"/>
    <n v="6.0799999999999992"/>
    <n v="6.0799999999999992"/>
    <n v="12.04"/>
  </r>
  <r>
    <s v="Cosas de Oficina"/>
    <s v="Moreno Valley"/>
    <s v="United States"/>
    <s v="Cynthia Delaney"/>
    <s v="Other"/>
    <d v="2018-12-27T00:00:00"/>
    <s v="Cerrado"/>
    <s v="CA-2018-166961"/>
    <n v="92553"/>
    <x v="128"/>
    <x v="1"/>
    <x v="2"/>
    <d v="2018-12-31T00:00:00"/>
    <s v="Standard Class"/>
    <s v="Bajo"/>
    <s v="California"/>
    <s v="Bajo"/>
    <x v="13"/>
    <n v="3"/>
    <n v="0"/>
    <n v="3.62"/>
    <n v="3.62"/>
    <n v="3"/>
    <n v="7.86"/>
    <n v="7.86"/>
    <n v="2.62"/>
    <n v="2.62"/>
    <n v="4.24"/>
  </r>
  <r>
    <s v="Cosas de Oficina"/>
    <s v="Seattle"/>
    <s v="United States"/>
    <s v="Frank Gastineau"/>
    <s v="Other"/>
    <d v="2021-10-02T00:00:00"/>
    <s v="Cerrado"/>
    <s v="CA-2021-101308"/>
    <n v="98105"/>
    <x v="128"/>
    <x v="1"/>
    <x v="2"/>
    <d v="2021-10-07T00:00:00"/>
    <s v="Standard Class"/>
    <s v="Bajo"/>
    <s v="Washington"/>
    <s v="Bajo"/>
    <x v="13"/>
    <n v="3"/>
    <n v="0"/>
    <n v="4.1100000000000003"/>
    <n v="4.1100000000000003"/>
    <n v="3"/>
    <n v="8.94"/>
    <n v="8.94"/>
    <n v="2.98"/>
    <n v="2.98"/>
    <n v="4.8299999999999992"/>
  </r>
  <r>
    <s v="Cosas de Oficina"/>
    <s v="Los Angeles"/>
    <s v="United States"/>
    <s v="Paul Lucas"/>
    <s v="Avery"/>
    <d v="2018-11-01T00:00:00"/>
    <s v="Abierto"/>
    <s v="CA-2018-168305"/>
    <n v="90049"/>
    <x v="1356"/>
    <x v="1"/>
    <x v="2"/>
    <d v="2018-11-08T00:00:00"/>
    <s v="Standard Class"/>
    <s v="Bajo"/>
    <s v="California"/>
    <s v="Bajo"/>
    <x v="2"/>
    <n v="5"/>
    <n v="0"/>
    <n v="22.2"/>
    <n v="22.2"/>
    <n v="3"/>
    <n v="44.4"/>
    <n v="44.4"/>
    <n v="14.799999999999999"/>
    <n v="14.799999999999999"/>
    <n v="22.2"/>
  </r>
  <r>
    <s v="Cosas de Oficina"/>
    <s v="Fresno"/>
    <s v="United States"/>
    <s v="Brendan Dodson"/>
    <s v="Other"/>
    <d v="2021-03-27T00:00:00"/>
    <s v="Cerrado"/>
    <s v="CA-2021-124716"/>
    <n v="93727"/>
    <x v="1800"/>
    <x v="1"/>
    <x v="2"/>
    <d v="2021-03-31T00:00:00"/>
    <s v="Standard Class"/>
    <s v="Bajo"/>
    <s v="California"/>
    <s v="Bajo"/>
    <x v="10"/>
    <n v="3"/>
    <n v="0"/>
    <n v="5.97"/>
    <n v="5.97"/>
    <n v="3"/>
    <n v="11.94"/>
    <n v="11.94"/>
    <n v="3.98"/>
    <n v="3.98"/>
    <n v="5.97"/>
  </r>
  <r>
    <s v="Cosas de Oficina"/>
    <s v="Los Angeles"/>
    <s v="United States"/>
    <s v="Steve Nguyen"/>
    <s v="Other"/>
    <d v="2019-11-27T00:00:00"/>
    <s v="Cerrado"/>
    <s v="CA-2019-125234"/>
    <n v="90049"/>
    <x v="67"/>
    <x v="1"/>
    <x v="2"/>
    <d v="2019-12-01T00:00:00"/>
    <s v="Standard Class"/>
    <s v="Bajo"/>
    <s v="California"/>
    <s v="Bajo"/>
    <x v="10"/>
    <n v="3"/>
    <n v="0"/>
    <n v="53.5"/>
    <n v="53.5"/>
    <n v="3"/>
    <n v="113.82"/>
    <n v="113.82"/>
    <n v="37.94"/>
    <n v="37.94"/>
    <n v="60.319999999999993"/>
  </r>
  <r>
    <s v="Cosas de Oficina"/>
    <s v="Manteca"/>
    <s v="United States"/>
    <s v="Karen Ferguson"/>
    <s v="Other"/>
    <d v="2021-03-13T00:00:00"/>
    <s v="Cerrado"/>
    <s v="CA-2021-166296"/>
    <n v="95336"/>
    <x v="1700"/>
    <x v="1"/>
    <x v="2"/>
    <d v="2021-03-19T00:00:00"/>
    <s v="Standard Class"/>
    <s v="Bajo"/>
    <s v="California"/>
    <s v="Bajo"/>
    <x v="10"/>
    <n v="4"/>
    <n v="0"/>
    <n v="150.97999999999999"/>
    <n v="150.97999999999999"/>
    <n v="3"/>
    <n v="314.55"/>
    <n v="314.55"/>
    <n v="104.85000000000001"/>
    <n v="104.85000000000001"/>
    <n v="163.57000000000002"/>
  </r>
  <r>
    <s v="Cosas de Oficina"/>
    <s v="Bozeman"/>
    <s v="United States"/>
    <s v="Carl Weiss"/>
    <s v="Wirebound"/>
    <d v="2019-01-23T00:00:00"/>
    <s v="Abierto"/>
    <s v="CA-2019-119214"/>
    <n v="59715"/>
    <x v="364"/>
    <x v="1"/>
    <x v="2"/>
    <d v="2019-01-27T00:00:00"/>
    <s v="Standard Class"/>
    <s v="Bajo"/>
    <s v="Montana"/>
    <s v="Bajo"/>
    <x v="10"/>
    <n v="3"/>
    <n v="0"/>
    <n v="13.94"/>
    <n v="13.94"/>
    <n v="3"/>
    <n v="29.04"/>
    <n v="29.04"/>
    <n v="9.68"/>
    <n v="9.68"/>
    <n v="15.1"/>
  </r>
  <r>
    <s v="Cosas de Oficina"/>
    <s v="Carlsbad"/>
    <s v="United States"/>
    <s v="Alejandro Ballentine"/>
    <s v="Xerox"/>
    <d v="2021-06-16T00:00:00"/>
    <s v="Cerrado"/>
    <s v="CA-2021-155873"/>
    <n v="88220"/>
    <x v="1034"/>
    <x v="1"/>
    <x v="2"/>
    <d v="2021-06-21T00:00:00"/>
    <s v="Standard Class"/>
    <s v="Bajo"/>
    <s v="New Mexico"/>
    <s v="Bajo"/>
    <x v="10"/>
    <n v="3"/>
    <n v="0"/>
    <n v="9.33"/>
    <n v="9.33"/>
    <n v="3"/>
    <n v="19.440000000000001"/>
    <n v="19.440000000000001"/>
    <n v="6.48"/>
    <n v="6.48"/>
    <n v="10.110000000000001"/>
  </r>
  <r>
    <s v="Cosas de Oficina"/>
    <s v="Seattle"/>
    <s v="United States"/>
    <s v="Philisse Overcash"/>
    <s v="Strathmore"/>
    <d v="2021-04-26T00:00:00"/>
    <s v="Cerrado"/>
    <s v="CA-2021-143665"/>
    <n v="98115"/>
    <x v="1032"/>
    <x v="1"/>
    <x v="2"/>
    <d v="2021-05-01T00:00:00"/>
    <s v="Standard Class"/>
    <s v="Bajo"/>
    <s v="Washington"/>
    <s v="Bajo"/>
    <x v="10"/>
    <n v="3"/>
    <n v="0"/>
    <n v="9.36"/>
    <n v="9.36"/>
    <n v="3"/>
    <n v="20.34"/>
    <n v="20.34"/>
    <n v="6.78"/>
    <n v="6.78"/>
    <n v="10.98"/>
  </r>
  <r>
    <s v="Cosas de Oficina"/>
    <s v="Moreno Valley"/>
    <s v="United States"/>
    <s v="Cynthia Delaney"/>
    <s v="Advantus"/>
    <d v="2018-12-27T00:00:00"/>
    <s v="Cerrado"/>
    <s v="CA-2018-166961"/>
    <n v="92553"/>
    <x v="457"/>
    <x v="1"/>
    <x v="2"/>
    <d v="2018-12-31T00:00:00"/>
    <s v="Standard Class"/>
    <s v="Bajo"/>
    <s v="California"/>
    <s v="Bajo"/>
    <x v="4"/>
    <n v="3"/>
    <n v="0"/>
    <n v="13.89"/>
    <n v="13.89"/>
    <n v="3"/>
    <n v="51.45"/>
    <n v="51.45"/>
    <n v="17.150000000000002"/>
    <n v="17.150000000000002"/>
    <n v="37.56"/>
  </r>
  <r>
    <s v="Cosas de Oficina"/>
    <s v="San Diego"/>
    <s v="United States"/>
    <s v="Bryan Spruell"/>
    <s v="Other"/>
    <d v="2019-09-26T00:00:00"/>
    <s v="Cerrado"/>
    <s v="CA-2019-122371"/>
    <n v="92037"/>
    <x v="80"/>
    <x v="1"/>
    <x v="2"/>
    <d v="2019-10-01T00:00:00"/>
    <s v="Standard Class"/>
    <s v="Bajo"/>
    <s v="California"/>
    <s v="Bajo"/>
    <x v="4"/>
    <n v="3"/>
    <n v="0"/>
    <n v="18.61"/>
    <n v="18.61"/>
    <n v="3"/>
    <n v="64.17"/>
    <n v="64.17"/>
    <n v="21.39"/>
    <n v="21.39"/>
    <n v="45.56"/>
  </r>
  <r>
    <s v="Cosas de Oficina"/>
    <s v="Seattle"/>
    <s v="United States"/>
    <s v="Steve Carroll"/>
    <s v="Other"/>
    <d v="2020-12-17T00:00:00"/>
    <s v="Cerrado"/>
    <s v="CA-2020-155383"/>
    <n v="98115"/>
    <x v="178"/>
    <x v="1"/>
    <x v="2"/>
    <d v="2020-12-22T00:00:00"/>
    <s v="Standard Class"/>
    <s v="Bajo"/>
    <s v="Washington"/>
    <s v="Bajo"/>
    <x v="4"/>
    <n v="3"/>
    <n v="0"/>
    <n v="13.03"/>
    <n v="13.030000000000001"/>
    <n v="3"/>
    <n v="46.53"/>
    <n v="46.53"/>
    <n v="15.51"/>
    <n v="15.51"/>
    <n v="33.5"/>
  </r>
  <r>
    <s v="Cosas de Oficina"/>
    <s v="Bellevue"/>
    <s v="United States"/>
    <s v="Clay Rozendal"/>
    <s v="Other"/>
    <d v="2020-11-24T00:00:00"/>
    <s v="Cerrado"/>
    <s v="CA-2020-165561"/>
    <n v="98006"/>
    <x v="1333"/>
    <x v="1"/>
    <x v="2"/>
    <d v="2020-11-28T00:00:00"/>
    <s v="Standard Class"/>
    <s v="Bajo"/>
    <s v="Washington"/>
    <s v="Bajo"/>
    <x v="14"/>
    <n v="3"/>
    <n v="0"/>
    <n v="7.61"/>
    <n v="7.6099999999999994"/>
    <n v="3"/>
    <n v="25.35"/>
    <n v="25.35"/>
    <n v="8.4500000000000011"/>
    <n v="8.4500000000000011"/>
    <n v="17.740000000000002"/>
  </r>
  <r>
    <s v="Cosas de Oficina"/>
    <s v="Los Angeles"/>
    <s v="United States"/>
    <s v="Michelle Arnett"/>
    <s v="Staple holder"/>
    <d v="2018-09-20T00:00:00"/>
    <s v="Cerrado"/>
    <s v="CA-2018-133704"/>
    <n v="90004"/>
    <x v="360"/>
    <x v="1"/>
    <x v="2"/>
    <d v="2018-09-26T00:00:00"/>
    <s v="Standard Class"/>
    <s v="Bajo"/>
    <s v="California"/>
    <s v="Bajo"/>
    <x v="9"/>
    <n v="4"/>
    <n v="0"/>
    <n v="11.86"/>
    <n v="11.86"/>
    <n v="4"/>
    <n v="43.92"/>
    <n v="43.92"/>
    <n v="10.98"/>
    <n v="10.98"/>
    <n v="32.06"/>
  </r>
  <r>
    <s v="Cosas de Oficina"/>
    <s v="Los Angeles"/>
    <s v="United States"/>
    <s v="Nancy Lomonaco"/>
    <s v="FelBajoes"/>
    <d v="2019-08-25T00:00:00"/>
    <s v="Cerrado"/>
    <s v="US-2019-139759"/>
    <n v="90045"/>
    <x v="1706"/>
    <x v="1"/>
    <x v="2"/>
    <d v="2019-08-30T00:00:00"/>
    <s v="Standard Class"/>
    <s v="Bajo"/>
    <s v="California"/>
    <s v="Bajo"/>
    <x v="9"/>
    <n v="3"/>
    <n v="0"/>
    <n v="29.67"/>
    <n v="29.67"/>
    <n v="4"/>
    <n v="105.96"/>
    <n v="105.96"/>
    <n v="26.49"/>
    <n v="26.49"/>
    <n v="76.289999999999992"/>
  </r>
  <r>
    <s v="Cosas de Oficina"/>
    <s v="Meridian"/>
    <s v="United States"/>
    <s v="Nick Zandusky"/>
    <s v="Other"/>
    <d v="2021-10-06T00:00:00"/>
    <s v="Cerrado"/>
    <s v="US-2021-148054"/>
    <n v="83642"/>
    <x v="1020"/>
    <x v="1"/>
    <x v="2"/>
    <d v="2021-10-11T00:00:00"/>
    <s v="Standard Class"/>
    <s v="Bajo"/>
    <s v="Idaho"/>
    <s v="Bajo"/>
    <x v="9"/>
    <n v="3"/>
    <n v="0"/>
    <n v="66.069999999999993"/>
    <n v="66.069999999999993"/>
    <n v="4"/>
    <n v="227.84"/>
    <n v="227.84"/>
    <n v="56.96"/>
    <n v="56.96"/>
    <n v="161.77000000000001"/>
  </r>
  <r>
    <s v="Cosas de Oficina"/>
    <s v="Escondido"/>
    <s v="United States"/>
    <s v="Eileen Kiefer"/>
    <s v="Newell"/>
    <d v="2021-11-16T00:00:00"/>
    <s v="Cerrado"/>
    <s v="CA-2021-108091"/>
    <n v="92025"/>
    <x v="1108"/>
    <x v="1"/>
    <x v="2"/>
    <d v="2021-11-21T00:00:00"/>
    <s v="Standard Class"/>
    <s v="Bajo"/>
    <s v="California"/>
    <s v="Bajo"/>
    <x v="6"/>
    <n v="3"/>
    <n v="0"/>
    <n v="6.07"/>
    <n v="6.07"/>
    <n v="4"/>
    <n v="23.36"/>
    <n v="23.36"/>
    <n v="5.84"/>
    <n v="5.84"/>
    <n v="17.29"/>
  </r>
  <r>
    <s v="Cosas de Oficina"/>
    <s v="Los Angeles"/>
    <s v="United States"/>
    <s v="Pauline Chand"/>
    <s v="Prang"/>
    <d v="2019-08-01T00:00:00"/>
    <s v="Cerrado"/>
    <s v="CA-2019-153388"/>
    <n v="90004"/>
    <x v="59"/>
    <x v="1"/>
    <x v="2"/>
    <d v="2019-08-07T00:00:00"/>
    <s v="Standard Class"/>
    <s v="Bajo"/>
    <s v="California"/>
    <s v="Bajo"/>
    <x v="6"/>
    <n v="4"/>
    <n v="0"/>
    <n v="3.36"/>
    <n v="3.36"/>
    <n v="4"/>
    <n v="6.72"/>
    <n v="6.72"/>
    <n v="1.68"/>
    <n v="1.68"/>
    <n v="3.36"/>
  </r>
  <r>
    <s v="Cosas de Oficina"/>
    <s v="Seattle"/>
    <s v="United States"/>
    <s v="Vicky Freymann"/>
    <s v="Crayola"/>
    <d v="2021-07-08T00:00:00"/>
    <s v="Cerrado"/>
    <s v="CA-2021-138464"/>
    <n v="98115"/>
    <x v="346"/>
    <x v="1"/>
    <x v="2"/>
    <d v="2021-07-12T00:00:00"/>
    <s v="Standard Class"/>
    <s v="Bajo"/>
    <s v="Washington"/>
    <s v="Bajo"/>
    <x v="6"/>
    <n v="3"/>
    <n v="0"/>
    <n v="4.33"/>
    <n v="4.33"/>
    <n v="4"/>
    <n v="13.12"/>
    <n v="13.12"/>
    <n v="3.28"/>
    <n v="3.28"/>
    <n v="8.7899999999999991"/>
  </r>
  <r>
    <s v="Cosas de Oficina"/>
    <s v="San Francisco"/>
    <s v="United States"/>
    <s v="Frank Carlisle"/>
    <s v="Avery"/>
    <d v="2021-03-06T00:00:00"/>
    <s v="Cerrado"/>
    <s v="CA-2021-167640"/>
    <n v="94109"/>
    <x v="1351"/>
    <x v="1"/>
    <x v="2"/>
    <d v="2021-03-10T00:00:00"/>
    <s v="Standard Class"/>
    <s v="Bajo"/>
    <s v="California"/>
    <s v="Bajo"/>
    <x v="2"/>
    <n v="3"/>
    <n v="0"/>
    <n v="5.64"/>
    <n v="5.64"/>
    <n v="4"/>
    <n v="11.52"/>
    <n v="11.52"/>
    <n v="2.88"/>
    <n v="2.88"/>
    <n v="5.88"/>
  </r>
  <r>
    <s v="Cosas de Oficina"/>
    <s v="Redmond"/>
    <s v="United States"/>
    <s v="Chuck Clark"/>
    <s v="Avery"/>
    <d v="2020-09-17T00:00:00"/>
    <s v="Abierto"/>
    <s v="US-2020-148957"/>
    <n v="98052"/>
    <x v="1324"/>
    <x v="1"/>
    <x v="2"/>
    <d v="2020-09-23T00:00:00"/>
    <s v="Standard Class"/>
    <s v="Bajo"/>
    <s v="Washington"/>
    <s v="Bajo"/>
    <x v="2"/>
    <n v="4"/>
    <n v="0"/>
    <n v="5.91"/>
    <n v="5.91"/>
    <n v="4"/>
    <n v="12.32"/>
    <n v="12.32"/>
    <n v="3.08"/>
    <n v="3.08"/>
    <n v="6.41"/>
  </r>
  <r>
    <s v="Cosas de Oficina"/>
    <s v="San Diego"/>
    <s v="United States"/>
    <s v="Deborah Brumfield"/>
    <s v="Message Book"/>
    <d v="2018-02-04T00:00:00"/>
    <s v="Cerrado"/>
    <s v="CA-2018-107181"/>
    <n v="92024"/>
    <x v="731"/>
    <x v="1"/>
    <x v="2"/>
    <d v="2018-02-08T00:00:00"/>
    <s v="Standard Class"/>
    <s v="Bajo"/>
    <s v="California"/>
    <s v="Bajo"/>
    <x v="10"/>
    <n v="3"/>
    <n v="0"/>
    <n v="16.09"/>
    <n v="16.09"/>
    <n v="4"/>
    <n v="34.24"/>
    <n v="34.24"/>
    <n v="8.56"/>
    <n v="8.56"/>
    <n v="18.150000000000002"/>
  </r>
  <r>
    <s v="Cosas de Oficina"/>
    <s v="San Francisco"/>
    <s v="United States"/>
    <s v="Adrian Hane"/>
    <s v="Xerox"/>
    <d v="2021-04-08T00:00:00"/>
    <s v="Abierto"/>
    <s v="CA-2021-150987"/>
    <n v="94110"/>
    <x v="1049"/>
    <x v="1"/>
    <x v="2"/>
    <d v="2021-04-12T00:00:00"/>
    <s v="Standard Class"/>
    <s v="Bajo"/>
    <s v="California"/>
    <s v="Bajo"/>
    <x v="10"/>
    <n v="3"/>
    <n v="0"/>
    <n v="97.88"/>
    <n v="97.88"/>
    <n v="4"/>
    <n v="195.76"/>
    <n v="195.76"/>
    <n v="48.94"/>
    <n v="48.94"/>
    <n v="97.88"/>
  </r>
  <r>
    <s v="Cosas de Oficina"/>
    <s v="San Francisco"/>
    <s v="United States"/>
    <s v="Alan Dominguez"/>
    <s v="Xerox"/>
    <d v="2021-04-30T00:00:00"/>
    <s v="Cerrado"/>
    <s v="US-2021-136784"/>
    <n v="94122"/>
    <x v="1254"/>
    <x v="1"/>
    <x v="2"/>
    <d v="2021-05-05T00:00:00"/>
    <s v="Standard Class"/>
    <s v="Bajo"/>
    <s v="California"/>
    <s v="Bajo"/>
    <x v="10"/>
    <n v="3"/>
    <n v="0"/>
    <n v="80.34"/>
    <n v="80.34"/>
    <n v="4"/>
    <n v="163.96"/>
    <n v="163.96"/>
    <n v="40.99"/>
    <n v="40.99"/>
    <n v="83.62"/>
  </r>
  <r>
    <s v="Cosas de Oficina"/>
    <s v="Carlsbad"/>
    <s v="United States"/>
    <s v="Alejandro Ballentine"/>
    <s v="Xerox"/>
    <d v="2021-06-16T00:00:00"/>
    <s v="Cerrado"/>
    <s v="CA-2021-155873"/>
    <n v="88220"/>
    <x v="1425"/>
    <x v="1"/>
    <x v="2"/>
    <d v="2021-06-21T00:00:00"/>
    <s v="Standard Class"/>
    <s v="Bajo"/>
    <s v="New Mexico"/>
    <s v="Bajo"/>
    <x v="10"/>
    <n v="3"/>
    <n v="0"/>
    <n v="92.24"/>
    <n v="92.24"/>
    <n v="4"/>
    <n v="192.16"/>
    <n v="192.16"/>
    <n v="48.04"/>
    <n v="48.04"/>
    <n v="99.92"/>
  </r>
  <r>
    <s v="Cosas de Oficina"/>
    <s v="Los Angeles"/>
    <s v="United States"/>
    <s v="Gary Hansen"/>
    <s v="Other"/>
    <d v="2018-07-09T00:00:00"/>
    <s v="Abierto"/>
    <s v="CA-2018-114125"/>
    <n v="90049"/>
    <x v="1419"/>
    <x v="1"/>
    <x v="2"/>
    <d v="2018-07-13T00:00:00"/>
    <s v="Standard Class"/>
    <s v="Bajo"/>
    <s v="California"/>
    <s v="Bajo"/>
    <x v="4"/>
    <n v="3"/>
    <n v="0"/>
    <n v="4.07"/>
    <n v="4.07"/>
    <n v="4"/>
    <n v="23.92"/>
    <n v="23.92"/>
    <n v="5.98"/>
    <n v="5.98"/>
    <n v="19.850000000000001"/>
  </r>
  <r>
    <s v="Cosas de Oficina"/>
    <s v="Seattle"/>
    <s v="United States"/>
    <s v="Paul Stevenson"/>
    <s v="FelBajoes"/>
    <d v="2021-03-21T00:00:00"/>
    <s v="Cerrado"/>
    <s v="CA-2021-111591"/>
    <n v="98105"/>
    <x v="435"/>
    <x v="1"/>
    <x v="2"/>
    <d v="2021-03-25T00:00:00"/>
    <s v="Standard Class"/>
    <s v="Bajo"/>
    <s v="Washington"/>
    <s v="Bajo"/>
    <x v="4"/>
    <n v="3"/>
    <n v="0"/>
    <n v="7.19"/>
    <n v="7.1899999999999977"/>
    <n v="4"/>
    <n v="359.32"/>
    <n v="359.32"/>
    <n v="89.83"/>
    <n v="89.83"/>
    <n v="352.13"/>
  </r>
  <r>
    <s v="Cosas de Oficina"/>
    <s v="Los Angeles"/>
    <s v="United States"/>
    <s v="Robert Marley"/>
    <s v="Sanyo"/>
    <d v="2019-10-19T00:00:00"/>
    <s v="Cerrado"/>
    <s v="CA-2019-160171"/>
    <n v="90008"/>
    <x v="1267"/>
    <x v="1"/>
    <x v="2"/>
    <d v="2019-10-24T00:00:00"/>
    <s v="Standard Class"/>
    <s v="Bajo"/>
    <s v="California"/>
    <s v="Bajo"/>
    <x v="9"/>
    <n v="3"/>
    <n v="0"/>
    <n v="459.4"/>
    <n v="459.39999999999986"/>
    <n v="5"/>
    <n v="1640.7"/>
    <n v="1640.7"/>
    <n v="328.14"/>
    <n v="328.14"/>
    <n v="1181.3000000000002"/>
  </r>
  <r>
    <s v="Cosas de Oficina"/>
    <s v="San Francisco"/>
    <s v="United States"/>
    <s v="Dennis Pardue"/>
    <s v="Holmes"/>
    <d v="2018-09-08T00:00:00"/>
    <s v="Cerrado"/>
    <s v="CA-2018-168592"/>
    <n v="94110"/>
    <x v="1192"/>
    <x v="1"/>
    <x v="2"/>
    <d v="2018-09-14T00:00:00"/>
    <s v="Standard Class"/>
    <s v="Bajo"/>
    <s v="California"/>
    <s v="Bajo"/>
    <x v="9"/>
    <n v="4"/>
    <n v="0"/>
    <n v="24.36"/>
    <n v="24.36"/>
    <n v="5"/>
    <n v="56.65"/>
    <n v="56.65"/>
    <n v="11.33"/>
    <n v="11.33"/>
    <n v="32.29"/>
  </r>
  <r>
    <s v="Cosas de Oficina"/>
    <s v="Los Angeles"/>
    <s v="United States"/>
    <s v="Tonja Turnell"/>
    <s v="Newell"/>
    <d v="2021-01-15T00:00:00"/>
    <s v="Cerrado"/>
    <s v="CA-2021-160934"/>
    <n v="90008"/>
    <x v="1179"/>
    <x v="1"/>
    <x v="2"/>
    <d v="2021-01-19T00:00:00"/>
    <s v="Standard Class"/>
    <s v="Bajo"/>
    <s v="California"/>
    <s v="Bajo"/>
    <x v="6"/>
    <n v="3"/>
    <n v="0"/>
    <n v="6.21"/>
    <n v="6.2100000000000009"/>
    <n v="5"/>
    <n v="21.4"/>
    <n v="21.4"/>
    <n v="4.2799999999999994"/>
    <n v="4.2799999999999994"/>
    <n v="15.189999999999998"/>
  </r>
  <r>
    <s v="Cosas de Oficina"/>
    <s v="Los Angeles"/>
    <s v="United States"/>
    <s v="Marc Harrigan"/>
    <s v="Newell"/>
    <d v="2018-04-26T00:00:00"/>
    <s v="Cerrado"/>
    <s v="CA-2018-116785"/>
    <n v="90036"/>
    <x v="1179"/>
    <x v="1"/>
    <x v="2"/>
    <d v="2018-04-30T00:00:00"/>
    <s v="Standard Class"/>
    <s v="Bajo"/>
    <s v="California"/>
    <s v="Bajo"/>
    <x v="6"/>
    <n v="3"/>
    <n v="0"/>
    <n v="6.21"/>
    <n v="6.2100000000000009"/>
    <n v="5"/>
    <n v="21.4"/>
    <n v="21.4"/>
    <n v="4.2799999999999994"/>
    <n v="4.2799999999999994"/>
    <n v="15.189999999999998"/>
  </r>
  <r>
    <s v="Cosas de Oficina"/>
    <s v="Santa Fe"/>
    <s v="United States"/>
    <s v="Marc Harrigan"/>
    <s v="Newell"/>
    <d v="2019-09-19T00:00:00"/>
    <s v="Cerrado"/>
    <s v="CA-2019-137603"/>
    <n v="87505"/>
    <x v="1726"/>
    <x v="1"/>
    <x v="2"/>
    <d v="2019-09-24T00:00:00"/>
    <s v="Standard Class"/>
    <s v="Bajo"/>
    <s v="New Mexico"/>
    <s v="Bajo"/>
    <x v="6"/>
    <n v="3"/>
    <n v="0"/>
    <n v="2.1800000000000002"/>
    <n v="2.1799999999999997"/>
    <n v="5"/>
    <n v="8.4"/>
    <n v="8.4"/>
    <n v="1.6800000000000002"/>
    <n v="1.6800000000000002"/>
    <n v="6.2200000000000006"/>
  </r>
  <r>
    <s v="Cosas de Oficina"/>
    <s v="Seattle"/>
    <s v="United States"/>
    <s v="Beth Thompson"/>
    <s v="Prang"/>
    <d v="2019-12-01T00:00:00"/>
    <s v="Cerrado"/>
    <s v="CA-2019-103723"/>
    <n v="98105"/>
    <x v="1096"/>
    <x v="1"/>
    <x v="2"/>
    <d v="2019-12-06T00:00:00"/>
    <s v="Standard Class"/>
    <s v="Bajo"/>
    <s v="Washington"/>
    <s v="Bajo"/>
    <x v="6"/>
    <n v="3"/>
    <n v="0"/>
    <n v="5.56"/>
    <n v="5.5600000000000005"/>
    <n v="5"/>
    <n v="13.9"/>
    <n v="13.9"/>
    <n v="2.7800000000000002"/>
    <n v="2.7800000000000002"/>
    <n v="8.34"/>
  </r>
  <r>
    <s v="Cosas de Oficina"/>
    <s v="San Diego"/>
    <s v="United States"/>
    <s v="Mike Pelletier"/>
    <s v="Other"/>
    <d v="2021-12-14T00:00:00"/>
    <s v="Cerrado"/>
    <s v="CA-2021-169859"/>
    <n v="92024"/>
    <x v="753"/>
    <x v="1"/>
    <x v="2"/>
    <d v="2021-12-18T00:00:00"/>
    <s v="Standard Class"/>
    <s v="Bajo"/>
    <s v="California"/>
    <s v="Bajo"/>
    <x v="12"/>
    <n v="3"/>
    <n v="0"/>
    <n v="20.54"/>
    <n v="20.54"/>
    <n v="5"/>
    <n v="43.7"/>
    <n v="43.7"/>
    <n v="8.74"/>
    <n v="8.74"/>
    <n v="23.160000000000004"/>
  </r>
  <r>
    <s v="Cosas de Oficina"/>
    <s v="San Diego"/>
    <s v="United States"/>
    <s v="Cynthia Delaney"/>
    <s v="Other"/>
    <d v="2018-02-02T00:00:00"/>
    <s v="Cerrado"/>
    <s v="CA-2018-139857"/>
    <n v="92037"/>
    <x v="128"/>
    <x v="1"/>
    <x v="2"/>
    <d v="2018-02-06T00:00:00"/>
    <s v="Standard Class"/>
    <s v="Bajo"/>
    <s v="California"/>
    <s v="Bajo"/>
    <x v="13"/>
    <n v="3"/>
    <n v="0"/>
    <n v="5.8"/>
    <n v="5.8"/>
    <n v="5"/>
    <n v="12.35"/>
    <n v="12.35"/>
    <n v="2.4699999999999998"/>
    <n v="2.4699999999999998"/>
    <n v="6.55"/>
  </r>
  <r>
    <s v="Cosas de Oficina"/>
    <s v="Seattle"/>
    <s v="United States"/>
    <s v="Alejandro Ballentine"/>
    <s v="Advantus"/>
    <d v="2020-10-23T00:00:00"/>
    <s v="Cerrado"/>
    <s v="CA-2020-151323"/>
    <n v="98103"/>
    <x v="263"/>
    <x v="1"/>
    <x v="2"/>
    <d v="2020-10-28T00:00:00"/>
    <s v="Standard Class"/>
    <s v="Bajo"/>
    <s v="Washington"/>
    <s v="Bajo"/>
    <x v="13"/>
    <n v="3"/>
    <n v="0"/>
    <n v="8.18"/>
    <n v="8.18"/>
    <n v="5"/>
    <n v="17.05"/>
    <n v="17.05"/>
    <n v="3.41"/>
    <n v="3.41"/>
    <n v="8.870000000000001"/>
  </r>
  <r>
    <s v="Cosas de Oficina"/>
    <s v="Los Angeles"/>
    <s v="United States"/>
    <s v="Ross Baird"/>
    <s v="Xerox"/>
    <d v="2020-06-06T00:00:00"/>
    <s v="Abierto"/>
    <s v="US-2020-155971"/>
    <n v="90036"/>
    <x v="1801"/>
    <x v="1"/>
    <x v="2"/>
    <d v="2020-06-12T00:00:00"/>
    <s v="Standard Class"/>
    <s v="Bajo"/>
    <s v="California"/>
    <s v="Bajo"/>
    <x v="10"/>
    <n v="4"/>
    <n v="0"/>
    <n v="46.95"/>
    <n v="46.95"/>
    <n v="5"/>
    <n v="99.9"/>
    <n v="99.9"/>
    <n v="19.98"/>
    <n v="19.98"/>
    <n v="52.95"/>
  </r>
  <r>
    <s v="Cosas de Oficina"/>
    <s v="Los Angeles"/>
    <s v="United States"/>
    <s v="Sample Company A"/>
    <s v="Easy-staple paper"/>
    <d v="2020-01-31T00:00:00"/>
    <s v="Cerrado"/>
    <s v="CA-2020-129238"/>
    <n v="90045"/>
    <x v="33"/>
    <x v="1"/>
    <x v="2"/>
    <d v="2020-02-04T00:00:00"/>
    <s v="Standard Class"/>
    <s v="Bajo"/>
    <s v="California"/>
    <s v="Bajo"/>
    <x v="10"/>
    <n v="3"/>
    <n v="0"/>
    <n v="27.78"/>
    <n v="27.78"/>
    <n v="5"/>
    <n v="56.7"/>
    <n v="56.7"/>
    <n v="11.34"/>
    <n v="11.34"/>
    <n v="28.92"/>
  </r>
  <r>
    <s v="Cosas de Oficina"/>
    <s v="Los Angeles"/>
    <s v="United States"/>
    <s v="Paul Lucas"/>
    <s v="Easy-staple paper"/>
    <d v="2018-11-01T00:00:00"/>
    <s v="Abierto"/>
    <s v="CA-2018-168305"/>
    <n v="90049"/>
    <x v="33"/>
    <x v="1"/>
    <x v="2"/>
    <d v="2018-11-08T00:00:00"/>
    <s v="Standard Class"/>
    <s v="Bajo"/>
    <s v="California"/>
    <s v="Bajo"/>
    <x v="10"/>
    <n v="5"/>
    <n v="0"/>
    <n v="9.6300000000000008"/>
    <n v="9.6300000000000008"/>
    <n v="5"/>
    <n v="21.4"/>
    <n v="21.4"/>
    <n v="4.2799999999999994"/>
    <n v="4.2799999999999994"/>
    <n v="11.769999999999998"/>
  </r>
  <r>
    <s v="Cosas de Oficina"/>
    <s v="San Francisco"/>
    <s v="United States"/>
    <s v="Skye Norling"/>
    <s v="Xerox"/>
    <d v="2021-02-06T00:00:00"/>
    <s v="Cerrado"/>
    <s v="CA-2021-154102"/>
    <n v="94109"/>
    <x v="1236"/>
    <x v="1"/>
    <x v="2"/>
    <d v="2021-02-13T00:00:00"/>
    <s v="Standard Class"/>
    <s v="Bajo"/>
    <s v="California"/>
    <s v="Bajo"/>
    <x v="10"/>
    <n v="5"/>
    <n v="0"/>
    <n v="13.46"/>
    <n v="13.46"/>
    <n v="5"/>
    <n v="29.9"/>
    <n v="29.9"/>
    <n v="5.9799999999999995"/>
    <n v="5.9799999999999995"/>
    <n v="16.439999999999998"/>
  </r>
  <r>
    <s v="Cosas de Oficina"/>
    <s v="San Francisco"/>
    <s v="United States"/>
    <s v="Adrian Hane"/>
    <s v="Xerox"/>
    <d v="2021-04-08T00:00:00"/>
    <s v="Abierto"/>
    <s v="CA-2021-150987"/>
    <n v="94110"/>
    <x v="1249"/>
    <x v="1"/>
    <x v="2"/>
    <d v="2021-04-12T00:00:00"/>
    <s v="Standard Class"/>
    <s v="Bajo"/>
    <s v="California"/>
    <s v="Bajo"/>
    <x v="10"/>
    <n v="3"/>
    <n v="0"/>
    <n v="114.94"/>
    <n v="114.94"/>
    <n v="5"/>
    <n v="244.55"/>
    <n v="244.55"/>
    <n v="48.910000000000004"/>
    <n v="48.910000000000004"/>
    <n v="129.61000000000001"/>
  </r>
  <r>
    <s v="Cosas de Oficina"/>
    <s v="San Francisco"/>
    <s v="United States"/>
    <s v="Darrin Sayre"/>
    <s v="Xerox"/>
    <d v="2018-07-09T00:00:00"/>
    <s v="Cerrado"/>
    <s v="CA-2018-113271"/>
    <n v="94122"/>
    <x v="12"/>
    <x v="1"/>
    <x v="2"/>
    <d v="2018-07-14T00:00:00"/>
    <s v="Standard Class"/>
    <s v="Bajo"/>
    <s v="California"/>
    <s v="Bajo"/>
    <x v="10"/>
    <n v="3"/>
    <n v="0"/>
    <n v="15.55"/>
    <n v="15.55"/>
    <n v="5"/>
    <n v="32.4"/>
    <n v="32.4"/>
    <n v="6.4799999999999995"/>
    <n v="6.4799999999999995"/>
    <n v="16.849999999999998"/>
  </r>
  <r>
    <s v="Cosas de Oficina"/>
    <s v="Thousand Oaks"/>
    <s v="United States"/>
    <s v="Katherine Murray"/>
    <s v="Message Book"/>
    <d v="2019-12-06T00:00:00"/>
    <s v="Cerrado"/>
    <s v="CA-2019-148628"/>
    <n v="91360"/>
    <x v="1028"/>
    <x v="1"/>
    <x v="2"/>
    <d v="2019-12-11T00:00:00"/>
    <s v="Standard Class"/>
    <s v="Bajo"/>
    <s v="California"/>
    <s v="Bajo"/>
    <x v="10"/>
    <n v="3"/>
    <n v="0"/>
    <n v="15.07"/>
    <n v="15.07"/>
    <n v="5"/>
    <n v="32.75"/>
    <n v="32.75"/>
    <n v="6.55"/>
    <n v="6.55"/>
    <n v="17.68"/>
  </r>
  <r>
    <s v="Cosas de Oficina"/>
    <s v="Covington"/>
    <s v="United States"/>
    <s v="Steve Nguyen"/>
    <s v="Universal"/>
    <d v="2020-09-26T00:00:00"/>
    <s v="Cerrado"/>
    <s v="CA-2020-169957"/>
    <n v="98042"/>
    <x v="99"/>
    <x v="1"/>
    <x v="2"/>
    <d v="2020-09-30T00:00:00"/>
    <s v="Standard Class"/>
    <s v="Bajo"/>
    <s v="Washington"/>
    <s v="Bajo"/>
    <x v="10"/>
    <n v="3"/>
    <n v="0"/>
    <n v="14.65"/>
    <n v="14.65"/>
    <n v="5"/>
    <n v="29.9"/>
    <n v="29.9"/>
    <n v="5.9799999999999995"/>
    <n v="5.9799999999999995"/>
    <n v="15.249999999999998"/>
  </r>
  <r>
    <s v="Cosas de Oficina"/>
    <s v="San Francisco"/>
    <s v="United States"/>
    <s v="Gary Hansen"/>
    <s v="Sterilite"/>
    <d v="2021-06-06T00:00:00"/>
    <s v="Abierto"/>
    <s v="US-2021-131849"/>
    <n v="94122"/>
    <x v="1374"/>
    <x v="1"/>
    <x v="2"/>
    <d v="2021-06-10T00:00:00"/>
    <s v="Standard Class"/>
    <s v="Bajo"/>
    <s v="California"/>
    <s v="Bajo"/>
    <x v="4"/>
    <n v="3"/>
    <n v="0"/>
    <n v="0"/>
    <n v="0"/>
    <n v="5"/>
    <n v="26.4"/>
    <n v="26.4"/>
    <n v="5.2799999999999994"/>
    <n v="5.2799999999999994"/>
    <n v="26.4"/>
  </r>
  <r>
    <s v="Cosas de Oficina"/>
    <s v="Sparks"/>
    <s v="United States"/>
    <s v="Kristina Nunn"/>
    <s v="Fiskars"/>
    <d v="2020-07-22T00:00:00"/>
    <s v="Cerrado"/>
    <s v="CA-2020-140613"/>
    <n v="89431"/>
    <x v="610"/>
    <x v="1"/>
    <x v="2"/>
    <d v="2020-07-29T00:00:00"/>
    <s v="Standard Class"/>
    <s v="Bajo"/>
    <s v="Nevada"/>
    <s v="Bajo"/>
    <x v="14"/>
    <n v="5"/>
    <n v="0"/>
    <n v="25"/>
    <n v="25"/>
    <n v="5"/>
    <n v="86.2"/>
    <n v="86.2"/>
    <n v="17.240000000000002"/>
    <n v="17.240000000000002"/>
    <n v="61.2"/>
  </r>
  <r>
    <s v="Cosas de Oficina"/>
    <s v="Provo"/>
    <s v="United States"/>
    <s v="Rick Huthwaite"/>
    <s v="Fiskars"/>
    <d v="2020-07-15T00:00:00"/>
    <s v="Cerrado"/>
    <s v="CA-2020-122322"/>
    <n v="84604"/>
    <x v="1802"/>
    <x v="1"/>
    <x v="2"/>
    <d v="2020-07-21T00:00:00"/>
    <s v="Standard Class"/>
    <s v="Bajo"/>
    <s v="Utah"/>
    <s v="Bajo"/>
    <x v="14"/>
    <n v="4"/>
    <n v="0"/>
    <n v="12.43"/>
    <n v="12.43"/>
    <n v="5"/>
    <n v="44.4"/>
    <n v="44.4"/>
    <n v="8.879999999999999"/>
    <n v="8.879999999999999"/>
    <n v="31.97"/>
  </r>
  <r>
    <s v="Cosas de Oficina"/>
    <s v="Los Angeles"/>
    <s v="United States"/>
    <s v="Cathy Armstrong"/>
    <s v="Kensington"/>
    <d v="2020-08-08T00:00:00"/>
    <s v="Cerrado"/>
    <s v="CA-2020-107328"/>
    <n v="90036"/>
    <x v="722"/>
    <x v="1"/>
    <x v="2"/>
    <d v="2020-08-15T00:00:00"/>
    <s v="Standard Class"/>
    <s v="Bajo"/>
    <s v="California"/>
    <s v="Bajo"/>
    <x v="9"/>
    <n v="5"/>
    <n v="0"/>
    <n v="136.62"/>
    <n v="136.62"/>
    <n v="6"/>
    <n v="487.92"/>
    <n v="487.92"/>
    <n v="81.320000000000007"/>
    <n v="81.320000000000007"/>
    <n v="351.3"/>
  </r>
  <r>
    <s v="Cosas de Oficina"/>
    <s v="San Francisco"/>
    <s v="United States"/>
    <s v="James Lanier"/>
    <s v="Acco"/>
    <d v="2019-01-05T00:00:00"/>
    <s v="Cerrado"/>
    <s v="CA-2019-158701"/>
    <n v="94110"/>
    <x v="1087"/>
    <x v="1"/>
    <x v="2"/>
    <d v="2019-01-10T00:00:00"/>
    <s v="Standard Class"/>
    <s v="Bajo"/>
    <s v="California"/>
    <s v="Bajo"/>
    <x v="9"/>
    <n v="3"/>
    <n v="0"/>
    <n v="23.59"/>
    <n v="23.590000000000003"/>
    <n v="6"/>
    <n v="87.36"/>
    <n v="87.36"/>
    <n v="14.56"/>
    <n v="14.56"/>
    <n v="63.769999999999996"/>
  </r>
  <r>
    <s v="Cosas de Oficina"/>
    <s v="Covington"/>
    <s v="United States"/>
    <s v="Steve Nguyen"/>
    <s v="Belkin"/>
    <d v="2020-09-26T00:00:00"/>
    <s v="Cerrado"/>
    <s v="CA-2020-169957"/>
    <n v="98042"/>
    <x v="643"/>
    <x v="1"/>
    <x v="2"/>
    <d v="2020-09-30T00:00:00"/>
    <s v="Standard Class"/>
    <s v="Bajo"/>
    <s v="Washington"/>
    <s v="Bajo"/>
    <x v="9"/>
    <n v="3"/>
    <n v="0"/>
    <n v="66.33"/>
    <n v="66.329999999999984"/>
    <n v="6"/>
    <n v="236.88"/>
    <n v="236.88"/>
    <n v="39.479999999999997"/>
    <n v="39.479999999999997"/>
    <n v="170.55"/>
  </r>
  <r>
    <s v="Cosas de Oficina"/>
    <s v="Los Angeles"/>
    <s v="United States"/>
    <s v="Steve Nguyen"/>
    <s v="Other"/>
    <d v="2018-05-06T00:00:00"/>
    <s v="Cerrado"/>
    <s v="US-2018-154879"/>
    <n v="90004"/>
    <x v="646"/>
    <x v="1"/>
    <x v="2"/>
    <d v="2018-05-11T00:00:00"/>
    <s v="Standard Class"/>
    <s v="Bajo"/>
    <s v="California"/>
    <s v="Bajo"/>
    <x v="6"/>
    <n v="3"/>
    <n v="0"/>
    <n v="30.22"/>
    <n v="30.22"/>
    <n v="6"/>
    <n v="107.94"/>
    <n v="107.94"/>
    <n v="17.989999999999998"/>
    <n v="17.989999999999998"/>
    <n v="77.72"/>
  </r>
  <r>
    <s v="Cosas de Oficina"/>
    <s v="Los Angeles"/>
    <s v="United States"/>
    <s v="Alejandro Ballentine"/>
    <s v="Crayola"/>
    <d v="2018-07-22T00:00:00"/>
    <s v="Cerrado"/>
    <s v="CA-2018-122679"/>
    <n v="90008"/>
    <x v="346"/>
    <x v="1"/>
    <x v="2"/>
    <d v="2018-07-28T00:00:00"/>
    <s v="Standard Class"/>
    <s v="Bajo"/>
    <s v="California"/>
    <s v="Bajo"/>
    <x v="6"/>
    <n v="4"/>
    <n v="0"/>
    <n v="6.49"/>
    <n v="6.49"/>
    <n v="6"/>
    <n v="19.68"/>
    <n v="19.68"/>
    <n v="3.28"/>
    <n v="3.28"/>
    <n v="13.19"/>
  </r>
  <r>
    <s v="Cosas de Oficina"/>
    <s v="San Francisco"/>
    <s v="United States"/>
    <s v="Frank Carlisle"/>
    <s v="Other"/>
    <d v="2021-03-06T00:00:00"/>
    <s v="Cerrado"/>
    <s v="CA-2021-167640"/>
    <n v="94109"/>
    <x v="703"/>
    <x v="1"/>
    <x v="2"/>
    <d v="2021-03-10T00:00:00"/>
    <s v="Standard Class"/>
    <s v="Bajo"/>
    <s v="California"/>
    <s v="Bajo"/>
    <x v="6"/>
    <n v="3"/>
    <n v="0"/>
    <n v="8.1199999999999992"/>
    <n v="8.1199999999999992"/>
    <n v="6"/>
    <n v="23.88"/>
    <n v="23.88"/>
    <n v="3.98"/>
    <n v="3.98"/>
    <n v="15.76"/>
  </r>
  <r>
    <s v="Cosas de Oficina"/>
    <s v="Seattle"/>
    <s v="United States"/>
    <s v="Katrina Bavinger"/>
    <s v="Newell"/>
    <d v="2019-11-20T00:00:00"/>
    <s v="Cerrado"/>
    <s v="CA-2019-112305"/>
    <n v="98105"/>
    <x v="1129"/>
    <x v="1"/>
    <x v="2"/>
    <d v="2019-11-25T00:00:00"/>
    <s v="Standard Class"/>
    <s v="Bajo"/>
    <s v="Washington"/>
    <s v="Bajo"/>
    <x v="6"/>
    <n v="3"/>
    <n v="0"/>
    <n v="30.95"/>
    <n v="30.950000000000003"/>
    <n v="6"/>
    <n v="119.04"/>
    <n v="119.04"/>
    <n v="19.84"/>
    <n v="19.84"/>
    <n v="88.09"/>
  </r>
  <r>
    <s v="Cosas de Oficina"/>
    <s v="San Francisco"/>
    <s v="United States"/>
    <s v="Paul Knutson"/>
    <s v="Avery"/>
    <d v="2018-04-04T00:00:00"/>
    <s v="Cerrado"/>
    <s v="CA-2018-105172"/>
    <n v="94109"/>
    <x v="1398"/>
    <x v="1"/>
    <x v="2"/>
    <d v="2018-04-09T00:00:00"/>
    <s v="Standard Class"/>
    <s v="Bajo"/>
    <s v="California"/>
    <s v="Bajo"/>
    <x v="2"/>
    <n v="3"/>
    <n v="0"/>
    <n v="9.07"/>
    <n v="9.07"/>
    <n v="6"/>
    <n v="18.899999999999999"/>
    <n v="18.899999999999999"/>
    <n v="3.15"/>
    <n v="3.15"/>
    <n v="9.8299999999999983"/>
  </r>
  <r>
    <s v="Cosas de Oficina"/>
    <s v="Los Angeles"/>
    <s v="United States"/>
    <s v="Carl Weiss"/>
    <s v="Xerox"/>
    <d v="2020-11-04T00:00:00"/>
    <s v="Abierto"/>
    <s v="CA-2020-119018"/>
    <n v="90004"/>
    <x v="1372"/>
    <x v="1"/>
    <x v="2"/>
    <d v="2020-11-08T00:00:00"/>
    <s v="Standard Class"/>
    <s v="Bajo"/>
    <s v="California"/>
    <s v="Bajo"/>
    <x v="10"/>
    <n v="3"/>
    <n v="0"/>
    <n v="18.66"/>
    <n v="18.66"/>
    <n v="6"/>
    <n v="38.880000000000003"/>
    <n v="38.880000000000003"/>
    <n v="6.48"/>
    <n v="6.48"/>
    <n v="20.220000000000002"/>
  </r>
  <r>
    <s v="Cosas de Oficina"/>
    <s v="Los Angeles"/>
    <s v="United States"/>
    <s v="Nancy Lomonaco"/>
    <s v="Xerox"/>
    <d v="2020-05-30T00:00:00"/>
    <s v="Cerrado"/>
    <s v="CA-2020-147473"/>
    <n v="90049"/>
    <x v="1302"/>
    <x v="1"/>
    <x v="2"/>
    <d v="2020-06-03T00:00:00"/>
    <s v="Standard Class"/>
    <s v="Bajo"/>
    <s v="California"/>
    <s v="Bajo"/>
    <x v="10"/>
    <n v="3"/>
    <n v="0"/>
    <n v="18.66"/>
    <n v="18.66"/>
    <n v="6"/>
    <n v="38.880000000000003"/>
    <n v="38.880000000000003"/>
    <n v="6.48"/>
    <n v="6.48"/>
    <n v="20.220000000000002"/>
  </r>
  <r>
    <s v="Cosas de Oficina"/>
    <s v="San Francisco"/>
    <s v="United States"/>
    <s v="Tracy Collins"/>
    <s v="REDIFORM"/>
    <d v="2021-12-07T00:00:00"/>
    <s v="Cerrado"/>
    <s v="CA-2021-142328"/>
    <n v="94122"/>
    <x v="1181"/>
    <x v="1"/>
    <x v="2"/>
    <d v="2021-12-14T00:00:00"/>
    <s v="Standard Class"/>
    <s v="Bajo"/>
    <s v="California"/>
    <s v="Bajo"/>
    <x v="10"/>
    <n v="5"/>
    <n v="0"/>
    <n v="25.02"/>
    <n v="25.02"/>
    <n v="6"/>
    <n v="50.04"/>
    <n v="50.04"/>
    <n v="8.34"/>
    <n v="8.34"/>
    <n v="25.02"/>
  </r>
  <r>
    <s v="Cosas de Oficina"/>
    <s v="Los Angeles"/>
    <s v="United States"/>
    <s v="Skye Norling"/>
    <s v="Newell"/>
    <d v="2019-11-20T00:00:00"/>
    <s v="Cerrado"/>
    <s v="CA-2019-144652"/>
    <n v="90008"/>
    <x v="324"/>
    <x v="1"/>
    <x v="2"/>
    <d v="2019-11-26T00:00:00"/>
    <s v="Standard Class"/>
    <s v="Bajo"/>
    <s v="California"/>
    <s v="Bajo"/>
    <x v="6"/>
    <n v="4"/>
    <n v="0"/>
    <n v="5.0599999999999996"/>
    <n v="5.0599999999999987"/>
    <n v="7"/>
    <n v="19.46"/>
    <n v="19.46"/>
    <n v="2.7800000000000002"/>
    <n v="2.7800000000000002"/>
    <n v="14.400000000000002"/>
  </r>
  <r>
    <s v="Cosas de Oficina"/>
    <s v="Los Angeles"/>
    <s v="United States"/>
    <s v="Anne Pryor"/>
    <s v="Other"/>
    <d v="2020-12-06T00:00:00"/>
    <s v="Abierto"/>
    <s v="US-2020-103674"/>
    <n v="90032"/>
    <x v="1789"/>
    <x v="1"/>
    <x v="2"/>
    <d v="2020-12-10T00:00:00"/>
    <s v="Standard Class"/>
    <s v="Bajo"/>
    <s v="California"/>
    <s v="Bajo"/>
    <x v="6"/>
    <n v="3"/>
    <n v="0"/>
    <n v="5.23"/>
    <n v="5.23"/>
    <n v="7"/>
    <n v="18.690000000000001"/>
    <n v="18.690000000000001"/>
    <n v="2.6700000000000004"/>
    <n v="2.6700000000000004"/>
    <n v="13.46"/>
  </r>
  <r>
    <s v="Cosas de Oficina"/>
    <s v="San Francisco"/>
    <s v="United States"/>
    <s v="Eugene Hildebrand"/>
    <s v="Crayola"/>
    <d v="2021-01-30T00:00:00"/>
    <s v="Cerrado"/>
    <s v="CA-2021-112725"/>
    <n v="94110"/>
    <x v="1220"/>
    <x v="1"/>
    <x v="2"/>
    <d v="2021-02-06T00:00:00"/>
    <s v="Standard Class"/>
    <s v="Bajo"/>
    <s v="California"/>
    <s v="Bajo"/>
    <x v="6"/>
    <n v="5"/>
    <n v="0"/>
    <n v="5.73"/>
    <n v="5.73"/>
    <n v="7"/>
    <n v="12.74"/>
    <n v="12.74"/>
    <n v="1.82"/>
    <n v="1.82"/>
    <n v="7.01"/>
  </r>
  <r>
    <s v="Cosas de Oficina"/>
    <s v="Los Angeles"/>
    <s v="United States"/>
    <s v="Anne Pryor"/>
    <s v="Alliance"/>
    <d v="2020-12-06T00:00:00"/>
    <s v="Abierto"/>
    <s v="US-2020-103674"/>
    <n v="90032"/>
    <x v="494"/>
    <x v="1"/>
    <x v="2"/>
    <d v="2020-12-10T00:00:00"/>
    <s v="Standard Class"/>
    <s v="Bajo"/>
    <s v="California"/>
    <s v="Bajo"/>
    <x v="13"/>
    <n v="3"/>
    <n v="0"/>
    <n v="0"/>
    <n v="0"/>
    <n v="7"/>
    <n v="13.86"/>
    <n v="13.86"/>
    <n v="1.98"/>
    <n v="1.98"/>
    <n v="13.86"/>
  </r>
  <r>
    <s v="Cosas de Oficina"/>
    <s v="Seattle"/>
    <s v="United States"/>
    <s v="Paul Stevenson"/>
    <s v="Other"/>
    <d v="2021-03-21T00:00:00"/>
    <s v="Cerrado"/>
    <s v="CA-2021-111591"/>
    <n v="98105"/>
    <x v="1783"/>
    <x v="1"/>
    <x v="2"/>
    <d v="2021-03-25T00:00:00"/>
    <s v="Standard Class"/>
    <s v="Bajo"/>
    <s v="Washington"/>
    <s v="Bajo"/>
    <x v="13"/>
    <n v="3"/>
    <n v="0"/>
    <n v="0.39"/>
    <n v="0.39000000000000057"/>
    <n v="7"/>
    <n v="13.02"/>
    <n v="13.02"/>
    <n v="1.8599999999999999"/>
    <n v="1.8599999999999999"/>
    <n v="12.629999999999999"/>
  </r>
  <r>
    <s v="Cosas de Oficina"/>
    <s v="Los Angeles"/>
    <s v="United States"/>
    <s v="Ross Baird"/>
    <s v="Avery"/>
    <d v="2020-06-06T00:00:00"/>
    <s v="Abierto"/>
    <s v="US-2020-155971"/>
    <n v="90036"/>
    <x v="1432"/>
    <x v="1"/>
    <x v="2"/>
    <d v="2020-06-12T00:00:00"/>
    <s v="Standard Class"/>
    <s v="Bajo"/>
    <s v="California"/>
    <s v="Bajo"/>
    <x v="2"/>
    <n v="4"/>
    <n v="0"/>
    <n v="10.58"/>
    <n v="10.58"/>
    <n v="7"/>
    <n v="22.05"/>
    <n v="22.05"/>
    <n v="3.15"/>
    <n v="3.15"/>
    <n v="11.47"/>
  </r>
  <r>
    <s v="Cosas de Oficina"/>
    <s v="Santa Ana"/>
    <s v="United States"/>
    <s v="Eugene Moren"/>
    <s v="Avery"/>
    <d v="2020-12-27T00:00:00"/>
    <s v="Cerrado"/>
    <s v="US-2020-131058"/>
    <n v="92704"/>
    <x v="743"/>
    <x v="1"/>
    <x v="2"/>
    <d v="2020-12-31T00:00:00"/>
    <s v="Standard Class"/>
    <s v="Bajo"/>
    <s v="California"/>
    <s v="Bajo"/>
    <x v="2"/>
    <n v="3"/>
    <n v="0"/>
    <n v="9.8800000000000008"/>
    <n v="9.8800000000000008"/>
    <n v="7"/>
    <n v="20.16"/>
    <n v="20.16"/>
    <n v="2.88"/>
    <n v="2.88"/>
    <n v="10.28"/>
  </r>
  <r>
    <s v="Cosas de Oficina"/>
    <s v="San Francisco"/>
    <s v="United States"/>
    <s v="Frank Carlisle"/>
    <s v="Xerox"/>
    <d v="2021-03-06T00:00:00"/>
    <s v="Cerrado"/>
    <s v="CA-2021-167640"/>
    <n v="94109"/>
    <x v="1245"/>
    <x v="1"/>
    <x v="2"/>
    <d v="2021-03-10T00:00:00"/>
    <s v="Standard Class"/>
    <s v="Bajo"/>
    <s v="California"/>
    <s v="Bajo"/>
    <x v="10"/>
    <n v="3"/>
    <n v="0"/>
    <n v="140.6"/>
    <n v="140.6"/>
    <n v="7"/>
    <n v="286.93"/>
    <n v="286.93"/>
    <n v="40.99"/>
    <n v="40.99"/>
    <n v="146.33000000000001"/>
  </r>
  <r>
    <s v="Cosas de Oficina"/>
    <s v="Burbank"/>
    <s v="United States"/>
    <s v="Sample Company A"/>
    <s v="Tennsco"/>
    <d v="2018-03-18T00:00:00"/>
    <s v="Cerrado"/>
    <s v="US-2018-131275"/>
    <n v="91505"/>
    <x v="1264"/>
    <x v="1"/>
    <x v="2"/>
    <d v="2018-03-24T00:00:00"/>
    <s v="Standard Class"/>
    <s v="Bajo"/>
    <s v="California"/>
    <s v="Bajo"/>
    <x v="4"/>
    <n v="4"/>
    <n v="0"/>
    <n v="334.11"/>
    <n v="334.11000000000013"/>
    <n v="7"/>
    <n v="1856.19"/>
    <n v="1856.19"/>
    <n v="265.17"/>
    <n v="265.17"/>
    <n v="1522.08"/>
  </r>
  <r>
    <s v="Cosas de Oficina"/>
    <s v="Los Angeles"/>
    <s v="United States"/>
    <s v="Paul Van Hugh"/>
    <s v="Tennsco"/>
    <d v="2021-10-02T00:00:00"/>
    <s v="Cerrado"/>
    <s v="CA-2021-105914"/>
    <n v="90036"/>
    <x v="1084"/>
    <x v="1"/>
    <x v="2"/>
    <d v="2021-10-08T00:00:00"/>
    <s v="Standard Class"/>
    <s v="Bajo"/>
    <s v="California"/>
    <s v="Bajo"/>
    <x v="4"/>
    <n v="4"/>
    <n v="0"/>
    <n v="204.77"/>
    <n v="204.76999999999998"/>
    <n v="7"/>
    <n v="1575.14"/>
    <n v="1575.14"/>
    <n v="225.02"/>
    <n v="225.02"/>
    <n v="1370.3700000000001"/>
  </r>
  <r>
    <s v="Cosas de Oficina"/>
    <s v="Seattle"/>
    <s v="United States"/>
    <s v="Ann Steele"/>
    <s v="Advantus"/>
    <d v="2018-12-07T00:00:00"/>
    <s v="Abierto"/>
    <s v="CA-2018-101392"/>
    <n v="98103"/>
    <x v="1120"/>
    <x v="1"/>
    <x v="2"/>
    <d v="2018-12-13T00:00:00"/>
    <s v="Standard Class"/>
    <s v="Bajo"/>
    <s v="Washington"/>
    <s v="Bajo"/>
    <x v="4"/>
    <n v="4"/>
    <n v="0"/>
    <n v="70.03"/>
    <n v="70.03"/>
    <n v="7"/>
    <n v="269.36"/>
    <n v="269.36"/>
    <n v="38.480000000000004"/>
    <n v="38.480000000000004"/>
    <n v="199.33"/>
  </r>
  <r>
    <s v="Cosas de Oficina"/>
    <s v="San Diego"/>
    <s v="United States"/>
    <s v="Bradley Talbott"/>
    <s v="Other"/>
    <d v="2018-05-21T00:00:00"/>
    <s v="Cerrado"/>
    <s v="CA-2018-104780"/>
    <n v="92037"/>
    <x v="182"/>
    <x v="1"/>
    <x v="2"/>
    <d v="2018-05-25T00:00:00"/>
    <s v="Standard Class"/>
    <s v="Bajo"/>
    <s v="California"/>
    <s v="Bajo"/>
    <x v="6"/>
    <n v="3"/>
    <n v="0"/>
    <n v="10.51"/>
    <n v="10.510000000000002"/>
    <n v="8"/>
    <n v="31.84"/>
    <n v="31.84"/>
    <n v="3.98"/>
    <n v="3.98"/>
    <n v="21.33"/>
  </r>
  <r>
    <s v="Cosas de Oficina"/>
    <s v="San Diego"/>
    <s v="United States"/>
    <s v="Emily Ducich"/>
    <s v="Avery"/>
    <d v="2018-08-09T00:00:00"/>
    <s v="Cerrado"/>
    <s v="CA-2018-110527"/>
    <n v="92037"/>
    <x v="1199"/>
    <x v="1"/>
    <x v="2"/>
    <d v="2018-08-16T00:00:00"/>
    <s v="Standard Class"/>
    <s v="Bajo"/>
    <s v="California"/>
    <s v="Bajo"/>
    <x v="2"/>
    <n v="5"/>
    <n v="0"/>
    <n v="9.6"/>
    <n v="9.6"/>
    <n v="8"/>
    <n v="20.88"/>
    <n v="20.88"/>
    <n v="2.61"/>
    <n v="2.61"/>
    <n v="11.28"/>
  </r>
  <r>
    <s v="Cosas de Oficina"/>
    <s v="San Francisco"/>
    <s v="United States"/>
    <s v="Ross Baird"/>
    <s v="Universal"/>
    <d v="2021-05-13T00:00:00"/>
    <s v="Abierto"/>
    <s v="CA-2021-100748"/>
    <n v="94110"/>
    <x v="2"/>
    <x v="1"/>
    <x v="2"/>
    <d v="2021-05-20T00:00:00"/>
    <s v="Standard Class"/>
    <s v="Bajo"/>
    <s v="California"/>
    <s v="Bajo"/>
    <x v="2"/>
    <n v="5"/>
    <n v="0"/>
    <n v="27.49"/>
    <n v="27.49"/>
    <n v="8"/>
    <n v="58.48"/>
    <n v="58.48"/>
    <n v="7.31"/>
    <n v="7.31"/>
    <n v="30.99"/>
  </r>
  <r>
    <s v="Cosas de Oficina"/>
    <s v="Seattle"/>
    <s v="United States"/>
    <s v="Philisse Overcash"/>
    <s v="Avery"/>
    <d v="2021-04-26T00:00:00"/>
    <s v="Cerrado"/>
    <s v="CA-2021-143665"/>
    <n v="98115"/>
    <x v="1775"/>
    <x v="1"/>
    <x v="2"/>
    <d v="2021-05-01T00:00:00"/>
    <s v="Standard Class"/>
    <s v="Bajo"/>
    <s v="Washington"/>
    <s v="Bajo"/>
    <x v="2"/>
    <n v="3"/>
    <n v="0"/>
    <n v="19.25"/>
    <n v="19.25"/>
    <n v="8"/>
    <n v="39.28"/>
    <n v="39.28"/>
    <n v="4.91"/>
    <n v="4.91"/>
    <n v="20.03"/>
  </r>
  <r>
    <s v="Cosas de Oficina"/>
    <s v="Salt Lake City"/>
    <s v="United States"/>
    <s v="Patrick Bzostek"/>
    <s v="Other"/>
    <d v="2020-10-15T00:00:00"/>
    <s v="Cerrado"/>
    <s v="CA-2020-125738"/>
    <n v="84106"/>
    <x v="422"/>
    <x v="1"/>
    <x v="2"/>
    <d v="2020-10-21T00:00:00"/>
    <s v="Standard Class"/>
    <s v="Bajo"/>
    <s v="Utah"/>
    <s v="Bajo"/>
    <x v="10"/>
    <n v="4"/>
    <n v="0"/>
    <n v="32.94"/>
    <n v="32.94"/>
    <n v="8"/>
    <n v="71.599999999999994"/>
    <n v="71.599999999999994"/>
    <n v="8.9499999999999993"/>
    <n v="8.9499999999999993"/>
    <n v="38.659999999999997"/>
  </r>
  <r>
    <s v="Cosas de Oficina"/>
    <s v="Salt Lake City"/>
    <s v="United States"/>
    <s v="Patrick Bzostek"/>
    <s v="Xerox"/>
    <d v="2020-10-15T00:00:00"/>
    <s v="Cerrado"/>
    <s v="CA-2020-125738"/>
    <n v="84106"/>
    <x v="1162"/>
    <x v="1"/>
    <x v="2"/>
    <d v="2020-10-21T00:00:00"/>
    <s v="Standard Class"/>
    <s v="Bajo"/>
    <s v="Utah"/>
    <s v="Bajo"/>
    <x v="10"/>
    <n v="4"/>
    <n v="0"/>
    <n v="28.86"/>
    <n v="28.86"/>
    <n v="9"/>
    <n v="60.12"/>
    <n v="60.12"/>
    <n v="6.68"/>
    <n v="6.68"/>
    <n v="31.259999999999998"/>
  </r>
  <r>
    <s v="Cosas de Oficina"/>
    <s v="Los Angeles"/>
    <s v="United States"/>
    <s v="Ben Ferrer"/>
    <s v="FelBajoes"/>
    <d v="2018-07-12T00:00:00"/>
    <s v="Abierto"/>
    <s v="CA-2018-110184"/>
    <n v="90036"/>
    <x v="17"/>
    <x v="1"/>
    <x v="2"/>
    <d v="2018-07-16T00:00:00"/>
    <s v="Standard Class"/>
    <s v="Bajo"/>
    <s v="California"/>
    <s v="Bajo"/>
    <x v="4"/>
    <n v="3"/>
    <n v="0"/>
    <n v="44.96"/>
    <n v="44.960000000000008"/>
    <n v="9"/>
    <n v="249.75"/>
    <n v="249.75"/>
    <n v="27.75"/>
    <n v="27.75"/>
    <n v="204.79"/>
  </r>
  <r>
    <s v="Cosas de Oficina"/>
    <s v="Spokane"/>
    <s v="United States"/>
    <s v="Meg O'Connel"/>
    <s v="Eldon"/>
    <d v="2021-06-03T00:00:00"/>
    <s v="Cerrado"/>
    <s v="CA-2021-145506"/>
    <n v="99207"/>
    <x v="465"/>
    <x v="1"/>
    <x v="2"/>
    <d v="2021-06-07T00:00:00"/>
    <s v="Standard Class"/>
    <s v="Bajo"/>
    <s v="Washington"/>
    <s v="Bajo"/>
    <x v="4"/>
    <n v="3"/>
    <n v="0"/>
    <n v="5.45"/>
    <n v="5.4499999999999886"/>
    <n v="9"/>
    <n v="136.26"/>
    <n v="136.26"/>
    <n v="15.139999999999999"/>
    <n v="15.139999999999999"/>
    <n v="130.81"/>
  </r>
  <r>
    <s v="Cosas de Oficina"/>
    <s v="Phoenix"/>
    <s v="United States"/>
    <s v="Maria Zettner"/>
    <s v="Newell"/>
    <d v="2020-10-09T00:00:00"/>
    <s v="Cerrado"/>
    <s v="CA-2020-114748"/>
    <n v="85023"/>
    <x v="1095"/>
    <x v="1"/>
    <x v="2"/>
    <d v="2020-10-14T00:00:00"/>
    <s v="Standard Class"/>
    <s v="Bajo"/>
    <s v="Arizona"/>
    <s v="Bajo"/>
    <x v="6"/>
    <n v="3"/>
    <n v="0.2"/>
    <n v="0.16"/>
    <n v="0.51249999999999973"/>
    <n v="1"/>
    <n v="1.41"/>
    <n v="1.7624999999999997"/>
    <n v="1.7624999999999997"/>
    <n v="1.41"/>
    <n v="1.25"/>
  </r>
  <r>
    <s v="Cosas de Oficina"/>
    <s v="Bakersfield"/>
    <s v="United States"/>
    <s v="Frank Merwin"/>
    <s v="Avery"/>
    <d v="2020-06-07T00:00:00"/>
    <s v="Cerrado"/>
    <s v="CA-2020-103163"/>
    <n v="93309"/>
    <x v="570"/>
    <x v="1"/>
    <x v="2"/>
    <d v="2020-06-11T00:00:00"/>
    <s v="Standard Class"/>
    <s v="Bajo"/>
    <s v="California"/>
    <s v="Bajo"/>
    <x v="8"/>
    <n v="3"/>
    <n v="0.2"/>
    <n v="1.55"/>
    <n v="2.7449999999999992"/>
    <n v="1"/>
    <n v="4.78"/>
    <n v="5.9749999999999996"/>
    <n v="5.9749999999999996"/>
    <n v="4.78"/>
    <n v="3.2300000000000004"/>
  </r>
  <r>
    <s v="Cosas de Oficina"/>
    <s v="Los Angeles"/>
    <s v="United States"/>
    <s v="Carl Weiss"/>
    <s v="Acco"/>
    <d v="2020-11-04T00:00:00"/>
    <s v="Abierto"/>
    <s v="CA-2020-119018"/>
    <n v="90004"/>
    <x v="1692"/>
    <x v="1"/>
    <x v="2"/>
    <d v="2020-11-08T00:00:00"/>
    <s v="Standard Class"/>
    <s v="Bajo"/>
    <s v="California"/>
    <s v="Bajo"/>
    <x v="8"/>
    <n v="3"/>
    <n v="0.2"/>
    <n v="1.31"/>
    <n v="2.355"/>
    <n v="1"/>
    <n v="4.18"/>
    <n v="5.2249999999999996"/>
    <n v="5.2249999999999996"/>
    <n v="4.18"/>
    <n v="2.8699999999999997"/>
  </r>
  <r>
    <s v="Cosas de Oficina"/>
    <s v="Los Angeles"/>
    <s v="United States"/>
    <s v="Chad Cunningham"/>
    <s v="Avery"/>
    <d v="2019-08-27T00:00:00"/>
    <s v="Cerrado"/>
    <s v="CA-2019-113040"/>
    <n v="90045"/>
    <x v="1242"/>
    <x v="1"/>
    <x v="2"/>
    <d v="2019-08-31T00:00:00"/>
    <s v="Standard Class"/>
    <s v="Bajo"/>
    <s v="California"/>
    <s v="Bajo"/>
    <x v="8"/>
    <n v="3"/>
    <n v="0.2"/>
    <n v="1.66"/>
    <n v="2.9349999999999996"/>
    <n v="1"/>
    <n v="5.0999999999999996"/>
    <n v="6.3749999999999991"/>
    <n v="6.3749999999999991"/>
    <n v="5.0999999999999996"/>
    <n v="3.4399999999999995"/>
  </r>
  <r>
    <s v="Cosas de Oficina"/>
    <s v="Mesa"/>
    <s v="United States"/>
    <s v="Tamara Willingham"/>
    <s v="Xerox"/>
    <d v="2021-10-27T00:00:00"/>
    <s v="Cerrado"/>
    <s v="CA-2021-134880"/>
    <n v="85204"/>
    <x v="1703"/>
    <x v="1"/>
    <x v="2"/>
    <d v="2021-11-01T00:00:00"/>
    <s v="Standard Class"/>
    <s v="Bajo"/>
    <s v="Arizona"/>
    <s v="Bajo"/>
    <x v="10"/>
    <n v="3"/>
    <n v="0.2"/>
    <n v="16.23"/>
    <n v="27.425000000000001"/>
    <n v="1"/>
    <n v="44.78"/>
    <n v="55.975000000000001"/>
    <n v="55.975000000000001"/>
    <n v="44.78"/>
    <n v="28.55"/>
  </r>
  <r>
    <s v="Cosas de Oficina"/>
    <s v="Springfield"/>
    <s v="United States"/>
    <s v="Mike Pelletier"/>
    <s v="Belkin"/>
    <d v="2020-12-15T00:00:00"/>
    <s v="Cerrado"/>
    <s v="US-2020-127334"/>
    <n v="97477"/>
    <x v="1284"/>
    <x v="1"/>
    <x v="2"/>
    <d v="2020-12-21T00:00:00"/>
    <s v="Standard Class"/>
    <s v="Bajo"/>
    <s v="Oregon"/>
    <s v="Bajo"/>
    <x v="9"/>
    <n v="4"/>
    <n v="0.2"/>
    <n v="8.7200000000000006"/>
    <n v="30.512499999999989"/>
    <n v="2"/>
    <n v="87.17"/>
    <n v="108.96249999999999"/>
    <n v="54.481249999999996"/>
    <n v="43.585000000000001"/>
    <n v="78.45"/>
  </r>
  <r>
    <s v="Cosas de Oficina"/>
    <s v="Aurora"/>
    <s v="United States"/>
    <s v="Barry Franz"/>
    <s v="Dixon"/>
    <d v="2018-09-25T00:00:00"/>
    <s v="Abierto"/>
    <s v="CA-2018-141355"/>
    <n v="80013"/>
    <x v="1083"/>
    <x v="1"/>
    <x v="2"/>
    <d v="2018-09-30T00:00:00"/>
    <s v="Standard Class"/>
    <s v="Bajo"/>
    <s v="Colorado"/>
    <s v="Bajo"/>
    <x v="6"/>
    <n v="3"/>
    <n v="0.2"/>
    <n v="2.37"/>
    <n v="6.014999999999997"/>
    <n v="2"/>
    <n v="14.58"/>
    <n v="18.224999999999998"/>
    <n v="9.1124999999999989"/>
    <n v="7.29"/>
    <n v="12.21"/>
  </r>
  <r>
    <s v="Cosas de Oficina"/>
    <s v="Springfield"/>
    <s v="United States"/>
    <s v="Max Ludwig"/>
    <s v="Eldon"/>
    <d v="2021-06-25T00:00:00"/>
    <s v="Abierto"/>
    <s v="CA-2021-133648"/>
    <n v="97477"/>
    <x v="1043"/>
    <x v="1"/>
    <x v="2"/>
    <d v="2021-07-02T00:00:00"/>
    <s v="Standard Class"/>
    <s v="Bajo"/>
    <s v="Oregon"/>
    <s v="Bajo"/>
    <x v="6"/>
    <n v="5"/>
    <n v="0.2"/>
    <n v="0.73"/>
    <n v="2.0650000000000004"/>
    <n v="2"/>
    <n v="5.34"/>
    <n v="6.6749999999999998"/>
    <n v="3.3374999999999999"/>
    <n v="2.67"/>
    <n v="4.6099999999999994"/>
  </r>
  <r>
    <s v="Cosas de Oficina"/>
    <s v="Los Angeles"/>
    <s v="United States"/>
    <s v="Carl Weiss"/>
    <s v="Other"/>
    <d v="2020-11-04T00:00:00"/>
    <s v="Abierto"/>
    <s v="CA-2020-119018"/>
    <n v="90004"/>
    <x v="308"/>
    <x v="1"/>
    <x v="2"/>
    <d v="2020-11-08T00:00:00"/>
    <s v="Standard Class"/>
    <s v="Bajo"/>
    <s v="California"/>
    <s v="Bajo"/>
    <x v="8"/>
    <n v="3"/>
    <n v="0.2"/>
    <n v="2.8"/>
    <n v="4.7274999999999991"/>
    <n v="2"/>
    <n v="7.71"/>
    <n v="9.6374999999999993"/>
    <n v="4.8187499999999996"/>
    <n v="3.855"/>
    <n v="4.91"/>
  </r>
  <r>
    <s v="Cosas de Oficina"/>
    <s v="San Francisco"/>
    <s v="United States"/>
    <s v="Ann Steele"/>
    <s v="Avery"/>
    <d v="2019-09-03T00:00:00"/>
    <s v="Abierto"/>
    <s v="US-2019-146745"/>
    <n v="94110"/>
    <x v="122"/>
    <x v="1"/>
    <x v="2"/>
    <d v="2019-09-08T00:00:00"/>
    <s v="Standard Class"/>
    <s v="Bajo"/>
    <s v="California"/>
    <s v="Bajo"/>
    <x v="8"/>
    <n v="3"/>
    <n v="0.2"/>
    <n v="2.15"/>
    <n v="3.7424999999999988"/>
    <n v="2"/>
    <n v="6.37"/>
    <n v="7.9624999999999995"/>
    <n v="3.9812499999999997"/>
    <n v="3.1850000000000001"/>
    <n v="4.2200000000000006"/>
  </r>
  <r>
    <s v="Cosas de Oficina"/>
    <s v="Great Falls"/>
    <s v="United States"/>
    <s v="Eugene Moren"/>
    <s v="Acco"/>
    <d v="2018-07-19T00:00:00"/>
    <s v="Cerrado"/>
    <s v="CA-2018-168158"/>
    <n v="59405"/>
    <x v="732"/>
    <x v="1"/>
    <x v="2"/>
    <d v="2018-07-24T00:00:00"/>
    <s v="Standard Class"/>
    <s v="Bajo"/>
    <s v="Montana"/>
    <s v="Bajo"/>
    <x v="8"/>
    <n v="3"/>
    <n v="0.2"/>
    <n v="2.21"/>
    <n v="3.7349999999999994"/>
    <n v="2"/>
    <n v="6.1"/>
    <n v="7.6249999999999991"/>
    <n v="3.8124999999999996"/>
    <n v="3.05"/>
    <n v="3.8899999999999997"/>
  </r>
  <r>
    <s v="Cosas de Oficina"/>
    <s v="Seattle"/>
    <s v="United States"/>
    <s v="Beth Thompson"/>
    <s v="Acco"/>
    <d v="2019-09-06T00:00:00"/>
    <s v="Cerrado"/>
    <s v="CA-2019-138002"/>
    <n v="98103"/>
    <x v="315"/>
    <x v="1"/>
    <x v="2"/>
    <d v="2019-09-12T00:00:00"/>
    <s v="Standard Class"/>
    <s v="Bajo"/>
    <s v="Washington"/>
    <s v="Bajo"/>
    <x v="8"/>
    <n v="4"/>
    <n v="0.2"/>
    <n v="2.13"/>
    <n v="3.6549999999999994"/>
    <n v="2"/>
    <n v="6.1"/>
    <n v="7.6249999999999991"/>
    <n v="3.8124999999999996"/>
    <n v="3.05"/>
    <n v="3.9699999999999998"/>
  </r>
  <r>
    <s v="Cosas de Oficina"/>
    <s v="Gilbert"/>
    <s v="United States"/>
    <s v="Katherine Murray"/>
    <s v="FelBajoes"/>
    <d v="2021-02-20T00:00:00"/>
    <s v="Cerrado"/>
    <s v="CA-2021-135937"/>
    <n v="85234"/>
    <x v="1122"/>
    <x v="1"/>
    <x v="2"/>
    <d v="2021-02-27T00:00:00"/>
    <s v="Standard Class"/>
    <s v="Bajo"/>
    <s v="Arizona"/>
    <s v="Bajo"/>
    <x v="4"/>
    <n v="5"/>
    <n v="0.2"/>
    <n v="-6.4"/>
    <n v="6.3924999999999983"/>
    <n v="2"/>
    <n v="51.17"/>
    <n v="63.962499999999999"/>
    <n v="31.981249999999999"/>
    <n v="25.585000000000001"/>
    <n v="57.57"/>
  </r>
  <r>
    <s v="Cosas de Oficina"/>
    <s v="Aurora"/>
    <s v="United States"/>
    <s v="Tony Chapman"/>
    <s v="Acme"/>
    <d v="2019-04-27T00:00:00"/>
    <s v="Cerrado"/>
    <s v="CA-2019-151841"/>
    <n v="80013"/>
    <x v="503"/>
    <x v="1"/>
    <x v="2"/>
    <d v="2019-05-02T00:00:00"/>
    <s v="Standard Class"/>
    <s v="Bajo"/>
    <s v="Colorado"/>
    <s v="Bajo"/>
    <x v="14"/>
    <n v="3"/>
    <n v="0.2"/>
    <n v="0.73"/>
    <n v="2.1900000000000004"/>
    <n v="2"/>
    <n v="5.84"/>
    <n v="7.3"/>
    <n v="3.65"/>
    <n v="2.92"/>
    <n v="5.1099999999999994"/>
  </r>
  <r>
    <s v="Cosas de Oficina"/>
    <s v="Salem"/>
    <s v="United States"/>
    <s v="Michael Granlund"/>
    <s v="Acme"/>
    <d v="2021-08-31T00:00:00"/>
    <s v="Cerrado"/>
    <s v="CA-2021-127712"/>
    <n v="97301"/>
    <x v="1085"/>
    <x v="1"/>
    <x v="2"/>
    <d v="2021-09-05T00:00:00"/>
    <s v="Standard Class"/>
    <s v="Bajo"/>
    <s v="Oregon"/>
    <s v="Bajo"/>
    <x v="14"/>
    <n v="3"/>
    <n v="0.2"/>
    <n v="0.7"/>
    <n v="2.2524999999999995"/>
    <n v="2"/>
    <n v="6.21"/>
    <n v="7.7624999999999993"/>
    <n v="3.8812499999999996"/>
    <n v="3.105"/>
    <n v="5.51"/>
  </r>
  <r>
    <s v="Cosas de Oficina"/>
    <s v="Bakersfield"/>
    <s v="United States"/>
    <s v="Parhena Norris"/>
    <s v="Cardinal"/>
    <d v="2019-08-07T00:00:00"/>
    <s v="Cerrado"/>
    <s v="CA-2019-141936"/>
    <n v="93309"/>
    <x v="416"/>
    <x v="1"/>
    <x v="2"/>
    <d v="2019-08-12T00:00:00"/>
    <s v="Standard Class"/>
    <s v="Bajo"/>
    <s v="California"/>
    <s v="Bajo"/>
    <x v="8"/>
    <n v="3"/>
    <n v="0.2"/>
    <n v="6.46"/>
    <n v="11.247499999999999"/>
    <n v="3"/>
    <n v="19.149999999999999"/>
    <n v="23.937499999999996"/>
    <n v="7.9791666666666661"/>
    <n v="6.3833333333333329"/>
    <n v="12.689999999999998"/>
  </r>
  <r>
    <s v="Cosas de Oficina"/>
    <s v="Los Angeles"/>
    <s v="United States"/>
    <s v="Michelle Arnett"/>
    <s v="Ibico"/>
    <d v="2018-09-20T00:00:00"/>
    <s v="Cerrado"/>
    <s v="CA-2018-133704"/>
    <n v="90004"/>
    <x v="674"/>
    <x v="1"/>
    <x v="2"/>
    <d v="2018-09-26T00:00:00"/>
    <s v="Standard Class"/>
    <s v="Bajo"/>
    <s v="California"/>
    <s v="Bajo"/>
    <x v="8"/>
    <n v="4"/>
    <n v="0.2"/>
    <n v="6.58"/>
    <n v="11.637499999999998"/>
    <n v="3"/>
    <n v="20.23"/>
    <n v="25.287499999999998"/>
    <n v="8.4291666666666654"/>
    <n v="6.7433333333333332"/>
    <n v="13.65"/>
  </r>
  <r>
    <s v="Cosas de Oficina"/>
    <s v="Moreno Valley"/>
    <s v="United States"/>
    <s v="Cynthia Delaney"/>
    <s v="GBC"/>
    <d v="2018-12-27T00:00:00"/>
    <s v="Cerrado"/>
    <s v="CA-2018-166961"/>
    <n v="92553"/>
    <x v="1014"/>
    <x v="1"/>
    <x v="2"/>
    <d v="2018-12-31T00:00:00"/>
    <s v="Standard Class"/>
    <s v="Bajo"/>
    <s v="California"/>
    <s v="Bajo"/>
    <x v="8"/>
    <n v="3"/>
    <n v="0.2"/>
    <n v="13.9"/>
    <n v="23.164999999999999"/>
    <n v="3"/>
    <n v="37.06"/>
    <n v="46.325000000000003"/>
    <n v="15.441666666666666"/>
    <n v="12.353333333333333"/>
    <n v="23.160000000000004"/>
  </r>
  <r>
    <s v="Cosas de Oficina"/>
    <s v="San Diego"/>
    <s v="United States"/>
    <s v="Deborah Brumfield"/>
    <s v="GBC"/>
    <d v="2018-02-04T00:00:00"/>
    <s v="Cerrado"/>
    <s v="CA-2018-107181"/>
    <n v="92024"/>
    <x v="655"/>
    <x v="1"/>
    <x v="2"/>
    <d v="2018-02-08T00:00:00"/>
    <s v="Standard Class"/>
    <s v="Bajo"/>
    <s v="California"/>
    <s v="Bajo"/>
    <x v="8"/>
    <n v="3"/>
    <n v="0.2"/>
    <n v="29.01"/>
    <n v="49.734999999999999"/>
    <n v="3"/>
    <n v="82.9"/>
    <n v="103.625"/>
    <n v="34.541666666666671"/>
    <n v="27.633333333333336"/>
    <n v="53.89"/>
  </r>
  <r>
    <s v="Cosas de Oficina"/>
    <s v="San Francisco"/>
    <s v="United States"/>
    <s v="Arthur Wiediger"/>
    <s v="Acco"/>
    <d v="2021-08-31T00:00:00"/>
    <s v="Cerrado"/>
    <s v="CA-2021-107321"/>
    <n v="94110"/>
    <x v="755"/>
    <x v="1"/>
    <x v="2"/>
    <d v="2021-09-04T00:00:00"/>
    <s v="Standard Class"/>
    <s v="Bajo"/>
    <s v="California"/>
    <s v="Bajo"/>
    <x v="8"/>
    <n v="3"/>
    <n v="0.2"/>
    <n v="2.17"/>
    <n v="3.8374999999999986"/>
    <n v="3"/>
    <n v="6.67"/>
    <n v="8.3374999999999986"/>
    <n v="2.7791666666666663"/>
    <n v="2.2233333333333332"/>
    <n v="4.5"/>
  </r>
  <r>
    <s v="Cosas de Oficina"/>
    <s v="Seattle"/>
    <s v="United States"/>
    <s v="Vicky Freymann"/>
    <s v="GBC"/>
    <d v="2021-07-08T00:00:00"/>
    <s v="Cerrado"/>
    <s v="CA-2021-138464"/>
    <n v="98115"/>
    <x v="380"/>
    <x v="1"/>
    <x v="2"/>
    <d v="2021-07-12T00:00:00"/>
    <s v="Standard Class"/>
    <s v="Bajo"/>
    <s v="Washington"/>
    <s v="Bajo"/>
    <x v="8"/>
    <n v="3"/>
    <n v="0.2"/>
    <n v="30.23"/>
    <n v="51.825000000000003"/>
    <n v="3"/>
    <n v="86.38"/>
    <n v="107.97499999999999"/>
    <n v="35.991666666666667"/>
    <n v="28.793333333333333"/>
    <n v="56.149999999999991"/>
  </r>
  <r>
    <s v="Cosas de Oficina"/>
    <s v="Springfield"/>
    <s v="United States"/>
    <s v="Max Ludwig"/>
    <s v="Other"/>
    <d v="2021-06-25T00:00:00"/>
    <s v="Abierto"/>
    <s v="CA-2021-133648"/>
    <n v="97477"/>
    <x v="1300"/>
    <x v="1"/>
    <x v="2"/>
    <d v="2021-07-02T00:00:00"/>
    <s v="Standard Class"/>
    <s v="Bajo"/>
    <s v="Oregon"/>
    <s v="Bajo"/>
    <x v="13"/>
    <n v="5"/>
    <n v="0.2"/>
    <n v="-2.12"/>
    <n v="0.70499999999999829"/>
    <n v="3"/>
    <n v="11.3"/>
    <n v="14.125"/>
    <n v="4.7083333333333339"/>
    <n v="3.7666666666666671"/>
    <n v="13.420000000000002"/>
  </r>
  <r>
    <s v="Cosas de Oficina"/>
    <s v="Peoria"/>
    <s v="United States"/>
    <s v="Skye Norling"/>
    <s v="Xerox"/>
    <d v="2019-06-18T00:00:00"/>
    <s v="Cerrado"/>
    <s v="CA-2019-122287"/>
    <n v="85345"/>
    <x v="1803"/>
    <x v="1"/>
    <x v="2"/>
    <d v="2019-06-23T00:00:00"/>
    <s v="Standard Class"/>
    <s v="Bajo"/>
    <s v="Arizona"/>
    <s v="Bajo"/>
    <x v="10"/>
    <n v="3"/>
    <n v="0.2"/>
    <n v="4.33"/>
    <n v="7.317499999999999"/>
    <n v="3"/>
    <n v="11.95"/>
    <n v="14.937499999999998"/>
    <n v="4.9791666666666661"/>
    <n v="3.9833333333333329"/>
    <n v="7.6199999999999992"/>
  </r>
  <r>
    <s v="Cosas de Oficina"/>
    <s v="Colorado Springs"/>
    <s v="United States"/>
    <s v="Craig Leslie"/>
    <s v="Xerox"/>
    <d v="2020-04-24T00:00:00"/>
    <s v="Cerrado"/>
    <s v="CA-2020-149279"/>
    <n v="80906"/>
    <x v="490"/>
    <x v="1"/>
    <x v="2"/>
    <d v="2020-04-28T00:00:00"/>
    <s v="Standard Class"/>
    <s v="Bajo"/>
    <s v="Colorado"/>
    <s v="Bajo"/>
    <x v="10"/>
    <n v="3"/>
    <n v="0.2"/>
    <n v="5.44"/>
    <n v="9.3275000000000006"/>
    <n v="3"/>
    <n v="15.55"/>
    <n v="19.4375"/>
    <n v="6.479166666666667"/>
    <n v="5.1833333333333336"/>
    <n v="10.11"/>
  </r>
  <r>
    <s v="Cosas de Oficina"/>
    <s v="Denver"/>
    <s v="United States"/>
    <s v="Erica Hernandez"/>
    <s v="Xerox"/>
    <d v="2020-04-28T00:00:00"/>
    <s v="Cerrado"/>
    <s v="CA-2020-152814"/>
    <n v="80219"/>
    <x v="314"/>
    <x v="1"/>
    <x v="2"/>
    <d v="2020-05-02T00:00:00"/>
    <s v="Standard Class"/>
    <s v="Bajo"/>
    <s v="Colorado"/>
    <s v="Bajo"/>
    <x v="10"/>
    <n v="3"/>
    <n v="0.2"/>
    <n v="9.9499999999999993"/>
    <n v="17.317499999999999"/>
    <n v="3"/>
    <n v="29.47"/>
    <n v="36.837499999999999"/>
    <n v="12.279166666666665"/>
    <n v="9.8233333333333324"/>
    <n v="19.52"/>
  </r>
  <r>
    <s v="Cosas de Oficina"/>
    <s v="Los Angeles"/>
    <s v="United States"/>
    <s v="Anne Pryor"/>
    <s v="Avery"/>
    <d v="2020-12-06T00:00:00"/>
    <s v="Abierto"/>
    <s v="US-2020-103674"/>
    <n v="90032"/>
    <x v="1047"/>
    <x v="1"/>
    <x v="2"/>
    <d v="2020-12-10T00:00:00"/>
    <s v="Standard Class"/>
    <s v="Bajo"/>
    <s v="California"/>
    <s v="Bajo"/>
    <x v="8"/>
    <n v="3"/>
    <n v="0.2"/>
    <n v="4.68"/>
    <n v="8.0250000000000004"/>
    <n v="4"/>
    <n v="13.38"/>
    <n v="16.725000000000001"/>
    <n v="4.1812500000000004"/>
    <n v="3.3450000000000002"/>
    <n v="8.7000000000000011"/>
  </r>
  <r>
    <s v="Cosas de Oficina"/>
    <s v="San Bernardino"/>
    <s v="United States"/>
    <s v="Jim Kriz"/>
    <s v="GBC"/>
    <d v="2019-12-11T00:00:00"/>
    <s v="Abierto"/>
    <s v="CA-2019-134082"/>
    <n v="92404"/>
    <x v="655"/>
    <x v="1"/>
    <x v="2"/>
    <d v="2019-12-17T00:00:00"/>
    <s v="Standard Class"/>
    <s v="Bajo"/>
    <s v="California"/>
    <s v="Bajo"/>
    <x v="8"/>
    <n v="4"/>
    <n v="0.2"/>
    <n v="38.68"/>
    <n v="66.3125"/>
    <n v="4"/>
    <n v="110.53"/>
    <n v="138.16249999999999"/>
    <n v="34.540624999999999"/>
    <n v="27.6325"/>
    <n v="71.849999999999994"/>
  </r>
  <r>
    <s v="Cosas de Oficina"/>
    <s v="San Francisco"/>
    <s v="United States"/>
    <s v="Mike Pelletier"/>
    <s v="Avery"/>
    <d v="2021-10-05T00:00:00"/>
    <s v="Cerrado"/>
    <s v="CA-2021-167661"/>
    <n v="94110"/>
    <x v="1158"/>
    <x v="1"/>
    <x v="2"/>
    <d v="2021-10-10T00:00:00"/>
    <s v="Standard Class"/>
    <s v="Bajo"/>
    <s v="California"/>
    <s v="Bajo"/>
    <x v="8"/>
    <n v="3"/>
    <n v="0.2"/>
    <n v="7.23"/>
    <n v="12.215"/>
    <n v="4"/>
    <n v="19.940000000000001"/>
    <n v="24.925000000000001"/>
    <n v="6.2312500000000002"/>
    <n v="4.9850000000000003"/>
    <n v="12.71"/>
  </r>
  <r>
    <s v="Cosas de Oficina"/>
    <s v="San Francisco"/>
    <s v="United States"/>
    <s v="Pete Armstrong"/>
    <s v="Avery"/>
    <d v="2020-10-27T00:00:00"/>
    <s v="Cerrado"/>
    <s v="US-2020-117387"/>
    <n v="94122"/>
    <x v="1440"/>
    <x v="1"/>
    <x v="2"/>
    <d v="2020-10-31T00:00:00"/>
    <s v="Standard Class"/>
    <s v="Bajo"/>
    <s v="California"/>
    <s v="Bajo"/>
    <x v="8"/>
    <n v="3"/>
    <n v="0.2"/>
    <n v="25.18"/>
    <n v="41.964999999999996"/>
    <n v="4"/>
    <n v="67.14"/>
    <n v="83.924999999999997"/>
    <n v="20.981249999999999"/>
    <n v="16.785"/>
    <n v="41.96"/>
  </r>
  <r>
    <s v="Cosas de Oficina"/>
    <s v="Louisville"/>
    <s v="United States"/>
    <s v="Sharelle Roach"/>
    <s v="Xerox"/>
    <d v="2021-04-17T00:00:00"/>
    <s v="Cerrado"/>
    <s v="CA-2021-134845"/>
    <n v="80027"/>
    <x v="510"/>
    <x v="1"/>
    <x v="2"/>
    <d v="2021-04-23T00:00:00"/>
    <s v="Standard Class"/>
    <s v="Bajo"/>
    <s v="Colorado"/>
    <s v="Bajo"/>
    <x v="10"/>
    <n v="4"/>
    <n v="0.2"/>
    <n v="7.26"/>
    <n v="12.444999999999999"/>
    <n v="4"/>
    <n v="20.74"/>
    <n v="25.924999999999997"/>
    <n v="6.4812499999999993"/>
    <n v="5.1849999999999996"/>
    <n v="13.479999999999999"/>
  </r>
  <r>
    <s v="Cosas de Oficina"/>
    <s v="Aurora"/>
    <s v="United States"/>
    <s v="Tony Chapman"/>
    <s v="Belkin"/>
    <d v="2019-04-27T00:00:00"/>
    <s v="Cerrado"/>
    <s v="CA-2019-151841"/>
    <n v="80013"/>
    <x v="1106"/>
    <x v="1"/>
    <x v="2"/>
    <d v="2019-05-02T00:00:00"/>
    <s v="Standard Class"/>
    <s v="Bajo"/>
    <s v="Colorado"/>
    <s v="Bajo"/>
    <x v="9"/>
    <n v="3"/>
    <n v="0.2"/>
    <n v="3.27"/>
    <n v="14.160000000000004"/>
    <n v="5"/>
    <n v="43.56"/>
    <n v="54.45"/>
    <n v="10.889999999999999"/>
    <n v="8.7119999999999997"/>
    <n v="40.29"/>
  </r>
  <r>
    <s v="Cosas de Oficina"/>
    <s v="La Mesa"/>
    <s v="United States"/>
    <s v="Sample Company A"/>
    <s v="Other"/>
    <d v="2021-09-03T00:00:00"/>
    <s v="Cerrado"/>
    <s v="CA-2021-123022"/>
    <n v="91941"/>
    <x v="340"/>
    <x v="1"/>
    <x v="2"/>
    <d v="2021-09-08T00:00:00"/>
    <s v="Standard Class"/>
    <s v="Bajo"/>
    <s v="California"/>
    <s v="Bajo"/>
    <x v="8"/>
    <n v="3"/>
    <n v="0.2"/>
    <n v="28.9"/>
    <n v="49.54"/>
    <n v="5"/>
    <n v="82.56"/>
    <n v="103.2"/>
    <n v="20.64"/>
    <n v="16.512"/>
    <n v="53.660000000000004"/>
  </r>
  <r>
    <s v="Cosas de Oficina"/>
    <s v="Los Angeles"/>
    <s v="United States"/>
    <s v="Nick Zandusky"/>
    <s v="FelBajoes"/>
    <d v="2021-04-30T00:00:00"/>
    <s v="Cerrado"/>
    <s v="CA-2021-150609"/>
    <n v="90032"/>
    <x v="699"/>
    <x v="1"/>
    <x v="2"/>
    <d v="2021-05-04T00:00:00"/>
    <s v="Standard Class"/>
    <s v="Bajo"/>
    <s v="California"/>
    <s v="Bajo"/>
    <x v="8"/>
    <n v="3"/>
    <n v="0.2"/>
    <n v="7.55"/>
    <n v="13.36"/>
    <n v="5"/>
    <n v="23.24"/>
    <n v="29.049999999999997"/>
    <n v="5.81"/>
    <n v="4.6479999999999997"/>
    <n v="15.689999999999998"/>
  </r>
  <r>
    <s v="Cosas de Oficina"/>
    <s v="Los Angeles"/>
    <s v="United States"/>
    <s v="Cathy Armstrong"/>
    <s v="Acco"/>
    <d v="2020-08-08T00:00:00"/>
    <s v="Cerrado"/>
    <s v="CA-2020-107328"/>
    <n v="90036"/>
    <x v="315"/>
    <x v="1"/>
    <x v="2"/>
    <d v="2020-08-15T00:00:00"/>
    <s v="Standard Class"/>
    <s v="Bajo"/>
    <s v="California"/>
    <s v="Bajo"/>
    <x v="8"/>
    <n v="5"/>
    <n v="0.2"/>
    <n v="5.33"/>
    <n v="9.14"/>
    <n v="5"/>
    <n v="15.24"/>
    <n v="19.05"/>
    <n v="3.81"/>
    <n v="3.048"/>
    <n v="9.91"/>
  </r>
  <r>
    <s v="Cosas de Oficina"/>
    <s v="Los Angeles"/>
    <s v="United States"/>
    <s v="Paul Van Hugh"/>
    <s v="Other"/>
    <d v="2021-10-02T00:00:00"/>
    <s v="Cerrado"/>
    <s v="CA-2021-105914"/>
    <n v="90036"/>
    <x v="1238"/>
    <x v="1"/>
    <x v="2"/>
    <d v="2021-10-08T00:00:00"/>
    <s v="Standard Class"/>
    <s v="Bajo"/>
    <s v="California"/>
    <s v="Bajo"/>
    <x v="8"/>
    <n v="4"/>
    <n v="0.2"/>
    <n v="42.05"/>
    <n v="70.08"/>
    <n v="5"/>
    <n v="112.12"/>
    <n v="140.15"/>
    <n v="28.029999999999998"/>
    <n v="22.423999999999999"/>
    <n v="70.070000000000007"/>
  </r>
  <r>
    <s v="Cosas de Oficina"/>
    <s v="San Francisco"/>
    <s v="United States"/>
    <s v="Mike Pelletier"/>
    <s v="Avery"/>
    <d v="2021-10-05T00:00:00"/>
    <s v="Cerrado"/>
    <s v="CA-2021-167661"/>
    <n v="94110"/>
    <x v="1405"/>
    <x v="1"/>
    <x v="2"/>
    <d v="2021-10-10T00:00:00"/>
    <s v="Standard Class"/>
    <s v="Bajo"/>
    <s v="California"/>
    <s v="Bajo"/>
    <x v="8"/>
    <n v="3"/>
    <n v="0.2"/>
    <n v="13.47"/>
    <n v="23.449999999999996"/>
    <n v="5"/>
    <n v="39.92"/>
    <n v="49.9"/>
    <n v="9.9799999999999986"/>
    <n v="7.984"/>
    <n v="26.450000000000003"/>
  </r>
  <r>
    <s v="Cosas de Oficina"/>
    <s v="San Jose"/>
    <s v="United States"/>
    <s v="Christopher Schild"/>
    <s v="Cardinal"/>
    <d v="2020-11-05T00:00:00"/>
    <s v="Cerrado"/>
    <s v="CA-2020-140207"/>
    <n v="95123"/>
    <x v="1690"/>
    <x v="1"/>
    <x v="2"/>
    <d v="2020-11-10T00:00:00"/>
    <s v="Standard Class"/>
    <s v="Bajo"/>
    <s v="California"/>
    <s v="Bajo"/>
    <x v="8"/>
    <n v="3"/>
    <n v="0.2"/>
    <n v="9.83"/>
    <n v="17.11"/>
    <n v="5"/>
    <n v="29.12"/>
    <n v="36.4"/>
    <n v="7.2799999999999994"/>
    <n v="5.8239999999999998"/>
    <n v="19.29"/>
  </r>
  <r>
    <s v="Cosas de Oficina"/>
    <s v="Salt Lake City"/>
    <s v="United States"/>
    <s v="Patrick Bzostek"/>
    <s v="Acco"/>
    <d v="2020-10-15T00:00:00"/>
    <s v="Cerrado"/>
    <s v="CA-2020-125738"/>
    <n v="84106"/>
    <x v="1068"/>
    <x v="1"/>
    <x v="2"/>
    <d v="2020-10-21T00:00:00"/>
    <s v="Standard Class"/>
    <s v="Bajo"/>
    <s v="Utah"/>
    <s v="Bajo"/>
    <x v="8"/>
    <n v="4"/>
    <n v="0.2"/>
    <n v="13.04"/>
    <n v="23.47"/>
    <n v="5"/>
    <n v="41.72"/>
    <n v="52.15"/>
    <n v="10.429999999999998"/>
    <n v="8.3439999999999994"/>
    <n v="28.68"/>
  </r>
  <r>
    <s v="Cosas de Oficina"/>
    <s v="Seattle"/>
    <s v="United States"/>
    <s v="Kristina Nunn"/>
    <s v="GBC"/>
    <d v="2021-08-28T00:00:00"/>
    <s v="Cerrado"/>
    <s v="CA-2021-126067"/>
    <n v="98105"/>
    <x v="444"/>
    <x v="1"/>
    <x v="2"/>
    <d v="2021-09-03T00:00:00"/>
    <s v="Standard Class"/>
    <s v="Bajo"/>
    <s v="Washington"/>
    <s v="Bajo"/>
    <x v="8"/>
    <n v="4"/>
    <n v="0.2"/>
    <n v="32.4"/>
    <n v="57.320000000000007"/>
    <n v="5"/>
    <n v="99.68"/>
    <n v="124.60000000000001"/>
    <n v="24.919999999999998"/>
    <n v="19.936"/>
    <n v="67.28"/>
  </r>
  <r>
    <s v="Cosas de Oficina"/>
    <s v="Gilbert"/>
    <s v="United States"/>
    <s v="Katherine Murray"/>
    <s v="Other"/>
    <d v="2021-02-20T00:00:00"/>
    <s v="Cerrado"/>
    <s v="CA-2021-135937"/>
    <n v="85234"/>
    <x v="1684"/>
    <x v="1"/>
    <x v="2"/>
    <d v="2021-02-27T00:00:00"/>
    <s v="Standard Class"/>
    <s v="Bajo"/>
    <s v="Arizona"/>
    <s v="Bajo"/>
    <x v="12"/>
    <n v="5"/>
    <n v="0.2"/>
    <n v="3.86"/>
    <n v="6.52"/>
    <n v="5"/>
    <n v="10.64"/>
    <n v="13.3"/>
    <n v="2.66"/>
    <n v="2.1280000000000001"/>
    <n v="6.7800000000000011"/>
  </r>
  <r>
    <s v="Cosas de Oficina"/>
    <s v="Los Angeles"/>
    <s v="United States"/>
    <s v="Dennis Pardue"/>
    <s v="Other"/>
    <d v="2018-07-05T00:00:00"/>
    <s v="Cerrado"/>
    <s v="CA-2018-107139"/>
    <n v="90004"/>
    <x v="443"/>
    <x v="1"/>
    <x v="2"/>
    <d v="2018-07-11T00:00:00"/>
    <s v="Standard Class"/>
    <s v="Bajo"/>
    <s v="California"/>
    <s v="Bajo"/>
    <x v="8"/>
    <n v="4"/>
    <n v="0.2"/>
    <n v="67.86"/>
    <n v="113.09999999999998"/>
    <n v="6"/>
    <n v="180.96"/>
    <n v="226.2"/>
    <n v="37.699999999999996"/>
    <n v="30.16"/>
    <n v="113.10000000000001"/>
  </r>
  <r>
    <s v="Cosas de Oficina"/>
    <s v="Los Angeles"/>
    <s v="United States"/>
    <s v="Gary Hansen"/>
    <s v="Wilson Jones"/>
    <d v="2018-07-09T00:00:00"/>
    <s v="Abierto"/>
    <s v="CA-2018-114125"/>
    <n v="90049"/>
    <x v="44"/>
    <x v="1"/>
    <x v="2"/>
    <d v="2018-07-13T00:00:00"/>
    <s v="Standard Class"/>
    <s v="Bajo"/>
    <s v="California"/>
    <s v="Bajo"/>
    <x v="8"/>
    <n v="3"/>
    <n v="0.2"/>
    <n v="14.14"/>
    <n v="24.614999999999995"/>
    <n v="6"/>
    <n v="41.9"/>
    <n v="52.374999999999993"/>
    <n v="8.7291666666666661"/>
    <n v="6.9833333333333334"/>
    <n v="27.759999999999998"/>
  </r>
  <r>
    <s v="Cosas de Oficina"/>
    <s v="San Francisco"/>
    <s v="United States"/>
    <s v="James Lanier"/>
    <s v="FelBajoes"/>
    <d v="2019-01-05T00:00:00"/>
    <s v="Cerrado"/>
    <s v="CA-2019-158701"/>
    <n v="94110"/>
    <x v="673"/>
    <x v="1"/>
    <x v="2"/>
    <d v="2019-01-10T00:00:00"/>
    <s v="Standard Class"/>
    <s v="Bajo"/>
    <s v="California"/>
    <s v="Bajo"/>
    <x v="8"/>
    <n v="3"/>
    <n v="0.2"/>
    <n v="17.55"/>
    <n v="31.589999999999989"/>
    <n v="6"/>
    <n v="56.16"/>
    <n v="70.199999999999989"/>
    <n v="11.7"/>
    <n v="9.36"/>
    <n v="38.61"/>
  </r>
  <r>
    <s v="Cosas de Oficina"/>
    <s v="San Francisco"/>
    <s v="United States"/>
    <s v="Darrin Sayre"/>
    <s v="Avery"/>
    <d v="2018-07-09T00:00:00"/>
    <s v="Cerrado"/>
    <s v="CA-2018-113271"/>
    <n v="94122"/>
    <x v="98"/>
    <x v="1"/>
    <x v="2"/>
    <d v="2018-07-14T00:00:00"/>
    <s v="Standard Class"/>
    <s v="Bajo"/>
    <s v="California"/>
    <s v="Bajo"/>
    <x v="8"/>
    <n v="3"/>
    <n v="0.2"/>
    <n v="4.6500000000000004"/>
    <n v="8.2249999999999996"/>
    <n v="6"/>
    <n v="14.3"/>
    <n v="17.875"/>
    <n v="2.9791666666666665"/>
    <n v="2.3833333333333333"/>
    <n v="9.65"/>
  </r>
  <r>
    <s v="Cosas de Oficina"/>
    <s v="Seattle"/>
    <s v="United States"/>
    <s v="Paul Stevenson"/>
    <s v="C-Line"/>
    <d v="2021-03-21T00:00:00"/>
    <s v="Cerrado"/>
    <s v="CA-2021-111591"/>
    <n v="98105"/>
    <x v="48"/>
    <x v="1"/>
    <x v="2"/>
    <d v="2021-03-25T00:00:00"/>
    <s v="Standard Class"/>
    <s v="Bajo"/>
    <s v="Washington"/>
    <s v="Bajo"/>
    <x v="8"/>
    <n v="3"/>
    <n v="0.2"/>
    <n v="10.32"/>
    <n v="17.964999999999996"/>
    <n v="6"/>
    <n v="30.58"/>
    <n v="38.224999999999994"/>
    <n v="6.3708333333333327"/>
    <n v="5.0966666666666667"/>
    <n v="20.259999999999998"/>
  </r>
  <r>
    <s v="Cosas de Oficina"/>
    <s v="Springfield"/>
    <s v="United States"/>
    <s v="Max Ludwig"/>
    <s v="Other"/>
    <d v="2021-06-25T00:00:00"/>
    <s v="Abierto"/>
    <s v="CA-2021-133648"/>
    <n v="97477"/>
    <x v="429"/>
    <x v="1"/>
    <x v="2"/>
    <d v="2021-07-02T00:00:00"/>
    <s v="Standard Class"/>
    <s v="Bajo"/>
    <s v="Oregon"/>
    <s v="Bajo"/>
    <x v="2"/>
    <n v="5"/>
    <n v="0.2"/>
    <n v="26.64"/>
    <n v="44.399999999999991"/>
    <n v="6"/>
    <n v="71.040000000000006"/>
    <n v="88.8"/>
    <n v="14.8"/>
    <n v="11.840000000000002"/>
    <n v="44.400000000000006"/>
  </r>
  <r>
    <s v="Cosas de Oficina"/>
    <s v="Riverside"/>
    <s v="United States"/>
    <s v="Dennis Bolton"/>
    <s v="Cardinal"/>
    <d v="2020-03-13T00:00:00"/>
    <s v="Cerrado"/>
    <s v="CA-2020-119123"/>
    <n v="92503"/>
    <x v="624"/>
    <x v="1"/>
    <x v="2"/>
    <d v="2020-03-18T00:00:00"/>
    <s v="Standard Class"/>
    <s v="Bajo"/>
    <s v="California"/>
    <s v="Bajo"/>
    <x v="8"/>
    <n v="3"/>
    <n v="0.2"/>
    <n v="19.190000000000001"/>
    <n v="31.984999999999996"/>
    <n v="7"/>
    <n v="51.18"/>
    <n v="63.974999999999994"/>
    <n v="9.1392857142857142"/>
    <n v="7.3114285714285714"/>
    <n v="31.99"/>
  </r>
  <r>
    <s v="Cosas de Oficina"/>
    <s v="Los Angeles"/>
    <s v="United States"/>
    <s v="Harold Pawlan"/>
    <s v="Wilson Jones"/>
    <d v="2018-05-06T00:00:00"/>
    <s v="Cerrado"/>
    <s v="CA-2018-121664"/>
    <n v="90049"/>
    <x v="714"/>
    <x v="1"/>
    <x v="2"/>
    <d v="2018-05-10T00:00:00"/>
    <s v="Standard Class"/>
    <s v="Bajo"/>
    <s v="California"/>
    <s v="Bajo"/>
    <x v="8"/>
    <n v="3"/>
    <n v="0.2"/>
    <n v="52.78"/>
    <n v="87.965000000000003"/>
    <n v="8"/>
    <n v="140.74"/>
    <n v="175.92500000000001"/>
    <n v="21.990625000000001"/>
    <n v="17.592500000000001"/>
    <n v="87.960000000000008"/>
  </r>
  <r>
    <s v="Cosas de Oficina"/>
    <s v="Chandler"/>
    <s v="United States"/>
    <s v="Pauline Chand"/>
    <s v="Alliance"/>
    <d v="2018-04-08T00:00:00"/>
    <s v="Cerrado"/>
    <s v="US-2018-163797"/>
    <n v="85224"/>
    <x v="1796"/>
    <x v="1"/>
    <x v="2"/>
    <d v="2018-04-13T00:00:00"/>
    <s v="Standard Class"/>
    <s v="Bajo"/>
    <s v="Arizona"/>
    <s v="Bajo"/>
    <x v="13"/>
    <n v="3"/>
    <n v="0.2"/>
    <n v="-11.83"/>
    <n v="0.61749999999999972"/>
    <n v="8"/>
    <n v="49.79"/>
    <n v="62.237499999999997"/>
    <n v="7.7796874999999996"/>
    <n v="6.2237499999999999"/>
    <n v="61.62"/>
  </r>
  <r>
    <s v="Cosas de Oficina"/>
    <s v="San Francisco"/>
    <s v="United States"/>
    <s v="Ben Ferrer"/>
    <s v="Other"/>
    <d v="2021-03-06T00:00:00"/>
    <s v="Abierto"/>
    <s v="US-2021-119039"/>
    <n v="94109"/>
    <x v="73"/>
    <x v="1"/>
    <x v="2"/>
    <d v="2021-03-10T00:00:00"/>
    <s v="Standard Class"/>
    <s v="Bajo"/>
    <s v="California"/>
    <s v="Bajo"/>
    <x v="8"/>
    <n v="3"/>
    <n v="0.2"/>
    <n v="5.43"/>
    <n v="9.1749999999999972"/>
    <n v="9"/>
    <n v="14.98"/>
    <n v="18.724999999999998"/>
    <n v="2.0805555555555553"/>
    <n v="1.6644444444444444"/>
    <n v="9.5500000000000007"/>
  </r>
  <r>
    <s v="Cosas de Oficina"/>
    <s v="San Francisco"/>
    <s v="United States"/>
    <s v="Patrick Bzostek"/>
    <s v="Cardinal"/>
    <d v="2019-11-20T00:00:00"/>
    <s v="Cerrado"/>
    <s v="CA-2019-146465"/>
    <n v="94122"/>
    <x v="473"/>
    <x v="1"/>
    <x v="2"/>
    <d v="2019-11-24T00:00:00"/>
    <s v="Standard Class"/>
    <s v="Bajo"/>
    <s v="California"/>
    <s v="Bajo"/>
    <x v="8"/>
    <n v="3"/>
    <n v="0.2"/>
    <n v="7.56"/>
    <n v="13.607499999999998"/>
    <n v="9"/>
    <n v="24.19"/>
    <n v="30.237500000000001"/>
    <n v="3.3597222222222221"/>
    <n v="2.6877777777777778"/>
    <n v="16.630000000000003"/>
  </r>
  <r>
    <s v="Cosas de Oficina"/>
    <s v="Aurora"/>
    <s v="United States"/>
    <s v="Craig Leslie"/>
    <s v="Other"/>
    <d v="2020-09-24T00:00:00"/>
    <s v="Cerrado"/>
    <s v="CA-2020-108875"/>
    <n v="80013"/>
    <x v="1186"/>
    <x v="1"/>
    <x v="2"/>
    <d v="2020-10-01T00:00:00"/>
    <s v="Standard Class"/>
    <s v="Bajo"/>
    <s v="Colorado"/>
    <s v="Bajo"/>
    <x v="4"/>
    <n v="5"/>
    <n v="0.2"/>
    <n v="-95.82"/>
    <n v="31.944999999999936"/>
    <n v="9"/>
    <n v="511.06"/>
    <n v="638.82499999999993"/>
    <n v="70.980555555555554"/>
    <n v="56.784444444444446"/>
    <n v="606.88"/>
  </r>
  <r>
    <s v="Cosas de Oficina"/>
    <s v="Los Angeles"/>
    <s v="United States"/>
    <s v="Anne Pryor"/>
    <s v="Ibico"/>
    <d v="2020-12-06T00:00:00"/>
    <s v="Abierto"/>
    <s v="US-2020-103674"/>
    <n v="90032"/>
    <x v="1136"/>
    <x v="1"/>
    <x v="2"/>
    <d v="2020-12-10T00:00:00"/>
    <s v="Standard Class"/>
    <s v="Bajo"/>
    <s v="California"/>
    <s v="Bajo"/>
    <x v="8"/>
    <n v="3"/>
    <n v="0.2"/>
    <n v="153.12"/>
    <n v="262.48749999999995"/>
    <n v="14"/>
    <n v="437.47"/>
    <n v="546.83749999999998"/>
    <n v="39.059821428571432"/>
    <n v="31.247857142857146"/>
    <n v="284.35000000000002"/>
  </r>
  <r>
    <s v="Cosas de Oficina"/>
    <s v="San Diego"/>
    <s v="United States"/>
    <s v="Mike Pelletier"/>
    <s v="Wilson Jones"/>
    <d v="2021-12-14T00:00:00"/>
    <s v="Cerrado"/>
    <s v="CA-2021-169859"/>
    <n v="92024"/>
    <x v="1259"/>
    <x v="1"/>
    <x v="2"/>
    <d v="2021-12-18T00:00:00"/>
    <s v="Standard Class"/>
    <s v="Bajo"/>
    <s v="California"/>
    <s v="Bajo"/>
    <x v="8"/>
    <n v="3"/>
    <n v="0.2"/>
    <n v="22.74"/>
    <n v="38.97999999999999"/>
    <n v="14"/>
    <n v="64.959999999999994"/>
    <n v="81.199999999999989"/>
    <n v="5.7999999999999989"/>
    <n v="4.6399999999999997"/>
    <n v="42.22"/>
  </r>
  <r>
    <s v="Cosas de Oficina"/>
    <s v="Peoria"/>
    <s v="United States"/>
    <s v="Skye Norling"/>
    <s v="Other"/>
    <d v="2019-06-18T00:00:00"/>
    <s v="Cerrado"/>
    <s v="CA-2019-122287"/>
    <n v="85345"/>
    <x v="1071"/>
    <x v="1"/>
    <x v="2"/>
    <d v="2019-06-23T00:00:00"/>
    <s v="Standard Class"/>
    <s v="Bajo"/>
    <s v="Arizona"/>
    <s v="Bajo"/>
    <x v="8"/>
    <n v="3"/>
    <n v="0.7"/>
    <n v="-6.1"/>
    <n v="15.273333333333328"/>
    <n v="2"/>
    <n v="9.16"/>
    <n v="30.533333333333328"/>
    <n v="15.266666666666664"/>
    <n v="4.58"/>
    <n v="15.26"/>
  </r>
  <r>
    <s v="Cosas de Oficina"/>
    <s v="Tucson"/>
    <s v="United States"/>
    <s v="Harold Pawlan"/>
    <s v="Wilson Jones"/>
    <d v="2021-01-23T00:00:00"/>
    <s v="Cerrado"/>
    <s v="CA-2021-161893"/>
    <n v="85705"/>
    <x v="1141"/>
    <x v="1"/>
    <x v="2"/>
    <d v="2021-01-27T00:00:00"/>
    <s v="Standard Class"/>
    <s v="Bajo"/>
    <s v="Arizona"/>
    <s v="Bajo"/>
    <x v="8"/>
    <n v="3"/>
    <n v="0.7"/>
    <n v="-3.62"/>
    <n v="7.9066666666666645"/>
    <n v="2"/>
    <n v="4.9400000000000004"/>
    <n v="16.466666666666665"/>
    <n v="8.2333333333333325"/>
    <n v="2.4700000000000002"/>
    <n v="8.56"/>
  </r>
  <r>
    <s v="Cosas de Oficina"/>
    <s v="Colorado Springs"/>
    <s v="United States"/>
    <s v="Craig Leslie"/>
    <s v="Wilson Jones"/>
    <d v="2020-04-24T00:00:00"/>
    <s v="Cerrado"/>
    <s v="CA-2020-149279"/>
    <n v="80906"/>
    <x v="1241"/>
    <x v="1"/>
    <x v="2"/>
    <d v="2020-04-28T00:00:00"/>
    <s v="Standard Class"/>
    <s v="Bajo"/>
    <s v="Colorado"/>
    <s v="Bajo"/>
    <x v="8"/>
    <n v="3"/>
    <n v="0.7"/>
    <n v="-2.1800000000000002"/>
    <n v="5.0766666666666653"/>
    <n v="2"/>
    <n v="3.11"/>
    <n v="10.366666666666665"/>
    <n v="5.1833333333333327"/>
    <n v="1.5549999999999999"/>
    <n v="5.29"/>
  </r>
  <r>
    <s v="Cosas de Oficina"/>
    <s v="Louisville"/>
    <s v="United States"/>
    <s v="Sharelle Roach"/>
    <s v="GBC"/>
    <d v="2021-04-17T00:00:00"/>
    <s v="Cerrado"/>
    <s v="CA-2021-134845"/>
    <n v="80027"/>
    <x v="380"/>
    <x v="1"/>
    <x v="2"/>
    <d v="2021-04-23T00:00:00"/>
    <s v="Standard Class"/>
    <s v="Bajo"/>
    <s v="Colorado"/>
    <s v="Bajo"/>
    <x v="8"/>
    <n v="4"/>
    <n v="0.7"/>
    <n v="-15.84"/>
    <n v="34.536666666666655"/>
    <n v="2"/>
    <n v="21.59"/>
    <n v="71.966666666666654"/>
    <n v="35.983333333333327"/>
    <n v="10.795"/>
    <n v="37.43"/>
  </r>
  <r>
    <s v="Cosas de Oficina"/>
    <s v="Louisville"/>
    <s v="United States"/>
    <s v="Sharelle Roach"/>
    <s v="Other"/>
    <d v="2021-04-17T00:00:00"/>
    <s v="Cerrado"/>
    <s v="CA-2021-134845"/>
    <n v="80027"/>
    <x v="386"/>
    <x v="1"/>
    <x v="2"/>
    <d v="2021-04-23T00:00:00"/>
    <s v="Standard Class"/>
    <s v="Bajo"/>
    <s v="Colorado"/>
    <s v="Bajo"/>
    <x v="8"/>
    <n v="4"/>
    <n v="0.7"/>
    <n v="-9.2200000000000006"/>
    <n v="18.849999999999994"/>
    <n v="5"/>
    <n v="12.03"/>
    <n v="40.099999999999994"/>
    <n v="8.0199999999999978"/>
    <n v="2.4059999999999997"/>
    <n v="21.25"/>
  </r>
  <r>
    <s v="Cosas de Oficina"/>
    <s v="Louisville"/>
    <s v="United States"/>
    <s v="Sharelle Roach"/>
    <s v="Cardinal"/>
    <d v="2021-04-17T00:00:00"/>
    <s v="Cerrado"/>
    <s v="CA-2021-134845"/>
    <n v="80027"/>
    <x v="591"/>
    <x v="1"/>
    <x v="2"/>
    <d v="2021-04-23T00:00:00"/>
    <s v="Standard Class"/>
    <s v="Bajo"/>
    <s v="Colorado"/>
    <s v="Bajo"/>
    <x v="8"/>
    <n v="4"/>
    <n v="0.7"/>
    <n v="-6.57"/>
    <n v="14.336666666666662"/>
    <n v="6"/>
    <n v="8.9600000000000009"/>
    <n v="29.866666666666664"/>
    <n v="4.977777777777777"/>
    <n v="1.4933333333333334"/>
    <n v="15.530000000000001"/>
  </r>
  <r>
    <s v="Cosas de Oficina"/>
    <s v="Peoria"/>
    <s v="United States"/>
    <s v="Skye Norling"/>
    <s v="Other"/>
    <d v="2019-06-18T00:00:00"/>
    <s v="Cerrado"/>
    <s v="CA-2019-122287"/>
    <n v="85345"/>
    <x v="1044"/>
    <x v="1"/>
    <x v="2"/>
    <d v="2019-06-23T00:00:00"/>
    <s v="Standard Class"/>
    <s v="Bajo"/>
    <s v="Arizona"/>
    <s v="Bajo"/>
    <x v="8"/>
    <n v="3"/>
    <n v="0.7"/>
    <n v="-3.33"/>
    <n v="7.263333333333331"/>
    <n v="7"/>
    <n v="4.54"/>
    <n v="15.133333333333331"/>
    <n v="2.1619047619047618"/>
    <n v="0.64857142857142858"/>
    <n v="7.87"/>
  </r>
  <r>
    <s v="Tecnología"/>
    <s v="Detroit"/>
    <s v="United States"/>
    <s v="Dianna Wilson"/>
    <s v="Other"/>
    <d v="2020-08-20T00:00:00"/>
    <s v="Cerrado"/>
    <s v="CA-2020-151141"/>
    <n v="48205"/>
    <x v="1625"/>
    <x v="2"/>
    <x v="2"/>
    <d v="2020-08-23T00:00:00"/>
    <s v="First Class"/>
    <s v="Alto"/>
    <s v="Michigan"/>
    <s v="Alto"/>
    <x v="7"/>
    <n v="2"/>
    <n v="0"/>
    <n v="3.99"/>
    <n v="3.99"/>
    <n v="2"/>
    <n v="14.78"/>
    <n v="14.78"/>
    <n v="7.39"/>
    <n v="7.39"/>
    <n v="10.79"/>
  </r>
  <r>
    <s v="Tecnología"/>
    <s v="Kenosha"/>
    <s v="United States"/>
    <s v="Philisse Overcash"/>
    <s v="Logitech"/>
    <d v="2021-07-23T00:00:00"/>
    <s v="Cerrado"/>
    <s v="CA-2021-118346"/>
    <n v="53142"/>
    <x v="1559"/>
    <x v="2"/>
    <x v="2"/>
    <d v="2021-07-24T00:00:00"/>
    <s v="First Class"/>
    <s v="Alto"/>
    <s v="Wisconsin"/>
    <s v="Alto"/>
    <x v="11"/>
    <n v="1"/>
    <n v="0"/>
    <n v="143.97999999999999"/>
    <n v="143.97999999999999"/>
    <n v="5"/>
    <n v="399.95"/>
    <n v="399.95"/>
    <n v="79.989999999999995"/>
    <n v="79.989999999999995"/>
    <n v="255.97"/>
  </r>
  <r>
    <s v="Tecnología"/>
    <s v="Broken Arrow"/>
    <s v="United States"/>
    <s v="Steve Carroll"/>
    <s v="AT&amp;T"/>
    <d v="2019-09-24T00:00:00"/>
    <s v="Cerrado"/>
    <s v="US-2019-164308"/>
    <n v="74012"/>
    <x v="1568"/>
    <x v="2"/>
    <x v="2"/>
    <d v="2019-09-27T00:00:00"/>
    <s v="First Class"/>
    <s v="Alto"/>
    <s v="Oklahoma"/>
    <s v="Alto"/>
    <x v="7"/>
    <n v="2"/>
    <n v="0"/>
    <n v="213.7"/>
    <n v="213.70000000000005"/>
    <n v="6"/>
    <n v="821.94"/>
    <n v="821.94"/>
    <n v="136.99"/>
    <n v="136.99"/>
    <n v="608.24"/>
  </r>
  <r>
    <s v="Tecnología"/>
    <s v="Houston"/>
    <s v="United States"/>
    <s v="Emily Ducich"/>
    <s v="Other"/>
    <d v="2019-12-20T00:00:00"/>
    <s v="Cerrado"/>
    <s v="CA-2019-137071"/>
    <n v="77036"/>
    <x v="724"/>
    <x v="2"/>
    <x v="2"/>
    <d v="2019-12-21T00:00:00"/>
    <s v="First Class"/>
    <s v="Alto"/>
    <s v="Texas"/>
    <s v="Alto"/>
    <x v="11"/>
    <n v="1"/>
    <n v="0.2"/>
    <n v="21.42"/>
    <n v="46.61999999999999"/>
    <n v="2"/>
    <n v="100.8"/>
    <n v="125.99999999999999"/>
    <n v="62.999999999999993"/>
    <n v="50.4"/>
    <n v="79.38"/>
  </r>
  <r>
    <s v="Tecnología"/>
    <s v="Chicago"/>
    <s v="United States"/>
    <s v="Shirley Daniels"/>
    <s v="OtterBox"/>
    <d v="2021-06-13T00:00:00"/>
    <s v="Cerrado"/>
    <s v="CA-2021-102337"/>
    <n v="60653"/>
    <x v="1519"/>
    <x v="2"/>
    <x v="2"/>
    <d v="2021-06-16T00:00:00"/>
    <s v="First Class"/>
    <s v="Alto"/>
    <s v="Illinois"/>
    <s v="Alto"/>
    <x v="7"/>
    <n v="2"/>
    <n v="0.2"/>
    <n v="6"/>
    <n v="17.994999999999997"/>
    <n v="2"/>
    <n v="47.98"/>
    <n v="59.974999999999994"/>
    <n v="29.987499999999997"/>
    <n v="23.99"/>
    <n v="41.98"/>
  </r>
  <r>
    <s v="Tecnología"/>
    <s v="Houston"/>
    <s v="United States"/>
    <s v="Sam Zeldin"/>
    <s v="Panasonic"/>
    <d v="2018-09-07T00:00:00"/>
    <s v="Abierto"/>
    <s v="CA-2018-105165"/>
    <n v="77036"/>
    <x v="1649"/>
    <x v="2"/>
    <x v="2"/>
    <d v="2018-09-10T00:00:00"/>
    <s v="First Class"/>
    <s v="Alto"/>
    <s v="Texas"/>
    <s v="Alto"/>
    <x v="7"/>
    <n v="2"/>
    <n v="0.2"/>
    <n v="14.76"/>
    <n v="63.954999999999984"/>
    <n v="3"/>
    <n v="196.78"/>
    <n v="245.97499999999999"/>
    <n v="81.99166666666666"/>
    <n v="65.593333333333334"/>
    <n v="182.02"/>
  </r>
  <r>
    <s v="Tecnología"/>
    <s v="Houston"/>
    <s v="United States"/>
    <s v="Sam Zeldin"/>
    <s v="Belkin"/>
    <d v="2018-09-07T00:00:00"/>
    <s v="Abierto"/>
    <s v="CA-2018-105165"/>
    <n v="77036"/>
    <x v="1552"/>
    <x v="2"/>
    <x v="2"/>
    <d v="2018-09-10T00:00:00"/>
    <s v="First Class"/>
    <s v="Alto"/>
    <s v="Texas"/>
    <s v="Alto"/>
    <x v="11"/>
    <n v="2"/>
    <n v="0.2"/>
    <n v="-2.92"/>
    <n v="8.7524999999999977"/>
    <n v="4"/>
    <n v="46.69"/>
    <n v="58.362499999999997"/>
    <n v="14.590624999999999"/>
    <n v="11.672499999999999"/>
    <n v="49.61"/>
  </r>
  <r>
    <s v="Tecnología"/>
    <s v="Houston"/>
    <s v="United States"/>
    <s v="Cyra Reiten"/>
    <s v="Jawbone"/>
    <d v="2021-02-17T00:00:00"/>
    <s v="Abierto"/>
    <s v="CA-2021-159149"/>
    <n v="77041"/>
    <x v="1654"/>
    <x v="2"/>
    <x v="2"/>
    <d v="2021-02-19T00:00:00"/>
    <s v="First Class"/>
    <s v="Alto"/>
    <s v="Texas"/>
    <s v="Alto"/>
    <x v="7"/>
    <n v="1"/>
    <n v="0.2"/>
    <n v="-87.67"/>
    <n v="21.914999999999964"/>
    <n v="4"/>
    <n v="438.34"/>
    <n v="547.92499999999995"/>
    <n v="136.98124999999999"/>
    <n v="109.58499999999999"/>
    <n v="526.01"/>
  </r>
  <r>
    <s v="Tecnología"/>
    <s v="Brownsville"/>
    <s v="United States"/>
    <s v="Mark Packer"/>
    <s v="Other"/>
    <d v="2018-03-30T00:00:00"/>
    <s v="Abierto"/>
    <s v="CA-2018-162089"/>
    <n v="78521"/>
    <x v="1578"/>
    <x v="2"/>
    <x v="2"/>
    <d v="2018-04-01T00:00:00"/>
    <s v="First Class"/>
    <s v="Alto"/>
    <s v="Texas"/>
    <s v="Alto"/>
    <x v="7"/>
    <n v="1"/>
    <n v="0.2"/>
    <n v="88.18"/>
    <n v="151.16499999999996"/>
    <n v="7"/>
    <n v="251.94"/>
    <n v="314.92499999999995"/>
    <n v="44.989285714285714"/>
    <n v="35.991428571428571"/>
    <n v="163.76"/>
  </r>
  <r>
    <s v="Tecnología"/>
    <s v="Chicago"/>
    <s v="United States"/>
    <s v="Rick Bensley"/>
    <s v="Hewlett-Packard"/>
    <d v="2018-03-14T00:00:00"/>
    <s v="Cerrado"/>
    <s v="CA-2018-152618"/>
    <n v="60653"/>
    <x v="1804"/>
    <x v="2"/>
    <x v="2"/>
    <d v="2018-03-17T00:00:00"/>
    <s v="First Class"/>
    <s v="Alto"/>
    <s v="Illinois"/>
    <s v="Alto"/>
    <x v="15"/>
    <n v="2"/>
    <n v="0.3"/>
    <n v="156.05000000000001"/>
    <n v="402.44"/>
    <n v="2"/>
    <n v="574.91"/>
    <n v="821.3"/>
    <n v="410.65"/>
    <n v="287.45499999999998"/>
    <n v="418.85999999999996"/>
  </r>
  <r>
    <s v="Tecnología"/>
    <s v="New York City"/>
    <s v="United States"/>
    <s v="Darrin Sayre"/>
    <s v="Panasonic"/>
    <d v="2021-04-04T00:00:00"/>
    <s v="Cerrado"/>
    <s v="CA-2021-144848"/>
    <n v="10009"/>
    <x v="1498"/>
    <x v="3"/>
    <x v="2"/>
    <d v="2021-04-05T00:00:00"/>
    <s v="First Class"/>
    <s v="Alto"/>
    <s v="New York"/>
    <s v="Alto"/>
    <x v="7"/>
    <n v="1"/>
    <n v="0"/>
    <n v="11.13"/>
    <n v="11.130000000000003"/>
    <n v="1"/>
    <n v="41.22"/>
    <n v="41.22"/>
    <n v="41.22"/>
    <n v="41.22"/>
    <n v="30.089999999999996"/>
  </r>
  <r>
    <s v="Tecnología"/>
    <s v="New York City"/>
    <s v="United States"/>
    <s v="Tom Ashbrook"/>
    <s v="Other"/>
    <d v="2021-10-22T00:00:00"/>
    <s v="Cerrado"/>
    <s v="CA-2021-127180"/>
    <n v="10024"/>
    <x v="509"/>
    <x v="3"/>
    <x v="2"/>
    <d v="2021-10-24T00:00:00"/>
    <s v="First Class"/>
    <s v="Alto"/>
    <s v="New York"/>
    <s v="Alto"/>
    <x v="7"/>
    <n v="1"/>
    <n v="0"/>
    <n v="0.53"/>
    <n v="0.53000000000000114"/>
    <n v="1"/>
    <n v="52.99"/>
    <n v="52.99"/>
    <n v="52.99"/>
    <n v="52.99"/>
    <n v="52.46"/>
  </r>
  <r>
    <s v="Tecnología"/>
    <s v="New York City"/>
    <s v="United States"/>
    <s v="Darrin Sayre"/>
    <s v="LG"/>
    <d v="2021-04-04T00:00:00"/>
    <s v="Cerrado"/>
    <s v="CA-2021-144848"/>
    <n v="10009"/>
    <x v="477"/>
    <x v="3"/>
    <x v="2"/>
    <d v="2021-04-05T00:00:00"/>
    <s v="First Class"/>
    <s v="Alto"/>
    <s v="New York"/>
    <s v="Alto"/>
    <x v="7"/>
    <n v="1"/>
    <n v="0"/>
    <n v="33.33"/>
    <n v="33.33"/>
    <n v="2"/>
    <n v="119.02"/>
    <n v="119.02"/>
    <n v="59.51"/>
    <n v="59.51"/>
    <n v="85.69"/>
  </r>
  <r>
    <s v="Tecnología"/>
    <s v="Shelton"/>
    <s v="United States"/>
    <s v="Cynthia Delaney"/>
    <s v="Other"/>
    <d v="2020-11-26T00:00:00"/>
    <s v="Cerrado"/>
    <s v="CA-2020-145135"/>
    <n v="6484"/>
    <x v="1583"/>
    <x v="3"/>
    <x v="2"/>
    <d v="2020-11-28T00:00:00"/>
    <s v="First Class"/>
    <s v="Alto"/>
    <s v="Connecticut"/>
    <s v="Alto"/>
    <x v="11"/>
    <n v="1"/>
    <n v="0"/>
    <n v="14.99"/>
    <n v="14.990000000000002"/>
    <n v="3"/>
    <n v="59.97"/>
    <n v="59.97"/>
    <n v="19.989999999999998"/>
    <n v="19.989999999999998"/>
    <n v="44.98"/>
  </r>
  <r>
    <s v="Tecnología"/>
    <s v="Newark"/>
    <s v="United States"/>
    <s v="Eugene Moren"/>
    <s v="Microsoft"/>
    <d v="2019-03-07T00:00:00"/>
    <s v="Cerrado"/>
    <s v="CA-2019-146255"/>
    <n v="19711"/>
    <x v="241"/>
    <x v="3"/>
    <x v="2"/>
    <d v="2019-03-10T00:00:00"/>
    <s v="First Class"/>
    <s v="Alto"/>
    <s v="Delaware"/>
    <s v="Alto"/>
    <x v="11"/>
    <n v="2"/>
    <n v="0"/>
    <n v="52.73"/>
    <n v="52.72999999999999"/>
    <n v="3"/>
    <n v="119.85"/>
    <n v="119.85"/>
    <n v="39.949999999999996"/>
    <n v="39.949999999999996"/>
    <n v="67.12"/>
  </r>
  <r>
    <s v="Tecnología"/>
    <s v="Franklin"/>
    <s v="United States"/>
    <s v="Gary Mitchum"/>
    <s v="Imation"/>
    <d v="2018-12-31T00:00:00"/>
    <s v="Cerrado"/>
    <s v="US-2018-143231"/>
    <n v="2038"/>
    <x v="1740"/>
    <x v="3"/>
    <x v="2"/>
    <d v="2019-01-03T00:00:00"/>
    <s v="First Class"/>
    <s v="Alto"/>
    <s v="Massachusetts"/>
    <s v="Alto"/>
    <x v="11"/>
    <n v="2"/>
    <n v="0"/>
    <n v="27.35"/>
    <n v="27.349999999999994"/>
    <n v="3"/>
    <n v="113.97"/>
    <n v="113.97"/>
    <n v="37.99"/>
    <n v="37.99"/>
    <n v="86.62"/>
  </r>
  <r>
    <s v="Tecnología"/>
    <s v="Newark"/>
    <s v="United States"/>
    <s v="Eugene Moren"/>
    <s v="LG"/>
    <d v="2019-03-07T00:00:00"/>
    <s v="Cerrado"/>
    <s v="CA-2019-146255"/>
    <n v="19711"/>
    <x v="1623"/>
    <x v="3"/>
    <x v="2"/>
    <d v="2019-03-10T00:00:00"/>
    <s v="First Class"/>
    <s v="Alto"/>
    <s v="Delaware"/>
    <s v="Alto"/>
    <x v="7"/>
    <n v="2"/>
    <n v="0"/>
    <n v="170.51"/>
    <n v="170.51"/>
    <n v="3"/>
    <n v="587.97"/>
    <n v="587.97"/>
    <n v="195.99"/>
    <n v="195.99"/>
    <n v="417.46000000000004"/>
  </r>
  <r>
    <s v="Tecnología"/>
    <s v="New York City"/>
    <s v="United States"/>
    <s v="Mathew Reese"/>
    <s v="Other"/>
    <d v="2021-08-27T00:00:00"/>
    <s v="Cerrado"/>
    <s v="US-2021-139465"/>
    <n v="10024"/>
    <x v="1750"/>
    <x v="3"/>
    <x v="2"/>
    <d v="2021-08-30T00:00:00"/>
    <s v="First Class"/>
    <s v="Alto"/>
    <s v="New York"/>
    <s v="Alto"/>
    <x v="7"/>
    <n v="2"/>
    <n v="0"/>
    <n v="100.91"/>
    <n v="100.91"/>
    <n v="3"/>
    <n v="347.97"/>
    <n v="347.97"/>
    <n v="115.99000000000001"/>
    <n v="115.99000000000001"/>
    <n v="247.06000000000003"/>
  </r>
  <r>
    <s v="Tecnología"/>
    <s v="New York City"/>
    <s v="United States"/>
    <s v="Roger Barcio"/>
    <s v="Other"/>
    <d v="2021-09-14T00:00:00"/>
    <s v="Cerrado"/>
    <s v="CA-2021-152975"/>
    <n v="10035"/>
    <x v="1473"/>
    <x v="3"/>
    <x v="2"/>
    <d v="2021-09-16T00:00:00"/>
    <s v="First Class"/>
    <s v="Alto"/>
    <s v="New York"/>
    <s v="Alto"/>
    <x v="7"/>
    <n v="1"/>
    <n v="0"/>
    <n v="323.95999999999998"/>
    <n v="323.96000000000004"/>
    <n v="3"/>
    <n v="1079.8499999999999"/>
    <n v="1079.8499999999999"/>
    <n v="359.95"/>
    <n v="359.95"/>
    <n v="755.88999999999987"/>
  </r>
  <r>
    <s v="Tecnología"/>
    <s v="New York City"/>
    <s v="United States"/>
    <s v="Tom Ashbrook"/>
    <s v="Polycom"/>
    <d v="2021-10-22T00:00:00"/>
    <s v="Cerrado"/>
    <s v="CA-2021-127180"/>
    <n v="10024"/>
    <x v="715"/>
    <x v="3"/>
    <x v="2"/>
    <d v="2021-10-24T00:00:00"/>
    <s v="First Class"/>
    <s v="Alto"/>
    <s v="New York"/>
    <s v="Alto"/>
    <x v="7"/>
    <n v="1"/>
    <n v="0"/>
    <n v="647.89"/>
    <n v="647.88999999999987"/>
    <n v="8"/>
    <n v="2399.6"/>
    <n v="2399.6"/>
    <n v="299.95"/>
    <n v="299.95"/>
    <n v="1751.71"/>
  </r>
  <r>
    <s v="Tecnología"/>
    <s v="New York City"/>
    <s v="United States"/>
    <s v="Corinna Mitchell"/>
    <s v="FelBajoes"/>
    <d v="2021-10-01T00:00:00"/>
    <s v="Cerrado"/>
    <s v="CA-2021-113418"/>
    <n v="10035"/>
    <x v="1586"/>
    <x v="3"/>
    <x v="2"/>
    <d v="2021-10-03T00:00:00"/>
    <s v="First Class"/>
    <s v="Alto"/>
    <s v="New York"/>
    <s v="Alto"/>
    <x v="15"/>
    <n v="1"/>
    <n v="0"/>
    <n v="767.2"/>
    <n v="767.2"/>
    <n v="11"/>
    <n v="1704.89"/>
    <n v="1704.89"/>
    <n v="154.99"/>
    <n v="154.99"/>
    <n v="937.69"/>
  </r>
  <r>
    <s v="Tecnología"/>
    <s v="Philadelphia"/>
    <s v="United States"/>
    <s v="Valerie Mitchum"/>
    <s v="SanDisk"/>
    <d v="2019-11-01T00:00:00"/>
    <s v="Cerrado"/>
    <s v="CA-2019-105221"/>
    <n v="19140"/>
    <x v="177"/>
    <x v="3"/>
    <x v="2"/>
    <d v="2019-11-03T00:00:00"/>
    <s v="First Class"/>
    <s v="Alto"/>
    <s v="Pennsylvania"/>
    <s v="Alto"/>
    <x v="11"/>
    <n v="1"/>
    <n v="0.2"/>
    <n v="-3.09"/>
    <n v="5.7499999999999929"/>
    <n v="2"/>
    <n v="35.36"/>
    <n v="44.199999999999996"/>
    <n v="22.099999999999998"/>
    <n v="17.68"/>
    <n v="38.450000000000003"/>
  </r>
  <r>
    <s v="Tecnología"/>
    <s v="Philadelphia"/>
    <s v="United States"/>
    <s v="Shirley Daniels"/>
    <s v="Imation"/>
    <d v="2018-04-06T00:00:00"/>
    <s v="Cerrado"/>
    <s v="US-2018-118486"/>
    <n v="19143"/>
    <x v="172"/>
    <x v="3"/>
    <x v="2"/>
    <d v="2018-04-08T00:00:00"/>
    <s v="First Class"/>
    <s v="Alto"/>
    <s v="Pennsylvania"/>
    <s v="Alto"/>
    <x v="11"/>
    <n v="1"/>
    <n v="0.2"/>
    <n v="21.9"/>
    <n v="51.094999999999999"/>
    <n v="2"/>
    <n v="116.78"/>
    <n v="145.97499999999999"/>
    <n v="72.987499999999997"/>
    <n v="58.39"/>
    <n v="94.88"/>
  </r>
  <r>
    <s v="Tecnología"/>
    <s v="New York City"/>
    <s v="United States"/>
    <s v="Tom Ashbrook"/>
    <s v="Canon"/>
    <d v="2021-10-22T00:00:00"/>
    <s v="Cerrado"/>
    <s v="CA-2021-127180"/>
    <n v="10024"/>
    <x v="1584"/>
    <x v="3"/>
    <x v="2"/>
    <d v="2021-10-24T00:00:00"/>
    <s v="First Class"/>
    <s v="Alto"/>
    <s v="New York"/>
    <s v="Alto"/>
    <x v="16"/>
    <n v="1"/>
    <n v="0.2"/>
    <n v="3919.99"/>
    <n v="6719.9824999999983"/>
    <n v="4"/>
    <n v="11199.97"/>
    <n v="13999.962499999998"/>
    <n v="3499.9906249999995"/>
    <n v="2799.9924999999998"/>
    <n v="7279.98"/>
  </r>
  <r>
    <s v="Tecnología"/>
    <s v="Cleveland"/>
    <s v="United States"/>
    <s v="Cathy Armstrong"/>
    <s v="Other"/>
    <d v="2020-11-24T00:00:00"/>
    <s v="Cerrado"/>
    <s v="CA-2020-125661"/>
    <n v="44105"/>
    <x v="1567"/>
    <x v="3"/>
    <x v="2"/>
    <d v="2020-11-26T00:00:00"/>
    <s v="First Class"/>
    <s v="Alto"/>
    <s v="Ohio"/>
    <s v="Alto"/>
    <x v="11"/>
    <n v="1"/>
    <n v="0.2"/>
    <n v="-22.74"/>
    <n v="12.249999999999972"/>
    <n v="5"/>
    <n v="139.96"/>
    <n v="174.95"/>
    <n v="34.99"/>
    <n v="27.992000000000001"/>
    <n v="162.70000000000002"/>
  </r>
  <r>
    <s v="Tecnología"/>
    <s v="Troy"/>
    <s v="United States"/>
    <s v="Christine Kargatis"/>
    <s v="Other"/>
    <d v="2021-02-17T00:00:00"/>
    <s v="Cerrado"/>
    <s v="CA-2021-109085"/>
    <n v="45373"/>
    <x v="1458"/>
    <x v="3"/>
    <x v="2"/>
    <d v="2021-02-20T00:00:00"/>
    <s v="First Class"/>
    <s v="Alto"/>
    <s v="Ohio"/>
    <s v="Alto"/>
    <x v="7"/>
    <n v="2"/>
    <n v="0.4"/>
    <n v="-11.52"/>
    <n v="26.873333333333349"/>
    <n v="1"/>
    <n v="57.59"/>
    <n v="95.983333333333348"/>
    <n v="95.983333333333348"/>
    <n v="57.59"/>
    <n v="69.11"/>
  </r>
  <r>
    <s v="Tecnología"/>
    <s v="Cleveland"/>
    <s v="United States"/>
    <s v="Brad Eason"/>
    <s v="Avaya"/>
    <d v="2021-04-20T00:00:00"/>
    <s v="Abierto"/>
    <s v="US-2021-166324"/>
    <n v="44105"/>
    <x v="1609"/>
    <x v="3"/>
    <x v="2"/>
    <d v="2021-04-21T00:00:00"/>
    <s v="First Class"/>
    <s v="Alto"/>
    <s v="Ohio"/>
    <s v="Alto"/>
    <x v="7"/>
    <n v="1"/>
    <n v="0.4"/>
    <n v="-24.48"/>
    <n v="57.106666666666683"/>
    <n v="3"/>
    <n v="122.38"/>
    <n v="203.96666666666667"/>
    <n v="67.98888888888888"/>
    <n v="40.793333333333329"/>
    <n v="146.85999999999999"/>
  </r>
  <r>
    <s v="Tecnología"/>
    <s v="Richmond"/>
    <s v="United States"/>
    <s v="Michelle Arnett"/>
    <s v="SanDisk"/>
    <d v="2018-10-13T00:00:00"/>
    <s v="Cerrado"/>
    <s v="CA-2018-132010"/>
    <n v="23223"/>
    <x v="1604"/>
    <x v="0"/>
    <x v="2"/>
    <d v="2018-10-15T00:00:00"/>
    <s v="First Class"/>
    <s v="Alto"/>
    <s v="Virginia"/>
    <s v="Alto"/>
    <x v="11"/>
    <n v="1"/>
    <n v="0"/>
    <n v="4.3600000000000003"/>
    <n v="4.3599999999999994"/>
    <n v="2"/>
    <n v="22.96"/>
    <n v="22.96"/>
    <n v="11.48"/>
    <n v="11.48"/>
    <n v="18.600000000000001"/>
  </r>
  <r>
    <s v="Tecnología"/>
    <s v="Springfield"/>
    <s v="United States"/>
    <s v="Maria Etezadi"/>
    <s v="Anker"/>
    <d v="2020-04-04T00:00:00"/>
    <s v="Cerrado"/>
    <s v="CA-2020-159142"/>
    <n v="22153"/>
    <x v="141"/>
    <x v="0"/>
    <x v="2"/>
    <d v="2020-04-05T00:00:00"/>
    <s v="First Class"/>
    <s v="Alto"/>
    <s v="Virginia"/>
    <s v="Alto"/>
    <x v="7"/>
    <n v="1"/>
    <n v="0"/>
    <n v="6"/>
    <n v="6"/>
    <n v="3"/>
    <n v="149.97"/>
    <n v="149.97"/>
    <n v="49.99"/>
    <n v="49.99"/>
    <n v="143.97"/>
  </r>
  <r>
    <s v="Tecnología"/>
    <s v="Columbus"/>
    <s v="United States"/>
    <s v="Tony Chapman"/>
    <s v="NETGEAR"/>
    <d v="2021-04-02T00:00:00"/>
    <s v="Cerrado"/>
    <s v="CA-2021-121419"/>
    <n v="31907"/>
    <x v="293"/>
    <x v="0"/>
    <x v="2"/>
    <d v="2021-04-04T00:00:00"/>
    <s v="First Class"/>
    <s v="Alto"/>
    <s v="Georgia"/>
    <s v="Alto"/>
    <x v="11"/>
    <n v="1"/>
    <n v="0"/>
    <n v="129.6"/>
    <n v="129.6"/>
    <n v="4"/>
    <n v="360"/>
    <n v="360"/>
    <n v="90"/>
    <n v="90"/>
    <n v="230.4"/>
  </r>
  <r>
    <s v="Tecnología"/>
    <s v="Hialeah"/>
    <s v="United States"/>
    <s v="Frank Carlisle"/>
    <s v="Samsung"/>
    <d v="2021-09-08T00:00:00"/>
    <s v="Cerrado"/>
    <s v="CA-2021-144456"/>
    <n v="33012"/>
    <x v="1452"/>
    <x v="0"/>
    <x v="2"/>
    <d v="2021-09-09T00:00:00"/>
    <s v="First Class"/>
    <s v="Alto"/>
    <s v="Florida"/>
    <s v="Alto"/>
    <x v="7"/>
    <n v="1"/>
    <n v="0.2"/>
    <n v="13.86"/>
    <n v="53.455000000000013"/>
    <n v="3"/>
    <n v="158.38"/>
    <n v="197.97499999999999"/>
    <n v="65.99166666666666"/>
    <n v="52.793333333333329"/>
    <n v="144.51999999999998"/>
  </r>
  <r>
    <s v="Tecnología"/>
    <s v="San Francisco"/>
    <s v="United States"/>
    <s v="Neil Knudson"/>
    <s v="Maxell"/>
    <d v="2021-10-12T00:00:00"/>
    <s v="Cerrado"/>
    <s v="CA-2021-126536"/>
    <n v="94110"/>
    <x v="1627"/>
    <x v="1"/>
    <x v="2"/>
    <d v="2021-10-14T00:00:00"/>
    <s v="First Class"/>
    <s v="Alto"/>
    <s v="California"/>
    <s v="Alto"/>
    <x v="11"/>
    <n v="1"/>
    <n v="0"/>
    <n v="0.44"/>
    <n v="0.43999999999999995"/>
    <n v="1"/>
    <n v="0.99"/>
    <n v="0.99"/>
    <n v="0.99"/>
    <n v="0.99"/>
    <n v="0.55000000000000004"/>
  </r>
  <r>
    <s v="Tecnología"/>
    <s v="San Francisco"/>
    <s v="United States"/>
    <s v="Paul Van Hugh"/>
    <s v="Logitech"/>
    <d v="2020-06-14T00:00:00"/>
    <s v="Cerrado"/>
    <s v="CA-2020-107216"/>
    <n v="94122"/>
    <x v="1495"/>
    <x v="1"/>
    <x v="2"/>
    <d v="2020-06-17T00:00:00"/>
    <s v="First Class"/>
    <s v="Alto"/>
    <s v="California"/>
    <s v="Alto"/>
    <x v="11"/>
    <n v="2"/>
    <n v="0"/>
    <n v="9.67"/>
    <n v="9.6700000000000017"/>
    <n v="1"/>
    <n v="29.29"/>
    <n v="29.29"/>
    <n v="29.29"/>
    <n v="29.29"/>
    <n v="19.619999999999997"/>
  </r>
  <r>
    <s v="Tecnología"/>
    <s v="Seattle"/>
    <s v="United States"/>
    <s v="Laurel Beltran"/>
    <s v="Razer"/>
    <d v="2021-05-09T00:00:00"/>
    <s v="Cerrado"/>
    <s v="CA-2021-118199"/>
    <n v="98105"/>
    <x v="1453"/>
    <x v="1"/>
    <x v="2"/>
    <d v="2021-05-11T00:00:00"/>
    <s v="First Class"/>
    <s v="Alto"/>
    <s v="Washington"/>
    <s v="Alto"/>
    <x v="11"/>
    <n v="1"/>
    <n v="0"/>
    <n v="87.99"/>
    <n v="87.99"/>
    <n v="2"/>
    <n v="199.98"/>
    <n v="199.98"/>
    <n v="99.99"/>
    <n v="99.99"/>
    <n v="111.99"/>
  </r>
  <r>
    <s v="Tecnología"/>
    <s v="Los Angeles"/>
    <s v="United States"/>
    <s v="Rick Huthwaite"/>
    <s v="Kingston"/>
    <d v="2020-03-10T00:00:00"/>
    <s v="Cerrado"/>
    <s v="CA-2020-169663"/>
    <n v="90045"/>
    <x v="1475"/>
    <x v="1"/>
    <x v="2"/>
    <d v="2020-03-13T00:00:00"/>
    <s v="First Class"/>
    <s v="Alto"/>
    <s v="California"/>
    <s v="Alto"/>
    <x v="11"/>
    <n v="2"/>
    <n v="0"/>
    <n v="5.0999999999999996"/>
    <n v="5.1000000000000014"/>
    <n v="3"/>
    <n v="26.85"/>
    <n v="26.85"/>
    <n v="8.9500000000000011"/>
    <n v="8.9500000000000011"/>
    <n v="21.75"/>
  </r>
  <r>
    <s v="Tecnología"/>
    <s v="San Francisco"/>
    <s v="United States"/>
    <s v="Tracy Collins"/>
    <s v="Logitech"/>
    <d v="2020-07-19T00:00:00"/>
    <s v="Cerrado"/>
    <s v="CA-2020-157217"/>
    <n v="94110"/>
    <x v="1637"/>
    <x v="1"/>
    <x v="2"/>
    <d v="2020-07-21T00:00:00"/>
    <s v="First Class"/>
    <s v="Alto"/>
    <s v="California"/>
    <s v="Alto"/>
    <x v="11"/>
    <n v="1"/>
    <n v="0"/>
    <n v="132.59"/>
    <n v="132.59000000000003"/>
    <n v="3"/>
    <n v="389.97"/>
    <n v="389.97"/>
    <n v="129.99"/>
    <n v="129.99"/>
    <n v="257.38"/>
  </r>
  <r>
    <s v="Tecnología"/>
    <s v="Los Angeles"/>
    <s v="United States"/>
    <s v="Chad Cunningham"/>
    <s v="First Data"/>
    <d v="2018-12-16T00:00:00"/>
    <s v="Cerrado"/>
    <s v="CA-2018-136399"/>
    <n v="90049"/>
    <x v="551"/>
    <x v="1"/>
    <x v="2"/>
    <d v="2018-12-17T00:00:00"/>
    <s v="First Class"/>
    <s v="Alto"/>
    <s v="California"/>
    <s v="Alto"/>
    <x v="11"/>
    <n v="1"/>
    <n v="0"/>
    <n v="39.5"/>
    <n v="39.5"/>
    <n v="5"/>
    <n v="395"/>
    <n v="395"/>
    <n v="79"/>
    <n v="79"/>
    <n v="355.5"/>
  </r>
  <r>
    <s v="Tecnología"/>
    <s v="San Diego"/>
    <s v="United States"/>
    <s v="Clay Rozendal"/>
    <s v="Microsoft"/>
    <d v="2021-11-03T00:00:00"/>
    <s v="Cerrado"/>
    <s v="US-2021-105998"/>
    <n v="92037"/>
    <x v="241"/>
    <x v="1"/>
    <x v="2"/>
    <d v="2021-11-05T00:00:00"/>
    <s v="First Class"/>
    <s v="Alto"/>
    <s v="California"/>
    <s v="Alto"/>
    <x v="11"/>
    <n v="1"/>
    <n v="0"/>
    <n v="87.89"/>
    <n v="87.89"/>
    <n v="5"/>
    <n v="199.75"/>
    <n v="199.75"/>
    <n v="39.950000000000003"/>
    <n v="39.950000000000003"/>
    <n v="111.86"/>
  </r>
  <r>
    <s v="Tecnología"/>
    <s v="Lehi"/>
    <s v="United States"/>
    <s v="Eugene Moren"/>
    <s v="Hewlett-Packard"/>
    <d v="2020-07-01T00:00:00"/>
    <s v="Cerrado"/>
    <s v="CA-2020-139997"/>
    <n v="84043"/>
    <x v="1601"/>
    <x v="1"/>
    <x v="2"/>
    <d v="2020-07-03T00:00:00"/>
    <s v="First Class"/>
    <s v="Alto"/>
    <s v="Utah"/>
    <s v="Alto"/>
    <x v="16"/>
    <n v="1"/>
    <n v="0"/>
    <n v="449.99"/>
    <n v="449.99"/>
    <n v="5"/>
    <n v="1499.95"/>
    <n v="1499.95"/>
    <n v="299.99"/>
    <n v="299.99"/>
    <n v="1049.96"/>
  </r>
  <r>
    <s v="Tecnología"/>
    <s v="Aurora"/>
    <s v="United States"/>
    <s v="Darrin Sayre"/>
    <s v="Other"/>
    <d v="2021-09-28T00:00:00"/>
    <s v="Cerrado"/>
    <s v="US-2021-125717"/>
    <n v="80013"/>
    <x v="152"/>
    <x v="1"/>
    <x v="2"/>
    <d v="2021-10-01T00:00:00"/>
    <s v="First Class"/>
    <s v="Alto"/>
    <s v="Colorado"/>
    <s v="Alto"/>
    <x v="11"/>
    <n v="2"/>
    <n v="0.2"/>
    <n v="1.36"/>
    <n v="14.954999999999991"/>
    <n v="2"/>
    <n v="54.38"/>
    <n v="67.974999999999994"/>
    <n v="33.987499999999997"/>
    <n v="27.19"/>
    <n v="53.02"/>
  </r>
  <r>
    <s v="Tecnología"/>
    <s v="Denver"/>
    <s v="United States"/>
    <s v="Ross Baird"/>
    <s v="Logitech"/>
    <d v="2021-10-05T00:00:00"/>
    <s v="Abierto"/>
    <s v="CA-2021-157672"/>
    <n v="80219"/>
    <x v="685"/>
    <x v="1"/>
    <x v="2"/>
    <d v="2021-10-07T00:00:00"/>
    <s v="First Class"/>
    <s v="Alto"/>
    <s v="Colorado"/>
    <s v="Alto"/>
    <x v="11"/>
    <n v="1"/>
    <n v="0.2"/>
    <n v="13.56"/>
    <n v="29.514999999999993"/>
    <n v="2"/>
    <n v="63.82"/>
    <n v="79.774999999999991"/>
    <n v="39.887499999999996"/>
    <n v="31.91"/>
    <n v="50.26"/>
  </r>
  <r>
    <s v="Tecnología"/>
    <s v="Los Angeles"/>
    <s v="United States"/>
    <s v="Maureen Gastineau"/>
    <s v="Other"/>
    <d v="2021-06-08T00:00:00"/>
    <s v="Cerrado"/>
    <s v="US-2021-109316"/>
    <n v="90049"/>
    <x v="1562"/>
    <x v="1"/>
    <x v="2"/>
    <d v="2021-06-10T00:00:00"/>
    <s v="First Class"/>
    <s v="Alto"/>
    <s v="California"/>
    <s v="Alto"/>
    <x v="7"/>
    <n v="1"/>
    <n v="0.2"/>
    <n v="-3.5"/>
    <n v="0.87999999999999901"/>
    <n v="2"/>
    <n v="17.52"/>
    <n v="21.9"/>
    <n v="10.95"/>
    <n v="8.76"/>
    <n v="21.02"/>
  </r>
  <r>
    <s v="Tecnología"/>
    <s v="San Francisco"/>
    <s v="United States"/>
    <s v="Tracy Collins"/>
    <s v="Griffin"/>
    <d v="2020-07-19T00:00:00"/>
    <s v="Cerrado"/>
    <s v="CA-2020-157217"/>
    <n v="94110"/>
    <x v="1606"/>
    <x v="1"/>
    <x v="2"/>
    <d v="2020-07-21T00:00:00"/>
    <s v="First Class"/>
    <s v="Alto"/>
    <s v="California"/>
    <s v="Alto"/>
    <x v="7"/>
    <n v="1"/>
    <n v="0.2"/>
    <n v="4.5"/>
    <n v="13.494999999999997"/>
    <n v="2"/>
    <n v="35.979999999999997"/>
    <n v="44.974999999999994"/>
    <n v="22.487499999999997"/>
    <n v="17.989999999999998"/>
    <n v="31.479999999999997"/>
  </r>
  <r>
    <s v="Tecnología"/>
    <s v="Salem"/>
    <s v="United States"/>
    <s v="Adrian Hane"/>
    <s v="Sony"/>
    <d v="2020-12-18T00:00:00"/>
    <s v="Abierto"/>
    <s v="CA-2020-145261"/>
    <n v="97301"/>
    <x v="437"/>
    <x v="1"/>
    <x v="2"/>
    <d v="2020-12-21T00:00:00"/>
    <s v="First Class"/>
    <s v="Alto"/>
    <s v="Oregon"/>
    <s v="Alto"/>
    <x v="11"/>
    <n v="2"/>
    <n v="0.2"/>
    <n v="-8.4600000000000009"/>
    <n v="19.734999999999985"/>
    <n v="3"/>
    <n v="112.78"/>
    <n v="140.97499999999999"/>
    <n v="46.991666666666667"/>
    <n v="37.593333333333334"/>
    <n v="121.24000000000001"/>
  </r>
  <r>
    <s v="Tecnología"/>
    <s v="Los Angeles"/>
    <s v="United States"/>
    <s v="Rick Huthwaite"/>
    <s v="Okidata"/>
    <d v="2020-03-10T00:00:00"/>
    <s v="Cerrado"/>
    <s v="CA-2020-169663"/>
    <n v="90045"/>
    <x v="1521"/>
    <x v="1"/>
    <x v="2"/>
    <d v="2020-03-13T00:00:00"/>
    <s v="First Class"/>
    <s v="Alto"/>
    <s v="California"/>
    <s v="Alto"/>
    <x v="15"/>
    <n v="2"/>
    <n v="0.2"/>
    <n v="377.73"/>
    <n v="1217.1300000000001"/>
    <n v="3"/>
    <n v="3357.6"/>
    <n v="4197"/>
    <n v="1399"/>
    <n v="1119.2"/>
    <n v="2979.87"/>
  </r>
  <r>
    <s v="Tecnología"/>
    <s v="Apple Valley"/>
    <s v="United States"/>
    <s v="Katrina Bavinger"/>
    <s v="Other"/>
    <d v="2021-09-04T00:00:00"/>
    <s v="Cerrado"/>
    <s v="CA-2021-101182"/>
    <n v="92307"/>
    <x v="1471"/>
    <x v="1"/>
    <x v="2"/>
    <d v="2021-09-05T00:00:00"/>
    <s v="First Class"/>
    <s v="Alto"/>
    <s v="California"/>
    <s v="Alto"/>
    <x v="7"/>
    <n v="1"/>
    <n v="0.2"/>
    <n v="15.11"/>
    <n v="25.904999999999994"/>
    <n v="3"/>
    <n v="43.18"/>
    <n v="53.974999999999994"/>
    <n v="17.991666666666664"/>
    <n v="14.393333333333333"/>
    <n v="28.07"/>
  </r>
  <r>
    <s v="Tecnología"/>
    <s v="San Diego"/>
    <s v="United States"/>
    <s v="Dianna Wilson"/>
    <s v="Panasonic"/>
    <d v="2020-11-12T00:00:00"/>
    <s v="Cerrado"/>
    <s v="CA-2020-164399"/>
    <n v="92024"/>
    <x v="1514"/>
    <x v="1"/>
    <x v="2"/>
    <d v="2020-11-15T00:00:00"/>
    <s v="First Class"/>
    <s v="Alto"/>
    <s v="California"/>
    <s v="Alto"/>
    <x v="7"/>
    <n v="2"/>
    <n v="0.2"/>
    <n v="25.5"/>
    <n v="76.494999999999976"/>
    <n v="3"/>
    <n v="203.98"/>
    <n v="254.97499999999997"/>
    <n v="84.991666666666646"/>
    <n v="67.993333333333325"/>
    <n v="178.48"/>
  </r>
  <r>
    <s v="Tecnología"/>
    <s v="Salem"/>
    <s v="United States"/>
    <s v="Adrian Hane"/>
    <s v="Other"/>
    <d v="2020-12-18T00:00:00"/>
    <s v="Abierto"/>
    <s v="CA-2020-145261"/>
    <n v="97301"/>
    <x v="1652"/>
    <x v="1"/>
    <x v="2"/>
    <d v="2020-12-21T00:00:00"/>
    <s v="First Class"/>
    <s v="Alto"/>
    <s v="Oregon"/>
    <s v="Alto"/>
    <x v="7"/>
    <n v="2"/>
    <n v="0.2"/>
    <n v="-7.17"/>
    <n v="0"/>
    <n v="3"/>
    <n v="28.68"/>
    <n v="35.849999999999994"/>
    <n v="11.95"/>
    <n v="9.56"/>
    <n v="35.85"/>
  </r>
  <r>
    <s v="Tecnología"/>
    <s v="Seattle"/>
    <s v="United States"/>
    <s v="Patrick Bzostek"/>
    <s v="Other"/>
    <d v="2021-12-05T00:00:00"/>
    <s v="Cerrado"/>
    <s v="CA-2021-156958"/>
    <n v="98115"/>
    <x v="1516"/>
    <x v="1"/>
    <x v="2"/>
    <d v="2021-12-06T00:00:00"/>
    <s v="First Class"/>
    <s v="Alto"/>
    <s v="Washington"/>
    <s v="Alto"/>
    <x v="7"/>
    <n v="1"/>
    <n v="0.2"/>
    <n v="-7.01"/>
    <n v="0.78499999999999659"/>
    <n v="3"/>
    <n v="31.18"/>
    <n v="38.974999999999994"/>
    <n v="12.991666666666665"/>
    <n v="10.393333333333333"/>
    <n v="38.19"/>
  </r>
  <r>
    <s v="Tecnología"/>
    <s v="Los Angeles"/>
    <s v="United States"/>
    <s v="Chad Cunningham"/>
    <s v="GE"/>
    <d v="2018-12-16T00:00:00"/>
    <s v="Cerrado"/>
    <s v="CA-2018-136399"/>
    <n v="90049"/>
    <x v="34"/>
    <x v="1"/>
    <x v="2"/>
    <d v="2018-12-17T00:00:00"/>
    <s v="First Class"/>
    <s v="Alto"/>
    <s v="California"/>
    <s v="Alto"/>
    <x v="7"/>
    <n v="1"/>
    <n v="0.2"/>
    <n v="70.56"/>
    <n v="227.35249999999996"/>
    <n v="4"/>
    <n v="627.16999999999996"/>
    <n v="783.96249999999986"/>
    <n v="195.99062499999997"/>
    <n v="156.79249999999999"/>
    <n v="556.6099999999999"/>
  </r>
  <r>
    <s v="Tecnología"/>
    <s v="Seattle"/>
    <s v="United States"/>
    <s v="Sam Zeldin"/>
    <s v="Mitel"/>
    <d v="2021-01-30T00:00:00"/>
    <s v="Abierto"/>
    <s v="CA-2021-157273"/>
    <n v="98105"/>
    <x v="7"/>
    <x v="1"/>
    <x v="2"/>
    <d v="2021-02-02T00:00:00"/>
    <s v="First Class"/>
    <s v="Alto"/>
    <s v="Washington"/>
    <s v="Alto"/>
    <x v="7"/>
    <n v="2"/>
    <n v="0.2"/>
    <n v="60.48"/>
    <n v="211.67250000000001"/>
    <n v="4"/>
    <n v="604.77"/>
    <n v="755.96249999999998"/>
    <n v="188.99062499999999"/>
    <n v="151.1925"/>
    <n v="544.29"/>
  </r>
  <r>
    <s v="Tecnología"/>
    <s v="Pueblo"/>
    <s v="United States"/>
    <s v="Laurel Beltran"/>
    <s v="Memorex"/>
    <d v="2020-10-06T00:00:00"/>
    <s v="Cerrado"/>
    <s v="US-2020-157490"/>
    <n v="81001"/>
    <x v="1603"/>
    <x v="1"/>
    <x v="2"/>
    <d v="2020-10-07T00:00:00"/>
    <s v="First Class"/>
    <s v="Alto"/>
    <s v="Colorado"/>
    <s v="Alto"/>
    <x v="11"/>
    <n v="1"/>
    <n v="0.2"/>
    <n v="0.85"/>
    <n v="17.839999999999989"/>
    <n v="5"/>
    <n v="67.959999999999994"/>
    <n v="84.949999999999989"/>
    <n v="16.989999999999998"/>
    <n v="13.591999999999999"/>
    <n v="67.11"/>
  </r>
  <r>
    <s v="Tecnología"/>
    <s v="Los Angeles"/>
    <s v="United States"/>
    <s v="Robert Marley"/>
    <s v="Hewlett-Packard"/>
    <d v="2021-12-24T00:00:00"/>
    <s v="Cerrado"/>
    <s v="CA-2021-145219"/>
    <n v="90049"/>
    <x v="306"/>
    <x v="1"/>
    <x v="2"/>
    <d v="2021-12-25T00:00:00"/>
    <s v="First Class"/>
    <s v="Alto"/>
    <s v="California"/>
    <s v="Alto"/>
    <x v="16"/>
    <n v="1"/>
    <n v="0.2"/>
    <n v="1007.98"/>
    <n v="1727.9674999999997"/>
    <n v="6"/>
    <n v="2879.95"/>
    <n v="3599.9374999999995"/>
    <n v="599.98958333333326"/>
    <n v="479.99166666666662"/>
    <n v="1871.9699999999998"/>
  </r>
  <r>
    <s v="Tecnología"/>
    <s v="Los Angeles"/>
    <s v="United States"/>
    <s v="Karen Ferguson"/>
    <s v="Apple"/>
    <d v="2020-03-10T00:00:00"/>
    <s v="Cerrado"/>
    <s v="CA-2020-159016"/>
    <n v="90008"/>
    <x v="1581"/>
    <x v="1"/>
    <x v="2"/>
    <d v="2020-03-11T00:00:00"/>
    <s v="First Class"/>
    <s v="Alto"/>
    <s v="California"/>
    <s v="Alto"/>
    <x v="7"/>
    <n v="1"/>
    <n v="0.2"/>
    <n v="363.9"/>
    <n v="1403.6275000000001"/>
    <n v="8"/>
    <n v="4158.91"/>
    <n v="5198.6374999999998"/>
    <n v="649.82968749999998"/>
    <n v="519.86374999999998"/>
    <n v="3795.0099999999998"/>
  </r>
  <r>
    <s v="Tecnología"/>
    <s v="Pueblo"/>
    <s v="United States"/>
    <s v="Laurel Beltran"/>
    <s v="Zebra"/>
    <d v="2020-10-06T00:00:00"/>
    <s v="Cerrado"/>
    <s v="US-2020-157490"/>
    <n v="81001"/>
    <x v="1805"/>
    <x v="1"/>
    <x v="2"/>
    <d v="2020-10-07T00:00:00"/>
    <s v="First Class"/>
    <s v="Alto"/>
    <s v="Colorado"/>
    <s v="Alto"/>
    <x v="15"/>
    <n v="1"/>
    <n v="0.7"/>
    <n v="-938.28"/>
    <n v="703.70999999999981"/>
    <n v="6"/>
    <n v="703.71"/>
    <n v="2345.6999999999998"/>
    <n v="390.95"/>
    <n v="117.28500000000001"/>
    <n v="1641.99"/>
  </r>
  <r>
    <s v="Tecnología"/>
    <s v="Muskogee"/>
    <s v="United States"/>
    <s v="Sara Luxemburg"/>
    <s v="Polycom"/>
    <d v="2021-10-21T00:00:00"/>
    <s v="Cerrado"/>
    <s v="CA-2021-145884"/>
    <n v="74403"/>
    <x v="1455"/>
    <x v="2"/>
    <x v="2"/>
    <d v="2021-10-21T00:00:00"/>
    <s v="Same Day"/>
    <s v="Severo"/>
    <s v="Oklahoma"/>
    <s v="Severo"/>
    <x v="7"/>
    <n v="1"/>
    <n v="0"/>
    <n v="374.38"/>
    <n v="374.38000000000011"/>
    <n v="8"/>
    <n v="1439.92"/>
    <n v="1439.92"/>
    <n v="179.99"/>
    <n v="179.99"/>
    <n v="1065.54"/>
  </r>
  <r>
    <s v="Tecnología"/>
    <s v="Chicago"/>
    <s v="United States"/>
    <s v="Stephanie Ulpright"/>
    <s v="Plantronics"/>
    <d v="2021-03-13T00:00:00"/>
    <s v="Cerrado"/>
    <s v="CA-2021-157966"/>
    <n v="60610"/>
    <x v="1573"/>
    <x v="2"/>
    <x v="2"/>
    <d v="2021-03-13T00:00:00"/>
    <s v="Same Day"/>
    <s v="Severo"/>
    <s v="Illinois"/>
    <s v="Severo"/>
    <x v="7"/>
    <n v="1"/>
    <n v="0.2"/>
    <n v="-7.3"/>
    <n v="1.2899999999999991"/>
    <n v="1"/>
    <n v="34.36"/>
    <n v="42.949999999999996"/>
    <n v="42.949999999999996"/>
    <n v="34.36"/>
    <n v="41.66"/>
  </r>
  <r>
    <s v="Tecnología"/>
    <s v="Chicago"/>
    <s v="United States"/>
    <s v="Stephanie Ulpright"/>
    <s v="Hewlett-Packard"/>
    <d v="2021-03-13T00:00:00"/>
    <s v="Cerrado"/>
    <s v="CA-2021-157966"/>
    <n v="60610"/>
    <x v="306"/>
    <x v="2"/>
    <x v="2"/>
    <d v="2021-03-13T00:00:00"/>
    <s v="Same Day"/>
    <s v="Severo"/>
    <s v="Illinois"/>
    <s v="Severo"/>
    <x v="16"/>
    <n v="1"/>
    <n v="0.2"/>
    <n v="335.99"/>
    <n v="575.9849999999999"/>
    <n v="2"/>
    <n v="959.98"/>
    <n v="1199.9749999999999"/>
    <n v="599.98749999999995"/>
    <n v="479.99"/>
    <n v="623.99"/>
  </r>
  <r>
    <s v="Tecnología"/>
    <s v="Chicago"/>
    <s v="United States"/>
    <s v="Stephanie Ulpright"/>
    <s v="HP"/>
    <d v="2021-03-13T00:00:00"/>
    <s v="Cerrado"/>
    <s v="CA-2021-157966"/>
    <n v="60610"/>
    <x v="1762"/>
    <x v="2"/>
    <x v="2"/>
    <d v="2021-03-13T00:00:00"/>
    <s v="Same Day"/>
    <s v="Severo"/>
    <s v="Illinois"/>
    <s v="Severo"/>
    <x v="15"/>
    <n v="1"/>
    <n v="0.3"/>
    <n v="9"/>
    <n v="98.995714285714314"/>
    <n v="2"/>
    <n v="209.99"/>
    <n v="299.98571428571432"/>
    <n v="149.99285714285716"/>
    <n v="104.995"/>
    <n v="200.99"/>
  </r>
  <r>
    <s v="Tecnología"/>
    <s v="New York City"/>
    <s v="United States"/>
    <s v="Stephanie Ulpright"/>
    <s v="KeyTronic"/>
    <d v="2020-07-01T00:00:00"/>
    <s v="Cerrado"/>
    <s v="US-2020-126431"/>
    <n v="10009"/>
    <x v="1643"/>
    <x v="3"/>
    <x v="2"/>
    <d v="2020-07-01T00:00:00"/>
    <s v="Same Day"/>
    <s v="Severo"/>
    <s v="New York"/>
    <s v="Severo"/>
    <x v="11"/>
    <n v="1"/>
    <n v="0"/>
    <n v="6.17"/>
    <n v="6.1699999999999982"/>
    <n v="3"/>
    <n v="30.84"/>
    <n v="30.84"/>
    <n v="10.28"/>
    <n v="10.28"/>
    <n v="24.67"/>
  </r>
  <r>
    <s v="Tecnología"/>
    <s v="New York City"/>
    <s v="United States"/>
    <s v="Matt Abelman"/>
    <s v="Hewlett-Packard"/>
    <d v="2019-12-10T00:00:00"/>
    <s v="Cerrado"/>
    <s v="CA-2019-143105"/>
    <n v="10024"/>
    <x v="615"/>
    <x v="3"/>
    <x v="2"/>
    <d v="2019-12-10T00:00:00"/>
    <s v="Same Day"/>
    <s v="Severo"/>
    <s v="New York"/>
    <s v="Severo"/>
    <x v="16"/>
    <n v="1"/>
    <n v="0.2"/>
    <n v="250"/>
    <n v="449.995"/>
    <n v="2"/>
    <n v="799.98"/>
    <n v="999.97500000000002"/>
    <n v="499.98750000000001"/>
    <n v="399.99"/>
    <n v="549.98"/>
  </r>
  <r>
    <s v="Tecnología"/>
    <s v="Mentor"/>
    <s v="United States"/>
    <s v="Maureen Gastineau"/>
    <s v="Logitech"/>
    <d v="2021-09-29T00:00:00"/>
    <s v="Cerrado"/>
    <s v="CA-2021-121300"/>
    <n v="44060"/>
    <x v="409"/>
    <x v="3"/>
    <x v="2"/>
    <d v="2021-09-29T00:00:00"/>
    <s v="Same Day"/>
    <s v="Severo"/>
    <s v="Ohio"/>
    <s v="Severo"/>
    <x v="11"/>
    <n v="1"/>
    <n v="0.2"/>
    <n v="65.989999999999995"/>
    <n v="125.98499999999996"/>
    <n v="3"/>
    <n v="239.98"/>
    <n v="299.97499999999997"/>
    <n v="99.991666666666646"/>
    <n v="79.993333333333325"/>
    <n v="173.99"/>
  </r>
  <r>
    <s v="Tecnología"/>
    <s v="Marietta"/>
    <s v="United States"/>
    <s v="Valerie Mitchum"/>
    <s v="RCA"/>
    <d v="2018-04-07T00:00:00"/>
    <s v="Cerrado"/>
    <s v="CA-2018-165806"/>
    <n v="30062"/>
    <x v="1650"/>
    <x v="0"/>
    <x v="2"/>
    <d v="2018-04-07T00:00:00"/>
    <s v="Same Day"/>
    <s v="Severo"/>
    <s v="Georgia"/>
    <s v="Severo"/>
    <x v="7"/>
    <n v="1"/>
    <n v="0"/>
    <n v="50.24"/>
    <n v="50.240000000000009"/>
    <n v="3"/>
    <n v="200.97"/>
    <n v="200.97"/>
    <n v="66.989999999999995"/>
    <n v="66.989999999999995"/>
    <n v="150.72999999999999"/>
  </r>
  <r>
    <s v="Tecnología"/>
    <s v="Smyrna"/>
    <s v="United States"/>
    <s v="Paul Prost"/>
    <s v="Other"/>
    <d v="2020-02-05T00:00:00"/>
    <s v="Abierto"/>
    <s v="US-2020-108504"/>
    <n v="30080"/>
    <x v="297"/>
    <x v="0"/>
    <x v="2"/>
    <d v="2020-02-05T00:00:00"/>
    <s v="Same Day"/>
    <s v="Severo"/>
    <s v="Georgia"/>
    <s v="Severo"/>
    <x v="7"/>
    <n v="1"/>
    <n v="0"/>
    <n v="126.06"/>
    <n v="126.06"/>
    <n v="3"/>
    <n v="484.83"/>
    <n v="484.83"/>
    <n v="161.60999999999999"/>
    <n v="161.60999999999999"/>
    <n v="358.77"/>
  </r>
  <r>
    <s v="Tecnología"/>
    <s v="Smyrna"/>
    <s v="United States"/>
    <s v="Paul Prost"/>
    <s v="Plantronics"/>
    <d v="2020-02-05T00:00:00"/>
    <s v="Abierto"/>
    <s v="US-2020-108504"/>
    <n v="30080"/>
    <x v="140"/>
    <x v="0"/>
    <x v="2"/>
    <d v="2020-02-05T00:00:00"/>
    <s v="Same Day"/>
    <s v="Severo"/>
    <s v="Georgia"/>
    <s v="Severo"/>
    <x v="7"/>
    <n v="1"/>
    <n v="0"/>
    <n v="28.31"/>
    <n v="28.310000000000002"/>
    <n v="3"/>
    <n v="104.85"/>
    <n v="104.85"/>
    <n v="34.949999999999996"/>
    <n v="34.949999999999996"/>
    <n v="76.539999999999992"/>
  </r>
  <r>
    <s v="Tecnología"/>
    <s v="Jacksonville"/>
    <s v="United States"/>
    <s v="Tracy Hopkins"/>
    <s v="Razer"/>
    <d v="2019-05-16T00:00:00"/>
    <s v="Cerrado"/>
    <s v="CA-2019-100769"/>
    <n v="32216"/>
    <x v="657"/>
    <x v="0"/>
    <x v="2"/>
    <d v="2019-05-16T00:00:00"/>
    <s v="Same Day"/>
    <s v="Severo"/>
    <s v="Florida"/>
    <s v="Severo"/>
    <x v="11"/>
    <n v="1"/>
    <n v="0.2"/>
    <n v="32"/>
    <n v="95.992499999999978"/>
    <n v="4"/>
    <n v="255.97"/>
    <n v="319.96249999999998"/>
    <n v="79.990624999999994"/>
    <n v="63.9925"/>
    <n v="223.97"/>
  </r>
  <r>
    <s v="Tecnología"/>
    <s v="San Francisco"/>
    <s v="United States"/>
    <s v="Frank Merwin"/>
    <s v="Kingston"/>
    <d v="2021-11-06T00:00:00"/>
    <s v="Cerrado"/>
    <s v="US-2021-153948"/>
    <n v="94122"/>
    <x v="658"/>
    <x v="1"/>
    <x v="2"/>
    <d v="2021-11-06T00:00:00"/>
    <s v="Same Day"/>
    <s v="Severo"/>
    <s v="California"/>
    <s v="Severo"/>
    <x v="11"/>
    <n v="1"/>
    <n v="0"/>
    <n v="1.02"/>
    <n v="1.0199999999999996"/>
    <n v="1"/>
    <n v="16.95"/>
    <n v="16.95"/>
    <n v="16.95"/>
    <n v="16.95"/>
    <n v="15.93"/>
  </r>
  <r>
    <s v="Tecnología"/>
    <s v="Seattle"/>
    <s v="United States"/>
    <s v="Jim Kriz"/>
    <s v="Logitech"/>
    <d v="2021-07-03T00:00:00"/>
    <s v="Abierto"/>
    <s v="CA-2021-168109"/>
    <n v="98105"/>
    <x v="247"/>
    <x v="1"/>
    <x v="2"/>
    <d v="2021-07-03T00:00:00"/>
    <s v="Same Day"/>
    <s v="Severo"/>
    <s v="Washington"/>
    <s v="Severo"/>
    <x v="11"/>
    <n v="1"/>
    <n v="0"/>
    <n v="26.39"/>
    <n v="26.39"/>
    <n v="2"/>
    <n v="59.98"/>
    <n v="59.98"/>
    <n v="29.99"/>
    <n v="29.99"/>
    <n v="33.589999999999996"/>
  </r>
  <r>
    <s v="Tecnología"/>
    <s v="Seattle"/>
    <s v="United States"/>
    <s v="Jim Kriz"/>
    <s v="Plantronics"/>
    <d v="2021-07-03T00:00:00"/>
    <s v="Abierto"/>
    <s v="CA-2021-168109"/>
    <n v="98105"/>
    <x v="1575"/>
    <x v="1"/>
    <x v="2"/>
    <d v="2021-07-03T00:00:00"/>
    <s v="Same Day"/>
    <s v="Severo"/>
    <s v="Washington"/>
    <s v="Severo"/>
    <x v="11"/>
    <n v="1"/>
    <n v="0"/>
    <n v="742.63"/>
    <n v="742.63"/>
    <n v="4"/>
    <n v="1687.8"/>
    <n v="1687.8"/>
    <n v="421.95"/>
    <n v="421.95"/>
    <n v="945.17"/>
  </r>
  <r>
    <s v="Tecnología"/>
    <s v="Seattle"/>
    <s v="United States"/>
    <s v="Jim Kriz"/>
    <s v="Square"/>
    <d v="2021-07-03T00:00:00"/>
    <s v="Abierto"/>
    <s v="CA-2021-168109"/>
    <n v="98105"/>
    <x v="312"/>
    <x v="1"/>
    <x v="2"/>
    <d v="2021-07-03T00:00:00"/>
    <s v="Same Day"/>
    <s v="Severo"/>
    <s v="Washington"/>
    <s v="Severo"/>
    <x v="7"/>
    <n v="1"/>
    <n v="0.2"/>
    <n v="2.7"/>
    <n v="4.6974999999999989"/>
    <n v="1"/>
    <n v="7.99"/>
    <n v="9.9874999999999989"/>
    <n v="9.9874999999999989"/>
    <n v="7.99"/>
    <n v="5.29"/>
  </r>
  <r>
    <s v="Tecnología"/>
    <s v="Glendale"/>
    <s v="United States"/>
    <s v="Eugene Moren"/>
    <s v="Other"/>
    <d v="2021-11-12T00:00:00"/>
    <s v="Cerrado"/>
    <s v="CA-2021-134915"/>
    <n v="85301"/>
    <x v="500"/>
    <x v="1"/>
    <x v="2"/>
    <d v="2021-11-12T00:00:00"/>
    <s v="Same Day"/>
    <s v="Severo"/>
    <s v="Arizona"/>
    <s v="Severo"/>
    <x v="7"/>
    <n v="1"/>
    <n v="0.2"/>
    <n v="0.69"/>
    <n v="2.6699999999999982"/>
    <n v="2"/>
    <n v="7.92"/>
    <n v="9.8999999999999986"/>
    <n v="4.9499999999999993"/>
    <n v="3.96"/>
    <n v="7.23"/>
  </r>
  <r>
    <s v="Tecnología"/>
    <s v="Glendale"/>
    <s v="United States"/>
    <s v="Eugene Moren"/>
    <s v="Samsung"/>
    <d v="2021-11-12T00:00:00"/>
    <s v="Cerrado"/>
    <s v="CA-2021-134915"/>
    <n v="85301"/>
    <x v="1504"/>
    <x v="1"/>
    <x v="2"/>
    <d v="2021-11-12T00:00:00"/>
    <s v="Same Day"/>
    <s v="Severo"/>
    <s v="Arizona"/>
    <s v="Severo"/>
    <x v="7"/>
    <n v="1"/>
    <n v="0.2"/>
    <n v="50.4"/>
    <n v="218.39499999999998"/>
    <n v="2"/>
    <n v="671.98"/>
    <n v="839.97500000000002"/>
    <n v="419.98750000000001"/>
    <n v="335.99"/>
    <n v="621.58000000000004"/>
  </r>
  <r>
    <s v="Tecnología"/>
    <s v="Louisville"/>
    <s v="United States"/>
    <s v="Philisse Overcash"/>
    <s v="Other"/>
    <d v="2020-09-12T00:00:00"/>
    <s v="Cerrado"/>
    <s v="CA-2020-151148"/>
    <n v="80027"/>
    <x v="1755"/>
    <x v="1"/>
    <x v="2"/>
    <d v="2020-09-13T00:00:00"/>
    <s v="Same Day"/>
    <s v="Severo"/>
    <s v="Colorado"/>
    <s v="Severo"/>
    <x v="7"/>
    <n v="2"/>
    <n v="0.2"/>
    <n v="9.18"/>
    <n v="45.91749999999999"/>
    <n v="3"/>
    <n v="146.94999999999999"/>
    <n v="183.68749999999997"/>
    <n v="61.229166666666657"/>
    <n v="48.983333333333327"/>
    <n v="137.76999999999998"/>
  </r>
  <r>
    <s v="Tecnología"/>
    <s v="Seattle"/>
    <s v="United States"/>
    <s v="Rick Bensley"/>
    <s v="Avaya"/>
    <d v="2020-07-04T00:00:00"/>
    <s v="Cerrado"/>
    <s v="CA-2020-103107"/>
    <n v="98103"/>
    <x v="1630"/>
    <x v="1"/>
    <x v="2"/>
    <d v="2020-07-04T00:00:00"/>
    <s v="Same Day"/>
    <s v="Severo"/>
    <s v="Washington"/>
    <s v="Severo"/>
    <x v="7"/>
    <n v="1"/>
    <n v="0.2"/>
    <n v="19.97"/>
    <n v="64.339999999999975"/>
    <n v="3"/>
    <n v="177.48"/>
    <n v="221.84999999999997"/>
    <n v="73.949999999999989"/>
    <n v="59.16"/>
    <n v="157.51"/>
  </r>
  <r>
    <s v="Tecnología"/>
    <s v="Seattle"/>
    <s v="United States"/>
    <s v="Rick Bensley"/>
    <s v="OtterBox"/>
    <d v="2020-07-04T00:00:00"/>
    <s v="Cerrado"/>
    <s v="CA-2020-103107"/>
    <n v="98103"/>
    <x v="1519"/>
    <x v="1"/>
    <x v="2"/>
    <d v="2020-07-04T00:00:00"/>
    <s v="Same Day"/>
    <s v="Severo"/>
    <s v="Washington"/>
    <s v="Severo"/>
    <x v="7"/>
    <n v="1"/>
    <n v="0.2"/>
    <n v="9"/>
    <n v="26.99499999999999"/>
    <n v="3"/>
    <n v="71.98"/>
    <n v="89.974999999999994"/>
    <n v="29.991666666666667"/>
    <n v="23.993333333333336"/>
    <n v="62.980000000000004"/>
  </r>
  <r>
    <s v="Tecnología"/>
    <s v="Glendale"/>
    <s v="United States"/>
    <s v="Eugene Moren"/>
    <s v="Memorex"/>
    <d v="2021-11-12T00:00:00"/>
    <s v="Cerrado"/>
    <s v="CA-2021-134915"/>
    <n v="85301"/>
    <x v="198"/>
    <x v="1"/>
    <x v="2"/>
    <d v="2021-11-12T00:00:00"/>
    <s v="Same Day"/>
    <s v="Severo"/>
    <s v="Arizona"/>
    <s v="Severo"/>
    <x v="11"/>
    <n v="1"/>
    <n v="0.2"/>
    <n v="13"/>
    <n v="23.4"/>
    <n v="4"/>
    <n v="41.6"/>
    <n v="52"/>
    <n v="13"/>
    <n v="10.4"/>
    <n v="28.6"/>
  </r>
  <r>
    <s v="Tecnología"/>
    <s v="Seattle"/>
    <s v="United States"/>
    <s v="Jim Kriz"/>
    <s v="Okidata"/>
    <d v="2021-07-03T00:00:00"/>
    <s v="Abierto"/>
    <s v="CA-2021-168109"/>
    <n v="98105"/>
    <x v="1739"/>
    <x v="1"/>
    <x v="2"/>
    <d v="2021-07-03T00:00:00"/>
    <s v="Same Day"/>
    <s v="Severo"/>
    <s v="Washington"/>
    <s v="Severo"/>
    <x v="15"/>
    <n v="1"/>
    <n v="0.2"/>
    <n v="209.58"/>
    <n v="808.37999999999965"/>
    <n v="6"/>
    <n v="2395.1999999999998"/>
    <n v="2993.9999999999995"/>
    <n v="498.99999999999994"/>
    <n v="399.2"/>
    <n v="2185.62"/>
  </r>
  <r>
    <s v="Tecnología"/>
    <s v="Reno"/>
    <s v="United States"/>
    <s v="James Lanier"/>
    <s v="Panasonic"/>
    <d v="2018-12-31T00:00:00"/>
    <s v="Cerrado"/>
    <s v="US-2018-133949"/>
    <n v="89502"/>
    <x v="1514"/>
    <x v="1"/>
    <x v="2"/>
    <d v="2018-12-31T00:00:00"/>
    <s v="Same Day"/>
    <s v="Severo"/>
    <s v="Nevada"/>
    <s v="Severo"/>
    <x v="7"/>
    <n v="1"/>
    <n v="0.2"/>
    <n v="59.49"/>
    <n v="178.47499999999997"/>
    <n v="7"/>
    <n v="475.94"/>
    <n v="594.92499999999995"/>
    <n v="84.989285714285714"/>
    <n v="67.991428571428571"/>
    <n v="416.45"/>
  </r>
  <r>
    <s v="Tecnología"/>
    <s v="Indianapolis"/>
    <s v="United States"/>
    <s v="Nora Pelletier"/>
    <s v="Hewlett-Packard"/>
    <d v="2019-12-06T00:00:00"/>
    <s v="Cerrado"/>
    <s v="CA-2019-156104"/>
    <n v="46203"/>
    <x v="615"/>
    <x v="2"/>
    <x v="2"/>
    <d v="2019-12-08T00:00:00"/>
    <s v="Second Class"/>
    <s v="Mediano"/>
    <s v="Indiana"/>
    <s v="Mediano"/>
    <x v="16"/>
    <n v="1"/>
    <n v="0"/>
    <n v="449.99"/>
    <n v="449.99"/>
    <n v="2"/>
    <n v="999.98"/>
    <n v="999.98"/>
    <n v="499.99"/>
    <n v="499.99"/>
    <n v="549.99"/>
  </r>
  <r>
    <s v="Tecnología"/>
    <s v="Detroit"/>
    <s v="United States"/>
    <s v="Cathy Hwang"/>
    <s v="Panasonic"/>
    <d v="2019-10-30T00:00:00"/>
    <s v="Abierto"/>
    <s v="CA-2019-123673"/>
    <n v="48227"/>
    <x v="1579"/>
    <x v="2"/>
    <x v="2"/>
    <d v="2019-11-01T00:00:00"/>
    <s v="Second Class"/>
    <s v="Mediano"/>
    <s v="Michigan"/>
    <s v="Mediano"/>
    <x v="7"/>
    <n v="1"/>
    <n v="0"/>
    <n v="74.98"/>
    <n v="74.980000000000018"/>
    <n v="2"/>
    <n v="299.89999999999998"/>
    <n v="299.89999999999998"/>
    <n v="149.94999999999999"/>
    <n v="149.94999999999999"/>
    <n v="224.91999999999996"/>
  </r>
  <r>
    <s v="Tecnología"/>
    <s v="Detroit"/>
    <s v="United States"/>
    <s v="Sean Wendt"/>
    <s v="Nortel"/>
    <d v="2020-04-09T00:00:00"/>
    <s v="Abierto"/>
    <s v="CA-2020-128517"/>
    <n v="48227"/>
    <x v="1482"/>
    <x v="2"/>
    <x v="2"/>
    <d v="2020-04-14T00:00:00"/>
    <s v="Second Class"/>
    <s v="Mediano"/>
    <s v="Michigan"/>
    <s v="Mediano"/>
    <x v="7"/>
    <n v="3"/>
    <n v="0"/>
    <n v="134.65"/>
    <n v="134.64999999999998"/>
    <n v="2"/>
    <n v="517.9"/>
    <n v="517.9"/>
    <n v="258.95"/>
    <n v="258.95"/>
    <n v="383.25"/>
  </r>
  <r>
    <s v="Tecnología"/>
    <s v="Jackson"/>
    <s v="United States"/>
    <s v="Sample Company A"/>
    <s v="Other"/>
    <d v="2020-06-13T00:00:00"/>
    <s v="Cerrado"/>
    <s v="CA-2020-155005"/>
    <n v="49201"/>
    <x v="1515"/>
    <x v="2"/>
    <x v="2"/>
    <d v="2020-06-15T00:00:00"/>
    <s v="Second Class"/>
    <s v="Mediano"/>
    <s v="Michigan"/>
    <s v="Mediano"/>
    <x v="7"/>
    <n v="1"/>
    <n v="0"/>
    <n v="94.49"/>
    <n v="94.490000000000009"/>
    <n v="3"/>
    <n v="377.97"/>
    <n v="377.97"/>
    <n v="125.99000000000001"/>
    <n v="125.99000000000001"/>
    <n v="283.48"/>
  </r>
  <r>
    <s v="Tecnología"/>
    <s v="Columbia"/>
    <s v="United States"/>
    <s v="Frank Carlisle"/>
    <s v="Panasonic"/>
    <d v="2020-10-17T00:00:00"/>
    <s v="Cerrado"/>
    <s v="CA-2020-147256"/>
    <n v="65203"/>
    <x v="1489"/>
    <x v="2"/>
    <x v="2"/>
    <d v="2020-10-21T00:00:00"/>
    <s v="Second Class"/>
    <s v="Mediano"/>
    <s v="Missouri"/>
    <s v="Mediano"/>
    <x v="7"/>
    <n v="3"/>
    <n v="0"/>
    <n v="220.49"/>
    <n v="220.49"/>
    <n v="3"/>
    <n v="449.97"/>
    <n v="449.97"/>
    <n v="149.99"/>
    <n v="149.99"/>
    <n v="229.48000000000002"/>
  </r>
  <r>
    <s v="Tecnología"/>
    <s v="Milwaukee"/>
    <s v="United States"/>
    <s v="Mike Pelletier"/>
    <s v="Logitech"/>
    <d v="2019-11-16T00:00:00"/>
    <s v="Cerrado"/>
    <s v="CA-2019-135685"/>
    <n v="53209"/>
    <x v="1457"/>
    <x v="2"/>
    <x v="2"/>
    <d v="2019-11-18T00:00:00"/>
    <s v="Second Class"/>
    <s v="Mediano"/>
    <s v="Wisconsin"/>
    <s v="Mediano"/>
    <x v="11"/>
    <n v="1"/>
    <n v="0"/>
    <n v="229.99"/>
    <n v="229.99"/>
    <n v="4"/>
    <n v="999.96"/>
    <n v="999.96"/>
    <n v="249.99"/>
    <n v="249.99"/>
    <n v="769.97"/>
  </r>
  <r>
    <s v="Tecnología"/>
    <s v="Springfield"/>
    <s v="United States"/>
    <s v="Paul Prost"/>
    <s v="Motorola"/>
    <d v="2021-05-18T00:00:00"/>
    <s v="Abierto"/>
    <s v="CA-2021-117401"/>
    <n v="65807"/>
    <x v="462"/>
    <x v="2"/>
    <x v="2"/>
    <d v="2021-05-22T00:00:00"/>
    <s v="Second Class"/>
    <s v="Mediano"/>
    <s v="Missouri"/>
    <s v="Mediano"/>
    <x v="7"/>
    <n v="3"/>
    <n v="0"/>
    <n v="2.2999999999999998"/>
    <n v="2.2999999999999972"/>
    <n v="5"/>
    <n v="114.95"/>
    <n v="114.95"/>
    <n v="22.990000000000002"/>
    <n v="22.990000000000002"/>
    <n v="112.65"/>
  </r>
  <r>
    <s v="Tecnología"/>
    <s v="Plano"/>
    <s v="United States"/>
    <s v="Alejandro Ballentine"/>
    <s v="Memorex"/>
    <d v="2020-06-26T00:00:00"/>
    <s v="Cerrado"/>
    <s v="US-2020-158708"/>
    <n v="75023"/>
    <x v="1806"/>
    <x v="2"/>
    <x v="2"/>
    <d v="2020-06-29T00:00:00"/>
    <s v="Second Class"/>
    <s v="Mediano"/>
    <s v="Texas"/>
    <s v="Mediano"/>
    <x v="11"/>
    <n v="2"/>
    <n v="0.2"/>
    <n v="3.57"/>
    <n v="6.9749999999999996"/>
    <n v="2"/>
    <n v="13.62"/>
    <n v="17.024999999999999"/>
    <n v="8.5124999999999993"/>
    <n v="6.81"/>
    <n v="10.049999999999999"/>
  </r>
  <r>
    <s v="Tecnología"/>
    <s v="Chicago"/>
    <s v="United States"/>
    <s v="Matt Abelman"/>
    <s v="Other"/>
    <d v="2021-10-27T00:00:00"/>
    <s v="Cerrado"/>
    <s v="CA-2021-110373"/>
    <n v="60610"/>
    <x v="1536"/>
    <x v="2"/>
    <x v="2"/>
    <d v="2021-10-30T00:00:00"/>
    <s v="Second Class"/>
    <s v="Mediano"/>
    <s v="Illinois"/>
    <s v="Mediano"/>
    <x v="7"/>
    <n v="2"/>
    <n v="0.2"/>
    <n v="2.04"/>
    <n v="8.8349999999999937"/>
    <n v="2"/>
    <n v="27.18"/>
    <n v="33.974999999999994"/>
    <n v="16.987499999999997"/>
    <n v="13.59"/>
    <n v="25.14"/>
  </r>
  <r>
    <s v="Tecnología"/>
    <s v="Chicago"/>
    <s v="United States"/>
    <s v="Ben Ferrer"/>
    <s v="Other"/>
    <d v="2019-05-13T00:00:00"/>
    <s v="Abierto"/>
    <s v="CA-2019-145835"/>
    <n v="60623"/>
    <x v="1547"/>
    <x v="2"/>
    <x v="2"/>
    <d v="2019-05-18T00:00:00"/>
    <s v="Second Class"/>
    <s v="Mediano"/>
    <s v="Illinois"/>
    <s v="Mediano"/>
    <x v="7"/>
    <n v="3"/>
    <n v="0.2"/>
    <n v="16.68"/>
    <n v="72.274999999999977"/>
    <n v="2"/>
    <n v="222.38"/>
    <n v="277.97499999999997"/>
    <n v="138.98749999999998"/>
    <n v="111.19"/>
    <n v="205.7"/>
  </r>
  <r>
    <s v="Tecnología"/>
    <s v="Chicago"/>
    <s v="United States"/>
    <s v="Gary Hansen"/>
    <s v="Samsung"/>
    <d v="2021-06-30T00:00:00"/>
    <s v="Abierto"/>
    <s v="CA-2021-163006"/>
    <n v="60653"/>
    <x v="1561"/>
    <x v="2"/>
    <x v="2"/>
    <d v="2021-07-04T00:00:00"/>
    <s v="Second Class"/>
    <s v="Mediano"/>
    <s v="Illinois"/>
    <s v="Mediano"/>
    <x v="7"/>
    <n v="3"/>
    <n v="0.2"/>
    <n v="125.2"/>
    <n v="375.59499999999991"/>
    <n v="2"/>
    <n v="1001.58"/>
    <n v="1251.9749999999999"/>
    <n v="625.98749999999995"/>
    <n v="500.79"/>
    <n v="876.38"/>
  </r>
  <r>
    <s v="Tecnología"/>
    <s v="Houston"/>
    <s v="United States"/>
    <s v="Cathy Armstrong"/>
    <s v="Plantronics"/>
    <d v="2020-04-24T00:00:00"/>
    <s v="Cerrado"/>
    <s v="CA-2020-168081"/>
    <n v="77070"/>
    <x v="619"/>
    <x v="2"/>
    <x v="2"/>
    <d v="2020-04-27T00:00:00"/>
    <s v="Second Class"/>
    <s v="Mediano"/>
    <s v="Texas"/>
    <s v="Mediano"/>
    <x v="11"/>
    <n v="2"/>
    <n v="0.2"/>
    <n v="64.67"/>
    <n v="129.34499999999997"/>
    <n v="3"/>
    <n v="258.7"/>
    <n v="323.37499999999994"/>
    <n v="107.79166666666666"/>
    <n v="86.233333333333334"/>
    <n v="194.02999999999997"/>
  </r>
  <r>
    <s v="Tecnología"/>
    <s v="Chicago"/>
    <s v="United States"/>
    <s v="Lindsay Shagiari"/>
    <s v="Logitech"/>
    <d v="2018-10-20T00:00:00"/>
    <s v="Cerrado"/>
    <s v="CA-2018-137092"/>
    <n v="60653"/>
    <x v="590"/>
    <x v="2"/>
    <x v="2"/>
    <d v="2018-10-22T00:00:00"/>
    <s v="Second Class"/>
    <s v="Mediano"/>
    <s v="Illinois"/>
    <s v="Mediano"/>
    <x v="11"/>
    <n v="1"/>
    <n v="0.2"/>
    <n v="71.989999999999995"/>
    <n v="151.98250000000002"/>
    <n v="4"/>
    <n v="319.97000000000003"/>
    <n v="399.96250000000003"/>
    <n v="99.990625000000009"/>
    <n v="79.992500000000007"/>
    <n v="247.98000000000002"/>
  </r>
  <r>
    <s v="Tecnología"/>
    <s v="Houston"/>
    <s v="United States"/>
    <s v="Ross DeVincentis"/>
    <s v="Logitech"/>
    <d v="2020-09-02T00:00:00"/>
    <s v="Cerrado"/>
    <s v="CA-2020-112739"/>
    <n v="77070"/>
    <x v="685"/>
    <x v="2"/>
    <x v="2"/>
    <d v="2020-09-07T00:00:00"/>
    <s v="Second Class"/>
    <s v="Mediano"/>
    <s v="Texas"/>
    <s v="Mediano"/>
    <x v="11"/>
    <n v="3"/>
    <n v="0.2"/>
    <n v="33.909999999999997"/>
    <n v="73.799999999999983"/>
    <n v="5"/>
    <n v="159.56"/>
    <n v="199.45"/>
    <n v="39.889999999999993"/>
    <n v="31.911999999999999"/>
    <n v="125.65"/>
  </r>
  <r>
    <s v="Tecnología"/>
    <s v="Houston"/>
    <s v="United States"/>
    <s v="Joel Jenkins"/>
    <s v="Nokia"/>
    <d v="2019-12-08T00:00:00"/>
    <s v="Cerrado"/>
    <s v="CA-2019-103205"/>
    <n v="77036"/>
    <x v="174"/>
    <x v="2"/>
    <x v="2"/>
    <d v="2019-12-10T00:00:00"/>
    <s v="Second Class"/>
    <s v="Mediano"/>
    <s v="Texas"/>
    <s v="Mediano"/>
    <x v="7"/>
    <n v="1"/>
    <n v="0.2"/>
    <n v="12"/>
    <n v="41.989999999999995"/>
    <n v="5"/>
    <n v="119.96"/>
    <n v="149.94999999999999"/>
    <n v="29.989999999999995"/>
    <n v="23.991999999999997"/>
    <n v="107.96"/>
  </r>
  <r>
    <s v="Tecnología"/>
    <s v="Austin"/>
    <s v="United States"/>
    <s v="Gary Mitchum"/>
    <s v="Jawbone"/>
    <d v="2018-04-11T00:00:00"/>
    <s v="Cerrado"/>
    <s v="CA-2018-138940"/>
    <n v="78745"/>
    <x v="1468"/>
    <x v="2"/>
    <x v="2"/>
    <d v="2018-04-16T00:00:00"/>
    <s v="Second Class"/>
    <s v="Mediano"/>
    <s v="Texas"/>
    <s v="Mediano"/>
    <x v="7"/>
    <n v="3"/>
    <n v="0.2"/>
    <n v="265.42"/>
    <n v="455.00749999999999"/>
    <n v="6"/>
    <n v="758.35"/>
    <n v="947.9375"/>
    <n v="157.98958333333331"/>
    <n v="126.39166666666667"/>
    <n v="492.93"/>
  </r>
  <r>
    <s v="Tecnología"/>
    <s v="Fort Worth"/>
    <s v="United States"/>
    <s v="Tonja Turnell"/>
    <s v="Other"/>
    <d v="2019-12-08T00:00:00"/>
    <s v="Cerrado"/>
    <s v="CA-2019-135622"/>
    <n v="76106"/>
    <x v="1487"/>
    <x v="2"/>
    <x v="2"/>
    <d v="2019-12-11T00:00:00"/>
    <s v="Second Class"/>
    <s v="Mediano"/>
    <s v="Texas"/>
    <s v="Mediano"/>
    <x v="7"/>
    <n v="2"/>
    <n v="0.2"/>
    <n v="150.36000000000001"/>
    <n v="579.96"/>
    <n v="6"/>
    <n v="1718.4"/>
    <n v="2148"/>
    <n v="358"/>
    <n v="286.40000000000003"/>
    <n v="1568.04"/>
  </r>
  <r>
    <s v="Tecnología"/>
    <s v="Houston"/>
    <s v="United States"/>
    <s v="Sanjit Jacobs"/>
    <s v="Polycom"/>
    <d v="2021-09-17T00:00:00"/>
    <s v="Cerrado"/>
    <s v="CA-2021-105669"/>
    <n v="77036"/>
    <x v="1646"/>
    <x v="2"/>
    <x v="2"/>
    <d v="2021-09-22T00:00:00"/>
    <s v="Second Class"/>
    <s v="Mediano"/>
    <s v="Texas"/>
    <s v="Mediano"/>
    <x v="7"/>
    <n v="3"/>
    <n v="0.2"/>
    <n v="88.49"/>
    <n v="442.42999999999984"/>
    <n v="6"/>
    <n v="1415.76"/>
    <n v="1769.6999999999998"/>
    <n v="294.95"/>
    <n v="235.96"/>
    <n v="1327.27"/>
  </r>
  <r>
    <s v="Tecnología"/>
    <s v="Aurora"/>
    <s v="United States"/>
    <s v="Adrian Hane"/>
    <s v="Kingston"/>
    <d v="2020-06-30T00:00:00"/>
    <s v="Abierto"/>
    <s v="CA-2020-135594"/>
    <n v="60505"/>
    <x v="1475"/>
    <x v="2"/>
    <x v="2"/>
    <d v="2020-07-03T00:00:00"/>
    <s v="Second Class"/>
    <s v="Mediano"/>
    <s v="Illinois"/>
    <s v="Mediano"/>
    <x v="11"/>
    <n v="2"/>
    <n v="0.2"/>
    <n v="-0.63"/>
    <n v="11.899999999999991"/>
    <n v="7"/>
    <n v="50.12"/>
    <n v="62.649999999999991"/>
    <n v="8.9499999999999993"/>
    <n v="7.1599999999999993"/>
    <n v="50.75"/>
  </r>
  <r>
    <s v="Tecnología"/>
    <s v="Saint Charles"/>
    <s v="United States"/>
    <s v="Sam Zeldin"/>
    <s v="Enermax"/>
    <d v="2019-12-21T00:00:00"/>
    <s v="Abierto"/>
    <s v="CA-2019-154284"/>
    <n v="60174"/>
    <x v="1454"/>
    <x v="2"/>
    <x v="2"/>
    <d v="2019-12-26T00:00:00"/>
    <s v="Second Class"/>
    <s v="Mediano"/>
    <s v="Illinois"/>
    <s v="Mediano"/>
    <x v="11"/>
    <n v="3"/>
    <n v="0.2"/>
    <n v="135.46"/>
    <n v="294.82000000000005"/>
    <n v="8"/>
    <n v="637.44000000000005"/>
    <n v="796.80000000000007"/>
    <n v="99.600000000000009"/>
    <n v="79.680000000000007"/>
    <n v="501.98"/>
  </r>
  <r>
    <s v="Tecnología"/>
    <s v="Chicago"/>
    <s v="United States"/>
    <s v="Maria Etezadi"/>
    <s v="Jabra"/>
    <d v="2020-03-29T00:00:00"/>
    <s v="Cerrado"/>
    <s v="CA-2020-152555"/>
    <n v="60653"/>
    <x v="144"/>
    <x v="2"/>
    <x v="2"/>
    <d v="2020-04-02T00:00:00"/>
    <s v="Second Class"/>
    <s v="Mediano"/>
    <s v="Illinois"/>
    <s v="Mediano"/>
    <x v="7"/>
    <n v="3"/>
    <n v="0.2"/>
    <n v="60.96"/>
    <n v="264.14499999999998"/>
    <n v="8"/>
    <n v="812.74"/>
    <n v="1015.925"/>
    <n v="126.99062499999999"/>
    <n v="101.5925"/>
    <n v="751.78"/>
  </r>
  <r>
    <s v="Tecnología"/>
    <s v="Saint Charles"/>
    <s v="United States"/>
    <s v="Sam Zeldin"/>
    <s v="Other"/>
    <d v="2019-12-21T00:00:00"/>
    <s v="Abierto"/>
    <s v="CA-2019-154284"/>
    <n v="60174"/>
    <x v="1644"/>
    <x v="2"/>
    <x v="2"/>
    <d v="2019-12-26T00:00:00"/>
    <s v="Second Class"/>
    <s v="Mediano"/>
    <s v="Illinois"/>
    <s v="Mediano"/>
    <x v="15"/>
    <n v="3"/>
    <n v="0.3"/>
    <n v="137.26"/>
    <n v="394.63"/>
    <n v="2"/>
    <n v="600.53"/>
    <n v="857.9"/>
    <n v="428.95"/>
    <n v="300.26499999999999"/>
    <n v="463.27"/>
  </r>
  <r>
    <s v="Tecnología"/>
    <s v="Everett"/>
    <s v="United States"/>
    <s v="Matt Abelman"/>
    <s v="Logitech"/>
    <d v="2019-11-27T00:00:00"/>
    <s v="Cerrado"/>
    <s v="CA-2019-130974"/>
    <n v="2149"/>
    <x v="1637"/>
    <x v="3"/>
    <x v="2"/>
    <d v="2019-11-29T00:00:00"/>
    <s v="Second Class"/>
    <s v="Mediano"/>
    <s v="Massachusetts"/>
    <s v="Mediano"/>
    <x v="11"/>
    <n v="1"/>
    <n v="0"/>
    <n v="88.39"/>
    <n v="88.389999999999986"/>
    <n v="2"/>
    <n v="259.98"/>
    <n v="259.98"/>
    <n v="129.99"/>
    <n v="129.99"/>
    <n v="171.59000000000003"/>
  </r>
  <r>
    <s v="Tecnología"/>
    <s v="Providence"/>
    <s v="United States"/>
    <s v="Brad Eason"/>
    <s v="Logitech"/>
    <d v="2019-08-02T00:00:00"/>
    <s v="Abierto"/>
    <s v="CA-2019-122406"/>
    <n v="2908"/>
    <x v="409"/>
    <x v="3"/>
    <x v="2"/>
    <d v="2019-08-05T00:00:00"/>
    <s v="Second Class"/>
    <s v="Mediano"/>
    <s v="Rhode Island"/>
    <s v="Mediano"/>
    <x v="11"/>
    <n v="2"/>
    <n v="0"/>
    <n v="83.99"/>
    <n v="83.99"/>
    <n v="2"/>
    <n v="199.98"/>
    <n v="199.98"/>
    <n v="99.99"/>
    <n v="99.99"/>
    <n v="115.99"/>
  </r>
  <r>
    <s v="Tecnología"/>
    <s v="Cambridge"/>
    <s v="United States"/>
    <s v="Robert Marley"/>
    <s v="Cisco"/>
    <d v="2019-10-01T00:00:00"/>
    <s v="Cerrado"/>
    <s v="CA-2019-115392"/>
    <n v="2138"/>
    <x v="495"/>
    <x v="3"/>
    <x v="2"/>
    <d v="2019-10-04T00:00:00"/>
    <s v="Second Class"/>
    <s v="Mediano"/>
    <s v="Massachusetts"/>
    <s v="Mediano"/>
    <x v="7"/>
    <n v="2"/>
    <n v="0"/>
    <n v="93.59"/>
    <n v="93.59"/>
    <n v="2"/>
    <n v="311.98"/>
    <n v="311.98"/>
    <n v="155.99"/>
    <n v="155.99"/>
    <n v="218.39000000000001"/>
  </r>
  <r>
    <s v="Tecnología"/>
    <s v="Bayonne"/>
    <s v="United States"/>
    <s v="Phillina Ober"/>
    <s v="Other"/>
    <d v="2019-09-25T00:00:00"/>
    <s v="Cerrado"/>
    <s v="CA-2019-156335"/>
    <n v="7002"/>
    <x v="66"/>
    <x v="3"/>
    <x v="2"/>
    <d v="2019-09-28T00:00:00"/>
    <s v="Second Class"/>
    <s v="Mediano"/>
    <s v="New Jersey"/>
    <s v="Mediano"/>
    <x v="7"/>
    <n v="2"/>
    <n v="0"/>
    <n v="52.49"/>
    <n v="52.49"/>
    <n v="2"/>
    <n v="104.98"/>
    <n v="104.98"/>
    <n v="52.49"/>
    <n v="52.49"/>
    <n v="52.49"/>
  </r>
  <r>
    <s v="Tecnología"/>
    <s v="New York City"/>
    <s v="United States"/>
    <s v="Chuck Clark"/>
    <s v="Logitech"/>
    <d v="2021-10-03T00:00:00"/>
    <s v="Abierto"/>
    <s v="CA-2021-143035"/>
    <n v="10009"/>
    <x v="695"/>
    <x v="3"/>
    <x v="2"/>
    <d v="2021-10-05T00:00:00"/>
    <s v="Second Class"/>
    <s v="Mediano"/>
    <s v="New York"/>
    <s v="Mediano"/>
    <x v="11"/>
    <n v="1"/>
    <n v="0"/>
    <n v="66.95"/>
    <n v="66.949999999999989"/>
    <n v="3"/>
    <n v="371.97"/>
    <n v="371.97"/>
    <n v="123.99000000000001"/>
    <n v="123.99000000000001"/>
    <n v="305.02000000000004"/>
  </r>
  <r>
    <s v="Tecnología"/>
    <s v="Troy"/>
    <s v="United States"/>
    <s v="Becky Castell"/>
    <s v="Logitech"/>
    <d v="2020-04-04T00:00:00"/>
    <s v="Cerrado"/>
    <s v="CA-2020-123050"/>
    <n v="12180"/>
    <x v="1531"/>
    <x v="3"/>
    <x v="2"/>
    <d v="2020-04-08T00:00:00"/>
    <s v="Second Class"/>
    <s v="Mediano"/>
    <s v="New York"/>
    <s v="Mediano"/>
    <x v="11"/>
    <n v="3"/>
    <n v="0"/>
    <n v="37.79"/>
    <n v="37.79"/>
    <n v="3"/>
    <n v="89.97"/>
    <n v="89.97"/>
    <n v="29.99"/>
    <n v="29.99"/>
    <n v="52.18"/>
  </r>
  <r>
    <s v="Tecnología"/>
    <s v="Providence"/>
    <s v="United States"/>
    <s v="Brad Eason"/>
    <s v="Plantronics"/>
    <d v="2019-08-02T00:00:00"/>
    <s v="Abierto"/>
    <s v="CA-2019-122406"/>
    <n v="2908"/>
    <x v="1573"/>
    <x v="3"/>
    <x v="2"/>
    <d v="2019-08-05T00:00:00"/>
    <s v="Second Class"/>
    <s v="Mediano"/>
    <s v="Rhode Island"/>
    <s v="Mediano"/>
    <x v="7"/>
    <n v="2"/>
    <n v="0"/>
    <n v="3.87"/>
    <n v="3.8700000000000045"/>
    <n v="3"/>
    <n v="128.85"/>
    <n v="128.85"/>
    <n v="42.949999999999996"/>
    <n v="42.949999999999996"/>
    <n v="124.97999999999999"/>
  </r>
  <r>
    <s v="Tecnología"/>
    <s v="Bayonne"/>
    <s v="United States"/>
    <s v="Phillina Ober"/>
    <s v="Memorex"/>
    <d v="2019-09-25T00:00:00"/>
    <s v="Cerrado"/>
    <s v="CA-2019-156335"/>
    <n v="7002"/>
    <x v="1529"/>
    <x v="3"/>
    <x v="2"/>
    <d v="2019-09-28T00:00:00"/>
    <s v="Second Class"/>
    <s v="Mediano"/>
    <s v="New Jersey"/>
    <s v="Mediano"/>
    <x v="11"/>
    <n v="2"/>
    <n v="0"/>
    <n v="19.829999999999998"/>
    <n v="19.829999999999998"/>
    <n v="4"/>
    <n v="63.96"/>
    <n v="63.96"/>
    <n v="15.99"/>
    <n v="15.99"/>
    <n v="44.13"/>
  </r>
  <r>
    <s v="Tecnología"/>
    <s v="Yonkers"/>
    <s v="United States"/>
    <s v="Alan Dominguez"/>
    <s v="KeyTronic"/>
    <d v="2021-11-13T00:00:00"/>
    <s v="Cerrado"/>
    <s v="CA-2021-160416"/>
    <n v="10701"/>
    <x v="375"/>
    <x v="3"/>
    <x v="2"/>
    <d v="2021-11-18T00:00:00"/>
    <s v="Second Class"/>
    <s v="Mediano"/>
    <s v="New York"/>
    <s v="Mediano"/>
    <x v="11"/>
    <n v="3"/>
    <n v="0"/>
    <n v="70.5"/>
    <n v="70.5"/>
    <n v="4"/>
    <n v="163.96"/>
    <n v="163.96"/>
    <n v="40.99"/>
    <n v="40.99"/>
    <n v="93.460000000000008"/>
  </r>
  <r>
    <s v="Tecnología"/>
    <s v="Dover"/>
    <s v="United States"/>
    <s v="Peter McVee"/>
    <s v="Logitech"/>
    <d v="2019-12-19T00:00:00"/>
    <s v="Abierto"/>
    <s v="US-2019-134558"/>
    <n v="3820"/>
    <x v="1457"/>
    <x v="3"/>
    <x v="2"/>
    <d v="2019-12-24T00:00:00"/>
    <s v="Second Class"/>
    <s v="Mediano"/>
    <s v="New Hampshire"/>
    <s v="Mediano"/>
    <x v="11"/>
    <n v="3"/>
    <n v="0"/>
    <n v="517.48"/>
    <n v="517.48"/>
    <n v="9"/>
    <n v="2249.91"/>
    <n v="2249.91"/>
    <n v="249.98999999999998"/>
    <n v="249.98999999999998"/>
    <n v="1732.4299999999998"/>
  </r>
  <r>
    <s v="Tecnología"/>
    <s v="Philadelphia"/>
    <s v="United States"/>
    <s v="Becky Castell"/>
    <s v="Razer"/>
    <d v="2019-06-20T00:00:00"/>
    <s v="Cerrado"/>
    <s v="CA-2019-158351"/>
    <n v="19134"/>
    <x v="651"/>
    <x v="3"/>
    <x v="2"/>
    <d v="2019-06-24T00:00:00"/>
    <s v="Second Class"/>
    <s v="Mediano"/>
    <s v="Pennsylvania"/>
    <s v="Mediano"/>
    <x v="11"/>
    <n v="3"/>
    <n v="0.2"/>
    <n v="92"/>
    <n v="171.995"/>
    <n v="2"/>
    <n v="319.98"/>
    <n v="399.97500000000002"/>
    <n v="199.98750000000001"/>
    <n v="159.99"/>
    <n v="227.98000000000002"/>
  </r>
  <r>
    <s v="Tecnología"/>
    <s v="Springfield"/>
    <s v="United States"/>
    <s v="Deanra Eno"/>
    <s v="Other"/>
    <d v="2020-01-11T00:00:00"/>
    <s v="Abierto"/>
    <s v="CA-2020-126529"/>
    <n v="45503"/>
    <x v="1516"/>
    <x v="3"/>
    <x v="2"/>
    <d v="2020-01-13T00:00:00"/>
    <s v="Second Class"/>
    <s v="Mediano"/>
    <s v="Ohio"/>
    <s v="Mediano"/>
    <x v="7"/>
    <n v="1"/>
    <n v="0.4"/>
    <n v="-9.8699999999999992"/>
    <n v="0.52333333333333343"/>
    <n v="2"/>
    <n v="15.59"/>
    <n v="25.983333333333334"/>
    <n v="12.991666666666667"/>
    <n v="7.7949999999999999"/>
    <n v="25.46"/>
  </r>
  <r>
    <s v="Tecnología"/>
    <s v="Philadelphia"/>
    <s v="United States"/>
    <s v="Christopher Schild"/>
    <s v="ClearOne"/>
    <d v="2020-05-10T00:00:00"/>
    <s v="Cerrado"/>
    <s v="CA-2020-133816"/>
    <n v="19134"/>
    <x v="647"/>
    <x v="3"/>
    <x v="2"/>
    <d v="2020-05-13T00:00:00"/>
    <s v="Second Class"/>
    <s v="Mediano"/>
    <s v="Pennsylvania"/>
    <s v="Mediano"/>
    <x v="7"/>
    <n v="2"/>
    <n v="0.4"/>
    <n v="-124"/>
    <n v="371.99333333333334"/>
    <n v="2"/>
    <n v="743.99"/>
    <n v="1239.9833333333333"/>
    <n v="619.99166666666667"/>
    <n v="371.995"/>
    <n v="867.99"/>
  </r>
  <r>
    <s v="Tecnología"/>
    <s v="Lakewood"/>
    <s v="United States"/>
    <s v="Matthew Grinstein"/>
    <s v="Other"/>
    <d v="2021-03-16T00:00:00"/>
    <s v="Cerrado"/>
    <s v="CA-2021-152135"/>
    <n v="44107"/>
    <x v="1448"/>
    <x v="3"/>
    <x v="2"/>
    <d v="2021-03-18T00:00:00"/>
    <s v="Second Class"/>
    <s v="Mediano"/>
    <s v="Ohio"/>
    <s v="Mediano"/>
    <x v="7"/>
    <n v="1"/>
    <n v="0.4"/>
    <n v="-81.66"/>
    <n v="215.29999999999995"/>
    <n v="8"/>
    <n v="445.44"/>
    <n v="742.4"/>
    <n v="92.8"/>
    <n v="55.68"/>
    <n v="527.1"/>
  </r>
  <r>
    <s v="Tecnología"/>
    <s v="Florence"/>
    <s v="United States"/>
    <s v="Craig Leslie"/>
    <s v="KeyTronic"/>
    <d v="2021-09-16T00:00:00"/>
    <s v="Cerrado"/>
    <s v="CA-2021-141446"/>
    <n v="41042"/>
    <x v="1509"/>
    <x v="0"/>
    <x v="2"/>
    <d v="2021-09-18T00:00:00"/>
    <s v="Second Class"/>
    <s v="Mediano"/>
    <s v="Kentucky"/>
    <s v="Mediano"/>
    <x v="11"/>
    <n v="1"/>
    <n v="0"/>
    <n v="3.24"/>
    <n v="3.24"/>
    <n v="1"/>
    <n v="18"/>
    <n v="18"/>
    <n v="18"/>
    <n v="18"/>
    <n v="14.76"/>
  </r>
  <r>
    <s v="Tecnología"/>
    <s v="Huntsville"/>
    <s v="United States"/>
    <s v="Mick Hernandez"/>
    <s v="AT&amp;T"/>
    <d v="2021-12-25T00:00:00"/>
    <s v="Cerrado"/>
    <s v="CA-2021-114055"/>
    <n v="35810"/>
    <x v="1497"/>
    <x v="0"/>
    <x v="2"/>
    <d v="2021-12-29T00:00:00"/>
    <s v="Second Class"/>
    <s v="Mediano"/>
    <s v="Alabama"/>
    <s v="Mediano"/>
    <x v="7"/>
    <n v="3"/>
    <n v="0"/>
    <n v="23.52"/>
    <n v="23.519999999999996"/>
    <n v="2"/>
    <n v="90.48"/>
    <n v="90.48"/>
    <n v="45.24"/>
    <n v="45.24"/>
    <n v="66.960000000000008"/>
  </r>
  <r>
    <s v="Tecnología"/>
    <s v="Jackson"/>
    <s v="United States"/>
    <s v="Stephanie Ulpright"/>
    <s v="Razer"/>
    <d v="2021-12-10T00:00:00"/>
    <s v="Cerrado"/>
    <s v="CA-2021-148922"/>
    <n v="39212"/>
    <x v="651"/>
    <x v="0"/>
    <x v="2"/>
    <d v="2021-12-15T00:00:00"/>
    <s v="Second Class"/>
    <s v="Mediano"/>
    <s v="Mississippi"/>
    <s v="Mediano"/>
    <x v="11"/>
    <n v="3"/>
    <n v="0"/>
    <n v="257.99"/>
    <n v="257.99"/>
    <n v="3"/>
    <n v="599.97"/>
    <n v="599.97"/>
    <n v="199.99"/>
    <n v="199.99"/>
    <n v="341.98"/>
  </r>
  <r>
    <s v="Tecnología"/>
    <s v="Jackson"/>
    <s v="United States"/>
    <s v="Stephanie Ulpright"/>
    <s v="Other"/>
    <d v="2021-12-10T00:00:00"/>
    <s v="Cerrado"/>
    <s v="CA-2021-148922"/>
    <n v="39212"/>
    <x v="1516"/>
    <x v="0"/>
    <x v="2"/>
    <d v="2021-12-15T00:00:00"/>
    <s v="Second Class"/>
    <s v="Mediano"/>
    <s v="Mississippi"/>
    <s v="Mediano"/>
    <x v="7"/>
    <n v="3"/>
    <n v="0"/>
    <n v="0.78"/>
    <n v="0.78000000000000114"/>
    <n v="3"/>
    <n v="38.97"/>
    <n v="38.97"/>
    <n v="12.99"/>
    <n v="12.99"/>
    <n v="38.19"/>
  </r>
  <r>
    <s v="Tecnología"/>
    <s v="Henderson"/>
    <s v="United States"/>
    <s v="Daniel Byrd"/>
    <s v="Other"/>
    <d v="2021-03-31T00:00:00"/>
    <s v="Abierto"/>
    <s v="US-2021-159205"/>
    <n v="42420"/>
    <x v="1458"/>
    <x v="0"/>
    <x v="2"/>
    <d v="2021-04-02T00:00:00"/>
    <s v="Second Class"/>
    <s v="Mediano"/>
    <s v="Kentucky"/>
    <s v="Mediano"/>
    <x v="7"/>
    <n v="1"/>
    <n v="0"/>
    <n v="188.14"/>
    <n v="188.14"/>
    <n v="7"/>
    <n v="671.93"/>
    <n v="671.93"/>
    <n v="95.99"/>
    <n v="95.99"/>
    <n v="483.78999999999996"/>
  </r>
  <r>
    <s v="Tecnología"/>
    <s v="Raleigh"/>
    <s v="United States"/>
    <s v="Ben Ferrer"/>
    <s v="Motorola"/>
    <d v="2020-04-17T00:00:00"/>
    <s v="Abierto"/>
    <s v="CA-2020-149111"/>
    <n v="27604"/>
    <x v="521"/>
    <x v="0"/>
    <x v="2"/>
    <d v="2020-04-21T00:00:00"/>
    <s v="Second Class"/>
    <s v="Mediano"/>
    <s v="North Carolina"/>
    <s v="Mediano"/>
    <x v="7"/>
    <n v="3"/>
    <n v="0.2"/>
    <n v="4.1399999999999997"/>
    <n v="13.337499999999999"/>
    <n v="1"/>
    <n v="36.79"/>
    <n v="45.987499999999997"/>
    <n v="45.987499999999997"/>
    <n v="36.79"/>
    <n v="32.65"/>
  </r>
  <r>
    <s v="Tecnología"/>
    <s v="Raleigh"/>
    <s v="United States"/>
    <s v="Kristina Nunn"/>
    <s v="Polycom"/>
    <d v="2018-03-16T00:00:00"/>
    <s v="Cerrado"/>
    <s v="CA-2018-157609"/>
    <n v="27604"/>
    <x v="1646"/>
    <x v="0"/>
    <x v="2"/>
    <d v="2018-03-21T00:00:00"/>
    <s v="Second Class"/>
    <s v="Mediano"/>
    <s v="North Carolina"/>
    <s v="Mediano"/>
    <x v="7"/>
    <n v="3"/>
    <n v="0.2"/>
    <n v="29.5"/>
    <n v="147.47999999999996"/>
    <n v="2"/>
    <n v="471.92"/>
    <n v="589.9"/>
    <n v="294.95"/>
    <n v="235.96"/>
    <n v="442.42"/>
  </r>
  <r>
    <s v="Tecnología"/>
    <s v="Miami"/>
    <s v="United States"/>
    <s v="Parhena Norris"/>
    <s v="OtterBox"/>
    <d v="2021-11-30T00:00:00"/>
    <s v="Cerrado"/>
    <s v="US-2021-148768"/>
    <n v="33180"/>
    <x v="1519"/>
    <x v="0"/>
    <x v="2"/>
    <d v="2021-12-02T00:00:00"/>
    <s v="Second Class"/>
    <s v="Mediano"/>
    <s v="Florida"/>
    <s v="Mediano"/>
    <x v="7"/>
    <n v="1"/>
    <n v="0.2"/>
    <n v="9"/>
    <n v="26.99499999999999"/>
    <n v="3"/>
    <n v="71.98"/>
    <n v="89.974999999999994"/>
    <n v="29.991666666666667"/>
    <n v="23.993333333333336"/>
    <n v="62.980000000000004"/>
  </r>
  <r>
    <s v="Tecnología"/>
    <s v="Raleigh"/>
    <s v="United States"/>
    <s v="Cathy Hwang"/>
    <s v="Samsung"/>
    <d v="2020-02-08T00:00:00"/>
    <s v="Abierto"/>
    <s v="CA-2020-109344"/>
    <n v="27604"/>
    <x v="1628"/>
    <x v="0"/>
    <x v="2"/>
    <d v="2020-02-11T00:00:00"/>
    <s v="Second Class"/>
    <s v="Mediano"/>
    <s v="North Carolina"/>
    <s v="Mediano"/>
    <x v="7"/>
    <n v="2"/>
    <n v="0.2"/>
    <n v="126.9"/>
    <n v="408.89499999999987"/>
    <n v="3"/>
    <n v="1127.98"/>
    <n v="1409.9749999999999"/>
    <n v="469.99166666666667"/>
    <n v="375.99333333333334"/>
    <n v="1001.08"/>
  </r>
  <r>
    <s v="Tecnología"/>
    <s v="Jacksonville"/>
    <s v="United States"/>
    <s v="Ben Ferrer"/>
    <s v="Logitech"/>
    <d v="2019-05-26T00:00:00"/>
    <s v="Abierto"/>
    <s v="US-2019-113327"/>
    <n v="28540"/>
    <x v="247"/>
    <x v="0"/>
    <x v="2"/>
    <d v="2019-05-29T00:00:00"/>
    <s v="Second Class"/>
    <s v="Mediano"/>
    <s v="North Carolina"/>
    <s v="Mediano"/>
    <x v="11"/>
    <n v="2"/>
    <n v="0.2"/>
    <n v="50.38"/>
    <n v="92.364999999999981"/>
    <n v="7"/>
    <n v="167.94"/>
    <n v="209.92499999999998"/>
    <n v="29.989285714285714"/>
    <n v="23.991428571428571"/>
    <n v="117.56"/>
  </r>
  <r>
    <s v="Tecnología"/>
    <s v="Charlotte"/>
    <s v="United States"/>
    <s v="Ross Baird"/>
    <s v="Microsoft"/>
    <d v="2020-12-24T00:00:00"/>
    <s v="Abierto"/>
    <s v="US-2020-168620"/>
    <n v="28205"/>
    <x v="241"/>
    <x v="0"/>
    <x v="2"/>
    <d v="2020-12-28T00:00:00"/>
    <s v="Second Class"/>
    <s v="Mediano"/>
    <s v="North Carolina"/>
    <s v="Mediano"/>
    <x v="11"/>
    <n v="3"/>
    <n v="0.2"/>
    <n v="76.7"/>
    <n v="140.61999999999995"/>
    <n v="8"/>
    <n v="255.68"/>
    <n v="319.59999999999997"/>
    <n v="39.949999999999996"/>
    <n v="31.96"/>
    <n v="178.98000000000002"/>
  </r>
  <r>
    <s v="Tecnología"/>
    <s v="Chattanooga"/>
    <s v="United States"/>
    <s v="James Lanier"/>
    <s v="Other"/>
    <d v="2020-06-16T00:00:00"/>
    <s v="Cerrado"/>
    <s v="CA-2020-140977"/>
    <n v="37421"/>
    <x v="1807"/>
    <x v="0"/>
    <x v="2"/>
    <d v="2020-06-19T00:00:00"/>
    <s v="Second Class"/>
    <s v="Mediano"/>
    <s v="Tennessee"/>
    <s v="Mediano"/>
    <x v="15"/>
    <n v="2"/>
    <n v="0.5"/>
    <n v="-1.83"/>
    <n v="89.65"/>
    <n v="1"/>
    <n v="91.48"/>
    <n v="182.96"/>
    <n v="182.96"/>
    <n v="91.48"/>
    <n v="93.31"/>
  </r>
  <r>
    <s v="Tecnología"/>
    <s v="San Francisco"/>
    <s v="United States"/>
    <s v="Becky Castell"/>
    <s v="SanDisk"/>
    <d v="2021-05-19T00:00:00"/>
    <s v="Cerrado"/>
    <s v="CA-2021-113530"/>
    <n v="94109"/>
    <x v="478"/>
    <x v="1"/>
    <x v="2"/>
    <d v="2021-05-21T00:00:00"/>
    <s v="Second Class"/>
    <s v="Mediano"/>
    <s v="California"/>
    <s v="Mediano"/>
    <x v="11"/>
    <n v="1"/>
    <n v="0"/>
    <n v="10.9"/>
    <n v="10.899999999999999"/>
    <n v="1"/>
    <n v="36.32"/>
    <n v="36.32"/>
    <n v="36.32"/>
    <n v="36.32"/>
    <n v="25.42"/>
  </r>
  <r>
    <s v="Tecnología"/>
    <s v="Los Angeles"/>
    <s v="United States"/>
    <s v="Bradley Talbott"/>
    <s v="Razer"/>
    <d v="2021-09-30T00:00:00"/>
    <s v="Cerrado"/>
    <s v="CA-2021-123029"/>
    <n v="90049"/>
    <x v="657"/>
    <x v="1"/>
    <x v="2"/>
    <d v="2021-10-02T00:00:00"/>
    <s v="Second Class"/>
    <s v="Mediano"/>
    <s v="California"/>
    <s v="Mediano"/>
    <x v="11"/>
    <n v="1"/>
    <n v="0"/>
    <n v="47.99"/>
    <n v="47.990000000000009"/>
    <n v="2"/>
    <n v="159.97999999999999"/>
    <n v="159.97999999999999"/>
    <n v="79.989999999999995"/>
    <n v="79.989999999999995"/>
    <n v="111.98999999999998"/>
  </r>
  <r>
    <s v="Tecnología"/>
    <s v="Brentwood"/>
    <s v="United States"/>
    <s v="Deborah Brumfield"/>
    <s v="Anker"/>
    <d v="2021-11-07T00:00:00"/>
    <s v="Cerrado"/>
    <s v="CA-2021-122504"/>
    <n v="94513"/>
    <x v="1478"/>
    <x v="1"/>
    <x v="2"/>
    <d v="2021-11-12T00:00:00"/>
    <s v="Second Class"/>
    <s v="Mediano"/>
    <s v="California"/>
    <s v="Mediano"/>
    <x v="11"/>
    <n v="3"/>
    <n v="0"/>
    <n v="13.79"/>
    <n v="13.79"/>
    <n v="3"/>
    <n v="59.97"/>
    <n v="59.97"/>
    <n v="19.989999999999998"/>
    <n v="19.989999999999998"/>
    <n v="46.18"/>
  </r>
  <r>
    <s v="Tecnología"/>
    <s v="Costa Mesa"/>
    <s v="United States"/>
    <s v="Beth Thompson"/>
    <s v="Logitech"/>
    <d v="2021-01-28T00:00:00"/>
    <s v="Cerrado"/>
    <s v="CA-2021-115994"/>
    <n v="92627"/>
    <x v="1754"/>
    <x v="1"/>
    <x v="2"/>
    <d v="2021-01-31T00:00:00"/>
    <s v="Second Class"/>
    <s v="Mediano"/>
    <s v="California"/>
    <s v="Mediano"/>
    <x v="11"/>
    <n v="2"/>
    <n v="0"/>
    <n v="26.4"/>
    <n v="26.400000000000006"/>
    <n v="3"/>
    <n v="239.97"/>
    <n v="239.97"/>
    <n v="79.989999999999995"/>
    <n v="79.989999999999995"/>
    <n v="213.57"/>
  </r>
  <r>
    <s v="Tecnología"/>
    <s v="San Diego"/>
    <s v="United States"/>
    <s v="Maria Zettner"/>
    <s v="Logitech"/>
    <d v="2019-11-08T00:00:00"/>
    <s v="Cerrado"/>
    <s v="CA-2019-117611"/>
    <n v="92024"/>
    <x v="695"/>
    <x v="1"/>
    <x v="2"/>
    <d v="2019-11-10T00:00:00"/>
    <s v="Second Class"/>
    <s v="Mediano"/>
    <s v="California"/>
    <s v="Mediano"/>
    <x v="11"/>
    <n v="1"/>
    <n v="0"/>
    <n v="66.95"/>
    <n v="66.949999999999989"/>
    <n v="3"/>
    <n v="371.97"/>
    <n v="371.97"/>
    <n v="123.99000000000001"/>
    <n v="123.99000000000001"/>
    <n v="305.02000000000004"/>
  </r>
  <r>
    <s v="Tecnología"/>
    <s v="Albuquerque"/>
    <s v="United States"/>
    <s v="Benjamin Farhat"/>
    <s v="Logitech"/>
    <d v="2021-03-13T00:00:00"/>
    <s v="Cerrado"/>
    <s v="CA-2021-106859"/>
    <n v="87105"/>
    <x v="1565"/>
    <x v="1"/>
    <x v="2"/>
    <d v="2021-03-18T00:00:00"/>
    <s v="Second Class"/>
    <s v="Mediano"/>
    <s v="New Mexico"/>
    <s v="Mediano"/>
    <x v="11"/>
    <n v="3"/>
    <n v="0"/>
    <n v="88.13"/>
    <n v="88.13"/>
    <n v="5"/>
    <n v="214.95"/>
    <n v="214.95"/>
    <n v="42.989999999999995"/>
    <n v="42.989999999999995"/>
    <n v="126.82"/>
  </r>
  <r>
    <s v="Tecnología"/>
    <s v="Seattle"/>
    <s v="United States"/>
    <s v="Emily Ducich"/>
    <s v="Texas Instruments"/>
    <d v="2020-12-22T00:00:00"/>
    <s v="Cerrado"/>
    <s v="CA-2020-149916"/>
    <n v="98115"/>
    <x v="1615"/>
    <x v="1"/>
    <x v="2"/>
    <d v="2020-12-24T00:00:00"/>
    <s v="Second Class"/>
    <s v="Mediano"/>
    <s v="Washington"/>
    <s v="Mediano"/>
    <x v="15"/>
    <n v="1"/>
    <n v="0.2"/>
    <n v="3.76"/>
    <n v="6.6499999999999986"/>
    <n v="1"/>
    <n v="11.56"/>
    <n v="14.45"/>
    <n v="14.45"/>
    <n v="11.56"/>
    <n v="7.8000000000000007"/>
  </r>
  <r>
    <s v="Tecnología"/>
    <s v="San Francisco"/>
    <s v="United States"/>
    <s v="Nancy Lomonaco"/>
    <s v="Motorola"/>
    <d v="2018-10-31T00:00:00"/>
    <s v="Cerrado"/>
    <s v="US-2018-120313"/>
    <n v="94110"/>
    <x v="521"/>
    <x v="1"/>
    <x v="2"/>
    <d v="2018-11-02T00:00:00"/>
    <s v="Second Class"/>
    <s v="Mediano"/>
    <s v="California"/>
    <s v="Mediano"/>
    <x v="7"/>
    <n v="1"/>
    <n v="0.2"/>
    <n v="8.2799999999999994"/>
    <n v="26.674999999999997"/>
    <n v="2"/>
    <n v="73.58"/>
    <n v="91.974999999999994"/>
    <n v="45.987499999999997"/>
    <n v="36.79"/>
    <n v="65.3"/>
  </r>
  <r>
    <s v="Tecnología"/>
    <s v="Seattle"/>
    <s v="United States"/>
    <s v="Valerie Mitchum"/>
    <s v="Mitel"/>
    <d v="2021-03-16T00:00:00"/>
    <s v="Cerrado"/>
    <s v="US-2021-101539"/>
    <n v="98105"/>
    <x v="1540"/>
    <x v="1"/>
    <x v="2"/>
    <d v="2021-03-18T00:00:00"/>
    <s v="Second Class"/>
    <s v="Mediano"/>
    <s v="Washington"/>
    <s v="Mediano"/>
    <x v="7"/>
    <n v="1"/>
    <n v="0.2"/>
    <n v="49.5"/>
    <n v="214.495"/>
    <n v="3"/>
    <n v="659.98"/>
    <n v="824.97500000000002"/>
    <n v="274.99166666666667"/>
    <n v="219.99333333333334"/>
    <n v="610.48"/>
  </r>
  <r>
    <s v="Tecnología"/>
    <s v="Brentwood"/>
    <s v="United States"/>
    <s v="Deborah Brumfield"/>
    <s v="Plantronics"/>
    <d v="2021-11-07T00:00:00"/>
    <s v="Cerrado"/>
    <s v="CA-2021-122504"/>
    <n v="94513"/>
    <x v="1463"/>
    <x v="1"/>
    <x v="2"/>
    <d v="2021-11-12T00:00:00"/>
    <s v="Second Class"/>
    <s v="Mediano"/>
    <s v="California"/>
    <s v="Mediano"/>
    <x v="7"/>
    <n v="3"/>
    <n v="0.2"/>
    <n v="66.64"/>
    <n v="257.02499999999998"/>
    <n v="7"/>
    <n v="761.54"/>
    <n v="951.92499999999995"/>
    <n v="135.9892857142857"/>
    <n v="108.79142857142857"/>
    <n v="694.9"/>
  </r>
  <r>
    <s v="Tecnología"/>
    <s v="Los Angeles"/>
    <s v="United States"/>
    <s v="Bradley Talbott"/>
    <s v="Other"/>
    <d v="2021-02-26T00:00:00"/>
    <s v="Cerrado"/>
    <s v="CA-2021-117212"/>
    <n v="90036"/>
    <x v="1547"/>
    <x v="1"/>
    <x v="2"/>
    <d v="2021-02-28T00:00:00"/>
    <s v="Second Class"/>
    <s v="Mediano"/>
    <s v="California"/>
    <s v="Mediano"/>
    <x v="7"/>
    <n v="1"/>
    <n v="0.2"/>
    <n v="66.72"/>
    <n v="289.10500000000002"/>
    <n v="8"/>
    <n v="889.54"/>
    <n v="1111.925"/>
    <n v="138.99062499999999"/>
    <n v="111.1925"/>
    <n v="822.81999999999994"/>
  </r>
  <r>
    <s v="Tecnología"/>
    <s v="Albuquerque"/>
    <s v="United States"/>
    <s v="Benjamin Farhat"/>
    <s v="OtterBox"/>
    <d v="2021-03-13T00:00:00"/>
    <s v="Cerrado"/>
    <s v="CA-2021-106859"/>
    <n v="87105"/>
    <x v="721"/>
    <x v="1"/>
    <x v="2"/>
    <d v="2021-03-18T00:00:00"/>
    <s v="Second Class"/>
    <s v="Mediano"/>
    <s v="New Mexico"/>
    <s v="Mediano"/>
    <x v="7"/>
    <n v="3"/>
    <n v="0.2"/>
    <n v="49.26"/>
    <n v="84.444999999999993"/>
    <n v="8"/>
    <n v="140.74"/>
    <n v="175.92500000000001"/>
    <n v="21.990625000000001"/>
    <n v="17.592500000000001"/>
    <n v="91.480000000000018"/>
  </r>
  <r>
    <s v="Tecnología"/>
    <s v="Los Angeles"/>
    <s v="United States"/>
    <s v="Matt Abelman"/>
    <s v="Other"/>
    <d v="2018-11-11T00:00:00"/>
    <s v="Cerrado"/>
    <s v="CA-2018-140732"/>
    <n v="90004"/>
    <x v="516"/>
    <x v="1"/>
    <x v="2"/>
    <d v="2018-11-13T00:00:00"/>
    <s v="Second Class"/>
    <s v="Mediano"/>
    <s v="California"/>
    <s v="Mediano"/>
    <x v="7"/>
    <n v="1"/>
    <n v="0.2"/>
    <n v="57.59"/>
    <n v="201.57249999999999"/>
    <n v="9"/>
    <n v="575.92999999999995"/>
    <n v="719.91249999999991"/>
    <n v="79.990277777777763"/>
    <n v="63.992222222222217"/>
    <n v="518.33999999999992"/>
  </r>
  <r>
    <s v="Tecnología"/>
    <s v="Trenton"/>
    <s v="United States"/>
    <s v="Matt Abelman"/>
    <s v="Sharp"/>
    <d v="2018-08-08T00:00:00"/>
    <s v="Cerrado"/>
    <s v="CA-2018-124478"/>
    <n v="48183"/>
    <x v="1485"/>
    <x v="2"/>
    <x v="2"/>
    <d v="2018-08-12T00:00:00"/>
    <s v="Standard Class"/>
    <s v="Bajo"/>
    <s v="Michigan"/>
    <s v="Bajo"/>
    <x v="16"/>
    <n v="3"/>
    <n v="0"/>
    <n v="275"/>
    <n v="275"/>
    <n v="1"/>
    <n v="549.99"/>
    <n v="549.99"/>
    <n v="549.99"/>
    <n v="549.99"/>
    <n v="274.99"/>
  </r>
  <r>
    <s v="Tecnología"/>
    <s v="Roseville"/>
    <s v="United States"/>
    <s v="Philisse Overcash"/>
    <s v="Sharp"/>
    <d v="2019-11-10T00:00:00"/>
    <s v="Cerrado"/>
    <s v="CA-2019-121783"/>
    <n v="55113"/>
    <x v="1485"/>
    <x v="2"/>
    <x v="2"/>
    <d v="2019-11-14T00:00:00"/>
    <s v="Standard Class"/>
    <s v="Bajo"/>
    <s v="Minnesota"/>
    <s v="Bajo"/>
    <x v="16"/>
    <n v="3"/>
    <n v="0"/>
    <n v="275"/>
    <n v="275"/>
    <n v="1"/>
    <n v="549.99"/>
    <n v="549.99"/>
    <n v="549.99"/>
    <n v="549.99"/>
    <n v="274.99"/>
  </r>
  <r>
    <s v="Tecnología"/>
    <s v="Jackson"/>
    <s v="United States"/>
    <s v="Mick Hernandez"/>
    <s v="Ativa"/>
    <d v="2021-01-21T00:00:00"/>
    <s v="Cerrado"/>
    <s v="CA-2021-127026"/>
    <n v="49201"/>
    <x v="1741"/>
    <x v="2"/>
    <x v="2"/>
    <d v="2021-01-27T00:00:00"/>
    <s v="Standard Class"/>
    <s v="Bajo"/>
    <s v="Michigan"/>
    <s v="Bajo"/>
    <x v="7"/>
    <n v="4"/>
    <n v="0"/>
    <n v="49.5"/>
    <n v="49.5"/>
    <n v="1"/>
    <n v="164.99"/>
    <n v="164.99"/>
    <n v="164.99"/>
    <n v="164.99"/>
    <n v="115.49000000000001"/>
  </r>
  <r>
    <s v="Tecnología"/>
    <s v="Oklahoma City"/>
    <s v="United States"/>
    <s v="Cynthia Delaney"/>
    <s v="Samsung"/>
    <d v="2020-10-15T00:00:00"/>
    <s v="Cerrado"/>
    <s v="CA-2020-124352"/>
    <n v="73120"/>
    <x v="1502"/>
    <x v="2"/>
    <x v="2"/>
    <d v="2020-10-21T00:00:00"/>
    <s v="Standard Class"/>
    <s v="Bajo"/>
    <s v="Oklahoma"/>
    <s v="Bajo"/>
    <x v="7"/>
    <n v="4"/>
    <n v="0"/>
    <n v="1.38"/>
    <n v="1.38"/>
    <n v="1"/>
    <n v="5.5"/>
    <n v="5.5"/>
    <n v="5.5"/>
    <n v="5.5"/>
    <n v="4.12"/>
  </r>
  <r>
    <s v="Tecnología"/>
    <s v="Superior"/>
    <s v="United States"/>
    <s v="Eugene Moren"/>
    <s v="Other"/>
    <d v="2020-05-30T00:00:00"/>
    <s v="Cerrado"/>
    <s v="CA-2020-152730"/>
    <n v="54880"/>
    <x v="1537"/>
    <x v="2"/>
    <x v="2"/>
    <d v="2020-06-04T00:00:00"/>
    <s v="Standard Class"/>
    <s v="Bajo"/>
    <s v="Wisconsin"/>
    <s v="Bajo"/>
    <x v="7"/>
    <n v="3"/>
    <n v="0"/>
    <n v="35.28"/>
    <n v="35.28"/>
    <n v="1"/>
    <n v="125.99"/>
    <n v="125.99"/>
    <n v="125.99"/>
    <n v="125.99"/>
    <n v="90.71"/>
  </r>
  <r>
    <s v="Tecnología"/>
    <s v="Springfield"/>
    <s v="United States"/>
    <s v="Nick Zandusky"/>
    <s v="Memorex"/>
    <d v="2018-08-02T00:00:00"/>
    <s v="Cerrado"/>
    <s v="US-2018-106299"/>
    <n v="65807"/>
    <x v="1582"/>
    <x v="2"/>
    <x v="2"/>
    <d v="2018-08-08T00:00:00"/>
    <s v="Standard Class"/>
    <s v="Bajo"/>
    <s v="Missouri"/>
    <s v="Bajo"/>
    <x v="11"/>
    <n v="4"/>
    <n v="0"/>
    <n v="9.1199999999999992"/>
    <n v="9.1199999999999992"/>
    <n v="2"/>
    <n v="21.2"/>
    <n v="21.2"/>
    <n v="10.6"/>
    <n v="10.6"/>
    <n v="12.08"/>
  </r>
  <r>
    <s v="Tecnología"/>
    <s v="Sheboygan"/>
    <s v="United States"/>
    <s v="Matt Abelman"/>
    <s v="Maxell"/>
    <d v="2020-08-23T00:00:00"/>
    <s v="Cerrado"/>
    <s v="US-2020-117793"/>
    <n v="53081"/>
    <x v="1553"/>
    <x v="2"/>
    <x v="2"/>
    <d v="2020-08-29T00:00:00"/>
    <s v="Standard Class"/>
    <s v="Bajo"/>
    <s v="Wisconsin"/>
    <s v="Bajo"/>
    <x v="11"/>
    <n v="4"/>
    <n v="0"/>
    <n v="0.89"/>
    <n v="0.89000000000000012"/>
    <n v="2"/>
    <n v="1.98"/>
    <n v="1.98"/>
    <n v="0.99"/>
    <n v="0.99"/>
    <n v="1.0899999999999999"/>
  </r>
  <r>
    <s v="Tecnología"/>
    <s v="Richmond"/>
    <s v="United States"/>
    <s v="Tonja Turnell"/>
    <s v="Other"/>
    <d v="2021-11-26T00:00:00"/>
    <s v="Cerrado"/>
    <s v="CA-2021-141439"/>
    <n v="47374"/>
    <x v="1578"/>
    <x v="2"/>
    <x v="2"/>
    <d v="2021-12-01T00:00:00"/>
    <s v="Standard Class"/>
    <s v="Bajo"/>
    <s v="Indiana"/>
    <s v="Bajo"/>
    <x v="7"/>
    <n v="3"/>
    <n v="0"/>
    <n v="43.19"/>
    <n v="43.19"/>
    <n v="2"/>
    <n v="89.98"/>
    <n v="89.98"/>
    <n v="44.99"/>
    <n v="44.99"/>
    <n v="46.790000000000006"/>
  </r>
  <r>
    <s v="Tecnología"/>
    <s v="Manhattan"/>
    <s v="United States"/>
    <s v="Rick Huthwaite"/>
    <s v="Jawbone"/>
    <d v="2018-11-16T00:00:00"/>
    <s v="Cerrado"/>
    <s v="CA-2018-149643"/>
    <n v="66502"/>
    <x v="1654"/>
    <x v="2"/>
    <x v="2"/>
    <d v="2018-11-20T00:00:00"/>
    <s v="Standard Class"/>
    <s v="Bajo"/>
    <s v="Kansas"/>
    <s v="Bajo"/>
    <x v="7"/>
    <n v="3"/>
    <n v="0"/>
    <n v="10.96"/>
    <n v="10.95999999999998"/>
    <n v="2"/>
    <n v="273.95999999999998"/>
    <n v="273.95999999999998"/>
    <n v="136.97999999999999"/>
    <n v="136.97999999999999"/>
    <n v="263"/>
  </r>
  <r>
    <s v="Tecnología"/>
    <s v="Detroit"/>
    <s v="United States"/>
    <s v="Chad Cunningham"/>
    <s v="Samsung"/>
    <d v="2019-08-29T00:00:00"/>
    <s v="Cerrado"/>
    <s v="CA-2019-108532"/>
    <n v="48234"/>
    <x v="1452"/>
    <x v="2"/>
    <x v="2"/>
    <d v="2019-09-02T00:00:00"/>
    <s v="Standard Class"/>
    <s v="Bajo"/>
    <s v="Michigan"/>
    <s v="Bajo"/>
    <x v="7"/>
    <n v="3"/>
    <n v="0"/>
    <n v="35.630000000000003"/>
    <n v="35.629999999999995"/>
    <n v="2"/>
    <n v="131.97999999999999"/>
    <n v="131.97999999999999"/>
    <n v="65.989999999999995"/>
    <n v="65.989999999999995"/>
    <n v="96.35"/>
  </r>
  <r>
    <s v="Tecnología"/>
    <s v="Trenton"/>
    <s v="United States"/>
    <s v="Matt Abelman"/>
    <s v="Motorola"/>
    <d v="2018-08-08T00:00:00"/>
    <s v="Cerrado"/>
    <s v="CA-2018-124478"/>
    <n v="48183"/>
    <x v="1612"/>
    <x v="2"/>
    <x v="2"/>
    <d v="2018-08-12T00:00:00"/>
    <s v="Standard Class"/>
    <s v="Bajo"/>
    <s v="Michigan"/>
    <s v="Bajo"/>
    <x v="7"/>
    <n v="3"/>
    <n v="0"/>
    <n v="83.99"/>
    <n v="83.990000000000009"/>
    <n v="2"/>
    <n v="299.98"/>
    <n v="299.98"/>
    <n v="149.99"/>
    <n v="149.99"/>
    <n v="215.99"/>
  </r>
  <r>
    <s v="Tecnología"/>
    <s v="Omaha"/>
    <s v="United States"/>
    <s v="Neil Französisch"/>
    <s v="Cisco"/>
    <d v="2019-06-29T00:00:00"/>
    <s v="Cerrado"/>
    <s v="US-2019-100069"/>
    <n v="68104"/>
    <x v="524"/>
    <x v="2"/>
    <x v="2"/>
    <d v="2019-07-03T00:00:00"/>
    <s v="Standard Class"/>
    <s v="Bajo"/>
    <s v="Nebraska"/>
    <s v="Bajo"/>
    <x v="7"/>
    <n v="3"/>
    <n v="0"/>
    <n v="72.89"/>
    <n v="72.889999999999986"/>
    <n v="2"/>
    <n v="269.98"/>
    <n v="269.98"/>
    <n v="134.99"/>
    <n v="134.99"/>
    <n v="197.09000000000003"/>
  </r>
  <r>
    <s v="Tecnología"/>
    <s v="Franklin"/>
    <s v="United States"/>
    <s v="Shirley Schmidt"/>
    <s v="Memorex"/>
    <d v="2020-08-26T00:00:00"/>
    <s v="Cerrado"/>
    <s v="US-2020-163538"/>
    <n v="53132"/>
    <x v="1529"/>
    <x v="2"/>
    <x v="2"/>
    <d v="2020-08-30T00:00:00"/>
    <s v="Standard Class"/>
    <s v="Bajo"/>
    <s v="Wisconsin"/>
    <s v="Bajo"/>
    <x v="11"/>
    <n v="3"/>
    <n v="0"/>
    <n v="14.87"/>
    <n v="14.869999999999997"/>
    <n v="3"/>
    <n v="47.97"/>
    <n v="47.97"/>
    <n v="15.99"/>
    <n v="15.99"/>
    <n v="33.1"/>
  </r>
  <r>
    <s v="Tecnología"/>
    <s v="Richmond"/>
    <s v="United States"/>
    <s v="Hallie Redmond"/>
    <s v="Imation"/>
    <d v="2021-01-14T00:00:00"/>
    <s v="Cerrado"/>
    <s v="CA-2021-113278"/>
    <n v="47374"/>
    <x v="427"/>
    <x v="2"/>
    <x v="2"/>
    <d v="2021-01-20T00:00:00"/>
    <s v="Standard Class"/>
    <s v="Bajo"/>
    <s v="Indiana"/>
    <s v="Bajo"/>
    <x v="11"/>
    <n v="4"/>
    <n v="0"/>
    <n v="2.5499999999999998"/>
    <n v="2.5499999999999989"/>
    <n v="4"/>
    <n v="12.12"/>
    <n v="12.12"/>
    <n v="3.03"/>
    <n v="3.03"/>
    <n v="9.57"/>
  </r>
  <r>
    <s v="Tecnología"/>
    <s v="Richmond"/>
    <s v="United States"/>
    <s v="Hallie Redmond"/>
    <s v="Microsoft"/>
    <d v="2021-01-14T00:00:00"/>
    <s v="Cerrado"/>
    <s v="CA-2021-113278"/>
    <n v="47374"/>
    <x v="241"/>
    <x v="2"/>
    <x v="2"/>
    <d v="2021-01-20T00:00:00"/>
    <s v="Standard Class"/>
    <s v="Bajo"/>
    <s v="Indiana"/>
    <s v="Bajo"/>
    <x v="11"/>
    <n v="4"/>
    <n v="0"/>
    <n v="70.31"/>
    <n v="70.31"/>
    <n v="4"/>
    <n v="159.80000000000001"/>
    <n v="159.80000000000001"/>
    <n v="39.950000000000003"/>
    <n v="39.950000000000003"/>
    <n v="89.490000000000009"/>
  </r>
  <r>
    <s v="Tecnología"/>
    <s v="Richmond"/>
    <s v="United States"/>
    <s v="Hallie Redmond"/>
    <s v="Other"/>
    <d v="2021-01-14T00:00:00"/>
    <s v="Cerrado"/>
    <s v="CA-2021-113278"/>
    <n v="47374"/>
    <x v="1594"/>
    <x v="2"/>
    <x v="2"/>
    <d v="2021-01-20T00:00:00"/>
    <s v="Standard Class"/>
    <s v="Bajo"/>
    <s v="Indiana"/>
    <s v="Bajo"/>
    <x v="7"/>
    <n v="4"/>
    <n v="0"/>
    <n v="1.36"/>
    <n v="1.3599999999999994"/>
    <n v="4"/>
    <n v="67.8"/>
    <n v="67.8"/>
    <n v="16.95"/>
    <n v="16.95"/>
    <n v="66.44"/>
  </r>
  <r>
    <s v="Tecnología"/>
    <s v="Richmond"/>
    <s v="United States"/>
    <s v="Tonja Turnell"/>
    <s v="Samsung"/>
    <d v="2021-11-26T00:00:00"/>
    <s v="Cerrado"/>
    <s v="CA-2021-141439"/>
    <n v="47374"/>
    <x v="1628"/>
    <x v="2"/>
    <x v="2"/>
    <d v="2021-12-01T00:00:00"/>
    <s v="Standard Class"/>
    <s v="Bajo"/>
    <s v="Indiana"/>
    <s v="Bajo"/>
    <x v="7"/>
    <n v="3"/>
    <n v="0"/>
    <n v="545.19000000000005"/>
    <n v="545.19000000000005"/>
    <n v="4"/>
    <n v="1879.96"/>
    <n v="1879.96"/>
    <n v="469.99"/>
    <n v="469.99"/>
    <n v="1334.77"/>
  </r>
  <r>
    <s v="Tecnología"/>
    <s v="Olathe"/>
    <s v="United States"/>
    <s v="Tom Ashbrook"/>
    <s v="SanDisk"/>
    <d v="2018-09-12T00:00:00"/>
    <s v="Cerrado"/>
    <s v="US-2018-119081"/>
    <n v="66062"/>
    <x v="1604"/>
    <x v="2"/>
    <x v="2"/>
    <d v="2018-09-19T00:00:00"/>
    <s v="Standard Class"/>
    <s v="Bajo"/>
    <s v="Kansas"/>
    <s v="Bajo"/>
    <x v="11"/>
    <n v="5"/>
    <n v="0"/>
    <n v="10.91"/>
    <n v="10.910000000000004"/>
    <n v="5"/>
    <n v="57.4"/>
    <n v="57.4"/>
    <n v="11.48"/>
    <n v="11.48"/>
    <n v="46.489999999999995"/>
  </r>
  <r>
    <s v="Tecnología"/>
    <s v="Jackson"/>
    <s v="United States"/>
    <s v="Mick Hernandez"/>
    <s v="Logitech"/>
    <d v="2021-01-21T00:00:00"/>
    <s v="Cerrado"/>
    <s v="CA-2021-127026"/>
    <n v="49201"/>
    <x v="695"/>
    <x v="2"/>
    <x v="2"/>
    <d v="2021-01-27T00:00:00"/>
    <s v="Standard Class"/>
    <s v="Bajo"/>
    <s v="Michigan"/>
    <s v="Bajo"/>
    <x v="11"/>
    <n v="4"/>
    <n v="0"/>
    <n v="111.59"/>
    <n v="111.59000000000003"/>
    <n v="5"/>
    <n v="619.95000000000005"/>
    <n v="619.95000000000005"/>
    <n v="123.99000000000001"/>
    <n v="123.99000000000001"/>
    <n v="508.36"/>
  </r>
  <r>
    <s v="Tecnología"/>
    <s v="Detroit"/>
    <s v="United States"/>
    <s v="Chad Cunningham"/>
    <s v="Logitech"/>
    <d v="2019-08-29T00:00:00"/>
    <s v="Cerrado"/>
    <s v="CA-2019-108532"/>
    <n v="48234"/>
    <x v="1447"/>
    <x v="2"/>
    <x v="2"/>
    <d v="2019-09-02T00:00:00"/>
    <s v="Standard Class"/>
    <s v="Bajo"/>
    <s v="Michigan"/>
    <s v="Bajo"/>
    <x v="11"/>
    <n v="3"/>
    <n v="0"/>
    <n v="11.45"/>
    <n v="11.450000000000003"/>
    <n v="7"/>
    <n v="114.52"/>
    <n v="114.52"/>
    <n v="16.36"/>
    <n v="16.36"/>
    <n v="103.07"/>
  </r>
  <r>
    <s v="Tecnología"/>
    <s v="Jackson"/>
    <s v="United States"/>
    <s v="Matthew Grinstein"/>
    <s v="Jabra"/>
    <d v="2020-12-12T00:00:00"/>
    <s v="Cerrado"/>
    <s v="CA-2020-139395"/>
    <n v="49201"/>
    <x v="539"/>
    <x v="2"/>
    <x v="2"/>
    <d v="2020-12-18T00:00:00"/>
    <s v="Standard Class"/>
    <s v="Bajo"/>
    <s v="Michigan"/>
    <s v="Bajo"/>
    <x v="7"/>
    <n v="4"/>
    <n v="0"/>
    <n v="184.22"/>
    <n v="184.22000000000003"/>
    <n v="7"/>
    <n v="657.93"/>
    <n v="657.93"/>
    <n v="93.99"/>
    <n v="93.99"/>
    <n v="473.70999999999992"/>
  </r>
  <r>
    <s v="Tecnología"/>
    <s v="Jackson"/>
    <s v="United States"/>
    <s v="Mick Hernandez"/>
    <s v="Other"/>
    <d v="2021-01-21T00:00:00"/>
    <s v="Cerrado"/>
    <s v="CA-2021-127026"/>
    <n v="49201"/>
    <x v="1808"/>
    <x v="2"/>
    <x v="2"/>
    <d v="2021-01-27T00:00:00"/>
    <s v="Standard Class"/>
    <s v="Bajo"/>
    <s v="Michigan"/>
    <s v="Bajo"/>
    <x v="15"/>
    <n v="4"/>
    <n v="0.1"/>
    <n v="152.09"/>
    <n v="191.08666666666667"/>
    <n v="3"/>
    <n v="350.97"/>
    <n v="389.9666666666667"/>
    <n v="129.98888888888891"/>
    <n v="116.99000000000001"/>
    <n v="198.88000000000002"/>
  </r>
  <r>
    <s v="Tecnología"/>
    <s v="Chicago"/>
    <s v="United States"/>
    <s v="Julie Kriz"/>
    <s v="Other"/>
    <d v="2021-02-17T00:00:00"/>
    <s v="Abierto"/>
    <s v="CA-2021-154039"/>
    <n v="60653"/>
    <x v="1490"/>
    <x v="2"/>
    <x v="2"/>
    <d v="2021-02-22T00:00:00"/>
    <s v="Standard Class"/>
    <s v="Bajo"/>
    <s v="Illinois"/>
    <s v="Bajo"/>
    <x v="7"/>
    <n v="3"/>
    <n v="0.2"/>
    <n v="10.92"/>
    <n v="42.117500000000007"/>
    <n v="1"/>
    <n v="124.79"/>
    <n v="155.98750000000001"/>
    <n v="155.98750000000001"/>
    <n v="124.79"/>
    <n v="113.87"/>
  </r>
  <r>
    <s v="Tecnología"/>
    <s v="Park Ridge"/>
    <s v="United States"/>
    <s v="Tanja Norvell"/>
    <s v="Other"/>
    <d v="2020-05-28T00:00:00"/>
    <s v="Cerrado"/>
    <s v="CA-2020-121377"/>
    <n v="60068"/>
    <x v="1487"/>
    <x v="2"/>
    <x v="2"/>
    <d v="2020-06-02T00:00:00"/>
    <s v="Standard Class"/>
    <s v="Bajo"/>
    <s v="Illinois"/>
    <s v="Bajo"/>
    <x v="7"/>
    <n v="3"/>
    <n v="0.2"/>
    <n v="25.06"/>
    <n v="96.659999999999968"/>
    <n v="1"/>
    <n v="286.39999999999998"/>
    <n v="357.99999999999994"/>
    <n v="357.99999999999994"/>
    <n v="286.39999999999998"/>
    <n v="261.33999999999997"/>
  </r>
  <r>
    <s v="Tecnología"/>
    <s v="Dallas"/>
    <s v="United States"/>
    <s v="Lindsay Shagiari"/>
    <s v="Panasonic"/>
    <d v="2021-11-12T00:00:00"/>
    <s v="Cerrado"/>
    <s v="CA-2021-164168"/>
    <n v="75081"/>
    <x v="1514"/>
    <x v="2"/>
    <x v="2"/>
    <d v="2021-11-18T00:00:00"/>
    <s v="Standard Class"/>
    <s v="Bajo"/>
    <s v="Texas"/>
    <s v="Bajo"/>
    <x v="7"/>
    <n v="4"/>
    <n v="0.2"/>
    <n v="8.5"/>
    <n v="25.497499999999988"/>
    <n v="1"/>
    <n v="67.989999999999995"/>
    <n v="84.987499999999983"/>
    <n v="84.987499999999983"/>
    <n v="67.989999999999995"/>
    <n v="59.489999999999995"/>
  </r>
  <r>
    <s v="Tecnología"/>
    <s v="Chicago"/>
    <s v="United States"/>
    <s v="Eileen Kiefer"/>
    <s v="Maxell"/>
    <d v="2019-12-19T00:00:00"/>
    <s v="Cerrado"/>
    <s v="CA-2019-109113"/>
    <n v="60610"/>
    <x v="1464"/>
    <x v="2"/>
    <x v="2"/>
    <d v="2019-12-23T00:00:00"/>
    <s v="Standard Class"/>
    <s v="Bajo"/>
    <s v="Illinois"/>
    <s v="Bajo"/>
    <x v="11"/>
    <n v="3"/>
    <n v="0.2"/>
    <n v="4.78"/>
    <n v="11.1525"/>
    <n v="2"/>
    <n v="25.49"/>
    <n v="31.862499999999997"/>
    <n v="15.931249999999999"/>
    <n v="12.744999999999999"/>
    <n v="20.709999999999997"/>
  </r>
  <r>
    <s v="Tecnología"/>
    <s v="Dallas"/>
    <s v="United States"/>
    <s v="Lindsay Shagiari"/>
    <s v="Maxell"/>
    <d v="2021-11-12T00:00:00"/>
    <s v="Cerrado"/>
    <s v="CA-2021-164168"/>
    <n v="75081"/>
    <x v="1626"/>
    <x v="2"/>
    <x v="2"/>
    <d v="2021-11-18T00:00:00"/>
    <s v="Standard Class"/>
    <s v="Bajo"/>
    <s v="Texas"/>
    <s v="Bajo"/>
    <x v="11"/>
    <n v="4"/>
    <n v="0.2"/>
    <n v="-0.56000000000000005"/>
    <n v="10.634999999999998"/>
    <n v="2"/>
    <n v="44.78"/>
    <n v="55.975000000000001"/>
    <n v="27.987500000000001"/>
    <n v="22.39"/>
    <n v="45.34"/>
  </r>
  <r>
    <s v="Tecnología"/>
    <s v="Chicago"/>
    <s v="United States"/>
    <s v="Gary Mitchum"/>
    <s v="Kensington"/>
    <d v="2021-12-14T00:00:00"/>
    <s v="Cerrado"/>
    <s v="CA-2021-122595"/>
    <n v="60653"/>
    <x v="1555"/>
    <x v="2"/>
    <x v="2"/>
    <d v="2021-12-20T00:00:00"/>
    <s v="Standard Class"/>
    <s v="Bajo"/>
    <s v="Illinois"/>
    <s v="Bajo"/>
    <x v="11"/>
    <n v="4"/>
    <n v="0.2"/>
    <n v="28.5"/>
    <n v="85.494999999999976"/>
    <n v="3"/>
    <n v="227.98"/>
    <n v="284.97499999999997"/>
    <n v="94.991666666666646"/>
    <n v="75.993333333333325"/>
    <n v="199.48"/>
  </r>
  <r>
    <s v="Tecnología"/>
    <s v="Dallas"/>
    <s v="United States"/>
    <s v="Matthew Grinstein"/>
    <s v="Plantronics"/>
    <d v="2021-10-12T00:00:00"/>
    <s v="Cerrado"/>
    <s v="CA-2021-152933"/>
    <n v="75081"/>
    <x v="1542"/>
    <x v="2"/>
    <x v="2"/>
    <d v="2021-10-16T00:00:00"/>
    <s v="Standard Class"/>
    <s v="Bajo"/>
    <s v="Texas"/>
    <s v="Bajo"/>
    <x v="11"/>
    <n v="3"/>
    <n v="0.2"/>
    <n v="128.68"/>
    <n v="326.64999999999986"/>
    <n v="3"/>
    <n v="791.88"/>
    <n v="989.84999999999991"/>
    <n v="329.94999999999993"/>
    <n v="263.95999999999998"/>
    <n v="663.2"/>
  </r>
  <r>
    <s v="Tecnología"/>
    <s v="Mcallen"/>
    <s v="United States"/>
    <s v="Kristina Nunn"/>
    <s v="Verbatim"/>
    <d v="2019-10-18T00:00:00"/>
    <s v="Cerrado"/>
    <s v="CA-2019-105613"/>
    <n v="78501"/>
    <x v="1618"/>
    <x v="2"/>
    <x v="2"/>
    <d v="2019-10-22T00:00:00"/>
    <s v="Standard Class"/>
    <s v="Bajo"/>
    <s v="Texas"/>
    <s v="Bajo"/>
    <x v="11"/>
    <n v="3"/>
    <n v="0.2"/>
    <n v="3.46"/>
    <n v="10.385000000000002"/>
    <n v="3"/>
    <n v="27.7"/>
    <n v="34.625"/>
    <n v="11.541666666666664"/>
    <n v="9.2333333333333325"/>
    <n v="24.24"/>
  </r>
  <r>
    <s v="Tecnología"/>
    <s v="Chicago"/>
    <s v="United States"/>
    <s v="Gary Mitchum"/>
    <s v="Samsung"/>
    <d v="2021-12-14T00:00:00"/>
    <s v="Cerrado"/>
    <s v="CA-2021-122595"/>
    <n v="60653"/>
    <x v="1513"/>
    <x v="2"/>
    <x v="2"/>
    <d v="2021-12-20T00:00:00"/>
    <s v="Standard Class"/>
    <s v="Bajo"/>
    <s v="Illinois"/>
    <s v="Bajo"/>
    <x v="7"/>
    <n v="4"/>
    <n v="0.2"/>
    <n v="19.760000000000002"/>
    <n v="32.929999999999993"/>
    <n v="3"/>
    <n v="52.68"/>
    <n v="65.849999999999994"/>
    <n v="21.949999999999996"/>
    <n v="17.559999999999999"/>
    <n v="32.92"/>
  </r>
  <r>
    <s v="Tecnología"/>
    <s v="Frisco"/>
    <s v="United States"/>
    <s v="Anne Pryor"/>
    <s v="SanDisk"/>
    <d v="2019-11-22T00:00:00"/>
    <s v="Abierto"/>
    <s v="US-2019-165449"/>
    <n v="75034"/>
    <x v="1809"/>
    <x v="2"/>
    <x v="2"/>
    <d v="2019-11-26T00:00:00"/>
    <s v="Standard Class"/>
    <s v="Bajo"/>
    <s v="Texas"/>
    <s v="Bajo"/>
    <x v="11"/>
    <n v="3"/>
    <n v="0.2"/>
    <n v="-1.36"/>
    <n v="5.4324999999999974"/>
    <n v="4"/>
    <n v="27.17"/>
    <n v="33.962499999999999"/>
    <n v="8.4906249999999996"/>
    <n v="6.7925000000000004"/>
    <n v="28.53"/>
  </r>
  <r>
    <s v="Tecnología"/>
    <s v="Aurora"/>
    <s v="United States"/>
    <s v="Arthur Wiediger"/>
    <s v="Other"/>
    <d v="2018-07-14T00:00:00"/>
    <s v="Cerrado"/>
    <s v="US-2018-103905"/>
    <n v="60505"/>
    <x v="180"/>
    <x v="2"/>
    <x v="2"/>
    <d v="2018-07-20T00:00:00"/>
    <s v="Standard Class"/>
    <s v="Bajo"/>
    <s v="Illinois"/>
    <s v="Bajo"/>
    <x v="7"/>
    <n v="4"/>
    <n v="0.2"/>
    <n v="3.83"/>
    <n v="13.397499999999994"/>
    <n v="4"/>
    <n v="38.270000000000003"/>
    <n v="47.837499999999999"/>
    <n v="11.959375"/>
    <n v="9.5675000000000008"/>
    <n v="34.440000000000005"/>
  </r>
  <r>
    <s v="Tecnología"/>
    <s v="Dallas"/>
    <s v="United States"/>
    <s v="Sanjit Jacobs"/>
    <s v="Verbatim"/>
    <d v="2020-03-08T00:00:00"/>
    <s v="Cerrado"/>
    <s v="CA-2020-130400"/>
    <n v="75217"/>
    <x v="60"/>
    <x v="2"/>
    <x v="2"/>
    <d v="2020-03-12T00:00:00"/>
    <s v="Standard Class"/>
    <s v="Bajo"/>
    <s v="Texas"/>
    <s v="Bajo"/>
    <x v="11"/>
    <n v="3"/>
    <n v="0.2"/>
    <n v="8.39"/>
    <n v="15.379999999999995"/>
    <n v="5"/>
    <n v="27.96"/>
    <n v="34.949999999999996"/>
    <n v="6.99"/>
    <n v="5.5920000000000005"/>
    <n v="19.57"/>
  </r>
  <r>
    <s v="Tecnología"/>
    <s v="Chicago"/>
    <s v="United States"/>
    <s v="Max Ludwig"/>
    <s v="Imation"/>
    <d v="2021-05-06T00:00:00"/>
    <s v="Abierto"/>
    <s v="CA-2021-140242"/>
    <n v="60623"/>
    <x v="172"/>
    <x v="2"/>
    <x v="2"/>
    <d v="2021-05-11T00:00:00"/>
    <s v="Standard Class"/>
    <s v="Bajo"/>
    <s v="Illinois"/>
    <s v="Bajo"/>
    <x v="11"/>
    <n v="3"/>
    <n v="0.2"/>
    <n v="76.64"/>
    <n v="178.82499999999999"/>
    <n v="7"/>
    <n v="408.74"/>
    <n v="510.92500000000001"/>
    <n v="72.989285714285714"/>
    <n v="58.39142857142857"/>
    <n v="332.1"/>
  </r>
  <r>
    <s v="Tecnología"/>
    <s v="Pharr"/>
    <s v="United States"/>
    <s v="Mick Hernandez"/>
    <s v="WD My Passport"/>
    <d v="2020-08-23T00:00:00"/>
    <s v="Cerrado"/>
    <s v="US-2020-160528"/>
    <n v="78577"/>
    <x v="1476"/>
    <x v="2"/>
    <x v="2"/>
    <d v="2020-08-30T00:00:00"/>
    <s v="Standard Class"/>
    <s v="Bajo"/>
    <s v="Texas"/>
    <s v="Bajo"/>
    <x v="11"/>
    <n v="5"/>
    <n v="0.2"/>
    <n v="-33.32"/>
    <n v="133.27999999999986"/>
    <n v="7"/>
    <n v="666.4"/>
    <n v="832.99999999999989"/>
    <n v="119"/>
    <n v="95.2"/>
    <n v="699.72"/>
  </r>
  <r>
    <s v="Tecnología"/>
    <s v="Dallas"/>
    <s v="United States"/>
    <s v="Matthew Grinstein"/>
    <s v="Other"/>
    <d v="2021-10-12T00:00:00"/>
    <s v="Cerrado"/>
    <s v="CA-2021-152933"/>
    <n v="75081"/>
    <x v="665"/>
    <x v="2"/>
    <x v="2"/>
    <d v="2021-10-16T00:00:00"/>
    <s v="Standard Class"/>
    <s v="Bajo"/>
    <s v="Texas"/>
    <s v="Bajo"/>
    <x v="7"/>
    <n v="3"/>
    <n v="0.2"/>
    <n v="27.72"/>
    <n v="120.10499999999996"/>
    <n v="7"/>
    <n v="369.54"/>
    <n v="461.92500000000001"/>
    <n v="65.989285714285714"/>
    <n v="52.791428571428575"/>
    <n v="341.82000000000005"/>
  </r>
  <r>
    <s v="Tecnología"/>
    <s v="Waterbury"/>
    <s v="United States"/>
    <s v="Dennis Bolton"/>
    <s v="Logitech"/>
    <d v="2021-04-10T00:00:00"/>
    <s v="Cerrado"/>
    <s v="CA-2021-150623"/>
    <n v="6708"/>
    <x v="409"/>
    <x v="3"/>
    <x v="2"/>
    <d v="2021-04-14T00:00:00"/>
    <s v="Standard Class"/>
    <s v="Bajo"/>
    <s v="Connecticut"/>
    <s v="Bajo"/>
    <x v="11"/>
    <n v="3"/>
    <n v="0"/>
    <n v="42"/>
    <n v="42"/>
    <n v="1"/>
    <n v="99.99"/>
    <n v="99.99"/>
    <n v="99.99"/>
    <n v="99.99"/>
    <n v="57.989999999999995"/>
  </r>
  <r>
    <s v="Tecnología"/>
    <s v="New York City"/>
    <s v="United States"/>
    <s v="Anne Pryor"/>
    <s v="Other"/>
    <d v="2018-03-03T00:00:00"/>
    <s v="Abierto"/>
    <s v="CA-2018-127964"/>
    <n v="10035"/>
    <x v="1527"/>
    <x v="3"/>
    <x v="2"/>
    <d v="2018-03-08T00:00:00"/>
    <s v="Standard Class"/>
    <s v="Bajo"/>
    <s v="New York"/>
    <s v="Bajo"/>
    <x v="7"/>
    <n v="3"/>
    <n v="0"/>
    <n v="4.5999999999999996"/>
    <n v="4.5999999999999996"/>
    <n v="1"/>
    <n v="9.99"/>
    <n v="9.99"/>
    <n v="9.99"/>
    <n v="9.99"/>
    <n v="5.3900000000000006"/>
  </r>
  <r>
    <s v="Tecnología"/>
    <s v="Waterbury"/>
    <s v="United States"/>
    <s v="Dean percer"/>
    <s v="Micro Innovations"/>
    <d v="2021-09-15T00:00:00"/>
    <s v="Abierto"/>
    <s v="CA-2021-139822"/>
    <n v="6708"/>
    <x v="1810"/>
    <x v="3"/>
    <x v="2"/>
    <d v="2021-09-21T00:00:00"/>
    <s v="Standard Class"/>
    <s v="Bajo"/>
    <s v="Connecticut"/>
    <s v="Bajo"/>
    <x v="11"/>
    <n v="4"/>
    <n v="0"/>
    <n v="10.8"/>
    <n v="10.800000000000004"/>
    <n v="2"/>
    <n v="59.98"/>
    <n v="59.98"/>
    <n v="29.99"/>
    <n v="29.99"/>
    <n v="49.179999999999993"/>
  </r>
  <r>
    <s v="Tecnología"/>
    <s v="Lewiston"/>
    <s v="United States"/>
    <s v="Penelope Sewall"/>
    <s v="Other"/>
    <d v="2019-06-13T00:00:00"/>
    <s v="Cerrado"/>
    <s v="CA-2019-155054"/>
    <n v="4240"/>
    <x v="152"/>
    <x v="3"/>
    <x v="2"/>
    <d v="2019-06-19T00:00:00"/>
    <s v="Standard Class"/>
    <s v="Bajo"/>
    <s v="Maine"/>
    <s v="Bajo"/>
    <x v="11"/>
    <n v="4"/>
    <n v="0"/>
    <n v="14.96"/>
    <n v="14.96"/>
    <n v="2"/>
    <n v="67.98"/>
    <n v="67.98"/>
    <n v="33.99"/>
    <n v="33.99"/>
    <n v="53.02"/>
  </r>
  <r>
    <s v="Tecnología"/>
    <s v="Lawrence"/>
    <s v="United States"/>
    <s v="Ben Ferrer"/>
    <s v="Canon"/>
    <d v="2021-12-14T00:00:00"/>
    <s v="Abierto"/>
    <s v="CA-2021-151799"/>
    <n v="1841"/>
    <x v="349"/>
    <x v="3"/>
    <x v="2"/>
    <d v="2021-12-18T00:00:00"/>
    <s v="Standard Class"/>
    <s v="Bajo"/>
    <s v="Massachusetts"/>
    <s v="Bajo"/>
    <x v="16"/>
    <n v="3"/>
    <n v="0"/>
    <n v="467.99"/>
    <n v="467.99"/>
    <n v="2"/>
    <n v="1199.98"/>
    <n v="1199.98"/>
    <n v="599.99"/>
    <n v="599.99"/>
    <n v="731.99"/>
  </r>
  <r>
    <s v="Tecnología"/>
    <s v="New York City"/>
    <s v="United States"/>
    <s v="Dean percer"/>
    <s v="Zebra"/>
    <d v="2019-11-09T00:00:00"/>
    <s v="Abierto"/>
    <s v="CA-2019-169796"/>
    <n v="10035"/>
    <x v="1811"/>
    <x v="3"/>
    <x v="2"/>
    <d v="2019-11-14T00:00:00"/>
    <s v="Standard Class"/>
    <s v="Bajo"/>
    <s v="New York"/>
    <s v="Bajo"/>
    <x v="15"/>
    <n v="3"/>
    <n v="0"/>
    <n v="1114.51"/>
    <n v="1114.51"/>
    <n v="2"/>
    <n v="2321.9"/>
    <n v="2321.9"/>
    <n v="1160.95"/>
    <n v="1160.95"/>
    <n v="1207.3900000000001"/>
  </r>
  <r>
    <s v="Tecnología"/>
    <s v="Everett"/>
    <s v="United States"/>
    <s v="Tracy Hopkins"/>
    <s v="Polycom"/>
    <d v="2019-09-21T00:00:00"/>
    <s v="Cerrado"/>
    <s v="CA-2019-117800"/>
    <n v="2149"/>
    <x v="1646"/>
    <x v="3"/>
    <x v="2"/>
    <d v="2019-09-26T00:00:00"/>
    <s v="Standard Class"/>
    <s v="Bajo"/>
    <s v="Massachusetts"/>
    <s v="Bajo"/>
    <x v="7"/>
    <n v="3"/>
    <n v="0"/>
    <n v="147.47999999999999"/>
    <n v="147.48000000000002"/>
    <n v="2"/>
    <n v="589.9"/>
    <n v="589.9"/>
    <n v="294.95"/>
    <n v="294.95"/>
    <n v="442.41999999999996"/>
  </r>
  <r>
    <s v="Tecnología"/>
    <s v="New York City"/>
    <s v="United States"/>
    <s v="Philisse Overcash"/>
    <s v="AT&amp;T"/>
    <d v="2019-08-11T00:00:00"/>
    <s v="Cerrado"/>
    <s v="US-2019-156797"/>
    <n v="10035"/>
    <x v="302"/>
    <x v="3"/>
    <x v="2"/>
    <d v="2019-08-15T00:00:00"/>
    <s v="Standard Class"/>
    <s v="Bajo"/>
    <s v="New York"/>
    <s v="Bajo"/>
    <x v="7"/>
    <n v="3"/>
    <n v="0"/>
    <n v="34.5"/>
    <n v="34.5"/>
    <n v="2"/>
    <n v="138"/>
    <n v="138"/>
    <n v="69"/>
    <n v="69"/>
    <n v="103.5"/>
  </r>
  <r>
    <s v="Tecnología"/>
    <s v="Rome"/>
    <s v="United States"/>
    <s v="Bill Eplett"/>
    <s v="Avaya"/>
    <d v="2021-07-17T00:00:00"/>
    <s v="Abierto"/>
    <s v="US-2021-105046"/>
    <n v="13440"/>
    <x v="150"/>
    <x v="3"/>
    <x v="2"/>
    <d v="2021-07-23T00:00:00"/>
    <s v="Standard Class"/>
    <s v="Bajo"/>
    <s v="New York"/>
    <s v="Bajo"/>
    <x v="7"/>
    <n v="4"/>
    <n v="0"/>
    <n v="67.5"/>
    <n v="67.5"/>
    <n v="2"/>
    <n v="269.98"/>
    <n v="269.98"/>
    <n v="134.99"/>
    <n v="134.99"/>
    <n v="202.48000000000002"/>
  </r>
  <r>
    <s v="Tecnología"/>
    <s v="Newark"/>
    <s v="United States"/>
    <s v="Paul Prost"/>
    <s v="Plantronics"/>
    <d v="2018-08-26T00:00:00"/>
    <s v="Abierto"/>
    <s v="US-2018-115413"/>
    <n v="19711"/>
    <x v="1599"/>
    <x v="3"/>
    <x v="2"/>
    <d v="2018-09-01T00:00:00"/>
    <s v="Standard Class"/>
    <s v="Bajo"/>
    <s v="Delaware"/>
    <s v="Bajo"/>
    <x v="11"/>
    <n v="4"/>
    <n v="0"/>
    <n v="52.49"/>
    <n v="52.490000000000009"/>
    <n v="3"/>
    <n v="149.97"/>
    <n v="149.97"/>
    <n v="49.99"/>
    <n v="49.99"/>
    <n v="97.47999999999999"/>
  </r>
  <r>
    <s v="Tecnología"/>
    <s v="Clinton"/>
    <s v="United States"/>
    <s v="Michael Granlund"/>
    <s v="Logitech"/>
    <d v="2021-03-07T00:00:00"/>
    <s v="Cerrado"/>
    <s v="CA-2021-136672"/>
    <n v="20735"/>
    <x v="1447"/>
    <x v="3"/>
    <x v="2"/>
    <d v="2021-03-12T00:00:00"/>
    <s v="Standard Class"/>
    <s v="Bajo"/>
    <s v="Maryland"/>
    <s v="Bajo"/>
    <x v="11"/>
    <n v="3"/>
    <n v="0"/>
    <n v="4.91"/>
    <n v="4.9099999999999966"/>
    <n v="3"/>
    <n v="49.08"/>
    <n v="49.08"/>
    <n v="16.36"/>
    <n v="16.36"/>
    <n v="44.17"/>
  </r>
  <r>
    <s v="Tecnología"/>
    <s v="Westfield"/>
    <s v="United States"/>
    <s v="Dean percer"/>
    <s v="Logitech"/>
    <d v="2020-01-15T00:00:00"/>
    <s v="Abierto"/>
    <s v="CA-2020-152072"/>
    <n v="7090"/>
    <x v="106"/>
    <x v="3"/>
    <x v="2"/>
    <d v="2020-01-19T00:00:00"/>
    <s v="Standard Class"/>
    <s v="Bajo"/>
    <s v="New Jersey"/>
    <s v="Bajo"/>
    <x v="11"/>
    <n v="3"/>
    <n v="0"/>
    <n v="91.79"/>
    <n v="91.789999999999992"/>
    <n v="3"/>
    <n v="254.97"/>
    <n v="254.97"/>
    <n v="84.99"/>
    <n v="84.99"/>
    <n v="163.18"/>
  </r>
  <r>
    <s v="Tecnología"/>
    <s v="New York City"/>
    <s v="United States"/>
    <s v="Steven Roelle"/>
    <s v="Kingston"/>
    <d v="2021-06-17T00:00:00"/>
    <s v="Cerrado"/>
    <s v="CA-2021-165323"/>
    <n v="10024"/>
    <x v="1636"/>
    <x v="3"/>
    <x v="2"/>
    <d v="2021-06-21T00:00:00"/>
    <s v="Standard Class"/>
    <s v="Bajo"/>
    <s v="New York"/>
    <s v="Bajo"/>
    <x v="11"/>
    <n v="3"/>
    <n v="0"/>
    <n v="8.11"/>
    <n v="8.11"/>
    <n v="3"/>
    <n v="101.34"/>
    <n v="101.34"/>
    <n v="33.78"/>
    <n v="33.78"/>
    <n v="93.23"/>
  </r>
  <r>
    <s v="Tecnología"/>
    <s v="New York City"/>
    <s v="United States"/>
    <s v="Victor Preis"/>
    <s v="Panasonic"/>
    <d v="2021-11-30T00:00:00"/>
    <s v="Cerrado"/>
    <s v="CA-2021-105333"/>
    <n v="10011"/>
    <x v="1812"/>
    <x v="3"/>
    <x v="2"/>
    <d v="2021-12-04T00:00:00"/>
    <s v="Standard Class"/>
    <s v="Bajo"/>
    <s v="New York"/>
    <s v="Bajo"/>
    <x v="7"/>
    <n v="3"/>
    <n v="0"/>
    <n v="163.82"/>
    <n v="163.82"/>
    <n v="3"/>
    <n v="546.05999999999995"/>
    <n v="546.05999999999995"/>
    <n v="182.01999999999998"/>
    <n v="182.01999999999998"/>
    <n v="382.23999999999995"/>
  </r>
  <r>
    <s v="Tecnología"/>
    <s v="New York City"/>
    <s v="United States"/>
    <s v="Hallie Redmond"/>
    <s v="Other"/>
    <d v="2018-03-01T00:00:00"/>
    <s v="Cerrado"/>
    <s v="US-2018-143707"/>
    <n v="10035"/>
    <x v="1813"/>
    <x v="3"/>
    <x v="2"/>
    <d v="2018-03-05T00:00:00"/>
    <s v="Standard Class"/>
    <s v="Bajo"/>
    <s v="New York"/>
    <s v="Bajo"/>
    <x v="7"/>
    <n v="3"/>
    <n v="0"/>
    <n v="1.6"/>
    <n v="1.6000000000000005"/>
    <n v="3"/>
    <n v="5.94"/>
    <n v="5.94"/>
    <n v="1.9800000000000002"/>
    <n v="1.9800000000000002"/>
    <n v="4.34"/>
  </r>
  <r>
    <s v="Tecnología"/>
    <s v="Cambridge"/>
    <s v="United States"/>
    <s v="Paul Van Hugh"/>
    <s v="Memorex"/>
    <d v="2021-03-11T00:00:00"/>
    <s v="Cerrado"/>
    <s v="US-2021-133081"/>
    <n v="2138"/>
    <x v="405"/>
    <x v="3"/>
    <x v="2"/>
    <d v="2021-03-15T00:00:00"/>
    <s v="Standard Class"/>
    <s v="Bajo"/>
    <s v="Massachusetts"/>
    <s v="Bajo"/>
    <x v="11"/>
    <n v="3"/>
    <n v="0"/>
    <n v="24.91"/>
    <n v="24.910000000000004"/>
    <n v="4"/>
    <n v="63.88"/>
    <n v="63.88"/>
    <n v="15.97"/>
    <n v="15.97"/>
    <n v="38.97"/>
  </r>
  <r>
    <s v="Tecnología"/>
    <s v="New York City"/>
    <s v="United States"/>
    <s v="Cyra Reiten"/>
    <s v="Logitech"/>
    <d v="2021-10-06T00:00:00"/>
    <s v="Abierto"/>
    <s v="US-2021-136868"/>
    <n v="10035"/>
    <x v="1541"/>
    <x v="3"/>
    <x v="2"/>
    <d v="2021-10-12T00:00:00"/>
    <s v="Standard Class"/>
    <s v="Bajo"/>
    <s v="New York"/>
    <s v="Bajo"/>
    <x v="11"/>
    <n v="4"/>
    <n v="0"/>
    <n v="115.19"/>
    <n v="115.19"/>
    <n v="4"/>
    <n v="319.95999999999998"/>
    <n v="319.95999999999998"/>
    <n v="79.989999999999995"/>
    <n v="79.989999999999995"/>
    <n v="204.76999999999998"/>
  </r>
  <r>
    <s v="Tecnología"/>
    <s v="Providence"/>
    <s v="United States"/>
    <s v="Katherine Murray"/>
    <s v="Plantronics"/>
    <d v="2018-12-31T00:00:00"/>
    <s v="Cerrado"/>
    <s v="CA-2018-133592"/>
    <n v="2908"/>
    <x v="1575"/>
    <x v="3"/>
    <x v="2"/>
    <d v="2019-01-07T00:00:00"/>
    <s v="Standard Class"/>
    <s v="Bajo"/>
    <s v="Rhode Island"/>
    <s v="Bajo"/>
    <x v="11"/>
    <n v="5"/>
    <n v="0"/>
    <n v="742.63"/>
    <n v="742.63"/>
    <n v="4"/>
    <n v="1687.8"/>
    <n v="1687.8"/>
    <n v="421.95"/>
    <n v="421.95"/>
    <n v="945.17"/>
  </r>
  <r>
    <s v="Tecnología"/>
    <s v="Yonkers"/>
    <s v="United States"/>
    <s v="Mick Hernandez"/>
    <s v="Hewlett-Packard"/>
    <d v="2021-11-16T00:00:00"/>
    <s v="Cerrado"/>
    <s v="US-2021-114657"/>
    <n v="10701"/>
    <x v="1752"/>
    <x v="3"/>
    <x v="2"/>
    <d v="2021-11-21T00:00:00"/>
    <s v="Standard Class"/>
    <s v="Bajo"/>
    <s v="New York"/>
    <s v="Bajo"/>
    <x v="15"/>
    <n v="3"/>
    <n v="0"/>
    <n v="24.12"/>
    <n v="24.12"/>
    <n v="4"/>
    <n v="52.44"/>
    <n v="52.44"/>
    <n v="13.11"/>
    <n v="13.11"/>
    <n v="28.319999999999997"/>
  </r>
  <r>
    <s v="Tecnología"/>
    <s v="New York City"/>
    <s v="United States"/>
    <s v="Corinna Mitchell"/>
    <s v="Other"/>
    <d v="2020-11-13T00:00:00"/>
    <s v="Cerrado"/>
    <s v="US-2020-113677"/>
    <n v="10011"/>
    <x v="1814"/>
    <x v="3"/>
    <x v="2"/>
    <d v="2020-11-19T00:00:00"/>
    <s v="Standard Class"/>
    <s v="Bajo"/>
    <s v="New York"/>
    <s v="Bajo"/>
    <x v="7"/>
    <n v="4"/>
    <n v="0"/>
    <n v="592.79"/>
    <n v="592.79"/>
    <n v="4"/>
    <n v="2279.96"/>
    <n v="2279.96"/>
    <n v="569.99"/>
    <n v="569.99"/>
    <n v="1687.17"/>
  </r>
  <r>
    <s v="Tecnología"/>
    <s v="New York City"/>
    <s v="United States"/>
    <s v="Meg O'Connel"/>
    <s v="Samsung"/>
    <d v="2020-08-29T00:00:00"/>
    <s v="Cerrado"/>
    <s v="CA-2020-128727"/>
    <n v="10024"/>
    <x v="1502"/>
    <x v="3"/>
    <x v="2"/>
    <d v="2020-09-04T00:00:00"/>
    <s v="Standard Class"/>
    <s v="Bajo"/>
    <s v="New York"/>
    <s v="Bajo"/>
    <x v="7"/>
    <n v="4"/>
    <n v="0"/>
    <n v="5.5"/>
    <n v="5.5"/>
    <n v="4"/>
    <n v="22"/>
    <n v="22"/>
    <n v="5.5"/>
    <n v="5.5"/>
    <n v="16.5"/>
  </r>
  <r>
    <s v="Tecnología"/>
    <s v="Milford"/>
    <s v="United States"/>
    <s v="Rick Bensley"/>
    <s v="Microsoft"/>
    <d v="2020-03-09T00:00:00"/>
    <s v="Cerrado"/>
    <s v="CA-2020-120803"/>
    <n v="6460"/>
    <x v="241"/>
    <x v="3"/>
    <x v="2"/>
    <d v="2020-03-13T00:00:00"/>
    <s v="Standard Class"/>
    <s v="Bajo"/>
    <s v="Connecticut"/>
    <s v="Bajo"/>
    <x v="11"/>
    <n v="3"/>
    <n v="0"/>
    <n v="87.89"/>
    <n v="87.89"/>
    <n v="5"/>
    <n v="199.75"/>
    <n v="199.75"/>
    <n v="39.950000000000003"/>
    <n v="39.950000000000003"/>
    <n v="111.86"/>
  </r>
  <r>
    <s v="Tecnología"/>
    <s v="New York City"/>
    <s v="United States"/>
    <s v="Steven Roelle"/>
    <s v="Hewlett-Packard"/>
    <d v="2021-06-17T00:00:00"/>
    <s v="Cerrado"/>
    <s v="CA-2021-165323"/>
    <n v="10024"/>
    <x v="1815"/>
    <x v="3"/>
    <x v="2"/>
    <d v="2021-06-21T00:00:00"/>
    <s v="Standard Class"/>
    <s v="Bajo"/>
    <s v="New York"/>
    <s v="Bajo"/>
    <x v="15"/>
    <n v="3"/>
    <n v="0"/>
    <n v="1668.21"/>
    <n v="1668.21"/>
    <n v="5"/>
    <n v="3404.5"/>
    <n v="3404.5"/>
    <n v="680.9"/>
    <n v="680.9"/>
    <n v="1736.29"/>
  </r>
  <r>
    <s v="Tecnología"/>
    <s v="Concord"/>
    <s v="United States"/>
    <s v="Gary Mitchum"/>
    <s v="Ativa"/>
    <d v="2021-08-06T00:00:00"/>
    <s v="Cerrado"/>
    <s v="CA-2021-151981"/>
    <n v="3301"/>
    <x v="1741"/>
    <x v="3"/>
    <x v="2"/>
    <d v="2021-08-12T00:00:00"/>
    <s v="Standard Class"/>
    <s v="Bajo"/>
    <s v="New Hampshire"/>
    <s v="Bajo"/>
    <x v="7"/>
    <n v="4"/>
    <n v="0"/>
    <n v="247.49"/>
    <n v="247.49"/>
    <n v="5"/>
    <n v="824.95"/>
    <n v="824.95"/>
    <n v="164.99"/>
    <n v="164.99"/>
    <n v="577.46"/>
  </r>
  <r>
    <s v="Tecnología"/>
    <s v="Providence"/>
    <s v="United States"/>
    <s v="Deborah Brumfield"/>
    <s v="Other"/>
    <d v="2020-12-02T00:00:00"/>
    <s v="Cerrado"/>
    <s v="CA-2020-163804"/>
    <n v="2908"/>
    <x v="1537"/>
    <x v="3"/>
    <x v="2"/>
    <d v="2020-12-08T00:00:00"/>
    <s v="Standard Class"/>
    <s v="Bajo"/>
    <s v="Rhode Island"/>
    <s v="Bajo"/>
    <x v="7"/>
    <n v="4"/>
    <n v="0"/>
    <n v="176.39"/>
    <n v="176.39"/>
    <n v="5"/>
    <n v="629.95000000000005"/>
    <n v="629.95000000000005"/>
    <n v="125.99000000000001"/>
    <n v="125.99000000000001"/>
    <n v="453.56000000000006"/>
  </r>
  <r>
    <s v="Tecnología"/>
    <s v="Burlington"/>
    <s v="United States"/>
    <s v="Valerie Mitchum"/>
    <s v="Nortel"/>
    <d v="2020-04-06T00:00:00"/>
    <s v="Cerrado"/>
    <s v="US-2020-150140"/>
    <m/>
    <x v="1482"/>
    <x v="3"/>
    <x v="2"/>
    <d v="2020-04-10T00:00:00"/>
    <s v="Standard Class"/>
    <s v="Bajo"/>
    <s v="Vermont"/>
    <s v="Bajo"/>
    <x v="7"/>
    <n v="3"/>
    <n v="0"/>
    <n v="336.64"/>
    <n v="336.64"/>
    <n v="5"/>
    <n v="1294.75"/>
    <n v="1294.75"/>
    <n v="258.95"/>
    <n v="258.95"/>
    <n v="958.11"/>
  </r>
  <r>
    <s v="Tecnología"/>
    <s v="New York City"/>
    <s v="United States"/>
    <s v="Tanja Norvell"/>
    <s v="Razer"/>
    <d v="2019-09-07T00:00:00"/>
    <s v="Cerrado"/>
    <s v="CA-2019-140557"/>
    <n v="10009"/>
    <x v="657"/>
    <x v="3"/>
    <x v="2"/>
    <d v="2019-09-11T00:00:00"/>
    <s v="Standard Class"/>
    <s v="Bajo"/>
    <s v="New York"/>
    <s v="Bajo"/>
    <x v="11"/>
    <n v="3"/>
    <n v="0"/>
    <n v="167.98"/>
    <n v="167.98000000000002"/>
    <n v="7"/>
    <n v="559.92999999999995"/>
    <n v="559.92999999999995"/>
    <n v="79.989999999999995"/>
    <n v="79.989999999999995"/>
    <n v="391.94999999999993"/>
  </r>
  <r>
    <s v="Tecnología"/>
    <s v="New York City"/>
    <s v="United States"/>
    <s v="Craig Leslie"/>
    <s v="Plantronics"/>
    <d v="2021-01-28T00:00:00"/>
    <s v="Cerrado"/>
    <s v="US-2021-166037"/>
    <n v="10009"/>
    <x v="1599"/>
    <x v="3"/>
    <x v="2"/>
    <d v="2021-02-01T00:00:00"/>
    <s v="Standard Class"/>
    <s v="Bajo"/>
    <s v="New York"/>
    <s v="Bajo"/>
    <x v="11"/>
    <n v="3"/>
    <n v="0"/>
    <n v="157.47"/>
    <n v="157.46999999999997"/>
    <n v="9"/>
    <n v="449.91"/>
    <n v="449.91"/>
    <n v="49.99"/>
    <n v="49.99"/>
    <n v="292.44000000000005"/>
  </r>
  <r>
    <s v="Tecnología"/>
    <s v="Providence"/>
    <s v="United States"/>
    <s v="Daniel Raglin"/>
    <s v="Hewlett-Packard"/>
    <d v="2020-10-04T00:00:00"/>
    <s v="Cerrado"/>
    <s v="US-2020-140158"/>
    <n v="2908"/>
    <x v="306"/>
    <x v="3"/>
    <x v="2"/>
    <d v="2020-10-08T00:00:00"/>
    <s v="Standard Class"/>
    <s v="Bajo"/>
    <s v="Rhode Island"/>
    <s v="Bajo"/>
    <x v="16"/>
    <n v="3"/>
    <n v="0"/>
    <n v="2591.96"/>
    <n v="2591.96"/>
    <n v="9"/>
    <n v="5399.91"/>
    <n v="5399.91"/>
    <n v="599.99"/>
    <n v="599.99"/>
    <n v="2807.95"/>
  </r>
  <r>
    <s v="Tecnología"/>
    <s v="Quincy"/>
    <s v="United States"/>
    <s v="Frank Merwin"/>
    <s v="Other"/>
    <d v="2021-07-03T00:00:00"/>
    <s v="Cerrado"/>
    <s v="US-2021-129777"/>
    <n v="2169"/>
    <x v="1761"/>
    <x v="3"/>
    <x v="2"/>
    <d v="2021-07-09T00:00:00"/>
    <s v="Standard Class"/>
    <s v="Bajo"/>
    <s v="Massachusetts"/>
    <s v="Bajo"/>
    <x v="11"/>
    <n v="4"/>
    <n v="0"/>
    <n v="93.2"/>
    <n v="93.199999999999989"/>
    <n v="10"/>
    <n v="258.89999999999998"/>
    <n v="258.89999999999998"/>
    <n v="25.889999999999997"/>
    <n v="25.889999999999997"/>
    <n v="165.7"/>
  </r>
  <r>
    <s v="Tecnología"/>
    <s v="Philadelphia"/>
    <s v="United States"/>
    <s v="Julie Prescott"/>
    <s v="NETGEAR"/>
    <d v="2020-11-03T00:00:00"/>
    <s v="Cerrado"/>
    <s v="CA-2020-134180"/>
    <n v="19120"/>
    <x v="293"/>
    <x v="3"/>
    <x v="2"/>
    <d v="2020-11-07T00:00:00"/>
    <s v="Standard Class"/>
    <s v="Bajo"/>
    <s v="Pennsylvania"/>
    <s v="Bajo"/>
    <x v="11"/>
    <n v="3"/>
    <n v="0.2"/>
    <n v="14.4"/>
    <n v="32.4"/>
    <n v="1"/>
    <n v="72"/>
    <n v="90"/>
    <n v="90"/>
    <n v="72"/>
    <n v="57.6"/>
  </r>
  <r>
    <s v="Tecnología"/>
    <s v="Lancaster"/>
    <s v="United States"/>
    <s v="Dianna Arnett"/>
    <s v="Maxell"/>
    <d v="2018-09-26T00:00:00"/>
    <s v="Cerrado"/>
    <s v="CA-2018-115133"/>
    <n v="43130"/>
    <x v="1591"/>
    <x v="3"/>
    <x v="2"/>
    <d v="2018-09-30T00:00:00"/>
    <s v="Standard Class"/>
    <s v="Bajo"/>
    <s v="Ohio"/>
    <s v="Bajo"/>
    <x v="11"/>
    <n v="3"/>
    <n v="0.2"/>
    <n v="0.47"/>
    <n v="1.2574999999999998"/>
    <n v="2"/>
    <n v="3.15"/>
    <n v="3.9374999999999996"/>
    <n v="1.9687499999999998"/>
    <n v="1.575"/>
    <n v="2.6799999999999997"/>
  </r>
  <r>
    <s v="Tecnología"/>
    <s v="Philadelphia"/>
    <s v="United States"/>
    <s v="Alejandro Ballentine"/>
    <s v="Verbatim"/>
    <d v="2019-12-03T00:00:00"/>
    <s v="Cerrado"/>
    <s v="CA-2019-110093"/>
    <n v="19134"/>
    <x v="43"/>
    <x v="3"/>
    <x v="2"/>
    <d v="2019-12-08T00:00:00"/>
    <s v="Standard Class"/>
    <s v="Bajo"/>
    <s v="Pennsylvania"/>
    <s v="Bajo"/>
    <x v="11"/>
    <n v="3"/>
    <n v="0.2"/>
    <n v="10.58"/>
    <n v="19.774999999999999"/>
    <n v="2"/>
    <n v="36.78"/>
    <n v="45.975000000000001"/>
    <n v="22.987500000000001"/>
    <n v="18.39"/>
    <n v="26.200000000000003"/>
  </r>
  <r>
    <s v="Tecnología"/>
    <s v="Philadelphia"/>
    <s v="United States"/>
    <s v="Maureen Gastineau"/>
    <s v="Micro Innovations"/>
    <d v="2019-11-14T00:00:00"/>
    <s v="Cerrado"/>
    <s v="CA-2019-151043"/>
    <n v="19143"/>
    <x v="1810"/>
    <x v="3"/>
    <x v="2"/>
    <d v="2019-11-20T00:00:00"/>
    <s v="Standard Class"/>
    <s v="Bajo"/>
    <s v="Pennsylvania"/>
    <s v="Bajo"/>
    <x v="11"/>
    <n v="4"/>
    <n v="0.2"/>
    <n v="-1.2"/>
    <n v="10.794999999999995"/>
    <n v="2"/>
    <n v="47.98"/>
    <n v="59.974999999999994"/>
    <n v="29.987499999999997"/>
    <n v="23.99"/>
    <n v="49.18"/>
  </r>
  <r>
    <s v="Tecnología"/>
    <s v="Cleveland"/>
    <s v="United States"/>
    <s v="Bradley Talbott"/>
    <s v="Verbatim"/>
    <d v="2020-01-22T00:00:00"/>
    <s v="Cerrado"/>
    <s v="CA-2020-148208"/>
    <n v="44105"/>
    <x v="43"/>
    <x v="3"/>
    <x v="2"/>
    <d v="2020-01-27T00:00:00"/>
    <s v="Standard Class"/>
    <s v="Bajo"/>
    <s v="Ohio"/>
    <s v="Bajo"/>
    <x v="11"/>
    <n v="3"/>
    <n v="0.2"/>
    <n v="15.86"/>
    <n v="29.654999999999994"/>
    <n v="3"/>
    <n v="55.18"/>
    <n v="68.974999999999994"/>
    <n v="22.991666666666667"/>
    <n v="18.393333333333334"/>
    <n v="39.32"/>
  </r>
  <r>
    <s v="Tecnología"/>
    <s v="Philadelphia"/>
    <s v="United States"/>
    <s v="Paul Lucas"/>
    <s v="Other"/>
    <d v="2020-03-15T00:00:00"/>
    <s v="Abierto"/>
    <s v="US-2020-113509"/>
    <n v="19143"/>
    <x v="1567"/>
    <x v="3"/>
    <x v="2"/>
    <d v="2020-03-19T00:00:00"/>
    <s v="Standard Class"/>
    <s v="Bajo"/>
    <s v="Pennsylvania"/>
    <s v="Bajo"/>
    <x v="11"/>
    <n v="3"/>
    <n v="0.2"/>
    <n v="-13.65"/>
    <n v="7.3449999999999847"/>
    <n v="3"/>
    <n v="83.98"/>
    <n v="104.97499999999999"/>
    <n v="34.991666666666667"/>
    <n v="27.993333333333336"/>
    <n v="97.63000000000001"/>
  </r>
  <r>
    <s v="Tecnología"/>
    <s v="Allentown"/>
    <s v="United States"/>
    <s v="Sean Miller"/>
    <s v="Other"/>
    <d v="2019-08-21T00:00:00"/>
    <s v="Abierto"/>
    <s v="US-2019-130512"/>
    <n v="18103"/>
    <x v="235"/>
    <x v="3"/>
    <x v="2"/>
    <d v="2019-08-25T00:00:00"/>
    <s v="Standard Class"/>
    <s v="Bajo"/>
    <s v="Pennsylvania"/>
    <s v="Bajo"/>
    <x v="11"/>
    <n v="3"/>
    <n v="0.2"/>
    <n v="3.8"/>
    <n v="9.2324999999999982"/>
    <n v="4"/>
    <n v="21.73"/>
    <n v="27.162499999999998"/>
    <n v="6.7906249999999995"/>
    <n v="5.4325000000000001"/>
    <n v="17.93"/>
  </r>
  <r>
    <s v="Tecnología"/>
    <s v="Springfield"/>
    <s v="United States"/>
    <s v="Paul Prost"/>
    <s v="Memorex"/>
    <d v="2020-11-10T00:00:00"/>
    <s v="Abierto"/>
    <s v="CA-2020-145177"/>
    <n v="45503"/>
    <x v="1461"/>
    <x v="3"/>
    <x v="2"/>
    <d v="2020-11-14T00:00:00"/>
    <s v="Standard Class"/>
    <s v="Bajo"/>
    <s v="Ohio"/>
    <s v="Bajo"/>
    <x v="11"/>
    <n v="3"/>
    <n v="0.2"/>
    <n v="-29.07"/>
    <n v="15.659999999999997"/>
    <n v="7"/>
    <n v="178.92"/>
    <n v="223.64999999999998"/>
    <n v="31.949999999999996"/>
    <n v="25.56"/>
    <n v="207.98999999999998"/>
  </r>
  <r>
    <s v="Tecnología"/>
    <s v="Lorain"/>
    <s v="United States"/>
    <s v="Alejandro Ballentine"/>
    <s v="Other"/>
    <d v="2021-06-02T00:00:00"/>
    <s v="Cerrado"/>
    <s v="CA-2021-127705"/>
    <n v="44052"/>
    <x v="500"/>
    <x v="3"/>
    <x v="2"/>
    <d v="2021-06-06T00:00:00"/>
    <s v="Standard Class"/>
    <s v="Bajo"/>
    <s v="Ohio"/>
    <s v="Bajo"/>
    <x v="7"/>
    <n v="3"/>
    <n v="0.4"/>
    <n v="-0.64"/>
    <n v="1.3399999999999999"/>
    <n v="1"/>
    <n v="2.97"/>
    <n v="4.95"/>
    <n v="4.95"/>
    <n v="2.97"/>
    <n v="3.6100000000000003"/>
  </r>
  <r>
    <s v="Tecnología"/>
    <s v="Philadelphia"/>
    <s v="United States"/>
    <s v="Chad Cunningham"/>
    <s v="Panasonic"/>
    <d v="2020-07-07T00:00:00"/>
    <s v="Cerrado"/>
    <s v="CA-2020-129308"/>
    <n v="19120"/>
    <x v="1528"/>
    <x v="3"/>
    <x v="2"/>
    <d v="2020-07-13T00:00:00"/>
    <s v="Standard Class"/>
    <s v="Bajo"/>
    <s v="Pennsylvania"/>
    <s v="Bajo"/>
    <x v="7"/>
    <n v="4"/>
    <n v="0.4"/>
    <n v="-13"/>
    <n v="26.993333333333325"/>
    <n v="1"/>
    <n v="59.99"/>
    <n v="99.983333333333334"/>
    <n v="99.983333333333334"/>
    <n v="59.99"/>
    <n v="72.990000000000009"/>
  </r>
  <r>
    <s v="Tecnología"/>
    <s v="Philadelphia"/>
    <s v="United States"/>
    <s v="Julia Barnett"/>
    <s v="Other"/>
    <d v="2020-03-06T00:00:00"/>
    <s v="Cerrado"/>
    <s v="US-2020-155173"/>
    <n v="19120"/>
    <x v="1473"/>
    <x v="3"/>
    <x v="2"/>
    <d v="2020-03-10T00:00:00"/>
    <s v="Standard Class"/>
    <s v="Bajo"/>
    <s v="Pennsylvania"/>
    <s v="Bajo"/>
    <x v="7"/>
    <n v="3"/>
    <n v="0.4"/>
    <n v="-71.989999999999995"/>
    <n v="215.96999999999997"/>
    <n v="2"/>
    <n v="431.94"/>
    <n v="719.9"/>
    <n v="359.95"/>
    <n v="215.97"/>
    <n v="503.93"/>
  </r>
  <r>
    <s v="Tecnología"/>
    <s v="Philadelphia"/>
    <s v="United States"/>
    <s v="Valerie Takahito"/>
    <s v="Other"/>
    <d v="2019-04-05T00:00:00"/>
    <s v="Cerrado"/>
    <s v="CA-2019-167010"/>
    <n v="19143"/>
    <x v="104"/>
    <x v="3"/>
    <x v="2"/>
    <d v="2019-04-10T00:00:00"/>
    <s v="Standard Class"/>
    <s v="Bajo"/>
    <s v="Pennsylvania"/>
    <s v="Bajo"/>
    <x v="7"/>
    <n v="3"/>
    <n v="0.4"/>
    <n v="-9.8000000000000007"/>
    <n v="18.193333333333328"/>
    <n v="2"/>
    <n v="41.99"/>
    <n v="69.983333333333334"/>
    <n v="34.991666666666667"/>
    <n v="20.995000000000001"/>
    <n v="51.790000000000006"/>
  </r>
  <r>
    <s v="Tecnología"/>
    <s v="Lancaster"/>
    <s v="United States"/>
    <s v="Mick Hernandez"/>
    <s v="Apple"/>
    <d v="2021-09-24T00:00:00"/>
    <s v="Cerrado"/>
    <s v="CA-2021-121839"/>
    <n v="43130"/>
    <x v="1581"/>
    <x v="3"/>
    <x v="2"/>
    <d v="2021-09-28T00:00:00"/>
    <s v="Standard Class"/>
    <s v="Bajo"/>
    <s v="Ohio"/>
    <s v="Bajo"/>
    <x v="7"/>
    <n v="3"/>
    <n v="0.4"/>
    <n v="-253.43"/>
    <n v="526.36333333333346"/>
    <n v="3"/>
    <n v="1169.69"/>
    <n v="1949.4833333333336"/>
    <n v="649.8277777777779"/>
    <n v="389.8966666666667"/>
    <n v="1423.1200000000001"/>
  </r>
  <r>
    <s v="Tecnología"/>
    <s v="Chester"/>
    <s v="United States"/>
    <s v="Mick Hernandez"/>
    <s v="Cisco"/>
    <d v="2021-03-10T00:00:00"/>
    <s v="Cerrado"/>
    <s v="CA-2021-144638"/>
    <n v="19013"/>
    <x v="424"/>
    <x v="3"/>
    <x v="2"/>
    <d v="2021-03-14T00:00:00"/>
    <s v="Standard Class"/>
    <s v="Bajo"/>
    <s v="Pennsylvania"/>
    <s v="Bajo"/>
    <x v="7"/>
    <n v="3"/>
    <n v="0.4"/>
    <n v="-8.3800000000000008"/>
    <n v="15.559999999999995"/>
    <n v="3"/>
    <n v="35.909999999999997"/>
    <n v="59.849999999999994"/>
    <n v="19.95"/>
    <n v="11.969999999999999"/>
    <n v="44.29"/>
  </r>
  <r>
    <s v="Tecnología"/>
    <s v="Philadelphia"/>
    <s v="United States"/>
    <s v="Julia Barnett"/>
    <s v="Grandstream"/>
    <d v="2020-03-06T00:00:00"/>
    <s v="Cerrado"/>
    <s v="US-2020-155173"/>
    <n v="19120"/>
    <x v="529"/>
    <x v="3"/>
    <x v="2"/>
    <d v="2020-03-10T00:00:00"/>
    <s v="Standard Class"/>
    <s v="Bajo"/>
    <s v="Pennsylvania"/>
    <s v="Bajo"/>
    <x v="7"/>
    <n v="3"/>
    <n v="0.4"/>
    <n v="-12.51"/>
    <n v="32.983333333333334"/>
    <n v="3"/>
    <n v="68.239999999999995"/>
    <n v="113.73333333333333"/>
    <n v="37.911111111111111"/>
    <n v="22.746666666666666"/>
    <n v="80.75"/>
  </r>
  <r>
    <s v="Tecnología"/>
    <s v="Cleveland"/>
    <s v="United States"/>
    <s v="Bradley Talbott"/>
    <s v="Panasonic"/>
    <d v="2020-01-22T00:00:00"/>
    <s v="Cerrado"/>
    <s v="CA-2020-148208"/>
    <n v="44105"/>
    <x v="40"/>
    <x v="3"/>
    <x v="2"/>
    <d v="2020-01-27T00:00:00"/>
    <s v="Standard Class"/>
    <s v="Bajo"/>
    <s v="Ohio"/>
    <s v="Bajo"/>
    <x v="7"/>
    <n v="3"/>
    <n v="0.4"/>
    <n v="-20.239999999999998"/>
    <n v="53.346666666666664"/>
    <n v="4"/>
    <n v="110.38"/>
    <n v="183.96666666666667"/>
    <n v="45.991666666666667"/>
    <n v="27.594999999999999"/>
    <n v="130.62"/>
  </r>
  <r>
    <s v="Tecnología"/>
    <s v="Philadelphia"/>
    <s v="United States"/>
    <s v="Marc Harrigan"/>
    <s v="Nortel"/>
    <d v="2021-03-11T00:00:00"/>
    <s v="Cerrado"/>
    <s v="US-2021-141558"/>
    <n v="19140"/>
    <x v="1482"/>
    <x v="3"/>
    <x v="2"/>
    <d v="2021-03-16T00:00:00"/>
    <s v="Standard Class"/>
    <s v="Bajo"/>
    <s v="Pennsylvania"/>
    <s v="Bajo"/>
    <x v="7"/>
    <n v="3"/>
    <n v="0.4"/>
    <n v="-181.27"/>
    <n v="336.63"/>
    <n v="5"/>
    <n v="776.85"/>
    <n v="1294.75"/>
    <n v="258.95000000000005"/>
    <n v="155.37"/>
    <n v="958.12"/>
  </r>
  <r>
    <s v="Tecnología"/>
    <s v="Philadelphia"/>
    <s v="United States"/>
    <s v="Frank Merwin"/>
    <s v="LG"/>
    <d v="2020-12-23T00:00:00"/>
    <s v="Cerrado"/>
    <s v="CA-2020-114867"/>
    <n v="19143"/>
    <x v="1816"/>
    <x v="3"/>
    <x v="2"/>
    <d v="2020-12-28T00:00:00"/>
    <s v="Standard Class"/>
    <s v="Bajo"/>
    <s v="Pennsylvania"/>
    <s v="Bajo"/>
    <x v="7"/>
    <n v="3"/>
    <n v="0.4"/>
    <n v="-374.99"/>
    <n v="624.99000000000024"/>
    <n v="5"/>
    <n v="1499.97"/>
    <n v="2499.9500000000003"/>
    <n v="499.99000000000007"/>
    <n v="299.99400000000003"/>
    <n v="1874.96"/>
  </r>
  <r>
    <s v="Tecnología"/>
    <s v="Philadelphia"/>
    <s v="United States"/>
    <s v="Valerie Takahito"/>
    <s v="Other"/>
    <d v="2019-04-05T00:00:00"/>
    <s v="Cerrado"/>
    <s v="CA-2019-167010"/>
    <n v="19143"/>
    <x v="500"/>
    <x v="3"/>
    <x v="2"/>
    <d v="2019-04-10T00:00:00"/>
    <s v="Standard Class"/>
    <s v="Bajo"/>
    <s v="Pennsylvania"/>
    <s v="Bajo"/>
    <x v="7"/>
    <n v="3"/>
    <n v="0.4"/>
    <n v="-3.22"/>
    <n v="6.68"/>
    <n v="5"/>
    <n v="14.85"/>
    <n v="24.75"/>
    <n v="4.95"/>
    <n v="2.9699999999999998"/>
    <n v="18.07"/>
  </r>
  <r>
    <s v="Tecnología"/>
    <s v="Cleveland"/>
    <s v="United States"/>
    <s v="Sean Wendt"/>
    <s v="Other"/>
    <d v="2021-07-21T00:00:00"/>
    <s v="Abierto"/>
    <s v="US-2021-160465"/>
    <n v="44105"/>
    <x v="1517"/>
    <x v="3"/>
    <x v="2"/>
    <d v="2021-07-26T00:00:00"/>
    <s v="Standard Class"/>
    <s v="Bajo"/>
    <s v="Ohio"/>
    <s v="Bajo"/>
    <x v="7"/>
    <n v="3"/>
    <n v="0.4"/>
    <n v="-52.64"/>
    <n v="87.733333333333348"/>
    <n v="6"/>
    <n v="210.56"/>
    <n v="350.93333333333334"/>
    <n v="58.488888888888894"/>
    <n v="35.093333333333334"/>
    <n v="263.2"/>
  </r>
  <r>
    <s v="Tecnología"/>
    <s v="Springfield"/>
    <s v="United States"/>
    <s v="Paul Prost"/>
    <s v="Square"/>
    <d v="2020-11-10T00:00:00"/>
    <s v="Abierto"/>
    <s v="CA-2020-145177"/>
    <n v="45503"/>
    <x v="433"/>
    <x v="3"/>
    <x v="2"/>
    <d v="2020-11-14T00:00:00"/>
    <s v="Standard Class"/>
    <s v="Bajo"/>
    <s v="Ohio"/>
    <s v="Bajo"/>
    <x v="7"/>
    <n v="3"/>
    <n v="0.4"/>
    <n v="-9.7899999999999991"/>
    <n v="18.183333333333337"/>
    <n v="7"/>
    <n v="41.96"/>
    <n v="69.933333333333337"/>
    <n v="9.9904761904761923"/>
    <n v="5.9942857142857147"/>
    <n v="51.75"/>
  </r>
  <r>
    <s v="Tecnología"/>
    <s v="Philadelphia"/>
    <s v="United States"/>
    <s v="Erica Hernandez"/>
    <s v="Belkin"/>
    <d v="2021-12-01T00:00:00"/>
    <s v="Cerrado"/>
    <s v="CA-2021-144862"/>
    <n v="19143"/>
    <x v="1488"/>
    <x v="3"/>
    <x v="2"/>
    <d v="2021-12-05T00:00:00"/>
    <s v="Standard Class"/>
    <s v="Bajo"/>
    <s v="Pennsylvania"/>
    <s v="Bajo"/>
    <x v="7"/>
    <n v="3"/>
    <n v="0.4"/>
    <n v="9.44"/>
    <n v="51.413333333333334"/>
    <n v="7"/>
    <n v="62.96"/>
    <n v="104.93333333333334"/>
    <n v="14.990476190476192"/>
    <n v="8.9942857142857147"/>
    <n v="53.52"/>
  </r>
  <r>
    <s v="Tecnología"/>
    <s v="Philadelphia"/>
    <s v="United States"/>
    <s v="Eugene Hildebrand"/>
    <s v="Other"/>
    <d v="2019-11-27T00:00:00"/>
    <s v="Cerrado"/>
    <s v="US-2019-154389"/>
    <n v="19140"/>
    <x v="1490"/>
    <x v="3"/>
    <x v="2"/>
    <d v="2019-12-03T00:00:00"/>
    <s v="Standard Class"/>
    <s v="Bajo"/>
    <s v="Pennsylvania"/>
    <s v="Bajo"/>
    <x v="7"/>
    <n v="4"/>
    <n v="0.4"/>
    <n v="-162.22999999999999"/>
    <n v="336.93666666666672"/>
    <n v="8"/>
    <n v="748.75"/>
    <n v="1247.9166666666667"/>
    <n v="155.98958333333334"/>
    <n v="93.59375"/>
    <n v="910.98"/>
  </r>
  <r>
    <s v="Tecnología"/>
    <s v="Columbus"/>
    <s v="United States"/>
    <s v="Steve Carroll"/>
    <s v="Sony"/>
    <d v="2021-08-26T00:00:00"/>
    <s v="Cerrado"/>
    <s v="CA-2021-128475"/>
    <n v="31907"/>
    <x v="357"/>
    <x v="0"/>
    <x v="2"/>
    <d v="2021-09-01T00:00:00"/>
    <s v="Standard Class"/>
    <s v="Bajo"/>
    <s v="Georgia"/>
    <s v="Bajo"/>
    <x v="11"/>
    <n v="4"/>
    <n v="0"/>
    <n v="15.12"/>
    <n v="15.119999999999997"/>
    <n v="2"/>
    <n v="71.98"/>
    <n v="71.98"/>
    <n v="35.99"/>
    <n v="35.99"/>
    <n v="56.860000000000007"/>
  </r>
  <r>
    <s v="Tecnología"/>
    <s v="Sandy Springs"/>
    <s v="United States"/>
    <s v="Karen Ferguson"/>
    <s v="Plantronics"/>
    <d v="2021-09-24T00:00:00"/>
    <s v="Cerrado"/>
    <s v="US-2021-132675"/>
    <n v="30328"/>
    <x v="1616"/>
    <x v="0"/>
    <x v="2"/>
    <d v="2021-09-28T00:00:00"/>
    <s v="Standard Class"/>
    <s v="Bajo"/>
    <s v="Georgia"/>
    <s v="Bajo"/>
    <x v="7"/>
    <n v="3"/>
    <n v="0"/>
    <n v="25.17"/>
    <n v="25.17"/>
    <n v="2"/>
    <n v="89.9"/>
    <n v="89.9"/>
    <n v="44.95"/>
    <n v="44.95"/>
    <n v="64.73"/>
  </r>
  <r>
    <s v="Tecnología"/>
    <s v="Henderson"/>
    <s v="United States"/>
    <s v="Maria Etezadi"/>
    <s v="GE"/>
    <d v="2018-01-06T00:00:00"/>
    <s v="Cerrado"/>
    <s v="CA-2018-167199"/>
    <n v="42420"/>
    <x v="34"/>
    <x v="0"/>
    <x v="2"/>
    <d v="2018-01-10T00:00:00"/>
    <s v="Standard Class"/>
    <s v="Bajo"/>
    <s v="Kentucky"/>
    <s v="Bajo"/>
    <x v="7"/>
    <n v="3"/>
    <n v="0"/>
    <n v="113.67"/>
    <n v="113.67000000000002"/>
    <n v="2"/>
    <n v="391.98"/>
    <n v="391.98"/>
    <n v="195.99"/>
    <n v="195.99"/>
    <n v="278.31"/>
  </r>
  <r>
    <s v="Tecnología"/>
    <s v="Alexandria"/>
    <s v="United States"/>
    <s v="Shirley Daniels"/>
    <s v="Jabra"/>
    <d v="2018-01-26T00:00:00"/>
    <s v="Cerrado"/>
    <s v="US-2018-155502"/>
    <n v="22304"/>
    <x v="539"/>
    <x v="0"/>
    <x v="2"/>
    <d v="2018-01-31T00:00:00"/>
    <s v="Standard Class"/>
    <s v="Bajo"/>
    <s v="Virginia"/>
    <s v="Bajo"/>
    <x v="7"/>
    <n v="3"/>
    <n v="0"/>
    <n v="52.63"/>
    <n v="52.629999999999995"/>
    <n v="2"/>
    <n v="187.98"/>
    <n v="187.98"/>
    <n v="93.99"/>
    <n v="93.99"/>
    <n v="135.35"/>
  </r>
  <r>
    <s v="Tecnología"/>
    <s v="Salem"/>
    <s v="United States"/>
    <s v="Katherine Murray"/>
    <s v="Other"/>
    <d v="2020-11-01T00:00:00"/>
    <s v="Cerrado"/>
    <s v="CA-2020-159212"/>
    <n v="24153"/>
    <x v="47"/>
    <x v="0"/>
    <x v="2"/>
    <d v="2020-11-05T00:00:00"/>
    <s v="Standard Class"/>
    <s v="Bajo"/>
    <s v="Virginia"/>
    <s v="Bajo"/>
    <x v="7"/>
    <n v="3"/>
    <n v="0"/>
    <n v="6.1"/>
    <n v="6.1"/>
    <n v="2"/>
    <n v="21.8"/>
    <n v="21.8"/>
    <n v="10.9"/>
    <n v="10.9"/>
    <n v="15.700000000000001"/>
  </r>
  <r>
    <s v="Tecnología"/>
    <s v="Arlington"/>
    <s v="United States"/>
    <s v="Steven Roelle"/>
    <s v="Maxell"/>
    <d v="2018-11-05T00:00:00"/>
    <s v="Cerrado"/>
    <s v="CA-2018-133634"/>
    <n v="22204"/>
    <x v="1492"/>
    <x v="0"/>
    <x v="2"/>
    <d v="2018-11-10T00:00:00"/>
    <s v="Standard Class"/>
    <s v="Bajo"/>
    <s v="Virginia"/>
    <s v="Bajo"/>
    <x v="11"/>
    <n v="3"/>
    <n v="0"/>
    <n v="16.25"/>
    <n v="16.25"/>
    <n v="3"/>
    <n v="47.79"/>
    <n v="47.79"/>
    <n v="15.93"/>
    <n v="15.93"/>
    <n v="31.54"/>
  </r>
  <r>
    <s v="Tecnología"/>
    <s v="Virginia Beach"/>
    <s v="United States"/>
    <s v="Evan Minnotte"/>
    <s v="Memorex"/>
    <d v="2021-03-26T00:00:00"/>
    <s v="Cerrado"/>
    <s v="CA-2021-162033"/>
    <n v="23464"/>
    <x v="1507"/>
    <x v="0"/>
    <x v="2"/>
    <d v="2021-04-02T00:00:00"/>
    <s v="Standard Class"/>
    <s v="Bajo"/>
    <s v="Virginia"/>
    <s v="Bajo"/>
    <x v="11"/>
    <n v="5"/>
    <n v="0"/>
    <n v="20.77"/>
    <n v="20.769999999999996"/>
    <n v="3"/>
    <n v="53.25"/>
    <n v="53.25"/>
    <n v="17.75"/>
    <n v="17.75"/>
    <n v="32.480000000000004"/>
  </r>
  <r>
    <s v="Tecnología"/>
    <s v="Louisville"/>
    <s v="United States"/>
    <s v="Dianna Wilson"/>
    <s v="Other"/>
    <d v="2021-05-27T00:00:00"/>
    <s v="Cerrado"/>
    <s v="US-2021-132297"/>
    <n v="40214"/>
    <x v="1590"/>
    <x v="0"/>
    <x v="2"/>
    <d v="2021-06-02T00:00:00"/>
    <s v="Standard Class"/>
    <s v="Bajo"/>
    <s v="Kentucky"/>
    <s v="Bajo"/>
    <x v="7"/>
    <n v="4"/>
    <n v="0"/>
    <n v="134.99"/>
    <n v="134.99"/>
    <n v="3"/>
    <n v="539.97"/>
    <n v="539.97"/>
    <n v="179.99"/>
    <n v="179.99"/>
    <n v="404.98"/>
  </r>
  <r>
    <s v="Tecnología"/>
    <s v="Springfield"/>
    <s v="United States"/>
    <s v="Brendan Dodson"/>
    <s v="Imation"/>
    <d v="2019-05-30T00:00:00"/>
    <s v="Cerrado"/>
    <s v="CA-2019-163923"/>
    <n v="22153"/>
    <x v="1740"/>
    <x v="0"/>
    <x v="2"/>
    <d v="2019-06-03T00:00:00"/>
    <s v="Standard Class"/>
    <s v="Bajo"/>
    <s v="Virginia"/>
    <s v="Bajo"/>
    <x v="11"/>
    <n v="3"/>
    <n v="0"/>
    <n v="36.47"/>
    <n v="36.47"/>
    <n v="4"/>
    <n v="151.96"/>
    <n v="151.96"/>
    <n v="37.99"/>
    <n v="37.99"/>
    <n v="115.49000000000001"/>
  </r>
  <r>
    <s v="Tecnología"/>
    <s v="Henderson"/>
    <s v="United States"/>
    <s v="Maria Etezadi"/>
    <s v="Other"/>
    <d v="2018-01-06T00:00:00"/>
    <s v="Cerrado"/>
    <s v="CA-2018-167199"/>
    <n v="42420"/>
    <x v="1545"/>
    <x v="0"/>
    <x v="2"/>
    <d v="2018-01-10T00:00:00"/>
    <s v="Standard Class"/>
    <s v="Bajo"/>
    <s v="Kentucky"/>
    <s v="Bajo"/>
    <x v="7"/>
    <n v="3"/>
    <n v="0"/>
    <n v="204.11"/>
    <n v="204.11"/>
    <n v="4"/>
    <n v="755.96"/>
    <n v="755.96"/>
    <n v="188.99"/>
    <n v="188.99"/>
    <n v="551.85"/>
  </r>
  <r>
    <s v="Tecnología"/>
    <s v="Texarkana"/>
    <s v="United States"/>
    <s v="Sanjit Jacobs"/>
    <s v="Maxell"/>
    <d v="2021-05-01T00:00:00"/>
    <s v="Cerrado"/>
    <s v="CA-2021-110212"/>
    <n v="71854"/>
    <x v="1511"/>
    <x v="0"/>
    <x v="2"/>
    <d v="2021-05-05T00:00:00"/>
    <s v="Standard Class"/>
    <s v="Bajo"/>
    <s v="Arkansas"/>
    <s v="Bajo"/>
    <x v="11"/>
    <n v="3"/>
    <n v="0"/>
    <n v="18.09"/>
    <n v="18.09"/>
    <n v="5"/>
    <n v="48.9"/>
    <n v="48.9"/>
    <n v="9.7799999999999994"/>
    <n v="9.7799999999999994"/>
    <n v="30.81"/>
  </r>
  <r>
    <s v="Tecnología"/>
    <s v="Louisville"/>
    <s v="United States"/>
    <s v="Adrian Hane"/>
    <s v="Logitech"/>
    <d v="2021-08-17T00:00:00"/>
    <s v="Abierto"/>
    <s v="CA-2021-151211"/>
    <n v="40214"/>
    <x v="1447"/>
    <x v="0"/>
    <x v="2"/>
    <d v="2021-08-23T00:00:00"/>
    <s v="Standard Class"/>
    <s v="Bajo"/>
    <s v="Kentucky"/>
    <s v="Bajo"/>
    <x v="11"/>
    <n v="4"/>
    <n v="0"/>
    <n v="9.82"/>
    <n v="9.8199999999999932"/>
    <n v="6"/>
    <n v="98.16"/>
    <n v="98.16"/>
    <n v="16.36"/>
    <n v="16.36"/>
    <n v="88.34"/>
  </r>
  <r>
    <s v="Tecnología"/>
    <s v="Alexandria"/>
    <s v="United States"/>
    <s v="Shirley Daniels"/>
    <s v="Other"/>
    <d v="2018-01-26T00:00:00"/>
    <s v="Cerrado"/>
    <s v="US-2018-155502"/>
    <n v="22304"/>
    <x v="1652"/>
    <x v="0"/>
    <x v="2"/>
    <d v="2018-01-31T00:00:00"/>
    <s v="Standard Class"/>
    <s v="Bajo"/>
    <s v="Virginia"/>
    <s v="Bajo"/>
    <x v="7"/>
    <n v="3"/>
    <n v="0"/>
    <n v="0"/>
    <n v="0"/>
    <n v="13"/>
    <n v="155.35"/>
    <n v="155.35"/>
    <n v="11.95"/>
    <n v="11.95"/>
    <n v="155.35"/>
  </r>
  <r>
    <s v="Tecnología"/>
    <s v="Louisville"/>
    <s v="United States"/>
    <s v="Shirley Schmidt"/>
    <s v="Anker"/>
    <d v="2019-07-24T00:00:00"/>
    <s v="Cerrado"/>
    <s v="CA-2019-103135"/>
    <n v="40214"/>
    <x v="1478"/>
    <x v="0"/>
    <x v="2"/>
    <d v="2019-07-28T00:00:00"/>
    <s v="Standard Class"/>
    <s v="Bajo"/>
    <s v="Kentucky"/>
    <s v="Bajo"/>
    <x v="11"/>
    <n v="3"/>
    <n v="0"/>
    <n v="64.37"/>
    <n v="64.37"/>
    <n v="14"/>
    <n v="279.86"/>
    <n v="279.86"/>
    <n v="19.990000000000002"/>
    <n v="19.990000000000002"/>
    <n v="215.49"/>
  </r>
  <r>
    <s v="Tecnología"/>
    <s v="Charlotte"/>
    <s v="United States"/>
    <s v="Tonja Turnell"/>
    <s v="Plantronics"/>
    <d v="2021-08-20T00:00:00"/>
    <s v="Cerrado"/>
    <s v="US-2021-114356"/>
    <n v="28205"/>
    <x v="1616"/>
    <x v="0"/>
    <x v="2"/>
    <d v="2021-08-26T00:00:00"/>
    <s v="Standard Class"/>
    <s v="Bajo"/>
    <s v="North Carolina"/>
    <s v="Bajo"/>
    <x v="7"/>
    <n v="4"/>
    <n v="0.2"/>
    <n v="3.6"/>
    <n v="12.589999999999996"/>
    <n v="1"/>
    <n v="35.96"/>
    <n v="44.949999999999996"/>
    <n v="44.949999999999996"/>
    <n v="35.96"/>
    <n v="32.36"/>
  </r>
  <r>
    <s v="Tecnología"/>
    <s v="Fort Lauderdale"/>
    <s v="United States"/>
    <s v="Eugene Hildebrand"/>
    <s v="Other"/>
    <d v="2021-07-31T00:00:00"/>
    <s v="Cerrado"/>
    <s v="CA-2021-125752"/>
    <n v="33311"/>
    <x v="1761"/>
    <x v="0"/>
    <x v="2"/>
    <d v="2021-08-04T00:00:00"/>
    <s v="Standard Class"/>
    <s v="Bajo"/>
    <s v="Florida"/>
    <s v="Bajo"/>
    <x v="11"/>
    <n v="3"/>
    <n v="0.2"/>
    <n v="8.2799999999999994"/>
    <n v="18.634999999999998"/>
    <n v="2"/>
    <n v="41.42"/>
    <n v="51.774999999999999"/>
    <n v="25.887499999999999"/>
    <n v="20.71"/>
    <n v="33.14"/>
  </r>
  <r>
    <s v="Tecnología"/>
    <s v="Clarksville"/>
    <s v="United States"/>
    <s v="Parhena Norris"/>
    <s v="Maxell"/>
    <d v="2021-04-23T00:00:00"/>
    <s v="Cerrado"/>
    <s v="US-2021-132031"/>
    <n v="37042"/>
    <x v="720"/>
    <x v="0"/>
    <x v="2"/>
    <d v="2021-04-27T00:00:00"/>
    <s v="Standard Class"/>
    <s v="Bajo"/>
    <s v="Tennessee"/>
    <s v="Bajo"/>
    <x v="11"/>
    <n v="3"/>
    <n v="0.2"/>
    <n v="11.92"/>
    <n v="23.272500000000001"/>
    <n v="2"/>
    <n v="45.41"/>
    <n v="56.762499999999996"/>
    <n v="28.381249999999998"/>
    <n v="22.704999999999998"/>
    <n v="33.489999999999995"/>
  </r>
  <r>
    <s v="Tecnología"/>
    <s v="Jacksonville"/>
    <s v="United States"/>
    <s v="Hallie Redmond"/>
    <s v="AT&amp;T"/>
    <d v="2021-04-07T00:00:00"/>
    <s v="Cerrado"/>
    <s v="CA-2021-165904"/>
    <n v="32216"/>
    <x v="1572"/>
    <x v="0"/>
    <x v="2"/>
    <d v="2021-04-11T00:00:00"/>
    <s v="Standard Class"/>
    <s v="Bajo"/>
    <s v="Florida"/>
    <s v="Bajo"/>
    <x v="7"/>
    <n v="3"/>
    <n v="0.2"/>
    <n v="19.18"/>
    <n v="73.974999999999966"/>
    <n v="2"/>
    <n v="219.18"/>
    <n v="273.97499999999997"/>
    <n v="136.98749999999998"/>
    <n v="109.59"/>
    <n v="200"/>
  </r>
  <r>
    <s v="Tecnología"/>
    <s v="Charlotte"/>
    <s v="United States"/>
    <s v="Dean percer"/>
    <s v="Other"/>
    <d v="2021-10-07T00:00:00"/>
    <s v="Abierto"/>
    <s v="CA-2021-148404"/>
    <n v="28205"/>
    <x v="1547"/>
    <x v="0"/>
    <x v="2"/>
    <d v="2021-10-11T00:00:00"/>
    <s v="Standard Class"/>
    <s v="Bajo"/>
    <s v="North Carolina"/>
    <s v="Bajo"/>
    <x v="7"/>
    <n v="3"/>
    <n v="0.2"/>
    <n v="16.68"/>
    <n v="72.274999999999977"/>
    <n v="2"/>
    <n v="222.38"/>
    <n v="277.97499999999997"/>
    <n v="138.98749999999998"/>
    <n v="111.19"/>
    <n v="205.7"/>
  </r>
  <r>
    <s v="Tecnología"/>
    <s v="Jacksonville"/>
    <s v="United States"/>
    <s v="Peter McVee"/>
    <s v="Logitech"/>
    <d v="2021-11-09T00:00:00"/>
    <s v="Abierto"/>
    <s v="CA-2021-159667"/>
    <n v="32216"/>
    <x v="428"/>
    <x v="0"/>
    <x v="2"/>
    <d v="2021-11-13T00:00:00"/>
    <s v="Standard Class"/>
    <s v="Bajo"/>
    <s v="Florida"/>
    <s v="Bajo"/>
    <x v="11"/>
    <n v="3"/>
    <n v="0.2"/>
    <n v="38.4"/>
    <n v="86.394999999999982"/>
    <n v="3"/>
    <n v="191.98"/>
    <n v="239.97499999999997"/>
    <n v="79.99166666666666"/>
    <n v="63.993333333333332"/>
    <n v="153.57999999999998"/>
  </r>
  <r>
    <s v="Tecnología"/>
    <s v="Tallahassee"/>
    <s v="United States"/>
    <s v="Tanja Norvell"/>
    <s v="Logitech"/>
    <d v="2020-09-26T00:00:00"/>
    <s v="Cerrado"/>
    <s v="US-2020-109260"/>
    <n v="32303"/>
    <x v="1470"/>
    <x v="0"/>
    <x v="2"/>
    <d v="2020-10-01T00:00:00"/>
    <s v="Standard Class"/>
    <s v="Bajo"/>
    <s v="Florida"/>
    <s v="Bajo"/>
    <x v="11"/>
    <n v="3"/>
    <n v="0.2"/>
    <n v="-75.599999999999994"/>
    <n v="32.394999999999982"/>
    <n v="3"/>
    <n v="431.98"/>
    <n v="539.97500000000002"/>
    <n v="179.99166666666667"/>
    <n v="143.99333333333334"/>
    <n v="507.58000000000004"/>
  </r>
  <r>
    <s v="Tecnología"/>
    <s v="Tallahassee"/>
    <s v="United States"/>
    <s v="Rick Bensley"/>
    <s v="Avaya"/>
    <d v="2020-05-05T00:00:00"/>
    <s v="Cerrado"/>
    <s v="CA-2020-105662"/>
    <n v="32303"/>
    <x v="1630"/>
    <x v="0"/>
    <x v="2"/>
    <d v="2020-05-09T00:00:00"/>
    <s v="Standard Class"/>
    <s v="Bajo"/>
    <s v="Florida"/>
    <s v="Bajo"/>
    <x v="7"/>
    <n v="3"/>
    <n v="0.2"/>
    <n v="19.97"/>
    <n v="64.339999999999975"/>
    <n v="3"/>
    <n v="177.48"/>
    <n v="221.84999999999997"/>
    <n v="73.949999999999989"/>
    <n v="59.16"/>
    <n v="157.51"/>
  </r>
  <r>
    <s v="Tecnología"/>
    <s v="Lebanon"/>
    <s v="United States"/>
    <s v="Catherine Glotzbach"/>
    <s v="Apple"/>
    <d v="2020-10-24T00:00:00"/>
    <s v="Cerrado"/>
    <s v="CA-2020-121020"/>
    <n v="37087"/>
    <x v="1548"/>
    <x v="0"/>
    <x v="2"/>
    <d v="2020-10-31T00:00:00"/>
    <s v="Standard Class"/>
    <s v="Bajo"/>
    <s v="Tennessee"/>
    <s v="Bajo"/>
    <x v="7"/>
    <n v="5"/>
    <n v="0.2"/>
    <n v="18"/>
    <n v="77.994999999999976"/>
    <n v="3"/>
    <n v="239.98"/>
    <n v="299.97499999999997"/>
    <n v="99.991666666666646"/>
    <n v="79.993333333333325"/>
    <n v="221.98"/>
  </r>
  <r>
    <s v="Tecnología"/>
    <s v="Jacksonville"/>
    <s v="United States"/>
    <s v="Peter McVee"/>
    <s v="Motorola"/>
    <d v="2021-11-09T00:00:00"/>
    <s v="Abierto"/>
    <s v="CA-2021-159667"/>
    <n v="32216"/>
    <x v="1647"/>
    <x v="0"/>
    <x v="2"/>
    <d v="2021-11-13T00:00:00"/>
    <s v="Standard Class"/>
    <s v="Bajo"/>
    <s v="Florida"/>
    <s v="Bajo"/>
    <x v="7"/>
    <n v="3"/>
    <n v="0.2"/>
    <n v="31.2"/>
    <n v="155.99249999999995"/>
    <n v="4"/>
    <n v="499.17"/>
    <n v="623.96249999999998"/>
    <n v="155.99062499999999"/>
    <n v="124.7925"/>
    <n v="467.97"/>
  </r>
  <r>
    <s v="Tecnología"/>
    <s v="Hollywood"/>
    <s v="United States"/>
    <s v="Paul Prost"/>
    <s v="Other"/>
    <d v="2021-09-24T00:00:00"/>
    <s v="Abierto"/>
    <s v="CA-2021-134096"/>
    <n v="33021"/>
    <x v="1458"/>
    <x v="0"/>
    <x v="2"/>
    <d v="2021-09-29T00:00:00"/>
    <s v="Standard Class"/>
    <s v="Bajo"/>
    <s v="Florida"/>
    <s v="Bajo"/>
    <x v="7"/>
    <n v="3"/>
    <n v="0.2"/>
    <n v="38.4"/>
    <n v="134.38999999999993"/>
    <n v="5"/>
    <n v="383.96"/>
    <n v="479.94999999999993"/>
    <n v="95.99"/>
    <n v="76.792000000000002"/>
    <n v="345.56"/>
  </r>
  <r>
    <s v="Tecnología"/>
    <s v="Miami"/>
    <s v="United States"/>
    <s v="Duane Huffman"/>
    <s v="Maxell"/>
    <d v="2018-08-12T00:00:00"/>
    <s v="Cerrado"/>
    <s v="CA-2018-156244"/>
    <n v="33180"/>
    <x v="720"/>
    <x v="0"/>
    <x v="2"/>
    <d v="2018-08-16T00:00:00"/>
    <s v="Standard Class"/>
    <s v="Bajo"/>
    <s v="Florida"/>
    <s v="Bajo"/>
    <x v="11"/>
    <n v="3"/>
    <n v="0.2"/>
    <n v="41.72"/>
    <n v="81.452499999999986"/>
    <n v="7"/>
    <n v="158.93"/>
    <n v="198.66249999999999"/>
    <n v="28.38035714285714"/>
    <n v="22.704285714285714"/>
    <n v="117.21000000000001"/>
  </r>
  <r>
    <s v="Tecnología"/>
    <s v="Fort Lauderdale"/>
    <s v="United States"/>
    <s v="Julie Kriz"/>
    <s v="Razer"/>
    <d v="2018-11-02T00:00:00"/>
    <s v="Abierto"/>
    <s v="CA-2018-120670"/>
    <n v="33311"/>
    <x v="1453"/>
    <x v="0"/>
    <x v="2"/>
    <d v="2018-11-06T00:00:00"/>
    <s v="Standard Class"/>
    <s v="Bajo"/>
    <s v="Florida"/>
    <s v="Bajo"/>
    <x v="11"/>
    <n v="3"/>
    <n v="0.2"/>
    <n v="239.98"/>
    <n v="439.95999999999992"/>
    <n v="10"/>
    <n v="799.92"/>
    <n v="999.89999999999986"/>
    <n v="99.989999999999981"/>
    <n v="79.99199999999999"/>
    <n v="559.93999999999994"/>
  </r>
  <r>
    <s v="Tecnología"/>
    <s v="Jacksonville"/>
    <s v="United States"/>
    <s v="Sean Miller"/>
    <s v="Hewlett-Packard"/>
    <d v="2018-03-18T00:00:00"/>
    <s v="Abierto"/>
    <s v="CA-2018-145317"/>
    <n v="32216"/>
    <x v="1804"/>
    <x v="0"/>
    <x v="2"/>
    <d v="2018-03-23T00:00:00"/>
    <s v="Standard Class"/>
    <s v="Bajo"/>
    <s v="Florida"/>
    <s v="Bajo"/>
    <x v="15"/>
    <n v="3"/>
    <n v="0.5"/>
    <n v="-16.43"/>
    <n v="804.87"/>
    <n v="4"/>
    <n v="821.3"/>
    <n v="1642.6"/>
    <n v="410.65"/>
    <n v="205.32499999999999"/>
    <n v="837.7299999999999"/>
  </r>
  <r>
    <s v="Tecnología"/>
    <s v="Jacksonville"/>
    <s v="United States"/>
    <s v="Sean Miller"/>
    <s v="Cisco"/>
    <d v="2018-03-18T00:00:00"/>
    <s v="Abierto"/>
    <s v="CA-2018-145317"/>
    <n v="32216"/>
    <x v="1817"/>
    <x v="0"/>
    <x v="2"/>
    <d v="2018-03-23T00:00:00"/>
    <s v="Standard Class"/>
    <s v="Bajo"/>
    <s v="Florida"/>
    <s v="Bajo"/>
    <x v="15"/>
    <n v="3"/>
    <n v="0.5"/>
    <n v="-1811.08"/>
    <n v="20827.400000000001"/>
    <n v="6"/>
    <n v="22638.48"/>
    <n v="45276.959999999999"/>
    <n v="7546.16"/>
    <n v="3773.08"/>
    <n v="24449.559999999998"/>
  </r>
  <r>
    <s v="Tecnología"/>
    <s v="Los Angeles"/>
    <s v="United States"/>
    <s v="Adam Bellavance"/>
    <s v="Logitech"/>
    <d v="2021-05-07T00:00:00"/>
    <s v="Cerrado"/>
    <s v="CA-2021-159688"/>
    <n v="90004"/>
    <x v="1559"/>
    <x v="1"/>
    <x v="2"/>
    <d v="2021-05-12T00:00:00"/>
    <s v="Standard Class"/>
    <s v="Bajo"/>
    <s v="California"/>
    <s v="Bajo"/>
    <x v="11"/>
    <n v="3"/>
    <n v="0"/>
    <n v="28.8"/>
    <n v="28.799999999999997"/>
    <n v="1"/>
    <n v="79.989999999999995"/>
    <n v="79.989999999999995"/>
    <n v="79.989999999999995"/>
    <n v="79.989999999999995"/>
    <n v="51.19"/>
  </r>
  <r>
    <s v="Tecnología"/>
    <s v="San Francisco"/>
    <s v="United States"/>
    <s v="Steve Carroll"/>
    <s v="Kensington"/>
    <d v="2018-11-21T00:00:00"/>
    <s v="Cerrado"/>
    <s v="CA-2018-154781"/>
    <n v="94110"/>
    <x v="1555"/>
    <x v="1"/>
    <x v="2"/>
    <d v="2018-11-26T00:00:00"/>
    <s v="Standard Class"/>
    <s v="Bajo"/>
    <s v="California"/>
    <s v="Bajo"/>
    <x v="11"/>
    <n v="3"/>
    <n v="0"/>
    <n v="28.5"/>
    <n v="28.5"/>
    <n v="1"/>
    <n v="94.99"/>
    <n v="94.99"/>
    <n v="94.99"/>
    <n v="94.99"/>
    <n v="66.489999999999995"/>
  </r>
  <r>
    <s v="Tecnología"/>
    <s v="Santa Barbara"/>
    <s v="United States"/>
    <s v="Maria Etezadi"/>
    <s v="Other"/>
    <d v="2020-06-06T00:00:00"/>
    <s v="Cerrado"/>
    <s v="CA-2020-160717"/>
    <n v="93101"/>
    <x v="1481"/>
    <x v="1"/>
    <x v="2"/>
    <d v="2020-06-11T00:00:00"/>
    <s v="Standard Class"/>
    <s v="Bajo"/>
    <s v="California"/>
    <s v="Bajo"/>
    <x v="11"/>
    <n v="3"/>
    <n v="0"/>
    <n v="3.77"/>
    <n v="3.7699999999999996"/>
    <n v="2"/>
    <n v="26.96"/>
    <n v="26.96"/>
    <n v="13.48"/>
    <n v="13.48"/>
    <n v="23.19"/>
  </r>
  <r>
    <s v="Tecnología"/>
    <s v="Seattle"/>
    <s v="United States"/>
    <s v="Katrina Bavinger"/>
    <s v="Other"/>
    <d v="2019-11-20T00:00:00"/>
    <s v="Cerrado"/>
    <s v="CA-2019-112305"/>
    <n v="98105"/>
    <x v="1465"/>
    <x v="1"/>
    <x v="2"/>
    <d v="2019-11-25T00:00:00"/>
    <s v="Standard Class"/>
    <s v="Bajo"/>
    <s v="Washington"/>
    <s v="Bajo"/>
    <x v="11"/>
    <n v="3"/>
    <n v="0"/>
    <n v="6.01"/>
    <n v="6.01"/>
    <n v="2"/>
    <n v="13.98"/>
    <n v="13.98"/>
    <n v="6.99"/>
    <n v="6.99"/>
    <n v="7.9700000000000006"/>
  </r>
  <r>
    <s v="Tecnología"/>
    <s v="La Mesa"/>
    <s v="United States"/>
    <s v="Sample Company A"/>
    <s v="Kensington"/>
    <d v="2021-09-03T00:00:00"/>
    <s v="Cerrado"/>
    <s v="CA-2021-123022"/>
    <n v="91941"/>
    <x v="1555"/>
    <x v="1"/>
    <x v="2"/>
    <d v="2021-09-08T00:00:00"/>
    <s v="Standard Class"/>
    <s v="Bajo"/>
    <s v="California"/>
    <s v="Bajo"/>
    <x v="11"/>
    <n v="3"/>
    <n v="0"/>
    <n v="85.49"/>
    <n v="85.490000000000009"/>
    <n v="3"/>
    <n v="284.97000000000003"/>
    <n v="284.97000000000003"/>
    <n v="94.990000000000009"/>
    <n v="94.990000000000009"/>
    <n v="199.48000000000002"/>
  </r>
  <r>
    <s v="Tecnología"/>
    <s v="Los Angeles"/>
    <s v="United States"/>
    <s v="Corinna Mitchell"/>
    <s v="Logitech"/>
    <d v="2019-11-03T00:00:00"/>
    <s v="Cerrado"/>
    <s v="CA-2019-140410"/>
    <n v="90008"/>
    <x v="1531"/>
    <x v="1"/>
    <x v="2"/>
    <d v="2019-11-07T00:00:00"/>
    <s v="Standard Class"/>
    <s v="Bajo"/>
    <s v="California"/>
    <s v="Bajo"/>
    <x v="11"/>
    <n v="3"/>
    <n v="0"/>
    <n v="37.79"/>
    <n v="37.79"/>
    <n v="3"/>
    <n v="89.97"/>
    <n v="89.97"/>
    <n v="29.99"/>
    <n v="29.99"/>
    <n v="52.18"/>
  </r>
  <r>
    <s v="Tecnología"/>
    <s v="Los Angeles"/>
    <s v="United States"/>
    <s v="Robert Marley"/>
    <s v="NETGEAR"/>
    <d v="2019-10-19T00:00:00"/>
    <s v="Cerrado"/>
    <s v="CA-2019-160171"/>
    <n v="90008"/>
    <x v="293"/>
    <x v="1"/>
    <x v="2"/>
    <d v="2019-10-24T00:00:00"/>
    <s v="Standard Class"/>
    <s v="Bajo"/>
    <s v="California"/>
    <s v="Bajo"/>
    <x v="11"/>
    <n v="3"/>
    <n v="0"/>
    <n v="97.2"/>
    <n v="97.199999999999989"/>
    <n v="3"/>
    <n v="270"/>
    <n v="270"/>
    <n v="90"/>
    <n v="90"/>
    <n v="172.8"/>
  </r>
  <r>
    <s v="Tecnología"/>
    <s v="Los Angeles"/>
    <s v="United States"/>
    <s v="Ben Ferrer"/>
    <s v="Sony"/>
    <d v="2018-12-24T00:00:00"/>
    <s v="Abierto"/>
    <s v="US-2018-138247"/>
    <n v="90045"/>
    <x v="341"/>
    <x v="1"/>
    <x v="2"/>
    <d v="2018-12-29T00:00:00"/>
    <s v="Standard Class"/>
    <s v="Bajo"/>
    <s v="California"/>
    <s v="Bajo"/>
    <x v="11"/>
    <n v="3"/>
    <n v="0"/>
    <n v="13.2"/>
    <n v="13.199999999999996"/>
    <n v="3"/>
    <n v="62.85"/>
    <n v="62.85"/>
    <n v="20.95"/>
    <n v="20.95"/>
    <n v="49.650000000000006"/>
  </r>
  <r>
    <s v="Tecnología"/>
    <s v="Los Angeles"/>
    <s v="United States"/>
    <s v="Steve Nguyen"/>
    <s v="Sony"/>
    <d v="2019-11-27T00:00:00"/>
    <s v="Cerrado"/>
    <s v="CA-2019-125234"/>
    <n v="90049"/>
    <x v="357"/>
    <x v="1"/>
    <x v="2"/>
    <d v="2019-12-01T00:00:00"/>
    <s v="Standard Class"/>
    <s v="Bajo"/>
    <s v="California"/>
    <s v="Bajo"/>
    <x v="11"/>
    <n v="3"/>
    <n v="0"/>
    <n v="22.67"/>
    <n v="22.67"/>
    <n v="3"/>
    <n v="107.97"/>
    <n v="107.97"/>
    <n v="35.99"/>
    <n v="35.99"/>
    <n v="85.3"/>
  </r>
  <r>
    <s v="Tecnología"/>
    <s v="Seattle"/>
    <s v="United States"/>
    <s v="Adam Bellavance"/>
    <s v="SanDisk"/>
    <d v="2021-11-06T00:00:00"/>
    <s v="Cerrado"/>
    <s v="CA-2021-107174"/>
    <n v="98105"/>
    <x v="478"/>
    <x v="1"/>
    <x v="2"/>
    <d v="2021-11-13T00:00:00"/>
    <s v="Standard Class"/>
    <s v="Bajo"/>
    <s v="Washington"/>
    <s v="Bajo"/>
    <x v="11"/>
    <n v="5"/>
    <n v="0"/>
    <n v="32.69"/>
    <n v="32.69"/>
    <n v="3"/>
    <n v="108.96"/>
    <n v="108.96"/>
    <n v="36.32"/>
    <n v="36.32"/>
    <n v="76.27"/>
  </r>
  <r>
    <s v="Tecnología"/>
    <s v="Concord"/>
    <s v="United States"/>
    <s v="Nathan Mautz"/>
    <s v="Logitech"/>
    <d v="2018-04-08T00:00:00"/>
    <s v="Cerrado"/>
    <s v="CA-2018-150581"/>
    <n v="94521"/>
    <x v="295"/>
    <x v="1"/>
    <x v="2"/>
    <d v="2018-04-12T00:00:00"/>
    <s v="Standard Class"/>
    <s v="Bajo"/>
    <s v="California"/>
    <s v="Bajo"/>
    <x v="11"/>
    <n v="3"/>
    <n v="0"/>
    <n v="139.99"/>
    <n v="139.99"/>
    <n v="4"/>
    <n v="399.96"/>
    <n v="399.96"/>
    <n v="99.99"/>
    <n v="99.99"/>
    <n v="259.96999999999997"/>
  </r>
  <r>
    <s v="Tecnología"/>
    <s v="Covington"/>
    <s v="United States"/>
    <s v="Steve Nguyen"/>
    <s v="Micro Innovations"/>
    <d v="2020-09-26T00:00:00"/>
    <s v="Cerrado"/>
    <s v="CA-2020-169957"/>
    <n v="98042"/>
    <x v="1477"/>
    <x v="1"/>
    <x v="2"/>
    <d v="2020-09-30T00:00:00"/>
    <s v="Standard Class"/>
    <s v="Bajo"/>
    <s v="Washington"/>
    <s v="Bajo"/>
    <x v="11"/>
    <n v="3"/>
    <n v="0"/>
    <n v="21"/>
    <n v="21"/>
    <n v="4"/>
    <n v="100"/>
    <n v="100"/>
    <n v="25"/>
    <n v="25"/>
    <n v="79"/>
  </r>
  <r>
    <s v="Tecnología"/>
    <s v="San Francisco"/>
    <s v="United States"/>
    <s v="Emily Ducich"/>
    <s v="NETGEAR"/>
    <d v="2020-10-24T00:00:00"/>
    <s v="Cerrado"/>
    <s v="CA-2020-118311"/>
    <n v="94110"/>
    <x v="293"/>
    <x v="1"/>
    <x v="2"/>
    <d v="2020-10-28T00:00:00"/>
    <s v="Standard Class"/>
    <s v="Bajo"/>
    <s v="California"/>
    <s v="Bajo"/>
    <x v="11"/>
    <n v="3"/>
    <n v="0"/>
    <n v="162"/>
    <n v="162"/>
    <n v="5"/>
    <n v="450"/>
    <n v="450"/>
    <n v="90"/>
    <n v="90"/>
    <n v="288"/>
  </r>
  <r>
    <s v="Tecnología"/>
    <s v="San Francisco"/>
    <s v="United States"/>
    <s v="Tanja Norvell"/>
    <s v="Sony"/>
    <d v="2021-10-01T00:00:00"/>
    <s v="Cerrado"/>
    <s v="US-2021-139577"/>
    <n v="94110"/>
    <x v="341"/>
    <x v="1"/>
    <x v="2"/>
    <d v="2021-10-06T00:00:00"/>
    <s v="Standard Class"/>
    <s v="Bajo"/>
    <s v="California"/>
    <s v="Bajo"/>
    <x v="11"/>
    <n v="3"/>
    <n v="0"/>
    <n v="22"/>
    <n v="22"/>
    <n v="5"/>
    <n v="104.75"/>
    <n v="104.75"/>
    <n v="20.95"/>
    <n v="20.95"/>
    <n v="82.75"/>
  </r>
  <r>
    <s v="Tecnología"/>
    <s v="Seattle"/>
    <s v="United States"/>
    <s v="Dean percer"/>
    <s v="WD My Passport"/>
    <d v="2018-10-11T00:00:00"/>
    <s v="Abierto"/>
    <s v="CA-2018-116834"/>
    <n v="98115"/>
    <x v="1544"/>
    <x v="1"/>
    <x v="2"/>
    <d v="2018-10-16T00:00:00"/>
    <s v="Standard Class"/>
    <s v="Bajo"/>
    <s v="Washington"/>
    <s v="Bajo"/>
    <x v="11"/>
    <n v="3"/>
    <n v="0"/>
    <n v="58.65"/>
    <n v="58.649999999999977"/>
    <n v="5"/>
    <n v="345"/>
    <n v="345"/>
    <n v="69"/>
    <n v="69"/>
    <n v="286.35000000000002"/>
  </r>
  <r>
    <s v="Tecnología"/>
    <s v="San Diego"/>
    <s v="United States"/>
    <s v="Tanja Norvell"/>
    <s v="Imation"/>
    <d v="2020-12-16T00:00:00"/>
    <s v="Cerrado"/>
    <s v="CA-2020-155446"/>
    <n v="92024"/>
    <x v="427"/>
    <x v="1"/>
    <x v="2"/>
    <d v="2020-12-23T00:00:00"/>
    <s v="Standard Class"/>
    <s v="Bajo"/>
    <s v="California"/>
    <s v="Bajo"/>
    <x v="11"/>
    <n v="5"/>
    <n v="0"/>
    <n v="4.45"/>
    <n v="4.4499999999999993"/>
    <n v="7"/>
    <n v="21.21"/>
    <n v="21.21"/>
    <n v="3.0300000000000002"/>
    <n v="3.0300000000000002"/>
    <n v="16.760000000000002"/>
  </r>
  <r>
    <s v="Tecnología"/>
    <s v="Gilbert"/>
    <s v="United States"/>
    <s v="Katherine Murray"/>
    <s v="Microsoft"/>
    <d v="2021-02-20T00:00:00"/>
    <s v="Cerrado"/>
    <s v="CA-2021-135937"/>
    <n v="85234"/>
    <x v="1494"/>
    <x v="1"/>
    <x v="2"/>
    <d v="2021-02-27T00:00:00"/>
    <s v="Standard Class"/>
    <s v="Bajo"/>
    <s v="Arizona"/>
    <s v="Bajo"/>
    <x v="11"/>
    <n v="5"/>
    <n v="0.2"/>
    <n v="4.8"/>
    <n v="12.797499999999999"/>
    <n v="1"/>
    <n v="31.99"/>
    <n v="39.987499999999997"/>
    <n v="39.987499999999997"/>
    <n v="31.99"/>
    <n v="27.189999999999998"/>
  </r>
  <r>
    <s v="Tecnología"/>
    <s v="Lakewood"/>
    <s v="United States"/>
    <s v="Chuck Clark"/>
    <s v="Okidata"/>
    <d v="2021-05-20T00:00:00"/>
    <s v="Abierto"/>
    <s v="CA-2021-166695"/>
    <n v="90712"/>
    <x v="1645"/>
    <x v="1"/>
    <x v="2"/>
    <d v="2021-05-24T00:00:00"/>
    <s v="Standard Class"/>
    <s v="Bajo"/>
    <s v="California"/>
    <s v="Bajo"/>
    <x v="15"/>
    <n v="3"/>
    <n v="0.2"/>
    <n v="38.61"/>
    <n v="124.40999999999997"/>
    <n v="1"/>
    <n v="343.2"/>
    <n v="428.99999999999994"/>
    <n v="428.99999999999994"/>
    <n v="343.2"/>
    <n v="304.58999999999997"/>
  </r>
  <r>
    <s v="Tecnología"/>
    <s v="Los Angeles"/>
    <s v="United States"/>
    <s v="Tracy Collins"/>
    <s v="Grandstream"/>
    <d v="2020-11-18T00:00:00"/>
    <s v="Cerrado"/>
    <s v="CA-2020-166226"/>
    <n v="90008"/>
    <x v="1484"/>
    <x v="1"/>
    <x v="2"/>
    <d v="2020-11-22T00:00:00"/>
    <s v="Standard Class"/>
    <s v="Bajo"/>
    <s v="California"/>
    <s v="Bajo"/>
    <x v="7"/>
    <n v="3"/>
    <n v="0.2"/>
    <n v="6.12"/>
    <n v="21.417499999999997"/>
    <n v="1"/>
    <n v="61.19"/>
    <n v="76.487499999999997"/>
    <n v="76.487499999999997"/>
    <n v="61.19"/>
    <n v="55.07"/>
  </r>
  <r>
    <s v="Tecnología"/>
    <s v="Los Angeles"/>
    <s v="United States"/>
    <s v="Sample Company A"/>
    <s v="AT&amp;T"/>
    <d v="2020-01-31T00:00:00"/>
    <s v="Cerrado"/>
    <s v="CA-2020-129238"/>
    <n v="90045"/>
    <x v="1568"/>
    <x v="1"/>
    <x v="2"/>
    <d v="2020-02-04T00:00:00"/>
    <s v="Standard Class"/>
    <s v="Bajo"/>
    <s v="California"/>
    <s v="Bajo"/>
    <x v="7"/>
    <n v="3"/>
    <n v="0.2"/>
    <n v="8.2200000000000006"/>
    <n v="35.617499999999978"/>
    <n v="1"/>
    <n v="109.59"/>
    <n v="136.98749999999998"/>
    <n v="136.98749999999998"/>
    <n v="109.59"/>
    <n v="101.37"/>
  </r>
  <r>
    <s v="Tecnología"/>
    <s v="Tigard"/>
    <s v="United States"/>
    <s v="Michael Granlund"/>
    <s v="LG"/>
    <d v="2021-05-30T00:00:00"/>
    <s v="Cerrado"/>
    <s v="CA-2021-121125"/>
    <n v="97224"/>
    <x v="1623"/>
    <x v="1"/>
    <x v="2"/>
    <d v="2021-06-03T00:00:00"/>
    <s v="Standard Class"/>
    <s v="Bajo"/>
    <s v="Oregon"/>
    <s v="Bajo"/>
    <x v="7"/>
    <n v="3"/>
    <n v="0.2"/>
    <n v="17.64"/>
    <n v="56.837500000000006"/>
    <n v="1"/>
    <n v="156.79"/>
    <n v="195.98749999999998"/>
    <n v="195.98749999999998"/>
    <n v="156.79"/>
    <n v="139.14999999999998"/>
  </r>
  <r>
    <s v="Tecnología"/>
    <s v="Tucson"/>
    <s v="United States"/>
    <s v="Harold Pawlan"/>
    <s v="Logitech"/>
    <d v="2021-01-23T00:00:00"/>
    <s v="Cerrado"/>
    <s v="CA-2021-161893"/>
    <n v="85705"/>
    <x v="1503"/>
    <x v="1"/>
    <x v="2"/>
    <d v="2021-01-27T00:00:00"/>
    <s v="Standard Class"/>
    <s v="Bajo"/>
    <s v="Arizona"/>
    <s v="Bajo"/>
    <x v="11"/>
    <n v="3"/>
    <n v="0.2"/>
    <n v="12"/>
    <n v="35.99499999999999"/>
    <n v="2"/>
    <n v="95.98"/>
    <n v="119.97499999999999"/>
    <n v="59.987499999999997"/>
    <n v="47.99"/>
    <n v="83.98"/>
  </r>
  <r>
    <s v="Tecnología"/>
    <s v="Tigard"/>
    <s v="United States"/>
    <s v="Michael Granlund"/>
    <s v="SanDisk"/>
    <d v="2021-05-30T00:00:00"/>
    <s v="Cerrado"/>
    <s v="CA-2021-121125"/>
    <n v="97224"/>
    <x v="177"/>
    <x v="1"/>
    <x v="2"/>
    <d v="2021-06-03T00:00:00"/>
    <s v="Standard Class"/>
    <s v="Bajo"/>
    <s v="Oregon"/>
    <s v="Bajo"/>
    <x v="11"/>
    <n v="3"/>
    <n v="0.2"/>
    <n v="-3.09"/>
    <n v="5.7499999999999929"/>
    <n v="2"/>
    <n v="35.36"/>
    <n v="44.199999999999996"/>
    <n v="22.099999999999998"/>
    <n v="17.68"/>
    <n v="38.450000000000003"/>
  </r>
  <r>
    <s v="Tecnología"/>
    <s v="Los Angeles"/>
    <s v="United States"/>
    <s v="Alejandro Ballentine"/>
    <s v="Brother"/>
    <d v="2021-07-17T00:00:00"/>
    <s v="Cerrado"/>
    <s v="CA-2021-126662"/>
    <n v="90036"/>
    <x v="1501"/>
    <x v="1"/>
    <x v="2"/>
    <d v="2021-07-21T00:00:00"/>
    <s v="Standard Class"/>
    <s v="Bajo"/>
    <s v="California"/>
    <s v="Bajo"/>
    <x v="16"/>
    <n v="3"/>
    <n v="0.2"/>
    <n v="90"/>
    <n v="209.995"/>
    <n v="2"/>
    <n v="479.98"/>
    <n v="599.97500000000002"/>
    <n v="299.98750000000001"/>
    <n v="239.99"/>
    <n v="389.98"/>
  </r>
  <r>
    <s v="Tecnología"/>
    <s v="Los Angeles"/>
    <s v="United States"/>
    <s v="Anne Pryor"/>
    <s v="Cisco"/>
    <d v="2020-12-06T00:00:00"/>
    <s v="Abierto"/>
    <s v="US-2020-103674"/>
    <n v="90032"/>
    <x v="495"/>
    <x v="1"/>
    <x v="2"/>
    <d v="2020-12-10T00:00:00"/>
    <s v="Standard Class"/>
    <s v="Bajo"/>
    <s v="California"/>
    <s v="Bajo"/>
    <x v="7"/>
    <n v="3"/>
    <n v="0.2"/>
    <n v="31.2"/>
    <n v="93.594999999999999"/>
    <n v="2"/>
    <n v="249.58"/>
    <n v="311.97500000000002"/>
    <n v="155.98750000000001"/>
    <n v="124.79"/>
    <n v="218.38000000000002"/>
  </r>
  <r>
    <s v="Tecnología"/>
    <s v="Los Angeles"/>
    <s v="United States"/>
    <s v="Alyssa Tate"/>
    <s v="Other"/>
    <d v="2020-11-24T00:00:00"/>
    <s v="Abierto"/>
    <s v="CA-2020-100468"/>
    <n v="90045"/>
    <x v="1532"/>
    <x v="1"/>
    <x v="2"/>
    <d v="2020-12-01T00:00:00"/>
    <s v="Standard Class"/>
    <s v="Bajo"/>
    <s v="California"/>
    <s v="Bajo"/>
    <x v="7"/>
    <n v="5"/>
    <n v="0.2"/>
    <n v="3.35"/>
    <n v="11.729999999999997"/>
    <n v="2"/>
    <n v="33.520000000000003"/>
    <n v="41.9"/>
    <n v="20.95"/>
    <n v="16.760000000000002"/>
    <n v="30.17"/>
  </r>
  <r>
    <s v="Tecnología"/>
    <s v="San Francisco"/>
    <s v="United States"/>
    <s v="Frank Carlisle"/>
    <s v="Other"/>
    <d v="2021-03-06T00:00:00"/>
    <s v="Cerrado"/>
    <s v="CA-2021-167640"/>
    <n v="94109"/>
    <x v="1533"/>
    <x v="1"/>
    <x v="2"/>
    <d v="2021-03-10T00:00:00"/>
    <s v="Standard Class"/>
    <s v="Bajo"/>
    <s v="California"/>
    <s v="Bajo"/>
    <x v="7"/>
    <n v="3"/>
    <n v="0.2"/>
    <n v="23.22"/>
    <n v="74.814999999999969"/>
    <n v="2"/>
    <n v="206.38"/>
    <n v="257.97499999999997"/>
    <n v="128.98749999999998"/>
    <n v="103.19"/>
    <n v="183.16"/>
  </r>
  <r>
    <s v="Tecnología"/>
    <s v="Seattle"/>
    <s v="United States"/>
    <s v="Matthew Grinstein"/>
    <s v="Jawbone"/>
    <d v="2018-08-09T00:00:00"/>
    <s v="Cerrado"/>
    <s v="CA-2018-166471"/>
    <n v="98103"/>
    <x v="1654"/>
    <x v="1"/>
    <x v="2"/>
    <d v="2018-08-13T00:00:00"/>
    <s v="Standard Class"/>
    <s v="Bajo"/>
    <s v="Washington"/>
    <s v="Bajo"/>
    <x v="7"/>
    <n v="3"/>
    <n v="0.2"/>
    <n v="-43.83"/>
    <n v="10.962499999999977"/>
    <n v="2"/>
    <n v="219.17"/>
    <n v="273.96249999999998"/>
    <n v="136.98124999999999"/>
    <n v="109.58499999999999"/>
    <n v="263"/>
  </r>
  <r>
    <s v="Tecnología"/>
    <s v="Seattle"/>
    <s v="United States"/>
    <s v="Sanjit Jacobs"/>
    <s v="Other"/>
    <d v="2020-09-17T00:00:00"/>
    <s v="Cerrado"/>
    <s v="CA-2020-159730"/>
    <n v="98103"/>
    <x v="665"/>
    <x v="1"/>
    <x v="2"/>
    <d v="2020-09-21T00:00:00"/>
    <s v="Standard Class"/>
    <s v="Bajo"/>
    <s v="Washington"/>
    <s v="Bajo"/>
    <x v="7"/>
    <n v="3"/>
    <n v="0.2"/>
    <n v="7.92"/>
    <n v="34.314999999999998"/>
    <n v="2"/>
    <n v="105.58"/>
    <n v="131.97499999999999"/>
    <n v="65.987499999999997"/>
    <n v="52.79"/>
    <n v="97.66"/>
  </r>
  <r>
    <s v="Tecnología"/>
    <s v="Seattle"/>
    <s v="United States"/>
    <s v="Frank Gastineau"/>
    <s v="Other"/>
    <d v="2021-10-02T00:00:00"/>
    <s v="Cerrado"/>
    <s v="CA-2021-101308"/>
    <n v="98105"/>
    <x v="509"/>
    <x v="1"/>
    <x v="2"/>
    <d v="2021-10-07T00:00:00"/>
    <s v="Standard Class"/>
    <s v="Bajo"/>
    <s v="Washington"/>
    <s v="Bajo"/>
    <x v="7"/>
    <n v="3"/>
    <n v="0.2"/>
    <n v="-20.14"/>
    <n v="1.0549999999999926"/>
    <n v="2"/>
    <n v="84.78"/>
    <n v="105.97499999999999"/>
    <n v="52.987499999999997"/>
    <n v="42.39"/>
    <n v="104.92"/>
  </r>
  <r>
    <s v="Tecnología"/>
    <s v="Gilbert"/>
    <s v="United States"/>
    <s v="Katherine Murray"/>
    <s v="Other"/>
    <d v="2021-02-20T00:00:00"/>
    <s v="Cerrado"/>
    <s v="CA-2021-135937"/>
    <n v="85234"/>
    <x v="1547"/>
    <x v="1"/>
    <x v="2"/>
    <d v="2021-02-27T00:00:00"/>
    <s v="Standard Class"/>
    <s v="Bajo"/>
    <s v="Arizona"/>
    <s v="Bajo"/>
    <x v="7"/>
    <n v="5"/>
    <n v="0.2"/>
    <n v="25.02"/>
    <n v="108.41499999999996"/>
    <n v="3"/>
    <n v="333.58"/>
    <n v="416.97499999999997"/>
    <n v="138.99166666666665"/>
    <n v="111.19333333333333"/>
    <n v="308.56"/>
  </r>
  <r>
    <s v="Tecnología"/>
    <s v="Los Angeles"/>
    <s v="United States"/>
    <s v="Barry Franz"/>
    <s v="Cisco"/>
    <d v="2020-05-05T00:00:00"/>
    <s v="Abierto"/>
    <s v="CA-2020-137729"/>
    <n v="90004"/>
    <x v="240"/>
    <x v="1"/>
    <x v="2"/>
    <d v="2020-05-09T00:00:00"/>
    <s v="Standard Class"/>
    <s v="Bajo"/>
    <s v="California"/>
    <s v="Bajo"/>
    <x v="7"/>
    <n v="3"/>
    <n v="0.2"/>
    <n v="21.54"/>
    <n v="83.082499999999982"/>
    <n v="3"/>
    <n v="246.17"/>
    <n v="307.71249999999998"/>
    <n v="102.57083333333331"/>
    <n v="82.056666666666658"/>
    <n v="224.63"/>
  </r>
  <r>
    <s v="Tecnología"/>
    <s v="Los Angeles"/>
    <s v="United States"/>
    <s v="Ben Ferrer"/>
    <s v="Cisco"/>
    <d v="2018-12-24T00:00:00"/>
    <s v="Abierto"/>
    <s v="US-2018-138247"/>
    <n v="90045"/>
    <x v="638"/>
    <x v="1"/>
    <x v="2"/>
    <d v="2018-12-29T00:00:00"/>
    <s v="Standard Class"/>
    <s v="Bajo"/>
    <s v="California"/>
    <s v="Bajo"/>
    <x v="7"/>
    <n v="3"/>
    <n v="0.2"/>
    <n v="51.15"/>
    <n v="255.74499999999989"/>
    <n v="3"/>
    <n v="818.38"/>
    <n v="1022.9749999999999"/>
    <n v="340.99166666666667"/>
    <n v="272.79333333333335"/>
    <n v="767.23"/>
  </r>
  <r>
    <s v="Tecnología"/>
    <s v="Pasadena"/>
    <s v="United States"/>
    <s v="Barry Franz"/>
    <s v="Mitel"/>
    <d v="2021-11-21T00:00:00"/>
    <s v="Abierto"/>
    <s v="CA-2021-103380"/>
    <n v="91104"/>
    <x v="1540"/>
    <x v="1"/>
    <x v="2"/>
    <d v="2021-11-25T00:00:00"/>
    <s v="Standard Class"/>
    <s v="Bajo"/>
    <s v="California"/>
    <s v="Bajo"/>
    <x v="7"/>
    <n v="3"/>
    <n v="0.2"/>
    <n v="49.5"/>
    <n v="214.495"/>
    <n v="3"/>
    <n v="659.98"/>
    <n v="824.97500000000002"/>
    <n v="274.99166666666667"/>
    <n v="219.99333333333334"/>
    <n v="610.48"/>
  </r>
  <r>
    <s v="Tecnología"/>
    <s v="Santa Barbara"/>
    <s v="United States"/>
    <s v="Maria Etezadi"/>
    <s v="Other"/>
    <d v="2020-06-06T00:00:00"/>
    <s v="Cerrado"/>
    <s v="CA-2020-160717"/>
    <n v="93101"/>
    <x v="257"/>
    <x v="1"/>
    <x v="2"/>
    <d v="2020-06-11T00:00:00"/>
    <s v="Standard Class"/>
    <s v="Bajo"/>
    <s v="California"/>
    <s v="Bajo"/>
    <x v="7"/>
    <n v="3"/>
    <n v="0.2"/>
    <n v="161.19"/>
    <n v="280.58999999999997"/>
    <n v="3"/>
    <n v="477.6"/>
    <n v="597"/>
    <n v="199"/>
    <n v="159.20000000000002"/>
    <n v="316.41000000000003"/>
  </r>
  <r>
    <s v="Tecnología"/>
    <s v="Albuquerque"/>
    <s v="United States"/>
    <s v="Daniel Raglin"/>
    <s v="AT&amp;T"/>
    <d v="2018-03-28T00:00:00"/>
    <s v="Cerrado"/>
    <s v="CA-2018-100881"/>
    <n v="87105"/>
    <x v="173"/>
    <x v="1"/>
    <x v="2"/>
    <d v="2018-04-01T00:00:00"/>
    <s v="Standard Class"/>
    <s v="Bajo"/>
    <s v="New Mexico"/>
    <s v="Bajo"/>
    <x v="7"/>
    <n v="3"/>
    <n v="0.2"/>
    <n v="22.68"/>
    <n v="98.274999999999977"/>
    <n v="3"/>
    <n v="302.38"/>
    <n v="377.97499999999997"/>
    <n v="125.99166666666666"/>
    <n v="100.79333333333334"/>
    <n v="279.7"/>
  </r>
  <r>
    <s v="Tecnología"/>
    <s v="Seattle"/>
    <s v="United States"/>
    <s v="Jesus Ocampo"/>
    <s v="Other"/>
    <d v="2019-03-19T00:00:00"/>
    <s v="Cerrado"/>
    <s v="CA-2019-132101"/>
    <n v="98105"/>
    <x v="1545"/>
    <x v="1"/>
    <x v="2"/>
    <d v="2019-03-25T00:00:00"/>
    <s v="Standard Class"/>
    <s v="Bajo"/>
    <s v="Washington"/>
    <s v="Bajo"/>
    <x v="7"/>
    <n v="4"/>
    <n v="0.2"/>
    <n v="39.69"/>
    <n v="153.08499999999992"/>
    <n v="3"/>
    <n v="453.58"/>
    <n v="566.97499999999991"/>
    <n v="188.99166666666665"/>
    <n v="151.19333333333333"/>
    <n v="413.89"/>
  </r>
  <r>
    <s v="Tecnología"/>
    <s v="Burbank"/>
    <s v="United States"/>
    <s v="Sample Company A"/>
    <s v="Other"/>
    <d v="2018-03-18T00:00:00"/>
    <s v="Cerrado"/>
    <s v="US-2018-131275"/>
    <n v="91505"/>
    <x v="207"/>
    <x v="1"/>
    <x v="2"/>
    <d v="2018-03-24T00:00:00"/>
    <s v="Standard Class"/>
    <s v="Bajo"/>
    <s v="California"/>
    <s v="Bajo"/>
    <x v="15"/>
    <n v="4"/>
    <n v="0.2"/>
    <n v="415.99"/>
    <n v="735.98249999999985"/>
    <n v="4"/>
    <n v="1279.97"/>
    <n v="1599.9624999999999"/>
    <n v="399.99062499999997"/>
    <n v="319.99250000000001"/>
    <n v="863.98"/>
  </r>
  <r>
    <s v="Tecnología"/>
    <s v="San Francisco"/>
    <s v="United States"/>
    <s v="Arthur Wiediger"/>
    <s v="Other"/>
    <d v="2021-08-31T00:00:00"/>
    <s v="Cerrado"/>
    <s v="CA-2021-107321"/>
    <n v="94110"/>
    <x v="1593"/>
    <x v="1"/>
    <x v="2"/>
    <d v="2021-09-04T00:00:00"/>
    <s v="Standard Class"/>
    <s v="Bajo"/>
    <s v="California"/>
    <s v="Bajo"/>
    <x v="7"/>
    <n v="3"/>
    <n v="0.2"/>
    <n v="77.56"/>
    <n v="249.91250000000002"/>
    <n v="4"/>
    <n v="689.41"/>
    <n v="861.76249999999993"/>
    <n v="215.44062499999998"/>
    <n v="172.35249999999999"/>
    <n v="611.84999999999991"/>
  </r>
  <r>
    <s v="Tecnología"/>
    <s v="Seattle"/>
    <s v="United States"/>
    <s v="Matthew Grinstein"/>
    <s v="Cisco"/>
    <d v="2018-08-09T00:00:00"/>
    <s v="Cerrado"/>
    <s v="CA-2018-166471"/>
    <n v="98103"/>
    <x v="638"/>
    <x v="1"/>
    <x v="2"/>
    <d v="2018-08-13T00:00:00"/>
    <s v="Standard Class"/>
    <s v="Bajo"/>
    <s v="Washington"/>
    <s v="Bajo"/>
    <x v="7"/>
    <n v="3"/>
    <n v="0.2"/>
    <n v="68.2"/>
    <n v="340.99250000000006"/>
    <n v="4"/>
    <n v="1091.17"/>
    <n v="1363.9625000000001"/>
    <n v="340.99062500000002"/>
    <n v="272.79250000000002"/>
    <n v="1022.97"/>
  </r>
  <r>
    <s v="Tecnología"/>
    <s v="Seattle"/>
    <s v="United States"/>
    <s v="Kristina Nunn"/>
    <s v="Anker"/>
    <d v="2021-08-28T00:00:00"/>
    <s v="Cerrado"/>
    <s v="CA-2021-126067"/>
    <n v="98105"/>
    <x v="1756"/>
    <x v="1"/>
    <x v="2"/>
    <d v="2021-09-03T00:00:00"/>
    <s v="Standard Class"/>
    <s v="Bajo"/>
    <s v="Washington"/>
    <s v="Bajo"/>
    <x v="7"/>
    <n v="4"/>
    <n v="0.2"/>
    <n v="11.43"/>
    <n v="20.222499999999997"/>
    <n v="4"/>
    <n v="35.17"/>
    <n v="43.962499999999999"/>
    <n v="10.990625"/>
    <n v="8.7925000000000004"/>
    <n v="23.740000000000002"/>
  </r>
  <r>
    <s v="Tecnología"/>
    <s v="Los Angeles"/>
    <s v="United States"/>
    <s v="Anne Pryor"/>
    <s v="Avaya"/>
    <d v="2020-12-06T00:00:00"/>
    <s v="Abierto"/>
    <s v="US-2020-103674"/>
    <n v="90032"/>
    <x v="1609"/>
    <x v="1"/>
    <x v="2"/>
    <d v="2020-12-10T00:00:00"/>
    <s v="Standard Class"/>
    <s v="Bajo"/>
    <s v="California"/>
    <s v="Bajo"/>
    <x v="7"/>
    <n v="3"/>
    <n v="0.2"/>
    <n v="27.2"/>
    <n v="95.189999999999941"/>
    <n v="5"/>
    <n v="271.95999999999998"/>
    <n v="339.94999999999993"/>
    <n v="67.989999999999995"/>
    <n v="54.391999999999996"/>
    <n v="244.76"/>
  </r>
  <r>
    <s v="Tecnología"/>
    <s v="San Diego"/>
    <s v="United States"/>
    <s v="Rick Huthwaite"/>
    <s v="Other"/>
    <d v="2019-08-31T00:00:00"/>
    <s v="Cerrado"/>
    <s v="CA-2019-157805"/>
    <n v="92037"/>
    <x v="1547"/>
    <x v="1"/>
    <x v="2"/>
    <d v="2019-09-04T00:00:00"/>
    <s v="Standard Class"/>
    <s v="Bajo"/>
    <s v="California"/>
    <s v="Bajo"/>
    <x v="7"/>
    <n v="3"/>
    <n v="0.2"/>
    <n v="41.7"/>
    <n v="180.69000000000005"/>
    <n v="5"/>
    <n v="555.96"/>
    <n v="694.95"/>
    <n v="138.99"/>
    <n v="111.19200000000001"/>
    <n v="514.26"/>
  </r>
  <r>
    <s v="Tecnología"/>
    <s v="Helena"/>
    <s v="United States"/>
    <s v="Arthur Wiediger"/>
    <s v="Panasonic"/>
    <d v="2019-11-13T00:00:00"/>
    <s v="Cerrado"/>
    <s v="CA-2019-144519"/>
    <n v="59601"/>
    <x v="1514"/>
    <x v="1"/>
    <x v="2"/>
    <d v="2019-11-17T00:00:00"/>
    <s v="Standard Class"/>
    <s v="Bajo"/>
    <s v="Montana"/>
    <s v="Bajo"/>
    <x v="7"/>
    <n v="3"/>
    <n v="0.2"/>
    <n v="42.49"/>
    <n v="127.47999999999996"/>
    <n v="5"/>
    <n v="339.96"/>
    <n v="424.94999999999993"/>
    <n v="84.989999999999981"/>
    <n v="67.99199999999999"/>
    <n v="297.46999999999997"/>
  </r>
  <r>
    <s v="Tecnología"/>
    <s v="Los Angeles"/>
    <s v="United States"/>
    <s v="Penelope Sewall"/>
    <s v="Canon"/>
    <d v="2021-05-08T00:00:00"/>
    <s v="Cerrado"/>
    <s v="CA-2021-133865"/>
    <n v="90032"/>
    <x v="1491"/>
    <x v="1"/>
    <x v="2"/>
    <d v="2021-05-12T00:00:00"/>
    <s v="Standard Class"/>
    <s v="Bajo"/>
    <s v="California"/>
    <s v="Bajo"/>
    <x v="16"/>
    <n v="3"/>
    <n v="0.2"/>
    <n v="1049.99"/>
    <n v="1889.9774999999991"/>
    <n v="6"/>
    <n v="3359.95"/>
    <n v="4199.9374999999991"/>
    <n v="699.98958333333326"/>
    <n v="559.99166666666667"/>
    <n v="2309.96"/>
  </r>
  <r>
    <s v="Tecnología"/>
    <s v="Lakewood"/>
    <s v="United States"/>
    <s v="Eugene Hildebrand"/>
    <s v="RCA"/>
    <d v="2018-10-19T00:00:00"/>
    <s v="Cerrado"/>
    <s v="CA-2018-100867"/>
    <n v="90712"/>
    <x v="1650"/>
    <x v="1"/>
    <x v="2"/>
    <d v="2018-10-24T00:00:00"/>
    <s v="Standard Class"/>
    <s v="Bajo"/>
    <s v="California"/>
    <s v="Bajo"/>
    <x v="7"/>
    <n v="3"/>
    <n v="0.2"/>
    <n v="20.100000000000001"/>
    <n v="100.48750000000001"/>
    <n v="6"/>
    <n v="321.55"/>
    <n v="401.9375"/>
    <n v="66.989583333333329"/>
    <n v="53.591666666666669"/>
    <n v="301.45"/>
  </r>
  <r>
    <s v="Tecnología"/>
    <s v="Los Angeles"/>
    <s v="United States"/>
    <s v="Corinna Mitchell"/>
    <s v="Cisco"/>
    <d v="2019-11-03T00:00:00"/>
    <s v="Cerrado"/>
    <s v="CA-2019-140410"/>
    <n v="90008"/>
    <x v="1607"/>
    <x v="1"/>
    <x v="2"/>
    <d v="2019-11-07T00:00:00"/>
    <s v="Standard Class"/>
    <s v="Bajo"/>
    <s v="California"/>
    <s v="Bajo"/>
    <x v="7"/>
    <n v="3"/>
    <n v="0.2"/>
    <n v="106.12"/>
    <n v="409.33249999999975"/>
    <n v="7"/>
    <n v="1212.8499999999999"/>
    <n v="1516.0624999999998"/>
    <n v="216.58035714285711"/>
    <n v="173.26428571428571"/>
    <n v="1106.73"/>
  </r>
  <r>
    <s v="Tecnología"/>
    <s v="Los Angeles"/>
    <s v="United States"/>
    <s v="Ben Ferrer"/>
    <s v="Other"/>
    <d v="2018-12-24T00:00:00"/>
    <s v="Abierto"/>
    <s v="US-2018-138247"/>
    <n v="90045"/>
    <x v="1763"/>
    <x v="1"/>
    <x v="2"/>
    <d v="2018-12-29T00:00:00"/>
    <s v="Standard Class"/>
    <s v="Bajo"/>
    <s v="California"/>
    <s v="Bajo"/>
    <x v="7"/>
    <n v="3"/>
    <n v="0.2"/>
    <n v="17.37"/>
    <n v="60.784999999999997"/>
    <n v="7"/>
    <n v="173.66"/>
    <n v="217.07499999999999"/>
    <n v="31.010714285714286"/>
    <n v="24.80857142857143"/>
    <n v="156.29"/>
  </r>
  <r>
    <s v="Tecnología"/>
    <s v="Los Angeles"/>
    <s v="United States"/>
    <s v="Ben Ferrer"/>
    <s v="GE"/>
    <d v="2018-07-12T00:00:00"/>
    <s v="Abierto"/>
    <s v="CA-2018-110184"/>
    <n v="90036"/>
    <x v="1462"/>
    <x v="1"/>
    <x v="2"/>
    <d v="2018-07-16T00:00:00"/>
    <s v="Standard Class"/>
    <s v="Bajo"/>
    <s v="California"/>
    <s v="Bajo"/>
    <x v="7"/>
    <n v="3"/>
    <n v="0.2"/>
    <n v="28.79"/>
    <n v="92.774999999999949"/>
    <n v="8"/>
    <n v="255.94"/>
    <n v="319.92499999999995"/>
    <n v="39.990624999999994"/>
    <n v="31.9925"/>
    <n v="227.15"/>
  </r>
  <r>
    <s v="Tecnología"/>
    <s v="Santa Barbara"/>
    <s v="United States"/>
    <s v="Maria Etezadi"/>
    <s v="Samsung"/>
    <d v="2020-06-06T00:00:00"/>
    <s v="Cerrado"/>
    <s v="CA-2020-160717"/>
    <n v="93101"/>
    <x v="1504"/>
    <x v="1"/>
    <x v="2"/>
    <d v="2020-06-11T00:00:00"/>
    <s v="Standard Class"/>
    <s v="Bajo"/>
    <s v="California"/>
    <s v="Bajo"/>
    <x v="7"/>
    <n v="3"/>
    <n v="0.2"/>
    <n v="226.79"/>
    <n v="982.77249999999958"/>
    <n v="9"/>
    <n v="3023.93"/>
    <n v="3779.9124999999995"/>
    <n v="419.99027777777775"/>
    <n v="335.99222222222221"/>
    <n v="2797.14"/>
  </r>
  <r>
    <s v="Tecnología"/>
    <s v="Yuma"/>
    <s v="United States"/>
    <s v="Gary Hansen"/>
    <s v="Other"/>
    <d v="2021-10-16T00:00:00"/>
    <s v="Abierto"/>
    <s v="CA-2021-159282"/>
    <n v="85364"/>
    <x v="207"/>
    <x v="1"/>
    <x v="2"/>
    <d v="2021-10-21T00:00:00"/>
    <s v="Standard Class"/>
    <s v="Bajo"/>
    <s v="Arizona"/>
    <s v="Bajo"/>
    <x v="15"/>
    <n v="3"/>
    <n v="0.7"/>
    <n v="-479.99"/>
    <n v="919.98666666666645"/>
    <n v="5"/>
    <n v="599.99"/>
    <n v="1999.9666666666665"/>
    <n v="399.99333333333328"/>
    <n v="119.998"/>
    <n v="1079.98"/>
  </r>
  <r>
    <s v="Tecnología"/>
    <s v="Louisville"/>
    <s v="United States"/>
    <s v="Sharelle Roach"/>
    <s v="Other"/>
    <d v="2021-04-17T00:00:00"/>
    <s v="Cerrado"/>
    <s v="CA-2021-134845"/>
    <n v="80027"/>
    <x v="156"/>
    <x v="1"/>
    <x v="2"/>
    <d v="2021-04-23T00:00:00"/>
    <s v="Standard Class"/>
    <s v="Bajo"/>
    <s v="Colorado"/>
    <s v="Bajo"/>
    <x v="15"/>
    <n v="4"/>
    <n v="0.7"/>
    <n v="-3399.98"/>
    <n v="2549.996666666666"/>
    <n v="5"/>
    <n v="2549.9899999999998"/>
    <n v="8499.9666666666653"/>
    <n v="1699.9933333333329"/>
    <n v="509.99799999999993"/>
    <n v="5949.96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72579-B14A-4980-8B01-2C112AE30EA0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4:C52" firstHeaderRow="0" firstDataRow="1" firstDataCol="1"/>
  <pivotFields count="28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4" showAll="0"/>
    <pivotField dataField="1" numFmtId="8" showAll="0"/>
    <pivotField numFmtId="8" showAll="0"/>
    <pivotField showAll="0"/>
    <pivotField numFmtId="8" showAll="0"/>
    <pivotField numFmtId="8" showAll="0"/>
    <pivotField numFmtId="8" showAll="0"/>
    <pivotField numFmtId="8" showAll="0"/>
    <pivotField numFmtId="8" showAll="0"/>
  </pivotFields>
  <rowFields count="1">
    <field x="17"/>
  </rowFields>
  <rowItems count="18">
    <i>
      <x v="10"/>
    </i>
    <i>
      <x v="12"/>
    </i>
    <i>
      <x/>
    </i>
    <i>
      <x v="15"/>
    </i>
    <i>
      <x v="14"/>
    </i>
    <i>
      <x v="2"/>
    </i>
    <i>
      <x v="8"/>
    </i>
    <i>
      <x v="7"/>
    </i>
    <i>
      <x v="9"/>
    </i>
    <i>
      <x v="6"/>
    </i>
    <i>
      <x v="13"/>
    </i>
    <i>
      <x v="5"/>
    </i>
    <i>
      <x v="1"/>
    </i>
    <i>
      <x v="4"/>
    </i>
    <i>
      <x v="16"/>
    </i>
    <i>
      <x v="1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Descuento" fld="19" subtotal="average" baseField="17" baseItem="0" numFmtId="4"/>
    <dataField name="Suma de Ganancias" fld="20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25368-2BEE-4206-817D-C240E5B984C8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4:E30" firstHeaderRow="1" firstDataRow="2" firstDataCol="1"/>
  <pivotFields count="28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4" showAll="0"/>
    <pivotField numFmtId="8" showAll="0"/>
    <pivotField numFmtId="8" showAll="0"/>
    <pivotField showAll="0"/>
    <pivotField dataField="1" numFmtId="8" showAll="0"/>
    <pivotField numFmtId="8" showAll="0"/>
    <pivotField numFmtId="8" showAll="0"/>
    <pivotField numFmtId="8" showAll="0"/>
    <pivotField numFmtId="8" showAll="0"/>
  </pivotFields>
  <rowFields count="1">
    <field x="10"/>
  </rowFields>
  <rowItems count="5">
    <i>
      <x v="3"/>
    </i>
    <i>
      <x v="1"/>
    </i>
    <i>
      <x/>
    </i>
    <i>
      <x v="2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a de Ventas Originales (con descuento)" fld="23" baseField="0" baseItem="0" numFmtId="8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0" count="4">
              <x v="0"/>
              <x v="1"/>
              <x v="2"/>
              <x v="3"/>
            </reference>
            <reference field="11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D5FDF-FEA4-439E-83A7-3A3A4D0F64C1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C20" firstHeaderRow="0" firstDataRow="1" firstDataCol="1"/>
  <pivotFields count="28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" showAll="0"/>
    <pivotField dataField="1" numFmtId="8" showAll="0"/>
    <pivotField numFmtId="8" showAll="0"/>
    <pivotField showAll="0"/>
    <pivotField dataField="1" numFmtId="8" showAll="0"/>
    <pivotField numFmtId="8" showAll="0"/>
    <pivotField numFmtId="8" showAll="0"/>
    <pivotField numFmtId="8" showAll="0"/>
    <pivotField numFmtId="8" showAll="0"/>
  </pivotFields>
  <rowFields count="1">
    <field x="17"/>
  </rowFields>
  <rowItems count="18">
    <i>
      <x v="6"/>
    </i>
    <i>
      <x v="13"/>
    </i>
    <i>
      <x/>
    </i>
    <i>
      <x v="5"/>
    </i>
    <i>
      <x v="3"/>
    </i>
    <i>
      <x v="12"/>
    </i>
    <i>
      <x v="14"/>
    </i>
    <i>
      <x v="9"/>
    </i>
    <i>
      <x v="1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Ganancias" fld="20" baseField="0" baseItem="0" numFmtId="8"/>
    <dataField name="Suma de Ventas Originales (con descuento)" fld="23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A9572-EB0D-41C3-AC56-58F4404E3F5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9:B1915" firstHeaderRow="1" firstDataRow="1" firstDataCol="1"/>
  <pivotFields count="28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1819">
        <item x="753"/>
        <item x="588"/>
        <item x="318"/>
        <item x="1777"/>
        <item x="1089"/>
        <item x="36"/>
        <item x="1174"/>
        <item x="77"/>
        <item x="1261"/>
        <item x="1431"/>
        <item x="560"/>
        <item x="1113"/>
        <item x="352"/>
        <item x="1729"/>
        <item x="844"/>
        <item x="1240"/>
        <item x="928"/>
        <item x="1751"/>
        <item x="1633"/>
        <item x="345"/>
        <item x="408"/>
        <item x="1070"/>
        <item x="818"/>
        <item x="802"/>
        <item x="1394"/>
        <item x="620"/>
        <item x="182"/>
        <item x="401"/>
        <item x="74"/>
        <item x="93"/>
        <item x="297"/>
        <item x="1593"/>
        <item x="237"/>
        <item x="1723"/>
        <item x="1243"/>
        <item x="1087"/>
        <item x="1209"/>
        <item x="167"/>
        <item x="1287"/>
        <item x="1025"/>
        <item x="1068"/>
        <item x="410"/>
        <item x="1692"/>
        <item x="1155"/>
        <item x="1148"/>
        <item x="1395"/>
        <item x="315"/>
        <item x="985"/>
        <item x="984"/>
        <item x="1189"/>
        <item x="719"/>
        <item x="732"/>
        <item x="31"/>
        <item x="696"/>
        <item x="536"/>
        <item x="61"/>
        <item x="636"/>
        <item x="1057"/>
        <item x="999"/>
        <item x="1788"/>
        <item x="22"/>
        <item x="1123"/>
        <item x="1688"/>
        <item x="755"/>
        <item x="605"/>
        <item x="1147"/>
        <item x="1341"/>
        <item x="1184"/>
        <item x="354"/>
        <item x="682"/>
        <item x="1732"/>
        <item x="1082"/>
        <item x="1225"/>
        <item x="660"/>
        <item x="1271"/>
        <item x="1062"/>
        <item x="1085"/>
        <item x="1269"/>
        <item x="1433"/>
        <item x="675"/>
        <item x="169"/>
        <item x="1291"/>
        <item x="597"/>
        <item x="515"/>
        <item x="557"/>
        <item x="1059"/>
        <item x="503"/>
        <item x="804"/>
        <item x="1280"/>
        <item x="320"/>
        <item x="162"/>
        <item x="562"/>
        <item x="973"/>
        <item x="227"/>
        <item x="670"/>
        <item x="253"/>
        <item x="246"/>
        <item x="1219"/>
        <item x="203"/>
        <item x="42"/>
        <item x="892"/>
        <item x="1156"/>
        <item x="998"/>
        <item x="493"/>
        <item x="959"/>
        <item x="659"/>
        <item x="52"/>
        <item x="196"/>
        <item x="1120"/>
        <item x="457"/>
        <item x="263"/>
        <item x="485"/>
        <item x="555"/>
        <item x="1367"/>
        <item x="337"/>
        <item x="494"/>
        <item x="1796"/>
        <item x="429"/>
        <item x="1319"/>
        <item x="70"/>
        <item x="391"/>
        <item x="1071"/>
        <item x="1465"/>
        <item x="373"/>
        <item x="1385"/>
        <item x="1427"/>
        <item x="1292"/>
        <item x="250"/>
        <item x="1202"/>
        <item x="702"/>
        <item x="839"/>
        <item x="347"/>
        <item x="520"/>
        <item x="1756"/>
        <item x="126"/>
        <item x="141"/>
        <item x="1621"/>
        <item x="1478"/>
        <item x="701"/>
        <item x="1303"/>
        <item x="1581"/>
        <item x="1548"/>
        <item x="432"/>
        <item x="1594"/>
        <item x="1366"/>
        <item x="57"/>
        <item x="116"/>
        <item x="1362"/>
        <item x="1325"/>
        <item x="288"/>
        <item x="1572"/>
        <item x="1568"/>
        <item x="1497"/>
        <item x="302"/>
        <item x="1631"/>
        <item x="1499"/>
        <item x="53"/>
        <item x="1589"/>
        <item x="506"/>
        <item x="173"/>
        <item x="1741"/>
        <item x="1596"/>
        <item x="1597"/>
        <item x="905"/>
        <item x="37"/>
        <item x="179"/>
        <item x="819"/>
        <item x="1274"/>
        <item x="1036"/>
        <item x="1630"/>
        <item x="1609"/>
        <item x="150"/>
        <item x="1742"/>
        <item x="1278"/>
        <item x="1689"/>
        <item x="580"/>
        <item x="488"/>
        <item x="1053"/>
        <item x="1356"/>
        <item x="617"/>
        <item x="1423"/>
        <item x="1775"/>
        <item x="1791"/>
        <item x="1090"/>
        <item x="547"/>
        <item x="1324"/>
        <item x="688"/>
        <item x="690"/>
        <item x="49"/>
        <item x="676"/>
        <item x="967"/>
        <item x="1432"/>
        <item x="255"/>
        <item x="1351"/>
        <item x="579"/>
        <item x="1354"/>
        <item x="1086"/>
        <item x="522"/>
        <item x="1199"/>
        <item x="1736"/>
        <item x="1048"/>
        <item x="1779"/>
        <item x="1355"/>
        <item x="639"/>
        <item x="1015"/>
        <item x="1133"/>
        <item x="1799"/>
        <item x="1064"/>
        <item x="1363"/>
        <item x="1702"/>
        <item x="199"/>
        <item x="1705"/>
        <item x="607"/>
        <item x="286"/>
        <item x="166"/>
        <item x="1227"/>
        <item x="85"/>
        <item x="264"/>
        <item x="990"/>
        <item x="1171"/>
        <item x="1157"/>
        <item x="573"/>
        <item x="1397"/>
        <item x="1398"/>
        <item x="149"/>
        <item x="1075"/>
        <item x="396"/>
        <item x="322"/>
        <item x="1098"/>
        <item x="1072"/>
        <item x="68"/>
        <item x="614"/>
        <item x="109"/>
        <item x="554"/>
        <item x="739"/>
        <item x="1047"/>
        <item x="122"/>
        <item x="743"/>
        <item x="1239"/>
        <item x="1358"/>
        <item x="1405"/>
        <item x="570"/>
        <item x="78"/>
        <item x="1242"/>
        <item x="98"/>
        <item x="1339"/>
        <item x="359"/>
        <item x="993"/>
        <item x="1349"/>
        <item x="1158"/>
        <item x="1440"/>
        <item x="1438"/>
        <item x="307"/>
        <item x="1205"/>
        <item x="96"/>
        <item x="176"/>
        <item x="276"/>
        <item x="481"/>
        <item x="27"/>
        <item x="1151"/>
        <item x="1182"/>
        <item x="1332"/>
        <item x="734"/>
        <item x="102"/>
        <item x="1003"/>
        <item x="1415"/>
        <item x="1039"/>
        <item x="1595"/>
        <item x="243"/>
        <item x="438"/>
        <item x="1665"/>
        <item x="880"/>
        <item x="1412"/>
        <item x="1667"/>
        <item x="1673"/>
        <item x="1322"/>
        <item x="233"/>
        <item x="1107"/>
        <item x="1284"/>
        <item x="1106"/>
        <item x="643"/>
        <item x="143"/>
        <item x="1101"/>
        <item x="1041"/>
        <item x="1299"/>
        <item x="321"/>
        <item x="1696"/>
        <item x="9"/>
        <item x="1480"/>
        <item x="650"/>
        <item x="550"/>
        <item x="1042"/>
        <item x="1313"/>
        <item x="403"/>
        <item x="611"/>
        <item x="1400"/>
        <item x="535"/>
        <item x="387"/>
        <item x="1488"/>
        <item x="1552"/>
        <item x="1798"/>
        <item x="810"/>
        <item x="210"/>
        <item x="121"/>
        <item x="735"/>
        <item x="856"/>
        <item x="904"/>
        <item x="258"/>
        <item x="916"/>
        <item x="770"/>
        <item x="363"/>
        <item x="371"/>
        <item x="601"/>
        <item x="155"/>
        <item x="313"/>
        <item x="989"/>
        <item x="751"/>
        <item x="1126"/>
        <item x="1111"/>
        <item x="1069"/>
        <item x="705"/>
        <item x="183"/>
        <item x="581"/>
        <item x="1223"/>
        <item x="184"/>
        <item x="1719"/>
        <item x="1392"/>
        <item x="589"/>
        <item x="977"/>
        <item x="1204"/>
        <item x="1773"/>
        <item x="1235"/>
        <item x="1587"/>
        <item x="1789"/>
        <item x="1459"/>
        <item x="1170"/>
        <item x="1543"/>
        <item x="257"/>
        <item x="400"/>
        <item x="1413"/>
        <item x="1276"/>
        <item x="1193"/>
        <item x="666"/>
        <item x="1414"/>
        <item x="1102"/>
        <item x="1247"/>
        <item x="1335"/>
        <item x="626"/>
        <item x="979"/>
        <item x="281"/>
        <item x="980"/>
        <item x="1024"/>
        <item x="1782"/>
        <item x="30"/>
        <item x="996"/>
        <item x="290"/>
        <item x="189"/>
        <item x="277"/>
        <item x="190"/>
        <item x="489"/>
        <item x="3"/>
        <item x="922"/>
        <item x="216"/>
        <item x="1110"/>
        <item x="1501"/>
        <item x="618"/>
        <item x="756"/>
        <item x="370"/>
        <item x="411"/>
        <item x="215"/>
        <item x="574"/>
        <item x="944"/>
        <item x="1659"/>
        <item x="966"/>
        <item x="879"/>
        <item x="771"/>
        <item x="415"/>
        <item x="900"/>
        <item x="0"/>
        <item x="913"/>
        <item x="1668"/>
        <item x="712"/>
        <item x="266"/>
        <item x="633"/>
        <item x="388"/>
        <item x="456"/>
        <item x="1584"/>
        <item x="1491"/>
        <item x="292"/>
        <item x="1525"/>
        <item x="349"/>
        <item x="1571"/>
        <item x="1520"/>
        <item x="1560"/>
        <item x="1282"/>
        <item x="624"/>
        <item x="591"/>
        <item x="416"/>
        <item x="1690"/>
        <item x="1060"/>
        <item x="473"/>
        <item x="530"/>
        <item x="1709"/>
        <item x="869"/>
        <item x="1121"/>
        <item x="460"/>
        <item x="1029"/>
        <item x="1281"/>
        <item x="1449"/>
        <item x="1275"/>
        <item x="1639"/>
        <item x="838"/>
        <item x="877"/>
        <item x="594"/>
        <item x="561"/>
        <item x="10"/>
        <item x="616"/>
        <item x="524"/>
        <item x="201"/>
        <item x="1526"/>
        <item x="1607"/>
        <item x="1617"/>
        <item x="240"/>
        <item x="19"/>
        <item x="1563"/>
        <item x="1566"/>
        <item x="495"/>
        <item x="1483"/>
        <item x="1598"/>
        <item x="424"/>
        <item x="1817"/>
        <item x="638"/>
        <item x="665"/>
        <item x="1558"/>
        <item x="440"/>
        <item x="647"/>
        <item x="558"/>
        <item x="1610"/>
        <item x="599"/>
        <item x="833"/>
        <item x="283"/>
        <item x="627"/>
        <item x="48"/>
        <item x="1731"/>
        <item x="744"/>
        <item x="436"/>
        <item x="1153"/>
        <item x="379"/>
        <item x="1168"/>
        <item x="1388"/>
        <item x="1420"/>
        <item x="117"/>
        <item x="1144"/>
        <item x="746"/>
        <item x="1288"/>
        <item x="790"/>
        <item x="1020"/>
        <item x="1670"/>
        <item x="923"/>
        <item x="356"/>
        <item x="504"/>
        <item x="136"/>
        <item x="377"/>
        <item x="1220"/>
        <item x="346"/>
        <item x="1614"/>
        <item x="572"/>
        <item x="500"/>
        <item x="1516"/>
        <item x="785"/>
        <item x="514"/>
        <item x="777"/>
        <item x="830"/>
        <item x="748"/>
        <item x="936"/>
        <item x="698"/>
        <item x="931"/>
        <item x="874"/>
        <item x="813"/>
        <item x="907"/>
        <item x="829"/>
        <item x="1661"/>
        <item x="526"/>
        <item x="930"/>
        <item x="1770"/>
        <item x="898"/>
        <item x="817"/>
        <item x="527"/>
        <item x="815"/>
        <item x="185"/>
        <item x="421"/>
        <item x="951"/>
        <item x="101"/>
        <item x="942"/>
        <item x="480"/>
        <item x="872"/>
        <item x="442"/>
        <item x="736"/>
        <item x="287"/>
        <item x="1576"/>
        <item x="684"/>
        <item x="709"/>
        <item x="404"/>
        <item x="382"/>
        <item x="1793"/>
        <item x="1517"/>
        <item x="1533"/>
        <item x="1246"/>
        <item x="628"/>
        <item x="679"/>
        <item x="319"/>
        <item x="1083"/>
        <item x="1707"/>
        <item x="1272"/>
        <item x="1683"/>
        <item x="1203"/>
        <item x="291"/>
        <item x="789"/>
        <item x="1664"/>
        <item x="508"/>
        <item x="1233"/>
        <item x="1436"/>
        <item x="8"/>
        <item x="1434"/>
        <item x="1620"/>
        <item x="33"/>
        <item x="417"/>
        <item x="978"/>
        <item x="1022"/>
        <item x="73"/>
        <item x="546"/>
        <item x="1795"/>
        <item x="873"/>
        <item x="225"/>
        <item x="545"/>
        <item x="1769"/>
        <item x="192"/>
        <item x="886"/>
        <item x="897"/>
        <item x="779"/>
        <item x="861"/>
        <item x="784"/>
        <item x="814"/>
        <item x="911"/>
        <item x="41"/>
        <item x="960"/>
        <item x="125"/>
        <item x="269"/>
        <item x="783"/>
        <item x="1666"/>
        <item x="857"/>
        <item x="792"/>
        <item x="76"/>
        <item x="285"/>
        <item x="1675"/>
        <item x="793"/>
        <item x="962"/>
        <item x="5"/>
        <item x="805"/>
        <item x="859"/>
        <item x="4"/>
        <item x="465"/>
        <item x="894"/>
        <item x="812"/>
        <item x="824"/>
        <item x="956"/>
        <item x="1435"/>
        <item x="393"/>
        <item x="791"/>
        <item x="86"/>
        <item x="1164"/>
        <item x="843"/>
        <item x="1674"/>
        <item x="890"/>
        <item x="700"/>
        <item x="254"/>
        <item x="1043"/>
        <item x="645"/>
        <item x="325"/>
        <item x="278"/>
        <item x="35"/>
        <item x="954"/>
        <item x="622"/>
        <item x="925"/>
        <item x="1333"/>
        <item x="1066"/>
        <item x="1454"/>
        <item x="476"/>
        <item x="1746"/>
        <item x="1613"/>
        <item x="1748"/>
        <item x="381"/>
        <item x="238"/>
        <item x="1078"/>
        <item x="1175"/>
        <item x="191"/>
        <item x="1421"/>
        <item x="474"/>
        <item x="1013"/>
        <item x="549"/>
        <item x="1393"/>
        <item x="1009"/>
        <item x="912"/>
        <item x="891"/>
        <item x="937"/>
        <item x="851"/>
        <item x="955"/>
        <item x="867"/>
        <item x="642"/>
        <item x="932"/>
        <item x="206"/>
        <item x="929"/>
        <item x="961"/>
        <item x="452"/>
        <item x="282"/>
        <item x="1715"/>
        <item x="586"/>
        <item x="730"/>
        <item x="1056"/>
        <item x="1706"/>
        <item x="717"/>
        <item x="399"/>
        <item x="392"/>
        <item x="1122"/>
        <item x="1105"/>
        <item x="95"/>
        <item x="673"/>
        <item x="699"/>
        <item x="1116"/>
        <item x="1077"/>
        <item x="1018"/>
        <item x="1314"/>
        <item x="1311"/>
        <item x="571"/>
        <item x="435"/>
        <item x="13"/>
        <item x="758"/>
        <item x="451"/>
        <item x="231"/>
        <item x="1586"/>
        <item x="414"/>
        <item x="1008"/>
        <item x="1159"/>
        <item x="663"/>
        <item x="1352"/>
        <item x="621"/>
        <item x="426"/>
        <item x="17"/>
        <item x="1379"/>
        <item x="513"/>
        <item x="1216"/>
        <item x="330"/>
        <item x="298"/>
        <item x="551"/>
        <item x="1508"/>
        <item x="610"/>
        <item x="1802"/>
        <item x="134"/>
        <item x="1357"/>
        <item x="778"/>
        <item x="92"/>
        <item x="275"/>
        <item x="703"/>
        <item x="924"/>
        <item x="858"/>
        <item x="1030"/>
        <item x="280"/>
        <item x="1295"/>
        <item x="115"/>
        <item x="1180"/>
        <item x="316"/>
        <item x="1266"/>
        <item x="1145"/>
        <item x="969"/>
        <item x="612"/>
        <item x="692"/>
        <item x="1005"/>
        <item x="214"/>
        <item x="625"/>
        <item x="1215"/>
        <item x="582"/>
        <item x="1441"/>
        <item x="1140"/>
        <item x="1442"/>
        <item x="1142"/>
        <item x="301"/>
        <item x="1037"/>
        <item x="491"/>
        <item x="142"/>
        <item x="383"/>
        <item x="669"/>
        <item x="1006"/>
        <item x="655"/>
        <item x="1222"/>
        <item x="1206"/>
        <item x="608"/>
        <item x="1040"/>
        <item x="1152"/>
        <item x="444"/>
        <item x="1785"/>
        <item x="1100"/>
        <item x="338"/>
        <item x="1014"/>
        <item x="1443"/>
        <item x="261"/>
        <item x="380"/>
        <item x="1694"/>
        <item x="497"/>
        <item x="1000"/>
        <item x="133"/>
        <item x="517"/>
        <item x="1750"/>
        <item x="34"/>
        <item x="862"/>
        <item x="836"/>
        <item x="1462"/>
        <item x="397"/>
        <item x="780"/>
        <item x="713"/>
        <item x="1448"/>
        <item x="1330"/>
        <item x="939"/>
        <item x="887"/>
        <item x="662"/>
        <item x="870"/>
        <item x="854"/>
        <item x="863"/>
        <item x="212"/>
        <item x="903"/>
        <item x="878"/>
        <item x="842"/>
        <item x="464"/>
        <item x="772"/>
        <item x="120"/>
        <item x="821"/>
        <item x="268"/>
        <item x="23"/>
        <item x="390"/>
        <item x="822"/>
        <item x="963"/>
        <item x="323"/>
        <item x="882"/>
        <item x="38"/>
        <item x="406"/>
        <item x="798"/>
        <item x="901"/>
        <item x="229"/>
        <item x="852"/>
        <item x="654"/>
        <item x="51"/>
        <item x="531"/>
        <item x="213"/>
        <item x="841"/>
        <item x="883"/>
        <item x="827"/>
        <item x="124"/>
        <item x="445"/>
        <item x="64"/>
        <item x="164"/>
        <item x="769"/>
        <item x="118"/>
        <item x="1590"/>
        <item x="197"/>
        <item x="45"/>
        <item x="529"/>
        <item x="1484"/>
        <item x="458"/>
        <item x="1253"/>
        <item x="1345"/>
        <item x="1535"/>
        <item x="1606"/>
        <item x="1361"/>
        <item x="768"/>
        <item x="1708"/>
        <item x="1695"/>
        <item x="957"/>
        <item x="1176"/>
        <item x="828"/>
        <item x="885"/>
        <item x="1338"/>
        <item x="634"/>
        <item x="1601"/>
        <item x="615"/>
        <item x="306"/>
        <item x="1752"/>
        <item x="1738"/>
        <item x="1804"/>
        <item x="1651"/>
        <item x="1815"/>
        <item x="1430"/>
        <item x="1010"/>
        <item x="1283"/>
        <item x="336"/>
        <item x="667"/>
        <item x="1192"/>
        <item x="14"/>
        <item x="1125"/>
        <item x="54"/>
        <item x="299"/>
        <item x="947"/>
        <item x="773"/>
        <item x="1678"/>
        <item x="909"/>
        <item x="284"/>
        <item x="623"/>
        <item x="407"/>
        <item x="774"/>
        <item x="309"/>
        <item x="483"/>
        <item x="848"/>
        <item x="899"/>
        <item x="834"/>
        <item x="920"/>
        <item x="1"/>
        <item x="919"/>
        <item x="855"/>
        <item x="499"/>
        <item x="629"/>
        <item x="806"/>
        <item x="948"/>
        <item x="938"/>
        <item x="871"/>
        <item x="378"/>
        <item x="849"/>
        <item x="910"/>
        <item x="889"/>
        <item x="866"/>
        <item x="342"/>
        <item x="114"/>
        <item x="945"/>
        <item x="823"/>
        <item x="1737"/>
        <item x="1124"/>
        <item x="228"/>
        <item x="532"/>
        <item x="1353"/>
        <item x="1002"/>
        <item x="1012"/>
        <item x="1780"/>
        <item x="1237"/>
        <item x="566"/>
        <item x="1045"/>
        <item x="1052"/>
        <item x="1160"/>
        <item x="1396"/>
        <item x="1286"/>
        <item x="518"/>
        <item x="958"/>
        <item x="484"/>
        <item x="689"/>
        <item x="1662"/>
        <item x="1676"/>
        <item x="267"/>
        <item x="592"/>
        <item x="568"/>
        <item x="28"/>
        <item x="441"/>
        <item x="803"/>
        <item x="934"/>
        <item x="1496"/>
        <item x="1378"/>
        <item x="1033"/>
        <item x="1762"/>
        <item x="175"/>
        <item x="1523"/>
        <item x="1551"/>
        <item x="65"/>
        <item x="1080"/>
        <item x="975"/>
        <item x="108"/>
        <item x="724"/>
        <item x="180"/>
        <item x="1808"/>
        <item x="509"/>
        <item x="968"/>
        <item x="1046"/>
        <item x="1350"/>
        <item x="569"/>
        <item x="974"/>
        <item x="270"/>
        <item x="674"/>
        <item x="1183"/>
        <item x="1007"/>
        <item x="303"/>
        <item x="1136"/>
        <item x="91"/>
        <item x="1191"/>
        <item x="1437"/>
        <item x="941"/>
        <item x="809"/>
        <item x="132"/>
        <item x="431"/>
        <item x="1532"/>
        <item x="1642"/>
        <item x="577"/>
        <item x="463"/>
        <item x="1629"/>
        <item x="538"/>
        <item x="46"/>
        <item x="25"/>
        <item x="1634"/>
        <item x="1740"/>
        <item x="172"/>
        <item x="1638"/>
        <item x="427"/>
        <item x="1306"/>
        <item x="1231"/>
        <item x="1578"/>
        <item x="1389"/>
        <item x="386"/>
        <item x="1109"/>
        <item x="1471"/>
        <item x="1608"/>
        <item x="1632"/>
        <item x="1190"/>
        <item x="1128"/>
        <item x="1377"/>
        <item x="144"/>
        <item x="539"/>
        <item x="1456"/>
        <item x="1539"/>
        <item x="1522"/>
        <item x="1468"/>
        <item x="1654"/>
        <item x="161"/>
        <item x="1466"/>
        <item x="81"/>
        <item x="1285"/>
        <item x="728"/>
        <item x="722"/>
        <item x="564"/>
        <item x="1320"/>
        <item x="1411"/>
        <item x="165"/>
        <item x="160"/>
        <item x="1772"/>
        <item x="1555"/>
        <item x="1510"/>
        <item x="1500"/>
        <item x="648"/>
        <item x="375"/>
        <item x="1509"/>
        <item x="1643"/>
        <item x="1546"/>
        <item x="840"/>
        <item x="224"/>
        <item x="1475"/>
        <item x="658"/>
        <item x="1636"/>
        <item x="1605"/>
        <item x="119"/>
        <item x="1784"/>
        <item x="11"/>
        <item x="1753"/>
        <item x="584"/>
        <item x="691"/>
        <item x="760"/>
        <item x="820"/>
        <item x="152"/>
        <item x="847"/>
        <item x="718"/>
        <item x="1684"/>
        <item x="385"/>
        <item x="1792"/>
        <item x="1410"/>
        <item x="1051"/>
        <item x="1592"/>
        <item x="344"/>
        <item x="156"/>
        <item x="1745"/>
        <item x="1624"/>
        <item x="47"/>
        <item x="477"/>
        <item x="1490"/>
        <item x="1816"/>
        <item x="1623"/>
        <item x="635"/>
        <item x="677"/>
        <item x="846"/>
        <item x="697"/>
        <item x="247"/>
        <item x="687"/>
        <item x="1495"/>
        <item x="1447"/>
        <item x="1457"/>
        <item x="1446"/>
        <item x="1754"/>
        <item x="695"/>
        <item x="1637"/>
        <item x="1541"/>
        <item x="1619"/>
        <item x="1559"/>
        <item x="428"/>
        <item x="409"/>
        <item x="1635"/>
        <item x="100"/>
        <item x="1554"/>
        <item x="434"/>
        <item x="343"/>
        <item x="234"/>
        <item x="1531"/>
        <item x="1503"/>
        <item x="265"/>
        <item x="1565"/>
        <item x="295"/>
        <item x="1479"/>
        <item x="590"/>
        <item x="606"/>
        <item x="106"/>
        <item x="603"/>
        <item x="84"/>
        <item x="685"/>
        <item x="218"/>
        <item x="1470"/>
        <item x="1577"/>
        <item x="1506"/>
        <item x="50"/>
        <item x="1720"/>
        <item x="32"/>
        <item x="1755"/>
        <item x="895"/>
        <item x="63"/>
        <item x="741"/>
        <item x="221"/>
        <item x="575"/>
        <item x="1652"/>
        <item x="762"/>
        <item x="107"/>
        <item x="1194"/>
        <item x="598"/>
        <item x="466"/>
        <item x="505"/>
        <item x="795"/>
        <item x="534"/>
        <item x="1671"/>
        <item x="1672"/>
        <item x="875"/>
        <item x="559"/>
        <item x="1553"/>
        <item x="1464"/>
        <item x="720"/>
        <item x="1627"/>
        <item x="1492"/>
        <item x="1493"/>
        <item x="1511"/>
        <item x="1591"/>
        <item x="678"/>
        <item x="1469"/>
        <item x="716"/>
        <item x="1626"/>
        <item x="1444"/>
        <item x="1518"/>
        <item x="1232"/>
        <item x="1603"/>
        <item x="1461"/>
        <item x="1505"/>
        <item x="1507"/>
        <item x="1529"/>
        <item x="1600"/>
        <item x="1582"/>
        <item x="198"/>
        <item x="405"/>
        <item x="1641"/>
        <item x="1806"/>
        <item x="1574"/>
        <item x="103"/>
        <item x="1028"/>
        <item x="731"/>
        <item x="1365"/>
        <item x="826"/>
        <item x="1477"/>
        <item x="1810"/>
        <item x="1583"/>
        <item x="259"/>
        <item x="632"/>
        <item x="333"/>
        <item x="241"/>
        <item x="1494"/>
        <item x="533"/>
        <item x="7"/>
        <item x="1540"/>
        <item x="1197"/>
        <item x="646"/>
        <item x="516"/>
        <item x="1611"/>
        <item x="1612"/>
        <item x="462"/>
        <item x="1647"/>
        <item x="521"/>
        <item x="1512"/>
        <item x="1700"/>
        <item x="970"/>
        <item x="1208"/>
        <item x="1268"/>
        <item x="1747"/>
        <item x="331"/>
        <item x="293"/>
        <item x="1602"/>
        <item x="66"/>
        <item x="1304"/>
        <item x="1198"/>
        <item x="992"/>
        <item x="1296"/>
        <item x="1095"/>
        <item x="148"/>
        <item x="512"/>
        <item x="1721"/>
        <item x="311"/>
        <item x="1250"/>
        <item x="1381"/>
        <item x="455"/>
        <item x="21"/>
        <item x="1226"/>
        <item x="649"/>
        <item x="1230"/>
        <item x="1710"/>
        <item x="6"/>
        <item x="1726"/>
        <item x="332"/>
        <item x="1270"/>
        <item x="1401"/>
        <item x="454"/>
        <item x="1108"/>
        <item x="1317"/>
        <item x="1368"/>
        <item x="251"/>
        <item x="563"/>
        <item x="501"/>
        <item x="324"/>
        <item x="1129"/>
        <item x="671"/>
        <item x="1094"/>
        <item x="686"/>
        <item x="1316"/>
        <item x="1360"/>
        <item x="1359"/>
        <item x="1790"/>
        <item x="18"/>
        <item x="402"/>
        <item x="135"/>
        <item x="449"/>
        <item x="398"/>
        <item x="1344"/>
        <item x="1179"/>
        <item x="1384"/>
        <item x="1248"/>
        <item x="1117"/>
        <item x="279"/>
        <item x="1021"/>
        <item x="1099"/>
        <item x="105"/>
        <item x="1564"/>
        <item x="174"/>
        <item x="1622"/>
        <item x="1340"/>
        <item x="193"/>
        <item x="348"/>
        <item x="1482"/>
        <item x="704"/>
        <item x="368"/>
        <item x="799"/>
        <item x="83"/>
        <item x="56"/>
        <item x="860"/>
        <item x="832"/>
        <item x="908"/>
        <item x="613"/>
        <item x="837"/>
        <item x="335"/>
        <item x="747"/>
        <item x="915"/>
        <item x="637"/>
        <item x="950"/>
        <item x="787"/>
        <item x="786"/>
        <item x="395"/>
        <item x="541"/>
        <item x="940"/>
        <item x="766"/>
        <item x="1677"/>
        <item x="850"/>
        <item x="831"/>
        <item x="1403"/>
        <item x="294"/>
        <item x="310"/>
        <item x="204"/>
        <item x="110"/>
        <item x="797"/>
        <item x="994"/>
        <item x="1645"/>
        <item x="1570"/>
        <item x="1569"/>
        <item x="1739"/>
        <item x="1521"/>
        <item x="1515"/>
        <item x="200"/>
        <item x="884"/>
        <item x="672"/>
        <item x="367"/>
        <item x="1660"/>
        <item x="918"/>
        <item x="604"/>
        <item x="767"/>
        <item x="430"/>
        <item x="881"/>
        <item x="587"/>
        <item x="953"/>
        <item x="776"/>
        <item x="721"/>
        <item x="1550"/>
        <item x="1766"/>
        <item x="1519"/>
        <item x="168"/>
        <item x="1812"/>
        <item x="1329"/>
        <item x="1781"/>
        <item x="1277"/>
        <item x="1370"/>
        <item x="1081"/>
        <item x="1498"/>
        <item x="1767"/>
        <item x="1768"/>
        <item x="1528"/>
        <item x="1579"/>
        <item x="1534"/>
        <item x="1649"/>
        <item x="1514"/>
        <item x="195"/>
        <item x="470"/>
        <item x="1489"/>
        <item x="40"/>
        <item x="1422"/>
        <item x="1118"/>
        <item x="1743"/>
        <item x="1315"/>
        <item x="1328"/>
        <item x="1044"/>
        <item x="1369"/>
        <item x="1807"/>
        <item x="1238"/>
        <item x="1640"/>
        <item x="1419"/>
        <item x="708"/>
        <item x="1717"/>
        <item x="496"/>
        <item x="450"/>
        <item x="178"/>
        <item x="602"/>
        <item x="1686"/>
        <item x="328"/>
        <item x="1744"/>
        <item x="1599"/>
        <item x="1530"/>
        <item x="1472"/>
        <item x="140"/>
        <item x="1463"/>
        <item x="1542"/>
        <item x="1616"/>
        <item x="39"/>
        <item x="1573"/>
        <item x="619"/>
        <item x="1575"/>
        <item x="1658"/>
        <item x="1538"/>
        <item x="759"/>
        <item x="58"/>
        <item x="1055"/>
        <item x="1300"/>
        <item x="1486"/>
        <item x="412"/>
        <item x="29"/>
        <item x="1451"/>
        <item x="715"/>
        <item x="1467"/>
        <item x="1474"/>
        <item x="1557"/>
        <item x="1646"/>
        <item x="1455"/>
        <item x="761"/>
        <item x="1712"/>
        <item x="252"/>
        <item x="1527"/>
        <item x="425"/>
        <item x="1096"/>
        <item x="59"/>
        <item x="262"/>
        <item x="413"/>
        <item x="472"/>
        <item x="542"/>
        <item x="1331"/>
        <item x="79"/>
        <item x="186"/>
        <item x="1327"/>
        <item x="1061"/>
        <item x="1139"/>
        <item x="249"/>
        <item x="525"/>
        <item x="1166"/>
        <item x="1298"/>
        <item x="223"/>
        <item x="664"/>
        <item x="1524"/>
        <item x="1787"/>
        <item x="1680"/>
        <item x="242"/>
        <item x="1549"/>
        <item x="1453"/>
        <item x="657"/>
        <item x="651"/>
        <item x="1764"/>
        <item x="1556"/>
        <item x="1653"/>
        <item x="1650"/>
        <item x="595"/>
        <item x="422"/>
        <item x="528"/>
        <item x="576"/>
        <item x="1371"/>
        <item x="245"/>
        <item x="1135"/>
        <item x="507"/>
        <item x="1115"/>
        <item x="988"/>
        <item x="1181"/>
        <item x="1167"/>
        <item x="502"/>
        <item x="1380"/>
        <item x="1337"/>
        <item x="111"/>
        <item x="248"/>
        <item x="1439"/>
        <item x="1657"/>
        <item x="1685"/>
        <item x="737"/>
        <item x="853"/>
        <item x="26"/>
        <item x="211"/>
        <item x="448"/>
        <item x="1255"/>
        <item x="1201"/>
        <item x="1481"/>
        <item x="256"/>
        <item x="300"/>
        <item x="726"/>
        <item x="1031"/>
        <item x="825"/>
        <item x="906"/>
        <item x="921"/>
        <item x="235"/>
        <item x="158"/>
        <item x="418"/>
        <item x="965"/>
        <item x="244"/>
        <item x="1714"/>
        <item x="1050"/>
        <item x="468"/>
        <item x="902"/>
        <item x="949"/>
        <item x="236"/>
        <item x="82"/>
        <item x="72"/>
        <item x="1343"/>
        <item x="914"/>
        <item x="964"/>
        <item x="876"/>
        <item x="226"/>
        <item x="631"/>
        <item x="917"/>
        <item x="1318"/>
        <item x="1757"/>
        <item x="1504"/>
        <item x="1758"/>
        <item x="420"/>
        <item x="752"/>
        <item x="1561"/>
        <item x="1749"/>
        <item x="1628"/>
        <item x="1513"/>
        <item x="1502"/>
        <item x="1452"/>
        <item x="1604"/>
        <item x="453"/>
        <item x="1450"/>
        <item x="478"/>
        <item x="1809"/>
        <item x="1656"/>
        <item x="177"/>
        <item x="97"/>
        <item x="1265"/>
        <item x="131"/>
        <item x="170"/>
        <item x="1725"/>
        <item x="1687"/>
        <item x="159"/>
        <item x="1402"/>
        <item x="1023"/>
        <item x="1404"/>
        <item x="725"/>
        <item x="209"/>
        <item x="492"/>
        <item x="1813"/>
        <item x="138"/>
        <item x="1267"/>
        <item x="1336"/>
        <item x="317"/>
        <item x="800"/>
        <item x="775"/>
        <item x="1669"/>
        <item x="1663"/>
        <item x="763"/>
        <item x="1778"/>
        <item x="788"/>
        <item x="896"/>
        <item x="835"/>
        <item x="419"/>
        <item x="661"/>
        <item x="1763"/>
        <item x="2"/>
        <item x="1691"/>
        <item x="365"/>
        <item x="653"/>
        <item x="1186"/>
        <item x="1701"/>
        <item x="868"/>
        <item x="90"/>
        <item x="935"/>
        <item x="139"/>
        <item x="596"/>
        <item x="946"/>
        <item x="1485"/>
        <item x="361"/>
        <item x="1562"/>
        <item x="1655"/>
        <item x="75"/>
        <item x="475"/>
        <item x="1625"/>
        <item x="1244"/>
        <item x="1580"/>
        <item x="1178"/>
        <item x="1211"/>
        <item x="641"/>
        <item x="67"/>
        <item x="1797"/>
        <item x="1765"/>
        <item x="552"/>
        <item x="341"/>
        <item x="357"/>
        <item x="1759"/>
        <item x="202"/>
        <item x="1445"/>
        <item x="437"/>
        <item x="80"/>
        <item x="693"/>
        <item x="565"/>
        <item x="145"/>
        <item x="1054"/>
        <item x="188"/>
        <item x="1716"/>
        <item x="1429"/>
        <item x="339"/>
        <item x="556"/>
        <item x="157"/>
        <item x="1718"/>
        <item x="104"/>
        <item x="1426"/>
        <item x="1536"/>
        <item x="1207"/>
        <item x="1200"/>
        <item x="433"/>
        <item x="312"/>
        <item x="340"/>
        <item x="893"/>
        <item x="801"/>
        <item x="927"/>
        <item x="733"/>
        <item x="208"/>
        <item x="1210"/>
        <item x="153"/>
        <item x="360"/>
        <item x="683"/>
        <item x="327"/>
        <item x="222"/>
        <item x="1722"/>
        <item x="128"/>
        <item x="1088"/>
        <item x="1644"/>
        <item x="1460"/>
        <item x="1187"/>
        <item x="471"/>
        <item x="1374"/>
        <item x="1375"/>
        <item x="1312"/>
        <item x="1682"/>
        <item x="1130"/>
        <item x="305"/>
        <item x="15"/>
        <item x="446"/>
        <item x="439"/>
        <item x="1347"/>
        <item x="1032"/>
        <item x="16"/>
        <item x="1783"/>
        <item x="355"/>
        <item x="1063"/>
        <item x="207"/>
        <item x="1263"/>
        <item x="69"/>
        <item x="296"/>
        <item x="583"/>
        <item x="952"/>
        <item x="808"/>
        <item x="888"/>
        <item x="781"/>
        <item x="807"/>
        <item x="469"/>
        <item x="816"/>
        <item x="217"/>
        <item x="171"/>
        <item x="1294"/>
        <item x="147"/>
        <item x="1093"/>
        <item x="811"/>
        <item x="71"/>
        <item x="764"/>
        <item x="486"/>
        <item x="1264"/>
        <item x="1310"/>
        <item x="1084"/>
        <item x="1058"/>
        <item x="194"/>
        <item x="1177"/>
        <item x="537"/>
        <item x="459"/>
        <item x="1373"/>
        <item x="273"/>
        <item x="933"/>
        <item x="926"/>
        <item x="864"/>
        <item x="796"/>
        <item x="1615"/>
        <item x="1585"/>
        <item x="706"/>
        <item x="1188"/>
        <item x="1428"/>
        <item x="1383"/>
        <item x="1143"/>
        <item x="593"/>
        <item x="1221"/>
        <item x="991"/>
        <item x="1185"/>
        <item x="1307"/>
        <item x="1547"/>
        <item x="1406"/>
        <item x="123"/>
        <item x="1761"/>
        <item x="94"/>
        <item x="1074"/>
        <item x="553"/>
        <item x="543"/>
        <item x="308"/>
        <item x="351"/>
        <item x="87"/>
        <item x="1711"/>
        <item x="113"/>
        <item x="1727"/>
        <item x="232"/>
        <item x="943"/>
        <item x="794"/>
        <item x="845"/>
        <item x="782"/>
        <item x="1150"/>
        <item x="99"/>
        <item x="1387"/>
        <item x="740"/>
        <item x="1800"/>
        <item x="1567"/>
        <item x="1214"/>
        <item x="540"/>
        <item x="567"/>
        <item x="43"/>
        <item x="60"/>
        <item x="1618"/>
        <item x="271"/>
        <item x="443"/>
        <item x="1648"/>
        <item x="1458"/>
        <item x="1537"/>
        <item x="754"/>
        <item x="1251"/>
        <item x="1544"/>
        <item x="1476"/>
        <item x="1760"/>
        <item x="765"/>
        <item x="865"/>
        <item x="376"/>
        <item x="1134"/>
        <item x="1290"/>
        <item x="205"/>
        <item x="467"/>
        <item x="995"/>
        <item x="447"/>
        <item x="374"/>
        <item x="1321"/>
        <item x="1588"/>
        <item x="1487"/>
        <item x="326"/>
        <item x="1137"/>
        <item x="1334"/>
        <item x="24"/>
        <item x="350"/>
        <item x="1259"/>
        <item x="304"/>
        <item x="1141"/>
        <item x="1149"/>
        <item x="749"/>
        <item x="1391"/>
        <item x="1697"/>
        <item x="707"/>
        <item x="20"/>
        <item x="1001"/>
        <item x="1241"/>
        <item x="154"/>
        <item x="44"/>
        <item x="1004"/>
        <item x="714"/>
        <item x="1390"/>
        <item x="1693"/>
        <item x="544"/>
        <item x="1473"/>
        <item x="1326"/>
        <item x="362"/>
        <item x="727"/>
        <item x="187"/>
        <item x="971"/>
        <item x="1348"/>
        <item x="1114"/>
        <item x="230"/>
        <item x="364"/>
        <item x="986"/>
        <item x="1545"/>
        <item x="384"/>
        <item x="479"/>
        <item x="750"/>
        <item x="130"/>
        <item x="314"/>
        <item x="1703"/>
        <item x="146"/>
        <item x="681"/>
        <item x="1425"/>
        <item x="1027"/>
        <item x="640"/>
        <item x="1146"/>
        <item x="519"/>
        <item x="1103"/>
        <item x="1252"/>
        <item x="1249"/>
        <item x="1228"/>
        <item x="1245"/>
        <item x="511"/>
        <item x="1257"/>
        <item x="1309"/>
        <item x="389"/>
        <item x="482"/>
        <item x="972"/>
        <item x="997"/>
        <item x="1104"/>
        <item x="1713"/>
        <item x="1234"/>
        <item x="1163"/>
        <item x="1376"/>
        <item x="1364"/>
        <item x="1262"/>
        <item x="1424"/>
        <item x="366"/>
        <item x="1076"/>
        <item x="369"/>
        <item x="694"/>
        <item x="137"/>
        <item x="423"/>
        <item x="163"/>
        <item x="1127"/>
        <item x="1091"/>
        <item x="127"/>
        <item x="976"/>
        <item x="1254"/>
        <item x="1035"/>
        <item x="151"/>
        <item x="112"/>
        <item x="1803"/>
        <item x="710"/>
        <item x="1065"/>
        <item x="1195"/>
        <item x="630"/>
        <item x="1131"/>
        <item x="1735"/>
        <item x="1026"/>
        <item x="329"/>
        <item x="711"/>
        <item x="1132"/>
        <item x="1323"/>
        <item x="1724"/>
        <item x="987"/>
        <item x="981"/>
        <item x="274"/>
        <item x="1416"/>
        <item x="1698"/>
        <item x="656"/>
        <item x="1049"/>
        <item x="62"/>
        <item x="1417"/>
        <item x="1038"/>
        <item x="1733"/>
        <item x="1236"/>
        <item x="1258"/>
        <item x="1224"/>
        <item x="129"/>
        <item x="1342"/>
        <item x="1386"/>
        <item x="1016"/>
        <item x="1229"/>
        <item x="1138"/>
        <item x="1092"/>
        <item x="220"/>
        <item x="353"/>
        <item x="1301"/>
        <item x="609"/>
        <item x="334"/>
        <item x="1699"/>
        <item x="1728"/>
        <item x="600"/>
        <item x="1279"/>
        <item x="1161"/>
        <item x="12"/>
        <item x="652"/>
        <item x="1256"/>
        <item x="1218"/>
        <item x="1289"/>
        <item x="523"/>
        <item x="1774"/>
        <item x="358"/>
        <item x="1409"/>
        <item x="1704"/>
        <item x="578"/>
        <item x="1346"/>
        <item x="757"/>
        <item x="1173"/>
        <item x="1408"/>
        <item x="1217"/>
        <item x="1382"/>
        <item x="1297"/>
        <item x="1196"/>
        <item x="723"/>
        <item x="1162"/>
        <item x="372"/>
        <item x="1407"/>
        <item x="1776"/>
        <item x="1097"/>
        <item x="1165"/>
        <item x="1734"/>
        <item x="1771"/>
        <item x="548"/>
        <item x="1169"/>
        <item x="88"/>
        <item x="1112"/>
        <item x="1212"/>
        <item x="983"/>
        <item x="89"/>
        <item x="1293"/>
        <item x="982"/>
        <item x="1213"/>
        <item x="1681"/>
        <item x="680"/>
        <item x="1308"/>
        <item x="1418"/>
        <item x="181"/>
        <item x="1119"/>
        <item x="1786"/>
        <item x="1794"/>
        <item x="1172"/>
        <item x="289"/>
        <item x="738"/>
        <item x="1730"/>
        <item x="745"/>
        <item x="729"/>
        <item x="1273"/>
        <item x="1034"/>
        <item x="260"/>
        <item x="1011"/>
        <item x="644"/>
        <item x="1399"/>
        <item x="1305"/>
        <item x="585"/>
        <item x="1679"/>
        <item x="498"/>
        <item x="272"/>
        <item x="1154"/>
        <item x="510"/>
        <item x="490"/>
        <item x="1067"/>
        <item x="1302"/>
        <item x="1372"/>
        <item x="1017"/>
        <item x="1073"/>
        <item x="1079"/>
        <item x="55"/>
        <item x="219"/>
        <item x="1801"/>
        <item x="394"/>
        <item x="239"/>
        <item x="1814"/>
        <item x="1019"/>
        <item x="1260"/>
        <item x="461"/>
        <item x="1805"/>
        <item x="668"/>
        <item x="487"/>
        <item x="1811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numFmtId="4" showAll="0"/>
    <pivotField dataField="1" numFmtId="8" showAll="0"/>
    <pivotField numFmtId="8" showAll="0"/>
    <pivotField showAll="0"/>
    <pivotField numFmtId="8" showAll="0"/>
    <pivotField numFmtId="8" showAll="0"/>
    <pivotField numFmtId="8" showAll="0"/>
    <pivotField numFmtId="8" showAll="0"/>
    <pivotField numFmtId="8" showAll="0"/>
  </pivotFields>
  <rowFields count="2">
    <field x="17"/>
    <field x="9"/>
  </rowFields>
  <rowItems count="1836">
    <i>
      <x/>
    </i>
    <i r="1">
      <x v="1261"/>
    </i>
    <i r="1">
      <x v="1256"/>
    </i>
    <i r="1">
      <x v="1308"/>
    </i>
    <i r="1">
      <x v="1015"/>
    </i>
    <i r="1">
      <x v="984"/>
    </i>
    <i r="1">
      <x v="1012"/>
    </i>
    <i r="1">
      <x v="1048"/>
    </i>
    <i r="1">
      <x v="1002"/>
    </i>
    <i r="1">
      <x v="1095"/>
    </i>
    <i r="1">
      <x v="893"/>
    </i>
    <i r="1">
      <x v="587"/>
    </i>
    <i r="1">
      <x v="993"/>
    </i>
    <i r="1">
      <x v="988"/>
    </i>
    <i r="1">
      <x v="1076"/>
    </i>
    <i r="1">
      <x v="586"/>
    </i>
    <i r="1">
      <x v="1260"/>
    </i>
    <i r="1">
      <x v="1096"/>
    </i>
    <i r="1">
      <x v="987"/>
    </i>
    <i r="1">
      <x v="1306"/>
    </i>
    <i r="1">
      <x v="1252"/>
    </i>
    <i r="1">
      <x v="1008"/>
    </i>
    <i r="1">
      <x v="1004"/>
    </i>
    <i r="1">
      <x v="1590"/>
    </i>
    <i r="1">
      <x v="1307"/>
    </i>
    <i r="1">
      <x v="991"/>
    </i>
    <i r="1">
      <x v="1251"/>
    </i>
    <i r="1">
      <x v="990"/>
    </i>
    <i r="1">
      <x v="1009"/>
    </i>
    <i r="1">
      <x v="902"/>
    </i>
    <i r="1">
      <x v="980"/>
    </i>
    <i r="1">
      <x v="1006"/>
    </i>
    <i r="1">
      <x v="1005"/>
    </i>
    <i r="1">
      <x v="1040"/>
    </i>
    <i r="1">
      <x v="992"/>
    </i>
    <i r="1">
      <x v="989"/>
    </i>
    <i r="1">
      <x v="1061"/>
    </i>
    <i r="1">
      <x v="894"/>
    </i>
    <i r="1">
      <x v="870"/>
    </i>
    <i r="1">
      <x v="1448"/>
    </i>
    <i r="1">
      <x v="1383"/>
    </i>
    <i r="1">
      <x v="936"/>
    </i>
    <i r="1">
      <x v="901"/>
    </i>
    <i r="1">
      <x v="895"/>
    </i>
    <i r="1">
      <x v="1011"/>
    </i>
    <i r="1">
      <x v="938"/>
    </i>
    <i r="1">
      <x v="1000"/>
    </i>
    <i r="1">
      <x v="1064"/>
    </i>
    <i r="1">
      <x v="1554"/>
    </i>
    <i r="1">
      <x v="897"/>
    </i>
    <i r="1">
      <x v="982"/>
    </i>
    <i r="1">
      <x v="1049"/>
    </i>
    <i r="1">
      <x v="1003"/>
    </i>
    <i r="1">
      <x v="1046"/>
    </i>
    <i r="1">
      <x v="940"/>
    </i>
    <i r="1">
      <x v="1057"/>
    </i>
    <i r="1">
      <x v="939"/>
    </i>
    <i r="1">
      <x v="1077"/>
    </i>
    <i r="1">
      <x v="654"/>
    </i>
    <i r="1">
      <x v="1062"/>
    </i>
    <i r="1">
      <x v="588"/>
    </i>
    <i r="1">
      <x v="1446"/>
    </i>
    <i r="1">
      <x v="137"/>
    </i>
    <i r="1">
      <x v="1058"/>
    </i>
    <i r="1">
      <x v="1013"/>
    </i>
    <i r="1">
      <x v="1014"/>
    </i>
    <i r="1">
      <x v="1060"/>
    </i>
    <i r="1">
      <x v="1381"/>
    </i>
    <i r="1">
      <x v="1073"/>
    </i>
    <i r="1">
      <x v="1579"/>
    </i>
    <i r="1">
      <x v="1001"/>
    </i>
    <i r="1">
      <x v="1047"/>
    </i>
    <i r="1">
      <x v="937"/>
    </i>
    <i r="1">
      <x v="1591"/>
    </i>
    <i r="1">
      <x v="994"/>
    </i>
    <i r="1">
      <x v="1074"/>
    </i>
    <i r="1">
      <x v="1070"/>
    </i>
    <i r="1">
      <x v="946"/>
    </i>
    <i r="1">
      <x v="941"/>
    </i>
    <i r="1">
      <x v="1450"/>
    </i>
    <i r="1">
      <x v="1007"/>
    </i>
    <i r="1">
      <x v="1010"/>
    </i>
    <i r="1">
      <x v="1044"/>
    </i>
    <i r="1">
      <x v="1445"/>
    </i>
    <i r="1">
      <x v="410"/>
    </i>
    <i r="1">
      <x v="863"/>
    </i>
    <i r="1">
      <x v="986"/>
    </i>
    <i r="1">
      <x v="998"/>
    </i>
    <i r="1">
      <x v="1056"/>
    </i>
    <i r="1">
      <x v="1042"/>
    </i>
    <i r="1">
      <x v="288"/>
    </i>
    <i r="1">
      <x v="1043"/>
    </i>
    <i r="1">
      <x v="983"/>
    </i>
    <i r="1">
      <x v="1059"/>
    </i>
    <i r="1">
      <x v="1580"/>
    </i>
    <i r="1">
      <x v="1386"/>
    </i>
    <i r="1">
      <x v="1065"/>
    </i>
    <i r="1">
      <x v="1449"/>
    </i>
    <i r="1">
      <x v="1589"/>
    </i>
    <i r="1">
      <x v="138"/>
    </i>
    <i r="1">
      <x v="1072"/>
    </i>
    <i r="1">
      <x v="1578"/>
    </i>
    <i r="1">
      <x v="499"/>
    </i>
    <i r="1">
      <x v="985"/>
    </i>
    <i r="1">
      <x v="1055"/>
    </i>
    <i r="1">
      <x v="1348"/>
    </i>
    <i r="1">
      <x v="122"/>
    </i>
    <i r="1">
      <x v="1039"/>
    </i>
    <i r="1">
      <x v="408"/>
    </i>
    <i r="1">
      <x v="997"/>
    </i>
    <i r="1">
      <x v="1053"/>
    </i>
    <i r="1">
      <x v="942"/>
    </i>
    <i r="1">
      <x v="899"/>
    </i>
    <i r="1">
      <x v="958"/>
    </i>
    <i r="1">
      <x v="1387"/>
    </i>
    <i r="1">
      <x v="1240"/>
    </i>
    <i r="1">
      <x v="1075"/>
    </i>
    <i r="1">
      <x v="903"/>
    </i>
    <i r="1">
      <x v="948"/>
    </i>
    <i r="1">
      <x v="653"/>
    </i>
    <i r="1">
      <x v="1380"/>
    </i>
    <i r="1">
      <x v="1097"/>
    </i>
    <i r="1">
      <x v="1577"/>
    </i>
    <i r="1">
      <x v="1581"/>
    </i>
    <i r="1">
      <x v="898"/>
    </i>
    <i r="1">
      <x v="1071"/>
    </i>
    <i r="1">
      <x v="904"/>
    </i>
    <i r="1">
      <x v="896"/>
    </i>
    <i r="1">
      <x v="1041"/>
    </i>
    <i r="1">
      <x v="1382"/>
    </i>
    <i r="1">
      <x v="947"/>
    </i>
    <i r="1">
      <x v="1444"/>
    </i>
    <i r="1">
      <x v="1038"/>
    </i>
    <i r="1">
      <x v="1045"/>
    </i>
    <i r="1">
      <x v="1063"/>
    </i>
    <i r="1">
      <x v="943"/>
    </i>
    <i r="1">
      <x v="1340"/>
    </i>
    <i r="1">
      <x v="1447"/>
    </i>
    <i r="1">
      <x v="949"/>
    </i>
    <i r="1">
      <x v="1384"/>
    </i>
    <i r="1">
      <x v="900"/>
    </i>
    <i r="1">
      <x v="299"/>
    </i>
    <i r="1">
      <x v="297"/>
    </i>
    <i r="1">
      <x v="996"/>
    </i>
    <i r="1">
      <x v="995"/>
    </i>
    <i r="1">
      <x v="1054"/>
    </i>
    <i r="1">
      <x v="1385"/>
    </i>
    <i r="1">
      <x v="1575"/>
    </i>
    <i>
      <x v="1"/>
    </i>
    <i r="1">
      <x v="833"/>
    </i>
    <i r="1">
      <x v="832"/>
    </i>
    <i r="1">
      <x v="1402"/>
    </i>
    <i r="1">
      <x v="845"/>
    </i>
    <i r="1">
      <x v="835"/>
    </i>
    <i r="1">
      <x v="933"/>
    </i>
    <i r="1">
      <x v="834"/>
    </i>
    <i r="1">
      <x v="795"/>
    </i>
    <i r="1">
      <x v="929"/>
    </i>
    <i r="1">
      <x v="779"/>
    </i>
    <i r="1">
      <x v="935"/>
    </i>
    <i r="1">
      <x v="1401"/>
    </i>
    <i r="1">
      <x v="167"/>
    </i>
    <i r="1">
      <x v="7"/>
    </i>
    <i r="1">
      <x v="278"/>
    </i>
    <i r="1">
      <x v="837"/>
    </i>
    <i r="1">
      <x v="931"/>
    </i>
    <i r="1">
      <x v="168"/>
    </i>
    <i r="1">
      <x v="934"/>
    </i>
    <i r="1">
      <x v="280"/>
    </i>
    <i r="1">
      <x v="277"/>
    </i>
    <i r="1">
      <x v="640"/>
    </i>
    <i r="1">
      <x v="285"/>
    </i>
    <i r="1">
      <x v="283"/>
    </i>
    <i r="1">
      <x v="456"/>
    </i>
    <i r="1">
      <x v="599"/>
    </i>
    <i r="1">
      <x v="327"/>
    </i>
    <i r="1">
      <x v="289"/>
    </i>
    <i r="1">
      <x v="616"/>
    </i>
    <i r="1">
      <x v="287"/>
    </i>
    <i r="1">
      <x v="930"/>
    </i>
    <i r="1">
      <x v="20"/>
    </i>
    <i r="1">
      <x v="284"/>
    </i>
    <i r="1">
      <x v="598"/>
    </i>
    <i r="1">
      <x v="843"/>
    </i>
    <i r="1">
      <x v="794"/>
    </i>
    <i r="1">
      <x v="601"/>
    </i>
    <i r="1">
      <x v="286"/>
    </i>
    <i r="1">
      <x v="597"/>
    </i>
    <i r="1">
      <x v="619"/>
    </i>
    <i r="1">
      <x v="290"/>
    </i>
    <i r="1">
      <x v="291"/>
    </i>
    <i r="1">
      <x v="1478"/>
    </i>
    <i r="1">
      <x v="593"/>
    </i>
    <i r="1">
      <x v="60"/>
    </i>
    <i r="1">
      <x v="595"/>
    </i>
    <i r="1">
      <x v="643"/>
    </i>
    <i r="1">
      <x v="62"/>
    </i>
    <i r="1">
      <x v="831"/>
    </i>
    <i r="1">
      <x v="1556"/>
    </i>
    <i r="1">
      <x v="328"/>
    </i>
    <i r="1">
      <x v="792"/>
    </i>
    <i r="1">
      <x v="618"/>
    </i>
    <i r="1">
      <x v="35"/>
    </i>
    <i r="1">
      <x v="625"/>
    </i>
    <i r="1">
      <x v="631"/>
    </i>
    <i r="1">
      <x v="793"/>
    </i>
    <i r="1">
      <x v="932"/>
    </i>
    <i r="1">
      <x v="296"/>
    </i>
    <i r="1">
      <x v="790"/>
    </i>
    <i r="1">
      <x v="791"/>
    </i>
    <i r="1">
      <x v="1558"/>
    </i>
    <i r="1">
      <x v="281"/>
    </i>
    <i r="1">
      <x v="279"/>
    </i>
    <i r="1">
      <x v="37"/>
    </i>
    <i r="1">
      <x v="36"/>
    </i>
    <i r="1">
      <x v="507"/>
    </i>
    <i r="1">
      <x v="796"/>
    </i>
    <i r="1">
      <x v="33"/>
    </i>
    <i r="1">
      <x v="358"/>
    </i>
    <i r="1">
      <x v="282"/>
    </i>
    <i r="1">
      <x v="596"/>
    </i>
    <i r="1">
      <x v="789"/>
    </i>
    <i r="1">
      <x v="326"/>
    </i>
    <i r="1">
      <x v="1399"/>
    </i>
    <i r="1">
      <x v="841"/>
    </i>
    <i r="1">
      <x v="840"/>
    </i>
    <i r="1">
      <x v="139"/>
    </i>
    <i r="1">
      <x v="839"/>
    </i>
    <i r="1">
      <x v="836"/>
    </i>
    <i r="1">
      <x v="649"/>
    </i>
    <i r="1">
      <x v="842"/>
    </i>
    <i r="1">
      <x v="449"/>
    </i>
    <i r="1">
      <x v="592"/>
    </i>
    <i r="1">
      <x v="61"/>
    </i>
    <i r="1">
      <x v="1557"/>
    </i>
    <i r="1">
      <x v="838"/>
    </i>
    <i r="1">
      <x v="617"/>
    </i>
    <i r="1">
      <x v="628"/>
    </i>
    <i r="1">
      <x v="24"/>
    </i>
    <i r="1">
      <x v="34"/>
    </i>
    <i r="1">
      <x v="292"/>
    </i>
    <i r="1">
      <x v="600"/>
    </i>
    <i r="1">
      <x v="844"/>
    </i>
    <i r="1">
      <x v="15"/>
    </i>
    <i>
      <x v="2"/>
    </i>
    <i r="1">
      <x v="869"/>
    </i>
    <i r="1">
      <x v="338"/>
    </i>
    <i r="1">
      <x v="512"/>
    </i>
    <i r="1">
      <x v="349"/>
    </i>
    <i r="1">
      <x v="1297"/>
    </i>
    <i r="1">
      <x v="1388"/>
    </i>
    <i r="1">
      <x v="355"/>
    </i>
    <i r="1">
      <x v="1112"/>
    </i>
    <i r="1">
      <x v="866"/>
    </i>
    <i r="1">
      <x v="867"/>
    </i>
    <i r="1">
      <x v="354"/>
    </i>
    <i r="1">
      <x v="1484"/>
    </i>
    <i r="1">
      <x v="1129"/>
    </i>
    <i r="1">
      <x v="353"/>
    </i>
    <i r="1">
      <x v="1141"/>
    </i>
    <i r="1">
      <x v="350"/>
    </i>
    <i r="1">
      <x v="1082"/>
    </i>
    <i r="1">
      <x v="246"/>
    </i>
    <i r="1">
      <x v="1218"/>
    </i>
    <i r="1">
      <x v="1395"/>
    </i>
    <i r="1">
      <x v="351"/>
    </i>
    <i r="1">
      <x v="1237"/>
    </i>
    <i r="1">
      <x v="342"/>
    </i>
    <i r="1">
      <x v="1215"/>
    </i>
    <i r="1">
      <x v="344"/>
    </i>
    <i r="1">
      <x v="1214"/>
    </i>
    <i r="1">
      <x v="1118"/>
    </i>
    <i r="1">
      <x v="367"/>
    </i>
    <i r="1">
      <x v="1018"/>
    </i>
    <i r="1">
      <x v="352"/>
    </i>
    <i r="1">
      <x v="1217"/>
    </i>
    <i r="1">
      <x v="1397"/>
    </i>
    <i r="1">
      <x v="1393"/>
    </i>
    <i r="1">
      <x v="348"/>
    </i>
    <i r="1">
      <x v="1475"/>
    </i>
    <i r="1">
      <x v="511"/>
    </i>
    <i r="1">
      <x v="1105"/>
    </i>
    <i r="1">
      <x v="1135"/>
    </i>
    <i r="1">
      <x v="316"/>
    </i>
    <i r="1">
      <x v="1476"/>
    </i>
    <i r="1">
      <x v="26"/>
    </i>
    <i r="1">
      <x v="510"/>
    </i>
    <i r="1">
      <x v="500"/>
    </i>
    <i r="1">
      <x v="1101"/>
    </i>
    <i r="1">
      <x v="464"/>
    </i>
    <i r="1">
      <x v="347"/>
    </i>
    <i r="1">
      <x v="321"/>
    </i>
    <i r="1">
      <x v="314"/>
    </i>
    <i r="1">
      <x v="1216"/>
    </i>
    <i r="1">
      <x v="317"/>
    </i>
    <i r="1">
      <x v="513"/>
    </i>
    <i r="1">
      <x v="1108"/>
    </i>
    <i r="1">
      <x v="463"/>
    </i>
    <i r="1">
      <x v="366"/>
    </i>
    <i r="1">
      <x v="1150"/>
    </i>
    <i r="1">
      <x v="527"/>
    </i>
    <i r="1">
      <x v="248"/>
    </i>
    <i r="1">
      <x v="1137"/>
    </i>
    <i r="1">
      <x v="1122"/>
    </i>
    <i r="1">
      <x v="662"/>
    </i>
    <i r="1">
      <x v="1283"/>
    </i>
    <i r="1">
      <x v="1304"/>
    </i>
    <i r="1">
      <x v="313"/>
    </i>
    <i r="1">
      <x v="1390"/>
    </i>
    <i r="1">
      <x v="1107"/>
    </i>
    <i r="1">
      <x v="345"/>
    </i>
    <i r="1">
      <x v="1282"/>
    </i>
    <i r="1">
      <x v="272"/>
    </i>
    <i r="1">
      <x v="1815"/>
    </i>
    <i r="1">
      <x v="343"/>
    </i>
    <i r="1">
      <x v="1143"/>
    </i>
    <i r="1">
      <x v="868"/>
    </i>
    <i r="1">
      <x v="1128"/>
    </i>
    <i r="1">
      <x v="1284"/>
    </i>
    <i r="1">
      <x v="1119"/>
    </i>
    <i r="1">
      <x v="339"/>
    </i>
    <i r="1">
      <x v="1398"/>
    </i>
    <i r="1">
      <x v="1028"/>
    </i>
    <i r="1">
      <x v="1154"/>
    </i>
    <i r="1">
      <x v="340"/>
    </i>
    <i r="1">
      <x v="1146"/>
    </i>
    <i r="1">
      <x v="1131"/>
    </i>
    <i r="1">
      <x v="1111"/>
    </i>
    <i r="1">
      <x v="1113"/>
    </i>
    <i r="1">
      <x v="1391"/>
    </i>
    <i r="1">
      <x v="27"/>
    </i>
    <i r="1">
      <x v="1148"/>
    </i>
    <i r="1">
      <x v="1115"/>
    </i>
    <i r="1">
      <x v="448"/>
    </i>
    <i r="1">
      <x v="1125"/>
    </i>
    <i r="1">
      <x v="1104"/>
    </i>
    <i r="1">
      <x v="1561"/>
    </i>
    <i r="1">
      <x v="341"/>
    </i>
    <i r="1">
      <x v="614"/>
    </i>
    <i r="1">
      <x v="1130"/>
    </i>
    <i r="1">
      <x v="1144"/>
    </i>
    <i r="1">
      <x v="247"/>
    </i>
    <i r="1">
      <x v="123"/>
    </i>
    <i r="1">
      <x v="1110"/>
    </i>
    <i r="1">
      <x v="1127"/>
    </i>
    <i r="1">
      <x v="1147"/>
    </i>
    <i r="1">
      <x v="323"/>
    </i>
    <i r="1">
      <x v="515"/>
    </i>
    <i r="1">
      <x v="1145"/>
    </i>
    <i r="1">
      <x v="1140"/>
    </i>
    <i r="1">
      <x v="1114"/>
    </i>
    <i r="1">
      <x v="1139"/>
    </i>
    <i r="1">
      <x v="1290"/>
    </i>
    <i r="1">
      <x v="1136"/>
    </i>
    <i r="1">
      <x v="443"/>
    </i>
    <i r="1">
      <x v="1120"/>
    </i>
    <i r="1">
      <x v="509"/>
    </i>
    <i r="1">
      <x v="1392"/>
    </i>
    <i r="1">
      <x v="528"/>
    </i>
    <i r="1">
      <x v="322"/>
    </i>
    <i r="1">
      <x v="315"/>
    </i>
    <i r="1">
      <x v="1133"/>
    </i>
    <i r="1">
      <x v="1102"/>
    </i>
    <i r="1">
      <x v="1303"/>
    </i>
    <i r="1">
      <x v="1389"/>
    </i>
    <i r="1">
      <x v="333"/>
    </i>
    <i r="1">
      <x v="324"/>
    </i>
    <i r="1">
      <x v="1103"/>
    </i>
    <i r="1">
      <x v="508"/>
    </i>
    <i r="1">
      <x v="1142"/>
    </i>
    <i r="1">
      <x v="239"/>
    </i>
    <i r="1">
      <x v="300"/>
    </i>
    <i r="1">
      <x v="1123"/>
    </i>
    <i r="1">
      <x v="1396"/>
    </i>
    <i r="1">
      <x v="1116"/>
    </i>
    <i r="1">
      <x v="346"/>
    </i>
    <i r="1">
      <x v="1337"/>
    </i>
    <i r="1">
      <x v="576"/>
    </i>
    <i r="1">
      <x v="1134"/>
    </i>
    <i r="1">
      <x v="1182"/>
    </i>
    <i r="1">
      <x v="1121"/>
    </i>
    <i r="1">
      <x v="1124"/>
    </i>
    <i r="1">
      <x v="245"/>
    </i>
    <i r="1">
      <x v="9"/>
    </i>
    <i r="1">
      <x v="1117"/>
    </i>
    <i r="1">
      <x v="1138"/>
    </i>
    <i r="1">
      <x v="1109"/>
    </i>
    <i r="1">
      <x v="1126"/>
    </i>
    <i r="1">
      <x v="1106"/>
    </i>
    <i r="1">
      <x v="1099"/>
    </i>
    <i r="1">
      <x v="514"/>
    </i>
    <i r="1">
      <x v="1100"/>
    </i>
    <i r="1">
      <x v="325"/>
    </i>
    <i r="1">
      <x v="1394"/>
    </i>
    <i r="1">
      <x v="503"/>
    </i>
    <i r="1">
      <x v="1132"/>
    </i>
    <i>
      <x v="3"/>
    </i>
    <i r="1">
      <x v="876"/>
    </i>
    <i r="1">
      <x v="637"/>
    </i>
    <i r="1">
      <x v="675"/>
    </i>
    <i r="1">
      <x v="878"/>
    </i>
    <i r="1">
      <x v="672"/>
    </i>
    <i r="1">
      <x v="673"/>
    </i>
    <i r="1">
      <x v="636"/>
    </i>
    <i r="1">
      <x v="875"/>
    </i>
    <i r="1">
      <x v="635"/>
    </i>
    <i r="1">
      <x v="693"/>
    </i>
    <i r="1">
      <x v="668"/>
    </i>
    <i r="1">
      <x v="669"/>
    </i>
    <i r="1">
      <x v="671"/>
    </i>
    <i r="1">
      <x v="690"/>
    </i>
    <i r="1">
      <x v="688"/>
    </i>
    <i r="1">
      <x v="1560"/>
    </i>
    <i r="1">
      <x v="884"/>
    </i>
    <i r="1">
      <x v="705"/>
    </i>
    <i r="1">
      <x v="881"/>
    </i>
    <i r="1">
      <x v="1288"/>
    </i>
    <i r="1">
      <x v="699"/>
    </i>
    <i r="1">
      <x v="1503"/>
    </i>
    <i r="1">
      <x v="1403"/>
    </i>
    <i r="1">
      <x v="879"/>
    </i>
    <i r="1">
      <x v="228"/>
    </i>
    <i r="1">
      <x v="1619"/>
    </i>
    <i r="1">
      <x v="700"/>
    </i>
    <i r="1">
      <x v="687"/>
    </i>
    <i r="1">
      <x v="394"/>
    </i>
    <i r="1">
      <x v="684"/>
    </i>
    <i r="1">
      <x v="1289"/>
    </i>
    <i r="1">
      <x v="263"/>
    </i>
    <i r="1">
      <x v="768"/>
    </i>
    <i r="1">
      <x v="320"/>
    </i>
    <i r="1">
      <x v="1265"/>
    </i>
    <i r="1">
      <x v="1811"/>
    </i>
    <i r="1">
      <x v="1269"/>
    </i>
    <i r="1">
      <x v="1470"/>
    </i>
    <i r="1">
      <x v="1615"/>
    </i>
    <i r="1">
      <x v="885"/>
    </i>
    <i r="1">
      <x v="1239"/>
    </i>
    <i r="1">
      <x v="694"/>
    </i>
    <i r="1">
      <x v="686"/>
    </i>
    <i r="1">
      <x v="703"/>
    </i>
    <i r="1">
      <x v="682"/>
    </i>
    <i r="1">
      <x v="434"/>
    </i>
    <i r="1">
      <x v="32"/>
    </i>
    <i r="1">
      <x v="250"/>
    </i>
    <i r="1">
      <x v="665"/>
    </i>
    <i r="1">
      <x v="676"/>
    </i>
    <i r="1">
      <x v="979"/>
    </i>
    <i r="1">
      <x v="1494"/>
    </i>
    <i r="1">
      <x v="121"/>
    </i>
    <i r="1">
      <x v="707"/>
    </i>
    <i r="1">
      <x v="40"/>
    </i>
    <i r="1">
      <x v="44"/>
    </i>
    <i r="1">
      <x v="702"/>
    </i>
    <i r="1">
      <x v="1610"/>
    </i>
    <i r="1">
      <x v="709"/>
    </i>
    <i r="1">
      <x v="1608"/>
    </i>
    <i r="1">
      <x v="1627"/>
    </i>
    <i r="1">
      <x v="874"/>
    </i>
    <i r="1">
      <x v="55"/>
    </i>
    <i r="1">
      <x v="402"/>
    </i>
    <i r="1">
      <x v="780"/>
    </i>
    <i r="1">
      <x v="1618"/>
    </i>
    <i r="1">
      <x v="238"/>
    </i>
    <i r="1">
      <x v="1295"/>
    </i>
    <i r="1">
      <x v="65"/>
    </i>
    <i r="1">
      <x v="522"/>
    </i>
    <i r="1">
      <x v="251"/>
    </i>
    <i r="1">
      <x v="1607"/>
    </i>
    <i r="1">
      <x v="1555"/>
    </i>
    <i r="1">
      <x v="626"/>
    </i>
    <i r="1">
      <x v="257"/>
    </i>
    <i r="1">
      <x v="1576"/>
    </i>
    <i r="1">
      <x v="395"/>
    </i>
    <i r="1">
      <x v="1319"/>
    </i>
    <i r="1">
      <x v="253"/>
    </i>
    <i r="1">
      <x v="692"/>
    </i>
    <i r="1">
      <x v="242"/>
    </i>
    <i r="1">
      <x v="131"/>
    </i>
    <i r="1">
      <x v="523"/>
    </i>
    <i r="1">
      <x v="241"/>
    </i>
    <i r="1">
      <x v="1622"/>
    </i>
    <i r="1">
      <x v="679"/>
    </i>
    <i r="1">
      <x v="399"/>
    </i>
    <i r="1">
      <x v="883"/>
    </i>
    <i r="1">
      <x v="1623"/>
    </i>
    <i r="1">
      <x v="232"/>
    </i>
    <i r="1">
      <x v="1293"/>
    </i>
    <i r="1">
      <x v="235"/>
    </i>
    <i r="1">
      <x v="1495"/>
    </i>
    <i r="1">
      <x v="1583"/>
    </i>
    <i r="1">
      <x v="641"/>
    </i>
    <i r="1">
      <x v="249"/>
    </i>
    <i r="1">
      <x v="708"/>
    </i>
    <i r="1">
      <x v="1315"/>
    </i>
    <i r="1">
      <x v="398"/>
    </i>
    <i r="1">
      <x v="442"/>
    </i>
    <i r="1">
      <x v="243"/>
    </i>
    <i r="1">
      <x v="54"/>
    </i>
    <i r="1">
      <x v="1624"/>
    </i>
    <i r="1">
      <x v="66"/>
    </i>
    <i r="1">
      <x v="660"/>
    </i>
    <i r="1">
      <x v="51"/>
    </i>
    <i r="1">
      <x v="236"/>
    </i>
    <i r="1">
      <x v="1625"/>
    </i>
    <i r="1">
      <x v="231"/>
    </i>
    <i r="1">
      <x v="329"/>
    </i>
    <i r="1">
      <x v="230"/>
    </i>
    <i r="1">
      <x v="252"/>
    </i>
    <i r="1">
      <x v="1613"/>
    </i>
    <i r="1">
      <x v="521"/>
    </i>
    <i r="1">
      <x v="1559"/>
    </i>
    <i r="1">
      <x v="260"/>
    </i>
    <i r="1">
      <x v="25"/>
    </i>
    <i r="1">
      <x v="666"/>
    </i>
    <i r="1">
      <x v="1296"/>
    </i>
    <i r="1">
      <x v="53"/>
    </i>
    <i r="1">
      <x v="1612"/>
    </i>
    <i r="1">
      <x v="400"/>
    </i>
    <i r="1">
      <x v="21"/>
    </i>
    <i r="1">
      <x v="229"/>
    </i>
    <i r="1">
      <x v="529"/>
    </i>
    <i r="1">
      <x v="255"/>
    </i>
    <i r="1">
      <x v="233"/>
    </i>
    <i r="1">
      <x v="174"/>
    </i>
    <i r="1">
      <x v="882"/>
    </i>
    <i r="1">
      <x v="57"/>
    </i>
    <i r="1">
      <x v="396"/>
    </i>
    <i r="1">
      <x v="1292"/>
    </i>
    <i r="1">
      <x v="43"/>
    </i>
    <i r="1">
      <x v="1466"/>
    </i>
    <i r="1">
      <x v="261"/>
    </i>
    <i r="1">
      <x v="46"/>
    </i>
    <i r="1">
      <x v="401"/>
    </i>
    <i r="1">
      <x v="1572"/>
    </i>
    <i r="1">
      <x v="1605"/>
    </i>
    <i r="1">
      <x v="56"/>
    </i>
    <i r="1">
      <x v="1620"/>
    </i>
    <i r="1">
      <x v="1621"/>
    </i>
    <i r="1">
      <x v="58"/>
    </i>
    <i r="1">
      <x v="452"/>
    </i>
    <i r="1">
      <x v="685"/>
    </i>
    <i r="1">
      <x v="1341"/>
    </i>
    <i r="1">
      <x v="928"/>
    </i>
    <i r="1">
      <x v="132"/>
    </i>
    <i r="1">
      <x v="696"/>
    </i>
    <i r="1">
      <x v="319"/>
    </i>
    <i r="1">
      <x v="1617"/>
    </i>
    <i r="1">
      <x v="1614"/>
    </i>
    <i r="1">
      <x v="1320"/>
    </i>
    <i r="1">
      <x v="1149"/>
    </i>
    <i r="1">
      <x v="397"/>
    </i>
    <i r="1">
      <x v="64"/>
    </i>
    <i r="1">
      <x v="1236"/>
    </i>
    <i r="1">
      <x v="262"/>
    </i>
    <i r="1">
      <x v="63"/>
    </i>
    <i r="1">
      <x v="1420"/>
    </i>
    <i r="1">
      <x v="1626"/>
    </i>
    <i r="1">
      <x v="45"/>
    </i>
    <i r="1">
      <x v="678"/>
    </i>
    <i r="1">
      <x v="1496"/>
    </i>
    <i r="1">
      <x v="908"/>
    </i>
    <i r="1">
      <x v="1817"/>
    </i>
    <i r="1">
      <x v="240"/>
    </i>
    <i r="1">
      <x v="501"/>
    </i>
    <i r="1">
      <x v="42"/>
    </i>
    <i r="1">
      <x v="244"/>
    </i>
    <i r="1">
      <x v="691"/>
    </i>
    <i r="1">
      <x v="1606"/>
    </i>
    <i r="1">
      <x v="627"/>
    </i>
    <i r="1">
      <x v="650"/>
    </i>
    <i r="1">
      <x v="695"/>
    </i>
    <i r="1">
      <x v="264"/>
    </i>
    <i r="1">
      <x v="1570"/>
    </i>
    <i r="1">
      <x v="880"/>
    </i>
    <i r="1">
      <x v="1616"/>
    </i>
    <i r="1">
      <x v="1050"/>
    </i>
    <i r="1">
      <x v="697"/>
    </i>
    <i r="1">
      <x v="674"/>
    </i>
    <i r="1">
      <x v="256"/>
    </i>
    <i r="1">
      <x v="1609"/>
    </i>
    <i r="1">
      <x v="1611"/>
    </i>
    <i r="1">
      <x v="1812"/>
    </i>
    <i r="1">
      <x v="1291"/>
    </i>
    <i r="1">
      <x v="52"/>
    </i>
    <i r="1">
      <x v="259"/>
    </i>
    <i r="1">
      <x v="67"/>
    </i>
    <i r="1">
      <x v="677"/>
    </i>
    <i r="1">
      <x v="701"/>
    </i>
    <i r="1">
      <x v="706"/>
    </i>
    <i r="1">
      <x v="698"/>
    </i>
    <i r="1">
      <x v="909"/>
    </i>
    <i r="1">
      <x v="1294"/>
    </i>
    <i r="1">
      <x v="234"/>
    </i>
    <i r="1">
      <x v="1436"/>
    </i>
    <i r="1">
      <x v="681"/>
    </i>
    <i r="1">
      <x v="683"/>
    </i>
    <i r="1">
      <x v="955"/>
    </i>
    <i r="1">
      <x v="258"/>
    </i>
    <i r="1">
      <x v="680"/>
    </i>
    <i r="1">
      <x v="667"/>
    </i>
    <i r="1">
      <x v="41"/>
    </i>
    <i r="1">
      <x v="409"/>
    </i>
    <i r="1">
      <x v="1287"/>
    </i>
    <i r="1">
      <x v="877"/>
    </i>
    <i r="1">
      <x v="704"/>
    </i>
    <i r="1">
      <x v="689"/>
    </i>
    <i r="1">
      <x v="670"/>
    </i>
    <i>
      <x v="4"/>
    </i>
    <i r="1">
      <x v="164"/>
    </i>
    <i r="1">
      <x v="1195"/>
    </i>
    <i r="1">
      <x v="1346"/>
    </i>
    <i r="1">
      <x v="820"/>
    </i>
    <i r="1">
      <x v="1413"/>
    </i>
    <i r="1">
      <x v="819"/>
    </i>
    <i r="1">
      <x v="721"/>
    </i>
    <i r="1">
      <x v="1197"/>
    </i>
    <i r="1">
      <x v="370"/>
    </i>
    <i r="1">
      <x v="1367"/>
    </i>
    <i r="1">
      <x v="517"/>
    </i>
    <i r="1">
      <x v="381"/>
    </i>
    <i r="1">
      <x v="373"/>
    </i>
    <i r="1">
      <x v="1201"/>
    </i>
    <i r="1">
      <x v="1405"/>
    </i>
    <i r="1">
      <x v="376"/>
    </i>
    <i r="1">
      <x v="166"/>
    </i>
    <i r="1">
      <x v="1409"/>
    </i>
    <i r="1">
      <x v="1366"/>
    </i>
    <i r="1">
      <x v="1199"/>
    </i>
    <i r="1">
      <x v="377"/>
    </i>
    <i r="1">
      <x v="382"/>
    </i>
    <i r="1">
      <x v="818"/>
    </i>
    <i r="1">
      <x v="378"/>
    </i>
    <i r="1">
      <x v="1202"/>
    </i>
    <i r="1">
      <x v="1412"/>
    </i>
    <i r="1">
      <x v="1347"/>
    </i>
    <i r="1">
      <x v="1406"/>
    </i>
    <i r="1">
      <x v="1200"/>
    </i>
    <i r="1">
      <x v="1203"/>
    </i>
    <i r="1">
      <x v="1408"/>
    </i>
    <i r="1">
      <x v="379"/>
    </i>
    <i r="1">
      <x v="1407"/>
    </i>
    <i r="1">
      <x v="163"/>
    </i>
    <i r="1">
      <x v="372"/>
    </i>
    <i r="1">
      <x v="1414"/>
    </i>
    <i r="1">
      <x v="165"/>
    </i>
    <i r="1">
      <x v="1196"/>
    </i>
    <i r="1">
      <x v="1204"/>
    </i>
    <i r="1">
      <x v="380"/>
    </i>
    <i r="1">
      <x v="806"/>
    </i>
    <i r="1">
      <x v="375"/>
    </i>
    <i r="1">
      <x v="1206"/>
    </i>
    <i r="1">
      <x v="1404"/>
    </i>
    <i r="1">
      <x v="1411"/>
    </i>
    <i r="1">
      <x v="301"/>
    </i>
    <i r="1">
      <x v="1335"/>
    </i>
    <i r="1">
      <x v="1205"/>
    </i>
    <i r="1">
      <x v="1207"/>
    </i>
    <i r="1">
      <x v="1198"/>
    </i>
    <i>
      <x v="5"/>
    </i>
    <i r="1">
      <x v="813"/>
    </i>
    <i r="1">
      <x v="733"/>
    </i>
    <i r="1">
      <x v="826"/>
    </i>
    <i r="1">
      <x v="803"/>
    </i>
    <i r="1">
      <x v="1178"/>
    </i>
    <i r="1">
      <x v="824"/>
    </i>
    <i r="1">
      <x v="817"/>
    </i>
    <i r="1">
      <x v="1349"/>
    </i>
    <i r="1">
      <x v="804"/>
    </i>
    <i r="1">
      <x v="976"/>
    </i>
    <i r="1">
      <x v="756"/>
    </i>
    <i r="1">
      <x v="731"/>
    </i>
    <i r="1">
      <x v="1355"/>
    </i>
    <i r="1">
      <x v="747"/>
    </i>
    <i r="1">
      <x v="825"/>
    </i>
    <i r="1">
      <x v="805"/>
    </i>
    <i r="1">
      <x v="822"/>
    </i>
    <i r="1">
      <x v="740"/>
    </i>
    <i r="1">
      <x v="772"/>
    </i>
    <i r="1">
      <x v="741"/>
    </i>
    <i r="1">
      <x v="748"/>
    </i>
    <i r="1">
      <x v="729"/>
    </i>
    <i r="1">
      <x v="723"/>
    </i>
    <i r="1">
      <x v="730"/>
    </i>
    <i r="1">
      <x v="742"/>
    </i>
    <i r="1">
      <x v="821"/>
    </i>
    <i r="1">
      <x v="750"/>
    </i>
    <i r="1">
      <x v="516"/>
    </i>
    <i r="1">
      <x v="1170"/>
    </i>
    <i r="1">
      <x v="1180"/>
    </i>
    <i r="1">
      <x v="1177"/>
    </i>
    <i r="1">
      <x v="778"/>
    </i>
    <i r="1">
      <x v="751"/>
    </i>
    <i r="1">
      <x v="816"/>
    </i>
    <i r="1">
      <x v="746"/>
    </i>
    <i r="1">
      <x v="777"/>
    </i>
    <i r="1">
      <x v="888"/>
    </i>
    <i r="1">
      <x v="758"/>
    </i>
    <i r="1">
      <x v="1434"/>
    </i>
    <i r="1">
      <x v="1174"/>
    </i>
    <i r="1">
      <x v="735"/>
    </i>
    <i r="1">
      <x v="744"/>
    </i>
    <i r="1">
      <x v="757"/>
    </i>
    <i r="1">
      <x v="1351"/>
    </i>
    <i r="1">
      <x v="1171"/>
    </i>
    <i r="1">
      <x v="1357"/>
    </i>
    <i r="1">
      <x v="830"/>
    </i>
    <i r="1">
      <x v="752"/>
    </i>
    <i r="1">
      <x v="311"/>
    </i>
    <i r="1">
      <x v="1069"/>
    </i>
    <i r="1">
      <x v="1212"/>
    </i>
    <i r="1">
      <x v="736"/>
    </i>
    <i r="1">
      <x v="814"/>
    </i>
    <i r="1">
      <x v="749"/>
    </i>
    <i r="1">
      <x v="957"/>
    </i>
    <i r="1">
      <x v="724"/>
    </i>
    <i r="1">
      <x v="1179"/>
    </i>
    <i r="1">
      <x v="753"/>
    </i>
    <i r="1">
      <x v="732"/>
    </i>
    <i r="1">
      <x v="739"/>
    </i>
    <i r="1">
      <x v="728"/>
    </i>
    <i r="1">
      <x v="1362"/>
    </i>
    <i r="1">
      <x v="815"/>
    </i>
    <i r="1">
      <x v="808"/>
    </i>
    <i r="1">
      <x v="754"/>
    </i>
    <i r="1">
      <x v="726"/>
    </i>
    <i r="1">
      <x v="1162"/>
    </i>
    <i r="1">
      <x v="811"/>
    </i>
    <i r="1">
      <x v="1175"/>
    </i>
    <i r="1">
      <x v="812"/>
    </i>
    <i r="1">
      <x v="755"/>
    </i>
    <i r="1">
      <x v="745"/>
    </i>
    <i r="1">
      <x v="1176"/>
    </i>
    <i r="1">
      <x v="1160"/>
    </i>
    <i r="1">
      <x v="1159"/>
    </i>
    <i r="1">
      <x v="734"/>
    </i>
    <i r="1">
      <x v="1172"/>
    </i>
    <i r="1">
      <x v="743"/>
    </i>
    <i r="1">
      <x v="119"/>
    </i>
    <i r="1">
      <x v="737"/>
    </i>
    <i r="1">
      <x v="1181"/>
    </i>
    <i r="1">
      <x v="727"/>
    </i>
    <i r="1">
      <x v="1161"/>
    </i>
    <i r="1">
      <x v="738"/>
    </i>
    <i r="1">
      <x v="725"/>
    </i>
    <i r="1">
      <x v="1173"/>
    </i>
    <i r="1">
      <x v="759"/>
    </i>
    <i r="1">
      <x v="798"/>
    </i>
    <i>
      <x v="6"/>
    </i>
    <i r="1">
      <x v="386"/>
    </i>
    <i r="1">
      <x v="783"/>
    </i>
    <i r="1">
      <x v="389"/>
    </i>
    <i r="1">
      <x v="782"/>
    </i>
    <i r="1">
      <x v="387"/>
    </i>
    <i r="1">
      <x v="1430"/>
    </i>
    <i r="1">
      <x v="390"/>
    </i>
    <i r="1">
      <x v="385"/>
    </i>
    <i r="1">
      <x v="1429"/>
    </i>
    <i r="1">
      <x v="392"/>
    </i>
    <i r="1">
      <x v="364"/>
    </i>
    <i r="1">
      <x v="781"/>
    </i>
    <i r="1">
      <x v="393"/>
    </i>
    <i>
      <x v="7"/>
    </i>
    <i r="1">
      <x v="1477"/>
    </i>
    <i r="1">
      <x v="1565"/>
    </i>
    <i r="1">
      <x v="112"/>
    </i>
    <i r="1">
      <x v="383"/>
    </i>
    <i r="1">
      <x v="124"/>
    </i>
    <i r="1">
      <x v="4"/>
    </i>
    <i r="1">
      <x v="335"/>
    </i>
    <i r="1">
      <x v="1562"/>
    </i>
    <i r="1">
      <x v="926"/>
    </i>
    <i r="1">
      <x v="1563"/>
    </i>
    <i r="1">
      <x v="1091"/>
    </i>
    <i r="1">
      <x v="1564"/>
    </i>
    <i r="1">
      <x v="1601"/>
    </i>
    <i r="1">
      <x v="1497"/>
    </i>
    <i r="1">
      <x v="365"/>
    </i>
    <i r="1">
      <x v="760"/>
    </i>
    <i r="1">
      <x/>
    </i>
    <i r="1">
      <x v="956"/>
    </i>
    <i r="1">
      <x v="1598"/>
    </i>
    <i r="1">
      <x v="1302"/>
    </i>
    <i r="1">
      <x v="5"/>
    </i>
    <i r="1">
      <x v="1235"/>
    </i>
    <i r="1">
      <x v="1318"/>
    </i>
    <i r="1">
      <x v="1415"/>
    </i>
    <i r="1">
      <x v="910"/>
    </i>
    <i r="1">
      <x v="1"/>
    </i>
    <i r="1">
      <x v="1232"/>
    </i>
    <i r="1">
      <x v="1270"/>
    </i>
    <i r="1">
      <x v="1231"/>
    </i>
    <i r="1">
      <x v="1328"/>
    </i>
    <i r="1">
      <x v="1029"/>
    </i>
    <i r="1">
      <x v="1588"/>
    </i>
    <i r="1">
      <x v="125"/>
    </i>
    <i r="1">
      <x v="461"/>
    </i>
    <i r="1">
      <x v="961"/>
    </i>
    <i r="1">
      <x v="3"/>
    </i>
    <i r="1">
      <x v="1317"/>
    </i>
    <i r="1">
      <x v="2"/>
    </i>
    <i r="1">
      <x v="445"/>
    </i>
    <i r="1">
      <x v="6"/>
    </i>
    <i r="1">
      <x v="927"/>
    </i>
    <i r="1">
      <x v="1234"/>
    </i>
    <i r="1">
      <x v="615"/>
    </i>
    <i r="1">
      <x v="771"/>
    </i>
    <i>
      <x v="8"/>
    </i>
    <i r="1">
      <x v="1483"/>
    </i>
    <i r="1">
      <x v="1582"/>
    </i>
    <i r="1">
      <x v="105"/>
    </i>
    <i r="1">
      <x v="1186"/>
    </i>
    <i r="1">
      <x v="107"/>
    </i>
    <i r="1">
      <x v="1185"/>
    </i>
    <i r="1">
      <x v="1183"/>
    </i>
    <i r="1">
      <x v="47"/>
    </i>
    <i r="1">
      <x v="39"/>
    </i>
    <i r="1">
      <x v="890"/>
    </i>
    <i r="1">
      <x v="101"/>
    </i>
    <i r="1">
      <x v="110"/>
    </i>
    <i r="1">
      <x v="106"/>
    </i>
    <i r="1">
      <x v="38"/>
    </i>
    <i r="1">
      <x v="111"/>
    </i>
    <i r="1">
      <x v="1493"/>
    </i>
    <i r="1">
      <x v="318"/>
    </i>
    <i r="1">
      <x v="1188"/>
    </i>
    <i r="1">
      <x v="1184"/>
    </i>
    <i r="1">
      <x v="1492"/>
    </i>
    <i r="1">
      <x v="446"/>
    </i>
    <i r="1">
      <x v="147"/>
    </i>
    <i r="1">
      <x v="1552"/>
    </i>
    <i r="1">
      <x v="268"/>
    </i>
    <i r="1">
      <x v="1501"/>
    </i>
    <i r="1">
      <x v="115"/>
    </i>
    <i r="1">
      <x v="1344"/>
    </i>
    <i r="1">
      <x v="363"/>
    </i>
    <i r="1">
      <x v="1267"/>
    </i>
    <i r="1">
      <x v="1330"/>
    </i>
    <i r="1">
      <x v="1490"/>
    </i>
    <i r="1">
      <x v="116"/>
    </i>
    <i>
      <x v="9"/>
    </i>
    <i r="1">
      <x v="714"/>
    </i>
    <i r="1">
      <x v="580"/>
    </i>
    <i r="1">
      <x v="23"/>
    </i>
    <i r="1">
      <x v="849"/>
    </i>
    <i r="1">
      <x v="856"/>
    </i>
    <i r="1">
      <x v="1020"/>
    </i>
    <i r="1">
      <x v="1022"/>
    </i>
    <i r="1">
      <x v="853"/>
    </i>
    <i r="1">
      <x v="495"/>
    </i>
    <i r="1">
      <x v="582"/>
    </i>
    <i r="1">
      <x v="100"/>
    </i>
    <i r="1">
      <x v="852"/>
    </i>
    <i r="1">
      <x v="1023"/>
    </i>
    <i r="1">
      <x v="470"/>
    </i>
    <i r="1">
      <x v="613"/>
    </i>
    <i r="1">
      <x v="847"/>
    </i>
    <i r="1">
      <x v="854"/>
    </i>
    <i r="1">
      <x v="491"/>
    </i>
    <i r="1">
      <x v="855"/>
    </i>
    <i r="1">
      <x v="661"/>
    </i>
    <i r="1">
      <x v="858"/>
    </i>
    <i r="1">
      <x v="29"/>
    </i>
    <i r="1">
      <x v="14"/>
    </i>
    <i r="1">
      <x v="455"/>
    </i>
    <i r="1">
      <x v="1522"/>
    </i>
    <i r="1">
      <x v="607"/>
    </i>
    <i r="1">
      <x v="1425"/>
    </i>
    <i r="1">
      <x v="1516"/>
    </i>
    <i r="1">
      <x v="1509"/>
    </i>
    <i r="1">
      <x v="851"/>
    </i>
    <i r="1">
      <x v="1537"/>
    </i>
    <i r="1">
      <x v="498"/>
    </i>
    <i r="1">
      <x v="571"/>
    </i>
    <i r="1">
      <x v="488"/>
    </i>
    <i r="1">
      <x v="1423"/>
    </i>
    <i r="1">
      <x v="850"/>
    </i>
    <i r="1">
      <x v="1511"/>
    </i>
    <i r="1">
      <x v="493"/>
    </i>
    <i r="1">
      <x v="483"/>
    </i>
    <i r="1">
      <x v="1481"/>
    </i>
    <i r="1">
      <x v="659"/>
    </i>
    <i r="1">
      <x v="447"/>
    </i>
    <i r="1">
      <x v="104"/>
    </i>
    <i r="1">
      <x v="857"/>
    </i>
    <i r="1">
      <x v="1024"/>
    </i>
    <i r="1">
      <x v="848"/>
    </i>
    <i r="1">
      <x v="472"/>
    </i>
    <i r="1">
      <x v="578"/>
    </i>
    <i r="1">
      <x v="1163"/>
    </i>
    <i r="1">
      <x v="477"/>
    </i>
    <i r="1">
      <x v="1021"/>
    </i>
    <i r="1">
      <x v="1426"/>
    </i>
    <i r="1">
      <x v="610"/>
    </i>
    <i r="1">
      <x v="608"/>
    </i>
    <i r="1">
      <x v="10"/>
    </i>
    <i r="1">
      <x v="605"/>
    </i>
    <i r="1">
      <x v="602"/>
    </i>
    <i r="1">
      <x v="486"/>
    </i>
    <i r="1">
      <x v="469"/>
    </i>
    <i r="1">
      <x v="1166"/>
    </i>
    <i r="1">
      <x v="579"/>
    </i>
    <i r="1">
      <x v="22"/>
    </i>
    <i r="1">
      <x v="1568"/>
    </i>
    <i r="1">
      <x v="485"/>
    </i>
    <i r="1">
      <x v="581"/>
    </i>
    <i r="1">
      <x v="604"/>
    </i>
    <i r="1">
      <x v="492"/>
    </i>
    <i r="1">
      <x v="1424"/>
    </i>
    <i r="1">
      <x v="403"/>
    </i>
    <i r="1">
      <x v="775"/>
    </i>
    <i r="1">
      <x v="1027"/>
    </i>
    <i r="1">
      <x v="473"/>
    </i>
    <i r="1">
      <x v="146"/>
    </i>
    <i r="1">
      <x v="540"/>
    </i>
    <i r="1">
      <x v="1428"/>
    </i>
    <i r="1">
      <x v="537"/>
    </i>
    <i r="1">
      <x v="541"/>
    </i>
    <i r="1">
      <x v="120"/>
    </i>
    <i r="1">
      <x v="441"/>
    </i>
    <i r="1">
      <x v="1165"/>
    </i>
    <i r="1">
      <x v="565"/>
    </i>
    <i r="1">
      <x v="481"/>
    </i>
    <i r="1">
      <x v="577"/>
    </i>
    <i r="1">
      <x v="487"/>
    </i>
    <i r="1">
      <x v="480"/>
    </i>
    <i r="1">
      <x v="1523"/>
    </i>
    <i r="1">
      <x v="551"/>
    </i>
    <i r="1">
      <x v="1033"/>
    </i>
    <i r="1">
      <x v="474"/>
    </i>
    <i r="1">
      <x v="440"/>
    </i>
    <i r="1">
      <x v="539"/>
    </i>
    <i r="1">
      <x v="557"/>
    </i>
    <i r="1">
      <x v="543"/>
    </i>
    <i r="1">
      <x v="1016"/>
    </i>
    <i r="1">
      <x v="536"/>
    </i>
    <i r="1">
      <x v="1592"/>
    </i>
    <i r="1">
      <x v="1032"/>
    </i>
    <i r="1">
      <x v="1036"/>
    </i>
    <i r="1">
      <x v="713"/>
    </i>
    <i r="1">
      <x v="558"/>
    </i>
    <i r="1">
      <x v="977"/>
    </i>
    <i r="1">
      <x v="549"/>
    </i>
    <i r="1">
      <x v="478"/>
    </i>
    <i r="1">
      <x v="534"/>
    </i>
    <i r="1">
      <x v="1593"/>
    </i>
    <i r="1">
      <x v="1538"/>
    </i>
    <i r="1">
      <x v="1569"/>
    </i>
    <i r="1">
      <x v="496"/>
    </i>
    <i r="1">
      <x v="19"/>
    </i>
    <i r="1">
      <x v="1167"/>
    </i>
    <i r="1">
      <x v="484"/>
    </i>
    <i r="1">
      <x v="87"/>
    </i>
    <i r="1">
      <x v="1037"/>
    </i>
    <i r="1">
      <x v="978"/>
    </i>
    <i r="1">
      <x v="460"/>
    </i>
    <i r="1">
      <x v="535"/>
    </i>
    <i r="1">
      <x v="1427"/>
    </i>
    <i r="1">
      <x v="563"/>
    </i>
    <i r="1">
      <x v="1026"/>
    </i>
    <i r="1">
      <x v="1567"/>
    </i>
    <i r="1">
      <x v="476"/>
    </i>
    <i r="1">
      <x v="1187"/>
    </i>
    <i r="1">
      <x v="28"/>
    </i>
    <i r="1">
      <x v="482"/>
    </i>
    <i r="1">
      <x v="664"/>
    </i>
    <i r="1">
      <x v="103"/>
    </i>
    <i r="1">
      <x v="439"/>
    </i>
    <i r="1">
      <x v="554"/>
    </i>
    <i r="1">
      <x v="603"/>
    </i>
    <i r="1">
      <x v="663"/>
    </i>
    <i r="1">
      <x v="1594"/>
    </i>
    <i r="1">
      <x v="556"/>
    </i>
    <i r="1">
      <x v="606"/>
    </i>
    <i r="1">
      <x v="479"/>
    </i>
    <i r="1">
      <x v="555"/>
    </i>
    <i r="1">
      <x v="612"/>
    </i>
    <i r="1">
      <x v="548"/>
    </i>
    <i r="1">
      <x v="1471"/>
    </i>
    <i r="1">
      <x v="562"/>
    </i>
    <i r="1">
      <x v="518"/>
    </i>
    <i r="1">
      <x v="475"/>
    </i>
    <i r="1">
      <x v="1329"/>
    </i>
    <i r="1">
      <x v="1035"/>
    </i>
    <i r="1">
      <x v="716"/>
    </i>
    <i r="1">
      <x v="1034"/>
    </i>
    <i r="1">
      <x v="568"/>
    </i>
    <i r="1">
      <x v="572"/>
    </i>
    <i r="1">
      <x v="538"/>
    </i>
    <i r="1">
      <x v="559"/>
    </i>
    <i r="1">
      <x v="1566"/>
    </i>
    <i r="1">
      <x v="1473"/>
    </i>
    <i r="1">
      <x v="573"/>
    </i>
    <i r="1">
      <x v="1514"/>
    </i>
    <i r="1">
      <x v="1536"/>
    </i>
    <i r="1">
      <x v="552"/>
    </i>
    <i r="1">
      <x v="564"/>
    </i>
    <i r="1">
      <x v="458"/>
    </i>
    <i r="1">
      <x v="457"/>
    </i>
    <i r="1">
      <x v="717"/>
    </i>
    <i r="1">
      <x v="1535"/>
    </i>
    <i r="1">
      <x v="1164"/>
    </i>
    <i r="1">
      <x v="611"/>
    </i>
    <i r="1">
      <x v="609"/>
    </i>
    <i r="1">
      <x v="1472"/>
    </i>
    <i r="1">
      <x v="533"/>
    </i>
    <i r="1">
      <x v="1507"/>
    </i>
    <i r="1">
      <x v="553"/>
    </i>
    <i r="1">
      <x v="471"/>
    </i>
    <i r="1">
      <x v="583"/>
    </i>
    <i r="1">
      <x v="16"/>
    </i>
    <i r="1">
      <x v="1508"/>
    </i>
    <i r="1">
      <x v="545"/>
    </i>
    <i r="1">
      <x v="1521"/>
    </i>
    <i r="1">
      <x v="542"/>
    </i>
    <i r="1">
      <x v="550"/>
    </i>
    <i r="1">
      <x v="546"/>
    </i>
    <i r="1">
      <x v="494"/>
    </i>
    <i r="1">
      <x v="1515"/>
    </i>
    <i r="1">
      <x v="1345"/>
    </i>
    <i r="1">
      <x v="1512"/>
    </i>
    <i r="1">
      <x v="547"/>
    </i>
    <i r="1">
      <x v="532"/>
    </i>
    <i r="1">
      <x v="497"/>
    </i>
    <i r="1">
      <x v="1513"/>
    </i>
    <i r="1">
      <x v="1510"/>
    </i>
    <i>
      <x v="10"/>
    </i>
    <i r="1">
      <x v="519"/>
    </i>
    <i r="1">
      <x v="175"/>
    </i>
    <i r="1">
      <x v="117"/>
    </i>
    <i r="1">
      <x v="188"/>
    </i>
    <i r="1">
      <x v="1342"/>
    </i>
    <i r="1">
      <x v="178"/>
    </i>
    <i r="1">
      <x v="210"/>
    </i>
    <i r="1">
      <x v="205"/>
    </i>
    <i r="1">
      <x v="227"/>
    </i>
    <i r="1">
      <x v="209"/>
    </i>
    <i r="1">
      <x v="180"/>
    </i>
    <i r="1">
      <x v="176"/>
    </i>
    <i r="1">
      <x v="189"/>
    </i>
    <i r="1">
      <x v="194"/>
    </i>
    <i r="1">
      <x v="192"/>
    </i>
    <i r="1">
      <x v="221"/>
    </i>
    <i r="1">
      <x v="1417"/>
    </i>
    <i r="1">
      <x v="1419"/>
    </i>
    <i r="1">
      <x v="203"/>
    </i>
    <i r="1">
      <x v="185"/>
    </i>
    <i r="1">
      <x v="214"/>
    </i>
    <i r="1">
      <x v="179"/>
    </i>
    <i r="1">
      <x v="183"/>
    </i>
    <i r="1">
      <x v="223"/>
    </i>
    <i r="1">
      <x v="224"/>
    </i>
    <i r="1">
      <x v="237"/>
    </i>
    <i r="1">
      <x v="181"/>
    </i>
    <i r="1">
      <x v="184"/>
    </i>
    <i r="1">
      <x v="1243"/>
    </i>
    <i r="1">
      <x v="220"/>
    </i>
    <i r="1">
      <x v="1439"/>
    </i>
    <i r="1">
      <x v="199"/>
    </i>
    <i r="1">
      <x v="212"/>
    </i>
    <i r="1">
      <x v="211"/>
    </i>
    <i r="1">
      <x v="225"/>
    </i>
    <i r="1">
      <x v="193"/>
    </i>
    <i r="1">
      <x v="190"/>
    </i>
    <i r="1">
      <x v="200"/>
    </i>
    <i r="1">
      <x v="226"/>
    </i>
    <i r="1">
      <x v="198"/>
    </i>
    <i r="1">
      <x v="1482"/>
    </i>
    <i r="1">
      <x v="187"/>
    </i>
    <i r="1">
      <x v="216"/>
    </i>
    <i r="1">
      <x v="195"/>
    </i>
    <i r="1">
      <x v="217"/>
    </i>
    <i r="1">
      <x v="207"/>
    </i>
    <i r="1">
      <x v="1440"/>
    </i>
    <i r="1">
      <x v="197"/>
    </i>
    <i r="1">
      <x v="218"/>
    </i>
    <i r="1">
      <x v="1242"/>
    </i>
    <i r="1">
      <x v="219"/>
    </i>
    <i r="1">
      <x v="191"/>
    </i>
    <i r="1">
      <x v="202"/>
    </i>
    <i r="1">
      <x v="196"/>
    </i>
    <i r="1">
      <x v="265"/>
    </i>
    <i r="1">
      <x v="177"/>
    </i>
    <i r="1">
      <x v="173"/>
    </i>
    <i r="1">
      <x v="1418"/>
    </i>
    <i r="1">
      <x v="215"/>
    </i>
    <i r="1">
      <x v="444"/>
    </i>
    <i r="1">
      <x v="206"/>
    </i>
    <i r="1">
      <x v="213"/>
    </i>
    <i r="1">
      <x v="222"/>
    </i>
    <i r="1">
      <x v="208"/>
    </i>
    <i r="1">
      <x v="182"/>
    </i>
    <i r="1">
      <x v="204"/>
    </i>
    <i r="1">
      <x v="186"/>
    </i>
    <i r="1">
      <x v="201"/>
    </i>
    <i>
      <x v="11"/>
    </i>
    <i r="1">
      <x v="859"/>
    </i>
    <i r="1">
      <x v="17"/>
    </i>
    <i r="1">
      <x v="162"/>
    </i>
    <i r="1">
      <x v="388"/>
    </i>
    <i r="1">
      <x v="788"/>
    </i>
    <i r="1">
      <x v="1816"/>
    </i>
    <i r="1">
      <x v="267"/>
    </i>
    <i r="1">
      <x v="639"/>
    </i>
    <i r="1">
      <x v="1193"/>
    </i>
    <i r="1">
      <x v="428"/>
    </i>
    <i r="1">
      <x v="524"/>
    </i>
    <i r="1">
      <x v="1814"/>
    </i>
    <i r="1">
      <x v="418"/>
    </i>
    <i r="1">
      <x v="161"/>
    </i>
    <i r="1">
      <x v="1485"/>
    </i>
    <i r="1">
      <x v="966"/>
    </i>
    <i r="1">
      <x v="970"/>
    </i>
    <i r="1">
      <x v="1220"/>
    </i>
    <i r="1">
      <x v="1443"/>
    </i>
    <i r="1">
      <x v="872"/>
    </i>
    <i r="1">
      <x v="787"/>
    </i>
    <i r="1">
      <x v="786"/>
    </i>
    <i r="1">
      <x v="419"/>
    </i>
    <i r="1">
      <x v="591"/>
    </i>
    <i r="1">
      <x v="953"/>
    </i>
    <i r="1">
      <x v="1189"/>
    </i>
    <i r="1">
      <x v="391"/>
    </i>
    <i r="1">
      <x v="1540"/>
    </i>
    <i r="1">
      <x v="784"/>
    </i>
    <i r="1">
      <x v="1094"/>
    </i>
    <i r="1">
      <x v="785"/>
    </i>
    <i r="1">
      <x v="1190"/>
    </i>
    <i r="1">
      <x v="862"/>
    </i>
    <i r="1">
      <x v="1587"/>
    </i>
    <i r="1">
      <x v="384"/>
    </i>
    <i r="1">
      <x v="1331"/>
    </i>
    <i r="1">
      <x v="1584"/>
    </i>
    <i r="1">
      <x v="1238"/>
    </i>
    <i r="1">
      <x v="1539"/>
    </i>
    <i r="1">
      <x v="1262"/>
    </i>
    <i r="1">
      <x v="969"/>
    </i>
    <i r="1">
      <x v="590"/>
    </i>
    <i r="1">
      <x v="589"/>
    </i>
    <i r="1">
      <x v="1808"/>
    </i>
    <i r="1">
      <x v="1191"/>
    </i>
    <i r="1">
      <x v="967"/>
    </i>
    <i r="1">
      <x v="1221"/>
    </i>
    <i r="1">
      <x v="1192"/>
    </i>
    <i r="1">
      <x v="1504"/>
    </i>
    <i r="1">
      <x v="18"/>
    </i>
    <i r="1">
      <x v="1486"/>
    </i>
    <i r="1">
      <x v="1813"/>
    </i>
    <i r="1">
      <x v="430"/>
    </i>
    <i r="1">
      <x v="466"/>
    </i>
    <i r="1">
      <x v="968"/>
    </i>
    <i r="1">
      <x v="465"/>
    </i>
    <i>
      <x v="12"/>
    </i>
    <i r="1">
      <x v="1681"/>
    </i>
    <i r="1">
      <x v="525"/>
    </i>
    <i r="1">
      <x v="1653"/>
    </i>
    <i r="1">
      <x v="1706"/>
    </i>
    <i r="1">
      <x v="1599"/>
    </i>
    <i r="1">
      <x v="1651"/>
    </i>
    <i r="1">
      <x v="1699"/>
    </i>
    <i r="1">
      <x v="1673"/>
    </i>
    <i r="1">
      <x v="526"/>
    </i>
    <i r="1">
      <x v="1648"/>
    </i>
    <i r="1">
      <x v="1671"/>
    </i>
    <i r="1">
      <x v="1680"/>
    </i>
    <i r="1">
      <x v="1679"/>
    </i>
    <i r="1">
      <x v="1600"/>
    </i>
    <i r="1">
      <x v="1441"/>
    </i>
    <i r="1">
      <x v="1657"/>
    </i>
    <i r="1">
      <x v="1675"/>
    </i>
    <i r="1">
      <x v="1655"/>
    </i>
    <i r="1">
      <x v="1729"/>
    </i>
    <i r="1">
      <x v="1710"/>
    </i>
    <i r="1">
      <x v="1682"/>
    </i>
    <i r="1">
      <x v="1705"/>
    </i>
    <i r="1">
      <x v="1708"/>
    </i>
    <i r="1">
      <x v="767"/>
    </i>
    <i r="1">
      <x v="1684"/>
    </i>
    <i r="1">
      <x v="1677"/>
    </i>
    <i r="1">
      <x v="1683"/>
    </i>
    <i r="1">
      <x v="1090"/>
    </i>
    <i r="1">
      <x v="1645"/>
    </i>
    <i r="1">
      <x v="1700"/>
    </i>
    <i r="1">
      <x v="1652"/>
    </i>
    <i r="1">
      <x v="1650"/>
    </i>
    <i r="1">
      <x v="1549"/>
    </i>
    <i r="1">
      <x v="1707"/>
    </i>
    <i r="1">
      <x v="1703"/>
    </i>
    <i r="1">
      <x v="1676"/>
    </i>
    <i r="1">
      <x v="1734"/>
    </i>
    <i r="1">
      <x v="1649"/>
    </i>
    <i r="1">
      <x v="1674"/>
    </i>
    <i r="1">
      <x v="1646"/>
    </i>
    <i r="1">
      <x v="1545"/>
    </i>
    <i r="1">
      <x v="1546"/>
    </i>
    <i r="1">
      <x v="1643"/>
    </i>
    <i r="1">
      <x v="1244"/>
    </i>
    <i r="1">
      <x v="1797"/>
    </i>
    <i r="1">
      <x v="1644"/>
    </i>
    <i r="1">
      <x v="1807"/>
    </i>
    <i r="1">
      <x v="1717"/>
    </i>
    <i r="1">
      <x v="1704"/>
    </i>
    <i r="1">
      <x v="1691"/>
    </i>
    <i r="1">
      <x v="1744"/>
    </i>
    <i r="1">
      <x v="1647"/>
    </i>
    <i r="1">
      <x v="1698"/>
    </i>
    <i r="1">
      <x v="1635"/>
    </i>
    <i r="1">
      <x v="1702"/>
    </i>
    <i r="1">
      <x v="1754"/>
    </i>
    <i r="1">
      <x v="1662"/>
    </i>
    <i r="1">
      <x v="1314"/>
    </i>
    <i r="1">
      <x v="1726"/>
    </i>
    <i r="1">
      <x v="886"/>
    </i>
    <i r="1">
      <x v="1457"/>
    </i>
    <i r="1">
      <x v="1678"/>
    </i>
    <i r="1">
      <x v="11"/>
    </i>
    <i r="1">
      <x v="453"/>
    </i>
    <i r="1">
      <x v="1664"/>
    </i>
    <i r="1">
      <x v="1748"/>
    </i>
    <i r="1">
      <x v="89"/>
    </i>
    <i r="1">
      <x v="1323"/>
    </i>
    <i r="1">
      <x v="1499"/>
    </i>
    <i r="1">
      <x v="93"/>
    </i>
    <i r="1">
      <x v="585"/>
    </i>
    <i r="1">
      <x v="1630"/>
    </i>
    <i r="1">
      <x v="1454"/>
    </i>
    <i r="1">
      <x v="1658"/>
    </i>
    <i r="1">
      <x v="1453"/>
    </i>
    <i r="1">
      <x v="1634"/>
    </i>
    <i r="1">
      <x v="1654"/>
    </i>
    <i r="1">
      <x v="91"/>
    </i>
    <i r="1">
      <x v="1774"/>
    </i>
    <i r="1">
      <x v="1760"/>
    </i>
    <i r="1">
      <x v="1709"/>
    </i>
    <i r="1">
      <x v="1796"/>
    </i>
    <i r="1">
      <x v="1733"/>
    </i>
    <i r="1">
      <x v="1771"/>
    </i>
    <i r="1">
      <x v="1784"/>
    </i>
    <i r="1">
      <x v="331"/>
    </i>
    <i r="1">
      <x v="1701"/>
    </i>
    <i r="1">
      <x v="1787"/>
    </i>
    <i r="1">
      <x v="1786"/>
    </i>
    <i r="1">
      <x v="1595"/>
    </i>
    <i r="1">
      <x v="1642"/>
    </i>
    <i r="1">
      <x v="1743"/>
    </i>
    <i r="1">
      <x v="1763"/>
    </i>
    <i r="1">
      <x v="1778"/>
    </i>
    <i r="1">
      <x v="1724"/>
    </i>
    <i r="1">
      <x v="1742"/>
    </i>
    <i r="1">
      <x v="1456"/>
    </i>
    <i r="1">
      <x v="1804"/>
    </i>
    <i r="1">
      <x v="1694"/>
    </i>
    <i r="1">
      <x v="1066"/>
    </i>
    <i r="1">
      <x v="1659"/>
    </i>
    <i r="1">
      <x v="1637"/>
    </i>
    <i r="1">
      <x v="454"/>
    </i>
    <i r="1">
      <x v="1764"/>
    </i>
    <i r="1">
      <x v="92"/>
    </i>
    <i r="1">
      <x v="906"/>
    </i>
    <i r="1">
      <x v="1464"/>
    </i>
    <i r="1">
      <x v="1715"/>
    </i>
    <i r="1">
      <x v="148"/>
    </i>
    <i r="1">
      <x v="1571"/>
    </i>
    <i r="1">
      <x v="1806"/>
    </i>
    <i r="1">
      <x v="1753"/>
    </i>
    <i r="1">
      <x v="1324"/>
    </i>
    <i r="1">
      <x v="1631"/>
    </i>
    <i r="1">
      <x v="1782"/>
    </i>
    <i r="1">
      <x v="1714"/>
    </i>
    <i r="1">
      <x v="102"/>
    </i>
    <i r="1">
      <x v="1068"/>
    </i>
    <i r="1">
      <x v="1762"/>
    </i>
    <i r="1">
      <x v="1669"/>
    </i>
    <i r="1">
      <x v="1602"/>
    </i>
    <i r="1">
      <x v="1783"/>
    </i>
    <i r="1">
      <x v="1799"/>
    </i>
    <i r="1">
      <x v="1789"/>
    </i>
    <i r="1">
      <x v="1805"/>
    </i>
    <i r="1">
      <x v="1752"/>
    </i>
    <i r="1">
      <x v="1248"/>
    </i>
    <i r="1">
      <x v="1725"/>
    </i>
    <i r="1">
      <x v="1732"/>
    </i>
    <i r="1">
      <x v="1795"/>
    </i>
    <i r="1">
      <x v="1636"/>
    </i>
    <i r="1">
      <x v="860"/>
    </i>
    <i r="1">
      <x v="766"/>
    </i>
    <i r="1">
      <x v="1541"/>
    </i>
    <i r="1">
      <x v="1758"/>
    </i>
    <i r="1">
      <x v="1685"/>
    </i>
    <i r="1">
      <x v="1697"/>
    </i>
    <i r="1">
      <x v="1633"/>
    </i>
    <i r="1">
      <x v="1052"/>
    </i>
    <i r="1">
      <x v="1713"/>
    </i>
    <i r="1">
      <x v="1689"/>
    </i>
    <i r="1">
      <x v="1780"/>
    </i>
    <i r="1">
      <x v="1802"/>
    </i>
    <i r="1">
      <x v="1800"/>
    </i>
    <i r="1">
      <x v="1452"/>
    </i>
    <i r="1">
      <x v="128"/>
    </i>
    <i r="1">
      <x v="1768"/>
    </i>
    <i r="1">
      <x v="1745"/>
    </i>
    <i r="1">
      <x v="1792"/>
    </i>
    <i r="1">
      <x v="127"/>
    </i>
    <i r="1">
      <x v="1761"/>
    </i>
    <i r="1">
      <x v="1720"/>
    </i>
    <i r="1">
      <x v="1442"/>
    </i>
    <i r="1">
      <x v="1343"/>
    </i>
    <i r="1">
      <x v="1779"/>
    </i>
    <i r="1">
      <x v="1791"/>
    </i>
    <i r="1">
      <x v="266"/>
    </i>
    <i r="1">
      <x v="1712"/>
    </i>
    <i r="1">
      <x v="1735"/>
    </i>
    <i r="1">
      <x v="1721"/>
    </i>
    <i r="1">
      <x v="1793"/>
    </i>
    <i r="1">
      <x v="1766"/>
    </i>
    <i r="1">
      <x v="720"/>
    </i>
    <i r="1">
      <x v="1544"/>
    </i>
    <i r="1">
      <x v="1696"/>
    </i>
    <i r="1">
      <x v="1767"/>
    </i>
    <i r="1">
      <x v="1803"/>
    </i>
    <i r="1">
      <x v="145"/>
    </i>
    <i r="1">
      <x v="254"/>
    </i>
    <i r="1">
      <x v="1663"/>
    </i>
    <i r="1">
      <x v="94"/>
    </i>
    <i r="1">
      <x v="1661"/>
    </i>
    <i r="1">
      <x v="1695"/>
    </i>
    <i r="1">
      <x v="1736"/>
    </i>
    <i r="1">
      <x v="1550"/>
    </i>
    <i r="1">
      <x v="1467"/>
    </i>
    <i r="1">
      <x v="861"/>
    </i>
    <i r="1">
      <x v="1459"/>
    </i>
    <i r="1">
      <x v="1781"/>
    </i>
    <i r="1">
      <x v="1547"/>
    </i>
    <i r="1">
      <x v="1801"/>
    </i>
    <i r="1">
      <x v="1686"/>
    </i>
    <i r="1">
      <x v="1067"/>
    </i>
    <i r="1">
      <x v="1327"/>
    </i>
    <i r="1">
      <x v="1498"/>
    </i>
    <i r="1">
      <x v="1716"/>
    </i>
    <i r="1">
      <x v="1672"/>
    </i>
    <i r="1">
      <x v="1690"/>
    </i>
    <i r="1">
      <x v="1759"/>
    </i>
    <i r="1">
      <x v="8"/>
    </i>
    <i r="1">
      <x v="1798"/>
    </i>
    <i r="1">
      <x v="1660"/>
    </i>
    <i r="1">
      <x v="1656"/>
    </i>
    <i r="1">
      <x v="905"/>
    </i>
    <i r="1">
      <x v="1670"/>
    </i>
    <i r="1">
      <x v="1506"/>
    </i>
    <i r="1">
      <x v="1790"/>
    </i>
    <i r="1">
      <x v="594"/>
    </i>
    <i r="1">
      <x v="1505"/>
    </i>
    <i r="1">
      <x v="1785"/>
    </i>
    <i r="1">
      <x v="1629"/>
    </i>
    <i r="1">
      <x v="88"/>
    </i>
    <i r="1">
      <x v="1747"/>
    </i>
    <i r="1">
      <x v="1548"/>
    </i>
    <i r="1">
      <x v="1772"/>
    </i>
    <i r="1">
      <x v="1730"/>
    </i>
    <i r="1">
      <x v="1597"/>
    </i>
    <i r="1">
      <x v="1777"/>
    </i>
    <i r="1">
      <x v="1775"/>
    </i>
    <i r="1">
      <x v="1740"/>
    </i>
    <i r="1">
      <x v="144"/>
    </i>
    <i r="1">
      <x v="1770"/>
    </i>
    <i r="1">
      <x v="1543"/>
    </i>
    <i r="1">
      <x v="1738"/>
    </i>
    <i r="1">
      <x v="1687"/>
    </i>
    <i r="1">
      <x v="1692"/>
    </i>
    <i r="1">
      <x v="1727"/>
    </i>
    <i r="1">
      <x v="1776"/>
    </i>
    <i r="1">
      <x v="1756"/>
    </i>
    <i r="1">
      <x v="95"/>
    </i>
    <i r="1">
      <x v="1788"/>
    </i>
    <i r="1">
      <x v="1722"/>
    </i>
    <i r="1">
      <x v="1794"/>
    </i>
    <i r="1">
      <x v="1773"/>
    </i>
    <i r="1">
      <x v="1723"/>
    </i>
    <i r="1">
      <x v="1746"/>
    </i>
    <i r="1">
      <x v="1739"/>
    </i>
    <i r="1">
      <x v="1731"/>
    </i>
    <i r="1">
      <x v="330"/>
    </i>
    <i r="1">
      <x v="774"/>
    </i>
    <i r="1">
      <x v="1728"/>
    </i>
    <i r="1">
      <x v="1693"/>
    </i>
    <i r="1">
      <x v="1718"/>
    </i>
    <i r="1">
      <x v="1665"/>
    </i>
    <i r="1">
      <x v="1332"/>
    </i>
    <i r="1">
      <x v="90"/>
    </i>
    <i r="1">
      <x v="1711"/>
    </i>
    <i r="1">
      <x v="916"/>
    </i>
    <i r="1">
      <x v="1737"/>
    </i>
    <i r="1">
      <x v="1326"/>
    </i>
    <i r="1">
      <x v="1668"/>
    </i>
    <i r="1">
      <x v="1632"/>
    </i>
    <i r="1">
      <x v="1666"/>
    </i>
    <i r="1">
      <x v="531"/>
    </i>
    <i r="1">
      <x v="1325"/>
    </i>
    <i r="1">
      <x v="129"/>
    </i>
    <i r="1">
      <x v="1542"/>
    </i>
    <i r="1">
      <x v="1751"/>
    </i>
    <i r="1">
      <x v="1455"/>
    </i>
    <i r="1">
      <x v="1769"/>
    </i>
    <i r="1">
      <x v="1741"/>
    </i>
    <i r="1">
      <x v="1757"/>
    </i>
    <i r="1">
      <x v="1750"/>
    </i>
    <i r="1">
      <x v="1574"/>
    </i>
    <i r="1">
      <x v="1573"/>
    </i>
    <i r="1">
      <x v="1719"/>
    </i>
    <i r="1">
      <x v="1667"/>
    </i>
    <i r="1">
      <x v="1638"/>
    </i>
    <i r="1">
      <x v="773"/>
    </i>
    <i r="1">
      <x v="1688"/>
    </i>
    <i r="1">
      <x v="1280"/>
    </i>
    <i r="1">
      <x v="1765"/>
    </i>
    <i r="1">
      <x v="1017"/>
    </i>
    <i r="1">
      <x v="1596"/>
    </i>
    <i r="1">
      <x v="126"/>
    </i>
    <i r="1">
      <x v="1749"/>
    </i>
    <i r="1">
      <x v="1755"/>
    </i>
    <i r="1">
      <x v="1458"/>
    </i>
    <i>
      <x v="13"/>
    </i>
    <i r="1">
      <x v="140"/>
    </i>
    <i r="1">
      <x v="1370"/>
    </i>
    <i r="1">
      <x v="435"/>
    </i>
    <i r="1">
      <x v="1628"/>
    </i>
    <i r="1">
      <x v="1375"/>
    </i>
    <i r="1">
      <x v="1376"/>
    </i>
    <i r="1">
      <x v="1272"/>
    </i>
    <i r="1">
      <x v="426"/>
    </i>
    <i r="1">
      <x v="922"/>
    </i>
    <i r="1">
      <x v="337"/>
    </i>
    <i r="1">
      <x v="1277"/>
    </i>
    <i r="1">
      <x v="1156"/>
    </i>
    <i r="1">
      <x v="761"/>
    </i>
    <i r="1">
      <x v="1228"/>
    </i>
    <i r="1">
      <x v="1639"/>
    </i>
    <i r="1">
      <x v="918"/>
    </i>
    <i r="1">
      <x v="1080"/>
    </i>
    <i r="1">
      <x v="142"/>
    </i>
    <i r="1">
      <x v="160"/>
    </i>
    <i r="1">
      <x v="1809"/>
    </i>
    <i r="1">
      <x v="1300"/>
    </i>
    <i r="1">
      <x v="30"/>
    </i>
    <i r="1">
      <x v="332"/>
    </i>
    <i r="1">
      <x v="1253"/>
    </i>
    <i r="1">
      <x v="1586"/>
    </i>
    <i r="1">
      <x v="1087"/>
    </i>
    <i r="1">
      <x v="156"/>
    </i>
    <i r="1">
      <x v="31"/>
    </i>
    <i r="1">
      <x v="1374"/>
    </i>
    <i r="1">
      <x v="1098"/>
    </i>
    <i r="1">
      <x v="1551"/>
    </i>
    <i r="1">
      <x v="1229"/>
    </i>
    <i r="1">
      <x v="1158"/>
    </i>
    <i r="1">
      <x v="712"/>
    </i>
    <i r="1">
      <x v="172"/>
    </i>
    <i r="1">
      <x v="975"/>
    </i>
    <i r="1">
      <x v="506"/>
    </i>
    <i r="1">
      <x v="1085"/>
    </i>
    <i r="1">
      <x v="159"/>
    </i>
    <i r="1">
      <x v="1276"/>
    </i>
    <i r="1">
      <x v="1585"/>
    </i>
    <i r="1">
      <x v="1603"/>
    </i>
    <i r="1">
      <x v="171"/>
    </i>
    <i r="1">
      <x v="1263"/>
    </i>
    <i r="1">
      <x v="1432"/>
    </i>
    <i r="1">
      <x v="907"/>
    </i>
    <i r="1">
      <x v="98"/>
    </i>
    <i r="1">
      <x v="1373"/>
    </i>
    <i r="1">
      <x v="1274"/>
    </i>
    <i r="1">
      <x v="436"/>
    </i>
    <i r="1">
      <x v="1604"/>
    </i>
    <i r="1">
      <x v="151"/>
    </i>
    <i r="1">
      <x v="865"/>
    </i>
    <i r="1">
      <x v="1157"/>
    </i>
    <i r="1">
      <x v="1258"/>
    </i>
    <i r="1">
      <x v="141"/>
    </i>
    <i r="1">
      <x v="1299"/>
    </i>
    <i r="1">
      <x v="1079"/>
    </i>
    <i r="1">
      <x v="427"/>
    </i>
    <i r="1">
      <x v="1083"/>
    </i>
    <i r="1">
      <x v="1226"/>
    </i>
    <i r="1">
      <x v="1377"/>
    </i>
    <i r="1">
      <x v="1254"/>
    </i>
    <i r="1">
      <x v="911"/>
    </i>
    <i r="1">
      <x v="711"/>
    </i>
    <i r="1">
      <x v="1213"/>
    </i>
    <i r="1">
      <x v="1273"/>
    </i>
    <i r="1">
      <x v="719"/>
    </i>
    <i r="1">
      <x v="1255"/>
    </i>
    <i r="1">
      <x v="1379"/>
    </i>
    <i r="1">
      <x v="764"/>
    </i>
    <i r="1">
      <x v="1194"/>
    </i>
    <i r="1">
      <x v="1224"/>
    </i>
    <i r="1">
      <x v="1372"/>
    </i>
    <i r="1">
      <x v="150"/>
    </i>
    <i r="1">
      <x v="421"/>
    </i>
    <i r="1">
      <x v="1151"/>
    </i>
    <i r="1">
      <x v="952"/>
    </i>
    <i r="1">
      <x v="149"/>
    </i>
    <i r="1">
      <x v="1641"/>
    </i>
    <i r="1">
      <x v="999"/>
    </i>
    <i r="1">
      <x v="153"/>
    </i>
    <i r="1">
      <x v="917"/>
    </i>
    <i r="1">
      <x v="152"/>
    </i>
    <i r="1">
      <x v="334"/>
    </i>
    <i r="1">
      <x v="864"/>
    </i>
    <i r="1">
      <x v="1264"/>
    </i>
    <i r="1">
      <x v="921"/>
    </i>
    <i r="1">
      <x v="1219"/>
    </i>
    <i r="1">
      <x v="892"/>
    </i>
    <i r="1">
      <x v="1223"/>
    </i>
    <i r="1">
      <x v="1250"/>
    </i>
    <i r="1">
      <x v="157"/>
    </i>
    <i r="1">
      <x v="1227"/>
    </i>
    <i r="1">
      <x v="1275"/>
    </i>
    <i r="1">
      <x v="1211"/>
    </i>
    <i r="1">
      <x v="431"/>
    </i>
    <i r="1">
      <x v="1155"/>
    </i>
    <i r="1">
      <x v="1153"/>
    </i>
    <i r="1">
      <x v="1312"/>
    </i>
    <i r="1">
      <x v="1230"/>
    </i>
    <i r="1">
      <x v="1311"/>
    </i>
    <i r="1">
      <x v="1208"/>
    </i>
    <i r="1">
      <x v="155"/>
    </i>
    <i r="1">
      <x v="871"/>
    </i>
    <i r="1">
      <x v="925"/>
    </i>
    <i r="1">
      <x v="438"/>
    </i>
    <i r="1">
      <x v="424"/>
    </i>
    <i r="1">
      <x v="169"/>
    </i>
    <i r="1">
      <x v="298"/>
    </i>
    <i r="1">
      <x v="336"/>
    </i>
    <i r="1">
      <x v="1084"/>
    </i>
    <i r="1">
      <x v="920"/>
    </i>
    <i r="1">
      <x v="715"/>
    </i>
    <i r="1">
      <x v="981"/>
    </i>
    <i r="1">
      <x v="1271"/>
    </i>
    <i r="1">
      <x v="422"/>
    </i>
    <i r="1">
      <x v="1469"/>
    </i>
    <i r="1">
      <x v="432"/>
    </i>
    <i r="1">
      <x v="1257"/>
    </i>
    <i r="1">
      <x v="919"/>
    </i>
    <i r="1">
      <x v="154"/>
    </i>
    <i r="1">
      <x v="1152"/>
    </i>
    <i r="1">
      <x v="972"/>
    </i>
    <i r="1">
      <x v="1281"/>
    </i>
    <i r="1">
      <x v="1225"/>
    </i>
    <i r="1">
      <x v="429"/>
    </i>
    <i r="1">
      <x v="1465"/>
    </i>
    <i r="1">
      <x v="891"/>
    </i>
    <i r="1">
      <x v="1310"/>
    </i>
    <i r="1">
      <x v="971"/>
    </i>
    <i r="1">
      <x v="950"/>
    </i>
    <i r="1">
      <x v="769"/>
    </i>
    <i r="1">
      <x v="425"/>
    </i>
    <i r="1">
      <x v="1089"/>
    </i>
    <i r="1">
      <x v="1301"/>
    </i>
    <i r="1">
      <x v="1416"/>
    </i>
    <i r="1">
      <x v="1222"/>
    </i>
    <i r="1">
      <x v="765"/>
    </i>
    <i r="1">
      <x v="158"/>
    </i>
    <i r="1">
      <x v="1378"/>
    </i>
    <i r="1">
      <x v="417"/>
    </i>
    <i r="1">
      <x v="423"/>
    </i>
    <i r="1">
      <x v="433"/>
    </i>
    <i r="1">
      <x v="133"/>
    </i>
    <i r="1">
      <x v="1309"/>
    </i>
    <i r="1">
      <x v="293"/>
    </i>
    <i r="1">
      <x v="1435"/>
    </i>
    <i r="1">
      <x v="1210"/>
    </i>
    <i r="1">
      <x v="1233"/>
    </i>
    <i r="1">
      <x v="1305"/>
    </i>
    <i r="1">
      <x v="1437"/>
    </i>
    <i r="1">
      <x v="924"/>
    </i>
    <i r="1">
      <x v="1468"/>
    </i>
    <i r="1">
      <x v="294"/>
    </i>
    <i r="1">
      <x v="467"/>
    </i>
    <i r="1">
      <x v="770"/>
    </i>
    <i r="1">
      <x v="1400"/>
    </i>
    <i r="1">
      <x v="1019"/>
    </i>
    <i r="1">
      <x v="1268"/>
    </i>
    <i r="1">
      <x v="143"/>
    </i>
    <i r="1">
      <x v="1259"/>
    </i>
    <i r="1">
      <x v="1431"/>
    </i>
    <i r="1">
      <x v="170"/>
    </i>
    <i r="1">
      <x v="718"/>
    </i>
    <i r="1">
      <x v="134"/>
    </i>
    <i r="1">
      <x v="505"/>
    </i>
    <i r="1">
      <x v="912"/>
    </i>
    <i r="1">
      <x v="1088"/>
    </i>
    <i r="1">
      <x v="1463"/>
    </i>
    <i r="1">
      <x v="468"/>
    </i>
    <i r="1">
      <x v="135"/>
    </i>
    <i r="1">
      <x v="1051"/>
    </i>
    <i r="1">
      <x v="1025"/>
    </i>
    <i r="1">
      <x v="136"/>
    </i>
    <i r="1">
      <x v="913"/>
    </i>
    <i r="1">
      <x v="1209"/>
    </i>
    <i r="1">
      <x v="873"/>
    </i>
    <i r="1">
      <x v="437"/>
    </i>
    <i r="1">
      <x v="710"/>
    </i>
    <i r="1">
      <x v="1086"/>
    </i>
    <i r="1">
      <x v="1369"/>
    </i>
    <i r="1">
      <x v="420"/>
    </i>
    <i r="1">
      <x v="923"/>
    </i>
    <i r="1">
      <x v="973"/>
    </i>
    <i r="1">
      <x v="974"/>
    </i>
    <i r="1">
      <x v="1371"/>
    </i>
    <i>
      <x v="14"/>
    </i>
    <i r="1">
      <x v="96"/>
    </i>
    <i r="1">
      <x v="502"/>
    </i>
    <i r="1">
      <x v="846"/>
    </i>
    <i r="1">
      <x v="1525"/>
    </i>
    <i r="1">
      <x v="1524"/>
    </i>
    <i r="1">
      <x v="1474"/>
    </i>
    <i r="1">
      <x v="520"/>
    </i>
    <i r="1">
      <x v="887"/>
    </i>
    <i r="1">
      <x v="530"/>
    </i>
    <i r="1">
      <x v="962"/>
    </i>
    <i r="1">
      <x v="620"/>
    </i>
    <i r="1">
      <x v="632"/>
    </i>
    <i r="1">
      <x v="13"/>
    </i>
    <i r="1">
      <x v="1438"/>
    </i>
    <i r="1">
      <x v="644"/>
    </i>
    <i r="1">
      <x v="646"/>
    </i>
    <i r="1">
      <x v="1313"/>
    </i>
    <i r="1">
      <x v="108"/>
    </i>
    <i r="1">
      <x v="1410"/>
    </i>
    <i r="1">
      <x v="1078"/>
    </i>
    <i r="1">
      <x v="569"/>
    </i>
    <i r="1">
      <x v="1553"/>
    </i>
    <i r="1">
      <x v="797"/>
    </i>
    <i r="1">
      <x v="567"/>
    </i>
    <i r="1">
      <x v="1527"/>
    </i>
    <i r="1">
      <x v="99"/>
    </i>
    <i r="1">
      <x v="652"/>
    </i>
    <i r="1">
      <x v="1487"/>
    </i>
    <i r="1">
      <x v="1321"/>
    </i>
    <i r="1">
      <x v="1361"/>
    </i>
    <i r="1">
      <x v="1322"/>
    </i>
    <i r="1">
      <x v="1365"/>
    </i>
    <i r="1">
      <x v="1451"/>
    </i>
    <i r="1">
      <x v="1519"/>
    </i>
    <i r="1">
      <x v="1246"/>
    </i>
    <i r="1">
      <x v="624"/>
    </i>
    <i r="1">
      <x v="570"/>
    </i>
    <i r="1">
      <x v="622"/>
    </i>
    <i r="1">
      <x v="451"/>
    </i>
    <i r="1">
      <x v="1433"/>
    </i>
    <i r="1">
      <x v="645"/>
    </i>
    <i r="1">
      <x v="109"/>
    </i>
    <i r="1">
      <x v="490"/>
    </i>
    <i r="1">
      <x v="1533"/>
    </i>
    <i r="1">
      <x v="647"/>
    </i>
    <i r="1">
      <x v="1249"/>
    </i>
    <i r="1">
      <x v="963"/>
    </i>
    <i r="1">
      <x v="504"/>
    </i>
    <i r="1">
      <x v="560"/>
    </i>
    <i r="1">
      <x v="1093"/>
    </i>
    <i r="1">
      <x v="648"/>
    </i>
    <i r="1">
      <x v="1081"/>
    </i>
    <i r="1">
      <x v="651"/>
    </i>
    <i r="1">
      <x v="97"/>
    </i>
    <i r="1">
      <x v="629"/>
    </i>
    <i r="1">
      <x v="776"/>
    </i>
    <i r="1">
      <x v="915"/>
    </i>
    <i r="1">
      <x v="1488"/>
    </i>
    <i r="1">
      <x v="1517"/>
    </i>
    <i r="1">
      <x v="1810"/>
    </i>
    <i r="1">
      <x v="638"/>
    </i>
    <i r="1">
      <x v="1520"/>
    </i>
    <i r="1">
      <x v="1247"/>
    </i>
    <i r="1">
      <x v="1502"/>
    </i>
    <i r="1">
      <x v="1316"/>
    </i>
    <i r="1">
      <x v="1092"/>
    </i>
    <i r="1">
      <x v="407"/>
    </i>
    <i r="1">
      <x v="1298"/>
    </i>
    <i r="1">
      <x v="1278"/>
    </i>
    <i r="1">
      <x v="965"/>
    </i>
    <i r="1">
      <x v="1530"/>
    </i>
    <i r="1">
      <x v="462"/>
    </i>
    <i r="1">
      <x v="1479"/>
    </i>
    <i r="1">
      <x v="50"/>
    </i>
    <i r="1">
      <x v="1518"/>
    </i>
    <i r="1">
      <x v="1500"/>
    </i>
    <i r="1">
      <x v="1245"/>
    </i>
    <i r="1">
      <x v="575"/>
    </i>
    <i r="1">
      <x v="114"/>
    </i>
    <i r="1">
      <x v="1241"/>
    </i>
    <i r="1">
      <x v="489"/>
    </i>
    <i r="1">
      <x v="630"/>
    </i>
    <i r="1">
      <x v="1368"/>
    </i>
    <i r="1">
      <x v="49"/>
    </i>
    <i r="1">
      <x v="12"/>
    </i>
    <i r="1">
      <x v="48"/>
    </i>
    <i r="1">
      <x v="763"/>
    </i>
    <i r="1">
      <x v="566"/>
    </i>
    <i r="1">
      <x v="1461"/>
    </i>
    <i r="1">
      <x v="1640"/>
    </i>
    <i r="1">
      <x v="1266"/>
    </i>
    <i r="1">
      <x v="574"/>
    </i>
    <i r="1">
      <x v="1279"/>
    </i>
    <i r="1">
      <x v="295"/>
    </i>
    <i r="1">
      <x v="1169"/>
    </i>
    <i r="1">
      <x v="623"/>
    </i>
    <i r="1">
      <x v="561"/>
    </i>
    <i r="1">
      <x v="275"/>
    </i>
    <i r="1">
      <x v="642"/>
    </i>
    <i r="1">
      <x v="113"/>
    </i>
    <i r="1">
      <x v="1489"/>
    </i>
    <i r="1">
      <x v="1338"/>
    </i>
    <i r="1">
      <x v="1339"/>
    </i>
    <i r="1">
      <x v="621"/>
    </i>
    <i r="1">
      <x v="633"/>
    </i>
    <i r="1">
      <x v="1352"/>
    </i>
    <i r="1">
      <x v="1462"/>
    </i>
    <i r="1">
      <x v="1353"/>
    </i>
    <i r="1">
      <x v="1529"/>
    </i>
    <i r="1">
      <x v="544"/>
    </i>
    <i r="1">
      <x v="1336"/>
    </i>
    <i r="1">
      <x v="406"/>
    </i>
    <i r="1">
      <x v="1526"/>
    </i>
    <i r="1">
      <x v="914"/>
    </i>
    <i r="1">
      <x v="1534"/>
    </i>
    <i r="1">
      <x v="1531"/>
    </i>
    <i r="1">
      <x v="459"/>
    </i>
    <i r="1">
      <x v="404"/>
    </i>
    <i r="1">
      <x v="405"/>
    </i>
    <i r="1">
      <x v="1421"/>
    </i>
    <i r="1">
      <x v="762"/>
    </i>
    <i r="1">
      <x v="276"/>
    </i>
    <i r="1">
      <x v="1528"/>
    </i>
    <i r="1">
      <x v="1460"/>
    </i>
    <i r="1">
      <x v="1358"/>
    </i>
    <i r="1">
      <x v="1359"/>
    </i>
    <i r="1">
      <x v="1532"/>
    </i>
    <i r="1">
      <x v="1360"/>
    </i>
    <i r="1">
      <x v="634"/>
    </i>
    <i r="1">
      <x v="1350"/>
    </i>
    <i r="1">
      <x v="1354"/>
    </i>
    <i>
      <x v="15"/>
    </i>
    <i r="1">
      <x v="68"/>
    </i>
    <i r="1">
      <x v="657"/>
    </i>
    <i r="1">
      <x v="75"/>
    </i>
    <i r="1">
      <x v="73"/>
    </i>
    <i r="1">
      <x v="69"/>
    </i>
    <i r="1">
      <x v="74"/>
    </i>
    <i r="1">
      <x v="655"/>
    </i>
    <i r="1">
      <x v="84"/>
    </i>
    <i r="1">
      <x v="584"/>
    </i>
    <i r="1">
      <x v="1480"/>
    </i>
    <i r="1">
      <x v="85"/>
    </i>
    <i r="1">
      <x v="79"/>
    </i>
    <i r="1">
      <x v="86"/>
    </i>
    <i r="1">
      <x v="82"/>
    </i>
    <i r="1">
      <x v="78"/>
    </i>
    <i r="1">
      <x v="71"/>
    </i>
    <i r="1">
      <x v="656"/>
    </i>
    <i r="1">
      <x v="83"/>
    </i>
    <i r="1">
      <x v="72"/>
    </i>
    <i r="1">
      <x v="76"/>
    </i>
    <i r="1">
      <x v="70"/>
    </i>
    <i r="1">
      <x v="658"/>
    </i>
    <i r="1">
      <x v="77"/>
    </i>
    <i r="1">
      <x v="951"/>
    </i>
    <i r="1">
      <x v="964"/>
    </i>
    <i r="1">
      <x v="81"/>
    </i>
    <i r="1">
      <x v="59"/>
    </i>
    <i r="1">
      <x v="80"/>
    </i>
    <i r="1">
      <x v="1422"/>
    </i>
    <i r="1">
      <x v="1031"/>
    </i>
    <i r="1">
      <x v="1491"/>
    </i>
    <i r="1">
      <x v="1286"/>
    </i>
    <i r="1">
      <x v="450"/>
    </i>
    <i r="1">
      <x v="118"/>
    </i>
    <i r="1">
      <x v="1285"/>
    </i>
    <i r="1">
      <x v="1030"/>
    </i>
    <i>
      <x v="16"/>
    </i>
    <i r="1">
      <x v="1364"/>
    </i>
    <i r="1">
      <x v="823"/>
    </i>
    <i r="1">
      <x v="361"/>
    </i>
    <i r="1">
      <x v="302"/>
    </i>
    <i r="1">
      <x v="827"/>
    </i>
    <i r="1">
      <x v="722"/>
    </i>
    <i r="1">
      <x v="374"/>
    </i>
    <i r="1">
      <x v="369"/>
    </i>
    <i r="1">
      <x v="309"/>
    </i>
    <i r="1">
      <x v="414"/>
    </i>
    <i r="1">
      <x v="802"/>
    </i>
    <i r="1">
      <x v="1363"/>
    </i>
    <i r="1">
      <x v="1356"/>
    </i>
    <i r="1">
      <x v="274"/>
    </i>
    <i r="1">
      <x v="960"/>
    </i>
    <i r="1">
      <x v="130"/>
    </i>
    <i r="1">
      <x v="308"/>
    </i>
    <i r="1">
      <x v="1168"/>
    </i>
    <i r="1">
      <x v="273"/>
    </i>
    <i r="1">
      <x v="800"/>
    </i>
    <i r="1">
      <x v="371"/>
    </i>
    <i r="1">
      <x v="809"/>
    </i>
    <i r="1">
      <x v="303"/>
    </i>
    <i r="1">
      <x v="801"/>
    </i>
    <i r="1">
      <x v="416"/>
    </i>
    <i r="1">
      <x v="307"/>
    </i>
    <i r="1">
      <x v="954"/>
    </i>
    <i r="1">
      <x v="269"/>
    </i>
    <i r="1">
      <x v="807"/>
    </i>
    <i r="1">
      <x v="944"/>
    </i>
    <i r="1">
      <x v="829"/>
    </i>
    <i r="1">
      <x v="362"/>
    </i>
    <i r="1">
      <x v="959"/>
    </i>
    <i r="1">
      <x v="271"/>
    </i>
    <i r="1">
      <x v="889"/>
    </i>
    <i r="1">
      <x v="799"/>
    </i>
    <i r="1">
      <x v="411"/>
    </i>
    <i r="1">
      <x v="1334"/>
    </i>
    <i r="1">
      <x v="304"/>
    </i>
    <i r="1">
      <x v="415"/>
    </i>
    <i r="1">
      <x v="312"/>
    </i>
    <i r="1">
      <x v="945"/>
    </i>
    <i r="1">
      <x v="310"/>
    </i>
    <i r="1">
      <x v="360"/>
    </i>
    <i r="1">
      <x v="306"/>
    </i>
    <i r="1">
      <x v="828"/>
    </i>
    <i r="1">
      <x v="412"/>
    </i>
    <i r="1">
      <x v="810"/>
    </i>
    <i r="1">
      <x v="357"/>
    </i>
    <i r="1">
      <x v="305"/>
    </i>
    <i r="1">
      <x v="359"/>
    </i>
    <i r="1">
      <x v="1333"/>
    </i>
    <i r="1">
      <x v="356"/>
    </i>
    <i r="1">
      <x v="270"/>
    </i>
    <i r="1">
      <x v="368"/>
    </i>
    <i r="1">
      <x v="413"/>
    </i>
    <i t="grand">
      <x/>
    </i>
  </rowItems>
  <colItems count="1">
    <i/>
  </colItems>
  <dataFields count="1">
    <dataField name="Suma de Ganancias" fld="20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F9B54-69AD-4DBE-BD2E-FC93A10B8DD6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6:F74" firstHeaderRow="0" firstDataRow="1" firstDataCol="1"/>
  <pivotFields count="28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numFmtId="4" showAll="0"/>
    <pivotField dataField="1" numFmtId="8" showAll="0"/>
    <pivotField dataField="1" numFmtId="8" showAll="0"/>
    <pivotField showAll="0"/>
    <pivotField dataField="1" numFmtId="8" showAll="0"/>
    <pivotField dataField="1" numFmtId="8" showAll="0"/>
    <pivotField numFmtId="8" showAll="0"/>
    <pivotField numFmtId="8" showAll="0"/>
    <pivotField dataField="1" numFmtId="8" showAll="0"/>
  </pivotFields>
  <rowFields count="1">
    <field x="1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costos estimados" fld="27" baseField="0" baseItem="0" numFmtId="8"/>
    <dataField name="Suma de Ventas Originales (con descuento)" fld="23" baseField="0" baseItem="0" numFmtId="8"/>
    <dataField name="Suma de Ganancias" fld="20" showDataAs="percentOfTotal" baseField="0" baseItem="0" numFmtId="10"/>
    <dataField name="Suma de Ventas sin descuento" fld="24" baseField="0" baseItem="0" numFmtId="8"/>
    <dataField name="Suma de Ganancias sin descuento" fld="21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D203A-F768-4EC1-AD4F-D1EB722EC24E}" name="ORDENES" displayName="ORDENES" ref="A1:AB7995" totalsRowShown="0">
  <autoFilter ref="A1:AB7995" xr:uid="{D4ED203A-F768-4EC1-AD4F-D1EB722EC24E}"/>
  <tableColumns count="28">
    <tableColumn id="1" xr3:uid="{07397D89-7E0E-45EF-85B4-E70DFB7CB8FC}" name="Categoria"/>
    <tableColumn id="2" xr3:uid="{45C81FD0-871B-4D40-A6FF-D5D1458E9369}" name="Ciudad "/>
    <tableColumn id="3" xr3:uid="{2E5EB57D-E68E-4088-B593-E42B430A168B}" name="Pais"/>
    <tableColumn id="4" xr3:uid="{FB6B74C2-85B3-4EE0-9C83-241C8F1B2E79}" name="Nombre del Cliente"/>
    <tableColumn id="5" xr3:uid="{3E834F5E-D047-46F1-B25E-6D02DCDEBC91}" name="Manufacturador"/>
    <tableColumn id="6" xr3:uid="{F83C90F3-7F73-49F3-BCF2-ADD92A618196}" name="Fecha de Apertura" dataDxfId="9"/>
    <tableColumn id="7" xr3:uid="{4DFDFAEE-2912-46B1-A236-D2A2B14CD14A}" name="Estatus Abierto/Cerrado"/>
    <tableColumn id="8" xr3:uid="{8EDD5F4A-0BE0-4203-B52E-10797F10BDA5}" name="ID Orden"/>
    <tableColumn id="10" xr3:uid="{316F53C8-E339-49A1-9B3D-FD5F7AF1CEBE}" name="Codigo Postal"/>
    <tableColumn id="11" xr3:uid="{202F9207-753F-42B0-8C80-DB2DD92DE79B}" name="Nombre de Producto"/>
    <tableColumn id="12" xr3:uid="{E520362A-2D40-4571-8FBD-115C3AB50432}" name="Región"/>
    <tableColumn id="13" xr3:uid="{86039C6A-2657-4E32-9C48-83C8CE98434B}" name="Segmento"/>
    <tableColumn id="14" xr3:uid="{D717B02C-E829-4A7F-BE8D-B37C0F22C913}" name="Fecha de Envio" dataDxfId="8"/>
    <tableColumn id="15" xr3:uid="{D7DE5BB3-0FF5-4AC0-B766-7CDD477C6F0C}" name="Modo de Envio"/>
    <tableColumn id="16" xr3:uid="{6229438A-8863-4C6A-8CCD-04B4F778A52B}" name="Prioridad de Envio"/>
    <tableColumn id="17" xr3:uid="{50B9C50F-FE30-4D72-AAA9-855110B27DB9}" name="Estado"/>
    <tableColumn id="18" xr3:uid="{3AD7675D-B9B4-4FEC-B9DE-ED7997865F02}" name="Status "/>
    <tableColumn id="20" xr3:uid="{1B250F5F-152D-4FFC-B597-B4D1D9FC2B1C}" name="SubCategoria"/>
    <tableColumn id="21" xr3:uid="{D04709F9-314C-4236-BF89-D60C960AA10A}" name="Dias Abiertos"/>
    <tableColumn id="22" xr3:uid="{2DDE8A5B-3AA1-49C6-8731-959E1D742B86}" name="Descuento" dataDxfId="7"/>
    <tableColumn id="23" xr3:uid="{0AD4D16A-ABEF-486C-BEF7-2968AB5F6685}" name="Ganancias" dataDxfId="6"/>
    <tableColumn id="33" xr3:uid="{3B76D3A1-DE29-49FF-BA58-8C68DFD7B269}" name="Ganancias sin descuento" dataDxfId="5">
      <calculatedColumnFormula>ORDENES[[#This Row],[Ventas sin descuento]]-ORDENES[[#This Row],[costos estimados]]</calculatedColumnFormula>
    </tableColumn>
    <tableColumn id="24" xr3:uid="{FB6D54D8-B759-46DB-B6F5-7032FAF55290}" name="Cantidad"/>
    <tableColumn id="25" xr3:uid="{9966743B-7148-4818-B2D8-DCC378DEB64A}" name="Ventas Originales (con descuento)" dataDxfId="4"/>
    <tableColumn id="32" xr3:uid="{98B55BA7-9364-4EDD-8E2A-C3671273C7E3}" name="Ventas sin descuento" dataDxfId="3">
      <calculatedColumnFormula>ORDENES[[#This Row],[Ventas Originales (con descuento)]]/(1-ORDENES[[#This Row],[Descuento]])</calculatedColumnFormula>
    </tableColumn>
    <tableColumn id="30" xr3:uid="{635796ED-91B2-4BCB-98E0-B5E1F693E2C6}" name="Precio Unitario sin descuento" dataDxfId="2">
      <calculatedColumnFormula>ORDENES[[#This Row],[Ventas Originales (con descuento)]]/ORDENES[[#This Row],[Cantidad]]/(1-ORDENES[[#This Row],[Descuento]])</calculatedColumnFormula>
    </tableColumn>
    <tableColumn id="26" xr3:uid="{956FF092-649F-4ACE-99A7-2419744EAD16}" name="Precio Unitario con Descuento" dataDxfId="1"/>
    <tableColumn id="29" xr3:uid="{DD30C8D2-BC2A-42E1-84DA-8B27D3C11D4B}" name="costos estimados" dataDxfId="0">
      <calculatedColumnFormula>ORDENES[[#This Row],[Ventas Originales (con descuento)]]-(ORDENES[[#This Row],[Ganancias]])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0212F-8D77-4ADE-A0CC-2629B9353141}" name="Tabla2" displayName="Tabla2" ref="A3:AB2459" totalsRowShown="0">
  <autoFilter ref="A3:AB2459" xr:uid="{2B80212F-8D77-4ADE-A0CC-2629B9353141}"/>
  <tableColumns count="28">
    <tableColumn id="1" xr3:uid="{3BDBBCCF-3CFF-483A-8B28-BB26206D0871}" name="Category"/>
    <tableColumn id="2" xr3:uid="{DB49AEB6-8421-4295-A718-C5D8368ADA65}" name="City"/>
    <tableColumn id="3" xr3:uid="{984EF68C-9DD4-4F8C-ABA3-98EC1A036294}" name="Country"/>
    <tableColumn id="4" xr3:uid="{B9A7FCE3-75B1-4DB9-9500-66615D55AD2F}" name="Client Name "/>
    <tableColumn id="5" xr3:uid="{E3CCB792-B738-4B44-9DFC-0236DDE0D910}" name="Manufactor"/>
    <tableColumn id="6" xr3:uid="{122EBEF5-C46D-40B1-8AB5-1FFB9CB5BC83}" name="Opening Day" dataDxfId="11"/>
    <tableColumn id="7" xr3:uid="{C23A2BC9-8D42-46B5-8A5F-B21050F3C481}" name="status Open/Close"/>
    <tableColumn id="8" xr3:uid="{658F9ED1-92B3-41CE-9281-FBB2F96FD972}" name="Order ID"/>
    <tableColumn id="9" xr3:uid="{4E9FFBD9-771C-485D-A176-674C046BE223}" name="Zip Code"/>
    <tableColumn id="10" xr3:uid="{3E40B701-9873-4791-ABA9-C2E0BC8E74C1}" name="Product Name "/>
    <tableColumn id="11" xr3:uid="{0C0C4335-EECD-493B-AFAB-14397CF3F05A}" name="Region"/>
    <tableColumn id="12" xr3:uid="{EF8CD16B-097A-4135-9B58-5ED88BD3411F}" name="Segment"/>
    <tableColumn id="13" xr3:uid="{EA93394B-048E-43FC-9DAB-6892E821843D}" name="Delivery Date" dataDxfId="10"/>
    <tableColumn id="14" xr3:uid="{9833744F-9765-41F4-8B12-C923BA77F7CF}" name="Delivery Mode"/>
    <tableColumn id="15" xr3:uid="{A910D74C-58F8-4253-8DA8-41452838E4D9}" name="Delivery Priority"/>
    <tableColumn id="16" xr3:uid="{3C0E8B14-93AE-45FE-A6FA-359BDBB70C15}" name="State"/>
    <tableColumn id="17" xr3:uid="{58A3E758-86F2-4789-9DBC-1C931DEA034C}" name="Status "/>
    <tableColumn id="18" xr3:uid="{756F1F69-DF29-42F4-92EC-742DC4731BE1}" name="SubCategory"/>
    <tableColumn id="19" xr3:uid="{FC0B961B-307B-4D9D-8C0D-157D418F4E68}" name="Opening Days"/>
    <tableColumn id="20" xr3:uid="{18D7F745-C3B7-482B-82D4-331256DAE0BC}" name="Discount"/>
    <tableColumn id="21" xr3:uid="{56A43ECF-C7EA-48CB-897D-456B977825F6}" name="Profits"/>
    <tableColumn id="22" xr3:uid="{584AE16D-00F8-4F54-B5EF-7BC4AAE1E1DD}" name="Profits without Discounts"/>
    <tableColumn id="23" xr3:uid="{7E371569-4345-4EE2-83DA-B355AAE0204D}" name="quantity "/>
    <tableColumn id="24" xr3:uid="{2FC1F189-495D-4782-8E41-B2D7B6E40B18}" name="Sales"/>
    <tableColumn id="25" xr3:uid="{FB2B37D7-D4C7-42C5-BF52-456DE5177F5B}" name="Sales without Discounts"/>
    <tableColumn id="26" xr3:uid="{BF1FF590-2B90-49E5-8B6B-8859D2996A91}" name="Unity Price without Discount "/>
    <tableColumn id="27" xr3:uid="{98C82EF9-71C7-428F-85F2-0ACECE9E9433}" name="Unity Price with Discount "/>
    <tableColumn id="28" xr3:uid="{388F2188-CBAD-4B3D-96D6-37E7121BB321}" name="stimated cost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C134-068E-4D70-8CD6-43CD5108D442}">
  <dimension ref="A1:AB7995"/>
  <sheetViews>
    <sheetView topLeftCell="P1" workbookViewId="0">
      <selection activeCell="V3" sqref="V3"/>
    </sheetView>
  </sheetViews>
  <sheetFormatPr baseColWidth="10" defaultRowHeight="14.5" x14ac:dyDescent="0.35"/>
  <cols>
    <col min="1" max="1" width="14.453125" bestFit="1" customWidth="1"/>
    <col min="2" max="2" width="17.26953125" bestFit="1" customWidth="1"/>
    <col min="3" max="3" width="11.81640625" bestFit="1" customWidth="1"/>
    <col min="4" max="4" width="21" bestFit="1" customWidth="1"/>
    <col min="5" max="5" width="23.36328125" bestFit="1" customWidth="1"/>
    <col min="6" max="6" width="18.54296875" bestFit="1" customWidth="1"/>
    <col min="7" max="7" width="23.7265625" bestFit="1" customWidth="1"/>
    <col min="8" max="8" width="14.36328125" bestFit="1" customWidth="1"/>
    <col min="9" max="9" width="14.453125" bestFit="1" customWidth="1"/>
    <col min="10" max="10" width="110.26953125" bestFit="1" customWidth="1"/>
    <col min="11" max="11" width="8.7265625" bestFit="1" customWidth="1"/>
    <col min="12" max="12" width="11.453125" bestFit="1" customWidth="1"/>
    <col min="13" max="13" width="15.453125" bestFit="1" customWidth="1"/>
    <col min="14" max="14" width="15.6328125" bestFit="1" customWidth="1"/>
    <col min="15" max="15" width="18.453125" bestFit="1" customWidth="1"/>
    <col min="16" max="16" width="17.26953125" bestFit="1" customWidth="1"/>
    <col min="17" max="17" width="8.81640625" bestFit="1" customWidth="1"/>
    <col min="18" max="19" width="14.1796875" bestFit="1" customWidth="1"/>
    <col min="20" max="20" width="12" style="2" bestFit="1" customWidth="1"/>
    <col min="21" max="21" width="11.6328125" style="5" bestFit="1" customWidth="1"/>
    <col min="22" max="22" width="11.6328125" style="5" customWidth="1"/>
    <col min="23" max="23" width="10.6328125" bestFit="1" customWidth="1"/>
    <col min="24" max="24" width="10.453125" style="5" bestFit="1" customWidth="1"/>
    <col min="25" max="25" width="10.453125" style="5" customWidth="1"/>
    <col min="26" max="26" width="27.7265625" style="5" bestFit="1" customWidth="1"/>
    <col min="27" max="27" width="15.81640625" bestFit="1" customWidth="1"/>
    <col min="28" max="28" width="15" customWidth="1"/>
  </cols>
  <sheetData>
    <row r="1" spans="1:28" x14ac:dyDescent="0.35">
      <c r="A1" t="s">
        <v>7726</v>
      </c>
      <c r="B1" t="s">
        <v>7727</v>
      </c>
      <c r="C1" t="s">
        <v>7728</v>
      </c>
      <c r="D1" t="s">
        <v>7581</v>
      </c>
      <c r="E1" t="s">
        <v>7582</v>
      </c>
      <c r="F1" t="s">
        <v>7583</v>
      </c>
      <c r="G1" t="s">
        <v>7584</v>
      </c>
      <c r="H1" t="s">
        <v>7585</v>
      </c>
      <c r="I1" t="s">
        <v>7586</v>
      </c>
      <c r="J1" t="s">
        <v>7587</v>
      </c>
      <c r="K1" t="s">
        <v>7588</v>
      </c>
      <c r="L1" t="s">
        <v>7589</v>
      </c>
      <c r="M1" t="s">
        <v>7590</v>
      </c>
      <c r="N1" t="s">
        <v>7591</v>
      </c>
      <c r="O1" t="s">
        <v>7592</v>
      </c>
      <c r="P1" t="s">
        <v>7593</v>
      </c>
      <c r="Q1" t="s">
        <v>7729</v>
      </c>
      <c r="R1" t="s">
        <v>7730</v>
      </c>
      <c r="S1" t="s">
        <v>7594</v>
      </c>
      <c r="T1" s="2" t="s">
        <v>7595</v>
      </c>
      <c r="U1" t="s">
        <v>7596</v>
      </c>
      <c r="V1" t="s">
        <v>7736</v>
      </c>
      <c r="W1" t="s">
        <v>7597</v>
      </c>
      <c r="X1" t="s">
        <v>7735</v>
      </c>
      <c r="Y1" t="s">
        <v>7734</v>
      </c>
      <c r="Z1" t="s">
        <v>7732</v>
      </c>
      <c r="AA1" t="s">
        <v>7733</v>
      </c>
      <c r="AB1" t="s">
        <v>7731</v>
      </c>
    </row>
    <row r="2" spans="1:28" x14ac:dyDescent="0.35">
      <c r="A2" t="s">
        <v>7715</v>
      </c>
      <c r="B2" t="s">
        <v>0</v>
      </c>
      <c r="C2" t="s">
        <v>1</v>
      </c>
      <c r="D2" t="s">
        <v>2</v>
      </c>
      <c r="E2" t="s">
        <v>3</v>
      </c>
      <c r="F2" s="1">
        <v>44143</v>
      </c>
      <c r="G2" t="s">
        <v>7598</v>
      </c>
      <c r="H2" t="s">
        <v>683</v>
      </c>
      <c r="I2">
        <v>42420</v>
      </c>
      <c r="J2" t="s">
        <v>1162</v>
      </c>
      <c r="K2" t="s">
        <v>1859</v>
      </c>
      <c r="L2" t="s">
        <v>1860</v>
      </c>
      <c r="M2" s="1">
        <v>44146</v>
      </c>
      <c r="N2" t="s">
        <v>1861</v>
      </c>
      <c r="O2" t="s">
        <v>7614</v>
      </c>
      <c r="P2" t="s">
        <v>1862</v>
      </c>
      <c r="Q2" t="s">
        <v>7614</v>
      </c>
      <c r="R2" t="s">
        <v>1863</v>
      </c>
      <c r="S2">
        <v>2</v>
      </c>
      <c r="T2" s="2">
        <v>0</v>
      </c>
      <c r="U2" s="5">
        <v>41.91</v>
      </c>
      <c r="V2" s="5">
        <f>ORDENES[[#This Row],[Ventas sin descuento]]-ORDENES[[#This Row],[costos estimados]]</f>
        <v>41.91</v>
      </c>
      <c r="W2">
        <v>2</v>
      </c>
      <c r="X2" s="5">
        <v>261.95999999999998</v>
      </c>
      <c r="Y2" s="5">
        <f>ORDENES[[#This Row],[Ventas Originales (con descuento)]]/(1-ORDENES[[#This Row],[Descuento]])</f>
        <v>261.95999999999998</v>
      </c>
      <c r="Z2" s="5">
        <f>ORDENES[[#This Row],[Ventas Originales (con descuento)]]/ORDENES[[#This Row],[Cantidad]]/(1-ORDENES[[#This Row],[Descuento]])</f>
        <v>130.97999999999999</v>
      </c>
      <c r="AA2" s="5">
        <f>ORDENES[[#This Row],[Ventas Originales (con descuento)]]/ORDENES[[#This Row],[Cantidad]]</f>
        <v>130.97999999999999</v>
      </c>
      <c r="AB2" s="5">
        <f>ORDENES[[#This Row],[Ventas Originales (con descuento)]]-(ORDENES[[#This Row],[Ganancias]])</f>
        <v>220.04999999999998</v>
      </c>
    </row>
    <row r="3" spans="1:28" x14ac:dyDescent="0.35">
      <c r="A3" t="s">
        <v>7715</v>
      </c>
      <c r="B3" t="s">
        <v>0</v>
      </c>
      <c r="C3" t="s">
        <v>1</v>
      </c>
      <c r="D3" t="s">
        <v>2</v>
      </c>
      <c r="E3" t="s">
        <v>4</v>
      </c>
      <c r="F3" s="1">
        <v>44143</v>
      </c>
      <c r="G3" t="s">
        <v>7598</v>
      </c>
      <c r="H3" t="s">
        <v>683</v>
      </c>
      <c r="I3">
        <v>42420</v>
      </c>
      <c r="J3" t="s">
        <v>1163</v>
      </c>
      <c r="K3" t="s">
        <v>1859</v>
      </c>
      <c r="L3" t="s">
        <v>1860</v>
      </c>
      <c r="M3" s="1">
        <v>44146</v>
      </c>
      <c r="N3" t="s">
        <v>1861</v>
      </c>
      <c r="O3" t="s">
        <v>7614</v>
      </c>
      <c r="P3" t="s">
        <v>1862</v>
      </c>
      <c r="Q3" t="s">
        <v>7614</v>
      </c>
      <c r="R3" t="s">
        <v>1864</v>
      </c>
      <c r="S3">
        <v>2</v>
      </c>
      <c r="T3" s="2">
        <v>0</v>
      </c>
      <c r="U3" s="5">
        <v>219.58</v>
      </c>
      <c r="V3" s="5">
        <f>ORDENES[[#This Row],[Ventas sin descuento]]-ORDENES[[#This Row],[costos estimados]]</f>
        <v>219.58000000000004</v>
      </c>
      <c r="W3">
        <v>3</v>
      </c>
      <c r="X3" s="5">
        <v>731.94</v>
      </c>
      <c r="Y3" s="5">
        <f>ORDENES[[#This Row],[Ventas Originales (con descuento)]]/(1-ORDENES[[#This Row],[Descuento]])</f>
        <v>731.94</v>
      </c>
      <c r="Z3" s="5">
        <f>ORDENES[[#This Row],[Ventas Originales (con descuento)]]/ORDENES[[#This Row],[Cantidad]]/(1-ORDENES[[#This Row],[Descuento]])</f>
        <v>243.98000000000002</v>
      </c>
      <c r="AA3" s="5">
        <f>ORDENES[[#This Row],[Ventas Originales (con descuento)]]/ORDENES[[#This Row],[Cantidad]]</f>
        <v>243.98000000000002</v>
      </c>
      <c r="AB3" s="5">
        <f>ORDENES[[#This Row],[Ventas Originales (con descuento)]]-(ORDENES[[#This Row],[Ganancias]])</f>
        <v>512.36</v>
      </c>
    </row>
    <row r="4" spans="1:28" x14ac:dyDescent="0.35">
      <c r="A4" t="s">
        <v>7719</v>
      </c>
      <c r="B4" t="s">
        <v>5</v>
      </c>
      <c r="C4" t="s">
        <v>1</v>
      </c>
      <c r="D4" t="s">
        <v>6</v>
      </c>
      <c r="E4" t="s">
        <v>7</v>
      </c>
      <c r="F4" s="1">
        <v>43994</v>
      </c>
      <c r="G4" t="s">
        <v>7613</v>
      </c>
      <c r="H4" t="s">
        <v>684</v>
      </c>
      <c r="I4">
        <v>90036</v>
      </c>
      <c r="J4" t="s">
        <v>1164</v>
      </c>
      <c r="K4" t="s">
        <v>1865</v>
      </c>
      <c r="L4" t="s">
        <v>1866</v>
      </c>
      <c r="M4" s="1">
        <v>43998</v>
      </c>
      <c r="N4" t="s">
        <v>1861</v>
      </c>
      <c r="O4" t="s">
        <v>7614</v>
      </c>
      <c r="P4" t="s">
        <v>1867</v>
      </c>
      <c r="Q4" t="s">
        <v>7614</v>
      </c>
      <c r="R4" t="s">
        <v>1868</v>
      </c>
      <c r="S4">
        <v>3</v>
      </c>
      <c r="T4" s="2">
        <v>0</v>
      </c>
      <c r="U4" s="5">
        <v>6.87</v>
      </c>
      <c r="V4" s="5">
        <f>ORDENES[[#This Row],[Ventas sin descuento]]-ORDENES[[#This Row],[costos estimados]]</f>
        <v>6.87</v>
      </c>
      <c r="W4">
        <v>2</v>
      </c>
      <c r="X4" s="5">
        <v>14.62</v>
      </c>
      <c r="Y4" s="5">
        <f>ORDENES[[#This Row],[Ventas Originales (con descuento)]]/(1-ORDENES[[#This Row],[Descuento]])</f>
        <v>14.62</v>
      </c>
      <c r="Z4" s="5">
        <f>ORDENES[[#This Row],[Ventas Originales (con descuento)]]/ORDENES[[#This Row],[Cantidad]]/(1-ORDENES[[#This Row],[Descuento]])</f>
        <v>7.31</v>
      </c>
      <c r="AA4" s="5">
        <f>ORDENES[[#This Row],[Ventas Originales (con descuento)]]/ORDENES[[#This Row],[Cantidad]]</f>
        <v>7.31</v>
      </c>
      <c r="AB4" s="5">
        <f>ORDENES[[#This Row],[Ventas Originales (con descuento)]]-(ORDENES[[#This Row],[Ganancias]])</f>
        <v>7.7499999999999991</v>
      </c>
    </row>
    <row r="5" spans="1:28" x14ac:dyDescent="0.35">
      <c r="A5" t="s">
        <v>7715</v>
      </c>
      <c r="B5" t="s">
        <v>8</v>
      </c>
      <c r="C5" t="s">
        <v>1</v>
      </c>
      <c r="D5" t="s">
        <v>9</v>
      </c>
      <c r="E5" t="s">
        <v>10</v>
      </c>
      <c r="F5" s="1">
        <v>43749</v>
      </c>
      <c r="G5" t="s">
        <v>7613</v>
      </c>
      <c r="H5" t="s">
        <v>685</v>
      </c>
      <c r="I5">
        <v>33311</v>
      </c>
      <c r="J5" t="s">
        <v>1165</v>
      </c>
      <c r="K5" t="s">
        <v>1859</v>
      </c>
      <c r="L5" t="s">
        <v>1860</v>
      </c>
      <c r="M5" s="1">
        <v>43756</v>
      </c>
      <c r="N5" t="s">
        <v>1869</v>
      </c>
      <c r="O5" t="s">
        <v>7623</v>
      </c>
      <c r="P5" t="s">
        <v>1870</v>
      </c>
      <c r="Q5" t="s">
        <v>7623</v>
      </c>
      <c r="R5" t="s">
        <v>1871</v>
      </c>
      <c r="S5">
        <v>5</v>
      </c>
      <c r="T5" s="2">
        <v>0.45</v>
      </c>
      <c r="U5" s="5">
        <v>-383.03</v>
      </c>
      <c r="V5" s="5">
        <f>ORDENES[[#This Row],[Ventas sin descuento]]-ORDENES[[#This Row],[costos estimados]]</f>
        <v>400.44454545454528</v>
      </c>
      <c r="W5">
        <v>5</v>
      </c>
      <c r="X5" s="5">
        <v>957.58</v>
      </c>
      <c r="Y5" s="5">
        <f>ORDENES[[#This Row],[Ventas Originales (con descuento)]]/(1-ORDENES[[#This Row],[Descuento]])</f>
        <v>1741.0545454545454</v>
      </c>
      <c r="Z5" s="5">
        <f>ORDENES[[#This Row],[Ventas Originales (con descuento)]]/ORDENES[[#This Row],[Cantidad]]/(1-ORDENES[[#This Row],[Descuento]])</f>
        <v>348.21090909090913</v>
      </c>
      <c r="AA5" s="5">
        <f>ORDENES[[#This Row],[Ventas Originales (con descuento)]]/ORDENES[[#This Row],[Cantidad]]</f>
        <v>191.51600000000002</v>
      </c>
      <c r="AB5" s="5">
        <f>ORDENES[[#This Row],[Ventas Originales (con descuento)]]-(ORDENES[[#This Row],[Ganancias]])</f>
        <v>1340.6100000000001</v>
      </c>
    </row>
    <row r="6" spans="1:28" x14ac:dyDescent="0.35">
      <c r="A6" t="s">
        <v>7719</v>
      </c>
      <c r="B6" t="s">
        <v>8</v>
      </c>
      <c r="C6" t="s">
        <v>1</v>
      </c>
      <c r="D6" t="s">
        <v>9</v>
      </c>
      <c r="E6" t="s">
        <v>11</v>
      </c>
      <c r="F6" s="1">
        <v>43749</v>
      </c>
      <c r="G6" t="s">
        <v>7613</v>
      </c>
      <c r="H6" t="s">
        <v>685</v>
      </c>
      <c r="I6">
        <v>33311</v>
      </c>
      <c r="J6" t="s">
        <v>1166</v>
      </c>
      <c r="K6" t="s">
        <v>1859</v>
      </c>
      <c r="L6" t="s">
        <v>1860</v>
      </c>
      <c r="M6" s="1">
        <v>43756</v>
      </c>
      <c r="N6" t="s">
        <v>1869</v>
      </c>
      <c r="O6" t="s">
        <v>7623</v>
      </c>
      <c r="P6" t="s">
        <v>1870</v>
      </c>
      <c r="Q6" t="s">
        <v>7623</v>
      </c>
      <c r="R6" t="s">
        <v>1872</v>
      </c>
      <c r="S6">
        <v>5</v>
      </c>
      <c r="T6" s="2">
        <v>0.2</v>
      </c>
      <c r="U6" s="5">
        <v>2.52</v>
      </c>
      <c r="V6" s="5">
        <f>ORDENES[[#This Row],[Ventas sin descuento]]-ORDENES[[#This Row],[costos estimados]]</f>
        <v>8.1124999999999972</v>
      </c>
      <c r="W6">
        <v>2</v>
      </c>
      <c r="X6" s="5">
        <v>22.37</v>
      </c>
      <c r="Y6" s="5">
        <f>ORDENES[[#This Row],[Ventas Originales (con descuento)]]/(1-ORDENES[[#This Row],[Descuento]])</f>
        <v>27.962499999999999</v>
      </c>
      <c r="Z6" s="5">
        <f>ORDENES[[#This Row],[Ventas Originales (con descuento)]]/ORDENES[[#This Row],[Cantidad]]/(1-ORDENES[[#This Row],[Descuento]])</f>
        <v>13.981249999999999</v>
      </c>
      <c r="AA6" s="5">
        <f>ORDENES[[#This Row],[Ventas Originales (con descuento)]]/ORDENES[[#This Row],[Cantidad]]</f>
        <v>11.185</v>
      </c>
      <c r="AB6" s="5">
        <f>ORDENES[[#This Row],[Ventas Originales (con descuento)]]-(ORDENES[[#This Row],[Ganancias]])</f>
        <v>19.850000000000001</v>
      </c>
    </row>
    <row r="7" spans="1:28" x14ac:dyDescent="0.35">
      <c r="A7" t="s">
        <v>7715</v>
      </c>
      <c r="B7" t="s">
        <v>5</v>
      </c>
      <c r="C7" t="s">
        <v>1</v>
      </c>
      <c r="D7" t="s">
        <v>12</v>
      </c>
      <c r="E7" t="s">
        <v>11</v>
      </c>
      <c r="F7" s="1">
        <v>43260</v>
      </c>
      <c r="G7" t="s">
        <v>7613</v>
      </c>
      <c r="H7" t="s">
        <v>686</v>
      </c>
      <c r="I7">
        <v>90032</v>
      </c>
      <c r="J7" t="s">
        <v>1167</v>
      </c>
      <c r="K7" t="s">
        <v>1865</v>
      </c>
      <c r="L7" t="s">
        <v>1860</v>
      </c>
      <c r="M7" s="1">
        <v>43265</v>
      </c>
      <c r="N7" t="s">
        <v>1869</v>
      </c>
      <c r="O7" t="s">
        <v>7623</v>
      </c>
      <c r="P7" t="s">
        <v>1867</v>
      </c>
      <c r="Q7" t="s">
        <v>7623</v>
      </c>
      <c r="R7" t="s">
        <v>1873</v>
      </c>
      <c r="S7">
        <v>3</v>
      </c>
      <c r="T7" s="2">
        <v>0</v>
      </c>
      <c r="U7" s="5">
        <v>14.17</v>
      </c>
      <c r="V7" s="5">
        <f>ORDENES[[#This Row],[Ventas sin descuento]]-ORDENES[[#This Row],[costos estimados]]</f>
        <v>14.170000000000002</v>
      </c>
      <c r="W7">
        <v>7</v>
      </c>
      <c r="X7" s="5">
        <v>48.86</v>
      </c>
      <c r="Y7" s="5">
        <f>ORDENES[[#This Row],[Ventas Originales (con descuento)]]/(1-ORDENES[[#This Row],[Descuento]])</f>
        <v>48.86</v>
      </c>
      <c r="Z7" s="5">
        <f>ORDENES[[#This Row],[Ventas Originales (con descuento)]]/ORDENES[[#This Row],[Cantidad]]/(1-ORDENES[[#This Row],[Descuento]])</f>
        <v>6.9799999999999995</v>
      </c>
      <c r="AA7" s="5">
        <f>ORDENES[[#This Row],[Ventas Originales (con descuento)]]/ORDENES[[#This Row],[Cantidad]]</f>
        <v>6.9799999999999995</v>
      </c>
      <c r="AB7" s="5">
        <f>ORDENES[[#This Row],[Ventas Originales (con descuento)]]-(ORDENES[[#This Row],[Ganancias]])</f>
        <v>34.69</v>
      </c>
    </row>
    <row r="8" spans="1:28" x14ac:dyDescent="0.35">
      <c r="A8" t="s">
        <v>7719</v>
      </c>
      <c r="B8" t="s">
        <v>5</v>
      </c>
      <c r="C8" t="s">
        <v>1</v>
      </c>
      <c r="D8" t="s">
        <v>12</v>
      </c>
      <c r="E8" t="s">
        <v>13</v>
      </c>
      <c r="F8" s="1">
        <v>43260</v>
      </c>
      <c r="G8" t="s">
        <v>7613</v>
      </c>
      <c r="H8" t="s">
        <v>686</v>
      </c>
      <c r="I8">
        <v>90032</v>
      </c>
      <c r="J8" t="s">
        <v>1168</v>
      </c>
      <c r="K8" t="s">
        <v>1865</v>
      </c>
      <c r="L8" t="s">
        <v>1860</v>
      </c>
      <c r="M8" s="1">
        <v>43265</v>
      </c>
      <c r="N8" t="s">
        <v>1869</v>
      </c>
      <c r="O8" t="s">
        <v>7623</v>
      </c>
      <c r="P8" t="s">
        <v>1867</v>
      </c>
      <c r="Q8" t="s">
        <v>7623</v>
      </c>
      <c r="R8" t="s">
        <v>1874</v>
      </c>
      <c r="S8">
        <v>3</v>
      </c>
      <c r="T8" s="2">
        <v>0</v>
      </c>
      <c r="U8" s="5">
        <v>1.97</v>
      </c>
      <c r="V8" s="5">
        <f>ORDENES[[#This Row],[Ventas sin descuento]]-ORDENES[[#This Row],[costos estimados]]</f>
        <v>1.9699999999999998</v>
      </c>
      <c r="W8">
        <v>4</v>
      </c>
      <c r="X8" s="5">
        <v>7.28</v>
      </c>
      <c r="Y8" s="5">
        <f>ORDENES[[#This Row],[Ventas Originales (con descuento)]]/(1-ORDENES[[#This Row],[Descuento]])</f>
        <v>7.28</v>
      </c>
      <c r="Z8" s="5">
        <f>ORDENES[[#This Row],[Ventas Originales (con descuento)]]/ORDENES[[#This Row],[Cantidad]]/(1-ORDENES[[#This Row],[Descuento]])</f>
        <v>1.82</v>
      </c>
      <c r="AA8" s="5">
        <f>ORDENES[[#This Row],[Ventas Originales (con descuento)]]/ORDENES[[#This Row],[Cantidad]]</f>
        <v>1.82</v>
      </c>
      <c r="AB8" s="5">
        <f>ORDENES[[#This Row],[Ventas Originales (con descuento)]]-(ORDENES[[#This Row],[Ganancias]])</f>
        <v>5.3100000000000005</v>
      </c>
    </row>
    <row r="9" spans="1:28" x14ac:dyDescent="0.35">
      <c r="A9" t="s">
        <v>7720</v>
      </c>
      <c r="B9" t="s">
        <v>5</v>
      </c>
      <c r="C9" t="s">
        <v>1</v>
      </c>
      <c r="D9" t="s">
        <v>12</v>
      </c>
      <c r="E9" t="s">
        <v>14</v>
      </c>
      <c r="F9" s="1">
        <v>43260</v>
      </c>
      <c r="G9" t="s">
        <v>7613</v>
      </c>
      <c r="H9" t="s">
        <v>686</v>
      </c>
      <c r="I9">
        <v>90032</v>
      </c>
      <c r="J9" t="s">
        <v>1169</v>
      </c>
      <c r="K9" t="s">
        <v>1865</v>
      </c>
      <c r="L9" t="s">
        <v>1860</v>
      </c>
      <c r="M9" s="1">
        <v>43265</v>
      </c>
      <c r="N9" t="s">
        <v>1869</v>
      </c>
      <c r="O9" t="s">
        <v>7623</v>
      </c>
      <c r="P9" t="s">
        <v>1867</v>
      </c>
      <c r="Q9" t="s">
        <v>7623</v>
      </c>
      <c r="R9" t="s">
        <v>1875</v>
      </c>
      <c r="S9">
        <v>3</v>
      </c>
      <c r="T9" s="2">
        <v>0.2</v>
      </c>
      <c r="U9" s="5">
        <v>90.72</v>
      </c>
      <c r="V9" s="5">
        <f>ORDENES[[#This Row],[Ventas sin descuento]]-ORDENES[[#This Row],[costos estimados]]</f>
        <v>317.50750000000005</v>
      </c>
      <c r="W9">
        <v>6</v>
      </c>
      <c r="X9" s="5">
        <v>907.15</v>
      </c>
      <c r="Y9" s="5">
        <f>ORDENES[[#This Row],[Ventas Originales (con descuento)]]/(1-ORDENES[[#This Row],[Descuento]])</f>
        <v>1133.9375</v>
      </c>
      <c r="Z9" s="5">
        <f>ORDENES[[#This Row],[Ventas Originales (con descuento)]]/ORDENES[[#This Row],[Cantidad]]/(1-ORDENES[[#This Row],[Descuento]])</f>
        <v>188.98958333333331</v>
      </c>
      <c r="AA9" s="5">
        <f>ORDENES[[#This Row],[Ventas Originales (con descuento)]]/ORDENES[[#This Row],[Cantidad]]</f>
        <v>151.19166666666666</v>
      </c>
      <c r="AB9" s="5">
        <f>ORDENES[[#This Row],[Ventas Originales (con descuento)]]-(ORDENES[[#This Row],[Ganancias]])</f>
        <v>816.43</v>
      </c>
    </row>
    <row r="10" spans="1:28" x14ac:dyDescent="0.35">
      <c r="A10" t="s">
        <v>7719</v>
      </c>
      <c r="B10" t="s">
        <v>5</v>
      </c>
      <c r="C10" t="s">
        <v>1</v>
      </c>
      <c r="D10" t="s">
        <v>12</v>
      </c>
      <c r="E10" t="s">
        <v>15</v>
      </c>
      <c r="F10" s="1">
        <v>43260</v>
      </c>
      <c r="G10" t="s">
        <v>7613</v>
      </c>
      <c r="H10" t="s">
        <v>686</v>
      </c>
      <c r="I10">
        <v>90032</v>
      </c>
      <c r="J10" t="s">
        <v>1170</v>
      </c>
      <c r="K10" t="s">
        <v>1865</v>
      </c>
      <c r="L10" t="s">
        <v>1860</v>
      </c>
      <c r="M10" s="1">
        <v>43265</v>
      </c>
      <c r="N10" t="s">
        <v>1869</v>
      </c>
      <c r="O10" t="s">
        <v>7623</v>
      </c>
      <c r="P10" t="s">
        <v>1867</v>
      </c>
      <c r="Q10" t="s">
        <v>7623</v>
      </c>
      <c r="R10" t="s">
        <v>1876</v>
      </c>
      <c r="S10">
        <v>3</v>
      </c>
      <c r="T10" s="2">
        <v>0.2</v>
      </c>
      <c r="U10" s="5">
        <v>5.78</v>
      </c>
      <c r="V10" s="5">
        <f>ORDENES[[#This Row],[Ventas sin descuento]]-ORDENES[[#This Row],[costos estimados]]</f>
        <v>10.405000000000001</v>
      </c>
      <c r="W10">
        <v>3</v>
      </c>
      <c r="X10" s="5">
        <v>18.5</v>
      </c>
      <c r="Y10" s="5">
        <f>ORDENES[[#This Row],[Ventas Originales (con descuento)]]/(1-ORDENES[[#This Row],[Descuento]])</f>
        <v>23.125</v>
      </c>
      <c r="Z10" s="5">
        <f>ORDENES[[#This Row],[Ventas Originales (con descuento)]]/ORDENES[[#This Row],[Cantidad]]/(1-ORDENES[[#This Row],[Descuento]])</f>
        <v>7.708333333333333</v>
      </c>
      <c r="AA10" s="5">
        <f>ORDENES[[#This Row],[Ventas Originales (con descuento)]]/ORDENES[[#This Row],[Cantidad]]</f>
        <v>6.166666666666667</v>
      </c>
      <c r="AB10" s="5">
        <f>ORDENES[[#This Row],[Ventas Originales (con descuento)]]-(ORDENES[[#This Row],[Ganancias]])</f>
        <v>12.719999999999999</v>
      </c>
    </row>
    <row r="11" spans="1:28" x14ac:dyDescent="0.35">
      <c r="A11" t="s">
        <v>7719</v>
      </c>
      <c r="B11" t="s">
        <v>5</v>
      </c>
      <c r="C11" t="s">
        <v>1</v>
      </c>
      <c r="D11" t="s">
        <v>12</v>
      </c>
      <c r="E11" t="s">
        <v>16</v>
      </c>
      <c r="F11" s="1">
        <v>43260</v>
      </c>
      <c r="G11" t="s">
        <v>7613</v>
      </c>
      <c r="H11" t="s">
        <v>686</v>
      </c>
      <c r="I11">
        <v>90032</v>
      </c>
      <c r="J11" t="s">
        <v>1171</v>
      </c>
      <c r="K11" t="s">
        <v>1865</v>
      </c>
      <c r="L11" t="s">
        <v>1860</v>
      </c>
      <c r="M11" s="1">
        <v>43265</v>
      </c>
      <c r="N11" t="s">
        <v>1869</v>
      </c>
      <c r="O11" t="s">
        <v>7623</v>
      </c>
      <c r="P11" t="s">
        <v>1867</v>
      </c>
      <c r="Q11" t="s">
        <v>7623</v>
      </c>
      <c r="R11" t="s">
        <v>1877</v>
      </c>
      <c r="S11">
        <v>3</v>
      </c>
      <c r="T11" s="2">
        <v>0</v>
      </c>
      <c r="U11" s="5">
        <v>34.47</v>
      </c>
      <c r="V11" s="5">
        <f>ORDENES[[#This Row],[Ventas sin descuento]]-ORDENES[[#This Row],[costos estimados]]</f>
        <v>34.47</v>
      </c>
      <c r="W11">
        <v>5</v>
      </c>
      <c r="X11" s="5">
        <v>114.9</v>
      </c>
      <c r="Y11" s="5">
        <f>ORDENES[[#This Row],[Ventas Originales (con descuento)]]/(1-ORDENES[[#This Row],[Descuento]])</f>
        <v>114.9</v>
      </c>
      <c r="Z11" s="5">
        <f>ORDENES[[#This Row],[Ventas Originales (con descuento)]]/ORDENES[[#This Row],[Cantidad]]/(1-ORDENES[[#This Row],[Descuento]])</f>
        <v>22.98</v>
      </c>
      <c r="AA11" s="5">
        <f>ORDENES[[#This Row],[Ventas Originales (con descuento)]]/ORDENES[[#This Row],[Cantidad]]</f>
        <v>22.98</v>
      </c>
      <c r="AB11" s="5">
        <f>ORDENES[[#This Row],[Ventas Originales (con descuento)]]-(ORDENES[[#This Row],[Ganancias]])</f>
        <v>80.430000000000007</v>
      </c>
    </row>
    <row r="12" spans="1:28" x14ac:dyDescent="0.35">
      <c r="A12" t="s">
        <v>7715</v>
      </c>
      <c r="B12" t="s">
        <v>5</v>
      </c>
      <c r="C12" t="s">
        <v>1</v>
      </c>
      <c r="D12" t="s">
        <v>12</v>
      </c>
      <c r="E12" t="s">
        <v>17</v>
      </c>
      <c r="F12" s="1">
        <v>43260</v>
      </c>
      <c r="G12" t="s">
        <v>7613</v>
      </c>
      <c r="H12" t="s">
        <v>686</v>
      </c>
      <c r="I12">
        <v>90032</v>
      </c>
      <c r="J12" t="s">
        <v>1172</v>
      </c>
      <c r="K12" t="s">
        <v>1865</v>
      </c>
      <c r="L12" t="s">
        <v>1860</v>
      </c>
      <c r="M12" s="1">
        <v>43265</v>
      </c>
      <c r="N12" t="s">
        <v>1869</v>
      </c>
      <c r="O12" t="s">
        <v>7623</v>
      </c>
      <c r="P12" t="s">
        <v>1867</v>
      </c>
      <c r="Q12" t="s">
        <v>7623</v>
      </c>
      <c r="R12" t="s">
        <v>1871</v>
      </c>
      <c r="S12">
        <v>3</v>
      </c>
      <c r="T12" s="2">
        <v>0.2</v>
      </c>
      <c r="U12" s="5">
        <v>85.31</v>
      </c>
      <c r="V12" s="5">
        <f>ORDENES[[#This Row],[Ventas sin descuento]]-ORDENES[[#This Row],[costos estimados]]</f>
        <v>511.85499999999979</v>
      </c>
      <c r="W12">
        <v>9</v>
      </c>
      <c r="X12" s="5">
        <v>1706.18</v>
      </c>
      <c r="Y12" s="5">
        <f>ORDENES[[#This Row],[Ventas Originales (con descuento)]]/(1-ORDENES[[#This Row],[Descuento]])</f>
        <v>2132.7249999999999</v>
      </c>
      <c r="Z12" s="5">
        <f>ORDENES[[#This Row],[Ventas Originales (con descuento)]]/ORDENES[[#This Row],[Cantidad]]/(1-ORDENES[[#This Row],[Descuento]])</f>
        <v>236.96944444444443</v>
      </c>
      <c r="AA12" s="5">
        <f>ORDENES[[#This Row],[Ventas Originales (con descuento)]]/ORDENES[[#This Row],[Cantidad]]</f>
        <v>189.57555555555555</v>
      </c>
      <c r="AB12" s="5">
        <f>ORDENES[[#This Row],[Ventas Originales (con descuento)]]-(ORDENES[[#This Row],[Ganancias]])</f>
        <v>1620.8700000000001</v>
      </c>
    </row>
    <row r="13" spans="1:28" x14ac:dyDescent="0.35">
      <c r="A13" t="s">
        <v>7720</v>
      </c>
      <c r="B13" t="s">
        <v>5</v>
      </c>
      <c r="C13" t="s">
        <v>1</v>
      </c>
      <c r="D13" t="s">
        <v>12</v>
      </c>
      <c r="E13" t="s">
        <v>18</v>
      </c>
      <c r="F13" s="1">
        <v>43260</v>
      </c>
      <c r="G13" t="s">
        <v>7613</v>
      </c>
      <c r="H13" t="s">
        <v>686</v>
      </c>
      <c r="I13">
        <v>90032</v>
      </c>
      <c r="J13" t="s">
        <v>1173</v>
      </c>
      <c r="K13" t="s">
        <v>1865</v>
      </c>
      <c r="L13" t="s">
        <v>1860</v>
      </c>
      <c r="M13" s="1">
        <v>43265</v>
      </c>
      <c r="N13" t="s">
        <v>1869</v>
      </c>
      <c r="O13" t="s">
        <v>7623</v>
      </c>
      <c r="P13" t="s">
        <v>1867</v>
      </c>
      <c r="Q13" t="s">
        <v>7623</v>
      </c>
      <c r="R13" t="s">
        <v>1875</v>
      </c>
      <c r="S13">
        <v>3</v>
      </c>
      <c r="T13" s="2">
        <v>0.2</v>
      </c>
      <c r="U13" s="5">
        <v>68.36</v>
      </c>
      <c r="V13" s="5">
        <f>ORDENES[[#This Row],[Ventas sin descuento]]-ORDENES[[#This Row],[costos estimados]]</f>
        <v>296.21499999999992</v>
      </c>
      <c r="W13">
        <v>4</v>
      </c>
      <c r="X13" s="5">
        <v>911.42</v>
      </c>
      <c r="Y13" s="5">
        <f>ORDENES[[#This Row],[Ventas Originales (con descuento)]]/(1-ORDENES[[#This Row],[Descuento]])</f>
        <v>1139.2749999999999</v>
      </c>
      <c r="Z13" s="5">
        <f>ORDENES[[#This Row],[Ventas Originales (con descuento)]]/ORDENES[[#This Row],[Cantidad]]/(1-ORDENES[[#This Row],[Descuento]])</f>
        <v>284.81874999999997</v>
      </c>
      <c r="AA13" s="5">
        <f>ORDENES[[#This Row],[Ventas Originales (con descuento)]]/ORDENES[[#This Row],[Cantidad]]</f>
        <v>227.85499999999999</v>
      </c>
      <c r="AB13" s="5">
        <f>ORDENES[[#This Row],[Ventas Originales (con descuento)]]-(ORDENES[[#This Row],[Ganancias]])</f>
        <v>843.06</v>
      </c>
    </row>
    <row r="14" spans="1:28" x14ac:dyDescent="0.35">
      <c r="A14" t="s">
        <v>7719</v>
      </c>
      <c r="B14" t="s">
        <v>19</v>
      </c>
      <c r="C14" t="s">
        <v>1</v>
      </c>
      <c r="D14" t="s">
        <v>20</v>
      </c>
      <c r="E14" t="s">
        <v>21</v>
      </c>
      <c r="F14" s="1">
        <v>44301</v>
      </c>
      <c r="G14" t="s">
        <v>7613</v>
      </c>
      <c r="H14" t="s">
        <v>687</v>
      </c>
      <c r="I14">
        <v>28027</v>
      </c>
      <c r="J14" t="s">
        <v>1174</v>
      </c>
      <c r="K14" t="s">
        <v>1859</v>
      </c>
      <c r="L14" t="s">
        <v>1860</v>
      </c>
      <c r="M14" s="1">
        <v>44306</v>
      </c>
      <c r="N14" t="s">
        <v>1869</v>
      </c>
      <c r="O14" t="s">
        <v>7623</v>
      </c>
      <c r="P14" t="s">
        <v>1878</v>
      </c>
      <c r="Q14" t="s">
        <v>7623</v>
      </c>
      <c r="R14" t="s">
        <v>1879</v>
      </c>
      <c r="S14">
        <v>3</v>
      </c>
      <c r="T14" s="2">
        <v>0.2</v>
      </c>
      <c r="U14" s="5">
        <v>5.44</v>
      </c>
      <c r="V14" s="5">
        <f>ORDENES[[#This Row],[Ventas sin descuento]]-ORDENES[[#This Row],[costos estimados]]</f>
        <v>9.3275000000000006</v>
      </c>
      <c r="W14">
        <v>3</v>
      </c>
      <c r="X14" s="5">
        <v>15.55</v>
      </c>
      <c r="Y14" s="5">
        <f>ORDENES[[#This Row],[Ventas Originales (con descuento)]]/(1-ORDENES[[#This Row],[Descuento]])</f>
        <v>19.4375</v>
      </c>
      <c r="Z14" s="5">
        <f>ORDENES[[#This Row],[Ventas Originales (con descuento)]]/ORDENES[[#This Row],[Cantidad]]/(1-ORDENES[[#This Row],[Descuento]])</f>
        <v>6.479166666666667</v>
      </c>
      <c r="AA14" s="5">
        <f>ORDENES[[#This Row],[Ventas Originales (con descuento)]]/ORDENES[[#This Row],[Cantidad]]</f>
        <v>5.1833333333333336</v>
      </c>
      <c r="AB14" s="5">
        <f>ORDENES[[#This Row],[Ventas Originales (con descuento)]]-(ORDENES[[#This Row],[Ganancias]])</f>
        <v>10.11</v>
      </c>
    </row>
    <row r="15" spans="1:28" x14ac:dyDescent="0.35">
      <c r="A15" t="s">
        <v>7719</v>
      </c>
      <c r="B15" t="s">
        <v>22</v>
      </c>
      <c r="C15" t="s">
        <v>1</v>
      </c>
      <c r="D15" t="s">
        <v>23</v>
      </c>
      <c r="E15" t="s">
        <v>7624</v>
      </c>
      <c r="F15" s="1">
        <v>44170</v>
      </c>
      <c r="G15" t="s">
        <v>7613</v>
      </c>
      <c r="H15" t="s">
        <v>688</v>
      </c>
      <c r="I15">
        <v>98103</v>
      </c>
      <c r="J15" t="s">
        <v>7625</v>
      </c>
      <c r="K15" t="s">
        <v>1865</v>
      </c>
      <c r="L15" t="s">
        <v>1860</v>
      </c>
      <c r="M15" s="1">
        <v>44175</v>
      </c>
      <c r="N15" t="s">
        <v>1869</v>
      </c>
      <c r="O15" t="s">
        <v>7623</v>
      </c>
      <c r="P15" t="s">
        <v>1880</v>
      </c>
      <c r="Q15" t="s">
        <v>7623</v>
      </c>
      <c r="R15" t="s">
        <v>1876</v>
      </c>
      <c r="S15">
        <v>3</v>
      </c>
      <c r="T15" s="2">
        <v>0.2</v>
      </c>
      <c r="U15" s="5">
        <v>132.59</v>
      </c>
      <c r="V15" s="5">
        <f>ORDENES[[#This Row],[Ventas sin descuento]]-ORDENES[[#This Row],[costos estimados]]</f>
        <v>234.58500000000004</v>
      </c>
      <c r="W15">
        <v>3</v>
      </c>
      <c r="X15" s="5">
        <v>407.98</v>
      </c>
      <c r="Y15" s="5">
        <f>ORDENES[[#This Row],[Ventas Originales (con descuento)]]/(1-ORDENES[[#This Row],[Descuento]])</f>
        <v>509.97500000000002</v>
      </c>
      <c r="Z15" s="5">
        <f>ORDENES[[#This Row],[Ventas Originales (con descuento)]]/ORDENES[[#This Row],[Cantidad]]/(1-ORDENES[[#This Row],[Descuento]])</f>
        <v>169.99166666666667</v>
      </c>
      <c r="AA15" s="5">
        <f>ORDENES[[#This Row],[Ventas Originales (con descuento)]]/ORDENES[[#This Row],[Cantidad]]</f>
        <v>135.99333333333334</v>
      </c>
      <c r="AB15" s="5">
        <f>ORDENES[[#This Row],[Ventas Originales (con descuento)]]-(ORDENES[[#This Row],[Ganancias]])</f>
        <v>275.39</v>
      </c>
    </row>
    <row r="16" spans="1:28" x14ac:dyDescent="0.35">
      <c r="A16" t="s">
        <v>7719</v>
      </c>
      <c r="B16" t="s">
        <v>24</v>
      </c>
      <c r="C16" t="s">
        <v>1</v>
      </c>
      <c r="D16" t="s">
        <v>25</v>
      </c>
      <c r="E16" t="s">
        <v>26</v>
      </c>
      <c r="F16" s="1">
        <v>43791</v>
      </c>
      <c r="G16" t="s">
        <v>7613</v>
      </c>
      <c r="H16" t="s">
        <v>689</v>
      </c>
      <c r="I16">
        <v>76106</v>
      </c>
      <c r="J16" t="s">
        <v>1175</v>
      </c>
      <c r="K16" t="s">
        <v>1881</v>
      </c>
      <c r="L16" t="s">
        <v>1882</v>
      </c>
      <c r="M16" s="1">
        <v>43795</v>
      </c>
      <c r="N16" t="s">
        <v>1869</v>
      </c>
      <c r="O16" t="s">
        <v>7623</v>
      </c>
      <c r="P16" t="s">
        <v>1883</v>
      </c>
      <c r="Q16" t="s">
        <v>7623</v>
      </c>
      <c r="R16" t="s">
        <v>1877</v>
      </c>
      <c r="S16">
        <v>3</v>
      </c>
      <c r="T16" s="2">
        <v>0.8</v>
      </c>
      <c r="U16" s="5">
        <v>-123.86</v>
      </c>
      <c r="V16" s="5">
        <f>ORDENES[[#This Row],[Ventas sin descuento]]-ORDENES[[#This Row],[costos estimados]]</f>
        <v>151.38000000000005</v>
      </c>
      <c r="W16">
        <v>5</v>
      </c>
      <c r="X16" s="5">
        <v>68.81</v>
      </c>
      <c r="Y16" s="5">
        <f>ORDENES[[#This Row],[Ventas Originales (con descuento)]]/(1-ORDENES[[#This Row],[Descuento]])</f>
        <v>344.05000000000007</v>
      </c>
      <c r="Z16" s="5">
        <f>ORDENES[[#This Row],[Ventas Originales (con descuento)]]/ORDENES[[#This Row],[Cantidad]]/(1-ORDENES[[#This Row],[Descuento]])</f>
        <v>68.810000000000016</v>
      </c>
      <c r="AA16" s="5">
        <f>ORDENES[[#This Row],[Ventas Originales (con descuento)]]/ORDENES[[#This Row],[Cantidad]]</f>
        <v>13.762</v>
      </c>
      <c r="AB16" s="5">
        <f>ORDENES[[#This Row],[Ventas Originales (con descuento)]]-(ORDENES[[#This Row],[Ganancias]])</f>
        <v>192.67000000000002</v>
      </c>
    </row>
    <row r="17" spans="1:28" x14ac:dyDescent="0.35">
      <c r="A17" t="s">
        <v>7719</v>
      </c>
      <c r="B17" t="s">
        <v>24</v>
      </c>
      <c r="C17" t="s">
        <v>1</v>
      </c>
      <c r="D17" t="s">
        <v>25</v>
      </c>
      <c r="E17" t="s">
        <v>27</v>
      </c>
      <c r="F17" s="1">
        <v>43791</v>
      </c>
      <c r="G17" t="s">
        <v>7613</v>
      </c>
      <c r="H17" t="s">
        <v>689</v>
      </c>
      <c r="I17">
        <v>76106</v>
      </c>
      <c r="J17" t="s">
        <v>1176</v>
      </c>
      <c r="K17" t="s">
        <v>1881</v>
      </c>
      <c r="L17" t="s">
        <v>1882</v>
      </c>
      <c r="M17" s="1">
        <v>43795</v>
      </c>
      <c r="N17" t="s">
        <v>1869</v>
      </c>
      <c r="O17" t="s">
        <v>7623</v>
      </c>
      <c r="P17" t="s">
        <v>1883</v>
      </c>
      <c r="Q17" t="s">
        <v>7623</v>
      </c>
      <c r="R17" t="s">
        <v>1876</v>
      </c>
      <c r="S17">
        <v>3</v>
      </c>
      <c r="T17" s="2">
        <v>0.8</v>
      </c>
      <c r="U17" s="5">
        <v>-3.82</v>
      </c>
      <c r="V17" s="5">
        <f>ORDENES[[#This Row],[Ventas sin descuento]]-ORDENES[[#This Row],[costos estimados]]</f>
        <v>6.3400000000000034</v>
      </c>
      <c r="W17">
        <v>3</v>
      </c>
      <c r="X17" s="5">
        <v>2.54</v>
      </c>
      <c r="Y17" s="5">
        <f>ORDENES[[#This Row],[Ventas Originales (con descuento)]]/(1-ORDENES[[#This Row],[Descuento]])</f>
        <v>12.700000000000003</v>
      </c>
      <c r="Z17" s="5">
        <f>ORDENES[[#This Row],[Ventas Originales (con descuento)]]/ORDENES[[#This Row],[Cantidad]]/(1-ORDENES[[#This Row],[Descuento]])</f>
        <v>4.2333333333333343</v>
      </c>
      <c r="AA17" s="5">
        <f>ORDENES[[#This Row],[Ventas Originales (con descuento)]]/ORDENES[[#This Row],[Cantidad]]</f>
        <v>0.84666666666666668</v>
      </c>
      <c r="AB17" s="5">
        <f>ORDENES[[#This Row],[Ventas Originales (con descuento)]]-(ORDENES[[#This Row],[Ganancias]])</f>
        <v>6.3599999999999994</v>
      </c>
    </row>
    <row r="18" spans="1:28" x14ac:dyDescent="0.35">
      <c r="A18" t="s">
        <v>7719</v>
      </c>
      <c r="B18" t="s">
        <v>28</v>
      </c>
      <c r="C18" t="s">
        <v>1</v>
      </c>
      <c r="D18" t="s">
        <v>29</v>
      </c>
      <c r="E18" t="s">
        <v>18</v>
      </c>
      <c r="F18" s="1">
        <v>43415</v>
      </c>
      <c r="G18" t="s">
        <v>7598</v>
      </c>
      <c r="H18" t="s">
        <v>690</v>
      </c>
      <c r="I18">
        <v>53711</v>
      </c>
      <c r="J18" t="s">
        <v>1177</v>
      </c>
      <c r="K18" t="s">
        <v>1881</v>
      </c>
      <c r="L18" t="s">
        <v>1860</v>
      </c>
      <c r="M18" s="1">
        <v>43422</v>
      </c>
      <c r="N18" t="s">
        <v>1869</v>
      </c>
      <c r="O18" t="s">
        <v>7623</v>
      </c>
      <c r="P18" t="s">
        <v>1884</v>
      </c>
      <c r="Q18" t="s">
        <v>7623</v>
      </c>
      <c r="R18" t="s">
        <v>1872</v>
      </c>
      <c r="S18">
        <v>5</v>
      </c>
      <c r="T18" s="2">
        <v>0</v>
      </c>
      <c r="U18" s="5">
        <v>13.32</v>
      </c>
      <c r="V18" s="5">
        <f>ORDENES[[#This Row],[Ventas sin descuento]]-ORDENES[[#This Row],[costos estimados]]</f>
        <v>13.32000000000005</v>
      </c>
      <c r="W18">
        <v>6</v>
      </c>
      <c r="X18" s="5">
        <v>665.88</v>
      </c>
      <c r="Y18" s="5">
        <f>ORDENES[[#This Row],[Ventas Originales (con descuento)]]/(1-ORDENES[[#This Row],[Descuento]])</f>
        <v>665.88</v>
      </c>
      <c r="Z18" s="5">
        <f>ORDENES[[#This Row],[Ventas Originales (con descuento)]]/ORDENES[[#This Row],[Cantidad]]/(1-ORDENES[[#This Row],[Descuento]])</f>
        <v>110.98</v>
      </c>
      <c r="AA18" s="5">
        <f>ORDENES[[#This Row],[Ventas Originales (con descuento)]]/ORDENES[[#This Row],[Cantidad]]</f>
        <v>110.98</v>
      </c>
      <c r="AB18" s="5">
        <f>ORDENES[[#This Row],[Ventas Originales (con descuento)]]-(ORDENES[[#This Row],[Ganancias]])</f>
        <v>652.55999999999995</v>
      </c>
    </row>
    <row r="19" spans="1:28" x14ac:dyDescent="0.35">
      <c r="A19" t="s">
        <v>7719</v>
      </c>
      <c r="B19" t="s">
        <v>30</v>
      </c>
      <c r="C19" t="s">
        <v>1</v>
      </c>
      <c r="D19" t="s">
        <v>31</v>
      </c>
      <c r="E19" t="s">
        <v>7624</v>
      </c>
      <c r="F19" s="1">
        <v>43233</v>
      </c>
      <c r="G19" t="s">
        <v>7613</v>
      </c>
      <c r="H19" t="s">
        <v>691</v>
      </c>
      <c r="I19">
        <v>84084</v>
      </c>
      <c r="J19" t="s">
        <v>7626</v>
      </c>
      <c r="K19" t="s">
        <v>1865</v>
      </c>
      <c r="L19" t="s">
        <v>1860</v>
      </c>
      <c r="M19" s="1">
        <v>43235</v>
      </c>
      <c r="N19" t="s">
        <v>1861</v>
      </c>
      <c r="O19" t="s">
        <v>7614</v>
      </c>
      <c r="P19" t="s">
        <v>1885</v>
      </c>
      <c r="Q19" t="s">
        <v>7614</v>
      </c>
      <c r="R19" t="s">
        <v>1872</v>
      </c>
      <c r="S19">
        <v>1</v>
      </c>
      <c r="T19" s="2">
        <v>0</v>
      </c>
      <c r="U19" s="5">
        <v>9.99</v>
      </c>
      <c r="V19" s="5">
        <f>ORDENES[[#This Row],[Ventas sin descuento]]-ORDENES[[#This Row],[costos estimados]]</f>
        <v>9.990000000000002</v>
      </c>
      <c r="W19">
        <v>2</v>
      </c>
      <c r="X19" s="5">
        <v>55.5</v>
      </c>
      <c r="Y19" s="5">
        <f>ORDENES[[#This Row],[Ventas Originales (con descuento)]]/(1-ORDENES[[#This Row],[Descuento]])</f>
        <v>55.5</v>
      </c>
      <c r="Z19" s="5">
        <f>ORDENES[[#This Row],[Ventas Originales (con descuento)]]/ORDENES[[#This Row],[Cantidad]]/(1-ORDENES[[#This Row],[Descuento]])</f>
        <v>27.75</v>
      </c>
      <c r="AA19" s="5">
        <f>ORDENES[[#This Row],[Ventas Originales (con descuento)]]/ORDENES[[#This Row],[Cantidad]]</f>
        <v>27.75</v>
      </c>
      <c r="AB19" s="5">
        <f>ORDENES[[#This Row],[Ventas Originales (con descuento)]]-(ORDENES[[#This Row],[Ganancias]])</f>
        <v>45.51</v>
      </c>
    </row>
    <row r="20" spans="1:28" x14ac:dyDescent="0.35">
      <c r="A20" t="s">
        <v>7719</v>
      </c>
      <c r="B20" t="s">
        <v>32</v>
      </c>
      <c r="C20" t="s">
        <v>1</v>
      </c>
      <c r="D20" t="s">
        <v>33</v>
      </c>
      <c r="E20" t="s">
        <v>13</v>
      </c>
      <c r="F20" s="1">
        <v>43339</v>
      </c>
      <c r="G20" t="s">
        <v>7613</v>
      </c>
      <c r="H20" t="s">
        <v>692</v>
      </c>
      <c r="I20">
        <v>94109</v>
      </c>
      <c r="J20" t="s">
        <v>1178</v>
      </c>
      <c r="K20" t="s">
        <v>1865</v>
      </c>
      <c r="L20" t="s">
        <v>1860</v>
      </c>
      <c r="M20" s="1">
        <v>43344</v>
      </c>
      <c r="N20" t="s">
        <v>1861</v>
      </c>
      <c r="O20" t="s">
        <v>7614</v>
      </c>
      <c r="P20" t="s">
        <v>1867</v>
      </c>
      <c r="Q20" t="s">
        <v>7614</v>
      </c>
      <c r="R20" t="s">
        <v>1874</v>
      </c>
      <c r="S20">
        <v>3</v>
      </c>
      <c r="T20" s="2">
        <v>0</v>
      </c>
      <c r="U20" s="5">
        <v>2.48</v>
      </c>
      <c r="V20" s="5">
        <f>ORDENES[[#This Row],[Ventas sin descuento]]-ORDENES[[#This Row],[costos estimados]]</f>
        <v>2.4800000000000004</v>
      </c>
      <c r="W20">
        <v>2</v>
      </c>
      <c r="X20" s="5">
        <v>8.56</v>
      </c>
      <c r="Y20" s="5">
        <f>ORDENES[[#This Row],[Ventas Originales (con descuento)]]/(1-ORDENES[[#This Row],[Descuento]])</f>
        <v>8.56</v>
      </c>
      <c r="Z20" s="5">
        <f>ORDENES[[#This Row],[Ventas Originales (con descuento)]]/ORDENES[[#This Row],[Cantidad]]/(1-ORDENES[[#This Row],[Descuento]])</f>
        <v>4.28</v>
      </c>
      <c r="AA20" s="5">
        <f>ORDENES[[#This Row],[Ventas Originales (con descuento)]]/ORDENES[[#This Row],[Cantidad]]</f>
        <v>4.28</v>
      </c>
      <c r="AB20" s="5">
        <f>ORDENES[[#This Row],[Ventas Originales (con descuento)]]-(ORDENES[[#This Row],[Ganancias]])</f>
        <v>6.08</v>
      </c>
    </row>
    <row r="21" spans="1:28" x14ac:dyDescent="0.35">
      <c r="A21" t="s">
        <v>7720</v>
      </c>
      <c r="B21" t="s">
        <v>32</v>
      </c>
      <c r="C21" t="s">
        <v>1</v>
      </c>
      <c r="D21" t="s">
        <v>33</v>
      </c>
      <c r="E21" t="s">
        <v>34</v>
      </c>
      <c r="F21" s="1">
        <v>43339</v>
      </c>
      <c r="G21" t="s">
        <v>7613</v>
      </c>
      <c r="H21" t="s">
        <v>692</v>
      </c>
      <c r="I21">
        <v>94109</v>
      </c>
      <c r="J21" t="s">
        <v>1179</v>
      </c>
      <c r="K21" t="s">
        <v>1865</v>
      </c>
      <c r="L21" t="s">
        <v>1860</v>
      </c>
      <c r="M21" s="1">
        <v>43344</v>
      </c>
      <c r="N21" t="s">
        <v>1861</v>
      </c>
      <c r="O21" t="s">
        <v>7614</v>
      </c>
      <c r="P21" t="s">
        <v>1867</v>
      </c>
      <c r="Q21" t="s">
        <v>7614</v>
      </c>
      <c r="R21" t="s">
        <v>1875</v>
      </c>
      <c r="S21">
        <v>3</v>
      </c>
      <c r="T21" s="2">
        <v>0.2</v>
      </c>
      <c r="U21" s="5">
        <v>16.010000000000002</v>
      </c>
      <c r="V21" s="5">
        <f>ORDENES[[#This Row],[Ventas sin descuento]]-ORDENES[[#This Row],[costos estimados]]</f>
        <v>69.379999999999967</v>
      </c>
      <c r="W21">
        <v>3</v>
      </c>
      <c r="X21" s="5">
        <v>213.48</v>
      </c>
      <c r="Y21" s="5">
        <f>ORDENES[[#This Row],[Ventas Originales (con descuento)]]/(1-ORDENES[[#This Row],[Descuento]])</f>
        <v>266.84999999999997</v>
      </c>
      <c r="Z21" s="5">
        <f>ORDENES[[#This Row],[Ventas Originales (con descuento)]]/ORDENES[[#This Row],[Cantidad]]/(1-ORDENES[[#This Row],[Descuento]])</f>
        <v>88.949999999999989</v>
      </c>
      <c r="AA21" s="5">
        <f>ORDENES[[#This Row],[Ventas Originales (con descuento)]]/ORDENES[[#This Row],[Cantidad]]</f>
        <v>71.16</v>
      </c>
      <c r="AB21" s="5">
        <f>ORDENES[[#This Row],[Ventas Originales (con descuento)]]-(ORDENES[[#This Row],[Ganancias]])</f>
        <v>197.47</v>
      </c>
    </row>
    <row r="22" spans="1:28" x14ac:dyDescent="0.35">
      <c r="A22" t="s">
        <v>7719</v>
      </c>
      <c r="B22" t="s">
        <v>32</v>
      </c>
      <c r="C22" t="s">
        <v>1</v>
      </c>
      <c r="D22" t="s">
        <v>33</v>
      </c>
      <c r="E22" t="s">
        <v>35</v>
      </c>
      <c r="F22" s="1">
        <v>43339</v>
      </c>
      <c r="G22" t="s">
        <v>7613</v>
      </c>
      <c r="H22" t="s">
        <v>692</v>
      </c>
      <c r="I22">
        <v>94109</v>
      </c>
      <c r="J22" t="s">
        <v>1180</v>
      </c>
      <c r="K22" t="s">
        <v>1865</v>
      </c>
      <c r="L22" t="s">
        <v>1860</v>
      </c>
      <c r="M22" s="1">
        <v>43344</v>
      </c>
      <c r="N22" t="s">
        <v>1861</v>
      </c>
      <c r="O22" t="s">
        <v>7614</v>
      </c>
      <c r="P22" t="s">
        <v>1867</v>
      </c>
      <c r="Q22" t="s">
        <v>7614</v>
      </c>
      <c r="R22" t="s">
        <v>1876</v>
      </c>
      <c r="S22">
        <v>3</v>
      </c>
      <c r="T22" s="2">
        <v>0.2</v>
      </c>
      <c r="U22" s="5">
        <v>7.38</v>
      </c>
      <c r="V22" s="5">
        <f>ORDENES[[#This Row],[Ventas sin descuento]]-ORDENES[[#This Row],[costos estimados]]</f>
        <v>13.059999999999999</v>
      </c>
      <c r="W22">
        <v>4</v>
      </c>
      <c r="X22" s="5">
        <v>22.72</v>
      </c>
      <c r="Y22" s="5">
        <f>ORDENES[[#This Row],[Ventas Originales (con descuento)]]/(1-ORDENES[[#This Row],[Descuento]])</f>
        <v>28.4</v>
      </c>
      <c r="Z22" s="5">
        <f>ORDENES[[#This Row],[Ventas Originales (con descuento)]]/ORDENES[[#This Row],[Cantidad]]/(1-ORDENES[[#This Row],[Descuento]])</f>
        <v>7.1</v>
      </c>
      <c r="AA22" s="5">
        <f>ORDENES[[#This Row],[Ventas Originales (con descuento)]]/ORDENES[[#This Row],[Cantidad]]</f>
        <v>5.68</v>
      </c>
      <c r="AB22" s="5">
        <f>ORDENES[[#This Row],[Ventas Originales (con descuento)]]-(ORDENES[[#This Row],[Ganancias]])</f>
        <v>15.34</v>
      </c>
    </row>
    <row r="23" spans="1:28" x14ac:dyDescent="0.35">
      <c r="A23" t="s">
        <v>7719</v>
      </c>
      <c r="B23" t="s">
        <v>36</v>
      </c>
      <c r="C23" t="s">
        <v>1</v>
      </c>
      <c r="D23" t="s">
        <v>37</v>
      </c>
      <c r="E23" t="s">
        <v>13</v>
      </c>
      <c r="F23" s="1">
        <v>44174</v>
      </c>
      <c r="G23" t="s">
        <v>7598</v>
      </c>
      <c r="H23" t="s">
        <v>693</v>
      </c>
      <c r="I23">
        <v>68025</v>
      </c>
      <c r="J23" t="s">
        <v>1181</v>
      </c>
      <c r="K23" t="s">
        <v>1881</v>
      </c>
      <c r="L23" t="s">
        <v>1866</v>
      </c>
      <c r="M23" s="1">
        <v>44178</v>
      </c>
      <c r="N23" t="s">
        <v>1869</v>
      </c>
      <c r="O23" t="s">
        <v>7623</v>
      </c>
      <c r="P23" t="s">
        <v>1886</v>
      </c>
      <c r="Q23" t="s">
        <v>7623</v>
      </c>
      <c r="R23" t="s">
        <v>1874</v>
      </c>
      <c r="S23">
        <v>3</v>
      </c>
      <c r="T23" s="2">
        <v>0</v>
      </c>
      <c r="U23" s="5">
        <v>5.0599999999999996</v>
      </c>
      <c r="V23" s="5">
        <f>ORDENES[[#This Row],[Ventas sin descuento]]-ORDENES[[#This Row],[costos estimados]]</f>
        <v>5.0599999999999987</v>
      </c>
      <c r="W23">
        <v>7</v>
      </c>
      <c r="X23" s="5">
        <v>19.46</v>
      </c>
      <c r="Y23" s="5">
        <f>ORDENES[[#This Row],[Ventas Originales (con descuento)]]/(1-ORDENES[[#This Row],[Descuento]])</f>
        <v>19.46</v>
      </c>
      <c r="Z23" s="5">
        <f>ORDENES[[#This Row],[Ventas Originales (con descuento)]]/ORDENES[[#This Row],[Cantidad]]/(1-ORDENES[[#This Row],[Descuento]])</f>
        <v>2.7800000000000002</v>
      </c>
      <c r="AA23" s="5">
        <f>ORDENES[[#This Row],[Ventas Originales (con descuento)]]/ORDENES[[#This Row],[Cantidad]]</f>
        <v>2.7800000000000002</v>
      </c>
      <c r="AB23" s="5">
        <f>ORDENES[[#This Row],[Ventas Originales (con descuento)]]-(ORDENES[[#This Row],[Ganancias]])</f>
        <v>14.400000000000002</v>
      </c>
    </row>
    <row r="24" spans="1:28" x14ac:dyDescent="0.35">
      <c r="A24" t="s">
        <v>7719</v>
      </c>
      <c r="B24" t="s">
        <v>36</v>
      </c>
      <c r="C24" t="s">
        <v>1</v>
      </c>
      <c r="D24" t="s">
        <v>37</v>
      </c>
      <c r="E24" t="s">
        <v>38</v>
      </c>
      <c r="F24" s="1">
        <v>44174</v>
      </c>
      <c r="G24" t="s">
        <v>7598</v>
      </c>
      <c r="H24" t="s">
        <v>693</v>
      </c>
      <c r="I24">
        <v>68025</v>
      </c>
      <c r="J24" t="s">
        <v>1182</v>
      </c>
      <c r="K24" t="s">
        <v>1881</v>
      </c>
      <c r="L24" t="s">
        <v>1866</v>
      </c>
      <c r="M24" s="1">
        <v>44178</v>
      </c>
      <c r="N24" t="s">
        <v>1869</v>
      </c>
      <c r="O24" t="s">
        <v>7623</v>
      </c>
      <c r="P24" t="s">
        <v>1886</v>
      </c>
      <c r="Q24" t="s">
        <v>7623</v>
      </c>
      <c r="R24" t="s">
        <v>1877</v>
      </c>
      <c r="S24">
        <v>3</v>
      </c>
      <c r="T24" s="2">
        <v>0</v>
      </c>
      <c r="U24" s="5">
        <v>15.69</v>
      </c>
      <c r="V24" s="5">
        <f>ORDENES[[#This Row],[Ventas sin descuento]]-ORDENES[[#This Row],[costos estimados]]</f>
        <v>15.689999999999998</v>
      </c>
      <c r="W24">
        <v>7</v>
      </c>
      <c r="X24" s="5">
        <v>60.34</v>
      </c>
      <c r="Y24" s="5">
        <f>ORDENES[[#This Row],[Ventas Originales (con descuento)]]/(1-ORDENES[[#This Row],[Descuento]])</f>
        <v>60.34</v>
      </c>
      <c r="Z24" s="5">
        <f>ORDENES[[#This Row],[Ventas Originales (con descuento)]]/ORDENES[[#This Row],[Cantidad]]/(1-ORDENES[[#This Row],[Descuento]])</f>
        <v>8.620000000000001</v>
      </c>
      <c r="AA24" s="5">
        <f>ORDENES[[#This Row],[Ventas Originales (con descuento)]]/ORDENES[[#This Row],[Cantidad]]</f>
        <v>8.620000000000001</v>
      </c>
      <c r="AB24" s="5">
        <f>ORDENES[[#This Row],[Ventas Originales (con descuento)]]-(ORDENES[[#This Row],[Ganancias]])</f>
        <v>44.650000000000006</v>
      </c>
    </row>
    <row r="25" spans="1:28" x14ac:dyDescent="0.35">
      <c r="A25" t="s">
        <v>7715</v>
      </c>
      <c r="B25" t="s">
        <v>39</v>
      </c>
      <c r="C25" t="s">
        <v>1</v>
      </c>
      <c r="D25" t="s">
        <v>40</v>
      </c>
      <c r="E25" t="s">
        <v>41</v>
      </c>
      <c r="F25" s="1">
        <v>44393</v>
      </c>
      <c r="G25" t="s">
        <v>7613</v>
      </c>
      <c r="H25" t="s">
        <v>694</v>
      </c>
      <c r="I25">
        <v>19140</v>
      </c>
      <c r="J25" t="s">
        <v>1183</v>
      </c>
      <c r="K25" t="s">
        <v>1887</v>
      </c>
      <c r="L25" t="s">
        <v>1860</v>
      </c>
      <c r="M25" s="1">
        <v>44395</v>
      </c>
      <c r="N25" t="s">
        <v>1861</v>
      </c>
      <c r="O25" t="s">
        <v>7614</v>
      </c>
      <c r="P25" t="s">
        <v>1888</v>
      </c>
      <c r="Q25" t="s">
        <v>7614</v>
      </c>
      <c r="R25" t="s">
        <v>1864</v>
      </c>
      <c r="S25">
        <v>1</v>
      </c>
      <c r="T25" s="2">
        <v>0.3</v>
      </c>
      <c r="U25" s="5">
        <v>-1.02</v>
      </c>
      <c r="V25" s="5">
        <f>ORDENES[[#This Row],[Ventas sin descuento]]-ORDENES[[#This Row],[costos estimados]]</f>
        <v>29.567142857142869</v>
      </c>
      <c r="W25">
        <v>2</v>
      </c>
      <c r="X25" s="5">
        <v>71.37</v>
      </c>
      <c r="Y25" s="5">
        <f>ORDENES[[#This Row],[Ventas Originales (con descuento)]]/(1-ORDENES[[#This Row],[Descuento]])</f>
        <v>101.95714285714287</v>
      </c>
      <c r="Z25" s="5">
        <f>ORDENES[[#This Row],[Ventas Originales (con descuento)]]/ORDENES[[#This Row],[Cantidad]]/(1-ORDENES[[#This Row],[Descuento]])</f>
        <v>50.978571428571435</v>
      </c>
      <c r="AA25" s="5">
        <f>ORDENES[[#This Row],[Ventas Originales (con descuento)]]/ORDENES[[#This Row],[Cantidad]]</f>
        <v>35.685000000000002</v>
      </c>
      <c r="AB25" s="5">
        <f>ORDENES[[#This Row],[Ventas Originales (con descuento)]]-(ORDENES[[#This Row],[Ganancias]])</f>
        <v>72.39</v>
      </c>
    </row>
    <row r="26" spans="1:28" x14ac:dyDescent="0.35">
      <c r="A26" t="s">
        <v>7715</v>
      </c>
      <c r="B26" t="s">
        <v>42</v>
      </c>
      <c r="C26" t="s">
        <v>1</v>
      </c>
      <c r="D26" t="s">
        <v>43</v>
      </c>
      <c r="E26" t="s">
        <v>10</v>
      </c>
      <c r="F26" s="1">
        <v>43733</v>
      </c>
      <c r="G26" t="s">
        <v>7598</v>
      </c>
      <c r="H26" t="s">
        <v>695</v>
      </c>
      <c r="I26">
        <v>84057</v>
      </c>
      <c r="J26" t="s">
        <v>1165</v>
      </c>
      <c r="K26" t="s">
        <v>1865</v>
      </c>
      <c r="L26" t="s">
        <v>1860</v>
      </c>
      <c r="M26" s="1">
        <v>43738</v>
      </c>
      <c r="N26" t="s">
        <v>1869</v>
      </c>
      <c r="O26" t="s">
        <v>7623</v>
      </c>
      <c r="P26" t="s">
        <v>1885</v>
      </c>
      <c r="Q26" t="s">
        <v>7623</v>
      </c>
      <c r="R26" t="s">
        <v>1871</v>
      </c>
      <c r="S26">
        <v>3</v>
      </c>
      <c r="T26" s="2">
        <v>0</v>
      </c>
      <c r="U26" s="5">
        <v>240.26</v>
      </c>
      <c r="V26" s="5">
        <f>ORDENES[[#This Row],[Ventas sin descuento]]-ORDENES[[#This Row],[costos estimados]]</f>
        <v>240.26</v>
      </c>
      <c r="W26">
        <v>3</v>
      </c>
      <c r="X26" s="5">
        <v>1044.6300000000001</v>
      </c>
      <c r="Y26" s="5">
        <f>ORDENES[[#This Row],[Ventas Originales (con descuento)]]/(1-ORDENES[[#This Row],[Descuento]])</f>
        <v>1044.6300000000001</v>
      </c>
      <c r="Z26" s="5">
        <f>ORDENES[[#This Row],[Ventas Originales (con descuento)]]/ORDENES[[#This Row],[Cantidad]]/(1-ORDENES[[#This Row],[Descuento]])</f>
        <v>348.21000000000004</v>
      </c>
      <c r="AA26" s="5">
        <f>ORDENES[[#This Row],[Ventas Originales (con descuento)]]/ORDENES[[#This Row],[Cantidad]]</f>
        <v>348.21000000000004</v>
      </c>
      <c r="AB26" s="5">
        <f>ORDENES[[#This Row],[Ventas Originales (con descuento)]]-(ORDENES[[#This Row],[Ganancias]])</f>
        <v>804.37000000000012</v>
      </c>
    </row>
    <row r="27" spans="1:28" x14ac:dyDescent="0.35">
      <c r="A27" t="s">
        <v>7719</v>
      </c>
      <c r="B27" t="s">
        <v>5</v>
      </c>
      <c r="C27" t="s">
        <v>1</v>
      </c>
      <c r="D27" t="s">
        <v>44</v>
      </c>
      <c r="E27" t="s">
        <v>35</v>
      </c>
      <c r="F27" s="1">
        <v>43846</v>
      </c>
      <c r="G27" t="s">
        <v>7613</v>
      </c>
      <c r="H27" t="s">
        <v>696</v>
      </c>
      <c r="I27">
        <v>90049</v>
      </c>
      <c r="J27" t="s">
        <v>1184</v>
      </c>
      <c r="K27" t="s">
        <v>1865</v>
      </c>
      <c r="L27" t="s">
        <v>1860</v>
      </c>
      <c r="M27" s="1">
        <v>43850</v>
      </c>
      <c r="N27" t="s">
        <v>1861</v>
      </c>
      <c r="O27" t="s">
        <v>7614</v>
      </c>
      <c r="P27" t="s">
        <v>1867</v>
      </c>
      <c r="Q27" t="s">
        <v>7614</v>
      </c>
      <c r="R27" t="s">
        <v>1876</v>
      </c>
      <c r="S27">
        <v>3</v>
      </c>
      <c r="T27" s="2">
        <v>0.2</v>
      </c>
      <c r="U27" s="5">
        <v>4.22</v>
      </c>
      <c r="V27" s="5">
        <f>ORDENES[[#This Row],[Ventas sin descuento]]-ORDENES[[#This Row],[costos estimados]]</f>
        <v>7.1324999999999994</v>
      </c>
      <c r="W27">
        <v>2</v>
      </c>
      <c r="X27" s="5">
        <v>11.65</v>
      </c>
      <c r="Y27" s="5">
        <f>ORDENES[[#This Row],[Ventas Originales (con descuento)]]/(1-ORDENES[[#This Row],[Descuento]])</f>
        <v>14.5625</v>
      </c>
      <c r="Z27" s="5">
        <f>ORDENES[[#This Row],[Ventas Originales (con descuento)]]/ORDENES[[#This Row],[Cantidad]]/(1-ORDENES[[#This Row],[Descuento]])</f>
        <v>7.28125</v>
      </c>
      <c r="AA27" s="5">
        <f>ORDENES[[#This Row],[Ventas Originales (con descuento)]]/ORDENES[[#This Row],[Cantidad]]</f>
        <v>5.8250000000000002</v>
      </c>
      <c r="AB27" s="5">
        <f>ORDENES[[#This Row],[Ventas Originales (con descuento)]]-(ORDENES[[#This Row],[Ganancias]])</f>
        <v>7.4300000000000006</v>
      </c>
    </row>
    <row r="28" spans="1:28" x14ac:dyDescent="0.35">
      <c r="A28" t="s">
        <v>7720</v>
      </c>
      <c r="B28" t="s">
        <v>5</v>
      </c>
      <c r="C28" t="s">
        <v>1</v>
      </c>
      <c r="D28" t="s">
        <v>44</v>
      </c>
      <c r="E28" t="s">
        <v>18</v>
      </c>
      <c r="F28" s="1">
        <v>43846</v>
      </c>
      <c r="G28" t="s">
        <v>7613</v>
      </c>
      <c r="H28" t="s">
        <v>696</v>
      </c>
      <c r="I28">
        <v>90049</v>
      </c>
      <c r="J28" t="s">
        <v>1185</v>
      </c>
      <c r="K28" t="s">
        <v>1865</v>
      </c>
      <c r="L28" t="s">
        <v>1860</v>
      </c>
      <c r="M28" s="1">
        <v>43850</v>
      </c>
      <c r="N28" t="s">
        <v>1861</v>
      </c>
      <c r="O28" t="s">
        <v>7614</v>
      </c>
      <c r="P28" t="s">
        <v>1867</v>
      </c>
      <c r="Q28" t="s">
        <v>7614</v>
      </c>
      <c r="R28" t="s">
        <v>1889</v>
      </c>
      <c r="S28">
        <v>3</v>
      </c>
      <c r="T28" s="2">
        <v>0</v>
      </c>
      <c r="U28" s="5">
        <v>11.77</v>
      </c>
      <c r="V28" s="5">
        <f>ORDENES[[#This Row],[Ventas sin descuento]]-ORDENES[[#This Row],[costos estimados]]</f>
        <v>11.769999999999996</v>
      </c>
      <c r="W28">
        <v>3</v>
      </c>
      <c r="X28" s="5">
        <v>90.57</v>
      </c>
      <c r="Y28" s="5">
        <f>ORDENES[[#This Row],[Ventas Originales (con descuento)]]/(1-ORDENES[[#This Row],[Descuento]])</f>
        <v>90.57</v>
      </c>
      <c r="Z28" s="5">
        <f>ORDENES[[#This Row],[Ventas Originales (con descuento)]]/ORDENES[[#This Row],[Cantidad]]/(1-ORDENES[[#This Row],[Descuento]])</f>
        <v>30.189999999999998</v>
      </c>
      <c r="AA28" s="5">
        <f>ORDENES[[#This Row],[Ventas Originales (con descuento)]]/ORDENES[[#This Row],[Cantidad]]</f>
        <v>30.189999999999998</v>
      </c>
      <c r="AB28" s="5">
        <f>ORDENES[[#This Row],[Ventas Originales (con descuento)]]-(ORDENES[[#This Row],[Ganancias]])</f>
        <v>78.8</v>
      </c>
    </row>
    <row r="29" spans="1:28" x14ac:dyDescent="0.35">
      <c r="A29" t="s">
        <v>7715</v>
      </c>
      <c r="B29" t="s">
        <v>39</v>
      </c>
      <c r="C29" t="s">
        <v>1</v>
      </c>
      <c r="D29" t="s">
        <v>45</v>
      </c>
      <c r="E29" t="s">
        <v>46</v>
      </c>
      <c r="F29" s="1">
        <v>43725</v>
      </c>
      <c r="G29" t="s">
        <v>7613</v>
      </c>
      <c r="H29" t="s">
        <v>697</v>
      </c>
      <c r="I29">
        <v>19140</v>
      </c>
      <c r="J29" t="s">
        <v>1186</v>
      </c>
      <c r="K29" t="s">
        <v>1887</v>
      </c>
      <c r="L29" t="s">
        <v>1860</v>
      </c>
      <c r="M29" s="1">
        <v>43729</v>
      </c>
      <c r="N29" t="s">
        <v>1869</v>
      </c>
      <c r="O29" t="s">
        <v>7623</v>
      </c>
      <c r="P29" t="s">
        <v>1888</v>
      </c>
      <c r="Q29" t="s">
        <v>7623</v>
      </c>
      <c r="R29" t="s">
        <v>1863</v>
      </c>
      <c r="S29">
        <v>3</v>
      </c>
      <c r="T29" s="2">
        <v>0.5</v>
      </c>
      <c r="U29" s="5">
        <v>-1665.05</v>
      </c>
      <c r="V29" s="5">
        <f>ORDENES[[#This Row],[Ventas sin descuento]]-ORDENES[[#This Row],[costos estimados]]</f>
        <v>1418.38</v>
      </c>
      <c r="W29">
        <v>7</v>
      </c>
      <c r="X29" s="5">
        <v>3083.43</v>
      </c>
      <c r="Y29" s="5">
        <f>ORDENES[[#This Row],[Ventas Originales (con descuento)]]/(1-ORDENES[[#This Row],[Descuento]])</f>
        <v>6166.86</v>
      </c>
      <c r="Z29" s="5">
        <f>ORDENES[[#This Row],[Ventas Originales (con descuento)]]/ORDENES[[#This Row],[Cantidad]]/(1-ORDENES[[#This Row],[Descuento]])</f>
        <v>880.9799999999999</v>
      </c>
      <c r="AA29" s="5">
        <f>ORDENES[[#This Row],[Ventas Originales (con descuento)]]/ORDENES[[#This Row],[Cantidad]]</f>
        <v>440.48999999999995</v>
      </c>
      <c r="AB29" s="5">
        <f>ORDENES[[#This Row],[Ventas Originales (con descuento)]]-(ORDENES[[#This Row],[Ganancias]])</f>
        <v>4748.4799999999996</v>
      </c>
    </row>
    <row r="30" spans="1:28" x14ac:dyDescent="0.35">
      <c r="A30" t="s">
        <v>7719</v>
      </c>
      <c r="B30" t="s">
        <v>39</v>
      </c>
      <c r="C30" t="s">
        <v>1</v>
      </c>
      <c r="D30" t="s">
        <v>45</v>
      </c>
      <c r="E30" t="s">
        <v>47</v>
      </c>
      <c r="F30" s="1">
        <v>43725</v>
      </c>
      <c r="G30" t="s">
        <v>7613</v>
      </c>
      <c r="H30" t="s">
        <v>697</v>
      </c>
      <c r="I30">
        <v>19140</v>
      </c>
      <c r="J30" t="s">
        <v>1187</v>
      </c>
      <c r="K30" t="s">
        <v>1887</v>
      </c>
      <c r="L30" t="s">
        <v>1860</v>
      </c>
      <c r="M30" s="1">
        <v>43729</v>
      </c>
      <c r="N30" t="s">
        <v>1869</v>
      </c>
      <c r="O30" t="s">
        <v>7623</v>
      </c>
      <c r="P30" t="s">
        <v>1888</v>
      </c>
      <c r="Q30" t="s">
        <v>7623</v>
      </c>
      <c r="R30" t="s">
        <v>1876</v>
      </c>
      <c r="S30">
        <v>3</v>
      </c>
      <c r="T30" s="2">
        <v>0.7</v>
      </c>
      <c r="U30" s="5">
        <v>-7.05</v>
      </c>
      <c r="V30" s="5">
        <f>ORDENES[[#This Row],[Ventas sin descuento]]-ORDENES[[#This Row],[costos estimados]]</f>
        <v>15.396666666666658</v>
      </c>
      <c r="W30">
        <v>2</v>
      </c>
      <c r="X30" s="5">
        <v>9.6199999999999992</v>
      </c>
      <c r="Y30" s="5">
        <f>ORDENES[[#This Row],[Ventas Originales (con descuento)]]/(1-ORDENES[[#This Row],[Descuento]])</f>
        <v>32.066666666666656</v>
      </c>
      <c r="Z30" s="5">
        <f>ORDENES[[#This Row],[Ventas Originales (con descuento)]]/ORDENES[[#This Row],[Cantidad]]/(1-ORDENES[[#This Row],[Descuento]])</f>
        <v>16.033333333333328</v>
      </c>
      <c r="AA30" s="5">
        <f>ORDENES[[#This Row],[Ventas Originales (con descuento)]]/ORDENES[[#This Row],[Cantidad]]</f>
        <v>4.8099999999999996</v>
      </c>
      <c r="AB30" s="5">
        <f>ORDENES[[#This Row],[Ventas Originales (con descuento)]]-(ORDENES[[#This Row],[Ganancias]])</f>
        <v>16.669999999999998</v>
      </c>
    </row>
    <row r="31" spans="1:28" x14ac:dyDescent="0.35">
      <c r="A31" t="s">
        <v>7715</v>
      </c>
      <c r="B31" t="s">
        <v>39</v>
      </c>
      <c r="C31" t="s">
        <v>1</v>
      </c>
      <c r="D31" t="s">
        <v>45</v>
      </c>
      <c r="E31" t="s">
        <v>48</v>
      </c>
      <c r="F31" s="1">
        <v>43725</v>
      </c>
      <c r="G31" t="s">
        <v>7613</v>
      </c>
      <c r="H31" t="s">
        <v>697</v>
      </c>
      <c r="I31">
        <v>19140</v>
      </c>
      <c r="J31" t="s">
        <v>1188</v>
      </c>
      <c r="K31" t="s">
        <v>1887</v>
      </c>
      <c r="L31" t="s">
        <v>1860</v>
      </c>
      <c r="M31" s="1">
        <v>43729</v>
      </c>
      <c r="N31" t="s">
        <v>1869</v>
      </c>
      <c r="O31" t="s">
        <v>7623</v>
      </c>
      <c r="P31" t="s">
        <v>1888</v>
      </c>
      <c r="Q31" t="s">
        <v>7623</v>
      </c>
      <c r="R31" t="s">
        <v>1873</v>
      </c>
      <c r="S31">
        <v>3</v>
      </c>
      <c r="T31" s="2">
        <v>0.2</v>
      </c>
      <c r="U31" s="5">
        <v>15.53</v>
      </c>
      <c r="V31" s="5">
        <f>ORDENES[[#This Row],[Ventas sin descuento]]-ORDENES[[#This Row],[costos estimados]]</f>
        <v>46.58</v>
      </c>
      <c r="W31">
        <v>3</v>
      </c>
      <c r="X31" s="5">
        <v>124.2</v>
      </c>
      <c r="Y31" s="5">
        <f>ORDENES[[#This Row],[Ventas Originales (con descuento)]]/(1-ORDENES[[#This Row],[Descuento]])</f>
        <v>155.25</v>
      </c>
      <c r="Z31" s="5">
        <f>ORDENES[[#This Row],[Ventas Originales (con descuento)]]/ORDENES[[#This Row],[Cantidad]]/(1-ORDENES[[#This Row],[Descuento]])</f>
        <v>51.749999999999993</v>
      </c>
      <c r="AA31" s="5">
        <f>ORDENES[[#This Row],[Ventas Originales (con descuento)]]/ORDENES[[#This Row],[Cantidad]]</f>
        <v>41.4</v>
      </c>
      <c r="AB31" s="5">
        <f>ORDENES[[#This Row],[Ventas Originales (con descuento)]]-(ORDENES[[#This Row],[Ganancias]])</f>
        <v>108.67</v>
      </c>
    </row>
    <row r="32" spans="1:28" x14ac:dyDescent="0.35">
      <c r="A32" t="s">
        <v>7719</v>
      </c>
      <c r="B32" t="s">
        <v>39</v>
      </c>
      <c r="C32" t="s">
        <v>1</v>
      </c>
      <c r="D32" t="s">
        <v>45</v>
      </c>
      <c r="E32" t="s">
        <v>49</v>
      </c>
      <c r="F32" s="1">
        <v>43725</v>
      </c>
      <c r="G32" t="s">
        <v>7613</v>
      </c>
      <c r="H32" t="s">
        <v>697</v>
      </c>
      <c r="I32">
        <v>19140</v>
      </c>
      <c r="J32" t="s">
        <v>1189</v>
      </c>
      <c r="K32" t="s">
        <v>1887</v>
      </c>
      <c r="L32" t="s">
        <v>1860</v>
      </c>
      <c r="M32" s="1">
        <v>43729</v>
      </c>
      <c r="N32" t="s">
        <v>1869</v>
      </c>
      <c r="O32" t="s">
        <v>7623</v>
      </c>
      <c r="P32" t="s">
        <v>1888</v>
      </c>
      <c r="Q32" t="s">
        <v>7623</v>
      </c>
      <c r="R32" t="s">
        <v>1890</v>
      </c>
      <c r="S32">
        <v>3</v>
      </c>
      <c r="T32" s="2">
        <v>0.2</v>
      </c>
      <c r="U32" s="5">
        <v>1.1000000000000001</v>
      </c>
      <c r="V32" s="5">
        <f>ORDENES[[#This Row],[Ventas sin descuento]]-ORDENES[[#This Row],[costos estimados]]</f>
        <v>1.9149999999999996</v>
      </c>
      <c r="W32">
        <v>2</v>
      </c>
      <c r="X32" s="5">
        <v>3.26</v>
      </c>
      <c r="Y32" s="5">
        <f>ORDENES[[#This Row],[Ventas Originales (con descuento)]]/(1-ORDENES[[#This Row],[Descuento]])</f>
        <v>4.0749999999999993</v>
      </c>
      <c r="Z32" s="5">
        <f>ORDENES[[#This Row],[Ventas Originales (con descuento)]]/ORDENES[[#This Row],[Cantidad]]/(1-ORDENES[[#This Row],[Descuento]])</f>
        <v>2.0374999999999996</v>
      </c>
      <c r="AA32" s="5">
        <f>ORDENES[[#This Row],[Ventas Originales (con descuento)]]/ORDENES[[#This Row],[Cantidad]]</f>
        <v>1.63</v>
      </c>
      <c r="AB32" s="5">
        <f>ORDENES[[#This Row],[Ventas Originales (con descuento)]]-(ORDENES[[#This Row],[Ganancias]])</f>
        <v>2.1599999999999997</v>
      </c>
    </row>
    <row r="33" spans="1:28" x14ac:dyDescent="0.35">
      <c r="A33" t="s">
        <v>7719</v>
      </c>
      <c r="B33" t="s">
        <v>39</v>
      </c>
      <c r="C33" t="s">
        <v>1</v>
      </c>
      <c r="D33" t="s">
        <v>45</v>
      </c>
      <c r="E33" t="s">
        <v>50</v>
      </c>
      <c r="F33" s="1">
        <v>43725</v>
      </c>
      <c r="G33" t="s">
        <v>7613</v>
      </c>
      <c r="H33" t="s">
        <v>697</v>
      </c>
      <c r="I33">
        <v>19140</v>
      </c>
      <c r="J33" t="s">
        <v>1190</v>
      </c>
      <c r="K33" t="s">
        <v>1887</v>
      </c>
      <c r="L33" t="s">
        <v>1860</v>
      </c>
      <c r="M33" s="1">
        <v>43729</v>
      </c>
      <c r="N33" t="s">
        <v>1869</v>
      </c>
      <c r="O33" t="s">
        <v>7623</v>
      </c>
      <c r="P33" t="s">
        <v>1888</v>
      </c>
      <c r="Q33" t="s">
        <v>7623</v>
      </c>
      <c r="R33" t="s">
        <v>1874</v>
      </c>
      <c r="S33">
        <v>3</v>
      </c>
      <c r="T33" s="2">
        <v>0.2</v>
      </c>
      <c r="U33" s="5">
        <v>9.7100000000000009</v>
      </c>
      <c r="V33" s="5">
        <f>ORDENES[[#This Row],[Ventas sin descuento]]-ORDENES[[#This Row],[costos estimados]]</f>
        <v>31.284999999999982</v>
      </c>
      <c r="W33">
        <v>6</v>
      </c>
      <c r="X33" s="5">
        <v>86.3</v>
      </c>
      <c r="Y33" s="5">
        <f>ORDENES[[#This Row],[Ventas Originales (con descuento)]]/(1-ORDENES[[#This Row],[Descuento]])</f>
        <v>107.87499999999999</v>
      </c>
      <c r="Z33" s="5">
        <f>ORDENES[[#This Row],[Ventas Originales (con descuento)]]/ORDENES[[#This Row],[Cantidad]]/(1-ORDENES[[#This Row],[Descuento]])</f>
        <v>17.979166666666664</v>
      </c>
      <c r="AA33" s="5">
        <f>ORDENES[[#This Row],[Ventas Originales (con descuento)]]/ORDENES[[#This Row],[Cantidad]]</f>
        <v>14.383333333333333</v>
      </c>
      <c r="AB33" s="5">
        <f>ORDENES[[#This Row],[Ventas Originales (con descuento)]]-(ORDENES[[#This Row],[Ganancias]])</f>
        <v>76.59</v>
      </c>
    </row>
    <row r="34" spans="1:28" x14ac:dyDescent="0.35">
      <c r="A34" t="s">
        <v>7719</v>
      </c>
      <c r="B34" t="s">
        <v>39</v>
      </c>
      <c r="C34" t="s">
        <v>1</v>
      </c>
      <c r="D34" t="s">
        <v>45</v>
      </c>
      <c r="E34" t="s">
        <v>38</v>
      </c>
      <c r="F34" s="1">
        <v>43725</v>
      </c>
      <c r="G34" t="s">
        <v>7613</v>
      </c>
      <c r="H34" t="s">
        <v>697</v>
      </c>
      <c r="I34">
        <v>19140</v>
      </c>
      <c r="J34" t="s">
        <v>1191</v>
      </c>
      <c r="K34" t="s">
        <v>1887</v>
      </c>
      <c r="L34" t="s">
        <v>1860</v>
      </c>
      <c r="M34" s="1">
        <v>43729</v>
      </c>
      <c r="N34" t="s">
        <v>1869</v>
      </c>
      <c r="O34" t="s">
        <v>7623</v>
      </c>
      <c r="P34" t="s">
        <v>1888</v>
      </c>
      <c r="Q34" t="s">
        <v>7623</v>
      </c>
      <c r="R34" t="s">
        <v>1876</v>
      </c>
      <c r="S34">
        <v>3</v>
      </c>
      <c r="T34" s="2">
        <v>0.7</v>
      </c>
      <c r="U34" s="5">
        <v>-5.72</v>
      </c>
      <c r="V34" s="5">
        <f>ORDENES[[#This Row],[Ventas sin descuento]]-ORDENES[[#This Row],[costos estimados]]</f>
        <v>10.286666666666664</v>
      </c>
      <c r="W34">
        <v>6</v>
      </c>
      <c r="X34" s="5">
        <v>6.86</v>
      </c>
      <c r="Y34" s="5">
        <f>ORDENES[[#This Row],[Ventas Originales (con descuento)]]/(1-ORDENES[[#This Row],[Descuento]])</f>
        <v>22.866666666666664</v>
      </c>
      <c r="Z34" s="5">
        <f>ORDENES[[#This Row],[Ventas Originales (con descuento)]]/ORDENES[[#This Row],[Cantidad]]/(1-ORDENES[[#This Row],[Descuento]])</f>
        <v>3.8111111111111104</v>
      </c>
      <c r="AA34" s="5">
        <f>ORDENES[[#This Row],[Ventas Originales (con descuento)]]/ORDENES[[#This Row],[Cantidad]]</f>
        <v>1.1433333333333333</v>
      </c>
      <c r="AB34" s="5">
        <f>ORDENES[[#This Row],[Ventas Originales (con descuento)]]-(ORDENES[[#This Row],[Ganancias]])</f>
        <v>12.58</v>
      </c>
    </row>
    <row r="35" spans="1:28" x14ac:dyDescent="0.35">
      <c r="A35" t="s">
        <v>7719</v>
      </c>
      <c r="B35" t="s">
        <v>39</v>
      </c>
      <c r="C35" t="s">
        <v>1</v>
      </c>
      <c r="D35" t="s">
        <v>45</v>
      </c>
      <c r="E35" t="s">
        <v>18</v>
      </c>
      <c r="F35" s="1">
        <v>43725</v>
      </c>
      <c r="G35" t="s">
        <v>7613</v>
      </c>
      <c r="H35" t="s">
        <v>697</v>
      </c>
      <c r="I35">
        <v>19140</v>
      </c>
      <c r="J35" t="s">
        <v>1192</v>
      </c>
      <c r="K35" t="s">
        <v>1887</v>
      </c>
      <c r="L35" t="s">
        <v>1860</v>
      </c>
      <c r="M35" s="1">
        <v>43729</v>
      </c>
      <c r="N35" t="s">
        <v>1869</v>
      </c>
      <c r="O35" t="s">
        <v>7623</v>
      </c>
      <c r="P35" t="s">
        <v>1888</v>
      </c>
      <c r="Q35" t="s">
        <v>7623</v>
      </c>
      <c r="R35" t="s">
        <v>1874</v>
      </c>
      <c r="S35">
        <v>3</v>
      </c>
      <c r="T35" s="2">
        <v>0.2</v>
      </c>
      <c r="U35" s="5">
        <v>3.55</v>
      </c>
      <c r="V35" s="5">
        <f>ORDENES[[#This Row],[Ventas sin descuento]]-ORDENES[[#This Row],[costos estimados]]</f>
        <v>7.4899999999999984</v>
      </c>
      <c r="W35">
        <v>2</v>
      </c>
      <c r="X35" s="5">
        <v>15.76</v>
      </c>
      <c r="Y35" s="5">
        <f>ORDENES[[#This Row],[Ventas Originales (con descuento)]]/(1-ORDENES[[#This Row],[Descuento]])</f>
        <v>19.7</v>
      </c>
      <c r="Z35" s="5">
        <f>ORDENES[[#This Row],[Ventas Originales (con descuento)]]/ORDENES[[#This Row],[Cantidad]]/(1-ORDENES[[#This Row],[Descuento]])</f>
        <v>9.85</v>
      </c>
      <c r="AA35" s="5">
        <f>ORDENES[[#This Row],[Ventas Originales (con descuento)]]/ORDENES[[#This Row],[Cantidad]]</f>
        <v>7.88</v>
      </c>
      <c r="AB35" s="5">
        <f>ORDENES[[#This Row],[Ventas Originales (con descuento)]]-(ORDENES[[#This Row],[Ganancias]])</f>
        <v>12.21</v>
      </c>
    </row>
    <row r="36" spans="1:28" x14ac:dyDescent="0.35">
      <c r="A36" t="s">
        <v>7719</v>
      </c>
      <c r="B36" t="s">
        <v>51</v>
      </c>
      <c r="C36" t="s">
        <v>1</v>
      </c>
      <c r="D36" t="s">
        <v>52</v>
      </c>
      <c r="E36" t="s">
        <v>53</v>
      </c>
      <c r="F36" s="1">
        <v>44488</v>
      </c>
      <c r="G36" t="s">
        <v>7613</v>
      </c>
      <c r="H36" t="s">
        <v>698</v>
      </c>
      <c r="I36">
        <v>77095</v>
      </c>
      <c r="J36" t="s">
        <v>53</v>
      </c>
      <c r="K36" t="s">
        <v>1881</v>
      </c>
      <c r="L36" t="s">
        <v>1882</v>
      </c>
      <c r="M36" s="1">
        <v>44492</v>
      </c>
      <c r="N36" t="s">
        <v>1861</v>
      </c>
      <c r="O36" t="s">
        <v>7614</v>
      </c>
      <c r="P36" t="s">
        <v>1883</v>
      </c>
      <c r="Q36" t="s">
        <v>7614</v>
      </c>
      <c r="R36" t="s">
        <v>1879</v>
      </c>
      <c r="S36">
        <v>3</v>
      </c>
      <c r="T36" s="2">
        <v>0.2</v>
      </c>
      <c r="U36" s="5">
        <v>9.9499999999999993</v>
      </c>
      <c r="V36" s="5">
        <f>ORDENES[[#This Row],[Ventas sin descuento]]-ORDENES[[#This Row],[costos estimados]]</f>
        <v>17.317499999999999</v>
      </c>
      <c r="W36">
        <v>3</v>
      </c>
      <c r="X36" s="5">
        <v>29.47</v>
      </c>
      <c r="Y36" s="5">
        <f>ORDENES[[#This Row],[Ventas Originales (con descuento)]]/(1-ORDENES[[#This Row],[Descuento]])</f>
        <v>36.837499999999999</v>
      </c>
      <c r="Z36" s="5">
        <f>ORDENES[[#This Row],[Ventas Originales (con descuento)]]/ORDENES[[#This Row],[Cantidad]]/(1-ORDENES[[#This Row],[Descuento]])</f>
        <v>12.279166666666665</v>
      </c>
      <c r="AA36" s="5">
        <f>ORDENES[[#This Row],[Ventas Originales (con descuento)]]/ORDENES[[#This Row],[Cantidad]]</f>
        <v>9.8233333333333324</v>
      </c>
      <c r="AB36" s="5">
        <f>ORDENES[[#This Row],[Ventas Originales (con descuento)]]-(ORDENES[[#This Row],[Ganancias]])</f>
        <v>19.52</v>
      </c>
    </row>
    <row r="37" spans="1:28" x14ac:dyDescent="0.35">
      <c r="A37" t="s">
        <v>7720</v>
      </c>
      <c r="B37" t="s">
        <v>54</v>
      </c>
      <c r="C37" t="s">
        <v>1</v>
      </c>
      <c r="D37" t="s">
        <v>55</v>
      </c>
      <c r="E37" t="s">
        <v>56</v>
      </c>
      <c r="F37" s="1">
        <v>44173</v>
      </c>
      <c r="G37" t="s">
        <v>7598</v>
      </c>
      <c r="H37" t="s">
        <v>699</v>
      </c>
      <c r="I37">
        <v>75080</v>
      </c>
      <c r="J37" t="s">
        <v>1193</v>
      </c>
      <c r="K37" t="s">
        <v>1881</v>
      </c>
      <c r="L37" t="s">
        <v>1866</v>
      </c>
      <c r="M37" s="1">
        <v>44175</v>
      </c>
      <c r="N37" t="s">
        <v>1891</v>
      </c>
      <c r="O37" t="s">
        <v>7675</v>
      </c>
      <c r="P37" t="s">
        <v>1883</v>
      </c>
      <c r="Q37" t="s">
        <v>7675</v>
      </c>
      <c r="R37" t="s">
        <v>1875</v>
      </c>
      <c r="S37">
        <v>1</v>
      </c>
      <c r="T37" s="2">
        <v>0.2</v>
      </c>
      <c r="U37" s="5">
        <v>123.47</v>
      </c>
      <c r="V37" s="5">
        <f>ORDENES[[#This Row],[Ventas sin descuento]]-ORDENES[[#This Row],[costos estimados]]</f>
        <v>397.85500000000002</v>
      </c>
      <c r="W37">
        <v>7</v>
      </c>
      <c r="X37" s="5">
        <v>1097.54</v>
      </c>
      <c r="Y37" s="5">
        <f>ORDENES[[#This Row],[Ventas Originales (con descuento)]]/(1-ORDENES[[#This Row],[Descuento]])</f>
        <v>1371.925</v>
      </c>
      <c r="Z37" s="5">
        <f>ORDENES[[#This Row],[Ventas Originales (con descuento)]]/ORDENES[[#This Row],[Cantidad]]/(1-ORDENES[[#This Row],[Descuento]])</f>
        <v>195.98928571428567</v>
      </c>
      <c r="AA37" s="5">
        <f>ORDENES[[#This Row],[Ventas Originales (con descuento)]]/ORDENES[[#This Row],[Cantidad]]</f>
        <v>156.79142857142855</v>
      </c>
      <c r="AB37" s="5">
        <f>ORDENES[[#This Row],[Ventas Originales (con descuento)]]-(ORDENES[[#This Row],[Ganancias]])</f>
        <v>974.06999999999994</v>
      </c>
    </row>
    <row r="38" spans="1:28" x14ac:dyDescent="0.35">
      <c r="A38" t="s">
        <v>7715</v>
      </c>
      <c r="B38" t="s">
        <v>54</v>
      </c>
      <c r="C38" t="s">
        <v>1</v>
      </c>
      <c r="D38" t="s">
        <v>55</v>
      </c>
      <c r="E38" t="s">
        <v>57</v>
      </c>
      <c r="F38" s="1">
        <v>44173</v>
      </c>
      <c r="G38" t="s">
        <v>7598</v>
      </c>
      <c r="H38" t="s">
        <v>699</v>
      </c>
      <c r="I38">
        <v>75080</v>
      </c>
      <c r="J38" t="s">
        <v>1194</v>
      </c>
      <c r="K38" t="s">
        <v>1881</v>
      </c>
      <c r="L38" t="s">
        <v>1866</v>
      </c>
      <c r="M38" s="1">
        <v>44175</v>
      </c>
      <c r="N38" t="s">
        <v>1891</v>
      </c>
      <c r="O38" t="s">
        <v>7675</v>
      </c>
      <c r="P38" t="s">
        <v>1883</v>
      </c>
      <c r="Q38" t="s">
        <v>7675</v>
      </c>
      <c r="R38" t="s">
        <v>1873</v>
      </c>
      <c r="S38">
        <v>1</v>
      </c>
      <c r="T38" s="2">
        <v>0.6</v>
      </c>
      <c r="U38" s="5">
        <v>-147.96</v>
      </c>
      <c r="V38" s="5">
        <f>ORDENES[[#This Row],[Ventas sin descuento]]-ORDENES[[#This Row],[costos estimados]]</f>
        <v>138.41999999999996</v>
      </c>
      <c r="W38">
        <v>5</v>
      </c>
      <c r="X38" s="5">
        <v>190.92</v>
      </c>
      <c r="Y38" s="5">
        <f>ORDENES[[#This Row],[Ventas Originales (con descuento)]]/(1-ORDENES[[#This Row],[Descuento]])</f>
        <v>477.29999999999995</v>
      </c>
      <c r="Z38" s="5">
        <f>ORDENES[[#This Row],[Ventas Originales (con descuento)]]/ORDENES[[#This Row],[Cantidad]]/(1-ORDENES[[#This Row],[Descuento]])</f>
        <v>95.46</v>
      </c>
      <c r="AA38" s="5">
        <f>ORDENES[[#This Row],[Ventas Originales (con descuento)]]/ORDENES[[#This Row],[Cantidad]]</f>
        <v>38.183999999999997</v>
      </c>
      <c r="AB38" s="5">
        <f>ORDENES[[#This Row],[Ventas Originales (con descuento)]]-(ORDENES[[#This Row],[Ganancias]])</f>
        <v>338.88</v>
      </c>
    </row>
    <row r="39" spans="1:28" x14ac:dyDescent="0.35">
      <c r="A39" t="s">
        <v>7719</v>
      </c>
      <c r="B39" t="s">
        <v>51</v>
      </c>
      <c r="C39" t="s">
        <v>1</v>
      </c>
      <c r="D39" t="s">
        <v>58</v>
      </c>
      <c r="E39" t="s">
        <v>18</v>
      </c>
      <c r="F39" s="1">
        <v>43826</v>
      </c>
      <c r="G39" t="s">
        <v>7613</v>
      </c>
      <c r="H39" t="s">
        <v>700</v>
      </c>
      <c r="I39">
        <v>77041</v>
      </c>
      <c r="J39" t="s">
        <v>1195</v>
      </c>
      <c r="K39" t="s">
        <v>1881</v>
      </c>
      <c r="L39" t="s">
        <v>1882</v>
      </c>
      <c r="M39" s="1">
        <v>43830</v>
      </c>
      <c r="N39" t="s">
        <v>1869</v>
      </c>
      <c r="O39" t="s">
        <v>7623</v>
      </c>
      <c r="P39" t="s">
        <v>1883</v>
      </c>
      <c r="Q39" t="s">
        <v>7623</v>
      </c>
      <c r="R39" t="s">
        <v>1890</v>
      </c>
      <c r="S39">
        <v>3</v>
      </c>
      <c r="T39" s="2">
        <v>0.2</v>
      </c>
      <c r="U39" s="5">
        <v>35.42</v>
      </c>
      <c r="V39" s="5">
        <f>ORDENES[[#This Row],[Ventas sin descuento]]-ORDENES[[#This Row],[costos estimados]]</f>
        <v>63.752499999999998</v>
      </c>
      <c r="W39">
        <v>9</v>
      </c>
      <c r="X39" s="5">
        <v>113.33</v>
      </c>
      <c r="Y39" s="5">
        <f>ORDENES[[#This Row],[Ventas Originales (con descuento)]]/(1-ORDENES[[#This Row],[Descuento]])</f>
        <v>141.66249999999999</v>
      </c>
      <c r="Z39" s="5">
        <f>ORDENES[[#This Row],[Ventas Originales (con descuento)]]/ORDENES[[#This Row],[Cantidad]]/(1-ORDENES[[#This Row],[Descuento]])</f>
        <v>15.740277777777777</v>
      </c>
      <c r="AA39" s="5">
        <f>ORDENES[[#This Row],[Ventas Originales (con descuento)]]/ORDENES[[#This Row],[Cantidad]]</f>
        <v>12.592222222222222</v>
      </c>
      <c r="AB39" s="5">
        <f>ORDENES[[#This Row],[Ventas Originales (con descuento)]]-(ORDENES[[#This Row],[Ganancias]])</f>
        <v>77.91</v>
      </c>
    </row>
    <row r="40" spans="1:28" x14ac:dyDescent="0.35">
      <c r="A40" t="s">
        <v>7715</v>
      </c>
      <c r="B40" t="s">
        <v>51</v>
      </c>
      <c r="C40" t="s">
        <v>1</v>
      </c>
      <c r="D40" t="s">
        <v>58</v>
      </c>
      <c r="E40" t="s">
        <v>59</v>
      </c>
      <c r="F40" s="1">
        <v>43826</v>
      </c>
      <c r="G40" t="s">
        <v>7613</v>
      </c>
      <c r="H40" t="s">
        <v>700</v>
      </c>
      <c r="I40">
        <v>77041</v>
      </c>
      <c r="J40" t="s">
        <v>1196</v>
      </c>
      <c r="K40" t="s">
        <v>1881</v>
      </c>
      <c r="L40" t="s">
        <v>1882</v>
      </c>
      <c r="M40" s="1">
        <v>43830</v>
      </c>
      <c r="N40" t="s">
        <v>1869</v>
      </c>
      <c r="O40" t="s">
        <v>7623</v>
      </c>
      <c r="P40" t="s">
        <v>1883</v>
      </c>
      <c r="Q40" t="s">
        <v>7623</v>
      </c>
      <c r="R40" t="s">
        <v>1863</v>
      </c>
      <c r="S40">
        <v>3</v>
      </c>
      <c r="T40" s="2">
        <v>0.32</v>
      </c>
      <c r="U40" s="5">
        <v>-46.98</v>
      </c>
      <c r="V40" s="5">
        <f>ORDENES[[#This Row],[Ventas sin descuento]]-ORDENES[[#This Row],[costos estimados]]</f>
        <v>203.56117647058829</v>
      </c>
      <c r="W40">
        <v>3</v>
      </c>
      <c r="X40" s="5">
        <v>532.4</v>
      </c>
      <c r="Y40" s="5">
        <f>ORDENES[[#This Row],[Ventas Originales (con descuento)]]/(1-ORDENES[[#This Row],[Descuento]])</f>
        <v>782.94117647058829</v>
      </c>
      <c r="Z40" s="5">
        <f>ORDENES[[#This Row],[Ventas Originales (con descuento)]]/ORDENES[[#This Row],[Cantidad]]/(1-ORDENES[[#This Row],[Descuento]])</f>
        <v>260.98039215686276</v>
      </c>
      <c r="AA40" s="5">
        <f>ORDENES[[#This Row],[Ventas Originales (con descuento)]]/ORDENES[[#This Row],[Cantidad]]</f>
        <v>177.46666666666667</v>
      </c>
      <c r="AB40" s="5">
        <f>ORDENES[[#This Row],[Ventas Originales (con descuento)]]-(ORDENES[[#This Row],[Ganancias]])</f>
        <v>579.38</v>
      </c>
    </row>
    <row r="41" spans="1:28" x14ac:dyDescent="0.35">
      <c r="A41" t="s">
        <v>7715</v>
      </c>
      <c r="B41" t="s">
        <v>51</v>
      </c>
      <c r="C41" t="s">
        <v>1</v>
      </c>
      <c r="D41" t="s">
        <v>58</v>
      </c>
      <c r="E41" t="s">
        <v>41</v>
      </c>
      <c r="F41" s="1">
        <v>43826</v>
      </c>
      <c r="G41" t="s">
        <v>7613</v>
      </c>
      <c r="H41" t="s">
        <v>700</v>
      </c>
      <c r="I41">
        <v>77041</v>
      </c>
      <c r="J41" t="s">
        <v>1197</v>
      </c>
      <c r="K41" t="s">
        <v>1881</v>
      </c>
      <c r="L41" t="s">
        <v>1882</v>
      </c>
      <c r="M41" s="1">
        <v>43830</v>
      </c>
      <c r="N41" t="s">
        <v>1869</v>
      </c>
      <c r="O41" t="s">
        <v>7623</v>
      </c>
      <c r="P41" t="s">
        <v>1883</v>
      </c>
      <c r="Q41" t="s">
        <v>7623</v>
      </c>
      <c r="R41" t="s">
        <v>1864</v>
      </c>
      <c r="S41">
        <v>3</v>
      </c>
      <c r="T41" s="2">
        <v>0.3</v>
      </c>
      <c r="U41" s="5">
        <v>-15.15</v>
      </c>
      <c r="V41" s="5">
        <f>ORDENES[[#This Row],[Ventas sin descuento]]-ORDENES[[#This Row],[costos estimados]]</f>
        <v>75.732857142857171</v>
      </c>
      <c r="W41">
        <v>3</v>
      </c>
      <c r="X41" s="5">
        <v>212.06</v>
      </c>
      <c r="Y41" s="5">
        <f>ORDENES[[#This Row],[Ventas Originales (con descuento)]]/(1-ORDENES[[#This Row],[Descuento]])</f>
        <v>302.94285714285718</v>
      </c>
      <c r="Z41" s="5">
        <f>ORDENES[[#This Row],[Ventas Originales (con descuento)]]/ORDENES[[#This Row],[Cantidad]]/(1-ORDENES[[#This Row],[Descuento]])</f>
        <v>100.98095238095239</v>
      </c>
      <c r="AA41" s="5">
        <f>ORDENES[[#This Row],[Ventas Originales (con descuento)]]/ORDENES[[#This Row],[Cantidad]]</f>
        <v>70.686666666666667</v>
      </c>
      <c r="AB41" s="5">
        <f>ORDENES[[#This Row],[Ventas Originales (con descuento)]]-(ORDENES[[#This Row],[Ganancias]])</f>
        <v>227.21</v>
      </c>
    </row>
    <row r="42" spans="1:28" x14ac:dyDescent="0.35">
      <c r="A42" t="s">
        <v>7720</v>
      </c>
      <c r="B42" t="s">
        <v>51</v>
      </c>
      <c r="C42" t="s">
        <v>1</v>
      </c>
      <c r="D42" t="s">
        <v>58</v>
      </c>
      <c r="E42" t="s">
        <v>60</v>
      </c>
      <c r="F42" s="1">
        <v>43826</v>
      </c>
      <c r="G42" t="s">
        <v>7613</v>
      </c>
      <c r="H42" t="s">
        <v>700</v>
      </c>
      <c r="I42">
        <v>77041</v>
      </c>
      <c r="J42" t="s">
        <v>1198</v>
      </c>
      <c r="K42" t="s">
        <v>1881</v>
      </c>
      <c r="L42" t="s">
        <v>1882</v>
      </c>
      <c r="M42" s="1">
        <v>43830</v>
      </c>
      <c r="N42" t="s">
        <v>1869</v>
      </c>
      <c r="O42" t="s">
        <v>7623</v>
      </c>
      <c r="P42" t="s">
        <v>1883</v>
      </c>
      <c r="Q42" t="s">
        <v>7623</v>
      </c>
      <c r="R42" t="s">
        <v>1875</v>
      </c>
      <c r="S42">
        <v>3</v>
      </c>
      <c r="T42" s="2">
        <v>0.2</v>
      </c>
      <c r="U42" s="5">
        <v>41.76</v>
      </c>
      <c r="V42" s="5">
        <f>ORDENES[[#This Row],[Ventas sin descuento]]-ORDENES[[#This Row],[costos estimados]]</f>
        <v>134.55249999999995</v>
      </c>
      <c r="W42">
        <v>4</v>
      </c>
      <c r="X42" s="5">
        <v>371.17</v>
      </c>
      <c r="Y42" s="5">
        <f>ORDENES[[#This Row],[Ventas Originales (con descuento)]]/(1-ORDENES[[#This Row],[Descuento]])</f>
        <v>463.96249999999998</v>
      </c>
      <c r="Z42" s="5">
        <f>ORDENES[[#This Row],[Ventas Originales (con descuento)]]/ORDENES[[#This Row],[Cantidad]]/(1-ORDENES[[#This Row],[Descuento]])</f>
        <v>115.99062499999999</v>
      </c>
      <c r="AA42" s="5">
        <f>ORDENES[[#This Row],[Ventas Originales (con descuento)]]/ORDENES[[#This Row],[Cantidad]]</f>
        <v>92.792500000000004</v>
      </c>
      <c r="AB42" s="5">
        <f>ORDENES[[#This Row],[Ventas Originales (con descuento)]]-(ORDENES[[#This Row],[Ganancias]])</f>
        <v>329.41</v>
      </c>
    </row>
    <row r="43" spans="1:28" x14ac:dyDescent="0.35">
      <c r="A43" t="s">
        <v>7720</v>
      </c>
      <c r="B43" t="s">
        <v>61</v>
      </c>
      <c r="C43" t="s">
        <v>1</v>
      </c>
      <c r="D43" t="s">
        <v>62</v>
      </c>
      <c r="E43" t="s">
        <v>63</v>
      </c>
      <c r="F43" s="1">
        <v>44449</v>
      </c>
      <c r="G43" t="s">
        <v>7613</v>
      </c>
      <c r="H43" t="s">
        <v>701</v>
      </c>
      <c r="I43">
        <v>60540</v>
      </c>
      <c r="J43" t="s">
        <v>1199</v>
      </c>
      <c r="K43" t="s">
        <v>1881</v>
      </c>
      <c r="L43" t="s">
        <v>1866</v>
      </c>
      <c r="M43" s="1">
        <v>44454</v>
      </c>
      <c r="N43" t="s">
        <v>1869</v>
      </c>
      <c r="O43" t="s">
        <v>7623</v>
      </c>
      <c r="P43" t="s">
        <v>1892</v>
      </c>
      <c r="Q43" t="s">
        <v>7623</v>
      </c>
      <c r="R43" t="s">
        <v>1875</v>
      </c>
      <c r="S43">
        <v>3</v>
      </c>
      <c r="T43" s="2">
        <v>0.2</v>
      </c>
      <c r="U43" s="5">
        <v>16.559999999999999</v>
      </c>
      <c r="V43" s="5">
        <f>ORDENES[[#This Row],[Ventas sin descuento]]-ORDENES[[#This Row],[costos estimados]]</f>
        <v>53.352499999999992</v>
      </c>
      <c r="W43">
        <v>4</v>
      </c>
      <c r="X43" s="5">
        <v>147.16999999999999</v>
      </c>
      <c r="Y43" s="5">
        <f>ORDENES[[#This Row],[Ventas Originales (con descuento)]]/(1-ORDENES[[#This Row],[Descuento]])</f>
        <v>183.96249999999998</v>
      </c>
      <c r="Z43" s="5">
        <f>ORDENES[[#This Row],[Ventas Originales (con descuento)]]/ORDENES[[#This Row],[Cantidad]]/(1-ORDENES[[#This Row],[Descuento]])</f>
        <v>45.990624999999994</v>
      </c>
      <c r="AA43" s="5">
        <f>ORDENES[[#This Row],[Ventas Originales (con descuento)]]/ORDENES[[#This Row],[Cantidad]]</f>
        <v>36.792499999999997</v>
      </c>
      <c r="AB43" s="5">
        <f>ORDENES[[#This Row],[Ventas Originales (con descuento)]]-(ORDENES[[#This Row],[Ganancias]])</f>
        <v>130.60999999999999</v>
      </c>
    </row>
    <row r="44" spans="1:28" x14ac:dyDescent="0.35">
      <c r="A44" t="s">
        <v>7719</v>
      </c>
      <c r="B44" t="s">
        <v>5</v>
      </c>
      <c r="C44" t="s">
        <v>1</v>
      </c>
      <c r="D44" t="s">
        <v>64</v>
      </c>
      <c r="E44" t="s">
        <v>11</v>
      </c>
      <c r="F44" s="1">
        <v>44029</v>
      </c>
      <c r="G44" t="s">
        <v>7613</v>
      </c>
      <c r="H44" t="s">
        <v>702</v>
      </c>
      <c r="I44">
        <v>90049</v>
      </c>
      <c r="J44" t="s">
        <v>1200</v>
      </c>
      <c r="K44" t="s">
        <v>1865</v>
      </c>
      <c r="L44" t="s">
        <v>1866</v>
      </c>
      <c r="M44" s="1">
        <v>44034</v>
      </c>
      <c r="N44" t="s">
        <v>1869</v>
      </c>
      <c r="O44" t="s">
        <v>7623</v>
      </c>
      <c r="P44" t="s">
        <v>1867</v>
      </c>
      <c r="Q44" t="s">
        <v>7623</v>
      </c>
      <c r="R44" t="s">
        <v>1872</v>
      </c>
      <c r="S44">
        <v>3</v>
      </c>
      <c r="T44" s="2">
        <v>0</v>
      </c>
      <c r="U44" s="5">
        <v>3.89</v>
      </c>
      <c r="V44" s="5">
        <f>ORDENES[[#This Row],[Ventas sin descuento]]-ORDENES[[#This Row],[costos estimados]]</f>
        <v>3.8900000000000006</v>
      </c>
      <c r="W44">
        <v>2</v>
      </c>
      <c r="X44" s="5">
        <v>77.88</v>
      </c>
      <c r="Y44" s="5">
        <f>ORDENES[[#This Row],[Ventas Originales (con descuento)]]/(1-ORDENES[[#This Row],[Descuento]])</f>
        <v>77.88</v>
      </c>
      <c r="Z44" s="5">
        <f>ORDENES[[#This Row],[Ventas Originales (con descuento)]]/ORDENES[[#This Row],[Cantidad]]/(1-ORDENES[[#This Row],[Descuento]])</f>
        <v>38.94</v>
      </c>
      <c r="AA44" s="5">
        <f>ORDENES[[#This Row],[Ventas Originales (con descuento)]]/ORDENES[[#This Row],[Cantidad]]</f>
        <v>38.94</v>
      </c>
      <c r="AB44" s="5">
        <f>ORDENES[[#This Row],[Ventas Originales (con descuento)]]-(ORDENES[[#This Row],[Ganancias]])</f>
        <v>73.989999999999995</v>
      </c>
    </row>
    <row r="45" spans="1:28" x14ac:dyDescent="0.35">
      <c r="A45" t="s">
        <v>7719</v>
      </c>
      <c r="B45" t="s">
        <v>65</v>
      </c>
      <c r="C45" t="s">
        <v>1</v>
      </c>
      <c r="D45" t="s">
        <v>66</v>
      </c>
      <c r="E45" t="s">
        <v>67</v>
      </c>
      <c r="F45" s="1">
        <v>44458</v>
      </c>
      <c r="G45" t="s">
        <v>7598</v>
      </c>
      <c r="H45" t="s">
        <v>703</v>
      </c>
      <c r="I45">
        <v>32935</v>
      </c>
      <c r="J45" t="s">
        <v>1201</v>
      </c>
      <c r="K45" t="s">
        <v>1859</v>
      </c>
      <c r="L45" t="s">
        <v>1866</v>
      </c>
      <c r="M45" s="1">
        <v>44462</v>
      </c>
      <c r="N45" t="s">
        <v>1869</v>
      </c>
      <c r="O45" t="s">
        <v>7623</v>
      </c>
      <c r="P45" t="s">
        <v>1870</v>
      </c>
      <c r="Q45" t="s">
        <v>7623</v>
      </c>
      <c r="R45" t="s">
        <v>1872</v>
      </c>
      <c r="S45">
        <v>3</v>
      </c>
      <c r="T45" s="2">
        <v>0.2</v>
      </c>
      <c r="U45" s="5">
        <v>9.56</v>
      </c>
      <c r="V45" s="5">
        <f>ORDENES[[#This Row],[Ventas sin descuento]]-ORDENES[[#This Row],[costos estimados]]</f>
        <v>33.465000000000003</v>
      </c>
      <c r="W45">
        <v>2</v>
      </c>
      <c r="X45" s="5">
        <v>95.62</v>
      </c>
      <c r="Y45" s="5">
        <f>ORDENES[[#This Row],[Ventas Originales (con descuento)]]/(1-ORDENES[[#This Row],[Descuento]])</f>
        <v>119.52500000000001</v>
      </c>
      <c r="Z45" s="5">
        <f>ORDENES[[#This Row],[Ventas Originales (con descuento)]]/ORDENES[[#This Row],[Cantidad]]/(1-ORDENES[[#This Row],[Descuento]])</f>
        <v>59.762500000000003</v>
      </c>
      <c r="AA45" s="5">
        <f>ORDENES[[#This Row],[Ventas Originales (con descuento)]]/ORDENES[[#This Row],[Cantidad]]</f>
        <v>47.81</v>
      </c>
      <c r="AB45" s="5">
        <f>ORDENES[[#This Row],[Ventas Originales (con descuento)]]-(ORDENES[[#This Row],[Ganancias]])</f>
        <v>86.06</v>
      </c>
    </row>
    <row r="46" spans="1:28" x14ac:dyDescent="0.35">
      <c r="A46" t="s">
        <v>7720</v>
      </c>
      <c r="B46" t="s">
        <v>68</v>
      </c>
      <c r="C46" t="s">
        <v>1</v>
      </c>
      <c r="D46" t="s">
        <v>69</v>
      </c>
      <c r="E46" t="s">
        <v>70</v>
      </c>
      <c r="F46" s="1">
        <v>43901</v>
      </c>
      <c r="G46" t="s">
        <v>7613</v>
      </c>
      <c r="H46" t="s">
        <v>704</v>
      </c>
      <c r="I46">
        <v>55122</v>
      </c>
      <c r="J46" t="s">
        <v>1202</v>
      </c>
      <c r="K46" t="s">
        <v>1881</v>
      </c>
      <c r="L46" t="s">
        <v>1866</v>
      </c>
      <c r="M46" s="1">
        <v>43903</v>
      </c>
      <c r="N46" t="s">
        <v>1891</v>
      </c>
      <c r="O46" t="s">
        <v>7675</v>
      </c>
      <c r="P46" t="s">
        <v>1893</v>
      </c>
      <c r="Q46" t="s">
        <v>7675</v>
      </c>
      <c r="R46" t="s">
        <v>1889</v>
      </c>
      <c r="S46">
        <v>1</v>
      </c>
      <c r="T46" s="2">
        <v>0</v>
      </c>
      <c r="U46" s="5">
        <v>19.77</v>
      </c>
      <c r="V46" s="5">
        <f>ORDENES[[#This Row],[Ventas sin descuento]]-ORDENES[[#This Row],[costos estimados]]</f>
        <v>19.77</v>
      </c>
      <c r="W46">
        <v>2</v>
      </c>
      <c r="X46" s="5">
        <v>45.98</v>
      </c>
      <c r="Y46" s="5">
        <f>ORDENES[[#This Row],[Ventas Originales (con descuento)]]/(1-ORDENES[[#This Row],[Descuento]])</f>
        <v>45.98</v>
      </c>
      <c r="Z46" s="5">
        <f>ORDENES[[#This Row],[Ventas Originales (con descuento)]]/ORDENES[[#This Row],[Cantidad]]/(1-ORDENES[[#This Row],[Descuento]])</f>
        <v>22.99</v>
      </c>
      <c r="AA46" s="5">
        <f>ORDENES[[#This Row],[Ventas Originales (con descuento)]]/ORDENES[[#This Row],[Cantidad]]</f>
        <v>22.99</v>
      </c>
      <c r="AB46" s="5">
        <f>ORDENES[[#This Row],[Ventas Originales (con descuento)]]-(ORDENES[[#This Row],[Ganancias]])</f>
        <v>26.209999999999997</v>
      </c>
    </row>
    <row r="47" spans="1:28" x14ac:dyDescent="0.35">
      <c r="A47" t="s">
        <v>7719</v>
      </c>
      <c r="B47" t="s">
        <v>68</v>
      </c>
      <c r="C47" t="s">
        <v>1</v>
      </c>
      <c r="D47" t="s">
        <v>69</v>
      </c>
      <c r="E47" t="s">
        <v>35</v>
      </c>
      <c r="F47" s="1">
        <v>43901</v>
      </c>
      <c r="G47" t="s">
        <v>7613</v>
      </c>
      <c r="H47" t="s">
        <v>704</v>
      </c>
      <c r="I47">
        <v>55122</v>
      </c>
      <c r="J47" t="s">
        <v>1203</v>
      </c>
      <c r="K47" t="s">
        <v>1881</v>
      </c>
      <c r="L47" t="s">
        <v>1866</v>
      </c>
      <c r="M47" s="1">
        <v>43903</v>
      </c>
      <c r="N47" t="s">
        <v>1891</v>
      </c>
      <c r="O47" t="s">
        <v>7675</v>
      </c>
      <c r="P47" t="s">
        <v>1893</v>
      </c>
      <c r="Q47" t="s">
        <v>7675</v>
      </c>
      <c r="R47" t="s">
        <v>1876</v>
      </c>
      <c r="S47">
        <v>1</v>
      </c>
      <c r="T47" s="2">
        <v>0</v>
      </c>
      <c r="U47" s="5">
        <v>8.2100000000000009</v>
      </c>
      <c r="V47" s="5">
        <f>ORDENES[[#This Row],[Ventas sin descuento]]-ORDENES[[#This Row],[costos estimados]]</f>
        <v>8.2100000000000009</v>
      </c>
      <c r="W47">
        <v>2</v>
      </c>
      <c r="X47" s="5">
        <v>17.46</v>
      </c>
      <c r="Y47" s="5">
        <f>ORDENES[[#This Row],[Ventas Originales (con descuento)]]/(1-ORDENES[[#This Row],[Descuento]])</f>
        <v>17.46</v>
      </c>
      <c r="Z47" s="5">
        <f>ORDENES[[#This Row],[Ventas Originales (con descuento)]]/ORDENES[[#This Row],[Cantidad]]/(1-ORDENES[[#This Row],[Descuento]])</f>
        <v>8.73</v>
      </c>
      <c r="AA47" s="5">
        <f>ORDENES[[#This Row],[Ventas Originales (con descuento)]]/ORDENES[[#This Row],[Cantidad]]</f>
        <v>8.73</v>
      </c>
      <c r="AB47" s="5">
        <f>ORDENES[[#This Row],[Ventas Originales (con descuento)]]-(ORDENES[[#This Row],[Ganancias]])</f>
        <v>9.25</v>
      </c>
    </row>
    <row r="48" spans="1:28" x14ac:dyDescent="0.35">
      <c r="A48" t="s">
        <v>7719</v>
      </c>
      <c r="B48" t="s">
        <v>71</v>
      </c>
      <c r="C48" t="s">
        <v>1</v>
      </c>
      <c r="D48" t="s">
        <v>72</v>
      </c>
      <c r="E48" t="s">
        <v>73</v>
      </c>
      <c r="F48" s="1">
        <v>43393</v>
      </c>
      <c r="G48" t="s">
        <v>7613</v>
      </c>
      <c r="H48" t="s">
        <v>705</v>
      </c>
      <c r="I48">
        <v>48185</v>
      </c>
      <c r="J48" t="s">
        <v>1204</v>
      </c>
      <c r="K48" t="s">
        <v>1881</v>
      </c>
      <c r="L48" t="s">
        <v>1860</v>
      </c>
      <c r="M48" s="1">
        <v>43398</v>
      </c>
      <c r="N48" t="s">
        <v>1861</v>
      </c>
      <c r="O48" t="s">
        <v>7614</v>
      </c>
      <c r="P48" t="s">
        <v>1894</v>
      </c>
      <c r="Q48" t="s">
        <v>7614</v>
      </c>
      <c r="R48" t="s">
        <v>1872</v>
      </c>
      <c r="S48">
        <v>3</v>
      </c>
      <c r="T48" s="2">
        <v>0</v>
      </c>
      <c r="U48" s="5">
        <v>8.48</v>
      </c>
      <c r="V48" s="5">
        <f>ORDENES[[#This Row],[Ventas sin descuento]]-ORDENES[[#This Row],[costos estimados]]</f>
        <v>8.4799999999999898</v>
      </c>
      <c r="W48">
        <v>4</v>
      </c>
      <c r="X48" s="5">
        <v>211.96</v>
      </c>
      <c r="Y48" s="5">
        <f>ORDENES[[#This Row],[Ventas Originales (con descuento)]]/(1-ORDENES[[#This Row],[Descuento]])</f>
        <v>211.96</v>
      </c>
      <c r="Z48" s="5">
        <f>ORDENES[[#This Row],[Ventas Originales (con descuento)]]/ORDENES[[#This Row],[Cantidad]]/(1-ORDENES[[#This Row],[Descuento]])</f>
        <v>52.99</v>
      </c>
      <c r="AA48" s="5">
        <f>ORDENES[[#This Row],[Ventas Originales (con descuento)]]/ORDENES[[#This Row],[Cantidad]]</f>
        <v>52.99</v>
      </c>
      <c r="AB48" s="5">
        <f>ORDENES[[#This Row],[Ventas Originales (con descuento)]]-(ORDENES[[#This Row],[Ganancias]])</f>
        <v>203.48000000000002</v>
      </c>
    </row>
    <row r="49" spans="1:28" x14ac:dyDescent="0.35">
      <c r="A49" t="s">
        <v>7720</v>
      </c>
      <c r="B49" t="s">
        <v>74</v>
      </c>
      <c r="C49" t="s">
        <v>1</v>
      </c>
      <c r="D49" t="s">
        <v>75</v>
      </c>
      <c r="E49" t="s">
        <v>76</v>
      </c>
      <c r="F49" s="1">
        <v>44002</v>
      </c>
      <c r="G49" t="s">
        <v>7613</v>
      </c>
      <c r="H49" t="s">
        <v>706</v>
      </c>
      <c r="I49">
        <v>19901</v>
      </c>
      <c r="J49" t="s">
        <v>1205</v>
      </c>
      <c r="K49" t="s">
        <v>1887</v>
      </c>
      <c r="L49" t="s">
        <v>1860</v>
      </c>
      <c r="M49" s="1">
        <v>44007</v>
      </c>
      <c r="N49" t="s">
        <v>1869</v>
      </c>
      <c r="O49" t="s">
        <v>7623</v>
      </c>
      <c r="P49" t="s">
        <v>1895</v>
      </c>
      <c r="Q49" t="s">
        <v>7623</v>
      </c>
      <c r="R49" t="s">
        <v>1889</v>
      </c>
      <c r="S49">
        <v>3</v>
      </c>
      <c r="T49" s="2">
        <v>0</v>
      </c>
      <c r="U49" s="5">
        <v>4.95</v>
      </c>
      <c r="V49" s="5">
        <f>ORDENES[[#This Row],[Ventas sin descuento]]-ORDENES[[#This Row],[costos estimados]]</f>
        <v>4.9500000000000028</v>
      </c>
      <c r="W49">
        <v>3</v>
      </c>
      <c r="X49" s="5">
        <v>45</v>
      </c>
      <c r="Y49" s="5">
        <f>ORDENES[[#This Row],[Ventas Originales (con descuento)]]/(1-ORDENES[[#This Row],[Descuento]])</f>
        <v>45</v>
      </c>
      <c r="Z49" s="5">
        <f>ORDENES[[#This Row],[Ventas Originales (con descuento)]]/ORDENES[[#This Row],[Cantidad]]/(1-ORDENES[[#This Row],[Descuento]])</f>
        <v>15</v>
      </c>
      <c r="AA49" s="5">
        <f>ORDENES[[#This Row],[Ventas Originales (con descuento)]]/ORDENES[[#This Row],[Cantidad]]</f>
        <v>15</v>
      </c>
      <c r="AB49" s="5">
        <f>ORDENES[[#This Row],[Ventas Originales (con descuento)]]-(ORDENES[[#This Row],[Ganancias]])</f>
        <v>40.049999999999997</v>
      </c>
    </row>
    <row r="50" spans="1:28" x14ac:dyDescent="0.35">
      <c r="A50" t="s">
        <v>7720</v>
      </c>
      <c r="B50" t="s">
        <v>74</v>
      </c>
      <c r="C50" t="s">
        <v>1</v>
      </c>
      <c r="D50" t="s">
        <v>75</v>
      </c>
      <c r="E50" t="s">
        <v>18</v>
      </c>
      <c r="F50" s="1">
        <v>44002</v>
      </c>
      <c r="G50" t="s">
        <v>7613</v>
      </c>
      <c r="H50" t="s">
        <v>706</v>
      </c>
      <c r="I50">
        <v>19901</v>
      </c>
      <c r="J50" t="s">
        <v>1206</v>
      </c>
      <c r="K50" t="s">
        <v>1887</v>
      </c>
      <c r="L50" t="s">
        <v>1860</v>
      </c>
      <c r="M50" s="1">
        <v>44007</v>
      </c>
      <c r="N50" t="s">
        <v>1869</v>
      </c>
      <c r="O50" t="s">
        <v>7623</v>
      </c>
      <c r="P50" t="s">
        <v>1895</v>
      </c>
      <c r="Q50" t="s">
        <v>7623</v>
      </c>
      <c r="R50" t="s">
        <v>1875</v>
      </c>
      <c r="S50">
        <v>3</v>
      </c>
      <c r="T50" s="2">
        <v>0</v>
      </c>
      <c r="U50" s="5">
        <v>6.1</v>
      </c>
      <c r="V50" s="5">
        <f>ORDENES[[#This Row],[Ventas sin descuento]]-ORDENES[[#This Row],[costos estimados]]</f>
        <v>6.1</v>
      </c>
      <c r="W50">
        <v>2</v>
      </c>
      <c r="X50" s="5">
        <v>21.8</v>
      </c>
      <c r="Y50" s="5">
        <f>ORDENES[[#This Row],[Ventas Originales (con descuento)]]/(1-ORDENES[[#This Row],[Descuento]])</f>
        <v>21.8</v>
      </c>
      <c r="Z50" s="5">
        <f>ORDENES[[#This Row],[Ventas Originales (con descuento)]]/ORDENES[[#This Row],[Cantidad]]/(1-ORDENES[[#This Row],[Descuento]])</f>
        <v>10.9</v>
      </c>
      <c r="AA50" s="5">
        <f>ORDENES[[#This Row],[Ventas Originales (con descuento)]]/ORDENES[[#This Row],[Cantidad]]</f>
        <v>10.9</v>
      </c>
      <c r="AB50" s="5">
        <f>ORDENES[[#This Row],[Ventas Originales (con descuento)]]-(ORDENES[[#This Row],[Ganancias]])</f>
        <v>15.700000000000001</v>
      </c>
    </row>
    <row r="51" spans="1:28" x14ac:dyDescent="0.35">
      <c r="A51" t="s">
        <v>7719</v>
      </c>
      <c r="B51" t="s">
        <v>77</v>
      </c>
      <c r="C51" t="s">
        <v>1</v>
      </c>
      <c r="D51" t="s">
        <v>78</v>
      </c>
      <c r="E51" t="s">
        <v>79</v>
      </c>
      <c r="F51" s="1">
        <v>43573</v>
      </c>
      <c r="G51" t="s">
        <v>7613</v>
      </c>
      <c r="H51" t="s">
        <v>707</v>
      </c>
      <c r="I51">
        <v>47150</v>
      </c>
      <c r="J51" t="s">
        <v>1207</v>
      </c>
      <c r="K51" t="s">
        <v>1881</v>
      </c>
      <c r="L51" t="s">
        <v>1860</v>
      </c>
      <c r="M51" s="1">
        <v>43577</v>
      </c>
      <c r="N51" t="s">
        <v>1869</v>
      </c>
      <c r="O51" t="s">
        <v>7623</v>
      </c>
      <c r="P51" t="s">
        <v>1896</v>
      </c>
      <c r="Q51" t="s">
        <v>7623</v>
      </c>
      <c r="R51" t="s">
        <v>1876</v>
      </c>
      <c r="S51">
        <v>3</v>
      </c>
      <c r="T51" s="2">
        <v>0</v>
      </c>
      <c r="U51" s="5">
        <v>17.96</v>
      </c>
      <c r="V51" s="5">
        <f>ORDENES[[#This Row],[Ventas sin descuento]]-ORDENES[[#This Row],[costos estimados]]</f>
        <v>17.96</v>
      </c>
      <c r="W51">
        <v>6</v>
      </c>
      <c r="X51" s="5">
        <v>38.22</v>
      </c>
      <c r="Y51" s="5">
        <f>ORDENES[[#This Row],[Ventas Originales (con descuento)]]/(1-ORDENES[[#This Row],[Descuento]])</f>
        <v>38.22</v>
      </c>
      <c r="Z51" s="5">
        <f>ORDENES[[#This Row],[Ventas Originales (con descuento)]]/ORDENES[[#This Row],[Cantidad]]/(1-ORDENES[[#This Row],[Descuento]])</f>
        <v>6.37</v>
      </c>
      <c r="AA51" s="5">
        <f>ORDENES[[#This Row],[Ventas Originales (con descuento)]]/ORDENES[[#This Row],[Cantidad]]</f>
        <v>6.37</v>
      </c>
      <c r="AB51" s="5">
        <f>ORDENES[[#This Row],[Ventas Originales (con descuento)]]-(ORDENES[[#This Row],[Ganancias]])</f>
        <v>20.259999999999998</v>
      </c>
    </row>
    <row r="52" spans="1:28" x14ac:dyDescent="0.35">
      <c r="A52" t="s">
        <v>7719</v>
      </c>
      <c r="B52" t="s">
        <v>77</v>
      </c>
      <c r="C52" t="s">
        <v>1</v>
      </c>
      <c r="D52" t="s">
        <v>78</v>
      </c>
      <c r="E52" t="s">
        <v>47</v>
      </c>
      <c r="F52" s="1">
        <v>43573</v>
      </c>
      <c r="G52" t="s">
        <v>7613</v>
      </c>
      <c r="H52" t="s">
        <v>707</v>
      </c>
      <c r="I52">
        <v>47150</v>
      </c>
      <c r="J52" t="s">
        <v>1208</v>
      </c>
      <c r="K52" t="s">
        <v>1881</v>
      </c>
      <c r="L52" t="s">
        <v>1860</v>
      </c>
      <c r="M52" s="1">
        <v>43577</v>
      </c>
      <c r="N52" t="s">
        <v>1869</v>
      </c>
      <c r="O52" t="s">
        <v>7623</v>
      </c>
      <c r="P52" t="s">
        <v>1896</v>
      </c>
      <c r="Q52" t="s">
        <v>7623</v>
      </c>
      <c r="R52" t="s">
        <v>1868</v>
      </c>
      <c r="S52">
        <v>3</v>
      </c>
      <c r="T52" s="2">
        <v>0</v>
      </c>
      <c r="U52" s="5">
        <v>35.33</v>
      </c>
      <c r="V52" s="5">
        <f>ORDENES[[#This Row],[Ventas sin descuento]]-ORDENES[[#This Row],[costos estimados]]</f>
        <v>35.33</v>
      </c>
      <c r="W52">
        <v>6</v>
      </c>
      <c r="X52" s="5">
        <v>75.180000000000007</v>
      </c>
      <c r="Y52" s="5">
        <f>ORDENES[[#This Row],[Ventas Originales (con descuento)]]/(1-ORDENES[[#This Row],[Descuento]])</f>
        <v>75.180000000000007</v>
      </c>
      <c r="Z52" s="5">
        <f>ORDENES[[#This Row],[Ventas Originales (con descuento)]]/ORDENES[[#This Row],[Cantidad]]/(1-ORDENES[[#This Row],[Descuento]])</f>
        <v>12.530000000000001</v>
      </c>
      <c r="AA52" s="5">
        <f>ORDENES[[#This Row],[Ventas Originales (con descuento)]]/ORDENES[[#This Row],[Cantidad]]</f>
        <v>12.530000000000001</v>
      </c>
      <c r="AB52" s="5">
        <f>ORDENES[[#This Row],[Ventas Originales (con descuento)]]-(ORDENES[[#This Row],[Ganancias]])</f>
        <v>39.850000000000009</v>
      </c>
    </row>
    <row r="53" spans="1:28" x14ac:dyDescent="0.35">
      <c r="A53" t="s">
        <v>7715</v>
      </c>
      <c r="B53" t="s">
        <v>77</v>
      </c>
      <c r="C53" t="s">
        <v>1</v>
      </c>
      <c r="D53" t="s">
        <v>78</v>
      </c>
      <c r="E53" t="s">
        <v>18</v>
      </c>
      <c r="F53" s="1">
        <v>43573</v>
      </c>
      <c r="G53" t="s">
        <v>7613</v>
      </c>
      <c r="H53" t="s">
        <v>707</v>
      </c>
      <c r="I53">
        <v>47150</v>
      </c>
      <c r="J53" t="s">
        <v>1209</v>
      </c>
      <c r="K53" t="s">
        <v>1881</v>
      </c>
      <c r="L53" t="s">
        <v>1860</v>
      </c>
      <c r="M53" s="1">
        <v>43577</v>
      </c>
      <c r="N53" t="s">
        <v>1869</v>
      </c>
      <c r="O53" t="s">
        <v>7623</v>
      </c>
      <c r="P53" t="s">
        <v>1896</v>
      </c>
      <c r="Q53" t="s">
        <v>7623</v>
      </c>
      <c r="R53" t="s">
        <v>1873</v>
      </c>
      <c r="S53">
        <v>3</v>
      </c>
      <c r="T53" s="2">
        <v>0</v>
      </c>
      <c r="U53" s="5">
        <v>2.96</v>
      </c>
      <c r="V53" s="5">
        <f>ORDENES[[#This Row],[Ventas sin descuento]]-ORDENES[[#This Row],[costos estimados]]</f>
        <v>2.96</v>
      </c>
      <c r="W53">
        <v>2</v>
      </c>
      <c r="X53" s="5">
        <v>6.16</v>
      </c>
      <c r="Y53" s="5">
        <f>ORDENES[[#This Row],[Ventas Originales (con descuento)]]/(1-ORDENES[[#This Row],[Descuento]])</f>
        <v>6.16</v>
      </c>
      <c r="Z53" s="5">
        <f>ORDENES[[#This Row],[Ventas Originales (con descuento)]]/ORDENES[[#This Row],[Cantidad]]/(1-ORDENES[[#This Row],[Descuento]])</f>
        <v>3.08</v>
      </c>
      <c r="AA53" s="5">
        <f>ORDENES[[#This Row],[Ventas Originales (con descuento)]]/ORDENES[[#This Row],[Cantidad]]</f>
        <v>3.08</v>
      </c>
      <c r="AB53" s="5">
        <f>ORDENES[[#This Row],[Ventas Originales (con descuento)]]-(ORDENES[[#This Row],[Ganancias]])</f>
        <v>3.2</v>
      </c>
    </row>
    <row r="54" spans="1:28" x14ac:dyDescent="0.35">
      <c r="A54" t="s">
        <v>7715</v>
      </c>
      <c r="B54" t="s">
        <v>77</v>
      </c>
      <c r="C54" t="s">
        <v>1</v>
      </c>
      <c r="D54" t="s">
        <v>78</v>
      </c>
      <c r="E54" t="s">
        <v>41</v>
      </c>
      <c r="F54" s="1">
        <v>43573</v>
      </c>
      <c r="G54" t="s">
        <v>7613</v>
      </c>
      <c r="H54" t="s">
        <v>707</v>
      </c>
      <c r="I54">
        <v>47150</v>
      </c>
      <c r="J54" t="s">
        <v>1210</v>
      </c>
      <c r="K54" t="s">
        <v>1881</v>
      </c>
      <c r="L54" t="s">
        <v>1860</v>
      </c>
      <c r="M54" s="1">
        <v>43577</v>
      </c>
      <c r="N54" t="s">
        <v>1869</v>
      </c>
      <c r="O54" t="s">
        <v>7623</v>
      </c>
      <c r="P54" t="s">
        <v>1896</v>
      </c>
      <c r="Q54" t="s">
        <v>7623</v>
      </c>
      <c r="R54" t="s">
        <v>1864</v>
      </c>
      <c r="S54">
        <v>3</v>
      </c>
      <c r="T54" s="2">
        <v>0</v>
      </c>
      <c r="U54" s="5">
        <v>17.100000000000001</v>
      </c>
      <c r="V54" s="5">
        <f>ORDENES[[#This Row],[Ventas sin descuento]]-ORDENES[[#This Row],[costos estimados]]</f>
        <v>17.100000000000009</v>
      </c>
      <c r="W54">
        <v>1</v>
      </c>
      <c r="X54" s="5">
        <v>89.99</v>
      </c>
      <c r="Y54" s="5">
        <f>ORDENES[[#This Row],[Ventas Originales (con descuento)]]/(1-ORDENES[[#This Row],[Descuento]])</f>
        <v>89.99</v>
      </c>
      <c r="Z54" s="5">
        <f>ORDENES[[#This Row],[Ventas Originales (con descuento)]]/ORDENES[[#This Row],[Cantidad]]/(1-ORDENES[[#This Row],[Descuento]])</f>
        <v>89.99</v>
      </c>
      <c r="AA54" s="5">
        <f>ORDENES[[#This Row],[Ventas Originales (con descuento)]]/ORDENES[[#This Row],[Cantidad]]</f>
        <v>89.99</v>
      </c>
      <c r="AB54" s="5">
        <f>ORDENES[[#This Row],[Ventas Originales (con descuento)]]-(ORDENES[[#This Row],[Ganancias]])</f>
        <v>72.889999999999986</v>
      </c>
    </row>
    <row r="55" spans="1:28" x14ac:dyDescent="0.35">
      <c r="A55" t="s">
        <v>7719</v>
      </c>
      <c r="B55" t="s">
        <v>80</v>
      </c>
      <c r="C55" t="s">
        <v>1</v>
      </c>
      <c r="D55" t="s">
        <v>81</v>
      </c>
      <c r="E55" t="s">
        <v>67</v>
      </c>
      <c r="F55" s="1">
        <v>44176</v>
      </c>
      <c r="G55" t="s">
        <v>7613</v>
      </c>
      <c r="H55" t="s">
        <v>708</v>
      </c>
      <c r="I55">
        <v>10024</v>
      </c>
      <c r="J55" t="s">
        <v>1211</v>
      </c>
      <c r="K55" t="s">
        <v>1887</v>
      </c>
      <c r="L55" t="s">
        <v>1866</v>
      </c>
      <c r="M55" s="1">
        <v>44182</v>
      </c>
      <c r="N55" t="s">
        <v>1869</v>
      </c>
      <c r="O55" t="s">
        <v>7623</v>
      </c>
      <c r="P55" t="s">
        <v>1897</v>
      </c>
      <c r="Q55" t="s">
        <v>7623</v>
      </c>
      <c r="R55" t="s">
        <v>1898</v>
      </c>
      <c r="S55">
        <v>4</v>
      </c>
      <c r="T55" s="2">
        <v>0</v>
      </c>
      <c r="U55" s="5">
        <v>6.26</v>
      </c>
      <c r="V55" s="5">
        <f>ORDENES[[#This Row],[Ventas sin descuento]]-ORDENES[[#This Row],[costos estimados]]</f>
        <v>6.26</v>
      </c>
      <c r="W55">
        <v>7</v>
      </c>
      <c r="X55" s="5">
        <v>15.26</v>
      </c>
      <c r="Y55" s="5">
        <f>ORDENES[[#This Row],[Ventas Originales (con descuento)]]/(1-ORDENES[[#This Row],[Descuento]])</f>
        <v>15.26</v>
      </c>
      <c r="Z55" s="5">
        <f>ORDENES[[#This Row],[Ventas Originales (con descuento)]]/ORDENES[[#This Row],[Cantidad]]/(1-ORDENES[[#This Row],[Descuento]])</f>
        <v>2.1800000000000002</v>
      </c>
      <c r="AA55" s="5">
        <f>ORDENES[[#This Row],[Ventas Originales (con descuento)]]/ORDENES[[#This Row],[Cantidad]]</f>
        <v>2.1800000000000002</v>
      </c>
      <c r="AB55" s="5">
        <f>ORDENES[[#This Row],[Ventas Originales (con descuento)]]-(ORDENES[[#This Row],[Ganancias]])</f>
        <v>9</v>
      </c>
    </row>
    <row r="56" spans="1:28" x14ac:dyDescent="0.35">
      <c r="A56" t="s">
        <v>7720</v>
      </c>
      <c r="B56" t="s">
        <v>80</v>
      </c>
      <c r="C56" t="s">
        <v>1</v>
      </c>
      <c r="D56" t="s">
        <v>81</v>
      </c>
      <c r="E56" t="s">
        <v>82</v>
      </c>
      <c r="F56" s="1">
        <v>44176</v>
      </c>
      <c r="G56" t="s">
        <v>7613</v>
      </c>
      <c r="H56" t="s">
        <v>708</v>
      </c>
      <c r="I56">
        <v>10024</v>
      </c>
      <c r="J56" t="s">
        <v>1212</v>
      </c>
      <c r="K56" t="s">
        <v>1887</v>
      </c>
      <c r="L56" t="s">
        <v>1866</v>
      </c>
      <c r="M56" s="1">
        <v>44182</v>
      </c>
      <c r="N56" t="s">
        <v>1869</v>
      </c>
      <c r="O56" t="s">
        <v>7623</v>
      </c>
      <c r="P56" t="s">
        <v>1897</v>
      </c>
      <c r="Q56" t="s">
        <v>7623</v>
      </c>
      <c r="R56" t="s">
        <v>1875</v>
      </c>
      <c r="S56">
        <v>4</v>
      </c>
      <c r="T56" s="2">
        <v>0</v>
      </c>
      <c r="U56" s="5">
        <v>298.69</v>
      </c>
      <c r="V56" s="5">
        <f>ORDENES[[#This Row],[Ventas sin descuento]]-ORDENES[[#This Row],[costos estimados]]</f>
        <v>298.69000000000005</v>
      </c>
      <c r="W56">
        <v>5</v>
      </c>
      <c r="X56" s="5">
        <v>1029.95</v>
      </c>
      <c r="Y56" s="5">
        <f>ORDENES[[#This Row],[Ventas Originales (con descuento)]]/(1-ORDENES[[#This Row],[Descuento]])</f>
        <v>1029.95</v>
      </c>
      <c r="Z56" s="5">
        <f>ORDENES[[#This Row],[Ventas Originales (con descuento)]]/ORDENES[[#This Row],[Cantidad]]/(1-ORDENES[[#This Row],[Descuento]])</f>
        <v>205.99</v>
      </c>
      <c r="AA56" s="5">
        <f>ORDENES[[#This Row],[Ventas Originales (con descuento)]]/ORDENES[[#This Row],[Cantidad]]</f>
        <v>205.99</v>
      </c>
      <c r="AB56" s="5">
        <f>ORDENES[[#This Row],[Ventas Originales (con descuento)]]-(ORDENES[[#This Row],[Ganancias]])</f>
        <v>731.26</v>
      </c>
    </row>
    <row r="57" spans="1:28" x14ac:dyDescent="0.35">
      <c r="A57" t="s">
        <v>7719</v>
      </c>
      <c r="B57" t="s">
        <v>83</v>
      </c>
      <c r="C57" t="s">
        <v>1</v>
      </c>
      <c r="D57" t="s">
        <v>84</v>
      </c>
      <c r="E57" t="s">
        <v>18</v>
      </c>
      <c r="F57" s="1">
        <v>43999</v>
      </c>
      <c r="G57" t="s">
        <v>7613</v>
      </c>
      <c r="H57" t="s">
        <v>709</v>
      </c>
      <c r="I57">
        <v>12180</v>
      </c>
      <c r="J57" t="s">
        <v>1213</v>
      </c>
      <c r="K57" t="s">
        <v>1887</v>
      </c>
      <c r="L57" t="s">
        <v>1860</v>
      </c>
      <c r="M57" s="1">
        <v>44000</v>
      </c>
      <c r="N57" t="s">
        <v>1891</v>
      </c>
      <c r="O57" t="s">
        <v>7675</v>
      </c>
      <c r="P57" t="s">
        <v>1897</v>
      </c>
      <c r="Q57" t="s">
        <v>7675</v>
      </c>
      <c r="R57" t="s">
        <v>1872</v>
      </c>
      <c r="S57">
        <v>1</v>
      </c>
      <c r="T57" s="2">
        <v>0</v>
      </c>
      <c r="U57" s="5">
        <v>52.14</v>
      </c>
      <c r="V57" s="5">
        <f>ORDENES[[#This Row],[Ventas sin descuento]]-ORDENES[[#This Row],[costos estimados]]</f>
        <v>52.139999999999986</v>
      </c>
      <c r="W57">
        <v>6</v>
      </c>
      <c r="X57" s="5">
        <v>208.56</v>
      </c>
      <c r="Y57" s="5">
        <f>ORDENES[[#This Row],[Ventas Originales (con descuento)]]/(1-ORDENES[[#This Row],[Descuento]])</f>
        <v>208.56</v>
      </c>
      <c r="Z57" s="5">
        <f>ORDENES[[#This Row],[Ventas Originales (con descuento)]]/ORDENES[[#This Row],[Cantidad]]/(1-ORDENES[[#This Row],[Descuento]])</f>
        <v>34.76</v>
      </c>
      <c r="AA57" s="5">
        <f>ORDENES[[#This Row],[Ventas Originales (con descuento)]]/ORDENES[[#This Row],[Cantidad]]</f>
        <v>34.76</v>
      </c>
      <c r="AB57" s="5">
        <f>ORDENES[[#This Row],[Ventas Originales (con descuento)]]-(ORDENES[[#This Row],[Ganancias]])</f>
        <v>156.42000000000002</v>
      </c>
    </row>
    <row r="58" spans="1:28" x14ac:dyDescent="0.35">
      <c r="A58" t="s">
        <v>7719</v>
      </c>
      <c r="B58" t="s">
        <v>83</v>
      </c>
      <c r="C58" t="s">
        <v>1</v>
      </c>
      <c r="D58" t="s">
        <v>84</v>
      </c>
      <c r="E58" t="s">
        <v>21</v>
      </c>
      <c r="F58" s="1">
        <v>43999</v>
      </c>
      <c r="G58" t="s">
        <v>7613</v>
      </c>
      <c r="H58" t="s">
        <v>709</v>
      </c>
      <c r="I58">
        <v>12180</v>
      </c>
      <c r="J58" t="s">
        <v>1214</v>
      </c>
      <c r="K58" t="s">
        <v>1887</v>
      </c>
      <c r="L58" t="s">
        <v>1860</v>
      </c>
      <c r="M58" s="1">
        <v>44000</v>
      </c>
      <c r="N58" t="s">
        <v>1891</v>
      </c>
      <c r="O58" t="s">
        <v>7675</v>
      </c>
      <c r="P58" t="s">
        <v>1897</v>
      </c>
      <c r="Q58" t="s">
        <v>7675</v>
      </c>
      <c r="R58" t="s">
        <v>1879</v>
      </c>
      <c r="S58">
        <v>1</v>
      </c>
      <c r="T58" s="2">
        <v>0</v>
      </c>
      <c r="U58" s="5">
        <v>15.55</v>
      </c>
      <c r="V58" s="5">
        <f>ORDENES[[#This Row],[Ventas sin descuento]]-ORDENES[[#This Row],[costos estimados]]</f>
        <v>15.55</v>
      </c>
      <c r="W58">
        <v>5</v>
      </c>
      <c r="X58" s="5">
        <v>32.4</v>
      </c>
      <c r="Y58" s="5">
        <f>ORDENES[[#This Row],[Ventas Originales (con descuento)]]/(1-ORDENES[[#This Row],[Descuento]])</f>
        <v>32.4</v>
      </c>
      <c r="Z58" s="5">
        <f>ORDENES[[#This Row],[Ventas Originales (con descuento)]]/ORDENES[[#This Row],[Cantidad]]/(1-ORDENES[[#This Row],[Descuento]])</f>
        <v>6.4799999999999995</v>
      </c>
      <c r="AA58" s="5">
        <f>ORDENES[[#This Row],[Ventas Originales (con descuento)]]/ORDENES[[#This Row],[Cantidad]]</f>
        <v>6.4799999999999995</v>
      </c>
      <c r="AB58" s="5">
        <f>ORDENES[[#This Row],[Ventas Originales (con descuento)]]-(ORDENES[[#This Row],[Ganancias]])</f>
        <v>16.849999999999998</v>
      </c>
    </row>
    <row r="59" spans="1:28" x14ac:dyDescent="0.35">
      <c r="A59" t="s">
        <v>7715</v>
      </c>
      <c r="B59" t="s">
        <v>83</v>
      </c>
      <c r="C59" t="s">
        <v>1</v>
      </c>
      <c r="D59" t="s">
        <v>84</v>
      </c>
      <c r="E59" t="s">
        <v>85</v>
      </c>
      <c r="F59" s="1">
        <v>43999</v>
      </c>
      <c r="G59" t="s">
        <v>7613</v>
      </c>
      <c r="H59" t="s">
        <v>709</v>
      </c>
      <c r="I59">
        <v>12180</v>
      </c>
      <c r="J59" t="s">
        <v>1215</v>
      </c>
      <c r="K59" t="s">
        <v>1887</v>
      </c>
      <c r="L59" t="s">
        <v>1860</v>
      </c>
      <c r="M59" s="1">
        <v>44000</v>
      </c>
      <c r="N59" t="s">
        <v>1891</v>
      </c>
      <c r="O59" t="s">
        <v>7675</v>
      </c>
      <c r="P59" t="s">
        <v>1897</v>
      </c>
      <c r="Q59" t="s">
        <v>7675</v>
      </c>
      <c r="R59" t="s">
        <v>1864</v>
      </c>
      <c r="S59">
        <v>1</v>
      </c>
      <c r="T59" s="2">
        <v>0.1</v>
      </c>
      <c r="U59" s="5">
        <v>7.1</v>
      </c>
      <c r="V59" s="5">
        <f>ORDENES[[#This Row],[Ventas sin descuento]]-ORDENES[[#This Row],[costos estimados]]</f>
        <v>42.590000000000032</v>
      </c>
      <c r="W59">
        <v>5</v>
      </c>
      <c r="X59" s="5">
        <v>319.41000000000003</v>
      </c>
      <c r="Y59" s="5">
        <f>ORDENES[[#This Row],[Ventas Originales (con descuento)]]/(1-ORDENES[[#This Row],[Descuento]])</f>
        <v>354.90000000000003</v>
      </c>
      <c r="Z59" s="5">
        <f>ORDENES[[#This Row],[Ventas Originales (con descuento)]]/ORDENES[[#This Row],[Cantidad]]/(1-ORDENES[[#This Row],[Descuento]])</f>
        <v>70.98</v>
      </c>
      <c r="AA59" s="5">
        <f>ORDENES[[#This Row],[Ventas Originales (con descuento)]]/ORDENES[[#This Row],[Cantidad]]</f>
        <v>63.882000000000005</v>
      </c>
      <c r="AB59" s="5">
        <f>ORDENES[[#This Row],[Ventas Originales (con descuento)]]-(ORDENES[[#This Row],[Ganancias]])</f>
        <v>312.31</v>
      </c>
    </row>
    <row r="60" spans="1:28" x14ac:dyDescent="0.35">
      <c r="A60" t="s">
        <v>7719</v>
      </c>
      <c r="B60" t="s">
        <v>83</v>
      </c>
      <c r="C60" t="s">
        <v>1</v>
      </c>
      <c r="D60" t="s">
        <v>84</v>
      </c>
      <c r="E60" t="s">
        <v>86</v>
      </c>
      <c r="F60" s="1">
        <v>43999</v>
      </c>
      <c r="G60" t="s">
        <v>7613</v>
      </c>
      <c r="H60" t="s">
        <v>709</v>
      </c>
      <c r="I60">
        <v>12180</v>
      </c>
      <c r="J60" t="s">
        <v>1216</v>
      </c>
      <c r="K60" t="s">
        <v>1887</v>
      </c>
      <c r="L60" t="s">
        <v>1860</v>
      </c>
      <c r="M60" s="1">
        <v>44000</v>
      </c>
      <c r="N60" t="s">
        <v>1891</v>
      </c>
      <c r="O60" t="s">
        <v>7675</v>
      </c>
      <c r="P60" t="s">
        <v>1897</v>
      </c>
      <c r="Q60" t="s">
        <v>7675</v>
      </c>
      <c r="R60" t="s">
        <v>1879</v>
      </c>
      <c r="S60">
        <v>1</v>
      </c>
      <c r="T60" s="2">
        <v>0</v>
      </c>
      <c r="U60" s="5">
        <v>6.99</v>
      </c>
      <c r="V60" s="5">
        <f>ORDENES[[#This Row],[Ventas sin descuento]]-ORDENES[[#This Row],[costos estimados]]</f>
        <v>6.99</v>
      </c>
      <c r="W60">
        <v>2</v>
      </c>
      <c r="X60" s="5">
        <v>14.56</v>
      </c>
      <c r="Y60" s="5">
        <f>ORDENES[[#This Row],[Ventas Originales (con descuento)]]/(1-ORDENES[[#This Row],[Descuento]])</f>
        <v>14.56</v>
      </c>
      <c r="Z60" s="5">
        <f>ORDENES[[#This Row],[Ventas Originales (con descuento)]]/ORDENES[[#This Row],[Cantidad]]/(1-ORDENES[[#This Row],[Descuento]])</f>
        <v>7.28</v>
      </c>
      <c r="AA60" s="5">
        <f>ORDENES[[#This Row],[Ventas Originales (con descuento)]]/ORDENES[[#This Row],[Cantidad]]</f>
        <v>7.28</v>
      </c>
      <c r="AB60" s="5">
        <f>ORDENES[[#This Row],[Ventas Originales (con descuento)]]-(ORDENES[[#This Row],[Ganancias]])</f>
        <v>7.57</v>
      </c>
    </row>
    <row r="61" spans="1:28" x14ac:dyDescent="0.35">
      <c r="A61" t="s">
        <v>7720</v>
      </c>
      <c r="B61" t="s">
        <v>83</v>
      </c>
      <c r="C61" t="s">
        <v>1</v>
      </c>
      <c r="D61" t="s">
        <v>84</v>
      </c>
      <c r="E61" t="s">
        <v>76</v>
      </c>
      <c r="F61" s="1">
        <v>43999</v>
      </c>
      <c r="G61" t="s">
        <v>7613</v>
      </c>
      <c r="H61" t="s">
        <v>709</v>
      </c>
      <c r="I61">
        <v>12180</v>
      </c>
      <c r="J61" t="s">
        <v>1205</v>
      </c>
      <c r="K61" t="s">
        <v>1887</v>
      </c>
      <c r="L61" t="s">
        <v>1860</v>
      </c>
      <c r="M61" s="1">
        <v>44000</v>
      </c>
      <c r="N61" t="s">
        <v>1891</v>
      </c>
      <c r="O61" t="s">
        <v>7675</v>
      </c>
      <c r="P61" t="s">
        <v>1897</v>
      </c>
      <c r="Q61" t="s">
        <v>7675</v>
      </c>
      <c r="R61" t="s">
        <v>1889</v>
      </c>
      <c r="S61">
        <v>1</v>
      </c>
      <c r="T61" s="2">
        <v>0</v>
      </c>
      <c r="U61" s="5">
        <v>3.3</v>
      </c>
      <c r="V61" s="5">
        <f>ORDENES[[#This Row],[Ventas sin descuento]]-ORDENES[[#This Row],[costos estimados]]</f>
        <v>3.3000000000000007</v>
      </c>
      <c r="W61">
        <v>2</v>
      </c>
      <c r="X61" s="5">
        <v>30</v>
      </c>
      <c r="Y61" s="5">
        <f>ORDENES[[#This Row],[Ventas Originales (con descuento)]]/(1-ORDENES[[#This Row],[Descuento]])</f>
        <v>30</v>
      </c>
      <c r="Z61" s="5">
        <f>ORDENES[[#This Row],[Ventas Originales (con descuento)]]/ORDENES[[#This Row],[Cantidad]]/(1-ORDENES[[#This Row],[Descuento]])</f>
        <v>15</v>
      </c>
      <c r="AA61" s="5">
        <f>ORDENES[[#This Row],[Ventas Originales (con descuento)]]/ORDENES[[#This Row],[Cantidad]]</f>
        <v>15</v>
      </c>
      <c r="AB61" s="5">
        <f>ORDENES[[#This Row],[Ventas Originales (con descuento)]]-(ORDENES[[#This Row],[Ganancias]])</f>
        <v>26.7</v>
      </c>
    </row>
    <row r="62" spans="1:28" x14ac:dyDescent="0.35">
      <c r="A62" t="s">
        <v>7719</v>
      </c>
      <c r="B62" t="s">
        <v>83</v>
      </c>
      <c r="C62" t="s">
        <v>1</v>
      </c>
      <c r="D62" t="s">
        <v>84</v>
      </c>
      <c r="E62" t="s">
        <v>18</v>
      </c>
      <c r="F62" s="1">
        <v>43999</v>
      </c>
      <c r="G62" t="s">
        <v>7613</v>
      </c>
      <c r="H62" t="s">
        <v>709</v>
      </c>
      <c r="I62">
        <v>12180</v>
      </c>
      <c r="J62" t="s">
        <v>1217</v>
      </c>
      <c r="K62" t="s">
        <v>1887</v>
      </c>
      <c r="L62" t="s">
        <v>1860</v>
      </c>
      <c r="M62" s="1">
        <v>44000</v>
      </c>
      <c r="N62" t="s">
        <v>1891</v>
      </c>
      <c r="O62" t="s">
        <v>7675</v>
      </c>
      <c r="P62" t="s">
        <v>1897</v>
      </c>
      <c r="Q62" t="s">
        <v>7675</v>
      </c>
      <c r="R62" t="s">
        <v>1876</v>
      </c>
      <c r="S62">
        <v>1</v>
      </c>
      <c r="T62" s="2">
        <v>0.2</v>
      </c>
      <c r="U62" s="5">
        <v>16.36</v>
      </c>
      <c r="V62" s="5">
        <f>ORDENES[[#This Row],[Ventas sin descuento]]-ORDENES[[#This Row],[costos estimados]]</f>
        <v>28.479999999999997</v>
      </c>
      <c r="W62">
        <v>4</v>
      </c>
      <c r="X62" s="5">
        <v>48.48</v>
      </c>
      <c r="Y62" s="5">
        <f>ORDENES[[#This Row],[Ventas Originales (con descuento)]]/(1-ORDENES[[#This Row],[Descuento]])</f>
        <v>60.599999999999994</v>
      </c>
      <c r="Z62" s="5">
        <f>ORDENES[[#This Row],[Ventas Originales (con descuento)]]/ORDENES[[#This Row],[Cantidad]]/(1-ORDENES[[#This Row],[Descuento]])</f>
        <v>15.149999999999999</v>
      </c>
      <c r="AA62" s="5">
        <f>ORDENES[[#This Row],[Ventas Originales (con descuento)]]/ORDENES[[#This Row],[Cantidad]]</f>
        <v>12.12</v>
      </c>
      <c r="AB62" s="5">
        <f>ORDENES[[#This Row],[Ventas Originales (con descuento)]]-(ORDENES[[#This Row],[Ganancias]])</f>
        <v>32.119999999999997</v>
      </c>
    </row>
    <row r="63" spans="1:28" x14ac:dyDescent="0.35">
      <c r="A63" t="s">
        <v>7719</v>
      </c>
      <c r="B63" t="s">
        <v>83</v>
      </c>
      <c r="C63" t="s">
        <v>1</v>
      </c>
      <c r="D63" t="s">
        <v>84</v>
      </c>
      <c r="E63" t="s">
        <v>87</v>
      </c>
      <c r="F63" s="1">
        <v>43999</v>
      </c>
      <c r="G63" t="s">
        <v>7613</v>
      </c>
      <c r="H63" t="s">
        <v>709</v>
      </c>
      <c r="I63">
        <v>12180</v>
      </c>
      <c r="J63" t="s">
        <v>1218</v>
      </c>
      <c r="K63" t="s">
        <v>1887</v>
      </c>
      <c r="L63" t="s">
        <v>1860</v>
      </c>
      <c r="M63" s="1">
        <v>44000</v>
      </c>
      <c r="N63" t="s">
        <v>1891</v>
      </c>
      <c r="O63" t="s">
        <v>7675</v>
      </c>
      <c r="P63" t="s">
        <v>1897</v>
      </c>
      <c r="Q63" t="s">
        <v>7675</v>
      </c>
      <c r="R63" t="s">
        <v>1874</v>
      </c>
      <c r="S63">
        <v>1</v>
      </c>
      <c r="T63" s="2">
        <v>0</v>
      </c>
      <c r="U63" s="5">
        <v>0.84</v>
      </c>
      <c r="V63" s="5">
        <f>ORDENES[[#This Row],[Ventas sin descuento]]-ORDENES[[#This Row],[costos estimados]]</f>
        <v>0.84</v>
      </c>
      <c r="W63">
        <v>1</v>
      </c>
      <c r="X63" s="5">
        <v>1.68</v>
      </c>
      <c r="Y63" s="5">
        <f>ORDENES[[#This Row],[Ventas Originales (con descuento)]]/(1-ORDENES[[#This Row],[Descuento]])</f>
        <v>1.68</v>
      </c>
      <c r="Z63" s="5">
        <f>ORDENES[[#This Row],[Ventas Originales (con descuento)]]/ORDENES[[#This Row],[Cantidad]]/(1-ORDENES[[#This Row],[Descuento]])</f>
        <v>1.68</v>
      </c>
      <c r="AA63" s="5">
        <f>ORDENES[[#This Row],[Ventas Originales (con descuento)]]/ORDENES[[#This Row],[Cantidad]]</f>
        <v>1.68</v>
      </c>
      <c r="AB63" s="5">
        <f>ORDENES[[#This Row],[Ventas Originales (con descuento)]]-(ORDENES[[#This Row],[Ganancias]])</f>
        <v>0.84</v>
      </c>
    </row>
    <row r="64" spans="1:28" x14ac:dyDescent="0.35">
      <c r="A64" t="s">
        <v>7720</v>
      </c>
      <c r="B64" t="s">
        <v>5</v>
      </c>
      <c r="C64" t="s">
        <v>1</v>
      </c>
      <c r="D64" t="s">
        <v>88</v>
      </c>
      <c r="E64" t="s">
        <v>70</v>
      </c>
      <c r="F64" s="1">
        <v>43793</v>
      </c>
      <c r="G64" t="s">
        <v>7613</v>
      </c>
      <c r="H64" t="s">
        <v>710</v>
      </c>
      <c r="I64">
        <v>90004</v>
      </c>
      <c r="J64" t="s">
        <v>1219</v>
      </c>
      <c r="K64" t="s">
        <v>1865</v>
      </c>
      <c r="L64" t="s">
        <v>1860</v>
      </c>
      <c r="M64" s="1">
        <v>43799</v>
      </c>
      <c r="N64" t="s">
        <v>1869</v>
      </c>
      <c r="O64" t="s">
        <v>7623</v>
      </c>
      <c r="P64" t="s">
        <v>1867</v>
      </c>
      <c r="Q64" t="s">
        <v>7623</v>
      </c>
      <c r="R64" t="s">
        <v>1889</v>
      </c>
      <c r="S64">
        <v>4</v>
      </c>
      <c r="T64" s="2">
        <v>0</v>
      </c>
      <c r="U64" s="5">
        <v>6.15</v>
      </c>
      <c r="V64" s="5">
        <f>ORDENES[[#This Row],[Ventas sin descuento]]-ORDENES[[#This Row],[costos estimados]]</f>
        <v>6.15</v>
      </c>
      <c r="W64">
        <v>2</v>
      </c>
      <c r="X64" s="5">
        <v>13.98</v>
      </c>
      <c r="Y64" s="5">
        <f>ORDENES[[#This Row],[Ventas Originales (con descuento)]]/(1-ORDENES[[#This Row],[Descuento]])</f>
        <v>13.98</v>
      </c>
      <c r="Z64" s="5">
        <f>ORDENES[[#This Row],[Ventas Originales (con descuento)]]/ORDENES[[#This Row],[Cantidad]]/(1-ORDENES[[#This Row],[Descuento]])</f>
        <v>6.99</v>
      </c>
      <c r="AA64" s="5">
        <f>ORDENES[[#This Row],[Ventas Originales (con descuento)]]/ORDENES[[#This Row],[Cantidad]]</f>
        <v>6.99</v>
      </c>
      <c r="AB64" s="5">
        <f>ORDENES[[#This Row],[Ventas Originales (con descuento)]]-(ORDENES[[#This Row],[Ganancias]])</f>
        <v>7.83</v>
      </c>
    </row>
    <row r="65" spans="1:28" x14ac:dyDescent="0.35">
      <c r="A65" t="s">
        <v>7719</v>
      </c>
      <c r="B65" t="s">
        <v>5</v>
      </c>
      <c r="C65" t="s">
        <v>1</v>
      </c>
      <c r="D65" t="s">
        <v>88</v>
      </c>
      <c r="E65" t="s">
        <v>38</v>
      </c>
      <c r="F65" s="1">
        <v>43793</v>
      </c>
      <c r="G65" t="s">
        <v>7613</v>
      </c>
      <c r="H65" t="s">
        <v>710</v>
      </c>
      <c r="I65">
        <v>90004</v>
      </c>
      <c r="J65" t="s">
        <v>1220</v>
      </c>
      <c r="K65" t="s">
        <v>1865</v>
      </c>
      <c r="L65" t="s">
        <v>1860</v>
      </c>
      <c r="M65" s="1">
        <v>43799</v>
      </c>
      <c r="N65" t="s">
        <v>1869</v>
      </c>
      <c r="O65" t="s">
        <v>7623</v>
      </c>
      <c r="P65" t="s">
        <v>1867</v>
      </c>
      <c r="Q65" t="s">
        <v>7623</v>
      </c>
      <c r="R65" t="s">
        <v>1876</v>
      </c>
      <c r="S65">
        <v>4</v>
      </c>
      <c r="T65" s="2">
        <v>0.2</v>
      </c>
      <c r="U65" s="5">
        <v>9.36</v>
      </c>
      <c r="V65" s="5">
        <f>ORDENES[[#This Row],[Ventas sin descuento]]-ORDENES[[#This Row],[costos estimados]]</f>
        <v>15.814999999999998</v>
      </c>
      <c r="W65">
        <v>6</v>
      </c>
      <c r="X65" s="5">
        <v>25.82</v>
      </c>
      <c r="Y65" s="5">
        <f>ORDENES[[#This Row],[Ventas Originales (con descuento)]]/(1-ORDENES[[#This Row],[Descuento]])</f>
        <v>32.274999999999999</v>
      </c>
      <c r="Z65" s="5">
        <f>ORDENES[[#This Row],[Ventas Originales (con descuento)]]/ORDENES[[#This Row],[Cantidad]]/(1-ORDENES[[#This Row],[Descuento]])</f>
        <v>5.3791666666666664</v>
      </c>
      <c r="AA65" s="5">
        <f>ORDENES[[#This Row],[Ventas Originales (con descuento)]]/ORDENES[[#This Row],[Cantidad]]</f>
        <v>4.3033333333333337</v>
      </c>
      <c r="AB65" s="5">
        <f>ORDENES[[#This Row],[Ventas Originales (con descuento)]]-(ORDENES[[#This Row],[Ganancias]])</f>
        <v>16.46</v>
      </c>
    </row>
    <row r="66" spans="1:28" x14ac:dyDescent="0.35">
      <c r="A66" t="s">
        <v>7719</v>
      </c>
      <c r="B66" t="s">
        <v>5</v>
      </c>
      <c r="C66" t="s">
        <v>1</v>
      </c>
      <c r="D66" t="s">
        <v>88</v>
      </c>
      <c r="E66" t="s">
        <v>21</v>
      </c>
      <c r="F66" s="1">
        <v>43793</v>
      </c>
      <c r="G66" t="s">
        <v>7613</v>
      </c>
      <c r="H66" t="s">
        <v>710</v>
      </c>
      <c r="I66">
        <v>90004</v>
      </c>
      <c r="J66" t="s">
        <v>1221</v>
      </c>
      <c r="K66" t="s">
        <v>1865</v>
      </c>
      <c r="L66" t="s">
        <v>1860</v>
      </c>
      <c r="M66" s="1">
        <v>43799</v>
      </c>
      <c r="N66" t="s">
        <v>1869</v>
      </c>
      <c r="O66" t="s">
        <v>7623</v>
      </c>
      <c r="P66" t="s">
        <v>1867</v>
      </c>
      <c r="Q66" t="s">
        <v>7623</v>
      </c>
      <c r="R66" t="s">
        <v>1879</v>
      </c>
      <c r="S66">
        <v>4</v>
      </c>
      <c r="T66" s="2">
        <v>0</v>
      </c>
      <c r="U66" s="5">
        <v>68.959999999999994</v>
      </c>
      <c r="V66" s="5">
        <f>ORDENES[[#This Row],[Ventas sin descuento]]-ORDENES[[#This Row],[costos estimados]]</f>
        <v>68.959999999999994</v>
      </c>
      <c r="W66">
        <v>3</v>
      </c>
      <c r="X66" s="5">
        <v>146.72999999999999</v>
      </c>
      <c r="Y66" s="5">
        <f>ORDENES[[#This Row],[Ventas Originales (con descuento)]]/(1-ORDENES[[#This Row],[Descuento]])</f>
        <v>146.72999999999999</v>
      </c>
      <c r="Z66" s="5">
        <f>ORDENES[[#This Row],[Ventas Originales (con descuento)]]/ORDENES[[#This Row],[Cantidad]]/(1-ORDENES[[#This Row],[Descuento]])</f>
        <v>48.91</v>
      </c>
      <c r="AA66" s="5">
        <f>ORDENES[[#This Row],[Ventas Originales (con descuento)]]/ORDENES[[#This Row],[Cantidad]]</f>
        <v>48.91</v>
      </c>
      <c r="AB66" s="5">
        <f>ORDENES[[#This Row],[Ventas Originales (con descuento)]]-(ORDENES[[#This Row],[Ganancias]])</f>
        <v>77.77</v>
      </c>
    </row>
    <row r="67" spans="1:28" x14ac:dyDescent="0.35">
      <c r="A67" t="s">
        <v>7715</v>
      </c>
      <c r="B67" t="s">
        <v>5</v>
      </c>
      <c r="C67" t="s">
        <v>1</v>
      </c>
      <c r="D67" t="s">
        <v>88</v>
      </c>
      <c r="E67" t="s">
        <v>89</v>
      </c>
      <c r="F67" s="1">
        <v>43793</v>
      </c>
      <c r="G67" t="s">
        <v>7613</v>
      </c>
      <c r="H67" t="s">
        <v>710</v>
      </c>
      <c r="I67">
        <v>90004</v>
      </c>
      <c r="J67" t="s">
        <v>1222</v>
      </c>
      <c r="K67" t="s">
        <v>1865</v>
      </c>
      <c r="L67" t="s">
        <v>1860</v>
      </c>
      <c r="M67" s="1">
        <v>43799</v>
      </c>
      <c r="N67" t="s">
        <v>1869</v>
      </c>
      <c r="O67" t="s">
        <v>7623</v>
      </c>
      <c r="P67" t="s">
        <v>1867</v>
      </c>
      <c r="Q67" t="s">
        <v>7623</v>
      </c>
      <c r="R67" t="s">
        <v>1873</v>
      </c>
      <c r="S67">
        <v>4</v>
      </c>
      <c r="T67" s="2">
        <v>0</v>
      </c>
      <c r="U67" s="5">
        <v>22.33</v>
      </c>
      <c r="V67" s="5">
        <f>ORDENES[[#This Row],[Ventas sin descuento]]-ORDENES[[#This Row],[costos estimados]]</f>
        <v>22.33</v>
      </c>
      <c r="W67">
        <v>4</v>
      </c>
      <c r="X67" s="5">
        <v>79.760000000000005</v>
      </c>
      <c r="Y67" s="5">
        <f>ORDENES[[#This Row],[Ventas Originales (con descuento)]]/(1-ORDENES[[#This Row],[Descuento]])</f>
        <v>79.760000000000005</v>
      </c>
      <c r="Z67" s="5">
        <f>ORDENES[[#This Row],[Ventas Originales (con descuento)]]/ORDENES[[#This Row],[Cantidad]]/(1-ORDENES[[#This Row],[Descuento]])</f>
        <v>19.940000000000001</v>
      </c>
      <c r="AA67" s="5">
        <f>ORDENES[[#This Row],[Ventas Originales (con descuento)]]/ORDENES[[#This Row],[Cantidad]]</f>
        <v>19.940000000000001</v>
      </c>
      <c r="AB67" s="5">
        <f>ORDENES[[#This Row],[Ventas Originales (con descuento)]]-(ORDENES[[#This Row],[Ganancias]])</f>
        <v>57.430000000000007</v>
      </c>
    </row>
    <row r="68" spans="1:28" x14ac:dyDescent="0.35">
      <c r="A68" t="s">
        <v>7715</v>
      </c>
      <c r="B68" t="s">
        <v>90</v>
      </c>
      <c r="C68" t="s">
        <v>1</v>
      </c>
      <c r="D68" t="s">
        <v>91</v>
      </c>
      <c r="E68" t="s">
        <v>41</v>
      </c>
      <c r="F68" s="1">
        <v>43585</v>
      </c>
      <c r="G68" t="s">
        <v>7613</v>
      </c>
      <c r="H68" t="s">
        <v>711</v>
      </c>
      <c r="I68">
        <v>60610</v>
      </c>
      <c r="J68" t="s">
        <v>1223</v>
      </c>
      <c r="K68" t="s">
        <v>1881</v>
      </c>
      <c r="L68" t="s">
        <v>1882</v>
      </c>
      <c r="M68" s="1">
        <v>43590</v>
      </c>
      <c r="N68" t="s">
        <v>1869</v>
      </c>
      <c r="O68" t="s">
        <v>7623</v>
      </c>
      <c r="P68" t="s">
        <v>1892</v>
      </c>
      <c r="Q68" t="s">
        <v>7623</v>
      </c>
      <c r="R68" t="s">
        <v>1864</v>
      </c>
      <c r="S68">
        <v>3</v>
      </c>
      <c r="T68" s="2">
        <v>0.3</v>
      </c>
      <c r="U68" s="5">
        <v>-15.22</v>
      </c>
      <c r="V68" s="5">
        <f>ORDENES[[#This Row],[Ventas sin descuento]]-ORDENES[[#This Row],[costos estimados]]</f>
        <v>76.117142857142852</v>
      </c>
      <c r="W68">
        <v>5</v>
      </c>
      <c r="X68" s="5">
        <v>213.12</v>
      </c>
      <c r="Y68" s="5">
        <f>ORDENES[[#This Row],[Ventas Originales (con descuento)]]/(1-ORDENES[[#This Row],[Descuento]])</f>
        <v>304.45714285714286</v>
      </c>
      <c r="Z68" s="5">
        <f>ORDENES[[#This Row],[Ventas Originales (con descuento)]]/ORDENES[[#This Row],[Cantidad]]/(1-ORDENES[[#This Row],[Descuento]])</f>
        <v>60.891428571428577</v>
      </c>
      <c r="AA68" s="5">
        <f>ORDENES[[#This Row],[Ventas Originales (con descuento)]]/ORDENES[[#This Row],[Cantidad]]</f>
        <v>42.624000000000002</v>
      </c>
      <c r="AB68" s="5">
        <f>ORDENES[[#This Row],[Ventas Originales (con descuento)]]-(ORDENES[[#This Row],[Ganancias]])</f>
        <v>228.34</v>
      </c>
    </row>
    <row r="69" spans="1:28" x14ac:dyDescent="0.35">
      <c r="A69" t="s">
        <v>7719</v>
      </c>
      <c r="B69" t="s">
        <v>92</v>
      </c>
      <c r="C69" t="s">
        <v>1</v>
      </c>
      <c r="D69" t="s">
        <v>93</v>
      </c>
      <c r="E69" t="s">
        <v>94</v>
      </c>
      <c r="F69" s="1">
        <v>43439</v>
      </c>
      <c r="G69" t="s">
        <v>7613</v>
      </c>
      <c r="H69" t="s">
        <v>712</v>
      </c>
      <c r="I69">
        <v>85234</v>
      </c>
      <c r="J69" t="s">
        <v>7676</v>
      </c>
      <c r="K69" t="s">
        <v>1865</v>
      </c>
      <c r="L69" t="s">
        <v>1866</v>
      </c>
      <c r="M69" s="1">
        <v>43444</v>
      </c>
      <c r="N69" t="s">
        <v>1869</v>
      </c>
      <c r="O69" t="s">
        <v>7623</v>
      </c>
      <c r="P69" t="s">
        <v>1899</v>
      </c>
      <c r="Q69" t="s">
        <v>7623</v>
      </c>
      <c r="R69" t="s">
        <v>1874</v>
      </c>
      <c r="S69">
        <v>3</v>
      </c>
      <c r="T69" s="2">
        <v>0.2</v>
      </c>
      <c r="U69" s="5">
        <v>111.3</v>
      </c>
      <c r="V69" s="5">
        <f>ORDENES[[#This Row],[Ventas sin descuento]]-ORDENES[[#This Row],[costos estimados]]</f>
        <v>389.55499999999984</v>
      </c>
      <c r="W69">
        <v>8</v>
      </c>
      <c r="X69" s="5">
        <v>1113.02</v>
      </c>
      <c r="Y69" s="5">
        <f>ORDENES[[#This Row],[Ventas Originales (con descuento)]]/(1-ORDENES[[#This Row],[Descuento]])</f>
        <v>1391.2749999999999</v>
      </c>
      <c r="Z69" s="5">
        <f>ORDENES[[#This Row],[Ventas Originales (con descuento)]]/ORDENES[[#This Row],[Cantidad]]/(1-ORDENES[[#This Row],[Descuento]])</f>
        <v>173.90937499999998</v>
      </c>
      <c r="AA69" s="5">
        <f>ORDENES[[#This Row],[Ventas Originales (con descuento)]]/ORDENES[[#This Row],[Cantidad]]</f>
        <v>139.1275</v>
      </c>
      <c r="AB69" s="5">
        <f>ORDENES[[#This Row],[Ventas Originales (con descuento)]]-(ORDENES[[#This Row],[Ganancias]])</f>
        <v>1001.72</v>
      </c>
    </row>
    <row r="70" spans="1:28" x14ac:dyDescent="0.35">
      <c r="A70" t="s">
        <v>7720</v>
      </c>
      <c r="B70" t="s">
        <v>92</v>
      </c>
      <c r="C70" t="s">
        <v>1</v>
      </c>
      <c r="D70" t="s">
        <v>93</v>
      </c>
      <c r="E70" t="s">
        <v>18</v>
      </c>
      <c r="F70" s="1">
        <v>43439</v>
      </c>
      <c r="G70" t="s">
        <v>7613</v>
      </c>
      <c r="H70" t="s">
        <v>712</v>
      </c>
      <c r="I70">
        <v>85234</v>
      </c>
      <c r="J70" t="s">
        <v>1224</v>
      </c>
      <c r="K70" t="s">
        <v>1865</v>
      </c>
      <c r="L70" t="s">
        <v>1866</v>
      </c>
      <c r="M70" s="1">
        <v>43444</v>
      </c>
      <c r="N70" t="s">
        <v>1869</v>
      </c>
      <c r="O70" t="s">
        <v>7623</v>
      </c>
      <c r="P70" t="s">
        <v>1899</v>
      </c>
      <c r="Q70" t="s">
        <v>7623</v>
      </c>
      <c r="R70" t="s">
        <v>1875</v>
      </c>
      <c r="S70">
        <v>3</v>
      </c>
      <c r="T70" s="2">
        <v>0.2</v>
      </c>
      <c r="U70" s="5">
        <v>62.99</v>
      </c>
      <c r="V70" s="5">
        <f>ORDENES[[#This Row],[Ventas sin descuento]]-ORDENES[[#This Row],[costos estimados]]</f>
        <v>104.98249999999999</v>
      </c>
      <c r="W70">
        <v>4</v>
      </c>
      <c r="X70" s="5">
        <v>167.97</v>
      </c>
      <c r="Y70" s="5">
        <f>ORDENES[[#This Row],[Ventas Originales (con descuento)]]/(1-ORDENES[[#This Row],[Descuento]])</f>
        <v>209.96249999999998</v>
      </c>
      <c r="Z70" s="5">
        <f>ORDENES[[#This Row],[Ventas Originales (con descuento)]]/ORDENES[[#This Row],[Cantidad]]/(1-ORDENES[[#This Row],[Descuento]])</f>
        <v>52.490624999999994</v>
      </c>
      <c r="AA70" s="5">
        <f>ORDENES[[#This Row],[Ventas Originales (con descuento)]]/ORDENES[[#This Row],[Cantidad]]</f>
        <v>41.9925</v>
      </c>
      <c r="AB70" s="5">
        <f>ORDENES[[#This Row],[Ventas Originales (con descuento)]]-(ORDENES[[#This Row],[Ganancias]])</f>
        <v>104.97999999999999</v>
      </c>
    </row>
    <row r="71" spans="1:28" x14ac:dyDescent="0.35">
      <c r="A71" t="s">
        <v>7719</v>
      </c>
      <c r="B71" t="s">
        <v>95</v>
      </c>
      <c r="C71" t="s">
        <v>1</v>
      </c>
      <c r="D71" t="s">
        <v>96</v>
      </c>
      <c r="E71" t="s">
        <v>18</v>
      </c>
      <c r="F71" s="1">
        <v>43986</v>
      </c>
      <c r="G71" t="s">
        <v>7613</v>
      </c>
      <c r="H71" t="s">
        <v>713</v>
      </c>
      <c r="I71">
        <v>22153</v>
      </c>
      <c r="J71" t="s">
        <v>1225</v>
      </c>
      <c r="K71" t="s">
        <v>1859</v>
      </c>
      <c r="L71" t="s">
        <v>1860</v>
      </c>
      <c r="M71" s="1">
        <v>43988</v>
      </c>
      <c r="N71" t="s">
        <v>1891</v>
      </c>
      <c r="O71" t="s">
        <v>7675</v>
      </c>
      <c r="P71" t="s">
        <v>1900</v>
      </c>
      <c r="Q71" t="s">
        <v>7675</v>
      </c>
      <c r="R71" t="s">
        <v>1879</v>
      </c>
      <c r="S71">
        <v>1</v>
      </c>
      <c r="T71" s="2">
        <v>0</v>
      </c>
      <c r="U71" s="5">
        <v>35.659999999999997</v>
      </c>
      <c r="V71" s="5">
        <f>ORDENES[[#This Row],[Ventas sin descuento]]-ORDENES[[#This Row],[costos estimados]]</f>
        <v>35.659999999999997</v>
      </c>
      <c r="W71">
        <v>2</v>
      </c>
      <c r="X71" s="5">
        <v>75.88</v>
      </c>
      <c r="Y71" s="5">
        <f>ORDENES[[#This Row],[Ventas Originales (con descuento)]]/(1-ORDENES[[#This Row],[Descuento]])</f>
        <v>75.88</v>
      </c>
      <c r="Z71" s="5">
        <f>ORDENES[[#This Row],[Ventas Originales (con descuento)]]/ORDENES[[#This Row],[Cantidad]]/(1-ORDENES[[#This Row],[Descuento]])</f>
        <v>37.94</v>
      </c>
      <c r="AA71" s="5">
        <f>ORDENES[[#This Row],[Ventas Originales (con descuento)]]/ORDENES[[#This Row],[Cantidad]]</f>
        <v>37.94</v>
      </c>
      <c r="AB71" s="5">
        <f>ORDENES[[#This Row],[Ventas Originales (con descuento)]]-(ORDENES[[#This Row],[Ganancias]])</f>
        <v>40.22</v>
      </c>
    </row>
    <row r="72" spans="1:28" x14ac:dyDescent="0.35">
      <c r="A72" t="s">
        <v>7719</v>
      </c>
      <c r="B72" t="s">
        <v>80</v>
      </c>
      <c r="C72" t="s">
        <v>1</v>
      </c>
      <c r="D72" t="s">
        <v>97</v>
      </c>
      <c r="E72" t="s">
        <v>47</v>
      </c>
      <c r="F72" s="1">
        <v>44092</v>
      </c>
      <c r="G72" t="s">
        <v>7613</v>
      </c>
      <c r="H72" t="s">
        <v>714</v>
      </c>
      <c r="I72">
        <v>10009</v>
      </c>
      <c r="J72" t="s">
        <v>1226</v>
      </c>
      <c r="K72" t="s">
        <v>1887</v>
      </c>
      <c r="L72" t="s">
        <v>1860</v>
      </c>
      <c r="M72" s="1">
        <v>44097</v>
      </c>
      <c r="N72" t="s">
        <v>1869</v>
      </c>
      <c r="O72" t="s">
        <v>7623</v>
      </c>
      <c r="P72" t="s">
        <v>1897</v>
      </c>
      <c r="Q72" t="s">
        <v>7623</v>
      </c>
      <c r="R72" t="s">
        <v>1876</v>
      </c>
      <c r="S72">
        <v>3</v>
      </c>
      <c r="T72" s="2">
        <v>0.2</v>
      </c>
      <c r="U72" s="5">
        <v>1.73</v>
      </c>
      <c r="V72" s="5">
        <f>ORDENES[[#This Row],[Ventas sin descuento]]-ORDENES[[#This Row],[costos estimados]]</f>
        <v>2.8849999999999993</v>
      </c>
      <c r="W72">
        <v>1</v>
      </c>
      <c r="X72" s="5">
        <v>4.62</v>
      </c>
      <c r="Y72" s="5">
        <f>ORDENES[[#This Row],[Ventas Originales (con descuento)]]/(1-ORDENES[[#This Row],[Descuento]])</f>
        <v>5.7749999999999995</v>
      </c>
      <c r="Z72" s="5">
        <f>ORDENES[[#This Row],[Ventas Originales (con descuento)]]/ORDENES[[#This Row],[Cantidad]]/(1-ORDENES[[#This Row],[Descuento]])</f>
        <v>5.7749999999999995</v>
      </c>
      <c r="AA72" s="5">
        <f>ORDENES[[#This Row],[Ventas Originales (con descuento)]]/ORDENES[[#This Row],[Cantidad]]</f>
        <v>4.62</v>
      </c>
      <c r="AB72" s="5">
        <f>ORDENES[[#This Row],[Ventas Originales (con descuento)]]-(ORDENES[[#This Row],[Ganancias]])</f>
        <v>2.89</v>
      </c>
    </row>
    <row r="73" spans="1:28" x14ac:dyDescent="0.35">
      <c r="A73" t="s">
        <v>7719</v>
      </c>
      <c r="B73" t="s">
        <v>98</v>
      </c>
      <c r="C73" t="s">
        <v>1</v>
      </c>
      <c r="D73" t="s">
        <v>45</v>
      </c>
      <c r="E73" t="s">
        <v>18</v>
      </c>
      <c r="F73" s="1">
        <v>44453</v>
      </c>
      <c r="G73" t="s">
        <v>7613</v>
      </c>
      <c r="H73" t="s">
        <v>715</v>
      </c>
      <c r="I73">
        <v>49201</v>
      </c>
      <c r="J73" t="s">
        <v>1227</v>
      </c>
      <c r="K73" t="s">
        <v>1881</v>
      </c>
      <c r="L73" t="s">
        <v>1860</v>
      </c>
      <c r="M73" s="1">
        <v>44456</v>
      </c>
      <c r="N73" t="s">
        <v>1861</v>
      </c>
      <c r="O73" t="s">
        <v>7614</v>
      </c>
      <c r="P73" t="s">
        <v>1894</v>
      </c>
      <c r="Q73" t="s">
        <v>7614</v>
      </c>
      <c r="R73" t="s">
        <v>1879</v>
      </c>
      <c r="S73">
        <v>2</v>
      </c>
      <c r="T73" s="2">
        <v>0</v>
      </c>
      <c r="U73" s="5">
        <v>8.76</v>
      </c>
      <c r="V73" s="5">
        <f>ORDENES[[#This Row],[Ventas sin descuento]]-ORDENES[[#This Row],[costos estimados]]</f>
        <v>8.76</v>
      </c>
      <c r="W73">
        <v>3</v>
      </c>
      <c r="X73" s="5">
        <v>19.05</v>
      </c>
      <c r="Y73" s="5">
        <f>ORDENES[[#This Row],[Ventas Originales (con descuento)]]/(1-ORDENES[[#This Row],[Descuento]])</f>
        <v>19.05</v>
      </c>
      <c r="Z73" s="5">
        <f>ORDENES[[#This Row],[Ventas Originales (con descuento)]]/ORDENES[[#This Row],[Cantidad]]/(1-ORDENES[[#This Row],[Descuento]])</f>
        <v>6.3500000000000005</v>
      </c>
      <c r="AA73" s="5">
        <f>ORDENES[[#This Row],[Ventas Originales (con descuento)]]/ORDENES[[#This Row],[Cantidad]]</f>
        <v>6.3500000000000005</v>
      </c>
      <c r="AB73" s="5">
        <f>ORDENES[[#This Row],[Ventas Originales (con descuento)]]-(ORDENES[[#This Row],[Ganancias]])</f>
        <v>10.290000000000001</v>
      </c>
    </row>
    <row r="74" spans="1:28" x14ac:dyDescent="0.35">
      <c r="A74" t="s">
        <v>7715</v>
      </c>
      <c r="B74" t="s">
        <v>99</v>
      </c>
      <c r="C74" t="s">
        <v>1</v>
      </c>
      <c r="D74" t="s">
        <v>100</v>
      </c>
      <c r="E74" t="s">
        <v>18</v>
      </c>
      <c r="F74" s="1">
        <v>43581</v>
      </c>
      <c r="G74" t="s">
        <v>7598</v>
      </c>
      <c r="H74" t="s">
        <v>716</v>
      </c>
      <c r="I74">
        <v>38109</v>
      </c>
      <c r="J74" t="s">
        <v>7677</v>
      </c>
      <c r="K74" t="s">
        <v>1859</v>
      </c>
      <c r="L74" t="s">
        <v>1860</v>
      </c>
      <c r="M74" s="1">
        <v>43587</v>
      </c>
      <c r="N74" t="s">
        <v>1869</v>
      </c>
      <c r="O74" t="s">
        <v>7623</v>
      </c>
      <c r="P74" t="s">
        <v>1901</v>
      </c>
      <c r="Q74" t="s">
        <v>7623</v>
      </c>
      <c r="R74" t="s">
        <v>1864</v>
      </c>
      <c r="S74">
        <v>4</v>
      </c>
      <c r="T74" s="2">
        <v>0.2</v>
      </c>
      <c r="U74" s="5">
        <v>-114.39</v>
      </c>
      <c r="V74" s="5">
        <f>ORDENES[[#This Row],[Ventas sin descuento]]-ORDENES[[#This Row],[costos estimados]]</f>
        <v>93.594999999999914</v>
      </c>
      <c r="W74">
        <v>8</v>
      </c>
      <c r="X74" s="5">
        <v>831.94</v>
      </c>
      <c r="Y74" s="5">
        <f>ORDENES[[#This Row],[Ventas Originales (con descuento)]]/(1-ORDENES[[#This Row],[Descuento]])</f>
        <v>1039.925</v>
      </c>
      <c r="Z74" s="5">
        <f>ORDENES[[#This Row],[Ventas Originales (con descuento)]]/ORDENES[[#This Row],[Cantidad]]/(1-ORDENES[[#This Row],[Descuento]])</f>
        <v>129.99062499999999</v>
      </c>
      <c r="AA74" s="5">
        <f>ORDENES[[#This Row],[Ventas Originales (con descuento)]]/ORDENES[[#This Row],[Cantidad]]</f>
        <v>103.99250000000001</v>
      </c>
      <c r="AB74" s="5">
        <f>ORDENES[[#This Row],[Ventas Originales (con descuento)]]-(ORDENES[[#This Row],[Ganancias]])</f>
        <v>946.33</v>
      </c>
    </row>
    <row r="75" spans="1:28" x14ac:dyDescent="0.35">
      <c r="A75" t="s">
        <v>7715</v>
      </c>
      <c r="B75" t="s">
        <v>99</v>
      </c>
      <c r="C75" t="s">
        <v>1</v>
      </c>
      <c r="D75" t="s">
        <v>100</v>
      </c>
      <c r="E75" t="s">
        <v>101</v>
      </c>
      <c r="F75" s="1">
        <v>43581</v>
      </c>
      <c r="G75" t="s">
        <v>7598</v>
      </c>
      <c r="H75" t="s">
        <v>716</v>
      </c>
      <c r="I75">
        <v>38109</v>
      </c>
      <c r="J75" t="s">
        <v>7615</v>
      </c>
      <c r="K75" t="s">
        <v>1859</v>
      </c>
      <c r="L75" t="s">
        <v>1860</v>
      </c>
      <c r="M75" s="1">
        <v>43587</v>
      </c>
      <c r="N75" t="s">
        <v>1869</v>
      </c>
      <c r="O75" t="s">
        <v>7623</v>
      </c>
      <c r="P75" t="s">
        <v>1901</v>
      </c>
      <c r="Q75" t="s">
        <v>7623</v>
      </c>
      <c r="R75" t="s">
        <v>1873</v>
      </c>
      <c r="S75">
        <v>4</v>
      </c>
      <c r="T75" s="2">
        <v>0.2</v>
      </c>
      <c r="U75" s="5">
        <v>1.21</v>
      </c>
      <c r="V75" s="5">
        <f>ORDENES[[#This Row],[Ventas sin descuento]]-ORDENES[[#This Row],[costos estimados]]</f>
        <v>25.469999999999985</v>
      </c>
      <c r="W75">
        <v>2</v>
      </c>
      <c r="X75" s="5">
        <v>97.04</v>
      </c>
      <c r="Y75" s="5">
        <f>ORDENES[[#This Row],[Ventas Originales (con descuento)]]/(1-ORDENES[[#This Row],[Descuento]])</f>
        <v>121.3</v>
      </c>
      <c r="Z75" s="5">
        <f>ORDENES[[#This Row],[Ventas Originales (con descuento)]]/ORDENES[[#This Row],[Cantidad]]/(1-ORDENES[[#This Row],[Descuento]])</f>
        <v>60.65</v>
      </c>
      <c r="AA75" s="5">
        <f>ORDENES[[#This Row],[Ventas Originales (con descuento)]]/ORDENES[[#This Row],[Cantidad]]</f>
        <v>48.52</v>
      </c>
      <c r="AB75" s="5">
        <f>ORDENES[[#This Row],[Ventas Originales (con descuento)]]-(ORDENES[[#This Row],[Ganancias]])</f>
        <v>95.830000000000013</v>
      </c>
    </row>
    <row r="76" spans="1:28" x14ac:dyDescent="0.35">
      <c r="A76" t="s">
        <v>7719</v>
      </c>
      <c r="B76" t="s">
        <v>99</v>
      </c>
      <c r="C76" t="s">
        <v>1</v>
      </c>
      <c r="D76" t="s">
        <v>100</v>
      </c>
      <c r="E76" t="s">
        <v>102</v>
      </c>
      <c r="F76" s="1">
        <v>43581</v>
      </c>
      <c r="G76" t="s">
        <v>7598</v>
      </c>
      <c r="H76" t="s">
        <v>716</v>
      </c>
      <c r="I76">
        <v>38109</v>
      </c>
      <c r="J76" t="s">
        <v>1228</v>
      </c>
      <c r="K76" t="s">
        <v>1859</v>
      </c>
      <c r="L76" t="s">
        <v>1860</v>
      </c>
      <c r="M76" s="1">
        <v>43587</v>
      </c>
      <c r="N76" t="s">
        <v>1869</v>
      </c>
      <c r="O76" t="s">
        <v>7623</v>
      </c>
      <c r="P76" t="s">
        <v>1901</v>
      </c>
      <c r="Q76" t="s">
        <v>7623</v>
      </c>
      <c r="R76" t="s">
        <v>1872</v>
      </c>
      <c r="S76">
        <v>4</v>
      </c>
      <c r="T76" s="2">
        <v>0.2</v>
      </c>
      <c r="U76" s="5">
        <v>-18.2</v>
      </c>
      <c r="V76" s="5">
        <f>ORDENES[[#This Row],[Ventas sin descuento]]-ORDENES[[#This Row],[costos estimados]]</f>
        <v>-5.0000000000096634E-3</v>
      </c>
      <c r="W76">
        <v>1</v>
      </c>
      <c r="X76" s="5">
        <v>72.78</v>
      </c>
      <c r="Y76" s="5">
        <f>ORDENES[[#This Row],[Ventas Originales (con descuento)]]/(1-ORDENES[[#This Row],[Descuento]])</f>
        <v>90.974999999999994</v>
      </c>
      <c r="Z76" s="5">
        <f>ORDENES[[#This Row],[Ventas Originales (con descuento)]]/ORDENES[[#This Row],[Cantidad]]/(1-ORDENES[[#This Row],[Descuento]])</f>
        <v>90.974999999999994</v>
      </c>
      <c r="AA76" s="5">
        <f>ORDENES[[#This Row],[Ventas Originales (con descuento)]]/ORDENES[[#This Row],[Cantidad]]</f>
        <v>72.78</v>
      </c>
      <c r="AB76" s="5">
        <f>ORDENES[[#This Row],[Ventas Originales (con descuento)]]-(ORDENES[[#This Row],[Ganancias]])</f>
        <v>90.98</v>
      </c>
    </row>
    <row r="77" spans="1:28" x14ac:dyDescent="0.35">
      <c r="A77" t="s">
        <v>7719</v>
      </c>
      <c r="B77" t="s">
        <v>51</v>
      </c>
      <c r="C77" t="s">
        <v>1</v>
      </c>
      <c r="D77" t="s">
        <v>103</v>
      </c>
      <c r="E77" t="s">
        <v>18</v>
      </c>
      <c r="F77" s="1">
        <v>44539</v>
      </c>
      <c r="G77" t="s">
        <v>7598</v>
      </c>
      <c r="H77" t="s">
        <v>717</v>
      </c>
      <c r="I77">
        <v>77041</v>
      </c>
      <c r="J77" t="s">
        <v>1229</v>
      </c>
      <c r="K77" t="s">
        <v>1881</v>
      </c>
      <c r="L77" t="s">
        <v>1866</v>
      </c>
      <c r="M77" s="1">
        <v>44541</v>
      </c>
      <c r="N77" t="s">
        <v>1891</v>
      </c>
      <c r="O77" t="s">
        <v>7675</v>
      </c>
      <c r="P77" t="s">
        <v>1883</v>
      </c>
      <c r="Q77" t="s">
        <v>7675</v>
      </c>
      <c r="R77" t="s">
        <v>1876</v>
      </c>
      <c r="S77">
        <v>1</v>
      </c>
      <c r="T77" s="2">
        <v>0.8</v>
      </c>
      <c r="U77" s="5">
        <v>-1.93</v>
      </c>
      <c r="V77" s="5">
        <f>ORDENES[[#This Row],[Ventas sin descuento]]-ORDENES[[#This Row],[costos estimados]]</f>
        <v>3.0700000000000021</v>
      </c>
      <c r="W77">
        <v>3</v>
      </c>
      <c r="X77" s="5">
        <v>1.25</v>
      </c>
      <c r="Y77" s="5">
        <f>ORDENES[[#This Row],[Ventas Originales (con descuento)]]/(1-ORDENES[[#This Row],[Descuento]])</f>
        <v>6.2500000000000018</v>
      </c>
      <c r="Z77" s="5">
        <f>ORDENES[[#This Row],[Ventas Originales (con descuento)]]/ORDENES[[#This Row],[Cantidad]]/(1-ORDENES[[#This Row],[Descuento]])</f>
        <v>2.0833333333333339</v>
      </c>
      <c r="AA77" s="5">
        <f>ORDENES[[#This Row],[Ventas Originales (con descuento)]]/ORDENES[[#This Row],[Cantidad]]</f>
        <v>0.41666666666666669</v>
      </c>
      <c r="AB77" s="5">
        <f>ORDENES[[#This Row],[Ventas Originales (con descuento)]]-(ORDENES[[#This Row],[Ganancias]])</f>
        <v>3.1799999999999997</v>
      </c>
    </row>
    <row r="78" spans="1:28" x14ac:dyDescent="0.35">
      <c r="A78" t="s">
        <v>7715</v>
      </c>
      <c r="B78" t="s">
        <v>51</v>
      </c>
      <c r="C78" t="s">
        <v>1</v>
      </c>
      <c r="D78" t="s">
        <v>103</v>
      </c>
      <c r="E78" t="s">
        <v>18</v>
      </c>
      <c r="F78" s="1">
        <v>44539</v>
      </c>
      <c r="G78" t="s">
        <v>7598</v>
      </c>
      <c r="H78" t="s">
        <v>717</v>
      </c>
      <c r="I78">
        <v>77041</v>
      </c>
      <c r="J78" t="s">
        <v>1230</v>
      </c>
      <c r="K78" t="s">
        <v>1881</v>
      </c>
      <c r="L78" t="s">
        <v>1866</v>
      </c>
      <c r="M78" s="1">
        <v>44541</v>
      </c>
      <c r="N78" t="s">
        <v>1891</v>
      </c>
      <c r="O78" t="s">
        <v>7675</v>
      </c>
      <c r="P78" t="s">
        <v>1883</v>
      </c>
      <c r="Q78" t="s">
        <v>7675</v>
      </c>
      <c r="R78" t="s">
        <v>1873</v>
      </c>
      <c r="S78">
        <v>1</v>
      </c>
      <c r="T78" s="2">
        <v>0.6</v>
      </c>
      <c r="U78" s="5">
        <v>-5.82</v>
      </c>
      <c r="V78" s="5">
        <f>ORDENES[[#This Row],[Ventas sin descuento]]-ORDENES[[#This Row],[costos estimados]]</f>
        <v>8.745000000000001</v>
      </c>
      <c r="W78">
        <v>3</v>
      </c>
      <c r="X78" s="5">
        <v>9.7100000000000009</v>
      </c>
      <c r="Y78" s="5">
        <f>ORDENES[[#This Row],[Ventas Originales (con descuento)]]/(1-ORDENES[[#This Row],[Descuento]])</f>
        <v>24.275000000000002</v>
      </c>
      <c r="Z78" s="5">
        <f>ORDENES[[#This Row],[Ventas Originales (con descuento)]]/ORDENES[[#This Row],[Cantidad]]/(1-ORDENES[[#This Row],[Descuento]])</f>
        <v>8.0916666666666668</v>
      </c>
      <c r="AA78" s="5">
        <f>ORDENES[[#This Row],[Ventas Originales (con descuento)]]/ORDENES[[#This Row],[Cantidad]]</f>
        <v>3.2366666666666668</v>
      </c>
      <c r="AB78" s="5">
        <f>ORDENES[[#This Row],[Ventas Originales (con descuento)]]-(ORDENES[[#This Row],[Ganancias]])</f>
        <v>15.530000000000001</v>
      </c>
    </row>
    <row r="79" spans="1:28" x14ac:dyDescent="0.35">
      <c r="A79" t="s">
        <v>7719</v>
      </c>
      <c r="B79" t="s">
        <v>51</v>
      </c>
      <c r="C79" t="s">
        <v>1</v>
      </c>
      <c r="D79" t="s">
        <v>103</v>
      </c>
      <c r="E79" t="s">
        <v>18</v>
      </c>
      <c r="F79" s="1">
        <v>44539</v>
      </c>
      <c r="G79" t="s">
        <v>7598</v>
      </c>
      <c r="H79" t="s">
        <v>717</v>
      </c>
      <c r="I79">
        <v>77041</v>
      </c>
      <c r="J79" t="s">
        <v>1231</v>
      </c>
      <c r="K79" t="s">
        <v>1881</v>
      </c>
      <c r="L79" t="s">
        <v>1866</v>
      </c>
      <c r="M79" s="1">
        <v>44541</v>
      </c>
      <c r="N79" t="s">
        <v>1891</v>
      </c>
      <c r="O79" t="s">
        <v>7675</v>
      </c>
      <c r="P79" t="s">
        <v>1883</v>
      </c>
      <c r="Q79" t="s">
        <v>7675</v>
      </c>
      <c r="R79" t="s">
        <v>1872</v>
      </c>
      <c r="S79">
        <v>1</v>
      </c>
      <c r="T79" s="2">
        <v>0.2</v>
      </c>
      <c r="U79" s="5">
        <v>2.72</v>
      </c>
      <c r="V79" s="5">
        <f>ORDENES[[#This Row],[Ventas sin descuento]]-ORDENES[[#This Row],[costos estimados]]</f>
        <v>9.5299999999999976</v>
      </c>
      <c r="W79">
        <v>3</v>
      </c>
      <c r="X79" s="5">
        <v>27.24</v>
      </c>
      <c r="Y79" s="5">
        <f>ORDENES[[#This Row],[Ventas Originales (con descuento)]]/(1-ORDENES[[#This Row],[Descuento]])</f>
        <v>34.049999999999997</v>
      </c>
      <c r="Z79" s="5">
        <f>ORDENES[[#This Row],[Ventas Originales (con descuento)]]/ORDENES[[#This Row],[Cantidad]]/(1-ORDENES[[#This Row],[Descuento]])</f>
        <v>11.35</v>
      </c>
      <c r="AA79" s="5">
        <f>ORDENES[[#This Row],[Ventas Originales (con descuento)]]/ORDENES[[#This Row],[Cantidad]]</f>
        <v>9.08</v>
      </c>
      <c r="AB79" s="5">
        <f>ORDENES[[#This Row],[Ventas Originales (con descuento)]]-(ORDENES[[#This Row],[Ganancias]])</f>
        <v>24.52</v>
      </c>
    </row>
    <row r="80" spans="1:28" x14ac:dyDescent="0.35">
      <c r="A80" t="s">
        <v>7715</v>
      </c>
      <c r="B80" t="s">
        <v>51</v>
      </c>
      <c r="C80" t="s">
        <v>1</v>
      </c>
      <c r="D80" t="s">
        <v>100</v>
      </c>
      <c r="E80" t="s">
        <v>11</v>
      </c>
      <c r="F80" s="1">
        <v>43430</v>
      </c>
      <c r="G80" t="s">
        <v>7598</v>
      </c>
      <c r="H80" t="s">
        <v>718</v>
      </c>
      <c r="I80">
        <v>77070</v>
      </c>
      <c r="J80" t="s">
        <v>1232</v>
      </c>
      <c r="K80" t="s">
        <v>1881</v>
      </c>
      <c r="L80" t="s">
        <v>1860</v>
      </c>
      <c r="M80" s="1">
        <v>43435</v>
      </c>
      <c r="N80" t="s">
        <v>1861</v>
      </c>
      <c r="O80" t="s">
        <v>7614</v>
      </c>
      <c r="P80" t="s">
        <v>1883</v>
      </c>
      <c r="Q80" t="s">
        <v>7614</v>
      </c>
      <c r="R80" t="s">
        <v>1873</v>
      </c>
      <c r="S80">
        <v>3</v>
      </c>
      <c r="T80" s="2">
        <v>0.6</v>
      </c>
      <c r="U80" s="5">
        <v>-14.48</v>
      </c>
      <c r="V80" s="5">
        <f>ORDENES[[#This Row],[Ventas sin descuento]]-ORDENES[[#This Row],[costos estimados]]</f>
        <v>14.469999999999999</v>
      </c>
      <c r="W80">
        <v>5</v>
      </c>
      <c r="X80" s="5">
        <v>19.3</v>
      </c>
      <c r="Y80" s="5">
        <f>ORDENES[[#This Row],[Ventas Originales (con descuento)]]/(1-ORDENES[[#This Row],[Descuento]])</f>
        <v>48.25</v>
      </c>
      <c r="Z80" s="5">
        <f>ORDENES[[#This Row],[Ventas Originales (con descuento)]]/ORDENES[[#This Row],[Cantidad]]/(1-ORDENES[[#This Row],[Descuento]])</f>
        <v>9.65</v>
      </c>
      <c r="AA80" s="5">
        <f>ORDENES[[#This Row],[Ventas Originales (con descuento)]]/ORDENES[[#This Row],[Cantidad]]</f>
        <v>3.8600000000000003</v>
      </c>
      <c r="AB80" s="5">
        <f>ORDENES[[#This Row],[Ventas Originales (con descuento)]]-(ORDENES[[#This Row],[Ganancias]])</f>
        <v>33.78</v>
      </c>
    </row>
    <row r="81" spans="1:28" x14ac:dyDescent="0.35">
      <c r="A81" t="s">
        <v>7719</v>
      </c>
      <c r="B81" t="s">
        <v>104</v>
      </c>
      <c r="C81" t="s">
        <v>1</v>
      </c>
      <c r="D81" t="s">
        <v>105</v>
      </c>
      <c r="E81" t="s">
        <v>18</v>
      </c>
      <c r="F81" s="1">
        <v>43994</v>
      </c>
      <c r="G81" t="s">
        <v>7613</v>
      </c>
      <c r="H81" t="s">
        <v>719</v>
      </c>
      <c r="I81">
        <v>35601</v>
      </c>
      <c r="J81" t="s">
        <v>1233</v>
      </c>
      <c r="K81" t="s">
        <v>1859</v>
      </c>
      <c r="L81" t="s">
        <v>1866</v>
      </c>
      <c r="M81" s="1">
        <v>43997</v>
      </c>
      <c r="N81" t="s">
        <v>1891</v>
      </c>
      <c r="O81" t="s">
        <v>7675</v>
      </c>
      <c r="P81" t="s">
        <v>1902</v>
      </c>
      <c r="Q81" t="s">
        <v>7675</v>
      </c>
      <c r="R81" t="s">
        <v>1877</v>
      </c>
      <c r="S81">
        <v>2</v>
      </c>
      <c r="T81" s="2">
        <v>0</v>
      </c>
      <c r="U81" s="5">
        <v>56.2</v>
      </c>
      <c r="V81" s="5">
        <f>ORDENES[[#This Row],[Ventas sin descuento]]-ORDENES[[#This Row],[costos estimados]]</f>
        <v>56.200000000000017</v>
      </c>
      <c r="W81">
        <v>1</v>
      </c>
      <c r="X81" s="5">
        <v>208.16</v>
      </c>
      <c r="Y81" s="5">
        <f>ORDENES[[#This Row],[Ventas Originales (con descuento)]]/(1-ORDENES[[#This Row],[Descuento]])</f>
        <v>208.16</v>
      </c>
      <c r="Z81" s="5">
        <f>ORDENES[[#This Row],[Ventas Originales (con descuento)]]/ORDENES[[#This Row],[Cantidad]]/(1-ORDENES[[#This Row],[Descuento]])</f>
        <v>208.16</v>
      </c>
      <c r="AA81" s="5">
        <f>ORDENES[[#This Row],[Ventas Originales (con descuento)]]/ORDENES[[#This Row],[Cantidad]]</f>
        <v>208.16</v>
      </c>
      <c r="AB81" s="5">
        <f>ORDENES[[#This Row],[Ventas Originales (con descuento)]]-(ORDENES[[#This Row],[Ganancias]])</f>
        <v>151.95999999999998</v>
      </c>
    </row>
    <row r="82" spans="1:28" x14ac:dyDescent="0.35">
      <c r="A82" t="s">
        <v>7719</v>
      </c>
      <c r="B82" t="s">
        <v>104</v>
      </c>
      <c r="C82" t="s">
        <v>1</v>
      </c>
      <c r="D82" t="s">
        <v>105</v>
      </c>
      <c r="E82" t="s">
        <v>47</v>
      </c>
      <c r="F82" s="1">
        <v>43994</v>
      </c>
      <c r="G82" t="s">
        <v>7613</v>
      </c>
      <c r="H82" t="s">
        <v>719</v>
      </c>
      <c r="I82">
        <v>35601</v>
      </c>
      <c r="J82" t="s">
        <v>1234</v>
      </c>
      <c r="K82" t="s">
        <v>1859</v>
      </c>
      <c r="L82" t="s">
        <v>1866</v>
      </c>
      <c r="M82" s="1">
        <v>43997</v>
      </c>
      <c r="N82" t="s">
        <v>1891</v>
      </c>
      <c r="O82" t="s">
        <v>7675</v>
      </c>
      <c r="P82" t="s">
        <v>1902</v>
      </c>
      <c r="Q82" t="s">
        <v>7675</v>
      </c>
      <c r="R82" t="s">
        <v>1876</v>
      </c>
      <c r="S82">
        <v>2</v>
      </c>
      <c r="T82" s="2">
        <v>0</v>
      </c>
      <c r="U82" s="5">
        <v>8.0399999999999991</v>
      </c>
      <c r="V82" s="5">
        <f>ORDENES[[#This Row],[Ventas sin descuento]]-ORDENES[[#This Row],[costos estimados]]</f>
        <v>8.0399999999999991</v>
      </c>
      <c r="W82">
        <v>3</v>
      </c>
      <c r="X82" s="5">
        <v>16.739999999999998</v>
      </c>
      <c r="Y82" s="5">
        <f>ORDENES[[#This Row],[Ventas Originales (con descuento)]]/(1-ORDENES[[#This Row],[Descuento]])</f>
        <v>16.739999999999998</v>
      </c>
      <c r="Z82" s="5">
        <f>ORDENES[[#This Row],[Ventas Originales (con descuento)]]/ORDENES[[#This Row],[Cantidad]]/(1-ORDENES[[#This Row],[Descuento]])</f>
        <v>5.5799999999999992</v>
      </c>
      <c r="AA82" s="5">
        <f>ORDENES[[#This Row],[Ventas Originales (con descuento)]]/ORDENES[[#This Row],[Cantidad]]</f>
        <v>5.5799999999999992</v>
      </c>
      <c r="AB82" s="5">
        <f>ORDENES[[#This Row],[Ventas Originales (con descuento)]]-(ORDENES[[#This Row],[Ganancias]])</f>
        <v>8.6999999999999993</v>
      </c>
    </row>
    <row r="83" spans="1:28" x14ac:dyDescent="0.35">
      <c r="A83" t="s">
        <v>7719</v>
      </c>
      <c r="B83" t="s">
        <v>32</v>
      </c>
      <c r="C83" t="s">
        <v>1</v>
      </c>
      <c r="D83" t="s">
        <v>106</v>
      </c>
      <c r="E83" t="s">
        <v>18</v>
      </c>
      <c r="F83" s="1">
        <v>43385</v>
      </c>
      <c r="G83" t="s">
        <v>7613</v>
      </c>
      <c r="H83" t="s">
        <v>720</v>
      </c>
      <c r="I83">
        <v>94122</v>
      </c>
      <c r="J83" t="s">
        <v>1235</v>
      </c>
      <c r="K83" t="s">
        <v>1865</v>
      </c>
      <c r="L83" t="s">
        <v>1860</v>
      </c>
      <c r="M83" s="1">
        <v>43389</v>
      </c>
      <c r="N83" t="s">
        <v>1869</v>
      </c>
      <c r="O83" t="s">
        <v>7623</v>
      </c>
      <c r="P83" t="s">
        <v>1867</v>
      </c>
      <c r="Q83" t="s">
        <v>7623</v>
      </c>
      <c r="R83" t="s">
        <v>1874</v>
      </c>
      <c r="S83">
        <v>3</v>
      </c>
      <c r="T83" s="2">
        <v>0</v>
      </c>
      <c r="U83" s="5">
        <v>4.17</v>
      </c>
      <c r="V83" s="5">
        <f>ORDENES[[#This Row],[Ventas sin descuento]]-ORDENES[[#This Row],[costos estimados]]</f>
        <v>4.17</v>
      </c>
      <c r="W83">
        <v>5</v>
      </c>
      <c r="X83" s="5">
        <v>14.9</v>
      </c>
      <c r="Y83" s="5">
        <f>ORDENES[[#This Row],[Ventas Originales (con descuento)]]/(1-ORDENES[[#This Row],[Descuento]])</f>
        <v>14.9</v>
      </c>
      <c r="Z83" s="5">
        <f>ORDENES[[#This Row],[Ventas Originales (con descuento)]]/ORDENES[[#This Row],[Cantidad]]/(1-ORDENES[[#This Row],[Descuento]])</f>
        <v>2.98</v>
      </c>
      <c r="AA83" s="5">
        <f>ORDENES[[#This Row],[Ventas Originales (con descuento)]]/ORDENES[[#This Row],[Cantidad]]</f>
        <v>2.98</v>
      </c>
      <c r="AB83" s="5">
        <f>ORDENES[[#This Row],[Ventas Originales (con descuento)]]-(ORDENES[[#This Row],[Ganancias]])</f>
        <v>10.73</v>
      </c>
    </row>
    <row r="84" spans="1:28" x14ac:dyDescent="0.35">
      <c r="A84" t="s">
        <v>7719</v>
      </c>
      <c r="B84" t="s">
        <v>32</v>
      </c>
      <c r="C84" t="s">
        <v>1</v>
      </c>
      <c r="D84" t="s">
        <v>106</v>
      </c>
      <c r="E84" t="s">
        <v>18</v>
      </c>
      <c r="F84" s="1">
        <v>43385</v>
      </c>
      <c r="G84" t="s">
        <v>7613</v>
      </c>
      <c r="H84" t="s">
        <v>720</v>
      </c>
      <c r="I84">
        <v>94122</v>
      </c>
      <c r="J84" t="s">
        <v>1236</v>
      </c>
      <c r="K84" t="s">
        <v>1865</v>
      </c>
      <c r="L84" t="s">
        <v>1860</v>
      </c>
      <c r="M84" s="1">
        <v>43389</v>
      </c>
      <c r="N84" t="s">
        <v>1869</v>
      </c>
      <c r="O84" t="s">
        <v>7623</v>
      </c>
      <c r="P84" t="s">
        <v>1867</v>
      </c>
      <c r="Q84" t="s">
        <v>7623</v>
      </c>
      <c r="R84" t="s">
        <v>1872</v>
      </c>
      <c r="S84">
        <v>3</v>
      </c>
      <c r="T84" s="2">
        <v>0</v>
      </c>
      <c r="U84" s="5">
        <v>6.2</v>
      </c>
      <c r="V84" s="5">
        <f>ORDENES[[#This Row],[Ventas sin descuento]]-ORDENES[[#This Row],[costos estimados]]</f>
        <v>6.1999999999999993</v>
      </c>
      <c r="W84">
        <v>1</v>
      </c>
      <c r="X84" s="5">
        <v>21.39</v>
      </c>
      <c r="Y84" s="5">
        <f>ORDENES[[#This Row],[Ventas Originales (con descuento)]]/(1-ORDENES[[#This Row],[Descuento]])</f>
        <v>21.39</v>
      </c>
      <c r="Z84" s="5">
        <f>ORDENES[[#This Row],[Ventas Originales (con descuento)]]/ORDENES[[#This Row],[Cantidad]]/(1-ORDENES[[#This Row],[Descuento]])</f>
        <v>21.39</v>
      </c>
      <c r="AA84" s="5">
        <f>ORDENES[[#This Row],[Ventas Originales (con descuento)]]/ORDENES[[#This Row],[Cantidad]]</f>
        <v>21.39</v>
      </c>
      <c r="AB84" s="5">
        <f>ORDENES[[#This Row],[Ventas Originales (con descuento)]]-(ORDENES[[#This Row],[Ganancias]])</f>
        <v>15.190000000000001</v>
      </c>
    </row>
    <row r="85" spans="1:28" x14ac:dyDescent="0.35">
      <c r="A85" t="s">
        <v>7719</v>
      </c>
      <c r="B85" t="s">
        <v>107</v>
      </c>
      <c r="C85" t="s">
        <v>1</v>
      </c>
      <c r="D85" t="s">
        <v>108</v>
      </c>
      <c r="E85" t="s">
        <v>18</v>
      </c>
      <c r="F85" s="1">
        <v>43711</v>
      </c>
      <c r="G85" t="s">
        <v>7613</v>
      </c>
      <c r="H85" t="s">
        <v>721</v>
      </c>
      <c r="I85">
        <v>27707</v>
      </c>
      <c r="J85" t="s">
        <v>1237</v>
      </c>
      <c r="K85" t="s">
        <v>1859</v>
      </c>
      <c r="L85" t="s">
        <v>1866</v>
      </c>
      <c r="M85" s="1">
        <v>43716</v>
      </c>
      <c r="N85" t="s">
        <v>1869</v>
      </c>
      <c r="O85" t="s">
        <v>7623</v>
      </c>
      <c r="P85" t="s">
        <v>1878</v>
      </c>
      <c r="Q85" t="s">
        <v>7623</v>
      </c>
      <c r="R85" t="s">
        <v>1890</v>
      </c>
      <c r="S85">
        <v>3</v>
      </c>
      <c r="T85" s="2">
        <v>0.2</v>
      </c>
      <c r="U85" s="5">
        <v>62.81</v>
      </c>
      <c r="V85" s="5">
        <f>ORDENES[[#This Row],[Ventas sin descuento]]-ORDENES[[#This Row],[costos estimados]]</f>
        <v>113.05499999999998</v>
      </c>
      <c r="W85">
        <v>7</v>
      </c>
      <c r="X85" s="5">
        <v>200.98</v>
      </c>
      <c r="Y85" s="5">
        <f>ORDENES[[#This Row],[Ventas Originales (con descuento)]]/(1-ORDENES[[#This Row],[Descuento]])</f>
        <v>251.22499999999997</v>
      </c>
      <c r="Z85" s="5">
        <f>ORDENES[[#This Row],[Ventas Originales (con descuento)]]/ORDENES[[#This Row],[Cantidad]]/(1-ORDENES[[#This Row],[Descuento]])</f>
        <v>35.889285714285712</v>
      </c>
      <c r="AA85" s="5">
        <f>ORDENES[[#This Row],[Ventas Originales (con descuento)]]/ORDENES[[#This Row],[Cantidad]]</f>
        <v>28.71142857142857</v>
      </c>
      <c r="AB85" s="5">
        <f>ORDENES[[#This Row],[Ventas Originales (con descuento)]]-(ORDENES[[#This Row],[Ganancias]])</f>
        <v>138.16999999999999</v>
      </c>
    </row>
    <row r="86" spans="1:28" x14ac:dyDescent="0.35">
      <c r="A86" t="s">
        <v>7719</v>
      </c>
      <c r="B86" t="s">
        <v>90</v>
      </c>
      <c r="C86" t="s">
        <v>1</v>
      </c>
      <c r="D86" t="s">
        <v>109</v>
      </c>
      <c r="E86" t="s">
        <v>102</v>
      </c>
      <c r="F86" s="1">
        <v>44513</v>
      </c>
      <c r="G86" t="s">
        <v>7613</v>
      </c>
      <c r="H86" t="s">
        <v>722</v>
      </c>
      <c r="I86">
        <v>60623</v>
      </c>
      <c r="J86" t="s">
        <v>1238</v>
      </c>
      <c r="K86" t="s">
        <v>1881</v>
      </c>
      <c r="L86" t="s">
        <v>1882</v>
      </c>
      <c r="M86" s="1">
        <v>44516</v>
      </c>
      <c r="N86" t="s">
        <v>1891</v>
      </c>
      <c r="O86" t="s">
        <v>7675</v>
      </c>
      <c r="P86" t="s">
        <v>1892</v>
      </c>
      <c r="Q86" t="s">
        <v>7675</v>
      </c>
      <c r="R86" t="s">
        <v>1872</v>
      </c>
      <c r="S86">
        <v>2</v>
      </c>
      <c r="T86" s="2">
        <v>0.2</v>
      </c>
      <c r="U86" s="5">
        <v>-48.95</v>
      </c>
      <c r="V86" s="5">
        <f>ORDENES[[#This Row],[Ventas sin descuento]]-ORDENES[[#This Row],[costos estimados]]</f>
        <v>8.6449999999999818</v>
      </c>
      <c r="W86">
        <v>3</v>
      </c>
      <c r="X86" s="5">
        <v>230.38</v>
      </c>
      <c r="Y86" s="5">
        <f>ORDENES[[#This Row],[Ventas Originales (con descuento)]]/(1-ORDENES[[#This Row],[Descuento]])</f>
        <v>287.97499999999997</v>
      </c>
      <c r="Z86" s="5">
        <f>ORDENES[[#This Row],[Ventas Originales (con descuento)]]/ORDENES[[#This Row],[Cantidad]]/(1-ORDENES[[#This Row],[Descuento]])</f>
        <v>95.99166666666666</v>
      </c>
      <c r="AA86" s="5">
        <f>ORDENES[[#This Row],[Ventas Originales (con descuento)]]/ORDENES[[#This Row],[Cantidad]]</f>
        <v>76.793333333333337</v>
      </c>
      <c r="AB86" s="5">
        <f>ORDENES[[#This Row],[Ventas Originales (con descuento)]]-(ORDENES[[#This Row],[Ganancias]])</f>
        <v>279.33</v>
      </c>
    </row>
    <row r="87" spans="1:28" x14ac:dyDescent="0.35">
      <c r="A87" t="s">
        <v>7715</v>
      </c>
      <c r="B87" t="s">
        <v>110</v>
      </c>
      <c r="C87" t="s">
        <v>1</v>
      </c>
      <c r="D87" t="s">
        <v>72</v>
      </c>
      <c r="E87" t="s">
        <v>85</v>
      </c>
      <c r="F87" s="1">
        <v>44344</v>
      </c>
      <c r="G87" t="s">
        <v>7613</v>
      </c>
      <c r="H87" t="s">
        <v>723</v>
      </c>
      <c r="I87">
        <v>29203</v>
      </c>
      <c r="J87" t="s">
        <v>1239</v>
      </c>
      <c r="K87" t="s">
        <v>1859</v>
      </c>
      <c r="L87" t="s">
        <v>1860</v>
      </c>
      <c r="M87" s="1">
        <v>44346</v>
      </c>
      <c r="N87" t="s">
        <v>1861</v>
      </c>
      <c r="O87" t="s">
        <v>7614</v>
      </c>
      <c r="P87" t="s">
        <v>1903</v>
      </c>
      <c r="Q87" t="s">
        <v>7614</v>
      </c>
      <c r="R87" t="s">
        <v>1864</v>
      </c>
      <c r="S87">
        <v>1</v>
      </c>
      <c r="T87" s="2">
        <v>0</v>
      </c>
      <c r="U87" s="5">
        <v>33.22</v>
      </c>
      <c r="V87" s="5">
        <f>ORDENES[[#This Row],[Ventas sin descuento]]-ORDENES[[#This Row],[costos estimados]]</f>
        <v>33.21999999999997</v>
      </c>
      <c r="W87">
        <v>2</v>
      </c>
      <c r="X87" s="5">
        <v>301.95999999999998</v>
      </c>
      <c r="Y87" s="5">
        <f>ORDENES[[#This Row],[Ventas Originales (con descuento)]]/(1-ORDENES[[#This Row],[Descuento]])</f>
        <v>301.95999999999998</v>
      </c>
      <c r="Z87" s="5">
        <f>ORDENES[[#This Row],[Ventas Originales (con descuento)]]/ORDENES[[#This Row],[Cantidad]]/(1-ORDENES[[#This Row],[Descuento]])</f>
        <v>150.97999999999999</v>
      </c>
      <c r="AA87" s="5">
        <f>ORDENES[[#This Row],[Ventas Originales (con descuento)]]/ORDENES[[#This Row],[Cantidad]]</f>
        <v>150.97999999999999</v>
      </c>
      <c r="AB87" s="5">
        <f>ORDENES[[#This Row],[Ventas Originales (con descuento)]]-(ORDENES[[#This Row],[Ganancias]])</f>
        <v>268.74</v>
      </c>
    </row>
    <row r="88" spans="1:28" x14ac:dyDescent="0.35">
      <c r="A88" t="s">
        <v>7720</v>
      </c>
      <c r="B88" t="s">
        <v>111</v>
      </c>
      <c r="C88" t="s">
        <v>1</v>
      </c>
      <c r="D88" t="s">
        <v>112</v>
      </c>
      <c r="E88" t="s">
        <v>113</v>
      </c>
      <c r="F88" s="1">
        <v>44495</v>
      </c>
      <c r="G88" t="s">
        <v>7613</v>
      </c>
      <c r="H88" t="s">
        <v>724</v>
      </c>
      <c r="I88">
        <v>55901</v>
      </c>
      <c r="J88" t="s">
        <v>1240</v>
      </c>
      <c r="K88" t="s">
        <v>1881</v>
      </c>
      <c r="L88" t="s">
        <v>1860</v>
      </c>
      <c r="M88" s="1">
        <v>44502</v>
      </c>
      <c r="N88" t="s">
        <v>1869</v>
      </c>
      <c r="O88" t="s">
        <v>7623</v>
      </c>
      <c r="P88" t="s">
        <v>1893</v>
      </c>
      <c r="Q88" t="s">
        <v>7623</v>
      </c>
      <c r="R88" t="s">
        <v>1889</v>
      </c>
      <c r="S88">
        <v>5</v>
      </c>
      <c r="T88" s="2">
        <v>0</v>
      </c>
      <c r="U88" s="5">
        <v>6.8</v>
      </c>
      <c r="V88" s="5">
        <f>ORDENES[[#This Row],[Ventas sin descuento]]-ORDENES[[#This Row],[costos estimados]]</f>
        <v>6.8000000000000007</v>
      </c>
      <c r="W88">
        <v>1</v>
      </c>
      <c r="X88" s="5">
        <v>19.989999999999998</v>
      </c>
      <c r="Y88" s="5">
        <f>ORDENES[[#This Row],[Ventas Originales (con descuento)]]/(1-ORDENES[[#This Row],[Descuento]])</f>
        <v>19.989999999999998</v>
      </c>
      <c r="Z88" s="5">
        <f>ORDENES[[#This Row],[Ventas Originales (con descuento)]]/ORDENES[[#This Row],[Cantidad]]/(1-ORDENES[[#This Row],[Descuento]])</f>
        <v>19.989999999999998</v>
      </c>
      <c r="AA88" s="5">
        <f>ORDENES[[#This Row],[Ventas Originales (con descuento)]]/ORDENES[[#This Row],[Cantidad]]</f>
        <v>19.989999999999998</v>
      </c>
      <c r="AB88" s="5">
        <f>ORDENES[[#This Row],[Ventas Originales (con descuento)]]-(ORDENES[[#This Row],[Ganancias]])</f>
        <v>13.189999999999998</v>
      </c>
    </row>
    <row r="89" spans="1:28" x14ac:dyDescent="0.35">
      <c r="A89" t="s">
        <v>7719</v>
      </c>
      <c r="B89" t="s">
        <v>111</v>
      </c>
      <c r="C89" t="s">
        <v>1</v>
      </c>
      <c r="D89" t="s">
        <v>112</v>
      </c>
      <c r="E89" t="s">
        <v>47</v>
      </c>
      <c r="F89" s="1">
        <v>44495</v>
      </c>
      <c r="G89" t="s">
        <v>7613</v>
      </c>
      <c r="H89" t="s">
        <v>724</v>
      </c>
      <c r="I89">
        <v>55901</v>
      </c>
      <c r="J89" t="s">
        <v>1241</v>
      </c>
      <c r="K89" t="s">
        <v>1881</v>
      </c>
      <c r="L89" t="s">
        <v>1860</v>
      </c>
      <c r="M89" s="1">
        <v>44502</v>
      </c>
      <c r="N89" t="s">
        <v>1869</v>
      </c>
      <c r="O89" t="s">
        <v>7623</v>
      </c>
      <c r="P89" t="s">
        <v>1893</v>
      </c>
      <c r="Q89" t="s">
        <v>7623</v>
      </c>
      <c r="R89" t="s">
        <v>1868</v>
      </c>
      <c r="S89">
        <v>5</v>
      </c>
      <c r="T89" s="2">
        <v>0</v>
      </c>
      <c r="U89" s="5">
        <v>2.96</v>
      </c>
      <c r="V89" s="5">
        <f>ORDENES[[#This Row],[Ventas sin descuento]]-ORDENES[[#This Row],[costos estimados]]</f>
        <v>2.96</v>
      </c>
      <c r="W89">
        <v>2</v>
      </c>
      <c r="X89" s="5">
        <v>6.16</v>
      </c>
      <c r="Y89" s="5">
        <f>ORDENES[[#This Row],[Ventas Originales (con descuento)]]/(1-ORDENES[[#This Row],[Descuento]])</f>
        <v>6.16</v>
      </c>
      <c r="Z89" s="5">
        <f>ORDENES[[#This Row],[Ventas Originales (con descuento)]]/ORDENES[[#This Row],[Cantidad]]/(1-ORDENES[[#This Row],[Descuento]])</f>
        <v>3.08</v>
      </c>
      <c r="AA89" s="5">
        <f>ORDENES[[#This Row],[Ventas Originales (con descuento)]]/ORDENES[[#This Row],[Cantidad]]</f>
        <v>3.08</v>
      </c>
      <c r="AB89" s="5">
        <f>ORDENES[[#This Row],[Ventas Originales (con descuento)]]-(ORDENES[[#This Row],[Ganancias]])</f>
        <v>3.2</v>
      </c>
    </row>
    <row r="90" spans="1:28" x14ac:dyDescent="0.35">
      <c r="A90" t="s">
        <v>7719</v>
      </c>
      <c r="B90" t="s">
        <v>51</v>
      </c>
      <c r="C90" t="s">
        <v>1</v>
      </c>
      <c r="D90" t="s">
        <v>114</v>
      </c>
      <c r="E90" t="s">
        <v>11</v>
      </c>
      <c r="F90" s="1">
        <v>43926</v>
      </c>
      <c r="G90" t="s">
        <v>7613</v>
      </c>
      <c r="H90" t="s">
        <v>725</v>
      </c>
      <c r="I90">
        <v>77095</v>
      </c>
      <c r="J90" t="s">
        <v>1242</v>
      </c>
      <c r="K90" t="s">
        <v>1881</v>
      </c>
      <c r="L90" t="s">
        <v>1882</v>
      </c>
      <c r="M90" s="1">
        <v>43931</v>
      </c>
      <c r="N90" t="s">
        <v>1861</v>
      </c>
      <c r="O90" t="s">
        <v>7614</v>
      </c>
      <c r="P90" t="s">
        <v>1883</v>
      </c>
      <c r="Q90" t="s">
        <v>7614</v>
      </c>
      <c r="R90" t="s">
        <v>1872</v>
      </c>
      <c r="S90">
        <v>3</v>
      </c>
      <c r="T90" s="2">
        <v>0.2</v>
      </c>
      <c r="U90" s="5">
        <v>13.86</v>
      </c>
      <c r="V90" s="5">
        <f>ORDENES[[#This Row],[Ventas sin descuento]]-ORDENES[[#This Row],[costos estimados]]</f>
        <v>53.452500000000015</v>
      </c>
      <c r="W90">
        <v>7</v>
      </c>
      <c r="X90" s="5">
        <v>158.37</v>
      </c>
      <c r="Y90" s="5">
        <f>ORDENES[[#This Row],[Ventas Originales (con descuento)]]/(1-ORDENES[[#This Row],[Descuento]])</f>
        <v>197.96250000000001</v>
      </c>
      <c r="Z90" s="5">
        <f>ORDENES[[#This Row],[Ventas Originales (con descuento)]]/ORDENES[[#This Row],[Cantidad]]/(1-ORDENES[[#This Row],[Descuento]])</f>
        <v>28.280357142857142</v>
      </c>
      <c r="AA90" s="5">
        <f>ORDENES[[#This Row],[Ventas Originales (con descuento)]]/ORDENES[[#This Row],[Cantidad]]</f>
        <v>22.624285714285715</v>
      </c>
      <c r="AB90" s="5">
        <f>ORDENES[[#This Row],[Ventas Originales (con descuento)]]-(ORDENES[[#This Row],[Ganancias]])</f>
        <v>144.51</v>
      </c>
    </row>
    <row r="91" spans="1:28" x14ac:dyDescent="0.35">
      <c r="A91" t="s">
        <v>7719</v>
      </c>
      <c r="B91" t="s">
        <v>5</v>
      </c>
      <c r="C91" t="s">
        <v>1</v>
      </c>
      <c r="D91" t="s">
        <v>115</v>
      </c>
      <c r="E91" t="s">
        <v>18</v>
      </c>
      <c r="F91" s="1">
        <v>44091</v>
      </c>
      <c r="G91" t="s">
        <v>7598</v>
      </c>
      <c r="H91" t="s">
        <v>726</v>
      </c>
      <c r="I91">
        <v>90036</v>
      </c>
      <c r="J91" t="s">
        <v>1243</v>
      </c>
      <c r="K91" t="s">
        <v>1865</v>
      </c>
      <c r="L91" t="s">
        <v>1866</v>
      </c>
      <c r="M91" s="1">
        <v>44096</v>
      </c>
      <c r="N91" t="s">
        <v>1869</v>
      </c>
      <c r="O91" t="s">
        <v>7623</v>
      </c>
      <c r="P91" t="s">
        <v>1867</v>
      </c>
      <c r="Q91" t="s">
        <v>7623</v>
      </c>
      <c r="R91" t="s">
        <v>1874</v>
      </c>
      <c r="S91">
        <v>3</v>
      </c>
      <c r="T91" s="2">
        <v>0</v>
      </c>
      <c r="U91" s="5">
        <v>6.63</v>
      </c>
      <c r="V91" s="5">
        <f>ORDENES[[#This Row],[Ventas sin descuento]]-ORDENES[[#This Row],[costos estimados]]</f>
        <v>6.629999999999999</v>
      </c>
      <c r="W91">
        <v>3</v>
      </c>
      <c r="X91" s="5">
        <v>20.100000000000001</v>
      </c>
      <c r="Y91" s="5">
        <f>ORDENES[[#This Row],[Ventas Originales (con descuento)]]/(1-ORDENES[[#This Row],[Descuento]])</f>
        <v>20.100000000000001</v>
      </c>
      <c r="Z91" s="5">
        <f>ORDENES[[#This Row],[Ventas Originales (con descuento)]]/ORDENES[[#This Row],[Cantidad]]/(1-ORDENES[[#This Row],[Descuento]])</f>
        <v>6.7</v>
      </c>
      <c r="AA91" s="5">
        <f>ORDENES[[#This Row],[Ventas Originales (con descuento)]]/ORDENES[[#This Row],[Cantidad]]</f>
        <v>6.7</v>
      </c>
      <c r="AB91" s="5">
        <f>ORDENES[[#This Row],[Ventas Originales (con descuento)]]-(ORDENES[[#This Row],[Ganancias]])</f>
        <v>13.470000000000002</v>
      </c>
    </row>
    <row r="92" spans="1:28" x14ac:dyDescent="0.35">
      <c r="A92" t="s">
        <v>7720</v>
      </c>
      <c r="B92" t="s">
        <v>5</v>
      </c>
      <c r="C92" t="s">
        <v>1</v>
      </c>
      <c r="D92" t="s">
        <v>115</v>
      </c>
      <c r="E92" t="s">
        <v>63</v>
      </c>
      <c r="F92" s="1">
        <v>44091</v>
      </c>
      <c r="G92" t="s">
        <v>7598</v>
      </c>
      <c r="H92" t="s">
        <v>726</v>
      </c>
      <c r="I92">
        <v>90036</v>
      </c>
      <c r="J92" t="s">
        <v>1199</v>
      </c>
      <c r="K92" t="s">
        <v>1865</v>
      </c>
      <c r="L92" t="s">
        <v>1866</v>
      </c>
      <c r="M92" s="1">
        <v>44096</v>
      </c>
      <c r="N92" t="s">
        <v>1869</v>
      </c>
      <c r="O92" t="s">
        <v>7623</v>
      </c>
      <c r="P92" t="s">
        <v>1867</v>
      </c>
      <c r="Q92" t="s">
        <v>7623</v>
      </c>
      <c r="R92" t="s">
        <v>1875</v>
      </c>
      <c r="S92">
        <v>3</v>
      </c>
      <c r="T92" s="2">
        <v>0.2</v>
      </c>
      <c r="U92" s="5">
        <v>8.2799999999999994</v>
      </c>
      <c r="V92" s="5">
        <f>ORDENES[[#This Row],[Ventas sin descuento]]-ORDENES[[#This Row],[costos estimados]]</f>
        <v>26.674999999999997</v>
      </c>
      <c r="W92">
        <v>2</v>
      </c>
      <c r="X92" s="5">
        <v>73.58</v>
      </c>
      <c r="Y92" s="5">
        <f>ORDENES[[#This Row],[Ventas Originales (con descuento)]]/(1-ORDENES[[#This Row],[Descuento]])</f>
        <v>91.974999999999994</v>
      </c>
      <c r="Z92" s="5">
        <f>ORDENES[[#This Row],[Ventas Originales (con descuento)]]/ORDENES[[#This Row],[Cantidad]]/(1-ORDENES[[#This Row],[Descuento]])</f>
        <v>45.987499999999997</v>
      </c>
      <c r="AA92" s="5">
        <f>ORDENES[[#This Row],[Ventas Originales (con descuento)]]/ORDENES[[#This Row],[Cantidad]]</f>
        <v>36.79</v>
      </c>
      <c r="AB92" s="5">
        <f>ORDENES[[#This Row],[Ventas Originales (con descuento)]]-(ORDENES[[#This Row],[Ganancias]])</f>
        <v>65.3</v>
      </c>
    </row>
    <row r="93" spans="1:28" x14ac:dyDescent="0.35">
      <c r="A93" t="s">
        <v>7719</v>
      </c>
      <c r="B93" t="s">
        <v>5</v>
      </c>
      <c r="C93" t="s">
        <v>1</v>
      </c>
      <c r="D93" t="s">
        <v>115</v>
      </c>
      <c r="E93" t="s">
        <v>21</v>
      </c>
      <c r="F93" s="1">
        <v>44091</v>
      </c>
      <c r="G93" t="s">
        <v>7598</v>
      </c>
      <c r="H93" t="s">
        <v>726</v>
      </c>
      <c r="I93">
        <v>90036</v>
      </c>
      <c r="J93" t="s">
        <v>1244</v>
      </c>
      <c r="K93" t="s">
        <v>1865</v>
      </c>
      <c r="L93" t="s">
        <v>1866</v>
      </c>
      <c r="M93" s="1">
        <v>44096</v>
      </c>
      <c r="N93" t="s">
        <v>1869</v>
      </c>
      <c r="O93" t="s">
        <v>7623</v>
      </c>
      <c r="P93" t="s">
        <v>1867</v>
      </c>
      <c r="Q93" t="s">
        <v>7623</v>
      </c>
      <c r="R93" t="s">
        <v>1879</v>
      </c>
      <c r="S93">
        <v>3</v>
      </c>
      <c r="T93" s="2">
        <v>0</v>
      </c>
      <c r="U93" s="5">
        <v>3.11</v>
      </c>
      <c r="V93" s="5">
        <f>ORDENES[[#This Row],[Ventas sin descuento]]-ORDENES[[#This Row],[costos estimados]]</f>
        <v>3.11</v>
      </c>
      <c r="W93">
        <v>1</v>
      </c>
      <c r="X93" s="5">
        <v>6.48</v>
      </c>
      <c r="Y93" s="5">
        <f>ORDENES[[#This Row],[Ventas Originales (con descuento)]]/(1-ORDENES[[#This Row],[Descuento]])</f>
        <v>6.48</v>
      </c>
      <c r="Z93" s="5">
        <f>ORDENES[[#This Row],[Ventas Originales (con descuento)]]/ORDENES[[#This Row],[Cantidad]]/(1-ORDENES[[#This Row],[Descuento]])</f>
        <v>6.48</v>
      </c>
      <c r="AA93" s="5">
        <f>ORDENES[[#This Row],[Ventas Originales (con descuento)]]/ORDENES[[#This Row],[Cantidad]]</f>
        <v>6.48</v>
      </c>
      <c r="AB93" s="5">
        <f>ORDENES[[#This Row],[Ventas Originales (con descuento)]]-(ORDENES[[#This Row],[Ganancias]])</f>
        <v>3.3700000000000006</v>
      </c>
    </row>
    <row r="94" spans="1:28" x14ac:dyDescent="0.35">
      <c r="A94" t="s">
        <v>7719</v>
      </c>
      <c r="B94" t="s">
        <v>116</v>
      </c>
      <c r="C94" t="s">
        <v>1</v>
      </c>
      <c r="D94" t="s">
        <v>117</v>
      </c>
      <c r="E94" t="s">
        <v>21</v>
      </c>
      <c r="F94" s="1">
        <v>43496</v>
      </c>
      <c r="G94" t="s">
        <v>7598</v>
      </c>
      <c r="H94" t="s">
        <v>727</v>
      </c>
      <c r="I94">
        <v>55407</v>
      </c>
      <c r="J94" t="s">
        <v>1245</v>
      </c>
      <c r="K94" t="s">
        <v>1881</v>
      </c>
      <c r="L94" t="s">
        <v>1860</v>
      </c>
      <c r="M94" s="1">
        <v>43501</v>
      </c>
      <c r="N94" t="s">
        <v>1861</v>
      </c>
      <c r="O94" t="s">
        <v>7614</v>
      </c>
      <c r="P94" t="s">
        <v>1893</v>
      </c>
      <c r="Q94" t="s">
        <v>7614</v>
      </c>
      <c r="R94" t="s">
        <v>1879</v>
      </c>
      <c r="S94">
        <v>3</v>
      </c>
      <c r="T94" s="2">
        <v>0</v>
      </c>
      <c r="U94" s="5">
        <v>6.22</v>
      </c>
      <c r="V94" s="5">
        <f>ORDENES[[#This Row],[Ventas sin descuento]]-ORDENES[[#This Row],[costos estimados]]</f>
        <v>6.22</v>
      </c>
      <c r="W94">
        <v>2</v>
      </c>
      <c r="X94" s="5">
        <v>12.96</v>
      </c>
      <c r="Y94" s="5">
        <f>ORDENES[[#This Row],[Ventas Originales (con descuento)]]/(1-ORDENES[[#This Row],[Descuento]])</f>
        <v>12.96</v>
      </c>
      <c r="Z94" s="5">
        <f>ORDENES[[#This Row],[Ventas Originales (con descuento)]]/ORDENES[[#This Row],[Cantidad]]/(1-ORDENES[[#This Row],[Descuento]])</f>
        <v>6.48</v>
      </c>
      <c r="AA94" s="5">
        <f>ORDENES[[#This Row],[Ventas Originales (con descuento)]]/ORDENES[[#This Row],[Cantidad]]</f>
        <v>6.48</v>
      </c>
      <c r="AB94" s="5">
        <f>ORDENES[[#This Row],[Ventas Originales (con descuento)]]-(ORDENES[[#This Row],[Ganancias]])</f>
        <v>6.7400000000000011</v>
      </c>
    </row>
    <row r="95" spans="1:28" x14ac:dyDescent="0.35">
      <c r="A95" t="s">
        <v>7715</v>
      </c>
      <c r="B95" t="s">
        <v>116</v>
      </c>
      <c r="C95" t="s">
        <v>1</v>
      </c>
      <c r="D95" t="s">
        <v>117</v>
      </c>
      <c r="E95" t="s">
        <v>118</v>
      </c>
      <c r="F95" s="1">
        <v>43496</v>
      </c>
      <c r="G95" t="s">
        <v>7598</v>
      </c>
      <c r="H95" t="s">
        <v>727</v>
      </c>
      <c r="I95">
        <v>55407</v>
      </c>
      <c r="J95" t="s">
        <v>1246</v>
      </c>
      <c r="K95" t="s">
        <v>1881</v>
      </c>
      <c r="L95" t="s">
        <v>1860</v>
      </c>
      <c r="M95" s="1">
        <v>43501</v>
      </c>
      <c r="N95" t="s">
        <v>1861</v>
      </c>
      <c r="O95" t="s">
        <v>7614</v>
      </c>
      <c r="P95" t="s">
        <v>1893</v>
      </c>
      <c r="Q95" t="s">
        <v>7614</v>
      </c>
      <c r="R95" t="s">
        <v>1873</v>
      </c>
      <c r="S95">
        <v>3</v>
      </c>
      <c r="T95" s="2">
        <v>0</v>
      </c>
      <c r="U95" s="5">
        <v>16.54</v>
      </c>
      <c r="V95" s="5">
        <f>ORDENES[[#This Row],[Ventas sin descuento]]-ORDENES[[#This Row],[costos estimados]]</f>
        <v>16.54</v>
      </c>
      <c r="W95">
        <v>3</v>
      </c>
      <c r="X95" s="5">
        <v>53.34</v>
      </c>
      <c r="Y95" s="5">
        <f>ORDENES[[#This Row],[Ventas Originales (con descuento)]]/(1-ORDENES[[#This Row],[Descuento]])</f>
        <v>53.34</v>
      </c>
      <c r="Z95" s="5">
        <f>ORDENES[[#This Row],[Ventas Originales (con descuento)]]/ORDENES[[#This Row],[Cantidad]]/(1-ORDENES[[#This Row],[Descuento]])</f>
        <v>17.78</v>
      </c>
      <c r="AA95" s="5">
        <f>ORDENES[[#This Row],[Ventas Originales (con descuento)]]/ORDENES[[#This Row],[Cantidad]]</f>
        <v>17.78</v>
      </c>
      <c r="AB95" s="5">
        <f>ORDENES[[#This Row],[Ventas Originales (con descuento)]]-(ORDENES[[#This Row],[Ganancias]])</f>
        <v>36.800000000000004</v>
      </c>
    </row>
    <row r="96" spans="1:28" x14ac:dyDescent="0.35">
      <c r="A96" t="s">
        <v>7719</v>
      </c>
      <c r="B96" t="s">
        <v>116</v>
      </c>
      <c r="C96" t="s">
        <v>1</v>
      </c>
      <c r="D96" t="s">
        <v>117</v>
      </c>
      <c r="E96" t="s">
        <v>119</v>
      </c>
      <c r="F96" s="1">
        <v>43496</v>
      </c>
      <c r="G96" t="s">
        <v>7598</v>
      </c>
      <c r="H96" t="s">
        <v>727</v>
      </c>
      <c r="I96">
        <v>55407</v>
      </c>
      <c r="J96" t="s">
        <v>1247</v>
      </c>
      <c r="K96" t="s">
        <v>1881</v>
      </c>
      <c r="L96" t="s">
        <v>1860</v>
      </c>
      <c r="M96" s="1">
        <v>43501</v>
      </c>
      <c r="N96" t="s">
        <v>1861</v>
      </c>
      <c r="O96" t="s">
        <v>7614</v>
      </c>
      <c r="P96" t="s">
        <v>1893</v>
      </c>
      <c r="Q96" t="s">
        <v>7614</v>
      </c>
      <c r="R96" t="s">
        <v>1876</v>
      </c>
      <c r="S96">
        <v>3</v>
      </c>
      <c r="T96" s="2">
        <v>0</v>
      </c>
      <c r="U96" s="5">
        <v>16.149999999999999</v>
      </c>
      <c r="V96" s="5">
        <f>ORDENES[[#This Row],[Ventas sin descuento]]-ORDENES[[#This Row],[costos estimados]]</f>
        <v>16.149999999999999</v>
      </c>
      <c r="W96">
        <v>2</v>
      </c>
      <c r="X96" s="5">
        <v>32.96</v>
      </c>
      <c r="Y96" s="5">
        <f>ORDENES[[#This Row],[Ventas Originales (con descuento)]]/(1-ORDENES[[#This Row],[Descuento]])</f>
        <v>32.96</v>
      </c>
      <c r="Z96" s="5">
        <f>ORDENES[[#This Row],[Ventas Originales (con descuento)]]/ORDENES[[#This Row],[Cantidad]]/(1-ORDENES[[#This Row],[Descuento]])</f>
        <v>16.48</v>
      </c>
      <c r="AA96" s="5">
        <f>ORDENES[[#This Row],[Ventas Originales (con descuento)]]/ORDENES[[#This Row],[Cantidad]]</f>
        <v>16.48</v>
      </c>
      <c r="AB96" s="5">
        <f>ORDENES[[#This Row],[Ventas Originales (con descuento)]]-(ORDENES[[#This Row],[Ganancias]])</f>
        <v>16.810000000000002</v>
      </c>
    </row>
    <row r="97" spans="1:28" x14ac:dyDescent="0.35">
      <c r="A97" t="s">
        <v>7719</v>
      </c>
      <c r="B97" t="s">
        <v>120</v>
      </c>
      <c r="C97" t="s">
        <v>1</v>
      </c>
      <c r="D97" t="s">
        <v>121</v>
      </c>
      <c r="E97" t="s">
        <v>18</v>
      </c>
      <c r="F97" s="1">
        <v>44506</v>
      </c>
      <c r="G97" t="s">
        <v>7613</v>
      </c>
      <c r="H97" t="s">
        <v>728</v>
      </c>
      <c r="I97">
        <v>97206</v>
      </c>
      <c r="J97" t="s">
        <v>1248</v>
      </c>
      <c r="K97" t="s">
        <v>1865</v>
      </c>
      <c r="L97" t="s">
        <v>1882</v>
      </c>
      <c r="M97" s="1">
        <v>44512</v>
      </c>
      <c r="N97" t="s">
        <v>1869</v>
      </c>
      <c r="O97" t="s">
        <v>7623</v>
      </c>
      <c r="P97" t="s">
        <v>1904</v>
      </c>
      <c r="Q97" t="s">
        <v>7623</v>
      </c>
      <c r="R97" t="s">
        <v>1876</v>
      </c>
      <c r="S97">
        <v>4</v>
      </c>
      <c r="T97" s="2">
        <v>0.7</v>
      </c>
      <c r="U97" s="5">
        <v>-3.79</v>
      </c>
      <c r="V97" s="5">
        <f>ORDENES[[#This Row],[Ventas sin descuento]]-ORDENES[[#This Row],[costos estimados]]</f>
        <v>9.4633333333333312</v>
      </c>
      <c r="W97">
        <v>1</v>
      </c>
      <c r="X97" s="5">
        <v>5.68</v>
      </c>
      <c r="Y97" s="5">
        <f>ORDENES[[#This Row],[Ventas Originales (con descuento)]]/(1-ORDENES[[#This Row],[Descuento]])</f>
        <v>18.93333333333333</v>
      </c>
      <c r="Z97" s="5">
        <f>ORDENES[[#This Row],[Ventas Originales (con descuento)]]/ORDENES[[#This Row],[Cantidad]]/(1-ORDENES[[#This Row],[Descuento]])</f>
        <v>18.93333333333333</v>
      </c>
      <c r="AA97" s="5">
        <f>ORDENES[[#This Row],[Ventas Originales (con descuento)]]/ORDENES[[#This Row],[Cantidad]]</f>
        <v>5.68</v>
      </c>
      <c r="AB97" s="5">
        <f>ORDENES[[#This Row],[Ventas Originales (con descuento)]]-(ORDENES[[#This Row],[Ganancias]])</f>
        <v>9.4699999999999989</v>
      </c>
    </row>
    <row r="98" spans="1:28" x14ac:dyDescent="0.35">
      <c r="A98" t="s">
        <v>7715</v>
      </c>
      <c r="B98" t="s">
        <v>80</v>
      </c>
      <c r="C98" t="s">
        <v>1</v>
      </c>
      <c r="D98" t="s">
        <v>122</v>
      </c>
      <c r="E98" t="s">
        <v>18</v>
      </c>
      <c r="F98" s="1">
        <v>44509</v>
      </c>
      <c r="G98" t="s">
        <v>7613</v>
      </c>
      <c r="H98" t="s">
        <v>729</v>
      </c>
      <c r="I98">
        <v>10009</v>
      </c>
      <c r="J98" t="s">
        <v>1249</v>
      </c>
      <c r="K98" t="s">
        <v>1887</v>
      </c>
      <c r="L98" t="s">
        <v>1882</v>
      </c>
      <c r="M98" s="1">
        <v>44511</v>
      </c>
      <c r="N98" t="s">
        <v>1861</v>
      </c>
      <c r="O98" t="s">
        <v>7614</v>
      </c>
      <c r="P98" t="s">
        <v>1897</v>
      </c>
      <c r="Q98" t="s">
        <v>7614</v>
      </c>
      <c r="R98" t="s">
        <v>1873</v>
      </c>
      <c r="S98">
        <v>1</v>
      </c>
      <c r="T98" s="2">
        <v>0</v>
      </c>
      <c r="U98" s="5">
        <v>40.54</v>
      </c>
      <c r="V98" s="5">
        <f>ORDENES[[#This Row],[Ventas sin descuento]]-ORDENES[[#This Row],[costos estimados]]</f>
        <v>40.54</v>
      </c>
      <c r="W98">
        <v>7</v>
      </c>
      <c r="X98" s="5">
        <v>96.53</v>
      </c>
      <c r="Y98" s="5">
        <f>ORDENES[[#This Row],[Ventas Originales (con descuento)]]/(1-ORDENES[[#This Row],[Descuento]])</f>
        <v>96.53</v>
      </c>
      <c r="Z98" s="5">
        <f>ORDENES[[#This Row],[Ventas Originales (con descuento)]]/ORDENES[[#This Row],[Cantidad]]/(1-ORDENES[[#This Row],[Descuento]])</f>
        <v>13.790000000000001</v>
      </c>
      <c r="AA98" s="5">
        <f>ORDENES[[#This Row],[Ventas Originales (con descuento)]]/ORDENES[[#This Row],[Cantidad]]</f>
        <v>13.790000000000001</v>
      </c>
      <c r="AB98" s="5">
        <f>ORDENES[[#This Row],[Ventas Originales (con descuento)]]-(ORDENES[[#This Row],[Ganancias]])</f>
        <v>55.99</v>
      </c>
    </row>
    <row r="99" spans="1:28" x14ac:dyDescent="0.35">
      <c r="A99" t="s">
        <v>7719</v>
      </c>
      <c r="B99" t="s">
        <v>32</v>
      </c>
      <c r="C99" t="s">
        <v>1</v>
      </c>
      <c r="D99" t="s">
        <v>123</v>
      </c>
      <c r="E99" t="s">
        <v>18</v>
      </c>
      <c r="F99" s="1">
        <v>44364</v>
      </c>
      <c r="G99" t="s">
        <v>7613</v>
      </c>
      <c r="H99" t="s">
        <v>730</v>
      </c>
      <c r="I99">
        <v>94122</v>
      </c>
      <c r="J99" t="s">
        <v>1250</v>
      </c>
      <c r="K99" t="s">
        <v>1865</v>
      </c>
      <c r="L99" t="s">
        <v>1860</v>
      </c>
      <c r="M99" s="1">
        <v>44367</v>
      </c>
      <c r="N99" t="s">
        <v>1891</v>
      </c>
      <c r="O99" t="s">
        <v>7675</v>
      </c>
      <c r="P99" t="s">
        <v>1867</v>
      </c>
      <c r="Q99" t="s">
        <v>7675</v>
      </c>
      <c r="R99" t="s">
        <v>1876</v>
      </c>
      <c r="S99">
        <v>2</v>
      </c>
      <c r="T99" s="2">
        <v>0.2</v>
      </c>
      <c r="U99" s="5">
        <v>17.96</v>
      </c>
      <c r="V99" s="5">
        <f>ORDENES[[#This Row],[Ventas sin descuento]]-ORDENES[[#This Row],[costos estimados]]</f>
        <v>30.787500000000001</v>
      </c>
      <c r="W99">
        <v>3</v>
      </c>
      <c r="X99" s="5">
        <v>51.31</v>
      </c>
      <c r="Y99" s="5">
        <f>ORDENES[[#This Row],[Ventas Originales (con descuento)]]/(1-ORDENES[[#This Row],[Descuento]])</f>
        <v>64.137500000000003</v>
      </c>
      <c r="Z99" s="5">
        <f>ORDENES[[#This Row],[Ventas Originales (con descuento)]]/ORDENES[[#This Row],[Cantidad]]/(1-ORDENES[[#This Row],[Descuento]])</f>
        <v>21.379166666666666</v>
      </c>
      <c r="AA99" s="5">
        <f>ORDENES[[#This Row],[Ventas Originales (con descuento)]]/ORDENES[[#This Row],[Cantidad]]</f>
        <v>17.103333333333335</v>
      </c>
      <c r="AB99" s="5">
        <f>ORDENES[[#This Row],[Ventas Originales (con descuento)]]-(ORDENES[[#This Row],[Ganancias]])</f>
        <v>33.35</v>
      </c>
    </row>
    <row r="100" spans="1:28" x14ac:dyDescent="0.35">
      <c r="A100" t="s">
        <v>7719</v>
      </c>
      <c r="B100" t="s">
        <v>124</v>
      </c>
      <c r="C100" t="s">
        <v>1</v>
      </c>
      <c r="D100" t="s">
        <v>125</v>
      </c>
      <c r="E100" t="s">
        <v>7624</v>
      </c>
      <c r="F100" s="1">
        <v>44080</v>
      </c>
      <c r="G100" t="s">
        <v>7613</v>
      </c>
      <c r="H100" t="s">
        <v>731</v>
      </c>
      <c r="I100">
        <v>55106</v>
      </c>
      <c r="J100" t="s">
        <v>7627</v>
      </c>
      <c r="K100" t="s">
        <v>1881</v>
      </c>
      <c r="L100" t="s">
        <v>1866</v>
      </c>
      <c r="M100" s="1">
        <v>44085</v>
      </c>
      <c r="N100" t="s">
        <v>1869</v>
      </c>
      <c r="O100" t="s">
        <v>7623</v>
      </c>
      <c r="P100" t="s">
        <v>1893</v>
      </c>
      <c r="Q100" t="s">
        <v>7623</v>
      </c>
      <c r="R100" t="s">
        <v>1877</v>
      </c>
      <c r="S100">
        <v>3</v>
      </c>
      <c r="T100" s="2">
        <v>0</v>
      </c>
      <c r="U100" s="5">
        <v>22.59</v>
      </c>
      <c r="V100" s="5">
        <f>ORDENES[[#This Row],[Ventas sin descuento]]-ORDENES[[#This Row],[costos estimados]]</f>
        <v>22.590000000000003</v>
      </c>
      <c r="W100">
        <v>6</v>
      </c>
      <c r="X100" s="5">
        <v>77.88</v>
      </c>
      <c r="Y100" s="5">
        <f>ORDENES[[#This Row],[Ventas Originales (con descuento)]]/(1-ORDENES[[#This Row],[Descuento]])</f>
        <v>77.88</v>
      </c>
      <c r="Z100" s="5">
        <f>ORDENES[[#This Row],[Ventas Originales (con descuento)]]/ORDENES[[#This Row],[Cantidad]]/(1-ORDENES[[#This Row],[Descuento]])</f>
        <v>12.979999999999999</v>
      </c>
      <c r="AA100" s="5">
        <f>ORDENES[[#This Row],[Ventas Originales (con descuento)]]/ORDENES[[#This Row],[Cantidad]]</f>
        <v>12.979999999999999</v>
      </c>
      <c r="AB100" s="5">
        <f>ORDENES[[#This Row],[Ventas Originales (con descuento)]]-(ORDENES[[#This Row],[Ganancias]])</f>
        <v>55.289999999999992</v>
      </c>
    </row>
    <row r="101" spans="1:28" x14ac:dyDescent="0.35">
      <c r="A101" t="s">
        <v>7719</v>
      </c>
      <c r="B101" t="s">
        <v>90</v>
      </c>
      <c r="C101" t="s">
        <v>1</v>
      </c>
      <c r="D101" t="s">
        <v>126</v>
      </c>
      <c r="E101" t="s">
        <v>47</v>
      </c>
      <c r="F101" s="1">
        <v>44072</v>
      </c>
      <c r="G101" t="s">
        <v>7613</v>
      </c>
      <c r="H101" t="s">
        <v>732</v>
      </c>
      <c r="I101">
        <v>60610</v>
      </c>
      <c r="J101" t="s">
        <v>1251</v>
      </c>
      <c r="K101" t="s">
        <v>1881</v>
      </c>
      <c r="L101" t="s">
        <v>1882</v>
      </c>
      <c r="M101" s="1">
        <v>44076</v>
      </c>
      <c r="N101" t="s">
        <v>1869</v>
      </c>
      <c r="O101" t="s">
        <v>7623</v>
      </c>
      <c r="P101" t="s">
        <v>1892</v>
      </c>
      <c r="Q101" t="s">
        <v>7623</v>
      </c>
      <c r="R101" t="s">
        <v>1879</v>
      </c>
      <c r="S101">
        <v>3</v>
      </c>
      <c r="T101" s="2">
        <v>0.2</v>
      </c>
      <c r="U101" s="5">
        <v>22.62</v>
      </c>
      <c r="V101" s="5">
        <f>ORDENES[[#This Row],[Ventas sin descuento]]-ORDENES[[#This Row],[costos estimados]]</f>
        <v>38.775000000000006</v>
      </c>
      <c r="W101">
        <v>7</v>
      </c>
      <c r="X101" s="5">
        <v>64.62</v>
      </c>
      <c r="Y101" s="5">
        <f>ORDENES[[#This Row],[Ventas Originales (con descuento)]]/(1-ORDENES[[#This Row],[Descuento]])</f>
        <v>80.775000000000006</v>
      </c>
      <c r="Z101" s="5">
        <f>ORDENES[[#This Row],[Ventas Originales (con descuento)]]/ORDENES[[#This Row],[Cantidad]]/(1-ORDENES[[#This Row],[Descuento]])</f>
        <v>11.539285714285713</v>
      </c>
      <c r="AA101" s="5">
        <f>ORDENES[[#This Row],[Ventas Originales (con descuento)]]/ORDENES[[#This Row],[Cantidad]]</f>
        <v>9.2314285714285713</v>
      </c>
      <c r="AB101" s="5">
        <f>ORDENES[[#This Row],[Ventas Originales (con descuento)]]-(ORDENES[[#This Row],[Ganancias]])</f>
        <v>42</v>
      </c>
    </row>
    <row r="102" spans="1:28" x14ac:dyDescent="0.35">
      <c r="A102" t="s">
        <v>7720</v>
      </c>
      <c r="B102" t="s">
        <v>90</v>
      </c>
      <c r="C102" t="s">
        <v>1</v>
      </c>
      <c r="D102" t="s">
        <v>126</v>
      </c>
      <c r="E102" t="s">
        <v>127</v>
      </c>
      <c r="F102" s="1">
        <v>44072</v>
      </c>
      <c r="G102" t="s">
        <v>7613</v>
      </c>
      <c r="H102" t="s">
        <v>732</v>
      </c>
      <c r="I102">
        <v>60610</v>
      </c>
      <c r="J102" t="s">
        <v>1252</v>
      </c>
      <c r="K102" t="s">
        <v>1881</v>
      </c>
      <c r="L102" t="s">
        <v>1882</v>
      </c>
      <c r="M102" s="1">
        <v>44076</v>
      </c>
      <c r="N102" t="s">
        <v>1869</v>
      </c>
      <c r="O102" t="s">
        <v>7623</v>
      </c>
      <c r="P102" t="s">
        <v>1892</v>
      </c>
      <c r="Q102" t="s">
        <v>7623</v>
      </c>
      <c r="R102" t="s">
        <v>1889</v>
      </c>
      <c r="S102">
        <v>3</v>
      </c>
      <c r="T102" s="2">
        <v>0.2</v>
      </c>
      <c r="U102" s="5">
        <v>-10.8</v>
      </c>
      <c r="V102" s="5">
        <f>ORDENES[[#This Row],[Ventas sin descuento]]-ORDENES[[#This Row],[costos estimados]]</f>
        <v>13.194999999999993</v>
      </c>
      <c r="W102">
        <v>3</v>
      </c>
      <c r="X102" s="5">
        <v>95.98</v>
      </c>
      <c r="Y102" s="5">
        <f>ORDENES[[#This Row],[Ventas Originales (con descuento)]]/(1-ORDENES[[#This Row],[Descuento]])</f>
        <v>119.97499999999999</v>
      </c>
      <c r="Z102" s="5">
        <f>ORDENES[[#This Row],[Ventas Originales (con descuento)]]/ORDENES[[#This Row],[Cantidad]]/(1-ORDENES[[#This Row],[Descuento]])</f>
        <v>39.991666666666667</v>
      </c>
      <c r="AA102" s="5">
        <f>ORDENES[[#This Row],[Ventas Originales (con descuento)]]/ORDENES[[#This Row],[Cantidad]]</f>
        <v>31.993333333333336</v>
      </c>
      <c r="AB102" s="5">
        <f>ORDENES[[#This Row],[Ventas Originales (con descuento)]]-(ORDENES[[#This Row],[Ganancias]])</f>
        <v>106.78</v>
      </c>
    </row>
    <row r="103" spans="1:28" x14ac:dyDescent="0.35">
      <c r="A103" t="s">
        <v>7719</v>
      </c>
      <c r="B103" t="s">
        <v>90</v>
      </c>
      <c r="C103" t="s">
        <v>1</v>
      </c>
      <c r="D103" t="s">
        <v>126</v>
      </c>
      <c r="E103" t="s">
        <v>47</v>
      </c>
      <c r="F103" s="1">
        <v>44072</v>
      </c>
      <c r="G103" t="s">
        <v>7613</v>
      </c>
      <c r="H103" t="s">
        <v>732</v>
      </c>
      <c r="I103">
        <v>60610</v>
      </c>
      <c r="J103" t="s">
        <v>1253</v>
      </c>
      <c r="K103" t="s">
        <v>1881</v>
      </c>
      <c r="L103" t="s">
        <v>1882</v>
      </c>
      <c r="M103" s="1">
        <v>44076</v>
      </c>
      <c r="N103" t="s">
        <v>1869</v>
      </c>
      <c r="O103" t="s">
        <v>7623</v>
      </c>
      <c r="P103" t="s">
        <v>1892</v>
      </c>
      <c r="Q103" t="s">
        <v>7623</v>
      </c>
      <c r="R103" t="s">
        <v>1876</v>
      </c>
      <c r="S103">
        <v>3</v>
      </c>
      <c r="T103" s="2">
        <v>0.8</v>
      </c>
      <c r="U103" s="5">
        <v>-3.04</v>
      </c>
      <c r="V103" s="5">
        <f>ORDENES[[#This Row],[Ventas sin descuento]]-ORDENES[[#This Row],[costos estimados]]</f>
        <v>4.1200000000000028</v>
      </c>
      <c r="W103">
        <v>3</v>
      </c>
      <c r="X103" s="5">
        <v>1.79</v>
      </c>
      <c r="Y103" s="5">
        <f>ORDENES[[#This Row],[Ventas Originales (con descuento)]]/(1-ORDENES[[#This Row],[Descuento]])</f>
        <v>8.9500000000000028</v>
      </c>
      <c r="Z103" s="5">
        <f>ORDENES[[#This Row],[Ventas Originales (con descuento)]]/ORDENES[[#This Row],[Cantidad]]/(1-ORDENES[[#This Row],[Descuento]])</f>
        <v>2.9833333333333338</v>
      </c>
      <c r="AA103" s="5">
        <f>ORDENES[[#This Row],[Ventas Originales (con descuento)]]/ORDENES[[#This Row],[Cantidad]]</f>
        <v>0.59666666666666668</v>
      </c>
      <c r="AB103" s="5">
        <f>ORDENES[[#This Row],[Ventas Originales (con descuento)]]-(ORDENES[[#This Row],[Ganancias]])</f>
        <v>4.83</v>
      </c>
    </row>
    <row r="104" spans="1:28" x14ac:dyDescent="0.35">
      <c r="A104" t="s">
        <v>7719</v>
      </c>
      <c r="B104" t="s">
        <v>111</v>
      </c>
      <c r="C104" t="s">
        <v>1</v>
      </c>
      <c r="D104" t="s">
        <v>128</v>
      </c>
      <c r="E104" t="s">
        <v>7</v>
      </c>
      <c r="F104" s="1">
        <v>44166</v>
      </c>
      <c r="G104" t="s">
        <v>7613</v>
      </c>
      <c r="H104" t="s">
        <v>733</v>
      </c>
      <c r="I104">
        <v>55901</v>
      </c>
      <c r="J104" t="s">
        <v>1254</v>
      </c>
      <c r="K104" t="s">
        <v>1881</v>
      </c>
      <c r="L104" t="s">
        <v>1860</v>
      </c>
      <c r="M104" s="1">
        <v>44169</v>
      </c>
      <c r="N104" t="s">
        <v>1861</v>
      </c>
      <c r="O104" t="s">
        <v>7614</v>
      </c>
      <c r="P104" t="s">
        <v>1893</v>
      </c>
      <c r="Q104" t="s">
        <v>7614</v>
      </c>
      <c r="R104" t="s">
        <v>1879</v>
      </c>
      <c r="S104">
        <v>2</v>
      </c>
      <c r="T104" s="2">
        <v>0</v>
      </c>
      <c r="U104" s="5">
        <v>11.72</v>
      </c>
      <c r="V104" s="5">
        <f>ORDENES[[#This Row],[Ventas sin descuento]]-ORDENES[[#This Row],[costos estimados]]</f>
        <v>11.72</v>
      </c>
      <c r="W104">
        <v>4</v>
      </c>
      <c r="X104" s="5">
        <v>23.92</v>
      </c>
      <c r="Y104" s="5">
        <f>ORDENES[[#This Row],[Ventas Originales (con descuento)]]/(1-ORDENES[[#This Row],[Descuento]])</f>
        <v>23.92</v>
      </c>
      <c r="Z104" s="5">
        <f>ORDENES[[#This Row],[Ventas Originales (con descuento)]]/ORDENES[[#This Row],[Cantidad]]/(1-ORDENES[[#This Row],[Descuento]])</f>
        <v>5.98</v>
      </c>
      <c r="AA104" s="5">
        <f>ORDENES[[#This Row],[Ventas Originales (con descuento)]]/ORDENES[[#This Row],[Cantidad]]</f>
        <v>5.98</v>
      </c>
      <c r="AB104" s="5">
        <f>ORDENES[[#This Row],[Ventas Originales (con descuento)]]-(ORDENES[[#This Row],[Ganancias]])</f>
        <v>12.200000000000001</v>
      </c>
    </row>
    <row r="105" spans="1:28" x14ac:dyDescent="0.35">
      <c r="A105" t="s">
        <v>7720</v>
      </c>
      <c r="B105" t="s">
        <v>129</v>
      </c>
      <c r="C105" t="s">
        <v>1</v>
      </c>
      <c r="D105" t="s">
        <v>130</v>
      </c>
      <c r="E105" t="s">
        <v>113</v>
      </c>
      <c r="F105" s="1">
        <v>43782</v>
      </c>
      <c r="G105" t="s">
        <v>7613</v>
      </c>
      <c r="H105" t="s">
        <v>734</v>
      </c>
      <c r="I105">
        <v>80013</v>
      </c>
      <c r="J105" t="s">
        <v>1255</v>
      </c>
      <c r="K105" t="s">
        <v>1865</v>
      </c>
      <c r="L105" t="s">
        <v>1860</v>
      </c>
      <c r="M105" s="1">
        <v>43786</v>
      </c>
      <c r="N105" t="s">
        <v>1869</v>
      </c>
      <c r="O105" t="s">
        <v>7623</v>
      </c>
      <c r="P105" t="s">
        <v>1905</v>
      </c>
      <c r="Q105" t="s">
        <v>7623</v>
      </c>
      <c r="R105" t="s">
        <v>1889</v>
      </c>
      <c r="S105">
        <v>3</v>
      </c>
      <c r="T105" s="2">
        <v>0.2</v>
      </c>
      <c r="U105" s="5">
        <v>-26.88</v>
      </c>
      <c r="V105" s="5">
        <f>ORDENES[[#This Row],[Ventas sin descuento]]-ORDENES[[#This Row],[costos estimados]]</f>
        <v>32.84499999999997</v>
      </c>
      <c r="W105">
        <v>6</v>
      </c>
      <c r="X105" s="5">
        <v>238.9</v>
      </c>
      <c r="Y105" s="5">
        <f>ORDENES[[#This Row],[Ventas Originales (con descuento)]]/(1-ORDENES[[#This Row],[Descuento]])</f>
        <v>298.625</v>
      </c>
      <c r="Z105" s="5">
        <f>ORDENES[[#This Row],[Ventas Originales (con descuento)]]/ORDENES[[#This Row],[Cantidad]]/(1-ORDENES[[#This Row],[Descuento]])</f>
        <v>49.770833333333336</v>
      </c>
      <c r="AA105" s="5">
        <f>ORDENES[[#This Row],[Ventas Originales (con descuento)]]/ORDENES[[#This Row],[Cantidad]]</f>
        <v>39.81666666666667</v>
      </c>
      <c r="AB105" s="5">
        <f>ORDENES[[#This Row],[Ventas Originales (con descuento)]]-(ORDENES[[#This Row],[Ganancias]])</f>
        <v>265.78000000000003</v>
      </c>
    </row>
    <row r="106" spans="1:28" x14ac:dyDescent="0.35">
      <c r="A106" t="s">
        <v>7715</v>
      </c>
      <c r="B106" t="s">
        <v>129</v>
      </c>
      <c r="C106" t="s">
        <v>1</v>
      </c>
      <c r="D106" t="s">
        <v>130</v>
      </c>
      <c r="E106" t="s">
        <v>131</v>
      </c>
      <c r="F106" s="1">
        <v>43782</v>
      </c>
      <c r="G106" t="s">
        <v>7613</v>
      </c>
      <c r="H106" t="s">
        <v>734</v>
      </c>
      <c r="I106">
        <v>80013</v>
      </c>
      <c r="J106" t="s">
        <v>7628</v>
      </c>
      <c r="K106" t="s">
        <v>1865</v>
      </c>
      <c r="L106" t="s">
        <v>1860</v>
      </c>
      <c r="M106" s="1">
        <v>43786</v>
      </c>
      <c r="N106" t="s">
        <v>1869</v>
      </c>
      <c r="O106" t="s">
        <v>7623</v>
      </c>
      <c r="P106" t="s">
        <v>1905</v>
      </c>
      <c r="Q106" t="s">
        <v>7623</v>
      </c>
      <c r="R106" t="s">
        <v>1873</v>
      </c>
      <c r="S106">
        <v>3</v>
      </c>
      <c r="T106" s="2">
        <v>0.2</v>
      </c>
      <c r="U106" s="5">
        <v>-3.84</v>
      </c>
      <c r="V106" s="5">
        <f>ORDENES[[#This Row],[Ventas sin descuento]]-ORDENES[[#This Row],[costos estimados]]</f>
        <v>21.749999999999986</v>
      </c>
      <c r="W106">
        <v>3</v>
      </c>
      <c r="X106" s="5">
        <v>102.36</v>
      </c>
      <c r="Y106" s="5">
        <f>ORDENES[[#This Row],[Ventas Originales (con descuento)]]/(1-ORDENES[[#This Row],[Descuento]])</f>
        <v>127.94999999999999</v>
      </c>
      <c r="Z106" s="5">
        <f>ORDENES[[#This Row],[Ventas Originales (con descuento)]]/ORDENES[[#This Row],[Cantidad]]/(1-ORDENES[[#This Row],[Descuento]])</f>
        <v>42.649999999999991</v>
      </c>
      <c r="AA106" s="5">
        <f>ORDENES[[#This Row],[Ventas Originales (con descuento)]]/ORDENES[[#This Row],[Cantidad]]</f>
        <v>34.119999999999997</v>
      </c>
      <c r="AB106" s="5">
        <f>ORDENES[[#This Row],[Ventas Originales (con descuento)]]-(ORDENES[[#This Row],[Ganancias]])</f>
        <v>106.2</v>
      </c>
    </row>
    <row r="107" spans="1:28" x14ac:dyDescent="0.35">
      <c r="A107" t="s">
        <v>7719</v>
      </c>
      <c r="B107" t="s">
        <v>129</v>
      </c>
      <c r="C107" t="s">
        <v>1</v>
      </c>
      <c r="D107" t="s">
        <v>130</v>
      </c>
      <c r="E107" t="s">
        <v>47</v>
      </c>
      <c r="F107" s="1">
        <v>43782</v>
      </c>
      <c r="G107" t="s">
        <v>7613</v>
      </c>
      <c r="H107" t="s">
        <v>734</v>
      </c>
      <c r="I107">
        <v>80013</v>
      </c>
      <c r="J107" t="s">
        <v>1256</v>
      </c>
      <c r="K107" t="s">
        <v>1865</v>
      </c>
      <c r="L107" t="s">
        <v>1860</v>
      </c>
      <c r="M107" s="1">
        <v>43786</v>
      </c>
      <c r="N107" t="s">
        <v>1869</v>
      </c>
      <c r="O107" t="s">
        <v>7623</v>
      </c>
      <c r="P107" t="s">
        <v>1905</v>
      </c>
      <c r="Q107" t="s">
        <v>7623</v>
      </c>
      <c r="R107" t="s">
        <v>1876</v>
      </c>
      <c r="S107">
        <v>3</v>
      </c>
      <c r="T107" s="2">
        <v>0.7</v>
      </c>
      <c r="U107" s="5">
        <v>-25.82</v>
      </c>
      <c r="V107" s="5">
        <f>ORDENES[[#This Row],[Ventas sin descuento]]-ORDENES[[#This Row],[costos estimados]]</f>
        <v>60.23333333333332</v>
      </c>
      <c r="W107">
        <v>3</v>
      </c>
      <c r="X107" s="5">
        <v>36.880000000000003</v>
      </c>
      <c r="Y107" s="5">
        <f>ORDENES[[#This Row],[Ventas Originales (con descuento)]]/(1-ORDENES[[#This Row],[Descuento]])</f>
        <v>122.93333333333332</v>
      </c>
      <c r="Z107" s="5">
        <f>ORDENES[[#This Row],[Ventas Originales (con descuento)]]/ORDENES[[#This Row],[Cantidad]]/(1-ORDENES[[#This Row],[Descuento]])</f>
        <v>40.977777777777774</v>
      </c>
      <c r="AA107" s="5">
        <f>ORDENES[[#This Row],[Ventas Originales (con descuento)]]/ORDENES[[#This Row],[Cantidad]]</f>
        <v>12.293333333333335</v>
      </c>
      <c r="AB107" s="5">
        <f>ORDENES[[#This Row],[Ventas Originales (con descuento)]]-(ORDENES[[#This Row],[Ganancias]])</f>
        <v>62.7</v>
      </c>
    </row>
    <row r="108" spans="1:28" x14ac:dyDescent="0.35">
      <c r="A108" t="s">
        <v>7720</v>
      </c>
      <c r="B108" t="s">
        <v>132</v>
      </c>
      <c r="C108" t="s">
        <v>1</v>
      </c>
      <c r="D108" t="s">
        <v>133</v>
      </c>
      <c r="E108" t="s">
        <v>134</v>
      </c>
      <c r="F108" s="1">
        <v>44523</v>
      </c>
      <c r="G108" t="s">
        <v>7613</v>
      </c>
      <c r="H108" t="s">
        <v>735</v>
      </c>
      <c r="I108">
        <v>28205</v>
      </c>
      <c r="J108" t="s">
        <v>1257</v>
      </c>
      <c r="K108" t="s">
        <v>1859</v>
      </c>
      <c r="L108" t="s">
        <v>1860</v>
      </c>
      <c r="M108" s="1">
        <v>44528</v>
      </c>
      <c r="N108" t="s">
        <v>1869</v>
      </c>
      <c r="O108" t="s">
        <v>7623</v>
      </c>
      <c r="P108" t="s">
        <v>1878</v>
      </c>
      <c r="Q108" t="s">
        <v>7623</v>
      </c>
      <c r="R108" t="s">
        <v>1889</v>
      </c>
      <c r="S108">
        <v>3</v>
      </c>
      <c r="T108" s="2">
        <v>0.2</v>
      </c>
      <c r="U108" s="5">
        <v>17.600000000000001</v>
      </c>
      <c r="V108" s="5">
        <f>ORDENES[[#This Row],[Ventas sin descuento]]-ORDENES[[#This Row],[costos estimados]]</f>
        <v>36.127499999999991</v>
      </c>
      <c r="W108">
        <v>8</v>
      </c>
      <c r="X108" s="5">
        <v>74.11</v>
      </c>
      <c r="Y108" s="5">
        <f>ORDENES[[#This Row],[Ventas Originales (con descuento)]]/(1-ORDENES[[#This Row],[Descuento]])</f>
        <v>92.637499999999989</v>
      </c>
      <c r="Z108" s="5">
        <f>ORDENES[[#This Row],[Ventas Originales (con descuento)]]/ORDENES[[#This Row],[Cantidad]]/(1-ORDENES[[#This Row],[Descuento]])</f>
        <v>11.579687499999999</v>
      </c>
      <c r="AA108" s="5">
        <f>ORDENES[[#This Row],[Ventas Originales (con descuento)]]/ORDENES[[#This Row],[Cantidad]]</f>
        <v>9.2637499999999999</v>
      </c>
      <c r="AB108" s="5">
        <f>ORDENES[[#This Row],[Ventas Originales (con descuento)]]-(ORDENES[[#This Row],[Ganancias]])</f>
        <v>56.51</v>
      </c>
    </row>
    <row r="109" spans="1:28" x14ac:dyDescent="0.35">
      <c r="A109" t="s">
        <v>7720</v>
      </c>
      <c r="B109" t="s">
        <v>132</v>
      </c>
      <c r="C109" t="s">
        <v>1</v>
      </c>
      <c r="D109" t="s">
        <v>133</v>
      </c>
      <c r="E109" t="s">
        <v>18</v>
      </c>
      <c r="F109" s="1">
        <v>44523</v>
      </c>
      <c r="G109" t="s">
        <v>7613</v>
      </c>
      <c r="H109" t="s">
        <v>735</v>
      </c>
      <c r="I109">
        <v>28205</v>
      </c>
      <c r="J109" t="s">
        <v>1258</v>
      </c>
      <c r="K109" t="s">
        <v>1859</v>
      </c>
      <c r="L109" t="s">
        <v>1860</v>
      </c>
      <c r="M109" s="1">
        <v>44528</v>
      </c>
      <c r="N109" t="s">
        <v>1869</v>
      </c>
      <c r="O109" t="s">
        <v>7623</v>
      </c>
      <c r="P109" t="s">
        <v>1878</v>
      </c>
      <c r="Q109" t="s">
        <v>7623</v>
      </c>
      <c r="R109" t="s">
        <v>1875</v>
      </c>
      <c r="S109">
        <v>3</v>
      </c>
      <c r="T109" s="2">
        <v>0.2</v>
      </c>
      <c r="U109" s="5">
        <v>2.1</v>
      </c>
      <c r="V109" s="5">
        <f>ORDENES[[#This Row],[Ventas sin descuento]]-ORDENES[[#This Row],[costos estimados]]</f>
        <v>9.0975000000000001</v>
      </c>
      <c r="W109">
        <v>1</v>
      </c>
      <c r="X109" s="5">
        <v>27.99</v>
      </c>
      <c r="Y109" s="5">
        <f>ORDENES[[#This Row],[Ventas Originales (con descuento)]]/(1-ORDENES[[#This Row],[Descuento]])</f>
        <v>34.987499999999997</v>
      </c>
      <c r="Z109" s="5">
        <f>ORDENES[[#This Row],[Ventas Originales (con descuento)]]/ORDENES[[#This Row],[Cantidad]]/(1-ORDENES[[#This Row],[Descuento]])</f>
        <v>34.987499999999997</v>
      </c>
      <c r="AA109" s="5">
        <f>ORDENES[[#This Row],[Ventas Originales (con descuento)]]/ORDENES[[#This Row],[Cantidad]]</f>
        <v>27.99</v>
      </c>
      <c r="AB109" s="5">
        <f>ORDENES[[#This Row],[Ventas Originales (con descuento)]]-(ORDENES[[#This Row],[Ganancias]])</f>
        <v>25.889999999999997</v>
      </c>
    </row>
    <row r="110" spans="1:28" x14ac:dyDescent="0.35">
      <c r="A110" t="s">
        <v>7719</v>
      </c>
      <c r="B110" t="s">
        <v>132</v>
      </c>
      <c r="C110" t="s">
        <v>1</v>
      </c>
      <c r="D110" t="s">
        <v>133</v>
      </c>
      <c r="E110" t="s">
        <v>13</v>
      </c>
      <c r="F110" s="1">
        <v>44523</v>
      </c>
      <c r="G110" t="s">
        <v>7613</v>
      </c>
      <c r="H110" t="s">
        <v>735</v>
      </c>
      <c r="I110">
        <v>28205</v>
      </c>
      <c r="J110" t="s">
        <v>1259</v>
      </c>
      <c r="K110" t="s">
        <v>1859</v>
      </c>
      <c r="L110" t="s">
        <v>1860</v>
      </c>
      <c r="M110" s="1">
        <v>44528</v>
      </c>
      <c r="N110" t="s">
        <v>1869</v>
      </c>
      <c r="O110" t="s">
        <v>7623</v>
      </c>
      <c r="P110" t="s">
        <v>1878</v>
      </c>
      <c r="Q110" t="s">
        <v>7623</v>
      </c>
      <c r="R110" t="s">
        <v>1874</v>
      </c>
      <c r="S110">
        <v>3</v>
      </c>
      <c r="T110" s="2">
        <v>0.2</v>
      </c>
      <c r="U110" s="5">
        <v>1.07</v>
      </c>
      <c r="V110" s="5">
        <f>ORDENES[[#This Row],[Ventas sin descuento]]-ORDENES[[#This Row],[costos estimados]]</f>
        <v>1.8949999999999996</v>
      </c>
      <c r="W110">
        <v>1</v>
      </c>
      <c r="X110" s="5">
        <v>3.3</v>
      </c>
      <c r="Y110" s="5">
        <f>ORDENES[[#This Row],[Ventas Originales (con descuento)]]/(1-ORDENES[[#This Row],[Descuento]])</f>
        <v>4.1249999999999991</v>
      </c>
      <c r="Z110" s="5">
        <f>ORDENES[[#This Row],[Ventas Originales (con descuento)]]/ORDENES[[#This Row],[Cantidad]]/(1-ORDENES[[#This Row],[Descuento]])</f>
        <v>4.1249999999999991</v>
      </c>
      <c r="AA110" s="5">
        <f>ORDENES[[#This Row],[Ventas Originales (con descuento)]]/ORDENES[[#This Row],[Cantidad]]</f>
        <v>3.3</v>
      </c>
      <c r="AB110" s="5">
        <f>ORDENES[[#This Row],[Ventas Originales (con descuento)]]-(ORDENES[[#This Row],[Ganancias]])</f>
        <v>2.2299999999999995</v>
      </c>
    </row>
    <row r="111" spans="1:28" x14ac:dyDescent="0.35">
      <c r="A111" t="s">
        <v>7720</v>
      </c>
      <c r="B111" t="s">
        <v>135</v>
      </c>
      <c r="C111" t="s">
        <v>1</v>
      </c>
      <c r="D111" t="s">
        <v>136</v>
      </c>
      <c r="E111" t="s">
        <v>113</v>
      </c>
      <c r="F111" s="1">
        <v>43753</v>
      </c>
      <c r="G111" t="s">
        <v>7613</v>
      </c>
      <c r="H111" t="s">
        <v>736</v>
      </c>
      <c r="I111">
        <v>60462</v>
      </c>
      <c r="J111" t="s">
        <v>1260</v>
      </c>
      <c r="K111" t="s">
        <v>1881</v>
      </c>
      <c r="L111" t="s">
        <v>1882</v>
      </c>
      <c r="M111" s="1">
        <v>43758</v>
      </c>
      <c r="N111" t="s">
        <v>1869</v>
      </c>
      <c r="O111" t="s">
        <v>7623</v>
      </c>
      <c r="P111" t="s">
        <v>1892</v>
      </c>
      <c r="Q111" t="s">
        <v>7623</v>
      </c>
      <c r="R111" t="s">
        <v>1889</v>
      </c>
      <c r="S111">
        <v>3</v>
      </c>
      <c r="T111" s="2">
        <v>0.2</v>
      </c>
      <c r="U111" s="5">
        <v>67.989999999999995</v>
      </c>
      <c r="V111" s="5">
        <f>ORDENES[[#This Row],[Ventas sin descuento]]-ORDENES[[#This Row],[costos estimados]]</f>
        <v>152.97999999999996</v>
      </c>
      <c r="W111">
        <v>5</v>
      </c>
      <c r="X111" s="5">
        <v>339.96</v>
      </c>
      <c r="Y111" s="5">
        <f>ORDENES[[#This Row],[Ventas Originales (con descuento)]]/(1-ORDENES[[#This Row],[Descuento]])</f>
        <v>424.94999999999993</v>
      </c>
      <c r="Z111" s="5">
        <f>ORDENES[[#This Row],[Ventas Originales (con descuento)]]/ORDENES[[#This Row],[Cantidad]]/(1-ORDENES[[#This Row],[Descuento]])</f>
        <v>84.989999999999981</v>
      </c>
      <c r="AA111" s="5">
        <f>ORDENES[[#This Row],[Ventas Originales (con descuento)]]/ORDENES[[#This Row],[Cantidad]]</f>
        <v>67.99199999999999</v>
      </c>
      <c r="AB111" s="5">
        <f>ORDENES[[#This Row],[Ventas Originales (con descuento)]]-(ORDENES[[#This Row],[Ganancias]])</f>
        <v>271.96999999999997</v>
      </c>
    </row>
    <row r="112" spans="1:28" x14ac:dyDescent="0.35">
      <c r="A112" t="s">
        <v>7715</v>
      </c>
      <c r="B112" t="s">
        <v>80</v>
      </c>
      <c r="C112" t="s">
        <v>1</v>
      </c>
      <c r="D112" t="s">
        <v>137</v>
      </c>
      <c r="E112" t="s">
        <v>18</v>
      </c>
      <c r="F112" s="1">
        <v>44555</v>
      </c>
      <c r="G112" t="s">
        <v>7613</v>
      </c>
      <c r="H112" t="s">
        <v>737</v>
      </c>
      <c r="I112">
        <v>10035</v>
      </c>
      <c r="J112" t="s">
        <v>1261</v>
      </c>
      <c r="K112" t="s">
        <v>1887</v>
      </c>
      <c r="L112" t="s">
        <v>1866</v>
      </c>
      <c r="M112" s="1">
        <v>44560</v>
      </c>
      <c r="N112" t="s">
        <v>1869</v>
      </c>
      <c r="O112" t="s">
        <v>7623</v>
      </c>
      <c r="P112" t="s">
        <v>1897</v>
      </c>
      <c r="Q112" t="s">
        <v>7623</v>
      </c>
      <c r="R112" t="s">
        <v>1873</v>
      </c>
      <c r="S112">
        <v>3</v>
      </c>
      <c r="T112" s="2">
        <v>0</v>
      </c>
      <c r="U112" s="5">
        <v>10.91</v>
      </c>
      <c r="V112" s="5">
        <f>ORDENES[[#This Row],[Ventas sin descuento]]-ORDENES[[#This Row],[costos estimados]]</f>
        <v>10.91</v>
      </c>
      <c r="W112">
        <v>2</v>
      </c>
      <c r="X112" s="5">
        <v>41.96</v>
      </c>
      <c r="Y112" s="5">
        <f>ORDENES[[#This Row],[Ventas Originales (con descuento)]]/(1-ORDENES[[#This Row],[Descuento]])</f>
        <v>41.96</v>
      </c>
      <c r="Z112" s="5">
        <f>ORDENES[[#This Row],[Ventas Originales (con descuento)]]/ORDENES[[#This Row],[Cantidad]]/(1-ORDENES[[#This Row],[Descuento]])</f>
        <v>20.98</v>
      </c>
      <c r="AA112" s="5">
        <f>ORDENES[[#This Row],[Ventas Originales (con descuento)]]/ORDENES[[#This Row],[Cantidad]]</f>
        <v>20.98</v>
      </c>
      <c r="AB112" s="5">
        <f>ORDENES[[#This Row],[Ventas Originales (con descuento)]]-(ORDENES[[#This Row],[Ganancias]])</f>
        <v>31.05</v>
      </c>
    </row>
    <row r="113" spans="1:28" x14ac:dyDescent="0.35">
      <c r="A113" t="s">
        <v>7719</v>
      </c>
      <c r="B113" t="s">
        <v>138</v>
      </c>
      <c r="C113" t="s">
        <v>1</v>
      </c>
      <c r="D113" t="s">
        <v>139</v>
      </c>
      <c r="E113" t="s">
        <v>94</v>
      </c>
      <c r="F113" s="1">
        <v>44138</v>
      </c>
      <c r="G113" t="s">
        <v>7598</v>
      </c>
      <c r="H113" t="s">
        <v>738</v>
      </c>
      <c r="I113">
        <v>50322</v>
      </c>
      <c r="J113" t="s">
        <v>1262</v>
      </c>
      <c r="K113" t="s">
        <v>1881</v>
      </c>
      <c r="L113" t="s">
        <v>1860</v>
      </c>
      <c r="M113" s="1">
        <v>44145</v>
      </c>
      <c r="N113" t="s">
        <v>1869</v>
      </c>
      <c r="O113" t="s">
        <v>7623</v>
      </c>
      <c r="P113" t="s">
        <v>1906</v>
      </c>
      <c r="Q113" t="s">
        <v>7623</v>
      </c>
      <c r="R113" t="s">
        <v>1874</v>
      </c>
      <c r="S113">
        <v>5</v>
      </c>
      <c r="T113" s="2">
        <v>0</v>
      </c>
      <c r="U113" s="5">
        <v>22.79</v>
      </c>
      <c r="V113" s="5">
        <f>ORDENES[[#This Row],[Ventas sin descuento]]-ORDENES[[#This Row],[costos estimados]]</f>
        <v>22.79</v>
      </c>
      <c r="W113">
        <v>2</v>
      </c>
      <c r="X113" s="5">
        <v>75.959999999999994</v>
      </c>
      <c r="Y113" s="5">
        <f>ORDENES[[#This Row],[Ventas Originales (con descuento)]]/(1-ORDENES[[#This Row],[Descuento]])</f>
        <v>75.959999999999994</v>
      </c>
      <c r="Z113" s="5">
        <f>ORDENES[[#This Row],[Ventas Originales (con descuento)]]/ORDENES[[#This Row],[Cantidad]]/(1-ORDENES[[#This Row],[Descuento]])</f>
        <v>37.979999999999997</v>
      </c>
      <c r="AA113" s="5">
        <f>ORDENES[[#This Row],[Ventas Originales (con descuento)]]/ORDENES[[#This Row],[Cantidad]]</f>
        <v>37.979999999999997</v>
      </c>
      <c r="AB113" s="5">
        <f>ORDENES[[#This Row],[Ventas Originales (con descuento)]]-(ORDENES[[#This Row],[Ganancias]])</f>
        <v>53.169999999999995</v>
      </c>
    </row>
    <row r="114" spans="1:28" x14ac:dyDescent="0.35">
      <c r="A114" t="s">
        <v>7719</v>
      </c>
      <c r="B114" t="s">
        <v>138</v>
      </c>
      <c r="C114" t="s">
        <v>1</v>
      </c>
      <c r="D114" t="s">
        <v>139</v>
      </c>
      <c r="E114" t="s">
        <v>47</v>
      </c>
      <c r="F114" s="1">
        <v>44138</v>
      </c>
      <c r="G114" t="s">
        <v>7598</v>
      </c>
      <c r="H114" t="s">
        <v>738</v>
      </c>
      <c r="I114">
        <v>50322</v>
      </c>
      <c r="J114" t="s">
        <v>1263</v>
      </c>
      <c r="K114" t="s">
        <v>1881</v>
      </c>
      <c r="L114" t="s">
        <v>1860</v>
      </c>
      <c r="M114" s="1">
        <v>44145</v>
      </c>
      <c r="N114" t="s">
        <v>1869</v>
      </c>
      <c r="O114" t="s">
        <v>7623</v>
      </c>
      <c r="P114" t="s">
        <v>1906</v>
      </c>
      <c r="Q114" t="s">
        <v>7623</v>
      </c>
      <c r="R114" t="s">
        <v>1876</v>
      </c>
      <c r="S114">
        <v>5</v>
      </c>
      <c r="T114" s="2">
        <v>0</v>
      </c>
      <c r="U114" s="5">
        <v>13.35</v>
      </c>
      <c r="V114" s="5">
        <f>ORDENES[[#This Row],[Ventas sin descuento]]-ORDENES[[#This Row],[costos estimados]]</f>
        <v>13.35</v>
      </c>
      <c r="W114">
        <v>6</v>
      </c>
      <c r="X114" s="5">
        <v>27.24</v>
      </c>
      <c r="Y114" s="5">
        <f>ORDENES[[#This Row],[Ventas Originales (con descuento)]]/(1-ORDENES[[#This Row],[Descuento]])</f>
        <v>27.24</v>
      </c>
      <c r="Z114" s="5">
        <f>ORDENES[[#This Row],[Ventas Originales (con descuento)]]/ORDENES[[#This Row],[Cantidad]]/(1-ORDENES[[#This Row],[Descuento]])</f>
        <v>4.54</v>
      </c>
      <c r="AA114" s="5">
        <f>ORDENES[[#This Row],[Ventas Originales (con descuento)]]/ORDENES[[#This Row],[Cantidad]]</f>
        <v>4.54</v>
      </c>
      <c r="AB114" s="5">
        <f>ORDENES[[#This Row],[Ventas Originales (con descuento)]]-(ORDENES[[#This Row],[Ganancias]])</f>
        <v>13.889999999999999</v>
      </c>
    </row>
    <row r="115" spans="1:28" x14ac:dyDescent="0.35">
      <c r="A115" t="s">
        <v>7719</v>
      </c>
      <c r="B115" t="s">
        <v>140</v>
      </c>
      <c r="C115" t="s">
        <v>1</v>
      </c>
      <c r="D115" t="s">
        <v>141</v>
      </c>
      <c r="E115" t="s">
        <v>18</v>
      </c>
      <c r="F115" s="1">
        <v>43337</v>
      </c>
      <c r="G115" t="s">
        <v>7598</v>
      </c>
      <c r="H115" t="s">
        <v>739</v>
      </c>
      <c r="I115">
        <v>43229</v>
      </c>
      <c r="J115" t="s">
        <v>1264</v>
      </c>
      <c r="K115" t="s">
        <v>1887</v>
      </c>
      <c r="L115" t="s">
        <v>1860</v>
      </c>
      <c r="M115" s="1">
        <v>43339</v>
      </c>
      <c r="N115" t="s">
        <v>1861</v>
      </c>
      <c r="O115" t="s">
        <v>7614</v>
      </c>
      <c r="P115" t="s">
        <v>1907</v>
      </c>
      <c r="Q115" t="s">
        <v>7614</v>
      </c>
      <c r="R115" t="s">
        <v>1898</v>
      </c>
      <c r="S115">
        <v>1</v>
      </c>
      <c r="T115" s="2">
        <v>0.2</v>
      </c>
      <c r="U115" s="5">
        <v>14.53</v>
      </c>
      <c r="V115" s="5">
        <f>ORDENES[[#This Row],[Ventas sin descuento]]-ORDENES[[#This Row],[costos estimados]]</f>
        <v>24.555</v>
      </c>
      <c r="W115">
        <v>14</v>
      </c>
      <c r="X115" s="5">
        <v>40.1</v>
      </c>
      <c r="Y115" s="5">
        <f>ORDENES[[#This Row],[Ventas Originales (con descuento)]]/(1-ORDENES[[#This Row],[Descuento]])</f>
        <v>50.125</v>
      </c>
      <c r="Z115" s="5">
        <f>ORDENES[[#This Row],[Ventas Originales (con descuento)]]/ORDENES[[#This Row],[Cantidad]]/(1-ORDENES[[#This Row],[Descuento]])</f>
        <v>3.5803571428571428</v>
      </c>
      <c r="AA115" s="5">
        <f>ORDENES[[#This Row],[Ventas Originales (con descuento)]]/ORDENES[[#This Row],[Cantidad]]</f>
        <v>2.8642857142857143</v>
      </c>
      <c r="AB115" s="5">
        <f>ORDENES[[#This Row],[Ventas Originales (con descuento)]]-(ORDENES[[#This Row],[Ganancias]])</f>
        <v>25.57</v>
      </c>
    </row>
    <row r="116" spans="1:28" x14ac:dyDescent="0.35">
      <c r="A116" t="s">
        <v>7719</v>
      </c>
      <c r="B116" t="s">
        <v>140</v>
      </c>
      <c r="C116" t="s">
        <v>1</v>
      </c>
      <c r="D116" t="s">
        <v>141</v>
      </c>
      <c r="E116" t="s">
        <v>18</v>
      </c>
      <c r="F116" s="1">
        <v>43337</v>
      </c>
      <c r="G116" t="s">
        <v>7598</v>
      </c>
      <c r="H116" t="s">
        <v>739</v>
      </c>
      <c r="I116">
        <v>43229</v>
      </c>
      <c r="J116" t="s">
        <v>1265</v>
      </c>
      <c r="K116" t="s">
        <v>1887</v>
      </c>
      <c r="L116" t="s">
        <v>1860</v>
      </c>
      <c r="M116" s="1">
        <v>43339</v>
      </c>
      <c r="N116" t="s">
        <v>1861</v>
      </c>
      <c r="O116" t="s">
        <v>7614</v>
      </c>
      <c r="P116" t="s">
        <v>1907</v>
      </c>
      <c r="Q116" t="s">
        <v>7614</v>
      </c>
      <c r="R116" t="s">
        <v>1890</v>
      </c>
      <c r="S116">
        <v>1</v>
      </c>
      <c r="T116" s="2">
        <v>0.2</v>
      </c>
      <c r="U116" s="5">
        <v>1.65</v>
      </c>
      <c r="V116" s="5">
        <f>ORDENES[[#This Row],[Ventas sin descuento]]-ORDENES[[#This Row],[costos estimados]]</f>
        <v>2.8299999999999996</v>
      </c>
      <c r="W116">
        <v>2</v>
      </c>
      <c r="X116" s="5">
        <v>4.72</v>
      </c>
      <c r="Y116" s="5">
        <f>ORDENES[[#This Row],[Ventas Originales (con descuento)]]/(1-ORDENES[[#This Row],[Descuento]])</f>
        <v>5.8999999999999995</v>
      </c>
      <c r="Z116" s="5">
        <f>ORDENES[[#This Row],[Ventas Originales (con descuento)]]/ORDENES[[#This Row],[Cantidad]]/(1-ORDENES[[#This Row],[Descuento]])</f>
        <v>2.9499999999999997</v>
      </c>
      <c r="AA116" s="5">
        <f>ORDENES[[#This Row],[Ventas Originales (con descuento)]]/ORDENES[[#This Row],[Cantidad]]</f>
        <v>2.36</v>
      </c>
      <c r="AB116" s="5">
        <f>ORDENES[[#This Row],[Ventas Originales (con descuento)]]-(ORDENES[[#This Row],[Ganancias]])</f>
        <v>3.07</v>
      </c>
    </row>
    <row r="117" spans="1:28" x14ac:dyDescent="0.35">
      <c r="A117" t="s">
        <v>7719</v>
      </c>
      <c r="B117" t="s">
        <v>140</v>
      </c>
      <c r="C117" t="s">
        <v>1</v>
      </c>
      <c r="D117" t="s">
        <v>141</v>
      </c>
      <c r="E117" t="s">
        <v>21</v>
      </c>
      <c r="F117" s="1">
        <v>43337</v>
      </c>
      <c r="G117" t="s">
        <v>7598</v>
      </c>
      <c r="H117" t="s">
        <v>739</v>
      </c>
      <c r="I117">
        <v>43229</v>
      </c>
      <c r="J117" t="s">
        <v>1266</v>
      </c>
      <c r="K117" t="s">
        <v>1887</v>
      </c>
      <c r="L117" t="s">
        <v>1860</v>
      </c>
      <c r="M117" s="1">
        <v>43339</v>
      </c>
      <c r="N117" t="s">
        <v>1861</v>
      </c>
      <c r="O117" t="s">
        <v>7614</v>
      </c>
      <c r="P117" t="s">
        <v>1907</v>
      </c>
      <c r="Q117" t="s">
        <v>7614</v>
      </c>
      <c r="R117" t="s">
        <v>1879</v>
      </c>
      <c r="S117">
        <v>1</v>
      </c>
      <c r="T117" s="2">
        <v>0.2</v>
      </c>
      <c r="U117" s="5">
        <v>7.49</v>
      </c>
      <c r="V117" s="5">
        <f>ORDENES[[#This Row],[Ventas sin descuento]]-ORDENES[[#This Row],[costos estimados]]</f>
        <v>13.484999999999996</v>
      </c>
      <c r="W117">
        <v>3</v>
      </c>
      <c r="X117" s="5">
        <v>23.98</v>
      </c>
      <c r="Y117" s="5">
        <f>ORDENES[[#This Row],[Ventas Originales (con descuento)]]/(1-ORDENES[[#This Row],[Descuento]])</f>
        <v>29.974999999999998</v>
      </c>
      <c r="Z117" s="5">
        <f>ORDENES[[#This Row],[Ventas Originales (con descuento)]]/ORDENES[[#This Row],[Cantidad]]/(1-ORDENES[[#This Row],[Descuento]])</f>
        <v>9.9916666666666654</v>
      </c>
      <c r="AA117" s="5">
        <f>ORDENES[[#This Row],[Ventas Originales (con descuento)]]/ORDENES[[#This Row],[Cantidad]]</f>
        <v>7.9933333333333332</v>
      </c>
      <c r="AB117" s="5">
        <f>ORDENES[[#This Row],[Ventas Originales (con descuento)]]-(ORDENES[[#This Row],[Ganancias]])</f>
        <v>16.490000000000002</v>
      </c>
    </row>
    <row r="118" spans="1:28" x14ac:dyDescent="0.35">
      <c r="A118" t="s">
        <v>7719</v>
      </c>
      <c r="B118" t="s">
        <v>140</v>
      </c>
      <c r="C118" t="s">
        <v>1</v>
      </c>
      <c r="D118" t="s">
        <v>141</v>
      </c>
      <c r="E118" t="s">
        <v>142</v>
      </c>
      <c r="F118" s="1">
        <v>43337</v>
      </c>
      <c r="G118" t="s">
        <v>7598</v>
      </c>
      <c r="H118" t="s">
        <v>739</v>
      </c>
      <c r="I118">
        <v>43229</v>
      </c>
      <c r="J118" t="s">
        <v>7599</v>
      </c>
      <c r="K118" t="s">
        <v>1887</v>
      </c>
      <c r="L118" t="s">
        <v>1860</v>
      </c>
      <c r="M118" s="1">
        <v>43339</v>
      </c>
      <c r="N118" t="s">
        <v>1861</v>
      </c>
      <c r="O118" t="s">
        <v>7614</v>
      </c>
      <c r="P118" t="s">
        <v>1907</v>
      </c>
      <c r="Q118" t="s">
        <v>7614</v>
      </c>
      <c r="R118" t="s">
        <v>1890</v>
      </c>
      <c r="S118">
        <v>1</v>
      </c>
      <c r="T118" s="2">
        <v>0.2</v>
      </c>
      <c r="U118" s="5">
        <v>44.03</v>
      </c>
      <c r="V118" s="5">
        <f>ORDENES[[#This Row],[Ventas sin descuento]]-ORDENES[[#This Row],[costos estimados]]</f>
        <v>76.644999999999982</v>
      </c>
      <c r="W118">
        <v>6</v>
      </c>
      <c r="X118" s="5">
        <v>130.46</v>
      </c>
      <c r="Y118" s="5">
        <f>ORDENES[[#This Row],[Ventas Originales (con descuento)]]/(1-ORDENES[[#This Row],[Descuento]])</f>
        <v>163.07499999999999</v>
      </c>
      <c r="Z118" s="5">
        <f>ORDENES[[#This Row],[Ventas Originales (con descuento)]]/ORDENES[[#This Row],[Cantidad]]/(1-ORDENES[[#This Row],[Descuento]])</f>
        <v>27.179166666666667</v>
      </c>
      <c r="AA118" s="5">
        <f>ORDENES[[#This Row],[Ventas Originales (con descuento)]]/ORDENES[[#This Row],[Cantidad]]</f>
        <v>21.743333333333336</v>
      </c>
      <c r="AB118" s="5">
        <f>ORDENES[[#This Row],[Ventas Originales (con descuento)]]-(ORDENES[[#This Row],[Ganancias]])</f>
        <v>86.43</v>
      </c>
    </row>
    <row r="119" spans="1:28" x14ac:dyDescent="0.35">
      <c r="A119" t="s">
        <v>7715</v>
      </c>
      <c r="B119" t="s">
        <v>22</v>
      </c>
      <c r="C119" t="s">
        <v>1</v>
      </c>
      <c r="D119" t="s">
        <v>143</v>
      </c>
      <c r="E119" t="s">
        <v>4</v>
      </c>
      <c r="F119" s="1">
        <v>43526</v>
      </c>
      <c r="G119" t="s">
        <v>7598</v>
      </c>
      <c r="H119" t="s">
        <v>740</v>
      </c>
      <c r="I119">
        <v>98103</v>
      </c>
      <c r="J119" t="s">
        <v>1267</v>
      </c>
      <c r="K119" t="s">
        <v>1865</v>
      </c>
      <c r="L119" t="s">
        <v>1860</v>
      </c>
      <c r="M119" s="1">
        <v>43530</v>
      </c>
      <c r="N119" t="s">
        <v>1869</v>
      </c>
      <c r="O119" t="s">
        <v>7623</v>
      </c>
      <c r="P119" t="s">
        <v>1880</v>
      </c>
      <c r="Q119" t="s">
        <v>7623</v>
      </c>
      <c r="R119" t="s">
        <v>1871</v>
      </c>
      <c r="S119">
        <v>3</v>
      </c>
      <c r="T119" s="2">
        <v>0</v>
      </c>
      <c r="U119" s="5">
        <v>165.38</v>
      </c>
      <c r="V119" s="5">
        <f>ORDENES[[#This Row],[Ventas sin descuento]]-ORDENES[[#This Row],[costos estimados]]</f>
        <v>165.38</v>
      </c>
      <c r="W119">
        <v>3</v>
      </c>
      <c r="X119" s="5">
        <v>787.53</v>
      </c>
      <c r="Y119" s="5">
        <f>ORDENES[[#This Row],[Ventas Originales (con descuento)]]/(1-ORDENES[[#This Row],[Descuento]])</f>
        <v>787.53</v>
      </c>
      <c r="Z119" s="5">
        <f>ORDENES[[#This Row],[Ventas Originales (con descuento)]]/ORDENES[[#This Row],[Cantidad]]/(1-ORDENES[[#This Row],[Descuento]])</f>
        <v>262.51</v>
      </c>
      <c r="AA119" s="5">
        <f>ORDENES[[#This Row],[Ventas Originales (con descuento)]]/ORDENES[[#This Row],[Cantidad]]</f>
        <v>262.51</v>
      </c>
      <c r="AB119" s="5">
        <f>ORDENES[[#This Row],[Ventas Originales (con descuento)]]-(ORDENES[[#This Row],[Ganancias]])</f>
        <v>622.15</v>
      </c>
    </row>
    <row r="120" spans="1:28" x14ac:dyDescent="0.35">
      <c r="A120" t="s">
        <v>7719</v>
      </c>
      <c r="B120" t="s">
        <v>144</v>
      </c>
      <c r="C120" t="s">
        <v>1</v>
      </c>
      <c r="D120" t="s">
        <v>145</v>
      </c>
      <c r="E120" t="s">
        <v>146</v>
      </c>
      <c r="F120" s="1">
        <v>43560</v>
      </c>
      <c r="G120" t="s">
        <v>7613</v>
      </c>
      <c r="H120" t="s">
        <v>741</v>
      </c>
      <c r="I120">
        <v>37620</v>
      </c>
      <c r="J120" t="s">
        <v>1268</v>
      </c>
      <c r="K120" t="s">
        <v>1859</v>
      </c>
      <c r="L120" t="s">
        <v>1866</v>
      </c>
      <c r="M120" s="1">
        <v>43565</v>
      </c>
      <c r="N120" t="s">
        <v>1869</v>
      </c>
      <c r="O120" t="s">
        <v>7623</v>
      </c>
      <c r="P120" t="s">
        <v>1901</v>
      </c>
      <c r="Q120" t="s">
        <v>7623</v>
      </c>
      <c r="R120" t="s">
        <v>1876</v>
      </c>
      <c r="S120">
        <v>3</v>
      </c>
      <c r="T120" s="2">
        <v>0.7</v>
      </c>
      <c r="U120" s="5">
        <v>-115.72</v>
      </c>
      <c r="V120" s="5">
        <f>ORDENES[[#This Row],[Ventas sin descuento]]-ORDENES[[#This Row],[costos estimados]]</f>
        <v>252.45666666666659</v>
      </c>
      <c r="W120">
        <v>1</v>
      </c>
      <c r="X120" s="5">
        <v>157.79</v>
      </c>
      <c r="Y120" s="5">
        <f>ORDENES[[#This Row],[Ventas Originales (con descuento)]]/(1-ORDENES[[#This Row],[Descuento]])</f>
        <v>525.96666666666658</v>
      </c>
      <c r="Z120" s="5">
        <f>ORDENES[[#This Row],[Ventas Originales (con descuento)]]/ORDENES[[#This Row],[Cantidad]]/(1-ORDENES[[#This Row],[Descuento]])</f>
        <v>525.96666666666658</v>
      </c>
      <c r="AA120" s="5">
        <f>ORDENES[[#This Row],[Ventas Originales (con descuento)]]/ORDENES[[#This Row],[Cantidad]]</f>
        <v>157.79</v>
      </c>
      <c r="AB120" s="5">
        <f>ORDENES[[#This Row],[Ventas Originales (con descuento)]]-(ORDENES[[#This Row],[Ganancias]])</f>
        <v>273.51</v>
      </c>
    </row>
    <row r="121" spans="1:28" x14ac:dyDescent="0.35">
      <c r="A121" t="s">
        <v>7715</v>
      </c>
      <c r="B121" t="s">
        <v>147</v>
      </c>
      <c r="C121" t="s">
        <v>1</v>
      </c>
      <c r="D121" t="s">
        <v>148</v>
      </c>
      <c r="E121" t="s">
        <v>18</v>
      </c>
      <c r="F121" s="1">
        <v>43994</v>
      </c>
      <c r="G121" t="s">
        <v>7613</v>
      </c>
      <c r="H121" t="s">
        <v>742</v>
      </c>
      <c r="I121">
        <v>19805</v>
      </c>
      <c r="J121" t="s">
        <v>1269</v>
      </c>
      <c r="K121" t="s">
        <v>1887</v>
      </c>
      <c r="L121" t="s">
        <v>1860</v>
      </c>
      <c r="M121" s="1">
        <v>43997</v>
      </c>
      <c r="N121" t="s">
        <v>1891</v>
      </c>
      <c r="O121" t="s">
        <v>7675</v>
      </c>
      <c r="P121" t="s">
        <v>1895</v>
      </c>
      <c r="Q121" t="s">
        <v>7675</v>
      </c>
      <c r="R121" t="s">
        <v>1873</v>
      </c>
      <c r="S121">
        <v>2</v>
      </c>
      <c r="T121" s="2">
        <v>0</v>
      </c>
      <c r="U121" s="5">
        <v>18.350000000000001</v>
      </c>
      <c r="V121" s="5">
        <f>ORDENES[[#This Row],[Ventas sin descuento]]-ORDENES[[#This Row],[costos estimados]]</f>
        <v>18.350000000000001</v>
      </c>
      <c r="W121">
        <v>3</v>
      </c>
      <c r="X121" s="5">
        <v>47.04</v>
      </c>
      <c r="Y121" s="5">
        <f>ORDENES[[#This Row],[Ventas Originales (con descuento)]]/(1-ORDENES[[#This Row],[Descuento]])</f>
        <v>47.04</v>
      </c>
      <c r="Z121" s="5">
        <f>ORDENES[[#This Row],[Ventas Originales (con descuento)]]/ORDENES[[#This Row],[Cantidad]]/(1-ORDENES[[#This Row],[Descuento]])</f>
        <v>15.68</v>
      </c>
      <c r="AA121" s="5">
        <f>ORDENES[[#This Row],[Ventas Originales (con descuento)]]/ORDENES[[#This Row],[Cantidad]]</f>
        <v>15.68</v>
      </c>
      <c r="AB121" s="5">
        <f>ORDENES[[#This Row],[Ventas Originales (con descuento)]]-(ORDENES[[#This Row],[Ganancias]])</f>
        <v>28.689999999999998</v>
      </c>
    </row>
    <row r="122" spans="1:28" x14ac:dyDescent="0.35">
      <c r="A122" t="s">
        <v>7719</v>
      </c>
      <c r="B122" t="s">
        <v>147</v>
      </c>
      <c r="C122" t="s">
        <v>1</v>
      </c>
      <c r="D122" t="s">
        <v>148</v>
      </c>
      <c r="E122" t="s">
        <v>15</v>
      </c>
      <c r="F122" s="1">
        <v>43994</v>
      </c>
      <c r="G122" t="s">
        <v>7613</v>
      </c>
      <c r="H122" t="s">
        <v>742</v>
      </c>
      <c r="I122">
        <v>19805</v>
      </c>
      <c r="J122" t="s">
        <v>1170</v>
      </c>
      <c r="K122" t="s">
        <v>1887</v>
      </c>
      <c r="L122" t="s">
        <v>1860</v>
      </c>
      <c r="M122" s="1">
        <v>43997</v>
      </c>
      <c r="N122" t="s">
        <v>1891</v>
      </c>
      <c r="O122" t="s">
        <v>7675</v>
      </c>
      <c r="P122" t="s">
        <v>1895</v>
      </c>
      <c r="Q122" t="s">
        <v>7675</v>
      </c>
      <c r="R122" t="s">
        <v>1876</v>
      </c>
      <c r="S122">
        <v>2</v>
      </c>
      <c r="T122" s="2">
        <v>0</v>
      </c>
      <c r="U122" s="5">
        <v>13.88</v>
      </c>
      <c r="V122" s="5">
        <f>ORDENES[[#This Row],[Ventas sin descuento]]-ORDENES[[#This Row],[costos estimados]]</f>
        <v>13.879999999999999</v>
      </c>
      <c r="W122">
        <v>4</v>
      </c>
      <c r="X122" s="5">
        <v>30.84</v>
      </c>
      <c r="Y122" s="5">
        <f>ORDENES[[#This Row],[Ventas Originales (con descuento)]]/(1-ORDENES[[#This Row],[Descuento]])</f>
        <v>30.84</v>
      </c>
      <c r="Z122" s="5">
        <f>ORDENES[[#This Row],[Ventas Originales (con descuento)]]/ORDENES[[#This Row],[Cantidad]]/(1-ORDENES[[#This Row],[Descuento]])</f>
        <v>7.71</v>
      </c>
      <c r="AA122" s="5">
        <f>ORDENES[[#This Row],[Ventas Originales (con descuento)]]/ORDENES[[#This Row],[Cantidad]]</f>
        <v>7.71</v>
      </c>
      <c r="AB122" s="5">
        <f>ORDENES[[#This Row],[Ventas Originales (con descuento)]]-(ORDENES[[#This Row],[Ganancias]])</f>
        <v>16.96</v>
      </c>
    </row>
    <row r="123" spans="1:28" x14ac:dyDescent="0.35">
      <c r="A123" t="s">
        <v>7719</v>
      </c>
      <c r="B123" t="s">
        <v>147</v>
      </c>
      <c r="C123" t="s">
        <v>1</v>
      </c>
      <c r="D123" t="s">
        <v>148</v>
      </c>
      <c r="E123" t="s">
        <v>18</v>
      </c>
      <c r="F123" s="1">
        <v>43994</v>
      </c>
      <c r="G123" t="s">
        <v>7613</v>
      </c>
      <c r="H123" t="s">
        <v>742</v>
      </c>
      <c r="I123">
        <v>19805</v>
      </c>
      <c r="J123" t="s">
        <v>1270</v>
      </c>
      <c r="K123" t="s">
        <v>1887</v>
      </c>
      <c r="L123" t="s">
        <v>1860</v>
      </c>
      <c r="M123" s="1">
        <v>43997</v>
      </c>
      <c r="N123" t="s">
        <v>1891</v>
      </c>
      <c r="O123" t="s">
        <v>7675</v>
      </c>
      <c r="P123" t="s">
        <v>1895</v>
      </c>
      <c r="Q123" t="s">
        <v>7675</v>
      </c>
      <c r="R123" t="s">
        <v>1872</v>
      </c>
      <c r="S123">
        <v>2</v>
      </c>
      <c r="T123" s="2">
        <v>0</v>
      </c>
      <c r="U123" s="5">
        <v>63.44</v>
      </c>
      <c r="V123" s="5">
        <f>ORDENES[[#This Row],[Ventas sin descuento]]-ORDENES[[#This Row],[costos estimados]]</f>
        <v>63.44</v>
      </c>
      <c r="W123">
        <v>6</v>
      </c>
      <c r="X123" s="5">
        <v>226.56</v>
      </c>
      <c r="Y123" s="5">
        <f>ORDENES[[#This Row],[Ventas Originales (con descuento)]]/(1-ORDENES[[#This Row],[Descuento]])</f>
        <v>226.56</v>
      </c>
      <c r="Z123" s="5">
        <f>ORDENES[[#This Row],[Ventas Originales (con descuento)]]/ORDENES[[#This Row],[Cantidad]]/(1-ORDENES[[#This Row],[Descuento]])</f>
        <v>37.76</v>
      </c>
      <c r="AA123" s="5">
        <f>ORDENES[[#This Row],[Ventas Originales (con descuento)]]/ORDENES[[#This Row],[Cantidad]]</f>
        <v>37.76</v>
      </c>
      <c r="AB123" s="5">
        <f>ORDENES[[#This Row],[Ventas Originales (con descuento)]]-(ORDENES[[#This Row],[Ganancias]])</f>
        <v>163.12</v>
      </c>
    </row>
    <row r="124" spans="1:28" x14ac:dyDescent="0.35">
      <c r="A124" t="s">
        <v>7719</v>
      </c>
      <c r="B124" t="s">
        <v>147</v>
      </c>
      <c r="C124" t="s">
        <v>1</v>
      </c>
      <c r="D124" t="s">
        <v>148</v>
      </c>
      <c r="E124" t="s">
        <v>41</v>
      </c>
      <c r="F124" s="1">
        <v>43994</v>
      </c>
      <c r="G124" t="s">
        <v>7613</v>
      </c>
      <c r="H124" t="s">
        <v>742</v>
      </c>
      <c r="I124">
        <v>19805</v>
      </c>
      <c r="J124" t="s">
        <v>1271</v>
      </c>
      <c r="K124" t="s">
        <v>1887</v>
      </c>
      <c r="L124" t="s">
        <v>1860</v>
      </c>
      <c r="M124" s="1">
        <v>43997</v>
      </c>
      <c r="N124" t="s">
        <v>1891</v>
      </c>
      <c r="O124" t="s">
        <v>7675</v>
      </c>
      <c r="P124" t="s">
        <v>1895</v>
      </c>
      <c r="Q124" t="s">
        <v>7675</v>
      </c>
      <c r="R124" t="s">
        <v>1890</v>
      </c>
      <c r="S124">
        <v>2</v>
      </c>
      <c r="T124" s="2">
        <v>0</v>
      </c>
      <c r="U124" s="5">
        <v>51.76</v>
      </c>
      <c r="V124" s="5">
        <f>ORDENES[[#This Row],[Ventas sin descuento]]-ORDENES[[#This Row],[costos estimados]]</f>
        <v>51.76</v>
      </c>
      <c r="W124">
        <v>9</v>
      </c>
      <c r="X124" s="5">
        <v>115.02</v>
      </c>
      <c r="Y124" s="5">
        <f>ORDENES[[#This Row],[Ventas Originales (con descuento)]]/(1-ORDENES[[#This Row],[Descuento]])</f>
        <v>115.02</v>
      </c>
      <c r="Z124" s="5">
        <f>ORDENES[[#This Row],[Ventas Originales (con descuento)]]/ORDENES[[#This Row],[Cantidad]]/(1-ORDENES[[#This Row],[Descuento]])</f>
        <v>12.78</v>
      </c>
      <c r="AA124" s="5">
        <f>ORDENES[[#This Row],[Ventas Originales (con descuento)]]/ORDENES[[#This Row],[Cantidad]]</f>
        <v>12.78</v>
      </c>
      <c r="AB124" s="5">
        <f>ORDENES[[#This Row],[Ventas Originales (con descuento)]]-(ORDENES[[#This Row],[Ganancias]])</f>
        <v>63.26</v>
      </c>
    </row>
    <row r="125" spans="1:28" x14ac:dyDescent="0.35">
      <c r="A125" t="s">
        <v>7720</v>
      </c>
      <c r="B125" t="s">
        <v>147</v>
      </c>
      <c r="C125" t="s">
        <v>1</v>
      </c>
      <c r="D125" t="s">
        <v>148</v>
      </c>
      <c r="E125" t="s">
        <v>18</v>
      </c>
      <c r="F125" s="1">
        <v>43994</v>
      </c>
      <c r="G125" t="s">
        <v>7613</v>
      </c>
      <c r="H125" t="s">
        <v>742</v>
      </c>
      <c r="I125">
        <v>19805</v>
      </c>
      <c r="J125" t="s">
        <v>1272</v>
      </c>
      <c r="K125" t="s">
        <v>1887</v>
      </c>
      <c r="L125" t="s">
        <v>1860</v>
      </c>
      <c r="M125" s="1">
        <v>43997</v>
      </c>
      <c r="N125" t="s">
        <v>1891</v>
      </c>
      <c r="O125" t="s">
        <v>7675</v>
      </c>
      <c r="P125" t="s">
        <v>1895</v>
      </c>
      <c r="Q125" t="s">
        <v>7675</v>
      </c>
      <c r="R125" t="s">
        <v>1875</v>
      </c>
      <c r="S125">
        <v>2</v>
      </c>
      <c r="T125" s="2">
        <v>0</v>
      </c>
      <c r="U125" s="5">
        <v>19.73</v>
      </c>
      <c r="V125" s="5">
        <f>ORDENES[[#This Row],[Ventas sin descuento]]-ORDENES[[#This Row],[costos estimados]]</f>
        <v>19.730000000000004</v>
      </c>
      <c r="W125">
        <v>7</v>
      </c>
      <c r="X125" s="5">
        <v>68.040000000000006</v>
      </c>
      <c r="Y125" s="5">
        <f>ORDENES[[#This Row],[Ventas Originales (con descuento)]]/(1-ORDENES[[#This Row],[Descuento]])</f>
        <v>68.040000000000006</v>
      </c>
      <c r="Z125" s="5">
        <f>ORDENES[[#This Row],[Ventas Originales (con descuento)]]/ORDENES[[#This Row],[Cantidad]]/(1-ORDENES[[#This Row],[Descuento]])</f>
        <v>9.7200000000000006</v>
      </c>
      <c r="AA125" s="5">
        <f>ORDENES[[#This Row],[Ventas Originales (con descuento)]]/ORDENES[[#This Row],[Cantidad]]</f>
        <v>9.7200000000000006</v>
      </c>
      <c r="AB125" s="5">
        <f>ORDENES[[#This Row],[Ventas Originales (con descuento)]]-(ORDENES[[#This Row],[Ganancias]])</f>
        <v>48.31</v>
      </c>
    </row>
    <row r="126" spans="1:28" x14ac:dyDescent="0.35">
      <c r="A126" t="s">
        <v>7715</v>
      </c>
      <c r="B126" t="s">
        <v>51</v>
      </c>
      <c r="C126" t="s">
        <v>1</v>
      </c>
      <c r="D126" t="s">
        <v>149</v>
      </c>
      <c r="E126" t="s">
        <v>41</v>
      </c>
      <c r="F126" s="1">
        <v>43460</v>
      </c>
      <c r="G126" t="s">
        <v>7613</v>
      </c>
      <c r="H126" t="s">
        <v>743</v>
      </c>
      <c r="I126">
        <v>77041</v>
      </c>
      <c r="J126" t="s">
        <v>7678</v>
      </c>
      <c r="K126" t="s">
        <v>1881</v>
      </c>
      <c r="L126" t="s">
        <v>1882</v>
      </c>
      <c r="M126" s="1">
        <v>43462</v>
      </c>
      <c r="N126" t="s">
        <v>1861</v>
      </c>
      <c r="O126" t="s">
        <v>7614</v>
      </c>
      <c r="P126" t="s">
        <v>1883</v>
      </c>
      <c r="Q126" t="s">
        <v>7614</v>
      </c>
      <c r="R126" t="s">
        <v>1864</v>
      </c>
      <c r="S126">
        <v>1</v>
      </c>
      <c r="T126" s="2">
        <v>0.3</v>
      </c>
      <c r="U126" s="5">
        <v>-8.58</v>
      </c>
      <c r="V126" s="5">
        <f>ORDENES[[#This Row],[Ventas sin descuento]]-ORDENES[[#This Row],[costos estimados]]</f>
        <v>248.80285714285708</v>
      </c>
      <c r="W126">
        <v>3</v>
      </c>
      <c r="X126" s="5">
        <v>600.55999999999995</v>
      </c>
      <c r="Y126" s="5">
        <f>ORDENES[[#This Row],[Ventas Originales (con descuento)]]/(1-ORDENES[[#This Row],[Descuento]])</f>
        <v>857.94285714285706</v>
      </c>
      <c r="Z126" s="5">
        <f>ORDENES[[#This Row],[Ventas Originales (con descuento)]]/ORDENES[[#This Row],[Cantidad]]/(1-ORDENES[[#This Row],[Descuento]])</f>
        <v>285.98095238095237</v>
      </c>
      <c r="AA126" s="5">
        <f>ORDENES[[#This Row],[Ventas Originales (con descuento)]]/ORDENES[[#This Row],[Cantidad]]</f>
        <v>200.18666666666664</v>
      </c>
      <c r="AB126" s="5">
        <f>ORDENES[[#This Row],[Ventas Originales (con descuento)]]-(ORDENES[[#This Row],[Ganancias]])</f>
        <v>609.14</v>
      </c>
    </row>
    <row r="127" spans="1:28" x14ac:dyDescent="0.35">
      <c r="A127" t="s">
        <v>7715</v>
      </c>
      <c r="B127" t="s">
        <v>150</v>
      </c>
      <c r="C127" t="s">
        <v>1</v>
      </c>
      <c r="D127" t="s">
        <v>151</v>
      </c>
      <c r="E127" t="s">
        <v>152</v>
      </c>
      <c r="F127" s="1">
        <v>43363</v>
      </c>
      <c r="G127" t="s">
        <v>7598</v>
      </c>
      <c r="H127" t="s">
        <v>744</v>
      </c>
      <c r="I127">
        <v>61701</v>
      </c>
      <c r="J127" t="s">
        <v>1273</v>
      </c>
      <c r="K127" t="s">
        <v>1881</v>
      </c>
      <c r="L127" t="s">
        <v>1860</v>
      </c>
      <c r="M127" s="1">
        <v>43368</v>
      </c>
      <c r="N127" t="s">
        <v>1869</v>
      </c>
      <c r="O127" t="s">
        <v>7623</v>
      </c>
      <c r="P127" t="s">
        <v>1892</v>
      </c>
      <c r="Q127" t="s">
        <v>7623</v>
      </c>
      <c r="R127" t="s">
        <v>1871</v>
      </c>
      <c r="S127">
        <v>3</v>
      </c>
      <c r="T127" s="2">
        <v>0.5</v>
      </c>
      <c r="U127" s="5">
        <v>-407.68</v>
      </c>
      <c r="V127" s="5">
        <f>ORDENES[[#This Row],[Ventas sin descuento]]-ORDENES[[#This Row],[costos estimados]]</f>
        <v>210.01999999999998</v>
      </c>
      <c r="W127">
        <v>6</v>
      </c>
      <c r="X127" s="5">
        <v>617.70000000000005</v>
      </c>
      <c r="Y127" s="5">
        <f>ORDENES[[#This Row],[Ventas Originales (con descuento)]]/(1-ORDENES[[#This Row],[Descuento]])</f>
        <v>1235.4000000000001</v>
      </c>
      <c r="Z127" s="5">
        <f>ORDENES[[#This Row],[Ventas Originales (con descuento)]]/ORDENES[[#This Row],[Cantidad]]/(1-ORDENES[[#This Row],[Descuento]])</f>
        <v>205.9</v>
      </c>
      <c r="AA127" s="5">
        <f>ORDENES[[#This Row],[Ventas Originales (con descuento)]]/ORDENES[[#This Row],[Cantidad]]</f>
        <v>102.95</v>
      </c>
      <c r="AB127" s="5">
        <f>ORDENES[[#This Row],[Ventas Originales (con descuento)]]-(ORDENES[[#This Row],[Ganancias]])</f>
        <v>1025.3800000000001</v>
      </c>
    </row>
    <row r="128" spans="1:28" x14ac:dyDescent="0.35">
      <c r="A128" t="s">
        <v>7719</v>
      </c>
      <c r="B128" t="s">
        <v>153</v>
      </c>
      <c r="C128" t="s">
        <v>1</v>
      </c>
      <c r="D128" t="s">
        <v>154</v>
      </c>
      <c r="E128" t="s">
        <v>47</v>
      </c>
      <c r="F128" s="1">
        <v>44505</v>
      </c>
      <c r="G128" t="s">
        <v>7613</v>
      </c>
      <c r="H128" t="s">
        <v>745</v>
      </c>
      <c r="I128">
        <v>85023</v>
      </c>
      <c r="J128" t="s">
        <v>1274</v>
      </c>
      <c r="K128" t="s">
        <v>1865</v>
      </c>
      <c r="L128" t="s">
        <v>1860</v>
      </c>
      <c r="M128" s="1">
        <v>44512</v>
      </c>
      <c r="N128" t="s">
        <v>1869</v>
      </c>
      <c r="O128" t="s">
        <v>7623</v>
      </c>
      <c r="P128" t="s">
        <v>1899</v>
      </c>
      <c r="Q128" t="s">
        <v>7623</v>
      </c>
      <c r="R128" t="s">
        <v>1876</v>
      </c>
      <c r="S128">
        <v>5</v>
      </c>
      <c r="T128" s="2">
        <v>0.7</v>
      </c>
      <c r="U128" s="5">
        <v>-1.83</v>
      </c>
      <c r="V128" s="5">
        <f>ORDENES[[#This Row],[Ventas sin descuento]]-ORDENES[[#This Row],[costos estimados]]</f>
        <v>3.7466666666666653</v>
      </c>
      <c r="W128">
        <v>2</v>
      </c>
      <c r="X128" s="5">
        <v>2.39</v>
      </c>
      <c r="Y128" s="5">
        <f>ORDENES[[#This Row],[Ventas Originales (con descuento)]]/(1-ORDENES[[#This Row],[Descuento]])</f>
        <v>7.9666666666666659</v>
      </c>
      <c r="Z128" s="5">
        <f>ORDENES[[#This Row],[Ventas Originales (con descuento)]]/ORDENES[[#This Row],[Cantidad]]/(1-ORDENES[[#This Row],[Descuento]])</f>
        <v>3.9833333333333329</v>
      </c>
      <c r="AA128" s="5">
        <f>ORDENES[[#This Row],[Ventas Originales (con descuento)]]/ORDENES[[#This Row],[Cantidad]]</f>
        <v>1.1950000000000001</v>
      </c>
      <c r="AB128" s="5">
        <f>ORDENES[[#This Row],[Ventas Originales (con descuento)]]-(ORDENES[[#This Row],[Ganancias]])</f>
        <v>4.2200000000000006</v>
      </c>
    </row>
    <row r="129" spans="1:28" x14ac:dyDescent="0.35">
      <c r="A129" t="s">
        <v>7719</v>
      </c>
      <c r="B129" t="s">
        <v>153</v>
      </c>
      <c r="C129" t="s">
        <v>1</v>
      </c>
      <c r="D129" t="s">
        <v>154</v>
      </c>
      <c r="E129" t="s">
        <v>18</v>
      </c>
      <c r="F129" s="1">
        <v>44505</v>
      </c>
      <c r="G129" t="s">
        <v>7613</v>
      </c>
      <c r="H129" t="s">
        <v>745</v>
      </c>
      <c r="I129">
        <v>85023</v>
      </c>
      <c r="J129" t="s">
        <v>1275</v>
      </c>
      <c r="K129" t="s">
        <v>1865</v>
      </c>
      <c r="L129" t="s">
        <v>1860</v>
      </c>
      <c r="M129" s="1">
        <v>44512</v>
      </c>
      <c r="N129" t="s">
        <v>1869</v>
      </c>
      <c r="O129" t="s">
        <v>7623</v>
      </c>
      <c r="P129" t="s">
        <v>1899</v>
      </c>
      <c r="Q129" t="s">
        <v>7623</v>
      </c>
      <c r="R129" t="s">
        <v>1872</v>
      </c>
      <c r="S129">
        <v>5</v>
      </c>
      <c r="T129" s="2">
        <v>0.2</v>
      </c>
      <c r="U129" s="5">
        <v>30.5</v>
      </c>
      <c r="V129" s="5">
        <f>ORDENES[[#This Row],[Ventas sin descuento]]-ORDENES[[#This Row],[costos estimados]]</f>
        <v>91.497500000000002</v>
      </c>
      <c r="W129">
        <v>7</v>
      </c>
      <c r="X129" s="5">
        <v>243.99</v>
      </c>
      <c r="Y129" s="5">
        <f>ORDENES[[#This Row],[Ventas Originales (con descuento)]]/(1-ORDENES[[#This Row],[Descuento]])</f>
        <v>304.98750000000001</v>
      </c>
      <c r="Z129" s="5">
        <f>ORDENES[[#This Row],[Ventas Originales (con descuento)]]/ORDENES[[#This Row],[Cantidad]]/(1-ORDENES[[#This Row],[Descuento]])</f>
        <v>43.569642857142853</v>
      </c>
      <c r="AA129" s="5">
        <f>ORDENES[[#This Row],[Ventas Originales (con descuento)]]/ORDENES[[#This Row],[Cantidad]]</f>
        <v>34.855714285714285</v>
      </c>
      <c r="AB129" s="5">
        <f>ORDENES[[#This Row],[Ventas Originales (con descuento)]]-(ORDENES[[#This Row],[Ganancias]])</f>
        <v>213.49</v>
      </c>
    </row>
    <row r="130" spans="1:28" x14ac:dyDescent="0.35">
      <c r="A130" t="s">
        <v>7715</v>
      </c>
      <c r="B130" t="s">
        <v>5</v>
      </c>
      <c r="C130" t="s">
        <v>1</v>
      </c>
      <c r="D130" t="s">
        <v>155</v>
      </c>
      <c r="E130" t="s">
        <v>41</v>
      </c>
      <c r="F130" s="1">
        <v>44141</v>
      </c>
      <c r="G130" t="s">
        <v>7613</v>
      </c>
      <c r="H130" t="s">
        <v>746</v>
      </c>
      <c r="I130">
        <v>90004</v>
      </c>
      <c r="J130" t="s">
        <v>1276</v>
      </c>
      <c r="K130" t="s">
        <v>1865</v>
      </c>
      <c r="L130" t="s">
        <v>1882</v>
      </c>
      <c r="M130" s="1">
        <v>44145</v>
      </c>
      <c r="N130" t="s">
        <v>1861</v>
      </c>
      <c r="O130" t="s">
        <v>7614</v>
      </c>
      <c r="P130" t="s">
        <v>1867</v>
      </c>
      <c r="Q130" t="s">
        <v>7614</v>
      </c>
      <c r="R130" t="s">
        <v>1864</v>
      </c>
      <c r="S130">
        <v>3</v>
      </c>
      <c r="T130" s="2">
        <v>0.2</v>
      </c>
      <c r="U130" s="5">
        <v>-9.16</v>
      </c>
      <c r="V130" s="5">
        <f>ORDENES[[#This Row],[Ventas sin descuento]]-ORDENES[[#This Row],[costos estimados]]</f>
        <v>11.194999999999993</v>
      </c>
      <c r="W130">
        <v>2</v>
      </c>
      <c r="X130" s="5">
        <v>81.42</v>
      </c>
      <c r="Y130" s="5">
        <f>ORDENES[[#This Row],[Ventas Originales (con descuento)]]/(1-ORDENES[[#This Row],[Descuento]])</f>
        <v>101.77499999999999</v>
      </c>
      <c r="Z130" s="5">
        <f>ORDENES[[#This Row],[Ventas Originales (con descuento)]]/ORDENES[[#This Row],[Cantidad]]/(1-ORDENES[[#This Row],[Descuento]])</f>
        <v>50.887499999999996</v>
      </c>
      <c r="AA130" s="5">
        <f>ORDENES[[#This Row],[Ventas Originales (con descuento)]]/ORDENES[[#This Row],[Cantidad]]</f>
        <v>40.71</v>
      </c>
      <c r="AB130" s="5">
        <f>ORDENES[[#This Row],[Ventas Originales (con descuento)]]-(ORDENES[[#This Row],[Ganancias]])</f>
        <v>90.58</v>
      </c>
    </row>
    <row r="131" spans="1:28" x14ac:dyDescent="0.35">
      <c r="A131" t="s">
        <v>7715</v>
      </c>
      <c r="B131" t="s">
        <v>5</v>
      </c>
      <c r="C131" t="s">
        <v>1</v>
      </c>
      <c r="D131" t="s">
        <v>155</v>
      </c>
      <c r="E131" t="s">
        <v>11</v>
      </c>
      <c r="F131" s="1">
        <v>44141</v>
      </c>
      <c r="G131" t="s">
        <v>7613</v>
      </c>
      <c r="H131" t="s">
        <v>746</v>
      </c>
      <c r="I131">
        <v>90004</v>
      </c>
      <c r="J131" t="s">
        <v>7679</v>
      </c>
      <c r="K131" t="s">
        <v>1865</v>
      </c>
      <c r="L131" t="s">
        <v>1882</v>
      </c>
      <c r="M131" s="1">
        <v>44145</v>
      </c>
      <c r="N131" t="s">
        <v>1861</v>
      </c>
      <c r="O131" t="s">
        <v>7614</v>
      </c>
      <c r="P131" t="s">
        <v>1867</v>
      </c>
      <c r="Q131" t="s">
        <v>7614</v>
      </c>
      <c r="R131" t="s">
        <v>1873</v>
      </c>
      <c r="S131">
        <v>3</v>
      </c>
      <c r="T131" s="2">
        <v>0</v>
      </c>
      <c r="U131" s="5">
        <v>26.24</v>
      </c>
      <c r="V131" s="5">
        <f>ORDENES[[#This Row],[Ventas sin descuento]]-ORDENES[[#This Row],[costos estimados]]</f>
        <v>26.240000000000009</v>
      </c>
      <c r="W131">
        <v>3</v>
      </c>
      <c r="X131" s="5">
        <v>238.56</v>
      </c>
      <c r="Y131" s="5">
        <f>ORDENES[[#This Row],[Ventas Originales (con descuento)]]/(1-ORDENES[[#This Row],[Descuento]])</f>
        <v>238.56</v>
      </c>
      <c r="Z131" s="5">
        <f>ORDENES[[#This Row],[Ventas Originales (con descuento)]]/ORDENES[[#This Row],[Cantidad]]/(1-ORDENES[[#This Row],[Descuento]])</f>
        <v>79.52</v>
      </c>
      <c r="AA131" s="5">
        <f>ORDENES[[#This Row],[Ventas Originales (con descuento)]]/ORDENES[[#This Row],[Cantidad]]</f>
        <v>79.52</v>
      </c>
      <c r="AB131" s="5">
        <f>ORDENES[[#This Row],[Ventas Originales (con descuento)]]-(ORDENES[[#This Row],[Ganancias]])</f>
        <v>212.32</v>
      </c>
    </row>
    <row r="132" spans="1:28" x14ac:dyDescent="0.35">
      <c r="A132" t="s">
        <v>7720</v>
      </c>
      <c r="B132" t="s">
        <v>140</v>
      </c>
      <c r="C132" t="s">
        <v>1</v>
      </c>
      <c r="D132" t="s">
        <v>156</v>
      </c>
      <c r="E132" t="s">
        <v>157</v>
      </c>
      <c r="F132" s="1">
        <v>44229</v>
      </c>
      <c r="G132" t="s">
        <v>7613</v>
      </c>
      <c r="H132" t="s">
        <v>747</v>
      </c>
      <c r="I132">
        <v>43229</v>
      </c>
      <c r="J132" t="s">
        <v>1277</v>
      </c>
      <c r="K132" t="s">
        <v>1887</v>
      </c>
      <c r="L132" t="s">
        <v>1866</v>
      </c>
      <c r="M132" s="1">
        <v>44232</v>
      </c>
      <c r="N132" t="s">
        <v>1891</v>
      </c>
      <c r="O132" t="s">
        <v>7675</v>
      </c>
      <c r="P132" t="s">
        <v>1907</v>
      </c>
      <c r="Q132" t="s">
        <v>7675</v>
      </c>
      <c r="R132" t="s">
        <v>1875</v>
      </c>
      <c r="S132">
        <v>2</v>
      </c>
      <c r="T132" s="2">
        <v>0.4</v>
      </c>
      <c r="U132" s="5">
        <v>-11.99</v>
      </c>
      <c r="V132" s="5">
        <f>ORDENES[[#This Row],[Ventas sin descuento]]-ORDENES[[#This Row],[costos estimados]]</f>
        <v>27.990000000000009</v>
      </c>
      <c r="W132">
        <v>5</v>
      </c>
      <c r="X132" s="5">
        <v>59.97</v>
      </c>
      <c r="Y132" s="5">
        <f>ORDENES[[#This Row],[Ventas Originales (con descuento)]]/(1-ORDENES[[#This Row],[Descuento]])</f>
        <v>99.95</v>
      </c>
      <c r="Z132" s="5">
        <f>ORDENES[[#This Row],[Ventas Originales (con descuento)]]/ORDENES[[#This Row],[Cantidad]]/(1-ORDENES[[#This Row],[Descuento]])</f>
        <v>19.990000000000002</v>
      </c>
      <c r="AA132" s="5">
        <f>ORDENES[[#This Row],[Ventas Originales (con descuento)]]/ORDENES[[#This Row],[Cantidad]]</f>
        <v>11.994</v>
      </c>
      <c r="AB132" s="5">
        <f>ORDENES[[#This Row],[Ventas Originales (con descuento)]]-(ORDENES[[#This Row],[Ganancias]])</f>
        <v>71.959999999999994</v>
      </c>
    </row>
    <row r="133" spans="1:28" x14ac:dyDescent="0.35">
      <c r="A133" t="s">
        <v>7719</v>
      </c>
      <c r="B133" t="s">
        <v>140</v>
      </c>
      <c r="C133" t="s">
        <v>1</v>
      </c>
      <c r="D133" t="s">
        <v>156</v>
      </c>
      <c r="E133" t="s">
        <v>21</v>
      </c>
      <c r="F133" s="1">
        <v>44229</v>
      </c>
      <c r="G133" t="s">
        <v>7613</v>
      </c>
      <c r="H133" t="s">
        <v>747</v>
      </c>
      <c r="I133">
        <v>43229</v>
      </c>
      <c r="J133" t="s">
        <v>1278</v>
      </c>
      <c r="K133" t="s">
        <v>1887</v>
      </c>
      <c r="L133" t="s">
        <v>1866</v>
      </c>
      <c r="M133" s="1">
        <v>44232</v>
      </c>
      <c r="N133" t="s">
        <v>1891</v>
      </c>
      <c r="O133" t="s">
        <v>7675</v>
      </c>
      <c r="P133" t="s">
        <v>1907</v>
      </c>
      <c r="Q133" t="s">
        <v>7675</v>
      </c>
      <c r="R133" t="s">
        <v>1879</v>
      </c>
      <c r="S133">
        <v>2</v>
      </c>
      <c r="T133" s="2">
        <v>0.2</v>
      </c>
      <c r="U133" s="5">
        <v>29.36</v>
      </c>
      <c r="V133" s="5">
        <f>ORDENES[[#This Row],[Ventas sin descuento]]-ORDENES[[#This Row],[costos estimados]]</f>
        <v>48.934999999999988</v>
      </c>
      <c r="W133">
        <v>2</v>
      </c>
      <c r="X133" s="5">
        <v>78.3</v>
      </c>
      <c r="Y133" s="5">
        <f>ORDENES[[#This Row],[Ventas Originales (con descuento)]]/(1-ORDENES[[#This Row],[Descuento]])</f>
        <v>97.874999999999986</v>
      </c>
      <c r="Z133" s="5">
        <f>ORDENES[[#This Row],[Ventas Originales (con descuento)]]/ORDENES[[#This Row],[Cantidad]]/(1-ORDENES[[#This Row],[Descuento]])</f>
        <v>48.937499999999993</v>
      </c>
      <c r="AA133" s="5">
        <f>ORDENES[[#This Row],[Ventas Originales (con descuento)]]/ORDENES[[#This Row],[Cantidad]]</f>
        <v>39.15</v>
      </c>
      <c r="AB133" s="5">
        <f>ORDENES[[#This Row],[Ventas Originales (con descuento)]]-(ORDENES[[#This Row],[Ganancias]])</f>
        <v>48.94</v>
      </c>
    </row>
    <row r="134" spans="1:28" x14ac:dyDescent="0.35">
      <c r="A134" t="s">
        <v>7719</v>
      </c>
      <c r="B134" t="s">
        <v>140</v>
      </c>
      <c r="C134" t="s">
        <v>1</v>
      </c>
      <c r="D134" t="s">
        <v>156</v>
      </c>
      <c r="E134" t="s">
        <v>18</v>
      </c>
      <c r="F134" s="1">
        <v>44229</v>
      </c>
      <c r="G134" t="s">
        <v>7613</v>
      </c>
      <c r="H134" t="s">
        <v>747</v>
      </c>
      <c r="I134">
        <v>43229</v>
      </c>
      <c r="J134" t="s">
        <v>1279</v>
      </c>
      <c r="K134" t="s">
        <v>1887</v>
      </c>
      <c r="L134" t="s">
        <v>1866</v>
      </c>
      <c r="M134" s="1">
        <v>44232</v>
      </c>
      <c r="N134" t="s">
        <v>1891</v>
      </c>
      <c r="O134" t="s">
        <v>7675</v>
      </c>
      <c r="P134" t="s">
        <v>1907</v>
      </c>
      <c r="Q134" t="s">
        <v>7675</v>
      </c>
      <c r="R134" t="s">
        <v>1898</v>
      </c>
      <c r="S134">
        <v>2</v>
      </c>
      <c r="T134" s="2">
        <v>0.2</v>
      </c>
      <c r="U134" s="5">
        <v>6.97</v>
      </c>
      <c r="V134" s="5">
        <f>ORDENES[[#This Row],[Ventas sin descuento]]-ORDENES[[#This Row],[costos estimados]]</f>
        <v>12.334999999999997</v>
      </c>
      <c r="W134">
        <v>9</v>
      </c>
      <c r="X134" s="5">
        <v>21.46</v>
      </c>
      <c r="Y134" s="5">
        <f>ORDENES[[#This Row],[Ventas Originales (con descuento)]]/(1-ORDENES[[#This Row],[Descuento]])</f>
        <v>26.824999999999999</v>
      </c>
      <c r="Z134" s="5">
        <f>ORDENES[[#This Row],[Ventas Originales (con descuento)]]/ORDENES[[#This Row],[Cantidad]]/(1-ORDENES[[#This Row],[Descuento]])</f>
        <v>2.9805555555555556</v>
      </c>
      <c r="AA134" s="5">
        <f>ORDENES[[#This Row],[Ventas Originales (con descuento)]]/ORDENES[[#This Row],[Cantidad]]</f>
        <v>2.3844444444444446</v>
      </c>
      <c r="AB134" s="5">
        <f>ORDENES[[#This Row],[Ventas Originales (con descuento)]]-(ORDENES[[#This Row],[Ganancias]])</f>
        <v>14.490000000000002</v>
      </c>
    </row>
    <row r="135" spans="1:28" x14ac:dyDescent="0.35">
      <c r="A135" t="s">
        <v>7719</v>
      </c>
      <c r="B135" t="s">
        <v>158</v>
      </c>
      <c r="C135" t="s">
        <v>1</v>
      </c>
      <c r="D135" t="s">
        <v>159</v>
      </c>
      <c r="E135" t="s">
        <v>21</v>
      </c>
      <c r="F135" s="1">
        <v>44117</v>
      </c>
      <c r="G135" t="s">
        <v>7613</v>
      </c>
      <c r="H135" t="s">
        <v>748</v>
      </c>
      <c r="I135">
        <v>95661</v>
      </c>
      <c r="J135" t="s">
        <v>1280</v>
      </c>
      <c r="K135" t="s">
        <v>1865</v>
      </c>
      <c r="L135" t="s">
        <v>1860</v>
      </c>
      <c r="M135" s="1">
        <v>44123</v>
      </c>
      <c r="N135" t="s">
        <v>1869</v>
      </c>
      <c r="O135" t="s">
        <v>7623</v>
      </c>
      <c r="P135" t="s">
        <v>1867</v>
      </c>
      <c r="Q135" t="s">
        <v>7623</v>
      </c>
      <c r="R135" t="s">
        <v>1879</v>
      </c>
      <c r="S135">
        <v>4</v>
      </c>
      <c r="T135" s="2">
        <v>0</v>
      </c>
      <c r="U135" s="5">
        <v>9.6199999999999992</v>
      </c>
      <c r="V135" s="5">
        <f>ORDENES[[#This Row],[Ventas sin descuento]]-ORDENES[[#This Row],[costos estimados]]</f>
        <v>9.6199999999999992</v>
      </c>
      <c r="W135">
        <v>3</v>
      </c>
      <c r="X135" s="5">
        <v>20.04</v>
      </c>
      <c r="Y135" s="5">
        <f>ORDENES[[#This Row],[Ventas Originales (con descuento)]]/(1-ORDENES[[#This Row],[Descuento]])</f>
        <v>20.04</v>
      </c>
      <c r="Z135" s="5">
        <f>ORDENES[[#This Row],[Ventas Originales (con descuento)]]/ORDENES[[#This Row],[Cantidad]]/(1-ORDENES[[#This Row],[Descuento]])</f>
        <v>6.68</v>
      </c>
      <c r="AA135" s="5">
        <f>ORDENES[[#This Row],[Ventas Originales (con descuento)]]/ORDENES[[#This Row],[Cantidad]]</f>
        <v>6.68</v>
      </c>
      <c r="AB135" s="5">
        <f>ORDENES[[#This Row],[Ventas Originales (con descuento)]]-(ORDENES[[#This Row],[Ganancias]])</f>
        <v>10.42</v>
      </c>
    </row>
    <row r="136" spans="1:28" x14ac:dyDescent="0.35">
      <c r="A136" t="s">
        <v>7719</v>
      </c>
      <c r="B136" t="s">
        <v>158</v>
      </c>
      <c r="C136" t="s">
        <v>1</v>
      </c>
      <c r="D136" t="s">
        <v>159</v>
      </c>
      <c r="E136" t="s">
        <v>21</v>
      </c>
      <c r="F136" s="1">
        <v>44117</v>
      </c>
      <c r="G136" t="s">
        <v>7613</v>
      </c>
      <c r="H136" t="s">
        <v>748</v>
      </c>
      <c r="I136">
        <v>95661</v>
      </c>
      <c r="J136" t="s">
        <v>1281</v>
      </c>
      <c r="K136" t="s">
        <v>1865</v>
      </c>
      <c r="L136" t="s">
        <v>1860</v>
      </c>
      <c r="M136" s="1">
        <v>44123</v>
      </c>
      <c r="N136" t="s">
        <v>1869</v>
      </c>
      <c r="O136" t="s">
        <v>7623</v>
      </c>
      <c r="P136" t="s">
        <v>1867</v>
      </c>
      <c r="Q136" t="s">
        <v>7623</v>
      </c>
      <c r="R136" t="s">
        <v>1879</v>
      </c>
      <c r="S136">
        <v>4</v>
      </c>
      <c r="T136" s="2">
        <v>0</v>
      </c>
      <c r="U136" s="5">
        <v>16.66</v>
      </c>
      <c r="V136" s="5">
        <f>ORDENES[[#This Row],[Ventas sin descuento]]-ORDENES[[#This Row],[costos estimados]]</f>
        <v>16.66</v>
      </c>
      <c r="W136">
        <v>1</v>
      </c>
      <c r="X136" s="5">
        <v>35.44</v>
      </c>
      <c r="Y136" s="5">
        <f>ORDENES[[#This Row],[Ventas Originales (con descuento)]]/(1-ORDENES[[#This Row],[Descuento]])</f>
        <v>35.44</v>
      </c>
      <c r="Z136" s="5">
        <f>ORDENES[[#This Row],[Ventas Originales (con descuento)]]/ORDENES[[#This Row],[Cantidad]]/(1-ORDENES[[#This Row],[Descuento]])</f>
        <v>35.44</v>
      </c>
      <c r="AA136" s="5">
        <f>ORDENES[[#This Row],[Ventas Originales (con descuento)]]/ORDENES[[#This Row],[Cantidad]]</f>
        <v>35.44</v>
      </c>
      <c r="AB136" s="5">
        <f>ORDENES[[#This Row],[Ventas Originales (con descuento)]]-(ORDENES[[#This Row],[Ganancias]])</f>
        <v>18.779999999999998</v>
      </c>
    </row>
    <row r="137" spans="1:28" x14ac:dyDescent="0.35">
      <c r="A137" t="s">
        <v>7719</v>
      </c>
      <c r="B137" t="s">
        <v>158</v>
      </c>
      <c r="C137" t="s">
        <v>1</v>
      </c>
      <c r="D137" t="s">
        <v>159</v>
      </c>
      <c r="E137" t="s">
        <v>160</v>
      </c>
      <c r="F137" s="1">
        <v>44117</v>
      </c>
      <c r="G137" t="s">
        <v>7613</v>
      </c>
      <c r="H137" t="s">
        <v>748</v>
      </c>
      <c r="I137">
        <v>95661</v>
      </c>
      <c r="J137" t="s">
        <v>1282</v>
      </c>
      <c r="K137" t="s">
        <v>1865</v>
      </c>
      <c r="L137" t="s">
        <v>1860</v>
      </c>
      <c r="M137" s="1">
        <v>44123</v>
      </c>
      <c r="N137" t="s">
        <v>1869</v>
      </c>
      <c r="O137" t="s">
        <v>7623</v>
      </c>
      <c r="P137" t="s">
        <v>1867</v>
      </c>
      <c r="Q137" t="s">
        <v>7623</v>
      </c>
      <c r="R137" t="s">
        <v>1874</v>
      </c>
      <c r="S137">
        <v>4</v>
      </c>
      <c r="T137" s="2">
        <v>0</v>
      </c>
      <c r="U137" s="5">
        <v>3.46</v>
      </c>
      <c r="V137" s="5">
        <f>ORDENES[[#This Row],[Ventas sin descuento]]-ORDENES[[#This Row],[costos estimados]]</f>
        <v>3.4600000000000009</v>
      </c>
      <c r="W137">
        <v>4</v>
      </c>
      <c r="X137" s="5">
        <v>11.52</v>
      </c>
      <c r="Y137" s="5">
        <f>ORDENES[[#This Row],[Ventas Originales (con descuento)]]/(1-ORDENES[[#This Row],[Descuento]])</f>
        <v>11.52</v>
      </c>
      <c r="Z137" s="5">
        <f>ORDENES[[#This Row],[Ventas Originales (con descuento)]]/ORDENES[[#This Row],[Cantidad]]/(1-ORDENES[[#This Row],[Descuento]])</f>
        <v>2.88</v>
      </c>
      <c r="AA137" s="5">
        <f>ORDENES[[#This Row],[Ventas Originales (con descuento)]]/ORDENES[[#This Row],[Cantidad]]</f>
        <v>2.88</v>
      </c>
      <c r="AB137" s="5">
        <f>ORDENES[[#This Row],[Ventas Originales (con descuento)]]-(ORDENES[[#This Row],[Ganancias]])</f>
        <v>8.0599999999999987</v>
      </c>
    </row>
    <row r="138" spans="1:28" x14ac:dyDescent="0.35">
      <c r="A138" t="s">
        <v>7719</v>
      </c>
      <c r="B138" t="s">
        <v>158</v>
      </c>
      <c r="C138" t="s">
        <v>1</v>
      </c>
      <c r="D138" t="s">
        <v>159</v>
      </c>
      <c r="E138" t="s">
        <v>18</v>
      </c>
      <c r="F138" s="1">
        <v>44117</v>
      </c>
      <c r="G138" t="s">
        <v>7613</v>
      </c>
      <c r="H138" t="s">
        <v>748</v>
      </c>
      <c r="I138">
        <v>95661</v>
      </c>
      <c r="J138" t="s">
        <v>1283</v>
      </c>
      <c r="K138" t="s">
        <v>1865</v>
      </c>
      <c r="L138" t="s">
        <v>1860</v>
      </c>
      <c r="M138" s="1">
        <v>44123</v>
      </c>
      <c r="N138" t="s">
        <v>1869</v>
      </c>
      <c r="O138" t="s">
        <v>7623</v>
      </c>
      <c r="P138" t="s">
        <v>1867</v>
      </c>
      <c r="Q138" t="s">
        <v>7623</v>
      </c>
      <c r="R138" t="s">
        <v>1898</v>
      </c>
      <c r="S138">
        <v>4</v>
      </c>
      <c r="T138" s="2">
        <v>0</v>
      </c>
      <c r="U138" s="5">
        <v>1.97</v>
      </c>
      <c r="V138" s="5">
        <f>ORDENES[[#This Row],[Ventas sin descuento]]-ORDENES[[#This Row],[costos estimados]]</f>
        <v>1.9699999999999998</v>
      </c>
      <c r="W138">
        <v>2</v>
      </c>
      <c r="X138" s="5">
        <v>4.0199999999999996</v>
      </c>
      <c r="Y138" s="5">
        <f>ORDENES[[#This Row],[Ventas Originales (con descuento)]]/(1-ORDENES[[#This Row],[Descuento]])</f>
        <v>4.0199999999999996</v>
      </c>
      <c r="Z138" s="5">
        <f>ORDENES[[#This Row],[Ventas Originales (con descuento)]]/ORDENES[[#This Row],[Cantidad]]/(1-ORDENES[[#This Row],[Descuento]])</f>
        <v>2.0099999999999998</v>
      </c>
      <c r="AA138" s="5">
        <f>ORDENES[[#This Row],[Ventas Originales (con descuento)]]/ORDENES[[#This Row],[Cantidad]]</f>
        <v>2.0099999999999998</v>
      </c>
      <c r="AB138" s="5">
        <f>ORDENES[[#This Row],[Ventas Originales (con descuento)]]-(ORDENES[[#This Row],[Ganancias]])</f>
        <v>2.0499999999999998</v>
      </c>
    </row>
    <row r="139" spans="1:28" x14ac:dyDescent="0.35">
      <c r="A139" t="s">
        <v>7719</v>
      </c>
      <c r="B139" t="s">
        <v>158</v>
      </c>
      <c r="C139" t="s">
        <v>1</v>
      </c>
      <c r="D139" t="s">
        <v>159</v>
      </c>
      <c r="E139" t="s">
        <v>146</v>
      </c>
      <c r="F139" s="1">
        <v>44117</v>
      </c>
      <c r="G139" t="s">
        <v>7613</v>
      </c>
      <c r="H139" t="s">
        <v>748</v>
      </c>
      <c r="I139">
        <v>95661</v>
      </c>
      <c r="J139" t="s">
        <v>1284</v>
      </c>
      <c r="K139" t="s">
        <v>1865</v>
      </c>
      <c r="L139" t="s">
        <v>1860</v>
      </c>
      <c r="M139" s="1">
        <v>44123</v>
      </c>
      <c r="N139" t="s">
        <v>1869</v>
      </c>
      <c r="O139" t="s">
        <v>7623</v>
      </c>
      <c r="P139" t="s">
        <v>1867</v>
      </c>
      <c r="Q139" t="s">
        <v>7623</v>
      </c>
      <c r="R139" t="s">
        <v>1876</v>
      </c>
      <c r="S139">
        <v>4</v>
      </c>
      <c r="T139" s="2">
        <v>0.2</v>
      </c>
      <c r="U139" s="5">
        <v>26.66</v>
      </c>
      <c r="V139" s="5">
        <f>ORDENES[[#This Row],[Ventas sin descuento]]-ORDENES[[#This Row],[costos estimados]]</f>
        <v>45.704999999999998</v>
      </c>
      <c r="W139">
        <v>3</v>
      </c>
      <c r="X139" s="5">
        <v>76.180000000000007</v>
      </c>
      <c r="Y139" s="5">
        <f>ORDENES[[#This Row],[Ventas Originales (con descuento)]]/(1-ORDENES[[#This Row],[Descuento]])</f>
        <v>95.225000000000009</v>
      </c>
      <c r="Z139" s="5">
        <f>ORDENES[[#This Row],[Ventas Originales (con descuento)]]/ORDENES[[#This Row],[Cantidad]]/(1-ORDENES[[#This Row],[Descuento]])</f>
        <v>31.741666666666667</v>
      </c>
      <c r="AA139" s="5">
        <f>ORDENES[[#This Row],[Ventas Originales (con descuento)]]/ORDENES[[#This Row],[Cantidad]]</f>
        <v>25.393333333333334</v>
      </c>
      <c r="AB139" s="5">
        <f>ORDENES[[#This Row],[Ventas Originales (con descuento)]]-(ORDENES[[#This Row],[Ganancias]])</f>
        <v>49.52000000000001</v>
      </c>
    </row>
    <row r="140" spans="1:28" x14ac:dyDescent="0.35">
      <c r="A140" t="s">
        <v>7719</v>
      </c>
      <c r="B140" t="s">
        <v>158</v>
      </c>
      <c r="C140" t="s">
        <v>1</v>
      </c>
      <c r="D140" t="s">
        <v>159</v>
      </c>
      <c r="E140" t="s">
        <v>161</v>
      </c>
      <c r="F140" s="1">
        <v>44117</v>
      </c>
      <c r="G140" t="s">
        <v>7613</v>
      </c>
      <c r="H140" t="s">
        <v>748</v>
      </c>
      <c r="I140">
        <v>95661</v>
      </c>
      <c r="J140" t="s">
        <v>1285</v>
      </c>
      <c r="K140" t="s">
        <v>1865</v>
      </c>
      <c r="L140" t="s">
        <v>1860</v>
      </c>
      <c r="M140" s="1">
        <v>44123</v>
      </c>
      <c r="N140" t="s">
        <v>1869</v>
      </c>
      <c r="O140" t="s">
        <v>7623</v>
      </c>
      <c r="P140" t="s">
        <v>1867</v>
      </c>
      <c r="Q140" t="s">
        <v>7623</v>
      </c>
      <c r="R140" t="s">
        <v>1908</v>
      </c>
      <c r="S140">
        <v>4</v>
      </c>
      <c r="T140" s="2">
        <v>0</v>
      </c>
      <c r="U140" s="5">
        <v>18.45</v>
      </c>
      <c r="V140" s="5">
        <f>ORDENES[[#This Row],[Ventas sin descuento]]-ORDENES[[#This Row],[costos estimados]]</f>
        <v>18.450000000000003</v>
      </c>
      <c r="W140">
        <v>6</v>
      </c>
      <c r="X140" s="5">
        <v>65.88</v>
      </c>
      <c r="Y140" s="5">
        <f>ORDENES[[#This Row],[Ventas Originales (con descuento)]]/(1-ORDENES[[#This Row],[Descuento]])</f>
        <v>65.88</v>
      </c>
      <c r="Z140" s="5">
        <f>ORDENES[[#This Row],[Ventas Originales (con descuento)]]/ORDENES[[#This Row],[Cantidad]]/(1-ORDENES[[#This Row],[Descuento]])</f>
        <v>10.979999999999999</v>
      </c>
      <c r="AA140" s="5">
        <f>ORDENES[[#This Row],[Ventas Originales (con descuento)]]/ORDENES[[#This Row],[Cantidad]]</f>
        <v>10.979999999999999</v>
      </c>
      <c r="AB140" s="5">
        <f>ORDENES[[#This Row],[Ventas Originales (con descuento)]]-(ORDENES[[#This Row],[Ganancias]])</f>
        <v>47.429999999999993</v>
      </c>
    </row>
    <row r="141" spans="1:28" x14ac:dyDescent="0.35">
      <c r="A141" t="s">
        <v>7715</v>
      </c>
      <c r="B141" t="s">
        <v>158</v>
      </c>
      <c r="C141" t="s">
        <v>1</v>
      </c>
      <c r="D141" t="s">
        <v>159</v>
      </c>
      <c r="E141" t="s">
        <v>18</v>
      </c>
      <c r="F141" s="1">
        <v>44117</v>
      </c>
      <c r="G141" t="s">
        <v>7613</v>
      </c>
      <c r="H141" t="s">
        <v>748</v>
      </c>
      <c r="I141">
        <v>95661</v>
      </c>
      <c r="J141" t="s">
        <v>1209</v>
      </c>
      <c r="K141" t="s">
        <v>1865</v>
      </c>
      <c r="L141" t="s">
        <v>1860</v>
      </c>
      <c r="M141" s="1">
        <v>44123</v>
      </c>
      <c r="N141" t="s">
        <v>1869</v>
      </c>
      <c r="O141" t="s">
        <v>7623</v>
      </c>
      <c r="P141" t="s">
        <v>1867</v>
      </c>
      <c r="Q141" t="s">
        <v>7623</v>
      </c>
      <c r="R141" t="s">
        <v>1873</v>
      </c>
      <c r="S141">
        <v>4</v>
      </c>
      <c r="T141" s="2">
        <v>0</v>
      </c>
      <c r="U141" s="5">
        <v>20.7</v>
      </c>
      <c r="V141" s="5">
        <f>ORDENES[[#This Row],[Ventas sin descuento]]-ORDENES[[#This Row],[costos estimados]]</f>
        <v>20.7</v>
      </c>
      <c r="W141">
        <v>14</v>
      </c>
      <c r="X141" s="5">
        <v>43.12</v>
      </c>
      <c r="Y141" s="5">
        <f>ORDENES[[#This Row],[Ventas Originales (con descuento)]]/(1-ORDENES[[#This Row],[Descuento]])</f>
        <v>43.12</v>
      </c>
      <c r="Z141" s="5">
        <f>ORDENES[[#This Row],[Ventas Originales (con descuento)]]/ORDENES[[#This Row],[Cantidad]]/(1-ORDENES[[#This Row],[Descuento]])</f>
        <v>3.0799999999999996</v>
      </c>
      <c r="AA141" s="5">
        <f>ORDENES[[#This Row],[Ventas Originales (con descuento)]]/ORDENES[[#This Row],[Cantidad]]</f>
        <v>3.0799999999999996</v>
      </c>
      <c r="AB141" s="5">
        <f>ORDENES[[#This Row],[Ventas Originales (con descuento)]]-(ORDENES[[#This Row],[Ganancias]])</f>
        <v>22.419999999999998</v>
      </c>
    </row>
    <row r="142" spans="1:28" x14ac:dyDescent="0.35">
      <c r="A142" t="s">
        <v>7715</v>
      </c>
      <c r="B142" t="s">
        <v>39</v>
      </c>
      <c r="C142" t="s">
        <v>1</v>
      </c>
      <c r="D142" t="s">
        <v>162</v>
      </c>
      <c r="E142" t="s">
        <v>48</v>
      </c>
      <c r="F142" s="1">
        <v>44079</v>
      </c>
      <c r="G142" t="s">
        <v>7613</v>
      </c>
      <c r="H142" t="s">
        <v>749</v>
      </c>
      <c r="I142">
        <v>19140</v>
      </c>
      <c r="J142" t="s">
        <v>1188</v>
      </c>
      <c r="K142" t="s">
        <v>1887</v>
      </c>
      <c r="L142" t="s">
        <v>1866</v>
      </c>
      <c r="M142" s="1">
        <v>44081</v>
      </c>
      <c r="N142" t="s">
        <v>1861</v>
      </c>
      <c r="O142" t="s">
        <v>7614</v>
      </c>
      <c r="P142" t="s">
        <v>1888</v>
      </c>
      <c r="Q142" t="s">
        <v>7614</v>
      </c>
      <c r="R142" t="s">
        <v>1873</v>
      </c>
      <c r="S142">
        <v>1</v>
      </c>
      <c r="T142" s="2">
        <v>0.2</v>
      </c>
      <c r="U142" s="5">
        <v>10.35</v>
      </c>
      <c r="V142" s="5">
        <f>ORDENES[[#This Row],[Ventas sin descuento]]-ORDENES[[#This Row],[costos estimados]]</f>
        <v>31.049999999999983</v>
      </c>
      <c r="W142">
        <v>2</v>
      </c>
      <c r="X142" s="5">
        <v>82.8</v>
      </c>
      <c r="Y142" s="5">
        <f>ORDENES[[#This Row],[Ventas Originales (con descuento)]]/(1-ORDENES[[#This Row],[Descuento]])</f>
        <v>103.49999999999999</v>
      </c>
      <c r="Z142" s="5">
        <f>ORDENES[[#This Row],[Ventas Originales (con descuento)]]/ORDENES[[#This Row],[Cantidad]]/(1-ORDENES[[#This Row],[Descuento]])</f>
        <v>51.749999999999993</v>
      </c>
      <c r="AA142" s="5">
        <f>ORDENES[[#This Row],[Ventas Originales (con descuento)]]/ORDENES[[#This Row],[Cantidad]]</f>
        <v>41.4</v>
      </c>
      <c r="AB142" s="5">
        <f>ORDENES[[#This Row],[Ventas Originales (con descuento)]]-(ORDENES[[#This Row],[Ganancias]])</f>
        <v>72.45</v>
      </c>
    </row>
    <row r="143" spans="1:28" x14ac:dyDescent="0.35">
      <c r="A143" t="s">
        <v>7719</v>
      </c>
      <c r="B143" t="s">
        <v>32</v>
      </c>
      <c r="C143" t="s">
        <v>1</v>
      </c>
      <c r="D143" t="s">
        <v>163</v>
      </c>
      <c r="E143" t="s">
        <v>13</v>
      </c>
      <c r="F143" s="1">
        <v>44457</v>
      </c>
      <c r="G143" t="s">
        <v>7613</v>
      </c>
      <c r="H143" t="s">
        <v>750</v>
      </c>
      <c r="I143">
        <v>94122</v>
      </c>
      <c r="J143" t="s">
        <v>1286</v>
      </c>
      <c r="K143" t="s">
        <v>1865</v>
      </c>
      <c r="L143" t="s">
        <v>1866</v>
      </c>
      <c r="M143" s="1">
        <v>44462</v>
      </c>
      <c r="N143" t="s">
        <v>1869</v>
      </c>
      <c r="O143" t="s">
        <v>7623</v>
      </c>
      <c r="P143" t="s">
        <v>1867</v>
      </c>
      <c r="Q143" t="s">
        <v>7623</v>
      </c>
      <c r="R143" t="s">
        <v>1874</v>
      </c>
      <c r="S143">
        <v>3</v>
      </c>
      <c r="T143" s="2">
        <v>0</v>
      </c>
      <c r="U143" s="5">
        <v>2.38</v>
      </c>
      <c r="V143" s="5">
        <f>ORDENES[[#This Row],[Ventas sin descuento]]-ORDENES[[#This Row],[costos estimados]]</f>
        <v>2.38</v>
      </c>
      <c r="W143">
        <v>3</v>
      </c>
      <c r="X143" s="5">
        <v>8.82</v>
      </c>
      <c r="Y143" s="5">
        <f>ORDENES[[#This Row],[Ventas Originales (con descuento)]]/(1-ORDENES[[#This Row],[Descuento]])</f>
        <v>8.82</v>
      </c>
      <c r="Z143" s="5">
        <f>ORDENES[[#This Row],[Ventas Originales (con descuento)]]/ORDENES[[#This Row],[Cantidad]]/(1-ORDENES[[#This Row],[Descuento]])</f>
        <v>2.94</v>
      </c>
      <c r="AA143" s="5">
        <f>ORDENES[[#This Row],[Ventas Originales (con descuento)]]/ORDENES[[#This Row],[Cantidad]]</f>
        <v>2.94</v>
      </c>
      <c r="AB143" s="5">
        <f>ORDENES[[#This Row],[Ventas Originales (con descuento)]]-(ORDENES[[#This Row],[Ganancias]])</f>
        <v>6.44</v>
      </c>
    </row>
    <row r="144" spans="1:28" x14ac:dyDescent="0.35">
      <c r="A144" t="s">
        <v>7719</v>
      </c>
      <c r="B144" t="s">
        <v>32</v>
      </c>
      <c r="C144" t="s">
        <v>1</v>
      </c>
      <c r="D144" t="s">
        <v>163</v>
      </c>
      <c r="E144" t="s">
        <v>18</v>
      </c>
      <c r="F144" s="1">
        <v>44457</v>
      </c>
      <c r="G144" t="s">
        <v>7613</v>
      </c>
      <c r="H144" t="s">
        <v>750</v>
      </c>
      <c r="I144">
        <v>94122</v>
      </c>
      <c r="J144" t="s">
        <v>1287</v>
      </c>
      <c r="K144" t="s">
        <v>1865</v>
      </c>
      <c r="L144" t="s">
        <v>1866</v>
      </c>
      <c r="M144" s="1">
        <v>44462</v>
      </c>
      <c r="N144" t="s">
        <v>1869</v>
      </c>
      <c r="O144" t="s">
        <v>7623</v>
      </c>
      <c r="P144" t="s">
        <v>1867</v>
      </c>
      <c r="Q144" t="s">
        <v>7623</v>
      </c>
      <c r="R144" t="s">
        <v>1890</v>
      </c>
      <c r="S144">
        <v>3</v>
      </c>
      <c r="T144" s="2">
        <v>0</v>
      </c>
      <c r="U144" s="5">
        <v>5.0999999999999996</v>
      </c>
      <c r="V144" s="5">
        <f>ORDENES[[#This Row],[Ventas sin descuento]]-ORDENES[[#This Row],[costos estimados]]</f>
        <v>5.0999999999999996</v>
      </c>
      <c r="W144">
        <v>3</v>
      </c>
      <c r="X144" s="5">
        <v>10.86</v>
      </c>
      <c r="Y144" s="5">
        <f>ORDENES[[#This Row],[Ventas Originales (con descuento)]]/(1-ORDENES[[#This Row],[Descuento]])</f>
        <v>10.86</v>
      </c>
      <c r="Z144" s="5">
        <f>ORDENES[[#This Row],[Ventas Originales (con descuento)]]/ORDENES[[#This Row],[Cantidad]]/(1-ORDENES[[#This Row],[Descuento]])</f>
        <v>3.6199999999999997</v>
      </c>
      <c r="AA144" s="5">
        <f>ORDENES[[#This Row],[Ventas Originales (con descuento)]]/ORDENES[[#This Row],[Cantidad]]</f>
        <v>3.6199999999999997</v>
      </c>
      <c r="AB144" s="5">
        <f>ORDENES[[#This Row],[Ventas Originales (con descuento)]]-(ORDENES[[#This Row],[Ganancias]])</f>
        <v>5.76</v>
      </c>
    </row>
    <row r="145" spans="1:28" x14ac:dyDescent="0.35">
      <c r="A145" t="s">
        <v>7719</v>
      </c>
      <c r="B145" t="s">
        <v>32</v>
      </c>
      <c r="C145" t="s">
        <v>1</v>
      </c>
      <c r="D145" t="s">
        <v>163</v>
      </c>
      <c r="E145" t="s">
        <v>21</v>
      </c>
      <c r="F145" s="1">
        <v>44457</v>
      </c>
      <c r="G145" t="s">
        <v>7613</v>
      </c>
      <c r="H145" t="s">
        <v>750</v>
      </c>
      <c r="I145">
        <v>94122</v>
      </c>
      <c r="J145" t="s">
        <v>1288</v>
      </c>
      <c r="K145" t="s">
        <v>1865</v>
      </c>
      <c r="L145" t="s">
        <v>1866</v>
      </c>
      <c r="M145" s="1">
        <v>44462</v>
      </c>
      <c r="N145" t="s">
        <v>1869</v>
      </c>
      <c r="O145" t="s">
        <v>7623</v>
      </c>
      <c r="P145" t="s">
        <v>1867</v>
      </c>
      <c r="Q145" t="s">
        <v>7623</v>
      </c>
      <c r="R145" t="s">
        <v>1879</v>
      </c>
      <c r="S145">
        <v>3</v>
      </c>
      <c r="T145" s="2">
        <v>0</v>
      </c>
      <c r="U145" s="5">
        <v>68.98</v>
      </c>
      <c r="V145" s="5">
        <f>ORDENES[[#This Row],[Ventas sin descuento]]-ORDENES[[#This Row],[costos estimados]]</f>
        <v>68.98</v>
      </c>
      <c r="W145">
        <v>3</v>
      </c>
      <c r="X145" s="5">
        <v>143.69999999999999</v>
      </c>
      <c r="Y145" s="5">
        <f>ORDENES[[#This Row],[Ventas Originales (con descuento)]]/(1-ORDENES[[#This Row],[Descuento]])</f>
        <v>143.69999999999999</v>
      </c>
      <c r="Z145" s="5">
        <f>ORDENES[[#This Row],[Ventas Originales (con descuento)]]/ORDENES[[#This Row],[Cantidad]]/(1-ORDENES[[#This Row],[Descuento]])</f>
        <v>47.9</v>
      </c>
      <c r="AA145" s="5">
        <f>ORDENES[[#This Row],[Ventas Originales (con descuento)]]/ORDENES[[#This Row],[Cantidad]]</f>
        <v>47.9</v>
      </c>
      <c r="AB145" s="5">
        <f>ORDENES[[#This Row],[Ventas Originales (con descuento)]]-(ORDENES[[#This Row],[Ganancias]])</f>
        <v>74.719999999999985</v>
      </c>
    </row>
    <row r="146" spans="1:28" x14ac:dyDescent="0.35">
      <c r="A146" t="s">
        <v>7719</v>
      </c>
      <c r="B146" t="s">
        <v>164</v>
      </c>
      <c r="C146" t="s">
        <v>1</v>
      </c>
      <c r="D146" t="s">
        <v>165</v>
      </c>
      <c r="E146" t="s">
        <v>166</v>
      </c>
      <c r="F146" s="1">
        <v>44552</v>
      </c>
      <c r="G146" t="s">
        <v>7613</v>
      </c>
      <c r="H146" t="s">
        <v>751</v>
      </c>
      <c r="I146">
        <v>64055</v>
      </c>
      <c r="J146" t="s">
        <v>1289</v>
      </c>
      <c r="K146" t="s">
        <v>1881</v>
      </c>
      <c r="L146" t="s">
        <v>1860</v>
      </c>
      <c r="M146" s="1">
        <v>44557</v>
      </c>
      <c r="N146" t="s">
        <v>1869</v>
      </c>
      <c r="O146" t="s">
        <v>7623</v>
      </c>
      <c r="P146" t="s">
        <v>1909</v>
      </c>
      <c r="Q146" t="s">
        <v>7623</v>
      </c>
      <c r="R146" t="s">
        <v>1877</v>
      </c>
      <c r="S146">
        <v>3</v>
      </c>
      <c r="T146" s="2">
        <v>0</v>
      </c>
      <c r="U146" s="5">
        <v>218.25</v>
      </c>
      <c r="V146" s="5">
        <f>ORDENES[[#This Row],[Ventas sin descuento]]-ORDENES[[#This Row],[costos estimados]]</f>
        <v>218.25</v>
      </c>
      <c r="W146">
        <v>3</v>
      </c>
      <c r="X146" s="5">
        <v>839.43</v>
      </c>
      <c r="Y146" s="5">
        <f>ORDENES[[#This Row],[Ventas Originales (con descuento)]]/(1-ORDENES[[#This Row],[Descuento]])</f>
        <v>839.43</v>
      </c>
      <c r="Z146" s="5">
        <f>ORDENES[[#This Row],[Ventas Originales (con descuento)]]/ORDENES[[#This Row],[Cantidad]]/(1-ORDENES[[#This Row],[Descuento]])</f>
        <v>279.81</v>
      </c>
      <c r="AA146" s="5">
        <f>ORDENES[[#This Row],[Ventas Originales (con descuento)]]/ORDENES[[#This Row],[Cantidad]]</f>
        <v>279.81</v>
      </c>
      <c r="AB146" s="5">
        <f>ORDENES[[#This Row],[Ventas Originales (con descuento)]]-(ORDENES[[#This Row],[Ganancias]])</f>
        <v>621.17999999999995</v>
      </c>
    </row>
    <row r="147" spans="1:28" x14ac:dyDescent="0.35">
      <c r="A147" t="s">
        <v>7719</v>
      </c>
      <c r="B147" t="s">
        <v>167</v>
      </c>
      <c r="C147" t="s">
        <v>1</v>
      </c>
      <c r="D147" t="s">
        <v>168</v>
      </c>
      <c r="E147" t="s">
        <v>102</v>
      </c>
      <c r="F147" s="1">
        <v>43715</v>
      </c>
      <c r="G147" t="s">
        <v>7613</v>
      </c>
      <c r="H147" t="s">
        <v>752</v>
      </c>
      <c r="I147">
        <v>91104</v>
      </c>
      <c r="J147" t="s">
        <v>1238</v>
      </c>
      <c r="K147" t="s">
        <v>1865</v>
      </c>
      <c r="L147" t="s">
        <v>1860</v>
      </c>
      <c r="M147" s="1">
        <v>43720</v>
      </c>
      <c r="N147" t="s">
        <v>1869</v>
      </c>
      <c r="O147" t="s">
        <v>7623</v>
      </c>
      <c r="P147" t="s">
        <v>1867</v>
      </c>
      <c r="Q147" t="s">
        <v>7623</v>
      </c>
      <c r="R147" t="s">
        <v>1872</v>
      </c>
      <c r="S147">
        <v>3</v>
      </c>
      <c r="T147" s="2">
        <v>0</v>
      </c>
      <c r="U147" s="5">
        <v>20.16</v>
      </c>
      <c r="V147" s="5">
        <f>ORDENES[[#This Row],[Ventas sin descuento]]-ORDENES[[#This Row],[costos estimados]]</f>
        <v>20.159999999999968</v>
      </c>
      <c r="W147">
        <v>7</v>
      </c>
      <c r="X147" s="5">
        <v>671.93</v>
      </c>
      <c r="Y147" s="5">
        <f>ORDENES[[#This Row],[Ventas Originales (con descuento)]]/(1-ORDENES[[#This Row],[Descuento]])</f>
        <v>671.93</v>
      </c>
      <c r="Z147" s="5">
        <f>ORDENES[[#This Row],[Ventas Originales (con descuento)]]/ORDENES[[#This Row],[Cantidad]]/(1-ORDENES[[#This Row],[Descuento]])</f>
        <v>95.99</v>
      </c>
      <c r="AA147" s="5">
        <f>ORDENES[[#This Row],[Ventas Originales (con descuento)]]/ORDENES[[#This Row],[Cantidad]]</f>
        <v>95.99</v>
      </c>
      <c r="AB147" s="5">
        <f>ORDENES[[#This Row],[Ventas Originales (con descuento)]]-(ORDENES[[#This Row],[Ganancias]])</f>
        <v>651.77</v>
      </c>
    </row>
    <row r="148" spans="1:28" x14ac:dyDescent="0.35">
      <c r="A148" t="s">
        <v>7715</v>
      </c>
      <c r="B148" t="s">
        <v>169</v>
      </c>
      <c r="C148" t="s">
        <v>1</v>
      </c>
      <c r="D148" t="s">
        <v>170</v>
      </c>
      <c r="E148" t="s">
        <v>118</v>
      </c>
      <c r="F148" s="1">
        <v>43395</v>
      </c>
      <c r="G148" t="s">
        <v>7613</v>
      </c>
      <c r="H148" t="s">
        <v>753</v>
      </c>
      <c r="I148">
        <v>43055</v>
      </c>
      <c r="J148" t="s">
        <v>1290</v>
      </c>
      <c r="K148" t="s">
        <v>1887</v>
      </c>
      <c r="L148" t="s">
        <v>1882</v>
      </c>
      <c r="M148" s="1">
        <v>43401</v>
      </c>
      <c r="N148" t="s">
        <v>1869</v>
      </c>
      <c r="O148" t="s">
        <v>7623</v>
      </c>
      <c r="P148" t="s">
        <v>1907</v>
      </c>
      <c r="Q148" t="s">
        <v>7623</v>
      </c>
      <c r="R148" t="s">
        <v>1873</v>
      </c>
      <c r="S148">
        <v>4</v>
      </c>
      <c r="T148" s="2">
        <v>0.2</v>
      </c>
      <c r="U148" s="5">
        <v>12.91</v>
      </c>
      <c r="V148" s="5">
        <f>ORDENES[[#This Row],[Ventas sin descuento]]-ORDENES[[#This Row],[costos estimados]]</f>
        <v>36.382499999999993</v>
      </c>
      <c r="W148">
        <v>4</v>
      </c>
      <c r="X148" s="5">
        <v>93.89</v>
      </c>
      <c r="Y148" s="5">
        <f>ORDENES[[#This Row],[Ventas Originales (con descuento)]]/(1-ORDENES[[#This Row],[Descuento]])</f>
        <v>117.3625</v>
      </c>
      <c r="Z148" s="5">
        <f>ORDENES[[#This Row],[Ventas Originales (con descuento)]]/ORDENES[[#This Row],[Cantidad]]/(1-ORDENES[[#This Row],[Descuento]])</f>
        <v>29.340624999999999</v>
      </c>
      <c r="AA148" s="5">
        <f>ORDENES[[#This Row],[Ventas Originales (con descuento)]]/ORDENES[[#This Row],[Cantidad]]</f>
        <v>23.4725</v>
      </c>
      <c r="AB148" s="5">
        <f>ORDENES[[#This Row],[Ventas Originales (con descuento)]]-(ORDENES[[#This Row],[Ganancias]])</f>
        <v>80.98</v>
      </c>
    </row>
    <row r="149" spans="1:28" x14ac:dyDescent="0.35">
      <c r="A149" t="s">
        <v>7720</v>
      </c>
      <c r="B149" t="s">
        <v>171</v>
      </c>
      <c r="C149" t="s">
        <v>1</v>
      </c>
      <c r="D149" t="s">
        <v>172</v>
      </c>
      <c r="E149" t="s">
        <v>60</v>
      </c>
      <c r="F149" s="1">
        <v>44170</v>
      </c>
      <c r="G149" t="s">
        <v>7613</v>
      </c>
      <c r="H149" t="s">
        <v>754</v>
      </c>
      <c r="I149">
        <v>53132</v>
      </c>
      <c r="J149" t="s">
        <v>1291</v>
      </c>
      <c r="K149" t="s">
        <v>1881</v>
      </c>
      <c r="L149" t="s">
        <v>1866</v>
      </c>
      <c r="M149" s="1">
        <v>44174</v>
      </c>
      <c r="N149" t="s">
        <v>1869</v>
      </c>
      <c r="O149" t="s">
        <v>7623</v>
      </c>
      <c r="P149" t="s">
        <v>1884</v>
      </c>
      <c r="Q149" t="s">
        <v>7623</v>
      </c>
      <c r="R149" t="s">
        <v>1875</v>
      </c>
      <c r="S149">
        <v>3</v>
      </c>
      <c r="T149" s="2">
        <v>0</v>
      </c>
      <c r="U149" s="5">
        <v>103.8</v>
      </c>
      <c r="V149" s="5">
        <f>ORDENES[[#This Row],[Ventas sin descuento]]-ORDENES[[#This Row],[costos estimados]]</f>
        <v>103.80000000000001</v>
      </c>
      <c r="W149">
        <v>11</v>
      </c>
      <c r="X149" s="5">
        <v>384.45</v>
      </c>
      <c r="Y149" s="5">
        <f>ORDENES[[#This Row],[Ventas Originales (con descuento)]]/(1-ORDENES[[#This Row],[Descuento]])</f>
        <v>384.45</v>
      </c>
      <c r="Z149" s="5">
        <f>ORDENES[[#This Row],[Ventas Originales (con descuento)]]/ORDENES[[#This Row],[Cantidad]]/(1-ORDENES[[#This Row],[Descuento]])</f>
        <v>34.949999999999996</v>
      </c>
      <c r="AA149" s="5">
        <f>ORDENES[[#This Row],[Ventas Originales (con descuento)]]/ORDENES[[#This Row],[Cantidad]]</f>
        <v>34.949999999999996</v>
      </c>
      <c r="AB149" s="5">
        <f>ORDENES[[#This Row],[Ventas Originales (con descuento)]]-(ORDENES[[#This Row],[Ganancias]])</f>
        <v>280.64999999999998</v>
      </c>
    </row>
    <row r="150" spans="1:28" x14ac:dyDescent="0.35">
      <c r="A150" t="s">
        <v>7720</v>
      </c>
      <c r="B150" t="s">
        <v>171</v>
      </c>
      <c r="C150" t="s">
        <v>1</v>
      </c>
      <c r="D150" t="s">
        <v>172</v>
      </c>
      <c r="E150" t="s">
        <v>157</v>
      </c>
      <c r="F150" s="1">
        <v>44170</v>
      </c>
      <c r="G150" t="s">
        <v>7613</v>
      </c>
      <c r="H150" t="s">
        <v>754</v>
      </c>
      <c r="I150">
        <v>53132</v>
      </c>
      <c r="J150" t="s">
        <v>1292</v>
      </c>
      <c r="K150" t="s">
        <v>1881</v>
      </c>
      <c r="L150" t="s">
        <v>1866</v>
      </c>
      <c r="M150" s="1">
        <v>44174</v>
      </c>
      <c r="N150" t="s">
        <v>1869</v>
      </c>
      <c r="O150" t="s">
        <v>7623</v>
      </c>
      <c r="P150" t="s">
        <v>1884</v>
      </c>
      <c r="Q150" t="s">
        <v>7623</v>
      </c>
      <c r="R150" t="s">
        <v>1875</v>
      </c>
      <c r="S150">
        <v>3</v>
      </c>
      <c r="T150" s="2">
        <v>0</v>
      </c>
      <c r="U150" s="5">
        <v>6</v>
      </c>
      <c r="V150" s="5">
        <f>ORDENES[[#This Row],[Ventas sin descuento]]-ORDENES[[#This Row],[costos estimados]]</f>
        <v>6</v>
      </c>
      <c r="W150">
        <v>3</v>
      </c>
      <c r="X150" s="5">
        <v>149.97</v>
      </c>
      <c r="Y150" s="5">
        <f>ORDENES[[#This Row],[Ventas Originales (con descuento)]]/(1-ORDENES[[#This Row],[Descuento]])</f>
        <v>149.97</v>
      </c>
      <c r="Z150" s="5">
        <f>ORDENES[[#This Row],[Ventas Originales (con descuento)]]/ORDENES[[#This Row],[Cantidad]]/(1-ORDENES[[#This Row],[Descuento]])</f>
        <v>49.99</v>
      </c>
      <c r="AA150" s="5">
        <f>ORDENES[[#This Row],[Ventas Originales (con descuento)]]/ORDENES[[#This Row],[Cantidad]]</f>
        <v>49.99</v>
      </c>
      <c r="AB150" s="5">
        <f>ORDENES[[#This Row],[Ventas Originales (con descuento)]]-(ORDENES[[#This Row],[Ganancias]])</f>
        <v>143.97</v>
      </c>
    </row>
    <row r="151" spans="1:28" x14ac:dyDescent="0.35">
      <c r="A151" t="s">
        <v>7715</v>
      </c>
      <c r="B151" t="s">
        <v>171</v>
      </c>
      <c r="C151" t="s">
        <v>1</v>
      </c>
      <c r="D151" t="s">
        <v>172</v>
      </c>
      <c r="E151" t="s">
        <v>4</v>
      </c>
      <c r="F151" s="1">
        <v>44170</v>
      </c>
      <c r="G151" t="s">
        <v>7613</v>
      </c>
      <c r="H151" t="s">
        <v>754</v>
      </c>
      <c r="I151">
        <v>53132</v>
      </c>
      <c r="J151" t="s">
        <v>1163</v>
      </c>
      <c r="K151" t="s">
        <v>1881</v>
      </c>
      <c r="L151" t="s">
        <v>1866</v>
      </c>
      <c r="M151" s="1">
        <v>44174</v>
      </c>
      <c r="N151" t="s">
        <v>1869</v>
      </c>
      <c r="O151" t="s">
        <v>7623</v>
      </c>
      <c r="P151" t="s">
        <v>1884</v>
      </c>
      <c r="Q151" t="s">
        <v>7623</v>
      </c>
      <c r="R151" t="s">
        <v>1864</v>
      </c>
      <c r="S151">
        <v>3</v>
      </c>
      <c r="T151" s="2">
        <v>0</v>
      </c>
      <c r="U151" s="5">
        <v>585.54999999999995</v>
      </c>
      <c r="V151" s="5">
        <f>ORDENES[[#This Row],[Ventas sin descuento]]-ORDENES[[#This Row],[costos estimados]]</f>
        <v>585.54999999999995</v>
      </c>
      <c r="W151">
        <v>8</v>
      </c>
      <c r="X151" s="5">
        <v>1951.84</v>
      </c>
      <c r="Y151" s="5">
        <f>ORDENES[[#This Row],[Ventas Originales (con descuento)]]/(1-ORDENES[[#This Row],[Descuento]])</f>
        <v>1951.84</v>
      </c>
      <c r="Z151" s="5">
        <f>ORDENES[[#This Row],[Ventas Originales (con descuento)]]/ORDENES[[#This Row],[Cantidad]]/(1-ORDENES[[#This Row],[Descuento]])</f>
        <v>243.98</v>
      </c>
      <c r="AA151" s="5">
        <f>ORDENES[[#This Row],[Ventas Originales (con descuento)]]/ORDENES[[#This Row],[Cantidad]]</f>
        <v>243.98</v>
      </c>
      <c r="AB151" s="5">
        <f>ORDENES[[#This Row],[Ventas Originales (con descuento)]]-(ORDENES[[#This Row],[Ganancias]])</f>
        <v>1366.29</v>
      </c>
    </row>
    <row r="152" spans="1:28" x14ac:dyDescent="0.35">
      <c r="A152" t="s">
        <v>7719</v>
      </c>
      <c r="B152" t="s">
        <v>171</v>
      </c>
      <c r="C152" t="s">
        <v>1</v>
      </c>
      <c r="D152" t="s">
        <v>172</v>
      </c>
      <c r="E152" t="s">
        <v>146</v>
      </c>
      <c r="F152" s="1">
        <v>44170</v>
      </c>
      <c r="G152" t="s">
        <v>7613</v>
      </c>
      <c r="H152" t="s">
        <v>754</v>
      </c>
      <c r="I152">
        <v>53132</v>
      </c>
      <c r="J152" t="s">
        <v>1293</v>
      </c>
      <c r="K152" t="s">
        <v>1881</v>
      </c>
      <c r="L152" t="s">
        <v>1866</v>
      </c>
      <c r="M152" s="1">
        <v>44174</v>
      </c>
      <c r="N152" t="s">
        <v>1869</v>
      </c>
      <c r="O152" t="s">
        <v>7623</v>
      </c>
      <c r="P152" t="s">
        <v>1884</v>
      </c>
      <c r="Q152" t="s">
        <v>7623</v>
      </c>
      <c r="R152" t="s">
        <v>1876</v>
      </c>
      <c r="S152">
        <v>3</v>
      </c>
      <c r="T152" s="2">
        <v>0</v>
      </c>
      <c r="U152" s="5">
        <v>80.63</v>
      </c>
      <c r="V152" s="5">
        <f>ORDENES[[#This Row],[Ventas sin descuento]]-ORDENES[[#This Row],[costos estimados]]</f>
        <v>80.63</v>
      </c>
      <c r="W152">
        <v>5</v>
      </c>
      <c r="X152" s="5">
        <v>171.55</v>
      </c>
      <c r="Y152" s="5">
        <f>ORDENES[[#This Row],[Ventas Originales (con descuento)]]/(1-ORDENES[[#This Row],[Descuento]])</f>
        <v>171.55</v>
      </c>
      <c r="Z152" s="5">
        <f>ORDENES[[#This Row],[Ventas Originales (con descuento)]]/ORDENES[[#This Row],[Cantidad]]/(1-ORDENES[[#This Row],[Descuento]])</f>
        <v>34.31</v>
      </c>
      <c r="AA152" s="5">
        <f>ORDENES[[#This Row],[Ventas Originales (con descuento)]]/ORDENES[[#This Row],[Cantidad]]</f>
        <v>34.31</v>
      </c>
      <c r="AB152" s="5">
        <f>ORDENES[[#This Row],[Ventas Originales (con descuento)]]-(ORDENES[[#This Row],[Ganancias]])</f>
        <v>90.920000000000016</v>
      </c>
    </row>
    <row r="153" spans="1:28" x14ac:dyDescent="0.35">
      <c r="A153" t="s">
        <v>7719</v>
      </c>
      <c r="B153" t="s">
        <v>173</v>
      </c>
      <c r="C153" t="s">
        <v>1</v>
      </c>
      <c r="D153" t="s">
        <v>174</v>
      </c>
      <c r="E153" t="s">
        <v>16</v>
      </c>
      <c r="F153" s="1">
        <v>43903</v>
      </c>
      <c r="G153" t="s">
        <v>7613</v>
      </c>
      <c r="H153" t="s">
        <v>755</v>
      </c>
      <c r="I153">
        <v>85254</v>
      </c>
      <c r="J153" t="s">
        <v>1294</v>
      </c>
      <c r="K153" t="s">
        <v>1865</v>
      </c>
      <c r="L153" t="s">
        <v>1882</v>
      </c>
      <c r="M153" s="1">
        <v>43906</v>
      </c>
      <c r="N153" t="s">
        <v>1891</v>
      </c>
      <c r="O153" t="s">
        <v>7675</v>
      </c>
      <c r="P153" t="s">
        <v>1899</v>
      </c>
      <c r="Q153" t="s">
        <v>7675</v>
      </c>
      <c r="R153" t="s">
        <v>1877</v>
      </c>
      <c r="S153">
        <v>2</v>
      </c>
      <c r="T153" s="2">
        <v>0.2</v>
      </c>
      <c r="U153" s="5">
        <v>17.77</v>
      </c>
      <c r="V153" s="5">
        <f>ORDENES[[#This Row],[Ventas sin descuento]]-ORDENES[[#This Row],[costos estimados]]</f>
        <v>57.25</v>
      </c>
      <c r="W153">
        <v>5</v>
      </c>
      <c r="X153" s="5">
        <v>157.91999999999999</v>
      </c>
      <c r="Y153" s="5">
        <f>ORDENES[[#This Row],[Ventas Originales (con descuento)]]/(1-ORDENES[[#This Row],[Descuento]])</f>
        <v>197.39999999999998</v>
      </c>
      <c r="Z153" s="5">
        <f>ORDENES[[#This Row],[Ventas Originales (con descuento)]]/ORDENES[[#This Row],[Cantidad]]/(1-ORDENES[[#This Row],[Descuento]])</f>
        <v>39.47999999999999</v>
      </c>
      <c r="AA153" s="5">
        <f>ORDENES[[#This Row],[Ventas Originales (con descuento)]]/ORDENES[[#This Row],[Cantidad]]</f>
        <v>31.583999999999996</v>
      </c>
      <c r="AB153" s="5">
        <f>ORDENES[[#This Row],[Ventas Originales (con descuento)]]-(ORDENES[[#This Row],[Ganancias]])</f>
        <v>140.14999999999998</v>
      </c>
    </row>
    <row r="154" spans="1:28" x14ac:dyDescent="0.35">
      <c r="A154" t="s">
        <v>7720</v>
      </c>
      <c r="B154" t="s">
        <v>173</v>
      </c>
      <c r="C154" t="s">
        <v>1</v>
      </c>
      <c r="D154" t="s">
        <v>174</v>
      </c>
      <c r="E154" t="s">
        <v>175</v>
      </c>
      <c r="F154" s="1">
        <v>43903</v>
      </c>
      <c r="G154" t="s">
        <v>7613</v>
      </c>
      <c r="H154" t="s">
        <v>755</v>
      </c>
      <c r="I154">
        <v>85254</v>
      </c>
      <c r="J154" t="s">
        <v>1295</v>
      </c>
      <c r="K154" t="s">
        <v>1865</v>
      </c>
      <c r="L154" t="s">
        <v>1882</v>
      </c>
      <c r="M154" s="1">
        <v>43906</v>
      </c>
      <c r="N154" t="s">
        <v>1891</v>
      </c>
      <c r="O154" t="s">
        <v>7675</v>
      </c>
      <c r="P154" t="s">
        <v>1899</v>
      </c>
      <c r="Q154" t="s">
        <v>7675</v>
      </c>
      <c r="R154" t="s">
        <v>1875</v>
      </c>
      <c r="S154">
        <v>2</v>
      </c>
      <c r="T154" s="2">
        <v>0.2</v>
      </c>
      <c r="U154" s="5">
        <v>15.24</v>
      </c>
      <c r="V154" s="5">
        <f>ORDENES[[#This Row],[Ventas sin descuento]]-ORDENES[[#This Row],[costos estimados]]</f>
        <v>66.034999999999997</v>
      </c>
      <c r="W154">
        <v>2</v>
      </c>
      <c r="X154" s="5">
        <v>203.18</v>
      </c>
      <c r="Y154" s="5">
        <f>ORDENES[[#This Row],[Ventas Originales (con descuento)]]/(1-ORDENES[[#This Row],[Descuento]])</f>
        <v>253.97499999999999</v>
      </c>
      <c r="Z154" s="5">
        <f>ORDENES[[#This Row],[Ventas Originales (con descuento)]]/ORDENES[[#This Row],[Cantidad]]/(1-ORDENES[[#This Row],[Descuento]])</f>
        <v>126.9875</v>
      </c>
      <c r="AA154" s="5">
        <f>ORDENES[[#This Row],[Ventas Originales (con descuento)]]/ORDENES[[#This Row],[Cantidad]]</f>
        <v>101.59</v>
      </c>
      <c r="AB154" s="5">
        <f>ORDENES[[#This Row],[Ventas Originales (con descuento)]]-(ORDENES[[#This Row],[Ganancias]])</f>
        <v>187.94</v>
      </c>
    </row>
    <row r="155" spans="1:28" x14ac:dyDescent="0.35">
      <c r="A155" t="s">
        <v>7719</v>
      </c>
      <c r="B155" t="s">
        <v>176</v>
      </c>
      <c r="C155" t="s">
        <v>1</v>
      </c>
      <c r="D155" t="s">
        <v>177</v>
      </c>
      <c r="E155" t="s">
        <v>178</v>
      </c>
      <c r="F155" s="1">
        <v>43616</v>
      </c>
      <c r="G155" t="s">
        <v>7613</v>
      </c>
      <c r="H155" t="s">
        <v>756</v>
      </c>
      <c r="I155">
        <v>95123</v>
      </c>
      <c r="J155" t="s">
        <v>1296</v>
      </c>
      <c r="K155" t="s">
        <v>1865</v>
      </c>
      <c r="L155" t="s">
        <v>1866</v>
      </c>
      <c r="M155" s="1">
        <v>43618</v>
      </c>
      <c r="N155" t="s">
        <v>1891</v>
      </c>
      <c r="O155" t="s">
        <v>7675</v>
      </c>
      <c r="P155" t="s">
        <v>1867</v>
      </c>
      <c r="Q155" t="s">
        <v>7675</v>
      </c>
      <c r="R155" t="s">
        <v>1879</v>
      </c>
      <c r="S155">
        <v>1</v>
      </c>
      <c r="T155" s="2">
        <v>0</v>
      </c>
      <c r="U155" s="5">
        <v>26.27</v>
      </c>
      <c r="V155" s="5">
        <f>ORDENES[[#This Row],[Ventas sin descuento]]-ORDENES[[#This Row],[costos estimados]]</f>
        <v>26.270000000000003</v>
      </c>
      <c r="W155">
        <v>7</v>
      </c>
      <c r="X155" s="5">
        <v>58.38</v>
      </c>
      <c r="Y155" s="5">
        <f>ORDENES[[#This Row],[Ventas Originales (con descuento)]]/(1-ORDENES[[#This Row],[Descuento]])</f>
        <v>58.38</v>
      </c>
      <c r="Z155" s="5">
        <f>ORDENES[[#This Row],[Ventas Originales (con descuento)]]/ORDENES[[#This Row],[Cantidad]]/(1-ORDENES[[#This Row],[Descuento]])</f>
        <v>8.34</v>
      </c>
      <c r="AA155" s="5">
        <f>ORDENES[[#This Row],[Ventas Originales (con descuento)]]/ORDENES[[#This Row],[Cantidad]]</f>
        <v>8.34</v>
      </c>
      <c r="AB155" s="5">
        <f>ORDENES[[#This Row],[Ventas Originales (con descuento)]]-(ORDENES[[#This Row],[Ganancias]])</f>
        <v>32.11</v>
      </c>
    </row>
    <row r="156" spans="1:28" x14ac:dyDescent="0.35">
      <c r="A156" t="s">
        <v>7719</v>
      </c>
      <c r="B156" t="s">
        <v>176</v>
      </c>
      <c r="C156" t="s">
        <v>1</v>
      </c>
      <c r="D156" t="s">
        <v>177</v>
      </c>
      <c r="E156" t="s">
        <v>21</v>
      </c>
      <c r="F156" s="1">
        <v>43616</v>
      </c>
      <c r="G156" t="s">
        <v>7613</v>
      </c>
      <c r="H156" t="s">
        <v>756</v>
      </c>
      <c r="I156">
        <v>95123</v>
      </c>
      <c r="J156" t="s">
        <v>1297</v>
      </c>
      <c r="K156" t="s">
        <v>1865</v>
      </c>
      <c r="L156" t="s">
        <v>1866</v>
      </c>
      <c r="M156" s="1">
        <v>43618</v>
      </c>
      <c r="N156" t="s">
        <v>1891</v>
      </c>
      <c r="O156" t="s">
        <v>7675</v>
      </c>
      <c r="P156" t="s">
        <v>1867</v>
      </c>
      <c r="Q156" t="s">
        <v>7675</v>
      </c>
      <c r="R156" t="s">
        <v>1879</v>
      </c>
      <c r="S156">
        <v>1</v>
      </c>
      <c r="T156" s="2">
        <v>0</v>
      </c>
      <c r="U156" s="5">
        <v>48.54</v>
      </c>
      <c r="V156" s="5">
        <f>ORDENES[[#This Row],[Ventas sin descuento]]-ORDENES[[#This Row],[costos estimados]]</f>
        <v>48.54</v>
      </c>
      <c r="W156">
        <v>4</v>
      </c>
      <c r="X156" s="5">
        <v>105.52</v>
      </c>
      <c r="Y156" s="5">
        <f>ORDENES[[#This Row],[Ventas Originales (con descuento)]]/(1-ORDENES[[#This Row],[Descuento]])</f>
        <v>105.52</v>
      </c>
      <c r="Z156" s="5">
        <f>ORDENES[[#This Row],[Ventas Originales (con descuento)]]/ORDENES[[#This Row],[Cantidad]]/(1-ORDENES[[#This Row],[Descuento]])</f>
        <v>26.38</v>
      </c>
      <c r="AA156" s="5">
        <f>ORDENES[[#This Row],[Ventas Originales (con descuento)]]/ORDENES[[#This Row],[Cantidad]]</f>
        <v>26.38</v>
      </c>
      <c r="AB156" s="5">
        <f>ORDENES[[#This Row],[Ventas Originales (con descuento)]]-(ORDENES[[#This Row],[Ganancias]])</f>
        <v>56.98</v>
      </c>
    </row>
    <row r="157" spans="1:28" x14ac:dyDescent="0.35">
      <c r="A157" t="s">
        <v>7719</v>
      </c>
      <c r="B157" t="s">
        <v>176</v>
      </c>
      <c r="C157" t="s">
        <v>1</v>
      </c>
      <c r="D157" t="s">
        <v>177</v>
      </c>
      <c r="E157" t="s">
        <v>101</v>
      </c>
      <c r="F157" s="1">
        <v>43616</v>
      </c>
      <c r="G157" t="s">
        <v>7613</v>
      </c>
      <c r="H157" t="s">
        <v>756</v>
      </c>
      <c r="I157">
        <v>95123</v>
      </c>
      <c r="J157" t="s">
        <v>1298</v>
      </c>
      <c r="K157" t="s">
        <v>1865</v>
      </c>
      <c r="L157" t="s">
        <v>1866</v>
      </c>
      <c r="M157" s="1">
        <v>43618</v>
      </c>
      <c r="N157" t="s">
        <v>1891</v>
      </c>
      <c r="O157" t="s">
        <v>7675</v>
      </c>
      <c r="P157" t="s">
        <v>1867</v>
      </c>
      <c r="Q157" t="s">
        <v>7675</v>
      </c>
      <c r="R157" t="s">
        <v>1872</v>
      </c>
      <c r="S157">
        <v>1</v>
      </c>
      <c r="T157" s="2">
        <v>0</v>
      </c>
      <c r="U157" s="5">
        <v>21.03</v>
      </c>
      <c r="V157" s="5">
        <f>ORDENES[[#This Row],[Ventas sin descuento]]-ORDENES[[#This Row],[costos estimados]]</f>
        <v>21.03</v>
      </c>
      <c r="W157">
        <v>6</v>
      </c>
      <c r="X157" s="5">
        <v>80.88</v>
      </c>
      <c r="Y157" s="5">
        <f>ORDENES[[#This Row],[Ventas Originales (con descuento)]]/(1-ORDENES[[#This Row],[Descuento]])</f>
        <v>80.88</v>
      </c>
      <c r="Z157" s="5">
        <f>ORDENES[[#This Row],[Ventas Originales (con descuento)]]/ORDENES[[#This Row],[Cantidad]]/(1-ORDENES[[#This Row],[Descuento]])</f>
        <v>13.479999999999999</v>
      </c>
      <c r="AA157" s="5">
        <f>ORDENES[[#This Row],[Ventas Originales (con descuento)]]/ORDENES[[#This Row],[Cantidad]]</f>
        <v>13.479999999999999</v>
      </c>
      <c r="AB157" s="5">
        <f>ORDENES[[#This Row],[Ventas Originales (con descuento)]]-(ORDENES[[#This Row],[Ganancias]])</f>
        <v>59.849999999999994</v>
      </c>
    </row>
    <row r="158" spans="1:28" x14ac:dyDescent="0.35">
      <c r="A158" t="s">
        <v>7719</v>
      </c>
      <c r="B158" t="s">
        <v>22</v>
      </c>
      <c r="C158" t="s">
        <v>1</v>
      </c>
      <c r="D158" t="s">
        <v>179</v>
      </c>
      <c r="E158" t="s">
        <v>13</v>
      </c>
      <c r="F158" s="1">
        <v>43613</v>
      </c>
      <c r="G158" t="s">
        <v>7613</v>
      </c>
      <c r="H158" t="s">
        <v>757</v>
      </c>
      <c r="I158">
        <v>98105</v>
      </c>
      <c r="J158" t="s">
        <v>1299</v>
      </c>
      <c r="K158" t="s">
        <v>1865</v>
      </c>
      <c r="L158" t="s">
        <v>1882</v>
      </c>
      <c r="M158" s="1">
        <v>43619</v>
      </c>
      <c r="N158" t="s">
        <v>1869</v>
      </c>
      <c r="O158" t="s">
        <v>7623</v>
      </c>
      <c r="P158" t="s">
        <v>1880</v>
      </c>
      <c r="Q158" t="s">
        <v>7623</v>
      </c>
      <c r="R158" t="s">
        <v>1874</v>
      </c>
      <c r="S158">
        <v>4</v>
      </c>
      <c r="T158" s="2">
        <v>0</v>
      </c>
      <c r="U158" s="5">
        <v>1.79</v>
      </c>
      <c r="V158" s="5">
        <f>ORDENES[[#This Row],[Ventas sin descuento]]-ORDENES[[#This Row],[costos estimados]]</f>
        <v>1.79</v>
      </c>
      <c r="W158">
        <v>3</v>
      </c>
      <c r="X158" s="5">
        <v>6.63</v>
      </c>
      <c r="Y158" s="5">
        <f>ORDENES[[#This Row],[Ventas Originales (con descuento)]]/(1-ORDENES[[#This Row],[Descuento]])</f>
        <v>6.63</v>
      </c>
      <c r="Z158" s="5">
        <f>ORDENES[[#This Row],[Ventas Originales (con descuento)]]/ORDENES[[#This Row],[Cantidad]]/(1-ORDENES[[#This Row],[Descuento]])</f>
        <v>2.21</v>
      </c>
      <c r="AA158" s="5">
        <f>ORDENES[[#This Row],[Ventas Originales (con descuento)]]/ORDENES[[#This Row],[Cantidad]]</f>
        <v>2.21</v>
      </c>
      <c r="AB158" s="5">
        <f>ORDENES[[#This Row],[Ventas Originales (con descuento)]]-(ORDENES[[#This Row],[Ganancias]])</f>
        <v>4.84</v>
      </c>
    </row>
    <row r="159" spans="1:28" x14ac:dyDescent="0.35">
      <c r="A159" t="s">
        <v>7715</v>
      </c>
      <c r="B159" t="s">
        <v>22</v>
      </c>
      <c r="C159" t="s">
        <v>1</v>
      </c>
      <c r="D159" t="s">
        <v>180</v>
      </c>
      <c r="E159" t="s">
        <v>41</v>
      </c>
      <c r="F159" s="1">
        <v>43160</v>
      </c>
      <c r="G159" t="s">
        <v>7598</v>
      </c>
      <c r="H159" t="s">
        <v>758</v>
      </c>
      <c r="I159">
        <v>98115</v>
      </c>
      <c r="J159" t="s">
        <v>7678</v>
      </c>
      <c r="K159" t="s">
        <v>1865</v>
      </c>
      <c r="L159" t="s">
        <v>1860</v>
      </c>
      <c r="M159" s="1">
        <v>43165</v>
      </c>
      <c r="N159" t="s">
        <v>1861</v>
      </c>
      <c r="O159" t="s">
        <v>7614</v>
      </c>
      <c r="P159" t="s">
        <v>1880</v>
      </c>
      <c r="Q159" t="s">
        <v>7614</v>
      </c>
      <c r="R159" t="s">
        <v>1864</v>
      </c>
      <c r="S159">
        <v>3</v>
      </c>
      <c r="T159" s="2">
        <v>0.2</v>
      </c>
      <c r="U159" s="5">
        <v>51.48</v>
      </c>
      <c r="V159" s="5">
        <f>ORDENES[[#This Row],[Ventas sin descuento]]-ORDENES[[#This Row],[costos estimados]]</f>
        <v>165.8725</v>
      </c>
      <c r="W159">
        <v>2</v>
      </c>
      <c r="X159" s="5">
        <v>457.57</v>
      </c>
      <c r="Y159" s="5">
        <f>ORDENES[[#This Row],[Ventas Originales (con descuento)]]/(1-ORDENES[[#This Row],[Descuento]])</f>
        <v>571.96249999999998</v>
      </c>
      <c r="Z159" s="5">
        <f>ORDENES[[#This Row],[Ventas Originales (con descuento)]]/ORDENES[[#This Row],[Cantidad]]/(1-ORDENES[[#This Row],[Descuento]])</f>
        <v>285.98124999999999</v>
      </c>
      <c r="AA159" s="5">
        <f>ORDENES[[#This Row],[Ventas Originales (con descuento)]]/ORDENES[[#This Row],[Cantidad]]</f>
        <v>228.785</v>
      </c>
      <c r="AB159" s="5">
        <f>ORDENES[[#This Row],[Ventas Originales (con descuento)]]-(ORDENES[[#This Row],[Ganancias]])</f>
        <v>406.09</v>
      </c>
    </row>
    <row r="160" spans="1:28" x14ac:dyDescent="0.35">
      <c r="A160" t="s">
        <v>7719</v>
      </c>
      <c r="B160" t="s">
        <v>181</v>
      </c>
      <c r="C160" t="s">
        <v>1</v>
      </c>
      <c r="D160" t="s">
        <v>182</v>
      </c>
      <c r="E160" t="s">
        <v>47</v>
      </c>
      <c r="F160" s="1">
        <v>44155</v>
      </c>
      <c r="G160" t="s">
        <v>7598</v>
      </c>
      <c r="H160" t="s">
        <v>759</v>
      </c>
      <c r="I160">
        <v>73034</v>
      </c>
      <c r="J160" t="s">
        <v>1300</v>
      </c>
      <c r="K160" t="s">
        <v>1881</v>
      </c>
      <c r="L160" t="s">
        <v>1860</v>
      </c>
      <c r="M160" s="1">
        <v>44159</v>
      </c>
      <c r="N160" t="s">
        <v>1869</v>
      </c>
      <c r="O160" t="s">
        <v>7623</v>
      </c>
      <c r="P160" t="s">
        <v>1910</v>
      </c>
      <c r="Q160" t="s">
        <v>7623</v>
      </c>
      <c r="R160" t="s">
        <v>1868</v>
      </c>
      <c r="S160">
        <v>3</v>
      </c>
      <c r="T160" s="2">
        <v>0</v>
      </c>
      <c r="U160" s="5">
        <v>6.87</v>
      </c>
      <c r="V160" s="5">
        <f>ORDENES[[#This Row],[Ventas sin descuento]]-ORDENES[[#This Row],[costos estimados]]</f>
        <v>6.87</v>
      </c>
      <c r="W160">
        <v>2</v>
      </c>
      <c r="X160" s="5">
        <v>14.62</v>
      </c>
      <c r="Y160" s="5">
        <f>ORDENES[[#This Row],[Ventas Originales (con descuento)]]/(1-ORDENES[[#This Row],[Descuento]])</f>
        <v>14.62</v>
      </c>
      <c r="Z160" s="5">
        <f>ORDENES[[#This Row],[Ventas Originales (con descuento)]]/ORDENES[[#This Row],[Cantidad]]/(1-ORDENES[[#This Row],[Descuento]])</f>
        <v>7.31</v>
      </c>
      <c r="AA160" s="5">
        <f>ORDENES[[#This Row],[Ventas Originales (con descuento)]]/ORDENES[[#This Row],[Cantidad]]</f>
        <v>7.31</v>
      </c>
      <c r="AB160" s="5">
        <f>ORDENES[[#This Row],[Ventas Originales (con descuento)]]-(ORDENES[[#This Row],[Ganancias]])</f>
        <v>7.7499999999999991</v>
      </c>
    </row>
    <row r="161" spans="1:28" x14ac:dyDescent="0.35">
      <c r="A161" t="s">
        <v>7720</v>
      </c>
      <c r="B161" t="s">
        <v>181</v>
      </c>
      <c r="C161" t="s">
        <v>1</v>
      </c>
      <c r="D161" t="s">
        <v>182</v>
      </c>
      <c r="E161" t="s">
        <v>183</v>
      </c>
      <c r="F161" s="1">
        <v>44155</v>
      </c>
      <c r="G161" t="s">
        <v>7598</v>
      </c>
      <c r="H161" t="s">
        <v>759</v>
      </c>
      <c r="I161">
        <v>73034</v>
      </c>
      <c r="J161" t="s">
        <v>1301</v>
      </c>
      <c r="K161" t="s">
        <v>1881</v>
      </c>
      <c r="L161" t="s">
        <v>1860</v>
      </c>
      <c r="M161" s="1">
        <v>44159</v>
      </c>
      <c r="N161" t="s">
        <v>1869</v>
      </c>
      <c r="O161" t="s">
        <v>7623</v>
      </c>
      <c r="P161" t="s">
        <v>1910</v>
      </c>
      <c r="Q161" t="s">
        <v>7623</v>
      </c>
      <c r="R161" t="s">
        <v>1875</v>
      </c>
      <c r="S161">
        <v>3</v>
      </c>
      <c r="T161" s="2">
        <v>0</v>
      </c>
      <c r="U161" s="5">
        <v>236.23</v>
      </c>
      <c r="V161" s="5">
        <f>ORDENES[[#This Row],[Ventas sin descuento]]-ORDENES[[#This Row],[costos estimados]]</f>
        <v>236.23000000000002</v>
      </c>
      <c r="W161">
        <v>7</v>
      </c>
      <c r="X161" s="5">
        <v>944.93</v>
      </c>
      <c r="Y161" s="5">
        <f>ORDENES[[#This Row],[Ventas Originales (con descuento)]]/(1-ORDENES[[#This Row],[Descuento]])</f>
        <v>944.93</v>
      </c>
      <c r="Z161" s="5">
        <f>ORDENES[[#This Row],[Ventas Originales (con descuento)]]/ORDENES[[#This Row],[Cantidad]]/(1-ORDENES[[#This Row],[Descuento]])</f>
        <v>134.98999999999998</v>
      </c>
      <c r="AA161" s="5">
        <f>ORDENES[[#This Row],[Ventas Originales (con descuento)]]/ORDENES[[#This Row],[Cantidad]]</f>
        <v>134.98999999999998</v>
      </c>
      <c r="AB161" s="5">
        <f>ORDENES[[#This Row],[Ventas Originales (con descuento)]]-(ORDENES[[#This Row],[Ganancias]])</f>
        <v>708.69999999999993</v>
      </c>
    </row>
    <row r="162" spans="1:28" x14ac:dyDescent="0.35">
      <c r="A162" t="s">
        <v>7719</v>
      </c>
      <c r="B162" t="s">
        <v>5</v>
      </c>
      <c r="C162" t="s">
        <v>1</v>
      </c>
      <c r="D162" t="s">
        <v>184</v>
      </c>
      <c r="E162" t="s">
        <v>21</v>
      </c>
      <c r="F162" s="1">
        <v>43962</v>
      </c>
      <c r="G162" t="s">
        <v>7598</v>
      </c>
      <c r="H162" t="s">
        <v>760</v>
      </c>
      <c r="I162">
        <v>90045</v>
      </c>
      <c r="J162" t="s">
        <v>1302</v>
      </c>
      <c r="K162" t="s">
        <v>1865</v>
      </c>
      <c r="L162" t="s">
        <v>1860</v>
      </c>
      <c r="M162" s="1">
        <v>43963</v>
      </c>
      <c r="N162" t="s">
        <v>1891</v>
      </c>
      <c r="O162" t="s">
        <v>7675</v>
      </c>
      <c r="P162" t="s">
        <v>1867</v>
      </c>
      <c r="Q162" t="s">
        <v>7675</v>
      </c>
      <c r="R162" t="s">
        <v>1879</v>
      </c>
      <c r="S162">
        <v>1</v>
      </c>
      <c r="T162" s="2">
        <v>0</v>
      </c>
      <c r="U162" s="5">
        <v>2.69</v>
      </c>
      <c r="V162" s="5">
        <f>ORDENES[[#This Row],[Ventas sin descuento]]-ORDENES[[#This Row],[costos estimados]]</f>
        <v>2.69</v>
      </c>
      <c r="W162">
        <v>1</v>
      </c>
      <c r="X162" s="5">
        <v>5.98</v>
      </c>
      <c r="Y162" s="5">
        <f>ORDENES[[#This Row],[Ventas Originales (con descuento)]]/(1-ORDENES[[#This Row],[Descuento]])</f>
        <v>5.98</v>
      </c>
      <c r="Z162" s="5">
        <f>ORDENES[[#This Row],[Ventas Originales (con descuento)]]/ORDENES[[#This Row],[Cantidad]]/(1-ORDENES[[#This Row],[Descuento]])</f>
        <v>5.98</v>
      </c>
      <c r="AA162" s="5">
        <f>ORDENES[[#This Row],[Ventas Originales (con descuento)]]/ORDENES[[#This Row],[Cantidad]]</f>
        <v>5.98</v>
      </c>
      <c r="AB162" s="5">
        <f>ORDENES[[#This Row],[Ventas Originales (con descuento)]]-(ORDENES[[#This Row],[Ganancias]])</f>
        <v>3.2900000000000005</v>
      </c>
    </row>
    <row r="163" spans="1:28" x14ac:dyDescent="0.35">
      <c r="A163" t="s">
        <v>7720</v>
      </c>
      <c r="B163" t="s">
        <v>39</v>
      </c>
      <c r="C163" t="s">
        <v>1</v>
      </c>
      <c r="D163" t="s">
        <v>185</v>
      </c>
      <c r="E163" t="s">
        <v>18</v>
      </c>
      <c r="F163" s="1">
        <v>43827</v>
      </c>
      <c r="G163" t="s">
        <v>7613</v>
      </c>
      <c r="H163" t="s">
        <v>761</v>
      </c>
      <c r="I163">
        <v>19134</v>
      </c>
      <c r="J163" t="s">
        <v>1303</v>
      </c>
      <c r="K163" t="s">
        <v>1887</v>
      </c>
      <c r="L163" t="s">
        <v>1860</v>
      </c>
      <c r="M163" s="1">
        <v>43830</v>
      </c>
      <c r="N163" t="s">
        <v>1861</v>
      </c>
      <c r="O163" t="s">
        <v>7614</v>
      </c>
      <c r="P163" t="s">
        <v>1888</v>
      </c>
      <c r="Q163" t="s">
        <v>7614</v>
      </c>
      <c r="R163" t="s">
        <v>1889</v>
      </c>
      <c r="S163">
        <v>2</v>
      </c>
      <c r="T163" s="2">
        <v>0.2</v>
      </c>
      <c r="U163" s="5">
        <v>1.36</v>
      </c>
      <c r="V163" s="5">
        <f>ORDENES[[#This Row],[Ventas sin descuento]]-ORDENES[[#This Row],[costos estimados]]</f>
        <v>14.954999999999991</v>
      </c>
      <c r="W163">
        <v>2</v>
      </c>
      <c r="X163" s="5">
        <v>54.38</v>
      </c>
      <c r="Y163" s="5">
        <f>ORDENES[[#This Row],[Ventas Originales (con descuento)]]/(1-ORDENES[[#This Row],[Descuento]])</f>
        <v>67.974999999999994</v>
      </c>
      <c r="Z163" s="5">
        <f>ORDENES[[#This Row],[Ventas Originales (con descuento)]]/ORDENES[[#This Row],[Cantidad]]/(1-ORDENES[[#This Row],[Descuento]])</f>
        <v>33.987499999999997</v>
      </c>
      <c r="AA163" s="5">
        <f>ORDENES[[#This Row],[Ventas Originales (con descuento)]]/ORDENES[[#This Row],[Cantidad]]</f>
        <v>27.19</v>
      </c>
      <c r="AB163" s="5">
        <f>ORDENES[[#This Row],[Ventas Originales (con descuento)]]-(ORDENES[[#This Row],[Ganancias]])</f>
        <v>53.02</v>
      </c>
    </row>
    <row r="164" spans="1:28" x14ac:dyDescent="0.35">
      <c r="A164" t="s">
        <v>7719</v>
      </c>
      <c r="B164" t="s">
        <v>186</v>
      </c>
      <c r="C164" t="s">
        <v>1</v>
      </c>
      <c r="D164" t="s">
        <v>187</v>
      </c>
      <c r="E164" t="s">
        <v>188</v>
      </c>
      <c r="F164" s="1">
        <v>44151</v>
      </c>
      <c r="G164" t="s">
        <v>7598</v>
      </c>
      <c r="H164" t="s">
        <v>762</v>
      </c>
      <c r="I164">
        <v>88220</v>
      </c>
      <c r="J164" t="s">
        <v>188</v>
      </c>
      <c r="K164" t="s">
        <v>1865</v>
      </c>
      <c r="L164" t="s">
        <v>1860</v>
      </c>
      <c r="M164" s="1">
        <v>44155</v>
      </c>
      <c r="N164" t="s">
        <v>1869</v>
      </c>
      <c r="O164" t="s">
        <v>7623</v>
      </c>
      <c r="P164" t="s">
        <v>1911</v>
      </c>
      <c r="Q164" t="s">
        <v>7623</v>
      </c>
      <c r="R164" t="s">
        <v>1890</v>
      </c>
      <c r="S164">
        <v>3</v>
      </c>
      <c r="T164" s="2">
        <v>0</v>
      </c>
      <c r="U164" s="5">
        <v>13.35</v>
      </c>
      <c r="V164" s="5">
        <f>ORDENES[[#This Row],[Ventas sin descuento]]-ORDENES[[#This Row],[costos estimados]]</f>
        <v>13.35</v>
      </c>
      <c r="W164">
        <v>5</v>
      </c>
      <c r="X164" s="5">
        <v>28.4</v>
      </c>
      <c r="Y164" s="5">
        <f>ORDENES[[#This Row],[Ventas Originales (con descuento)]]/(1-ORDENES[[#This Row],[Descuento]])</f>
        <v>28.4</v>
      </c>
      <c r="Z164" s="5">
        <f>ORDENES[[#This Row],[Ventas Originales (con descuento)]]/ORDENES[[#This Row],[Cantidad]]/(1-ORDENES[[#This Row],[Descuento]])</f>
        <v>5.68</v>
      </c>
      <c r="AA164" s="5">
        <f>ORDENES[[#This Row],[Ventas Originales (con descuento)]]/ORDENES[[#This Row],[Cantidad]]</f>
        <v>5.68</v>
      </c>
      <c r="AB164" s="5">
        <f>ORDENES[[#This Row],[Ventas Originales (con descuento)]]-(ORDENES[[#This Row],[Ganancias]])</f>
        <v>15.049999999999999</v>
      </c>
    </row>
    <row r="165" spans="1:28" x14ac:dyDescent="0.35">
      <c r="A165" t="s">
        <v>7719</v>
      </c>
      <c r="B165" t="s">
        <v>22</v>
      </c>
      <c r="C165" t="s">
        <v>1</v>
      </c>
      <c r="D165" t="s">
        <v>189</v>
      </c>
      <c r="E165" t="s">
        <v>35</v>
      </c>
      <c r="F165" s="1">
        <v>44142</v>
      </c>
      <c r="G165" t="s">
        <v>7598</v>
      </c>
      <c r="H165" t="s">
        <v>763</v>
      </c>
      <c r="I165">
        <v>98115</v>
      </c>
      <c r="J165" t="s">
        <v>1304</v>
      </c>
      <c r="K165" t="s">
        <v>1865</v>
      </c>
      <c r="L165" t="s">
        <v>1860</v>
      </c>
      <c r="M165" s="1">
        <v>44146</v>
      </c>
      <c r="N165" t="s">
        <v>1869</v>
      </c>
      <c r="O165" t="s">
        <v>7623</v>
      </c>
      <c r="P165" t="s">
        <v>1880</v>
      </c>
      <c r="Q165" t="s">
        <v>7623</v>
      </c>
      <c r="R165" t="s">
        <v>1876</v>
      </c>
      <c r="S165">
        <v>3</v>
      </c>
      <c r="T165" s="2">
        <v>0.2</v>
      </c>
      <c r="U165" s="5">
        <v>9.69</v>
      </c>
      <c r="V165" s="5">
        <f>ORDENES[[#This Row],[Ventas sin descuento]]-ORDENES[[#This Row],[costos estimados]]</f>
        <v>16.609999999999992</v>
      </c>
      <c r="W165">
        <v>2</v>
      </c>
      <c r="X165" s="5">
        <v>27.68</v>
      </c>
      <c r="Y165" s="5">
        <f>ORDENES[[#This Row],[Ventas Originales (con descuento)]]/(1-ORDENES[[#This Row],[Descuento]])</f>
        <v>34.599999999999994</v>
      </c>
      <c r="Z165" s="5">
        <f>ORDENES[[#This Row],[Ventas Originales (con descuento)]]/ORDENES[[#This Row],[Cantidad]]/(1-ORDENES[[#This Row],[Descuento]])</f>
        <v>17.299999999999997</v>
      </c>
      <c r="AA165" s="5">
        <f>ORDENES[[#This Row],[Ventas Originales (con descuento)]]/ORDENES[[#This Row],[Cantidad]]</f>
        <v>13.84</v>
      </c>
      <c r="AB165" s="5">
        <f>ORDENES[[#This Row],[Ventas Originales (con descuento)]]-(ORDENES[[#This Row],[Ganancias]])</f>
        <v>17.990000000000002</v>
      </c>
    </row>
    <row r="166" spans="1:28" x14ac:dyDescent="0.35">
      <c r="A166" t="s">
        <v>7719</v>
      </c>
      <c r="B166" t="s">
        <v>190</v>
      </c>
      <c r="C166" t="s">
        <v>1</v>
      </c>
      <c r="D166" t="s">
        <v>191</v>
      </c>
      <c r="E166" t="s">
        <v>192</v>
      </c>
      <c r="F166" s="1">
        <v>43351</v>
      </c>
      <c r="G166" t="s">
        <v>7613</v>
      </c>
      <c r="H166" t="s">
        <v>764</v>
      </c>
      <c r="I166">
        <v>78207</v>
      </c>
      <c r="J166" t="s">
        <v>7680</v>
      </c>
      <c r="K166" t="s">
        <v>1881</v>
      </c>
      <c r="L166" t="s">
        <v>1860</v>
      </c>
      <c r="M166" s="1">
        <v>43355</v>
      </c>
      <c r="N166" t="s">
        <v>1869</v>
      </c>
      <c r="O166" t="s">
        <v>7623</v>
      </c>
      <c r="P166" t="s">
        <v>1883</v>
      </c>
      <c r="Q166" t="s">
        <v>7623</v>
      </c>
      <c r="R166" t="s">
        <v>1874</v>
      </c>
      <c r="S166">
        <v>3</v>
      </c>
      <c r="T166" s="2">
        <v>0.2</v>
      </c>
      <c r="U166" s="5">
        <v>2.73</v>
      </c>
      <c r="V166" s="5">
        <f>ORDENES[[#This Row],[Ventas sin descuento]]-ORDENES[[#This Row],[costos estimados]]</f>
        <v>5.2149999999999999</v>
      </c>
      <c r="W166">
        <v>3</v>
      </c>
      <c r="X166" s="5">
        <v>9.94</v>
      </c>
      <c r="Y166" s="5">
        <f>ORDENES[[#This Row],[Ventas Originales (con descuento)]]/(1-ORDENES[[#This Row],[Descuento]])</f>
        <v>12.424999999999999</v>
      </c>
      <c r="Z166" s="5">
        <f>ORDENES[[#This Row],[Ventas Originales (con descuento)]]/ORDENES[[#This Row],[Cantidad]]/(1-ORDENES[[#This Row],[Descuento]])</f>
        <v>4.1416666666666657</v>
      </c>
      <c r="AA166" s="5">
        <f>ORDENES[[#This Row],[Ventas Originales (con descuento)]]/ORDENES[[#This Row],[Cantidad]]</f>
        <v>3.313333333333333</v>
      </c>
      <c r="AB166" s="5">
        <f>ORDENES[[#This Row],[Ventas Originales (con descuento)]]-(ORDENES[[#This Row],[Ganancias]])</f>
        <v>7.2099999999999991</v>
      </c>
    </row>
    <row r="167" spans="1:28" x14ac:dyDescent="0.35">
      <c r="A167" t="s">
        <v>7720</v>
      </c>
      <c r="B167" t="s">
        <v>190</v>
      </c>
      <c r="C167" t="s">
        <v>1</v>
      </c>
      <c r="D167" t="s">
        <v>191</v>
      </c>
      <c r="E167" t="s">
        <v>18</v>
      </c>
      <c r="F167" s="1">
        <v>43351</v>
      </c>
      <c r="G167" t="s">
        <v>7613</v>
      </c>
      <c r="H167" t="s">
        <v>764</v>
      </c>
      <c r="I167">
        <v>78207</v>
      </c>
      <c r="J167" t="s">
        <v>1305</v>
      </c>
      <c r="K167" t="s">
        <v>1881</v>
      </c>
      <c r="L167" t="s">
        <v>1860</v>
      </c>
      <c r="M167" s="1">
        <v>43355</v>
      </c>
      <c r="N167" t="s">
        <v>1869</v>
      </c>
      <c r="O167" t="s">
        <v>7623</v>
      </c>
      <c r="P167" t="s">
        <v>1883</v>
      </c>
      <c r="Q167" t="s">
        <v>7623</v>
      </c>
      <c r="R167" t="s">
        <v>1912</v>
      </c>
      <c r="S167">
        <v>3</v>
      </c>
      <c r="T167" s="2">
        <v>0.4</v>
      </c>
      <c r="U167" s="5">
        <v>-1359.99</v>
      </c>
      <c r="V167" s="5">
        <f>ORDENES[[#This Row],[Ventas sin descuento]]-ORDENES[[#This Row],[costos estimados]]</f>
        <v>4079.9766666666656</v>
      </c>
      <c r="W167">
        <v>8</v>
      </c>
      <c r="X167" s="5">
        <v>8159.95</v>
      </c>
      <c r="Y167" s="5">
        <f>ORDENES[[#This Row],[Ventas Originales (con descuento)]]/(1-ORDENES[[#This Row],[Descuento]])</f>
        <v>13599.916666666666</v>
      </c>
      <c r="Z167" s="5">
        <f>ORDENES[[#This Row],[Ventas Originales (con descuento)]]/ORDENES[[#This Row],[Cantidad]]/(1-ORDENES[[#This Row],[Descuento]])</f>
        <v>1699.9895833333333</v>
      </c>
      <c r="AA167" s="5">
        <f>ORDENES[[#This Row],[Ventas Originales (con descuento)]]/ORDENES[[#This Row],[Cantidad]]</f>
        <v>1019.99375</v>
      </c>
      <c r="AB167" s="5">
        <f>ORDENES[[#This Row],[Ventas Originales (con descuento)]]-(ORDENES[[#This Row],[Ganancias]])</f>
        <v>9519.94</v>
      </c>
    </row>
    <row r="168" spans="1:28" x14ac:dyDescent="0.35">
      <c r="A168" t="s">
        <v>7719</v>
      </c>
      <c r="B168" t="s">
        <v>190</v>
      </c>
      <c r="C168" t="s">
        <v>1</v>
      </c>
      <c r="D168" t="s">
        <v>191</v>
      </c>
      <c r="E168" t="s">
        <v>193</v>
      </c>
      <c r="F168" s="1">
        <v>43351</v>
      </c>
      <c r="G168" t="s">
        <v>7613</v>
      </c>
      <c r="H168" t="s">
        <v>764</v>
      </c>
      <c r="I168">
        <v>78207</v>
      </c>
      <c r="J168" t="s">
        <v>1306</v>
      </c>
      <c r="K168" t="s">
        <v>1881</v>
      </c>
      <c r="L168" t="s">
        <v>1860</v>
      </c>
      <c r="M168" s="1">
        <v>43355</v>
      </c>
      <c r="N168" t="s">
        <v>1869</v>
      </c>
      <c r="O168" t="s">
        <v>7623</v>
      </c>
      <c r="P168" t="s">
        <v>1883</v>
      </c>
      <c r="Q168" t="s">
        <v>7623</v>
      </c>
      <c r="R168" t="s">
        <v>1872</v>
      </c>
      <c r="S168">
        <v>3</v>
      </c>
      <c r="T168" s="2">
        <v>0.2</v>
      </c>
      <c r="U168" s="5">
        <v>-58.63</v>
      </c>
      <c r="V168" s="5">
        <f>ORDENES[[#This Row],[Ventas sin descuento]]-ORDENES[[#This Row],[costos estimados]]</f>
        <v>10.352499999999964</v>
      </c>
      <c r="W168">
        <v>3</v>
      </c>
      <c r="X168" s="5">
        <v>275.93</v>
      </c>
      <c r="Y168" s="5">
        <f>ORDENES[[#This Row],[Ventas Originales (con descuento)]]/(1-ORDENES[[#This Row],[Descuento]])</f>
        <v>344.91249999999997</v>
      </c>
      <c r="Z168" s="5">
        <f>ORDENES[[#This Row],[Ventas Originales (con descuento)]]/ORDENES[[#This Row],[Cantidad]]/(1-ORDENES[[#This Row],[Descuento]])</f>
        <v>114.97083333333333</v>
      </c>
      <c r="AA168" s="5">
        <f>ORDENES[[#This Row],[Ventas Originales (con descuento)]]/ORDENES[[#This Row],[Cantidad]]</f>
        <v>91.976666666666674</v>
      </c>
      <c r="AB168" s="5">
        <f>ORDENES[[#This Row],[Ventas Originales (con descuento)]]-(ORDENES[[#This Row],[Ganancias]])</f>
        <v>334.56</v>
      </c>
    </row>
    <row r="169" spans="1:28" x14ac:dyDescent="0.35">
      <c r="A169" t="s">
        <v>7715</v>
      </c>
      <c r="B169" t="s">
        <v>190</v>
      </c>
      <c r="C169" t="s">
        <v>1</v>
      </c>
      <c r="D169" t="s">
        <v>191</v>
      </c>
      <c r="E169" t="s">
        <v>102</v>
      </c>
      <c r="F169" s="1">
        <v>43351</v>
      </c>
      <c r="G169" t="s">
        <v>7613</v>
      </c>
      <c r="H169" t="s">
        <v>764</v>
      </c>
      <c r="I169">
        <v>78207</v>
      </c>
      <c r="J169" t="s">
        <v>1307</v>
      </c>
      <c r="K169" t="s">
        <v>1881</v>
      </c>
      <c r="L169" t="s">
        <v>1860</v>
      </c>
      <c r="M169" s="1">
        <v>43355</v>
      </c>
      <c r="N169" t="s">
        <v>1869</v>
      </c>
      <c r="O169" t="s">
        <v>7623</v>
      </c>
      <c r="P169" t="s">
        <v>1883</v>
      </c>
      <c r="Q169" t="s">
        <v>7623</v>
      </c>
      <c r="R169" t="s">
        <v>1864</v>
      </c>
      <c r="S169">
        <v>3</v>
      </c>
      <c r="T169" s="2">
        <v>0.3</v>
      </c>
      <c r="U169" s="5">
        <v>-24.86</v>
      </c>
      <c r="V169" s="5">
        <f>ORDENES[[#This Row],[Ventas sin descuento]]-ORDENES[[#This Row],[costos estimados]]</f>
        <v>720.88000000000034</v>
      </c>
      <c r="W169">
        <v>9</v>
      </c>
      <c r="X169" s="5">
        <v>1740.06</v>
      </c>
      <c r="Y169" s="5">
        <f>ORDENES[[#This Row],[Ventas Originales (con descuento)]]/(1-ORDENES[[#This Row],[Descuento]])</f>
        <v>2485.8000000000002</v>
      </c>
      <c r="Z169" s="5">
        <f>ORDENES[[#This Row],[Ventas Originales (con descuento)]]/ORDENES[[#This Row],[Cantidad]]/(1-ORDENES[[#This Row],[Descuento]])</f>
        <v>276.20000000000005</v>
      </c>
      <c r="AA169" s="5">
        <f>ORDENES[[#This Row],[Ventas Originales (con descuento)]]/ORDENES[[#This Row],[Cantidad]]</f>
        <v>193.34</v>
      </c>
      <c r="AB169" s="5">
        <f>ORDENES[[#This Row],[Ventas Originales (con descuento)]]-(ORDENES[[#This Row],[Ganancias]])</f>
        <v>1764.9199999999998</v>
      </c>
    </row>
    <row r="170" spans="1:28" x14ac:dyDescent="0.35">
      <c r="A170" t="s">
        <v>7719</v>
      </c>
      <c r="B170" t="s">
        <v>190</v>
      </c>
      <c r="C170" t="s">
        <v>1</v>
      </c>
      <c r="D170" t="s">
        <v>191</v>
      </c>
      <c r="E170" t="s">
        <v>160</v>
      </c>
      <c r="F170" s="1">
        <v>43351</v>
      </c>
      <c r="G170" t="s">
        <v>7613</v>
      </c>
      <c r="H170" t="s">
        <v>764</v>
      </c>
      <c r="I170">
        <v>78207</v>
      </c>
      <c r="J170" t="s">
        <v>7681</v>
      </c>
      <c r="K170" t="s">
        <v>1881</v>
      </c>
      <c r="L170" t="s">
        <v>1860</v>
      </c>
      <c r="M170" s="1">
        <v>43355</v>
      </c>
      <c r="N170" t="s">
        <v>1869</v>
      </c>
      <c r="O170" t="s">
        <v>7623</v>
      </c>
      <c r="P170" t="s">
        <v>1883</v>
      </c>
      <c r="Q170" t="s">
        <v>7623</v>
      </c>
      <c r="R170" t="s">
        <v>1874</v>
      </c>
      <c r="S170">
        <v>3</v>
      </c>
      <c r="T170" s="2">
        <v>0.2</v>
      </c>
      <c r="U170" s="5">
        <v>6.81</v>
      </c>
      <c r="V170" s="5">
        <f>ORDENES[[#This Row],[Ventas sin descuento]]-ORDENES[[#This Row],[costos estimados]]</f>
        <v>14.824999999999999</v>
      </c>
      <c r="W170">
        <v>6</v>
      </c>
      <c r="X170" s="5">
        <v>32.06</v>
      </c>
      <c r="Y170" s="5">
        <f>ORDENES[[#This Row],[Ventas Originales (con descuento)]]/(1-ORDENES[[#This Row],[Descuento]])</f>
        <v>40.075000000000003</v>
      </c>
      <c r="Z170" s="5">
        <f>ORDENES[[#This Row],[Ventas Originales (con descuento)]]/ORDENES[[#This Row],[Cantidad]]/(1-ORDENES[[#This Row],[Descuento]])</f>
        <v>6.6791666666666671</v>
      </c>
      <c r="AA170" s="5">
        <f>ORDENES[[#This Row],[Ventas Originales (con descuento)]]/ORDENES[[#This Row],[Cantidad]]</f>
        <v>5.3433333333333337</v>
      </c>
      <c r="AB170" s="5">
        <f>ORDENES[[#This Row],[Ventas Originales (con descuento)]]-(ORDENES[[#This Row],[Ganancias]])</f>
        <v>25.250000000000004</v>
      </c>
    </row>
    <row r="171" spans="1:28" x14ac:dyDescent="0.35">
      <c r="A171" t="s">
        <v>7719</v>
      </c>
      <c r="B171" t="s">
        <v>190</v>
      </c>
      <c r="C171" t="s">
        <v>1</v>
      </c>
      <c r="D171" t="s">
        <v>191</v>
      </c>
      <c r="E171" t="s">
        <v>194</v>
      </c>
      <c r="F171" s="1">
        <v>43351</v>
      </c>
      <c r="G171" t="s">
        <v>7613</v>
      </c>
      <c r="H171" t="s">
        <v>764</v>
      </c>
      <c r="I171">
        <v>78207</v>
      </c>
      <c r="J171" t="s">
        <v>1308</v>
      </c>
      <c r="K171" t="s">
        <v>1881</v>
      </c>
      <c r="L171" t="s">
        <v>1860</v>
      </c>
      <c r="M171" s="1">
        <v>43355</v>
      </c>
      <c r="N171" t="s">
        <v>1869</v>
      </c>
      <c r="O171" t="s">
        <v>7623</v>
      </c>
      <c r="P171" t="s">
        <v>1883</v>
      </c>
      <c r="Q171" t="s">
        <v>7623</v>
      </c>
      <c r="R171" t="s">
        <v>1877</v>
      </c>
      <c r="S171">
        <v>3</v>
      </c>
      <c r="T171" s="2">
        <v>0.8</v>
      </c>
      <c r="U171" s="5">
        <v>-453.85</v>
      </c>
      <c r="V171" s="5">
        <f>ORDENES[[#This Row],[Ventas sin descuento]]-ORDENES[[#This Row],[costos estimados]]</f>
        <v>258.07000000000005</v>
      </c>
      <c r="W171">
        <v>5</v>
      </c>
      <c r="X171" s="5">
        <v>177.98</v>
      </c>
      <c r="Y171" s="5">
        <f>ORDENES[[#This Row],[Ventas Originales (con descuento)]]/(1-ORDENES[[#This Row],[Descuento]])</f>
        <v>889.90000000000009</v>
      </c>
      <c r="Z171" s="5">
        <f>ORDENES[[#This Row],[Ventas Originales (con descuento)]]/ORDENES[[#This Row],[Cantidad]]/(1-ORDENES[[#This Row],[Descuento]])</f>
        <v>177.98000000000002</v>
      </c>
      <c r="AA171" s="5">
        <f>ORDENES[[#This Row],[Ventas Originales (con descuento)]]/ORDENES[[#This Row],[Cantidad]]</f>
        <v>35.595999999999997</v>
      </c>
      <c r="AB171" s="5">
        <f>ORDENES[[#This Row],[Ventas Originales (con descuento)]]-(ORDENES[[#This Row],[Ganancias]])</f>
        <v>631.83000000000004</v>
      </c>
    </row>
    <row r="172" spans="1:28" x14ac:dyDescent="0.35">
      <c r="A172" t="s">
        <v>7720</v>
      </c>
      <c r="B172" t="s">
        <v>190</v>
      </c>
      <c r="C172" t="s">
        <v>1</v>
      </c>
      <c r="D172" t="s">
        <v>191</v>
      </c>
      <c r="E172" t="s">
        <v>18</v>
      </c>
      <c r="F172" s="1">
        <v>43351</v>
      </c>
      <c r="G172" t="s">
        <v>7613</v>
      </c>
      <c r="H172" t="s">
        <v>764</v>
      </c>
      <c r="I172">
        <v>78207</v>
      </c>
      <c r="J172" t="s">
        <v>1309</v>
      </c>
      <c r="K172" t="s">
        <v>1881</v>
      </c>
      <c r="L172" t="s">
        <v>1860</v>
      </c>
      <c r="M172" s="1">
        <v>43355</v>
      </c>
      <c r="N172" t="s">
        <v>1869</v>
      </c>
      <c r="O172" t="s">
        <v>7623</v>
      </c>
      <c r="P172" t="s">
        <v>1883</v>
      </c>
      <c r="Q172" t="s">
        <v>7623</v>
      </c>
      <c r="R172" t="s">
        <v>1875</v>
      </c>
      <c r="S172">
        <v>3</v>
      </c>
      <c r="T172" s="2">
        <v>0.2</v>
      </c>
      <c r="U172" s="5">
        <v>9</v>
      </c>
      <c r="V172" s="5">
        <f>ORDENES[[#This Row],[Ventas sin descuento]]-ORDENES[[#This Row],[costos estimados]]</f>
        <v>44.994999999999976</v>
      </c>
      <c r="W172">
        <v>3</v>
      </c>
      <c r="X172" s="5">
        <v>143.97999999999999</v>
      </c>
      <c r="Y172" s="5">
        <f>ORDENES[[#This Row],[Ventas Originales (con descuento)]]/(1-ORDENES[[#This Row],[Descuento]])</f>
        <v>179.97499999999997</v>
      </c>
      <c r="Z172" s="5">
        <f>ORDENES[[#This Row],[Ventas Originales (con descuento)]]/ORDENES[[#This Row],[Cantidad]]/(1-ORDENES[[#This Row],[Descuento]])</f>
        <v>59.99166666666666</v>
      </c>
      <c r="AA172" s="5">
        <f>ORDENES[[#This Row],[Ventas Originales (con descuento)]]/ORDENES[[#This Row],[Cantidad]]</f>
        <v>47.993333333333332</v>
      </c>
      <c r="AB172" s="5">
        <f>ORDENES[[#This Row],[Ventas Originales (con descuento)]]-(ORDENES[[#This Row],[Ganancias]])</f>
        <v>134.97999999999999</v>
      </c>
    </row>
    <row r="173" spans="1:28" x14ac:dyDescent="0.35">
      <c r="A173" t="s">
        <v>7719</v>
      </c>
      <c r="B173" t="s">
        <v>5</v>
      </c>
      <c r="C173" t="s">
        <v>1</v>
      </c>
      <c r="D173" t="s">
        <v>195</v>
      </c>
      <c r="E173" t="s">
        <v>196</v>
      </c>
      <c r="F173" s="1">
        <v>43317</v>
      </c>
      <c r="G173" t="s">
        <v>7613</v>
      </c>
      <c r="H173" t="s">
        <v>765</v>
      </c>
      <c r="I173">
        <v>90004</v>
      </c>
      <c r="J173" t="s">
        <v>1310</v>
      </c>
      <c r="K173" t="s">
        <v>1865</v>
      </c>
      <c r="L173" t="s">
        <v>1860</v>
      </c>
      <c r="M173" s="1">
        <v>43321</v>
      </c>
      <c r="N173" t="s">
        <v>1869</v>
      </c>
      <c r="O173" t="s">
        <v>7623</v>
      </c>
      <c r="P173" t="s">
        <v>1867</v>
      </c>
      <c r="Q173" t="s">
        <v>7623</v>
      </c>
      <c r="R173" t="s">
        <v>1879</v>
      </c>
      <c r="S173">
        <v>3</v>
      </c>
      <c r="T173" s="2">
        <v>0</v>
      </c>
      <c r="U173" s="5">
        <v>9.84</v>
      </c>
      <c r="V173" s="5">
        <f>ORDENES[[#This Row],[Ventas sin descuento]]-ORDENES[[#This Row],[costos estimados]]</f>
        <v>9.84</v>
      </c>
      <c r="W173">
        <v>3</v>
      </c>
      <c r="X173" s="5">
        <v>20.94</v>
      </c>
      <c r="Y173" s="5">
        <f>ORDENES[[#This Row],[Ventas Originales (con descuento)]]/(1-ORDENES[[#This Row],[Descuento]])</f>
        <v>20.94</v>
      </c>
      <c r="Z173" s="5">
        <f>ORDENES[[#This Row],[Ventas Originales (con descuento)]]/ORDENES[[#This Row],[Cantidad]]/(1-ORDENES[[#This Row],[Descuento]])</f>
        <v>6.98</v>
      </c>
      <c r="AA173" s="5">
        <f>ORDENES[[#This Row],[Ventas Originales (con descuento)]]/ORDENES[[#This Row],[Cantidad]]</f>
        <v>6.98</v>
      </c>
      <c r="AB173" s="5">
        <f>ORDENES[[#This Row],[Ventas Originales (con descuento)]]-(ORDENES[[#This Row],[Ganancias]])</f>
        <v>11.100000000000001</v>
      </c>
    </row>
    <row r="174" spans="1:28" x14ac:dyDescent="0.35">
      <c r="A174" t="s">
        <v>7719</v>
      </c>
      <c r="B174" t="s">
        <v>5</v>
      </c>
      <c r="C174" t="s">
        <v>1</v>
      </c>
      <c r="D174" t="s">
        <v>195</v>
      </c>
      <c r="E174" t="s">
        <v>21</v>
      </c>
      <c r="F174" s="1">
        <v>43317</v>
      </c>
      <c r="G174" t="s">
        <v>7613</v>
      </c>
      <c r="H174" t="s">
        <v>765</v>
      </c>
      <c r="I174">
        <v>90004</v>
      </c>
      <c r="J174" t="s">
        <v>1311</v>
      </c>
      <c r="K174" t="s">
        <v>1865</v>
      </c>
      <c r="L174" t="s">
        <v>1860</v>
      </c>
      <c r="M174" s="1">
        <v>43321</v>
      </c>
      <c r="N174" t="s">
        <v>1869</v>
      </c>
      <c r="O174" t="s">
        <v>7623</v>
      </c>
      <c r="P174" t="s">
        <v>1867</v>
      </c>
      <c r="Q174" t="s">
        <v>7623</v>
      </c>
      <c r="R174" t="s">
        <v>1879</v>
      </c>
      <c r="S174">
        <v>3</v>
      </c>
      <c r="T174" s="2">
        <v>0</v>
      </c>
      <c r="U174" s="5">
        <v>53.26</v>
      </c>
      <c r="V174" s="5">
        <f>ORDENES[[#This Row],[Ventas sin descuento]]-ORDENES[[#This Row],[costos estimados]]</f>
        <v>53.26</v>
      </c>
      <c r="W174">
        <v>2</v>
      </c>
      <c r="X174" s="5">
        <v>110.96</v>
      </c>
      <c r="Y174" s="5">
        <f>ORDENES[[#This Row],[Ventas Originales (con descuento)]]/(1-ORDENES[[#This Row],[Descuento]])</f>
        <v>110.96</v>
      </c>
      <c r="Z174" s="5">
        <f>ORDENES[[#This Row],[Ventas Originales (con descuento)]]/ORDENES[[#This Row],[Cantidad]]/(1-ORDENES[[#This Row],[Descuento]])</f>
        <v>55.48</v>
      </c>
      <c r="AA174" s="5">
        <f>ORDENES[[#This Row],[Ventas Originales (con descuento)]]/ORDENES[[#This Row],[Cantidad]]</f>
        <v>55.48</v>
      </c>
      <c r="AB174" s="5">
        <f>ORDENES[[#This Row],[Ventas Originales (con descuento)]]-(ORDENES[[#This Row],[Ganancias]])</f>
        <v>57.699999999999996</v>
      </c>
    </row>
    <row r="175" spans="1:28" x14ac:dyDescent="0.35">
      <c r="A175" t="s">
        <v>7715</v>
      </c>
      <c r="B175" t="s">
        <v>5</v>
      </c>
      <c r="C175" t="s">
        <v>1</v>
      </c>
      <c r="D175" t="s">
        <v>195</v>
      </c>
      <c r="E175" t="s">
        <v>41</v>
      </c>
      <c r="F175" s="1">
        <v>43317</v>
      </c>
      <c r="G175" t="s">
        <v>7613</v>
      </c>
      <c r="H175" t="s">
        <v>765</v>
      </c>
      <c r="I175">
        <v>90004</v>
      </c>
      <c r="J175" t="s">
        <v>1312</v>
      </c>
      <c r="K175" t="s">
        <v>1865</v>
      </c>
      <c r="L175" t="s">
        <v>1860</v>
      </c>
      <c r="M175" s="1">
        <v>43321</v>
      </c>
      <c r="N175" t="s">
        <v>1869</v>
      </c>
      <c r="O175" t="s">
        <v>7623</v>
      </c>
      <c r="P175" t="s">
        <v>1867</v>
      </c>
      <c r="Q175" t="s">
        <v>7623</v>
      </c>
      <c r="R175" t="s">
        <v>1864</v>
      </c>
      <c r="S175">
        <v>3</v>
      </c>
      <c r="T175" s="2">
        <v>0.2</v>
      </c>
      <c r="U175" s="5">
        <v>21.26</v>
      </c>
      <c r="V175" s="5">
        <f>ORDENES[[#This Row],[Ventas sin descuento]]-ORDENES[[#This Row],[costos estimados]]</f>
        <v>106.29499999999996</v>
      </c>
      <c r="W175">
        <v>7</v>
      </c>
      <c r="X175" s="5">
        <v>340.14</v>
      </c>
      <c r="Y175" s="5">
        <f>ORDENES[[#This Row],[Ventas Originales (con descuento)]]/(1-ORDENES[[#This Row],[Descuento]])</f>
        <v>425.17499999999995</v>
      </c>
      <c r="Z175" s="5">
        <f>ORDENES[[#This Row],[Ventas Originales (con descuento)]]/ORDENES[[#This Row],[Cantidad]]/(1-ORDENES[[#This Row],[Descuento]])</f>
        <v>60.739285714285714</v>
      </c>
      <c r="AA175" s="5">
        <f>ORDENES[[#This Row],[Ventas Originales (con descuento)]]/ORDENES[[#This Row],[Cantidad]]</f>
        <v>48.591428571428573</v>
      </c>
      <c r="AB175" s="5">
        <f>ORDENES[[#This Row],[Ventas Originales (con descuento)]]-(ORDENES[[#This Row],[Ganancias]])</f>
        <v>318.88</v>
      </c>
    </row>
    <row r="176" spans="1:28" x14ac:dyDescent="0.35">
      <c r="A176" t="s">
        <v>7719</v>
      </c>
      <c r="B176" t="s">
        <v>90</v>
      </c>
      <c r="C176" t="s">
        <v>1</v>
      </c>
      <c r="D176" t="s">
        <v>197</v>
      </c>
      <c r="E176" t="s">
        <v>194</v>
      </c>
      <c r="F176" s="1">
        <v>43357</v>
      </c>
      <c r="G176" t="s">
        <v>7613</v>
      </c>
      <c r="H176" t="s">
        <v>766</v>
      </c>
      <c r="I176">
        <v>60623</v>
      </c>
      <c r="J176" t="s">
        <v>1313</v>
      </c>
      <c r="K176" t="s">
        <v>1881</v>
      </c>
      <c r="L176" t="s">
        <v>1866</v>
      </c>
      <c r="M176" s="1">
        <v>43362</v>
      </c>
      <c r="N176" t="s">
        <v>1869</v>
      </c>
      <c r="O176" t="s">
        <v>7623</v>
      </c>
      <c r="P176" t="s">
        <v>1892</v>
      </c>
      <c r="Q176" t="s">
        <v>7623</v>
      </c>
      <c r="R176" t="s">
        <v>1877</v>
      </c>
      <c r="S176">
        <v>3</v>
      </c>
      <c r="T176" s="2">
        <v>0.8</v>
      </c>
      <c r="U176" s="5">
        <v>-131.12</v>
      </c>
      <c r="V176" s="5">
        <f>ORDENES[[#This Row],[Ventas sin descuento]]-ORDENES[[#This Row],[costos estimados]]</f>
        <v>78.680000000000064</v>
      </c>
      <c r="W176">
        <v>2</v>
      </c>
      <c r="X176" s="5">
        <v>52.45</v>
      </c>
      <c r="Y176" s="5">
        <f>ORDENES[[#This Row],[Ventas Originales (con descuento)]]/(1-ORDENES[[#This Row],[Descuento]])</f>
        <v>262.25000000000006</v>
      </c>
      <c r="Z176" s="5">
        <f>ORDENES[[#This Row],[Ventas Originales (con descuento)]]/ORDENES[[#This Row],[Cantidad]]/(1-ORDENES[[#This Row],[Descuento]])</f>
        <v>131.12500000000003</v>
      </c>
      <c r="AA176" s="5">
        <f>ORDENES[[#This Row],[Ventas Originales (con descuento)]]/ORDENES[[#This Row],[Cantidad]]</f>
        <v>26.225000000000001</v>
      </c>
      <c r="AB176" s="5">
        <f>ORDENES[[#This Row],[Ventas Originales (con descuento)]]-(ORDENES[[#This Row],[Ganancias]])</f>
        <v>183.57</v>
      </c>
    </row>
    <row r="177" spans="1:28" x14ac:dyDescent="0.35">
      <c r="A177" t="s">
        <v>7719</v>
      </c>
      <c r="B177" t="s">
        <v>90</v>
      </c>
      <c r="C177" t="s">
        <v>1</v>
      </c>
      <c r="D177" t="s">
        <v>197</v>
      </c>
      <c r="E177" t="s">
        <v>47</v>
      </c>
      <c r="F177" s="1">
        <v>43357</v>
      </c>
      <c r="G177" t="s">
        <v>7613</v>
      </c>
      <c r="H177" t="s">
        <v>766</v>
      </c>
      <c r="I177">
        <v>60623</v>
      </c>
      <c r="J177" t="s">
        <v>1314</v>
      </c>
      <c r="K177" t="s">
        <v>1881</v>
      </c>
      <c r="L177" t="s">
        <v>1866</v>
      </c>
      <c r="M177" s="1">
        <v>43362</v>
      </c>
      <c r="N177" t="s">
        <v>1869</v>
      </c>
      <c r="O177" t="s">
        <v>7623</v>
      </c>
      <c r="P177" t="s">
        <v>1892</v>
      </c>
      <c r="Q177" t="s">
        <v>7623</v>
      </c>
      <c r="R177" t="s">
        <v>1868</v>
      </c>
      <c r="S177">
        <v>3</v>
      </c>
      <c r="T177" s="2">
        <v>0.2</v>
      </c>
      <c r="U177" s="5">
        <v>6.55</v>
      </c>
      <c r="V177" s="5">
        <f>ORDENES[[#This Row],[Ventas sin descuento]]-ORDENES[[#This Row],[costos estimados]]</f>
        <v>11.59</v>
      </c>
      <c r="W177">
        <v>4</v>
      </c>
      <c r="X177" s="5">
        <v>20.16</v>
      </c>
      <c r="Y177" s="5">
        <f>ORDENES[[#This Row],[Ventas Originales (con descuento)]]/(1-ORDENES[[#This Row],[Descuento]])</f>
        <v>25.2</v>
      </c>
      <c r="Z177" s="5">
        <f>ORDENES[[#This Row],[Ventas Originales (con descuento)]]/ORDENES[[#This Row],[Cantidad]]/(1-ORDENES[[#This Row],[Descuento]])</f>
        <v>6.3</v>
      </c>
      <c r="AA177" s="5">
        <f>ORDENES[[#This Row],[Ventas Originales (con descuento)]]/ORDENES[[#This Row],[Cantidad]]</f>
        <v>5.04</v>
      </c>
      <c r="AB177" s="5">
        <f>ORDENES[[#This Row],[Ventas Originales (con descuento)]]-(ORDENES[[#This Row],[Ganancias]])</f>
        <v>13.61</v>
      </c>
    </row>
    <row r="178" spans="1:28" x14ac:dyDescent="0.35">
      <c r="A178" t="s">
        <v>7719</v>
      </c>
      <c r="B178" t="s">
        <v>51</v>
      </c>
      <c r="C178" t="s">
        <v>1</v>
      </c>
      <c r="D178" t="s">
        <v>198</v>
      </c>
      <c r="E178" t="s">
        <v>38</v>
      </c>
      <c r="F178" s="1">
        <v>44307</v>
      </c>
      <c r="G178" t="s">
        <v>7613</v>
      </c>
      <c r="H178" t="s">
        <v>767</v>
      </c>
      <c r="I178">
        <v>77036</v>
      </c>
      <c r="J178" t="s">
        <v>1315</v>
      </c>
      <c r="K178" t="s">
        <v>1881</v>
      </c>
      <c r="L178" t="s">
        <v>1860</v>
      </c>
      <c r="M178" s="1">
        <v>44311</v>
      </c>
      <c r="N178" t="s">
        <v>1861</v>
      </c>
      <c r="O178" t="s">
        <v>7614</v>
      </c>
      <c r="P178" t="s">
        <v>1883</v>
      </c>
      <c r="Q178" t="s">
        <v>7614</v>
      </c>
      <c r="R178" t="s">
        <v>1877</v>
      </c>
      <c r="S178">
        <v>3</v>
      </c>
      <c r="T178" s="2">
        <v>0.8</v>
      </c>
      <c r="U178" s="5">
        <v>-243.16</v>
      </c>
      <c r="V178" s="5">
        <f>ORDENES[[#This Row],[Ventas sin descuento]]-ORDENES[[#This Row],[costos estimados]]</f>
        <v>145.88000000000011</v>
      </c>
      <c r="W178">
        <v>4</v>
      </c>
      <c r="X178" s="5">
        <v>97.26</v>
      </c>
      <c r="Y178" s="5">
        <f>ORDENES[[#This Row],[Ventas Originales (con descuento)]]/(1-ORDENES[[#This Row],[Descuento]])</f>
        <v>486.30000000000013</v>
      </c>
      <c r="Z178" s="5">
        <f>ORDENES[[#This Row],[Ventas Originales (con descuento)]]/ORDENES[[#This Row],[Cantidad]]/(1-ORDENES[[#This Row],[Descuento]])</f>
        <v>121.57500000000003</v>
      </c>
      <c r="AA178" s="5">
        <f>ORDENES[[#This Row],[Ventas Originales (con descuento)]]/ORDENES[[#This Row],[Cantidad]]</f>
        <v>24.315000000000001</v>
      </c>
      <c r="AB178" s="5">
        <f>ORDENES[[#This Row],[Ventas Originales (con descuento)]]-(ORDENES[[#This Row],[Ganancias]])</f>
        <v>340.42</v>
      </c>
    </row>
    <row r="179" spans="1:28" x14ac:dyDescent="0.35">
      <c r="A179" t="s">
        <v>7715</v>
      </c>
      <c r="B179" t="s">
        <v>169</v>
      </c>
      <c r="C179" t="s">
        <v>1</v>
      </c>
      <c r="D179" t="s">
        <v>100</v>
      </c>
      <c r="E179" t="s">
        <v>18</v>
      </c>
      <c r="F179" s="1">
        <v>43790</v>
      </c>
      <c r="G179" t="s">
        <v>7598</v>
      </c>
      <c r="H179" t="s">
        <v>768</v>
      </c>
      <c r="I179">
        <v>43055</v>
      </c>
      <c r="J179" t="s">
        <v>1316</v>
      </c>
      <c r="K179" t="s">
        <v>1887</v>
      </c>
      <c r="L179" t="s">
        <v>1860</v>
      </c>
      <c r="M179" s="1">
        <v>43792</v>
      </c>
      <c r="N179" t="s">
        <v>1861</v>
      </c>
      <c r="O179" t="s">
        <v>7614</v>
      </c>
      <c r="P179" t="s">
        <v>1907</v>
      </c>
      <c r="Q179" t="s">
        <v>7614</v>
      </c>
      <c r="R179" t="s">
        <v>1864</v>
      </c>
      <c r="S179">
        <v>1</v>
      </c>
      <c r="T179" s="2">
        <v>0.3</v>
      </c>
      <c r="U179" s="5">
        <v>-11.34</v>
      </c>
      <c r="V179" s="5">
        <f>ORDENES[[#This Row],[Ventas sin descuento]]-ORDENES[[#This Row],[costos estimados]]</f>
        <v>158.7171428571429</v>
      </c>
      <c r="W179">
        <v>7</v>
      </c>
      <c r="X179" s="5">
        <v>396.8</v>
      </c>
      <c r="Y179" s="5">
        <f>ORDENES[[#This Row],[Ventas Originales (con descuento)]]/(1-ORDENES[[#This Row],[Descuento]])</f>
        <v>566.85714285714289</v>
      </c>
      <c r="Z179" s="5">
        <f>ORDENES[[#This Row],[Ventas Originales (con descuento)]]/ORDENES[[#This Row],[Cantidad]]/(1-ORDENES[[#This Row],[Descuento]])</f>
        <v>80.979591836734713</v>
      </c>
      <c r="AA179" s="5">
        <f>ORDENES[[#This Row],[Ventas Originales (con descuento)]]/ORDENES[[#This Row],[Cantidad]]</f>
        <v>56.68571428571429</v>
      </c>
      <c r="AB179" s="5">
        <f>ORDENES[[#This Row],[Ventas Originales (con descuento)]]-(ORDENES[[#This Row],[Ganancias]])</f>
        <v>408.14</v>
      </c>
    </row>
    <row r="180" spans="1:28" x14ac:dyDescent="0.35">
      <c r="A180" t="s">
        <v>7719</v>
      </c>
      <c r="B180" t="s">
        <v>169</v>
      </c>
      <c r="C180" t="s">
        <v>1</v>
      </c>
      <c r="D180" t="s">
        <v>100</v>
      </c>
      <c r="E180" t="s">
        <v>199</v>
      </c>
      <c r="F180" s="1">
        <v>43790</v>
      </c>
      <c r="G180" t="s">
        <v>7598</v>
      </c>
      <c r="H180" t="s">
        <v>768</v>
      </c>
      <c r="I180">
        <v>43055</v>
      </c>
      <c r="J180" t="s">
        <v>7600</v>
      </c>
      <c r="K180" t="s">
        <v>1887</v>
      </c>
      <c r="L180" t="s">
        <v>1860</v>
      </c>
      <c r="M180" s="1">
        <v>43792</v>
      </c>
      <c r="N180" t="s">
        <v>1861</v>
      </c>
      <c r="O180" t="s">
        <v>7614</v>
      </c>
      <c r="P180" t="s">
        <v>1907</v>
      </c>
      <c r="Q180" t="s">
        <v>7614</v>
      </c>
      <c r="R180" t="s">
        <v>1908</v>
      </c>
      <c r="S180">
        <v>1</v>
      </c>
      <c r="T180" s="2">
        <v>0.2</v>
      </c>
      <c r="U180" s="5">
        <v>-3.77</v>
      </c>
      <c r="V180" s="5">
        <f>ORDENES[[#This Row],[Ventas sin descuento]]-ORDENES[[#This Row],[costos estimados]]</f>
        <v>0.19999999999999929</v>
      </c>
      <c r="W180">
        <v>5</v>
      </c>
      <c r="X180" s="5">
        <v>15.88</v>
      </c>
      <c r="Y180" s="5">
        <f>ORDENES[[#This Row],[Ventas Originales (con descuento)]]/(1-ORDENES[[#This Row],[Descuento]])</f>
        <v>19.850000000000001</v>
      </c>
      <c r="Z180" s="5">
        <f>ORDENES[[#This Row],[Ventas Originales (con descuento)]]/ORDENES[[#This Row],[Cantidad]]/(1-ORDENES[[#This Row],[Descuento]])</f>
        <v>3.97</v>
      </c>
      <c r="AA180" s="5">
        <f>ORDENES[[#This Row],[Ventas Originales (con descuento)]]/ORDENES[[#This Row],[Cantidad]]</f>
        <v>3.1760000000000002</v>
      </c>
      <c r="AB180" s="5">
        <f>ORDENES[[#This Row],[Ventas Originales (con descuento)]]-(ORDENES[[#This Row],[Ganancias]])</f>
        <v>19.650000000000002</v>
      </c>
    </row>
    <row r="181" spans="1:28" x14ac:dyDescent="0.35">
      <c r="A181" t="s">
        <v>7719</v>
      </c>
      <c r="B181" t="s">
        <v>80</v>
      </c>
      <c r="C181" t="s">
        <v>1</v>
      </c>
      <c r="D181" t="s">
        <v>200</v>
      </c>
      <c r="E181" t="s">
        <v>160</v>
      </c>
      <c r="F181" s="1">
        <v>43814</v>
      </c>
      <c r="G181" t="s">
        <v>7598</v>
      </c>
      <c r="H181" t="s">
        <v>769</v>
      </c>
      <c r="I181">
        <v>10009</v>
      </c>
      <c r="J181" t="s">
        <v>1317</v>
      </c>
      <c r="K181" t="s">
        <v>1887</v>
      </c>
      <c r="L181" t="s">
        <v>1882</v>
      </c>
      <c r="M181" s="1">
        <v>43818</v>
      </c>
      <c r="N181" t="s">
        <v>1869</v>
      </c>
      <c r="O181" t="s">
        <v>7623</v>
      </c>
      <c r="P181" t="s">
        <v>1897</v>
      </c>
      <c r="Q181" t="s">
        <v>7623</v>
      </c>
      <c r="R181" t="s">
        <v>1874</v>
      </c>
      <c r="S181">
        <v>3</v>
      </c>
      <c r="T181" s="2">
        <v>0</v>
      </c>
      <c r="U181" s="5">
        <v>1.41</v>
      </c>
      <c r="V181" s="5">
        <f>ORDENES[[#This Row],[Ventas sin descuento]]-ORDENES[[#This Row],[costos estimados]]</f>
        <v>1.41</v>
      </c>
      <c r="W181">
        <v>1</v>
      </c>
      <c r="X181" s="5">
        <v>3.28</v>
      </c>
      <c r="Y181" s="5">
        <f>ORDENES[[#This Row],[Ventas Originales (con descuento)]]/(1-ORDENES[[#This Row],[Descuento]])</f>
        <v>3.28</v>
      </c>
      <c r="Z181" s="5">
        <f>ORDENES[[#This Row],[Ventas Originales (con descuento)]]/ORDENES[[#This Row],[Cantidad]]/(1-ORDENES[[#This Row],[Descuento]])</f>
        <v>3.28</v>
      </c>
      <c r="AA181" s="5">
        <f>ORDENES[[#This Row],[Ventas Originales (con descuento)]]/ORDENES[[#This Row],[Cantidad]]</f>
        <v>3.28</v>
      </c>
      <c r="AB181" s="5">
        <f>ORDENES[[#This Row],[Ventas Originales (con descuento)]]-(ORDENES[[#This Row],[Ganancias]])</f>
        <v>1.8699999999999999</v>
      </c>
    </row>
    <row r="182" spans="1:28" x14ac:dyDescent="0.35">
      <c r="A182" t="s">
        <v>7719</v>
      </c>
      <c r="B182" t="s">
        <v>104</v>
      </c>
      <c r="C182" t="s">
        <v>1</v>
      </c>
      <c r="D182" t="s">
        <v>201</v>
      </c>
      <c r="E182" t="s">
        <v>101</v>
      </c>
      <c r="F182" s="1">
        <v>43439</v>
      </c>
      <c r="G182" t="s">
        <v>7613</v>
      </c>
      <c r="H182" t="s">
        <v>770</v>
      </c>
      <c r="I182">
        <v>62521</v>
      </c>
      <c r="J182" t="s">
        <v>1318</v>
      </c>
      <c r="K182" t="s">
        <v>1881</v>
      </c>
      <c r="L182" t="s">
        <v>1866</v>
      </c>
      <c r="M182" s="1">
        <v>43443</v>
      </c>
      <c r="N182" t="s">
        <v>1861</v>
      </c>
      <c r="O182" t="s">
        <v>7614</v>
      </c>
      <c r="P182" t="s">
        <v>1892</v>
      </c>
      <c r="Q182" t="s">
        <v>7614</v>
      </c>
      <c r="R182" t="s">
        <v>1872</v>
      </c>
      <c r="S182">
        <v>3</v>
      </c>
      <c r="T182" s="2">
        <v>0.2</v>
      </c>
      <c r="U182" s="5">
        <v>1.86</v>
      </c>
      <c r="V182" s="5">
        <f>ORDENES[[#This Row],[Ventas sin descuento]]-ORDENES[[#This Row],[costos estimados]]</f>
        <v>8.0649999999999977</v>
      </c>
      <c r="W182">
        <v>2</v>
      </c>
      <c r="X182" s="5">
        <v>24.82</v>
      </c>
      <c r="Y182" s="5">
        <f>ORDENES[[#This Row],[Ventas Originales (con descuento)]]/(1-ORDENES[[#This Row],[Descuento]])</f>
        <v>31.024999999999999</v>
      </c>
      <c r="Z182" s="5">
        <f>ORDENES[[#This Row],[Ventas Originales (con descuento)]]/ORDENES[[#This Row],[Cantidad]]/(1-ORDENES[[#This Row],[Descuento]])</f>
        <v>15.512499999999999</v>
      </c>
      <c r="AA182" s="5">
        <f>ORDENES[[#This Row],[Ventas Originales (con descuento)]]/ORDENES[[#This Row],[Cantidad]]</f>
        <v>12.41</v>
      </c>
      <c r="AB182" s="5">
        <f>ORDENES[[#This Row],[Ventas Originales (con descuento)]]-(ORDENES[[#This Row],[Ganancias]])</f>
        <v>22.96</v>
      </c>
    </row>
    <row r="183" spans="1:28" x14ac:dyDescent="0.35">
      <c r="A183" t="s">
        <v>7720</v>
      </c>
      <c r="B183" t="s">
        <v>104</v>
      </c>
      <c r="C183" t="s">
        <v>1</v>
      </c>
      <c r="D183" t="s">
        <v>201</v>
      </c>
      <c r="E183" t="s">
        <v>76</v>
      </c>
      <c r="F183" s="1">
        <v>43439</v>
      </c>
      <c r="G183" t="s">
        <v>7613</v>
      </c>
      <c r="H183" t="s">
        <v>770</v>
      </c>
      <c r="I183">
        <v>62521</v>
      </c>
      <c r="J183" t="s">
        <v>1319</v>
      </c>
      <c r="K183" t="s">
        <v>1881</v>
      </c>
      <c r="L183" t="s">
        <v>1866</v>
      </c>
      <c r="M183" s="1">
        <v>43443</v>
      </c>
      <c r="N183" t="s">
        <v>1861</v>
      </c>
      <c r="O183" t="s">
        <v>7614</v>
      </c>
      <c r="P183" t="s">
        <v>1892</v>
      </c>
      <c r="Q183" t="s">
        <v>7614</v>
      </c>
      <c r="R183" t="s">
        <v>1889</v>
      </c>
      <c r="S183">
        <v>3</v>
      </c>
      <c r="T183" s="2">
        <v>0.2</v>
      </c>
      <c r="U183" s="5">
        <v>76.64</v>
      </c>
      <c r="V183" s="5">
        <f>ORDENES[[#This Row],[Ventas sin descuento]]-ORDENES[[#This Row],[costos estimados]]</f>
        <v>178.82499999999999</v>
      </c>
      <c r="W183">
        <v>7</v>
      </c>
      <c r="X183" s="5">
        <v>408.74</v>
      </c>
      <c r="Y183" s="5">
        <f>ORDENES[[#This Row],[Ventas Originales (con descuento)]]/(1-ORDENES[[#This Row],[Descuento]])</f>
        <v>510.92500000000001</v>
      </c>
      <c r="Z183" s="5">
        <f>ORDENES[[#This Row],[Ventas Originales (con descuento)]]/ORDENES[[#This Row],[Cantidad]]/(1-ORDENES[[#This Row],[Descuento]])</f>
        <v>72.989285714285714</v>
      </c>
      <c r="AA183" s="5">
        <f>ORDENES[[#This Row],[Ventas Originales (con descuento)]]/ORDENES[[#This Row],[Cantidad]]</f>
        <v>58.39142857142857</v>
      </c>
      <c r="AB183" s="5">
        <f>ORDENES[[#This Row],[Ventas Originales (con descuento)]]-(ORDENES[[#This Row],[Ganancias]])</f>
        <v>332.1</v>
      </c>
    </row>
    <row r="184" spans="1:28" x14ac:dyDescent="0.35">
      <c r="A184" t="s">
        <v>7720</v>
      </c>
      <c r="B184" t="s">
        <v>202</v>
      </c>
      <c r="C184" t="s">
        <v>1</v>
      </c>
      <c r="D184" t="s">
        <v>203</v>
      </c>
      <c r="E184" t="s">
        <v>82</v>
      </c>
      <c r="F184" s="1">
        <v>43423</v>
      </c>
      <c r="G184" t="s">
        <v>7613</v>
      </c>
      <c r="H184" t="s">
        <v>771</v>
      </c>
      <c r="I184">
        <v>71203</v>
      </c>
      <c r="J184" t="s">
        <v>1320</v>
      </c>
      <c r="K184" t="s">
        <v>1859</v>
      </c>
      <c r="L184" t="s">
        <v>1882</v>
      </c>
      <c r="M184" s="1">
        <v>43428</v>
      </c>
      <c r="N184" t="s">
        <v>1861</v>
      </c>
      <c r="O184" t="s">
        <v>7614</v>
      </c>
      <c r="P184" t="s">
        <v>1913</v>
      </c>
      <c r="Q184" t="s">
        <v>7614</v>
      </c>
      <c r="R184" t="s">
        <v>1875</v>
      </c>
      <c r="S184">
        <v>3</v>
      </c>
      <c r="T184" s="2">
        <v>0</v>
      </c>
      <c r="U184" s="5">
        <v>131.03</v>
      </c>
      <c r="V184" s="5">
        <f>ORDENES[[#This Row],[Ventas sin descuento]]-ORDENES[[#This Row],[costos estimados]]</f>
        <v>131.03000000000003</v>
      </c>
      <c r="W184">
        <v>4</v>
      </c>
      <c r="X184" s="5">
        <v>503.96</v>
      </c>
      <c r="Y184" s="5">
        <f>ORDENES[[#This Row],[Ventas Originales (con descuento)]]/(1-ORDENES[[#This Row],[Descuento]])</f>
        <v>503.96</v>
      </c>
      <c r="Z184" s="5">
        <f>ORDENES[[#This Row],[Ventas Originales (con descuento)]]/ORDENES[[#This Row],[Cantidad]]/(1-ORDENES[[#This Row],[Descuento]])</f>
        <v>125.99</v>
      </c>
      <c r="AA184" s="5">
        <f>ORDENES[[#This Row],[Ventas Originales (con descuento)]]/ORDENES[[#This Row],[Cantidad]]</f>
        <v>125.99</v>
      </c>
      <c r="AB184" s="5">
        <f>ORDENES[[#This Row],[Ventas Originales (con descuento)]]-(ORDENES[[#This Row],[Ganancias]])</f>
        <v>372.92999999999995</v>
      </c>
    </row>
    <row r="185" spans="1:28" x14ac:dyDescent="0.35">
      <c r="A185" t="s">
        <v>7720</v>
      </c>
      <c r="B185" t="s">
        <v>202</v>
      </c>
      <c r="C185" t="s">
        <v>1</v>
      </c>
      <c r="D185" t="s">
        <v>203</v>
      </c>
      <c r="E185" t="s">
        <v>204</v>
      </c>
      <c r="F185" s="1">
        <v>43423</v>
      </c>
      <c r="G185" t="s">
        <v>7613</v>
      </c>
      <c r="H185" t="s">
        <v>771</v>
      </c>
      <c r="I185">
        <v>71203</v>
      </c>
      <c r="J185" t="s">
        <v>1321</v>
      </c>
      <c r="K185" t="s">
        <v>1859</v>
      </c>
      <c r="L185" t="s">
        <v>1882</v>
      </c>
      <c r="M185" s="1">
        <v>43428</v>
      </c>
      <c r="N185" t="s">
        <v>1861</v>
      </c>
      <c r="O185" t="s">
        <v>7614</v>
      </c>
      <c r="P185" t="s">
        <v>1913</v>
      </c>
      <c r="Q185" t="s">
        <v>7614</v>
      </c>
      <c r="R185" t="s">
        <v>1875</v>
      </c>
      <c r="S185">
        <v>3</v>
      </c>
      <c r="T185" s="2">
        <v>0</v>
      </c>
      <c r="U185" s="5">
        <v>41.99</v>
      </c>
      <c r="V185" s="5">
        <f>ORDENES[[#This Row],[Ventas sin descuento]]-ORDENES[[#This Row],[costos estimados]]</f>
        <v>41.990000000000009</v>
      </c>
      <c r="W185">
        <v>5</v>
      </c>
      <c r="X185" s="5">
        <v>149.94999999999999</v>
      </c>
      <c r="Y185" s="5">
        <f>ORDENES[[#This Row],[Ventas Originales (con descuento)]]/(1-ORDENES[[#This Row],[Descuento]])</f>
        <v>149.94999999999999</v>
      </c>
      <c r="Z185" s="5">
        <f>ORDENES[[#This Row],[Ventas Originales (con descuento)]]/ORDENES[[#This Row],[Cantidad]]/(1-ORDENES[[#This Row],[Descuento]])</f>
        <v>29.99</v>
      </c>
      <c r="AA185" s="5">
        <f>ORDENES[[#This Row],[Ventas Originales (con descuento)]]/ORDENES[[#This Row],[Cantidad]]</f>
        <v>29.99</v>
      </c>
      <c r="AB185" s="5">
        <f>ORDENES[[#This Row],[Ventas Originales (con descuento)]]-(ORDENES[[#This Row],[Ganancias]])</f>
        <v>107.95999999999998</v>
      </c>
    </row>
    <row r="186" spans="1:28" x14ac:dyDescent="0.35">
      <c r="A186" t="s">
        <v>7720</v>
      </c>
      <c r="B186" t="s">
        <v>202</v>
      </c>
      <c r="C186" t="s">
        <v>1</v>
      </c>
      <c r="D186" t="s">
        <v>203</v>
      </c>
      <c r="E186" t="s">
        <v>205</v>
      </c>
      <c r="F186" s="1">
        <v>43423</v>
      </c>
      <c r="G186" t="s">
        <v>7613</v>
      </c>
      <c r="H186" t="s">
        <v>771</v>
      </c>
      <c r="I186">
        <v>71203</v>
      </c>
      <c r="J186" t="s">
        <v>1322</v>
      </c>
      <c r="K186" t="s">
        <v>1859</v>
      </c>
      <c r="L186" t="s">
        <v>1882</v>
      </c>
      <c r="M186" s="1">
        <v>43428</v>
      </c>
      <c r="N186" t="s">
        <v>1861</v>
      </c>
      <c r="O186" t="s">
        <v>7614</v>
      </c>
      <c r="P186" t="s">
        <v>1913</v>
      </c>
      <c r="Q186" t="s">
        <v>7614</v>
      </c>
      <c r="R186" t="s">
        <v>1889</v>
      </c>
      <c r="S186">
        <v>3</v>
      </c>
      <c r="T186" s="2">
        <v>0</v>
      </c>
      <c r="U186" s="5">
        <v>7.25</v>
      </c>
      <c r="V186" s="5">
        <f>ORDENES[[#This Row],[Ventas sin descuento]]-ORDENES[[#This Row],[costos estimados]]</f>
        <v>7.25</v>
      </c>
      <c r="W186">
        <v>2</v>
      </c>
      <c r="X186" s="5">
        <v>29</v>
      </c>
      <c r="Y186" s="5">
        <f>ORDENES[[#This Row],[Ventas Originales (con descuento)]]/(1-ORDENES[[#This Row],[Descuento]])</f>
        <v>29</v>
      </c>
      <c r="Z186" s="5">
        <f>ORDENES[[#This Row],[Ventas Originales (con descuento)]]/ORDENES[[#This Row],[Cantidad]]/(1-ORDENES[[#This Row],[Descuento]])</f>
        <v>14.5</v>
      </c>
      <c r="AA186" s="5">
        <f>ORDENES[[#This Row],[Ventas Originales (con descuento)]]/ORDENES[[#This Row],[Cantidad]]</f>
        <v>14.5</v>
      </c>
      <c r="AB186" s="5">
        <f>ORDENES[[#This Row],[Ventas Originales (con descuento)]]-(ORDENES[[#This Row],[Ganancias]])</f>
        <v>21.75</v>
      </c>
    </row>
    <row r="187" spans="1:28" x14ac:dyDescent="0.35">
      <c r="A187" t="s">
        <v>7719</v>
      </c>
      <c r="B187" t="s">
        <v>206</v>
      </c>
      <c r="C187" t="s">
        <v>1</v>
      </c>
      <c r="D187" t="s">
        <v>207</v>
      </c>
      <c r="E187" t="s">
        <v>47</v>
      </c>
      <c r="F187" s="1">
        <v>44163</v>
      </c>
      <c r="G187" t="s">
        <v>7613</v>
      </c>
      <c r="H187" t="s">
        <v>772</v>
      </c>
      <c r="I187">
        <v>6824</v>
      </c>
      <c r="J187" t="s">
        <v>1323</v>
      </c>
      <c r="K187" t="s">
        <v>1887</v>
      </c>
      <c r="L187" t="s">
        <v>1860</v>
      </c>
      <c r="M187" s="1">
        <v>44167</v>
      </c>
      <c r="N187" t="s">
        <v>1869</v>
      </c>
      <c r="O187" t="s">
        <v>7623</v>
      </c>
      <c r="P187" t="s">
        <v>1914</v>
      </c>
      <c r="Q187" t="s">
        <v>7623</v>
      </c>
      <c r="R187" t="s">
        <v>1876</v>
      </c>
      <c r="S187">
        <v>3</v>
      </c>
      <c r="T187" s="2">
        <v>0</v>
      </c>
      <c r="U187" s="5">
        <v>3.44</v>
      </c>
      <c r="V187" s="5">
        <f>ORDENES[[#This Row],[Ventas sin descuento]]-ORDENES[[#This Row],[costos estimados]]</f>
        <v>3.44</v>
      </c>
      <c r="W187">
        <v>2</v>
      </c>
      <c r="X187" s="5">
        <v>7.16</v>
      </c>
      <c r="Y187" s="5">
        <f>ORDENES[[#This Row],[Ventas Originales (con descuento)]]/(1-ORDENES[[#This Row],[Descuento]])</f>
        <v>7.16</v>
      </c>
      <c r="Z187" s="5">
        <f>ORDENES[[#This Row],[Ventas Originales (con descuento)]]/ORDENES[[#This Row],[Cantidad]]/(1-ORDENES[[#This Row],[Descuento]])</f>
        <v>3.58</v>
      </c>
      <c r="AA187" s="5">
        <f>ORDENES[[#This Row],[Ventas Originales (con descuento)]]/ORDENES[[#This Row],[Cantidad]]</f>
        <v>3.58</v>
      </c>
      <c r="AB187" s="5">
        <f>ORDENES[[#This Row],[Ventas Originales (con descuento)]]-(ORDENES[[#This Row],[Ganancias]])</f>
        <v>3.72</v>
      </c>
    </row>
    <row r="188" spans="1:28" x14ac:dyDescent="0.35">
      <c r="A188" t="s">
        <v>7720</v>
      </c>
      <c r="B188" t="s">
        <v>5</v>
      </c>
      <c r="C188" t="s">
        <v>1</v>
      </c>
      <c r="D188" t="s">
        <v>208</v>
      </c>
      <c r="E188" t="s">
        <v>127</v>
      </c>
      <c r="F188" s="1">
        <v>43338</v>
      </c>
      <c r="G188" t="s">
        <v>7613</v>
      </c>
      <c r="H188" t="s">
        <v>773</v>
      </c>
      <c r="I188">
        <v>90032</v>
      </c>
      <c r="J188" t="s">
        <v>1324</v>
      </c>
      <c r="K188" t="s">
        <v>1865</v>
      </c>
      <c r="L188" t="s">
        <v>1882</v>
      </c>
      <c r="M188" s="1">
        <v>43342</v>
      </c>
      <c r="N188" t="s">
        <v>1869</v>
      </c>
      <c r="O188" t="s">
        <v>7623</v>
      </c>
      <c r="P188" t="s">
        <v>1867</v>
      </c>
      <c r="Q188" t="s">
        <v>7623</v>
      </c>
      <c r="R188" t="s">
        <v>1889</v>
      </c>
      <c r="S188">
        <v>3</v>
      </c>
      <c r="T188" s="2">
        <v>0</v>
      </c>
      <c r="U188" s="5">
        <v>22.98</v>
      </c>
      <c r="V188" s="5">
        <f>ORDENES[[#This Row],[Ventas sin descuento]]-ORDENES[[#This Row],[costos estimados]]</f>
        <v>22.97999999999999</v>
      </c>
      <c r="W188">
        <v>8</v>
      </c>
      <c r="X188" s="5">
        <v>176.8</v>
      </c>
      <c r="Y188" s="5">
        <f>ORDENES[[#This Row],[Ventas Originales (con descuento)]]/(1-ORDENES[[#This Row],[Descuento]])</f>
        <v>176.8</v>
      </c>
      <c r="Z188" s="5">
        <f>ORDENES[[#This Row],[Ventas Originales (con descuento)]]/ORDENES[[#This Row],[Cantidad]]/(1-ORDENES[[#This Row],[Descuento]])</f>
        <v>22.1</v>
      </c>
      <c r="AA188" s="5">
        <f>ORDENES[[#This Row],[Ventas Originales (con descuento)]]/ORDENES[[#This Row],[Cantidad]]</f>
        <v>22.1</v>
      </c>
      <c r="AB188" s="5">
        <f>ORDENES[[#This Row],[Ventas Originales (con descuento)]]-(ORDENES[[#This Row],[Ganancias]])</f>
        <v>153.82000000000002</v>
      </c>
    </row>
    <row r="189" spans="1:28" x14ac:dyDescent="0.35">
      <c r="A189" t="s">
        <v>7719</v>
      </c>
      <c r="B189" t="s">
        <v>209</v>
      </c>
      <c r="C189" t="s">
        <v>1</v>
      </c>
      <c r="D189" t="s">
        <v>210</v>
      </c>
      <c r="E189" t="s">
        <v>18</v>
      </c>
      <c r="F189" s="1">
        <v>44028</v>
      </c>
      <c r="G189" t="s">
        <v>7613</v>
      </c>
      <c r="H189" t="s">
        <v>774</v>
      </c>
      <c r="I189">
        <v>75051</v>
      </c>
      <c r="J189" t="s">
        <v>1325</v>
      </c>
      <c r="K189" t="s">
        <v>1881</v>
      </c>
      <c r="L189" t="s">
        <v>1866</v>
      </c>
      <c r="M189" s="1">
        <v>44034</v>
      </c>
      <c r="N189" t="s">
        <v>1869</v>
      </c>
      <c r="O189" t="s">
        <v>7623</v>
      </c>
      <c r="P189" t="s">
        <v>1883</v>
      </c>
      <c r="Q189" t="s">
        <v>7623</v>
      </c>
      <c r="R189" t="s">
        <v>1872</v>
      </c>
      <c r="S189">
        <v>4</v>
      </c>
      <c r="T189" s="2">
        <v>0.2</v>
      </c>
      <c r="U189" s="5">
        <v>3.72</v>
      </c>
      <c r="V189" s="5">
        <f>ORDENES[[#This Row],[Ventas sin descuento]]-ORDENES[[#This Row],[costos estimados]]</f>
        <v>13.024999999999999</v>
      </c>
      <c r="W189">
        <v>3</v>
      </c>
      <c r="X189" s="5">
        <v>37.22</v>
      </c>
      <c r="Y189" s="5">
        <f>ORDENES[[#This Row],[Ventas Originales (con descuento)]]/(1-ORDENES[[#This Row],[Descuento]])</f>
        <v>46.524999999999999</v>
      </c>
      <c r="Z189" s="5">
        <f>ORDENES[[#This Row],[Ventas Originales (con descuento)]]/ORDENES[[#This Row],[Cantidad]]/(1-ORDENES[[#This Row],[Descuento]])</f>
        <v>15.508333333333333</v>
      </c>
      <c r="AA189" s="5">
        <f>ORDENES[[#This Row],[Ventas Originales (con descuento)]]/ORDENES[[#This Row],[Cantidad]]</f>
        <v>12.406666666666666</v>
      </c>
      <c r="AB189" s="5">
        <f>ORDENES[[#This Row],[Ventas Originales (con descuento)]]-(ORDENES[[#This Row],[Ganancias]])</f>
        <v>33.5</v>
      </c>
    </row>
    <row r="190" spans="1:28" x14ac:dyDescent="0.35">
      <c r="A190" t="s">
        <v>7719</v>
      </c>
      <c r="B190" t="s">
        <v>209</v>
      </c>
      <c r="C190" t="s">
        <v>1</v>
      </c>
      <c r="D190" t="s">
        <v>210</v>
      </c>
      <c r="E190" t="s">
        <v>178</v>
      </c>
      <c r="F190" s="1">
        <v>44028</v>
      </c>
      <c r="G190" t="s">
        <v>7613</v>
      </c>
      <c r="H190" t="s">
        <v>774</v>
      </c>
      <c r="I190">
        <v>75051</v>
      </c>
      <c r="J190" t="s">
        <v>1296</v>
      </c>
      <c r="K190" t="s">
        <v>1881</v>
      </c>
      <c r="L190" t="s">
        <v>1866</v>
      </c>
      <c r="M190" s="1">
        <v>44034</v>
      </c>
      <c r="N190" t="s">
        <v>1869</v>
      </c>
      <c r="O190" t="s">
        <v>7623</v>
      </c>
      <c r="P190" t="s">
        <v>1883</v>
      </c>
      <c r="Q190" t="s">
        <v>7623</v>
      </c>
      <c r="R190" t="s">
        <v>1879</v>
      </c>
      <c r="S190">
        <v>4</v>
      </c>
      <c r="T190" s="2">
        <v>0.2</v>
      </c>
      <c r="U190" s="5">
        <v>6.26</v>
      </c>
      <c r="V190" s="5">
        <f>ORDENES[[#This Row],[Ventas sin descuento]]-ORDENES[[#This Row],[costos estimados]]</f>
        <v>11.264999999999999</v>
      </c>
      <c r="W190">
        <v>3</v>
      </c>
      <c r="X190" s="5">
        <v>20.02</v>
      </c>
      <c r="Y190" s="5">
        <f>ORDENES[[#This Row],[Ventas Originales (con descuento)]]/(1-ORDENES[[#This Row],[Descuento]])</f>
        <v>25.024999999999999</v>
      </c>
      <c r="Z190" s="5">
        <f>ORDENES[[#This Row],[Ventas Originales (con descuento)]]/ORDENES[[#This Row],[Cantidad]]/(1-ORDENES[[#This Row],[Descuento]])</f>
        <v>8.341666666666665</v>
      </c>
      <c r="AA190" s="5">
        <f>ORDENES[[#This Row],[Ventas Originales (con descuento)]]/ORDENES[[#This Row],[Cantidad]]</f>
        <v>6.6733333333333329</v>
      </c>
      <c r="AB190" s="5">
        <f>ORDENES[[#This Row],[Ventas Originales (con descuento)]]-(ORDENES[[#This Row],[Ganancias]])</f>
        <v>13.76</v>
      </c>
    </row>
    <row r="191" spans="1:28" x14ac:dyDescent="0.35">
      <c r="A191" t="s">
        <v>7715</v>
      </c>
      <c r="B191" t="s">
        <v>80</v>
      </c>
      <c r="C191" t="s">
        <v>1</v>
      </c>
      <c r="D191" t="s">
        <v>211</v>
      </c>
      <c r="E191" t="s">
        <v>59</v>
      </c>
      <c r="F191" s="1">
        <v>43750</v>
      </c>
      <c r="G191" t="s">
        <v>7598</v>
      </c>
      <c r="H191" t="s">
        <v>775</v>
      </c>
      <c r="I191">
        <v>10035</v>
      </c>
      <c r="J191" t="s">
        <v>1326</v>
      </c>
      <c r="K191" t="s">
        <v>1887</v>
      </c>
      <c r="L191" t="s">
        <v>1882</v>
      </c>
      <c r="M191" s="1">
        <v>43752</v>
      </c>
      <c r="N191" t="s">
        <v>1891</v>
      </c>
      <c r="O191" t="s">
        <v>7675</v>
      </c>
      <c r="P191" t="s">
        <v>1897</v>
      </c>
      <c r="Q191" t="s">
        <v>7675</v>
      </c>
      <c r="R191" t="s">
        <v>1863</v>
      </c>
      <c r="S191">
        <v>1</v>
      </c>
      <c r="T191" s="2">
        <v>0.2</v>
      </c>
      <c r="U191" s="5">
        <v>112.39</v>
      </c>
      <c r="V191" s="5">
        <f>ORDENES[[#This Row],[Ventas sin descuento]]-ORDENES[[#This Row],[costos estimados]]</f>
        <v>337.17499999999995</v>
      </c>
      <c r="W191">
        <v>4</v>
      </c>
      <c r="X191" s="5">
        <v>899.14</v>
      </c>
      <c r="Y191" s="5">
        <f>ORDENES[[#This Row],[Ventas Originales (con descuento)]]/(1-ORDENES[[#This Row],[Descuento]])</f>
        <v>1123.925</v>
      </c>
      <c r="Z191" s="5">
        <f>ORDENES[[#This Row],[Ventas Originales (con descuento)]]/ORDENES[[#This Row],[Cantidad]]/(1-ORDENES[[#This Row],[Descuento]])</f>
        <v>280.98124999999999</v>
      </c>
      <c r="AA191" s="5">
        <f>ORDENES[[#This Row],[Ventas Originales (con descuento)]]/ORDENES[[#This Row],[Cantidad]]</f>
        <v>224.785</v>
      </c>
      <c r="AB191" s="5">
        <f>ORDENES[[#This Row],[Ventas Originales (con descuento)]]-(ORDENES[[#This Row],[Ganancias]])</f>
        <v>786.75</v>
      </c>
    </row>
    <row r="192" spans="1:28" x14ac:dyDescent="0.35">
      <c r="A192" t="s">
        <v>7720</v>
      </c>
      <c r="B192" t="s">
        <v>80</v>
      </c>
      <c r="C192" t="s">
        <v>1</v>
      </c>
      <c r="D192" t="s">
        <v>211</v>
      </c>
      <c r="E192" t="s">
        <v>18</v>
      </c>
      <c r="F192" s="1">
        <v>43750</v>
      </c>
      <c r="G192" t="s">
        <v>7598</v>
      </c>
      <c r="H192" t="s">
        <v>775</v>
      </c>
      <c r="I192">
        <v>10035</v>
      </c>
      <c r="J192" t="s">
        <v>1327</v>
      </c>
      <c r="K192" t="s">
        <v>1887</v>
      </c>
      <c r="L192" t="s">
        <v>1882</v>
      </c>
      <c r="M192" s="1">
        <v>43752</v>
      </c>
      <c r="N192" t="s">
        <v>1891</v>
      </c>
      <c r="O192" t="s">
        <v>7675</v>
      </c>
      <c r="P192" t="s">
        <v>1897</v>
      </c>
      <c r="Q192" t="s">
        <v>7675</v>
      </c>
      <c r="R192" t="s">
        <v>1875</v>
      </c>
      <c r="S192">
        <v>1</v>
      </c>
      <c r="T192" s="2">
        <v>0</v>
      </c>
      <c r="U192" s="5">
        <v>20.09</v>
      </c>
      <c r="V192" s="5">
        <f>ORDENES[[#This Row],[Ventas sin descuento]]-ORDENES[[#This Row],[costos estimados]]</f>
        <v>20.090000000000003</v>
      </c>
      <c r="W192">
        <v>6</v>
      </c>
      <c r="X192" s="5">
        <v>71.760000000000005</v>
      </c>
      <c r="Y192" s="5">
        <f>ORDENES[[#This Row],[Ventas Originales (con descuento)]]/(1-ORDENES[[#This Row],[Descuento]])</f>
        <v>71.760000000000005</v>
      </c>
      <c r="Z192" s="5">
        <f>ORDENES[[#This Row],[Ventas Originales (con descuento)]]/ORDENES[[#This Row],[Cantidad]]/(1-ORDENES[[#This Row],[Descuento]])</f>
        <v>11.96</v>
      </c>
      <c r="AA192" s="5">
        <f>ORDENES[[#This Row],[Ventas Originales (con descuento)]]/ORDENES[[#This Row],[Cantidad]]</f>
        <v>11.96</v>
      </c>
      <c r="AB192" s="5">
        <f>ORDENES[[#This Row],[Ventas Originales (con descuento)]]-(ORDENES[[#This Row],[Ganancias]])</f>
        <v>51.67</v>
      </c>
    </row>
    <row r="193" spans="1:28" x14ac:dyDescent="0.35">
      <c r="A193" t="s">
        <v>7719</v>
      </c>
      <c r="B193" t="s">
        <v>80</v>
      </c>
      <c r="C193" t="s">
        <v>1</v>
      </c>
      <c r="D193" t="s">
        <v>211</v>
      </c>
      <c r="E193" t="s">
        <v>21</v>
      </c>
      <c r="F193" s="1">
        <v>43750</v>
      </c>
      <c r="G193" t="s">
        <v>7598</v>
      </c>
      <c r="H193" t="s">
        <v>775</v>
      </c>
      <c r="I193">
        <v>10035</v>
      </c>
      <c r="J193" t="s">
        <v>1328</v>
      </c>
      <c r="K193" t="s">
        <v>1887</v>
      </c>
      <c r="L193" t="s">
        <v>1882</v>
      </c>
      <c r="M193" s="1">
        <v>43752</v>
      </c>
      <c r="N193" t="s">
        <v>1891</v>
      </c>
      <c r="O193" t="s">
        <v>7675</v>
      </c>
      <c r="P193" t="s">
        <v>1897</v>
      </c>
      <c r="Q193" t="s">
        <v>7675</v>
      </c>
      <c r="R193" t="s">
        <v>1879</v>
      </c>
      <c r="S193">
        <v>1</v>
      </c>
      <c r="T193" s="2">
        <v>0</v>
      </c>
      <c r="U193" s="5">
        <v>24.88</v>
      </c>
      <c r="V193" s="5">
        <f>ORDENES[[#This Row],[Ventas sin descuento]]-ORDENES[[#This Row],[costos estimados]]</f>
        <v>24.88</v>
      </c>
      <c r="W193">
        <v>8</v>
      </c>
      <c r="X193" s="5">
        <v>51.84</v>
      </c>
      <c r="Y193" s="5">
        <f>ORDENES[[#This Row],[Ventas Originales (con descuento)]]/(1-ORDENES[[#This Row],[Descuento]])</f>
        <v>51.84</v>
      </c>
      <c r="Z193" s="5">
        <f>ORDENES[[#This Row],[Ventas Originales (con descuento)]]/ORDENES[[#This Row],[Cantidad]]/(1-ORDENES[[#This Row],[Descuento]])</f>
        <v>6.48</v>
      </c>
      <c r="AA193" s="5">
        <f>ORDENES[[#This Row],[Ventas Originales (con descuento)]]/ORDENES[[#This Row],[Cantidad]]</f>
        <v>6.48</v>
      </c>
      <c r="AB193" s="5">
        <f>ORDENES[[#This Row],[Ventas Originales (con descuento)]]-(ORDENES[[#This Row],[Ganancias]])</f>
        <v>26.960000000000004</v>
      </c>
    </row>
    <row r="194" spans="1:28" x14ac:dyDescent="0.35">
      <c r="A194" t="s">
        <v>7715</v>
      </c>
      <c r="B194" t="s">
        <v>80</v>
      </c>
      <c r="C194" t="s">
        <v>1</v>
      </c>
      <c r="D194" t="s">
        <v>211</v>
      </c>
      <c r="E194" t="s">
        <v>59</v>
      </c>
      <c r="F194" s="1">
        <v>43750</v>
      </c>
      <c r="G194" t="s">
        <v>7598</v>
      </c>
      <c r="H194" t="s">
        <v>775</v>
      </c>
      <c r="I194">
        <v>10035</v>
      </c>
      <c r="J194" t="s">
        <v>1196</v>
      </c>
      <c r="K194" t="s">
        <v>1887</v>
      </c>
      <c r="L194" t="s">
        <v>1882</v>
      </c>
      <c r="M194" s="1">
        <v>43752</v>
      </c>
      <c r="N194" t="s">
        <v>1891</v>
      </c>
      <c r="O194" t="s">
        <v>7675</v>
      </c>
      <c r="P194" t="s">
        <v>1897</v>
      </c>
      <c r="Q194" t="s">
        <v>7675</v>
      </c>
      <c r="R194" t="s">
        <v>1863</v>
      </c>
      <c r="S194">
        <v>1</v>
      </c>
      <c r="T194" s="2">
        <v>0.2</v>
      </c>
      <c r="U194" s="5">
        <v>46.98</v>
      </c>
      <c r="V194" s="5">
        <f>ORDENES[[#This Row],[Ventas sin descuento]]-ORDENES[[#This Row],[costos estimados]]</f>
        <v>203.5675</v>
      </c>
      <c r="W194">
        <v>3</v>
      </c>
      <c r="X194" s="5">
        <v>626.35</v>
      </c>
      <c r="Y194" s="5">
        <f>ORDENES[[#This Row],[Ventas Originales (con descuento)]]/(1-ORDENES[[#This Row],[Descuento]])</f>
        <v>782.9375</v>
      </c>
      <c r="Z194" s="5">
        <f>ORDENES[[#This Row],[Ventas Originales (con descuento)]]/ORDENES[[#This Row],[Cantidad]]/(1-ORDENES[[#This Row],[Descuento]])</f>
        <v>260.97916666666663</v>
      </c>
      <c r="AA194" s="5">
        <f>ORDENES[[#This Row],[Ventas Originales (con descuento)]]/ORDENES[[#This Row],[Cantidad]]</f>
        <v>208.78333333333333</v>
      </c>
      <c r="AB194" s="5">
        <f>ORDENES[[#This Row],[Ventas Originales (con descuento)]]-(ORDENES[[#This Row],[Ganancias]])</f>
        <v>579.37</v>
      </c>
    </row>
    <row r="195" spans="1:28" x14ac:dyDescent="0.35">
      <c r="A195" t="s">
        <v>7719</v>
      </c>
      <c r="B195" t="s">
        <v>80</v>
      </c>
      <c r="C195" t="s">
        <v>1</v>
      </c>
      <c r="D195" t="s">
        <v>211</v>
      </c>
      <c r="E195" t="s">
        <v>18</v>
      </c>
      <c r="F195" s="1">
        <v>43750</v>
      </c>
      <c r="G195" t="s">
        <v>7598</v>
      </c>
      <c r="H195" t="s">
        <v>775</v>
      </c>
      <c r="I195">
        <v>10035</v>
      </c>
      <c r="J195" t="s">
        <v>7682</v>
      </c>
      <c r="K195" t="s">
        <v>1887</v>
      </c>
      <c r="L195" t="s">
        <v>1882</v>
      </c>
      <c r="M195" s="1">
        <v>43752</v>
      </c>
      <c r="N195" t="s">
        <v>1891</v>
      </c>
      <c r="O195" t="s">
        <v>7675</v>
      </c>
      <c r="P195" t="s">
        <v>1897</v>
      </c>
      <c r="Q195" t="s">
        <v>7675</v>
      </c>
      <c r="R195" t="s">
        <v>1874</v>
      </c>
      <c r="S195">
        <v>1</v>
      </c>
      <c r="T195" s="2">
        <v>0</v>
      </c>
      <c r="U195" s="5">
        <v>6.57</v>
      </c>
      <c r="V195" s="5">
        <f>ORDENES[[#This Row],[Ventas sin descuento]]-ORDENES[[#This Row],[costos estimados]]</f>
        <v>6.57</v>
      </c>
      <c r="W195">
        <v>5</v>
      </c>
      <c r="X195" s="5">
        <v>19.899999999999999</v>
      </c>
      <c r="Y195" s="5">
        <f>ORDENES[[#This Row],[Ventas Originales (con descuento)]]/(1-ORDENES[[#This Row],[Descuento]])</f>
        <v>19.899999999999999</v>
      </c>
      <c r="Z195" s="5">
        <f>ORDENES[[#This Row],[Ventas Originales (con descuento)]]/ORDENES[[#This Row],[Cantidad]]/(1-ORDENES[[#This Row],[Descuento]])</f>
        <v>3.9799999999999995</v>
      </c>
      <c r="AA195" s="5">
        <f>ORDENES[[#This Row],[Ventas Originales (con descuento)]]/ORDENES[[#This Row],[Cantidad]]</f>
        <v>3.9799999999999995</v>
      </c>
      <c r="AB195" s="5">
        <f>ORDENES[[#This Row],[Ventas Originales (con descuento)]]-(ORDENES[[#This Row],[Ganancias]])</f>
        <v>13.329999999999998</v>
      </c>
    </row>
    <row r="196" spans="1:28" x14ac:dyDescent="0.35">
      <c r="A196" t="s">
        <v>7719</v>
      </c>
      <c r="B196" t="s">
        <v>212</v>
      </c>
      <c r="C196" t="s">
        <v>1</v>
      </c>
      <c r="D196" t="s">
        <v>213</v>
      </c>
      <c r="E196" t="s">
        <v>49</v>
      </c>
      <c r="F196" s="1">
        <v>43769</v>
      </c>
      <c r="G196" t="s">
        <v>7598</v>
      </c>
      <c r="H196" t="s">
        <v>776</v>
      </c>
      <c r="I196">
        <v>92374</v>
      </c>
      <c r="J196" t="s">
        <v>1189</v>
      </c>
      <c r="K196" t="s">
        <v>1865</v>
      </c>
      <c r="L196" t="s">
        <v>1866</v>
      </c>
      <c r="M196" s="1">
        <v>43775</v>
      </c>
      <c r="N196" t="s">
        <v>1869</v>
      </c>
      <c r="O196" t="s">
        <v>7623</v>
      </c>
      <c r="P196" t="s">
        <v>1867</v>
      </c>
      <c r="Q196" t="s">
        <v>7623</v>
      </c>
      <c r="R196" t="s">
        <v>1890</v>
      </c>
      <c r="S196">
        <v>4</v>
      </c>
      <c r="T196" s="2">
        <v>0</v>
      </c>
      <c r="U196" s="5">
        <v>6.71</v>
      </c>
      <c r="V196" s="5">
        <f>ORDENES[[#This Row],[Ventas sin descuento]]-ORDENES[[#This Row],[costos estimados]]</f>
        <v>6.71</v>
      </c>
      <c r="W196">
        <v>7</v>
      </c>
      <c r="X196" s="5">
        <v>14.28</v>
      </c>
      <c r="Y196" s="5">
        <f>ORDENES[[#This Row],[Ventas Originales (con descuento)]]/(1-ORDENES[[#This Row],[Descuento]])</f>
        <v>14.28</v>
      </c>
      <c r="Z196" s="5">
        <f>ORDENES[[#This Row],[Ventas Originales (con descuento)]]/ORDENES[[#This Row],[Cantidad]]/(1-ORDENES[[#This Row],[Descuento]])</f>
        <v>2.04</v>
      </c>
      <c r="AA196" s="5">
        <f>ORDENES[[#This Row],[Ventas Originales (con descuento)]]/ORDENES[[#This Row],[Cantidad]]</f>
        <v>2.04</v>
      </c>
      <c r="AB196" s="5">
        <f>ORDENES[[#This Row],[Ventas Originales (con descuento)]]-(ORDENES[[#This Row],[Ganancias]])</f>
        <v>7.5699999999999994</v>
      </c>
    </row>
    <row r="197" spans="1:28" x14ac:dyDescent="0.35">
      <c r="A197" t="s">
        <v>7719</v>
      </c>
      <c r="B197" t="s">
        <v>214</v>
      </c>
      <c r="C197" t="s">
        <v>1</v>
      </c>
      <c r="D197" t="s">
        <v>215</v>
      </c>
      <c r="E197" t="s">
        <v>216</v>
      </c>
      <c r="F197" s="1">
        <v>43180</v>
      </c>
      <c r="G197" t="s">
        <v>7613</v>
      </c>
      <c r="H197" t="s">
        <v>777</v>
      </c>
      <c r="I197">
        <v>45011</v>
      </c>
      <c r="J197" t="s">
        <v>1329</v>
      </c>
      <c r="K197" t="s">
        <v>1887</v>
      </c>
      <c r="L197" t="s">
        <v>1860</v>
      </c>
      <c r="M197" s="1">
        <v>43184</v>
      </c>
      <c r="N197" t="s">
        <v>1869</v>
      </c>
      <c r="O197" t="s">
        <v>7623</v>
      </c>
      <c r="P197" t="s">
        <v>1907</v>
      </c>
      <c r="Q197" t="s">
        <v>7623</v>
      </c>
      <c r="R197" t="s">
        <v>1874</v>
      </c>
      <c r="S197">
        <v>3</v>
      </c>
      <c r="T197" s="2">
        <v>0.2</v>
      </c>
      <c r="U197" s="5">
        <v>1.2</v>
      </c>
      <c r="V197" s="5">
        <f>ORDENES[[#This Row],[Ventas sin descuento]]-ORDENES[[#This Row],[costos estimados]]</f>
        <v>3.0524999999999993</v>
      </c>
      <c r="W197">
        <v>2</v>
      </c>
      <c r="X197" s="5">
        <v>7.41</v>
      </c>
      <c r="Y197" s="5">
        <f>ORDENES[[#This Row],[Ventas Originales (con descuento)]]/(1-ORDENES[[#This Row],[Descuento]])</f>
        <v>9.2624999999999993</v>
      </c>
      <c r="Z197" s="5">
        <f>ORDENES[[#This Row],[Ventas Originales (con descuento)]]/ORDENES[[#This Row],[Cantidad]]/(1-ORDENES[[#This Row],[Descuento]])</f>
        <v>4.6312499999999996</v>
      </c>
      <c r="AA197" s="5">
        <f>ORDENES[[#This Row],[Ventas Originales (con descuento)]]/ORDENES[[#This Row],[Cantidad]]</f>
        <v>3.7050000000000001</v>
      </c>
      <c r="AB197" s="5">
        <f>ORDENES[[#This Row],[Ventas Originales (con descuento)]]-(ORDENES[[#This Row],[Ganancias]])</f>
        <v>6.21</v>
      </c>
    </row>
    <row r="198" spans="1:28" x14ac:dyDescent="0.35">
      <c r="A198" t="s">
        <v>7719</v>
      </c>
      <c r="B198" t="s">
        <v>214</v>
      </c>
      <c r="C198" t="s">
        <v>1</v>
      </c>
      <c r="D198" t="s">
        <v>215</v>
      </c>
      <c r="E198" t="s">
        <v>216</v>
      </c>
      <c r="F198" s="1">
        <v>43180</v>
      </c>
      <c r="G198" t="s">
        <v>7613</v>
      </c>
      <c r="H198" t="s">
        <v>777</v>
      </c>
      <c r="I198">
        <v>45011</v>
      </c>
      <c r="J198" t="s">
        <v>7683</v>
      </c>
      <c r="K198" t="s">
        <v>1887</v>
      </c>
      <c r="L198" t="s">
        <v>1860</v>
      </c>
      <c r="M198" s="1">
        <v>43184</v>
      </c>
      <c r="N198" t="s">
        <v>1869</v>
      </c>
      <c r="O198" t="s">
        <v>7623</v>
      </c>
      <c r="P198" t="s">
        <v>1907</v>
      </c>
      <c r="Q198" t="s">
        <v>7623</v>
      </c>
      <c r="R198" t="s">
        <v>1874</v>
      </c>
      <c r="S198">
        <v>3</v>
      </c>
      <c r="T198" s="2">
        <v>0.2</v>
      </c>
      <c r="U198" s="5">
        <v>1.59</v>
      </c>
      <c r="V198" s="5">
        <f>ORDENES[[#This Row],[Ventas sin descuento]]-ORDENES[[#This Row],[costos estimados]]</f>
        <v>3.1024999999999991</v>
      </c>
      <c r="W198">
        <v>3</v>
      </c>
      <c r="X198" s="5">
        <v>6.05</v>
      </c>
      <c r="Y198" s="5">
        <f>ORDENES[[#This Row],[Ventas Originales (con descuento)]]/(1-ORDENES[[#This Row],[Descuento]])</f>
        <v>7.5624999999999991</v>
      </c>
      <c r="Z198" s="5">
        <f>ORDENES[[#This Row],[Ventas Originales (con descuento)]]/ORDENES[[#This Row],[Cantidad]]/(1-ORDENES[[#This Row],[Descuento]])</f>
        <v>2.520833333333333</v>
      </c>
      <c r="AA198" s="5">
        <f>ORDENES[[#This Row],[Ventas Originales (con descuento)]]/ORDENES[[#This Row],[Cantidad]]</f>
        <v>2.0166666666666666</v>
      </c>
      <c r="AB198" s="5">
        <f>ORDENES[[#This Row],[Ventas Originales (con descuento)]]-(ORDENES[[#This Row],[Ganancias]])</f>
        <v>4.46</v>
      </c>
    </row>
    <row r="199" spans="1:28" x14ac:dyDescent="0.35">
      <c r="A199" t="s">
        <v>7719</v>
      </c>
      <c r="B199" t="s">
        <v>217</v>
      </c>
      <c r="C199" t="s">
        <v>1</v>
      </c>
      <c r="D199" t="s">
        <v>218</v>
      </c>
      <c r="E199" t="s">
        <v>219</v>
      </c>
      <c r="F199" s="1">
        <v>44506</v>
      </c>
      <c r="G199" t="s">
        <v>7613</v>
      </c>
      <c r="H199" t="s">
        <v>778</v>
      </c>
      <c r="I199">
        <v>7090</v>
      </c>
      <c r="J199" t="s">
        <v>1330</v>
      </c>
      <c r="K199" t="s">
        <v>1887</v>
      </c>
      <c r="L199" t="s">
        <v>1882</v>
      </c>
      <c r="M199" s="1">
        <v>44513</v>
      </c>
      <c r="N199" t="s">
        <v>1869</v>
      </c>
      <c r="O199" t="s">
        <v>7623</v>
      </c>
      <c r="P199" t="s">
        <v>1915</v>
      </c>
      <c r="Q199" t="s">
        <v>7623</v>
      </c>
      <c r="R199" t="s">
        <v>1872</v>
      </c>
      <c r="S199">
        <v>5</v>
      </c>
      <c r="T199" s="2">
        <v>0</v>
      </c>
      <c r="U199" s="5">
        <v>12.03</v>
      </c>
      <c r="V199" s="5">
        <f>ORDENES[[#This Row],[Ventas sin descuento]]-ORDENES[[#This Row],[costos estimados]]</f>
        <v>12.030000000000001</v>
      </c>
      <c r="W199">
        <v>3</v>
      </c>
      <c r="X199" s="5">
        <v>46.26</v>
      </c>
      <c r="Y199" s="5">
        <f>ORDENES[[#This Row],[Ventas Originales (con descuento)]]/(1-ORDENES[[#This Row],[Descuento]])</f>
        <v>46.26</v>
      </c>
      <c r="Z199" s="5">
        <f>ORDENES[[#This Row],[Ventas Originales (con descuento)]]/ORDENES[[#This Row],[Cantidad]]/(1-ORDENES[[#This Row],[Descuento]])</f>
        <v>15.42</v>
      </c>
      <c r="AA199" s="5">
        <f>ORDENES[[#This Row],[Ventas Originales (con descuento)]]/ORDENES[[#This Row],[Cantidad]]</f>
        <v>15.42</v>
      </c>
      <c r="AB199" s="5">
        <f>ORDENES[[#This Row],[Ventas Originales (con descuento)]]-(ORDENES[[#This Row],[Ganancias]])</f>
        <v>34.229999999999997</v>
      </c>
    </row>
    <row r="200" spans="1:28" x14ac:dyDescent="0.35">
      <c r="A200" t="s">
        <v>7719</v>
      </c>
      <c r="B200" t="s">
        <v>39</v>
      </c>
      <c r="C200" t="s">
        <v>1</v>
      </c>
      <c r="D200" t="s">
        <v>220</v>
      </c>
      <c r="E200" t="s">
        <v>221</v>
      </c>
      <c r="F200" s="1">
        <v>44383</v>
      </c>
      <c r="G200" t="s">
        <v>7613</v>
      </c>
      <c r="H200" t="s">
        <v>779</v>
      </c>
      <c r="I200">
        <v>19120</v>
      </c>
      <c r="J200" t="s">
        <v>1331</v>
      </c>
      <c r="K200" t="s">
        <v>1887</v>
      </c>
      <c r="L200" t="s">
        <v>1866</v>
      </c>
      <c r="M200" s="1">
        <v>44390</v>
      </c>
      <c r="N200" t="s">
        <v>1869</v>
      </c>
      <c r="O200" t="s">
        <v>7623</v>
      </c>
      <c r="P200" t="s">
        <v>1888</v>
      </c>
      <c r="Q200" t="s">
        <v>7623</v>
      </c>
      <c r="R200" t="s">
        <v>1876</v>
      </c>
      <c r="S200">
        <v>5</v>
      </c>
      <c r="T200" s="2">
        <v>0.7</v>
      </c>
      <c r="U200" s="5">
        <v>-2.2599999999999998</v>
      </c>
      <c r="V200" s="5">
        <f>ORDENES[[#This Row],[Ventas sin descuento]]-ORDENES[[#This Row],[costos estimados]]</f>
        <v>4.6233333333333322</v>
      </c>
      <c r="W200">
        <v>2</v>
      </c>
      <c r="X200" s="5">
        <v>2.95</v>
      </c>
      <c r="Y200" s="5">
        <f>ORDENES[[#This Row],[Ventas Originales (con descuento)]]/(1-ORDENES[[#This Row],[Descuento]])</f>
        <v>9.8333333333333321</v>
      </c>
      <c r="Z200" s="5">
        <f>ORDENES[[#This Row],[Ventas Originales (con descuento)]]/ORDENES[[#This Row],[Cantidad]]/(1-ORDENES[[#This Row],[Descuento]])</f>
        <v>4.9166666666666661</v>
      </c>
      <c r="AA200" s="5">
        <f>ORDENES[[#This Row],[Ventas Originales (con descuento)]]/ORDENES[[#This Row],[Cantidad]]</f>
        <v>1.4750000000000001</v>
      </c>
      <c r="AB200" s="5">
        <f>ORDENES[[#This Row],[Ventas Originales (con descuento)]]-(ORDENES[[#This Row],[Ganancias]])</f>
        <v>5.21</v>
      </c>
    </row>
    <row r="201" spans="1:28" x14ac:dyDescent="0.35">
      <c r="A201" t="s">
        <v>7719</v>
      </c>
      <c r="B201" t="s">
        <v>39</v>
      </c>
      <c r="C201" t="s">
        <v>1</v>
      </c>
      <c r="D201" t="s">
        <v>220</v>
      </c>
      <c r="E201" t="s">
        <v>222</v>
      </c>
      <c r="F201" s="1">
        <v>44383</v>
      </c>
      <c r="G201" t="s">
        <v>7613</v>
      </c>
      <c r="H201" t="s">
        <v>779</v>
      </c>
      <c r="I201">
        <v>19120</v>
      </c>
      <c r="J201" t="s">
        <v>1332</v>
      </c>
      <c r="K201" t="s">
        <v>1887</v>
      </c>
      <c r="L201" t="s">
        <v>1866</v>
      </c>
      <c r="M201" s="1">
        <v>44390</v>
      </c>
      <c r="N201" t="s">
        <v>1869</v>
      </c>
      <c r="O201" t="s">
        <v>7623</v>
      </c>
      <c r="P201" t="s">
        <v>1888</v>
      </c>
      <c r="Q201" t="s">
        <v>7623</v>
      </c>
      <c r="R201" t="s">
        <v>1879</v>
      </c>
      <c r="S201">
        <v>5</v>
      </c>
      <c r="T201" s="2">
        <v>0.2</v>
      </c>
      <c r="U201" s="5">
        <v>5.82</v>
      </c>
      <c r="V201" s="5">
        <f>ORDENES[[#This Row],[Ventas sin descuento]]-ORDENES[[#This Row],[costos estimados]]</f>
        <v>9.8349999999999973</v>
      </c>
      <c r="W201">
        <v>3</v>
      </c>
      <c r="X201" s="5">
        <v>16.059999999999999</v>
      </c>
      <c r="Y201" s="5">
        <f>ORDENES[[#This Row],[Ventas Originales (con descuento)]]/(1-ORDENES[[#This Row],[Descuento]])</f>
        <v>20.074999999999996</v>
      </c>
      <c r="Z201" s="5">
        <f>ORDENES[[#This Row],[Ventas Originales (con descuento)]]/ORDENES[[#This Row],[Cantidad]]/(1-ORDENES[[#This Row],[Descuento]])</f>
        <v>6.6916666666666655</v>
      </c>
      <c r="AA201" s="5">
        <f>ORDENES[[#This Row],[Ventas Originales (con descuento)]]/ORDENES[[#This Row],[Cantidad]]</f>
        <v>5.3533333333333326</v>
      </c>
      <c r="AB201" s="5">
        <f>ORDENES[[#This Row],[Ventas Originales (con descuento)]]-(ORDENES[[#This Row],[Ganancias]])</f>
        <v>10.239999999999998</v>
      </c>
    </row>
    <row r="202" spans="1:28" x14ac:dyDescent="0.35">
      <c r="A202" t="s">
        <v>7719</v>
      </c>
      <c r="B202" t="s">
        <v>223</v>
      </c>
      <c r="C202" t="s">
        <v>1</v>
      </c>
      <c r="D202" t="s">
        <v>224</v>
      </c>
      <c r="E202" t="s">
        <v>178</v>
      </c>
      <c r="F202" s="1">
        <v>44371</v>
      </c>
      <c r="G202" t="s">
        <v>7613</v>
      </c>
      <c r="H202" t="s">
        <v>780</v>
      </c>
      <c r="I202">
        <v>44312</v>
      </c>
      <c r="J202" t="s">
        <v>1333</v>
      </c>
      <c r="K202" t="s">
        <v>1887</v>
      </c>
      <c r="L202" t="s">
        <v>1860</v>
      </c>
      <c r="M202" s="1">
        <v>44376</v>
      </c>
      <c r="N202" t="s">
        <v>1869</v>
      </c>
      <c r="O202" t="s">
        <v>7623</v>
      </c>
      <c r="P202" t="s">
        <v>1907</v>
      </c>
      <c r="Q202" t="s">
        <v>7623</v>
      </c>
      <c r="R202" t="s">
        <v>1879</v>
      </c>
      <c r="S202">
        <v>3</v>
      </c>
      <c r="T202" s="2">
        <v>0.2</v>
      </c>
      <c r="U202" s="5">
        <v>6.8</v>
      </c>
      <c r="V202" s="5">
        <f>ORDENES[[#This Row],[Ventas sin descuento]]-ORDENES[[#This Row],[costos estimados]]</f>
        <v>12.234999999999999</v>
      </c>
      <c r="W202">
        <v>3</v>
      </c>
      <c r="X202" s="5">
        <v>21.74</v>
      </c>
      <c r="Y202" s="5">
        <f>ORDENES[[#This Row],[Ventas Originales (con descuento)]]/(1-ORDENES[[#This Row],[Descuento]])</f>
        <v>27.174999999999997</v>
      </c>
      <c r="Z202" s="5">
        <f>ORDENES[[#This Row],[Ventas Originales (con descuento)]]/ORDENES[[#This Row],[Cantidad]]/(1-ORDENES[[#This Row],[Descuento]])</f>
        <v>9.0583333333333318</v>
      </c>
      <c r="AA202" s="5">
        <f>ORDENES[[#This Row],[Ventas Originales (con descuento)]]/ORDENES[[#This Row],[Cantidad]]</f>
        <v>7.2466666666666661</v>
      </c>
      <c r="AB202" s="5">
        <f>ORDENES[[#This Row],[Ventas Originales (con descuento)]]-(ORDENES[[#This Row],[Ganancias]])</f>
        <v>14.939999999999998</v>
      </c>
    </row>
    <row r="203" spans="1:28" x14ac:dyDescent="0.35">
      <c r="A203" t="s">
        <v>7715</v>
      </c>
      <c r="B203" t="s">
        <v>225</v>
      </c>
      <c r="C203" t="s">
        <v>1</v>
      </c>
      <c r="D203" t="s">
        <v>226</v>
      </c>
      <c r="E203" t="s">
        <v>18</v>
      </c>
      <c r="F203" s="1">
        <v>43315</v>
      </c>
      <c r="G203" t="s">
        <v>7613</v>
      </c>
      <c r="H203" t="s">
        <v>781</v>
      </c>
      <c r="I203">
        <v>80219</v>
      </c>
      <c r="J203" t="s">
        <v>1334</v>
      </c>
      <c r="K203" t="s">
        <v>1865</v>
      </c>
      <c r="L203" t="s">
        <v>1860</v>
      </c>
      <c r="M203" s="1">
        <v>43317</v>
      </c>
      <c r="N203" t="s">
        <v>1891</v>
      </c>
      <c r="O203" t="s">
        <v>7675</v>
      </c>
      <c r="P203" t="s">
        <v>1905</v>
      </c>
      <c r="Q203" t="s">
        <v>7675</v>
      </c>
      <c r="R203" t="s">
        <v>1871</v>
      </c>
      <c r="S203">
        <v>1</v>
      </c>
      <c r="T203" s="2">
        <v>0.5</v>
      </c>
      <c r="U203" s="5">
        <v>-161.88</v>
      </c>
      <c r="V203" s="5">
        <f>ORDENES[[#This Row],[Ventas sin descuento]]-ORDENES[[#This Row],[costos estimados]]</f>
        <v>56.870000000000005</v>
      </c>
      <c r="W203">
        <v>2</v>
      </c>
      <c r="X203" s="5">
        <v>218.75</v>
      </c>
      <c r="Y203" s="5">
        <f>ORDENES[[#This Row],[Ventas Originales (con descuento)]]/(1-ORDENES[[#This Row],[Descuento]])</f>
        <v>437.5</v>
      </c>
      <c r="Z203" s="5">
        <f>ORDENES[[#This Row],[Ventas Originales (con descuento)]]/ORDENES[[#This Row],[Cantidad]]/(1-ORDENES[[#This Row],[Descuento]])</f>
        <v>218.75</v>
      </c>
      <c r="AA203" s="5">
        <f>ORDENES[[#This Row],[Ventas Originales (con descuento)]]/ORDENES[[#This Row],[Cantidad]]</f>
        <v>109.375</v>
      </c>
      <c r="AB203" s="5">
        <f>ORDENES[[#This Row],[Ventas Originales (con descuento)]]-(ORDENES[[#This Row],[Ganancias]])</f>
        <v>380.63</v>
      </c>
    </row>
    <row r="204" spans="1:28" x14ac:dyDescent="0.35">
      <c r="A204" t="s">
        <v>7719</v>
      </c>
      <c r="B204" t="s">
        <v>225</v>
      </c>
      <c r="C204" t="s">
        <v>1</v>
      </c>
      <c r="D204" t="s">
        <v>226</v>
      </c>
      <c r="E204" t="s">
        <v>18</v>
      </c>
      <c r="F204" s="1">
        <v>43315</v>
      </c>
      <c r="G204" t="s">
        <v>7613</v>
      </c>
      <c r="H204" t="s">
        <v>781</v>
      </c>
      <c r="I204">
        <v>80219</v>
      </c>
      <c r="J204" t="s">
        <v>1335</v>
      </c>
      <c r="K204" t="s">
        <v>1865</v>
      </c>
      <c r="L204" t="s">
        <v>1860</v>
      </c>
      <c r="M204" s="1">
        <v>43317</v>
      </c>
      <c r="N204" t="s">
        <v>1891</v>
      </c>
      <c r="O204" t="s">
        <v>7675</v>
      </c>
      <c r="P204" t="s">
        <v>1905</v>
      </c>
      <c r="Q204" t="s">
        <v>7675</v>
      </c>
      <c r="R204" t="s">
        <v>1877</v>
      </c>
      <c r="S204">
        <v>1</v>
      </c>
      <c r="T204" s="2">
        <v>0.2</v>
      </c>
      <c r="U204" s="5">
        <v>0.28999999999999998</v>
      </c>
      <c r="V204" s="5">
        <f>ORDENES[[#This Row],[Ventas sin descuento]]-ORDENES[[#This Row],[costos estimados]]</f>
        <v>0.94</v>
      </c>
      <c r="W204">
        <v>1</v>
      </c>
      <c r="X204" s="5">
        <v>2.6</v>
      </c>
      <c r="Y204" s="5">
        <f>ORDENES[[#This Row],[Ventas Originales (con descuento)]]/(1-ORDENES[[#This Row],[Descuento]])</f>
        <v>3.25</v>
      </c>
      <c r="Z204" s="5">
        <f>ORDENES[[#This Row],[Ventas Originales (con descuento)]]/ORDENES[[#This Row],[Cantidad]]/(1-ORDENES[[#This Row],[Descuento]])</f>
        <v>3.25</v>
      </c>
      <c r="AA204" s="5">
        <f>ORDENES[[#This Row],[Ventas Originales (con descuento)]]/ORDENES[[#This Row],[Cantidad]]</f>
        <v>2.6</v>
      </c>
      <c r="AB204" s="5">
        <f>ORDENES[[#This Row],[Ventas Originales (con descuento)]]-(ORDENES[[#This Row],[Ganancias]])</f>
        <v>2.31</v>
      </c>
    </row>
    <row r="205" spans="1:28" x14ac:dyDescent="0.35">
      <c r="A205" t="s">
        <v>7719</v>
      </c>
      <c r="B205" t="s">
        <v>227</v>
      </c>
      <c r="C205" t="s">
        <v>1</v>
      </c>
      <c r="D205" t="s">
        <v>228</v>
      </c>
      <c r="E205" t="s">
        <v>229</v>
      </c>
      <c r="F205" s="1">
        <v>44547</v>
      </c>
      <c r="G205" t="s">
        <v>7613</v>
      </c>
      <c r="H205" t="s">
        <v>782</v>
      </c>
      <c r="I205">
        <v>75220</v>
      </c>
      <c r="J205" t="s">
        <v>1336</v>
      </c>
      <c r="K205" t="s">
        <v>1881</v>
      </c>
      <c r="L205" t="s">
        <v>1860</v>
      </c>
      <c r="M205" s="1">
        <v>44551</v>
      </c>
      <c r="N205" t="s">
        <v>1861</v>
      </c>
      <c r="O205" t="s">
        <v>7614</v>
      </c>
      <c r="P205" t="s">
        <v>1883</v>
      </c>
      <c r="Q205" t="s">
        <v>7614</v>
      </c>
      <c r="R205" t="s">
        <v>1877</v>
      </c>
      <c r="S205">
        <v>3</v>
      </c>
      <c r="T205" s="2">
        <v>0.8</v>
      </c>
      <c r="U205" s="5">
        <v>-178.97</v>
      </c>
      <c r="V205" s="5">
        <f>ORDENES[[#This Row],[Ventas sin descuento]]-ORDENES[[#This Row],[costos estimados]]</f>
        <v>86.150000000000091</v>
      </c>
      <c r="W205">
        <v>2</v>
      </c>
      <c r="X205" s="5">
        <v>66.28</v>
      </c>
      <c r="Y205" s="5">
        <f>ORDENES[[#This Row],[Ventas Originales (con descuento)]]/(1-ORDENES[[#This Row],[Descuento]])</f>
        <v>331.40000000000009</v>
      </c>
      <c r="Z205" s="5">
        <f>ORDENES[[#This Row],[Ventas Originales (con descuento)]]/ORDENES[[#This Row],[Cantidad]]/(1-ORDENES[[#This Row],[Descuento]])</f>
        <v>165.70000000000005</v>
      </c>
      <c r="AA205" s="5">
        <f>ORDENES[[#This Row],[Ventas Originales (con descuento)]]/ORDENES[[#This Row],[Cantidad]]</f>
        <v>33.14</v>
      </c>
      <c r="AB205" s="5">
        <f>ORDENES[[#This Row],[Ventas Originales (con descuento)]]-(ORDENES[[#This Row],[Ganancias]])</f>
        <v>245.25</v>
      </c>
    </row>
    <row r="206" spans="1:28" x14ac:dyDescent="0.35">
      <c r="A206" t="s">
        <v>7715</v>
      </c>
      <c r="B206" t="s">
        <v>171</v>
      </c>
      <c r="C206" t="s">
        <v>1</v>
      </c>
      <c r="D206" t="s">
        <v>230</v>
      </c>
      <c r="E206" t="s">
        <v>11</v>
      </c>
      <c r="F206" s="1">
        <v>44350</v>
      </c>
      <c r="G206" t="s">
        <v>7613</v>
      </c>
      <c r="H206" t="s">
        <v>783</v>
      </c>
      <c r="I206">
        <v>37064</v>
      </c>
      <c r="J206" t="s">
        <v>1337</v>
      </c>
      <c r="K206" t="s">
        <v>1859</v>
      </c>
      <c r="L206" t="s">
        <v>1866</v>
      </c>
      <c r="M206" s="1">
        <v>44354</v>
      </c>
      <c r="N206" t="s">
        <v>1869</v>
      </c>
      <c r="O206" t="s">
        <v>7623</v>
      </c>
      <c r="P206" t="s">
        <v>1901</v>
      </c>
      <c r="Q206" t="s">
        <v>7623</v>
      </c>
      <c r="R206" t="s">
        <v>1873</v>
      </c>
      <c r="S206">
        <v>3</v>
      </c>
      <c r="T206" s="2">
        <v>0.2</v>
      </c>
      <c r="U206" s="5">
        <v>9.67</v>
      </c>
      <c r="V206" s="5">
        <f>ORDENES[[#This Row],[Ventas sin descuento]]-ORDENES[[#This Row],[costos estimados]]</f>
        <v>18.462499999999999</v>
      </c>
      <c r="W206">
        <v>7</v>
      </c>
      <c r="X206" s="5">
        <v>35.17</v>
      </c>
      <c r="Y206" s="5">
        <f>ORDENES[[#This Row],[Ventas Originales (con descuento)]]/(1-ORDENES[[#This Row],[Descuento]])</f>
        <v>43.962499999999999</v>
      </c>
      <c r="Z206" s="5">
        <f>ORDENES[[#This Row],[Ventas Originales (con descuento)]]/ORDENES[[#This Row],[Cantidad]]/(1-ORDENES[[#This Row],[Descuento]])</f>
        <v>6.2803571428571434</v>
      </c>
      <c r="AA206" s="5">
        <f>ORDENES[[#This Row],[Ventas Originales (con descuento)]]/ORDENES[[#This Row],[Cantidad]]</f>
        <v>5.0242857142857149</v>
      </c>
      <c r="AB206" s="5">
        <f>ORDENES[[#This Row],[Ventas Originales (con descuento)]]-(ORDENES[[#This Row],[Ganancias]])</f>
        <v>25.5</v>
      </c>
    </row>
    <row r="207" spans="1:28" x14ac:dyDescent="0.35">
      <c r="A207" t="s">
        <v>7720</v>
      </c>
      <c r="B207" t="s">
        <v>231</v>
      </c>
      <c r="C207" t="s">
        <v>1</v>
      </c>
      <c r="D207" t="s">
        <v>232</v>
      </c>
      <c r="E207" t="s">
        <v>233</v>
      </c>
      <c r="F207" s="1">
        <v>44539</v>
      </c>
      <c r="G207" t="s">
        <v>7613</v>
      </c>
      <c r="H207" t="s">
        <v>784</v>
      </c>
      <c r="I207">
        <v>90604</v>
      </c>
      <c r="J207" t="s">
        <v>1338</v>
      </c>
      <c r="K207" t="s">
        <v>1865</v>
      </c>
      <c r="L207" t="s">
        <v>1860</v>
      </c>
      <c r="M207" s="1">
        <v>44544</v>
      </c>
      <c r="N207" t="s">
        <v>1869</v>
      </c>
      <c r="O207" t="s">
        <v>7623</v>
      </c>
      <c r="P207" t="s">
        <v>1867</v>
      </c>
      <c r="Q207" t="s">
        <v>7623</v>
      </c>
      <c r="R207" t="s">
        <v>1875</v>
      </c>
      <c r="S207">
        <v>3</v>
      </c>
      <c r="T207" s="2">
        <v>0.2</v>
      </c>
      <c r="U207" s="5">
        <v>44.48</v>
      </c>
      <c r="V207" s="5">
        <f>ORDENES[[#This Row],[Ventas sin descuento]]-ORDENES[[#This Row],[costos estimados]]</f>
        <v>155.67250000000001</v>
      </c>
      <c r="W207">
        <v>4</v>
      </c>
      <c r="X207" s="5">
        <v>444.77</v>
      </c>
      <c r="Y207" s="5">
        <f>ORDENES[[#This Row],[Ventas Originales (con descuento)]]/(1-ORDENES[[#This Row],[Descuento]])</f>
        <v>555.96249999999998</v>
      </c>
      <c r="Z207" s="5">
        <f>ORDENES[[#This Row],[Ventas Originales (con descuento)]]/ORDENES[[#This Row],[Cantidad]]/(1-ORDENES[[#This Row],[Descuento]])</f>
        <v>138.99062499999999</v>
      </c>
      <c r="AA207" s="5">
        <f>ORDENES[[#This Row],[Ventas Originales (con descuento)]]/ORDENES[[#This Row],[Cantidad]]</f>
        <v>111.1925</v>
      </c>
      <c r="AB207" s="5">
        <f>ORDENES[[#This Row],[Ventas Originales (con descuento)]]-(ORDENES[[#This Row],[Ganancias]])</f>
        <v>400.28999999999996</v>
      </c>
    </row>
    <row r="208" spans="1:28" x14ac:dyDescent="0.35">
      <c r="A208" t="s">
        <v>7719</v>
      </c>
      <c r="B208" t="s">
        <v>234</v>
      </c>
      <c r="C208" t="s">
        <v>1</v>
      </c>
      <c r="D208" t="s">
        <v>235</v>
      </c>
      <c r="E208" t="s">
        <v>236</v>
      </c>
      <c r="F208" s="1">
        <v>44531</v>
      </c>
      <c r="G208" t="s">
        <v>7598</v>
      </c>
      <c r="H208" t="s">
        <v>785</v>
      </c>
      <c r="I208">
        <v>48601</v>
      </c>
      <c r="J208" t="s">
        <v>1339</v>
      </c>
      <c r="K208" t="s">
        <v>1881</v>
      </c>
      <c r="L208" t="s">
        <v>1860</v>
      </c>
      <c r="M208" s="1">
        <v>44537</v>
      </c>
      <c r="N208" t="s">
        <v>1869</v>
      </c>
      <c r="O208" t="s">
        <v>7623</v>
      </c>
      <c r="P208" t="s">
        <v>1894</v>
      </c>
      <c r="Q208" t="s">
        <v>7623</v>
      </c>
      <c r="R208" t="s">
        <v>1872</v>
      </c>
      <c r="S208">
        <v>4</v>
      </c>
      <c r="T208" s="2">
        <v>0</v>
      </c>
      <c r="U208" s="5">
        <v>5.87</v>
      </c>
      <c r="V208" s="5">
        <f>ORDENES[[#This Row],[Ventas sin descuento]]-ORDENES[[#This Row],[costos estimados]]</f>
        <v>5.8700000000000045</v>
      </c>
      <c r="W208">
        <v>4</v>
      </c>
      <c r="X208" s="5">
        <v>83.92</v>
      </c>
      <c r="Y208" s="5">
        <f>ORDENES[[#This Row],[Ventas Originales (con descuento)]]/(1-ORDENES[[#This Row],[Descuento]])</f>
        <v>83.92</v>
      </c>
      <c r="Z208" s="5">
        <f>ORDENES[[#This Row],[Ventas Originales (con descuento)]]/ORDENES[[#This Row],[Cantidad]]/(1-ORDENES[[#This Row],[Descuento]])</f>
        <v>20.98</v>
      </c>
      <c r="AA208" s="5">
        <f>ORDENES[[#This Row],[Ventas Originales (con descuento)]]/ORDENES[[#This Row],[Cantidad]]</f>
        <v>20.98</v>
      </c>
      <c r="AB208" s="5">
        <f>ORDENES[[#This Row],[Ventas Originales (con descuento)]]-(ORDENES[[#This Row],[Ganancias]])</f>
        <v>78.05</v>
      </c>
    </row>
    <row r="209" spans="1:28" x14ac:dyDescent="0.35">
      <c r="A209" t="s">
        <v>7720</v>
      </c>
      <c r="B209" t="s">
        <v>234</v>
      </c>
      <c r="C209" t="s">
        <v>1</v>
      </c>
      <c r="D209" t="s">
        <v>235</v>
      </c>
      <c r="E209" t="s">
        <v>63</v>
      </c>
      <c r="F209" s="1">
        <v>44531</v>
      </c>
      <c r="G209" t="s">
        <v>7598</v>
      </c>
      <c r="H209" t="s">
        <v>785</v>
      </c>
      <c r="I209">
        <v>48601</v>
      </c>
      <c r="J209" t="s">
        <v>1340</v>
      </c>
      <c r="K209" t="s">
        <v>1881</v>
      </c>
      <c r="L209" t="s">
        <v>1860</v>
      </c>
      <c r="M209" s="1">
        <v>44537</v>
      </c>
      <c r="N209" t="s">
        <v>1869</v>
      </c>
      <c r="O209" t="s">
        <v>7623</v>
      </c>
      <c r="P209" t="s">
        <v>1894</v>
      </c>
      <c r="Q209" t="s">
        <v>7623</v>
      </c>
      <c r="R209" t="s">
        <v>1875</v>
      </c>
      <c r="S209">
        <v>4</v>
      </c>
      <c r="T209" s="2">
        <v>0</v>
      </c>
      <c r="U209" s="5">
        <v>35.630000000000003</v>
      </c>
      <c r="V209" s="5">
        <f>ORDENES[[#This Row],[Ventas sin descuento]]-ORDENES[[#This Row],[costos estimados]]</f>
        <v>35.629999999999995</v>
      </c>
      <c r="W209">
        <v>2</v>
      </c>
      <c r="X209" s="5">
        <v>131.97999999999999</v>
      </c>
      <c r="Y209" s="5">
        <f>ORDENES[[#This Row],[Ventas Originales (con descuento)]]/(1-ORDENES[[#This Row],[Descuento]])</f>
        <v>131.97999999999999</v>
      </c>
      <c r="Z209" s="5">
        <f>ORDENES[[#This Row],[Ventas Originales (con descuento)]]/ORDENES[[#This Row],[Cantidad]]/(1-ORDENES[[#This Row],[Descuento]])</f>
        <v>65.989999999999995</v>
      </c>
      <c r="AA209" s="5">
        <f>ORDENES[[#This Row],[Ventas Originales (con descuento)]]/ORDENES[[#This Row],[Cantidad]]</f>
        <v>65.989999999999995</v>
      </c>
      <c r="AB209" s="5">
        <f>ORDENES[[#This Row],[Ventas Originales (con descuento)]]-(ORDENES[[#This Row],[Ganancias]])</f>
        <v>96.35</v>
      </c>
    </row>
    <row r="210" spans="1:28" x14ac:dyDescent="0.35">
      <c r="A210" t="s">
        <v>7719</v>
      </c>
      <c r="B210" t="s">
        <v>234</v>
      </c>
      <c r="C210" t="s">
        <v>1</v>
      </c>
      <c r="D210" t="s">
        <v>235</v>
      </c>
      <c r="E210" t="s">
        <v>47</v>
      </c>
      <c r="F210" s="1">
        <v>44531</v>
      </c>
      <c r="G210" t="s">
        <v>7598</v>
      </c>
      <c r="H210" t="s">
        <v>785</v>
      </c>
      <c r="I210">
        <v>48601</v>
      </c>
      <c r="J210" t="s">
        <v>1274</v>
      </c>
      <c r="K210" t="s">
        <v>1881</v>
      </c>
      <c r="L210" t="s">
        <v>1860</v>
      </c>
      <c r="M210" s="1">
        <v>44537</v>
      </c>
      <c r="N210" t="s">
        <v>1869</v>
      </c>
      <c r="O210" t="s">
        <v>7623</v>
      </c>
      <c r="P210" t="s">
        <v>1894</v>
      </c>
      <c r="Q210" t="s">
        <v>7623</v>
      </c>
      <c r="R210" t="s">
        <v>1876</v>
      </c>
      <c r="S210">
        <v>4</v>
      </c>
      <c r="T210" s="2">
        <v>0</v>
      </c>
      <c r="U210" s="5">
        <v>7.48</v>
      </c>
      <c r="V210" s="5">
        <f>ORDENES[[#This Row],[Ventas sin descuento]]-ORDENES[[#This Row],[costos estimados]]</f>
        <v>7.48</v>
      </c>
      <c r="W210">
        <v>4</v>
      </c>
      <c r="X210" s="5">
        <v>15.92</v>
      </c>
      <c r="Y210" s="5">
        <f>ORDENES[[#This Row],[Ventas Originales (con descuento)]]/(1-ORDENES[[#This Row],[Descuento]])</f>
        <v>15.92</v>
      </c>
      <c r="Z210" s="5">
        <f>ORDENES[[#This Row],[Ventas Originales (con descuento)]]/ORDENES[[#This Row],[Cantidad]]/(1-ORDENES[[#This Row],[Descuento]])</f>
        <v>3.98</v>
      </c>
      <c r="AA210" s="5">
        <f>ORDENES[[#This Row],[Ventas Originales (con descuento)]]/ORDENES[[#This Row],[Cantidad]]</f>
        <v>3.98</v>
      </c>
      <c r="AB210" s="5">
        <f>ORDENES[[#This Row],[Ventas Originales (con descuento)]]-(ORDENES[[#This Row],[Ganancias]])</f>
        <v>8.44</v>
      </c>
    </row>
    <row r="211" spans="1:28" x14ac:dyDescent="0.35">
      <c r="A211" t="s">
        <v>7719</v>
      </c>
      <c r="B211" t="s">
        <v>234</v>
      </c>
      <c r="C211" t="s">
        <v>1</v>
      </c>
      <c r="D211" t="s">
        <v>235</v>
      </c>
      <c r="E211" t="s">
        <v>67</v>
      </c>
      <c r="F211" s="1">
        <v>44531</v>
      </c>
      <c r="G211" t="s">
        <v>7598</v>
      </c>
      <c r="H211" t="s">
        <v>785</v>
      </c>
      <c r="I211">
        <v>48601</v>
      </c>
      <c r="J211" t="s">
        <v>1341</v>
      </c>
      <c r="K211" t="s">
        <v>1881</v>
      </c>
      <c r="L211" t="s">
        <v>1860</v>
      </c>
      <c r="M211" s="1">
        <v>44537</v>
      </c>
      <c r="N211" t="s">
        <v>1869</v>
      </c>
      <c r="O211" t="s">
        <v>7623</v>
      </c>
      <c r="P211" t="s">
        <v>1894</v>
      </c>
      <c r="Q211" t="s">
        <v>7623</v>
      </c>
      <c r="R211" t="s">
        <v>1898</v>
      </c>
      <c r="S211">
        <v>4</v>
      </c>
      <c r="T211" s="2">
        <v>0</v>
      </c>
      <c r="U211" s="5">
        <v>16.21</v>
      </c>
      <c r="V211" s="5">
        <f>ORDENES[[#This Row],[Ventas sin descuento]]-ORDENES[[#This Row],[costos estimados]]</f>
        <v>16.21</v>
      </c>
      <c r="W211">
        <v>9</v>
      </c>
      <c r="X211" s="5">
        <v>52.29</v>
      </c>
      <c r="Y211" s="5">
        <f>ORDENES[[#This Row],[Ventas Originales (con descuento)]]/(1-ORDENES[[#This Row],[Descuento]])</f>
        <v>52.29</v>
      </c>
      <c r="Z211" s="5">
        <f>ORDENES[[#This Row],[Ventas Originales (con descuento)]]/ORDENES[[#This Row],[Cantidad]]/(1-ORDENES[[#This Row],[Descuento]])</f>
        <v>5.81</v>
      </c>
      <c r="AA211" s="5">
        <f>ORDENES[[#This Row],[Ventas Originales (con descuento)]]/ORDENES[[#This Row],[Cantidad]]</f>
        <v>5.81</v>
      </c>
      <c r="AB211" s="5">
        <f>ORDENES[[#This Row],[Ventas Originales (con descuento)]]-(ORDENES[[#This Row],[Ganancias]])</f>
        <v>36.08</v>
      </c>
    </row>
    <row r="212" spans="1:28" x14ac:dyDescent="0.35">
      <c r="A212" t="s">
        <v>7719</v>
      </c>
      <c r="B212" t="s">
        <v>234</v>
      </c>
      <c r="C212" t="s">
        <v>1</v>
      </c>
      <c r="D212" t="s">
        <v>235</v>
      </c>
      <c r="E212" t="s">
        <v>73</v>
      </c>
      <c r="F212" s="1">
        <v>44531</v>
      </c>
      <c r="G212" t="s">
        <v>7598</v>
      </c>
      <c r="H212" t="s">
        <v>785</v>
      </c>
      <c r="I212">
        <v>48601</v>
      </c>
      <c r="J212" t="s">
        <v>1342</v>
      </c>
      <c r="K212" t="s">
        <v>1881</v>
      </c>
      <c r="L212" t="s">
        <v>1860</v>
      </c>
      <c r="M212" s="1">
        <v>44537</v>
      </c>
      <c r="N212" t="s">
        <v>1869</v>
      </c>
      <c r="O212" t="s">
        <v>7623</v>
      </c>
      <c r="P212" t="s">
        <v>1894</v>
      </c>
      <c r="Q212" t="s">
        <v>7623</v>
      </c>
      <c r="R212" t="s">
        <v>1872</v>
      </c>
      <c r="S212">
        <v>4</v>
      </c>
      <c r="T212" s="2">
        <v>0</v>
      </c>
      <c r="U212" s="5">
        <v>3.68</v>
      </c>
      <c r="V212" s="5">
        <f>ORDENES[[#This Row],[Ventas sin descuento]]-ORDENES[[#This Row],[costos estimados]]</f>
        <v>3.6800000000000068</v>
      </c>
      <c r="W212">
        <v>1</v>
      </c>
      <c r="X212" s="5">
        <v>91.99</v>
      </c>
      <c r="Y212" s="5">
        <f>ORDENES[[#This Row],[Ventas Originales (con descuento)]]/(1-ORDENES[[#This Row],[Descuento]])</f>
        <v>91.99</v>
      </c>
      <c r="Z212" s="5">
        <f>ORDENES[[#This Row],[Ventas Originales (con descuento)]]/ORDENES[[#This Row],[Cantidad]]/(1-ORDENES[[#This Row],[Descuento]])</f>
        <v>91.99</v>
      </c>
      <c r="AA212" s="5">
        <f>ORDENES[[#This Row],[Ventas Originales (con descuento)]]/ORDENES[[#This Row],[Cantidad]]</f>
        <v>91.99</v>
      </c>
      <c r="AB212" s="5">
        <f>ORDENES[[#This Row],[Ventas Originales (con descuento)]]-(ORDENES[[#This Row],[Ganancias]])</f>
        <v>88.309999999999988</v>
      </c>
    </row>
    <row r="213" spans="1:28" x14ac:dyDescent="0.35">
      <c r="A213" t="s">
        <v>7720</v>
      </c>
      <c r="B213" t="s">
        <v>227</v>
      </c>
      <c r="C213" t="s">
        <v>1</v>
      </c>
      <c r="D213" t="s">
        <v>237</v>
      </c>
      <c r="E213" t="s">
        <v>134</v>
      </c>
      <c r="F213" s="1">
        <v>43505</v>
      </c>
      <c r="G213" t="s">
        <v>7613</v>
      </c>
      <c r="H213" t="s">
        <v>786</v>
      </c>
      <c r="I213">
        <v>75220</v>
      </c>
      <c r="J213" t="s">
        <v>1343</v>
      </c>
      <c r="K213" t="s">
        <v>1881</v>
      </c>
      <c r="L213" t="s">
        <v>1866</v>
      </c>
      <c r="M213" s="1">
        <v>43509</v>
      </c>
      <c r="N213" t="s">
        <v>1861</v>
      </c>
      <c r="O213" t="s">
        <v>7614</v>
      </c>
      <c r="P213" t="s">
        <v>1883</v>
      </c>
      <c r="Q213" t="s">
        <v>7614</v>
      </c>
      <c r="R213" t="s">
        <v>1889</v>
      </c>
      <c r="S213">
        <v>3</v>
      </c>
      <c r="T213" s="2">
        <v>0.2</v>
      </c>
      <c r="U213" s="5">
        <v>6.5</v>
      </c>
      <c r="V213" s="5">
        <f>ORDENES[[#This Row],[Ventas sin descuento]]-ORDENES[[#This Row],[costos estimados]]</f>
        <v>11.7</v>
      </c>
      <c r="W213">
        <v>2</v>
      </c>
      <c r="X213" s="5">
        <v>20.8</v>
      </c>
      <c r="Y213" s="5">
        <f>ORDENES[[#This Row],[Ventas Originales (con descuento)]]/(1-ORDENES[[#This Row],[Descuento]])</f>
        <v>26</v>
      </c>
      <c r="Z213" s="5">
        <f>ORDENES[[#This Row],[Ventas Originales (con descuento)]]/ORDENES[[#This Row],[Cantidad]]/(1-ORDENES[[#This Row],[Descuento]])</f>
        <v>13</v>
      </c>
      <c r="AA213" s="5">
        <f>ORDENES[[#This Row],[Ventas Originales (con descuento)]]/ORDENES[[#This Row],[Cantidad]]</f>
        <v>10.4</v>
      </c>
      <c r="AB213" s="5">
        <f>ORDENES[[#This Row],[Ventas Originales (con descuento)]]-(ORDENES[[#This Row],[Ganancias]])</f>
        <v>14.3</v>
      </c>
    </row>
    <row r="214" spans="1:28" x14ac:dyDescent="0.35">
      <c r="A214" t="s">
        <v>7719</v>
      </c>
      <c r="B214" t="s">
        <v>238</v>
      </c>
      <c r="C214" t="s">
        <v>1</v>
      </c>
      <c r="D214" t="s">
        <v>239</v>
      </c>
      <c r="E214" t="s">
        <v>47</v>
      </c>
      <c r="F214" s="1">
        <v>43467</v>
      </c>
      <c r="G214" t="s">
        <v>7613</v>
      </c>
      <c r="H214" t="s">
        <v>787</v>
      </c>
      <c r="I214">
        <v>44256</v>
      </c>
      <c r="J214" t="s">
        <v>1344</v>
      </c>
      <c r="K214" t="s">
        <v>1887</v>
      </c>
      <c r="L214" t="s">
        <v>1866</v>
      </c>
      <c r="M214" s="1">
        <v>43474</v>
      </c>
      <c r="N214" t="s">
        <v>1869</v>
      </c>
      <c r="O214" t="s">
        <v>7623</v>
      </c>
      <c r="P214" t="s">
        <v>1907</v>
      </c>
      <c r="Q214" t="s">
        <v>7623</v>
      </c>
      <c r="R214" t="s">
        <v>1868</v>
      </c>
      <c r="S214">
        <v>5</v>
      </c>
      <c r="T214" s="2">
        <v>0.2</v>
      </c>
      <c r="U214" s="5">
        <v>8.8800000000000008</v>
      </c>
      <c r="V214" s="5">
        <f>ORDENES[[#This Row],[Ventas sin descuento]]-ORDENES[[#This Row],[costos estimados]]</f>
        <v>14.799999999999999</v>
      </c>
      <c r="W214">
        <v>2</v>
      </c>
      <c r="X214" s="5">
        <v>23.68</v>
      </c>
      <c r="Y214" s="5">
        <f>ORDENES[[#This Row],[Ventas Originales (con descuento)]]/(1-ORDENES[[#This Row],[Descuento]])</f>
        <v>29.599999999999998</v>
      </c>
      <c r="Z214" s="5">
        <f>ORDENES[[#This Row],[Ventas Originales (con descuento)]]/ORDENES[[#This Row],[Cantidad]]/(1-ORDENES[[#This Row],[Descuento]])</f>
        <v>14.799999999999999</v>
      </c>
      <c r="AA214" s="5">
        <f>ORDENES[[#This Row],[Ventas Originales (con descuento)]]/ORDENES[[#This Row],[Cantidad]]</f>
        <v>11.84</v>
      </c>
      <c r="AB214" s="5">
        <f>ORDENES[[#This Row],[Ventas Originales (con descuento)]]-(ORDENES[[#This Row],[Ganancias]])</f>
        <v>14.799999999999999</v>
      </c>
    </row>
    <row r="215" spans="1:28" x14ac:dyDescent="0.35">
      <c r="A215" t="s">
        <v>7715</v>
      </c>
      <c r="B215" t="s">
        <v>238</v>
      </c>
      <c r="C215" t="s">
        <v>1</v>
      </c>
      <c r="D215" t="s">
        <v>239</v>
      </c>
      <c r="E215" t="s">
        <v>240</v>
      </c>
      <c r="F215" s="1">
        <v>43467</v>
      </c>
      <c r="G215" t="s">
        <v>7613</v>
      </c>
      <c r="H215" t="s">
        <v>787</v>
      </c>
      <c r="I215">
        <v>44256</v>
      </c>
      <c r="J215" t="s">
        <v>1345</v>
      </c>
      <c r="K215" t="s">
        <v>1887</v>
      </c>
      <c r="L215" t="s">
        <v>1866</v>
      </c>
      <c r="M215" s="1">
        <v>43474</v>
      </c>
      <c r="N215" t="s">
        <v>1869</v>
      </c>
      <c r="O215" t="s">
        <v>7623</v>
      </c>
      <c r="P215" t="s">
        <v>1907</v>
      </c>
      <c r="Q215" t="s">
        <v>7623</v>
      </c>
      <c r="R215" t="s">
        <v>1863</v>
      </c>
      <c r="S215">
        <v>5</v>
      </c>
      <c r="T215" s="2">
        <v>0.5</v>
      </c>
      <c r="U215" s="5">
        <v>-244.32</v>
      </c>
      <c r="V215" s="5">
        <f>ORDENES[[#This Row],[Ventas sin descuento]]-ORDENES[[#This Row],[costos estimados]]</f>
        <v>208.13</v>
      </c>
      <c r="W215">
        <v>5</v>
      </c>
      <c r="X215" s="5">
        <v>452.45</v>
      </c>
      <c r="Y215" s="5">
        <f>ORDENES[[#This Row],[Ventas Originales (con descuento)]]/(1-ORDENES[[#This Row],[Descuento]])</f>
        <v>904.9</v>
      </c>
      <c r="Z215" s="5">
        <f>ORDENES[[#This Row],[Ventas Originales (con descuento)]]/ORDENES[[#This Row],[Cantidad]]/(1-ORDENES[[#This Row],[Descuento]])</f>
        <v>180.98</v>
      </c>
      <c r="AA215" s="5">
        <f>ORDENES[[#This Row],[Ventas Originales (con descuento)]]/ORDENES[[#This Row],[Cantidad]]</f>
        <v>90.49</v>
      </c>
      <c r="AB215" s="5">
        <f>ORDENES[[#This Row],[Ventas Originales (con descuento)]]-(ORDENES[[#This Row],[Ganancias]])</f>
        <v>696.77</v>
      </c>
    </row>
    <row r="216" spans="1:28" x14ac:dyDescent="0.35">
      <c r="A216" t="s">
        <v>7720</v>
      </c>
      <c r="B216" t="s">
        <v>238</v>
      </c>
      <c r="C216" t="s">
        <v>1</v>
      </c>
      <c r="D216" t="s">
        <v>239</v>
      </c>
      <c r="E216" t="s">
        <v>18</v>
      </c>
      <c r="F216" s="1">
        <v>43467</v>
      </c>
      <c r="G216" t="s">
        <v>7613</v>
      </c>
      <c r="H216" t="s">
        <v>787</v>
      </c>
      <c r="I216">
        <v>44256</v>
      </c>
      <c r="J216" t="s">
        <v>1258</v>
      </c>
      <c r="K216" t="s">
        <v>1887</v>
      </c>
      <c r="L216" t="s">
        <v>1866</v>
      </c>
      <c r="M216" s="1">
        <v>43474</v>
      </c>
      <c r="N216" t="s">
        <v>1869</v>
      </c>
      <c r="O216" t="s">
        <v>7623</v>
      </c>
      <c r="P216" t="s">
        <v>1907</v>
      </c>
      <c r="Q216" t="s">
        <v>7623</v>
      </c>
      <c r="R216" t="s">
        <v>1875</v>
      </c>
      <c r="S216">
        <v>5</v>
      </c>
      <c r="T216" s="2">
        <v>0.4</v>
      </c>
      <c r="U216" s="5">
        <v>-14.7</v>
      </c>
      <c r="V216" s="5">
        <f>ORDENES[[#This Row],[Ventas sin descuento]]-ORDENES[[#This Row],[costos estimados]]</f>
        <v>27.286666666666676</v>
      </c>
      <c r="W216">
        <v>3</v>
      </c>
      <c r="X216" s="5">
        <v>62.98</v>
      </c>
      <c r="Y216" s="5">
        <f>ORDENES[[#This Row],[Ventas Originales (con descuento)]]/(1-ORDENES[[#This Row],[Descuento]])</f>
        <v>104.96666666666667</v>
      </c>
      <c r="Z216" s="5">
        <f>ORDENES[[#This Row],[Ventas Originales (con descuento)]]/ORDENES[[#This Row],[Cantidad]]/(1-ORDENES[[#This Row],[Descuento]])</f>
        <v>34.988888888888887</v>
      </c>
      <c r="AA216" s="5">
        <f>ORDENES[[#This Row],[Ventas Originales (con descuento)]]/ORDENES[[#This Row],[Cantidad]]</f>
        <v>20.993333333333332</v>
      </c>
      <c r="AB216" s="5">
        <f>ORDENES[[#This Row],[Ventas Originales (con descuento)]]-(ORDENES[[#This Row],[Ganancias]])</f>
        <v>77.679999999999993</v>
      </c>
    </row>
    <row r="217" spans="1:28" x14ac:dyDescent="0.35">
      <c r="A217" t="s">
        <v>7720</v>
      </c>
      <c r="B217" t="s">
        <v>238</v>
      </c>
      <c r="C217" t="s">
        <v>1</v>
      </c>
      <c r="D217" t="s">
        <v>239</v>
      </c>
      <c r="E217" t="s">
        <v>34</v>
      </c>
      <c r="F217" s="1">
        <v>43467</v>
      </c>
      <c r="G217" t="s">
        <v>7613</v>
      </c>
      <c r="H217" t="s">
        <v>787</v>
      </c>
      <c r="I217">
        <v>44256</v>
      </c>
      <c r="J217" t="s">
        <v>1346</v>
      </c>
      <c r="K217" t="s">
        <v>1887</v>
      </c>
      <c r="L217" t="s">
        <v>1866</v>
      </c>
      <c r="M217" s="1">
        <v>43474</v>
      </c>
      <c r="N217" t="s">
        <v>1869</v>
      </c>
      <c r="O217" t="s">
        <v>7623</v>
      </c>
      <c r="P217" t="s">
        <v>1907</v>
      </c>
      <c r="Q217" t="s">
        <v>7623</v>
      </c>
      <c r="R217" t="s">
        <v>1912</v>
      </c>
      <c r="S217">
        <v>5</v>
      </c>
      <c r="T217" s="2">
        <v>0.7</v>
      </c>
      <c r="U217" s="5">
        <v>-950.4</v>
      </c>
      <c r="V217" s="5">
        <f>ORDENES[[#This Row],[Ventas sin descuento]]-ORDENES[[#This Row],[costos estimados]]</f>
        <v>1821.5999999999995</v>
      </c>
      <c r="W217">
        <v>9</v>
      </c>
      <c r="X217" s="5">
        <v>1188</v>
      </c>
      <c r="Y217" s="5">
        <f>ORDENES[[#This Row],[Ventas Originales (con descuento)]]/(1-ORDENES[[#This Row],[Descuento]])</f>
        <v>3959.9999999999995</v>
      </c>
      <c r="Z217" s="5">
        <f>ORDENES[[#This Row],[Ventas Originales (con descuento)]]/ORDENES[[#This Row],[Cantidad]]/(1-ORDENES[[#This Row],[Descuento]])</f>
        <v>439.99999999999994</v>
      </c>
      <c r="AA217" s="5">
        <f>ORDENES[[#This Row],[Ventas Originales (con descuento)]]/ORDENES[[#This Row],[Cantidad]]</f>
        <v>132</v>
      </c>
      <c r="AB217" s="5">
        <f>ORDENES[[#This Row],[Ventas Originales (con descuento)]]-(ORDENES[[#This Row],[Ganancias]])</f>
        <v>2138.4</v>
      </c>
    </row>
    <row r="218" spans="1:28" x14ac:dyDescent="0.35">
      <c r="A218" t="s">
        <v>7720</v>
      </c>
      <c r="B218" t="s">
        <v>238</v>
      </c>
      <c r="C218" t="s">
        <v>1</v>
      </c>
      <c r="D218" t="s">
        <v>239</v>
      </c>
      <c r="E218" t="s">
        <v>241</v>
      </c>
      <c r="F218" s="1">
        <v>43467</v>
      </c>
      <c r="G218" t="s">
        <v>7613</v>
      </c>
      <c r="H218" t="s">
        <v>787</v>
      </c>
      <c r="I218">
        <v>44256</v>
      </c>
      <c r="J218" t="s">
        <v>1347</v>
      </c>
      <c r="K218" t="s">
        <v>1887</v>
      </c>
      <c r="L218" t="s">
        <v>1866</v>
      </c>
      <c r="M218" s="1">
        <v>43474</v>
      </c>
      <c r="N218" t="s">
        <v>1869</v>
      </c>
      <c r="O218" t="s">
        <v>7623</v>
      </c>
      <c r="P218" t="s">
        <v>1907</v>
      </c>
      <c r="Q218" t="s">
        <v>7623</v>
      </c>
      <c r="R218" t="s">
        <v>1889</v>
      </c>
      <c r="S218">
        <v>5</v>
      </c>
      <c r="T218" s="2">
        <v>0.2</v>
      </c>
      <c r="U218" s="5">
        <v>4.4800000000000004</v>
      </c>
      <c r="V218" s="5">
        <f>ORDENES[[#This Row],[Ventas sin descuento]]-ORDENES[[#This Row],[costos estimados]]</f>
        <v>26.875</v>
      </c>
      <c r="W218">
        <v>2</v>
      </c>
      <c r="X218" s="5">
        <v>89.58</v>
      </c>
      <c r="Y218" s="5">
        <f>ORDENES[[#This Row],[Ventas Originales (con descuento)]]/(1-ORDENES[[#This Row],[Descuento]])</f>
        <v>111.97499999999999</v>
      </c>
      <c r="Z218" s="5">
        <f>ORDENES[[#This Row],[Ventas Originales (con descuento)]]/ORDENES[[#This Row],[Cantidad]]/(1-ORDENES[[#This Row],[Descuento]])</f>
        <v>55.987499999999997</v>
      </c>
      <c r="AA218" s="5">
        <f>ORDENES[[#This Row],[Ventas Originales (con descuento)]]/ORDENES[[#This Row],[Cantidad]]</f>
        <v>44.79</v>
      </c>
      <c r="AB218" s="5">
        <f>ORDENES[[#This Row],[Ventas Originales (con descuento)]]-(ORDENES[[#This Row],[Ganancias]])</f>
        <v>85.1</v>
      </c>
    </row>
    <row r="219" spans="1:28" x14ac:dyDescent="0.35">
      <c r="A219" t="s">
        <v>7719</v>
      </c>
      <c r="B219" t="s">
        <v>5</v>
      </c>
      <c r="C219" t="s">
        <v>1</v>
      </c>
      <c r="D219" t="s">
        <v>242</v>
      </c>
      <c r="E219" t="s">
        <v>18</v>
      </c>
      <c r="F219" s="1">
        <v>44132</v>
      </c>
      <c r="G219" t="s">
        <v>7613</v>
      </c>
      <c r="H219" t="s">
        <v>788</v>
      </c>
      <c r="I219">
        <v>90032</v>
      </c>
      <c r="J219" t="s">
        <v>1325</v>
      </c>
      <c r="K219" t="s">
        <v>1865</v>
      </c>
      <c r="L219" t="s">
        <v>1860</v>
      </c>
      <c r="M219" s="1">
        <v>44136</v>
      </c>
      <c r="N219" t="s">
        <v>1869</v>
      </c>
      <c r="O219" t="s">
        <v>7623</v>
      </c>
      <c r="P219" t="s">
        <v>1867</v>
      </c>
      <c r="Q219" t="s">
        <v>7623</v>
      </c>
      <c r="R219" t="s">
        <v>1872</v>
      </c>
      <c r="S219">
        <v>3</v>
      </c>
      <c r="T219" s="2">
        <v>0</v>
      </c>
      <c r="U219" s="5">
        <v>26.06</v>
      </c>
      <c r="V219" s="5">
        <f>ORDENES[[#This Row],[Ventas sin descuento]]-ORDENES[[#This Row],[costos estimados]]</f>
        <v>26.060000000000002</v>
      </c>
      <c r="W219">
        <v>6</v>
      </c>
      <c r="X219" s="5">
        <v>93.06</v>
      </c>
      <c r="Y219" s="5">
        <f>ORDENES[[#This Row],[Ventas Originales (con descuento)]]/(1-ORDENES[[#This Row],[Descuento]])</f>
        <v>93.06</v>
      </c>
      <c r="Z219" s="5">
        <f>ORDENES[[#This Row],[Ventas Originales (con descuento)]]/ORDENES[[#This Row],[Cantidad]]/(1-ORDENES[[#This Row],[Descuento]])</f>
        <v>15.51</v>
      </c>
      <c r="AA219" s="5">
        <f>ORDENES[[#This Row],[Ventas Originales (con descuento)]]/ORDENES[[#This Row],[Cantidad]]</f>
        <v>15.51</v>
      </c>
      <c r="AB219" s="5">
        <f>ORDENES[[#This Row],[Ventas Originales (con descuento)]]-(ORDENES[[#This Row],[Ganancias]])</f>
        <v>67</v>
      </c>
    </row>
    <row r="220" spans="1:28" x14ac:dyDescent="0.35">
      <c r="A220" t="s">
        <v>7720</v>
      </c>
      <c r="B220" t="s">
        <v>5</v>
      </c>
      <c r="C220" t="s">
        <v>1</v>
      </c>
      <c r="D220" t="s">
        <v>242</v>
      </c>
      <c r="E220" t="s">
        <v>18</v>
      </c>
      <c r="F220" s="1">
        <v>44132</v>
      </c>
      <c r="G220" t="s">
        <v>7613</v>
      </c>
      <c r="H220" t="s">
        <v>788</v>
      </c>
      <c r="I220">
        <v>90032</v>
      </c>
      <c r="J220" t="s">
        <v>1348</v>
      </c>
      <c r="K220" t="s">
        <v>1865</v>
      </c>
      <c r="L220" t="s">
        <v>1860</v>
      </c>
      <c r="M220" s="1">
        <v>44136</v>
      </c>
      <c r="N220" t="s">
        <v>1869</v>
      </c>
      <c r="O220" t="s">
        <v>7623</v>
      </c>
      <c r="P220" t="s">
        <v>1867</v>
      </c>
      <c r="Q220" t="s">
        <v>7623</v>
      </c>
      <c r="R220" t="s">
        <v>1875</v>
      </c>
      <c r="S220">
        <v>3</v>
      </c>
      <c r="T220" s="2">
        <v>0.2</v>
      </c>
      <c r="U220" s="5">
        <v>22.68</v>
      </c>
      <c r="V220" s="5">
        <f>ORDENES[[#This Row],[Ventas sin descuento]]-ORDENES[[#This Row],[costos estimados]]</f>
        <v>98.274999999999977</v>
      </c>
      <c r="W220">
        <v>3</v>
      </c>
      <c r="X220" s="5">
        <v>302.38</v>
      </c>
      <c r="Y220" s="5">
        <f>ORDENES[[#This Row],[Ventas Originales (con descuento)]]/(1-ORDENES[[#This Row],[Descuento]])</f>
        <v>377.97499999999997</v>
      </c>
      <c r="Z220" s="5">
        <f>ORDENES[[#This Row],[Ventas Originales (con descuento)]]/ORDENES[[#This Row],[Cantidad]]/(1-ORDENES[[#This Row],[Descuento]])</f>
        <v>125.99166666666666</v>
      </c>
      <c r="AA220" s="5">
        <f>ORDENES[[#This Row],[Ventas Originales (con descuento)]]/ORDENES[[#This Row],[Cantidad]]</f>
        <v>100.79333333333334</v>
      </c>
      <c r="AB220" s="5">
        <f>ORDENES[[#This Row],[Ventas Originales (con descuento)]]-(ORDENES[[#This Row],[Ganancias]])</f>
        <v>279.7</v>
      </c>
    </row>
    <row r="221" spans="1:28" x14ac:dyDescent="0.35">
      <c r="A221" t="s">
        <v>7719</v>
      </c>
      <c r="B221" t="s">
        <v>243</v>
      </c>
      <c r="C221" t="s">
        <v>1</v>
      </c>
      <c r="D221" t="s">
        <v>244</v>
      </c>
      <c r="E221" t="s">
        <v>18</v>
      </c>
      <c r="F221" s="1">
        <v>43823</v>
      </c>
      <c r="G221" t="s">
        <v>7613</v>
      </c>
      <c r="H221" t="s">
        <v>789</v>
      </c>
      <c r="I221">
        <v>43017</v>
      </c>
      <c r="J221" t="s">
        <v>1349</v>
      </c>
      <c r="K221" t="s">
        <v>1887</v>
      </c>
      <c r="L221" t="s">
        <v>1860</v>
      </c>
      <c r="M221" s="1">
        <v>43826</v>
      </c>
      <c r="N221" t="s">
        <v>1891</v>
      </c>
      <c r="O221" t="s">
        <v>7675</v>
      </c>
      <c r="P221" t="s">
        <v>1907</v>
      </c>
      <c r="Q221" t="s">
        <v>7675</v>
      </c>
      <c r="R221" t="s">
        <v>1898</v>
      </c>
      <c r="S221">
        <v>2</v>
      </c>
      <c r="T221" s="2">
        <v>0.2</v>
      </c>
      <c r="U221" s="5">
        <v>1.81</v>
      </c>
      <c r="V221" s="5">
        <f>ORDENES[[#This Row],[Ventas sin descuento]]-ORDENES[[#This Row],[costos estimados]]</f>
        <v>3.2049999999999996</v>
      </c>
      <c r="W221">
        <v>2</v>
      </c>
      <c r="X221" s="5">
        <v>5.58</v>
      </c>
      <c r="Y221" s="5">
        <f>ORDENES[[#This Row],[Ventas Originales (con descuento)]]/(1-ORDENES[[#This Row],[Descuento]])</f>
        <v>6.9749999999999996</v>
      </c>
      <c r="Z221" s="5">
        <f>ORDENES[[#This Row],[Ventas Originales (con descuento)]]/ORDENES[[#This Row],[Cantidad]]/(1-ORDENES[[#This Row],[Descuento]])</f>
        <v>3.4874999999999998</v>
      </c>
      <c r="AA221" s="5">
        <f>ORDENES[[#This Row],[Ventas Originales (con descuento)]]/ORDENES[[#This Row],[Cantidad]]</f>
        <v>2.79</v>
      </c>
      <c r="AB221" s="5">
        <f>ORDENES[[#This Row],[Ventas Originales (con descuento)]]-(ORDENES[[#This Row],[Ganancias]])</f>
        <v>3.77</v>
      </c>
    </row>
    <row r="222" spans="1:28" x14ac:dyDescent="0.35">
      <c r="A222" t="s">
        <v>7719</v>
      </c>
      <c r="B222" t="s">
        <v>243</v>
      </c>
      <c r="C222" t="s">
        <v>1</v>
      </c>
      <c r="D222" t="s">
        <v>244</v>
      </c>
      <c r="E222" t="s">
        <v>18</v>
      </c>
      <c r="F222" s="1">
        <v>43823</v>
      </c>
      <c r="G222" t="s">
        <v>7613</v>
      </c>
      <c r="H222" t="s">
        <v>789</v>
      </c>
      <c r="I222">
        <v>43017</v>
      </c>
      <c r="J222" t="s">
        <v>1350</v>
      </c>
      <c r="K222" t="s">
        <v>1887</v>
      </c>
      <c r="L222" t="s">
        <v>1860</v>
      </c>
      <c r="M222" s="1">
        <v>43826</v>
      </c>
      <c r="N222" t="s">
        <v>1891</v>
      </c>
      <c r="O222" t="s">
        <v>7675</v>
      </c>
      <c r="P222" t="s">
        <v>1907</v>
      </c>
      <c r="Q222" t="s">
        <v>7675</v>
      </c>
      <c r="R222" t="s">
        <v>1879</v>
      </c>
      <c r="S222">
        <v>2</v>
      </c>
      <c r="T222" s="2">
        <v>0.2</v>
      </c>
      <c r="U222" s="5">
        <v>8.23</v>
      </c>
      <c r="V222" s="5">
        <f>ORDENES[[#This Row],[Ventas sin descuento]]-ORDENES[[#This Row],[costos estimados]]</f>
        <v>13.904999999999998</v>
      </c>
      <c r="W222">
        <v>6</v>
      </c>
      <c r="X222" s="5">
        <v>22.7</v>
      </c>
      <c r="Y222" s="5">
        <f>ORDENES[[#This Row],[Ventas Originales (con descuento)]]/(1-ORDENES[[#This Row],[Descuento]])</f>
        <v>28.374999999999996</v>
      </c>
      <c r="Z222" s="5">
        <f>ORDENES[[#This Row],[Ventas Originales (con descuento)]]/ORDENES[[#This Row],[Cantidad]]/(1-ORDENES[[#This Row],[Descuento]])</f>
        <v>4.7291666666666661</v>
      </c>
      <c r="AA222" s="5">
        <f>ORDENES[[#This Row],[Ventas Originales (con descuento)]]/ORDENES[[#This Row],[Cantidad]]</f>
        <v>3.7833333333333332</v>
      </c>
      <c r="AB222" s="5">
        <f>ORDENES[[#This Row],[Ventas Originales (con descuento)]]-(ORDENES[[#This Row],[Ganancias]])</f>
        <v>14.469999999999999</v>
      </c>
    </row>
    <row r="223" spans="1:28" x14ac:dyDescent="0.35">
      <c r="A223" t="s">
        <v>7719</v>
      </c>
      <c r="B223" t="s">
        <v>243</v>
      </c>
      <c r="C223" t="s">
        <v>1</v>
      </c>
      <c r="D223" t="s">
        <v>244</v>
      </c>
      <c r="E223" t="s">
        <v>119</v>
      </c>
      <c r="F223" s="1">
        <v>43823</v>
      </c>
      <c r="G223" t="s">
        <v>7613</v>
      </c>
      <c r="H223" t="s">
        <v>789</v>
      </c>
      <c r="I223">
        <v>43017</v>
      </c>
      <c r="J223" t="s">
        <v>1247</v>
      </c>
      <c r="K223" t="s">
        <v>1887</v>
      </c>
      <c r="L223" t="s">
        <v>1860</v>
      </c>
      <c r="M223" s="1">
        <v>43826</v>
      </c>
      <c r="N223" t="s">
        <v>1891</v>
      </c>
      <c r="O223" t="s">
        <v>7675</v>
      </c>
      <c r="P223" t="s">
        <v>1907</v>
      </c>
      <c r="Q223" t="s">
        <v>7675</v>
      </c>
      <c r="R223" t="s">
        <v>1876</v>
      </c>
      <c r="S223">
        <v>2</v>
      </c>
      <c r="T223" s="2">
        <v>0.7</v>
      </c>
      <c r="U223" s="5">
        <v>-13.84</v>
      </c>
      <c r="V223" s="5">
        <f>ORDENES[[#This Row],[Ventas sin descuento]]-ORDENES[[#This Row],[costos estimados]]</f>
        <v>32.313333333333318</v>
      </c>
      <c r="W223">
        <v>4</v>
      </c>
      <c r="X223" s="5">
        <v>19.78</v>
      </c>
      <c r="Y223" s="5">
        <f>ORDENES[[#This Row],[Ventas Originales (con descuento)]]/(1-ORDENES[[#This Row],[Descuento]])</f>
        <v>65.933333333333323</v>
      </c>
      <c r="Z223" s="5">
        <f>ORDENES[[#This Row],[Ventas Originales (con descuento)]]/ORDENES[[#This Row],[Cantidad]]/(1-ORDENES[[#This Row],[Descuento]])</f>
        <v>16.483333333333331</v>
      </c>
      <c r="AA223" s="5">
        <f>ORDENES[[#This Row],[Ventas Originales (con descuento)]]/ORDENES[[#This Row],[Cantidad]]</f>
        <v>4.9450000000000003</v>
      </c>
      <c r="AB223" s="5">
        <f>ORDENES[[#This Row],[Ventas Originales (con descuento)]]-(ORDENES[[#This Row],[Ganancias]])</f>
        <v>33.620000000000005</v>
      </c>
    </row>
    <row r="224" spans="1:28" x14ac:dyDescent="0.35">
      <c r="A224" t="s">
        <v>7715</v>
      </c>
      <c r="B224" t="s">
        <v>243</v>
      </c>
      <c r="C224" t="s">
        <v>1</v>
      </c>
      <c r="D224" t="s">
        <v>244</v>
      </c>
      <c r="E224" t="s">
        <v>245</v>
      </c>
      <c r="F224" s="1">
        <v>43823</v>
      </c>
      <c r="G224" t="s">
        <v>7613</v>
      </c>
      <c r="H224" t="s">
        <v>789</v>
      </c>
      <c r="I224">
        <v>43017</v>
      </c>
      <c r="J224" t="s">
        <v>1351</v>
      </c>
      <c r="K224" t="s">
        <v>1887</v>
      </c>
      <c r="L224" t="s">
        <v>1860</v>
      </c>
      <c r="M224" s="1">
        <v>43826</v>
      </c>
      <c r="N224" t="s">
        <v>1891</v>
      </c>
      <c r="O224" t="s">
        <v>7675</v>
      </c>
      <c r="P224" t="s">
        <v>1907</v>
      </c>
      <c r="Q224" t="s">
        <v>7675</v>
      </c>
      <c r="R224" t="s">
        <v>1873</v>
      </c>
      <c r="S224">
        <v>2</v>
      </c>
      <c r="T224" s="2">
        <v>0.2</v>
      </c>
      <c r="U224" s="5">
        <v>19.079999999999998</v>
      </c>
      <c r="V224" s="5">
        <f>ORDENES[[#This Row],[Ventas sin descuento]]-ORDENES[[#This Row],[costos estimados]]</f>
        <v>37.254999999999995</v>
      </c>
      <c r="W224">
        <v>4</v>
      </c>
      <c r="X224" s="5">
        <v>72.7</v>
      </c>
      <c r="Y224" s="5">
        <f>ORDENES[[#This Row],[Ventas Originales (con descuento)]]/(1-ORDENES[[#This Row],[Descuento]])</f>
        <v>90.875</v>
      </c>
      <c r="Z224" s="5">
        <f>ORDENES[[#This Row],[Ventas Originales (con descuento)]]/ORDENES[[#This Row],[Cantidad]]/(1-ORDENES[[#This Row],[Descuento]])</f>
        <v>22.71875</v>
      </c>
      <c r="AA224" s="5">
        <f>ORDENES[[#This Row],[Ventas Originales (con descuento)]]/ORDENES[[#This Row],[Cantidad]]</f>
        <v>18.175000000000001</v>
      </c>
      <c r="AB224" s="5">
        <f>ORDENES[[#This Row],[Ventas Originales (con descuento)]]-(ORDENES[[#This Row],[Ganancias]])</f>
        <v>53.620000000000005</v>
      </c>
    </row>
    <row r="225" spans="1:28" x14ac:dyDescent="0.35">
      <c r="A225" t="s">
        <v>7720</v>
      </c>
      <c r="B225" t="s">
        <v>243</v>
      </c>
      <c r="C225" t="s">
        <v>1</v>
      </c>
      <c r="D225" t="s">
        <v>244</v>
      </c>
      <c r="E225" t="s">
        <v>18</v>
      </c>
      <c r="F225" s="1">
        <v>43823</v>
      </c>
      <c r="G225" t="s">
        <v>7613</v>
      </c>
      <c r="H225" t="s">
        <v>789</v>
      </c>
      <c r="I225">
        <v>43017</v>
      </c>
      <c r="J225" t="s">
        <v>1352</v>
      </c>
      <c r="K225" t="s">
        <v>1887</v>
      </c>
      <c r="L225" t="s">
        <v>1860</v>
      </c>
      <c r="M225" s="1">
        <v>43826</v>
      </c>
      <c r="N225" t="s">
        <v>1891</v>
      </c>
      <c r="O225" t="s">
        <v>7675</v>
      </c>
      <c r="P225" t="s">
        <v>1907</v>
      </c>
      <c r="Q225" t="s">
        <v>7675</v>
      </c>
      <c r="R225" t="s">
        <v>1912</v>
      </c>
      <c r="S225">
        <v>2</v>
      </c>
      <c r="T225" s="2">
        <v>0.7</v>
      </c>
      <c r="U225" s="5">
        <v>-383.99</v>
      </c>
      <c r="V225" s="5">
        <f>ORDENES[[#This Row],[Ventas sin descuento]]-ORDENES[[#This Row],[costos estimados]]</f>
        <v>735.98666666666645</v>
      </c>
      <c r="W225">
        <v>4</v>
      </c>
      <c r="X225" s="5">
        <v>479.99</v>
      </c>
      <c r="Y225" s="5">
        <f>ORDENES[[#This Row],[Ventas Originales (con descuento)]]/(1-ORDENES[[#This Row],[Descuento]])</f>
        <v>1599.9666666666665</v>
      </c>
      <c r="Z225" s="5">
        <f>ORDENES[[#This Row],[Ventas Originales (con descuento)]]/ORDENES[[#This Row],[Cantidad]]/(1-ORDENES[[#This Row],[Descuento]])</f>
        <v>399.99166666666662</v>
      </c>
      <c r="AA225" s="5">
        <f>ORDENES[[#This Row],[Ventas Originales (con descuento)]]/ORDENES[[#This Row],[Cantidad]]</f>
        <v>119.9975</v>
      </c>
      <c r="AB225" s="5">
        <f>ORDENES[[#This Row],[Ventas Originales (con descuento)]]-(ORDENES[[#This Row],[Ganancias]])</f>
        <v>863.98</v>
      </c>
    </row>
    <row r="226" spans="1:28" x14ac:dyDescent="0.35">
      <c r="A226" t="s">
        <v>7719</v>
      </c>
      <c r="B226" t="s">
        <v>243</v>
      </c>
      <c r="C226" t="s">
        <v>1</v>
      </c>
      <c r="D226" t="s">
        <v>244</v>
      </c>
      <c r="E226" t="s">
        <v>246</v>
      </c>
      <c r="F226" s="1">
        <v>43823</v>
      </c>
      <c r="G226" t="s">
        <v>7613</v>
      </c>
      <c r="H226" t="s">
        <v>789</v>
      </c>
      <c r="I226">
        <v>43017</v>
      </c>
      <c r="J226" t="s">
        <v>1353</v>
      </c>
      <c r="K226" t="s">
        <v>1887</v>
      </c>
      <c r="L226" t="s">
        <v>1860</v>
      </c>
      <c r="M226" s="1">
        <v>43826</v>
      </c>
      <c r="N226" t="s">
        <v>1891</v>
      </c>
      <c r="O226" t="s">
        <v>7675</v>
      </c>
      <c r="P226" t="s">
        <v>1907</v>
      </c>
      <c r="Q226" t="s">
        <v>7675</v>
      </c>
      <c r="R226" t="s">
        <v>1874</v>
      </c>
      <c r="S226">
        <v>2</v>
      </c>
      <c r="T226" s="2">
        <v>0.2</v>
      </c>
      <c r="U226" s="5">
        <v>2.72</v>
      </c>
      <c r="V226" s="5">
        <f>ORDENES[[#This Row],[Ventas sin descuento]]-ORDENES[[#This Row],[costos estimados]]</f>
        <v>9.5124999999999957</v>
      </c>
      <c r="W226">
        <v>2</v>
      </c>
      <c r="X226" s="5">
        <v>27.17</v>
      </c>
      <c r="Y226" s="5">
        <f>ORDENES[[#This Row],[Ventas Originales (con descuento)]]/(1-ORDENES[[#This Row],[Descuento]])</f>
        <v>33.962499999999999</v>
      </c>
      <c r="Z226" s="5">
        <f>ORDENES[[#This Row],[Ventas Originales (con descuento)]]/ORDENES[[#This Row],[Cantidad]]/(1-ORDENES[[#This Row],[Descuento]])</f>
        <v>16.981249999999999</v>
      </c>
      <c r="AA226" s="5">
        <f>ORDENES[[#This Row],[Ventas Originales (con descuento)]]/ORDENES[[#This Row],[Cantidad]]</f>
        <v>13.585000000000001</v>
      </c>
      <c r="AB226" s="5">
        <f>ORDENES[[#This Row],[Ventas Originales (con descuento)]]-(ORDENES[[#This Row],[Ganancias]])</f>
        <v>24.450000000000003</v>
      </c>
    </row>
    <row r="227" spans="1:28" x14ac:dyDescent="0.35">
      <c r="A227" t="s">
        <v>7719</v>
      </c>
      <c r="B227" t="s">
        <v>247</v>
      </c>
      <c r="C227" t="s">
        <v>1</v>
      </c>
      <c r="D227" t="s">
        <v>248</v>
      </c>
      <c r="E227" t="s">
        <v>160</v>
      </c>
      <c r="F227" s="1">
        <v>43686</v>
      </c>
      <c r="G227" t="s">
        <v>7598</v>
      </c>
      <c r="H227" t="s">
        <v>790</v>
      </c>
      <c r="I227">
        <v>48227</v>
      </c>
      <c r="J227" t="s">
        <v>7684</v>
      </c>
      <c r="K227" t="s">
        <v>1881</v>
      </c>
      <c r="L227" t="s">
        <v>1866</v>
      </c>
      <c r="M227" s="1">
        <v>43693</v>
      </c>
      <c r="N227" t="s">
        <v>1869</v>
      </c>
      <c r="O227" t="s">
        <v>7623</v>
      </c>
      <c r="P227" t="s">
        <v>1894</v>
      </c>
      <c r="Q227" t="s">
        <v>7623</v>
      </c>
      <c r="R227" t="s">
        <v>1874</v>
      </c>
      <c r="S227">
        <v>5</v>
      </c>
      <c r="T227" s="2">
        <v>0</v>
      </c>
      <c r="U227" s="5">
        <v>0.97</v>
      </c>
      <c r="V227" s="5">
        <f>ORDENES[[#This Row],[Ventas sin descuento]]-ORDENES[[#This Row],[costos estimados]]</f>
        <v>0.97</v>
      </c>
      <c r="W227">
        <v>1</v>
      </c>
      <c r="X227" s="5">
        <v>2.2000000000000002</v>
      </c>
      <c r="Y227" s="5">
        <f>ORDENES[[#This Row],[Ventas Originales (con descuento)]]/(1-ORDENES[[#This Row],[Descuento]])</f>
        <v>2.2000000000000002</v>
      </c>
      <c r="Z227" s="5">
        <f>ORDENES[[#This Row],[Ventas Originales (con descuento)]]/ORDENES[[#This Row],[Cantidad]]/(1-ORDENES[[#This Row],[Descuento]])</f>
        <v>2.2000000000000002</v>
      </c>
      <c r="AA227" s="5">
        <f>ORDENES[[#This Row],[Ventas Originales (con descuento)]]/ORDENES[[#This Row],[Cantidad]]</f>
        <v>2.2000000000000002</v>
      </c>
      <c r="AB227" s="5">
        <f>ORDENES[[#This Row],[Ventas Originales (con descuento)]]-(ORDENES[[#This Row],[Ganancias]])</f>
        <v>1.2300000000000002</v>
      </c>
    </row>
    <row r="228" spans="1:28" x14ac:dyDescent="0.35">
      <c r="A228" t="s">
        <v>7715</v>
      </c>
      <c r="B228" t="s">
        <v>247</v>
      </c>
      <c r="C228" t="s">
        <v>1</v>
      </c>
      <c r="D228" t="s">
        <v>248</v>
      </c>
      <c r="E228" t="s">
        <v>152</v>
      </c>
      <c r="F228" s="1">
        <v>43686</v>
      </c>
      <c r="G228" t="s">
        <v>7598</v>
      </c>
      <c r="H228" t="s">
        <v>790</v>
      </c>
      <c r="I228">
        <v>48227</v>
      </c>
      <c r="J228" t="s">
        <v>1354</v>
      </c>
      <c r="K228" t="s">
        <v>1881</v>
      </c>
      <c r="L228" t="s">
        <v>1866</v>
      </c>
      <c r="M228" s="1">
        <v>43693</v>
      </c>
      <c r="N228" t="s">
        <v>1869</v>
      </c>
      <c r="O228" t="s">
        <v>7623</v>
      </c>
      <c r="P228" t="s">
        <v>1894</v>
      </c>
      <c r="Q228" t="s">
        <v>7623</v>
      </c>
      <c r="R228" t="s">
        <v>1871</v>
      </c>
      <c r="S228">
        <v>5</v>
      </c>
      <c r="T228" s="2">
        <v>0</v>
      </c>
      <c r="U228" s="5">
        <v>136.94</v>
      </c>
      <c r="V228" s="5">
        <f>ORDENES[[#This Row],[Ventas sin descuento]]-ORDENES[[#This Row],[costos estimados]]</f>
        <v>136.94</v>
      </c>
      <c r="W228">
        <v>5</v>
      </c>
      <c r="X228" s="5">
        <v>622.45000000000005</v>
      </c>
      <c r="Y228" s="5">
        <f>ORDENES[[#This Row],[Ventas Originales (con descuento)]]/(1-ORDENES[[#This Row],[Descuento]])</f>
        <v>622.45000000000005</v>
      </c>
      <c r="Z228" s="5">
        <f>ORDENES[[#This Row],[Ventas Originales (con descuento)]]/ORDENES[[#This Row],[Cantidad]]/(1-ORDENES[[#This Row],[Descuento]])</f>
        <v>124.49000000000001</v>
      </c>
      <c r="AA228" s="5">
        <f>ORDENES[[#This Row],[Ventas Originales (con descuento)]]/ORDENES[[#This Row],[Cantidad]]</f>
        <v>124.49000000000001</v>
      </c>
      <c r="AB228" s="5">
        <f>ORDENES[[#This Row],[Ventas Originales (con descuento)]]-(ORDENES[[#This Row],[Ganancias]])</f>
        <v>485.51000000000005</v>
      </c>
    </row>
    <row r="229" spans="1:28" x14ac:dyDescent="0.35">
      <c r="A229" t="s">
        <v>7719</v>
      </c>
      <c r="B229" t="s">
        <v>247</v>
      </c>
      <c r="C229" t="s">
        <v>1</v>
      </c>
      <c r="D229" t="s">
        <v>248</v>
      </c>
      <c r="E229" t="s">
        <v>249</v>
      </c>
      <c r="F229" s="1">
        <v>43686</v>
      </c>
      <c r="G229" t="s">
        <v>7598</v>
      </c>
      <c r="H229" t="s">
        <v>790</v>
      </c>
      <c r="I229">
        <v>48227</v>
      </c>
      <c r="J229" t="s">
        <v>1355</v>
      </c>
      <c r="K229" t="s">
        <v>1881</v>
      </c>
      <c r="L229" t="s">
        <v>1866</v>
      </c>
      <c r="M229" s="1">
        <v>43693</v>
      </c>
      <c r="N229" t="s">
        <v>1869</v>
      </c>
      <c r="O229" t="s">
        <v>7623</v>
      </c>
      <c r="P229" t="s">
        <v>1894</v>
      </c>
      <c r="Q229" t="s">
        <v>7623</v>
      </c>
      <c r="R229" t="s">
        <v>1872</v>
      </c>
      <c r="S229">
        <v>5</v>
      </c>
      <c r="T229" s="2">
        <v>0</v>
      </c>
      <c r="U229" s="5">
        <v>0.22</v>
      </c>
      <c r="V229" s="5">
        <f>ORDENES[[#This Row],[Ventas sin descuento]]-ORDENES[[#This Row],[costos estimados]]</f>
        <v>0.21999999999999886</v>
      </c>
      <c r="W229">
        <v>1</v>
      </c>
      <c r="X229" s="5">
        <v>21.98</v>
      </c>
      <c r="Y229" s="5">
        <f>ORDENES[[#This Row],[Ventas Originales (con descuento)]]/(1-ORDENES[[#This Row],[Descuento]])</f>
        <v>21.98</v>
      </c>
      <c r="Z229" s="5">
        <f>ORDENES[[#This Row],[Ventas Originales (con descuento)]]/ORDENES[[#This Row],[Cantidad]]/(1-ORDENES[[#This Row],[Descuento]])</f>
        <v>21.98</v>
      </c>
      <c r="AA229" s="5">
        <f>ORDENES[[#This Row],[Ventas Originales (con descuento)]]/ORDENES[[#This Row],[Cantidad]]</f>
        <v>21.98</v>
      </c>
      <c r="AB229" s="5">
        <f>ORDENES[[#This Row],[Ventas Originales (con descuento)]]-(ORDENES[[#This Row],[Ganancias]])</f>
        <v>21.76</v>
      </c>
    </row>
    <row r="230" spans="1:28" x14ac:dyDescent="0.35">
      <c r="A230" t="s">
        <v>7715</v>
      </c>
      <c r="B230" t="s">
        <v>110</v>
      </c>
      <c r="C230" t="s">
        <v>1</v>
      </c>
      <c r="D230" t="s">
        <v>250</v>
      </c>
      <c r="E230" t="s">
        <v>41</v>
      </c>
      <c r="F230" s="1">
        <v>43524</v>
      </c>
      <c r="G230" t="s">
        <v>7613</v>
      </c>
      <c r="H230" t="s">
        <v>791</v>
      </c>
      <c r="I230">
        <v>38401</v>
      </c>
      <c r="J230" t="s">
        <v>7629</v>
      </c>
      <c r="K230" t="s">
        <v>1859</v>
      </c>
      <c r="L230" t="s">
        <v>1860</v>
      </c>
      <c r="M230" s="1">
        <v>43528</v>
      </c>
      <c r="N230" t="s">
        <v>1869</v>
      </c>
      <c r="O230" t="s">
        <v>7623</v>
      </c>
      <c r="P230" t="s">
        <v>1901</v>
      </c>
      <c r="Q230" t="s">
        <v>7623</v>
      </c>
      <c r="R230" t="s">
        <v>1864</v>
      </c>
      <c r="S230">
        <v>3</v>
      </c>
      <c r="T230" s="2">
        <v>0.2</v>
      </c>
      <c r="U230" s="5">
        <v>-28.27</v>
      </c>
      <c r="V230" s="5">
        <f>ORDENES[[#This Row],[Ventas sin descuento]]-ORDENES[[#This Row],[costos estimados]]</f>
        <v>12.122499999999974</v>
      </c>
      <c r="W230">
        <v>2</v>
      </c>
      <c r="X230" s="5">
        <v>161.57</v>
      </c>
      <c r="Y230" s="5">
        <f>ORDENES[[#This Row],[Ventas Originales (con descuento)]]/(1-ORDENES[[#This Row],[Descuento]])</f>
        <v>201.96249999999998</v>
      </c>
      <c r="Z230" s="5">
        <f>ORDENES[[#This Row],[Ventas Originales (con descuento)]]/ORDENES[[#This Row],[Cantidad]]/(1-ORDENES[[#This Row],[Descuento]])</f>
        <v>100.98124999999999</v>
      </c>
      <c r="AA230" s="5">
        <f>ORDENES[[#This Row],[Ventas Originales (con descuento)]]/ORDENES[[#This Row],[Cantidad]]</f>
        <v>80.784999999999997</v>
      </c>
      <c r="AB230" s="5">
        <f>ORDENES[[#This Row],[Ventas Originales (con descuento)]]-(ORDENES[[#This Row],[Ganancias]])</f>
        <v>189.84</v>
      </c>
    </row>
    <row r="231" spans="1:28" x14ac:dyDescent="0.35">
      <c r="A231" t="s">
        <v>7715</v>
      </c>
      <c r="B231" t="s">
        <v>110</v>
      </c>
      <c r="C231" t="s">
        <v>1</v>
      </c>
      <c r="D231" t="s">
        <v>250</v>
      </c>
      <c r="E231" t="s">
        <v>41</v>
      </c>
      <c r="F231" s="1">
        <v>43524</v>
      </c>
      <c r="G231" t="s">
        <v>7613</v>
      </c>
      <c r="H231" t="s">
        <v>791</v>
      </c>
      <c r="I231">
        <v>38401</v>
      </c>
      <c r="J231" t="s">
        <v>1356</v>
      </c>
      <c r="K231" t="s">
        <v>1859</v>
      </c>
      <c r="L231" t="s">
        <v>1860</v>
      </c>
      <c r="M231" s="1">
        <v>43528</v>
      </c>
      <c r="N231" t="s">
        <v>1869</v>
      </c>
      <c r="O231" t="s">
        <v>7623</v>
      </c>
      <c r="P231" t="s">
        <v>1901</v>
      </c>
      <c r="Q231" t="s">
        <v>7623</v>
      </c>
      <c r="R231" t="s">
        <v>1864</v>
      </c>
      <c r="S231">
        <v>3</v>
      </c>
      <c r="T231" s="2">
        <v>0.2</v>
      </c>
      <c r="U231" s="5">
        <v>43.84</v>
      </c>
      <c r="V231" s="5">
        <f>ORDENES[[#This Row],[Ventas sin descuento]]-ORDENES[[#This Row],[costos estimados]]</f>
        <v>141.26499999999993</v>
      </c>
      <c r="W231">
        <v>8</v>
      </c>
      <c r="X231" s="5">
        <v>389.7</v>
      </c>
      <c r="Y231" s="5">
        <f>ORDENES[[#This Row],[Ventas Originales (con descuento)]]/(1-ORDENES[[#This Row],[Descuento]])</f>
        <v>487.12499999999994</v>
      </c>
      <c r="Z231" s="5">
        <f>ORDENES[[#This Row],[Ventas Originales (con descuento)]]/ORDENES[[#This Row],[Cantidad]]/(1-ORDENES[[#This Row],[Descuento]])</f>
        <v>60.890624999999993</v>
      </c>
      <c r="AA231" s="5">
        <f>ORDENES[[#This Row],[Ventas Originales (con descuento)]]/ORDENES[[#This Row],[Cantidad]]</f>
        <v>48.712499999999999</v>
      </c>
      <c r="AB231" s="5">
        <f>ORDENES[[#This Row],[Ventas Originales (con descuento)]]-(ORDENES[[#This Row],[Ganancias]])</f>
        <v>345.86</v>
      </c>
    </row>
    <row r="232" spans="1:28" x14ac:dyDescent="0.35">
      <c r="A232" t="s">
        <v>7719</v>
      </c>
      <c r="B232" t="s">
        <v>132</v>
      </c>
      <c r="C232" t="s">
        <v>1</v>
      </c>
      <c r="D232" t="s">
        <v>251</v>
      </c>
      <c r="E232" t="s">
        <v>146</v>
      </c>
      <c r="F232" s="1">
        <v>43356</v>
      </c>
      <c r="G232" t="s">
        <v>7613</v>
      </c>
      <c r="H232" t="s">
        <v>792</v>
      </c>
      <c r="I232">
        <v>28205</v>
      </c>
      <c r="J232" t="s">
        <v>1357</v>
      </c>
      <c r="K232" t="s">
        <v>1859</v>
      </c>
      <c r="L232" t="s">
        <v>1866</v>
      </c>
      <c r="M232" s="1">
        <v>43360</v>
      </c>
      <c r="N232" t="s">
        <v>1869</v>
      </c>
      <c r="O232" t="s">
        <v>7623</v>
      </c>
      <c r="P232" t="s">
        <v>1878</v>
      </c>
      <c r="Q232" t="s">
        <v>7623</v>
      </c>
      <c r="R232" t="s">
        <v>1876</v>
      </c>
      <c r="S232">
        <v>3</v>
      </c>
      <c r="T232" s="2">
        <v>0.7</v>
      </c>
      <c r="U232" s="5">
        <v>-12.43</v>
      </c>
      <c r="V232" s="5">
        <f>ORDENES[[#This Row],[Ventas sin descuento]]-ORDENES[[#This Row],[costos estimados]]</f>
        <v>31.086666666666652</v>
      </c>
      <c r="W232">
        <v>7</v>
      </c>
      <c r="X232" s="5">
        <v>18.649999999999999</v>
      </c>
      <c r="Y232" s="5">
        <f>ORDENES[[#This Row],[Ventas Originales (con descuento)]]/(1-ORDENES[[#This Row],[Descuento]])</f>
        <v>62.16666666666665</v>
      </c>
      <c r="Z232" s="5">
        <f>ORDENES[[#This Row],[Ventas Originales (con descuento)]]/ORDENES[[#This Row],[Cantidad]]/(1-ORDENES[[#This Row],[Descuento]])</f>
        <v>8.8809523809523796</v>
      </c>
      <c r="AA232" s="5">
        <f>ORDENES[[#This Row],[Ventas Originales (con descuento)]]/ORDENES[[#This Row],[Cantidad]]</f>
        <v>2.6642857142857141</v>
      </c>
      <c r="AB232" s="5">
        <f>ORDENES[[#This Row],[Ventas Originales (con descuento)]]-(ORDENES[[#This Row],[Ganancias]])</f>
        <v>31.08</v>
      </c>
    </row>
    <row r="233" spans="1:28" x14ac:dyDescent="0.35">
      <c r="A233" t="s">
        <v>7715</v>
      </c>
      <c r="B233" t="s">
        <v>252</v>
      </c>
      <c r="C233" t="s">
        <v>1</v>
      </c>
      <c r="D233" t="s">
        <v>109</v>
      </c>
      <c r="E233" t="s">
        <v>3</v>
      </c>
      <c r="F233" s="1">
        <v>44293</v>
      </c>
      <c r="G233" t="s">
        <v>7613</v>
      </c>
      <c r="H233" t="s">
        <v>793</v>
      </c>
      <c r="I233">
        <v>33614</v>
      </c>
      <c r="J233" t="s">
        <v>1358</v>
      </c>
      <c r="K233" t="s">
        <v>1859</v>
      </c>
      <c r="L233" t="s">
        <v>1882</v>
      </c>
      <c r="M233" s="1">
        <v>44298</v>
      </c>
      <c r="N233" t="s">
        <v>1869</v>
      </c>
      <c r="O233" t="s">
        <v>7623</v>
      </c>
      <c r="P233" t="s">
        <v>1870</v>
      </c>
      <c r="Q233" t="s">
        <v>7623</v>
      </c>
      <c r="R233" t="s">
        <v>1871</v>
      </c>
      <c r="S233">
        <v>3</v>
      </c>
      <c r="T233" s="2">
        <v>0.45</v>
      </c>
      <c r="U233" s="5">
        <v>-102.05</v>
      </c>
      <c r="V233" s="5">
        <f>ORDENES[[#This Row],[Ventas sin descuento]]-ORDENES[[#This Row],[costos estimados]]</f>
        <v>89.289999999999964</v>
      </c>
      <c r="W233">
        <v>2</v>
      </c>
      <c r="X233" s="5">
        <v>233.86</v>
      </c>
      <c r="Y233" s="5">
        <f>ORDENES[[#This Row],[Ventas Originales (con descuento)]]/(1-ORDENES[[#This Row],[Descuento]])</f>
        <v>425.2</v>
      </c>
      <c r="Z233" s="5">
        <f>ORDENES[[#This Row],[Ventas Originales (con descuento)]]/ORDENES[[#This Row],[Cantidad]]/(1-ORDENES[[#This Row],[Descuento]])</f>
        <v>212.6</v>
      </c>
      <c r="AA233" s="5">
        <f>ORDENES[[#This Row],[Ventas Originales (con descuento)]]/ORDENES[[#This Row],[Cantidad]]</f>
        <v>116.93</v>
      </c>
      <c r="AB233" s="5">
        <f>ORDENES[[#This Row],[Ventas Originales (con descuento)]]-(ORDENES[[#This Row],[Ganancias]])</f>
        <v>335.91</v>
      </c>
    </row>
    <row r="234" spans="1:28" x14ac:dyDescent="0.35">
      <c r="A234" t="s">
        <v>7715</v>
      </c>
      <c r="B234" t="s">
        <v>252</v>
      </c>
      <c r="C234" t="s">
        <v>1</v>
      </c>
      <c r="D234" t="s">
        <v>109</v>
      </c>
      <c r="E234" t="s">
        <v>10</v>
      </c>
      <c r="F234" s="1">
        <v>44293</v>
      </c>
      <c r="G234" t="s">
        <v>7613</v>
      </c>
      <c r="H234" t="s">
        <v>793</v>
      </c>
      <c r="I234">
        <v>33614</v>
      </c>
      <c r="J234" t="s">
        <v>1359</v>
      </c>
      <c r="K234" t="s">
        <v>1859</v>
      </c>
      <c r="L234" t="s">
        <v>1882</v>
      </c>
      <c r="M234" s="1">
        <v>44298</v>
      </c>
      <c r="N234" t="s">
        <v>1869</v>
      </c>
      <c r="O234" t="s">
        <v>7623</v>
      </c>
      <c r="P234" t="s">
        <v>1870</v>
      </c>
      <c r="Q234" t="s">
        <v>7623</v>
      </c>
      <c r="R234" t="s">
        <v>1871</v>
      </c>
      <c r="S234">
        <v>3</v>
      </c>
      <c r="T234" s="2">
        <v>0.45</v>
      </c>
      <c r="U234" s="5">
        <v>-248.25</v>
      </c>
      <c r="V234" s="5">
        <f>ORDENES[[#This Row],[Ventas sin descuento]]-ORDENES[[#This Row],[costos estimados]]</f>
        <v>259.52181818181805</v>
      </c>
      <c r="W234">
        <v>3</v>
      </c>
      <c r="X234" s="5">
        <v>620.61</v>
      </c>
      <c r="Y234" s="5">
        <f>ORDENES[[#This Row],[Ventas Originales (con descuento)]]/(1-ORDENES[[#This Row],[Descuento]])</f>
        <v>1128.3818181818181</v>
      </c>
      <c r="Z234" s="5">
        <f>ORDENES[[#This Row],[Ventas Originales (con descuento)]]/ORDENES[[#This Row],[Cantidad]]/(1-ORDENES[[#This Row],[Descuento]])</f>
        <v>376.12727272727273</v>
      </c>
      <c r="AA234" s="5">
        <f>ORDENES[[#This Row],[Ventas Originales (con descuento)]]/ORDENES[[#This Row],[Cantidad]]</f>
        <v>206.87</v>
      </c>
      <c r="AB234" s="5">
        <f>ORDENES[[#This Row],[Ventas Originales (con descuento)]]-(ORDENES[[#This Row],[Ganancias]])</f>
        <v>868.86</v>
      </c>
    </row>
    <row r="235" spans="1:28" x14ac:dyDescent="0.35">
      <c r="A235" t="s">
        <v>7719</v>
      </c>
      <c r="B235" t="s">
        <v>252</v>
      </c>
      <c r="C235" t="s">
        <v>1</v>
      </c>
      <c r="D235" t="s">
        <v>109</v>
      </c>
      <c r="E235" t="s">
        <v>146</v>
      </c>
      <c r="F235" s="1">
        <v>44293</v>
      </c>
      <c r="G235" t="s">
        <v>7613</v>
      </c>
      <c r="H235" t="s">
        <v>793</v>
      </c>
      <c r="I235">
        <v>33614</v>
      </c>
      <c r="J235" t="s">
        <v>1357</v>
      </c>
      <c r="K235" t="s">
        <v>1859</v>
      </c>
      <c r="L235" t="s">
        <v>1882</v>
      </c>
      <c r="M235" s="1">
        <v>44298</v>
      </c>
      <c r="N235" t="s">
        <v>1869</v>
      </c>
      <c r="O235" t="s">
        <v>7623</v>
      </c>
      <c r="P235" t="s">
        <v>1870</v>
      </c>
      <c r="Q235" t="s">
        <v>7623</v>
      </c>
      <c r="R235" t="s">
        <v>1876</v>
      </c>
      <c r="S235">
        <v>3</v>
      </c>
      <c r="T235" s="2">
        <v>0.7</v>
      </c>
      <c r="U235" s="5">
        <v>-3.55</v>
      </c>
      <c r="V235" s="5">
        <f>ORDENES[[#This Row],[Ventas sin descuento]]-ORDENES[[#This Row],[costos estimados]]</f>
        <v>8.8866666666666667</v>
      </c>
      <c r="W235">
        <v>2</v>
      </c>
      <c r="X235" s="5">
        <v>5.33</v>
      </c>
      <c r="Y235" s="5">
        <f>ORDENES[[#This Row],[Ventas Originales (con descuento)]]/(1-ORDENES[[#This Row],[Descuento]])</f>
        <v>17.766666666666666</v>
      </c>
      <c r="Z235" s="5">
        <f>ORDENES[[#This Row],[Ventas Originales (con descuento)]]/ORDENES[[#This Row],[Cantidad]]/(1-ORDENES[[#This Row],[Descuento]])</f>
        <v>8.8833333333333329</v>
      </c>
      <c r="AA235" s="5">
        <f>ORDENES[[#This Row],[Ventas Originales (con descuento)]]/ORDENES[[#This Row],[Cantidad]]</f>
        <v>2.665</v>
      </c>
      <c r="AB235" s="5">
        <f>ORDENES[[#This Row],[Ventas Originales (con descuento)]]-(ORDENES[[#This Row],[Ganancias]])</f>
        <v>8.879999999999999</v>
      </c>
    </row>
    <row r="236" spans="1:28" x14ac:dyDescent="0.35">
      <c r="A236" t="s">
        <v>7715</v>
      </c>
      <c r="B236" t="s">
        <v>252</v>
      </c>
      <c r="C236" t="s">
        <v>1</v>
      </c>
      <c r="D236" t="s">
        <v>109</v>
      </c>
      <c r="E236" t="s">
        <v>101</v>
      </c>
      <c r="F236" s="1">
        <v>44293</v>
      </c>
      <c r="G236" t="s">
        <v>7613</v>
      </c>
      <c r="H236" t="s">
        <v>793</v>
      </c>
      <c r="I236">
        <v>33614</v>
      </c>
      <c r="J236" t="s">
        <v>7630</v>
      </c>
      <c r="K236" t="s">
        <v>1859</v>
      </c>
      <c r="L236" t="s">
        <v>1882</v>
      </c>
      <c r="M236" s="1">
        <v>44298</v>
      </c>
      <c r="N236" t="s">
        <v>1869</v>
      </c>
      <c r="O236" t="s">
        <v>7623</v>
      </c>
      <c r="P236" t="s">
        <v>1870</v>
      </c>
      <c r="Q236" t="s">
        <v>7623</v>
      </c>
      <c r="R236" t="s">
        <v>1873</v>
      </c>
      <c r="S236">
        <v>3</v>
      </c>
      <c r="T236" s="2">
        <v>0.2</v>
      </c>
      <c r="U236" s="5">
        <v>0</v>
      </c>
      <c r="V236" s="5">
        <f>ORDENES[[#This Row],[Ventas sin descuento]]-ORDENES[[#This Row],[costos estimados]]</f>
        <v>64.517499999999984</v>
      </c>
      <c r="W236">
        <v>3</v>
      </c>
      <c r="X236" s="5">
        <v>258.07</v>
      </c>
      <c r="Y236" s="5">
        <f>ORDENES[[#This Row],[Ventas Originales (con descuento)]]/(1-ORDENES[[#This Row],[Descuento]])</f>
        <v>322.58749999999998</v>
      </c>
      <c r="Z236" s="5">
        <f>ORDENES[[#This Row],[Ventas Originales (con descuento)]]/ORDENES[[#This Row],[Cantidad]]/(1-ORDENES[[#This Row],[Descuento]])</f>
        <v>107.52916666666665</v>
      </c>
      <c r="AA236" s="5">
        <f>ORDENES[[#This Row],[Ventas Originales (con descuento)]]/ORDENES[[#This Row],[Cantidad]]</f>
        <v>86.023333333333326</v>
      </c>
      <c r="AB236" s="5">
        <f>ORDENES[[#This Row],[Ventas Originales (con descuento)]]-(ORDENES[[#This Row],[Ganancias]])</f>
        <v>258.07</v>
      </c>
    </row>
    <row r="237" spans="1:28" x14ac:dyDescent="0.35">
      <c r="A237" t="s">
        <v>7720</v>
      </c>
      <c r="B237" t="s">
        <v>252</v>
      </c>
      <c r="C237" t="s">
        <v>1</v>
      </c>
      <c r="D237" t="s">
        <v>109</v>
      </c>
      <c r="E237" t="s">
        <v>113</v>
      </c>
      <c r="F237" s="1">
        <v>44293</v>
      </c>
      <c r="G237" t="s">
        <v>7613</v>
      </c>
      <c r="H237" t="s">
        <v>793</v>
      </c>
      <c r="I237">
        <v>33614</v>
      </c>
      <c r="J237" t="s">
        <v>1360</v>
      </c>
      <c r="K237" t="s">
        <v>1859</v>
      </c>
      <c r="L237" t="s">
        <v>1882</v>
      </c>
      <c r="M237" s="1">
        <v>44298</v>
      </c>
      <c r="N237" t="s">
        <v>1869</v>
      </c>
      <c r="O237" t="s">
        <v>7623</v>
      </c>
      <c r="P237" t="s">
        <v>1870</v>
      </c>
      <c r="Q237" t="s">
        <v>7623</v>
      </c>
      <c r="R237" t="s">
        <v>1889</v>
      </c>
      <c r="S237">
        <v>3</v>
      </c>
      <c r="T237" s="2">
        <v>0.2</v>
      </c>
      <c r="U237" s="5">
        <v>-7.72</v>
      </c>
      <c r="V237" s="5">
        <f>ORDENES[[#This Row],[Ventas sin descuento]]-ORDENES[[#This Row],[costos estimados]]</f>
        <v>146.77499999999998</v>
      </c>
      <c r="W237">
        <v>3</v>
      </c>
      <c r="X237" s="5">
        <v>617.98</v>
      </c>
      <c r="Y237" s="5">
        <f>ORDENES[[#This Row],[Ventas Originales (con descuento)]]/(1-ORDENES[[#This Row],[Descuento]])</f>
        <v>772.47500000000002</v>
      </c>
      <c r="Z237" s="5">
        <f>ORDENES[[#This Row],[Ventas Originales (con descuento)]]/ORDENES[[#This Row],[Cantidad]]/(1-ORDENES[[#This Row],[Descuento]])</f>
        <v>257.49166666666667</v>
      </c>
      <c r="AA237" s="5">
        <f>ORDENES[[#This Row],[Ventas Originales (con descuento)]]/ORDENES[[#This Row],[Cantidad]]</f>
        <v>205.99333333333334</v>
      </c>
      <c r="AB237" s="5">
        <f>ORDENES[[#This Row],[Ventas Originales (con descuento)]]-(ORDENES[[#This Row],[Ganancias]])</f>
        <v>625.70000000000005</v>
      </c>
    </row>
    <row r="238" spans="1:28" x14ac:dyDescent="0.35">
      <c r="A238" t="s">
        <v>7719</v>
      </c>
      <c r="B238" t="s">
        <v>253</v>
      </c>
      <c r="C238" t="s">
        <v>1</v>
      </c>
      <c r="D238" t="s">
        <v>254</v>
      </c>
      <c r="E238" t="s">
        <v>21</v>
      </c>
      <c r="F238" s="1">
        <v>44512</v>
      </c>
      <c r="G238" t="s">
        <v>7613</v>
      </c>
      <c r="H238" t="s">
        <v>794</v>
      </c>
      <c r="I238">
        <v>95051</v>
      </c>
      <c r="J238" t="s">
        <v>1361</v>
      </c>
      <c r="K238" t="s">
        <v>1865</v>
      </c>
      <c r="L238" t="s">
        <v>1866</v>
      </c>
      <c r="M238" s="1">
        <v>44516</v>
      </c>
      <c r="N238" t="s">
        <v>1869</v>
      </c>
      <c r="O238" t="s">
        <v>7623</v>
      </c>
      <c r="P238" t="s">
        <v>1867</v>
      </c>
      <c r="Q238" t="s">
        <v>7623</v>
      </c>
      <c r="R238" t="s">
        <v>1879</v>
      </c>
      <c r="S238">
        <v>3</v>
      </c>
      <c r="T238" s="2">
        <v>0</v>
      </c>
      <c r="U238" s="5">
        <v>4.75</v>
      </c>
      <c r="V238" s="5">
        <f>ORDENES[[#This Row],[Ventas sin descuento]]-ORDENES[[#This Row],[costos estimados]]</f>
        <v>4.75</v>
      </c>
      <c r="W238">
        <v>2</v>
      </c>
      <c r="X238" s="5">
        <v>10.56</v>
      </c>
      <c r="Y238" s="5">
        <f>ORDENES[[#This Row],[Ventas Originales (con descuento)]]/(1-ORDENES[[#This Row],[Descuento]])</f>
        <v>10.56</v>
      </c>
      <c r="Z238" s="5">
        <f>ORDENES[[#This Row],[Ventas Originales (con descuento)]]/ORDENES[[#This Row],[Cantidad]]/(1-ORDENES[[#This Row],[Descuento]])</f>
        <v>5.28</v>
      </c>
      <c r="AA238" s="5">
        <f>ORDENES[[#This Row],[Ventas Originales (con descuento)]]/ORDENES[[#This Row],[Cantidad]]</f>
        <v>5.28</v>
      </c>
      <c r="AB238" s="5">
        <f>ORDENES[[#This Row],[Ventas Originales (con descuento)]]-(ORDENES[[#This Row],[Ganancias]])</f>
        <v>5.8100000000000005</v>
      </c>
    </row>
    <row r="239" spans="1:28" x14ac:dyDescent="0.35">
      <c r="A239" t="s">
        <v>7719</v>
      </c>
      <c r="B239" t="s">
        <v>90</v>
      </c>
      <c r="C239" t="s">
        <v>1</v>
      </c>
      <c r="D239" t="s">
        <v>255</v>
      </c>
      <c r="E239" t="s">
        <v>21</v>
      </c>
      <c r="F239" s="1">
        <v>43986</v>
      </c>
      <c r="G239" t="s">
        <v>7613</v>
      </c>
      <c r="H239" t="s">
        <v>795</v>
      </c>
      <c r="I239">
        <v>60610</v>
      </c>
      <c r="J239" t="s">
        <v>1362</v>
      </c>
      <c r="K239" t="s">
        <v>1881</v>
      </c>
      <c r="L239" t="s">
        <v>1860</v>
      </c>
      <c r="M239" s="1">
        <v>43991</v>
      </c>
      <c r="N239" t="s">
        <v>1861</v>
      </c>
      <c r="O239" t="s">
        <v>7614</v>
      </c>
      <c r="P239" t="s">
        <v>1892</v>
      </c>
      <c r="Q239" t="s">
        <v>7614</v>
      </c>
      <c r="R239" t="s">
        <v>1879</v>
      </c>
      <c r="S239">
        <v>3</v>
      </c>
      <c r="T239" s="2">
        <v>0.2</v>
      </c>
      <c r="U239" s="5">
        <v>9.4</v>
      </c>
      <c r="V239" s="5">
        <f>ORDENES[[#This Row],[Ventas sin descuento]]-ORDENES[[#This Row],[costos estimados]]</f>
        <v>15.879999999999995</v>
      </c>
      <c r="W239">
        <v>5</v>
      </c>
      <c r="X239" s="5">
        <v>25.92</v>
      </c>
      <c r="Y239" s="5">
        <f>ORDENES[[#This Row],[Ventas Originales (con descuento)]]/(1-ORDENES[[#This Row],[Descuento]])</f>
        <v>32.4</v>
      </c>
      <c r="Z239" s="5">
        <f>ORDENES[[#This Row],[Ventas Originales (con descuento)]]/ORDENES[[#This Row],[Cantidad]]/(1-ORDENES[[#This Row],[Descuento]])</f>
        <v>6.4799999999999995</v>
      </c>
      <c r="AA239" s="5">
        <f>ORDENES[[#This Row],[Ventas Originales (con descuento)]]/ORDENES[[#This Row],[Cantidad]]</f>
        <v>5.1840000000000002</v>
      </c>
      <c r="AB239" s="5">
        <f>ORDENES[[#This Row],[Ventas Originales (con descuento)]]-(ORDENES[[#This Row],[Ganancias]])</f>
        <v>16.520000000000003</v>
      </c>
    </row>
    <row r="240" spans="1:28" x14ac:dyDescent="0.35">
      <c r="A240" t="s">
        <v>7715</v>
      </c>
      <c r="B240" t="s">
        <v>90</v>
      </c>
      <c r="C240" t="s">
        <v>1</v>
      </c>
      <c r="D240" t="s">
        <v>255</v>
      </c>
      <c r="E240" t="s">
        <v>89</v>
      </c>
      <c r="F240" s="1">
        <v>43986</v>
      </c>
      <c r="G240" t="s">
        <v>7613</v>
      </c>
      <c r="H240" t="s">
        <v>795</v>
      </c>
      <c r="I240">
        <v>60610</v>
      </c>
      <c r="J240" t="s">
        <v>1363</v>
      </c>
      <c r="K240" t="s">
        <v>1881</v>
      </c>
      <c r="L240" t="s">
        <v>1860</v>
      </c>
      <c r="M240" s="1">
        <v>43991</v>
      </c>
      <c r="N240" t="s">
        <v>1861</v>
      </c>
      <c r="O240" t="s">
        <v>7614</v>
      </c>
      <c r="P240" t="s">
        <v>1892</v>
      </c>
      <c r="Q240" t="s">
        <v>7614</v>
      </c>
      <c r="R240" t="s">
        <v>1873</v>
      </c>
      <c r="S240">
        <v>3</v>
      </c>
      <c r="T240" s="2">
        <v>0.6</v>
      </c>
      <c r="U240" s="5">
        <v>-356.73</v>
      </c>
      <c r="V240" s="5">
        <f>ORDENES[[#This Row],[Ventas sin descuento]]-ORDENES[[#This Row],[costos estimados]]</f>
        <v>272.78999999999996</v>
      </c>
      <c r="W240">
        <v>5</v>
      </c>
      <c r="X240" s="5">
        <v>419.68</v>
      </c>
      <c r="Y240" s="5">
        <f>ORDENES[[#This Row],[Ventas Originales (con descuento)]]/(1-ORDENES[[#This Row],[Descuento]])</f>
        <v>1049.2</v>
      </c>
      <c r="Z240" s="5">
        <f>ORDENES[[#This Row],[Ventas Originales (con descuento)]]/ORDENES[[#This Row],[Cantidad]]/(1-ORDENES[[#This Row],[Descuento]])</f>
        <v>209.84</v>
      </c>
      <c r="AA240" s="5">
        <f>ORDENES[[#This Row],[Ventas Originales (con descuento)]]/ORDENES[[#This Row],[Cantidad]]</f>
        <v>83.936000000000007</v>
      </c>
      <c r="AB240" s="5">
        <f>ORDENES[[#This Row],[Ventas Originales (con descuento)]]-(ORDENES[[#This Row],[Ganancias]])</f>
        <v>776.41000000000008</v>
      </c>
    </row>
    <row r="241" spans="1:28" x14ac:dyDescent="0.35">
      <c r="A241" t="s">
        <v>7715</v>
      </c>
      <c r="B241" t="s">
        <v>90</v>
      </c>
      <c r="C241" t="s">
        <v>1</v>
      </c>
      <c r="D241" t="s">
        <v>255</v>
      </c>
      <c r="E241" t="s">
        <v>256</v>
      </c>
      <c r="F241" s="1">
        <v>43986</v>
      </c>
      <c r="G241" t="s">
        <v>7613</v>
      </c>
      <c r="H241" t="s">
        <v>795</v>
      </c>
      <c r="I241">
        <v>60610</v>
      </c>
      <c r="J241" t="s">
        <v>256</v>
      </c>
      <c r="K241" t="s">
        <v>1881</v>
      </c>
      <c r="L241" t="s">
        <v>1860</v>
      </c>
      <c r="M241" s="1">
        <v>43991</v>
      </c>
      <c r="N241" t="s">
        <v>1861</v>
      </c>
      <c r="O241" t="s">
        <v>7614</v>
      </c>
      <c r="P241" t="s">
        <v>1892</v>
      </c>
      <c r="Q241" t="s">
        <v>7614</v>
      </c>
      <c r="R241" t="s">
        <v>1873</v>
      </c>
      <c r="S241">
        <v>3</v>
      </c>
      <c r="T241" s="2">
        <v>0.6</v>
      </c>
      <c r="U241" s="5">
        <v>-4.68</v>
      </c>
      <c r="V241" s="5">
        <f>ORDENES[[#This Row],[Ventas sin descuento]]-ORDENES[[#This Row],[costos estimados]]</f>
        <v>12.855</v>
      </c>
      <c r="W241">
        <v>3</v>
      </c>
      <c r="X241" s="5">
        <v>11.69</v>
      </c>
      <c r="Y241" s="5">
        <f>ORDENES[[#This Row],[Ventas Originales (con descuento)]]/(1-ORDENES[[#This Row],[Descuento]])</f>
        <v>29.224999999999998</v>
      </c>
      <c r="Z241" s="5">
        <f>ORDENES[[#This Row],[Ventas Originales (con descuento)]]/ORDENES[[#This Row],[Cantidad]]/(1-ORDENES[[#This Row],[Descuento]])</f>
        <v>9.7416666666666654</v>
      </c>
      <c r="AA241" s="5">
        <f>ORDENES[[#This Row],[Ventas Originales (con descuento)]]/ORDENES[[#This Row],[Cantidad]]</f>
        <v>3.8966666666666665</v>
      </c>
      <c r="AB241" s="5">
        <f>ORDENES[[#This Row],[Ventas Originales (con descuento)]]-(ORDENES[[#This Row],[Ganancias]])</f>
        <v>16.369999999999997</v>
      </c>
    </row>
    <row r="242" spans="1:28" x14ac:dyDescent="0.35">
      <c r="A242" t="s">
        <v>7720</v>
      </c>
      <c r="B242" t="s">
        <v>90</v>
      </c>
      <c r="C242" t="s">
        <v>1</v>
      </c>
      <c r="D242" t="s">
        <v>255</v>
      </c>
      <c r="E242" t="s">
        <v>18</v>
      </c>
      <c r="F242" s="1">
        <v>43986</v>
      </c>
      <c r="G242" t="s">
        <v>7613</v>
      </c>
      <c r="H242" t="s">
        <v>795</v>
      </c>
      <c r="I242">
        <v>60610</v>
      </c>
      <c r="J242" t="s">
        <v>1364</v>
      </c>
      <c r="K242" t="s">
        <v>1881</v>
      </c>
      <c r="L242" t="s">
        <v>1860</v>
      </c>
      <c r="M242" s="1">
        <v>43991</v>
      </c>
      <c r="N242" t="s">
        <v>1861</v>
      </c>
      <c r="O242" t="s">
        <v>7614</v>
      </c>
      <c r="P242" t="s">
        <v>1892</v>
      </c>
      <c r="Q242" t="s">
        <v>7614</v>
      </c>
      <c r="R242" t="s">
        <v>1875</v>
      </c>
      <c r="S242">
        <v>3</v>
      </c>
      <c r="T242" s="2">
        <v>0.2</v>
      </c>
      <c r="U242" s="5">
        <v>11.19</v>
      </c>
      <c r="V242" s="5">
        <f>ORDENES[[#This Row],[Ventas sin descuento]]-ORDENES[[#This Row],[costos estimados]]</f>
        <v>19.185000000000002</v>
      </c>
      <c r="W242">
        <v>2</v>
      </c>
      <c r="X242" s="5">
        <v>31.98</v>
      </c>
      <c r="Y242" s="5">
        <f>ORDENES[[#This Row],[Ventas Originales (con descuento)]]/(1-ORDENES[[#This Row],[Descuento]])</f>
        <v>39.975000000000001</v>
      </c>
      <c r="Z242" s="5">
        <f>ORDENES[[#This Row],[Ventas Originales (con descuento)]]/ORDENES[[#This Row],[Cantidad]]/(1-ORDENES[[#This Row],[Descuento]])</f>
        <v>19.987500000000001</v>
      </c>
      <c r="AA242" s="5">
        <f>ORDENES[[#This Row],[Ventas Originales (con descuento)]]/ORDENES[[#This Row],[Cantidad]]</f>
        <v>15.99</v>
      </c>
      <c r="AB242" s="5">
        <f>ORDENES[[#This Row],[Ventas Originales (con descuento)]]-(ORDENES[[#This Row],[Ganancias]])</f>
        <v>20.79</v>
      </c>
    </row>
    <row r="243" spans="1:28" x14ac:dyDescent="0.35">
      <c r="A243" t="s">
        <v>7715</v>
      </c>
      <c r="B243" t="s">
        <v>90</v>
      </c>
      <c r="C243" t="s">
        <v>1</v>
      </c>
      <c r="D243" t="s">
        <v>255</v>
      </c>
      <c r="E243" t="s">
        <v>257</v>
      </c>
      <c r="F243" s="1">
        <v>43986</v>
      </c>
      <c r="G243" t="s">
        <v>7613</v>
      </c>
      <c r="H243" t="s">
        <v>795</v>
      </c>
      <c r="I243">
        <v>60610</v>
      </c>
      <c r="J243" t="s">
        <v>1365</v>
      </c>
      <c r="K243" t="s">
        <v>1881</v>
      </c>
      <c r="L243" t="s">
        <v>1860</v>
      </c>
      <c r="M243" s="1">
        <v>43991</v>
      </c>
      <c r="N243" t="s">
        <v>1861</v>
      </c>
      <c r="O243" t="s">
        <v>7614</v>
      </c>
      <c r="P243" t="s">
        <v>1892</v>
      </c>
      <c r="Q243" t="s">
        <v>7614</v>
      </c>
      <c r="R243" t="s">
        <v>1871</v>
      </c>
      <c r="S243">
        <v>3</v>
      </c>
      <c r="T243" s="2">
        <v>0.5</v>
      </c>
      <c r="U243" s="5">
        <v>-120.51</v>
      </c>
      <c r="V243" s="5">
        <f>ORDENES[[#This Row],[Ventas sin descuento]]-ORDENES[[#This Row],[costos estimados]]</f>
        <v>56.71999999999997</v>
      </c>
      <c r="W243">
        <v>5</v>
      </c>
      <c r="X243" s="5">
        <v>177.23</v>
      </c>
      <c r="Y243" s="5">
        <f>ORDENES[[#This Row],[Ventas Originales (con descuento)]]/(1-ORDENES[[#This Row],[Descuento]])</f>
        <v>354.46</v>
      </c>
      <c r="Z243" s="5">
        <f>ORDENES[[#This Row],[Ventas Originales (con descuento)]]/ORDENES[[#This Row],[Cantidad]]/(1-ORDENES[[#This Row],[Descuento]])</f>
        <v>70.891999999999996</v>
      </c>
      <c r="AA243" s="5">
        <f>ORDENES[[#This Row],[Ventas Originales (con descuento)]]/ORDENES[[#This Row],[Cantidad]]</f>
        <v>35.445999999999998</v>
      </c>
      <c r="AB243" s="5">
        <f>ORDENES[[#This Row],[Ventas Originales (con descuento)]]-(ORDENES[[#This Row],[Ganancias]])</f>
        <v>297.74</v>
      </c>
    </row>
    <row r="244" spans="1:28" x14ac:dyDescent="0.35">
      <c r="A244" t="s">
        <v>7715</v>
      </c>
      <c r="B244" t="s">
        <v>90</v>
      </c>
      <c r="C244" t="s">
        <v>1</v>
      </c>
      <c r="D244" t="s">
        <v>255</v>
      </c>
      <c r="E244" t="s">
        <v>11</v>
      </c>
      <c r="F244" s="1">
        <v>43986</v>
      </c>
      <c r="G244" t="s">
        <v>7613</v>
      </c>
      <c r="H244" t="s">
        <v>795</v>
      </c>
      <c r="I244">
        <v>60610</v>
      </c>
      <c r="J244" t="s">
        <v>1366</v>
      </c>
      <c r="K244" t="s">
        <v>1881</v>
      </c>
      <c r="L244" t="s">
        <v>1860</v>
      </c>
      <c r="M244" s="1">
        <v>43991</v>
      </c>
      <c r="N244" t="s">
        <v>1861</v>
      </c>
      <c r="O244" t="s">
        <v>7614</v>
      </c>
      <c r="P244" t="s">
        <v>1892</v>
      </c>
      <c r="Q244" t="s">
        <v>7614</v>
      </c>
      <c r="R244" t="s">
        <v>1873</v>
      </c>
      <c r="S244">
        <v>3</v>
      </c>
      <c r="T244" s="2">
        <v>0.6</v>
      </c>
      <c r="U244" s="5">
        <v>-2.83</v>
      </c>
      <c r="V244" s="5">
        <f>ORDENES[[#This Row],[Ventas sin descuento]]-ORDENES[[#This Row],[costos estimados]]</f>
        <v>3.2299999999999995</v>
      </c>
      <c r="W244">
        <v>3</v>
      </c>
      <c r="X244" s="5">
        <v>4.04</v>
      </c>
      <c r="Y244" s="5">
        <f>ORDENES[[#This Row],[Ventas Originales (con descuento)]]/(1-ORDENES[[#This Row],[Descuento]])</f>
        <v>10.1</v>
      </c>
      <c r="Z244" s="5">
        <f>ORDENES[[#This Row],[Ventas Originales (con descuento)]]/ORDENES[[#This Row],[Cantidad]]/(1-ORDENES[[#This Row],[Descuento]])</f>
        <v>3.3666666666666667</v>
      </c>
      <c r="AA244" s="5">
        <f>ORDENES[[#This Row],[Ventas Originales (con descuento)]]/ORDENES[[#This Row],[Cantidad]]</f>
        <v>1.3466666666666667</v>
      </c>
      <c r="AB244" s="5">
        <f>ORDENES[[#This Row],[Ventas Originales (con descuento)]]-(ORDENES[[#This Row],[Ganancias]])</f>
        <v>6.87</v>
      </c>
    </row>
    <row r="245" spans="1:28" x14ac:dyDescent="0.35">
      <c r="A245" t="s">
        <v>7719</v>
      </c>
      <c r="B245" t="s">
        <v>90</v>
      </c>
      <c r="C245" t="s">
        <v>1</v>
      </c>
      <c r="D245" t="s">
        <v>255</v>
      </c>
      <c r="E245" t="s">
        <v>216</v>
      </c>
      <c r="F245" s="1">
        <v>43986</v>
      </c>
      <c r="G245" t="s">
        <v>7613</v>
      </c>
      <c r="H245" t="s">
        <v>795</v>
      </c>
      <c r="I245">
        <v>60610</v>
      </c>
      <c r="J245" t="s">
        <v>1329</v>
      </c>
      <c r="K245" t="s">
        <v>1881</v>
      </c>
      <c r="L245" t="s">
        <v>1860</v>
      </c>
      <c r="M245" s="1">
        <v>43991</v>
      </c>
      <c r="N245" t="s">
        <v>1861</v>
      </c>
      <c r="O245" t="s">
        <v>7614</v>
      </c>
      <c r="P245" t="s">
        <v>1892</v>
      </c>
      <c r="Q245" t="s">
        <v>7614</v>
      </c>
      <c r="R245" t="s">
        <v>1874</v>
      </c>
      <c r="S245">
        <v>3</v>
      </c>
      <c r="T245" s="2">
        <v>0.2</v>
      </c>
      <c r="U245" s="5">
        <v>1.2</v>
      </c>
      <c r="V245" s="5">
        <f>ORDENES[[#This Row],[Ventas sin descuento]]-ORDENES[[#This Row],[costos estimados]]</f>
        <v>3.0524999999999993</v>
      </c>
      <c r="W245">
        <v>2</v>
      </c>
      <c r="X245" s="5">
        <v>7.41</v>
      </c>
      <c r="Y245" s="5">
        <f>ORDENES[[#This Row],[Ventas Originales (con descuento)]]/(1-ORDENES[[#This Row],[Descuento]])</f>
        <v>9.2624999999999993</v>
      </c>
      <c r="Z245" s="5">
        <f>ORDENES[[#This Row],[Ventas Originales (con descuento)]]/ORDENES[[#This Row],[Cantidad]]/(1-ORDENES[[#This Row],[Descuento]])</f>
        <v>4.6312499999999996</v>
      </c>
      <c r="AA245" s="5">
        <f>ORDENES[[#This Row],[Ventas Originales (con descuento)]]/ORDENES[[#This Row],[Cantidad]]</f>
        <v>3.7050000000000001</v>
      </c>
      <c r="AB245" s="5">
        <f>ORDENES[[#This Row],[Ventas Originales (con descuento)]]-(ORDENES[[#This Row],[Ganancias]])</f>
        <v>6.21</v>
      </c>
    </row>
    <row r="246" spans="1:28" x14ac:dyDescent="0.35">
      <c r="A246" t="s">
        <v>7715</v>
      </c>
      <c r="B246" t="s">
        <v>258</v>
      </c>
      <c r="C246" t="s">
        <v>1</v>
      </c>
      <c r="D246" t="s">
        <v>259</v>
      </c>
      <c r="E246" t="s">
        <v>41</v>
      </c>
      <c r="F246" s="1">
        <v>43252</v>
      </c>
      <c r="G246" t="s">
        <v>7613</v>
      </c>
      <c r="H246" t="s">
        <v>796</v>
      </c>
      <c r="I246">
        <v>55044</v>
      </c>
      <c r="J246" t="s">
        <v>7678</v>
      </c>
      <c r="K246" t="s">
        <v>1881</v>
      </c>
      <c r="L246" t="s">
        <v>1882</v>
      </c>
      <c r="M246" s="1">
        <v>43257</v>
      </c>
      <c r="N246" t="s">
        <v>1861</v>
      </c>
      <c r="O246" t="s">
        <v>7614</v>
      </c>
      <c r="P246" t="s">
        <v>1893</v>
      </c>
      <c r="Q246" t="s">
        <v>7614</v>
      </c>
      <c r="R246" t="s">
        <v>1864</v>
      </c>
      <c r="S246">
        <v>3</v>
      </c>
      <c r="T246" s="2">
        <v>0</v>
      </c>
      <c r="U246" s="5">
        <v>580.54</v>
      </c>
      <c r="V246" s="5">
        <f>ORDENES[[#This Row],[Ventas sin descuento]]-ORDENES[[#This Row],[costos estimados]]</f>
        <v>580.54</v>
      </c>
      <c r="W246">
        <v>7</v>
      </c>
      <c r="X246" s="5">
        <v>2001.86</v>
      </c>
      <c r="Y246" s="5">
        <f>ORDENES[[#This Row],[Ventas Originales (con descuento)]]/(1-ORDENES[[#This Row],[Descuento]])</f>
        <v>2001.86</v>
      </c>
      <c r="Z246" s="5">
        <f>ORDENES[[#This Row],[Ventas Originales (con descuento)]]/ORDENES[[#This Row],[Cantidad]]/(1-ORDENES[[#This Row],[Descuento]])</f>
        <v>285.97999999999996</v>
      </c>
      <c r="AA246" s="5">
        <f>ORDENES[[#This Row],[Ventas Originales (con descuento)]]/ORDENES[[#This Row],[Cantidad]]</f>
        <v>285.97999999999996</v>
      </c>
      <c r="AB246" s="5">
        <f>ORDENES[[#This Row],[Ventas Originales (con descuento)]]-(ORDENES[[#This Row],[Ganancias]])</f>
        <v>1421.32</v>
      </c>
    </row>
    <row r="247" spans="1:28" x14ac:dyDescent="0.35">
      <c r="A247" t="s">
        <v>7719</v>
      </c>
      <c r="B247" t="s">
        <v>258</v>
      </c>
      <c r="C247" t="s">
        <v>1</v>
      </c>
      <c r="D247" t="s">
        <v>259</v>
      </c>
      <c r="E247" t="s">
        <v>102</v>
      </c>
      <c r="F247" s="1">
        <v>43252</v>
      </c>
      <c r="G247" t="s">
        <v>7613</v>
      </c>
      <c r="H247" t="s">
        <v>796</v>
      </c>
      <c r="I247">
        <v>55044</v>
      </c>
      <c r="J247" t="s">
        <v>1367</v>
      </c>
      <c r="K247" t="s">
        <v>1881</v>
      </c>
      <c r="L247" t="s">
        <v>1882</v>
      </c>
      <c r="M247" s="1">
        <v>43257</v>
      </c>
      <c r="N247" t="s">
        <v>1861</v>
      </c>
      <c r="O247" t="s">
        <v>7614</v>
      </c>
      <c r="P247" t="s">
        <v>1893</v>
      </c>
      <c r="Q247" t="s">
        <v>7614</v>
      </c>
      <c r="R247" t="s">
        <v>1872</v>
      </c>
      <c r="S247">
        <v>3</v>
      </c>
      <c r="T247" s="2">
        <v>0</v>
      </c>
      <c r="U247" s="5">
        <v>41.68</v>
      </c>
      <c r="V247" s="5">
        <f>ORDENES[[#This Row],[Ventas sin descuento]]-ORDENES[[#This Row],[costos estimados]]</f>
        <v>41.680000000000007</v>
      </c>
      <c r="W247">
        <v>2</v>
      </c>
      <c r="X247" s="5">
        <v>166.72</v>
      </c>
      <c r="Y247" s="5">
        <f>ORDENES[[#This Row],[Ventas Originales (con descuento)]]/(1-ORDENES[[#This Row],[Descuento]])</f>
        <v>166.72</v>
      </c>
      <c r="Z247" s="5">
        <f>ORDENES[[#This Row],[Ventas Originales (con descuento)]]/ORDENES[[#This Row],[Cantidad]]/(1-ORDENES[[#This Row],[Descuento]])</f>
        <v>83.36</v>
      </c>
      <c r="AA247" s="5">
        <f>ORDENES[[#This Row],[Ventas Originales (con descuento)]]/ORDENES[[#This Row],[Cantidad]]</f>
        <v>83.36</v>
      </c>
      <c r="AB247" s="5">
        <f>ORDENES[[#This Row],[Ventas Originales (con descuento)]]-(ORDENES[[#This Row],[Ganancias]])</f>
        <v>125.03999999999999</v>
      </c>
    </row>
    <row r="248" spans="1:28" x14ac:dyDescent="0.35">
      <c r="A248" t="s">
        <v>7719</v>
      </c>
      <c r="B248" t="s">
        <v>258</v>
      </c>
      <c r="C248" t="s">
        <v>1</v>
      </c>
      <c r="D248" t="s">
        <v>259</v>
      </c>
      <c r="E248" t="s">
        <v>196</v>
      </c>
      <c r="F248" s="1">
        <v>43252</v>
      </c>
      <c r="G248" t="s">
        <v>7613</v>
      </c>
      <c r="H248" t="s">
        <v>796</v>
      </c>
      <c r="I248">
        <v>55044</v>
      </c>
      <c r="J248" t="s">
        <v>1368</v>
      </c>
      <c r="K248" t="s">
        <v>1881</v>
      </c>
      <c r="L248" t="s">
        <v>1882</v>
      </c>
      <c r="M248" s="1">
        <v>43257</v>
      </c>
      <c r="N248" t="s">
        <v>1861</v>
      </c>
      <c r="O248" t="s">
        <v>7614</v>
      </c>
      <c r="P248" t="s">
        <v>1893</v>
      </c>
      <c r="Q248" t="s">
        <v>7614</v>
      </c>
      <c r="R248" t="s">
        <v>1879</v>
      </c>
      <c r="S248">
        <v>3</v>
      </c>
      <c r="T248" s="2">
        <v>0</v>
      </c>
      <c r="U248" s="5">
        <v>23.94</v>
      </c>
      <c r="V248" s="5">
        <f>ORDENES[[#This Row],[Ventas sin descuento]]-ORDENES[[#This Row],[costos estimados]]</f>
        <v>23.94</v>
      </c>
      <c r="W248">
        <v>6</v>
      </c>
      <c r="X248" s="5">
        <v>47.88</v>
      </c>
      <c r="Y248" s="5">
        <f>ORDENES[[#This Row],[Ventas Originales (con descuento)]]/(1-ORDENES[[#This Row],[Descuento]])</f>
        <v>47.88</v>
      </c>
      <c r="Z248" s="5">
        <f>ORDENES[[#This Row],[Ventas Originales (con descuento)]]/ORDENES[[#This Row],[Cantidad]]/(1-ORDENES[[#This Row],[Descuento]])</f>
        <v>7.98</v>
      </c>
      <c r="AA248" s="5">
        <f>ORDENES[[#This Row],[Ventas Originales (con descuento)]]/ORDENES[[#This Row],[Cantidad]]</f>
        <v>7.98</v>
      </c>
      <c r="AB248" s="5">
        <f>ORDENES[[#This Row],[Ventas Originales (con descuento)]]-(ORDENES[[#This Row],[Ganancias]])</f>
        <v>23.94</v>
      </c>
    </row>
    <row r="249" spans="1:28" x14ac:dyDescent="0.35">
      <c r="A249" t="s">
        <v>7719</v>
      </c>
      <c r="B249" t="s">
        <v>258</v>
      </c>
      <c r="C249" t="s">
        <v>1</v>
      </c>
      <c r="D249" t="s">
        <v>259</v>
      </c>
      <c r="E249" t="s">
        <v>260</v>
      </c>
      <c r="F249" s="1">
        <v>43252</v>
      </c>
      <c r="G249" t="s">
        <v>7613</v>
      </c>
      <c r="H249" t="s">
        <v>796</v>
      </c>
      <c r="I249">
        <v>55044</v>
      </c>
      <c r="J249" t="s">
        <v>1369</v>
      </c>
      <c r="K249" t="s">
        <v>1881</v>
      </c>
      <c r="L249" t="s">
        <v>1882</v>
      </c>
      <c r="M249" s="1">
        <v>43257</v>
      </c>
      <c r="N249" t="s">
        <v>1861</v>
      </c>
      <c r="O249" t="s">
        <v>7614</v>
      </c>
      <c r="P249" t="s">
        <v>1893</v>
      </c>
      <c r="Q249" t="s">
        <v>7614</v>
      </c>
      <c r="R249" t="s">
        <v>1877</v>
      </c>
      <c r="S249">
        <v>3</v>
      </c>
      <c r="T249" s="2">
        <v>0</v>
      </c>
      <c r="U249" s="5">
        <v>496.07</v>
      </c>
      <c r="V249" s="5">
        <f>ORDENES[[#This Row],[Ventas sin descuento]]-ORDENES[[#This Row],[costos estimados]]</f>
        <v>496.06999999999994</v>
      </c>
      <c r="W249">
        <v>5</v>
      </c>
      <c r="X249" s="5">
        <v>1503.25</v>
      </c>
      <c r="Y249" s="5">
        <f>ORDENES[[#This Row],[Ventas Originales (con descuento)]]/(1-ORDENES[[#This Row],[Descuento]])</f>
        <v>1503.25</v>
      </c>
      <c r="Z249" s="5">
        <f>ORDENES[[#This Row],[Ventas Originales (con descuento)]]/ORDENES[[#This Row],[Cantidad]]/(1-ORDENES[[#This Row],[Descuento]])</f>
        <v>300.64999999999998</v>
      </c>
      <c r="AA249" s="5">
        <f>ORDENES[[#This Row],[Ventas Originales (con descuento)]]/ORDENES[[#This Row],[Cantidad]]</f>
        <v>300.64999999999998</v>
      </c>
      <c r="AB249" s="5">
        <f>ORDENES[[#This Row],[Ventas Originales (con descuento)]]-(ORDENES[[#This Row],[Ganancias]])</f>
        <v>1007.1800000000001</v>
      </c>
    </row>
    <row r="250" spans="1:28" x14ac:dyDescent="0.35">
      <c r="A250" t="s">
        <v>7719</v>
      </c>
      <c r="B250" t="s">
        <v>258</v>
      </c>
      <c r="C250" t="s">
        <v>1</v>
      </c>
      <c r="D250" t="s">
        <v>259</v>
      </c>
      <c r="E250" t="s">
        <v>21</v>
      </c>
      <c r="F250" s="1">
        <v>43252</v>
      </c>
      <c r="G250" t="s">
        <v>7613</v>
      </c>
      <c r="H250" t="s">
        <v>796</v>
      </c>
      <c r="I250">
        <v>55044</v>
      </c>
      <c r="J250" t="s">
        <v>1328</v>
      </c>
      <c r="K250" t="s">
        <v>1881</v>
      </c>
      <c r="L250" t="s">
        <v>1882</v>
      </c>
      <c r="M250" s="1">
        <v>43257</v>
      </c>
      <c r="N250" t="s">
        <v>1861</v>
      </c>
      <c r="O250" t="s">
        <v>7614</v>
      </c>
      <c r="P250" t="s">
        <v>1893</v>
      </c>
      <c r="Q250" t="s">
        <v>7614</v>
      </c>
      <c r="R250" t="s">
        <v>1879</v>
      </c>
      <c r="S250">
        <v>3</v>
      </c>
      <c r="T250" s="2">
        <v>0</v>
      </c>
      <c r="U250" s="5">
        <v>12.44</v>
      </c>
      <c r="V250" s="5">
        <f>ORDENES[[#This Row],[Ventas sin descuento]]-ORDENES[[#This Row],[costos estimados]]</f>
        <v>12.44</v>
      </c>
      <c r="W250">
        <v>4</v>
      </c>
      <c r="X250" s="5">
        <v>25.92</v>
      </c>
      <c r="Y250" s="5">
        <f>ORDENES[[#This Row],[Ventas Originales (con descuento)]]/(1-ORDENES[[#This Row],[Descuento]])</f>
        <v>25.92</v>
      </c>
      <c r="Z250" s="5">
        <f>ORDENES[[#This Row],[Ventas Originales (con descuento)]]/ORDENES[[#This Row],[Cantidad]]/(1-ORDENES[[#This Row],[Descuento]])</f>
        <v>6.48</v>
      </c>
      <c r="AA250" s="5">
        <f>ORDENES[[#This Row],[Ventas Originales (con descuento)]]/ORDENES[[#This Row],[Cantidad]]</f>
        <v>6.48</v>
      </c>
      <c r="AB250" s="5">
        <f>ORDENES[[#This Row],[Ventas Originales (con descuento)]]-(ORDENES[[#This Row],[Ganancias]])</f>
        <v>13.480000000000002</v>
      </c>
    </row>
    <row r="251" spans="1:28" x14ac:dyDescent="0.35">
      <c r="A251" t="s">
        <v>7715</v>
      </c>
      <c r="B251" t="s">
        <v>32</v>
      </c>
      <c r="C251" t="s">
        <v>1</v>
      </c>
      <c r="D251" t="s">
        <v>261</v>
      </c>
      <c r="E251" t="s">
        <v>41</v>
      </c>
      <c r="F251" s="1">
        <v>44175</v>
      </c>
      <c r="G251" t="s">
        <v>7613</v>
      </c>
      <c r="H251" t="s">
        <v>797</v>
      </c>
      <c r="I251">
        <v>94109</v>
      </c>
      <c r="J251" t="s">
        <v>7685</v>
      </c>
      <c r="K251" t="s">
        <v>1865</v>
      </c>
      <c r="L251" t="s">
        <v>1860</v>
      </c>
      <c r="M251" s="1">
        <v>44180</v>
      </c>
      <c r="N251" t="s">
        <v>1861</v>
      </c>
      <c r="O251" t="s">
        <v>7614</v>
      </c>
      <c r="P251" t="s">
        <v>1867</v>
      </c>
      <c r="Q251" t="s">
        <v>7614</v>
      </c>
      <c r="R251" t="s">
        <v>1864</v>
      </c>
      <c r="S251">
        <v>3</v>
      </c>
      <c r="T251" s="2">
        <v>0.2</v>
      </c>
      <c r="U251" s="5">
        <v>28.14</v>
      </c>
      <c r="V251" s="5">
        <f>ORDENES[[#This Row],[Ventas sin descuento]]-ORDENES[[#This Row],[costos estimados]]</f>
        <v>108.53249999999997</v>
      </c>
      <c r="W251">
        <v>2</v>
      </c>
      <c r="X251" s="5">
        <v>321.57</v>
      </c>
      <c r="Y251" s="5">
        <f>ORDENES[[#This Row],[Ventas Originales (con descuento)]]/(1-ORDENES[[#This Row],[Descuento]])</f>
        <v>401.96249999999998</v>
      </c>
      <c r="Z251" s="5">
        <f>ORDENES[[#This Row],[Ventas Originales (con descuento)]]/ORDENES[[#This Row],[Cantidad]]/(1-ORDENES[[#This Row],[Descuento]])</f>
        <v>200.98124999999999</v>
      </c>
      <c r="AA251" s="5">
        <f>ORDENES[[#This Row],[Ventas Originales (con descuento)]]/ORDENES[[#This Row],[Cantidad]]</f>
        <v>160.785</v>
      </c>
      <c r="AB251" s="5">
        <f>ORDENES[[#This Row],[Ventas Originales (con descuento)]]-(ORDENES[[#This Row],[Ganancias]])</f>
        <v>293.43</v>
      </c>
    </row>
    <row r="252" spans="1:28" x14ac:dyDescent="0.35">
      <c r="A252" t="s">
        <v>7719</v>
      </c>
      <c r="B252" t="s">
        <v>262</v>
      </c>
      <c r="C252" t="s">
        <v>1</v>
      </c>
      <c r="D252" t="s">
        <v>263</v>
      </c>
      <c r="E252" t="s">
        <v>222</v>
      </c>
      <c r="F252" s="1">
        <v>44085</v>
      </c>
      <c r="G252" t="s">
        <v>7613</v>
      </c>
      <c r="H252" t="s">
        <v>798</v>
      </c>
      <c r="I252">
        <v>92037</v>
      </c>
      <c r="J252" t="s">
        <v>1370</v>
      </c>
      <c r="K252" t="s">
        <v>1865</v>
      </c>
      <c r="L252" t="s">
        <v>1860</v>
      </c>
      <c r="M252" s="1">
        <v>44091</v>
      </c>
      <c r="N252" t="s">
        <v>1869</v>
      </c>
      <c r="O252" t="s">
        <v>7623</v>
      </c>
      <c r="P252" t="s">
        <v>1867</v>
      </c>
      <c r="Q252" t="s">
        <v>7623</v>
      </c>
      <c r="R252" t="s">
        <v>1879</v>
      </c>
      <c r="S252">
        <v>4</v>
      </c>
      <c r="T252" s="2">
        <v>0</v>
      </c>
      <c r="U252" s="5">
        <v>3.58</v>
      </c>
      <c r="V252" s="5">
        <f>ORDENES[[#This Row],[Ventas sin descuento]]-ORDENES[[#This Row],[costos estimados]]</f>
        <v>3.58</v>
      </c>
      <c r="W252">
        <v>1</v>
      </c>
      <c r="X252" s="5">
        <v>7.61</v>
      </c>
      <c r="Y252" s="5">
        <f>ORDENES[[#This Row],[Ventas Originales (con descuento)]]/(1-ORDENES[[#This Row],[Descuento]])</f>
        <v>7.61</v>
      </c>
      <c r="Z252" s="5">
        <f>ORDENES[[#This Row],[Ventas Originales (con descuento)]]/ORDENES[[#This Row],[Cantidad]]/(1-ORDENES[[#This Row],[Descuento]])</f>
        <v>7.61</v>
      </c>
      <c r="AA252" s="5">
        <f>ORDENES[[#This Row],[Ventas Originales (con descuento)]]/ORDENES[[#This Row],[Cantidad]]</f>
        <v>7.61</v>
      </c>
      <c r="AB252" s="5">
        <f>ORDENES[[#This Row],[Ventas Originales (con descuento)]]-(ORDENES[[#This Row],[Ganancias]])</f>
        <v>4.03</v>
      </c>
    </row>
    <row r="253" spans="1:28" x14ac:dyDescent="0.35">
      <c r="A253" t="s">
        <v>7720</v>
      </c>
      <c r="B253" t="s">
        <v>262</v>
      </c>
      <c r="C253" t="s">
        <v>1</v>
      </c>
      <c r="D253" t="s">
        <v>263</v>
      </c>
      <c r="E253" t="s">
        <v>113</v>
      </c>
      <c r="F253" s="1">
        <v>44085</v>
      </c>
      <c r="G253" t="s">
        <v>7613</v>
      </c>
      <c r="H253" t="s">
        <v>798</v>
      </c>
      <c r="I253">
        <v>92037</v>
      </c>
      <c r="J253" t="s">
        <v>1360</v>
      </c>
      <c r="K253" t="s">
        <v>1865</v>
      </c>
      <c r="L253" t="s">
        <v>1860</v>
      </c>
      <c r="M253" s="1">
        <v>44091</v>
      </c>
      <c r="N253" t="s">
        <v>1869</v>
      </c>
      <c r="O253" t="s">
        <v>7623</v>
      </c>
      <c r="P253" t="s">
        <v>1867</v>
      </c>
      <c r="Q253" t="s">
        <v>7623</v>
      </c>
      <c r="R253" t="s">
        <v>1889</v>
      </c>
      <c r="S253">
        <v>4</v>
      </c>
      <c r="T253" s="2">
        <v>0</v>
      </c>
      <c r="U253" s="5">
        <v>636</v>
      </c>
      <c r="V253" s="5">
        <f>ORDENES[[#This Row],[Ventas sin descuento]]-ORDENES[[#This Row],[costos estimados]]</f>
        <v>636</v>
      </c>
      <c r="W253">
        <v>13</v>
      </c>
      <c r="X253" s="5">
        <v>3347.37</v>
      </c>
      <c r="Y253" s="5">
        <f>ORDENES[[#This Row],[Ventas Originales (con descuento)]]/(1-ORDENES[[#This Row],[Descuento]])</f>
        <v>3347.37</v>
      </c>
      <c r="Z253" s="5">
        <f>ORDENES[[#This Row],[Ventas Originales (con descuento)]]/ORDENES[[#This Row],[Cantidad]]/(1-ORDENES[[#This Row],[Descuento]])</f>
        <v>257.49</v>
      </c>
      <c r="AA253" s="5">
        <f>ORDENES[[#This Row],[Ventas Originales (con descuento)]]/ORDENES[[#This Row],[Cantidad]]</f>
        <v>257.49</v>
      </c>
      <c r="AB253" s="5">
        <f>ORDENES[[#This Row],[Ventas Originales (con descuento)]]-(ORDENES[[#This Row],[Ganancias]])</f>
        <v>2711.37</v>
      </c>
    </row>
    <row r="254" spans="1:28" x14ac:dyDescent="0.35">
      <c r="A254" t="s">
        <v>7719</v>
      </c>
      <c r="B254" t="s">
        <v>80</v>
      </c>
      <c r="C254" t="s">
        <v>1</v>
      </c>
      <c r="D254" t="s">
        <v>264</v>
      </c>
      <c r="E254" t="s">
        <v>7624</v>
      </c>
      <c r="F254" s="1">
        <v>44175</v>
      </c>
      <c r="G254" t="s">
        <v>7613</v>
      </c>
      <c r="H254" t="s">
        <v>799</v>
      </c>
      <c r="I254">
        <v>10024</v>
      </c>
      <c r="J254" t="s">
        <v>7631</v>
      </c>
      <c r="K254" t="s">
        <v>1887</v>
      </c>
      <c r="L254" t="s">
        <v>1860</v>
      </c>
      <c r="M254" s="1">
        <v>44178</v>
      </c>
      <c r="N254" t="s">
        <v>1891</v>
      </c>
      <c r="O254" t="s">
        <v>7675</v>
      </c>
      <c r="P254" t="s">
        <v>1897</v>
      </c>
      <c r="Q254" t="s">
        <v>7675</v>
      </c>
      <c r="R254" t="s">
        <v>1872</v>
      </c>
      <c r="S254">
        <v>2</v>
      </c>
      <c r="T254" s="2">
        <v>0</v>
      </c>
      <c r="U254" s="5">
        <v>22.56</v>
      </c>
      <c r="V254" s="5">
        <f>ORDENES[[#This Row],[Ventas sin descuento]]-ORDENES[[#This Row],[costos estimados]]</f>
        <v>22.560000000000002</v>
      </c>
      <c r="W254">
        <v>6</v>
      </c>
      <c r="X254" s="5">
        <v>80.58</v>
      </c>
      <c r="Y254" s="5">
        <f>ORDENES[[#This Row],[Ventas Originales (con descuento)]]/(1-ORDENES[[#This Row],[Descuento]])</f>
        <v>80.58</v>
      </c>
      <c r="Z254" s="5">
        <f>ORDENES[[#This Row],[Ventas Originales (con descuento)]]/ORDENES[[#This Row],[Cantidad]]/(1-ORDENES[[#This Row],[Descuento]])</f>
        <v>13.43</v>
      </c>
      <c r="AA254" s="5">
        <f>ORDENES[[#This Row],[Ventas Originales (con descuento)]]/ORDENES[[#This Row],[Cantidad]]</f>
        <v>13.43</v>
      </c>
      <c r="AB254" s="5">
        <f>ORDENES[[#This Row],[Ventas Originales (con descuento)]]-(ORDENES[[#This Row],[Ganancias]])</f>
        <v>58.019999999999996</v>
      </c>
    </row>
    <row r="255" spans="1:28" x14ac:dyDescent="0.35">
      <c r="A255" t="s">
        <v>7719</v>
      </c>
      <c r="B255" t="s">
        <v>80</v>
      </c>
      <c r="C255" t="s">
        <v>1</v>
      </c>
      <c r="D255" t="s">
        <v>264</v>
      </c>
      <c r="E255" t="s">
        <v>142</v>
      </c>
      <c r="F255" s="1">
        <v>44175</v>
      </c>
      <c r="G255" t="s">
        <v>7613</v>
      </c>
      <c r="H255" t="s">
        <v>799</v>
      </c>
      <c r="I255">
        <v>10024</v>
      </c>
      <c r="J255" t="s">
        <v>7601</v>
      </c>
      <c r="K255" t="s">
        <v>1887</v>
      </c>
      <c r="L255" t="s">
        <v>1860</v>
      </c>
      <c r="M255" s="1">
        <v>44178</v>
      </c>
      <c r="N255" t="s">
        <v>1891</v>
      </c>
      <c r="O255" t="s">
        <v>7675</v>
      </c>
      <c r="P255" t="s">
        <v>1897</v>
      </c>
      <c r="Q255" t="s">
        <v>7675</v>
      </c>
      <c r="R255" t="s">
        <v>1890</v>
      </c>
      <c r="S255">
        <v>2</v>
      </c>
      <c r="T255" s="2">
        <v>0</v>
      </c>
      <c r="U255" s="5">
        <v>162.86000000000001</v>
      </c>
      <c r="V255" s="5">
        <f>ORDENES[[#This Row],[Ventas sin descuento]]-ORDENES[[#This Row],[costos estimados]]</f>
        <v>162.86000000000001</v>
      </c>
      <c r="W255">
        <v>4</v>
      </c>
      <c r="X255" s="5">
        <v>361.92</v>
      </c>
      <c r="Y255" s="5">
        <f>ORDENES[[#This Row],[Ventas Originales (con descuento)]]/(1-ORDENES[[#This Row],[Descuento]])</f>
        <v>361.92</v>
      </c>
      <c r="Z255" s="5">
        <f>ORDENES[[#This Row],[Ventas Originales (con descuento)]]/ORDENES[[#This Row],[Cantidad]]/(1-ORDENES[[#This Row],[Descuento]])</f>
        <v>90.48</v>
      </c>
      <c r="AA255" s="5">
        <f>ORDENES[[#This Row],[Ventas Originales (con descuento)]]/ORDENES[[#This Row],[Cantidad]]</f>
        <v>90.48</v>
      </c>
      <c r="AB255" s="5">
        <f>ORDENES[[#This Row],[Ventas Originales (con descuento)]]-(ORDENES[[#This Row],[Ganancias]])</f>
        <v>199.06</v>
      </c>
    </row>
    <row r="256" spans="1:28" x14ac:dyDescent="0.35">
      <c r="A256" t="s">
        <v>7715</v>
      </c>
      <c r="B256" t="s">
        <v>90</v>
      </c>
      <c r="C256" t="s">
        <v>1</v>
      </c>
      <c r="D256" t="s">
        <v>265</v>
      </c>
      <c r="E256" t="s">
        <v>11</v>
      </c>
      <c r="F256" s="1">
        <v>43797</v>
      </c>
      <c r="G256" t="s">
        <v>7613</v>
      </c>
      <c r="H256" t="s">
        <v>800</v>
      </c>
      <c r="I256">
        <v>60623</v>
      </c>
      <c r="J256" t="s">
        <v>1366</v>
      </c>
      <c r="K256" t="s">
        <v>1881</v>
      </c>
      <c r="L256" t="s">
        <v>1866</v>
      </c>
      <c r="M256" s="1">
        <v>43803</v>
      </c>
      <c r="N256" t="s">
        <v>1869</v>
      </c>
      <c r="O256" t="s">
        <v>7623</v>
      </c>
      <c r="P256" t="s">
        <v>1892</v>
      </c>
      <c r="Q256" t="s">
        <v>7623</v>
      </c>
      <c r="R256" t="s">
        <v>1873</v>
      </c>
      <c r="S256">
        <v>4</v>
      </c>
      <c r="T256" s="2">
        <v>0.6</v>
      </c>
      <c r="U256" s="5">
        <v>-8.49</v>
      </c>
      <c r="V256" s="5">
        <f>ORDENES[[#This Row],[Ventas sin descuento]]-ORDENES[[#This Row],[costos estimados]]</f>
        <v>9.7049999999999983</v>
      </c>
      <c r="W256">
        <v>9</v>
      </c>
      <c r="X256" s="5">
        <v>12.13</v>
      </c>
      <c r="Y256" s="5">
        <f>ORDENES[[#This Row],[Ventas Originales (con descuento)]]/(1-ORDENES[[#This Row],[Descuento]])</f>
        <v>30.324999999999999</v>
      </c>
      <c r="Z256" s="5">
        <f>ORDENES[[#This Row],[Ventas Originales (con descuento)]]/ORDENES[[#This Row],[Cantidad]]/(1-ORDENES[[#This Row],[Descuento]])</f>
        <v>3.3694444444444449</v>
      </c>
      <c r="AA256" s="5">
        <f>ORDENES[[#This Row],[Ventas Originales (con descuento)]]/ORDENES[[#This Row],[Cantidad]]</f>
        <v>1.347777777777778</v>
      </c>
      <c r="AB256" s="5">
        <f>ORDENES[[#This Row],[Ventas Originales (con descuento)]]-(ORDENES[[#This Row],[Ganancias]])</f>
        <v>20.62</v>
      </c>
    </row>
    <row r="257" spans="1:28" x14ac:dyDescent="0.35">
      <c r="A257" t="s">
        <v>7719</v>
      </c>
      <c r="B257" t="s">
        <v>90</v>
      </c>
      <c r="C257" t="s">
        <v>1</v>
      </c>
      <c r="D257" t="s">
        <v>265</v>
      </c>
      <c r="E257" t="s">
        <v>16</v>
      </c>
      <c r="F257" s="1">
        <v>43797</v>
      </c>
      <c r="G257" t="s">
        <v>7613</v>
      </c>
      <c r="H257" t="s">
        <v>800</v>
      </c>
      <c r="I257">
        <v>60623</v>
      </c>
      <c r="J257" t="s">
        <v>1371</v>
      </c>
      <c r="K257" t="s">
        <v>1881</v>
      </c>
      <c r="L257" t="s">
        <v>1866</v>
      </c>
      <c r="M257" s="1">
        <v>43803</v>
      </c>
      <c r="N257" t="s">
        <v>1869</v>
      </c>
      <c r="O257" t="s">
        <v>7623</v>
      </c>
      <c r="P257" t="s">
        <v>1892</v>
      </c>
      <c r="Q257" t="s">
        <v>7623</v>
      </c>
      <c r="R257" t="s">
        <v>1872</v>
      </c>
      <c r="S257">
        <v>4</v>
      </c>
      <c r="T257" s="2">
        <v>0.2</v>
      </c>
      <c r="U257" s="5">
        <v>-19.559999999999999</v>
      </c>
      <c r="V257" s="5">
        <f>ORDENES[[#This Row],[Ventas sin descuento]]-ORDENES[[#This Row],[costos estimados]]</f>
        <v>1.0324999999999989</v>
      </c>
      <c r="W257">
        <v>2</v>
      </c>
      <c r="X257" s="5">
        <v>82.37</v>
      </c>
      <c r="Y257" s="5">
        <f>ORDENES[[#This Row],[Ventas Originales (con descuento)]]/(1-ORDENES[[#This Row],[Descuento]])</f>
        <v>102.96250000000001</v>
      </c>
      <c r="Z257" s="5">
        <f>ORDENES[[#This Row],[Ventas Originales (con descuento)]]/ORDENES[[#This Row],[Cantidad]]/(1-ORDENES[[#This Row],[Descuento]])</f>
        <v>51.481250000000003</v>
      </c>
      <c r="AA257" s="5">
        <f>ORDENES[[#This Row],[Ventas Originales (con descuento)]]/ORDENES[[#This Row],[Cantidad]]</f>
        <v>41.185000000000002</v>
      </c>
      <c r="AB257" s="5">
        <f>ORDENES[[#This Row],[Ventas Originales (con descuento)]]-(ORDENES[[#This Row],[Ganancias]])</f>
        <v>101.93</v>
      </c>
    </row>
    <row r="258" spans="1:28" x14ac:dyDescent="0.35">
      <c r="A258" t="s">
        <v>7719</v>
      </c>
      <c r="B258" t="s">
        <v>90</v>
      </c>
      <c r="C258" t="s">
        <v>1</v>
      </c>
      <c r="D258" t="s">
        <v>265</v>
      </c>
      <c r="E258" t="s">
        <v>101</v>
      </c>
      <c r="F258" s="1">
        <v>43797</v>
      </c>
      <c r="G258" t="s">
        <v>7613</v>
      </c>
      <c r="H258" t="s">
        <v>800</v>
      </c>
      <c r="I258">
        <v>60623</v>
      </c>
      <c r="J258" t="s">
        <v>1298</v>
      </c>
      <c r="K258" t="s">
        <v>1881</v>
      </c>
      <c r="L258" t="s">
        <v>1866</v>
      </c>
      <c r="M258" s="1">
        <v>43803</v>
      </c>
      <c r="N258" t="s">
        <v>1869</v>
      </c>
      <c r="O258" t="s">
        <v>7623</v>
      </c>
      <c r="P258" t="s">
        <v>1892</v>
      </c>
      <c r="Q258" t="s">
        <v>7623</v>
      </c>
      <c r="R258" t="s">
        <v>1872</v>
      </c>
      <c r="S258">
        <v>4</v>
      </c>
      <c r="T258" s="2">
        <v>0.2</v>
      </c>
      <c r="U258" s="5">
        <v>4.04</v>
      </c>
      <c r="V258" s="5">
        <f>ORDENES[[#This Row],[Ventas sin descuento]]-ORDENES[[#This Row],[costos estimados]]</f>
        <v>17.519999999999989</v>
      </c>
      <c r="W258">
        <v>5</v>
      </c>
      <c r="X258" s="5">
        <v>53.92</v>
      </c>
      <c r="Y258" s="5">
        <f>ORDENES[[#This Row],[Ventas Originales (con descuento)]]/(1-ORDENES[[#This Row],[Descuento]])</f>
        <v>67.399999999999991</v>
      </c>
      <c r="Z258" s="5">
        <f>ORDENES[[#This Row],[Ventas Originales (con descuento)]]/ORDENES[[#This Row],[Cantidad]]/(1-ORDENES[[#This Row],[Descuento]])</f>
        <v>13.48</v>
      </c>
      <c r="AA258" s="5">
        <f>ORDENES[[#This Row],[Ventas Originales (con descuento)]]/ORDENES[[#This Row],[Cantidad]]</f>
        <v>10.784000000000001</v>
      </c>
      <c r="AB258" s="5">
        <f>ORDENES[[#This Row],[Ventas Originales (con descuento)]]-(ORDENES[[#This Row],[Ganancias]])</f>
        <v>49.88</v>
      </c>
    </row>
    <row r="259" spans="1:28" x14ac:dyDescent="0.35">
      <c r="A259" t="s">
        <v>7720</v>
      </c>
      <c r="B259" t="s">
        <v>90</v>
      </c>
      <c r="C259" t="s">
        <v>1</v>
      </c>
      <c r="D259" t="s">
        <v>265</v>
      </c>
      <c r="E259" t="s">
        <v>113</v>
      </c>
      <c r="F259" s="1">
        <v>43797</v>
      </c>
      <c r="G259" t="s">
        <v>7613</v>
      </c>
      <c r="H259" t="s">
        <v>800</v>
      </c>
      <c r="I259">
        <v>60623</v>
      </c>
      <c r="J259" t="s">
        <v>1372</v>
      </c>
      <c r="K259" t="s">
        <v>1881</v>
      </c>
      <c r="L259" t="s">
        <v>1866</v>
      </c>
      <c r="M259" s="1">
        <v>43803</v>
      </c>
      <c r="N259" t="s">
        <v>1869</v>
      </c>
      <c r="O259" t="s">
        <v>7623</v>
      </c>
      <c r="P259" t="s">
        <v>1892</v>
      </c>
      <c r="Q259" t="s">
        <v>7623</v>
      </c>
      <c r="R259" t="s">
        <v>1875</v>
      </c>
      <c r="S259">
        <v>4</v>
      </c>
      <c r="T259" s="2">
        <v>0.2</v>
      </c>
      <c r="U259" s="5">
        <v>56.69</v>
      </c>
      <c r="V259" s="5">
        <f>ORDENES[[#This Row],[Ventas sin descuento]]-ORDENES[[#This Row],[costos estimados]]</f>
        <v>218.66499999999985</v>
      </c>
      <c r="W259">
        <v>6</v>
      </c>
      <c r="X259" s="5">
        <v>647.9</v>
      </c>
      <c r="Y259" s="5">
        <f>ORDENES[[#This Row],[Ventas Originales (con descuento)]]/(1-ORDENES[[#This Row],[Descuento]])</f>
        <v>809.87499999999989</v>
      </c>
      <c r="Z259" s="5">
        <f>ORDENES[[#This Row],[Ventas Originales (con descuento)]]/ORDENES[[#This Row],[Cantidad]]/(1-ORDENES[[#This Row],[Descuento]])</f>
        <v>134.97916666666666</v>
      </c>
      <c r="AA259" s="5">
        <f>ORDENES[[#This Row],[Ventas Originales (con descuento)]]/ORDENES[[#This Row],[Cantidad]]</f>
        <v>107.98333333333333</v>
      </c>
      <c r="AB259" s="5">
        <f>ORDENES[[#This Row],[Ventas Originales (con descuento)]]-(ORDENES[[#This Row],[Ganancias]])</f>
        <v>591.21</v>
      </c>
    </row>
    <row r="260" spans="1:28" x14ac:dyDescent="0.35">
      <c r="A260" t="s">
        <v>7720</v>
      </c>
      <c r="B260" t="s">
        <v>80</v>
      </c>
      <c r="C260" t="s">
        <v>1</v>
      </c>
      <c r="D260" t="s">
        <v>266</v>
      </c>
      <c r="E260" t="s">
        <v>18</v>
      </c>
      <c r="F260" s="1">
        <v>44531</v>
      </c>
      <c r="G260" t="s">
        <v>7613</v>
      </c>
      <c r="H260" t="s">
        <v>801</v>
      </c>
      <c r="I260">
        <v>10009</v>
      </c>
      <c r="J260" t="s">
        <v>1373</v>
      </c>
      <c r="K260" t="s">
        <v>1887</v>
      </c>
      <c r="L260" t="s">
        <v>1860</v>
      </c>
      <c r="M260" s="1">
        <v>44533</v>
      </c>
      <c r="N260" t="s">
        <v>1861</v>
      </c>
      <c r="O260" t="s">
        <v>7614</v>
      </c>
      <c r="P260" t="s">
        <v>1897</v>
      </c>
      <c r="Q260" t="s">
        <v>7614</v>
      </c>
      <c r="R260" t="s">
        <v>1889</v>
      </c>
      <c r="S260">
        <v>1</v>
      </c>
      <c r="T260" s="2">
        <v>0</v>
      </c>
      <c r="U260" s="5">
        <v>6.93</v>
      </c>
      <c r="V260" s="5">
        <f>ORDENES[[#This Row],[Ventas sin descuento]]-ORDENES[[#This Row],[costos estimados]]</f>
        <v>6.93</v>
      </c>
      <c r="W260">
        <v>3</v>
      </c>
      <c r="X260" s="5">
        <v>20.37</v>
      </c>
      <c r="Y260" s="5">
        <f>ORDENES[[#This Row],[Ventas Originales (con descuento)]]/(1-ORDENES[[#This Row],[Descuento]])</f>
        <v>20.37</v>
      </c>
      <c r="Z260" s="5">
        <f>ORDENES[[#This Row],[Ventas Originales (con descuento)]]/ORDENES[[#This Row],[Cantidad]]/(1-ORDENES[[#This Row],[Descuento]])</f>
        <v>6.79</v>
      </c>
      <c r="AA260" s="5">
        <f>ORDENES[[#This Row],[Ventas Originales (con descuento)]]/ORDENES[[#This Row],[Cantidad]]</f>
        <v>6.79</v>
      </c>
      <c r="AB260" s="5">
        <f>ORDENES[[#This Row],[Ventas Originales (con descuento)]]-(ORDENES[[#This Row],[Ganancias]])</f>
        <v>13.440000000000001</v>
      </c>
    </row>
    <row r="261" spans="1:28" x14ac:dyDescent="0.35">
      <c r="A261" t="s">
        <v>7719</v>
      </c>
      <c r="B261" t="s">
        <v>80</v>
      </c>
      <c r="C261" t="s">
        <v>1</v>
      </c>
      <c r="D261" t="s">
        <v>266</v>
      </c>
      <c r="E261" t="s">
        <v>102</v>
      </c>
      <c r="F261" s="1">
        <v>44531</v>
      </c>
      <c r="G261" t="s">
        <v>7613</v>
      </c>
      <c r="H261" t="s">
        <v>801</v>
      </c>
      <c r="I261">
        <v>10009</v>
      </c>
      <c r="J261" t="s">
        <v>1374</v>
      </c>
      <c r="K261" t="s">
        <v>1887</v>
      </c>
      <c r="L261" t="s">
        <v>1860</v>
      </c>
      <c r="M261" s="1">
        <v>44533</v>
      </c>
      <c r="N261" t="s">
        <v>1861</v>
      </c>
      <c r="O261" t="s">
        <v>7614</v>
      </c>
      <c r="P261" t="s">
        <v>1897</v>
      </c>
      <c r="Q261" t="s">
        <v>7614</v>
      </c>
      <c r="R261" t="s">
        <v>1872</v>
      </c>
      <c r="S261">
        <v>1</v>
      </c>
      <c r="T261" s="2">
        <v>0</v>
      </c>
      <c r="U261" s="5">
        <v>6.65</v>
      </c>
      <c r="V261" s="5">
        <f>ORDENES[[#This Row],[Ventas sin descuento]]-ORDENES[[#This Row],[costos estimados]]</f>
        <v>6.6500000000000057</v>
      </c>
      <c r="W261">
        <v>3</v>
      </c>
      <c r="X261" s="5">
        <v>221.55</v>
      </c>
      <c r="Y261" s="5">
        <f>ORDENES[[#This Row],[Ventas Originales (con descuento)]]/(1-ORDENES[[#This Row],[Descuento]])</f>
        <v>221.55</v>
      </c>
      <c r="Z261" s="5">
        <f>ORDENES[[#This Row],[Ventas Originales (con descuento)]]/ORDENES[[#This Row],[Cantidad]]/(1-ORDENES[[#This Row],[Descuento]])</f>
        <v>73.850000000000009</v>
      </c>
      <c r="AA261" s="5">
        <f>ORDENES[[#This Row],[Ventas Originales (con descuento)]]/ORDENES[[#This Row],[Cantidad]]</f>
        <v>73.850000000000009</v>
      </c>
      <c r="AB261" s="5">
        <f>ORDENES[[#This Row],[Ventas Originales (con descuento)]]-(ORDENES[[#This Row],[Ganancias]])</f>
        <v>214.9</v>
      </c>
    </row>
    <row r="262" spans="1:28" x14ac:dyDescent="0.35">
      <c r="A262" t="s">
        <v>7719</v>
      </c>
      <c r="B262" t="s">
        <v>80</v>
      </c>
      <c r="C262" t="s">
        <v>1</v>
      </c>
      <c r="D262" t="s">
        <v>266</v>
      </c>
      <c r="E262" t="s">
        <v>38</v>
      </c>
      <c r="F262" s="1">
        <v>44531</v>
      </c>
      <c r="G262" t="s">
        <v>7613</v>
      </c>
      <c r="H262" t="s">
        <v>801</v>
      </c>
      <c r="I262">
        <v>10009</v>
      </c>
      <c r="J262" t="s">
        <v>1375</v>
      </c>
      <c r="K262" t="s">
        <v>1887</v>
      </c>
      <c r="L262" t="s">
        <v>1860</v>
      </c>
      <c r="M262" s="1">
        <v>44533</v>
      </c>
      <c r="N262" t="s">
        <v>1861</v>
      </c>
      <c r="O262" t="s">
        <v>7614</v>
      </c>
      <c r="P262" t="s">
        <v>1897</v>
      </c>
      <c r="Q262" t="s">
        <v>7614</v>
      </c>
      <c r="R262" t="s">
        <v>1876</v>
      </c>
      <c r="S262">
        <v>1</v>
      </c>
      <c r="T262" s="2">
        <v>0.2</v>
      </c>
      <c r="U262" s="5">
        <v>6.13</v>
      </c>
      <c r="V262" s="5">
        <f>ORDENES[[#This Row],[Ventas sin descuento]]-ORDENES[[#This Row],[costos estimados]]</f>
        <v>10.509999999999998</v>
      </c>
      <c r="W262">
        <v>5</v>
      </c>
      <c r="X262" s="5">
        <v>17.52</v>
      </c>
      <c r="Y262" s="5">
        <f>ORDENES[[#This Row],[Ventas Originales (con descuento)]]/(1-ORDENES[[#This Row],[Descuento]])</f>
        <v>21.9</v>
      </c>
      <c r="Z262" s="5">
        <f>ORDENES[[#This Row],[Ventas Originales (con descuento)]]/ORDENES[[#This Row],[Cantidad]]/(1-ORDENES[[#This Row],[Descuento]])</f>
        <v>4.38</v>
      </c>
      <c r="AA262" s="5">
        <f>ORDENES[[#This Row],[Ventas Originales (con descuento)]]/ORDENES[[#This Row],[Cantidad]]</f>
        <v>3.504</v>
      </c>
      <c r="AB262" s="5">
        <f>ORDENES[[#This Row],[Ventas Originales (con descuento)]]-(ORDENES[[#This Row],[Ganancias]])</f>
        <v>11.39</v>
      </c>
    </row>
    <row r="263" spans="1:28" x14ac:dyDescent="0.35">
      <c r="A263" t="s">
        <v>7719</v>
      </c>
      <c r="B263" t="s">
        <v>167</v>
      </c>
      <c r="C263" t="s">
        <v>1</v>
      </c>
      <c r="D263" t="s">
        <v>267</v>
      </c>
      <c r="E263" t="s">
        <v>229</v>
      </c>
      <c r="F263" s="1">
        <v>44355</v>
      </c>
      <c r="G263" t="s">
        <v>7613</v>
      </c>
      <c r="H263" t="s">
        <v>802</v>
      </c>
      <c r="I263">
        <v>77506</v>
      </c>
      <c r="J263" t="s">
        <v>1376</v>
      </c>
      <c r="K263" t="s">
        <v>1881</v>
      </c>
      <c r="L263" t="s">
        <v>1866</v>
      </c>
      <c r="M263" s="1">
        <v>44359</v>
      </c>
      <c r="N263" t="s">
        <v>1869</v>
      </c>
      <c r="O263" t="s">
        <v>7623</v>
      </c>
      <c r="P263" t="s">
        <v>1883</v>
      </c>
      <c r="Q263" t="s">
        <v>7623</v>
      </c>
      <c r="R263" t="s">
        <v>1877</v>
      </c>
      <c r="S263">
        <v>3</v>
      </c>
      <c r="T263" s="2">
        <v>0.8</v>
      </c>
      <c r="U263" s="5">
        <v>-4.47</v>
      </c>
      <c r="V263" s="5">
        <f>ORDENES[[#This Row],[Ventas sin descuento]]-ORDENES[[#This Row],[costos estimados]]</f>
        <v>2.0100000000000033</v>
      </c>
      <c r="W263">
        <v>2</v>
      </c>
      <c r="X263" s="5">
        <v>1.62</v>
      </c>
      <c r="Y263" s="5">
        <f>ORDENES[[#This Row],[Ventas Originales (con descuento)]]/(1-ORDENES[[#This Row],[Descuento]])</f>
        <v>8.1000000000000032</v>
      </c>
      <c r="Z263" s="5">
        <f>ORDENES[[#This Row],[Ventas Originales (con descuento)]]/ORDENES[[#This Row],[Cantidad]]/(1-ORDENES[[#This Row],[Descuento]])</f>
        <v>4.0500000000000016</v>
      </c>
      <c r="AA263" s="5">
        <f>ORDENES[[#This Row],[Ventas Originales (con descuento)]]/ORDENES[[#This Row],[Cantidad]]</f>
        <v>0.81</v>
      </c>
      <c r="AB263" s="5">
        <f>ORDENES[[#This Row],[Ventas Originales (con descuento)]]-(ORDENES[[#This Row],[Ganancias]])</f>
        <v>6.09</v>
      </c>
    </row>
    <row r="264" spans="1:28" x14ac:dyDescent="0.35">
      <c r="A264" t="s">
        <v>7720</v>
      </c>
      <c r="B264" t="s">
        <v>51</v>
      </c>
      <c r="C264" t="s">
        <v>1</v>
      </c>
      <c r="D264" t="s">
        <v>268</v>
      </c>
      <c r="E264" t="s">
        <v>18</v>
      </c>
      <c r="F264" s="1">
        <v>43362</v>
      </c>
      <c r="G264" t="s">
        <v>7613</v>
      </c>
      <c r="H264" t="s">
        <v>803</v>
      </c>
      <c r="I264">
        <v>77036</v>
      </c>
      <c r="J264" t="s">
        <v>1305</v>
      </c>
      <c r="K264" t="s">
        <v>1881</v>
      </c>
      <c r="L264" t="s">
        <v>1866</v>
      </c>
      <c r="M264" s="1">
        <v>43364</v>
      </c>
      <c r="N264" t="s">
        <v>1861</v>
      </c>
      <c r="O264" t="s">
        <v>7614</v>
      </c>
      <c r="P264" t="s">
        <v>1883</v>
      </c>
      <c r="Q264" t="s">
        <v>7614</v>
      </c>
      <c r="R264" t="s">
        <v>1912</v>
      </c>
      <c r="S264">
        <v>1</v>
      </c>
      <c r="T264" s="2">
        <v>0.4</v>
      </c>
      <c r="U264" s="5">
        <v>-510</v>
      </c>
      <c r="V264" s="5">
        <f>ORDENES[[#This Row],[Ventas sin descuento]]-ORDENES[[#This Row],[costos estimados]]</f>
        <v>1529.9866666666671</v>
      </c>
      <c r="W264">
        <v>3</v>
      </c>
      <c r="X264" s="5">
        <v>3059.98</v>
      </c>
      <c r="Y264" s="5">
        <f>ORDENES[[#This Row],[Ventas Originales (con descuento)]]/(1-ORDENES[[#This Row],[Descuento]])</f>
        <v>5099.9666666666672</v>
      </c>
      <c r="Z264" s="5">
        <f>ORDENES[[#This Row],[Ventas Originales (con descuento)]]/ORDENES[[#This Row],[Cantidad]]/(1-ORDENES[[#This Row],[Descuento]])</f>
        <v>1699.9888888888891</v>
      </c>
      <c r="AA264" s="5">
        <f>ORDENES[[#This Row],[Ventas Originales (con descuento)]]/ORDENES[[#This Row],[Cantidad]]</f>
        <v>1019.9933333333333</v>
      </c>
      <c r="AB264" s="5">
        <f>ORDENES[[#This Row],[Ventas Originales (con descuento)]]-(ORDENES[[#This Row],[Ganancias]])</f>
        <v>3569.98</v>
      </c>
    </row>
    <row r="265" spans="1:28" x14ac:dyDescent="0.35">
      <c r="A265" t="s">
        <v>7720</v>
      </c>
      <c r="B265" t="s">
        <v>51</v>
      </c>
      <c r="C265" t="s">
        <v>1</v>
      </c>
      <c r="D265" t="s">
        <v>268</v>
      </c>
      <c r="E265" t="s">
        <v>21</v>
      </c>
      <c r="F265" s="1">
        <v>43362</v>
      </c>
      <c r="G265" t="s">
        <v>7613</v>
      </c>
      <c r="H265" t="s">
        <v>803</v>
      </c>
      <c r="I265">
        <v>77036</v>
      </c>
      <c r="J265" t="s">
        <v>1377</v>
      </c>
      <c r="K265" t="s">
        <v>1881</v>
      </c>
      <c r="L265" t="s">
        <v>1866</v>
      </c>
      <c r="M265" s="1">
        <v>43364</v>
      </c>
      <c r="N265" t="s">
        <v>1861</v>
      </c>
      <c r="O265" t="s">
        <v>7614</v>
      </c>
      <c r="P265" t="s">
        <v>1883</v>
      </c>
      <c r="Q265" t="s">
        <v>7614</v>
      </c>
      <c r="R265" t="s">
        <v>1912</v>
      </c>
      <c r="S265">
        <v>1</v>
      </c>
      <c r="T265" s="2">
        <v>0.4</v>
      </c>
      <c r="U265" s="5">
        <v>-252</v>
      </c>
      <c r="V265" s="5">
        <f>ORDENES[[#This Row],[Ventas sin descuento]]-ORDENES[[#This Row],[costos estimados]]</f>
        <v>1427.9733333333334</v>
      </c>
      <c r="W265">
        <v>7</v>
      </c>
      <c r="X265" s="5">
        <v>2519.96</v>
      </c>
      <c r="Y265" s="5">
        <f>ORDENES[[#This Row],[Ventas Originales (con descuento)]]/(1-ORDENES[[#This Row],[Descuento]])</f>
        <v>4199.9333333333334</v>
      </c>
      <c r="Z265" s="5">
        <f>ORDENES[[#This Row],[Ventas Originales (con descuento)]]/ORDENES[[#This Row],[Cantidad]]/(1-ORDENES[[#This Row],[Descuento]])</f>
        <v>599.99047619047622</v>
      </c>
      <c r="AA265" s="5">
        <f>ORDENES[[#This Row],[Ventas Originales (con descuento)]]/ORDENES[[#This Row],[Cantidad]]</f>
        <v>359.9942857142857</v>
      </c>
      <c r="AB265" s="5">
        <f>ORDENES[[#This Row],[Ventas Originales (con descuento)]]-(ORDENES[[#This Row],[Ganancias]])</f>
        <v>2771.96</v>
      </c>
    </row>
    <row r="266" spans="1:28" x14ac:dyDescent="0.35">
      <c r="A266" t="s">
        <v>7720</v>
      </c>
      <c r="B266" t="s">
        <v>90</v>
      </c>
      <c r="C266" t="s">
        <v>1</v>
      </c>
      <c r="D266" t="s">
        <v>269</v>
      </c>
      <c r="E266" t="s">
        <v>34</v>
      </c>
      <c r="F266" s="1">
        <v>43988</v>
      </c>
      <c r="G266" t="s">
        <v>7598</v>
      </c>
      <c r="H266" t="s">
        <v>804</v>
      </c>
      <c r="I266">
        <v>60610</v>
      </c>
      <c r="J266" t="s">
        <v>1378</v>
      </c>
      <c r="K266" t="s">
        <v>1881</v>
      </c>
      <c r="L266" t="s">
        <v>1860</v>
      </c>
      <c r="M266" s="1">
        <v>43995</v>
      </c>
      <c r="N266" t="s">
        <v>1869</v>
      </c>
      <c r="O266" t="s">
        <v>7623</v>
      </c>
      <c r="P266" t="s">
        <v>1892</v>
      </c>
      <c r="Q266" t="s">
        <v>7623</v>
      </c>
      <c r="R266" t="s">
        <v>1875</v>
      </c>
      <c r="S266">
        <v>5</v>
      </c>
      <c r="T266" s="2">
        <v>0.2</v>
      </c>
      <c r="U266" s="5">
        <v>28.72</v>
      </c>
      <c r="V266" s="5">
        <f>ORDENES[[#This Row],[Ventas sin descuento]]-ORDENES[[#This Row],[costos estimados]]</f>
        <v>110.77500000000003</v>
      </c>
      <c r="W266">
        <v>4</v>
      </c>
      <c r="X266" s="5">
        <v>328.22</v>
      </c>
      <c r="Y266" s="5">
        <f>ORDENES[[#This Row],[Ventas Originales (con descuento)]]/(1-ORDENES[[#This Row],[Descuento]])</f>
        <v>410.27500000000003</v>
      </c>
      <c r="Z266" s="5">
        <f>ORDENES[[#This Row],[Ventas Originales (con descuento)]]/ORDENES[[#This Row],[Cantidad]]/(1-ORDENES[[#This Row],[Descuento]])</f>
        <v>102.56875000000001</v>
      </c>
      <c r="AA266" s="5">
        <f>ORDENES[[#This Row],[Ventas Originales (con descuento)]]/ORDENES[[#This Row],[Cantidad]]</f>
        <v>82.055000000000007</v>
      </c>
      <c r="AB266" s="5">
        <f>ORDENES[[#This Row],[Ventas Originales (con descuento)]]-(ORDENES[[#This Row],[Ganancias]])</f>
        <v>299.5</v>
      </c>
    </row>
    <row r="267" spans="1:28" x14ac:dyDescent="0.35">
      <c r="A267" t="s">
        <v>7720</v>
      </c>
      <c r="B267" t="s">
        <v>270</v>
      </c>
      <c r="C267" t="s">
        <v>1</v>
      </c>
      <c r="D267" t="s">
        <v>271</v>
      </c>
      <c r="E267" t="s">
        <v>272</v>
      </c>
      <c r="F267" s="1">
        <v>43779</v>
      </c>
      <c r="G267" t="s">
        <v>7598</v>
      </c>
      <c r="H267" t="s">
        <v>805</v>
      </c>
      <c r="I267">
        <v>94513</v>
      </c>
      <c r="J267" t="s">
        <v>1379</v>
      </c>
      <c r="K267" t="s">
        <v>1865</v>
      </c>
      <c r="L267" t="s">
        <v>1860</v>
      </c>
      <c r="M267" s="1">
        <v>43784</v>
      </c>
      <c r="N267" t="s">
        <v>1869</v>
      </c>
      <c r="O267" t="s">
        <v>7623</v>
      </c>
      <c r="P267" t="s">
        <v>1867</v>
      </c>
      <c r="Q267" t="s">
        <v>7623</v>
      </c>
      <c r="R267" t="s">
        <v>1889</v>
      </c>
      <c r="S267">
        <v>3</v>
      </c>
      <c r="T267" s="2">
        <v>0</v>
      </c>
      <c r="U267" s="5">
        <v>35.159999999999997</v>
      </c>
      <c r="V267" s="5">
        <f>ORDENES[[#This Row],[Ventas sin descuento]]-ORDENES[[#This Row],[costos estimados]]</f>
        <v>35.159999999999997</v>
      </c>
      <c r="W267">
        <v>2</v>
      </c>
      <c r="X267" s="5">
        <v>79.900000000000006</v>
      </c>
      <c r="Y267" s="5">
        <f>ORDENES[[#This Row],[Ventas Originales (con descuento)]]/(1-ORDENES[[#This Row],[Descuento]])</f>
        <v>79.900000000000006</v>
      </c>
      <c r="Z267" s="5">
        <f>ORDENES[[#This Row],[Ventas Originales (con descuento)]]/ORDENES[[#This Row],[Cantidad]]/(1-ORDENES[[#This Row],[Descuento]])</f>
        <v>39.950000000000003</v>
      </c>
      <c r="AA267" s="5">
        <f>ORDENES[[#This Row],[Ventas Originales (con descuento)]]/ORDENES[[#This Row],[Cantidad]]</f>
        <v>39.950000000000003</v>
      </c>
      <c r="AB267" s="5">
        <f>ORDENES[[#This Row],[Ventas Originales (con descuento)]]-(ORDENES[[#This Row],[Ganancias]])</f>
        <v>44.740000000000009</v>
      </c>
    </row>
    <row r="268" spans="1:28" x14ac:dyDescent="0.35">
      <c r="A268" t="s">
        <v>7719</v>
      </c>
      <c r="B268" t="s">
        <v>273</v>
      </c>
      <c r="C268" t="s">
        <v>1</v>
      </c>
      <c r="D268" t="s">
        <v>274</v>
      </c>
      <c r="E268" t="s">
        <v>275</v>
      </c>
      <c r="F268" s="1">
        <v>44363</v>
      </c>
      <c r="G268" t="s">
        <v>7613</v>
      </c>
      <c r="H268" t="s">
        <v>806</v>
      </c>
      <c r="I268">
        <v>27514</v>
      </c>
      <c r="J268" t="s">
        <v>1380</v>
      </c>
      <c r="K268" t="s">
        <v>1859</v>
      </c>
      <c r="L268" t="s">
        <v>1866</v>
      </c>
      <c r="M268" s="1">
        <v>44367</v>
      </c>
      <c r="N268" t="s">
        <v>1869</v>
      </c>
      <c r="O268" t="s">
        <v>7623</v>
      </c>
      <c r="P268" t="s">
        <v>1878</v>
      </c>
      <c r="Q268" t="s">
        <v>7623</v>
      </c>
      <c r="R268" t="s">
        <v>1874</v>
      </c>
      <c r="S268">
        <v>3</v>
      </c>
      <c r="T268" s="2">
        <v>0.2</v>
      </c>
      <c r="U268" s="5">
        <v>4.7300000000000004</v>
      </c>
      <c r="V268" s="5">
        <f>ORDENES[[#This Row],[Ventas sin descuento]]-ORDENES[[#This Row],[costos estimados]]</f>
        <v>8.2349999999999994</v>
      </c>
      <c r="W268">
        <v>3</v>
      </c>
      <c r="X268" s="5">
        <v>14.02</v>
      </c>
      <c r="Y268" s="5">
        <f>ORDENES[[#This Row],[Ventas Originales (con descuento)]]/(1-ORDENES[[#This Row],[Descuento]])</f>
        <v>17.524999999999999</v>
      </c>
      <c r="Z268" s="5">
        <f>ORDENES[[#This Row],[Ventas Originales (con descuento)]]/ORDENES[[#This Row],[Cantidad]]/(1-ORDENES[[#This Row],[Descuento]])</f>
        <v>5.8416666666666659</v>
      </c>
      <c r="AA268" s="5">
        <f>ORDENES[[#This Row],[Ventas Originales (con descuento)]]/ORDENES[[#This Row],[Cantidad]]</f>
        <v>4.6733333333333329</v>
      </c>
      <c r="AB268" s="5">
        <f>ORDENES[[#This Row],[Ventas Originales (con descuento)]]-(ORDENES[[#This Row],[Ganancias]])</f>
        <v>9.2899999999999991</v>
      </c>
    </row>
    <row r="269" spans="1:28" x14ac:dyDescent="0.35">
      <c r="A269" t="s">
        <v>7719</v>
      </c>
      <c r="B269" t="s">
        <v>276</v>
      </c>
      <c r="C269" t="s">
        <v>1</v>
      </c>
      <c r="D269" t="s">
        <v>112</v>
      </c>
      <c r="E269" t="s">
        <v>18</v>
      </c>
      <c r="F269" s="1">
        <v>43852</v>
      </c>
      <c r="G269" t="s">
        <v>7613</v>
      </c>
      <c r="H269" t="s">
        <v>807</v>
      </c>
      <c r="I269">
        <v>7960</v>
      </c>
      <c r="J269" t="s">
        <v>1381</v>
      </c>
      <c r="K269" t="s">
        <v>1887</v>
      </c>
      <c r="L269" t="s">
        <v>1860</v>
      </c>
      <c r="M269" s="1">
        <v>43858</v>
      </c>
      <c r="N269" t="s">
        <v>1869</v>
      </c>
      <c r="O269" t="s">
        <v>7623</v>
      </c>
      <c r="P269" t="s">
        <v>1915</v>
      </c>
      <c r="Q269" t="s">
        <v>7623</v>
      </c>
      <c r="R269" t="s">
        <v>1898</v>
      </c>
      <c r="S269">
        <v>4</v>
      </c>
      <c r="T269" s="2">
        <v>0</v>
      </c>
      <c r="U269" s="5">
        <v>0.3</v>
      </c>
      <c r="V269" s="5">
        <f>ORDENES[[#This Row],[Ventas sin descuento]]-ORDENES[[#This Row],[costos estimados]]</f>
        <v>0.29999999999999982</v>
      </c>
      <c r="W269">
        <v>6</v>
      </c>
      <c r="X269" s="5">
        <v>7.56</v>
      </c>
      <c r="Y269" s="5">
        <f>ORDENES[[#This Row],[Ventas Originales (con descuento)]]/(1-ORDENES[[#This Row],[Descuento]])</f>
        <v>7.56</v>
      </c>
      <c r="Z269" s="5">
        <f>ORDENES[[#This Row],[Ventas Originales (con descuento)]]/ORDENES[[#This Row],[Cantidad]]/(1-ORDENES[[#This Row],[Descuento]])</f>
        <v>1.26</v>
      </c>
      <c r="AA269" s="5">
        <f>ORDENES[[#This Row],[Ventas Originales (con descuento)]]/ORDENES[[#This Row],[Cantidad]]</f>
        <v>1.26</v>
      </c>
      <c r="AB269" s="5">
        <f>ORDENES[[#This Row],[Ventas Originales (con descuento)]]-(ORDENES[[#This Row],[Ganancias]])</f>
        <v>7.26</v>
      </c>
    </row>
    <row r="270" spans="1:28" x14ac:dyDescent="0.35">
      <c r="A270" t="s">
        <v>7719</v>
      </c>
      <c r="B270" t="s">
        <v>277</v>
      </c>
      <c r="C270" t="s">
        <v>1</v>
      </c>
      <c r="D270" t="s">
        <v>278</v>
      </c>
      <c r="E270" t="s">
        <v>102</v>
      </c>
      <c r="F270" s="1">
        <v>44539</v>
      </c>
      <c r="G270" t="s">
        <v>7613</v>
      </c>
      <c r="H270" t="s">
        <v>808</v>
      </c>
      <c r="I270">
        <v>45231</v>
      </c>
      <c r="J270" t="s">
        <v>1382</v>
      </c>
      <c r="K270" t="s">
        <v>1887</v>
      </c>
      <c r="L270" t="s">
        <v>1866</v>
      </c>
      <c r="M270" s="1">
        <v>44543</v>
      </c>
      <c r="N270" t="s">
        <v>1869</v>
      </c>
      <c r="O270" t="s">
        <v>7623</v>
      </c>
      <c r="P270" t="s">
        <v>1907</v>
      </c>
      <c r="Q270" t="s">
        <v>7623</v>
      </c>
      <c r="R270" t="s">
        <v>1872</v>
      </c>
      <c r="S270">
        <v>3</v>
      </c>
      <c r="T270" s="2">
        <v>0.2</v>
      </c>
      <c r="U270" s="5">
        <v>-7.44</v>
      </c>
      <c r="V270" s="5">
        <f>ORDENES[[#This Row],[Ventas sin descuento]]-ORDENES[[#This Row],[costos estimados]]</f>
        <v>1.8624999999999972</v>
      </c>
      <c r="W270">
        <v>1</v>
      </c>
      <c r="X270" s="5">
        <v>37.21</v>
      </c>
      <c r="Y270" s="5">
        <f>ORDENES[[#This Row],[Ventas Originales (con descuento)]]/(1-ORDENES[[#This Row],[Descuento]])</f>
        <v>46.512499999999996</v>
      </c>
      <c r="Z270" s="5">
        <f>ORDENES[[#This Row],[Ventas Originales (con descuento)]]/ORDENES[[#This Row],[Cantidad]]/(1-ORDENES[[#This Row],[Descuento]])</f>
        <v>46.512499999999996</v>
      </c>
      <c r="AA270" s="5">
        <f>ORDENES[[#This Row],[Ventas Originales (con descuento)]]/ORDENES[[#This Row],[Cantidad]]</f>
        <v>37.21</v>
      </c>
      <c r="AB270" s="5">
        <f>ORDENES[[#This Row],[Ventas Originales (con descuento)]]-(ORDENES[[#This Row],[Ganancias]])</f>
        <v>44.65</v>
      </c>
    </row>
    <row r="271" spans="1:28" x14ac:dyDescent="0.35">
      <c r="A271" t="s">
        <v>7719</v>
      </c>
      <c r="B271" t="s">
        <v>277</v>
      </c>
      <c r="C271" t="s">
        <v>1</v>
      </c>
      <c r="D271" t="s">
        <v>278</v>
      </c>
      <c r="E271" t="s">
        <v>18</v>
      </c>
      <c r="F271" s="1">
        <v>44539</v>
      </c>
      <c r="G271" t="s">
        <v>7613</v>
      </c>
      <c r="H271" t="s">
        <v>808</v>
      </c>
      <c r="I271">
        <v>45231</v>
      </c>
      <c r="J271" t="s">
        <v>1383</v>
      </c>
      <c r="K271" t="s">
        <v>1887</v>
      </c>
      <c r="L271" t="s">
        <v>1866</v>
      </c>
      <c r="M271" s="1">
        <v>44543</v>
      </c>
      <c r="N271" t="s">
        <v>1869</v>
      </c>
      <c r="O271" t="s">
        <v>7623</v>
      </c>
      <c r="P271" t="s">
        <v>1907</v>
      </c>
      <c r="Q271" t="s">
        <v>7623</v>
      </c>
      <c r="R271" t="s">
        <v>1890</v>
      </c>
      <c r="S271">
        <v>3</v>
      </c>
      <c r="T271" s="2">
        <v>0.2</v>
      </c>
      <c r="U271" s="5">
        <v>21.59</v>
      </c>
      <c r="V271" s="5">
        <f>ORDENES[[#This Row],[Ventas sin descuento]]-ORDENES[[#This Row],[costos estimados]]</f>
        <v>35.984999999999999</v>
      </c>
      <c r="W271">
        <v>3</v>
      </c>
      <c r="X271" s="5">
        <v>57.58</v>
      </c>
      <c r="Y271" s="5">
        <f>ORDENES[[#This Row],[Ventas Originales (con descuento)]]/(1-ORDENES[[#This Row],[Descuento]])</f>
        <v>71.974999999999994</v>
      </c>
      <c r="Z271" s="5">
        <f>ORDENES[[#This Row],[Ventas Originales (con descuento)]]/ORDENES[[#This Row],[Cantidad]]/(1-ORDENES[[#This Row],[Descuento]])</f>
        <v>23.991666666666664</v>
      </c>
      <c r="AA271" s="5">
        <f>ORDENES[[#This Row],[Ventas Originales (con descuento)]]/ORDENES[[#This Row],[Cantidad]]</f>
        <v>19.193333333333332</v>
      </c>
      <c r="AB271" s="5">
        <f>ORDENES[[#This Row],[Ventas Originales (con descuento)]]-(ORDENES[[#This Row],[Ganancias]])</f>
        <v>35.989999999999995</v>
      </c>
    </row>
    <row r="272" spans="1:28" x14ac:dyDescent="0.35">
      <c r="A272" t="s">
        <v>7719</v>
      </c>
      <c r="B272" t="s">
        <v>32</v>
      </c>
      <c r="C272" t="s">
        <v>1</v>
      </c>
      <c r="D272" t="s">
        <v>279</v>
      </c>
      <c r="E272" t="s">
        <v>18</v>
      </c>
      <c r="F272" s="1">
        <v>44558</v>
      </c>
      <c r="G272" t="s">
        <v>7613</v>
      </c>
      <c r="H272" t="s">
        <v>809</v>
      </c>
      <c r="I272">
        <v>94110</v>
      </c>
      <c r="J272" t="s">
        <v>1384</v>
      </c>
      <c r="K272" t="s">
        <v>1865</v>
      </c>
      <c r="L272" t="s">
        <v>1866</v>
      </c>
      <c r="M272" s="1">
        <v>44563</v>
      </c>
      <c r="N272" t="s">
        <v>1861</v>
      </c>
      <c r="O272" t="s">
        <v>7614</v>
      </c>
      <c r="P272" t="s">
        <v>1867</v>
      </c>
      <c r="Q272" t="s">
        <v>7614</v>
      </c>
      <c r="R272" t="s">
        <v>1872</v>
      </c>
      <c r="S272">
        <v>3</v>
      </c>
      <c r="T272" s="2">
        <v>0</v>
      </c>
      <c r="U272" s="5">
        <v>210.49</v>
      </c>
      <c r="V272" s="5">
        <f>ORDENES[[#This Row],[Ventas sin descuento]]-ORDENES[[#This Row],[costos estimados]]</f>
        <v>210.49</v>
      </c>
      <c r="W272">
        <v>4</v>
      </c>
      <c r="X272" s="5">
        <v>725.84</v>
      </c>
      <c r="Y272" s="5">
        <f>ORDENES[[#This Row],[Ventas Originales (con descuento)]]/(1-ORDENES[[#This Row],[Descuento]])</f>
        <v>725.84</v>
      </c>
      <c r="Z272" s="5">
        <f>ORDENES[[#This Row],[Ventas Originales (con descuento)]]/ORDENES[[#This Row],[Cantidad]]/(1-ORDENES[[#This Row],[Descuento]])</f>
        <v>181.46</v>
      </c>
      <c r="AA272" s="5">
        <f>ORDENES[[#This Row],[Ventas Originales (con descuento)]]/ORDENES[[#This Row],[Cantidad]]</f>
        <v>181.46</v>
      </c>
      <c r="AB272" s="5">
        <f>ORDENES[[#This Row],[Ventas Originales (con descuento)]]-(ORDENES[[#This Row],[Ganancias]])</f>
        <v>515.35</v>
      </c>
    </row>
    <row r="273" spans="1:28" x14ac:dyDescent="0.35">
      <c r="A273" t="s">
        <v>7720</v>
      </c>
      <c r="B273" t="s">
        <v>32</v>
      </c>
      <c r="C273" t="s">
        <v>1</v>
      </c>
      <c r="D273" t="s">
        <v>168</v>
      </c>
      <c r="E273" t="s">
        <v>113</v>
      </c>
      <c r="F273" s="1">
        <v>43676</v>
      </c>
      <c r="G273" t="s">
        <v>7613</v>
      </c>
      <c r="H273" t="s">
        <v>810</v>
      </c>
      <c r="I273">
        <v>94109</v>
      </c>
      <c r="J273" t="s">
        <v>1385</v>
      </c>
      <c r="K273" t="s">
        <v>1865</v>
      </c>
      <c r="L273" t="s">
        <v>1860</v>
      </c>
      <c r="M273" s="1">
        <v>43677</v>
      </c>
      <c r="N273" t="s">
        <v>1891</v>
      </c>
      <c r="O273" t="s">
        <v>7675</v>
      </c>
      <c r="P273" t="s">
        <v>1867</v>
      </c>
      <c r="Q273" t="s">
        <v>7675</v>
      </c>
      <c r="R273" t="s">
        <v>1889</v>
      </c>
      <c r="S273">
        <v>1</v>
      </c>
      <c r="T273" s="2">
        <v>0</v>
      </c>
      <c r="U273" s="5">
        <v>92.37</v>
      </c>
      <c r="V273" s="5">
        <f>ORDENES[[#This Row],[Ventas sin descuento]]-ORDENES[[#This Row],[costos estimados]]</f>
        <v>92.37</v>
      </c>
      <c r="W273">
        <v>7</v>
      </c>
      <c r="X273" s="5">
        <v>209.93</v>
      </c>
      <c r="Y273" s="5">
        <f>ORDENES[[#This Row],[Ventas Originales (con descuento)]]/(1-ORDENES[[#This Row],[Descuento]])</f>
        <v>209.93</v>
      </c>
      <c r="Z273" s="5">
        <f>ORDENES[[#This Row],[Ventas Originales (con descuento)]]/ORDENES[[#This Row],[Cantidad]]/(1-ORDENES[[#This Row],[Descuento]])</f>
        <v>29.990000000000002</v>
      </c>
      <c r="AA273" s="5">
        <f>ORDENES[[#This Row],[Ventas Originales (con descuento)]]/ORDENES[[#This Row],[Cantidad]]</f>
        <v>29.990000000000002</v>
      </c>
      <c r="AB273" s="5">
        <f>ORDENES[[#This Row],[Ventas Originales (con descuento)]]-(ORDENES[[#This Row],[Ganancias]])</f>
        <v>117.56</v>
      </c>
    </row>
    <row r="274" spans="1:28" x14ac:dyDescent="0.35">
      <c r="A274" t="s">
        <v>7715</v>
      </c>
      <c r="B274" t="s">
        <v>32</v>
      </c>
      <c r="C274" t="s">
        <v>1</v>
      </c>
      <c r="D274" t="s">
        <v>168</v>
      </c>
      <c r="E274" t="s">
        <v>18</v>
      </c>
      <c r="F274" s="1">
        <v>43676</v>
      </c>
      <c r="G274" t="s">
        <v>7613</v>
      </c>
      <c r="H274" t="s">
        <v>810</v>
      </c>
      <c r="I274">
        <v>94109</v>
      </c>
      <c r="J274" t="s">
        <v>1386</v>
      </c>
      <c r="K274" t="s">
        <v>1865</v>
      </c>
      <c r="L274" t="s">
        <v>1860</v>
      </c>
      <c r="M274" s="1">
        <v>43677</v>
      </c>
      <c r="N274" t="s">
        <v>1891</v>
      </c>
      <c r="O274" t="s">
        <v>7675</v>
      </c>
      <c r="P274" t="s">
        <v>1867</v>
      </c>
      <c r="Q274" t="s">
        <v>7675</v>
      </c>
      <c r="R274" t="s">
        <v>1873</v>
      </c>
      <c r="S274">
        <v>1</v>
      </c>
      <c r="T274" s="2">
        <v>0</v>
      </c>
      <c r="U274" s="5">
        <v>2.3199999999999998</v>
      </c>
      <c r="V274" s="5">
        <f>ORDENES[[#This Row],[Ventas sin descuento]]-ORDENES[[#This Row],[costos estimados]]</f>
        <v>2.3199999999999998</v>
      </c>
      <c r="W274">
        <v>3</v>
      </c>
      <c r="X274" s="5">
        <v>5.28</v>
      </c>
      <c r="Y274" s="5">
        <f>ORDENES[[#This Row],[Ventas Originales (con descuento)]]/(1-ORDENES[[#This Row],[Descuento]])</f>
        <v>5.28</v>
      </c>
      <c r="Z274" s="5">
        <f>ORDENES[[#This Row],[Ventas Originales (con descuento)]]/ORDENES[[#This Row],[Cantidad]]/(1-ORDENES[[#This Row],[Descuento]])</f>
        <v>1.76</v>
      </c>
      <c r="AA274" s="5">
        <f>ORDENES[[#This Row],[Ventas Originales (con descuento)]]/ORDENES[[#This Row],[Cantidad]]</f>
        <v>1.76</v>
      </c>
      <c r="AB274" s="5">
        <f>ORDENES[[#This Row],[Ventas Originales (con descuento)]]-(ORDENES[[#This Row],[Ganancias]])</f>
        <v>2.9600000000000004</v>
      </c>
    </row>
    <row r="275" spans="1:28" x14ac:dyDescent="0.35">
      <c r="A275" t="s">
        <v>7719</v>
      </c>
      <c r="B275" t="s">
        <v>32</v>
      </c>
      <c r="C275" t="s">
        <v>1</v>
      </c>
      <c r="D275" t="s">
        <v>168</v>
      </c>
      <c r="E275" t="s">
        <v>18</v>
      </c>
      <c r="F275" s="1">
        <v>43676</v>
      </c>
      <c r="G275" t="s">
        <v>7613</v>
      </c>
      <c r="H275" t="s">
        <v>810</v>
      </c>
      <c r="I275">
        <v>94109</v>
      </c>
      <c r="J275" t="s">
        <v>1387</v>
      </c>
      <c r="K275" t="s">
        <v>1865</v>
      </c>
      <c r="L275" t="s">
        <v>1860</v>
      </c>
      <c r="M275" s="1">
        <v>43677</v>
      </c>
      <c r="N275" t="s">
        <v>1891</v>
      </c>
      <c r="O275" t="s">
        <v>7675</v>
      </c>
      <c r="P275" t="s">
        <v>1867</v>
      </c>
      <c r="Q275" t="s">
        <v>7675</v>
      </c>
      <c r="R275" t="s">
        <v>1876</v>
      </c>
      <c r="S275">
        <v>1</v>
      </c>
      <c r="T275" s="2">
        <v>0.2</v>
      </c>
      <c r="U275" s="5">
        <v>4.0999999999999996</v>
      </c>
      <c r="V275" s="5">
        <f>ORDENES[[#This Row],[Ventas sin descuento]]-ORDENES[[#This Row],[costos estimados]]</f>
        <v>6.8299999999999983</v>
      </c>
      <c r="W275">
        <v>3</v>
      </c>
      <c r="X275" s="5">
        <v>10.92</v>
      </c>
      <c r="Y275" s="5">
        <f>ORDENES[[#This Row],[Ventas Originales (con descuento)]]/(1-ORDENES[[#This Row],[Descuento]])</f>
        <v>13.649999999999999</v>
      </c>
      <c r="Z275" s="5">
        <f>ORDENES[[#This Row],[Ventas Originales (con descuento)]]/ORDENES[[#This Row],[Cantidad]]/(1-ORDENES[[#This Row],[Descuento]])</f>
        <v>4.55</v>
      </c>
      <c r="AA275" s="5">
        <f>ORDENES[[#This Row],[Ventas Originales (con descuento)]]/ORDENES[[#This Row],[Cantidad]]</f>
        <v>3.64</v>
      </c>
      <c r="AB275" s="5">
        <f>ORDENES[[#This Row],[Ventas Originales (con descuento)]]-(ORDENES[[#This Row],[Ganancias]])</f>
        <v>6.82</v>
      </c>
    </row>
    <row r="276" spans="1:28" x14ac:dyDescent="0.35">
      <c r="A276" t="s">
        <v>7719</v>
      </c>
      <c r="B276" t="s">
        <v>280</v>
      </c>
      <c r="C276" t="s">
        <v>1</v>
      </c>
      <c r="D276" t="s">
        <v>281</v>
      </c>
      <c r="E276" t="s">
        <v>282</v>
      </c>
      <c r="F276" s="1">
        <v>44455</v>
      </c>
      <c r="G276" t="s">
        <v>7613</v>
      </c>
      <c r="H276" t="s">
        <v>811</v>
      </c>
      <c r="I276">
        <v>90301</v>
      </c>
      <c r="J276" t="s">
        <v>1388</v>
      </c>
      <c r="K276" t="s">
        <v>1865</v>
      </c>
      <c r="L276" t="s">
        <v>1866</v>
      </c>
      <c r="M276" s="1">
        <v>44456</v>
      </c>
      <c r="N276" t="s">
        <v>1891</v>
      </c>
      <c r="O276" t="s">
        <v>7675</v>
      </c>
      <c r="P276" t="s">
        <v>1867</v>
      </c>
      <c r="Q276" t="s">
        <v>7675</v>
      </c>
      <c r="R276" t="s">
        <v>1879</v>
      </c>
      <c r="S276">
        <v>1</v>
      </c>
      <c r="T276" s="2">
        <v>0</v>
      </c>
      <c r="U276" s="5">
        <v>4.0599999999999996</v>
      </c>
      <c r="V276" s="5">
        <f>ORDENES[[#This Row],[Ventas sin descuento]]-ORDENES[[#This Row],[costos estimados]]</f>
        <v>4.0599999999999996</v>
      </c>
      <c r="W276">
        <v>2</v>
      </c>
      <c r="X276" s="5">
        <v>8.82</v>
      </c>
      <c r="Y276" s="5">
        <f>ORDENES[[#This Row],[Ventas Originales (con descuento)]]/(1-ORDENES[[#This Row],[Descuento]])</f>
        <v>8.82</v>
      </c>
      <c r="Z276" s="5">
        <f>ORDENES[[#This Row],[Ventas Originales (con descuento)]]/ORDENES[[#This Row],[Cantidad]]/(1-ORDENES[[#This Row],[Descuento]])</f>
        <v>4.41</v>
      </c>
      <c r="AA276" s="5">
        <f>ORDENES[[#This Row],[Ventas Originales (con descuento)]]/ORDENES[[#This Row],[Cantidad]]</f>
        <v>4.41</v>
      </c>
      <c r="AB276" s="5">
        <f>ORDENES[[#This Row],[Ventas Originales (con descuento)]]-(ORDENES[[#This Row],[Ganancias]])</f>
        <v>4.7600000000000007</v>
      </c>
    </row>
    <row r="277" spans="1:28" x14ac:dyDescent="0.35">
      <c r="A277" t="s">
        <v>7719</v>
      </c>
      <c r="B277" t="s">
        <v>280</v>
      </c>
      <c r="C277" t="s">
        <v>1</v>
      </c>
      <c r="D277" t="s">
        <v>281</v>
      </c>
      <c r="E277" t="s">
        <v>13</v>
      </c>
      <c r="F277" s="1">
        <v>44455</v>
      </c>
      <c r="G277" t="s">
        <v>7613</v>
      </c>
      <c r="H277" t="s">
        <v>811</v>
      </c>
      <c r="I277">
        <v>90301</v>
      </c>
      <c r="J277" t="s">
        <v>1389</v>
      </c>
      <c r="K277" t="s">
        <v>1865</v>
      </c>
      <c r="L277" t="s">
        <v>1866</v>
      </c>
      <c r="M277" s="1">
        <v>44456</v>
      </c>
      <c r="N277" t="s">
        <v>1891</v>
      </c>
      <c r="O277" t="s">
        <v>7675</v>
      </c>
      <c r="P277" t="s">
        <v>1867</v>
      </c>
      <c r="Q277" t="s">
        <v>7675</v>
      </c>
      <c r="R277" t="s">
        <v>1874</v>
      </c>
      <c r="S277">
        <v>1</v>
      </c>
      <c r="T277" s="2">
        <v>0</v>
      </c>
      <c r="U277" s="5">
        <v>1.55</v>
      </c>
      <c r="V277" s="5">
        <f>ORDENES[[#This Row],[Ventas sin descuento]]-ORDENES[[#This Row],[costos estimados]]</f>
        <v>1.5499999999999998</v>
      </c>
      <c r="W277">
        <v>1</v>
      </c>
      <c r="X277" s="5">
        <v>5.98</v>
      </c>
      <c r="Y277" s="5">
        <f>ORDENES[[#This Row],[Ventas Originales (con descuento)]]/(1-ORDENES[[#This Row],[Descuento]])</f>
        <v>5.98</v>
      </c>
      <c r="Z277" s="5">
        <f>ORDENES[[#This Row],[Ventas Originales (con descuento)]]/ORDENES[[#This Row],[Cantidad]]/(1-ORDENES[[#This Row],[Descuento]])</f>
        <v>5.98</v>
      </c>
      <c r="AA277" s="5">
        <f>ORDENES[[#This Row],[Ventas Originales (con descuento)]]/ORDENES[[#This Row],[Cantidad]]</f>
        <v>5.98</v>
      </c>
      <c r="AB277" s="5">
        <f>ORDENES[[#This Row],[Ventas Originales (con descuento)]]-(ORDENES[[#This Row],[Ganancias]])</f>
        <v>4.4300000000000006</v>
      </c>
    </row>
    <row r="278" spans="1:28" x14ac:dyDescent="0.35">
      <c r="A278" t="s">
        <v>7719</v>
      </c>
      <c r="B278" t="s">
        <v>39</v>
      </c>
      <c r="C278" t="s">
        <v>1</v>
      </c>
      <c r="D278" t="s">
        <v>283</v>
      </c>
      <c r="E278" t="s">
        <v>18</v>
      </c>
      <c r="F278" s="1">
        <v>44482</v>
      </c>
      <c r="G278" t="s">
        <v>7613</v>
      </c>
      <c r="H278" t="s">
        <v>812</v>
      </c>
      <c r="I278">
        <v>19140</v>
      </c>
      <c r="J278" t="s">
        <v>1390</v>
      </c>
      <c r="K278" t="s">
        <v>1887</v>
      </c>
      <c r="L278" t="s">
        <v>1866</v>
      </c>
      <c r="M278" s="1">
        <v>44486</v>
      </c>
      <c r="N278" t="s">
        <v>1869</v>
      </c>
      <c r="O278" t="s">
        <v>7623</v>
      </c>
      <c r="P278" t="s">
        <v>1888</v>
      </c>
      <c r="Q278" t="s">
        <v>7623</v>
      </c>
      <c r="R278" t="s">
        <v>1879</v>
      </c>
      <c r="S278">
        <v>3</v>
      </c>
      <c r="T278" s="2">
        <v>0.2</v>
      </c>
      <c r="U278" s="5">
        <v>4.08</v>
      </c>
      <c r="V278" s="5">
        <f>ORDENES[[#This Row],[Ventas sin descuento]]-ORDENES[[#This Row],[costos estimados]]</f>
        <v>6.9924999999999997</v>
      </c>
      <c r="W278">
        <v>2</v>
      </c>
      <c r="X278" s="5">
        <v>11.65</v>
      </c>
      <c r="Y278" s="5">
        <f>ORDENES[[#This Row],[Ventas Originales (con descuento)]]/(1-ORDENES[[#This Row],[Descuento]])</f>
        <v>14.5625</v>
      </c>
      <c r="Z278" s="5">
        <f>ORDENES[[#This Row],[Ventas Originales (con descuento)]]/ORDENES[[#This Row],[Cantidad]]/(1-ORDENES[[#This Row],[Descuento]])</f>
        <v>7.28125</v>
      </c>
      <c r="AA278" s="5">
        <f>ORDENES[[#This Row],[Ventas Originales (con descuento)]]/ORDENES[[#This Row],[Cantidad]]</f>
        <v>5.8250000000000002</v>
      </c>
      <c r="AB278" s="5">
        <f>ORDENES[[#This Row],[Ventas Originales (con descuento)]]-(ORDENES[[#This Row],[Ganancias]])</f>
        <v>7.57</v>
      </c>
    </row>
    <row r="279" spans="1:28" x14ac:dyDescent="0.35">
      <c r="A279" t="s">
        <v>7719</v>
      </c>
      <c r="B279" t="s">
        <v>39</v>
      </c>
      <c r="C279" t="s">
        <v>1</v>
      </c>
      <c r="D279" t="s">
        <v>283</v>
      </c>
      <c r="E279" t="s">
        <v>196</v>
      </c>
      <c r="F279" s="1">
        <v>44482</v>
      </c>
      <c r="G279" t="s">
        <v>7613</v>
      </c>
      <c r="H279" t="s">
        <v>812</v>
      </c>
      <c r="I279">
        <v>19140</v>
      </c>
      <c r="J279" t="s">
        <v>1391</v>
      </c>
      <c r="K279" t="s">
        <v>1887</v>
      </c>
      <c r="L279" t="s">
        <v>1866</v>
      </c>
      <c r="M279" s="1">
        <v>44486</v>
      </c>
      <c r="N279" t="s">
        <v>1869</v>
      </c>
      <c r="O279" t="s">
        <v>7623</v>
      </c>
      <c r="P279" t="s">
        <v>1888</v>
      </c>
      <c r="Q279" t="s">
        <v>7623</v>
      </c>
      <c r="R279" t="s">
        <v>1879</v>
      </c>
      <c r="S279">
        <v>3</v>
      </c>
      <c r="T279" s="2">
        <v>0.2</v>
      </c>
      <c r="U279" s="5">
        <v>5.91</v>
      </c>
      <c r="V279" s="5">
        <f>ORDENES[[#This Row],[Ventas sin descuento]]-ORDENES[[#This Row],[costos estimados]]</f>
        <v>10.454999999999998</v>
      </c>
      <c r="W279">
        <v>4</v>
      </c>
      <c r="X279" s="5">
        <v>18.18</v>
      </c>
      <c r="Y279" s="5">
        <f>ORDENES[[#This Row],[Ventas Originales (con descuento)]]/(1-ORDENES[[#This Row],[Descuento]])</f>
        <v>22.724999999999998</v>
      </c>
      <c r="Z279" s="5">
        <f>ORDENES[[#This Row],[Ventas Originales (con descuento)]]/ORDENES[[#This Row],[Cantidad]]/(1-ORDENES[[#This Row],[Descuento]])</f>
        <v>5.6812499999999995</v>
      </c>
      <c r="AA279" s="5">
        <f>ORDENES[[#This Row],[Ventas Originales (con descuento)]]/ORDENES[[#This Row],[Cantidad]]</f>
        <v>4.5449999999999999</v>
      </c>
      <c r="AB279" s="5">
        <f>ORDENES[[#This Row],[Ventas Originales (con descuento)]]-(ORDENES[[#This Row],[Ganancias]])</f>
        <v>12.27</v>
      </c>
    </row>
    <row r="280" spans="1:28" x14ac:dyDescent="0.35">
      <c r="A280" t="s">
        <v>7719</v>
      </c>
      <c r="B280" t="s">
        <v>39</v>
      </c>
      <c r="C280" t="s">
        <v>1</v>
      </c>
      <c r="D280" t="s">
        <v>283</v>
      </c>
      <c r="E280" t="s">
        <v>11</v>
      </c>
      <c r="F280" s="1">
        <v>44482</v>
      </c>
      <c r="G280" t="s">
        <v>7613</v>
      </c>
      <c r="H280" t="s">
        <v>812</v>
      </c>
      <c r="I280">
        <v>19140</v>
      </c>
      <c r="J280" t="s">
        <v>1392</v>
      </c>
      <c r="K280" t="s">
        <v>1887</v>
      </c>
      <c r="L280" t="s">
        <v>1866</v>
      </c>
      <c r="M280" s="1">
        <v>44486</v>
      </c>
      <c r="N280" t="s">
        <v>1869</v>
      </c>
      <c r="O280" t="s">
        <v>7623</v>
      </c>
      <c r="P280" t="s">
        <v>1888</v>
      </c>
      <c r="Q280" t="s">
        <v>7623</v>
      </c>
      <c r="R280" t="s">
        <v>1872</v>
      </c>
      <c r="S280">
        <v>3</v>
      </c>
      <c r="T280" s="2">
        <v>0.2</v>
      </c>
      <c r="U280" s="5">
        <v>5.97</v>
      </c>
      <c r="V280" s="5">
        <f>ORDENES[[#This Row],[Ventas sin descuento]]-ORDENES[[#This Row],[costos estimados]]</f>
        <v>20.897500000000001</v>
      </c>
      <c r="W280">
        <v>6</v>
      </c>
      <c r="X280" s="5">
        <v>59.71</v>
      </c>
      <c r="Y280" s="5">
        <f>ORDENES[[#This Row],[Ventas Originales (con descuento)]]/(1-ORDENES[[#This Row],[Descuento]])</f>
        <v>74.637500000000003</v>
      </c>
      <c r="Z280" s="5">
        <f>ORDENES[[#This Row],[Ventas Originales (con descuento)]]/ORDENES[[#This Row],[Cantidad]]/(1-ORDENES[[#This Row],[Descuento]])</f>
        <v>12.439583333333331</v>
      </c>
      <c r="AA280" s="5">
        <f>ORDENES[[#This Row],[Ventas Originales (con descuento)]]/ORDENES[[#This Row],[Cantidad]]</f>
        <v>9.9516666666666662</v>
      </c>
      <c r="AB280" s="5">
        <f>ORDENES[[#This Row],[Ventas Originales (con descuento)]]-(ORDENES[[#This Row],[Ganancias]])</f>
        <v>53.74</v>
      </c>
    </row>
    <row r="281" spans="1:28" x14ac:dyDescent="0.35">
      <c r="A281" t="s">
        <v>7719</v>
      </c>
      <c r="B281" t="s">
        <v>39</v>
      </c>
      <c r="C281" t="s">
        <v>1</v>
      </c>
      <c r="D281" t="s">
        <v>283</v>
      </c>
      <c r="E281" t="s">
        <v>47</v>
      </c>
      <c r="F281" s="1">
        <v>44482</v>
      </c>
      <c r="G281" t="s">
        <v>7613</v>
      </c>
      <c r="H281" t="s">
        <v>812</v>
      </c>
      <c r="I281">
        <v>19140</v>
      </c>
      <c r="J281" t="s">
        <v>1393</v>
      </c>
      <c r="K281" t="s">
        <v>1887</v>
      </c>
      <c r="L281" t="s">
        <v>1866</v>
      </c>
      <c r="M281" s="1">
        <v>44486</v>
      </c>
      <c r="N281" t="s">
        <v>1869</v>
      </c>
      <c r="O281" t="s">
        <v>7623</v>
      </c>
      <c r="P281" t="s">
        <v>1888</v>
      </c>
      <c r="Q281" t="s">
        <v>7623</v>
      </c>
      <c r="R281" t="s">
        <v>1868</v>
      </c>
      <c r="S281">
        <v>3</v>
      </c>
      <c r="T281" s="2">
        <v>0.2</v>
      </c>
      <c r="U281" s="5">
        <v>8.69</v>
      </c>
      <c r="V281" s="5">
        <f>ORDENES[[#This Row],[Ventas sin descuento]]-ORDENES[[#This Row],[costos estimados]]</f>
        <v>14.899999999999999</v>
      </c>
      <c r="W281">
        <v>3</v>
      </c>
      <c r="X281" s="5">
        <v>24.84</v>
      </c>
      <c r="Y281" s="5">
        <f>ORDENES[[#This Row],[Ventas Originales (con descuento)]]/(1-ORDENES[[#This Row],[Descuento]])</f>
        <v>31.049999999999997</v>
      </c>
      <c r="Z281" s="5">
        <f>ORDENES[[#This Row],[Ventas Originales (con descuento)]]/ORDENES[[#This Row],[Cantidad]]/(1-ORDENES[[#This Row],[Descuento]])</f>
        <v>10.349999999999998</v>
      </c>
      <c r="AA281" s="5">
        <f>ORDENES[[#This Row],[Ventas Originales (con descuento)]]/ORDENES[[#This Row],[Cantidad]]</f>
        <v>8.2799999999999994</v>
      </c>
      <c r="AB281" s="5">
        <f>ORDENES[[#This Row],[Ventas Originales (con descuento)]]-(ORDENES[[#This Row],[Ganancias]])</f>
        <v>16.149999999999999</v>
      </c>
    </row>
    <row r="282" spans="1:28" x14ac:dyDescent="0.35">
      <c r="A282" t="s">
        <v>7719</v>
      </c>
      <c r="B282" t="s">
        <v>51</v>
      </c>
      <c r="C282" t="s">
        <v>1</v>
      </c>
      <c r="D282" t="s">
        <v>148</v>
      </c>
      <c r="E282" t="s">
        <v>18</v>
      </c>
      <c r="F282" s="1">
        <v>43734</v>
      </c>
      <c r="G282" t="s">
        <v>7613</v>
      </c>
      <c r="H282" t="s">
        <v>813</v>
      </c>
      <c r="I282">
        <v>77070</v>
      </c>
      <c r="J282" t="s">
        <v>1394</v>
      </c>
      <c r="K282" t="s">
        <v>1881</v>
      </c>
      <c r="L282" t="s">
        <v>1860</v>
      </c>
      <c r="M282" s="1">
        <v>43736</v>
      </c>
      <c r="N282" t="s">
        <v>1861</v>
      </c>
      <c r="O282" t="s">
        <v>7614</v>
      </c>
      <c r="P282" t="s">
        <v>1883</v>
      </c>
      <c r="Q282" t="s">
        <v>7614</v>
      </c>
      <c r="R282" t="s">
        <v>1876</v>
      </c>
      <c r="S282">
        <v>1</v>
      </c>
      <c r="T282" s="2">
        <v>0.8</v>
      </c>
      <c r="U282" s="5">
        <v>-3.43</v>
      </c>
      <c r="V282" s="5">
        <f>ORDENES[[#This Row],[Ventas sin descuento]]-ORDENES[[#This Row],[costos estimados]]</f>
        <v>4.8900000000000023</v>
      </c>
      <c r="W282">
        <v>5</v>
      </c>
      <c r="X282" s="5">
        <v>2.08</v>
      </c>
      <c r="Y282" s="5">
        <f>ORDENES[[#This Row],[Ventas Originales (con descuento)]]/(1-ORDENES[[#This Row],[Descuento]])</f>
        <v>10.400000000000002</v>
      </c>
      <c r="Z282" s="5">
        <f>ORDENES[[#This Row],[Ventas Originales (con descuento)]]/ORDENES[[#This Row],[Cantidad]]/(1-ORDENES[[#This Row],[Descuento]])</f>
        <v>2.0800000000000005</v>
      </c>
      <c r="AA282" s="5">
        <f>ORDENES[[#This Row],[Ventas Originales (con descuento)]]/ORDENES[[#This Row],[Cantidad]]</f>
        <v>0.41600000000000004</v>
      </c>
      <c r="AB282" s="5">
        <f>ORDENES[[#This Row],[Ventas Originales (con descuento)]]-(ORDENES[[#This Row],[Ganancias]])</f>
        <v>5.51</v>
      </c>
    </row>
    <row r="283" spans="1:28" x14ac:dyDescent="0.35">
      <c r="A283" t="s">
        <v>7720</v>
      </c>
      <c r="B283" t="s">
        <v>51</v>
      </c>
      <c r="C283" t="s">
        <v>1</v>
      </c>
      <c r="D283" t="s">
        <v>148</v>
      </c>
      <c r="E283" t="s">
        <v>18</v>
      </c>
      <c r="F283" s="1">
        <v>43734</v>
      </c>
      <c r="G283" t="s">
        <v>7613</v>
      </c>
      <c r="H283" t="s">
        <v>813</v>
      </c>
      <c r="I283">
        <v>77070</v>
      </c>
      <c r="J283" t="s">
        <v>1395</v>
      </c>
      <c r="K283" t="s">
        <v>1881</v>
      </c>
      <c r="L283" t="s">
        <v>1860</v>
      </c>
      <c r="M283" s="1">
        <v>43736</v>
      </c>
      <c r="N283" t="s">
        <v>1861</v>
      </c>
      <c r="O283" t="s">
        <v>7614</v>
      </c>
      <c r="P283" t="s">
        <v>1883</v>
      </c>
      <c r="Q283" t="s">
        <v>7614</v>
      </c>
      <c r="R283" t="s">
        <v>1875</v>
      </c>
      <c r="S283">
        <v>1</v>
      </c>
      <c r="T283" s="2">
        <v>0.2</v>
      </c>
      <c r="U283" s="5">
        <v>376.11</v>
      </c>
      <c r="V283" s="5">
        <f>ORDENES[[#This Row],[Ventas sin descuento]]-ORDENES[[#This Row],[costos estimados]]</f>
        <v>654.70999999999992</v>
      </c>
      <c r="W283">
        <v>7</v>
      </c>
      <c r="X283" s="5">
        <v>1114.4000000000001</v>
      </c>
      <c r="Y283" s="5">
        <f>ORDENES[[#This Row],[Ventas Originales (con descuento)]]/(1-ORDENES[[#This Row],[Descuento]])</f>
        <v>1393</v>
      </c>
      <c r="Z283" s="5">
        <f>ORDENES[[#This Row],[Ventas Originales (con descuento)]]/ORDENES[[#This Row],[Cantidad]]/(1-ORDENES[[#This Row],[Descuento]])</f>
        <v>199</v>
      </c>
      <c r="AA283" s="5">
        <f>ORDENES[[#This Row],[Ventas Originales (con descuento)]]/ORDENES[[#This Row],[Cantidad]]</f>
        <v>159.20000000000002</v>
      </c>
      <c r="AB283" s="5">
        <f>ORDENES[[#This Row],[Ventas Originales (con descuento)]]-(ORDENES[[#This Row],[Ganancias]])</f>
        <v>738.29000000000008</v>
      </c>
    </row>
    <row r="284" spans="1:28" x14ac:dyDescent="0.35">
      <c r="A284" t="s">
        <v>7715</v>
      </c>
      <c r="B284" t="s">
        <v>5</v>
      </c>
      <c r="C284" t="s">
        <v>1</v>
      </c>
      <c r="D284" t="s">
        <v>284</v>
      </c>
      <c r="E284" t="s">
        <v>152</v>
      </c>
      <c r="F284" s="1">
        <v>43771</v>
      </c>
      <c r="G284" t="s">
        <v>7613</v>
      </c>
      <c r="H284" t="s">
        <v>814</v>
      </c>
      <c r="I284">
        <v>90004</v>
      </c>
      <c r="J284" t="s">
        <v>7686</v>
      </c>
      <c r="K284" t="s">
        <v>1865</v>
      </c>
      <c r="L284" t="s">
        <v>1860</v>
      </c>
      <c r="M284" s="1">
        <v>43775</v>
      </c>
      <c r="N284" t="s">
        <v>1869</v>
      </c>
      <c r="O284" t="s">
        <v>7623</v>
      </c>
      <c r="P284" t="s">
        <v>1867</v>
      </c>
      <c r="Q284" t="s">
        <v>7623</v>
      </c>
      <c r="R284" t="s">
        <v>1871</v>
      </c>
      <c r="S284">
        <v>3</v>
      </c>
      <c r="T284" s="2">
        <v>0.2</v>
      </c>
      <c r="U284" s="5">
        <v>51.94</v>
      </c>
      <c r="V284" s="5">
        <f>ORDENES[[#This Row],[Ventas sin descuento]]-ORDENES[[#This Row],[costos estimados]]</f>
        <v>311.64999999999986</v>
      </c>
      <c r="W284">
        <v>5</v>
      </c>
      <c r="X284" s="5">
        <v>1038.8399999999999</v>
      </c>
      <c r="Y284" s="5">
        <f>ORDENES[[#This Row],[Ventas Originales (con descuento)]]/(1-ORDENES[[#This Row],[Descuento]])</f>
        <v>1298.5499999999997</v>
      </c>
      <c r="Z284" s="5">
        <f>ORDENES[[#This Row],[Ventas Originales (con descuento)]]/ORDENES[[#This Row],[Cantidad]]/(1-ORDENES[[#This Row],[Descuento]])</f>
        <v>259.70999999999992</v>
      </c>
      <c r="AA284" s="5">
        <f>ORDENES[[#This Row],[Ventas Originales (con descuento)]]/ORDENES[[#This Row],[Cantidad]]</f>
        <v>207.76799999999997</v>
      </c>
      <c r="AB284" s="5">
        <f>ORDENES[[#This Row],[Ventas Originales (con descuento)]]-(ORDENES[[#This Row],[Ganancias]])</f>
        <v>986.89999999999986</v>
      </c>
    </row>
    <row r="285" spans="1:28" x14ac:dyDescent="0.35">
      <c r="A285" t="s">
        <v>7719</v>
      </c>
      <c r="B285" t="s">
        <v>120</v>
      </c>
      <c r="C285" t="s">
        <v>1</v>
      </c>
      <c r="D285" t="s">
        <v>45</v>
      </c>
      <c r="E285" t="s">
        <v>53</v>
      </c>
      <c r="F285" s="1">
        <v>43734</v>
      </c>
      <c r="G285" t="s">
        <v>7613</v>
      </c>
      <c r="H285" t="s">
        <v>815</v>
      </c>
      <c r="I285">
        <v>97206</v>
      </c>
      <c r="J285" t="s">
        <v>53</v>
      </c>
      <c r="K285" t="s">
        <v>1865</v>
      </c>
      <c r="L285" t="s">
        <v>1860</v>
      </c>
      <c r="M285" s="1">
        <v>43740</v>
      </c>
      <c r="N285" t="s">
        <v>1869</v>
      </c>
      <c r="O285" t="s">
        <v>7623</v>
      </c>
      <c r="P285" t="s">
        <v>1904</v>
      </c>
      <c r="Q285" t="s">
        <v>7623</v>
      </c>
      <c r="R285" t="s">
        <v>1879</v>
      </c>
      <c r="S285">
        <v>4</v>
      </c>
      <c r="T285" s="2">
        <v>0.2</v>
      </c>
      <c r="U285" s="5">
        <v>47.84</v>
      </c>
      <c r="V285" s="5">
        <f>ORDENES[[#This Row],[Ventas sin descuento]]-ORDENES[[#This Row],[costos estimados]]</f>
        <v>83.28</v>
      </c>
      <c r="W285">
        <v>5</v>
      </c>
      <c r="X285" s="5">
        <v>141.76</v>
      </c>
      <c r="Y285" s="5">
        <f>ORDENES[[#This Row],[Ventas Originales (con descuento)]]/(1-ORDENES[[#This Row],[Descuento]])</f>
        <v>177.2</v>
      </c>
      <c r="Z285" s="5">
        <f>ORDENES[[#This Row],[Ventas Originales (con descuento)]]/ORDENES[[#This Row],[Cantidad]]/(1-ORDENES[[#This Row],[Descuento]])</f>
        <v>35.439999999999991</v>
      </c>
      <c r="AA285" s="5">
        <f>ORDENES[[#This Row],[Ventas Originales (con descuento)]]/ORDENES[[#This Row],[Cantidad]]</f>
        <v>28.351999999999997</v>
      </c>
      <c r="AB285" s="5">
        <f>ORDENES[[#This Row],[Ventas Originales (con descuento)]]-(ORDENES[[#This Row],[Ganancias]])</f>
        <v>93.919999999999987</v>
      </c>
    </row>
    <row r="286" spans="1:28" x14ac:dyDescent="0.35">
      <c r="A286" t="s">
        <v>7720</v>
      </c>
      <c r="B286" t="s">
        <v>120</v>
      </c>
      <c r="C286" t="s">
        <v>1</v>
      </c>
      <c r="D286" t="s">
        <v>45</v>
      </c>
      <c r="E286" t="s">
        <v>272</v>
      </c>
      <c r="F286" s="1">
        <v>43734</v>
      </c>
      <c r="G286" t="s">
        <v>7613</v>
      </c>
      <c r="H286" t="s">
        <v>815</v>
      </c>
      <c r="I286">
        <v>97206</v>
      </c>
      <c r="J286" t="s">
        <v>1396</v>
      </c>
      <c r="K286" t="s">
        <v>1865</v>
      </c>
      <c r="L286" t="s">
        <v>1860</v>
      </c>
      <c r="M286" s="1">
        <v>43740</v>
      </c>
      <c r="N286" t="s">
        <v>1869</v>
      </c>
      <c r="O286" t="s">
        <v>7623</v>
      </c>
      <c r="P286" t="s">
        <v>1904</v>
      </c>
      <c r="Q286" t="s">
        <v>7623</v>
      </c>
      <c r="R286" t="s">
        <v>1889</v>
      </c>
      <c r="S286">
        <v>4</v>
      </c>
      <c r="T286" s="2">
        <v>0.2</v>
      </c>
      <c r="U286" s="5">
        <v>47.96</v>
      </c>
      <c r="V286" s="5">
        <f>ORDENES[[#This Row],[Ventas sin descuento]]-ORDENES[[#This Row],[costos estimados]]</f>
        <v>107.91</v>
      </c>
      <c r="W286">
        <v>5</v>
      </c>
      <c r="X286" s="5">
        <v>239.8</v>
      </c>
      <c r="Y286" s="5">
        <f>ORDENES[[#This Row],[Ventas Originales (con descuento)]]/(1-ORDENES[[#This Row],[Descuento]])</f>
        <v>299.75</v>
      </c>
      <c r="Z286" s="5">
        <f>ORDENES[[#This Row],[Ventas Originales (con descuento)]]/ORDENES[[#This Row],[Cantidad]]/(1-ORDENES[[#This Row],[Descuento]])</f>
        <v>59.949999999999996</v>
      </c>
      <c r="AA286" s="5">
        <f>ORDENES[[#This Row],[Ventas Originales (con descuento)]]/ORDENES[[#This Row],[Cantidad]]</f>
        <v>47.96</v>
      </c>
      <c r="AB286" s="5">
        <f>ORDENES[[#This Row],[Ventas Originales (con descuento)]]-(ORDENES[[#This Row],[Ganancias]])</f>
        <v>191.84</v>
      </c>
    </row>
    <row r="287" spans="1:28" x14ac:dyDescent="0.35">
      <c r="A287" t="s">
        <v>7719</v>
      </c>
      <c r="B287" t="s">
        <v>120</v>
      </c>
      <c r="C287" t="s">
        <v>1</v>
      </c>
      <c r="D287" t="s">
        <v>45</v>
      </c>
      <c r="E287" t="s">
        <v>21</v>
      </c>
      <c r="F287" s="1">
        <v>43734</v>
      </c>
      <c r="G287" t="s">
        <v>7613</v>
      </c>
      <c r="H287" t="s">
        <v>815</v>
      </c>
      <c r="I287">
        <v>97206</v>
      </c>
      <c r="J287" t="s">
        <v>1397</v>
      </c>
      <c r="K287" t="s">
        <v>1865</v>
      </c>
      <c r="L287" t="s">
        <v>1860</v>
      </c>
      <c r="M287" s="1">
        <v>43740</v>
      </c>
      <c r="N287" t="s">
        <v>1869</v>
      </c>
      <c r="O287" t="s">
        <v>7623</v>
      </c>
      <c r="P287" t="s">
        <v>1904</v>
      </c>
      <c r="Q287" t="s">
        <v>7623</v>
      </c>
      <c r="R287" t="s">
        <v>1879</v>
      </c>
      <c r="S287">
        <v>4</v>
      </c>
      <c r="T287" s="2">
        <v>0.2</v>
      </c>
      <c r="U287" s="5">
        <v>10.89</v>
      </c>
      <c r="V287" s="5">
        <f>ORDENES[[#This Row],[Ventas sin descuento]]-ORDENES[[#This Row],[costos estimados]]</f>
        <v>18.664999999999999</v>
      </c>
      <c r="W287">
        <v>6</v>
      </c>
      <c r="X287" s="5">
        <v>31.1</v>
      </c>
      <c r="Y287" s="5">
        <f>ORDENES[[#This Row],[Ventas Originales (con descuento)]]/(1-ORDENES[[#This Row],[Descuento]])</f>
        <v>38.875</v>
      </c>
      <c r="Z287" s="5">
        <f>ORDENES[[#This Row],[Ventas Originales (con descuento)]]/ORDENES[[#This Row],[Cantidad]]/(1-ORDENES[[#This Row],[Descuento]])</f>
        <v>6.479166666666667</v>
      </c>
      <c r="AA287" s="5">
        <f>ORDENES[[#This Row],[Ventas Originales (con descuento)]]/ORDENES[[#This Row],[Cantidad]]</f>
        <v>5.1833333333333336</v>
      </c>
      <c r="AB287" s="5">
        <f>ORDENES[[#This Row],[Ventas Originales (con descuento)]]-(ORDENES[[#This Row],[Ganancias]])</f>
        <v>20.21</v>
      </c>
    </row>
    <row r="288" spans="1:28" x14ac:dyDescent="0.35">
      <c r="A288" t="s">
        <v>7719</v>
      </c>
      <c r="B288" t="s">
        <v>285</v>
      </c>
      <c r="C288" t="s">
        <v>1</v>
      </c>
      <c r="D288" t="s">
        <v>286</v>
      </c>
      <c r="E288" t="s">
        <v>146</v>
      </c>
      <c r="F288" s="1">
        <v>44183</v>
      </c>
      <c r="G288" t="s">
        <v>7598</v>
      </c>
      <c r="H288" t="s">
        <v>816</v>
      </c>
      <c r="I288">
        <v>33319</v>
      </c>
      <c r="J288" t="s">
        <v>1398</v>
      </c>
      <c r="K288" t="s">
        <v>1859</v>
      </c>
      <c r="L288" t="s">
        <v>1866</v>
      </c>
      <c r="M288" s="1">
        <v>44185</v>
      </c>
      <c r="N288" t="s">
        <v>1861</v>
      </c>
      <c r="O288" t="s">
        <v>7614</v>
      </c>
      <c r="P288" t="s">
        <v>1870</v>
      </c>
      <c r="Q288" t="s">
        <v>7614</v>
      </c>
      <c r="R288" t="s">
        <v>1876</v>
      </c>
      <c r="S288">
        <v>1</v>
      </c>
      <c r="T288" s="2">
        <v>0.7</v>
      </c>
      <c r="U288" s="5">
        <v>-169.37</v>
      </c>
      <c r="V288" s="5">
        <f>ORDENES[[#This Row],[Ventas sin descuento]]-ORDENES[[#This Row],[costos estimados]]</f>
        <v>423.43666666666655</v>
      </c>
      <c r="W288">
        <v>7</v>
      </c>
      <c r="X288" s="5">
        <v>254.06</v>
      </c>
      <c r="Y288" s="5">
        <f>ORDENES[[#This Row],[Ventas Originales (con descuento)]]/(1-ORDENES[[#This Row],[Descuento]])</f>
        <v>846.86666666666656</v>
      </c>
      <c r="Z288" s="5">
        <f>ORDENES[[#This Row],[Ventas Originales (con descuento)]]/ORDENES[[#This Row],[Cantidad]]/(1-ORDENES[[#This Row],[Descuento]])</f>
        <v>120.98095238095236</v>
      </c>
      <c r="AA288" s="5">
        <f>ORDENES[[#This Row],[Ventas Originales (con descuento)]]/ORDENES[[#This Row],[Cantidad]]</f>
        <v>36.294285714285714</v>
      </c>
      <c r="AB288" s="5">
        <f>ORDENES[[#This Row],[Ventas Originales (con descuento)]]-(ORDENES[[#This Row],[Ganancias]])</f>
        <v>423.43</v>
      </c>
    </row>
    <row r="289" spans="1:28" x14ac:dyDescent="0.35">
      <c r="A289" t="s">
        <v>7719</v>
      </c>
      <c r="B289" t="s">
        <v>285</v>
      </c>
      <c r="C289" t="s">
        <v>1</v>
      </c>
      <c r="D289" t="s">
        <v>286</v>
      </c>
      <c r="E289" t="s">
        <v>38</v>
      </c>
      <c r="F289" s="1">
        <v>44183</v>
      </c>
      <c r="G289" t="s">
        <v>7598</v>
      </c>
      <c r="H289" t="s">
        <v>816</v>
      </c>
      <c r="I289">
        <v>33319</v>
      </c>
      <c r="J289" t="s">
        <v>1315</v>
      </c>
      <c r="K289" t="s">
        <v>1859</v>
      </c>
      <c r="L289" t="s">
        <v>1866</v>
      </c>
      <c r="M289" s="1">
        <v>44185</v>
      </c>
      <c r="N289" t="s">
        <v>1861</v>
      </c>
      <c r="O289" t="s">
        <v>7614</v>
      </c>
      <c r="P289" t="s">
        <v>1870</v>
      </c>
      <c r="Q289" t="s">
        <v>7614</v>
      </c>
      <c r="R289" t="s">
        <v>1877</v>
      </c>
      <c r="S289">
        <v>1</v>
      </c>
      <c r="T289" s="2">
        <v>0.2</v>
      </c>
      <c r="U289" s="5">
        <v>24.32</v>
      </c>
      <c r="V289" s="5">
        <f>ORDENES[[#This Row],[Ventas sin descuento]]-ORDENES[[#This Row],[costos estimados]]</f>
        <v>72.952499999999986</v>
      </c>
      <c r="W289">
        <v>2</v>
      </c>
      <c r="X289" s="5">
        <v>194.53</v>
      </c>
      <c r="Y289" s="5">
        <f>ORDENES[[#This Row],[Ventas Originales (con descuento)]]/(1-ORDENES[[#This Row],[Descuento]])</f>
        <v>243.16249999999999</v>
      </c>
      <c r="Z289" s="5">
        <f>ORDENES[[#This Row],[Ventas Originales (con descuento)]]/ORDENES[[#This Row],[Cantidad]]/(1-ORDENES[[#This Row],[Descuento]])</f>
        <v>121.58125</v>
      </c>
      <c r="AA289" s="5">
        <f>ORDENES[[#This Row],[Ventas Originales (con descuento)]]/ORDENES[[#This Row],[Cantidad]]</f>
        <v>97.265000000000001</v>
      </c>
      <c r="AB289" s="5">
        <f>ORDENES[[#This Row],[Ventas Originales (con descuento)]]-(ORDENES[[#This Row],[Ganancias]])</f>
        <v>170.21</v>
      </c>
    </row>
    <row r="290" spans="1:28" x14ac:dyDescent="0.35">
      <c r="A290" t="s">
        <v>7719</v>
      </c>
      <c r="B290" t="s">
        <v>285</v>
      </c>
      <c r="C290" t="s">
        <v>1</v>
      </c>
      <c r="D290" t="s">
        <v>286</v>
      </c>
      <c r="E290" t="s">
        <v>18</v>
      </c>
      <c r="F290" s="1">
        <v>44183</v>
      </c>
      <c r="G290" t="s">
        <v>7598</v>
      </c>
      <c r="H290" t="s">
        <v>816</v>
      </c>
      <c r="I290">
        <v>33319</v>
      </c>
      <c r="J290" t="s">
        <v>7602</v>
      </c>
      <c r="K290" t="s">
        <v>1859</v>
      </c>
      <c r="L290" t="s">
        <v>1866</v>
      </c>
      <c r="M290" s="1">
        <v>44185</v>
      </c>
      <c r="N290" t="s">
        <v>1861</v>
      </c>
      <c r="O290" t="s">
        <v>7614</v>
      </c>
      <c r="P290" t="s">
        <v>1870</v>
      </c>
      <c r="Q290" t="s">
        <v>7614</v>
      </c>
      <c r="R290" t="s">
        <v>1908</v>
      </c>
      <c r="S290">
        <v>1</v>
      </c>
      <c r="T290" s="2">
        <v>0.2</v>
      </c>
      <c r="U290" s="5">
        <v>-204.31</v>
      </c>
      <c r="V290" s="5">
        <f>ORDENES[[#This Row],[Ventas sin descuento]]-ORDENES[[#This Row],[costos estimados]]</f>
        <v>36.059999999999945</v>
      </c>
      <c r="W290">
        <v>5</v>
      </c>
      <c r="X290" s="5">
        <v>961.48</v>
      </c>
      <c r="Y290" s="5">
        <f>ORDENES[[#This Row],[Ventas Originales (con descuento)]]/(1-ORDENES[[#This Row],[Descuento]])</f>
        <v>1201.8499999999999</v>
      </c>
      <c r="Z290" s="5">
        <f>ORDENES[[#This Row],[Ventas Originales (con descuento)]]/ORDENES[[#This Row],[Cantidad]]/(1-ORDENES[[#This Row],[Descuento]])</f>
        <v>240.36999999999998</v>
      </c>
      <c r="AA290" s="5">
        <f>ORDENES[[#This Row],[Ventas Originales (con descuento)]]/ORDENES[[#This Row],[Cantidad]]</f>
        <v>192.29599999999999</v>
      </c>
      <c r="AB290" s="5">
        <f>ORDENES[[#This Row],[Ventas Originales (con descuento)]]-(ORDENES[[#This Row],[Ganancias]])</f>
        <v>1165.79</v>
      </c>
    </row>
    <row r="291" spans="1:28" x14ac:dyDescent="0.35">
      <c r="A291" t="s">
        <v>7719</v>
      </c>
      <c r="B291" t="s">
        <v>140</v>
      </c>
      <c r="C291" t="s">
        <v>1</v>
      </c>
      <c r="D291" t="s">
        <v>287</v>
      </c>
      <c r="E291" t="s">
        <v>67</v>
      </c>
      <c r="F291" s="1">
        <v>44155</v>
      </c>
      <c r="G291" t="s">
        <v>7613</v>
      </c>
      <c r="H291" t="s">
        <v>817</v>
      </c>
      <c r="I291">
        <v>43229</v>
      </c>
      <c r="J291" t="s">
        <v>1399</v>
      </c>
      <c r="K291" t="s">
        <v>1887</v>
      </c>
      <c r="L291" t="s">
        <v>1882</v>
      </c>
      <c r="M291" s="1">
        <v>44159</v>
      </c>
      <c r="N291" t="s">
        <v>1861</v>
      </c>
      <c r="O291" t="s">
        <v>7614</v>
      </c>
      <c r="P291" t="s">
        <v>1907</v>
      </c>
      <c r="Q291" t="s">
        <v>7614</v>
      </c>
      <c r="R291" t="s">
        <v>1898</v>
      </c>
      <c r="S291">
        <v>3</v>
      </c>
      <c r="T291" s="2">
        <v>0.2</v>
      </c>
      <c r="U291" s="5">
        <v>6.68</v>
      </c>
      <c r="V291" s="5">
        <f>ORDENES[[#This Row],[Ventas sin descuento]]-ORDENES[[#This Row],[costos estimados]]</f>
        <v>11.454999999999998</v>
      </c>
      <c r="W291">
        <v>7</v>
      </c>
      <c r="X291" s="5">
        <v>19.100000000000001</v>
      </c>
      <c r="Y291" s="5">
        <f>ORDENES[[#This Row],[Ventas Originales (con descuento)]]/(1-ORDENES[[#This Row],[Descuento]])</f>
        <v>23.875</v>
      </c>
      <c r="Z291" s="5">
        <f>ORDENES[[#This Row],[Ventas Originales (con descuento)]]/ORDENES[[#This Row],[Cantidad]]/(1-ORDENES[[#This Row],[Descuento]])</f>
        <v>3.4107142857142856</v>
      </c>
      <c r="AA291" s="5">
        <f>ORDENES[[#This Row],[Ventas Originales (con descuento)]]/ORDENES[[#This Row],[Cantidad]]</f>
        <v>2.7285714285714286</v>
      </c>
      <c r="AB291" s="5">
        <f>ORDENES[[#This Row],[Ventas Originales (con descuento)]]-(ORDENES[[#This Row],[Ganancias]])</f>
        <v>12.420000000000002</v>
      </c>
    </row>
    <row r="292" spans="1:28" x14ac:dyDescent="0.35">
      <c r="A292" t="s">
        <v>7719</v>
      </c>
      <c r="B292" t="s">
        <v>140</v>
      </c>
      <c r="C292" t="s">
        <v>1</v>
      </c>
      <c r="D292" t="s">
        <v>287</v>
      </c>
      <c r="E292" t="s">
        <v>47</v>
      </c>
      <c r="F292" s="1">
        <v>44155</v>
      </c>
      <c r="G292" t="s">
        <v>7613</v>
      </c>
      <c r="H292" t="s">
        <v>817</v>
      </c>
      <c r="I292">
        <v>43229</v>
      </c>
      <c r="J292" t="s">
        <v>1400</v>
      </c>
      <c r="K292" t="s">
        <v>1887</v>
      </c>
      <c r="L292" t="s">
        <v>1882</v>
      </c>
      <c r="M292" s="1">
        <v>44159</v>
      </c>
      <c r="N292" t="s">
        <v>1861</v>
      </c>
      <c r="O292" t="s">
        <v>7614</v>
      </c>
      <c r="P292" t="s">
        <v>1907</v>
      </c>
      <c r="Q292" t="s">
        <v>7614</v>
      </c>
      <c r="R292" t="s">
        <v>1868</v>
      </c>
      <c r="S292">
        <v>3</v>
      </c>
      <c r="T292" s="2">
        <v>0.2</v>
      </c>
      <c r="U292" s="5">
        <v>6.24</v>
      </c>
      <c r="V292" s="5">
        <f>ORDENES[[#This Row],[Ventas sin descuento]]-ORDENES[[#This Row],[costos estimados]]</f>
        <v>10.865</v>
      </c>
      <c r="W292">
        <v>8</v>
      </c>
      <c r="X292" s="5">
        <v>18.5</v>
      </c>
      <c r="Y292" s="5">
        <f>ORDENES[[#This Row],[Ventas Originales (con descuento)]]/(1-ORDENES[[#This Row],[Descuento]])</f>
        <v>23.125</v>
      </c>
      <c r="Z292" s="5">
        <f>ORDENES[[#This Row],[Ventas Originales (con descuento)]]/ORDENES[[#This Row],[Cantidad]]/(1-ORDENES[[#This Row],[Descuento]])</f>
        <v>2.890625</v>
      </c>
      <c r="AA292" s="5">
        <f>ORDENES[[#This Row],[Ventas Originales (con descuento)]]/ORDENES[[#This Row],[Cantidad]]</f>
        <v>2.3125</v>
      </c>
      <c r="AB292" s="5">
        <f>ORDENES[[#This Row],[Ventas Originales (con descuento)]]-(ORDENES[[#This Row],[Ganancias]])</f>
        <v>12.26</v>
      </c>
    </row>
    <row r="293" spans="1:28" x14ac:dyDescent="0.35">
      <c r="A293" t="s">
        <v>7720</v>
      </c>
      <c r="B293" t="s">
        <v>140</v>
      </c>
      <c r="C293" t="s">
        <v>1</v>
      </c>
      <c r="D293" t="s">
        <v>287</v>
      </c>
      <c r="E293" t="s">
        <v>113</v>
      </c>
      <c r="F293" s="1">
        <v>44155</v>
      </c>
      <c r="G293" t="s">
        <v>7613</v>
      </c>
      <c r="H293" t="s">
        <v>817</v>
      </c>
      <c r="I293">
        <v>43229</v>
      </c>
      <c r="J293" t="s">
        <v>1401</v>
      </c>
      <c r="K293" t="s">
        <v>1887</v>
      </c>
      <c r="L293" t="s">
        <v>1882</v>
      </c>
      <c r="M293" s="1">
        <v>44159</v>
      </c>
      <c r="N293" t="s">
        <v>1861</v>
      </c>
      <c r="O293" t="s">
        <v>7614</v>
      </c>
      <c r="P293" t="s">
        <v>1907</v>
      </c>
      <c r="Q293" t="s">
        <v>7614</v>
      </c>
      <c r="R293" t="s">
        <v>1889</v>
      </c>
      <c r="S293">
        <v>3</v>
      </c>
      <c r="T293" s="2">
        <v>0.2</v>
      </c>
      <c r="U293" s="5">
        <v>54.4</v>
      </c>
      <c r="V293" s="5">
        <f>ORDENES[[#This Row],[Ventas sin descuento]]-ORDENES[[#This Row],[costos estimados]]</f>
        <v>118.39499999999998</v>
      </c>
      <c r="W293">
        <v>2</v>
      </c>
      <c r="X293" s="5">
        <v>255.98</v>
      </c>
      <c r="Y293" s="5">
        <f>ORDENES[[#This Row],[Ventas Originales (con descuento)]]/(1-ORDENES[[#This Row],[Descuento]])</f>
        <v>319.97499999999997</v>
      </c>
      <c r="Z293" s="5">
        <f>ORDENES[[#This Row],[Ventas Originales (con descuento)]]/ORDENES[[#This Row],[Cantidad]]/(1-ORDENES[[#This Row],[Descuento]])</f>
        <v>159.98749999999998</v>
      </c>
      <c r="AA293" s="5">
        <f>ORDENES[[#This Row],[Ventas Originales (con descuento)]]/ORDENES[[#This Row],[Cantidad]]</f>
        <v>127.99</v>
      </c>
      <c r="AB293" s="5">
        <f>ORDENES[[#This Row],[Ventas Originales (con descuento)]]-(ORDENES[[#This Row],[Ganancias]])</f>
        <v>201.57999999999998</v>
      </c>
    </row>
    <row r="294" spans="1:28" x14ac:dyDescent="0.35">
      <c r="A294" t="s">
        <v>7715</v>
      </c>
      <c r="B294" t="s">
        <v>140</v>
      </c>
      <c r="C294" t="s">
        <v>1</v>
      </c>
      <c r="D294" t="s">
        <v>287</v>
      </c>
      <c r="E294" t="s">
        <v>3</v>
      </c>
      <c r="F294" s="1">
        <v>44155</v>
      </c>
      <c r="G294" t="s">
        <v>7613</v>
      </c>
      <c r="H294" t="s">
        <v>817</v>
      </c>
      <c r="I294">
        <v>43229</v>
      </c>
      <c r="J294" t="s">
        <v>7616</v>
      </c>
      <c r="K294" t="s">
        <v>1887</v>
      </c>
      <c r="L294" t="s">
        <v>1882</v>
      </c>
      <c r="M294" s="1">
        <v>44159</v>
      </c>
      <c r="N294" t="s">
        <v>1861</v>
      </c>
      <c r="O294" t="s">
        <v>7614</v>
      </c>
      <c r="P294" t="s">
        <v>1907</v>
      </c>
      <c r="Q294" t="s">
        <v>7614</v>
      </c>
      <c r="R294" t="s">
        <v>1863</v>
      </c>
      <c r="S294">
        <v>3</v>
      </c>
      <c r="T294" s="2">
        <v>0.5</v>
      </c>
      <c r="U294" s="5">
        <v>-48.7</v>
      </c>
      <c r="V294" s="5">
        <f>ORDENES[[#This Row],[Ventas sin descuento]]-ORDENES[[#This Row],[costos estimados]]</f>
        <v>38.269999999999982</v>
      </c>
      <c r="W294">
        <v>3</v>
      </c>
      <c r="X294" s="5">
        <v>86.97</v>
      </c>
      <c r="Y294" s="5">
        <f>ORDENES[[#This Row],[Ventas Originales (con descuento)]]/(1-ORDENES[[#This Row],[Descuento]])</f>
        <v>173.94</v>
      </c>
      <c r="Z294" s="5">
        <f>ORDENES[[#This Row],[Ventas Originales (con descuento)]]/ORDENES[[#This Row],[Cantidad]]/(1-ORDENES[[#This Row],[Descuento]])</f>
        <v>57.98</v>
      </c>
      <c r="AA294" s="5">
        <f>ORDENES[[#This Row],[Ventas Originales (con descuento)]]/ORDENES[[#This Row],[Cantidad]]</f>
        <v>28.99</v>
      </c>
      <c r="AB294" s="5">
        <f>ORDENES[[#This Row],[Ventas Originales (con descuento)]]-(ORDENES[[#This Row],[Ganancias]])</f>
        <v>135.67000000000002</v>
      </c>
    </row>
    <row r="295" spans="1:28" x14ac:dyDescent="0.35">
      <c r="A295" t="s">
        <v>7715</v>
      </c>
      <c r="B295" t="s">
        <v>288</v>
      </c>
      <c r="C295" t="s">
        <v>1</v>
      </c>
      <c r="D295" t="s">
        <v>289</v>
      </c>
      <c r="E295" t="s">
        <v>48</v>
      </c>
      <c r="F295" s="1">
        <v>43460</v>
      </c>
      <c r="G295" t="s">
        <v>7613</v>
      </c>
      <c r="H295" t="s">
        <v>818</v>
      </c>
      <c r="I295">
        <v>80906</v>
      </c>
      <c r="J295" t="s">
        <v>1402</v>
      </c>
      <c r="K295" t="s">
        <v>1865</v>
      </c>
      <c r="L295" t="s">
        <v>1866</v>
      </c>
      <c r="M295" s="1">
        <v>43462</v>
      </c>
      <c r="N295" t="s">
        <v>1891</v>
      </c>
      <c r="O295" t="s">
        <v>7675</v>
      </c>
      <c r="P295" t="s">
        <v>1905</v>
      </c>
      <c r="Q295" t="s">
        <v>7675</v>
      </c>
      <c r="R295" t="s">
        <v>1873</v>
      </c>
      <c r="S295">
        <v>1</v>
      </c>
      <c r="T295" s="2">
        <v>0.2</v>
      </c>
      <c r="U295" s="5">
        <v>78.86</v>
      </c>
      <c r="V295" s="5">
        <f>ORDENES[[#This Row],[Ventas sin descuento]]-ORDENES[[#This Row],[costos estimados]]</f>
        <v>153.96499999999997</v>
      </c>
      <c r="W295">
        <v>8</v>
      </c>
      <c r="X295" s="5">
        <v>300.42</v>
      </c>
      <c r="Y295" s="5">
        <f>ORDENES[[#This Row],[Ventas Originales (con descuento)]]/(1-ORDENES[[#This Row],[Descuento]])</f>
        <v>375.52499999999998</v>
      </c>
      <c r="Z295" s="5">
        <f>ORDENES[[#This Row],[Ventas Originales (con descuento)]]/ORDENES[[#This Row],[Cantidad]]/(1-ORDENES[[#This Row],[Descuento]])</f>
        <v>46.940624999999997</v>
      </c>
      <c r="AA295" s="5">
        <f>ORDENES[[#This Row],[Ventas Originales (con descuento)]]/ORDENES[[#This Row],[Cantidad]]</f>
        <v>37.552500000000002</v>
      </c>
      <c r="AB295" s="5">
        <f>ORDENES[[#This Row],[Ventas Originales (con descuento)]]-(ORDENES[[#This Row],[Ganancias]])</f>
        <v>221.56</v>
      </c>
    </row>
    <row r="296" spans="1:28" x14ac:dyDescent="0.35">
      <c r="A296" t="s">
        <v>7715</v>
      </c>
      <c r="B296" t="s">
        <v>288</v>
      </c>
      <c r="C296" t="s">
        <v>1</v>
      </c>
      <c r="D296" t="s">
        <v>289</v>
      </c>
      <c r="E296" t="s">
        <v>41</v>
      </c>
      <c r="F296" s="1">
        <v>43460</v>
      </c>
      <c r="G296" t="s">
        <v>7613</v>
      </c>
      <c r="H296" t="s">
        <v>818</v>
      </c>
      <c r="I296">
        <v>80906</v>
      </c>
      <c r="J296" t="s">
        <v>1403</v>
      </c>
      <c r="K296" t="s">
        <v>1865</v>
      </c>
      <c r="L296" t="s">
        <v>1866</v>
      </c>
      <c r="M296" s="1">
        <v>43462</v>
      </c>
      <c r="N296" t="s">
        <v>1891</v>
      </c>
      <c r="O296" t="s">
        <v>7675</v>
      </c>
      <c r="P296" t="s">
        <v>1905</v>
      </c>
      <c r="Q296" t="s">
        <v>7675</v>
      </c>
      <c r="R296" t="s">
        <v>1864</v>
      </c>
      <c r="S296">
        <v>1</v>
      </c>
      <c r="T296" s="2">
        <v>0.2</v>
      </c>
      <c r="U296" s="5">
        <v>20.16</v>
      </c>
      <c r="V296" s="5">
        <f>ORDENES[[#This Row],[Ventas sin descuento]]-ORDENES[[#This Row],[costos estimados]]</f>
        <v>77.747500000000002</v>
      </c>
      <c r="W296">
        <v>3</v>
      </c>
      <c r="X296" s="5">
        <v>230.35</v>
      </c>
      <c r="Y296" s="5">
        <f>ORDENES[[#This Row],[Ventas Originales (con descuento)]]/(1-ORDENES[[#This Row],[Descuento]])</f>
        <v>287.9375</v>
      </c>
      <c r="Z296" s="5">
        <f>ORDENES[[#This Row],[Ventas Originales (con descuento)]]/ORDENES[[#This Row],[Cantidad]]/(1-ORDENES[[#This Row],[Descuento]])</f>
        <v>95.979166666666657</v>
      </c>
      <c r="AA296" s="5">
        <f>ORDENES[[#This Row],[Ventas Originales (con descuento)]]/ORDENES[[#This Row],[Cantidad]]</f>
        <v>76.783333333333331</v>
      </c>
      <c r="AB296" s="5">
        <f>ORDENES[[#This Row],[Ventas Originales (con descuento)]]-(ORDENES[[#This Row],[Ganancias]])</f>
        <v>210.19</v>
      </c>
    </row>
    <row r="297" spans="1:28" x14ac:dyDescent="0.35">
      <c r="A297" t="s">
        <v>7715</v>
      </c>
      <c r="B297" t="s">
        <v>288</v>
      </c>
      <c r="C297" t="s">
        <v>1</v>
      </c>
      <c r="D297" t="s">
        <v>289</v>
      </c>
      <c r="E297" t="s">
        <v>11</v>
      </c>
      <c r="F297" s="1">
        <v>43460</v>
      </c>
      <c r="G297" t="s">
        <v>7613</v>
      </c>
      <c r="H297" t="s">
        <v>818</v>
      </c>
      <c r="I297">
        <v>80906</v>
      </c>
      <c r="J297" t="s">
        <v>1404</v>
      </c>
      <c r="K297" t="s">
        <v>1865</v>
      </c>
      <c r="L297" t="s">
        <v>1866</v>
      </c>
      <c r="M297" s="1">
        <v>43462</v>
      </c>
      <c r="N297" t="s">
        <v>1891</v>
      </c>
      <c r="O297" t="s">
        <v>7675</v>
      </c>
      <c r="P297" t="s">
        <v>1905</v>
      </c>
      <c r="Q297" t="s">
        <v>7675</v>
      </c>
      <c r="R297" t="s">
        <v>1873</v>
      </c>
      <c r="S297">
        <v>1</v>
      </c>
      <c r="T297" s="2">
        <v>0.2</v>
      </c>
      <c r="U297" s="5">
        <v>-24.56</v>
      </c>
      <c r="V297" s="5">
        <f>ORDENES[[#This Row],[Ventas sin descuento]]-ORDENES[[#This Row],[costos estimados]]</f>
        <v>30.027500000000003</v>
      </c>
      <c r="W297">
        <v>3</v>
      </c>
      <c r="X297" s="5">
        <v>218.35</v>
      </c>
      <c r="Y297" s="5">
        <f>ORDENES[[#This Row],[Ventas Originales (con descuento)]]/(1-ORDENES[[#This Row],[Descuento]])</f>
        <v>272.9375</v>
      </c>
      <c r="Z297" s="5">
        <f>ORDENES[[#This Row],[Ventas Originales (con descuento)]]/ORDENES[[#This Row],[Cantidad]]/(1-ORDENES[[#This Row],[Descuento]])</f>
        <v>90.979166666666657</v>
      </c>
      <c r="AA297" s="5">
        <f>ORDENES[[#This Row],[Ventas Originales (con descuento)]]/ORDENES[[#This Row],[Cantidad]]</f>
        <v>72.783333333333331</v>
      </c>
      <c r="AB297" s="5">
        <f>ORDENES[[#This Row],[Ventas Originales (con descuento)]]-(ORDENES[[#This Row],[Ganancias]])</f>
        <v>242.91</v>
      </c>
    </row>
    <row r="298" spans="1:28" x14ac:dyDescent="0.35">
      <c r="A298" t="s">
        <v>7719</v>
      </c>
      <c r="B298" t="s">
        <v>288</v>
      </c>
      <c r="C298" t="s">
        <v>1</v>
      </c>
      <c r="D298" t="s">
        <v>289</v>
      </c>
      <c r="E298" t="s">
        <v>119</v>
      </c>
      <c r="F298" s="1">
        <v>43460</v>
      </c>
      <c r="G298" t="s">
        <v>7613</v>
      </c>
      <c r="H298" t="s">
        <v>818</v>
      </c>
      <c r="I298">
        <v>80906</v>
      </c>
      <c r="J298" t="s">
        <v>1405</v>
      </c>
      <c r="K298" t="s">
        <v>1865</v>
      </c>
      <c r="L298" t="s">
        <v>1866</v>
      </c>
      <c r="M298" s="1">
        <v>43462</v>
      </c>
      <c r="N298" t="s">
        <v>1891</v>
      </c>
      <c r="O298" t="s">
        <v>7675</v>
      </c>
      <c r="P298" t="s">
        <v>1905</v>
      </c>
      <c r="Q298" t="s">
        <v>7675</v>
      </c>
      <c r="R298" t="s">
        <v>1876</v>
      </c>
      <c r="S298">
        <v>1</v>
      </c>
      <c r="T298" s="2">
        <v>0.7</v>
      </c>
      <c r="U298" s="5">
        <v>-62.88</v>
      </c>
      <c r="V298" s="5">
        <f>ORDENES[[#This Row],[Ventas sin descuento]]-ORDENES[[#This Row],[costos estimados]]</f>
        <v>120.51999999999995</v>
      </c>
      <c r="W298">
        <v>5</v>
      </c>
      <c r="X298" s="5">
        <v>78.599999999999994</v>
      </c>
      <c r="Y298" s="5">
        <f>ORDENES[[#This Row],[Ventas Originales (con descuento)]]/(1-ORDENES[[#This Row],[Descuento]])</f>
        <v>261.99999999999994</v>
      </c>
      <c r="Z298" s="5">
        <f>ORDENES[[#This Row],[Ventas Originales (con descuento)]]/ORDENES[[#This Row],[Cantidad]]/(1-ORDENES[[#This Row],[Descuento]])</f>
        <v>52.399999999999991</v>
      </c>
      <c r="AA298" s="5">
        <f>ORDENES[[#This Row],[Ventas Originales (con descuento)]]/ORDENES[[#This Row],[Cantidad]]</f>
        <v>15.719999999999999</v>
      </c>
      <c r="AB298" s="5">
        <f>ORDENES[[#This Row],[Ventas Originales (con descuento)]]-(ORDENES[[#This Row],[Ganancias]])</f>
        <v>141.47999999999999</v>
      </c>
    </row>
    <row r="299" spans="1:28" x14ac:dyDescent="0.35">
      <c r="A299" t="s">
        <v>7719</v>
      </c>
      <c r="B299" t="s">
        <v>288</v>
      </c>
      <c r="C299" t="s">
        <v>1</v>
      </c>
      <c r="D299" t="s">
        <v>289</v>
      </c>
      <c r="E299" t="s">
        <v>18</v>
      </c>
      <c r="F299" s="1">
        <v>43460</v>
      </c>
      <c r="G299" t="s">
        <v>7613</v>
      </c>
      <c r="H299" t="s">
        <v>818</v>
      </c>
      <c r="I299">
        <v>80906</v>
      </c>
      <c r="J299" t="s">
        <v>1406</v>
      </c>
      <c r="K299" t="s">
        <v>1865</v>
      </c>
      <c r="L299" t="s">
        <v>1866</v>
      </c>
      <c r="M299" s="1">
        <v>43462</v>
      </c>
      <c r="N299" t="s">
        <v>1891</v>
      </c>
      <c r="O299" t="s">
        <v>7675</v>
      </c>
      <c r="P299" t="s">
        <v>1905</v>
      </c>
      <c r="Q299" t="s">
        <v>7675</v>
      </c>
      <c r="R299" t="s">
        <v>1898</v>
      </c>
      <c r="S299">
        <v>1</v>
      </c>
      <c r="T299" s="2">
        <v>0.2</v>
      </c>
      <c r="U299" s="5">
        <v>9.3000000000000007</v>
      </c>
      <c r="V299" s="5">
        <f>ORDENES[[#This Row],[Ventas sin descuento]]-ORDENES[[#This Row],[costos estimados]]</f>
        <v>16.1875</v>
      </c>
      <c r="W299">
        <v>3</v>
      </c>
      <c r="X299" s="5">
        <v>27.55</v>
      </c>
      <c r="Y299" s="5">
        <f>ORDENES[[#This Row],[Ventas Originales (con descuento)]]/(1-ORDENES[[#This Row],[Descuento]])</f>
        <v>34.4375</v>
      </c>
      <c r="Z299" s="5">
        <f>ORDENES[[#This Row],[Ventas Originales (con descuento)]]/ORDENES[[#This Row],[Cantidad]]/(1-ORDENES[[#This Row],[Descuento]])</f>
        <v>11.479166666666666</v>
      </c>
      <c r="AA299" s="5">
        <f>ORDENES[[#This Row],[Ventas Originales (con descuento)]]/ORDENES[[#This Row],[Cantidad]]</f>
        <v>9.1833333333333336</v>
      </c>
      <c r="AB299" s="5">
        <f>ORDENES[[#This Row],[Ventas Originales (con descuento)]]-(ORDENES[[#This Row],[Ganancias]])</f>
        <v>18.25</v>
      </c>
    </row>
    <row r="300" spans="1:28" x14ac:dyDescent="0.35">
      <c r="A300" t="s">
        <v>7719</v>
      </c>
      <c r="B300" t="s">
        <v>290</v>
      </c>
      <c r="C300" t="s">
        <v>1</v>
      </c>
      <c r="D300" t="s">
        <v>162</v>
      </c>
      <c r="E300" t="s">
        <v>21</v>
      </c>
      <c r="F300" s="1">
        <v>44132</v>
      </c>
      <c r="G300" t="s">
        <v>7613</v>
      </c>
      <c r="H300" t="s">
        <v>819</v>
      </c>
      <c r="I300">
        <v>7109</v>
      </c>
      <c r="J300" t="s">
        <v>1407</v>
      </c>
      <c r="K300" t="s">
        <v>1887</v>
      </c>
      <c r="L300" t="s">
        <v>1866</v>
      </c>
      <c r="M300" s="1">
        <v>44138</v>
      </c>
      <c r="N300" t="s">
        <v>1869</v>
      </c>
      <c r="O300" t="s">
        <v>7623</v>
      </c>
      <c r="P300" t="s">
        <v>1915</v>
      </c>
      <c r="Q300" t="s">
        <v>7623</v>
      </c>
      <c r="R300" t="s">
        <v>1879</v>
      </c>
      <c r="S300">
        <v>4</v>
      </c>
      <c r="T300" s="2">
        <v>0</v>
      </c>
      <c r="U300" s="5">
        <v>15.55</v>
      </c>
      <c r="V300" s="5">
        <f>ORDENES[[#This Row],[Ventas sin descuento]]-ORDENES[[#This Row],[costos estimados]]</f>
        <v>15.55</v>
      </c>
      <c r="W300">
        <v>5</v>
      </c>
      <c r="X300" s="5">
        <v>32.4</v>
      </c>
      <c r="Y300" s="5">
        <f>ORDENES[[#This Row],[Ventas Originales (con descuento)]]/(1-ORDENES[[#This Row],[Descuento]])</f>
        <v>32.4</v>
      </c>
      <c r="Z300" s="5">
        <f>ORDENES[[#This Row],[Ventas Originales (con descuento)]]/ORDENES[[#This Row],[Cantidad]]/(1-ORDENES[[#This Row],[Descuento]])</f>
        <v>6.4799999999999995</v>
      </c>
      <c r="AA300" s="5">
        <f>ORDENES[[#This Row],[Ventas Originales (con descuento)]]/ORDENES[[#This Row],[Cantidad]]</f>
        <v>6.4799999999999995</v>
      </c>
      <c r="AB300" s="5">
        <f>ORDENES[[#This Row],[Ventas Originales (con descuento)]]-(ORDENES[[#This Row],[Ganancias]])</f>
        <v>16.849999999999998</v>
      </c>
    </row>
    <row r="301" spans="1:28" x14ac:dyDescent="0.35">
      <c r="A301" t="s">
        <v>7719</v>
      </c>
      <c r="B301" t="s">
        <v>290</v>
      </c>
      <c r="C301" t="s">
        <v>1</v>
      </c>
      <c r="D301" t="s">
        <v>162</v>
      </c>
      <c r="E301" t="s">
        <v>236</v>
      </c>
      <c r="F301" s="1">
        <v>44132</v>
      </c>
      <c r="G301" t="s">
        <v>7613</v>
      </c>
      <c r="H301" t="s">
        <v>819</v>
      </c>
      <c r="I301">
        <v>7109</v>
      </c>
      <c r="J301" t="s">
        <v>1408</v>
      </c>
      <c r="K301" t="s">
        <v>1887</v>
      </c>
      <c r="L301" t="s">
        <v>1866</v>
      </c>
      <c r="M301" s="1">
        <v>44138</v>
      </c>
      <c r="N301" t="s">
        <v>1869</v>
      </c>
      <c r="O301" t="s">
        <v>7623</v>
      </c>
      <c r="P301" t="s">
        <v>1915</v>
      </c>
      <c r="Q301" t="s">
        <v>7623</v>
      </c>
      <c r="R301" t="s">
        <v>1872</v>
      </c>
      <c r="S301">
        <v>4</v>
      </c>
      <c r="T301" s="2">
        <v>0</v>
      </c>
      <c r="U301" s="5">
        <v>10.82</v>
      </c>
      <c r="V301" s="5">
        <f>ORDENES[[#This Row],[Ventas sin descuento]]-ORDENES[[#This Row],[costos estimados]]</f>
        <v>10.819999999999936</v>
      </c>
      <c r="W301">
        <v>8</v>
      </c>
      <c r="X301" s="5">
        <v>1082.48</v>
      </c>
      <c r="Y301" s="5">
        <f>ORDENES[[#This Row],[Ventas Originales (con descuento)]]/(1-ORDENES[[#This Row],[Descuento]])</f>
        <v>1082.48</v>
      </c>
      <c r="Z301" s="5">
        <f>ORDENES[[#This Row],[Ventas Originales (con descuento)]]/ORDENES[[#This Row],[Cantidad]]/(1-ORDENES[[#This Row],[Descuento]])</f>
        <v>135.31</v>
      </c>
      <c r="AA301" s="5">
        <f>ORDENES[[#This Row],[Ventas Originales (con descuento)]]/ORDENES[[#This Row],[Cantidad]]</f>
        <v>135.31</v>
      </c>
      <c r="AB301" s="5">
        <f>ORDENES[[#This Row],[Ventas Originales (con descuento)]]-(ORDENES[[#This Row],[Ganancias]])</f>
        <v>1071.6600000000001</v>
      </c>
    </row>
    <row r="302" spans="1:28" x14ac:dyDescent="0.35">
      <c r="A302" t="s">
        <v>7719</v>
      </c>
      <c r="B302" t="s">
        <v>290</v>
      </c>
      <c r="C302" t="s">
        <v>1</v>
      </c>
      <c r="D302" t="s">
        <v>162</v>
      </c>
      <c r="E302" t="s">
        <v>21</v>
      </c>
      <c r="F302" s="1">
        <v>44132</v>
      </c>
      <c r="G302" t="s">
        <v>7613</v>
      </c>
      <c r="H302" t="s">
        <v>819</v>
      </c>
      <c r="I302">
        <v>7109</v>
      </c>
      <c r="J302" t="s">
        <v>1409</v>
      </c>
      <c r="K302" t="s">
        <v>1887</v>
      </c>
      <c r="L302" t="s">
        <v>1866</v>
      </c>
      <c r="M302" s="1">
        <v>44138</v>
      </c>
      <c r="N302" t="s">
        <v>1869</v>
      </c>
      <c r="O302" t="s">
        <v>7623</v>
      </c>
      <c r="P302" t="s">
        <v>1915</v>
      </c>
      <c r="Q302" t="s">
        <v>7623</v>
      </c>
      <c r="R302" t="s">
        <v>1879</v>
      </c>
      <c r="S302">
        <v>4</v>
      </c>
      <c r="T302" s="2">
        <v>0</v>
      </c>
      <c r="U302" s="5">
        <v>27.32</v>
      </c>
      <c r="V302" s="5">
        <f>ORDENES[[#This Row],[Ventas sin descuento]]-ORDENES[[#This Row],[costos estimados]]</f>
        <v>27.32</v>
      </c>
      <c r="W302">
        <v>3</v>
      </c>
      <c r="X302" s="5">
        <v>56.91</v>
      </c>
      <c r="Y302" s="5">
        <f>ORDENES[[#This Row],[Ventas Originales (con descuento)]]/(1-ORDENES[[#This Row],[Descuento]])</f>
        <v>56.91</v>
      </c>
      <c r="Z302" s="5">
        <f>ORDENES[[#This Row],[Ventas Originales (con descuento)]]/ORDENES[[#This Row],[Cantidad]]/(1-ORDENES[[#This Row],[Descuento]])</f>
        <v>18.97</v>
      </c>
      <c r="AA302" s="5">
        <f>ORDENES[[#This Row],[Ventas Originales (con descuento)]]/ORDENES[[#This Row],[Cantidad]]</f>
        <v>18.97</v>
      </c>
      <c r="AB302" s="5">
        <f>ORDENES[[#This Row],[Ventas Originales (con descuento)]]-(ORDENES[[#This Row],[Ganancias]])</f>
        <v>29.589999999999996</v>
      </c>
    </row>
    <row r="303" spans="1:28" x14ac:dyDescent="0.35">
      <c r="A303" t="s">
        <v>7715</v>
      </c>
      <c r="B303" t="s">
        <v>290</v>
      </c>
      <c r="C303" t="s">
        <v>1</v>
      </c>
      <c r="D303" t="s">
        <v>162</v>
      </c>
      <c r="E303" t="s">
        <v>18</v>
      </c>
      <c r="F303" s="1">
        <v>44132</v>
      </c>
      <c r="G303" t="s">
        <v>7613</v>
      </c>
      <c r="H303" t="s">
        <v>819</v>
      </c>
      <c r="I303">
        <v>7109</v>
      </c>
      <c r="J303" t="s">
        <v>1410</v>
      </c>
      <c r="K303" t="s">
        <v>1887</v>
      </c>
      <c r="L303" t="s">
        <v>1866</v>
      </c>
      <c r="M303" s="1">
        <v>44138</v>
      </c>
      <c r="N303" t="s">
        <v>1869</v>
      </c>
      <c r="O303" t="s">
        <v>7623</v>
      </c>
      <c r="P303" t="s">
        <v>1915</v>
      </c>
      <c r="Q303" t="s">
        <v>7623</v>
      </c>
      <c r="R303" t="s">
        <v>1873</v>
      </c>
      <c r="S303">
        <v>4</v>
      </c>
      <c r="T303" s="2">
        <v>0</v>
      </c>
      <c r="U303" s="5">
        <v>38.020000000000003</v>
      </c>
      <c r="V303" s="5">
        <f>ORDENES[[#This Row],[Ventas sin descuento]]-ORDENES[[#This Row],[costos estimados]]</f>
        <v>38.020000000000003</v>
      </c>
      <c r="W303">
        <v>4</v>
      </c>
      <c r="X303" s="5">
        <v>77.599999999999994</v>
      </c>
      <c r="Y303" s="5">
        <f>ORDENES[[#This Row],[Ventas Originales (con descuento)]]/(1-ORDENES[[#This Row],[Descuento]])</f>
        <v>77.599999999999994</v>
      </c>
      <c r="Z303" s="5">
        <f>ORDENES[[#This Row],[Ventas Originales (con descuento)]]/ORDENES[[#This Row],[Cantidad]]/(1-ORDENES[[#This Row],[Descuento]])</f>
        <v>19.399999999999999</v>
      </c>
      <c r="AA303" s="5">
        <f>ORDENES[[#This Row],[Ventas Originales (con descuento)]]/ORDENES[[#This Row],[Cantidad]]</f>
        <v>19.399999999999999</v>
      </c>
      <c r="AB303" s="5">
        <f>ORDENES[[#This Row],[Ventas Originales (con descuento)]]-(ORDENES[[#This Row],[Ganancias]])</f>
        <v>39.579999999999991</v>
      </c>
    </row>
    <row r="304" spans="1:28" x14ac:dyDescent="0.35">
      <c r="A304" t="s">
        <v>7719</v>
      </c>
      <c r="B304" t="s">
        <v>290</v>
      </c>
      <c r="C304" t="s">
        <v>1</v>
      </c>
      <c r="D304" t="s">
        <v>162</v>
      </c>
      <c r="E304" t="s">
        <v>47</v>
      </c>
      <c r="F304" s="1">
        <v>44132</v>
      </c>
      <c r="G304" t="s">
        <v>7613</v>
      </c>
      <c r="H304" t="s">
        <v>819</v>
      </c>
      <c r="I304">
        <v>7109</v>
      </c>
      <c r="J304" t="s">
        <v>1411</v>
      </c>
      <c r="K304" t="s">
        <v>1887</v>
      </c>
      <c r="L304" t="s">
        <v>1866</v>
      </c>
      <c r="M304" s="1">
        <v>44138</v>
      </c>
      <c r="N304" t="s">
        <v>1869</v>
      </c>
      <c r="O304" t="s">
        <v>7623</v>
      </c>
      <c r="P304" t="s">
        <v>1915</v>
      </c>
      <c r="Q304" t="s">
        <v>7623</v>
      </c>
      <c r="R304" t="s">
        <v>1876</v>
      </c>
      <c r="S304">
        <v>4</v>
      </c>
      <c r="T304" s="2">
        <v>0</v>
      </c>
      <c r="U304" s="5">
        <v>6.57</v>
      </c>
      <c r="V304" s="5">
        <f>ORDENES[[#This Row],[Ventas sin descuento]]-ORDENES[[#This Row],[costos estimados]]</f>
        <v>6.57</v>
      </c>
      <c r="W304">
        <v>1</v>
      </c>
      <c r="X304" s="5">
        <v>14.28</v>
      </c>
      <c r="Y304" s="5">
        <f>ORDENES[[#This Row],[Ventas Originales (con descuento)]]/(1-ORDENES[[#This Row],[Descuento]])</f>
        <v>14.28</v>
      </c>
      <c r="Z304" s="5">
        <f>ORDENES[[#This Row],[Ventas Originales (con descuento)]]/ORDENES[[#This Row],[Cantidad]]/(1-ORDENES[[#This Row],[Descuento]])</f>
        <v>14.28</v>
      </c>
      <c r="AA304" s="5">
        <f>ORDENES[[#This Row],[Ventas Originales (con descuento)]]/ORDENES[[#This Row],[Cantidad]]</f>
        <v>14.28</v>
      </c>
      <c r="AB304" s="5">
        <f>ORDENES[[#This Row],[Ventas Originales (con descuento)]]-(ORDENES[[#This Row],[Ganancias]])</f>
        <v>7.7099999999999991</v>
      </c>
    </row>
    <row r="305" spans="1:28" x14ac:dyDescent="0.35">
      <c r="A305" t="s">
        <v>7715</v>
      </c>
      <c r="B305" t="s">
        <v>90</v>
      </c>
      <c r="C305" t="s">
        <v>1</v>
      </c>
      <c r="D305" t="s">
        <v>242</v>
      </c>
      <c r="E305" t="s">
        <v>18</v>
      </c>
      <c r="F305" s="1">
        <v>44519</v>
      </c>
      <c r="G305" t="s">
        <v>7613</v>
      </c>
      <c r="H305" t="s">
        <v>820</v>
      </c>
      <c r="I305">
        <v>60623</v>
      </c>
      <c r="J305" t="s">
        <v>1412</v>
      </c>
      <c r="K305" t="s">
        <v>1881</v>
      </c>
      <c r="L305" t="s">
        <v>1860</v>
      </c>
      <c r="M305" s="1">
        <v>44523</v>
      </c>
      <c r="N305" t="s">
        <v>1869</v>
      </c>
      <c r="O305" t="s">
        <v>7623</v>
      </c>
      <c r="P305" t="s">
        <v>1892</v>
      </c>
      <c r="Q305" t="s">
        <v>7623</v>
      </c>
      <c r="R305" t="s">
        <v>1871</v>
      </c>
      <c r="S305">
        <v>3</v>
      </c>
      <c r="T305" s="2">
        <v>0.5</v>
      </c>
      <c r="U305" s="5">
        <v>-131.44999999999999</v>
      </c>
      <c r="V305" s="5">
        <f>ORDENES[[#This Row],[Ventas sin descuento]]-ORDENES[[#This Row],[costos estimados]]</f>
        <v>87.630000000000052</v>
      </c>
      <c r="W305">
        <v>3</v>
      </c>
      <c r="X305" s="5">
        <v>219.08</v>
      </c>
      <c r="Y305" s="5">
        <f>ORDENES[[#This Row],[Ventas Originales (con descuento)]]/(1-ORDENES[[#This Row],[Descuento]])</f>
        <v>438.16</v>
      </c>
      <c r="Z305" s="5">
        <f>ORDENES[[#This Row],[Ventas Originales (con descuento)]]/ORDENES[[#This Row],[Cantidad]]/(1-ORDENES[[#This Row],[Descuento]])</f>
        <v>146.05333333333334</v>
      </c>
      <c r="AA305" s="5">
        <f>ORDENES[[#This Row],[Ventas Originales (con descuento)]]/ORDENES[[#This Row],[Cantidad]]</f>
        <v>73.026666666666671</v>
      </c>
      <c r="AB305" s="5">
        <f>ORDENES[[#This Row],[Ventas Originales (con descuento)]]-(ORDENES[[#This Row],[Ganancias]])</f>
        <v>350.53</v>
      </c>
    </row>
    <row r="306" spans="1:28" x14ac:dyDescent="0.35">
      <c r="A306" t="s">
        <v>7715</v>
      </c>
      <c r="B306" t="s">
        <v>80</v>
      </c>
      <c r="C306" t="s">
        <v>1</v>
      </c>
      <c r="D306" t="s">
        <v>291</v>
      </c>
      <c r="E306" t="s">
        <v>57</v>
      </c>
      <c r="F306" s="1">
        <v>43589</v>
      </c>
      <c r="G306" t="s">
        <v>7613</v>
      </c>
      <c r="H306" t="s">
        <v>821</v>
      </c>
      <c r="I306">
        <v>10024</v>
      </c>
      <c r="J306" t="s">
        <v>1413</v>
      </c>
      <c r="K306" t="s">
        <v>1887</v>
      </c>
      <c r="L306" t="s">
        <v>1866</v>
      </c>
      <c r="M306" s="1">
        <v>43594</v>
      </c>
      <c r="N306" t="s">
        <v>1861</v>
      </c>
      <c r="O306" t="s">
        <v>7614</v>
      </c>
      <c r="P306" t="s">
        <v>1897</v>
      </c>
      <c r="Q306" t="s">
        <v>7614</v>
      </c>
      <c r="R306" t="s">
        <v>1873</v>
      </c>
      <c r="S306">
        <v>3</v>
      </c>
      <c r="T306" s="2">
        <v>0</v>
      </c>
      <c r="U306" s="5">
        <v>12.86</v>
      </c>
      <c r="V306" s="5">
        <f>ORDENES[[#This Row],[Ventas sin descuento]]-ORDENES[[#This Row],[costos estimados]]</f>
        <v>12.86</v>
      </c>
      <c r="W306">
        <v>2</v>
      </c>
      <c r="X306" s="5">
        <v>26.8</v>
      </c>
      <c r="Y306" s="5">
        <f>ORDENES[[#This Row],[Ventas Originales (con descuento)]]/(1-ORDENES[[#This Row],[Descuento]])</f>
        <v>26.8</v>
      </c>
      <c r="Z306" s="5">
        <f>ORDENES[[#This Row],[Ventas Originales (con descuento)]]/ORDENES[[#This Row],[Cantidad]]/(1-ORDENES[[#This Row],[Descuento]])</f>
        <v>13.4</v>
      </c>
      <c r="AA306" s="5">
        <f>ORDENES[[#This Row],[Ventas Originales (con descuento)]]/ORDENES[[#This Row],[Cantidad]]</f>
        <v>13.4</v>
      </c>
      <c r="AB306" s="5">
        <f>ORDENES[[#This Row],[Ventas Originales (con descuento)]]-(ORDENES[[#This Row],[Ganancias]])</f>
        <v>13.940000000000001</v>
      </c>
    </row>
    <row r="307" spans="1:28" x14ac:dyDescent="0.35">
      <c r="A307" t="s">
        <v>7719</v>
      </c>
      <c r="B307" t="s">
        <v>292</v>
      </c>
      <c r="C307" t="s">
        <v>1</v>
      </c>
      <c r="D307" t="s">
        <v>103</v>
      </c>
      <c r="E307" t="s">
        <v>13</v>
      </c>
      <c r="F307" s="1">
        <v>43464</v>
      </c>
      <c r="G307" t="s">
        <v>7598</v>
      </c>
      <c r="H307" t="s">
        <v>822</v>
      </c>
      <c r="I307">
        <v>48180</v>
      </c>
      <c r="J307" t="s">
        <v>1414</v>
      </c>
      <c r="K307" t="s">
        <v>1881</v>
      </c>
      <c r="L307" t="s">
        <v>1866</v>
      </c>
      <c r="M307" s="1">
        <v>43469</v>
      </c>
      <c r="N307" t="s">
        <v>1869</v>
      </c>
      <c r="O307" t="s">
        <v>7623</v>
      </c>
      <c r="P307" t="s">
        <v>1894</v>
      </c>
      <c r="Q307" t="s">
        <v>7623</v>
      </c>
      <c r="R307" t="s">
        <v>1874</v>
      </c>
      <c r="S307">
        <v>3</v>
      </c>
      <c r="T307" s="2">
        <v>0</v>
      </c>
      <c r="U307" s="5">
        <v>2.85</v>
      </c>
      <c r="V307" s="5">
        <f>ORDENES[[#This Row],[Ventas sin descuento]]-ORDENES[[#This Row],[costos estimados]]</f>
        <v>2.8499999999999996</v>
      </c>
      <c r="W307">
        <v>3</v>
      </c>
      <c r="X307" s="5">
        <v>9.84</v>
      </c>
      <c r="Y307" s="5">
        <f>ORDENES[[#This Row],[Ventas Originales (con descuento)]]/(1-ORDENES[[#This Row],[Descuento]])</f>
        <v>9.84</v>
      </c>
      <c r="Z307" s="5">
        <f>ORDENES[[#This Row],[Ventas Originales (con descuento)]]/ORDENES[[#This Row],[Cantidad]]/(1-ORDENES[[#This Row],[Descuento]])</f>
        <v>3.28</v>
      </c>
      <c r="AA307" s="5">
        <f>ORDENES[[#This Row],[Ventas Originales (con descuento)]]/ORDENES[[#This Row],[Cantidad]]</f>
        <v>3.28</v>
      </c>
      <c r="AB307" s="5">
        <f>ORDENES[[#This Row],[Ventas Originales (con descuento)]]-(ORDENES[[#This Row],[Ganancias]])</f>
        <v>6.99</v>
      </c>
    </row>
    <row r="308" spans="1:28" x14ac:dyDescent="0.35">
      <c r="A308" t="s">
        <v>7719</v>
      </c>
      <c r="B308" t="s">
        <v>293</v>
      </c>
      <c r="C308" t="s">
        <v>1</v>
      </c>
      <c r="D308" t="s">
        <v>294</v>
      </c>
      <c r="E308" t="s">
        <v>146</v>
      </c>
      <c r="F308" s="1">
        <v>43252</v>
      </c>
      <c r="G308" t="s">
        <v>7598</v>
      </c>
      <c r="H308" t="s">
        <v>823</v>
      </c>
      <c r="I308">
        <v>8701</v>
      </c>
      <c r="J308" t="s">
        <v>1415</v>
      </c>
      <c r="K308" t="s">
        <v>1887</v>
      </c>
      <c r="L308" t="s">
        <v>1882</v>
      </c>
      <c r="M308" s="1">
        <v>43257</v>
      </c>
      <c r="N308" t="s">
        <v>1869</v>
      </c>
      <c r="O308" t="s">
        <v>7623</v>
      </c>
      <c r="P308" t="s">
        <v>1915</v>
      </c>
      <c r="Q308" t="s">
        <v>7623</v>
      </c>
      <c r="R308" t="s">
        <v>1876</v>
      </c>
      <c r="S308">
        <v>3</v>
      </c>
      <c r="T308" s="2">
        <v>0</v>
      </c>
      <c r="U308" s="5">
        <v>20.92</v>
      </c>
      <c r="V308" s="5">
        <f>ORDENES[[#This Row],[Ventas sin descuento]]-ORDENES[[#This Row],[costos estimados]]</f>
        <v>20.92</v>
      </c>
      <c r="W308">
        <v>3</v>
      </c>
      <c r="X308" s="5">
        <v>45.48</v>
      </c>
      <c r="Y308" s="5">
        <f>ORDENES[[#This Row],[Ventas Originales (con descuento)]]/(1-ORDENES[[#This Row],[Descuento]])</f>
        <v>45.48</v>
      </c>
      <c r="Z308" s="5">
        <f>ORDENES[[#This Row],[Ventas Originales (con descuento)]]/ORDENES[[#This Row],[Cantidad]]/(1-ORDENES[[#This Row],[Descuento]])</f>
        <v>15.159999999999998</v>
      </c>
      <c r="AA308" s="5">
        <f>ORDENES[[#This Row],[Ventas Originales (con descuento)]]/ORDENES[[#This Row],[Cantidad]]</f>
        <v>15.159999999999998</v>
      </c>
      <c r="AB308" s="5">
        <f>ORDENES[[#This Row],[Ventas Originales (con descuento)]]-(ORDENES[[#This Row],[Ganancias]])</f>
        <v>24.559999999999995</v>
      </c>
    </row>
    <row r="309" spans="1:28" x14ac:dyDescent="0.35">
      <c r="A309" t="s">
        <v>7719</v>
      </c>
      <c r="B309" t="s">
        <v>293</v>
      </c>
      <c r="C309" t="s">
        <v>1</v>
      </c>
      <c r="D309" t="s">
        <v>294</v>
      </c>
      <c r="E309" t="s">
        <v>50</v>
      </c>
      <c r="F309" s="1">
        <v>43252</v>
      </c>
      <c r="G309" t="s">
        <v>7598</v>
      </c>
      <c r="H309" t="s">
        <v>823</v>
      </c>
      <c r="I309">
        <v>8701</v>
      </c>
      <c r="J309" t="s">
        <v>1416</v>
      </c>
      <c r="K309" t="s">
        <v>1887</v>
      </c>
      <c r="L309" t="s">
        <v>1882</v>
      </c>
      <c r="M309" s="1">
        <v>43257</v>
      </c>
      <c r="N309" t="s">
        <v>1869</v>
      </c>
      <c r="O309" t="s">
        <v>7623</v>
      </c>
      <c r="P309" t="s">
        <v>1915</v>
      </c>
      <c r="Q309" t="s">
        <v>7623</v>
      </c>
      <c r="R309" t="s">
        <v>1874</v>
      </c>
      <c r="S309">
        <v>3</v>
      </c>
      <c r="T309" s="2">
        <v>0</v>
      </c>
      <c r="U309" s="5">
        <v>83.87</v>
      </c>
      <c r="V309" s="5">
        <f>ORDENES[[#This Row],[Ventas sin descuento]]-ORDENES[[#This Row],[costos estimados]]</f>
        <v>83.87</v>
      </c>
      <c r="W309">
        <v>6</v>
      </c>
      <c r="X309" s="5">
        <v>289.2</v>
      </c>
      <c r="Y309" s="5">
        <f>ORDENES[[#This Row],[Ventas Originales (con descuento)]]/(1-ORDENES[[#This Row],[Descuento]])</f>
        <v>289.2</v>
      </c>
      <c r="Z309" s="5">
        <f>ORDENES[[#This Row],[Ventas Originales (con descuento)]]/ORDENES[[#This Row],[Cantidad]]/(1-ORDENES[[#This Row],[Descuento]])</f>
        <v>48.199999999999996</v>
      </c>
      <c r="AA309" s="5">
        <f>ORDENES[[#This Row],[Ventas Originales (con descuento)]]/ORDENES[[#This Row],[Cantidad]]</f>
        <v>48.199999999999996</v>
      </c>
      <c r="AB309" s="5">
        <f>ORDENES[[#This Row],[Ventas Originales (con descuento)]]-(ORDENES[[#This Row],[Ganancias]])</f>
        <v>205.32999999999998</v>
      </c>
    </row>
    <row r="310" spans="1:28" x14ac:dyDescent="0.35">
      <c r="A310" t="s">
        <v>7719</v>
      </c>
      <c r="B310" t="s">
        <v>295</v>
      </c>
      <c r="C310" t="s">
        <v>1</v>
      </c>
      <c r="D310" t="s">
        <v>296</v>
      </c>
      <c r="E310" t="s">
        <v>18</v>
      </c>
      <c r="F310" s="1">
        <v>44301</v>
      </c>
      <c r="G310" t="s">
        <v>7613</v>
      </c>
      <c r="H310" t="s">
        <v>824</v>
      </c>
      <c r="I310">
        <v>22204</v>
      </c>
      <c r="J310" t="s">
        <v>1417</v>
      </c>
      <c r="K310" t="s">
        <v>1859</v>
      </c>
      <c r="L310" t="s">
        <v>1860</v>
      </c>
      <c r="M310" s="1">
        <v>44303</v>
      </c>
      <c r="N310" t="s">
        <v>1891</v>
      </c>
      <c r="O310" t="s">
        <v>7675</v>
      </c>
      <c r="P310" t="s">
        <v>1900</v>
      </c>
      <c r="Q310" t="s">
        <v>7675</v>
      </c>
      <c r="R310" t="s">
        <v>1874</v>
      </c>
      <c r="S310">
        <v>1</v>
      </c>
      <c r="T310" s="2">
        <v>0</v>
      </c>
      <c r="U310" s="5">
        <v>2</v>
      </c>
      <c r="V310" s="5">
        <f>ORDENES[[#This Row],[Ventas sin descuento]]-ORDENES[[#This Row],[costos estimados]]</f>
        <v>2</v>
      </c>
      <c r="W310">
        <v>1</v>
      </c>
      <c r="X310" s="5">
        <v>4.8899999999999997</v>
      </c>
      <c r="Y310" s="5">
        <f>ORDENES[[#This Row],[Ventas Originales (con descuento)]]/(1-ORDENES[[#This Row],[Descuento]])</f>
        <v>4.8899999999999997</v>
      </c>
      <c r="Z310" s="5">
        <f>ORDENES[[#This Row],[Ventas Originales (con descuento)]]/ORDENES[[#This Row],[Cantidad]]/(1-ORDENES[[#This Row],[Descuento]])</f>
        <v>4.8899999999999997</v>
      </c>
      <c r="AA310" s="5">
        <f>ORDENES[[#This Row],[Ventas Originales (con descuento)]]/ORDENES[[#This Row],[Cantidad]]</f>
        <v>4.8899999999999997</v>
      </c>
      <c r="AB310" s="5">
        <f>ORDENES[[#This Row],[Ventas Originales (con descuento)]]-(ORDENES[[#This Row],[Ganancias]])</f>
        <v>2.8899999999999997</v>
      </c>
    </row>
    <row r="311" spans="1:28" x14ac:dyDescent="0.35">
      <c r="A311" t="s">
        <v>7715</v>
      </c>
      <c r="B311" t="s">
        <v>297</v>
      </c>
      <c r="C311" t="s">
        <v>1</v>
      </c>
      <c r="D311" t="s">
        <v>298</v>
      </c>
      <c r="E311" t="s">
        <v>79</v>
      </c>
      <c r="F311" s="1">
        <v>44086</v>
      </c>
      <c r="G311" t="s">
        <v>7613</v>
      </c>
      <c r="H311" t="s">
        <v>825</v>
      </c>
      <c r="I311">
        <v>80004</v>
      </c>
      <c r="J311" t="s">
        <v>1418</v>
      </c>
      <c r="K311" t="s">
        <v>1865</v>
      </c>
      <c r="L311" t="s">
        <v>1866</v>
      </c>
      <c r="M311" s="1">
        <v>44088</v>
      </c>
      <c r="N311" t="s">
        <v>1861</v>
      </c>
      <c r="O311" t="s">
        <v>7614</v>
      </c>
      <c r="P311" t="s">
        <v>1905</v>
      </c>
      <c r="Q311" t="s">
        <v>7614</v>
      </c>
      <c r="R311" t="s">
        <v>1873</v>
      </c>
      <c r="S311">
        <v>1</v>
      </c>
      <c r="T311" s="2">
        <v>0.2</v>
      </c>
      <c r="U311" s="5">
        <v>3.59</v>
      </c>
      <c r="V311" s="5">
        <f>ORDENES[[#This Row],[Ventas sin descuento]]-ORDENES[[#This Row],[costos estimados]]</f>
        <v>7.375</v>
      </c>
      <c r="W311">
        <v>4</v>
      </c>
      <c r="X311" s="5">
        <v>15.14</v>
      </c>
      <c r="Y311" s="5">
        <f>ORDENES[[#This Row],[Ventas Originales (con descuento)]]/(1-ORDENES[[#This Row],[Descuento]])</f>
        <v>18.925000000000001</v>
      </c>
      <c r="Z311" s="5">
        <f>ORDENES[[#This Row],[Ventas Originales (con descuento)]]/ORDENES[[#This Row],[Cantidad]]/(1-ORDENES[[#This Row],[Descuento]])</f>
        <v>4.7312500000000002</v>
      </c>
      <c r="AA311" s="5">
        <f>ORDENES[[#This Row],[Ventas Originales (con descuento)]]/ORDENES[[#This Row],[Cantidad]]</f>
        <v>3.7850000000000001</v>
      </c>
      <c r="AB311" s="5">
        <f>ORDENES[[#This Row],[Ventas Originales (con descuento)]]-(ORDENES[[#This Row],[Ganancias]])</f>
        <v>11.55</v>
      </c>
    </row>
    <row r="312" spans="1:28" x14ac:dyDescent="0.35">
      <c r="A312" t="s">
        <v>7715</v>
      </c>
      <c r="B312" t="s">
        <v>297</v>
      </c>
      <c r="C312" t="s">
        <v>1</v>
      </c>
      <c r="D312" t="s">
        <v>298</v>
      </c>
      <c r="E312" t="s">
        <v>4</v>
      </c>
      <c r="F312" s="1">
        <v>44086</v>
      </c>
      <c r="G312" t="s">
        <v>7613</v>
      </c>
      <c r="H312" t="s">
        <v>825</v>
      </c>
      <c r="I312">
        <v>80004</v>
      </c>
      <c r="J312" t="s">
        <v>1419</v>
      </c>
      <c r="K312" t="s">
        <v>1865</v>
      </c>
      <c r="L312" t="s">
        <v>1866</v>
      </c>
      <c r="M312" s="1">
        <v>44088</v>
      </c>
      <c r="N312" t="s">
        <v>1861</v>
      </c>
      <c r="O312" t="s">
        <v>7614</v>
      </c>
      <c r="P312" t="s">
        <v>1905</v>
      </c>
      <c r="Q312" t="s">
        <v>7614</v>
      </c>
      <c r="R312" t="s">
        <v>1864</v>
      </c>
      <c r="S312">
        <v>1</v>
      </c>
      <c r="T312" s="2">
        <v>0.2</v>
      </c>
      <c r="U312" s="5">
        <v>52.51</v>
      </c>
      <c r="V312" s="5">
        <f>ORDENES[[#This Row],[Ventas sin descuento]]-ORDENES[[#This Row],[costos estimados]]</f>
        <v>169.20249999999999</v>
      </c>
      <c r="W312">
        <v>2</v>
      </c>
      <c r="X312" s="5">
        <v>466.77</v>
      </c>
      <c r="Y312" s="5">
        <f>ORDENES[[#This Row],[Ventas Originales (con descuento)]]/(1-ORDENES[[#This Row],[Descuento]])</f>
        <v>583.46249999999998</v>
      </c>
      <c r="Z312" s="5">
        <f>ORDENES[[#This Row],[Ventas Originales (con descuento)]]/ORDENES[[#This Row],[Cantidad]]/(1-ORDENES[[#This Row],[Descuento]])</f>
        <v>291.73124999999999</v>
      </c>
      <c r="AA312" s="5">
        <f>ORDENES[[#This Row],[Ventas Originales (con descuento)]]/ORDENES[[#This Row],[Cantidad]]</f>
        <v>233.38499999999999</v>
      </c>
      <c r="AB312" s="5">
        <f>ORDENES[[#This Row],[Ventas Originales (con descuento)]]-(ORDENES[[#This Row],[Ganancias]])</f>
        <v>414.26</v>
      </c>
    </row>
    <row r="313" spans="1:28" x14ac:dyDescent="0.35">
      <c r="A313" t="s">
        <v>7715</v>
      </c>
      <c r="B313" t="s">
        <v>297</v>
      </c>
      <c r="C313" t="s">
        <v>1</v>
      </c>
      <c r="D313" t="s">
        <v>298</v>
      </c>
      <c r="E313" t="s">
        <v>11</v>
      </c>
      <c r="F313" s="1">
        <v>44086</v>
      </c>
      <c r="G313" t="s">
        <v>7613</v>
      </c>
      <c r="H313" t="s">
        <v>825</v>
      </c>
      <c r="I313">
        <v>80004</v>
      </c>
      <c r="J313" t="s">
        <v>1420</v>
      </c>
      <c r="K313" t="s">
        <v>1865</v>
      </c>
      <c r="L313" t="s">
        <v>1866</v>
      </c>
      <c r="M313" s="1">
        <v>44088</v>
      </c>
      <c r="N313" t="s">
        <v>1861</v>
      </c>
      <c r="O313" t="s">
        <v>7614</v>
      </c>
      <c r="P313" t="s">
        <v>1905</v>
      </c>
      <c r="Q313" t="s">
        <v>7614</v>
      </c>
      <c r="R313" t="s">
        <v>1873</v>
      </c>
      <c r="S313">
        <v>1</v>
      </c>
      <c r="T313" s="2">
        <v>0.2</v>
      </c>
      <c r="U313" s="5">
        <v>1.71</v>
      </c>
      <c r="V313" s="5">
        <f>ORDENES[[#This Row],[Ventas sin descuento]]-ORDENES[[#This Row],[costos estimados]]</f>
        <v>5.5174999999999983</v>
      </c>
      <c r="W313">
        <v>1</v>
      </c>
      <c r="X313" s="5">
        <v>15.23</v>
      </c>
      <c r="Y313" s="5">
        <f>ORDENES[[#This Row],[Ventas Originales (con descuento)]]/(1-ORDENES[[#This Row],[Descuento]])</f>
        <v>19.037499999999998</v>
      </c>
      <c r="Z313" s="5">
        <f>ORDENES[[#This Row],[Ventas Originales (con descuento)]]/ORDENES[[#This Row],[Cantidad]]/(1-ORDENES[[#This Row],[Descuento]])</f>
        <v>19.037499999999998</v>
      </c>
      <c r="AA313" s="5">
        <f>ORDENES[[#This Row],[Ventas Originales (con descuento)]]/ORDENES[[#This Row],[Cantidad]]</f>
        <v>15.23</v>
      </c>
      <c r="AB313" s="5">
        <f>ORDENES[[#This Row],[Ventas Originales (con descuento)]]-(ORDENES[[#This Row],[Ganancias]])</f>
        <v>13.52</v>
      </c>
    </row>
    <row r="314" spans="1:28" x14ac:dyDescent="0.35">
      <c r="A314" t="s">
        <v>7719</v>
      </c>
      <c r="B314" t="s">
        <v>297</v>
      </c>
      <c r="C314" t="s">
        <v>1</v>
      </c>
      <c r="D314" t="s">
        <v>298</v>
      </c>
      <c r="E314" t="s">
        <v>47</v>
      </c>
      <c r="F314" s="1">
        <v>44086</v>
      </c>
      <c r="G314" t="s">
        <v>7613</v>
      </c>
      <c r="H314" t="s">
        <v>825</v>
      </c>
      <c r="I314">
        <v>80004</v>
      </c>
      <c r="J314" t="s">
        <v>1421</v>
      </c>
      <c r="K314" t="s">
        <v>1865</v>
      </c>
      <c r="L314" t="s">
        <v>1866</v>
      </c>
      <c r="M314" s="1">
        <v>44088</v>
      </c>
      <c r="N314" t="s">
        <v>1861</v>
      </c>
      <c r="O314" t="s">
        <v>7614</v>
      </c>
      <c r="P314" t="s">
        <v>1905</v>
      </c>
      <c r="Q314" t="s">
        <v>7614</v>
      </c>
      <c r="R314" t="s">
        <v>1868</v>
      </c>
      <c r="S314">
        <v>1</v>
      </c>
      <c r="T314" s="2">
        <v>0.2</v>
      </c>
      <c r="U314" s="5">
        <v>2.04</v>
      </c>
      <c r="V314" s="5">
        <f>ORDENES[[#This Row],[Ventas sin descuento]]-ORDENES[[#This Row],[costos estimados]]</f>
        <v>3.6049999999999995</v>
      </c>
      <c r="W314">
        <v>3</v>
      </c>
      <c r="X314" s="5">
        <v>6.26</v>
      </c>
      <c r="Y314" s="5">
        <f>ORDENES[[#This Row],[Ventas Originales (con descuento)]]/(1-ORDENES[[#This Row],[Descuento]])</f>
        <v>7.8249999999999993</v>
      </c>
      <c r="Z314" s="5">
        <f>ORDENES[[#This Row],[Ventas Originales (con descuento)]]/ORDENES[[#This Row],[Cantidad]]/(1-ORDENES[[#This Row],[Descuento]])</f>
        <v>2.6083333333333329</v>
      </c>
      <c r="AA314" s="5">
        <f>ORDENES[[#This Row],[Ventas Originales (con descuento)]]/ORDENES[[#This Row],[Cantidad]]</f>
        <v>2.0866666666666664</v>
      </c>
      <c r="AB314" s="5">
        <f>ORDENES[[#This Row],[Ventas Originales (con descuento)]]-(ORDENES[[#This Row],[Ganancias]])</f>
        <v>4.22</v>
      </c>
    </row>
    <row r="315" spans="1:28" x14ac:dyDescent="0.35">
      <c r="A315" t="s">
        <v>7715</v>
      </c>
      <c r="B315" t="s">
        <v>299</v>
      </c>
      <c r="C315" t="s">
        <v>1</v>
      </c>
      <c r="D315" t="s">
        <v>300</v>
      </c>
      <c r="E315" t="s">
        <v>131</v>
      </c>
      <c r="F315" s="1">
        <v>43370</v>
      </c>
      <c r="G315" t="s">
        <v>7598</v>
      </c>
      <c r="H315" t="s">
        <v>826</v>
      </c>
      <c r="I315">
        <v>7601</v>
      </c>
      <c r="J315" t="s">
        <v>1422</v>
      </c>
      <c r="K315" t="s">
        <v>1887</v>
      </c>
      <c r="L315" t="s">
        <v>1866</v>
      </c>
      <c r="M315" s="1">
        <v>43376</v>
      </c>
      <c r="N315" t="s">
        <v>1869</v>
      </c>
      <c r="O315" t="s">
        <v>7623</v>
      </c>
      <c r="P315" t="s">
        <v>1915</v>
      </c>
      <c r="Q315" t="s">
        <v>7623</v>
      </c>
      <c r="R315" t="s">
        <v>1873</v>
      </c>
      <c r="S315">
        <v>4</v>
      </c>
      <c r="T315" s="2">
        <v>0</v>
      </c>
      <c r="U315" s="5">
        <v>37.64</v>
      </c>
      <c r="V315" s="5">
        <f>ORDENES[[#This Row],[Ventas sin descuento]]-ORDENES[[#This Row],[costos estimados]]</f>
        <v>37.64</v>
      </c>
      <c r="W315">
        <v>3</v>
      </c>
      <c r="X315" s="5">
        <v>87.54</v>
      </c>
      <c r="Y315" s="5">
        <f>ORDENES[[#This Row],[Ventas Originales (con descuento)]]/(1-ORDENES[[#This Row],[Descuento]])</f>
        <v>87.54</v>
      </c>
      <c r="Z315" s="5">
        <f>ORDENES[[#This Row],[Ventas Originales (con descuento)]]/ORDENES[[#This Row],[Cantidad]]/(1-ORDENES[[#This Row],[Descuento]])</f>
        <v>29.180000000000003</v>
      </c>
      <c r="AA315" s="5">
        <f>ORDENES[[#This Row],[Ventas Originales (con descuento)]]/ORDENES[[#This Row],[Cantidad]]</f>
        <v>29.180000000000003</v>
      </c>
      <c r="AB315" s="5">
        <f>ORDENES[[#This Row],[Ventas Originales (con descuento)]]-(ORDENES[[#This Row],[Ganancias]])</f>
        <v>49.900000000000006</v>
      </c>
    </row>
    <row r="316" spans="1:28" x14ac:dyDescent="0.35">
      <c r="A316" t="s">
        <v>7720</v>
      </c>
      <c r="B316" t="s">
        <v>301</v>
      </c>
      <c r="C316" t="s">
        <v>1</v>
      </c>
      <c r="D316" t="s">
        <v>302</v>
      </c>
      <c r="E316" t="s">
        <v>82</v>
      </c>
      <c r="F316" s="1">
        <v>43321</v>
      </c>
      <c r="G316" t="s">
        <v>7613</v>
      </c>
      <c r="H316" t="s">
        <v>827</v>
      </c>
      <c r="I316">
        <v>33710</v>
      </c>
      <c r="J316" t="s">
        <v>1423</v>
      </c>
      <c r="K316" t="s">
        <v>1859</v>
      </c>
      <c r="L316" t="s">
        <v>1866</v>
      </c>
      <c r="M316" s="1">
        <v>43328</v>
      </c>
      <c r="N316" t="s">
        <v>1869</v>
      </c>
      <c r="O316" t="s">
        <v>7623</v>
      </c>
      <c r="P316" t="s">
        <v>1870</v>
      </c>
      <c r="Q316" t="s">
        <v>7623</v>
      </c>
      <c r="R316" t="s">
        <v>1875</v>
      </c>
      <c r="S316">
        <v>5</v>
      </c>
      <c r="T316" s="2">
        <v>0.2</v>
      </c>
      <c r="U316" s="5">
        <v>22.3</v>
      </c>
      <c r="V316" s="5">
        <f>ORDENES[[#This Row],[Ventas sin descuento]]-ORDENES[[#This Row],[costos estimados]]</f>
        <v>66.89500000000001</v>
      </c>
      <c r="W316">
        <v>2</v>
      </c>
      <c r="X316" s="5">
        <v>178.38</v>
      </c>
      <c r="Y316" s="5">
        <f>ORDENES[[#This Row],[Ventas Originales (con descuento)]]/(1-ORDENES[[#This Row],[Descuento]])</f>
        <v>222.97499999999999</v>
      </c>
      <c r="Z316" s="5">
        <f>ORDENES[[#This Row],[Ventas Originales (con descuento)]]/ORDENES[[#This Row],[Cantidad]]/(1-ORDENES[[#This Row],[Descuento]])</f>
        <v>111.4875</v>
      </c>
      <c r="AA316" s="5">
        <f>ORDENES[[#This Row],[Ventas Originales (con descuento)]]/ORDENES[[#This Row],[Cantidad]]</f>
        <v>89.19</v>
      </c>
      <c r="AB316" s="5">
        <f>ORDENES[[#This Row],[Ventas Originales (con descuento)]]-(ORDENES[[#This Row],[Ganancias]])</f>
        <v>156.07999999999998</v>
      </c>
    </row>
    <row r="317" spans="1:28" x14ac:dyDescent="0.35">
      <c r="A317" t="s">
        <v>7719</v>
      </c>
      <c r="B317" t="s">
        <v>301</v>
      </c>
      <c r="C317" t="s">
        <v>1</v>
      </c>
      <c r="D317" t="s">
        <v>302</v>
      </c>
      <c r="E317" t="s">
        <v>21</v>
      </c>
      <c r="F317" s="1">
        <v>43321</v>
      </c>
      <c r="G317" t="s">
        <v>7613</v>
      </c>
      <c r="H317" t="s">
        <v>827</v>
      </c>
      <c r="I317">
        <v>33710</v>
      </c>
      <c r="J317" t="s">
        <v>1424</v>
      </c>
      <c r="K317" t="s">
        <v>1859</v>
      </c>
      <c r="L317" t="s">
        <v>1866</v>
      </c>
      <c r="M317" s="1">
        <v>43328</v>
      </c>
      <c r="N317" t="s">
        <v>1869</v>
      </c>
      <c r="O317" t="s">
        <v>7623</v>
      </c>
      <c r="P317" t="s">
        <v>1870</v>
      </c>
      <c r="Q317" t="s">
        <v>7623</v>
      </c>
      <c r="R317" t="s">
        <v>1879</v>
      </c>
      <c r="S317">
        <v>5</v>
      </c>
      <c r="T317" s="2">
        <v>0.2</v>
      </c>
      <c r="U317" s="5">
        <v>5.44</v>
      </c>
      <c r="V317" s="5">
        <f>ORDENES[[#This Row],[Ventas sin descuento]]-ORDENES[[#This Row],[costos estimados]]</f>
        <v>9.3275000000000006</v>
      </c>
      <c r="W317">
        <v>3</v>
      </c>
      <c r="X317" s="5">
        <v>15.55</v>
      </c>
      <c r="Y317" s="5">
        <f>ORDENES[[#This Row],[Ventas Originales (con descuento)]]/(1-ORDENES[[#This Row],[Descuento]])</f>
        <v>19.4375</v>
      </c>
      <c r="Z317" s="5">
        <f>ORDENES[[#This Row],[Ventas Originales (con descuento)]]/ORDENES[[#This Row],[Cantidad]]/(1-ORDENES[[#This Row],[Descuento]])</f>
        <v>6.479166666666667</v>
      </c>
      <c r="AA317" s="5">
        <f>ORDENES[[#This Row],[Ventas Originales (con descuento)]]/ORDENES[[#This Row],[Cantidad]]</f>
        <v>5.1833333333333336</v>
      </c>
      <c r="AB317" s="5">
        <f>ORDENES[[#This Row],[Ventas Originales (con descuento)]]-(ORDENES[[#This Row],[Ganancias]])</f>
        <v>10.11</v>
      </c>
    </row>
    <row r="318" spans="1:28" x14ac:dyDescent="0.35">
      <c r="A318" t="s">
        <v>7719</v>
      </c>
      <c r="B318" t="s">
        <v>39</v>
      </c>
      <c r="C318" t="s">
        <v>1</v>
      </c>
      <c r="D318" t="s">
        <v>303</v>
      </c>
      <c r="E318" t="s">
        <v>50</v>
      </c>
      <c r="F318" s="1">
        <v>43462</v>
      </c>
      <c r="G318" t="s">
        <v>7598</v>
      </c>
      <c r="H318" t="s">
        <v>828</v>
      </c>
      <c r="I318">
        <v>19143</v>
      </c>
      <c r="J318" t="s">
        <v>1425</v>
      </c>
      <c r="K318" t="s">
        <v>1887</v>
      </c>
      <c r="L318" t="s">
        <v>1866</v>
      </c>
      <c r="M318" s="1">
        <v>43464</v>
      </c>
      <c r="N318" t="s">
        <v>1891</v>
      </c>
      <c r="O318" t="s">
        <v>7675</v>
      </c>
      <c r="P318" t="s">
        <v>1888</v>
      </c>
      <c r="Q318" t="s">
        <v>7675</v>
      </c>
      <c r="R318" t="s">
        <v>1874</v>
      </c>
      <c r="S318">
        <v>1</v>
      </c>
      <c r="T318" s="2">
        <v>0.2</v>
      </c>
      <c r="U318" s="5">
        <v>8.67</v>
      </c>
      <c r="V318" s="5">
        <f>ORDENES[[#This Row],[Ventas sin descuento]]-ORDENES[[#This Row],[costos estimados]]</f>
        <v>33.454999999999998</v>
      </c>
      <c r="W318">
        <v>4</v>
      </c>
      <c r="X318" s="5">
        <v>99.14</v>
      </c>
      <c r="Y318" s="5">
        <f>ORDENES[[#This Row],[Ventas Originales (con descuento)]]/(1-ORDENES[[#This Row],[Descuento]])</f>
        <v>123.925</v>
      </c>
      <c r="Z318" s="5">
        <f>ORDENES[[#This Row],[Ventas Originales (con descuento)]]/ORDENES[[#This Row],[Cantidad]]/(1-ORDENES[[#This Row],[Descuento]])</f>
        <v>30.981249999999999</v>
      </c>
      <c r="AA318" s="5">
        <f>ORDENES[[#This Row],[Ventas Originales (con descuento)]]/ORDENES[[#This Row],[Cantidad]]</f>
        <v>24.785</v>
      </c>
      <c r="AB318" s="5">
        <f>ORDENES[[#This Row],[Ventas Originales (con descuento)]]-(ORDENES[[#This Row],[Ganancias]])</f>
        <v>90.47</v>
      </c>
    </row>
    <row r="319" spans="1:28" x14ac:dyDescent="0.35">
      <c r="A319" t="s">
        <v>7715</v>
      </c>
      <c r="B319" t="s">
        <v>80</v>
      </c>
      <c r="C319" t="s">
        <v>1</v>
      </c>
      <c r="D319" t="s">
        <v>304</v>
      </c>
      <c r="E319" t="s">
        <v>305</v>
      </c>
      <c r="F319" s="1">
        <v>43408</v>
      </c>
      <c r="G319" t="s">
        <v>7613</v>
      </c>
      <c r="H319" t="s">
        <v>829</v>
      </c>
      <c r="I319">
        <v>10024</v>
      </c>
      <c r="J319" t="s">
        <v>1426</v>
      </c>
      <c r="K319" t="s">
        <v>1887</v>
      </c>
      <c r="L319" t="s">
        <v>1882</v>
      </c>
      <c r="M319" s="1">
        <v>43413</v>
      </c>
      <c r="N319" t="s">
        <v>1869</v>
      </c>
      <c r="O319" t="s">
        <v>7623</v>
      </c>
      <c r="P319" t="s">
        <v>1897</v>
      </c>
      <c r="Q319" t="s">
        <v>7623</v>
      </c>
      <c r="R319" t="s">
        <v>1864</v>
      </c>
      <c r="S319">
        <v>3</v>
      </c>
      <c r="T319" s="2">
        <v>0.1</v>
      </c>
      <c r="U319" s="5">
        <v>24.16</v>
      </c>
      <c r="V319" s="5">
        <f>ORDENES[[#This Row],[Ventas sin descuento]]-ORDENES[[#This Row],[costos estimados]]</f>
        <v>39.257777777777761</v>
      </c>
      <c r="W319">
        <v>1</v>
      </c>
      <c r="X319" s="5">
        <v>135.88</v>
      </c>
      <c r="Y319" s="5">
        <f>ORDENES[[#This Row],[Ventas Originales (con descuento)]]/(1-ORDENES[[#This Row],[Descuento]])</f>
        <v>150.97777777777776</v>
      </c>
      <c r="Z319" s="5">
        <f>ORDENES[[#This Row],[Ventas Originales (con descuento)]]/ORDENES[[#This Row],[Cantidad]]/(1-ORDENES[[#This Row],[Descuento]])</f>
        <v>150.97777777777776</v>
      </c>
      <c r="AA319" s="5">
        <f>ORDENES[[#This Row],[Ventas Originales (con descuento)]]/ORDENES[[#This Row],[Cantidad]]</f>
        <v>135.88</v>
      </c>
      <c r="AB319" s="5">
        <f>ORDENES[[#This Row],[Ventas Originales (con descuento)]]-(ORDENES[[#This Row],[Ganancias]])</f>
        <v>111.72</v>
      </c>
    </row>
    <row r="320" spans="1:28" x14ac:dyDescent="0.35">
      <c r="A320" t="s">
        <v>7720</v>
      </c>
      <c r="B320" t="s">
        <v>80</v>
      </c>
      <c r="C320" t="s">
        <v>1</v>
      </c>
      <c r="D320" t="s">
        <v>304</v>
      </c>
      <c r="E320" t="s">
        <v>306</v>
      </c>
      <c r="F320" s="1">
        <v>43408</v>
      </c>
      <c r="G320" t="s">
        <v>7613</v>
      </c>
      <c r="H320" t="s">
        <v>829</v>
      </c>
      <c r="I320">
        <v>10024</v>
      </c>
      <c r="J320" t="s">
        <v>1427</v>
      </c>
      <c r="K320" t="s">
        <v>1887</v>
      </c>
      <c r="L320" t="s">
        <v>1882</v>
      </c>
      <c r="M320" s="1">
        <v>43413</v>
      </c>
      <c r="N320" t="s">
        <v>1869</v>
      </c>
      <c r="O320" t="s">
        <v>7623</v>
      </c>
      <c r="P320" t="s">
        <v>1897</v>
      </c>
      <c r="Q320" t="s">
        <v>7623</v>
      </c>
      <c r="R320" t="s">
        <v>1912</v>
      </c>
      <c r="S320">
        <v>3</v>
      </c>
      <c r="T320" s="2">
        <v>0</v>
      </c>
      <c r="U320" s="5">
        <v>1995.99</v>
      </c>
      <c r="V320" s="5">
        <f>ORDENES[[#This Row],[Ventas sin descuento]]-ORDENES[[#This Row],[costos estimados]]</f>
        <v>1995.99</v>
      </c>
      <c r="W320">
        <v>2</v>
      </c>
      <c r="X320" s="5">
        <v>3991.98</v>
      </c>
      <c r="Y320" s="5">
        <f>ORDENES[[#This Row],[Ventas Originales (con descuento)]]/(1-ORDENES[[#This Row],[Descuento]])</f>
        <v>3991.98</v>
      </c>
      <c r="Z320" s="5">
        <f>ORDENES[[#This Row],[Ventas Originales (con descuento)]]/ORDENES[[#This Row],[Cantidad]]/(1-ORDENES[[#This Row],[Descuento]])</f>
        <v>1995.99</v>
      </c>
      <c r="AA320" s="5">
        <f>ORDENES[[#This Row],[Ventas Originales (con descuento)]]/ORDENES[[#This Row],[Cantidad]]</f>
        <v>1995.99</v>
      </c>
      <c r="AB320" s="5">
        <f>ORDENES[[#This Row],[Ventas Originales (con descuento)]]-(ORDENES[[#This Row],[Ganancias]])</f>
        <v>1995.99</v>
      </c>
    </row>
    <row r="321" spans="1:28" x14ac:dyDescent="0.35">
      <c r="A321" t="s">
        <v>7720</v>
      </c>
      <c r="B321" t="s">
        <v>80</v>
      </c>
      <c r="C321" t="s">
        <v>1</v>
      </c>
      <c r="D321" t="s">
        <v>304</v>
      </c>
      <c r="E321" t="s">
        <v>63</v>
      </c>
      <c r="F321" s="1">
        <v>43408</v>
      </c>
      <c r="G321" t="s">
        <v>7613</v>
      </c>
      <c r="H321" t="s">
        <v>829</v>
      </c>
      <c r="I321">
        <v>10024</v>
      </c>
      <c r="J321" t="s">
        <v>1199</v>
      </c>
      <c r="K321" t="s">
        <v>1887</v>
      </c>
      <c r="L321" t="s">
        <v>1882</v>
      </c>
      <c r="M321" s="1">
        <v>43413</v>
      </c>
      <c r="N321" t="s">
        <v>1869</v>
      </c>
      <c r="O321" t="s">
        <v>7623</v>
      </c>
      <c r="P321" t="s">
        <v>1897</v>
      </c>
      <c r="Q321" t="s">
        <v>7623</v>
      </c>
      <c r="R321" t="s">
        <v>1875</v>
      </c>
      <c r="S321">
        <v>3</v>
      </c>
      <c r="T321" s="2">
        <v>0</v>
      </c>
      <c r="U321" s="5">
        <v>80.02</v>
      </c>
      <c r="V321" s="5">
        <f>ORDENES[[#This Row],[Ventas sin descuento]]-ORDENES[[#This Row],[costos estimados]]</f>
        <v>80.019999999999982</v>
      </c>
      <c r="W321">
        <v>6</v>
      </c>
      <c r="X321" s="5">
        <v>275.94</v>
      </c>
      <c r="Y321" s="5">
        <f>ORDENES[[#This Row],[Ventas Originales (con descuento)]]/(1-ORDENES[[#This Row],[Descuento]])</f>
        <v>275.94</v>
      </c>
      <c r="Z321" s="5">
        <f>ORDENES[[#This Row],[Ventas Originales (con descuento)]]/ORDENES[[#This Row],[Cantidad]]/(1-ORDENES[[#This Row],[Descuento]])</f>
        <v>45.99</v>
      </c>
      <c r="AA321" s="5">
        <f>ORDENES[[#This Row],[Ventas Originales (con descuento)]]/ORDENES[[#This Row],[Cantidad]]</f>
        <v>45.99</v>
      </c>
      <c r="AB321" s="5">
        <f>ORDENES[[#This Row],[Ventas Originales (con descuento)]]-(ORDENES[[#This Row],[Ganancias]])</f>
        <v>195.92000000000002</v>
      </c>
    </row>
    <row r="322" spans="1:28" x14ac:dyDescent="0.35">
      <c r="A322" t="s">
        <v>7720</v>
      </c>
      <c r="B322" t="s">
        <v>80</v>
      </c>
      <c r="C322" t="s">
        <v>1</v>
      </c>
      <c r="D322" t="s">
        <v>304</v>
      </c>
      <c r="E322" t="s">
        <v>307</v>
      </c>
      <c r="F322" s="1">
        <v>43408</v>
      </c>
      <c r="G322" t="s">
        <v>7613</v>
      </c>
      <c r="H322" t="s">
        <v>829</v>
      </c>
      <c r="I322">
        <v>10024</v>
      </c>
      <c r="J322" t="s">
        <v>1428</v>
      </c>
      <c r="K322" t="s">
        <v>1887</v>
      </c>
      <c r="L322" t="s">
        <v>1882</v>
      </c>
      <c r="M322" s="1">
        <v>43413</v>
      </c>
      <c r="N322" t="s">
        <v>1869</v>
      </c>
      <c r="O322" t="s">
        <v>7623</v>
      </c>
      <c r="P322" t="s">
        <v>1897</v>
      </c>
      <c r="Q322" t="s">
        <v>7623</v>
      </c>
      <c r="R322" t="s">
        <v>1889</v>
      </c>
      <c r="S322">
        <v>3</v>
      </c>
      <c r="T322" s="2">
        <v>0</v>
      </c>
      <c r="U322" s="5">
        <v>129.6</v>
      </c>
      <c r="V322" s="5">
        <f>ORDENES[[#This Row],[Ventas sin descuento]]-ORDENES[[#This Row],[costos estimados]]</f>
        <v>129.6</v>
      </c>
      <c r="W322">
        <v>4</v>
      </c>
      <c r="X322" s="5">
        <v>360</v>
      </c>
      <c r="Y322" s="5">
        <f>ORDENES[[#This Row],[Ventas Originales (con descuento)]]/(1-ORDENES[[#This Row],[Descuento]])</f>
        <v>360</v>
      </c>
      <c r="Z322" s="5">
        <f>ORDENES[[#This Row],[Ventas Originales (con descuento)]]/ORDENES[[#This Row],[Cantidad]]/(1-ORDENES[[#This Row],[Descuento]])</f>
        <v>90</v>
      </c>
      <c r="AA322" s="5">
        <f>ORDENES[[#This Row],[Ventas Originales (con descuento)]]/ORDENES[[#This Row],[Cantidad]]</f>
        <v>90</v>
      </c>
      <c r="AB322" s="5">
        <f>ORDENES[[#This Row],[Ventas Originales (con descuento)]]-(ORDENES[[#This Row],[Ganancias]])</f>
        <v>230.4</v>
      </c>
    </row>
    <row r="323" spans="1:28" x14ac:dyDescent="0.35">
      <c r="A323" t="s">
        <v>7719</v>
      </c>
      <c r="B323" t="s">
        <v>80</v>
      </c>
      <c r="C323" t="s">
        <v>1</v>
      </c>
      <c r="D323" t="s">
        <v>304</v>
      </c>
      <c r="E323" t="s">
        <v>18</v>
      </c>
      <c r="F323" s="1">
        <v>43408</v>
      </c>
      <c r="G323" t="s">
        <v>7613</v>
      </c>
      <c r="H323" t="s">
        <v>829</v>
      </c>
      <c r="I323">
        <v>10024</v>
      </c>
      <c r="J323" t="s">
        <v>1275</v>
      </c>
      <c r="K323" t="s">
        <v>1887</v>
      </c>
      <c r="L323" t="s">
        <v>1882</v>
      </c>
      <c r="M323" s="1">
        <v>43413</v>
      </c>
      <c r="N323" t="s">
        <v>1869</v>
      </c>
      <c r="O323" t="s">
        <v>7623</v>
      </c>
      <c r="P323" t="s">
        <v>1897</v>
      </c>
      <c r="Q323" t="s">
        <v>7623</v>
      </c>
      <c r="R323" t="s">
        <v>1872</v>
      </c>
      <c r="S323">
        <v>3</v>
      </c>
      <c r="T323" s="2">
        <v>0</v>
      </c>
      <c r="U323" s="5">
        <v>13.07</v>
      </c>
      <c r="V323" s="5">
        <f>ORDENES[[#This Row],[Ventas sin descuento]]-ORDENES[[#This Row],[costos estimados]]</f>
        <v>13.07</v>
      </c>
      <c r="W323">
        <v>1</v>
      </c>
      <c r="X323" s="5">
        <v>43.57</v>
      </c>
      <c r="Y323" s="5">
        <f>ORDENES[[#This Row],[Ventas Originales (con descuento)]]/(1-ORDENES[[#This Row],[Descuento]])</f>
        <v>43.57</v>
      </c>
      <c r="Z323" s="5">
        <f>ORDENES[[#This Row],[Ventas Originales (con descuento)]]/ORDENES[[#This Row],[Cantidad]]/(1-ORDENES[[#This Row],[Descuento]])</f>
        <v>43.57</v>
      </c>
      <c r="AA323" s="5">
        <f>ORDENES[[#This Row],[Ventas Originales (con descuento)]]/ORDENES[[#This Row],[Cantidad]]</f>
        <v>43.57</v>
      </c>
      <c r="AB323" s="5">
        <f>ORDENES[[#This Row],[Ventas Originales (con descuento)]]-(ORDENES[[#This Row],[Ganancias]])</f>
        <v>30.5</v>
      </c>
    </row>
    <row r="324" spans="1:28" x14ac:dyDescent="0.35">
      <c r="A324" t="s">
        <v>7719</v>
      </c>
      <c r="B324" t="s">
        <v>308</v>
      </c>
      <c r="C324" t="s">
        <v>1</v>
      </c>
      <c r="D324" t="s">
        <v>309</v>
      </c>
      <c r="E324" t="s">
        <v>18</v>
      </c>
      <c r="F324" s="1">
        <v>43362</v>
      </c>
      <c r="G324" t="s">
        <v>7613</v>
      </c>
      <c r="H324" t="s">
        <v>830</v>
      </c>
      <c r="I324">
        <v>90805</v>
      </c>
      <c r="J324" t="s">
        <v>1429</v>
      </c>
      <c r="K324" t="s">
        <v>1865</v>
      </c>
      <c r="L324" t="s">
        <v>1866</v>
      </c>
      <c r="M324" s="1">
        <v>43367</v>
      </c>
      <c r="N324" t="s">
        <v>1869</v>
      </c>
      <c r="O324" t="s">
        <v>7623</v>
      </c>
      <c r="P324" t="s">
        <v>1867</v>
      </c>
      <c r="Q324" t="s">
        <v>7623</v>
      </c>
      <c r="R324" t="s">
        <v>1898</v>
      </c>
      <c r="S324">
        <v>3</v>
      </c>
      <c r="T324" s="2">
        <v>0</v>
      </c>
      <c r="U324" s="5">
        <v>3.58</v>
      </c>
      <c r="V324" s="5">
        <f>ORDENES[[#This Row],[Ventas sin descuento]]-ORDENES[[#This Row],[costos estimados]]</f>
        <v>3.58</v>
      </c>
      <c r="W324">
        <v>2</v>
      </c>
      <c r="X324" s="5">
        <v>7.16</v>
      </c>
      <c r="Y324" s="5">
        <f>ORDENES[[#This Row],[Ventas Originales (con descuento)]]/(1-ORDENES[[#This Row],[Descuento]])</f>
        <v>7.16</v>
      </c>
      <c r="Z324" s="5">
        <f>ORDENES[[#This Row],[Ventas Originales (con descuento)]]/ORDENES[[#This Row],[Cantidad]]/(1-ORDENES[[#This Row],[Descuento]])</f>
        <v>3.58</v>
      </c>
      <c r="AA324" s="5">
        <f>ORDENES[[#This Row],[Ventas Originales (con descuento)]]/ORDENES[[#This Row],[Cantidad]]</f>
        <v>3.58</v>
      </c>
      <c r="AB324" s="5">
        <f>ORDENES[[#This Row],[Ventas Originales (con descuento)]]-(ORDENES[[#This Row],[Ganancias]])</f>
        <v>3.58</v>
      </c>
    </row>
    <row r="325" spans="1:28" x14ac:dyDescent="0.35">
      <c r="A325" t="s">
        <v>7719</v>
      </c>
      <c r="B325" t="s">
        <v>310</v>
      </c>
      <c r="C325" t="s">
        <v>1</v>
      </c>
      <c r="D325" t="s">
        <v>311</v>
      </c>
      <c r="E325" t="s">
        <v>119</v>
      </c>
      <c r="F325" s="1">
        <v>43944</v>
      </c>
      <c r="G325" t="s">
        <v>7598</v>
      </c>
      <c r="H325" t="s">
        <v>831</v>
      </c>
      <c r="I325">
        <v>92345</v>
      </c>
      <c r="J325" t="s">
        <v>1405</v>
      </c>
      <c r="K325" t="s">
        <v>1865</v>
      </c>
      <c r="L325" t="s">
        <v>1866</v>
      </c>
      <c r="M325" s="1">
        <v>43948</v>
      </c>
      <c r="N325" t="s">
        <v>1869</v>
      </c>
      <c r="O325" t="s">
        <v>7623</v>
      </c>
      <c r="P325" t="s">
        <v>1867</v>
      </c>
      <c r="Q325" t="s">
        <v>7623</v>
      </c>
      <c r="R325" t="s">
        <v>1876</v>
      </c>
      <c r="S325">
        <v>3</v>
      </c>
      <c r="T325" s="2">
        <v>0.2</v>
      </c>
      <c r="U325" s="5">
        <v>81.739999999999995</v>
      </c>
      <c r="V325" s="5">
        <f>ORDENES[[#This Row],[Ventas sin descuento]]-ORDENES[[#This Row],[costos estimados]]</f>
        <v>144.61999999999995</v>
      </c>
      <c r="W325">
        <v>6</v>
      </c>
      <c r="X325" s="5">
        <v>251.52</v>
      </c>
      <c r="Y325" s="5">
        <f>ORDENES[[#This Row],[Ventas Originales (con descuento)]]/(1-ORDENES[[#This Row],[Descuento]])</f>
        <v>314.39999999999998</v>
      </c>
      <c r="Z325" s="5">
        <f>ORDENES[[#This Row],[Ventas Originales (con descuento)]]/ORDENES[[#This Row],[Cantidad]]/(1-ORDENES[[#This Row],[Descuento]])</f>
        <v>52.4</v>
      </c>
      <c r="AA325" s="5">
        <f>ORDENES[[#This Row],[Ventas Originales (con descuento)]]/ORDENES[[#This Row],[Cantidad]]</f>
        <v>41.92</v>
      </c>
      <c r="AB325" s="5">
        <f>ORDENES[[#This Row],[Ventas Originales (con descuento)]]-(ORDENES[[#This Row],[Ganancias]])</f>
        <v>169.78000000000003</v>
      </c>
    </row>
    <row r="326" spans="1:28" x14ac:dyDescent="0.35">
      <c r="A326" t="s">
        <v>7720</v>
      </c>
      <c r="B326" t="s">
        <v>310</v>
      </c>
      <c r="C326" t="s">
        <v>1</v>
      </c>
      <c r="D326" t="s">
        <v>311</v>
      </c>
      <c r="E326" t="s">
        <v>113</v>
      </c>
      <c r="F326" s="1">
        <v>43944</v>
      </c>
      <c r="G326" t="s">
        <v>7598</v>
      </c>
      <c r="H326" t="s">
        <v>831</v>
      </c>
      <c r="I326">
        <v>92345</v>
      </c>
      <c r="J326" t="s">
        <v>1430</v>
      </c>
      <c r="K326" t="s">
        <v>1865</v>
      </c>
      <c r="L326" t="s">
        <v>1866</v>
      </c>
      <c r="M326" s="1">
        <v>43948</v>
      </c>
      <c r="N326" t="s">
        <v>1869</v>
      </c>
      <c r="O326" t="s">
        <v>7623</v>
      </c>
      <c r="P326" t="s">
        <v>1867</v>
      </c>
      <c r="Q326" t="s">
        <v>7623</v>
      </c>
      <c r="R326" t="s">
        <v>1889</v>
      </c>
      <c r="S326">
        <v>3</v>
      </c>
      <c r="T326" s="2">
        <v>0</v>
      </c>
      <c r="U326" s="5">
        <v>35</v>
      </c>
      <c r="V326" s="5">
        <f>ORDENES[[#This Row],[Ventas sin descuento]]-ORDENES[[#This Row],[costos estimados]]</f>
        <v>35</v>
      </c>
      <c r="W326">
        <v>1</v>
      </c>
      <c r="X326" s="5">
        <v>99.99</v>
      </c>
      <c r="Y326" s="5">
        <f>ORDENES[[#This Row],[Ventas Originales (con descuento)]]/(1-ORDENES[[#This Row],[Descuento]])</f>
        <v>99.99</v>
      </c>
      <c r="Z326" s="5">
        <f>ORDENES[[#This Row],[Ventas Originales (con descuento)]]/ORDENES[[#This Row],[Cantidad]]/(1-ORDENES[[#This Row],[Descuento]])</f>
        <v>99.99</v>
      </c>
      <c r="AA326" s="5">
        <f>ORDENES[[#This Row],[Ventas Originales (con descuento)]]/ORDENES[[#This Row],[Cantidad]]</f>
        <v>99.99</v>
      </c>
      <c r="AB326" s="5">
        <f>ORDENES[[#This Row],[Ventas Originales (con descuento)]]-(ORDENES[[#This Row],[Ganancias]])</f>
        <v>64.989999999999995</v>
      </c>
    </row>
    <row r="327" spans="1:28" x14ac:dyDescent="0.35">
      <c r="A327" t="s">
        <v>7715</v>
      </c>
      <c r="B327" t="s">
        <v>312</v>
      </c>
      <c r="C327" t="s">
        <v>1</v>
      </c>
      <c r="D327" t="s">
        <v>313</v>
      </c>
      <c r="E327" t="s">
        <v>18</v>
      </c>
      <c r="F327" s="1">
        <v>44503</v>
      </c>
      <c r="G327" t="s">
        <v>7598</v>
      </c>
      <c r="H327" t="s">
        <v>832</v>
      </c>
      <c r="I327">
        <v>37130</v>
      </c>
      <c r="J327" t="s">
        <v>1431</v>
      </c>
      <c r="K327" t="s">
        <v>1859</v>
      </c>
      <c r="L327" t="s">
        <v>1866</v>
      </c>
      <c r="M327" s="1">
        <v>44505</v>
      </c>
      <c r="N327" t="s">
        <v>1861</v>
      </c>
      <c r="O327" t="s">
        <v>7614</v>
      </c>
      <c r="P327" t="s">
        <v>1901</v>
      </c>
      <c r="Q327" t="s">
        <v>7614</v>
      </c>
      <c r="R327" t="s">
        <v>1873</v>
      </c>
      <c r="S327">
        <v>1</v>
      </c>
      <c r="T327" s="2">
        <v>0.2</v>
      </c>
      <c r="U327" s="5">
        <v>1</v>
      </c>
      <c r="V327" s="5">
        <f>ORDENES[[#This Row],[Ventas sin descuento]]-ORDENES[[#This Row],[costos estimados]]</f>
        <v>4.9975000000000005</v>
      </c>
      <c r="W327">
        <v>1</v>
      </c>
      <c r="X327" s="5">
        <v>15.99</v>
      </c>
      <c r="Y327" s="5">
        <f>ORDENES[[#This Row],[Ventas Originales (con descuento)]]/(1-ORDENES[[#This Row],[Descuento]])</f>
        <v>19.987500000000001</v>
      </c>
      <c r="Z327" s="5">
        <f>ORDENES[[#This Row],[Ventas Originales (con descuento)]]/ORDENES[[#This Row],[Cantidad]]/(1-ORDENES[[#This Row],[Descuento]])</f>
        <v>19.987500000000001</v>
      </c>
      <c r="AA327" s="5">
        <f>ORDENES[[#This Row],[Ventas Originales (con descuento)]]/ORDENES[[#This Row],[Cantidad]]</f>
        <v>15.99</v>
      </c>
      <c r="AB327" s="5">
        <f>ORDENES[[#This Row],[Ventas Originales (con descuento)]]-(ORDENES[[#This Row],[Ganancias]])</f>
        <v>14.99</v>
      </c>
    </row>
    <row r="328" spans="1:28" x14ac:dyDescent="0.35">
      <c r="A328" t="s">
        <v>7720</v>
      </c>
      <c r="B328" t="s">
        <v>39</v>
      </c>
      <c r="C328" t="s">
        <v>1</v>
      </c>
      <c r="D328" t="s">
        <v>314</v>
      </c>
      <c r="E328" t="s">
        <v>18</v>
      </c>
      <c r="F328" s="1">
        <v>44073</v>
      </c>
      <c r="G328" t="s">
        <v>7613</v>
      </c>
      <c r="H328" t="s">
        <v>833</v>
      </c>
      <c r="I328">
        <v>19143</v>
      </c>
      <c r="J328" t="s">
        <v>1432</v>
      </c>
      <c r="K328" t="s">
        <v>1887</v>
      </c>
      <c r="L328" t="s">
        <v>1860</v>
      </c>
      <c r="M328" s="1">
        <v>44075</v>
      </c>
      <c r="N328" t="s">
        <v>1891</v>
      </c>
      <c r="O328" t="s">
        <v>7675</v>
      </c>
      <c r="P328" t="s">
        <v>1888</v>
      </c>
      <c r="Q328" t="s">
        <v>7675</v>
      </c>
      <c r="R328" t="s">
        <v>1875</v>
      </c>
      <c r="S328">
        <v>1</v>
      </c>
      <c r="T328" s="2">
        <v>0.4</v>
      </c>
      <c r="U328" s="5">
        <v>-67.88</v>
      </c>
      <c r="V328" s="5">
        <f>ORDENES[[#This Row],[Ventas sin descuento]]-ORDENES[[#This Row],[costos estimados]]</f>
        <v>126.05333333333334</v>
      </c>
      <c r="W328">
        <v>3</v>
      </c>
      <c r="X328" s="5">
        <v>290.89999999999998</v>
      </c>
      <c r="Y328" s="5">
        <f>ORDENES[[#This Row],[Ventas Originales (con descuento)]]/(1-ORDENES[[#This Row],[Descuento]])</f>
        <v>484.83333333333331</v>
      </c>
      <c r="Z328" s="5">
        <f>ORDENES[[#This Row],[Ventas Originales (con descuento)]]/ORDENES[[#This Row],[Cantidad]]/(1-ORDENES[[#This Row],[Descuento]])</f>
        <v>161.61111111111109</v>
      </c>
      <c r="AA328" s="5">
        <f>ORDENES[[#This Row],[Ventas Originales (con descuento)]]/ORDENES[[#This Row],[Cantidad]]</f>
        <v>96.966666666666654</v>
      </c>
      <c r="AB328" s="5">
        <f>ORDENES[[#This Row],[Ventas Originales (con descuento)]]-(ORDENES[[#This Row],[Ganancias]])</f>
        <v>358.78</v>
      </c>
    </row>
    <row r="329" spans="1:28" x14ac:dyDescent="0.35">
      <c r="A329" t="s">
        <v>7719</v>
      </c>
      <c r="B329" t="s">
        <v>39</v>
      </c>
      <c r="C329" t="s">
        <v>1</v>
      </c>
      <c r="D329" t="s">
        <v>314</v>
      </c>
      <c r="E329" t="s">
        <v>18</v>
      </c>
      <c r="F329" s="1">
        <v>44073</v>
      </c>
      <c r="G329" t="s">
        <v>7613</v>
      </c>
      <c r="H329" t="s">
        <v>833</v>
      </c>
      <c r="I329">
        <v>19143</v>
      </c>
      <c r="J329" t="s">
        <v>1433</v>
      </c>
      <c r="K329" t="s">
        <v>1887</v>
      </c>
      <c r="L329" t="s">
        <v>1860</v>
      </c>
      <c r="M329" s="1">
        <v>44075</v>
      </c>
      <c r="N329" t="s">
        <v>1891</v>
      </c>
      <c r="O329" t="s">
        <v>7675</v>
      </c>
      <c r="P329" t="s">
        <v>1888</v>
      </c>
      <c r="Q329" t="s">
        <v>7675</v>
      </c>
      <c r="R329" t="s">
        <v>1872</v>
      </c>
      <c r="S329">
        <v>1</v>
      </c>
      <c r="T329" s="2">
        <v>0.2</v>
      </c>
      <c r="U329" s="5">
        <v>3.39</v>
      </c>
      <c r="V329" s="5">
        <f>ORDENES[[#This Row],[Ventas sin descuento]]-ORDENES[[#This Row],[costos estimados]]</f>
        <v>16.944999999999993</v>
      </c>
      <c r="W329">
        <v>2</v>
      </c>
      <c r="X329" s="5">
        <v>54.22</v>
      </c>
      <c r="Y329" s="5">
        <f>ORDENES[[#This Row],[Ventas Originales (con descuento)]]/(1-ORDENES[[#This Row],[Descuento]])</f>
        <v>67.774999999999991</v>
      </c>
      <c r="Z329" s="5">
        <f>ORDENES[[#This Row],[Ventas Originales (con descuento)]]/ORDENES[[#This Row],[Cantidad]]/(1-ORDENES[[#This Row],[Descuento]])</f>
        <v>33.887499999999996</v>
      </c>
      <c r="AA329" s="5">
        <f>ORDENES[[#This Row],[Ventas Originales (con descuento)]]/ORDENES[[#This Row],[Cantidad]]</f>
        <v>27.11</v>
      </c>
      <c r="AB329" s="5">
        <f>ORDENES[[#This Row],[Ventas Originales (con descuento)]]-(ORDENES[[#This Row],[Ganancias]])</f>
        <v>50.83</v>
      </c>
    </row>
    <row r="330" spans="1:28" x14ac:dyDescent="0.35">
      <c r="A330" t="s">
        <v>7715</v>
      </c>
      <c r="B330" t="s">
        <v>39</v>
      </c>
      <c r="C330" t="s">
        <v>1</v>
      </c>
      <c r="D330" t="s">
        <v>314</v>
      </c>
      <c r="E330" t="s">
        <v>4</v>
      </c>
      <c r="F330" s="1">
        <v>44073</v>
      </c>
      <c r="G330" t="s">
        <v>7613</v>
      </c>
      <c r="H330" t="s">
        <v>833</v>
      </c>
      <c r="I330">
        <v>19143</v>
      </c>
      <c r="J330" t="s">
        <v>7632</v>
      </c>
      <c r="K330" t="s">
        <v>1887</v>
      </c>
      <c r="L330" t="s">
        <v>1860</v>
      </c>
      <c r="M330" s="1">
        <v>44075</v>
      </c>
      <c r="N330" t="s">
        <v>1891</v>
      </c>
      <c r="O330" t="s">
        <v>7675</v>
      </c>
      <c r="P330" t="s">
        <v>1888</v>
      </c>
      <c r="Q330" t="s">
        <v>7675</v>
      </c>
      <c r="R330" t="s">
        <v>1864</v>
      </c>
      <c r="S330">
        <v>1</v>
      </c>
      <c r="T330" s="2">
        <v>0.3</v>
      </c>
      <c r="U330" s="5">
        <v>-258.5</v>
      </c>
      <c r="V330" s="5">
        <f>ORDENES[[#This Row],[Ventas sin descuento]]-ORDENES[[#This Row],[costos estimados]]</f>
        <v>78.674285714285816</v>
      </c>
      <c r="W330">
        <v>4</v>
      </c>
      <c r="X330" s="5">
        <v>786.74</v>
      </c>
      <c r="Y330" s="5">
        <f>ORDENES[[#This Row],[Ventas Originales (con descuento)]]/(1-ORDENES[[#This Row],[Descuento]])</f>
        <v>1123.9142857142858</v>
      </c>
      <c r="Z330" s="5">
        <f>ORDENES[[#This Row],[Ventas Originales (con descuento)]]/ORDENES[[#This Row],[Cantidad]]/(1-ORDENES[[#This Row],[Descuento]])</f>
        <v>280.97857142857146</v>
      </c>
      <c r="AA330" s="5">
        <f>ORDENES[[#This Row],[Ventas Originales (con descuento)]]/ORDENES[[#This Row],[Cantidad]]</f>
        <v>196.685</v>
      </c>
      <c r="AB330" s="5">
        <f>ORDENES[[#This Row],[Ventas Originales (con descuento)]]-(ORDENES[[#This Row],[Ganancias]])</f>
        <v>1045.24</v>
      </c>
    </row>
    <row r="331" spans="1:28" x14ac:dyDescent="0.35">
      <c r="A331" t="s">
        <v>7719</v>
      </c>
      <c r="B331" t="s">
        <v>39</v>
      </c>
      <c r="C331" t="s">
        <v>1</v>
      </c>
      <c r="D331" t="s">
        <v>314</v>
      </c>
      <c r="E331" t="s">
        <v>18</v>
      </c>
      <c r="F331" s="1">
        <v>44073</v>
      </c>
      <c r="G331" t="s">
        <v>7613</v>
      </c>
      <c r="H331" t="s">
        <v>833</v>
      </c>
      <c r="I331">
        <v>19143</v>
      </c>
      <c r="J331" t="s">
        <v>1434</v>
      </c>
      <c r="K331" t="s">
        <v>1887</v>
      </c>
      <c r="L331" t="s">
        <v>1860</v>
      </c>
      <c r="M331" s="1">
        <v>44075</v>
      </c>
      <c r="N331" t="s">
        <v>1891</v>
      </c>
      <c r="O331" t="s">
        <v>7675</v>
      </c>
      <c r="P331" t="s">
        <v>1888</v>
      </c>
      <c r="Q331" t="s">
        <v>7675</v>
      </c>
      <c r="R331" t="s">
        <v>1868</v>
      </c>
      <c r="S331">
        <v>1</v>
      </c>
      <c r="T331" s="2">
        <v>0.2</v>
      </c>
      <c r="U331" s="5">
        <v>33.83</v>
      </c>
      <c r="V331" s="5">
        <f>ORDENES[[#This Row],[Ventas sin descuento]]-ORDENES[[#This Row],[costos estimados]]</f>
        <v>58.889999999999986</v>
      </c>
      <c r="W331">
        <v>10</v>
      </c>
      <c r="X331" s="5">
        <v>100.24</v>
      </c>
      <c r="Y331" s="5">
        <f>ORDENES[[#This Row],[Ventas Originales (con descuento)]]/(1-ORDENES[[#This Row],[Descuento]])</f>
        <v>125.29999999999998</v>
      </c>
      <c r="Z331" s="5">
        <f>ORDENES[[#This Row],[Ventas Originales (con descuento)]]/ORDENES[[#This Row],[Cantidad]]/(1-ORDENES[[#This Row],[Descuento]])</f>
        <v>12.529999999999998</v>
      </c>
      <c r="AA331" s="5">
        <f>ORDENES[[#This Row],[Ventas Originales (con descuento)]]/ORDENES[[#This Row],[Cantidad]]</f>
        <v>10.023999999999999</v>
      </c>
      <c r="AB331" s="5">
        <f>ORDENES[[#This Row],[Ventas Originales (con descuento)]]-(ORDENES[[#This Row],[Ganancias]])</f>
        <v>66.41</v>
      </c>
    </row>
    <row r="332" spans="1:28" x14ac:dyDescent="0.35">
      <c r="A332" t="s">
        <v>7719</v>
      </c>
      <c r="B332" t="s">
        <v>39</v>
      </c>
      <c r="C332" t="s">
        <v>1</v>
      </c>
      <c r="D332" t="s">
        <v>314</v>
      </c>
      <c r="E332" t="s">
        <v>146</v>
      </c>
      <c r="F332" s="1">
        <v>44073</v>
      </c>
      <c r="G332" t="s">
        <v>7613</v>
      </c>
      <c r="H332" t="s">
        <v>833</v>
      </c>
      <c r="I332">
        <v>19143</v>
      </c>
      <c r="J332" t="s">
        <v>1435</v>
      </c>
      <c r="K332" t="s">
        <v>1887</v>
      </c>
      <c r="L332" t="s">
        <v>1860</v>
      </c>
      <c r="M332" s="1">
        <v>44075</v>
      </c>
      <c r="N332" t="s">
        <v>1891</v>
      </c>
      <c r="O332" t="s">
        <v>7675</v>
      </c>
      <c r="P332" t="s">
        <v>1888</v>
      </c>
      <c r="Q332" t="s">
        <v>7675</v>
      </c>
      <c r="R332" t="s">
        <v>1876</v>
      </c>
      <c r="S332">
        <v>1</v>
      </c>
      <c r="T332" s="2">
        <v>0.7</v>
      </c>
      <c r="U332" s="5">
        <v>-27.69</v>
      </c>
      <c r="V332" s="5">
        <f>ORDENES[[#This Row],[Ventas sin descuento]]-ORDENES[[#This Row],[costos estimados]]</f>
        <v>60.416666666666643</v>
      </c>
      <c r="W332">
        <v>6</v>
      </c>
      <c r="X332" s="5">
        <v>37.76</v>
      </c>
      <c r="Y332" s="5">
        <f>ORDENES[[#This Row],[Ventas Originales (con descuento)]]/(1-ORDENES[[#This Row],[Descuento]])</f>
        <v>125.86666666666665</v>
      </c>
      <c r="Z332" s="5">
        <f>ORDENES[[#This Row],[Ventas Originales (con descuento)]]/ORDENES[[#This Row],[Cantidad]]/(1-ORDENES[[#This Row],[Descuento]])</f>
        <v>20.977777777777774</v>
      </c>
      <c r="AA332" s="5">
        <f>ORDENES[[#This Row],[Ventas Originales (con descuento)]]/ORDENES[[#This Row],[Cantidad]]</f>
        <v>6.293333333333333</v>
      </c>
      <c r="AB332" s="5">
        <f>ORDENES[[#This Row],[Ventas Originales (con descuento)]]-(ORDENES[[#This Row],[Ganancias]])</f>
        <v>65.45</v>
      </c>
    </row>
    <row r="333" spans="1:28" x14ac:dyDescent="0.35">
      <c r="A333" t="s">
        <v>7720</v>
      </c>
      <c r="B333" t="s">
        <v>39</v>
      </c>
      <c r="C333" t="s">
        <v>1</v>
      </c>
      <c r="D333" t="s">
        <v>315</v>
      </c>
      <c r="E333" t="s">
        <v>82</v>
      </c>
      <c r="F333" s="1">
        <v>43946</v>
      </c>
      <c r="G333" t="s">
        <v>7598</v>
      </c>
      <c r="H333" t="s">
        <v>834</v>
      </c>
      <c r="I333">
        <v>19134</v>
      </c>
      <c r="J333" t="s">
        <v>1436</v>
      </c>
      <c r="K333" t="s">
        <v>1887</v>
      </c>
      <c r="L333" t="s">
        <v>1860</v>
      </c>
      <c r="M333" s="1">
        <v>43950</v>
      </c>
      <c r="N333" t="s">
        <v>1861</v>
      </c>
      <c r="O333" t="s">
        <v>7614</v>
      </c>
      <c r="P333" t="s">
        <v>1888</v>
      </c>
      <c r="Q333" t="s">
        <v>7614</v>
      </c>
      <c r="R333" t="s">
        <v>1875</v>
      </c>
      <c r="S333">
        <v>3</v>
      </c>
      <c r="T333" s="2">
        <v>0.4</v>
      </c>
      <c r="U333" s="5">
        <v>-20.7</v>
      </c>
      <c r="V333" s="5">
        <f>ORDENES[[#This Row],[Ventas sin descuento]]-ORDENES[[#This Row],[costos estimados]]</f>
        <v>34.5</v>
      </c>
      <c r="W333">
        <v>2</v>
      </c>
      <c r="X333" s="5">
        <v>82.8</v>
      </c>
      <c r="Y333" s="5">
        <f>ORDENES[[#This Row],[Ventas Originales (con descuento)]]/(1-ORDENES[[#This Row],[Descuento]])</f>
        <v>138</v>
      </c>
      <c r="Z333" s="5">
        <f>ORDENES[[#This Row],[Ventas Originales (con descuento)]]/ORDENES[[#This Row],[Cantidad]]/(1-ORDENES[[#This Row],[Descuento]])</f>
        <v>69</v>
      </c>
      <c r="AA333" s="5">
        <f>ORDENES[[#This Row],[Ventas Originales (con descuento)]]/ORDENES[[#This Row],[Cantidad]]</f>
        <v>41.4</v>
      </c>
      <c r="AB333" s="5">
        <f>ORDENES[[#This Row],[Ventas Originales (con descuento)]]-(ORDENES[[#This Row],[Ganancias]])</f>
        <v>103.5</v>
      </c>
    </row>
    <row r="334" spans="1:28" x14ac:dyDescent="0.35">
      <c r="A334" t="s">
        <v>7719</v>
      </c>
      <c r="B334" t="s">
        <v>39</v>
      </c>
      <c r="C334" t="s">
        <v>1</v>
      </c>
      <c r="D334" t="s">
        <v>315</v>
      </c>
      <c r="E334" t="s">
        <v>119</v>
      </c>
      <c r="F334" s="1">
        <v>43946</v>
      </c>
      <c r="G334" t="s">
        <v>7598</v>
      </c>
      <c r="H334" t="s">
        <v>834</v>
      </c>
      <c r="I334">
        <v>19134</v>
      </c>
      <c r="J334" t="s">
        <v>1437</v>
      </c>
      <c r="K334" t="s">
        <v>1887</v>
      </c>
      <c r="L334" t="s">
        <v>1860</v>
      </c>
      <c r="M334" s="1">
        <v>43950</v>
      </c>
      <c r="N334" t="s">
        <v>1861</v>
      </c>
      <c r="O334" t="s">
        <v>7614</v>
      </c>
      <c r="P334" t="s">
        <v>1888</v>
      </c>
      <c r="Q334" t="s">
        <v>7614</v>
      </c>
      <c r="R334" t="s">
        <v>1876</v>
      </c>
      <c r="S334">
        <v>3</v>
      </c>
      <c r="T334" s="2">
        <v>0.7</v>
      </c>
      <c r="U334" s="5">
        <v>-13.82</v>
      </c>
      <c r="V334" s="5">
        <f>ORDENES[[#This Row],[Ventas sin descuento]]-ORDENES[[#This Row],[costos estimados]]</f>
        <v>34.52666666666665</v>
      </c>
      <c r="W334">
        <v>2</v>
      </c>
      <c r="X334" s="5">
        <v>20.72</v>
      </c>
      <c r="Y334" s="5">
        <f>ORDENES[[#This Row],[Ventas Originales (con descuento)]]/(1-ORDENES[[#This Row],[Descuento]])</f>
        <v>69.066666666666649</v>
      </c>
      <c r="Z334" s="5">
        <f>ORDENES[[#This Row],[Ventas Originales (con descuento)]]/ORDENES[[#This Row],[Cantidad]]/(1-ORDENES[[#This Row],[Descuento]])</f>
        <v>34.533333333333324</v>
      </c>
      <c r="AA334" s="5">
        <f>ORDENES[[#This Row],[Ventas Originales (con descuento)]]/ORDENES[[#This Row],[Cantidad]]</f>
        <v>10.36</v>
      </c>
      <c r="AB334" s="5">
        <f>ORDENES[[#This Row],[Ventas Originales (con descuento)]]-(ORDENES[[#This Row],[Ganancias]])</f>
        <v>34.54</v>
      </c>
    </row>
    <row r="335" spans="1:28" x14ac:dyDescent="0.35">
      <c r="A335" t="s">
        <v>7719</v>
      </c>
      <c r="B335" t="s">
        <v>39</v>
      </c>
      <c r="C335" t="s">
        <v>1</v>
      </c>
      <c r="D335" t="s">
        <v>315</v>
      </c>
      <c r="E335" t="s">
        <v>35</v>
      </c>
      <c r="F335" s="1">
        <v>43946</v>
      </c>
      <c r="G335" t="s">
        <v>7598</v>
      </c>
      <c r="H335" t="s">
        <v>834</v>
      </c>
      <c r="I335">
        <v>19134</v>
      </c>
      <c r="J335" t="s">
        <v>1438</v>
      </c>
      <c r="K335" t="s">
        <v>1887</v>
      </c>
      <c r="L335" t="s">
        <v>1860</v>
      </c>
      <c r="M335" s="1">
        <v>43950</v>
      </c>
      <c r="N335" t="s">
        <v>1861</v>
      </c>
      <c r="O335" t="s">
        <v>7614</v>
      </c>
      <c r="P335" t="s">
        <v>1888</v>
      </c>
      <c r="Q335" t="s">
        <v>7614</v>
      </c>
      <c r="R335" t="s">
        <v>1876</v>
      </c>
      <c r="S335">
        <v>3</v>
      </c>
      <c r="T335" s="2">
        <v>0.7</v>
      </c>
      <c r="U335" s="5">
        <v>-3.43</v>
      </c>
      <c r="V335" s="5">
        <f>ORDENES[[#This Row],[Ventas sin descuento]]-ORDENES[[#This Row],[costos estimados]]</f>
        <v>8.0033333333333321</v>
      </c>
      <c r="W335">
        <v>3</v>
      </c>
      <c r="X335" s="5">
        <v>4.9000000000000004</v>
      </c>
      <c r="Y335" s="5">
        <f>ORDENES[[#This Row],[Ventas Originales (con descuento)]]/(1-ORDENES[[#This Row],[Descuento]])</f>
        <v>16.333333333333332</v>
      </c>
      <c r="Z335" s="5">
        <f>ORDENES[[#This Row],[Ventas Originales (con descuento)]]/ORDENES[[#This Row],[Cantidad]]/(1-ORDENES[[#This Row],[Descuento]])</f>
        <v>5.4444444444444446</v>
      </c>
      <c r="AA335" s="5">
        <f>ORDENES[[#This Row],[Ventas Originales (con descuento)]]/ORDENES[[#This Row],[Cantidad]]</f>
        <v>1.6333333333333335</v>
      </c>
      <c r="AB335" s="5">
        <f>ORDENES[[#This Row],[Ventas Originales (con descuento)]]-(ORDENES[[#This Row],[Ganancias]])</f>
        <v>8.33</v>
      </c>
    </row>
    <row r="336" spans="1:28" x14ac:dyDescent="0.35">
      <c r="A336" t="s">
        <v>7719</v>
      </c>
      <c r="B336" t="s">
        <v>5</v>
      </c>
      <c r="C336" t="s">
        <v>1</v>
      </c>
      <c r="D336" t="s">
        <v>316</v>
      </c>
      <c r="E336" t="s">
        <v>27</v>
      </c>
      <c r="F336" s="1">
        <v>43709</v>
      </c>
      <c r="G336" t="s">
        <v>7613</v>
      </c>
      <c r="H336" t="s">
        <v>835</v>
      </c>
      <c r="I336">
        <v>90045</v>
      </c>
      <c r="J336" t="s">
        <v>1439</v>
      </c>
      <c r="K336" t="s">
        <v>1865</v>
      </c>
      <c r="L336" t="s">
        <v>1860</v>
      </c>
      <c r="M336" s="1">
        <v>43712</v>
      </c>
      <c r="N336" t="s">
        <v>1861</v>
      </c>
      <c r="O336" t="s">
        <v>7614</v>
      </c>
      <c r="P336" t="s">
        <v>1867</v>
      </c>
      <c r="Q336" t="s">
        <v>7614</v>
      </c>
      <c r="R336" t="s">
        <v>1876</v>
      </c>
      <c r="S336">
        <v>2</v>
      </c>
      <c r="T336" s="2">
        <v>0.2</v>
      </c>
      <c r="U336" s="5">
        <v>1.6</v>
      </c>
      <c r="V336" s="5">
        <f>ORDENES[[#This Row],[Ventas sin descuento]]-ORDENES[[#This Row],[costos estimados]]</f>
        <v>2.7875000000000001</v>
      </c>
      <c r="W336">
        <v>1</v>
      </c>
      <c r="X336" s="5">
        <v>4.75</v>
      </c>
      <c r="Y336" s="5">
        <f>ORDENES[[#This Row],[Ventas Originales (con descuento)]]/(1-ORDENES[[#This Row],[Descuento]])</f>
        <v>5.9375</v>
      </c>
      <c r="Z336" s="5">
        <f>ORDENES[[#This Row],[Ventas Originales (con descuento)]]/ORDENES[[#This Row],[Cantidad]]/(1-ORDENES[[#This Row],[Descuento]])</f>
        <v>5.9375</v>
      </c>
      <c r="AA336" s="5">
        <f>ORDENES[[#This Row],[Ventas Originales (con descuento)]]/ORDENES[[#This Row],[Cantidad]]</f>
        <v>4.75</v>
      </c>
      <c r="AB336" s="5">
        <f>ORDENES[[#This Row],[Ventas Originales (con descuento)]]-(ORDENES[[#This Row],[Ganancias]])</f>
        <v>3.15</v>
      </c>
    </row>
    <row r="337" spans="1:28" x14ac:dyDescent="0.35">
      <c r="A337" t="s">
        <v>7720</v>
      </c>
      <c r="B337" t="s">
        <v>5</v>
      </c>
      <c r="C337" t="s">
        <v>1</v>
      </c>
      <c r="D337" t="s">
        <v>316</v>
      </c>
      <c r="E337" t="s">
        <v>317</v>
      </c>
      <c r="F337" s="1">
        <v>43709</v>
      </c>
      <c r="G337" t="s">
        <v>7613</v>
      </c>
      <c r="H337" t="s">
        <v>835</v>
      </c>
      <c r="I337">
        <v>90045</v>
      </c>
      <c r="J337" t="s">
        <v>1440</v>
      </c>
      <c r="K337" t="s">
        <v>1865</v>
      </c>
      <c r="L337" t="s">
        <v>1860</v>
      </c>
      <c r="M337" s="1">
        <v>43712</v>
      </c>
      <c r="N337" t="s">
        <v>1861</v>
      </c>
      <c r="O337" t="s">
        <v>7614</v>
      </c>
      <c r="P337" t="s">
        <v>1867</v>
      </c>
      <c r="Q337" t="s">
        <v>7614</v>
      </c>
      <c r="R337" t="s">
        <v>1916</v>
      </c>
      <c r="S337">
        <v>2</v>
      </c>
      <c r="T337" s="2">
        <v>0.2</v>
      </c>
      <c r="U337" s="5">
        <v>335.99</v>
      </c>
      <c r="V337" s="5">
        <f>ORDENES[[#This Row],[Ventas sin descuento]]-ORDENES[[#This Row],[costos estimados]]</f>
        <v>575.9849999999999</v>
      </c>
      <c r="W337">
        <v>2</v>
      </c>
      <c r="X337" s="5">
        <v>959.98</v>
      </c>
      <c r="Y337" s="5">
        <f>ORDENES[[#This Row],[Ventas Originales (con descuento)]]/(1-ORDENES[[#This Row],[Descuento]])</f>
        <v>1199.9749999999999</v>
      </c>
      <c r="Z337" s="5">
        <f>ORDENES[[#This Row],[Ventas Originales (con descuento)]]/ORDENES[[#This Row],[Cantidad]]/(1-ORDENES[[#This Row],[Descuento]])</f>
        <v>599.98749999999995</v>
      </c>
      <c r="AA337" s="5">
        <f>ORDENES[[#This Row],[Ventas Originales (con descuento)]]/ORDENES[[#This Row],[Cantidad]]</f>
        <v>479.99</v>
      </c>
      <c r="AB337" s="5">
        <f>ORDENES[[#This Row],[Ventas Originales (con descuento)]]-(ORDENES[[#This Row],[Ganancias]])</f>
        <v>623.99</v>
      </c>
    </row>
    <row r="338" spans="1:28" x14ac:dyDescent="0.35">
      <c r="A338" t="s">
        <v>7719</v>
      </c>
      <c r="B338" t="s">
        <v>5</v>
      </c>
      <c r="C338" t="s">
        <v>1</v>
      </c>
      <c r="D338" t="s">
        <v>316</v>
      </c>
      <c r="E338" t="s">
        <v>47</v>
      </c>
      <c r="F338" s="1">
        <v>43709</v>
      </c>
      <c r="G338" t="s">
        <v>7613</v>
      </c>
      <c r="H338" t="s">
        <v>835</v>
      </c>
      <c r="I338">
        <v>90045</v>
      </c>
      <c r="J338" t="s">
        <v>1441</v>
      </c>
      <c r="K338" t="s">
        <v>1865</v>
      </c>
      <c r="L338" t="s">
        <v>1860</v>
      </c>
      <c r="M338" s="1">
        <v>43712</v>
      </c>
      <c r="N338" t="s">
        <v>1861</v>
      </c>
      <c r="O338" t="s">
        <v>7614</v>
      </c>
      <c r="P338" t="s">
        <v>1867</v>
      </c>
      <c r="Q338" t="s">
        <v>7614</v>
      </c>
      <c r="R338" t="s">
        <v>1876</v>
      </c>
      <c r="S338">
        <v>2</v>
      </c>
      <c r="T338" s="2">
        <v>0.2</v>
      </c>
      <c r="U338" s="5">
        <v>4.49</v>
      </c>
      <c r="V338" s="5">
        <f>ORDENES[[#This Row],[Ventas sin descuento]]-ORDENES[[#This Row],[costos estimados]]</f>
        <v>8.0824999999999996</v>
      </c>
      <c r="W338">
        <v>4</v>
      </c>
      <c r="X338" s="5">
        <v>14.37</v>
      </c>
      <c r="Y338" s="5">
        <f>ORDENES[[#This Row],[Ventas Originales (con descuento)]]/(1-ORDENES[[#This Row],[Descuento]])</f>
        <v>17.962499999999999</v>
      </c>
      <c r="Z338" s="5">
        <f>ORDENES[[#This Row],[Ventas Originales (con descuento)]]/ORDENES[[#This Row],[Cantidad]]/(1-ORDENES[[#This Row],[Descuento]])</f>
        <v>4.4906249999999996</v>
      </c>
      <c r="AA338" s="5">
        <f>ORDENES[[#This Row],[Ventas Originales (con descuento)]]/ORDENES[[#This Row],[Cantidad]]</f>
        <v>3.5924999999999998</v>
      </c>
      <c r="AB338" s="5">
        <f>ORDENES[[#This Row],[Ventas Originales (con descuento)]]-(ORDENES[[#This Row],[Ganancias]])</f>
        <v>9.879999999999999</v>
      </c>
    </row>
    <row r="339" spans="1:28" x14ac:dyDescent="0.35">
      <c r="A339" t="s">
        <v>7719</v>
      </c>
      <c r="B339" t="s">
        <v>32</v>
      </c>
      <c r="C339" t="s">
        <v>1</v>
      </c>
      <c r="D339" t="s">
        <v>318</v>
      </c>
      <c r="E339" t="s">
        <v>18</v>
      </c>
      <c r="F339" s="1">
        <v>43293</v>
      </c>
      <c r="G339" t="s">
        <v>7613</v>
      </c>
      <c r="H339" t="s">
        <v>836</v>
      </c>
      <c r="I339">
        <v>94122</v>
      </c>
      <c r="J339" t="s">
        <v>1442</v>
      </c>
      <c r="K339" t="s">
        <v>1865</v>
      </c>
      <c r="L339" t="s">
        <v>1866</v>
      </c>
      <c r="M339" s="1">
        <v>43298</v>
      </c>
      <c r="N339" t="s">
        <v>1869</v>
      </c>
      <c r="O339" t="s">
        <v>7623</v>
      </c>
      <c r="P339" t="s">
        <v>1867</v>
      </c>
      <c r="Q339" t="s">
        <v>7623</v>
      </c>
      <c r="R339" t="s">
        <v>1876</v>
      </c>
      <c r="S339">
        <v>3</v>
      </c>
      <c r="T339" s="2">
        <v>0.2</v>
      </c>
      <c r="U339" s="5">
        <v>2.8</v>
      </c>
      <c r="V339" s="5">
        <f>ORDENES[[#This Row],[Ventas sin descuento]]-ORDENES[[#This Row],[costos estimados]]</f>
        <v>4.7274999999999991</v>
      </c>
      <c r="W339">
        <v>2</v>
      </c>
      <c r="X339" s="5">
        <v>7.71</v>
      </c>
      <c r="Y339" s="5">
        <f>ORDENES[[#This Row],[Ventas Originales (con descuento)]]/(1-ORDENES[[#This Row],[Descuento]])</f>
        <v>9.6374999999999993</v>
      </c>
      <c r="Z339" s="5">
        <f>ORDENES[[#This Row],[Ventas Originales (con descuento)]]/ORDENES[[#This Row],[Cantidad]]/(1-ORDENES[[#This Row],[Descuento]])</f>
        <v>4.8187499999999996</v>
      </c>
      <c r="AA339" s="5">
        <f>ORDENES[[#This Row],[Ventas Originales (con descuento)]]/ORDENES[[#This Row],[Cantidad]]</f>
        <v>3.855</v>
      </c>
      <c r="AB339" s="5">
        <f>ORDENES[[#This Row],[Ventas Originales (con descuento)]]-(ORDENES[[#This Row],[Ganancias]])</f>
        <v>4.91</v>
      </c>
    </row>
    <row r="340" spans="1:28" x14ac:dyDescent="0.35">
      <c r="A340" t="s">
        <v>7715</v>
      </c>
      <c r="B340" t="s">
        <v>32</v>
      </c>
      <c r="C340" t="s">
        <v>1</v>
      </c>
      <c r="D340" t="s">
        <v>318</v>
      </c>
      <c r="E340" t="s">
        <v>4</v>
      </c>
      <c r="F340" s="1">
        <v>43293</v>
      </c>
      <c r="G340" t="s">
        <v>7613</v>
      </c>
      <c r="H340" t="s">
        <v>836</v>
      </c>
      <c r="I340">
        <v>94122</v>
      </c>
      <c r="J340" t="s">
        <v>1443</v>
      </c>
      <c r="K340" t="s">
        <v>1865</v>
      </c>
      <c r="L340" t="s">
        <v>1866</v>
      </c>
      <c r="M340" s="1">
        <v>43298</v>
      </c>
      <c r="N340" t="s">
        <v>1869</v>
      </c>
      <c r="O340" t="s">
        <v>7623</v>
      </c>
      <c r="P340" t="s">
        <v>1867</v>
      </c>
      <c r="Q340" t="s">
        <v>7623</v>
      </c>
      <c r="R340" t="s">
        <v>1871</v>
      </c>
      <c r="S340">
        <v>3</v>
      </c>
      <c r="T340" s="2">
        <v>0.2</v>
      </c>
      <c r="U340" s="5">
        <v>-17.46</v>
      </c>
      <c r="V340" s="5">
        <f>ORDENES[[#This Row],[Ventas sin descuento]]-ORDENES[[#This Row],[costos estimados]]</f>
        <v>157.12749999999994</v>
      </c>
      <c r="W340">
        <v>3</v>
      </c>
      <c r="X340" s="5">
        <v>698.35</v>
      </c>
      <c r="Y340" s="5">
        <f>ORDENES[[#This Row],[Ventas Originales (con descuento)]]/(1-ORDENES[[#This Row],[Descuento]])</f>
        <v>872.9375</v>
      </c>
      <c r="Z340" s="5">
        <f>ORDENES[[#This Row],[Ventas Originales (con descuento)]]/ORDENES[[#This Row],[Cantidad]]/(1-ORDENES[[#This Row],[Descuento]])</f>
        <v>290.97916666666663</v>
      </c>
      <c r="AA340" s="5">
        <f>ORDENES[[#This Row],[Ventas Originales (con descuento)]]/ORDENES[[#This Row],[Cantidad]]</f>
        <v>232.78333333333333</v>
      </c>
      <c r="AB340" s="5">
        <f>ORDENES[[#This Row],[Ventas Originales (con descuento)]]-(ORDENES[[#This Row],[Ganancias]])</f>
        <v>715.81000000000006</v>
      </c>
    </row>
    <row r="341" spans="1:28" x14ac:dyDescent="0.35">
      <c r="A341" t="s">
        <v>7719</v>
      </c>
      <c r="B341" t="s">
        <v>319</v>
      </c>
      <c r="C341" t="s">
        <v>1</v>
      </c>
      <c r="D341" t="s">
        <v>255</v>
      </c>
      <c r="E341" t="s">
        <v>320</v>
      </c>
      <c r="F341" s="1">
        <v>43638</v>
      </c>
      <c r="G341" t="s">
        <v>7613</v>
      </c>
      <c r="H341" t="s">
        <v>837</v>
      </c>
      <c r="I341">
        <v>84041</v>
      </c>
      <c r="J341" t="s">
        <v>1444</v>
      </c>
      <c r="K341" t="s">
        <v>1865</v>
      </c>
      <c r="L341" t="s">
        <v>1860</v>
      </c>
      <c r="M341" s="1">
        <v>43642</v>
      </c>
      <c r="N341" t="s">
        <v>1861</v>
      </c>
      <c r="O341" t="s">
        <v>7614</v>
      </c>
      <c r="P341" t="s">
        <v>1885</v>
      </c>
      <c r="Q341" t="s">
        <v>7614</v>
      </c>
      <c r="R341" t="s">
        <v>1898</v>
      </c>
      <c r="S341">
        <v>3</v>
      </c>
      <c r="T341" s="2">
        <v>0</v>
      </c>
      <c r="U341" s="5">
        <v>2.33</v>
      </c>
      <c r="V341" s="5">
        <f>ORDENES[[#This Row],[Ventas sin descuento]]-ORDENES[[#This Row],[costos estimados]]</f>
        <v>2.33</v>
      </c>
      <c r="W341">
        <v>4</v>
      </c>
      <c r="X341" s="5">
        <v>4.96</v>
      </c>
      <c r="Y341" s="5">
        <f>ORDENES[[#This Row],[Ventas Originales (con descuento)]]/(1-ORDENES[[#This Row],[Descuento]])</f>
        <v>4.96</v>
      </c>
      <c r="Z341" s="5">
        <f>ORDENES[[#This Row],[Ventas Originales (con descuento)]]/ORDENES[[#This Row],[Cantidad]]/(1-ORDENES[[#This Row],[Descuento]])</f>
        <v>1.24</v>
      </c>
      <c r="AA341" s="5">
        <f>ORDENES[[#This Row],[Ventas Originales (con descuento)]]/ORDENES[[#This Row],[Cantidad]]</f>
        <v>1.24</v>
      </c>
      <c r="AB341" s="5">
        <f>ORDENES[[#This Row],[Ventas Originales (con descuento)]]-(ORDENES[[#This Row],[Ganancias]])</f>
        <v>2.63</v>
      </c>
    </row>
    <row r="342" spans="1:28" x14ac:dyDescent="0.35">
      <c r="A342" t="s">
        <v>7719</v>
      </c>
      <c r="B342" t="s">
        <v>39</v>
      </c>
      <c r="C342" t="s">
        <v>1</v>
      </c>
      <c r="D342" t="s">
        <v>162</v>
      </c>
      <c r="E342" t="s">
        <v>13</v>
      </c>
      <c r="F342" s="1">
        <v>43203</v>
      </c>
      <c r="G342" t="s">
        <v>7613</v>
      </c>
      <c r="H342" t="s">
        <v>838</v>
      </c>
      <c r="I342">
        <v>19140</v>
      </c>
      <c r="J342" t="s">
        <v>1445</v>
      </c>
      <c r="K342" t="s">
        <v>1887</v>
      </c>
      <c r="L342" t="s">
        <v>1866</v>
      </c>
      <c r="M342" s="1">
        <v>43207</v>
      </c>
      <c r="N342" t="s">
        <v>1861</v>
      </c>
      <c r="O342" t="s">
        <v>7614</v>
      </c>
      <c r="P342" t="s">
        <v>1888</v>
      </c>
      <c r="Q342" t="s">
        <v>7614</v>
      </c>
      <c r="R342" t="s">
        <v>1874</v>
      </c>
      <c r="S342">
        <v>3</v>
      </c>
      <c r="T342" s="2">
        <v>0.2</v>
      </c>
      <c r="U342" s="5">
        <v>1.1200000000000001</v>
      </c>
      <c r="V342" s="5">
        <f>ORDENES[[#This Row],[Ventas sin descuento]]-ORDENES[[#This Row],[costos estimados]]</f>
        <v>5.5850000000000009</v>
      </c>
      <c r="W342">
        <v>4</v>
      </c>
      <c r="X342" s="5">
        <v>17.86</v>
      </c>
      <c r="Y342" s="5">
        <f>ORDENES[[#This Row],[Ventas Originales (con descuento)]]/(1-ORDENES[[#This Row],[Descuento]])</f>
        <v>22.324999999999999</v>
      </c>
      <c r="Z342" s="5">
        <f>ORDENES[[#This Row],[Ventas Originales (con descuento)]]/ORDENES[[#This Row],[Cantidad]]/(1-ORDENES[[#This Row],[Descuento]])</f>
        <v>5.5812499999999998</v>
      </c>
      <c r="AA342" s="5">
        <f>ORDENES[[#This Row],[Ventas Originales (con descuento)]]/ORDENES[[#This Row],[Cantidad]]</f>
        <v>4.4649999999999999</v>
      </c>
      <c r="AB342" s="5">
        <f>ORDENES[[#This Row],[Ventas Originales (con descuento)]]-(ORDENES[[#This Row],[Ganancias]])</f>
        <v>16.739999999999998</v>
      </c>
    </row>
    <row r="343" spans="1:28" x14ac:dyDescent="0.35">
      <c r="A343" t="s">
        <v>7719</v>
      </c>
      <c r="B343" t="s">
        <v>39</v>
      </c>
      <c r="C343" t="s">
        <v>1</v>
      </c>
      <c r="D343" t="s">
        <v>162</v>
      </c>
      <c r="E343" t="s">
        <v>7624</v>
      </c>
      <c r="F343" s="1">
        <v>43203</v>
      </c>
      <c r="G343" t="s">
        <v>7613</v>
      </c>
      <c r="H343" t="s">
        <v>838</v>
      </c>
      <c r="I343">
        <v>19140</v>
      </c>
      <c r="J343" t="s">
        <v>7625</v>
      </c>
      <c r="K343" t="s">
        <v>1887</v>
      </c>
      <c r="L343" t="s">
        <v>1866</v>
      </c>
      <c r="M343" s="1">
        <v>43207</v>
      </c>
      <c r="N343" t="s">
        <v>1861</v>
      </c>
      <c r="O343" t="s">
        <v>7614</v>
      </c>
      <c r="P343" t="s">
        <v>1888</v>
      </c>
      <c r="Q343" t="s">
        <v>7614</v>
      </c>
      <c r="R343" t="s">
        <v>1876</v>
      </c>
      <c r="S343">
        <v>3</v>
      </c>
      <c r="T343" s="2">
        <v>0.7</v>
      </c>
      <c r="U343" s="5">
        <v>-407.98</v>
      </c>
      <c r="V343" s="5">
        <f>ORDENES[[#This Row],[Ventas sin descuento]]-ORDENES[[#This Row],[costos estimados]]</f>
        <v>781.94999999999982</v>
      </c>
      <c r="W343">
        <v>10</v>
      </c>
      <c r="X343" s="5">
        <v>509.97</v>
      </c>
      <c r="Y343" s="5">
        <f>ORDENES[[#This Row],[Ventas Originales (con descuento)]]/(1-ORDENES[[#This Row],[Descuento]])</f>
        <v>1699.8999999999999</v>
      </c>
      <c r="Z343" s="5">
        <f>ORDENES[[#This Row],[Ventas Originales (con descuento)]]/ORDENES[[#This Row],[Cantidad]]/(1-ORDENES[[#This Row],[Descuento]])</f>
        <v>169.98999999999998</v>
      </c>
      <c r="AA343" s="5">
        <f>ORDENES[[#This Row],[Ventas Originales (con descuento)]]/ORDENES[[#This Row],[Cantidad]]</f>
        <v>50.997</v>
      </c>
      <c r="AB343" s="5">
        <f>ORDENES[[#This Row],[Ventas Originales (con descuento)]]-(ORDENES[[#This Row],[Ganancias]])</f>
        <v>917.95</v>
      </c>
    </row>
    <row r="344" spans="1:28" x14ac:dyDescent="0.35">
      <c r="A344" t="s">
        <v>7719</v>
      </c>
      <c r="B344" t="s">
        <v>39</v>
      </c>
      <c r="C344" t="s">
        <v>1</v>
      </c>
      <c r="D344" t="s">
        <v>162</v>
      </c>
      <c r="E344" t="s">
        <v>18</v>
      </c>
      <c r="F344" s="1">
        <v>43203</v>
      </c>
      <c r="G344" t="s">
        <v>7613</v>
      </c>
      <c r="H344" t="s">
        <v>838</v>
      </c>
      <c r="I344">
        <v>19140</v>
      </c>
      <c r="J344" t="s">
        <v>1279</v>
      </c>
      <c r="K344" t="s">
        <v>1887</v>
      </c>
      <c r="L344" t="s">
        <v>1866</v>
      </c>
      <c r="M344" s="1">
        <v>43207</v>
      </c>
      <c r="N344" t="s">
        <v>1861</v>
      </c>
      <c r="O344" t="s">
        <v>7614</v>
      </c>
      <c r="P344" t="s">
        <v>1888</v>
      </c>
      <c r="Q344" t="s">
        <v>7614</v>
      </c>
      <c r="R344" t="s">
        <v>1898</v>
      </c>
      <c r="S344">
        <v>3</v>
      </c>
      <c r="T344" s="2">
        <v>0.2</v>
      </c>
      <c r="U344" s="5">
        <v>10.07</v>
      </c>
      <c r="V344" s="5">
        <f>ORDENES[[#This Row],[Ventas sin descuento]]-ORDENES[[#This Row],[costos estimados]]</f>
        <v>17.817499999999999</v>
      </c>
      <c r="W344">
        <v>13</v>
      </c>
      <c r="X344" s="5">
        <v>30.99</v>
      </c>
      <c r="Y344" s="5">
        <f>ORDENES[[#This Row],[Ventas Originales (con descuento)]]/(1-ORDENES[[#This Row],[Descuento]])</f>
        <v>38.737499999999997</v>
      </c>
      <c r="Z344" s="5">
        <f>ORDENES[[#This Row],[Ventas Originales (con descuento)]]/ORDENES[[#This Row],[Cantidad]]/(1-ORDENES[[#This Row],[Descuento]])</f>
        <v>2.9798076923076922</v>
      </c>
      <c r="AA344" s="5">
        <f>ORDENES[[#This Row],[Ventas Originales (con descuento)]]/ORDENES[[#This Row],[Cantidad]]</f>
        <v>2.3838461538461537</v>
      </c>
      <c r="AB344" s="5">
        <f>ORDENES[[#This Row],[Ventas Originales (con descuento)]]-(ORDENES[[#This Row],[Ganancias]])</f>
        <v>20.919999999999998</v>
      </c>
    </row>
    <row r="345" spans="1:28" x14ac:dyDescent="0.35">
      <c r="A345" t="s">
        <v>7720</v>
      </c>
      <c r="B345" t="s">
        <v>39</v>
      </c>
      <c r="C345" t="s">
        <v>1</v>
      </c>
      <c r="D345" t="s">
        <v>162</v>
      </c>
      <c r="E345" t="s">
        <v>321</v>
      </c>
      <c r="F345" s="1">
        <v>43203</v>
      </c>
      <c r="G345" t="s">
        <v>7613</v>
      </c>
      <c r="H345" t="s">
        <v>838</v>
      </c>
      <c r="I345">
        <v>19140</v>
      </c>
      <c r="J345" t="s">
        <v>1446</v>
      </c>
      <c r="K345" t="s">
        <v>1887</v>
      </c>
      <c r="L345" t="s">
        <v>1866</v>
      </c>
      <c r="M345" s="1">
        <v>43207</v>
      </c>
      <c r="N345" t="s">
        <v>1861</v>
      </c>
      <c r="O345" t="s">
        <v>7614</v>
      </c>
      <c r="P345" t="s">
        <v>1888</v>
      </c>
      <c r="Q345" t="s">
        <v>7614</v>
      </c>
      <c r="R345" t="s">
        <v>1875</v>
      </c>
      <c r="S345">
        <v>3</v>
      </c>
      <c r="T345" s="2">
        <v>0.4</v>
      </c>
      <c r="U345" s="5">
        <v>8.39</v>
      </c>
      <c r="V345" s="5">
        <f>ORDENES[[#This Row],[Ventas sin descuento]]-ORDENES[[#This Row],[costos estimados]]</f>
        <v>56.343333333333348</v>
      </c>
      <c r="W345">
        <v>12</v>
      </c>
      <c r="X345" s="5">
        <v>71.930000000000007</v>
      </c>
      <c r="Y345" s="5">
        <f>ORDENES[[#This Row],[Ventas Originales (con descuento)]]/(1-ORDENES[[#This Row],[Descuento]])</f>
        <v>119.88333333333335</v>
      </c>
      <c r="Z345" s="5">
        <f>ORDENES[[#This Row],[Ventas Originales (con descuento)]]/ORDENES[[#This Row],[Cantidad]]/(1-ORDENES[[#This Row],[Descuento]])</f>
        <v>9.9902777777777789</v>
      </c>
      <c r="AA345" s="5">
        <f>ORDENES[[#This Row],[Ventas Originales (con descuento)]]/ORDENES[[#This Row],[Cantidad]]</f>
        <v>5.9941666666666675</v>
      </c>
      <c r="AB345" s="5">
        <f>ORDENES[[#This Row],[Ventas Originales (con descuento)]]-(ORDENES[[#This Row],[Ganancias]])</f>
        <v>63.540000000000006</v>
      </c>
    </row>
    <row r="346" spans="1:28" x14ac:dyDescent="0.35">
      <c r="A346" t="s">
        <v>7719</v>
      </c>
      <c r="B346" t="s">
        <v>322</v>
      </c>
      <c r="C346" t="s">
        <v>1</v>
      </c>
      <c r="D346" t="s">
        <v>195</v>
      </c>
      <c r="E346" t="s">
        <v>7624</v>
      </c>
      <c r="F346" s="1">
        <v>43819</v>
      </c>
      <c r="G346" t="s">
        <v>7613</v>
      </c>
      <c r="H346" t="s">
        <v>839</v>
      </c>
      <c r="I346">
        <v>78745</v>
      </c>
      <c r="J346" t="s">
        <v>7626</v>
      </c>
      <c r="K346" t="s">
        <v>1881</v>
      </c>
      <c r="L346" t="s">
        <v>1860</v>
      </c>
      <c r="M346" s="1">
        <v>43823</v>
      </c>
      <c r="N346" t="s">
        <v>1869</v>
      </c>
      <c r="O346" t="s">
        <v>7623</v>
      </c>
      <c r="P346" t="s">
        <v>1883</v>
      </c>
      <c r="Q346" t="s">
        <v>7623</v>
      </c>
      <c r="R346" t="s">
        <v>1872</v>
      </c>
      <c r="S346">
        <v>3</v>
      </c>
      <c r="T346" s="2">
        <v>0.2</v>
      </c>
      <c r="U346" s="5">
        <v>-2.2200000000000002</v>
      </c>
      <c r="V346" s="5">
        <f>ORDENES[[#This Row],[Ventas sin descuento]]-ORDENES[[#This Row],[costos estimados]]</f>
        <v>19.97999999999999</v>
      </c>
      <c r="W346">
        <v>4</v>
      </c>
      <c r="X346" s="5">
        <v>88.8</v>
      </c>
      <c r="Y346" s="5">
        <f>ORDENES[[#This Row],[Ventas Originales (con descuento)]]/(1-ORDENES[[#This Row],[Descuento]])</f>
        <v>110.99999999999999</v>
      </c>
      <c r="Z346" s="5">
        <f>ORDENES[[#This Row],[Ventas Originales (con descuento)]]/ORDENES[[#This Row],[Cantidad]]/(1-ORDENES[[#This Row],[Descuento]])</f>
        <v>27.749999999999996</v>
      </c>
      <c r="AA346" s="5">
        <f>ORDENES[[#This Row],[Ventas Originales (con descuento)]]/ORDENES[[#This Row],[Cantidad]]</f>
        <v>22.2</v>
      </c>
      <c r="AB346" s="5">
        <f>ORDENES[[#This Row],[Ventas Originales (con descuento)]]-(ORDENES[[#This Row],[Ganancias]])</f>
        <v>91.02</v>
      </c>
    </row>
    <row r="347" spans="1:28" x14ac:dyDescent="0.35">
      <c r="A347" t="s">
        <v>7720</v>
      </c>
      <c r="B347" t="s">
        <v>32</v>
      </c>
      <c r="C347" t="s">
        <v>1</v>
      </c>
      <c r="D347" t="s">
        <v>323</v>
      </c>
      <c r="E347" t="s">
        <v>157</v>
      </c>
      <c r="F347" s="1">
        <v>44362</v>
      </c>
      <c r="G347" t="s">
        <v>7613</v>
      </c>
      <c r="H347" t="s">
        <v>840</v>
      </c>
      <c r="I347">
        <v>94122</v>
      </c>
      <c r="J347" t="s">
        <v>1277</v>
      </c>
      <c r="K347" t="s">
        <v>1865</v>
      </c>
      <c r="L347" t="s">
        <v>1860</v>
      </c>
      <c r="M347" s="1">
        <v>44366</v>
      </c>
      <c r="N347" t="s">
        <v>1869</v>
      </c>
      <c r="O347" t="s">
        <v>7623</v>
      </c>
      <c r="P347" t="s">
        <v>1867</v>
      </c>
      <c r="Q347" t="s">
        <v>7623</v>
      </c>
      <c r="R347" t="s">
        <v>1875</v>
      </c>
      <c r="S347">
        <v>3</v>
      </c>
      <c r="T347" s="2">
        <v>0.2</v>
      </c>
      <c r="U347" s="5">
        <v>4.8</v>
      </c>
      <c r="V347" s="5">
        <f>ORDENES[[#This Row],[Ventas sin descuento]]-ORDENES[[#This Row],[costos estimados]]</f>
        <v>16.794999999999995</v>
      </c>
      <c r="W347">
        <v>3</v>
      </c>
      <c r="X347" s="5">
        <v>47.98</v>
      </c>
      <c r="Y347" s="5">
        <f>ORDENES[[#This Row],[Ventas Originales (con descuento)]]/(1-ORDENES[[#This Row],[Descuento]])</f>
        <v>59.974999999999994</v>
      </c>
      <c r="Z347" s="5">
        <f>ORDENES[[#This Row],[Ventas Originales (con descuento)]]/ORDENES[[#This Row],[Cantidad]]/(1-ORDENES[[#This Row],[Descuento]])</f>
        <v>19.991666666666664</v>
      </c>
      <c r="AA347" s="5">
        <f>ORDENES[[#This Row],[Ventas Originales (con descuento)]]/ORDENES[[#This Row],[Cantidad]]</f>
        <v>15.993333333333332</v>
      </c>
      <c r="AB347" s="5">
        <f>ORDENES[[#This Row],[Ventas Originales (con descuento)]]-(ORDENES[[#This Row],[Ganancias]])</f>
        <v>43.18</v>
      </c>
    </row>
    <row r="348" spans="1:28" x14ac:dyDescent="0.35">
      <c r="A348" t="s">
        <v>7719</v>
      </c>
      <c r="B348" t="s">
        <v>7633</v>
      </c>
      <c r="C348" t="s">
        <v>1</v>
      </c>
      <c r="D348" t="s">
        <v>324</v>
      </c>
      <c r="E348" t="s">
        <v>216</v>
      </c>
      <c r="F348" s="1">
        <v>44385</v>
      </c>
      <c r="G348" t="s">
        <v>7613</v>
      </c>
      <c r="H348" t="s">
        <v>841</v>
      </c>
      <c r="I348">
        <v>1852</v>
      </c>
      <c r="J348" t="s">
        <v>7683</v>
      </c>
      <c r="K348" t="s">
        <v>1887</v>
      </c>
      <c r="L348" t="s">
        <v>1860</v>
      </c>
      <c r="M348" s="1">
        <v>44389</v>
      </c>
      <c r="N348" t="s">
        <v>1869</v>
      </c>
      <c r="O348" t="s">
        <v>7623</v>
      </c>
      <c r="P348" t="s">
        <v>1917</v>
      </c>
      <c r="Q348" t="s">
        <v>7623</v>
      </c>
      <c r="R348" t="s">
        <v>1874</v>
      </c>
      <c r="S348">
        <v>3</v>
      </c>
      <c r="T348" s="2">
        <v>0</v>
      </c>
      <c r="U348" s="5">
        <v>3.1</v>
      </c>
      <c r="V348" s="5">
        <f>ORDENES[[#This Row],[Ventas sin descuento]]-ORDENES[[#This Row],[costos estimados]]</f>
        <v>3.1000000000000005</v>
      </c>
      <c r="W348">
        <v>3</v>
      </c>
      <c r="X348" s="5">
        <v>7.56</v>
      </c>
      <c r="Y348" s="5">
        <f>ORDENES[[#This Row],[Ventas Originales (con descuento)]]/(1-ORDENES[[#This Row],[Descuento]])</f>
        <v>7.56</v>
      </c>
      <c r="Z348" s="5">
        <f>ORDENES[[#This Row],[Ventas Originales (con descuento)]]/ORDENES[[#This Row],[Cantidad]]/(1-ORDENES[[#This Row],[Descuento]])</f>
        <v>2.52</v>
      </c>
      <c r="AA348" s="5">
        <f>ORDENES[[#This Row],[Ventas Originales (con descuento)]]/ORDENES[[#This Row],[Cantidad]]</f>
        <v>2.52</v>
      </c>
      <c r="AB348" s="5">
        <f>ORDENES[[#This Row],[Ventas Originales (con descuento)]]-(ORDENES[[#This Row],[Ganancias]])</f>
        <v>4.4599999999999991</v>
      </c>
    </row>
    <row r="349" spans="1:28" x14ac:dyDescent="0.35">
      <c r="A349" t="s">
        <v>7719</v>
      </c>
      <c r="B349" t="s">
        <v>7633</v>
      </c>
      <c r="C349" t="s">
        <v>1</v>
      </c>
      <c r="D349" t="s">
        <v>324</v>
      </c>
      <c r="E349" t="s">
        <v>53</v>
      </c>
      <c r="F349" s="1">
        <v>44385</v>
      </c>
      <c r="G349" t="s">
        <v>7613</v>
      </c>
      <c r="H349" t="s">
        <v>841</v>
      </c>
      <c r="I349">
        <v>1852</v>
      </c>
      <c r="J349" t="s">
        <v>53</v>
      </c>
      <c r="K349" t="s">
        <v>1887</v>
      </c>
      <c r="L349" t="s">
        <v>1860</v>
      </c>
      <c r="M349" s="1">
        <v>44389</v>
      </c>
      <c r="N349" t="s">
        <v>1869</v>
      </c>
      <c r="O349" t="s">
        <v>7623</v>
      </c>
      <c r="P349" t="s">
        <v>1917</v>
      </c>
      <c r="Q349" t="s">
        <v>7623</v>
      </c>
      <c r="R349" t="s">
        <v>1879</v>
      </c>
      <c r="S349">
        <v>3</v>
      </c>
      <c r="T349" s="2">
        <v>0</v>
      </c>
      <c r="U349" s="5">
        <v>11.54</v>
      </c>
      <c r="V349" s="5">
        <f>ORDENES[[#This Row],[Ventas sin descuento]]-ORDENES[[#This Row],[costos estimados]]</f>
        <v>11.54</v>
      </c>
      <c r="W349">
        <v>2</v>
      </c>
      <c r="X349" s="5">
        <v>24.56</v>
      </c>
      <c r="Y349" s="5">
        <f>ORDENES[[#This Row],[Ventas Originales (con descuento)]]/(1-ORDENES[[#This Row],[Descuento]])</f>
        <v>24.56</v>
      </c>
      <c r="Z349" s="5">
        <f>ORDENES[[#This Row],[Ventas Originales (con descuento)]]/ORDENES[[#This Row],[Cantidad]]/(1-ORDENES[[#This Row],[Descuento]])</f>
        <v>12.28</v>
      </c>
      <c r="AA349" s="5">
        <f>ORDENES[[#This Row],[Ventas Originales (con descuento)]]/ORDENES[[#This Row],[Cantidad]]</f>
        <v>12.28</v>
      </c>
      <c r="AB349" s="5">
        <f>ORDENES[[#This Row],[Ventas Originales (con descuento)]]-(ORDENES[[#This Row],[Ganancias]])</f>
        <v>13.02</v>
      </c>
    </row>
    <row r="350" spans="1:28" x14ac:dyDescent="0.35">
      <c r="A350" t="s">
        <v>7719</v>
      </c>
      <c r="B350" t="s">
        <v>7633</v>
      </c>
      <c r="C350" t="s">
        <v>1</v>
      </c>
      <c r="D350" t="s">
        <v>324</v>
      </c>
      <c r="E350" t="s">
        <v>192</v>
      </c>
      <c r="F350" s="1">
        <v>44385</v>
      </c>
      <c r="G350" t="s">
        <v>7613</v>
      </c>
      <c r="H350" t="s">
        <v>841</v>
      </c>
      <c r="I350">
        <v>1852</v>
      </c>
      <c r="J350" t="s">
        <v>7687</v>
      </c>
      <c r="K350" t="s">
        <v>1887</v>
      </c>
      <c r="L350" t="s">
        <v>1860</v>
      </c>
      <c r="M350" s="1">
        <v>44389</v>
      </c>
      <c r="N350" t="s">
        <v>1869</v>
      </c>
      <c r="O350" t="s">
        <v>7623</v>
      </c>
      <c r="P350" t="s">
        <v>1917</v>
      </c>
      <c r="Q350" t="s">
        <v>7623</v>
      </c>
      <c r="R350" t="s">
        <v>1874</v>
      </c>
      <c r="S350">
        <v>3</v>
      </c>
      <c r="T350" s="2">
        <v>0</v>
      </c>
      <c r="U350" s="5">
        <v>4.1500000000000004</v>
      </c>
      <c r="V350" s="5">
        <f>ORDENES[[#This Row],[Ventas sin descuento]]-ORDENES[[#This Row],[costos estimados]]</f>
        <v>4.1500000000000004</v>
      </c>
      <c r="W350">
        <v>2</v>
      </c>
      <c r="X350" s="5">
        <v>12.96</v>
      </c>
      <c r="Y350" s="5">
        <f>ORDENES[[#This Row],[Ventas Originales (con descuento)]]/(1-ORDENES[[#This Row],[Descuento]])</f>
        <v>12.96</v>
      </c>
      <c r="Z350" s="5">
        <f>ORDENES[[#This Row],[Ventas Originales (con descuento)]]/ORDENES[[#This Row],[Cantidad]]/(1-ORDENES[[#This Row],[Descuento]])</f>
        <v>6.48</v>
      </c>
      <c r="AA350" s="5">
        <f>ORDENES[[#This Row],[Ventas Originales (con descuento)]]/ORDENES[[#This Row],[Cantidad]]</f>
        <v>6.48</v>
      </c>
      <c r="AB350" s="5">
        <f>ORDENES[[#This Row],[Ventas Originales (con descuento)]]-(ORDENES[[#This Row],[Ganancias]])</f>
        <v>8.81</v>
      </c>
    </row>
    <row r="351" spans="1:28" x14ac:dyDescent="0.35">
      <c r="A351" t="s">
        <v>7720</v>
      </c>
      <c r="B351" t="s">
        <v>80</v>
      </c>
      <c r="C351" t="s">
        <v>1</v>
      </c>
      <c r="D351" t="s">
        <v>325</v>
      </c>
      <c r="E351" t="s">
        <v>18</v>
      </c>
      <c r="F351" s="1">
        <v>44075</v>
      </c>
      <c r="G351" t="s">
        <v>7613</v>
      </c>
      <c r="H351" t="s">
        <v>842</v>
      </c>
      <c r="I351">
        <v>10009</v>
      </c>
      <c r="J351" t="s">
        <v>1373</v>
      </c>
      <c r="K351" t="s">
        <v>1887</v>
      </c>
      <c r="L351" t="s">
        <v>1882</v>
      </c>
      <c r="M351" s="1">
        <v>44077</v>
      </c>
      <c r="N351" t="s">
        <v>1891</v>
      </c>
      <c r="O351" t="s">
        <v>7675</v>
      </c>
      <c r="P351" t="s">
        <v>1897</v>
      </c>
      <c r="Q351" t="s">
        <v>7675</v>
      </c>
      <c r="R351" t="s">
        <v>1889</v>
      </c>
      <c r="S351">
        <v>1</v>
      </c>
      <c r="T351" s="2">
        <v>0</v>
      </c>
      <c r="U351" s="5">
        <v>2.31</v>
      </c>
      <c r="V351" s="5">
        <f>ORDENES[[#This Row],[Ventas sin descuento]]-ORDENES[[#This Row],[costos estimados]]</f>
        <v>2.3099999999999996</v>
      </c>
      <c r="W351">
        <v>1</v>
      </c>
      <c r="X351" s="5">
        <v>6.79</v>
      </c>
      <c r="Y351" s="5">
        <f>ORDENES[[#This Row],[Ventas Originales (con descuento)]]/(1-ORDENES[[#This Row],[Descuento]])</f>
        <v>6.79</v>
      </c>
      <c r="Z351" s="5">
        <f>ORDENES[[#This Row],[Ventas Originales (con descuento)]]/ORDENES[[#This Row],[Cantidad]]/(1-ORDENES[[#This Row],[Descuento]])</f>
        <v>6.79</v>
      </c>
      <c r="AA351" s="5">
        <f>ORDENES[[#This Row],[Ventas Originales (con descuento)]]/ORDENES[[#This Row],[Cantidad]]</f>
        <v>6.79</v>
      </c>
      <c r="AB351" s="5">
        <f>ORDENES[[#This Row],[Ventas Originales (con descuento)]]-(ORDENES[[#This Row],[Ganancias]])</f>
        <v>4.4800000000000004</v>
      </c>
    </row>
    <row r="352" spans="1:28" x14ac:dyDescent="0.35">
      <c r="A352" t="s">
        <v>7719</v>
      </c>
      <c r="B352" t="s">
        <v>80</v>
      </c>
      <c r="C352" t="s">
        <v>1</v>
      </c>
      <c r="D352" t="s">
        <v>325</v>
      </c>
      <c r="E352" t="s">
        <v>21</v>
      </c>
      <c r="F352" s="1">
        <v>44075</v>
      </c>
      <c r="G352" t="s">
        <v>7613</v>
      </c>
      <c r="H352" t="s">
        <v>842</v>
      </c>
      <c r="I352">
        <v>10009</v>
      </c>
      <c r="J352" t="s">
        <v>1447</v>
      </c>
      <c r="K352" t="s">
        <v>1887</v>
      </c>
      <c r="L352" t="s">
        <v>1882</v>
      </c>
      <c r="M352" s="1">
        <v>44077</v>
      </c>
      <c r="N352" t="s">
        <v>1891</v>
      </c>
      <c r="O352" t="s">
        <v>7675</v>
      </c>
      <c r="P352" t="s">
        <v>1897</v>
      </c>
      <c r="Q352" t="s">
        <v>7675</v>
      </c>
      <c r="R352" t="s">
        <v>1879</v>
      </c>
      <c r="S352">
        <v>1</v>
      </c>
      <c r="T352" s="2">
        <v>0</v>
      </c>
      <c r="U352" s="5">
        <v>11.54</v>
      </c>
      <c r="V352" s="5">
        <f>ORDENES[[#This Row],[Ventas sin descuento]]-ORDENES[[#This Row],[costos estimados]]</f>
        <v>11.54</v>
      </c>
      <c r="W352">
        <v>2</v>
      </c>
      <c r="X352" s="5">
        <v>24.56</v>
      </c>
      <c r="Y352" s="5">
        <f>ORDENES[[#This Row],[Ventas Originales (con descuento)]]/(1-ORDENES[[#This Row],[Descuento]])</f>
        <v>24.56</v>
      </c>
      <c r="Z352" s="5">
        <f>ORDENES[[#This Row],[Ventas Originales (con descuento)]]/ORDENES[[#This Row],[Cantidad]]/(1-ORDENES[[#This Row],[Descuento]])</f>
        <v>12.28</v>
      </c>
      <c r="AA352" s="5">
        <f>ORDENES[[#This Row],[Ventas Originales (con descuento)]]/ORDENES[[#This Row],[Cantidad]]</f>
        <v>12.28</v>
      </c>
      <c r="AB352" s="5">
        <f>ORDENES[[#This Row],[Ventas Originales (con descuento)]]-(ORDENES[[#This Row],[Ganancias]])</f>
        <v>13.02</v>
      </c>
    </row>
    <row r="353" spans="1:28" x14ac:dyDescent="0.35">
      <c r="A353" t="s">
        <v>7719</v>
      </c>
      <c r="B353" t="s">
        <v>80</v>
      </c>
      <c r="C353" t="s">
        <v>1</v>
      </c>
      <c r="D353" t="s">
        <v>325</v>
      </c>
      <c r="E353" t="s">
        <v>38</v>
      </c>
      <c r="F353" s="1">
        <v>44075</v>
      </c>
      <c r="G353" t="s">
        <v>7613</v>
      </c>
      <c r="H353" t="s">
        <v>842</v>
      </c>
      <c r="I353">
        <v>10009</v>
      </c>
      <c r="J353" t="s">
        <v>1448</v>
      </c>
      <c r="K353" t="s">
        <v>1887</v>
      </c>
      <c r="L353" t="s">
        <v>1882</v>
      </c>
      <c r="M353" s="1">
        <v>44077</v>
      </c>
      <c r="N353" t="s">
        <v>1891</v>
      </c>
      <c r="O353" t="s">
        <v>7675</v>
      </c>
      <c r="P353" t="s">
        <v>1897</v>
      </c>
      <c r="Q353" t="s">
        <v>7675</v>
      </c>
      <c r="R353" t="s">
        <v>1876</v>
      </c>
      <c r="S353">
        <v>1</v>
      </c>
      <c r="T353" s="2">
        <v>0.2</v>
      </c>
      <c r="U353" s="5">
        <v>1.07</v>
      </c>
      <c r="V353" s="5">
        <f>ORDENES[[#This Row],[Ventas sin descuento]]-ORDENES[[#This Row],[costos estimados]]</f>
        <v>1.8324999999999998</v>
      </c>
      <c r="W353">
        <v>1</v>
      </c>
      <c r="X353" s="5">
        <v>3.05</v>
      </c>
      <c r="Y353" s="5">
        <f>ORDENES[[#This Row],[Ventas Originales (con descuento)]]/(1-ORDENES[[#This Row],[Descuento]])</f>
        <v>3.8124999999999996</v>
      </c>
      <c r="Z353" s="5">
        <f>ORDENES[[#This Row],[Ventas Originales (con descuento)]]/ORDENES[[#This Row],[Cantidad]]/(1-ORDENES[[#This Row],[Descuento]])</f>
        <v>3.8124999999999996</v>
      </c>
      <c r="AA353" s="5">
        <f>ORDENES[[#This Row],[Ventas Originales (con descuento)]]/ORDENES[[#This Row],[Cantidad]]</f>
        <v>3.05</v>
      </c>
      <c r="AB353" s="5">
        <f>ORDENES[[#This Row],[Ventas Originales (con descuento)]]-(ORDENES[[#This Row],[Ganancias]])</f>
        <v>1.9799999999999998</v>
      </c>
    </row>
    <row r="354" spans="1:28" x14ac:dyDescent="0.35">
      <c r="A354" t="s">
        <v>7719</v>
      </c>
      <c r="B354" t="s">
        <v>80</v>
      </c>
      <c r="C354" t="s">
        <v>1</v>
      </c>
      <c r="D354" t="s">
        <v>325</v>
      </c>
      <c r="E354" t="s">
        <v>21</v>
      </c>
      <c r="F354" s="1">
        <v>44075</v>
      </c>
      <c r="G354" t="s">
        <v>7613</v>
      </c>
      <c r="H354" t="s">
        <v>842</v>
      </c>
      <c r="I354">
        <v>10009</v>
      </c>
      <c r="J354" t="s">
        <v>1447</v>
      </c>
      <c r="K354" t="s">
        <v>1887</v>
      </c>
      <c r="L354" t="s">
        <v>1882</v>
      </c>
      <c r="M354" s="1">
        <v>44077</v>
      </c>
      <c r="N354" t="s">
        <v>1891</v>
      </c>
      <c r="O354" t="s">
        <v>7675</v>
      </c>
      <c r="P354" t="s">
        <v>1897</v>
      </c>
      <c r="Q354" t="s">
        <v>7675</v>
      </c>
      <c r="R354" t="s">
        <v>1879</v>
      </c>
      <c r="S354">
        <v>1</v>
      </c>
      <c r="T354" s="2">
        <v>0</v>
      </c>
      <c r="U354" s="5">
        <v>23.09</v>
      </c>
      <c r="V354" s="5">
        <f>ORDENES[[#This Row],[Ventas sin descuento]]-ORDENES[[#This Row],[costos estimados]]</f>
        <v>23.09</v>
      </c>
      <c r="W354">
        <v>4</v>
      </c>
      <c r="X354" s="5">
        <v>49.12</v>
      </c>
      <c r="Y354" s="5">
        <f>ORDENES[[#This Row],[Ventas Originales (con descuento)]]/(1-ORDENES[[#This Row],[Descuento]])</f>
        <v>49.12</v>
      </c>
      <c r="Z354" s="5">
        <f>ORDENES[[#This Row],[Ventas Originales (con descuento)]]/ORDENES[[#This Row],[Cantidad]]/(1-ORDENES[[#This Row],[Descuento]])</f>
        <v>12.28</v>
      </c>
      <c r="AA354" s="5">
        <f>ORDENES[[#This Row],[Ventas Originales (con descuento)]]/ORDENES[[#This Row],[Cantidad]]</f>
        <v>12.28</v>
      </c>
      <c r="AB354" s="5">
        <f>ORDENES[[#This Row],[Ventas Originales (con descuento)]]-(ORDENES[[#This Row],[Ganancias]])</f>
        <v>26.029999999999998</v>
      </c>
    </row>
    <row r="355" spans="1:28" x14ac:dyDescent="0.35">
      <c r="A355" t="s">
        <v>7719</v>
      </c>
      <c r="B355" t="s">
        <v>80</v>
      </c>
      <c r="C355" t="s">
        <v>1</v>
      </c>
      <c r="D355" t="s">
        <v>325</v>
      </c>
      <c r="E355" t="s">
        <v>146</v>
      </c>
      <c r="F355" s="1">
        <v>44075</v>
      </c>
      <c r="G355" t="s">
        <v>7613</v>
      </c>
      <c r="H355" t="s">
        <v>842</v>
      </c>
      <c r="I355">
        <v>10009</v>
      </c>
      <c r="J355" t="s">
        <v>1449</v>
      </c>
      <c r="K355" t="s">
        <v>1887</v>
      </c>
      <c r="L355" t="s">
        <v>1882</v>
      </c>
      <c r="M355" s="1">
        <v>44077</v>
      </c>
      <c r="N355" t="s">
        <v>1891</v>
      </c>
      <c r="O355" t="s">
        <v>7675</v>
      </c>
      <c r="P355" t="s">
        <v>1897</v>
      </c>
      <c r="Q355" t="s">
        <v>7675</v>
      </c>
      <c r="R355" t="s">
        <v>1876</v>
      </c>
      <c r="S355">
        <v>1</v>
      </c>
      <c r="T355" s="2">
        <v>0.2</v>
      </c>
      <c r="U355" s="5">
        <v>1415.43</v>
      </c>
      <c r="V355" s="5">
        <f>ORDENES[[#This Row],[Ventas sin descuento]]-ORDENES[[#This Row],[costos estimados]]</f>
        <v>2504.2224999999999</v>
      </c>
      <c r="W355">
        <v>4</v>
      </c>
      <c r="X355" s="5">
        <v>4355.17</v>
      </c>
      <c r="Y355" s="5">
        <f>ORDENES[[#This Row],[Ventas Originales (con descuento)]]/(1-ORDENES[[#This Row],[Descuento]])</f>
        <v>5443.9624999999996</v>
      </c>
      <c r="Z355" s="5">
        <f>ORDENES[[#This Row],[Ventas Originales (con descuento)]]/ORDENES[[#This Row],[Cantidad]]/(1-ORDENES[[#This Row],[Descuento]])</f>
        <v>1360.9906249999999</v>
      </c>
      <c r="AA355" s="5">
        <f>ORDENES[[#This Row],[Ventas Originales (con descuento)]]/ORDENES[[#This Row],[Cantidad]]</f>
        <v>1088.7925</v>
      </c>
      <c r="AB355" s="5">
        <f>ORDENES[[#This Row],[Ventas Originales (con descuento)]]-(ORDENES[[#This Row],[Ganancias]])</f>
        <v>2939.74</v>
      </c>
    </row>
    <row r="356" spans="1:28" x14ac:dyDescent="0.35">
      <c r="A356" t="s">
        <v>7715</v>
      </c>
      <c r="B356" t="s">
        <v>80</v>
      </c>
      <c r="C356" t="s">
        <v>1</v>
      </c>
      <c r="D356" t="s">
        <v>326</v>
      </c>
      <c r="E356" t="s">
        <v>327</v>
      </c>
      <c r="F356" s="1">
        <v>43929</v>
      </c>
      <c r="G356" t="s">
        <v>7613</v>
      </c>
      <c r="H356" t="s">
        <v>843</v>
      </c>
      <c r="I356">
        <v>10035</v>
      </c>
      <c r="J356" t="s">
        <v>1450</v>
      </c>
      <c r="K356" t="s">
        <v>1887</v>
      </c>
      <c r="L356" t="s">
        <v>1860</v>
      </c>
      <c r="M356" s="1">
        <v>43934</v>
      </c>
      <c r="N356" t="s">
        <v>1869</v>
      </c>
      <c r="O356" t="s">
        <v>7623</v>
      </c>
      <c r="P356" t="s">
        <v>1897</v>
      </c>
      <c r="Q356" t="s">
        <v>7623</v>
      </c>
      <c r="R356" t="s">
        <v>1863</v>
      </c>
      <c r="S356">
        <v>3</v>
      </c>
      <c r="T356" s="2">
        <v>0.2</v>
      </c>
      <c r="U356" s="5">
        <v>-4.8600000000000003</v>
      </c>
      <c r="V356" s="5">
        <f>ORDENES[[#This Row],[Ventas sin descuento]]-ORDENES[[#This Row],[costos estimados]]</f>
        <v>92.314999999999941</v>
      </c>
      <c r="W356">
        <v>6</v>
      </c>
      <c r="X356" s="5">
        <v>388.7</v>
      </c>
      <c r="Y356" s="5">
        <f>ORDENES[[#This Row],[Ventas Originales (con descuento)]]/(1-ORDENES[[#This Row],[Descuento]])</f>
        <v>485.87499999999994</v>
      </c>
      <c r="Z356" s="5">
        <f>ORDENES[[#This Row],[Ventas Originales (con descuento)]]/ORDENES[[#This Row],[Cantidad]]/(1-ORDENES[[#This Row],[Descuento]])</f>
        <v>80.979166666666657</v>
      </c>
      <c r="AA356" s="5">
        <f>ORDENES[[#This Row],[Ventas Originales (con descuento)]]/ORDENES[[#This Row],[Cantidad]]</f>
        <v>64.783333333333331</v>
      </c>
      <c r="AB356" s="5">
        <f>ORDENES[[#This Row],[Ventas Originales (con descuento)]]-(ORDENES[[#This Row],[Ganancias]])</f>
        <v>393.56</v>
      </c>
    </row>
    <row r="357" spans="1:28" x14ac:dyDescent="0.35">
      <c r="A357" t="s">
        <v>7719</v>
      </c>
      <c r="B357" t="s">
        <v>80</v>
      </c>
      <c r="C357" t="s">
        <v>1</v>
      </c>
      <c r="D357" t="s">
        <v>326</v>
      </c>
      <c r="E357" t="s">
        <v>18</v>
      </c>
      <c r="F357" s="1">
        <v>43929</v>
      </c>
      <c r="G357" t="s">
        <v>7613</v>
      </c>
      <c r="H357" t="s">
        <v>843</v>
      </c>
      <c r="I357">
        <v>10035</v>
      </c>
      <c r="J357" t="s">
        <v>1451</v>
      </c>
      <c r="K357" t="s">
        <v>1887</v>
      </c>
      <c r="L357" t="s">
        <v>1860</v>
      </c>
      <c r="M357" s="1">
        <v>43934</v>
      </c>
      <c r="N357" t="s">
        <v>1869</v>
      </c>
      <c r="O357" t="s">
        <v>7623</v>
      </c>
      <c r="P357" t="s">
        <v>1897</v>
      </c>
      <c r="Q357" t="s">
        <v>7623</v>
      </c>
      <c r="R357" t="s">
        <v>1890</v>
      </c>
      <c r="S357">
        <v>3</v>
      </c>
      <c r="T357" s="2">
        <v>0</v>
      </c>
      <c r="U357" s="5">
        <v>3.8</v>
      </c>
      <c r="V357" s="5">
        <f>ORDENES[[#This Row],[Ventas sin descuento]]-ORDENES[[#This Row],[costos estimados]]</f>
        <v>3.8</v>
      </c>
      <c r="W357">
        <v>2</v>
      </c>
      <c r="X357" s="5">
        <v>8.26</v>
      </c>
      <c r="Y357" s="5">
        <f>ORDENES[[#This Row],[Ventas Originales (con descuento)]]/(1-ORDENES[[#This Row],[Descuento]])</f>
        <v>8.26</v>
      </c>
      <c r="Z357" s="5">
        <f>ORDENES[[#This Row],[Ventas Originales (con descuento)]]/ORDENES[[#This Row],[Cantidad]]/(1-ORDENES[[#This Row],[Descuento]])</f>
        <v>4.13</v>
      </c>
      <c r="AA357" s="5">
        <f>ORDENES[[#This Row],[Ventas Originales (con descuento)]]/ORDENES[[#This Row],[Cantidad]]</f>
        <v>4.13</v>
      </c>
      <c r="AB357" s="5">
        <f>ORDENES[[#This Row],[Ventas Originales (con descuento)]]-(ORDENES[[#This Row],[Ganancias]])</f>
        <v>4.46</v>
      </c>
    </row>
    <row r="358" spans="1:28" x14ac:dyDescent="0.35">
      <c r="A358" t="s">
        <v>7719</v>
      </c>
      <c r="B358" t="s">
        <v>80</v>
      </c>
      <c r="C358" t="s">
        <v>1</v>
      </c>
      <c r="D358" t="s">
        <v>326</v>
      </c>
      <c r="E358" t="s">
        <v>328</v>
      </c>
      <c r="F358" s="1">
        <v>43929</v>
      </c>
      <c r="G358" t="s">
        <v>7613</v>
      </c>
      <c r="H358" t="s">
        <v>843</v>
      </c>
      <c r="I358">
        <v>10035</v>
      </c>
      <c r="J358" t="s">
        <v>1452</v>
      </c>
      <c r="K358" t="s">
        <v>1887</v>
      </c>
      <c r="L358" t="s">
        <v>1860</v>
      </c>
      <c r="M358" s="1">
        <v>43934</v>
      </c>
      <c r="N358" t="s">
        <v>1869</v>
      </c>
      <c r="O358" t="s">
        <v>7623</v>
      </c>
      <c r="P358" t="s">
        <v>1897</v>
      </c>
      <c r="Q358" t="s">
        <v>7623</v>
      </c>
      <c r="R358" t="s">
        <v>1874</v>
      </c>
      <c r="S358">
        <v>3</v>
      </c>
      <c r="T358" s="2">
        <v>0</v>
      </c>
      <c r="U358" s="5">
        <v>6.99</v>
      </c>
      <c r="V358" s="5">
        <f>ORDENES[[#This Row],[Ventas sin descuento]]-ORDENES[[#This Row],[costos estimados]]</f>
        <v>6.99</v>
      </c>
      <c r="W358">
        <v>4</v>
      </c>
      <c r="X358" s="5">
        <v>17.04</v>
      </c>
      <c r="Y358" s="5">
        <f>ORDENES[[#This Row],[Ventas Originales (con descuento)]]/(1-ORDENES[[#This Row],[Descuento]])</f>
        <v>17.04</v>
      </c>
      <c r="Z358" s="5">
        <f>ORDENES[[#This Row],[Ventas Originales (con descuento)]]/ORDENES[[#This Row],[Cantidad]]/(1-ORDENES[[#This Row],[Descuento]])</f>
        <v>4.26</v>
      </c>
      <c r="AA358" s="5">
        <f>ORDENES[[#This Row],[Ventas Originales (con descuento)]]/ORDENES[[#This Row],[Cantidad]]</f>
        <v>4.26</v>
      </c>
      <c r="AB358" s="5">
        <f>ORDENES[[#This Row],[Ventas Originales (con descuento)]]-(ORDENES[[#This Row],[Ganancias]])</f>
        <v>10.049999999999999</v>
      </c>
    </row>
    <row r="359" spans="1:28" x14ac:dyDescent="0.35">
      <c r="A359" t="s">
        <v>7719</v>
      </c>
      <c r="B359" t="s">
        <v>80</v>
      </c>
      <c r="C359" t="s">
        <v>1</v>
      </c>
      <c r="D359" t="s">
        <v>326</v>
      </c>
      <c r="E359" t="s">
        <v>196</v>
      </c>
      <c r="F359" s="1">
        <v>43929</v>
      </c>
      <c r="G359" t="s">
        <v>7613</v>
      </c>
      <c r="H359" t="s">
        <v>843</v>
      </c>
      <c r="I359">
        <v>10035</v>
      </c>
      <c r="J359" t="s">
        <v>1453</v>
      </c>
      <c r="K359" t="s">
        <v>1887</v>
      </c>
      <c r="L359" t="s">
        <v>1860</v>
      </c>
      <c r="M359" s="1">
        <v>43934</v>
      </c>
      <c r="N359" t="s">
        <v>1869</v>
      </c>
      <c r="O359" t="s">
        <v>7623</v>
      </c>
      <c r="P359" t="s">
        <v>1897</v>
      </c>
      <c r="Q359" t="s">
        <v>7623</v>
      </c>
      <c r="R359" t="s">
        <v>1879</v>
      </c>
      <c r="S359">
        <v>3</v>
      </c>
      <c r="T359" s="2">
        <v>0</v>
      </c>
      <c r="U359" s="5">
        <v>15.82</v>
      </c>
      <c r="V359" s="5">
        <f>ORDENES[[#This Row],[Ventas sin descuento]]-ORDENES[[#This Row],[costos estimados]]</f>
        <v>15.82</v>
      </c>
      <c r="W359">
        <v>5</v>
      </c>
      <c r="X359" s="5">
        <v>34.4</v>
      </c>
      <c r="Y359" s="5">
        <f>ORDENES[[#This Row],[Ventas Originales (con descuento)]]/(1-ORDENES[[#This Row],[Descuento]])</f>
        <v>34.4</v>
      </c>
      <c r="Z359" s="5">
        <f>ORDENES[[#This Row],[Ventas Originales (con descuento)]]/ORDENES[[#This Row],[Cantidad]]/(1-ORDENES[[#This Row],[Descuento]])</f>
        <v>6.88</v>
      </c>
      <c r="AA359" s="5">
        <f>ORDENES[[#This Row],[Ventas Originales (con descuento)]]/ORDENES[[#This Row],[Cantidad]]</f>
        <v>6.88</v>
      </c>
      <c r="AB359" s="5">
        <f>ORDENES[[#This Row],[Ventas Originales (con descuento)]]-(ORDENES[[#This Row],[Ganancias]])</f>
        <v>18.579999999999998</v>
      </c>
    </row>
    <row r="360" spans="1:28" x14ac:dyDescent="0.35">
      <c r="A360" t="s">
        <v>7719</v>
      </c>
      <c r="B360" t="s">
        <v>132</v>
      </c>
      <c r="C360" t="s">
        <v>1</v>
      </c>
      <c r="D360" t="s">
        <v>230</v>
      </c>
      <c r="E360" t="s">
        <v>178</v>
      </c>
      <c r="F360" s="1">
        <v>43944</v>
      </c>
      <c r="G360" t="s">
        <v>7613</v>
      </c>
      <c r="H360" t="s">
        <v>844</v>
      </c>
      <c r="I360">
        <v>28205</v>
      </c>
      <c r="J360" t="s">
        <v>1333</v>
      </c>
      <c r="K360" t="s">
        <v>1859</v>
      </c>
      <c r="L360" t="s">
        <v>1866</v>
      </c>
      <c r="M360" s="1">
        <v>43949</v>
      </c>
      <c r="N360" t="s">
        <v>1869</v>
      </c>
      <c r="O360" t="s">
        <v>7623</v>
      </c>
      <c r="P360" t="s">
        <v>1878</v>
      </c>
      <c r="Q360" t="s">
        <v>7623</v>
      </c>
      <c r="R360" t="s">
        <v>1879</v>
      </c>
      <c r="S360">
        <v>3</v>
      </c>
      <c r="T360" s="2">
        <v>0.2</v>
      </c>
      <c r="U360" s="5">
        <v>11.33</v>
      </c>
      <c r="V360" s="5">
        <f>ORDENES[[#This Row],[Ventas sin descuento]]-ORDENES[[#This Row],[costos estimados]]</f>
        <v>20.389999999999993</v>
      </c>
      <c r="W360">
        <v>5</v>
      </c>
      <c r="X360" s="5">
        <v>36.24</v>
      </c>
      <c r="Y360" s="5">
        <f>ORDENES[[#This Row],[Ventas Originales (con descuento)]]/(1-ORDENES[[#This Row],[Descuento]])</f>
        <v>45.3</v>
      </c>
      <c r="Z360" s="5">
        <f>ORDENES[[#This Row],[Ventas Originales (con descuento)]]/ORDENES[[#This Row],[Cantidad]]/(1-ORDENES[[#This Row],[Descuento]])</f>
        <v>9.06</v>
      </c>
      <c r="AA360" s="5">
        <f>ORDENES[[#This Row],[Ventas Originales (con descuento)]]/ORDENES[[#This Row],[Cantidad]]</f>
        <v>7.2480000000000002</v>
      </c>
      <c r="AB360" s="5">
        <f>ORDENES[[#This Row],[Ventas Originales (con descuento)]]-(ORDENES[[#This Row],[Ganancias]])</f>
        <v>24.910000000000004</v>
      </c>
    </row>
    <row r="361" spans="1:28" x14ac:dyDescent="0.35">
      <c r="A361" t="s">
        <v>7719</v>
      </c>
      <c r="B361" t="s">
        <v>140</v>
      </c>
      <c r="C361" t="s">
        <v>1</v>
      </c>
      <c r="D361" t="s">
        <v>329</v>
      </c>
      <c r="E361" t="s">
        <v>16</v>
      </c>
      <c r="F361" s="1">
        <v>44263</v>
      </c>
      <c r="G361" t="s">
        <v>7613</v>
      </c>
      <c r="H361" t="s">
        <v>845</v>
      </c>
      <c r="I361">
        <v>31907</v>
      </c>
      <c r="J361" t="s">
        <v>1454</v>
      </c>
      <c r="K361" t="s">
        <v>1859</v>
      </c>
      <c r="L361" t="s">
        <v>1866</v>
      </c>
      <c r="M361" s="1">
        <v>44266</v>
      </c>
      <c r="N361" t="s">
        <v>1891</v>
      </c>
      <c r="O361" t="s">
        <v>7675</v>
      </c>
      <c r="P361" t="s">
        <v>1918</v>
      </c>
      <c r="Q361" t="s">
        <v>7675</v>
      </c>
      <c r="R361" t="s">
        <v>1877</v>
      </c>
      <c r="S361">
        <v>2</v>
      </c>
      <c r="T361" s="2">
        <v>0</v>
      </c>
      <c r="U361" s="5">
        <v>168.44</v>
      </c>
      <c r="V361" s="5">
        <f>ORDENES[[#This Row],[Ventas sin descuento]]-ORDENES[[#This Row],[costos estimados]]</f>
        <v>168.44</v>
      </c>
      <c r="W361">
        <v>8</v>
      </c>
      <c r="X361" s="5">
        <v>647.84</v>
      </c>
      <c r="Y361" s="5">
        <f>ORDENES[[#This Row],[Ventas Originales (con descuento)]]/(1-ORDENES[[#This Row],[Descuento]])</f>
        <v>647.84</v>
      </c>
      <c r="Z361" s="5">
        <f>ORDENES[[#This Row],[Ventas Originales (con descuento)]]/ORDENES[[#This Row],[Cantidad]]/(1-ORDENES[[#This Row],[Descuento]])</f>
        <v>80.98</v>
      </c>
      <c r="AA361" s="5">
        <f>ORDENES[[#This Row],[Ventas Originales (con descuento)]]/ORDENES[[#This Row],[Cantidad]]</f>
        <v>80.98</v>
      </c>
      <c r="AB361" s="5">
        <f>ORDENES[[#This Row],[Ventas Originales (con descuento)]]-(ORDENES[[#This Row],[Ganancias]])</f>
        <v>479.40000000000003</v>
      </c>
    </row>
    <row r="362" spans="1:28" x14ac:dyDescent="0.35">
      <c r="A362" t="s">
        <v>7719</v>
      </c>
      <c r="B362" t="s">
        <v>140</v>
      </c>
      <c r="C362" t="s">
        <v>1</v>
      </c>
      <c r="D362" t="s">
        <v>329</v>
      </c>
      <c r="E362" t="s">
        <v>47</v>
      </c>
      <c r="F362" s="1">
        <v>44263</v>
      </c>
      <c r="G362" t="s">
        <v>7613</v>
      </c>
      <c r="H362" t="s">
        <v>845</v>
      </c>
      <c r="I362">
        <v>31907</v>
      </c>
      <c r="J362" t="s">
        <v>1455</v>
      </c>
      <c r="K362" t="s">
        <v>1859</v>
      </c>
      <c r="L362" t="s">
        <v>1866</v>
      </c>
      <c r="M362" s="1">
        <v>44266</v>
      </c>
      <c r="N362" t="s">
        <v>1891</v>
      </c>
      <c r="O362" t="s">
        <v>7675</v>
      </c>
      <c r="P362" t="s">
        <v>1918</v>
      </c>
      <c r="Q362" t="s">
        <v>7675</v>
      </c>
      <c r="R362" t="s">
        <v>1868</v>
      </c>
      <c r="S362">
        <v>2</v>
      </c>
      <c r="T362" s="2">
        <v>0</v>
      </c>
      <c r="U362" s="5">
        <v>9.94</v>
      </c>
      <c r="V362" s="5">
        <f>ORDENES[[#This Row],[Ventas sin descuento]]-ORDENES[[#This Row],[costos estimados]]</f>
        <v>9.94</v>
      </c>
      <c r="W362">
        <v>2</v>
      </c>
      <c r="X362" s="5">
        <v>20.7</v>
      </c>
      <c r="Y362" s="5">
        <f>ORDENES[[#This Row],[Ventas Originales (con descuento)]]/(1-ORDENES[[#This Row],[Descuento]])</f>
        <v>20.7</v>
      </c>
      <c r="Z362" s="5">
        <f>ORDENES[[#This Row],[Ventas Originales (con descuento)]]/ORDENES[[#This Row],[Cantidad]]/(1-ORDENES[[#This Row],[Descuento]])</f>
        <v>10.35</v>
      </c>
      <c r="AA362" s="5">
        <f>ORDENES[[#This Row],[Ventas Originales (con descuento)]]/ORDENES[[#This Row],[Cantidad]]</f>
        <v>10.35</v>
      </c>
      <c r="AB362" s="5">
        <f>ORDENES[[#This Row],[Ventas Originales (con descuento)]]-(ORDENES[[#This Row],[Ganancias]])</f>
        <v>10.76</v>
      </c>
    </row>
    <row r="363" spans="1:28" x14ac:dyDescent="0.35">
      <c r="A363" t="s">
        <v>7719</v>
      </c>
      <c r="B363" t="s">
        <v>80</v>
      </c>
      <c r="C363" t="s">
        <v>1</v>
      </c>
      <c r="D363" t="s">
        <v>330</v>
      </c>
      <c r="E363" t="s">
        <v>47</v>
      </c>
      <c r="F363" s="1">
        <v>44464</v>
      </c>
      <c r="G363" t="s">
        <v>7613</v>
      </c>
      <c r="H363" t="s">
        <v>846</v>
      </c>
      <c r="I363">
        <v>10009</v>
      </c>
      <c r="J363" t="s">
        <v>1455</v>
      </c>
      <c r="K363" t="s">
        <v>1887</v>
      </c>
      <c r="L363" t="s">
        <v>1860</v>
      </c>
      <c r="M363" s="1">
        <v>44470</v>
      </c>
      <c r="N363" t="s">
        <v>1869</v>
      </c>
      <c r="O363" t="s">
        <v>7623</v>
      </c>
      <c r="P363" t="s">
        <v>1897</v>
      </c>
      <c r="Q363" t="s">
        <v>7623</v>
      </c>
      <c r="R363" t="s">
        <v>1868</v>
      </c>
      <c r="S363">
        <v>4</v>
      </c>
      <c r="T363" s="2">
        <v>0</v>
      </c>
      <c r="U363" s="5">
        <v>9.94</v>
      </c>
      <c r="V363" s="5">
        <f>ORDENES[[#This Row],[Ventas sin descuento]]-ORDENES[[#This Row],[costos estimados]]</f>
        <v>9.94</v>
      </c>
      <c r="W363">
        <v>2</v>
      </c>
      <c r="X363" s="5">
        <v>20.7</v>
      </c>
      <c r="Y363" s="5">
        <f>ORDENES[[#This Row],[Ventas Originales (con descuento)]]/(1-ORDENES[[#This Row],[Descuento]])</f>
        <v>20.7</v>
      </c>
      <c r="Z363" s="5">
        <f>ORDENES[[#This Row],[Ventas Originales (con descuento)]]/ORDENES[[#This Row],[Cantidad]]/(1-ORDENES[[#This Row],[Descuento]])</f>
        <v>10.35</v>
      </c>
      <c r="AA363" s="5">
        <f>ORDENES[[#This Row],[Ventas Originales (con descuento)]]/ORDENES[[#This Row],[Cantidad]]</f>
        <v>10.35</v>
      </c>
      <c r="AB363" s="5">
        <f>ORDENES[[#This Row],[Ventas Originales (con descuento)]]-(ORDENES[[#This Row],[Ganancias]])</f>
        <v>10.76</v>
      </c>
    </row>
    <row r="364" spans="1:28" x14ac:dyDescent="0.35">
      <c r="A364" t="s">
        <v>7715</v>
      </c>
      <c r="B364" t="s">
        <v>80</v>
      </c>
      <c r="C364" t="s">
        <v>1</v>
      </c>
      <c r="D364" t="s">
        <v>330</v>
      </c>
      <c r="E364" t="s">
        <v>41</v>
      </c>
      <c r="F364" s="1">
        <v>44464</v>
      </c>
      <c r="G364" t="s">
        <v>7613</v>
      </c>
      <c r="H364" t="s">
        <v>846</v>
      </c>
      <c r="I364">
        <v>10009</v>
      </c>
      <c r="J364" t="s">
        <v>1456</v>
      </c>
      <c r="K364" t="s">
        <v>1887</v>
      </c>
      <c r="L364" t="s">
        <v>1860</v>
      </c>
      <c r="M364" s="1">
        <v>44470</v>
      </c>
      <c r="N364" t="s">
        <v>1869</v>
      </c>
      <c r="O364" t="s">
        <v>7623</v>
      </c>
      <c r="P364" t="s">
        <v>1897</v>
      </c>
      <c r="Q364" t="s">
        <v>7623</v>
      </c>
      <c r="R364" t="s">
        <v>1864</v>
      </c>
      <c r="S364">
        <v>4</v>
      </c>
      <c r="T364" s="2">
        <v>0.1</v>
      </c>
      <c r="U364" s="5">
        <v>86.87</v>
      </c>
      <c r="V364" s="5">
        <f>ORDENES[[#This Row],[Ventas sin descuento]]-ORDENES[[#This Row],[costos estimados]]</f>
        <v>141.16444444444448</v>
      </c>
      <c r="W364">
        <v>3</v>
      </c>
      <c r="X364" s="5">
        <v>488.65</v>
      </c>
      <c r="Y364" s="5">
        <f>ORDENES[[#This Row],[Ventas Originales (con descuento)]]/(1-ORDENES[[#This Row],[Descuento]])</f>
        <v>542.94444444444446</v>
      </c>
      <c r="Z364" s="5">
        <f>ORDENES[[#This Row],[Ventas Originales (con descuento)]]/ORDENES[[#This Row],[Cantidad]]/(1-ORDENES[[#This Row],[Descuento]])</f>
        <v>180.98148148148147</v>
      </c>
      <c r="AA364" s="5">
        <f>ORDENES[[#This Row],[Ventas Originales (con descuento)]]/ORDENES[[#This Row],[Cantidad]]</f>
        <v>162.88333333333333</v>
      </c>
      <c r="AB364" s="5">
        <f>ORDENES[[#This Row],[Ventas Originales (con descuento)]]-(ORDENES[[#This Row],[Ganancias]])</f>
        <v>401.78</v>
      </c>
    </row>
    <row r="365" spans="1:28" x14ac:dyDescent="0.35">
      <c r="A365" t="s">
        <v>7719</v>
      </c>
      <c r="B365" t="s">
        <v>80</v>
      </c>
      <c r="C365" t="s">
        <v>1</v>
      </c>
      <c r="D365" t="s">
        <v>330</v>
      </c>
      <c r="E365" t="s">
        <v>13</v>
      </c>
      <c r="F365" s="1">
        <v>44464</v>
      </c>
      <c r="G365" t="s">
        <v>7613</v>
      </c>
      <c r="H365" t="s">
        <v>846</v>
      </c>
      <c r="I365">
        <v>10009</v>
      </c>
      <c r="J365" t="s">
        <v>1457</v>
      </c>
      <c r="K365" t="s">
        <v>1887</v>
      </c>
      <c r="L365" t="s">
        <v>1860</v>
      </c>
      <c r="M365" s="1">
        <v>44470</v>
      </c>
      <c r="N365" t="s">
        <v>1869</v>
      </c>
      <c r="O365" t="s">
        <v>7623</v>
      </c>
      <c r="P365" t="s">
        <v>1897</v>
      </c>
      <c r="Q365" t="s">
        <v>7623</v>
      </c>
      <c r="R365" t="s">
        <v>1874</v>
      </c>
      <c r="S365">
        <v>4</v>
      </c>
      <c r="T365" s="2">
        <v>0</v>
      </c>
      <c r="U365" s="5">
        <v>1.45</v>
      </c>
      <c r="V365" s="5">
        <f>ORDENES[[#This Row],[Ventas sin descuento]]-ORDENES[[#This Row],[costos estimados]]</f>
        <v>1.4500000000000002</v>
      </c>
      <c r="W365">
        <v>2</v>
      </c>
      <c r="X365" s="5">
        <v>5.56</v>
      </c>
      <c r="Y365" s="5">
        <f>ORDENES[[#This Row],[Ventas Originales (con descuento)]]/(1-ORDENES[[#This Row],[Descuento]])</f>
        <v>5.56</v>
      </c>
      <c r="Z365" s="5">
        <f>ORDENES[[#This Row],[Ventas Originales (con descuento)]]/ORDENES[[#This Row],[Cantidad]]/(1-ORDENES[[#This Row],[Descuento]])</f>
        <v>2.78</v>
      </c>
      <c r="AA365" s="5">
        <f>ORDENES[[#This Row],[Ventas Originales (con descuento)]]/ORDENES[[#This Row],[Cantidad]]</f>
        <v>2.78</v>
      </c>
      <c r="AB365" s="5">
        <f>ORDENES[[#This Row],[Ventas Originales (con descuento)]]-(ORDENES[[#This Row],[Ganancias]])</f>
        <v>4.1099999999999994</v>
      </c>
    </row>
    <row r="366" spans="1:28" x14ac:dyDescent="0.35">
      <c r="A366" t="s">
        <v>7715</v>
      </c>
      <c r="B366" t="s">
        <v>80</v>
      </c>
      <c r="C366" t="s">
        <v>1</v>
      </c>
      <c r="D366" t="s">
        <v>330</v>
      </c>
      <c r="E366" t="s">
        <v>11</v>
      </c>
      <c r="F366" s="1">
        <v>44464</v>
      </c>
      <c r="G366" t="s">
        <v>7613</v>
      </c>
      <c r="H366" t="s">
        <v>846</v>
      </c>
      <c r="I366">
        <v>10009</v>
      </c>
      <c r="J366" t="s">
        <v>1458</v>
      </c>
      <c r="K366" t="s">
        <v>1887</v>
      </c>
      <c r="L366" t="s">
        <v>1860</v>
      </c>
      <c r="M366" s="1">
        <v>44470</v>
      </c>
      <c r="N366" t="s">
        <v>1869</v>
      </c>
      <c r="O366" t="s">
        <v>7623</v>
      </c>
      <c r="P366" t="s">
        <v>1897</v>
      </c>
      <c r="Q366" t="s">
        <v>7623</v>
      </c>
      <c r="R366" t="s">
        <v>1873</v>
      </c>
      <c r="S366">
        <v>4</v>
      </c>
      <c r="T366" s="2">
        <v>0</v>
      </c>
      <c r="U366" s="5">
        <v>20.73</v>
      </c>
      <c r="V366" s="5">
        <f>ORDENES[[#This Row],[Ventas sin descuento]]-ORDENES[[#This Row],[costos estimados]]</f>
        <v>20.73</v>
      </c>
      <c r="W366">
        <v>8</v>
      </c>
      <c r="X366" s="5">
        <v>47.12</v>
      </c>
      <c r="Y366" s="5">
        <f>ORDENES[[#This Row],[Ventas Originales (con descuento)]]/(1-ORDENES[[#This Row],[Descuento]])</f>
        <v>47.12</v>
      </c>
      <c r="Z366" s="5">
        <f>ORDENES[[#This Row],[Ventas Originales (con descuento)]]/ORDENES[[#This Row],[Cantidad]]/(1-ORDENES[[#This Row],[Descuento]])</f>
        <v>5.89</v>
      </c>
      <c r="AA366" s="5">
        <f>ORDENES[[#This Row],[Ventas Originales (con descuento)]]/ORDENES[[#This Row],[Cantidad]]</f>
        <v>5.89</v>
      </c>
      <c r="AB366" s="5">
        <f>ORDENES[[#This Row],[Ventas Originales (con descuento)]]-(ORDENES[[#This Row],[Ganancias]])</f>
        <v>26.389999999999997</v>
      </c>
    </row>
    <row r="367" spans="1:28" x14ac:dyDescent="0.35">
      <c r="A367" t="s">
        <v>7719</v>
      </c>
      <c r="B367" t="s">
        <v>32</v>
      </c>
      <c r="C367" t="s">
        <v>1</v>
      </c>
      <c r="D367" t="s">
        <v>331</v>
      </c>
      <c r="E367" t="s">
        <v>73</v>
      </c>
      <c r="F367" s="1">
        <v>43367</v>
      </c>
      <c r="G367" t="s">
        <v>7613</v>
      </c>
      <c r="H367" t="s">
        <v>847</v>
      </c>
      <c r="I367">
        <v>94109</v>
      </c>
      <c r="J367" t="s">
        <v>1204</v>
      </c>
      <c r="K367" t="s">
        <v>1865</v>
      </c>
      <c r="L367" t="s">
        <v>1860</v>
      </c>
      <c r="M367" s="1">
        <v>43372</v>
      </c>
      <c r="N367" t="s">
        <v>1869</v>
      </c>
      <c r="O367" t="s">
        <v>7623</v>
      </c>
      <c r="P367" t="s">
        <v>1867</v>
      </c>
      <c r="Q367" t="s">
        <v>7623</v>
      </c>
      <c r="R367" t="s">
        <v>1872</v>
      </c>
      <c r="S367">
        <v>3</v>
      </c>
      <c r="T367" s="2">
        <v>0</v>
      </c>
      <c r="U367" s="5">
        <v>8.48</v>
      </c>
      <c r="V367" s="5">
        <f>ORDENES[[#This Row],[Ventas sin descuento]]-ORDENES[[#This Row],[costos estimados]]</f>
        <v>8.4799999999999898</v>
      </c>
      <c r="W367">
        <v>4</v>
      </c>
      <c r="X367" s="5">
        <v>211.96</v>
      </c>
      <c r="Y367" s="5">
        <f>ORDENES[[#This Row],[Ventas Originales (con descuento)]]/(1-ORDENES[[#This Row],[Descuento]])</f>
        <v>211.96</v>
      </c>
      <c r="Z367" s="5">
        <f>ORDENES[[#This Row],[Ventas Originales (con descuento)]]/ORDENES[[#This Row],[Cantidad]]/(1-ORDENES[[#This Row],[Descuento]])</f>
        <v>52.99</v>
      </c>
      <c r="AA367" s="5">
        <f>ORDENES[[#This Row],[Ventas Originales (con descuento)]]/ORDENES[[#This Row],[Cantidad]]</f>
        <v>52.99</v>
      </c>
      <c r="AB367" s="5">
        <f>ORDENES[[#This Row],[Ventas Originales (con descuento)]]-(ORDENES[[#This Row],[Ganancias]])</f>
        <v>203.48000000000002</v>
      </c>
    </row>
    <row r="368" spans="1:28" x14ac:dyDescent="0.35">
      <c r="A368" t="s">
        <v>7719</v>
      </c>
      <c r="B368" t="s">
        <v>332</v>
      </c>
      <c r="C368" t="s">
        <v>1</v>
      </c>
      <c r="D368" t="s">
        <v>333</v>
      </c>
      <c r="E368" t="s">
        <v>35</v>
      </c>
      <c r="F368" s="1">
        <v>44125</v>
      </c>
      <c r="G368" t="s">
        <v>7613</v>
      </c>
      <c r="H368" t="s">
        <v>848</v>
      </c>
      <c r="I368">
        <v>6040</v>
      </c>
      <c r="J368" t="s">
        <v>1459</v>
      </c>
      <c r="K368" t="s">
        <v>1887</v>
      </c>
      <c r="L368" t="s">
        <v>1866</v>
      </c>
      <c r="M368" s="1">
        <v>44125</v>
      </c>
      <c r="N368" t="s">
        <v>1919</v>
      </c>
      <c r="O368" t="s">
        <v>7722</v>
      </c>
      <c r="P368" t="s">
        <v>1914</v>
      </c>
      <c r="Q368" t="s">
        <v>7722</v>
      </c>
      <c r="R368" t="s">
        <v>1876</v>
      </c>
      <c r="S368">
        <v>1</v>
      </c>
      <c r="T368" s="2">
        <v>0</v>
      </c>
      <c r="U368" s="5">
        <v>10.44</v>
      </c>
      <c r="V368" s="5">
        <f>ORDENES[[#This Row],[Ventas sin descuento]]-ORDENES[[#This Row],[costos estimados]]</f>
        <v>10.44</v>
      </c>
      <c r="W368">
        <v>4</v>
      </c>
      <c r="X368" s="5">
        <v>23.2</v>
      </c>
      <c r="Y368" s="5">
        <f>ORDENES[[#This Row],[Ventas Originales (con descuento)]]/(1-ORDENES[[#This Row],[Descuento]])</f>
        <v>23.2</v>
      </c>
      <c r="Z368" s="5">
        <f>ORDENES[[#This Row],[Ventas Originales (con descuento)]]/ORDENES[[#This Row],[Cantidad]]/(1-ORDENES[[#This Row],[Descuento]])</f>
        <v>5.8</v>
      </c>
      <c r="AA368" s="5">
        <f>ORDENES[[#This Row],[Ventas Originales (con descuento)]]/ORDENES[[#This Row],[Cantidad]]</f>
        <v>5.8</v>
      </c>
      <c r="AB368" s="5">
        <f>ORDENES[[#This Row],[Ventas Originales (con descuento)]]-(ORDENES[[#This Row],[Ganancias]])</f>
        <v>12.76</v>
      </c>
    </row>
    <row r="369" spans="1:28" x14ac:dyDescent="0.35">
      <c r="A369" t="s">
        <v>7719</v>
      </c>
      <c r="B369" t="s">
        <v>332</v>
      </c>
      <c r="C369" t="s">
        <v>1</v>
      </c>
      <c r="D369" t="s">
        <v>333</v>
      </c>
      <c r="E369" t="s">
        <v>334</v>
      </c>
      <c r="F369" s="1">
        <v>44125</v>
      </c>
      <c r="G369" t="s">
        <v>7613</v>
      </c>
      <c r="H369" t="s">
        <v>848</v>
      </c>
      <c r="I369">
        <v>6040</v>
      </c>
      <c r="J369" t="s">
        <v>334</v>
      </c>
      <c r="K369" t="s">
        <v>1887</v>
      </c>
      <c r="L369" t="s">
        <v>1866</v>
      </c>
      <c r="M369" s="1">
        <v>44125</v>
      </c>
      <c r="N369" t="s">
        <v>1919</v>
      </c>
      <c r="O369" t="s">
        <v>7722</v>
      </c>
      <c r="P369" t="s">
        <v>1914</v>
      </c>
      <c r="Q369" t="s">
        <v>7722</v>
      </c>
      <c r="R369" t="s">
        <v>1908</v>
      </c>
      <c r="S369">
        <v>1</v>
      </c>
      <c r="T369" s="2">
        <v>0</v>
      </c>
      <c r="U369" s="5">
        <v>0.15</v>
      </c>
      <c r="V369" s="5">
        <f>ORDENES[[#This Row],[Ventas sin descuento]]-ORDENES[[#This Row],[costos estimados]]</f>
        <v>0.15000000000000036</v>
      </c>
      <c r="W369">
        <v>2</v>
      </c>
      <c r="X369" s="5">
        <v>7.36</v>
      </c>
      <c r="Y369" s="5">
        <f>ORDENES[[#This Row],[Ventas Originales (con descuento)]]/(1-ORDENES[[#This Row],[Descuento]])</f>
        <v>7.36</v>
      </c>
      <c r="Z369" s="5">
        <f>ORDENES[[#This Row],[Ventas Originales (con descuento)]]/ORDENES[[#This Row],[Cantidad]]/(1-ORDENES[[#This Row],[Descuento]])</f>
        <v>3.68</v>
      </c>
      <c r="AA369" s="5">
        <f>ORDENES[[#This Row],[Ventas Originales (con descuento)]]/ORDENES[[#This Row],[Cantidad]]</f>
        <v>3.68</v>
      </c>
      <c r="AB369" s="5">
        <f>ORDENES[[#This Row],[Ventas Originales (con descuento)]]-(ORDENES[[#This Row],[Ganancias]])</f>
        <v>7.21</v>
      </c>
    </row>
    <row r="370" spans="1:28" x14ac:dyDescent="0.35">
      <c r="A370" t="s">
        <v>7719</v>
      </c>
      <c r="B370" t="s">
        <v>332</v>
      </c>
      <c r="C370" t="s">
        <v>1</v>
      </c>
      <c r="D370" t="s">
        <v>333</v>
      </c>
      <c r="E370" t="s">
        <v>18</v>
      </c>
      <c r="F370" s="1">
        <v>44125</v>
      </c>
      <c r="G370" t="s">
        <v>7613</v>
      </c>
      <c r="H370" t="s">
        <v>848</v>
      </c>
      <c r="I370">
        <v>6040</v>
      </c>
      <c r="J370" t="s">
        <v>1460</v>
      </c>
      <c r="K370" t="s">
        <v>1887</v>
      </c>
      <c r="L370" t="s">
        <v>1866</v>
      </c>
      <c r="M370" s="1">
        <v>44125</v>
      </c>
      <c r="N370" t="s">
        <v>1919</v>
      </c>
      <c r="O370" t="s">
        <v>7722</v>
      </c>
      <c r="P370" t="s">
        <v>1914</v>
      </c>
      <c r="Q370" t="s">
        <v>7722</v>
      </c>
      <c r="R370" t="s">
        <v>1872</v>
      </c>
      <c r="S370">
        <v>1</v>
      </c>
      <c r="T370" s="2">
        <v>0</v>
      </c>
      <c r="U370" s="5">
        <v>29.34</v>
      </c>
      <c r="V370" s="5">
        <f>ORDENES[[#This Row],[Ventas sin descuento]]-ORDENES[[#This Row],[costos estimados]]</f>
        <v>29.340000000000003</v>
      </c>
      <c r="W370">
        <v>7</v>
      </c>
      <c r="X370" s="5">
        <v>104.79</v>
      </c>
      <c r="Y370" s="5">
        <f>ORDENES[[#This Row],[Ventas Originales (con descuento)]]/(1-ORDENES[[#This Row],[Descuento]])</f>
        <v>104.79</v>
      </c>
      <c r="Z370" s="5">
        <f>ORDENES[[#This Row],[Ventas Originales (con descuento)]]/ORDENES[[#This Row],[Cantidad]]/(1-ORDENES[[#This Row],[Descuento]])</f>
        <v>14.97</v>
      </c>
      <c r="AA370" s="5">
        <f>ORDENES[[#This Row],[Ventas Originales (con descuento)]]/ORDENES[[#This Row],[Cantidad]]</f>
        <v>14.97</v>
      </c>
      <c r="AB370" s="5">
        <f>ORDENES[[#This Row],[Ventas Originales (con descuento)]]-(ORDENES[[#This Row],[Ganancias]])</f>
        <v>75.45</v>
      </c>
    </row>
    <row r="371" spans="1:28" x14ac:dyDescent="0.35">
      <c r="A371" t="s">
        <v>7715</v>
      </c>
      <c r="B371" t="s">
        <v>332</v>
      </c>
      <c r="C371" t="s">
        <v>1</v>
      </c>
      <c r="D371" t="s">
        <v>333</v>
      </c>
      <c r="E371" t="s">
        <v>59</v>
      </c>
      <c r="F371" s="1">
        <v>44125</v>
      </c>
      <c r="G371" t="s">
        <v>7613</v>
      </c>
      <c r="H371" t="s">
        <v>848</v>
      </c>
      <c r="I371">
        <v>6040</v>
      </c>
      <c r="J371" t="s">
        <v>1196</v>
      </c>
      <c r="K371" t="s">
        <v>1887</v>
      </c>
      <c r="L371" t="s">
        <v>1866</v>
      </c>
      <c r="M371" s="1">
        <v>44125</v>
      </c>
      <c r="N371" t="s">
        <v>1919</v>
      </c>
      <c r="O371" t="s">
        <v>7722</v>
      </c>
      <c r="P371" t="s">
        <v>1914</v>
      </c>
      <c r="Q371" t="s">
        <v>7722</v>
      </c>
      <c r="R371" t="s">
        <v>1863</v>
      </c>
      <c r="S371">
        <v>1</v>
      </c>
      <c r="T371" s="2">
        <v>0</v>
      </c>
      <c r="U371" s="5">
        <v>271.42</v>
      </c>
      <c r="V371" s="5">
        <f>ORDENES[[#This Row],[Ventas sin descuento]]-ORDENES[[#This Row],[costos estimados]]</f>
        <v>271.42000000000007</v>
      </c>
      <c r="W371">
        <v>4</v>
      </c>
      <c r="X371" s="5">
        <v>1043.92</v>
      </c>
      <c r="Y371" s="5">
        <f>ORDENES[[#This Row],[Ventas Originales (con descuento)]]/(1-ORDENES[[#This Row],[Descuento]])</f>
        <v>1043.92</v>
      </c>
      <c r="Z371" s="5">
        <f>ORDENES[[#This Row],[Ventas Originales (con descuento)]]/ORDENES[[#This Row],[Cantidad]]/(1-ORDENES[[#This Row],[Descuento]])</f>
        <v>260.98</v>
      </c>
      <c r="AA371" s="5">
        <f>ORDENES[[#This Row],[Ventas Originales (con descuento)]]/ORDENES[[#This Row],[Cantidad]]</f>
        <v>260.98</v>
      </c>
      <c r="AB371" s="5">
        <f>ORDENES[[#This Row],[Ventas Originales (con descuento)]]-(ORDENES[[#This Row],[Ganancias]])</f>
        <v>772.5</v>
      </c>
    </row>
    <row r="372" spans="1:28" x14ac:dyDescent="0.35">
      <c r="A372" t="s">
        <v>7719</v>
      </c>
      <c r="B372" t="s">
        <v>335</v>
      </c>
      <c r="C372" t="s">
        <v>1</v>
      </c>
      <c r="D372" t="s">
        <v>336</v>
      </c>
      <c r="E372" t="s">
        <v>21</v>
      </c>
      <c r="F372" s="1">
        <v>44345</v>
      </c>
      <c r="G372" t="s">
        <v>7613</v>
      </c>
      <c r="H372" t="s">
        <v>849</v>
      </c>
      <c r="I372">
        <v>78550</v>
      </c>
      <c r="J372" t="s">
        <v>1461</v>
      </c>
      <c r="K372" t="s">
        <v>1881</v>
      </c>
      <c r="L372" t="s">
        <v>1860</v>
      </c>
      <c r="M372" s="1">
        <v>44351</v>
      </c>
      <c r="N372" t="s">
        <v>1869</v>
      </c>
      <c r="O372" t="s">
        <v>7623</v>
      </c>
      <c r="P372" t="s">
        <v>1883</v>
      </c>
      <c r="Q372" t="s">
        <v>7623</v>
      </c>
      <c r="R372" t="s">
        <v>1879</v>
      </c>
      <c r="S372">
        <v>4</v>
      </c>
      <c r="T372" s="2">
        <v>0.2</v>
      </c>
      <c r="U372" s="5">
        <v>9.4</v>
      </c>
      <c r="V372" s="5">
        <f>ORDENES[[#This Row],[Ventas sin descuento]]-ORDENES[[#This Row],[costos estimados]]</f>
        <v>15.879999999999995</v>
      </c>
      <c r="W372">
        <v>5</v>
      </c>
      <c r="X372" s="5">
        <v>25.92</v>
      </c>
      <c r="Y372" s="5">
        <f>ORDENES[[#This Row],[Ventas Originales (con descuento)]]/(1-ORDENES[[#This Row],[Descuento]])</f>
        <v>32.4</v>
      </c>
      <c r="Z372" s="5">
        <f>ORDENES[[#This Row],[Ventas Originales (con descuento)]]/ORDENES[[#This Row],[Cantidad]]/(1-ORDENES[[#This Row],[Descuento]])</f>
        <v>6.4799999999999995</v>
      </c>
      <c r="AA372" s="5">
        <f>ORDENES[[#This Row],[Ventas Originales (con descuento)]]/ORDENES[[#This Row],[Cantidad]]</f>
        <v>5.1840000000000002</v>
      </c>
      <c r="AB372" s="5">
        <f>ORDENES[[#This Row],[Ventas Originales (con descuento)]]-(ORDENES[[#This Row],[Ganancias]])</f>
        <v>16.520000000000003</v>
      </c>
    </row>
    <row r="373" spans="1:28" x14ac:dyDescent="0.35">
      <c r="A373" t="s">
        <v>7719</v>
      </c>
      <c r="B373" t="s">
        <v>335</v>
      </c>
      <c r="C373" t="s">
        <v>1</v>
      </c>
      <c r="D373" t="s">
        <v>336</v>
      </c>
      <c r="E373" t="s">
        <v>18</v>
      </c>
      <c r="F373" s="1">
        <v>44345</v>
      </c>
      <c r="G373" t="s">
        <v>7613</v>
      </c>
      <c r="H373" t="s">
        <v>849</v>
      </c>
      <c r="I373">
        <v>78550</v>
      </c>
      <c r="J373" t="s">
        <v>1462</v>
      </c>
      <c r="K373" t="s">
        <v>1881</v>
      </c>
      <c r="L373" t="s">
        <v>1860</v>
      </c>
      <c r="M373" s="1">
        <v>44351</v>
      </c>
      <c r="N373" t="s">
        <v>1869</v>
      </c>
      <c r="O373" t="s">
        <v>7623</v>
      </c>
      <c r="P373" t="s">
        <v>1883</v>
      </c>
      <c r="Q373" t="s">
        <v>7623</v>
      </c>
      <c r="R373" t="s">
        <v>1872</v>
      </c>
      <c r="S373">
        <v>4</v>
      </c>
      <c r="T373" s="2">
        <v>0.2</v>
      </c>
      <c r="U373" s="5">
        <v>4.67</v>
      </c>
      <c r="V373" s="5">
        <f>ORDENES[[#This Row],[Ventas sin descuento]]-ORDENES[[#This Row],[costos estimados]]</f>
        <v>18.024999999999991</v>
      </c>
      <c r="W373">
        <v>3</v>
      </c>
      <c r="X373" s="5">
        <v>53.42</v>
      </c>
      <c r="Y373" s="5">
        <f>ORDENES[[#This Row],[Ventas Originales (con descuento)]]/(1-ORDENES[[#This Row],[Descuento]])</f>
        <v>66.774999999999991</v>
      </c>
      <c r="Z373" s="5">
        <f>ORDENES[[#This Row],[Ventas Originales (con descuento)]]/ORDENES[[#This Row],[Cantidad]]/(1-ORDENES[[#This Row],[Descuento]])</f>
        <v>22.258333333333333</v>
      </c>
      <c r="AA373" s="5">
        <f>ORDENES[[#This Row],[Ventas Originales (con descuento)]]/ORDENES[[#This Row],[Cantidad]]</f>
        <v>17.806666666666668</v>
      </c>
      <c r="AB373" s="5">
        <f>ORDENES[[#This Row],[Ventas Originales (con descuento)]]-(ORDENES[[#This Row],[Ganancias]])</f>
        <v>48.75</v>
      </c>
    </row>
    <row r="374" spans="1:28" x14ac:dyDescent="0.35">
      <c r="A374" t="s">
        <v>7719</v>
      </c>
      <c r="B374" t="s">
        <v>337</v>
      </c>
      <c r="C374" t="s">
        <v>1</v>
      </c>
      <c r="D374" t="s">
        <v>338</v>
      </c>
      <c r="E374" t="s">
        <v>35</v>
      </c>
      <c r="F374" s="1">
        <v>43304</v>
      </c>
      <c r="G374" t="s">
        <v>7613</v>
      </c>
      <c r="H374" t="s">
        <v>850</v>
      </c>
      <c r="I374">
        <v>85705</v>
      </c>
      <c r="J374" t="s">
        <v>1438</v>
      </c>
      <c r="K374" t="s">
        <v>1865</v>
      </c>
      <c r="L374" t="s">
        <v>1860</v>
      </c>
      <c r="M374" s="1">
        <v>43308</v>
      </c>
      <c r="N374" t="s">
        <v>1869</v>
      </c>
      <c r="O374" t="s">
        <v>7623</v>
      </c>
      <c r="P374" t="s">
        <v>1899</v>
      </c>
      <c r="Q374" t="s">
        <v>7623</v>
      </c>
      <c r="R374" t="s">
        <v>1876</v>
      </c>
      <c r="S374">
        <v>3</v>
      </c>
      <c r="T374" s="2">
        <v>0.7</v>
      </c>
      <c r="U374" s="5">
        <v>-5.71</v>
      </c>
      <c r="V374" s="5">
        <f>ORDENES[[#This Row],[Ventas sin descuento]]-ORDENES[[#This Row],[costos estimados]]</f>
        <v>13.329999999999995</v>
      </c>
      <c r="W374">
        <v>5</v>
      </c>
      <c r="X374" s="5">
        <v>8.16</v>
      </c>
      <c r="Y374" s="5">
        <f>ORDENES[[#This Row],[Ventas Originales (con descuento)]]/(1-ORDENES[[#This Row],[Descuento]])</f>
        <v>27.199999999999996</v>
      </c>
      <c r="Z374" s="5">
        <f>ORDENES[[#This Row],[Ventas Originales (con descuento)]]/ORDENES[[#This Row],[Cantidad]]/(1-ORDENES[[#This Row],[Descuento]])</f>
        <v>5.4399999999999995</v>
      </c>
      <c r="AA374" s="5">
        <f>ORDENES[[#This Row],[Ventas Originales (con descuento)]]/ORDENES[[#This Row],[Cantidad]]</f>
        <v>1.6320000000000001</v>
      </c>
      <c r="AB374" s="5">
        <f>ORDENES[[#This Row],[Ventas Originales (con descuento)]]-(ORDENES[[#This Row],[Ganancias]])</f>
        <v>13.870000000000001</v>
      </c>
    </row>
    <row r="375" spans="1:28" x14ac:dyDescent="0.35">
      <c r="A375" t="s">
        <v>7720</v>
      </c>
      <c r="B375" t="s">
        <v>337</v>
      </c>
      <c r="C375" t="s">
        <v>1</v>
      </c>
      <c r="D375" t="s">
        <v>338</v>
      </c>
      <c r="E375" t="s">
        <v>307</v>
      </c>
      <c r="F375" s="1">
        <v>43304</v>
      </c>
      <c r="G375" t="s">
        <v>7613</v>
      </c>
      <c r="H375" t="s">
        <v>850</v>
      </c>
      <c r="I375">
        <v>85705</v>
      </c>
      <c r="J375" t="s">
        <v>1463</v>
      </c>
      <c r="K375" t="s">
        <v>1865</v>
      </c>
      <c r="L375" t="s">
        <v>1860</v>
      </c>
      <c r="M375" s="1">
        <v>43308</v>
      </c>
      <c r="N375" t="s">
        <v>1869</v>
      </c>
      <c r="O375" t="s">
        <v>7623</v>
      </c>
      <c r="P375" t="s">
        <v>1899</v>
      </c>
      <c r="Q375" t="s">
        <v>7623</v>
      </c>
      <c r="R375" t="s">
        <v>1889</v>
      </c>
      <c r="S375">
        <v>3</v>
      </c>
      <c r="T375" s="2">
        <v>0.2</v>
      </c>
      <c r="U375" s="5">
        <v>179.19</v>
      </c>
      <c r="V375" s="5">
        <f>ORDENES[[#This Row],[Ventas sin descuento]]-ORDENES[[#This Row],[costos estimados]]</f>
        <v>435.17499999999995</v>
      </c>
      <c r="W375">
        <v>8</v>
      </c>
      <c r="X375" s="5">
        <v>1023.94</v>
      </c>
      <c r="Y375" s="5">
        <f>ORDENES[[#This Row],[Ventas Originales (con descuento)]]/(1-ORDENES[[#This Row],[Descuento]])</f>
        <v>1279.925</v>
      </c>
      <c r="Z375" s="5">
        <f>ORDENES[[#This Row],[Ventas Originales (con descuento)]]/ORDENES[[#This Row],[Cantidad]]/(1-ORDENES[[#This Row],[Descuento]])</f>
        <v>159.99062499999999</v>
      </c>
      <c r="AA375" s="5">
        <f>ORDENES[[#This Row],[Ventas Originales (con descuento)]]/ORDENES[[#This Row],[Cantidad]]</f>
        <v>127.99250000000001</v>
      </c>
      <c r="AB375" s="5">
        <f>ORDENES[[#This Row],[Ventas Originales (con descuento)]]-(ORDENES[[#This Row],[Ganancias]])</f>
        <v>844.75</v>
      </c>
    </row>
    <row r="376" spans="1:28" x14ac:dyDescent="0.35">
      <c r="A376" t="s">
        <v>7719</v>
      </c>
      <c r="B376" t="s">
        <v>337</v>
      </c>
      <c r="C376" t="s">
        <v>1</v>
      </c>
      <c r="D376" t="s">
        <v>338</v>
      </c>
      <c r="E376" t="s">
        <v>13</v>
      </c>
      <c r="F376" s="1">
        <v>43304</v>
      </c>
      <c r="G376" t="s">
        <v>7613</v>
      </c>
      <c r="H376" t="s">
        <v>850</v>
      </c>
      <c r="I376">
        <v>85705</v>
      </c>
      <c r="J376" t="s">
        <v>1464</v>
      </c>
      <c r="K376" t="s">
        <v>1865</v>
      </c>
      <c r="L376" t="s">
        <v>1860</v>
      </c>
      <c r="M376" s="1">
        <v>43308</v>
      </c>
      <c r="N376" t="s">
        <v>1869</v>
      </c>
      <c r="O376" t="s">
        <v>7623</v>
      </c>
      <c r="P376" t="s">
        <v>1899</v>
      </c>
      <c r="Q376" t="s">
        <v>7623</v>
      </c>
      <c r="R376" t="s">
        <v>1874</v>
      </c>
      <c r="S376">
        <v>3</v>
      </c>
      <c r="T376" s="2">
        <v>0.2</v>
      </c>
      <c r="U376" s="5">
        <v>0.92</v>
      </c>
      <c r="V376" s="5">
        <f>ORDENES[[#This Row],[Ventas sin descuento]]-ORDENES[[#This Row],[costos estimados]]</f>
        <v>3.2299999999999986</v>
      </c>
      <c r="W376">
        <v>1</v>
      </c>
      <c r="X376" s="5">
        <v>9.24</v>
      </c>
      <c r="Y376" s="5">
        <f>ORDENES[[#This Row],[Ventas Originales (con descuento)]]/(1-ORDENES[[#This Row],[Descuento]])</f>
        <v>11.549999999999999</v>
      </c>
      <c r="Z376" s="5">
        <f>ORDENES[[#This Row],[Ventas Originales (con descuento)]]/ORDENES[[#This Row],[Cantidad]]/(1-ORDENES[[#This Row],[Descuento]])</f>
        <v>11.549999999999999</v>
      </c>
      <c r="AA376" s="5">
        <f>ORDENES[[#This Row],[Ventas Originales (con descuento)]]/ORDENES[[#This Row],[Cantidad]]</f>
        <v>9.24</v>
      </c>
      <c r="AB376" s="5">
        <f>ORDENES[[#This Row],[Ventas Originales (con descuento)]]-(ORDENES[[#This Row],[Ganancias]])</f>
        <v>8.32</v>
      </c>
    </row>
    <row r="377" spans="1:28" x14ac:dyDescent="0.35">
      <c r="A377" t="s">
        <v>7720</v>
      </c>
      <c r="B377" t="s">
        <v>337</v>
      </c>
      <c r="C377" t="s">
        <v>1</v>
      </c>
      <c r="D377" t="s">
        <v>338</v>
      </c>
      <c r="E377" t="s">
        <v>272</v>
      </c>
      <c r="F377" s="1">
        <v>43304</v>
      </c>
      <c r="G377" t="s">
        <v>7613</v>
      </c>
      <c r="H377" t="s">
        <v>850</v>
      </c>
      <c r="I377">
        <v>85705</v>
      </c>
      <c r="J377" t="s">
        <v>1465</v>
      </c>
      <c r="K377" t="s">
        <v>1865</v>
      </c>
      <c r="L377" t="s">
        <v>1860</v>
      </c>
      <c r="M377" s="1">
        <v>43308</v>
      </c>
      <c r="N377" t="s">
        <v>1869</v>
      </c>
      <c r="O377" t="s">
        <v>7623</v>
      </c>
      <c r="P377" t="s">
        <v>1899</v>
      </c>
      <c r="Q377" t="s">
        <v>7623</v>
      </c>
      <c r="R377" t="s">
        <v>1889</v>
      </c>
      <c r="S377">
        <v>3</v>
      </c>
      <c r="T377" s="2">
        <v>0.2</v>
      </c>
      <c r="U377" s="5">
        <v>-29.94</v>
      </c>
      <c r="V377" s="5">
        <f>ORDENES[[#This Row],[Ventas sin descuento]]-ORDENES[[#This Row],[costos estimados]]</f>
        <v>89.819999999999936</v>
      </c>
      <c r="W377">
        <v>10</v>
      </c>
      <c r="X377" s="5">
        <v>479.04</v>
      </c>
      <c r="Y377" s="5">
        <f>ORDENES[[#This Row],[Ventas Originales (con descuento)]]/(1-ORDENES[[#This Row],[Descuento]])</f>
        <v>598.79999999999995</v>
      </c>
      <c r="Z377" s="5">
        <f>ORDENES[[#This Row],[Ventas Originales (con descuento)]]/ORDENES[[#This Row],[Cantidad]]/(1-ORDENES[[#This Row],[Descuento]])</f>
        <v>59.88</v>
      </c>
      <c r="AA377" s="5">
        <f>ORDENES[[#This Row],[Ventas Originales (con descuento)]]/ORDENES[[#This Row],[Cantidad]]</f>
        <v>47.904000000000003</v>
      </c>
      <c r="AB377" s="5">
        <f>ORDENES[[#This Row],[Ventas Originales (con descuento)]]-(ORDENES[[#This Row],[Ganancias]])</f>
        <v>508.98</v>
      </c>
    </row>
    <row r="378" spans="1:28" x14ac:dyDescent="0.35">
      <c r="A378" t="s">
        <v>7719</v>
      </c>
      <c r="B378" t="s">
        <v>339</v>
      </c>
      <c r="C378" t="s">
        <v>1</v>
      </c>
      <c r="D378" t="s">
        <v>340</v>
      </c>
      <c r="E378" t="s">
        <v>21</v>
      </c>
      <c r="F378" s="1">
        <v>44102</v>
      </c>
      <c r="G378" t="s">
        <v>7613</v>
      </c>
      <c r="H378" t="s">
        <v>851</v>
      </c>
      <c r="I378">
        <v>62301</v>
      </c>
      <c r="J378" t="s">
        <v>1466</v>
      </c>
      <c r="K378" t="s">
        <v>1881</v>
      </c>
      <c r="L378" t="s">
        <v>1866</v>
      </c>
      <c r="M378" s="1">
        <v>44105</v>
      </c>
      <c r="N378" t="s">
        <v>1891</v>
      </c>
      <c r="O378" t="s">
        <v>7675</v>
      </c>
      <c r="P378" t="s">
        <v>1892</v>
      </c>
      <c r="Q378" t="s">
        <v>7675</v>
      </c>
      <c r="R378" t="s">
        <v>1879</v>
      </c>
      <c r="S378">
        <v>2</v>
      </c>
      <c r="T378" s="2">
        <v>0.2</v>
      </c>
      <c r="U378" s="5">
        <v>30.98</v>
      </c>
      <c r="V378" s="5">
        <f>ORDENES[[#This Row],[Ventas sin descuento]]-ORDENES[[#This Row],[costos estimados]]</f>
        <v>55.765000000000001</v>
      </c>
      <c r="W378">
        <v>4</v>
      </c>
      <c r="X378" s="5">
        <v>99.14</v>
      </c>
      <c r="Y378" s="5">
        <f>ORDENES[[#This Row],[Ventas Originales (con descuento)]]/(1-ORDENES[[#This Row],[Descuento]])</f>
        <v>123.925</v>
      </c>
      <c r="Z378" s="5">
        <f>ORDENES[[#This Row],[Ventas Originales (con descuento)]]/ORDENES[[#This Row],[Cantidad]]/(1-ORDENES[[#This Row],[Descuento]])</f>
        <v>30.981249999999999</v>
      </c>
      <c r="AA378" s="5">
        <f>ORDENES[[#This Row],[Ventas Originales (con descuento)]]/ORDENES[[#This Row],[Cantidad]]</f>
        <v>24.785</v>
      </c>
      <c r="AB378" s="5">
        <f>ORDENES[[#This Row],[Ventas Originales (con descuento)]]-(ORDENES[[#This Row],[Ganancias]])</f>
        <v>68.16</v>
      </c>
    </row>
    <row r="379" spans="1:28" x14ac:dyDescent="0.35">
      <c r="A379" t="s">
        <v>7715</v>
      </c>
      <c r="B379" t="s">
        <v>171</v>
      </c>
      <c r="C379" t="s">
        <v>1</v>
      </c>
      <c r="D379" t="s">
        <v>341</v>
      </c>
      <c r="E379" t="s">
        <v>342</v>
      </c>
      <c r="F379" s="1">
        <v>44435</v>
      </c>
      <c r="G379" t="s">
        <v>7613</v>
      </c>
      <c r="H379" t="s">
        <v>852</v>
      </c>
      <c r="I379">
        <v>2038</v>
      </c>
      <c r="J379" t="s">
        <v>1467</v>
      </c>
      <c r="K379" t="s">
        <v>1887</v>
      </c>
      <c r="L379" t="s">
        <v>1866</v>
      </c>
      <c r="M379" s="1">
        <v>44440</v>
      </c>
      <c r="N379" t="s">
        <v>1869</v>
      </c>
      <c r="O379" t="s">
        <v>7623</v>
      </c>
      <c r="P379" t="s">
        <v>1917</v>
      </c>
      <c r="Q379" t="s">
        <v>7623</v>
      </c>
      <c r="R379" t="s">
        <v>1871</v>
      </c>
      <c r="S379">
        <v>3</v>
      </c>
      <c r="T379" s="2">
        <v>0.3</v>
      </c>
      <c r="U379" s="5">
        <v>-297.68</v>
      </c>
      <c r="V379" s="5">
        <f>ORDENES[[#This Row],[Ventas sin descuento]]-ORDENES[[#This Row],[costos estimados]]</f>
        <v>340.21428571428601</v>
      </c>
      <c r="W379">
        <v>7</v>
      </c>
      <c r="X379" s="5">
        <v>1488.42</v>
      </c>
      <c r="Y379" s="5">
        <f>ORDENES[[#This Row],[Ventas Originales (con descuento)]]/(1-ORDENES[[#This Row],[Descuento]])</f>
        <v>2126.3142857142861</v>
      </c>
      <c r="Z379" s="5">
        <f>ORDENES[[#This Row],[Ventas Originales (con descuento)]]/ORDENES[[#This Row],[Cantidad]]/(1-ORDENES[[#This Row],[Descuento]])</f>
        <v>303.75918367346941</v>
      </c>
      <c r="AA379" s="5">
        <f>ORDENES[[#This Row],[Ventas Originales (con descuento)]]/ORDENES[[#This Row],[Cantidad]]</f>
        <v>212.63142857142859</v>
      </c>
      <c r="AB379" s="5">
        <f>ORDENES[[#This Row],[Ventas Originales (con descuento)]]-(ORDENES[[#This Row],[Ganancias]])</f>
        <v>1786.1000000000001</v>
      </c>
    </row>
    <row r="380" spans="1:28" x14ac:dyDescent="0.35">
      <c r="A380" t="s">
        <v>7719</v>
      </c>
      <c r="B380" t="s">
        <v>51</v>
      </c>
      <c r="C380" t="s">
        <v>1</v>
      </c>
      <c r="D380" t="s">
        <v>343</v>
      </c>
      <c r="E380" t="s">
        <v>26</v>
      </c>
      <c r="F380" s="1">
        <v>43583</v>
      </c>
      <c r="G380" t="s">
        <v>7613</v>
      </c>
      <c r="H380" t="s">
        <v>853</v>
      </c>
      <c r="I380">
        <v>77095</v>
      </c>
      <c r="J380" t="s">
        <v>1468</v>
      </c>
      <c r="K380" t="s">
        <v>1881</v>
      </c>
      <c r="L380" t="s">
        <v>1860</v>
      </c>
      <c r="M380" s="1">
        <v>43590</v>
      </c>
      <c r="N380" t="s">
        <v>1869</v>
      </c>
      <c r="O380" t="s">
        <v>7623</v>
      </c>
      <c r="P380" t="s">
        <v>1883</v>
      </c>
      <c r="Q380" t="s">
        <v>7623</v>
      </c>
      <c r="R380" t="s">
        <v>1877</v>
      </c>
      <c r="S380">
        <v>5</v>
      </c>
      <c r="T380" s="2">
        <v>0.8</v>
      </c>
      <c r="U380" s="5">
        <v>-20.329999999999998</v>
      </c>
      <c r="V380" s="5">
        <f>ORDENES[[#This Row],[Ventas sin descuento]]-ORDENES[[#This Row],[costos estimados]]</f>
        <v>14.270000000000017</v>
      </c>
      <c r="W380">
        <v>3</v>
      </c>
      <c r="X380" s="5">
        <v>8.65</v>
      </c>
      <c r="Y380" s="5">
        <f>ORDENES[[#This Row],[Ventas Originales (con descuento)]]/(1-ORDENES[[#This Row],[Descuento]])</f>
        <v>43.250000000000014</v>
      </c>
      <c r="Z380" s="5">
        <f>ORDENES[[#This Row],[Ventas Originales (con descuento)]]/ORDENES[[#This Row],[Cantidad]]/(1-ORDENES[[#This Row],[Descuento]])</f>
        <v>14.41666666666667</v>
      </c>
      <c r="AA380" s="5">
        <f>ORDENES[[#This Row],[Ventas Originales (con descuento)]]/ORDENES[[#This Row],[Cantidad]]</f>
        <v>2.8833333333333333</v>
      </c>
      <c r="AB380" s="5">
        <f>ORDENES[[#This Row],[Ventas Originales (con descuento)]]-(ORDENES[[#This Row],[Ganancias]])</f>
        <v>28.979999999999997</v>
      </c>
    </row>
    <row r="381" spans="1:28" x14ac:dyDescent="0.35">
      <c r="A381" t="s">
        <v>7719</v>
      </c>
      <c r="B381" t="s">
        <v>51</v>
      </c>
      <c r="C381" t="s">
        <v>1</v>
      </c>
      <c r="D381" t="s">
        <v>343</v>
      </c>
      <c r="E381" t="s">
        <v>344</v>
      </c>
      <c r="F381" s="1">
        <v>43583</v>
      </c>
      <c r="G381" t="s">
        <v>7613</v>
      </c>
      <c r="H381" t="s">
        <v>853</v>
      </c>
      <c r="I381">
        <v>77095</v>
      </c>
      <c r="J381" t="s">
        <v>1469</v>
      </c>
      <c r="K381" t="s">
        <v>1881</v>
      </c>
      <c r="L381" t="s">
        <v>1860</v>
      </c>
      <c r="M381" s="1">
        <v>43590</v>
      </c>
      <c r="N381" t="s">
        <v>1869</v>
      </c>
      <c r="O381" t="s">
        <v>7623</v>
      </c>
      <c r="P381" t="s">
        <v>1883</v>
      </c>
      <c r="Q381" t="s">
        <v>7623</v>
      </c>
      <c r="R381" t="s">
        <v>1872</v>
      </c>
      <c r="S381">
        <v>5</v>
      </c>
      <c r="T381" s="2">
        <v>0.2</v>
      </c>
      <c r="U381" s="5">
        <v>2.68</v>
      </c>
      <c r="V381" s="5">
        <f>ORDENES[[#This Row],[Ventas sin descuento]]-ORDENES[[#This Row],[costos estimados]]</f>
        <v>8.6374999999999993</v>
      </c>
      <c r="W381">
        <v>3</v>
      </c>
      <c r="X381" s="5">
        <v>23.83</v>
      </c>
      <c r="Y381" s="5">
        <f>ORDENES[[#This Row],[Ventas Originales (con descuento)]]/(1-ORDENES[[#This Row],[Descuento]])</f>
        <v>29.787499999999998</v>
      </c>
      <c r="Z381" s="5">
        <f>ORDENES[[#This Row],[Ventas Originales (con descuento)]]/ORDENES[[#This Row],[Cantidad]]/(1-ORDENES[[#This Row],[Descuento]])</f>
        <v>9.9291666666666654</v>
      </c>
      <c r="AA381" s="5">
        <f>ORDENES[[#This Row],[Ventas Originales (con descuento)]]/ORDENES[[#This Row],[Cantidad]]</f>
        <v>7.9433333333333325</v>
      </c>
      <c r="AB381" s="5">
        <f>ORDENES[[#This Row],[Ventas Originales (con descuento)]]-(ORDENES[[#This Row],[Ganancias]])</f>
        <v>21.15</v>
      </c>
    </row>
    <row r="382" spans="1:28" x14ac:dyDescent="0.35">
      <c r="A382" t="s">
        <v>7719</v>
      </c>
      <c r="B382" t="s">
        <v>51</v>
      </c>
      <c r="C382" t="s">
        <v>1</v>
      </c>
      <c r="D382" t="s">
        <v>343</v>
      </c>
      <c r="E382" t="s">
        <v>146</v>
      </c>
      <c r="F382" s="1">
        <v>43583</v>
      </c>
      <c r="G382" t="s">
        <v>7613</v>
      </c>
      <c r="H382" t="s">
        <v>853</v>
      </c>
      <c r="I382">
        <v>77095</v>
      </c>
      <c r="J382" t="s">
        <v>1470</v>
      </c>
      <c r="K382" t="s">
        <v>1881</v>
      </c>
      <c r="L382" t="s">
        <v>1860</v>
      </c>
      <c r="M382" s="1">
        <v>43590</v>
      </c>
      <c r="N382" t="s">
        <v>1869</v>
      </c>
      <c r="O382" t="s">
        <v>7623</v>
      </c>
      <c r="P382" t="s">
        <v>1883</v>
      </c>
      <c r="Q382" t="s">
        <v>7623</v>
      </c>
      <c r="R382" t="s">
        <v>1876</v>
      </c>
      <c r="S382">
        <v>5</v>
      </c>
      <c r="T382" s="2">
        <v>0.8</v>
      </c>
      <c r="U382" s="5">
        <v>-18.87</v>
      </c>
      <c r="V382" s="5">
        <f>ORDENES[[#This Row],[Ventas sin descuento]]-ORDENES[[#This Row],[costos estimados]]</f>
        <v>29.850000000000012</v>
      </c>
      <c r="W382">
        <v>4</v>
      </c>
      <c r="X382" s="5">
        <v>12.18</v>
      </c>
      <c r="Y382" s="5">
        <f>ORDENES[[#This Row],[Ventas Originales (con descuento)]]/(1-ORDENES[[#This Row],[Descuento]])</f>
        <v>60.900000000000013</v>
      </c>
      <c r="Z382" s="5">
        <f>ORDENES[[#This Row],[Ventas Originales (con descuento)]]/ORDENES[[#This Row],[Cantidad]]/(1-ORDENES[[#This Row],[Descuento]])</f>
        <v>15.225000000000003</v>
      </c>
      <c r="AA382" s="5">
        <f>ORDENES[[#This Row],[Ventas Originales (con descuento)]]/ORDENES[[#This Row],[Cantidad]]</f>
        <v>3.0449999999999999</v>
      </c>
      <c r="AB382" s="5">
        <f>ORDENES[[#This Row],[Ventas Originales (con descuento)]]-(ORDENES[[#This Row],[Ganancias]])</f>
        <v>31.05</v>
      </c>
    </row>
    <row r="383" spans="1:28" x14ac:dyDescent="0.35">
      <c r="A383" t="s">
        <v>7719</v>
      </c>
      <c r="B383" t="s">
        <v>32</v>
      </c>
      <c r="C383" t="s">
        <v>1</v>
      </c>
      <c r="D383" t="s">
        <v>345</v>
      </c>
      <c r="E383" t="s">
        <v>178</v>
      </c>
      <c r="F383" s="1">
        <v>44132</v>
      </c>
      <c r="G383" t="s">
        <v>7613</v>
      </c>
      <c r="H383" t="s">
        <v>854</v>
      </c>
      <c r="I383">
        <v>94109</v>
      </c>
      <c r="J383" t="s">
        <v>1471</v>
      </c>
      <c r="K383" t="s">
        <v>1865</v>
      </c>
      <c r="L383" t="s">
        <v>1866</v>
      </c>
      <c r="M383" s="1">
        <v>44133</v>
      </c>
      <c r="N383" t="s">
        <v>1891</v>
      </c>
      <c r="O383" t="s">
        <v>7675</v>
      </c>
      <c r="P383" t="s">
        <v>1867</v>
      </c>
      <c r="Q383" t="s">
        <v>7675</v>
      </c>
      <c r="R383" t="s">
        <v>1879</v>
      </c>
      <c r="S383">
        <v>1</v>
      </c>
      <c r="T383" s="2">
        <v>0</v>
      </c>
      <c r="U383" s="5">
        <v>25.48</v>
      </c>
      <c r="V383" s="5">
        <f>ORDENES[[#This Row],[Ventas sin descuento]]-ORDENES[[#This Row],[costos estimados]]</f>
        <v>25.48</v>
      </c>
      <c r="W383">
        <v>7</v>
      </c>
      <c r="X383" s="5">
        <v>50.96</v>
      </c>
      <c r="Y383" s="5">
        <f>ORDENES[[#This Row],[Ventas Originales (con descuento)]]/(1-ORDENES[[#This Row],[Descuento]])</f>
        <v>50.96</v>
      </c>
      <c r="Z383" s="5">
        <f>ORDENES[[#This Row],[Ventas Originales (con descuento)]]/ORDENES[[#This Row],[Cantidad]]/(1-ORDENES[[#This Row],[Descuento]])</f>
        <v>7.28</v>
      </c>
      <c r="AA383" s="5">
        <f>ORDENES[[#This Row],[Ventas Originales (con descuento)]]/ORDENES[[#This Row],[Cantidad]]</f>
        <v>7.28</v>
      </c>
      <c r="AB383" s="5">
        <f>ORDENES[[#This Row],[Ventas Originales (con descuento)]]-(ORDENES[[#This Row],[Ganancias]])</f>
        <v>25.48</v>
      </c>
    </row>
    <row r="384" spans="1:28" x14ac:dyDescent="0.35">
      <c r="A384" t="s">
        <v>7719</v>
      </c>
      <c r="B384" t="s">
        <v>32</v>
      </c>
      <c r="C384" t="s">
        <v>1</v>
      </c>
      <c r="D384" t="s">
        <v>345</v>
      </c>
      <c r="E384" t="s">
        <v>18</v>
      </c>
      <c r="F384" s="1">
        <v>44132</v>
      </c>
      <c r="G384" t="s">
        <v>7613</v>
      </c>
      <c r="H384" t="s">
        <v>854</v>
      </c>
      <c r="I384">
        <v>94109</v>
      </c>
      <c r="J384" t="s">
        <v>1472</v>
      </c>
      <c r="K384" t="s">
        <v>1865</v>
      </c>
      <c r="L384" t="s">
        <v>1866</v>
      </c>
      <c r="M384" s="1">
        <v>44133</v>
      </c>
      <c r="N384" t="s">
        <v>1891</v>
      </c>
      <c r="O384" t="s">
        <v>7675</v>
      </c>
      <c r="P384" t="s">
        <v>1867</v>
      </c>
      <c r="Q384" t="s">
        <v>7675</v>
      </c>
      <c r="R384" t="s">
        <v>1876</v>
      </c>
      <c r="S384">
        <v>1</v>
      </c>
      <c r="T384" s="2">
        <v>0.2</v>
      </c>
      <c r="U384" s="5">
        <v>17.34</v>
      </c>
      <c r="V384" s="5">
        <f>ORDENES[[#This Row],[Ventas sin descuento]]-ORDENES[[#This Row],[costos estimados]]</f>
        <v>29.724999999999994</v>
      </c>
      <c r="W384">
        <v>3</v>
      </c>
      <c r="X384" s="5">
        <v>49.54</v>
      </c>
      <c r="Y384" s="5">
        <f>ORDENES[[#This Row],[Ventas Originales (con descuento)]]/(1-ORDENES[[#This Row],[Descuento]])</f>
        <v>61.924999999999997</v>
      </c>
      <c r="Z384" s="5">
        <f>ORDENES[[#This Row],[Ventas Originales (con descuento)]]/ORDENES[[#This Row],[Cantidad]]/(1-ORDENES[[#This Row],[Descuento]])</f>
        <v>20.641666666666662</v>
      </c>
      <c r="AA384" s="5">
        <f>ORDENES[[#This Row],[Ventas Originales (con descuento)]]/ORDENES[[#This Row],[Cantidad]]</f>
        <v>16.513333333333332</v>
      </c>
      <c r="AB384" s="5">
        <f>ORDENES[[#This Row],[Ventas Originales (con descuento)]]-(ORDENES[[#This Row],[Ganancias]])</f>
        <v>32.200000000000003</v>
      </c>
    </row>
    <row r="385" spans="1:28" x14ac:dyDescent="0.35">
      <c r="A385" t="s">
        <v>7720</v>
      </c>
      <c r="B385" t="s">
        <v>292</v>
      </c>
      <c r="C385" t="s">
        <v>1</v>
      </c>
      <c r="D385" t="s">
        <v>346</v>
      </c>
      <c r="E385" t="s">
        <v>241</v>
      </c>
      <c r="F385" s="1">
        <v>43642</v>
      </c>
      <c r="G385" t="s">
        <v>7613</v>
      </c>
      <c r="H385" t="s">
        <v>855</v>
      </c>
      <c r="I385">
        <v>48180</v>
      </c>
      <c r="J385" t="s">
        <v>1473</v>
      </c>
      <c r="K385" t="s">
        <v>1881</v>
      </c>
      <c r="L385" t="s">
        <v>1866</v>
      </c>
      <c r="M385" s="1">
        <v>43645</v>
      </c>
      <c r="N385" t="s">
        <v>1861</v>
      </c>
      <c r="O385" t="s">
        <v>7614</v>
      </c>
      <c r="P385" t="s">
        <v>1894</v>
      </c>
      <c r="Q385" t="s">
        <v>7614</v>
      </c>
      <c r="R385" t="s">
        <v>1889</v>
      </c>
      <c r="S385">
        <v>2</v>
      </c>
      <c r="T385" s="2">
        <v>0</v>
      </c>
      <c r="U385" s="5">
        <v>8.8000000000000007</v>
      </c>
      <c r="V385" s="5">
        <f>ORDENES[[#This Row],[Ventas sin descuento]]-ORDENES[[#This Row],[costos estimados]]</f>
        <v>8.8000000000000043</v>
      </c>
      <c r="W385">
        <v>2</v>
      </c>
      <c r="X385" s="5">
        <v>41.9</v>
      </c>
      <c r="Y385" s="5">
        <f>ORDENES[[#This Row],[Ventas Originales (con descuento)]]/(1-ORDENES[[#This Row],[Descuento]])</f>
        <v>41.9</v>
      </c>
      <c r="Z385" s="5">
        <f>ORDENES[[#This Row],[Ventas Originales (con descuento)]]/ORDENES[[#This Row],[Cantidad]]/(1-ORDENES[[#This Row],[Descuento]])</f>
        <v>20.95</v>
      </c>
      <c r="AA385" s="5">
        <f>ORDENES[[#This Row],[Ventas Originales (con descuento)]]/ORDENES[[#This Row],[Cantidad]]</f>
        <v>20.95</v>
      </c>
      <c r="AB385" s="5">
        <f>ORDENES[[#This Row],[Ventas Originales (con descuento)]]-(ORDENES[[#This Row],[Ganancias]])</f>
        <v>33.099999999999994</v>
      </c>
    </row>
    <row r="386" spans="1:28" x14ac:dyDescent="0.35">
      <c r="A386" t="s">
        <v>7715</v>
      </c>
      <c r="B386" t="s">
        <v>347</v>
      </c>
      <c r="C386" t="s">
        <v>1</v>
      </c>
      <c r="D386" t="s">
        <v>348</v>
      </c>
      <c r="E386" t="s">
        <v>4</v>
      </c>
      <c r="F386" s="1">
        <v>43796</v>
      </c>
      <c r="G386" t="s">
        <v>7613</v>
      </c>
      <c r="H386" t="s">
        <v>856</v>
      </c>
      <c r="I386">
        <v>33024</v>
      </c>
      <c r="J386" t="s">
        <v>1474</v>
      </c>
      <c r="K386" t="s">
        <v>1859</v>
      </c>
      <c r="L386" t="s">
        <v>1860</v>
      </c>
      <c r="M386" s="1">
        <v>43801</v>
      </c>
      <c r="N386" t="s">
        <v>1869</v>
      </c>
      <c r="O386" t="s">
        <v>7623</v>
      </c>
      <c r="P386" t="s">
        <v>1870</v>
      </c>
      <c r="Q386" t="s">
        <v>7623</v>
      </c>
      <c r="R386" t="s">
        <v>1871</v>
      </c>
      <c r="S386">
        <v>3</v>
      </c>
      <c r="T386" s="2">
        <v>0.45</v>
      </c>
      <c r="U386" s="5">
        <v>-157.01</v>
      </c>
      <c r="V386" s="5">
        <f>ORDENES[[#This Row],[Ventas sin descuento]]-ORDENES[[#This Row],[costos estimados]]</f>
        <v>150.18454545454529</v>
      </c>
      <c r="W386">
        <v>3</v>
      </c>
      <c r="X386" s="5">
        <v>375.46</v>
      </c>
      <c r="Y386" s="5">
        <f>ORDENES[[#This Row],[Ventas Originales (con descuento)]]/(1-ORDENES[[#This Row],[Descuento]])</f>
        <v>682.65454545454531</v>
      </c>
      <c r="Z386" s="5">
        <f>ORDENES[[#This Row],[Ventas Originales (con descuento)]]/ORDENES[[#This Row],[Cantidad]]/(1-ORDENES[[#This Row],[Descuento]])</f>
        <v>227.5515151515151</v>
      </c>
      <c r="AA386" s="5">
        <f>ORDENES[[#This Row],[Ventas Originales (con descuento)]]/ORDENES[[#This Row],[Cantidad]]</f>
        <v>125.15333333333332</v>
      </c>
      <c r="AB386" s="5">
        <f>ORDENES[[#This Row],[Ventas Originales (con descuento)]]-(ORDENES[[#This Row],[Ganancias]])</f>
        <v>532.47</v>
      </c>
    </row>
    <row r="387" spans="1:28" x14ac:dyDescent="0.35">
      <c r="A387" t="s">
        <v>7720</v>
      </c>
      <c r="B387" t="s">
        <v>347</v>
      </c>
      <c r="C387" t="s">
        <v>1</v>
      </c>
      <c r="D387" t="s">
        <v>348</v>
      </c>
      <c r="E387" t="s">
        <v>113</v>
      </c>
      <c r="F387" s="1">
        <v>43796</v>
      </c>
      <c r="G387" t="s">
        <v>7613</v>
      </c>
      <c r="H387" t="s">
        <v>856</v>
      </c>
      <c r="I387">
        <v>33024</v>
      </c>
      <c r="J387" t="s">
        <v>1475</v>
      </c>
      <c r="K387" t="s">
        <v>1859</v>
      </c>
      <c r="L387" t="s">
        <v>1860</v>
      </c>
      <c r="M387" s="1">
        <v>43801</v>
      </c>
      <c r="N387" t="s">
        <v>1869</v>
      </c>
      <c r="O387" t="s">
        <v>7623</v>
      </c>
      <c r="P387" t="s">
        <v>1870</v>
      </c>
      <c r="Q387" t="s">
        <v>7623</v>
      </c>
      <c r="R387" t="s">
        <v>1889</v>
      </c>
      <c r="S387">
        <v>3</v>
      </c>
      <c r="T387" s="2">
        <v>0.2</v>
      </c>
      <c r="U387" s="5">
        <v>-1.05</v>
      </c>
      <c r="V387" s="5">
        <f>ORDENES[[#This Row],[Ventas sin descuento]]-ORDENES[[#This Row],[costos estimados]]</f>
        <v>19.944999999999993</v>
      </c>
      <c r="W387">
        <v>3</v>
      </c>
      <c r="X387" s="5">
        <v>83.98</v>
      </c>
      <c r="Y387" s="5">
        <f>ORDENES[[#This Row],[Ventas Originales (con descuento)]]/(1-ORDENES[[#This Row],[Descuento]])</f>
        <v>104.97499999999999</v>
      </c>
      <c r="Z387" s="5">
        <f>ORDENES[[#This Row],[Ventas Originales (con descuento)]]/ORDENES[[#This Row],[Cantidad]]/(1-ORDENES[[#This Row],[Descuento]])</f>
        <v>34.991666666666667</v>
      </c>
      <c r="AA387" s="5">
        <f>ORDENES[[#This Row],[Ventas Originales (con descuento)]]/ORDENES[[#This Row],[Cantidad]]</f>
        <v>27.993333333333336</v>
      </c>
      <c r="AB387" s="5">
        <f>ORDENES[[#This Row],[Ventas Originales (con descuento)]]-(ORDENES[[#This Row],[Ganancias]])</f>
        <v>85.03</v>
      </c>
    </row>
    <row r="388" spans="1:28" x14ac:dyDescent="0.35">
      <c r="A388" t="s">
        <v>7720</v>
      </c>
      <c r="B388" t="s">
        <v>39</v>
      </c>
      <c r="C388" t="s">
        <v>1</v>
      </c>
      <c r="D388" t="s">
        <v>349</v>
      </c>
      <c r="E388" t="s">
        <v>350</v>
      </c>
      <c r="F388" s="1">
        <v>43802</v>
      </c>
      <c r="G388" t="s">
        <v>7598</v>
      </c>
      <c r="H388" t="s">
        <v>857</v>
      </c>
      <c r="I388">
        <v>19140</v>
      </c>
      <c r="J388" t="s">
        <v>1476</v>
      </c>
      <c r="K388" t="s">
        <v>1887</v>
      </c>
      <c r="L388" t="s">
        <v>1866</v>
      </c>
      <c r="M388" s="1">
        <v>43806</v>
      </c>
      <c r="N388" t="s">
        <v>1869</v>
      </c>
      <c r="O388" t="s">
        <v>7623</v>
      </c>
      <c r="P388" t="s">
        <v>1888</v>
      </c>
      <c r="Q388" t="s">
        <v>7623</v>
      </c>
      <c r="R388" t="s">
        <v>1912</v>
      </c>
      <c r="S388">
        <v>3</v>
      </c>
      <c r="T388" s="2">
        <v>0.7</v>
      </c>
      <c r="U388" s="5">
        <v>-337.64</v>
      </c>
      <c r="V388" s="5">
        <f>ORDENES[[#This Row],[Ventas sin descuento]]-ORDENES[[#This Row],[costos estimados]]</f>
        <v>787.81999999999971</v>
      </c>
      <c r="W388">
        <v>4</v>
      </c>
      <c r="X388" s="5">
        <v>482.34</v>
      </c>
      <c r="Y388" s="5">
        <f>ORDENES[[#This Row],[Ventas Originales (con descuento)]]/(1-ORDENES[[#This Row],[Descuento]])</f>
        <v>1607.7999999999997</v>
      </c>
      <c r="Z388" s="5">
        <f>ORDENES[[#This Row],[Ventas Originales (con descuento)]]/ORDENES[[#This Row],[Cantidad]]/(1-ORDENES[[#This Row],[Descuento]])</f>
        <v>401.94999999999993</v>
      </c>
      <c r="AA388" s="5">
        <f>ORDENES[[#This Row],[Ventas Originales (con descuento)]]/ORDENES[[#This Row],[Cantidad]]</f>
        <v>120.58499999999999</v>
      </c>
      <c r="AB388" s="5">
        <f>ORDENES[[#This Row],[Ventas Originales (con descuento)]]-(ORDENES[[#This Row],[Ganancias]])</f>
        <v>819.98</v>
      </c>
    </row>
    <row r="389" spans="1:28" x14ac:dyDescent="0.35">
      <c r="A389" t="s">
        <v>7715</v>
      </c>
      <c r="B389" t="s">
        <v>39</v>
      </c>
      <c r="C389" t="s">
        <v>1</v>
      </c>
      <c r="D389" t="s">
        <v>349</v>
      </c>
      <c r="E389" t="s">
        <v>351</v>
      </c>
      <c r="F389" s="1">
        <v>43802</v>
      </c>
      <c r="G389" t="s">
        <v>7598</v>
      </c>
      <c r="H389" t="s">
        <v>857</v>
      </c>
      <c r="I389">
        <v>19140</v>
      </c>
      <c r="J389" t="s">
        <v>1477</v>
      </c>
      <c r="K389" t="s">
        <v>1887</v>
      </c>
      <c r="L389" t="s">
        <v>1866</v>
      </c>
      <c r="M389" s="1">
        <v>43806</v>
      </c>
      <c r="N389" t="s">
        <v>1869</v>
      </c>
      <c r="O389" t="s">
        <v>7623</v>
      </c>
      <c r="P389" t="s">
        <v>1888</v>
      </c>
      <c r="Q389" t="s">
        <v>7623</v>
      </c>
      <c r="R389" t="s">
        <v>1873</v>
      </c>
      <c r="S389">
        <v>3</v>
      </c>
      <c r="T389" s="2">
        <v>0.2</v>
      </c>
      <c r="U389" s="5">
        <v>0.78</v>
      </c>
      <c r="V389" s="5">
        <f>ORDENES[[#This Row],[Ventas sin descuento]]-ORDENES[[#This Row],[costos estimados]]</f>
        <v>1.52</v>
      </c>
      <c r="W389">
        <v>1</v>
      </c>
      <c r="X389" s="5">
        <v>2.96</v>
      </c>
      <c r="Y389" s="5">
        <f>ORDENES[[#This Row],[Ventas Originales (con descuento)]]/(1-ORDENES[[#This Row],[Descuento]])</f>
        <v>3.6999999999999997</v>
      </c>
      <c r="Z389" s="5">
        <f>ORDENES[[#This Row],[Ventas Originales (con descuento)]]/ORDENES[[#This Row],[Cantidad]]/(1-ORDENES[[#This Row],[Descuento]])</f>
        <v>3.6999999999999997</v>
      </c>
      <c r="AA389" s="5">
        <f>ORDENES[[#This Row],[Ventas Originales (con descuento)]]/ORDENES[[#This Row],[Cantidad]]</f>
        <v>2.96</v>
      </c>
      <c r="AB389" s="5">
        <f>ORDENES[[#This Row],[Ventas Originales (con descuento)]]-(ORDENES[[#This Row],[Ganancias]])</f>
        <v>2.1799999999999997</v>
      </c>
    </row>
    <row r="390" spans="1:28" x14ac:dyDescent="0.35">
      <c r="A390" t="s">
        <v>7719</v>
      </c>
      <c r="B390" t="s">
        <v>277</v>
      </c>
      <c r="C390" t="s">
        <v>1</v>
      </c>
      <c r="D390" t="s">
        <v>352</v>
      </c>
      <c r="E390" t="s">
        <v>353</v>
      </c>
      <c r="F390" s="1">
        <v>43428</v>
      </c>
      <c r="G390" t="s">
        <v>7613</v>
      </c>
      <c r="H390" t="s">
        <v>858</v>
      </c>
      <c r="I390">
        <v>45231</v>
      </c>
      <c r="J390" t="s">
        <v>1478</v>
      </c>
      <c r="K390" t="s">
        <v>1887</v>
      </c>
      <c r="L390" t="s">
        <v>1860</v>
      </c>
      <c r="M390" s="1">
        <v>43430</v>
      </c>
      <c r="N390" t="s">
        <v>1891</v>
      </c>
      <c r="O390" t="s">
        <v>7675</v>
      </c>
      <c r="P390" t="s">
        <v>1907</v>
      </c>
      <c r="Q390" t="s">
        <v>7675</v>
      </c>
      <c r="R390" t="s">
        <v>1874</v>
      </c>
      <c r="S390">
        <v>1</v>
      </c>
      <c r="T390" s="2">
        <v>0.2</v>
      </c>
      <c r="U390" s="5">
        <v>0.43</v>
      </c>
      <c r="V390" s="5">
        <f>ORDENES[[#This Row],[Ventas sin descuento]]-ORDENES[[#This Row],[costos estimados]]</f>
        <v>1.085</v>
      </c>
      <c r="W390">
        <v>1</v>
      </c>
      <c r="X390" s="5">
        <v>2.62</v>
      </c>
      <c r="Y390" s="5">
        <f>ORDENES[[#This Row],[Ventas Originales (con descuento)]]/(1-ORDENES[[#This Row],[Descuento]])</f>
        <v>3.2749999999999999</v>
      </c>
      <c r="Z390" s="5">
        <f>ORDENES[[#This Row],[Ventas Originales (con descuento)]]/ORDENES[[#This Row],[Cantidad]]/(1-ORDENES[[#This Row],[Descuento]])</f>
        <v>3.2749999999999999</v>
      </c>
      <c r="AA390" s="5">
        <f>ORDENES[[#This Row],[Ventas Originales (con descuento)]]/ORDENES[[#This Row],[Cantidad]]</f>
        <v>2.62</v>
      </c>
      <c r="AB390" s="5">
        <f>ORDENES[[#This Row],[Ventas Originales (con descuento)]]-(ORDENES[[#This Row],[Ganancias]])</f>
        <v>2.19</v>
      </c>
    </row>
    <row r="391" spans="1:28" x14ac:dyDescent="0.35">
      <c r="A391" t="s">
        <v>7719</v>
      </c>
      <c r="B391" t="s">
        <v>80</v>
      </c>
      <c r="C391" t="s">
        <v>1</v>
      </c>
      <c r="D391" t="s">
        <v>354</v>
      </c>
      <c r="E391" t="s">
        <v>355</v>
      </c>
      <c r="F391" s="1">
        <v>44541</v>
      </c>
      <c r="G391" t="s">
        <v>7613</v>
      </c>
      <c r="H391" t="s">
        <v>859</v>
      </c>
      <c r="I391">
        <v>10009</v>
      </c>
      <c r="J391" t="s">
        <v>1479</v>
      </c>
      <c r="K391" t="s">
        <v>1887</v>
      </c>
      <c r="L391" t="s">
        <v>1860</v>
      </c>
      <c r="M391" s="1">
        <v>44545</v>
      </c>
      <c r="N391" t="s">
        <v>1869</v>
      </c>
      <c r="O391" t="s">
        <v>7623</v>
      </c>
      <c r="P391" t="s">
        <v>1897</v>
      </c>
      <c r="Q391" t="s">
        <v>7623</v>
      </c>
      <c r="R391" t="s">
        <v>1876</v>
      </c>
      <c r="S391">
        <v>3</v>
      </c>
      <c r="T391" s="2">
        <v>0.2</v>
      </c>
      <c r="U391" s="5">
        <v>7.88</v>
      </c>
      <c r="V391" s="5">
        <f>ORDENES[[#This Row],[Ventas sin descuento]]-ORDENES[[#This Row],[costos estimados]]</f>
        <v>13.719999999999999</v>
      </c>
      <c r="W391">
        <v>4</v>
      </c>
      <c r="X391" s="5">
        <v>23.36</v>
      </c>
      <c r="Y391" s="5">
        <f>ORDENES[[#This Row],[Ventas Originales (con descuento)]]/(1-ORDENES[[#This Row],[Descuento]])</f>
        <v>29.2</v>
      </c>
      <c r="Z391" s="5">
        <f>ORDENES[[#This Row],[Ventas Originales (con descuento)]]/ORDENES[[#This Row],[Cantidad]]/(1-ORDENES[[#This Row],[Descuento]])</f>
        <v>7.3</v>
      </c>
      <c r="AA391" s="5">
        <f>ORDENES[[#This Row],[Ventas Originales (con descuento)]]/ORDENES[[#This Row],[Cantidad]]</f>
        <v>5.84</v>
      </c>
      <c r="AB391" s="5">
        <f>ORDENES[[#This Row],[Ventas Originales (con descuento)]]-(ORDENES[[#This Row],[Ganancias]])</f>
        <v>15.48</v>
      </c>
    </row>
    <row r="392" spans="1:28" x14ac:dyDescent="0.35">
      <c r="A392" t="s">
        <v>7720</v>
      </c>
      <c r="B392" t="s">
        <v>80</v>
      </c>
      <c r="C392" t="s">
        <v>1</v>
      </c>
      <c r="D392" t="s">
        <v>354</v>
      </c>
      <c r="E392" t="s">
        <v>113</v>
      </c>
      <c r="F392" s="1">
        <v>44541</v>
      </c>
      <c r="G392" t="s">
        <v>7613</v>
      </c>
      <c r="H392" t="s">
        <v>859</v>
      </c>
      <c r="I392">
        <v>10009</v>
      </c>
      <c r="J392" t="s">
        <v>1240</v>
      </c>
      <c r="K392" t="s">
        <v>1887</v>
      </c>
      <c r="L392" t="s">
        <v>1860</v>
      </c>
      <c r="M392" s="1">
        <v>44545</v>
      </c>
      <c r="N392" t="s">
        <v>1869</v>
      </c>
      <c r="O392" t="s">
        <v>7623</v>
      </c>
      <c r="P392" t="s">
        <v>1897</v>
      </c>
      <c r="Q392" t="s">
        <v>7623</v>
      </c>
      <c r="R392" t="s">
        <v>1889</v>
      </c>
      <c r="S392">
        <v>3</v>
      </c>
      <c r="T392" s="2">
        <v>0</v>
      </c>
      <c r="U392" s="5">
        <v>13.59</v>
      </c>
      <c r="V392" s="5">
        <f>ORDENES[[#This Row],[Ventas sin descuento]]-ORDENES[[#This Row],[costos estimados]]</f>
        <v>13.59</v>
      </c>
      <c r="W392">
        <v>2</v>
      </c>
      <c r="X392" s="5">
        <v>39.979999999999997</v>
      </c>
      <c r="Y392" s="5">
        <f>ORDENES[[#This Row],[Ventas Originales (con descuento)]]/(1-ORDENES[[#This Row],[Descuento]])</f>
        <v>39.979999999999997</v>
      </c>
      <c r="Z392" s="5">
        <f>ORDENES[[#This Row],[Ventas Originales (con descuento)]]/ORDENES[[#This Row],[Cantidad]]/(1-ORDENES[[#This Row],[Descuento]])</f>
        <v>19.989999999999998</v>
      </c>
      <c r="AA392" s="5">
        <f>ORDENES[[#This Row],[Ventas Originales (con descuento)]]/ORDENES[[#This Row],[Cantidad]]</f>
        <v>19.989999999999998</v>
      </c>
      <c r="AB392" s="5">
        <f>ORDENES[[#This Row],[Ventas Originales (con descuento)]]-(ORDENES[[#This Row],[Ganancias]])</f>
        <v>26.389999999999997</v>
      </c>
    </row>
    <row r="393" spans="1:28" x14ac:dyDescent="0.35">
      <c r="A393" t="s">
        <v>7720</v>
      </c>
      <c r="B393" t="s">
        <v>356</v>
      </c>
      <c r="C393" t="s">
        <v>1</v>
      </c>
      <c r="D393" t="s">
        <v>357</v>
      </c>
      <c r="E393" t="s">
        <v>233</v>
      </c>
      <c r="F393" s="1">
        <v>43364</v>
      </c>
      <c r="G393" t="s">
        <v>7598</v>
      </c>
      <c r="H393" t="s">
        <v>860</v>
      </c>
      <c r="I393">
        <v>98198</v>
      </c>
      <c r="J393" t="s">
        <v>1480</v>
      </c>
      <c r="K393" t="s">
        <v>1865</v>
      </c>
      <c r="L393" t="s">
        <v>1860</v>
      </c>
      <c r="M393" s="1">
        <v>43366</v>
      </c>
      <c r="N393" t="s">
        <v>1861</v>
      </c>
      <c r="O393" t="s">
        <v>7614</v>
      </c>
      <c r="P393" t="s">
        <v>1880</v>
      </c>
      <c r="Q393" t="s">
        <v>7614</v>
      </c>
      <c r="R393" t="s">
        <v>1875</v>
      </c>
      <c r="S393">
        <v>1</v>
      </c>
      <c r="T393" s="2">
        <v>0.2</v>
      </c>
      <c r="U393" s="5">
        <v>27.72</v>
      </c>
      <c r="V393" s="5">
        <f>ORDENES[[#This Row],[Ventas sin descuento]]-ORDENES[[#This Row],[costos estimados]]</f>
        <v>89.314999999999969</v>
      </c>
      <c r="W393">
        <v>2</v>
      </c>
      <c r="X393" s="5">
        <v>246.38</v>
      </c>
      <c r="Y393" s="5">
        <f>ORDENES[[#This Row],[Ventas Originales (con descuento)]]/(1-ORDENES[[#This Row],[Descuento]])</f>
        <v>307.97499999999997</v>
      </c>
      <c r="Z393" s="5">
        <f>ORDENES[[#This Row],[Ventas Originales (con descuento)]]/ORDENES[[#This Row],[Cantidad]]/(1-ORDENES[[#This Row],[Descuento]])</f>
        <v>153.98749999999998</v>
      </c>
      <c r="AA393" s="5">
        <f>ORDENES[[#This Row],[Ventas Originales (con descuento)]]/ORDENES[[#This Row],[Cantidad]]</f>
        <v>123.19</v>
      </c>
      <c r="AB393" s="5">
        <f>ORDENES[[#This Row],[Ventas Originales (con descuento)]]-(ORDENES[[#This Row],[Ganancias]])</f>
        <v>218.66</v>
      </c>
    </row>
    <row r="394" spans="1:28" x14ac:dyDescent="0.35">
      <c r="A394" t="s">
        <v>7720</v>
      </c>
      <c r="B394" t="s">
        <v>356</v>
      </c>
      <c r="C394" t="s">
        <v>1</v>
      </c>
      <c r="D394" t="s">
        <v>357</v>
      </c>
      <c r="E394" t="s">
        <v>306</v>
      </c>
      <c r="F394" s="1">
        <v>43364</v>
      </c>
      <c r="G394" t="s">
        <v>7598</v>
      </c>
      <c r="H394" t="s">
        <v>860</v>
      </c>
      <c r="I394">
        <v>98198</v>
      </c>
      <c r="J394" t="s">
        <v>1481</v>
      </c>
      <c r="K394" t="s">
        <v>1865</v>
      </c>
      <c r="L394" t="s">
        <v>1860</v>
      </c>
      <c r="M394" s="1">
        <v>43366</v>
      </c>
      <c r="N394" t="s">
        <v>1861</v>
      </c>
      <c r="O394" t="s">
        <v>7614</v>
      </c>
      <c r="P394" t="s">
        <v>1880</v>
      </c>
      <c r="Q394" t="s">
        <v>7614</v>
      </c>
      <c r="R394" t="s">
        <v>1916</v>
      </c>
      <c r="S394">
        <v>1</v>
      </c>
      <c r="T394" s="2">
        <v>0</v>
      </c>
      <c r="U394" s="5">
        <v>701.99</v>
      </c>
      <c r="V394" s="5">
        <f>ORDENES[[#This Row],[Ventas sin descuento]]-ORDENES[[#This Row],[costos estimados]]</f>
        <v>701.99</v>
      </c>
      <c r="W394">
        <v>3</v>
      </c>
      <c r="X394" s="5">
        <v>1799.97</v>
      </c>
      <c r="Y394" s="5">
        <f>ORDENES[[#This Row],[Ventas Originales (con descuento)]]/(1-ORDENES[[#This Row],[Descuento]])</f>
        <v>1799.97</v>
      </c>
      <c r="Z394" s="5">
        <f>ORDENES[[#This Row],[Ventas Originales (con descuento)]]/ORDENES[[#This Row],[Cantidad]]/(1-ORDENES[[#This Row],[Descuento]])</f>
        <v>599.99</v>
      </c>
      <c r="AA394" s="5">
        <f>ORDENES[[#This Row],[Ventas Originales (con descuento)]]/ORDENES[[#This Row],[Cantidad]]</f>
        <v>599.99</v>
      </c>
      <c r="AB394" s="5">
        <f>ORDENES[[#This Row],[Ventas Originales (con descuento)]]-(ORDENES[[#This Row],[Ganancias]])</f>
        <v>1097.98</v>
      </c>
    </row>
    <row r="395" spans="1:28" x14ac:dyDescent="0.35">
      <c r="A395" t="s">
        <v>7719</v>
      </c>
      <c r="B395" t="s">
        <v>358</v>
      </c>
      <c r="C395" t="s">
        <v>1</v>
      </c>
      <c r="D395" t="s">
        <v>359</v>
      </c>
      <c r="E395" t="s">
        <v>35</v>
      </c>
      <c r="F395" s="1">
        <v>43258</v>
      </c>
      <c r="G395" t="s">
        <v>7613</v>
      </c>
      <c r="H395" t="s">
        <v>861</v>
      </c>
      <c r="I395">
        <v>61604</v>
      </c>
      <c r="J395" t="s">
        <v>1482</v>
      </c>
      <c r="K395" t="s">
        <v>1881</v>
      </c>
      <c r="L395" t="s">
        <v>1866</v>
      </c>
      <c r="M395" s="1">
        <v>43261</v>
      </c>
      <c r="N395" t="s">
        <v>1861</v>
      </c>
      <c r="O395" t="s">
        <v>7614</v>
      </c>
      <c r="P395" t="s">
        <v>1892</v>
      </c>
      <c r="Q395" t="s">
        <v>7614</v>
      </c>
      <c r="R395" t="s">
        <v>1876</v>
      </c>
      <c r="S395">
        <v>2</v>
      </c>
      <c r="T395" s="2">
        <v>0.8</v>
      </c>
      <c r="U395" s="5">
        <v>-20.56</v>
      </c>
      <c r="V395" s="5">
        <f>ORDENES[[#This Row],[Ventas sin descuento]]-ORDENES[[#This Row],[costos estimados]]</f>
        <v>29.280000000000022</v>
      </c>
      <c r="W395">
        <v>3</v>
      </c>
      <c r="X395" s="5">
        <v>12.46</v>
      </c>
      <c r="Y395" s="5">
        <f>ORDENES[[#This Row],[Ventas Originales (con descuento)]]/(1-ORDENES[[#This Row],[Descuento]])</f>
        <v>62.300000000000018</v>
      </c>
      <c r="Z395" s="5">
        <f>ORDENES[[#This Row],[Ventas Originales (con descuento)]]/ORDENES[[#This Row],[Cantidad]]/(1-ORDENES[[#This Row],[Descuento]])</f>
        <v>20.766666666666673</v>
      </c>
      <c r="AA395" s="5">
        <f>ORDENES[[#This Row],[Ventas Originales (con descuento)]]/ORDENES[[#This Row],[Cantidad]]</f>
        <v>4.1533333333333333</v>
      </c>
      <c r="AB395" s="5">
        <f>ORDENES[[#This Row],[Ventas Originales (con descuento)]]-(ORDENES[[#This Row],[Ganancias]])</f>
        <v>33.019999999999996</v>
      </c>
    </row>
    <row r="396" spans="1:28" x14ac:dyDescent="0.35">
      <c r="A396" t="s">
        <v>7719</v>
      </c>
      <c r="B396" t="s">
        <v>360</v>
      </c>
      <c r="C396" t="s">
        <v>1</v>
      </c>
      <c r="D396" t="s">
        <v>361</v>
      </c>
      <c r="E396" t="s">
        <v>18</v>
      </c>
      <c r="F396" s="1">
        <v>44377</v>
      </c>
      <c r="G396" t="s">
        <v>7613</v>
      </c>
      <c r="H396" t="s">
        <v>862</v>
      </c>
      <c r="I396">
        <v>89115</v>
      </c>
      <c r="J396" t="s">
        <v>1483</v>
      </c>
      <c r="K396" t="s">
        <v>1865</v>
      </c>
      <c r="L396" t="s">
        <v>1882</v>
      </c>
      <c r="M396" s="1">
        <v>44382</v>
      </c>
      <c r="N396" t="s">
        <v>1869</v>
      </c>
      <c r="O396" t="s">
        <v>7623</v>
      </c>
      <c r="P396" t="s">
        <v>1920</v>
      </c>
      <c r="Q396" t="s">
        <v>7623</v>
      </c>
      <c r="R396" t="s">
        <v>1876</v>
      </c>
      <c r="S396">
        <v>3</v>
      </c>
      <c r="T396" s="2">
        <v>0.2</v>
      </c>
      <c r="U396" s="5">
        <v>25.58</v>
      </c>
      <c r="V396" s="5">
        <f>ORDENES[[#This Row],[Ventas sin descuento]]-ORDENES[[#This Row],[costos estimados]]</f>
        <v>44.527499999999989</v>
      </c>
      <c r="W396">
        <v>3</v>
      </c>
      <c r="X396" s="5">
        <v>75.790000000000006</v>
      </c>
      <c r="Y396" s="5">
        <f>ORDENES[[#This Row],[Ventas Originales (con descuento)]]/(1-ORDENES[[#This Row],[Descuento]])</f>
        <v>94.737499999999997</v>
      </c>
      <c r="Z396" s="5">
        <f>ORDENES[[#This Row],[Ventas Originales (con descuento)]]/ORDENES[[#This Row],[Cantidad]]/(1-ORDENES[[#This Row],[Descuento]])</f>
        <v>31.579166666666669</v>
      </c>
      <c r="AA396" s="5">
        <f>ORDENES[[#This Row],[Ventas Originales (con descuento)]]/ORDENES[[#This Row],[Cantidad]]</f>
        <v>25.263333333333335</v>
      </c>
      <c r="AB396" s="5">
        <f>ORDENES[[#This Row],[Ventas Originales (con descuento)]]-(ORDENES[[#This Row],[Ganancias]])</f>
        <v>50.210000000000008</v>
      </c>
    </row>
    <row r="397" spans="1:28" x14ac:dyDescent="0.35">
      <c r="A397" t="s">
        <v>7719</v>
      </c>
      <c r="B397" t="s">
        <v>362</v>
      </c>
      <c r="C397" t="s">
        <v>1</v>
      </c>
      <c r="D397" t="s">
        <v>363</v>
      </c>
      <c r="E397" t="s">
        <v>18</v>
      </c>
      <c r="F397" s="1">
        <v>44486</v>
      </c>
      <c r="G397" t="s">
        <v>7613</v>
      </c>
      <c r="H397" t="s">
        <v>863</v>
      </c>
      <c r="I397">
        <v>2886</v>
      </c>
      <c r="J397" t="s">
        <v>1484</v>
      </c>
      <c r="K397" t="s">
        <v>1887</v>
      </c>
      <c r="L397" t="s">
        <v>1866</v>
      </c>
      <c r="M397" s="1">
        <v>44488</v>
      </c>
      <c r="N397" t="s">
        <v>1861</v>
      </c>
      <c r="O397" t="s">
        <v>7614</v>
      </c>
      <c r="P397" t="s">
        <v>1921</v>
      </c>
      <c r="Q397" t="s">
        <v>7614</v>
      </c>
      <c r="R397" t="s">
        <v>1872</v>
      </c>
      <c r="S397">
        <v>1</v>
      </c>
      <c r="T397" s="2">
        <v>0</v>
      </c>
      <c r="U397" s="5">
        <v>9.49</v>
      </c>
      <c r="V397" s="5">
        <f>ORDENES[[#This Row],[Ventas sin descuento]]-ORDENES[[#This Row],[costos estimados]]</f>
        <v>9.490000000000002</v>
      </c>
      <c r="W397">
        <v>2</v>
      </c>
      <c r="X397" s="5">
        <v>49.96</v>
      </c>
      <c r="Y397" s="5">
        <f>ORDENES[[#This Row],[Ventas Originales (con descuento)]]/(1-ORDENES[[#This Row],[Descuento]])</f>
        <v>49.96</v>
      </c>
      <c r="Z397" s="5">
        <f>ORDENES[[#This Row],[Ventas Originales (con descuento)]]/ORDENES[[#This Row],[Cantidad]]/(1-ORDENES[[#This Row],[Descuento]])</f>
        <v>24.98</v>
      </c>
      <c r="AA397" s="5">
        <f>ORDENES[[#This Row],[Ventas Originales (con descuento)]]/ORDENES[[#This Row],[Cantidad]]</f>
        <v>24.98</v>
      </c>
      <c r="AB397" s="5">
        <f>ORDENES[[#This Row],[Ventas Originales (con descuento)]]-(ORDENES[[#This Row],[Ganancias]])</f>
        <v>40.47</v>
      </c>
    </row>
    <row r="398" spans="1:28" x14ac:dyDescent="0.35">
      <c r="A398" t="s">
        <v>7719</v>
      </c>
      <c r="B398" t="s">
        <v>362</v>
      </c>
      <c r="C398" t="s">
        <v>1</v>
      </c>
      <c r="D398" t="s">
        <v>363</v>
      </c>
      <c r="E398" t="s">
        <v>21</v>
      </c>
      <c r="F398" s="1">
        <v>44486</v>
      </c>
      <c r="G398" t="s">
        <v>7613</v>
      </c>
      <c r="H398" t="s">
        <v>863</v>
      </c>
      <c r="I398">
        <v>2886</v>
      </c>
      <c r="J398" t="s">
        <v>1485</v>
      </c>
      <c r="K398" t="s">
        <v>1887</v>
      </c>
      <c r="L398" t="s">
        <v>1866</v>
      </c>
      <c r="M398" s="1">
        <v>44488</v>
      </c>
      <c r="N398" t="s">
        <v>1861</v>
      </c>
      <c r="O398" t="s">
        <v>7614</v>
      </c>
      <c r="P398" t="s">
        <v>1921</v>
      </c>
      <c r="Q398" t="s">
        <v>7614</v>
      </c>
      <c r="R398" t="s">
        <v>1879</v>
      </c>
      <c r="S398">
        <v>1</v>
      </c>
      <c r="T398" s="2">
        <v>0</v>
      </c>
      <c r="U398" s="5">
        <v>6.22</v>
      </c>
      <c r="V398" s="5">
        <f>ORDENES[[#This Row],[Ventas sin descuento]]-ORDENES[[#This Row],[costos estimados]]</f>
        <v>6.22</v>
      </c>
      <c r="W398">
        <v>2</v>
      </c>
      <c r="X398" s="5">
        <v>12.96</v>
      </c>
      <c r="Y398" s="5">
        <f>ORDENES[[#This Row],[Ventas Originales (con descuento)]]/(1-ORDENES[[#This Row],[Descuento]])</f>
        <v>12.96</v>
      </c>
      <c r="Z398" s="5">
        <f>ORDENES[[#This Row],[Ventas Originales (con descuento)]]/ORDENES[[#This Row],[Cantidad]]/(1-ORDENES[[#This Row],[Descuento]])</f>
        <v>6.48</v>
      </c>
      <c r="AA398" s="5">
        <f>ORDENES[[#This Row],[Ventas Originales (con descuento)]]/ORDENES[[#This Row],[Cantidad]]</f>
        <v>6.48</v>
      </c>
      <c r="AB398" s="5">
        <f>ORDENES[[#This Row],[Ventas Originales (con descuento)]]-(ORDENES[[#This Row],[Ganancias]])</f>
        <v>6.7400000000000011</v>
      </c>
    </row>
    <row r="399" spans="1:28" x14ac:dyDescent="0.35">
      <c r="A399" t="s">
        <v>7719</v>
      </c>
      <c r="B399" t="s">
        <v>98</v>
      </c>
      <c r="C399" t="s">
        <v>1</v>
      </c>
      <c r="D399" t="s">
        <v>25</v>
      </c>
      <c r="E399" t="s">
        <v>199</v>
      </c>
      <c r="F399" s="1">
        <v>43769</v>
      </c>
      <c r="G399" t="s">
        <v>7613</v>
      </c>
      <c r="H399" t="s">
        <v>864</v>
      </c>
      <c r="I399">
        <v>49201</v>
      </c>
      <c r="J399" t="s">
        <v>1486</v>
      </c>
      <c r="K399" t="s">
        <v>1881</v>
      </c>
      <c r="L399" t="s">
        <v>1882</v>
      </c>
      <c r="M399" s="1">
        <v>43773</v>
      </c>
      <c r="N399" t="s">
        <v>1869</v>
      </c>
      <c r="O399" t="s">
        <v>7623</v>
      </c>
      <c r="P399" t="s">
        <v>1894</v>
      </c>
      <c r="Q399" t="s">
        <v>7623</v>
      </c>
      <c r="R399" t="s">
        <v>1908</v>
      </c>
      <c r="S399">
        <v>3</v>
      </c>
      <c r="T399" s="2">
        <v>0</v>
      </c>
      <c r="U399" s="5">
        <v>21.04</v>
      </c>
      <c r="V399" s="5">
        <f>ORDENES[[#This Row],[Ventas sin descuento]]-ORDENES[[#This Row],[costos estimados]]</f>
        <v>21.04</v>
      </c>
      <c r="W399">
        <v>4</v>
      </c>
      <c r="X399" s="5">
        <v>70.12</v>
      </c>
      <c r="Y399" s="5">
        <f>ORDENES[[#This Row],[Ventas Originales (con descuento)]]/(1-ORDENES[[#This Row],[Descuento]])</f>
        <v>70.12</v>
      </c>
      <c r="Z399" s="5">
        <f>ORDENES[[#This Row],[Ventas Originales (con descuento)]]/ORDENES[[#This Row],[Cantidad]]/(1-ORDENES[[#This Row],[Descuento]])</f>
        <v>17.53</v>
      </c>
      <c r="AA399" s="5">
        <f>ORDENES[[#This Row],[Ventas Originales (con descuento)]]/ORDENES[[#This Row],[Cantidad]]</f>
        <v>17.53</v>
      </c>
      <c r="AB399" s="5">
        <f>ORDENES[[#This Row],[Ventas Originales (con descuento)]]-(ORDENES[[#This Row],[Ganancias]])</f>
        <v>49.080000000000005</v>
      </c>
    </row>
    <row r="400" spans="1:28" x14ac:dyDescent="0.35">
      <c r="A400" t="s">
        <v>7719</v>
      </c>
      <c r="B400" t="s">
        <v>51</v>
      </c>
      <c r="C400" t="s">
        <v>1</v>
      </c>
      <c r="D400" t="s">
        <v>364</v>
      </c>
      <c r="E400" t="s">
        <v>18</v>
      </c>
      <c r="F400" s="1">
        <v>44082</v>
      </c>
      <c r="G400" t="s">
        <v>7598</v>
      </c>
      <c r="H400" t="s">
        <v>865</v>
      </c>
      <c r="I400">
        <v>77036</v>
      </c>
      <c r="J400" t="s">
        <v>1487</v>
      </c>
      <c r="K400" t="s">
        <v>1881</v>
      </c>
      <c r="L400" t="s">
        <v>1860</v>
      </c>
      <c r="M400" s="1">
        <v>44084</v>
      </c>
      <c r="N400" t="s">
        <v>1861</v>
      </c>
      <c r="O400" t="s">
        <v>7614</v>
      </c>
      <c r="P400" t="s">
        <v>1883</v>
      </c>
      <c r="Q400" t="s">
        <v>7614</v>
      </c>
      <c r="R400" t="s">
        <v>1872</v>
      </c>
      <c r="S400">
        <v>1</v>
      </c>
      <c r="T400" s="2">
        <v>0.2</v>
      </c>
      <c r="U400" s="5">
        <v>3.6</v>
      </c>
      <c r="V400" s="5">
        <f>ORDENES[[#This Row],[Ventas sin descuento]]-ORDENES[[#This Row],[costos estimados]]</f>
        <v>12.587499999999999</v>
      </c>
      <c r="W400">
        <v>3</v>
      </c>
      <c r="X400" s="5">
        <v>35.950000000000003</v>
      </c>
      <c r="Y400" s="5">
        <f>ORDENES[[#This Row],[Ventas Originales (con descuento)]]/(1-ORDENES[[#This Row],[Descuento]])</f>
        <v>44.9375</v>
      </c>
      <c r="Z400" s="5">
        <f>ORDENES[[#This Row],[Ventas Originales (con descuento)]]/ORDENES[[#This Row],[Cantidad]]/(1-ORDENES[[#This Row],[Descuento]])</f>
        <v>14.979166666666668</v>
      </c>
      <c r="AA400" s="5">
        <f>ORDENES[[#This Row],[Ventas Originales (con descuento)]]/ORDENES[[#This Row],[Cantidad]]</f>
        <v>11.983333333333334</v>
      </c>
      <c r="AB400" s="5">
        <f>ORDENES[[#This Row],[Ventas Originales (con descuento)]]-(ORDENES[[#This Row],[Ganancias]])</f>
        <v>32.35</v>
      </c>
    </row>
    <row r="401" spans="1:28" x14ac:dyDescent="0.35">
      <c r="A401" t="s">
        <v>7715</v>
      </c>
      <c r="B401" t="s">
        <v>51</v>
      </c>
      <c r="C401" t="s">
        <v>1</v>
      </c>
      <c r="D401" t="s">
        <v>364</v>
      </c>
      <c r="E401" t="s">
        <v>46</v>
      </c>
      <c r="F401" s="1">
        <v>44082</v>
      </c>
      <c r="G401" t="s">
        <v>7598</v>
      </c>
      <c r="H401" t="s">
        <v>865</v>
      </c>
      <c r="I401">
        <v>77036</v>
      </c>
      <c r="J401" t="s">
        <v>1186</v>
      </c>
      <c r="K401" t="s">
        <v>1881</v>
      </c>
      <c r="L401" t="s">
        <v>1860</v>
      </c>
      <c r="M401" s="1">
        <v>44084</v>
      </c>
      <c r="N401" t="s">
        <v>1861</v>
      </c>
      <c r="O401" t="s">
        <v>7614</v>
      </c>
      <c r="P401" t="s">
        <v>1883</v>
      </c>
      <c r="Q401" t="s">
        <v>7614</v>
      </c>
      <c r="R401" t="s">
        <v>1863</v>
      </c>
      <c r="S401">
        <v>1</v>
      </c>
      <c r="T401" s="2">
        <v>0.32</v>
      </c>
      <c r="U401" s="5">
        <v>-317.14999999999998</v>
      </c>
      <c r="V401" s="5">
        <f>ORDENES[[#This Row],[Ventas sin descuento]]-ORDENES[[#This Row],[costos estimados]]</f>
        <v>810.50647058823552</v>
      </c>
      <c r="W401">
        <v>4</v>
      </c>
      <c r="X401" s="5">
        <v>2396.27</v>
      </c>
      <c r="Y401" s="5">
        <f>ORDENES[[#This Row],[Ventas Originales (con descuento)]]/(1-ORDENES[[#This Row],[Descuento]])</f>
        <v>3523.9264705882356</v>
      </c>
      <c r="Z401" s="5">
        <f>ORDENES[[#This Row],[Ventas Originales (con descuento)]]/ORDENES[[#This Row],[Cantidad]]/(1-ORDENES[[#This Row],[Descuento]])</f>
        <v>880.9816176470589</v>
      </c>
      <c r="AA401" s="5">
        <f>ORDENES[[#This Row],[Ventas Originales (con descuento)]]/ORDENES[[#This Row],[Cantidad]]</f>
        <v>599.0675</v>
      </c>
      <c r="AB401" s="5">
        <f>ORDENES[[#This Row],[Ventas Originales (con descuento)]]-(ORDENES[[#This Row],[Ganancias]])</f>
        <v>2713.42</v>
      </c>
    </row>
    <row r="402" spans="1:28" x14ac:dyDescent="0.35">
      <c r="A402" t="s">
        <v>7719</v>
      </c>
      <c r="B402" t="s">
        <v>51</v>
      </c>
      <c r="C402" t="s">
        <v>1</v>
      </c>
      <c r="D402" t="s">
        <v>364</v>
      </c>
      <c r="E402" t="s">
        <v>18</v>
      </c>
      <c r="F402" s="1">
        <v>44082</v>
      </c>
      <c r="G402" t="s">
        <v>7598</v>
      </c>
      <c r="H402" t="s">
        <v>865</v>
      </c>
      <c r="I402">
        <v>77036</v>
      </c>
      <c r="J402" t="s">
        <v>1488</v>
      </c>
      <c r="K402" t="s">
        <v>1881</v>
      </c>
      <c r="L402" t="s">
        <v>1860</v>
      </c>
      <c r="M402" s="1">
        <v>44084</v>
      </c>
      <c r="N402" t="s">
        <v>1861</v>
      </c>
      <c r="O402" t="s">
        <v>7614</v>
      </c>
      <c r="P402" t="s">
        <v>1883</v>
      </c>
      <c r="Q402" t="s">
        <v>7614</v>
      </c>
      <c r="R402" t="s">
        <v>1872</v>
      </c>
      <c r="S402">
        <v>1</v>
      </c>
      <c r="T402" s="2">
        <v>0.2</v>
      </c>
      <c r="U402" s="5">
        <v>-32.78</v>
      </c>
      <c r="V402" s="5">
        <f>ORDENES[[#This Row],[Ventas sin descuento]]-ORDENES[[#This Row],[costos estimados]]</f>
        <v>4.9999999999954525E-3</v>
      </c>
      <c r="W402">
        <v>4</v>
      </c>
      <c r="X402" s="5">
        <v>131.13999999999999</v>
      </c>
      <c r="Y402" s="5">
        <f>ORDENES[[#This Row],[Ventas Originales (con descuento)]]/(1-ORDENES[[#This Row],[Descuento]])</f>
        <v>163.92499999999998</v>
      </c>
      <c r="Z402" s="5">
        <f>ORDENES[[#This Row],[Ventas Originales (con descuento)]]/ORDENES[[#This Row],[Cantidad]]/(1-ORDENES[[#This Row],[Descuento]])</f>
        <v>40.981249999999996</v>
      </c>
      <c r="AA402" s="5">
        <f>ORDENES[[#This Row],[Ventas Originales (con descuento)]]/ORDENES[[#This Row],[Cantidad]]</f>
        <v>32.784999999999997</v>
      </c>
      <c r="AB402" s="5">
        <f>ORDENES[[#This Row],[Ventas Originales (con descuento)]]-(ORDENES[[#This Row],[Ganancias]])</f>
        <v>163.92</v>
      </c>
    </row>
    <row r="403" spans="1:28" x14ac:dyDescent="0.35">
      <c r="A403" t="s">
        <v>7720</v>
      </c>
      <c r="B403" t="s">
        <v>51</v>
      </c>
      <c r="C403" t="s">
        <v>1</v>
      </c>
      <c r="D403" t="s">
        <v>364</v>
      </c>
      <c r="E403" t="s">
        <v>241</v>
      </c>
      <c r="F403" s="1">
        <v>44082</v>
      </c>
      <c r="G403" t="s">
        <v>7598</v>
      </c>
      <c r="H403" t="s">
        <v>865</v>
      </c>
      <c r="I403">
        <v>77036</v>
      </c>
      <c r="J403" t="s">
        <v>1489</v>
      </c>
      <c r="K403" t="s">
        <v>1881</v>
      </c>
      <c r="L403" t="s">
        <v>1860</v>
      </c>
      <c r="M403" s="1">
        <v>44084</v>
      </c>
      <c r="N403" t="s">
        <v>1861</v>
      </c>
      <c r="O403" t="s">
        <v>7614</v>
      </c>
      <c r="P403" t="s">
        <v>1883</v>
      </c>
      <c r="Q403" t="s">
        <v>7614</v>
      </c>
      <c r="R403" t="s">
        <v>1889</v>
      </c>
      <c r="S403">
        <v>1</v>
      </c>
      <c r="T403" s="2">
        <v>0.2</v>
      </c>
      <c r="U403" s="5">
        <v>0.72</v>
      </c>
      <c r="V403" s="5">
        <f>ORDENES[[#This Row],[Ventas sin descuento]]-ORDENES[[#This Row],[costos estimados]]</f>
        <v>15.114999999999995</v>
      </c>
      <c r="W403">
        <v>2</v>
      </c>
      <c r="X403" s="5">
        <v>57.58</v>
      </c>
      <c r="Y403" s="5">
        <f>ORDENES[[#This Row],[Ventas Originales (con descuento)]]/(1-ORDENES[[#This Row],[Descuento]])</f>
        <v>71.974999999999994</v>
      </c>
      <c r="Z403" s="5">
        <f>ORDENES[[#This Row],[Ventas Originales (con descuento)]]/ORDENES[[#This Row],[Cantidad]]/(1-ORDENES[[#This Row],[Descuento]])</f>
        <v>35.987499999999997</v>
      </c>
      <c r="AA403" s="5">
        <f>ORDENES[[#This Row],[Ventas Originales (con descuento)]]/ORDENES[[#This Row],[Cantidad]]</f>
        <v>28.79</v>
      </c>
      <c r="AB403" s="5">
        <f>ORDENES[[#This Row],[Ventas Originales (con descuento)]]-(ORDENES[[#This Row],[Ganancias]])</f>
        <v>56.86</v>
      </c>
    </row>
    <row r="404" spans="1:28" x14ac:dyDescent="0.35">
      <c r="A404" t="s">
        <v>7719</v>
      </c>
      <c r="B404" t="s">
        <v>365</v>
      </c>
      <c r="C404" t="s">
        <v>1</v>
      </c>
      <c r="D404" t="s">
        <v>366</v>
      </c>
      <c r="E404" t="s">
        <v>21</v>
      </c>
      <c r="F404" s="1">
        <v>43458</v>
      </c>
      <c r="G404" t="s">
        <v>7598</v>
      </c>
      <c r="H404" t="s">
        <v>866</v>
      </c>
      <c r="I404">
        <v>33180</v>
      </c>
      <c r="J404" t="s">
        <v>1490</v>
      </c>
      <c r="K404" t="s">
        <v>1859</v>
      </c>
      <c r="L404" t="s">
        <v>1860</v>
      </c>
      <c r="M404" s="1">
        <v>43460</v>
      </c>
      <c r="N404" t="s">
        <v>1891</v>
      </c>
      <c r="O404" t="s">
        <v>7675</v>
      </c>
      <c r="P404" t="s">
        <v>1870</v>
      </c>
      <c r="Q404" t="s">
        <v>7675</v>
      </c>
      <c r="R404" t="s">
        <v>1879</v>
      </c>
      <c r="S404">
        <v>1</v>
      </c>
      <c r="T404" s="2">
        <v>0.2</v>
      </c>
      <c r="U404" s="5">
        <v>3.47</v>
      </c>
      <c r="V404" s="5">
        <f>ORDENES[[#This Row],[Ventas sin descuento]]-ORDENES[[#This Row],[costos estimados]]</f>
        <v>5.8625000000000007</v>
      </c>
      <c r="W404">
        <v>2</v>
      </c>
      <c r="X404" s="5">
        <v>9.57</v>
      </c>
      <c r="Y404" s="5">
        <f>ORDENES[[#This Row],[Ventas Originales (con descuento)]]/(1-ORDENES[[#This Row],[Descuento]])</f>
        <v>11.9625</v>
      </c>
      <c r="Z404" s="5">
        <f>ORDENES[[#This Row],[Ventas Originales (con descuento)]]/ORDENES[[#This Row],[Cantidad]]/(1-ORDENES[[#This Row],[Descuento]])</f>
        <v>5.9812500000000002</v>
      </c>
      <c r="AA404" s="5">
        <f>ORDENES[[#This Row],[Ventas Originales (con descuento)]]/ORDENES[[#This Row],[Cantidad]]</f>
        <v>4.7850000000000001</v>
      </c>
      <c r="AB404" s="5">
        <f>ORDENES[[#This Row],[Ventas Originales (con descuento)]]-(ORDENES[[#This Row],[Ganancias]])</f>
        <v>6.1</v>
      </c>
    </row>
    <row r="405" spans="1:28" x14ac:dyDescent="0.35">
      <c r="A405" t="s">
        <v>7719</v>
      </c>
      <c r="B405" t="s">
        <v>147</v>
      </c>
      <c r="C405" t="s">
        <v>1</v>
      </c>
      <c r="D405" t="s">
        <v>177</v>
      </c>
      <c r="E405" t="s">
        <v>47</v>
      </c>
      <c r="F405" s="1">
        <v>43206</v>
      </c>
      <c r="G405" t="s">
        <v>7613</v>
      </c>
      <c r="H405" t="s">
        <v>867</v>
      </c>
      <c r="I405">
        <v>28403</v>
      </c>
      <c r="J405" t="s">
        <v>7688</v>
      </c>
      <c r="K405" t="s">
        <v>1859</v>
      </c>
      <c r="L405" t="s">
        <v>1866</v>
      </c>
      <c r="M405" s="1">
        <v>43210</v>
      </c>
      <c r="N405" t="s">
        <v>1869</v>
      </c>
      <c r="O405" t="s">
        <v>7623</v>
      </c>
      <c r="P405" t="s">
        <v>1878</v>
      </c>
      <c r="Q405" t="s">
        <v>7623</v>
      </c>
      <c r="R405" t="s">
        <v>1874</v>
      </c>
      <c r="S405">
        <v>3</v>
      </c>
      <c r="T405" s="2">
        <v>0.2</v>
      </c>
      <c r="U405" s="5">
        <v>9.77</v>
      </c>
      <c r="V405" s="5">
        <f>ORDENES[[#This Row],[Ventas sin descuento]]-ORDENES[[#This Row],[costos estimados]]</f>
        <v>19.537499999999998</v>
      </c>
      <c r="W405">
        <v>6</v>
      </c>
      <c r="X405" s="5">
        <v>39.07</v>
      </c>
      <c r="Y405" s="5">
        <f>ORDENES[[#This Row],[Ventas Originales (con descuento)]]/(1-ORDENES[[#This Row],[Descuento]])</f>
        <v>48.837499999999999</v>
      </c>
      <c r="Z405" s="5">
        <f>ORDENES[[#This Row],[Ventas Originales (con descuento)]]/ORDENES[[#This Row],[Cantidad]]/(1-ORDENES[[#This Row],[Descuento]])</f>
        <v>8.1395833333333325</v>
      </c>
      <c r="AA405" s="5">
        <f>ORDENES[[#This Row],[Ventas Originales (con descuento)]]/ORDENES[[#This Row],[Cantidad]]</f>
        <v>6.5116666666666667</v>
      </c>
      <c r="AB405" s="5">
        <f>ORDENES[[#This Row],[Ventas Originales (con descuento)]]-(ORDENES[[#This Row],[Ganancias]])</f>
        <v>29.3</v>
      </c>
    </row>
    <row r="406" spans="1:28" x14ac:dyDescent="0.35">
      <c r="A406" t="s">
        <v>7719</v>
      </c>
      <c r="B406" t="s">
        <v>80</v>
      </c>
      <c r="C406" t="s">
        <v>1</v>
      </c>
      <c r="D406" t="s">
        <v>367</v>
      </c>
      <c r="E406" t="s">
        <v>368</v>
      </c>
      <c r="F406" s="1">
        <v>44554</v>
      </c>
      <c r="G406" t="s">
        <v>7613</v>
      </c>
      <c r="H406" t="s">
        <v>868</v>
      </c>
      <c r="I406">
        <v>10024</v>
      </c>
      <c r="J406" t="s">
        <v>368</v>
      </c>
      <c r="K406" t="s">
        <v>1887</v>
      </c>
      <c r="L406" t="s">
        <v>1860</v>
      </c>
      <c r="M406" s="1">
        <v>44559</v>
      </c>
      <c r="N406" t="s">
        <v>1869</v>
      </c>
      <c r="O406" t="s">
        <v>7623</v>
      </c>
      <c r="P406" t="s">
        <v>1897</v>
      </c>
      <c r="Q406" t="s">
        <v>7623</v>
      </c>
      <c r="R406" t="s">
        <v>1877</v>
      </c>
      <c r="S406">
        <v>3</v>
      </c>
      <c r="T406" s="2">
        <v>0</v>
      </c>
      <c r="U406" s="5">
        <v>9.6999999999999993</v>
      </c>
      <c r="V406" s="5">
        <f>ORDENES[[#This Row],[Ventas sin descuento]]-ORDENES[[#This Row],[costos estimados]]</f>
        <v>9.6999999999999993</v>
      </c>
      <c r="W406">
        <v>3</v>
      </c>
      <c r="X406" s="5">
        <v>35.909999999999997</v>
      </c>
      <c r="Y406" s="5">
        <f>ORDENES[[#This Row],[Ventas Originales (con descuento)]]/(1-ORDENES[[#This Row],[Descuento]])</f>
        <v>35.909999999999997</v>
      </c>
      <c r="Z406" s="5">
        <f>ORDENES[[#This Row],[Ventas Originales (con descuento)]]/ORDENES[[#This Row],[Cantidad]]/(1-ORDENES[[#This Row],[Descuento]])</f>
        <v>11.969999999999999</v>
      </c>
      <c r="AA406" s="5">
        <f>ORDENES[[#This Row],[Ventas Originales (con descuento)]]/ORDENES[[#This Row],[Cantidad]]</f>
        <v>11.969999999999999</v>
      </c>
      <c r="AB406" s="5">
        <f>ORDENES[[#This Row],[Ventas Originales (con descuento)]]-(ORDENES[[#This Row],[Ganancias]])</f>
        <v>26.209999999999997</v>
      </c>
    </row>
    <row r="407" spans="1:28" x14ac:dyDescent="0.35">
      <c r="A407" t="s">
        <v>7720</v>
      </c>
      <c r="B407" t="s">
        <v>32</v>
      </c>
      <c r="C407" t="s">
        <v>1</v>
      </c>
      <c r="D407" t="s">
        <v>369</v>
      </c>
      <c r="E407" t="s">
        <v>241</v>
      </c>
      <c r="F407" s="1">
        <v>44538</v>
      </c>
      <c r="G407" t="s">
        <v>7613</v>
      </c>
      <c r="H407" t="s">
        <v>869</v>
      </c>
      <c r="I407">
        <v>94110</v>
      </c>
      <c r="J407" t="s">
        <v>1489</v>
      </c>
      <c r="K407" t="s">
        <v>1865</v>
      </c>
      <c r="L407" t="s">
        <v>1860</v>
      </c>
      <c r="M407" s="1">
        <v>44542</v>
      </c>
      <c r="N407" t="s">
        <v>1869</v>
      </c>
      <c r="O407" t="s">
        <v>7623</v>
      </c>
      <c r="P407" t="s">
        <v>1867</v>
      </c>
      <c r="Q407" t="s">
        <v>7623</v>
      </c>
      <c r="R407" t="s">
        <v>1889</v>
      </c>
      <c r="S407">
        <v>3</v>
      </c>
      <c r="T407" s="2">
        <v>0</v>
      </c>
      <c r="U407" s="5">
        <v>37.79</v>
      </c>
      <c r="V407" s="5">
        <f>ORDENES[[#This Row],[Ventas sin descuento]]-ORDENES[[#This Row],[costos estimados]]</f>
        <v>37.789999999999992</v>
      </c>
      <c r="W407">
        <v>5</v>
      </c>
      <c r="X407" s="5">
        <v>179.95</v>
      </c>
      <c r="Y407" s="5">
        <f>ORDENES[[#This Row],[Ventas Originales (con descuento)]]/(1-ORDENES[[#This Row],[Descuento]])</f>
        <v>179.95</v>
      </c>
      <c r="Z407" s="5">
        <f>ORDENES[[#This Row],[Ventas Originales (con descuento)]]/ORDENES[[#This Row],[Cantidad]]/(1-ORDENES[[#This Row],[Descuento]])</f>
        <v>35.989999999999995</v>
      </c>
      <c r="AA407" s="5">
        <f>ORDENES[[#This Row],[Ventas Originales (con descuento)]]/ORDENES[[#This Row],[Cantidad]]</f>
        <v>35.989999999999995</v>
      </c>
      <c r="AB407" s="5">
        <f>ORDENES[[#This Row],[Ventas Originales (con descuento)]]-(ORDENES[[#This Row],[Ganancias]])</f>
        <v>142.16</v>
      </c>
    </row>
    <row r="408" spans="1:28" x14ac:dyDescent="0.35">
      <c r="A408" t="s">
        <v>7720</v>
      </c>
      <c r="B408" t="s">
        <v>32</v>
      </c>
      <c r="C408" t="s">
        <v>1</v>
      </c>
      <c r="D408" t="s">
        <v>369</v>
      </c>
      <c r="E408" t="s">
        <v>370</v>
      </c>
      <c r="F408" s="1">
        <v>44538</v>
      </c>
      <c r="G408" t="s">
        <v>7613</v>
      </c>
      <c r="H408" t="s">
        <v>869</v>
      </c>
      <c r="I408">
        <v>94110</v>
      </c>
      <c r="J408" t="s">
        <v>1491</v>
      </c>
      <c r="K408" t="s">
        <v>1865</v>
      </c>
      <c r="L408" t="s">
        <v>1860</v>
      </c>
      <c r="M408" s="1">
        <v>44542</v>
      </c>
      <c r="N408" t="s">
        <v>1869</v>
      </c>
      <c r="O408" t="s">
        <v>7623</v>
      </c>
      <c r="P408" t="s">
        <v>1867</v>
      </c>
      <c r="Q408" t="s">
        <v>7623</v>
      </c>
      <c r="R408" t="s">
        <v>1916</v>
      </c>
      <c r="S408">
        <v>3</v>
      </c>
      <c r="T408" s="2">
        <v>0.2</v>
      </c>
      <c r="U408" s="5">
        <v>434.99</v>
      </c>
      <c r="V408" s="5">
        <f>ORDENES[[#This Row],[Ventas sin descuento]]-ORDENES[[#This Row],[costos estimados]]</f>
        <v>734.9849999999999</v>
      </c>
      <c r="W408">
        <v>3</v>
      </c>
      <c r="X408" s="5">
        <v>1199.98</v>
      </c>
      <c r="Y408" s="5">
        <f>ORDENES[[#This Row],[Ventas Originales (con descuento)]]/(1-ORDENES[[#This Row],[Descuento]])</f>
        <v>1499.9749999999999</v>
      </c>
      <c r="Z408" s="5">
        <f>ORDENES[[#This Row],[Ventas Originales (con descuento)]]/ORDENES[[#This Row],[Cantidad]]/(1-ORDENES[[#This Row],[Descuento]])</f>
        <v>499.99166666666667</v>
      </c>
      <c r="AA408" s="5">
        <f>ORDENES[[#This Row],[Ventas Originales (con descuento)]]/ORDENES[[#This Row],[Cantidad]]</f>
        <v>399.99333333333334</v>
      </c>
      <c r="AB408" s="5">
        <f>ORDENES[[#This Row],[Ventas Originales (con descuento)]]-(ORDENES[[#This Row],[Ganancias]])</f>
        <v>764.99</v>
      </c>
    </row>
    <row r="409" spans="1:28" x14ac:dyDescent="0.35">
      <c r="A409" t="s">
        <v>7719</v>
      </c>
      <c r="B409" t="s">
        <v>32</v>
      </c>
      <c r="C409" t="s">
        <v>1</v>
      </c>
      <c r="D409" t="s">
        <v>369</v>
      </c>
      <c r="E409" t="s">
        <v>222</v>
      </c>
      <c r="F409" s="1">
        <v>44538</v>
      </c>
      <c r="G409" t="s">
        <v>7613</v>
      </c>
      <c r="H409" t="s">
        <v>869</v>
      </c>
      <c r="I409">
        <v>94110</v>
      </c>
      <c r="J409" t="s">
        <v>1492</v>
      </c>
      <c r="K409" t="s">
        <v>1865</v>
      </c>
      <c r="L409" t="s">
        <v>1860</v>
      </c>
      <c r="M409" s="1">
        <v>44542</v>
      </c>
      <c r="N409" t="s">
        <v>1869</v>
      </c>
      <c r="O409" t="s">
        <v>7623</v>
      </c>
      <c r="P409" t="s">
        <v>1867</v>
      </c>
      <c r="Q409" t="s">
        <v>7623</v>
      </c>
      <c r="R409" t="s">
        <v>1879</v>
      </c>
      <c r="S409">
        <v>3</v>
      </c>
      <c r="T409" s="2">
        <v>0</v>
      </c>
      <c r="U409" s="5">
        <v>13.3</v>
      </c>
      <c r="V409" s="5">
        <f>ORDENES[[#This Row],[Ventas sin descuento]]-ORDENES[[#This Row],[costos estimados]]</f>
        <v>13.3</v>
      </c>
      <c r="W409">
        <v>5</v>
      </c>
      <c r="X409" s="5">
        <v>27.15</v>
      </c>
      <c r="Y409" s="5">
        <f>ORDENES[[#This Row],[Ventas Originales (con descuento)]]/(1-ORDENES[[#This Row],[Descuento]])</f>
        <v>27.15</v>
      </c>
      <c r="Z409" s="5">
        <f>ORDENES[[#This Row],[Ventas Originales (con descuento)]]/ORDENES[[#This Row],[Cantidad]]/(1-ORDENES[[#This Row],[Descuento]])</f>
        <v>5.43</v>
      </c>
      <c r="AA409" s="5">
        <f>ORDENES[[#This Row],[Ventas Originales (con descuento)]]/ORDENES[[#This Row],[Cantidad]]</f>
        <v>5.43</v>
      </c>
      <c r="AB409" s="5">
        <f>ORDENES[[#This Row],[Ventas Originales (con descuento)]]-(ORDENES[[#This Row],[Ganancias]])</f>
        <v>13.849999999999998</v>
      </c>
    </row>
    <row r="410" spans="1:28" x14ac:dyDescent="0.35">
      <c r="A410" t="s">
        <v>7715</v>
      </c>
      <c r="B410" t="s">
        <v>32</v>
      </c>
      <c r="C410" t="s">
        <v>1</v>
      </c>
      <c r="D410" t="s">
        <v>369</v>
      </c>
      <c r="E410" t="s">
        <v>152</v>
      </c>
      <c r="F410" s="1">
        <v>44538</v>
      </c>
      <c r="G410" t="s">
        <v>7613</v>
      </c>
      <c r="H410" t="s">
        <v>869</v>
      </c>
      <c r="I410">
        <v>94110</v>
      </c>
      <c r="J410" t="s">
        <v>1493</v>
      </c>
      <c r="K410" t="s">
        <v>1865</v>
      </c>
      <c r="L410" t="s">
        <v>1860</v>
      </c>
      <c r="M410" s="1">
        <v>44542</v>
      </c>
      <c r="N410" t="s">
        <v>1869</v>
      </c>
      <c r="O410" t="s">
        <v>7623</v>
      </c>
      <c r="P410" t="s">
        <v>1867</v>
      </c>
      <c r="Q410" t="s">
        <v>7623</v>
      </c>
      <c r="R410" t="s">
        <v>1871</v>
      </c>
      <c r="S410">
        <v>3</v>
      </c>
      <c r="T410" s="2">
        <v>0.2</v>
      </c>
      <c r="U410" s="5">
        <v>-112.95</v>
      </c>
      <c r="V410" s="5">
        <f>ORDENES[[#This Row],[Ventas sin descuento]]-ORDENES[[#This Row],[costos estimados]]</f>
        <v>138.05499999999984</v>
      </c>
      <c r="W410">
        <v>7</v>
      </c>
      <c r="X410" s="5">
        <v>1004.02</v>
      </c>
      <c r="Y410" s="5">
        <f>ORDENES[[#This Row],[Ventas Originales (con descuento)]]/(1-ORDENES[[#This Row],[Descuento]])</f>
        <v>1255.0249999999999</v>
      </c>
      <c r="Z410" s="5">
        <f>ORDENES[[#This Row],[Ventas Originales (con descuento)]]/ORDENES[[#This Row],[Cantidad]]/(1-ORDENES[[#This Row],[Descuento]])</f>
        <v>179.28928571428571</v>
      </c>
      <c r="AA410" s="5">
        <f>ORDENES[[#This Row],[Ventas Originales (con descuento)]]/ORDENES[[#This Row],[Cantidad]]</f>
        <v>143.43142857142857</v>
      </c>
      <c r="AB410" s="5">
        <f>ORDENES[[#This Row],[Ventas Originales (con descuento)]]-(ORDENES[[#This Row],[Ganancias]])</f>
        <v>1116.97</v>
      </c>
    </row>
    <row r="411" spans="1:28" x14ac:dyDescent="0.35">
      <c r="A411" t="s">
        <v>7719</v>
      </c>
      <c r="B411" t="s">
        <v>32</v>
      </c>
      <c r="C411" t="s">
        <v>1</v>
      </c>
      <c r="D411" t="s">
        <v>369</v>
      </c>
      <c r="E411" t="s">
        <v>222</v>
      </c>
      <c r="F411" s="1">
        <v>44538</v>
      </c>
      <c r="G411" t="s">
        <v>7613</v>
      </c>
      <c r="H411" t="s">
        <v>869</v>
      </c>
      <c r="I411">
        <v>94110</v>
      </c>
      <c r="J411" t="s">
        <v>1494</v>
      </c>
      <c r="K411" t="s">
        <v>1865</v>
      </c>
      <c r="L411" t="s">
        <v>1860</v>
      </c>
      <c r="M411" s="1">
        <v>44542</v>
      </c>
      <c r="N411" t="s">
        <v>1869</v>
      </c>
      <c r="O411" t="s">
        <v>7623</v>
      </c>
      <c r="P411" t="s">
        <v>1867</v>
      </c>
      <c r="Q411" t="s">
        <v>7623</v>
      </c>
      <c r="R411" t="s">
        <v>1879</v>
      </c>
      <c r="S411">
        <v>3</v>
      </c>
      <c r="T411" s="2">
        <v>0</v>
      </c>
      <c r="U411" s="5">
        <v>4.6500000000000004</v>
      </c>
      <c r="V411" s="5">
        <f>ORDENES[[#This Row],[Ventas sin descuento]]-ORDENES[[#This Row],[costos estimados]]</f>
        <v>4.6500000000000004</v>
      </c>
      <c r="W411">
        <v>1</v>
      </c>
      <c r="X411" s="5">
        <v>9.68</v>
      </c>
      <c r="Y411" s="5">
        <f>ORDENES[[#This Row],[Ventas Originales (con descuento)]]/(1-ORDENES[[#This Row],[Descuento]])</f>
        <v>9.68</v>
      </c>
      <c r="Z411" s="5">
        <f>ORDENES[[#This Row],[Ventas Originales (con descuento)]]/ORDENES[[#This Row],[Cantidad]]/(1-ORDENES[[#This Row],[Descuento]])</f>
        <v>9.68</v>
      </c>
      <c r="AA411" s="5">
        <f>ORDENES[[#This Row],[Ventas Originales (con descuento)]]/ORDENES[[#This Row],[Cantidad]]</f>
        <v>9.68</v>
      </c>
      <c r="AB411" s="5">
        <f>ORDENES[[#This Row],[Ventas Originales (con descuento)]]-(ORDENES[[#This Row],[Ganancias]])</f>
        <v>5.0299999999999994</v>
      </c>
    </row>
    <row r="412" spans="1:28" x14ac:dyDescent="0.35">
      <c r="A412" t="s">
        <v>7719</v>
      </c>
      <c r="B412" t="s">
        <v>32</v>
      </c>
      <c r="C412" t="s">
        <v>1</v>
      </c>
      <c r="D412" t="s">
        <v>369</v>
      </c>
      <c r="E412" t="s">
        <v>18</v>
      </c>
      <c r="F412" s="1">
        <v>44538</v>
      </c>
      <c r="G412" t="s">
        <v>7613</v>
      </c>
      <c r="H412" t="s">
        <v>869</v>
      </c>
      <c r="I412">
        <v>94110</v>
      </c>
      <c r="J412" t="s">
        <v>1495</v>
      </c>
      <c r="K412" t="s">
        <v>1865</v>
      </c>
      <c r="L412" t="s">
        <v>1860</v>
      </c>
      <c r="M412" s="1">
        <v>44542</v>
      </c>
      <c r="N412" t="s">
        <v>1869</v>
      </c>
      <c r="O412" t="s">
        <v>7623</v>
      </c>
      <c r="P412" t="s">
        <v>1867</v>
      </c>
      <c r="Q412" t="s">
        <v>7623</v>
      </c>
      <c r="R412" t="s">
        <v>1868</v>
      </c>
      <c r="S412">
        <v>3</v>
      </c>
      <c r="T412" s="2">
        <v>0</v>
      </c>
      <c r="U412" s="5">
        <v>13.61</v>
      </c>
      <c r="V412" s="5">
        <f>ORDENES[[#This Row],[Ventas sin descuento]]-ORDENES[[#This Row],[costos estimados]]</f>
        <v>13.61</v>
      </c>
      <c r="W412">
        <v>9</v>
      </c>
      <c r="X412" s="5">
        <v>28.35</v>
      </c>
      <c r="Y412" s="5">
        <f>ORDENES[[#This Row],[Ventas Originales (con descuento)]]/(1-ORDENES[[#This Row],[Descuento]])</f>
        <v>28.35</v>
      </c>
      <c r="Z412" s="5">
        <f>ORDENES[[#This Row],[Ventas Originales (con descuento)]]/ORDENES[[#This Row],[Cantidad]]/(1-ORDENES[[#This Row],[Descuento]])</f>
        <v>3.1500000000000004</v>
      </c>
      <c r="AA412" s="5">
        <f>ORDENES[[#This Row],[Ventas Originales (con descuento)]]/ORDENES[[#This Row],[Cantidad]]</f>
        <v>3.1500000000000004</v>
      </c>
      <c r="AB412" s="5">
        <f>ORDENES[[#This Row],[Ventas Originales (con descuento)]]-(ORDENES[[#This Row],[Ganancias]])</f>
        <v>14.740000000000002</v>
      </c>
    </row>
    <row r="413" spans="1:28" x14ac:dyDescent="0.35">
      <c r="A413" t="s">
        <v>7719</v>
      </c>
      <c r="B413" t="s">
        <v>32</v>
      </c>
      <c r="C413" t="s">
        <v>1</v>
      </c>
      <c r="D413" t="s">
        <v>369</v>
      </c>
      <c r="E413" t="s">
        <v>21</v>
      </c>
      <c r="F413" s="1">
        <v>44538</v>
      </c>
      <c r="G413" t="s">
        <v>7613</v>
      </c>
      <c r="H413" t="s">
        <v>869</v>
      </c>
      <c r="I413">
        <v>94110</v>
      </c>
      <c r="J413" t="s">
        <v>1496</v>
      </c>
      <c r="K413" t="s">
        <v>1865</v>
      </c>
      <c r="L413" t="s">
        <v>1860</v>
      </c>
      <c r="M413" s="1">
        <v>44542</v>
      </c>
      <c r="N413" t="s">
        <v>1869</v>
      </c>
      <c r="O413" t="s">
        <v>7623</v>
      </c>
      <c r="P413" t="s">
        <v>1867</v>
      </c>
      <c r="Q413" t="s">
        <v>7623</v>
      </c>
      <c r="R413" t="s">
        <v>1879</v>
      </c>
      <c r="S413">
        <v>3</v>
      </c>
      <c r="T413" s="2">
        <v>0</v>
      </c>
      <c r="U413" s="5">
        <v>27.43</v>
      </c>
      <c r="V413" s="5">
        <f>ORDENES[[#This Row],[Ventas sin descuento]]-ORDENES[[#This Row],[costos estimados]]</f>
        <v>27.43</v>
      </c>
      <c r="W413">
        <v>1</v>
      </c>
      <c r="X413" s="5">
        <v>55.98</v>
      </c>
      <c r="Y413" s="5">
        <f>ORDENES[[#This Row],[Ventas Originales (con descuento)]]/(1-ORDENES[[#This Row],[Descuento]])</f>
        <v>55.98</v>
      </c>
      <c r="Z413" s="5">
        <f>ORDENES[[#This Row],[Ventas Originales (con descuento)]]/ORDENES[[#This Row],[Cantidad]]/(1-ORDENES[[#This Row],[Descuento]])</f>
        <v>55.98</v>
      </c>
      <c r="AA413" s="5">
        <f>ORDENES[[#This Row],[Ventas Originales (con descuento)]]/ORDENES[[#This Row],[Cantidad]]</f>
        <v>55.98</v>
      </c>
      <c r="AB413" s="5">
        <f>ORDENES[[#This Row],[Ventas Originales (con descuento)]]-(ORDENES[[#This Row],[Ganancias]])</f>
        <v>28.549999999999997</v>
      </c>
    </row>
    <row r="414" spans="1:28" x14ac:dyDescent="0.35">
      <c r="A414" t="s">
        <v>7715</v>
      </c>
      <c r="B414" t="s">
        <v>32</v>
      </c>
      <c r="C414" t="s">
        <v>1</v>
      </c>
      <c r="D414" t="s">
        <v>369</v>
      </c>
      <c r="E414" t="s">
        <v>240</v>
      </c>
      <c r="F414" s="1">
        <v>44538</v>
      </c>
      <c r="G414" t="s">
        <v>7613</v>
      </c>
      <c r="H414" t="s">
        <v>869</v>
      </c>
      <c r="I414">
        <v>94110</v>
      </c>
      <c r="J414" t="s">
        <v>1497</v>
      </c>
      <c r="K414" t="s">
        <v>1865</v>
      </c>
      <c r="L414" t="s">
        <v>1860</v>
      </c>
      <c r="M414" s="1">
        <v>44542</v>
      </c>
      <c r="N414" t="s">
        <v>1869</v>
      </c>
      <c r="O414" t="s">
        <v>7623</v>
      </c>
      <c r="P414" t="s">
        <v>1867</v>
      </c>
      <c r="Q414" t="s">
        <v>7623</v>
      </c>
      <c r="R414" t="s">
        <v>1863</v>
      </c>
      <c r="S414">
        <v>3</v>
      </c>
      <c r="T414" s="2">
        <v>0.15</v>
      </c>
      <c r="U414" s="5">
        <v>31.45</v>
      </c>
      <c r="V414" s="5">
        <f>ORDENES[[#This Row],[Ventas sin descuento]]-ORDENES[[#This Row],[costos estimados]]</f>
        <v>267.36117647058836</v>
      </c>
      <c r="W414">
        <v>13</v>
      </c>
      <c r="X414" s="5">
        <v>1336.83</v>
      </c>
      <c r="Y414" s="5">
        <f>ORDENES[[#This Row],[Ventas Originales (con descuento)]]/(1-ORDENES[[#This Row],[Descuento]])</f>
        <v>1572.7411764705882</v>
      </c>
      <c r="Z414" s="5">
        <f>ORDENES[[#This Row],[Ventas Originales (con descuento)]]/ORDENES[[#This Row],[Cantidad]]/(1-ORDENES[[#This Row],[Descuento]])</f>
        <v>120.98009049773755</v>
      </c>
      <c r="AA414" s="5">
        <f>ORDENES[[#This Row],[Ventas Originales (con descuento)]]/ORDENES[[#This Row],[Cantidad]]</f>
        <v>102.83307692307692</v>
      </c>
      <c r="AB414" s="5">
        <f>ORDENES[[#This Row],[Ventas Originales (con descuento)]]-(ORDENES[[#This Row],[Ganancias]])</f>
        <v>1305.3799999999999</v>
      </c>
    </row>
    <row r="415" spans="1:28" x14ac:dyDescent="0.35">
      <c r="A415" t="s">
        <v>7715</v>
      </c>
      <c r="B415" t="s">
        <v>32</v>
      </c>
      <c r="C415" t="s">
        <v>1</v>
      </c>
      <c r="D415" t="s">
        <v>369</v>
      </c>
      <c r="E415" t="s">
        <v>85</v>
      </c>
      <c r="F415" s="1">
        <v>44538</v>
      </c>
      <c r="G415" t="s">
        <v>7613</v>
      </c>
      <c r="H415" t="s">
        <v>869</v>
      </c>
      <c r="I415">
        <v>94110</v>
      </c>
      <c r="J415" t="s">
        <v>7689</v>
      </c>
      <c r="K415" t="s">
        <v>1865</v>
      </c>
      <c r="L415" t="s">
        <v>1860</v>
      </c>
      <c r="M415" s="1">
        <v>44542</v>
      </c>
      <c r="N415" t="s">
        <v>1869</v>
      </c>
      <c r="O415" t="s">
        <v>7623</v>
      </c>
      <c r="P415" t="s">
        <v>1867</v>
      </c>
      <c r="Q415" t="s">
        <v>7623</v>
      </c>
      <c r="R415" t="s">
        <v>1864</v>
      </c>
      <c r="S415">
        <v>3</v>
      </c>
      <c r="T415" s="2">
        <v>0.2</v>
      </c>
      <c r="U415" s="5">
        <v>-18.45</v>
      </c>
      <c r="V415" s="5">
        <f>ORDENES[[#This Row],[Ventas sin descuento]]-ORDENES[[#This Row],[costos estimados]]</f>
        <v>9.9424999999999955</v>
      </c>
      <c r="W415">
        <v>2</v>
      </c>
      <c r="X415" s="5">
        <v>113.57</v>
      </c>
      <c r="Y415" s="5">
        <f>ORDENES[[#This Row],[Ventas Originales (con descuento)]]/(1-ORDENES[[#This Row],[Descuento]])</f>
        <v>141.96249999999998</v>
      </c>
      <c r="Z415" s="5">
        <f>ORDENES[[#This Row],[Ventas Originales (con descuento)]]/ORDENES[[#This Row],[Cantidad]]/(1-ORDENES[[#This Row],[Descuento]])</f>
        <v>70.981249999999989</v>
      </c>
      <c r="AA415" s="5">
        <f>ORDENES[[#This Row],[Ventas Originales (con descuento)]]/ORDENES[[#This Row],[Cantidad]]</f>
        <v>56.784999999999997</v>
      </c>
      <c r="AB415" s="5">
        <f>ORDENES[[#This Row],[Ventas Originales (con descuento)]]-(ORDENES[[#This Row],[Ganancias]])</f>
        <v>132.01999999999998</v>
      </c>
    </row>
    <row r="416" spans="1:28" x14ac:dyDescent="0.35">
      <c r="A416" t="s">
        <v>7719</v>
      </c>
      <c r="B416" t="s">
        <v>22</v>
      </c>
      <c r="C416" t="s">
        <v>1</v>
      </c>
      <c r="D416" t="s">
        <v>371</v>
      </c>
      <c r="E416" t="s">
        <v>21</v>
      </c>
      <c r="F416" s="1">
        <v>44503</v>
      </c>
      <c r="G416" t="s">
        <v>7613</v>
      </c>
      <c r="H416" t="s">
        <v>870</v>
      </c>
      <c r="I416">
        <v>98105</v>
      </c>
      <c r="J416" t="s">
        <v>1498</v>
      </c>
      <c r="K416" t="s">
        <v>1865</v>
      </c>
      <c r="L416" t="s">
        <v>1866</v>
      </c>
      <c r="M416" s="1">
        <v>44507</v>
      </c>
      <c r="N416" t="s">
        <v>1869</v>
      </c>
      <c r="O416" t="s">
        <v>7623</v>
      </c>
      <c r="P416" t="s">
        <v>1880</v>
      </c>
      <c r="Q416" t="s">
        <v>7623</v>
      </c>
      <c r="R416" t="s">
        <v>1879</v>
      </c>
      <c r="S416">
        <v>3</v>
      </c>
      <c r="T416" s="2">
        <v>0</v>
      </c>
      <c r="U416" s="5">
        <v>65.73</v>
      </c>
      <c r="V416" s="5">
        <f>ORDENES[[#This Row],[Ventas sin descuento]]-ORDENES[[#This Row],[costos estimados]]</f>
        <v>65.73</v>
      </c>
      <c r="W416">
        <v>7</v>
      </c>
      <c r="X416" s="5">
        <v>139.86000000000001</v>
      </c>
      <c r="Y416" s="5">
        <f>ORDENES[[#This Row],[Ventas Originales (con descuento)]]/(1-ORDENES[[#This Row],[Descuento]])</f>
        <v>139.86000000000001</v>
      </c>
      <c r="Z416" s="5">
        <f>ORDENES[[#This Row],[Ventas Originales (con descuento)]]/ORDENES[[#This Row],[Cantidad]]/(1-ORDENES[[#This Row],[Descuento]])</f>
        <v>19.98</v>
      </c>
      <c r="AA416" s="5">
        <f>ORDENES[[#This Row],[Ventas Originales (con descuento)]]/ORDENES[[#This Row],[Cantidad]]</f>
        <v>19.98</v>
      </c>
      <c r="AB416" s="5">
        <f>ORDENES[[#This Row],[Ventas Originales (con descuento)]]-(ORDENES[[#This Row],[Ganancias]])</f>
        <v>74.13000000000001</v>
      </c>
    </row>
    <row r="417" spans="1:28" x14ac:dyDescent="0.35">
      <c r="A417" t="s">
        <v>7715</v>
      </c>
      <c r="B417" t="s">
        <v>22</v>
      </c>
      <c r="C417" t="s">
        <v>1</v>
      </c>
      <c r="D417" t="s">
        <v>371</v>
      </c>
      <c r="E417" t="s">
        <v>41</v>
      </c>
      <c r="F417" s="1">
        <v>44503</v>
      </c>
      <c r="G417" t="s">
        <v>7613</v>
      </c>
      <c r="H417" t="s">
        <v>870</v>
      </c>
      <c r="I417">
        <v>98105</v>
      </c>
      <c r="J417" t="s">
        <v>1403</v>
      </c>
      <c r="K417" t="s">
        <v>1865</v>
      </c>
      <c r="L417" t="s">
        <v>1866</v>
      </c>
      <c r="M417" s="1">
        <v>44507</v>
      </c>
      <c r="N417" t="s">
        <v>1869</v>
      </c>
      <c r="O417" t="s">
        <v>7623</v>
      </c>
      <c r="P417" t="s">
        <v>1880</v>
      </c>
      <c r="Q417" t="s">
        <v>7623</v>
      </c>
      <c r="R417" t="s">
        <v>1864</v>
      </c>
      <c r="S417">
        <v>3</v>
      </c>
      <c r="T417" s="2">
        <v>0.2</v>
      </c>
      <c r="U417" s="5">
        <v>26.87</v>
      </c>
      <c r="V417" s="5">
        <f>ORDENES[[#This Row],[Ventas sin descuento]]-ORDENES[[#This Row],[costos estimados]]</f>
        <v>103.65499999999997</v>
      </c>
      <c r="W417">
        <v>4</v>
      </c>
      <c r="X417" s="5">
        <v>307.14</v>
      </c>
      <c r="Y417" s="5">
        <f>ORDENES[[#This Row],[Ventas Originales (con descuento)]]/(1-ORDENES[[#This Row],[Descuento]])</f>
        <v>383.92499999999995</v>
      </c>
      <c r="Z417" s="5">
        <f>ORDENES[[#This Row],[Ventas Originales (con descuento)]]/ORDENES[[#This Row],[Cantidad]]/(1-ORDENES[[#This Row],[Descuento]])</f>
        <v>95.981249999999989</v>
      </c>
      <c r="AA417" s="5">
        <f>ORDENES[[#This Row],[Ventas Originales (con descuento)]]/ORDENES[[#This Row],[Cantidad]]</f>
        <v>76.784999999999997</v>
      </c>
      <c r="AB417" s="5">
        <f>ORDENES[[#This Row],[Ventas Originales (con descuento)]]-(ORDENES[[#This Row],[Ganancias]])</f>
        <v>280.27</v>
      </c>
    </row>
    <row r="418" spans="1:28" x14ac:dyDescent="0.35">
      <c r="A418" t="s">
        <v>7719</v>
      </c>
      <c r="B418" t="s">
        <v>372</v>
      </c>
      <c r="C418" t="s">
        <v>1</v>
      </c>
      <c r="D418" t="s">
        <v>373</v>
      </c>
      <c r="E418" t="s">
        <v>374</v>
      </c>
      <c r="F418" s="1">
        <v>44371</v>
      </c>
      <c r="G418" t="s">
        <v>7613</v>
      </c>
      <c r="H418" t="s">
        <v>871</v>
      </c>
      <c r="I418">
        <v>92646</v>
      </c>
      <c r="J418" t="s">
        <v>1499</v>
      </c>
      <c r="K418" t="s">
        <v>1865</v>
      </c>
      <c r="L418" t="s">
        <v>1860</v>
      </c>
      <c r="M418" s="1">
        <v>44375</v>
      </c>
      <c r="N418" t="s">
        <v>1869</v>
      </c>
      <c r="O418" t="s">
        <v>7623</v>
      </c>
      <c r="P418" t="s">
        <v>1867</v>
      </c>
      <c r="Q418" t="s">
        <v>7623</v>
      </c>
      <c r="R418" t="s">
        <v>1874</v>
      </c>
      <c r="S418">
        <v>3</v>
      </c>
      <c r="T418" s="2">
        <v>0</v>
      </c>
      <c r="U418" s="5">
        <v>25.9</v>
      </c>
      <c r="V418" s="5">
        <f>ORDENES[[#This Row],[Ventas sin descuento]]-ORDENES[[#This Row],[costos estimados]]</f>
        <v>25.899999999999991</v>
      </c>
      <c r="W418">
        <v>8</v>
      </c>
      <c r="X418" s="5">
        <v>95.92</v>
      </c>
      <c r="Y418" s="5">
        <f>ORDENES[[#This Row],[Ventas Originales (con descuento)]]/(1-ORDENES[[#This Row],[Descuento]])</f>
        <v>95.92</v>
      </c>
      <c r="Z418" s="5">
        <f>ORDENES[[#This Row],[Ventas Originales (con descuento)]]/ORDENES[[#This Row],[Cantidad]]/(1-ORDENES[[#This Row],[Descuento]])</f>
        <v>11.99</v>
      </c>
      <c r="AA418" s="5">
        <f>ORDENES[[#This Row],[Ventas Originales (con descuento)]]/ORDENES[[#This Row],[Cantidad]]</f>
        <v>11.99</v>
      </c>
      <c r="AB418" s="5">
        <f>ORDENES[[#This Row],[Ventas Originales (con descuento)]]-(ORDENES[[#This Row],[Ganancias]])</f>
        <v>70.02000000000001</v>
      </c>
    </row>
    <row r="419" spans="1:28" x14ac:dyDescent="0.35">
      <c r="A419" t="s">
        <v>7715</v>
      </c>
      <c r="B419" t="s">
        <v>5</v>
      </c>
      <c r="C419" t="s">
        <v>1</v>
      </c>
      <c r="D419" t="s">
        <v>375</v>
      </c>
      <c r="E419" t="s">
        <v>152</v>
      </c>
      <c r="F419" s="1">
        <v>43935</v>
      </c>
      <c r="G419" t="s">
        <v>7613</v>
      </c>
      <c r="H419" t="s">
        <v>872</v>
      </c>
      <c r="I419">
        <v>90004</v>
      </c>
      <c r="J419" t="s">
        <v>1500</v>
      </c>
      <c r="K419" t="s">
        <v>1865</v>
      </c>
      <c r="L419" t="s">
        <v>1860</v>
      </c>
      <c r="M419" s="1">
        <v>43939</v>
      </c>
      <c r="N419" t="s">
        <v>1869</v>
      </c>
      <c r="O419" t="s">
        <v>7623</v>
      </c>
      <c r="P419" t="s">
        <v>1867</v>
      </c>
      <c r="Q419" t="s">
        <v>7623</v>
      </c>
      <c r="R419" t="s">
        <v>1864</v>
      </c>
      <c r="S419">
        <v>3</v>
      </c>
      <c r="T419" s="2">
        <v>0.2</v>
      </c>
      <c r="U419" s="5">
        <v>38.380000000000003</v>
      </c>
      <c r="V419" s="5">
        <f>ORDENES[[#This Row],[Ventas sin descuento]]-ORDENES[[#This Row],[costos estimados]]</f>
        <v>134.32999999999998</v>
      </c>
      <c r="W419">
        <v>5</v>
      </c>
      <c r="X419" s="5">
        <v>383.8</v>
      </c>
      <c r="Y419" s="5">
        <f>ORDENES[[#This Row],[Ventas Originales (con descuento)]]/(1-ORDENES[[#This Row],[Descuento]])</f>
        <v>479.75</v>
      </c>
      <c r="Z419" s="5">
        <f>ORDENES[[#This Row],[Ventas Originales (con descuento)]]/ORDENES[[#This Row],[Cantidad]]/(1-ORDENES[[#This Row],[Descuento]])</f>
        <v>95.95</v>
      </c>
      <c r="AA419" s="5">
        <f>ORDENES[[#This Row],[Ventas Originales (con descuento)]]/ORDENES[[#This Row],[Cantidad]]</f>
        <v>76.760000000000005</v>
      </c>
      <c r="AB419" s="5">
        <f>ORDENES[[#This Row],[Ventas Originales (con descuento)]]-(ORDENES[[#This Row],[Ganancias]])</f>
        <v>345.42</v>
      </c>
    </row>
    <row r="420" spans="1:28" x14ac:dyDescent="0.35">
      <c r="A420" t="s">
        <v>7719</v>
      </c>
      <c r="B420" t="s">
        <v>376</v>
      </c>
      <c r="C420" t="s">
        <v>1</v>
      </c>
      <c r="D420" t="s">
        <v>329</v>
      </c>
      <c r="E420" t="s">
        <v>21</v>
      </c>
      <c r="F420" s="1">
        <v>44506</v>
      </c>
      <c r="G420" t="s">
        <v>7613</v>
      </c>
      <c r="H420" t="s">
        <v>873</v>
      </c>
      <c r="I420">
        <v>40475</v>
      </c>
      <c r="J420" t="s">
        <v>1501</v>
      </c>
      <c r="K420" t="s">
        <v>1859</v>
      </c>
      <c r="L420" t="s">
        <v>1866</v>
      </c>
      <c r="M420" s="1">
        <v>44510</v>
      </c>
      <c r="N420" t="s">
        <v>1869</v>
      </c>
      <c r="O420" t="s">
        <v>7623</v>
      </c>
      <c r="P420" t="s">
        <v>1862</v>
      </c>
      <c r="Q420" t="s">
        <v>7623</v>
      </c>
      <c r="R420" t="s">
        <v>1879</v>
      </c>
      <c r="S420">
        <v>3</v>
      </c>
      <c r="T420" s="2">
        <v>0</v>
      </c>
      <c r="U420" s="5">
        <v>2.83</v>
      </c>
      <c r="V420" s="5">
        <f>ORDENES[[#This Row],[Ventas sin descuento]]-ORDENES[[#This Row],[costos estimados]]</f>
        <v>2.83</v>
      </c>
      <c r="W420">
        <v>1</v>
      </c>
      <c r="X420" s="5">
        <v>5.78</v>
      </c>
      <c r="Y420" s="5">
        <f>ORDENES[[#This Row],[Ventas Originales (con descuento)]]/(1-ORDENES[[#This Row],[Descuento]])</f>
        <v>5.78</v>
      </c>
      <c r="Z420" s="5">
        <f>ORDENES[[#This Row],[Ventas Originales (con descuento)]]/ORDENES[[#This Row],[Cantidad]]/(1-ORDENES[[#This Row],[Descuento]])</f>
        <v>5.78</v>
      </c>
      <c r="AA420" s="5">
        <f>ORDENES[[#This Row],[Ventas Originales (con descuento)]]/ORDENES[[#This Row],[Cantidad]]</f>
        <v>5.78</v>
      </c>
      <c r="AB420" s="5">
        <f>ORDENES[[#This Row],[Ventas Originales (con descuento)]]-(ORDENES[[#This Row],[Ganancias]])</f>
        <v>2.95</v>
      </c>
    </row>
    <row r="421" spans="1:28" x14ac:dyDescent="0.35">
      <c r="A421" t="s">
        <v>7719</v>
      </c>
      <c r="B421" t="s">
        <v>5</v>
      </c>
      <c r="C421" t="s">
        <v>1</v>
      </c>
      <c r="D421" t="s">
        <v>303</v>
      </c>
      <c r="E421" t="s">
        <v>18</v>
      </c>
      <c r="F421" s="1">
        <v>44259</v>
      </c>
      <c r="G421" t="s">
        <v>7598</v>
      </c>
      <c r="H421" t="s">
        <v>874</v>
      </c>
      <c r="I421">
        <v>90045</v>
      </c>
      <c r="J421" t="s">
        <v>1502</v>
      </c>
      <c r="K421" t="s">
        <v>1865</v>
      </c>
      <c r="L421" t="s">
        <v>1866</v>
      </c>
      <c r="M421" s="1">
        <v>44264</v>
      </c>
      <c r="N421" t="s">
        <v>1869</v>
      </c>
      <c r="O421" t="s">
        <v>7623</v>
      </c>
      <c r="P421" t="s">
        <v>1867</v>
      </c>
      <c r="Q421" t="s">
        <v>7623</v>
      </c>
      <c r="R421" t="s">
        <v>1874</v>
      </c>
      <c r="S421">
        <v>3</v>
      </c>
      <c r="T421" s="2">
        <v>0</v>
      </c>
      <c r="U421" s="5">
        <v>2.7</v>
      </c>
      <c r="V421" s="5">
        <f>ORDENES[[#This Row],[Ventas sin descuento]]-ORDENES[[#This Row],[costos estimados]]</f>
        <v>2.7</v>
      </c>
      <c r="W421">
        <v>4</v>
      </c>
      <c r="X421" s="5">
        <v>9.32</v>
      </c>
      <c r="Y421" s="5">
        <f>ORDENES[[#This Row],[Ventas Originales (con descuento)]]/(1-ORDENES[[#This Row],[Descuento]])</f>
        <v>9.32</v>
      </c>
      <c r="Z421" s="5">
        <f>ORDENES[[#This Row],[Ventas Originales (con descuento)]]/ORDENES[[#This Row],[Cantidad]]/(1-ORDENES[[#This Row],[Descuento]])</f>
        <v>2.33</v>
      </c>
      <c r="AA421" s="5">
        <f>ORDENES[[#This Row],[Ventas Originales (con descuento)]]/ORDENES[[#This Row],[Cantidad]]</f>
        <v>2.33</v>
      </c>
      <c r="AB421" s="5">
        <f>ORDENES[[#This Row],[Ventas Originales (con descuento)]]-(ORDENES[[#This Row],[Ganancias]])</f>
        <v>6.62</v>
      </c>
    </row>
    <row r="422" spans="1:28" x14ac:dyDescent="0.35">
      <c r="A422" t="s">
        <v>7719</v>
      </c>
      <c r="B422" t="s">
        <v>5</v>
      </c>
      <c r="C422" t="s">
        <v>1</v>
      </c>
      <c r="D422" t="s">
        <v>303</v>
      </c>
      <c r="E422" t="s">
        <v>18</v>
      </c>
      <c r="F422" s="1">
        <v>44259</v>
      </c>
      <c r="G422" t="s">
        <v>7598</v>
      </c>
      <c r="H422" t="s">
        <v>874</v>
      </c>
      <c r="I422">
        <v>90045</v>
      </c>
      <c r="J422" t="s">
        <v>1503</v>
      </c>
      <c r="K422" t="s">
        <v>1865</v>
      </c>
      <c r="L422" t="s">
        <v>1866</v>
      </c>
      <c r="M422" s="1">
        <v>44264</v>
      </c>
      <c r="N422" t="s">
        <v>1869</v>
      </c>
      <c r="O422" t="s">
        <v>7623</v>
      </c>
      <c r="P422" t="s">
        <v>1867</v>
      </c>
      <c r="Q422" t="s">
        <v>7623</v>
      </c>
      <c r="R422" t="s">
        <v>1890</v>
      </c>
      <c r="S422">
        <v>3</v>
      </c>
      <c r="T422" s="2">
        <v>0</v>
      </c>
      <c r="U422" s="5">
        <v>7.02</v>
      </c>
      <c r="V422" s="5">
        <f>ORDENES[[#This Row],[Ventas sin descuento]]-ORDENES[[#This Row],[costos estimados]]</f>
        <v>7.02</v>
      </c>
      <c r="W422">
        <v>1</v>
      </c>
      <c r="X422" s="5">
        <v>15.25</v>
      </c>
      <c r="Y422" s="5">
        <f>ORDENES[[#This Row],[Ventas Originales (con descuento)]]/(1-ORDENES[[#This Row],[Descuento]])</f>
        <v>15.25</v>
      </c>
      <c r="Z422" s="5">
        <f>ORDENES[[#This Row],[Ventas Originales (con descuento)]]/ORDENES[[#This Row],[Cantidad]]/(1-ORDENES[[#This Row],[Descuento]])</f>
        <v>15.25</v>
      </c>
      <c r="AA422" s="5">
        <f>ORDENES[[#This Row],[Ventas Originales (con descuento)]]/ORDENES[[#This Row],[Cantidad]]</f>
        <v>15.25</v>
      </c>
      <c r="AB422" s="5">
        <f>ORDENES[[#This Row],[Ventas Originales (con descuento)]]-(ORDENES[[#This Row],[Ganancias]])</f>
        <v>8.23</v>
      </c>
    </row>
    <row r="423" spans="1:28" x14ac:dyDescent="0.35">
      <c r="A423" t="s">
        <v>7720</v>
      </c>
      <c r="B423" t="s">
        <v>377</v>
      </c>
      <c r="C423" t="s">
        <v>1</v>
      </c>
      <c r="D423" t="s">
        <v>100</v>
      </c>
      <c r="E423" t="s">
        <v>378</v>
      </c>
      <c r="F423" s="1">
        <v>43273</v>
      </c>
      <c r="G423" t="s">
        <v>7598</v>
      </c>
      <c r="H423" t="s">
        <v>875</v>
      </c>
      <c r="I423">
        <v>80027</v>
      </c>
      <c r="J423" t="s">
        <v>1504</v>
      </c>
      <c r="K423" t="s">
        <v>1865</v>
      </c>
      <c r="L423" t="s">
        <v>1860</v>
      </c>
      <c r="M423" s="1">
        <v>43276</v>
      </c>
      <c r="N423" t="s">
        <v>1891</v>
      </c>
      <c r="O423" t="s">
        <v>7675</v>
      </c>
      <c r="P423" t="s">
        <v>1905</v>
      </c>
      <c r="Q423" t="s">
        <v>7675</v>
      </c>
      <c r="R423" t="s">
        <v>1889</v>
      </c>
      <c r="S423">
        <v>2</v>
      </c>
      <c r="T423" s="2">
        <v>0.2</v>
      </c>
      <c r="U423" s="5">
        <v>56.57</v>
      </c>
      <c r="V423" s="5">
        <f>ORDENES[[#This Row],[Ventas sin descuento]]-ORDENES[[#This Row],[costos estimados]]</f>
        <v>105.75749999999999</v>
      </c>
      <c r="W423">
        <v>6</v>
      </c>
      <c r="X423" s="5">
        <v>196.75</v>
      </c>
      <c r="Y423" s="5">
        <f>ORDENES[[#This Row],[Ventas Originales (con descuento)]]/(1-ORDENES[[#This Row],[Descuento]])</f>
        <v>245.9375</v>
      </c>
      <c r="Z423" s="5">
        <f>ORDENES[[#This Row],[Ventas Originales (con descuento)]]/ORDENES[[#This Row],[Cantidad]]/(1-ORDENES[[#This Row],[Descuento]])</f>
        <v>40.989583333333329</v>
      </c>
      <c r="AA423" s="5">
        <f>ORDENES[[#This Row],[Ventas Originales (con descuento)]]/ORDENES[[#This Row],[Cantidad]]</f>
        <v>32.791666666666664</v>
      </c>
      <c r="AB423" s="5">
        <f>ORDENES[[#This Row],[Ventas Originales (con descuento)]]-(ORDENES[[#This Row],[Ganancias]])</f>
        <v>140.18</v>
      </c>
    </row>
    <row r="424" spans="1:28" x14ac:dyDescent="0.35">
      <c r="A424" t="s">
        <v>7715</v>
      </c>
      <c r="B424" t="s">
        <v>379</v>
      </c>
      <c r="C424" t="s">
        <v>1</v>
      </c>
      <c r="D424" t="s">
        <v>380</v>
      </c>
      <c r="E424" t="s">
        <v>381</v>
      </c>
      <c r="F424" s="1">
        <v>44488</v>
      </c>
      <c r="G424" t="s">
        <v>7613</v>
      </c>
      <c r="H424" t="s">
        <v>876</v>
      </c>
      <c r="I424">
        <v>1841</v>
      </c>
      <c r="J424" t="s">
        <v>1505</v>
      </c>
      <c r="K424" t="s">
        <v>1887</v>
      </c>
      <c r="L424" t="s">
        <v>1866</v>
      </c>
      <c r="M424" s="1">
        <v>44492</v>
      </c>
      <c r="N424" t="s">
        <v>1869</v>
      </c>
      <c r="O424" t="s">
        <v>7623</v>
      </c>
      <c r="P424" t="s">
        <v>1917</v>
      </c>
      <c r="Q424" t="s">
        <v>7623</v>
      </c>
      <c r="R424" t="s">
        <v>1873</v>
      </c>
      <c r="S424">
        <v>3</v>
      </c>
      <c r="T424" s="2">
        <v>0</v>
      </c>
      <c r="U424" s="5">
        <v>14.71</v>
      </c>
      <c r="V424" s="5">
        <f>ORDENES[[#This Row],[Ventas sin descuento]]-ORDENES[[#This Row],[costos estimados]]</f>
        <v>14.71</v>
      </c>
      <c r="W424">
        <v>4</v>
      </c>
      <c r="X424" s="5">
        <v>56.56</v>
      </c>
      <c r="Y424" s="5">
        <f>ORDENES[[#This Row],[Ventas Originales (con descuento)]]/(1-ORDENES[[#This Row],[Descuento]])</f>
        <v>56.56</v>
      </c>
      <c r="Z424" s="5">
        <f>ORDENES[[#This Row],[Ventas Originales (con descuento)]]/ORDENES[[#This Row],[Cantidad]]/(1-ORDENES[[#This Row],[Descuento]])</f>
        <v>14.14</v>
      </c>
      <c r="AA424" s="5">
        <f>ORDENES[[#This Row],[Ventas Originales (con descuento)]]/ORDENES[[#This Row],[Cantidad]]</f>
        <v>14.14</v>
      </c>
      <c r="AB424" s="5">
        <f>ORDENES[[#This Row],[Ventas Originales (con descuento)]]-(ORDENES[[#This Row],[Ganancias]])</f>
        <v>41.85</v>
      </c>
    </row>
    <row r="425" spans="1:28" x14ac:dyDescent="0.35">
      <c r="A425" t="s">
        <v>7719</v>
      </c>
      <c r="B425" t="s">
        <v>379</v>
      </c>
      <c r="C425" t="s">
        <v>1</v>
      </c>
      <c r="D425" t="s">
        <v>380</v>
      </c>
      <c r="E425" t="s">
        <v>18</v>
      </c>
      <c r="F425" s="1">
        <v>44488</v>
      </c>
      <c r="G425" t="s">
        <v>7613</v>
      </c>
      <c r="H425" t="s">
        <v>876</v>
      </c>
      <c r="I425">
        <v>1841</v>
      </c>
      <c r="J425" t="s">
        <v>1506</v>
      </c>
      <c r="K425" t="s">
        <v>1887</v>
      </c>
      <c r="L425" t="s">
        <v>1866</v>
      </c>
      <c r="M425" s="1">
        <v>44492</v>
      </c>
      <c r="N425" t="s">
        <v>1869</v>
      </c>
      <c r="O425" t="s">
        <v>7623</v>
      </c>
      <c r="P425" t="s">
        <v>1917</v>
      </c>
      <c r="Q425" t="s">
        <v>7623</v>
      </c>
      <c r="R425" t="s">
        <v>1872</v>
      </c>
      <c r="S425">
        <v>3</v>
      </c>
      <c r="T425" s="2">
        <v>0</v>
      </c>
      <c r="U425" s="5">
        <v>8.5</v>
      </c>
      <c r="V425" s="5">
        <f>ORDENES[[#This Row],[Ventas sin descuento]]-ORDENES[[#This Row],[costos estimados]]</f>
        <v>8.5</v>
      </c>
      <c r="W425">
        <v>3</v>
      </c>
      <c r="X425" s="5">
        <v>32.700000000000003</v>
      </c>
      <c r="Y425" s="5">
        <f>ORDENES[[#This Row],[Ventas Originales (con descuento)]]/(1-ORDENES[[#This Row],[Descuento]])</f>
        <v>32.700000000000003</v>
      </c>
      <c r="Z425" s="5">
        <f>ORDENES[[#This Row],[Ventas Originales (con descuento)]]/ORDENES[[#This Row],[Cantidad]]/(1-ORDENES[[#This Row],[Descuento]])</f>
        <v>10.9</v>
      </c>
      <c r="AA425" s="5">
        <f>ORDENES[[#This Row],[Ventas Originales (con descuento)]]/ORDENES[[#This Row],[Cantidad]]</f>
        <v>10.9</v>
      </c>
      <c r="AB425" s="5">
        <f>ORDENES[[#This Row],[Ventas Originales (con descuento)]]-(ORDENES[[#This Row],[Ganancias]])</f>
        <v>24.200000000000003</v>
      </c>
    </row>
    <row r="426" spans="1:28" x14ac:dyDescent="0.35">
      <c r="A426" t="s">
        <v>7715</v>
      </c>
      <c r="B426" t="s">
        <v>98</v>
      </c>
      <c r="C426" t="s">
        <v>1</v>
      </c>
      <c r="D426" t="s">
        <v>382</v>
      </c>
      <c r="E426" t="s">
        <v>4</v>
      </c>
      <c r="F426" s="1">
        <v>44429</v>
      </c>
      <c r="G426" t="s">
        <v>7613</v>
      </c>
      <c r="H426" t="s">
        <v>877</v>
      </c>
      <c r="I426">
        <v>39212</v>
      </c>
      <c r="J426" t="s">
        <v>1507</v>
      </c>
      <c r="K426" t="s">
        <v>1859</v>
      </c>
      <c r="L426" t="s">
        <v>1860</v>
      </c>
      <c r="M426" s="1">
        <v>44431</v>
      </c>
      <c r="N426" t="s">
        <v>1861</v>
      </c>
      <c r="O426" t="s">
        <v>7614</v>
      </c>
      <c r="P426" t="s">
        <v>1922</v>
      </c>
      <c r="Q426" t="s">
        <v>7614</v>
      </c>
      <c r="R426" t="s">
        <v>1864</v>
      </c>
      <c r="S426">
        <v>1</v>
      </c>
      <c r="T426" s="2">
        <v>0</v>
      </c>
      <c r="U426" s="5">
        <v>225.26</v>
      </c>
      <c r="V426" s="5">
        <f>ORDENES[[#This Row],[Ventas sin descuento]]-ORDENES[[#This Row],[costos estimados]]</f>
        <v>225.26</v>
      </c>
      <c r="W426">
        <v>4</v>
      </c>
      <c r="X426" s="5">
        <v>866.4</v>
      </c>
      <c r="Y426" s="5">
        <f>ORDENES[[#This Row],[Ventas Originales (con descuento)]]/(1-ORDENES[[#This Row],[Descuento]])</f>
        <v>866.4</v>
      </c>
      <c r="Z426" s="5">
        <f>ORDENES[[#This Row],[Ventas Originales (con descuento)]]/ORDENES[[#This Row],[Cantidad]]/(1-ORDENES[[#This Row],[Descuento]])</f>
        <v>216.6</v>
      </c>
      <c r="AA426" s="5">
        <f>ORDENES[[#This Row],[Ventas Originales (con descuento)]]/ORDENES[[#This Row],[Cantidad]]</f>
        <v>216.6</v>
      </c>
      <c r="AB426" s="5">
        <f>ORDENES[[#This Row],[Ventas Originales (con descuento)]]-(ORDENES[[#This Row],[Ganancias]])</f>
        <v>641.14</v>
      </c>
    </row>
    <row r="427" spans="1:28" x14ac:dyDescent="0.35">
      <c r="A427" t="s">
        <v>7715</v>
      </c>
      <c r="B427" t="s">
        <v>383</v>
      </c>
      <c r="C427" t="s">
        <v>1</v>
      </c>
      <c r="D427" t="s">
        <v>81</v>
      </c>
      <c r="E427" t="s">
        <v>18</v>
      </c>
      <c r="F427" s="1">
        <v>44523</v>
      </c>
      <c r="G427" t="s">
        <v>7613</v>
      </c>
      <c r="H427" t="s">
        <v>878</v>
      </c>
      <c r="I427">
        <v>48187</v>
      </c>
      <c r="J427" t="s">
        <v>1508</v>
      </c>
      <c r="K427" t="s">
        <v>1881</v>
      </c>
      <c r="L427" t="s">
        <v>1866</v>
      </c>
      <c r="M427" s="1">
        <v>44526</v>
      </c>
      <c r="N427" t="s">
        <v>1861</v>
      </c>
      <c r="O427" t="s">
        <v>7614</v>
      </c>
      <c r="P427" t="s">
        <v>1894</v>
      </c>
      <c r="Q427" t="s">
        <v>7614</v>
      </c>
      <c r="R427" t="s">
        <v>1873</v>
      </c>
      <c r="S427">
        <v>2</v>
      </c>
      <c r="T427" s="2">
        <v>0</v>
      </c>
      <c r="U427" s="5">
        <v>11.08</v>
      </c>
      <c r="V427" s="5">
        <f>ORDENES[[#This Row],[Ventas sin descuento]]-ORDENES[[#This Row],[costos estimados]]</f>
        <v>11.079999999999998</v>
      </c>
      <c r="W427">
        <v>2</v>
      </c>
      <c r="X427" s="5">
        <v>28.4</v>
      </c>
      <c r="Y427" s="5">
        <f>ORDENES[[#This Row],[Ventas Originales (con descuento)]]/(1-ORDENES[[#This Row],[Descuento]])</f>
        <v>28.4</v>
      </c>
      <c r="Z427" s="5">
        <f>ORDENES[[#This Row],[Ventas Originales (con descuento)]]/ORDENES[[#This Row],[Cantidad]]/(1-ORDENES[[#This Row],[Descuento]])</f>
        <v>14.2</v>
      </c>
      <c r="AA427" s="5">
        <f>ORDENES[[#This Row],[Ventas Originales (con descuento)]]/ORDENES[[#This Row],[Cantidad]]</f>
        <v>14.2</v>
      </c>
      <c r="AB427" s="5">
        <f>ORDENES[[#This Row],[Ventas Originales (con descuento)]]-(ORDENES[[#This Row],[Ganancias]])</f>
        <v>17.32</v>
      </c>
    </row>
    <row r="428" spans="1:28" x14ac:dyDescent="0.35">
      <c r="A428" t="s">
        <v>7719</v>
      </c>
      <c r="B428" t="s">
        <v>383</v>
      </c>
      <c r="C428" t="s">
        <v>1</v>
      </c>
      <c r="D428" t="s">
        <v>81</v>
      </c>
      <c r="E428" t="s">
        <v>146</v>
      </c>
      <c r="F428" s="1">
        <v>44523</v>
      </c>
      <c r="G428" t="s">
        <v>7613</v>
      </c>
      <c r="H428" t="s">
        <v>878</v>
      </c>
      <c r="I428">
        <v>48187</v>
      </c>
      <c r="J428" t="s">
        <v>1509</v>
      </c>
      <c r="K428" t="s">
        <v>1881</v>
      </c>
      <c r="L428" t="s">
        <v>1866</v>
      </c>
      <c r="M428" s="1">
        <v>44526</v>
      </c>
      <c r="N428" t="s">
        <v>1861</v>
      </c>
      <c r="O428" t="s">
        <v>7614</v>
      </c>
      <c r="P428" t="s">
        <v>1894</v>
      </c>
      <c r="Q428" t="s">
        <v>7614</v>
      </c>
      <c r="R428" t="s">
        <v>1876</v>
      </c>
      <c r="S428">
        <v>2</v>
      </c>
      <c r="T428" s="2">
        <v>0</v>
      </c>
      <c r="U428" s="5">
        <v>138.19999999999999</v>
      </c>
      <c r="V428" s="5">
        <f>ORDENES[[#This Row],[Ventas sin descuento]]-ORDENES[[#This Row],[costos estimados]]</f>
        <v>138.19999999999999</v>
      </c>
      <c r="W428">
        <v>8</v>
      </c>
      <c r="X428" s="5">
        <v>287.92</v>
      </c>
      <c r="Y428" s="5">
        <f>ORDENES[[#This Row],[Ventas Originales (con descuento)]]/(1-ORDENES[[#This Row],[Descuento]])</f>
        <v>287.92</v>
      </c>
      <c r="Z428" s="5">
        <f>ORDENES[[#This Row],[Ventas Originales (con descuento)]]/ORDENES[[#This Row],[Cantidad]]/(1-ORDENES[[#This Row],[Descuento]])</f>
        <v>35.99</v>
      </c>
      <c r="AA428" s="5">
        <f>ORDENES[[#This Row],[Ventas Originales (con descuento)]]/ORDENES[[#This Row],[Cantidad]]</f>
        <v>35.99</v>
      </c>
      <c r="AB428" s="5">
        <f>ORDENES[[#This Row],[Ventas Originales (con descuento)]]-(ORDENES[[#This Row],[Ganancias]])</f>
        <v>149.72000000000003</v>
      </c>
    </row>
    <row r="429" spans="1:28" x14ac:dyDescent="0.35">
      <c r="A429" t="s">
        <v>7720</v>
      </c>
      <c r="B429" t="s">
        <v>384</v>
      </c>
      <c r="C429" t="s">
        <v>1</v>
      </c>
      <c r="D429" t="s">
        <v>385</v>
      </c>
      <c r="E429" t="s">
        <v>386</v>
      </c>
      <c r="F429" s="1">
        <v>43355</v>
      </c>
      <c r="G429" t="s">
        <v>7613</v>
      </c>
      <c r="H429" t="s">
        <v>879</v>
      </c>
      <c r="I429">
        <v>10801</v>
      </c>
      <c r="J429" t="s">
        <v>1510</v>
      </c>
      <c r="K429" t="s">
        <v>1887</v>
      </c>
      <c r="L429" t="s">
        <v>1882</v>
      </c>
      <c r="M429" s="1">
        <v>43356</v>
      </c>
      <c r="N429" t="s">
        <v>1891</v>
      </c>
      <c r="O429" t="s">
        <v>7675</v>
      </c>
      <c r="P429" t="s">
        <v>1897</v>
      </c>
      <c r="Q429" t="s">
        <v>7675</v>
      </c>
      <c r="R429" t="s">
        <v>1912</v>
      </c>
      <c r="S429">
        <v>1</v>
      </c>
      <c r="T429" s="2">
        <v>0</v>
      </c>
      <c r="U429" s="5">
        <v>30.1</v>
      </c>
      <c r="V429" s="5">
        <f>ORDENES[[#This Row],[Ventas sin descuento]]-ORDENES[[#This Row],[costos estimados]]</f>
        <v>30.1</v>
      </c>
      <c r="W429">
        <v>1</v>
      </c>
      <c r="X429" s="5">
        <v>69.989999999999995</v>
      </c>
      <c r="Y429" s="5">
        <f>ORDENES[[#This Row],[Ventas Originales (con descuento)]]/(1-ORDENES[[#This Row],[Descuento]])</f>
        <v>69.989999999999995</v>
      </c>
      <c r="Z429" s="5">
        <f>ORDENES[[#This Row],[Ventas Originales (con descuento)]]/ORDENES[[#This Row],[Cantidad]]/(1-ORDENES[[#This Row],[Descuento]])</f>
        <v>69.989999999999995</v>
      </c>
      <c r="AA429" s="5">
        <f>ORDENES[[#This Row],[Ventas Originales (con descuento)]]/ORDENES[[#This Row],[Cantidad]]</f>
        <v>69.989999999999995</v>
      </c>
      <c r="AB429" s="5">
        <f>ORDENES[[#This Row],[Ventas Originales (con descuento)]]-(ORDENES[[#This Row],[Ganancias]])</f>
        <v>39.889999999999993</v>
      </c>
    </row>
    <row r="430" spans="1:28" x14ac:dyDescent="0.35">
      <c r="A430" t="s">
        <v>7719</v>
      </c>
      <c r="B430" t="s">
        <v>190</v>
      </c>
      <c r="C430" t="s">
        <v>1</v>
      </c>
      <c r="D430" t="s">
        <v>387</v>
      </c>
      <c r="E430" t="s">
        <v>18</v>
      </c>
      <c r="F430" s="1">
        <v>44470</v>
      </c>
      <c r="G430" t="s">
        <v>7598</v>
      </c>
      <c r="H430" t="s">
        <v>880</v>
      </c>
      <c r="I430">
        <v>78207</v>
      </c>
      <c r="J430" t="s">
        <v>1511</v>
      </c>
      <c r="K430" t="s">
        <v>1881</v>
      </c>
      <c r="L430" t="s">
        <v>1866</v>
      </c>
      <c r="M430" s="1">
        <v>44477</v>
      </c>
      <c r="N430" t="s">
        <v>1869</v>
      </c>
      <c r="O430" t="s">
        <v>7623</v>
      </c>
      <c r="P430" t="s">
        <v>1883</v>
      </c>
      <c r="Q430" t="s">
        <v>7623</v>
      </c>
      <c r="R430" t="s">
        <v>1874</v>
      </c>
      <c r="S430">
        <v>5</v>
      </c>
      <c r="T430" s="2">
        <v>0.2</v>
      </c>
      <c r="U430" s="5">
        <v>0.5</v>
      </c>
      <c r="V430" s="5">
        <f>ORDENES[[#This Row],[Ventas sin descuento]]-ORDENES[[#This Row],[costos estimados]]</f>
        <v>2.1674999999999986</v>
      </c>
      <c r="W430">
        <v>6</v>
      </c>
      <c r="X430" s="5">
        <v>6.67</v>
      </c>
      <c r="Y430" s="5">
        <f>ORDENES[[#This Row],[Ventas Originales (con descuento)]]/(1-ORDENES[[#This Row],[Descuento]])</f>
        <v>8.3374999999999986</v>
      </c>
      <c r="Z430" s="5">
        <f>ORDENES[[#This Row],[Ventas Originales (con descuento)]]/ORDENES[[#This Row],[Cantidad]]/(1-ORDENES[[#This Row],[Descuento]])</f>
        <v>1.3895833333333332</v>
      </c>
      <c r="AA430" s="5">
        <f>ORDENES[[#This Row],[Ventas Originales (con descuento)]]/ORDENES[[#This Row],[Cantidad]]</f>
        <v>1.1116666666666666</v>
      </c>
      <c r="AB430" s="5">
        <f>ORDENES[[#This Row],[Ventas Originales (con descuento)]]-(ORDENES[[#This Row],[Ganancias]])</f>
        <v>6.17</v>
      </c>
    </row>
    <row r="431" spans="1:28" x14ac:dyDescent="0.35">
      <c r="A431" t="s">
        <v>7719</v>
      </c>
      <c r="B431" t="s">
        <v>388</v>
      </c>
      <c r="C431" t="s">
        <v>1</v>
      </c>
      <c r="D431" t="s">
        <v>389</v>
      </c>
      <c r="E431" t="s">
        <v>146</v>
      </c>
      <c r="F431" s="1">
        <v>43936</v>
      </c>
      <c r="G431" t="s">
        <v>7598</v>
      </c>
      <c r="H431" t="s">
        <v>881</v>
      </c>
      <c r="I431">
        <v>28052</v>
      </c>
      <c r="J431" t="s">
        <v>1512</v>
      </c>
      <c r="K431" t="s">
        <v>1859</v>
      </c>
      <c r="L431" t="s">
        <v>1882</v>
      </c>
      <c r="M431" s="1">
        <v>43942</v>
      </c>
      <c r="N431" t="s">
        <v>1869</v>
      </c>
      <c r="O431" t="s">
        <v>7623</v>
      </c>
      <c r="P431" t="s">
        <v>1878</v>
      </c>
      <c r="Q431" t="s">
        <v>7623</v>
      </c>
      <c r="R431" t="s">
        <v>1876</v>
      </c>
      <c r="S431">
        <v>4</v>
      </c>
      <c r="T431" s="2">
        <v>0.7</v>
      </c>
      <c r="U431" s="5">
        <v>-145.35</v>
      </c>
      <c r="V431" s="5">
        <f>ORDENES[[#This Row],[Ventas sin descuento]]-ORDENES[[#This Row],[costos estimados]]</f>
        <v>297.02666666666659</v>
      </c>
      <c r="W431">
        <v>2</v>
      </c>
      <c r="X431" s="5">
        <v>189.59</v>
      </c>
      <c r="Y431" s="5">
        <f>ORDENES[[#This Row],[Ventas Originales (con descuento)]]/(1-ORDENES[[#This Row],[Descuento]])</f>
        <v>631.96666666666658</v>
      </c>
      <c r="Z431" s="5">
        <f>ORDENES[[#This Row],[Ventas Originales (con descuento)]]/ORDENES[[#This Row],[Cantidad]]/(1-ORDENES[[#This Row],[Descuento]])</f>
        <v>315.98333333333329</v>
      </c>
      <c r="AA431" s="5">
        <f>ORDENES[[#This Row],[Ventas Originales (con descuento)]]/ORDENES[[#This Row],[Cantidad]]</f>
        <v>94.795000000000002</v>
      </c>
      <c r="AB431" s="5">
        <f>ORDENES[[#This Row],[Ventas Originales (con descuento)]]-(ORDENES[[#This Row],[Ganancias]])</f>
        <v>334.94</v>
      </c>
    </row>
    <row r="432" spans="1:28" x14ac:dyDescent="0.35">
      <c r="A432" t="s">
        <v>7720</v>
      </c>
      <c r="B432" t="s">
        <v>388</v>
      </c>
      <c r="C432" t="s">
        <v>1</v>
      </c>
      <c r="D432" t="s">
        <v>389</v>
      </c>
      <c r="E432" t="s">
        <v>76</v>
      </c>
      <c r="F432" s="1">
        <v>43936</v>
      </c>
      <c r="G432" t="s">
        <v>7598</v>
      </c>
      <c r="H432" t="s">
        <v>881</v>
      </c>
      <c r="I432">
        <v>28052</v>
      </c>
      <c r="J432" t="s">
        <v>1319</v>
      </c>
      <c r="K432" t="s">
        <v>1859</v>
      </c>
      <c r="L432" t="s">
        <v>1882</v>
      </c>
      <c r="M432" s="1">
        <v>43942</v>
      </c>
      <c r="N432" t="s">
        <v>1869</v>
      </c>
      <c r="O432" t="s">
        <v>7623</v>
      </c>
      <c r="P432" t="s">
        <v>1878</v>
      </c>
      <c r="Q432" t="s">
        <v>7623</v>
      </c>
      <c r="R432" t="s">
        <v>1889</v>
      </c>
      <c r="S432">
        <v>4</v>
      </c>
      <c r="T432" s="2">
        <v>0.2</v>
      </c>
      <c r="U432" s="5">
        <v>76.64</v>
      </c>
      <c r="V432" s="5">
        <f>ORDENES[[#This Row],[Ventas sin descuento]]-ORDENES[[#This Row],[costos estimados]]</f>
        <v>178.82499999999999</v>
      </c>
      <c r="W432">
        <v>7</v>
      </c>
      <c r="X432" s="5">
        <v>408.74</v>
      </c>
      <c r="Y432" s="5">
        <f>ORDENES[[#This Row],[Ventas Originales (con descuento)]]/(1-ORDENES[[#This Row],[Descuento]])</f>
        <v>510.92500000000001</v>
      </c>
      <c r="Z432" s="5">
        <f>ORDENES[[#This Row],[Ventas Originales (con descuento)]]/ORDENES[[#This Row],[Cantidad]]/(1-ORDENES[[#This Row],[Descuento]])</f>
        <v>72.989285714285714</v>
      </c>
      <c r="AA432" s="5">
        <f>ORDENES[[#This Row],[Ventas Originales (con descuento)]]/ORDENES[[#This Row],[Cantidad]]</f>
        <v>58.39142857142857</v>
      </c>
      <c r="AB432" s="5">
        <f>ORDENES[[#This Row],[Ventas Originales (con descuento)]]-(ORDENES[[#This Row],[Ganancias]])</f>
        <v>332.1</v>
      </c>
    </row>
    <row r="433" spans="1:28" x14ac:dyDescent="0.35">
      <c r="A433" t="s">
        <v>7720</v>
      </c>
      <c r="B433" t="s">
        <v>388</v>
      </c>
      <c r="C433" t="s">
        <v>1</v>
      </c>
      <c r="D433" t="s">
        <v>389</v>
      </c>
      <c r="E433" t="s">
        <v>76</v>
      </c>
      <c r="F433" s="1">
        <v>43936</v>
      </c>
      <c r="G433" t="s">
        <v>7598</v>
      </c>
      <c r="H433" t="s">
        <v>881</v>
      </c>
      <c r="I433">
        <v>28052</v>
      </c>
      <c r="J433" t="s">
        <v>1319</v>
      </c>
      <c r="K433" t="s">
        <v>1859</v>
      </c>
      <c r="L433" t="s">
        <v>1882</v>
      </c>
      <c r="M433" s="1">
        <v>43942</v>
      </c>
      <c r="N433" t="s">
        <v>1869</v>
      </c>
      <c r="O433" t="s">
        <v>7623</v>
      </c>
      <c r="P433" t="s">
        <v>1878</v>
      </c>
      <c r="Q433" t="s">
        <v>7623</v>
      </c>
      <c r="R433" t="s">
        <v>1889</v>
      </c>
      <c r="S433">
        <v>4</v>
      </c>
      <c r="T433" s="2">
        <v>0.2</v>
      </c>
      <c r="U433" s="5">
        <v>54.74</v>
      </c>
      <c r="V433" s="5">
        <f>ORDENES[[#This Row],[Ventas sin descuento]]-ORDENES[[#This Row],[costos estimados]]</f>
        <v>127.72999999999996</v>
      </c>
      <c r="W433">
        <v>5</v>
      </c>
      <c r="X433" s="5">
        <v>291.95999999999998</v>
      </c>
      <c r="Y433" s="5">
        <f>ORDENES[[#This Row],[Ventas Originales (con descuento)]]/(1-ORDENES[[#This Row],[Descuento]])</f>
        <v>364.94999999999993</v>
      </c>
      <c r="Z433" s="5">
        <f>ORDENES[[#This Row],[Ventas Originales (con descuento)]]/ORDENES[[#This Row],[Cantidad]]/(1-ORDENES[[#This Row],[Descuento]])</f>
        <v>72.989999999999995</v>
      </c>
      <c r="AA433" s="5">
        <f>ORDENES[[#This Row],[Ventas Originales (con descuento)]]/ORDENES[[#This Row],[Cantidad]]</f>
        <v>58.391999999999996</v>
      </c>
      <c r="AB433" s="5">
        <f>ORDENES[[#This Row],[Ventas Originales (con descuento)]]-(ORDENES[[#This Row],[Ganancias]])</f>
        <v>237.21999999999997</v>
      </c>
    </row>
    <row r="434" spans="1:28" x14ac:dyDescent="0.35">
      <c r="A434" t="s">
        <v>7719</v>
      </c>
      <c r="B434" t="s">
        <v>388</v>
      </c>
      <c r="C434" t="s">
        <v>1</v>
      </c>
      <c r="D434" t="s">
        <v>389</v>
      </c>
      <c r="E434" t="s">
        <v>18</v>
      </c>
      <c r="F434" s="1">
        <v>43936</v>
      </c>
      <c r="G434" t="s">
        <v>7598</v>
      </c>
      <c r="H434" t="s">
        <v>881</v>
      </c>
      <c r="I434">
        <v>28052</v>
      </c>
      <c r="J434" t="s">
        <v>1513</v>
      </c>
      <c r="K434" t="s">
        <v>1859</v>
      </c>
      <c r="L434" t="s">
        <v>1882</v>
      </c>
      <c r="M434" s="1">
        <v>43942</v>
      </c>
      <c r="N434" t="s">
        <v>1869</v>
      </c>
      <c r="O434" t="s">
        <v>7623</v>
      </c>
      <c r="P434" t="s">
        <v>1878</v>
      </c>
      <c r="Q434" t="s">
        <v>7623</v>
      </c>
      <c r="R434" t="s">
        <v>1872</v>
      </c>
      <c r="S434">
        <v>4</v>
      </c>
      <c r="T434" s="2">
        <v>0.2</v>
      </c>
      <c r="U434" s="5">
        <v>-0.77</v>
      </c>
      <c r="V434" s="5">
        <f>ORDENES[[#This Row],[Ventas sin descuento]]-ORDENES[[#This Row],[costos estimados]]</f>
        <v>0.42250000000000032</v>
      </c>
      <c r="W434">
        <v>2</v>
      </c>
      <c r="X434" s="5">
        <v>4.7699999999999996</v>
      </c>
      <c r="Y434" s="5">
        <f>ORDENES[[#This Row],[Ventas Originales (con descuento)]]/(1-ORDENES[[#This Row],[Descuento]])</f>
        <v>5.9624999999999995</v>
      </c>
      <c r="Z434" s="5">
        <f>ORDENES[[#This Row],[Ventas Originales (con descuento)]]/ORDENES[[#This Row],[Cantidad]]/(1-ORDENES[[#This Row],[Descuento]])</f>
        <v>2.9812499999999997</v>
      </c>
      <c r="AA434" s="5">
        <f>ORDENES[[#This Row],[Ventas Originales (con descuento)]]/ORDENES[[#This Row],[Cantidad]]</f>
        <v>2.3849999999999998</v>
      </c>
      <c r="AB434" s="5">
        <f>ORDENES[[#This Row],[Ventas Originales (con descuento)]]-(ORDENES[[#This Row],[Ganancias]])</f>
        <v>5.5399999999999991</v>
      </c>
    </row>
    <row r="435" spans="1:28" x14ac:dyDescent="0.35">
      <c r="A435" t="s">
        <v>7719</v>
      </c>
      <c r="B435" t="s">
        <v>7633</v>
      </c>
      <c r="C435" t="s">
        <v>1</v>
      </c>
      <c r="D435" t="s">
        <v>180</v>
      </c>
      <c r="E435" t="s">
        <v>18</v>
      </c>
      <c r="F435" s="1">
        <v>43988</v>
      </c>
      <c r="G435" t="s">
        <v>7598</v>
      </c>
      <c r="H435" t="s">
        <v>882</v>
      </c>
      <c r="I435">
        <v>1852</v>
      </c>
      <c r="J435" t="s">
        <v>1514</v>
      </c>
      <c r="K435" t="s">
        <v>1887</v>
      </c>
      <c r="L435" t="s">
        <v>1860</v>
      </c>
      <c r="M435" s="1">
        <v>43989</v>
      </c>
      <c r="N435" t="s">
        <v>1891</v>
      </c>
      <c r="O435" t="s">
        <v>7675</v>
      </c>
      <c r="P435" t="s">
        <v>1917</v>
      </c>
      <c r="Q435" t="s">
        <v>7675</v>
      </c>
      <c r="R435" t="s">
        <v>1872</v>
      </c>
      <c r="S435">
        <v>1</v>
      </c>
      <c r="T435" s="2">
        <v>0</v>
      </c>
      <c r="U435" s="5">
        <v>207.15</v>
      </c>
      <c r="V435" s="5">
        <f>ORDENES[[#This Row],[Ventas sin descuento]]-ORDENES[[#This Row],[costos estimados]]</f>
        <v>207.14999999999998</v>
      </c>
      <c r="W435">
        <v>5</v>
      </c>
      <c r="X435" s="5">
        <v>714.3</v>
      </c>
      <c r="Y435" s="5">
        <f>ORDENES[[#This Row],[Ventas Originales (con descuento)]]/(1-ORDENES[[#This Row],[Descuento]])</f>
        <v>714.3</v>
      </c>
      <c r="Z435" s="5">
        <f>ORDENES[[#This Row],[Ventas Originales (con descuento)]]/ORDENES[[#This Row],[Cantidad]]/(1-ORDENES[[#This Row],[Descuento]])</f>
        <v>142.85999999999999</v>
      </c>
      <c r="AA435" s="5">
        <f>ORDENES[[#This Row],[Ventas Originales (con descuento)]]/ORDENES[[#This Row],[Cantidad]]</f>
        <v>142.85999999999999</v>
      </c>
      <c r="AB435" s="5">
        <f>ORDENES[[#This Row],[Ventas Originales (con descuento)]]-(ORDENES[[#This Row],[Ganancias]])</f>
        <v>507.15</v>
      </c>
    </row>
    <row r="436" spans="1:28" x14ac:dyDescent="0.35">
      <c r="A436" t="s">
        <v>7719</v>
      </c>
      <c r="B436" t="s">
        <v>390</v>
      </c>
      <c r="C436" t="s">
        <v>1</v>
      </c>
      <c r="D436" t="s">
        <v>391</v>
      </c>
      <c r="E436" t="s">
        <v>18</v>
      </c>
      <c r="F436" s="1">
        <v>43453</v>
      </c>
      <c r="G436" t="s">
        <v>7613</v>
      </c>
      <c r="H436" t="s">
        <v>883</v>
      </c>
      <c r="I436">
        <v>32216</v>
      </c>
      <c r="J436" t="s">
        <v>1515</v>
      </c>
      <c r="K436" t="s">
        <v>1859</v>
      </c>
      <c r="L436" t="s">
        <v>1860</v>
      </c>
      <c r="M436" s="1">
        <v>43459</v>
      </c>
      <c r="N436" t="s">
        <v>1869</v>
      </c>
      <c r="O436" t="s">
        <v>7623</v>
      </c>
      <c r="P436" t="s">
        <v>1870</v>
      </c>
      <c r="Q436" t="s">
        <v>7623</v>
      </c>
      <c r="R436" t="s">
        <v>1876</v>
      </c>
      <c r="S436">
        <v>4</v>
      </c>
      <c r="T436" s="2">
        <v>0.7</v>
      </c>
      <c r="U436" s="5">
        <v>-3.69</v>
      </c>
      <c r="V436" s="5">
        <f>ORDENES[[#This Row],[Ventas sin descuento]]-ORDENES[[#This Row],[costos estimados]]</f>
        <v>7.5333333333333279</v>
      </c>
      <c r="W436">
        <v>2</v>
      </c>
      <c r="X436" s="5">
        <v>4.8099999999999996</v>
      </c>
      <c r="Y436" s="5">
        <f>ORDENES[[#This Row],[Ventas Originales (con descuento)]]/(1-ORDENES[[#This Row],[Descuento]])</f>
        <v>16.033333333333328</v>
      </c>
      <c r="Z436" s="5">
        <f>ORDENES[[#This Row],[Ventas Originales (con descuento)]]/ORDENES[[#This Row],[Cantidad]]/(1-ORDENES[[#This Row],[Descuento]])</f>
        <v>8.0166666666666639</v>
      </c>
      <c r="AA436" s="5">
        <f>ORDENES[[#This Row],[Ventas Originales (con descuento)]]/ORDENES[[#This Row],[Cantidad]]</f>
        <v>2.4049999999999998</v>
      </c>
      <c r="AB436" s="5">
        <f>ORDENES[[#This Row],[Ventas Originales (con descuento)]]-(ORDENES[[#This Row],[Ganancias]])</f>
        <v>8.5</v>
      </c>
    </row>
    <row r="437" spans="1:28" x14ac:dyDescent="0.35">
      <c r="A437" t="s">
        <v>7720</v>
      </c>
      <c r="B437" t="s">
        <v>390</v>
      </c>
      <c r="C437" t="s">
        <v>1</v>
      </c>
      <c r="D437" t="s">
        <v>391</v>
      </c>
      <c r="E437" t="s">
        <v>16</v>
      </c>
      <c r="F437" s="1">
        <v>43453</v>
      </c>
      <c r="G437" t="s">
        <v>7613</v>
      </c>
      <c r="H437" t="s">
        <v>883</v>
      </c>
      <c r="I437">
        <v>32216</v>
      </c>
      <c r="J437" t="s">
        <v>1516</v>
      </c>
      <c r="K437" t="s">
        <v>1859</v>
      </c>
      <c r="L437" t="s">
        <v>1860</v>
      </c>
      <c r="M437" s="1">
        <v>43459</v>
      </c>
      <c r="N437" t="s">
        <v>1869</v>
      </c>
      <c r="O437" t="s">
        <v>7623</v>
      </c>
      <c r="P437" t="s">
        <v>1870</v>
      </c>
      <c r="Q437" t="s">
        <v>7623</v>
      </c>
      <c r="R437" t="s">
        <v>1889</v>
      </c>
      <c r="S437">
        <v>4</v>
      </c>
      <c r="T437" s="2">
        <v>0.2</v>
      </c>
      <c r="U437" s="5">
        <v>-18.59</v>
      </c>
      <c r="V437" s="5">
        <f>ORDENES[[#This Row],[Ventas sin descuento]]-ORDENES[[#This Row],[costos estimados]]</f>
        <v>43.360000000000014</v>
      </c>
      <c r="W437">
        <v>5</v>
      </c>
      <c r="X437" s="5">
        <v>247.8</v>
      </c>
      <c r="Y437" s="5">
        <f>ORDENES[[#This Row],[Ventas Originales (con descuento)]]/(1-ORDENES[[#This Row],[Descuento]])</f>
        <v>309.75</v>
      </c>
      <c r="Z437" s="5">
        <f>ORDENES[[#This Row],[Ventas Originales (con descuento)]]/ORDENES[[#This Row],[Cantidad]]/(1-ORDENES[[#This Row],[Descuento]])</f>
        <v>61.95</v>
      </c>
      <c r="AA437" s="5">
        <f>ORDENES[[#This Row],[Ventas Originales (con descuento)]]/ORDENES[[#This Row],[Cantidad]]</f>
        <v>49.56</v>
      </c>
      <c r="AB437" s="5">
        <f>ORDENES[[#This Row],[Ventas Originales (con descuento)]]-(ORDENES[[#This Row],[Ganancias]])</f>
        <v>266.39</v>
      </c>
    </row>
    <row r="438" spans="1:28" x14ac:dyDescent="0.35">
      <c r="A438" t="s">
        <v>7720</v>
      </c>
      <c r="B438" t="s">
        <v>90</v>
      </c>
      <c r="C438" t="s">
        <v>1</v>
      </c>
      <c r="D438" t="s">
        <v>392</v>
      </c>
      <c r="E438" t="s">
        <v>306</v>
      </c>
      <c r="F438" s="1">
        <v>43994</v>
      </c>
      <c r="G438" t="s">
        <v>7613</v>
      </c>
      <c r="H438" t="s">
        <v>884</v>
      </c>
      <c r="I438">
        <v>60623</v>
      </c>
      <c r="J438" t="s">
        <v>1517</v>
      </c>
      <c r="K438" t="s">
        <v>1881</v>
      </c>
      <c r="L438" t="s">
        <v>1882</v>
      </c>
      <c r="M438" s="1">
        <v>43996</v>
      </c>
      <c r="N438" t="s">
        <v>1861</v>
      </c>
      <c r="O438" t="s">
        <v>7614</v>
      </c>
      <c r="P438" t="s">
        <v>1892</v>
      </c>
      <c r="Q438" t="s">
        <v>7614</v>
      </c>
      <c r="R438" t="s">
        <v>1912</v>
      </c>
      <c r="S438">
        <v>1</v>
      </c>
      <c r="T438" s="2">
        <v>0.3</v>
      </c>
      <c r="U438" s="5">
        <v>43.2</v>
      </c>
      <c r="V438" s="5">
        <f>ORDENES[[#This Row],[Ventas sin descuento]]-ORDENES[[#This Row],[costos estimados]]</f>
        <v>475.19142857142879</v>
      </c>
      <c r="W438">
        <v>3</v>
      </c>
      <c r="X438" s="5">
        <v>1007.98</v>
      </c>
      <c r="Y438" s="5">
        <f>ORDENES[[#This Row],[Ventas Originales (con descuento)]]/(1-ORDENES[[#This Row],[Descuento]])</f>
        <v>1439.9714285714288</v>
      </c>
      <c r="Z438" s="5">
        <f>ORDENES[[#This Row],[Ventas Originales (con descuento)]]/ORDENES[[#This Row],[Cantidad]]/(1-ORDENES[[#This Row],[Descuento]])</f>
        <v>479.99047619047622</v>
      </c>
      <c r="AA438" s="5">
        <f>ORDENES[[#This Row],[Ventas Originales (con descuento)]]/ORDENES[[#This Row],[Cantidad]]</f>
        <v>335.99333333333334</v>
      </c>
      <c r="AB438" s="5">
        <f>ORDENES[[#This Row],[Ventas Originales (con descuento)]]-(ORDENES[[#This Row],[Ganancias]])</f>
        <v>964.78</v>
      </c>
    </row>
    <row r="439" spans="1:28" x14ac:dyDescent="0.35">
      <c r="A439" t="s">
        <v>7719</v>
      </c>
      <c r="B439" t="s">
        <v>90</v>
      </c>
      <c r="C439" t="s">
        <v>1</v>
      </c>
      <c r="D439" t="s">
        <v>392</v>
      </c>
      <c r="E439" t="s">
        <v>21</v>
      </c>
      <c r="F439" s="1">
        <v>43994</v>
      </c>
      <c r="G439" t="s">
        <v>7613</v>
      </c>
      <c r="H439" t="s">
        <v>884</v>
      </c>
      <c r="I439">
        <v>60623</v>
      </c>
      <c r="J439" t="s">
        <v>1496</v>
      </c>
      <c r="K439" t="s">
        <v>1881</v>
      </c>
      <c r="L439" t="s">
        <v>1882</v>
      </c>
      <c r="M439" s="1">
        <v>43996</v>
      </c>
      <c r="N439" t="s">
        <v>1861</v>
      </c>
      <c r="O439" t="s">
        <v>7614</v>
      </c>
      <c r="P439" t="s">
        <v>1892</v>
      </c>
      <c r="Q439" t="s">
        <v>7614</v>
      </c>
      <c r="R439" t="s">
        <v>1879</v>
      </c>
      <c r="S439">
        <v>1</v>
      </c>
      <c r="T439" s="2">
        <v>0.2</v>
      </c>
      <c r="U439" s="5">
        <v>113.64</v>
      </c>
      <c r="V439" s="5">
        <f>ORDENES[[#This Row],[Ventas sin descuento]]-ORDENES[[#This Row],[costos estimados]]</f>
        <v>192.01249999999999</v>
      </c>
      <c r="W439">
        <v>7</v>
      </c>
      <c r="X439" s="5">
        <v>313.49</v>
      </c>
      <c r="Y439" s="5">
        <f>ORDENES[[#This Row],[Ventas Originales (con descuento)]]/(1-ORDENES[[#This Row],[Descuento]])</f>
        <v>391.86250000000001</v>
      </c>
      <c r="Z439" s="5">
        <f>ORDENES[[#This Row],[Ventas Originales (con descuento)]]/ORDENES[[#This Row],[Cantidad]]/(1-ORDENES[[#This Row],[Descuento]])</f>
        <v>55.980357142857144</v>
      </c>
      <c r="AA439" s="5">
        <f>ORDENES[[#This Row],[Ventas Originales (con descuento)]]/ORDENES[[#This Row],[Cantidad]]</f>
        <v>44.784285714285716</v>
      </c>
      <c r="AB439" s="5">
        <f>ORDENES[[#This Row],[Ventas Originales (con descuento)]]-(ORDENES[[#This Row],[Ganancias]])</f>
        <v>199.85000000000002</v>
      </c>
    </row>
    <row r="440" spans="1:28" x14ac:dyDescent="0.35">
      <c r="A440" t="s">
        <v>7719</v>
      </c>
      <c r="B440" t="s">
        <v>51</v>
      </c>
      <c r="C440" t="s">
        <v>1</v>
      </c>
      <c r="D440" t="s">
        <v>393</v>
      </c>
      <c r="E440" t="s">
        <v>21</v>
      </c>
      <c r="F440" s="1">
        <v>44454</v>
      </c>
      <c r="G440" t="s">
        <v>7613</v>
      </c>
      <c r="H440" t="s">
        <v>885</v>
      </c>
      <c r="I440">
        <v>77070</v>
      </c>
      <c r="J440" t="s">
        <v>1518</v>
      </c>
      <c r="K440" t="s">
        <v>1881</v>
      </c>
      <c r="L440" t="s">
        <v>1866</v>
      </c>
      <c r="M440" s="1">
        <v>44458</v>
      </c>
      <c r="N440" t="s">
        <v>1869</v>
      </c>
      <c r="O440" t="s">
        <v>7623</v>
      </c>
      <c r="P440" t="s">
        <v>1883</v>
      </c>
      <c r="Q440" t="s">
        <v>7623</v>
      </c>
      <c r="R440" t="s">
        <v>1879</v>
      </c>
      <c r="S440">
        <v>3</v>
      </c>
      <c r="T440" s="2">
        <v>0.2</v>
      </c>
      <c r="U440" s="5">
        <v>11.55</v>
      </c>
      <c r="V440" s="5">
        <f>ORDENES[[#This Row],[Ventas sin descuento]]-ORDENES[[#This Row],[costos estimados]]</f>
        <v>19.517499999999998</v>
      </c>
      <c r="W440">
        <v>8</v>
      </c>
      <c r="X440" s="5">
        <v>31.87</v>
      </c>
      <c r="Y440" s="5">
        <f>ORDENES[[#This Row],[Ventas Originales (con descuento)]]/(1-ORDENES[[#This Row],[Descuento]])</f>
        <v>39.837499999999999</v>
      </c>
      <c r="Z440" s="5">
        <f>ORDENES[[#This Row],[Ventas Originales (con descuento)]]/ORDENES[[#This Row],[Cantidad]]/(1-ORDENES[[#This Row],[Descuento]])</f>
        <v>4.9796874999999998</v>
      </c>
      <c r="AA440" s="5">
        <f>ORDENES[[#This Row],[Ventas Originales (con descuento)]]/ORDENES[[#This Row],[Cantidad]]</f>
        <v>3.9837500000000001</v>
      </c>
      <c r="AB440" s="5">
        <f>ORDENES[[#This Row],[Ventas Originales (con descuento)]]-(ORDENES[[#This Row],[Ganancias]])</f>
        <v>20.32</v>
      </c>
    </row>
    <row r="441" spans="1:28" x14ac:dyDescent="0.35">
      <c r="A441" t="s">
        <v>7715</v>
      </c>
      <c r="B441" t="s">
        <v>80</v>
      </c>
      <c r="C441" t="s">
        <v>1</v>
      </c>
      <c r="D441" t="s">
        <v>137</v>
      </c>
      <c r="E441" t="s">
        <v>41</v>
      </c>
      <c r="F441" s="1">
        <v>44216</v>
      </c>
      <c r="G441" t="s">
        <v>7613</v>
      </c>
      <c r="H441" t="s">
        <v>886</v>
      </c>
      <c r="I441">
        <v>10024</v>
      </c>
      <c r="J441" t="s">
        <v>1519</v>
      </c>
      <c r="K441" t="s">
        <v>1887</v>
      </c>
      <c r="L441" t="s">
        <v>1866</v>
      </c>
      <c r="M441" s="1">
        <v>44219</v>
      </c>
      <c r="N441" t="s">
        <v>1861</v>
      </c>
      <c r="O441" t="s">
        <v>7614</v>
      </c>
      <c r="P441" t="s">
        <v>1897</v>
      </c>
      <c r="Q441" t="s">
        <v>7614</v>
      </c>
      <c r="R441" t="s">
        <v>1864</v>
      </c>
      <c r="S441">
        <v>2</v>
      </c>
      <c r="T441" s="2">
        <v>0.1</v>
      </c>
      <c r="U441" s="5">
        <v>2.31</v>
      </c>
      <c r="V441" s="5">
        <f>ORDENES[[#This Row],[Ventas sin descuento]]-ORDENES[[#This Row],[costos estimados]]</f>
        <v>25.404444444444437</v>
      </c>
      <c r="W441">
        <v>3</v>
      </c>
      <c r="X441" s="5">
        <v>207.85</v>
      </c>
      <c r="Y441" s="5">
        <f>ORDENES[[#This Row],[Ventas Originales (con descuento)]]/(1-ORDENES[[#This Row],[Descuento]])</f>
        <v>230.94444444444443</v>
      </c>
      <c r="Z441" s="5">
        <f>ORDENES[[#This Row],[Ventas Originales (con descuento)]]/ORDENES[[#This Row],[Cantidad]]/(1-ORDENES[[#This Row],[Descuento]])</f>
        <v>76.981481481481481</v>
      </c>
      <c r="AA441" s="5">
        <f>ORDENES[[#This Row],[Ventas Originales (con descuento)]]/ORDENES[[#This Row],[Cantidad]]</f>
        <v>69.283333333333331</v>
      </c>
      <c r="AB441" s="5">
        <f>ORDENES[[#This Row],[Ventas Originales (con descuento)]]-(ORDENES[[#This Row],[Ganancias]])</f>
        <v>205.54</v>
      </c>
    </row>
    <row r="442" spans="1:28" x14ac:dyDescent="0.35">
      <c r="A442" t="s">
        <v>7715</v>
      </c>
      <c r="B442" t="s">
        <v>247</v>
      </c>
      <c r="C442" t="s">
        <v>1</v>
      </c>
      <c r="D442" t="s">
        <v>29</v>
      </c>
      <c r="E442" t="s">
        <v>18</v>
      </c>
      <c r="F442" s="1">
        <v>44079</v>
      </c>
      <c r="G442" t="s">
        <v>7598</v>
      </c>
      <c r="H442" t="s">
        <v>887</v>
      </c>
      <c r="I442">
        <v>48227</v>
      </c>
      <c r="J442" t="s">
        <v>1520</v>
      </c>
      <c r="K442" t="s">
        <v>1881</v>
      </c>
      <c r="L442" t="s">
        <v>1860</v>
      </c>
      <c r="M442" s="1">
        <v>44081</v>
      </c>
      <c r="N442" t="s">
        <v>1861</v>
      </c>
      <c r="O442" t="s">
        <v>7614</v>
      </c>
      <c r="P442" t="s">
        <v>1894</v>
      </c>
      <c r="Q442" t="s">
        <v>7614</v>
      </c>
      <c r="R442" t="s">
        <v>1873</v>
      </c>
      <c r="S442">
        <v>1</v>
      </c>
      <c r="T442" s="2">
        <v>0</v>
      </c>
      <c r="U442" s="5">
        <v>3.67</v>
      </c>
      <c r="V442" s="5">
        <f>ORDENES[[#This Row],[Ventas sin descuento]]-ORDENES[[#This Row],[costos estimados]]</f>
        <v>3.67</v>
      </c>
      <c r="W442">
        <v>1</v>
      </c>
      <c r="X442" s="5">
        <v>12.22</v>
      </c>
      <c r="Y442" s="5">
        <f>ORDENES[[#This Row],[Ventas Originales (con descuento)]]/(1-ORDENES[[#This Row],[Descuento]])</f>
        <v>12.22</v>
      </c>
      <c r="Z442" s="5">
        <f>ORDENES[[#This Row],[Ventas Originales (con descuento)]]/ORDENES[[#This Row],[Cantidad]]/(1-ORDENES[[#This Row],[Descuento]])</f>
        <v>12.22</v>
      </c>
      <c r="AA442" s="5">
        <f>ORDENES[[#This Row],[Ventas Originales (con descuento)]]/ORDENES[[#This Row],[Cantidad]]</f>
        <v>12.22</v>
      </c>
      <c r="AB442" s="5">
        <f>ORDENES[[#This Row],[Ventas Originales (con descuento)]]-(ORDENES[[#This Row],[Ganancias]])</f>
        <v>8.5500000000000007</v>
      </c>
    </row>
    <row r="443" spans="1:28" x14ac:dyDescent="0.35">
      <c r="A443" t="s">
        <v>7719</v>
      </c>
      <c r="B443" t="s">
        <v>247</v>
      </c>
      <c r="C443" t="s">
        <v>1</v>
      </c>
      <c r="D443" t="s">
        <v>29</v>
      </c>
      <c r="E443" t="s">
        <v>7624</v>
      </c>
      <c r="F443" s="1">
        <v>44079</v>
      </c>
      <c r="G443" t="s">
        <v>7598</v>
      </c>
      <c r="H443" t="s">
        <v>887</v>
      </c>
      <c r="I443">
        <v>48227</v>
      </c>
      <c r="J443" t="s">
        <v>7634</v>
      </c>
      <c r="K443" t="s">
        <v>1881</v>
      </c>
      <c r="L443" t="s">
        <v>1860</v>
      </c>
      <c r="M443" s="1">
        <v>44081</v>
      </c>
      <c r="N443" t="s">
        <v>1861</v>
      </c>
      <c r="O443" t="s">
        <v>7614</v>
      </c>
      <c r="P443" t="s">
        <v>1894</v>
      </c>
      <c r="Q443" t="s">
        <v>7614</v>
      </c>
      <c r="R443" t="s">
        <v>1872</v>
      </c>
      <c r="S443">
        <v>1</v>
      </c>
      <c r="T443" s="2">
        <v>0</v>
      </c>
      <c r="U443" s="5">
        <v>23.39</v>
      </c>
      <c r="V443" s="5">
        <f>ORDENES[[#This Row],[Ventas sin descuento]]-ORDENES[[#This Row],[costos estimados]]</f>
        <v>23.389999999999986</v>
      </c>
      <c r="W443">
        <v>3</v>
      </c>
      <c r="X443" s="5">
        <v>194.94</v>
      </c>
      <c r="Y443" s="5">
        <f>ORDENES[[#This Row],[Ventas Originales (con descuento)]]/(1-ORDENES[[#This Row],[Descuento]])</f>
        <v>194.94</v>
      </c>
      <c r="Z443" s="5">
        <f>ORDENES[[#This Row],[Ventas Originales (con descuento)]]/ORDENES[[#This Row],[Cantidad]]/(1-ORDENES[[#This Row],[Descuento]])</f>
        <v>64.98</v>
      </c>
      <c r="AA443" s="5">
        <f>ORDENES[[#This Row],[Ventas Originales (con descuento)]]/ORDENES[[#This Row],[Cantidad]]</f>
        <v>64.98</v>
      </c>
      <c r="AB443" s="5">
        <f>ORDENES[[#This Row],[Ventas Originales (con descuento)]]-(ORDENES[[#This Row],[Ganancias]])</f>
        <v>171.55</v>
      </c>
    </row>
    <row r="444" spans="1:28" x14ac:dyDescent="0.35">
      <c r="A444" t="s">
        <v>7719</v>
      </c>
      <c r="B444" t="s">
        <v>247</v>
      </c>
      <c r="C444" t="s">
        <v>1</v>
      </c>
      <c r="D444" t="s">
        <v>29</v>
      </c>
      <c r="E444" t="s">
        <v>11</v>
      </c>
      <c r="F444" s="1">
        <v>44079</v>
      </c>
      <c r="G444" t="s">
        <v>7598</v>
      </c>
      <c r="H444" t="s">
        <v>887</v>
      </c>
      <c r="I444">
        <v>48227</v>
      </c>
      <c r="J444" t="s">
        <v>1521</v>
      </c>
      <c r="K444" t="s">
        <v>1881</v>
      </c>
      <c r="L444" t="s">
        <v>1860</v>
      </c>
      <c r="M444" s="1">
        <v>44081</v>
      </c>
      <c r="N444" t="s">
        <v>1861</v>
      </c>
      <c r="O444" t="s">
        <v>7614</v>
      </c>
      <c r="P444" t="s">
        <v>1894</v>
      </c>
      <c r="Q444" t="s">
        <v>7614</v>
      </c>
      <c r="R444" t="s">
        <v>1872</v>
      </c>
      <c r="S444">
        <v>1</v>
      </c>
      <c r="T444" s="2">
        <v>0</v>
      </c>
      <c r="U444" s="5">
        <v>20.58</v>
      </c>
      <c r="V444" s="5">
        <f>ORDENES[[#This Row],[Ventas sin descuento]]-ORDENES[[#This Row],[costos estimados]]</f>
        <v>20.58</v>
      </c>
      <c r="W444">
        <v>3</v>
      </c>
      <c r="X444" s="5">
        <v>70.95</v>
      </c>
      <c r="Y444" s="5">
        <f>ORDENES[[#This Row],[Ventas Originales (con descuento)]]/(1-ORDENES[[#This Row],[Descuento]])</f>
        <v>70.95</v>
      </c>
      <c r="Z444" s="5">
        <f>ORDENES[[#This Row],[Ventas Originales (con descuento)]]/ORDENES[[#This Row],[Cantidad]]/(1-ORDENES[[#This Row],[Descuento]])</f>
        <v>23.650000000000002</v>
      </c>
      <c r="AA444" s="5">
        <f>ORDENES[[#This Row],[Ventas Originales (con descuento)]]/ORDENES[[#This Row],[Cantidad]]</f>
        <v>23.650000000000002</v>
      </c>
      <c r="AB444" s="5">
        <f>ORDENES[[#This Row],[Ventas Originales (con descuento)]]-(ORDENES[[#This Row],[Ganancias]])</f>
        <v>50.370000000000005</v>
      </c>
    </row>
    <row r="445" spans="1:28" x14ac:dyDescent="0.35">
      <c r="A445" t="s">
        <v>7719</v>
      </c>
      <c r="B445" t="s">
        <v>247</v>
      </c>
      <c r="C445" t="s">
        <v>1</v>
      </c>
      <c r="D445" t="s">
        <v>29</v>
      </c>
      <c r="E445" t="s">
        <v>21</v>
      </c>
      <c r="F445" s="1">
        <v>44079</v>
      </c>
      <c r="G445" t="s">
        <v>7598</v>
      </c>
      <c r="H445" t="s">
        <v>887</v>
      </c>
      <c r="I445">
        <v>48227</v>
      </c>
      <c r="J445" t="s">
        <v>1522</v>
      </c>
      <c r="K445" t="s">
        <v>1881</v>
      </c>
      <c r="L445" t="s">
        <v>1860</v>
      </c>
      <c r="M445" s="1">
        <v>44081</v>
      </c>
      <c r="N445" t="s">
        <v>1861</v>
      </c>
      <c r="O445" t="s">
        <v>7614</v>
      </c>
      <c r="P445" t="s">
        <v>1894</v>
      </c>
      <c r="Q445" t="s">
        <v>7614</v>
      </c>
      <c r="R445" t="s">
        <v>1879</v>
      </c>
      <c r="S445">
        <v>1</v>
      </c>
      <c r="T445" s="2">
        <v>0</v>
      </c>
      <c r="U445" s="5">
        <v>42.03</v>
      </c>
      <c r="V445" s="5">
        <f>ORDENES[[#This Row],[Ventas sin descuento]]-ORDENES[[#This Row],[costos estimados]]</f>
        <v>42.03</v>
      </c>
      <c r="W445">
        <v>4</v>
      </c>
      <c r="X445" s="5">
        <v>91.36</v>
      </c>
      <c r="Y445" s="5">
        <f>ORDENES[[#This Row],[Ventas Originales (con descuento)]]/(1-ORDENES[[#This Row],[Descuento]])</f>
        <v>91.36</v>
      </c>
      <c r="Z445" s="5">
        <f>ORDENES[[#This Row],[Ventas Originales (con descuento)]]/ORDENES[[#This Row],[Cantidad]]/(1-ORDENES[[#This Row],[Descuento]])</f>
        <v>22.84</v>
      </c>
      <c r="AA445" s="5">
        <f>ORDENES[[#This Row],[Ventas Originales (con descuento)]]/ORDENES[[#This Row],[Cantidad]]</f>
        <v>22.84</v>
      </c>
      <c r="AB445" s="5">
        <f>ORDENES[[#This Row],[Ventas Originales (con descuento)]]-(ORDENES[[#This Row],[Ganancias]])</f>
        <v>49.33</v>
      </c>
    </row>
    <row r="446" spans="1:28" x14ac:dyDescent="0.35">
      <c r="A446" t="s">
        <v>7715</v>
      </c>
      <c r="B446" t="s">
        <v>247</v>
      </c>
      <c r="C446" t="s">
        <v>1</v>
      </c>
      <c r="D446" t="s">
        <v>29</v>
      </c>
      <c r="E446" t="s">
        <v>394</v>
      </c>
      <c r="F446" s="1">
        <v>44079</v>
      </c>
      <c r="G446" t="s">
        <v>7598</v>
      </c>
      <c r="H446" t="s">
        <v>887</v>
      </c>
      <c r="I446">
        <v>48227</v>
      </c>
      <c r="J446" t="s">
        <v>1523</v>
      </c>
      <c r="K446" t="s">
        <v>1881</v>
      </c>
      <c r="L446" t="s">
        <v>1860</v>
      </c>
      <c r="M446" s="1">
        <v>44081</v>
      </c>
      <c r="N446" t="s">
        <v>1861</v>
      </c>
      <c r="O446" t="s">
        <v>7614</v>
      </c>
      <c r="P446" t="s">
        <v>1894</v>
      </c>
      <c r="Q446" t="s">
        <v>7614</v>
      </c>
      <c r="R446" t="s">
        <v>1864</v>
      </c>
      <c r="S446">
        <v>1</v>
      </c>
      <c r="T446" s="2">
        <v>0</v>
      </c>
      <c r="U446" s="5">
        <v>29.15</v>
      </c>
      <c r="V446" s="5">
        <f>ORDENES[[#This Row],[Ventas sin descuento]]-ORDENES[[#This Row],[costos estimados]]</f>
        <v>29.150000000000006</v>
      </c>
      <c r="W446">
        <v>3</v>
      </c>
      <c r="X446" s="5">
        <v>242.94</v>
      </c>
      <c r="Y446" s="5">
        <f>ORDENES[[#This Row],[Ventas Originales (con descuento)]]/(1-ORDENES[[#This Row],[Descuento]])</f>
        <v>242.94</v>
      </c>
      <c r="Z446" s="5">
        <f>ORDENES[[#This Row],[Ventas Originales (con descuento)]]/ORDENES[[#This Row],[Cantidad]]/(1-ORDENES[[#This Row],[Descuento]])</f>
        <v>80.98</v>
      </c>
      <c r="AA446" s="5">
        <f>ORDENES[[#This Row],[Ventas Originales (con descuento)]]/ORDENES[[#This Row],[Cantidad]]</f>
        <v>80.98</v>
      </c>
      <c r="AB446" s="5">
        <f>ORDENES[[#This Row],[Ventas Originales (con descuento)]]-(ORDENES[[#This Row],[Ganancias]])</f>
        <v>213.79</v>
      </c>
    </row>
    <row r="447" spans="1:28" x14ac:dyDescent="0.35">
      <c r="A447" t="s">
        <v>7719</v>
      </c>
      <c r="B447" t="s">
        <v>247</v>
      </c>
      <c r="C447" t="s">
        <v>1</v>
      </c>
      <c r="D447" t="s">
        <v>29</v>
      </c>
      <c r="E447" t="s">
        <v>47</v>
      </c>
      <c r="F447" s="1">
        <v>44079</v>
      </c>
      <c r="G447" t="s">
        <v>7598</v>
      </c>
      <c r="H447" t="s">
        <v>887</v>
      </c>
      <c r="I447">
        <v>48227</v>
      </c>
      <c r="J447" t="s">
        <v>1524</v>
      </c>
      <c r="K447" t="s">
        <v>1881</v>
      </c>
      <c r="L447" t="s">
        <v>1860</v>
      </c>
      <c r="M447" s="1">
        <v>44081</v>
      </c>
      <c r="N447" t="s">
        <v>1861</v>
      </c>
      <c r="O447" t="s">
        <v>7614</v>
      </c>
      <c r="P447" t="s">
        <v>1894</v>
      </c>
      <c r="Q447" t="s">
        <v>7614</v>
      </c>
      <c r="R447" t="s">
        <v>1868</v>
      </c>
      <c r="S447">
        <v>1</v>
      </c>
      <c r="T447" s="2">
        <v>0</v>
      </c>
      <c r="U447" s="5">
        <v>10.58</v>
      </c>
      <c r="V447" s="5">
        <f>ORDENES[[#This Row],[Ventas sin descuento]]-ORDENES[[#This Row],[costos estimados]]</f>
        <v>10.58</v>
      </c>
      <c r="W447">
        <v>7</v>
      </c>
      <c r="X447" s="5">
        <v>22.05</v>
      </c>
      <c r="Y447" s="5">
        <f>ORDENES[[#This Row],[Ventas Originales (con descuento)]]/(1-ORDENES[[#This Row],[Descuento]])</f>
        <v>22.05</v>
      </c>
      <c r="Z447" s="5">
        <f>ORDENES[[#This Row],[Ventas Originales (con descuento)]]/ORDENES[[#This Row],[Cantidad]]/(1-ORDENES[[#This Row],[Descuento]])</f>
        <v>3.15</v>
      </c>
      <c r="AA447" s="5">
        <f>ORDENES[[#This Row],[Ventas Originales (con descuento)]]/ORDENES[[#This Row],[Cantidad]]</f>
        <v>3.15</v>
      </c>
      <c r="AB447" s="5">
        <f>ORDENES[[#This Row],[Ventas Originales (con descuento)]]-(ORDENES[[#This Row],[Ganancias]])</f>
        <v>11.47</v>
      </c>
    </row>
    <row r="448" spans="1:28" x14ac:dyDescent="0.35">
      <c r="A448" t="s">
        <v>7715</v>
      </c>
      <c r="B448" t="s">
        <v>140</v>
      </c>
      <c r="C448" t="s">
        <v>1</v>
      </c>
      <c r="D448" t="s">
        <v>395</v>
      </c>
      <c r="E448" t="s">
        <v>56</v>
      </c>
      <c r="F448" s="1">
        <v>44275</v>
      </c>
      <c r="G448" t="s">
        <v>7613</v>
      </c>
      <c r="H448" t="s">
        <v>888</v>
      </c>
      <c r="I448">
        <v>47201</v>
      </c>
      <c r="J448" t="s">
        <v>1525</v>
      </c>
      <c r="K448" t="s">
        <v>1881</v>
      </c>
      <c r="L448" t="s">
        <v>1860</v>
      </c>
      <c r="M448" s="1">
        <v>44280</v>
      </c>
      <c r="N448" t="s">
        <v>1861</v>
      </c>
      <c r="O448" t="s">
        <v>7614</v>
      </c>
      <c r="P448" t="s">
        <v>1896</v>
      </c>
      <c r="Q448" t="s">
        <v>7614</v>
      </c>
      <c r="R448" t="s">
        <v>1873</v>
      </c>
      <c r="S448">
        <v>3</v>
      </c>
      <c r="T448" s="2">
        <v>0</v>
      </c>
      <c r="U448" s="5">
        <v>1.37</v>
      </c>
      <c r="V448" s="5">
        <f>ORDENES[[#This Row],[Ventas sin descuento]]-ORDENES[[#This Row],[costos estimados]]</f>
        <v>1.37</v>
      </c>
      <c r="W448">
        <v>1</v>
      </c>
      <c r="X448" s="5">
        <v>2.91</v>
      </c>
      <c r="Y448" s="5">
        <f>ORDENES[[#This Row],[Ventas Originales (con descuento)]]/(1-ORDENES[[#This Row],[Descuento]])</f>
        <v>2.91</v>
      </c>
      <c r="Z448" s="5">
        <f>ORDENES[[#This Row],[Ventas Originales (con descuento)]]/ORDENES[[#This Row],[Cantidad]]/(1-ORDENES[[#This Row],[Descuento]])</f>
        <v>2.91</v>
      </c>
      <c r="AA448" s="5">
        <f>ORDENES[[#This Row],[Ventas Originales (con descuento)]]/ORDENES[[#This Row],[Cantidad]]</f>
        <v>2.91</v>
      </c>
      <c r="AB448" s="5">
        <f>ORDENES[[#This Row],[Ventas Originales (con descuento)]]-(ORDENES[[#This Row],[Ganancias]])</f>
        <v>1.54</v>
      </c>
    </row>
    <row r="449" spans="1:28" x14ac:dyDescent="0.35">
      <c r="A449" t="s">
        <v>7719</v>
      </c>
      <c r="B449" t="s">
        <v>396</v>
      </c>
      <c r="C449" t="s">
        <v>1</v>
      </c>
      <c r="D449" t="s">
        <v>397</v>
      </c>
      <c r="E449" t="s">
        <v>13</v>
      </c>
      <c r="F449" s="1">
        <v>43922</v>
      </c>
      <c r="G449" t="s">
        <v>7613</v>
      </c>
      <c r="H449" t="s">
        <v>889</v>
      </c>
      <c r="I449">
        <v>13021</v>
      </c>
      <c r="J449" t="s">
        <v>1526</v>
      </c>
      <c r="K449" t="s">
        <v>1887</v>
      </c>
      <c r="L449" t="s">
        <v>1860</v>
      </c>
      <c r="M449" s="1">
        <v>43924</v>
      </c>
      <c r="N449" t="s">
        <v>1861</v>
      </c>
      <c r="O449" t="s">
        <v>7614</v>
      </c>
      <c r="P449" t="s">
        <v>1897</v>
      </c>
      <c r="Q449" t="s">
        <v>7614</v>
      </c>
      <c r="R449" t="s">
        <v>1874</v>
      </c>
      <c r="S449">
        <v>1</v>
      </c>
      <c r="T449" s="2">
        <v>0</v>
      </c>
      <c r="U449" s="5">
        <v>15.48</v>
      </c>
      <c r="V449" s="5">
        <f>ORDENES[[#This Row],[Ventas sin descuento]]-ORDENES[[#This Row],[costos estimados]]</f>
        <v>15.479999999999997</v>
      </c>
      <c r="W449">
        <v>3</v>
      </c>
      <c r="X449" s="5">
        <v>59.52</v>
      </c>
      <c r="Y449" s="5">
        <f>ORDENES[[#This Row],[Ventas Originales (con descuento)]]/(1-ORDENES[[#This Row],[Descuento]])</f>
        <v>59.52</v>
      </c>
      <c r="Z449" s="5">
        <f>ORDENES[[#This Row],[Ventas Originales (con descuento)]]/ORDENES[[#This Row],[Cantidad]]/(1-ORDENES[[#This Row],[Descuento]])</f>
        <v>19.84</v>
      </c>
      <c r="AA449" s="5">
        <f>ORDENES[[#This Row],[Ventas Originales (con descuento)]]/ORDENES[[#This Row],[Cantidad]]</f>
        <v>19.84</v>
      </c>
      <c r="AB449" s="5">
        <f>ORDENES[[#This Row],[Ventas Originales (con descuento)]]-(ORDENES[[#This Row],[Ganancias]])</f>
        <v>44.040000000000006</v>
      </c>
    </row>
    <row r="450" spans="1:28" x14ac:dyDescent="0.35">
      <c r="A450" t="s">
        <v>7719</v>
      </c>
      <c r="B450" t="s">
        <v>396</v>
      </c>
      <c r="C450" t="s">
        <v>1</v>
      </c>
      <c r="D450" t="s">
        <v>397</v>
      </c>
      <c r="E450" t="s">
        <v>7624</v>
      </c>
      <c r="F450" s="1">
        <v>43922</v>
      </c>
      <c r="G450" t="s">
        <v>7613</v>
      </c>
      <c r="H450" t="s">
        <v>889</v>
      </c>
      <c r="I450">
        <v>13021</v>
      </c>
      <c r="J450" t="s">
        <v>7635</v>
      </c>
      <c r="K450" t="s">
        <v>1887</v>
      </c>
      <c r="L450" t="s">
        <v>1860</v>
      </c>
      <c r="M450" s="1">
        <v>43924</v>
      </c>
      <c r="N450" t="s">
        <v>1861</v>
      </c>
      <c r="O450" t="s">
        <v>7614</v>
      </c>
      <c r="P450" t="s">
        <v>1897</v>
      </c>
      <c r="Q450" t="s">
        <v>7614</v>
      </c>
      <c r="R450" t="s">
        <v>1872</v>
      </c>
      <c r="S450">
        <v>1</v>
      </c>
      <c r="T450" s="2">
        <v>0</v>
      </c>
      <c r="U450" s="5">
        <v>9.7200000000000006</v>
      </c>
      <c r="V450" s="5">
        <f>ORDENES[[#This Row],[Ventas sin descuento]]-ORDENES[[#This Row],[costos estimados]]</f>
        <v>9.7199999999999989</v>
      </c>
      <c r="W450">
        <v>3</v>
      </c>
      <c r="X450" s="5">
        <v>161.94</v>
      </c>
      <c r="Y450" s="5">
        <f>ORDENES[[#This Row],[Ventas Originales (con descuento)]]/(1-ORDENES[[#This Row],[Descuento]])</f>
        <v>161.94</v>
      </c>
      <c r="Z450" s="5">
        <f>ORDENES[[#This Row],[Ventas Originales (con descuento)]]/ORDENES[[#This Row],[Cantidad]]/(1-ORDENES[[#This Row],[Descuento]])</f>
        <v>53.98</v>
      </c>
      <c r="AA450" s="5">
        <f>ORDENES[[#This Row],[Ventas Originales (con descuento)]]/ORDENES[[#This Row],[Cantidad]]</f>
        <v>53.98</v>
      </c>
      <c r="AB450" s="5">
        <f>ORDENES[[#This Row],[Ventas Originales (con descuento)]]-(ORDENES[[#This Row],[Ganancias]])</f>
        <v>152.22</v>
      </c>
    </row>
    <row r="451" spans="1:28" x14ac:dyDescent="0.35">
      <c r="A451" t="s">
        <v>7719</v>
      </c>
      <c r="B451" t="s">
        <v>396</v>
      </c>
      <c r="C451" t="s">
        <v>1</v>
      </c>
      <c r="D451" t="s">
        <v>397</v>
      </c>
      <c r="E451" t="s">
        <v>50</v>
      </c>
      <c r="F451" s="1">
        <v>43922</v>
      </c>
      <c r="G451" t="s">
        <v>7613</v>
      </c>
      <c r="H451" t="s">
        <v>889</v>
      </c>
      <c r="I451">
        <v>13021</v>
      </c>
      <c r="J451" t="s">
        <v>1527</v>
      </c>
      <c r="K451" t="s">
        <v>1887</v>
      </c>
      <c r="L451" t="s">
        <v>1860</v>
      </c>
      <c r="M451" s="1">
        <v>43924</v>
      </c>
      <c r="N451" t="s">
        <v>1861</v>
      </c>
      <c r="O451" t="s">
        <v>7614</v>
      </c>
      <c r="P451" t="s">
        <v>1897</v>
      </c>
      <c r="Q451" t="s">
        <v>7614</v>
      </c>
      <c r="R451" t="s">
        <v>1874</v>
      </c>
      <c r="S451">
        <v>1</v>
      </c>
      <c r="T451" s="2">
        <v>0</v>
      </c>
      <c r="U451" s="5">
        <v>71.25</v>
      </c>
      <c r="V451" s="5">
        <f>ORDENES[[#This Row],[Ventas sin descuento]]-ORDENES[[#This Row],[costos estimados]]</f>
        <v>71.25</v>
      </c>
      <c r="W451">
        <v>6</v>
      </c>
      <c r="X451" s="5">
        <v>263.88</v>
      </c>
      <c r="Y451" s="5">
        <f>ORDENES[[#This Row],[Ventas Originales (con descuento)]]/(1-ORDENES[[#This Row],[Descuento]])</f>
        <v>263.88</v>
      </c>
      <c r="Z451" s="5">
        <f>ORDENES[[#This Row],[Ventas Originales (con descuento)]]/ORDENES[[#This Row],[Cantidad]]/(1-ORDENES[[#This Row],[Descuento]])</f>
        <v>43.98</v>
      </c>
      <c r="AA451" s="5">
        <f>ORDENES[[#This Row],[Ventas Originales (con descuento)]]/ORDENES[[#This Row],[Cantidad]]</f>
        <v>43.98</v>
      </c>
      <c r="AB451" s="5">
        <f>ORDENES[[#This Row],[Ventas Originales (con descuento)]]-(ORDENES[[#This Row],[Ganancias]])</f>
        <v>192.63</v>
      </c>
    </row>
    <row r="452" spans="1:28" x14ac:dyDescent="0.35">
      <c r="A452" t="s">
        <v>7719</v>
      </c>
      <c r="B452" t="s">
        <v>396</v>
      </c>
      <c r="C452" t="s">
        <v>1</v>
      </c>
      <c r="D452" t="s">
        <v>397</v>
      </c>
      <c r="E452" t="s">
        <v>18</v>
      </c>
      <c r="F452" s="1">
        <v>43922</v>
      </c>
      <c r="G452" t="s">
        <v>7613</v>
      </c>
      <c r="H452" t="s">
        <v>889</v>
      </c>
      <c r="I452">
        <v>13021</v>
      </c>
      <c r="J452" t="s">
        <v>1528</v>
      </c>
      <c r="K452" t="s">
        <v>1887</v>
      </c>
      <c r="L452" t="s">
        <v>1860</v>
      </c>
      <c r="M452" s="1">
        <v>43924</v>
      </c>
      <c r="N452" t="s">
        <v>1861</v>
      </c>
      <c r="O452" t="s">
        <v>7614</v>
      </c>
      <c r="P452" t="s">
        <v>1897</v>
      </c>
      <c r="Q452" t="s">
        <v>7614</v>
      </c>
      <c r="R452" t="s">
        <v>1874</v>
      </c>
      <c r="S452">
        <v>1</v>
      </c>
      <c r="T452" s="2">
        <v>0</v>
      </c>
      <c r="U452" s="5">
        <v>7.92</v>
      </c>
      <c r="V452" s="5">
        <f>ORDENES[[#This Row],[Ventas sin descuento]]-ORDENES[[#This Row],[costos estimados]]</f>
        <v>7.9199999999999982</v>
      </c>
      <c r="W452">
        <v>3</v>
      </c>
      <c r="X452" s="5">
        <v>30.48</v>
      </c>
      <c r="Y452" s="5">
        <f>ORDENES[[#This Row],[Ventas Originales (con descuento)]]/(1-ORDENES[[#This Row],[Descuento]])</f>
        <v>30.48</v>
      </c>
      <c r="Z452" s="5">
        <f>ORDENES[[#This Row],[Ventas Originales (con descuento)]]/ORDENES[[#This Row],[Cantidad]]/(1-ORDENES[[#This Row],[Descuento]])</f>
        <v>10.16</v>
      </c>
      <c r="AA452" s="5">
        <f>ORDENES[[#This Row],[Ventas Originales (con descuento)]]/ORDENES[[#This Row],[Cantidad]]</f>
        <v>10.16</v>
      </c>
      <c r="AB452" s="5">
        <f>ORDENES[[#This Row],[Ventas Originales (con descuento)]]-(ORDENES[[#This Row],[Ganancias]])</f>
        <v>22.560000000000002</v>
      </c>
    </row>
    <row r="453" spans="1:28" x14ac:dyDescent="0.35">
      <c r="A453" t="s">
        <v>7719</v>
      </c>
      <c r="B453" t="s">
        <v>396</v>
      </c>
      <c r="C453" t="s">
        <v>1</v>
      </c>
      <c r="D453" t="s">
        <v>397</v>
      </c>
      <c r="E453" t="s">
        <v>13</v>
      </c>
      <c r="F453" s="1">
        <v>43922</v>
      </c>
      <c r="G453" t="s">
        <v>7613</v>
      </c>
      <c r="H453" t="s">
        <v>889</v>
      </c>
      <c r="I453">
        <v>13021</v>
      </c>
      <c r="J453" t="s">
        <v>1529</v>
      </c>
      <c r="K453" t="s">
        <v>1887</v>
      </c>
      <c r="L453" t="s">
        <v>1860</v>
      </c>
      <c r="M453" s="1">
        <v>43924</v>
      </c>
      <c r="N453" t="s">
        <v>1861</v>
      </c>
      <c r="O453" t="s">
        <v>7614</v>
      </c>
      <c r="P453" t="s">
        <v>1897</v>
      </c>
      <c r="Q453" t="s">
        <v>7614</v>
      </c>
      <c r="R453" t="s">
        <v>1874</v>
      </c>
      <c r="S453">
        <v>1</v>
      </c>
      <c r="T453" s="2">
        <v>0</v>
      </c>
      <c r="U453" s="5">
        <v>2.85</v>
      </c>
      <c r="V453" s="5">
        <f>ORDENES[[#This Row],[Ventas sin descuento]]-ORDENES[[#This Row],[costos estimados]]</f>
        <v>2.8499999999999996</v>
      </c>
      <c r="W453">
        <v>3</v>
      </c>
      <c r="X453" s="5">
        <v>9.84</v>
      </c>
      <c r="Y453" s="5">
        <f>ORDENES[[#This Row],[Ventas Originales (con descuento)]]/(1-ORDENES[[#This Row],[Descuento]])</f>
        <v>9.84</v>
      </c>
      <c r="Z453" s="5">
        <f>ORDENES[[#This Row],[Ventas Originales (con descuento)]]/ORDENES[[#This Row],[Cantidad]]/(1-ORDENES[[#This Row],[Descuento]])</f>
        <v>3.28</v>
      </c>
      <c r="AA453" s="5">
        <f>ORDENES[[#This Row],[Ventas Originales (con descuento)]]/ORDENES[[#This Row],[Cantidad]]</f>
        <v>3.28</v>
      </c>
      <c r="AB453" s="5">
        <f>ORDENES[[#This Row],[Ventas Originales (con descuento)]]-(ORDENES[[#This Row],[Ganancias]])</f>
        <v>6.99</v>
      </c>
    </row>
    <row r="454" spans="1:28" x14ac:dyDescent="0.35">
      <c r="A454" t="s">
        <v>7720</v>
      </c>
      <c r="B454" t="s">
        <v>396</v>
      </c>
      <c r="C454" t="s">
        <v>1</v>
      </c>
      <c r="D454" t="s">
        <v>397</v>
      </c>
      <c r="E454" t="s">
        <v>16</v>
      </c>
      <c r="F454" s="1">
        <v>43922</v>
      </c>
      <c r="G454" t="s">
        <v>7613</v>
      </c>
      <c r="H454" t="s">
        <v>889</v>
      </c>
      <c r="I454">
        <v>13021</v>
      </c>
      <c r="J454" t="s">
        <v>1530</v>
      </c>
      <c r="K454" t="s">
        <v>1887</v>
      </c>
      <c r="L454" t="s">
        <v>1860</v>
      </c>
      <c r="M454" s="1">
        <v>43924</v>
      </c>
      <c r="N454" t="s">
        <v>1861</v>
      </c>
      <c r="O454" t="s">
        <v>7614</v>
      </c>
      <c r="P454" t="s">
        <v>1897</v>
      </c>
      <c r="Q454" t="s">
        <v>7614</v>
      </c>
      <c r="R454" t="s">
        <v>1875</v>
      </c>
      <c r="S454">
        <v>1</v>
      </c>
      <c r="T454" s="2">
        <v>0</v>
      </c>
      <c r="U454" s="5">
        <v>9.1300000000000008</v>
      </c>
      <c r="V454" s="5">
        <f>ORDENES[[#This Row],[Ventas sin descuento]]-ORDENES[[#This Row],[costos estimados]]</f>
        <v>9.1300000000000026</v>
      </c>
      <c r="W454">
        <v>4</v>
      </c>
      <c r="X454" s="5">
        <v>35.119999999999997</v>
      </c>
      <c r="Y454" s="5">
        <f>ORDENES[[#This Row],[Ventas Originales (con descuento)]]/(1-ORDENES[[#This Row],[Descuento]])</f>
        <v>35.119999999999997</v>
      </c>
      <c r="Z454" s="5">
        <f>ORDENES[[#This Row],[Ventas Originales (con descuento)]]/ORDENES[[#This Row],[Cantidad]]/(1-ORDENES[[#This Row],[Descuento]])</f>
        <v>8.7799999999999994</v>
      </c>
      <c r="AA454" s="5">
        <f>ORDENES[[#This Row],[Ventas Originales (con descuento)]]/ORDENES[[#This Row],[Cantidad]]</f>
        <v>8.7799999999999994</v>
      </c>
      <c r="AB454" s="5">
        <f>ORDENES[[#This Row],[Ventas Originales (con descuento)]]-(ORDENES[[#This Row],[Ganancias]])</f>
        <v>25.989999999999995</v>
      </c>
    </row>
    <row r="455" spans="1:28" x14ac:dyDescent="0.35">
      <c r="A455" t="s">
        <v>7715</v>
      </c>
      <c r="B455" t="s">
        <v>223</v>
      </c>
      <c r="C455" t="s">
        <v>1</v>
      </c>
      <c r="D455" t="s">
        <v>398</v>
      </c>
      <c r="E455" t="s">
        <v>17</v>
      </c>
      <c r="F455" s="1">
        <v>44489</v>
      </c>
      <c r="G455" t="s">
        <v>7598</v>
      </c>
      <c r="H455" t="s">
        <v>890</v>
      </c>
      <c r="I455">
        <v>44312</v>
      </c>
      <c r="J455" t="s">
        <v>1172</v>
      </c>
      <c r="K455" t="s">
        <v>1887</v>
      </c>
      <c r="L455" t="s">
        <v>1866</v>
      </c>
      <c r="M455" s="1">
        <v>44493</v>
      </c>
      <c r="N455" t="s">
        <v>1869</v>
      </c>
      <c r="O455" t="s">
        <v>7623</v>
      </c>
      <c r="P455" t="s">
        <v>1907</v>
      </c>
      <c r="Q455" t="s">
        <v>7623</v>
      </c>
      <c r="R455" t="s">
        <v>1871</v>
      </c>
      <c r="S455">
        <v>3</v>
      </c>
      <c r="T455" s="2">
        <v>0.4</v>
      </c>
      <c r="U455" s="5">
        <v>-75.83</v>
      </c>
      <c r="V455" s="5">
        <f>ORDENES[[#This Row],[Ventas sin descuento]]-ORDENES[[#This Row],[costos estimados]]</f>
        <v>113.7433333333334</v>
      </c>
      <c r="W455">
        <v>2</v>
      </c>
      <c r="X455" s="5">
        <v>284.36</v>
      </c>
      <c r="Y455" s="5">
        <f>ORDENES[[#This Row],[Ventas Originales (con descuento)]]/(1-ORDENES[[#This Row],[Descuento]])</f>
        <v>473.93333333333339</v>
      </c>
      <c r="Z455" s="5">
        <f>ORDENES[[#This Row],[Ventas Originales (con descuento)]]/ORDENES[[#This Row],[Cantidad]]/(1-ORDENES[[#This Row],[Descuento]])</f>
        <v>236.9666666666667</v>
      </c>
      <c r="AA455" s="5">
        <f>ORDENES[[#This Row],[Ventas Originales (con descuento)]]/ORDENES[[#This Row],[Cantidad]]</f>
        <v>142.18</v>
      </c>
      <c r="AB455" s="5">
        <f>ORDENES[[#This Row],[Ventas Originales (con descuento)]]-(ORDENES[[#This Row],[Ganancias]])</f>
        <v>360.19</v>
      </c>
    </row>
    <row r="456" spans="1:28" x14ac:dyDescent="0.35">
      <c r="A456" t="s">
        <v>7719</v>
      </c>
      <c r="B456" t="s">
        <v>223</v>
      </c>
      <c r="C456" t="s">
        <v>1</v>
      </c>
      <c r="D456" t="s">
        <v>398</v>
      </c>
      <c r="E456" t="s">
        <v>18</v>
      </c>
      <c r="F456" s="1">
        <v>44489</v>
      </c>
      <c r="G456" t="s">
        <v>7598</v>
      </c>
      <c r="H456" t="s">
        <v>890</v>
      </c>
      <c r="I456">
        <v>44312</v>
      </c>
      <c r="J456" t="s">
        <v>1531</v>
      </c>
      <c r="K456" t="s">
        <v>1887</v>
      </c>
      <c r="L456" t="s">
        <v>1866</v>
      </c>
      <c r="M456" s="1">
        <v>44493</v>
      </c>
      <c r="N456" t="s">
        <v>1869</v>
      </c>
      <c r="O456" t="s">
        <v>7623</v>
      </c>
      <c r="P456" t="s">
        <v>1907</v>
      </c>
      <c r="Q456" t="s">
        <v>7623</v>
      </c>
      <c r="R456" t="s">
        <v>1872</v>
      </c>
      <c r="S456">
        <v>3</v>
      </c>
      <c r="T456" s="2">
        <v>0.2</v>
      </c>
      <c r="U456" s="5">
        <v>66.540000000000006</v>
      </c>
      <c r="V456" s="5">
        <f>ORDENES[[#This Row],[Ventas sin descuento]]-ORDENES[[#This Row],[costos estimados]]</f>
        <v>232.89249999999993</v>
      </c>
      <c r="W456">
        <v>2</v>
      </c>
      <c r="X456" s="5">
        <v>665.41</v>
      </c>
      <c r="Y456" s="5">
        <f>ORDENES[[#This Row],[Ventas Originales (con descuento)]]/(1-ORDENES[[#This Row],[Descuento]])</f>
        <v>831.76249999999993</v>
      </c>
      <c r="Z456" s="5">
        <f>ORDENES[[#This Row],[Ventas Originales (con descuento)]]/ORDENES[[#This Row],[Cantidad]]/(1-ORDENES[[#This Row],[Descuento]])</f>
        <v>415.88124999999997</v>
      </c>
      <c r="AA456" s="5">
        <f>ORDENES[[#This Row],[Ventas Originales (con descuento)]]/ORDENES[[#This Row],[Cantidad]]</f>
        <v>332.70499999999998</v>
      </c>
      <c r="AB456" s="5">
        <f>ORDENES[[#This Row],[Ventas Originales (con descuento)]]-(ORDENES[[#This Row],[Ganancias]])</f>
        <v>598.87</v>
      </c>
    </row>
    <row r="457" spans="1:28" x14ac:dyDescent="0.35">
      <c r="A457" t="s">
        <v>7720</v>
      </c>
      <c r="B457" t="s">
        <v>399</v>
      </c>
      <c r="C457" t="s">
        <v>1</v>
      </c>
      <c r="D457" t="s">
        <v>387</v>
      </c>
      <c r="E457" t="s">
        <v>134</v>
      </c>
      <c r="F457" s="1">
        <v>44178</v>
      </c>
      <c r="G457" t="s">
        <v>7598</v>
      </c>
      <c r="H457" t="s">
        <v>891</v>
      </c>
      <c r="I457">
        <v>73071</v>
      </c>
      <c r="J457" t="s">
        <v>1532</v>
      </c>
      <c r="K457" t="s">
        <v>1881</v>
      </c>
      <c r="L457" t="s">
        <v>1866</v>
      </c>
      <c r="M457" s="1">
        <v>44182</v>
      </c>
      <c r="N457" t="s">
        <v>1869</v>
      </c>
      <c r="O457" t="s">
        <v>7623</v>
      </c>
      <c r="P457" t="s">
        <v>1910</v>
      </c>
      <c r="Q457" t="s">
        <v>7623</v>
      </c>
      <c r="R457" t="s">
        <v>1889</v>
      </c>
      <c r="S457">
        <v>3</v>
      </c>
      <c r="T457" s="2">
        <v>0</v>
      </c>
      <c r="U457" s="5">
        <v>24.91</v>
      </c>
      <c r="V457" s="5">
        <f>ORDENES[[#This Row],[Ventas sin descuento]]-ORDENES[[#This Row],[costos estimados]]</f>
        <v>24.910000000000004</v>
      </c>
      <c r="W457">
        <v>4</v>
      </c>
      <c r="X457" s="5">
        <v>63.88</v>
      </c>
      <c r="Y457" s="5">
        <f>ORDENES[[#This Row],[Ventas Originales (con descuento)]]/(1-ORDENES[[#This Row],[Descuento]])</f>
        <v>63.88</v>
      </c>
      <c r="Z457" s="5">
        <f>ORDENES[[#This Row],[Ventas Originales (con descuento)]]/ORDENES[[#This Row],[Cantidad]]/(1-ORDENES[[#This Row],[Descuento]])</f>
        <v>15.97</v>
      </c>
      <c r="AA457" s="5">
        <f>ORDENES[[#This Row],[Ventas Originales (con descuento)]]/ORDENES[[#This Row],[Cantidad]]</f>
        <v>15.97</v>
      </c>
      <c r="AB457" s="5">
        <f>ORDENES[[#This Row],[Ventas Originales (con descuento)]]-(ORDENES[[#This Row],[Ganancias]])</f>
        <v>38.97</v>
      </c>
    </row>
    <row r="458" spans="1:28" x14ac:dyDescent="0.35">
      <c r="A458" t="s">
        <v>7715</v>
      </c>
      <c r="B458" t="s">
        <v>19</v>
      </c>
      <c r="C458" t="s">
        <v>1</v>
      </c>
      <c r="D458" t="s">
        <v>400</v>
      </c>
      <c r="E458" t="s">
        <v>41</v>
      </c>
      <c r="F458" s="1">
        <v>43143</v>
      </c>
      <c r="G458" t="s">
        <v>7613</v>
      </c>
      <c r="H458" t="s">
        <v>892</v>
      </c>
      <c r="I458">
        <v>94521</v>
      </c>
      <c r="J458" t="s">
        <v>1533</v>
      </c>
      <c r="K458" t="s">
        <v>1865</v>
      </c>
      <c r="L458" t="s">
        <v>1860</v>
      </c>
      <c r="M458" s="1">
        <v>43149</v>
      </c>
      <c r="N458" t="s">
        <v>1869</v>
      </c>
      <c r="O458" t="s">
        <v>7623</v>
      </c>
      <c r="P458" t="s">
        <v>1867</v>
      </c>
      <c r="Q458" t="s">
        <v>7623</v>
      </c>
      <c r="R458" t="s">
        <v>1864</v>
      </c>
      <c r="S458">
        <v>4</v>
      </c>
      <c r="T458" s="2">
        <v>0.2</v>
      </c>
      <c r="U458" s="5">
        <v>-24.29</v>
      </c>
      <c r="V458" s="5">
        <f>ORDENES[[#This Row],[Ventas sin descuento]]-ORDENES[[#This Row],[costos estimados]]</f>
        <v>8.102499999999992</v>
      </c>
      <c r="W458">
        <v>2</v>
      </c>
      <c r="X458" s="5">
        <v>129.57</v>
      </c>
      <c r="Y458" s="5">
        <f>ORDENES[[#This Row],[Ventas Originales (con descuento)]]/(1-ORDENES[[#This Row],[Descuento]])</f>
        <v>161.96249999999998</v>
      </c>
      <c r="Z458" s="5">
        <f>ORDENES[[#This Row],[Ventas Originales (con descuento)]]/ORDENES[[#This Row],[Cantidad]]/(1-ORDENES[[#This Row],[Descuento]])</f>
        <v>80.981249999999989</v>
      </c>
      <c r="AA458" s="5">
        <f>ORDENES[[#This Row],[Ventas Originales (con descuento)]]/ORDENES[[#This Row],[Cantidad]]</f>
        <v>64.784999999999997</v>
      </c>
      <c r="AB458" s="5">
        <f>ORDENES[[#This Row],[Ventas Originales (con descuento)]]-(ORDENES[[#This Row],[Ganancias]])</f>
        <v>153.85999999999999</v>
      </c>
    </row>
    <row r="459" spans="1:28" x14ac:dyDescent="0.35">
      <c r="A459" t="s">
        <v>7715</v>
      </c>
      <c r="B459" t="s">
        <v>104</v>
      </c>
      <c r="C459" t="s">
        <v>1</v>
      </c>
      <c r="D459" t="s">
        <v>382</v>
      </c>
      <c r="E459" t="s">
        <v>4</v>
      </c>
      <c r="F459" s="1">
        <v>44100</v>
      </c>
      <c r="G459" t="s">
        <v>7613</v>
      </c>
      <c r="H459" t="s">
        <v>893</v>
      </c>
      <c r="I459">
        <v>62521</v>
      </c>
      <c r="J459" t="s">
        <v>1534</v>
      </c>
      <c r="K459" t="s">
        <v>1881</v>
      </c>
      <c r="L459" t="s">
        <v>1860</v>
      </c>
      <c r="M459" s="1">
        <v>44105</v>
      </c>
      <c r="N459" t="s">
        <v>1869</v>
      </c>
      <c r="O459" t="s">
        <v>7623</v>
      </c>
      <c r="P459" t="s">
        <v>1892</v>
      </c>
      <c r="Q459" t="s">
        <v>7623</v>
      </c>
      <c r="R459" t="s">
        <v>1864</v>
      </c>
      <c r="S459">
        <v>3</v>
      </c>
      <c r="T459" s="2">
        <v>0.3</v>
      </c>
      <c r="U459" s="5">
        <v>-96.11</v>
      </c>
      <c r="V459" s="5">
        <f>ORDENES[[#This Row],[Ventas sin descuento]]-ORDENES[[#This Row],[costos estimados]]</f>
        <v>224.27285714285711</v>
      </c>
      <c r="W459">
        <v>3</v>
      </c>
      <c r="X459" s="5">
        <v>747.56</v>
      </c>
      <c r="Y459" s="5">
        <f>ORDENES[[#This Row],[Ventas Originales (con descuento)]]/(1-ORDENES[[#This Row],[Descuento]])</f>
        <v>1067.9428571428571</v>
      </c>
      <c r="Z459" s="5">
        <f>ORDENES[[#This Row],[Ventas Originales (con descuento)]]/ORDENES[[#This Row],[Cantidad]]/(1-ORDENES[[#This Row],[Descuento]])</f>
        <v>355.98095238095237</v>
      </c>
      <c r="AA459" s="5">
        <f>ORDENES[[#This Row],[Ventas Originales (con descuento)]]/ORDENES[[#This Row],[Cantidad]]</f>
        <v>249.18666666666664</v>
      </c>
      <c r="AB459" s="5">
        <f>ORDENES[[#This Row],[Ventas Originales (con descuento)]]-(ORDENES[[#This Row],[Ganancias]])</f>
        <v>843.67</v>
      </c>
    </row>
    <row r="460" spans="1:28" x14ac:dyDescent="0.35">
      <c r="A460" t="s">
        <v>7719</v>
      </c>
      <c r="B460" t="s">
        <v>104</v>
      </c>
      <c r="C460" t="s">
        <v>1</v>
      </c>
      <c r="D460" t="s">
        <v>382</v>
      </c>
      <c r="E460" t="s">
        <v>188</v>
      </c>
      <c r="F460" s="1">
        <v>44100</v>
      </c>
      <c r="G460" t="s">
        <v>7613</v>
      </c>
      <c r="H460" t="s">
        <v>893</v>
      </c>
      <c r="I460">
        <v>62521</v>
      </c>
      <c r="J460" t="s">
        <v>188</v>
      </c>
      <c r="K460" t="s">
        <v>1881</v>
      </c>
      <c r="L460" t="s">
        <v>1860</v>
      </c>
      <c r="M460" s="1">
        <v>44105</v>
      </c>
      <c r="N460" t="s">
        <v>1869</v>
      </c>
      <c r="O460" t="s">
        <v>7623</v>
      </c>
      <c r="P460" t="s">
        <v>1892</v>
      </c>
      <c r="Q460" t="s">
        <v>7623</v>
      </c>
      <c r="R460" t="s">
        <v>1890</v>
      </c>
      <c r="S460">
        <v>3</v>
      </c>
      <c r="T460" s="2">
        <v>0.2</v>
      </c>
      <c r="U460" s="5">
        <v>3.35</v>
      </c>
      <c r="V460" s="5">
        <f>ORDENES[[#This Row],[Ventas sin descuento]]-ORDENES[[#This Row],[costos estimados]]</f>
        <v>5.5824999999999996</v>
      </c>
      <c r="W460">
        <v>2</v>
      </c>
      <c r="X460" s="5">
        <v>8.93</v>
      </c>
      <c r="Y460" s="5">
        <f>ORDENES[[#This Row],[Ventas Originales (con descuento)]]/(1-ORDENES[[#This Row],[Descuento]])</f>
        <v>11.1625</v>
      </c>
      <c r="Z460" s="5">
        <f>ORDENES[[#This Row],[Ventas Originales (con descuento)]]/ORDENES[[#This Row],[Cantidad]]/(1-ORDENES[[#This Row],[Descuento]])</f>
        <v>5.5812499999999998</v>
      </c>
      <c r="AA460" s="5">
        <f>ORDENES[[#This Row],[Ventas Originales (con descuento)]]/ORDENES[[#This Row],[Cantidad]]</f>
        <v>4.4649999999999999</v>
      </c>
      <c r="AB460" s="5">
        <f>ORDENES[[#This Row],[Ventas Originales (con descuento)]]-(ORDENES[[#This Row],[Ganancias]])</f>
        <v>5.58</v>
      </c>
    </row>
    <row r="461" spans="1:28" x14ac:dyDescent="0.35">
      <c r="A461" t="s">
        <v>7719</v>
      </c>
      <c r="B461" t="s">
        <v>22</v>
      </c>
      <c r="C461" t="s">
        <v>1</v>
      </c>
      <c r="D461" t="s">
        <v>235</v>
      </c>
      <c r="E461" t="s">
        <v>351</v>
      </c>
      <c r="F461" s="1">
        <v>43814</v>
      </c>
      <c r="G461" t="s">
        <v>7598</v>
      </c>
      <c r="H461" t="s">
        <v>894</v>
      </c>
      <c r="I461">
        <v>98115</v>
      </c>
      <c r="J461" t="s">
        <v>1535</v>
      </c>
      <c r="K461" t="s">
        <v>1865</v>
      </c>
      <c r="L461" t="s">
        <v>1860</v>
      </c>
      <c r="M461" s="1">
        <v>43821</v>
      </c>
      <c r="N461" t="s">
        <v>1869</v>
      </c>
      <c r="O461" t="s">
        <v>7623</v>
      </c>
      <c r="P461" t="s">
        <v>1880</v>
      </c>
      <c r="Q461" t="s">
        <v>7623</v>
      </c>
      <c r="R461" t="s">
        <v>1877</v>
      </c>
      <c r="S461">
        <v>5</v>
      </c>
      <c r="T461" s="2">
        <v>0</v>
      </c>
      <c r="U461" s="5">
        <v>36.369999999999997</v>
      </c>
      <c r="V461" s="5">
        <f>ORDENES[[#This Row],[Ventas sin descuento]]-ORDENES[[#This Row],[costos estimados]]</f>
        <v>36.36999999999999</v>
      </c>
      <c r="W461">
        <v>4</v>
      </c>
      <c r="X461" s="5">
        <v>103.92</v>
      </c>
      <c r="Y461" s="5">
        <f>ORDENES[[#This Row],[Ventas Originales (con descuento)]]/(1-ORDENES[[#This Row],[Descuento]])</f>
        <v>103.92</v>
      </c>
      <c r="Z461" s="5">
        <f>ORDENES[[#This Row],[Ventas Originales (con descuento)]]/ORDENES[[#This Row],[Cantidad]]/(1-ORDENES[[#This Row],[Descuento]])</f>
        <v>25.98</v>
      </c>
      <c r="AA461" s="5">
        <f>ORDENES[[#This Row],[Ventas Originales (con descuento)]]/ORDENES[[#This Row],[Cantidad]]</f>
        <v>25.98</v>
      </c>
      <c r="AB461" s="5">
        <f>ORDENES[[#This Row],[Ventas Originales (con descuento)]]-(ORDENES[[#This Row],[Ganancias]])</f>
        <v>67.550000000000011</v>
      </c>
    </row>
    <row r="462" spans="1:28" x14ac:dyDescent="0.35">
      <c r="A462" t="s">
        <v>7720</v>
      </c>
      <c r="B462" t="s">
        <v>22</v>
      </c>
      <c r="C462" t="s">
        <v>1</v>
      </c>
      <c r="D462" t="s">
        <v>235</v>
      </c>
      <c r="E462" t="s">
        <v>113</v>
      </c>
      <c r="F462" s="1">
        <v>43814</v>
      </c>
      <c r="G462" t="s">
        <v>7598</v>
      </c>
      <c r="H462" t="s">
        <v>894</v>
      </c>
      <c r="I462">
        <v>98115</v>
      </c>
      <c r="J462" t="s">
        <v>1536</v>
      </c>
      <c r="K462" t="s">
        <v>1865</v>
      </c>
      <c r="L462" t="s">
        <v>1860</v>
      </c>
      <c r="M462" s="1">
        <v>43821</v>
      </c>
      <c r="N462" t="s">
        <v>1869</v>
      </c>
      <c r="O462" t="s">
        <v>7623</v>
      </c>
      <c r="P462" t="s">
        <v>1880</v>
      </c>
      <c r="Q462" t="s">
        <v>7623</v>
      </c>
      <c r="R462" t="s">
        <v>1889</v>
      </c>
      <c r="S462">
        <v>5</v>
      </c>
      <c r="T462" s="2">
        <v>0</v>
      </c>
      <c r="U462" s="5">
        <v>377.96</v>
      </c>
      <c r="V462" s="5">
        <f>ORDENES[[#This Row],[Ventas sin descuento]]-ORDENES[[#This Row],[costos estimados]]</f>
        <v>377.95999999999992</v>
      </c>
      <c r="W462">
        <v>9</v>
      </c>
      <c r="X462" s="5">
        <v>899.91</v>
      </c>
      <c r="Y462" s="5">
        <f>ORDENES[[#This Row],[Ventas Originales (con descuento)]]/(1-ORDENES[[#This Row],[Descuento]])</f>
        <v>899.91</v>
      </c>
      <c r="Z462" s="5">
        <f>ORDENES[[#This Row],[Ventas Originales (con descuento)]]/ORDENES[[#This Row],[Cantidad]]/(1-ORDENES[[#This Row],[Descuento]])</f>
        <v>99.99</v>
      </c>
      <c r="AA462" s="5">
        <f>ORDENES[[#This Row],[Ventas Originales (con descuento)]]/ORDENES[[#This Row],[Cantidad]]</f>
        <v>99.99</v>
      </c>
      <c r="AB462" s="5">
        <f>ORDENES[[#This Row],[Ventas Originales (con descuento)]]-(ORDENES[[#This Row],[Ganancias]])</f>
        <v>521.95000000000005</v>
      </c>
    </row>
    <row r="463" spans="1:28" x14ac:dyDescent="0.35">
      <c r="A463" t="s">
        <v>7719</v>
      </c>
      <c r="B463" t="s">
        <v>22</v>
      </c>
      <c r="C463" t="s">
        <v>1</v>
      </c>
      <c r="D463" t="s">
        <v>235</v>
      </c>
      <c r="E463" t="s">
        <v>38</v>
      </c>
      <c r="F463" s="1">
        <v>43814</v>
      </c>
      <c r="G463" t="s">
        <v>7598</v>
      </c>
      <c r="H463" t="s">
        <v>894</v>
      </c>
      <c r="I463">
        <v>98115</v>
      </c>
      <c r="J463" t="s">
        <v>1537</v>
      </c>
      <c r="K463" t="s">
        <v>1865</v>
      </c>
      <c r="L463" t="s">
        <v>1860</v>
      </c>
      <c r="M463" s="1">
        <v>43821</v>
      </c>
      <c r="N463" t="s">
        <v>1869</v>
      </c>
      <c r="O463" t="s">
        <v>7623</v>
      </c>
      <c r="P463" t="s">
        <v>1880</v>
      </c>
      <c r="Q463" t="s">
        <v>7623</v>
      </c>
      <c r="R463" t="s">
        <v>1876</v>
      </c>
      <c r="S463">
        <v>5</v>
      </c>
      <c r="T463" s="2">
        <v>0.2</v>
      </c>
      <c r="U463" s="5">
        <v>18.600000000000001</v>
      </c>
      <c r="V463" s="5">
        <f>ORDENES[[#This Row],[Ventas sin descuento]]-ORDENES[[#This Row],[costos estimados]]</f>
        <v>31.427500000000002</v>
      </c>
      <c r="W463">
        <v>3</v>
      </c>
      <c r="X463" s="5">
        <v>51.31</v>
      </c>
      <c r="Y463" s="5">
        <f>ORDENES[[#This Row],[Ventas Originales (con descuento)]]/(1-ORDENES[[#This Row],[Descuento]])</f>
        <v>64.137500000000003</v>
      </c>
      <c r="Z463" s="5">
        <f>ORDENES[[#This Row],[Ventas Originales (con descuento)]]/ORDENES[[#This Row],[Cantidad]]/(1-ORDENES[[#This Row],[Descuento]])</f>
        <v>21.379166666666666</v>
      </c>
      <c r="AA463" s="5">
        <f>ORDENES[[#This Row],[Ventas Originales (con descuento)]]/ORDENES[[#This Row],[Cantidad]]</f>
        <v>17.103333333333335</v>
      </c>
      <c r="AB463" s="5">
        <f>ORDENES[[#This Row],[Ventas Originales (con descuento)]]-(ORDENES[[#This Row],[Ganancias]])</f>
        <v>32.71</v>
      </c>
    </row>
    <row r="464" spans="1:28" x14ac:dyDescent="0.35">
      <c r="A464" t="s">
        <v>7715</v>
      </c>
      <c r="B464" t="s">
        <v>153</v>
      </c>
      <c r="C464" t="s">
        <v>1</v>
      </c>
      <c r="D464" t="s">
        <v>401</v>
      </c>
      <c r="E464" t="s">
        <v>11</v>
      </c>
      <c r="F464" s="1">
        <v>43943</v>
      </c>
      <c r="G464" t="s">
        <v>7613</v>
      </c>
      <c r="H464" t="s">
        <v>895</v>
      </c>
      <c r="I464">
        <v>85023</v>
      </c>
      <c r="J464" t="s">
        <v>1458</v>
      </c>
      <c r="K464" t="s">
        <v>1865</v>
      </c>
      <c r="L464" t="s">
        <v>1882</v>
      </c>
      <c r="M464" s="1">
        <v>43950</v>
      </c>
      <c r="N464" t="s">
        <v>1869</v>
      </c>
      <c r="O464" t="s">
        <v>7623</v>
      </c>
      <c r="P464" t="s">
        <v>1899</v>
      </c>
      <c r="Q464" t="s">
        <v>7623</v>
      </c>
      <c r="R464" t="s">
        <v>1873</v>
      </c>
      <c r="S464">
        <v>5</v>
      </c>
      <c r="T464" s="2">
        <v>0.2</v>
      </c>
      <c r="U464" s="5">
        <v>7.07</v>
      </c>
      <c r="V464" s="5">
        <f>ORDENES[[#This Row],[Ventas sin descuento]]-ORDENES[[#This Row],[costos estimados]]</f>
        <v>12.959999999999997</v>
      </c>
      <c r="W464">
        <v>5</v>
      </c>
      <c r="X464" s="5">
        <v>23.56</v>
      </c>
      <c r="Y464" s="5">
        <f>ORDENES[[#This Row],[Ventas Originales (con descuento)]]/(1-ORDENES[[#This Row],[Descuento]])</f>
        <v>29.449999999999996</v>
      </c>
      <c r="Z464" s="5">
        <f>ORDENES[[#This Row],[Ventas Originales (con descuento)]]/ORDENES[[#This Row],[Cantidad]]/(1-ORDENES[[#This Row],[Descuento]])</f>
        <v>5.89</v>
      </c>
      <c r="AA464" s="5">
        <f>ORDENES[[#This Row],[Ventas Originales (con descuento)]]/ORDENES[[#This Row],[Cantidad]]</f>
        <v>4.7119999999999997</v>
      </c>
      <c r="AB464" s="5">
        <f>ORDENES[[#This Row],[Ventas Originales (con descuento)]]-(ORDENES[[#This Row],[Ganancias]])</f>
        <v>16.489999999999998</v>
      </c>
    </row>
    <row r="465" spans="1:28" x14ac:dyDescent="0.35">
      <c r="A465" t="s">
        <v>7715</v>
      </c>
      <c r="B465" t="s">
        <v>153</v>
      </c>
      <c r="C465" t="s">
        <v>1</v>
      </c>
      <c r="D465" t="s">
        <v>401</v>
      </c>
      <c r="E465" t="s">
        <v>3</v>
      </c>
      <c r="F465" s="1">
        <v>43943</v>
      </c>
      <c r="G465" t="s">
        <v>7613</v>
      </c>
      <c r="H465" t="s">
        <v>895</v>
      </c>
      <c r="I465">
        <v>85023</v>
      </c>
      <c r="J465" t="s">
        <v>1538</v>
      </c>
      <c r="K465" t="s">
        <v>1865</v>
      </c>
      <c r="L465" t="s">
        <v>1882</v>
      </c>
      <c r="M465" s="1">
        <v>43950</v>
      </c>
      <c r="N465" t="s">
        <v>1869</v>
      </c>
      <c r="O465" t="s">
        <v>7623</v>
      </c>
      <c r="P465" t="s">
        <v>1899</v>
      </c>
      <c r="Q465" t="s">
        <v>7623</v>
      </c>
      <c r="R465" t="s">
        <v>1871</v>
      </c>
      <c r="S465">
        <v>5</v>
      </c>
      <c r="T465" s="2">
        <v>0.5</v>
      </c>
      <c r="U465" s="5">
        <v>-814.48</v>
      </c>
      <c r="V465" s="5">
        <f>ORDENES[[#This Row],[Ventas sin descuento]]-ORDENES[[#This Row],[costos estimados]]</f>
        <v>458.15000000000009</v>
      </c>
      <c r="W465">
        <v>6</v>
      </c>
      <c r="X465" s="5">
        <v>1272.6300000000001</v>
      </c>
      <c r="Y465" s="5">
        <f>ORDENES[[#This Row],[Ventas Originales (con descuento)]]/(1-ORDENES[[#This Row],[Descuento]])</f>
        <v>2545.2600000000002</v>
      </c>
      <c r="Z465" s="5">
        <f>ORDENES[[#This Row],[Ventas Originales (con descuento)]]/ORDENES[[#This Row],[Cantidad]]/(1-ORDENES[[#This Row],[Descuento]])</f>
        <v>424.21000000000004</v>
      </c>
      <c r="AA465" s="5">
        <f>ORDENES[[#This Row],[Ventas Originales (con descuento)]]/ORDENES[[#This Row],[Cantidad]]</f>
        <v>212.10500000000002</v>
      </c>
      <c r="AB465" s="5">
        <f>ORDENES[[#This Row],[Ventas Originales (con descuento)]]-(ORDENES[[#This Row],[Ganancias]])</f>
        <v>2087.11</v>
      </c>
    </row>
    <row r="466" spans="1:28" x14ac:dyDescent="0.35">
      <c r="A466" t="s">
        <v>7719</v>
      </c>
      <c r="B466" t="s">
        <v>153</v>
      </c>
      <c r="C466" t="s">
        <v>1</v>
      </c>
      <c r="D466" t="s">
        <v>401</v>
      </c>
      <c r="E466" t="s">
        <v>49</v>
      </c>
      <c r="F466" s="1">
        <v>43943</v>
      </c>
      <c r="G466" t="s">
        <v>7613</v>
      </c>
      <c r="H466" t="s">
        <v>895</v>
      </c>
      <c r="I466">
        <v>85023</v>
      </c>
      <c r="J466" t="s">
        <v>1539</v>
      </c>
      <c r="K466" t="s">
        <v>1865</v>
      </c>
      <c r="L466" t="s">
        <v>1882</v>
      </c>
      <c r="M466" s="1">
        <v>43950</v>
      </c>
      <c r="N466" t="s">
        <v>1869</v>
      </c>
      <c r="O466" t="s">
        <v>7623</v>
      </c>
      <c r="P466" t="s">
        <v>1899</v>
      </c>
      <c r="Q466" t="s">
        <v>7623</v>
      </c>
      <c r="R466" t="s">
        <v>1876</v>
      </c>
      <c r="S466">
        <v>5</v>
      </c>
      <c r="T466" s="2">
        <v>0.7</v>
      </c>
      <c r="U466" s="5">
        <v>-20.89</v>
      </c>
      <c r="V466" s="5">
        <f>ORDENES[[#This Row],[Ventas sin descuento]]-ORDENES[[#This Row],[costos estimados]]</f>
        <v>45.586666666666659</v>
      </c>
      <c r="W466">
        <v>5</v>
      </c>
      <c r="X466" s="5">
        <v>28.49</v>
      </c>
      <c r="Y466" s="5">
        <f>ORDENES[[#This Row],[Ventas Originales (con descuento)]]/(1-ORDENES[[#This Row],[Descuento]])</f>
        <v>94.966666666666654</v>
      </c>
      <c r="Z466" s="5">
        <f>ORDENES[[#This Row],[Ventas Originales (con descuento)]]/ORDENES[[#This Row],[Cantidad]]/(1-ORDENES[[#This Row],[Descuento]])</f>
        <v>18.993333333333329</v>
      </c>
      <c r="AA466" s="5">
        <f>ORDENES[[#This Row],[Ventas Originales (con descuento)]]/ORDENES[[#This Row],[Cantidad]]</f>
        <v>5.6979999999999995</v>
      </c>
      <c r="AB466" s="5">
        <f>ORDENES[[#This Row],[Ventas Originales (con descuento)]]-(ORDENES[[#This Row],[Ganancias]])</f>
        <v>49.379999999999995</v>
      </c>
    </row>
    <row r="467" spans="1:28" x14ac:dyDescent="0.35">
      <c r="A467" t="s">
        <v>7719</v>
      </c>
      <c r="B467" t="s">
        <v>153</v>
      </c>
      <c r="C467" t="s">
        <v>1</v>
      </c>
      <c r="D467" t="s">
        <v>401</v>
      </c>
      <c r="E467" t="s">
        <v>402</v>
      </c>
      <c r="F467" s="1">
        <v>43943</v>
      </c>
      <c r="G467" t="s">
        <v>7613</v>
      </c>
      <c r="H467" t="s">
        <v>895</v>
      </c>
      <c r="I467">
        <v>85023</v>
      </c>
      <c r="J467" t="s">
        <v>7603</v>
      </c>
      <c r="K467" t="s">
        <v>1865</v>
      </c>
      <c r="L467" t="s">
        <v>1882</v>
      </c>
      <c r="M467" s="1">
        <v>43950</v>
      </c>
      <c r="N467" t="s">
        <v>1869</v>
      </c>
      <c r="O467" t="s">
        <v>7623</v>
      </c>
      <c r="P467" t="s">
        <v>1899</v>
      </c>
      <c r="Q467" t="s">
        <v>7623</v>
      </c>
      <c r="R467" t="s">
        <v>1908</v>
      </c>
      <c r="S467">
        <v>5</v>
      </c>
      <c r="T467" s="2">
        <v>0.2</v>
      </c>
      <c r="U467" s="5">
        <v>-34.76</v>
      </c>
      <c r="V467" s="5">
        <f>ORDENES[[#This Row],[Ventas sin descuento]]-ORDENES[[#This Row],[costos estimados]]</f>
        <v>11.585000000000008</v>
      </c>
      <c r="W467">
        <v>2</v>
      </c>
      <c r="X467" s="5">
        <v>185.38</v>
      </c>
      <c r="Y467" s="5">
        <f>ORDENES[[#This Row],[Ventas Originales (con descuento)]]/(1-ORDENES[[#This Row],[Descuento]])</f>
        <v>231.72499999999999</v>
      </c>
      <c r="Z467" s="5">
        <f>ORDENES[[#This Row],[Ventas Originales (con descuento)]]/ORDENES[[#This Row],[Cantidad]]/(1-ORDENES[[#This Row],[Descuento]])</f>
        <v>115.8625</v>
      </c>
      <c r="AA467" s="5">
        <f>ORDENES[[#This Row],[Ventas Originales (con descuento)]]/ORDENES[[#This Row],[Cantidad]]</f>
        <v>92.69</v>
      </c>
      <c r="AB467" s="5">
        <f>ORDENES[[#This Row],[Ventas Originales (con descuento)]]-(ORDENES[[#This Row],[Ganancias]])</f>
        <v>220.14</v>
      </c>
    </row>
    <row r="468" spans="1:28" x14ac:dyDescent="0.35">
      <c r="A468" t="s">
        <v>7719</v>
      </c>
      <c r="B468" t="s">
        <v>153</v>
      </c>
      <c r="C468" t="s">
        <v>1</v>
      </c>
      <c r="D468" t="s">
        <v>401</v>
      </c>
      <c r="E468" t="s">
        <v>7624</v>
      </c>
      <c r="F468" s="1">
        <v>43943</v>
      </c>
      <c r="G468" t="s">
        <v>7613</v>
      </c>
      <c r="H468" t="s">
        <v>895</v>
      </c>
      <c r="I468">
        <v>85023</v>
      </c>
      <c r="J468" t="s">
        <v>7636</v>
      </c>
      <c r="K468" t="s">
        <v>1865</v>
      </c>
      <c r="L468" t="s">
        <v>1882</v>
      </c>
      <c r="M468" s="1">
        <v>43950</v>
      </c>
      <c r="N468" t="s">
        <v>1869</v>
      </c>
      <c r="O468" t="s">
        <v>7623</v>
      </c>
      <c r="P468" t="s">
        <v>1899</v>
      </c>
      <c r="Q468" t="s">
        <v>7623</v>
      </c>
      <c r="R468" t="s">
        <v>1877</v>
      </c>
      <c r="S468">
        <v>5</v>
      </c>
      <c r="T468" s="2">
        <v>0.2</v>
      </c>
      <c r="U468" s="5">
        <v>5.87</v>
      </c>
      <c r="V468" s="5">
        <f>ORDENES[[#This Row],[Ventas sin descuento]]-ORDENES[[#This Row],[costos estimados]]</f>
        <v>25.4375</v>
      </c>
      <c r="W468">
        <v>2</v>
      </c>
      <c r="X468" s="5">
        <v>78.27</v>
      </c>
      <c r="Y468" s="5">
        <f>ORDENES[[#This Row],[Ventas Originales (con descuento)]]/(1-ORDENES[[#This Row],[Descuento]])</f>
        <v>97.837499999999991</v>
      </c>
      <c r="Z468" s="5">
        <f>ORDENES[[#This Row],[Ventas Originales (con descuento)]]/ORDENES[[#This Row],[Cantidad]]/(1-ORDENES[[#This Row],[Descuento]])</f>
        <v>48.918749999999996</v>
      </c>
      <c r="AA468" s="5">
        <f>ORDENES[[#This Row],[Ventas Originales (con descuento)]]/ORDENES[[#This Row],[Cantidad]]</f>
        <v>39.134999999999998</v>
      </c>
      <c r="AB468" s="5">
        <f>ORDENES[[#This Row],[Ventas Originales (con descuento)]]-(ORDENES[[#This Row],[Ganancias]])</f>
        <v>72.399999999999991</v>
      </c>
    </row>
    <row r="469" spans="1:28" x14ac:dyDescent="0.35">
      <c r="A469" t="s">
        <v>7715</v>
      </c>
      <c r="B469" t="s">
        <v>403</v>
      </c>
      <c r="C469" t="s">
        <v>1</v>
      </c>
      <c r="D469" t="s">
        <v>404</v>
      </c>
      <c r="E469" t="s">
        <v>11</v>
      </c>
      <c r="F469" s="1">
        <v>43482</v>
      </c>
      <c r="G469" t="s">
        <v>7613</v>
      </c>
      <c r="H469" t="s">
        <v>896</v>
      </c>
      <c r="I469">
        <v>60068</v>
      </c>
      <c r="J469" t="s">
        <v>1404</v>
      </c>
      <c r="K469" t="s">
        <v>1881</v>
      </c>
      <c r="L469" t="s">
        <v>1882</v>
      </c>
      <c r="M469" s="1">
        <v>43489</v>
      </c>
      <c r="N469" t="s">
        <v>1869</v>
      </c>
      <c r="O469" t="s">
        <v>7623</v>
      </c>
      <c r="P469" t="s">
        <v>1892</v>
      </c>
      <c r="Q469" t="s">
        <v>7623</v>
      </c>
      <c r="R469" t="s">
        <v>1873</v>
      </c>
      <c r="S469">
        <v>5</v>
      </c>
      <c r="T469" s="2">
        <v>0.6</v>
      </c>
      <c r="U469" s="5">
        <v>-312.06</v>
      </c>
      <c r="V469" s="5">
        <f>ORDENES[[#This Row],[Ventas sin descuento]]-ORDENES[[#This Row],[costos estimados]]</f>
        <v>70.050000000000068</v>
      </c>
      <c r="W469">
        <v>7</v>
      </c>
      <c r="X469" s="5">
        <v>254.74</v>
      </c>
      <c r="Y469" s="5">
        <f>ORDENES[[#This Row],[Ventas Originales (con descuento)]]/(1-ORDENES[[#This Row],[Descuento]])</f>
        <v>636.85</v>
      </c>
      <c r="Z469" s="5">
        <f>ORDENES[[#This Row],[Ventas Originales (con descuento)]]/ORDENES[[#This Row],[Cantidad]]/(1-ORDENES[[#This Row],[Descuento]])</f>
        <v>90.978571428571414</v>
      </c>
      <c r="AA469" s="5">
        <f>ORDENES[[#This Row],[Ventas Originales (con descuento)]]/ORDENES[[#This Row],[Cantidad]]</f>
        <v>36.39142857142857</v>
      </c>
      <c r="AB469" s="5">
        <f>ORDENES[[#This Row],[Ventas Originales (con descuento)]]-(ORDENES[[#This Row],[Ganancias]])</f>
        <v>566.79999999999995</v>
      </c>
    </row>
    <row r="470" spans="1:28" x14ac:dyDescent="0.35">
      <c r="A470" t="s">
        <v>7715</v>
      </c>
      <c r="B470" t="s">
        <v>405</v>
      </c>
      <c r="C470" t="s">
        <v>1</v>
      </c>
      <c r="D470" t="s">
        <v>248</v>
      </c>
      <c r="E470" t="s">
        <v>3</v>
      </c>
      <c r="F470" s="1">
        <v>44286</v>
      </c>
      <c r="G470" t="s">
        <v>7598</v>
      </c>
      <c r="H470" t="s">
        <v>897</v>
      </c>
      <c r="I470">
        <v>79109</v>
      </c>
      <c r="J470" t="s">
        <v>1540</v>
      </c>
      <c r="K470" t="s">
        <v>1881</v>
      </c>
      <c r="L470" t="s">
        <v>1866</v>
      </c>
      <c r="M470" s="1">
        <v>44290</v>
      </c>
      <c r="N470" t="s">
        <v>1869</v>
      </c>
      <c r="O470" t="s">
        <v>7623</v>
      </c>
      <c r="P470" t="s">
        <v>1883</v>
      </c>
      <c r="Q470" t="s">
        <v>7623</v>
      </c>
      <c r="R470" t="s">
        <v>1863</v>
      </c>
      <c r="S470">
        <v>3</v>
      </c>
      <c r="T470" s="2">
        <v>0.32</v>
      </c>
      <c r="U470" s="5">
        <v>-36.24</v>
      </c>
      <c r="V470" s="5">
        <f>ORDENES[[#This Row],[Ventas sin descuento]]-ORDENES[[#This Row],[costos estimados]]</f>
        <v>60.385882352941195</v>
      </c>
      <c r="W470">
        <v>2</v>
      </c>
      <c r="X470" s="5">
        <v>205.33</v>
      </c>
      <c r="Y470" s="5">
        <f>ORDENES[[#This Row],[Ventas Originales (con descuento)]]/(1-ORDENES[[#This Row],[Descuento]])</f>
        <v>301.95588235294122</v>
      </c>
      <c r="Z470" s="5">
        <f>ORDENES[[#This Row],[Ventas Originales (con descuento)]]/ORDENES[[#This Row],[Cantidad]]/(1-ORDENES[[#This Row],[Descuento]])</f>
        <v>150.97794117647061</v>
      </c>
      <c r="AA470" s="5">
        <f>ORDENES[[#This Row],[Ventas Originales (con descuento)]]/ORDENES[[#This Row],[Cantidad]]</f>
        <v>102.66500000000001</v>
      </c>
      <c r="AB470" s="5">
        <f>ORDENES[[#This Row],[Ventas Originales (con descuento)]]-(ORDENES[[#This Row],[Ganancias]])</f>
        <v>241.57000000000002</v>
      </c>
    </row>
    <row r="471" spans="1:28" x14ac:dyDescent="0.35">
      <c r="A471" t="s">
        <v>7719</v>
      </c>
      <c r="B471" t="s">
        <v>90</v>
      </c>
      <c r="C471" t="s">
        <v>1</v>
      </c>
      <c r="D471" t="s">
        <v>266</v>
      </c>
      <c r="E471" t="s">
        <v>406</v>
      </c>
      <c r="F471" s="1">
        <v>44181</v>
      </c>
      <c r="G471" t="s">
        <v>7613</v>
      </c>
      <c r="H471" t="s">
        <v>898</v>
      </c>
      <c r="I471">
        <v>60610</v>
      </c>
      <c r="J471" t="s">
        <v>1541</v>
      </c>
      <c r="K471" t="s">
        <v>1881</v>
      </c>
      <c r="L471" t="s">
        <v>1860</v>
      </c>
      <c r="M471" s="1">
        <v>44185</v>
      </c>
      <c r="N471" t="s">
        <v>1861</v>
      </c>
      <c r="O471" t="s">
        <v>7614</v>
      </c>
      <c r="P471" t="s">
        <v>1892</v>
      </c>
      <c r="Q471" t="s">
        <v>7614</v>
      </c>
      <c r="R471" t="s">
        <v>1876</v>
      </c>
      <c r="S471">
        <v>3</v>
      </c>
      <c r="T471" s="2">
        <v>0.8</v>
      </c>
      <c r="U471" s="5">
        <v>-7.9</v>
      </c>
      <c r="V471" s="5">
        <f>ORDENES[[#This Row],[Ventas sin descuento]]-ORDENES[[#This Row],[costos estimados]]</f>
        <v>11.260000000000005</v>
      </c>
      <c r="W471">
        <v>3</v>
      </c>
      <c r="X471" s="5">
        <v>4.79</v>
      </c>
      <c r="Y471" s="5">
        <f>ORDENES[[#This Row],[Ventas Originales (con descuento)]]/(1-ORDENES[[#This Row],[Descuento]])</f>
        <v>23.950000000000006</v>
      </c>
      <c r="Z471" s="5">
        <f>ORDENES[[#This Row],[Ventas Originales (con descuento)]]/ORDENES[[#This Row],[Cantidad]]/(1-ORDENES[[#This Row],[Descuento]])</f>
        <v>7.9833333333333352</v>
      </c>
      <c r="AA471" s="5">
        <f>ORDENES[[#This Row],[Ventas Originales (con descuento)]]/ORDENES[[#This Row],[Cantidad]]</f>
        <v>1.5966666666666667</v>
      </c>
      <c r="AB471" s="5">
        <f>ORDENES[[#This Row],[Ventas Originales (con descuento)]]-(ORDENES[[#This Row],[Ganancias]])</f>
        <v>12.690000000000001</v>
      </c>
    </row>
    <row r="472" spans="1:28" x14ac:dyDescent="0.35">
      <c r="A472" t="s">
        <v>7719</v>
      </c>
      <c r="B472" t="s">
        <v>407</v>
      </c>
      <c r="C472" t="s">
        <v>1</v>
      </c>
      <c r="D472" t="s">
        <v>408</v>
      </c>
      <c r="E472" t="s">
        <v>18</v>
      </c>
      <c r="F472" s="1">
        <v>43819</v>
      </c>
      <c r="G472" t="s">
        <v>7598</v>
      </c>
      <c r="H472" t="s">
        <v>899</v>
      </c>
      <c r="I472">
        <v>11757</v>
      </c>
      <c r="J472" t="s">
        <v>1542</v>
      </c>
      <c r="K472" t="s">
        <v>1887</v>
      </c>
      <c r="L472" t="s">
        <v>1866</v>
      </c>
      <c r="M472" s="1">
        <v>43823</v>
      </c>
      <c r="N472" t="s">
        <v>1869</v>
      </c>
      <c r="O472" t="s">
        <v>7623</v>
      </c>
      <c r="P472" t="s">
        <v>1897</v>
      </c>
      <c r="Q472" t="s">
        <v>7623</v>
      </c>
      <c r="R472" t="s">
        <v>1879</v>
      </c>
      <c r="S472">
        <v>3</v>
      </c>
      <c r="T472" s="2">
        <v>0</v>
      </c>
      <c r="U472" s="5">
        <v>26.63</v>
      </c>
      <c r="V472" s="5">
        <f>ORDENES[[#This Row],[Ventas sin descuento]]-ORDENES[[#This Row],[costos estimados]]</f>
        <v>26.63</v>
      </c>
      <c r="W472">
        <v>1</v>
      </c>
      <c r="X472" s="5">
        <v>55.48</v>
      </c>
      <c r="Y472" s="5">
        <f>ORDENES[[#This Row],[Ventas Originales (con descuento)]]/(1-ORDENES[[#This Row],[Descuento]])</f>
        <v>55.48</v>
      </c>
      <c r="Z472" s="5">
        <f>ORDENES[[#This Row],[Ventas Originales (con descuento)]]/ORDENES[[#This Row],[Cantidad]]/(1-ORDENES[[#This Row],[Descuento]])</f>
        <v>55.48</v>
      </c>
      <c r="AA472" s="5">
        <f>ORDENES[[#This Row],[Ventas Originales (con descuento)]]/ORDENES[[#This Row],[Cantidad]]</f>
        <v>55.48</v>
      </c>
      <c r="AB472" s="5">
        <f>ORDENES[[#This Row],[Ventas Originales (con descuento)]]-(ORDENES[[#This Row],[Ganancias]])</f>
        <v>28.849999999999998</v>
      </c>
    </row>
    <row r="473" spans="1:28" x14ac:dyDescent="0.35">
      <c r="A473" t="s">
        <v>7719</v>
      </c>
      <c r="B473" t="s">
        <v>32</v>
      </c>
      <c r="C473" t="s">
        <v>1</v>
      </c>
      <c r="D473" t="s">
        <v>409</v>
      </c>
      <c r="E473" t="s">
        <v>102</v>
      </c>
      <c r="F473" s="1">
        <v>43413</v>
      </c>
      <c r="G473" t="s">
        <v>7613</v>
      </c>
      <c r="H473" t="s">
        <v>900</v>
      </c>
      <c r="I473">
        <v>94110</v>
      </c>
      <c r="J473" t="s">
        <v>1543</v>
      </c>
      <c r="K473" t="s">
        <v>1865</v>
      </c>
      <c r="L473" t="s">
        <v>1860</v>
      </c>
      <c r="M473" s="1">
        <v>43415</v>
      </c>
      <c r="N473" t="s">
        <v>1861</v>
      </c>
      <c r="O473" t="s">
        <v>7614</v>
      </c>
      <c r="P473" t="s">
        <v>1867</v>
      </c>
      <c r="Q473" t="s">
        <v>7614</v>
      </c>
      <c r="R473" t="s">
        <v>1872</v>
      </c>
      <c r="S473">
        <v>1</v>
      </c>
      <c r="T473" s="2">
        <v>0</v>
      </c>
      <c r="U473" s="5">
        <v>3.41</v>
      </c>
      <c r="V473" s="5">
        <f>ORDENES[[#This Row],[Ventas sin descuento]]-ORDENES[[#This Row],[costos estimados]]</f>
        <v>3.410000000000025</v>
      </c>
      <c r="W473">
        <v>3</v>
      </c>
      <c r="X473" s="5">
        <v>340.92</v>
      </c>
      <c r="Y473" s="5">
        <f>ORDENES[[#This Row],[Ventas Originales (con descuento)]]/(1-ORDENES[[#This Row],[Descuento]])</f>
        <v>340.92</v>
      </c>
      <c r="Z473" s="5">
        <f>ORDENES[[#This Row],[Ventas Originales (con descuento)]]/ORDENES[[#This Row],[Cantidad]]/(1-ORDENES[[#This Row],[Descuento]])</f>
        <v>113.64</v>
      </c>
      <c r="AA473" s="5">
        <f>ORDENES[[#This Row],[Ventas Originales (con descuento)]]/ORDENES[[#This Row],[Cantidad]]</f>
        <v>113.64</v>
      </c>
      <c r="AB473" s="5">
        <f>ORDENES[[#This Row],[Ventas Originales (con descuento)]]-(ORDENES[[#This Row],[Ganancias]])</f>
        <v>337.51</v>
      </c>
    </row>
    <row r="474" spans="1:28" x14ac:dyDescent="0.35">
      <c r="A474" t="s">
        <v>7715</v>
      </c>
      <c r="B474" t="s">
        <v>32</v>
      </c>
      <c r="C474" t="s">
        <v>1</v>
      </c>
      <c r="D474" t="s">
        <v>409</v>
      </c>
      <c r="E474" t="s">
        <v>327</v>
      </c>
      <c r="F474" s="1">
        <v>43413</v>
      </c>
      <c r="G474" t="s">
        <v>7613</v>
      </c>
      <c r="H474" t="s">
        <v>900</v>
      </c>
      <c r="I474">
        <v>94110</v>
      </c>
      <c r="J474" t="s">
        <v>1544</v>
      </c>
      <c r="K474" t="s">
        <v>1865</v>
      </c>
      <c r="L474" t="s">
        <v>1860</v>
      </c>
      <c r="M474" s="1">
        <v>43415</v>
      </c>
      <c r="N474" t="s">
        <v>1861</v>
      </c>
      <c r="O474" t="s">
        <v>7614</v>
      </c>
      <c r="P474" t="s">
        <v>1867</v>
      </c>
      <c r="Q474" t="s">
        <v>7614</v>
      </c>
      <c r="R474" t="s">
        <v>1863</v>
      </c>
      <c r="S474">
        <v>1</v>
      </c>
      <c r="T474" s="2">
        <v>0.15</v>
      </c>
      <c r="U474" s="5">
        <v>10.48</v>
      </c>
      <c r="V474" s="5">
        <f>ORDENES[[#This Row],[Ventas sin descuento]]-ORDENES[[#This Row],[costos estimados]]</f>
        <v>49.774705882352919</v>
      </c>
      <c r="W474">
        <v>2</v>
      </c>
      <c r="X474" s="5">
        <v>222.67</v>
      </c>
      <c r="Y474" s="5">
        <f>ORDENES[[#This Row],[Ventas Originales (con descuento)]]/(1-ORDENES[[#This Row],[Descuento]])</f>
        <v>261.96470588235292</v>
      </c>
      <c r="Z474" s="5">
        <f>ORDENES[[#This Row],[Ventas Originales (con descuento)]]/ORDENES[[#This Row],[Cantidad]]/(1-ORDENES[[#This Row],[Descuento]])</f>
        <v>130.98235294117646</v>
      </c>
      <c r="AA474" s="5">
        <f>ORDENES[[#This Row],[Ventas Originales (con descuento)]]/ORDENES[[#This Row],[Cantidad]]</f>
        <v>111.33499999999999</v>
      </c>
      <c r="AB474" s="5">
        <f>ORDENES[[#This Row],[Ventas Originales (con descuento)]]-(ORDENES[[#This Row],[Ganancias]])</f>
        <v>212.19</v>
      </c>
    </row>
    <row r="475" spans="1:28" x14ac:dyDescent="0.35">
      <c r="A475" t="s">
        <v>7720</v>
      </c>
      <c r="B475" t="s">
        <v>32</v>
      </c>
      <c r="C475" t="s">
        <v>1</v>
      </c>
      <c r="D475" t="s">
        <v>409</v>
      </c>
      <c r="E475" t="s">
        <v>410</v>
      </c>
      <c r="F475" s="1">
        <v>43413</v>
      </c>
      <c r="G475" t="s">
        <v>7613</v>
      </c>
      <c r="H475" t="s">
        <v>900</v>
      </c>
      <c r="I475">
        <v>94110</v>
      </c>
      <c r="J475" t="s">
        <v>1545</v>
      </c>
      <c r="K475" t="s">
        <v>1865</v>
      </c>
      <c r="L475" t="s">
        <v>1860</v>
      </c>
      <c r="M475" s="1">
        <v>43415</v>
      </c>
      <c r="N475" t="s">
        <v>1861</v>
      </c>
      <c r="O475" t="s">
        <v>7614</v>
      </c>
      <c r="P475" t="s">
        <v>1867</v>
      </c>
      <c r="Q475" t="s">
        <v>7614</v>
      </c>
      <c r="R475" t="s">
        <v>1875</v>
      </c>
      <c r="S475">
        <v>1</v>
      </c>
      <c r="T475" s="2">
        <v>0.2</v>
      </c>
      <c r="U475" s="5">
        <v>88</v>
      </c>
      <c r="V475" s="5">
        <f>ORDENES[[#This Row],[Ventas sin descuento]]-ORDENES[[#This Row],[costos estimados]]</f>
        <v>263.99249999999995</v>
      </c>
      <c r="W475">
        <v>4</v>
      </c>
      <c r="X475" s="5">
        <v>703.97</v>
      </c>
      <c r="Y475" s="5">
        <f>ORDENES[[#This Row],[Ventas Originales (con descuento)]]/(1-ORDENES[[#This Row],[Descuento]])</f>
        <v>879.96249999999998</v>
      </c>
      <c r="Z475" s="5">
        <f>ORDENES[[#This Row],[Ventas Originales (con descuento)]]/ORDENES[[#This Row],[Cantidad]]/(1-ORDENES[[#This Row],[Descuento]])</f>
        <v>219.99062499999999</v>
      </c>
      <c r="AA475" s="5">
        <f>ORDENES[[#This Row],[Ventas Originales (con descuento)]]/ORDENES[[#This Row],[Cantidad]]</f>
        <v>175.99250000000001</v>
      </c>
      <c r="AB475" s="5">
        <f>ORDENES[[#This Row],[Ventas Originales (con descuento)]]-(ORDENES[[#This Row],[Ganancias]])</f>
        <v>615.97</v>
      </c>
    </row>
    <row r="476" spans="1:28" x14ac:dyDescent="0.35">
      <c r="A476" t="s">
        <v>7719</v>
      </c>
      <c r="B476" t="s">
        <v>32</v>
      </c>
      <c r="C476" t="s">
        <v>1</v>
      </c>
      <c r="D476" t="s">
        <v>409</v>
      </c>
      <c r="E476" t="s">
        <v>219</v>
      </c>
      <c r="F476" s="1">
        <v>43413</v>
      </c>
      <c r="G476" t="s">
        <v>7613</v>
      </c>
      <c r="H476" t="s">
        <v>900</v>
      </c>
      <c r="I476">
        <v>94110</v>
      </c>
      <c r="J476" t="s">
        <v>1546</v>
      </c>
      <c r="K476" t="s">
        <v>1865</v>
      </c>
      <c r="L476" t="s">
        <v>1860</v>
      </c>
      <c r="M476" s="1">
        <v>43415</v>
      </c>
      <c r="N476" t="s">
        <v>1861</v>
      </c>
      <c r="O476" t="s">
        <v>7614</v>
      </c>
      <c r="P476" t="s">
        <v>1867</v>
      </c>
      <c r="Q476" t="s">
        <v>7614</v>
      </c>
      <c r="R476" t="s">
        <v>1872</v>
      </c>
      <c r="S476">
        <v>1</v>
      </c>
      <c r="T476" s="2">
        <v>0</v>
      </c>
      <c r="U476" s="5">
        <v>24.98</v>
      </c>
      <c r="V476" s="5">
        <f>ORDENES[[#This Row],[Ventas sin descuento]]-ORDENES[[#This Row],[costos estimados]]</f>
        <v>24.980000000000004</v>
      </c>
      <c r="W476">
        <v>6</v>
      </c>
      <c r="X476" s="5">
        <v>92.52</v>
      </c>
      <c r="Y476" s="5">
        <f>ORDENES[[#This Row],[Ventas Originales (con descuento)]]/(1-ORDENES[[#This Row],[Descuento]])</f>
        <v>92.52</v>
      </c>
      <c r="Z476" s="5">
        <f>ORDENES[[#This Row],[Ventas Originales (con descuento)]]/ORDENES[[#This Row],[Cantidad]]/(1-ORDENES[[#This Row],[Descuento]])</f>
        <v>15.42</v>
      </c>
      <c r="AA476" s="5">
        <f>ORDENES[[#This Row],[Ventas Originales (con descuento)]]/ORDENES[[#This Row],[Cantidad]]</f>
        <v>15.42</v>
      </c>
      <c r="AB476" s="5">
        <f>ORDENES[[#This Row],[Ventas Originales (con descuento)]]-(ORDENES[[#This Row],[Ganancias]])</f>
        <v>67.539999999999992</v>
      </c>
    </row>
    <row r="477" spans="1:28" x14ac:dyDescent="0.35">
      <c r="A477" t="s">
        <v>7719</v>
      </c>
      <c r="B477" t="s">
        <v>32</v>
      </c>
      <c r="C477" t="s">
        <v>1</v>
      </c>
      <c r="D477" t="s">
        <v>409</v>
      </c>
      <c r="E477" t="s">
        <v>18</v>
      </c>
      <c r="F477" s="1">
        <v>43413</v>
      </c>
      <c r="G477" t="s">
        <v>7613</v>
      </c>
      <c r="H477" t="s">
        <v>900</v>
      </c>
      <c r="I477">
        <v>94110</v>
      </c>
      <c r="J477" t="s">
        <v>1547</v>
      </c>
      <c r="K477" t="s">
        <v>1865</v>
      </c>
      <c r="L477" t="s">
        <v>1860</v>
      </c>
      <c r="M477" s="1">
        <v>43415</v>
      </c>
      <c r="N477" t="s">
        <v>1861</v>
      </c>
      <c r="O477" t="s">
        <v>7614</v>
      </c>
      <c r="P477" t="s">
        <v>1867</v>
      </c>
      <c r="Q477" t="s">
        <v>7614</v>
      </c>
      <c r="R477" t="s">
        <v>1879</v>
      </c>
      <c r="S477">
        <v>1</v>
      </c>
      <c r="T477" s="2">
        <v>0</v>
      </c>
      <c r="U477" s="5">
        <v>28.82</v>
      </c>
      <c r="V477" s="5">
        <f>ORDENES[[#This Row],[Ventas sin descuento]]-ORDENES[[#This Row],[costos estimados]]</f>
        <v>28.82</v>
      </c>
      <c r="W477">
        <v>7</v>
      </c>
      <c r="X477" s="5">
        <v>62.65</v>
      </c>
      <c r="Y477" s="5">
        <f>ORDENES[[#This Row],[Ventas Originales (con descuento)]]/(1-ORDENES[[#This Row],[Descuento]])</f>
        <v>62.65</v>
      </c>
      <c r="Z477" s="5">
        <f>ORDENES[[#This Row],[Ventas Originales (con descuento)]]/ORDENES[[#This Row],[Cantidad]]/(1-ORDENES[[#This Row],[Descuento]])</f>
        <v>8.9499999999999993</v>
      </c>
      <c r="AA477" s="5">
        <f>ORDENES[[#This Row],[Ventas Originales (con descuento)]]/ORDENES[[#This Row],[Cantidad]]</f>
        <v>8.9499999999999993</v>
      </c>
      <c r="AB477" s="5">
        <f>ORDENES[[#This Row],[Ventas Originales (con descuento)]]-(ORDENES[[#This Row],[Ganancias]])</f>
        <v>33.83</v>
      </c>
    </row>
    <row r="478" spans="1:28" x14ac:dyDescent="0.35">
      <c r="A478" t="s">
        <v>7719</v>
      </c>
      <c r="B478" t="s">
        <v>32</v>
      </c>
      <c r="C478" t="s">
        <v>1</v>
      </c>
      <c r="D478" t="s">
        <v>409</v>
      </c>
      <c r="E478" t="s">
        <v>21</v>
      </c>
      <c r="F478" s="1">
        <v>43413</v>
      </c>
      <c r="G478" t="s">
        <v>7613</v>
      </c>
      <c r="H478" t="s">
        <v>900</v>
      </c>
      <c r="I478">
        <v>94110</v>
      </c>
      <c r="J478" t="s">
        <v>1548</v>
      </c>
      <c r="K478" t="s">
        <v>1865</v>
      </c>
      <c r="L478" t="s">
        <v>1860</v>
      </c>
      <c r="M478" s="1">
        <v>43415</v>
      </c>
      <c r="N478" t="s">
        <v>1861</v>
      </c>
      <c r="O478" t="s">
        <v>7614</v>
      </c>
      <c r="P478" t="s">
        <v>1867</v>
      </c>
      <c r="Q478" t="s">
        <v>7614</v>
      </c>
      <c r="R478" t="s">
        <v>1879</v>
      </c>
      <c r="S478">
        <v>1</v>
      </c>
      <c r="T478" s="2">
        <v>0</v>
      </c>
      <c r="U478" s="5">
        <v>45.53</v>
      </c>
      <c r="V478" s="5">
        <f>ORDENES[[#This Row],[Ventas sin descuento]]-ORDENES[[#This Row],[costos estimados]]</f>
        <v>45.53</v>
      </c>
      <c r="W478">
        <v>5</v>
      </c>
      <c r="X478" s="5">
        <v>94.85</v>
      </c>
      <c r="Y478" s="5">
        <f>ORDENES[[#This Row],[Ventas Originales (con descuento)]]/(1-ORDENES[[#This Row],[Descuento]])</f>
        <v>94.85</v>
      </c>
      <c r="Z478" s="5">
        <f>ORDENES[[#This Row],[Ventas Originales (con descuento)]]/ORDENES[[#This Row],[Cantidad]]/(1-ORDENES[[#This Row],[Descuento]])</f>
        <v>18.97</v>
      </c>
      <c r="AA478" s="5">
        <f>ORDENES[[#This Row],[Ventas Originales (con descuento)]]/ORDENES[[#This Row],[Cantidad]]</f>
        <v>18.97</v>
      </c>
      <c r="AB478" s="5">
        <f>ORDENES[[#This Row],[Ventas Originales (con descuento)]]-(ORDENES[[#This Row],[Ganancias]])</f>
        <v>49.319999999999993</v>
      </c>
    </row>
    <row r="479" spans="1:28" x14ac:dyDescent="0.35">
      <c r="A479" t="s">
        <v>7720</v>
      </c>
      <c r="B479" t="s">
        <v>5</v>
      </c>
      <c r="C479" t="s">
        <v>1</v>
      </c>
      <c r="D479" t="s">
        <v>279</v>
      </c>
      <c r="E479" t="s">
        <v>34</v>
      </c>
      <c r="F479" s="1">
        <v>44024</v>
      </c>
      <c r="G479" t="s">
        <v>7613</v>
      </c>
      <c r="H479" t="s">
        <v>901</v>
      </c>
      <c r="I479">
        <v>90008</v>
      </c>
      <c r="J479" t="s">
        <v>1549</v>
      </c>
      <c r="K479" t="s">
        <v>1865</v>
      </c>
      <c r="L479" t="s">
        <v>1866</v>
      </c>
      <c r="M479" s="1">
        <v>44031</v>
      </c>
      <c r="N479" t="s">
        <v>1869</v>
      </c>
      <c r="O479" t="s">
        <v>7623</v>
      </c>
      <c r="P479" t="s">
        <v>1867</v>
      </c>
      <c r="Q479" t="s">
        <v>7623</v>
      </c>
      <c r="R479" t="s">
        <v>1875</v>
      </c>
      <c r="S479">
        <v>5</v>
      </c>
      <c r="T479" s="2">
        <v>0.2</v>
      </c>
      <c r="U479" s="5">
        <v>7.18</v>
      </c>
      <c r="V479" s="5">
        <f>ORDENES[[#This Row],[Ventas sin descuento]]-ORDENES[[#This Row],[costos estimados]]</f>
        <v>31.11999999999999</v>
      </c>
      <c r="W479">
        <v>6</v>
      </c>
      <c r="X479" s="5">
        <v>95.76</v>
      </c>
      <c r="Y479" s="5">
        <f>ORDENES[[#This Row],[Ventas Originales (con descuento)]]/(1-ORDENES[[#This Row],[Descuento]])</f>
        <v>119.7</v>
      </c>
      <c r="Z479" s="5">
        <f>ORDENES[[#This Row],[Ventas Originales (con descuento)]]/ORDENES[[#This Row],[Cantidad]]/(1-ORDENES[[#This Row],[Descuento]])</f>
        <v>19.95</v>
      </c>
      <c r="AA479" s="5">
        <f>ORDENES[[#This Row],[Ventas Originales (con descuento)]]/ORDENES[[#This Row],[Cantidad]]</f>
        <v>15.96</v>
      </c>
      <c r="AB479" s="5">
        <f>ORDENES[[#This Row],[Ventas Originales (con descuento)]]-(ORDENES[[#This Row],[Ganancias]])</f>
        <v>88.580000000000013</v>
      </c>
    </row>
    <row r="480" spans="1:28" x14ac:dyDescent="0.35">
      <c r="A480" t="s">
        <v>7715</v>
      </c>
      <c r="B480" t="s">
        <v>83</v>
      </c>
      <c r="C480" t="s">
        <v>1</v>
      </c>
      <c r="D480" t="s">
        <v>411</v>
      </c>
      <c r="E480" t="s">
        <v>57</v>
      </c>
      <c r="F480" s="1">
        <v>44131</v>
      </c>
      <c r="G480" t="s">
        <v>7613</v>
      </c>
      <c r="H480" t="s">
        <v>902</v>
      </c>
      <c r="I480">
        <v>12180</v>
      </c>
      <c r="J480" t="s">
        <v>1413</v>
      </c>
      <c r="K480" t="s">
        <v>1887</v>
      </c>
      <c r="L480" t="s">
        <v>1860</v>
      </c>
      <c r="M480" s="1">
        <v>44137</v>
      </c>
      <c r="N480" t="s">
        <v>1869</v>
      </c>
      <c r="O480" t="s">
        <v>7623</v>
      </c>
      <c r="P480" t="s">
        <v>1897</v>
      </c>
      <c r="Q480" t="s">
        <v>7623</v>
      </c>
      <c r="R480" t="s">
        <v>1873</v>
      </c>
      <c r="S480">
        <v>4</v>
      </c>
      <c r="T480" s="2">
        <v>0</v>
      </c>
      <c r="U480" s="5">
        <v>19.3</v>
      </c>
      <c r="V480" s="5">
        <f>ORDENES[[#This Row],[Ventas sin descuento]]-ORDENES[[#This Row],[costos estimados]]</f>
        <v>19.3</v>
      </c>
      <c r="W480">
        <v>3</v>
      </c>
      <c r="X480" s="5">
        <v>40.200000000000003</v>
      </c>
      <c r="Y480" s="5">
        <f>ORDENES[[#This Row],[Ventas Originales (con descuento)]]/(1-ORDENES[[#This Row],[Descuento]])</f>
        <v>40.200000000000003</v>
      </c>
      <c r="Z480" s="5">
        <f>ORDENES[[#This Row],[Ventas Originales (con descuento)]]/ORDENES[[#This Row],[Cantidad]]/(1-ORDENES[[#This Row],[Descuento]])</f>
        <v>13.4</v>
      </c>
      <c r="AA480" s="5">
        <f>ORDENES[[#This Row],[Ventas Originales (con descuento)]]/ORDENES[[#This Row],[Cantidad]]</f>
        <v>13.4</v>
      </c>
      <c r="AB480" s="5">
        <f>ORDENES[[#This Row],[Ventas Originales (con descuento)]]-(ORDENES[[#This Row],[Ganancias]])</f>
        <v>20.900000000000002</v>
      </c>
    </row>
    <row r="481" spans="1:28" x14ac:dyDescent="0.35">
      <c r="A481" t="s">
        <v>7719</v>
      </c>
      <c r="B481" t="s">
        <v>80</v>
      </c>
      <c r="C481" t="s">
        <v>1</v>
      </c>
      <c r="D481" t="s">
        <v>412</v>
      </c>
      <c r="E481" t="s">
        <v>87</v>
      </c>
      <c r="F481" s="1">
        <v>44008</v>
      </c>
      <c r="G481" t="s">
        <v>7598</v>
      </c>
      <c r="H481" t="s">
        <v>903</v>
      </c>
      <c r="I481">
        <v>10024</v>
      </c>
      <c r="J481" t="s">
        <v>1550</v>
      </c>
      <c r="K481" t="s">
        <v>1887</v>
      </c>
      <c r="L481" t="s">
        <v>1866</v>
      </c>
      <c r="M481" s="1">
        <v>44014</v>
      </c>
      <c r="N481" t="s">
        <v>1869</v>
      </c>
      <c r="O481" t="s">
        <v>7623</v>
      </c>
      <c r="P481" t="s">
        <v>1897</v>
      </c>
      <c r="Q481" t="s">
        <v>7623</v>
      </c>
      <c r="R481" t="s">
        <v>1874</v>
      </c>
      <c r="S481">
        <v>4</v>
      </c>
      <c r="T481" s="2">
        <v>0</v>
      </c>
      <c r="U481" s="5">
        <v>6.62</v>
      </c>
      <c r="V481" s="5">
        <f>ORDENES[[#This Row],[Ventas sin descuento]]-ORDENES[[#This Row],[costos estimados]]</f>
        <v>6.620000000000001</v>
      </c>
      <c r="W481">
        <v>5</v>
      </c>
      <c r="X481" s="5">
        <v>14.7</v>
      </c>
      <c r="Y481" s="5">
        <f>ORDENES[[#This Row],[Ventas Originales (con descuento)]]/(1-ORDENES[[#This Row],[Descuento]])</f>
        <v>14.7</v>
      </c>
      <c r="Z481" s="5">
        <f>ORDENES[[#This Row],[Ventas Originales (con descuento)]]/ORDENES[[#This Row],[Cantidad]]/(1-ORDENES[[#This Row],[Descuento]])</f>
        <v>2.94</v>
      </c>
      <c r="AA481" s="5">
        <f>ORDENES[[#This Row],[Ventas Originales (con descuento)]]/ORDENES[[#This Row],[Cantidad]]</f>
        <v>2.94</v>
      </c>
      <c r="AB481" s="5">
        <f>ORDENES[[#This Row],[Ventas Originales (con descuento)]]-(ORDENES[[#This Row],[Ganancias]])</f>
        <v>8.0799999999999983</v>
      </c>
    </row>
    <row r="482" spans="1:28" x14ac:dyDescent="0.35">
      <c r="A482" t="s">
        <v>7719</v>
      </c>
      <c r="B482" t="s">
        <v>80</v>
      </c>
      <c r="C482" t="s">
        <v>1</v>
      </c>
      <c r="D482" t="s">
        <v>412</v>
      </c>
      <c r="E482" t="s">
        <v>7624</v>
      </c>
      <c r="F482" s="1">
        <v>44008</v>
      </c>
      <c r="G482" t="s">
        <v>7598</v>
      </c>
      <c r="H482" t="s">
        <v>903</v>
      </c>
      <c r="I482">
        <v>10024</v>
      </c>
      <c r="J482" t="s">
        <v>7637</v>
      </c>
      <c r="K482" t="s">
        <v>1887</v>
      </c>
      <c r="L482" t="s">
        <v>1866</v>
      </c>
      <c r="M482" s="1">
        <v>44014</v>
      </c>
      <c r="N482" t="s">
        <v>1869</v>
      </c>
      <c r="O482" t="s">
        <v>7623</v>
      </c>
      <c r="P482" t="s">
        <v>1897</v>
      </c>
      <c r="Q482" t="s">
        <v>7623</v>
      </c>
      <c r="R482" t="s">
        <v>1872</v>
      </c>
      <c r="S482">
        <v>4</v>
      </c>
      <c r="T482" s="2">
        <v>0</v>
      </c>
      <c r="U482" s="5">
        <v>84.51</v>
      </c>
      <c r="V482" s="5">
        <f>ORDENES[[#This Row],[Ventas sin descuento]]-ORDENES[[#This Row],[costos estimados]]</f>
        <v>84.509999999999991</v>
      </c>
      <c r="W482">
        <v>5</v>
      </c>
      <c r="X482" s="5">
        <v>704.25</v>
      </c>
      <c r="Y482" s="5">
        <f>ORDENES[[#This Row],[Ventas Originales (con descuento)]]/(1-ORDENES[[#This Row],[Descuento]])</f>
        <v>704.25</v>
      </c>
      <c r="Z482" s="5">
        <f>ORDENES[[#This Row],[Ventas Originales (con descuento)]]/ORDENES[[#This Row],[Cantidad]]/(1-ORDENES[[#This Row],[Descuento]])</f>
        <v>140.85</v>
      </c>
      <c r="AA482" s="5">
        <f>ORDENES[[#This Row],[Ventas Originales (con descuento)]]/ORDENES[[#This Row],[Cantidad]]</f>
        <v>140.85</v>
      </c>
      <c r="AB482" s="5">
        <f>ORDENES[[#This Row],[Ventas Originales (con descuento)]]-(ORDENES[[#This Row],[Ganancias]])</f>
        <v>619.74</v>
      </c>
    </row>
    <row r="483" spans="1:28" x14ac:dyDescent="0.35">
      <c r="A483" t="s">
        <v>7720</v>
      </c>
      <c r="B483" t="s">
        <v>262</v>
      </c>
      <c r="C483" t="s">
        <v>1</v>
      </c>
      <c r="D483" t="s">
        <v>413</v>
      </c>
      <c r="E483" t="s">
        <v>76</v>
      </c>
      <c r="F483" s="1">
        <v>43379</v>
      </c>
      <c r="G483" t="s">
        <v>7613</v>
      </c>
      <c r="H483" t="s">
        <v>904</v>
      </c>
      <c r="I483">
        <v>92024</v>
      </c>
      <c r="J483" t="s">
        <v>1551</v>
      </c>
      <c r="K483" t="s">
        <v>1865</v>
      </c>
      <c r="L483" t="s">
        <v>1860</v>
      </c>
      <c r="M483" s="1">
        <v>43383</v>
      </c>
      <c r="N483" t="s">
        <v>1869</v>
      </c>
      <c r="O483" t="s">
        <v>7623</v>
      </c>
      <c r="P483" t="s">
        <v>1867</v>
      </c>
      <c r="Q483" t="s">
        <v>7623</v>
      </c>
      <c r="R483" t="s">
        <v>1889</v>
      </c>
      <c r="S483">
        <v>3</v>
      </c>
      <c r="T483" s="2">
        <v>0</v>
      </c>
      <c r="U483" s="5">
        <v>1.91</v>
      </c>
      <c r="V483" s="5">
        <f>ORDENES[[#This Row],[Ventas sin descuento]]-ORDENES[[#This Row],[costos estimados]]</f>
        <v>1.9100000000000001</v>
      </c>
      <c r="W483">
        <v>3</v>
      </c>
      <c r="X483" s="5">
        <v>9.09</v>
      </c>
      <c r="Y483" s="5">
        <f>ORDENES[[#This Row],[Ventas Originales (con descuento)]]/(1-ORDENES[[#This Row],[Descuento]])</f>
        <v>9.09</v>
      </c>
      <c r="Z483" s="5">
        <f>ORDENES[[#This Row],[Ventas Originales (con descuento)]]/ORDENES[[#This Row],[Cantidad]]/(1-ORDENES[[#This Row],[Descuento]])</f>
        <v>3.03</v>
      </c>
      <c r="AA483" s="5">
        <f>ORDENES[[#This Row],[Ventas Originales (con descuento)]]/ORDENES[[#This Row],[Cantidad]]</f>
        <v>3.03</v>
      </c>
      <c r="AB483" s="5">
        <f>ORDENES[[#This Row],[Ventas Originales (con descuento)]]-(ORDENES[[#This Row],[Ganancias]])</f>
        <v>7.18</v>
      </c>
    </row>
    <row r="484" spans="1:28" x14ac:dyDescent="0.35">
      <c r="A484" t="s">
        <v>7719</v>
      </c>
      <c r="B484" t="s">
        <v>80</v>
      </c>
      <c r="C484" t="s">
        <v>1</v>
      </c>
      <c r="D484" t="s">
        <v>414</v>
      </c>
      <c r="E484" t="s">
        <v>18</v>
      </c>
      <c r="F484" s="1">
        <v>43303</v>
      </c>
      <c r="G484" t="s">
        <v>7598</v>
      </c>
      <c r="H484" t="s">
        <v>905</v>
      </c>
      <c r="I484">
        <v>10024</v>
      </c>
      <c r="J484" t="s">
        <v>1235</v>
      </c>
      <c r="K484" t="s">
        <v>1887</v>
      </c>
      <c r="L484" t="s">
        <v>1860</v>
      </c>
      <c r="M484" s="1">
        <v>43308</v>
      </c>
      <c r="N484" t="s">
        <v>1869</v>
      </c>
      <c r="O484" t="s">
        <v>7623</v>
      </c>
      <c r="P484" t="s">
        <v>1897</v>
      </c>
      <c r="Q484" t="s">
        <v>7623</v>
      </c>
      <c r="R484" t="s">
        <v>1874</v>
      </c>
      <c r="S484">
        <v>3</v>
      </c>
      <c r="T484" s="2">
        <v>0</v>
      </c>
      <c r="U484" s="5">
        <v>1.67</v>
      </c>
      <c r="V484" s="5">
        <f>ORDENES[[#This Row],[Ventas sin descuento]]-ORDENES[[#This Row],[costos estimados]]</f>
        <v>1.67</v>
      </c>
      <c r="W484">
        <v>2</v>
      </c>
      <c r="X484" s="5">
        <v>5.96</v>
      </c>
      <c r="Y484" s="5">
        <f>ORDENES[[#This Row],[Ventas Originales (con descuento)]]/(1-ORDENES[[#This Row],[Descuento]])</f>
        <v>5.96</v>
      </c>
      <c r="Z484" s="5">
        <f>ORDENES[[#This Row],[Ventas Originales (con descuento)]]/ORDENES[[#This Row],[Cantidad]]/(1-ORDENES[[#This Row],[Descuento]])</f>
        <v>2.98</v>
      </c>
      <c r="AA484" s="5">
        <f>ORDENES[[#This Row],[Ventas Originales (con descuento)]]/ORDENES[[#This Row],[Cantidad]]</f>
        <v>2.98</v>
      </c>
      <c r="AB484" s="5">
        <f>ORDENES[[#This Row],[Ventas Originales (con descuento)]]-(ORDENES[[#This Row],[Ganancias]])</f>
        <v>4.29</v>
      </c>
    </row>
    <row r="485" spans="1:28" x14ac:dyDescent="0.35">
      <c r="A485" t="s">
        <v>7720</v>
      </c>
      <c r="B485" t="s">
        <v>80</v>
      </c>
      <c r="C485" t="s">
        <v>1</v>
      </c>
      <c r="D485" t="s">
        <v>414</v>
      </c>
      <c r="E485" t="s">
        <v>113</v>
      </c>
      <c r="F485" s="1">
        <v>43303</v>
      </c>
      <c r="G485" t="s">
        <v>7598</v>
      </c>
      <c r="H485" t="s">
        <v>905</v>
      </c>
      <c r="I485">
        <v>10024</v>
      </c>
      <c r="J485" t="s">
        <v>1552</v>
      </c>
      <c r="K485" t="s">
        <v>1887</v>
      </c>
      <c r="L485" t="s">
        <v>1860</v>
      </c>
      <c r="M485" s="1">
        <v>43308</v>
      </c>
      <c r="N485" t="s">
        <v>1869</v>
      </c>
      <c r="O485" t="s">
        <v>7623</v>
      </c>
      <c r="P485" t="s">
        <v>1897</v>
      </c>
      <c r="Q485" t="s">
        <v>7623</v>
      </c>
      <c r="R485" t="s">
        <v>1889</v>
      </c>
      <c r="S485">
        <v>3</v>
      </c>
      <c r="T485" s="2">
        <v>0</v>
      </c>
      <c r="U485" s="5">
        <v>57.59</v>
      </c>
      <c r="V485" s="5">
        <f>ORDENES[[#This Row],[Ventas sin descuento]]-ORDENES[[#This Row],[costos estimados]]</f>
        <v>57.59</v>
      </c>
      <c r="W485">
        <v>2</v>
      </c>
      <c r="X485" s="5">
        <v>159.97999999999999</v>
      </c>
      <c r="Y485" s="5">
        <f>ORDENES[[#This Row],[Ventas Originales (con descuento)]]/(1-ORDENES[[#This Row],[Descuento]])</f>
        <v>159.97999999999999</v>
      </c>
      <c r="Z485" s="5">
        <f>ORDENES[[#This Row],[Ventas Originales (con descuento)]]/ORDENES[[#This Row],[Cantidad]]/(1-ORDENES[[#This Row],[Descuento]])</f>
        <v>79.989999999999995</v>
      </c>
      <c r="AA485" s="5">
        <f>ORDENES[[#This Row],[Ventas Originales (con descuento)]]/ORDENES[[#This Row],[Cantidad]]</f>
        <v>79.989999999999995</v>
      </c>
      <c r="AB485" s="5">
        <f>ORDENES[[#This Row],[Ventas Originales (con descuento)]]-(ORDENES[[#This Row],[Ganancias]])</f>
        <v>102.38999999999999</v>
      </c>
    </row>
    <row r="486" spans="1:28" x14ac:dyDescent="0.35">
      <c r="A486" t="s">
        <v>7719</v>
      </c>
      <c r="B486" t="s">
        <v>5</v>
      </c>
      <c r="C486" t="s">
        <v>1</v>
      </c>
      <c r="D486" t="s">
        <v>415</v>
      </c>
      <c r="E486" t="s">
        <v>18</v>
      </c>
      <c r="F486" s="1">
        <v>44357</v>
      </c>
      <c r="G486" t="s">
        <v>7613</v>
      </c>
      <c r="H486" t="s">
        <v>906</v>
      </c>
      <c r="I486">
        <v>90045</v>
      </c>
      <c r="J486" t="s">
        <v>1553</v>
      </c>
      <c r="K486" t="s">
        <v>1865</v>
      </c>
      <c r="L486" t="s">
        <v>1882</v>
      </c>
      <c r="M486" s="1">
        <v>44360</v>
      </c>
      <c r="N486" t="s">
        <v>1891</v>
      </c>
      <c r="O486" t="s">
        <v>7675</v>
      </c>
      <c r="P486" t="s">
        <v>1867</v>
      </c>
      <c r="Q486" t="s">
        <v>7675</v>
      </c>
      <c r="R486" t="s">
        <v>1868</v>
      </c>
      <c r="S486">
        <v>2</v>
      </c>
      <c r="T486" s="2">
        <v>0</v>
      </c>
      <c r="U486" s="5">
        <v>14.8</v>
      </c>
      <c r="V486" s="5">
        <f>ORDENES[[#This Row],[Ventas sin descuento]]-ORDENES[[#This Row],[costos estimados]]</f>
        <v>14.8</v>
      </c>
      <c r="W486">
        <v>2</v>
      </c>
      <c r="X486" s="5">
        <v>29.6</v>
      </c>
      <c r="Y486" s="5">
        <f>ORDENES[[#This Row],[Ventas Originales (con descuento)]]/(1-ORDENES[[#This Row],[Descuento]])</f>
        <v>29.6</v>
      </c>
      <c r="Z486" s="5">
        <f>ORDENES[[#This Row],[Ventas Originales (con descuento)]]/ORDENES[[#This Row],[Cantidad]]/(1-ORDENES[[#This Row],[Descuento]])</f>
        <v>14.8</v>
      </c>
      <c r="AA486" s="5">
        <f>ORDENES[[#This Row],[Ventas Originales (con descuento)]]/ORDENES[[#This Row],[Cantidad]]</f>
        <v>14.8</v>
      </c>
      <c r="AB486" s="5">
        <f>ORDENES[[#This Row],[Ventas Originales (con descuento)]]-(ORDENES[[#This Row],[Ganancias]])</f>
        <v>14.8</v>
      </c>
    </row>
    <row r="487" spans="1:28" x14ac:dyDescent="0.35">
      <c r="A487" t="s">
        <v>7715</v>
      </c>
      <c r="B487" t="s">
        <v>5</v>
      </c>
      <c r="C487" t="s">
        <v>1</v>
      </c>
      <c r="D487" t="s">
        <v>415</v>
      </c>
      <c r="E487" t="s">
        <v>240</v>
      </c>
      <c r="F487" s="1">
        <v>44357</v>
      </c>
      <c r="G487" t="s">
        <v>7613</v>
      </c>
      <c r="H487" t="s">
        <v>906</v>
      </c>
      <c r="I487">
        <v>90045</v>
      </c>
      <c r="J487" t="s">
        <v>1554</v>
      </c>
      <c r="K487" t="s">
        <v>1865</v>
      </c>
      <c r="L487" t="s">
        <v>1882</v>
      </c>
      <c r="M487" s="1">
        <v>44360</v>
      </c>
      <c r="N487" t="s">
        <v>1891</v>
      </c>
      <c r="O487" t="s">
        <v>7675</v>
      </c>
      <c r="P487" t="s">
        <v>1867</v>
      </c>
      <c r="Q487" t="s">
        <v>7675</v>
      </c>
      <c r="R487" t="s">
        <v>1863</v>
      </c>
      <c r="S487">
        <v>2</v>
      </c>
      <c r="T487" s="2">
        <v>0.15</v>
      </c>
      <c r="U487" s="5">
        <v>-30.25</v>
      </c>
      <c r="V487" s="5">
        <f>ORDENES[[#This Row],[Ventas sin descuento]]-ORDENES[[#This Row],[costos estimados]]</f>
        <v>60.485882352941189</v>
      </c>
      <c r="W487">
        <v>5</v>
      </c>
      <c r="X487" s="5">
        <v>514.16999999999996</v>
      </c>
      <c r="Y487" s="5">
        <f>ORDENES[[#This Row],[Ventas Originales (con descuento)]]/(1-ORDENES[[#This Row],[Descuento]])</f>
        <v>604.90588235294115</v>
      </c>
      <c r="Z487" s="5">
        <f>ORDENES[[#This Row],[Ventas Originales (con descuento)]]/ORDENES[[#This Row],[Cantidad]]/(1-ORDENES[[#This Row],[Descuento]])</f>
        <v>120.98117647058822</v>
      </c>
      <c r="AA487" s="5">
        <f>ORDENES[[#This Row],[Ventas Originales (con descuento)]]/ORDENES[[#This Row],[Cantidad]]</f>
        <v>102.83399999999999</v>
      </c>
      <c r="AB487" s="5">
        <f>ORDENES[[#This Row],[Ventas Originales (con descuento)]]-(ORDENES[[#This Row],[Ganancias]])</f>
        <v>544.41999999999996</v>
      </c>
    </row>
    <row r="488" spans="1:28" x14ac:dyDescent="0.35">
      <c r="A488" t="s">
        <v>7720</v>
      </c>
      <c r="B488" t="s">
        <v>5</v>
      </c>
      <c r="C488" t="s">
        <v>1</v>
      </c>
      <c r="D488" t="s">
        <v>415</v>
      </c>
      <c r="E488" t="s">
        <v>18</v>
      </c>
      <c r="F488" s="1">
        <v>44357</v>
      </c>
      <c r="G488" t="s">
        <v>7613</v>
      </c>
      <c r="H488" t="s">
        <v>906</v>
      </c>
      <c r="I488">
        <v>90045</v>
      </c>
      <c r="J488" t="s">
        <v>1555</v>
      </c>
      <c r="K488" t="s">
        <v>1865</v>
      </c>
      <c r="L488" t="s">
        <v>1882</v>
      </c>
      <c r="M488" s="1">
        <v>44360</v>
      </c>
      <c r="N488" t="s">
        <v>1891</v>
      </c>
      <c r="O488" t="s">
        <v>7675</v>
      </c>
      <c r="P488" t="s">
        <v>1867</v>
      </c>
      <c r="Q488" t="s">
        <v>7675</v>
      </c>
      <c r="R488" t="s">
        <v>1875</v>
      </c>
      <c r="S488">
        <v>2</v>
      </c>
      <c r="T488" s="2">
        <v>0.2</v>
      </c>
      <c r="U488" s="5">
        <v>17.5</v>
      </c>
      <c r="V488" s="5">
        <f>ORDENES[[#This Row],[Ventas sin descuento]]-ORDENES[[#This Row],[costos estimados]]</f>
        <v>87.489999999999952</v>
      </c>
      <c r="W488">
        <v>5</v>
      </c>
      <c r="X488" s="5">
        <v>279.95999999999998</v>
      </c>
      <c r="Y488" s="5">
        <f>ORDENES[[#This Row],[Ventas Originales (con descuento)]]/(1-ORDENES[[#This Row],[Descuento]])</f>
        <v>349.94999999999993</v>
      </c>
      <c r="Z488" s="5">
        <f>ORDENES[[#This Row],[Ventas Originales (con descuento)]]/ORDENES[[#This Row],[Cantidad]]/(1-ORDENES[[#This Row],[Descuento]])</f>
        <v>69.989999999999995</v>
      </c>
      <c r="AA488" s="5">
        <f>ORDENES[[#This Row],[Ventas Originales (con descuento)]]/ORDENES[[#This Row],[Cantidad]]</f>
        <v>55.991999999999997</v>
      </c>
      <c r="AB488" s="5">
        <f>ORDENES[[#This Row],[Ventas Originales (con descuento)]]-(ORDENES[[#This Row],[Ganancias]])</f>
        <v>262.45999999999998</v>
      </c>
    </row>
    <row r="489" spans="1:28" x14ac:dyDescent="0.35">
      <c r="A489" t="s">
        <v>7720</v>
      </c>
      <c r="B489" t="s">
        <v>90</v>
      </c>
      <c r="C489" t="s">
        <v>1</v>
      </c>
      <c r="D489" t="s">
        <v>416</v>
      </c>
      <c r="E489" t="s">
        <v>417</v>
      </c>
      <c r="F489" s="1">
        <v>43402</v>
      </c>
      <c r="G489" t="s">
        <v>7613</v>
      </c>
      <c r="H489" t="s">
        <v>907</v>
      </c>
      <c r="I489">
        <v>60610</v>
      </c>
      <c r="J489" t="s">
        <v>1556</v>
      </c>
      <c r="K489" t="s">
        <v>1881</v>
      </c>
      <c r="L489" t="s">
        <v>1860</v>
      </c>
      <c r="M489" s="1">
        <v>43404</v>
      </c>
      <c r="N489" t="s">
        <v>1891</v>
      </c>
      <c r="O489" t="s">
        <v>7675</v>
      </c>
      <c r="P489" t="s">
        <v>1892</v>
      </c>
      <c r="Q489" t="s">
        <v>7675</v>
      </c>
      <c r="R489" t="s">
        <v>1875</v>
      </c>
      <c r="S489">
        <v>1</v>
      </c>
      <c r="T489" s="2">
        <v>0.2</v>
      </c>
      <c r="U489" s="5">
        <v>341.99</v>
      </c>
      <c r="V489" s="5">
        <f>ORDENES[[#This Row],[Ventas sin descuento]]-ORDENES[[#This Row],[costos estimados]]</f>
        <v>1025.9774999999995</v>
      </c>
      <c r="W489">
        <v>6</v>
      </c>
      <c r="X489" s="5">
        <v>2735.95</v>
      </c>
      <c r="Y489" s="5">
        <f>ORDENES[[#This Row],[Ventas Originales (con descuento)]]/(1-ORDENES[[#This Row],[Descuento]])</f>
        <v>3419.9374999999995</v>
      </c>
      <c r="Z489" s="5">
        <f>ORDENES[[#This Row],[Ventas Originales (con descuento)]]/ORDENES[[#This Row],[Cantidad]]/(1-ORDENES[[#This Row],[Descuento]])</f>
        <v>569.98958333333326</v>
      </c>
      <c r="AA489" s="5">
        <f>ORDENES[[#This Row],[Ventas Originales (con descuento)]]/ORDENES[[#This Row],[Cantidad]]</f>
        <v>455.99166666666662</v>
      </c>
      <c r="AB489" s="5">
        <f>ORDENES[[#This Row],[Ventas Originales (con descuento)]]-(ORDENES[[#This Row],[Ganancias]])</f>
        <v>2393.96</v>
      </c>
    </row>
    <row r="490" spans="1:28" x14ac:dyDescent="0.35">
      <c r="A490" t="s">
        <v>7720</v>
      </c>
      <c r="B490" t="s">
        <v>418</v>
      </c>
      <c r="C490" t="s">
        <v>1</v>
      </c>
      <c r="D490" t="s">
        <v>419</v>
      </c>
      <c r="E490" t="s">
        <v>321</v>
      </c>
      <c r="F490" s="1">
        <v>43260</v>
      </c>
      <c r="G490" t="s">
        <v>7598</v>
      </c>
      <c r="H490" t="s">
        <v>908</v>
      </c>
      <c r="I490">
        <v>77340</v>
      </c>
      <c r="J490" t="s">
        <v>1557</v>
      </c>
      <c r="K490" t="s">
        <v>1881</v>
      </c>
      <c r="L490" t="s">
        <v>1882</v>
      </c>
      <c r="M490" s="1">
        <v>43264</v>
      </c>
      <c r="N490" t="s">
        <v>1861</v>
      </c>
      <c r="O490" t="s">
        <v>7614</v>
      </c>
      <c r="P490" t="s">
        <v>1883</v>
      </c>
      <c r="Q490" t="s">
        <v>7614</v>
      </c>
      <c r="R490" t="s">
        <v>1875</v>
      </c>
      <c r="S490">
        <v>3</v>
      </c>
      <c r="T490" s="2">
        <v>0.2</v>
      </c>
      <c r="U490" s="5">
        <v>0.6</v>
      </c>
      <c r="V490" s="5">
        <f>ORDENES[[#This Row],[Ventas sin descuento]]-ORDENES[[#This Row],[costos estimados]]</f>
        <v>2.5974999999999984</v>
      </c>
      <c r="W490">
        <v>1</v>
      </c>
      <c r="X490" s="5">
        <v>7.99</v>
      </c>
      <c r="Y490" s="5">
        <f>ORDENES[[#This Row],[Ventas Originales (con descuento)]]/(1-ORDENES[[#This Row],[Descuento]])</f>
        <v>9.9874999999999989</v>
      </c>
      <c r="Z490" s="5">
        <f>ORDENES[[#This Row],[Ventas Originales (con descuento)]]/ORDENES[[#This Row],[Cantidad]]/(1-ORDENES[[#This Row],[Descuento]])</f>
        <v>9.9874999999999989</v>
      </c>
      <c r="AA490" s="5">
        <f>ORDENES[[#This Row],[Ventas Originales (con descuento)]]/ORDENES[[#This Row],[Cantidad]]</f>
        <v>7.99</v>
      </c>
      <c r="AB490" s="5">
        <f>ORDENES[[#This Row],[Ventas Originales (con descuento)]]-(ORDENES[[#This Row],[Ganancias]])</f>
        <v>7.3900000000000006</v>
      </c>
    </row>
    <row r="491" spans="1:28" x14ac:dyDescent="0.35">
      <c r="A491" t="s">
        <v>7720</v>
      </c>
      <c r="B491" t="s">
        <v>418</v>
      </c>
      <c r="C491" t="s">
        <v>1</v>
      </c>
      <c r="D491" t="s">
        <v>419</v>
      </c>
      <c r="E491" t="s">
        <v>113</v>
      </c>
      <c r="F491" s="1">
        <v>43260</v>
      </c>
      <c r="G491" t="s">
        <v>7598</v>
      </c>
      <c r="H491" t="s">
        <v>908</v>
      </c>
      <c r="I491">
        <v>77340</v>
      </c>
      <c r="J491" t="s">
        <v>1558</v>
      </c>
      <c r="K491" t="s">
        <v>1881</v>
      </c>
      <c r="L491" t="s">
        <v>1882</v>
      </c>
      <c r="M491" s="1">
        <v>43264</v>
      </c>
      <c r="N491" t="s">
        <v>1861</v>
      </c>
      <c r="O491" t="s">
        <v>7614</v>
      </c>
      <c r="P491" t="s">
        <v>1883</v>
      </c>
      <c r="Q491" t="s">
        <v>7614</v>
      </c>
      <c r="R491" t="s">
        <v>1889</v>
      </c>
      <c r="S491">
        <v>3</v>
      </c>
      <c r="T491" s="2">
        <v>0.2</v>
      </c>
      <c r="U491" s="5">
        <v>10.4</v>
      </c>
      <c r="V491" s="5">
        <f>ORDENES[[#This Row],[Ventas sin descuento]]-ORDENES[[#This Row],[costos estimados]]</f>
        <v>26.394999999999996</v>
      </c>
      <c r="W491">
        <v>2</v>
      </c>
      <c r="X491" s="5">
        <v>63.98</v>
      </c>
      <c r="Y491" s="5">
        <f>ORDENES[[#This Row],[Ventas Originales (con descuento)]]/(1-ORDENES[[#This Row],[Descuento]])</f>
        <v>79.974999999999994</v>
      </c>
      <c r="Z491" s="5">
        <f>ORDENES[[#This Row],[Ventas Originales (con descuento)]]/ORDENES[[#This Row],[Cantidad]]/(1-ORDENES[[#This Row],[Descuento]])</f>
        <v>39.987499999999997</v>
      </c>
      <c r="AA491" s="5">
        <f>ORDENES[[#This Row],[Ventas Originales (con descuento)]]/ORDENES[[#This Row],[Cantidad]]</f>
        <v>31.99</v>
      </c>
      <c r="AB491" s="5">
        <f>ORDENES[[#This Row],[Ventas Originales (con descuento)]]-(ORDENES[[#This Row],[Ganancias]])</f>
        <v>53.58</v>
      </c>
    </row>
    <row r="492" spans="1:28" x14ac:dyDescent="0.35">
      <c r="A492" t="s">
        <v>7719</v>
      </c>
      <c r="B492" t="s">
        <v>418</v>
      </c>
      <c r="C492" t="s">
        <v>1</v>
      </c>
      <c r="D492" t="s">
        <v>419</v>
      </c>
      <c r="E492" t="s">
        <v>50</v>
      </c>
      <c r="F492" s="1">
        <v>43260</v>
      </c>
      <c r="G492" t="s">
        <v>7598</v>
      </c>
      <c r="H492" t="s">
        <v>908</v>
      </c>
      <c r="I492">
        <v>77340</v>
      </c>
      <c r="J492" t="s">
        <v>1527</v>
      </c>
      <c r="K492" t="s">
        <v>1881</v>
      </c>
      <c r="L492" t="s">
        <v>1882</v>
      </c>
      <c r="M492" s="1">
        <v>43264</v>
      </c>
      <c r="N492" t="s">
        <v>1861</v>
      </c>
      <c r="O492" t="s">
        <v>7614</v>
      </c>
      <c r="P492" t="s">
        <v>1883</v>
      </c>
      <c r="Q492" t="s">
        <v>7614</v>
      </c>
      <c r="R492" t="s">
        <v>1874</v>
      </c>
      <c r="S492">
        <v>3</v>
      </c>
      <c r="T492" s="2">
        <v>0.2</v>
      </c>
      <c r="U492" s="5">
        <v>6.16</v>
      </c>
      <c r="V492" s="5">
        <f>ORDENES[[#This Row],[Ventas sin descuento]]-ORDENES[[#This Row],[costos estimados]]</f>
        <v>23.752499999999998</v>
      </c>
      <c r="W492">
        <v>2</v>
      </c>
      <c r="X492" s="5">
        <v>70.37</v>
      </c>
      <c r="Y492" s="5">
        <f>ORDENES[[#This Row],[Ventas Originales (con descuento)]]/(1-ORDENES[[#This Row],[Descuento]])</f>
        <v>87.962500000000006</v>
      </c>
      <c r="Z492" s="5">
        <f>ORDENES[[#This Row],[Ventas Originales (con descuento)]]/ORDENES[[#This Row],[Cantidad]]/(1-ORDENES[[#This Row],[Descuento]])</f>
        <v>43.981250000000003</v>
      </c>
      <c r="AA492" s="5">
        <f>ORDENES[[#This Row],[Ventas Originales (con descuento)]]/ORDENES[[#This Row],[Cantidad]]</f>
        <v>35.185000000000002</v>
      </c>
      <c r="AB492" s="5">
        <f>ORDENES[[#This Row],[Ventas Originales (con descuento)]]-(ORDENES[[#This Row],[Ganancias]])</f>
        <v>64.210000000000008</v>
      </c>
    </row>
    <row r="493" spans="1:28" x14ac:dyDescent="0.35">
      <c r="A493" t="s">
        <v>7719</v>
      </c>
      <c r="B493" t="s">
        <v>111</v>
      </c>
      <c r="C493" t="s">
        <v>1</v>
      </c>
      <c r="D493" t="s">
        <v>420</v>
      </c>
      <c r="E493" t="s">
        <v>7624</v>
      </c>
      <c r="F493" s="1">
        <v>43357</v>
      </c>
      <c r="G493" t="s">
        <v>7613</v>
      </c>
      <c r="H493" t="s">
        <v>909</v>
      </c>
      <c r="I493">
        <v>14609</v>
      </c>
      <c r="J493" t="s">
        <v>7638</v>
      </c>
      <c r="K493" t="s">
        <v>1887</v>
      </c>
      <c r="L493" t="s">
        <v>1860</v>
      </c>
      <c r="M493" s="1">
        <v>43362</v>
      </c>
      <c r="N493" t="s">
        <v>1869</v>
      </c>
      <c r="O493" t="s">
        <v>7623</v>
      </c>
      <c r="P493" t="s">
        <v>1897</v>
      </c>
      <c r="Q493" t="s">
        <v>7623</v>
      </c>
      <c r="R493" t="s">
        <v>1872</v>
      </c>
      <c r="S493">
        <v>3</v>
      </c>
      <c r="T493" s="2">
        <v>0</v>
      </c>
      <c r="U493" s="5">
        <v>8.98</v>
      </c>
      <c r="V493" s="5">
        <f>ORDENES[[#This Row],[Ventas sin descuento]]-ORDENES[[#This Row],[costos estimados]]</f>
        <v>8.9800000000000182</v>
      </c>
      <c r="W493">
        <v>5</v>
      </c>
      <c r="X493" s="5">
        <v>449.15</v>
      </c>
      <c r="Y493" s="5">
        <f>ORDENES[[#This Row],[Ventas Originales (con descuento)]]/(1-ORDENES[[#This Row],[Descuento]])</f>
        <v>449.15</v>
      </c>
      <c r="Z493" s="5">
        <f>ORDENES[[#This Row],[Ventas Originales (con descuento)]]/ORDENES[[#This Row],[Cantidad]]/(1-ORDENES[[#This Row],[Descuento]])</f>
        <v>89.83</v>
      </c>
      <c r="AA493" s="5">
        <f>ORDENES[[#This Row],[Ventas Originales (con descuento)]]/ORDENES[[#This Row],[Cantidad]]</f>
        <v>89.83</v>
      </c>
      <c r="AB493" s="5">
        <f>ORDENES[[#This Row],[Ventas Originales (con descuento)]]-(ORDENES[[#This Row],[Ganancias]])</f>
        <v>440.16999999999996</v>
      </c>
    </row>
    <row r="494" spans="1:28" x14ac:dyDescent="0.35">
      <c r="A494" t="s">
        <v>7719</v>
      </c>
      <c r="B494" t="s">
        <v>111</v>
      </c>
      <c r="C494" t="s">
        <v>1</v>
      </c>
      <c r="D494" t="s">
        <v>420</v>
      </c>
      <c r="E494" t="s">
        <v>18</v>
      </c>
      <c r="F494" s="1">
        <v>43357</v>
      </c>
      <c r="G494" t="s">
        <v>7613</v>
      </c>
      <c r="H494" t="s">
        <v>909</v>
      </c>
      <c r="I494">
        <v>14609</v>
      </c>
      <c r="J494" t="s">
        <v>1559</v>
      </c>
      <c r="K494" t="s">
        <v>1887</v>
      </c>
      <c r="L494" t="s">
        <v>1860</v>
      </c>
      <c r="M494" s="1">
        <v>43362</v>
      </c>
      <c r="N494" t="s">
        <v>1869</v>
      </c>
      <c r="O494" t="s">
        <v>7623</v>
      </c>
      <c r="P494" t="s">
        <v>1897</v>
      </c>
      <c r="Q494" t="s">
        <v>7623</v>
      </c>
      <c r="R494" t="s">
        <v>1890</v>
      </c>
      <c r="S494">
        <v>3</v>
      </c>
      <c r="T494" s="2">
        <v>0</v>
      </c>
      <c r="U494" s="5">
        <v>5.09</v>
      </c>
      <c r="V494" s="5">
        <f>ORDENES[[#This Row],[Ventas sin descuento]]-ORDENES[[#This Row],[costos estimados]]</f>
        <v>5.09</v>
      </c>
      <c r="W494">
        <v>3</v>
      </c>
      <c r="X494" s="5">
        <v>11.07</v>
      </c>
      <c r="Y494" s="5">
        <f>ORDENES[[#This Row],[Ventas Originales (con descuento)]]/(1-ORDENES[[#This Row],[Descuento]])</f>
        <v>11.07</v>
      </c>
      <c r="Z494" s="5">
        <f>ORDENES[[#This Row],[Ventas Originales (con descuento)]]/ORDENES[[#This Row],[Cantidad]]/(1-ORDENES[[#This Row],[Descuento]])</f>
        <v>3.69</v>
      </c>
      <c r="AA494" s="5">
        <f>ORDENES[[#This Row],[Ventas Originales (con descuento)]]/ORDENES[[#This Row],[Cantidad]]</f>
        <v>3.69</v>
      </c>
      <c r="AB494" s="5">
        <f>ORDENES[[#This Row],[Ventas Originales (con descuento)]]-(ORDENES[[#This Row],[Ganancias]])</f>
        <v>5.98</v>
      </c>
    </row>
    <row r="495" spans="1:28" x14ac:dyDescent="0.35">
      <c r="A495" t="s">
        <v>7720</v>
      </c>
      <c r="B495" t="s">
        <v>22</v>
      </c>
      <c r="C495" t="s">
        <v>1</v>
      </c>
      <c r="D495" t="s">
        <v>421</v>
      </c>
      <c r="E495" t="s">
        <v>241</v>
      </c>
      <c r="F495" s="1">
        <v>43960</v>
      </c>
      <c r="G495" t="s">
        <v>7613</v>
      </c>
      <c r="H495" t="s">
        <v>910</v>
      </c>
      <c r="I495">
        <v>98115</v>
      </c>
      <c r="J495" t="s">
        <v>1560</v>
      </c>
      <c r="K495" t="s">
        <v>1865</v>
      </c>
      <c r="L495" t="s">
        <v>1860</v>
      </c>
      <c r="M495" s="1">
        <v>43965</v>
      </c>
      <c r="N495" t="s">
        <v>1869</v>
      </c>
      <c r="O495" t="s">
        <v>7623</v>
      </c>
      <c r="P495" t="s">
        <v>1880</v>
      </c>
      <c r="Q495" t="s">
        <v>7623</v>
      </c>
      <c r="R495" t="s">
        <v>1889</v>
      </c>
      <c r="S495">
        <v>3</v>
      </c>
      <c r="T495" s="2">
        <v>0</v>
      </c>
      <c r="U495" s="5">
        <v>13.16</v>
      </c>
      <c r="V495" s="5">
        <f>ORDENES[[#This Row],[Ventas sin descuento]]-ORDENES[[#This Row],[costos estimados]]</f>
        <v>13.159999999999997</v>
      </c>
      <c r="W495">
        <v>2</v>
      </c>
      <c r="X495" s="5">
        <v>93.98</v>
      </c>
      <c r="Y495" s="5">
        <f>ORDENES[[#This Row],[Ventas Originales (con descuento)]]/(1-ORDENES[[#This Row],[Descuento]])</f>
        <v>93.98</v>
      </c>
      <c r="Z495" s="5">
        <f>ORDENES[[#This Row],[Ventas Originales (con descuento)]]/ORDENES[[#This Row],[Cantidad]]/(1-ORDENES[[#This Row],[Descuento]])</f>
        <v>46.99</v>
      </c>
      <c r="AA495" s="5">
        <f>ORDENES[[#This Row],[Ventas Originales (con descuento)]]/ORDENES[[#This Row],[Cantidad]]</f>
        <v>46.99</v>
      </c>
      <c r="AB495" s="5">
        <f>ORDENES[[#This Row],[Ventas Originales (con descuento)]]-(ORDENES[[#This Row],[Ganancias]])</f>
        <v>80.820000000000007</v>
      </c>
    </row>
    <row r="496" spans="1:28" x14ac:dyDescent="0.35">
      <c r="A496" t="s">
        <v>7715</v>
      </c>
      <c r="B496" t="s">
        <v>99</v>
      </c>
      <c r="C496" t="s">
        <v>1</v>
      </c>
      <c r="D496" t="s">
        <v>422</v>
      </c>
      <c r="E496" t="s">
        <v>423</v>
      </c>
      <c r="F496" s="1">
        <v>43908</v>
      </c>
      <c r="G496" t="s">
        <v>7613</v>
      </c>
      <c r="H496" t="s">
        <v>911</v>
      </c>
      <c r="I496">
        <v>38109</v>
      </c>
      <c r="J496" t="s">
        <v>1561</v>
      </c>
      <c r="K496" t="s">
        <v>1859</v>
      </c>
      <c r="L496" t="s">
        <v>1860</v>
      </c>
      <c r="M496" s="1">
        <v>43911</v>
      </c>
      <c r="N496" t="s">
        <v>1861</v>
      </c>
      <c r="O496" t="s">
        <v>7614</v>
      </c>
      <c r="P496" t="s">
        <v>1901</v>
      </c>
      <c r="Q496" t="s">
        <v>7614</v>
      </c>
      <c r="R496" t="s">
        <v>1871</v>
      </c>
      <c r="S496">
        <v>2</v>
      </c>
      <c r="T496" s="2">
        <v>0.4</v>
      </c>
      <c r="U496" s="5">
        <v>-94.94</v>
      </c>
      <c r="V496" s="5">
        <f>ORDENES[[#This Row],[Ventas sin descuento]]-ORDENES[[#This Row],[costos estimados]]</f>
        <v>31.646666666666704</v>
      </c>
      <c r="W496">
        <v>3</v>
      </c>
      <c r="X496" s="5">
        <v>189.88</v>
      </c>
      <c r="Y496" s="5">
        <f>ORDENES[[#This Row],[Ventas Originales (con descuento)]]/(1-ORDENES[[#This Row],[Descuento]])</f>
        <v>316.4666666666667</v>
      </c>
      <c r="Z496" s="5">
        <f>ORDENES[[#This Row],[Ventas Originales (con descuento)]]/ORDENES[[#This Row],[Cantidad]]/(1-ORDENES[[#This Row],[Descuento]])</f>
        <v>105.48888888888888</v>
      </c>
      <c r="AA496" s="5">
        <f>ORDENES[[#This Row],[Ventas Originales (con descuento)]]/ORDENES[[#This Row],[Cantidad]]</f>
        <v>63.293333333333329</v>
      </c>
      <c r="AB496" s="5">
        <f>ORDENES[[#This Row],[Ventas Originales (con descuento)]]-(ORDENES[[#This Row],[Ganancias]])</f>
        <v>284.82</v>
      </c>
    </row>
    <row r="497" spans="1:28" x14ac:dyDescent="0.35">
      <c r="A497" t="s">
        <v>7719</v>
      </c>
      <c r="B497" t="s">
        <v>424</v>
      </c>
      <c r="C497" t="s">
        <v>1</v>
      </c>
      <c r="D497" t="s">
        <v>425</v>
      </c>
      <c r="E497" t="s">
        <v>426</v>
      </c>
      <c r="F497" s="1">
        <v>43826</v>
      </c>
      <c r="G497" t="s">
        <v>7613</v>
      </c>
      <c r="H497" t="s">
        <v>912</v>
      </c>
      <c r="I497">
        <v>72701</v>
      </c>
      <c r="J497" t="s">
        <v>1562</v>
      </c>
      <c r="K497" t="s">
        <v>1859</v>
      </c>
      <c r="L497" t="s">
        <v>1860</v>
      </c>
      <c r="M497" s="1">
        <v>43830</v>
      </c>
      <c r="N497" t="s">
        <v>1869</v>
      </c>
      <c r="O497" t="s">
        <v>7623</v>
      </c>
      <c r="P497" t="s">
        <v>1923</v>
      </c>
      <c r="Q497" t="s">
        <v>7623</v>
      </c>
      <c r="R497" t="s">
        <v>1890</v>
      </c>
      <c r="S497">
        <v>3</v>
      </c>
      <c r="T497" s="2">
        <v>0</v>
      </c>
      <c r="U497" s="5">
        <v>51.66</v>
      </c>
      <c r="V497" s="5">
        <f>ORDENES[[#This Row],[Ventas sin descuento]]-ORDENES[[#This Row],[costos estimados]]</f>
        <v>51.66</v>
      </c>
      <c r="W497">
        <v>2</v>
      </c>
      <c r="X497" s="5">
        <v>105.42</v>
      </c>
      <c r="Y497" s="5">
        <f>ORDENES[[#This Row],[Ventas Originales (con descuento)]]/(1-ORDENES[[#This Row],[Descuento]])</f>
        <v>105.42</v>
      </c>
      <c r="Z497" s="5">
        <f>ORDENES[[#This Row],[Ventas Originales (con descuento)]]/ORDENES[[#This Row],[Cantidad]]/(1-ORDENES[[#This Row],[Descuento]])</f>
        <v>52.71</v>
      </c>
      <c r="AA497" s="5">
        <f>ORDENES[[#This Row],[Ventas Originales (con descuento)]]/ORDENES[[#This Row],[Cantidad]]</f>
        <v>52.71</v>
      </c>
      <c r="AB497" s="5">
        <f>ORDENES[[#This Row],[Ventas Originales (con descuento)]]-(ORDENES[[#This Row],[Ganancias]])</f>
        <v>53.760000000000005</v>
      </c>
    </row>
    <row r="498" spans="1:28" x14ac:dyDescent="0.35">
      <c r="A498" t="s">
        <v>7719</v>
      </c>
      <c r="B498" t="s">
        <v>427</v>
      </c>
      <c r="C498" t="s">
        <v>1</v>
      </c>
      <c r="D498" t="s">
        <v>400</v>
      </c>
      <c r="E498" t="s">
        <v>18</v>
      </c>
      <c r="F498" s="1">
        <v>44037</v>
      </c>
      <c r="G498" t="s">
        <v>7613</v>
      </c>
      <c r="H498" t="s">
        <v>913</v>
      </c>
      <c r="I498">
        <v>92627</v>
      </c>
      <c r="J498" t="s">
        <v>1563</v>
      </c>
      <c r="K498" t="s">
        <v>1865</v>
      </c>
      <c r="L498" t="s">
        <v>1860</v>
      </c>
      <c r="M498" s="1">
        <v>44043</v>
      </c>
      <c r="N498" t="s">
        <v>1869</v>
      </c>
      <c r="O498" t="s">
        <v>7623</v>
      </c>
      <c r="P498" t="s">
        <v>1867</v>
      </c>
      <c r="Q498" t="s">
        <v>7623</v>
      </c>
      <c r="R498" t="s">
        <v>1876</v>
      </c>
      <c r="S498">
        <v>4</v>
      </c>
      <c r="T498" s="2">
        <v>0.2</v>
      </c>
      <c r="U498" s="5">
        <v>40.369999999999997</v>
      </c>
      <c r="V498" s="5">
        <f>ORDENES[[#This Row],[Ventas sin descuento]]-ORDENES[[#This Row],[costos estimados]]</f>
        <v>70.275000000000006</v>
      </c>
      <c r="W498">
        <v>8</v>
      </c>
      <c r="X498" s="5">
        <v>119.62</v>
      </c>
      <c r="Y498" s="5">
        <f>ORDENES[[#This Row],[Ventas Originales (con descuento)]]/(1-ORDENES[[#This Row],[Descuento]])</f>
        <v>149.52500000000001</v>
      </c>
      <c r="Z498" s="5">
        <f>ORDENES[[#This Row],[Ventas Originales (con descuento)]]/ORDENES[[#This Row],[Cantidad]]/(1-ORDENES[[#This Row],[Descuento]])</f>
        <v>18.690625000000001</v>
      </c>
      <c r="AA498" s="5">
        <f>ORDENES[[#This Row],[Ventas Originales (con descuento)]]/ORDENES[[#This Row],[Cantidad]]</f>
        <v>14.952500000000001</v>
      </c>
      <c r="AB498" s="5">
        <f>ORDENES[[#This Row],[Ventas Originales (con descuento)]]-(ORDENES[[#This Row],[Ganancias]])</f>
        <v>79.25</v>
      </c>
    </row>
    <row r="499" spans="1:28" x14ac:dyDescent="0.35">
      <c r="A499" t="s">
        <v>7715</v>
      </c>
      <c r="B499" t="s">
        <v>427</v>
      </c>
      <c r="C499" t="s">
        <v>1</v>
      </c>
      <c r="D499" t="s">
        <v>400</v>
      </c>
      <c r="E499" t="s">
        <v>48</v>
      </c>
      <c r="F499" s="1">
        <v>44037</v>
      </c>
      <c r="G499" t="s">
        <v>7613</v>
      </c>
      <c r="H499" t="s">
        <v>913</v>
      </c>
      <c r="I499">
        <v>92627</v>
      </c>
      <c r="J499" t="s">
        <v>1564</v>
      </c>
      <c r="K499" t="s">
        <v>1865</v>
      </c>
      <c r="L499" t="s">
        <v>1860</v>
      </c>
      <c r="M499" s="1">
        <v>44043</v>
      </c>
      <c r="N499" t="s">
        <v>1869</v>
      </c>
      <c r="O499" t="s">
        <v>7623</v>
      </c>
      <c r="P499" t="s">
        <v>1867</v>
      </c>
      <c r="Q499" t="s">
        <v>7623</v>
      </c>
      <c r="R499" t="s">
        <v>1873</v>
      </c>
      <c r="S499">
        <v>4</v>
      </c>
      <c r="T499" s="2">
        <v>0</v>
      </c>
      <c r="U499" s="5">
        <v>81.84</v>
      </c>
      <c r="V499" s="5">
        <f>ORDENES[[#This Row],[Ventas sin descuento]]-ORDENES[[#This Row],[costos estimados]]</f>
        <v>81.84</v>
      </c>
      <c r="W499">
        <v>4</v>
      </c>
      <c r="X499" s="5">
        <v>255.76</v>
      </c>
      <c r="Y499" s="5">
        <f>ORDENES[[#This Row],[Ventas Originales (con descuento)]]/(1-ORDENES[[#This Row],[Descuento]])</f>
        <v>255.76</v>
      </c>
      <c r="Z499" s="5">
        <f>ORDENES[[#This Row],[Ventas Originales (con descuento)]]/ORDENES[[#This Row],[Cantidad]]/(1-ORDENES[[#This Row],[Descuento]])</f>
        <v>63.94</v>
      </c>
      <c r="AA499" s="5">
        <f>ORDENES[[#This Row],[Ventas Originales (con descuento)]]/ORDENES[[#This Row],[Cantidad]]</f>
        <v>63.94</v>
      </c>
      <c r="AB499" s="5">
        <f>ORDENES[[#This Row],[Ventas Originales (con descuento)]]-(ORDENES[[#This Row],[Ganancias]])</f>
        <v>173.92</v>
      </c>
    </row>
    <row r="500" spans="1:28" x14ac:dyDescent="0.35">
      <c r="A500" t="s">
        <v>7715</v>
      </c>
      <c r="B500" t="s">
        <v>427</v>
      </c>
      <c r="C500" t="s">
        <v>1</v>
      </c>
      <c r="D500" t="s">
        <v>400</v>
      </c>
      <c r="E500" t="s">
        <v>305</v>
      </c>
      <c r="F500" s="1">
        <v>44037</v>
      </c>
      <c r="G500" t="s">
        <v>7613</v>
      </c>
      <c r="H500" t="s">
        <v>913</v>
      </c>
      <c r="I500">
        <v>92627</v>
      </c>
      <c r="J500" t="s">
        <v>1426</v>
      </c>
      <c r="K500" t="s">
        <v>1865</v>
      </c>
      <c r="L500" t="s">
        <v>1860</v>
      </c>
      <c r="M500" s="1">
        <v>44043</v>
      </c>
      <c r="N500" t="s">
        <v>1869</v>
      </c>
      <c r="O500" t="s">
        <v>7623</v>
      </c>
      <c r="P500" t="s">
        <v>1867</v>
      </c>
      <c r="Q500" t="s">
        <v>7623</v>
      </c>
      <c r="R500" t="s">
        <v>1864</v>
      </c>
      <c r="S500">
        <v>4</v>
      </c>
      <c r="T500" s="2">
        <v>0.2</v>
      </c>
      <c r="U500" s="5">
        <v>18.12</v>
      </c>
      <c r="V500" s="5">
        <f>ORDENES[[#This Row],[Ventas sin descuento]]-ORDENES[[#This Row],[costos estimados]]</f>
        <v>78.512499999999989</v>
      </c>
      <c r="W500">
        <v>2</v>
      </c>
      <c r="X500" s="5">
        <v>241.57</v>
      </c>
      <c r="Y500" s="5">
        <f>ORDENES[[#This Row],[Ventas Originales (con descuento)]]/(1-ORDENES[[#This Row],[Descuento]])</f>
        <v>301.96249999999998</v>
      </c>
      <c r="Z500" s="5">
        <f>ORDENES[[#This Row],[Ventas Originales (con descuento)]]/ORDENES[[#This Row],[Cantidad]]/(1-ORDENES[[#This Row],[Descuento]])</f>
        <v>150.98124999999999</v>
      </c>
      <c r="AA500" s="5">
        <f>ORDENES[[#This Row],[Ventas Originales (con descuento)]]/ORDENES[[#This Row],[Cantidad]]</f>
        <v>120.785</v>
      </c>
      <c r="AB500" s="5">
        <f>ORDENES[[#This Row],[Ventas Originales (con descuento)]]-(ORDENES[[#This Row],[Ganancias]])</f>
        <v>223.45</v>
      </c>
    </row>
    <row r="501" spans="1:28" x14ac:dyDescent="0.35">
      <c r="A501" t="s">
        <v>7715</v>
      </c>
      <c r="B501" t="s">
        <v>427</v>
      </c>
      <c r="C501" t="s">
        <v>1</v>
      </c>
      <c r="D501" t="s">
        <v>400</v>
      </c>
      <c r="E501" t="s">
        <v>131</v>
      </c>
      <c r="F501" s="1">
        <v>44037</v>
      </c>
      <c r="G501" t="s">
        <v>7613</v>
      </c>
      <c r="H501" t="s">
        <v>913</v>
      </c>
      <c r="I501">
        <v>92627</v>
      </c>
      <c r="J501" t="s">
        <v>1565</v>
      </c>
      <c r="K501" t="s">
        <v>1865</v>
      </c>
      <c r="L501" t="s">
        <v>1860</v>
      </c>
      <c r="M501" s="1">
        <v>44043</v>
      </c>
      <c r="N501" t="s">
        <v>1869</v>
      </c>
      <c r="O501" t="s">
        <v>7623</v>
      </c>
      <c r="P501" t="s">
        <v>1867</v>
      </c>
      <c r="Q501" t="s">
        <v>7623</v>
      </c>
      <c r="R501" t="s">
        <v>1873</v>
      </c>
      <c r="S501">
        <v>4</v>
      </c>
      <c r="T501" s="2">
        <v>0</v>
      </c>
      <c r="U501" s="5">
        <v>22.87</v>
      </c>
      <c r="V501" s="5">
        <f>ORDENES[[#This Row],[Ventas sin descuento]]-ORDENES[[#This Row],[costos estimados]]</f>
        <v>22.870000000000005</v>
      </c>
      <c r="W501">
        <v>9</v>
      </c>
      <c r="X501" s="5">
        <v>69.3</v>
      </c>
      <c r="Y501" s="5">
        <f>ORDENES[[#This Row],[Ventas Originales (con descuento)]]/(1-ORDENES[[#This Row],[Descuento]])</f>
        <v>69.3</v>
      </c>
      <c r="Z501" s="5">
        <f>ORDENES[[#This Row],[Ventas Originales (con descuento)]]/ORDENES[[#This Row],[Cantidad]]/(1-ORDENES[[#This Row],[Descuento]])</f>
        <v>7.6999999999999993</v>
      </c>
      <c r="AA501" s="5">
        <f>ORDENES[[#This Row],[Ventas Originales (con descuento)]]/ORDENES[[#This Row],[Cantidad]]</f>
        <v>7.6999999999999993</v>
      </c>
      <c r="AB501" s="5">
        <f>ORDENES[[#This Row],[Ventas Originales (con descuento)]]-(ORDENES[[#This Row],[Ganancias]])</f>
        <v>46.429999999999993</v>
      </c>
    </row>
    <row r="502" spans="1:28" x14ac:dyDescent="0.35">
      <c r="A502" t="s">
        <v>7719</v>
      </c>
      <c r="B502" t="s">
        <v>428</v>
      </c>
      <c r="C502" t="s">
        <v>1</v>
      </c>
      <c r="D502" t="s">
        <v>429</v>
      </c>
      <c r="E502" t="s">
        <v>18</v>
      </c>
      <c r="F502" s="1">
        <v>43981</v>
      </c>
      <c r="G502" t="s">
        <v>7613</v>
      </c>
      <c r="H502" t="s">
        <v>914</v>
      </c>
      <c r="I502">
        <v>80134</v>
      </c>
      <c r="J502" t="s">
        <v>1566</v>
      </c>
      <c r="K502" t="s">
        <v>1865</v>
      </c>
      <c r="L502" t="s">
        <v>1866</v>
      </c>
      <c r="M502" s="1">
        <v>43986</v>
      </c>
      <c r="N502" t="s">
        <v>1869</v>
      </c>
      <c r="O502" t="s">
        <v>7623</v>
      </c>
      <c r="P502" t="s">
        <v>1905</v>
      </c>
      <c r="Q502" t="s">
        <v>7623</v>
      </c>
      <c r="R502" t="s">
        <v>1876</v>
      </c>
      <c r="S502">
        <v>3</v>
      </c>
      <c r="T502" s="2">
        <v>0.7</v>
      </c>
      <c r="U502" s="5">
        <v>-15.08</v>
      </c>
      <c r="V502" s="5">
        <f>ORDENES[[#This Row],[Ventas sin descuento]]-ORDENES[[#This Row],[costos estimados]]</f>
        <v>37.699999999999989</v>
      </c>
      <c r="W502">
        <v>2</v>
      </c>
      <c r="X502" s="5">
        <v>22.62</v>
      </c>
      <c r="Y502" s="5">
        <f>ORDENES[[#This Row],[Ventas Originales (con descuento)]]/(1-ORDENES[[#This Row],[Descuento]])</f>
        <v>75.399999999999991</v>
      </c>
      <c r="Z502" s="5">
        <f>ORDENES[[#This Row],[Ventas Originales (con descuento)]]/ORDENES[[#This Row],[Cantidad]]/(1-ORDENES[[#This Row],[Descuento]])</f>
        <v>37.699999999999996</v>
      </c>
      <c r="AA502" s="5">
        <f>ORDENES[[#This Row],[Ventas Originales (con descuento)]]/ORDENES[[#This Row],[Cantidad]]</f>
        <v>11.31</v>
      </c>
      <c r="AB502" s="5">
        <f>ORDENES[[#This Row],[Ventas Originales (con descuento)]]-(ORDENES[[#This Row],[Ganancias]])</f>
        <v>37.700000000000003</v>
      </c>
    </row>
    <row r="503" spans="1:28" x14ac:dyDescent="0.35">
      <c r="A503" t="s">
        <v>7719</v>
      </c>
      <c r="B503" t="s">
        <v>428</v>
      </c>
      <c r="C503" t="s">
        <v>1</v>
      </c>
      <c r="D503" t="s">
        <v>429</v>
      </c>
      <c r="E503" t="s">
        <v>146</v>
      </c>
      <c r="F503" s="1">
        <v>43981</v>
      </c>
      <c r="G503" t="s">
        <v>7613</v>
      </c>
      <c r="H503" t="s">
        <v>914</v>
      </c>
      <c r="I503">
        <v>80134</v>
      </c>
      <c r="J503" t="s">
        <v>1567</v>
      </c>
      <c r="K503" t="s">
        <v>1865</v>
      </c>
      <c r="L503" t="s">
        <v>1866</v>
      </c>
      <c r="M503" s="1">
        <v>43986</v>
      </c>
      <c r="N503" t="s">
        <v>1869</v>
      </c>
      <c r="O503" t="s">
        <v>7623</v>
      </c>
      <c r="P503" t="s">
        <v>1905</v>
      </c>
      <c r="Q503" t="s">
        <v>7623</v>
      </c>
      <c r="R503" t="s">
        <v>1876</v>
      </c>
      <c r="S503">
        <v>3</v>
      </c>
      <c r="T503" s="2">
        <v>0.7</v>
      </c>
      <c r="U503" s="5">
        <v>-11.96</v>
      </c>
      <c r="V503" s="5">
        <f>ORDENES[[#This Row],[Ventas sin descuento]]-ORDENES[[#This Row],[costos estimados]]</f>
        <v>22.923333333333321</v>
      </c>
      <c r="W503">
        <v>2</v>
      </c>
      <c r="X503" s="5">
        <v>14.95</v>
      </c>
      <c r="Y503" s="5">
        <f>ORDENES[[#This Row],[Ventas Originales (con descuento)]]/(1-ORDENES[[#This Row],[Descuento]])</f>
        <v>49.833333333333321</v>
      </c>
      <c r="Z503" s="5">
        <f>ORDENES[[#This Row],[Ventas Originales (con descuento)]]/ORDENES[[#This Row],[Cantidad]]/(1-ORDENES[[#This Row],[Descuento]])</f>
        <v>24.916666666666661</v>
      </c>
      <c r="AA503" s="5">
        <f>ORDENES[[#This Row],[Ventas Originales (con descuento)]]/ORDENES[[#This Row],[Cantidad]]</f>
        <v>7.4749999999999996</v>
      </c>
      <c r="AB503" s="5">
        <f>ORDENES[[#This Row],[Ventas Originales (con descuento)]]-(ORDENES[[#This Row],[Ganancias]])</f>
        <v>26.91</v>
      </c>
    </row>
    <row r="504" spans="1:28" x14ac:dyDescent="0.35">
      <c r="A504" t="s">
        <v>7715</v>
      </c>
      <c r="B504" t="s">
        <v>428</v>
      </c>
      <c r="C504" t="s">
        <v>1</v>
      </c>
      <c r="D504" t="s">
        <v>429</v>
      </c>
      <c r="E504" t="s">
        <v>41</v>
      </c>
      <c r="F504" s="1">
        <v>43981</v>
      </c>
      <c r="G504" t="s">
        <v>7613</v>
      </c>
      <c r="H504" t="s">
        <v>914</v>
      </c>
      <c r="I504">
        <v>80134</v>
      </c>
      <c r="J504" t="s">
        <v>7639</v>
      </c>
      <c r="K504" t="s">
        <v>1865</v>
      </c>
      <c r="L504" t="s">
        <v>1866</v>
      </c>
      <c r="M504" s="1">
        <v>43986</v>
      </c>
      <c r="N504" t="s">
        <v>1869</v>
      </c>
      <c r="O504" t="s">
        <v>7623</v>
      </c>
      <c r="P504" t="s">
        <v>1905</v>
      </c>
      <c r="Q504" t="s">
        <v>7623</v>
      </c>
      <c r="R504" t="s">
        <v>1864</v>
      </c>
      <c r="S504">
        <v>3</v>
      </c>
      <c r="T504" s="2">
        <v>0.2</v>
      </c>
      <c r="U504" s="5">
        <v>50.1</v>
      </c>
      <c r="V504" s="5">
        <f>ORDENES[[#This Row],[Ventas sin descuento]]-ORDENES[[#This Row],[costos estimados]]</f>
        <v>250.49249999999995</v>
      </c>
      <c r="W504">
        <v>2</v>
      </c>
      <c r="X504" s="5">
        <v>801.57</v>
      </c>
      <c r="Y504" s="5">
        <f>ORDENES[[#This Row],[Ventas Originales (con descuento)]]/(1-ORDENES[[#This Row],[Descuento]])</f>
        <v>1001.9625</v>
      </c>
      <c r="Z504" s="5">
        <f>ORDENES[[#This Row],[Ventas Originales (con descuento)]]/ORDENES[[#This Row],[Cantidad]]/(1-ORDENES[[#This Row],[Descuento]])</f>
        <v>500.98124999999999</v>
      </c>
      <c r="AA504" s="5">
        <f>ORDENES[[#This Row],[Ventas Originales (con descuento)]]/ORDENES[[#This Row],[Cantidad]]</f>
        <v>400.78500000000003</v>
      </c>
      <c r="AB504" s="5">
        <f>ORDENES[[#This Row],[Ventas Originales (con descuento)]]-(ORDENES[[#This Row],[Ganancias]])</f>
        <v>751.47</v>
      </c>
    </row>
    <row r="505" spans="1:28" x14ac:dyDescent="0.35">
      <c r="A505" t="s">
        <v>7719</v>
      </c>
      <c r="B505" t="s">
        <v>428</v>
      </c>
      <c r="C505" t="s">
        <v>1</v>
      </c>
      <c r="D505" t="s">
        <v>429</v>
      </c>
      <c r="E505" t="s">
        <v>27</v>
      </c>
      <c r="F505" s="1">
        <v>43981</v>
      </c>
      <c r="G505" t="s">
        <v>7613</v>
      </c>
      <c r="H505" t="s">
        <v>914</v>
      </c>
      <c r="I505">
        <v>80134</v>
      </c>
      <c r="J505" t="s">
        <v>1568</v>
      </c>
      <c r="K505" t="s">
        <v>1865</v>
      </c>
      <c r="L505" t="s">
        <v>1866</v>
      </c>
      <c r="M505" s="1">
        <v>43986</v>
      </c>
      <c r="N505" t="s">
        <v>1869</v>
      </c>
      <c r="O505" t="s">
        <v>7623</v>
      </c>
      <c r="P505" t="s">
        <v>1905</v>
      </c>
      <c r="Q505" t="s">
        <v>7623</v>
      </c>
      <c r="R505" t="s">
        <v>1876</v>
      </c>
      <c r="S505">
        <v>3</v>
      </c>
      <c r="T505" s="2">
        <v>0.7</v>
      </c>
      <c r="U505" s="5">
        <v>-1.9</v>
      </c>
      <c r="V505" s="5">
        <f>ORDENES[[#This Row],[Ventas sin descuento]]-ORDENES[[#This Row],[costos estimados]]</f>
        <v>3.6533333333333324</v>
      </c>
      <c r="W505">
        <v>3</v>
      </c>
      <c r="X505" s="5">
        <v>2.38</v>
      </c>
      <c r="Y505" s="5">
        <f>ORDENES[[#This Row],[Ventas Originales (con descuento)]]/(1-ORDENES[[#This Row],[Descuento]])</f>
        <v>7.9333333333333318</v>
      </c>
      <c r="Z505" s="5">
        <f>ORDENES[[#This Row],[Ventas Originales (con descuento)]]/ORDENES[[#This Row],[Cantidad]]/(1-ORDENES[[#This Row],[Descuento]])</f>
        <v>2.6444444444444439</v>
      </c>
      <c r="AA505" s="5">
        <f>ORDENES[[#This Row],[Ventas Originales (con descuento)]]/ORDENES[[#This Row],[Cantidad]]</f>
        <v>0.79333333333333333</v>
      </c>
      <c r="AB505" s="5">
        <f>ORDENES[[#This Row],[Ventas Originales (con descuento)]]-(ORDENES[[#This Row],[Ganancias]])</f>
        <v>4.2799999999999994</v>
      </c>
    </row>
    <row r="506" spans="1:28" x14ac:dyDescent="0.35">
      <c r="A506" t="s">
        <v>7719</v>
      </c>
      <c r="B506" t="s">
        <v>428</v>
      </c>
      <c r="C506" t="s">
        <v>1</v>
      </c>
      <c r="D506" t="s">
        <v>429</v>
      </c>
      <c r="E506" t="s">
        <v>18</v>
      </c>
      <c r="F506" s="1">
        <v>43981</v>
      </c>
      <c r="G506" t="s">
        <v>7613</v>
      </c>
      <c r="H506" t="s">
        <v>914</v>
      </c>
      <c r="I506">
        <v>80134</v>
      </c>
      <c r="J506" t="s">
        <v>1569</v>
      </c>
      <c r="K506" t="s">
        <v>1865</v>
      </c>
      <c r="L506" t="s">
        <v>1866</v>
      </c>
      <c r="M506" s="1">
        <v>43986</v>
      </c>
      <c r="N506" t="s">
        <v>1869</v>
      </c>
      <c r="O506" t="s">
        <v>7623</v>
      </c>
      <c r="P506" t="s">
        <v>1905</v>
      </c>
      <c r="Q506" t="s">
        <v>7623</v>
      </c>
      <c r="R506" t="s">
        <v>1879</v>
      </c>
      <c r="S506">
        <v>3</v>
      </c>
      <c r="T506" s="2">
        <v>0.2</v>
      </c>
      <c r="U506" s="5">
        <v>11.89</v>
      </c>
      <c r="V506" s="5">
        <f>ORDENES[[#This Row],[Ventas sin descuento]]-ORDENES[[#This Row],[costos estimados]]</f>
        <v>20.087499999999999</v>
      </c>
      <c r="W506">
        <v>1</v>
      </c>
      <c r="X506" s="5">
        <v>32.79</v>
      </c>
      <c r="Y506" s="5">
        <f>ORDENES[[#This Row],[Ventas Originales (con descuento)]]/(1-ORDENES[[#This Row],[Descuento]])</f>
        <v>40.987499999999997</v>
      </c>
      <c r="Z506" s="5">
        <f>ORDENES[[#This Row],[Ventas Originales (con descuento)]]/ORDENES[[#This Row],[Cantidad]]/(1-ORDENES[[#This Row],[Descuento]])</f>
        <v>40.987499999999997</v>
      </c>
      <c r="AA506" s="5">
        <f>ORDENES[[#This Row],[Ventas Originales (con descuento)]]/ORDENES[[#This Row],[Cantidad]]</f>
        <v>32.79</v>
      </c>
      <c r="AB506" s="5">
        <f>ORDENES[[#This Row],[Ventas Originales (con descuento)]]-(ORDENES[[#This Row],[Ganancias]])</f>
        <v>20.9</v>
      </c>
    </row>
    <row r="507" spans="1:28" x14ac:dyDescent="0.35">
      <c r="A507" t="s">
        <v>7719</v>
      </c>
      <c r="B507" t="s">
        <v>80</v>
      </c>
      <c r="C507" t="s">
        <v>1</v>
      </c>
      <c r="D507" t="s">
        <v>398</v>
      </c>
      <c r="E507" t="s">
        <v>47</v>
      </c>
      <c r="F507" s="1">
        <v>44512</v>
      </c>
      <c r="G507" t="s">
        <v>7598</v>
      </c>
      <c r="H507" t="s">
        <v>915</v>
      </c>
      <c r="I507">
        <v>10024</v>
      </c>
      <c r="J507" t="s">
        <v>1274</v>
      </c>
      <c r="K507" t="s">
        <v>1887</v>
      </c>
      <c r="L507" t="s">
        <v>1866</v>
      </c>
      <c r="M507" s="1">
        <v>44515</v>
      </c>
      <c r="N507" t="s">
        <v>1861</v>
      </c>
      <c r="O507" t="s">
        <v>7614</v>
      </c>
      <c r="P507" t="s">
        <v>1897</v>
      </c>
      <c r="Q507" t="s">
        <v>7614</v>
      </c>
      <c r="R507" t="s">
        <v>1876</v>
      </c>
      <c r="S507">
        <v>2</v>
      </c>
      <c r="T507" s="2">
        <v>0.2</v>
      </c>
      <c r="U507" s="5">
        <v>5.37</v>
      </c>
      <c r="V507" s="5">
        <f>ORDENES[[#This Row],[Ventas sin descuento]]-ORDENES[[#This Row],[costos estimados]]</f>
        <v>9.3499999999999979</v>
      </c>
      <c r="W507">
        <v>5</v>
      </c>
      <c r="X507" s="5">
        <v>15.92</v>
      </c>
      <c r="Y507" s="5">
        <f>ORDENES[[#This Row],[Ventas Originales (con descuento)]]/(1-ORDENES[[#This Row],[Descuento]])</f>
        <v>19.899999999999999</v>
      </c>
      <c r="Z507" s="5">
        <f>ORDENES[[#This Row],[Ventas Originales (con descuento)]]/ORDENES[[#This Row],[Cantidad]]/(1-ORDENES[[#This Row],[Descuento]])</f>
        <v>3.98</v>
      </c>
      <c r="AA507" s="5">
        <f>ORDENES[[#This Row],[Ventas Originales (con descuento)]]/ORDENES[[#This Row],[Cantidad]]</f>
        <v>3.1840000000000002</v>
      </c>
      <c r="AB507" s="5">
        <f>ORDENES[[#This Row],[Ventas Originales (con descuento)]]-(ORDENES[[#This Row],[Ganancias]])</f>
        <v>10.55</v>
      </c>
    </row>
    <row r="508" spans="1:28" x14ac:dyDescent="0.35">
      <c r="A508" t="s">
        <v>7719</v>
      </c>
      <c r="B508" t="s">
        <v>430</v>
      </c>
      <c r="C508" t="s">
        <v>1</v>
      </c>
      <c r="D508" t="s">
        <v>431</v>
      </c>
      <c r="E508" t="s">
        <v>249</v>
      </c>
      <c r="F508" s="1">
        <v>43540</v>
      </c>
      <c r="G508" t="s">
        <v>7613</v>
      </c>
      <c r="H508" t="s">
        <v>916</v>
      </c>
      <c r="I508">
        <v>30318</v>
      </c>
      <c r="J508" t="s">
        <v>1570</v>
      </c>
      <c r="K508" t="s">
        <v>1859</v>
      </c>
      <c r="L508" t="s">
        <v>1860</v>
      </c>
      <c r="M508" s="1">
        <v>43546</v>
      </c>
      <c r="N508" t="s">
        <v>1869</v>
      </c>
      <c r="O508" t="s">
        <v>7623</v>
      </c>
      <c r="P508" t="s">
        <v>1918</v>
      </c>
      <c r="Q508" t="s">
        <v>7623</v>
      </c>
      <c r="R508" t="s">
        <v>1874</v>
      </c>
      <c r="S508">
        <v>4</v>
      </c>
      <c r="T508" s="2">
        <v>0</v>
      </c>
      <c r="U508" s="5">
        <v>0.74</v>
      </c>
      <c r="V508" s="5">
        <f>ORDENES[[#This Row],[Ventas sin descuento]]-ORDENES[[#This Row],[costos estimados]]</f>
        <v>0.74000000000000021</v>
      </c>
      <c r="W508">
        <v>1</v>
      </c>
      <c r="X508" s="5">
        <v>2.74</v>
      </c>
      <c r="Y508" s="5">
        <f>ORDENES[[#This Row],[Ventas Originales (con descuento)]]/(1-ORDENES[[#This Row],[Descuento]])</f>
        <v>2.74</v>
      </c>
      <c r="Z508" s="5">
        <f>ORDENES[[#This Row],[Ventas Originales (con descuento)]]/ORDENES[[#This Row],[Cantidad]]/(1-ORDENES[[#This Row],[Descuento]])</f>
        <v>2.74</v>
      </c>
      <c r="AA508" s="5">
        <f>ORDENES[[#This Row],[Ventas Originales (con descuento)]]/ORDENES[[#This Row],[Cantidad]]</f>
        <v>2.74</v>
      </c>
      <c r="AB508" s="5">
        <f>ORDENES[[#This Row],[Ventas Originales (con descuento)]]-(ORDENES[[#This Row],[Ganancias]])</f>
        <v>2</v>
      </c>
    </row>
    <row r="509" spans="1:28" x14ac:dyDescent="0.35">
      <c r="A509" t="s">
        <v>7719</v>
      </c>
      <c r="B509" t="s">
        <v>430</v>
      </c>
      <c r="C509" t="s">
        <v>1</v>
      </c>
      <c r="D509" t="s">
        <v>431</v>
      </c>
      <c r="E509" t="s">
        <v>13</v>
      </c>
      <c r="F509" s="1">
        <v>43540</v>
      </c>
      <c r="G509" t="s">
        <v>7613</v>
      </c>
      <c r="H509" t="s">
        <v>916</v>
      </c>
      <c r="I509">
        <v>30318</v>
      </c>
      <c r="J509" t="s">
        <v>1571</v>
      </c>
      <c r="K509" t="s">
        <v>1859</v>
      </c>
      <c r="L509" t="s">
        <v>1860</v>
      </c>
      <c r="M509" s="1">
        <v>43546</v>
      </c>
      <c r="N509" t="s">
        <v>1869</v>
      </c>
      <c r="O509" t="s">
        <v>7623</v>
      </c>
      <c r="P509" t="s">
        <v>1918</v>
      </c>
      <c r="Q509" t="s">
        <v>7623</v>
      </c>
      <c r="R509" t="s">
        <v>1874</v>
      </c>
      <c r="S509">
        <v>4</v>
      </c>
      <c r="T509" s="2">
        <v>0</v>
      </c>
      <c r="U509" s="5">
        <v>2.17</v>
      </c>
      <c r="V509" s="5">
        <f>ORDENES[[#This Row],[Ventas sin descuento]]-ORDENES[[#This Row],[costos estimados]]</f>
        <v>2.17</v>
      </c>
      <c r="W509">
        <v>3</v>
      </c>
      <c r="X509" s="5">
        <v>8.34</v>
      </c>
      <c r="Y509" s="5">
        <f>ORDENES[[#This Row],[Ventas Originales (con descuento)]]/(1-ORDENES[[#This Row],[Descuento]])</f>
        <v>8.34</v>
      </c>
      <c r="Z509" s="5">
        <f>ORDENES[[#This Row],[Ventas Originales (con descuento)]]/ORDENES[[#This Row],[Cantidad]]/(1-ORDENES[[#This Row],[Descuento]])</f>
        <v>2.78</v>
      </c>
      <c r="AA509" s="5">
        <f>ORDENES[[#This Row],[Ventas Originales (con descuento)]]/ORDENES[[#This Row],[Cantidad]]</f>
        <v>2.78</v>
      </c>
      <c r="AB509" s="5">
        <f>ORDENES[[#This Row],[Ventas Originales (con descuento)]]-(ORDENES[[#This Row],[Ganancias]])</f>
        <v>6.17</v>
      </c>
    </row>
    <row r="510" spans="1:28" x14ac:dyDescent="0.35">
      <c r="A510" t="s">
        <v>7719</v>
      </c>
      <c r="B510" t="s">
        <v>430</v>
      </c>
      <c r="C510" t="s">
        <v>1</v>
      </c>
      <c r="D510" t="s">
        <v>431</v>
      </c>
      <c r="E510" t="s">
        <v>18</v>
      </c>
      <c r="F510" s="1">
        <v>43540</v>
      </c>
      <c r="G510" t="s">
        <v>7613</v>
      </c>
      <c r="H510" t="s">
        <v>916</v>
      </c>
      <c r="I510">
        <v>30318</v>
      </c>
      <c r="J510" t="s">
        <v>1572</v>
      </c>
      <c r="K510" t="s">
        <v>1859</v>
      </c>
      <c r="L510" t="s">
        <v>1860</v>
      </c>
      <c r="M510" s="1">
        <v>43546</v>
      </c>
      <c r="N510" t="s">
        <v>1869</v>
      </c>
      <c r="O510" t="s">
        <v>7623</v>
      </c>
      <c r="P510" t="s">
        <v>1918</v>
      </c>
      <c r="Q510" t="s">
        <v>7623</v>
      </c>
      <c r="R510" t="s">
        <v>1872</v>
      </c>
      <c r="S510">
        <v>4</v>
      </c>
      <c r="T510" s="2">
        <v>0</v>
      </c>
      <c r="U510" s="5">
        <v>11.69</v>
      </c>
      <c r="V510" s="5">
        <f>ORDENES[[#This Row],[Ventas sin descuento]]-ORDENES[[#This Row],[costos estimados]]</f>
        <v>11.689999999999998</v>
      </c>
      <c r="W510">
        <v>3</v>
      </c>
      <c r="X510" s="5">
        <v>46.74</v>
      </c>
      <c r="Y510" s="5">
        <f>ORDENES[[#This Row],[Ventas Originales (con descuento)]]/(1-ORDENES[[#This Row],[Descuento]])</f>
        <v>46.74</v>
      </c>
      <c r="Z510" s="5">
        <f>ORDENES[[#This Row],[Ventas Originales (con descuento)]]/ORDENES[[#This Row],[Cantidad]]/(1-ORDENES[[#This Row],[Descuento]])</f>
        <v>15.58</v>
      </c>
      <c r="AA510" s="5">
        <f>ORDENES[[#This Row],[Ventas Originales (con descuento)]]/ORDENES[[#This Row],[Cantidad]]</f>
        <v>15.58</v>
      </c>
      <c r="AB510" s="5">
        <f>ORDENES[[#This Row],[Ventas Originales (con descuento)]]-(ORDENES[[#This Row],[Ganancias]])</f>
        <v>35.050000000000004</v>
      </c>
    </row>
    <row r="511" spans="1:28" x14ac:dyDescent="0.35">
      <c r="A511" t="s">
        <v>7719</v>
      </c>
      <c r="B511" t="s">
        <v>430</v>
      </c>
      <c r="C511" t="s">
        <v>1</v>
      </c>
      <c r="D511" t="s">
        <v>431</v>
      </c>
      <c r="E511" t="s">
        <v>7624</v>
      </c>
      <c r="F511" s="1">
        <v>43540</v>
      </c>
      <c r="G511" t="s">
        <v>7613</v>
      </c>
      <c r="H511" t="s">
        <v>916</v>
      </c>
      <c r="I511">
        <v>30318</v>
      </c>
      <c r="J511" t="s">
        <v>7640</v>
      </c>
      <c r="K511" t="s">
        <v>1859</v>
      </c>
      <c r="L511" t="s">
        <v>1860</v>
      </c>
      <c r="M511" s="1">
        <v>43546</v>
      </c>
      <c r="N511" t="s">
        <v>1869</v>
      </c>
      <c r="O511" t="s">
        <v>7623</v>
      </c>
      <c r="P511" t="s">
        <v>1918</v>
      </c>
      <c r="Q511" t="s">
        <v>7623</v>
      </c>
      <c r="R511" t="s">
        <v>1876</v>
      </c>
      <c r="S511">
        <v>4</v>
      </c>
      <c r="T511" s="2">
        <v>0</v>
      </c>
      <c r="U511" s="5">
        <v>3177.48</v>
      </c>
      <c r="V511" s="5">
        <f>ORDENES[[#This Row],[Ventas sin descuento]]-ORDENES[[#This Row],[costos estimados]]</f>
        <v>3177.48</v>
      </c>
      <c r="W511">
        <v>5</v>
      </c>
      <c r="X511" s="5">
        <v>6354.95</v>
      </c>
      <c r="Y511" s="5">
        <f>ORDENES[[#This Row],[Ventas Originales (con descuento)]]/(1-ORDENES[[#This Row],[Descuento]])</f>
        <v>6354.95</v>
      </c>
      <c r="Z511" s="5">
        <f>ORDENES[[#This Row],[Ventas Originales (con descuento)]]/ORDENES[[#This Row],[Cantidad]]/(1-ORDENES[[#This Row],[Descuento]])</f>
        <v>1270.99</v>
      </c>
      <c r="AA511" s="5">
        <f>ORDENES[[#This Row],[Ventas Originales (con descuento)]]/ORDENES[[#This Row],[Cantidad]]</f>
        <v>1270.99</v>
      </c>
      <c r="AB511" s="5">
        <f>ORDENES[[#This Row],[Ventas Originales (con descuento)]]-(ORDENES[[#This Row],[Ganancias]])</f>
        <v>3177.47</v>
      </c>
    </row>
    <row r="512" spans="1:28" x14ac:dyDescent="0.35">
      <c r="A512" t="s">
        <v>7715</v>
      </c>
      <c r="B512" t="s">
        <v>432</v>
      </c>
      <c r="C512" t="s">
        <v>1</v>
      </c>
      <c r="D512" t="s">
        <v>433</v>
      </c>
      <c r="E512" t="s">
        <v>245</v>
      </c>
      <c r="F512" s="1">
        <v>44526</v>
      </c>
      <c r="G512" t="s">
        <v>7598</v>
      </c>
      <c r="H512" t="s">
        <v>917</v>
      </c>
      <c r="I512">
        <v>64118</v>
      </c>
      <c r="J512" t="s">
        <v>1573</v>
      </c>
      <c r="K512" t="s">
        <v>1881</v>
      </c>
      <c r="L512" t="s">
        <v>1860</v>
      </c>
      <c r="M512" s="1">
        <v>44527</v>
      </c>
      <c r="N512" t="s">
        <v>1891</v>
      </c>
      <c r="O512" t="s">
        <v>7675</v>
      </c>
      <c r="P512" t="s">
        <v>1909</v>
      </c>
      <c r="Q512" t="s">
        <v>7675</v>
      </c>
      <c r="R512" t="s">
        <v>1873</v>
      </c>
      <c r="S512">
        <v>1</v>
      </c>
      <c r="T512" s="2">
        <v>0</v>
      </c>
      <c r="U512" s="5">
        <v>40.42</v>
      </c>
      <c r="V512" s="5">
        <f>ORDENES[[#This Row],[Ventas sin descuento]]-ORDENES[[#This Row],[costos estimados]]</f>
        <v>40.42</v>
      </c>
      <c r="W512">
        <v>3</v>
      </c>
      <c r="X512" s="5">
        <v>126.3</v>
      </c>
      <c r="Y512" s="5">
        <f>ORDENES[[#This Row],[Ventas Originales (con descuento)]]/(1-ORDENES[[#This Row],[Descuento]])</f>
        <v>126.3</v>
      </c>
      <c r="Z512" s="5">
        <f>ORDENES[[#This Row],[Ventas Originales (con descuento)]]/ORDENES[[#This Row],[Cantidad]]/(1-ORDENES[[#This Row],[Descuento]])</f>
        <v>42.1</v>
      </c>
      <c r="AA512" s="5">
        <f>ORDENES[[#This Row],[Ventas Originales (con descuento)]]/ORDENES[[#This Row],[Cantidad]]</f>
        <v>42.1</v>
      </c>
      <c r="AB512" s="5">
        <f>ORDENES[[#This Row],[Ventas Originales (con descuento)]]-(ORDENES[[#This Row],[Ganancias]])</f>
        <v>85.88</v>
      </c>
    </row>
    <row r="513" spans="1:28" x14ac:dyDescent="0.35">
      <c r="A513" t="s">
        <v>7720</v>
      </c>
      <c r="B513" t="s">
        <v>432</v>
      </c>
      <c r="C513" t="s">
        <v>1</v>
      </c>
      <c r="D513" t="s">
        <v>433</v>
      </c>
      <c r="E513" t="s">
        <v>127</v>
      </c>
      <c r="F513" s="1">
        <v>44526</v>
      </c>
      <c r="G513" t="s">
        <v>7598</v>
      </c>
      <c r="H513" t="s">
        <v>917</v>
      </c>
      <c r="I513">
        <v>64118</v>
      </c>
      <c r="J513" t="s">
        <v>1574</v>
      </c>
      <c r="K513" t="s">
        <v>1881</v>
      </c>
      <c r="L513" t="s">
        <v>1860</v>
      </c>
      <c r="M513" s="1">
        <v>44527</v>
      </c>
      <c r="N513" t="s">
        <v>1891</v>
      </c>
      <c r="O513" t="s">
        <v>7675</v>
      </c>
      <c r="P513" t="s">
        <v>1909</v>
      </c>
      <c r="Q513" t="s">
        <v>7675</v>
      </c>
      <c r="R513" t="s">
        <v>1889</v>
      </c>
      <c r="S513">
        <v>1</v>
      </c>
      <c r="T513" s="2">
        <v>0</v>
      </c>
      <c r="U513" s="5">
        <v>12.17</v>
      </c>
      <c r="V513" s="5">
        <f>ORDENES[[#This Row],[Ventas sin descuento]]-ORDENES[[#This Row],[costos estimados]]</f>
        <v>12.170000000000002</v>
      </c>
      <c r="W513">
        <v>2</v>
      </c>
      <c r="X513" s="5">
        <v>38.04</v>
      </c>
      <c r="Y513" s="5">
        <f>ORDENES[[#This Row],[Ventas Originales (con descuento)]]/(1-ORDENES[[#This Row],[Descuento]])</f>
        <v>38.04</v>
      </c>
      <c r="Z513" s="5">
        <f>ORDENES[[#This Row],[Ventas Originales (con descuento)]]/ORDENES[[#This Row],[Cantidad]]/(1-ORDENES[[#This Row],[Descuento]])</f>
        <v>19.02</v>
      </c>
      <c r="AA513" s="5">
        <f>ORDENES[[#This Row],[Ventas Originales (con descuento)]]/ORDENES[[#This Row],[Cantidad]]</f>
        <v>19.02</v>
      </c>
      <c r="AB513" s="5">
        <f>ORDENES[[#This Row],[Ventas Originales (con descuento)]]-(ORDENES[[#This Row],[Ganancias]])</f>
        <v>25.869999999999997</v>
      </c>
    </row>
    <row r="514" spans="1:28" x14ac:dyDescent="0.35">
      <c r="A514" t="s">
        <v>7719</v>
      </c>
      <c r="B514" t="s">
        <v>169</v>
      </c>
      <c r="C514" t="s">
        <v>1</v>
      </c>
      <c r="D514" t="s">
        <v>366</v>
      </c>
      <c r="E514" t="s">
        <v>18</v>
      </c>
      <c r="F514" s="1">
        <v>44124</v>
      </c>
      <c r="G514" t="s">
        <v>7598</v>
      </c>
      <c r="H514" t="s">
        <v>918</v>
      </c>
      <c r="I514">
        <v>43055</v>
      </c>
      <c r="J514" t="s">
        <v>1235</v>
      </c>
      <c r="K514" t="s">
        <v>1887</v>
      </c>
      <c r="L514" t="s">
        <v>1860</v>
      </c>
      <c r="M514" s="1">
        <v>44127</v>
      </c>
      <c r="N514" t="s">
        <v>1891</v>
      </c>
      <c r="O514" t="s">
        <v>7675</v>
      </c>
      <c r="P514" t="s">
        <v>1907</v>
      </c>
      <c r="Q514" t="s">
        <v>7675</v>
      </c>
      <c r="R514" t="s">
        <v>1874</v>
      </c>
      <c r="S514">
        <v>2</v>
      </c>
      <c r="T514" s="2">
        <v>0.2</v>
      </c>
      <c r="U514" s="5">
        <v>0.72</v>
      </c>
      <c r="V514" s="5">
        <f>ORDENES[[#This Row],[Ventas sin descuento]]-ORDENES[[#This Row],[costos estimados]]</f>
        <v>2.5074999999999994</v>
      </c>
      <c r="W514">
        <v>3</v>
      </c>
      <c r="X514" s="5">
        <v>7.15</v>
      </c>
      <c r="Y514" s="5">
        <f>ORDENES[[#This Row],[Ventas Originales (con descuento)]]/(1-ORDENES[[#This Row],[Descuento]])</f>
        <v>8.9375</v>
      </c>
      <c r="Z514" s="5">
        <f>ORDENES[[#This Row],[Ventas Originales (con descuento)]]/ORDENES[[#This Row],[Cantidad]]/(1-ORDENES[[#This Row],[Descuento]])</f>
        <v>2.9791666666666665</v>
      </c>
      <c r="AA514" s="5">
        <f>ORDENES[[#This Row],[Ventas Originales (con descuento)]]/ORDENES[[#This Row],[Cantidad]]</f>
        <v>2.3833333333333333</v>
      </c>
      <c r="AB514" s="5">
        <f>ORDENES[[#This Row],[Ventas Originales (con descuento)]]-(ORDENES[[#This Row],[Ganancias]])</f>
        <v>6.4300000000000006</v>
      </c>
    </row>
    <row r="515" spans="1:28" x14ac:dyDescent="0.35">
      <c r="A515" t="s">
        <v>7719</v>
      </c>
      <c r="B515" t="s">
        <v>5</v>
      </c>
      <c r="C515" t="s">
        <v>1</v>
      </c>
      <c r="D515" t="s">
        <v>434</v>
      </c>
      <c r="E515" t="s">
        <v>13</v>
      </c>
      <c r="F515" s="1">
        <v>44551</v>
      </c>
      <c r="G515" t="s">
        <v>7613</v>
      </c>
      <c r="H515" t="s">
        <v>919</v>
      </c>
      <c r="I515">
        <v>90049</v>
      </c>
      <c r="J515" t="s">
        <v>1575</v>
      </c>
      <c r="K515" t="s">
        <v>1865</v>
      </c>
      <c r="L515" t="s">
        <v>1860</v>
      </c>
      <c r="M515" s="1">
        <v>44555</v>
      </c>
      <c r="N515" t="s">
        <v>1869</v>
      </c>
      <c r="O515" t="s">
        <v>7623</v>
      </c>
      <c r="P515" t="s">
        <v>1867</v>
      </c>
      <c r="Q515" t="s">
        <v>7623</v>
      </c>
      <c r="R515" t="s">
        <v>1874</v>
      </c>
      <c r="S515">
        <v>3</v>
      </c>
      <c r="T515" s="2">
        <v>0</v>
      </c>
      <c r="U515" s="5">
        <v>1.79</v>
      </c>
      <c r="V515" s="5">
        <f>ORDENES[[#This Row],[Ventas sin descuento]]-ORDENES[[#This Row],[costos estimados]]</f>
        <v>1.79</v>
      </c>
      <c r="W515">
        <v>3</v>
      </c>
      <c r="X515" s="5">
        <v>6.63</v>
      </c>
      <c r="Y515" s="5">
        <f>ORDENES[[#This Row],[Ventas Originales (con descuento)]]/(1-ORDENES[[#This Row],[Descuento]])</f>
        <v>6.63</v>
      </c>
      <c r="Z515" s="5">
        <f>ORDENES[[#This Row],[Ventas Originales (con descuento)]]/ORDENES[[#This Row],[Cantidad]]/(1-ORDENES[[#This Row],[Descuento]])</f>
        <v>2.21</v>
      </c>
      <c r="AA515" s="5">
        <f>ORDENES[[#This Row],[Ventas Originales (con descuento)]]/ORDENES[[#This Row],[Cantidad]]</f>
        <v>2.21</v>
      </c>
      <c r="AB515" s="5">
        <f>ORDENES[[#This Row],[Ventas Originales (con descuento)]]-(ORDENES[[#This Row],[Ganancias]])</f>
        <v>4.84</v>
      </c>
    </row>
    <row r="516" spans="1:28" x14ac:dyDescent="0.35">
      <c r="A516" t="s">
        <v>7719</v>
      </c>
      <c r="B516" t="s">
        <v>5</v>
      </c>
      <c r="C516" t="s">
        <v>1</v>
      </c>
      <c r="D516" t="s">
        <v>434</v>
      </c>
      <c r="E516" t="s">
        <v>13</v>
      </c>
      <c r="F516" s="1">
        <v>44551</v>
      </c>
      <c r="G516" t="s">
        <v>7613</v>
      </c>
      <c r="H516" t="s">
        <v>919</v>
      </c>
      <c r="I516">
        <v>90049</v>
      </c>
      <c r="J516" t="s">
        <v>1576</v>
      </c>
      <c r="K516" t="s">
        <v>1865</v>
      </c>
      <c r="L516" t="s">
        <v>1860</v>
      </c>
      <c r="M516" s="1">
        <v>44555</v>
      </c>
      <c r="N516" t="s">
        <v>1869</v>
      </c>
      <c r="O516" t="s">
        <v>7623</v>
      </c>
      <c r="P516" t="s">
        <v>1867</v>
      </c>
      <c r="Q516" t="s">
        <v>7623</v>
      </c>
      <c r="R516" t="s">
        <v>1874</v>
      </c>
      <c r="S516">
        <v>3</v>
      </c>
      <c r="T516" s="2">
        <v>0</v>
      </c>
      <c r="U516" s="5">
        <v>1.71</v>
      </c>
      <c r="V516" s="5">
        <f>ORDENES[[#This Row],[Ventas sin descuento]]-ORDENES[[#This Row],[costos estimados]]</f>
        <v>1.71</v>
      </c>
      <c r="W516">
        <v>2</v>
      </c>
      <c r="X516" s="5">
        <v>5.88</v>
      </c>
      <c r="Y516" s="5">
        <f>ORDENES[[#This Row],[Ventas Originales (con descuento)]]/(1-ORDENES[[#This Row],[Descuento]])</f>
        <v>5.88</v>
      </c>
      <c r="Z516" s="5">
        <f>ORDENES[[#This Row],[Ventas Originales (con descuento)]]/ORDENES[[#This Row],[Cantidad]]/(1-ORDENES[[#This Row],[Descuento]])</f>
        <v>2.94</v>
      </c>
      <c r="AA516" s="5">
        <f>ORDENES[[#This Row],[Ventas Originales (con descuento)]]/ORDENES[[#This Row],[Cantidad]]</f>
        <v>2.94</v>
      </c>
      <c r="AB516" s="5">
        <f>ORDENES[[#This Row],[Ventas Originales (con descuento)]]-(ORDENES[[#This Row],[Ganancias]])</f>
        <v>4.17</v>
      </c>
    </row>
    <row r="517" spans="1:28" x14ac:dyDescent="0.35">
      <c r="A517" t="s">
        <v>7720</v>
      </c>
      <c r="B517" t="s">
        <v>435</v>
      </c>
      <c r="C517" t="s">
        <v>1</v>
      </c>
      <c r="D517" t="s">
        <v>149</v>
      </c>
      <c r="E517" t="s">
        <v>306</v>
      </c>
      <c r="F517" s="1">
        <v>44218</v>
      </c>
      <c r="G517" t="s">
        <v>7613</v>
      </c>
      <c r="H517" t="s">
        <v>920</v>
      </c>
      <c r="I517">
        <v>59405</v>
      </c>
      <c r="J517" t="s">
        <v>1577</v>
      </c>
      <c r="K517" t="s">
        <v>1865</v>
      </c>
      <c r="L517" t="s">
        <v>1882</v>
      </c>
      <c r="M517" s="1">
        <v>44223</v>
      </c>
      <c r="N517" t="s">
        <v>1869</v>
      </c>
      <c r="O517" t="s">
        <v>7623</v>
      </c>
      <c r="P517" t="s">
        <v>1924</v>
      </c>
      <c r="Q517" t="s">
        <v>7623</v>
      </c>
      <c r="R517" t="s">
        <v>1916</v>
      </c>
      <c r="S517">
        <v>3</v>
      </c>
      <c r="T517" s="2">
        <v>0</v>
      </c>
      <c r="U517" s="5">
        <v>1379.98</v>
      </c>
      <c r="V517" s="5">
        <f>ORDENES[[#This Row],[Ventas sin descuento]]-ORDENES[[#This Row],[costos estimados]]</f>
        <v>1379.98</v>
      </c>
      <c r="W517">
        <v>5</v>
      </c>
      <c r="X517" s="5">
        <v>2999.95</v>
      </c>
      <c r="Y517" s="5">
        <f>ORDENES[[#This Row],[Ventas Originales (con descuento)]]/(1-ORDENES[[#This Row],[Descuento]])</f>
        <v>2999.95</v>
      </c>
      <c r="Z517" s="5">
        <f>ORDENES[[#This Row],[Ventas Originales (con descuento)]]/ORDENES[[#This Row],[Cantidad]]/(1-ORDENES[[#This Row],[Descuento]])</f>
        <v>599.99</v>
      </c>
      <c r="AA517" s="5">
        <f>ORDENES[[#This Row],[Ventas Originales (con descuento)]]/ORDENES[[#This Row],[Cantidad]]</f>
        <v>599.99</v>
      </c>
      <c r="AB517" s="5">
        <f>ORDENES[[#This Row],[Ventas Originales (con descuento)]]-(ORDENES[[#This Row],[Ganancias]])</f>
        <v>1619.9699999999998</v>
      </c>
    </row>
    <row r="518" spans="1:28" x14ac:dyDescent="0.35">
      <c r="A518" t="s">
        <v>7719</v>
      </c>
      <c r="B518" t="s">
        <v>435</v>
      </c>
      <c r="C518" t="s">
        <v>1</v>
      </c>
      <c r="D518" t="s">
        <v>149</v>
      </c>
      <c r="E518" t="s">
        <v>67</v>
      </c>
      <c r="F518" s="1">
        <v>44218</v>
      </c>
      <c r="G518" t="s">
        <v>7613</v>
      </c>
      <c r="H518" t="s">
        <v>920</v>
      </c>
      <c r="I518">
        <v>59405</v>
      </c>
      <c r="J518" t="s">
        <v>1578</v>
      </c>
      <c r="K518" t="s">
        <v>1865</v>
      </c>
      <c r="L518" t="s">
        <v>1882</v>
      </c>
      <c r="M518" s="1">
        <v>44223</v>
      </c>
      <c r="N518" t="s">
        <v>1869</v>
      </c>
      <c r="O518" t="s">
        <v>7623</v>
      </c>
      <c r="P518" t="s">
        <v>1924</v>
      </c>
      <c r="Q518" t="s">
        <v>7623</v>
      </c>
      <c r="R518" t="s">
        <v>1872</v>
      </c>
      <c r="S518">
        <v>3</v>
      </c>
      <c r="T518" s="2">
        <v>0</v>
      </c>
      <c r="U518" s="5">
        <v>13.89</v>
      </c>
      <c r="V518" s="5">
        <f>ORDENES[[#This Row],[Ventas sin descuento]]-ORDENES[[#This Row],[costos estimados]]</f>
        <v>13.89</v>
      </c>
      <c r="W518">
        <v>3</v>
      </c>
      <c r="X518" s="5">
        <v>51.45</v>
      </c>
      <c r="Y518" s="5">
        <f>ORDENES[[#This Row],[Ventas Originales (con descuento)]]/(1-ORDENES[[#This Row],[Descuento]])</f>
        <v>51.45</v>
      </c>
      <c r="Z518" s="5">
        <f>ORDENES[[#This Row],[Ventas Originales (con descuento)]]/ORDENES[[#This Row],[Cantidad]]/(1-ORDENES[[#This Row],[Descuento]])</f>
        <v>17.150000000000002</v>
      </c>
      <c r="AA518" s="5">
        <f>ORDENES[[#This Row],[Ventas Originales (con descuento)]]/ORDENES[[#This Row],[Cantidad]]</f>
        <v>17.150000000000002</v>
      </c>
      <c r="AB518" s="5">
        <f>ORDENES[[#This Row],[Ventas Originales (con descuento)]]-(ORDENES[[#This Row],[Ganancias]])</f>
        <v>37.56</v>
      </c>
    </row>
    <row r="519" spans="1:28" x14ac:dyDescent="0.35">
      <c r="A519" t="s">
        <v>7719</v>
      </c>
      <c r="B519" t="s">
        <v>435</v>
      </c>
      <c r="C519" t="s">
        <v>1</v>
      </c>
      <c r="D519" t="s">
        <v>149</v>
      </c>
      <c r="E519" t="s">
        <v>18</v>
      </c>
      <c r="F519" s="1">
        <v>44218</v>
      </c>
      <c r="G519" t="s">
        <v>7613</v>
      </c>
      <c r="H519" t="s">
        <v>920</v>
      </c>
      <c r="I519">
        <v>59405</v>
      </c>
      <c r="J519" t="s">
        <v>1579</v>
      </c>
      <c r="K519" t="s">
        <v>1865</v>
      </c>
      <c r="L519" t="s">
        <v>1882</v>
      </c>
      <c r="M519" s="1">
        <v>44223</v>
      </c>
      <c r="N519" t="s">
        <v>1869</v>
      </c>
      <c r="O519" t="s">
        <v>7623</v>
      </c>
      <c r="P519" t="s">
        <v>1924</v>
      </c>
      <c r="Q519" t="s">
        <v>7623</v>
      </c>
      <c r="R519" t="s">
        <v>1879</v>
      </c>
      <c r="S519">
        <v>3</v>
      </c>
      <c r="T519" s="2">
        <v>0</v>
      </c>
      <c r="U519" s="5">
        <v>5.38</v>
      </c>
      <c r="V519" s="5">
        <f>ORDENES[[#This Row],[Ventas sin descuento]]-ORDENES[[#This Row],[costos estimados]]</f>
        <v>5.38</v>
      </c>
      <c r="W519">
        <v>2</v>
      </c>
      <c r="X519" s="5">
        <v>11.96</v>
      </c>
      <c r="Y519" s="5">
        <f>ORDENES[[#This Row],[Ventas Originales (con descuento)]]/(1-ORDENES[[#This Row],[Descuento]])</f>
        <v>11.96</v>
      </c>
      <c r="Z519" s="5">
        <f>ORDENES[[#This Row],[Ventas Originales (con descuento)]]/ORDENES[[#This Row],[Cantidad]]/(1-ORDENES[[#This Row],[Descuento]])</f>
        <v>5.98</v>
      </c>
      <c r="AA519" s="5">
        <f>ORDENES[[#This Row],[Ventas Originales (con descuento)]]/ORDENES[[#This Row],[Cantidad]]</f>
        <v>5.98</v>
      </c>
      <c r="AB519" s="5">
        <f>ORDENES[[#This Row],[Ventas Originales (con descuento)]]-(ORDENES[[#This Row],[Ganancias]])</f>
        <v>6.580000000000001</v>
      </c>
    </row>
    <row r="520" spans="1:28" x14ac:dyDescent="0.35">
      <c r="A520" t="s">
        <v>7719</v>
      </c>
      <c r="B520" t="s">
        <v>435</v>
      </c>
      <c r="C520" t="s">
        <v>1</v>
      </c>
      <c r="D520" t="s">
        <v>149</v>
      </c>
      <c r="E520" t="s">
        <v>236</v>
      </c>
      <c r="F520" s="1">
        <v>44218</v>
      </c>
      <c r="G520" t="s">
        <v>7613</v>
      </c>
      <c r="H520" t="s">
        <v>920</v>
      </c>
      <c r="I520">
        <v>59405</v>
      </c>
      <c r="J520" t="s">
        <v>1580</v>
      </c>
      <c r="K520" t="s">
        <v>1865</v>
      </c>
      <c r="L520" t="s">
        <v>1882</v>
      </c>
      <c r="M520" s="1">
        <v>44223</v>
      </c>
      <c r="N520" t="s">
        <v>1869</v>
      </c>
      <c r="O520" t="s">
        <v>7623</v>
      </c>
      <c r="P520" t="s">
        <v>1924</v>
      </c>
      <c r="Q520" t="s">
        <v>7623</v>
      </c>
      <c r="R520" t="s">
        <v>1872</v>
      </c>
      <c r="S520">
        <v>3</v>
      </c>
      <c r="T520" s="2">
        <v>0</v>
      </c>
      <c r="U520" s="5">
        <v>56.3</v>
      </c>
      <c r="V520" s="5">
        <f>ORDENES[[#This Row],[Ventas sin descuento]]-ORDENES[[#This Row],[costos estimados]]</f>
        <v>56.299999999999955</v>
      </c>
      <c r="W520">
        <v>3</v>
      </c>
      <c r="X520" s="5">
        <v>1126.02</v>
      </c>
      <c r="Y520" s="5">
        <f>ORDENES[[#This Row],[Ventas Originales (con descuento)]]/(1-ORDENES[[#This Row],[Descuento]])</f>
        <v>1126.02</v>
      </c>
      <c r="Z520" s="5">
        <f>ORDENES[[#This Row],[Ventas Originales (con descuento)]]/ORDENES[[#This Row],[Cantidad]]/(1-ORDENES[[#This Row],[Descuento]])</f>
        <v>375.34</v>
      </c>
      <c r="AA520" s="5">
        <f>ORDENES[[#This Row],[Ventas Originales (con descuento)]]/ORDENES[[#This Row],[Cantidad]]</f>
        <v>375.34</v>
      </c>
      <c r="AB520" s="5">
        <f>ORDENES[[#This Row],[Ventas Originales (con descuento)]]-(ORDENES[[#This Row],[Ganancias]])</f>
        <v>1069.72</v>
      </c>
    </row>
    <row r="521" spans="1:28" x14ac:dyDescent="0.35">
      <c r="A521" t="s">
        <v>7720</v>
      </c>
      <c r="B521" t="s">
        <v>51</v>
      </c>
      <c r="C521" t="s">
        <v>1</v>
      </c>
      <c r="D521" t="s">
        <v>436</v>
      </c>
      <c r="E521" t="s">
        <v>70</v>
      </c>
      <c r="F521" s="1">
        <v>43546</v>
      </c>
      <c r="G521" t="s">
        <v>7598</v>
      </c>
      <c r="H521" t="s">
        <v>921</v>
      </c>
      <c r="I521">
        <v>77041</v>
      </c>
      <c r="J521" t="s">
        <v>1202</v>
      </c>
      <c r="K521" t="s">
        <v>1881</v>
      </c>
      <c r="L521" t="s">
        <v>1860</v>
      </c>
      <c r="M521" s="1">
        <v>43550</v>
      </c>
      <c r="N521" t="s">
        <v>1869</v>
      </c>
      <c r="O521" t="s">
        <v>7623</v>
      </c>
      <c r="P521" t="s">
        <v>1883</v>
      </c>
      <c r="Q521" t="s">
        <v>7623</v>
      </c>
      <c r="R521" t="s">
        <v>1889</v>
      </c>
      <c r="S521">
        <v>3</v>
      </c>
      <c r="T521" s="2">
        <v>0.2</v>
      </c>
      <c r="U521" s="5">
        <v>5.29</v>
      </c>
      <c r="V521" s="5">
        <f>ORDENES[[#This Row],[Ventas sin descuento]]-ORDENES[[#This Row],[costos estimados]]</f>
        <v>9.8874999999999993</v>
      </c>
      <c r="W521">
        <v>1</v>
      </c>
      <c r="X521" s="5">
        <v>18.39</v>
      </c>
      <c r="Y521" s="5">
        <f>ORDENES[[#This Row],[Ventas Originales (con descuento)]]/(1-ORDENES[[#This Row],[Descuento]])</f>
        <v>22.987500000000001</v>
      </c>
      <c r="Z521" s="5">
        <f>ORDENES[[#This Row],[Ventas Originales (con descuento)]]/ORDENES[[#This Row],[Cantidad]]/(1-ORDENES[[#This Row],[Descuento]])</f>
        <v>22.987500000000001</v>
      </c>
      <c r="AA521" s="5">
        <f>ORDENES[[#This Row],[Ventas Originales (con descuento)]]/ORDENES[[#This Row],[Cantidad]]</f>
        <v>18.39</v>
      </c>
      <c r="AB521" s="5">
        <f>ORDENES[[#This Row],[Ventas Originales (con descuento)]]-(ORDENES[[#This Row],[Ganancias]])</f>
        <v>13.100000000000001</v>
      </c>
    </row>
    <row r="522" spans="1:28" x14ac:dyDescent="0.35">
      <c r="A522" t="s">
        <v>7719</v>
      </c>
      <c r="B522" t="s">
        <v>51</v>
      </c>
      <c r="C522" t="s">
        <v>1</v>
      </c>
      <c r="D522" t="s">
        <v>436</v>
      </c>
      <c r="E522" t="s">
        <v>437</v>
      </c>
      <c r="F522" s="1">
        <v>43546</v>
      </c>
      <c r="G522" t="s">
        <v>7598</v>
      </c>
      <c r="H522" t="s">
        <v>921</v>
      </c>
      <c r="I522">
        <v>77041</v>
      </c>
      <c r="J522" t="s">
        <v>1581</v>
      </c>
      <c r="K522" t="s">
        <v>1881</v>
      </c>
      <c r="L522" t="s">
        <v>1860</v>
      </c>
      <c r="M522" s="1">
        <v>43550</v>
      </c>
      <c r="N522" t="s">
        <v>1869</v>
      </c>
      <c r="O522" t="s">
        <v>7623</v>
      </c>
      <c r="P522" t="s">
        <v>1883</v>
      </c>
      <c r="Q522" t="s">
        <v>7623</v>
      </c>
      <c r="R522" t="s">
        <v>1872</v>
      </c>
      <c r="S522">
        <v>3</v>
      </c>
      <c r="T522" s="2">
        <v>0.2</v>
      </c>
      <c r="U522" s="5">
        <v>-25.91</v>
      </c>
      <c r="V522" s="5">
        <f>ORDENES[[#This Row],[Ventas sin descuento]]-ORDENES[[#This Row],[costos estimados]]</f>
        <v>6.4824999999999875</v>
      </c>
      <c r="W522">
        <v>2</v>
      </c>
      <c r="X522" s="5">
        <v>129.57</v>
      </c>
      <c r="Y522" s="5">
        <f>ORDENES[[#This Row],[Ventas Originales (con descuento)]]/(1-ORDENES[[#This Row],[Descuento]])</f>
        <v>161.96249999999998</v>
      </c>
      <c r="Z522" s="5">
        <f>ORDENES[[#This Row],[Ventas Originales (con descuento)]]/ORDENES[[#This Row],[Cantidad]]/(1-ORDENES[[#This Row],[Descuento]])</f>
        <v>80.981249999999989</v>
      </c>
      <c r="AA522" s="5">
        <f>ORDENES[[#This Row],[Ventas Originales (con descuento)]]/ORDENES[[#This Row],[Cantidad]]</f>
        <v>64.784999999999997</v>
      </c>
      <c r="AB522" s="5">
        <f>ORDENES[[#This Row],[Ventas Originales (con descuento)]]-(ORDENES[[#This Row],[Ganancias]])</f>
        <v>155.47999999999999</v>
      </c>
    </row>
    <row r="523" spans="1:28" x14ac:dyDescent="0.35">
      <c r="A523" t="s">
        <v>7719</v>
      </c>
      <c r="B523" t="s">
        <v>51</v>
      </c>
      <c r="C523" t="s">
        <v>1</v>
      </c>
      <c r="D523" t="s">
        <v>436</v>
      </c>
      <c r="E523" t="s">
        <v>438</v>
      </c>
      <c r="F523" s="1">
        <v>43546</v>
      </c>
      <c r="G523" t="s">
        <v>7598</v>
      </c>
      <c r="H523" t="s">
        <v>921</v>
      </c>
      <c r="I523">
        <v>77041</v>
      </c>
      <c r="J523" t="s">
        <v>1582</v>
      </c>
      <c r="K523" t="s">
        <v>1881</v>
      </c>
      <c r="L523" t="s">
        <v>1860</v>
      </c>
      <c r="M523" s="1">
        <v>43550</v>
      </c>
      <c r="N523" t="s">
        <v>1869</v>
      </c>
      <c r="O523" t="s">
        <v>7623</v>
      </c>
      <c r="P523" t="s">
        <v>1883</v>
      </c>
      <c r="Q523" t="s">
        <v>7623</v>
      </c>
      <c r="R523" t="s">
        <v>1876</v>
      </c>
      <c r="S523">
        <v>3</v>
      </c>
      <c r="T523" s="2">
        <v>0.8</v>
      </c>
      <c r="U523" s="5">
        <v>-21.17</v>
      </c>
      <c r="V523" s="5">
        <f>ORDENES[[#This Row],[Ventas sin descuento]]-ORDENES[[#This Row],[costos estimados]]</f>
        <v>35.27000000000001</v>
      </c>
      <c r="W523">
        <v>9</v>
      </c>
      <c r="X523" s="5">
        <v>14.11</v>
      </c>
      <c r="Y523" s="5">
        <f>ORDENES[[#This Row],[Ventas Originales (con descuento)]]/(1-ORDENES[[#This Row],[Descuento]])</f>
        <v>70.550000000000011</v>
      </c>
      <c r="Z523" s="5">
        <f>ORDENES[[#This Row],[Ventas Originales (con descuento)]]/ORDENES[[#This Row],[Cantidad]]/(1-ORDENES[[#This Row],[Descuento]])</f>
        <v>7.8388888888888903</v>
      </c>
      <c r="AA523" s="5">
        <f>ORDENES[[#This Row],[Ventas Originales (con descuento)]]/ORDENES[[#This Row],[Cantidad]]</f>
        <v>1.5677777777777777</v>
      </c>
      <c r="AB523" s="5">
        <f>ORDENES[[#This Row],[Ventas Originales (con descuento)]]-(ORDENES[[#This Row],[Ganancias]])</f>
        <v>35.28</v>
      </c>
    </row>
    <row r="524" spans="1:28" x14ac:dyDescent="0.35">
      <c r="A524" t="s">
        <v>7715</v>
      </c>
      <c r="B524" t="s">
        <v>247</v>
      </c>
      <c r="C524" t="s">
        <v>1</v>
      </c>
      <c r="D524" t="s">
        <v>439</v>
      </c>
      <c r="E524" t="s">
        <v>423</v>
      </c>
      <c r="F524" s="1">
        <v>44219</v>
      </c>
      <c r="G524" t="s">
        <v>7613</v>
      </c>
      <c r="H524" t="s">
        <v>922</v>
      </c>
      <c r="I524">
        <v>48234</v>
      </c>
      <c r="J524" t="s">
        <v>1561</v>
      </c>
      <c r="K524" t="s">
        <v>1881</v>
      </c>
      <c r="L524" t="s">
        <v>1866</v>
      </c>
      <c r="M524" s="1">
        <v>44221</v>
      </c>
      <c r="N524" t="s">
        <v>1891</v>
      </c>
      <c r="O524" t="s">
        <v>7675</v>
      </c>
      <c r="P524" t="s">
        <v>1894</v>
      </c>
      <c r="Q524" t="s">
        <v>7675</v>
      </c>
      <c r="R524" t="s">
        <v>1871</v>
      </c>
      <c r="S524">
        <v>1</v>
      </c>
      <c r="T524" s="2">
        <v>0</v>
      </c>
      <c r="U524" s="5">
        <v>21.1</v>
      </c>
      <c r="V524" s="5">
        <f>ORDENES[[#This Row],[Ventas sin descuento]]-ORDENES[[#This Row],[costos estimados]]</f>
        <v>21.099999999999994</v>
      </c>
      <c r="W524">
        <v>2</v>
      </c>
      <c r="X524" s="5">
        <v>210.98</v>
      </c>
      <c r="Y524" s="5">
        <f>ORDENES[[#This Row],[Ventas Originales (con descuento)]]/(1-ORDENES[[#This Row],[Descuento]])</f>
        <v>210.98</v>
      </c>
      <c r="Z524" s="5">
        <f>ORDENES[[#This Row],[Ventas Originales (con descuento)]]/ORDENES[[#This Row],[Cantidad]]/(1-ORDENES[[#This Row],[Descuento]])</f>
        <v>105.49</v>
      </c>
      <c r="AA524" s="5">
        <f>ORDENES[[#This Row],[Ventas Originales (con descuento)]]/ORDENES[[#This Row],[Cantidad]]</f>
        <v>105.49</v>
      </c>
      <c r="AB524" s="5">
        <f>ORDENES[[#This Row],[Ventas Originales (con descuento)]]-(ORDENES[[#This Row],[Ganancias]])</f>
        <v>189.88</v>
      </c>
    </row>
    <row r="525" spans="1:28" x14ac:dyDescent="0.35">
      <c r="A525" t="s">
        <v>7720</v>
      </c>
      <c r="B525" t="s">
        <v>5</v>
      </c>
      <c r="C525" t="s">
        <v>1</v>
      </c>
      <c r="D525" t="s">
        <v>261</v>
      </c>
      <c r="E525" t="s">
        <v>440</v>
      </c>
      <c r="F525" s="1">
        <v>43972</v>
      </c>
      <c r="G525" t="s">
        <v>7613</v>
      </c>
      <c r="H525" t="s">
        <v>923</v>
      </c>
      <c r="I525">
        <v>90032</v>
      </c>
      <c r="J525" t="s">
        <v>1583</v>
      </c>
      <c r="K525" t="s">
        <v>1865</v>
      </c>
      <c r="L525" t="s">
        <v>1860</v>
      </c>
      <c r="M525" s="1">
        <v>43974</v>
      </c>
      <c r="N525" t="s">
        <v>1891</v>
      </c>
      <c r="O525" t="s">
        <v>7675</v>
      </c>
      <c r="P525" t="s">
        <v>1867</v>
      </c>
      <c r="Q525" t="s">
        <v>7675</v>
      </c>
      <c r="R525" t="s">
        <v>1875</v>
      </c>
      <c r="S525">
        <v>1</v>
      </c>
      <c r="T525" s="2">
        <v>0.2</v>
      </c>
      <c r="U525" s="5">
        <v>-12.41</v>
      </c>
      <c r="V525" s="5">
        <f>ORDENES[[#This Row],[Ventas sin descuento]]-ORDENES[[#This Row],[costos estimados]]</f>
        <v>1.3849999999999909</v>
      </c>
      <c r="W525">
        <v>3</v>
      </c>
      <c r="X525" s="5">
        <v>55.18</v>
      </c>
      <c r="Y525" s="5">
        <f>ORDENES[[#This Row],[Ventas Originales (con descuento)]]/(1-ORDENES[[#This Row],[Descuento]])</f>
        <v>68.974999999999994</v>
      </c>
      <c r="Z525" s="5">
        <f>ORDENES[[#This Row],[Ventas Originales (con descuento)]]/ORDENES[[#This Row],[Cantidad]]/(1-ORDENES[[#This Row],[Descuento]])</f>
        <v>22.991666666666667</v>
      </c>
      <c r="AA525" s="5">
        <f>ORDENES[[#This Row],[Ventas Originales (con descuento)]]/ORDENES[[#This Row],[Cantidad]]</f>
        <v>18.393333333333334</v>
      </c>
      <c r="AB525" s="5">
        <f>ORDENES[[#This Row],[Ventas Originales (con descuento)]]-(ORDENES[[#This Row],[Ganancias]])</f>
        <v>67.59</v>
      </c>
    </row>
    <row r="526" spans="1:28" x14ac:dyDescent="0.35">
      <c r="A526" t="s">
        <v>7720</v>
      </c>
      <c r="B526" t="s">
        <v>5</v>
      </c>
      <c r="C526" t="s">
        <v>1</v>
      </c>
      <c r="D526" t="s">
        <v>261</v>
      </c>
      <c r="E526" t="s">
        <v>76</v>
      </c>
      <c r="F526" s="1">
        <v>43972</v>
      </c>
      <c r="G526" t="s">
        <v>7613</v>
      </c>
      <c r="H526" t="s">
        <v>923</v>
      </c>
      <c r="I526">
        <v>90032</v>
      </c>
      <c r="J526" t="s">
        <v>1584</v>
      </c>
      <c r="K526" t="s">
        <v>1865</v>
      </c>
      <c r="L526" t="s">
        <v>1860</v>
      </c>
      <c r="M526" s="1">
        <v>43974</v>
      </c>
      <c r="N526" t="s">
        <v>1891</v>
      </c>
      <c r="O526" t="s">
        <v>7675</v>
      </c>
      <c r="P526" t="s">
        <v>1867</v>
      </c>
      <c r="Q526" t="s">
        <v>7675</v>
      </c>
      <c r="R526" t="s">
        <v>1889</v>
      </c>
      <c r="S526">
        <v>1</v>
      </c>
      <c r="T526" s="2">
        <v>0</v>
      </c>
      <c r="U526" s="5">
        <v>27.17</v>
      </c>
      <c r="V526" s="5">
        <f>ORDENES[[#This Row],[Ventas sin descuento]]-ORDENES[[#This Row],[costos estimados]]</f>
        <v>27.17</v>
      </c>
      <c r="W526">
        <v>2</v>
      </c>
      <c r="X526" s="5">
        <v>66.260000000000005</v>
      </c>
      <c r="Y526" s="5">
        <f>ORDENES[[#This Row],[Ventas Originales (con descuento)]]/(1-ORDENES[[#This Row],[Descuento]])</f>
        <v>66.260000000000005</v>
      </c>
      <c r="Z526" s="5">
        <f>ORDENES[[#This Row],[Ventas Originales (con descuento)]]/ORDENES[[#This Row],[Cantidad]]/(1-ORDENES[[#This Row],[Descuento]])</f>
        <v>33.130000000000003</v>
      </c>
      <c r="AA526" s="5">
        <f>ORDENES[[#This Row],[Ventas Originales (con descuento)]]/ORDENES[[#This Row],[Cantidad]]</f>
        <v>33.130000000000003</v>
      </c>
      <c r="AB526" s="5">
        <f>ORDENES[[#This Row],[Ventas Originales (con descuento)]]-(ORDENES[[#This Row],[Ganancias]])</f>
        <v>39.090000000000003</v>
      </c>
    </row>
    <row r="527" spans="1:28" x14ac:dyDescent="0.35">
      <c r="A527" t="s">
        <v>7719</v>
      </c>
      <c r="B527" t="s">
        <v>379</v>
      </c>
      <c r="C527" t="s">
        <v>1</v>
      </c>
      <c r="D527" t="s">
        <v>441</v>
      </c>
      <c r="E527" t="s">
        <v>18</v>
      </c>
      <c r="F527" s="1">
        <v>43825</v>
      </c>
      <c r="G527" t="s">
        <v>7613</v>
      </c>
      <c r="H527" t="s">
        <v>924</v>
      </c>
      <c r="I527">
        <v>1841</v>
      </c>
      <c r="J527" t="s">
        <v>1279</v>
      </c>
      <c r="K527" t="s">
        <v>1887</v>
      </c>
      <c r="L527" t="s">
        <v>1860</v>
      </c>
      <c r="M527" s="1">
        <v>43832</v>
      </c>
      <c r="N527" t="s">
        <v>1869</v>
      </c>
      <c r="O527" t="s">
        <v>7623</v>
      </c>
      <c r="P527" t="s">
        <v>1917</v>
      </c>
      <c r="Q527" t="s">
        <v>7623</v>
      </c>
      <c r="R527" t="s">
        <v>1898</v>
      </c>
      <c r="S527">
        <v>5</v>
      </c>
      <c r="T527" s="2">
        <v>0</v>
      </c>
      <c r="U527" s="5">
        <v>10.43</v>
      </c>
      <c r="V527" s="5">
        <f>ORDENES[[#This Row],[Ventas sin descuento]]-ORDENES[[#This Row],[costos estimados]]</f>
        <v>10.43</v>
      </c>
      <c r="W527">
        <v>5</v>
      </c>
      <c r="X527" s="5">
        <v>22.2</v>
      </c>
      <c r="Y527" s="5">
        <f>ORDENES[[#This Row],[Ventas Originales (con descuento)]]/(1-ORDENES[[#This Row],[Descuento]])</f>
        <v>22.2</v>
      </c>
      <c r="Z527" s="5">
        <f>ORDENES[[#This Row],[Ventas Originales (con descuento)]]/ORDENES[[#This Row],[Cantidad]]/(1-ORDENES[[#This Row],[Descuento]])</f>
        <v>4.4399999999999995</v>
      </c>
      <c r="AA527" s="5">
        <f>ORDENES[[#This Row],[Ventas Originales (con descuento)]]/ORDENES[[#This Row],[Cantidad]]</f>
        <v>4.4399999999999995</v>
      </c>
      <c r="AB527" s="5">
        <f>ORDENES[[#This Row],[Ventas Originales (con descuento)]]-(ORDENES[[#This Row],[Ganancias]])</f>
        <v>11.77</v>
      </c>
    </row>
    <row r="528" spans="1:28" x14ac:dyDescent="0.35">
      <c r="A528" t="s">
        <v>7715</v>
      </c>
      <c r="B528" t="s">
        <v>442</v>
      </c>
      <c r="C528" t="s">
        <v>1</v>
      </c>
      <c r="D528" t="s">
        <v>443</v>
      </c>
      <c r="E528" t="s">
        <v>41</v>
      </c>
      <c r="F528" s="1">
        <v>44490</v>
      </c>
      <c r="G528" t="s">
        <v>7613</v>
      </c>
      <c r="H528" t="s">
        <v>925</v>
      </c>
      <c r="I528">
        <v>33801</v>
      </c>
      <c r="J528" t="s">
        <v>7690</v>
      </c>
      <c r="K528" t="s">
        <v>1859</v>
      </c>
      <c r="L528" t="s">
        <v>1882</v>
      </c>
      <c r="M528" s="1">
        <v>44495</v>
      </c>
      <c r="N528" t="s">
        <v>1869</v>
      </c>
      <c r="O528" t="s">
        <v>7623</v>
      </c>
      <c r="P528" t="s">
        <v>1870</v>
      </c>
      <c r="Q528" t="s">
        <v>7623</v>
      </c>
      <c r="R528" t="s">
        <v>1864</v>
      </c>
      <c r="S528">
        <v>3</v>
      </c>
      <c r="T528" s="2">
        <v>0.2</v>
      </c>
      <c r="U528" s="5">
        <v>42.75</v>
      </c>
      <c r="V528" s="5">
        <f>ORDENES[[#This Row],[Ventas sin descuento]]-ORDENES[[#This Row],[costos estimados]]</f>
        <v>213.73749999999995</v>
      </c>
      <c r="W528">
        <v>3</v>
      </c>
      <c r="X528" s="5">
        <v>683.95</v>
      </c>
      <c r="Y528" s="5">
        <f>ORDENES[[#This Row],[Ventas Originales (con descuento)]]/(1-ORDENES[[#This Row],[Descuento]])</f>
        <v>854.9375</v>
      </c>
      <c r="Z528" s="5">
        <f>ORDENES[[#This Row],[Ventas Originales (con descuento)]]/ORDENES[[#This Row],[Cantidad]]/(1-ORDENES[[#This Row],[Descuento]])</f>
        <v>284.97916666666669</v>
      </c>
      <c r="AA528" s="5">
        <f>ORDENES[[#This Row],[Ventas Originales (con descuento)]]/ORDENES[[#This Row],[Cantidad]]</f>
        <v>227.98333333333335</v>
      </c>
      <c r="AB528" s="5">
        <f>ORDENES[[#This Row],[Ventas Originales (con descuento)]]-(ORDENES[[#This Row],[Ganancias]])</f>
        <v>641.20000000000005</v>
      </c>
    </row>
    <row r="529" spans="1:28" x14ac:dyDescent="0.35">
      <c r="A529" t="s">
        <v>7715</v>
      </c>
      <c r="B529" t="s">
        <v>442</v>
      </c>
      <c r="C529" t="s">
        <v>1</v>
      </c>
      <c r="D529" t="s">
        <v>443</v>
      </c>
      <c r="E529" t="s">
        <v>11</v>
      </c>
      <c r="F529" s="1">
        <v>44490</v>
      </c>
      <c r="G529" t="s">
        <v>7613</v>
      </c>
      <c r="H529" t="s">
        <v>925</v>
      </c>
      <c r="I529">
        <v>33801</v>
      </c>
      <c r="J529" t="s">
        <v>1420</v>
      </c>
      <c r="K529" t="s">
        <v>1859</v>
      </c>
      <c r="L529" t="s">
        <v>1882</v>
      </c>
      <c r="M529" s="1">
        <v>44495</v>
      </c>
      <c r="N529" t="s">
        <v>1869</v>
      </c>
      <c r="O529" t="s">
        <v>7623</v>
      </c>
      <c r="P529" t="s">
        <v>1870</v>
      </c>
      <c r="Q529" t="s">
        <v>7623</v>
      </c>
      <c r="R529" t="s">
        <v>1873</v>
      </c>
      <c r="S529">
        <v>3</v>
      </c>
      <c r="T529" s="2">
        <v>0.2</v>
      </c>
      <c r="U529" s="5">
        <v>5.14</v>
      </c>
      <c r="V529" s="5">
        <f>ORDENES[[#This Row],[Ventas sin descuento]]-ORDENES[[#This Row],[costos estimados]]</f>
        <v>16.564999999999998</v>
      </c>
      <c r="W529">
        <v>3</v>
      </c>
      <c r="X529" s="5">
        <v>45.7</v>
      </c>
      <c r="Y529" s="5">
        <f>ORDENES[[#This Row],[Ventas Originales (con descuento)]]/(1-ORDENES[[#This Row],[Descuento]])</f>
        <v>57.125</v>
      </c>
      <c r="Z529" s="5">
        <f>ORDENES[[#This Row],[Ventas Originales (con descuento)]]/ORDENES[[#This Row],[Cantidad]]/(1-ORDENES[[#This Row],[Descuento]])</f>
        <v>19.041666666666668</v>
      </c>
      <c r="AA529" s="5">
        <f>ORDENES[[#This Row],[Ventas Originales (con descuento)]]/ORDENES[[#This Row],[Cantidad]]</f>
        <v>15.233333333333334</v>
      </c>
      <c r="AB529" s="5">
        <f>ORDENES[[#This Row],[Ventas Originales (con descuento)]]-(ORDENES[[#This Row],[Ganancias]])</f>
        <v>40.56</v>
      </c>
    </row>
    <row r="530" spans="1:28" x14ac:dyDescent="0.35">
      <c r="A530" t="s">
        <v>7719</v>
      </c>
      <c r="B530" t="s">
        <v>39</v>
      </c>
      <c r="C530" t="s">
        <v>1</v>
      </c>
      <c r="D530" t="s">
        <v>444</v>
      </c>
      <c r="E530" t="s">
        <v>11</v>
      </c>
      <c r="F530" s="1">
        <v>43711</v>
      </c>
      <c r="G530" t="s">
        <v>7613</v>
      </c>
      <c r="H530" t="s">
        <v>926</v>
      </c>
      <c r="I530">
        <v>19134</v>
      </c>
      <c r="J530" t="s">
        <v>1585</v>
      </c>
      <c r="K530" t="s">
        <v>1887</v>
      </c>
      <c r="L530" t="s">
        <v>1860</v>
      </c>
      <c r="M530" s="1">
        <v>43715</v>
      </c>
      <c r="N530" t="s">
        <v>1869</v>
      </c>
      <c r="O530" t="s">
        <v>7623</v>
      </c>
      <c r="P530" t="s">
        <v>1888</v>
      </c>
      <c r="Q530" t="s">
        <v>7623</v>
      </c>
      <c r="R530" t="s">
        <v>1872</v>
      </c>
      <c r="S530">
        <v>3</v>
      </c>
      <c r="T530" s="2">
        <v>0.2</v>
      </c>
      <c r="U530" s="5">
        <v>-7.27</v>
      </c>
      <c r="V530" s="5">
        <f>ORDENES[[#This Row],[Ventas sin descuento]]-ORDENES[[#This Row],[costos estimados]]</f>
        <v>1.8150000000000048</v>
      </c>
      <c r="W530">
        <v>3</v>
      </c>
      <c r="X530" s="5">
        <v>36.340000000000003</v>
      </c>
      <c r="Y530" s="5">
        <f>ORDENES[[#This Row],[Ventas Originales (con descuento)]]/(1-ORDENES[[#This Row],[Descuento]])</f>
        <v>45.425000000000004</v>
      </c>
      <c r="Z530" s="5">
        <f>ORDENES[[#This Row],[Ventas Originales (con descuento)]]/ORDENES[[#This Row],[Cantidad]]/(1-ORDENES[[#This Row],[Descuento]])</f>
        <v>15.141666666666667</v>
      </c>
      <c r="AA530" s="5">
        <f>ORDENES[[#This Row],[Ventas Originales (con descuento)]]/ORDENES[[#This Row],[Cantidad]]</f>
        <v>12.113333333333335</v>
      </c>
      <c r="AB530" s="5">
        <f>ORDENES[[#This Row],[Ventas Originales (con descuento)]]-(ORDENES[[#This Row],[Ganancias]])</f>
        <v>43.61</v>
      </c>
    </row>
    <row r="531" spans="1:28" x14ac:dyDescent="0.35">
      <c r="A531" t="s">
        <v>7719</v>
      </c>
      <c r="B531" t="s">
        <v>39</v>
      </c>
      <c r="C531" t="s">
        <v>1</v>
      </c>
      <c r="D531" t="s">
        <v>444</v>
      </c>
      <c r="E531" t="s">
        <v>445</v>
      </c>
      <c r="F531" s="1">
        <v>43711</v>
      </c>
      <c r="G531" t="s">
        <v>7613</v>
      </c>
      <c r="H531" t="s">
        <v>926</v>
      </c>
      <c r="I531">
        <v>19134</v>
      </c>
      <c r="J531" t="s">
        <v>7604</v>
      </c>
      <c r="K531" t="s">
        <v>1887</v>
      </c>
      <c r="L531" t="s">
        <v>1860</v>
      </c>
      <c r="M531" s="1">
        <v>43715</v>
      </c>
      <c r="N531" t="s">
        <v>1869</v>
      </c>
      <c r="O531" t="s">
        <v>7623</v>
      </c>
      <c r="P531" t="s">
        <v>1888</v>
      </c>
      <c r="Q531" t="s">
        <v>7623</v>
      </c>
      <c r="R531" t="s">
        <v>1908</v>
      </c>
      <c r="S531">
        <v>3</v>
      </c>
      <c r="T531" s="2">
        <v>0.2</v>
      </c>
      <c r="U531" s="5">
        <v>-149.91</v>
      </c>
      <c r="V531" s="5">
        <f>ORDENES[[#This Row],[Ventas sin descuento]]-ORDENES[[#This Row],[costos estimados]]</f>
        <v>16.652500000000032</v>
      </c>
      <c r="W531">
        <v>1</v>
      </c>
      <c r="X531" s="5">
        <v>666.25</v>
      </c>
      <c r="Y531" s="5">
        <f>ORDENES[[#This Row],[Ventas Originales (con descuento)]]/(1-ORDENES[[#This Row],[Descuento]])</f>
        <v>832.8125</v>
      </c>
      <c r="Z531" s="5">
        <f>ORDENES[[#This Row],[Ventas Originales (con descuento)]]/ORDENES[[#This Row],[Cantidad]]/(1-ORDENES[[#This Row],[Descuento]])</f>
        <v>832.8125</v>
      </c>
      <c r="AA531" s="5">
        <f>ORDENES[[#This Row],[Ventas Originales (con descuento)]]/ORDENES[[#This Row],[Cantidad]]</f>
        <v>666.25</v>
      </c>
      <c r="AB531" s="5">
        <f>ORDENES[[#This Row],[Ventas Originales (con descuento)]]-(ORDENES[[#This Row],[Ganancias]])</f>
        <v>816.16</v>
      </c>
    </row>
    <row r="532" spans="1:28" x14ac:dyDescent="0.35">
      <c r="A532" t="s">
        <v>7719</v>
      </c>
      <c r="B532" t="s">
        <v>39</v>
      </c>
      <c r="C532" t="s">
        <v>1</v>
      </c>
      <c r="D532" t="s">
        <v>444</v>
      </c>
      <c r="E532" t="s">
        <v>18</v>
      </c>
      <c r="F532" s="1">
        <v>43711</v>
      </c>
      <c r="G532" t="s">
        <v>7613</v>
      </c>
      <c r="H532" t="s">
        <v>926</v>
      </c>
      <c r="I532">
        <v>19134</v>
      </c>
      <c r="J532" t="s">
        <v>1586</v>
      </c>
      <c r="K532" t="s">
        <v>1887</v>
      </c>
      <c r="L532" t="s">
        <v>1860</v>
      </c>
      <c r="M532" s="1">
        <v>43715</v>
      </c>
      <c r="N532" t="s">
        <v>1869</v>
      </c>
      <c r="O532" t="s">
        <v>7623</v>
      </c>
      <c r="P532" t="s">
        <v>1888</v>
      </c>
      <c r="Q532" t="s">
        <v>7623</v>
      </c>
      <c r="R532" t="s">
        <v>1890</v>
      </c>
      <c r="S532">
        <v>3</v>
      </c>
      <c r="T532" s="2">
        <v>0.2</v>
      </c>
      <c r="U532" s="5">
        <v>19.690000000000001</v>
      </c>
      <c r="V532" s="5">
        <f>ORDENES[[#This Row],[Ventas sin descuento]]-ORDENES[[#This Row],[costos estimados]]</f>
        <v>32.817499999999995</v>
      </c>
      <c r="W532">
        <v>6</v>
      </c>
      <c r="X532" s="5">
        <v>52.51</v>
      </c>
      <c r="Y532" s="5">
        <f>ORDENES[[#This Row],[Ventas Originales (con descuento)]]/(1-ORDENES[[#This Row],[Descuento]])</f>
        <v>65.637499999999989</v>
      </c>
      <c r="Z532" s="5">
        <f>ORDENES[[#This Row],[Ventas Originales (con descuento)]]/ORDENES[[#This Row],[Cantidad]]/(1-ORDENES[[#This Row],[Descuento]])</f>
        <v>10.939583333333333</v>
      </c>
      <c r="AA532" s="5">
        <f>ORDENES[[#This Row],[Ventas Originales (con descuento)]]/ORDENES[[#This Row],[Cantidad]]</f>
        <v>8.7516666666666669</v>
      </c>
      <c r="AB532" s="5">
        <f>ORDENES[[#This Row],[Ventas Originales (con descuento)]]-(ORDENES[[#This Row],[Ganancias]])</f>
        <v>32.819999999999993</v>
      </c>
    </row>
    <row r="533" spans="1:28" x14ac:dyDescent="0.35">
      <c r="A533" t="s">
        <v>7715</v>
      </c>
      <c r="B533" t="s">
        <v>5</v>
      </c>
      <c r="C533" t="s">
        <v>1</v>
      </c>
      <c r="D533" t="s">
        <v>446</v>
      </c>
      <c r="E533" t="s">
        <v>102</v>
      </c>
      <c r="F533" s="1">
        <v>43776</v>
      </c>
      <c r="G533" t="s">
        <v>7598</v>
      </c>
      <c r="H533" t="s">
        <v>927</v>
      </c>
      <c r="I533">
        <v>90036</v>
      </c>
      <c r="J533" t="s">
        <v>1587</v>
      </c>
      <c r="K533" t="s">
        <v>1865</v>
      </c>
      <c r="L533" t="s">
        <v>1866</v>
      </c>
      <c r="M533" s="1">
        <v>43778</v>
      </c>
      <c r="N533" t="s">
        <v>1861</v>
      </c>
      <c r="O533" t="s">
        <v>7614</v>
      </c>
      <c r="P533" t="s">
        <v>1867</v>
      </c>
      <c r="Q533" t="s">
        <v>7614</v>
      </c>
      <c r="R533" t="s">
        <v>1864</v>
      </c>
      <c r="S533">
        <v>1</v>
      </c>
      <c r="T533" s="2">
        <v>0.2</v>
      </c>
      <c r="U533" s="5">
        <v>11.92</v>
      </c>
      <c r="V533" s="5">
        <f>ORDENES[[#This Row],[Ventas sin descuento]]-ORDENES[[#This Row],[costos estimados]]</f>
        <v>59.599999999999966</v>
      </c>
      <c r="W533">
        <v>1</v>
      </c>
      <c r="X533" s="5">
        <v>190.72</v>
      </c>
      <c r="Y533" s="5">
        <f>ORDENES[[#This Row],[Ventas Originales (con descuento)]]/(1-ORDENES[[#This Row],[Descuento]])</f>
        <v>238.39999999999998</v>
      </c>
      <c r="Z533" s="5">
        <f>ORDENES[[#This Row],[Ventas Originales (con descuento)]]/ORDENES[[#This Row],[Cantidad]]/(1-ORDENES[[#This Row],[Descuento]])</f>
        <v>238.39999999999998</v>
      </c>
      <c r="AA533" s="5">
        <f>ORDENES[[#This Row],[Ventas Originales (con descuento)]]/ORDENES[[#This Row],[Cantidad]]</f>
        <v>190.72</v>
      </c>
      <c r="AB533" s="5">
        <f>ORDENES[[#This Row],[Ventas Originales (con descuento)]]-(ORDENES[[#This Row],[Ganancias]])</f>
        <v>178.8</v>
      </c>
    </row>
    <row r="534" spans="1:28" x14ac:dyDescent="0.35">
      <c r="A534" t="s">
        <v>7715</v>
      </c>
      <c r="B534" t="s">
        <v>5</v>
      </c>
      <c r="C534" t="s">
        <v>1</v>
      </c>
      <c r="D534" t="s">
        <v>447</v>
      </c>
      <c r="E534" t="s">
        <v>101</v>
      </c>
      <c r="F534" s="1">
        <v>44446</v>
      </c>
      <c r="G534" t="s">
        <v>7613</v>
      </c>
      <c r="H534" t="s">
        <v>928</v>
      </c>
      <c r="I534">
        <v>90032</v>
      </c>
      <c r="J534" t="s">
        <v>1588</v>
      </c>
      <c r="K534" t="s">
        <v>1865</v>
      </c>
      <c r="L534" t="s">
        <v>1860</v>
      </c>
      <c r="M534" s="1">
        <v>44450</v>
      </c>
      <c r="N534" t="s">
        <v>1869</v>
      </c>
      <c r="O534" t="s">
        <v>7623</v>
      </c>
      <c r="P534" t="s">
        <v>1867</v>
      </c>
      <c r="Q534" t="s">
        <v>7623</v>
      </c>
      <c r="R534" t="s">
        <v>1873</v>
      </c>
      <c r="S534">
        <v>3</v>
      </c>
      <c r="T534" s="2">
        <v>0</v>
      </c>
      <c r="U534" s="5">
        <v>2.4</v>
      </c>
      <c r="V534" s="5">
        <f>ORDENES[[#This Row],[Ventas sin descuento]]-ORDENES[[#This Row],[costos estimados]]</f>
        <v>2.3999999999999986</v>
      </c>
      <c r="W534">
        <v>3</v>
      </c>
      <c r="X534" s="5">
        <v>47.94</v>
      </c>
      <c r="Y534" s="5">
        <f>ORDENES[[#This Row],[Ventas Originales (con descuento)]]/(1-ORDENES[[#This Row],[Descuento]])</f>
        <v>47.94</v>
      </c>
      <c r="Z534" s="5">
        <f>ORDENES[[#This Row],[Ventas Originales (con descuento)]]/ORDENES[[#This Row],[Cantidad]]/(1-ORDENES[[#This Row],[Descuento]])</f>
        <v>15.979999999999999</v>
      </c>
      <c r="AA534" s="5">
        <f>ORDENES[[#This Row],[Ventas Originales (con descuento)]]/ORDENES[[#This Row],[Cantidad]]</f>
        <v>15.979999999999999</v>
      </c>
      <c r="AB534" s="5">
        <f>ORDENES[[#This Row],[Ventas Originales (con descuento)]]-(ORDENES[[#This Row],[Ganancias]])</f>
        <v>45.54</v>
      </c>
    </row>
    <row r="535" spans="1:28" x14ac:dyDescent="0.35">
      <c r="A535" t="s">
        <v>7720</v>
      </c>
      <c r="B535" t="s">
        <v>448</v>
      </c>
      <c r="C535" t="s">
        <v>1</v>
      </c>
      <c r="D535" t="s">
        <v>449</v>
      </c>
      <c r="E535" t="s">
        <v>63</v>
      </c>
      <c r="F535" s="1">
        <v>43980</v>
      </c>
      <c r="G535" t="s">
        <v>7598</v>
      </c>
      <c r="H535" t="s">
        <v>929</v>
      </c>
      <c r="I535">
        <v>36116</v>
      </c>
      <c r="J535" t="s">
        <v>1589</v>
      </c>
      <c r="K535" t="s">
        <v>1859</v>
      </c>
      <c r="L535" t="s">
        <v>1860</v>
      </c>
      <c r="M535" s="1">
        <v>43983</v>
      </c>
      <c r="N535" t="s">
        <v>1861</v>
      </c>
      <c r="O535" t="s">
        <v>7614</v>
      </c>
      <c r="P535" t="s">
        <v>1902</v>
      </c>
      <c r="Q535" t="s">
        <v>7614</v>
      </c>
      <c r="R535" t="s">
        <v>1875</v>
      </c>
      <c r="S535">
        <v>2</v>
      </c>
      <c r="T535" s="2">
        <v>0</v>
      </c>
      <c r="U535" s="5">
        <v>274.39</v>
      </c>
      <c r="V535" s="5">
        <f>ORDENES[[#This Row],[Ventas sin descuento]]-ORDENES[[#This Row],[costos estimados]]</f>
        <v>274.39</v>
      </c>
      <c r="W535">
        <v>5</v>
      </c>
      <c r="X535" s="5">
        <v>979.95</v>
      </c>
      <c r="Y535" s="5">
        <f>ORDENES[[#This Row],[Ventas Originales (con descuento)]]/(1-ORDENES[[#This Row],[Descuento]])</f>
        <v>979.95</v>
      </c>
      <c r="Z535" s="5">
        <f>ORDENES[[#This Row],[Ventas Originales (con descuento)]]/ORDENES[[#This Row],[Cantidad]]/(1-ORDENES[[#This Row],[Descuento]])</f>
        <v>195.99</v>
      </c>
      <c r="AA535" s="5">
        <f>ORDENES[[#This Row],[Ventas Originales (con descuento)]]/ORDENES[[#This Row],[Cantidad]]</f>
        <v>195.99</v>
      </c>
      <c r="AB535" s="5">
        <f>ORDENES[[#This Row],[Ventas Originales (con descuento)]]-(ORDENES[[#This Row],[Ganancias]])</f>
        <v>705.56000000000006</v>
      </c>
    </row>
    <row r="536" spans="1:28" x14ac:dyDescent="0.35">
      <c r="A536" t="s">
        <v>7719</v>
      </c>
      <c r="B536" t="s">
        <v>448</v>
      </c>
      <c r="C536" t="s">
        <v>1</v>
      </c>
      <c r="D536" t="s">
        <v>449</v>
      </c>
      <c r="E536" t="s">
        <v>18</v>
      </c>
      <c r="F536" s="1">
        <v>43980</v>
      </c>
      <c r="G536" t="s">
        <v>7598</v>
      </c>
      <c r="H536" t="s">
        <v>929</v>
      </c>
      <c r="I536">
        <v>36116</v>
      </c>
      <c r="J536" t="s">
        <v>1387</v>
      </c>
      <c r="K536" t="s">
        <v>1859</v>
      </c>
      <c r="L536" t="s">
        <v>1860</v>
      </c>
      <c r="M536" s="1">
        <v>43983</v>
      </c>
      <c r="N536" t="s">
        <v>1861</v>
      </c>
      <c r="O536" t="s">
        <v>7614</v>
      </c>
      <c r="P536" t="s">
        <v>1902</v>
      </c>
      <c r="Q536" t="s">
        <v>7614</v>
      </c>
      <c r="R536" t="s">
        <v>1876</v>
      </c>
      <c r="S536">
        <v>2</v>
      </c>
      <c r="T536" s="2">
        <v>0</v>
      </c>
      <c r="U536" s="5">
        <v>11.38</v>
      </c>
      <c r="V536" s="5">
        <f>ORDENES[[#This Row],[Ventas sin descuento]]-ORDENES[[#This Row],[costos estimados]]</f>
        <v>11.38</v>
      </c>
      <c r="W536">
        <v>5</v>
      </c>
      <c r="X536" s="5">
        <v>22.75</v>
      </c>
      <c r="Y536" s="5">
        <f>ORDENES[[#This Row],[Ventas Originales (con descuento)]]/(1-ORDENES[[#This Row],[Descuento]])</f>
        <v>22.75</v>
      </c>
      <c r="Z536" s="5">
        <f>ORDENES[[#This Row],[Ventas Originales (con descuento)]]/ORDENES[[#This Row],[Cantidad]]/(1-ORDENES[[#This Row],[Descuento]])</f>
        <v>4.55</v>
      </c>
      <c r="AA536" s="5">
        <f>ORDENES[[#This Row],[Ventas Originales (con descuento)]]/ORDENES[[#This Row],[Cantidad]]</f>
        <v>4.55</v>
      </c>
      <c r="AB536" s="5">
        <f>ORDENES[[#This Row],[Ventas Originales (con descuento)]]-(ORDENES[[#This Row],[Ganancias]])</f>
        <v>11.37</v>
      </c>
    </row>
    <row r="537" spans="1:28" x14ac:dyDescent="0.35">
      <c r="A537" t="s">
        <v>7719</v>
      </c>
      <c r="B537" t="s">
        <v>450</v>
      </c>
      <c r="C537" t="s">
        <v>1</v>
      </c>
      <c r="D537" t="s">
        <v>451</v>
      </c>
      <c r="E537" t="s">
        <v>452</v>
      </c>
      <c r="F537" s="1">
        <v>44022</v>
      </c>
      <c r="G537" t="s">
        <v>7613</v>
      </c>
      <c r="H537" t="s">
        <v>930</v>
      </c>
      <c r="I537">
        <v>85204</v>
      </c>
      <c r="J537" t="s">
        <v>1590</v>
      </c>
      <c r="K537" t="s">
        <v>1865</v>
      </c>
      <c r="L537" t="s">
        <v>1860</v>
      </c>
      <c r="M537" s="1">
        <v>44028</v>
      </c>
      <c r="N537" t="s">
        <v>1869</v>
      </c>
      <c r="O537" t="s">
        <v>7623</v>
      </c>
      <c r="P537" t="s">
        <v>1899</v>
      </c>
      <c r="Q537" t="s">
        <v>7623</v>
      </c>
      <c r="R537" t="s">
        <v>1872</v>
      </c>
      <c r="S537">
        <v>4</v>
      </c>
      <c r="T537" s="2">
        <v>0.2</v>
      </c>
      <c r="U537" s="5">
        <v>1.47</v>
      </c>
      <c r="V537" s="5">
        <f>ORDENES[[#This Row],[Ventas sin descuento]]-ORDENES[[#This Row],[costos estimados]]</f>
        <v>5.6624999999999996</v>
      </c>
      <c r="W537">
        <v>2</v>
      </c>
      <c r="X537" s="5">
        <v>16.77</v>
      </c>
      <c r="Y537" s="5">
        <f>ORDENES[[#This Row],[Ventas Originales (con descuento)]]/(1-ORDENES[[#This Row],[Descuento]])</f>
        <v>20.962499999999999</v>
      </c>
      <c r="Z537" s="5">
        <f>ORDENES[[#This Row],[Ventas Originales (con descuento)]]/ORDENES[[#This Row],[Cantidad]]/(1-ORDENES[[#This Row],[Descuento]])</f>
        <v>10.481249999999999</v>
      </c>
      <c r="AA537" s="5">
        <f>ORDENES[[#This Row],[Ventas Originales (con descuento)]]/ORDENES[[#This Row],[Cantidad]]</f>
        <v>8.3849999999999998</v>
      </c>
      <c r="AB537" s="5">
        <f>ORDENES[[#This Row],[Ventas Originales (con descuento)]]-(ORDENES[[#This Row],[Ganancias]])</f>
        <v>15.299999999999999</v>
      </c>
    </row>
    <row r="538" spans="1:28" x14ac:dyDescent="0.35">
      <c r="A538" t="s">
        <v>7719</v>
      </c>
      <c r="B538" t="s">
        <v>90</v>
      </c>
      <c r="C538" t="s">
        <v>1</v>
      </c>
      <c r="D538" t="s">
        <v>453</v>
      </c>
      <c r="E538" t="s">
        <v>402</v>
      </c>
      <c r="F538" s="1">
        <v>44442</v>
      </c>
      <c r="G538" t="s">
        <v>7598</v>
      </c>
      <c r="H538" t="s">
        <v>931</v>
      </c>
      <c r="I538">
        <v>60653</v>
      </c>
      <c r="J538" t="s">
        <v>1591</v>
      </c>
      <c r="K538" t="s">
        <v>1881</v>
      </c>
      <c r="L538" t="s">
        <v>1860</v>
      </c>
      <c r="M538" s="1">
        <v>44447</v>
      </c>
      <c r="N538" t="s">
        <v>1861</v>
      </c>
      <c r="O538" t="s">
        <v>7614</v>
      </c>
      <c r="P538" t="s">
        <v>1892</v>
      </c>
      <c r="Q538" t="s">
        <v>7614</v>
      </c>
      <c r="R538" t="s">
        <v>1876</v>
      </c>
      <c r="S538">
        <v>3</v>
      </c>
      <c r="T538" s="2">
        <v>0.8</v>
      </c>
      <c r="U538" s="5">
        <v>-68.19</v>
      </c>
      <c r="V538" s="5">
        <f>ORDENES[[#This Row],[Ventas sin descuento]]-ORDENES[[#This Row],[costos estimados]]</f>
        <v>102.29000000000002</v>
      </c>
      <c r="W538">
        <v>7</v>
      </c>
      <c r="X538" s="5">
        <v>42.62</v>
      </c>
      <c r="Y538" s="5">
        <f>ORDENES[[#This Row],[Ventas Originales (con descuento)]]/(1-ORDENES[[#This Row],[Descuento]])</f>
        <v>213.10000000000002</v>
      </c>
      <c r="Z538" s="5">
        <f>ORDENES[[#This Row],[Ventas Originales (con descuento)]]/ORDENES[[#This Row],[Cantidad]]/(1-ORDENES[[#This Row],[Descuento]])</f>
        <v>30.442857142857147</v>
      </c>
      <c r="AA538" s="5">
        <f>ORDENES[[#This Row],[Ventas Originales (con descuento)]]/ORDENES[[#This Row],[Cantidad]]</f>
        <v>6.0885714285714281</v>
      </c>
      <c r="AB538" s="5">
        <f>ORDENES[[#This Row],[Ventas Originales (con descuento)]]-(ORDENES[[#This Row],[Ganancias]])</f>
        <v>110.81</v>
      </c>
    </row>
    <row r="539" spans="1:28" x14ac:dyDescent="0.35">
      <c r="A539" t="s">
        <v>7719</v>
      </c>
      <c r="B539" t="s">
        <v>80</v>
      </c>
      <c r="C539" t="s">
        <v>1</v>
      </c>
      <c r="D539" t="s">
        <v>211</v>
      </c>
      <c r="E539" t="s">
        <v>406</v>
      </c>
      <c r="F539" s="1">
        <v>43802</v>
      </c>
      <c r="G539" t="s">
        <v>7598</v>
      </c>
      <c r="H539" t="s">
        <v>932</v>
      </c>
      <c r="I539">
        <v>10009</v>
      </c>
      <c r="J539" t="s">
        <v>1592</v>
      </c>
      <c r="K539" t="s">
        <v>1887</v>
      </c>
      <c r="L539" t="s">
        <v>1882</v>
      </c>
      <c r="M539" s="1">
        <v>43807</v>
      </c>
      <c r="N539" t="s">
        <v>1869</v>
      </c>
      <c r="O539" t="s">
        <v>7623</v>
      </c>
      <c r="P539" t="s">
        <v>1897</v>
      </c>
      <c r="Q539" t="s">
        <v>7623</v>
      </c>
      <c r="R539" t="s">
        <v>1876</v>
      </c>
      <c r="S539">
        <v>3</v>
      </c>
      <c r="T539" s="2">
        <v>0.2</v>
      </c>
      <c r="U539" s="5">
        <v>3.36</v>
      </c>
      <c r="V539" s="5">
        <f>ORDENES[[#This Row],[Ventas sin descuento]]-ORDENES[[#This Row],[costos estimados]]</f>
        <v>6.0474999999999994</v>
      </c>
      <c r="W539">
        <v>4</v>
      </c>
      <c r="X539" s="5">
        <v>10.75</v>
      </c>
      <c r="Y539" s="5">
        <f>ORDENES[[#This Row],[Ventas Originales (con descuento)]]/(1-ORDENES[[#This Row],[Descuento]])</f>
        <v>13.4375</v>
      </c>
      <c r="Z539" s="5">
        <f>ORDENES[[#This Row],[Ventas Originales (con descuento)]]/ORDENES[[#This Row],[Cantidad]]/(1-ORDENES[[#This Row],[Descuento]])</f>
        <v>3.359375</v>
      </c>
      <c r="AA539" s="5">
        <f>ORDENES[[#This Row],[Ventas Originales (con descuento)]]/ORDENES[[#This Row],[Cantidad]]</f>
        <v>2.6875</v>
      </c>
      <c r="AB539" s="5">
        <f>ORDENES[[#This Row],[Ventas Originales (con descuento)]]-(ORDENES[[#This Row],[Ganancias]])</f>
        <v>7.3900000000000006</v>
      </c>
    </row>
    <row r="540" spans="1:28" x14ac:dyDescent="0.35">
      <c r="A540" t="s">
        <v>7719</v>
      </c>
      <c r="B540" t="s">
        <v>0</v>
      </c>
      <c r="C540" t="s">
        <v>1</v>
      </c>
      <c r="D540" t="s">
        <v>454</v>
      </c>
      <c r="E540" t="s">
        <v>229</v>
      </c>
      <c r="F540" s="1">
        <v>43806</v>
      </c>
      <c r="G540" t="s">
        <v>7613</v>
      </c>
      <c r="H540" t="s">
        <v>933</v>
      </c>
      <c r="I540">
        <v>42420</v>
      </c>
      <c r="J540" t="s">
        <v>1593</v>
      </c>
      <c r="K540" t="s">
        <v>1859</v>
      </c>
      <c r="L540" t="s">
        <v>1860</v>
      </c>
      <c r="M540" s="1">
        <v>43810</v>
      </c>
      <c r="N540" t="s">
        <v>1869</v>
      </c>
      <c r="O540" t="s">
        <v>7623</v>
      </c>
      <c r="P540" t="s">
        <v>1862</v>
      </c>
      <c r="Q540" t="s">
        <v>7623</v>
      </c>
      <c r="R540" t="s">
        <v>1877</v>
      </c>
      <c r="S540">
        <v>3</v>
      </c>
      <c r="T540" s="2">
        <v>0</v>
      </c>
      <c r="U540" s="5">
        <v>41.29</v>
      </c>
      <c r="V540" s="5">
        <f>ORDENES[[#This Row],[Ventas sin descuento]]-ORDENES[[#This Row],[costos estimados]]</f>
        <v>41.289999999999992</v>
      </c>
      <c r="W540">
        <v>3</v>
      </c>
      <c r="X540" s="5">
        <v>152.94</v>
      </c>
      <c r="Y540" s="5">
        <f>ORDENES[[#This Row],[Ventas Originales (con descuento)]]/(1-ORDENES[[#This Row],[Descuento]])</f>
        <v>152.94</v>
      </c>
      <c r="Z540" s="5">
        <f>ORDENES[[#This Row],[Ventas Originales (con descuento)]]/ORDENES[[#This Row],[Cantidad]]/(1-ORDENES[[#This Row],[Descuento]])</f>
        <v>50.98</v>
      </c>
      <c r="AA540" s="5">
        <f>ORDENES[[#This Row],[Ventas Originales (con descuento)]]/ORDENES[[#This Row],[Cantidad]]</f>
        <v>50.98</v>
      </c>
      <c r="AB540" s="5">
        <f>ORDENES[[#This Row],[Ventas Originales (con descuento)]]-(ORDENES[[#This Row],[Ganancias]])</f>
        <v>111.65</v>
      </c>
    </row>
    <row r="541" spans="1:28" x14ac:dyDescent="0.35">
      <c r="A541" t="s">
        <v>7715</v>
      </c>
      <c r="B541" t="s">
        <v>0</v>
      </c>
      <c r="C541" t="s">
        <v>1</v>
      </c>
      <c r="D541" t="s">
        <v>454</v>
      </c>
      <c r="E541" t="s">
        <v>18</v>
      </c>
      <c r="F541" s="1">
        <v>43806</v>
      </c>
      <c r="G541" t="s">
        <v>7613</v>
      </c>
      <c r="H541" t="s">
        <v>933</v>
      </c>
      <c r="I541">
        <v>42420</v>
      </c>
      <c r="J541" t="s">
        <v>1594</v>
      </c>
      <c r="K541" t="s">
        <v>1859</v>
      </c>
      <c r="L541" t="s">
        <v>1860</v>
      </c>
      <c r="M541" s="1">
        <v>43810</v>
      </c>
      <c r="N541" t="s">
        <v>1869</v>
      </c>
      <c r="O541" t="s">
        <v>7623</v>
      </c>
      <c r="P541" t="s">
        <v>1862</v>
      </c>
      <c r="Q541" t="s">
        <v>7623</v>
      </c>
      <c r="R541" t="s">
        <v>1864</v>
      </c>
      <c r="S541">
        <v>3</v>
      </c>
      <c r="T541" s="2">
        <v>0</v>
      </c>
      <c r="U541" s="5">
        <v>70.98</v>
      </c>
      <c r="V541" s="5">
        <f>ORDENES[[#This Row],[Ventas sin descuento]]-ORDENES[[#This Row],[costos estimados]]</f>
        <v>70.980000000000018</v>
      </c>
      <c r="W541">
        <v>4</v>
      </c>
      <c r="X541" s="5">
        <v>283.92</v>
      </c>
      <c r="Y541" s="5">
        <f>ORDENES[[#This Row],[Ventas Originales (con descuento)]]/(1-ORDENES[[#This Row],[Descuento]])</f>
        <v>283.92</v>
      </c>
      <c r="Z541" s="5">
        <f>ORDENES[[#This Row],[Ventas Originales (con descuento)]]/ORDENES[[#This Row],[Cantidad]]/(1-ORDENES[[#This Row],[Descuento]])</f>
        <v>70.98</v>
      </c>
      <c r="AA541" s="5">
        <f>ORDENES[[#This Row],[Ventas Originales (con descuento)]]/ORDENES[[#This Row],[Cantidad]]</f>
        <v>70.98</v>
      </c>
      <c r="AB541" s="5">
        <f>ORDENES[[#This Row],[Ventas Originales (con descuento)]]-(ORDENES[[#This Row],[Ganancias]])</f>
        <v>212.94</v>
      </c>
    </row>
    <row r="542" spans="1:28" x14ac:dyDescent="0.35">
      <c r="A542" t="s">
        <v>7720</v>
      </c>
      <c r="B542" t="s">
        <v>455</v>
      </c>
      <c r="C542" t="s">
        <v>1</v>
      </c>
      <c r="D542" t="s">
        <v>456</v>
      </c>
      <c r="E542" t="s">
        <v>457</v>
      </c>
      <c r="F542" s="1">
        <v>43132</v>
      </c>
      <c r="G542" t="s">
        <v>7613</v>
      </c>
      <c r="H542" t="s">
        <v>934</v>
      </c>
      <c r="I542">
        <v>54302</v>
      </c>
      <c r="J542" t="s">
        <v>1595</v>
      </c>
      <c r="K542" t="s">
        <v>1881</v>
      </c>
      <c r="L542" t="s">
        <v>1860</v>
      </c>
      <c r="M542" s="1">
        <v>43134</v>
      </c>
      <c r="N542" t="s">
        <v>1891</v>
      </c>
      <c r="O542" t="s">
        <v>7675</v>
      </c>
      <c r="P542" t="s">
        <v>1884</v>
      </c>
      <c r="Q542" t="s">
        <v>7675</v>
      </c>
      <c r="R542" t="s">
        <v>1889</v>
      </c>
      <c r="S542">
        <v>1</v>
      </c>
      <c r="T542" s="2">
        <v>0</v>
      </c>
      <c r="U542" s="5">
        <v>206.32</v>
      </c>
      <c r="V542" s="5">
        <f>ORDENES[[#This Row],[Ventas sin descuento]]-ORDENES[[#This Row],[costos estimados]]</f>
        <v>206.32</v>
      </c>
      <c r="W542">
        <v>6</v>
      </c>
      <c r="X542" s="5">
        <v>468.9</v>
      </c>
      <c r="Y542" s="5">
        <f>ORDENES[[#This Row],[Ventas Originales (con descuento)]]/(1-ORDENES[[#This Row],[Descuento]])</f>
        <v>468.9</v>
      </c>
      <c r="Z542" s="5">
        <f>ORDENES[[#This Row],[Ventas Originales (con descuento)]]/ORDENES[[#This Row],[Cantidad]]/(1-ORDENES[[#This Row],[Descuento]])</f>
        <v>78.149999999999991</v>
      </c>
      <c r="AA542" s="5">
        <f>ORDENES[[#This Row],[Ventas Originales (con descuento)]]/ORDENES[[#This Row],[Cantidad]]</f>
        <v>78.149999999999991</v>
      </c>
      <c r="AB542" s="5">
        <f>ORDENES[[#This Row],[Ventas Originales (con descuento)]]-(ORDENES[[#This Row],[Ganancias]])</f>
        <v>262.58</v>
      </c>
    </row>
    <row r="543" spans="1:28" x14ac:dyDescent="0.35">
      <c r="A543" t="s">
        <v>7720</v>
      </c>
      <c r="B543" t="s">
        <v>337</v>
      </c>
      <c r="C543" t="s">
        <v>1</v>
      </c>
      <c r="D543" t="s">
        <v>66</v>
      </c>
      <c r="E543" t="s">
        <v>458</v>
      </c>
      <c r="F543" s="1">
        <v>44026</v>
      </c>
      <c r="G543" t="s">
        <v>7598</v>
      </c>
      <c r="H543" t="s">
        <v>935</v>
      </c>
      <c r="I543">
        <v>85705</v>
      </c>
      <c r="J543" t="s">
        <v>1596</v>
      </c>
      <c r="K543" t="s">
        <v>1865</v>
      </c>
      <c r="L543" t="s">
        <v>1866</v>
      </c>
      <c r="M543" s="1">
        <v>44029</v>
      </c>
      <c r="N543" t="s">
        <v>1891</v>
      </c>
      <c r="O543" t="s">
        <v>7675</v>
      </c>
      <c r="P543" t="s">
        <v>1899</v>
      </c>
      <c r="Q543" t="s">
        <v>7675</v>
      </c>
      <c r="R543" t="s">
        <v>1875</v>
      </c>
      <c r="S543">
        <v>2</v>
      </c>
      <c r="T543" s="2">
        <v>0.2</v>
      </c>
      <c r="U543" s="5">
        <v>38.090000000000003</v>
      </c>
      <c r="V543" s="5">
        <f>ORDENES[[#This Row],[Ventas sin descuento]]-ORDENES[[#This Row],[costos estimados]]</f>
        <v>133.30500000000001</v>
      </c>
      <c r="W543">
        <v>8</v>
      </c>
      <c r="X543" s="5">
        <v>380.86</v>
      </c>
      <c r="Y543" s="5">
        <f>ORDENES[[#This Row],[Ventas Originales (con descuento)]]/(1-ORDENES[[#This Row],[Descuento]])</f>
        <v>476.07499999999999</v>
      </c>
      <c r="Z543" s="5">
        <f>ORDENES[[#This Row],[Ventas Originales (con descuento)]]/ORDENES[[#This Row],[Cantidad]]/(1-ORDENES[[#This Row],[Descuento]])</f>
        <v>59.509374999999999</v>
      </c>
      <c r="AA543" s="5">
        <f>ORDENES[[#This Row],[Ventas Originales (con descuento)]]/ORDENES[[#This Row],[Cantidad]]</f>
        <v>47.607500000000002</v>
      </c>
      <c r="AB543" s="5">
        <f>ORDENES[[#This Row],[Ventas Originales (con descuento)]]-(ORDENES[[#This Row],[Ganancias]])</f>
        <v>342.77</v>
      </c>
    </row>
    <row r="544" spans="1:28" x14ac:dyDescent="0.35">
      <c r="A544" t="s">
        <v>7719</v>
      </c>
      <c r="B544" t="s">
        <v>95</v>
      </c>
      <c r="C544" t="s">
        <v>1</v>
      </c>
      <c r="D544" t="s">
        <v>459</v>
      </c>
      <c r="E544" t="s">
        <v>7624</v>
      </c>
      <c r="F544" s="1">
        <v>43817</v>
      </c>
      <c r="G544" t="s">
        <v>7613</v>
      </c>
      <c r="H544" t="s">
        <v>936</v>
      </c>
      <c r="I544">
        <v>45503</v>
      </c>
      <c r="J544" t="s">
        <v>7638</v>
      </c>
      <c r="K544" t="s">
        <v>1887</v>
      </c>
      <c r="L544" t="s">
        <v>1860</v>
      </c>
      <c r="M544" s="1">
        <v>43822</v>
      </c>
      <c r="N544" t="s">
        <v>1869</v>
      </c>
      <c r="O544" t="s">
        <v>7623</v>
      </c>
      <c r="P544" t="s">
        <v>1907</v>
      </c>
      <c r="Q544" t="s">
        <v>7623</v>
      </c>
      <c r="R544" t="s">
        <v>1872</v>
      </c>
      <c r="S544">
        <v>3</v>
      </c>
      <c r="T544" s="2">
        <v>0.2</v>
      </c>
      <c r="U544" s="5">
        <v>-145.52000000000001</v>
      </c>
      <c r="V544" s="5">
        <f>ORDENES[[#This Row],[Ventas sin descuento]]-ORDENES[[#This Row],[costos estimados]]</f>
        <v>16.174999999999955</v>
      </c>
      <c r="W544">
        <v>9</v>
      </c>
      <c r="X544" s="5">
        <v>646.78</v>
      </c>
      <c r="Y544" s="5">
        <f>ORDENES[[#This Row],[Ventas Originales (con descuento)]]/(1-ORDENES[[#This Row],[Descuento]])</f>
        <v>808.47499999999991</v>
      </c>
      <c r="Z544" s="5">
        <f>ORDENES[[#This Row],[Ventas Originales (con descuento)]]/ORDENES[[#This Row],[Cantidad]]/(1-ORDENES[[#This Row],[Descuento]])</f>
        <v>89.830555555555549</v>
      </c>
      <c r="AA544" s="5">
        <f>ORDENES[[#This Row],[Ventas Originales (con descuento)]]/ORDENES[[#This Row],[Cantidad]]</f>
        <v>71.864444444444445</v>
      </c>
      <c r="AB544" s="5">
        <f>ORDENES[[#This Row],[Ventas Originales (con descuento)]]-(ORDENES[[#This Row],[Ganancias]])</f>
        <v>792.3</v>
      </c>
    </row>
    <row r="545" spans="1:28" x14ac:dyDescent="0.35">
      <c r="A545" t="s">
        <v>7720</v>
      </c>
      <c r="B545" t="s">
        <v>24</v>
      </c>
      <c r="C545" t="s">
        <v>1</v>
      </c>
      <c r="D545" t="s">
        <v>112</v>
      </c>
      <c r="E545" t="s">
        <v>127</v>
      </c>
      <c r="F545" s="1">
        <v>43231</v>
      </c>
      <c r="G545" t="s">
        <v>7613</v>
      </c>
      <c r="H545" t="s">
        <v>937</v>
      </c>
      <c r="I545">
        <v>76106</v>
      </c>
      <c r="J545" t="s">
        <v>1597</v>
      </c>
      <c r="K545" t="s">
        <v>1881</v>
      </c>
      <c r="L545" t="s">
        <v>1860</v>
      </c>
      <c r="M545" s="1">
        <v>43236</v>
      </c>
      <c r="N545" t="s">
        <v>1869</v>
      </c>
      <c r="O545" t="s">
        <v>7623</v>
      </c>
      <c r="P545" t="s">
        <v>1883</v>
      </c>
      <c r="Q545" t="s">
        <v>7623</v>
      </c>
      <c r="R545" t="s">
        <v>1889</v>
      </c>
      <c r="S545">
        <v>3</v>
      </c>
      <c r="T545" s="2">
        <v>0.2</v>
      </c>
      <c r="U545" s="5">
        <v>7.26</v>
      </c>
      <c r="V545" s="5">
        <f>ORDENES[[#This Row],[Ventas sin descuento]]-ORDENES[[#This Row],[costos estimados]]</f>
        <v>21.787499999999987</v>
      </c>
      <c r="W545">
        <v>2</v>
      </c>
      <c r="X545" s="5">
        <v>58.11</v>
      </c>
      <c r="Y545" s="5">
        <f>ORDENES[[#This Row],[Ventas Originales (con descuento)]]/(1-ORDENES[[#This Row],[Descuento]])</f>
        <v>72.637499999999989</v>
      </c>
      <c r="Z545" s="5">
        <f>ORDENES[[#This Row],[Ventas Originales (con descuento)]]/ORDENES[[#This Row],[Cantidad]]/(1-ORDENES[[#This Row],[Descuento]])</f>
        <v>36.318749999999994</v>
      </c>
      <c r="AA545" s="5">
        <f>ORDENES[[#This Row],[Ventas Originales (con descuento)]]/ORDENES[[#This Row],[Cantidad]]</f>
        <v>29.055</v>
      </c>
      <c r="AB545" s="5">
        <f>ORDENES[[#This Row],[Ventas Originales (con descuento)]]-(ORDENES[[#This Row],[Ganancias]])</f>
        <v>50.85</v>
      </c>
    </row>
    <row r="546" spans="1:28" x14ac:dyDescent="0.35">
      <c r="A546" t="s">
        <v>7720</v>
      </c>
      <c r="B546" t="s">
        <v>24</v>
      </c>
      <c r="C546" t="s">
        <v>1</v>
      </c>
      <c r="D546" t="s">
        <v>112</v>
      </c>
      <c r="E546" t="s">
        <v>18</v>
      </c>
      <c r="F546" s="1">
        <v>43231</v>
      </c>
      <c r="G546" t="s">
        <v>7613</v>
      </c>
      <c r="H546" t="s">
        <v>937</v>
      </c>
      <c r="I546">
        <v>76106</v>
      </c>
      <c r="J546" t="s">
        <v>1598</v>
      </c>
      <c r="K546" t="s">
        <v>1881</v>
      </c>
      <c r="L546" t="s">
        <v>1860</v>
      </c>
      <c r="M546" s="1">
        <v>43236</v>
      </c>
      <c r="N546" t="s">
        <v>1869</v>
      </c>
      <c r="O546" t="s">
        <v>7623</v>
      </c>
      <c r="P546" t="s">
        <v>1883</v>
      </c>
      <c r="Q546" t="s">
        <v>7623</v>
      </c>
      <c r="R546" t="s">
        <v>1875</v>
      </c>
      <c r="S546">
        <v>3</v>
      </c>
      <c r="T546" s="2">
        <v>0.2</v>
      </c>
      <c r="U546" s="5">
        <v>6.3</v>
      </c>
      <c r="V546" s="5">
        <f>ORDENES[[#This Row],[Ventas sin descuento]]-ORDENES[[#This Row],[costos estimados]]</f>
        <v>31.497499999999988</v>
      </c>
      <c r="W546">
        <v>1</v>
      </c>
      <c r="X546" s="5">
        <v>100.79</v>
      </c>
      <c r="Y546" s="5">
        <f>ORDENES[[#This Row],[Ventas Originales (con descuento)]]/(1-ORDENES[[#This Row],[Descuento]])</f>
        <v>125.9875</v>
      </c>
      <c r="Z546" s="5">
        <f>ORDENES[[#This Row],[Ventas Originales (con descuento)]]/ORDENES[[#This Row],[Cantidad]]/(1-ORDENES[[#This Row],[Descuento]])</f>
        <v>125.9875</v>
      </c>
      <c r="AA546" s="5">
        <f>ORDENES[[#This Row],[Ventas Originales (con descuento)]]/ORDENES[[#This Row],[Cantidad]]</f>
        <v>100.79</v>
      </c>
      <c r="AB546" s="5">
        <f>ORDENES[[#This Row],[Ventas Originales (con descuento)]]-(ORDENES[[#This Row],[Ganancias]])</f>
        <v>94.490000000000009</v>
      </c>
    </row>
    <row r="547" spans="1:28" x14ac:dyDescent="0.35">
      <c r="A547" t="s">
        <v>7715</v>
      </c>
      <c r="B547" t="s">
        <v>24</v>
      </c>
      <c r="C547" t="s">
        <v>1</v>
      </c>
      <c r="D547" t="s">
        <v>112</v>
      </c>
      <c r="E547" t="s">
        <v>131</v>
      </c>
      <c r="F547" s="1">
        <v>43231</v>
      </c>
      <c r="G547" t="s">
        <v>7613</v>
      </c>
      <c r="H547" t="s">
        <v>937</v>
      </c>
      <c r="I547">
        <v>76106</v>
      </c>
      <c r="J547" t="s">
        <v>7641</v>
      </c>
      <c r="K547" t="s">
        <v>1881</v>
      </c>
      <c r="L547" t="s">
        <v>1860</v>
      </c>
      <c r="M547" s="1">
        <v>43236</v>
      </c>
      <c r="N547" t="s">
        <v>1869</v>
      </c>
      <c r="O547" t="s">
        <v>7623</v>
      </c>
      <c r="P547" t="s">
        <v>1883</v>
      </c>
      <c r="Q547" t="s">
        <v>7623</v>
      </c>
      <c r="R547" t="s">
        <v>1873</v>
      </c>
      <c r="S547">
        <v>3</v>
      </c>
      <c r="T547" s="2">
        <v>0.6</v>
      </c>
      <c r="U547" s="5">
        <v>-84.29</v>
      </c>
      <c r="V547" s="5">
        <f>ORDENES[[#This Row],[Ventas sin descuento]]-ORDENES[[#This Row],[costos estimados]]</f>
        <v>14.874999999999972</v>
      </c>
      <c r="W547">
        <v>4</v>
      </c>
      <c r="X547" s="5">
        <v>66.11</v>
      </c>
      <c r="Y547" s="5">
        <f>ORDENES[[#This Row],[Ventas Originales (con descuento)]]/(1-ORDENES[[#This Row],[Descuento]])</f>
        <v>165.27499999999998</v>
      </c>
      <c r="Z547" s="5">
        <f>ORDENES[[#This Row],[Ventas Originales (con descuento)]]/ORDENES[[#This Row],[Cantidad]]/(1-ORDENES[[#This Row],[Descuento]])</f>
        <v>41.318749999999994</v>
      </c>
      <c r="AA547" s="5">
        <f>ORDENES[[#This Row],[Ventas Originales (con descuento)]]/ORDENES[[#This Row],[Cantidad]]</f>
        <v>16.5275</v>
      </c>
      <c r="AB547" s="5">
        <f>ORDENES[[#This Row],[Ventas Originales (con descuento)]]-(ORDENES[[#This Row],[Ganancias]])</f>
        <v>150.4</v>
      </c>
    </row>
    <row r="548" spans="1:28" x14ac:dyDescent="0.35">
      <c r="A548" t="s">
        <v>7719</v>
      </c>
      <c r="B548" t="s">
        <v>80</v>
      </c>
      <c r="C548" t="s">
        <v>1</v>
      </c>
      <c r="D548" t="s">
        <v>460</v>
      </c>
      <c r="E548" t="s">
        <v>47</v>
      </c>
      <c r="F548" s="1">
        <v>44519</v>
      </c>
      <c r="G548" t="s">
        <v>7613</v>
      </c>
      <c r="H548" t="s">
        <v>938</v>
      </c>
      <c r="I548">
        <v>10035</v>
      </c>
      <c r="J548" t="s">
        <v>1599</v>
      </c>
      <c r="K548" t="s">
        <v>1887</v>
      </c>
      <c r="L548" t="s">
        <v>1882</v>
      </c>
      <c r="M548" s="1">
        <v>44522</v>
      </c>
      <c r="N548" t="s">
        <v>1891</v>
      </c>
      <c r="O548" t="s">
        <v>7675</v>
      </c>
      <c r="P548" t="s">
        <v>1897</v>
      </c>
      <c r="Q548" t="s">
        <v>7675</v>
      </c>
      <c r="R548" t="s">
        <v>1876</v>
      </c>
      <c r="S548">
        <v>2</v>
      </c>
      <c r="T548" s="2">
        <v>0.2</v>
      </c>
      <c r="U548" s="5">
        <v>13.93</v>
      </c>
      <c r="V548" s="5">
        <f>ORDENES[[#This Row],[Ventas sin descuento]]-ORDENES[[#This Row],[costos estimados]]</f>
        <v>24.25</v>
      </c>
      <c r="W548">
        <v>6</v>
      </c>
      <c r="X548" s="5">
        <v>41.28</v>
      </c>
      <c r="Y548" s="5">
        <f>ORDENES[[#This Row],[Ventas Originales (con descuento)]]/(1-ORDENES[[#This Row],[Descuento]])</f>
        <v>51.6</v>
      </c>
      <c r="Z548" s="5">
        <f>ORDENES[[#This Row],[Ventas Originales (con descuento)]]/ORDENES[[#This Row],[Cantidad]]/(1-ORDENES[[#This Row],[Descuento]])</f>
        <v>8.6</v>
      </c>
      <c r="AA548" s="5">
        <f>ORDENES[[#This Row],[Ventas Originales (con descuento)]]/ORDENES[[#This Row],[Cantidad]]</f>
        <v>6.88</v>
      </c>
      <c r="AB548" s="5">
        <f>ORDENES[[#This Row],[Ventas Originales (con descuento)]]-(ORDENES[[#This Row],[Ganancias]])</f>
        <v>27.35</v>
      </c>
    </row>
    <row r="549" spans="1:28" x14ac:dyDescent="0.35">
      <c r="A549" t="s">
        <v>7719</v>
      </c>
      <c r="B549" t="s">
        <v>80</v>
      </c>
      <c r="C549" t="s">
        <v>1</v>
      </c>
      <c r="D549" t="s">
        <v>460</v>
      </c>
      <c r="E549" t="s">
        <v>21</v>
      </c>
      <c r="F549" s="1">
        <v>44519</v>
      </c>
      <c r="G549" t="s">
        <v>7613</v>
      </c>
      <c r="H549" t="s">
        <v>938</v>
      </c>
      <c r="I549">
        <v>10035</v>
      </c>
      <c r="J549" t="s">
        <v>1600</v>
      </c>
      <c r="K549" t="s">
        <v>1887</v>
      </c>
      <c r="L549" t="s">
        <v>1882</v>
      </c>
      <c r="M549" s="1">
        <v>44522</v>
      </c>
      <c r="N549" t="s">
        <v>1891</v>
      </c>
      <c r="O549" t="s">
        <v>7675</v>
      </c>
      <c r="P549" t="s">
        <v>1897</v>
      </c>
      <c r="Q549" t="s">
        <v>7675</v>
      </c>
      <c r="R549" t="s">
        <v>1879</v>
      </c>
      <c r="S549">
        <v>2</v>
      </c>
      <c r="T549" s="2">
        <v>0</v>
      </c>
      <c r="U549" s="5">
        <v>6.41</v>
      </c>
      <c r="V549" s="5">
        <f>ORDENES[[#This Row],[Ventas sin descuento]]-ORDENES[[#This Row],[costos estimados]]</f>
        <v>6.41</v>
      </c>
      <c r="W549">
        <v>2</v>
      </c>
      <c r="X549" s="5">
        <v>13.36</v>
      </c>
      <c r="Y549" s="5">
        <f>ORDENES[[#This Row],[Ventas Originales (con descuento)]]/(1-ORDENES[[#This Row],[Descuento]])</f>
        <v>13.36</v>
      </c>
      <c r="Z549" s="5">
        <f>ORDENES[[#This Row],[Ventas Originales (con descuento)]]/ORDENES[[#This Row],[Cantidad]]/(1-ORDENES[[#This Row],[Descuento]])</f>
        <v>6.68</v>
      </c>
      <c r="AA549" s="5">
        <f>ORDENES[[#This Row],[Ventas Originales (con descuento)]]/ORDENES[[#This Row],[Cantidad]]</f>
        <v>6.68</v>
      </c>
      <c r="AB549" s="5">
        <f>ORDENES[[#This Row],[Ventas Originales (con descuento)]]-(ORDENES[[#This Row],[Ganancias]])</f>
        <v>6.9499999999999993</v>
      </c>
    </row>
    <row r="550" spans="1:28" x14ac:dyDescent="0.35">
      <c r="A550" t="s">
        <v>7719</v>
      </c>
      <c r="B550" t="s">
        <v>90</v>
      </c>
      <c r="C550" t="s">
        <v>1</v>
      </c>
      <c r="D550" t="s">
        <v>349</v>
      </c>
      <c r="E550" t="s">
        <v>18</v>
      </c>
      <c r="F550" s="1">
        <v>43784</v>
      </c>
      <c r="G550" t="s">
        <v>7598</v>
      </c>
      <c r="H550" t="s">
        <v>939</v>
      </c>
      <c r="I550">
        <v>60653</v>
      </c>
      <c r="J550" t="s">
        <v>1213</v>
      </c>
      <c r="K550" t="s">
        <v>1881</v>
      </c>
      <c r="L550" t="s">
        <v>1866</v>
      </c>
      <c r="M550" s="1">
        <v>43786</v>
      </c>
      <c r="N550" t="s">
        <v>1861</v>
      </c>
      <c r="O550" t="s">
        <v>7614</v>
      </c>
      <c r="P550" t="s">
        <v>1892</v>
      </c>
      <c r="Q550" t="s">
        <v>7614</v>
      </c>
      <c r="R550" t="s">
        <v>1872</v>
      </c>
      <c r="S550">
        <v>1</v>
      </c>
      <c r="T550" s="2">
        <v>0.2</v>
      </c>
      <c r="U550" s="5">
        <v>15.64</v>
      </c>
      <c r="V550" s="5">
        <f>ORDENES[[#This Row],[Ventas sin descuento]]-ORDENES[[#This Row],[costos estimados]]</f>
        <v>78.207499999999982</v>
      </c>
      <c r="W550">
        <v>9</v>
      </c>
      <c r="X550" s="5">
        <v>250.27</v>
      </c>
      <c r="Y550" s="5">
        <f>ORDENES[[#This Row],[Ventas Originales (con descuento)]]/(1-ORDENES[[#This Row],[Descuento]])</f>
        <v>312.83749999999998</v>
      </c>
      <c r="Z550" s="5">
        <f>ORDENES[[#This Row],[Ventas Originales (con descuento)]]/ORDENES[[#This Row],[Cantidad]]/(1-ORDENES[[#This Row],[Descuento]])</f>
        <v>34.759722222222223</v>
      </c>
      <c r="AA550" s="5">
        <f>ORDENES[[#This Row],[Ventas Originales (con descuento)]]/ORDENES[[#This Row],[Cantidad]]</f>
        <v>27.80777777777778</v>
      </c>
      <c r="AB550" s="5">
        <f>ORDENES[[#This Row],[Ventas Originales (con descuento)]]-(ORDENES[[#This Row],[Ganancias]])</f>
        <v>234.63</v>
      </c>
    </row>
    <row r="551" spans="1:28" x14ac:dyDescent="0.35">
      <c r="A551" t="s">
        <v>7719</v>
      </c>
      <c r="B551" t="s">
        <v>90</v>
      </c>
      <c r="C551" t="s">
        <v>1</v>
      </c>
      <c r="D551" t="s">
        <v>349</v>
      </c>
      <c r="E551" t="s">
        <v>18</v>
      </c>
      <c r="F551" s="1">
        <v>43784</v>
      </c>
      <c r="G551" t="s">
        <v>7598</v>
      </c>
      <c r="H551" t="s">
        <v>939</v>
      </c>
      <c r="I551">
        <v>60653</v>
      </c>
      <c r="J551" t="s">
        <v>1248</v>
      </c>
      <c r="K551" t="s">
        <v>1881</v>
      </c>
      <c r="L551" t="s">
        <v>1866</v>
      </c>
      <c r="M551" s="1">
        <v>43786</v>
      </c>
      <c r="N551" t="s">
        <v>1861</v>
      </c>
      <c r="O551" t="s">
        <v>7614</v>
      </c>
      <c r="P551" t="s">
        <v>1892</v>
      </c>
      <c r="Q551" t="s">
        <v>7614</v>
      </c>
      <c r="R551" t="s">
        <v>1876</v>
      </c>
      <c r="S551">
        <v>1</v>
      </c>
      <c r="T551" s="2">
        <v>0.8</v>
      </c>
      <c r="U551" s="5">
        <v>-17.05</v>
      </c>
      <c r="V551" s="5">
        <f>ORDENES[[#This Row],[Ventas sin descuento]]-ORDENES[[#This Row],[costos estimados]]</f>
        <v>28.390000000000011</v>
      </c>
      <c r="W551">
        <v>3</v>
      </c>
      <c r="X551" s="5">
        <v>11.36</v>
      </c>
      <c r="Y551" s="5">
        <f>ORDENES[[#This Row],[Ventas Originales (con descuento)]]/(1-ORDENES[[#This Row],[Descuento]])</f>
        <v>56.800000000000011</v>
      </c>
      <c r="Z551" s="5">
        <f>ORDENES[[#This Row],[Ventas Originales (con descuento)]]/ORDENES[[#This Row],[Cantidad]]/(1-ORDENES[[#This Row],[Descuento]])</f>
        <v>18.933333333333337</v>
      </c>
      <c r="AA551" s="5">
        <f>ORDENES[[#This Row],[Ventas Originales (con descuento)]]/ORDENES[[#This Row],[Cantidad]]</f>
        <v>3.7866666666666666</v>
      </c>
      <c r="AB551" s="5">
        <f>ORDENES[[#This Row],[Ventas Originales (con descuento)]]-(ORDENES[[#This Row],[Ganancias]])</f>
        <v>28.41</v>
      </c>
    </row>
    <row r="552" spans="1:28" x14ac:dyDescent="0.35">
      <c r="A552" t="s">
        <v>7719</v>
      </c>
      <c r="B552" t="s">
        <v>90</v>
      </c>
      <c r="C552" t="s">
        <v>1</v>
      </c>
      <c r="D552" t="s">
        <v>349</v>
      </c>
      <c r="E552" t="s">
        <v>334</v>
      </c>
      <c r="F552" s="1">
        <v>43784</v>
      </c>
      <c r="G552" t="s">
        <v>7598</v>
      </c>
      <c r="H552" t="s">
        <v>939</v>
      </c>
      <c r="I552">
        <v>60653</v>
      </c>
      <c r="J552" t="s">
        <v>334</v>
      </c>
      <c r="K552" t="s">
        <v>1881</v>
      </c>
      <c r="L552" t="s">
        <v>1866</v>
      </c>
      <c r="M552" s="1">
        <v>43786</v>
      </c>
      <c r="N552" t="s">
        <v>1861</v>
      </c>
      <c r="O552" t="s">
        <v>7614</v>
      </c>
      <c r="P552" t="s">
        <v>1892</v>
      </c>
      <c r="Q552" t="s">
        <v>7614</v>
      </c>
      <c r="R552" t="s">
        <v>1908</v>
      </c>
      <c r="S552">
        <v>1</v>
      </c>
      <c r="T552" s="2">
        <v>0.2</v>
      </c>
      <c r="U552" s="5">
        <v>-1.74</v>
      </c>
      <c r="V552" s="5">
        <f>ORDENES[[#This Row],[Ventas sin descuento]]-ORDENES[[#This Row],[costos estimados]]</f>
        <v>0.4399999999999995</v>
      </c>
      <c r="W552">
        <v>5</v>
      </c>
      <c r="X552" s="5">
        <v>8.7200000000000006</v>
      </c>
      <c r="Y552" s="5">
        <f>ORDENES[[#This Row],[Ventas Originales (con descuento)]]/(1-ORDENES[[#This Row],[Descuento]])</f>
        <v>10.9</v>
      </c>
      <c r="Z552" s="5">
        <f>ORDENES[[#This Row],[Ventas Originales (con descuento)]]/ORDENES[[#This Row],[Cantidad]]/(1-ORDENES[[#This Row],[Descuento]])</f>
        <v>2.1800000000000002</v>
      </c>
      <c r="AA552" s="5">
        <f>ORDENES[[#This Row],[Ventas Originales (con descuento)]]/ORDENES[[#This Row],[Cantidad]]</f>
        <v>1.7440000000000002</v>
      </c>
      <c r="AB552" s="5">
        <f>ORDENES[[#This Row],[Ventas Originales (con descuento)]]-(ORDENES[[#This Row],[Ganancias]])</f>
        <v>10.46</v>
      </c>
    </row>
    <row r="553" spans="1:28" x14ac:dyDescent="0.35">
      <c r="A553" t="s">
        <v>7715</v>
      </c>
      <c r="B553" t="s">
        <v>32</v>
      </c>
      <c r="C553" t="s">
        <v>1</v>
      </c>
      <c r="D553" t="s">
        <v>461</v>
      </c>
      <c r="E553" t="s">
        <v>4</v>
      </c>
      <c r="F553" s="1">
        <v>43936</v>
      </c>
      <c r="G553" t="s">
        <v>7613</v>
      </c>
      <c r="H553" t="s">
        <v>940</v>
      </c>
      <c r="I553">
        <v>94110</v>
      </c>
      <c r="J553" t="s">
        <v>1601</v>
      </c>
      <c r="K553" t="s">
        <v>1865</v>
      </c>
      <c r="L553" t="s">
        <v>1860</v>
      </c>
      <c r="M553" s="1">
        <v>43938</v>
      </c>
      <c r="N553" t="s">
        <v>1861</v>
      </c>
      <c r="O553" t="s">
        <v>7614</v>
      </c>
      <c r="P553" t="s">
        <v>1867</v>
      </c>
      <c r="Q553" t="s">
        <v>7614</v>
      </c>
      <c r="R553" t="s">
        <v>1864</v>
      </c>
      <c r="S553">
        <v>1</v>
      </c>
      <c r="T553" s="2">
        <v>0.2</v>
      </c>
      <c r="U553" s="5">
        <v>0</v>
      </c>
      <c r="V553" s="5">
        <f>ORDENES[[#This Row],[Ventas sin descuento]]-ORDENES[[#This Row],[costos estimados]]</f>
        <v>280.39249999999993</v>
      </c>
      <c r="W553">
        <v>2</v>
      </c>
      <c r="X553" s="5">
        <v>1121.57</v>
      </c>
      <c r="Y553" s="5">
        <f>ORDENES[[#This Row],[Ventas Originales (con descuento)]]/(1-ORDENES[[#This Row],[Descuento]])</f>
        <v>1401.9624999999999</v>
      </c>
      <c r="Z553" s="5">
        <f>ORDENES[[#This Row],[Ventas Originales (con descuento)]]/ORDENES[[#This Row],[Cantidad]]/(1-ORDENES[[#This Row],[Descuento]])</f>
        <v>700.98124999999993</v>
      </c>
      <c r="AA553" s="5">
        <f>ORDENES[[#This Row],[Ventas Originales (con descuento)]]/ORDENES[[#This Row],[Cantidad]]</f>
        <v>560.78499999999997</v>
      </c>
      <c r="AB553" s="5">
        <f>ORDENES[[#This Row],[Ventas Originales (con descuento)]]-(ORDENES[[#This Row],[Ganancias]])</f>
        <v>1121.57</v>
      </c>
    </row>
    <row r="554" spans="1:28" x14ac:dyDescent="0.35">
      <c r="A554" t="s">
        <v>7715</v>
      </c>
      <c r="B554" t="s">
        <v>390</v>
      </c>
      <c r="C554" t="s">
        <v>1</v>
      </c>
      <c r="D554" t="s">
        <v>141</v>
      </c>
      <c r="E554" t="s">
        <v>48</v>
      </c>
      <c r="F554" s="1">
        <v>44450</v>
      </c>
      <c r="G554" t="s">
        <v>7598</v>
      </c>
      <c r="H554" t="s">
        <v>941</v>
      </c>
      <c r="I554">
        <v>32216</v>
      </c>
      <c r="J554" t="s">
        <v>1602</v>
      </c>
      <c r="K554" t="s">
        <v>1859</v>
      </c>
      <c r="L554" t="s">
        <v>1860</v>
      </c>
      <c r="M554" s="1">
        <v>44451</v>
      </c>
      <c r="N554" t="s">
        <v>1891</v>
      </c>
      <c r="O554" t="s">
        <v>7675</v>
      </c>
      <c r="P554" t="s">
        <v>1870</v>
      </c>
      <c r="Q554" t="s">
        <v>7675</v>
      </c>
      <c r="R554" t="s">
        <v>1873</v>
      </c>
      <c r="S554">
        <v>1</v>
      </c>
      <c r="T554" s="2">
        <v>0.2</v>
      </c>
      <c r="U554" s="5">
        <v>6.04</v>
      </c>
      <c r="V554" s="5">
        <f>ORDENES[[#This Row],[Ventas sin descuento]]-ORDENES[[#This Row],[costos estimados]]</f>
        <v>14.664999999999999</v>
      </c>
      <c r="W554">
        <v>1</v>
      </c>
      <c r="X554" s="5">
        <v>34.5</v>
      </c>
      <c r="Y554" s="5">
        <f>ORDENES[[#This Row],[Ventas Originales (con descuento)]]/(1-ORDENES[[#This Row],[Descuento]])</f>
        <v>43.125</v>
      </c>
      <c r="Z554" s="5">
        <f>ORDENES[[#This Row],[Ventas Originales (con descuento)]]/ORDENES[[#This Row],[Cantidad]]/(1-ORDENES[[#This Row],[Descuento]])</f>
        <v>43.125</v>
      </c>
      <c r="AA554" s="5">
        <f>ORDENES[[#This Row],[Ventas Originales (con descuento)]]/ORDENES[[#This Row],[Cantidad]]</f>
        <v>34.5</v>
      </c>
      <c r="AB554" s="5">
        <f>ORDENES[[#This Row],[Ventas Originales (con descuento)]]-(ORDENES[[#This Row],[Ganancias]])</f>
        <v>28.46</v>
      </c>
    </row>
    <row r="555" spans="1:28" x14ac:dyDescent="0.35">
      <c r="A555" t="s">
        <v>7719</v>
      </c>
      <c r="B555" t="s">
        <v>51</v>
      </c>
      <c r="C555" t="s">
        <v>1</v>
      </c>
      <c r="D555" t="s">
        <v>462</v>
      </c>
      <c r="E555" t="s">
        <v>67</v>
      </c>
      <c r="F555" s="1">
        <v>44524</v>
      </c>
      <c r="G555" t="s">
        <v>7598</v>
      </c>
      <c r="H555" t="s">
        <v>942</v>
      </c>
      <c r="I555">
        <v>77070</v>
      </c>
      <c r="J555" t="s">
        <v>1603</v>
      </c>
      <c r="K555" t="s">
        <v>1881</v>
      </c>
      <c r="L555" t="s">
        <v>1860</v>
      </c>
      <c r="M555" s="1">
        <v>44528</v>
      </c>
      <c r="N555" t="s">
        <v>1869</v>
      </c>
      <c r="O555" t="s">
        <v>7623</v>
      </c>
      <c r="P555" t="s">
        <v>1883</v>
      </c>
      <c r="Q555" t="s">
        <v>7623</v>
      </c>
      <c r="R555" t="s">
        <v>1898</v>
      </c>
      <c r="S555">
        <v>3</v>
      </c>
      <c r="T555" s="2">
        <v>0.2</v>
      </c>
      <c r="U555" s="5">
        <v>2.57</v>
      </c>
      <c r="V555" s="5">
        <f>ORDENES[[#This Row],[Ventas sin descuento]]-ORDENES[[#This Row],[costos estimados]]</f>
        <v>5.2750000000000004</v>
      </c>
      <c r="W555">
        <v>3</v>
      </c>
      <c r="X555" s="5">
        <v>10.82</v>
      </c>
      <c r="Y555" s="5">
        <f>ORDENES[[#This Row],[Ventas Originales (con descuento)]]/(1-ORDENES[[#This Row],[Descuento]])</f>
        <v>13.525</v>
      </c>
      <c r="Z555" s="5">
        <f>ORDENES[[#This Row],[Ventas Originales (con descuento)]]/ORDENES[[#This Row],[Cantidad]]/(1-ORDENES[[#This Row],[Descuento]])</f>
        <v>4.5083333333333337</v>
      </c>
      <c r="AA555" s="5">
        <f>ORDENES[[#This Row],[Ventas Originales (con descuento)]]/ORDENES[[#This Row],[Cantidad]]</f>
        <v>3.6066666666666669</v>
      </c>
      <c r="AB555" s="5">
        <f>ORDENES[[#This Row],[Ventas Originales (con descuento)]]-(ORDENES[[#This Row],[Ganancias]])</f>
        <v>8.25</v>
      </c>
    </row>
    <row r="556" spans="1:28" x14ac:dyDescent="0.35">
      <c r="A556" t="s">
        <v>7719</v>
      </c>
      <c r="B556" t="s">
        <v>463</v>
      </c>
      <c r="C556" t="s">
        <v>1</v>
      </c>
      <c r="D556" t="s">
        <v>349</v>
      </c>
      <c r="E556" t="s">
        <v>236</v>
      </c>
      <c r="F556" s="1">
        <v>44376</v>
      </c>
      <c r="G556" t="s">
        <v>7598</v>
      </c>
      <c r="H556" t="s">
        <v>943</v>
      </c>
      <c r="I556">
        <v>92804</v>
      </c>
      <c r="J556" t="s">
        <v>1604</v>
      </c>
      <c r="K556" t="s">
        <v>1865</v>
      </c>
      <c r="L556" t="s">
        <v>1866</v>
      </c>
      <c r="M556" s="1">
        <v>44380</v>
      </c>
      <c r="N556" t="s">
        <v>1861</v>
      </c>
      <c r="O556" t="s">
        <v>7614</v>
      </c>
      <c r="P556" t="s">
        <v>1867</v>
      </c>
      <c r="Q556" t="s">
        <v>7614</v>
      </c>
      <c r="R556" t="s">
        <v>1872</v>
      </c>
      <c r="S556">
        <v>3</v>
      </c>
      <c r="T556" s="2">
        <v>0</v>
      </c>
      <c r="U556" s="5">
        <v>310.99</v>
      </c>
      <c r="V556" s="5">
        <f>ORDENES[[#This Row],[Ventas sin descuento]]-ORDENES[[#This Row],[costos estimados]]</f>
        <v>310.99</v>
      </c>
      <c r="W556">
        <v>2</v>
      </c>
      <c r="X556" s="5">
        <v>1295.78</v>
      </c>
      <c r="Y556" s="5">
        <f>ORDENES[[#This Row],[Ventas Originales (con descuento)]]/(1-ORDENES[[#This Row],[Descuento]])</f>
        <v>1295.78</v>
      </c>
      <c r="Z556" s="5">
        <f>ORDENES[[#This Row],[Ventas Originales (con descuento)]]/ORDENES[[#This Row],[Cantidad]]/(1-ORDENES[[#This Row],[Descuento]])</f>
        <v>647.89</v>
      </c>
      <c r="AA556" s="5">
        <f>ORDENES[[#This Row],[Ventas Originales (con descuento)]]/ORDENES[[#This Row],[Cantidad]]</f>
        <v>647.89</v>
      </c>
      <c r="AB556" s="5">
        <f>ORDENES[[#This Row],[Ventas Originales (con descuento)]]-(ORDENES[[#This Row],[Ganancias]])</f>
        <v>984.79</v>
      </c>
    </row>
    <row r="557" spans="1:28" x14ac:dyDescent="0.35">
      <c r="A557" t="s">
        <v>7719</v>
      </c>
      <c r="B557" t="s">
        <v>147</v>
      </c>
      <c r="C557" t="s">
        <v>1</v>
      </c>
      <c r="D557" t="s">
        <v>464</v>
      </c>
      <c r="E557" t="s">
        <v>465</v>
      </c>
      <c r="F557" s="1">
        <v>43162</v>
      </c>
      <c r="G557" t="s">
        <v>7613</v>
      </c>
      <c r="H557" t="s">
        <v>944</v>
      </c>
      <c r="I557">
        <v>28403</v>
      </c>
      <c r="J557" t="s">
        <v>7691</v>
      </c>
      <c r="K557" t="s">
        <v>1859</v>
      </c>
      <c r="L557" t="s">
        <v>1860</v>
      </c>
      <c r="M557" s="1">
        <v>43166</v>
      </c>
      <c r="N557" t="s">
        <v>1861</v>
      </c>
      <c r="O557" t="s">
        <v>7614</v>
      </c>
      <c r="P557" t="s">
        <v>1878</v>
      </c>
      <c r="Q557" t="s">
        <v>7614</v>
      </c>
      <c r="R557" t="s">
        <v>1874</v>
      </c>
      <c r="S557">
        <v>3</v>
      </c>
      <c r="T557" s="2">
        <v>0.2</v>
      </c>
      <c r="U557" s="5">
        <v>3.4</v>
      </c>
      <c r="V557" s="5">
        <f>ORDENES[[#This Row],[Ventas sin descuento]]-ORDENES[[#This Row],[costos estimados]]</f>
        <v>8.264999999999997</v>
      </c>
      <c r="W557">
        <v>4</v>
      </c>
      <c r="X557" s="5">
        <v>19.46</v>
      </c>
      <c r="Y557" s="5">
        <f>ORDENES[[#This Row],[Ventas Originales (con descuento)]]/(1-ORDENES[[#This Row],[Descuento]])</f>
        <v>24.324999999999999</v>
      </c>
      <c r="Z557" s="5">
        <f>ORDENES[[#This Row],[Ventas Originales (con descuento)]]/ORDENES[[#This Row],[Cantidad]]/(1-ORDENES[[#This Row],[Descuento]])</f>
        <v>6.0812499999999998</v>
      </c>
      <c r="AA557" s="5">
        <f>ORDENES[[#This Row],[Ventas Originales (con descuento)]]/ORDENES[[#This Row],[Cantidad]]</f>
        <v>4.8650000000000002</v>
      </c>
      <c r="AB557" s="5">
        <f>ORDENES[[#This Row],[Ventas Originales (con descuento)]]-(ORDENES[[#This Row],[Ganancias]])</f>
        <v>16.060000000000002</v>
      </c>
    </row>
    <row r="558" spans="1:28" x14ac:dyDescent="0.35">
      <c r="A558" t="s">
        <v>7719</v>
      </c>
      <c r="B558" t="s">
        <v>5</v>
      </c>
      <c r="C558" t="s">
        <v>1</v>
      </c>
      <c r="D558" t="s">
        <v>466</v>
      </c>
      <c r="E558" t="s">
        <v>47</v>
      </c>
      <c r="F558" s="1">
        <v>43992</v>
      </c>
      <c r="G558" t="s">
        <v>7598</v>
      </c>
      <c r="H558" t="s">
        <v>945</v>
      </c>
      <c r="I558">
        <v>90045</v>
      </c>
      <c r="J558" t="s">
        <v>1605</v>
      </c>
      <c r="K558" t="s">
        <v>1865</v>
      </c>
      <c r="L558" t="s">
        <v>1860</v>
      </c>
      <c r="M558" s="1">
        <v>43997</v>
      </c>
      <c r="N558" t="s">
        <v>1869</v>
      </c>
      <c r="O558" t="s">
        <v>7623</v>
      </c>
      <c r="P558" t="s">
        <v>1867</v>
      </c>
      <c r="Q558" t="s">
        <v>7623</v>
      </c>
      <c r="R558" t="s">
        <v>1868</v>
      </c>
      <c r="S558">
        <v>3</v>
      </c>
      <c r="T558" s="2">
        <v>0</v>
      </c>
      <c r="U558" s="5">
        <v>9.94</v>
      </c>
      <c r="V558" s="5">
        <f>ORDENES[[#This Row],[Ventas sin descuento]]-ORDENES[[#This Row],[costos estimados]]</f>
        <v>9.94</v>
      </c>
      <c r="W558">
        <v>2</v>
      </c>
      <c r="X558" s="5">
        <v>20.7</v>
      </c>
      <c r="Y558" s="5">
        <f>ORDENES[[#This Row],[Ventas Originales (con descuento)]]/(1-ORDENES[[#This Row],[Descuento]])</f>
        <v>20.7</v>
      </c>
      <c r="Z558" s="5">
        <f>ORDENES[[#This Row],[Ventas Originales (con descuento)]]/ORDENES[[#This Row],[Cantidad]]/(1-ORDENES[[#This Row],[Descuento]])</f>
        <v>10.35</v>
      </c>
      <c r="AA558" s="5">
        <f>ORDENES[[#This Row],[Ventas Originales (con descuento)]]/ORDENES[[#This Row],[Cantidad]]</f>
        <v>10.35</v>
      </c>
      <c r="AB558" s="5">
        <f>ORDENES[[#This Row],[Ventas Originales (con descuento)]]-(ORDENES[[#This Row],[Ganancias]])</f>
        <v>10.76</v>
      </c>
    </row>
    <row r="559" spans="1:28" x14ac:dyDescent="0.35">
      <c r="A559" t="s">
        <v>7715</v>
      </c>
      <c r="B559" t="s">
        <v>5</v>
      </c>
      <c r="C559" t="s">
        <v>1</v>
      </c>
      <c r="D559" t="s">
        <v>466</v>
      </c>
      <c r="E559" t="s">
        <v>10</v>
      </c>
      <c r="F559" s="1">
        <v>43992</v>
      </c>
      <c r="G559" t="s">
        <v>7598</v>
      </c>
      <c r="H559" t="s">
        <v>945</v>
      </c>
      <c r="I559">
        <v>90045</v>
      </c>
      <c r="J559" t="s">
        <v>1606</v>
      </c>
      <c r="K559" t="s">
        <v>1865</v>
      </c>
      <c r="L559" t="s">
        <v>1860</v>
      </c>
      <c r="M559" s="1">
        <v>43997</v>
      </c>
      <c r="N559" t="s">
        <v>1869</v>
      </c>
      <c r="O559" t="s">
        <v>7623</v>
      </c>
      <c r="P559" t="s">
        <v>1867</v>
      </c>
      <c r="Q559" t="s">
        <v>7623</v>
      </c>
      <c r="R559" t="s">
        <v>1871</v>
      </c>
      <c r="S559">
        <v>3</v>
      </c>
      <c r="T559" s="2">
        <v>0.2</v>
      </c>
      <c r="U559" s="5">
        <v>-217.05</v>
      </c>
      <c r="V559" s="5">
        <f>ORDENES[[#This Row],[Ventas sin descuento]]-ORDENES[[#This Row],[costos estimados]]</f>
        <v>116.86999999999989</v>
      </c>
      <c r="W559">
        <v>4</v>
      </c>
      <c r="X559" s="5">
        <v>1335.68</v>
      </c>
      <c r="Y559" s="5">
        <f>ORDENES[[#This Row],[Ventas Originales (con descuento)]]/(1-ORDENES[[#This Row],[Descuento]])</f>
        <v>1669.6</v>
      </c>
      <c r="Z559" s="5">
        <f>ORDENES[[#This Row],[Ventas Originales (con descuento)]]/ORDENES[[#This Row],[Cantidad]]/(1-ORDENES[[#This Row],[Descuento]])</f>
        <v>417.4</v>
      </c>
      <c r="AA559" s="5">
        <f>ORDENES[[#This Row],[Ventas Originales (con descuento)]]/ORDENES[[#This Row],[Cantidad]]</f>
        <v>333.92</v>
      </c>
      <c r="AB559" s="5">
        <f>ORDENES[[#This Row],[Ventas Originales (con descuento)]]-(ORDENES[[#This Row],[Ganancias]])</f>
        <v>1552.73</v>
      </c>
    </row>
    <row r="560" spans="1:28" x14ac:dyDescent="0.35">
      <c r="A560" t="s">
        <v>7719</v>
      </c>
      <c r="B560" t="s">
        <v>5</v>
      </c>
      <c r="C560" t="s">
        <v>1</v>
      </c>
      <c r="D560" t="s">
        <v>466</v>
      </c>
      <c r="E560" t="s">
        <v>21</v>
      </c>
      <c r="F560" s="1">
        <v>43992</v>
      </c>
      <c r="G560" t="s">
        <v>7598</v>
      </c>
      <c r="H560" t="s">
        <v>945</v>
      </c>
      <c r="I560">
        <v>90045</v>
      </c>
      <c r="J560" t="s">
        <v>1607</v>
      </c>
      <c r="K560" t="s">
        <v>1865</v>
      </c>
      <c r="L560" t="s">
        <v>1860</v>
      </c>
      <c r="M560" s="1">
        <v>43997</v>
      </c>
      <c r="N560" t="s">
        <v>1869</v>
      </c>
      <c r="O560" t="s">
        <v>7623</v>
      </c>
      <c r="P560" t="s">
        <v>1867</v>
      </c>
      <c r="Q560" t="s">
        <v>7623</v>
      </c>
      <c r="R560" t="s">
        <v>1879</v>
      </c>
      <c r="S560">
        <v>3</v>
      </c>
      <c r="T560" s="2">
        <v>0</v>
      </c>
      <c r="U560" s="5">
        <v>15.55</v>
      </c>
      <c r="V560" s="5">
        <f>ORDENES[[#This Row],[Ventas sin descuento]]-ORDENES[[#This Row],[costos estimados]]</f>
        <v>15.55</v>
      </c>
      <c r="W560">
        <v>5</v>
      </c>
      <c r="X560" s="5">
        <v>32.4</v>
      </c>
      <c r="Y560" s="5">
        <f>ORDENES[[#This Row],[Ventas Originales (con descuento)]]/(1-ORDENES[[#This Row],[Descuento]])</f>
        <v>32.4</v>
      </c>
      <c r="Z560" s="5">
        <f>ORDENES[[#This Row],[Ventas Originales (con descuento)]]/ORDENES[[#This Row],[Cantidad]]/(1-ORDENES[[#This Row],[Descuento]])</f>
        <v>6.4799999999999995</v>
      </c>
      <c r="AA560" s="5">
        <f>ORDENES[[#This Row],[Ventas Originales (con descuento)]]/ORDENES[[#This Row],[Cantidad]]</f>
        <v>6.4799999999999995</v>
      </c>
      <c r="AB560" s="5">
        <f>ORDENES[[#This Row],[Ventas Originales (con descuento)]]-(ORDENES[[#This Row],[Ganancias]])</f>
        <v>16.849999999999998</v>
      </c>
    </row>
    <row r="561" spans="1:28" x14ac:dyDescent="0.35">
      <c r="A561" t="s">
        <v>7715</v>
      </c>
      <c r="B561" t="s">
        <v>32</v>
      </c>
      <c r="C561" t="s">
        <v>1</v>
      </c>
      <c r="D561" t="s">
        <v>467</v>
      </c>
      <c r="E561" t="s">
        <v>18</v>
      </c>
      <c r="F561" s="1">
        <v>44520</v>
      </c>
      <c r="G561" t="s">
        <v>7613</v>
      </c>
      <c r="H561" t="s">
        <v>946</v>
      </c>
      <c r="I561">
        <v>94110</v>
      </c>
      <c r="J561" t="s">
        <v>1508</v>
      </c>
      <c r="K561" t="s">
        <v>1865</v>
      </c>
      <c r="L561" t="s">
        <v>1860</v>
      </c>
      <c r="M561" s="1">
        <v>44522</v>
      </c>
      <c r="N561" t="s">
        <v>1861</v>
      </c>
      <c r="O561" t="s">
        <v>7614</v>
      </c>
      <c r="P561" t="s">
        <v>1867</v>
      </c>
      <c r="Q561" t="s">
        <v>7614</v>
      </c>
      <c r="R561" t="s">
        <v>1873</v>
      </c>
      <c r="S561">
        <v>1</v>
      </c>
      <c r="T561" s="2">
        <v>0</v>
      </c>
      <c r="U561" s="5">
        <v>16.61</v>
      </c>
      <c r="V561" s="5">
        <f>ORDENES[[#This Row],[Ventas sin descuento]]-ORDENES[[#This Row],[costos estimados]]</f>
        <v>16.61</v>
      </c>
      <c r="W561">
        <v>3</v>
      </c>
      <c r="X561" s="5">
        <v>42.6</v>
      </c>
      <c r="Y561" s="5">
        <f>ORDENES[[#This Row],[Ventas Originales (con descuento)]]/(1-ORDENES[[#This Row],[Descuento]])</f>
        <v>42.6</v>
      </c>
      <c r="Z561" s="5">
        <f>ORDENES[[#This Row],[Ventas Originales (con descuento)]]/ORDENES[[#This Row],[Cantidad]]/(1-ORDENES[[#This Row],[Descuento]])</f>
        <v>14.200000000000001</v>
      </c>
      <c r="AA561" s="5">
        <f>ORDENES[[#This Row],[Ventas Originales (con descuento)]]/ORDENES[[#This Row],[Cantidad]]</f>
        <v>14.200000000000001</v>
      </c>
      <c r="AB561" s="5">
        <f>ORDENES[[#This Row],[Ventas Originales (con descuento)]]-(ORDENES[[#This Row],[Ganancias]])</f>
        <v>25.990000000000002</v>
      </c>
    </row>
    <row r="562" spans="1:28" x14ac:dyDescent="0.35">
      <c r="A562" t="s">
        <v>7719</v>
      </c>
      <c r="B562" t="s">
        <v>32</v>
      </c>
      <c r="C562" t="s">
        <v>1</v>
      </c>
      <c r="D562" t="s">
        <v>467</v>
      </c>
      <c r="E562" t="s">
        <v>146</v>
      </c>
      <c r="F562" s="1">
        <v>44520</v>
      </c>
      <c r="G562" t="s">
        <v>7613</v>
      </c>
      <c r="H562" t="s">
        <v>946</v>
      </c>
      <c r="I562">
        <v>94110</v>
      </c>
      <c r="J562" t="s">
        <v>1608</v>
      </c>
      <c r="K562" t="s">
        <v>1865</v>
      </c>
      <c r="L562" t="s">
        <v>1860</v>
      </c>
      <c r="M562" s="1">
        <v>44522</v>
      </c>
      <c r="N562" t="s">
        <v>1861</v>
      </c>
      <c r="O562" t="s">
        <v>7614</v>
      </c>
      <c r="P562" t="s">
        <v>1867</v>
      </c>
      <c r="Q562" t="s">
        <v>7614</v>
      </c>
      <c r="R562" t="s">
        <v>1876</v>
      </c>
      <c r="S562">
        <v>1</v>
      </c>
      <c r="T562" s="2">
        <v>0.2</v>
      </c>
      <c r="U562" s="5">
        <v>27.32</v>
      </c>
      <c r="V562" s="5">
        <f>ORDENES[[#This Row],[Ventas sin descuento]]-ORDENES[[#This Row],[costos estimados]]</f>
        <v>48.335000000000001</v>
      </c>
      <c r="W562">
        <v>7</v>
      </c>
      <c r="X562" s="5">
        <v>84.06</v>
      </c>
      <c r="Y562" s="5">
        <f>ORDENES[[#This Row],[Ventas Originales (con descuento)]]/(1-ORDENES[[#This Row],[Descuento]])</f>
        <v>105.075</v>
      </c>
      <c r="Z562" s="5">
        <f>ORDENES[[#This Row],[Ventas Originales (con descuento)]]/ORDENES[[#This Row],[Cantidad]]/(1-ORDENES[[#This Row],[Descuento]])</f>
        <v>15.010714285714286</v>
      </c>
      <c r="AA562" s="5">
        <f>ORDENES[[#This Row],[Ventas Originales (con descuento)]]/ORDENES[[#This Row],[Cantidad]]</f>
        <v>12.008571428571429</v>
      </c>
      <c r="AB562" s="5">
        <f>ORDENES[[#This Row],[Ventas Originales (con descuento)]]-(ORDENES[[#This Row],[Ganancias]])</f>
        <v>56.74</v>
      </c>
    </row>
    <row r="563" spans="1:28" x14ac:dyDescent="0.35">
      <c r="A563" t="s">
        <v>7719</v>
      </c>
      <c r="B563" t="s">
        <v>252</v>
      </c>
      <c r="C563" t="s">
        <v>1</v>
      </c>
      <c r="D563" t="s">
        <v>468</v>
      </c>
      <c r="E563" t="s">
        <v>18</v>
      </c>
      <c r="F563" s="1">
        <v>43357</v>
      </c>
      <c r="G563" t="s">
        <v>7613</v>
      </c>
      <c r="H563" t="s">
        <v>947</v>
      </c>
      <c r="I563">
        <v>33614</v>
      </c>
      <c r="J563" t="s">
        <v>1609</v>
      </c>
      <c r="K563" t="s">
        <v>1859</v>
      </c>
      <c r="L563" t="s">
        <v>1860</v>
      </c>
      <c r="M563" s="1">
        <v>43361</v>
      </c>
      <c r="N563" t="s">
        <v>1861</v>
      </c>
      <c r="O563" t="s">
        <v>7614</v>
      </c>
      <c r="P563" t="s">
        <v>1870</v>
      </c>
      <c r="Q563" t="s">
        <v>7614</v>
      </c>
      <c r="R563" t="s">
        <v>1877</v>
      </c>
      <c r="S563">
        <v>3</v>
      </c>
      <c r="T563" s="2">
        <v>0.2</v>
      </c>
      <c r="U563" s="5">
        <v>1.3</v>
      </c>
      <c r="V563" s="5">
        <f>ORDENES[[#This Row],[Ventas sin descuento]]-ORDENES[[#This Row],[costos estimados]]</f>
        <v>4.5500000000000007</v>
      </c>
      <c r="W563">
        <v>5</v>
      </c>
      <c r="X563" s="5">
        <v>13</v>
      </c>
      <c r="Y563" s="5">
        <f>ORDENES[[#This Row],[Ventas Originales (con descuento)]]/(1-ORDENES[[#This Row],[Descuento]])</f>
        <v>16.25</v>
      </c>
      <c r="Z563" s="5">
        <f>ORDENES[[#This Row],[Ventas Originales (con descuento)]]/ORDENES[[#This Row],[Cantidad]]/(1-ORDENES[[#This Row],[Descuento]])</f>
        <v>3.25</v>
      </c>
      <c r="AA563" s="5">
        <f>ORDENES[[#This Row],[Ventas Originales (con descuento)]]/ORDENES[[#This Row],[Cantidad]]</f>
        <v>2.6</v>
      </c>
      <c r="AB563" s="5">
        <f>ORDENES[[#This Row],[Ventas Originales (con descuento)]]-(ORDENES[[#This Row],[Ganancias]])</f>
        <v>11.7</v>
      </c>
    </row>
    <row r="564" spans="1:28" x14ac:dyDescent="0.35">
      <c r="A564" t="s">
        <v>7715</v>
      </c>
      <c r="B564" t="s">
        <v>252</v>
      </c>
      <c r="C564" t="s">
        <v>1</v>
      </c>
      <c r="D564" t="s">
        <v>468</v>
      </c>
      <c r="E564" t="s">
        <v>67</v>
      </c>
      <c r="F564" s="1">
        <v>43357</v>
      </c>
      <c r="G564" t="s">
        <v>7613</v>
      </c>
      <c r="H564" t="s">
        <v>947</v>
      </c>
      <c r="I564">
        <v>33614</v>
      </c>
      <c r="J564" t="s">
        <v>1610</v>
      </c>
      <c r="K564" t="s">
        <v>1859</v>
      </c>
      <c r="L564" t="s">
        <v>1860</v>
      </c>
      <c r="M564" s="1">
        <v>43361</v>
      </c>
      <c r="N564" t="s">
        <v>1861</v>
      </c>
      <c r="O564" t="s">
        <v>7614</v>
      </c>
      <c r="P564" t="s">
        <v>1870</v>
      </c>
      <c r="Q564" t="s">
        <v>7614</v>
      </c>
      <c r="R564" t="s">
        <v>1873</v>
      </c>
      <c r="S564">
        <v>3</v>
      </c>
      <c r="T564" s="2">
        <v>0.2</v>
      </c>
      <c r="U564" s="5">
        <v>3.77</v>
      </c>
      <c r="V564" s="5">
        <f>ORDENES[[#This Row],[Ventas sin descuento]]-ORDENES[[#This Row],[costos estimados]]</f>
        <v>7.0525000000000002</v>
      </c>
      <c r="W564">
        <v>3</v>
      </c>
      <c r="X564" s="5">
        <v>13.13</v>
      </c>
      <c r="Y564" s="5">
        <f>ORDENES[[#This Row],[Ventas Originales (con descuento)]]/(1-ORDENES[[#This Row],[Descuento]])</f>
        <v>16.412500000000001</v>
      </c>
      <c r="Z564" s="5">
        <f>ORDENES[[#This Row],[Ventas Originales (con descuento)]]/ORDENES[[#This Row],[Cantidad]]/(1-ORDENES[[#This Row],[Descuento]])</f>
        <v>5.4708333333333332</v>
      </c>
      <c r="AA564" s="5">
        <f>ORDENES[[#This Row],[Ventas Originales (con descuento)]]/ORDENES[[#This Row],[Cantidad]]</f>
        <v>4.3766666666666669</v>
      </c>
      <c r="AB564" s="5">
        <f>ORDENES[[#This Row],[Ventas Originales (con descuento)]]-(ORDENES[[#This Row],[Ganancias]])</f>
        <v>9.3600000000000012</v>
      </c>
    </row>
    <row r="565" spans="1:28" x14ac:dyDescent="0.35">
      <c r="A565" t="s">
        <v>7719</v>
      </c>
      <c r="B565" t="s">
        <v>22</v>
      </c>
      <c r="C565" t="s">
        <v>1</v>
      </c>
      <c r="D565" t="s">
        <v>469</v>
      </c>
      <c r="E565" t="s">
        <v>470</v>
      </c>
      <c r="F565" s="1">
        <v>43806</v>
      </c>
      <c r="G565" t="s">
        <v>7613</v>
      </c>
      <c r="H565" t="s">
        <v>948</v>
      </c>
      <c r="I565">
        <v>98105</v>
      </c>
      <c r="J565" t="s">
        <v>1611</v>
      </c>
      <c r="K565" t="s">
        <v>1865</v>
      </c>
      <c r="L565" t="s">
        <v>1860</v>
      </c>
      <c r="M565" s="1">
        <v>43808</v>
      </c>
      <c r="N565" t="s">
        <v>1891</v>
      </c>
      <c r="O565" t="s">
        <v>7675</v>
      </c>
      <c r="P565" t="s">
        <v>1880</v>
      </c>
      <c r="Q565" t="s">
        <v>7675</v>
      </c>
      <c r="R565" t="s">
        <v>1898</v>
      </c>
      <c r="S565">
        <v>1</v>
      </c>
      <c r="T565" s="2">
        <v>0</v>
      </c>
      <c r="U565" s="5">
        <v>0</v>
      </c>
      <c r="V565" s="5">
        <f>ORDENES[[#This Row],[Ventas sin descuento]]-ORDENES[[#This Row],[costos estimados]]</f>
        <v>0</v>
      </c>
      <c r="W565">
        <v>2</v>
      </c>
      <c r="X565" s="5">
        <v>3.96</v>
      </c>
      <c r="Y565" s="5">
        <f>ORDENES[[#This Row],[Ventas Originales (con descuento)]]/(1-ORDENES[[#This Row],[Descuento]])</f>
        <v>3.96</v>
      </c>
      <c r="Z565" s="5">
        <f>ORDENES[[#This Row],[Ventas Originales (con descuento)]]/ORDENES[[#This Row],[Cantidad]]/(1-ORDENES[[#This Row],[Descuento]])</f>
        <v>1.98</v>
      </c>
      <c r="AA565" s="5">
        <f>ORDENES[[#This Row],[Ventas Originales (con descuento)]]/ORDENES[[#This Row],[Cantidad]]</f>
        <v>1.98</v>
      </c>
      <c r="AB565" s="5">
        <f>ORDENES[[#This Row],[Ventas Originales (con descuento)]]-(ORDENES[[#This Row],[Ganancias]])</f>
        <v>3.96</v>
      </c>
    </row>
    <row r="566" spans="1:28" x14ac:dyDescent="0.35">
      <c r="A566" t="s">
        <v>7719</v>
      </c>
      <c r="B566" t="s">
        <v>22</v>
      </c>
      <c r="C566" t="s">
        <v>1</v>
      </c>
      <c r="D566" t="s">
        <v>469</v>
      </c>
      <c r="E566" t="s">
        <v>47</v>
      </c>
      <c r="F566" s="1">
        <v>43806</v>
      </c>
      <c r="G566" t="s">
        <v>7613</v>
      </c>
      <c r="H566" t="s">
        <v>948</v>
      </c>
      <c r="I566">
        <v>98105</v>
      </c>
      <c r="J566" t="s">
        <v>1421</v>
      </c>
      <c r="K566" t="s">
        <v>1865</v>
      </c>
      <c r="L566" t="s">
        <v>1860</v>
      </c>
      <c r="M566" s="1">
        <v>43808</v>
      </c>
      <c r="N566" t="s">
        <v>1891</v>
      </c>
      <c r="O566" t="s">
        <v>7675</v>
      </c>
      <c r="P566" t="s">
        <v>1880</v>
      </c>
      <c r="Q566" t="s">
        <v>7675</v>
      </c>
      <c r="R566" t="s">
        <v>1868</v>
      </c>
      <c r="S566">
        <v>1</v>
      </c>
      <c r="T566" s="2">
        <v>0</v>
      </c>
      <c r="U566" s="5">
        <v>1.2</v>
      </c>
      <c r="V566" s="5">
        <f>ORDENES[[#This Row],[Ventas sin descuento]]-ORDENES[[#This Row],[costos estimados]]</f>
        <v>1.2</v>
      </c>
      <c r="W566">
        <v>1</v>
      </c>
      <c r="X566" s="5">
        <v>2.61</v>
      </c>
      <c r="Y566" s="5">
        <f>ORDENES[[#This Row],[Ventas Originales (con descuento)]]/(1-ORDENES[[#This Row],[Descuento]])</f>
        <v>2.61</v>
      </c>
      <c r="Z566" s="5">
        <f>ORDENES[[#This Row],[Ventas Originales (con descuento)]]/ORDENES[[#This Row],[Cantidad]]/(1-ORDENES[[#This Row],[Descuento]])</f>
        <v>2.61</v>
      </c>
      <c r="AA566" s="5">
        <f>ORDENES[[#This Row],[Ventas Originales (con descuento)]]/ORDENES[[#This Row],[Cantidad]]</f>
        <v>2.61</v>
      </c>
      <c r="AB566" s="5">
        <f>ORDENES[[#This Row],[Ventas Originales (con descuento)]]-(ORDENES[[#This Row],[Ganancias]])</f>
        <v>1.41</v>
      </c>
    </row>
    <row r="567" spans="1:28" x14ac:dyDescent="0.35">
      <c r="A567" t="s">
        <v>7720</v>
      </c>
      <c r="B567" t="s">
        <v>5</v>
      </c>
      <c r="C567" t="s">
        <v>1</v>
      </c>
      <c r="D567" t="s">
        <v>471</v>
      </c>
      <c r="E567" t="s">
        <v>34</v>
      </c>
      <c r="F567" s="1">
        <v>44537</v>
      </c>
      <c r="G567" t="s">
        <v>7598</v>
      </c>
      <c r="H567" t="s">
        <v>949</v>
      </c>
      <c r="I567">
        <v>90008</v>
      </c>
      <c r="J567" t="s">
        <v>1612</v>
      </c>
      <c r="K567" t="s">
        <v>1865</v>
      </c>
      <c r="L567" t="s">
        <v>1860</v>
      </c>
      <c r="M567" s="1">
        <v>44540</v>
      </c>
      <c r="N567" t="s">
        <v>1891</v>
      </c>
      <c r="O567" t="s">
        <v>7675</v>
      </c>
      <c r="P567" t="s">
        <v>1867</v>
      </c>
      <c r="Q567" t="s">
        <v>7675</v>
      </c>
      <c r="R567" t="s">
        <v>1875</v>
      </c>
      <c r="S567">
        <v>2</v>
      </c>
      <c r="T567" s="2">
        <v>0.2</v>
      </c>
      <c r="U567" s="5">
        <v>46.8</v>
      </c>
      <c r="V567" s="5">
        <f>ORDENES[[#This Row],[Ventas sin descuento]]-ORDENES[[#This Row],[costos estimados]]</f>
        <v>140.39499999999998</v>
      </c>
      <c r="W567">
        <v>3</v>
      </c>
      <c r="X567" s="5">
        <v>374.38</v>
      </c>
      <c r="Y567" s="5">
        <f>ORDENES[[#This Row],[Ventas Originales (con descuento)]]/(1-ORDENES[[#This Row],[Descuento]])</f>
        <v>467.97499999999997</v>
      </c>
      <c r="Z567" s="5">
        <f>ORDENES[[#This Row],[Ventas Originales (con descuento)]]/ORDENES[[#This Row],[Cantidad]]/(1-ORDENES[[#This Row],[Descuento]])</f>
        <v>155.99166666666667</v>
      </c>
      <c r="AA567" s="5">
        <f>ORDENES[[#This Row],[Ventas Originales (con descuento)]]/ORDENES[[#This Row],[Cantidad]]</f>
        <v>124.79333333333334</v>
      </c>
      <c r="AB567" s="5">
        <f>ORDENES[[#This Row],[Ventas Originales (con descuento)]]-(ORDENES[[#This Row],[Ganancias]])</f>
        <v>327.58</v>
      </c>
    </row>
    <row r="568" spans="1:28" x14ac:dyDescent="0.35">
      <c r="A568" t="s">
        <v>7719</v>
      </c>
      <c r="B568" t="s">
        <v>22</v>
      </c>
      <c r="C568" t="s">
        <v>1</v>
      </c>
      <c r="D568" t="s">
        <v>472</v>
      </c>
      <c r="E568" t="s">
        <v>18</v>
      </c>
      <c r="F568" s="1">
        <v>44470</v>
      </c>
      <c r="G568" t="s">
        <v>7613</v>
      </c>
      <c r="H568" t="s">
        <v>950</v>
      </c>
      <c r="I568">
        <v>98105</v>
      </c>
      <c r="J568" t="s">
        <v>1613</v>
      </c>
      <c r="K568" t="s">
        <v>1865</v>
      </c>
      <c r="L568" t="s">
        <v>1866</v>
      </c>
      <c r="M568" s="1">
        <v>44477</v>
      </c>
      <c r="N568" t="s">
        <v>1869</v>
      </c>
      <c r="O568" t="s">
        <v>7623</v>
      </c>
      <c r="P568" t="s">
        <v>1880</v>
      </c>
      <c r="Q568" t="s">
        <v>7623</v>
      </c>
      <c r="R568" t="s">
        <v>1879</v>
      </c>
      <c r="S568">
        <v>5</v>
      </c>
      <c r="T568" s="2">
        <v>0</v>
      </c>
      <c r="U568" s="5">
        <v>45</v>
      </c>
      <c r="V568" s="5">
        <f>ORDENES[[#This Row],[Ventas sin descuento]]-ORDENES[[#This Row],[costos estimados]]</f>
        <v>45</v>
      </c>
      <c r="W568">
        <v>8</v>
      </c>
      <c r="X568" s="5">
        <v>91.84</v>
      </c>
      <c r="Y568" s="5">
        <f>ORDENES[[#This Row],[Ventas Originales (con descuento)]]/(1-ORDENES[[#This Row],[Descuento]])</f>
        <v>91.84</v>
      </c>
      <c r="Z568" s="5">
        <f>ORDENES[[#This Row],[Ventas Originales (con descuento)]]/ORDENES[[#This Row],[Cantidad]]/(1-ORDENES[[#This Row],[Descuento]])</f>
        <v>11.48</v>
      </c>
      <c r="AA568" s="5">
        <f>ORDENES[[#This Row],[Ventas Originales (con descuento)]]/ORDENES[[#This Row],[Cantidad]]</f>
        <v>11.48</v>
      </c>
      <c r="AB568" s="5">
        <f>ORDENES[[#This Row],[Ventas Originales (con descuento)]]-(ORDENES[[#This Row],[Ganancias]])</f>
        <v>46.84</v>
      </c>
    </row>
    <row r="569" spans="1:28" x14ac:dyDescent="0.35">
      <c r="A569" t="s">
        <v>7719</v>
      </c>
      <c r="B569" t="s">
        <v>22</v>
      </c>
      <c r="C569" t="s">
        <v>1</v>
      </c>
      <c r="D569" t="s">
        <v>472</v>
      </c>
      <c r="E569" t="s">
        <v>146</v>
      </c>
      <c r="F569" s="1">
        <v>44470</v>
      </c>
      <c r="G569" t="s">
        <v>7613</v>
      </c>
      <c r="H569" t="s">
        <v>950</v>
      </c>
      <c r="I569">
        <v>98105</v>
      </c>
      <c r="J569" t="s">
        <v>1614</v>
      </c>
      <c r="K569" t="s">
        <v>1865</v>
      </c>
      <c r="L569" t="s">
        <v>1866</v>
      </c>
      <c r="M569" s="1">
        <v>44477</v>
      </c>
      <c r="N569" t="s">
        <v>1869</v>
      </c>
      <c r="O569" t="s">
        <v>7623</v>
      </c>
      <c r="P569" t="s">
        <v>1880</v>
      </c>
      <c r="Q569" t="s">
        <v>7623</v>
      </c>
      <c r="R569" t="s">
        <v>1876</v>
      </c>
      <c r="S569">
        <v>5</v>
      </c>
      <c r="T569" s="2">
        <v>0.2</v>
      </c>
      <c r="U569" s="5">
        <v>27.37</v>
      </c>
      <c r="V569" s="5">
        <f>ORDENES[[#This Row],[Ventas sin descuento]]-ORDENES[[#This Row],[costos estimados]]</f>
        <v>47.642499999999998</v>
      </c>
      <c r="W569">
        <v>7</v>
      </c>
      <c r="X569" s="5">
        <v>81.09</v>
      </c>
      <c r="Y569" s="5">
        <f>ORDENES[[#This Row],[Ventas Originales (con descuento)]]/(1-ORDENES[[#This Row],[Descuento]])</f>
        <v>101.3625</v>
      </c>
      <c r="Z569" s="5">
        <f>ORDENES[[#This Row],[Ventas Originales (con descuento)]]/ORDENES[[#This Row],[Cantidad]]/(1-ORDENES[[#This Row],[Descuento]])</f>
        <v>14.480357142857143</v>
      </c>
      <c r="AA569" s="5">
        <f>ORDENES[[#This Row],[Ventas Originales (con descuento)]]/ORDENES[[#This Row],[Cantidad]]</f>
        <v>11.584285714285715</v>
      </c>
      <c r="AB569" s="5">
        <f>ORDENES[[#This Row],[Ventas Originales (con descuento)]]-(ORDENES[[#This Row],[Ganancias]])</f>
        <v>53.72</v>
      </c>
    </row>
    <row r="570" spans="1:28" x14ac:dyDescent="0.35">
      <c r="A570" t="s">
        <v>7719</v>
      </c>
      <c r="B570" t="s">
        <v>22</v>
      </c>
      <c r="C570" t="s">
        <v>1</v>
      </c>
      <c r="D570" t="s">
        <v>472</v>
      </c>
      <c r="E570" t="s">
        <v>21</v>
      </c>
      <c r="F570" s="1">
        <v>44470</v>
      </c>
      <c r="G570" t="s">
        <v>7613</v>
      </c>
      <c r="H570" t="s">
        <v>950</v>
      </c>
      <c r="I570">
        <v>98105</v>
      </c>
      <c r="J570" t="s">
        <v>1615</v>
      </c>
      <c r="K570" t="s">
        <v>1865</v>
      </c>
      <c r="L570" t="s">
        <v>1866</v>
      </c>
      <c r="M570" s="1">
        <v>44477</v>
      </c>
      <c r="N570" t="s">
        <v>1869</v>
      </c>
      <c r="O570" t="s">
        <v>7623</v>
      </c>
      <c r="P570" t="s">
        <v>1880</v>
      </c>
      <c r="Q570" t="s">
        <v>7623</v>
      </c>
      <c r="R570" t="s">
        <v>1879</v>
      </c>
      <c r="S570">
        <v>5</v>
      </c>
      <c r="T570" s="2">
        <v>0</v>
      </c>
      <c r="U570" s="5">
        <v>9.33</v>
      </c>
      <c r="V570" s="5">
        <f>ORDENES[[#This Row],[Ventas sin descuento]]-ORDENES[[#This Row],[costos estimados]]</f>
        <v>9.33</v>
      </c>
      <c r="W570">
        <v>3</v>
      </c>
      <c r="X570" s="5">
        <v>19.440000000000001</v>
      </c>
      <c r="Y570" s="5">
        <f>ORDENES[[#This Row],[Ventas Originales (con descuento)]]/(1-ORDENES[[#This Row],[Descuento]])</f>
        <v>19.440000000000001</v>
      </c>
      <c r="Z570" s="5">
        <f>ORDENES[[#This Row],[Ventas Originales (con descuento)]]/ORDENES[[#This Row],[Cantidad]]/(1-ORDENES[[#This Row],[Descuento]])</f>
        <v>6.48</v>
      </c>
      <c r="AA570" s="5">
        <f>ORDENES[[#This Row],[Ventas Originales (con descuento)]]/ORDENES[[#This Row],[Cantidad]]</f>
        <v>6.48</v>
      </c>
      <c r="AB570" s="5">
        <f>ORDENES[[#This Row],[Ventas Originales (con descuento)]]-(ORDENES[[#This Row],[Ganancias]])</f>
        <v>10.110000000000001</v>
      </c>
    </row>
    <row r="571" spans="1:28" x14ac:dyDescent="0.35">
      <c r="A571" t="s">
        <v>7715</v>
      </c>
      <c r="B571" t="s">
        <v>22</v>
      </c>
      <c r="C571" t="s">
        <v>1</v>
      </c>
      <c r="D571" t="s">
        <v>472</v>
      </c>
      <c r="E571" t="s">
        <v>4</v>
      </c>
      <c r="F571" s="1">
        <v>44470</v>
      </c>
      <c r="G571" t="s">
        <v>7613</v>
      </c>
      <c r="H571" t="s">
        <v>950</v>
      </c>
      <c r="I571">
        <v>98105</v>
      </c>
      <c r="J571" t="s">
        <v>1616</v>
      </c>
      <c r="K571" t="s">
        <v>1865</v>
      </c>
      <c r="L571" t="s">
        <v>1866</v>
      </c>
      <c r="M571" s="1">
        <v>44477</v>
      </c>
      <c r="N571" t="s">
        <v>1869</v>
      </c>
      <c r="O571" t="s">
        <v>7623</v>
      </c>
      <c r="P571" t="s">
        <v>1880</v>
      </c>
      <c r="Q571" t="s">
        <v>7623</v>
      </c>
      <c r="R571" t="s">
        <v>1864</v>
      </c>
      <c r="S571">
        <v>5</v>
      </c>
      <c r="T571" s="2">
        <v>0.2</v>
      </c>
      <c r="U571" s="5">
        <v>0</v>
      </c>
      <c r="V571" s="5">
        <f>ORDENES[[#This Row],[Ventas sin descuento]]-ORDENES[[#This Row],[costos estimados]]</f>
        <v>112.78749999999991</v>
      </c>
      <c r="W571">
        <v>3</v>
      </c>
      <c r="X571" s="5">
        <v>451.15</v>
      </c>
      <c r="Y571" s="5">
        <f>ORDENES[[#This Row],[Ventas Originales (con descuento)]]/(1-ORDENES[[#This Row],[Descuento]])</f>
        <v>563.93749999999989</v>
      </c>
      <c r="Z571" s="5">
        <f>ORDENES[[#This Row],[Ventas Originales (con descuento)]]/ORDENES[[#This Row],[Cantidad]]/(1-ORDENES[[#This Row],[Descuento]])</f>
        <v>187.97916666666666</v>
      </c>
      <c r="AA571" s="5">
        <f>ORDENES[[#This Row],[Ventas Originales (con descuento)]]/ORDENES[[#This Row],[Cantidad]]</f>
        <v>150.38333333333333</v>
      </c>
      <c r="AB571" s="5">
        <f>ORDENES[[#This Row],[Ventas Originales (con descuento)]]-(ORDENES[[#This Row],[Ganancias]])</f>
        <v>451.15</v>
      </c>
    </row>
    <row r="572" spans="1:28" x14ac:dyDescent="0.35">
      <c r="A572" t="s">
        <v>7719</v>
      </c>
      <c r="B572" t="s">
        <v>80</v>
      </c>
      <c r="C572" t="s">
        <v>1</v>
      </c>
      <c r="D572" t="s">
        <v>473</v>
      </c>
      <c r="E572" t="s">
        <v>47</v>
      </c>
      <c r="F572" s="1">
        <v>44558</v>
      </c>
      <c r="G572" t="s">
        <v>7613</v>
      </c>
      <c r="H572" t="s">
        <v>951</v>
      </c>
      <c r="I572">
        <v>10024</v>
      </c>
      <c r="J572" t="s">
        <v>1605</v>
      </c>
      <c r="K572" t="s">
        <v>1887</v>
      </c>
      <c r="L572" t="s">
        <v>1860</v>
      </c>
      <c r="M572" s="1">
        <v>44565</v>
      </c>
      <c r="N572" t="s">
        <v>1869</v>
      </c>
      <c r="O572" t="s">
        <v>7623</v>
      </c>
      <c r="P572" t="s">
        <v>1897</v>
      </c>
      <c r="Q572" t="s">
        <v>7623</v>
      </c>
      <c r="R572" t="s">
        <v>1868</v>
      </c>
      <c r="S572">
        <v>5</v>
      </c>
      <c r="T572" s="2">
        <v>0</v>
      </c>
      <c r="U572" s="5">
        <v>34.78</v>
      </c>
      <c r="V572" s="5">
        <f>ORDENES[[#This Row],[Ventas sin descuento]]-ORDENES[[#This Row],[costos estimados]]</f>
        <v>34.78</v>
      </c>
      <c r="W572">
        <v>7</v>
      </c>
      <c r="X572" s="5">
        <v>72.45</v>
      </c>
      <c r="Y572" s="5">
        <f>ORDENES[[#This Row],[Ventas Originales (con descuento)]]/(1-ORDENES[[#This Row],[Descuento]])</f>
        <v>72.45</v>
      </c>
      <c r="Z572" s="5">
        <f>ORDENES[[#This Row],[Ventas Originales (con descuento)]]/ORDENES[[#This Row],[Cantidad]]/(1-ORDENES[[#This Row],[Descuento]])</f>
        <v>10.35</v>
      </c>
      <c r="AA572" s="5">
        <f>ORDENES[[#This Row],[Ventas Originales (con descuento)]]/ORDENES[[#This Row],[Cantidad]]</f>
        <v>10.35</v>
      </c>
      <c r="AB572" s="5">
        <f>ORDENES[[#This Row],[Ventas Originales (con descuento)]]-(ORDENES[[#This Row],[Ganancias]])</f>
        <v>37.67</v>
      </c>
    </row>
    <row r="573" spans="1:28" x14ac:dyDescent="0.35">
      <c r="A573" t="s">
        <v>7719</v>
      </c>
      <c r="B573" t="s">
        <v>80</v>
      </c>
      <c r="C573" t="s">
        <v>1</v>
      </c>
      <c r="D573" t="s">
        <v>473</v>
      </c>
      <c r="E573" t="s">
        <v>18</v>
      </c>
      <c r="F573" s="1">
        <v>44558</v>
      </c>
      <c r="G573" t="s">
        <v>7613</v>
      </c>
      <c r="H573" t="s">
        <v>951</v>
      </c>
      <c r="I573">
        <v>10024</v>
      </c>
      <c r="J573" t="s">
        <v>1349</v>
      </c>
      <c r="K573" t="s">
        <v>1887</v>
      </c>
      <c r="L573" t="s">
        <v>1860</v>
      </c>
      <c r="M573" s="1">
        <v>44565</v>
      </c>
      <c r="N573" t="s">
        <v>1869</v>
      </c>
      <c r="O573" t="s">
        <v>7623</v>
      </c>
      <c r="P573" t="s">
        <v>1897</v>
      </c>
      <c r="Q573" t="s">
        <v>7623</v>
      </c>
      <c r="R573" t="s">
        <v>1898</v>
      </c>
      <c r="S573">
        <v>5</v>
      </c>
      <c r="T573" s="2">
        <v>0</v>
      </c>
      <c r="U573" s="5">
        <v>6.42</v>
      </c>
      <c r="V573" s="5">
        <f>ORDENES[[#This Row],[Ventas sin descuento]]-ORDENES[[#This Row],[costos estimados]]</f>
        <v>6.42</v>
      </c>
      <c r="W573">
        <v>4</v>
      </c>
      <c r="X573" s="5">
        <v>13.96</v>
      </c>
      <c r="Y573" s="5">
        <f>ORDENES[[#This Row],[Ventas Originales (con descuento)]]/(1-ORDENES[[#This Row],[Descuento]])</f>
        <v>13.96</v>
      </c>
      <c r="Z573" s="5">
        <f>ORDENES[[#This Row],[Ventas Originales (con descuento)]]/ORDENES[[#This Row],[Cantidad]]/(1-ORDENES[[#This Row],[Descuento]])</f>
        <v>3.49</v>
      </c>
      <c r="AA573" s="5">
        <f>ORDENES[[#This Row],[Ventas Originales (con descuento)]]/ORDENES[[#This Row],[Cantidad]]</f>
        <v>3.49</v>
      </c>
      <c r="AB573" s="5">
        <f>ORDENES[[#This Row],[Ventas Originales (con descuento)]]-(ORDENES[[#This Row],[Ganancias]])</f>
        <v>7.5400000000000009</v>
      </c>
    </row>
    <row r="574" spans="1:28" x14ac:dyDescent="0.35">
      <c r="A574" t="s">
        <v>7719</v>
      </c>
      <c r="B574" t="s">
        <v>80</v>
      </c>
      <c r="C574" t="s">
        <v>1</v>
      </c>
      <c r="D574" t="s">
        <v>473</v>
      </c>
      <c r="E574" t="s">
        <v>27</v>
      </c>
      <c r="F574" s="1">
        <v>44558</v>
      </c>
      <c r="G574" t="s">
        <v>7613</v>
      </c>
      <c r="H574" t="s">
        <v>951</v>
      </c>
      <c r="I574">
        <v>10024</v>
      </c>
      <c r="J574" t="s">
        <v>1439</v>
      </c>
      <c r="K574" t="s">
        <v>1887</v>
      </c>
      <c r="L574" t="s">
        <v>1860</v>
      </c>
      <c r="M574" s="1">
        <v>44565</v>
      </c>
      <c r="N574" t="s">
        <v>1869</v>
      </c>
      <c r="O574" t="s">
        <v>7623</v>
      </c>
      <c r="P574" t="s">
        <v>1897</v>
      </c>
      <c r="Q574" t="s">
        <v>7623</v>
      </c>
      <c r="R574" t="s">
        <v>1876</v>
      </c>
      <c r="S574">
        <v>5</v>
      </c>
      <c r="T574" s="2">
        <v>0.2</v>
      </c>
      <c r="U574" s="5">
        <v>11.23</v>
      </c>
      <c r="V574" s="5">
        <f>ORDENES[[#This Row],[Ventas sin descuento]]-ORDENES[[#This Row],[costos estimados]]</f>
        <v>19.544999999999998</v>
      </c>
      <c r="W574">
        <v>7</v>
      </c>
      <c r="X574" s="5">
        <v>33.26</v>
      </c>
      <c r="Y574" s="5">
        <f>ORDENES[[#This Row],[Ventas Originales (con descuento)]]/(1-ORDENES[[#This Row],[Descuento]])</f>
        <v>41.574999999999996</v>
      </c>
      <c r="Z574" s="5">
        <f>ORDENES[[#This Row],[Ventas Originales (con descuento)]]/ORDENES[[#This Row],[Cantidad]]/(1-ORDENES[[#This Row],[Descuento]])</f>
        <v>5.9392857142857132</v>
      </c>
      <c r="AA574" s="5">
        <f>ORDENES[[#This Row],[Ventas Originales (con descuento)]]/ORDENES[[#This Row],[Cantidad]]</f>
        <v>4.7514285714285709</v>
      </c>
      <c r="AB574" s="5">
        <f>ORDENES[[#This Row],[Ventas Originales (con descuento)]]-(ORDENES[[#This Row],[Ganancias]])</f>
        <v>22.029999999999998</v>
      </c>
    </row>
    <row r="575" spans="1:28" x14ac:dyDescent="0.35">
      <c r="A575" t="s">
        <v>7720</v>
      </c>
      <c r="B575" t="s">
        <v>80</v>
      </c>
      <c r="C575" t="s">
        <v>1</v>
      </c>
      <c r="D575" t="s">
        <v>473</v>
      </c>
      <c r="E575" t="s">
        <v>18</v>
      </c>
      <c r="F575" s="1">
        <v>44558</v>
      </c>
      <c r="G575" t="s">
        <v>7613</v>
      </c>
      <c r="H575" t="s">
        <v>951</v>
      </c>
      <c r="I575">
        <v>10024</v>
      </c>
      <c r="J575" t="s">
        <v>1617</v>
      </c>
      <c r="K575" t="s">
        <v>1887</v>
      </c>
      <c r="L575" t="s">
        <v>1860</v>
      </c>
      <c r="M575" s="1">
        <v>44565</v>
      </c>
      <c r="N575" t="s">
        <v>1869</v>
      </c>
      <c r="O575" t="s">
        <v>7623</v>
      </c>
      <c r="P575" t="s">
        <v>1897</v>
      </c>
      <c r="Q575" t="s">
        <v>7623</v>
      </c>
      <c r="R575" t="s">
        <v>1875</v>
      </c>
      <c r="S575">
        <v>5</v>
      </c>
      <c r="T575" s="2">
        <v>0</v>
      </c>
      <c r="U575" s="5">
        <v>4.01</v>
      </c>
      <c r="V575" s="5">
        <f>ORDENES[[#This Row],[Ventas sin descuento]]-ORDENES[[#This Row],[costos estimados]]</f>
        <v>4.01</v>
      </c>
      <c r="W575">
        <v>3</v>
      </c>
      <c r="X575" s="5">
        <v>14.85</v>
      </c>
      <c r="Y575" s="5">
        <f>ORDENES[[#This Row],[Ventas Originales (con descuento)]]/(1-ORDENES[[#This Row],[Descuento]])</f>
        <v>14.85</v>
      </c>
      <c r="Z575" s="5">
        <f>ORDENES[[#This Row],[Ventas Originales (con descuento)]]/ORDENES[[#This Row],[Cantidad]]/(1-ORDENES[[#This Row],[Descuento]])</f>
        <v>4.95</v>
      </c>
      <c r="AA575" s="5">
        <f>ORDENES[[#This Row],[Ventas Originales (con descuento)]]/ORDENES[[#This Row],[Cantidad]]</f>
        <v>4.95</v>
      </c>
      <c r="AB575" s="5">
        <f>ORDENES[[#This Row],[Ventas Originales (con descuento)]]-(ORDENES[[#This Row],[Ganancias]])</f>
        <v>10.84</v>
      </c>
    </row>
    <row r="576" spans="1:28" x14ac:dyDescent="0.35">
      <c r="A576" t="s">
        <v>7719</v>
      </c>
      <c r="B576" t="s">
        <v>474</v>
      </c>
      <c r="C576" t="s">
        <v>1</v>
      </c>
      <c r="D576" t="s">
        <v>475</v>
      </c>
      <c r="E576" t="s">
        <v>13</v>
      </c>
      <c r="F576" s="1">
        <v>44138</v>
      </c>
      <c r="G576" t="s">
        <v>7613</v>
      </c>
      <c r="H576" t="s">
        <v>952</v>
      </c>
      <c r="I576">
        <v>98270</v>
      </c>
      <c r="J576" t="s">
        <v>1618</v>
      </c>
      <c r="K576" t="s">
        <v>1865</v>
      </c>
      <c r="L576" t="s">
        <v>1860</v>
      </c>
      <c r="M576" s="1">
        <v>44142</v>
      </c>
      <c r="N576" t="s">
        <v>1869</v>
      </c>
      <c r="O576" t="s">
        <v>7623</v>
      </c>
      <c r="P576" t="s">
        <v>1880</v>
      </c>
      <c r="Q576" t="s">
        <v>7623</v>
      </c>
      <c r="R576" t="s">
        <v>1874</v>
      </c>
      <c r="S576">
        <v>3</v>
      </c>
      <c r="T576" s="2">
        <v>0</v>
      </c>
      <c r="U576" s="5">
        <v>2.38</v>
      </c>
      <c r="V576" s="5">
        <f>ORDENES[[#This Row],[Ventas sin descuento]]-ORDENES[[#This Row],[costos estimados]]</f>
        <v>2.38</v>
      </c>
      <c r="W576">
        <v>3</v>
      </c>
      <c r="X576" s="5">
        <v>8.82</v>
      </c>
      <c r="Y576" s="5">
        <f>ORDENES[[#This Row],[Ventas Originales (con descuento)]]/(1-ORDENES[[#This Row],[Descuento]])</f>
        <v>8.82</v>
      </c>
      <c r="Z576" s="5">
        <f>ORDENES[[#This Row],[Ventas Originales (con descuento)]]/ORDENES[[#This Row],[Cantidad]]/(1-ORDENES[[#This Row],[Descuento]])</f>
        <v>2.94</v>
      </c>
      <c r="AA576" s="5">
        <f>ORDENES[[#This Row],[Ventas Originales (con descuento)]]/ORDENES[[#This Row],[Cantidad]]</f>
        <v>2.94</v>
      </c>
      <c r="AB576" s="5">
        <f>ORDENES[[#This Row],[Ventas Originales (con descuento)]]-(ORDENES[[#This Row],[Ganancias]])</f>
        <v>6.44</v>
      </c>
    </row>
    <row r="577" spans="1:28" x14ac:dyDescent="0.35">
      <c r="A577" t="s">
        <v>7719</v>
      </c>
      <c r="B577" t="s">
        <v>308</v>
      </c>
      <c r="C577" t="s">
        <v>1</v>
      </c>
      <c r="D577" t="s">
        <v>476</v>
      </c>
      <c r="E577" t="s">
        <v>18</v>
      </c>
      <c r="F577" s="1">
        <v>43726</v>
      </c>
      <c r="G577" t="s">
        <v>7613</v>
      </c>
      <c r="H577" t="s">
        <v>953</v>
      </c>
      <c r="I577">
        <v>90805</v>
      </c>
      <c r="J577" t="s">
        <v>1613</v>
      </c>
      <c r="K577" t="s">
        <v>1865</v>
      </c>
      <c r="L577" t="s">
        <v>1860</v>
      </c>
      <c r="M577" s="1">
        <v>43730</v>
      </c>
      <c r="N577" t="s">
        <v>1861</v>
      </c>
      <c r="O577" t="s">
        <v>7614</v>
      </c>
      <c r="P577" t="s">
        <v>1867</v>
      </c>
      <c r="Q577" t="s">
        <v>7614</v>
      </c>
      <c r="R577" t="s">
        <v>1879</v>
      </c>
      <c r="S577">
        <v>3</v>
      </c>
      <c r="T577" s="2">
        <v>0</v>
      </c>
      <c r="U577" s="5">
        <v>78.75</v>
      </c>
      <c r="V577" s="5">
        <f>ORDENES[[#This Row],[Ventas sin descuento]]-ORDENES[[#This Row],[costos estimados]]</f>
        <v>78.75</v>
      </c>
      <c r="W577">
        <v>14</v>
      </c>
      <c r="X577" s="5">
        <v>160.72</v>
      </c>
      <c r="Y577" s="5">
        <f>ORDENES[[#This Row],[Ventas Originales (con descuento)]]/(1-ORDENES[[#This Row],[Descuento]])</f>
        <v>160.72</v>
      </c>
      <c r="Z577" s="5">
        <f>ORDENES[[#This Row],[Ventas Originales (con descuento)]]/ORDENES[[#This Row],[Cantidad]]/(1-ORDENES[[#This Row],[Descuento]])</f>
        <v>11.48</v>
      </c>
      <c r="AA577" s="5">
        <f>ORDENES[[#This Row],[Ventas Originales (con descuento)]]/ORDENES[[#This Row],[Cantidad]]</f>
        <v>11.48</v>
      </c>
      <c r="AB577" s="5">
        <f>ORDENES[[#This Row],[Ventas Originales (con descuento)]]-(ORDENES[[#This Row],[Ganancias]])</f>
        <v>81.97</v>
      </c>
    </row>
    <row r="578" spans="1:28" x14ac:dyDescent="0.35">
      <c r="A578" t="s">
        <v>7719</v>
      </c>
      <c r="B578" t="s">
        <v>308</v>
      </c>
      <c r="C578" t="s">
        <v>1</v>
      </c>
      <c r="D578" t="s">
        <v>476</v>
      </c>
      <c r="E578" t="s">
        <v>477</v>
      </c>
      <c r="F578" s="1">
        <v>43726</v>
      </c>
      <c r="G578" t="s">
        <v>7613</v>
      </c>
      <c r="H578" t="s">
        <v>953</v>
      </c>
      <c r="I578">
        <v>90805</v>
      </c>
      <c r="J578" t="s">
        <v>1619</v>
      </c>
      <c r="K578" t="s">
        <v>1865</v>
      </c>
      <c r="L578" t="s">
        <v>1860</v>
      </c>
      <c r="M578" s="1">
        <v>43730</v>
      </c>
      <c r="N578" t="s">
        <v>1861</v>
      </c>
      <c r="O578" t="s">
        <v>7614</v>
      </c>
      <c r="P578" t="s">
        <v>1867</v>
      </c>
      <c r="Q578" t="s">
        <v>7614</v>
      </c>
      <c r="R578" t="s">
        <v>1879</v>
      </c>
      <c r="S578">
        <v>3</v>
      </c>
      <c r="T578" s="2">
        <v>0</v>
      </c>
      <c r="U578" s="5">
        <v>9.76</v>
      </c>
      <c r="V578" s="5">
        <f>ORDENES[[#This Row],[Ventas sin descuento]]-ORDENES[[#This Row],[costos estimados]]</f>
        <v>9.76</v>
      </c>
      <c r="W578">
        <v>4</v>
      </c>
      <c r="X578" s="5">
        <v>19.920000000000002</v>
      </c>
      <c r="Y578" s="5">
        <f>ORDENES[[#This Row],[Ventas Originales (con descuento)]]/(1-ORDENES[[#This Row],[Descuento]])</f>
        <v>19.920000000000002</v>
      </c>
      <c r="Z578" s="5">
        <f>ORDENES[[#This Row],[Ventas Originales (con descuento)]]/ORDENES[[#This Row],[Cantidad]]/(1-ORDENES[[#This Row],[Descuento]])</f>
        <v>4.9800000000000004</v>
      </c>
      <c r="AA578" s="5">
        <f>ORDENES[[#This Row],[Ventas Originales (con descuento)]]/ORDENES[[#This Row],[Cantidad]]</f>
        <v>4.9800000000000004</v>
      </c>
      <c r="AB578" s="5">
        <f>ORDENES[[#This Row],[Ventas Originales (con descuento)]]-(ORDENES[[#This Row],[Ganancias]])</f>
        <v>10.160000000000002</v>
      </c>
    </row>
    <row r="579" spans="1:28" x14ac:dyDescent="0.35">
      <c r="A579" t="s">
        <v>7719</v>
      </c>
      <c r="B579" t="s">
        <v>308</v>
      </c>
      <c r="C579" t="s">
        <v>1</v>
      </c>
      <c r="D579" t="s">
        <v>476</v>
      </c>
      <c r="E579" t="s">
        <v>199</v>
      </c>
      <c r="F579" s="1">
        <v>43726</v>
      </c>
      <c r="G579" t="s">
        <v>7613</v>
      </c>
      <c r="H579" t="s">
        <v>953</v>
      </c>
      <c r="I579">
        <v>90805</v>
      </c>
      <c r="J579" t="s">
        <v>1620</v>
      </c>
      <c r="K579" t="s">
        <v>1865</v>
      </c>
      <c r="L579" t="s">
        <v>1860</v>
      </c>
      <c r="M579" s="1">
        <v>43730</v>
      </c>
      <c r="N579" t="s">
        <v>1861</v>
      </c>
      <c r="O579" t="s">
        <v>7614</v>
      </c>
      <c r="P579" t="s">
        <v>1867</v>
      </c>
      <c r="Q579" t="s">
        <v>7614</v>
      </c>
      <c r="R579" t="s">
        <v>1908</v>
      </c>
      <c r="S579">
        <v>3</v>
      </c>
      <c r="T579" s="2">
        <v>0</v>
      </c>
      <c r="U579" s="5">
        <v>2.19</v>
      </c>
      <c r="V579" s="5">
        <f>ORDENES[[#This Row],[Ventas sin descuento]]-ORDENES[[#This Row],[costos estimados]]</f>
        <v>2.1900000000000004</v>
      </c>
      <c r="W579">
        <v>2</v>
      </c>
      <c r="X579" s="5">
        <v>7.3</v>
      </c>
      <c r="Y579" s="5">
        <f>ORDENES[[#This Row],[Ventas Originales (con descuento)]]/(1-ORDENES[[#This Row],[Descuento]])</f>
        <v>7.3</v>
      </c>
      <c r="Z579" s="5">
        <f>ORDENES[[#This Row],[Ventas Originales (con descuento)]]/ORDENES[[#This Row],[Cantidad]]/(1-ORDENES[[#This Row],[Descuento]])</f>
        <v>3.65</v>
      </c>
      <c r="AA579" s="5">
        <f>ORDENES[[#This Row],[Ventas Originales (con descuento)]]/ORDENES[[#This Row],[Cantidad]]</f>
        <v>3.65</v>
      </c>
      <c r="AB579" s="5">
        <f>ORDENES[[#This Row],[Ventas Originales (con descuento)]]-(ORDENES[[#This Row],[Ganancias]])</f>
        <v>5.1099999999999994</v>
      </c>
    </row>
    <row r="580" spans="1:28" x14ac:dyDescent="0.35">
      <c r="A580" t="s">
        <v>7719</v>
      </c>
      <c r="B580" t="s">
        <v>90</v>
      </c>
      <c r="C580" t="s">
        <v>1</v>
      </c>
      <c r="D580" t="s">
        <v>478</v>
      </c>
      <c r="E580" t="s">
        <v>18</v>
      </c>
      <c r="F580" s="1">
        <v>44397</v>
      </c>
      <c r="G580" t="s">
        <v>7613</v>
      </c>
      <c r="H580" t="s">
        <v>954</v>
      </c>
      <c r="I580">
        <v>60610</v>
      </c>
      <c r="J580" t="s">
        <v>1275</v>
      </c>
      <c r="K580" t="s">
        <v>1881</v>
      </c>
      <c r="L580" t="s">
        <v>1860</v>
      </c>
      <c r="M580" s="1">
        <v>44403</v>
      </c>
      <c r="N580" t="s">
        <v>1869</v>
      </c>
      <c r="O580" t="s">
        <v>7623</v>
      </c>
      <c r="P580" t="s">
        <v>1892</v>
      </c>
      <c r="Q580" t="s">
        <v>7623</v>
      </c>
      <c r="R580" t="s">
        <v>1872</v>
      </c>
      <c r="S580">
        <v>4</v>
      </c>
      <c r="T580" s="2">
        <v>0.2</v>
      </c>
      <c r="U580" s="5">
        <v>8.7100000000000009</v>
      </c>
      <c r="V580" s="5">
        <f>ORDENES[[#This Row],[Ventas sin descuento]]-ORDENES[[#This Row],[costos estimados]]</f>
        <v>26.137499999999996</v>
      </c>
      <c r="W580">
        <v>2</v>
      </c>
      <c r="X580" s="5">
        <v>69.709999999999994</v>
      </c>
      <c r="Y580" s="5">
        <f>ORDENES[[#This Row],[Ventas Originales (con descuento)]]/(1-ORDENES[[#This Row],[Descuento]])</f>
        <v>87.137499999999989</v>
      </c>
      <c r="Z580" s="5">
        <f>ORDENES[[#This Row],[Ventas Originales (con descuento)]]/ORDENES[[#This Row],[Cantidad]]/(1-ORDENES[[#This Row],[Descuento]])</f>
        <v>43.568749999999994</v>
      </c>
      <c r="AA580" s="5">
        <f>ORDENES[[#This Row],[Ventas Originales (con descuento)]]/ORDENES[[#This Row],[Cantidad]]</f>
        <v>34.854999999999997</v>
      </c>
      <c r="AB580" s="5">
        <f>ORDENES[[#This Row],[Ventas Originales (con descuento)]]-(ORDENES[[#This Row],[Ganancias]])</f>
        <v>60.999999999999993</v>
      </c>
    </row>
    <row r="581" spans="1:28" x14ac:dyDescent="0.35">
      <c r="A581" t="s">
        <v>7715</v>
      </c>
      <c r="B581" t="s">
        <v>90</v>
      </c>
      <c r="C581" t="s">
        <v>1</v>
      </c>
      <c r="D581" t="s">
        <v>478</v>
      </c>
      <c r="E581" t="s">
        <v>18</v>
      </c>
      <c r="F581" s="1">
        <v>44397</v>
      </c>
      <c r="G581" t="s">
        <v>7613</v>
      </c>
      <c r="H581" t="s">
        <v>954</v>
      </c>
      <c r="I581">
        <v>60610</v>
      </c>
      <c r="J581" t="s">
        <v>1621</v>
      </c>
      <c r="K581" t="s">
        <v>1881</v>
      </c>
      <c r="L581" t="s">
        <v>1860</v>
      </c>
      <c r="M581" s="1">
        <v>44403</v>
      </c>
      <c r="N581" t="s">
        <v>1869</v>
      </c>
      <c r="O581" t="s">
        <v>7623</v>
      </c>
      <c r="P581" t="s">
        <v>1892</v>
      </c>
      <c r="Q581" t="s">
        <v>7623</v>
      </c>
      <c r="R581" t="s">
        <v>1873</v>
      </c>
      <c r="S581">
        <v>4</v>
      </c>
      <c r="T581" s="2">
        <v>0.6</v>
      </c>
      <c r="U581" s="5">
        <v>-5.71</v>
      </c>
      <c r="V581" s="5">
        <f>ORDENES[[#This Row],[Ventas sin descuento]]-ORDENES[[#This Row],[costos estimados]]</f>
        <v>7.4749999999999979</v>
      </c>
      <c r="W581">
        <v>1</v>
      </c>
      <c r="X581" s="5">
        <v>8.7899999999999991</v>
      </c>
      <c r="Y581" s="5">
        <f>ORDENES[[#This Row],[Ventas Originales (con descuento)]]/(1-ORDENES[[#This Row],[Descuento]])</f>
        <v>21.974999999999998</v>
      </c>
      <c r="Z581" s="5">
        <f>ORDENES[[#This Row],[Ventas Originales (con descuento)]]/ORDENES[[#This Row],[Cantidad]]/(1-ORDENES[[#This Row],[Descuento]])</f>
        <v>21.974999999999998</v>
      </c>
      <c r="AA581" s="5">
        <f>ORDENES[[#This Row],[Ventas Originales (con descuento)]]/ORDENES[[#This Row],[Cantidad]]</f>
        <v>8.7899999999999991</v>
      </c>
      <c r="AB581" s="5">
        <f>ORDENES[[#This Row],[Ventas Originales (con descuento)]]-(ORDENES[[#This Row],[Ganancias]])</f>
        <v>14.5</v>
      </c>
    </row>
    <row r="582" spans="1:28" x14ac:dyDescent="0.35">
      <c r="A582" t="s">
        <v>7719</v>
      </c>
      <c r="B582" t="s">
        <v>5</v>
      </c>
      <c r="C582" t="s">
        <v>1</v>
      </c>
      <c r="D582" t="s">
        <v>479</v>
      </c>
      <c r="E582" t="s">
        <v>445</v>
      </c>
      <c r="F582" s="1">
        <v>43718</v>
      </c>
      <c r="G582" t="s">
        <v>7613</v>
      </c>
      <c r="H582" t="s">
        <v>955</v>
      </c>
      <c r="I582">
        <v>90004</v>
      </c>
      <c r="J582" t="s">
        <v>7605</v>
      </c>
      <c r="K582" t="s">
        <v>1865</v>
      </c>
      <c r="L582" t="s">
        <v>1860</v>
      </c>
      <c r="M582" s="1">
        <v>43722</v>
      </c>
      <c r="N582" t="s">
        <v>1869</v>
      </c>
      <c r="O582" t="s">
        <v>7623</v>
      </c>
      <c r="P582" t="s">
        <v>1867</v>
      </c>
      <c r="Q582" t="s">
        <v>7623</v>
      </c>
      <c r="R582" t="s">
        <v>1908</v>
      </c>
      <c r="S582">
        <v>3</v>
      </c>
      <c r="T582" s="2">
        <v>0</v>
      </c>
      <c r="U582" s="5">
        <v>1.55</v>
      </c>
      <c r="V582" s="5">
        <f>ORDENES[[#This Row],[Ventas sin descuento]]-ORDENES[[#This Row],[costos estimados]]</f>
        <v>1.5499999999999972</v>
      </c>
      <c r="W582">
        <v>4</v>
      </c>
      <c r="X582" s="5">
        <v>51.52</v>
      </c>
      <c r="Y582" s="5">
        <f>ORDENES[[#This Row],[Ventas Originales (con descuento)]]/(1-ORDENES[[#This Row],[Descuento]])</f>
        <v>51.52</v>
      </c>
      <c r="Z582" s="5">
        <f>ORDENES[[#This Row],[Ventas Originales (con descuento)]]/ORDENES[[#This Row],[Cantidad]]/(1-ORDENES[[#This Row],[Descuento]])</f>
        <v>12.88</v>
      </c>
      <c r="AA582" s="5">
        <f>ORDENES[[#This Row],[Ventas Originales (con descuento)]]/ORDENES[[#This Row],[Cantidad]]</f>
        <v>12.88</v>
      </c>
      <c r="AB582" s="5">
        <f>ORDENES[[#This Row],[Ventas Originales (con descuento)]]-(ORDENES[[#This Row],[Ganancias]])</f>
        <v>49.970000000000006</v>
      </c>
    </row>
    <row r="583" spans="1:28" x14ac:dyDescent="0.35">
      <c r="A583" t="s">
        <v>7720</v>
      </c>
      <c r="B583" t="s">
        <v>225</v>
      </c>
      <c r="C583" t="s">
        <v>1</v>
      </c>
      <c r="D583" t="s">
        <v>480</v>
      </c>
      <c r="E583" t="s">
        <v>56</v>
      </c>
      <c r="F583" s="1">
        <v>44531</v>
      </c>
      <c r="G583" t="s">
        <v>7613</v>
      </c>
      <c r="H583" t="s">
        <v>956</v>
      </c>
      <c r="I583">
        <v>80219</v>
      </c>
      <c r="J583" t="s">
        <v>1193</v>
      </c>
      <c r="K583" t="s">
        <v>1865</v>
      </c>
      <c r="L583" t="s">
        <v>1860</v>
      </c>
      <c r="M583" s="1">
        <v>44535</v>
      </c>
      <c r="N583" t="s">
        <v>1869</v>
      </c>
      <c r="O583" t="s">
        <v>7623</v>
      </c>
      <c r="P583" t="s">
        <v>1905</v>
      </c>
      <c r="Q583" t="s">
        <v>7623</v>
      </c>
      <c r="R583" t="s">
        <v>1875</v>
      </c>
      <c r="S583">
        <v>3</v>
      </c>
      <c r="T583" s="2">
        <v>0.2</v>
      </c>
      <c r="U583" s="5">
        <v>52.92</v>
      </c>
      <c r="V583" s="5">
        <f>ORDENES[[#This Row],[Ventas sin descuento]]-ORDENES[[#This Row],[costos estimados]]</f>
        <v>170.51499999999993</v>
      </c>
      <c r="W583">
        <v>3</v>
      </c>
      <c r="X583" s="5">
        <v>470.38</v>
      </c>
      <c r="Y583" s="5">
        <f>ORDENES[[#This Row],[Ventas Originales (con descuento)]]/(1-ORDENES[[#This Row],[Descuento]])</f>
        <v>587.97499999999991</v>
      </c>
      <c r="Z583" s="5">
        <f>ORDENES[[#This Row],[Ventas Originales (con descuento)]]/ORDENES[[#This Row],[Cantidad]]/(1-ORDENES[[#This Row],[Descuento]])</f>
        <v>195.99166666666665</v>
      </c>
      <c r="AA583" s="5">
        <f>ORDENES[[#This Row],[Ventas Originales (con descuento)]]/ORDENES[[#This Row],[Cantidad]]</f>
        <v>156.79333333333332</v>
      </c>
      <c r="AB583" s="5">
        <f>ORDENES[[#This Row],[Ventas Originales (con descuento)]]-(ORDENES[[#This Row],[Ganancias]])</f>
        <v>417.46</v>
      </c>
    </row>
    <row r="584" spans="1:28" x14ac:dyDescent="0.35">
      <c r="A584" t="s">
        <v>7720</v>
      </c>
      <c r="B584" t="s">
        <v>225</v>
      </c>
      <c r="C584" t="s">
        <v>1</v>
      </c>
      <c r="D584" t="s">
        <v>480</v>
      </c>
      <c r="E584" t="s">
        <v>82</v>
      </c>
      <c r="F584" s="1">
        <v>44531</v>
      </c>
      <c r="G584" t="s">
        <v>7613</v>
      </c>
      <c r="H584" t="s">
        <v>956</v>
      </c>
      <c r="I584">
        <v>80219</v>
      </c>
      <c r="J584" t="s">
        <v>1622</v>
      </c>
      <c r="K584" t="s">
        <v>1865</v>
      </c>
      <c r="L584" t="s">
        <v>1860</v>
      </c>
      <c r="M584" s="1">
        <v>44535</v>
      </c>
      <c r="N584" t="s">
        <v>1869</v>
      </c>
      <c r="O584" t="s">
        <v>7623</v>
      </c>
      <c r="P584" t="s">
        <v>1905</v>
      </c>
      <c r="Q584" t="s">
        <v>7623</v>
      </c>
      <c r="R584" t="s">
        <v>1875</v>
      </c>
      <c r="S584">
        <v>3</v>
      </c>
      <c r="T584" s="2">
        <v>0.2</v>
      </c>
      <c r="U584" s="5">
        <v>9.24</v>
      </c>
      <c r="V584" s="5">
        <f>ORDENES[[#This Row],[Ventas sin descuento]]-ORDENES[[#This Row],[costos estimados]]</f>
        <v>35.634999999999991</v>
      </c>
      <c r="W584">
        <v>2</v>
      </c>
      <c r="X584" s="5">
        <v>105.58</v>
      </c>
      <c r="Y584" s="5">
        <f>ORDENES[[#This Row],[Ventas Originales (con descuento)]]/(1-ORDENES[[#This Row],[Descuento]])</f>
        <v>131.97499999999999</v>
      </c>
      <c r="Z584" s="5">
        <f>ORDENES[[#This Row],[Ventas Originales (con descuento)]]/ORDENES[[#This Row],[Cantidad]]/(1-ORDENES[[#This Row],[Descuento]])</f>
        <v>65.987499999999997</v>
      </c>
      <c r="AA584" s="5">
        <f>ORDENES[[#This Row],[Ventas Originales (con descuento)]]/ORDENES[[#This Row],[Cantidad]]</f>
        <v>52.79</v>
      </c>
      <c r="AB584" s="5">
        <f>ORDENES[[#This Row],[Ventas Originales (con descuento)]]-(ORDENES[[#This Row],[Ganancias]])</f>
        <v>96.34</v>
      </c>
    </row>
    <row r="585" spans="1:28" x14ac:dyDescent="0.35">
      <c r="A585" t="s">
        <v>7719</v>
      </c>
      <c r="B585" t="s">
        <v>225</v>
      </c>
      <c r="C585" t="s">
        <v>1</v>
      </c>
      <c r="D585" t="s">
        <v>480</v>
      </c>
      <c r="E585" t="s">
        <v>7624</v>
      </c>
      <c r="F585" s="1">
        <v>44531</v>
      </c>
      <c r="G585" t="s">
        <v>7613</v>
      </c>
      <c r="H585" t="s">
        <v>956</v>
      </c>
      <c r="I585">
        <v>80219</v>
      </c>
      <c r="J585" t="s">
        <v>7627</v>
      </c>
      <c r="K585" t="s">
        <v>1865</v>
      </c>
      <c r="L585" t="s">
        <v>1860</v>
      </c>
      <c r="M585" s="1">
        <v>44535</v>
      </c>
      <c r="N585" t="s">
        <v>1869</v>
      </c>
      <c r="O585" t="s">
        <v>7623</v>
      </c>
      <c r="P585" t="s">
        <v>1905</v>
      </c>
      <c r="Q585" t="s">
        <v>7623</v>
      </c>
      <c r="R585" t="s">
        <v>1877</v>
      </c>
      <c r="S585">
        <v>3</v>
      </c>
      <c r="T585" s="2">
        <v>0.2</v>
      </c>
      <c r="U585" s="5">
        <v>3.5</v>
      </c>
      <c r="V585" s="5">
        <f>ORDENES[[#This Row],[Ventas sin descuento]]-ORDENES[[#This Row],[costos estimados]]</f>
        <v>11.287499999999994</v>
      </c>
      <c r="W585">
        <v>3</v>
      </c>
      <c r="X585" s="5">
        <v>31.15</v>
      </c>
      <c r="Y585" s="5">
        <f>ORDENES[[#This Row],[Ventas Originales (con descuento)]]/(1-ORDENES[[#This Row],[Descuento]])</f>
        <v>38.937499999999993</v>
      </c>
      <c r="Z585" s="5">
        <f>ORDENES[[#This Row],[Ventas Originales (con descuento)]]/ORDENES[[#This Row],[Cantidad]]/(1-ORDENES[[#This Row],[Descuento]])</f>
        <v>12.979166666666666</v>
      </c>
      <c r="AA585" s="5">
        <f>ORDENES[[#This Row],[Ventas Originales (con descuento)]]/ORDENES[[#This Row],[Cantidad]]</f>
        <v>10.383333333333333</v>
      </c>
      <c r="AB585" s="5">
        <f>ORDENES[[#This Row],[Ventas Originales (con descuento)]]-(ORDENES[[#This Row],[Ganancias]])</f>
        <v>27.65</v>
      </c>
    </row>
    <row r="586" spans="1:28" x14ac:dyDescent="0.35">
      <c r="A586" t="s">
        <v>7719</v>
      </c>
      <c r="B586" t="s">
        <v>225</v>
      </c>
      <c r="C586" t="s">
        <v>1</v>
      </c>
      <c r="D586" t="s">
        <v>480</v>
      </c>
      <c r="E586" t="s">
        <v>18</v>
      </c>
      <c r="F586" s="1">
        <v>44531</v>
      </c>
      <c r="G586" t="s">
        <v>7613</v>
      </c>
      <c r="H586" t="s">
        <v>956</v>
      </c>
      <c r="I586">
        <v>80219</v>
      </c>
      <c r="J586" t="s">
        <v>1623</v>
      </c>
      <c r="K586" t="s">
        <v>1865</v>
      </c>
      <c r="L586" t="s">
        <v>1860</v>
      </c>
      <c r="M586" s="1">
        <v>44535</v>
      </c>
      <c r="N586" t="s">
        <v>1869</v>
      </c>
      <c r="O586" t="s">
        <v>7623</v>
      </c>
      <c r="P586" t="s">
        <v>1905</v>
      </c>
      <c r="Q586" t="s">
        <v>7623</v>
      </c>
      <c r="R586" t="s">
        <v>1876</v>
      </c>
      <c r="S586">
        <v>3</v>
      </c>
      <c r="T586" s="2">
        <v>0.7</v>
      </c>
      <c r="U586" s="5">
        <v>-4.75</v>
      </c>
      <c r="V586" s="5">
        <f>ORDENES[[#This Row],[Ventas sin descuento]]-ORDENES[[#This Row],[costos estimados]]</f>
        <v>11.069999999999997</v>
      </c>
      <c r="W586">
        <v>7</v>
      </c>
      <c r="X586" s="5">
        <v>6.78</v>
      </c>
      <c r="Y586" s="5">
        <f>ORDENES[[#This Row],[Ventas Originales (con descuento)]]/(1-ORDENES[[#This Row],[Descuento]])</f>
        <v>22.599999999999998</v>
      </c>
      <c r="Z586" s="5">
        <f>ORDENES[[#This Row],[Ventas Originales (con descuento)]]/ORDENES[[#This Row],[Cantidad]]/(1-ORDENES[[#This Row],[Descuento]])</f>
        <v>3.2285714285714282</v>
      </c>
      <c r="AA586" s="5">
        <f>ORDENES[[#This Row],[Ventas Originales (con descuento)]]/ORDENES[[#This Row],[Cantidad]]</f>
        <v>0.96857142857142864</v>
      </c>
      <c r="AB586" s="5">
        <f>ORDENES[[#This Row],[Ventas Originales (con descuento)]]-(ORDENES[[#This Row],[Ganancias]])</f>
        <v>11.530000000000001</v>
      </c>
    </row>
    <row r="587" spans="1:28" x14ac:dyDescent="0.35">
      <c r="A587" t="s">
        <v>7720</v>
      </c>
      <c r="B587" t="s">
        <v>225</v>
      </c>
      <c r="C587" t="s">
        <v>1</v>
      </c>
      <c r="D587" t="s">
        <v>480</v>
      </c>
      <c r="E587" t="s">
        <v>175</v>
      </c>
      <c r="F587" s="1">
        <v>44531</v>
      </c>
      <c r="G587" t="s">
        <v>7613</v>
      </c>
      <c r="H587" t="s">
        <v>956</v>
      </c>
      <c r="I587">
        <v>80219</v>
      </c>
      <c r="J587" t="s">
        <v>1295</v>
      </c>
      <c r="K587" t="s">
        <v>1865</v>
      </c>
      <c r="L587" t="s">
        <v>1860</v>
      </c>
      <c r="M587" s="1">
        <v>44535</v>
      </c>
      <c r="N587" t="s">
        <v>1869</v>
      </c>
      <c r="O587" t="s">
        <v>7623</v>
      </c>
      <c r="P587" t="s">
        <v>1905</v>
      </c>
      <c r="Q587" t="s">
        <v>7623</v>
      </c>
      <c r="R587" t="s">
        <v>1875</v>
      </c>
      <c r="S587">
        <v>3</v>
      </c>
      <c r="T587" s="2">
        <v>0.2</v>
      </c>
      <c r="U587" s="5">
        <v>30.48</v>
      </c>
      <c r="V587" s="5">
        <f>ORDENES[[#This Row],[Ventas sin descuento]]-ORDENES[[#This Row],[costos estimados]]</f>
        <v>132.07249999999999</v>
      </c>
      <c r="W587">
        <v>4</v>
      </c>
      <c r="X587" s="5">
        <v>406.37</v>
      </c>
      <c r="Y587" s="5">
        <f>ORDENES[[#This Row],[Ventas Originales (con descuento)]]/(1-ORDENES[[#This Row],[Descuento]])</f>
        <v>507.96249999999998</v>
      </c>
      <c r="Z587" s="5">
        <f>ORDENES[[#This Row],[Ventas Originales (con descuento)]]/ORDENES[[#This Row],[Cantidad]]/(1-ORDENES[[#This Row],[Descuento]])</f>
        <v>126.99062499999999</v>
      </c>
      <c r="AA587" s="5">
        <f>ORDENES[[#This Row],[Ventas Originales (con descuento)]]/ORDENES[[#This Row],[Cantidad]]</f>
        <v>101.5925</v>
      </c>
      <c r="AB587" s="5">
        <f>ORDENES[[#This Row],[Ventas Originales (con descuento)]]-(ORDENES[[#This Row],[Ganancias]])</f>
        <v>375.89</v>
      </c>
    </row>
    <row r="588" spans="1:28" x14ac:dyDescent="0.35">
      <c r="A588" t="s">
        <v>7715</v>
      </c>
      <c r="B588" t="s">
        <v>376</v>
      </c>
      <c r="C588" t="s">
        <v>1</v>
      </c>
      <c r="D588" t="s">
        <v>481</v>
      </c>
      <c r="E588" t="s">
        <v>85</v>
      </c>
      <c r="F588" s="1">
        <v>43649</v>
      </c>
      <c r="G588" t="s">
        <v>7613</v>
      </c>
      <c r="H588" t="s">
        <v>957</v>
      </c>
      <c r="I588">
        <v>40475</v>
      </c>
      <c r="J588" t="s">
        <v>7689</v>
      </c>
      <c r="K588" t="s">
        <v>1859</v>
      </c>
      <c r="L588" t="s">
        <v>1860</v>
      </c>
      <c r="M588" s="1">
        <v>43655</v>
      </c>
      <c r="N588" t="s">
        <v>1869</v>
      </c>
      <c r="O588" t="s">
        <v>7623</v>
      </c>
      <c r="P588" t="s">
        <v>1862</v>
      </c>
      <c r="Q588" t="s">
        <v>7623</v>
      </c>
      <c r="R588" t="s">
        <v>1864</v>
      </c>
      <c r="S588">
        <v>4</v>
      </c>
      <c r="T588" s="2">
        <v>0</v>
      </c>
      <c r="U588" s="5">
        <v>4.97</v>
      </c>
      <c r="V588" s="5">
        <f>ORDENES[[#This Row],[Ventas sin descuento]]-ORDENES[[#This Row],[costos estimados]]</f>
        <v>4.9699999999999989</v>
      </c>
      <c r="W588">
        <v>1</v>
      </c>
      <c r="X588" s="5">
        <v>70.98</v>
      </c>
      <c r="Y588" s="5">
        <f>ORDENES[[#This Row],[Ventas Originales (con descuento)]]/(1-ORDENES[[#This Row],[Descuento]])</f>
        <v>70.98</v>
      </c>
      <c r="Z588" s="5">
        <f>ORDENES[[#This Row],[Ventas Originales (con descuento)]]/ORDENES[[#This Row],[Cantidad]]/(1-ORDENES[[#This Row],[Descuento]])</f>
        <v>70.98</v>
      </c>
      <c r="AA588" s="5">
        <f>ORDENES[[#This Row],[Ventas Originales (con descuento)]]/ORDENES[[#This Row],[Cantidad]]</f>
        <v>70.98</v>
      </c>
      <c r="AB588" s="5">
        <f>ORDENES[[#This Row],[Ventas Originales (con descuento)]]-(ORDENES[[#This Row],[Ganancias]])</f>
        <v>66.010000000000005</v>
      </c>
    </row>
    <row r="589" spans="1:28" x14ac:dyDescent="0.35">
      <c r="A589" t="s">
        <v>7719</v>
      </c>
      <c r="B589" t="s">
        <v>376</v>
      </c>
      <c r="C589" t="s">
        <v>1</v>
      </c>
      <c r="D589" t="s">
        <v>481</v>
      </c>
      <c r="E589" t="s">
        <v>18</v>
      </c>
      <c r="F589" s="1">
        <v>43649</v>
      </c>
      <c r="G589" t="s">
        <v>7613</v>
      </c>
      <c r="H589" t="s">
        <v>957</v>
      </c>
      <c r="I589">
        <v>40475</v>
      </c>
      <c r="J589" t="s">
        <v>1624</v>
      </c>
      <c r="K589" t="s">
        <v>1859</v>
      </c>
      <c r="L589" t="s">
        <v>1860</v>
      </c>
      <c r="M589" s="1">
        <v>43655</v>
      </c>
      <c r="N589" t="s">
        <v>1869</v>
      </c>
      <c r="O589" t="s">
        <v>7623</v>
      </c>
      <c r="P589" t="s">
        <v>1862</v>
      </c>
      <c r="Q589" t="s">
        <v>7623</v>
      </c>
      <c r="R589" t="s">
        <v>1868</v>
      </c>
      <c r="S589">
        <v>4</v>
      </c>
      <c r="T589" s="2">
        <v>0</v>
      </c>
      <c r="U589" s="5">
        <v>144.52000000000001</v>
      </c>
      <c r="V589" s="5">
        <f>ORDENES[[#This Row],[Ventas sin descuento]]-ORDENES[[#This Row],[costos estimados]]</f>
        <v>144.52000000000001</v>
      </c>
      <c r="W589">
        <v>3</v>
      </c>
      <c r="X589" s="5">
        <v>294.93</v>
      </c>
      <c r="Y589" s="5">
        <f>ORDENES[[#This Row],[Ventas Originales (con descuento)]]/(1-ORDENES[[#This Row],[Descuento]])</f>
        <v>294.93</v>
      </c>
      <c r="Z589" s="5">
        <f>ORDENES[[#This Row],[Ventas Originales (con descuento)]]/ORDENES[[#This Row],[Cantidad]]/(1-ORDENES[[#This Row],[Descuento]])</f>
        <v>98.31</v>
      </c>
      <c r="AA589" s="5">
        <f>ORDENES[[#This Row],[Ventas Originales (con descuento)]]/ORDENES[[#This Row],[Cantidad]]</f>
        <v>98.31</v>
      </c>
      <c r="AB589" s="5">
        <f>ORDENES[[#This Row],[Ventas Originales (con descuento)]]-(ORDENES[[#This Row],[Ganancias]])</f>
        <v>150.41</v>
      </c>
    </row>
    <row r="590" spans="1:28" x14ac:dyDescent="0.35">
      <c r="A590" t="s">
        <v>7720</v>
      </c>
      <c r="B590" t="s">
        <v>482</v>
      </c>
      <c r="C590" t="s">
        <v>1</v>
      </c>
      <c r="D590" t="s">
        <v>483</v>
      </c>
      <c r="E590" t="s">
        <v>18</v>
      </c>
      <c r="F590" s="1">
        <v>43910</v>
      </c>
      <c r="G590" t="s">
        <v>7613</v>
      </c>
      <c r="H590" t="s">
        <v>958</v>
      </c>
      <c r="I590">
        <v>97301</v>
      </c>
      <c r="J590" t="s">
        <v>1625</v>
      </c>
      <c r="K590" t="s">
        <v>1865</v>
      </c>
      <c r="L590" t="s">
        <v>1860</v>
      </c>
      <c r="M590" s="1">
        <v>43914</v>
      </c>
      <c r="N590" t="s">
        <v>1869</v>
      </c>
      <c r="O590" t="s">
        <v>7623</v>
      </c>
      <c r="P590" t="s">
        <v>1904</v>
      </c>
      <c r="Q590" t="s">
        <v>7623</v>
      </c>
      <c r="R590" t="s">
        <v>1875</v>
      </c>
      <c r="S590">
        <v>3</v>
      </c>
      <c r="T590" s="2">
        <v>0.2</v>
      </c>
      <c r="U590" s="5">
        <v>-20.14</v>
      </c>
      <c r="V590" s="5">
        <f>ORDENES[[#This Row],[Ventas sin descuento]]-ORDENES[[#This Row],[costos estimados]]</f>
        <v>1.0549999999999926</v>
      </c>
      <c r="W590">
        <v>2</v>
      </c>
      <c r="X590" s="5">
        <v>84.78</v>
      </c>
      <c r="Y590" s="5">
        <f>ORDENES[[#This Row],[Ventas Originales (con descuento)]]/(1-ORDENES[[#This Row],[Descuento]])</f>
        <v>105.97499999999999</v>
      </c>
      <c r="Z590" s="5">
        <f>ORDENES[[#This Row],[Ventas Originales (con descuento)]]/ORDENES[[#This Row],[Cantidad]]/(1-ORDENES[[#This Row],[Descuento]])</f>
        <v>52.987499999999997</v>
      </c>
      <c r="AA590" s="5">
        <f>ORDENES[[#This Row],[Ventas Originales (con descuento)]]/ORDENES[[#This Row],[Cantidad]]</f>
        <v>42.39</v>
      </c>
      <c r="AB590" s="5">
        <f>ORDENES[[#This Row],[Ventas Originales (con descuento)]]-(ORDENES[[#This Row],[Ganancias]])</f>
        <v>104.92</v>
      </c>
    </row>
    <row r="591" spans="1:28" x14ac:dyDescent="0.35">
      <c r="A591" t="s">
        <v>7719</v>
      </c>
      <c r="B591" t="s">
        <v>482</v>
      </c>
      <c r="C591" t="s">
        <v>1</v>
      </c>
      <c r="D591" t="s">
        <v>483</v>
      </c>
      <c r="E591" t="s">
        <v>21</v>
      </c>
      <c r="F591" s="1">
        <v>43910</v>
      </c>
      <c r="G591" t="s">
        <v>7613</v>
      </c>
      <c r="H591" t="s">
        <v>958</v>
      </c>
      <c r="I591">
        <v>97301</v>
      </c>
      <c r="J591" t="s">
        <v>1626</v>
      </c>
      <c r="K591" t="s">
        <v>1865</v>
      </c>
      <c r="L591" t="s">
        <v>1860</v>
      </c>
      <c r="M591" s="1">
        <v>43914</v>
      </c>
      <c r="N591" t="s">
        <v>1869</v>
      </c>
      <c r="O591" t="s">
        <v>7623</v>
      </c>
      <c r="P591" t="s">
        <v>1904</v>
      </c>
      <c r="Q591" t="s">
        <v>7623</v>
      </c>
      <c r="R591" t="s">
        <v>1879</v>
      </c>
      <c r="S591">
        <v>3</v>
      </c>
      <c r="T591" s="2">
        <v>0.2</v>
      </c>
      <c r="U591" s="5">
        <v>7.26</v>
      </c>
      <c r="V591" s="5">
        <f>ORDENES[[#This Row],[Ventas sin descuento]]-ORDENES[[#This Row],[costos estimados]]</f>
        <v>12.444999999999999</v>
      </c>
      <c r="W591">
        <v>4</v>
      </c>
      <c r="X591" s="5">
        <v>20.74</v>
      </c>
      <c r="Y591" s="5">
        <f>ORDENES[[#This Row],[Ventas Originales (con descuento)]]/(1-ORDENES[[#This Row],[Descuento]])</f>
        <v>25.924999999999997</v>
      </c>
      <c r="Z591" s="5">
        <f>ORDENES[[#This Row],[Ventas Originales (con descuento)]]/ORDENES[[#This Row],[Cantidad]]/(1-ORDENES[[#This Row],[Descuento]])</f>
        <v>6.4812499999999993</v>
      </c>
      <c r="AA591" s="5">
        <f>ORDENES[[#This Row],[Ventas Originales (con descuento)]]/ORDENES[[#This Row],[Cantidad]]</f>
        <v>5.1849999999999996</v>
      </c>
      <c r="AB591" s="5">
        <f>ORDENES[[#This Row],[Ventas Originales (con descuento)]]-(ORDENES[[#This Row],[Ganancias]])</f>
        <v>13.479999999999999</v>
      </c>
    </row>
    <row r="592" spans="1:28" x14ac:dyDescent="0.35">
      <c r="A592" t="s">
        <v>7719</v>
      </c>
      <c r="B592" t="s">
        <v>482</v>
      </c>
      <c r="C592" t="s">
        <v>1</v>
      </c>
      <c r="D592" t="s">
        <v>483</v>
      </c>
      <c r="E592" t="s">
        <v>18</v>
      </c>
      <c r="F592" s="1">
        <v>43910</v>
      </c>
      <c r="G592" t="s">
        <v>7613</v>
      </c>
      <c r="H592" t="s">
        <v>958</v>
      </c>
      <c r="I592">
        <v>97301</v>
      </c>
      <c r="J592" t="s">
        <v>1563</v>
      </c>
      <c r="K592" t="s">
        <v>1865</v>
      </c>
      <c r="L592" t="s">
        <v>1860</v>
      </c>
      <c r="M592" s="1">
        <v>43914</v>
      </c>
      <c r="N592" t="s">
        <v>1869</v>
      </c>
      <c r="O592" t="s">
        <v>7623</v>
      </c>
      <c r="P592" t="s">
        <v>1904</v>
      </c>
      <c r="Q592" t="s">
        <v>7623</v>
      </c>
      <c r="R592" t="s">
        <v>1876</v>
      </c>
      <c r="S592">
        <v>3</v>
      </c>
      <c r="T592" s="2">
        <v>0.7</v>
      </c>
      <c r="U592" s="5">
        <v>-12.9</v>
      </c>
      <c r="V592" s="5">
        <f>ORDENES[[#This Row],[Ventas sin descuento]]-ORDENES[[#This Row],[costos estimados]]</f>
        <v>26.346666666666657</v>
      </c>
      <c r="W592">
        <v>3</v>
      </c>
      <c r="X592" s="5">
        <v>16.82</v>
      </c>
      <c r="Y592" s="5">
        <f>ORDENES[[#This Row],[Ventas Originales (con descuento)]]/(1-ORDENES[[#This Row],[Descuento]])</f>
        <v>56.066666666666656</v>
      </c>
      <c r="Z592" s="5">
        <f>ORDENES[[#This Row],[Ventas Originales (con descuento)]]/ORDENES[[#This Row],[Cantidad]]/(1-ORDENES[[#This Row],[Descuento]])</f>
        <v>18.688888888888886</v>
      </c>
      <c r="AA592" s="5">
        <f>ORDENES[[#This Row],[Ventas Originales (con descuento)]]/ORDENES[[#This Row],[Cantidad]]</f>
        <v>5.6066666666666665</v>
      </c>
      <c r="AB592" s="5">
        <f>ORDENES[[#This Row],[Ventas Originales (con descuento)]]-(ORDENES[[#This Row],[Ganancias]])</f>
        <v>29.72</v>
      </c>
    </row>
    <row r="593" spans="1:28" x14ac:dyDescent="0.35">
      <c r="A593" t="s">
        <v>7719</v>
      </c>
      <c r="B593" t="s">
        <v>482</v>
      </c>
      <c r="C593" t="s">
        <v>1</v>
      </c>
      <c r="D593" t="s">
        <v>483</v>
      </c>
      <c r="E593" t="s">
        <v>21</v>
      </c>
      <c r="F593" s="1">
        <v>43910</v>
      </c>
      <c r="G593" t="s">
        <v>7613</v>
      </c>
      <c r="H593" t="s">
        <v>958</v>
      </c>
      <c r="I593">
        <v>97301</v>
      </c>
      <c r="J593" t="s">
        <v>1627</v>
      </c>
      <c r="K593" t="s">
        <v>1865</v>
      </c>
      <c r="L593" t="s">
        <v>1860</v>
      </c>
      <c r="M593" s="1">
        <v>43914</v>
      </c>
      <c r="N593" t="s">
        <v>1869</v>
      </c>
      <c r="O593" t="s">
        <v>7623</v>
      </c>
      <c r="P593" t="s">
        <v>1904</v>
      </c>
      <c r="Q593" t="s">
        <v>7623</v>
      </c>
      <c r="R593" t="s">
        <v>1879</v>
      </c>
      <c r="S593">
        <v>3</v>
      </c>
      <c r="T593" s="2">
        <v>0.2</v>
      </c>
      <c r="U593" s="5">
        <v>3.63</v>
      </c>
      <c r="V593" s="5">
        <f>ORDENES[[#This Row],[Ventas sin descuento]]-ORDENES[[#This Row],[costos estimados]]</f>
        <v>6.2224999999999993</v>
      </c>
      <c r="W593">
        <v>2</v>
      </c>
      <c r="X593" s="5">
        <v>10.37</v>
      </c>
      <c r="Y593" s="5">
        <f>ORDENES[[#This Row],[Ventas Originales (con descuento)]]/(1-ORDENES[[#This Row],[Descuento]])</f>
        <v>12.962499999999999</v>
      </c>
      <c r="Z593" s="5">
        <f>ORDENES[[#This Row],[Ventas Originales (con descuento)]]/ORDENES[[#This Row],[Cantidad]]/(1-ORDENES[[#This Row],[Descuento]])</f>
        <v>6.4812499999999993</v>
      </c>
      <c r="AA593" s="5">
        <f>ORDENES[[#This Row],[Ventas Originales (con descuento)]]/ORDENES[[#This Row],[Cantidad]]</f>
        <v>5.1849999999999996</v>
      </c>
      <c r="AB593" s="5">
        <f>ORDENES[[#This Row],[Ventas Originales (con descuento)]]-(ORDENES[[#This Row],[Ganancias]])</f>
        <v>6.7399999999999993</v>
      </c>
    </row>
    <row r="594" spans="1:28" x14ac:dyDescent="0.35">
      <c r="A594" t="s">
        <v>7719</v>
      </c>
      <c r="B594" t="s">
        <v>484</v>
      </c>
      <c r="C594" t="s">
        <v>1</v>
      </c>
      <c r="D594" t="s">
        <v>485</v>
      </c>
      <c r="E594" t="s">
        <v>13</v>
      </c>
      <c r="F594" s="1">
        <v>43109</v>
      </c>
      <c r="G594" t="s">
        <v>7613</v>
      </c>
      <c r="H594" t="s">
        <v>959</v>
      </c>
      <c r="I594">
        <v>78041</v>
      </c>
      <c r="J594" t="s">
        <v>1628</v>
      </c>
      <c r="K594" t="s">
        <v>1881</v>
      </c>
      <c r="L594" t="s">
        <v>1860</v>
      </c>
      <c r="M594" s="1">
        <v>43113</v>
      </c>
      <c r="N594" t="s">
        <v>1869</v>
      </c>
      <c r="O594" t="s">
        <v>7623</v>
      </c>
      <c r="P594" t="s">
        <v>1883</v>
      </c>
      <c r="Q594" t="s">
        <v>7623</v>
      </c>
      <c r="R594" t="s">
        <v>1874</v>
      </c>
      <c r="S594">
        <v>3</v>
      </c>
      <c r="T594" s="2">
        <v>0.2</v>
      </c>
      <c r="U594" s="5">
        <v>1.17</v>
      </c>
      <c r="V594" s="5">
        <f>ORDENES[[#This Row],[Ventas sin descuento]]-ORDENES[[#This Row],[costos estimados]]</f>
        <v>3.504999999999999</v>
      </c>
      <c r="W594">
        <v>2</v>
      </c>
      <c r="X594" s="5">
        <v>9.34</v>
      </c>
      <c r="Y594" s="5">
        <f>ORDENES[[#This Row],[Ventas Originales (con descuento)]]/(1-ORDENES[[#This Row],[Descuento]])</f>
        <v>11.674999999999999</v>
      </c>
      <c r="Z594" s="5">
        <f>ORDENES[[#This Row],[Ventas Originales (con descuento)]]/ORDENES[[#This Row],[Cantidad]]/(1-ORDENES[[#This Row],[Descuento]])</f>
        <v>5.8374999999999995</v>
      </c>
      <c r="AA594" s="5">
        <f>ORDENES[[#This Row],[Ventas Originales (con descuento)]]/ORDENES[[#This Row],[Cantidad]]</f>
        <v>4.67</v>
      </c>
      <c r="AB594" s="5">
        <f>ORDENES[[#This Row],[Ventas Originales (con descuento)]]-(ORDENES[[#This Row],[Ganancias]])</f>
        <v>8.17</v>
      </c>
    </row>
    <row r="595" spans="1:28" x14ac:dyDescent="0.35">
      <c r="A595" t="s">
        <v>7720</v>
      </c>
      <c r="B595" t="s">
        <v>484</v>
      </c>
      <c r="C595" t="s">
        <v>1</v>
      </c>
      <c r="D595" t="s">
        <v>485</v>
      </c>
      <c r="E595" t="s">
        <v>134</v>
      </c>
      <c r="F595" s="1">
        <v>43109</v>
      </c>
      <c r="G595" t="s">
        <v>7613</v>
      </c>
      <c r="H595" t="s">
        <v>959</v>
      </c>
      <c r="I595">
        <v>78041</v>
      </c>
      <c r="J595" t="s">
        <v>1343</v>
      </c>
      <c r="K595" t="s">
        <v>1881</v>
      </c>
      <c r="L595" t="s">
        <v>1860</v>
      </c>
      <c r="M595" s="1">
        <v>43113</v>
      </c>
      <c r="N595" t="s">
        <v>1869</v>
      </c>
      <c r="O595" t="s">
        <v>7623</v>
      </c>
      <c r="P595" t="s">
        <v>1883</v>
      </c>
      <c r="Q595" t="s">
        <v>7623</v>
      </c>
      <c r="R595" t="s">
        <v>1889</v>
      </c>
      <c r="S595">
        <v>3</v>
      </c>
      <c r="T595" s="2">
        <v>0.2</v>
      </c>
      <c r="U595" s="5">
        <v>9.75</v>
      </c>
      <c r="V595" s="5">
        <f>ORDENES[[#This Row],[Ventas sin descuento]]-ORDENES[[#This Row],[costos estimados]]</f>
        <v>17.55</v>
      </c>
      <c r="W595">
        <v>3</v>
      </c>
      <c r="X595" s="5">
        <v>31.2</v>
      </c>
      <c r="Y595" s="5">
        <f>ORDENES[[#This Row],[Ventas Originales (con descuento)]]/(1-ORDENES[[#This Row],[Descuento]])</f>
        <v>39</v>
      </c>
      <c r="Z595" s="5">
        <f>ORDENES[[#This Row],[Ventas Originales (con descuento)]]/ORDENES[[#This Row],[Cantidad]]/(1-ORDENES[[#This Row],[Descuento]])</f>
        <v>13</v>
      </c>
      <c r="AA595" s="5">
        <f>ORDENES[[#This Row],[Ventas Originales (con descuento)]]/ORDENES[[#This Row],[Cantidad]]</f>
        <v>10.4</v>
      </c>
      <c r="AB595" s="5">
        <f>ORDENES[[#This Row],[Ventas Originales (con descuento)]]-(ORDENES[[#This Row],[Ganancias]])</f>
        <v>21.45</v>
      </c>
    </row>
    <row r="596" spans="1:28" x14ac:dyDescent="0.35">
      <c r="A596" t="s">
        <v>7719</v>
      </c>
      <c r="B596" t="s">
        <v>262</v>
      </c>
      <c r="C596" t="s">
        <v>1</v>
      </c>
      <c r="D596" t="s">
        <v>486</v>
      </c>
      <c r="E596" t="s">
        <v>7624</v>
      </c>
      <c r="F596" s="1">
        <v>43320</v>
      </c>
      <c r="G596" t="s">
        <v>7613</v>
      </c>
      <c r="H596" t="s">
        <v>960</v>
      </c>
      <c r="I596">
        <v>92024</v>
      </c>
      <c r="J596" t="s">
        <v>7642</v>
      </c>
      <c r="K596" t="s">
        <v>1865</v>
      </c>
      <c r="L596" t="s">
        <v>1860</v>
      </c>
      <c r="M596" s="1">
        <v>43327</v>
      </c>
      <c r="N596" t="s">
        <v>1869</v>
      </c>
      <c r="O596" t="s">
        <v>7623</v>
      </c>
      <c r="P596" t="s">
        <v>1867</v>
      </c>
      <c r="Q596" t="s">
        <v>7623</v>
      </c>
      <c r="R596" t="s">
        <v>1877</v>
      </c>
      <c r="S596">
        <v>5</v>
      </c>
      <c r="T596" s="2">
        <v>0</v>
      </c>
      <c r="U596" s="5">
        <v>22.07</v>
      </c>
      <c r="V596" s="5">
        <f>ORDENES[[#This Row],[Ventas sin descuento]]-ORDENES[[#This Row],[costos estimados]]</f>
        <v>22.07</v>
      </c>
      <c r="W596">
        <v>2</v>
      </c>
      <c r="X596" s="5">
        <v>76.12</v>
      </c>
      <c r="Y596" s="5">
        <f>ORDENES[[#This Row],[Ventas Originales (con descuento)]]/(1-ORDENES[[#This Row],[Descuento]])</f>
        <v>76.12</v>
      </c>
      <c r="Z596" s="5">
        <f>ORDENES[[#This Row],[Ventas Originales (con descuento)]]/ORDENES[[#This Row],[Cantidad]]/(1-ORDENES[[#This Row],[Descuento]])</f>
        <v>38.06</v>
      </c>
      <c r="AA596" s="5">
        <f>ORDENES[[#This Row],[Ventas Originales (con descuento)]]/ORDENES[[#This Row],[Cantidad]]</f>
        <v>38.06</v>
      </c>
      <c r="AB596" s="5">
        <f>ORDENES[[#This Row],[Ventas Originales (con descuento)]]-(ORDENES[[#This Row],[Ganancias]])</f>
        <v>54.050000000000004</v>
      </c>
    </row>
    <row r="597" spans="1:28" x14ac:dyDescent="0.35">
      <c r="A597" t="s">
        <v>7720</v>
      </c>
      <c r="B597" t="s">
        <v>262</v>
      </c>
      <c r="C597" t="s">
        <v>1</v>
      </c>
      <c r="D597" t="s">
        <v>486</v>
      </c>
      <c r="E597" t="s">
        <v>370</v>
      </c>
      <c r="F597" s="1">
        <v>43320</v>
      </c>
      <c r="G597" t="s">
        <v>7613</v>
      </c>
      <c r="H597" t="s">
        <v>960</v>
      </c>
      <c r="I597">
        <v>92024</v>
      </c>
      <c r="J597" t="s">
        <v>1491</v>
      </c>
      <c r="K597" t="s">
        <v>1865</v>
      </c>
      <c r="L597" t="s">
        <v>1860</v>
      </c>
      <c r="M597" s="1">
        <v>43327</v>
      </c>
      <c r="N597" t="s">
        <v>1869</v>
      </c>
      <c r="O597" t="s">
        <v>7623</v>
      </c>
      <c r="P597" t="s">
        <v>1867</v>
      </c>
      <c r="Q597" t="s">
        <v>7623</v>
      </c>
      <c r="R597" t="s">
        <v>1916</v>
      </c>
      <c r="S597">
        <v>5</v>
      </c>
      <c r="T597" s="2">
        <v>0.2</v>
      </c>
      <c r="U597" s="5">
        <v>434.99</v>
      </c>
      <c r="V597" s="5">
        <f>ORDENES[[#This Row],[Ventas sin descuento]]-ORDENES[[#This Row],[costos estimados]]</f>
        <v>734.9849999999999</v>
      </c>
      <c r="W597">
        <v>3</v>
      </c>
      <c r="X597" s="5">
        <v>1199.98</v>
      </c>
      <c r="Y597" s="5">
        <f>ORDENES[[#This Row],[Ventas Originales (con descuento)]]/(1-ORDENES[[#This Row],[Descuento]])</f>
        <v>1499.9749999999999</v>
      </c>
      <c r="Z597" s="5">
        <f>ORDENES[[#This Row],[Ventas Originales (con descuento)]]/ORDENES[[#This Row],[Cantidad]]/(1-ORDENES[[#This Row],[Descuento]])</f>
        <v>499.99166666666667</v>
      </c>
      <c r="AA597" s="5">
        <f>ORDENES[[#This Row],[Ventas Originales (con descuento)]]/ORDENES[[#This Row],[Cantidad]]</f>
        <v>399.99333333333334</v>
      </c>
      <c r="AB597" s="5">
        <f>ORDENES[[#This Row],[Ventas Originales (con descuento)]]-(ORDENES[[#This Row],[Ganancias]])</f>
        <v>764.99</v>
      </c>
    </row>
    <row r="598" spans="1:28" x14ac:dyDescent="0.35">
      <c r="A598" t="s">
        <v>7720</v>
      </c>
      <c r="B598" t="s">
        <v>262</v>
      </c>
      <c r="C598" t="s">
        <v>1</v>
      </c>
      <c r="D598" t="s">
        <v>486</v>
      </c>
      <c r="E598" t="s">
        <v>82</v>
      </c>
      <c r="F598" s="1">
        <v>43320</v>
      </c>
      <c r="G598" t="s">
        <v>7613</v>
      </c>
      <c r="H598" t="s">
        <v>960</v>
      </c>
      <c r="I598">
        <v>92024</v>
      </c>
      <c r="J598" t="s">
        <v>1423</v>
      </c>
      <c r="K598" t="s">
        <v>1865</v>
      </c>
      <c r="L598" t="s">
        <v>1860</v>
      </c>
      <c r="M598" s="1">
        <v>43327</v>
      </c>
      <c r="N598" t="s">
        <v>1869</v>
      </c>
      <c r="O598" t="s">
        <v>7623</v>
      </c>
      <c r="P598" t="s">
        <v>1867</v>
      </c>
      <c r="Q598" t="s">
        <v>7623</v>
      </c>
      <c r="R598" t="s">
        <v>1875</v>
      </c>
      <c r="S598">
        <v>5</v>
      </c>
      <c r="T598" s="2">
        <v>0.2</v>
      </c>
      <c r="U598" s="5">
        <v>55.74</v>
      </c>
      <c r="V598" s="5">
        <f>ORDENES[[#This Row],[Ventas sin descuento]]-ORDENES[[#This Row],[costos estimados]]</f>
        <v>167.22999999999996</v>
      </c>
      <c r="W598">
        <v>5</v>
      </c>
      <c r="X598" s="5">
        <v>445.96</v>
      </c>
      <c r="Y598" s="5">
        <f>ORDENES[[#This Row],[Ventas Originales (con descuento)]]/(1-ORDENES[[#This Row],[Descuento]])</f>
        <v>557.44999999999993</v>
      </c>
      <c r="Z598" s="5">
        <f>ORDENES[[#This Row],[Ventas Originales (con descuento)]]/ORDENES[[#This Row],[Cantidad]]/(1-ORDENES[[#This Row],[Descuento]])</f>
        <v>111.48999999999998</v>
      </c>
      <c r="AA598" s="5">
        <f>ORDENES[[#This Row],[Ventas Originales (con descuento)]]/ORDENES[[#This Row],[Cantidad]]</f>
        <v>89.191999999999993</v>
      </c>
      <c r="AB598" s="5">
        <f>ORDENES[[#This Row],[Ventas Originales (con descuento)]]-(ORDENES[[#This Row],[Ganancias]])</f>
        <v>390.21999999999997</v>
      </c>
    </row>
    <row r="599" spans="1:28" x14ac:dyDescent="0.35">
      <c r="A599" t="s">
        <v>7715</v>
      </c>
      <c r="B599" t="s">
        <v>262</v>
      </c>
      <c r="C599" t="s">
        <v>1</v>
      </c>
      <c r="D599" t="s">
        <v>486</v>
      </c>
      <c r="E599" t="s">
        <v>487</v>
      </c>
      <c r="F599" s="1">
        <v>43320</v>
      </c>
      <c r="G599" t="s">
        <v>7613</v>
      </c>
      <c r="H599" t="s">
        <v>960</v>
      </c>
      <c r="I599">
        <v>92024</v>
      </c>
      <c r="J599" t="s">
        <v>1629</v>
      </c>
      <c r="K599" t="s">
        <v>1865</v>
      </c>
      <c r="L599" t="s">
        <v>1860</v>
      </c>
      <c r="M599" s="1">
        <v>43327</v>
      </c>
      <c r="N599" t="s">
        <v>1869</v>
      </c>
      <c r="O599" t="s">
        <v>7623</v>
      </c>
      <c r="P599" t="s">
        <v>1867</v>
      </c>
      <c r="Q599" t="s">
        <v>7623</v>
      </c>
      <c r="R599" t="s">
        <v>1873</v>
      </c>
      <c r="S599">
        <v>5</v>
      </c>
      <c r="T599" s="2">
        <v>0</v>
      </c>
      <c r="U599" s="5">
        <v>91.77</v>
      </c>
      <c r="V599" s="5">
        <f>ORDENES[[#This Row],[Ventas sin descuento]]-ORDENES[[#This Row],[costos estimados]]</f>
        <v>91.769999999999982</v>
      </c>
      <c r="W599">
        <v>8</v>
      </c>
      <c r="X599" s="5">
        <v>327.76</v>
      </c>
      <c r="Y599" s="5">
        <f>ORDENES[[#This Row],[Ventas Originales (con descuento)]]/(1-ORDENES[[#This Row],[Descuento]])</f>
        <v>327.76</v>
      </c>
      <c r="Z599" s="5">
        <f>ORDENES[[#This Row],[Ventas Originales (con descuento)]]/ORDENES[[#This Row],[Cantidad]]/(1-ORDENES[[#This Row],[Descuento]])</f>
        <v>40.97</v>
      </c>
      <c r="AA599" s="5">
        <f>ORDENES[[#This Row],[Ventas Originales (con descuento)]]/ORDENES[[#This Row],[Cantidad]]</f>
        <v>40.97</v>
      </c>
      <c r="AB599" s="5">
        <f>ORDENES[[#This Row],[Ventas Originales (con descuento)]]-(ORDENES[[#This Row],[Ganancias]])</f>
        <v>235.99</v>
      </c>
    </row>
    <row r="600" spans="1:28" x14ac:dyDescent="0.35">
      <c r="A600" t="s">
        <v>7719</v>
      </c>
      <c r="B600" t="s">
        <v>39</v>
      </c>
      <c r="C600" t="s">
        <v>1</v>
      </c>
      <c r="D600" t="s">
        <v>488</v>
      </c>
      <c r="E600" t="s">
        <v>199</v>
      </c>
      <c r="F600" s="1">
        <v>44026</v>
      </c>
      <c r="G600" t="s">
        <v>7613</v>
      </c>
      <c r="H600" t="s">
        <v>961</v>
      </c>
      <c r="I600">
        <v>19134</v>
      </c>
      <c r="J600" t="s">
        <v>1630</v>
      </c>
      <c r="K600" t="s">
        <v>1887</v>
      </c>
      <c r="L600" t="s">
        <v>1860</v>
      </c>
      <c r="M600" s="1">
        <v>44028</v>
      </c>
      <c r="N600" t="s">
        <v>1891</v>
      </c>
      <c r="O600" t="s">
        <v>7675</v>
      </c>
      <c r="P600" t="s">
        <v>1888</v>
      </c>
      <c r="Q600" t="s">
        <v>7675</v>
      </c>
      <c r="R600" t="s">
        <v>1908</v>
      </c>
      <c r="S600">
        <v>1</v>
      </c>
      <c r="T600" s="2">
        <v>0.2</v>
      </c>
      <c r="U600" s="5">
        <v>1.02</v>
      </c>
      <c r="V600" s="5">
        <f>ORDENES[[#This Row],[Ventas sin descuento]]-ORDENES[[#This Row],[costos estimados]]</f>
        <v>3.9274999999999984</v>
      </c>
      <c r="W600">
        <v>2</v>
      </c>
      <c r="X600" s="5">
        <v>11.63</v>
      </c>
      <c r="Y600" s="5">
        <f>ORDENES[[#This Row],[Ventas Originales (con descuento)]]/(1-ORDENES[[#This Row],[Descuento]])</f>
        <v>14.5375</v>
      </c>
      <c r="Z600" s="5">
        <f>ORDENES[[#This Row],[Ventas Originales (con descuento)]]/ORDENES[[#This Row],[Cantidad]]/(1-ORDENES[[#This Row],[Descuento]])</f>
        <v>7.2687499999999998</v>
      </c>
      <c r="AA600" s="5">
        <f>ORDENES[[#This Row],[Ventas Originales (con descuento)]]/ORDENES[[#This Row],[Cantidad]]</f>
        <v>5.8150000000000004</v>
      </c>
      <c r="AB600" s="5">
        <f>ORDENES[[#This Row],[Ventas Originales (con descuento)]]-(ORDENES[[#This Row],[Ganancias]])</f>
        <v>10.610000000000001</v>
      </c>
    </row>
    <row r="601" spans="1:28" x14ac:dyDescent="0.35">
      <c r="A601" t="s">
        <v>7720</v>
      </c>
      <c r="B601" t="s">
        <v>39</v>
      </c>
      <c r="C601" t="s">
        <v>1</v>
      </c>
      <c r="D601" t="s">
        <v>489</v>
      </c>
      <c r="E601" t="s">
        <v>18</v>
      </c>
      <c r="F601" s="1">
        <v>44028</v>
      </c>
      <c r="G601" t="s">
        <v>7613</v>
      </c>
      <c r="H601" t="s">
        <v>962</v>
      </c>
      <c r="I601">
        <v>19120</v>
      </c>
      <c r="J601" t="s">
        <v>1631</v>
      </c>
      <c r="K601" t="s">
        <v>1887</v>
      </c>
      <c r="L601" t="s">
        <v>1860</v>
      </c>
      <c r="M601" s="1">
        <v>44033</v>
      </c>
      <c r="N601" t="s">
        <v>1869</v>
      </c>
      <c r="O601" t="s">
        <v>7623</v>
      </c>
      <c r="P601" t="s">
        <v>1888</v>
      </c>
      <c r="Q601" t="s">
        <v>7623</v>
      </c>
      <c r="R601" t="s">
        <v>1875</v>
      </c>
      <c r="S601">
        <v>3</v>
      </c>
      <c r="T601" s="2">
        <v>0.4</v>
      </c>
      <c r="U601" s="5">
        <v>-28.8</v>
      </c>
      <c r="V601" s="5">
        <f>ORDENES[[#This Row],[Ventas sin descuento]]-ORDENES[[#This Row],[costos estimados]]</f>
        <v>67.186666666666667</v>
      </c>
      <c r="W601">
        <v>3</v>
      </c>
      <c r="X601" s="5">
        <v>143.97999999999999</v>
      </c>
      <c r="Y601" s="5">
        <f>ORDENES[[#This Row],[Ventas Originales (con descuento)]]/(1-ORDENES[[#This Row],[Descuento]])</f>
        <v>239.96666666666667</v>
      </c>
      <c r="Z601" s="5">
        <f>ORDENES[[#This Row],[Ventas Originales (con descuento)]]/ORDENES[[#This Row],[Cantidad]]/(1-ORDENES[[#This Row],[Descuento]])</f>
        <v>79.988888888888894</v>
      </c>
      <c r="AA601" s="5">
        <f>ORDENES[[#This Row],[Ventas Originales (con descuento)]]/ORDENES[[#This Row],[Cantidad]]</f>
        <v>47.993333333333332</v>
      </c>
      <c r="AB601" s="5">
        <f>ORDENES[[#This Row],[Ventas Originales (con descuento)]]-(ORDENES[[#This Row],[Ganancias]])</f>
        <v>172.78</v>
      </c>
    </row>
    <row r="602" spans="1:28" x14ac:dyDescent="0.35">
      <c r="A602" t="s">
        <v>7720</v>
      </c>
      <c r="B602" t="s">
        <v>39</v>
      </c>
      <c r="C602" t="s">
        <v>1</v>
      </c>
      <c r="D602" t="s">
        <v>489</v>
      </c>
      <c r="E602" t="s">
        <v>56</v>
      </c>
      <c r="F602" s="1">
        <v>44028</v>
      </c>
      <c r="G602" t="s">
        <v>7613</v>
      </c>
      <c r="H602" t="s">
        <v>962</v>
      </c>
      <c r="I602">
        <v>19120</v>
      </c>
      <c r="J602" t="s">
        <v>1632</v>
      </c>
      <c r="K602" t="s">
        <v>1887</v>
      </c>
      <c r="L602" t="s">
        <v>1860</v>
      </c>
      <c r="M602" s="1">
        <v>44033</v>
      </c>
      <c r="N602" t="s">
        <v>1869</v>
      </c>
      <c r="O602" t="s">
        <v>7623</v>
      </c>
      <c r="P602" t="s">
        <v>1888</v>
      </c>
      <c r="Q602" t="s">
        <v>7623</v>
      </c>
      <c r="R602" t="s">
        <v>1875</v>
      </c>
      <c r="S602">
        <v>3</v>
      </c>
      <c r="T602" s="2">
        <v>0.4</v>
      </c>
      <c r="U602" s="5">
        <v>-115.35</v>
      </c>
      <c r="V602" s="5">
        <f>ORDENES[[#This Row],[Ventas sin descuento]]-ORDENES[[#This Row],[costos estimados]]</f>
        <v>214.23666666666668</v>
      </c>
      <c r="W602">
        <v>4</v>
      </c>
      <c r="X602" s="5">
        <v>494.38</v>
      </c>
      <c r="Y602" s="5">
        <f>ORDENES[[#This Row],[Ventas Originales (con descuento)]]/(1-ORDENES[[#This Row],[Descuento]])</f>
        <v>823.9666666666667</v>
      </c>
      <c r="Z602" s="5">
        <f>ORDENES[[#This Row],[Ventas Originales (con descuento)]]/ORDENES[[#This Row],[Cantidad]]/(1-ORDENES[[#This Row],[Descuento]])</f>
        <v>205.99166666666667</v>
      </c>
      <c r="AA602" s="5">
        <f>ORDENES[[#This Row],[Ventas Originales (con descuento)]]/ORDENES[[#This Row],[Cantidad]]</f>
        <v>123.595</v>
      </c>
      <c r="AB602" s="5">
        <f>ORDENES[[#This Row],[Ventas Originales (con descuento)]]-(ORDENES[[#This Row],[Ganancias]])</f>
        <v>609.73</v>
      </c>
    </row>
    <row r="603" spans="1:28" x14ac:dyDescent="0.35">
      <c r="A603" t="s">
        <v>7719</v>
      </c>
      <c r="B603" t="s">
        <v>39</v>
      </c>
      <c r="C603" t="s">
        <v>1</v>
      </c>
      <c r="D603" t="s">
        <v>489</v>
      </c>
      <c r="E603" t="s">
        <v>199</v>
      </c>
      <c r="F603" s="1">
        <v>44028</v>
      </c>
      <c r="G603" t="s">
        <v>7613</v>
      </c>
      <c r="H603" t="s">
        <v>962</v>
      </c>
      <c r="I603">
        <v>19120</v>
      </c>
      <c r="J603" t="s">
        <v>1620</v>
      </c>
      <c r="K603" t="s">
        <v>1887</v>
      </c>
      <c r="L603" t="s">
        <v>1860</v>
      </c>
      <c r="M603" s="1">
        <v>44033</v>
      </c>
      <c r="N603" t="s">
        <v>1869</v>
      </c>
      <c r="O603" t="s">
        <v>7623</v>
      </c>
      <c r="P603" t="s">
        <v>1888</v>
      </c>
      <c r="Q603" t="s">
        <v>7623</v>
      </c>
      <c r="R603" t="s">
        <v>1908</v>
      </c>
      <c r="S603">
        <v>3</v>
      </c>
      <c r="T603" s="2">
        <v>0.2</v>
      </c>
      <c r="U603" s="5">
        <v>0.73</v>
      </c>
      <c r="V603" s="5">
        <f>ORDENES[[#This Row],[Ventas sin descuento]]-ORDENES[[#This Row],[costos estimados]]</f>
        <v>2.1900000000000004</v>
      </c>
      <c r="W603">
        <v>2</v>
      </c>
      <c r="X603" s="5">
        <v>5.84</v>
      </c>
      <c r="Y603" s="5">
        <f>ORDENES[[#This Row],[Ventas Originales (con descuento)]]/(1-ORDENES[[#This Row],[Descuento]])</f>
        <v>7.3</v>
      </c>
      <c r="Z603" s="5">
        <f>ORDENES[[#This Row],[Ventas Originales (con descuento)]]/ORDENES[[#This Row],[Cantidad]]/(1-ORDENES[[#This Row],[Descuento]])</f>
        <v>3.65</v>
      </c>
      <c r="AA603" s="5">
        <f>ORDENES[[#This Row],[Ventas Originales (con descuento)]]/ORDENES[[#This Row],[Cantidad]]</f>
        <v>2.92</v>
      </c>
      <c r="AB603" s="5">
        <f>ORDENES[[#This Row],[Ventas Originales (con descuento)]]-(ORDENES[[#This Row],[Ganancias]])</f>
        <v>5.1099999999999994</v>
      </c>
    </row>
    <row r="604" spans="1:28" x14ac:dyDescent="0.35">
      <c r="A604" t="s">
        <v>7719</v>
      </c>
      <c r="B604" t="s">
        <v>252</v>
      </c>
      <c r="C604" t="s">
        <v>1</v>
      </c>
      <c r="D604" t="s">
        <v>490</v>
      </c>
      <c r="E604" t="s">
        <v>18</v>
      </c>
      <c r="F604" s="1">
        <v>43174</v>
      </c>
      <c r="G604" t="s">
        <v>7613</v>
      </c>
      <c r="H604" t="s">
        <v>963</v>
      </c>
      <c r="I604">
        <v>33614</v>
      </c>
      <c r="J604" t="s">
        <v>1633</v>
      </c>
      <c r="K604" t="s">
        <v>1859</v>
      </c>
      <c r="L604" t="s">
        <v>1860</v>
      </c>
      <c r="M604" s="1">
        <v>43178</v>
      </c>
      <c r="N604" t="s">
        <v>1869</v>
      </c>
      <c r="O604" t="s">
        <v>7623</v>
      </c>
      <c r="P604" t="s">
        <v>1870</v>
      </c>
      <c r="Q604" t="s">
        <v>7623</v>
      </c>
      <c r="R604" t="s">
        <v>1872</v>
      </c>
      <c r="S604">
        <v>3</v>
      </c>
      <c r="T604" s="2">
        <v>0.2</v>
      </c>
      <c r="U604" s="5">
        <v>17.850000000000001</v>
      </c>
      <c r="V604" s="5">
        <f>ORDENES[[#This Row],[Ventas sin descuento]]-ORDENES[[#This Row],[costos estimados]]</f>
        <v>53.544999999999987</v>
      </c>
      <c r="W604">
        <v>1</v>
      </c>
      <c r="X604" s="5">
        <v>142.78</v>
      </c>
      <c r="Y604" s="5">
        <f>ORDENES[[#This Row],[Ventas Originales (con descuento)]]/(1-ORDENES[[#This Row],[Descuento]])</f>
        <v>178.47499999999999</v>
      </c>
      <c r="Z604" s="5">
        <f>ORDENES[[#This Row],[Ventas Originales (con descuento)]]/ORDENES[[#This Row],[Cantidad]]/(1-ORDENES[[#This Row],[Descuento]])</f>
        <v>178.47499999999999</v>
      </c>
      <c r="AA604" s="5">
        <f>ORDENES[[#This Row],[Ventas Originales (con descuento)]]/ORDENES[[#This Row],[Cantidad]]</f>
        <v>142.78</v>
      </c>
      <c r="AB604" s="5">
        <f>ORDENES[[#This Row],[Ventas Originales (con descuento)]]-(ORDENES[[#This Row],[Ganancias]])</f>
        <v>124.93</v>
      </c>
    </row>
    <row r="605" spans="1:28" x14ac:dyDescent="0.35">
      <c r="A605" t="s">
        <v>7715</v>
      </c>
      <c r="B605" t="s">
        <v>252</v>
      </c>
      <c r="C605" t="s">
        <v>1</v>
      </c>
      <c r="D605" t="s">
        <v>490</v>
      </c>
      <c r="E605" t="s">
        <v>11</v>
      </c>
      <c r="F605" s="1">
        <v>43174</v>
      </c>
      <c r="G605" t="s">
        <v>7613</v>
      </c>
      <c r="H605" t="s">
        <v>963</v>
      </c>
      <c r="I605">
        <v>33614</v>
      </c>
      <c r="J605" t="s">
        <v>1420</v>
      </c>
      <c r="K605" t="s">
        <v>1859</v>
      </c>
      <c r="L605" t="s">
        <v>1860</v>
      </c>
      <c r="M605" s="1">
        <v>43178</v>
      </c>
      <c r="N605" t="s">
        <v>1869</v>
      </c>
      <c r="O605" t="s">
        <v>7623</v>
      </c>
      <c r="P605" t="s">
        <v>1870</v>
      </c>
      <c r="Q605" t="s">
        <v>7623</v>
      </c>
      <c r="R605" t="s">
        <v>1873</v>
      </c>
      <c r="S605">
        <v>3</v>
      </c>
      <c r="T605" s="2">
        <v>0.2</v>
      </c>
      <c r="U605" s="5">
        <v>5.14</v>
      </c>
      <c r="V605" s="5">
        <f>ORDENES[[#This Row],[Ventas sin descuento]]-ORDENES[[#This Row],[costos estimados]]</f>
        <v>16.564999999999998</v>
      </c>
      <c r="W605">
        <v>3</v>
      </c>
      <c r="X605" s="5">
        <v>45.7</v>
      </c>
      <c r="Y605" s="5">
        <f>ORDENES[[#This Row],[Ventas Originales (con descuento)]]/(1-ORDENES[[#This Row],[Descuento]])</f>
        <v>57.125</v>
      </c>
      <c r="Z605" s="5">
        <f>ORDENES[[#This Row],[Ventas Originales (con descuento)]]/ORDENES[[#This Row],[Cantidad]]/(1-ORDENES[[#This Row],[Descuento]])</f>
        <v>19.041666666666668</v>
      </c>
      <c r="AA605" s="5">
        <f>ORDENES[[#This Row],[Ventas Originales (con descuento)]]/ORDENES[[#This Row],[Cantidad]]</f>
        <v>15.233333333333334</v>
      </c>
      <c r="AB605" s="5">
        <f>ORDENES[[#This Row],[Ventas Originales (con descuento)]]-(ORDENES[[#This Row],[Ganancias]])</f>
        <v>40.56</v>
      </c>
    </row>
    <row r="606" spans="1:28" x14ac:dyDescent="0.35">
      <c r="A606" t="s">
        <v>7719</v>
      </c>
      <c r="B606" t="s">
        <v>252</v>
      </c>
      <c r="C606" t="s">
        <v>1</v>
      </c>
      <c r="D606" t="s">
        <v>490</v>
      </c>
      <c r="E606" t="s">
        <v>18</v>
      </c>
      <c r="F606" s="1">
        <v>43174</v>
      </c>
      <c r="G606" t="s">
        <v>7613</v>
      </c>
      <c r="H606" t="s">
        <v>963</v>
      </c>
      <c r="I606">
        <v>33614</v>
      </c>
      <c r="J606" t="s">
        <v>1515</v>
      </c>
      <c r="K606" t="s">
        <v>1859</v>
      </c>
      <c r="L606" t="s">
        <v>1860</v>
      </c>
      <c r="M606" s="1">
        <v>43178</v>
      </c>
      <c r="N606" t="s">
        <v>1869</v>
      </c>
      <c r="O606" t="s">
        <v>7623</v>
      </c>
      <c r="P606" t="s">
        <v>1870</v>
      </c>
      <c r="Q606" t="s">
        <v>7623</v>
      </c>
      <c r="R606" t="s">
        <v>1876</v>
      </c>
      <c r="S606">
        <v>3</v>
      </c>
      <c r="T606" s="2">
        <v>0.7</v>
      </c>
      <c r="U606" s="5">
        <v>-5.53</v>
      </c>
      <c r="V606" s="5">
        <f>ORDENES[[#This Row],[Ventas sin descuento]]-ORDENES[[#This Row],[costos estimados]]</f>
        <v>11.316666666666663</v>
      </c>
      <c r="W606">
        <v>3</v>
      </c>
      <c r="X606" s="5">
        <v>7.22</v>
      </c>
      <c r="Y606" s="5">
        <f>ORDENES[[#This Row],[Ventas Originales (con descuento)]]/(1-ORDENES[[#This Row],[Descuento]])</f>
        <v>24.066666666666663</v>
      </c>
      <c r="Z606" s="5">
        <f>ORDENES[[#This Row],[Ventas Originales (con descuento)]]/ORDENES[[#This Row],[Cantidad]]/(1-ORDENES[[#This Row],[Descuento]])</f>
        <v>8.0222222222222204</v>
      </c>
      <c r="AA606" s="5">
        <f>ORDENES[[#This Row],[Ventas Originales (con descuento)]]/ORDENES[[#This Row],[Cantidad]]</f>
        <v>2.4066666666666667</v>
      </c>
      <c r="AB606" s="5">
        <f>ORDENES[[#This Row],[Ventas Originales (con descuento)]]-(ORDENES[[#This Row],[Ganancias]])</f>
        <v>12.75</v>
      </c>
    </row>
    <row r="607" spans="1:28" x14ac:dyDescent="0.35">
      <c r="A607" t="s">
        <v>7719</v>
      </c>
      <c r="B607" t="s">
        <v>252</v>
      </c>
      <c r="C607" t="s">
        <v>1</v>
      </c>
      <c r="D607" t="s">
        <v>490</v>
      </c>
      <c r="E607" t="s">
        <v>146</v>
      </c>
      <c r="F607" s="1">
        <v>43174</v>
      </c>
      <c r="G607" t="s">
        <v>7613</v>
      </c>
      <c r="H607" t="s">
        <v>963</v>
      </c>
      <c r="I607">
        <v>33614</v>
      </c>
      <c r="J607" t="s">
        <v>1509</v>
      </c>
      <c r="K607" t="s">
        <v>1859</v>
      </c>
      <c r="L607" t="s">
        <v>1860</v>
      </c>
      <c r="M607" s="1">
        <v>43178</v>
      </c>
      <c r="N607" t="s">
        <v>1869</v>
      </c>
      <c r="O607" t="s">
        <v>7623</v>
      </c>
      <c r="P607" t="s">
        <v>1870</v>
      </c>
      <c r="Q607" t="s">
        <v>7623</v>
      </c>
      <c r="R607" t="s">
        <v>1876</v>
      </c>
      <c r="S607">
        <v>3</v>
      </c>
      <c r="T607" s="2">
        <v>0.7</v>
      </c>
      <c r="U607" s="5">
        <v>-31.67</v>
      </c>
      <c r="V607" s="5">
        <f>ORDENES[[#This Row],[Ventas sin descuento]]-ORDENES[[#This Row],[costos estimados]]</f>
        <v>69.106666666666641</v>
      </c>
      <c r="W607">
        <v>4</v>
      </c>
      <c r="X607" s="5">
        <v>43.19</v>
      </c>
      <c r="Y607" s="5">
        <f>ORDENES[[#This Row],[Ventas Originales (con descuento)]]/(1-ORDENES[[#This Row],[Descuento]])</f>
        <v>143.96666666666664</v>
      </c>
      <c r="Z607" s="5">
        <f>ORDENES[[#This Row],[Ventas Originales (con descuento)]]/ORDENES[[#This Row],[Cantidad]]/(1-ORDENES[[#This Row],[Descuento]])</f>
        <v>35.99166666666666</v>
      </c>
      <c r="AA607" s="5">
        <f>ORDENES[[#This Row],[Ventas Originales (con descuento)]]/ORDENES[[#This Row],[Cantidad]]</f>
        <v>10.797499999999999</v>
      </c>
      <c r="AB607" s="5">
        <f>ORDENES[[#This Row],[Ventas Originales (con descuento)]]-(ORDENES[[#This Row],[Ganancias]])</f>
        <v>74.86</v>
      </c>
    </row>
    <row r="608" spans="1:28" x14ac:dyDescent="0.35">
      <c r="A608" t="s">
        <v>7719</v>
      </c>
      <c r="B608" t="s">
        <v>252</v>
      </c>
      <c r="C608" t="s">
        <v>1</v>
      </c>
      <c r="D608" t="s">
        <v>490</v>
      </c>
      <c r="E608" t="s">
        <v>21</v>
      </c>
      <c r="F608" s="1">
        <v>43174</v>
      </c>
      <c r="G608" t="s">
        <v>7613</v>
      </c>
      <c r="H608" t="s">
        <v>963</v>
      </c>
      <c r="I608">
        <v>33614</v>
      </c>
      <c r="J608" t="s">
        <v>1634</v>
      </c>
      <c r="K608" t="s">
        <v>1859</v>
      </c>
      <c r="L608" t="s">
        <v>1860</v>
      </c>
      <c r="M608" s="1">
        <v>43178</v>
      </c>
      <c r="N608" t="s">
        <v>1869</v>
      </c>
      <c r="O608" t="s">
        <v>7623</v>
      </c>
      <c r="P608" t="s">
        <v>1870</v>
      </c>
      <c r="Q608" t="s">
        <v>7623</v>
      </c>
      <c r="R608" t="s">
        <v>1879</v>
      </c>
      <c r="S608">
        <v>3</v>
      </c>
      <c r="T608" s="2">
        <v>0.2</v>
      </c>
      <c r="U608" s="5">
        <v>47.82</v>
      </c>
      <c r="V608" s="5">
        <f>ORDENES[[#This Row],[Ventas sin descuento]]-ORDENES[[#This Row],[costos estimados]]</f>
        <v>80.794999999999987</v>
      </c>
      <c r="W608">
        <v>3</v>
      </c>
      <c r="X608" s="5">
        <v>131.9</v>
      </c>
      <c r="Y608" s="5">
        <f>ORDENES[[#This Row],[Ventas Originales (con descuento)]]/(1-ORDENES[[#This Row],[Descuento]])</f>
        <v>164.875</v>
      </c>
      <c r="Z608" s="5">
        <f>ORDENES[[#This Row],[Ventas Originales (con descuento)]]/ORDENES[[#This Row],[Cantidad]]/(1-ORDENES[[#This Row],[Descuento]])</f>
        <v>54.958333333333336</v>
      </c>
      <c r="AA608" s="5">
        <f>ORDENES[[#This Row],[Ventas Originales (con descuento)]]/ORDENES[[#This Row],[Cantidad]]</f>
        <v>43.966666666666669</v>
      </c>
      <c r="AB608" s="5">
        <f>ORDENES[[#This Row],[Ventas Originales (con descuento)]]-(ORDENES[[#This Row],[Ganancias]])</f>
        <v>84.080000000000013</v>
      </c>
    </row>
    <row r="609" spans="1:28" x14ac:dyDescent="0.35">
      <c r="A609" t="s">
        <v>7719</v>
      </c>
      <c r="B609" t="s">
        <v>39</v>
      </c>
      <c r="C609" t="s">
        <v>1</v>
      </c>
      <c r="D609" t="s">
        <v>491</v>
      </c>
      <c r="E609" t="s">
        <v>355</v>
      </c>
      <c r="F609" s="1">
        <v>43243</v>
      </c>
      <c r="G609" t="s">
        <v>7613</v>
      </c>
      <c r="H609" t="s">
        <v>964</v>
      </c>
      <c r="I609">
        <v>19134</v>
      </c>
      <c r="J609" t="s">
        <v>1635</v>
      </c>
      <c r="K609" t="s">
        <v>1887</v>
      </c>
      <c r="L609" t="s">
        <v>1860</v>
      </c>
      <c r="M609" s="1">
        <v>43247</v>
      </c>
      <c r="N609" t="s">
        <v>1869</v>
      </c>
      <c r="O609" t="s">
        <v>7623</v>
      </c>
      <c r="P609" t="s">
        <v>1888</v>
      </c>
      <c r="Q609" t="s">
        <v>7623</v>
      </c>
      <c r="R609" t="s">
        <v>1876</v>
      </c>
      <c r="S609">
        <v>3</v>
      </c>
      <c r="T609" s="2">
        <v>0.7</v>
      </c>
      <c r="U609" s="5">
        <v>-2.63</v>
      </c>
      <c r="V609" s="5">
        <f>ORDENES[[#This Row],[Ventas sin descuento]]-ORDENES[[#This Row],[costos estimados]]</f>
        <v>5.0233333333333317</v>
      </c>
      <c r="W609">
        <v>2</v>
      </c>
      <c r="X609" s="5">
        <v>3.28</v>
      </c>
      <c r="Y609" s="5">
        <f>ORDENES[[#This Row],[Ventas Originales (con descuento)]]/(1-ORDENES[[#This Row],[Descuento]])</f>
        <v>10.933333333333332</v>
      </c>
      <c r="Z609" s="5">
        <f>ORDENES[[#This Row],[Ventas Originales (con descuento)]]/ORDENES[[#This Row],[Cantidad]]/(1-ORDENES[[#This Row],[Descuento]])</f>
        <v>5.4666666666666659</v>
      </c>
      <c r="AA609" s="5">
        <f>ORDENES[[#This Row],[Ventas Originales (con descuento)]]/ORDENES[[#This Row],[Cantidad]]</f>
        <v>1.64</v>
      </c>
      <c r="AB609" s="5">
        <f>ORDENES[[#This Row],[Ventas Originales (con descuento)]]-(ORDENES[[#This Row],[Ganancias]])</f>
        <v>5.91</v>
      </c>
    </row>
    <row r="610" spans="1:28" x14ac:dyDescent="0.35">
      <c r="A610" t="s">
        <v>7719</v>
      </c>
      <c r="B610" t="s">
        <v>39</v>
      </c>
      <c r="C610" t="s">
        <v>1</v>
      </c>
      <c r="D610" t="s">
        <v>491</v>
      </c>
      <c r="E610" t="s">
        <v>13</v>
      </c>
      <c r="F610" s="1">
        <v>43243</v>
      </c>
      <c r="G610" t="s">
        <v>7613</v>
      </c>
      <c r="H610" t="s">
        <v>964</v>
      </c>
      <c r="I610">
        <v>19134</v>
      </c>
      <c r="J610" t="s">
        <v>1576</v>
      </c>
      <c r="K610" t="s">
        <v>1887</v>
      </c>
      <c r="L610" t="s">
        <v>1860</v>
      </c>
      <c r="M610" s="1">
        <v>43247</v>
      </c>
      <c r="N610" t="s">
        <v>1869</v>
      </c>
      <c r="O610" t="s">
        <v>7623</v>
      </c>
      <c r="P610" t="s">
        <v>1888</v>
      </c>
      <c r="Q610" t="s">
        <v>7623</v>
      </c>
      <c r="R610" t="s">
        <v>1874</v>
      </c>
      <c r="S610">
        <v>3</v>
      </c>
      <c r="T610" s="2">
        <v>0.2</v>
      </c>
      <c r="U610" s="5">
        <v>2.38</v>
      </c>
      <c r="V610" s="5">
        <f>ORDENES[[#This Row],[Ventas sin descuento]]-ORDENES[[#This Row],[costos estimados]]</f>
        <v>7.6724999999999994</v>
      </c>
      <c r="W610">
        <v>9</v>
      </c>
      <c r="X610" s="5">
        <v>21.17</v>
      </c>
      <c r="Y610" s="5">
        <f>ORDENES[[#This Row],[Ventas Originales (con descuento)]]/(1-ORDENES[[#This Row],[Descuento]])</f>
        <v>26.462500000000002</v>
      </c>
      <c r="Z610" s="5">
        <f>ORDENES[[#This Row],[Ventas Originales (con descuento)]]/ORDENES[[#This Row],[Cantidad]]/(1-ORDENES[[#This Row],[Descuento]])</f>
        <v>2.9402777777777778</v>
      </c>
      <c r="AA610" s="5">
        <f>ORDENES[[#This Row],[Ventas Originales (con descuento)]]/ORDENES[[#This Row],[Cantidad]]</f>
        <v>2.3522222222222222</v>
      </c>
      <c r="AB610" s="5">
        <f>ORDENES[[#This Row],[Ventas Originales (con descuento)]]-(ORDENES[[#This Row],[Ganancias]])</f>
        <v>18.790000000000003</v>
      </c>
    </row>
    <row r="611" spans="1:28" x14ac:dyDescent="0.35">
      <c r="A611" t="s">
        <v>7720</v>
      </c>
      <c r="B611" t="s">
        <v>39</v>
      </c>
      <c r="C611" t="s">
        <v>1</v>
      </c>
      <c r="D611" t="s">
        <v>491</v>
      </c>
      <c r="E611" t="s">
        <v>440</v>
      </c>
      <c r="F611" s="1">
        <v>43243</v>
      </c>
      <c r="G611" t="s">
        <v>7613</v>
      </c>
      <c r="H611" t="s">
        <v>964</v>
      </c>
      <c r="I611">
        <v>19134</v>
      </c>
      <c r="J611" t="s">
        <v>1636</v>
      </c>
      <c r="K611" t="s">
        <v>1887</v>
      </c>
      <c r="L611" t="s">
        <v>1860</v>
      </c>
      <c r="M611" s="1">
        <v>43247</v>
      </c>
      <c r="N611" t="s">
        <v>1869</v>
      </c>
      <c r="O611" t="s">
        <v>7623</v>
      </c>
      <c r="P611" t="s">
        <v>1888</v>
      </c>
      <c r="Q611" t="s">
        <v>7623</v>
      </c>
      <c r="R611" t="s">
        <v>1875</v>
      </c>
      <c r="S611">
        <v>3</v>
      </c>
      <c r="T611" s="2">
        <v>0.4</v>
      </c>
      <c r="U611" s="5">
        <v>-10.119999999999999</v>
      </c>
      <c r="V611" s="5">
        <f>ORDENES[[#This Row],[Ventas sin descuento]]-ORDENES[[#This Row],[costos estimados]]</f>
        <v>26.673333333333332</v>
      </c>
      <c r="W611">
        <v>2</v>
      </c>
      <c r="X611" s="5">
        <v>55.19</v>
      </c>
      <c r="Y611" s="5">
        <f>ORDENES[[#This Row],[Ventas Originales (con descuento)]]/(1-ORDENES[[#This Row],[Descuento]])</f>
        <v>91.983333333333334</v>
      </c>
      <c r="Z611" s="5">
        <f>ORDENES[[#This Row],[Ventas Originales (con descuento)]]/ORDENES[[#This Row],[Cantidad]]/(1-ORDENES[[#This Row],[Descuento]])</f>
        <v>45.991666666666667</v>
      </c>
      <c r="AA611" s="5">
        <f>ORDENES[[#This Row],[Ventas Originales (con descuento)]]/ORDENES[[#This Row],[Cantidad]]</f>
        <v>27.594999999999999</v>
      </c>
      <c r="AB611" s="5">
        <f>ORDENES[[#This Row],[Ventas Originales (con descuento)]]-(ORDENES[[#This Row],[Ganancias]])</f>
        <v>65.31</v>
      </c>
    </row>
    <row r="612" spans="1:28" x14ac:dyDescent="0.35">
      <c r="A612" t="s">
        <v>7720</v>
      </c>
      <c r="B612" t="s">
        <v>227</v>
      </c>
      <c r="C612" t="s">
        <v>1</v>
      </c>
      <c r="D612" t="s">
        <v>492</v>
      </c>
      <c r="E612" t="s">
        <v>233</v>
      </c>
      <c r="F612" s="1">
        <v>43949</v>
      </c>
      <c r="G612" t="s">
        <v>7598</v>
      </c>
      <c r="H612" t="s">
        <v>965</v>
      </c>
      <c r="I612">
        <v>75217</v>
      </c>
      <c r="J612" t="s">
        <v>1480</v>
      </c>
      <c r="K612" t="s">
        <v>1881</v>
      </c>
      <c r="L612" t="s">
        <v>1866</v>
      </c>
      <c r="M612" s="1">
        <v>43952</v>
      </c>
      <c r="N612" t="s">
        <v>1891</v>
      </c>
      <c r="O612" t="s">
        <v>7675</v>
      </c>
      <c r="P612" t="s">
        <v>1883</v>
      </c>
      <c r="Q612" t="s">
        <v>7675</v>
      </c>
      <c r="R612" t="s">
        <v>1875</v>
      </c>
      <c r="S612">
        <v>2</v>
      </c>
      <c r="T612" s="2">
        <v>0.2</v>
      </c>
      <c r="U612" s="5">
        <v>41.58</v>
      </c>
      <c r="V612" s="5">
        <f>ORDENES[[#This Row],[Ventas sin descuento]]-ORDENES[[#This Row],[costos estimados]]</f>
        <v>133.97499999999997</v>
      </c>
      <c r="W612">
        <v>3</v>
      </c>
      <c r="X612" s="5">
        <v>369.58</v>
      </c>
      <c r="Y612" s="5">
        <f>ORDENES[[#This Row],[Ventas Originales (con descuento)]]/(1-ORDENES[[#This Row],[Descuento]])</f>
        <v>461.97499999999997</v>
      </c>
      <c r="Z612" s="5">
        <f>ORDENES[[#This Row],[Ventas Originales (con descuento)]]/ORDENES[[#This Row],[Cantidad]]/(1-ORDENES[[#This Row],[Descuento]])</f>
        <v>153.99166666666665</v>
      </c>
      <c r="AA612" s="5">
        <f>ORDENES[[#This Row],[Ventas Originales (con descuento)]]/ORDENES[[#This Row],[Cantidad]]</f>
        <v>123.19333333333333</v>
      </c>
      <c r="AB612" s="5">
        <f>ORDENES[[#This Row],[Ventas Originales (con descuento)]]-(ORDENES[[#This Row],[Ganancias]])</f>
        <v>328</v>
      </c>
    </row>
    <row r="613" spans="1:28" x14ac:dyDescent="0.35">
      <c r="A613" t="s">
        <v>7719</v>
      </c>
      <c r="B613" t="s">
        <v>227</v>
      </c>
      <c r="C613" t="s">
        <v>1</v>
      </c>
      <c r="D613" t="s">
        <v>492</v>
      </c>
      <c r="E613" t="s">
        <v>47</v>
      </c>
      <c r="F613" s="1">
        <v>43949</v>
      </c>
      <c r="G613" t="s">
        <v>7598</v>
      </c>
      <c r="H613" t="s">
        <v>965</v>
      </c>
      <c r="I613">
        <v>75217</v>
      </c>
      <c r="J613" t="s">
        <v>1637</v>
      </c>
      <c r="K613" t="s">
        <v>1881</v>
      </c>
      <c r="L613" t="s">
        <v>1866</v>
      </c>
      <c r="M613" s="1">
        <v>43952</v>
      </c>
      <c r="N613" t="s">
        <v>1891</v>
      </c>
      <c r="O613" t="s">
        <v>7675</v>
      </c>
      <c r="P613" t="s">
        <v>1883</v>
      </c>
      <c r="Q613" t="s">
        <v>7675</v>
      </c>
      <c r="R613" t="s">
        <v>1868</v>
      </c>
      <c r="S613">
        <v>2</v>
      </c>
      <c r="T613" s="2">
        <v>0.2</v>
      </c>
      <c r="U613" s="5">
        <v>5.7</v>
      </c>
      <c r="V613" s="5">
        <f>ORDENES[[#This Row],[Ventas sin descuento]]-ORDENES[[#This Row],[costos estimados]]</f>
        <v>9.6274999999999977</v>
      </c>
      <c r="W613">
        <v>4</v>
      </c>
      <c r="X613" s="5">
        <v>15.71</v>
      </c>
      <c r="Y613" s="5">
        <f>ORDENES[[#This Row],[Ventas Originales (con descuento)]]/(1-ORDENES[[#This Row],[Descuento]])</f>
        <v>19.637499999999999</v>
      </c>
      <c r="Z613" s="5">
        <f>ORDENES[[#This Row],[Ventas Originales (con descuento)]]/ORDENES[[#This Row],[Cantidad]]/(1-ORDENES[[#This Row],[Descuento]])</f>
        <v>4.9093749999999998</v>
      </c>
      <c r="AA613" s="5">
        <f>ORDENES[[#This Row],[Ventas Originales (con descuento)]]/ORDENES[[#This Row],[Cantidad]]</f>
        <v>3.9275000000000002</v>
      </c>
      <c r="AB613" s="5">
        <f>ORDENES[[#This Row],[Ventas Originales (con descuento)]]-(ORDENES[[#This Row],[Ganancias]])</f>
        <v>10.010000000000002</v>
      </c>
    </row>
    <row r="614" spans="1:28" x14ac:dyDescent="0.35">
      <c r="A614" t="s">
        <v>7719</v>
      </c>
      <c r="B614" t="s">
        <v>39</v>
      </c>
      <c r="C614" t="s">
        <v>1</v>
      </c>
      <c r="D614" t="s">
        <v>493</v>
      </c>
      <c r="E614" t="s">
        <v>21</v>
      </c>
      <c r="F614" s="1">
        <v>44085</v>
      </c>
      <c r="G614" t="s">
        <v>7613</v>
      </c>
      <c r="H614" t="s">
        <v>966</v>
      </c>
      <c r="I614">
        <v>19143</v>
      </c>
      <c r="J614" t="s">
        <v>1638</v>
      </c>
      <c r="K614" t="s">
        <v>1887</v>
      </c>
      <c r="L614" t="s">
        <v>1866</v>
      </c>
      <c r="M614" s="1">
        <v>44087</v>
      </c>
      <c r="N614" t="s">
        <v>1861</v>
      </c>
      <c r="O614" t="s">
        <v>7614</v>
      </c>
      <c r="P614" t="s">
        <v>1888</v>
      </c>
      <c r="Q614" t="s">
        <v>7614</v>
      </c>
      <c r="R614" t="s">
        <v>1879</v>
      </c>
      <c r="S614">
        <v>1</v>
      </c>
      <c r="T614" s="2">
        <v>0.2</v>
      </c>
      <c r="U614" s="5">
        <v>2.64</v>
      </c>
      <c r="V614" s="5">
        <f>ORDENES[[#This Row],[Ventas sin descuento]]-ORDENES[[#This Row],[costos estimados]]</f>
        <v>4.7524999999999995</v>
      </c>
      <c r="W614">
        <v>2</v>
      </c>
      <c r="X614" s="5">
        <v>8.4499999999999993</v>
      </c>
      <c r="Y614" s="5">
        <f>ORDENES[[#This Row],[Ventas Originales (con descuento)]]/(1-ORDENES[[#This Row],[Descuento]])</f>
        <v>10.562499999999998</v>
      </c>
      <c r="Z614" s="5">
        <f>ORDENES[[#This Row],[Ventas Originales (con descuento)]]/ORDENES[[#This Row],[Cantidad]]/(1-ORDENES[[#This Row],[Descuento]])</f>
        <v>5.2812499999999991</v>
      </c>
      <c r="AA614" s="5">
        <f>ORDENES[[#This Row],[Ventas Originales (con descuento)]]/ORDENES[[#This Row],[Cantidad]]</f>
        <v>4.2249999999999996</v>
      </c>
      <c r="AB614" s="5">
        <f>ORDENES[[#This Row],[Ventas Originales (con descuento)]]-(ORDENES[[#This Row],[Ganancias]])</f>
        <v>5.8099999999999987</v>
      </c>
    </row>
    <row r="615" spans="1:28" x14ac:dyDescent="0.35">
      <c r="A615" t="s">
        <v>7720</v>
      </c>
      <c r="B615" t="s">
        <v>39</v>
      </c>
      <c r="C615" t="s">
        <v>1</v>
      </c>
      <c r="D615" t="s">
        <v>493</v>
      </c>
      <c r="E615" t="s">
        <v>34</v>
      </c>
      <c r="F615" s="1">
        <v>44085</v>
      </c>
      <c r="G615" t="s">
        <v>7613</v>
      </c>
      <c r="H615" t="s">
        <v>966</v>
      </c>
      <c r="I615">
        <v>19143</v>
      </c>
      <c r="J615" t="s">
        <v>1639</v>
      </c>
      <c r="K615" t="s">
        <v>1887</v>
      </c>
      <c r="L615" t="s">
        <v>1866</v>
      </c>
      <c r="M615" s="1">
        <v>44087</v>
      </c>
      <c r="N615" t="s">
        <v>1861</v>
      </c>
      <c r="O615" t="s">
        <v>7614</v>
      </c>
      <c r="P615" t="s">
        <v>1888</v>
      </c>
      <c r="Q615" t="s">
        <v>7614</v>
      </c>
      <c r="R615" t="s">
        <v>1875</v>
      </c>
      <c r="S615">
        <v>1</v>
      </c>
      <c r="T615" s="2">
        <v>0.4</v>
      </c>
      <c r="U615" s="5">
        <v>-157.94</v>
      </c>
      <c r="V615" s="5">
        <f>ORDENES[[#This Row],[Ventas sin descuento]]-ORDENES[[#This Row],[costos estimados]]</f>
        <v>328.02666666666664</v>
      </c>
      <c r="W615">
        <v>9</v>
      </c>
      <c r="X615" s="5">
        <v>728.95</v>
      </c>
      <c r="Y615" s="5">
        <f>ORDENES[[#This Row],[Ventas Originales (con descuento)]]/(1-ORDENES[[#This Row],[Descuento]])</f>
        <v>1214.9166666666667</v>
      </c>
      <c r="Z615" s="5">
        <f>ORDENES[[#This Row],[Ventas Originales (con descuento)]]/ORDENES[[#This Row],[Cantidad]]/(1-ORDENES[[#This Row],[Descuento]])</f>
        <v>134.99074074074076</v>
      </c>
      <c r="AA615" s="5">
        <f>ORDENES[[#This Row],[Ventas Originales (con descuento)]]/ORDENES[[#This Row],[Cantidad]]</f>
        <v>80.994444444444454</v>
      </c>
      <c r="AB615" s="5">
        <f>ORDENES[[#This Row],[Ventas Originales (con descuento)]]-(ORDENES[[#This Row],[Ganancias]])</f>
        <v>886.8900000000001</v>
      </c>
    </row>
    <row r="616" spans="1:28" x14ac:dyDescent="0.35">
      <c r="A616" t="s">
        <v>7720</v>
      </c>
      <c r="B616" t="s">
        <v>494</v>
      </c>
      <c r="C616" t="s">
        <v>1</v>
      </c>
      <c r="D616" t="s">
        <v>495</v>
      </c>
      <c r="E616" t="s">
        <v>18</v>
      </c>
      <c r="F616" s="1">
        <v>44514</v>
      </c>
      <c r="G616" t="s">
        <v>7613</v>
      </c>
      <c r="H616" t="s">
        <v>967</v>
      </c>
      <c r="I616">
        <v>43123</v>
      </c>
      <c r="J616" t="s">
        <v>1364</v>
      </c>
      <c r="K616" t="s">
        <v>1887</v>
      </c>
      <c r="L616" t="s">
        <v>1860</v>
      </c>
      <c r="M616" s="1">
        <v>44517</v>
      </c>
      <c r="N616" t="s">
        <v>1861</v>
      </c>
      <c r="O616" t="s">
        <v>7614</v>
      </c>
      <c r="P616" t="s">
        <v>1907</v>
      </c>
      <c r="Q616" t="s">
        <v>7614</v>
      </c>
      <c r="R616" t="s">
        <v>1875</v>
      </c>
      <c r="S616">
        <v>2</v>
      </c>
      <c r="T616" s="2">
        <v>0.4</v>
      </c>
      <c r="U616" s="5">
        <v>15.99</v>
      </c>
      <c r="V616" s="5">
        <f>ORDENES[[#This Row],[Ventas sin descuento]]-ORDENES[[#This Row],[costos estimados]]</f>
        <v>95.95</v>
      </c>
      <c r="W616">
        <v>10</v>
      </c>
      <c r="X616" s="5">
        <v>119.94</v>
      </c>
      <c r="Y616" s="5">
        <f>ORDENES[[#This Row],[Ventas Originales (con descuento)]]/(1-ORDENES[[#This Row],[Descuento]])</f>
        <v>199.9</v>
      </c>
      <c r="Z616" s="5">
        <f>ORDENES[[#This Row],[Ventas Originales (con descuento)]]/ORDENES[[#This Row],[Cantidad]]/(1-ORDENES[[#This Row],[Descuento]])</f>
        <v>19.990000000000002</v>
      </c>
      <c r="AA616" s="5">
        <f>ORDENES[[#This Row],[Ventas Originales (con descuento)]]/ORDENES[[#This Row],[Cantidad]]</f>
        <v>11.994</v>
      </c>
      <c r="AB616" s="5">
        <f>ORDENES[[#This Row],[Ventas Originales (con descuento)]]-(ORDENES[[#This Row],[Ganancias]])</f>
        <v>103.95</v>
      </c>
    </row>
    <row r="617" spans="1:28" x14ac:dyDescent="0.35">
      <c r="A617" t="s">
        <v>7719</v>
      </c>
      <c r="B617" t="s">
        <v>494</v>
      </c>
      <c r="C617" t="s">
        <v>1</v>
      </c>
      <c r="D617" t="s">
        <v>495</v>
      </c>
      <c r="E617" t="s">
        <v>18</v>
      </c>
      <c r="F617" s="1">
        <v>44514</v>
      </c>
      <c r="G617" t="s">
        <v>7613</v>
      </c>
      <c r="H617" t="s">
        <v>967</v>
      </c>
      <c r="I617">
        <v>43123</v>
      </c>
      <c r="J617" t="s">
        <v>1640</v>
      </c>
      <c r="K617" t="s">
        <v>1887</v>
      </c>
      <c r="L617" t="s">
        <v>1860</v>
      </c>
      <c r="M617" s="1">
        <v>44517</v>
      </c>
      <c r="N617" t="s">
        <v>1861</v>
      </c>
      <c r="O617" t="s">
        <v>7614</v>
      </c>
      <c r="P617" t="s">
        <v>1907</v>
      </c>
      <c r="Q617" t="s">
        <v>7614</v>
      </c>
      <c r="R617" t="s">
        <v>1876</v>
      </c>
      <c r="S617">
        <v>2</v>
      </c>
      <c r="T617" s="2">
        <v>0.7</v>
      </c>
      <c r="U617" s="5">
        <v>-2.8</v>
      </c>
      <c r="V617" s="5">
        <f>ORDENES[[#This Row],[Ventas sin descuento]]-ORDENES[[#This Row],[costos estimados]]</f>
        <v>5.716666666666665</v>
      </c>
      <c r="W617">
        <v>2</v>
      </c>
      <c r="X617" s="5">
        <v>3.65</v>
      </c>
      <c r="Y617" s="5">
        <f>ORDENES[[#This Row],[Ventas Originales (con descuento)]]/(1-ORDENES[[#This Row],[Descuento]])</f>
        <v>12.166666666666664</v>
      </c>
      <c r="Z617" s="5">
        <f>ORDENES[[#This Row],[Ventas Originales (con descuento)]]/ORDENES[[#This Row],[Cantidad]]/(1-ORDENES[[#This Row],[Descuento]])</f>
        <v>6.0833333333333321</v>
      </c>
      <c r="AA617" s="5">
        <f>ORDENES[[#This Row],[Ventas Originales (con descuento)]]/ORDENES[[#This Row],[Cantidad]]</f>
        <v>1.825</v>
      </c>
      <c r="AB617" s="5">
        <f>ORDENES[[#This Row],[Ventas Originales (con descuento)]]-(ORDENES[[#This Row],[Ganancias]])</f>
        <v>6.4499999999999993</v>
      </c>
    </row>
    <row r="618" spans="1:28" x14ac:dyDescent="0.35">
      <c r="A618" t="s">
        <v>7715</v>
      </c>
      <c r="B618" t="s">
        <v>80</v>
      </c>
      <c r="C618" t="s">
        <v>1</v>
      </c>
      <c r="D618" t="s">
        <v>496</v>
      </c>
      <c r="E618" t="s">
        <v>497</v>
      </c>
      <c r="F618" s="1">
        <v>44426</v>
      </c>
      <c r="G618" t="s">
        <v>7598</v>
      </c>
      <c r="H618" t="s">
        <v>968</v>
      </c>
      <c r="I618">
        <v>10011</v>
      </c>
      <c r="J618" t="s">
        <v>1641</v>
      </c>
      <c r="K618" t="s">
        <v>1887</v>
      </c>
      <c r="L618" t="s">
        <v>1866</v>
      </c>
      <c r="M618" s="1">
        <v>44431</v>
      </c>
      <c r="N618" t="s">
        <v>1861</v>
      </c>
      <c r="O618" t="s">
        <v>7614</v>
      </c>
      <c r="P618" t="s">
        <v>1897</v>
      </c>
      <c r="Q618" t="s">
        <v>7614</v>
      </c>
      <c r="R618" t="s">
        <v>1873</v>
      </c>
      <c r="S618">
        <v>3</v>
      </c>
      <c r="T618" s="2">
        <v>0</v>
      </c>
      <c r="U618" s="5">
        <v>15.79</v>
      </c>
      <c r="V618" s="5">
        <f>ORDENES[[#This Row],[Ventas sin descuento]]-ORDENES[[#This Row],[costos estimados]]</f>
        <v>15.79</v>
      </c>
      <c r="W618">
        <v>2</v>
      </c>
      <c r="X618" s="5">
        <v>40.479999999999997</v>
      </c>
      <c r="Y618" s="5">
        <f>ORDENES[[#This Row],[Ventas Originales (con descuento)]]/(1-ORDENES[[#This Row],[Descuento]])</f>
        <v>40.479999999999997</v>
      </c>
      <c r="Z618" s="5">
        <f>ORDENES[[#This Row],[Ventas Originales (con descuento)]]/ORDENES[[#This Row],[Cantidad]]/(1-ORDENES[[#This Row],[Descuento]])</f>
        <v>20.239999999999998</v>
      </c>
      <c r="AA618" s="5">
        <f>ORDENES[[#This Row],[Ventas Originales (con descuento)]]/ORDENES[[#This Row],[Cantidad]]</f>
        <v>20.239999999999998</v>
      </c>
      <c r="AB618" s="5">
        <f>ORDENES[[#This Row],[Ventas Originales (con descuento)]]-(ORDENES[[#This Row],[Ganancias]])</f>
        <v>24.689999999999998</v>
      </c>
    </row>
    <row r="619" spans="1:28" x14ac:dyDescent="0.35">
      <c r="A619" t="s">
        <v>7715</v>
      </c>
      <c r="B619" t="s">
        <v>80</v>
      </c>
      <c r="C619" t="s">
        <v>1</v>
      </c>
      <c r="D619" t="s">
        <v>496</v>
      </c>
      <c r="E619" t="s">
        <v>497</v>
      </c>
      <c r="F619" s="1">
        <v>44426</v>
      </c>
      <c r="G619" t="s">
        <v>7598</v>
      </c>
      <c r="H619" t="s">
        <v>968</v>
      </c>
      <c r="I619">
        <v>10011</v>
      </c>
      <c r="J619" t="s">
        <v>1642</v>
      </c>
      <c r="K619" t="s">
        <v>1887</v>
      </c>
      <c r="L619" t="s">
        <v>1866</v>
      </c>
      <c r="M619" s="1">
        <v>44431</v>
      </c>
      <c r="N619" t="s">
        <v>1861</v>
      </c>
      <c r="O619" t="s">
        <v>7614</v>
      </c>
      <c r="P619" t="s">
        <v>1897</v>
      </c>
      <c r="Q619" t="s">
        <v>7614</v>
      </c>
      <c r="R619" t="s">
        <v>1873</v>
      </c>
      <c r="S619">
        <v>3</v>
      </c>
      <c r="T619" s="2">
        <v>0</v>
      </c>
      <c r="U619" s="5">
        <v>3.08</v>
      </c>
      <c r="V619" s="5">
        <f>ORDENES[[#This Row],[Ventas sin descuento]]-ORDENES[[#This Row],[costos estimados]]</f>
        <v>3.08</v>
      </c>
      <c r="W619">
        <v>2</v>
      </c>
      <c r="X619" s="5">
        <v>9.94</v>
      </c>
      <c r="Y619" s="5">
        <f>ORDENES[[#This Row],[Ventas Originales (con descuento)]]/(1-ORDENES[[#This Row],[Descuento]])</f>
        <v>9.94</v>
      </c>
      <c r="Z619" s="5">
        <f>ORDENES[[#This Row],[Ventas Originales (con descuento)]]/ORDENES[[#This Row],[Cantidad]]/(1-ORDENES[[#This Row],[Descuento]])</f>
        <v>4.97</v>
      </c>
      <c r="AA619" s="5">
        <f>ORDENES[[#This Row],[Ventas Originales (con descuento)]]/ORDENES[[#This Row],[Cantidad]]</f>
        <v>4.97</v>
      </c>
      <c r="AB619" s="5">
        <f>ORDENES[[#This Row],[Ventas Originales (con descuento)]]-(ORDENES[[#This Row],[Ganancias]])</f>
        <v>6.8599999999999994</v>
      </c>
    </row>
    <row r="620" spans="1:28" x14ac:dyDescent="0.35">
      <c r="A620" t="s">
        <v>7719</v>
      </c>
      <c r="B620" t="s">
        <v>80</v>
      </c>
      <c r="C620" t="s">
        <v>1</v>
      </c>
      <c r="D620" t="s">
        <v>496</v>
      </c>
      <c r="E620" t="s">
        <v>18</v>
      </c>
      <c r="F620" s="1">
        <v>44426</v>
      </c>
      <c r="G620" t="s">
        <v>7598</v>
      </c>
      <c r="H620" t="s">
        <v>968</v>
      </c>
      <c r="I620">
        <v>10011</v>
      </c>
      <c r="J620" t="s">
        <v>1643</v>
      </c>
      <c r="K620" t="s">
        <v>1887</v>
      </c>
      <c r="L620" t="s">
        <v>1866</v>
      </c>
      <c r="M620" s="1">
        <v>44431</v>
      </c>
      <c r="N620" t="s">
        <v>1861</v>
      </c>
      <c r="O620" t="s">
        <v>7614</v>
      </c>
      <c r="P620" t="s">
        <v>1897</v>
      </c>
      <c r="Q620" t="s">
        <v>7614</v>
      </c>
      <c r="R620" t="s">
        <v>1876</v>
      </c>
      <c r="S620">
        <v>3</v>
      </c>
      <c r="T620" s="2">
        <v>0.2</v>
      </c>
      <c r="U620" s="5">
        <v>33.57</v>
      </c>
      <c r="V620" s="5">
        <f>ORDENES[[#This Row],[Ventas sin descuento]]-ORDENES[[#This Row],[costos estimados]]</f>
        <v>60.425000000000011</v>
      </c>
      <c r="W620">
        <v>9</v>
      </c>
      <c r="X620" s="5">
        <v>107.42</v>
      </c>
      <c r="Y620" s="5">
        <f>ORDENES[[#This Row],[Ventas Originales (con descuento)]]/(1-ORDENES[[#This Row],[Descuento]])</f>
        <v>134.27500000000001</v>
      </c>
      <c r="Z620" s="5">
        <f>ORDENES[[#This Row],[Ventas Originales (con descuento)]]/ORDENES[[#This Row],[Cantidad]]/(1-ORDENES[[#This Row],[Descuento]])</f>
        <v>14.919444444444444</v>
      </c>
      <c r="AA620" s="5">
        <f>ORDENES[[#This Row],[Ventas Originales (con descuento)]]/ORDENES[[#This Row],[Cantidad]]</f>
        <v>11.935555555555556</v>
      </c>
      <c r="AB620" s="5">
        <f>ORDENES[[#This Row],[Ventas Originales (con descuento)]]-(ORDENES[[#This Row],[Ganancias]])</f>
        <v>73.849999999999994</v>
      </c>
    </row>
    <row r="621" spans="1:28" x14ac:dyDescent="0.35">
      <c r="A621" t="s">
        <v>7720</v>
      </c>
      <c r="B621" t="s">
        <v>80</v>
      </c>
      <c r="C621" t="s">
        <v>1</v>
      </c>
      <c r="D621" t="s">
        <v>496</v>
      </c>
      <c r="E621" t="s">
        <v>498</v>
      </c>
      <c r="F621" s="1">
        <v>44426</v>
      </c>
      <c r="G621" t="s">
        <v>7598</v>
      </c>
      <c r="H621" t="s">
        <v>968</v>
      </c>
      <c r="I621">
        <v>10011</v>
      </c>
      <c r="J621" t="s">
        <v>1644</v>
      </c>
      <c r="K621" t="s">
        <v>1887</v>
      </c>
      <c r="L621" t="s">
        <v>1866</v>
      </c>
      <c r="M621" s="1">
        <v>44431</v>
      </c>
      <c r="N621" t="s">
        <v>1861</v>
      </c>
      <c r="O621" t="s">
        <v>7614</v>
      </c>
      <c r="P621" t="s">
        <v>1897</v>
      </c>
      <c r="Q621" t="s">
        <v>7614</v>
      </c>
      <c r="R621" t="s">
        <v>1875</v>
      </c>
      <c r="S621">
        <v>3</v>
      </c>
      <c r="T621" s="2">
        <v>0</v>
      </c>
      <c r="U621" s="5">
        <v>10.99</v>
      </c>
      <c r="V621" s="5">
        <f>ORDENES[[#This Row],[Ventas sin descuento]]-ORDENES[[#This Row],[costos estimados]]</f>
        <v>10.990000000000002</v>
      </c>
      <c r="W621">
        <v>1</v>
      </c>
      <c r="X621" s="5">
        <v>37.909999999999997</v>
      </c>
      <c r="Y621" s="5">
        <f>ORDENES[[#This Row],[Ventas Originales (con descuento)]]/(1-ORDENES[[#This Row],[Descuento]])</f>
        <v>37.909999999999997</v>
      </c>
      <c r="Z621" s="5">
        <f>ORDENES[[#This Row],[Ventas Originales (con descuento)]]/ORDENES[[#This Row],[Cantidad]]/(1-ORDENES[[#This Row],[Descuento]])</f>
        <v>37.909999999999997</v>
      </c>
      <c r="AA621" s="5">
        <f>ORDENES[[#This Row],[Ventas Originales (con descuento)]]/ORDENES[[#This Row],[Cantidad]]</f>
        <v>37.909999999999997</v>
      </c>
      <c r="AB621" s="5">
        <f>ORDENES[[#This Row],[Ventas Originales (con descuento)]]-(ORDENES[[#This Row],[Ganancias]])</f>
        <v>26.919999999999995</v>
      </c>
    </row>
    <row r="622" spans="1:28" x14ac:dyDescent="0.35">
      <c r="A622" t="s">
        <v>7715</v>
      </c>
      <c r="B622" t="s">
        <v>80</v>
      </c>
      <c r="C622" t="s">
        <v>1</v>
      </c>
      <c r="D622" t="s">
        <v>496</v>
      </c>
      <c r="E622" t="s">
        <v>118</v>
      </c>
      <c r="F622" s="1">
        <v>44426</v>
      </c>
      <c r="G622" t="s">
        <v>7598</v>
      </c>
      <c r="H622" t="s">
        <v>968</v>
      </c>
      <c r="I622">
        <v>10011</v>
      </c>
      <c r="J622" t="s">
        <v>1290</v>
      </c>
      <c r="K622" t="s">
        <v>1887</v>
      </c>
      <c r="L622" t="s">
        <v>1866</v>
      </c>
      <c r="M622" s="1">
        <v>44431</v>
      </c>
      <c r="N622" t="s">
        <v>1861</v>
      </c>
      <c r="O622" t="s">
        <v>7614</v>
      </c>
      <c r="P622" t="s">
        <v>1897</v>
      </c>
      <c r="Q622" t="s">
        <v>7614</v>
      </c>
      <c r="R622" t="s">
        <v>1873</v>
      </c>
      <c r="S622">
        <v>3</v>
      </c>
      <c r="T622" s="2">
        <v>0</v>
      </c>
      <c r="U622" s="5">
        <v>27.29</v>
      </c>
      <c r="V622" s="5">
        <f>ORDENES[[#This Row],[Ventas sin descuento]]-ORDENES[[#This Row],[costos estimados]]</f>
        <v>27.29</v>
      </c>
      <c r="W622">
        <v>3</v>
      </c>
      <c r="X622" s="5">
        <v>88.02</v>
      </c>
      <c r="Y622" s="5">
        <f>ORDENES[[#This Row],[Ventas Originales (con descuento)]]/(1-ORDENES[[#This Row],[Descuento]])</f>
        <v>88.02</v>
      </c>
      <c r="Z622" s="5">
        <f>ORDENES[[#This Row],[Ventas Originales (con descuento)]]/ORDENES[[#This Row],[Cantidad]]/(1-ORDENES[[#This Row],[Descuento]])</f>
        <v>29.34</v>
      </c>
      <c r="AA622" s="5">
        <f>ORDENES[[#This Row],[Ventas Originales (con descuento)]]/ORDENES[[#This Row],[Cantidad]]</f>
        <v>29.34</v>
      </c>
      <c r="AB622" s="5">
        <f>ORDENES[[#This Row],[Ventas Originales (con descuento)]]-(ORDENES[[#This Row],[Ganancias]])</f>
        <v>60.73</v>
      </c>
    </row>
    <row r="623" spans="1:28" x14ac:dyDescent="0.35">
      <c r="A623" t="s">
        <v>7719</v>
      </c>
      <c r="B623" t="s">
        <v>90</v>
      </c>
      <c r="C623" t="s">
        <v>1</v>
      </c>
      <c r="D623" t="s">
        <v>499</v>
      </c>
      <c r="E623" t="s">
        <v>406</v>
      </c>
      <c r="F623" s="1">
        <v>43460</v>
      </c>
      <c r="G623" t="s">
        <v>7613</v>
      </c>
      <c r="H623" t="s">
        <v>969</v>
      </c>
      <c r="I623">
        <v>60610</v>
      </c>
      <c r="J623" t="s">
        <v>1645</v>
      </c>
      <c r="K623" t="s">
        <v>1881</v>
      </c>
      <c r="L623" t="s">
        <v>1860</v>
      </c>
      <c r="M623" s="1">
        <v>43465</v>
      </c>
      <c r="N623" t="s">
        <v>1869</v>
      </c>
      <c r="O623" t="s">
        <v>7623</v>
      </c>
      <c r="P623" t="s">
        <v>1892</v>
      </c>
      <c r="Q623" t="s">
        <v>7623</v>
      </c>
      <c r="R623" t="s">
        <v>1876</v>
      </c>
      <c r="S623">
        <v>3</v>
      </c>
      <c r="T623" s="2">
        <v>0.8</v>
      </c>
      <c r="U623" s="5">
        <v>-14.77</v>
      </c>
      <c r="V623" s="5">
        <f>ORDENES[[#This Row],[Ventas sin descuento]]-ORDENES[[#This Row],[costos estimados]]</f>
        <v>19.990000000000009</v>
      </c>
      <c r="W623">
        <v>5</v>
      </c>
      <c r="X623" s="5">
        <v>8.69</v>
      </c>
      <c r="Y623" s="5">
        <f>ORDENES[[#This Row],[Ventas Originales (con descuento)]]/(1-ORDENES[[#This Row],[Descuento]])</f>
        <v>43.45000000000001</v>
      </c>
      <c r="Z623" s="5">
        <f>ORDENES[[#This Row],[Ventas Originales (con descuento)]]/ORDENES[[#This Row],[Cantidad]]/(1-ORDENES[[#This Row],[Descuento]])</f>
        <v>8.6900000000000013</v>
      </c>
      <c r="AA623" s="5">
        <f>ORDENES[[#This Row],[Ventas Originales (con descuento)]]/ORDENES[[#This Row],[Cantidad]]</f>
        <v>1.738</v>
      </c>
      <c r="AB623" s="5">
        <f>ORDENES[[#This Row],[Ventas Originales (con descuento)]]-(ORDENES[[#This Row],[Ganancias]])</f>
        <v>23.46</v>
      </c>
    </row>
    <row r="624" spans="1:28" x14ac:dyDescent="0.35">
      <c r="A624" t="s">
        <v>7715</v>
      </c>
      <c r="B624" t="s">
        <v>500</v>
      </c>
      <c r="C624" t="s">
        <v>1</v>
      </c>
      <c r="D624" t="s">
        <v>501</v>
      </c>
      <c r="E624" t="s">
        <v>41</v>
      </c>
      <c r="F624" s="1">
        <v>43798</v>
      </c>
      <c r="G624" t="s">
        <v>7613</v>
      </c>
      <c r="H624" t="s">
        <v>970</v>
      </c>
      <c r="I624">
        <v>48126</v>
      </c>
      <c r="J624" t="s">
        <v>1646</v>
      </c>
      <c r="K624" t="s">
        <v>1881</v>
      </c>
      <c r="L624" t="s">
        <v>1866</v>
      </c>
      <c r="M624" s="1">
        <v>43802</v>
      </c>
      <c r="N624" t="s">
        <v>1869</v>
      </c>
      <c r="O624" t="s">
        <v>7623</v>
      </c>
      <c r="P624" t="s">
        <v>1894</v>
      </c>
      <c r="Q624" t="s">
        <v>7623</v>
      </c>
      <c r="R624" t="s">
        <v>1864</v>
      </c>
      <c r="S624">
        <v>3</v>
      </c>
      <c r="T624" s="2">
        <v>0</v>
      </c>
      <c r="U624" s="5">
        <v>87.57</v>
      </c>
      <c r="V624" s="5">
        <f>ORDENES[[#This Row],[Ventas sin descuento]]-ORDENES[[#This Row],[costos estimados]]</f>
        <v>87.57</v>
      </c>
      <c r="W624">
        <v>2</v>
      </c>
      <c r="X624" s="5">
        <v>301.95999999999998</v>
      </c>
      <c r="Y624" s="5">
        <f>ORDENES[[#This Row],[Ventas Originales (con descuento)]]/(1-ORDENES[[#This Row],[Descuento]])</f>
        <v>301.95999999999998</v>
      </c>
      <c r="Z624" s="5">
        <f>ORDENES[[#This Row],[Ventas Originales (con descuento)]]/ORDENES[[#This Row],[Cantidad]]/(1-ORDENES[[#This Row],[Descuento]])</f>
        <v>150.97999999999999</v>
      </c>
      <c r="AA624" s="5">
        <f>ORDENES[[#This Row],[Ventas Originales (con descuento)]]/ORDENES[[#This Row],[Cantidad]]</f>
        <v>150.97999999999999</v>
      </c>
      <c r="AB624" s="5">
        <f>ORDENES[[#This Row],[Ventas Originales (con descuento)]]-(ORDENES[[#This Row],[Ganancias]])</f>
        <v>214.39</v>
      </c>
    </row>
    <row r="625" spans="1:28" x14ac:dyDescent="0.35">
      <c r="A625" t="s">
        <v>7719</v>
      </c>
      <c r="B625" t="s">
        <v>500</v>
      </c>
      <c r="C625" t="s">
        <v>1</v>
      </c>
      <c r="D625" t="s">
        <v>501</v>
      </c>
      <c r="E625" t="s">
        <v>260</v>
      </c>
      <c r="F625" s="1">
        <v>43798</v>
      </c>
      <c r="G625" t="s">
        <v>7613</v>
      </c>
      <c r="H625" t="s">
        <v>970</v>
      </c>
      <c r="I625">
        <v>48126</v>
      </c>
      <c r="J625" t="s">
        <v>1647</v>
      </c>
      <c r="K625" t="s">
        <v>1881</v>
      </c>
      <c r="L625" t="s">
        <v>1866</v>
      </c>
      <c r="M625" s="1">
        <v>43802</v>
      </c>
      <c r="N625" t="s">
        <v>1869</v>
      </c>
      <c r="O625" t="s">
        <v>7623</v>
      </c>
      <c r="P625" t="s">
        <v>1894</v>
      </c>
      <c r="Q625" t="s">
        <v>7623</v>
      </c>
      <c r="R625" t="s">
        <v>1877</v>
      </c>
      <c r="S625">
        <v>3</v>
      </c>
      <c r="T625" s="2">
        <v>0.1</v>
      </c>
      <c r="U625" s="5">
        <v>178.9</v>
      </c>
      <c r="V625" s="5">
        <f>ORDENES[[#This Row],[Ventas sin descuento]]-ORDENES[[#This Row],[costos estimados]]</f>
        <v>240.58999999999992</v>
      </c>
      <c r="W625">
        <v>5</v>
      </c>
      <c r="X625" s="5">
        <v>555.21</v>
      </c>
      <c r="Y625" s="5">
        <f>ORDENES[[#This Row],[Ventas Originales (con descuento)]]/(1-ORDENES[[#This Row],[Descuento]])</f>
        <v>616.9</v>
      </c>
      <c r="Z625" s="5">
        <f>ORDENES[[#This Row],[Ventas Originales (con descuento)]]/ORDENES[[#This Row],[Cantidad]]/(1-ORDENES[[#This Row],[Descuento]])</f>
        <v>123.38</v>
      </c>
      <c r="AA625" s="5">
        <f>ORDENES[[#This Row],[Ventas Originales (con descuento)]]/ORDENES[[#This Row],[Cantidad]]</f>
        <v>111.042</v>
      </c>
      <c r="AB625" s="5">
        <f>ORDENES[[#This Row],[Ventas Originales (con descuento)]]-(ORDENES[[#This Row],[Ganancias]])</f>
        <v>376.31000000000006</v>
      </c>
    </row>
    <row r="626" spans="1:28" x14ac:dyDescent="0.35">
      <c r="A626" t="s">
        <v>7719</v>
      </c>
      <c r="B626" t="s">
        <v>500</v>
      </c>
      <c r="C626" t="s">
        <v>1</v>
      </c>
      <c r="D626" t="s">
        <v>501</v>
      </c>
      <c r="E626" t="s">
        <v>18</v>
      </c>
      <c r="F626" s="1">
        <v>43798</v>
      </c>
      <c r="G626" t="s">
        <v>7613</v>
      </c>
      <c r="H626" t="s">
        <v>970</v>
      </c>
      <c r="I626">
        <v>48126</v>
      </c>
      <c r="J626" t="s">
        <v>1648</v>
      </c>
      <c r="K626" t="s">
        <v>1881</v>
      </c>
      <c r="L626" t="s">
        <v>1866</v>
      </c>
      <c r="M626" s="1">
        <v>43802</v>
      </c>
      <c r="N626" t="s">
        <v>1869</v>
      </c>
      <c r="O626" t="s">
        <v>7623</v>
      </c>
      <c r="P626" t="s">
        <v>1894</v>
      </c>
      <c r="Q626" t="s">
        <v>7623</v>
      </c>
      <c r="R626" t="s">
        <v>1872</v>
      </c>
      <c r="S626">
        <v>3</v>
      </c>
      <c r="T626" s="2">
        <v>0</v>
      </c>
      <c r="U626" s="5">
        <v>130.87</v>
      </c>
      <c r="V626" s="5">
        <f>ORDENES[[#This Row],[Ventas sin descuento]]-ORDENES[[#This Row],[costos estimados]]</f>
        <v>130.87</v>
      </c>
      <c r="W626">
        <v>4</v>
      </c>
      <c r="X626" s="5">
        <v>523.48</v>
      </c>
      <c r="Y626" s="5">
        <f>ORDENES[[#This Row],[Ventas Originales (con descuento)]]/(1-ORDENES[[#This Row],[Descuento]])</f>
        <v>523.48</v>
      </c>
      <c r="Z626" s="5">
        <f>ORDENES[[#This Row],[Ventas Originales (con descuento)]]/ORDENES[[#This Row],[Cantidad]]/(1-ORDENES[[#This Row],[Descuento]])</f>
        <v>130.87</v>
      </c>
      <c r="AA626" s="5">
        <f>ORDENES[[#This Row],[Ventas Originales (con descuento)]]/ORDENES[[#This Row],[Cantidad]]</f>
        <v>130.87</v>
      </c>
      <c r="AB626" s="5">
        <f>ORDENES[[#This Row],[Ventas Originales (con descuento)]]-(ORDENES[[#This Row],[Ganancias]])</f>
        <v>392.61</v>
      </c>
    </row>
    <row r="627" spans="1:28" x14ac:dyDescent="0.35">
      <c r="A627" t="s">
        <v>7719</v>
      </c>
      <c r="B627" t="s">
        <v>500</v>
      </c>
      <c r="C627" t="s">
        <v>1</v>
      </c>
      <c r="D627" t="s">
        <v>501</v>
      </c>
      <c r="E627" t="s">
        <v>50</v>
      </c>
      <c r="F627" s="1">
        <v>43798</v>
      </c>
      <c r="G627" t="s">
        <v>7613</v>
      </c>
      <c r="H627" t="s">
        <v>970</v>
      </c>
      <c r="I627">
        <v>48126</v>
      </c>
      <c r="J627" t="s">
        <v>1190</v>
      </c>
      <c r="K627" t="s">
        <v>1881</v>
      </c>
      <c r="L627" t="s">
        <v>1866</v>
      </c>
      <c r="M627" s="1">
        <v>43802</v>
      </c>
      <c r="N627" t="s">
        <v>1869</v>
      </c>
      <c r="O627" t="s">
        <v>7623</v>
      </c>
      <c r="P627" t="s">
        <v>1894</v>
      </c>
      <c r="Q627" t="s">
        <v>7623</v>
      </c>
      <c r="R627" t="s">
        <v>1874</v>
      </c>
      <c r="S627">
        <v>3</v>
      </c>
      <c r="T627" s="2">
        <v>0</v>
      </c>
      <c r="U627" s="5">
        <v>46.93</v>
      </c>
      <c r="V627" s="5">
        <f>ORDENES[[#This Row],[Ventas sin descuento]]-ORDENES[[#This Row],[costos estimados]]</f>
        <v>46.930000000000007</v>
      </c>
      <c r="W627">
        <v>9</v>
      </c>
      <c r="X627" s="5">
        <v>161.82</v>
      </c>
      <c r="Y627" s="5">
        <f>ORDENES[[#This Row],[Ventas Originales (con descuento)]]/(1-ORDENES[[#This Row],[Descuento]])</f>
        <v>161.82</v>
      </c>
      <c r="Z627" s="5">
        <f>ORDENES[[#This Row],[Ventas Originales (con descuento)]]/ORDENES[[#This Row],[Cantidad]]/(1-ORDENES[[#This Row],[Descuento]])</f>
        <v>17.98</v>
      </c>
      <c r="AA627" s="5">
        <f>ORDENES[[#This Row],[Ventas Originales (con descuento)]]/ORDENES[[#This Row],[Cantidad]]</f>
        <v>17.98</v>
      </c>
      <c r="AB627" s="5">
        <f>ORDENES[[#This Row],[Ventas Originales (con descuento)]]-(ORDENES[[#This Row],[Ganancias]])</f>
        <v>114.88999999999999</v>
      </c>
    </row>
    <row r="628" spans="1:28" x14ac:dyDescent="0.35">
      <c r="A628" t="s">
        <v>7715</v>
      </c>
      <c r="B628" t="s">
        <v>80</v>
      </c>
      <c r="C628" t="s">
        <v>1</v>
      </c>
      <c r="D628" t="s">
        <v>502</v>
      </c>
      <c r="E628" t="s">
        <v>503</v>
      </c>
      <c r="F628" s="1">
        <v>44454</v>
      </c>
      <c r="G628" t="s">
        <v>7613</v>
      </c>
      <c r="H628" t="s">
        <v>971</v>
      </c>
      <c r="I628">
        <v>10009</v>
      </c>
      <c r="J628" t="s">
        <v>1649</v>
      </c>
      <c r="K628" t="s">
        <v>1887</v>
      </c>
      <c r="L628" t="s">
        <v>1882</v>
      </c>
      <c r="M628" s="1">
        <v>44458</v>
      </c>
      <c r="N628" t="s">
        <v>1869</v>
      </c>
      <c r="O628" t="s">
        <v>7623</v>
      </c>
      <c r="P628" t="s">
        <v>1897</v>
      </c>
      <c r="Q628" t="s">
        <v>7623</v>
      </c>
      <c r="R628" t="s">
        <v>1873</v>
      </c>
      <c r="S628">
        <v>3</v>
      </c>
      <c r="T628" s="2">
        <v>0</v>
      </c>
      <c r="U628" s="5">
        <v>12.09</v>
      </c>
      <c r="V628" s="5">
        <f>ORDENES[[#This Row],[Ventas sin descuento]]-ORDENES[[#This Row],[costos estimados]]</f>
        <v>12.09</v>
      </c>
      <c r="W628">
        <v>7</v>
      </c>
      <c r="X628" s="5">
        <v>35.56</v>
      </c>
      <c r="Y628" s="5">
        <f>ORDENES[[#This Row],[Ventas Originales (con descuento)]]/(1-ORDENES[[#This Row],[Descuento]])</f>
        <v>35.56</v>
      </c>
      <c r="Z628" s="5">
        <f>ORDENES[[#This Row],[Ventas Originales (con descuento)]]/ORDENES[[#This Row],[Cantidad]]/(1-ORDENES[[#This Row],[Descuento]])</f>
        <v>5.08</v>
      </c>
      <c r="AA628" s="5">
        <f>ORDENES[[#This Row],[Ventas Originales (con descuento)]]/ORDENES[[#This Row],[Cantidad]]</f>
        <v>5.08</v>
      </c>
      <c r="AB628" s="5">
        <f>ORDENES[[#This Row],[Ventas Originales (con descuento)]]-(ORDENES[[#This Row],[Ganancias]])</f>
        <v>23.470000000000002</v>
      </c>
    </row>
    <row r="629" spans="1:28" x14ac:dyDescent="0.35">
      <c r="A629" t="s">
        <v>7719</v>
      </c>
      <c r="B629" t="s">
        <v>22</v>
      </c>
      <c r="C629" t="s">
        <v>1</v>
      </c>
      <c r="D629" t="s">
        <v>504</v>
      </c>
      <c r="E629" t="s">
        <v>16</v>
      </c>
      <c r="F629" s="1">
        <v>44335</v>
      </c>
      <c r="G629" t="s">
        <v>7613</v>
      </c>
      <c r="H629" t="s">
        <v>972</v>
      </c>
      <c r="I629">
        <v>98115</v>
      </c>
      <c r="J629" t="s">
        <v>1650</v>
      </c>
      <c r="K629" t="s">
        <v>1865</v>
      </c>
      <c r="L629" t="s">
        <v>1860</v>
      </c>
      <c r="M629" s="1">
        <v>44339</v>
      </c>
      <c r="N629" t="s">
        <v>1869</v>
      </c>
      <c r="O629" t="s">
        <v>7623</v>
      </c>
      <c r="P629" t="s">
        <v>1880</v>
      </c>
      <c r="Q629" t="s">
        <v>7623</v>
      </c>
      <c r="R629" t="s">
        <v>1877</v>
      </c>
      <c r="S629">
        <v>3</v>
      </c>
      <c r="T629" s="2">
        <v>0</v>
      </c>
      <c r="U629" s="5">
        <v>28.18</v>
      </c>
      <c r="V629" s="5">
        <f>ORDENES[[#This Row],[Ventas sin descuento]]-ORDENES[[#This Row],[costos estimados]]</f>
        <v>28.180000000000007</v>
      </c>
      <c r="W629">
        <v>2</v>
      </c>
      <c r="X629" s="5">
        <v>97.16</v>
      </c>
      <c r="Y629" s="5">
        <f>ORDENES[[#This Row],[Ventas Originales (con descuento)]]/(1-ORDENES[[#This Row],[Descuento]])</f>
        <v>97.16</v>
      </c>
      <c r="Z629" s="5">
        <f>ORDENES[[#This Row],[Ventas Originales (con descuento)]]/ORDENES[[#This Row],[Cantidad]]/(1-ORDENES[[#This Row],[Descuento]])</f>
        <v>48.58</v>
      </c>
      <c r="AA629" s="5">
        <f>ORDENES[[#This Row],[Ventas Originales (con descuento)]]/ORDENES[[#This Row],[Cantidad]]</f>
        <v>48.58</v>
      </c>
      <c r="AB629" s="5">
        <f>ORDENES[[#This Row],[Ventas Originales (con descuento)]]-(ORDENES[[#This Row],[Ganancias]])</f>
        <v>68.97999999999999</v>
      </c>
    </row>
    <row r="630" spans="1:28" x14ac:dyDescent="0.35">
      <c r="A630" t="s">
        <v>7719</v>
      </c>
      <c r="B630" t="s">
        <v>32</v>
      </c>
      <c r="C630" t="s">
        <v>1</v>
      </c>
      <c r="D630" t="s">
        <v>228</v>
      </c>
      <c r="E630" t="s">
        <v>38</v>
      </c>
      <c r="F630" s="1">
        <v>44547</v>
      </c>
      <c r="G630" t="s">
        <v>7613</v>
      </c>
      <c r="H630" t="s">
        <v>973</v>
      </c>
      <c r="I630">
        <v>94122</v>
      </c>
      <c r="J630" t="s">
        <v>1651</v>
      </c>
      <c r="K630" t="s">
        <v>1865</v>
      </c>
      <c r="L630" t="s">
        <v>1860</v>
      </c>
      <c r="M630" s="1">
        <v>44551</v>
      </c>
      <c r="N630" t="s">
        <v>1869</v>
      </c>
      <c r="O630" t="s">
        <v>7623</v>
      </c>
      <c r="P630" t="s">
        <v>1867</v>
      </c>
      <c r="Q630" t="s">
        <v>7623</v>
      </c>
      <c r="R630" t="s">
        <v>1876</v>
      </c>
      <c r="S630">
        <v>3</v>
      </c>
      <c r="T630" s="2">
        <v>0.2</v>
      </c>
      <c r="U630" s="5">
        <v>5.14</v>
      </c>
      <c r="V630" s="5">
        <f>ORDENES[[#This Row],[Ventas sin descuento]]-ORDENES[[#This Row],[costos estimados]]</f>
        <v>8.9499999999999993</v>
      </c>
      <c r="W630">
        <v>5</v>
      </c>
      <c r="X630" s="5">
        <v>15.24</v>
      </c>
      <c r="Y630" s="5">
        <f>ORDENES[[#This Row],[Ventas Originales (con descuento)]]/(1-ORDENES[[#This Row],[Descuento]])</f>
        <v>19.05</v>
      </c>
      <c r="Z630" s="5">
        <f>ORDENES[[#This Row],[Ventas Originales (con descuento)]]/ORDENES[[#This Row],[Cantidad]]/(1-ORDENES[[#This Row],[Descuento]])</f>
        <v>3.81</v>
      </c>
      <c r="AA630" s="5">
        <f>ORDENES[[#This Row],[Ventas Originales (con descuento)]]/ORDENES[[#This Row],[Cantidad]]</f>
        <v>3.048</v>
      </c>
      <c r="AB630" s="5">
        <f>ORDENES[[#This Row],[Ventas Originales (con descuento)]]-(ORDENES[[#This Row],[Ganancias]])</f>
        <v>10.100000000000001</v>
      </c>
    </row>
    <row r="631" spans="1:28" x14ac:dyDescent="0.35">
      <c r="A631" t="s">
        <v>7719</v>
      </c>
      <c r="B631" t="s">
        <v>32</v>
      </c>
      <c r="C631" t="s">
        <v>1</v>
      </c>
      <c r="D631" t="s">
        <v>228</v>
      </c>
      <c r="E631" t="s">
        <v>282</v>
      </c>
      <c r="F631" s="1">
        <v>44547</v>
      </c>
      <c r="G631" t="s">
        <v>7613</v>
      </c>
      <c r="H631" t="s">
        <v>973</v>
      </c>
      <c r="I631">
        <v>94122</v>
      </c>
      <c r="J631" t="s">
        <v>1388</v>
      </c>
      <c r="K631" t="s">
        <v>1865</v>
      </c>
      <c r="L631" t="s">
        <v>1860</v>
      </c>
      <c r="M631" s="1">
        <v>44551</v>
      </c>
      <c r="N631" t="s">
        <v>1869</v>
      </c>
      <c r="O631" t="s">
        <v>7623</v>
      </c>
      <c r="P631" t="s">
        <v>1867</v>
      </c>
      <c r="Q631" t="s">
        <v>7623</v>
      </c>
      <c r="R631" t="s">
        <v>1879</v>
      </c>
      <c r="S631">
        <v>3</v>
      </c>
      <c r="T631" s="2">
        <v>0</v>
      </c>
      <c r="U631" s="5">
        <v>6.09</v>
      </c>
      <c r="V631" s="5">
        <f>ORDENES[[#This Row],[Ventas sin descuento]]-ORDENES[[#This Row],[costos estimados]]</f>
        <v>6.09</v>
      </c>
      <c r="W631">
        <v>3</v>
      </c>
      <c r="X631" s="5">
        <v>13.23</v>
      </c>
      <c r="Y631" s="5">
        <f>ORDENES[[#This Row],[Ventas Originales (con descuento)]]/(1-ORDENES[[#This Row],[Descuento]])</f>
        <v>13.23</v>
      </c>
      <c r="Z631" s="5">
        <f>ORDENES[[#This Row],[Ventas Originales (con descuento)]]/ORDENES[[#This Row],[Cantidad]]/(1-ORDENES[[#This Row],[Descuento]])</f>
        <v>4.41</v>
      </c>
      <c r="AA631" s="5">
        <f>ORDENES[[#This Row],[Ventas Originales (con descuento)]]/ORDENES[[#This Row],[Cantidad]]</f>
        <v>4.41</v>
      </c>
      <c r="AB631" s="5">
        <f>ORDENES[[#This Row],[Ventas Originales (con descuento)]]-(ORDENES[[#This Row],[Ganancias]])</f>
        <v>7.1400000000000006</v>
      </c>
    </row>
    <row r="632" spans="1:28" x14ac:dyDescent="0.35">
      <c r="A632" t="s">
        <v>7719</v>
      </c>
      <c r="B632" t="s">
        <v>129</v>
      </c>
      <c r="C632" t="s">
        <v>1</v>
      </c>
      <c r="D632" t="s">
        <v>505</v>
      </c>
      <c r="E632" t="s">
        <v>236</v>
      </c>
      <c r="F632" s="1">
        <v>44176</v>
      </c>
      <c r="G632" t="s">
        <v>7598</v>
      </c>
      <c r="H632" t="s">
        <v>974</v>
      </c>
      <c r="I632">
        <v>80013</v>
      </c>
      <c r="J632" t="s">
        <v>1652</v>
      </c>
      <c r="K632" t="s">
        <v>1865</v>
      </c>
      <c r="L632" t="s">
        <v>1860</v>
      </c>
      <c r="M632" s="1">
        <v>44178</v>
      </c>
      <c r="N632" t="s">
        <v>1861</v>
      </c>
      <c r="O632" t="s">
        <v>7614</v>
      </c>
      <c r="P632" t="s">
        <v>1905</v>
      </c>
      <c r="Q632" t="s">
        <v>7614</v>
      </c>
      <c r="R632" t="s">
        <v>1872</v>
      </c>
      <c r="S632">
        <v>1</v>
      </c>
      <c r="T632" s="2">
        <v>0.2</v>
      </c>
      <c r="U632" s="5">
        <v>-51.72</v>
      </c>
      <c r="V632" s="5">
        <f>ORDENES[[#This Row],[Ventas sin descuento]]-ORDENES[[#This Row],[costos estimados]]</f>
        <v>9.1249999999999432</v>
      </c>
      <c r="W632">
        <v>3</v>
      </c>
      <c r="X632" s="5">
        <v>243.38</v>
      </c>
      <c r="Y632" s="5">
        <f>ORDENES[[#This Row],[Ventas Originales (con descuento)]]/(1-ORDENES[[#This Row],[Descuento]])</f>
        <v>304.22499999999997</v>
      </c>
      <c r="Z632" s="5">
        <f>ORDENES[[#This Row],[Ventas Originales (con descuento)]]/ORDENES[[#This Row],[Cantidad]]/(1-ORDENES[[#This Row],[Descuento]])</f>
        <v>101.40833333333333</v>
      </c>
      <c r="AA632" s="5">
        <f>ORDENES[[#This Row],[Ventas Originales (con descuento)]]/ORDENES[[#This Row],[Cantidad]]</f>
        <v>81.126666666666665</v>
      </c>
      <c r="AB632" s="5">
        <f>ORDENES[[#This Row],[Ventas Originales (con descuento)]]-(ORDENES[[#This Row],[Ganancias]])</f>
        <v>295.10000000000002</v>
      </c>
    </row>
    <row r="633" spans="1:28" x14ac:dyDescent="0.35">
      <c r="A633" t="s">
        <v>7720</v>
      </c>
      <c r="B633" t="s">
        <v>129</v>
      </c>
      <c r="C633" t="s">
        <v>1</v>
      </c>
      <c r="D633" t="s">
        <v>505</v>
      </c>
      <c r="E633" t="s">
        <v>76</v>
      </c>
      <c r="F633" s="1">
        <v>44176</v>
      </c>
      <c r="G633" t="s">
        <v>7598</v>
      </c>
      <c r="H633" t="s">
        <v>974</v>
      </c>
      <c r="I633">
        <v>80013</v>
      </c>
      <c r="J633" t="s">
        <v>1653</v>
      </c>
      <c r="K633" t="s">
        <v>1865</v>
      </c>
      <c r="L633" t="s">
        <v>1860</v>
      </c>
      <c r="M633" s="1">
        <v>44178</v>
      </c>
      <c r="N633" t="s">
        <v>1861</v>
      </c>
      <c r="O633" t="s">
        <v>7614</v>
      </c>
      <c r="P633" t="s">
        <v>1905</v>
      </c>
      <c r="Q633" t="s">
        <v>7614</v>
      </c>
      <c r="R633" t="s">
        <v>1889</v>
      </c>
      <c r="S633">
        <v>1</v>
      </c>
      <c r="T633" s="2">
        <v>0.2</v>
      </c>
      <c r="U633" s="5">
        <v>29.95</v>
      </c>
      <c r="V633" s="5">
        <f>ORDENES[[#This Row],[Ventas sin descuento]]-ORDENES[[#This Row],[costos estimados]]</f>
        <v>59.900000000000006</v>
      </c>
      <c r="W633">
        <v>5</v>
      </c>
      <c r="X633" s="5">
        <v>119.8</v>
      </c>
      <c r="Y633" s="5">
        <f>ORDENES[[#This Row],[Ventas Originales (con descuento)]]/(1-ORDENES[[#This Row],[Descuento]])</f>
        <v>149.75</v>
      </c>
      <c r="Z633" s="5">
        <f>ORDENES[[#This Row],[Ventas Originales (con descuento)]]/ORDENES[[#This Row],[Cantidad]]/(1-ORDENES[[#This Row],[Descuento]])</f>
        <v>29.95</v>
      </c>
      <c r="AA633" s="5">
        <f>ORDENES[[#This Row],[Ventas Originales (con descuento)]]/ORDENES[[#This Row],[Cantidad]]</f>
        <v>23.96</v>
      </c>
      <c r="AB633" s="5">
        <f>ORDENES[[#This Row],[Ventas Originales (con descuento)]]-(ORDENES[[#This Row],[Ganancias]])</f>
        <v>89.85</v>
      </c>
    </row>
    <row r="634" spans="1:28" x14ac:dyDescent="0.35">
      <c r="A634" t="s">
        <v>7720</v>
      </c>
      <c r="B634" t="s">
        <v>129</v>
      </c>
      <c r="C634" t="s">
        <v>1</v>
      </c>
      <c r="D634" t="s">
        <v>505</v>
      </c>
      <c r="E634" t="s">
        <v>175</v>
      </c>
      <c r="F634" s="1">
        <v>44176</v>
      </c>
      <c r="G634" t="s">
        <v>7598</v>
      </c>
      <c r="H634" t="s">
        <v>974</v>
      </c>
      <c r="I634">
        <v>80013</v>
      </c>
      <c r="J634" t="s">
        <v>1654</v>
      </c>
      <c r="K634" t="s">
        <v>1865</v>
      </c>
      <c r="L634" t="s">
        <v>1860</v>
      </c>
      <c r="M634" s="1">
        <v>44178</v>
      </c>
      <c r="N634" t="s">
        <v>1861</v>
      </c>
      <c r="O634" t="s">
        <v>7614</v>
      </c>
      <c r="P634" t="s">
        <v>1905</v>
      </c>
      <c r="Q634" t="s">
        <v>7614</v>
      </c>
      <c r="R634" t="s">
        <v>1875</v>
      </c>
      <c r="S634">
        <v>1</v>
      </c>
      <c r="T634" s="2">
        <v>0.2</v>
      </c>
      <c r="U634" s="5">
        <v>30.08</v>
      </c>
      <c r="V634" s="5">
        <f>ORDENES[[#This Row],[Ventas sin descuento]]-ORDENES[[#This Row],[costos estimados]]</f>
        <v>105.27249999999998</v>
      </c>
      <c r="W634">
        <v>4</v>
      </c>
      <c r="X634" s="5">
        <v>300.77</v>
      </c>
      <c r="Y634" s="5">
        <f>ORDENES[[#This Row],[Ventas Originales (con descuento)]]/(1-ORDENES[[#This Row],[Descuento]])</f>
        <v>375.96249999999998</v>
      </c>
      <c r="Z634" s="5">
        <f>ORDENES[[#This Row],[Ventas Originales (con descuento)]]/ORDENES[[#This Row],[Cantidad]]/(1-ORDENES[[#This Row],[Descuento]])</f>
        <v>93.990624999999994</v>
      </c>
      <c r="AA634" s="5">
        <f>ORDENES[[#This Row],[Ventas Originales (con descuento)]]/ORDENES[[#This Row],[Cantidad]]</f>
        <v>75.192499999999995</v>
      </c>
      <c r="AB634" s="5">
        <f>ORDENES[[#This Row],[Ventas Originales (con descuento)]]-(ORDENES[[#This Row],[Ganancias]])</f>
        <v>270.69</v>
      </c>
    </row>
    <row r="635" spans="1:28" x14ac:dyDescent="0.35">
      <c r="A635" t="s">
        <v>7720</v>
      </c>
      <c r="B635" t="s">
        <v>365</v>
      </c>
      <c r="C635" t="s">
        <v>1</v>
      </c>
      <c r="D635" t="s">
        <v>441</v>
      </c>
      <c r="E635" t="s">
        <v>70</v>
      </c>
      <c r="F635" s="1">
        <v>44463</v>
      </c>
      <c r="G635" t="s">
        <v>7613</v>
      </c>
      <c r="H635" t="s">
        <v>975</v>
      </c>
      <c r="I635">
        <v>33180</v>
      </c>
      <c r="J635" t="s">
        <v>1655</v>
      </c>
      <c r="K635" t="s">
        <v>1859</v>
      </c>
      <c r="L635" t="s">
        <v>1860</v>
      </c>
      <c r="M635" s="1">
        <v>44465</v>
      </c>
      <c r="N635" t="s">
        <v>1861</v>
      </c>
      <c r="O635" t="s">
        <v>7614</v>
      </c>
      <c r="P635" t="s">
        <v>1870</v>
      </c>
      <c r="Q635" t="s">
        <v>7614</v>
      </c>
      <c r="R635" t="s">
        <v>1889</v>
      </c>
      <c r="S635">
        <v>1</v>
      </c>
      <c r="T635" s="2">
        <v>0.2</v>
      </c>
      <c r="U635" s="5">
        <v>2.46</v>
      </c>
      <c r="V635" s="5">
        <f>ORDENES[[#This Row],[Ventas sin descuento]]-ORDENES[[#This Row],[costos estimados]]</f>
        <v>6.93</v>
      </c>
      <c r="W635">
        <v>3</v>
      </c>
      <c r="X635" s="5">
        <v>17.88</v>
      </c>
      <c r="Y635" s="5">
        <f>ORDENES[[#This Row],[Ventas Originales (con descuento)]]/(1-ORDENES[[#This Row],[Descuento]])</f>
        <v>22.349999999999998</v>
      </c>
      <c r="Z635" s="5">
        <f>ORDENES[[#This Row],[Ventas Originales (con descuento)]]/ORDENES[[#This Row],[Cantidad]]/(1-ORDENES[[#This Row],[Descuento]])</f>
        <v>7.4499999999999993</v>
      </c>
      <c r="AA635" s="5">
        <f>ORDENES[[#This Row],[Ventas Originales (con descuento)]]/ORDENES[[#This Row],[Cantidad]]</f>
        <v>5.96</v>
      </c>
      <c r="AB635" s="5">
        <f>ORDENES[[#This Row],[Ventas Originales (con descuento)]]-(ORDENES[[#This Row],[Ganancias]])</f>
        <v>15.419999999999998</v>
      </c>
    </row>
    <row r="636" spans="1:28" x14ac:dyDescent="0.35">
      <c r="A636" t="s">
        <v>7719</v>
      </c>
      <c r="B636" t="s">
        <v>365</v>
      </c>
      <c r="C636" t="s">
        <v>1</v>
      </c>
      <c r="D636" t="s">
        <v>441</v>
      </c>
      <c r="E636" t="s">
        <v>18</v>
      </c>
      <c r="F636" s="1">
        <v>44463</v>
      </c>
      <c r="G636" t="s">
        <v>7613</v>
      </c>
      <c r="H636" t="s">
        <v>975</v>
      </c>
      <c r="I636">
        <v>33180</v>
      </c>
      <c r="J636" t="s">
        <v>1624</v>
      </c>
      <c r="K636" t="s">
        <v>1859</v>
      </c>
      <c r="L636" t="s">
        <v>1860</v>
      </c>
      <c r="M636" s="1">
        <v>44465</v>
      </c>
      <c r="N636" t="s">
        <v>1861</v>
      </c>
      <c r="O636" t="s">
        <v>7614</v>
      </c>
      <c r="P636" t="s">
        <v>1870</v>
      </c>
      <c r="Q636" t="s">
        <v>7614</v>
      </c>
      <c r="R636" t="s">
        <v>1868</v>
      </c>
      <c r="S636">
        <v>1</v>
      </c>
      <c r="T636" s="2">
        <v>0.2</v>
      </c>
      <c r="U636" s="5">
        <v>85.53</v>
      </c>
      <c r="V636" s="5">
        <f>ORDENES[[#This Row],[Ventas sin descuento]]-ORDENES[[#This Row],[costos estimados]]</f>
        <v>144.51499999999996</v>
      </c>
      <c r="W636">
        <v>3</v>
      </c>
      <c r="X636" s="5">
        <v>235.94</v>
      </c>
      <c r="Y636" s="5">
        <f>ORDENES[[#This Row],[Ventas Originales (con descuento)]]/(1-ORDENES[[#This Row],[Descuento]])</f>
        <v>294.92499999999995</v>
      </c>
      <c r="Z636" s="5">
        <f>ORDENES[[#This Row],[Ventas Originales (con descuento)]]/ORDENES[[#This Row],[Cantidad]]/(1-ORDENES[[#This Row],[Descuento]])</f>
        <v>98.308333333333323</v>
      </c>
      <c r="AA636" s="5">
        <f>ORDENES[[#This Row],[Ventas Originales (con descuento)]]/ORDENES[[#This Row],[Cantidad]]</f>
        <v>78.646666666666661</v>
      </c>
      <c r="AB636" s="5">
        <f>ORDENES[[#This Row],[Ventas Originales (con descuento)]]-(ORDENES[[#This Row],[Ganancias]])</f>
        <v>150.41</v>
      </c>
    </row>
    <row r="637" spans="1:28" x14ac:dyDescent="0.35">
      <c r="A637" t="s">
        <v>7715</v>
      </c>
      <c r="B637" t="s">
        <v>506</v>
      </c>
      <c r="C637" t="s">
        <v>1</v>
      </c>
      <c r="D637" t="s">
        <v>507</v>
      </c>
      <c r="E637" t="s">
        <v>394</v>
      </c>
      <c r="F637" s="1">
        <v>43742</v>
      </c>
      <c r="G637" t="s">
        <v>7598</v>
      </c>
      <c r="H637" t="s">
        <v>976</v>
      </c>
      <c r="I637">
        <v>31088</v>
      </c>
      <c r="J637" t="s">
        <v>1656</v>
      </c>
      <c r="K637" t="s">
        <v>1859</v>
      </c>
      <c r="L637" t="s">
        <v>1866</v>
      </c>
      <c r="M637" s="1">
        <v>43747</v>
      </c>
      <c r="N637" t="s">
        <v>1861</v>
      </c>
      <c r="O637" t="s">
        <v>7614</v>
      </c>
      <c r="P637" t="s">
        <v>1918</v>
      </c>
      <c r="Q637" t="s">
        <v>7614</v>
      </c>
      <c r="R637" t="s">
        <v>1864</v>
      </c>
      <c r="S637">
        <v>3</v>
      </c>
      <c r="T637" s="2">
        <v>0</v>
      </c>
      <c r="U637" s="5">
        <v>43.22</v>
      </c>
      <c r="V637" s="5">
        <f>ORDENES[[#This Row],[Ventas sin descuento]]-ORDENES[[#This Row],[costos estimados]]</f>
        <v>43.21999999999997</v>
      </c>
      <c r="W637">
        <v>3</v>
      </c>
      <c r="X637" s="5">
        <v>392.94</v>
      </c>
      <c r="Y637" s="5">
        <f>ORDENES[[#This Row],[Ventas Originales (con descuento)]]/(1-ORDENES[[#This Row],[Descuento]])</f>
        <v>392.94</v>
      </c>
      <c r="Z637" s="5">
        <f>ORDENES[[#This Row],[Ventas Originales (con descuento)]]/ORDENES[[#This Row],[Cantidad]]/(1-ORDENES[[#This Row],[Descuento]])</f>
        <v>130.97999999999999</v>
      </c>
      <c r="AA637" s="5">
        <f>ORDENES[[#This Row],[Ventas Originales (con descuento)]]/ORDENES[[#This Row],[Cantidad]]</f>
        <v>130.97999999999999</v>
      </c>
      <c r="AB637" s="5">
        <f>ORDENES[[#This Row],[Ventas Originales (con descuento)]]-(ORDENES[[#This Row],[Ganancias]])</f>
        <v>349.72</v>
      </c>
    </row>
    <row r="638" spans="1:28" x14ac:dyDescent="0.35">
      <c r="A638" t="s">
        <v>7719</v>
      </c>
      <c r="B638" t="s">
        <v>129</v>
      </c>
      <c r="C638" t="s">
        <v>1</v>
      </c>
      <c r="D638" t="s">
        <v>508</v>
      </c>
      <c r="E638" t="s">
        <v>18</v>
      </c>
      <c r="F638" s="1">
        <v>44058</v>
      </c>
      <c r="G638" t="s">
        <v>7598</v>
      </c>
      <c r="H638" t="s">
        <v>977</v>
      </c>
      <c r="I638">
        <v>80013</v>
      </c>
      <c r="J638" t="s">
        <v>1657</v>
      </c>
      <c r="K638" t="s">
        <v>1865</v>
      </c>
      <c r="L638" t="s">
        <v>1860</v>
      </c>
      <c r="M638" s="1">
        <v>44064</v>
      </c>
      <c r="N638" t="s">
        <v>1869</v>
      </c>
      <c r="O638" t="s">
        <v>7623</v>
      </c>
      <c r="P638" t="s">
        <v>1905</v>
      </c>
      <c r="Q638" t="s">
        <v>7623</v>
      </c>
      <c r="R638" t="s">
        <v>1876</v>
      </c>
      <c r="S638">
        <v>4</v>
      </c>
      <c r="T638" s="2">
        <v>0.7</v>
      </c>
      <c r="U638" s="5">
        <v>-13.85</v>
      </c>
      <c r="V638" s="5">
        <f>ORDENES[[#This Row],[Ventas sin descuento]]-ORDENES[[#This Row],[costos estimados]]</f>
        <v>30.203333333333326</v>
      </c>
      <c r="W638">
        <v>3</v>
      </c>
      <c r="X638" s="5">
        <v>18.88</v>
      </c>
      <c r="Y638" s="5">
        <f>ORDENES[[#This Row],[Ventas Originales (con descuento)]]/(1-ORDENES[[#This Row],[Descuento]])</f>
        <v>62.933333333333323</v>
      </c>
      <c r="Z638" s="5">
        <f>ORDENES[[#This Row],[Ventas Originales (con descuento)]]/ORDENES[[#This Row],[Cantidad]]/(1-ORDENES[[#This Row],[Descuento]])</f>
        <v>20.977777777777774</v>
      </c>
      <c r="AA638" s="5">
        <f>ORDENES[[#This Row],[Ventas Originales (con descuento)]]/ORDENES[[#This Row],[Cantidad]]</f>
        <v>6.293333333333333</v>
      </c>
      <c r="AB638" s="5">
        <f>ORDENES[[#This Row],[Ventas Originales (con descuento)]]-(ORDENES[[#This Row],[Ganancias]])</f>
        <v>32.729999999999997</v>
      </c>
    </row>
    <row r="639" spans="1:28" x14ac:dyDescent="0.35">
      <c r="A639" t="s">
        <v>7719</v>
      </c>
      <c r="B639" t="s">
        <v>129</v>
      </c>
      <c r="C639" t="s">
        <v>1</v>
      </c>
      <c r="D639" t="s">
        <v>508</v>
      </c>
      <c r="E639" t="s">
        <v>509</v>
      </c>
      <c r="F639" s="1">
        <v>44058</v>
      </c>
      <c r="G639" t="s">
        <v>7598</v>
      </c>
      <c r="H639" t="s">
        <v>977</v>
      </c>
      <c r="I639">
        <v>80013</v>
      </c>
      <c r="J639" t="s">
        <v>1658</v>
      </c>
      <c r="K639" t="s">
        <v>1865</v>
      </c>
      <c r="L639" t="s">
        <v>1860</v>
      </c>
      <c r="M639" s="1">
        <v>44064</v>
      </c>
      <c r="N639" t="s">
        <v>1869</v>
      </c>
      <c r="O639" t="s">
        <v>7623</v>
      </c>
      <c r="P639" t="s">
        <v>1905</v>
      </c>
      <c r="Q639" t="s">
        <v>7623</v>
      </c>
      <c r="R639" t="s">
        <v>1877</v>
      </c>
      <c r="S639">
        <v>4</v>
      </c>
      <c r="T639" s="2">
        <v>0.2</v>
      </c>
      <c r="U639" s="5">
        <v>12.23</v>
      </c>
      <c r="V639" s="5">
        <f>ORDENES[[#This Row],[Ventas sin descuento]]-ORDENES[[#This Row],[costos estimados]]</f>
        <v>42.8125</v>
      </c>
      <c r="W639">
        <v>3</v>
      </c>
      <c r="X639" s="5">
        <v>122.33</v>
      </c>
      <c r="Y639" s="5">
        <f>ORDENES[[#This Row],[Ventas Originales (con descuento)]]/(1-ORDENES[[#This Row],[Descuento]])</f>
        <v>152.91249999999999</v>
      </c>
      <c r="Z639" s="5">
        <f>ORDENES[[#This Row],[Ventas Originales (con descuento)]]/ORDENES[[#This Row],[Cantidad]]/(1-ORDENES[[#This Row],[Descuento]])</f>
        <v>50.970833333333324</v>
      </c>
      <c r="AA639" s="5">
        <f>ORDENES[[#This Row],[Ventas Originales (con descuento)]]/ORDENES[[#This Row],[Cantidad]]</f>
        <v>40.776666666666664</v>
      </c>
      <c r="AB639" s="5">
        <f>ORDENES[[#This Row],[Ventas Originales (con descuento)]]-(ORDENES[[#This Row],[Ganancias]])</f>
        <v>110.1</v>
      </c>
    </row>
    <row r="640" spans="1:28" x14ac:dyDescent="0.35">
      <c r="A640" t="s">
        <v>7715</v>
      </c>
      <c r="B640" t="s">
        <v>510</v>
      </c>
      <c r="C640" t="s">
        <v>1</v>
      </c>
      <c r="D640" t="s">
        <v>126</v>
      </c>
      <c r="E640" t="s">
        <v>89</v>
      </c>
      <c r="F640" s="1">
        <v>43971</v>
      </c>
      <c r="G640" t="s">
        <v>7613</v>
      </c>
      <c r="H640" t="s">
        <v>978</v>
      </c>
      <c r="I640">
        <v>94591</v>
      </c>
      <c r="J640" t="s">
        <v>1363</v>
      </c>
      <c r="K640" t="s">
        <v>1865</v>
      </c>
      <c r="L640" t="s">
        <v>1882</v>
      </c>
      <c r="M640" s="1">
        <v>43976</v>
      </c>
      <c r="N640" t="s">
        <v>1869</v>
      </c>
      <c r="O640" t="s">
        <v>7623</v>
      </c>
      <c r="P640" t="s">
        <v>1867</v>
      </c>
      <c r="Q640" t="s">
        <v>7623</v>
      </c>
      <c r="R640" t="s">
        <v>1873</v>
      </c>
      <c r="S640">
        <v>3</v>
      </c>
      <c r="T640" s="2">
        <v>0</v>
      </c>
      <c r="U640" s="5">
        <v>272.79000000000002</v>
      </c>
      <c r="V640" s="5">
        <f>ORDENES[[#This Row],[Ventas sin descuento]]-ORDENES[[#This Row],[costos estimados]]</f>
        <v>272.78999999999996</v>
      </c>
      <c r="W640">
        <v>5</v>
      </c>
      <c r="X640" s="5">
        <v>1049.2</v>
      </c>
      <c r="Y640" s="5">
        <f>ORDENES[[#This Row],[Ventas Originales (con descuento)]]/(1-ORDENES[[#This Row],[Descuento]])</f>
        <v>1049.2</v>
      </c>
      <c r="Z640" s="5">
        <f>ORDENES[[#This Row],[Ventas Originales (con descuento)]]/ORDENES[[#This Row],[Cantidad]]/(1-ORDENES[[#This Row],[Descuento]])</f>
        <v>209.84</v>
      </c>
      <c r="AA640" s="5">
        <f>ORDENES[[#This Row],[Ventas Originales (con descuento)]]/ORDENES[[#This Row],[Cantidad]]</f>
        <v>209.84</v>
      </c>
      <c r="AB640" s="5">
        <f>ORDENES[[#This Row],[Ventas Originales (con descuento)]]-(ORDENES[[#This Row],[Ganancias]])</f>
        <v>776.41000000000008</v>
      </c>
    </row>
    <row r="641" spans="1:28" x14ac:dyDescent="0.35">
      <c r="A641" t="s">
        <v>7719</v>
      </c>
      <c r="B641" t="s">
        <v>510</v>
      </c>
      <c r="C641" t="s">
        <v>1</v>
      </c>
      <c r="D641" t="s">
        <v>126</v>
      </c>
      <c r="E641" t="s">
        <v>35</v>
      </c>
      <c r="F641" s="1">
        <v>43971</v>
      </c>
      <c r="G641" t="s">
        <v>7613</v>
      </c>
      <c r="H641" t="s">
        <v>978</v>
      </c>
      <c r="I641">
        <v>94591</v>
      </c>
      <c r="J641" t="s">
        <v>1659</v>
      </c>
      <c r="K641" t="s">
        <v>1865</v>
      </c>
      <c r="L641" t="s">
        <v>1882</v>
      </c>
      <c r="M641" s="1">
        <v>43976</v>
      </c>
      <c r="N641" t="s">
        <v>1869</v>
      </c>
      <c r="O641" t="s">
        <v>7623</v>
      </c>
      <c r="P641" t="s">
        <v>1867</v>
      </c>
      <c r="Q641" t="s">
        <v>7623</v>
      </c>
      <c r="R641" t="s">
        <v>1876</v>
      </c>
      <c r="S641">
        <v>3</v>
      </c>
      <c r="T641" s="2">
        <v>0.2</v>
      </c>
      <c r="U641" s="5">
        <v>5.01</v>
      </c>
      <c r="V641" s="5">
        <f>ORDENES[[#This Row],[Ventas sin descuento]]-ORDENES[[#This Row],[costos estimados]]</f>
        <v>8.8649999999999984</v>
      </c>
      <c r="W641">
        <v>4</v>
      </c>
      <c r="X641" s="5">
        <v>15.42</v>
      </c>
      <c r="Y641" s="5">
        <f>ORDENES[[#This Row],[Ventas Originales (con descuento)]]/(1-ORDENES[[#This Row],[Descuento]])</f>
        <v>19.274999999999999</v>
      </c>
      <c r="Z641" s="5">
        <f>ORDENES[[#This Row],[Ventas Originales (con descuento)]]/ORDENES[[#This Row],[Cantidad]]/(1-ORDENES[[#This Row],[Descuento]])</f>
        <v>4.8187499999999996</v>
      </c>
      <c r="AA641" s="5">
        <f>ORDENES[[#This Row],[Ventas Originales (con descuento)]]/ORDENES[[#This Row],[Cantidad]]</f>
        <v>3.855</v>
      </c>
      <c r="AB641" s="5">
        <f>ORDENES[[#This Row],[Ventas Originales (con descuento)]]-(ORDENES[[#This Row],[Ganancias]])</f>
        <v>10.41</v>
      </c>
    </row>
    <row r="642" spans="1:28" x14ac:dyDescent="0.35">
      <c r="A642" t="s">
        <v>7715</v>
      </c>
      <c r="B642" t="s">
        <v>116</v>
      </c>
      <c r="C642" t="s">
        <v>1</v>
      </c>
      <c r="D642" t="s">
        <v>511</v>
      </c>
      <c r="E642" t="s">
        <v>11</v>
      </c>
      <c r="F642" s="1">
        <v>44183</v>
      </c>
      <c r="G642" t="s">
        <v>7613</v>
      </c>
      <c r="H642" t="s">
        <v>979</v>
      </c>
      <c r="I642">
        <v>55407</v>
      </c>
      <c r="J642" t="s">
        <v>1660</v>
      </c>
      <c r="K642" t="s">
        <v>1881</v>
      </c>
      <c r="L642" t="s">
        <v>1866</v>
      </c>
      <c r="M642" s="1">
        <v>44187</v>
      </c>
      <c r="N642" t="s">
        <v>1869</v>
      </c>
      <c r="O642" t="s">
        <v>7623</v>
      </c>
      <c r="P642" t="s">
        <v>1893</v>
      </c>
      <c r="Q642" t="s">
        <v>7623</v>
      </c>
      <c r="R642" t="s">
        <v>1873</v>
      </c>
      <c r="S642">
        <v>3</v>
      </c>
      <c r="T642" s="2">
        <v>0</v>
      </c>
      <c r="U642" s="5">
        <v>6.03</v>
      </c>
      <c r="V642" s="5">
        <f>ORDENES[[#This Row],[Ventas sin descuento]]-ORDENES[[#This Row],[costos estimados]]</f>
        <v>6.0300000000000011</v>
      </c>
      <c r="W642">
        <v>3</v>
      </c>
      <c r="X642" s="5">
        <v>18.84</v>
      </c>
      <c r="Y642" s="5">
        <f>ORDENES[[#This Row],[Ventas Originales (con descuento)]]/(1-ORDENES[[#This Row],[Descuento]])</f>
        <v>18.84</v>
      </c>
      <c r="Z642" s="5">
        <f>ORDENES[[#This Row],[Ventas Originales (con descuento)]]/ORDENES[[#This Row],[Cantidad]]/(1-ORDENES[[#This Row],[Descuento]])</f>
        <v>6.28</v>
      </c>
      <c r="AA642" s="5">
        <f>ORDENES[[#This Row],[Ventas Originales (con descuento)]]/ORDENES[[#This Row],[Cantidad]]</f>
        <v>6.28</v>
      </c>
      <c r="AB642" s="5">
        <f>ORDENES[[#This Row],[Ventas Originales (con descuento)]]-(ORDENES[[#This Row],[Ganancias]])</f>
        <v>12.809999999999999</v>
      </c>
    </row>
    <row r="643" spans="1:28" x14ac:dyDescent="0.35">
      <c r="A643" t="s">
        <v>7719</v>
      </c>
      <c r="B643" t="s">
        <v>512</v>
      </c>
      <c r="C643" t="s">
        <v>1</v>
      </c>
      <c r="D643" t="s">
        <v>513</v>
      </c>
      <c r="E643" t="s">
        <v>18</v>
      </c>
      <c r="F643" s="1">
        <v>44407</v>
      </c>
      <c r="G643" t="s">
        <v>7598</v>
      </c>
      <c r="H643" t="s">
        <v>980</v>
      </c>
      <c r="I643">
        <v>92691</v>
      </c>
      <c r="J643" t="s">
        <v>1661</v>
      </c>
      <c r="K643" t="s">
        <v>1865</v>
      </c>
      <c r="L643" t="s">
        <v>1860</v>
      </c>
      <c r="M643" s="1">
        <v>44411</v>
      </c>
      <c r="N643" t="s">
        <v>1861</v>
      </c>
      <c r="O643" t="s">
        <v>7614</v>
      </c>
      <c r="P643" t="s">
        <v>1867</v>
      </c>
      <c r="Q643" t="s">
        <v>7614</v>
      </c>
      <c r="R643" t="s">
        <v>1872</v>
      </c>
      <c r="S643">
        <v>3</v>
      </c>
      <c r="T643" s="2">
        <v>0</v>
      </c>
      <c r="U643" s="5">
        <v>85.9</v>
      </c>
      <c r="V643" s="5">
        <f>ORDENES[[#This Row],[Ventas sin descuento]]-ORDENES[[#This Row],[costos estimados]]</f>
        <v>85.9</v>
      </c>
      <c r="W643">
        <v>2</v>
      </c>
      <c r="X643" s="5">
        <v>330.4</v>
      </c>
      <c r="Y643" s="5">
        <f>ORDENES[[#This Row],[Ventas Originales (con descuento)]]/(1-ORDENES[[#This Row],[Descuento]])</f>
        <v>330.4</v>
      </c>
      <c r="Z643" s="5">
        <f>ORDENES[[#This Row],[Ventas Originales (con descuento)]]/ORDENES[[#This Row],[Cantidad]]/(1-ORDENES[[#This Row],[Descuento]])</f>
        <v>165.2</v>
      </c>
      <c r="AA643" s="5">
        <f>ORDENES[[#This Row],[Ventas Originales (con descuento)]]/ORDENES[[#This Row],[Cantidad]]</f>
        <v>165.2</v>
      </c>
      <c r="AB643" s="5">
        <f>ORDENES[[#This Row],[Ventas Originales (con descuento)]]-(ORDENES[[#This Row],[Ganancias]])</f>
        <v>244.49999999999997</v>
      </c>
    </row>
    <row r="644" spans="1:28" x14ac:dyDescent="0.35">
      <c r="A644" t="s">
        <v>7719</v>
      </c>
      <c r="B644" t="s">
        <v>512</v>
      </c>
      <c r="C644" t="s">
        <v>1</v>
      </c>
      <c r="D644" t="s">
        <v>513</v>
      </c>
      <c r="E644" t="s">
        <v>47</v>
      </c>
      <c r="F644" s="1">
        <v>44407</v>
      </c>
      <c r="G644" t="s">
        <v>7598</v>
      </c>
      <c r="H644" t="s">
        <v>980</v>
      </c>
      <c r="I644">
        <v>92691</v>
      </c>
      <c r="J644" t="s">
        <v>1662</v>
      </c>
      <c r="K644" t="s">
        <v>1865</v>
      </c>
      <c r="L644" t="s">
        <v>1860</v>
      </c>
      <c r="M644" s="1">
        <v>44411</v>
      </c>
      <c r="N644" t="s">
        <v>1861</v>
      </c>
      <c r="O644" t="s">
        <v>7614</v>
      </c>
      <c r="P644" t="s">
        <v>1867</v>
      </c>
      <c r="Q644" t="s">
        <v>7614</v>
      </c>
      <c r="R644" t="s">
        <v>1868</v>
      </c>
      <c r="S644">
        <v>3</v>
      </c>
      <c r="T644" s="2">
        <v>0</v>
      </c>
      <c r="U644" s="5">
        <v>12.6</v>
      </c>
      <c r="V644" s="5">
        <f>ORDENES[[#This Row],[Ventas sin descuento]]-ORDENES[[#This Row],[costos estimados]]</f>
        <v>12.6</v>
      </c>
      <c r="W644">
        <v>7</v>
      </c>
      <c r="X644" s="5">
        <v>26.25</v>
      </c>
      <c r="Y644" s="5">
        <f>ORDENES[[#This Row],[Ventas Originales (con descuento)]]/(1-ORDENES[[#This Row],[Descuento]])</f>
        <v>26.25</v>
      </c>
      <c r="Z644" s="5">
        <f>ORDENES[[#This Row],[Ventas Originales (con descuento)]]/ORDENES[[#This Row],[Cantidad]]/(1-ORDENES[[#This Row],[Descuento]])</f>
        <v>3.75</v>
      </c>
      <c r="AA644" s="5">
        <f>ORDENES[[#This Row],[Ventas Originales (con descuento)]]/ORDENES[[#This Row],[Cantidad]]</f>
        <v>3.75</v>
      </c>
      <c r="AB644" s="5">
        <f>ORDENES[[#This Row],[Ventas Originales (con descuento)]]-(ORDENES[[#This Row],[Ganancias]])</f>
        <v>13.65</v>
      </c>
    </row>
    <row r="645" spans="1:28" x14ac:dyDescent="0.35">
      <c r="A645" t="s">
        <v>7720</v>
      </c>
      <c r="B645" t="s">
        <v>514</v>
      </c>
      <c r="C645" t="s">
        <v>1</v>
      </c>
      <c r="D645" t="s">
        <v>515</v>
      </c>
      <c r="E645" t="s">
        <v>76</v>
      </c>
      <c r="F645" s="1">
        <v>44357</v>
      </c>
      <c r="G645" t="s">
        <v>7613</v>
      </c>
      <c r="H645" t="s">
        <v>981</v>
      </c>
      <c r="I645">
        <v>48307</v>
      </c>
      <c r="J645" t="s">
        <v>1584</v>
      </c>
      <c r="K645" t="s">
        <v>1881</v>
      </c>
      <c r="L645" t="s">
        <v>1860</v>
      </c>
      <c r="M645" s="1">
        <v>44362</v>
      </c>
      <c r="N645" t="s">
        <v>1869</v>
      </c>
      <c r="O645" t="s">
        <v>7623</v>
      </c>
      <c r="P645" t="s">
        <v>1894</v>
      </c>
      <c r="Q645" t="s">
        <v>7623</v>
      </c>
      <c r="R645" t="s">
        <v>1889</v>
      </c>
      <c r="S645">
        <v>3</v>
      </c>
      <c r="T645" s="2">
        <v>0</v>
      </c>
      <c r="U645" s="5">
        <v>54.33</v>
      </c>
      <c r="V645" s="5">
        <f>ORDENES[[#This Row],[Ventas sin descuento]]-ORDENES[[#This Row],[costos estimados]]</f>
        <v>54.33</v>
      </c>
      <c r="W645">
        <v>4</v>
      </c>
      <c r="X645" s="5">
        <v>132.52000000000001</v>
      </c>
      <c r="Y645" s="5">
        <f>ORDENES[[#This Row],[Ventas Originales (con descuento)]]/(1-ORDENES[[#This Row],[Descuento]])</f>
        <v>132.52000000000001</v>
      </c>
      <c r="Z645" s="5">
        <f>ORDENES[[#This Row],[Ventas Originales (con descuento)]]/ORDENES[[#This Row],[Cantidad]]/(1-ORDENES[[#This Row],[Descuento]])</f>
        <v>33.130000000000003</v>
      </c>
      <c r="AA645" s="5">
        <f>ORDENES[[#This Row],[Ventas Originales (con descuento)]]/ORDENES[[#This Row],[Cantidad]]</f>
        <v>33.130000000000003</v>
      </c>
      <c r="AB645" s="5">
        <f>ORDENES[[#This Row],[Ventas Originales (con descuento)]]-(ORDENES[[#This Row],[Ganancias]])</f>
        <v>78.190000000000012</v>
      </c>
    </row>
    <row r="646" spans="1:28" x14ac:dyDescent="0.35">
      <c r="A646" t="s">
        <v>7719</v>
      </c>
      <c r="B646" t="s">
        <v>516</v>
      </c>
      <c r="C646" t="s">
        <v>1</v>
      </c>
      <c r="D646" t="s">
        <v>174</v>
      </c>
      <c r="E646" t="s">
        <v>21</v>
      </c>
      <c r="F646" s="1">
        <v>44398</v>
      </c>
      <c r="G646" t="s">
        <v>7613</v>
      </c>
      <c r="H646" t="s">
        <v>982</v>
      </c>
      <c r="I646">
        <v>7060</v>
      </c>
      <c r="J646" t="s">
        <v>1663</v>
      </c>
      <c r="K646" t="s">
        <v>1887</v>
      </c>
      <c r="L646" t="s">
        <v>1882</v>
      </c>
      <c r="M646" s="1">
        <v>44402</v>
      </c>
      <c r="N646" t="s">
        <v>1869</v>
      </c>
      <c r="O646" t="s">
        <v>7623</v>
      </c>
      <c r="P646" t="s">
        <v>1915</v>
      </c>
      <c r="Q646" t="s">
        <v>7623</v>
      </c>
      <c r="R646" t="s">
        <v>1879</v>
      </c>
      <c r="S646">
        <v>3</v>
      </c>
      <c r="T646" s="2">
        <v>0</v>
      </c>
      <c r="U646" s="5">
        <v>3.18</v>
      </c>
      <c r="V646" s="5">
        <f>ORDENES[[#This Row],[Ventas sin descuento]]-ORDENES[[#This Row],[costos estimados]]</f>
        <v>3.18</v>
      </c>
      <c r="W646">
        <v>1</v>
      </c>
      <c r="X646" s="5">
        <v>6.48</v>
      </c>
      <c r="Y646" s="5">
        <f>ORDENES[[#This Row],[Ventas Originales (con descuento)]]/(1-ORDENES[[#This Row],[Descuento]])</f>
        <v>6.48</v>
      </c>
      <c r="Z646" s="5">
        <f>ORDENES[[#This Row],[Ventas Originales (con descuento)]]/ORDENES[[#This Row],[Cantidad]]/(1-ORDENES[[#This Row],[Descuento]])</f>
        <v>6.48</v>
      </c>
      <c r="AA646" s="5">
        <f>ORDENES[[#This Row],[Ventas Originales (con descuento)]]/ORDENES[[#This Row],[Cantidad]]</f>
        <v>6.48</v>
      </c>
      <c r="AB646" s="5">
        <f>ORDENES[[#This Row],[Ventas Originales (con descuento)]]-(ORDENES[[#This Row],[Ganancias]])</f>
        <v>3.3000000000000003</v>
      </c>
    </row>
    <row r="647" spans="1:28" x14ac:dyDescent="0.35">
      <c r="A647" t="s">
        <v>7719</v>
      </c>
      <c r="B647" t="s">
        <v>140</v>
      </c>
      <c r="C647" t="s">
        <v>1</v>
      </c>
      <c r="D647" t="s">
        <v>517</v>
      </c>
      <c r="E647" t="s">
        <v>229</v>
      </c>
      <c r="F647" s="1">
        <v>44560</v>
      </c>
      <c r="G647" t="s">
        <v>7598</v>
      </c>
      <c r="H647" t="s">
        <v>983</v>
      </c>
      <c r="I647">
        <v>47201</v>
      </c>
      <c r="J647" t="s">
        <v>1664</v>
      </c>
      <c r="K647" t="s">
        <v>1881</v>
      </c>
      <c r="L647" t="s">
        <v>1882</v>
      </c>
      <c r="M647" s="1">
        <v>44566</v>
      </c>
      <c r="N647" t="s">
        <v>1869</v>
      </c>
      <c r="O647" t="s">
        <v>7623</v>
      </c>
      <c r="P647" t="s">
        <v>1896</v>
      </c>
      <c r="Q647" t="s">
        <v>7623</v>
      </c>
      <c r="R647" t="s">
        <v>1877</v>
      </c>
      <c r="S647">
        <v>4</v>
      </c>
      <c r="T647" s="2">
        <v>0</v>
      </c>
      <c r="U647" s="5">
        <v>56.51</v>
      </c>
      <c r="V647" s="5">
        <f>ORDENES[[#This Row],[Ventas sin descuento]]-ORDENES[[#This Row],[costos estimados]]</f>
        <v>56.509999999999991</v>
      </c>
      <c r="W647">
        <v>2</v>
      </c>
      <c r="X647" s="5">
        <v>209.3</v>
      </c>
      <c r="Y647" s="5">
        <f>ORDENES[[#This Row],[Ventas Originales (con descuento)]]/(1-ORDENES[[#This Row],[Descuento]])</f>
        <v>209.3</v>
      </c>
      <c r="Z647" s="5">
        <f>ORDENES[[#This Row],[Ventas Originales (con descuento)]]/ORDENES[[#This Row],[Cantidad]]/(1-ORDENES[[#This Row],[Descuento]])</f>
        <v>104.65</v>
      </c>
      <c r="AA647" s="5">
        <f>ORDENES[[#This Row],[Ventas Originales (con descuento)]]/ORDENES[[#This Row],[Cantidad]]</f>
        <v>104.65</v>
      </c>
      <c r="AB647" s="5">
        <f>ORDENES[[#This Row],[Ventas Originales (con descuento)]]-(ORDENES[[#This Row],[Ganancias]])</f>
        <v>152.79000000000002</v>
      </c>
    </row>
    <row r="648" spans="1:28" x14ac:dyDescent="0.35">
      <c r="A648" t="s">
        <v>7719</v>
      </c>
      <c r="B648" t="s">
        <v>518</v>
      </c>
      <c r="C648" t="s">
        <v>1</v>
      </c>
      <c r="D648" t="s">
        <v>281</v>
      </c>
      <c r="E648" t="s">
        <v>18</v>
      </c>
      <c r="F648" s="1">
        <v>43922</v>
      </c>
      <c r="G648" t="s">
        <v>7613</v>
      </c>
      <c r="H648" t="s">
        <v>984</v>
      </c>
      <c r="I648">
        <v>85635</v>
      </c>
      <c r="J648" t="s">
        <v>1279</v>
      </c>
      <c r="K648" t="s">
        <v>1865</v>
      </c>
      <c r="L648" t="s">
        <v>1866</v>
      </c>
      <c r="M648" s="1">
        <v>43929</v>
      </c>
      <c r="N648" t="s">
        <v>1869</v>
      </c>
      <c r="O648" t="s">
        <v>7623</v>
      </c>
      <c r="P648" t="s">
        <v>1899</v>
      </c>
      <c r="Q648" t="s">
        <v>7623</v>
      </c>
      <c r="R648" t="s">
        <v>1898</v>
      </c>
      <c r="S648">
        <v>5</v>
      </c>
      <c r="T648" s="2">
        <v>0.2</v>
      </c>
      <c r="U648" s="5">
        <v>9.86</v>
      </c>
      <c r="V648" s="5">
        <f>ORDENES[[#This Row],[Ventas sin descuento]]-ORDENES[[#This Row],[costos estimados]]</f>
        <v>17.749999999999996</v>
      </c>
      <c r="W648">
        <v>5</v>
      </c>
      <c r="X648" s="5">
        <v>31.56</v>
      </c>
      <c r="Y648" s="5">
        <f>ORDENES[[#This Row],[Ventas Originales (con descuento)]]/(1-ORDENES[[#This Row],[Descuento]])</f>
        <v>39.449999999999996</v>
      </c>
      <c r="Z648" s="5">
        <f>ORDENES[[#This Row],[Ventas Originales (con descuento)]]/ORDENES[[#This Row],[Cantidad]]/(1-ORDENES[[#This Row],[Descuento]])</f>
        <v>7.8899999999999988</v>
      </c>
      <c r="AA648" s="5">
        <f>ORDENES[[#This Row],[Ventas Originales (con descuento)]]/ORDENES[[#This Row],[Cantidad]]</f>
        <v>6.3119999999999994</v>
      </c>
      <c r="AB648" s="5">
        <f>ORDENES[[#This Row],[Ventas Originales (con descuento)]]-(ORDENES[[#This Row],[Ganancias]])</f>
        <v>21.7</v>
      </c>
    </row>
    <row r="649" spans="1:28" x14ac:dyDescent="0.35">
      <c r="A649" t="s">
        <v>7719</v>
      </c>
      <c r="B649" t="s">
        <v>518</v>
      </c>
      <c r="C649" t="s">
        <v>1</v>
      </c>
      <c r="D649" t="s">
        <v>281</v>
      </c>
      <c r="E649" t="s">
        <v>16</v>
      </c>
      <c r="F649" s="1">
        <v>43922</v>
      </c>
      <c r="G649" t="s">
        <v>7613</v>
      </c>
      <c r="H649" t="s">
        <v>984</v>
      </c>
      <c r="I649">
        <v>85635</v>
      </c>
      <c r="J649" t="s">
        <v>1665</v>
      </c>
      <c r="K649" t="s">
        <v>1865</v>
      </c>
      <c r="L649" t="s">
        <v>1866</v>
      </c>
      <c r="M649" s="1">
        <v>43929</v>
      </c>
      <c r="N649" t="s">
        <v>1869</v>
      </c>
      <c r="O649" t="s">
        <v>7623</v>
      </c>
      <c r="P649" t="s">
        <v>1899</v>
      </c>
      <c r="Q649" t="s">
        <v>7623</v>
      </c>
      <c r="R649" t="s">
        <v>1877</v>
      </c>
      <c r="S649">
        <v>5</v>
      </c>
      <c r="T649" s="2">
        <v>0.2</v>
      </c>
      <c r="U649" s="5">
        <v>3.01</v>
      </c>
      <c r="V649" s="5">
        <f>ORDENES[[#This Row],[Ventas sin descuento]]-ORDENES[[#This Row],[costos estimados]]</f>
        <v>10.544999999999995</v>
      </c>
      <c r="W649">
        <v>2</v>
      </c>
      <c r="X649" s="5">
        <v>30.14</v>
      </c>
      <c r="Y649" s="5">
        <f>ORDENES[[#This Row],[Ventas Originales (con descuento)]]/(1-ORDENES[[#This Row],[Descuento]])</f>
        <v>37.674999999999997</v>
      </c>
      <c r="Z649" s="5">
        <f>ORDENES[[#This Row],[Ventas Originales (con descuento)]]/ORDENES[[#This Row],[Cantidad]]/(1-ORDENES[[#This Row],[Descuento]])</f>
        <v>18.837499999999999</v>
      </c>
      <c r="AA649" s="5">
        <f>ORDENES[[#This Row],[Ventas Originales (con descuento)]]/ORDENES[[#This Row],[Cantidad]]</f>
        <v>15.07</v>
      </c>
      <c r="AB649" s="5">
        <f>ORDENES[[#This Row],[Ventas Originales (con descuento)]]-(ORDENES[[#This Row],[Ganancias]])</f>
        <v>27.130000000000003</v>
      </c>
    </row>
    <row r="650" spans="1:28" x14ac:dyDescent="0.35">
      <c r="A650" t="s">
        <v>7715</v>
      </c>
      <c r="B650" t="s">
        <v>519</v>
      </c>
      <c r="C650" t="s">
        <v>1</v>
      </c>
      <c r="D650" t="s">
        <v>520</v>
      </c>
      <c r="E650" t="s">
        <v>351</v>
      </c>
      <c r="F650" s="1">
        <v>44176</v>
      </c>
      <c r="G650" t="s">
        <v>7613</v>
      </c>
      <c r="H650" t="s">
        <v>985</v>
      </c>
      <c r="I650">
        <v>98661</v>
      </c>
      <c r="J650" t="s">
        <v>1477</v>
      </c>
      <c r="K650" t="s">
        <v>1865</v>
      </c>
      <c r="L650" t="s">
        <v>1866</v>
      </c>
      <c r="M650" s="1">
        <v>44181</v>
      </c>
      <c r="N650" t="s">
        <v>1861</v>
      </c>
      <c r="O650" t="s">
        <v>7614</v>
      </c>
      <c r="P650" t="s">
        <v>1880</v>
      </c>
      <c r="Q650" t="s">
        <v>7614</v>
      </c>
      <c r="R650" t="s">
        <v>1873</v>
      </c>
      <c r="S650">
        <v>3</v>
      </c>
      <c r="T650" s="2">
        <v>0</v>
      </c>
      <c r="U650" s="5">
        <v>6.07</v>
      </c>
      <c r="V650" s="5">
        <f>ORDENES[[#This Row],[Ventas sin descuento]]-ORDENES[[#This Row],[costos estimados]]</f>
        <v>6.07</v>
      </c>
      <c r="W650">
        <v>4</v>
      </c>
      <c r="X650" s="5">
        <v>14.8</v>
      </c>
      <c r="Y650" s="5">
        <f>ORDENES[[#This Row],[Ventas Originales (con descuento)]]/(1-ORDENES[[#This Row],[Descuento]])</f>
        <v>14.8</v>
      </c>
      <c r="Z650" s="5">
        <f>ORDENES[[#This Row],[Ventas Originales (con descuento)]]/ORDENES[[#This Row],[Cantidad]]/(1-ORDENES[[#This Row],[Descuento]])</f>
        <v>3.7</v>
      </c>
      <c r="AA650" s="5">
        <f>ORDENES[[#This Row],[Ventas Originales (con descuento)]]/ORDENES[[#This Row],[Cantidad]]</f>
        <v>3.7</v>
      </c>
      <c r="AB650" s="5">
        <f>ORDENES[[#This Row],[Ventas Originales (con descuento)]]-(ORDENES[[#This Row],[Ganancias]])</f>
        <v>8.73</v>
      </c>
    </row>
    <row r="651" spans="1:28" x14ac:dyDescent="0.35">
      <c r="A651" t="s">
        <v>7720</v>
      </c>
      <c r="B651" t="s">
        <v>519</v>
      </c>
      <c r="C651" t="s">
        <v>1</v>
      </c>
      <c r="D651" t="s">
        <v>520</v>
      </c>
      <c r="E651" t="s">
        <v>82</v>
      </c>
      <c r="F651" s="1">
        <v>44176</v>
      </c>
      <c r="G651" t="s">
        <v>7613</v>
      </c>
      <c r="H651" t="s">
        <v>985</v>
      </c>
      <c r="I651">
        <v>98661</v>
      </c>
      <c r="J651" t="s">
        <v>1320</v>
      </c>
      <c r="K651" t="s">
        <v>1865</v>
      </c>
      <c r="L651" t="s">
        <v>1866</v>
      </c>
      <c r="M651" s="1">
        <v>44181</v>
      </c>
      <c r="N651" t="s">
        <v>1861</v>
      </c>
      <c r="O651" t="s">
        <v>7614</v>
      </c>
      <c r="P651" t="s">
        <v>1880</v>
      </c>
      <c r="Q651" t="s">
        <v>7614</v>
      </c>
      <c r="R651" t="s">
        <v>1875</v>
      </c>
      <c r="S651">
        <v>3</v>
      </c>
      <c r="T651" s="2">
        <v>0.2</v>
      </c>
      <c r="U651" s="5">
        <v>22.68</v>
      </c>
      <c r="V651" s="5">
        <f>ORDENES[[#This Row],[Ventas sin descuento]]-ORDENES[[#This Row],[costos estimados]]</f>
        <v>98.274999999999977</v>
      </c>
      <c r="W651">
        <v>3</v>
      </c>
      <c r="X651" s="5">
        <v>302.38</v>
      </c>
      <c r="Y651" s="5">
        <f>ORDENES[[#This Row],[Ventas Originales (con descuento)]]/(1-ORDENES[[#This Row],[Descuento]])</f>
        <v>377.97499999999997</v>
      </c>
      <c r="Z651" s="5">
        <f>ORDENES[[#This Row],[Ventas Originales (con descuento)]]/ORDENES[[#This Row],[Cantidad]]/(1-ORDENES[[#This Row],[Descuento]])</f>
        <v>125.99166666666666</v>
      </c>
      <c r="AA651" s="5">
        <f>ORDENES[[#This Row],[Ventas Originales (con descuento)]]/ORDENES[[#This Row],[Cantidad]]</f>
        <v>100.79333333333334</v>
      </c>
      <c r="AB651" s="5">
        <f>ORDENES[[#This Row],[Ventas Originales (con descuento)]]-(ORDENES[[#This Row],[Ganancias]])</f>
        <v>279.7</v>
      </c>
    </row>
    <row r="652" spans="1:28" x14ac:dyDescent="0.35">
      <c r="A652" t="s">
        <v>7720</v>
      </c>
      <c r="B652" t="s">
        <v>519</v>
      </c>
      <c r="C652" t="s">
        <v>1</v>
      </c>
      <c r="D652" t="s">
        <v>520</v>
      </c>
      <c r="E652" t="s">
        <v>521</v>
      </c>
      <c r="F652" s="1">
        <v>44176</v>
      </c>
      <c r="G652" t="s">
        <v>7613</v>
      </c>
      <c r="H652" t="s">
        <v>985</v>
      </c>
      <c r="I652">
        <v>98661</v>
      </c>
      <c r="J652" t="s">
        <v>1666</v>
      </c>
      <c r="K652" t="s">
        <v>1865</v>
      </c>
      <c r="L652" t="s">
        <v>1866</v>
      </c>
      <c r="M652" s="1">
        <v>44181</v>
      </c>
      <c r="N652" t="s">
        <v>1861</v>
      </c>
      <c r="O652" t="s">
        <v>7614</v>
      </c>
      <c r="P652" t="s">
        <v>1880</v>
      </c>
      <c r="Q652" t="s">
        <v>7614</v>
      </c>
      <c r="R652" t="s">
        <v>1889</v>
      </c>
      <c r="S652">
        <v>3</v>
      </c>
      <c r="T652" s="2">
        <v>0</v>
      </c>
      <c r="U652" s="5">
        <v>31.6</v>
      </c>
      <c r="V652" s="5">
        <f>ORDENES[[#This Row],[Ventas sin descuento]]-ORDENES[[#This Row],[costos estimados]]</f>
        <v>31.600000000000023</v>
      </c>
      <c r="W652">
        <v>4</v>
      </c>
      <c r="X652" s="5">
        <v>316</v>
      </c>
      <c r="Y652" s="5">
        <f>ORDENES[[#This Row],[Ventas Originales (con descuento)]]/(1-ORDENES[[#This Row],[Descuento]])</f>
        <v>316</v>
      </c>
      <c r="Z652" s="5">
        <f>ORDENES[[#This Row],[Ventas Originales (con descuento)]]/ORDENES[[#This Row],[Cantidad]]/(1-ORDENES[[#This Row],[Descuento]])</f>
        <v>79</v>
      </c>
      <c r="AA652" s="5">
        <f>ORDENES[[#This Row],[Ventas Originales (con descuento)]]/ORDENES[[#This Row],[Cantidad]]</f>
        <v>79</v>
      </c>
      <c r="AB652" s="5">
        <f>ORDENES[[#This Row],[Ventas Originales (con descuento)]]-(ORDENES[[#This Row],[Ganancias]])</f>
        <v>284.39999999999998</v>
      </c>
    </row>
    <row r="653" spans="1:28" x14ac:dyDescent="0.35">
      <c r="A653" t="s">
        <v>7719</v>
      </c>
      <c r="B653" t="s">
        <v>80</v>
      </c>
      <c r="C653" t="s">
        <v>1</v>
      </c>
      <c r="D653" t="s">
        <v>522</v>
      </c>
      <c r="E653" t="s">
        <v>18</v>
      </c>
      <c r="F653" s="1">
        <v>44127</v>
      </c>
      <c r="G653" t="s">
        <v>7613</v>
      </c>
      <c r="H653" t="s">
        <v>986</v>
      </c>
      <c r="I653">
        <v>10024</v>
      </c>
      <c r="J653" t="s">
        <v>1225</v>
      </c>
      <c r="K653" t="s">
        <v>1887</v>
      </c>
      <c r="L653" t="s">
        <v>1882</v>
      </c>
      <c r="M653" s="1">
        <v>44133</v>
      </c>
      <c r="N653" t="s">
        <v>1869</v>
      </c>
      <c r="O653" t="s">
        <v>7623</v>
      </c>
      <c r="P653" t="s">
        <v>1897</v>
      </c>
      <c r="Q653" t="s">
        <v>7623</v>
      </c>
      <c r="R653" t="s">
        <v>1879</v>
      </c>
      <c r="S653">
        <v>4</v>
      </c>
      <c r="T653" s="2">
        <v>0</v>
      </c>
      <c r="U653" s="5">
        <v>178.32</v>
      </c>
      <c r="V653" s="5">
        <f>ORDENES[[#This Row],[Ventas sin descuento]]-ORDENES[[#This Row],[costos estimados]]</f>
        <v>178.32</v>
      </c>
      <c r="W653">
        <v>10</v>
      </c>
      <c r="X653" s="5">
        <v>379.4</v>
      </c>
      <c r="Y653" s="5">
        <f>ORDENES[[#This Row],[Ventas Originales (con descuento)]]/(1-ORDENES[[#This Row],[Descuento]])</f>
        <v>379.4</v>
      </c>
      <c r="Z653" s="5">
        <f>ORDENES[[#This Row],[Ventas Originales (con descuento)]]/ORDENES[[#This Row],[Cantidad]]/(1-ORDENES[[#This Row],[Descuento]])</f>
        <v>37.94</v>
      </c>
      <c r="AA653" s="5">
        <f>ORDENES[[#This Row],[Ventas Originales (con descuento)]]/ORDENES[[#This Row],[Cantidad]]</f>
        <v>37.94</v>
      </c>
      <c r="AB653" s="5">
        <f>ORDENES[[#This Row],[Ventas Originales (con descuento)]]-(ORDENES[[#This Row],[Ganancias]])</f>
        <v>201.07999999999998</v>
      </c>
    </row>
    <row r="654" spans="1:28" x14ac:dyDescent="0.35">
      <c r="A654" t="s">
        <v>7719</v>
      </c>
      <c r="B654" t="s">
        <v>80</v>
      </c>
      <c r="C654" t="s">
        <v>1</v>
      </c>
      <c r="D654" t="s">
        <v>341</v>
      </c>
      <c r="E654" t="s">
        <v>21</v>
      </c>
      <c r="F654" s="1">
        <v>44366</v>
      </c>
      <c r="G654" t="s">
        <v>7613</v>
      </c>
      <c r="H654" t="s">
        <v>987</v>
      </c>
      <c r="I654">
        <v>10035</v>
      </c>
      <c r="J654" t="s">
        <v>1221</v>
      </c>
      <c r="K654" t="s">
        <v>1887</v>
      </c>
      <c r="L654" t="s">
        <v>1866</v>
      </c>
      <c r="M654" s="1">
        <v>44370</v>
      </c>
      <c r="N654" t="s">
        <v>1869</v>
      </c>
      <c r="O654" t="s">
        <v>7623</v>
      </c>
      <c r="P654" t="s">
        <v>1897</v>
      </c>
      <c r="Q654" t="s">
        <v>7623</v>
      </c>
      <c r="R654" t="s">
        <v>1879</v>
      </c>
      <c r="S654">
        <v>3</v>
      </c>
      <c r="T654" s="2">
        <v>0</v>
      </c>
      <c r="U654" s="5">
        <v>45.98</v>
      </c>
      <c r="V654" s="5">
        <f>ORDENES[[#This Row],[Ventas sin descuento]]-ORDENES[[#This Row],[costos estimados]]</f>
        <v>45.98</v>
      </c>
      <c r="W654">
        <v>2</v>
      </c>
      <c r="X654" s="5">
        <v>97.82</v>
      </c>
      <c r="Y654" s="5">
        <f>ORDENES[[#This Row],[Ventas Originales (con descuento)]]/(1-ORDENES[[#This Row],[Descuento]])</f>
        <v>97.82</v>
      </c>
      <c r="Z654" s="5">
        <f>ORDENES[[#This Row],[Ventas Originales (con descuento)]]/ORDENES[[#This Row],[Cantidad]]/(1-ORDENES[[#This Row],[Descuento]])</f>
        <v>48.91</v>
      </c>
      <c r="AA654" s="5">
        <f>ORDENES[[#This Row],[Ventas Originales (con descuento)]]/ORDENES[[#This Row],[Cantidad]]</f>
        <v>48.91</v>
      </c>
      <c r="AB654" s="5">
        <f>ORDENES[[#This Row],[Ventas Originales (con descuento)]]-(ORDENES[[#This Row],[Ganancias]])</f>
        <v>51.839999999999996</v>
      </c>
    </row>
    <row r="655" spans="1:28" x14ac:dyDescent="0.35">
      <c r="A655" t="s">
        <v>7720</v>
      </c>
      <c r="B655" t="s">
        <v>80</v>
      </c>
      <c r="C655" t="s">
        <v>1</v>
      </c>
      <c r="D655" t="s">
        <v>341</v>
      </c>
      <c r="E655" t="s">
        <v>241</v>
      </c>
      <c r="F655" s="1">
        <v>44366</v>
      </c>
      <c r="G655" t="s">
        <v>7613</v>
      </c>
      <c r="H655" t="s">
        <v>987</v>
      </c>
      <c r="I655">
        <v>10035</v>
      </c>
      <c r="J655" t="s">
        <v>1667</v>
      </c>
      <c r="K655" t="s">
        <v>1887</v>
      </c>
      <c r="L655" t="s">
        <v>1866</v>
      </c>
      <c r="M655" s="1">
        <v>44370</v>
      </c>
      <c r="N655" t="s">
        <v>1869</v>
      </c>
      <c r="O655" t="s">
        <v>7623</v>
      </c>
      <c r="P655" t="s">
        <v>1897</v>
      </c>
      <c r="Q655" t="s">
        <v>7623</v>
      </c>
      <c r="R655" t="s">
        <v>1889</v>
      </c>
      <c r="S655">
        <v>3</v>
      </c>
      <c r="T655" s="2">
        <v>0</v>
      </c>
      <c r="U655" s="5">
        <v>10.31</v>
      </c>
      <c r="V655" s="5">
        <f>ORDENES[[#This Row],[Ventas sin descuento]]-ORDENES[[#This Row],[costos estimados]]</f>
        <v>10.310000000000002</v>
      </c>
      <c r="W655">
        <v>8</v>
      </c>
      <c r="X655" s="5">
        <v>103.12</v>
      </c>
      <c r="Y655" s="5">
        <f>ORDENES[[#This Row],[Ventas Originales (con descuento)]]/(1-ORDENES[[#This Row],[Descuento]])</f>
        <v>103.12</v>
      </c>
      <c r="Z655" s="5">
        <f>ORDENES[[#This Row],[Ventas Originales (con descuento)]]/ORDENES[[#This Row],[Cantidad]]/(1-ORDENES[[#This Row],[Descuento]])</f>
        <v>12.89</v>
      </c>
      <c r="AA655" s="5">
        <f>ORDENES[[#This Row],[Ventas Originales (con descuento)]]/ORDENES[[#This Row],[Cantidad]]</f>
        <v>12.89</v>
      </c>
      <c r="AB655" s="5">
        <f>ORDENES[[#This Row],[Ventas Originales (con descuento)]]-(ORDENES[[#This Row],[Ganancias]])</f>
        <v>92.81</v>
      </c>
    </row>
    <row r="656" spans="1:28" x14ac:dyDescent="0.35">
      <c r="A656" t="s">
        <v>7719</v>
      </c>
      <c r="B656" t="s">
        <v>140</v>
      </c>
      <c r="C656" t="s">
        <v>1</v>
      </c>
      <c r="D656" t="s">
        <v>523</v>
      </c>
      <c r="E656" t="s">
        <v>509</v>
      </c>
      <c r="F656" s="1">
        <v>44065</v>
      </c>
      <c r="G656" t="s">
        <v>7613</v>
      </c>
      <c r="H656" t="s">
        <v>988</v>
      </c>
      <c r="I656">
        <v>43229</v>
      </c>
      <c r="J656" t="s">
        <v>1668</v>
      </c>
      <c r="K656" t="s">
        <v>1887</v>
      </c>
      <c r="L656" t="s">
        <v>1860</v>
      </c>
      <c r="M656" s="1">
        <v>44071</v>
      </c>
      <c r="N656" t="s">
        <v>1869</v>
      </c>
      <c r="O656" t="s">
        <v>7623</v>
      </c>
      <c r="P656" t="s">
        <v>1907</v>
      </c>
      <c r="Q656" t="s">
        <v>7623</v>
      </c>
      <c r="R656" t="s">
        <v>1877</v>
      </c>
      <c r="S656">
        <v>4</v>
      </c>
      <c r="T656" s="2">
        <v>0.2</v>
      </c>
      <c r="U656" s="5">
        <v>8.52</v>
      </c>
      <c r="V656" s="5">
        <f>ORDENES[[#This Row],[Ventas sin descuento]]-ORDENES[[#This Row],[costos estimados]]</f>
        <v>36.907499999999999</v>
      </c>
      <c r="W656">
        <v>2</v>
      </c>
      <c r="X656" s="5">
        <v>113.55</v>
      </c>
      <c r="Y656" s="5">
        <f>ORDENES[[#This Row],[Ventas Originales (con descuento)]]/(1-ORDENES[[#This Row],[Descuento]])</f>
        <v>141.9375</v>
      </c>
      <c r="Z656" s="5">
        <f>ORDENES[[#This Row],[Ventas Originales (con descuento)]]/ORDENES[[#This Row],[Cantidad]]/(1-ORDENES[[#This Row],[Descuento]])</f>
        <v>70.96875</v>
      </c>
      <c r="AA656" s="5">
        <f>ORDENES[[#This Row],[Ventas Originales (con descuento)]]/ORDENES[[#This Row],[Cantidad]]</f>
        <v>56.774999999999999</v>
      </c>
      <c r="AB656" s="5">
        <f>ORDENES[[#This Row],[Ventas Originales (con descuento)]]-(ORDENES[[#This Row],[Ganancias]])</f>
        <v>105.03</v>
      </c>
    </row>
    <row r="657" spans="1:28" x14ac:dyDescent="0.35">
      <c r="A657" t="s">
        <v>7719</v>
      </c>
      <c r="B657" t="s">
        <v>140</v>
      </c>
      <c r="C657" t="s">
        <v>1</v>
      </c>
      <c r="D657" t="s">
        <v>523</v>
      </c>
      <c r="E657" t="s">
        <v>47</v>
      </c>
      <c r="F657" s="1">
        <v>44065</v>
      </c>
      <c r="G657" t="s">
        <v>7613</v>
      </c>
      <c r="H657" t="s">
        <v>988</v>
      </c>
      <c r="I657">
        <v>43229</v>
      </c>
      <c r="J657" t="s">
        <v>1669</v>
      </c>
      <c r="K657" t="s">
        <v>1887</v>
      </c>
      <c r="L657" t="s">
        <v>1860</v>
      </c>
      <c r="M657" s="1">
        <v>44071</v>
      </c>
      <c r="N657" t="s">
        <v>1869</v>
      </c>
      <c r="O657" t="s">
        <v>7623</v>
      </c>
      <c r="P657" t="s">
        <v>1907</v>
      </c>
      <c r="Q657" t="s">
        <v>7623</v>
      </c>
      <c r="R657" t="s">
        <v>1876</v>
      </c>
      <c r="S657">
        <v>4</v>
      </c>
      <c r="T657" s="2">
        <v>0.7</v>
      </c>
      <c r="U657" s="5">
        <v>-2.65</v>
      </c>
      <c r="V657" s="5">
        <f>ORDENES[[#This Row],[Ventas sin descuento]]-ORDENES[[#This Row],[costos estimados]]</f>
        <v>5.0966666666666649</v>
      </c>
      <c r="W657">
        <v>2</v>
      </c>
      <c r="X657" s="5">
        <v>3.32</v>
      </c>
      <c r="Y657" s="5">
        <f>ORDENES[[#This Row],[Ventas Originales (con descuento)]]/(1-ORDENES[[#This Row],[Descuento]])</f>
        <v>11.066666666666665</v>
      </c>
      <c r="Z657" s="5">
        <f>ORDENES[[#This Row],[Ventas Originales (con descuento)]]/ORDENES[[#This Row],[Cantidad]]/(1-ORDENES[[#This Row],[Descuento]])</f>
        <v>5.5333333333333323</v>
      </c>
      <c r="AA657" s="5">
        <f>ORDENES[[#This Row],[Ventas Originales (con descuento)]]/ORDENES[[#This Row],[Cantidad]]</f>
        <v>1.66</v>
      </c>
      <c r="AB657" s="5">
        <f>ORDENES[[#This Row],[Ventas Originales (con descuento)]]-(ORDENES[[#This Row],[Ganancias]])</f>
        <v>5.97</v>
      </c>
    </row>
    <row r="658" spans="1:28" x14ac:dyDescent="0.35">
      <c r="A658" t="s">
        <v>7719</v>
      </c>
      <c r="B658" t="s">
        <v>140</v>
      </c>
      <c r="C658" t="s">
        <v>1</v>
      </c>
      <c r="D658" t="s">
        <v>523</v>
      </c>
      <c r="E658" t="s">
        <v>18</v>
      </c>
      <c r="F658" s="1">
        <v>44065</v>
      </c>
      <c r="G658" t="s">
        <v>7613</v>
      </c>
      <c r="H658" t="s">
        <v>988</v>
      </c>
      <c r="I658">
        <v>43229</v>
      </c>
      <c r="J658" t="s">
        <v>1670</v>
      </c>
      <c r="K658" t="s">
        <v>1887</v>
      </c>
      <c r="L658" t="s">
        <v>1860</v>
      </c>
      <c r="M658" s="1">
        <v>44071</v>
      </c>
      <c r="N658" t="s">
        <v>1869</v>
      </c>
      <c r="O658" t="s">
        <v>7623</v>
      </c>
      <c r="P658" t="s">
        <v>1907</v>
      </c>
      <c r="Q658" t="s">
        <v>7623</v>
      </c>
      <c r="R658" t="s">
        <v>1890</v>
      </c>
      <c r="S658">
        <v>4</v>
      </c>
      <c r="T658" s="2">
        <v>0.2</v>
      </c>
      <c r="U658" s="5">
        <v>45.32</v>
      </c>
      <c r="V658" s="5">
        <f>ORDENES[[#This Row],[Ventas sin descuento]]-ORDENES[[#This Row],[costos estimados]]</f>
        <v>78.892499999999984</v>
      </c>
      <c r="W658">
        <v>2</v>
      </c>
      <c r="X658" s="5">
        <v>134.29</v>
      </c>
      <c r="Y658" s="5">
        <f>ORDENES[[#This Row],[Ventas Originales (con descuento)]]/(1-ORDENES[[#This Row],[Descuento]])</f>
        <v>167.86249999999998</v>
      </c>
      <c r="Z658" s="5">
        <f>ORDENES[[#This Row],[Ventas Originales (con descuento)]]/ORDENES[[#This Row],[Cantidad]]/(1-ORDENES[[#This Row],[Descuento]])</f>
        <v>83.931249999999991</v>
      </c>
      <c r="AA658" s="5">
        <f>ORDENES[[#This Row],[Ventas Originales (con descuento)]]/ORDENES[[#This Row],[Cantidad]]</f>
        <v>67.144999999999996</v>
      </c>
      <c r="AB658" s="5">
        <f>ORDENES[[#This Row],[Ventas Originales (con descuento)]]-(ORDENES[[#This Row],[Ganancias]])</f>
        <v>88.97</v>
      </c>
    </row>
    <row r="659" spans="1:28" x14ac:dyDescent="0.35">
      <c r="A659" t="s">
        <v>7715</v>
      </c>
      <c r="B659" t="s">
        <v>129</v>
      </c>
      <c r="C659" t="s">
        <v>1</v>
      </c>
      <c r="D659" t="s">
        <v>524</v>
      </c>
      <c r="E659" t="s">
        <v>41</v>
      </c>
      <c r="F659" s="1">
        <v>44093</v>
      </c>
      <c r="G659" t="s">
        <v>7613</v>
      </c>
      <c r="H659" t="s">
        <v>989</v>
      </c>
      <c r="I659">
        <v>60505</v>
      </c>
      <c r="J659" t="s">
        <v>7639</v>
      </c>
      <c r="K659" t="s">
        <v>1881</v>
      </c>
      <c r="L659" t="s">
        <v>1882</v>
      </c>
      <c r="M659" s="1">
        <v>44093</v>
      </c>
      <c r="N659" t="s">
        <v>1919</v>
      </c>
      <c r="O659" t="s">
        <v>7722</v>
      </c>
      <c r="P659" t="s">
        <v>1892</v>
      </c>
      <c r="Q659" t="s">
        <v>7722</v>
      </c>
      <c r="R659" t="s">
        <v>1864</v>
      </c>
      <c r="S659">
        <v>1</v>
      </c>
      <c r="T659" s="2">
        <v>0.3</v>
      </c>
      <c r="U659" s="5">
        <v>-50.1</v>
      </c>
      <c r="V659" s="5">
        <f>ORDENES[[#This Row],[Ventas sin descuento]]-ORDENES[[#This Row],[costos estimados]]</f>
        <v>250.48714285714289</v>
      </c>
      <c r="W659">
        <v>2</v>
      </c>
      <c r="X659" s="5">
        <v>701.37</v>
      </c>
      <c r="Y659" s="5">
        <f>ORDENES[[#This Row],[Ventas Originales (con descuento)]]/(1-ORDENES[[#This Row],[Descuento]])</f>
        <v>1001.9571428571429</v>
      </c>
      <c r="Z659" s="5">
        <f>ORDENES[[#This Row],[Ventas Originales (con descuento)]]/ORDENES[[#This Row],[Cantidad]]/(1-ORDENES[[#This Row],[Descuento]])</f>
        <v>500.97857142857146</v>
      </c>
      <c r="AA659" s="5">
        <f>ORDENES[[#This Row],[Ventas Originales (con descuento)]]/ORDENES[[#This Row],[Cantidad]]</f>
        <v>350.685</v>
      </c>
      <c r="AB659" s="5">
        <f>ORDENES[[#This Row],[Ventas Originales (con descuento)]]-(ORDENES[[#This Row],[Ganancias]])</f>
        <v>751.47</v>
      </c>
    </row>
    <row r="660" spans="1:28" x14ac:dyDescent="0.35">
      <c r="A660" t="s">
        <v>7719</v>
      </c>
      <c r="B660" t="s">
        <v>129</v>
      </c>
      <c r="C660" t="s">
        <v>1</v>
      </c>
      <c r="D660" t="s">
        <v>524</v>
      </c>
      <c r="E660" t="s">
        <v>47</v>
      </c>
      <c r="F660" s="1">
        <v>44093</v>
      </c>
      <c r="G660" t="s">
        <v>7613</v>
      </c>
      <c r="H660" t="s">
        <v>989</v>
      </c>
      <c r="I660">
        <v>60505</v>
      </c>
      <c r="J660" t="s">
        <v>1226</v>
      </c>
      <c r="K660" t="s">
        <v>1881</v>
      </c>
      <c r="L660" t="s">
        <v>1882</v>
      </c>
      <c r="M660" s="1">
        <v>44093</v>
      </c>
      <c r="N660" t="s">
        <v>1919</v>
      </c>
      <c r="O660" t="s">
        <v>7722</v>
      </c>
      <c r="P660" t="s">
        <v>1892</v>
      </c>
      <c r="Q660" t="s">
        <v>7722</v>
      </c>
      <c r="R660" t="s">
        <v>1876</v>
      </c>
      <c r="S660">
        <v>1</v>
      </c>
      <c r="T660" s="2">
        <v>0.8</v>
      </c>
      <c r="U660" s="5">
        <v>-3.46</v>
      </c>
      <c r="V660" s="5">
        <f>ORDENES[[#This Row],[Ventas sin descuento]]-ORDENES[[#This Row],[costos estimados]]</f>
        <v>5.7800000000000029</v>
      </c>
      <c r="W660">
        <v>2</v>
      </c>
      <c r="X660" s="5">
        <v>2.31</v>
      </c>
      <c r="Y660" s="5">
        <f>ORDENES[[#This Row],[Ventas Originales (con descuento)]]/(1-ORDENES[[#This Row],[Descuento]])</f>
        <v>11.550000000000002</v>
      </c>
      <c r="Z660" s="5">
        <f>ORDENES[[#This Row],[Ventas Originales (con descuento)]]/ORDENES[[#This Row],[Cantidad]]/(1-ORDENES[[#This Row],[Descuento]])</f>
        <v>5.7750000000000012</v>
      </c>
      <c r="AA660" s="5">
        <f>ORDENES[[#This Row],[Ventas Originales (con descuento)]]/ORDENES[[#This Row],[Cantidad]]</f>
        <v>1.155</v>
      </c>
      <c r="AB660" s="5">
        <f>ORDENES[[#This Row],[Ventas Originales (con descuento)]]-(ORDENES[[#This Row],[Ganancias]])</f>
        <v>5.77</v>
      </c>
    </row>
    <row r="661" spans="1:28" x14ac:dyDescent="0.35">
      <c r="A661" t="s">
        <v>7719</v>
      </c>
      <c r="B661" t="s">
        <v>295</v>
      </c>
      <c r="C661" t="s">
        <v>1</v>
      </c>
      <c r="D661" t="s">
        <v>215</v>
      </c>
      <c r="E661" t="s">
        <v>18</v>
      </c>
      <c r="F661" s="1">
        <v>43701</v>
      </c>
      <c r="G661" t="s">
        <v>7613</v>
      </c>
      <c r="H661" t="s">
        <v>990</v>
      </c>
      <c r="I661">
        <v>76017</v>
      </c>
      <c r="J661" t="s">
        <v>1633</v>
      </c>
      <c r="K661" t="s">
        <v>1881</v>
      </c>
      <c r="L661" t="s">
        <v>1860</v>
      </c>
      <c r="M661" s="1">
        <v>43705</v>
      </c>
      <c r="N661" t="s">
        <v>1869</v>
      </c>
      <c r="O661" t="s">
        <v>7623</v>
      </c>
      <c r="P661" t="s">
        <v>1883</v>
      </c>
      <c r="Q661" t="s">
        <v>7623</v>
      </c>
      <c r="R661" t="s">
        <v>1872</v>
      </c>
      <c r="S661">
        <v>3</v>
      </c>
      <c r="T661" s="2">
        <v>0.2</v>
      </c>
      <c r="U661" s="5">
        <v>124.93</v>
      </c>
      <c r="V661" s="5">
        <f>ORDENES[[#This Row],[Ventas sin descuento]]-ORDENES[[#This Row],[costos estimados]]</f>
        <v>374.78749999999991</v>
      </c>
      <c r="W661">
        <v>7</v>
      </c>
      <c r="X661" s="5">
        <v>999.43</v>
      </c>
      <c r="Y661" s="5">
        <f>ORDENES[[#This Row],[Ventas Originales (con descuento)]]/(1-ORDENES[[#This Row],[Descuento]])</f>
        <v>1249.2874999999999</v>
      </c>
      <c r="Z661" s="5">
        <f>ORDENES[[#This Row],[Ventas Originales (con descuento)]]/ORDENES[[#This Row],[Cantidad]]/(1-ORDENES[[#This Row],[Descuento]])</f>
        <v>178.46964285714284</v>
      </c>
      <c r="AA661" s="5">
        <f>ORDENES[[#This Row],[Ventas Originales (con descuento)]]/ORDENES[[#This Row],[Cantidad]]</f>
        <v>142.77571428571429</v>
      </c>
      <c r="AB661" s="5">
        <f>ORDENES[[#This Row],[Ventas Originales (con descuento)]]-(ORDENES[[#This Row],[Ganancias]])</f>
        <v>874.5</v>
      </c>
    </row>
    <row r="662" spans="1:28" x14ac:dyDescent="0.35">
      <c r="A662" t="s">
        <v>7719</v>
      </c>
      <c r="B662" t="s">
        <v>295</v>
      </c>
      <c r="C662" t="s">
        <v>1</v>
      </c>
      <c r="D662" t="s">
        <v>215</v>
      </c>
      <c r="E662" t="s">
        <v>193</v>
      </c>
      <c r="F662" s="1">
        <v>43701</v>
      </c>
      <c r="G662" t="s">
        <v>7613</v>
      </c>
      <c r="H662" t="s">
        <v>990</v>
      </c>
      <c r="I662">
        <v>76017</v>
      </c>
      <c r="J662" t="s">
        <v>1671</v>
      </c>
      <c r="K662" t="s">
        <v>1881</v>
      </c>
      <c r="L662" t="s">
        <v>1860</v>
      </c>
      <c r="M662" s="1">
        <v>43705</v>
      </c>
      <c r="N662" t="s">
        <v>1869</v>
      </c>
      <c r="O662" t="s">
        <v>7623</v>
      </c>
      <c r="P662" t="s">
        <v>1883</v>
      </c>
      <c r="Q662" t="s">
        <v>7623</v>
      </c>
      <c r="R662" t="s">
        <v>1872</v>
      </c>
      <c r="S662">
        <v>3</v>
      </c>
      <c r="T662" s="2">
        <v>0.2</v>
      </c>
      <c r="U662" s="5">
        <v>-135.77000000000001</v>
      </c>
      <c r="V662" s="5">
        <f>ORDENES[[#This Row],[Ventas sin descuento]]-ORDENES[[#This Row],[costos estimados]]</f>
        <v>45.25</v>
      </c>
      <c r="W662">
        <v>14</v>
      </c>
      <c r="X662" s="5">
        <v>724.08</v>
      </c>
      <c r="Y662" s="5">
        <f>ORDENES[[#This Row],[Ventas Originales (con descuento)]]/(1-ORDENES[[#This Row],[Descuento]])</f>
        <v>905.1</v>
      </c>
      <c r="Z662" s="5">
        <f>ORDENES[[#This Row],[Ventas Originales (con descuento)]]/ORDENES[[#This Row],[Cantidad]]/(1-ORDENES[[#This Row],[Descuento]])</f>
        <v>64.650000000000006</v>
      </c>
      <c r="AA662" s="5">
        <f>ORDENES[[#This Row],[Ventas Originales (con descuento)]]/ORDENES[[#This Row],[Cantidad]]</f>
        <v>51.720000000000006</v>
      </c>
      <c r="AB662" s="5">
        <f>ORDENES[[#This Row],[Ventas Originales (con descuento)]]-(ORDENES[[#This Row],[Ganancias]])</f>
        <v>859.85</v>
      </c>
    </row>
    <row r="663" spans="1:28" x14ac:dyDescent="0.35">
      <c r="A663" t="s">
        <v>7715</v>
      </c>
      <c r="B663" t="s">
        <v>295</v>
      </c>
      <c r="C663" t="s">
        <v>1</v>
      </c>
      <c r="D663" t="s">
        <v>215</v>
      </c>
      <c r="E663" t="s">
        <v>4</v>
      </c>
      <c r="F663" s="1">
        <v>43701</v>
      </c>
      <c r="G663" t="s">
        <v>7613</v>
      </c>
      <c r="H663" t="s">
        <v>990</v>
      </c>
      <c r="I663">
        <v>76017</v>
      </c>
      <c r="J663" t="s">
        <v>1267</v>
      </c>
      <c r="K663" t="s">
        <v>1881</v>
      </c>
      <c r="L663" t="s">
        <v>1860</v>
      </c>
      <c r="M663" s="1">
        <v>43705</v>
      </c>
      <c r="N663" t="s">
        <v>1869</v>
      </c>
      <c r="O663" t="s">
        <v>7623</v>
      </c>
      <c r="P663" t="s">
        <v>1883</v>
      </c>
      <c r="Q663" t="s">
        <v>7623</v>
      </c>
      <c r="R663" t="s">
        <v>1871</v>
      </c>
      <c r="S663">
        <v>3</v>
      </c>
      <c r="T663" s="2">
        <v>0.3</v>
      </c>
      <c r="U663" s="5">
        <v>-118.13</v>
      </c>
      <c r="V663" s="5">
        <f>ORDENES[[#This Row],[Ventas sin descuento]]-ORDENES[[#This Row],[costos estimados]]</f>
        <v>275.63714285714286</v>
      </c>
      <c r="W663">
        <v>5</v>
      </c>
      <c r="X663" s="5">
        <v>918.79</v>
      </c>
      <c r="Y663" s="5">
        <f>ORDENES[[#This Row],[Ventas Originales (con descuento)]]/(1-ORDENES[[#This Row],[Descuento]])</f>
        <v>1312.5571428571429</v>
      </c>
      <c r="Z663" s="5">
        <f>ORDENES[[#This Row],[Ventas Originales (con descuento)]]/ORDENES[[#This Row],[Cantidad]]/(1-ORDENES[[#This Row],[Descuento]])</f>
        <v>262.51142857142855</v>
      </c>
      <c r="AA663" s="5">
        <f>ORDENES[[#This Row],[Ventas Originales (con descuento)]]/ORDENES[[#This Row],[Cantidad]]</f>
        <v>183.75799999999998</v>
      </c>
      <c r="AB663" s="5">
        <f>ORDENES[[#This Row],[Ventas Originales (con descuento)]]-(ORDENES[[#This Row],[Ganancias]])</f>
        <v>1036.92</v>
      </c>
    </row>
    <row r="664" spans="1:28" x14ac:dyDescent="0.35">
      <c r="A664" t="s">
        <v>7719</v>
      </c>
      <c r="B664" t="s">
        <v>295</v>
      </c>
      <c r="C664" t="s">
        <v>1</v>
      </c>
      <c r="D664" t="s">
        <v>215</v>
      </c>
      <c r="E664" t="s">
        <v>47</v>
      </c>
      <c r="F664" s="1">
        <v>43701</v>
      </c>
      <c r="G664" t="s">
        <v>7613</v>
      </c>
      <c r="H664" t="s">
        <v>990</v>
      </c>
      <c r="I664">
        <v>76017</v>
      </c>
      <c r="J664" t="s">
        <v>1263</v>
      </c>
      <c r="K664" t="s">
        <v>1881</v>
      </c>
      <c r="L664" t="s">
        <v>1860</v>
      </c>
      <c r="M664" s="1">
        <v>43705</v>
      </c>
      <c r="N664" t="s">
        <v>1869</v>
      </c>
      <c r="O664" t="s">
        <v>7623</v>
      </c>
      <c r="P664" t="s">
        <v>1883</v>
      </c>
      <c r="Q664" t="s">
        <v>7623</v>
      </c>
      <c r="R664" t="s">
        <v>1876</v>
      </c>
      <c r="S664">
        <v>3</v>
      </c>
      <c r="T664" s="2">
        <v>0.8</v>
      </c>
      <c r="U664" s="5">
        <v>-4.22</v>
      </c>
      <c r="V664" s="5">
        <f>ORDENES[[#This Row],[Ventas sin descuento]]-ORDENES[[#This Row],[costos estimados]]</f>
        <v>6.6600000000000037</v>
      </c>
      <c r="W664">
        <v>3</v>
      </c>
      <c r="X664" s="5">
        <v>2.72</v>
      </c>
      <c r="Y664" s="5">
        <f>ORDENES[[#This Row],[Ventas Originales (con descuento)]]/(1-ORDENES[[#This Row],[Descuento]])</f>
        <v>13.600000000000003</v>
      </c>
      <c r="Z664" s="5">
        <f>ORDENES[[#This Row],[Ventas Originales (con descuento)]]/ORDENES[[#This Row],[Cantidad]]/(1-ORDENES[[#This Row],[Descuento]])</f>
        <v>4.533333333333335</v>
      </c>
      <c r="AA664" s="5">
        <f>ORDENES[[#This Row],[Ventas Originales (con descuento)]]/ORDENES[[#This Row],[Cantidad]]</f>
        <v>0.90666666666666673</v>
      </c>
      <c r="AB664" s="5">
        <f>ORDENES[[#This Row],[Ventas Originales (con descuento)]]-(ORDENES[[#This Row],[Ganancias]])</f>
        <v>6.9399999999999995</v>
      </c>
    </row>
    <row r="665" spans="1:28" x14ac:dyDescent="0.35">
      <c r="A665" t="s">
        <v>7719</v>
      </c>
      <c r="B665" t="s">
        <v>80</v>
      </c>
      <c r="C665" t="s">
        <v>1</v>
      </c>
      <c r="D665" t="s">
        <v>525</v>
      </c>
      <c r="E665" t="s">
        <v>73</v>
      </c>
      <c r="F665" s="1">
        <v>43916</v>
      </c>
      <c r="G665" t="s">
        <v>7613</v>
      </c>
      <c r="H665" t="s">
        <v>991</v>
      </c>
      <c r="I665">
        <v>10011</v>
      </c>
      <c r="J665" t="s">
        <v>1342</v>
      </c>
      <c r="K665" t="s">
        <v>1887</v>
      </c>
      <c r="L665" t="s">
        <v>1866</v>
      </c>
      <c r="M665" s="1">
        <v>43920</v>
      </c>
      <c r="N665" t="s">
        <v>1869</v>
      </c>
      <c r="O665" t="s">
        <v>7623</v>
      </c>
      <c r="P665" t="s">
        <v>1897</v>
      </c>
      <c r="Q665" t="s">
        <v>7623</v>
      </c>
      <c r="R665" t="s">
        <v>1872</v>
      </c>
      <c r="S665">
        <v>3</v>
      </c>
      <c r="T665" s="2">
        <v>0</v>
      </c>
      <c r="U665" s="5">
        <v>18.399999999999999</v>
      </c>
      <c r="V665" s="5">
        <f>ORDENES[[#This Row],[Ventas sin descuento]]-ORDENES[[#This Row],[costos estimados]]</f>
        <v>18.399999999999977</v>
      </c>
      <c r="W665">
        <v>5</v>
      </c>
      <c r="X665" s="5">
        <v>459.95</v>
      </c>
      <c r="Y665" s="5">
        <f>ORDENES[[#This Row],[Ventas Originales (con descuento)]]/(1-ORDENES[[#This Row],[Descuento]])</f>
        <v>459.95</v>
      </c>
      <c r="Z665" s="5">
        <f>ORDENES[[#This Row],[Ventas Originales (con descuento)]]/ORDENES[[#This Row],[Cantidad]]/(1-ORDENES[[#This Row],[Descuento]])</f>
        <v>91.99</v>
      </c>
      <c r="AA665" s="5">
        <f>ORDENES[[#This Row],[Ventas Originales (con descuento)]]/ORDENES[[#This Row],[Cantidad]]</f>
        <v>91.99</v>
      </c>
      <c r="AB665" s="5">
        <f>ORDENES[[#This Row],[Ventas Originales (con descuento)]]-(ORDENES[[#This Row],[Ganancias]])</f>
        <v>441.55</v>
      </c>
    </row>
    <row r="666" spans="1:28" x14ac:dyDescent="0.35">
      <c r="A666" t="s">
        <v>7719</v>
      </c>
      <c r="B666" t="s">
        <v>377</v>
      </c>
      <c r="C666" t="s">
        <v>1</v>
      </c>
      <c r="D666" t="s">
        <v>269</v>
      </c>
      <c r="E666" t="s">
        <v>18</v>
      </c>
      <c r="F666" s="1">
        <v>44139</v>
      </c>
      <c r="G666" t="s">
        <v>7598</v>
      </c>
      <c r="H666" t="s">
        <v>992</v>
      </c>
      <c r="I666">
        <v>40214</v>
      </c>
      <c r="J666" t="s">
        <v>1264</v>
      </c>
      <c r="K666" t="s">
        <v>1859</v>
      </c>
      <c r="L666" t="s">
        <v>1860</v>
      </c>
      <c r="M666" s="1">
        <v>44139</v>
      </c>
      <c r="N666" t="s">
        <v>1919</v>
      </c>
      <c r="O666" t="s">
        <v>7722</v>
      </c>
      <c r="P666" t="s">
        <v>1862</v>
      </c>
      <c r="Q666" t="s">
        <v>7722</v>
      </c>
      <c r="R666" t="s">
        <v>1898</v>
      </c>
      <c r="S666">
        <v>1</v>
      </c>
      <c r="T666" s="2">
        <v>0</v>
      </c>
      <c r="U666" s="5">
        <v>5.26</v>
      </c>
      <c r="V666" s="5">
        <f>ORDENES[[#This Row],[Ventas sin descuento]]-ORDENES[[#This Row],[costos estimados]]</f>
        <v>5.26</v>
      </c>
      <c r="W666">
        <v>3</v>
      </c>
      <c r="X666" s="5">
        <v>10.74</v>
      </c>
      <c r="Y666" s="5">
        <f>ORDENES[[#This Row],[Ventas Originales (con descuento)]]/(1-ORDENES[[#This Row],[Descuento]])</f>
        <v>10.74</v>
      </c>
      <c r="Z666" s="5">
        <f>ORDENES[[#This Row],[Ventas Originales (con descuento)]]/ORDENES[[#This Row],[Cantidad]]/(1-ORDENES[[#This Row],[Descuento]])</f>
        <v>3.58</v>
      </c>
      <c r="AA666" s="5">
        <f>ORDENES[[#This Row],[Ventas Originales (con descuento)]]/ORDENES[[#This Row],[Cantidad]]</f>
        <v>3.58</v>
      </c>
      <c r="AB666" s="5">
        <f>ORDENES[[#This Row],[Ventas Originales (con descuento)]]-(ORDENES[[#This Row],[Ganancias]])</f>
        <v>5.48</v>
      </c>
    </row>
    <row r="667" spans="1:28" x14ac:dyDescent="0.35">
      <c r="A667" t="s">
        <v>7719</v>
      </c>
      <c r="B667" t="s">
        <v>227</v>
      </c>
      <c r="C667" t="s">
        <v>1</v>
      </c>
      <c r="D667" t="s">
        <v>526</v>
      </c>
      <c r="E667" t="s">
        <v>199</v>
      </c>
      <c r="F667" s="1">
        <v>44355</v>
      </c>
      <c r="G667" t="s">
        <v>7613</v>
      </c>
      <c r="H667" t="s">
        <v>993</v>
      </c>
      <c r="I667">
        <v>75081</v>
      </c>
      <c r="J667" t="s">
        <v>1672</v>
      </c>
      <c r="K667" t="s">
        <v>1881</v>
      </c>
      <c r="L667" t="s">
        <v>1866</v>
      </c>
      <c r="M667" s="1">
        <v>44357</v>
      </c>
      <c r="N667" t="s">
        <v>1861</v>
      </c>
      <c r="O667" t="s">
        <v>7614</v>
      </c>
      <c r="P667" t="s">
        <v>1883</v>
      </c>
      <c r="Q667" t="s">
        <v>7614</v>
      </c>
      <c r="R667" t="s">
        <v>1908</v>
      </c>
      <c r="S667">
        <v>1</v>
      </c>
      <c r="T667" s="2">
        <v>0.2</v>
      </c>
      <c r="U667" s="5">
        <v>2.08</v>
      </c>
      <c r="V667" s="5">
        <f>ORDENES[[#This Row],[Ventas sin descuento]]-ORDENES[[#This Row],[costos estimados]]</f>
        <v>8.02</v>
      </c>
      <c r="W667">
        <v>3</v>
      </c>
      <c r="X667" s="5">
        <v>23.76</v>
      </c>
      <c r="Y667" s="5">
        <f>ORDENES[[#This Row],[Ventas Originales (con descuento)]]/(1-ORDENES[[#This Row],[Descuento]])</f>
        <v>29.7</v>
      </c>
      <c r="Z667" s="5">
        <f>ORDENES[[#This Row],[Ventas Originales (con descuento)]]/ORDENES[[#This Row],[Cantidad]]/(1-ORDENES[[#This Row],[Descuento]])</f>
        <v>9.9</v>
      </c>
      <c r="AA667" s="5">
        <f>ORDENES[[#This Row],[Ventas Originales (con descuento)]]/ORDENES[[#This Row],[Cantidad]]</f>
        <v>7.9200000000000008</v>
      </c>
      <c r="AB667" s="5">
        <f>ORDENES[[#This Row],[Ventas Originales (con descuento)]]-(ORDENES[[#This Row],[Ganancias]])</f>
        <v>21.68</v>
      </c>
    </row>
    <row r="668" spans="1:28" x14ac:dyDescent="0.35">
      <c r="A668" t="s">
        <v>7719</v>
      </c>
      <c r="B668" t="s">
        <v>227</v>
      </c>
      <c r="C668" t="s">
        <v>1</v>
      </c>
      <c r="D668" t="s">
        <v>526</v>
      </c>
      <c r="E668" t="s">
        <v>53</v>
      </c>
      <c r="F668" s="1">
        <v>44355</v>
      </c>
      <c r="G668" t="s">
        <v>7613</v>
      </c>
      <c r="H668" t="s">
        <v>993</v>
      </c>
      <c r="I668">
        <v>75081</v>
      </c>
      <c r="J668" t="s">
        <v>53</v>
      </c>
      <c r="K668" t="s">
        <v>1881</v>
      </c>
      <c r="L668" t="s">
        <v>1866</v>
      </c>
      <c r="M668" s="1">
        <v>44357</v>
      </c>
      <c r="N668" t="s">
        <v>1861</v>
      </c>
      <c r="O668" t="s">
        <v>7614</v>
      </c>
      <c r="P668" t="s">
        <v>1883</v>
      </c>
      <c r="Q668" t="s">
        <v>7614</v>
      </c>
      <c r="R668" t="s">
        <v>1879</v>
      </c>
      <c r="S668">
        <v>1</v>
      </c>
      <c r="T668" s="2">
        <v>0.2</v>
      </c>
      <c r="U668" s="5">
        <v>28.71</v>
      </c>
      <c r="V668" s="5">
        <f>ORDENES[[#This Row],[Ventas sin descuento]]-ORDENES[[#This Row],[costos estimados]]</f>
        <v>49.975000000000001</v>
      </c>
      <c r="W668">
        <v>3</v>
      </c>
      <c r="X668" s="5">
        <v>85.06</v>
      </c>
      <c r="Y668" s="5">
        <f>ORDENES[[#This Row],[Ventas Originales (con descuento)]]/(1-ORDENES[[#This Row],[Descuento]])</f>
        <v>106.325</v>
      </c>
      <c r="Z668" s="5">
        <f>ORDENES[[#This Row],[Ventas Originales (con descuento)]]/ORDENES[[#This Row],[Cantidad]]/(1-ORDENES[[#This Row],[Descuento]])</f>
        <v>35.44166666666667</v>
      </c>
      <c r="AA668" s="5">
        <f>ORDENES[[#This Row],[Ventas Originales (con descuento)]]/ORDENES[[#This Row],[Cantidad]]</f>
        <v>28.353333333333335</v>
      </c>
      <c r="AB668" s="5">
        <f>ORDENES[[#This Row],[Ventas Originales (con descuento)]]-(ORDENES[[#This Row],[Ganancias]])</f>
        <v>56.35</v>
      </c>
    </row>
    <row r="669" spans="1:28" x14ac:dyDescent="0.35">
      <c r="A669" t="s">
        <v>7720</v>
      </c>
      <c r="B669" t="s">
        <v>227</v>
      </c>
      <c r="C669" t="s">
        <v>1</v>
      </c>
      <c r="D669" t="s">
        <v>526</v>
      </c>
      <c r="E669" t="s">
        <v>527</v>
      </c>
      <c r="F669" s="1">
        <v>44355</v>
      </c>
      <c r="G669" t="s">
        <v>7613</v>
      </c>
      <c r="H669" t="s">
        <v>993</v>
      </c>
      <c r="I669">
        <v>75081</v>
      </c>
      <c r="J669" t="s">
        <v>1673</v>
      </c>
      <c r="K669" t="s">
        <v>1881</v>
      </c>
      <c r="L669" t="s">
        <v>1866</v>
      </c>
      <c r="M669" s="1">
        <v>44357</v>
      </c>
      <c r="N669" t="s">
        <v>1861</v>
      </c>
      <c r="O669" t="s">
        <v>7614</v>
      </c>
      <c r="P669" t="s">
        <v>1883</v>
      </c>
      <c r="Q669" t="s">
        <v>7614</v>
      </c>
      <c r="R669" t="s">
        <v>1875</v>
      </c>
      <c r="S669">
        <v>1</v>
      </c>
      <c r="T669" s="2">
        <v>0.2</v>
      </c>
      <c r="U669" s="5">
        <v>28.62</v>
      </c>
      <c r="V669" s="5">
        <f>ORDENES[[#This Row],[Ventas sin descuento]]-ORDENES[[#This Row],[costos estimados]]</f>
        <v>124.01499999999999</v>
      </c>
      <c r="W669">
        <v>3</v>
      </c>
      <c r="X669" s="5">
        <v>381.58</v>
      </c>
      <c r="Y669" s="5">
        <f>ORDENES[[#This Row],[Ventas Originales (con descuento)]]/(1-ORDENES[[#This Row],[Descuento]])</f>
        <v>476.97499999999997</v>
      </c>
      <c r="Z669" s="5">
        <f>ORDENES[[#This Row],[Ventas Originales (con descuento)]]/ORDENES[[#This Row],[Cantidad]]/(1-ORDENES[[#This Row],[Descuento]])</f>
        <v>158.99166666666665</v>
      </c>
      <c r="AA669" s="5">
        <f>ORDENES[[#This Row],[Ventas Originales (con descuento)]]/ORDENES[[#This Row],[Cantidad]]</f>
        <v>127.19333333333333</v>
      </c>
      <c r="AB669" s="5">
        <f>ORDENES[[#This Row],[Ventas Originales (con descuento)]]-(ORDENES[[#This Row],[Ganancias]])</f>
        <v>352.96</v>
      </c>
    </row>
    <row r="670" spans="1:28" x14ac:dyDescent="0.35">
      <c r="A670" t="s">
        <v>7715</v>
      </c>
      <c r="B670" t="s">
        <v>528</v>
      </c>
      <c r="C670" t="s">
        <v>1</v>
      </c>
      <c r="D670" t="s">
        <v>529</v>
      </c>
      <c r="E670" t="s">
        <v>18</v>
      </c>
      <c r="F670" s="1">
        <v>43458</v>
      </c>
      <c r="G670" t="s">
        <v>7613</v>
      </c>
      <c r="H670" t="s">
        <v>994</v>
      </c>
      <c r="I670">
        <v>44105</v>
      </c>
      <c r="J670" t="s">
        <v>7643</v>
      </c>
      <c r="K670" t="s">
        <v>1887</v>
      </c>
      <c r="L670" t="s">
        <v>1860</v>
      </c>
      <c r="M670" s="1">
        <v>43460</v>
      </c>
      <c r="N670" t="s">
        <v>1891</v>
      </c>
      <c r="O670" t="s">
        <v>7675</v>
      </c>
      <c r="P670" t="s">
        <v>1907</v>
      </c>
      <c r="Q670" t="s">
        <v>7675</v>
      </c>
      <c r="R670" t="s">
        <v>1873</v>
      </c>
      <c r="S670">
        <v>1</v>
      </c>
      <c r="T670" s="2">
        <v>0.2</v>
      </c>
      <c r="U670" s="5">
        <v>8.73</v>
      </c>
      <c r="V670" s="5">
        <f>ORDENES[[#This Row],[Ventas sin descuento]]-ORDENES[[#This Row],[costos estimados]]</f>
        <v>16.319999999999997</v>
      </c>
      <c r="W670">
        <v>5</v>
      </c>
      <c r="X670" s="5">
        <v>30.36</v>
      </c>
      <c r="Y670" s="5">
        <f>ORDENES[[#This Row],[Ventas Originales (con descuento)]]/(1-ORDENES[[#This Row],[Descuento]])</f>
        <v>37.949999999999996</v>
      </c>
      <c r="Z670" s="5">
        <f>ORDENES[[#This Row],[Ventas Originales (con descuento)]]/ORDENES[[#This Row],[Cantidad]]/(1-ORDENES[[#This Row],[Descuento]])</f>
        <v>7.59</v>
      </c>
      <c r="AA670" s="5">
        <f>ORDENES[[#This Row],[Ventas Originales (con descuento)]]/ORDENES[[#This Row],[Cantidad]]</f>
        <v>6.0720000000000001</v>
      </c>
      <c r="AB670" s="5">
        <f>ORDENES[[#This Row],[Ventas Originales (con descuento)]]-(ORDENES[[#This Row],[Ganancias]])</f>
        <v>21.63</v>
      </c>
    </row>
    <row r="671" spans="1:28" x14ac:dyDescent="0.35">
      <c r="A671" t="s">
        <v>7715</v>
      </c>
      <c r="B671" t="s">
        <v>90</v>
      </c>
      <c r="C671" t="s">
        <v>1</v>
      </c>
      <c r="D671" t="s">
        <v>502</v>
      </c>
      <c r="E671" t="s">
        <v>18</v>
      </c>
      <c r="F671" s="1">
        <v>44356</v>
      </c>
      <c r="G671" t="s">
        <v>7613</v>
      </c>
      <c r="H671" t="s">
        <v>995</v>
      </c>
      <c r="I671">
        <v>60653</v>
      </c>
      <c r="J671" t="s">
        <v>1674</v>
      </c>
      <c r="K671" t="s">
        <v>1881</v>
      </c>
      <c r="L671" t="s">
        <v>1882</v>
      </c>
      <c r="M671" s="1">
        <v>44360</v>
      </c>
      <c r="N671" t="s">
        <v>1869</v>
      </c>
      <c r="O671" t="s">
        <v>7623</v>
      </c>
      <c r="P671" t="s">
        <v>1892</v>
      </c>
      <c r="Q671" t="s">
        <v>7623</v>
      </c>
      <c r="R671" t="s">
        <v>1873</v>
      </c>
      <c r="S671">
        <v>3</v>
      </c>
      <c r="T671" s="2">
        <v>0.6</v>
      </c>
      <c r="U671" s="5">
        <v>-14.39</v>
      </c>
      <c r="V671" s="5">
        <f>ORDENES[[#This Row],[Ventas sin descuento]]-ORDENES[[#This Row],[costos estimados]]</f>
        <v>21.579999999999991</v>
      </c>
      <c r="W671">
        <v>3</v>
      </c>
      <c r="X671" s="5">
        <v>23.98</v>
      </c>
      <c r="Y671" s="5">
        <f>ORDENES[[#This Row],[Ventas Originales (con descuento)]]/(1-ORDENES[[#This Row],[Descuento]])</f>
        <v>59.949999999999996</v>
      </c>
      <c r="Z671" s="5">
        <f>ORDENES[[#This Row],[Ventas Originales (con descuento)]]/ORDENES[[#This Row],[Cantidad]]/(1-ORDENES[[#This Row],[Descuento]])</f>
        <v>19.983333333333331</v>
      </c>
      <c r="AA671" s="5">
        <f>ORDENES[[#This Row],[Ventas Originales (con descuento)]]/ORDENES[[#This Row],[Cantidad]]</f>
        <v>7.9933333333333332</v>
      </c>
      <c r="AB671" s="5">
        <f>ORDENES[[#This Row],[Ventas Originales (con descuento)]]-(ORDENES[[#This Row],[Ganancias]])</f>
        <v>38.370000000000005</v>
      </c>
    </row>
    <row r="672" spans="1:28" x14ac:dyDescent="0.35">
      <c r="A672" t="s">
        <v>7715</v>
      </c>
      <c r="B672" t="s">
        <v>90</v>
      </c>
      <c r="C672" t="s">
        <v>1</v>
      </c>
      <c r="D672" t="s">
        <v>502</v>
      </c>
      <c r="E672" t="s">
        <v>17</v>
      </c>
      <c r="F672" s="1">
        <v>44356</v>
      </c>
      <c r="G672" t="s">
        <v>7613</v>
      </c>
      <c r="H672" t="s">
        <v>995</v>
      </c>
      <c r="I672">
        <v>60653</v>
      </c>
      <c r="J672" t="s">
        <v>1675</v>
      </c>
      <c r="K672" t="s">
        <v>1881</v>
      </c>
      <c r="L672" t="s">
        <v>1882</v>
      </c>
      <c r="M672" s="1">
        <v>44360</v>
      </c>
      <c r="N672" t="s">
        <v>1869</v>
      </c>
      <c r="O672" t="s">
        <v>7623</v>
      </c>
      <c r="P672" t="s">
        <v>1892</v>
      </c>
      <c r="Q672" t="s">
        <v>7623</v>
      </c>
      <c r="R672" t="s">
        <v>1871</v>
      </c>
      <c r="S672">
        <v>3</v>
      </c>
      <c r="T672" s="2">
        <v>0.5</v>
      </c>
      <c r="U672" s="5">
        <v>-71.89</v>
      </c>
      <c r="V672" s="5">
        <f>ORDENES[[#This Row],[Ventas sin descuento]]-ORDENES[[#This Row],[costos estimados]]</f>
        <v>37.04000000000002</v>
      </c>
      <c r="W672">
        <v>1</v>
      </c>
      <c r="X672" s="5">
        <v>108.93</v>
      </c>
      <c r="Y672" s="5">
        <f>ORDENES[[#This Row],[Ventas Originales (con descuento)]]/(1-ORDENES[[#This Row],[Descuento]])</f>
        <v>217.86</v>
      </c>
      <c r="Z672" s="5">
        <f>ORDENES[[#This Row],[Ventas Originales (con descuento)]]/ORDENES[[#This Row],[Cantidad]]/(1-ORDENES[[#This Row],[Descuento]])</f>
        <v>217.86</v>
      </c>
      <c r="AA672" s="5">
        <f>ORDENES[[#This Row],[Ventas Originales (con descuento)]]/ORDENES[[#This Row],[Cantidad]]</f>
        <v>108.93</v>
      </c>
      <c r="AB672" s="5">
        <f>ORDENES[[#This Row],[Ventas Originales (con descuento)]]-(ORDENES[[#This Row],[Ganancias]])</f>
        <v>180.82</v>
      </c>
    </row>
    <row r="673" spans="1:28" x14ac:dyDescent="0.35">
      <c r="A673" t="s">
        <v>7719</v>
      </c>
      <c r="B673" t="s">
        <v>90</v>
      </c>
      <c r="C673" t="s">
        <v>1</v>
      </c>
      <c r="D673" t="s">
        <v>502</v>
      </c>
      <c r="E673" t="s">
        <v>196</v>
      </c>
      <c r="F673" s="1">
        <v>44356</v>
      </c>
      <c r="G673" t="s">
        <v>7613</v>
      </c>
      <c r="H673" t="s">
        <v>995</v>
      </c>
      <c r="I673">
        <v>60653</v>
      </c>
      <c r="J673" t="s">
        <v>1676</v>
      </c>
      <c r="K673" t="s">
        <v>1881</v>
      </c>
      <c r="L673" t="s">
        <v>1882</v>
      </c>
      <c r="M673" s="1">
        <v>44360</v>
      </c>
      <c r="N673" t="s">
        <v>1869</v>
      </c>
      <c r="O673" t="s">
        <v>7623</v>
      </c>
      <c r="P673" t="s">
        <v>1892</v>
      </c>
      <c r="Q673" t="s">
        <v>7623</v>
      </c>
      <c r="R673" t="s">
        <v>1879</v>
      </c>
      <c r="S673">
        <v>3</v>
      </c>
      <c r="T673" s="2">
        <v>0.2</v>
      </c>
      <c r="U673" s="5">
        <v>11.36</v>
      </c>
      <c r="V673" s="5">
        <f>ORDENES[[#This Row],[Ventas sin descuento]]-ORDENES[[#This Row],[costos estimados]]</f>
        <v>20.447499999999998</v>
      </c>
      <c r="W673">
        <v>8</v>
      </c>
      <c r="X673" s="5">
        <v>36.35</v>
      </c>
      <c r="Y673" s="5">
        <f>ORDENES[[#This Row],[Ventas Originales (con descuento)]]/(1-ORDENES[[#This Row],[Descuento]])</f>
        <v>45.4375</v>
      </c>
      <c r="Z673" s="5">
        <f>ORDENES[[#This Row],[Ventas Originales (con descuento)]]/ORDENES[[#This Row],[Cantidad]]/(1-ORDENES[[#This Row],[Descuento]])</f>
        <v>5.6796875</v>
      </c>
      <c r="AA673" s="5">
        <f>ORDENES[[#This Row],[Ventas Originales (con descuento)]]/ORDENES[[#This Row],[Cantidad]]</f>
        <v>4.5437500000000002</v>
      </c>
      <c r="AB673" s="5">
        <f>ORDENES[[#This Row],[Ventas Originales (con descuento)]]-(ORDENES[[#This Row],[Ganancias]])</f>
        <v>24.990000000000002</v>
      </c>
    </row>
    <row r="674" spans="1:28" x14ac:dyDescent="0.35">
      <c r="A674" t="s">
        <v>7719</v>
      </c>
      <c r="B674" t="s">
        <v>339</v>
      </c>
      <c r="C674" t="s">
        <v>1</v>
      </c>
      <c r="D674" t="s">
        <v>324</v>
      </c>
      <c r="E674" t="s">
        <v>13</v>
      </c>
      <c r="F674" s="1">
        <v>44362</v>
      </c>
      <c r="G674" t="s">
        <v>7613</v>
      </c>
      <c r="H674" t="s">
        <v>996</v>
      </c>
      <c r="I674">
        <v>62301</v>
      </c>
      <c r="J674" t="s">
        <v>1677</v>
      </c>
      <c r="K674" t="s">
        <v>1881</v>
      </c>
      <c r="L674" t="s">
        <v>1860</v>
      </c>
      <c r="M674" s="1">
        <v>44369</v>
      </c>
      <c r="N674" t="s">
        <v>1869</v>
      </c>
      <c r="O674" t="s">
        <v>7623</v>
      </c>
      <c r="P674" t="s">
        <v>1892</v>
      </c>
      <c r="Q674" t="s">
        <v>7623</v>
      </c>
      <c r="R674" t="s">
        <v>1874</v>
      </c>
      <c r="S674">
        <v>5</v>
      </c>
      <c r="T674" s="2">
        <v>0.2</v>
      </c>
      <c r="U674" s="5">
        <v>1.71</v>
      </c>
      <c r="V674" s="5">
        <f>ORDENES[[#This Row],[Ventas sin descuento]]-ORDENES[[#This Row],[costos estimados]]</f>
        <v>6.5999999999999979</v>
      </c>
      <c r="W674">
        <v>5</v>
      </c>
      <c r="X674" s="5">
        <v>19.559999999999999</v>
      </c>
      <c r="Y674" s="5">
        <f>ORDENES[[#This Row],[Ventas Originales (con descuento)]]/(1-ORDENES[[#This Row],[Descuento]])</f>
        <v>24.449999999999996</v>
      </c>
      <c r="Z674" s="5">
        <f>ORDENES[[#This Row],[Ventas Originales (con descuento)]]/ORDENES[[#This Row],[Cantidad]]/(1-ORDENES[[#This Row],[Descuento]])</f>
        <v>4.8899999999999997</v>
      </c>
      <c r="AA674" s="5">
        <f>ORDENES[[#This Row],[Ventas Originales (con descuento)]]/ORDENES[[#This Row],[Cantidad]]</f>
        <v>3.9119999999999999</v>
      </c>
      <c r="AB674" s="5">
        <f>ORDENES[[#This Row],[Ventas Originales (con descuento)]]-(ORDENES[[#This Row],[Ganancias]])</f>
        <v>17.849999999999998</v>
      </c>
    </row>
    <row r="675" spans="1:28" x14ac:dyDescent="0.35">
      <c r="A675" t="s">
        <v>7719</v>
      </c>
      <c r="B675" t="s">
        <v>140</v>
      </c>
      <c r="C675" t="s">
        <v>1</v>
      </c>
      <c r="D675" t="s">
        <v>530</v>
      </c>
      <c r="E675" t="s">
        <v>194</v>
      </c>
      <c r="F675" s="1">
        <v>44535</v>
      </c>
      <c r="G675" t="s">
        <v>7598</v>
      </c>
      <c r="H675" t="s">
        <v>997</v>
      </c>
      <c r="I675">
        <v>47201</v>
      </c>
      <c r="J675" t="s">
        <v>1678</v>
      </c>
      <c r="K675" t="s">
        <v>1881</v>
      </c>
      <c r="L675" t="s">
        <v>1860</v>
      </c>
      <c r="M675" s="1">
        <v>44538</v>
      </c>
      <c r="N675" t="s">
        <v>1891</v>
      </c>
      <c r="O675" t="s">
        <v>7675</v>
      </c>
      <c r="P675" t="s">
        <v>1896</v>
      </c>
      <c r="Q675" t="s">
        <v>7675</v>
      </c>
      <c r="R675" t="s">
        <v>1877</v>
      </c>
      <c r="S675">
        <v>2</v>
      </c>
      <c r="T675" s="2">
        <v>0</v>
      </c>
      <c r="U675" s="5">
        <v>16.59</v>
      </c>
      <c r="V675" s="5">
        <f>ORDENES[[#This Row],[Ventas sin descuento]]-ORDENES[[#This Row],[costos estimados]]</f>
        <v>16.590000000000003</v>
      </c>
      <c r="W675">
        <v>3</v>
      </c>
      <c r="X675" s="5">
        <v>61.44</v>
      </c>
      <c r="Y675" s="5">
        <f>ORDENES[[#This Row],[Ventas Originales (con descuento)]]/(1-ORDENES[[#This Row],[Descuento]])</f>
        <v>61.44</v>
      </c>
      <c r="Z675" s="5">
        <f>ORDENES[[#This Row],[Ventas Originales (con descuento)]]/ORDENES[[#This Row],[Cantidad]]/(1-ORDENES[[#This Row],[Descuento]])</f>
        <v>20.48</v>
      </c>
      <c r="AA675" s="5">
        <f>ORDENES[[#This Row],[Ventas Originales (con descuento)]]/ORDENES[[#This Row],[Cantidad]]</f>
        <v>20.48</v>
      </c>
      <c r="AB675" s="5">
        <f>ORDENES[[#This Row],[Ventas Originales (con descuento)]]-(ORDENES[[#This Row],[Ganancias]])</f>
        <v>44.849999999999994</v>
      </c>
    </row>
    <row r="676" spans="1:28" x14ac:dyDescent="0.35">
      <c r="A676" t="s">
        <v>7719</v>
      </c>
      <c r="B676" t="s">
        <v>140</v>
      </c>
      <c r="C676" t="s">
        <v>1</v>
      </c>
      <c r="D676" t="s">
        <v>530</v>
      </c>
      <c r="E676" t="s">
        <v>178</v>
      </c>
      <c r="F676" s="1">
        <v>44535</v>
      </c>
      <c r="G676" t="s">
        <v>7598</v>
      </c>
      <c r="H676" t="s">
        <v>997</v>
      </c>
      <c r="I676">
        <v>47201</v>
      </c>
      <c r="J676" t="s">
        <v>1679</v>
      </c>
      <c r="K676" t="s">
        <v>1881</v>
      </c>
      <c r="L676" t="s">
        <v>1860</v>
      </c>
      <c r="M676" s="1">
        <v>44538</v>
      </c>
      <c r="N676" t="s">
        <v>1891</v>
      </c>
      <c r="O676" t="s">
        <v>7675</v>
      </c>
      <c r="P676" t="s">
        <v>1896</v>
      </c>
      <c r="Q676" t="s">
        <v>7675</v>
      </c>
      <c r="R676" t="s">
        <v>1879</v>
      </c>
      <c r="S676">
        <v>2</v>
      </c>
      <c r="T676" s="2">
        <v>0</v>
      </c>
      <c r="U676" s="5">
        <v>17.510000000000002</v>
      </c>
      <c r="V676" s="5">
        <f>ORDENES[[#This Row],[Ventas sin descuento]]-ORDENES[[#This Row],[costos estimados]]</f>
        <v>17.510000000000002</v>
      </c>
      <c r="W676">
        <v>5</v>
      </c>
      <c r="X676" s="5">
        <v>38.9</v>
      </c>
      <c r="Y676" s="5">
        <f>ORDENES[[#This Row],[Ventas Originales (con descuento)]]/(1-ORDENES[[#This Row],[Descuento]])</f>
        <v>38.9</v>
      </c>
      <c r="Z676" s="5">
        <f>ORDENES[[#This Row],[Ventas Originales (con descuento)]]/ORDENES[[#This Row],[Cantidad]]/(1-ORDENES[[#This Row],[Descuento]])</f>
        <v>7.7799999999999994</v>
      </c>
      <c r="AA676" s="5">
        <f>ORDENES[[#This Row],[Ventas Originales (con descuento)]]/ORDENES[[#This Row],[Cantidad]]</f>
        <v>7.7799999999999994</v>
      </c>
      <c r="AB676" s="5">
        <f>ORDENES[[#This Row],[Ventas Originales (con descuento)]]-(ORDENES[[#This Row],[Ganancias]])</f>
        <v>21.389999999999997</v>
      </c>
    </row>
    <row r="677" spans="1:28" x14ac:dyDescent="0.35">
      <c r="A677" t="s">
        <v>7720</v>
      </c>
      <c r="B677" t="s">
        <v>140</v>
      </c>
      <c r="C677" t="s">
        <v>1</v>
      </c>
      <c r="D677" t="s">
        <v>530</v>
      </c>
      <c r="E677" t="s">
        <v>76</v>
      </c>
      <c r="F677" s="1">
        <v>44535</v>
      </c>
      <c r="G677" t="s">
        <v>7598</v>
      </c>
      <c r="H677" t="s">
        <v>997</v>
      </c>
      <c r="I677">
        <v>47201</v>
      </c>
      <c r="J677" t="s">
        <v>1584</v>
      </c>
      <c r="K677" t="s">
        <v>1881</v>
      </c>
      <c r="L677" t="s">
        <v>1860</v>
      </c>
      <c r="M677" s="1">
        <v>44538</v>
      </c>
      <c r="N677" t="s">
        <v>1891</v>
      </c>
      <c r="O677" t="s">
        <v>7675</v>
      </c>
      <c r="P677" t="s">
        <v>1896</v>
      </c>
      <c r="Q677" t="s">
        <v>7675</v>
      </c>
      <c r="R677" t="s">
        <v>1889</v>
      </c>
      <c r="S677">
        <v>2</v>
      </c>
      <c r="T677" s="2">
        <v>0</v>
      </c>
      <c r="U677" s="5">
        <v>40.75</v>
      </c>
      <c r="V677" s="5">
        <f>ORDENES[[#This Row],[Ventas sin descuento]]-ORDENES[[#This Row],[costos estimados]]</f>
        <v>40.75</v>
      </c>
      <c r="W677">
        <v>3</v>
      </c>
      <c r="X677" s="5">
        <v>99.39</v>
      </c>
      <c r="Y677" s="5">
        <f>ORDENES[[#This Row],[Ventas Originales (con descuento)]]/(1-ORDENES[[#This Row],[Descuento]])</f>
        <v>99.39</v>
      </c>
      <c r="Z677" s="5">
        <f>ORDENES[[#This Row],[Ventas Originales (con descuento)]]/ORDENES[[#This Row],[Cantidad]]/(1-ORDENES[[#This Row],[Descuento]])</f>
        <v>33.130000000000003</v>
      </c>
      <c r="AA677" s="5">
        <f>ORDENES[[#This Row],[Ventas Originales (con descuento)]]/ORDENES[[#This Row],[Cantidad]]</f>
        <v>33.130000000000003</v>
      </c>
      <c r="AB677" s="5">
        <f>ORDENES[[#This Row],[Ventas Originales (con descuento)]]-(ORDENES[[#This Row],[Ganancias]])</f>
        <v>58.64</v>
      </c>
    </row>
    <row r="678" spans="1:28" x14ac:dyDescent="0.35">
      <c r="A678" t="s">
        <v>7719</v>
      </c>
      <c r="B678" t="s">
        <v>531</v>
      </c>
      <c r="C678" t="s">
        <v>1</v>
      </c>
      <c r="D678" t="s">
        <v>532</v>
      </c>
      <c r="E678" t="s">
        <v>533</v>
      </c>
      <c r="F678" s="1">
        <v>44273</v>
      </c>
      <c r="G678" t="s">
        <v>7613</v>
      </c>
      <c r="H678" t="s">
        <v>998</v>
      </c>
      <c r="I678">
        <v>75701</v>
      </c>
      <c r="J678" t="s">
        <v>1680</v>
      </c>
      <c r="K678" t="s">
        <v>1881</v>
      </c>
      <c r="L678" t="s">
        <v>1860</v>
      </c>
      <c r="M678" s="1">
        <v>44278</v>
      </c>
      <c r="N678" t="s">
        <v>1869</v>
      </c>
      <c r="O678" t="s">
        <v>7623</v>
      </c>
      <c r="P678" t="s">
        <v>1883</v>
      </c>
      <c r="Q678" t="s">
        <v>7623</v>
      </c>
      <c r="R678" t="s">
        <v>1877</v>
      </c>
      <c r="S678">
        <v>3</v>
      </c>
      <c r="T678" s="2">
        <v>0.8</v>
      </c>
      <c r="U678" s="5">
        <v>-7.39</v>
      </c>
      <c r="V678" s="5">
        <f>ORDENES[[#This Row],[Ventas sin descuento]]-ORDENES[[#This Row],[costos estimados]]</f>
        <v>3.3700000000000028</v>
      </c>
      <c r="W678">
        <v>3</v>
      </c>
      <c r="X678" s="5">
        <v>2.69</v>
      </c>
      <c r="Y678" s="5">
        <f>ORDENES[[#This Row],[Ventas Originales (con descuento)]]/(1-ORDENES[[#This Row],[Descuento]])</f>
        <v>13.450000000000003</v>
      </c>
      <c r="Z678" s="5">
        <f>ORDENES[[#This Row],[Ventas Originales (con descuento)]]/ORDENES[[#This Row],[Cantidad]]/(1-ORDENES[[#This Row],[Descuento]])</f>
        <v>4.4833333333333343</v>
      </c>
      <c r="AA678" s="5">
        <f>ORDENES[[#This Row],[Ventas Originales (con descuento)]]/ORDENES[[#This Row],[Cantidad]]</f>
        <v>0.89666666666666661</v>
      </c>
      <c r="AB678" s="5">
        <f>ORDENES[[#This Row],[Ventas Originales (con descuento)]]-(ORDENES[[#This Row],[Ganancias]])</f>
        <v>10.08</v>
      </c>
    </row>
    <row r="679" spans="1:28" x14ac:dyDescent="0.35">
      <c r="A679" t="s">
        <v>7720</v>
      </c>
      <c r="B679" t="s">
        <v>531</v>
      </c>
      <c r="C679" t="s">
        <v>1</v>
      </c>
      <c r="D679" t="s">
        <v>532</v>
      </c>
      <c r="E679" t="s">
        <v>70</v>
      </c>
      <c r="F679" s="1">
        <v>44273</v>
      </c>
      <c r="G679" t="s">
        <v>7613</v>
      </c>
      <c r="H679" t="s">
        <v>998</v>
      </c>
      <c r="I679">
        <v>75701</v>
      </c>
      <c r="J679" t="s">
        <v>1681</v>
      </c>
      <c r="K679" t="s">
        <v>1881</v>
      </c>
      <c r="L679" t="s">
        <v>1860</v>
      </c>
      <c r="M679" s="1">
        <v>44278</v>
      </c>
      <c r="N679" t="s">
        <v>1869</v>
      </c>
      <c r="O679" t="s">
        <v>7623</v>
      </c>
      <c r="P679" t="s">
        <v>1883</v>
      </c>
      <c r="Q679" t="s">
        <v>7623</v>
      </c>
      <c r="R679" t="s">
        <v>1889</v>
      </c>
      <c r="S679">
        <v>3</v>
      </c>
      <c r="T679" s="2">
        <v>0.2</v>
      </c>
      <c r="U679" s="5">
        <v>4.5199999999999996</v>
      </c>
      <c r="V679" s="5">
        <f>ORDENES[[#This Row],[Ventas sin descuento]]-ORDENES[[#This Row],[costos estimados]]</f>
        <v>11.474999999999998</v>
      </c>
      <c r="W679">
        <v>3</v>
      </c>
      <c r="X679" s="5">
        <v>27.82</v>
      </c>
      <c r="Y679" s="5">
        <f>ORDENES[[#This Row],[Ventas Originales (con descuento)]]/(1-ORDENES[[#This Row],[Descuento]])</f>
        <v>34.774999999999999</v>
      </c>
      <c r="Z679" s="5">
        <f>ORDENES[[#This Row],[Ventas Originales (con descuento)]]/ORDENES[[#This Row],[Cantidad]]/(1-ORDENES[[#This Row],[Descuento]])</f>
        <v>11.591666666666667</v>
      </c>
      <c r="AA679" s="5">
        <f>ORDENES[[#This Row],[Ventas Originales (con descuento)]]/ORDENES[[#This Row],[Cantidad]]</f>
        <v>9.2733333333333334</v>
      </c>
      <c r="AB679" s="5">
        <f>ORDENES[[#This Row],[Ventas Originales (con descuento)]]-(ORDENES[[#This Row],[Ganancias]])</f>
        <v>23.3</v>
      </c>
    </row>
    <row r="680" spans="1:28" x14ac:dyDescent="0.35">
      <c r="A680" t="s">
        <v>7715</v>
      </c>
      <c r="B680" t="s">
        <v>531</v>
      </c>
      <c r="C680" t="s">
        <v>1</v>
      </c>
      <c r="D680" t="s">
        <v>532</v>
      </c>
      <c r="E680" t="s">
        <v>48</v>
      </c>
      <c r="F680" s="1">
        <v>44273</v>
      </c>
      <c r="G680" t="s">
        <v>7613</v>
      </c>
      <c r="H680" t="s">
        <v>998</v>
      </c>
      <c r="I680">
        <v>75701</v>
      </c>
      <c r="J680" t="s">
        <v>1682</v>
      </c>
      <c r="K680" t="s">
        <v>1881</v>
      </c>
      <c r="L680" t="s">
        <v>1860</v>
      </c>
      <c r="M680" s="1">
        <v>44278</v>
      </c>
      <c r="N680" t="s">
        <v>1869</v>
      </c>
      <c r="O680" t="s">
        <v>7623</v>
      </c>
      <c r="P680" t="s">
        <v>1883</v>
      </c>
      <c r="Q680" t="s">
        <v>7623</v>
      </c>
      <c r="R680" t="s">
        <v>1873</v>
      </c>
      <c r="S680">
        <v>3</v>
      </c>
      <c r="T680" s="2">
        <v>0.6</v>
      </c>
      <c r="U680" s="5">
        <v>-41.26</v>
      </c>
      <c r="V680" s="5">
        <f>ORDENES[[#This Row],[Ventas sin descuento]]-ORDENES[[#This Row],[costos estimados]]</f>
        <v>82.519999999999982</v>
      </c>
      <c r="W680">
        <v>3</v>
      </c>
      <c r="X680" s="5">
        <v>82.52</v>
      </c>
      <c r="Y680" s="5">
        <f>ORDENES[[#This Row],[Ventas Originales (con descuento)]]/(1-ORDENES[[#This Row],[Descuento]])</f>
        <v>206.29999999999998</v>
      </c>
      <c r="Z680" s="5">
        <f>ORDENES[[#This Row],[Ventas Originales (con descuento)]]/ORDENES[[#This Row],[Cantidad]]/(1-ORDENES[[#This Row],[Descuento]])</f>
        <v>68.766666666666652</v>
      </c>
      <c r="AA680" s="5">
        <f>ORDENES[[#This Row],[Ventas Originales (con descuento)]]/ORDENES[[#This Row],[Cantidad]]</f>
        <v>27.506666666666664</v>
      </c>
      <c r="AB680" s="5">
        <f>ORDENES[[#This Row],[Ventas Originales (con descuento)]]-(ORDENES[[#This Row],[Ganancias]])</f>
        <v>123.78</v>
      </c>
    </row>
    <row r="681" spans="1:28" x14ac:dyDescent="0.35">
      <c r="A681" t="s">
        <v>7719</v>
      </c>
      <c r="B681" t="s">
        <v>531</v>
      </c>
      <c r="C681" t="s">
        <v>1</v>
      </c>
      <c r="D681" t="s">
        <v>532</v>
      </c>
      <c r="E681" t="s">
        <v>119</v>
      </c>
      <c r="F681" s="1">
        <v>44273</v>
      </c>
      <c r="G681" t="s">
        <v>7613</v>
      </c>
      <c r="H681" t="s">
        <v>998</v>
      </c>
      <c r="I681">
        <v>75701</v>
      </c>
      <c r="J681" t="s">
        <v>1683</v>
      </c>
      <c r="K681" t="s">
        <v>1881</v>
      </c>
      <c r="L681" t="s">
        <v>1860</v>
      </c>
      <c r="M681" s="1">
        <v>44278</v>
      </c>
      <c r="N681" t="s">
        <v>1869</v>
      </c>
      <c r="O681" t="s">
        <v>7623</v>
      </c>
      <c r="P681" t="s">
        <v>1883</v>
      </c>
      <c r="Q681" t="s">
        <v>7623</v>
      </c>
      <c r="R681" t="s">
        <v>1876</v>
      </c>
      <c r="S681">
        <v>3</v>
      </c>
      <c r="T681" s="2">
        <v>0.8</v>
      </c>
      <c r="U681" s="5">
        <v>-320.24</v>
      </c>
      <c r="V681" s="5">
        <f>ORDENES[[#This Row],[Ventas sin descuento]]-ORDENES[[#This Row],[costos estimados]]</f>
        <v>411.72000000000025</v>
      </c>
      <c r="W681">
        <v>3</v>
      </c>
      <c r="X681" s="5">
        <v>182.99</v>
      </c>
      <c r="Y681" s="5">
        <f>ORDENES[[#This Row],[Ventas Originales (con descuento)]]/(1-ORDENES[[#This Row],[Descuento]])</f>
        <v>914.95000000000027</v>
      </c>
      <c r="Z681" s="5">
        <f>ORDENES[[#This Row],[Ventas Originales (con descuento)]]/ORDENES[[#This Row],[Cantidad]]/(1-ORDENES[[#This Row],[Descuento]])</f>
        <v>304.98333333333341</v>
      </c>
      <c r="AA681" s="5">
        <f>ORDENES[[#This Row],[Ventas Originales (con descuento)]]/ORDENES[[#This Row],[Cantidad]]</f>
        <v>60.99666666666667</v>
      </c>
      <c r="AB681" s="5">
        <f>ORDENES[[#This Row],[Ventas Originales (con descuento)]]-(ORDENES[[#This Row],[Ganancias]])</f>
        <v>503.23</v>
      </c>
    </row>
    <row r="682" spans="1:28" x14ac:dyDescent="0.35">
      <c r="A682" t="s">
        <v>7719</v>
      </c>
      <c r="B682" t="s">
        <v>80</v>
      </c>
      <c r="C682" t="s">
        <v>1</v>
      </c>
      <c r="D682" t="s">
        <v>534</v>
      </c>
      <c r="E682" t="s">
        <v>47</v>
      </c>
      <c r="F682" s="1">
        <v>44154</v>
      </c>
      <c r="G682" t="s">
        <v>7598</v>
      </c>
      <c r="H682" t="s">
        <v>999</v>
      </c>
      <c r="I682">
        <v>10024</v>
      </c>
      <c r="J682" t="s">
        <v>1684</v>
      </c>
      <c r="K682" t="s">
        <v>1887</v>
      </c>
      <c r="L682" t="s">
        <v>1860</v>
      </c>
      <c r="M682" s="1">
        <v>44159</v>
      </c>
      <c r="N682" t="s">
        <v>1869</v>
      </c>
      <c r="O682" t="s">
        <v>7623</v>
      </c>
      <c r="P682" t="s">
        <v>1897</v>
      </c>
      <c r="Q682" t="s">
        <v>7623</v>
      </c>
      <c r="R682" t="s">
        <v>1876</v>
      </c>
      <c r="S682">
        <v>3</v>
      </c>
      <c r="T682" s="2">
        <v>0.2</v>
      </c>
      <c r="U682" s="5">
        <v>4.66</v>
      </c>
      <c r="V682" s="5">
        <f>ORDENES[[#This Row],[Ventas sin descuento]]-ORDENES[[#This Row],[costos estimados]]</f>
        <v>8.2475000000000005</v>
      </c>
      <c r="W682">
        <v>3</v>
      </c>
      <c r="X682" s="5">
        <v>14.35</v>
      </c>
      <c r="Y682" s="5">
        <f>ORDENES[[#This Row],[Ventas Originales (con descuento)]]/(1-ORDENES[[#This Row],[Descuento]])</f>
        <v>17.9375</v>
      </c>
      <c r="Z682" s="5">
        <f>ORDENES[[#This Row],[Ventas Originales (con descuento)]]/ORDENES[[#This Row],[Cantidad]]/(1-ORDENES[[#This Row],[Descuento]])</f>
        <v>5.9791666666666661</v>
      </c>
      <c r="AA682" s="5">
        <f>ORDENES[[#This Row],[Ventas Originales (con descuento)]]/ORDENES[[#This Row],[Cantidad]]</f>
        <v>4.7833333333333332</v>
      </c>
      <c r="AB682" s="5">
        <f>ORDENES[[#This Row],[Ventas Originales (con descuento)]]-(ORDENES[[#This Row],[Ganancias]])</f>
        <v>9.69</v>
      </c>
    </row>
    <row r="683" spans="1:28" x14ac:dyDescent="0.35">
      <c r="A683" t="s">
        <v>7719</v>
      </c>
      <c r="B683" t="s">
        <v>80</v>
      </c>
      <c r="C683" t="s">
        <v>1</v>
      </c>
      <c r="D683" t="s">
        <v>534</v>
      </c>
      <c r="E683" t="s">
        <v>7624</v>
      </c>
      <c r="F683" s="1">
        <v>44154</v>
      </c>
      <c r="G683" t="s">
        <v>7598</v>
      </c>
      <c r="H683" t="s">
        <v>999</v>
      </c>
      <c r="I683">
        <v>10024</v>
      </c>
      <c r="J683" t="s">
        <v>7644</v>
      </c>
      <c r="K683" t="s">
        <v>1887</v>
      </c>
      <c r="L683" t="s">
        <v>1860</v>
      </c>
      <c r="M683" s="1">
        <v>44159</v>
      </c>
      <c r="N683" t="s">
        <v>1869</v>
      </c>
      <c r="O683" t="s">
        <v>7623</v>
      </c>
      <c r="P683" t="s">
        <v>1897</v>
      </c>
      <c r="Q683" t="s">
        <v>7623</v>
      </c>
      <c r="R683" t="s">
        <v>1872</v>
      </c>
      <c r="S683">
        <v>3</v>
      </c>
      <c r="T683" s="2">
        <v>0</v>
      </c>
      <c r="U683" s="5">
        <v>2.6</v>
      </c>
      <c r="V683" s="5">
        <f>ORDENES[[#This Row],[Ventas sin descuento]]-ORDENES[[#This Row],[costos estimados]]</f>
        <v>2.6000000000000014</v>
      </c>
      <c r="W683">
        <v>2</v>
      </c>
      <c r="X683" s="5">
        <v>64.959999999999994</v>
      </c>
      <c r="Y683" s="5">
        <f>ORDENES[[#This Row],[Ventas Originales (con descuento)]]/(1-ORDENES[[#This Row],[Descuento]])</f>
        <v>64.959999999999994</v>
      </c>
      <c r="Z683" s="5">
        <f>ORDENES[[#This Row],[Ventas Originales (con descuento)]]/ORDENES[[#This Row],[Cantidad]]/(1-ORDENES[[#This Row],[Descuento]])</f>
        <v>32.479999999999997</v>
      </c>
      <c r="AA683" s="5">
        <f>ORDENES[[#This Row],[Ventas Originales (con descuento)]]/ORDENES[[#This Row],[Cantidad]]</f>
        <v>32.479999999999997</v>
      </c>
      <c r="AB683" s="5">
        <f>ORDENES[[#This Row],[Ventas Originales (con descuento)]]-(ORDENES[[#This Row],[Ganancias]])</f>
        <v>62.359999999999992</v>
      </c>
    </row>
    <row r="684" spans="1:28" x14ac:dyDescent="0.35">
      <c r="A684" t="s">
        <v>7719</v>
      </c>
      <c r="B684" t="s">
        <v>80</v>
      </c>
      <c r="C684" t="s">
        <v>1</v>
      </c>
      <c r="D684" t="s">
        <v>534</v>
      </c>
      <c r="E684" t="s">
        <v>67</v>
      </c>
      <c r="F684" s="1">
        <v>44154</v>
      </c>
      <c r="G684" t="s">
        <v>7598</v>
      </c>
      <c r="H684" t="s">
        <v>999</v>
      </c>
      <c r="I684">
        <v>10024</v>
      </c>
      <c r="J684" t="s">
        <v>1578</v>
      </c>
      <c r="K684" t="s">
        <v>1887</v>
      </c>
      <c r="L684" t="s">
        <v>1860</v>
      </c>
      <c r="M684" s="1">
        <v>44159</v>
      </c>
      <c r="N684" t="s">
        <v>1869</v>
      </c>
      <c r="O684" t="s">
        <v>7623</v>
      </c>
      <c r="P684" t="s">
        <v>1897</v>
      </c>
      <c r="Q684" t="s">
        <v>7623</v>
      </c>
      <c r="R684" t="s">
        <v>1872</v>
      </c>
      <c r="S684">
        <v>3</v>
      </c>
      <c r="T684" s="2">
        <v>0</v>
      </c>
      <c r="U684" s="5">
        <v>18.52</v>
      </c>
      <c r="V684" s="5">
        <f>ORDENES[[#This Row],[Ventas sin descuento]]-ORDENES[[#This Row],[costos estimados]]</f>
        <v>18.519999999999996</v>
      </c>
      <c r="W684">
        <v>4</v>
      </c>
      <c r="X684" s="5">
        <v>68.599999999999994</v>
      </c>
      <c r="Y684" s="5">
        <f>ORDENES[[#This Row],[Ventas Originales (con descuento)]]/(1-ORDENES[[#This Row],[Descuento]])</f>
        <v>68.599999999999994</v>
      </c>
      <c r="Z684" s="5">
        <f>ORDENES[[#This Row],[Ventas Originales (con descuento)]]/ORDENES[[#This Row],[Cantidad]]/(1-ORDENES[[#This Row],[Descuento]])</f>
        <v>17.149999999999999</v>
      </c>
      <c r="AA684" s="5">
        <f>ORDENES[[#This Row],[Ventas Originales (con descuento)]]/ORDENES[[#This Row],[Cantidad]]</f>
        <v>17.149999999999999</v>
      </c>
      <c r="AB684" s="5">
        <f>ORDENES[[#This Row],[Ventas Originales (con descuento)]]-(ORDENES[[#This Row],[Ganancias]])</f>
        <v>50.08</v>
      </c>
    </row>
    <row r="685" spans="1:28" x14ac:dyDescent="0.35">
      <c r="A685" t="s">
        <v>7720</v>
      </c>
      <c r="B685" t="s">
        <v>535</v>
      </c>
      <c r="C685" t="s">
        <v>1</v>
      </c>
      <c r="D685" t="s">
        <v>536</v>
      </c>
      <c r="E685" t="s">
        <v>537</v>
      </c>
      <c r="F685" s="1">
        <v>44504</v>
      </c>
      <c r="G685" t="s">
        <v>7613</v>
      </c>
      <c r="H685" t="s">
        <v>1000</v>
      </c>
      <c r="I685">
        <v>27217</v>
      </c>
      <c r="J685" t="s">
        <v>1685</v>
      </c>
      <c r="K685" t="s">
        <v>1859</v>
      </c>
      <c r="L685" t="s">
        <v>1866</v>
      </c>
      <c r="M685" s="1">
        <v>44504</v>
      </c>
      <c r="N685" t="s">
        <v>1919</v>
      </c>
      <c r="O685" t="s">
        <v>7722</v>
      </c>
      <c r="P685" t="s">
        <v>1878</v>
      </c>
      <c r="Q685" t="s">
        <v>7722</v>
      </c>
      <c r="R685" t="s">
        <v>1912</v>
      </c>
      <c r="S685">
        <v>1</v>
      </c>
      <c r="T685" s="2">
        <v>0.5</v>
      </c>
      <c r="U685" s="5">
        <v>-3839.99</v>
      </c>
      <c r="V685" s="5">
        <f>ORDENES[[#This Row],[Ventas sin descuento]]-ORDENES[[#This Row],[costos estimados]]</f>
        <v>4159.99</v>
      </c>
      <c r="W685">
        <v>4</v>
      </c>
      <c r="X685" s="5">
        <v>7999.98</v>
      </c>
      <c r="Y685" s="5">
        <f>ORDENES[[#This Row],[Ventas Originales (con descuento)]]/(1-ORDENES[[#This Row],[Descuento]])</f>
        <v>15999.96</v>
      </c>
      <c r="Z685" s="5">
        <f>ORDENES[[#This Row],[Ventas Originales (con descuento)]]/ORDENES[[#This Row],[Cantidad]]/(1-ORDENES[[#This Row],[Descuento]])</f>
        <v>3999.99</v>
      </c>
      <c r="AA685" s="5">
        <f>ORDENES[[#This Row],[Ventas Originales (con descuento)]]/ORDENES[[#This Row],[Cantidad]]</f>
        <v>1999.9949999999999</v>
      </c>
      <c r="AB685" s="5">
        <f>ORDENES[[#This Row],[Ventas Originales (con descuento)]]-(ORDENES[[#This Row],[Ganancias]])</f>
        <v>11839.97</v>
      </c>
    </row>
    <row r="686" spans="1:28" x14ac:dyDescent="0.35">
      <c r="A686" t="s">
        <v>7719</v>
      </c>
      <c r="B686" t="s">
        <v>535</v>
      </c>
      <c r="C686" t="s">
        <v>1</v>
      </c>
      <c r="D686" t="s">
        <v>536</v>
      </c>
      <c r="E686" t="s">
        <v>229</v>
      </c>
      <c r="F686" s="1">
        <v>44504</v>
      </c>
      <c r="G686" t="s">
        <v>7613</v>
      </c>
      <c r="H686" t="s">
        <v>1000</v>
      </c>
      <c r="I686">
        <v>27217</v>
      </c>
      <c r="J686" t="s">
        <v>1664</v>
      </c>
      <c r="K686" t="s">
        <v>1859</v>
      </c>
      <c r="L686" t="s">
        <v>1866</v>
      </c>
      <c r="M686" s="1">
        <v>44504</v>
      </c>
      <c r="N686" t="s">
        <v>1919</v>
      </c>
      <c r="O686" t="s">
        <v>7722</v>
      </c>
      <c r="P686" t="s">
        <v>1878</v>
      </c>
      <c r="Q686" t="s">
        <v>7722</v>
      </c>
      <c r="R686" t="s">
        <v>1877</v>
      </c>
      <c r="S686">
        <v>1</v>
      </c>
      <c r="T686" s="2">
        <v>0.2</v>
      </c>
      <c r="U686" s="5">
        <v>14.65</v>
      </c>
      <c r="V686" s="5">
        <f>ORDENES[[#This Row],[Ventas sin descuento]]-ORDENES[[#This Row],[costos estimados]]</f>
        <v>56.509999999999991</v>
      </c>
      <c r="W686">
        <v>2</v>
      </c>
      <c r="X686" s="5">
        <v>167.44</v>
      </c>
      <c r="Y686" s="5">
        <f>ORDENES[[#This Row],[Ventas Originales (con descuento)]]/(1-ORDENES[[#This Row],[Descuento]])</f>
        <v>209.29999999999998</v>
      </c>
      <c r="Z686" s="5">
        <f>ORDENES[[#This Row],[Ventas Originales (con descuento)]]/ORDENES[[#This Row],[Cantidad]]/(1-ORDENES[[#This Row],[Descuento]])</f>
        <v>104.64999999999999</v>
      </c>
      <c r="AA686" s="5">
        <f>ORDENES[[#This Row],[Ventas Originales (con descuento)]]/ORDENES[[#This Row],[Cantidad]]</f>
        <v>83.72</v>
      </c>
      <c r="AB686" s="5">
        <f>ORDENES[[#This Row],[Ventas Originales (con descuento)]]-(ORDENES[[#This Row],[Ganancias]])</f>
        <v>152.79</v>
      </c>
    </row>
    <row r="687" spans="1:28" x14ac:dyDescent="0.35">
      <c r="A687" t="s">
        <v>7720</v>
      </c>
      <c r="B687" t="s">
        <v>98</v>
      </c>
      <c r="C687" t="s">
        <v>1</v>
      </c>
      <c r="D687" t="s">
        <v>538</v>
      </c>
      <c r="E687" t="s">
        <v>307</v>
      </c>
      <c r="F687" s="1">
        <v>43286</v>
      </c>
      <c r="G687" t="s">
        <v>7613</v>
      </c>
      <c r="H687" t="s">
        <v>1001</v>
      </c>
      <c r="I687">
        <v>39212</v>
      </c>
      <c r="J687" t="s">
        <v>1463</v>
      </c>
      <c r="K687" t="s">
        <v>1859</v>
      </c>
      <c r="L687" t="s">
        <v>1860</v>
      </c>
      <c r="M687" s="1">
        <v>43289</v>
      </c>
      <c r="N687" t="s">
        <v>1891</v>
      </c>
      <c r="O687" t="s">
        <v>7675</v>
      </c>
      <c r="P687" t="s">
        <v>1922</v>
      </c>
      <c r="Q687" t="s">
        <v>7675</v>
      </c>
      <c r="R687" t="s">
        <v>1889</v>
      </c>
      <c r="S687">
        <v>2</v>
      </c>
      <c r="T687" s="2">
        <v>0</v>
      </c>
      <c r="U687" s="5">
        <v>163.19</v>
      </c>
      <c r="V687" s="5">
        <f>ORDENES[[#This Row],[Ventas sin descuento]]-ORDENES[[#This Row],[costos estimados]]</f>
        <v>163.19</v>
      </c>
      <c r="W687">
        <v>3</v>
      </c>
      <c r="X687" s="5">
        <v>479.97</v>
      </c>
      <c r="Y687" s="5">
        <f>ORDENES[[#This Row],[Ventas Originales (con descuento)]]/(1-ORDENES[[#This Row],[Descuento]])</f>
        <v>479.97</v>
      </c>
      <c r="Z687" s="5">
        <f>ORDENES[[#This Row],[Ventas Originales (con descuento)]]/ORDENES[[#This Row],[Cantidad]]/(1-ORDENES[[#This Row],[Descuento]])</f>
        <v>159.99</v>
      </c>
      <c r="AA687" s="5">
        <f>ORDENES[[#This Row],[Ventas Originales (con descuento)]]/ORDENES[[#This Row],[Cantidad]]</f>
        <v>159.99</v>
      </c>
      <c r="AB687" s="5">
        <f>ORDENES[[#This Row],[Ventas Originales (con descuento)]]-(ORDENES[[#This Row],[Ganancias]])</f>
        <v>316.78000000000003</v>
      </c>
    </row>
    <row r="688" spans="1:28" x14ac:dyDescent="0.35">
      <c r="A688" t="s">
        <v>7719</v>
      </c>
      <c r="B688" t="s">
        <v>98</v>
      </c>
      <c r="C688" t="s">
        <v>1</v>
      </c>
      <c r="D688" t="s">
        <v>538</v>
      </c>
      <c r="E688" t="s">
        <v>47</v>
      </c>
      <c r="F688" s="1">
        <v>43286</v>
      </c>
      <c r="G688" t="s">
        <v>7613</v>
      </c>
      <c r="H688" t="s">
        <v>1001</v>
      </c>
      <c r="I688">
        <v>39212</v>
      </c>
      <c r="J688" t="s">
        <v>1686</v>
      </c>
      <c r="K688" t="s">
        <v>1859</v>
      </c>
      <c r="L688" t="s">
        <v>1860</v>
      </c>
      <c r="M688" s="1">
        <v>43289</v>
      </c>
      <c r="N688" t="s">
        <v>1891</v>
      </c>
      <c r="O688" t="s">
        <v>7675</v>
      </c>
      <c r="P688" t="s">
        <v>1922</v>
      </c>
      <c r="Q688" t="s">
        <v>7675</v>
      </c>
      <c r="R688" t="s">
        <v>1868</v>
      </c>
      <c r="S688">
        <v>2</v>
      </c>
      <c r="T688" s="2">
        <v>0</v>
      </c>
      <c r="U688" s="5">
        <v>6.87</v>
      </c>
      <c r="V688" s="5">
        <f>ORDENES[[#This Row],[Ventas sin descuento]]-ORDENES[[#This Row],[costos estimados]]</f>
        <v>6.87</v>
      </c>
      <c r="W688">
        <v>2</v>
      </c>
      <c r="X688" s="5">
        <v>14.62</v>
      </c>
      <c r="Y688" s="5">
        <f>ORDENES[[#This Row],[Ventas Originales (con descuento)]]/(1-ORDENES[[#This Row],[Descuento]])</f>
        <v>14.62</v>
      </c>
      <c r="Z688" s="5">
        <f>ORDENES[[#This Row],[Ventas Originales (con descuento)]]/ORDENES[[#This Row],[Cantidad]]/(1-ORDENES[[#This Row],[Descuento]])</f>
        <v>7.31</v>
      </c>
      <c r="AA688" s="5">
        <f>ORDENES[[#This Row],[Ventas Originales (con descuento)]]/ORDENES[[#This Row],[Cantidad]]</f>
        <v>7.31</v>
      </c>
      <c r="AB688" s="5">
        <f>ORDENES[[#This Row],[Ventas Originales (con descuento)]]-(ORDENES[[#This Row],[Ganancias]])</f>
        <v>7.7499999999999991</v>
      </c>
    </row>
    <row r="689" spans="1:28" x14ac:dyDescent="0.35">
      <c r="A689" t="s">
        <v>7719</v>
      </c>
      <c r="B689" t="s">
        <v>98</v>
      </c>
      <c r="C689" t="s">
        <v>1</v>
      </c>
      <c r="D689" t="s">
        <v>538</v>
      </c>
      <c r="E689" t="s">
        <v>21</v>
      </c>
      <c r="F689" s="1">
        <v>43286</v>
      </c>
      <c r="G689" t="s">
        <v>7613</v>
      </c>
      <c r="H689" t="s">
        <v>1001</v>
      </c>
      <c r="I689">
        <v>39212</v>
      </c>
      <c r="J689" t="s">
        <v>1244</v>
      </c>
      <c r="K689" t="s">
        <v>1859</v>
      </c>
      <c r="L689" t="s">
        <v>1860</v>
      </c>
      <c r="M689" s="1">
        <v>43289</v>
      </c>
      <c r="N689" t="s">
        <v>1891</v>
      </c>
      <c r="O689" t="s">
        <v>7675</v>
      </c>
      <c r="P689" t="s">
        <v>1922</v>
      </c>
      <c r="Q689" t="s">
        <v>7675</v>
      </c>
      <c r="R689" t="s">
        <v>1879</v>
      </c>
      <c r="S689">
        <v>2</v>
      </c>
      <c r="T689" s="2">
        <v>0</v>
      </c>
      <c r="U689" s="5">
        <v>9.33</v>
      </c>
      <c r="V689" s="5">
        <f>ORDENES[[#This Row],[Ventas sin descuento]]-ORDENES[[#This Row],[costos estimados]]</f>
        <v>9.33</v>
      </c>
      <c r="W689">
        <v>3</v>
      </c>
      <c r="X689" s="5">
        <v>19.440000000000001</v>
      </c>
      <c r="Y689" s="5">
        <f>ORDENES[[#This Row],[Ventas Originales (con descuento)]]/(1-ORDENES[[#This Row],[Descuento]])</f>
        <v>19.440000000000001</v>
      </c>
      <c r="Z689" s="5">
        <f>ORDENES[[#This Row],[Ventas Originales (con descuento)]]/ORDENES[[#This Row],[Cantidad]]/(1-ORDENES[[#This Row],[Descuento]])</f>
        <v>6.48</v>
      </c>
      <c r="AA689" s="5">
        <f>ORDENES[[#This Row],[Ventas Originales (con descuento)]]/ORDENES[[#This Row],[Cantidad]]</f>
        <v>6.48</v>
      </c>
      <c r="AB689" s="5">
        <f>ORDENES[[#This Row],[Ventas Originales (con descuento)]]-(ORDENES[[#This Row],[Ganancias]])</f>
        <v>10.110000000000001</v>
      </c>
    </row>
    <row r="690" spans="1:28" x14ac:dyDescent="0.35">
      <c r="A690" t="s">
        <v>7715</v>
      </c>
      <c r="B690" t="s">
        <v>80</v>
      </c>
      <c r="C690" t="s">
        <v>1</v>
      </c>
      <c r="D690" t="s">
        <v>539</v>
      </c>
      <c r="E690" t="s">
        <v>3</v>
      </c>
      <c r="F690" s="1">
        <v>44555</v>
      </c>
      <c r="G690" t="s">
        <v>7613</v>
      </c>
      <c r="H690" t="s">
        <v>1002</v>
      </c>
      <c r="I690">
        <v>10035</v>
      </c>
      <c r="J690" t="s">
        <v>1687</v>
      </c>
      <c r="K690" t="s">
        <v>1887</v>
      </c>
      <c r="L690" t="s">
        <v>1860</v>
      </c>
      <c r="M690" s="1">
        <v>44559</v>
      </c>
      <c r="N690" t="s">
        <v>1869</v>
      </c>
      <c r="O690" t="s">
        <v>7623</v>
      </c>
      <c r="P690" t="s">
        <v>1897</v>
      </c>
      <c r="Q690" t="s">
        <v>7623</v>
      </c>
      <c r="R690" t="s">
        <v>1863</v>
      </c>
      <c r="S690">
        <v>3</v>
      </c>
      <c r="T690" s="2">
        <v>0.2</v>
      </c>
      <c r="U690" s="5">
        <v>4.8</v>
      </c>
      <c r="V690" s="5">
        <f>ORDENES[[#This Row],[Ventas sin descuento]]-ORDENES[[#This Row],[costos estimados]]</f>
        <v>52.794999999999987</v>
      </c>
      <c r="W690">
        <v>2</v>
      </c>
      <c r="X690" s="5">
        <v>191.98</v>
      </c>
      <c r="Y690" s="5">
        <f>ORDENES[[#This Row],[Ventas Originales (con descuento)]]/(1-ORDENES[[#This Row],[Descuento]])</f>
        <v>239.97499999999997</v>
      </c>
      <c r="Z690" s="5">
        <f>ORDENES[[#This Row],[Ventas Originales (con descuento)]]/ORDENES[[#This Row],[Cantidad]]/(1-ORDENES[[#This Row],[Descuento]])</f>
        <v>119.98749999999998</v>
      </c>
      <c r="AA690" s="5">
        <f>ORDENES[[#This Row],[Ventas Originales (con descuento)]]/ORDENES[[#This Row],[Cantidad]]</f>
        <v>95.99</v>
      </c>
      <c r="AB690" s="5">
        <f>ORDENES[[#This Row],[Ventas Originales (con descuento)]]-(ORDENES[[#This Row],[Ganancias]])</f>
        <v>187.17999999999998</v>
      </c>
    </row>
    <row r="691" spans="1:28" x14ac:dyDescent="0.35">
      <c r="A691" t="s">
        <v>7715</v>
      </c>
      <c r="B691" t="s">
        <v>540</v>
      </c>
      <c r="C691" t="s">
        <v>1</v>
      </c>
      <c r="D691" t="s">
        <v>541</v>
      </c>
      <c r="E691" t="s">
        <v>89</v>
      </c>
      <c r="F691" s="1">
        <v>43272</v>
      </c>
      <c r="G691" t="s">
        <v>7613</v>
      </c>
      <c r="H691" t="s">
        <v>1003</v>
      </c>
      <c r="I691">
        <v>22980</v>
      </c>
      <c r="J691" t="s">
        <v>1688</v>
      </c>
      <c r="K691" t="s">
        <v>1859</v>
      </c>
      <c r="L691" t="s">
        <v>1860</v>
      </c>
      <c r="M691" s="1">
        <v>43274</v>
      </c>
      <c r="N691" t="s">
        <v>1861</v>
      </c>
      <c r="O691" t="s">
        <v>7614</v>
      </c>
      <c r="P691" t="s">
        <v>1900</v>
      </c>
      <c r="Q691" t="s">
        <v>7614</v>
      </c>
      <c r="R691" t="s">
        <v>1873</v>
      </c>
      <c r="S691">
        <v>1</v>
      </c>
      <c r="T691" s="2">
        <v>0</v>
      </c>
      <c r="U691" s="5">
        <v>14.56</v>
      </c>
      <c r="V691" s="5">
        <f>ORDENES[[#This Row],[Ventas sin descuento]]-ORDENES[[#This Row],[costos estimados]]</f>
        <v>14.560000000000002</v>
      </c>
      <c r="W691">
        <v>1</v>
      </c>
      <c r="X691" s="5">
        <v>104.01</v>
      </c>
      <c r="Y691" s="5">
        <f>ORDENES[[#This Row],[Ventas Originales (con descuento)]]/(1-ORDENES[[#This Row],[Descuento]])</f>
        <v>104.01</v>
      </c>
      <c r="Z691" s="5">
        <f>ORDENES[[#This Row],[Ventas Originales (con descuento)]]/ORDENES[[#This Row],[Cantidad]]/(1-ORDENES[[#This Row],[Descuento]])</f>
        <v>104.01</v>
      </c>
      <c r="AA691" s="5">
        <f>ORDENES[[#This Row],[Ventas Originales (con descuento)]]/ORDENES[[#This Row],[Cantidad]]</f>
        <v>104.01</v>
      </c>
      <c r="AB691" s="5">
        <f>ORDENES[[#This Row],[Ventas Originales (con descuento)]]-(ORDENES[[#This Row],[Ganancias]])</f>
        <v>89.45</v>
      </c>
    </row>
    <row r="692" spans="1:28" x14ac:dyDescent="0.35">
      <c r="A692" t="s">
        <v>7720</v>
      </c>
      <c r="B692" t="s">
        <v>540</v>
      </c>
      <c r="C692" t="s">
        <v>1</v>
      </c>
      <c r="D692" t="s">
        <v>541</v>
      </c>
      <c r="E692" t="s">
        <v>18</v>
      </c>
      <c r="F692" s="1">
        <v>43272</v>
      </c>
      <c r="G692" t="s">
        <v>7613</v>
      </c>
      <c r="H692" t="s">
        <v>1003</v>
      </c>
      <c r="I692">
        <v>22980</v>
      </c>
      <c r="J692" t="s">
        <v>1173</v>
      </c>
      <c r="K692" t="s">
        <v>1859</v>
      </c>
      <c r="L692" t="s">
        <v>1860</v>
      </c>
      <c r="M692" s="1">
        <v>43274</v>
      </c>
      <c r="N692" t="s">
        <v>1861</v>
      </c>
      <c r="O692" t="s">
        <v>7614</v>
      </c>
      <c r="P692" t="s">
        <v>1900</v>
      </c>
      <c r="Q692" t="s">
        <v>7614</v>
      </c>
      <c r="R692" t="s">
        <v>1875</v>
      </c>
      <c r="S692">
        <v>1</v>
      </c>
      <c r="T692" s="2">
        <v>0</v>
      </c>
      <c r="U692" s="5">
        <v>74.05</v>
      </c>
      <c r="V692" s="5">
        <f>ORDENES[[#This Row],[Ventas sin descuento]]-ORDENES[[#This Row],[costos estimados]]</f>
        <v>74.050000000000011</v>
      </c>
      <c r="W692">
        <v>1</v>
      </c>
      <c r="X692" s="5">
        <v>284.82</v>
      </c>
      <c r="Y692" s="5">
        <f>ORDENES[[#This Row],[Ventas Originales (con descuento)]]/(1-ORDENES[[#This Row],[Descuento]])</f>
        <v>284.82</v>
      </c>
      <c r="Z692" s="5">
        <f>ORDENES[[#This Row],[Ventas Originales (con descuento)]]/ORDENES[[#This Row],[Cantidad]]/(1-ORDENES[[#This Row],[Descuento]])</f>
        <v>284.82</v>
      </c>
      <c r="AA692" s="5">
        <f>ORDENES[[#This Row],[Ventas Originales (con descuento)]]/ORDENES[[#This Row],[Cantidad]]</f>
        <v>284.82</v>
      </c>
      <c r="AB692" s="5">
        <f>ORDENES[[#This Row],[Ventas Originales (con descuento)]]-(ORDENES[[#This Row],[Ganancias]])</f>
        <v>210.76999999999998</v>
      </c>
    </row>
    <row r="693" spans="1:28" x14ac:dyDescent="0.35">
      <c r="A693" t="s">
        <v>7719</v>
      </c>
      <c r="B693" t="s">
        <v>540</v>
      </c>
      <c r="C693" t="s">
        <v>1</v>
      </c>
      <c r="D693" t="s">
        <v>541</v>
      </c>
      <c r="E693" t="s">
        <v>18</v>
      </c>
      <c r="F693" s="1">
        <v>43272</v>
      </c>
      <c r="G693" t="s">
        <v>7613</v>
      </c>
      <c r="H693" t="s">
        <v>1003</v>
      </c>
      <c r="I693">
        <v>22980</v>
      </c>
      <c r="J693" t="s">
        <v>1689</v>
      </c>
      <c r="K693" t="s">
        <v>1859</v>
      </c>
      <c r="L693" t="s">
        <v>1860</v>
      </c>
      <c r="M693" s="1">
        <v>43274</v>
      </c>
      <c r="N693" t="s">
        <v>1861</v>
      </c>
      <c r="O693" t="s">
        <v>7614</v>
      </c>
      <c r="P693" t="s">
        <v>1900</v>
      </c>
      <c r="Q693" t="s">
        <v>7614</v>
      </c>
      <c r="R693" t="s">
        <v>1872</v>
      </c>
      <c r="S693">
        <v>1</v>
      </c>
      <c r="T693" s="2">
        <v>0</v>
      </c>
      <c r="U693" s="5">
        <v>10.32</v>
      </c>
      <c r="V693" s="5">
        <f>ORDENES[[#This Row],[Ventas sin descuento]]-ORDENES[[#This Row],[costos estimados]]</f>
        <v>10.32</v>
      </c>
      <c r="W693">
        <v>3</v>
      </c>
      <c r="X693" s="5">
        <v>36.840000000000003</v>
      </c>
      <c r="Y693" s="5">
        <f>ORDENES[[#This Row],[Ventas Originales (con descuento)]]/(1-ORDENES[[#This Row],[Descuento]])</f>
        <v>36.840000000000003</v>
      </c>
      <c r="Z693" s="5">
        <f>ORDENES[[#This Row],[Ventas Originales (con descuento)]]/ORDENES[[#This Row],[Cantidad]]/(1-ORDENES[[#This Row],[Descuento]])</f>
        <v>12.280000000000001</v>
      </c>
      <c r="AA693" s="5">
        <f>ORDENES[[#This Row],[Ventas Originales (con descuento)]]/ORDENES[[#This Row],[Cantidad]]</f>
        <v>12.280000000000001</v>
      </c>
      <c r="AB693" s="5">
        <f>ORDENES[[#This Row],[Ventas Originales (con descuento)]]-(ORDENES[[#This Row],[Ganancias]])</f>
        <v>26.520000000000003</v>
      </c>
    </row>
    <row r="694" spans="1:28" x14ac:dyDescent="0.35">
      <c r="A694" t="s">
        <v>7720</v>
      </c>
      <c r="B694" t="s">
        <v>5</v>
      </c>
      <c r="C694" t="s">
        <v>1</v>
      </c>
      <c r="D694" t="s">
        <v>542</v>
      </c>
      <c r="E694" t="s">
        <v>76</v>
      </c>
      <c r="F694" s="1">
        <v>43552</v>
      </c>
      <c r="G694" t="s">
        <v>7598</v>
      </c>
      <c r="H694" t="s">
        <v>1004</v>
      </c>
      <c r="I694">
        <v>90036</v>
      </c>
      <c r="J694" t="s">
        <v>1690</v>
      </c>
      <c r="K694" t="s">
        <v>1865</v>
      </c>
      <c r="L694" t="s">
        <v>1860</v>
      </c>
      <c r="M694" s="1">
        <v>43557</v>
      </c>
      <c r="N694" t="s">
        <v>1869</v>
      </c>
      <c r="O694" t="s">
        <v>7623</v>
      </c>
      <c r="P694" t="s">
        <v>1867</v>
      </c>
      <c r="Q694" t="s">
        <v>7623</v>
      </c>
      <c r="R694" t="s">
        <v>1889</v>
      </c>
      <c r="S694">
        <v>3</v>
      </c>
      <c r="T694" s="2">
        <v>0</v>
      </c>
      <c r="U694" s="5">
        <v>24.94</v>
      </c>
      <c r="V694" s="5">
        <f>ORDENES[[#This Row],[Ventas sin descuento]]-ORDENES[[#This Row],[costos estimados]]</f>
        <v>24.939999999999998</v>
      </c>
      <c r="W694">
        <v>1</v>
      </c>
      <c r="X694" s="5">
        <v>166.24</v>
      </c>
      <c r="Y694" s="5">
        <f>ORDENES[[#This Row],[Ventas Originales (con descuento)]]/(1-ORDENES[[#This Row],[Descuento]])</f>
        <v>166.24</v>
      </c>
      <c r="Z694" s="5">
        <f>ORDENES[[#This Row],[Ventas Originales (con descuento)]]/ORDENES[[#This Row],[Cantidad]]/(1-ORDENES[[#This Row],[Descuento]])</f>
        <v>166.24</v>
      </c>
      <c r="AA694" s="5">
        <f>ORDENES[[#This Row],[Ventas Originales (con descuento)]]/ORDENES[[#This Row],[Cantidad]]</f>
        <v>166.24</v>
      </c>
      <c r="AB694" s="5">
        <f>ORDENES[[#This Row],[Ventas Originales (con descuento)]]-(ORDENES[[#This Row],[Ganancias]])</f>
        <v>141.30000000000001</v>
      </c>
    </row>
    <row r="695" spans="1:28" x14ac:dyDescent="0.35">
      <c r="A695" t="s">
        <v>7719</v>
      </c>
      <c r="B695" t="s">
        <v>5</v>
      </c>
      <c r="C695" t="s">
        <v>1</v>
      </c>
      <c r="D695" t="s">
        <v>542</v>
      </c>
      <c r="E695" t="s">
        <v>21</v>
      </c>
      <c r="F695" s="1">
        <v>43552</v>
      </c>
      <c r="G695" t="s">
        <v>7598</v>
      </c>
      <c r="H695" t="s">
        <v>1004</v>
      </c>
      <c r="I695">
        <v>90036</v>
      </c>
      <c r="J695" t="s">
        <v>1691</v>
      </c>
      <c r="K695" t="s">
        <v>1865</v>
      </c>
      <c r="L695" t="s">
        <v>1860</v>
      </c>
      <c r="M695" s="1">
        <v>43557</v>
      </c>
      <c r="N695" t="s">
        <v>1869</v>
      </c>
      <c r="O695" t="s">
        <v>7623</v>
      </c>
      <c r="P695" t="s">
        <v>1867</v>
      </c>
      <c r="Q695" t="s">
        <v>7623</v>
      </c>
      <c r="R695" t="s">
        <v>1879</v>
      </c>
      <c r="S695">
        <v>3</v>
      </c>
      <c r="T695" s="2">
        <v>0</v>
      </c>
      <c r="U695" s="5">
        <v>16.03</v>
      </c>
      <c r="V695" s="5">
        <f>ORDENES[[#This Row],[Ventas sin descuento]]-ORDENES[[#This Row],[costos estimados]]</f>
        <v>16.03</v>
      </c>
      <c r="W695">
        <v>5</v>
      </c>
      <c r="X695" s="5">
        <v>33.4</v>
      </c>
      <c r="Y695" s="5">
        <f>ORDENES[[#This Row],[Ventas Originales (con descuento)]]/(1-ORDENES[[#This Row],[Descuento]])</f>
        <v>33.4</v>
      </c>
      <c r="Z695" s="5">
        <f>ORDENES[[#This Row],[Ventas Originales (con descuento)]]/ORDENES[[#This Row],[Cantidad]]/(1-ORDENES[[#This Row],[Descuento]])</f>
        <v>6.68</v>
      </c>
      <c r="AA695" s="5">
        <f>ORDENES[[#This Row],[Ventas Originales (con descuento)]]/ORDENES[[#This Row],[Cantidad]]</f>
        <v>6.68</v>
      </c>
      <c r="AB695" s="5">
        <f>ORDENES[[#This Row],[Ventas Originales (con descuento)]]-(ORDENES[[#This Row],[Ganancias]])</f>
        <v>17.369999999999997</v>
      </c>
    </row>
    <row r="696" spans="1:28" x14ac:dyDescent="0.35">
      <c r="A696" t="s">
        <v>7719</v>
      </c>
      <c r="B696" t="s">
        <v>543</v>
      </c>
      <c r="C696" t="s">
        <v>1</v>
      </c>
      <c r="D696" t="s">
        <v>544</v>
      </c>
      <c r="E696" t="s">
        <v>50</v>
      </c>
      <c r="F696" s="1">
        <v>43599</v>
      </c>
      <c r="G696" t="s">
        <v>7613</v>
      </c>
      <c r="H696" t="s">
        <v>1005</v>
      </c>
      <c r="I696">
        <v>19013</v>
      </c>
      <c r="J696" t="s">
        <v>1425</v>
      </c>
      <c r="K696" t="s">
        <v>1887</v>
      </c>
      <c r="L696" t="s">
        <v>1882</v>
      </c>
      <c r="M696" s="1">
        <v>43602</v>
      </c>
      <c r="N696" t="s">
        <v>1891</v>
      </c>
      <c r="O696" t="s">
        <v>7675</v>
      </c>
      <c r="P696" t="s">
        <v>1888</v>
      </c>
      <c r="Q696" t="s">
        <v>7675</v>
      </c>
      <c r="R696" t="s">
        <v>1874</v>
      </c>
      <c r="S696">
        <v>2</v>
      </c>
      <c r="T696" s="2">
        <v>0.2</v>
      </c>
      <c r="U696" s="5">
        <v>17.350000000000001</v>
      </c>
      <c r="V696" s="5">
        <f>ORDENES[[#This Row],[Ventas sin descuento]]-ORDENES[[#This Row],[costos estimados]]</f>
        <v>66.91749999999999</v>
      </c>
      <c r="W696">
        <v>8</v>
      </c>
      <c r="X696" s="5">
        <v>198.27</v>
      </c>
      <c r="Y696" s="5">
        <f>ORDENES[[#This Row],[Ventas Originales (con descuento)]]/(1-ORDENES[[#This Row],[Descuento]])</f>
        <v>247.83750000000001</v>
      </c>
      <c r="Z696" s="5">
        <f>ORDENES[[#This Row],[Ventas Originales (con descuento)]]/ORDENES[[#This Row],[Cantidad]]/(1-ORDENES[[#This Row],[Descuento]])</f>
        <v>30.979687500000001</v>
      </c>
      <c r="AA696" s="5">
        <f>ORDENES[[#This Row],[Ventas Originales (con descuento)]]/ORDENES[[#This Row],[Cantidad]]</f>
        <v>24.783750000000001</v>
      </c>
      <c r="AB696" s="5">
        <f>ORDENES[[#This Row],[Ventas Originales (con descuento)]]-(ORDENES[[#This Row],[Ganancias]])</f>
        <v>180.92000000000002</v>
      </c>
    </row>
    <row r="697" spans="1:28" x14ac:dyDescent="0.35">
      <c r="A697" t="s">
        <v>7719</v>
      </c>
      <c r="B697" t="s">
        <v>543</v>
      </c>
      <c r="C697" t="s">
        <v>1</v>
      </c>
      <c r="D697" t="s">
        <v>544</v>
      </c>
      <c r="E697" t="s">
        <v>47</v>
      </c>
      <c r="F697" s="1">
        <v>43599</v>
      </c>
      <c r="G697" t="s">
        <v>7613</v>
      </c>
      <c r="H697" t="s">
        <v>1005</v>
      </c>
      <c r="I697">
        <v>19013</v>
      </c>
      <c r="J697" t="s">
        <v>1692</v>
      </c>
      <c r="K697" t="s">
        <v>1887</v>
      </c>
      <c r="L697" t="s">
        <v>1882</v>
      </c>
      <c r="M697" s="1">
        <v>43602</v>
      </c>
      <c r="N697" t="s">
        <v>1891</v>
      </c>
      <c r="O697" t="s">
        <v>7675</v>
      </c>
      <c r="P697" t="s">
        <v>1888</v>
      </c>
      <c r="Q697" t="s">
        <v>7675</v>
      </c>
      <c r="R697" t="s">
        <v>1868</v>
      </c>
      <c r="S697">
        <v>2</v>
      </c>
      <c r="T697" s="2">
        <v>0.2</v>
      </c>
      <c r="U697" s="5">
        <v>17.760000000000002</v>
      </c>
      <c r="V697" s="5">
        <f>ORDENES[[#This Row],[Ventas sin descuento]]-ORDENES[[#This Row],[costos estimados]]</f>
        <v>29.599999999999998</v>
      </c>
      <c r="W697">
        <v>4</v>
      </c>
      <c r="X697" s="5">
        <v>47.36</v>
      </c>
      <c r="Y697" s="5">
        <f>ORDENES[[#This Row],[Ventas Originales (con descuento)]]/(1-ORDENES[[#This Row],[Descuento]])</f>
        <v>59.199999999999996</v>
      </c>
      <c r="Z697" s="5">
        <f>ORDENES[[#This Row],[Ventas Originales (con descuento)]]/ORDENES[[#This Row],[Cantidad]]/(1-ORDENES[[#This Row],[Descuento]])</f>
        <v>14.799999999999999</v>
      </c>
      <c r="AA697" s="5">
        <f>ORDENES[[#This Row],[Ventas Originales (con descuento)]]/ORDENES[[#This Row],[Cantidad]]</f>
        <v>11.84</v>
      </c>
      <c r="AB697" s="5">
        <f>ORDENES[[#This Row],[Ventas Originales (con descuento)]]-(ORDENES[[#This Row],[Ganancias]])</f>
        <v>29.599999999999998</v>
      </c>
    </row>
    <row r="698" spans="1:28" x14ac:dyDescent="0.35">
      <c r="A698" t="s">
        <v>7719</v>
      </c>
      <c r="B698" t="s">
        <v>543</v>
      </c>
      <c r="C698" t="s">
        <v>1</v>
      </c>
      <c r="D698" t="s">
        <v>544</v>
      </c>
      <c r="E698" t="s">
        <v>18</v>
      </c>
      <c r="F698" s="1">
        <v>43599</v>
      </c>
      <c r="G698" t="s">
        <v>7613</v>
      </c>
      <c r="H698" t="s">
        <v>1005</v>
      </c>
      <c r="I698">
        <v>19013</v>
      </c>
      <c r="J698" t="s">
        <v>1237</v>
      </c>
      <c r="K698" t="s">
        <v>1887</v>
      </c>
      <c r="L698" t="s">
        <v>1882</v>
      </c>
      <c r="M698" s="1">
        <v>43602</v>
      </c>
      <c r="N698" t="s">
        <v>1891</v>
      </c>
      <c r="O698" t="s">
        <v>7675</v>
      </c>
      <c r="P698" t="s">
        <v>1888</v>
      </c>
      <c r="Q698" t="s">
        <v>7675</v>
      </c>
      <c r="R698" t="s">
        <v>1890</v>
      </c>
      <c r="S698">
        <v>2</v>
      </c>
      <c r="T698" s="2">
        <v>0.2</v>
      </c>
      <c r="U698" s="5">
        <v>62.81</v>
      </c>
      <c r="V698" s="5">
        <f>ORDENES[[#This Row],[Ventas sin descuento]]-ORDENES[[#This Row],[costos estimados]]</f>
        <v>113.05499999999998</v>
      </c>
      <c r="W698">
        <v>7</v>
      </c>
      <c r="X698" s="5">
        <v>200.98</v>
      </c>
      <c r="Y698" s="5">
        <f>ORDENES[[#This Row],[Ventas Originales (con descuento)]]/(1-ORDENES[[#This Row],[Descuento]])</f>
        <v>251.22499999999997</v>
      </c>
      <c r="Z698" s="5">
        <f>ORDENES[[#This Row],[Ventas Originales (con descuento)]]/ORDENES[[#This Row],[Cantidad]]/(1-ORDENES[[#This Row],[Descuento]])</f>
        <v>35.889285714285712</v>
      </c>
      <c r="AA698" s="5">
        <f>ORDENES[[#This Row],[Ventas Originales (con descuento)]]/ORDENES[[#This Row],[Cantidad]]</f>
        <v>28.71142857142857</v>
      </c>
      <c r="AB698" s="5">
        <f>ORDENES[[#This Row],[Ventas Originales (con descuento)]]-(ORDENES[[#This Row],[Ganancias]])</f>
        <v>138.16999999999999</v>
      </c>
    </row>
    <row r="699" spans="1:28" x14ac:dyDescent="0.35">
      <c r="A699" t="s">
        <v>7719</v>
      </c>
      <c r="B699" t="s">
        <v>543</v>
      </c>
      <c r="C699" t="s">
        <v>1</v>
      </c>
      <c r="D699" t="s">
        <v>544</v>
      </c>
      <c r="E699" t="s">
        <v>47</v>
      </c>
      <c r="F699" s="1">
        <v>43599</v>
      </c>
      <c r="G699" t="s">
        <v>7613</v>
      </c>
      <c r="H699" t="s">
        <v>1005</v>
      </c>
      <c r="I699">
        <v>19013</v>
      </c>
      <c r="J699" t="s">
        <v>1693</v>
      </c>
      <c r="K699" t="s">
        <v>1887</v>
      </c>
      <c r="L699" t="s">
        <v>1882</v>
      </c>
      <c r="M699" s="1">
        <v>43602</v>
      </c>
      <c r="N699" t="s">
        <v>1891</v>
      </c>
      <c r="O699" t="s">
        <v>7675</v>
      </c>
      <c r="P699" t="s">
        <v>1888</v>
      </c>
      <c r="Q699" t="s">
        <v>7675</v>
      </c>
      <c r="R699" t="s">
        <v>1868</v>
      </c>
      <c r="S699">
        <v>2</v>
      </c>
      <c r="T699" s="2">
        <v>0.2</v>
      </c>
      <c r="U699" s="5">
        <v>31.75</v>
      </c>
      <c r="V699" s="5">
        <f>ORDENES[[#This Row],[Ventas sin descuento]]-ORDENES[[#This Row],[costos estimados]]</f>
        <v>56.174999999999997</v>
      </c>
      <c r="W699">
        <v>4</v>
      </c>
      <c r="X699" s="5">
        <v>97.7</v>
      </c>
      <c r="Y699" s="5">
        <f>ORDENES[[#This Row],[Ventas Originales (con descuento)]]/(1-ORDENES[[#This Row],[Descuento]])</f>
        <v>122.125</v>
      </c>
      <c r="Z699" s="5">
        <f>ORDENES[[#This Row],[Ventas Originales (con descuento)]]/ORDENES[[#This Row],[Cantidad]]/(1-ORDENES[[#This Row],[Descuento]])</f>
        <v>30.53125</v>
      </c>
      <c r="AA699" s="5">
        <f>ORDENES[[#This Row],[Ventas Originales (con descuento)]]/ORDENES[[#This Row],[Cantidad]]</f>
        <v>24.425000000000001</v>
      </c>
      <c r="AB699" s="5">
        <f>ORDENES[[#This Row],[Ventas Originales (con descuento)]]-(ORDENES[[#This Row],[Ganancias]])</f>
        <v>65.95</v>
      </c>
    </row>
    <row r="700" spans="1:28" x14ac:dyDescent="0.35">
      <c r="A700" t="s">
        <v>7719</v>
      </c>
      <c r="B700" t="s">
        <v>543</v>
      </c>
      <c r="C700" t="s">
        <v>1</v>
      </c>
      <c r="D700" t="s">
        <v>544</v>
      </c>
      <c r="E700" t="s">
        <v>216</v>
      </c>
      <c r="F700" s="1">
        <v>43599</v>
      </c>
      <c r="G700" t="s">
        <v>7613</v>
      </c>
      <c r="H700" t="s">
        <v>1005</v>
      </c>
      <c r="I700">
        <v>19013</v>
      </c>
      <c r="J700" t="s">
        <v>1694</v>
      </c>
      <c r="K700" t="s">
        <v>1887</v>
      </c>
      <c r="L700" t="s">
        <v>1882</v>
      </c>
      <c r="M700" s="1">
        <v>43602</v>
      </c>
      <c r="N700" t="s">
        <v>1891</v>
      </c>
      <c r="O700" t="s">
        <v>7675</v>
      </c>
      <c r="P700" t="s">
        <v>1888</v>
      </c>
      <c r="Q700" t="s">
        <v>7675</v>
      </c>
      <c r="R700" t="s">
        <v>1874</v>
      </c>
      <c r="S700">
        <v>2</v>
      </c>
      <c r="T700" s="2">
        <v>0.2</v>
      </c>
      <c r="U700" s="5">
        <v>0.81</v>
      </c>
      <c r="V700" s="5">
        <f>ORDENES[[#This Row],[Ventas sin descuento]]-ORDENES[[#This Row],[costos estimados]]</f>
        <v>1.4849999999999999</v>
      </c>
      <c r="W700">
        <v>1</v>
      </c>
      <c r="X700" s="5">
        <v>2.7</v>
      </c>
      <c r="Y700" s="5">
        <f>ORDENES[[#This Row],[Ventas Originales (con descuento)]]/(1-ORDENES[[#This Row],[Descuento]])</f>
        <v>3.375</v>
      </c>
      <c r="Z700" s="5">
        <f>ORDENES[[#This Row],[Ventas Originales (con descuento)]]/ORDENES[[#This Row],[Cantidad]]/(1-ORDENES[[#This Row],[Descuento]])</f>
        <v>3.375</v>
      </c>
      <c r="AA700" s="5">
        <f>ORDENES[[#This Row],[Ventas Originales (con descuento)]]/ORDENES[[#This Row],[Cantidad]]</f>
        <v>2.7</v>
      </c>
      <c r="AB700" s="5">
        <f>ORDENES[[#This Row],[Ventas Originales (con descuento)]]-(ORDENES[[#This Row],[Ganancias]])</f>
        <v>1.8900000000000001</v>
      </c>
    </row>
    <row r="701" spans="1:28" x14ac:dyDescent="0.35">
      <c r="A701" t="s">
        <v>7719</v>
      </c>
      <c r="B701" t="s">
        <v>543</v>
      </c>
      <c r="C701" t="s">
        <v>1</v>
      </c>
      <c r="D701" t="s">
        <v>544</v>
      </c>
      <c r="E701" t="s">
        <v>146</v>
      </c>
      <c r="F701" s="1">
        <v>43599</v>
      </c>
      <c r="G701" t="s">
        <v>7613</v>
      </c>
      <c r="H701" t="s">
        <v>1005</v>
      </c>
      <c r="I701">
        <v>19013</v>
      </c>
      <c r="J701" t="s">
        <v>1695</v>
      </c>
      <c r="K701" t="s">
        <v>1887</v>
      </c>
      <c r="L701" t="s">
        <v>1882</v>
      </c>
      <c r="M701" s="1">
        <v>43602</v>
      </c>
      <c r="N701" t="s">
        <v>1891</v>
      </c>
      <c r="O701" t="s">
        <v>7675</v>
      </c>
      <c r="P701" t="s">
        <v>1888</v>
      </c>
      <c r="Q701" t="s">
        <v>7675</v>
      </c>
      <c r="R701" t="s">
        <v>1876</v>
      </c>
      <c r="S701">
        <v>2</v>
      </c>
      <c r="T701" s="2">
        <v>0.7</v>
      </c>
      <c r="U701" s="5">
        <v>-13.63</v>
      </c>
      <c r="V701" s="5">
        <f>ORDENES[[#This Row],[Ventas sin descuento]]-ORDENES[[#This Row],[costos estimados]]</f>
        <v>29.746666666666655</v>
      </c>
      <c r="W701">
        <v>2</v>
      </c>
      <c r="X701" s="5">
        <v>18.59</v>
      </c>
      <c r="Y701" s="5">
        <f>ORDENES[[#This Row],[Ventas Originales (con descuento)]]/(1-ORDENES[[#This Row],[Descuento]])</f>
        <v>61.966666666666654</v>
      </c>
      <c r="Z701" s="5">
        <f>ORDENES[[#This Row],[Ventas Originales (con descuento)]]/ORDENES[[#This Row],[Cantidad]]/(1-ORDENES[[#This Row],[Descuento]])</f>
        <v>30.983333333333327</v>
      </c>
      <c r="AA701" s="5">
        <f>ORDENES[[#This Row],[Ventas Originales (con descuento)]]/ORDENES[[#This Row],[Cantidad]]</f>
        <v>9.2949999999999999</v>
      </c>
      <c r="AB701" s="5">
        <f>ORDENES[[#This Row],[Ventas Originales (con descuento)]]-(ORDENES[[#This Row],[Ganancias]])</f>
        <v>32.22</v>
      </c>
    </row>
    <row r="702" spans="1:28" x14ac:dyDescent="0.35">
      <c r="A702" t="s">
        <v>7719</v>
      </c>
      <c r="B702" t="s">
        <v>543</v>
      </c>
      <c r="C702" t="s">
        <v>1</v>
      </c>
      <c r="D702" t="s">
        <v>544</v>
      </c>
      <c r="E702" t="s">
        <v>35</v>
      </c>
      <c r="F702" s="1">
        <v>43599</v>
      </c>
      <c r="G702" t="s">
        <v>7613</v>
      </c>
      <c r="H702" t="s">
        <v>1005</v>
      </c>
      <c r="I702">
        <v>19013</v>
      </c>
      <c r="J702" t="s">
        <v>1438</v>
      </c>
      <c r="K702" t="s">
        <v>1887</v>
      </c>
      <c r="L702" t="s">
        <v>1882</v>
      </c>
      <c r="M702" s="1">
        <v>43602</v>
      </c>
      <c r="N702" t="s">
        <v>1891</v>
      </c>
      <c r="O702" t="s">
        <v>7675</v>
      </c>
      <c r="P702" t="s">
        <v>1888</v>
      </c>
      <c r="Q702" t="s">
        <v>7675</v>
      </c>
      <c r="R702" t="s">
        <v>1876</v>
      </c>
      <c r="S702">
        <v>2</v>
      </c>
      <c r="T702" s="2">
        <v>0.7</v>
      </c>
      <c r="U702" s="5">
        <v>-3.43</v>
      </c>
      <c r="V702" s="5">
        <f>ORDENES[[#This Row],[Ventas sin descuento]]-ORDENES[[#This Row],[costos estimados]]</f>
        <v>8.0033333333333321</v>
      </c>
      <c r="W702">
        <v>3</v>
      </c>
      <c r="X702" s="5">
        <v>4.9000000000000004</v>
      </c>
      <c r="Y702" s="5">
        <f>ORDENES[[#This Row],[Ventas Originales (con descuento)]]/(1-ORDENES[[#This Row],[Descuento]])</f>
        <v>16.333333333333332</v>
      </c>
      <c r="Z702" s="5">
        <f>ORDENES[[#This Row],[Ventas Originales (con descuento)]]/ORDENES[[#This Row],[Cantidad]]/(1-ORDENES[[#This Row],[Descuento]])</f>
        <v>5.4444444444444446</v>
      </c>
      <c r="AA702" s="5">
        <f>ORDENES[[#This Row],[Ventas Originales (con descuento)]]/ORDENES[[#This Row],[Cantidad]]</f>
        <v>1.6333333333333335</v>
      </c>
      <c r="AB702" s="5">
        <f>ORDENES[[#This Row],[Ventas Originales (con descuento)]]-(ORDENES[[#This Row],[Ganancias]])</f>
        <v>8.33</v>
      </c>
    </row>
    <row r="703" spans="1:28" x14ac:dyDescent="0.35">
      <c r="A703" t="s">
        <v>7715</v>
      </c>
      <c r="B703" t="s">
        <v>528</v>
      </c>
      <c r="C703" t="s">
        <v>1</v>
      </c>
      <c r="D703" t="s">
        <v>267</v>
      </c>
      <c r="E703" t="s">
        <v>11</v>
      </c>
      <c r="F703" s="1">
        <v>44441</v>
      </c>
      <c r="G703" t="s">
        <v>7613</v>
      </c>
      <c r="H703" t="s">
        <v>1006</v>
      </c>
      <c r="I703">
        <v>44105</v>
      </c>
      <c r="J703" t="s">
        <v>1337</v>
      </c>
      <c r="K703" t="s">
        <v>1887</v>
      </c>
      <c r="L703" t="s">
        <v>1866</v>
      </c>
      <c r="M703" s="1">
        <v>44447</v>
      </c>
      <c r="N703" t="s">
        <v>1869</v>
      </c>
      <c r="O703" t="s">
        <v>7623</v>
      </c>
      <c r="P703" t="s">
        <v>1907</v>
      </c>
      <c r="Q703" t="s">
        <v>7623</v>
      </c>
      <c r="R703" t="s">
        <v>1873</v>
      </c>
      <c r="S703">
        <v>4</v>
      </c>
      <c r="T703" s="2">
        <v>0.2</v>
      </c>
      <c r="U703" s="5">
        <v>4.1399999999999997</v>
      </c>
      <c r="V703" s="5">
        <f>ORDENES[[#This Row],[Ventas sin descuento]]-ORDENES[[#This Row],[costos estimados]]</f>
        <v>7.9074999999999989</v>
      </c>
      <c r="W703">
        <v>3</v>
      </c>
      <c r="X703" s="5">
        <v>15.07</v>
      </c>
      <c r="Y703" s="5">
        <f>ORDENES[[#This Row],[Ventas Originales (con descuento)]]/(1-ORDENES[[#This Row],[Descuento]])</f>
        <v>18.837499999999999</v>
      </c>
      <c r="Z703" s="5">
        <f>ORDENES[[#This Row],[Ventas Originales (con descuento)]]/ORDENES[[#This Row],[Cantidad]]/(1-ORDENES[[#This Row],[Descuento]])</f>
        <v>6.2791666666666668</v>
      </c>
      <c r="AA703" s="5">
        <f>ORDENES[[#This Row],[Ventas Originales (con descuento)]]/ORDENES[[#This Row],[Cantidad]]</f>
        <v>5.0233333333333334</v>
      </c>
      <c r="AB703" s="5">
        <f>ORDENES[[#This Row],[Ventas Originales (con descuento)]]-(ORDENES[[#This Row],[Ganancias]])</f>
        <v>10.93</v>
      </c>
    </row>
    <row r="704" spans="1:28" x14ac:dyDescent="0.35">
      <c r="A704" t="s">
        <v>7715</v>
      </c>
      <c r="B704" t="s">
        <v>22</v>
      </c>
      <c r="C704" t="s">
        <v>1</v>
      </c>
      <c r="D704" t="s">
        <v>345</v>
      </c>
      <c r="E704" t="s">
        <v>101</v>
      </c>
      <c r="F704" s="1">
        <v>44139</v>
      </c>
      <c r="G704" t="s">
        <v>7613</v>
      </c>
      <c r="H704" t="s">
        <v>1007</v>
      </c>
      <c r="I704">
        <v>98103</v>
      </c>
      <c r="J704" t="s">
        <v>1696</v>
      </c>
      <c r="K704" t="s">
        <v>1865</v>
      </c>
      <c r="L704" t="s">
        <v>1866</v>
      </c>
      <c r="M704" s="1">
        <v>44143</v>
      </c>
      <c r="N704" t="s">
        <v>1861</v>
      </c>
      <c r="O704" t="s">
        <v>7614</v>
      </c>
      <c r="P704" t="s">
        <v>1880</v>
      </c>
      <c r="Q704" t="s">
        <v>7614</v>
      </c>
      <c r="R704" t="s">
        <v>1873</v>
      </c>
      <c r="S704">
        <v>3</v>
      </c>
      <c r="T704" s="2">
        <v>0</v>
      </c>
      <c r="U704" s="5">
        <v>35.68</v>
      </c>
      <c r="V704" s="5">
        <f>ORDENES[[#This Row],[Ventas sin descuento]]-ORDENES[[#This Row],[costos estimados]]</f>
        <v>35.680000000000007</v>
      </c>
      <c r="W704">
        <v>3</v>
      </c>
      <c r="X704" s="5">
        <v>209.88</v>
      </c>
      <c r="Y704" s="5">
        <f>ORDENES[[#This Row],[Ventas Originales (con descuento)]]/(1-ORDENES[[#This Row],[Descuento]])</f>
        <v>209.88</v>
      </c>
      <c r="Z704" s="5">
        <f>ORDENES[[#This Row],[Ventas Originales (con descuento)]]/ORDENES[[#This Row],[Cantidad]]/(1-ORDENES[[#This Row],[Descuento]])</f>
        <v>69.959999999999994</v>
      </c>
      <c r="AA704" s="5">
        <f>ORDENES[[#This Row],[Ventas Originales (con descuento)]]/ORDENES[[#This Row],[Cantidad]]</f>
        <v>69.959999999999994</v>
      </c>
      <c r="AB704" s="5">
        <f>ORDENES[[#This Row],[Ventas Originales (con descuento)]]-(ORDENES[[#This Row],[Ganancias]])</f>
        <v>174.2</v>
      </c>
    </row>
    <row r="705" spans="1:28" x14ac:dyDescent="0.35">
      <c r="A705" t="s">
        <v>7715</v>
      </c>
      <c r="B705" t="s">
        <v>308</v>
      </c>
      <c r="C705" t="s">
        <v>1</v>
      </c>
      <c r="D705" t="s">
        <v>545</v>
      </c>
      <c r="E705" t="s">
        <v>18</v>
      </c>
      <c r="F705" s="1">
        <v>43564</v>
      </c>
      <c r="G705" t="s">
        <v>7598</v>
      </c>
      <c r="H705" t="s">
        <v>1008</v>
      </c>
      <c r="I705">
        <v>90805</v>
      </c>
      <c r="J705" t="s">
        <v>1697</v>
      </c>
      <c r="K705" t="s">
        <v>1865</v>
      </c>
      <c r="L705" t="s">
        <v>1860</v>
      </c>
      <c r="M705" s="1">
        <v>43569</v>
      </c>
      <c r="N705" t="s">
        <v>1869</v>
      </c>
      <c r="O705" t="s">
        <v>7623</v>
      </c>
      <c r="P705" t="s">
        <v>1867</v>
      </c>
      <c r="Q705" t="s">
        <v>7623</v>
      </c>
      <c r="R705" t="s">
        <v>1871</v>
      </c>
      <c r="S705">
        <v>3</v>
      </c>
      <c r="T705" s="2">
        <v>0.2</v>
      </c>
      <c r="U705" s="5">
        <v>-13.87</v>
      </c>
      <c r="V705" s="5">
        <f>ORDENES[[#This Row],[Ventas sin descuento]]-ORDENES[[#This Row],[costos estimados]]</f>
        <v>78.607499999999959</v>
      </c>
      <c r="W705">
        <v>3</v>
      </c>
      <c r="X705" s="5">
        <v>369.91</v>
      </c>
      <c r="Y705" s="5">
        <f>ORDENES[[#This Row],[Ventas Originales (con descuento)]]/(1-ORDENES[[#This Row],[Descuento]])</f>
        <v>462.38749999999999</v>
      </c>
      <c r="Z705" s="5">
        <f>ORDENES[[#This Row],[Ventas Originales (con descuento)]]/ORDENES[[#This Row],[Cantidad]]/(1-ORDENES[[#This Row],[Descuento]])</f>
        <v>154.12916666666666</v>
      </c>
      <c r="AA705" s="5">
        <f>ORDENES[[#This Row],[Ventas Originales (con descuento)]]/ORDENES[[#This Row],[Cantidad]]</f>
        <v>123.30333333333334</v>
      </c>
      <c r="AB705" s="5">
        <f>ORDENES[[#This Row],[Ventas Originales (con descuento)]]-(ORDENES[[#This Row],[Ganancias]])</f>
        <v>383.78000000000003</v>
      </c>
    </row>
    <row r="706" spans="1:28" x14ac:dyDescent="0.35">
      <c r="A706" t="s">
        <v>7719</v>
      </c>
      <c r="B706" t="s">
        <v>546</v>
      </c>
      <c r="C706" t="s">
        <v>1</v>
      </c>
      <c r="D706" t="s">
        <v>547</v>
      </c>
      <c r="E706" t="s">
        <v>21</v>
      </c>
      <c r="F706" s="1">
        <v>43355</v>
      </c>
      <c r="G706" t="s">
        <v>7613</v>
      </c>
      <c r="H706" t="s">
        <v>1009</v>
      </c>
      <c r="I706">
        <v>27511</v>
      </c>
      <c r="J706" t="s">
        <v>1698</v>
      </c>
      <c r="K706" t="s">
        <v>1859</v>
      </c>
      <c r="L706" t="s">
        <v>1866</v>
      </c>
      <c r="M706" s="1">
        <v>43360</v>
      </c>
      <c r="N706" t="s">
        <v>1869</v>
      </c>
      <c r="O706" t="s">
        <v>7623</v>
      </c>
      <c r="P706" t="s">
        <v>1878</v>
      </c>
      <c r="Q706" t="s">
        <v>7623</v>
      </c>
      <c r="R706" t="s">
        <v>1879</v>
      </c>
      <c r="S706">
        <v>3</v>
      </c>
      <c r="T706" s="2">
        <v>0.2</v>
      </c>
      <c r="U706" s="5">
        <v>3.63</v>
      </c>
      <c r="V706" s="5">
        <f>ORDENES[[#This Row],[Ventas sin descuento]]-ORDENES[[#This Row],[costos estimados]]</f>
        <v>6.2224999999999993</v>
      </c>
      <c r="W706">
        <v>2</v>
      </c>
      <c r="X706" s="5">
        <v>10.37</v>
      </c>
      <c r="Y706" s="5">
        <f>ORDENES[[#This Row],[Ventas Originales (con descuento)]]/(1-ORDENES[[#This Row],[Descuento]])</f>
        <v>12.962499999999999</v>
      </c>
      <c r="Z706" s="5">
        <f>ORDENES[[#This Row],[Ventas Originales (con descuento)]]/ORDENES[[#This Row],[Cantidad]]/(1-ORDENES[[#This Row],[Descuento]])</f>
        <v>6.4812499999999993</v>
      </c>
      <c r="AA706" s="5">
        <f>ORDENES[[#This Row],[Ventas Originales (con descuento)]]/ORDENES[[#This Row],[Cantidad]]</f>
        <v>5.1849999999999996</v>
      </c>
      <c r="AB706" s="5">
        <f>ORDENES[[#This Row],[Ventas Originales (con descuento)]]-(ORDENES[[#This Row],[Ganancias]])</f>
        <v>6.7399999999999993</v>
      </c>
    </row>
    <row r="707" spans="1:28" x14ac:dyDescent="0.35">
      <c r="A707" t="s">
        <v>7719</v>
      </c>
      <c r="B707" t="s">
        <v>546</v>
      </c>
      <c r="C707" t="s">
        <v>1</v>
      </c>
      <c r="D707" t="s">
        <v>547</v>
      </c>
      <c r="E707" t="s">
        <v>7624</v>
      </c>
      <c r="F707" s="1">
        <v>43355</v>
      </c>
      <c r="G707" t="s">
        <v>7613</v>
      </c>
      <c r="H707" t="s">
        <v>1009</v>
      </c>
      <c r="I707">
        <v>27511</v>
      </c>
      <c r="J707" t="s">
        <v>7645</v>
      </c>
      <c r="K707" t="s">
        <v>1859</v>
      </c>
      <c r="L707" t="s">
        <v>1866</v>
      </c>
      <c r="M707" s="1">
        <v>43360</v>
      </c>
      <c r="N707" t="s">
        <v>1869</v>
      </c>
      <c r="O707" t="s">
        <v>7623</v>
      </c>
      <c r="P707" t="s">
        <v>1878</v>
      </c>
      <c r="Q707" t="s">
        <v>7623</v>
      </c>
      <c r="R707" t="s">
        <v>1877</v>
      </c>
      <c r="S707">
        <v>3</v>
      </c>
      <c r="T707" s="2">
        <v>0.2</v>
      </c>
      <c r="U707" s="5">
        <v>18.77</v>
      </c>
      <c r="V707" s="5">
        <f>ORDENES[[#This Row],[Ventas sin descuento]]-ORDENES[[#This Row],[costos estimados]]</f>
        <v>60.47999999999999</v>
      </c>
      <c r="W707">
        <v>5</v>
      </c>
      <c r="X707" s="5">
        <v>166.84</v>
      </c>
      <c r="Y707" s="5">
        <f>ORDENES[[#This Row],[Ventas Originales (con descuento)]]/(1-ORDENES[[#This Row],[Descuento]])</f>
        <v>208.54999999999998</v>
      </c>
      <c r="Z707" s="5">
        <f>ORDENES[[#This Row],[Ventas Originales (con descuento)]]/ORDENES[[#This Row],[Cantidad]]/(1-ORDENES[[#This Row],[Descuento]])</f>
        <v>41.71</v>
      </c>
      <c r="AA707" s="5">
        <f>ORDENES[[#This Row],[Ventas Originales (con descuento)]]/ORDENES[[#This Row],[Cantidad]]</f>
        <v>33.368000000000002</v>
      </c>
      <c r="AB707" s="5">
        <f>ORDENES[[#This Row],[Ventas Originales (con descuento)]]-(ORDENES[[#This Row],[Ganancias]])</f>
        <v>148.07</v>
      </c>
    </row>
    <row r="708" spans="1:28" x14ac:dyDescent="0.35">
      <c r="A708" t="s">
        <v>7720</v>
      </c>
      <c r="B708" t="s">
        <v>546</v>
      </c>
      <c r="C708" t="s">
        <v>1</v>
      </c>
      <c r="D708" t="s">
        <v>547</v>
      </c>
      <c r="E708" t="s">
        <v>127</v>
      </c>
      <c r="F708" s="1">
        <v>43355</v>
      </c>
      <c r="G708" t="s">
        <v>7613</v>
      </c>
      <c r="H708" t="s">
        <v>1009</v>
      </c>
      <c r="I708">
        <v>27511</v>
      </c>
      <c r="J708" t="s">
        <v>1574</v>
      </c>
      <c r="K708" t="s">
        <v>1859</v>
      </c>
      <c r="L708" t="s">
        <v>1866</v>
      </c>
      <c r="M708" s="1">
        <v>43360</v>
      </c>
      <c r="N708" t="s">
        <v>1869</v>
      </c>
      <c r="O708" t="s">
        <v>7623</v>
      </c>
      <c r="P708" t="s">
        <v>1878</v>
      </c>
      <c r="Q708" t="s">
        <v>7623</v>
      </c>
      <c r="R708" t="s">
        <v>1889</v>
      </c>
      <c r="S708">
        <v>3</v>
      </c>
      <c r="T708" s="2">
        <v>0.2</v>
      </c>
      <c r="U708" s="5">
        <v>2.2799999999999998</v>
      </c>
      <c r="V708" s="5">
        <f>ORDENES[[#This Row],[Ventas sin descuento]]-ORDENES[[#This Row],[costos estimados]]</f>
        <v>6.0849999999999973</v>
      </c>
      <c r="W708">
        <v>1</v>
      </c>
      <c r="X708" s="5">
        <v>15.22</v>
      </c>
      <c r="Y708" s="5">
        <f>ORDENES[[#This Row],[Ventas Originales (con descuento)]]/(1-ORDENES[[#This Row],[Descuento]])</f>
        <v>19.024999999999999</v>
      </c>
      <c r="Z708" s="5">
        <f>ORDENES[[#This Row],[Ventas Originales (con descuento)]]/ORDENES[[#This Row],[Cantidad]]/(1-ORDENES[[#This Row],[Descuento]])</f>
        <v>19.024999999999999</v>
      </c>
      <c r="AA708" s="5">
        <f>ORDENES[[#This Row],[Ventas Originales (con descuento)]]/ORDENES[[#This Row],[Cantidad]]</f>
        <v>15.22</v>
      </c>
      <c r="AB708" s="5">
        <f>ORDENES[[#This Row],[Ventas Originales (con descuento)]]-(ORDENES[[#This Row],[Ganancias]])</f>
        <v>12.940000000000001</v>
      </c>
    </row>
    <row r="709" spans="1:28" x14ac:dyDescent="0.35">
      <c r="A709" t="s">
        <v>7720</v>
      </c>
      <c r="B709" t="s">
        <v>80</v>
      </c>
      <c r="C709" t="s">
        <v>1</v>
      </c>
      <c r="D709" t="s">
        <v>548</v>
      </c>
      <c r="E709" t="s">
        <v>113</v>
      </c>
      <c r="F709" s="1">
        <v>43436</v>
      </c>
      <c r="G709" t="s">
        <v>7613</v>
      </c>
      <c r="H709" t="s">
        <v>1010</v>
      </c>
      <c r="I709">
        <v>10035</v>
      </c>
      <c r="J709" t="s">
        <v>1385</v>
      </c>
      <c r="K709" t="s">
        <v>1887</v>
      </c>
      <c r="L709" t="s">
        <v>1860</v>
      </c>
      <c r="M709" s="1">
        <v>43438</v>
      </c>
      <c r="N709" t="s">
        <v>1891</v>
      </c>
      <c r="O709" t="s">
        <v>7675</v>
      </c>
      <c r="P709" t="s">
        <v>1897</v>
      </c>
      <c r="Q709" t="s">
        <v>7675</v>
      </c>
      <c r="R709" t="s">
        <v>1889</v>
      </c>
      <c r="S709">
        <v>1</v>
      </c>
      <c r="T709" s="2">
        <v>0</v>
      </c>
      <c r="U709" s="5">
        <v>52.78</v>
      </c>
      <c r="V709" s="5">
        <f>ORDENES[[#This Row],[Ventas sin descuento]]-ORDENES[[#This Row],[costos estimados]]</f>
        <v>52.78</v>
      </c>
      <c r="W709">
        <v>4</v>
      </c>
      <c r="X709" s="5">
        <v>119.96</v>
      </c>
      <c r="Y709" s="5">
        <f>ORDENES[[#This Row],[Ventas Originales (con descuento)]]/(1-ORDENES[[#This Row],[Descuento]])</f>
        <v>119.96</v>
      </c>
      <c r="Z709" s="5">
        <f>ORDENES[[#This Row],[Ventas Originales (con descuento)]]/ORDENES[[#This Row],[Cantidad]]/(1-ORDENES[[#This Row],[Descuento]])</f>
        <v>29.99</v>
      </c>
      <c r="AA709" s="5">
        <f>ORDENES[[#This Row],[Ventas Originales (con descuento)]]/ORDENES[[#This Row],[Cantidad]]</f>
        <v>29.99</v>
      </c>
      <c r="AB709" s="5">
        <f>ORDENES[[#This Row],[Ventas Originales (con descuento)]]-(ORDENES[[#This Row],[Ganancias]])</f>
        <v>67.179999999999993</v>
      </c>
    </row>
    <row r="710" spans="1:28" x14ac:dyDescent="0.35">
      <c r="A710" t="s">
        <v>7715</v>
      </c>
      <c r="B710" t="s">
        <v>80</v>
      </c>
      <c r="C710" t="s">
        <v>1</v>
      </c>
      <c r="D710" t="s">
        <v>548</v>
      </c>
      <c r="E710" t="s">
        <v>240</v>
      </c>
      <c r="F710" s="1">
        <v>43436</v>
      </c>
      <c r="G710" t="s">
        <v>7613</v>
      </c>
      <c r="H710" t="s">
        <v>1010</v>
      </c>
      <c r="I710">
        <v>10035</v>
      </c>
      <c r="J710" t="s">
        <v>1699</v>
      </c>
      <c r="K710" t="s">
        <v>1887</v>
      </c>
      <c r="L710" t="s">
        <v>1860</v>
      </c>
      <c r="M710" s="1">
        <v>43438</v>
      </c>
      <c r="N710" t="s">
        <v>1891</v>
      </c>
      <c r="O710" t="s">
        <v>7675</v>
      </c>
      <c r="P710" t="s">
        <v>1897</v>
      </c>
      <c r="Q710" t="s">
        <v>7675</v>
      </c>
      <c r="R710" t="s">
        <v>1863</v>
      </c>
      <c r="S710">
        <v>1</v>
      </c>
      <c r="T710" s="2">
        <v>0.2</v>
      </c>
      <c r="U710" s="5">
        <v>-110.49</v>
      </c>
      <c r="V710" s="5">
        <f>ORDENES[[#This Row],[Ventas sin descuento]]-ORDENES[[#This Row],[costos estimados]]</f>
        <v>110.4899999999999</v>
      </c>
      <c r="W710">
        <v>5</v>
      </c>
      <c r="X710" s="5">
        <v>883.92</v>
      </c>
      <c r="Y710" s="5">
        <f>ORDENES[[#This Row],[Ventas Originales (con descuento)]]/(1-ORDENES[[#This Row],[Descuento]])</f>
        <v>1104.8999999999999</v>
      </c>
      <c r="Z710" s="5">
        <f>ORDENES[[#This Row],[Ventas Originales (con descuento)]]/ORDENES[[#This Row],[Cantidad]]/(1-ORDENES[[#This Row],[Descuento]])</f>
        <v>220.98</v>
      </c>
      <c r="AA710" s="5">
        <f>ORDENES[[#This Row],[Ventas Originales (con descuento)]]/ORDENES[[#This Row],[Cantidad]]</f>
        <v>176.78399999999999</v>
      </c>
      <c r="AB710" s="5">
        <f>ORDENES[[#This Row],[Ventas Originales (con descuento)]]-(ORDENES[[#This Row],[Ganancias]])</f>
        <v>994.41</v>
      </c>
    </row>
    <row r="711" spans="1:28" x14ac:dyDescent="0.35">
      <c r="A711" t="s">
        <v>7719</v>
      </c>
      <c r="B711" t="s">
        <v>80</v>
      </c>
      <c r="C711" t="s">
        <v>1</v>
      </c>
      <c r="D711" t="s">
        <v>548</v>
      </c>
      <c r="E711" t="s">
        <v>355</v>
      </c>
      <c r="F711" s="1">
        <v>43436</v>
      </c>
      <c r="G711" t="s">
        <v>7613</v>
      </c>
      <c r="H711" t="s">
        <v>1010</v>
      </c>
      <c r="I711">
        <v>10035</v>
      </c>
      <c r="J711" t="s">
        <v>1479</v>
      </c>
      <c r="K711" t="s">
        <v>1887</v>
      </c>
      <c r="L711" t="s">
        <v>1860</v>
      </c>
      <c r="M711" s="1">
        <v>43438</v>
      </c>
      <c r="N711" t="s">
        <v>1891</v>
      </c>
      <c r="O711" t="s">
        <v>7675</v>
      </c>
      <c r="P711" t="s">
        <v>1897</v>
      </c>
      <c r="Q711" t="s">
        <v>7675</v>
      </c>
      <c r="R711" t="s">
        <v>1876</v>
      </c>
      <c r="S711">
        <v>1</v>
      </c>
      <c r="T711" s="2">
        <v>0.2</v>
      </c>
      <c r="U711" s="5">
        <v>15.77</v>
      </c>
      <c r="V711" s="5">
        <f>ORDENES[[#This Row],[Ventas sin descuento]]-ORDENES[[#This Row],[costos estimados]]</f>
        <v>27.45</v>
      </c>
      <c r="W711">
        <v>8</v>
      </c>
      <c r="X711" s="5">
        <v>46.72</v>
      </c>
      <c r="Y711" s="5">
        <f>ORDENES[[#This Row],[Ventas Originales (con descuento)]]/(1-ORDENES[[#This Row],[Descuento]])</f>
        <v>58.4</v>
      </c>
      <c r="Z711" s="5">
        <f>ORDENES[[#This Row],[Ventas Originales (con descuento)]]/ORDENES[[#This Row],[Cantidad]]/(1-ORDENES[[#This Row],[Descuento]])</f>
        <v>7.3</v>
      </c>
      <c r="AA711" s="5">
        <f>ORDENES[[#This Row],[Ventas Originales (con descuento)]]/ORDENES[[#This Row],[Cantidad]]</f>
        <v>5.84</v>
      </c>
      <c r="AB711" s="5">
        <f>ORDENES[[#This Row],[Ventas Originales (con descuento)]]-(ORDENES[[#This Row],[Ganancias]])</f>
        <v>30.95</v>
      </c>
    </row>
    <row r="712" spans="1:28" x14ac:dyDescent="0.35">
      <c r="A712" t="s">
        <v>7719</v>
      </c>
      <c r="B712" t="s">
        <v>80</v>
      </c>
      <c r="C712" t="s">
        <v>1</v>
      </c>
      <c r="D712" t="s">
        <v>549</v>
      </c>
      <c r="E712" t="s">
        <v>18</v>
      </c>
      <c r="F712" s="1">
        <v>43195</v>
      </c>
      <c r="G712" t="s">
        <v>7613</v>
      </c>
      <c r="H712" t="s">
        <v>1011</v>
      </c>
      <c r="I712">
        <v>10035</v>
      </c>
      <c r="J712" t="s">
        <v>1542</v>
      </c>
      <c r="K712" t="s">
        <v>1887</v>
      </c>
      <c r="L712" t="s">
        <v>1882</v>
      </c>
      <c r="M712" s="1">
        <v>43197</v>
      </c>
      <c r="N712" t="s">
        <v>1891</v>
      </c>
      <c r="O712" t="s">
        <v>7675</v>
      </c>
      <c r="P712" t="s">
        <v>1897</v>
      </c>
      <c r="Q712" t="s">
        <v>7675</v>
      </c>
      <c r="R712" t="s">
        <v>1879</v>
      </c>
      <c r="S712">
        <v>1</v>
      </c>
      <c r="T712" s="2">
        <v>0</v>
      </c>
      <c r="U712" s="5">
        <v>26.63</v>
      </c>
      <c r="V712" s="5">
        <f>ORDENES[[#This Row],[Ventas sin descuento]]-ORDENES[[#This Row],[costos estimados]]</f>
        <v>26.63</v>
      </c>
      <c r="W712">
        <v>1</v>
      </c>
      <c r="X712" s="5">
        <v>55.48</v>
      </c>
      <c r="Y712" s="5">
        <f>ORDENES[[#This Row],[Ventas Originales (con descuento)]]/(1-ORDENES[[#This Row],[Descuento]])</f>
        <v>55.48</v>
      </c>
      <c r="Z712" s="5">
        <f>ORDENES[[#This Row],[Ventas Originales (con descuento)]]/ORDENES[[#This Row],[Cantidad]]/(1-ORDENES[[#This Row],[Descuento]])</f>
        <v>55.48</v>
      </c>
      <c r="AA712" s="5">
        <f>ORDENES[[#This Row],[Ventas Originales (con descuento)]]/ORDENES[[#This Row],[Cantidad]]</f>
        <v>55.48</v>
      </c>
      <c r="AB712" s="5">
        <f>ORDENES[[#This Row],[Ventas Originales (con descuento)]]-(ORDENES[[#This Row],[Ganancias]])</f>
        <v>28.849999999999998</v>
      </c>
    </row>
    <row r="713" spans="1:28" x14ac:dyDescent="0.35">
      <c r="A713" t="s">
        <v>7719</v>
      </c>
      <c r="B713" t="s">
        <v>550</v>
      </c>
      <c r="C713" t="s">
        <v>1</v>
      </c>
      <c r="D713" t="s">
        <v>551</v>
      </c>
      <c r="E713" t="s">
        <v>18</v>
      </c>
      <c r="F713" s="1">
        <v>44442</v>
      </c>
      <c r="G713" t="s">
        <v>7613</v>
      </c>
      <c r="H713" t="s">
        <v>1012</v>
      </c>
      <c r="I713">
        <v>32137</v>
      </c>
      <c r="J713" t="s">
        <v>1700</v>
      </c>
      <c r="K713" t="s">
        <v>1859</v>
      </c>
      <c r="L713" t="s">
        <v>1860</v>
      </c>
      <c r="M713" s="1">
        <v>44446</v>
      </c>
      <c r="N713" t="s">
        <v>1869</v>
      </c>
      <c r="O713" t="s">
        <v>7623</v>
      </c>
      <c r="P713" t="s">
        <v>1870</v>
      </c>
      <c r="Q713" t="s">
        <v>7623</v>
      </c>
      <c r="R713" t="s">
        <v>1890</v>
      </c>
      <c r="S713">
        <v>3</v>
      </c>
      <c r="T713" s="2">
        <v>0.2</v>
      </c>
      <c r="U713" s="5">
        <v>8.86</v>
      </c>
      <c r="V713" s="5">
        <f>ORDENES[[#This Row],[Ventas sin descuento]]-ORDENES[[#This Row],[costos estimados]]</f>
        <v>14.972499999999997</v>
      </c>
      <c r="W713">
        <v>4</v>
      </c>
      <c r="X713" s="5">
        <v>24.45</v>
      </c>
      <c r="Y713" s="5">
        <f>ORDENES[[#This Row],[Ventas Originales (con descuento)]]/(1-ORDENES[[#This Row],[Descuento]])</f>
        <v>30.562499999999996</v>
      </c>
      <c r="Z713" s="5">
        <f>ORDENES[[#This Row],[Ventas Originales (con descuento)]]/ORDENES[[#This Row],[Cantidad]]/(1-ORDENES[[#This Row],[Descuento]])</f>
        <v>7.6406249999999991</v>
      </c>
      <c r="AA713" s="5">
        <f>ORDENES[[#This Row],[Ventas Originales (con descuento)]]/ORDENES[[#This Row],[Cantidad]]</f>
        <v>6.1124999999999998</v>
      </c>
      <c r="AB713" s="5">
        <f>ORDENES[[#This Row],[Ventas Originales (con descuento)]]-(ORDENES[[#This Row],[Ganancias]])</f>
        <v>15.59</v>
      </c>
    </row>
    <row r="714" spans="1:28" x14ac:dyDescent="0.35">
      <c r="A714" t="s">
        <v>7719</v>
      </c>
      <c r="B714" t="s">
        <v>552</v>
      </c>
      <c r="C714" t="s">
        <v>1</v>
      </c>
      <c r="D714" t="s">
        <v>553</v>
      </c>
      <c r="E714" t="s">
        <v>554</v>
      </c>
      <c r="F714" s="1">
        <v>44335</v>
      </c>
      <c r="G714" t="s">
        <v>7613</v>
      </c>
      <c r="H714" t="s">
        <v>1013</v>
      </c>
      <c r="I714">
        <v>10550</v>
      </c>
      <c r="J714" t="s">
        <v>1701</v>
      </c>
      <c r="K714" t="s">
        <v>1887</v>
      </c>
      <c r="L714" t="s">
        <v>1866</v>
      </c>
      <c r="M714" s="1">
        <v>44340</v>
      </c>
      <c r="N714" t="s">
        <v>1869</v>
      </c>
      <c r="O714" t="s">
        <v>7623</v>
      </c>
      <c r="P714" t="s">
        <v>1897</v>
      </c>
      <c r="Q714" t="s">
        <v>7623</v>
      </c>
      <c r="R714" t="s">
        <v>1877</v>
      </c>
      <c r="S714">
        <v>3</v>
      </c>
      <c r="T714" s="2">
        <v>0</v>
      </c>
      <c r="U714" s="5">
        <v>109.72</v>
      </c>
      <c r="V714" s="5">
        <f>ORDENES[[#This Row],[Ventas sin descuento]]-ORDENES[[#This Row],[costos estimados]]</f>
        <v>109.72</v>
      </c>
      <c r="W714">
        <v>6</v>
      </c>
      <c r="X714" s="5">
        <v>281.33999999999997</v>
      </c>
      <c r="Y714" s="5">
        <f>ORDENES[[#This Row],[Ventas Originales (con descuento)]]/(1-ORDENES[[#This Row],[Descuento]])</f>
        <v>281.33999999999997</v>
      </c>
      <c r="Z714" s="5">
        <f>ORDENES[[#This Row],[Ventas Originales (con descuento)]]/ORDENES[[#This Row],[Cantidad]]/(1-ORDENES[[#This Row],[Descuento]])</f>
        <v>46.889999999999993</v>
      </c>
      <c r="AA714" s="5">
        <f>ORDENES[[#This Row],[Ventas Originales (con descuento)]]/ORDENES[[#This Row],[Cantidad]]</f>
        <v>46.889999999999993</v>
      </c>
      <c r="AB714" s="5">
        <f>ORDENES[[#This Row],[Ventas Originales (con descuento)]]-(ORDENES[[#This Row],[Ganancias]])</f>
        <v>171.61999999999998</v>
      </c>
    </row>
    <row r="715" spans="1:28" x14ac:dyDescent="0.35">
      <c r="A715" t="s">
        <v>7720</v>
      </c>
      <c r="B715" t="s">
        <v>552</v>
      </c>
      <c r="C715" t="s">
        <v>1</v>
      </c>
      <c r="D715" t="s">
        <v>553</v>
      </c>
      <c r="E715" t="s">
        <v>233</v>
      </c>
      <c r="F715" s="1">
        <v>44335</v>
      </c>
      <c r="G715" t="s">
        <v>7613</v>
      </c>
      <c r="H715" t="s">
        <v>1013</v>
      </c>
      <c r="I715">
        <v>10550</v>
      </c>
      <c r="J715" t="s">
        <v>1480</v>
      </c>
      <c r="K715" t="s">
        <v>1887</v>
      </c>
      <c r="L715" t="s">
        <v>1866</v>
      </c>
      <c r="M715" s="1">
        <v>44340</v>
      </c>
      <c r="N715" t="s">
        <v>1869</v>
      </c>
      <c r="O715" t="s">
        <v>7623</v>
      </c>
      <c r="P715" t="s">
        <v>1897</v>
      </c>
      <c r="Q715" t="s">
        <v>7623</v>
      </c>
      <c r="R715" t="s">
        <v>1875</v>
      </c>
      <c r="S715">
        <v>3</v>
      </c>
      <c r="T715" s="2">
        <v>0</v>
      </c>
      <c r="U715" s="5">
        <v>89.31</v>
      </c>
      <c r="V715" s="5">
        <f>ORDENES[[#This Row],[Ventas sin descuento]]-ORDENES[[#This Row],[costos estimados]]</f>
        <v>89.31</v>
      </c>
      <c r="W715">
        <v>2</v>
      </c>
      <c r="X715" s="5">
        <v>307.98</v>
      </c>
      <c r="Y715" s="5">
        <f>ORDENES[[#This Row],[Ventas Originales (con descuento)]]/(1-ORDENES[[#This Row],[Descuento]])</f>
        <v>307.98</v>
      </c>
      <c r="Z715" s="5">
        <f>ORDENES[[#This Row],[Ventas Originales (con descuento)]]/ORDENES[[#This Row],[Cantidad]]/(1-ORDENES[[#This Row],[Descuento]])</f>
        <v>153.99</v>
      </c>
      <c r="AA715" s="5">
        <f>ORDENES[[#This Row],[Ventas Originales (con descuento)]]/ORDENES[[#This Row],[Cantidad]]</f>
        <v>153.99</v>
      </c>
      <c r="AB715" s="5">
        <f>ORDENES[[#This Row],[Ventas Originales (con descuento)]]-(ORDENES[[#This Row],[Ganancias]])</f>
        <v>218.67000000000002</v>
      </c>
    </row>
    <row r="716" spans="1:28" x14ac:dyDescent="0.35">
      <c r="A716" t="s">
        <v>7720</v>
      </c>
      <c r="B716" t="s">
        <v>552</v>
      </c>
      <c r="C716" t="s">
        <v>1</v>
      </c>
      <c r="D716" t="s">
        <v>553</v>
      </c>
      <c r="E716" t="s">
        <v>113</v>
      </c>
      <c r="F716" s="1">
        <v>44335</v>
      </c>
      <c r="G716" t="s">
        <v>7613</v>
      </c>
      <c r="H716" t="s">
        <v>1013</v>
      </c>
      <c r="I716">
        <v>10550</v>
      </c>
      <c r="J716" t="s">
        <v>1702</v>
      </c>
      <c r="K716" t="s">
        <v>1887</v>
      </c>
      <c r="L716" t="s">
        <v>1866</v>
      </c>
      <c r="M716" s="1">
        <v>44340</v>
      </c>
      <c r="N716" t="s">
        <v>1869</v>
      </c>
      <c r="O716" t="s">
        <v>7623</v>
      </c>
      <c r="P716" t="s">
        <v>1897</v>
      </c>
      <c r="Q716" t="s">
        <v>7623</v>
      </c>
      <c r="R716" t="s">
        <v>1889</v>
      </c>
      <c r="S716">
        <v>3</v>
      </c>
      <c r="T716" s="2">
        <v>0</v>
      </c>
      <c r="U716" s="5">
        <v>113.99</v>
      </c>
      <c r="V716" s="5">
        <f>ORDENES[[#This Row],[Ventas sin descuento]]-ORDENES[[#This Row],[costos estimados]]</f>
        <v>113.99000000000001</v>
      </c>
      <c r="W716">
        <v>3</v>
      </c>
      <c r="X716" s="5">
        <v>299.97000000000003</v>
      </c>
      <c r="Y716" s="5">
        <f>ORDENES[[#This Row],[Ventas Originales (con descuento)]]/(1-ORDENES[[#This Row],[Descuento]])</f>
        <v>299.97000000000003</v>
      </c>
      <c r="Z716" s="5">
        <f>ORDENES[[#This Row],[Ventas Originales (con descuento)]]/ORDENES[[#This Row],[Cantidad]]/(1-ORDENES[[#This Row],[Descuento]])</f>
        <v>99.990000000000009</v>
      </c>
      <c r="AA716" s="5">
        <f>ORDENES[[#This Row],[Ventas Originales (con descuento)]]/ORDENES[[#This Row],[Cantidad]]</f>
        <v>99.990000000000009</v>
      </c>
      <c r="AB716" s="5">
        <f>ORDENES[[#This Row],[Ventas Originales (con descuento)]]-(ORDENES[[#This Row],[Ganancias]])</f>
        <v>185.98000000000002</v>
      </c>
    </row>
    <row r="717" spans="1:28" x14ac:dyDescent="0.35">
      <c r="A717" t="s">
        <v>7719</v>
      </c>
      <c r="B717" t="s">
        <v>22</v>
      </c>
      <c r="C717" t="s">
        <v>1</v>
      </c>
      <c r="D717" t="s">
        <v>267</v>
      </c>
      <c r="E717" t="s">
        <v>406</v>
      </c>
      <c r="F717" s="1">
        <v>43282</v>
      </c>
      <c r="G717" t="s">
        <v>7613</v>
      </c>
      <c r="H717" t="s">
        <v>1014</v>
      </c>
      <c r="I717">
        <v>98105</v>
      </c>
      <c r="J717" t="s">
        <v>1703</v>
      </c>
      <c r="K717" t="s">
        <v>1865</v>
      </c>
      <c r="L717" t="s">
        <v>1866</v>
      </c>
      <c r="M717" s="1">
        <v>43287</v>
      </c>
      <c r="N717" t="s">
        <v>1861</v>
      </c>
      <c r="O717" t="s">
        <v>7614</v>
      </c>
      <c r="P717" t="s">
        <v>1880</v>
      </c>
      <c r="Q717" t="s">
        <v>7614</v>
      </c>
      <c r="R717" t="s">
        <v>1876</v>
      </c>
      <c r="S717">
        <v>3</v>
      </c>
      <c r="T717" s="2">
        <v>0.2</v>
      </c>
      <c r="U717" s="5">
        <v>6.97</v>
      </c>
      <c r="V717" s="5">
        <f>ORDENES[[#This Row],[Ventas sin descuento]]-ORDENES[[#This Row],[costos estimados]]</f>
        <v>11.95</v>
      </c>
      <c r="W717">
        <v>5</v>
      </c>
      <c r="X717" s="5">
        <v>19.920000000000002</v>
      </c>
      <c r="Y717" s="5">
        <f>ORDENES[[#This Row],[Ventas Originales (con descuento)]]/(1-ORDENES[[#This Row],[Descuento]])</f>
        <v>24.900000000000002</v>
      </c>
      <c r="Z717" s="5">
        <f>ORDENES[[#This Row],[Ventas Originales (con descuento)]]/ORDENES[[#This Row],[Cantidad]]/(1-ORDENES[[#This Row],[Descuento]])</f>
        <v>4.9800000000000004</v>
      </c>
      <c r="AA717" s="5">
        <f>ORDENES[[#This Row],[Ventas Originales (con descuento)]]/ORDENES[[#This Row],[Cantidad]]</f>
        <v>3.9840000000000004</v>
      </c>
      <c r="AB717" s="5">
        <f>ORDENES[[#This Row],[Ventas Originales (con descuento)]]-(ORDENES[[#This Row],[Ganancias]])</f>
        <v>12.950000000000003</v>
      </c>
    </row>
    <row r="718" spans="1:28" x14ac:dyDescent="0.35">
      <c r="A718" t="s">
        <v>7715</v>
      </c>
      <c r="B718" t="s">
        <v>74</v>
      </c>
      <c r="C718" t="s">
        <v>1</v>
      </c>
      <c r="D718" t="s">
        <v>555</v>
      </c>
      <c r="E718" t="s">
        <v>497</v>
      </c>
      <c r="F718" s="1">
        <v>43111</v>
      </c>
      <c r="G718" t="s">
        <v>7598</v>
      </c>
      <c r="H718" t="s">
        <v>1015</v>
      </c>
      <c r="I718">
        <v>19901</v>
      </c>
      <c r="J718" t="s">
        <v>1642</v>
      </c>
      <c r="K718" t="s">
        <v>1887</v>
      </c>
      <c r="L718" t="s">
        <v>1860</v>
      </c>
      <c r="M718" s="1">
        <v>43114</v>
      </c>
      <c r="N718" t="s">
        <v>1891</v>
      </c>
      <c r="O718" t="s">
        <v>7675</v>
      </c>
      <c r="P718" t="s">
        <v>1895</v>
      </c>
      <c r="Q718" t="s">
        <v>7675</v>
      </c>
      <c r="R718" t="s">
        <v>1873</v>
      </c>
      <c r="S718">
        <v>2</v>
      </c>
      <c r="T718" s="2">
        <v>0</v>
      </c>
      <c r="U718" s="5">
        <v>3.08</v>
      </c>
      <c r="V718" s="5">
        <f>ORDENES[[#This Row],[Ventas sin descuento]]-ORDENES[[#This Row],[costos estimados]]</f>
        <v>3.08</v>
      </c>
      <c r="W718">
        <v>2</v>
      </c>
      <c r="X718" s="5">
        <v>9.94</v>
      </c>
      <c r="Y718" s="5">
        <f>ORDENES[[#This Row],[Ventas Originales (con descuento)]]/(1-ORDENES[[#This Row],[Descuento]])</f>
        <v>9.94</v>
      </c>
      <c r="Z718" s="5">
        <f>ORDENES[[#This Row],[Ventas Originales (con descuento)]]/ORDENES[[#This Row],[Cantidad]]/(1-ORDENES[[#This Row],[Descuento]])</f>
        <v>4.97</v>
      </c>
      <c r="AA718" s="5">
        <f>ORDENES[[#This Row],[Ventas Originales (con descuento)]]/ORDENES[[#This Row],[Cantidad]]</f>
        <v>4.97</v>
      </c>
      <c r="AB718" s="5">
        <f>ORDENES[[#This Row],[Ventas Originales (con descuento)]]-(ORDENES[[#This Row],[Ganancias]])</f>
        <v>6.8599999999999994</v>
      </c>
    </row>
    <row r="719" spans="1:28" x14ac:dyDescent="0.35">
      <c r="A719" t="s">
        <v>7715</v>
      </c>
      <c r="B719" t="s">
        <v>169</v>
      </c>
      <c r="C719" t="s">
        <v>1</v>
      </c>
      <c r="D719" t="s">
        <v>263</v>
      </c>
      <c r="E719" t="s">
        <v>48</v>
      </c>
      <c r="F719" s="1">
        <v>44463</v>
      </c>
      <c r="G719" t="s">
        <v>7613</v>
      </c>
      <c r="H719" t="s">
        <v>1016</v>
      </c>
      <c r="I719">
        <v>43055</v>
      </c>
      <c r="J719" t="s">
        <v>1704</v>
      </c>
      <c r="K719" t="s">
        <v>1887</v>
      </c>
      <c r="L719" t="s">
        <v>1860</v>
      </c>
      <c r="M719" s="1">
        <v>44468</v>
      </c>
      <c r="N719" t="s">
        <v>1869</v>
      </c>
      <c r="O719" t="s">
        <v>7623</v>
      </c>
      <c r="P719" t="s">
        <v>1907</v>
      </c>
      <c r="Q719" t="s">
        <v>7623</v>
      </c>
      <c r="R719" t="s">
        <v>1873</v>
      </c>
      <c r="S719">
        <v>3</v>
      </c>
      <c r="T719" s="2">
        <v>0.2</v>
      </c>
      <c r="U719" s="5">
        <v>24.48</v>
      </c>
      <c r="V719" s="5">
        <f>ORDENES[[#This Row],[Ventas sin descuento]]-ORDENES[[#This Row],[costos estimados]]</f>
        <v>50.24499999999999</v>
      </c>
      <c r="W719">
        <v>3</v>
      </c>
      <c r="X719" s="5">
        <v>103.06</v>
      </c>
      <c r="Y719" s="5">
        <f>ORDENES[[#This Row],[Ventas Originales (con descuento)]]/(1-ORDENES[[#This Row],[Descuento]])</f>
        <v>128.82499999999999</v>
      </c>
      <c r="Z719" s="5">
        <f>ORDENES[[#This Row],[Ventas Originales (con descuento)]]/ORDENES[[#This Row],[Cantidad]]/(1-ORDENES[[#This Row],[Descuento]])</f>
        <v>42.941666666666663</v>
      </c>
      <c r="AA719" s="5">
        <f>ORDENES[[#This Row],[Ventas Originales (con descuento)]]/ORDENES[[#This Row],[Cantidad]]</f>
        <v>34.353333333333332</v>
      </c>
      <c r="AB719" s="5">
        <f>ORDENES[[#This Row],[Ventas Originales (con descuento)]]-(ORDENES[[#This Row],[Ganancias]])</f>
        <v>78.58</v>
      </c>
    </row>
    <row r="720" spans="1:28" x14ac:dyDescent="0.35">
      <c r="A720" t="s">
        <v>7719</v>
      </c>
      <c r="B720" t="s">
        <v>42</v>
      </c>
      <c r="C720" t="s">
        <v>1</v>
      </c>
      <c r="D720" t="s">
        <v>556</v>
      </c>
      <c r="E720" t="s">
        <v>146</v>
      </c>
      <c r="F720" s="1">
        <v>43253</v>
      </c>
      <c r="G720" t="s">
        <v>7613</v>
      </c>
      <c r="H720" t="s">
        <v>1017</v>
      </c>
      <c r="I720">
        <v>84057</v>
      </c>
      <c r="J720" t="s">
        <v>1567</v>
      </c>
      <c r="K720" t="s">
        <v>1865</v>
      </c>
      <c r="L720" t="s">
        <v>1882</v>
      </c>
      <c r="M720" s="1">
        <v>43258</v>
      </c>
      <c r="N720" t="s">
        <v>1869</v>
      </c>
      <c r="O720" t="s">
        <v>7623</v>
      </c>
      <c r="P720" t="s">
        <v>1885</v>
      </c>
      <c r="Q720" t="s">
        <v>7623</v>
      </c>
      <c r="R720" t="s">
        <v>1876</v>
      </c>
      <c r="S720">
        <v>3</v>
      </c>
      <c r="T720" s="2">
        <v>0.2</v>
      </c>
      <c r="U720" s="5">
        <v>19.440000000000001</v>
      </c>
      <c r="V720" s="5">
        <f>ORDENES[[#This Row],[Ventas sin descuento]]-ORDENES[[#This Row],[costos estimados]]</f>
        <v>34.392499999999998</v>
      </c>
      <c r="W720">
        <v>3</v>
      </c>
      <c r="X720" s="5">
        <v>59.81</v>
      </c>
      <c r="Y720" s="5">
        <f>ORDENES[[#This Row],[Ventas Originales (con descuento)]]/(1-ORDENES[[#This Row],[Descuento]])</f>
        <v>74.762500000000003</v>
      </c>
      <c r="Z720" s="5">
        <f>ORDENES[[#This Row],[Ventas Originales (con descuento)]]/ORDENES[[#This Row],[Cantidad]]/(1-ORDENES[[#This Row],[Descuento]])</f>
        <v>24.920833333333334</v>
      </c>
      <c r="AA720" s="5">
        <f>ORDENES[[#This Row],[Ventas Originales (con descuento)]]/ORDENES[[#This Row],[Cantidad]]</f>
        <v>19.936666666666667</v>
      </c>
      <c r="AB720" s="5">
        <f>ORDENES[[#This Row],[Ventas Originales (con descuento)]]-(ORDENES[[#This Row],[Ganancias]])</f>
        <v>40.370000000000005</v>
      </c>
    </row>
    <row r="721" spans="1:28" x14ac:dyDescent="0.35">
      <c r="A721" t="s">
        <v>7715</v>
      </c>
      <c r="B721" t="s">
        <v>42</v>
      </c>
      <c r="C721" t="s">
        <v>1</v>
      </c>
      <c r="D721" t="s">
        <v>556</v>
      </c>
      <c r="E721" t="s">
        <v>18</v>
      </c>
      <c r="F721" s="1">
        <v>43253</v>
      </c>
      <c r="G721" t="s">
        <v>7613</v>
      </c>
      <c r="H721" t="s">
        <v>1017</v>
      </c>
      <c r="I721">
        <v>84057</v>
      </c>
      <c r="J721" t="s">
        <v>1520</v>
      </c>
      <c r="K721" t="s">
        <v>1865</v>
      </c>
      <c r="L721" t="s">
        <v>1882</v>
      </c>
      <c r="M721" s="1">
        <v>43258</v>
      </c>
      <c r="N721" t="s">
        <v>1869</v>
      </c>
      <c r="O721" t="s">
        <v>7623</v>
      </c>
      <c r="P721" t="s">
        <v>1885</v>
      </c>
      <c r="Q721" t="s">
        <v>7623</v>
      </c>
      <c r="R721" t="s">
        <v>1873</v>
      </c>
      <c r="S721">
        <v>3</v>
      </c>
      <c r="T721" s="2">
        <v>0</v>
      </c>
      <c r="U721" s="5">
        <v>22</v>
      </c>
      <c r="V721" s="5">
        <f>ORDENES[[#This Row],[Ventas sin descuento]]-ORDENES[[#This Row],[costos estimados]]</f>
        <v>22</v>
      </c>
      <c r="W721">
        <v>6</v>
      </c>
      <c r="X721" s="5">
        <v>73.319999999999993</v>
      </c>
      <c r="Y721" s="5">
        <f>ORDENES[[#This Row],[Ventas Originales (con descuento)]]/(1-ORDENES[[#This Row],[Descuento]])</f>
        <v>73.319999999999993</v>
      </c>
      <c r="Z721" s="5">
        <f>ORDENES[[#This Row],[Ventas Originales (con descuento)]]/ORDENES[[#This Row],[Cantidad]]/(1-ORDENES[[#This Row],[Descuento]])</f>
        <v>12.219999999999999</v>
      </c>
      <c r="AA721" s="5">
        <f>ORDENES[[#This Row],[Ventas Originales (con descuento)]]/ORDENES[[#This Row],[Cantidad]]</f>
        <v>12.219999999999999</v>
      </c>
      <c r="AB721" s="5">
        <f>ORDENES[[#This Row],[Ventas Originales (con descuento)]]-(ORDENES[[#This Row],[Ganancias]])</f>
        <v>51.319999999999993</v>
      </c>
    </row>
    <row r="722" spans="1:28" x14ac:dyDescent="0.35">
      <c r="A722" t="s">
        <v>7719</v>
      </c>
      <c r="B722" t="s">
        <v>5</v>
      </c>
      <c r="C722" t="s">
        <v>1</v>
      </c>
      <c r="D722" t="s">
        <v>557</v>
      </c>
      <c r="E722" t="s">
        <v>18</v>
      </c>
      <c r="F722" s="1">
        <v>43874</v>
      </c>
      <c r="G722" t="s">
        <v>7613</v>
      </c>
      <c r="H722" t="s">
        <v>1018</v>
      </c>
      <c r="I722">
        <v>90045</v>
      </c>
      <c r="J722" t="s">
        <v>1705</v>
      </c>
      <c r="K722" t="s">
        <v>1865</v>
      </c>
      <c r="L722" t="s">
        <v>1882</v>
      </c>
      <c r="M722" s="1">
        <v>43879</v>
      </c>
      <c r="N722" t="s">
        <v>1869</v>
      </c>
      <c r="O722" t="s">
        <v>7623</v>
      </c>
      <c r="P722" t="s">
        <v>1867</v>
      </c>
      <c r="Q722" t="s">
        <v>7623</v>
      </c>
      <c r="R722" t="s">
        <v>1879</v>
      </c>
      <c r="S722">
        <v>3</v>
      </c>
      <c r="T722" s="2">
        <v>0</v>
      </c>
      <c r="U722" s="5">
        <v>73.41</v>
      </c>
      <c r="V722" s="5">
        <f>ORDENES[[#This Row],[Ventas sin descuento]]-ORDENES[[#This Row],[costos estimados]]</f>
        <v>73.41</v>
      </c>
      <c r="W722">
        <v>3</v>
      </c>
      <c r="X722" s="5">
        <v>146.82</v>
      </c>
      <c r="Y722" s="5">
        <f>ORDENES[[#This Row],[Ventas Originales (con descuento)]]/(1-ORDENES[[#This Row],[Descuento]])</f>
        <v>146.82</v>
      </c>
      <c r="Z722" s="5">
        <f>ORDENES[[#This Row],[Ventas Originales (con descuento)]]/ORDENES[[#This Row],[Cantidad]]/(1-ORDENES[[#This Row],[Descuento]])</f>
        <v>48.94</v>
      </c>
      <c r="AA722" s="5">
        <f>ORDENES[[#This Row],[Ventas Originales (con descuento)]]/ORDENES[[#This Row],[Cantidad]]</f>
        <v>48.94</v>
      </c>
      <c r="AB722" s="5">
        <f>ORDENES[[#This Row],[Ventas Originales (con descuento)]]-(ORDENES[[#This Row],[Ganancias]])</f>
        <v>73.41</v>
      </c>
    </row>
    <row r="723" spans="1:28" x14ac:dyDescent="0.35">
      <c r="A723" t="s">
        <v>7715</v>
      </c>
      <c r="B723" t="s">
        <v>247</v>
      </c>
      <c r="C723" t="s">
        <v>1</v>
      </c>
      <c r="D723" t="s">
        <v>380</v>
      </c>
      <c r="E723" t="s">
        <v>17</v>
      </c>
      <c r="F723" s="1">
        <v>44180</v>
      </c>
      <c r="G723" t="s">
        <v>7613</v>
      </c>
      <c r="H723" t="s">
        <v>1019</v>
      </c>
      <c r="I723">
        <v>48205</v>
      </c>
      <c r="J723" t="s">
        <v>1706</v>
      </c>
      <c r="K723" t="s">
        <v>1881</v>
      </c>
      <c r="L723" t="s">
        <v>1866</v>
      </c>
      <c r="M723" s="1">
        <v>44184</v>
      </c>
      <c r="N723" t="s">
        <v>1869</v>
      </c>
      <c r="O723" t="s">
        <v>7623</v>
      </c>
      <c r="P723" t="s">
        <v>1894</v>
      </c>
      <c r="Q723" t="s">
        <v>7623</v>
      </c>
      <c r="R723" t="s">
        <v>1871</v>
      </c>
      <c r="S723">
        <v>3</v>
      </c>
      <c r="T723" s="2">
        <v>0</v>
      </c>
      <c r="U723" s="5">
        <v>231.41</v>
      </c>
      <c r="V723" s="5">
        <f>ORDENES[[#This Row],[Ventas sin descuento]]-ORDENES[[#This Row],[costos estimados]]</f>
        <v>231.41000000000008</v>
      </c>
      <c r="W723">
        <v>3</v>
      </c>
      <c r="X723" s="5">
        <v>1652.94</v>
      </c>
      <c r="Y723" s="5">
        <f>ORDENES[[#This Row],[Ventas Originales (con descuento)]]/(1-ORDENES[[#This Row],[Descuento]])</f>
        <v>1652.94</v>
      </c>
      <c r="Z723" s="5">
        <f>ORDENES[[#This Row],[Ventas Originales (con descuento)]]/ORDENES[[#This Row],[Cantidad]]/(1-ORDENES[[#This Row],[Descuento]])</f>
        <v>550.98</v>
      </c>
      <c r="AA723" s="5">
        <f>ORDENES[[#This Row],[Ventas Originales (con descuento)]]/ORDENES[[#This Row],[Cantidad]]</f>
        <v>550.98</v>
      </c>
      <c r="AB723" s="5">
        <f>ORDENES[[#This Row],[Ventas Originales (con descuento)]]-(ORDENES[[#This Row],[Ganancias]])</f>
        <v>1421.53</v>
      </c>
    </row>
    <row r="724" spans="1:28" x14ac:dyDescent="0.35">
      <c r="A724" t="s">
        <v>7719</v>
      </c>
      <c r="B724" t="s">
        <v>247</v>
      </c>
      <c r="C724" t="s">
        <v>1</v>
      </c>
      <c r="D724" t="s">
        <v>380</v>
      </c>
      <c r="E724" t="s">
        <v>18</v>
      </c>
      <c r="F724" s="1">
        <v>44180</v>
      </c>
      <c r="G724" t="s">
        <v>7613</v>
      </c>
      <c r="H724" t="s">
        <v>1019</v>
      </c>
      <c r="I724">
        <v>48205</v>
      </c>
      <c r="J724" t="s">
        <v>1707</v>
      </c>
      <c r="K724" t="s">
        <v>1881</v>
      </c>
      <c r="L724" t="s">
        <v>1866</v>
      </c>
      <c r="M724" s="1">
        <v>44184</v>
      </c>
      <c r="N724" t="s">
        <v>1869</v>
      </c>
      <c r="O724" t="s">
        <v>7623</v>
      </c>
      <c r="P724" t="s">
        <v>1894</v>
      </c>
      <c r="Q724" t="s">
        <v>7623</v>
      </c>
      <c r="R724" t="s">
        <v>1872</v>
      </c>
      <c r="S724">
        <v>3</v>
      </c>
      <c r="T724" s="2">
        <v>0</v>
      </c>
      <c r="U724" s="5">
        <v>80.02</v>
      </c>
      <c r="V724" s="5">
        <f>ORDENES[[#This Row],[Ventas sin descuento]]-ORDENES[[#This Row],[costos estimados]]</f>
        <v>80.019999999999982</v>
      </c>
      <c r="W724">
        <v>3</v>
      </c>
      <c r="X724" s="5">
        <v>296.37</v>
      </c>
      <c r="Y724" s="5">
        <f>ORDENES[[#This Row],[Ventas Originales (con descuento)]]/(1-ORDENES[[#This Row],[Descuento]])</f>
        <v>296.37</v>
      </c>
      <c r="Z724" s="5">
        <f>ORDENES[[#This Row],[Ventas Originales (con descuento)]]/ORDENES[[#This Row],[Cantidad]]/(1-ORDENES[[#This Row],[Descuento]])</f>
        <v>98.79</v>
      </c>
      <c r="AA724" s="5">
        <f>ORDENES[[#This Row],[Ventas Originales (con descuento)]]/ORDENES[[#This Row],[Cantidad]]</f>
        <v>98.79</v>
      </c>
      <c r="AB724" s="5">
        <f>ORDENES[[#This Row],[Ventas Originales (con descuento)]]-(ORDENES[[#This Row],[Ganancias]])</f>
        <v>216.35000000000002</v>
      </c>
    </row>
    <row r="725" spans="1:28" x14ac:dyDescent="0.35">
      <c r="A725" t="s">
        <v>7715</v>
      </c>
      <c r="B725" t="s">
        <v>39</v>
      </c>
      <c r="C725" t="s">
        <v>1</v>
      </c>
      <c r="D725" t="s">
        <v>558</v>
      </c>
      <c r="E725" t="s">
        <v>118</v>
      </c>
      <c r="F725" s="1">
        <v>43380</v>
      </c>
      <c r="G725" t="s">
        <v>7613</v>
      </c>
      <c r="H725" t="s">
        <v>1020</v>
      </c>
      <c r="I725">
        <v>19140</v>
      </c>
      <c r="J725" t="s">
        <v>1708</v>
      </c>
      <c r="K725" t="s">
        <v>1887</v>
      </c>
      <c r="L725" t="s">
        <v>1882</v>
      </c>
      <c r="M725" s="1">
        <v>43386</v>
      </c>
      <c r="N725" t="s">
        <v>1869</v>
      </c>
      <c r="O725" t="s">
        <v>7623</v>
      </c>
      <c r="P725" t="s">
        <v>1888</v>
      </c>
      <c r="Q725" t="s">
        <v>7623</v>
      </c>
      <c r="R725" t="s">
        <v>1873</v>
      </c>
      <c r="S725">
        <v>4</v>
      </c>
      <c r="T725" s="2">
        <v>0.2</v>
      </c>
      <c r="U725" s="5">
        <v>21.11</v>
      </c>
      <c r="V725" s="5">
        <f>ORDENES[[#This Row],[Ventas sin descuento]]-ORDENES[[#This Row],[costos estimados]]</f>
        <v>53.589999999999989</v>
      </c>
      <c r="W725">
        <v>5</v>
      </c>
      <c r="X725" s="5">
        <v>129.91999999999999</v>
      </c>
      <c r="Y725" s="5">
        <f>ORDENES[[#This Row],[Ventas Originales (con descuento)]]/(1-ORDENES[[#This Row],[Descuento]])</f>
        <v>162.39999999999998</v>
      </c>
      <c r="Z725" s="5">
        <f>ORDENES[[#This Row],[Ventas Originales (con descuento)]]/ORDENES[[#This Row],[Cantidad]]/(1-ORDENES[[#This Row],[Descuento]])</f>
        <v>32.479999999999997</v>
      </c>
      <c r="AA725" s="5">
        <f>ORDENES[[#This Row],[Ventas Originales (con descuento)]]/ORDENES[[#This Row],[Cantidad]]</f>
        <v>25.983999999999998</v>
      </c>
      <c r="AB725" s="5">
        <f>ORDENES[[#This Row],[Ventas Originales (con descuento)]]-(ORDENES[[#This Row],[Ganancias]])</f>
        <v>108.80999999999999</v>
      </c>
    </row>
    <row r="726" spans="1:28" x14ac:dyDescent="0.35">
      <c r="A726" t="s">
        <v>7719</v>
      </c>
      <c r="B726" t="s">
        <v>559</v>
      </c>
      <c r="C726" t="s">
        <v>1</v>
      </c>
      <c r="D726" t="s">
        <v>560</v>
      </c>
      <c r="E726" t="s">
        <v>199</v>
      </c>
      <c r="F726" s="1">
        <v>44019</v>
      </c>
      <c r="G726" t="s">
        <v>7613</v>
      </c>
      <c r="H726" t="s">
        <v>1021</v>
      </c>
      <c r="I726">
        <v>33012</v>
      </c>
      <c r="J726" t="s">
        <v>1709</v>
      </c>
      <c r="K726" t="s">
        <v>1859</v>
      </c>
      <c r="L726" t="s">
        <v>1866</v>
      </c>
      <c r="M726" s="1">
        <v>44024</v>
      </c>
      <c r="N726" t="s">
        <v>1869</v>
      </c>
      <c r="O726" t="s">
        <v>7623</v>
      </c>
      <c r="P726" t="s">
        <v>1870</v>
      </c>
      <c r="Q726" t="s">
        <v>7623</v>
      </c>
      <c r="R726" t="s">
        <v>1908</v>
      </c>
      <c r="S726">
        <v>3</v>
      </c>
      <c r="T726" s="2">
        <v>0.2</v>
      </c>
      <c r="U726" s="5">
        <v>5.13</v>
      </c>
      <c r="V726" s="5">
        <f>ORDENES[[#This Row],[Ventas sin descuento]]-ORDENES[[#This Row],[costos estimados]]</f>
        <v>16.524999999999999</v>
      </c>
      <c r="W726">
        <v>7</v>
      </c>
      <c r="X726" s="5">
        <v>45.58</v>
      </c>
      <c r="Y726" s="5">
        <f>ORDENES[[#This Row],[Ventas Originales (con descuento)]]/(1-ORDENES[[#This Row],[Descuento]])</f>
        <v>56.974999999999994</v>
      </c>
      <c r="Z726" s="5">
        <f>ORDENES[[#This Row],[Ventas Originales (con descuento)]]/ORDENES[[#This Row],[Cantidad]]/(1-ORDENES[[#This Row],[Descuento]])</f>
        <v>8.1392857142857142</v>
      </c>
      <c r="AA726" s="5">
        <f>ORDENES[[#This Row],[Ventas Originales (con descuento)]]/ORDENES[[#This Row],[Cantidad]]</f>
        <v>6.5114285714285716</v>
      </c>
      <c r="AB726" s="5">
        <f>ORDENES[[#This Row],[Ventas Originales (con descuento)]]-(ORDENES[[#This Row],[Ganancias]])</f>
        <v>40.449999999999996</v>
      </c>
    </row>
    <row r="727" spans="1:28" x14ac:dyDescent="0.35">
      <c r="A727" t="s">
        <v>7719</v>
      </c>
      <c r="B727" t="s">
        <v>322</v>
      </c>
      <c r="C727" t="s">
        <v>1</v>
      </c>
      <c r="D727" t="s">
        <v>561</v>
      </c>
      <c r="E727" t="s">
        <v>18</v>
      </c>
      <c r="F727" s="1">
        <v>44455</v>
      </c>
      <c r="G727" t="s">
        <v>7598</v>
      </c>
      <c r="H727" t="s">
        <v>1022</v>
      </c>
      <c r="I727">
        <v>78745</v>
      </c>
      <c r="J727" t="s">
        <v>1710</v>
      </c>
      <c r="K727" t="s">
        <v>1881</v>
      </c>
      <c r="L727" t="s">
        <v>1860</v>
      </c>
      <c r="M727" s="1">
        <v>44459</v>
      </c>
      <c r="N727" t="s">
        <v>1869</v>
      </c>
      <c r="O727" t="s">
        <v>7623</v>
      </c>
      <c r="P727" t="s">
        <v>1883</v>
      </c>
      <c r="Q727" t="s">
        <v>7623</v>
      </c>
      <c r="R727" t="s">
        <v>1890</v>
      </c>
      <c r="S727">
        <v>3</v>
      </c>
      <c r="T727" s="2">
        <v>0.2</v>
      </c>
      <c r="U727" s="5">
        <v>6.37</v>
      </c>
      <c r="V727" s="5">
        <f>ORDENES[[#This Row],[Ventas sin descuento]]-ORDENES[[#This Row],[costos estimados]]</f>
        <v>10.762499999999999</v>
      </c>
      <c r="W727">
        <v>2</v>
      </c>
      <c r="X727" s="5">
        <v>17.57</v>
      </c>
      <c r="Y727" s="5">
        <f>ORDENES[[#This Row],[Ventas Originales (con descuento)]]/(1-ORDENES[[#This Row],[Descuento]])</f>
        <v>21.962499999999999</v>
      </c>
      <c r="Z727" s="5">
        <f>ORDENES[[#This Row],[Ventas Originales (con descuento)]]/ORDENES[[#This Row],[Cantidad]]/(1-ORDENES[[#This Row],[Descuento]])</f>
        <v>10.981249999999999</v>
      </c>
      <c r="AA727" s="5">
        <f>ORDENES[[#This Row],[Ventas Originales (con descuento)]]/ORDENES[[#This Row],[Cantidad]]</f>
        <v>8.7850000000000001</v>
      </c>
      <c r="AB727" s="5">
        <f>ORDENES[[#This Row],[Ventas Originales (con descuento)]]-(ORDENES[[#This Row],[Ganancias]])</f>
        <v>11.2</v>
      </c>
    </row>
    <row r="728" spans="1:28" x14ac:dyDescent="0.35">
      <c r="A728" t="s">
        <v>7720</v>
      </c>
      <c r="B728" t="s">
        <v>322</v>
      </c>
      <c r="C728" t="s">
        <v>1</v>
      </c>
      <c r="D728" t="s">
        <v>561</v>
      </c>
      <c r="E728" t="s">
        <v>562</v>
      </c>
      <c r="F728" s="1">
        <v>44455</v>
      </c>
      <c r="G728" t="s">
        <v>7598</v>
      </c>
      <c r="H728" t="s">
        <v>1022</v>
      </c>
      <c r="I728">
        <v>78745</v>
      </c>
      <c r="J728" t="s">
        <v>1711</v>
      </c>
      <c r="K728" t="s">
        <v>1881</v>
      </c>
      <c r="L728" t="s">
        <v>1860</v>
      </c>
      <c r="M728" s="1">
        <v>44459</v>
      </c>
      <c r="N728" t="s">
        <v>1869</v>
      </c>
      <c r="O728" t="s">
        <v>7623</v>
      </c>
      <c r="P728" t="s">
        <v>1883</v>
      </c>
      <c r="Q728" t="s">
        <v>7623</v>
      </c>
      <c r="R728" t="s">
        <v>1875</v>
      </c>
      <c r="S728">
        <v>3</v>
      </c>
      <c r="T728" s="2">
        <v>0.2</v>
      </c>
      <c r="U728" s="5">
        <v>5.6</v>
      </c>
      <c r="V728" s="5">
        <f>ORDENES[[#This Row],[Ventas sin descuento]]-ORDENES[[#This Row],[costos estimados]]</f>
        <v>19.597499999999997</v>
      </c>
      <c r="W728">
        <v>1</v>
      </c>
      <c r="X728" s="5">
        <v>55.99</v>
      </c>
      <c r="Y728" s="5">
        <f>ORDENES[[#This Row],[Ventas Originales (con descuento)]]/(1-ORDENES[[#This Row],[Descuento]])</f>
        <v>69.987499999999997</v>
      </c>
      <c r="Z728" s="5">
        <f>ORDENES[[#This Row],[Ventas Originales (con descuento)]]/ORDENES[[#This Row],[Cantidad]]/(1-ORDENES[[#This Row],[Descuento]])</f>
        <v>69.987499999999997</v>
      </c>
      <c r="AA728" s="5">
        <f>ORDENES[[#This Row],[Ventas Originales (con descuento)]]/ORDENES[[#This Row],[Cantidad]]</f>
        <v>55.99</v>
      </c>
      <c r="AB728" s="5">
        <f>ORDENES[[#This Row],[Ventas Originales (con descuento)]]-(ORDENES[[#This Row],[Ganancias]])</f>
        <v>50.39</v>
      </c>
    </row>
    <row r="729" spans="1:28" x14ac:dyDescent="0.35">
      <c r="A729" t="s">
        <v>7719</v>
      </c>
      <c r="B729" t="s">
        <v>563</v>
      </c>
      <c r="C729" t="s">
        <v>1</v>
      </c>
      <c r="D729" t="s">
        <v>564</v>
      </c>
      <c r="E729" t="s">
        <v>21</v>
      </c>
      <c r="F729" s="1">
        <v>44168</v>
      </c>
      <c r="G729" t="s">
        <v>7598</v>
      </c>
      <c r="H729" t="s">
        <v>1023</v>
      </c>
      <c r="I729">
        <v>11572</v>
      </c>
      <c r="J729" t="s">
        <v>1712</v>
      </c>
      <c r="K729" t="s">
        <v>1887</v>
      </c>
      <c r="L729" t="s">
        <v>1860</v>
      </c>
      <c r="M729" s="1">
        <v>44171</v>
      </c>
      <c r="N729" t="s">
        <v>1891</v>
      </c>
      <c r="O729" t="s">
        <v>7675</v>
      </c>
      <c r="P729" t="s">
        <v>1897</v>
      </c>
      <c r="Q729" t="s">
        <v>7675</v>
      </c>
      <c r="R729" t="s">
        <v>1879</v>
      </c>
      <c r="S729">
        <v>2</v>
      </c>
      <c r="T729" s="2">
        <v>0</v>
      </c>
      <c r="U729" s="5">
        <v>84.05</v>
      </c>
      <c r="V729" s="5">
        <f>ORDENES[[#This Row],[Ventas sin descuento]]-ORDENES[[#This Row],[costos estimados]]</f>
        <v>84.05</v>
      </c>
      <c r="W729">
        <v>8</v>
      </c>
      <c r="X729" s="5">
        <v>182.72</v>
      </c>
      <c r="Y729" s="5">
        <f>ORDENES[[#This Row],[Ventas Originales (con descuento)]]/(1-ORDENES[[#This Row],[Descuento]])</f>
        <v>182.72</v>
      </c>
      <c r="Z729" s="5">
        <f>ORDENES[[#This Row],[Ventas Originales (con descuento)]]/ORDENES[[#This Row],[Cantidad]]/(1-ORDENES[[#This Row],[Descuento]])</f>
        <v>22.84</v>
      </c>
      <c r="AA729" s="5">
        <f>ORDENES[[#This Row],[Ventas Originales (con descuento)]]/ORDENES[[#This Row],[Cantidad]]</f>
        <v>22.84</v>
      </c>
      <c r="AB729" s="5">
        <f>ORDENES[[#This Row],[Ventas Originales (con descuento)]]-(ORDENES[[#This Row],[Ganancias]])</f>
        <v>98.67</v>
      </c>
    </row>
    <row r="730" spans="1:28" x14ac:dyDescent="0.35">
      <c r="A730" t="s">
        <v>7715</v>
      </c>
      <c r="B730" t="s">
        <v>563</v>
      </c>
      <c r="C730" t="s">
        <v>1</v>
      </c>
      <c r="D730" t="s">
        <v>564</v>
      </c>
      <c r="E730" t="s">
        <v>152</v>
      </c>
      <c r="F730" s="1">
        <v>44168</v>
      </c>
      <c r="G730" t="s">
        <v>7598</v>
      </c>
      <c r="H730" t="s">
        <v>1023</v>
      </c>
      <c r="I730">
        <v>11572</v>
      </c>
      <c r="J730" t="s">
        <v>1713</v>
      </c>
      <c r="K730" t="s">
        <v>1887</v>
      </c>
      <c r="L730" t="s">
        <v>1860</v>
      </c>
      <c r="M730" s="1">
        <v>44171</v>
      </c>
      <c r="N730" t="s">
        <v>1891</v>
      </c>
      <c r="O730" t="s">
        <v>7675</v>
      </c>
      <c r="P730" t="s">
        <v>1897</v>
      </c>
      <c r="Q730" t="s">
        <v>7675</v>
      </c>
      <c r="R730" t="s">
        <v>1871</v>
      </c>
      <c r="S730">
        <v>2</v>
      </c>
      <c r="T730" s="2">
        <v>0.4</v>
      </c>
      <c r="U730" s="5">
        <v>-153.35</v>
      </c>
      <c r="V730" s="5">
        <f>ORDENES[[#This Row],[Ventas sin descuento]]-ORDENES[[#This Row],[costos estimados]]</f>
        <v>113.3366666666667</v>
      </c>
      <c r="W730">
        <v>2</v>
      </c>
      <c r="X730" s="5">
        <v>400.03</v>
      </c>
      <c r="Y730" s="5">
        <f>ORDENES[[#This Row],[Ventas Originales (con descuento)]]/(1-ORDENES[[#This Row],[Descuento]])</f>
        <v>666.7166666666667</v>
      </c>
      <c r="Z730" s="5">
        <f>ORDENES[[#This Row],[Ventas Originales (con descuento)]]/ORDENES[[#This Row],[Cantidad]]/(1-ORDENES[[#This Row],[Descuento]])</f>
        <v>333.35833333333335</v>
      </c>
      <c r="AA730" s="5">
        <f>ORDENES[[#This Row],[Ventas Originales (con descuento)]]/ORDENES[[#This Row],[Cantidad]]</f>
        <v>200.01499999999999</v>
      </c>
      <c r="AB730" s="5">
        <f>ORDENES[[#This Row],[Ventas Originales (con descuento)]]-(ORDENES[[#This Row],[Ganancias]])</f>
        <v>553.38</v>
      </c>
    </row>
    <row r="731" spans="1:28" x14ac:dyDescent="0.35">
      <c r="A731" t="s">
        <v>7719</v>
      </c>
      <c r="B731" t="s">
        <v>563</v>
      </c>
      <c r="C731" t="s">
        <v>1</v>
      </c>
      <c r="D731" t="s">
        <v>564</v>
      </c>
      <c r="E731" t="s">
        <v>18</v>
      </c>
      <c r="F731" s="1">
        <v>44168</v>
      </c>
      <c r="G731" t="s">
        <v>7598</v>
      </c>
      <c r="H731" t="s">
        <v>1023</v>
      </c>
      <c r="I731">
        <v>11572</v>
      </c>
      <c r="J731" t="s">
        <v>1714</v>
      </c>
      <c r="K731" t="s">
        <v>1887</v>
      </c>
      <c r="L731" t="s">
        <v>1860</v>
      </c>
      <c r="M731" s="1">
        <v>44171</v>
      </c>
      <c r="N731" t="s">
        <v>1891</v>
      </c>
      <c r="O731" t="s">
        <v>7675</v>
      </c>
      <c r="P731" t="s">
        <v>1897</v>
      </c>
      <c r="Q731" t="s">
        <v>7675</v>
      </c>
      <c r="R731" t="s">
        <v>1872</v>
      </c>
      <c r="S731">
        <v>2</v>
      </c>
      <c r="T731" s="2">
        <v>0</v>
      </c>
      <c r="U731" s="5">
        <v>10.09</v>
      </c>
      <c r="V731" s="5">
        <f>ORDENES[[#This Row],[Ventas sin descuento]]-ORDENES[[#This Row],[costos estimados]]</f>
        <v>10.09</v>
      </c>
      <c r="W731">
        <v>3</v>
      </c>
      <c r="X731" s="5">
        <v>33.630000000000003</v>
      </c>
      <c r="Y731" s="5">
        <f>ORDENES[[#This Row],[Ventas Originales (con descuento)]]/(1-ORDENES[[#This Row],[Descuento]])</f>
        <v>33.630000000000003</v>
      </c>
      <c r="Z731" s="5">
        <f>ORDENES[[#This Row],[Ventas Originales (con descuento)]]/ORDENES[[#This Row],[Cantidad]]/(1-ORDENES[[#This Row],[Descuento]])</f>
        <v>11.21</v>
      </c>
      <c r="AA731" s="5">
        <f>ORDENES[[#This Row],[Ventas Originales (con descuento)]]/ORDENES[[#This Row],[Cantidad]]</f>
        <v>11.21</v>
      </c>
      <c r="AB731" s="5">
        <f>ORDENES[[#This Row],[Ventas Originales (con descuento)]]-(ORDENES[[#This Row],[Ganancias]])</f>
        <v>23.540000000000003</v>
      </c>
    </row>
    <row r="732" spans="1:28" x14ac:dyDescent="0.35">
      <c r="A732" t="s">
        <v>7715</v>
      </c>
      <c r="B732" t="s">
        <v>563</v>
      </c>
      <c r="C732" t="s">
        <v>1</v>
      </c>
      <c r="D732" t="s">
        <v>564</v>
      </c>
      <c r="E732" t="s">
        <v>41</v>
      </c>
      <c r="F732" s="1">
        <v>44168</v>
      </c>
      <c r="G732" t="s">
        <v>7598</v>
      </c>
      <c r="H732" t="s">
        <v>1023</v>
      </c>
      <c r="I732">
        <v>11572</v>
      </c>
      <c r="J732" t="s">
        <v>7685</v>
      </c>
      <c r="K732" t="s">
        <v>1887</v>
      </c>
      <c r="L732" t="s">
        <v>1860</v>
      </c>
      <c r="M732" s="1">
        <v>44171</v>
      </c>
      <c r="N732" t="s">
        <v>1891</v>
      </c>
      <c r="O732" t="s">
        <v>7675</v>
      </c>
      <c r="P732" t="s">
        <v>1897</v>
      </c>
      <c r="Q732" t="s">
        <v>7675</v>
      </c>
      <c r="R732" t="s">
        <v>1864</v>
      </c>
      <c r="S732">
        <v>2</v>
      </c>
      <c r="T732" s="2">
        <v>0.1</v>
      </c>
      <c r="U732" s="5">
        <v>102.5</v>
      </c>
      <c r="V732" s="5">
        <f>ORDENES[[#This Row],[Ventas sin descuento]]-ORDENES[[#This Row],[costos estimados]]</f>
        <v>162.79444444444448</v>
      </c>
      <c r="W732">
        <v>3</v>
      </c>
      <c r="X732" s="5">
        <v>542.65</v>
      </c>
      <c r="Y732" s="5">
        <f>ORDENES[[#This Row],[Ventas Originales (con descuento)]]/(1-ORDENES[[#This Row],[Descuento]])</f>
        <v>602.94444444444446</v>
      </c>
      <c r="Z732" s="5">
        <f>ORDENES[[#This Row],[Ventas Originales (con descuento)]]/ORDENES[[#This Row],[Cantidad]]/(1-ORDENES[[#This Row],[Descuento]])</f>
        <v>200.98148148148147</v>
      </c>
      <c r="AA732" s="5">
        <f>ORDENES[[#This Row],[Ventas Originales (con descuento)]]/ORDENES[[#This Row],[Cantidad]]</f>
        <v>180.88333333333333</v>
      </c>
      <c r="AB732" s="5">
        <f>ORDENES[[#This Row],[Ventas Originales (con descuento)]]-(ORDENES[[#This Row],[Ganancias]])</f>
        <v>440.15</v>
      </c>
    </row>
    <row r="733" spans="1:28" x14ac:dyDescent="0.35">
      <c r="A733" t="s">
        <v>7719</v>
      </c>
      <c r="B733" t="s">
        <v>563</v>
      </c>
      <c r="C733" t="s">
        <v>1</v>
      </c>
      <c r="D733" t="s">
        <v>564</v>
      </c>
      <c r="E733" t="s">
        <v>47</v>
      </c>
      <c r="F733" s="1">
        <v>44168</v>
      </c>
      <c r="G733" t="s">
        <v>7598</v>
      </c>
      <c r="H733" t="s">
        <v>1023</v>
      </c>
      <c r="I733">
        <v>11572</v>
      </c>
      <c r="J733" t="s">
        <v>1524</v>
      </c>
      <c r="K733" t="s">
        <v>1887</v>
      </c>
      <c r="L733" t="s">
        <v>1860</v>
      </c>
      <c r="M733" s="1">
        <v>44171</v>
      </c>
      <c r="N733" t="s">
        <v>1891</v>
      </c>
      <c r="O733" t="s">
        <v>7675</v>
      </c>
      <c r="P733" t="s">
        <v>1897</v>
      </c>
      <c r="Q733" t="s">
        <v>7675</v>
      </c>
      <c r="R733" t="s">
        <v>1868</v>
      </c>
      <c r="S733">
        <v>2</v>
      </c>
      <c r="T733" s="2">
        <v>0</v>
      </c>
      <c r="U733" s="5">
        <v>3.02</v>
      </c>
      <c r="V733" s="5">
        <f>ORDENES[[#This Row],[Ventas sin descuento]]-ORDENES[[#This Row],[costos estimados]]</f>
        <v>3.02</v>
      </c>
      <c r="W733">
        <v>2</v>
      </c>
      <c r="X733" s="5">
        <v>6.3</v>
      </c>
      <c r="Y733" s="5">
        <f>ORDENES[[#This Row],[Ventas Originales (con descuento)]]/(1-ORDENES[[#This Row],[Descuento]])</f>
        <v>6.3</v>
      </c>
      <c r="Z733" s="5">
        <f>ORDENES[[#This Row],[Ventas Originales (con descuento)]]/ORDENES[[#This Row],[Cantidad]]/(1-ORDENES[[#This Row],[Descuento]])</f>
        <v>3.15</v>
      </c>
      <c r="AA733" s="5">
        <f>ORDENES[[#This Row],[Ventas Originales (con descuento)]]/ORDENES[[#This Row],[Cantidad]]</f>
        <v>3.15</v>
      </c>
      <c r="AB733" s="5">
        <f>ORDENES[[#This Row],[Ventas Originales (con descuento)]]-(ORDENES[[#This Row],[Ganancias]])</f>
        <v>3.28</v>
      </c>
    </row>
    <row r="734" spans="1:28" x14ac:dyDescent="0.35">
      <c r="A734" t="s">
        <v>7719</v>
      </c>
      <c r="B734" t="s">
        <v>22</v>
      </c>
      <c r="C734" t="s">
        <v>1</v>
      </c>
      <c r="D734" t="s">
        <v>565</v>
      </c>
      <c r="E734" t="s">
        <v>437</v>
      </c>
      <c r="F734" s="1">
        <v>44217</v>
      </c>
      <c r="G734" t="s">
        <v>7613</v>
      </c>
      <c r="H734" t="s">
        <v>1024</v>
      </c>
      <c r="I734">
        <v>98115</v>
      </c>
      <c r="J734" t="s">
        <v>1581</v>
      </c>
      <c r="K734" t="s">
        <v>1865</v>
      </c>
      <c r="L734" t="s">
        <v>1882</v>
      </c>
      <c r="M734" s="1">
        <v>44221</v>
      </c>
      <c r="N734" t="s">
        <v>1869</v>
      </c>
      <c r="O734" t="s">
        <v>7623</v>
      </c>
      <c r="P734" t="s">
        <v>1880</v>
      </c>
      <c r="Q734" t="s">
        <v>7623</v>
      </c>
      <c r="R734" t="s">
        <v>1872</v>
      </c>
      <c r="S734">
        <v>3</v>
      </c>
      <c r="T734" s="2">
        <v>0</v>
      </c>
      <c r="U734" s="5">
        <v>9.7200000000000006</v>
      </c>
      <c r="V734" s="5">
        <f>ORDENES[[#This Row],[Ventas sin descuento]]-ORDENES[[#This Row],[costos estimados]]</f>
        <v>9.7199999999999989</v>
      </c>
      <c r="W734">
        <v>3</v>
      </c>
      <c r="X734" s="5">
        <v>242.94</v>
      </c>
      <c r="Y734" s="5">
        <f>ORDENES[[#This Row],[Ventas Originales (con descuento)]]/(1-ORDENES[[#This Row],[Descuento]])</f>
        <v>242.94</v>
      </c>
      <c r="Z734" s="5">
        <f>ORDENES[[#This Row],[Ventas Originales (con descuento)]]/ORDENES[[#This Row],[Cantidad]]/(1-ORDENES[[#This Row],[Descuento]])</f>
        <v>80.98</v>
      </c>
      <c r="AA734" s="5">
        <f>ORDENES[[#This Row],[Ventas Originales (con descuento)]]/ORDENES[[#This Row],[Cantidad]]</f>
        <v>80.98</v>
      </c>
      <c r="AB734" s="5">
        <f>ORDENES[[#This Row],[Ventas Originales (con descuento)]]-(ORDENES[[#This Row],[Ganancias]])</f>
        <v>233.22</v>
      </c>
    </row>
    <row r="735" spans="1:28" x14ac:dyDescent="0.35">
      <c r="A735" t="s">
        <v>7720</v>
      </c>
      <c r="B735" t="s">
        <v>22</v>
      </c>
      <c r="C735" t="s">
        <v>1</v>
      </c>
      <c r="D735" t="s">
        <v>565</v>
      </c>
      <c r="E735" t="s">
        <v>113</v>
      </c>
      <c r="F735" s="1">
        <v>44217</v>
      </c>
      <c r="G735" t="s">
        <v>7613</v>
      </c>
      <c r="H735" t="s">
        <v>1024</v>
      </c>
      <c r="I735">
        <v>98115</v>
      </c>
      <c r="J735" t="s">
        <v>1715</v>
      </c>
      <c r="K735" t="s">
        <v>1865</v>
      </c>
      <c r="L735" t="s">
        <v>1882</v>
      </c>
      <c r="M735" s="1">
        <v>44221</v>
      </c>
      <c r="N735" t="s">
        <v>1869</v>
      </c>
      <c r="O735" t="s">
        <v>7623</v>
      </c>
      <c r="P735" t="s">
        <v>1880</v>
      </c>
      <c r="Q735" t="s">
        <v>7623</v>
      </c>
      <c r="R735" t="s">
        <v>1889</v>
      </c>
      <c r="S735">
        <v>3</v>
      </c>
      <c r="T735" s="2">
        <v>0</v>
      </c>
      <c r="U735" s="5">
        <v>86.39</v>
      </c>
      <c r="V735" s="5">
        <f>ORDENES[[#This Row],[Ventas sin descuento]]-ORDENES[[#This Row],[costos estimados]]</f>
        <v>86.39</v>
      </c>
      <c r="W735">
        <v>3</v>
      </c>
      <c r="X735" s="5">
        <v>179.97</v>
      </c>
      <c r="Y735" s="5">
        <f>ORDENES[[#This Row],[Ventas Originales (con descuento)]]/(1-ORDENES[[#This Row],[Descuento]])</f>
        <v>179.97</v>
      </c>
      <c r="Z735" s="5">
        <f>ORDENES[[#This Row],[Ventas Originales (con descuento)]]/ORDENES[[#This Row],[Cantidad]]/(1-ORDENES[[#This Row],[Descuento]])</f>
        <v>59.99</v>
      </c>
      <c r="AA735" s="5">
        <f>ORDENES[[#This Row],[Ventas Originales (con descuento)]]/ORDENES[[#This Row],[Cantidad]]</f>
        <v>59.99</v>
      </c>
      <c r="AB735" s="5">
        <f>ORDENES[[#This Row],[Ventas Originales (con descuento)]]-(ORDENES[[#This Row],[Ganancias]])</f>
        <v>93.58</v>
      </c>
    </row>
    <row r="736" spans="1:28" x14ac:dyDescent="0.35">
      <c r="A736" t="s">
        <v>7719</v>
      </c>
      <c r="B736" t="s">
        <v>22</v>
      </c>
      <c r="C736" t="s">
        <v>1</v>
      </c>
      <c r="D736" t="s">
        <v>565</v>
      </c>
      <c r="E736" t="s">
        <v>35</v>
      </c>
      <c r="F736" s="1">
        <v>44217</v>
      </c>
      <c r="G736" t="s">
        <v>7613</v>
      </c>
      <c r="H736" t="s">
        <v>1024</v>
      </c>
      <c r="I736">
        <v>98115</v>
      </c>
      <c r="J736" t="s">
        <v>1482</v>
      </c>
      <c r="K736" t="s">
        <v>1865</v>
      </c>
      <c r="L736" t="s">
        <v>1882</v>
      </c>
      <c r="M736" s="1">
        <v>44221</v>
      </c>
      <c r="N736" t="s">
        <v>1869</v>
      </c>
      <c r="O736" t="s">
        <v>7623</v>
      </c>
      <c r="P736" t="s">
        <v>1880</v>
      </c>
      <c r="Q736" t="s">
        <v>7623</v>
      </c>
      <c r="R736" t="s">
        <v>1876</v>
      </c>
      <c r="S736">
        <v>3</v>
      </c>
      <c r="T736" s="2">
        <v>0.2</v>
      </c>
      <c r="U736" s="5">
        <v>33.65</v>
      </c>
      <c r="V736" s="5">
        <f>ORDENES[[#This Row],[Ventas sin descuento]]-ORDENES[[#This Row],[costos estimados]]</f>
        <v>58.574999999999989</v>
      </c>
      <c r="W736">
        <v>6</v>
      </c>
      <c r="X736" s="5">
        <v>99.7</v>
      </c>
      <c r="Y736" s="5">
        <f>ORDENES[[#This Row],[Ventas Originales (con descuento)]]/(1-ORDENES[[#This Row],[Descuento]])</f>
        <v>124.625</v>
      </c>
      <c r="Z736" s="5">
        <f>ORDENES[[#This Row],[Ventas Originales (con descuento)]]/ORDENES[[#This Row],[Cantidad]]/(1-ORDENES[[#This Row],[Descuento]])</f>
        <v>20.770833333333332</v>
      </c>
      <c r="AA736" s="5">
        <f>ORDENES[[#This Row],[Ventas Originales (con descuento)]]/ORDENES[[#This Row],[Cantidad]]</f>
        <v>16.616666666666667</v>
      </c>
      <c r="AB736" s="5">
        <f>ORDENES[[#This Row],[Ventas Originales (con descuento)]]-(ORDENES[[#This Row],[Ganancias]])</f>
        <v>66.050000000000011</v>
      </c>
    </row>
    <row r="737" spans="1:28" x14ac:dyDescent="0.35">
      <c r="A737" t="s">
        <v>7719</v>
      </c>
      <c r="B737" t="s">
        <v>22</v>
      </c>
      <c r="C737" t="s">
        <v>1</v>
      </c>
      <c r="D737" t="s">
        <v>565</v>
      </c>
      <c r="E737" t="s">
        <v>35</v>
      </c>
      <c r="F737" s="1">
        <v>44217</v>
      </c>
      <c r="G737" t="s">
        <v>7613</v>
      </c>
      <c r="H737" t="s">
        <v>1024</v>
      </c>
      <c r="I737">
        <v>98115</v>
      </c>
      <c r="J737" t="s">
        <v>1203</v>
      </c>
      <c r="K737" t="s">
        <v>1865</v>
      </c>
      <c r="L737" t="s">
        <v>1882</v>
      </c>
      <c r="M737" s="1">
        <v>44221</v>
      </c>
      <c r="N737" t="s">
        <v>1869</v>
      </c>
      <c r="O737" t="s">
        <v>7623</v>
      </c>
      <c r="P737" t="s">
        <v>1880</v>
      </c>
      <c r="Q737" t="s">
        <v>7623</v>
      </c>
      <c r="R737" t="s">
        <v>1876</v>
      </c>
      <c r="S737">
        <v>3</v>
      </c>
      <c r="T737" s="2">
        <v>0.2</v>
      </c>
      <c r="U737" s="5">
        <v>9.43</v>
      </c>
      <c r="V737" s="5">
        <f>ORDENES[[#This Row],[Ventas sin descuento]]-ORDENES[[#This Row],[costos estimados]]</f>
        <v>16.414999999999996</v>
      </c>
      <c r="W737">
        <v>4</v>
      </c>
      <c r="X737" s="5">
        <v>27.94</v>
      </c>
      <c r="Y737" s="5">
        <f>ORDENES[[#This Row],[Ventas Originales (con descuento)]]/(1-ORDENES[[#This Row],[Descuento]])</f>
        <v>34.924999999999997</v>
      </c>
      <c r="Z737" s="5">
        <f>ORDENES[[#This Row],[Ventas Originales (con descuento)]]/ORDENES[[#This Row],[Cantidad]]/(1-ORDENES[[#This Row],[Descuento]])</f>
        <v>8.7312499999999993</v>
      </c>
      <c r="AA737" s="5">
        <f>ORDENES[[#This Row],[Ventas Originales (con descuento)]]/ORDENES[[#This Row],[Cantidad]]</f>
        <v>6.9850000000000003</v>
      </c>
      <c r="AB737" s="5">
        <f>ORDENES[[#This Row],[Ventas Originales (con descuento)]]-(ORDENES[[#This Row],[Ganancias]])</f>
        <v>18.510000000000002</v>
      </c>
    </row>
    <row r="738" spans="1:28" x14ac:dyDescent="0.35">
      <c r="A738" t="s">
        <v>7715</v>
      </c>
      <c r="B738" t="s">
        <v>22</v>
      </c>
      <c r="C738" t="s">
        <v>1</v>
      </c>
      <c r="D738" t="s">
        <v>565</v>
      </c>
      <c r="E738" t="s">
        <v>240</v>
      </c>
      <c r="F738" s="1">
        <v>44217</v>
      </c>
      <c r="G738" t="s">
        <v>7613</v>
      </c>
      <c r="H738" t="s">
        <v>1024</v>
      </c>
      <c r="I738">
        <v>98115</v>
      </c>
      <c r="J738" t="s">
        <v>1716</v>
      </c>
      <c r="K738" t="s">
        <v>1865</v>
      </c>
      <c r="L738" t="s">
        <v>1882</v>
      </c>
      <c r="M738" s="1">
        <v>44221</v>
      </c>
      <c r="N738" t="s">
        <v>1869</v>
      </c>
      <c r="O738" t="s">
        <v>7623</v>
      </c>
      <c r="P738" t="s">
        <v>1880</v>
      </c>
      <c r="Q738" t="s">
        <v>7623</v>
      </c>
      <c r="R738" t="s">
        <v>1863</v>
      </c>
      <c r="S738">
        <v>3</v>
      </c>
      <c r="T738" s="2">
        <v>0</v>
      </c>
      <c r="U738" s="5">
        <v>18.7</v>
      </c>
      <c r="V738" s="5">
        <f>ORDENES[[#This Row],[Ventas sin descuento]]-ORDENES[[#This Row],[costos estimados]]</f>
        <v>18.700000000000003</v>
      </c>
      <c r="W738">
        <v>1</v>
      </c>
      <c r="X738" s="5">
        <v>84.98</v>
      </c>
      <c r="Y738" s="5">
        <f>ORDENES[[#This Row],[Ventas Originales (con descuento)]]/(1-ORDENES[[#This Row],[Descuento]])</f>
        <v>84.98</v>
      </c>
      <c r="Z738" s="5">
        <f>ORDENES[[#This Row],[Ventas Originales (con descuento)]]/ORDENES[[#This Row],[Cantidad]]/(1-ORDENES[[#This Row],[Descuento]])</f>
        <v>84.98</v>
      </c>
      <c r="AA738" s="5">
        <f>ORDENES[[#This Row],[Ventas Originales (con descuento)]]/ORDENES[[#This Row],[Cantidad]]</f>
        <v>84.98</v>
      </c>
      <c r="AB738" s="5">
        <f>ORDENES[[#This Row],[Ventas Originales (con descuento)]]-(ORDENES[[#This Row],[Ganancias]])</f>
        <v>66.28</v>
      </c>
    </row>
    <row r="739" spans="1:28" x14ac:dyDescent="0.35">
      <c r="A739" t="s">
        <v>7719</v>
      </c>
      <c r="B739" t="s">
        <v>22</v>
      </c>
      <c r="C739" t="s">
        <v>1</v>
      </c>
      <c r="D739" t="s">
        <v>565</v>
      </c>
      <c r="E739" t="s">
        <v>38</v>
      </c>
      <c r="F739" s="1">
        <v>44217</v>
      </c>
      <c r="G739" t="s">
        <v>7613</v>
      </c>
      <c r="H739" t="s">
        <v>1024</v>
      </c>
      <c r="I739">
        <v>98115</v>
      </c>
      <c r="J739" t="s">
        <v>1717</v>
      </c>
      <c r="K739" t="s">
        <v>1865</v>
      </c>
      <c r="L739" t="s">
        <v>1882</v>
      </c>
      <c r="M739" s="1">
        <v>44221</v>
      </c>
      <c r="N739" t="s">
        <v>1869</v>
      </c>
      <c r="O739" t="s">
        <v>7623</v>
      </c>
      <c r="P739" t="s">
        <v>1880</v>
      </c>
      <c r="Q739" t="s">
        <v>7623</v>
      </c>
      <c r="R739" t="s">
        <v>1876</v>
      </c>
      <c r="S739">
        <v>3</v>
      </c>
      <c r="T739" s="2">
        <v>0.2</v>
      </c>
      <c r="U739" s="5">
        <v>6.55</v>
      </c>
      <c r="V739" s="5">
        <f>ORDENES[[#This Row],[Ventas sin descuento]]-ORDENES[[#This Row],[costos estimados]]</f>
        <v>11.23</v>
      </c>
      <c r="W739">
        <v>5</v>
      </c>
      <c r="X739" s="5">
        <v>18.72</v>
      </c>
      <c r="Y739" s="5">
        <f>ORDENES[[#This Row],[Ventas Originales (con descuento)]]/(1-ORDENES[[#This Row],[Descuento]])</f>
        <v>23.4</v>
      </c>
      <c r="Z739" s="5">
        <f>ORDENES[[#This Row],[Ventas Originales (con descuento)]]/ORDENES[[#This Row],[Cantidad]]/(1-ORDENES[[#This Row],[Descuento]])</f>
        <v>4.68</v>
      </c>
      <c r="AA739" s="5">
        <f>ORDENES[[#This Row],[Ventas Originales (con descuento)]]/ORDENES[[#This Row],[Cantidad]]</f>
        <v>3.7439999999999998</v>
      </c>
      <c r="AB739" s="5">
        <f>ORDENES[[#This Row],[Ventas Originales (con descuento)]]-(ORDENES[[#This Row],[Ganancias]])</f>
        <v>12.169999999999998</v>
      </c>
    </row>
    <row r="740" spans="1:28" x14ac:dyDescent="0.35">
      <c r="A740" t="s">
        <v>7720</v>
      </c>
      <c r="B740" t="s">
        <v>32</v>
      </c>
      <c r="C740" t="s">
        <v>1</v>
      </c>
      <c r="D740" t="s">
        <v>128</v>
      </c>
      <c r="E740" t="s">
        <v>113</v>
      </c>
      <c r="F740" s="1">
        <v>43351</v>
      </c>
      <c r="G740" t="s">
        <v>7613</v>
      </c>
      <c r="H740" t="s">
        <v>1025</v>
      </c>
      <c r="I740">
        <v>94110</v>
      </c>
      <c r="J740" t="s">
        <v>1718</v>
      </c>
      <c r="K740" t="s">
        <v>1865</v>
      </c>
      <c r="L740" t="s">
        <v>1860</v>
      </c>
      <c r="M740" s="1">
        <v>43355</v>
      </c>
      <c r="N740" t="s">
        <v>1869</v>
      </c>
      <c r="O740" t="s">
        <v>7623</v>
      </c>
      <c r="P740" t="s">
        <v>1867</v>
      </c>
      <c r="Q740" t="s">
        <v>7623</v>
      </c>
      <c r="R740" t="s">
        <v>1889</v>
      </c>
      <c r="S740">
        <v>3</v>
      </c>
      <c r="T740" s="2">
        <v>0</v>
      </c>
      <c r="U740" s="5">
        <v>8.5</v>
      </c>
      <c r="V740" s="5">
        <f>ORDENES[[#This Row],[Ventas sin descuento]]-ORDENES[[#This Row],[costos estimados]]</f>
        <v>8.5</v>
      </c>
      <c r="W740">
        <v>2</v>
      </c>
      <c r="X740" s="5">
        <v>49.98</v>
      </c>
      <c r="Y740" s="5">
        <f>ORDENES[[#This Row],[Ventas Originales (con descuento)]]/(1-ORDENES[[#This Row],[Descuento]])</f>
        <v>49.98</v>
      </c>
      <c r="Z740" s="5">
        <f>ORDENES[[#This Row],[Ventas Originales (con descuento)]]/ORDENES[[#This Row],[Cantidad]]/(1-ORDENES[[#This Row],[Descuento]])</f>
        <v>24.99</v>
      </c>
      <c r="AA740" s="5">
        <f>ORDENES[[#This Row],[Ventas Originales (con descuento)]]/ORDENES[[#This Row],[Cantidad]]</f>
        <v>24.99</v>
      </c>
      <c r="AB740" s="5">
        <f>ORDENES[[#This Row],[Ventas Originales (con descuento)]]-(ORDENES[[#This Row],[Ganancias]])</f>
        <v>41.48</v>
      </c>
    </row>
    <row r="741" spans="1:28" x14ac:dyDescent="0.35">
      <c r="A741" t="s">
        <v>7719</v>
      </c>
      <c r="B741" t="s">
        <v>61</v>
      </c>
      <c r="C741" t="s">
        <v>1</v>
      </c>
      <c r="D741" t="s">
        <v>566</v>
      </c>
      <c r="E741" t="s">
        <v>47</v>
      </c>
      <c r="F741" s="1">
        <v>43104</v>
      </c>
      <c r="G741" t="s">
        <v>7613</v>
      </c>
      <c r="H741" t="s">
        <v>1026</v>
      </c>
      <c r="I741">
        <v>60540</v>
      </c>
      <c r="J741" t="s">
        <v>1719</v>
      </c>
      <c r="K741" t="s">
        <v>1881</v>
      </c>
      <c r="L741" t="s">
        <v>1882</v>
      </c>
      <c r="M741" s="1">
        <v>43108</v>
      </c>
      <c r="N741" t="s">
        <v>1869</v>
      </c>
      <c r="O741" t="s">
        <v>7623</v>
      </c>
      <c r="P741" t="s">
        <v>1892</v>
      </c>
      <c r="Q741" t="s">
        <v>7623</v>
      </c>
      <c r="R741" t="s">
        <v>1868</v>
      </c>
      <c r="S741">
        <v>3</v>
      </c>
      <c r="T741" s="2">
        <v>0.2</v>
      </c>
      <c r="U741" s="5">
        <v>4.2699999999999996</v>
      </c>
      <c r="V741" s="5">
        <f>ORDENES[[#This Row],[Ventas sin descuento]]-ORDENES[[#This Row],[costos estimados]]</f>
        <v>7.2149999999999981</v>
      </c>
      <c r="W741">
        <v>3</v>
      </c>
      <c r="X741" s="5">
        <v>11.78</v>
      </c>
      <c r="Y741" s="5">
        <f>ORDENES[[#This Row],[Ventas Originales (con descuento)]]/(1-ORDENES[[#This Row],[Descuento]])</f>
        <v>14.724999999999998</v>
      </c>
      <c r="Z741" s="5">
        <f>ORDENES[[#This Row],[Ventas Originales (con descuento)]]/ORDENES[[#This Row],[Cantidad]]/(1-ORDENES[[#This Row],[Descuento]])</f>
        <v>4.9083333333333323</v>
      </c>
      <c r="AA741" s="5">
        <f>ORDENES[[#This Row],[Ventas Originales (con descuento)]]/ORDENES[[#This Row],[Cantidad]]</f>
        <v>3.9266666666666663</v>
      </c>
      <c r="AB741" s="5">
        <f>ORDENES[[#This Row],[Ventas Originales (con descuento)]]-(ORDENES[[#This Row],[Ganancias]])</f>
        <v>7.51</v>
      </c>
    </row>
    <row r="742" spans="1:28" x14ac:dyDescent="0.35">
      <c r="A742" t="s">
        <v>7719</v>
      </c>
      <c r="B742" t="s">
        <v>61</v>
      </c>
      <c r="C742" t="s">
        <v>1</v>
      </c>
      <c r="D742" t="s">
        <v>566</v>
      </c>
      <c r="E742" t="s">
        <v>102</v>
      </c>
      <c r="F742" s="1">
        <v>43104</v>
      </c>
      <c r="G742" t="s">
        <v>7613</v>
      </c>
      <c r="H742" t="s">
        <v>1026</v>
      </c>
      <c r="I742">
        <v>60540</v>
      </c>
      <c r="J742" t="s">
        <v>1543</v>
      </c>
      <c r="K742" t="s">
        <v>1881</v>
      </c>
      <c r="L742" t="s">
        <v>1882</v>
      </c>
      <c r="M742" s="1">
        <v>43108</v>
      </c>
      <c r="N742" t="s">
        <v>1869</v>
      </c>
      <c r="O742" t="s">
        <v>7623</v>
      </c>
      <c r="P742" t="s">
        <v>1892</v>
      </c>
      <c r="Q742" t="s">
        <v>7623</v>
      </c>
      <c r="R742" t="s">
        <v>1872</v>
      </c>
      <c r="S742">
        <v>3</v>
      </c>
      <c r="T742" s="2">
        <v>0.2</v>
      </c>
      <c r="U742" s="5">
        <v>-64.77</v>
      </c>
      <c r="V742" s="5">
        <f>ORDENES[[#This Row],[Ventas sin descuento]]-ORDENES[[#This Row],[costos estimados]]</f>
        <v>3.4150000000000205</v>
      </c>
      <c r="W742">
        <v>3</v>
      </c>
      <c r="X742" s="5">
        <v>272.74</v>
      </c>
      <c r="Y742" s="5">
        <f>ORDENES[[#This Row],[Ventas Originales (con descuento)]]/(1-ORDENES[[#This Row],[Descuento]])</f>
        <v>340.92500000000001</v>
      </c>
      <c r="Z742" s="5">
        <f>ORDENES[[#This Row],[Ventas Originales (con descuento)]]/ORDENES[[#This Row],[Cantidad]]/(1-ORDENES[[#This Row],[Descuento]])</f>
        <v>113.64166666666667</v>
      </c>
      <c r="AA742" s="5">
        <f>ORDENES[[#This Row],[Ventas Originales (con descuento)]]/ORDENES[[#This Row],[Cantidad]]</f>
        <v>90.913333333333341</v>
      </c>
      <c r="AB742" s="5">
        <f>ORDENES[[#This Row],[Ventas Originales (con descuento)]]-(ORDENES[[#This Row],[Ganancias]])</f>
        <v>337.51</v>
      </c>
    </row>
    <row r="743" spans="1:28" x14ac:dyDescent="0.35">
      <c r="A743" t="s">
        <v>7719</v>
      </c>
      <c r="B743" t="s">
        <v>61</v>
      </c>
      <c r="C743" t="s">
        <v>1</v>
      </c>
      <c r="D743" t="s">
        <v>566</v>
      </c>
      <c r="E743" t="s">
        <v>146</v>
      </c>
      <c r="F743" s="1">
        <v>43104</v>
      </c>
      <c r="G743" t="s">
        <v>7613</v>
      </c>
      <c r="H743" t="s">
        <v>1026</v>
      </c>
      <c r="I743">
        <v>60540</v>
      </c>
      <c r="J743" t="s">
        <v>1720</v>
      </c>
      <c r="K743" t="s">
        <v>1881</v>
      </c>
      <c r="L743" t="s">
        <v>1882</v>
      </c>
      <c r="M743" s="1">
        <v>43108</v>
      </c>
      <c r="N743" t="s">
        <v>1869</v>
      </c>
      <c r="O743" t="s">
        <v>7623</v>
      </c>
      <c r="P743" t="s">
        <v>1892</v>
      </c>
      <c r="Q743" t="s">
        <v>7623</v>
      </c>
      <c r="R743" t="s">
        <v>1876</v>
      </c>
      <c r="S743">
        <v>3</v>
      </c>
      <c r="T743" s="2">
        <v>0.8</v>
      </c>
      <c r="U743" s="5">
        <v>-5.49</v>
      </c>
      <c r="V743" s="5">
        <f>ORDENES[[#This Row],[Ventas sin descuento]]-ORDENES[[#This Row],[costos estimados]]</f>
        <v>8.6700000000000017</v>
      </c>
      <c r="W743">
        <v>2</v>
      </c>
      <c r="X743" s="5">
        <v>3.54</v>
      </c>
      <c r="Y743" s="5">
        <f>ORDENES[[#This Row],[Ventas Originales (con descuento)]]/(1-ORDENES[[#This Row],[Descuento]])</f>
        <v>17.700000000000003</v>
      </c>
      <c r="Z743" s="5">
        <f>ORDENES[[#This Row],[Ventas Originales (con descuento)]]/ORDENES[[#This Row],[Cantidad]]/(1-ORDENES[[#This Row],[Descuento]])</f>
        <v>8.8500000000000014</v>
      </c>
      <c r="AA743" s="5">
        <f>ORDENES[[#This Row],[Ventas Originales (con descuento)]]/ORDENES[[#This Row],[Cantidad]]</f>
        <v>1.77</v>
      </c>
      <c r="AB743" s="5">
        <f>ORDENES[[#This Row],[Ventas Originales (con descuento)]]-(ORDENES[[#This Row],[Ganancias]])</f>
        <v>9.0300000000000011</v>
      </c>
    </row>
    <row r="744" spans="1:28" x14ac:dyDescent="0.35">
      <c r="A744" t="s">
        <v>7719</v>
      </c>
      <c r="B744" t="s">
        <v>227</v>
      </c>
      <c r="C744" t="s">
        <v>1</v>
      </c>
      <c r="D744" t="s">
        <v>567</v>
      </c>
      <c r="E744" t="s">
        <v>445</v>
      </c>
      <c r="F744" s="1">
        <v>44070</v>
      </c>
      <c r="G744" t="s">
        <v>7613</v>
      </c>
      <c r="H744" t="s">
        <v>1027</v>
      </c>
      <c r="I744">
        <v>75220</v>
      </c>
      <c r="J744" t="s">
        <v>7605</v>
      </c>
      <c r="K744" t="s">
        <v>1881</v>
      </c>
      <c r="L744" t="s">
        <v>1860</v>
      </c>
      <c r="M744" s="1">
        <v>44075</v>
      </c>
      <c r="N744" t="s">
        <v>1869</v>
      </c>
      <c r="O744" t="s">
        <v>7623</v>
      </c>
      <c r="P744" t="s">
        <v>1883</v>
      </c>
      <c r="Q744" t="s">
        <v>7623</v>
      </c>
      <c r="R744" t="s">
        <v>1908</v>
      </c>
      <c r="S744">
        <v>3</v>
      </c>
      <c r="T744" s="2">
        <v>0.2</v>
      </c>
      <c r="U744" s="5">
        <v>-10.95</v>
      </c>
      <c r="V744" s="5">
        <f>ORDENES[[#This Row],[Ventas sin descuento]]-ORDENES[[#This Row],[costos estimados]]</f>
        <v>1.9300000000000068</v>
      </c>
      <c r="W744">
        <v>5</v>
      </c>
      <c r="X744" s="5">
        <v>51.52</v>
      </c>
      <c r="Y744" s="5">
        <f>ORDENES[[#This Row],[Ventas Originales (con descuento)]]/(1-ORDENES[[#This Row],[Descuento]])</f>
        <v>64.400000000000006</v>
      </c>
      <c r="Z744" s="5">
        <f>ORDENES[[#This Row],[Ventas Originales (con descuento)]]/ORDENES[[#This Row],[Cantidad]]/(1-ORDENES[[#This Row],[Descuento]])</f>
        <v>12.879999999999999</v>
      </c>
      <c r="AA744" s="5">
        <f>ORDENES[[#This Row],[Ventas Originales (con descuento)]]/ORDENES[[#This Row],[Cantidad]]</f>
        <v>10.304</v>
      </c>
      <c r="AB744" s="5">
        <f>ORDENES[[#This Row],[Ventas Originales (con descuento)]]-(ORDENES[[#This Row],[Ganancias]])</f>
        <v>62.47</v>
      </c>
    </row>
    <row r="745" spans="1:28" x14ac:dyDescent="0.35">
      <c r="A745" t="s">
        <v>7719</v>
      </c>
      <c r="B745" t="s">
        <v>227</v>
      </c>
      <c r="C745" t="s">
        <v>1</v>
      </c>
      <c r="D745" t="s">
        <v>567</v>
      </c>
      <c r="E745" t="s">
        <v>282</v>
      </c>
      <c r="F745" s="1">
        <v>44070</v>
      </c>
      <c r="G745" t="s">
        <v>7613</v>
      </c>
      <c r="H745" t="s">
        <v>1027</v>
      </c>
      <c r="I745">
        <v>75220</v>
      </c>
      <c r="J745" t="s">
        <v>1388</v>
      </c>
      <c r="K745" t="s">
        <v>1881</v>
      </c>
      <c r="L745" t="s">
        <v>1860</v>
      </c>
      <c r="M745" s="1">
        <v>44075</v>
      </c>
      <c r="N745" t="s">
        <v>1869</v>
      </c>
      <c r="O745" t="s">
        <v>7623</v>
      </c>
      <c r="P745" t="s">
        <v>1883</v>
      </c>
      <c r="Q745" t="s">
        <v>7623</v>
      </c>
      <c r="R745" t="s">
        <v>1879</v>
      </c>
      <c r="S745">
        <v>3</v>
      </c>
      <c r="T745" s="2">
        <v>0.2</v>
      </c>
      <c r="U745" s="5">
        <v>1.1499999999999999</v>
      </c>
      <c r="V745" s="5">
        <f>ORDENES[[#This Row],[Ventas sin descuento]]-ORDENES[[#This Row],[costos estimados]]</f>
        <v>2.0324999999999998</v>
      </c>
      <c r="W745">
        <v>1</v>
      </c>
      <c r="X745" s="5">
        <v>3.53</v>
      </c>
      <c r="Y745" s="5">
        <f>ORDENES[[#This Row],[Ventas Originales (con descuento)]]/(1-ORDENES[[#This Row],[Descuento]])</f>
        <v>4.4124999999999996</v>
      </c>
      <c r="Z745" s="5">
        <f>ORDENES[[#This Row],[Ventas Originales (con descuento)]]/ORDENES[[#This Row],[Cantidad]]/(1-ORDENES[[#This Row],[Descuento]])</f>
        <v>4.4124999999999996</v>
      </c>
      <c r="AA745" s="5">
        <f>ORDENES[[#This Row],[Ventas Originales (con descuento)]]/ORDENES[[#This Row],[Cantidad]]</f>
        <v>3.53</v>
      </c>
      <c r="AB745" s="5">
        <f>ORDENES[[#This Row],[Ventas Originales (con descuento)]]-(ORDENES[[#This Row],[Ganancias]])</f>
        <v>2.38</v>
      </c>
    </row>
    <row r="746" spans="1:28" x14ac:dyDescent="0.35">
      <c r="A746" t="s">
        <v>7719</v>
      </c>
      <c r="B746" t="s">
        <v>227</v>
      </c>
      <c r="C746" t="s">
        <v>1</v>
      </c>
      <c r="D746" t="s">
        <v>567</v>
      </c>
      <c r="E746" t="s">
        <v>21</v>
      </c>
      <c r="F746" s="1">
        <v>44070</v>
      </c>
      <c r="G746" t="s">
        <v>7613</v>
      </c>
      <c r="H746" t="s">
        <v>1027</v>
      </c>
      <c r="I746">
        <v>75220</v>
      </c>
      <c r="J746" t="s">
        <v>1721</v>
      </c>
      <c r="K746" t="s">
        <v>1881</v>
      </c>
      <c r="L746" t="s">
        <v>1860</v>
      </c>
      <c r="M746" s="1">
        <v>44075</v>
      </c>
      <c r="N746" t="s">
        <v>1869</v>
      </c>
      <c r="O746" t="s">
        <v>7623</v>
      </c>
      <c r="P746" t="s">
        <v>1883</v>
      </c>
      <c r="Q746" t="s">
        <v>7623</v>
      </c>
      <c r="R746" t="s">
        <v>1879</v>
      </c>
      <c r="S746">
        <v>3</v>
      </c>
      <c r="T746" s="2">
        <v>0.2</v>
      </c>
      <c r="U746" s="5">
        <v>1.68</v>
      </c>
      <c r="V746" s="5">
        <f>ORDENES[[#This Row],[Ventas sin descuento]]-ORDENES[[#This Row],[costos estimados]]</f>
        <v>2.8349999999999991</v>
      </c>
      <c r="W746">
        <v>1</v>
      </c>
      <c r="X746" s="5">
        <v>4.62</v>
      </c>
      <c r="Y746" s="5">
        <f>ORDENES[[#This Row],[Ventas Originales (con descuento)]]/(1-ORDENES[[#This Row],[Descuento]])</f>
        <v>5.7749999999999995</v>
      </c>
      <c r="Z746" s="5">
        <f>ORDENES[[#This Row],[Ventas Originales (con descuento)]]/ORDENES[[#This Row],[Cantidad]]/(1-ORDENES[[#This Row],[Descuento]])</f>
        <v>5.7749999999999995</v>
      </c>
      <c r="AA746" s="5">
        <f>ORDENES[[#This Row],[Ventas Originales (con descuento)]]/ORDENES[[#This Row],[Cantidad]]</f>
        <v>4.62</v>
      </c>
      <c r="AB746" s="5">
        <f>ORDENES[[#This Row],[Ventas Originales (con descuento)]]-(ORDENES[[#This Row],[Ganancias]])</f>
        <v>2.9400000000000004</v>
      </c>
    </row>
    <row r="747" spans="1:28" x14ac:dyDescent="0.35">
      <c r="A747" t="s">
        <v>7719</v>
      </c>
      <c r="B747" t="s">
        <v>227</v>
      </c>
      <c r="C747" t="s">
        <v>1</v>
      </c>
      <c r="D747" t="s">
        <v>567</v>
      </c>
      <c r="E747" t="s">
        <v>161</v>
      </c>
      <c r="F747" s="1">
        <v>44070</v>
      </c>
      <c r="G747" t="s">
        <v>7613</v>
      </c>
      <c r="H747" t="s">
        <v>1027</v>
      </c>
      <c r="I747">
        <v>75220</v>
      </c>
      <c r="J747" t="s">
        <v>1722</v>
      </c>
      <c r="K747" t="s">
        <v>1881</v>
      </c>
      <c r="L747" t="s">
        <v>1860</v>
      </c>
      <c r="M747" s="1">
        <v>44075</v>
      </c>
      <c r="N747" t="s">
        <v>1869</v>
      </c>
      <c r="O747" t="s">
        <v>7623</v>
      </c>
      <c r="P747" t="s">
        <v>1883</v>
      </c>
      <c r="Q747" t="s">
        <v>7623</v>
      </c>
      <c r="R747" t="s">
        <v>1908</v>
      </c>
      <c r="S747">
        <v>3</v>
      </c>
      <c r="T747" s="2">
        <v>0.2</v>
      </c>
      <c r="U747" s="5">
        <v>6.21</v>
      </c>
      <c r="V747" s="5">
        <f>ORDENES[[#This Row],[Ventas sin descuento]]-ORDENES[[#This Row],[costos estimados]]</f>
        <v>20.002499999999991</v>
      </c>
      <c r="W747">
        <v>4</v>
      </c>
      <c r="X747" s="5">
        <v>55.17</v>
      </c>
      <c r="Y747" s="5">
        <f>ORDENES[[#This Row],[Ventas Originales (con descuento)]]/(1-ORDENES[[#This Row],[Descuento]])</f>
        <v>68.962499999999991</v>
      </c>
      <c r="Z747" s="5">
        <f>ORDENES[[#This Row],[Ventas Originales (con descuento)]]/ORDENES[[#This Row],[Cantidad]]/(1-ORDENES[[#This Row],[Descuento]])</f>
        <v>17.240624999999998</v>
      </c>
      <c r="AA747" s="5">
        <f>ORDENES[[#This Row],[Ventas Originales (con descuento)]]/ORDENES[[#This Row],[Cantidad]]</f>
        <v>13.7925</v>
      </c>
      <c r="AB747" s="5">
        <f>ORDENES[[#This Row],[Ventas Originales (con descuento)]]-(ORDENES[[#This Row],[Ganancias]])</f>
        <v>48.96</v>
      </c>
    </row>
    <row r="748" spans="1:28" x14ac:dyDescent="0.35">
      <c r="A748" t="s">
        <v>7715</v>
      </c>
      <c r="B748" t="s">
        <v>262</v>
      </c>
      <c r="C748" t="s">
        <v>1</v>
      </c>
      <c r="D748" t="s">
        <v>408</v>
      </c>
      <c r="E748" t="s">
        <v>257</v>
      </c>
      <c r="F748" s="1">
        <v>43247</v>
      </c>
      <c r="G748" t="s">
        <v>7598</v>
      </c>
      <c r="H748" t="s">
        <v>1028</v>
      </c>
      <c r="I748">
        <v>92105</v>
      </c>
      <c r="J748" t="s">
        <v>1365</v>
      </c>
      <c r="K748" t="s">
        <v>1865</v>
      </c>
      <c r="L748" t="s">
        <v>1866</v>
      </c>
      <c r="M748" s="1">
        <v>43247</v>
      </c>
      <c r="N748" t="s">
        <v>1919</v>
      </c>
      <c r="O748" t="s">
        <v>7722</v>
      </c>
      <c r="P748" t="s">
        <v>1867</v>
      </c>
      <c r="Q748" t="s">
        <v>7722</v>
      </c>
      <c r="R748" t="s">
        <v>1871</v>
      </c>
      <c r="S748">
        <v>1</v>
      </c>
      <c r="T748" s="2">
        <v>0.2</v>
      </c>
      <c r="U748" s="5">
        <v>-28.36</v>
      </c>
      <c r="V748" s="5">
        <f>ORDENES[[#This Row],[Ventas sin descuento]]-ORDENES[[#This Row],[costos estimados]]</f>
        <v>113.41999999999996</v>
      </c>
      <c r="W748">
        <v>10</v>
      </c>
      <c r="X748" s="5">
        <v>567.12</v>
      </c>
      <c r="Y748" s="5">
        <f>ORDENES[[#This Row],[Ventas Originales (con descuento)]]/(1-ORDENES[[#This Row],[Descuento]])</f>
        <v>708.9</v>
      </c>
      <c r="Z748" s="5">
        <f>ORDENES[[#This Row],[Ventas Originales (con descuento)]]/ORDENES[[#This Row],[Cantidad]]/(1-ORDENES[[#This Row],[Descuento]])</f>
        <v>70.89</v>
      </c>
      <c r="AA748" s="5">
        <f>ORDENES[[#This Row],[Ventas Originales (con descuento)]]/ORDENES[[#This Row],[Cantidad]]</f>
        <v>56.712000000000003</v>
      </c>
      <c r="AB748" s="5">
        <f>ORDENES[[#This Row],[Ventas Originales (con descuento)]]-(ORDENES[[#This Row],[Ganancias]])</f>
        <v>595.48</v>
      </c>
    </row>
    <row r="749" spans="1:28" x14ac:dyDescent="0.35">
      <c r="A749" t="s">
        <v>7719</v>
      </c>
      <c r="B749" t="s">
        <v>262</v>
      </c>
      <c r="C749" t="s">
        <v>1</v>
      </c>
      <c r="D749" t="s">
        <v>408</v>
      </c>
      <c r="E749" t="s">
        <v>7624</v>
      </c>
      <c r="F749" s="1">
        <v>43247</v>
      </c>
      <c r="G749" t="s">
        <v>7598</v>
      </c>
      <c r="H749" t="s">
        <v>1028</v>
      </c>
      <c r="I749">
        <v>92105</v>
      </c>
      <c r="J749" t="s">
        <v>7638</v>
      </c>
      <c r="K749" t="s">
        <v>1865</v>
      </c>
      <c r="L749" t="s">
        <v>1866</v>
      </c>
      <c r="M749" s="1">
        <v>43247</v>
      </c>
      <c r="N749" t="s">
        <v>1919</v>
      </c>
      <c r="O749" t="s">
        <v>7722</v>
      </c>
      <c r="P749" t="s">
        <v>1867</v>
      </c>
      <c r="Q749" t="s">
        <v>7722</v>
      </c>
      <c r="R749" t="s">
        <v>1872</v>
      </c>
      <c r="S749">
        <v>1</v>
      </c>
      <c r="T749" s="2">
        <v>0</v>
      </c>
      <c r="U749" s="5">
        <v>7.19</v>
      </c>
      <c r="V749" s="5">
        <f>ORDENES[[#This Row],[Ventas sin descuento]]-ORDENES[[#This Row],[costos estimados]]</f>
        <v>7.1899999999999977</v>
      </c>
      <c r="W749">
        <v>4</v>
      </c>
      <c r="X749" s="5">
        <v>359.32</v>
      </c>
      <c r="Y749" s="5">
        <f>ORDENES[[#This Row],[Ventas Originales (con descuento)]]/(1-ORDENES[[#This Row],[Descuento]])</f>
        <v>359.32</v>
      </c>
      <c r="Z749" s="5">
        <f>ORDENES[[#This Row],[Ventas Originales (con descuento)]]/ORDENES[[#This Row],[Cantidad]]/(1-ORDENES[[#This Row],[Descuento]])</f>
        <v>89.83</v>
      </c>
      <c r="AA749" s="5">
        <f>ORDENES[[#This Row],[Ventas Originales (con descuento)]]/ORDENES[[#This Row],[Cantidad]]</f>
        <v>89.83</v>
      </c>
      <c r="AB749" s="5">
        <f>ORDENES[[#This Row],[Ventas Originales (con descuento)]]-(ORDENES[[#This Row],[Ganancias]])</f>
        <v>352.13</v>
      </c>
    </row>
    <row r="750" spans="1:28" x14ac:dyDescent="0.35">
      <c r="A750" t="s">
        <v>7720</v>
      </c>
      <c r="B750" t="s">
        <v>568</v>
      </c>
      <c r="C750" t="s">
        <v>1</v>
      </c>
      <c r="D750" t="s">
        <v>569</v>
      </c>
      <c r="E750" t="s">
        <v>16</v>
      </c>
      <c r="F750" s="1">
        <v>43910</v>
      </c>
      <c r="G750" t="s">
        <v>7613</v>
      </c>
      <c r="H750" t="s">
        <v>1029</v>
      </c>
      <c r="I750">
        <v>60201</v>
      </c>
      <c r="J750" t="s">
        <v>1723</v>
      </c>
      <c r="K750" t="s">
        <v>1881</v>
      </c>
      <c r="L750" t="s">
        <v>1860</v>
      </c>
      <c r="M750" s="1">
        <v>43912</v>
      </c>
      <c r="N750" t="s">
        <v>1861</v>
      </c>
      <c r="O750" t="s">
        <v>7614</v>
      </c>
      <c r="P750" t="s">
        <v>1892</v>
      </c>
      <c r="Q750" t="s">
        <v>7614</v>
      </c>
      <c r="R750" t="s">
        <v>1875</v>
      </c>
      <c r="S750">
        <v>1</v>
      </c>
      <c r="T750" s="2">
        <v>0.2</v>
      </c>
      <c r="U750" s="5">
        <v>0.9</v>
      </c>
      <c r="V750" s="5">
        <f>ORDENES[[#This Row],[Ventas sin descuento]]-ORDENES[[#This Row],[costos estimados]]</f>
        <v>3.8974999999999991</v>
      </c>
      <c r="W750">
        <v>1</v>
      </c>
      <c r="X750" s="5">
        <v>11.99</v>
      </c>
      <c r="Y750" s="5">
        <f>ORDENES[[#This Row],[Ventas Originales (con descuento)]]/(1-ORDENES[[#This Row],[Descuento]])</f>
        <v>14.987499999999999</v>
      </c>
      <c r="Z750" s="5">
        <f>ORDENES[[#This Row],[Ventas Originales (con descuento)]]/ORDENES[[#This Row],[Cantidad]]/(1-ORDENES[[#This Row],[Descuento]])</f>
        <v>14.987499999999999</v>
      </c>
      <c r="AA750" s="5">
        <f>ORDENES[[#This Row],[Ventas Originales (con descuento)]]/ORDENES[[#This Row],[Cantidad]]</f>
        <v>11.99</v>
      </c>
      <c r="AB750" s="5">
        <f>ORDENES[[#This Row],[Ventas Originales (con descuento)]]-(ORDENES[[#This Row],[Ganancias]])</f>
        <v>11.09</v>
      </c>
    </row>
    <row r="751" spans="1:28" x14ac:dyDescent="0.35">
      <c r="A751" t="s">
        <v>7719</v>
      </c>
      <c r="B751" t="s">
        <v>570</v>
      </c>
      <c r="C751" t="s">
        <v>1</v>
      </c>
      <c r="D751" t="s">
        <v>571</v>
      </c>
      <c r="E751" t="s">
        <v>146</v>
      </c>
      <c r="F751" s="1">
        <v>44471</v>
      </c>
      <c r="G751" t="s">
        <v>7613</v>
      </c>
      <c r="H751" t="s">
        <v>1030</v>
      </c>
      <c r="I751">
        <v>48183</v>
      </c>
      <c r="J751" t="s">
        <v>1724</v>
      </c>
      <c r="K751" t="s">
        <v>1881</v>
      </c>
      <c r="L751" t="s">
        <v>1860</v>
      </c>
      <c r="M751" s="1">
        <v>44475</v>
      </c>
      <c r="N751" t="s">
        <v>1869</v>
      </c>
      <c r="O751" t="s">
        <v>7623</v>
      </c>
      <c r="P751" t="s">
        <v>1894</v>
      </c>
      <c r="Q751" t="s">
        <v>7623</v>
      </c>
      <c r="R751" t="s">
        <v>1876</v>
      </c>
      <c r="S751">
        <v>3</v>
      </c>
      <c r="T751" s="2">
        <v>0</v>
      </c>
      <c r="U751" s="5">
        <v>26.7</v>
      </c>
      <c r="V751" s="5">
        <f>ORDENES[[#This Row],[Ventas sin descuento]]-ORDENES[[#This Row],[costos estimados]]</f>
        <v>26.7</v>
      </c>
      <c r="W751">
        <v>3</v>
      </c>
      <c r="X751" s="5">
        <v>58.05</v>
      </c>
      <c r="Y751" s="5">
        <f>ORDENES[[#This Row],[Ventas Originales (con descuento)]]/(1-ORDENES[[#This Row],[Descuento]])</f>
        <v>58.05</v>
      </c>
      <c r="Z751" s="5">
        <f>ORDENES[[#This Row],[Ventas Originales (con descuento)]]/ORDENES[[#This Row],[Cantidad]]/(1-ORDENES[[#This Row],[Descuento]])</f>
        <v>19.349999999999998</v>
      </c>
      <c r="AA751" s="5">
        <f>ORDENES[[#This Row],[Ventas Originales (con descuento)]]/ORDENES[[#This Row],[Cantidad]]</f>
        <v>19.349999999999998</v>
      </c>
      <c r="AB751" s="5">
        <f>ORDENES[[#This Row],[Ventas Originales (con descuento)]]-(ORDENES[[#This Row],[Ganancias]])</f>
        <v>31.349999999999998</v>
      </c>
    </row>
    <row r="752" spans="1:28" x14ac:dyDescent="0.35">
      <c r="A752" t="s">
        <v>7715</v>
      </c>
      <c r="B752" t="s">
        <v>570</v>
      </c>
      <c r="C752" t="s">
        <v>1</v>
      </c>
      <c r="D752" t="s">
        <v>571</v>
      </c>
      <c r="E752" t="s">
        <v>572</v>
      </c>
      <c r="F752" s="1">
        <v>44471</v>
      </c>
      <c r="G752" t="s">
        <v>7613</v>
      </c>
      <c r="H752" t="s">
        <v>1030</v>
      </c>
      <c r="I752">
        <v>48183</v>
      </c>
      <c r="J752" t="s">
        <v>1725</v>
      </c>
      <c r="K752" t="s">
        <v>1881</v>
      </c>
      <c r="L752" t="s">
        <v>1860</v>
      </c>
      <c r="M752" s="1">
        <v>44475</v>
      </c>
      <c r="N752" t="s">
        <v>1869</v>
      </c>
      <c r="O752" t="s">
        <v>7623</v>
      </c>
      <c r="P752" t="s">
        <v>1894</v>
      </c>
      <c r="Q752" t="s">
        <v>7623</v>
      </c>
      <c r="R752" t="s">
        <v>1873</v>
      </c>
      <c r="S752">
        <v>3</v>
      </c>
      <c r="T752" s="2">
        <v>0</v>
      </c>
      <c r="U752" s="5">
        <v>56.79</v>
      </c>
      <c r="V752" s="5">
        <f>ORDENES[[#This Row],[Ventas sin descuento]]-ORDENES[[#This Row],[costos estimados]]</f>
        <v>56.789999999999992</v>
      </c>
      <c r="W752">
        <v>11</v>
      </c>
      <c r="X752" s="5">
        <v>157.74</v>
      </c>
      <c r="Y752" s="5">
        <f>ORDENES[[#This Row],[Ventas Originales (con descuento)]]/(1-ORDENES[[#This Row],[Descuento]])</f>
        <v>157.74</v>
      </c>
      <c r="Z752" s="5">
        <f>ORDENES[[#This Row],[Ventas Originales (con descuento)]]/ORDENES[[#This Row],[Cantidad]]/(1-ORDENES[[#This Row],[Descuento]])</f>
        <v>14.340000000000002</v>
      </c>
      <c r="AA752" s="5">
        <f>ORDENES[[#This Row],[Ventas Originales (con descuento)]]/ORDENES[[#This Row],[Cantidad]]</f>
        <v>14.340000000000002</v>
      </c>
      <c r="AB752" s="5">
        <f>ORDENES[[#This Row],[Ventas Originales (con descuento)]]-(ORDENES[[#This Row],[Ganancias]])</f>
        <v>100.95000000000002</v>
      </c>
    </row>
    <row r="753" spans="1:28" x14ac:dyDescent="0.35">
      <c r="A753" t="s">
        <v>7719</v>
      </c>
      <c r="B753" t="s">
        <v>570</v>
      </c>
      <c r="C753" t="s">
        <v>1</v>
      </c>
      <c r="D753" t="s">
        <v>571</v>
      </c>
      <c r="E753" t="s">
        <v>47</v>
      </c>
      <c r="F753" s="1">
        <v>44471</v>
      </c>
      <c r="G753" t="s">
        <v>7613</v>
      </c>
      <c r="H753" t="s">
        <v>1030</v>
      </c>
      <c r="I753">
        <v>48183</v>
      </c>
      <c r="J753" t="s">
        <v>7688</v>
      </c>
      <c r="K753" t="s">
        <v>1881</v>
      </c>
      <c r="L753" t="s">
        <v>1860</v>
      </c>
      <c r="M753" s="1">
        <v>44475</v>
      </c>
      <c r="N753" t="s">
        <v>1869</v>
      </c>
      <c r="O753" t="s">
        <v>7623</v>
      </c>
      <c r="P753" t="s">
        <v>1894</v>
      </c>
      <c r="Q753" t="s">
        <v>7623</v>
      </c>
      <c r="R753" t="s">
        <v>1874</v>
      </c>
      <c r="S753">
        <v>3</v>
      </c>
      <c r="T753" s="2">
        <v>0</v>
      </c>
      <c r="U753" s="5">
        <v>22.79</v>
      </c>
      <c r="V753" s="5">
        <f>ORDENES[[#This Row],[Ventas sin descuento]]-ORDENES[[#This Row],[costos estimados]]</f>
        <v>22.79</v>
      </c>
      <c r="W753">
        <v>7</v>
      </c>
      <c r="X753" s="5">
        <v>56.98</v>
      </c>
      <c r="Y753" s="5">
        <f>ORDENES[[#This Row],[Ventas Originales (con descuento)]]/(1-ORDENES[[#This Row],[Descuento]])</f>
        <v>56.98</v>
      </c>
      <c r="Z753" s="5">
        <f>ORDENES[[#This Row],[Ventas Originales (con descuento)]]/ORDENES[[#This Row],[Cantidad]]/(1-ORDENES[[#This Row],[Descuento]])</f>
        <v>8.1399999999999988</v>
      </c>
      <c r="AA753" s="5">
        <f>ORDENES[[#This Row],[Ventas Originales (con descuento)]]/ORDENES[[#This Row],[Cantidad]]</f>
        <v>8.1399999999999988</v>
      </c>
      <c r="AB753" s="5">
        <f>ORDENES[[#This Row],[Ventas Originales (con descuento)]]-(ORDENES[[#This Row],[Ganancias]])</f>
        <v>34.19</v>
      </c>
    </row>
    <row r="754" spans="1:28" x14ac:dyDescent="0.35">
      <c r="A754" t="s">
        <v>7719</v>
      </c>
      <c r="B754" t="s">
        <v>570</v>
      </c>
      <c r="C754" t="s">
        <v>1</v>
      </c>
      <c r="D754" t="s">
        <v>571</v>
      </c>
      <c r="E754" t="s">
        <v>47</v>
      </c>
      <c r="F754" s="1">
        <v>44471</v>
      </c>
      <c r="G754" t="s">
        <v>7613</v>
      </c>
      <c r="H754" t="s">
        <v>1030</v>
      </c>
      <c r="I754">
        <v>48183</v>
      </c>
      <c r="J754" t="s">
        <v>1726</v>
      </c>
      <c r="K754" t="s">
        <v>1881</v>
      </c>
      <c r="L754" t="s">
        <v>1860</v>
      </c>
      <c r="M754" s="1">
        <v>44475</v>
      </c>
      <c r="N754" t="s">
        <v>1869</v>
      </c>
      <c r="O754" t="s">
        <v>7623</v>
      </c>
      <c r="P754" t="s">
        <v>1894</v>
      </c>
      <c r="Q754" t="s">
        <v>7623</v>
      </c>
      <c r="R754" t="s">
        <v>1876</v>
      </c>
      <c r="S754">
        <v>3</v>
      </c>
      <c r="T754" s="2">
        <v>0</v>
      </c>
      <c r="U754" s="5">
        <v>1.41</v>
      </c>
      <c r="V754" s="5">
        <f>ORDENES[[#This Row],[Ventas sin descuento]]-ORDENES[[#This Row],[costos estimados]]</f>
        <v>1.41</v>
      </c>
      <c r="W754">
        <v>1</v>
      </c>
      <c r="X754" s="5">
        <v>2.88</v>
      </c>
      <c r="Y754" s="5">
        <f>ORDENES[[#This Row],[Ventas Originales (con descuento)]]/(1-ORDENES[[#This Row],[Descuento]])</f>
        <v>2.88</v>
      </c>
      <c r="Z754" s="5">
        <f>ORDENES[[#This Row],[Ventas Originales (con descuento)]]/ORDENES[[#This Row],[Cantidad]]/(1-ORDENES[[#This Row],[Descuento]])</f>
        <v>2.88</v>
      </c>
      <c r="AA754" s="5">
        <f>ORDENES[[#This Row],[Ventas Originales (con descuento)]]/ORDENES[[#This Row],[Cantidad]]</f>
        <v>2.88</v>
      </c>
      <c r="AB754" s="5">
        <f>ORDENES[[#This Row],[Ventas Originales (con descuento)]]-(ORDENES[[#This Row],[Ganancias]])</f>
        <v>1.47</v>
      </c>
    </row>
    <row r="755" spans="1:28" x14ac:dyDescent="0.35">
      <c r="A755" t="s">
        <v>7720</v>
      </c>
      <c r="B755" t="s">
        <v>32</v>
      </c>
      <c r="C755" t="s">
        <v>1</v>
      </c>
      <c r="D755" t="s">
        <v>573</v>
      </c>
      <c r="E755" t="s">
        <v>317</v>
      </c>
      <c r="F755" s="1">
        <v>43928</v>
      </c>
      <c r="G755" t="s">
        <v>7613</v>
      </c>
      <c r="H755" t="s">
        <v>1031</v>
      </c>
      <c r="I755">
        <v>94110</v>
      </c>
      <c r="J755" t="s">
        <v>1727</v>
      </c>
      <c r="K755" t="s">
        <v>1865</v>
      </c>
      <c r="L755" t="s">
        <v>1866</v>
      </c>
      <c r="M755" s="1">
        <v>43930</v>
      </c>
      <c r="N755" t="s">
        <v>1891</v>
      </c>
      <c r="O755" t="s">
        <v>7675</v>
      </c>
      <c r="P755" t="s">
        <v>1867</v>
      </c>
      <c r="Q755" t="s">
        <v>7675</v>
      </c>
      <c r="R755" t="s">
        <v>1916</v>
      </c>
      <c r="S755">
        <v>1</v>
      </c>
      <c r="T755" s="2">
        <v>0.2</v>
      </c>
      <c r="U755" s="5">
        <v>374.99</v>
      </c>
      <c r="V755" s="5">
        <f>ORDENES[[#This Row],[Ventas sin descuento]]-ORDENES[[#This Row],[costos estimados]]</f>
        <v>674.9849999999999</v>
      </c>
      <c r="W755">
        <v>3</v>
      </c>
      <c r="X755" s="5">
        <v>1199.98</v>
      </c>
      <c r="Y755" s="5">
        <f>ORDENES[[#This Row],[Ventas Originales (con descuento)]]/(1-ORDENES[[#This Row],[Descuento]])</f>
        <v>1499.9749999999999</v>
      </c>
      <c r="Z755" s="5">
        <f>ORDENES[[#This Row],[Ventas Originales (con descuento)]]/ORDENES[[#This Row],[Cantidad]]/(1-ORDENES[[#This Row],[Descuento]])</f>
        <v>499.99166666666667</v>
      </c>
      <c r="AA755" s="5">
        <f>ORDENES[[#This Row],[Ventas Originales (con descuento)]]/ORDENES[[#This Row],[Cantidad]]</f>
        <v>399.99333333333334</v>
      </c>
      <c r="AB755" s="5">
        <f>ORDENES[[#This Row],[Ventas Originales (con descuento)]]-(ORDENES[[#This Row],[Ganancias]])</f>
        <v>824.99</v>
      </c>
    </row>
    <row r="756" spans="1:28" x14ac:dyDescent="0.35">
      <c r="A756" t="s">
        <v>7715</v>
      </c>
      <c r="B756" t="s">
        <v>5</v>
      </c>
      <c r="C756" t="s">
        <v>1</v>
      </c>
      <c r="D756" t="s">
        <v>485</v>
      </c>
      <c r="E756" t="s">
        <v>18</v>
      </c>
      <c r="F756" s="1">
        <v>43806</v>
      </c>
      <c r="G756" t="s">
        <v>7613</v>
      </c>
      <c r="H756" t="s">
        <v>1032</v>
      </c>
      <c r="I756">
        <v>90036</v>
      </c>
      <c r="J756" t="s">
        <v>1674</v>
      </c>
      <c r="K756" t="s">
        <v>1865</v>
      </c>
      <c r="L756" t="s">
        <v>1860</v>
      </c>
      <c r="M756" s="1">
        <v>43811</v>
      </c>
      <c r="N756" t="s">
        <v>1869</v>
      </c>
      <c r="O756" t="s">
        <v>7623</v>
      </c>
      <c r="P756" t="s">
        <v>1867</v>
      </c>
      <c r="Q756" t="s">
        <v>7623</v>
      </c>
      <c r="R756" t="s">
        <v>1873</v>
      </c>
      <c r="S756">
        <v>3</v>
      </c>
      <c r="T756" s="2">
        <v>0</v>
      </c>
      <c r="U756" s="5">
        <v>28.77</v>
      </c>
      <c r="V756" s="5">
        <f>ORDENES[[#This Row],[Ventas sin descuento]]-ORDENES[[#This Row],[costos estimados]]</f>
        <v>28.769999999999996</v>
      </c>
      <c r="W756">
        <v>4</v>
      </c>
      <c r="X756" s="5">
        <v>79.92</v>
      </c>
      <c r="Y756" s="5">
        <f>ORDENES[[#This Row],[Ventas Originales (con descuento)]]/(1-ORDENES[[#This Row],[Descuento]])</f>
        <v>79.92</v>
      </c>
      <c r="Z756" s="5">
        <f>ORDENES[[#This Row],[Ventas Originales (con descuento)]]/ORDENES[[#This Row],[Cantidad]]/(1-ORDENES[[#This Row],[Descuento]])</f>
        <v>19.98</v>
      </c>
      <c r="AA756" s="5">
        <f>ORDENES[[#This Row],[Ventas Originales (con descuento)]]/ORDENES[[#This Row],[Cantidad]]</f>
        <v>19.98</v>
      </c>
      <c r="AB756" s="5">
        <f>ORDENES[[#This Row],[Ventas Originales (con descuento)]]-(ORDENES[[#This Row],[Ganancias]])</f>
        <v>51.150000000000006</v>
      </c>
    </row>
    <row r="757" spans="1:28" x14ac:dyDescent="0.35">
      <c r="A757" t="s">
        <v>7715</v>
      </c>
      <c r="B757" t="s">
        <v>390</v>
      </c>
      <c r="C757" t="s">
        <v>1</v>
      </c>
      <c r="D757" t="s">
        <v>492</v>
      </c>
      <c r="E757" t="s">
        <v>17</v>
      </c>
      <c r="F757" s="1">
        <v>44092</v>
      </c>
      <c r="G757" t="s">
        <v>7598</v>
      </c>
      <c r="H757" t="s">
        <v>1033</v>
      </c>
      <c r="I757">
        <v>32216</v>
      </c>
      <c r="J757" t="s">
        <v>1728</v>
      </c>
      <c r="K757" t="s">
        <v>1859</v>
      </c>
      <c r="L757" t="s">
        <v>1866</v>
      </c>
      <c r="M757" s="1">
        <v>44096</v>
      </c>
      <c r="N757" t="s">
        <v>1869</v>
      </c>
      <c r="O757" t="s">
        <v>7623</v>
      </c>
      <c r="P757" t="s">
        <v>1870</v>
      </c>
      <c r="Q757" t="s">
        <v>7623</v>
      </c>
      <c r="R757" t="s">
        <v>1871</v>
      </c>
      <c r="S757">
        <v>3</v>
      </c>
      <c r="T757" s="2">
        <v>0.45</v>
      </c>
      <c r="U757" s="5">
        <v>-167.32</v>
      </c>
      <c r="V757" s="5">
        <f>ORDENES[[#This Row],[Ventas sin descuento]]-ORDENES[[#This Row],[costos estimados]]</f>
        <v>146.40363636363634</v>
      </c>
      <c r="W757">
        <v>4</v>
      </c>
      <c r="X757" s="5">
        <v>383.44</v>
      </c>
      <c r="Y757" s="5">
        <f>ORDENES[[#This Row],[Ventas Originales (con descuento)]]/(1-ORDENES[[#This Row],[Descuento]])</f>
        <v>697.16363636363633</v>
      </c>
      <c r="Z757" s="5">
        <f>ORDENES[[#This Row],[Ventas Originales (con descuento)]]/ORDENES[[#This Row],[Cantidad]]/(1-ORDENES[[#This Row],[Descuento]])</f>
        <v>174.29090909090908</v>
      </c>
      <c r="AA757" s="5">
        <f>ORDENES[[#This Row],[Ventas Originales (con descuento)]]/ORDENES[[#This Row],[Cantidad]]</f>
        <v>95.86</v>
      </c>
      <c r="AB757" s="5">
        <f>ORDENES[[#This Row],[Ventas Originales (con descuento)]]-(ORDENES[[#This Row],[Ganancias]])</f>
        <v>550.76</v>
      </c>
    </row>
    <row r="758" spans="1:28" x14ac:dyDescent="0.35">
      <c r="A758" t="s">
        <v>7719</v>
      </c>
      <c r="B758" t="s">
        <v>574</v>
      </c>
      <c r="C758" t="s">
        <v>1</v>
      </c>
      <c r="D758" t="s">
        <v>575</v>
      </c>
      <c r="E758" t="s">
        <v>18</v>
      </c>
      <c r="F758" s="1">
        <v>43463</v>
      </c>
      <c r="G758" t="s">
        <v>7613</v>
      </c>
      <c r="H758" t="s">
        <v>1034</v>
      </c>
      <c r="I758">
        <v>55016</v>
      </c>
      <c r="J758" t="s">
        <v>1689</v>
      </c>
      <c r="K758" t="s">
        <v>1881</v>
      </c>
      <c r="L758" t="s">
        <v>1860</v>
      </c>
      <c r="M758" s="1">
        <v>43467</v>
      </c>
      <c r="N758" t="s">
        <v>1869</v>
      </c>
      <c r="O758" t="s">
        <v>7623</v>
      </c>
      <c r="P758" t="s">
        <v>1893</v>
      </c>
      <c r="Q758" t="s">
        <v>7623</v>
      </c>
      <c r="R758" t="s">
        <v>1872</v>
      </c>
      <c r="S758">
        <v>3</v>
      </c>
      <c r="T758" s="2">
        <v>0</v>
      </c>
      <c r="U758" s="5">
        <v>6.88</v>
      </c>
      <c r="V758" s="5">
        <f>ORDENES[[#This Row],[Ventas sin descuento]]-ORDENES[[#This Row],[costos estimados]]</f>
        <v>6.879999999999999</v>
      </c>
      <c r="W758">
        <v>2</v>
      </c>
      <c r="X758" s="5">
        <v>24.56</v>
      </c>
      <c r="Y758" s="5">
        <f>ORDENES[[#This Row],[Ventas Originales (con descuento)]]/(1-ORDENES[[#This Row],[Descuento]])</f>
        <v>24.56</v>
      </c>
      <c r="Z758" s="5">
        <f>ORDENES[[#This Row],[Ventas Originales (con descuento)]]/ORDENES[[#This Row],[Cantidad]]/(1-ORDENES[[#This Row],[Descuento]])</f>
        <v>12.28</v>
      </c>
      <c r="AA758" s="5">
        <f>ORDENES[[#This Row],[Ventas Originales (con descuento)]]/ORDENES[[#This Row],[Cantidad]]</f>
        <v>12.28</v>
      </c>
      <c r="AB758" s="5">
        <f>ORDENES[[#This Row],[Ventas Originales (con descuento)]]-(ORDENES[[#This Row],[Ganancias]])</f>
        <v>17.68</v>
      </c>
    </row>
    <row r="759" spans="1:28" x14ac:dyDescent="0.35">
      <c r="A759" t="s">
        <v>7720</v>
      </c>
      <c r="B759" t="s">
        <v>574</v>
      </c>
      <c r="C759" t="s">
        <v>1</v>
      </c>
      <c r="D759" t="s">
        <v>575</v>
      </c>
      <c r="E759" t="s">
        <v>76</v>
      </c>
      <c r="F759" s="1">
        <v>43463</v>
      </c>
      <c r="G759" t="s">
        <v>7613</v>
      </c>
      <c r="H759" t="s">
        <v>1034</v>
      </c>
      <c r="I759">
        <v>55016</v>
      </c>
      <c r="J759" t="s">
        <v>1653</v>
      </c>
      <c r="K759" t="s">
        <v>1881</v>
      </c>
      <c r="L759" t="s">
        <v>1860</v>
      </c>
      <c r="M759" s="1">
        <v>43467</v>
      </c>
      <c r="N759" t="s">
        <v>1869</v>
      </c>
      <c r="O759" t="s">
        <v>7623</v>
      </c>
      <c r="P759" t="s">
        <v>1893</v>
      </c>
      <c r="Q759" t="s">
        <v>7623</v>
      </c>
      <c r="R759" t="s">
        <v>1889</v>
      </c>
      <c r="S759">
        <v>3</v>
      </c>
      <c r="T759" s="2">
        <v>0</v>
      </c>
      <c r="U759" s="5">
        <v>47.92</v>
      </c>
      <c r="V759" s="5">
        <f>ORDENES[[#This Row],[Ventas sin descuento]]-ORDENES[[#This Row],[costos estimados]]</f>
        <v>47.92</v>
      </c>
      <c r="W759">
        <v>4</v>
      </c>
      <c r="X759" s="5">
        <v>119.8</v>
      </c>
      <c r="Y759" s="5">
        <f>ORDENES[[#This Row],[Ventas Originales (con descuento)]]/(1-ORDENES[[#This Row],[Descuento]])</f>
        <v>119.8</v>
      </c>
      <c r="Z759" s="5">
        <f>ORDENES[[#This Row],[Ventas Originales (con descuento)]]/ORDENES[[#This Row],[Cantidad]]/(1-ORDENES[[#This Row],[Descuento]])</f>
        <v>29.95</v>
      </c>
      <c r="AA759" s="5">
        <f>ORDENES[[#This Row],[Ventas Originales (con descuento)]]/ORDENES[[#This Row],[Cantidad]]</f>
        <v>29.95</v>
      </c>
      <c r="AB759" s="5">
        <f>ORDENES[[#This Row],[Ventas Originales (con descuento)]]-(ORDENES[[#This Row],[Ganancias]])</f>
        <v>71.88</v>
      </c>
    </row>
    <row r="760" spans="1:28" x14ac:dyDescent="0.35">
      <c r="A760" t="s">
        <v>7719</v>
      </c>
      <c r="B760" t="s">
        <v>80</v>
      </c>
      <c r="C760" t="s">
        <v>1</v>
      </c>
      <c r="D760" t="s">
        <v>576</v>
      </c>
      <c r="E760" t="s">
        <v>355</v>
      </c>
      <c r="F760" s="1">
        <v>44400</v>
      </c>
      <c r="G760" t="s">
        <v>7613</v>
      </c>
      <c r="H760" t="s">
        <v>1035</v>
      </c>
      <c r="I760">
        <v>10009</v>
      </c>
      <c r="J760" t="s">
        <v>1635</v>
      </c>
      <c r="K760" t="s">
        <v>1887</v>
      </c>
      <c r="L760" t="s">
        <v>1866</v>
      </c>
      <c r="M760" s="1">
        <v>44405</v>
      </c>
      <c r="N760" t="s">
        <v>1869</v>
      </c>
      <c r="O760" t="s">
        <v>7623</v>
      </c>
      <c r="P760" t="s">
        <v>1897</v>
      </c>
      <c r="Q760" t="s">
        <v>7623</v>
      </c>
      <c r="R760" t="s">
        <v>1876</v>
      </c>
      <c r="S760">
        <v>3</v>
      </c>
      <c r="T760" s="2">
        <v>0.2</v>
      </c>
      <c r="U760" s="5">
        <v>4.2699999999999996</v>
      </c>
      <c r="V760" s="5">
        <f>ORDENES[[#This Row],[Ventas sin descuento]]-ORDENES[[#This Row],[costos estimados]]</f>
        <v>7.5525000000000002</v>
      </c>
      <c r="W760">
        <v>3</v>
      </c>
      <c r="X760" s="5">
        <v>13.13</v>
      </c>
      <c r="Y760" s="5">
        <f>ORDENES[[#This Row],[Ventas Originales (con descuento)]]/(1-ORDENES[[#This Row],[Descuento]])</f>
        <v>16.412500000000001</v>
      </c>
      <c r="Z760" s="5">
        <f>ORDENES[[#This Row],[Ventas Originales (con descuento)]]/ORDENES[[#This Row],[Cantidad]]/(1-ORDENES[[#This Row],[Descuento]])</f>
        <v>5.4708333333333332</v>
      </c>
      <c r="AA760" s="5">
        <f>ORDENES[[#This Row],[Ventas Originales (con descuento)]]/ORDENES[[#This Row],[Cantidad]]</f>
        <v>4.3766666666666669</v>
      </c>
      <c r="AB760" s="5">
        <f>ORDENES[[#This Row],[Ventas Originales (con descuento)]]-(ORDENES[[#This Row],[Ganancias]])</f>
        <v>8.8600000000000012</v>
      </c>
    </row>
    <row r="761" spans="1:28" x14ac:dyDescent="0.35">
      <c r="A761" t="s">
        <v>7719</v>
      </c>
      <c r="B761" t="s">
        <v>455</v>
      </c>
      <c r="C761" t="s">
        <v>1</v>
      </c>
      <c r="D761" t="s">
        <v>577</v>
      </c>
      <c r="E761" t="s">
        <v>196</v>
      </c>
      <c r="F761" s="1">
        <v>44457</v>
      </c>
      <c r="G761" t="s">
        <v>7613</v>
      </c>
      <c r="H761" t="s">
        <v>1036</v>
      </c>
      <c r="I761">
        <v>54302</v>
      </c>
      <c r="J761" t="s">
        <v>1676</v>
      </c>
      <c r="K761" t="s">
        <v>1881</v>
      </c>
      <c r="L761" t="s">
        <v>1866</v>
      </c>
      <c r="M761" s="1">
        <v>44461</v>
      </c>
      <c r="N761" t="s">
        <v>1869</v>
      </c>
      <c r="O761" t="s">
        <v>7623</v>
      </c>
      <c r="P761" t="s">
        <v>1884</v>
      </c>
      <c r="Q761" t="s">
        <v>7623</v>
      </c>
      <c r="R761" t="s">
        <v>1879</v>
      </c>
      <c r="S761">
        <v>3</v>
      </c>
      <c r="T761" s="2">
        <v>0</v>
      </c>
      <c r="U761" s="5">
        <v>10.220000000000001</v>
      </c>
      <c r="V761" s="5">
        <f>ORDENES[[#This Row],[Ventas sin descuento]]-ORDENES[[#This Row],[costos estimados]]</f>
        <v>10.220000000000001</v>
      </c>
      <c r="W761">
        <v>4</v>
      </c>
      <c r="X761" s="5">
        <v>22.72</v>
      </c>
      <c r="Y761" s="5">
        <f>ORDENES[[#This Row],[Ventas Originales (con descuento)]]/(1-ORDENES[[#This Row],[Descuento]])</f>
        <v>22.72</v>
      </c>
      <c r="Z761" s="5">
        <f>ORDENES[[#This Row],[Ventas Originales (con descuento)]]/ORDENES[[#This Row],[Cantidad]]/(1-ORDENES[[#This Row],[Descuento]])</f>
        <v>5.68</v>
      </c>
      <c r="AA761" s="5">
        <f>ORDENES[[#This Row],[Ventas Originales (con descuento)]]/ORDENES[[#This Row],[Cantidad]]</f>
        <v>5.68</v>
      </c>
      <c r="AB761" s="5">
        <f>ORDENES[[#This Row],[Ventas Originales (con descuento)]]-(ORDENES[[#This Row],[Ganancias]])</f>
        <v>12.499999999999998</v>
      </c>
    </row>
    <row r="762" spans="1:28" x14ac:dyDescent="0.35">
      <c r="A762" t="s">
        <v>7719</v>
      </c>
      <c r="B762" t="s">
        <v>5</v>
      </c>
      <c r="C762" t="s">
        <v>1</v>
      </c>
      <c r="D762" t="s">
        <v>491</v>
      </c>
      <c r="E762" t="s">
        <v>21</v>
      </c>
      <c r="F762" s="1">
        <v>43708</v>
      </c>
      <c r="G762" t="s">
        <v>7613</v>
      </c>
      <c r="H762" t="s">
        <v>1037</v>
      </c>
      <c r="I762">
        <v>90004</v>
      </c>
      <c r="J762" t="s">
        <v>1607</v>
      </c>
      <c r="K762" t="s">
        <v>1865</v>
      </c>
      <c r="L762" t="s">
        <v>1860</v>
      </c>
      <c r="M762" s="1">
        <v>43713</v>
      </c>
      <c r="N762" t="s">
        <v>1869</v>
      </c>
      <c r="O762" t="s">
        <v>7623</v>
      </c>
      <c r="P762" t="s">
        <v>1867</v>
      </c>
      <c r="Q762" t="s">
        <v>7623</v>
      </c>
      <c r="R762" t="s">
        <v>1879</v>
      </c>
      <c r="S762">
        <v>3</v>
      </c>
      <c r="T762" s="2">
        <v>0</v>
      </c>
      <c r="U762" s="5">
        <v>27.99</v>
      </c>
      <c r="V762" s="5">
        <f>ORDENES[[#This Row],[Ventas sin descuento]]-ORDENES[[#This Row],[costos estimados]]</f>
        <v>27.99</v>
      </c>
      <c r="W762">
        <v>9</v>
      </c>
      <c r="X762" s="5">
        <v>58.32</v>
      </c>
      <c r="Y762" s="5">
        <f>ORDENES[[#This Row],[Ventas Originales (con descuento)]]/(1-ORDENES[[#This Row],[Descuento]])</f>
        <v>58.32</v>
      </c>
      <c r="Z762" s="5">
        <f>ORDENES[[#This Row],[Ventas Originales (con descuento)]]/ORDENES[[#This Row],[Cantidad]]/(1-ORDENES[[#This Row],[Descuento]])</f>
        <v>6.48</v>
      </c>
      <c r="AA762" s="5">
        <f>ORDENES[[#This Row],[Ventas Originales (con descuento)]]/ORDENES[[#This Row],[Cantidad]]</f>
        <v>6.48</v>
      </c>
      <c r="AB762" s="5">
        <f>ORDENES[[#This Row],[Ventas Originales (con descuento)]]-(ORDENES[[#This Row],[Ganancias]])</f>
        <v>30.330000000000002</v>
      </c>
    </row>
    <row r="763" spans="1:28" x14ac:dyDescent="0.35">
      <c r="A763" t="s">
        <v>7719</v>
      </c>
      <c r="B763" t="s">
        <v>430</v>
      </c>
      <c r="C763" t="s">
        <v>1</v>
      </c>
      <c r="D763" t="s">
        <v>108</v>
      </c>
      <c r="E763" t="s">
        <v>47</v>
      </c>
      <c r="F763" s="1">
        <v>44503</v>
      </c>
      <c r="G763" t="s">
        <v>7613</v>
      </c>
      <c r="H763" t="s">
        <v>1038</v>
      </c>
      <c r="I763">
        <v>30318</v>
      </c>
      <c r="J763" t="s">
        <v>1729</v>
      </c>
      <c r="K763" t="s">
        <v>1859</v>
      </c>
      <c r="L763" t="s">
        <v>1866</v>
      </c>
      <c r="M763" s="1">
        <v>44507</v>
      </c>
      <c r="N763" t="s">
        <v>1869</v>
      </c>
      <c r="O763" t="s">
        <v>7623</v>
      </c>
      <c r="P763" t="s">
        <v>1918</v>
      </c>
      <c r="Q763" t="s">
        <v>7623</v>
      </c>
      <c r="R763" t="s">
        <v>1868</v>
      </c>
      <c r="S763">
        <v>3</v>
      </c>
      <c r="T763" s="2">
        <v>0</v>
      </c>
      <c r="U763" s="5">
        <v>5.7</v>
      </c>
      <c r="V763" s="5">
        <f>ORDENES[[#This Row],[Ventas sin descuento]]-ORDENES[[#This Row],[costos estimados]]</f>
        <v>5.7</v>
      </c>
      <c r="W763">
        <v>3</v>
      </c>
      <c r="X763" s="5">
        <v>12.39</v>
      </c>
      <c r="Y763" s="5">
        <f>ORDENES[[#This Row],[Ventas Originales (con descuento)]]/(1-ORDENES[[#This Row],[Descuento]])</f>
        <v>12.39</v>
      </c>
      <c r="Z763" s="5">
        <f>ORDENES[[#This Row],[Ventas Originales (con descuento)]]/ORDENES[[#This Row],[Cantidad]]/(1-ORDENES[[#This Row],[Descuento]])</f>
        <v>4.13</v>
      </c>
      <c r="AA763" s="5">
        <f>ORDENES[[#This Row],[Ventas Originales (con descuento)]]/ORDENES[[#This Row],[Cantidad]]</f>
        <v>4.13</v>
      </c>
      <c r="AB763" s="5">
        <f>ORDENES[[#This Row],[Ventas Originales (con descuento)]]-(ORDENES[[#This Row],[Ganancias]])</f>
        <v>6.69</v>
      </c>
    </row>
    <row r="764" spans="1:28" x14ac:dyDescent="0.35">
      <c r="A764" t="s">
        <v>7720</v>
      </c>
      <c r="B764" t="s">
        <v>140</v>
      </c>
      <c r="C764" t="s">
        <v>1</v>
      </c>
      <c r="D764" t="s">
        <v>578</v>
      </c>
      <c r="E764" t="s">
        <v>18</v>
      </c>
      <c r="F764" s="1">
        <v>43504</v>
      </c>
      <c r="G764" t="s">
        <v>7598</v>
      </c>
      <c r="H764" t="s">
        <v>1039</v>
      </c>
      <c r="I764">
        <v>43229</v>
      </c>
      <c r="J764" t="s">
        <v>1309</v>
      </c>
      <c r="K764" t="s">
        <v>1887</v>
      </c>
      <c r="L764" t="s">
        <v>1860</v>
      </c>
      <c r="M764" s="1">
        <v>43509</v>
      </c>
      <c r="N764" t="s">
        <v>1869</v>
      </c>
      <c r="O764" t="s">
        <v>7623</v>
      </c>
      <c r="P764" t="s">
        <v>1907</v>
      </c>
      <c r="Q764" t="s">
        <v>7623</v>
      </c>
      <c r="R764" t="s">
        <v>1875</v>
      </c>
      <c r="S764">
        <v>3</v>
      </c>
      <c r="T764" s="2">
        <v>0.4</v>
      </c>
      <c r="U764" s="5">
        <v>-27</v>
      </c>
      <c r="V764" s="5">
        <f>ORDENES[[#This Row],[Ventas sin descuento]]-ORDENES[[#This Row],[costos estimados]]</f>
        <v>44.98666666666665</v>
      </c>
      <c r="W764">
        <v>3</v>
      </c>
      <c r="X764" s="5">
        <v>107.98</v>
      </c>
      <c r="Y764" s="5">
        <f>ORDENES[[#This Row],[Ventas Originales (con descuento)]]/(1-ORDENES[[#This Row],[Descuento]])</f>
        <v>179.96666666666667</v>
      </c>
      <c r="Z764" s="5">
        <f>ORDENES[[#This Row],[Ventas Originales (con descuento)]]/ORDENES[[#This Row],[Cantidad]]/(1-ORDENES[[#This Row],[Descuento]])</f>
        <v>59.988888888888887</v>
      </c>
      <c r="AA764" s="5">
        <f>ORDENES[[#This Row],[Ventas Originales (con descuento)]]/ORDENES[[#This Row],[Cantidad]]</f>
        <v>35.993333333333332</v>
      </c>
      <c r="AB764" s="5">
        <f>ORDENES[[#This Row],[Ventas Originales (con descuento)]]-(ORDENES[[#This Row],[Ganancias]])</f>
        <v>134.98000000000002</v>
      </c>
    </row>
    <row r="765" spans="1:28" x14ac:dyDescent="0.35">
      <c r="A765" t="s">
        <v>7719</v>
      </c>
      <c r="B765" t="s">
        <v>579</v>
      </c>
      <c r="C765" t="s">
        <v>1</v>
      </c>
      <c r="D765" t="s">
        <v>580</v>
      </c>
      <c r="E765" t="s">
        <v>188</v>
      </c>
      <c r="F765" s="1">
        <v>43113</v>
      </c>
      <c r="G765" t="s">
        <v>7613</v>
      </c>
      <c r="H765" t="s">
        <v>1040</v>
      </c>
      <c r="I765">
        <v>71111</v>
      </c>
      <c r="J765" t="s">
        <v>188</v>
      </c>
      <c r="K765" t="s">
        <v>1859</v>
      </c>
      <c r="L765" t="s">
        <v>1866</v>
      </c>
      <c r="M765" s="1">
        <v>43115</v>
      </c>
      <c r="N765" t="s">
        <v>1861</v>
      </c>
      <c r="O765" t="s">
        <v>7614</v>
      </c>
      <c r="P765" t="s">
        <v>1913</v>
      </c>
      <c r="Q765" t="s">
        <v>7614</v>
      </c>
      <c r="R765" t="s">
        <v>1890</v>
      </c>
      <c r="S765">
        <v>1</v>
      </c>
      <c r="T765" s="2">
        <v>0</v>
      </c>
      <c r="U765" s="5">
        <v>5.34</v>
      </c>
      <c r="V765" s="5">
        <f>ORDENES[[#This Row],[Ventas sin descuento]]-ORDENES[[#This Row],[costos estimados]]</f>
        <v>5.34</v>
      </c>
      <c r="W765">
        <v>2</v>
      </c>
      <c r="X765" s="5">
        <v>11.36</v>
      </c>
      <c r="Y765" s="5">
        <f>ORDENES[[#This Row],[Ventas Originales (con descuento)]]/(1-ORDENES[[#This Row],[Descuento]])</f>
        <v>11.36</v>
      </c>
      <c r="Z765" s="5">
        <f>ORDENES[[#This Row],[Ventas Originales (con descuento)]]/ORDENES[[#This Row],[Cantidad]]/(1-ORDENES[[#This Row],[Descuento]])</f>
        <v>5.68</v>
      </c>
      <c r="AA765" s="5">
        <f>ORDENES[[#This Row],[Ventas Originales (con descuento)]]/ORDENES[[#This Row],[Cantidad]]</f>
        <v>5.68</v>
      </c>
      <c r="AB765" s="5">
        <f>ORDENES[[#This Row],[Ventas Originales (con descuento)]]-(ORDENES[[#This Row],[Ganancias]])</f>
        <v>6.02</v>
      </c>
    </row>
    <row r="766" spans="1:28" x14ac:dyDescent="0.35">
      <c r="A766" t="s">
        <v>7719</v>
      </c>
      <c r="B766" t="s">
        <v>579</v>
      </c>
      <c r="C766" t="s">
        <v>1</v>
      </c>
      <c r="D766" t="s">
        <v>580</v>
      </c>
      <c r="E766" t="s">
        <v>18</v>
      </c>
      <c r="F766" s="1">
        <v>43113</v>
      </c>
      <c r="G766" t="s">
        <v>7613</v>
      </c>
      <c r="H766" t="s">
        <v>1040</v>
      </c>
      <c r="I766">
        <v>71111</v>
      </c>
      <c r="J766" t="s">
        <v>1730</v>
      </c>
      <c r="K766" t="s">
        <v>1859</v>
      </c>
      <c r="L766" t="s">
        <v>1866</v>
      </c>
      <c r="M766" s="1">
        <v>43115</v>
      </c>
      <c r="N766" t="s">
        <v>1861</v>
      </c>
      <c r="O766" t="s">
        <v>7614</v>
      </c>
      <c r="P766" t="s">
        <v>1913</v>
      </c>
      <c r="Q766" t="s">
        <v>7614</v>
      </c>
      <c r="R766" t="s">
        <v>1890</v>
      </c>
      <c r="S766">
        <v>1</v>
      </c>
      <c r="T766" s="2">
        <v>0</v>
      </c>
      <c r="U766" s="5">
        <v>25.47</v>
      </c>
      <c r="V766" s="5">
        <f>ORDENES[[#This Row],[Ventas sin descuento]]-ORDENES[[#This Row],[costos estimados]]</f>
        <v>25.47</v>
      </c>
      <c r="W766">
        <v>3</v>
      </c>
      <c r="X766" s="5">
        <v>50.94</v>
      </c>
      <c r="Y766" s="5">
        <f>ORDENES[[#This Row],[Ventas Originales (con descuento)]]/(1-ORDENES[[#This Row],[Descuento]])</f>
        <v>50.94</v>
      </c>
      <c r="Z766" s="5">
        <f>ORDENES[[#This Row],[Ventas Originales (con descuento)]]/ORDENES[[#This Row],[Cantidad]]/(1-ORDENES[[#This Row],[Descuento]])</f>
        <v>16.98</v>
      </c>
      <c r="AA766" s="5">
        <f>ORDENES[[#This Row],[Ventas Originales (con descuento)]]/ORDENES[[#This Row],[Cantidad]]</f>
        <v>16.98</v>
      </c>
      <c r="AB766" s="5">
        <f>ORDENES[[#This Row],[Ventas Originales (con descuento)]]-(ORDENES[[#This Row],[Ganancias]])</f>
        <v>25.47</v>
      </c>
    </row>
    <row r="767" spans="1:28" x14ac:dyDescent="0.35">
      <c r="A767" t="s">
        <v>7720</v>
      </c>
      <c r="B767" t="s">
        <v>579</v>
      </c>
      <c r="C767" t="s">
        <v>1</v>
      </c>
      <c r="D767" t="s">
        <v>580</v>
      </c>
      <c r="E767" t="s">
        <v>60</v>
      </c>
      <c r="F767" s="1">
        <v>43113</v>
      </c>
      <c r="G767" t="s">
        <v>7613</v>
      </c>
      <c r="H767" t="s">
        <v>1040</v>
      </c>
      <c r="I767">
        <v>71111</v>
      </c>
      <c r="J767" t="s">
        <v>1731</v>
      </c>
      <c r="K767" t="s">
        <v>1859</v>
      </c>
      <c r="L767" t="s">
        <v>1866</v>
      </c>
      <c r="M767" s="1">
        <v>43115</v>
      </c>
      <c r="N767" t="s">
        <v>1861</v>
      </c>
      <c r="O767" t="s">
        <v>7614</v>
      </c>
      <c r="P767" t="s">
        <v>1913</v>
      </c>
      <c r="Q767" t="s">
        <v>7614</v>
      </c>
      <c r="R767" t="s">
        <v>1889</v>
      </c>
      <c r="S767">
        <v>1</v>
      </c>
      <c r="T767" s="2">
        <v>0</v>
      </c>
      <c r="U767" s="5">
        <v>258.7</v>
      </c>
      <c r="V767" s="5">
        <f>ORDENES[[#This Row],[Ventas sin descuento]]-ORDENES[[#This Row],[costos estimados]]</f>
        <v>258.7</v>
      </c>
      <c r="W767">
        <v>6</v>
      </c>
      <c r="X767" s="5">
        <v>646.74</v>
      </c>
      <c r="Y767" s="5">
        <f>ORDENES[[#This Row],[Ventas Originales (con descuento)]]/(1-ORDENES[[#This Row],[Descuento]])</f>
        <v>646.74</v>
      </c>
      <c r="Z767" s="5">
        <f>ORDENES[[#This Row],[Ventas Originales (con descuento)]]/ORDENES[[#This Row],[Cantidad]]/(1-ORDENES[[#This Row],[Descuento]])</f>
        <v>107.79</v>
      </c>
      <c r="AA767" s="5">
        <f>ORDENES[[#This Row],[Ventas Originales (con descuento)]]/ORDENES[[#This Row],[Cantidad]]</f>
        <v>107.79</v>
      </c>
      <c r="AB767" s="5">
        <f>ORDENES[[#This Row],[Ventas Originales (con descuento)]]-(ORDENES[[#This Row],[Ganancias]])</f>
        <v>388.04</v>
      </c>
    </row>
    <row r="768" spans="1:28" x14ac:dyDescent="0.35">
      <c r="A768" t="s">
        <v>7719</v>
      </c>
      <c r="B768" t="s">
        <v>579</v>
      </c>
      <c r="C768" t="s">
        <v>1</v>
      </c>
      <c r="D768" t="s">
        <v>580</v>
      </c>
      <c r="E768" t="s">
        <v>581</v>
      </c>
      <c r="F768" s="1">
        <v>43113</v>
      </c>
      <c r="G768" t="s">
        <v>7613</v>
      </c>
      <c r="H768" t="s">
        <v>1040</v>
      </c>
      <c r="I768">
        <v>71111</v>
      </c>
      <c r="J768" t="s">
        <v>581</v>
      </c>
      <c r="K768" t="s">
        <v>1859</v>
      </c>
      <c r="L768" t="s">
        <v>1866</v>
      </c>
      <c r="M768" s="1">
        <v>43115</v>
      </c>
      <c r="N768" t="s">
        <v>1861</v>
      </c>
      <c r="O768" t="s">
        <v>7614</v>
      </c>
      <c r="P768" t="s">
        <v>1913</v>
      </c>
      <c r="Q768" t="s">
        <v>7614</v>
      </c>
      <c r="R768" t="s">
        <v>1876</v>
      </c>
      <c r="S768">
        <v>1</v>
      </c>
      <c r="T768" s="2">
        <v>0</v>
      </c>
      <c r="U768" s="5">
        <v>2.71</v>
      </c>
      <c r="V768" s="5">
        <f>ORDENES[[#This Row],[Ventas sin descuento]]-ORDENES[[#This Row],[costos estimados]]</f>
        <v>2.71</v>
      </c>
      <c r="W768">
        <v>3</v>
      </c>
      <c r="X768" s="5">
        <v>5.64</v>
      </c>
      <c r="Y768" s="5">
        <f>ORDENES[[#This Row],[Ventas Originales (con descuento)]]/(1-ORDENES[[#This Row],[Descuento]])</f>
        <v>5.64</v>
      </c>
      <c r="Z768" s="5">
        <f>ORDENES[[#This Row],[Ventas Originales (con descuento)]]/ORDENES[[#This Row],[Cantidad]]/(1-ORDENES[[#This Row],[Descuento]])</f>
        <v>1.88</v>
      </c>
      <c r="AA768" s="5">
        <f>ORDENES[[#This Row],[Ventas Originales (con descuento)]]/ORDENES[[#This Row],[Cantidad]]</f>
        <v>1.88</v>
      </c>
      <c r="AB768" s="5">
        <f>ORDENES[[#This Row],[Ventas Originales (con descuento)]]-(ORDENES[[#This Row],[Ganancias]])</f>
        <v>2.9299999999999997</v>
      </c>
    </row>
    <row r="769" spans="1:28" x14ac:dyDescent="0.35">
      <c r="A769" t="s">
        <v>7719</v>
      </c>
      <c r="B769" t="s">
        <v>579</v>
      </c>
      <c r="C769" t="s">
        <v>1</v>
      </c>
      <c r="D769" t="s">
        <v>580</v>
      </c>
      <c r="E769" t="s">
        <v>7624</v>
      </c>
      <c r="F769" s="1">
        <v>43113</v>
      </c>
      <c r="G769" t="s">
        <v>7613</v>
      </c>
      <c r="H769" t="s">
        <v>1040</v>
      </c>
      <c r="I769">
        <v>71111</v>
      </c>
      <c r="J769" t="s">
        <v>7646</v>
      </c>
      <c r="K769" t="s">
        <v>1859</v>
      </c>
      <c r="L769" t="s">
        <v>1866</v>
      </c>
      <c r="M769" s="1">
        <v>43115</v>
      </c>
      <c r="N769" t="s">
        <v>1861</v>
      </c>
      <c r="O769" t="s">
        <v>7614</v>
      </c>
      <c r="P769" t="s">
        <v>1913</v>
      </c>
      <c r="Q769" t="s">
        <v>7614</v>
      </c>
      <c r="R769" t="s">
        <v>1872</v>
      </c>
      <c r="S769">
        <v>1</v>
      </c>
      <c r="T769" s="2">
        <v>0</v>
      </c>
      <c r="U769" s="5">
        <v>34.35</v>
      </c>
      <c r="V769" s="5">
        <f>ORDENES[[#This Row],[Ventas sin descuento]]-ORDENES[[#This Row],[costos estimados]]</f>
        <v>34.350000000000023</v>
      </c>
      <c r="W769">
        <v>6</v>
      </c>
      <c r="X769" s="5">
        <v>572.58000000000004</v>
      </c>
      <c r="Y769" s="5">
        <f>ORDENES[[#This Row],[Ventas Originales (con descuento)]]/(1-ORDENES[[#This Row],[Descuento]])</f>
        <v>572.58000000000004</v>
      </c>
      <c r="Z769" s="5">
        <f>ORDENES[[#This Row],[Ventas Originales (con descuento)]]/ORDENES[[#This Row],[Cantidad]]/(1-ORDENES[[#This Row],[Descuento]])</f>
        <v>95.43</v>
      </c>
      <c r="AA769" s="5">
        <f>ORDENES[[#This Row],[Ventas Originales (con descuento)]]/ORDENES[[#This Row],[Cantidad]]</f>
        <v>95.43</v>
      </c>
      <c r="AB769" s="5">
        <f>ORDENES[[#This Row],[Ventas Originales (con descuento)]]-(ORDENES[[#This Row],[Ganancias]])</f>
        <v>538.23</v>
      </c>
    </row>
    <row r="770" spans="1:28" x14ac:dyDescent="0.35">
      <c r="A770" t="s">
        <v>7715</v>
      </c>
      <c r="B770" t="s">
        <v>301</v>
      </c>
      <c r="C770" t="s">
        <v>1</v>
      </c>
      <c r="D770" t="s">
        <v>582</v>
      </c>
      <c r="E770" t="s">
        <v>57</v>
      </c>
      <c r="F770" s="1">
        <v>43234</v>
      </c>
      <c r="G770" t="s">
        <v>7613</v>
      </c>
      <c r="H770" t="s">
        <v>1041</v>
      </c>
      <c r="I770">
        <v>33710</v>
      </c>
      <c r="J770" t="s">
        <v>1732</v>
      </c>
      <c r="K770" t="s">
        <v>1859</v>
      </c>
      <c r="L770" t="s">
        <v>1866</v>
      </c>
      <c r="M770" s="1">
        <v>43240</v>
      </c>
      <c r="N770" t="s">
        <v>1869</v>
      </c>
      <c r="O770" t="s">
        <v>7623</v>
      </c>
      <c r="P770" t="s">
        <v>1870</v>
      </c>
      <c r="Q770" t="s">
        <v>7623</v>
      </c>
      <c r="R770" t="s">
        <v>1873</v>
      </c>
      <c r="S770">
        <v>4</v>
      </c>
      <c r="T770" s="2">
        <v>0.2</v>
      </c>
      <c r="U770" s="5">
        <v>23.32</v>
      </c>
      <c r="V770" s="5">
        <f>ORDENES[[#This Row],[Ventas sin descuento]]-ORDENES[[#This Row],[costos estimados]]</f>
        <v>101.03999999999996</v>
      </c>
      <c r="W770">
        <v>2</v>
      </c>
      <c r="X770" s="5">
        <v>310.88</v>
      </c>
      <c r="Y770" s="5">
        <f>ORDENES[[#This Row],[Ventas Originales (con descuento)]]/(1-ORDENES[[#This Row],[Descuento]])</f>
        <v>388.59999999999997</v>
      </c>
      <c r="Z770" s="5">
        <f>ORDENES[[#This Row],[Ventas Originales (con descuento)]]/ORDENES[[#This Row],[Cantidad]]/(1-ORDENES[[#This Row],[Descuento]])</f>
        <v>194.29999999999998</v>
      </c>
      <c r="AA770" s="5">
        <f>ORDENES[[#This Row],[Ventas Originales (con descuento)]]/ORDENES[[#This Row],[Cantidad]]</f>
        <v>155.44</v>
      </c>
      <c r="AB770" s="5">
        <f>ORDENES[[#This Row],[Ventas Originales (con descuento)]]-(ORDENES[[#This Row],[Ganancias]])</f>
        <v>287.56</v>
      </c>
    </row>
    <row r="771" spans="1:28" x14ac:dyDescent="0.35">
      <c r="A771" t="s">
        <v>7715</v>
      </c>
      <c r="B771" t="s">
        <v>295</v>
      </c>
      <c r="C771" t="s">
        <v>1</v>
      </c>
      <c r="D771" t="s">
        <v>232</v>
      </c>
      <c r="E771" t="s">
        <v>4</v>
      </c>
      <c r="F771" s="1">
        <v>43970</v>
      </c>
      <c r="G771" t="s">
        <v>7613</v>
      </c>
      <c r="H771" t="s">
        <v>1042</v>
      </c>
      <c r="I771">
        <v>22204</v>
      </c>
      <c r="J771" t="s">
        <v>1733</v>
      </c>
      <c r="K771" t="s">
        <v>1859</v>
      </c>
      <c r="L771" t="s">
        <v>1860</v>
      </c>
      <c r="M771" s="1">
        <v>43975</v>
      </c>
      <c r="N771" t="s">
        <v>1869</v>
      </c>
      <c r="O771" t="s">
        <v>7623</v>
      </c>
      <c r="P771" t="s">
        <v>1900</v>
      </c>
      <c r="Q771" t="s">
        <v>7623</v>
      </c>
      <c r="R771" t="s">
        <v>1864</v>
      </c>
      <c r="S771">
        <v>3</v>
      </c>
      <c r="T771" s="2">
        <v>0</v>
      </c>
      <c r="U771" s="5">
        <v>179.75</v>
      </c>
      <c r="V771" s="5">
        <f>ORDENES[[#This Row],[Ventas sin descuento]]-ORDENES[[#This Row],[costos estimados]]</f>
        <v>179.75</v>
      </c>
      <c r="W771">
        <v>2</v>
      </c>
      <c r="X771" s="5">
        <v>641.96</v>
      </c>
      <c r="Y771" s="5">
        <f>ORDENES[[#This Row],[Ventas Originales (con descuento)]]/(1-ORDENES[[#This Row],[Descuento]])</f>
        <v>641.96</v>
      </c>
      <c r="Z771" s="5">
        <f>ORDENES[[#This Row],[Ventas Originales (con descuento)]]/ORDENES[[#This Row],[Cantidad]]/(1-ORDENES[[#This Row],[Descuento]])</f>
        <v>320.98</v>
      </c>
      <c r="AA771" s="5">
        <f>ORDENES[[#This Row],[Ventas Originales (con descuento)]]/ORDENES[[#This Row],[Cantidad]]</f>
        <v>320.98</v>
      </c>
      <c r="AB771" s="5">
        <f>ORDENES[[#This Row],[Ventas Originales (con descuento)]]-(ORDENES[[#This Row],[Ganancias]])</f>
        <v>462.21000000000004</v>
      </c>
    </row>
    <row r="772" spans="1:28" x14ac:dyDescent="0.35">
      <c r="A772" t="s">
        <v>7719</v>
      </c>
      <c r="B772" t="s">
        <v>356</v>
      </c>
      <c r="C772" t="s">
        <v>1</v>
      </c>
      <c r="D772" t="s">
        <v>583</v>
      </c>
      <c r="E772" t="s">
        <v>406</v>
      </c>
      <c r="F772" s="1">
        <v>44226</v>
      </c>
      <c r="G772" t="s">
        <v>7613</v>
      </c>
      <c r="H772" t="s">
        <v>1043</v>
      </c>
      <c r="I772">
        <v>50315</v>
      </c>
      <c r="J772" t="s">
        <v>7606</v>
      </c>
      <c r="K772" t="s">
        <v>1881</v>
      </c>
      <c r="L772" t="s">
        <v>1866</v>
      </c>
      <c r="M772" s="1">
        <v>44232</v>
      </c>
      <c r="N772" t="s">
        <v>1869</v>
      </c>
      <c r="O772" t="s">
        <v>7623</v>
      </c>
      <c r="P772" t="s">
        <v>1906</v>
      </c>
      <c r="Q772" t="s">
        <v>7623</v>
      </c>
      <c r="R772" t="s">
        <v>1876</v>
      </c>
      <c r="S772">
        <v>4</v>
      </c>
      <c r="T772" s="2">
        <v>0</v>
      </c>
      <c r="U772" s="5">
        <v>9.14</v>
      </c>
      <c r="V772" s="5">
        <f>ORDENES[[#This Row],[Ventas sin descuento]]-ORDENES[[#This Row],[costos estimados]]</f>
        <v>9.14</v>
      </c>
      <c r="W772">
        <v>2</v>
      </c>
      <c r="X772" s="5">
        <v>18.28</v>
      </c>
      <c r="Y772" s="5">
        <f>ORDENES[[#This Row],[Ventas Originales (con descuento)]]/(1-ORDENES[[#This Row],[Descuento]])</f>
        <v>18.28</v>
      </c>
      <c r="Z772" s="5">
        <f>ORDENES[[#This Row],[Ventas Originales (con descuento)]]/ORDENES[[#This Row],[Cantidad]]/(1-ORDENES[[#This Row],[Descuento]])</f>
        <v>9.14</v>
      </c>
      <c r="AA772" s="5">
        <f>ORDENES[[#This Row],[Ventas Originales (con descuento)]]/ORDENES[[#This Row],[Cantidad]]</f>
        <v>9.14</v>
      </c>
      <c r="AB772" s="5">
        <f>ORDENES[[#This Row],[Ventas Originales (con descuento)]]-(ORDENES[[#This Row],[Ganancias]])</f>
        <v>9.14</v>
      </c>
    </row>
    <row r="773" spans="1:28" x14ac:dyDescent="0.35">
      <c r="A773" t="s">
        <v>7720</v>
      </c>
      <c r="B773" t="s">
        <v>356</v>
      </c>
      <c r="C773" t="s">
        <v>1</v>
      </c>
      <c r="D773" t="s">
        <v>583</v>
      </c>
      <c r="E773" t="s">
        <v>82</v>
      </c>
      <c r="F773" s="1">
        <v>44226</v>
      </c>
      <c r="G773" t="s">
        <v>7613</v>
      </c>
      <c r="H773" t="s">
        <v>1043</v>
      </c>
      <c r="I773">
        <v>50315</v>
      </c>
      <c r="J773" t="s">
        <v>1436</v>
      </c>
      <c r="K773" t="s">
        <v>1881</v>
      </c>
      <c r="L773" t="s">
        <v>1866</v>
      </c>
      <c r="M773" s="1">
        <v>44232</v>
      </c>
      <c r="N773" t="s">
        <v>1869</v>
      </c>
      <c r="O773" t="s">
        <v>7623</v>
      </c>
      <c r="P773" t="s">
        <v>1906</v>
      </c>
      <c r="Q773" t="s">
        <v>7623</v>
      </c>
      <c r="R773" t="s">
        <v>1875</v>
      </c>
      <c r="S773">
        <v>4</v>
      </c>
      <c r="T773" s="2">
        <v>0</v>
      </c>
      <c r="U773" s="5">
        <v>51.75</v>
      </c>
      <c r="V773" s="5">
        <f>ORDENES[[#This Row],[Ventas sin descuento]]-ORDENES[[#This Row],[costos estimados]]</f>
        <v>51.75</v>
      </c>
      <c r="W773">
        <v>3</v>
      </c>
      <c r="X773" s="5">
        <v>207</v>
      </c>
      <c r="Y773" s="5">
        <f>ORDENES[[#This Row],[Ventas Originales (con descuento)]]/(1-ORDENES[[#This Row],[Descuento]])</f>
        <v>207</v>
      </c>
      <c r="Z773" s="5">
        <f>ORDENES[[#This Row],[Ventas Originales (con descuento)]]/ORDENES[[#This Row],[Cantidad]]/(1-ORDENES[[#This Row],[Descuento]])</f>
        <v>69</v>
      </c>
      <c r="AA773" s="5">
        <f>ORDENES[[#This Row],[Ventas Originales (con descuento)]]/ORDENES[[#This Row],[Cantidad]]</f>
        <v>69</v>
      </c>
      <c r="AB773" s="5">
        <f>ORDENES[[#This Row],[Ventas Originales (con descuento)]]-(ORDENES[[#This Row],[Ganancias]])</f>
        <v>155.25</v>
      </c>
    </row>
    <row r="774" spans="1:28" x14ac:dyDescent="0.35">
      <c r="A774" t="s">
        <v>7719</v>
      </c>
      <c r="B774" t="s">
        <v>356</v>
      </c>
      <c r="C774" t="s">
        <v>1</v>
      </c>
      <c r="D774" t="s">
        <v>583</v>
      </c>
      <c r="E774" t="s">
        <v>146</v>
      </c>
      <c r="F774" s="1">
        <v>44226</v>
      </c>
      <c r="G774" t="s">
        <v>7613</v>
      </c>
      <c r="H774" t="s">
        <v>1043</v>
      </c>
      <c r="I774">
        <v>50315</v>
      </c>
      <c r="J774" t="s">
        <v>1734</v>
      </c>
      <c r="K774" t="s">
        <v>1881</v>
      </c>
      <c r="L774" t="s">
        <v>1866</v>
      </c>
      <c r="M774" s="1">
        <v>44232</v>
      </c>
      <c r="N774" t="s">
        <v>1869</v>
      </c>
      <c r="O774" t="s">
        <v>7623</v>
      </c>
      <c r="P774" t="s">
        <v>1906</v>
      </c>
      <c r="Q774" t="s">
        <v>7623</v>
      </c>
      <c r="R774" t="s">
        <v>1876</v>
      </c>
      <c r="S774">
        <v>4</v>
      </c>
      <c r="T774" s="2">
        <v>0</v>
      </c>
      <c r="U774" s="5">
        <v>16.18</v>
      </c>
      <c r="V774" s="5">
        <f>ORDENES[[#This Row],[Ventas sin descuento]]-ORDENES[[#This Row],[costos estimados]]</f>
        <v>16.18</v>
      </c>
      <c r="W774">
        <v>5</v>
      </c>
      <c r="X774" s="5">
        <v>32.35</v>
      </c>
      <c r="Y774" s="5">
        <f>ORDENES[[#This Row],[Ventas Originales (con descuento)]]/(1-ORDENES[[#This Row],[Descuento]])</f>
        <v>32.35</v>
      </c>
      <c r="Z774" s="5">
        <f>ORDENES[[#This Row],[Ventas Originales (con descuento)]]/ORDENES[[#This Row],[Cantidad]]/(1-ORDENES[[#This Row],[Descuento]])</f>
        <v>6.4700000000000006</v>
      </c>
      <c r="AA774" s="5">
        <f>ORDENES[[#This Row],[Ventas Originales (con descuento)]]/ORDENES[[#This Row],[Cantidad]]</f>
        <v>6.4700000000000006</v>
      </c>
      <c r="AB774" s="5">
        <f>ORDENES[[#This Row],[Ventas Originales (con descuento)]]-(ORDENES[[#This Row],[Ganancias]])</f>
        <v>16.170000000000002</v>
      </c>
    </row>
    <row r="775" spans="1:28" x14ac:dyDescent="0.35">
      <c r="A775" t="s">
        <v>7719</v>
      </c>
      <c r="B775" t="s">
        <v>356</v>
      </c>
      <c r="C775" t="s">
        <v>1</v>
      </c>
      <c r="D775" t="s">
        <v>583</v>
      </c>
      <c r="E775" t="s">
        <v>15</v>
      </c>
      <c r="F775" s="1">
        <v>44226</v>
      </c>
      <c r="G775" t="s">
        <v>7613</v>
      </c>
      <c r="H775" t="s">
        <v>1043</v>
      </c>
      <c r="I775">
        <v>50315</v>
      </c>
      <c r="J775" t="s">
        <v>1170</v>
      </c>
      <c r="K775" t="s">
        <v>1881</v>
      </c>
      <c r="L775" t="s">
        <v>1866</v>
      </c>
      <c r="M775" s="1">
        <v>44232</v>
      </c>
      <c r="N775" t="s">
        <v>1869</v>
      </c>
      <c r="O775" t="s">
        <v>7623</v>
      </c>
      <c r="P775" t="s">
        <v>1906</v>
      </c>
      <c r="Q775" t="s">
        <v>7623</v>
      </c>
      <c r="R775" t="s">
        <v>1876</v>
      </c>
      <c r="S775">
        <v>4</v>
      </c>
      <c r="T775" s="2">
        <v>0</v>
      </c>
      <c r="U775" s="5">
        <v>3.47</v>
      </c>
      <c r="V775" s="5">
        <f>ORDENES[[#This Row],[Ventas sin descuento]]-ORDENES[[#This Row],[costos estimados]]</f>
        <v>3.4699999999999998</v>
      </c>
      <c r="W775">
        <v>1</v>
      </c>
      <c r="X775" s="5">
        <v>7.71</v>
      </c>
      <c r="Y775" s="5">
        <f>ORDENES[[#This Row],[Ventas Originales (con descuento)]]/(1-ORDENES[[#This Row],[Descuento]])</f>
        <v>7.71</v>
      </c>
      <c r="Z775" s="5">
        <f>ORDENES[[#This Row],[Ventas Originales (con descuento)]]/ORDENES[[#This Row],[Cantidad]]/(1-ORDENES[[#This Row],[Descuento]])</f>
        <v>7.71</v>
      </c>
      <c r="AA775" s="5">
        <f>ORDENES[[#This Row],[Ventas Originales (con descuento)]]/ORDENES[[#This Row],[Cantidad]]</f>
        <v>7.71</v>
      </c>
      <c r="AB775" s="5">
        <f>ORDENES[[#This Row],[Ventas Originales (con descuento)]]-(ORDENES[[#This Row],[Ganancias]])</f>
        <v>4.24</v>
      </c>
    </row>
    <row r="776" spans="1:28" x14ac:dyDescent="0.35">
      <c r="A776" t="s">
        <v>7719</v>
      </c>
      <c r="B776" t="s">
        <v>356</v>
      </c>
      <c r="C776" t="s">
        <v>1</v>
      </c>
      <c r="D776" t="s">
        <v>583</v>
      </c>
      <c r="E776" t="s">
        <v>50</v>
      </c>
      <c r="F776" s="1">
        <v>44226</v>
      </c>
      <c r="G776" t="s">
        <v>7613</v>
      </c>
      <c r="H776" t="s">
        <v>1043</v>
      </c>
      <c r="I776">
        <v>50315</v>
      </c>
      <c r="J776" t="s">
        <v>1735</v>
      </c>
      <c r="K776" t="s">
        <v>1881</v>
      </c>
      <c r="L776" t="s">
        <v>1866</v>
      </c>
      <c r="M776" s="1">
        <v>44232</v>
      </c>
      <c r="N776" t="s">
        <v>1869</v>
      </c>
      <c r="O776" t="s">
        <v>7623</v>
      </c>
      <c r="P776" t="s">
        <v>1906</v>
      </c>
      <c r="Q776" t="s">
        <v>7623</v>
      </c>
      <c r="R776" t="s">
        <v>1874</v>
      </c>
      <c r="S776">
        <v>4</v>
      </c>
      <c r="T776" s="2">
        <v>0</v>
      </c>
      <c r="U776" s="5">
        <v>10.88</v>
      </c>
      <c r="V776" s="5">
        <f>ORDENES[[#This Row],[Ventas sin descuento]]-ORDENES[[#This Row],[costos estimados]]</f>
        <v>10.880000000000003</v>
      </c>
      <c r="W776">
        <v>2</v>
      </c>
      <c r="X776" s="5">
        <v>40.299999999999997</v>
      </c>
      <c r="Y776" s="5">
        <f>ORDENES[[#This Row],[Ventas Originales (con descuento)]]/(1-ORDENES[[#This Row],[Descuento]])</f>
        <v>40.299999999999997</v>
      </c>
      <c r="Z776" s="5">
        <f>ORDENES[[#This Row],[Ventas Originales (con descuento)]]/ORDENES[[#This Row],[Cantidad]]/(1-ORDENES[[#This Row],[Descuento]])</f>
        <v>20.149999999999999</v>
      </c>
      <c r="AA776" s="5">
        <f>ORDENES[[#This Row],[Ventas Originales (con descuento)]]/ORDENES[[#This Row],[Cantidad]]</f>
        <v>20.149999999999999</v>
      </c>
      <c r="AB776" s="5">
        <f>ORDENES[[#This Row],[Ventas Originales (con descuento)]]-(ORDENES[[#This Row],[Ganancias]])</f>
        <v>29.419999999999995</v>
      </c>
    </row>
    <row r="777" spans="1:28" x14ac:dyDescent="0.35">
      <c r="A777" t="s">
        <v>7715</v>
      </c>
      <c r="B777" t="s">
        <v>356</v>
      </c>
      <c r="C777" t="s">
        <v>1</v>
      </c>
      <c r="D777" t="s">
        <v>583</v>
      </c>
      <c r="E777" t="s">
        <v>79</v>
      </c>
      <c r="F777" s="1">
        <v>44226</v>
      </c>
      <c r="G777" t="s">
        <v>7613</v>
      </c>
      <c r="H777" t="s">
        <v>1043</v>
      </c>
      <c r="I777">
        <v>50315</v>
      </c>
      <c r="J777" t="s">
        <v>1736</v>
      </c>
      <c r="K777" t="s">
        <v>1881</v>
      </c>
      <c r="L777" t="s">
        <v>1866</v>
      </c>
      <c r="M777" s="1">
        <v>44232</v>
      </c>
      <c r="N777" t="s">
        <v>1869</v>
      </c>
      <c r="O777" t="s">
        <v>7623</v>
      </c>
      <c r="P777" t="s">
        <v>1906</v>
      </c>
      <c r="Q777" t="s">
        <v>7623</v>
      </c>
      <c r="R777" t="s">
        <v>1873</v>
      </c>
      <c r="S777">
        <v>4</v>
      </c>
      <c r="T777" s="2">
        <v>0</v>
      </c>
      <c r="U777" s="5">
        <v>14.52</v>
      </c>
      <c r="V777" s="5">
        <f>ORDENES[[#This Row],[Ventas sin descuento]]-ORDENES[[#This Row],[costos estimados]]</f>
        <v>14.52</v>
      </c>
      <c r="W777">
        <v>7</v>
      </c>
      <c r="X777" s="5">
        <v>34.58</v>
      </c>
      <c r="Y777" s="5">
        <f>ORDENES[[#This Row],[Ventas Originales (con descuento)]]/(1-ORDENES[[#This Row],[Descuento]])</f>
        <v>34.58</v>
      </c>
      <c r="Z777" s="5">
        <f>ORDENES[[#This Row],[Ventas Originales (con descuento)]]/ORDENES[[#This Row],[Cantidad]]/(1-ORDENES[[#This Row],[Descuento]])</f>
        <v>4.9399999999999995</v>
      </c>
      <c r="AA777" s="5">
        <f>ORDENES[[#This Row],[Ventas Originales (con descuento)]]/ORDENES[[#This Row],[Cantidad]]</f>
        <v>4.9399999999999995</v>
      </c>
      <c r="AB777" s="5">
        <f>ORDENES[[#This Row],[Ventas Originales (con descuento)]]-(ORDENES[[#This Row],[Ganancias]])</f>
        <v>20.059999999999999</v>
      </c>
    </row>
    <row r="778" spans="1:28" x14ac:dyDescent="0.35">
      <c r="A778" t="s">
        <v>7719</v>
      </c>
      <c r="B778" t="s">
        <v>277</v>
      </c>
      <c r="C778" t="s">
        <v>1</v>
      </c>
      <c r="D778" t="s">
        <v>584</v>
      </c>
      <c r="E778" t="s">
        <v>328</v>
      </c>
      <c r="F778" s="1">
        <v>43280</v>
      </c>
      <c r="G778" t="s">
        <v>7598</v>
      </c>
      <c r="H778" t="s">
        <v>1044</v>
      </c>
      <c r="I778">
        <v>45231</v>
      </c>
      <c r="J778" t="s">
        <v>1737</v>
      </c>
      <c r="K778" t="s">
        <v>1887</v>
      </c>
      <c r="L778" t="s">
        <v>1860</v>
      </c>
      <c r="M778" s="1">
        <v>43287</v>
      </c>
      <c r="N778" t="s">
        <v>1869</v>
      </c>
      <c r="O778" t="s">
        <v>7623</v>
      </c>
      <c r="P778" t="s">
        <v>1907</v>
      </c>
      <c r="Q778" t="s">
        <v>7623</v>
      </c>
      <c r="R778" t="s">
        <v>1874</v>
      </c>
      <c r="S778">
        <v>5</v>
      </c>
      <c r="T778" s="2">
        <v>0.2</v>
      </c>
      <c r="U778" s="5">
        <v>3.69</v>
      </c>
      <c r="V778" s="5">
        <f>ORDENES[[#This Row],[Ventas sin descuento]]-ORDENES[[#This Row],[costos estimados]]</f>
        <v>11.879999999999999</v>
      </c>
      <c r="W778">
        <v>7</v>
      </c>
      <c r="X778" s="5">
        <v>32.76</v>
      </c>
      <c r="Y778" s="5">
        <f>ORDENES[[#This Row],[Ventas Originales (con descuento)]]/(1-ORDENES[[#This Row],[Descuento]])</f>
        <v>40.949999999999996</v>
      </c>
      <c r="Z778" s="5">
        <f>ORDENES[[#This Row],[Ventas Originales (con descuento)]]/ORDENES[[#This Row],[Cantidad]]/(1-ORDENES[[#This Row],[Descuento]])</f>
        <v>5.85</v>
      </c>
      <c r="AA778" s="5">
        <f>ORDENES[[#This Row],[Ventas Originales (con descuento)]]/ORDENES[[#This Row],[Cantidad]]</f>
        <v>4.68</v>
      </c>
      <c r="AB778" s="5">
        <f>ORDENES[[#This Row],[Ventas Originales (con descuento)]]-(ORDENES[[#This Row],[Ganancias]])</f>
        <v>29.069999999999997</v>
      </c>
    </row>
    <row r="779" spans="1:28" x14ac:dyDescent="0.35">
      <c r="A779" t="s">
        <v>7715</v>
      </c>
      <c r="B779" t="s">
        <v>32</v>
      </c>
      <c r="C779" t="s">
        <v>1</v>
      </c>
      <c r="D779" t="s">
        <v>287</v>
      </c>
      <c r="E779" t="s">
        <v>4</v>
      </c>
      <c r="F779" s="1">
        <v>43698</v>
      </c>
      <c r="G779" t="s">
        <v>7613</v>
      </c>
      <c r="H779" t="s">
        <v>1045</v>
      </c>
      <c r="I779">
        <v>94110</v>
      </c>
      <c r="J779" t="s">
        <v>1738</v>
      </c>
      <c r="K779" t="s">
        <v>1865</v>
      </c>
      <c r="L779" t="s">
        <v>1882</v>
      </c>
      <c r="M779" s="1">
        <v>43700</v>
      </c>
      <c r="N779" t="s">
        <v>1891</v>
      </c>
      <c r="O779" t="s">
        <v>7675</v>
      </c>
      <c r="P779" t="s">
        <v>1867</v>
      </c>
      <c r="Q779" t="s">
        <v>7675</v>
      </c>
      <c r="R779" t="s">
        <v>1864</v>
      </c>
      <c r="S779">
        <v>1</v>
      </c>
      <c r="T779" s="2">
        <v>0.2</v>
      </c>
      <c r="U779" s="5">
        <v>40.799999999999997</v>
      </c>
      <c r="V779" s="5">
        <f>ORDENES[[#This Row],[Ventas sin descuento]]-ORDENES[[#This Row],[costos estimados]]</f>
        <v>176.80249999999995</v>
      </c>
      <c r="W779">
        <v>3</v>
      </c>
      <c r="X779" s="5">
        <v>544.01</v>
      </c>
      <c r="Y779" s="5">
        <f>ORDENES[[#This Row],[Ventas Originales (con descuento)]]/(1-ORDENES[[#This Row],[Descuento]])</f>
        <v>680.01249999999993</v>
      </c>
      <c r="Z779" s="5">
        <f>ORDENES[[#This Row],[Ventas Originales (con descuento)]]/ORDENES[[#This Row],[Cantidad]]/(1-ORDENES[[#This Row],[Descuento]])</f>
        <v>226.67083333333332</v>
      </c>
      <c r="AA779" s="5">
        <f>ORDENES[[#This Row],[Ventas Originales (con descuento)]]/ORDENES[[#This Row],[Cantidad]]</f>
        <v>181.33666666666667</v>
      </c>
      <c r="AB779" s="5">
        <f>ORDENES[[#This Row],[Ventas Originales (con descuento)]]-(ORDENES[[#This Row],[Ganancias]])</f>
        <v>503.21</v>
      </c>
    </row>
    <row r="780" spans="1:28" x14ac:dyDescent="0.35">
      <c r="A780" t="s">
        <v>7719</v>
      </c>
      <c r="B780" t="s">
        <v>32</v>
      </c>
      <c r="C780" t="s">
        <v>1</v>
      </c>
      <c r="D780" t="s">
        <v>287</v>
      </c>
      <c r="E780" t="s">
        <v>21</v>
      </c>
      <c r="F780" s="1">
        <v>43698</v>
      </c>
      <c r="G780" t="s">
        <v>7613</v>
      </c>
      <c r="H780" t="s">
        <v>1045</v>
      </c>
      <c r="I780">
        <v>94110</v>
      </c>
      <c r="J780" t="s">
        <v>1498</v>
      </c>
      <c r="K780" t="s">
        <v>1865</v>
      </c>
      <c r="L780" t="s">
        <v>1882</v>
      </c>
      <c r="M780" s="1">
        <v>43700</v>
      </c>
      <c r="N780" t="s">
        <v>1891</v>
      </c>
      <c r="O780" t="s">
        <v>7675</v>
      </c>
      <c r="P780" t="s">
        <v>1867</v>
      </c>
      <c r="Q780" t="s">
        <v>7675</v>
      </c>
      <c r="R780" t="s">
        <v>1879</v>
      </c>
      <c r="S780">
        <v>1</v>
      </c>
      <c r="T780" s="2">
        <v>0</v>
      </c>
      <c r="U780" s="5">
        <v>28.17</v>
      </c>
      <c r="V780" s="5">
        <f>ORDENES[[#This Row],[Ventas sin descuento]]-ORDENES[[#This Row],[costos estimados]]</f>
        <v>28.17</v>
      </c>
      <c r="W780">
        <v>3</v>
      </c>
      <c r="X780" s="5">
        <v>59.94</v>
      </c>
      <c r="Y780" s="5">
        <f>ORDENES[[#This Row],[Ventas Originales (con descuento)]]/(1-ORDENES[[#This Row],[Descuento]])</f>
        <v>59.94</v>
      </c>
      <c r="Z780" s="5">
        <f>ORDENES[[#This Row],[Ventas Originales (con descuento)]]/ORDENES[[#This Row],[Cantidad]]/(1-ORDENES[[#This Row],[Descuento]])</f>
        <v>19.98</v>
      </c>
      <c r="AA780" s="5">
        <f>ORDENES[[#This Row],[Ventas Originales (con descuento)]]/ORDENES[[#This Row],[Cantidad]]</f>
        <v>19.98</v>
      </c>
      <c r="AB780" s="5">
        <f>ORDENES[[#This Row],[Ventas Originales (con descuento)]]-(ORDENES[[#This Row],[Ganancias]])</f>
        <v>31.769999999999996</v>
      </c>
    </row>
    <row r="781" spans="1:28" x14ac:dyDescent="0.35">
      <c r="A781" t="s">
        <v>7719</v>
      </c>
      <c r="B781" t="s">
        <v>32</v>
      </c>
      <c r="C781" t="s">
        <v>1</v>
      </c>
      <c r="D781" t="s">
        <v>287</v>
      </c>
      <c r="E781" t="s">
        <v>21</v>
      </c>
      <c r="F781" s="1">
        <v>43698</v>
      </c>
      <c r="G781" t="s">
        <v>7613</v>
      </c>
      <c r="H781" t="s">
        <v>1045</v>
      </c>
      <c r="I781">
        <v>94110</v>
      </c>
      <c r="J781" t="s">
        <v>1490</v>
      </c>
      <c r="K781" t="s">
        <v>1865</v>
      </c>
      <c r="L781" t="s">
        <v>1882</v>
      </c>
      <c r="M781" s="1">
        <v>43700</v>
      </c>
      <c r="N781" t="s">
        <v>1891</v>
      </c>
      <c r="O781" t="s">
        <v>7675</v>
      </c>
      <c r="P781" t="s">
        <v>1867</v>
      </c>
      <c r="Q781" t="s">
        <v>7675</v>
      </c>
      <c r="R781" t="s">
        <v>1879</v>
      </c>
      <c r="S781">
        <v>1</v>
      </c>
      <c r="T781" s="2">
        <v>0</v>
      </c>
      <c r="U781" s="5">
        <v>11.72</v>
      </c>
      <c r="V781" s="5">
        <f>ORDENES[[#This Row],[Ventas sin descuento]]-ORDENES[[#This Row],[costos estimados]]</f>
        <v>11.72</v>
      </c>
      <c r="W781">
        <v>4</v>
      </c>
      <c r="X781" s="5">
        <v>23.92</v>
      </c>
      <c r="Y781" s="5">
        <f>ORDENES[[#This Row],[Ventas Originales (con descuento)]]/(1-ORDENES[[#This Row],[Descuento]])</f>
        <v>23.92</v>
      </c>
      <c r="Z781" s="5">
        <f>ORDENES[[#This Row],[Ventas Originales (con descuento)]]/ORDENES[[#This Row],[Cantidad]]/(1-ORDENES[[#This Row],[Descuento]])</f>
        <v>5.98</v>
      </c>
      <c r="AA781" s="5">
        <f>ORDENES[[#This Row],[Ventas Originales (con descuento)]]/ORDENES[[#This Row],[Cantidad]]</f>
        <v>5.98</v>
      </c>
      <c r="AB781" s="5">
        <f>ORDENES[[#This Row],[Ventas Originales (con descuento)]]-(ORDENES[[#This Row],[Ganancias]])</f>
        <v>12.200000000000001</v>
      </c>
    </row>
    <row r="782" spans="1:28" x14ac:dyDescent="0.35">
      <c r="A782" t="s">
        <v>7719</v>
      </c>
      <c r="B782" t="s">
        <v>32</v>
      </c>
      <c r="C782" t="s">
        <v>1</v>
      </c>
      <c r="D782" t="s">
        <v>287</v>
      </c>
      <c r="E782" t="s">
        <v>21</v>
      </c>
      <c r="F782" s="1">
        <v>43698</v>
      </c>
      <c r="G782" t="s">
        <v>7613</v>
      </c>
      <c r="H782" t="s">
        <v>1045</v>
      </c>
      <c r="I782">
        <v>94110</v>
      </c>
      <c r="J782" t="s">
        <v>1739</v>
      </c>
      <c r="K782" t="s">
        <v>1865</v>
      </c>
      <c r="L782" t="s">
        <v>1882</v>
      </c>
      <c r="M782" s="1">
        <v>43700</v>
      </c>
      <c r="N782" t="s">
        <v>1891</v>
      </c>
      <c r="O782" t="s">
        <v>7675</v>
      </c>
      <c r="P782" t="s">
        <v>1867</v>
      </c>
      <c r="Q782" t="s">
        <v>7675</v>
      </c>
      <c r="R782" t="s">
        <v>1879</v>
      </c>
      <c r="S782">
        <v>1</v>
      </c>
      <c r="T782" s="2">
        <v>0</v>
      </c>
      <c r="U782" s="5">
        <v>1.93</v>
      </c>
      <c r="V782" s="5">
        <f>ORDENES[[#This Row],[Ventas sin descuento]]-ORDENES[[#This Row],[costos estimados]]</f>
        <v>1.9299999999999997</v>
      </c>
      <c r="W782">
        <v>1</v>
      </c>
      <c r="X782" s="5">
        <v>4.28</v>
      </c>
      <c r="Y782" s="5">
        <f>ORDENES[[#This Row],[Ventas Originales (con descuento)]]/(1-ORDENES[[#This Row],[Descuento]])</f>
        <v>4.28</v>
      </c>
      <c r="Z782" s="5">
        <f>ORDENES[[#This Row],[Ventas Originales (con descuento)]]/ORDENES[[#This Row],[Cantidad]]/(1-ORDENES[[#This Row],[Descuento]])</f>
        <v>4.28</v>
      </c>
      <c r="AA782" s="5">
        <f>ORDENES[[#This Row],[Ventas Originales (con descuento)]]/ORDENES[[#This Row],[Cantidad]]</f>
        <v>4.28</v>
      </c>
      <c r="AB782" s="5">
        <f>ORDENES[[#This Row],[Ventas Originales (con descuento)]]-(ORDENES[[#This Row],[Ganancias]])</f>
        <v>2.3500000000000005</v>
      </c>
    </row>
    <row r="783" spans="1:28" x14ac:dyDescent="0.35">
      <c r="A783" t="s">
        <v>7719</v>
      </c>
      <c r="B783" t="s">
        <v>140</v>
      </c>
      <c r="C783" t="s">
        <v>1</v>
      </c>
      <c r="D783" t="s">
        <v>585</v>
      </c>
      <c r="E783" t="s">
        <v>38</v>
      </c>
      <c r="F783" s="1">
        <v>43741</v>
      </c>
      <c r="G783" t="s">
        <v>7598</v>
      </c>
      <c r="H783" t="s">
        <v>1046</v>
      </c>
      <c r="I783">
        <v>43229</v>
      </c>
      <c r="J783" t="s">
        <v>1537</v>
      </c>
      <c r="K783" t="s">
        <v>1887</v>
      </c>
      <c r="L783" t="s">
        <v>1860</v>
      </c>
      <c r="M783" s="1">
        <v>43744</v>
      </c>
      <c r="N783" t="s">
        <v>1861</v>
      </c>
      <c r="O783" t="s">
        <v>7614</v>
      </c>
      <c r="P783" t="s">
        <v>1907</v>
      </c>
      <c r="Q783" t="s">
        <v>7614</v>
      </c>
      <c r="R783" t="s">
        <v>1876</v>
      </c>
      <c r="S783">
        <v>2</v>
      </c>
      <c r="T783" s="2">
        <v>0.7</v>
      </c>
      <c r="U783" s="5">
        <v>-22.45</v>
      </c>
      <c r="V783" s="5">
        <f>ORDENES[[#This Row],[Ventas sin descuento]]-ORDENES[[#This Row],[costos estimados]]</f>
        <v>52.379999999999995</v>
      </c>
      <c r="W783">
        <v>5</v>
      </c>
      <c r="X783" s="5">
        <v>32.07</v>
      </c>
      <c r="Y783" s="5">
        <f>ORDENES[[#This Row],[Ventas Originales (con descuento)]]/(1-ORDENES[[#This Row],[Descuento]])</f>
        <v>106.89999999999999</v>
      </c>
      <c r="Z783" s="5">
        <f>ORDENES[[#This Row],[Ventas Originales (con descuento)]]/ORDENES[[#This Row],[Cantidad]]/(1-ORDENES[[#This Row],[Descuento]])</f>
        <v>21.379999999999995</v>
      </c>
      <c r="AA783" s="5">
        <f>ORDENES[[#This Row],[Ventas Originales (con descuento)]]/ORDENES[[#This Row],[Cantidad]]</f>
        <v>6.4139999999999997</v>
      </c>
      <c r="AB783" s="5">
        <f>ORDENES[[#This Row],[Ventas Originales (con descuento)]]-(ORDENES[[#This Row],[Ganancias]])</f>
        <v>54.519999999999996</v>
      </c>
    </row>
    <row r="784" spans="1:28" x14ac:dyDescent="0.35">
      <c r="A784" t="s">
        <v>7720</v>
      </c>
      <c r="B784" t="s">
        <v>140</v>
      </c>
      <c r="C784" t="s">
        <v>1</v>
      </c>
      <c r="D784" t="s">
        <v>585</v>
      </c>
      <c r="E784" t="s">
        <v>76</v>
      </c>
      <c r="F784" s="1">
        <v>43741</v>
      </c>
      <c r="G784" t="s">
        <v>7598</v>
      </c>
      <c r="H784" t="s">
        <v>1046</v>
      </c>
      <c r="I784">
        <v>43229</v>
      </c>
      <c r="J784" t="s">
        <v>1205</v>
      </c>
      <c r="K784" t="s">
        <v>1887</v>
      </c>
      <c r="L784" t="s">
        <v>1860</v>
      </c>
      <c r="M784" s="1">
        <v>43744</v>
      </c>
      <c r="N784" t="s">
        <v>1861</v>
      </c>
      <c r="O784" t="s">
        <v>7614</v>
      </c>
      <c r="P784" t="s">
        <v>1907</v>
      </c>
      <c r="Q784" t="s">
        <v>7614</v>
      </c>
      <c r="R784" t="s">
        <v>1889</v>
      </c>
      <c r="S784">
        <v>2</v>
      </c>
      <c r="T784" s="2">
        <v>0.2</v>
      </c>
      <c r="U784" s="5">
        <v>-2.7</v>
      </c>
      <c r="V784" s="5">
        <f>ORDENES[[#This Row],[Ventas sin descuento]]-ORDENES[[#This Row],[costos estimados]]</f>
        <v>3.3000000000000007</v>
      </c>
      <c r="W784">
        <v>2</v>
      </c>
      <c r="X784" s="5">
        <v>24</v>
      </c>
      <c r="Y784" s="5">
        <f>ORDENES[[#This Row],[Ventas Originales (con descuento)]]/(1-ORDENES[[#This Row],[Descuento]])</f>
        <v>30</v>
      </c>
      <c r="Z784" s="5">
        <f>ORDENES[[#This Row],[Ventas Originales (con descuento)]]/ORDENES[[#This Row],[Cantidad]]/(1-ORDENES[[#This Row],[Descuento]])</f>
        <v>15</v>
      </c>
      <c r="AA784" s="5">
        <f>ORDENES[[#This Row],[Ventas Originales (con descuento)]]/ORDENES[[#This Row],[Cantidad]]</f>
        <v>12</v>
      </c>
      <c r="AB784" s="5">
        <f>ORDENES[[#This Row],[Ventas Originales (con descuento)]]-(ORDENES[[#This Row],[Ganancias]])</f>
        <v>26.7</v>
      </c>
    </row>
    <row r="785" spans="1:28" x14ac:dyDescent="0.35">
      <c r="A785" t="s">
        <v>7715</v>
      </c>
      <c r="B785" t="s">
        <v>140</v>
      </c>
      <c r="C785" t="s">
        <v>1</v>
      </c>
      <c r="D785" t="s">
        <v>585</v>
      </c>
      <c r="E785" t="s">
        <v>102</v>
      </c>
      <c r="F785" s="1">
        <v>43741</v>
      </c>
      <c r="G785" t="s">
        <v>7598</v>
      </c>
      <c r="H785" t="s">
        <v>1046</v>
      </c>
      <c r="I785">
        <v>43229</v>
      </c>
      <c r="J785" t="s">
        <v>1740</v>
      </c>
      <c r="K785" t="s">
        <v>1887</v>
      </c>
      <c r="L785" t="s">
        <v>1860</v>
      </c>
      <c r="M785" s="1">
        <v>43744</v>
      </c>
      <c r="N785" t="s">
        <v>1861</v>
      </c>
      <c r="O785" t="s">
        <v>7614</v>
      </c>
      <c r="P785" t="s">
        <v>1907</v>
      </c>
      <c r="Q785" t="s">
        <v>7614</v>
      </c>
      <c r="R785" t="s">
        <v>1863</v>
      </c>
      <c r="S785">
        <v>2</v>
      </c>
      <c r="T785" s="2">
        <v>0.5</v>
      </c>
      <c r="U785" s="5">
        <v>-15.62</v>
      </c>
      <c r="V785" s="5">
        <f>ORDENES[[#This Row],[Ventas sin descuento]]-ORDENES[[#This Row],[costos estimados]]</f>
        <v>19.870000000000005</v>
      </c>
      <c r="W785">
        <v>1</v>
      </c>
      <c r="X785" s="5">
        <v>35.49</v>
      </c>
      <c r="Y785" s="5">
        <f>ORDENES[[#This Row],[Ventas Originales (con descuento)]]/(1-ORDENES[[#This Row],[Descuento]])</f>
        <v>70.98</v>
      </c>
      <c r="Z785" s="5">
        <f>ORDENES[[#This Row],[Ventas Originales (con descuento)]]/ORDENES[[#This Row],[Cantidad]]/(1-ORDENES[[#This Row],[Descuento]])</f>
        <v>70.98</v>
      </c>
      <c r="AA785" s="5">
        <f>ORDENES[[#This Row],[Ventas Originales (con descuento)]]/ORDENES[[#This Row],[Cantidad]]</f>
        <v>35.49</v>
      </c>
      <c r="AB785" s="5">
        <f>ORDENES[[#This Row],[Ventas Originales (con descuento)]]-(ORDENES[[#This Row],[Ganancias]])</f>
        <v>51.11</v>
      </c>
    </row>
    <row r="786" spans="1:28" x14ac:dyDescent="0.35">
      <c r="A786" t="s">
        <v>7720</v>
      </c>
      <c r="B786" t="s">
        <v>140</v>
      </c>
      <c r="C786" t="s">
        <v>1</v>
      </c>
      <c r="D786" t="s">
        <v>585</v>
      </c>
      <c r="E786" t="s">
        <v>272</v>
      </c>
      <c r="F786" s="1">
        <v>43741</v>
      </c>
      <c r="G786" t="s">
        <v>7598</v>
      </c>
      <c r="H786" t="s">
        <v>1046</v>
      </c>
      <c r="I786">
        <v>43229</v>
      </c>
      <c r="J786" t="s">
        <v>1741</v>
      </c>
      <c r="K786" t="s">
        <v>1887</v>
      </c>
      <c r="L786" t="s">
        <v>1860</v>
      </c>
      <c r="M786" s="1">
        <v>43744</v>
      </c>
      <c r="N786" t="s">
        <v>1861</v>
      </c>
      <c r="O786" t="s">
        <v>7614</v>
      </c>
      <c r="P786" t="s">
        <v>1907</v>
      </c>
      <c r="Q786" t="s">
        <v>7614</v>
      </c>
      <c r="R786" t="s">
        <v>1889</v>
      </c>
      <c r="S786">
        <v>2</v>
      </c>
      <c r="T786" s="2">
        <v>0.2</v>
      </c>
      <c r="U786" s="5">
        <v>0.6</v>
      </c>
      <c r="V786" s="5">
        <f>ORDENES[[#This Row],[Ventas sin descuento]]-ORDENES[[#This Row],[costos estimados]]</f>
        <v>12.594999999999999</v>
      </c>
      <c r="W786">
        <v>2</v>
      </c>
      <c r="X786" s="5">
        <v>47.98</v>
      </c>
      <c r="Y786" s="5">
        <f>ORDENES[[#This Row],[Ventas Originales (con descuento)]]/(1-ORDENES[[#This Row],[Descuento]])</f>
        <v>59.974999999999994</v>
      </c>
      <c r="Z786" s="5">
        <f>ORDENES[[#This Row],[Ventas Originales (con descuento)]]/ORDENES[[#This Row],[Cantidad]]/(1-ORDENES[[#This Row],[Descuento]])</f>
        <v>29.987499999999997</v>
      </c>
      <c r="AA786" s="5">
        <f>ORDENES[[#This Row],[Ventas Originales (con descuento)]]/ORDENES[[#This Row],[Cantidad]]</f>
        <v>23.99</v>
      </c>
      <c r="AB786" s="5">
        <f>ORDENES[[#This Row],[Ventas Originales (con descuento)]]-(ORDENES[[#This Row],[Ganancias]])</f>
        <v>47.379999999999995</v>
      </c>
    </row>
    <row r="787" spans="1:28" x14ac:dyDescent="0.35">
      <c r="A787" t="s">
        <v>7719</v>
      </c>
      <c r="B787" t="s">
        <v>110</v>
      </c>
      <c r="C787" t="s">
        <v>1</v>
      </c>
      <c r="D787" t="s">
        <v>251</v>
      </c>
      <c r="E787" t="s">
        <v>18</v>
      </c>
      <c r="F787" s="1">
        <v>43608</v>
      </c>
      <c r="G787" t="s">
        <v>7613</v>
      </c>
      <c r="H787" t="s">
        <v>1047</v>
      </c>
      <c r="I787">
        <v>29203</v>
      </c>
      <c r="J787" t="s">
        <v>1742</v>
      </c>
      <c r="K787" t="s">
        <v>1859</v>
      </c>
      <c r="L787" t="s">
        <v>1866</v>
      </c>
      <c r="M787" s="1">
        <v>43613</v>
      </c>
      <c r="N787" t="s">
        <v>1869</v>
      </c>
      <c r="O787" t="s">
        <v>7623</v>
      </c>
      <c r="P787" t="s">
        <v>1903</v>
      </c>
      <c r="Q787" t="s">
        <v>7623</v>
      </c>
      <c r="R787" t="s">
        <v>1890</v>
      </c>
      <c r="S787">
        <v>3</v>
      </c>
      <c r="T787" s="2">
        <v>0</v>
      </c>
      <c r="U787" s="5">
        <v>87.74</v>
      </c>
      <c r="V787" s="5">
        <f>ORDENES[[#This Row],[Ventas sin descuento]]-ORDENES[[#This Row],[costos estimados]]</f>
        <v>87.74</v>
      </c>
      <c r="W787">
        <v>3</v>
      </c>
      <c r="X787" s="5">
        <v>186.69</v>
      </c>
      <c r="Y787" s="5">
        <f>ORDENES[[#This Row],[Ventas Originales (con descuento)]]/(1-ORDENES[[#This Row],[Descuento]])</f>
        <v>186.69</v>
      </c>
      <c r="Z787" s="5">
        <f>ORDENES[[#This Row],[Ventas Originales (con descuento)]]/ORDENES[[#This Row],[Cantidad]]/(1-ORDENES[[#This Row],[Descuento]])</f>
        <v>62.23</v>
      </c>
      <c r="AA787" s="5">
        <f>ORDENES[[#This Row],[Ventas Originales (con descuento)]]/ORDENES[[#This Row],[Cantidad]]</f>
        <v>62.23</v>
      </c>
      <c r="AB787" s="5">
        <f>ORDENES[[#This Row],[Ventas Originales (con descuento)]]-(ORDENES[[#This Row],[Ganancias]])</f>
        <v>98.95</v>
      </c>
    </row>
    <row r="788" spans="1:28" x14ac:dyDescent="0.35">
      <c r="A788" t="s">
        <v>7719</v>
      </c>
      <c r="B788" t="s">
        <v>586</v>
      </c>
      <c r="C788" t="s">
        <v>1</v>
      </c>
      <c r="D788" t="s">
        <v>139</v>
      </c>
      <c r="E788" t="s">
        <v>18</v>
      </c>
      <c r="F788" s="1">
        <v>44272</v>
      </c>
      <c r="G788" t="s">
        <v>7598</v>
      </c>
      <c r="H788" t="s">
        <v>1048</v>
      </c>
      <c r="I788">
        <v>93534</v>
      </c>
      <c r="J788" t="s">
        <v>1743</v>
      </c>
      <c r="K788" t="s">
        <v>1865</v>
      </c>
      <c r="L788" t="s">
        <v>1860</v>
      </c>
      <c r="M788" s="1">
        <v>44276</v>
      </c>
      <c r="N788" t="s">
        <v>1861</v>
      </c>
      <c r="O788" t="s">
        <v>7614</v>
      </c>
      <c r="P788" t="s">
        <v>1867</v>
      </c>
      <c r="Q788" t="s">
        <v>7614</v>
      </c>
      <c r="R788" t="s">
        <v>1876</v>
      </c>
      <c r="S788">
        <v>3</v>
      </c>
      <c r="T788" s="2">
        <v>0.2</v>
      </c>
      <c r="U788" s="5">
        <v>5.89</v>
      </c>
      <c r="V788" s="5">
        <f>ORDENES[[#This Row],[Ventas sin descuento]]-ORDENES[[#This Row],[costos estimados]]</f>
        <v>10.254999999999999</v>
      </c>
      <c r="W788">
        <v>2</v>
      </c>
      <c r="X788" s="5">
        <v>17.46</v>
      </c>
      <c r="Y788" s="5">
        <f>ORDENES[[#This Row],[Ventas Originales (con descuento)]]/(1-ORDENES[[#This Row],[Descuento]])</f>
        <v>21.824999999999999</v>
      </c>
      <c r="Z788" s="5">
        <f>ORDENES[[#This Row],[Ventas Originales (con descuento)]]/ORDENES[[#This Row],[Cantidad]]/(1-ORDENES[[#This Row],[Descuento]])</f>
        <v>10.9125</v>
      </c>
      <c r="AA788" s="5">
        <f>ORDENES[[#This Row],[Ventas Originales (con descuento)]]/ORDENES[[#This Row],[Cantidad]]</f>
        <v>8.73</v>
      </c>
      <c r="AB788" s="5">
        <f>ORDENES[[#This Row],[Ventas Originales (con descuento)]]-(ORDENES[[#This Row],[Ganancias]])</f>
        <v>11.57</v>
      </c>
    </row>
    <row r="789" spans="1:28" x14ac:dyDescent="0.35">
      <c r="A789" t="s">
        <v>7715</v>
      </c>
      <c r="B789" t="s">
        <v>586</v>
      </c>
      <c r="C789" t="s">
        <v>1</v>
      </c>
      <c r="D789" t="s">
        <v>587</v>
      </c>
      <c r="E789" t="s">
        <v>18</v>
      </c>
      <c r="F789" s="1">
        <v>43811</v>
      </c>
      <c r="G789" t="s">
        <v>7613</v>
      </c>
      <c r="H789" t="s">
        <v>1049</v>
      </c>
      <c r="I789">
        <v>93534</v>
      </c>
      <c r="J789" t="s">
        <v>1744</v>
      </c>
      <c r="K789" t="s">
        <v>1865</v>
      </c>
      <c r="L789" t="s">
        <v>1860</v>
      </c>
      <c r="M789" s="1">
        <v>43815</v>
      </c>
      <c r="N789" t="s">
        <v>1869</v>
      </c>
      <c r="O789" t="s">
        <v>7623</v>
      </c>
      <c r="P789" t="s">
        <v>1867</v>
      </c>
      <c r="Q789" t="s">
        <v>7623</v>
      </c>
      <c r="R789" t="s">
        <v>1864</v>
      </c>
      <c r="S789">
        <v>3</v>
      </c>
      <c r="T789" s="2">
        <v>0.2</v>
      </c>
      <c r="U789" s="5">
        <v>34.89</v>
      </c>
      <c r="V789" s="5">
        <f>ORDENES[[#This Row],[Ventas sin descuento]]-ORDENES[[#This Row],[costos estimados]]</f>
        <v>122.12249999999995</v>
      </c>
      <c r="W789">
        <v>2</v>
      </c>
      <c r="X789" s="5">
        <v>348.93</v>
      </c>
      <c r="Y789" s="5">
        <f>ORDENES[[#This Row],[Ventas Originales (con descuento)]]/(1-ORDENES[[#This Row],[Descuento]])</f>
        <v>436.16249999999997</v>
      </c>
      <c r="Z789" s="5">
        <f>ORDENES[[#This Row],[Ventas Originales (con descuento)]]/ORDENES[[#This Row],[Cantidad]]/(1-ORDENES[[#This Row],[Descuento]])</f>
        <v>218.08124999999998</v>
      </c>
      <c r="AA789" s="5">
        <f>ORDENES[[#This Row],[Ventas Originales (con descuento)]]/ORDENES[[#This Row],[Cantidad]]</f>
        <v>174.465</v>
      </c>
      <c r="AB789" s="5">
        <f>ORDENES[[#This Row],[Ventas Originales (con descuento)]]-(ORDENES[[#This Row],[Ganancias]])</f>
        <v>314.04000000000002</v>
      </c>
    </row>
    <row r="790" spans="1:28" x14ac:dyDescent="0.35">
      <c r="A790" t="s">
        <v>7719</v>
      </c>
      <c r="B790" t="s">
        <v>376</v>
      </c>
      <c r="C790" t="s">
        <v>1</v>
      </c>
      <c r="D790" t="s">
        <v>416</v>
      </c>
      <c r="E790" t="s">
        <v>146</v>
      </c>
      <c r="F790" s="1">
        <v>43642</v>
      </c>
      <c r="G790" t="s">
        <v>7613</v>
      </c>
      <c r="H790" t="s">
        <v>1050</v>
      </c>
      <c r="I790">
        <v>23223</v>
      </c>
      <c r="J790" t="s">
        <v>1509</v>
      </c>
      <c r="K790" t="s">
        <v>1859</v>
      </c>
      <c r="L790" t="s">
        <v>1860</v>
      </c>
      <c r="M790" s="1">
        <v>43646</v>
      </c>
      <c r="N790" t="s">
        <v>1869</v>
      </c>
      <c r="O790" t="s">
        <v>7623</v>
      </c>
      <c r="P790" t="s">
        <v>1900</v>
      </c>
      <c r="Q790" t="s">
        <v>7623</v>
      </c>
      <c r="R790" t="s">
        <v>1876</v>
      </c>
      <c r="S790">
        <v>3</v>
      </c>
      <c r="T790" s="2">
        <v>0</v>
      </c>
      <c r="U790" s="5">
        <v>69.099999999999994</v>
      </c>
      <c r="V790" s="5">
        <f>ORDENES[[#This Row],[Ventas sin descuento]]-ORDENES[[#This Row],[costos estimados]]</f>
        <v>69.099999999999994</v>
      </c>
      <c r="W790">
        <v>4</v>
      </c>
      <c r="X790" s="5">
        <v>143.96</v>
      </c>
      <c r="Y790" s="5">
        <f>ORDENES[[#This Row],[Ventas Originales (con descuento)]]/(1-ORDENES[[#This Row],[Descuento]])</f>
        <v>143.96</v>
      </c>
      <c r="Z790" s="5">
        <f>ORDENES[[#This Row],[Ventas Originales (con descuento)]]/ORDENES[[#This Row],[Cantidad]]/(1-ORDENES[[#This Row],[Descuento]])</f>
        <v>35.99</v>
      </c>
      <c r="AA790" s="5">
        <f>ORDENES[[#This Row],[Ventas Originales (con descuento)]]/ORDENES[[#This Row],[Cantidad]]</f>
        <v>35.99</v>
      </c>
      <c r="AB790" s="5">
        <f>ORDENES[[#This Row],[Ventas Originales (con descuento)]]-(ORDENES[[#This Row],[Ganancias]])</f>
        <v>74.860000000000014</v>
      </c>
    </row>
    <row r="791" spans="1:28" x14ac:dyDescent="0.35">
      <c r="A791" t="s">
        <v>7719</v>
      </c>
      <c r="B791" t="s">
        <v>376</v>
      </c>
      <c r="C791" t="s">
        <v>1</v>
      </c>
      <c r="D791" t="s">
        <v>416</v>
      </c>
      <c r="E791" t="s">
        <v>219</v>
      </c>
      <c r="F791" s="1">
        <v>43642</v>
      </c>
      <c r="G791" t="s">
        <v>7613</v>
      </c>
      <c r="H791" t="s">
        <v>1050</v>
      </c>
      <c r="I791">
        <v>23223</v>
      </c>
      <c r="J791" t="s">
        <v>1546</v>
      </c>
      <c r="K791" t="s">
        <v>1859</v>
      </c>
      <c r="L791" t="s">
        <v>1860</v>
      </c>
      <c r="M791" s="1">
        <v>43646</v>
      </c>
      <c r="N791" t="s">
        <v>1869</v>
      </c>
      <c r="O791" t="s">
        <v>7623</v>
      </c>
      <c r="P791" t="s">
        <v>1900</v>
      </c>
      <c r="Q791" t="s">
        <v>7623</v>
      </c>
      <c r="R791" t="s">
        <v>1872</v>
      </c>
      <c r="S791">
        <v>3</v>
      </c>
      <c r="T791" s="2">
        <v>0</v>
      </c>
      <c r="U791" s="5">
        <v>4.16</v>
      </c>
      <c r="V791" s="5">
        <f>ORDENES[[#This Row],[Ventas sin descuento]]-ORDENES[[#This Row],[costos estimados]]</f>
        <v>4.16</v>
      </c>
      <c r="W791">
        <v>1</v>
      </c>
      <c r="X791" s="5">
        <v>15.42</v>
      </c>
      <c r="Y791" s="5">
        <f>ORDENES[[#This Row],[Ventas Originales (con descuento)]]/(1-ORDENES[[#This Row],[Descuento]])</f>
        <v>15.42</v>
      </c>
      <c r="Z791" s="5">
        <f>ORDENES[[#This Row],[Ventas Originales (con descuento)]]/ORDENES[[#This Row],[Cantidad]]/(1-ORDENES[[#This Row],[Descuento]])</f>
        <v>15.42</v>
      </c>
      <c r="AA791" s="5">
        <f>ORDENES[[#This Row],[Ventas Originales (con descuento)]]/ORDENES[[#This Row],[Cantidad]]</f>
        <v>15.42</v>
      </c>
      <c r="AB791" s="5">
        <f>ORDENES[[#This Row],[Ventas Originales (con descuento)]]-(ORDENES[[#This Row],[Ganancias]])</f>
        <v>11.26</v>
      </c>
    </row>
    <row r="792" spans="1:28" x14ac:dyDescent="0.35">
      <c r="A792" t="s">
        <v>7719</v>
      </c>
      <c r="B792" t="s">
        <v>376</v>
      </c>
      <c r="C792" t="s">
        <v>1</v>
      </c>
      <c r="D792" t="s">
        <v>416</v>
      </c>
      <c r="E792" t="s">
        <v>38</v>
      </c>
      <c r="F792" s="1">
        <v>43642</v>
      </c>
      <c r="G792" t="s">
        <v>7613</v>
      </c>
      <c r="H792" t="s">
        <v>1050</v>
      </c>
      <c r="I792">
        <v>23223</v>
      </c>
      <c r="J792" t="s">
        <v>1745</v>
      </c>
      <c r="K792" t="s">
        <v>1859</v>
      </c>
      <c r="L792" t="s">
        <v>1860</v>
      </c>
      <c r="M792" s="1">
        <v>43646</v>
      </c>
      <c r="N792" t="s">
        <v>1869</v>
      </c>
      <c r="O792" t="s">
        <v>7623</v>
      </c>
      <c r="P792" t="s">
        <v>1900</v>
      </c>
      <c r="Q792" t="s">
        <v>7623</v>
      </c>
      <c r="R792" t="s">
        <v>1876</v>
      </c>
      <c r="S792">
        <v>3</v>
      </c>
      <c r="T792" s="2">
        <v>0</v>
      </c>
      <c r="U792" s="5">
        <v>21.09</v>
      </c>
      <c r="V792" s="5">
        <f>ORDENES[[#This Row],[Ventas sin descuento]]-ORDENES[[#This Row],[costos estimados]]</f>
        <v>21.09</v>
      </c>
      <c r="W792">
        <v>8</v>
      </c>
      <c r="X792" s="5">
        <v>43.04</v>
      </c>
      <c r="Y792" s="5">
        <f>ORDENES[[#This Row],[Ventas Originales (con descuento)]]/(1-ORDENES[[#This Row],[Descuento]])</f>
        <v>43.04</v>
      </c>
      <c r="Z792" s="5">
        <f>ORDENES[[#This Row],[Ventas Originales (con descuento)]]/ORDENES[[#This Row],[Cantidad]]/(1-ORDENES[[#This Row],[Descuento]])</f>
        <v>5.38</v>
      </c>
      <c r="AA792" s="5">
        <f>ORDENES[[#This Row],[Ventas Originales (con descuento)]]/ORDENES[[#This Row],[Cantidad]]</f>
        <v>5.38</v>
      </c>
      <c r="AB792" s="5">
        <f>ORDENES[[#This Row],[Ventas Originales (con descuento)]]-(ORDENES[[#This Row],[Ganancias]])</f>
        <v>21.95</v>
      </c>
    </row>
    <row r="793" spans="1:28" x14ac:dyDescent="0.35">
      <c r="A793" t="s">
        <v>7715</v>
      </c>
      <c r="B793" t="s">
        <v>376</v>
      </c>
      <c r="C793" t="s">
        <v>1</v>
      </c>
      <c r="D793" t="s">
        <v>416</v>
      </c>
      <c r="E793" t="s">
        <v>394</v>
      </c>
      <c r="F793" s="1">
        <v>43642</v>
      </c>
      <c r="G793" t="s">
        <v>7613</v>
      </c>
      <c r="H793" t="s">
        <v>1050</v>
      </c>
      <c r="I793">
        <v>23223</v>
      </c>
      <c r="J793" t="s">
        <v>1746</v>
      </c>
      <c r="K793" t="s">
        <v>1859</v>
      </c>
      <c r="L793" t="s">
        <v>1860</v>
      </c>
      <c r="M793" s="1">
        <v>43646</v>
      </c>
      <c r="N793" t="s">
        <v>1869</v>
      </c>
      <c r="O793" t="s">
        <v>7623</v>
      </c>
      <c r="P793" t="s">
        <v>1900</v>
      </c>
      <c r="Q793" t="s">
        <v>7623</v>
      </c>
      <c r="R793" t="s">
        <v>1864</v>
      </c>
      <c r="S793">
        <v>3</v>
      </c>
      <c r="T793" s="2">
        <v>0</v>
      </c>
      <c r="U793" s="5">
        <v>79.91</v>
      </c>
      <c r="V793" s="5">
        <f>ORDENES[[#This Row],[Ventas sin descuento]]-ORDENES[[#This Row],[costos estimados]]</f>
        <v>79.91</v>
      </c>
      <c r="W793">
        <v>3</v>
      </c>
      <c r="X793" s="5">
        <v>332.94</v>
      </c>
      <c r="Y793" s="5">
        <f>ORDENES[[#This Row],[Ventas Originales (con descuento)]]/(1-ORDENES[[#This Row],[Descuento]])</f>
        <v>332.94</v>
      </c>
      <c r="Z793" s="5">
        <f>ORDENES[[#This Row],[Ventas Originales (con descuento)]]/ORDENES[[#This Row],[Cantidad]]/(1-ORDENES[[#This Row],[Descuento]])</f>
        <v>110.98</v>
      </c>
      <c r="AA793" s="5">
        <f>ORDENES[[#This Row],[Ventas Originales (con descuento)]]/ORDENES[[#This Row],[Cantidad]]</f>
        <v>110.98</v>
      </c>
      <c r="AB793" s="5">
        <f>ORDENES[[#This Row],[Ventas Originales (con descuento)]]-(ORDENES[[#This Row],[Ganancias]])</f>
        <v>253.03</v>
      </c>
    </row>
    <row r="794" spans="1:28" x14ac:dyDescent="0.35">
      <c r="A794" t="s">
        <v>7720</v>
      </c>
      <c r="B794" t="s">
        <v>588</v>
      </c>
      <c r="C794" t="s">
        <v>1</v>
      </c>
      <c r="D794" t="s">
        <v>589</v>
      </c>
      <c r="E794" t="s">
        <v>34</v>
      </c>
      <c r="F794" s="1">
        <v>43971</v>
      </c>
      <c r="G794" t="s">
        <v>7613</v>
      </c>
      <c r="H794" t="s">
        <v>1051</v>
      </c>
      <c r="I794">
        <v>28806</v>
      </c>
      <c r="J794" t="s">
        <v>1747</v>
      </c>
      <c r="K794" t="s">
        <v>1859</v>
      </c>
      <c r="L794" t="s">
        <v>1860</v>
      </c>
      <c r="M794" s="1">
        <v>43971</v>
      </c>
      <c r="N794" t="s">
        <v>1919</v>
      </c>
      <c r="O794" t="s">
        <v>7722</v>
      </c>
      <c r="P794" t="s">
        <v>1878</v>
      </c>
      <c r="Q794" t="s">
        <v>7722</v>
      </c>
      <c r="R794" t="s">
        <v>1875</v>
      </c>
      <c r="S794">
        <v>1</v>
      </c>
      <c r="T794" s="2">
        <v>0.2</v>
      </c>
      <c r="U794" s="5">
        <v>85.25</v>
      </c>
      <c r="V794" s="5">
        <f>ORDENES[[#This Row],[Ventas sin descuento]]-ORDENES[[#This Row],[costos estimados]]</f>
        <v>426.24</v>
      </c>
      <c r="W794">
        <v>5</v>
      </c>
      <c r="X794" s="5">
        <v>1363.96</v>
      </c>
      <c r="Y794" s="5">
        <f>ORDENES[[#This Row],[Ventas Originales (con descuento)]]/(1-ORDENES[[#This Row],[Descuento]])</f>
        <v>1704.95</v>
      </c>
      <c r="Z794" s="5">
        <f>ORDENES[[#This Row],[Ventas Originales (con descuento)]]/ORDENES[[#This Row],[Cantidad]]/(1-ORDENES[[#This Row],[Descuento]])</f>
        <v>340.99</v>
      </c>
      <c r="AA794" s="5">
        <f>ORDENES[[#This Row],[Ventas Originales (con descuento)]]/ORDENES[[#This Row],[Cantidad]]</f>
        <v>272.79200000000003</v>
      </c>
      <c r="AB794" s="5">
        <f>ORDENES[[#This Row],[Ventas Originales (con descuento)]]-(ORDENES[[#This Row],[Ganancias]])</f>
        <v>1278.71</v>
      </c>
    </row>
    <row r="795" spans="1:28" x14ac:dyDescent="0.35">
      <c r="A795" t="s">
        <v>7719</v>
      </c>
      <c r="B795" t="s">
        <v>32</v>
      </c>
      <c r="C795" t="s">
        <v>1</v>
      </c>
      <c r="D795" t="s">
        <v>590</v>
      </c>
      <c r="E795" t="s">
        <v>47</v>
      </c>
      <c r="F795" s="1">
        <v>43363</v>
      </c>
      <c r="G795" t="s">
        <v>7598</v>
      </c>
      <c r="H795" t="s">
        <v>1052</v>
      </c>
      <c r="I795">
        <v>94110</v>
      </c>
      <c r="J795" t="s">
        <v>1748</v>
      </c>
      <c r="K795" t="s">
        <v>1865</v>
      </c>
      <c r="L795" t="s">
        <v>1860</v>
      </c>
      <c r="M795" s="1">
        <v>43369</v>
      </c>
      <c r="N795" t="s">
        <v>1869</v>
      </c>
      <c r="O795" t="s">
        <v>7623</v>
      </c>
      <c r="P795" t="s">
        <v>1867</v>
      </c>
      <c r="Q795" t="s">
        <v>7623</v>
      </c>
      <c r="R795" t="s">
        <v>1868</v>
      </c>
      <c r="S795">
        <v>4</v>
      </c>
      <c r="T795" s="2">
        <v>0</v>
      </c>
      <c r="U795" s="5">
        <v>4.58</v>
      </c>
      <c r="V795" s="5">
        <f>ORDENES[[#This Row],[Ventas sin descuento]]-ORDENES[[#This Row],[costos estimados]]</f>
        <v>4.58</v>
      </c>
      <c r="W795">
        <v>2</v>
      </c>
      <c r="X795" s="5">
        <v>9.9600000000000009</v>
      </c>
      <c r="Y795" s="5">
        <f>ORDENES[[#This Row],[Ventas Originales (con descuento)]]/(1-ORDENES[[#This Row],[Descuento]])</f>
        <v>9.9600000000000009</v>
      </c>
      <c r="Z795" s="5">
        <f>ORDENES[[#This Row],[Ventas Originales (con descuento)]]/ORDENES[[#This Row],[Cantidad]]/(1-ORDENES[[#This Row],[Descuento]])</f>
        <v>4.9800000000000004</v>
      </c>
      <c r="AA795" s="5">
        <f>ORDENES[[#This Row],[Ventas Originales (con descuento)]]/ORDENES[[#This Row],[Cantidad]]</f>
        <v>4.9800000000000004</v>
      </c>
      <c r="AB795" s="5">
        <f>ORDENES[[#This Row],[Ventas Originales (con descuento)]]-(ORDENES[[#This Row],[Ganancias]])</f>
        <v>5.3800000000000008</v>
      </c>
    </row>
    <row r="796" spans="1:28" x14ac:dyDescent="0.35">
      <c r="A796" t="s">
        <v>7719</v>
      </c>
      <c r="B796" t="s">
        <v>32</v>
      </c>
      <c r="C796" t="s">
        <v>1</v>
      </c>
      <c r="D796" t="s">
        <v>590</v>
      </c>
      <c r="E796" t="s">
        <v>222</v>
      </c>
      <c r="F796" s="1">
        <v>43363</v>
      </c>
      <c r="G796" t="s">
        <v>7598</v>
      </c>
      <c r="H796" t="s">
        <v>1052</v>
      </c>
      <c r="I796">
        <v>94110</v>
      </c>
      <c r="J796" t="s">
        <v>1492</v>
      </c>
      <c r="K796" t="s">
        <v>1865</v>
      </c>
      <c r="L796" t="s">
        <v>1860</v>
      </c>
      <c r="M796" s="1">
        <v>43369</v>
      </c>
      <c r="N796" t="s">
        <v>1869</v>
      </c>
      <c r="O796" t="s">
        <v>7623</v>
      </c>
      <c r="P796" t="s">
        <v>1867</v>
      </c>
      <c r="Q796" t="s">
        <v>7623</v>
      </c>
      <c r="R796" t="s">
        <v>1879</v>
      </c>
      <c r="S796">
        <v>4</v>
      </c>
      <c r="T796" s="2">
        <v>0</v>
      </c>
      <c r="U796" s="5">
        <v>10.64</v>
      </c>
      <c r="V796" s="5">
        <f>ORDENES[[#This Row],[Ventas sin descuento]]-ORDENES[[#This Row],[costos estimados]]</f>
        <v>10.64</v>
      </c>
      <c r="W796">
        <v>4</v>
      </c>
      <c r="X796" s="5">
        <v>21.72</v>
      </c>
      <c r="Y796" s="5">
        <f>ORDENES[[#This Row],[Ventas Originales (con descuento)]]/(1-ORDENES[[#This Row],[Descuento]])</f>
        <v>21.72</v>
      </c>
      <c r="Z796" s="5">
        <f>ORDENES[[#This Row],[Ventas Originales (con descuento)]]/ORDENES[[#This Row],[Cantidad]]/(1-ORDENES[[#This Row],[Descuento]])</f>
        <v>5.43</v>
      </c>
      <c r="AA796" s="5">
        <f>ORDENES[[#This Row],[Ventas Originales (con descuento)]]/ORDENES[[#This Row],[Cantidad]]</f>
        <v>5.43</v>
      </c>
      <c r="AB796" s="5">
        <f>ORDENES[[#This Row],[Ventas Originales (con descuento)]]-(ORDENES[[#This Row],[Ganancias]])</f>
        <v>11.079999999999998</v>
      </c>
    </row>
    <row r="797" spans="1:28" x14ac:dyDescent="0.35">
      <c r="A797" t="s">
        <v>7719</v>
      </c>
      <c r="B797" t="s">
        <v>111</v>
      </c>
      <c r="C797" t="s">
        <v>1</v>
      </c>
      <c r="D797" t="s">
        <v>591</v>
      </c>
      <c r="E797" t="s">
        <v>47</v>
      </c>
      <c r="F797" s="1">
        <v>44460</v>
      </c>
      <c r="G797" t="s">
        <v>7598</v>
      </c>
      <c r="H797" t="s">
        <v>1053</v>
      </c>
      <c r="I797">
        <v>55901</v>
      </c>
      <c r="J797" t="s">
        <v>1726</v>
      </c>
      <c r="K797" t="s">
        <v>1881</v>
      </c>
      <c r="L797" t="s">
        <v>1860</v>
      </c>
      <c r="M797" s="1">
        <v>44465</v>
      </c>
      <c r="N797" t="s">
        <v>1869</v>
      </c>
      <c r="O797" t="s">
        <v>7623</v>
      </c>
      <c r="P797" t="s">
        <v>1893</v>
      </c>
      <c r="Q797" t="s">
        <v>7623</v>
      </c>
      <c r="R797" t="s">
        <v>1876</v>
      </c>
      <c r="S797">
        <v>3</v>
      </c>
      <c r="T797" s="2">
        <v>0</v>
      </c>
      <c r="U797" s="5">
        <v>9.8800000000000008</v>
      </c>
      <c r="V797" s="5">
        <f>ORDENES[[#This Row],[Ventas sin descuento]]-ORDENES[[#This Row],[costos estimados]]</f>
        <v>9.8800000000000008</v>
      </c>
      <c r="W797">
        <v>7</v>
      </c>
      <c r="X797" s="5">
        <v>20.16</v>
      </c>
      <c r="Y797" s="5">
        <f>ORDENES[[#This Row],[Ventas Originales (con descuento)]]/(1-ORDENES[[#This Row],[Descuento]])</f>
        <v>20.16</v>
      </c>
      <c r="Z797" s="5">
        <f>ORDENES[[#This Row],[Ventas Originales (con descuento)]]/ORDENES[[#This Row],[Cantidad]]/(1-ORDENES[[#This Row],[Descuento]])</f>
        <v>2.88</v>
      </c>
      <c r="AA797" s="5">
        <f>ORDENES[[#This Row],[Ventas Originales (con descuento)]]/ORDENES[[#This Row],[Cantidad]]</f>
        <v>2.88</v>
      </c>
      <c r="AB797" s="5">
        <f>ORDENES[[#This Row],[Ventas Originales (con descuento)]]-(ORDENES[[#This Row],[Ganancias]])</f>
        <v>10.28</v>
      </c>
    </row>
    <row r="798" spans="1:28" x14ac:dyDescent="0.35">
      <c r="A798" t="s">
        <v>7719</v>
      </c>
      <c r="B798" t="s">
        <v>111</v>
      </c>
      <c r="C798" t="s">
        <v>1</v>
      </c>
      <c r="D798" t="s">
        <v>254</v>
      </c>
      <c r="E798" t="s">
        <v>21</v>
      </c>
      <c r="F798" s="1">
        <v>43823</v>
      </c>
      <c r="G798" t="s">
        <v>7613</v>
      </c>
      <c r="H798" t="s">
        <v>1054</v>
      </c>
      <c r="I798">
        <v>14609</v>
      </c>
      <c r="J798" t="s">
        <v>1749</v>
      </c>
      <c r="K798" t="s">
        <v>1887</v>
      </c>
      <c r="L798" t="s">
        <v>1866</v>
      </c>
      <c r="M798" s="1">
        <v>43825</v>
      </c>
      <c r="N798" t="s">
        <v>1891</v>
      </c>
      <c r="O798" t="s">
        <v>7675</v>
      </c>
      <c r="P798" t="s">
        <v>1897</v>
      </c>
      <c r="Q798" t="s">
        <v>7675</v>
      </c>
      <c r="R798" t="s">
        <v>1879</v>
      </c>
      <c r="S798">
        <v>1</v>
      </c>
      <c r="T798" s="2">
        <v>0</v>
      </c>
      <c r="U798" s="5">
        <v>63.74</v>
      </c>
      <c r="V798" s="5">
        <f>ORDENES[[#This Row],[Ventas sin descuento]]-ORDENES[[#This Row],[costos estimados]]</f>
        <v>63.740000000000009</v>
      </c>
      <c r="W798">
        <v>7</v>
      </c>
      <c r="X798" s="5">
        <v>132.79</v>
      </c>
      <c r="Y798" s="5">
        <f>ORDENES[[#This Row],[Ventas Originales (con descuento)]]/(1-ORDENES[[#This Row],[Descuento]])</f>
        <v>132.79</v>
      </c>
      <c r="Z798" s="5">
        <f>ORDENES[[#This Row],[Ventas Originales (con descuento)]]/ORDENES[[#This Row],[Cantidad]]/(1-ORDENES[[#This Row],[Descuento]])</f>
        <v>18.97</v>
      </c>
      <c r="AA798" s="5">
        <f>ORDENES[[#This Row],[Ventas Originales (con descuento)]]/ORDENES[[#This Row],[Cantidad]]</f>
        <v>18.97</v>
      </c>
      <c r="AB798" s="5">
        <f>ORDENES[[#This Row],[Ventas Originales (con descuento)]]-(ORDENES[[#This Row],[Ganancias]])</f>
        <v>69.049999999999983</v>
      </c>
    </row>
    <row r="799" spans="1:28" x14ac:dyDescent="0.35">
      <c r="A799" t="s">
        <v>7719</v>
      </c>
      <c r="B799" t="s">
        <v>111</v>
      </c>
      <c r="C799" t="s">
        <v>1</v>
      </c>
      <c r="D799" t="s">
        <v>254</v>
      </c>
      <c r="E799" t="s">
        <v>21</v>
      </c>
      <c r="F799" s="1">
        <v>43823</v>
      </c>
      <c r="G799" t="s">
        <v>7613</v>
      </c>
      <c r="H799" t="s">
        <v>1054</v>
      </c>
      <c r="I799">
        <v>14609</v>
      </c>
      <c r="J799" t="s">
        <v>1174</v>
      </c>
      <c r="K799" t="s">
        <v>1887</v>
      </c>
      <c r="L799" t="s">
        <v>1866</v>
      </c>
      <c r="M799" s="1">
        <v>43825</v>
      </c>
      <c r="N799" t="s">
        <v>1891</v>
      </c>
      <c r="O799" t="s">
        <v>7675</v>
      </c>
      <c r="P799" t="s">
        <v>1897</v>
      </c>
      <c r="Q799" t="s">
        <v>7675</v>
      </c>
      <c r="R799" t="s">
        <v>1879</v>
      </c>
      <c r="S799">
        <v>1</v>
      </c>
      <c r="T799" s="2">
        <v>0</v>
      </c>
      <c r="U799" s="5">
        <v>6.22</v>
      </c>
      <c r="V799" s="5">
        <f>ORDENES[[#This Row],[Ventas sin descuento]]-ORDENES[[#This Row],[costos estimados]]</f>
        <v>6.22</v>
      </c>
      <c r="W799">
        <v>2</v>
      </c>
      <c r="X799" s="5">
        <v>12.96</v>
      </c>
      <c r="Y799" s="5">
        <f>ORDENES[[#This Row],[Ventas Originales (con descuento)]]/(1-ORDENES[[#This Row],[Descuento]])</f>
        <v>12.96</v>
      </c>
      <c r="Z799" s="5">
        <f>ORDENES[[#This Row],[Ventas Originales (con descuento)]]/ORDENES[[#This Row],[Cantidad]]/(1-ORDENES[[#This Row],[Descuento]])</f>
        <v>6.48</v>
      </c>
      <c r="AA799" s="5">
        <f>ORDENES[[#This Row],[Ventas Originales (con descuento)]]/ORDENES[[#This Row],[Cantidad]]</f>
        <v>6.48</v>
      </c>
      <c r="AB799" s="5">
        <f>ORDENES[[#This Row],[Ventas Originales (con descuento)]]-(ORDENES[[#This Row],[Ganancias]])</f>
        <v>6.7400000000000011</v>
      </c>
    </row>
    <row r="800" spans="1:28" x14ac:dyDescent="0.35">
      <c r="A800" t="s">
        <v>7719</v>
      </c>
      <c r="B800" t="s">
        <v>111</v>
      </c>
      <c r="C800" t="s">
        <v>1</v>
      </c>
      <c r="D800" t="s">
        <v>254</v>
      </c>
      <c r="E800" t="s">
        <v>592</v>
      </c>
      <c r="F800" s="1">
        <v>43823</v>
      </c>
      <c r="G800" t="s">
        <v>7613</v>
      </c>
      <c r="H800" t="s">
        <v>1054</v>
      </c>
      <c r="I800">
        <v>14609</v>
      </c>
      <c r="J800" t="s">
        <v>1750</v>
      </c>
      <c r="K800" t="s">
        <v>1887</v>
      </c>
      <c r="L800" t="s">
        <v>1866</v>
      </c>
      <c r="M800" s="1">
        <v>43825</v>
      </c>
      <c r="N800" t="s">
        <v>1891</v>
      </c>
      <c r="O800" t="s">
        <v>7675</v>
      </c>
      <c r="P800" t="s">
        <v>1897</v>
      </c>
      <c r="Q800" t="s">
        <v>7675</v>
      </c>
      <c r="R800" t="s">
        <v>1868</v>
      </c>
      <c r="S800">
        <v>1</v>
      </c>
      <c r="T800" s="2">
        <v>0</v>
      </c>
      <c r="U800" s="5">
        <v>10.35</v>
      </c>
      <c r="V800" s="5">
        <f>ORDENES[[#This Row],[Ventas sin descuento]]-ORDENES[[#This Row],[costos estimados]]</f>
        <v>10.35</v>
      </c>
      <c r="W800">
        <v>7</v>
      </c>
      <c r="X800" s="5">
        <v>21.56</v>
      </c>
      <c r="Y800" s="5">
        <f>ORDENES[[#This Row],[Ventas Originales (con descuento)]]/(1-ORDENES[[#This Row],[Descuento]])</f>
        <v>21.56</v>
      </c>
      <c r="Z800" s="5">
        <f>ORDENES[[#This Row],[Ventas Originales (con descuento)]]/ORDENES[[#This Row],[Cantidad]]/(1-ORDENES[[#This Row],[Descuento]])</f>
        <v>3.0799999999999996</v>
      </c>
      <c r="AA800" s="5">
        <f>ORDENES[[#This Row],[Ventas Originales (con descuento)]]/ORDENES[[#This Row],[Cantidad]]</f>
        <v>3.0799999999999996</v>
      </c>
      <c r="AB800" s="5">
        <f>ORDENES[[#This Row],[Ventas Originales (con descuento)]]-(ORDENES[[#This Row],[Ganancias]])</f>
        <v>11.209999999999999</v>
      </c>
    </row>
    <row r="801" spans="1:28" x14ac:dyDescent="0.35">
      <c r="A801" t="s">
        <v>7715</v>
      </c>
      <c r="B801" t="s">
        <v>593</v>
      </c>
      <c r="C801" t="s">
        <v>1</v>
      </c>
      <c r="D801" t="s">
        <v>594</v>
      </c>
      <c r="E801" t="s">
        <v>18</v>
      </c>
      <c r="F801" s="1">
        <v>43796</v>
      </c>
      <c r="G801" t="s">
        <v>7598</v>
      </c>
      <c r="H801" t="s">
        <v>1055</v>
      </c>
      <c r="I801">
        <v>92530</v>
      </c>
      <c r="J801" t="s">
        <v>1594</v>
      </c>
      <c r="K801" t="s">
        <v>1865</v>
      </c>
      <c r="L801" t="s">
        <v>1860</v>
      </c>
      <c r="M801" s="1">
        <v>43802</v>
      </c>
      <c r="N801" t="s">
        <v>1869</v>
      </c>
      <c r="O801" t="s">
        <v>7623</v>
      </c>
      <c r="P801" t="s">
        <v>1867</v>
      </c>
      <c r="Q801" t="s">
        <v>7623</v>
      </c>
      <c r="R801" t="s">
        <v>1864</v>
      </c>
      <c r="S801">
        <v>4</v>
      </c>
      <c r="T801" s="2">
        <v>0.2</v>
      </c>
      <c r="U801" s="5">
        <v>17.75</v>
      </c>
      <c r="V801" s="5">
        <f>ORDENES[[#This Row],[Ventas sin descuento]]-ORDENES[[#This Row],[costos estimados]]</f>
        <v>88.729999999999961</v>
      </c>
      <c r="W801">
        <v>5</v>
      </c>
      <c r="X801" s="5">
        <v>283.92</v>
      </c>
      <c r="Y801" s="5">
        <f>ORDENES[[#This Row],[Ventas Originales (con descuento)]]/(1-ORDENES[[#This Row],[Descuento]])</f>
        <v>354.9</v>
      </c>
      <c r="Z801" s="5">
        <f>ORDENES[[#This Row],[Ventas Originales (con descuento)]]/ORDENES[[#This Row],[Cantidad]]/(1-ORDENES[[#This Row],[Descuento]])</f>
        <v>70.98</v>
      </c>
      <c r="AA801" s="5">
        <f>ORDENES[[#This Row],[Ventas Originales (con descuento)]]/ORDENES[[#This Row],[Cantidad]]</f>
        <v>56.784000000000006</v>
      </c>
      <c r="AB801" s="5">
        <f>ORDENES[[#This Row],[Ventas Originales (con descuento)]]-(ORDENES[[#This Row],[Ganancias]])</f>
        <v>266.17</v>
      </c>
    </row>
    <row r="802" spans="1:28" x14ac:dyDescent="0.35">
      <c r="A802" t="s">
        <v>7715</v>
      </c>
      <c r="B802" t="s">
        <v>262</v>
      </c>
      <c r="C802" t="s">
        <v>1</v>
      </c>
      <c r="D802" t="s">
        <v>595</v>
      </c>
      <c r="E802" t="s">
        <v>245</v>
      </c>
      <c r="F802" s="1">
        <v>44247</v>
      </c>
      <c r="G802" t="s">
        <v>7613</v>
      </c>
      <c r="H802" t="s">
        <v>1056</v>
      </c>
      <c r="I802">
        <v>92105</v>
      </c>
      <c r="J802" t="s">
        <v>1751</v>
      </c>
      <c r="K802" t="s">
        <v>1865</v>
      </c>
      <c r="L802" t="s">
        <v>1866</v>
      </c>
      <c r="M802" s="1">
        <v>44250</v>
      </c>
      <c r="N802" t="s">
        <v>1891</v>
      </c>
      <c r="O802" t="s">
        <v>7675</v>
      </c>
      <c r="P802" t="s">
        <v>1867</v>
      </c>
      <c r="Q802" t="s">
        <v>7675</v>
      </c>
      <c r="R802" t="s">
        <v>1873</v>
      </c>
      <c r="S802">
        <v>2</v>
      </c>
      <c r="T802" s="2">
        <v>0</v>
      </c>
      <c r="U802" s="5">
        <v>7.34</v>
      </c>
      <c r="V802" s="5">
        <f>ORDENES[[#This Row],[Ventas sin descuento]]-ORDENES[[#This Row],[costos estimados]]</f>
        <v>7.34</v>
      </c>
      <c r="W802">
        <v>1</v>
      </c>
      <c r="X802" s="5">
        <v>22.23</v>
      </c>
      <c r="Y802" s="5">
        <f>ORDENES[[#This Row],[Ventas Originales (con descuento)]]/(1-ORDENES[[#This Row],[Descuento]])</f>
        <v>22.23</v>
      </c>
      <c r="Z802" s="5">
        <f>ORDENES[[#This Row],[Ventas Originales (con descuento)]]/ORDENES[[#This Row],[Cantidad]]/(1-ORDENES[[#This Row],[Descuento]])</f>
        <v>22.23</v>
      </c>
      <c r="AA802" s="5">
        <f>ORDENES[[#This Row],[Ventas Originales (con descuento)]]/ORDENES[[#This Row],[Cantidad]]</f>
        <v>22.23</v>
      </c>
      <c r="AB802" s="5">
        <f>ORDENES[[#This Row],[Ventas Originales (con descuento)]]-(ORDENES[[#This Row],[Ganancias]])</f>
        <v>14.89</v>
      </c>
    </row>
    <row r="803" spans="1:28" x14ac:dyDescent="0.35">
      <c r="A803" t="s">
        <v>7720</v>
      </c>
      <c r="B803" t="s">
        <v>262</v>
      </c>
      <c r="C803" t="s">
        <v>1</v>
      </c>
      <c r="D803" t="s">
        <v>595</v>
      </c>
      <c r="E803" t="s">
        <v>113</v>
      </c>
      <c r="F803" s="1">
        <v>44247</v>
      </c>
      <c r="G803" t="s">
        <v>7613</v>
      </c>
      <c r="H803" t="s">
        <v>1056</v>
      </c>
      <c r="I803">
        <v>92105</v>
      </c>
      <c r="J803" t="s">
        <v>1372</v>
      </c>
      <c r="K803" t="s">
        <v>1865</v>
      </c>
      <c r="L803" t="s">
        <v>1866</v>
      </c>
      <c r="M803" s="1">
        <v>44250</v>
      </c>
      <c r="N803" t="s">
        <v>1891</v>
      </c>
      <c r="O803" t="s">
        <v>7675</v>
      </c>
      <c r="P803" t="s">
        <v>1867</v>
      </c>
      <c r="Q803" t="s">
        <v>7675</v>
      </c>
      <c r="R803" t="s">
        <v>1875</v>
      </c>
      <c r="S803">
        <v>2</v>
      </c>
      <c r="T803" s="2">
        <v>0.2</v>
      </c>
      <c r="U803" s="5">
        <v>18.899999999999999</v>
      </c>
      <c r="V803" s="5">
        <f>ORDENES[[#This Row],[Ventas sin descuento]]-ORDENES[[#This Row],[costos estimados]]</f>
        <v>72.892499999999984</v>
      </c>
      <c r="W803">
        <v>2</v>
      </c>
      <c r="X803" s="5">
        <v>215.97</v>
      </c>
      <c r="Y803" s="5">
        <f>ORDENES[[#This Row],[Ventas Originales (con descuento)]]/(1-ORDENES[[#This Row],[Descuento]])</f>
        <v>269.96249999999998</v>
      </c>
      <c r="Z803" s="5">
        <f>ORDENES[[#This Row],[Ventas Originales (con descuento)]]/ORDENES[[#This Row],[Cantidad]]/(1-ORDENES[[#This Row],[Descuento]])</f>
        <v>134.98124999999999</v>
      </c>
      <c r="AA803" s="5">
        <f>ORDENES[[#This Row],[Ventas Originales (con descuento)]]/ORDENES[[#This Row],[Cantidad]]</f>
        <v>107.985</v>
      </c>
      <c r="AB803" s="5">
        <f>ORDENES[[#This Row],[Ventas Originales (con descuento)]]-(ORDENES[[#This Row],[Ganancias]])</f>
        <v>197.07</v>
      </c>
    </row>
    <row r="804" spans="1:28" x14ac:dyDescent="0.35">
      <c r="A804" t="s">
        <v>7719</v>
      </c>
      <c r="B804" t="s">
        <v>80</v>
      </c>
      <c r="C804" t="s">
        <v>1</v>
      </c>
      <c r="D804" t="s">
        <v>595</v>
      </c>
      <c r="E804" t="s">
        <v>16</v>
      </c>
      <c r="F804" s="1">
        <v>44061</v>
      </c>
      <c r="G804" t="s">
        <v>7613</v>
      </c>
      <c r="H804" t="s">
        <v>1057</v>
      </c>
      <c r="I804">
        <v>10024</v>
      </c>
      <c r="J804" t="s">
        <v>1752</v>
      </c>
      <c r="K804" t="s">
        <v>1887</v>
      </c>
      <c r="L804" t="s">
        <v>1866</v>
      </c>
      <c r="M804" s="1">
        <v>44066</v>
      </c>
      <c r="N804" t="s">
        <v>1861</v>
      </c>
      <c r="O804" t="s">
        <v>7614</v>
      </c>
      <c r="P804" t="s">
        <v>1897</v>
      </c>
      <c r="Q804" t="s">
        <v>7614</v>
      </c>
      <c r="R804" t="s">
        <v>1877</v>
      </c>
      <c r="S804">
        <v>3</v>
      </c>
      <c r="T804" s="2">
        <v>0</v>
      </c>
      <c r="U804" s="5">
        <v>99.49</v>
      </c>
      <c r="V804" s="5">
        <f>ORDENES[[#This Row],[Ventas sin descuento]]-ORDENES[[#This Row],[costos estimados]]</f>
        <v>99.490000000000009</v>
      </c>
      <c r="W804">
        <v>9</v>
      </c>
      <c r="X804" s="5">
        <v>355.32</v>
      </c>
      <c r="Y804" s="5">
        <f>ORDENES[[#This Row],[Ventas Originales (con descuento)]]/(1-ORDENES[[#This Row],[Descuento]])</f>
        <v>355.32</v>
      </c>
      <c r="Z804" s="5">
        <f>ORDENES[[#This Row],[Ventas Originales (con descuento)]]/ORDENES[[#This Row],[Cantidad]]/(1-ORDENES[[#This Row],[Descuento]])</f>
        <v>39.479999999999997</v>
      </c>
      <c r="AA804" s="5">
        <f>ORDENES[[#This Row],[Ventas Originales (con descuento)]]/ORDENES[[#This Row],[Cantidad]]</f>
        <v>39.479999999999997</v>
      </c>
      <c r="AB804" s="5">
        <f>ORDENES[[#This Row],[Ventas Originales (con descuento)]]-(ORDENES[[#This Row],[Ganancias]])</f>
        <v>255.82999999999998</v>
      </c>
    </row>
    <row r="805" spans="1:28" x14ac:dyDescent="0.35">
      <c r="A805" t="s">
        <v>7719</v>
      </c>
      <c r="B805" t="s">
        <v>202</v>
      </c>
      <c r="C805" t="s">
        <v>1</v>
      </c>
      <c r="D805" t="s">
        <v>596</v>
      </c>
      <c r="E805" t="s">
        <v>21</v>
      </c>
      <c r="F805" s="1">
        <v>43902</v>
      </c>
      <c r="G805" t="s">
        <v>7598</v>
      </c>
      <c r="H805" t="s">
        <v>1058</v>
      </c>
      <c r="I805">
        <v>71203</v>
      </c>
      <c r="J805" t="s">
        <v>1753</v>
      </c>
      <c r="K805" t="s">
        <v>1859</v>
      </c>
      <c r="L805" t="s">
        <v>1866</v>
      </c>
      <c r="M805" s="1">
        <v>43907</v>
      </c>
      <c r="N805" t="s">
        <v>1869</v>
      </c>
      <c r="O805" t="s">
        <v>7623</v>
      </c>
      <c r="P805" t="s">
        <v>1913</v>
      </c>
      <c r="Q805" t="s">
        <v>7623</v>
      </c>
      <c r="R805" t="s">
        <v>1879</v>
      </c>
      <c r="S805">
        <v>3</v>
      </c>
      <c r="T805" s="2">
        <v>0</v>
      </c>
      <c r="U805" s="5">
        <v>6.22</v>
      </c>
      <c r="V805" s="5">
        <f>ORDENES[[#This Row],[Ventas sin descuento]]-ORDENES[[#This Row],[costos estimados]]</f>
        <v>6.22</v>
      </c>
      <c r="W805">
        <v>2</v>
      </c>
      <c r="X805" s="5">
        <v>12.96</v>
      </c>
      <c r="Y805" s="5">
        <f>ORDENES[[#This Row],[Ventas Originales (con descuento)]]/(1-ORDENES[[#This Row],[Descuento]])</f>
        <v>12.96</v>
      </c>
      <c r="Z805" s="5">
        <f>ORDENES[[#This Row],[Ventas Originales (con descuento)]]/ORDENES[[#This Row],[Cantidad]]/(1-ORDENES[[#This Row],[Descuento]])</f>
        <v>6.48</v>
      </c>
      <c r="AA805" s="5">
        <f>ORDENES[[#This Row],[Ventas Originales (con descuento)]]/ORDENES[[#This Row],[Cantidad]]</f>
        <v>6.48</v>
      </c>
      <c r="AB805" s="5">
        <f>ORDENES[[#This Row],[Ventas Originales (con descuento)]]-(ORDENES[[#This Row],[Ganancias]])</f>
        <v>6.7400000000000011</v>
      </c>
    </row>
    <row r="806" spans="1:28" x14ac:dyDescent="0.35">
      <c r="A806" t="s">
        <v>7715</v>
      </c>
      <c r="B806" t="s">
        <v>32</v>
      </c>
      <c r="C806" t="s">
        <v>1</v>
      </c>
      <c r="D806" t="s">
        <v>597</v>
      </c>
      <c r="E806" t="s">
        <v>11</v>
      </c>
      <c r="F806" s="1">
        <v>44308</v>
      </c>
      <c r="G806" t="s">
        <v>7598</v>
      </c>
      <c r="H806" t="s">
        <v>1059</v>
      </c>
      <c r="I806">
        <v>94122</v>
      </c>
      <c r="J806" t="s">
        <v>1754</v>
      </c>
      <c r="K806" t="s">
        <v>1865</v>
      </c>
      <c r="L806" t="s">
        <v>1860</v>
      </c>
      <c r="M806" s="1">
        <v>44310</v>
      </c>
      <c r="N806" t="s">
        <v>1891</v>
      </c>
      <c r="O806" t="s">
        <v>7675</v>
      </c>
      <c r="P806" t="s">
        <v>1867</v>
      </c>
      <c r="Q806" t="s">
        <v>7675</v>
      </c>
      <c r="R806" t="s">
        <v>1873</v>
      </c>
      <c r="S806">
        <v>1</v>
      </c>
      <c r="T806" s="2">
        <v>0</v>
      </c>
      <c r="U806" s="5">
        <v>6.22</v>
      </c>
      <c r="V806" s="5">
        <f>ORDENES[[#This Row],[Ventas sin descuento]]-ORDENES[[#This Row],[costos estimados]]</f>
        <v>6.2199999999999989</v>
      </c>
      <c r="W806">
        <v>2</v>
      </c>
      <c r="X806" s="5">
        <v>18.28</v>
      </c>
      <c r="Y806" s="5">
        <f>ORDENES[[#This Row],[Ventas Originales (con descuento)]]/(1-ORDENES[[#This Row],[Descuento]])</f>
        <v>18.28</v>
      </c>
      <c r="Z806" s="5">
        <f>ORDENES[[#This Row],[Ventas Originales (con descuento)]]/ORDENES[[#This Row],[Cantidad]]/(1-ORDENES[[#This Row],[Descuento]])</f>
        <v>9.14</v>
      </c>
      <c r="AA806" s="5">
        <f>ORDENES[[#This Row],[Ventas Originales (con descuento)]]/ORDENES[[#This Row],[Cantidad]]</f>
        <v>9.14</v>
      </c>
      <c r="AB806" s="5">
        <f>ORDENES[[#This Row],[Ventas Originales (con descuento)]]-(ORDENES[[#This Row],[Ganancias]])</f>
        <v>12.060000000000002</v>
      </c>
    </row>
    <row r="807" spans="1:28" x14ac:dyDescent="0.35">
      <c r="A807" t="s">
        <v>7719</v>
      </c>
      <c r="B807" t="s">
        <v>225</v>
      </c>
      <c r="C807" t="s">
        <v>1</v>
      </c>
      <c r="D807" t="s">
        <v>343</v>
      </c>
      <c r="E807" t="s">
        <v>18</v>
      </c>
      <c r="F807" s="1">
        <v>43405</v>
      </c>
      <c r="G807" t="s">
        <v>7613</v>
      </c>
      <c r="H807" t="s">
        <v>1060</v>
      </c>
      <c r="I807">
        <v>80219</v>
      </c>
      <c r="J807" t="s">
        <v>1755</v>
      </c>
      <c r="K807" t="s">
        <v>1865</v>
      </c>
      <c r="L807" t="s">
        <v>1860</v>
      </c>
      <c r="M807" s="1">
        <v>43411</v>
      </c>
      <c r="N807" t="s">
        <v>1869</v>
      </c>
      <c r="O807" t="s">
        <v>7623</v>
      </c>
      <c r="P807" t="s">
        <v>1905</v>
      </c>
      <c r="Q807" t="s">
        <v>7623</v>
      </c>
      <c r="R807" t="s">
        <v>1874</v>
      </c>
      <c r="S807">
        <v>4</v>
      </c>
      <c r="T807" s="2">
        <v>0.2</v>
      </c>
      <c r="U807" s="5">
        <v>4.32</v>
      </c>
      <c r="V807" s="5">
        <f>ORDENES[[#This Row],[Ventas sin descuento]]-ORDENES[[#This Row],[costos estimados]]</f>
        <v>15.114999999999995</v>
      </c>
      <c r="W807">
        <v>3</v>
      </c>
      <c r="X807" s="5">
        <v>43.18</v>
      </c>
      <c r="Y807" s="5">
        <f>ORDENES[[#This Row],[Ventas Originales (con descuento)]]/(1-ORDENES[[#This Row],[Descuento]])</f>
        <v>53.974999999999994</v>
      </c>
      <c r="Z807" s="5">
        <f>ORDENES[[#This Row],[Ventas Originales (con descuento)]]/ORDENES[[#This Row],[Cantidad]]/(1-ORDENES[[#This Row],[Descuento]])</f>
        <v>17.991666666666664</v>
      </c>
      <c r="AA807" s="5">
        <f>ORDENES[[#This Row],[Ventas Originales (con descuento)]]/ORDENES[[#This Row],[Cantidad]]</f>
        <v>14.393333333333333</v>
      </c>
      <c r="AB807" s="5">
        <f>ORDENES[[#This Row],[Ventas Originales (con descuento)]]-(ORDENES[[#This Row],[Ganancias]])</f>
        <v>38.86</v>
      </c>
    </row>
    <row r="808" spans="1:28" x14ac:dyDescent="0.35">
      <c r="A808" t="s">
        <v>7720</v>
      </c>
      <c r="B808" t="s">
        <v>225</v>
      </c>
      <c r="C808" t="s">
        <v>1</v>
      </c>
      <c r="D808" t="s">
        <v>343</v>
      </c>
      <c r="E808" t="s">
        <v>527</v>
      </c>
      <c r="F808" s="1">
        <v>43405</v>
      </c>
      <c r="G808" t="s">
        <v>7613</v>
      </c>
      <c r="H808" t="s">
        <v>1060</v>
      </c>
      <c r="I808">
        <v>80219</v>
      </c>
      <c r="J808" t="s">
        <v>1756</v>
      </c>
      <c r="K808" t="s">
        <v>1865</v>
      </c>
      <c r="L808" t="s">
        <v>1860</v>
      </c>
      <c r="M808" s="1">
        <v>43411</v>
      </c>
      <c r="N808" t="s">
        <v>1869</v>
      </c>
      <c r="O808" t="s">
        <v>7623</v>
      </c>
      <c r="P808" t="s">
        <v>1905</v>
      </c>
      <c r="Q808" t="s">
        <v>7623</v>
      </c>
      <c r="R808" t="s">
        <v>1875</v>
      </c>
      <c r="S808">
        <v>4</v>
      </c>
      <c r="T808" s="2">
        <v>0.2</v>
      </c>
      <c r="U808" s="5">
        <v>248</v>
      </c>
      <c r="V808" s="5">
        <f>ORDENES[[#This Row],[Ventas sin descuento]]-ORDENES[[#This Row],[costos estimados]]</f>
        <v>743.99250000000006</v>
      </c>
      <c r="W808">
        <v>4</v>
      </c>
      <c r="X808" s="5">
        <v>1983.97</v>
      </c>
      <c r="Y808" s="5">
        <f>ORDENES[[#This Row],[Ventas Originales (con descuento)]]/(1-ORDENES[[#This Row],[Descuento]])</f>
        <v>2479.9625000000001</v>
      </c>
      <c r="Z808" s="5">
        <f>ORDENES[[#This Row],[Ventas Originales (con descuento)]]/ORDENES[[#This Row],[Cantidad]]/(1-ORDENES[[#This Row],[Descuento]])</f>
        <v>619.99062500000002</v>
      </c>
      <c r="AA808" s="5">
        <f>ORDENES[[#This Row],[Ventas Originales (con descuento)]]/ORDENES[[#This Row],[Cantidad]]</f>
        <v>495.99250000000001</v>
      </c>
      <c r="AB808" s="5">
        <f>ORDENES[[#This Row],[Ventas Originales (con descuento)]]-(ORDENES[[#This Row],[Ganancias]])</f>
        <v>1735.97</v>
      </c>
    </row>
    <row r="809" spans="1:28" x14ac:dyDescent="0.35">
      <c r="A809" t="s">
        <v>7715</v>
      </c>
      <c r="B809" t="s">
        <v>598</v>
      </c>
      <c r="C809" t="s">
        <v>1</v>
      </c>
      <c r="D809" t="s">
        <v>451</v>
      </c>
      <c r="E809" t="s">
        <v>18</v>
      </c>
      <c r="F809" s="1">
        <v>43499</v>
      </c>
      <c r="G809" t="s">
        <v>7613</v>
      </c>
      <c r="H809" t="s">
        <v>1061</v>
      </c>
      <c r="I809">
        <v>68104</v>
      </c>
      <c r="J809" t="s">
        <v>1508</v>
      </c>
      <c r="K809" t="s">
        <v>1881</v>
      </c>
      <c r="L809" t="s">
        <v>1860</v>
      </c>
      <c r="M809" s="1">
        <v>43501</v>
      </c>
      <c r="N809" t="s">
        <v>1891</v>
      </c>
      <c r="O809" t="s">
        <v>7675</v>
      </c>
      <c r="P809" t="s">
        <v>1886</v>
      </c>
      <c r="Q809" t="s">
        <v>7675</v>
      </c>
      <c r="R809" t="s">
        <v>1873</v>
      </c>
      <c r="S809">
        <v>1</v>
      </c>
      <c r="T809" s="2">
        <v>0</v>
      </c>
      <c r="U809" s="5">
        <v>11.08</v>
      </c>
      <c r="V809" s="5">
        <f>ORDENES[[#This Row],[Ventas sin descuento]]-ORDENES[[#This Row],[costos estimados]]</f>
        <v>11.079999999999998</v>
      </c>
      <c r="W809">
        <v>2</v>
      </c>
      <c r="X809" s="5">
        <v>28.4</v>
      </c>
      <c r="Y809" s="5">
        <f>ORDENES[[#This Row],[Ventas Originales (con descuento)]]/(1-ORDENES[[#This Row],[Descuento]])</f>
        <v>28.4</v>
      </c>
      <c r="Z809" s="5">
        <f>ORDENES[[#This Row],[Ventas Originales (con descuento)]]/ORDENES[[#This Row],[Cantidad]]/(1-ORDENES[[#This Row],[Descuento]])</f>
        <v>14.2</v>
      </c>
      <c r="AA809" s="5">
        <f>ORDENES[[#This Row],[Ventas Originales (con descuento)]]/ORDENES[[#This Row],[Cantidad]]</f>
        <v>14.2</v>
      </c>
      <c r="AB809" s="5">
        <f>ORDENES[[#This Row],[Ventas Originales (con descuento)]]-(ORDENES[[#This Row],[Ganancias]])</f>
        <v>17.32</v>
      </c>
    </row>
    <row r="810" spans="1:28" x14ac:dyDescent="0.35">
      <c r="A810" t="s">
        <v>7720</v>
      </c>
      <c r="B810" t="s">
        <v>598</v>
      </c>
      <c r="C810" t="s">
        <v>1</v>
      </c>
      <c r="D810" t="s">
        <v>451</v>
      </c>
      <c r="E810" t="s">
        <v>194</v>
      </c>
      <c r="F810" s="1">
        <v>43499</v>
      </c>
      <c r="G810" t="s">
        <v>7613</v>
      </c>
      <c r="H810" t="s">
        <v>1061</v>
      </c>
      <c r="I810">
        <v>68104</v>
      </c>
      <c r="J810" t="s">
        <v>1757</v>
      </c>
      <c r="K810" t="s">
        <v>1881</v>
      </c>
      <c r="L810" t="s">
        <v>1860</v>
      </c>
      <c r="M810" s="1">
        <v>43501</v>
      </c>
      <c r="N810" t="s">
        <v>1891</v>
      </c>
      <c r="O810" t="s">
        <v>7675</v>
      </c>
      <c r="P810" t="s">
        <v>1886</v>
      </c>
      <c r="Q810" t="s">
        <v>7675</v>
      </c>
      <c r="R810" t="s">
        <v>1889</v>
      </c>
      <c r="S810">
        <v>1</v>
      </c>
      <c r="T810" s="2">
        <v>0</v>
      </c>
      <c r="U810" s="5">
        <v>50.99</v>
      </c>
      <c r="V810" s="5">
        <f>ORDENES[[#This Row],[Ventas sin descuento]]-ORDENES[[#This Row],[costos estimados]]</f>
        <v>50.990000000000009</v>
      </c>
      <c r="W810">
        <v>3</v>
      </c>
      <c r="X810" s="5">
        <v>149.97</v>
      </c>
      <c r="Y810" s="5">
        <f>ORDENES[[#This Row],[Ventas Originales (con descuento)]]/(1-ORDENES[[#This Row],[Descuento]])</f>
        <v>149.97</v>
      </c>
      <c r="Z810" s="5">
        <f>ORDENES[[#This Row],[Ventas Originales (con descuento)]]/ORDENES[[#This Row],[Cantidad]]/(1-ORDENES[[#This Row],[Descuento]])</f>
        <v>49.99</v>
      </c>
      <c r="AA810" s="5">
        <f>ORDENES[[#This Row],[Ventas Originales (con descuento)]]/ORDENES[[#This Row],[Cantidad]]</f>
        <v>49.99</v>
      </c>
      <c r="AB810" s="5">
        <f>ORDENES[[#This Row],[Ventas Originales (con descuento)]]-(ORDENES[[#This Row],[Ganancias]])</f>
        <v>98.97999999999999</v>
      </c>
    </row>
    <row r="811" spans="1:28" x14ac:dyDescent="0.35">
      <c r="A811" t="s">
        <v>7719</v>
      </c>
      <c r="B811" t="s">
        <v>599</v>
      </c>
      <c r="C811" t="s">
        <v>1</v>
      </c>
      <c r="D811" t="s">
        <v>483</v>
      </c>
      <c r="E811" t="s">
        <v>13</v>
      </c>
      <c r="F811" s="1">
        <v>43386</v>
      </c>
      <c r="G811" t="s">
        <v>7613</v>
      </c>
      <c r="H811" t="s">
        <v>1062</v>
      </c>
      <c r="I811">
        <v>98026</v>
      </c>
      <c r="J811" t="s">
        <v>1758</v>
      </c>
      <c r="K811" t="s">
        <v>1865</v>
      </c>
      <c r="L811" t="s">
        <v>1860</v>
      </c>
      <c r="M811" s="1">
        <v>43388</v>
      </c>
      <c r="N811" t="s">
        <v>1891</v>
      </c>
      <c r="O811" t="s">
        <v>7675</v>
      </c>
      <c r="P811" t="s">
        <v>1880</v>
      </c>
      <c r="Q811" t="s">
        <v>7675</v>
      </c>
      <c r="R811" t="s">
        <v>1874</v>
      </c>
      <c r="S811">
        <v>1</v>
      </c>
      <c r="T811" s="2">
        <v>0</v>
      </c>
      <c r="U811" s="5">
        <v>3.23</v>
      </c>
      <c r="V811" s="5">
        <f>ORDENES[[#This Row],[Ventas sin descuento]]-ORDENES[[#This Row],[costos estimados]]</f>
        <v>3.2300000000000004</v>
      </c>
      <c r="W811">
        <v>4</v>
      </c>
      <c r="X811" s="5">
        <v>11.52</v>
      </c>
      <c r="Y811" s="5">
        <f>ORDENES[[#This Row],[Ventas Originales (con descuento)]]/(1-ORDENES[[#This Row],[Descuento]])</f>
        <v>11.52</v>
      </c>
      <c r="Z811" s="5">
        <f>ORDENES[[#This Row],[Ventas Originales (con descuento)]]/ORDENES[[#This Row],[Cantidad]]/(1-ORDENES[[#This Row],[Descuento]])</f>
        <v>2.88</v>
      </c>
      <c r="AA811" s="5">
        <f>ORDENES[[#This Row],[Ventas Originales (con descuento)]]/ORDENES[[#This Row],[Cantidad]]</f>
        <v>2.88</v>
      </c>
      <c r="AB811" s="5">
        <f>ORDENES[[#This Row],[Ventas Originales (con descuento)]]-(ORDENES[[#This Row],[Ganancias]])</f>
        <v>8.2899999999999991</v>
      </c>
    </row>
    <row r="812" spans="1:28" x14ac:dyDescent="0.35">
      <c r="A812" t="s">
        <v>7715</v>
      </c>
      <c r="B812" t="s">
        <v>599</v>
      </c>
      <c r="C812" t="s">
        <v>1</v>
      </c>
      <c r="D812" t="s">
        <v>483</v>
      </c>
      <c r="E812" t="s">
        <v>152</v>
      </c>
      <c r="F812" s="1">
        <v>43386</v>
      </c>
      <c r="G812" t="s">
        <v>7613</v>
      </c>
      <c r="H812" t="s">
        <v>1062</v>
      </c>
      <c r="I812">
        <v>98026</v>
      </c>
      <c r="J812" t="s">
        <v>7686</v>
      </c>
      <c r="K812" t="s">
        <v>1865</v>
      </c>
      <c r="L812" t="s">
        <v>1860</v>
      </c>
      <c r="M812" s="1">
        <v>43388</v>
      </c>
      <c r="N812" t="s">
        <v>1891</v>
      </c>
      <c r="O812" t="s">
        <v>7675</v>
      </c>
      <c r="P812" t="s">
        <v>1880</v>
      </c>
      <c r="Q812" t="s">
        <v>7675</v>
      </c>
      <c r="R812" t="s">
        <v>1871</v>
      </c>
      <c r="S812">
        <v>1</v>
      </c>
      <c r="T812" s="2">
        <v>0</v>
      </c>
      <c r="U812" s="5">
        <v>311.64999999999998</v>
      </c>
      <c r="V812" s="5">
        <f>ORDENES[[#This Row],[Ventas sin descuento]]-ORDENES[[#This Row],[costos estimados]]</f>
        <v>311.64999999999998</v>
      </c>
      <c r="W812">
        <v>5</v>
      </c>
      <c r="X812" s="5">
        <v>1298.55</v>
      </c>
      <c r="Y812" s="5">
        <f>ORDENES[[#This Row],[Ventas Originales (con descuento)]]/(1-ORDENES[[#This Row],[Descuento]])</f>
        <v>1298.55</v>
      </c>
      <c r="Z812" s="5">
        <f>ORDENES[[#This Row],[Ventas Originales (con descuento)]]/ORDENES[[#This Row],[Cantidad]]/(1-ORDENES[[#This Row],[Descuento]])</f>
        <v>259.70999999999998</v>
      </c>
      <c r="AA812" s="5">
        <f>ORDENES[[#This Row],[Ventas Originales (con descuento)]]/ORDENES[[#This Row],[Cantidad]]</f>
        <v>259.70999999999998</v>
      </c>
      <c r="AB812" s="5">
        <f>ORDENES[[#This Row],[Ventas Originales (con descuento)]]-(ORDENES[[#This Row],[Ganancias]])</f>
        <v>986.9</v>
      </c>
    </row>
    <row r="813" spans="1:28" x14ac:dyDescent="0.35">
      <c r="A813" t="s">
        <v>7719</v>
      </c>
      <c r="B813" t="s">
        <v>599</v>
      </c>
      <c r="C813" t="s">
        <v>1</v>
      </c>
      <c r="D813" t="s">
        <v>483</v>
      </c>
      <c r="E813" t="s">
        <v>16</v>
      </c>
      <c r="F813" s="1">
        <v>43386</v>
      </c>
      <c r="G813" t="s">
        <v>7613</v>
      </c>
      <c r="H813" t="s">
        <v>1062</v>
      </c>
      <c r="I813">
        <v>98026</v>
      </c>
      <c r="J813" t="s">
        <v>1759</v>
      </c>
      <c r="K813" t="s">
        <v>1865</v>
      </c>
      <c r="L813" t="s">
        <v>1860</v>
      </c>
      <c r="M813" s="1">
        <v>43388</v>
      </c>
      <c r="N813" t="s">
        <v>1891</v>
      </c>
      <c r="O813" t="s">
        <v>7675</v>
      </c>
      <c r="P813" t="s">
        <v>1880</v>
      </c>
      <c r="Q813" t="s">
        <v>7675</v>
      </c>
      <c r="R813" t="s">
        <v>1877</v>
      </c>
      <c r="S813">
        <v>1</v>
      </c>
      <c r="T813" s="2">
        <v>0</v>
      </c>
      <c r="U813" s="5">
        <v>62.04</v>
      </c>
      <c r="V813" s="5">
        <f>ORDENES[[#This Row],[Ventas sin descuento]]-ORDENES[[#This Row],[costos estimados]]</f>
        <v>62.039999999999992</v>
      </c>
      <c r="W813">
        <v>4</v>
      </c>
      <c r="X813" s="5">
        <v>213.92</v>
      </c>
      <c r="Y813" s="5">
        <f>ORDENES[[#This Row],[Ventas Originales (con descuento)]]/(1-ORDENES[[#This Row],[Descuento]])</f>
        <v>213.92</v>
      </c>
      <c r="Z813" s="5">
        <f>ORDENES[[#This Row],[Ventas Originales (con descuento)]]/ORDENES[[#This Row],[Cantidad]]/(1-ORDENES[[#This Row],[Descuento]])</f>
        <v>53.48</v>
      </c>
      <c r="AA813" s="5">
        <f>ORDENES[[#This Row],[Ventas Originales (con descuento)]]/ORDENES[[#This Row],[Cantidad]]</f>
        <v>53.48</v>
      </c>
      <c r="AB813" s="5">
        <f>ORDENES[[#This Row],[Ventas Originales (con descuento)]]-(ORDENES[[#This Row],[Ganancias]])</f>
        <v>151.88</v>
      </c>
    </row>
    <row r="814" spans="1:28" x14ac:dyDescent="0.35">
      <c r="A814" t="s">
        <v>7720</v>
      </c>
      <c r="B814" t="s">
        <v>599</v>
      </c>
      <c r="C814" t="s">
        <v>1</v>
      </c>
      <c r="D814" t="s">
        <v>483</v>
      </c>
      <c r="E814" t="s">
        <v>241</v>
      </c>
      <c r="F814" s="1">
        <v>43386</v>
      </c>
      <c r="G814" t="s">
        <v>7613</v>
      </c>
      <c r="H814" t="s">
        <v>1062</v>
      </c>
      <c r="I814">
        <v>98026</v>
      </c>
      <c r="J814" t="s">
        <v>1667</v>
      </c>
      <c r="K814" t="s">
        <v>1865</v>
      </c>
      <c r="L814" t="s">
        <v>1860</v>
      </c>
      <c r="M814" s="1">
        <v>43388</v>
      </c>
      <c r="N814" t="s">
        <v>1891</v>
      </c>
      <c r="O814" t="s">
        <v>7675</v>
      </c>
      <c r="P814" t="s">
        <v>1880</v>
      </c>
      <c r="Q814" t="s">
        <v>7675</v>
      </c>
      <c r="R814" t="s">
        <v>1889</v>
      </c>
      <c r="S814">
        <v>1</v>
      </c>
      <c r="T814" s="2">
        <v>0</v>
      </c>
      <c r="U814" s="5">
        <v>2.58</v>
      </c>
      <c r="V814" s="5">
        <f>ORDENES[[#This Row],[Ventas sin descuento]]-ORDENES[[#This Row],[costos estimados]]</f>
        <v>2.5799999999999983</v>
      </c>
      <c r="W814">
        <v>2</v>
      </c>
      <c r="X814" s="5">
        <v>25.78</v>
      </c>
      <c r="Y814" s="5">
        <f>ORDENES[[#This Row],[Ventas Originales (con descuento)]]/(1-ORDENES[[#This Row],[Descuento]])</f>
        <v>25.78</v>
      </c>
      <c r="Z814" s="5">
        <f>ORDENES[[#This Row],[Ventas Originales (con descuento)]]/ORDENES[[#This Row],[Cantidad]]/(1-ORDENES[[#This Row],[Descuento]])</f>
        <v>12.89</v>
      </c>
      <c r="AA814" s="5">
        <f>ORDENES[[#This Row],[Ventas Originales (con descuento)]]/ORDENES[[#This Row],[Cantidad]]</f>
        <v>12.89</v>
      </c>
      <c r="AB814" s="5">
        <f>ORDENES[[#This Row],[Ventas Originales (con descuento)]]-(ORDENES[[#This Row],[Ganancias]])</f>
        <v>23.200000000000003</v>
      </c>
    </row>
    <row r="815" spans="1:28" x14ac:dyDescent="0.35">
      <c r="A815" t="s">
        <v>7715</v>
      </c>
      <c r="B815" t="s">
        <v>600</v>
      </c>
      <c r="C815" t="s">
        <v>1</v>
      </c>
      <c r="D815" t="s">
        <v>601</v>
      </c>
      <c r="E815" t="s">
        <v>11</v>
      </c>
      <c r="F815" s="1">
        <v>44330</v>
      </c>
      <c r="G815" t="s">
        <v>7613</v>
      </c>
      <c r="H815" t="s">
        <v>1063</v>
      </c>
      <c r="I815">
        <v>92704</v>
      </c>
      <c r="J815" t="s">
        <v>1754</v>
      </c>
      <c r="K815" t="s">
        <v>1865</v>
      </c>
      <c r="L815" t="s">
        <v>1860</v>
      </c>
      <c r="M815" s="1">
        <v>44330</v>
      </c>
      <c r="N815" t="s">
        <v>1919</v>
      </c>
      <c r="O815" t="s">
        <v>7722</v>
      </c>
      <c r="P815" t="s">
        <v>1867</v>
      </c>
      <c r="Q815" t="s">
        <v>7722</v>
      </c>
      <c r="R815" t="s">
        <v>1873</v>
      </c>
      <c r="S815">
        <v>1</v>
      </c>
      <c r="T815" s="2">
        <v>0</v>
      </c>
      <c r="U815" s="5">
        <v>6.22</v>
      </c>
      <c r="V815" s="5">
        <f>ORDENES[[#This Row],[Ventas sin descuento]]-ORDENES[[#This Row],[costos estimados]]</f>
        <v>6.2199999999999989</v>
      </c>
      <c r="W815">
        <v>2</v>
      </c>
      <c r="X815" s="5">
        <v>18.28</v>
      </c>
      <c r="Y815" s="5">
        <f>ORDENES[[#This Row],[Ventas Originales (con descuento)]]/(1-ORDENES[[#This Row],[Descuento]])</f>
        <v>18.28</v>
      </c>
      <c r="Z815" s="5">
        <f>ORDENES[[#This Row],[Ventas Originales (con descuento)]]/ORDENES[[#This Row],[Cantidad]]/(1-ORDENES[[#This Row],[Descuento]])</f>
        <v>9.14</v>
      </c>
      <c r="AA815" s="5">
        <f>ORDENES[[#This Row],[Ventas Originales (con descuento)]]/ORDENES[[#This Row],[Cantidad]]</f>
        <v>9.14</v>
      </c>
      <c r="AB815" s="5">
        <f>ORDENES[[#This Row],[Ventas Originales (con descuento)]]-(ORDENES[[#This Row],[Ganancias]])</f>
        <v>12.060000000000002</v>
      </c>
    </row>
    <row r="816" spans="1:28" x14ac:dyDescent="0.35">
      <c r="A816" t="s">
        <v>7720</v>
      </c>
      <c r="B816" t="s">
        <v>600</v>
      </c>
      <c r="C816" t="s">
        <v>1</v>
      </c>
      <c r="D816" t="s">
        <v>601</v>
      </c>
      <c r="E816" t="s">
        <v>602</v>
      </c>
      <c r="F816" s="1">
        <v>44330</v>
      </c>
      <c r="G816" t="s">
        <v>7613</v>
      </c>
      <c r="H816" t="s">
        <v>1063</v>
      </c>
      <c r="I816">
        <v>92704</v>
      </c>
      <c r="J816" t="s">
        <v>1760</v>
      </c>
      <c r="K816" t="s">
        <v>1865</v>
      </c>
      <c r="L816" t="s">
        <v>1860</v>
      </c>
      <c r="M816" s="1">
        <v>44330</v>
      </c>
      <c r="N816" t="s">
        <v>1919</v>
      </c>
      <c r="O816" t="s">
        <v>7722</v>
      </c>
      <c r="P816" t="s">
        <v>1867</v>
      </c>
      <c r="Q816" t="s">
        <v>7722</v>
      </c>
      <c r="R816" t="s">
        <v>1889</v>
      </c>
      <c r="S816">
        <v>1</v>
      </c>
      <c r="T816" s="2">
        <v>0</v>
      </c>
      <c r="U816" s="5">
        <v>601.97</v>
      </c>
      <c r="V816" s="5">
        <f>ORDENES[[#This Row],[Ventas sin descuento]]-ORDENES[[#This Row],[costos estimados]]</f>
        <v>601.97</v>
      </c>
      <c r="W816">
        <v>7</v>
      </c>
      <c r="X816" s="5">
        <v>1399.93</v>
      </c>
      <c r="Y816" s="5">
        <f>ORDENES[[#This Row],[Ventas Originales (con descuento)]]/(1-ORDENES[[#This Row],[Descuento]])</f>
        <v>1399.93</v>
      </c>
      <c r="Z816" s="5">
        <f>ORDENES[[#This Row],[Ventas Originales (con descuento)]]/ORDENES[[#This Row],[Cantidad]]/(1-ORDENES[[#This Row],[Descuento]])</f>
        <v>199.99</v>
      </c>
      <c r="AA816" s="5">
        <f>ORDENES[[#This Row],[Ventas Originales (con descuento)]]/ORDENES[[#This Row],[Cantidad]]</f>
        <v>199.99</v>
      </c>
      <c r="AB816" s="5">
        <f>ORDENES[[#This Row],[Ventas Originales (con descuento)]]-(ORDENES[[#This Row],[Ganancias]])</f>
        <v>797.96</v>
      </c>
    </row>
    <row r="817" spans="1:28" x14ac:dyDescent="0.35">
      <c r="A817" t="s">
        <v>7719</v>
      </c>
      <c r="B817" t="s">
        <v>603</v>
      </c>
      <c r="C817" t="s">
        <v>1</v>
      </c>
      <c r="D817" t="s">
        <v>604</v>
      </c>
      <c r="E817" t="s">
        <v>21</v>
      </c>
      <c r="F817" s="1">
        <v>43544</v>
      </c>
      <c r="G817" t="s">
        <v>7613</v>
      </c>
      <c r="H817" t="s">
        <v>1064</v>
      </c>
      <c r="I817">
        <v>53209</v>
      </c>
      <c r="J817" t="s">
        <v>1328</v>
      </c>
      <c r="K817" t="s">
        <v>1881</v>
      </c>
      <c r="L817" t="s">
        <v>1866</v>
      </c>
      <c r="M817" s="1">
        <v>43547</v>
      </c>
      <c r="N817" t="s">
        <v>1891</v>
      </c>
      <c r="O817" t="s">
        <v>7675</v>
      </c>
      <c r="P817" t="s">
        <v>1884</v>
      </c>
      <c r="Q817" t="s">
        <v>7675</v>
      </c>
      <c r="R817" t="s">
        <v>1879</v>
      </c>
      <c r="S817">
        <v>2</v>
      </c>
      <c r="T817" s="2">
        <v>0</v>
      </c>
      <c r="U817" s="5">
        <v>24.88</v>
      </c>
      <c r="V817" s="5">
        <f>ORDENES[[#This Row],[Ventas sin descuento]]-ORDENES[[#This Row],[costos estimados]]</f>
        <v>24.88</v>
      </c>
      <c r="W817">
        <v>8</v>
      </c>
      <c r="X817" s="5">
        <v>51.84</v>
      </c>
      <c r="Y817" s="5">
        <f>ORDENES[[#This Row],[Ventas Originales (con descuento)]]/(1-ORDENES[[#This Row],[Descuento]])</f>
        <v>51.84</v>
      </c>
      <c r="Z817" s="5">
        <f>ORDENES[[#This Row],[Ventas Originales (con descuento)]]/ORDENES[[#This Row],[Cantidad]]/(1-ORDENES[[#This Row],[Descuento]])</f>
        <v>6.48</v>
      </c>
      <c r="AA817" s="5">
        <f>ORDENES[[#This Row],[Ventas Originales (con descuento)]]/ORDENES[[#This Row],[Cantidad]]</f>
        <v>6.48</v>
      </c>
      <c r="AB817" s="5">
        <f>ORDENES[[#This Row],[Ventas Originales (con descuento)]]-(ORDENES[[#This Row],[Ganancias]])</f>
        <v>26.960000000000004</v>
      </c>
    </row>
    <row r="818" spans="1:28" x14ac:dyDescent="0.35">
      <c r="A818" t="s">
        <v>7719</v>
      </c>
      <c r="B818" t="s">
        <v>39</v>
      </c>
      <c r="C818" t="s">
        <v>1</v>
      </c>
      <c r="D818" t="s">
        <v>436</v>
      </c>
      <c r="E818" t="s">
        <v>21</v>
      </c>
      <c r="F818" s="1">
        <v>44089</v>
      </c>
      <c r="G818" t="s">
        <v>7598</v>
      </c>
      <c r="H818" t="s">
        <v>1065</v>
      </c>
      <c r="I818">
        <v>19140</v>
      </c>
      <c r="J818" t="s">
        <v>1761</v>
      </c>
      <c r="K818" t="s">
        <v>1887</v>
      </c>
      <c r="L818" t="s">
        <v>1860</v>
      </c>
      <c r="M818" s="1">
        <v>44093</v>
      </c>
      <c r="N818" t="s">
        <v>1869</v>
      </c>
      <c r="O818" t="s">
        <v>7623</v>
      </c>
      <c r="P818" t="s">
        <v>1888</v>
      </c>
      <c r="Q818" t="s">
        <v>7623</v>
      </c>
      <c r="R818" t="s">
        <v>1879</v>
      </c>
      <c r="S818">
        <v>3</v>
      </c>
      <c r="T818" s="2">
        <v>0.2</v>
      </c>
      <c r="U818" s="5">
        <v>1.87</v>
      </c>
      <c r="V818" s="5">
        <f>ORDENES[[#This Row],[Ventas sin descuento]]-ORDENES[[#This Row],[costos estimados]]</f>
        <v>3.2050000000000001</v>
      </c>
      <c r="W818">
        <v>1</v>
      </c>
      <c r="X818" s="5">
        <v>5.34</v>
      </c>
      <c r="Y818" s="5">
        <f>ORDENES[[#This Row],[Ventas Originales (con descuento)]]/(1-ORDENES[[#This Row],[Descuento]])</f>
        <v>6.6749999999999998</v>
      </c>
      <c r="Z818" s="5">
        <f>ORDENES[[#This Row],[Ventas Originales (con descuento)]]/ORDENES[[#This Row],[Cantidad]]/(1-ORDENES[[#This Row],[Descuento]])</f>
        <v>6.6749999999999998</v>
      </c>
      <c r="AA818" s="5">
        <f>ORDENES[[#This Row],[Ventas Originales (con descuento)]]/ORDENES[[#This Row],[Cantidad]]</f>
        <v>5.34</v>
      </c>
      <c r="AB818" s="5">
        <f>ORDENES[[#This Row],[Ventas Originales (con descuento)]]-(ORDENES[[#This Row],[Ganancias]])</f>
        <v>3.4699999999999998</v>
      </c>
    </row>
    <row r="819" spans="1:28" x14ac:dyDescent="0.35">
      <c r="A819" t="s">
        <v>7719</v>
      </c>
      <c r="B819" t="s">
        <v>39</v>
      </c>
      <c r="C819" t="s">
        <v>1</v>
      </c>
      <c r="D819" t="s">
        <v>468</v>
      </c>
      <c r="E819" t="s">
        <v>21</v>
      </c>
      <c r="F819" s="1">
        <v>43279</v>
      </c>
      <c r="G819" t="s">
        <v>7613</v>
      </c>
      <c r="H819" t="s">
        <v>1066</v>
      </c>
      <c r="I819">
        <v>19140</v>
      </c>
      <c r="J819" t="s">
        <v>1244</v>
      </c>
      <c r="K819" t="s">
        <v>1887</v>
      </c>
      <c r="L819" t="s">
        <v>1860</v>
      </c>
      <c r="M819" s="1">
        <v>43283</v>
      </c>
      <c r="N819" t="s">
        <v>1869</v>
      </c>
      <c r="O819" t="s">
        <v>7623</v>
      </c>
      <c r="P819" t="s">
        <v>1888</v>
      </c>
      <c r="Q819" t="s">
        <v>7623</v>
      </c>
      <c r="R819" t="s">
        <v>1879</v>
      </c>
      <c r="S819">
        <v>3</v>
      </c>
      <c r="T819" s="2">
        <v>0.2</v>
      </c>
      <c r="U819" s="5">
        <v>14.52</v>
      </c>
      <c r="V819" s="5">
        <f>ORDENES[[#This Row],[Ventas sin descuento]]-ORDENES[[#This Row],[costos estimados]]</f>
        <v>24.887499999999999</v>
      </c>
      <c r="W819">
        <v>8</v>
      </c>
      <c r="X819" s="5">
        <v>41.47</v>
      </c>
      <c r="Y819" s="5">
        <f>ORDENES[[#This Row],[Ventas Originales (con descuento)]]/(1-ORDENES[[#This Row],[Descuento]])</f>
        <v>51.837499999999999</v>
      </c>
      <c r="Z819" s="5">
        <f>ORDENES[[#This Row],[Ventas Originales (con descuento)]]/ORDENES[[#This Row],[Cantidad]]/(1-ORDENES[[#This Row],[Descuento]])</f>
        <v>6.4796874999999998</v>
      </c>
      <c r="AA819" s="5">
        <f>ORDENES[[#This Row],[Ventas Originales (con descuento)]]/ORDENES[[#This Row],[Cantidad]]</f>
        <v>5.1837499999999999</v>
      </c>
      <c r="AB819" s="5">
        <f>ORDENES[[#This Row],[Ventas Originales (con descuento)]]-(ORDENES[[#This Row],[Ganancias]])</f>
        <v>26.95</v>
      </c>
    </row>
    <row r="820" spans="1:28" x14ac:dyDescent="0.35">
      <c r="A820" t="s">
        <v>7719</v>
      </c>
      <c r="B820" t="s">
        <v>39</v>
      </c>
      <c r="C820" t="s">
        <v>1</v>
      </c>
      <c r="D820" t="s">
        <v>468</v>
      </c>
      <c r="E820" t="s">
        <v>18</v>
      </c>
      <c r="F820" s="1">
        <v>43279</v>
      </c>
      <c r="G820" t="s">
        <v>7613</v>
      </c>
      <c r="H820" t="s">
        <v>1066</v>
      </c>
      <c r="I820">
        <v>19140</v>
      </c>
      <c r="J820" t="s">
        <v>1762</v>
      </c>
      <c r="K820" t="s">
        <v>1887</v>
      </c>
      <c r="L820" t="s">
        <v>1860</v>
      </c>
      <c r="M820" s="1">
        <v>43283</v>
      </c>
      <c r="N820" t="s">
        <v>1869</v>
      </c>
      <c r="O820" t="s">
        <v>7623</v>
      </c>
      <c r="P820" t="s">
        <v>1888</v>
      </c>
      <c r="Q820" t="s">
        <v>7623</v>
      </c>
      <c r="R820" t="s">
        <v>1876</v>
      </c>
      <c r="S820">
        <v>3</v>
      </c>
      <c r="T820" s="2">
        <v>0.7</v>
      </c>
      <c r="U820" s="5">
        <v>-2.4300000000000002</v>
      </c>
      <c r="V820" s="5">
        <f>ORDENES[[#This Row],[Ventas sin descuento]]-ORDENES[[#This Row],[costos estimados]]</f>
        <v>4.966666666666665</v>
      </c>
      <c r="W820">
        <v>3</v>
      </c>
      <c r="X820" s="5">
        <v>3.17</v>
      </c>
      <c r="Y820" s="5">
        <f>ORDENES[[#This Row],[Ventas Originales (con descuento)]]/(1-ORDENES[[#This Row],[Descuento]])</f>
        <v>10.566666666666665</v>
      </c>
      <c r="Z820" s="5">
        <f>ORDENES[[#This Row],[Ventas Originales (con descuento)]]/ORDENES[[#This Row],[Cantidad]]/(1-ORDENES[[#This Row],[Descuento]])</f>
        <v>3.5222222222222217</v>
      </c>
      <c r="AA820" s="5">
        <f>ORDENES[[#This Row],[Ventas Originales (con descuento)]]/ORDENES[[#This Row],[Cantidad]]</f>
        <v>1.0566666666666666</v>
      </c>
      <c r="AB820" s="5">
        <f>ORDENES[[#This Row],[Ventas Originales (con descuento)]]-(ORDENES[[#This Row],[Ganancias]])</f>
        <v>5.6</v>
      </c>
    </row>
    <row r="821" spans="1:28" x14ac:dyDescent="0.35">
      <c r="A821" t="s">
        <v>7715</v>
      </c>
      <c r="B821" t="s">
        <v>39</v>
      </c>
      <c r="C821" t="s">
        <v>1</v>
      </c>
      <c r="D821" t="s">
        <v>468</v>
      </c>
      <c r="E821" t="s">
        <v>41</v>
      </c>
      <c r="F821" s="1">
        <v>43279</v>
      </c>
      <c r="G821" t="s">
        <v>7613</v>
      </c>
      <c r="H821" t="s">
        <v>1066</v>
      </c>
      <c r="I821">
        <v>19140</v>
      </c>
      <c r="J821" t="s">
        <v>1763</v>
      </c>
      <c r="K821" t="s">
        <v>1887</v>
      </c>
      <c r="L821" t="s">
        <v>1860</v>
      </c>
      <c r="M821" s="1">
        <v>43283</v>
      </c>
      <c r="N821" t="s">
        <v>1869</v>
      </c>
      <c r="O821" t="s">
        <v>7623</v>
      </c>
      <c r="P821" t="s">
        <v>1888</v>
      </c>
      <c r="Q821" t="s">
        <v>7623</v>
      </c>
      <c r="R821" t="s">
        <v>1864</v>
      </c>
      <c r="S821">
        <v>3</v>
      </c>
      <c r="T821" s="2">
        <v>0.3</v>
      </c>
      <c r="U821" s="5">
        <v>0</v>
      </c>
      <c r="V821" s="5">
        <f>ORDENES[[#This Row],[Ventas sin descuento]]-ORDENES[[#This Row],[costos estimados]]</f>
        <v>526.487142857143</v>
      </c>
      <c r="W821">
        <v>5</v>
      </c>
      <c r="X821" s="5">
        <v>1228.47</v>
      </c>
      <c r="Y821" s="5">
        <f>ORDENES[[#This Row],[Ventas Originales (con descuento)]]/(1-ORDENES[[#This Row],[Descuento]])</f>
        <v>1754.957142857143</v>
      </c>
      <c r="Z821" s="5">
        <f>ORDENES[[#This Row],[Ventas Originales (con descuento)]]/ORDENES[[#This Row],[Cantidad]]/(1-ORDENES[[#This Row],[Descuento]])</f>
        <v>350.99142857142863</v>
      </c>
      <c r="AA821" s="5">
        <f>ORDENES[[#This Row],[Ventas Originales (con descuento)]]/ORDENES[[#This Row],[Cantidad]]</f>
        <v>245.69400000000002</v>
      </c>
      <c r="AB821" s="5">
        <f>ORDENES[[#This Row],[Ventas Originales (con descuento)]]-(ORDENES[[#This Row],[Ganancias]])</f>
        <v>1228.47</v>
      </c>
    </row>
    <row r="822" spans="1:28" x14ac:dyDescent="0.35">
      <c r="A822" t="s">
        <v>7719</v>
      </c>
      <c r="B822" t="s">
        <v>39</v>
      </c>
      <c r="C822" t="s">
        <v>1</v>
      </c>
      <c r="D822" t="s">
        <v>468</v>
      </c>
      <c r="E822" t="s">
        <v>146</v>
      </c>
      <c r="F822" s="1">
        <v>43279</v>
      </c>
      <c r="G822" t="s">
        <v>7613</v>
      </c>
      <c r="H822" t="s">
        <v>1066</v>
      </c>
      <c r="I822">
        <v>19140</v>
      </c>
      <c r="J822" t="s">
        <v>1764</v>
      </c>
      <c r="K822" t="s">
        <v>1887</v>
      </c>
      <c r="L822" t="s">
        <v>1860</v>
      </c>
      <c r="M822" s="1">
        <v>43283</v>
      </c>
      <c r="N822" t="s">
        <v>1869</v>
      </c>
      <c r="O822" t="s">
        <v>7623</v>
      </c>
      <c r="P822" t="s">
        <v>1888</v>
      </c>
      <c r="Q822" t="s">
        <v>7623</v>
      </c>
      <c r="R822" t="s">
        <v>1876</v>
      </c>
      <c r="S822">
        <v>3</v>
      </c>
      <c r="T822" s="2">
        <v>0.7</v>
      </c>
      <c r="U822" s="5">
        <v>-22.8</v>
      </c>
      <c r="V822" s="5">
        <f>ORDENES[[#This Row],[Ventas sin descuento]]-ORDENES[[#This Row],[costos estimados]]</f>
        <v>49.743333333333311</v>
      </c>
      <c r="W822">
        <v>3</v>
      </c>
      <c r="X822" s="5">
        <v>31.09</v>
      </c>
      <c r="Y822" s="5">
        <f>ORDENES[[#This Row],[Ventas Originales (con descuento)]]/(1-ORDENES[[#This Row],[Descuento]])</f>
        <v>103.63333333333331</v>
      </c>
      <c r="Z822" s="5">
        <f>ORDENES[[#This Row],[Ventas Originales (con descuento)]]/ORDENES[[#This Row],[Cantidad]]/(1-ORDENES[[#This Row],[Descuento]])</f>
        <v>34.544444444444437</v>
      </c>
      <c r="AA822" s="5">
        <f>ORDENES[[#This Row],[Ventas Originales (con descuento)]]/ORDENES[[#This Row],[Cantidad]]</f>
        <v>10.363333333333333</v>
      </c>
      <c r="AB822" s="5">
        <f>ORDENES[[#This Row],[Ventas Originales (con descuento)]]-(ORDENES[[#This Row],[Ganancias]])</f>
        <v>53.89</v>
      </c>
    </row>
    <row r="823" spans="1:28" x14ac:dyDescent="0.35">
      <c r="A823" t="s">
        <v>7719</v>
      </c>
      <c r="B823" t="s">
        <v>39</v>
      </c>
      <c r="C823" t="s">
        <v>1</v>
      </c>
      <c r="D823" t="s">
        <v>468</v>
      </c>
      <c r="E823" t="s">
        <v>21</v>
      </c>
      <c r="F823" s="1">
        <v>43279</v>
      </c>
      <c r="G823" t="s">
        <v>7613</v>
      </c>
      <c r="H823" t="s">
        <v>1066</v>
      </c>
      <c r="I823">
        <v>19140</v>
      </c>
      <c r="J823" t="s">
        <v>1765</v>
      </c>
      <c r="K823" t="s">
        <v>1887</v>
      </c>
      <c r="L823" t="s">
        <v>1860</v>
      </c>
      <c r="M823" s="1">
        <v>43283</v>
      </c>
      <c r="N823" t="s">
        <v>1869</v>
      </c>
      <c r="O823" t="s">
        <v>7623</v>
      </c>
      <c r="P823" t="s">
        <v>1888</v>
      </c>
      <c r="Q823" t="s">
        <v>7623</v>
      </c>
      <c r="R823" t="s">
        <v>1879</v>
      </c>
      <c r="S823">
        <v>3</v>
      </c>
      <c r="T823" s="2">
        <v>0.2</v>
      </c>
      <c r="U823" s="5">
        <v>117.43</v>
      </c>
      <c r="V823" s="5">
        <f>ORDENES[[#This Row],[Ventas sin descuento]]-ORDENES[[#This Row],[costos estimados]]</f>
        <v>201.31</v>
      </c>
      <c r="W823">
        <v>4</v>
      </c>
      <c r="X823" s="5">
        <v>335.52</v>
      </c>
      <c r="Y823" s="5">
        <f>ORDENES[[#This Row],[Ventas Originales (con descuento)]]/(1-ORDENES[[#This Row],[Descuento]])</f>
        <v>419.4</v>
      </c>
      <c r="Z823" s="5">
        <f>ORDENES[[#This Row],[Ventas Originales (con descuento)]]/ORDENES[[#This Row],[Cantidad]]/(1-ORDENES[[#This Row],[Descuento]])</f>
        <v>104.85</v>
      </c>
      <c r="AA823" s="5">
        <f>ORDENES[[#This Row],[Ventas Originales (con descuento)]]/ORDENES[[#This Row],[Cantidad]]</f>
        <v>83.88</v>
      </c>
      <c r="AB823" s="5">
        <f>ORDENES[[#This Row],[Ventas Originales (con descuento)]]-(ORDENES[[#This Row],[Ganancias]])</f>
        <v>218.08999999999997</v>
      </c>
    </row>
    <row r="824" spans="1:28" x14ac:dyDescent="0.35">
      <c r="A824" t="s">
        <v>7720</v>
      </c>
      <c r="B824" t="s">
        <v>290</v>
      </c>
      <c r="C824" t="s">
        <v>1</v>
      </c>
      <c r="D824" t="s">
        <v>605</v>
      </c>
      <c r="E824" t="s">
        <v>602</v>
      </c>
      <c r="F824" s="1">
        <v>44367</v>
      </c>
      <c r="G824" t="s">
        <v>7598</v>
      </c>
      <c r="H824" t="s">
        <v>1067</v>
      </c>
      <c r="I824">
        <v>7109</v>
      </c>
      <c r="J824" t="s">
        <v>1766</v>
      </c>
      <c r="K824" t="s">
        <v>1887</v>
      </c>
      <c r="L824" t="s">
        <v>1860</v>
      </c>
      <c r="M824" s="1">
        <v>44374</v>
      </c>
      <c r="N824" t="s">
        <v>1869</v>
      </c>
      <c r="O824" t="s">
        <v>7623</v>
      </c>
      <c r="P824" t="s">
        <v>1915</v>
      </c>
      <c r="Q824" t="s">
        <v>7623</v>
      </c>
      <c r="R824" t="s">
        <v>1889</v>
      </c>
      <c r="S824">
        <v>5</v>
      </c>
      <c r="T824" s="2">
        <v>0</v>
      </c>
      <c r="U824" s="5">
        <v>71.989999999999995</v>
      </c>
      <c r="V824" s="5">
        <f>ORDENES[[#This Row],[Ventas sin descuento]]-ORDENES[[#This Row],[costos estimados]]</f>
        <v>71.989999999999981</v>
      </c>
      <c r="W824">
        <v>3</v>
      </c>
      <c r="X824" s="5">
        <v>239.97</v>
      </c>
      <c r="Y824" s="5">
        <f>ORDENES[[#This Row],[Ventas Originales (con descuento)]]/(1-ORDENES[[#This Row],[Descuento]])</f>
        <v>239.97</v>
      </c>
      <c r="Z824" s="5">
        <f>ORDENES[[#This Row],[Ventas Originales (con descuento)]]/ORDENES[[#This Row],[Cantidad]]/(1-ORDENES[[#This Row],[Descuento]])</f>
        <v>79.989999999999995</v>
      </c>
      <c r="AA824" s="5">
        <f>ORDENES[[#This Row],[Ventas Originales (con descuento)]]/ORDENES[[#This Row],[Cantidad]]</f>
        <v>79.989999999999995</v>
      </c>
      <c r="AB824" s="5">
        <f>ORDENES[[#This Row],[Ventas Originales (con descuento)]]-(ORDENES[[#This Row],[Ganancias]])</f>
        <v>167.98000000000002</v>
      </c>
    </row>
    <row r="825" spans="1:28" x14ac:dyDescent="0.35">
      <c r="A825" t="s">
        <v>7719</v>
      </c>
      <c r="B825" t="s">
        <v>290</v>
      </c>
      <c r="C825" t="s">
        <v>1</v>
      </c>
      <c r="D825" t="s">
        <v>605</v>
      </c>
      <c r="E825" t="s">
        <v>47</v>
      </c>
      <c r="F825" s="1">
        <v>44367</v>
      </c>
      <c r="G825" t="s">
        <v>7598</v>
      </c>
      <c r="H825" t="s">
        <v>1067</v>
      </c>
      <c r="I825">
        <v>7109</v>
      </c>
      <c r="J825" t="s">
        <v>1719</v>
      </c>
      <c r="K825" t="s">
        <v>1887</v>
      </c>
      <c r="L825" t="s">
        <v>1860</v>
      </c>
      <c r="M825" s="1">
        <v>44374</v>
      </c>
      <c r="N825" t="s">
        <v>1869</v>
      </c>
      <c r="O825" t="s">
        <v>7623</v>
      </c>
      <c r="P825" t="s">
        <v>1915</v>
      </c>
      <c r="Q825" t="s">
        <v>7623</v>
      </c>
      <c r="R825" t="s">
        <v>1868</v>
      </c>
      <c r="S825">
        <v>5</v>
      </c>
      <c r="T825" s="2">
        <v>0</v>
      </c>
      <c r="U825" s="5">
        <v>4.8099999999999996</v>
      </c>
      <c r="V825" s="5">
        <f>ORDENES[[#This Row],[Ventas sin descuento]]-ORDENES[[#This Row],[costos estimados]]</f>
        <v>4.8099999999999996</v>
      </c>
      <c r="W825">
        <v>2</v>
      </c>
      <c r="X825" s="5">
        <v>9.82</v>
      </c>
      <c r="Y825" s="5">
        <f>ORDENES[[#This Row],[Ventas Originales (con descuento)]]/(1-ORDENES[[#This Row],[Descuento]])</f>
        <v>9.82</v>
      </c>
      <c r="Z825" s="5">
        <f>ORDENES[[#This Row],[Ventas Originales (con descuento)]]/ORDENES[[#This Row],[Cantidad]]/(1-ORDENES[[#This Row],[Descuento]])</f>
        <v>4.91</v>
      </c>
      <c r="AA825" s="5">
        <f>ORDENES[[#This Row],[Ventas Originales (con descuento)]]/ORDENES[[#This Row],[Cantidad]]</f>
        <v>4.91</v>
      </c>
      <c r="AB825" s="5">
        <f>ORDENES[[#This Row],[Ventas Originales (con descuento)]]-(ORDENES[[#This Row],[Ganancias]])</f>
        <v>5.0100000000000007</v>
      </c>
    </row>
    <row r="826" spans="1:28" x14ac:dyDescent="0.35">
      <c r="A826" t="s">
        <v>7720</v>
      </c>
      <c r="B826" t="s">
        <v>32</v>
      </c>
      <c r="C826" t="s">
        <v>1</v>
      </c>
      <c r="D826" t="s">
        <v>606</v>
      </c>
      <c r="E826" t="s">
        <v>607</v>
      </c>
      <c r="F826" s="1">
        <v>43229</v>
      </c>
      <c r="G826" t="s">
        <v>7613</v>
      </c>
      <c r="H826" t="s">
        <v>1068</v>
      </c>
      <c r="I826">
        <v>94110</v>
      </c>
      <c r="J826" t="s">
        <v>1767</v>
      </c>
      <c r="K826" t="s">
        <v>1865</v>
      </c>
      <c r="L826" t="s">
        <v>1860</v>
      </c>
      <c r="M826" s="1">
        <v>43235</v>
      </c>
      <c r="N826" t="s">
        <v>1869</v>
      </c>
      <c r="O826" t="s">
        <v>7623</v>
      </c>
      <c r="P826" t="s">
        <v>1867</v>
      </c>
      <c r="Q826" t="s">
        <v>7623</v>
      </c>
      <c r="R826" t="s">
        <v>1889</v>
      </c>
      <c r="S826">
        <v>4</v>
      </c>
      <c r="T826" s="2">
        <v>0</v>
      </c>
      <c r="U826" s="5">
        <v>4.07</v>
      </c>
      <c r="V826" s="5">
        <f>ORDENES[[#This Row],[Ventas sin descuento]]-ORDENES[[#This Row],[costos estimados]]</f>
        <v>4.07</v>
      </c>
      <c r="W826">
        <v>4</v>
      </c>
      <c r="X826" s="5">
        <v>67.8</v>
      </c>
      <c r="Y826" s="5">
        <f>ORDENES[[#This Row],[Ventas Originales (con descuento)]]/(1-ORDENES[[#This Row],[Descuento]])</f>
        <v>67.8</v>
      </c>
      <c r="Z826" s="5">
        <f>ORDENES[[#This Row],[Ventas Originales (con descuento)]]/ORDENES[[#This Row],[Cantidad]]/(1-ORDENES[[#This Row],[Descuento]])</f>
        <v>16.95</v>
      </c>
      <c r="AA826" s="5">
        <f>ORDENES[[#This Row],[Ventas Originales (con descuento)]]/ORDENES[[#This Row],[Cantidad]]</f>
        <v>16.95</v>
      </c>
      <c r="AB826" s="5">
        <f>ORDENES[[#This Row],[Ventas Originales (con descuento)]]-(ORDENES[[#This Row],[Ganancias]])</f>
        <v>63.73</v>
      </c>
    </row>
    <row r="827" spans="1:28" x14ac:dyDescent="0.35">
      <c r="A827" t="s">
        <v>7720</v>
      </c>
      <c r="B827" t="s">
        <v>32</v>
      </c>
      <c r="C827" t="s">
        <v>1</v>
      </c>
      <c r="D827" t="s">
        <v>606</v>
      </c>
      <c r="E827" t="s">
        <v>241</v>
      </c>
      <c r="F827" s="1">
        <v>43229</v>
      </c>
      <c r="G827" t="s">
        <v>7613</v>
      </c>
      <c r="H827" t="s">
        <v>1068</v>
      </c>
      <c r="I827">
        <v>94110</v>
      </c>
      <c r="J827" t="s">
        <v>1347</v>
      </c>
      <c r="K827" t="s">
        <v>1865</v>
      </c>
      <c r="L827" t="s">
        <v>1860</v>
      </c>
      <c r="M827" s="1">
        <v>43235</v>
      </c>
      <c r="N827" t="s">
        <v>1869</v>
      </c>
      <c r="O827" t="s">
        <v>7623</v>
      </c>
      <c r="P827" t="s">
        <v>1867</v>
      </c>
      <c r="Q827" t="s">
        <v>7623</v>
      </c>
      <c r="R827" t="s">
        <v>1889</v>
      </c>
      <c r="S827">
        <v>4</v>
      </c>
      <c r="T827" s="2">
        <v>0</v>
      </c>
      <c r="U827" s="5">
        <v>40.31</v>
      </c>
      <c r="V827" s="5">
        <f>ORDENES[[#This Row],[Ventas sin descuento]]-ORDENES[[#This Row],[costos estimados]]</f>
        <v>40.31</v>
      </c>
      <c r="W827">
        <v>3</v>
      </c>
      <c r="X827" s="5">
        <v>167.97</v>
      </c>
      <c r="Y827" s="5">
        <f>ORDENES[[#This Row],[Ventas Originales (con descuento)]]/(1-ORDENES[[#This Row],[Descuento]])</f>
        <v>167.97</v>
      </c>
      <c r="Z827" s="5">
        <f>ORDENES[[#This Row],[Ventas Originales (con descuento)]]/ORDENES[[#This Row],[Cantidad]]/(1-ORDENES[[#This Row],[Descuento]])</f>
        <v>55.99</v>
      </c>
      <c r="AA827" s="5">
        <f>ORDENES[[#This Row],[Ventas Originales (con descuento)]]/ORDENES[[#This Row],[Cantidad]]</f>
        <v>55.99</v>
      </c>
      <c r="AB827" s="5">
        <f>ORDENES[[#This Row],[Ventas Originales (con descuento)]]-(ORDENES[[#This Row],[Ganancias]])</f>
        <v>127.66</v>
      </c>
    </row>
    <row r="828" spans="1:28" x14ac:dyDescent="0.35">
      <c r="A828" t="s">
        <v>7719</v>
      </c>
      <c r="B828" t="s">
        <v>258</v>
      </c>
      <c r="C828" t="s">
        <v>1</v>
      </c>
      <c r="D828" t="s">
        <v>462</v>
      </c>
      <c r="E828" t="s">
        <v>67</v>
      </c>
      <c r="F828" s="1">
        <v>44429</v>
      </c>
      <c r="G828" t="s">
        <v>7598</v>
      </c>
      <c r="H828" t="s">
        <v>1069</v>
      </c>
      <c r="I828">
        <v>55044</v>
      </c>
      <c r="J828" t="s">
        <v>1768</v>
      </c>
      <c r="K828" t="s">
        <v>1881</v>
      </c>
      <c r="L828" t="s">
        <v>1860</v>
      </c>
      <c r="M828" s="1">
        <v>44436</v>
      </c>
      <c r="N828" t="s">
        <v>1869</v>
      </c>
      <c r="O828" t="s">
        <v>7623</v>
      </c>
      <c r="P828" t="s">
        <v>1893</v>
      </c>
      <c r="Q828" t="s">
        <v>7623</v>
      </c>
      <c r="R828" t="s">
        <v>1898</v>
      </c>
      <c r="S828">
        <v>5</v>
      </c>
      <c r="T828" s="2">
        <v>0</v>
      </c>
      <c r="U828" s="5">
        <v>16.8</v>
      </c>
      <c r="V828" s="5">
        <f>ORDENES[[#This Row],[Ventas sin descuento]]-ORDENES[[#This Row],[costos estimados]]</f>
        <v>16.8</v>
      </c>
      <c r="W828">
        <v>7</v>
      </c>
      <c r="X828" s="5">
        <v>35</v>
      </c>
      <c r="Y828" s="5">
        <f>ORDENES[[#This Row],[Ventas Originales (con descuento)]]/(1-ORDENES[[#This Row],[Descuento]])</f>
        <v>35</v>
      </c>
      <c r="Z828" s="5">
        <f>ORDENES[[#This Row],[Ventas Originales (con descuento)]]/ORDENES[[#This Row],[Cantidad]]/(1-ORDENES[[#This Row],[Descuento]])</f>
        <v>5</v>
      </c>
      <c r="AA828" s="5">
        <f>ORDENES[[#This Row],[Ventas Originales (con descuento)]]/ORDENES[[#This Row],[Cantidad]]</f>
        <v>5</v>
      </c>
      <c r="AB828" s="5">
        <f>ORDENES[[#This Row],[Ventas Originales (con descuento)]]-(ORDENES[[#This Row],[Ganancias]])</f>
        <v>18.2</v>
      </c>
    </row>
    <row r="829" spans="1:28" x14ac:dyDescent="0.35">
      <c r="A829" t="s">
        <v>7719</v>
      </c>
      <c r="B829" t="s">
        <v>258</v>
      </c>
      <c r="C829" t="s">
        <v>1</v>
      </c>
      <c r="D829" t="s">
        <v>462</v>
      </c>
      <c r="E829" t="s">
        <v>199</v>
      </c>
      <c r="F829" s="1">
        <v>44429</v>
      </c>
      <c r="G829" t="s">
        <v>7598</v>
      </c>
      <c r="H829" t="s">
        <v>1069</v>
      </c>
      <c r="I829">
        <v>55044</v>
      </c>
      <c r="J829" t="s">
        <v>1769</v>
      </c>
      <c r="K829" t="s">
        <v>1881</v>
      </c>
      <c r="L829" t="s">
        <v>1860</v>
      </c>
      <c r="M829" s="1">
        <v>44436</v>
      </c>
      <c r="N829" t="s">
        <v>1869</v>
      </c>
      <c r="O829" t="s">
        <v>7623</v>
      </c>
      <c r="P829" t="s">
        <v>1893</v>
      </c>
      <c r="Q829" t="s">
        <v>7623</v>
      </c>
      <c r="R829" t="s">
        <v>1908</v>
      </c>
      <c r="S829">
        <v>5</v>
      </c>
      <c r="T829" s="2">
        <v>0</v>
      </c>
      <c r="U829" s="5">
        <v>10.8</v>
      </c>
      <c r="V829" s="5">
        <f>ORDENES[[#This Row],[Ventas sin descuento]]-ORDENES[[#This Row],[costos estimados]]</f>
        <v>10.8</v>
      </c>
      <c r="W829">
        <v>4</v>
      </c>
      <c r="X829" s="5">
        <v>37.24</v>
      </c>
      <c r="Y829" s="5">
        <f>ORDENES[[#This Row],[Ventas Originales (con descuento)]]/(1-ORDENES[[#This Row],[Descuento]])</f>
        <v>37.24</v>
      </c>
      <c r="Z829" s="5">
        <f>ORDENES[[#This Row],[Ventas Originales (con descuento)]]/ORDENES[[#This Row],[Cantidad]]/(1-ORDENES[[#This Row],[Descuento]])</f>
        <v>9.31</v>
      </c>
      <c r="AA829" s="5">
        <f>ORDENES[[#This Row],[Ventas Originales (con descuento)]]/ORDENES[[#This Row],[Cantidad]]</f>
        <v>9.31</v>
      </c>
      <c r="AB829" s="5">
        <f>ORDENES[[#This Row],[Ventas Originales (con descuento)]]-(ORDENES[[#This Row],[Ganancias]])</f>
        <v>26.44</v>
      </c>
    </row>
    <row r="830" spans="1:28" x14ac:dyDescent="0.35">
      <c r="A830" t="s">
        <v>7719</v>
      </c>
      <c r="B830" t="s">
        <v>258</v>
      </c>
      <c r="C830" t="s">
        <v>1</v>
      </c>
      <c r="D830" t="s">
        <v>462</v>
      </c>
      <c r="E830" t="s">
        <v>18</v>
      </c>
      <c r="F830" s="1">
        <v>44429</v>
      </c>
      <c r="G830" t="s">
        <v>7598</v>
      </c>
      <c r="H830" t="s">
        <v>1069</v>
      </c>
      <c r="I830">
        <v>55044</v>
      </c>
      <c r="J830" t="s">
        <v>1770</v>
      </c>
      <c r="K830" t="s">
        <v>1881</v>
      </c>
      <c r="L830" t="s">
        <v>1860</v>
      </c>
      <c r="M830" s="1">
        <v>44436</v>
      </c>
      <c r="N830" t="s">
        <v>1869</v>
      </c>
      <c r="O830" t="s">
        <v>7623</v>
      </c>
      <c r="P830" t="s">
        <v>1893</v>
      </c>
      <c r="Q830" t="s">
        <v>7623</v>
      </c>
      <c r="R830" t="s">
        <v>1890</v>
      </c>
      <c r="S830">
        <v>5</v>
      </c>
      <c r="T830" s="2">
        <v>0</v>
      </c>
      <c r="U830" s="5">
        <v>7.49</v>
      </c>
      <c r="V830" s="5">
        <f>ORDENES[[#This Row],[Ventas sin descuento]]-ORDENES[[#This Row],[costos estimados]]</f>
        <v>7.49</v>
      </c>
      <c r="W830">
        <v>2</v>
      </c>
      <c r="X830" s="5">
        <v>15.28</v>
      </c>
      <c r="Y830" s="5">
        <f>ORDENES[[#This Row],[Ventas Originales (con descuento)]]/(1-ORDENES[[#This Row],[Descuento]])</f>
        <v>15.28</v>
      </c>
      <c r="Z830" s="5">
        <f>ORDENES[[#This Row],[Ventas Originales (con descuento)]]/ORDENES[[#This Row],[Cantidad]]/(1-ORDENES[[#This Row],[Descuento]])</f>
        <v>7.64</v>
      </c>
      <c r="AA830" s="5">
        <f>ORDENES[[#This Row],[Ventas Originales (con descuento)]]/ORDENES[[#This Row],[Cantidad]]</f>
        <v>7.64</v>
      </c>
      <c r="AB830" s="5">
        <f>ORDENES[[#This Row],[Ventas Originales (con descuento)]]-(ORDENES[[#This Row],[Ganancias]])</f>
        <v>7.7899999999999991</v>
      </c>
    </row>
    <row r="831" spans="1:28" x14ac:dyDescent="0.35">
      <c r="A831" t="s">
        <v>7715</v>
      </c>
      <c r="B831" t="s">
        <v>608</v>
      </c>
      <c r="C831" t="s">
        <v>1</v>
      </c>
      <c r="D831" t="s">
        <v>100</v>
      </c>
      <c r="E831" t="s">
        <v>41</v>
      </c>
      <c r="F831" s="1">
        <v>44363</v>
      </c>
      <c r="G831" t="s">
        <v>7598</v>
      </c>
      <c r="H831" t="s">
        <v>1070</v>
      </c>
      <c r="I831">
        <v>41042</v>
      </c>
      <c r="J831" t="s">
        <v>7647</v>
      </c>
      <c r="K831" t="s">
        <v>1859</v>
      </c>
      <c r="L831" t="s">
        <v>1860</v>
      </c>
      <c r="M831" s="1">
        <v>44368</v>
      </c>
      <c r="N831" t="s">
        <v>1861</v>
      </c>
      <c r="O831" t="s">
        <v>7614</v>
      </c>
      <c r="P831" t="s">
        <v>1862</v>
      </c>
      <c r="Q831" t="s">
        <v>7614</v>
      </c>
      <c r="R831" t="s">
        <v>1864</v>
      </c>
      <c r="S831">
        <v>3</v>
      </c>
      <c r="T831" s="2">
        <v>0</v>
      </c>
      <c r="U831" s="5">
        <v>90.59</v>
      </c>
      <c r="V831" s="5">
        <f>ORDENES[[#This Row],[Ventas sin descuento]]-ORDENES[[#This Row],[costos estimados]]</f>
        <v>90.59</v>
      </c>
      <c r="W831">
        <v>2</v>
      </c>
      <c r="X831" s="5">
        <v>301.95999999999998</v>
      </c>
      <c r="Y831" s="5">
        <f>ORDENES[[#This Row],[Ventas Originales (con descuento)]]/(1-ORDENES[[#This Row],[Descuento]])</f>
        <v>301.95999999999998</v>
      </c>
      <c r="Z831" s="5">
        <f>ORDENES[[#This Row],[Ventas Originales (con descuento)]]/ORDENES[[#This Row],[Cantidad]]/(1-ORDENES[[#This Row],[Descuento]])</f>
        <v>150.97999999999999</v>
      </c>
      <c r="AA831" s="5">
        <f>ORDENES[[#This Row],[Ventas Originales (con descuento)]]/ORDENES[[#This Row],[Cantidad]]</f>
        <v>150.97999999999999</v>
      </c>
      <c r="AB831" s="5">
        <f>ORDENES[[#This Row],[Ventas Originales (con descuento)]]-(ORDENES[[#This Row],[Ganancias]])</f>
        <v>211.36999999999998</v>
      </c>
    </row>
    <row r="832" spans="1:28" x14ac:dyDescent="0.35">
      <c r="A832" t="s">
        <v>7719</v>
      </c>
      <c r="B832" t="s">
        <v>608</v>
      </c>
      <c r="C832" t="s">
        <v>1</v>
      </c>
      <c r="D832" t="s">
        <v>100</v>
      </c>
      <c r="E832" t="s">
        <v>7624</v>
      </c>
      <c r="F832" s="1">
        <v>44363</v>
      </c>
      <c r="G832" t="s">
        <v>7598</v>
      </c>
      <c r="H832" t="s">
        <v>1070</v>
      </c>
      <c r="I832">
        <v>41042</v>
      </c>
      <c r="J832" t="s">
        <v>7648</v>
      </c>
      <c r="K832" t="s">
        <v>1859</v>
      </c>
      <c r="L832" t="s">
        <v>1860</v>
      </c>
      <c r="M832" s="1">
        <v>44368</v>
      </c>
      <c r="N832" t="s">
        <v>1861</v>
      </c>
      <c r="O832" t="s">
        <v>7614</v>
      </c>
      <c r="P832" t="s">
        <v>1862</v>
      </c>
      <c r="Q832" t="s">
        <v>7614</v>
      </c>
      <c r="R832" t="s">
        <v>1877</v>
      </c>
      <c r="S832">
        <v>3</v>
      </c>
      <c r="T832" s="2">
        <v>0</v>
      </c>
      <c r="U832" s="5">
        <v>50.58</v>
      </c>
      <c r="V832" s="5">
        <f>ORDENES[[#This Row],[Ventas sin descuento]]-ORDENES[[#This Row],[costos estimados]]</f>
        <v>50.580000000000013</v>
      </c>
      <c r="W832">
        <v>3</v>
      </c>
      <c r="X832" s="5">
        <v>180.66</v>
      </c>
      <c r="Y832" s="5">
        <f>ORDENES[[#This Row],[Ventas Originales (con descuento)]]/(1-ORDENES[[#This Row],[Descuento]])</f>
        <v>180.66</v>
      </c>
      <c r="Z832" s="5">
        <f>ORDENES[[#This Row],[Ventas Originales (con descuento)]]/ORDENES[[#This Row],[Cantidad]]/(1-ORDENES[[#This Row],[Descuento]])</f>
        <v>60.22</v>
      </c>
      <c r="AA832" s="5">
        <f>ORDENES[[#This Row],[Ventas Originales (con descuento)]]/ORDENES[[#This Row],[Cantidad]]</f>
        <v>60.22</v>
      </c>
      <c r="AB832" s="5">
        <f>ORDENES[[#This Row],[Ventas Originales (con descuento)]]-(ORDENES[[#This Row],[Ganancias]])</f>
        <v>130.07999999999998</v>
      </c>
    </row>
    <row r="833" spans="1:28" x14ac:dyDescent="0.35">
      <c r="A833" t="s">
        <v>7720</v>
      </c>
      <c r="B833" t="s">
        <v>608</v>
      </c>
      <c r="C833" t="s">
        <v>1</v>
      </c>
      <c r="D833" t="s">
        <v>100</v>
      </c>
      <c r="E833" t="s">
        <v>609</v>
      </c>
      <c r="F833" s="1">
        <v>44363</v>
      </c>
      <c r="G833" t="s">
        <v>7598</v>
      </c>
      <c r="H833" t="s">
        <v>1070</v>
      </c>
      <c r="I833">
        <v>41042</v>
      </c>
      <c r="J833" t="s">
        <v>1771</v>
      </c>
      <c r="K833" t="s">
        <v>1859</v>
      </c>
      <c r="L833" t="s">
        <v>1860</v>
      </c>
      <c r="M833" s="1">
        <v>44368</v>
      </c>
      <c r="N833" t="s">
        <v>1861</v>
      </c>
      <c r="O833" t="s">
        <v>7614</v>
      </c>
      <c r="P833" t="s">
        <v>1862</v>
      </c>
      <c r="Q833" t="s">
        <v>7614</v>
      </c>
      <c r="R833" t="s">
        <v>1875</v>
      </c>
      <c r="S833">
        <v>3</v>
      </c>
      <c r="T833" s="2">
        <v>0</v>
      </c>
      <c r="U833" s="5">
        <v>51.83</v>
      </c>
      <c r="V833" s="5">
        <f>ORDENES[[#This Row],[Ventas sin descuento]]-ORDENES[[#This Row],[costos estimados]]</f>
        <v>51.830000000000013</v>
      </c>
      <c r="W833">
        <v>2</v>
      </c>
      <c r="X833" s="5">
        <v>191.98</v>
      </c>
      <c r="Y833" s="5">
        <f>ORDENES[[#This Row],[Ventas Originales (con descuento)]]/(1-ORDENES[[#This Row],[Descuento]])</f>
        <v>191.98</v>
      </c>
      <c r="Z833" s="5">
        <f>ORDENES[[#This Row],[Ventas Originales (con descuento)]]/ORDENES[[#This Row],[Cantidad]]/(1-ORDENES[[#This Row],[Descuento]])</f>
        <v>95.99</v>
      </c>
      <c r="AA833" s="5">
        <f>ORDENES[[#This Row],[Ventas Originales (con descuento)]]/ORDENES[[#This Row],[Cantidad]]</f>
        <v>95.99</v>
      </c>
      <c r="AB833" s="5">
        <f>ORDENES[[#This Row],[Ventas Originales (con descuento)]]-(ORDENES[[#This Row],[Ganancias]])</f>
        <v>140.14999999999998</v>
      </c>
    </row>
    <row r="834" spans="1:28" x14ac:dyDescent="0.35">
      <c r="A834" t="s">
        <v>7720</v>
      </c>
      <c r="B834" t="s">
        <v>608</v>
      </c>
      <c r="C834" t="s">
        <v>1</v>
      </c>
      <c r="D834" t="s">
        <v>100</v>
      </c>
      <c r="E834" t="s">
        <v>18</v>
      </c>
      <c r="F834" s="1">
        <v>44363</v>
      </c>
      <c r="G834" t="s">
        <v>7598</v>
      </c>
      <c r="H834" t="s">
        <v>1070</v>
      </c>
      <c r="I834">
        <v>41042</v>
      </c>
      <c r="J834" t="s">
        <v>1772</v>
      </c>
      <c r="K834" t="s">
        <v>1859</v>
      </c>
      <c r="L834" t="s">
        <v>1860</v>
      </c>
      <c r="M834" s="1">
        <v>44368</v>
      </c>
      <c r="N834" t="s">
        <v>1861</v>
      </c>
      <c r="O834" t="s">
        <v>7614</v>
      </c>
      <c r="P834" t="s">
        <v>1862</v>
      </c>
      <c r="Q834" t="s">
        <v>7614</v>
      </c>
      <c r="R834" t="s">
        <v>1875</v>
      </c>
      <c r="S834">
        <v>3</v>
      </c>
      <c r="T834" s="2">
        <v>0</v>
      </c>
      <c r="U834" s="5">
        <v>17.16</v>
      </c>
      <c r="V834" s="5">
        <f>ORDENES[[#This Row],[Ventas sin descuento]]-ORDENES[[#This Row],[costos estimados]]</f>
        <v>17.159999999999997</v>
      </c>
      <c r="W834">
        <v>1</v>
      </c>
      <c r="X834" s="5">
        <v>65.989999999999995</v>
      </c>
      <c r="Y834" s="5">
        <f>ORDENES[[#This Row],[Ventas Originales (con descuento)]]/(1-ORDENES[[#This Row],[Descuento]])</f>
        <v>65.989999999999995</v>
      </c>
      <c r="Z834" s="5">
        <f>ORDENES[[#This Row],[Ventas Originales (con descuento)]]/ORDENES[[#This Row],[Cantidad]]/(1-ORDENES[[#This Row],[Descuento]])</f>
        <v>65.989999999999995</v>
      </c>
      <c r="AA834" s="5">
        <f>ORDENES[[#This Row],[Ventas Originales (con descuento)]]/ORDENES[[#This Row],[Cantidad]]</f>
        <v>65.989999999999995</v>
      </c>
      <c r="AB834" s="5">
        <f>ORDENES[[#This Row],[Ventas Originales (con descuento)]]-(ORDENES[[#This Row],[Ganancias]])</f>
        <v>48.83</v>
      </c>
    </row>
    <row r="835" spans="1:28" x14ac:dyDescent="0.35">
      <c r="A835" t="s">
        <v>7719</v>
      </c>
      <c r="B835" t="s">
        <v>252</v>
      </c>
      <c r="C835" t="s">
        <v>1</v>
      </c>
      <c r="D835" t="s">
        <v>197</v>
      </c>
      <c r="E835" t="s">
        <v>50</v>
      </c>
      <c r="F835" s="1">
        <v>44035</v>
      </c>
      <c r="G835" t="s">
        <v>7613</v>
      </c>
      <c r="H835" t="s">
        <v>1071</v>
      </c>
      <c r="I835">
        <v>33614</v>
      </c>
      <c r="J835" t="s">
        <v>1773</v>
      </c>
      <c r="K835" t="s">
        <v>1859</v>
      </c>
      <c r="L835" t="s">
        <v>1866</v>
      </c>
      <c r="M835" s="1">
        <v>44039</v>
      </c>
      <c r="N835" t="s">
        <v>1869</v>
      </c>
      <c r="O835" t="s">
        <v>7623</v>
      </c>
      <c r="P835" t="s">
        <v>1870</v>
      </c>
      <c r="Q835" t="s">
        <v>7623</v>
      </c>
      <c r="R835" t="s">
        <v>1874</v>
      </c>
      <c r="S835">
        <v>3</v>
      </c>
      <c r="T835" s="2">
        <v>0.2</v>
      </c>
      <c r="U835" s="5">
        <v>2.64</v>
      </c>
      <c r="V835" s="5">
        <f>ORDENES[[#This Row],[Ventas sin descuento]]-ORDENES[[#This Row],[costos estimados]]</f>
        <v>11.445</v>
      </c>
      <c r="W835">
        <v>2</v>
      </c>
      <c r="X835" s="5">
        <v>35.22</v>
      </c>
      <c r="Y835" s="5">
        <f>ORDENES[[#This Row],[Ventas Originales (con descuento)]]/(1-ORDENES[[#This Row],[Descuento]])</f>
        <v>44.024999999999999</v>
      </c>
      <c r="Z835" s="5">
        <f>ORDENES[[#This Row],[Ventas Originales (con descuento)]]/ORDENES[[#This Row],[Cantidad]]/(1-ORDENES[[#This Row],[Descuento]])</f>
        <v>22.012499999999999</v>
      </c>
      <c r="AA835" s="5">
        <f>ORDENES[[#This Row],[Ventas Originales (con descuento)]]/ORDENES[[#This Row],[Cantidad]]</f>
        <v>17.61</v>
      </c>
      <c r="AB835" s="5">
        <f>ORDENES[[#This Row],[Ventas Originales (con descuento)]]-(ORDENES[[#This Row],[Ganancias]])</f>
        <v>32.58</v>
      </c>
    </row>
    <row r="836" spans="1:28" x14ac:dyDescent="0.35">
      <c r="A836" t="s">
        <v>7719</v>
      </c>
      <c r="B836" t="s">
        <v>252</v>
      </c>
      <c r="C836" t="s">
        <v>1</v>
      </c>
      <c r="D836" t="s">
        <v>197</v>
      </c>
      <c r="E836" t="s">
        <v>26</v>
      </c>
      <c r="F836" s="1">
        <v>44035</v>
      </c>
      <c r="G836" t="s">
        <v>7613</v>
      </c>
      <c r="H836" t="s">
        <v>1071</v>
      </c>
      <c r="I836">
        <v>33614</v>
      </c>
      <c r="J836" t="s">
        <v>1774</v>
      </c>
      <c r="K836" t="s">
        <v>1859</v>
      </c>
      <c r="L836" t="s">
        <v>1866</v>
      </c>
      <c r="M836" s="1">
        <v>44039</v>
      </c>
      <c r="N836" t="s">
        <v>1869</v>
      </c>
      <c r="O836" t="s">
        <v>7623</v>
      </c>
      <c r="P836" t="s">
        <v>1870</v>
      </c>
      <c r="Q836" t="s">
        <v>7623</v>
      </c>
      <c r="R836" t="s">
        <v>1877</v>
      </c>
      <c r="S836">
        <v>3</v>
      </c>
      <c r="T836" s="2">
        <v>0.2</v>
      </c>
      <c r="U836" s="5">
        <v>6.52</v>
      </c>
      <c r="V836" s="5">
        <f>ORDENES[[#This Row],[Ventas sin descuento]]-ORDENES[[#This Row],[costos estimados]]</f>
        <v>12.444999999999997</v>
      </c>
      <c r="W836">
        <v>2</v>
      </c>
      <c r="X836" s="5">
        <v>23.7</v>
      </c>
      <c r="Y836" s="5">
        <f>ORDENES[[#This Row],[Ventas Originales (con descuento)]]/(1-ORDENES[[#This Row],[Descuento]])</f>
        <v>29.624999999999996</v>
      </c>
      <c r="Z836" s="5">
        <f>ORDENES[[#This Row],[Ventas Originales (con descuento)]]/ORDENES[[#This Row],[Cantidad]]/(1-ORDENES[[#This Row],[Descuento]])</f>
        <v>14.812499999999998</v>
      </c>
      <c r="AA836" s="5">
        <f>ORDENES[[#This Row],[Ventas Originales (con descuento)]]/ORDENES[[#This Row],[Cantidad]]</f>
        <v>11.85</v>
      </c>
      <c r="AB836" s="5">
        <f>ORDENES[[#This Row],[Ventas Originales (con descuento)]]-(ORDENES[[#This Row],[Ganancias]])</f>
        <v>17.18</v>
      </c>
    </row>
    <row r="837" spans="1:28" x14ac:dyDescent="0.35">
      <c r="A837" t="s">
        <v>7720</v>
      </c>
      <c r="B837" t="s">
        <v>252</v>
      </c>
      <c r="C837" t="s">
        <v>1</v>
      </c>
      <c r="D837" t="s">
        <v>197</v>
      </c>
      <c r="E837" t="s">
        <v>465</v>
      </c>
      <c r="F837" s="1">
        <v>44035</v>
      </c>
      <c r="G837" t="s">
        <v>7613</v>
      </c>
      <c r="H837" t="s">
        <v>1071</v>
      </c>
      <c r="I837">
        <v>33614</v>
      </c>
      <c r="J837" t="s">
        <v>1775</v>
      </c>
      <c r="K837" t="s">
        <v>1859</v>
      </c>
      <c r="L837" t="s">
        <v>1866</v>
      </c>
      <c r="M837" s="1">
        <v>44039</v>
      </c>
      <c r="N837" t="s">
        <v>1869</v>
      </c>
      <c r="O837" t="s">
        <v>7623</v>
      </c>
      <c r="P837" t="s">
        <v>1870</v>
      </c>
      <c r="Q837" t="s">
        <v>7623</v>
      </c>
      <c r="R837" t="s">
        <v>1912</v>
      </c>
      <c r="S837">
        <v>3</v>
      </c>
      <c r="T837" s="2">
        <v>0.5</v>
      </c>
      <c r="U837" s="5">
        <v>-111.5</v>
      </c>
      <c r="V837" s="5">
        <f>ORDENES[[#This Row],[Ventas sin descuento]]-ORDENES[[#This Row],[costos estimados]]</f>
        <v>153.98000000000002</v>
      </c>
      <c r="W837">
        <v>1</v>
      </c>
      <c r="X837" s="5">
        <v>265.48</v>
      </c>
      <c r="Y837" s="5">
        <f>ORDENES[[#This Row],[Ventas Originales (con descuento)]]/(1-ORDENES[[#This Row],[Descuento]])</f>
        <v>530.96</v>
      </c>
      <c r="Z837" s="5">
        <f>ORDENES[[#This Row],[Ventas Originales (con descuento)]]/ORDENES[[#This Row],[Cantidad]]/(1-ORDENES[[#This Row],[Descuento]])</f>
        <v>530.96</v>
      </c>
      <c r="AA837" s="5">
        <f>ORDENES[[#This Row],[Ventas Originales (con descuento)]]/ORDENES[[#This Row],[Cantidad]]</f>
        <v>265.48</v>
      </c>
      <c r="AB837" s="5">
        <f>ORDENES[[#This Row],[Ventas Originales (con descuento)]]-(ORDENES[[#This Row],[Ganancias]])</f>
        <v>376.98</v>
      </c>
    </row>
    <row r="838" spans="1:28" x14ac:dyDescent="0.35">
      <c r="A838" t="s">
        <v>7719</v>
      </c>
      <c r="B838" t="s">
        <v>531</v>
      </c>
      <c r="C838" t="s">
        <v>1</v>
      </c>
      <c r="D838" t="s">
        <v>578</v>
      </c>
      <c r="E838" t="s">
        <v>146</v>
      </c>
      <c r="F838" s="1">
        <v>43351</v>
      </c>
      <c r="G838" t="s">
        <v>7598</v>
      </c>
      <c r="H838" t="s">
        <v>1072</v>
      </c>
      <c r="I838">
        <v>75701</v>
      </c>
      <c r="J838" t="s">
        <v>1776</v>
      </c>
      <c r="K838" t="s">
        <v>1881</v>
      </c>
      <c r="L838" t="s">
        <v>1860</v>
      </c>
      <c r="M838" s="1">
        <v>43356</v>
      </c>
      <c r="N838" t="s">
        <v>1861</v>
      </c>
      <c r="O838" t="s">
        <v>7614</v>
      </c>
      <c r="P838" t="s">
        <v>1883</v>
      </c>
      <c r="Q838" t="s">
        <v>7614</v>
      </c>
      <c r="R838" t="s">
        <v>1876</v>
      </c>
      <c r="S838">
        <v>3</v>
      </c>
      <c r="T838" s="2">
        <v>0.8</v>
      </c>
      <c r="U838" s="5">
        <v>-79.34</v>
      </c>
      <c r="V838" s="5">
        <f>ORDENES[[#This Row],[Ventas sin descuento]]-ORDENES[[#This Row],[costos estimados]]</f>
        <v>125.38000000000005</v>
      </c>
      <c r="W838">
        <v>4</v>
      </c>
      <c r="X838" s="5">
        <v>51.18</v>
      </c>
      <c r="Y838" s="5">
        <f>ORDENES[[#This Row],[Ventas Originales (con descuento)]]/(1-ORDENES[[#This Row],[Descuento]])</f>
        <v>255.90000000000006</v>
      </c>
      <c r="Z838" s="5">
        <f>ORDENES[[#This Row],[Ventas Originales (con descuento)]]/ORDENES[[#This Row],[Cantidad]]/(1-ORDENES[[#This Row],[Descuento]])</f>
        <v>63.975000000000016</v>
      </c>
      <c r="AA838" s="5">
        <f>ORDENES[[#This Row],[Ventas Originales (con descuento)]]/ORDENES[[#This Row],[Cantidad]]</f>
        <v>12.795</v>
      </c>
      <c r="AB838" s="5">
        <f>ORDENES[[#This Row],[Ventas Originales (con descuento)]]-(ORDENES[[#This Row],[Ganancias]])</f>
        <v>130.52000000000001</v>
      </c>
    </row>
    <row r="839" spans="1:28" x14ac:dyDescent="0.35">
      <c r="A839" t="s">
        <v>7719</v>
      </c>
      <c r="B839" t="s">
        <v>110</v>
      </c>
      <c r="C839" t="s">
        <v>1</v>
      </c>
      <c r="D839" t="s">
        <v>610</v>
      </c>
      <c r="E839" t="s">
        <v>196</v>
      </c>
      <c r="F839" s="1">
        <v>44504</v>
      </c>
      <c r="G839" t="s">
        <v>7613</v>
      </c>
      <c r="H839" t="s">
        <v>1073</v>
      </c>
      <c r="I839">
        <v>38401</v>
      </c>
      <c r="J839" t="s">
        <v>1777</v>
      </c>
      <c r="K839" t="s">
        <v>1859</v>
      </c>
      <c r="L839" t="s">
        <v>1882</v>
      </c>
      <c r="M839" s="1">
        <v>44511</v>
      </c>
      <c r="N839" t="s">
        <v>1869</v>
      </c>
      <c r="O839" t="s">
        <v>7623</v>
      </c>
      <c r="P839" t="s">
        <v>1901</v>
      </c>
      <c r="Q839" t="s">
        <v>7623</v>
      </c>
      <c r="R839" t="s">
        <v>1879</v>
      </c>
      <c r="S839">
        <v>5</v>
      </c>
      <c r="T839" s="2">
        <v>0.2</v>
      </c>
      <c r="U839" s="5">
        <v>3.26</v>
      </c>
      <c r="V839" s="5">
        <f>ORDENES[[#This Row],[Ventas sin descuento]]-ORDENES[[#This Row],[costos estimados]]</f>
        <v>5.6749999999999989</v>
      </c>
      <c r="W839">
        <v>2</v>
      </c>
      <c r="X839" s="5">
        <v>9.66</v>
      </c>
      <c r="Y839" s="5">
        <f>ORDENES[[#This Row],[Ventas Originales (con descuento)]]/(1-ORDENES[[#This Row],[Descuento]])</f>
        <v>12.074999999999999</v>
      </c>
      <c r="Z839" s="5">
        <f>ORDENES[[#This Row],[Ventas Originales (con descuento)]]/ORDENES[[#This Row],[Cantidad]]/(1-ORDENES[[#This Row],[Descuento]])</f>
        <v>6.0374999999999996</v>
      </c>
      <c r="AA839" s="5">
        <f>ORDENES[[#This Row],[Ventas Originales (con descuento)]]/ORDENES[[#This Row],[Cantidad]]</f>
        <v>4.83</v>
      </c>
      <c r="AB839" s="5">
        <f>ORDENES[[#This Row],[Ventas Originales (con descuento)]]-(ORDENES[[#This Row],[Ganancias]])</f>
        <v>6.4</v>
      </c>
    </row>
    <row r="840" spans="1:28" x14ac:dyDescent="0.35">
      <c r="A840" t="s">
        <v>7720</v>
      </c>
      <c r="B840" t="s">
        <v>24</v>
      </c>
      <c r="C840" t="s">
        <v>1</v>
      </c>
      <c r="D840" t="s">
        <v>398</v>
      </c>
      <c r="E840" t="s">
        <v>16</v>
      </c>
      <c r="F840" s="1">
        <v>43897</v>
      </c>
      <c r="G840" t="s">
        <v>7598</v>
      </c>
      <c r="H840" t="s">
        <v>1074</v>
      </c>
      <c r="I840">
        <v>76106</v>
      </c>
      <c r="J840" t="s">
        <v>1530</v>
      </c>
      <c r="K840" t="s">
        <v>1881</v>
      </c>
      <c r="L840" t="s">
        <v>1866</v>
      </c>
      <c r="M840" s="1">
        <v>43902</v>
      </c>
      <c r="N840" t="s">
        <v>1869</v>
      </c>
      <c r="O840" t="s">
        <v>7623</v>
      </c>
      <c r="P840" t="s">
        <v>1883</v>
      </c>
      <c r="Q840" t="s">
        <v>7623</v>
      </c>
      <c r="R840" t="s">
        <v>1875</v>
      </c>
      <c r="S840">
        <v>3</v>
      </c>
      <c r="T840" s="2">
        <v>0.2</v>
      </c>
      <c r="U840" s="5">
        <v>1.58</v>
      </c>
      <c r="V840" s="5">
        <f>ORDENES[[#This Row],[Ventas sin descuento]]-ORDENES[[#This Row],[costos estimados]]</f>
        <v>6.8474999999999966</v>
      </c>
      <c r="W840">
        <v>3</v>
      </c>
      <c r="X840" s="5">
        <v>21.07</v>
      </c>
      <c r="Y840" s="5">
        <f>ORDENES[[#This Row],[Ventas Originales (con descuento)]]/(1-ORDENES[[#This Row],[Descuento]])</f>
        <v>26.337499999999999</v>
      </c>
      <c r="Z840" s="5">
        <f>ORDENES[[#This Row],[Ventas Originales (con descuento)]]/ORDENES[[#This Row],[Cantidad]]/(1-ORDENES[[#This Row],[Descuento]])</f>
        <v>8.7791666666666668</v>
      </c>
      <c r="AA840" s="5">
        <f>ORDENES[[#This Row],[Ventas Originales (con descuento)]]/ORDENES[[#This Row],[Cantidad]]</f>
        <v>7.0233333333333334</v>
      </c>
      <c r="AB840" s="5">
        <f>ORDENES[[#This Row],[Ventas Originales (con descuento)]]-(ORDENES[[#This Row],[Ganancias]])</f>
        <v>19.490000000000002</v>
      </c>
    </row>
    <row r="841" spans="1:28" x14ac:dyDescent="0.35">
      <c r="A841" t="s">
        <v>7719</v>
      </c>
      <c r="B841" t="s">
        <v>80</v>
      </c>
      <c r="C841" t="s">
        <v>1</v>
      </c>
      <c r="D841" t="s">
        <v>611</v>
      </c>
      <c r="E841" t="s">
        <v>50</v>
      </c>
      <c r="F841" s="1">
        <v>43789</v>
      </c>
      <c r="G841" t="s">
        <v>7598</v>
      </c>
      <c r="H841" t="s">
        <v>1075</v>
      </c>
      <c r="I841">
        <v>10035</v>
      </c>
      <c r="J841" t="s">
        <v>1735</v>
      </c>
      <c r="K841" t="s">
        <v>1887</v>
      </c>
      <c r="L841" t="s">
        <v>1866</v>
      </c>
      <c r="M841" s="1">
        <v>43794</v>
      </c>
      <c r="N841" t="s">
        <v>1869</v>
      </c>
      <c r="O841" t="s">
        <v>7623</v>
      </c>
      <c r="P841" t="s">
        <v>1897</v>
      </c>
      <c r="Q841" t="s">
        <v>7623</v>
      </c>
      <c r="R841" t="s">
        <v>1874</v>
      </c>
      <c r="S841">
        <v>3</v>
      </c>
      <c r="T841" s="2">
        <v>0</v>
      </c>
      <c r="U841" s="5">
        <v>16.32</v>
      </c>
      <c r="V841" s="5">
        <f>ORDENES[[#This Row],[Ventas sin descuento]]-ORDENES[[#This Row],[costos estimados]]</f>
        <v>16.32</v>
      </c>
      <c r="W841">
        <v>3</v>
      </c>
      <c r="X841" s="5">
        <v>60.45</v>
      </c>
      <c r="Y841" s="5">
        <f>ORDENES[[#This Row],[Ventas Originales (con descuento)]]/(1-ORDENES[[#This Row],[Descuento]])</f>
        <v>60.45</v>
      </c>
      <c r="Z841" s="5">
        <f>ORDENES[[#This Row],[Ventas Originales (con descuento)]]/ORDENES[[#This Row],[Cantidad]]/(1-ORDENES[[#This Row],[Descuento]])</f>
        <v>20.150000000000002</v>
      </c>
      <c r="AA841" s="5">
        <f>ORDENES[[#This Row],[Ventas Originales (con descuento)]]/ORDENES[[#This Row],[Cantidad]]</f>
        <v>20.150000000000002</v>
      </c>
      <c r="AB841" s="5">
        <f>ORDENES[[#This Row],[Ventas Originales (con descuento)]]-(ORDENES[[#This Row],[Ganancias]])</f>
        <v>44.13</v>
      </c>
    </row>
    <row r="842" spans="1:28" x14ac:dyDescent="0.35">
      <c r="A842" t="s">
        <v>7719</v>
      </c>
      <c r="B842" t="s">
        <v>80</v>
      </c>
      <c r="C842" t="s">
        <v>1</v>
      </c>
      <c r="D842" t="s">
        <v>611</v>
      </c>
      <c r="E842" t="s">
        <v>13</v>
      </c>
      <c r="F842" s="1">
        <v>43789</v>
      </c>
      <c r="G842" t="s">
        <v>7598</v>
      </c>
      <c r="H842" t="s">
        <v>1075</v>
      </c>
      <c r="I842">
        <v>10035</v>
      </c>
      <c r="J842" t="s">
        <v>1778</v>
      </c>
      <c r="K842" t="s">
        <v>1887</v>
      </c>
      <c r="L842" t="s">
        <v>1866</v>
      </c>
      <c r="M842" s="1">
        <v>43794</v>
      </c>
      <c r="N842" t="s">
        <v>1869</v>
      </c>
      <c r="O842" t="s">
        <v>7623</v>
      </c>
      <c r="P842" t="s">
        <v>1897</v>
      </c>
      <c r="Q842" t="s">
        <v>7623</v>
      </c>
      <c r="R842" t="s">
        <v>1874</v>
      </c>
      <c r="S842">
        <v>3</v>
      </c>
      <c r="T842" s="2">
        <v>0</v>
      </c>
      <c r="U842" s="5">
        <v>3.34</v>
      </c>
      <c r="V842" s="5">
        <f>ORDENES[[#This Row],[Ventas sin descuento]]-ORDENES[[#This Row],[costos estimados]]</f>
        <v>3.34</v>
      </c>
      <c r="W842">
        <v>4</v>
      </c>
      <c r="X842" s="5">
        <v>11.52</v>
      </c>
      <c r="Y842" s="5">
        <f>ORDENES[[#This Row],[Ventas Originales (con descuento)]]/(1-ORDENES[[#This Row],[Descuento]])</f>
        <v>11.52</v>
      </c>
      <c r="Z842" s="5">
        <f>ORDENES[[#This Row],[Ventas Originales (con descuento)]]/ORDENES[[#This Row],[Cantidad]]/(1-ORDENES[[#This Row],[Descuento]])</f>
        <v>2.88</v>
      </c>
      <c r="AA842" s="5">
        <f>ORDENES[[#This Row],[Ventas Originales (con descuento)]]/ORDENES[[#This Row],[Cantidad]]</f>
        <v>2.88</v>
      </c>
      <c r="AB842" s="5">
        <f>ORDENES[[#This Row],[Ventas Originales (con descuento)]]-(ORDENES[[#This Row],[Ganancias]])</f>
        <v>8.18</v>
      </c>
    </row>
    <row r="843" spans="1:28" x14ac:dyDescent="0.35">
      <c r="A843" t="s">
        <v>7715</v>
      </c>
      <c r="B843" t="s">
        <v>80</v>
      </c>
      <c r="C843" t="s">
        <v>1</v>
      </c>
      <c r="D843" t="s">
        <v>611</v>
      </c>
      <c r="E843" t="s">
        <v>240</v>
      </c>
      <c r="F843" s="1">
        <v>43789</v>
      </c>
      <c r="G843" t="s">
        <v>7598</v>
      </c>
      <c r="H843" t="s">
        <v>1075</v>
      </c>
      <c r="I843">
        <v>10035</v>
      </c>
      <c r="J843" t="s">
        <v>1779</v>
      </c>
      <c r="K843" t="s">
        <v>1887</v>
      </c>
      <c r="L843" t="s">
        <v>1866</v>
      </c>
      <c r="M843" s="1">
        <v>43794</v>
      </c>
      <c r="N843" t="s">
        <v>1869</v>
      </c>
      <c r="O843" t="s">
        <v>7623</v>
      </c>
      <c r="P843" t="s">
        <v>1897</v>
      </c>
      <c r="Q843" t="s">
        <v>7623</v>
      </c>
      <c r="R843" t="s">
        <v>1863</v>
      </c>
      <c r="S843">
        <v>3</v>
      </c>
      <c r="T843" s="2">
        <v>0.2</v>
      </c>
      <c r="U843" s="5">
        <v>9.3000000000000007</v>
      </c>
      <c r="V843" s="5">
        <f>ORDENES[[#This Row],[Ventas sin descuento]]-ORDENES[[#This Row],[costos estimados]]</f>
        <v>55.8125</v>
      </c>
      <c r="W843">
        <v>4</v>
      </c>
      <c r="X843" s="5">
        <v>186.05</v>
      </c>
      <c r="Y843" s="5">
        <f>ORDENES[[#This Row],[Ventas Originales (con descuento)]]/(1-ORDENES[[#This Row],[Descuento]])</f>
        <v>232.5625</v>
      </c>
      <c r="Z843" s="5">
        <f>ORDENES[[#This Row],[Ventas Originales (con descuento)]]/ORDENES[[#This Row],[Cantidad]]/(1-ORDENES[[#This Row],[Descuento]])</f>
        <v>58.140625</v>
      </c>
      <c r="AA843" s="5">
        <f>ORDENES[[#This Row],[Ventas Originales (con descuento)]]/ORDENES[[#This Row],[Cantidad]]</f>
        <v>46.512500000000003</v>
      </c>
      <c r="AB843" s="5">
        <f>ORDENES[[#This Row],[Ventas Originales (con descuento)]]-(ORDENES[[#This Row],[Ganancias]])</f>
        <v>176.75</v>
      </c>
    </row>
    <row r="844" spans="1:28" x14ac:dyDescent="0.35">
      <c r="A844" t="s">
        <v>7719</v>
      </c>
      <c r="B844" t="s">
        <v>5</v>
      </c>
      <c r="C844" t="s">
        <v>1</v>
      </c>
      <c r="D844" t="s">
        <v>612</v>
      </c>
      <c r="E844" t="s">
        <v>7624</v>
      </c>
      <c r="F844" s="1">
        <v>44142</v>
      </c>
      <c r="G844" t="s">
        <v>7613</v>
      </c>
      <c r="H844" t="s">
        <v>1076</v>
      </c>
      <c r="I844">
        <v>90036</v>
      </c>
      <c r="J844" t="s">
        <v>7649</v>
      </c>
      <c r="K844" t="s">
        <v>1865</v>
      </c>
      <c r="L844" t="s">
        <v>1866</v>
      </c>
      <c r="M844" s="1">
        <v>44144</v>
      </c>
      <c r="N844" t="s">
        <v>1891</v>
      </c>
      <c r="O844" t="s">
        <v>7675</v>
      </c>
      <c r="P844" t="s">
        <v>1867</v>
      </c>
      <c r="Q844" t="s">
        <v>7675</v>
      </c>
      <c r="R844" t="s">
        <v>1876</v>
      </c>
      <c r="S844">
        <v>1</v>
      </c>
      <c r="T844" s="2">
        <v>0.2</v>
      </c>
      <c r="U844" s="5">
        <v>11.7</v>
      </c>
      <c r="V844" s="5">
        <f>ORDENES[[#This Row],[Ventas sin descuento]]-ORDENES[[#This Row],[costos estimados]]</f>
        <v>21.06</v>
      </c>
      <c r="W844">
        <v>4</v>
      </c>
      <c r="X844" s="5">
        <v>37.44</v>
      </c>
      <c r="Y844" s="5">
        <f>ORDENES[[#This Row],[Ventas Originales (con descuento)]]/(1-ORDENES[[#This Row],[Descuento]])</f>
        <v>46.8</v>
      </c>
      <c r="Z844" s="5">
        <f>ORDENES[[#This Row],[Ventas Originales (con descuento)]]/ORDENES[[#This Row],[Cantidad]]/(1-ORDENES[[#This Row],[Descuento]])</f>
        <v>11.7</v>
      </c>
      <c r="AA844" s="5">
        <f>ORDENES[[#This Row],[Ventas Originales (con descuento)]]/ORDENES[[#This Row],[Cantidad]]</f>
        <v>9.36</v>
      </c>
      <c r="AB844" s="5">
        <f>ORDENES[[#This Row],[Ventas Originales (con descuento)]]-(ORDENES[[#This Row],[Ganancias]])</f>
        <v>25.74</v>
      </c>
    </row>
    <row r="845" spans="1:28" x14ac:dyDescent="0.35">
      <c r="A845" t="s">
        <v>7719</v>
      </c>
      <c r="B845" t="s">
        <v>5</v>
      </c>
      <c r="C845" t="s">
        <v>1</v>
      </c>
      <c r="D845" t="s">
        <v>612</v>
      </c>
      <c r="E845" t="s">
        <v>119</v>
      </c>
      <c r="F845" s="1">
        <v>44142</v>
      </c>
      <c r="G845" t="s">
        <v>7613</v>
      </c>
      <c r="H845" t="s">
        <v>1076</v>
      </c>
      <c r="I845">
        <v>90036</v>
      </c>
      <c r="J845" t="s">
        <v>1780</v>
      </c>
      <c r="K845" t="s">
        <v>1865</v>
      </c>
      <c r="L845" t="s">
        <v>1866</v>
      </c>
      <c r="M845" s="1">
        <v>44144</v>
      </c>
      <c r="N845" t="s">
        <v>1891</v>
      </c>
      <c r="O845" t="s">
        <v>7675</v>
      </c>
      <c r="P845" t="s">
        <v>1867</v>
      </c>
      <c r="Q845" t="s">
        <v>7675</v>
      </c>
      <c r="R845" t="s">
        <v>1876</v>
      </c>
      <c r="S845">
        <v>1</v>
      </c>
      <c r="T845" s="2">
        <v>0.2</v>
      </c>
      <c r="U845" s="5">
        <v>8.77</v>
      </c>
      <c r="V845" s="5">
        <f>ORDENES[[#This Row],[Ventas sin descuento]]-ORDENES[[#This Row],[costos estimados]]</f>
        <v>15.515000000000001</v>
      </c>
      <c r="W845">
        <v>4</v>
      </c>
      <c r="X845" s="5">
        <v>26.98</v>
      </c>
      <c r="Y845" s="5">
        <f>ORDENES[[#This Row],[Ventas Originales (con descuento)]]/(1-ORDENES[[#This Row],[Descuento]])</f>
        <v>33.725000000000001</v>
      </c>
      <c r="Z845" s="5">
        <f>ORDENES[[#This Row],[Ventas Originales (con descuento)]]/ORDENES[[#This Row],[Cantidad]]/(1-ORDENES[[#This Row],[Descuento]])</f>
        <v>8.4312500000000004</v>
      </c>
      <c r="AA845" s="5">
        <f>ORDENES[[#This Row],[Ventas Originales (con descuento)]]/ORDENES[[#This Row],[Cantidad]]</f>
        <v>6.7450000000000001</v>
      </c>
      <c r="AB845" s="5">
        <f>ORDENES[[#This Row],[Ventas Originales (con descuento)]]-(ORDENES[[#This Row],[Ganancias]])</f>
        <v>18.21</v>
      </c>
    </row>
    <row r="846" spans="1:28" x14ac:dyDescent="0.35">
      <c r="A846" t="s">
        <v>7719</v>
      </c>
      <c r="B846" t="s">
        <v>5</v>
      </c>
      <c r="C846" t="s">
        <v>1</v>
      </c>
      <c r="D846" t="s">
        <v>612</v>
      </c>
      <c r="E846" t="s">
        <v>199</v>
      </c>
      <c r="F846" s="1">
        <v>44142</v>
      </c>
      <c r="G846" t="s">
        <v>7613</v>
      </c>
      <c r="H846" t="s">
        <v>1076</v>
      </c>
      <c r="I846">
        <v>90036</v>
      </c>
      <c r="J846" t="s">
        <v>1781</v>
      </c>
      <c r="K846" t="s">
        <v>1865</v>
      </c>
      <c r="L846" t="s">
        <v>1866</v>
      </c>
      <c r="M846" s="1">
        <v>44144</v>
      </c>
      <c r="N846" t="s">
        <v>1891</v>
      </c>
      <c r="O846" t="s">
        <v>7675</v>
      </c>
      <c r="P846" t="s">
        <v>1867</v>
      </c>
      <c r="Q846" t="s">
        <v>7675</v>
      </c>
      <c r="R846" t="s">
        <v>1908</v>
      </c>
      <c r="S846">
        <v>1</v>
      </c>
      <c r="T846" s="2">
        <v>0</v>
      </c>
      <c r="U846" s="5">
        <v>3.29</v>
      </c>
      <c r="V846" s="5">
        <f>ORDENES[[#This Row],[Ventas sin descuento]]-ORDENES[[#This Row],[costos estimados]]</f>
        <v>3.2899999999999991</v>
      </c>
      <c r="W846">
        <v>2</v>
      </c>
      <c r="X846" s="5">
        <v>11.36</v>
      </c>
      <c r="Y846" s="5">
        <f>ORDENES[[#This Row],[Ventas Originales (con descuento)]]/(1-ORDENES[[#This Row],[Descuento]])</f>
        <v>11.36</v>
      </c>
      <c r="Z846" s="5">
        <f>ORDENES[[#This Row],[Ventas Originales (con descuento)]]/ORDENES[[#This Row],[Cantidad]]/(1-ORDENES[[#This Row],[Descuento]])</f>
        <v>5.68</v>
      </c>
      <c r="AA846" s="5">
        <f>ORDENES[[#This Row],[Ventas Originales (con descuento)]]/ORDENES[[#This Row],[Cantidad]]</f>
        <v>5.68</v>
      </c>
      <c r="AB846" s="5">
        <f>ORDENES[[#This Row],[Ventas Originales (con descuento)]]-(ORDENES[[#This Row],[Ganancias]])</f>
        <v>8.07</v>
      </c>
    </row>
    <row r="847" spans="1:28" x14ac:dyDescent="0.35">
      <c r="A847" t="s">
        <v>7719</v>
      </c>
      <c r="B847" t="s">
        <v>5</v>
      </c>
      <c r="C847" t="s">
        <v>1</v>
      </c>
      <c r="D847" t="s">
        <v>612</v>
      </c>
      <c r="E847" t="s">
        <v>47</v>
      </c>
      <c r="F847" s="1">
        <v>44142</v>
      </c>
      <c r="G847" t="s">
        <v>7613</v>
      </c>
      <c r="H847" t="s">
        <v>1076</v>
      </c>
      <c r="I847">
        <v>90036</v>
      </c>
      <c r="J847" t="s">
        <v>1782</v>
      </c>
      <c r="K847" t="s">
        <v>1865</v>
      </c>
      <c r="L847" t="s">
        <v>1866</v>
      </c>
      <c r="M847" s="1">
        <v>44144</v>
      </c>
      <c r="N847" t="s">
        <v>1891</v>
      </c>
      <c r="O847" t="s">
        <v>7675</v>
      </c>
      <c r="P847" t="s">
        <v>1867</v>
      </c>
      <c r="Q847" t="s">
        <v>7675</v>
      </c>
      <c r="R847" t="s">
        <v>1868</v>
      </c>
      <c r="S847">
        <v>1</v>
      </c>
      <c r="T847" s="2">
        <v>0</v>
      </c>
      <c r="U847" s="5">
        <v>6.87</v>
      </c>
      <c r="V847" s="5">
        <f>ORDENES[[#This Row],[Ventas sin descuento]]-ORDENES[[#This Row],[costos estimados]]</f>
        <v>6.87</v>
      </c>
      <c r="W847">
        <v>2</v>
      </c>
      <c r="X847" s="5">
        <v>14.62</v>
      </c>
      <c r="Y847" s="5">
        <f>ORDENES[[#This Row],[Ventas Originales (con descuento)]]/(1-ORDENES[[#This Row],[Descuento]])</f>
        <v>14.62</v>
      </c>
      <c r="Z847" s="5">
        <f>ORDENES[[#This Row],[Ventas Originales (con descuento)]]/ORDENES[[#This Row],[Cantidad]]/(1-ORDENES[[#This Row],[Descuento]])</f>
        <v>7.31</v>
      </c>
      <c r="AA847" s="5">
        <f>ORDENES[[#This Row],[Ventas Originales (con descuento)]]/ORDENES[[#This Row],[Cantidad]]</f>
        <v>7.31</v>
      </c>
      <c r="AB847" s="5">
        <f>ORDENES[[#This Row],[Ventas Originales (con descuento)]]-(ORDENES[[#This Row],[Ganancias]])</f>
        <v>7.7499999999999991</v>
      </c>
    </row>
    <row r="848" spans="1:28" x14ac:dyDescent="0.35">
      <c r="A848" t="s">
        <v>7720</v>
      </c>
      <c r="B848" t="s">
        <v>377</v>
      </c>
      <c r="C848" t="s">
        <v>1</v>
      </c>
      <c r="D848" t="s">
        <v>613</v>
      </c>
      <c r="E848" t="s">
        <v>18</v>
      </c>
      <c r="F848" s="1">
        <v>43751</v>
      </c>
      <c r="G848" t="s">
        <v>7598</v>
      </c>
      <c r="H848" t="s">
        <v>1077</v>
      </c>
      <c r="I848">
        <v>40214</v>
      </c>
      <c r="J848" t="s">
        <v>1327</v>
      </c>
      <c r="K848" t="s">
        <v>1859</v>
      </c>
      <c r="L848" t="s">
        <v>1860</v>
      </c>
      <c r="M848" s="1">
        <v>43755</v>
      </c>
      <c r="N848" t="s">
        <v>1869</v>
      </c>
      <c r="O848" t="s">
        <v>7623</v>
      </c>
      <c r="P848" t="s">
        <v>1862</v>
      </c>
      <c r="Q848" t="s">
        <v>7623</v>
      </c>
      <c r="R848" t="s">
        <v>1875</v>
      </c>
      <c r="S848">
        <v>3</v>
      </c>
      <c r="T848" s="2">
        <v>0</v>
      </c>
      <c r="U848" s="5">
        <v>23.44</v>
      </c>
      <c r="V848" s="5">
        <f>ORDENES[[#This Row],[Ventas sin descuento]]-ORDENES[[#This Row],[costos estimados]]</f>
        <v>23.439999999999998</v>
      </c>
      <c r="W848">
        <v>7</v>
      </c>
      <c r="X848" s="5">
        <v>83.72</v>
      </c>
      <c r="Y848" s="5">
        <f>ORDENES[[#This Row],[Ventas Originales (con descuento)]]/(1-ORDENES[[#This Row],[Descuento]])</f>
        <v>83.72</v>
      </c>
      <c r="Z848" s="5">
        <f>ORDENES[[#This Row],[Ventas Originales (con descuento)]]/ORDENES[[#This Row],[Cantidad]]/(1-ORDENES[[#This Row],[Descuento]])</f>
        <v>11.959999999999999</v>
      </c>
      <c r="AA848" s="5">
        <f>ORDENES[[#This Row],[Ventas Originales (con descuento)]]/ORDENES[[#This Row],[Cantidad]]</f>
        <v>11.959999999999999</v>
      </c>
      <c r="AB848" s="5">
        <f>ORDENES[[#This Row],[Ventas Originales (con descuento)]]-(ORDENES[[#This Row],[Ganancias]])</f>
        <v>60.28</v>
      </c>
    </row>
    <row r="849" spans="1:28" x14ac:dyDescent="0.35">
      <c r="A849" t="s">
        <v>7715</v>
      </c>
      <c r="B849" t="s">
        <v>377</v>
      </c>
      <c r="C849" t="s">
        <v>1</v>
      </c>
      <c r="D849" t="s">
        <v>613</v>
      </c>
      <c r="E849" t="s">
        <v>41</v>
      </c>
      <c r="F849" s="1">
        <v>43751</v>
      </c>
      <c r="G849" t="s">
        <v>7598</v>
      </c>
      <c r="H849" t="s">
        <v>1077</v>
      </c>
      <c r="I849">
        <v>40214</v>
      </c>
      <c r="J849" t="s">
        <v>1403</v>
      </c>
      <c r="K849" t="s">
        <v>1859</v>
      </c>
      <c r="L849" t="s">
        <v>1860</v>
      </c>
      <c r="M849" s="1">
        <v>43755</v>
      </c>
      <c r="N849" t="s">
        <v>1869</v>
      </c>
      <c r="O849" t="s">
        <v>7623</v>
      </c>
      <c r="P849" t="s">
        <v>1862</v>
      </c>
      <c r="Q849" t="s">
        <v>7623</v>
      </c>
      <c r="R849" t="s">
        <v>1864</v>
      </c>
      <c r="S849">
        <v>3</v>
      </c>
      <c r="T849" s="2">
        <v>0</v>
      </c>
      <c r="U849" s="5">
        <v>77.739999999999995</v>
      </c>
      <c r="V849" s="5">
        <f>ORDENES[[#This Row],[Ventas sin descuento]]-ORDENES[[#This Row],[costos estimados]]</f>
        <v>77.740000000000009</v>
      </c>
      <c r="W849">
        <v>3</v>
      </c>
      <c r="X849" s="5">
        <v>287.94</v>
      </c>
      <c r="Y849" s="5">
        <f>ORDENES[[#This Row],[Ventas Originales (con descuento)]]/(1-ORDENES[[#This Row],[Descuento]])</f>
        <v>287.94</v>
      </c>
      <c r="Z849" s="5">
        <f>ORDENES[[#This Row],[Ventas Originales (con descuento)]]/ORDENES[[#This Row],[Cantidad]]/(1-ORDENES[[#This Row],[Descuento]])</f>
        <v>95.98</v>
      </c>
      <c r="AA849" s="5">
        <f>ORDENES[[#This Row],[Ventas Originales (con descuento)]]/ORDENES[[#This Row],[Cantidad]]</f>
        <v>95.98</v>
      </c>
      <c r="AB849" s="5">
        <f>ORDENES[[#This Row],[Ventas Originales (con descuento)]]-(ORDENES[[#This Row],[Ganancias]])</f>
        <v>210.2</v>
      </c>
    </row>
    <row r="850" spans="1:28" x14ac:dyDescent="0.35">
      <c r="A850" t="s">
        <v>7715</v>
      </c>
      <c r="B850" t="s">
        <v>614</v>
      </c>
      <c r="C850" t="s">
        <v>1</v>
      </c>
      <c r="D850" t="s">
        <v>615</v>
      </c>
      <c r="E850" t="s">
        <v>616</v>
      </c>
      <c r="F850" s="1">
        <v>44197</v>
      </c>
      <c r="G850" t="s">
        <v>7613</v>
      </c>
      <c r="H850" t="s">
        <v>1078</v>
      </c>
      <c r="I850">
        <v>44052</v>
      </c>
      <c r="J850" t="s">
        <v>1783</v>
      </c>
      <c r="K850" t="s">
        <v>1887</v>
      </c>
      <c r="L850" t="s">
        <v>1860</v>
      </c>
      <c r="M850" s="1">
        <v>44202</v>
      </c>
      <c r="N850" t="s">
        <v>1869</v>
      </c>
      <c r="O850" t="s">
        <v>7623</v>
      </c>
      <c r="P850" t="s">
        <v>1907</v>
      </c>
      <c r="Q850" t="s">
        <v>7623</v>
      </c>
      <c r="R850" t="s">
        <v>1873</v>
      </c>
      <c r="S850">
        <v>3</v>
      </c>
      <c r="T850" s="2">
        <v>0.2</v>
      </c>
      <c r="U850" s="5">
        <v>8.56</v>
      </c>
      <c r="V850" s="5">
        <f>ORDENES[[#This Row],[Ventas sin descuento]]-ORDENES[[#This Row],[costos estimados]]</f>
        <v>20.784999999999997</v>
      </c>
      <c r="W850">
        <v>4</v>
      </c>
      <c r="X850" s="5">
        <v>48.9</v>
      </c>
      <c r="Y850" s="5">
        <f>ORDENES[[#This Row],[Ventas Originales (con descuento)]]/(1-ORDENES[[#This Row],[Descuento]])</f>
        <v>61.124999999999993</v>
      </c>
      <c r="Z850" s="5">
        <f>ORDENES[[#This Row],[Ventas Originales (con descuento)]]/ORDENES[[#This Row],[Cantidad]]/(1-ORDENES[[#This Row],[Descuento]])</f>
        <v>15.281249999999998</v>
      </c>
      <c r="AA850" s="5">
        <f>ORDENES[[#This Row],[Ventas Originales (con descuento)]]/ORDENES[[#This Row],[Cantidad]]</f>
        <v>12.225</v>
      </c>
      <c r="AB850" s="5">
        <f>ORDENES[[#This Row],[Ventas Originales (con descuento)]]-(ORDENES[[#This Row],[Ganancias]])</f>
        <v>40.339999999999996</v>
      </c>
    </row>
    <row r="851" spans="1:28" x14ac:dyDescent="0.35">
      <c r="A851" t="s">
        <v>7720</v>
      </c>
      <c r="B851" t="s">
        <v>616</v>
      </c>
      <c r="C851" t="s">
        <v>1</v>
      </c>
      <c r="D851" t="s">
        <v>617</v>
      </c>
      <c r="E851" t="s">
        <v>618</v>
      </c>
      <c r="F851" s="1">
        <v>43138</v>
      </c>
      <c r="G851" t="s">
        <v>7598</v>
      </c>
      <c r="H851" t="s">
        <v>1079</v>
      </c>
      <c r="I851">
        <v>7036</v>
      </c>
      <c r="J851" t="s">
        <v>1784</v>
      </c>
      <c r="K851" t="s">
        <v>1887</v>
      </c>
      <c r="L851" t="s">
        <v>1866</v>
      </c>
      <c r="M851" s="1">
        <v>43143</v>
      </c>
      <c r="N851" t="s">
        <v>1869</v>
      </c>
      <c r="O851" t="s">
        <v>7623</v>
      </c>
      <c r="P851" t="s">
        <v>1915</v>
      </c>
      <c r="Q851" t="s">
        <v>7623</v>
      </c>
      <c r="R851" t="s">
        <v>1889</v>
      </c>
      <c r="S851">
        <v>3</v>
      </c>
      <c r="T851" s="2">
        <v>0</v>
      </c>
      <c r="U851" s="5">
        <v>49.6</v>
      </c>
      <c r="V851" s="5">
        <f>ORDENES[[#This Row],[Ventas sin descuento]]-ORDENES[[#This Row],[costos estimados]]</f>
        <v>49.600000000000009</v>
      </c>
      <c r="W851">
        <v>7</v>
      </c>
      <c r="X851" s="5">
        <v>115.36</v>
      </c>
      <c r="Y851" s="5">
        <f>ORDENES[[#This Row],[Ventas Originales (con descuento)]]/(1-ORDENES[[#This Row],[Descuento]])</f>
        <v>115.36</v>
      </c>
      <c r="Z851" s="5">
        <f>ORDENES[[#This Row],[Ventas Originales (con descuento)]]/ORDENES[[#This Row],[Cantidad]]/(1-ORDENES[[#This Row],[Descuento]])</f>
        <v>16.48</v>
      </c>
      <c r="AA851" s="5">
        <f>ORDENES[[#This Row],[Ventas Originales (con descuento)]]/ORDENES[[#This Row],[Cantidad]]</f>
        <v>16.48</v>
      </c>
      <c r="AB851" s="5">
        <f>ORDENES[[#This Row],[Ventas Originales (con descuento)]]-(ORDENES[[#This Row],[Ganancias]])</f>
        <v>65.759999999999991</v>
      </c>
    </row>
    <row r="852" spans="1:28" x14ac:dyDescent="0.35">
      <c r="A852" t="s">
        <v>7719</v>
      </c>
      <c r="B852" t="s">
        <v>619</v>
      </c>
      <c r="C852" t="s">
        <v>1</v>
      </c>
      <c r="D852" t="s">
        <v>620</v>
      </c>
      <c r="E852" t="s">
        <v>328</v>
      </c>
      <c r="F852" s="1">
        <v>44002</v>
      </c>
      <c r="G852" t="s">
        <v>7613</v>
      </c>
      <c r="H852" t="s">
        <v>1080</v>
      </c>
      <c r="I852">
        <v>93905</v>
      </c>
      <c r="J852" t="s">
        <v>1785</v>
      </c>
      <c r="K852" t="s">
        <v>1865</v>
      </c>
      <c r="L852" t="s">
        <v>1866</v>
      </c>
      <c r="M852" s="1">
        <v>44007</v>
      </c>
      <c r="N852" t="s">
        <v>1861</v>
      </c>
      <c r="O852" t="s">
        <v>7614</v>
      </c>
      <c r="P852" t="s">
        <v>1867</v>
      </c>
      <c r="Q852" t="s">
        <v>7614</v>
      </c>
      <c r="R852" t="s">
        <v>1874</v>
      </c>
      <c r="S852">
        <v>3</v>
      </c>
      <c r="T852" s="2">
        <v>0</v>
      </c>
      <c r="U852" s="5">
        <v>1.34</v>
      </c>
      <c r="V852" s="5">
        <f>ORDENES[[#This Row],[Ventas sin descuento]]-ORDENES[[#This Row],[costos estimados]]</f>
        <v>1.3399999999999999</v>
      </c>
      <c r="W852">
        <v>2</v>
      </c>
      <c r="X852" s="5">
        <v>5.16</v>
      </c>
      <c r="Y852" s="5">
        <f>ORDENES[[#This Row],[Ventas Originales (con descuento)]]/(1-ORDENES[[#This Row],[Descuento]])</f>
        <v>5.16</v>
      </c>
      <c r="Z852" s="5">
        <f>ORDENES[[#This Row],[Ventas Originales (con descuento)]]/ORDENES[[#This Row],[Cantidad]]/(1-ORDENES[[#This Row],[Descuento]])</f>
        <v>2.58</v>
      </c>
      <c r="AA852" s="5">
        <f>ORDENES[[#This Row],[Ventas Originales (con descuento)]]/ORDENES[[#This Row],[Cantidad]]</f>
        <v>2.58</v>
      </c>
      <c r="AB852" s="5">
        <f>ORDENES[[#This Row],[Ventas Originales (con descuento)]]-(ORDENES[[#This Row],[Ganancias]])</f>
        <v>3.8200000000000003</v>
      </c>
    </row>
    <row r="853" spans="1:28" x14ac:dyDescent="0.35">
      <c r="A853" t="s">
        <v>7719</v>
      </c>
      <c r="B853" t="s">
        <v>619</v>
      </c>
      <c r="C853" t="s">
        <v>1</v>
      </c>
      <c r="D853" t="s">
        <v>620</v>
      </c>
      <c r="E853" t="s">
        <v>21</v>
      </c>
      <c r="F853" s="1">
        <v>44002</v>
      </c>
      <c r="G853" t="s">
        <v>7613</v>
      </c>
      <c r="H853" t="s">
        <v>1080</v>
      </c>
      <c r="I853">
        <v>93905</v>
      </c>
      <c r="J853" t="s">
        <v>1786</v>
      </c>
      <c r="K853" t="s">
        <v>1865</v>
      </c>
      <c r="L853" t="s">
        <v>1866</v>
      </c>
      <c r="M853" s="1">
        <v>44007</v>
      </c>
      <c r="N853" t="s">
        <v>1861</v>
      </c>
      <c r="O853" t="s">
        <v>7614</v>
      </c>
      <c r="P853" t="s">
        <v>1867</v>
      </c>
      <c r="Q853" t="s">
        <v>7614</v>
      </c>
      <c r="R853" t="s">
        <v>1879</v>
      </c>
      <c r="S853">
        <v>3</v>
      </c>
      <c r="T853" s="2">
        <v>0</v>
      </c>
      <c r="U853" s="5">
        <v>18.66</v>
      </c>
      <c r="V853" s="5">
        <f>ORDENES[[#This Row],[Ventas sin descuento]]-ORDENES[[#This Row],[costos estimados]]</f>
        <v>18.66</v>
      </c>
      <c r="W853">
        <v>6</v>
      </c>
      <c r="X853" s="5">
        <v>38.880000000000003</v>
      </c>
      <c r="Y853" s="5">
        <f>ORDENES[[#This Row],[Ventas Originales (con descuento)]]/(1-ORDENES[[#This Row],[Descuento]])</f>
        <v>38.880000000000003</v>
      </c>
      <c r="Z853" s="5">
        <f>ORDENES[[#This Row],[Ventas Originales (con descuento)]]/ORDENES[[#This Row],[Cantidad]]/(1-ORDENES[[#This Row],[Descuento]])</f>
        <v>6.48</v>
      </c>
      <c r="AA853" s="5">
        <f>ORDENES[[#This Row],[Ventas Originales (con descuento)]]/ORDENES[[#This Row],[Cantidad]]</f>
        <v>6.48</v>
      </c>
      <c r="AB853" s="5">
        <f>ORDENES[[#This Row],[Ventas Originales (con descuento)]]-(ORDENES[[#This Row],[Ganancias]])</f>
        <v>20.220000000000002</v>
      </c>
    </row>
    <row r="854" spans="1:28" x14ac:dyDescent="0.35">
      <c r="A854" t="s">
        <v>7719</v>
      </c>
      <c r="B854" t="s">
        <v>98</v>
      </c>
      <c r="C854" t="s">
        <v>1</v>
      </c>
      <c r="D854" t="s">
        <v>250</v>
      </c>
      <c r="E854" t="s">
        <v>50</v>
      </c>
      <c r="F854" s="1">
        <v>43979</v>
      </c>
      <c r="G854" t="s">
        <v>7613</v>
      </c>
      <c r="H854" t="s">
        <v>1081</v>
      </c>
      <c r="I854">
        <v>39212</v>
      </c>
      <c r="J854" t="s">
        <v>1425</v>
      </c>
      <c r="K854" t="s">
        <v>1859</v>
      </c>
      <c r="L854" t="s">
        <v>1860</v>
      </c>
      <c r="M854" s="1">
        <v>43986</v>
      </c>
      <c r="N854" t="s">
        <v>1869</v>
      </c>
      <c r="O854" t="s">
        <v>7623</v>
      </c>
      <c r="P854" t="s">
        <v>1922</v>
      </c>
      <c r="Q854" t="s">
        <v>7623</v>
      </c>
      <c r="R854" t="s">
        <v>1874</v>
      </c>
      <c r="S854">
        <v>5</v>
      </c>
      <c r="T854" s="2">
        <v>0</v>
      </c>
      <c r="U854" s="5">
        <v>50.19</v>
      </c>
      <c r="V854" s="5">
        <f>ORDENES[[#This Row],[Ventas sin descuento]]-ORDENES[[#This Row],[costos estimados]]</f>
        <v>50.19</v>
      </c>
      <c r="W854">
        <v>6</v>
      </c>
      <c r="X854" s="5">
        <v>185.88</v>
      </c>
      <c r="Y854" s="5">
        <f>ORDENES[[#This Row],[Ventas Originales (con descuento)]]/(1-ORDENES[[#This Row],[Descuento]])</f>
        <v>185.88</v>
      </c>
      <c r="Z854" s="5">
        <f>ORDENES[[#This Row],[Ventas Originales (con descuento)]]/ORDENES[[#This Row],[Cantidad]]/(1-ORDENES[[#This Row],[Descuento]])</f>
        <v>30.98</v>
      </c>
      <c r="AA854" s="5">
        <f>ORDENES[[#This Row],[Ventas Originales (con descuento)]]/ORDENES[[#This Row],[Cantidad]]</f>
        <v>30.98</v>
      </c>
      <c r="AB854" s="5">
        <f>ORDENES[[#This Row],[Ventas Originales (con descuento)]]-(ORDENES[[#This Row],[Ganancias]])</f>
        <v>135.69</v>
      </c>
    </row>
    <row r="855" spans="1:28" x14ac:dyDescent="0.35">
      <c r="A855" t="s">
        <v>7715</v>
      </c>
      <c r="B855" t="s">
        <v>80</v>
      </c>
      <c r="C855" t="s">
        <v>1</v>
      </c>
      <c r="D855" t="s">
        <v>462</v>
      </c>
      <c r="E855" t="s">
        <v>245</v>
      </c>
      <c r="F855" s="1">
        <v>43880</v>
      </c>
      <c r="G855" t="s">
        <v>7598</v>
      </c>
      <c r="H855" t="s">
        <v>1082</v>
      </c>
      <c r="I855">
        <v>10035</v>
      </c>
      <c r="J855" t="s">
        <v>1751</v>
      </c>
      <c r="K855" t="s">
        <v>1887</v>
      </c>
      <c r="L855" t="s">
        <v>1860</v>
      </c>
      <c r="M855" s="1">
        <v>43885</v>
      </c>
      <c r="N855" t="s">
        <v>1869</v>
      </c>
      <c r="O855" t="s">
        <v>7623</v>
      </c>
      <c r="P855" t="s">
        <v>1897</v>
      </c>
      <c r="Q855" t="s">
        <v>7623</v>
      </c>
      <c r="R855" t="s">
        <v>1873</v>
      </c>
      <c r="S855">
        <v>3</v>
      </c>
      <c r="T855" s="2">
        <v>0</v>
      </c>
      <c r="U855" s="5">
        <v>14.67</v>
      </c>
      <c r="V855" s="5">
        <f>ORDENES[[#This Row],[Ventas sin descuento]]-ORDENES[[#This Row],[costos estimados]]</f>
        <v>14.670000000000002</v>
      </c>
      <c r="W855">
        <v>2</v>
      </c>
      <c r="X855" s="5">
        <v>44.46</v>
      </c>
      <c r="Y855" s="5">
        <f>ORDENES[[#This Row],[Ventas Originales (con descuento)]]/(1-ORDENES[[#This Row],[Descuento]])</f>
        <v>44.46</v>
      </c>
      <c r="Z855" s="5">
        <f>ORDENES[[#This Row],[Ventas Originales (con descuento)]]/ORDENES[[#This Row],[Cantidad]]/(1-ORDENES[[#This Row],[Descuento]])</f>
        <v>22.23</v>
      </c>
      <c r="AA855" s="5">
        <f>ORDENES[[#This Row],[Ventas Originales (con descuento)]]/ORDENES[[#This Row],[Cantidad]]</f>
        <v>22.23</v>
      </c>
      <c r="AB855" s="5">
        <f>ORDENES[[#This Row],[Ventas Originales (con descuento)]]-(ORDENES[[#This Row],[Ganancias]])</f>
        <v>29.79</v>
      </c>
    </row>
    <row r="856" spans="1:28" x14ac:dyDescent="0.35">
      <c r="A856" t="s">
        <v>7719</v>
      </c>
      <c r="B856" t="s">
        <v>80</v>
      </c>
      <c r="C856" t="s">
        <v>1</v>
      </c>
      <c r="D856" t="s">
        <v>462</v>
      </c>
      <c r="E856" t="s">
        <v>437</v>
      </c>
      <c r="F856" s="1">
        <v>43880</v>
      </c>
      <c r="G856" t="s">
        <v>7598</v>
      </c>
      <c r="H856" t="s">
        <v>1082</v>
      </c>
      <c r="I856">
        <v>10035</v>
      </c>
      <c r="J856" t="s">
        <v>1581</v>
      </c>
      <c r="K856" t="s">
        <v>1887</v>
      </c>
      <c r="L856" t="s">
        <v>1860</v>
      </c>
      <c r="M856" s="1">
        <v>43885</v>
      </c>
      <c r="N856" t="s">
        <v>1869</v>
      </c>
      <c r="O856" t="s">
        <v>7623</v>
      </c>
      <c r="P856" t="s">
        <v>1897</v>
      </c>
      <c r="Q856" t="s">
        <v>7623</v>
      </c>
      <c r="R856" t="s">
        <v>1872</v>
      </c>
      <c r="S856">
        <v>3</v>
      </c>
      <c r="T856" s="2">
        <v>0</v>
      </c>
      <c r="U856" s="5">
        <v>9.7200000000000006</v>
      </c>
      <c r="V856" s="5">
        <f>ORDENES[[#This Row],[Ventas sin descuento]]-ORDENES[[#This Row],[costos estimados]]</f>
        <v>9.7199999999999989</v>
      </c>
      <c r="W856">
        <v>3</v>
      </c>
      <c r="X856" s="5">
        <v>242.94</v>
      </c>
      <c r="Y856" s="5">
        <f>ORDENES[[#This Row],[Ventas Originales (con descuento)]]/(1-ORDENES[[#This Row],[Descuento]])</f>
        <v>242.94</v>
      </c>
      <c r="Z856" s="5">
        <f>ORDENES[[#This Row],[Ventas Originales (con descuento)]]/ORDENES[[#This Row],[Cantidad]]/(1-ORDENES[[#This Row],[Descuento]])</f>
        <v>80.98</v>
      </c>
      <c r="AA856" s="5">
        <f>ORDENES[[#This Row],[Ventas Originales (con descuento)]]/ORDENES[[#This Row],[Cantidad]]</f>
        <v>80.98</v>
      </c>
      <c r="AB856" s="5">
        <f>ORDENES[[#This Row],[Ventas Originales (con descuento)]]-(ORDENES[[#This Row],[Ganancias]])</f>
        <v>233.22</v>
      </c>
    </row>
    <row r="857" spans="1:28" x14ac:dyDescent="0.35">
      <c r="A857" t="s">
        <v>7719</v>
      </c>
      <c r="B857" t="s">
        <v>80</v>
      </c>
      <c r="C857" t="s">
        <v>1</v>
      </c>
      <c r="D857" t="s">
        <v>621</v>
      </c>
      <c r="E857" t="s">
        <v>21</v>
      </c>
      <c r="F857" s="1">
        <v>43315</v>
      </c>
      <c r="G857" t="s">
        <v>7613</v>
      </c>
      <c r="H857" t="s">
        <v>1083</v>
      </c>
      <c r="I857">
        <v>10035</v>
      </c>
      <c r="J857" t="s">
        <v>1787</v>
      </c>
      <c r="K857" t="s">
        <v>1887</v>
      </c>
      <c r="L857" t="s">
        <v>1860</v>
      </c>
      <c r="M857" s="1">
        <v>43320</v>
      </c>
      <c r="N857" t="s">
        <v>1869</v>
      </c>
      <c r="O857" t="s">
        <v>7623</v>
      </c>
      <c r="P857" t="s">
        <v>1897</v>
      </c>
      <c r="Q857" t="s">
        <v>7623</v>
      </c>
      <c r="R857" t="s">
        <v>1879</v>
      </c>
      <c r="S857">
        <v>3</v>
      </c>
      <c r="T857" s="2">
        <v>0</v>
      </c>
      <c r="U857" s="5">
        <v>18.78</v>
      </c>
      <c r="V857" s="5">
        <f>ORDENES[[#This Row],[Ventas sin descuento]]-ORDENES[[#This Row],[costos estimados]]</f>
        <v>18.78</v>
      </c>
      <c r="W857">
        <v>2</v>
      </c>
      <c r="X857" s="5">
        <v>39.96</v>
      </c>
      <c r="Y857" s="5">
        <f>ORDENES[[#This Row],[Ventas Originales (con descuento)]]/(1-ORDENES[[#This Row],[Descuento]])</f>
        <v>39.96</v>
      </c>
      <c r="Z857" s="5">
        <f>ORDENES[[#This Row],[Ventas Originales (con descuento)]]/ORDENES[[#This Row],[Cantidad]]/(1-ORDENES[[#This Row],[Descuento]])</f>
        <v>19.98</v>
      </c>
      <c r="AA857" s="5">
        <f>ORDENES[[#This Row],[Ventas Originales (con descuento)]]/ORDENES[[#This Row],[Cantidad]]</f>
        <v>19.98</v>
      </c>
      <c r="AB857" s="5">
        <f>ORDENES[[#This Row],[Ventas Originales (con descuento)]]-(ORDENES[[#This Row],[Ganancias]])</f>
        <v>21.18</v>
      </c>
    </row>
    <row r="858" spans="1:28" x14ac:dyDescent="0.35">
      <c r="A858" t="s">
        <v>7719</v>
      </c>
      <c r="B858" t="s">
        <v>80</v>
      </c>
      <c r="C858" t="s">
        <v>1</v>
      </c>
      <c r="D858" t="s">
        <v>621</v>
      </c>
      <c r="E858" t="s">
        <v>199</v>
      </c>
      <c r="F858" s="1">
        <v>43315</v>
      </c>
      <c r="G858" t="s">
        <v>7613</v>
      </c>
      <c r="H858" t="s">
        <v>1083</v>
      </c>
      <c r="I858">
        <v>10035</v>
      </c>
      <c r="J858" t="s">
        <v>1788</v>
      </c>
      <c r="K858" t="s">
        <v>1887</v>
      </c>
      <c r="L858" t="s">
        <v>1860</v>
      </c>
      <c r="M858" s="1">
        <v>43320</v>
      </c>
      <c r="N858" t="s">
        <v>1869</v>
      </c>
      <c r="O858" t="s">
        <v>7623</v>
      </c>
      <c r="P858" t="s">
        <v>1897</v>
      </c>
      <c r="Q858" t="s">
        <v>7623</v>
      </c>
      <c r="R858" t="s">
        <v>1908</v>
      </c>
      <c r="S858">
        <v>3</v>
      </c>
      <c r="T858" s="2">
        <v>0</v>
      </c>
      <c r="U858" s="5">
        <v>26.6</v>
      </c>
      <c r="V858" s="5">
        <f>ORDENES[[#This Row],[Ventas sin descuento]]-ORDENES[[#This Row],[costos estimados]]</f>
        <v>26.600000000000009</v>
      </c>
      <c r="W858">
        <v>10</v>
      </c>
      <c r="X858" s="5">
        <v>102.3</v>
      </c>
      <c r="Y858" s="5">
        <f>ORDENES[[#This Row],[Ventas Originales (con descuento)]]/(1-ORDENES[[#This Row],[Descuento]])</f>
        <v>102.3</v>
      </c>
      <c r="Z858" s="5">
        <f>ORDENES[[#This Row],[Ventas Originales (con descuento)]]/ORDENES[[#This Row],[Cantidad]]/(1-ORDENES[[#This Row],[Descuento]])</f>
        <v>10.23</v>
      </c>
      <c r="AA858" s="5">
        <f>ORDENES[[#This Row],[Ventas Originales (con descuento)]]/ORDENES[[#This Row],[Cantidad]]</f>
        <v>10.23</v>
      </c>
      <c r="AB858" s="5">
        <f>ORDENES[[#This Row],[Ventas Originales (con descuento)]]-(ORDENES[[#This Row],[Ganancias]])</f>
        <v>75.699999999999989</v>
      </c>
    </row>
    <row r="859" spans="1:28" x14ac:dyDescent="0.35">
      <c r="A859" t="s">
        <v>7719</v>
      </c>
      <c r="B859" t="s">
        <v>80</v>
      </c>
      <c r="C859" t="s">
        <v>1</v>
      </c>
      <c r="D859" t="s">
        <v>621</v>
      </c>
      <c r="E859" t="s">
        <v>622</v>
      </c>
      <c r="F859" s="1">
        <v>43315</v>
      </c>
      <c r="G859" t="s">
        <v>7613</v>
      </c>
      <c r="H859" t="s">
        <v>1083</v>
      </c>
      <c r="I859">
        <v>10035</v>
      </c>
      <c r="J859" t="s">
        <v>622</v>
      </c>
      <c r="K859" t="s">
        <v>1887</v>
      </c>
      <c r="L859" t="s">
        <v>1860</v>
      </c>
      <c r="M859" s="1">
        <v>43320</v>
      </c>
      <c r="N859" t="s">
        <v>1869</v>
      </c>
      <c r="O859" t="s">
        <v>7623</v>
      </c>
      <c r="P859" t="s">
        <v>1897</v>
      </c>
      <c r="Q859" t="s">
        <v>7623</v>
      </c>
      <c r="R859" t="s">
        <v>1872</v>
      </c>
      <c r="S859">
        <v>3</v>
      </c>
      <c r="T859" s="2">
        <v>0</v>
      </c>
      <c r="U859" s="5">
        <v>5.77</v>
      </c>
      <c r="V859" s="5">
        <f>ORDENES[[#This Row],[Ventas sin descuento]]-ORDENES[[#This Row],[costos estimados]]</f>
        <v>5.77</v>
      </c>
      <c r="W859">
        <v>2</v>
      </c>
      <c r="X859" s="5">
        <v>21.36</v>
      </c>
      <c r="Y859" s="5">
        <f>ORDENES[[#This Row],[Ventas Originales (con descuento)]]/(1-ORDENES[[#This Row],[Descuento]])</f>
        <v>21.36</v>
      </c>
      <c r="Z859" s="5">
        <f>ORDENES[[#This Row],[Ventas Originales (con descuento)]]/ORDENES[[#This Row],[Cantidad]]/(1-ORDENES[[#This Row],[Descuento]])</f>
        <v>10.68</v>
      </c>
      <c r="AA859" s="5">
        <f>ORDENES[[#This Row],[Ventas Originales (con descuento)]]/ORDENES[[#This Row],[Cantidad]]</f>
        <v>10.68</v>
      </c>
      <c r="AB859" s="5">
        <f>ORDENES[[#This Row],[Ventas Originales (con descuento)]]-(ORDENES[[#This Row],[Ganancias]])</f>
        <v>15.59</v>
      </c>
    </row>
    <row r="860" spans="1:28" x14ac:dyDescent="0.35">
      <c r="A860" t="s">
        <v>7719</v>
      </c>
      <c r="B860" t="s">
        <v>623</v>
      </c>
      <c r="C860" t="s">
        <v>1</v>
      </c>
      <c r="D860" t="s">
        <v>624</v>
      </c>
      <c r="E860" t="s">
        <v>222</v>
      </c>
      <c r="F860" s="1">
        <v>44296</v>
      </c>
      <c r="G860" t="s">
        <v>7613</v>
      </c>
      <c r="H860" t="s">
        <v>1084</v>
      </c>
      <c r="I860">
        <v>8901</v>
      </c>
      <c r="J860" t="s">
        <v>1370</v>
      </c>
      <c r="K860" t="s">
        <v>1887</v>
      </c>
      <c r="L860" t="s">
        <v>1882</v>
      </c>
      <c r="M860" s="1">
        <v>44301</v>
      </c>
      <c r="N860" t="s">
        <v>1869</v>
      </c>
      <c r="O860" t="s">
        <v>7623</v>
      </c>
      <c r="P860" t="s">
        <v>1915</v>
      </c>
      <c r="Q860" t="s">
        <v>7623</v>
      </c>
      <c r="R860" t="s">
        <v>1879</v>
      </c>
      <c r="S860">
        <v>3</v>
      </c>
      <c r="T860" s="2">
        <v>0</v>
      </c>
      <c r="U860" s="5">
        <v>3.58</v>
      </c>
      <c r="V860" s="5">
        <f>ORDENES[[#This Row],[Ventas sin descuento]]-ORDENES[[#This Row],[costos estimados]]</f>
        <v>3.58</v>
      </c>
      <c r="W860">
        <v>1</v>
      </c>
      <c r="X860" s="5">
        <v>7.61</v>
      </c>
      <c r="Y860" s="5">
        <f>ORDENES[[#This Row],[Ventas Originales (con descuento)]]/(1-ORDENES[[#This Row],[Descuento]])</f>
        <v>7.61</v>
      </c>
      <c r="Z860" s="5">
        <f>ORDENES[[#This Row],[Ventas Originales (con descuento)]]/ORDENES[[#This Row],[Cantidad]]/(1-ORDENES[[#This Row],[Descuento]])</f>
        <v>7.61</v>
      </c>
      <c r="AA860" s="5">
        <f>ORDENES[[#This Row],[Ventas Originales (con descuento)]]/ORDENES[[#This Row],[Cantidad]]</f>
        <v>7.61</v>
      </c>
      <c r="AB860" s="5">
        <f>ORDENES[[#This Row],[Ventas Originales (con descuento)]]-(ORDENES[[#This Row],[Ganancias]])</f>
        <v>4.03</v>
      </c>
    </row>
    <row r="861" spans="1:28" x14ac:dyDescent="0.35">
      <c r="A861" t="s">
        <v>7719</v>
      </c>
      <c r="B861" t="s">
        <v>623</v>
      </c>
      <c r="C861" t="s">
        <v>1</v>
      </c>
      <c r="D861" t="s">
        <v>624</v>
      </c>
      <c r="E861" t="s">
        <v>18</v>
      </c>
      <c r="F861" s="1">
        <v>44296</v>
      </c>
      <c r="G861" t="s">
        <v>7613</v>
      </c>
      <c r="H861" t="s">
        <v>1084</v>
      </c>
      <c r="I861">
        <v>8901</v>
      </c>
      <c r="J861" t="s">
        <v>1429</v>
      </c>
      <c r="K861" t="s">
        <v>1887</v>
      </c>
      <c r="L861" t="s">
        <v>1882</v>
      </c>
      <c r="M861" s="1">
        <v>44301</v>
      </c>
      <c r="N861" t="s">
        <v>1869</v>
      </c>
      <c r="O861" t="s">
        <v>7623</v>
      </c>
      <c r="P861" t="s">
        <v>1915</v>
      </c>
      <c r="Q861" t="s">
        <v>7623</v>
      </c>
      <c r="R861" t="s">
        <v>1898</v>
      </c>
      <c r="S861">
        <v>3</v>
      </c>
      <c r="T861" s="2">
        <v>0</v>
      </c>
      <c r="U861" s="5">
        <v>3.58</v>
      </c>
      <c r="V861" s="5">
        <f>ORDENES[[#This Row],[Ventas sin descuento]]-ORDENES[[#This Row],[costos estimados]]</f>
        <v>3.58</v>
      </c>
      <c r="W861">
        <v>2</v>
      </c>
      <c r="X861" s="5">
        <v>7.16</v>
      </c>
      <c r="Y861" s="5">
        <f>ORDENES[[#This Row],[Ventas Originales (con descuento)]]/(1-ORDENES[[#This Row],[Descuento]])</f>
        <v>7.16</v>
      </c>
      <c r="Z861" s="5">
        <f>ORDENES[[#This Row],[Ventas Originales (con descuento)]]/ORDENES[[#This Row],[Cantidad]]/(1-ORDENES[[#This Row],[Descuento]])</f>
        <v>3.58</v>
      </c>
      <c r="AA861" s="5">
        <f>ORDENES[[#This Row],[Ventas Originales (con descuento)]]/ORDENES[[#This Row],[Cantidad]]</f>
        <v>3.58</v>
      </c>
      <c r="AB861" s="5">
        <f>ORDENES[[#This Row],[Ventas Originales (con descuento)]]-(ORDENES[[#This Row],[Ganancias]])</f>
        <v>3.58</v>
      </c>
    </row>
    <row r="862" spans="1:28" x14ac:dyDescent="0.35">
      <c r="A862" t="s">
        <v>7719</v>
      </c>
      <c r="B862" t="s">
        <v>32</v>
      </c>
      <c r="C862" t="s">
        <v>1</v>
      </c>
      <c r="D862" t="s">
        <v>625</v>
      </c>
      <c r="E862" t="s">
        <v>334</v>
      </c>
      <c r="F862" s="1">
        <v>43260</v>
      </c>
      <c r="G862" t="s">
        <v>7598</v>
      </c>
      <c r="H862" t="s">
        <v>1085</v>
      </c>
      <c r="I862">
        <v>94122</v>
      </c>
      <c r="J862" t="s">
        <v>334</v>
      </c>
      <c r="K862" t="s">
        <v>1865</v>
      </c>
      <c r="L862" t="s">
        <v>1860</v>
      </c>
      <c r="M862" s="1">
        <v>43267</v>
      </c>
      <c r="N862" t="s">
        <v>1869</v>
      </c>
      <c r="O862" t="s">
        <v>7623</v>
      </c>
      <c r="P862" t="s">
        <v>1867</v>
      </c>
      <c r="Q862" t="s">
        <v>7623</v>
      </c>
      <c r="R862" t="s">
        <v>1908</v>
      </c>
      <c r="S862">
        <v>5</v>
      </c>
      <c r="T862" s="2">
        <v>0</v>
      </c>
      <c r="U862" s="5">
        <v>0.15</v>
      </c>
      <c r="V862" s="5">
        <f>ORDENES[[#This Row],[Ventas sin descuento]]-ORDENES[[#This Row],[costos estimados]]</f>
        <v>0.15000000000000036</v>
      </c>
      <c r="W862">
        <v>2</v>
      </c>
      <c r="X862" s="5">
        <v>7.36</v>
      </c>
      <c r="Y862" s="5">
        <f>ORDENES[[#This Row],[Ventas Originales (con descuento)]]/(1-ORDENES[[#This Row],[Descuento]])</f>
        <v>7.36</v>
      </c>
      <c r="Z862" s="5">
        <f>ORDENES[[#This Row],[Ventas Originales (con descuento)]]/ORDENES[[#This Row],[Cantidad]]/(1-ORDENES[[#This Row],[Descuento]])</f>
        <v>3.68</v>
      </c>
      <c r="AA862" s="5">
        <f>ORDENES[[#This Row],[Ventas Originales (con descuento)]]/ORDENES[[#This Row],[Cantidad]]</f>
        <v>3.68</v>
      </c>
      <c r="AB862" s="5">
        <f>ORDENES[[#This Row],[Ventas Originales (con descuento)]]-(ORDENES[[#This Row],[Ganancias]])</f>
        <v>7.21</v>
      </c>
    </row>
    <row r="863" spans="1:28" x14ac:dyDescent="0.35">
      <c r="A863" t="s">
        <v>7719</v>
      </c>
      <c r="B863" t="s">
        <v>32</v>
      </c>
      <c r="C863" t="s">
        <v>1</v>
      </c>
      <c r="D863" t="s">
        <v>625</v>
      </c>
      <c r="E863" t="s">
        <v>18</v>
      </c>
      <c r="F863" s="1">
        <v>43260</v>
      </c>
      <c r="G863" t="s">
        <v>7598</v>
      </c>
      <c r="H863" t="s">
        <v>1085</v>
      </c>
      <c r="I863">
        <v>94122</v>
      </c>
      <c r="J863" t="s">
        <v>1789</v>
      </c>
      <c r="K863" t="s">
        <v>1865</v>
      </c>
      <c r="L863" t="s">
        <v>1860</v>
      </c>
      <c r="M863" s="1">
        <v>43267</v>
      </c>
      <c r="N863" t="s">
        <v>1869</v>
      </c>
      <c r="O863" t="s">
        <v>7623</v>
      </c>
      <c r="P863" t="s">
        <v>1867</v>
      </c>
      <c r="Q863" t="s">
        <v>7623</v>
      </c>
      <c r="R863" t="s">
        <v>1874</v>
      </c>
      <c r="S863">
        <v>5</v>
      </c>
      <c r="T863" s="2">
        <v>0</v>
      </c>
      <c r="U863" s="5">
        <v>10.63</v>
      </c>
      <c r="V863" s="5">
        <f>ORDENES[[#This Row],[Ventas sin descuento]]-ORDENES[[#This Row],[costos estimados]]</f>
        <v>10.63</v>
      </c>
      <c r="W863">
        <v>2</v>
      </c>
      <c r="X863" s="5">
        <v>23.1</v>
      </c>
      <c r="Y863" s="5">
        <f>ORDENES[[#This Row],[Ventas Originales (con descuento)]]/(1-ORDENES[[#This Row],[Descuento]])</f>
        <v>23.1</v>
      </c>
      <c r="Z863" s="5">
        <f>ORDENES[[#This Row],[Ventas Originales (con descuento)]]/ORDENES[[#This Row],[Cantidad]]/(1-ORDENES[[#This Row],[Descuento]])</f>
        <v>11.55</v>
      </c>
      <c r="AA863" s="5">
        <f>ORDENES[[#This Row],[Ventas Originales (con descuento)]]/ORDENES[[#This Row],[Cantidad]]</f>
        <v>11.55</v>
      </c>
      <c r="AB863" s="5">
        <f>ORDENES[[#This Row],[Ventas Originales (con descuento)]]-(ORDENES[[#This Row],[Ganancias]])</f>
        <v>12.47</v>
      </c>
    </row>
    <row r="864" spans="1:28" x14ac:dyDescent="0.35">
      <c r="A864" t="s">
        <v>7720</v>
      </c>
      <c r="B864" t="s">
        <v>390</v>
      </c>
      <c r="C864" t="s">
        <v>1</v>
      </c>
      <c r="D864" t="s">
        <v>582</v>
      </c>
      <c r="E864" t="s">
        <v>113</v>
      </c>
      <c r="F864" s="1">
        <v>43835</v>
      </c>
      <c r="G864" t="s">
        <v>7613</v>
      </c>
      <c r="H864" t="s">
        <v>1086</v>
      </c>
      <c r="I864">
        <v>32216</v>
      </c>
      <c r="J864" t="s">
        <v>1790</v>
      </c>
      <c r="K864" t="s">
        <v>1859</v>
      </c>
      <c r="L864" t="s">
        <v>1866</v>
      </c>
      <c r="M864" s="1">
        <v>43837</v>
      </c>
      <c r="N864" t="s">
        <v>1861</v>
      </c>
      <c r="O864" t="s">
        <v>7614</v>
      </c>
      <c r="P864" t="s">
        <v>1870</v>
      </c>
      <c r="Q864" t="s">
        <v>7614</v>
      </c>
      <c r="R864" t="s">
        <v>1889</v>
      </c>
      <c r="S864">
        <v>1</v>
      </c>
      <c r="T864" s="2">
        <v>0.2</v>
      </c>
      <c r="U864" s="5">
        <v>40.69</v>
      </c>
      <c r="V864" s="5">
        <f>ORDENES[[#This Row],[Ventas sin descuento]]-ORDENES[[#This Row],[costos estimados]]</f>
        <v>88.557499999999976</v>
      </c>
      <c r="W864">
        <v>6</v>
      </c>
      <c r="X864" s="5">
        <v>191.47</v>
      </c>
      <c r="Y864" s="5">
        <f>ORDENES[[#This Row],[Ventas Originales (con descuento)]]/(1-ORDENES[[#This Row],[Descuento]])</f>
        <v>239.33749999999998</v>
      </c>
      <c r="Z864" s="5">
        <f>ORDENES[[#This Row],[Ventas Originales (con descuento)]]/ORDENES[[#This Row],[Cantidad]]/(1-ORDENES[[#This Row],[Descuento]])</f>
        <v>39.889583333333327</v>
      </c>
      <c r="AA864" s="5">
        <f>ORDENES[[#This Row],[Ventas Originales (con descuento)]]/ORDENES[[#This Row],[Cantidad]]</f>
        <v>31.911666666666665</v>
      </c>
      <c r="AB864" s="5">
        <f>ORDENES[[#This Row],[Ventas Originales (con descuento)]]-(ORDENES[[#This Row],[Ganancias]])</f>
        <v>150.78</v>
      </c>
    </row>
    <row r="865" spans="1:28" x14ac:dyDescent="0.35">
      <c r="A865" t="s">
        <v>7719</v>
      </c>
      <c r="B865" t="s">
        <v>390</v>
      </c>
      <c r="C865" t="s">
        <v>1</v>
      </c>
      <c r="D865" t="s">
        <v>582</v>
      </c>
      <c r="E865" t="s">
        <v>13</v>
      </c>
      <c r="F865" s="1">
        <v>43835</v>
      </c>
      <c r="G865" t="s">
        <v>7613</v>
      </c>
      <c r="H865" t="s">
        <v>1086</v>
      </c>
      <c r="I865">
        <v>32216</v>
      </c>
      <c r="J865" t="s">
        <v>1791</v>
      </c>
      <c r="K865" t="s">
        <v>1859</v>
      </c>
      <c r="L865" t="s">
        <v>1866</v>
      </c>
      <c r="M865" s="1">
        <v>43837</v>
      </c>
      <c r="N865" t="s">
        <v>1861</v>
      </c>
      <c r="O865" t="s">
        <v>7614</v>
      </c>
      <c r="P865" t="s">
        <v>1870</v>
      </c>
      <c r="Q865" t="s">
        <v>7614</v>
      </c>
      <c r="R865" t="s">
        <v>1874</v>
      </c>
      <c r="S865">
        <v>1</v>
      </c>
      <c r="T865" s="2">
        <v>0.2</v>
      </c>
      <c r="U865" s="5">
        <v>0.59</v>
      </c>
      <c r="V865" s="5">
        <f>ORDENES[[#This Row],[Ventas sin descuento]]-ORDENES[[#This Row],[costos estimados]]</f>
        <v>1.9024999999999999</v>
      </c>
      <c r="W865">
        <v>2</v>
      </c>
      <c r="X865" s="5">
        <v>5.25</v>
      </c>
      <c r="Y865" s="5">
        <f>ORDENES[[#This Row],[Ventas Originales (con descuento)]]/(1-ORDENES[[#This Row],[Descuento]])</f>
        <v>6.5625</v>
      </c>
      <c r="Z865" s="5">
        <f>ORDENES[[#This Row],[Ventas Originales (con descuento)]]/ORDENES[[#This Row],[Cantidad]]/(1-ORDENES[[#This Row],[Descuento]])</f>
        <v>3.28125</v>
      </c>
      <c r="AA865" s="5">
        <f>ORDENES[[#This Row],[Ventas Originales (con descuento)]]/ORDENES[[#This Row],[Cantidad]]</f>
        <v>2.625</v>
      </c>
      <c r="AB865" s="5">
        <f>ORDENES[[#This Row],[Ventas Originales (con descuento)]]-(ORDENES[[#This Row],[Ganancias]])</f>
        <v>4.66</v>
      </c>
    </row>
    <row r="866" spans="1:28" x14ac:dyDescent="0.35">
      <c r="A866" t="s">
        <v>7720</v>
      </c>
      <c r="B866" t="s">
        <v>390</v>
      </c>
      <c r="C866" t="s">
        <v>1</v>
      </c>
      <c r="D866" t="s">
        <v>582</v>
      </c>
      <c r="E866" t="s">
        <v>113</v>
      </c>
      <c r="F866" s="1">
        <v>43835</v>
      </c>
      <c r="G866" t="s">
        <v>7613</v>
      </c>
      <c r="H866" t="s">
        <v>1086</v>
      </c>
      <c r="I866">
        <v>32216</v>
      </c>
      <c r="J866" t="s">
        <v>1792</v>
      </c>
      <c r="K866" t="s">
        <v>1859</v>
      </c>
      <c r="L866" t="s">
        <v>1866</v>
      </c>
      <c r="M866" s="1">
        <v>43837</v>
      </c>
      <c r="N866" t="s">
        <v>1861</v>
      </c>
      <c r="O866" t="s">
        <v>7614</v>
      </c>
      <c r="P866" t="s">
        <v>1870</v>
      </c>
      <c r="Q866" t="s">
        <v>7614</v>
      </c>
      <c r="R866" t="s">
        <v>1875</v>
      </c>
      <c r="S866">
        <v>1</v>
      </c>
      <c r="T866" s="2">
        <v>0.2</v>
      </c>
      <c r="U866" s="5">
        <v>5.18</v>
      </c>
      <c r="V866" s="5">
        <f>ORDENES[[#This Row],[Ventas sin descuento]]-ORDENES[[#This Row],[costos estimados]]</f>
        <v>19.974999999999994</v>
      </c>
      <c r="W866">
        <v>2</v>
      </c>
      <c r="X866" s="5">
        <v>59.18</v>
      </c>
      <c r="Y866" s="5">
        <f>ORDENES[[#This Row],[Ventas Originales (con descuento)]]/(1-ORDENES[[#This Row],[Descuento]])</f>
        <v>73.974999999999994</v>
      </c>
      <c r="Z866" s="5">
        <f>ORDENES[[#This Row],[Ventas Originales (con descuento)]]/ORDENES[[#This Row],[Cantidad]]/(1-ORDENES[[#This Row],[Descuento]])</f>
        <v>36.987499999999997</v>
      </c>
      <c r="AA866" s="5">
        <f>ORDENES[[#This Row],[Ventas Originales (con descuento)]]/ORDENES[[#This Row],[Cantidad]]</f>
        <v>29.59</v>
      </c>
      <c r="AB866" s="5">
        <f>ORDENES[[#This Row],[Ventas Originales (con descuento)]]-(ORDENES[[#This Row],[Ganancias]])</f>
        <v>54</v>
      </c>
    </row>
    <row r="867" spans="1:28" x14ac:dyDescent="0.35">
      <c r="A867" t="s">
        <v>7719</v>
      </c>
      <c r="B867" t="s">
        <v>95</v>
      </c>
      <c r="C867" t="s">
        <v>1</v>
      </c>
      <c r="D867" t="s">
        <v>626</v>
      </c>
      <c r="E867" t="s">
        <v>47</v>
      </c>
      <c r="F867" s="1">
        <v>43110</v>
      </c>
      <c r="G867" t="s">
        <v>7613</v>
      </c>
      <c r="H867" t="s">
        <v>1087</v>
      </c>
      <c r="I867">
        <v>22153</v>
      </c>
      <c r="J867" t="s">
        <v>1793</v>
      </c>
      <c r="K867" t="s">
        <v>1859</v>
      </c>
      <c r="L867" t="s">
        <v>1866</v>
      </c>
      <c r="M867" s="1">
        <v>43115</v>
      </c>
      <c r="N867" t="s">
        <v>1869</v>
      </c>
      <c r="O867" t="s">
        <v>7623</v>
      </c>
      <c r="P867" t="s">
        <v>1900</v>
      </c>
      <c r="Q867" t="s">
        <v>7623</v>
      </c>
      <c r="R867" t="s">
        <v>1868</v>
      </c>
      <c r="S867">
        <v>3</v>
      </c>
      <c r="T867" s="2">
        <v>0</v>
      </c>
      <c r="U867" s="5">
        <v>1.36</v>
      </c>
      <c r="V867" s="5">
        <f>ORDENES[[#This Row],[Ventas sin descuento]]-ORDENES[[#This Row],[costos estimados]]</f>
        <v>1.36</v>
      </c>
      <c r="W867">
        <v>1</v>
      </c>
      <c r="X867" s="5">
        <v>2.89</v>
      </c>
      <c r="Y867" s="5">
        <f>ORDENES[[#This Row],[Ventas Originales (con descuento)]]/(1-ORDENES[[#This Row],[Descuento]])</f>
        <v>2.89</v>
      </c>
      <c r="Z867" s="5">
        <f>ORDENES[[#This Row],[Ventas Originales (con descuento)]]/ORDENES[[#This Row],[Cantidad]]/(1-ORDENES[[#This Row],[Descuento]])</f>
        <v>2.89</v>
      </c>
      <c r="AA867" s="5">
        <f>ORDENES[[#This Row],[Ventas Originales (con descuento)]]/ORDENES[[#This Row],[Cantidad]]</f>
        <v>2.89</v>
      </c>
      <c r="AB867" s="5">
        <f>ORDENES[[#This Row],[Ventas Originales (con descuento)]]-(ORDENES[[#This Row],[Ganancias]])</f>
        <v>1.53</v>
      </c>
    </row>
    <row r="868" spans="1:28" x14ac:dyDescent="0.35">
      <c r="A868" t="s">
        <v>7715</v>
      </c>
      <c r="B868" t="s">
        <v>95</v>
      </c>
      <c r="C868" t="s">
        <v>1</v>
      </c>
      <c r="D868" t="s">
        <v>626</v>
      </c>
      <c r="E868" t="s">
        <v>48</v>
      </c>
      <c r="F868" s="1">
        <v>43110</v>
      </c>
      <c r="G868" t="s">
        <v>7613</v>
      </c>
      <c r="H868" t="s">
        <v>1087</v>
      </c>
      <c r="I868">
        <v>22153</v>
      </c>
      <c r="J868" t="s">
        <v>1794</v>
      </c>
      <c r="K868" t="s">
        <v>1859</v>
      </c>
      <c r="L868" t="s">
        <v>1866</v>
      </c>
      <c r="M868" s="1">
        <v>43115</v>
      </c>
      <c r="N868" t="s">
        <v>1869</v>
      </c>
      <c r="O868" t="s">
        <v>7623</v>
      </c>
      <c r="P868" t="s">
        <v>1900</v>
      </c>
      <c r="Q868" t="s">
        <v>7623</v>
      </c>
      <c r="R868" t="s">
        <v>1873</v>
      </c>
      <c r="S868">
        <v>3</v>
      </c>
      <c r="T868" s="2">
        <v>0</v>
      </c>
      <c r="U868" s="5">
        <v>21.3</v>
      </c>
      <c r="V868" s="5">
        <f>ORDENES[[#This Row],[Ventas sin descuento]]-ORDENES[[#This Row],[costos estimados]]</f>
        <v>21.3</v>
      </c>
      <c r="W868">
        <v>1</v>
      </c>
      <c r="X868" s="5">
        <v>51.94</v>
      </c>
      <c r="Y868" s="5">
        <f>ORDENES[[#This Row],[Ventas Originales (con descuento)]]/(1-ORDENES[[#This Row],[Descuento]])</f>
        <v>51.94</v>
      </c>
      <c r="Z868" s="5">
        <f>ORDENES[[#This Row],[Ventas Originales (con descuento)]]/ORDENES[[#This Row],[Cantidad]]/(1-ORDENES[[#This Row],[Descuento]])</f>
        <v>51.94</v>
      </c>
      <c r="AA868" s="5">
        <f>ORDENES[[#This Row],[Ventas Originales (con descuento)]]/ORDENES[[#This Row],[Cantidad]]</f>
        <v>51.94</v>
      </c>
      <c r="AB868" s="5">
        <f>ORDENES[[#This Row],[Ventas Originales (con descuento)]]-(ORDENES[[#This Row],[Ganancias]])</f>
        <v>30.639999999999997</v>
      </c>
    </row>
    <row r="869" spans="1:28" x14ac:dyDescent="0.35">
      <c r="A869" t="s">
        <v>7719</v>
      </c>
      <c r="B869" t="s">
        <v>39</v>
      </c>
      <c r="C869" t="s">
        <v>1</v>
      </c>
      <c r="D869" t="s">
        <v>627</v>
      </c>
      <c r="E869" t="s">
        <v>47</v>
      </c>
      <c r="F869" s="1">
        <v>44103</v>
      </c>
      <c r="G869" t="s">
        <v>7613</v>
      </c>
      <c r="H869" t="s">
        <v>1088</v>
      </c>
      <c r="I869">
        <v>19140</v>
      </c>
      <c r="J869" t="s">
        <v>1795</v>
      </c>
      <c r="K869" t="s">
        <v>1887</v>
      </c>
      <c r="L869" t="s">
        <v>1866</v>
      </c>
      <c r="M869" s="1">
        <v>44106</v>
      </c>
      <c r="N869" t="s">
        <v>1891</v>
      </c>
      <c r="O869" t="s">
        <v>7675</v>
      </c>
      <c r="P869" t="s">
        <v>1888</v>
      </c>
      <c r="Q869" t="s">
        <v>7675</v>
      </c>
      <c r="R869" t="s">
        <v>1868</v>
      </c>
      <c r="S869">
        <v>2</v>
      </c>
      <c r="T869" s="2">
        <v>0.2</v>
      </c>
      <c r="U869" s="5">
        <v>5.18</v>
      </c>
      <c r="V869" s="5">
        <f>ORDENES[[#This Row],[Ventas sin descuento]]-ORDENES[[#This Row],[costos estimados]]</f>
        <v>9.1649999999999974</v>
      </c>
      <c r="W869">
        <v>4</v>
      </c>
      <c r="X869" s="5">
        <v>15.94</v>
      </c>
      <c r="Y869" s="5">
        <f>ORDENES[[#This Row],[Ventas Originales (con descuento)]]/(1-ORDENES[[#This Row],[Descuento]])</f>
        <v>19.924999999999997</v>
      </c>
      <c r="Z869" s="5">
        <f>ORDENES[[#This Row],[Ventas Originales (con descuento)]]/ORDENES[[#This Row],[Cantidad]]/(1-ORDENES[[#This Row],[Descuento]])</f>
        <v>4.9812499999999993</v>
      </c>
      <c r="AA869" s="5">
        <f>ORDENES[[#This Row],[Ventas Originales (con descuento)]]/ORDENES[[#This Row],[Cantidad]]</f>
        <v>3.9849999999999999</v>
      </c>
      <c r="AB869" s="5">
        <f>ORDENES[[#This Row],[Ventas Originales (con descuento)]]-(ORDENES[[#This Row],[Ganancias]])</f>
        <v>10.76</v>
      </c>
    </row>
    <row r="870" spans="1:28" x14ac:dyDescent="0.35">
      <c r="A870" t="s">
        <v>7719</v>
      </c>
      <c r="B870" t="s">
        <v>586</v>
      </c>
      <c r="C870" t="s">
        <v>1</v>
      </c>
      <c r="D870" t="s">
        <v>628</v>
      </c>
      <c r="E870" t="s">
        <v>18</v>
      </c>
      <c r="F870" s="1">
        <v>43196</v>
      </c>
      <c r="G870" t="s">
        <v>7598</v>
      </c>
      <c r="H870" t="s">
        <v>1089</v>
      </c>
      <c r="I870">
        <v>17602</v>
      </c>
      <c r="J870" t="s">
        <v>1796</v>
      </c>
      <c r="K870" t="s">
        <v>1887</v>
      </c>
      <c r="L870" t="s">
        <v>1866</v>
      </c>
      <c r="M870" s="1">
        <v>43200</v>
      </c>
      <c r="N870" t="s">
        <v>1869</v>
      </c>
      <c r="O870" t="s">
        <v>7623</v>
      </c>
      <c r="P870" t="s">
        <v>1888</v>
      </c>
      <c r="Q870" t="s">
        <v>7623</v>
      </c>
      <c r="R870" t="s">
        <v>1876</v>
      </c>
      <c r="S870">
        <v>3</v>
      </c>
      <c r="T870" s="2">
        <v>0.7</v>
      </c>
      <c r="U870" s="5">
        <v>-35.93</v>
      </c>
      <c r="V870" s="5">
        <f>ORDENES[[#This Row],[Ventas sin descuento]]-ORDENES[[#This Row],[costos estimados]]</f>
        <v>68.859999999999957</v>
      </c>
      <c r="W870">
        <v>6</v>
      </c>
      <c r="X870" s="5">
        <v>44.91</v>
      </c>
      <c r="Y870" s="5">
        <f>ORDENES[[#This Row],[Ventas Originales (con descuento)]]/(1-ORDENES[[#This Row],[Descuento]])</f>
        <v>149.69999999999996</v>
      </c>
      <c r="Z870" s="5">
        <f>ORDENES[[#This Row],[Ventas Originales (con descuento)]]/ORDENES[[#This Row],[Cantidad]]/(1-ORDENES[[#This Row],[Descuento]])</f>
        <v>24.949999999999996</v>
      </c>
      <c r="AA870" s="5">
        <f>ORDENES[[#This Row],[Ventas Originales (con descuento)]]/ORDENES[[#This Row],[Cantidad]]</f>
        <v>7.4849999999999994</v>
      </c>
      <c r="AB870" s="5">
        <f>ORDENES[[#This Row],[Ventas Originales (con descuento)]]-(ORDENES[[#This Row],[Ganancias]])</f>
        <v>80.84</v>
      </c>
    </row>
    <row r="871" spans="1:28" x14ac:dyDescent="0.35">
      <c r="A871" t="s">
        <v>7719</v>
      </c>
      <c r="B871" t="s">
        <v>39</v>
      </c>
      <c r="C871" t="s">
        <v>1</v>
      </c>
      <c r="D871" t="s">
        <v>629</v>
      </c>
      <c r="E871" t="s">
        <v>146</v>
      </c>
      <c r="F871" s="1">
        <v>44077</v>
      </c>
      <c r="G871" t="s">
        <v>7613</v>
      </c>
      <c r="H871" t="s">
        <v>1090</v>
      </c>
      <c r="I871">
        <v>19143</v>
      </c>
      <c r="J871" t="s">
        <v>1797</v>
      </c>
      <c r="K871" t="s">
        <v>1887</v>
      </c>
      <c r="L871" t="s">
        <v>1882</v>
      </c>
      <c r="M871" s="1">
        <v>44079</v>
      </c>
      <c r="N871" t="s">
        <v>1891</v>
      </c>
      <c r="O871" t="s">
        <v>7675</v>
      </c>
      <c r="P871" t="s">
        <v>1888</v>
      </c>
      <c r="Q871" t="s">
        <v>7675</v>
      </c>
      <c r="R871" t="s">
        <v>1876</v>
      </c>
      <c r="S871">
        <v>1</v>
      </c>
      <c r="T871" s="2">
        <v>0.7</v>
      </c>
      <c r="U871" s="5">
        <v>-760.98</v>
      </c>
      <c r="V871" s="5">
        <f>ORDENES[[#This Row],[Ventas sin descuento]]-ORDENES[[#This Row],[costos estimados]]</f>
        <v>1902.4499999999996</v>
      </c>
      <c r="W871">
        <v>5</v>
      </c>
      <c r="X871" s="5">
        <v>1141.47</v>
      </c>
      <c r="Y871" s="5">
        <f>ORDENES[[#This Row],[Ventas Originales (con descuento)]]/(1-ORDENES[[#This Row],[Descuento]])</f>
        <v>3804.8999999999996</v>
      </c>
      <c r="Z871" s="5">
        <f>ORDENES[[#This Row],[Ventas Originales (con descuento)]]/ORDENES[[#This Row],[Cantidad]]/(1-ORDENES[[#This Row],[Descuento]])</f>
        <v>760.9799999999999</v>
      </c>
      <c r="AA871" s="5">
        <f>ORDENES[[#This Row],[Ventas Originales (con descuento)]]/ORDENES[[#This Row],[Cantidad]]</f>
        <v>228.29400000000001</v>
      </c>
      <c r="AB871" s="5">
        <f>ORDENES[[#This Row],[Ventas Originales (con descuento)]]-(ORDENES[[#This Row],[Ganancias]])</f>
        <v>1902.45</v>
      </c>
    </row>
    <row r="872" spans="1:28" x14ac:dyDescent="0.35">
      <c r="A872" t="s">
        <v>7720</v>
      </c>
      <c r="B872" t="s">
        <v>39</v>
      </c>
      <c r="C872" t="s">
        <v>1</v>
      </c>
      <c r="D872" t="s">
        <v>629</v>
      </c>
      <c r="E872" t="s">
        <v>34</v>
      </c>
      <c r="F872" s="1">
        <v>44077</v>
      </c>
      <c r="G872" t="s">
        <v>7613</v>
      </c>
      <c r="H872" t="s">
        <v>1090</v>
      </c>
      <c r="I872">
        <v>19143</v>
      </c>
      <c r="J872" t="s">
        <v>1612</v>
      </c>
      <c r="K872" t="s">
        <v>1887</v>
      </c>
      <c r="L872" t="s">
        <v>1882</v>
      </c>
      <c r="M872" s="1">
        <v>44079</v>
      </c>
      <c r="N872" t="s">
        <v>1891</v>
      </c>
      <c r="O872" t="s">
        <v>7675</v>
      </c>
      <c r="P872" t="s">
        <v>1888</v>
      </c>
      <c r="Q872" t="s">
        <v>7675</v>
      </c>
      <c r="R872" t="s">
        <v>1875</v>
      </c>
      <c r="S872">
        <v>1</v>
      </c>
      <c r="T872" s="2">
        <v>0.4</v>
      </c>
      <c r="U872" s="5">
        <v>-46.8</v>
      </c>
      <c r="V872" s="5">
        <f>ORDENES[[#This Row],[Ventas sin descuento]]-ORDENES[[#This Row],[costos estimados]]</f>
        <v>140.38666666666666</v>
      </c>
      <c r="W872">
        <v>3</v>
      </c>
      <c r="X872" s="5">
        <v>280.77999999999997</v>
      </c>
      <c r="Y872" s="5">
        <f>ORDENES[[#This Row],[Ventas Originales (con descuento)]]/(1-ORDENES[[#This Row],[Descuento]])</f>
        <v>467.96666666666664</v>
      </c>
      <c r="Z872" s="5">
        <f>ORDENES[[#This Row],[Ventas Originales (con descuento)]]/ORDENES[[#This Row],[Cantidad]]/(1-ORDENES[[#This Row],[Descuento]])</f>
        <v>155.98888888888888</v>
      </c>
      <c r="AA872" s="5">
        <f>ORDENES[[#This Row],[Ventas Originales (con descuento)]]/ORDENES[[#This Row],[Cantidad]]</f>
        <v>93.59333333333332</v>
      </c>
      <c r="AB872" s="5">
        <f>ORDENES[[#This Row],[Ventas Originales (con descuento)]]-(ORDENES[[#This Row],[Ganancias]])</f>
        <v>327.58</v>
      </c>
    </row>
    <row r="873" spans="1:28" x14ac:dyDescent="0.35">
      <c r="A873" t="s">
        <v>7719</v>
      </c>
      <c r="B873" t="s">
        <v>19</v>
      </c>
      <c r="C873" t="s">
        <v>1</v>
      </c>
      <c r="D873" t="s">
        <v>45</v>
      </c>
      <c r="E873" t="s">
        <v>178</v>
      </c>
      <c r="F873" s="1">
        <v>43757</v>
      </c>
      <c r="G873" t="s">
        <v>7613</v>
      </c>
      <c r="H873" t="s">
        <v>1091</v>
      </c>
      <c r="I873">
        <v>3301</v>
      </c>
      <c r="J873" t="s">
        <v>1798</v>
      </c>
      <c r="K873" t="s">
        <v>1887</v>
      </c>
      <c r="L873" t="s">
        <v>1860</v>
      </c>
      <c r="M873" s="1">
        <v>43758</v>
      </c>
      <c r="N873" t="s">
        <v>1891</v>
      </c>
      <c r="O873" t="s">
        <v>7675</v>
      </c>
      <c r="P873" t="s">
        <v>1925</v>
      </c>
      <c r="Q873" t="s">
        <v>7675</v>
      </c>
      <c r="R873" t="s">
        <v>1879</v>
      </c>
      <c r="S873">
        <v>1</v>
      </c>
      <c r="T873" s="2">
        <v>0</v>
      </c>
      <c r="U873" s="5">
        <v>17.22</v>
      </c>
      <c r="V873" s="5">
        <f>ORDENES[[#This Row],[Ventas sin descuento]]-ORDENES[[#This Row],[costos estimados]]</f>
        <v>17.22</v>
      </c>
      <c r="W873">
        <v>3</v>
      </c>
      <c r="X873" s="5">
        <v>34.44</v>
      </c>
      <c r="Y873" s="5">
        <f>ORDENES[[#This Row],[Ventas Originales (con descuento)]]/(1-ORDENES[[#This Row],[Descuento]])</f>
        <v>34.44</v>
      </c>
      <c r="Z873" s="5">
        <f>ORDENES[[#This Row],[Ventas Originales (con descuento)]]/ORDENES[[#This Row],[Cantidad]]/(1-ORDENES[[#This Row],[Descuento]])</f>
        <v>11.479999999999999</v>
      </c>
      <c r="AA873" s="5">
        <f>ORDENES[[#This Row],[Ventas Originales (con descuento)]]/ORDENES[[#This Row],[Cantidad]]</f>
        <v>11.479999999999999</v>
      </c>
      <c r="AB873" s="5">
        <f>ORDENES[[#This Row],[Ventas Originales (con descuento)]]-(ORDENES[[#This Row],[Ganancias]])</f>
        <v>17.22</v>
      </c>
    </row>
    <row r="874" spans="1:28" x14ac:dyDescent="0.35">
      <c r="A874" t="s">
        <v>7719</v>
      </c>
      <c r="B874" t="s">
        <v>80</v>
      </c>
      <c r="C874" t="s">
        <v>1</v>
      </c>
      <c r="D874" t="s">
        <v>630</v>
      </c>
      <c r="E874" t="s">
        <v>196</v>
      </c>
      <c r="F874" s="1">
        <v>43444</v>
      </c>
      <c r="G874" t="s">
        <v>7613</v>
      </c>
      <c r="H874" t="s">
        <v>1092</v>
      </c>
      <c r="I874">
        <v>10009</v>
      </c>
      <c r="J874" t="s">
        <v>1391</v>
      </c>
      <c r="K874" t="s">
        <v>1887</v>
      </c>
      <c r="L874" t="s">
        <v>1860</v>
      </c>
      <c r="M874" s="1">
        <v>43449</v>
      </c>
      <c r="N874" t="s">
        <v>1869</v>
      </c>
      <c r="O874" t="s">
        <v>7623</v>
      </c>
      <c r="P874" t="s">
        <v>1897</v>
      </c>
      <c r="Q874" t="s">
        <v>7623</v>
      </c>
      <c r="R874" t="s">
        <v>1879</v>
      </c>
      <c r="S874">
        <v>3</v>
      </c>
      <c r="T874" s="2">
        <v>0</v>
      </c>
      <c r="U874" s="5">
        <v>5.23</v>
      </c>
      <c r="V874" s="5">
        <f>ORDENES[[#This Row],[Ventas sin descuento]]-ORDENES[[#This Row],[costos estimados]]</f>
        <v>5.23</v>
      </c>
      <c r="W874">
        <v>2</v>
      </c>
      <c r="X874" s="5">
        <v>11.36</v>
      </c>
      <c r="Y874" s="5">
        <f>ORDENES[[#This Row],[Ventas Originales (con descuento)]]/(1-ORDENES[[#This Row],[Descuento]])</f>
        <v>11.36</v>
      </c>
      <c r="Z874" s="5">
        <f>ORDENES[[#This Row],[Ventas Originales (con descuento)]]/ORDENES[[#This Row],[Cantidad]]/(1-ORDENES[[#This Row],[Descuento]])</f>
        <v>5.68</v>
      </c>
      <c r="AA874" s="5">
        <f>ORDENES[[#This Row],[Ventas Originales (con descuento)]]/ORDENES[[#This Row],[Cantidad]]</f>
        <v>5.68</v>
      </c>
      <c r="AB874" s="5">
        <f>ORDENES[[#This Row],[Ventas Originales (con descuento)]]-(ORDENES[[#This Row],[Ganancias]])</f>
        <v>6.129999999999999</v>
      </c>
    </row>
    <row r="875" spans="1:28" x14ac:dyDescent="0.35">
      <c r="A875" t="s">
        <v>7719</v>
      </c>
      <c r="B875" t="s">
        <v>80</v>
      </c>
      <c r="C875" t="s">
        <v>1</v>
      </c>
      <c r="D875" t="s">
        <v>630</v>
      </c>
      <c r="E875" t="s">
        <v>49</v>
      </c>
      <c r="F875" s="1">
        <v>43444</v>
      </c>
      <c r="G875" t="s">
        <v>7613</v>
      </c>
      <c r="H875" t="s">
        <v>1092</v>
      </c>
      <c r="I875">
        <v>10009</v>
      </c>
      <c r="J875" t="s">
        <v>1539</v>
      </c>
      <c r="K875" t="s">
        <v>1887</v>
      </c>
      <c r="L875" t="s">
        <v>1860</v>
      </c>
      <c r="M875" s="1">
        <v>43449</v>
      </c>
      <c r="N875" t="s">
        <v>1869</v>
      </c>
      <c r="O875" t="s">
        <v>7623</v>
      </c>
      <c r="P875" t="s">
        <v>1897</v>
      </c>
      <c r="Q875" t="s">
        <v>7623</v>
      </c>
      <c r="R875" t="s">
        <v>1876</v>
      </c>
      <c r="S875">
        <v>3</v>
      </c>
      <c r="T875" s="2">
        <v>0.2</v>
      </c>
      <c r="U875" s="5">
        <v>37.22</v>
      </c>
      <c r="V875" s="5">
        <f>ORDENES[[#This Row],[Ventas sin descuento]]-ORDENES[[#This Row],[costos estimados]]</f>
        <v>63.804999999999978</v>
      </c>
      <c r="W875">
        <v>7</v>
      </c>
      <c r="X875" s="5">
        <v>106.34</v>
      </c>
      <c r="Y875" s="5">
        <f>ORDENES[[#This Row],[Ventas Originales (con descuento)]]/(1-ORDENES[[#This Row],[Descuento]])</f>
        <v>132.92499999999998</v>
      </c>
      <c r="Z875" s="5">
        <f>ORDENES[[#This Row],[Ventas Originales (con descuento)]]/ORDENES[[#This Row],[Cantidad]]/(1-ORDENES[[#This Row],[Descuento]])</f>
        <v>18.989285714285714</v>
      </c>
      <c r="AA875" s="5">
        <f>ORDENES[[#This Row],[Ventas Originales (con descuento)]]/ORDENES[[#This Row],[Cantidad]]</f>
        <v>15.191428571428572</v>
      </c>
      <c r="AB875" s="5">
        <f>ORDENES[[#This Row],[Ventas Originales (con descuento)]]-(ORDENES[[#This Row],[Ganancias]])</f>
        <v>69.12</v>
      </c>
    </row>
    <row r="876" spans="1:28" x14ac:dyDescent="0.35">
      <c r="A876" t="s">
        <v>7719</v>
      </c>
      <c r="B876" t="s">
        <v>132</v>
      </c>
      <c r="C876" t="s">
        <v>1</v>
      </c>
      <c r="D876" t="s">
        <v>615</v>
      </c>
      <c r="E876" t="s">
        <v>21</v>
      </c>
      <c r="F876" s="1">
        <v>44433</v>
      </c>
      <c r="G876" t="s">
        <v>7613</v>
      </c>
      <c r="H876" t="s">
        <v>1093</v>
      </c>
      <c r="I876">
        <v>28205</v>
      </c>
      <c r="J876" t="s">
        <v>1799</v>
      </c>
      <c r="K876" t="s">
        <v>1859</v>
      </c>
      <c r="L876" t="s">
        <v>1860</v>
      </c>
      <c r="M876" s="1">
        <v>44437</v>
      </c>
      <c r="N876" t="s">
        <v>1869</v>
      </c>
      <c r="O876" t="s">
        <v>7623</v>
      </c>
      <c r="P876" t="s">
        <v>1878</v>
      </c>
      <c r="Q876" t="s">
        <v>7623</v>
      </c>
      <c r="R876" t="s">
        <v>1879</v>
      </c>
      <c r="S876">
        <v>3</v>
      </c>
      <c r="T876" s="2">
        <v>0.2</v>
      </c>
      <c r="U876" s="5">
        <v>67.260000000000005</v>
      </c>
      <c r="V876" s="5">
        <f>ORDENES[[#This Row],[Ventas sin descuento]]-ORDENES[[#This Row],[costos estimados]]</f>
        <v>115.3</v>
      </c>
      <c r="W876">
        <v>5</v>
      </c>
      <c r="X876" s="5">
        <v>192.16</v>
      </c>
      <c r="Y876" s="5">
        <f>ORDENES[[#This Row],[Ventas Originales (con descuento)]]/(1-ORDENES[[#This Row],[Descuento]])</f>
        <v>240.2</v>
      </c>
      <c r="Z876" s="5">
        <f>ORDENES[[#This Row],[Ventas Originales (con descuento)]]/ORDENES[[#This Row],[Cantidad]]/(1-ORDENES[[#This Row],[Descuento]])</f>
        <v>48.04</v>
      </c>
      <c r="AA876" s="5">
        <f>ORDENES[[#This Row],[Ventas Originales (con descuento)]]/ORDENES[[#This Row],[Cantidad]]</f>
        <v>38.432000000000002</v>
      </c>
      <c r="AB876" s="5">
        <f>ORDENES[[#This Row],[Ventas Originales (con descuento)]]-(ORDENES[[#This Row],[Ganancias]])</f>
        <v>124.89999999999999</v>
      </c>
    </row>
    <row r="877" spans="1:28" x14ac:dyDescent="0.35">
      <c r="A877" t="s">
        <v>7715</v>
      </c>
      <c r="B877" t="s">
        <v>19</v>
      </c>
      <c r="C877" t="s">
        <v>1</v>
      </c>
      <c r="D877" t="s">
        <v>517</v>
      </c>
      <c r="E877" t="s">
        <v>101</v>
      </c>
      <c r="F877" s="1">
        <v>43847</v>
      </c>
      <c r="G877" t="s">
        <v>7598</v>
      </c>
      <c r="H877" t="s">
        <v>1094</v>
      </c>
      <c r="I877">
        <v>3301</v>
      </c>
      <c r="J877" t="s">
        <v>7630</v>
      </c>
      <c r="K877" t="s">
        <v>1887</v>
      </c>
      <c r="L877" t="s">
        <v>1882</v>
      </c>
      <c r="M877" s="1">
        <v>43851</v>
      </c>
      <c r="N877" t="s">
        <v>1869</v>
      </c>
      <c r="O877" t="s">
        <v>7623</v>
      </c>
      <c r="P877" t="s">
        <v>1925</v>
      </c>
      <c r="Q877" t="s">
        <v>7623</v>
      </c>
      <c r="R877" t="s">
        <v>1873</v>
      </c>
      <c r="S877">
        <v>3</v>
      </c>
      <c r="T877" s="2">
        <v>0</v>
      </c>
      <c r="U877" s="5">
        <v>64.52</v>
      </c>
      <c r="V877" s="5">
        <f>ORDENES[[#This Row],[Ventas sin descuento]]-ORDENES[[#This Row],[costos estimados]]</f>
        <v>64.519999999999982</v>
      </c>
      <c r="W877">
        <v>3</v>
      </c>
      <c r="X877" s="5">
        <v>322.58999999999997</v>
      </c>
      <c r="Y877" s="5">
        <f>ORDENES[[#This Row],[Ventas Originales (con descuento)]]/(1-ORDENES[[#This Row],[Descuento]])</f>
        <v>322.58999999999997</v>
      </c>
      <c r="Z877" s="5">
        <f>ORDENES[[#This Row],[Ventas Originales (con descuento)]]/ORDENES[[#This Row],[Cantidad]]/(1-ORDENES[[#This Row],[Descuento]])</f>
        <v>107.52999999999999</v>
      </c>
      <c r="AA877" s="5">
        <f>ORDENES[[#This Row],[Ventas Originales (con descuento)]]/ORDENES[[#This Row],[Cantidad]]</f>
        <v>107.52999999999999</v>
      </c>
      <c r="AB877" s="5">
        <f>ORDENES[[#This Row],[Ventas Originales (con descuento)]]-(ORDENES[[#This Row],[Ganancias]])</f>
        <v>258.07</v>
      </c>
    </row>
    <row r="878" spans="1:28" x14ac:dyDescent="0.35">
      <c r="A878" t="s">
        <v>7720</v>
      </c>
      <c r="B878" t="s">
        <v>19</v>
      </c>
      <c r="C878" t="s">
        <v>1</v>
      </c>
      <c r="D878" t="s">
        <v>517</v>
      </c>
      <c r="E878" t="s">
        <v>113</v>
      </c>
      <c r="F878" s="1">
        <v>43847</v>
      </c>
      <c r="G878" t="s">
        <v>7598</v>
      </c>
      <c r="H878" t="s">
        <v>1094</v>
      </c>
      <c r="I878">
        <v>3301</v>
      </c>
      <c r="J878" t="s">
        <v>1385</v>
      </c>
      <c r="K878" t="s">
        <v>1887</v>
      </c>
      <c r="L878" t="s">
        <v>1882</v>
      </c>
      <c r="M878" s="1">
        <v>43851</v>
      </c>
      <c r="N878" t="s">
        <v>1869</v>
      </c>
      <c r="O878" t="s">
        <v>7623</v>
      </c>
      <c r="P878" t="s">
        <v>1925</v>
      </c>
      <c r="Q878" t="s">
        <v>7623</v>
      </c>
      <c r="R878" t="s">
        <v>1889</v>
      </c>
      <c r="S878">
        <v>3</v>
      </c>
      <c r="T878" s="2">
        <v>0</v>
      </c>
      <c r="U878" s="5">
        <v>13.2</v>
      </c>
      <c r="V878" s="5">
        <f>ORDENES[[#This Row],[Ventas sin descuento]]-ORDENES[[#This Row],[costos estimados]]</f>
        <v>13.2</v>
      </c>
      <c r="W878">
        <v>1</v>
      </c>
      <c r="X878" s="5">
        <v>29.99</v>
      </c>
      <c r="Y878" s="5">
        <f>ORDENES[[#This Row],[Ventas Originales (con descuento)]]/(1-ORDENES[[#This Row],[Descuento]])</f>
        <v>29.99</v>
      </c>
      <c r="Z878" s="5">
        <f>ORDENES[[#This Row],[Ventas Originales (con descuento)]]/ORDENES[[#This Row],[Cantidad]]/(1-ORDENES[[#This Row],[Descuento]])</f>
        <v>29.99</v>
      </c>
      <c r="AA878" s="5">
        <f>ORDENES[[#This Row],[Ventas Originales (con descuento)]]/ORDENES[[#This Row],[Cantidad]]</f>
        <v>29.99</v>
      </c>
      <c r="AB878" s="5">
        <f>ORDENES[[#This Row],[Ventas Originales (con descuento)]]-(ORDENES[[#This Row],[Ganancias]])</f>
        <v>16.79</v>
      </c>
    </row>
    <row r="879" spans="1:28" x14ac:dyDescent="0.35">
      <c r="A879" t="s">
        <v>7720</v>
      </c>
      <c r="B879" t="s">
        <v>19</v>
      </c>
      <c r="C879" t="s">
        <v>1</v>
      </c>
      <c r="D879" t="s">
        <v>517</v>
      </c>
      <c r="E879" t="s">
        <v>113</v>
      </c>
      <c r="F879" s="1">
        <v>43847</v>
      </c>
      <c r="G879" t="s">
        <v>7598</v>
      </c>
      <c r="H879" t="s">
        <v>1094</v>
      </c>
      <c r="I879">
        <v>3301</v>
      </c>
      <c r="J879" t="s">
        <v>1800</v>
      </c>
      <c r="K879" t="s">
        <v>1887</v>
      </c>
      <c r="L879" t="s">
        <v>1882</v>
      </c>
      <c r="M879" s="1">
        <v>43851</v>
      </c>
      <c r="N879" t="s">
        <v>1869</v>
      </c>
      <c r="O879" t="s">
        <v>7623</v>
      </c>
      <c r="P879" t="s">
        <v>1925</v>
      </c>
      <c r="Q879" t="s">
        <v>7623</v>
      </c>
      <c r="R879" t="s">
        <v>1889</v>
      </c>
      <c r="S879">
        <v>3</v>
      </c>
      <c r="T879" s="2">
        <v>0</v>
      </c>
      <c r="U879" s="5">
        <v>66.95</v>
      </c>
      <c r="V879" s="5">
        <f>ORDENES[[#This Row],[Ventas sin descuento]]-ORDENES[[#This Row],[costos estimados]]</f>
        <v>66.949999999999989</v>
      </c>
      <c r="W879">
        <v>3</v>
      </c>
      <c r="X879" s="5">
        <v>371.97</v>
      </c>
      <c r="Y879" s="5">
        <f>ORDENES[[#This Row],[Ventas Originales (con descuento)]]/(1-ORDENES[[#This Row],[Descuento]])</f>
        <v>371.97</v>
      </c>
      <c r="Z879" s="5">
        <f>ORDENES[[#This Row],[Ventas Originales (con descuento)]]/ORDENES[[#This Row],[Cantidad]]/(1-ORDENES[[#This Row],[Descuento]])</f>
        <v>123.99000000000001</v>
      </c>
      <c r="AA879" s="5">
        <f>ORDENES[[#This Row],[Ventas Originales (con descuento)]]/ORDENES[[#This Row],[Cantidad]]</f>
        <v>123.99000000000001</v>
      </c>
      <c r="AB879" s="5">
        <f>ORDENES[[#This Row],[Ventas Originales (con descuento)]]-(ORDENES[[#This Row],[Ganancias]])</f>
        <v>305.02000000000004</v>
      </c>
    </row>
    <row r="880" spans="1:28" x14ac:dyDescent="0.35">
      <c r="A880" t="s">
        <v>7719</v>
      </c>
      <c r="B880" t="s">
        <v>39</v>
      </c>
      <c r="C880" t="s">
        <v>1</v>
      </c>
      <c r="D880" t="s">
        <v>631</v>
      </c>
      <c r="E880" t="s">
        <v>38</v>
      </c>
      <c r="F880" s="1">
        <v>43360</v>
      </c>
      <c r="G880" t="s">
        <v>7613</v>
      </c>
      <c r="H880" t="s">
        <v>1095</v>
      </c>
      <c r="I880">
        <v>19120</v>
      </c>
      <c r="J880" t="s">
        <v>1801</v>
      </c>
      <c r="K880" t="s">
        <v>1887</v>
      </c>
      <c r="L880" t="s">
        <v>1882</v>
      </c>
      <c r="M880" s="1">
        <v>43364</v>
      </c>
      <c r="N880" t="s">
        <v>1869</v>
      </c>
      <c r="O880" t="s">
        <v>7623</v>
      </c>
      <c r="P880" t="s">
        <v>1888</v>
      </c>
      <c r="Q880" t="s">
        <v>7623</v>
      </c>
      <c r="R880" t="s">
        <v>1876</v>
      </c>
      <c r="S880">
        <v>3</v>
      </c>
      <c r="T880" s="2">
        <v>0.7</v>
      </c>
      <c r="U880" s="5">
        <v>-4.12</v>
      </c>
      <c r="V880" s="5">
        <f>ORDENES[[#This Row],[Ventas sin descuento]]-ORDENES[[#This Row],[costos estimados]]</f>
        <v>9.6233333333333295</v>
      </c>
      <c r="W880">
        <v>4</v>
      </c>
      <c r="X880" s="5">
        <v>5.89</v>
      </c>
      <c r="Y880" s="5">
        <f>ORDENES[[#This Row],[Ventas Originales (con descuento)]]/(1-ORDENES[[#This Row],[Descuento]])</f>
        <v>19.633333333333329</v>
      </c>
      <c r="Z880" s="5">
        <f>ORDENES[[#This Row],[Ventas Originales (con descuento)]]/ORDENES[[#This Row],[Cantidad]]/(1-ORDENES[[#This Row],[Descuento]])</f>
        <v>4.9083333333333323</v>
      </c>
      <c r="AA880" s="5">
        <f>ORDENES[[#This Row],[Ventas Originales (con descuento)]]/ORDENES[[#This Row],[Cantidad]]</f>
        <v>1.4724999999999999</v>
      </c>
      <c r="AB880" s="5">
        <f>ORDENES[[#This Row],[Ventas Originales (con descuento)]]-(ORDENES[[#This Row],[Ganancias]])</f>
        <v>10.01</v>
      </c>
    </row>
    <row r="881" spans="1:28" x14ac:dyDescent="0.35">
      <c r="A881" t="s">
        <v>7719</v>
      </c>
      <c r="B881" t="s">
        <v>80</v>
      </c>
      <c r="C881" t="s">
        <v>1</v>
      </c>
      <c r="D881" t="s">
        <v>25</v>
      </c>
      <c r="E881" t="s">
        <v>18</v>
      </c>
      <c r="F881" s="1">
        <v>44530</v>
      </c>
      <c r="G881" t="s">
        <v>7613</v>
      </c>
      <c r="H881" t="s">
        <v>1096</v>
      </c>
      <c r="I881">
        <v>10024</v>
      </c>
      <c r="J881" t="s">
        <v>1802</v>
      </c>
      <c r="K881" t="s">
        <v>1887</v>
      </c>
      <c r="L881" t="s">
        <v>1882</v>
      </c>
      <c r="M881" s="1">
        <v>44532</v>
      </c>
      <c r="N881" t="s">
        <v>1861</v>
      </c>
      <c r="O881" t="s">
        <v>7614</v>
      </c>
      <c r="P881" t="s">
        <v>1897</v>
      </c>
      <c r="Q881" t="s">
        <v>7614</v>
      </c>
      <c r="R881" t="s">
        <v>1876</v>
      </c>
      <c r="S881">
        <v>1</v>
      </c>
      <c r="T881" s="2">
        <v>0.2</v>
      </c>
      <c r="U881" s="5">
        <v>23.11</v>
      </c>
      <c r="V881" s="5">
        <f>ORDENES[[#This Row],[Ventas sin descuento]]-ORDENES[[#This Row],[costos estimados]]</f>
        <v>40.227499999999992</v>
      </c>
      <c r="W881">
        <v>3</v>
      </c>
      <c r="X881" s="5">
        <v>68.47</v>
      </c>
      <c r="Y881" s="5">
        <f>ORDENES[[#This Row],[Ventas Originales (con descuento)]]/(1-ORDENES[[#This Row],[Descuento]])</f>
        <v>85.587499999999991</v>
      </c>
      <c r="Z881" s="5">
        <f>ORDENES[[#This Row],[Ventas Originales (con descuento)]]/ORDENES[[#This Row],[Cantidad]]/(1-ORDENES[[#This Row],[Descuento]])</f>
        <v>28.529166666666665</v>
      </c>
      <c r="AA881" s="5">
        <f>ORDENES[[#This Row],[Ventas Originales (con descuento)]]/ORDENES[[#This Row],[Cantidad]]</f>
        <v>22.823333333333334</v>
      </c>
      <c r="AB881" s="5">
        <f>ORDENES[[#This Row],[Ventas Originales (con descuento)]]-(ORDENES[[#This Row],[Ganancias]])</f>
        <v>45.36</v>
      </c>
    </row>
    <row r="882" spans="1:28" x14ac:dyDescent="0.35">
      <c r="A882" t="s">
        <v>7715</v>
      </c>
      <c r="B882" t="s">
        <v>80</v>
      </c>
      <c r="C882" t="s">
        <v>1</v>
      </c>
      <c r="D882" t="s">
        <v>25</v>
      </c>
      <c r="E882" t="s">
        <v>102</v>
      </c>
      <c r="F882" s="1">
        <v>44530</v>
      </c>
      <c r="G882" t="s">
        <v>7613</v>
      </c>
      <c r="H882" t="s">
        <v>1096</v>
      </c>
      <c r="I882">
        <v>10024</v>
      </c>
      <c r="J882" t="s">
        <v>1307</v>
      </c>
      <c r="K882" t="s">
        <v>1887</v>
      </c>
      <c r="L882" t="s">
        <v>1882</v>
      </c>
      <c r="M882" s="1">
        <v>44532</v>
      </c>
      <c r="N882" t="s">
        <v>1861</v>
      </c>
      <c r="O882" t="s">
        <v>7614</v>
      </c>
      <c r="P882" t="s">
        <v>1897</v>
      </c>
      <c r="Q882" t="s">
        <v>7614</v>
      </c>
      <c r="R882" t="s">
        <v>1864</v>
      </c>
      <c r="S882">
        <v>1</v>
      </c>
      <c r="T882" s="2">
        <v>0.1</v>
      </c>
      <c r="U882" s="5">
        <v>262.39</v>
      </c>
      <c r="V882" s="5">
        <f>ORDENES[[#This Row],[Ventas sin descuento]]-ORDENES[[#This Row],[costos estimados]]</f>
        <v>400.4899999999999</v>
      </c>
      <c r="W882">
        <v>5</v>
      </c>
      <c r="X882" s="5">
        <v>1242.9000000000001</v>
      </c>
      <c r="Y882" s="5">
        <f>ORDENES[[#This Row],[Ventas Originales (con descuento)]]/(1-ORDENES[[#This Row],[Descuento]])</f>
        <v>1381</v>
      </c>
      <c r="Z882" s="5">
        <f>ORDENES[[#This Row],[Ventas Originales (con descuento)]]/ORDENES[[#This Row],[Cantidad]]/(1-ORDENES[[#This Row],[Descuento]])</f>
        <v>276.2</v>
      </c>
      <c r="AA882" s="5">
        <f>ORDENES[[#This Row],[Ventas Originales (con descuento)]]/ORDENES[[#This Row],[Cantidad]]</f>
        <v>248.58</v>
      </c>
      <c r="AB882" s="5">
        <f>ORDENES[[#This Row],[Ventas Originales (con descuento)]]-(ORDENES[[#This Row],[Ganancias]])</f>
        <v>980.5100000000001</v>
      </c>
    </row>
    <row r="883" spans="1:28" x14ac:dyDescent="0.35">
      <c r="A883" t="s">
        <v>7719</v>
      </c>
      <c r="B883" t="s">
        <v>95</v>
      </c>
      <c r="C883" t="s">
        <v>1</v>
      </c>
      <c r="D883" t="s">
        <v>143</v>
      </c>
      <c r="E883" t="s">
        <v>219</v>
      </c>
      <c r="F883" s="1">
        <v>43747</v>
      </c>
      <c r="G883" t="s">
        <v>7598</v>
      </c>
      <c r="H883" t="s">
        <v>1097</v>
      </c>
      <c r="I883">
        <v>22153</v>
      </c>
      <c r="J883" t="s">
        <v>1546</v>
      </c>
      <c r="K883" t="s">
        <v>1859</v>
      </c>
      <c r="L883" t="s">
        <v>1860</v>
      </c>
      <c r="M883" s="1">
        <v>43751</v>
      </c>
      <c r="N883" t="s">
        <v>1869</v>
      </c>
      <c r="O883" t="s">
        <v>7623</v>
      </c>
      <c r="P883" t="s">
        <v>1900</v>
      </c>
      <c r="Q883" t="s">
        <v>7623</v>
      </c>
      <c r="R883" t="s">
        <v>1872</v>
      </c>
      <c r="S883">
        <v>3</v>
      </c>
      <c r="T883" s="2">
        <v>0</v>
      </c>
      <c r="U883" s="5">
        <v>8.33</v>
      </c>
      <c r="V883" s="5">
        <f>ORDENES[[#This Row],[Ventas sin descuento]]-ORDENES[[#This Row],[costos estimados]]</f>
        <v>8.3300000000000018</v>
      </c>
      <c r="W883">
        <v>2</v>
      </c>
      <c r="X883" s="5">
        <v>30.84</v>
      </c>
      <c r="Y883" s="5">
        <f>ORDENES[[#This Row],[Ventas Originales (con descuento)]]/(1-ORDENES[[#This Row],[Descuento]])</f>
        <v>30.84</v>
      </c>
      <c r="Z883" s="5">
        <f>ORDENES[[#This Row],[Ventas Originales (con descuento)]]/ORDENES[[#This Row],[Cantidad]]/(1-ORDENES[[#This Row],[Descuento]])</f>
        <v>15.42</v>
      </c>
      <c r="AA883" s="5">
        <f>ORDENES[[#This Row],[Ventas Originales (con descuento)]]/ORDENES[[#This Row],[Cantidad]]</f>
        <v>15.42</v>
      </c>
      <c r="AB883" s="5">
        <f>ORDENES[[#This Row],[Ventas Originales (con descuento)]]-(ORDENES[[#This Row],[Ganancias]])</f>
        <v>22.509999999999998</v>
      </c>
    </row>
    <row r="884" spans="1:28" x14ac:dyDescent="0.35">
      <c r="A884" t="s">
        <v>7719</v>
      </c>
      <c r="B884" t="s">
        <v>32</v>
      </c>
      <c r="C884" t="s">
        <v>1</v>
      </c>
      <c r="D884" t="s">
        <v>128</v>
      </c>
      <c r="E884" t="s">
        <v>216</v>
      </c>
      <c r="F884" s="1">
        <v>44553</v>
      </c>
      <c r="G884" t="s">
        <v>7613</v>
      </c>
      <c r="H884" t="s">
        <v>1098</v>
      </c>
      <c r="I884">
        <v>94109</v>
      </c>
      <c r="J884" t="s">
        <v>1694</v>
      </c>
      <c r="K884" t="s">
        <v>1865</v>
      </c>
      <c r="L884" t="s">
        <v>1860</v>
      </c>
      <c r="M884" s="1">
        <v>44553</v>
      </c>
      <c r="N884" t="s">
        <v>1919</v>
      </c>
      <c r="O884" t="s">
        <v>7722</v>
      </c>
      <c r="P884" t="s">
        <v>1867</v>
      </c>
      <c r="Q884" t="s">
        <v>7722</v>
      </c>
      <c r="R884" t="s">
        <v>1874</v>
      </c>
      <c r="S884">
        <v>1</v>
      </c>
      <c r="T884" s="2">
        <v>0</v>
      </c>
      <c r="U884" s="5">
        <v>5.93</v>
      </c>
      <c r="V884" s="5">
        <f>ORDENES[[#This Row],[Ventas sin descuento]]-ORDENES[[#This Row],[costos estimados]]</f>
        <v>5.93</v>
      </c>
      <c r="W884">
        <v>4</v>
      </c>
      <c r="X884" s="5">
        <v>13.48</v>
      </c>
      <c r="Y884" s="5">
        <f>ORDENES[[#This Row],[Ventas Originales (con descuento)]]/(1-ORDENES[[#This Row],[Descuento]])</f>
        <v>13.48</v>
      </c>
      <c r="Z884" s="5">
        <f>ORDENES[[#This Row],[Ventas Originales (con descuento)]]/ORDENES[[#This Row],[Cantidad]]/(1-ORDENES[[#This Row],[Descuento]])</f>
        <v>3.37</v>
      </c>
      <c r="AA884" s="5">
        <f>ORDENES[[#This Row],[Ventas Originales (con descuento)]]/ORDENES[[#This Row],[Cantidad]]</f>
        <v>3.37</v>
      </c>
      <c r="AB884" s="5">
        <f>ORDENES[[#This Row],[Ventas Originales (con descuento)]]-(ORDENES[[#This Row],[Ganancias]])</f>
        <v>7.5500000000000007</v>
      </c>
    </row>
    <row r="885" spans="1:28" x14ac:dyDescent="0.35">
      <c r="A885" t="s">
        <v>7715</v>
      </c>
      <c r="B885" t="s">
        <v>247</v>
      </c>
      <c r="C885" t="s">
        <v>1</v>
      </c>
      <c r="D885" t="s">
        <v>632</v>
      </c>
      <c r="E885" t="s">
        <v>11</v>
      </c>
      <c r="F885" s="1">
        <v>44126</v>
      </c>
      <c r="G885" t="s">
        <v>7598</v>
      </c>
      <c r="H885" t="s">
        <v>1099</v>
      </c>
      <c r="I885">
        <v>48227</v>
      </c>
      <c r="J885" t="s">
        <v>1660</v>
      </c>
      <c r="K885" t="s">
        <v>1881</v>
      </c>
      <c r="L885" t="s">
        <v>1882</v>
      </c>
      <c r="M885" s="1">
        <v>44128</v>
      </c>
      <c r="N885" t="s">
        <v>1891</v>
      </c>
      <c r="O885" t="s">
        <v>7675</v>
      </c>
      <c r="P885" t="s">
        <v>1894</v>
      </c>
      <c r="Q885" t="s">
        <v>7675</v>
      </c>
      <c r="R885" t="s">
        <v>1873</v>
      </c>
      <c r="S885">
        <v>1</v>
      </c>
      <c r="T885" s="2">
        <v>0</v>
      </c>
      <c r="U885" s="5">
        <v>10.050000000000001</v>
      </c>
      <c r="V885" s="5">
        <f>ORDENES[[#This Row],[Ventas sin descuento]]-ORDENES[[#This Row],[costos estimados]]</f>
        <v>10.050000000000001</v>
      </c>
      <c r="W885">
        <v>5</v>
      </c>
      <c r="X885" s="5">
        <v>31.4</v>
      </c>
      <c r="Y885" s="5">
        <f>ORDENES[[#This Row],[Ventas Originales (con descuento)]]/(1-ORDENES[[#This Row],[Descuento]])</f>
        <v>31.4</v>
      </c>
      <c r="Z885" s="5">
        <f>ORDENES[[#This Row],[Ventas Originales (con descuento)]]/ORDENES[[#This Row],[Cantidad]]/(1-ORDENES[[#This Row],[Descuento]])</f>
        <v>6.2799999999999994</v>
      </c>
      <c r="AA885" s="5">
        <f>ORDENES[[#This Row],[Ventas Originales (con descuento)]]/ORDENES[[#This Row],[Cantidad]]</f>
        <v>6.2799999999999994</v>
      </c>
      <c r="AB885" s="5">
        <f>ORDENES[[#This Row],[Ventas Originales (con descuento)]]-(ORDENES[[#This Row],[Ganancias]])</f>
        <v>21.349999999999998</v>
      </c>
    </row>
    <row r="886" spans="1:28" x14ac:dyDescent="0.35">
      <c r="A886" t="s">
        <v>7715</v>
      </c>
      <c r="B886" t="s">
        <v>111</v>
      </c>
      <c r="C886" t="s">
        <v>1</v>
      </c>
      <c r="D886" t="s">
        <v>633</v>
      </c>
      <c r="E886" t="s">
        <v>497</v>
      </c>
      <c r="F886" s="1">
        <v>43219</v>
      </c>
      <c r="G886" t="s">
        <v>7613</v>
      </c>
      <c r="H886" t="s">
        <v>1100</v>
      </c>
      <c r="I886">
        <v>14609</v>
      </c>
      <c r="J886" t="s">
        <v>1803</v>
      </c>
      <c r="K886" t="s">
        <v>1887</v>
      </c>
      <c r="L886" t="s">
        <v>1860</v>
      </c>
      <c r="M886" s="1">
        <v>43224</v>
      </c>
      <c r="N886" t="s">
        <v>1869</v>
      </c>
      <c r="O886" t="s">
        <v>7623</v>
      </c>
      <c r="P886" t="s">
        <v>1897</v>
      </c>
      <c r="Q886" t="s">
        <v>7623</v>
      </c>
      <c r="R886" t="s">
        <v>1873</v>
      </c>
      <c r="S886">
        <v>3</v>
      </c>
      <c r="T886" s="2">
        <v>0</v>
      </c>
      <c r="U886" s="5">
        <v>5.94</v>
      </c>
      <c r="V886" s="5">
        <f>ORDENES[[#This Row],[Ventas sin descuento]]-ORDENES[[#This Row],[costos estimados]]</f>
        <v>5.9400000000000013</v>
      </c>
      <c r="W886">
        <v>2</v>
      </c>
      <c r="X886" s="5">
        <v>17.46</v>
      </c>
      <c r="Y886" s="5">
        <f>ORDENES[[#This Row],[Ventas Originales (con descuento)]]/(1-ORDENES[[#This Row],[Descuento]])</f>
        <v>17.46</v>
      </c>
      <c r="Z886" s="5">
        <f>ORDENES[[#This Row],[Ventas Originales (con descuento)]]/ORDENES[[#This Row],[Cantidad]]/(1-ORDENES[[#This Row],[Descuento]])</f>
        <v>8.73</v>
      </c>
      <c r="AA886" s="5">
        <f>ORDENES[[#This Row],[Ventas Originales (con descuento)]]/ORDENES[[#This Row],[Cantidad]]</f>
        <v>8.73</v>
      </c>
      <c r="AB886" s="5">
        <f>ORDENES[[#This Row],[Ventas Originales (con descuento)]]-(ORDENES[[#This Row],[Ganancias]])</f>
        <v>11.52</v>
      </c>
    </row>
    <row r="887" spans="1:28" x14ac:dyDescent="0.35">
      <c r="A887" t="s">
        <v>7719</v>
      </c>
      <c r="B887" t="s">
        <v>5</v>
      </c>
      <c r="C887" t="s">
        <v>1</v>
      </c>
      <c r="D887" t="s">
        <v>634</v>
      </c>
      <c r="E887" t="s">
        <v>7624</v>
      </c>
      <c r="F887" s="1">
        <v>43580</v>
      </c>
      <c r="G887" t="s">
        <v>7613</v>
      </c>
      <c r="H887" t="s">
        <v>1101</v>
      </c>
      <c r="I887">
        <v>90045</v>
      </c>
      <c r="J887" t="s">
        <v>7650</v>
      </c>
      <c r="K887" t="s">
        <v>1865</v>
      </c>
      <c r="L887" t="s">
        <v>1866</v>
      </c>
      <c r="M887" s="1">
        <v>43583</v>
      </c>
      <c r="N887" t="s">
        <v>1861</v>
      </c>
      <c r="O887" t="s">
        <v>7614</v>
      </c>
      <c r="P887" t="s">
        <v>1867</v>
      </c>
      <c r="Q887" t="s">
        <v>7614</v>
      </c>
      <c r="R887" t="s">
        <v>1876</v>
      </c>
      <c r="S887">
        <v>2</v>
      </c>
      <c r="T887" s="2">
        <v>0.2</v>
      </c>
      <c r="U887" s="5">
        <v>4.53</v>
      </c>
      <c r="V887" s="5">
        <f>ORDENES[[#This Row],[Ventas sin descuento]]-ORDENES[[#This Row],[costos estimados]]</f>
        <v>8.014999999999997</v>
      </c>
      <c r="W887">
        <v>3</v>
      </c>
      <c r="X887" s="5">
        <v>13.94</v>
      </c>
      <c r="Y887" s="5">
        <f>ORDENES[[#This Row],[Ventas Originales (con descuento)]]/(1-ORDENES[[#This Row],[Descuento]])</f>
        <v>17.424999999999997</v>
      </c>
      <c r="Z887" s="5">
        <f>ORDENES[[#This Row],[Ventas Originales (con descuento)]]/ORDENES[[#This Row],[Cantidad]]/(1-ORDENES[[#This Row],[Descuento]])</f>
        <v>5.8083333333333327</v>
      </c>
      <c r="AA887" s="5">
        <f>ORDENES[[#This Row],[Ventas Originales (con descuento)]]/ORDENES[[#This Row],[Cantidad]]</f>
        <v>4.6466666666666665</v>
      </c>
      <c r="AB887" s="5">
        <f>ORDENES[[#This Row],[Ventas Originales (con descuento)]]-(ORDENES[[#This Row],[Ganancias]])</f>
        <v>9.41</v>
      </c>
    </row>
    <row r="888" spans="1:28" x14ac:dyDescent="0.35">
      <c r="A888" t="s">
        <v>7719</v>
      </c>
      <c r="B888" t="s">
        <v>262</v>
      </c>
      <c r="C888" t="s">
        <v>1</v>
      </c>
      <c r="D888" t="s">
        <v>466</v>
      </c>
      <c r="E888" t="s">
        <v>11</v>
      </c>
      <c r="F888" s="1">
        <v>44373</v>
      </c>
      <c r="G888" t="s">
        <v>7598</v>
      </c>
      <c r="H888" t="s">
        <v>1102</v>
      </c>
      <c r="I888">
        <v>92105</v>
      </c>
      <c r="J888" t="s">
        <v>1804</v>
      </c>
      <c r="K888" t="s">
        <v>1865</v>
      </c>
      <c r="L888" t="s">
        <v>1860</v>
      </c>
      <c r="M888" s="1">
        <v>44379</v>
      </c>
      <c r="N888" t="s">
        <v>1869</v>
      </c>
      <c r="O888" t="s">
        <v>7623</v>
      </c>
      <c r="P888" t="s">
        <v>1867</v>
      </c>
      <c r="Q888" t="s">
        <v>7623</v>
      </c>
      <c r="R888" t="s">
        <v>1872</v>
      </c>
      <c r="S888">
        <v>4</v>
      </c>
      <c r="T888" s="2">
        <v>0</v>
      </c>
      <c r="U888" s="5">
        <v>1.68</v>
      </c>
      <c r="V888" s="5">
        <f>ORDENES[[#This Row],[Ventas sin descuento]]-ORDENES[[#This Row],[costos estimados]]</f>
        <v>1.6800000000000068</v>
      </c>
      <c r="W888">
        <v>12</v>
      </c>
      <c r="X888" s="5">
        <v>83.76</v>
      </c>
      <c r="Y888" s="5">
        <f>ORDENES[[#This Row],[Ventas Originales (con descuento)]]/(1-ORDENES[[#This Row],[Descuento]])</f>
        <v>83.76</v>
      </c>
      <c r="Z888" s="5">
        <f>ORDENES[[#This Row],[Ventas Originales (con descuento)]]/ORDENES[[#This Row],[Cantidad]]/(1-ORDENES[[#This Row],[Descuento]])</f>
        <v>6.98</v>
      </c>
      <c r="AA888" s="5">
        <f>ORDENES[[#This Row],[Ventas Originales (con descuento)]]/ORDENES[[#This Row],[Cantidad]]</f>
        <v>6.98</v>
      </c>
      <c r="AB888" s="5">
        <f>ORDENES[[#This Row],[Ventas Originales (con descuento)]]-(ORDENES[[#This Row],[Ganancias]])</f>
        <v>82.08</v>
      </c>
    </row>
    <row r="889" spans="1:28" x14ac:dyDescent="0.35">
      <c r="A889" t="s">
        <v>7719</v>
      </c>
      <c r="B889" t="s">
        <v>110</v>
      </c>
      <c r="C889" t="s">
        <v>1</v>
      </c>
      <c r="D889" t="s">
        <v>635</v>
      </c>
      <c r="E889" t="s">
        <v>38</v>
      </c>
      <c r="F889" s="1">
        <v>44483</v>
      </c>
      <c r="G889" t="s">
        <v>7598</v>
      </c>
      <c r="H889" t="s">
        <v>1103</v>
      </c>
      <c r="I889">
        <v>21044</v>
      </c>
      <c r="J889" t="s">
        <v>1220</v>
      </c>
      <c r="K889" t="s">
        <v>1887</v>
      </c>
      <c r="L889" t="s">
        <v>1882</v>
      </c>
      <c r="M889" s="1">
        <v>44488</v>
      </c>
      <c r="N889" t="s">
        <v>1869</v>
      </c>
      <c r="O889" t="s">
        <v>7623</v>
      </c>
      <c r="P889" t="s">
        <v>1926</v>
      </c>
      <c r="Q889" t="s">
        <v>7623</v>
      </c>
      <c r="R889" t="s">
        <v>1876</v>
      </c>
      <c r="S889">
        <v>3</v>
      </c>
      <c r="T889" s="2">
        <v>0</v>
      </c>
      <c r="U889" s="5">
        <v>18.45</v>
      </c>
      <c r="V889" s="5">
        <f>ORDENES[[#This Row],[Ventas sin descuento]]-ORDENES[[#This Row],[costos estimados]]</f>
        <v>18.45</v>
      </c>
      <c r="W889">
        <v>7</v>
      </c>
      <c r="X889" s="5">
        <v>37.659999999999997</v>
      </c>
      <c r="Y889" s="5">
        <f>ORDENES[[#This Row],[Ventas Originales (con descuento)]]/(1-ORDENES[[#This Row],[Descuento]])</f>
        <v>37.659999999999997</v>
      </c>
      <c r="Z889" s="5">
        <f>ORDENES[[#This Row],[Ventas Originales (con descuento)]]/ORDENES[[#This Row],[Cantidad]]/(1-ORDENES[[#This Row],[Descuento]])</f>
        <v>5.38</v>
      </c>
      <c r="AA889" s="5">
        <f>ORDENES[[#This Row],[Ventas Originales (con descuento)]]/ORDENES[[#This Row],[Cantidad]]</f>
        <v>5.38</v>
      </c>
      <c r="AB889" s="5">
        <f>ORDENES[[#This Row],[Ventas Originales (con descuento)]]-(ORDENES[[#This Row],[Ganancias]])</f>
        <v>19.209999999999997</v>
      </c>
    </row>
    <row r="890" spans="1:28" x14ac:dyDescent="0.35">
      <c r="A890" t="s">
        <v>7719</v>
      </c>
      <c r="B890" t="s">
        <v>32</v>
      </c>
      <c r="C890" t="s">
        <v>1</v>
      </c>
      <c r="D890" t="s">
        <v>617</v>
      </c>
      <c r="E890" t="s">
        <v>21</v>
      </c>
      <c r="F890" s="1">
        <v>43443</v>
      </c>
      <c r="G890" t="s">
        <v>7598</v>
      </c>
      <c r="H890" t="s">
        <v>1104</v>
      </c>
      <c r="I890">
        <v>94122</v>
      </c>
      <c r="J890" t="s">
        <v>1501</v>
      </c>
      <c r="K890" t="s">
        <v>1865</v>
      </c>
      <c r="L890" t="s">
        <v>1866</v>
      </c>
      <c r="M890" s="1">
        <v>43450</v>
      </c>
      <c r="N890" t="s">
        <v>1869</v>
      </c>
      <c r="O890" t="s">
        <v>7623</v>
      </c>
      <c r="P890" t="s">
        <v>1867</v>
      </c>
      <c r="Q890" t="s">
        <v>7623</v>
      </c>
      <c r="R890" t="s">
        <v>1879</v>
      </c>
      <c r="S890">
        <v>5</v>
      </c>
      <c r="T890" s="2">
        <v>0</v>
      </c>
      <c r="U890" s="5">
        <v>16.989999999999998</v>
      </c>
      <c r="V890" s="5">
        <f>ORDENES[[#This Row],[Ventas sin descuento]]-ORDENES[[#This Row],[costos estimados]]</f>
        <v>16.989999999999998</v>
      </c>
      <c r="W890">
        <v>6</v>
      </c>
      <c r="X890" s="5">
        <v>34.68</v>
      </c>
      <c r="Y890" s="5">
        <f>ORDENES[[#This Row],[Ventas Originales (con descuento)]]/(1-ORDENES[[#This Row],[Descuento]])</f>
        <v>34.68</v>
      </c>
      <c r="Z890" s="5">
        <f>ORDENES[[#This Row],[Ventas Originales (con descuento)]]/ORDENES[[#This Row],[Cantidad]]/(1-ORDENES[[#This Row],[Descuento]])</f>
        <v>5.78</v>
      </c>
      <c r="AA890" s="5">
        <f>ORDENES[[#This Row],[Ventas Originales (con descuento)]]/ORDENES[[#This Row],[Cantidad]]</f>
        <v>5.78</v>
      </c>
      <c r="AB890" s="5">
        <f>ORDENES[[#This Row],[Ventas Originales (con descuento)]]-(ORDENES[[#This Row],[Ganancias]])</f>
        <v>17.690000000000001</v>
      </c>
    </row>
    <row r="891" spans="1:28" x14ac:dyDescent="0.35">
      <c r="A891" t="s">
        <v>7720</v>
      </c>
      <c r="B891" t="s">
        <v>384</v>
      </c>
      <c r="C891" t="s">
        <v>1</v>
      </c>
      <c r="D891" t="s">
        <v>411</v>
      </c>
      <c r="E891" t="s">
        <v>157</v>
      </c>
      <c r="F891" s="1">
        <v>44367</v>
      </c>
      <c r="G891" t="s">
        <v>7613</v>
      </c>
      <c r="H891" t="s">
        <v>1105</v>
      </c>
      <c r="I891">
        <v>10801</v>
      </c>
      <c r="J891" t="s">
        <v>1805</v>
      </c>
      <c r="K891" t="s">
        <v>1887</v>
      </c>
      <c r="L891" t="s">
        <v>1860</v>
      </c>
      <c r="M891" s="1">
        <v>44373</v>
      </c>
      <c r="N891" t="s">
        <v>1869</v>
      </c>
      <c r="O891" t="s">
        <v>7623</v>
      </c>
      <c r="P891" t="s">
        <v>1897</v>
      </c>
      <c r="Q891" t="s">
        <v>7623</v>
      </c>
      <c r="R891" t="s">
        <v>1889</v>
      </c>
      <c r="S891">
        <v>4</v>
      </c>
      <c r="T891" s="2">
        <v>0</v>
      </c>
      <c r="U891" s="5">
        <v>15</v>
      </c>
      <c r="V891" s="5">
        <f>ORDENES[[#This Row],[Ventas sin descuento]]-ORDENES[[#This Row],[costos estimados]]</f>
        <v>15</v>
      </c>
      <c r="W891">
        <v>5</v>
      </c>
      <c r="X891" s="5">
        <v>149.94999999999999</v>
      </c>
      <c r="Y891" s="5">
        <f>ORDENES[[#This Row],[Ventas Originales (con descuento)]]/(1-ORDENES[[#This Row],[Descuento]])</f>
        <v>149.94999999999999</v>
      </c>
      <c r="Z891" s="5">
        <f>ORDENES[[#This Row],[Ventas Originales (con descuento)]]/ORDENES[[#This Row],[Cantidad]]/(1-ORDENES[[#This Row],[Descuento]])</f>
        <v>29.99</v>
      </c>
      <c r="AA891" s="5">
        <f>ORDENES[[#This Row],[Ventas Originales (con descuento)]]/ORDENES[[#This Row],[Cantidad]]</f>
        <v>29.99</v>
      </c>
      <c r="AB891" s="5">
        <f>ORDENES[[#This Row],[Ventas Originales (con descuento)]]-(ORDENES[[#This Row],[Ganancias]])</f>
        <v>134.94999999999999</v>
      </c>
    </row>
    <row r="892" spans="1:28" x14ac:dyDescent="0.35">
      <c r="A892" t="s">
        <v>7719</v>
      </c>
      <c r="B892" t="s">
        <v>384</v>
      </c>
      <c r="C892" t="s">
        <v>1</v>
      </c>
      <c r="D892" t="s">
        <v>411</v>
      </c>
      <c r="E892" t="s">
        <v>38</v>
      </c>
      <c r="F892" s="1">
        <v>44367</v>
      </c>
      <c r="G892" t="s">
        <v>7613</v>
      </c>
      <c r="H892" t="s">
        <v>1105</v>
      </c>
      <c r="I892">
        <v>10801</v>
      </c>
      <c r="J892" t="s">
        <v>1537</v>
      </c>
      <c r="K892" t="s">
        <v>1887</v>
      </c>
      <c r="L892" t="s">
        <v>1860</v>
      </c>
      <c r="M892" s="1">
        <v>44373</v>
      </c>
      <c r="N892" t="s">
        <v>1869</v>
      </c>
      <c r="O892" t="s">
        <v>7623</v>
      </c>
      <c r="P892" t="s">
        <v>1897</v>
      </c>
      <c r="Q892" t="s">
        <v>7623</v>
      </c>
      <c r="R892" t="s">
        <v>1876</v>
      </c>
      <c r="S892">
        <v>4</v>
      </c>
      <c r="T892" s="2">
        <v>0.2</v>
      </c>
      <c r="U892" s="5">
        <v>18.600000000000001</v>
      </c>
      <c r="V892" s="5">
        <f>ORDENES[[#This Row],[Ventas sin descuento]]-ORDENES[[#This Row],[costos estimados]]</f>
        <v>31.427500000000002</v>
      </c>
      <c r="W892">
        <v>3</v>
      </c>
      <c r="X892" s="5">
        <v>51.31</v>
      </c>
      <c r="Y892" s="5">
        <f>ORDENES[[#This Row],[Ventas Originales (con descuento)]]/(1-ORDENES[[#This Row],[Descuento]])</f>
        <v>64.137500000000003</v>
      </c>
      <c r="Z892" s="5">
        <f>ORDENES[[#This Row],[Ventas Originales (con descuento)]]/ORDENES[[#This Row],[Cantidad]]/(1-ORDENES[[#This Row],[Descuento]])</f>
        <v>21.379166666666666</v>
      </c>
      <c r="AA892" s="5">
        <f>ORDENES[[#This Row],[Ventas Originales (con descuento)]]/ORDENES[[#This Row],[Cantidad]]</f>
        <v>17.103333333333335</v>
      </c>
      <c r="AB892" s="5">
        <f>ORDENES[[#This Row],[Ventas Originales (con descuento)]]-(ORDENES[[#This Row],[Ganancias]])</f>
        <v>32.71</v>
      </c>
    </row>
    <row r="893" spans="1:28" x14ac:dyDescent="0.35">
      <c r="A893" t="s">
        <v>7719</v>
      </c>
      <c r="B893" t="s">
        <v>247</v>
      </c>
      <c r="C893" t="s">
        <v>1</v>
      </c>
      <c r="D893" t="s">
        <v>549</v>
      </c>
      <c r="E893" t="s">
        <v>282</v>
      </c>
      <c r="F893" s="1">
        <v>44373</v>
      </c>
      <c r="G893" t="s">
        <v>7613</v>
      </c>
      <c r="H893" t="s">
        <v>1106</v>
      </c>
      <c r="I893">
        <v>48227</v>
      </c>
      <c r="J893" t="s">
        <v>1806</v>
      </c>
      <c r="K893" t="s">
        <v>1881</v>
      </c>
      <c r="L893" t="s">
        <v>1882</v>
      </c>
      <c r="M893" s="1">
        <v>44374</v>
      </c>
      <c r="N893" t="s">
        <v>1891</v>
      </c>
      <c r="O893" t="s">
        <v>7675</v>
      </c>
      <c r="P893" t="s">
        <v>1894</v>
      </c>
      <c r="Q893" t="s">
        <v>7675</v>
      </c>
      <c r="R893" t="s">
        <v>1879</v>
      </c>
      <c r="S893">
        <v>1</v>
      </c>
      <c r="T893" s="2">
        <v>0</v>
      </c>
      <c r="U893" s="5">
        <v>2.04</v>
      </c>
      <c r="V893" s="5">
        <f>ORDENES[[#This Row],[Ventas sin descuento]]-ORDENES[[#This Row],[costos estimados]]</f>
        <v>2.04</v>
      </c>
      <c r="W893">
        <v>1</v>
      </c>
      <c r="X893" s="5">
        <v>4.54</v>
      </c>
      <c r="Y893" s="5">
        <f>ORDENES[[#This Row],[Ventas Originales (con descuento)]]/(1-ORDENES[[#This Row],[Descuento]])</f>
        <v>4.54</v>
      </c>
      <c r="Z893" s="5">
        <f>ORDENES[[#This Row],[Ventas Originales (con descuento)]]/ORDENES[[#This Row],[Cantidad]]/(1-ORDENES[[#This Row],[Descuento]])</f>
        <v>4.54</v>
      </c>
      <c r="AA893" s="5">
        <f>ORDENES[[#This Row],[Ventas Originales (con descuento)]]/ORDENES[[#This Row],[Cantidad]]</f>
        <v>4.54</v>
      </c>
      <c r="AB893" s="5">
        <f>ORDENES[[#This Row],[Ventas Originales (con descuento)]]-(ORDENES[[#This Row],[Ganancias]])</f>
        <v>2.5</v>
      </c>
    </row>
    <row r="894" spans="1:28" x14ac:dyDescent="0.35">
      <c r="A894" t="s">
        <v>7719</v>
      </c>
      <c r="B894" t="s">
        <v>247</v>
      </c>
      <c r="C894" t="s">
        <v>1</v>
      </c>
      <c r="D894" t="s">
        <v>549</v>
      </c>
      <c r="E894" t="s">
        <v>18</v>
      </c>
      <c r="F894" s="1">
        <v>44373</v>
      </c>
      <c r="G894" t="s">
        <v>7613</v>
      </c>
      <c r="H894" t="s">
        <v>1106</v>
      </c>
      <c r="I894">
        <v>48227</v>
      </c>
      <c r="J894" t="s">
        <v>7692</v>
      </c>
      <c r="K894" t="s">
        <v>1881</v>
      </c>
      <c r="L894" t="s">
        <v>1882</v>
      </c>
      <c r="M894" s="1">
        <v>44374</v>
      </c>
      <c r="N894" t="s">
        <v>1891</v>
      </c>
      <c r="O894" t="s">
        <v>7675</v>
      </c>
      <c r="P894" t="s">
        <v>1894</v>
      </c>
      <c r="Q894" t="s">
        <v>7675</v>
      </c>
      <c r="R894" t="s">
        <v>1874</v>
      </c>
      <c r="S894">
        <v>1</v>
      </c>
      <c r="T894" s="2">
        <v>0</v>
      </c>
      <c r="U894" s="5">
        <v>5.41</v>
      </c>
      <c r="V894" s="5">
        <f>ORDENES[[#This Row],[Ventas sin descuento]]-ORDENES[[#This Row],[costos estimados]]</f>
        <v>5.41</v>
      </c>
      <c r="W894">
        <v>4</v>
      </c>
      <c r="X894" s="5">
        <v>15.92</v>
      </c>
      <c r="Y894" s="5">
        <f>ORDENES[[#This Row],[Ventas Originales (con descuento)]]/(1-ORDENES[[#This Row],[Descuento]])</f>
        <v>15.92</v>
      </c>
      <c r="Z894" s="5">
        <f>ORDENES[[#This Row],[Ventas Originales (con descuento)]]/ORDENES[[#This Row],[Cantidad]]/(1-ORDENES[[#This Row],[Descuento]])</f>
        <v>3.98</v>
      </c>
      <c r="AA894" s="5">
        <f>ORDENES[[#This Row],[Ventas Originales (con descuento)]]/ORDENES[[#This Row],[Cantidad]]</f>
        <v>3.98</v>
      </c>
      <c r="AB894" s="5">
        <f>ORDENES[[#This Row],[Ventas Originales (con descuento)]]-(ORDENES[[#This Row],[Ganancias]])</f>
        <v>10.51</v>
      </c>
    </row>
    <row r="895" spans="1:28" x14ac:dyDescent="0.35">
      <c r="A895" t="s">
        <v>7720</v>
      </c>
      <c r="B895" t="s">
        <v>247</v>
      </c>
      <c r="C895" t="s">
        <v>1</v>
      </c>
      <c r="D895" t="s">
        <v>549</v>
      </c>
      <c r="E895" t="s">
        <v>233</v>
      </c>
      <c r="F895" s="1">
        <v>44373</v>
      </c>
      <c r="G895" t="s">
        <v>7613</v>
      </c>
      <c r="H895" t="s">
        <v>1106</v>
      </c>
      <c r="I895">
        <v>48227</v>
      </c>
      <c r="J895" t="s">
        <v>1807</v>
      </c>
      <c r="K895" t="s">
        <v>1881</v>
      </c>
      <c r="L895" t="s">
        <v>1882</v>
      </c>
      <c r="M895" s="1">
        <v>44374</v>
      </c>
      <c r="N895" t="s">
        <v>1891</v>
      </c>
      <c r="O895" t="s">
        <v>7675</v>
      </c>
      <c r="P895" t="s">
        <v>1894</v>
      </c>
      <c r="Q895" t="s">
        <v>7675</v>
      </c>
      <c r="R895" t="s">
        <v>1875</v>
      </c>
      <c r="S895">
        <v>1</v>
      </c>
      <c r="T895" s="2">
        <v>0</v>
      </c>
      <c r="U895" s="5">
        <v>135.97999999999999</v>
      </c>
      <c r="V895" s="5">
        <f>ORDENES[[#This Row],[Ventas sin descuento]]-ORDENES[[#This Row],[costos estimados]]</f>
        <v>135.98000000000002</v>
      </c>
      <c r="W895">
        <v>8</v>
      </c>
      <c r="X895" s="5">
        <v>543.91999999999996</v>
      </c>
      <c r="Y895" s="5">
        <f>ORDENES[[#This Row],[Ventas Originales (con descuento)]]/(1-ORDENES[[#This Row],[Descuento]])</f>
        <v>543.91999999999996</v>
      </c>
      <c r="Z895" s="5">
        <f>ORDENES[[#This Row],[Ventas Originales (con descuento)]]/ORDENES[[#This Row],[Cantidad]]/(1-ORDENES[[#This Row],[Descuento]])</f>
        <v>67.989999999999995</v>
      </c>
      <c r="AA895" s="5">
        <f>ORDENES[[#This Row],[Ventas Originales (con descuento)]]/ORDENES[[#This Row],[Cantidad]]</f>
        <v>67.989999999999995</v>
      </c>
      <c r="AB895" s="5">
        <f>ORDENES[[#This Row],[Ventas Originales (con descuento)]]-(ORDENES[[#This Row],[Ganancias]])</f>
        <v>407.93999999999994</v>
      </c>
    </row>
    <row r="896" spans="1:28" x14ac:dyDescent="0.35">
      <c r="A896" t="s">
        <v>7719</v>
      </c>
      <c r="B896" t="s">
        <v>32</v>
      </c>
      <c r="C896" t="s">
        <v>1</v>
      </c>
      <c r="D896" t="s">
        <v>636</v>
      </c>
      <c r="E896" t="s">
        <v>18</v>
      </c>
      <c r="F896" s="1">
        <v>44145</v>
      </c>
      <c r="G896" t="s">
        <v>7613</v>
      </c>
      <c r="H896" t="s">
        <v>1107</v>
      </c>
      <c r="I896">
        <v>94122</v>
      </c>
      <c r="J896" t="s">
        <v>1462</v>
      </c>
      <c r="K896" t="s">
        <v>1865</v>
      </c>
      <c r="L896" t="s">
        <v>1866</v>
      </c>
      <c r="M896" s="1">
        <v>44147</v>
      </c>
      <c r="N896" t="s">
        <v>1891</v>
      </c>
      <c r="O896" t="s">
        <v>7675</v>
      </c>
      <c r="P896" t="s">
        <v>1867</v>
      </c>
      <c r="Q896" t="s">
        <v>7675</v>
      </c>
      <c r="R896" t="s">
        <v>1872</v>
      </c>
      <c r="S896">
        <v>1</v>
      </c>
      <c r="T896" s="2">
        <v>0</v>
      </c>
      <c r="U896" s="5">
        <v>42.07</v>
      </c>
      <c r="V896" s="5">
        <f>ORDENES[[#This Row],[Ventas sin descuento]]-ORDENES[[#This Row],[costos estimados]]</f>
        <v>42.069999999999993</v>
      </c>
      <c r="W896">
        <v>7</v>
      </c>
      <c r="X896" s="5">
        <v>155.82</v>
      </c>
      <c r="Y896" s="5">
        <f>ORDENES[[#This Row],[Ventas Originales (con descuento)]]/(1-ORDENES[[#This Row],[Descuento]])</f>
        <v>155.82</v>
      </c>
      <c r="Z896" s="5">
        <f>ORDENES[[#This Row],[Ventas Originales (con descuento)]]/ORDENES[[#This Row],[Cantidad]]/(1-ORDENES[[#This Row],[Descuento]])</f>
        <v>22.259999999999998</v>
      </c>
      <c r="AA896" s="5">
        <f>ORDENES[[#This Row],[Ventas Originales (con descuento)]]/ORDENES[[#This Row],[Cantidad]]</f>
        <v>22.259999999999998</v>
      </c>
      <c r="AB896" s="5">
        <f>ORDENES[[#This Row],[Ventas Originales (con descuento)]]-(ORDENES[[#This Row],[Ganancias]])</f>
        <v>113.75</v>
      </c>
    </row>
    <row r="897" spans="1:28" x14ac:dyDescent="0.35">
      <c r="A897" t="s">
        <v>7719</v>
      </c>
      <c r="B897" t="s">
        <v>32</v>
      </c>
      <c r="C897" t="s">
        <v>1</v>
      </c>
      <c r="D897" t="s">
        <v>636</v>
      </c>
      <c r="E897" t="s">
        <v>18</v>
      </c>
      <c r="F897" s="1">
        <v>44145</v>
      </c>
      <c r="G897" t="s">
        <v>7613</v>
      </c>
      <c r="H897" t="s">
        <v>1107</v>
      </c>
      <c r="I897">
        <v>94122</v>
      </c>
      <c r="J897" t="s">
        <v>1808</v>
      </c>
      <c r="K897" t="s">
        <v>1865</v>
      </c>
      <c r="L897" t="s">
        <v>1866</v>
      </c>
      <c r="M897" s="1">
        <v>44147</v>
      </c>
      <c r="N897" t="s">
        <v>1891</v>
      </c>
      <c r="O897" t="s">
        <v>7675</v>
      </c>
      <c r="P897" t="s">
        <v>1867</v>
      </c>
      <c r="Q897" t="s">
        <v>7675</v>
      </c>
      <c r="R897" t="s">
        <v>1876</v>
      </c>
      <c r="S897">
        <v>1</v>
      </c>
      <c r="T897" s="2">
        <v>0.2</v>
      </c>
      <c r="U897" s="5">
        <v>24.5</v>
      </c>
      <c r="V897" s="5">
        <f>ORDENES[[#This Row],[Ventas sin descuento]]-ORDENES[[#This Row],[costos estimados]]</f>
        <v>42.002499999999998</v>
      </c>
      <c r="W897">
        <v>3</v>
      </c>
      <c r="X897" s="5">
        <v>70.010000000000005</v>
      </c>
      <c r="Y897" s="5">
        <f>ORDENES[[#This Row],[Ventas Originales (con descuento)]]/(1-ORDENES[[#This Row],[Descuento]])</f>
        <v>87.512500000000003</v>
      </c>
      <c r="Z897" s="5">
        <f>ORDENES[[#This Row],[Ventas Originales (con descuento)]]/ORDENES[[#This Row],[Cantidad]]/(1-ORDENES[[#This Row],[Descuento]])</f>
        <v>29.170833333333334</v>
      </c>
      <c r="AA897" s="5">
        <f>ORDENES[[#This Row],[Ventas Originales (con descuento)]]/ORDENES[[#This Row],[Cantidad]]</f>
        <v>23.33666666666667</v>
      </c>
      <c r="AB897" s="5">
        <f>ORDENES[[#This Row],[Ventas Originales (con descuento)]]-(ORDENES[[#This Row],[Ganancias]])</f>
        <v>45.510000000000005</v>
      </c>
    </row>
    <row r="898" spans="1:28" x14ac:dyDescent="0.35">
      <c r="A898" t="s">
        <v>7719</v>
      </c>
      <c r="B898" t="s">
        <v>51</v>
      </c>
      <c r="C898" t="s">
        <v>1</v>
      </c>
      <c r="D898" t="s">
        <v>637</v>
      </c>
      <c r="E898" t="s">
        <v>188</v>
      </c>
      <c r="F898" s="1">
        <v>44107</v>
      </c>
      <c r="G898" t="s">
        <v>7613</v>
      </c>
      <c r="H898" t="s">
        <v>1108</v>
      </c>
      <c r="I898">
        <v>77095</v>
      </c>
      <c r="J898" t="s">
        <v>188</v>
      </c>
      <c r="K898" t="s">
        <v>1881</v>
      </c>
      <c r="L898" t="s">
        <v>1860</v>
      </c>
      <c r="M898" s="1">
        <v>44110</v>
      </c>
      <c r="N898" t="s">
        <v>1861</v>
      </c>
      <c r="O898" t="s">
        <v>7614</v>
      </c>
      <c r="P898" t="s">
        <v>1883</v>
      </c>
      <c r="Q898" t="s">
        <v>7614</v>
      </c>
      <c r="R898" t="s">
        <v>1890</v>
      </c>
      <c r="S898">
        <v>2</v>
      </c>
      <c r="T898" s="2">
        <v>0.2</v>
      </c>
      <c r="U898" s="5">
        <v>5.09</v>
      </c>
      <c r="V898" s="5">
        <f>ORDENES[[#This Row],[Ventas sin descuento]]-ORDENES[[#This Row],[costos estimados]]</f>
        <v>9.0024999999999995</v>
      </c>
      <c r="W898">
        <v>2</v>
      </c>
      <c r="X898" s="5">
        <v>15.65</v>
      </c>
      <c r="Y898" s="5">
        <f>ORDENES[[#This Row],[Ventas Originales (con descuento)]]/(1-ORDENES[[#This Row],[Descuento]])</f>
        <v>19.5625</v>
      </c>
      <c r="Z898" s="5">
        <f>ORDENES[[#This Row],[Ventas Originales (con descuento)]]/ORDENES[[#This Row],[Cantidad]]/(1-ORDENES[[#This Row],[Descuento]])</f>
        <v>9.78125</v>
      </c>
      <c r="AA898" s="5">
        <f>ORDENES[[#This Row],[Ventas Originales (con descuento)]]/ORDENES[[#This Row],[Cantidad]]</f>
        <v>7.8250000000000002</v>
      </c>
      <c r="AB898" s="5">
        <f>ORDENES[[#This Row],[Ventas Originales (con descuento)]]-(ORDENES[[#This Row],[Ganancias]])</f>
        <v>10.56</v>
      </c>
    </row>
    <row r="899" spans="1:28" x14ac:dyDescent="0.35">
      <c r="A899" t="s">
        <v>7719</v>
      </c>
      <c r="B899" t="s">
        <v>247</v>
      </c>
      <c r="C899" t="s">
        <v>1</v>
      </c>
      <c r="D899" t="s">
        <v>638</v>
      </c>
      <c r="E899" t="s">
        <v>18</v>
      </c>
      <c r="F899" s="1">
        <v>43352</v>
      </c>
      <c r="G899" t="s">
        <v>7613</v>
      </c>
      <c r="H899" t="s">
        <v>1109</v>
      </c>
      <c r="I899">
        <v>48227</v>
      </c>
      <c r="J899" t="s">
        <v>1553</v>
      </c>
      <c r="K899" t="s">
        <v>1881</v>
      </c>
      <c r="L899" t="s">
        <v>1860</v>
      </c>
      <c r="M899" s="1">
        <v>43358</v>
      </c>
      <c r="N899" t="s">
        <v>1869</v>
      </c>
      <c r="O899" t="s">
        <v>7623</v>
      </c>
      <c r="P899" t="s">
        <v>1894</v>
      </c>
      <c r="Q899" t="s">
        <v>7623</v>
      </c>
      <c r="R899" t="s">
        <v>1868</v>
      </c>
      <c r="S899">
        <v>4</v>
      </c>
      <c r="T899" s="2">
        <v>0</v>
      </c>
      <c r="U899" s="5">
        <v>51.8</v>
      </c>
      <c r="V899" s="5">
        <f>ORDENES[[#This Row],[Ventas sin descuento]]-ORDENES[[#This Row],[costos estimados]]</f>
        <v>51.8</v>
      </c>
      <c r="W899">
        <v>7</v>
      </c>
      <c r="X899" s="5">
        <v>103.6</v>
      </c>
      <c r="Y899" s="5">
        <f>ORDENES[[#This Row],[Ventas Originales (con descuento)]]/(1-ORDENES[[#This Row],[Descuento]])</f>
        <v>103.6</v>
      </c>
      <c r="Z899" s="5">
        <f>ORDENES[[#This Row],[Ventas Originales (con descuento)]]/ORDENES[[#This Row],[Cantidad]]/(1-ORDENES[[#This Row],[Descuento]])</f>
        <v>14.799999999999999</v>
      </c>
      <c r="AA899" s="5">
        <f>ORDENES[[#This Row],[Ventas Originales (con descuento)]]/ORDENES[[#This Row],[Cantidad]]</f>
        <v>14.799999999999999</v>
      </c>
      <c r="AB899" s="5">
        <f>ORDENES[[#This Row],[Ventas Originales (con descuento)]]-(ORDENES[[#This Row],[Ganancias]])</f>
        <v>51.8</v>
      </c>
    </row>
    <row r="900" spans="1:28" x14ac:dyDescent="0.35">
      <c r="A900" t="s">
        <v>7719</v>
      </c>
      <c r="B900" t="s">
        <v>396</v>
      </c>
      <c r="C900" t="s">
        <v>1</v>
      </c>
      <c r="D900" t="s">
        <v>639</v>
      </c>
      <c r="E900" t="s">
        <v>640</v>
      </c>
      <c r="F900" s="1">
        <v>44498</v>
      </c>
      <c r="G900" t="s">
        <v>7598</v>
      </c>
      <c r="H900" t="s">
        <v>1110</v>
      </c>
      <c r="I900">
        <v>13021</v>
      </c>
      <c r="J900" t="s">
        <v>1809</v>
      </c>
      <c r="K900" t="s">
        <v>1887</v>
      </c>
      <c r="L900" t="s">
        <v>1866</v>
      </c>
      <c r="M900" s="1">
        <v>44500</v>
      </c>
      <c r="N900" t="s">
        <v>1861</v>
      </c>
      <c r="O900" t="s">
        <v>7614</v>
      </c>
      <c r="P900" t="s">
        <v>1897</v>
      </c>
      <c r="Q900" t="s">
        <v>7614</v>
      </c>
      <c r="R900" t="s">
        <v>1879</v>
      </c>
      <c r="S900">
        <v>1</v>
      </c>
      <c r="T900" s="2">
        <v>0</v>
      </c>
      <c r="U900" s="5">
        <v>22.54</v>
      </c>
      <c r="V900" s="5">
        <f>ORDENES[[#This Row],[Ventas sin descuento]]-ORDENES[[#This Row],[costos estimados]]</f>
        <v>22.54</v>
      </c>
      <c r="W900">
        <v>8</v>
      </c>
      <c r="X900" s="5">
        <v>46.96</v>
      </c>
      <c r="Y900" s="5">
        <f>ORDENES[[#This Row],[Ventas Originales (con descuento)]]/(1-ORDENES[[#This Row],[Descuento]])</f>
        <v>46.96</v>
      </c>
      <c r="Z900" s="5">
        <f>ORDENES[[#This Row],[Ventas Originales (con descuento)]]/ORDENES[[#This Row],[Cantidad]]/(1-ORDENES[[#This Row],[Descuento]])</f>
        <v>5.87</v>
      </c>
      <c r="AA900" s="5">
        <f>ORDENES[[#This Row],[Ventas Originales (con descuento)]]/ORDENES[[#This Row],[Cantidad]]</f>
        <v>5.87</v>
      </c>
      <c r="AB900" s="5">
        <f>ORDENES[[#This Row],[Ventas Originales (con descuento)]]-(ORDENES[[#This Row],[Ganancias]])</f>
        <v>24.42</v>
      </c>
    </row>
    <row r="901" spans="1:28" x14ac:dyDescent="0.35">
      <c r="A901" t="s">
        <v>7719</v>
      </c>
      <c r="B901" t="s">
        <v>95</v>
      </c>
      <c r="C901" t="s">
        <v>1</v>
      </c>
      <c r="D901" t="s">
        <v>641</v>
      </c>
      <c r="E901" t="s">
        <v>35</v>
      </c>
      <c r="F901" s="1">
        <v>43931</v>
      </c>
      <c r="G901" t="s">
        <v>7613</v>
      </c>
      <c r="H901" t="s">
        <v>1111</v>
      </c>
      <c r="I901">
        <v>45503</v>
      </c>
      <c r="J901" t="s">
        <v>1810</v>
      </c>
      <c r="K901" t="s">
        <v>1887</v>
      </c>
      <c r="L901" t="s">
        <v>1866</v>
      </c>
      <c r="M901" s="1">
        <v>43933</v>
      </c>
      <c r="N901" t="s">
        <v>1891</v>
      </c>
      <c r="O901" t="s">
        <v>7675</v>
      </c>
      <c r="P901" t="s">
        <v>1907</v>
      </c>
      <c r="Q901" t="s">
        <v>7675</v>
      </c>
      <c r="R901" t="s">
        <v>1876</v>
      </c>
      <c r="S901">
        <v>1</v>
      </c>
      <c r="T901" s="2">
        <v>0.7</v>
      </c>
      <c r="U901" s="5">
        <v>-6.53</v>
      </c>
      <c r="V901" s="5">
        <f>ORDENES[[#This Row],[Ventas sin descuento]]-ORDENES[[#This Row],[costos estimados]]</f>
        <v>14.236666666666665</v>
      </c>
      <c r="W901">
        <v>2</v>
      </c>
      <c r="X901" s="5">
        <v>8.9</v>
      </c>
      <c r="Y901" s="5">
        <f>ORDENES[[#This Row],[Ventas Originales (con descuento)]]/(1-ORDENES[[#This Row],[Descuento]])</f>
        <v>29.666666666666664</v>
      </c>
      <c r="Z901" s="5">
        <f>ORDENES[[#This Row],[Ventas Originales (con descuento)]]/ORDENES[[#This Row],[Cantidad]]/(1-ORDENES[[#This Row],[Descuento]])</f>
        <v>14.833333333333332</v>
      </c>
      <c r="AA901" s="5">
        <f>ORDENES[[#This Row],[Ventas Originales (con descuento)]]/ORDENES[[#This Row],[Cantidad]]</f>
        <v>4.45</v>
      </c>
      <c r="AB901" s="5">
        <f>ORDENES[[#This Row],[Ventas Originales (con descuento)]]-(ORDENES[[#This Row],[Ganancias]])</f>
        <v>15.43</v>
      </c>
    </row>
    <row r="902" spans="1:28" x14ac:dyDescent="0.35">
      <c r="A902" t="s">
        <v>7719</v>
      </c>
      <c r="B902" t="s">
        <v>642</v>
      </c>
      <c r="C902" t="s">
        <v>1</v>
      </c>
      <c r="D902" t="s">
        <v>324</v>
      </c>
      <c r="E902" t="s">
        <v>7</v>
      </c>
      <c r="F902" s="1">
        <v>44511</v>
      </c>
      <c r="G902" t="s">
        <v>7613</v>
      </c>
      <c r="H902" t="s">
        <v>1112</v>
      </c>
      <c r="I902">
        <v>75043</v>
      </c>
      <c r="J902" t="s">
        <v>1811</v>
      </c>
      <c r="K902" t="s">
        <v>1881</v>
      </c>
      <c r="L902" t="s">
        <v>1860</v>
      </c>
      <c r="M902" s="1">
        <v>44513</v>
      </c>
      <c r="N902" t="s">
        <v>1891</v>
      </c>
      <c r="O902" t="s">
        <v>7675</v>
      </c>
      <c r="P902" t="s">
        <v>1883</v>
      </c>
      <c r="Q902" t="s">
        <v>7675</v>
      </c>
      <c r="R902" t="s">
        <v>1868</v>
      </c>
      <c r="S902">
        <v>1</v>
      </c>
      <c r="T902" s="2">
        <v>0.2</v>
      </c>
      <c r="U902" s="5">
        <v>3.39</v>
      </c>
      <c r="V902" s="5">
        <f>ORDENES[[#This Row],[Ventas sin descuento]]-ORDENES[[#This Row],[costos estimados]]</f>
        <v>6</v>
      </c>
      <c r="W902">
        <v>5</v>
      </c>
      <c r="X902" s="5">
        <v>10.44</v>
      </c>
      <c r="Y902" s="5">
        <f>ORDENES[[#This Row],[Ventas Originales (con descuento)]]/(1-ORDENES[[#This Row],[Descuento]])</f>
        <v>13.049999999999999</v>
      </c>
      <c r="Z902" s="5">
        <f>ORDENES[[#This Row],[Ventas Originales (con descuento)]]/ORDENES[[#This Row],[Cantidad]]/(1-ORDENES[[#This Row],[Descuento]])</f>
        <v>2.61</v>
      </c>
      <c r="AA902" s="5">
        <f>ORDENES[[#This Row],[Ventas Originales (con descuento)]]/ORDENES[[#This Row],[Cantidad]]</f>
        <v>2.0880000000000001</v>
      </c>
      <c r="AB902" s="5">
        <f>ORDENES[[#This Row],[Ventas Originales (con descuento)]]-(ORDENES[[#This Row],[Ganancias]])</f>
        <v>7.0499999999999989</v>
      </c>
    </row>
    <row r="903" spans="1:28" x14ac:dyDescent="0.35">
      <c r="A903" t="s">
        <v>7719</v>
      </c>
      <c r="B903" t="s">
        <v>642</v>
      </c>
      <c r="C903" t="s">
        <v>1</v>
      </c>
      <c r="D903" t="s">
        <v>324</v>
      </c>
      <c r="E903" t="s">
        <v>18</v>
      </c>
      <c r="F903" s="1">
        <v>44511</v>
      </c>
      <c r="G903" t="s">
        <v>7613</v>
      </c>
      <c r="H903" t="s">
        <v>1112</v>
      </c>
      <c r="I903">
        <v>75043</v>
      </c>
      <c r="J903" t="s">
        <v>1812</v>
      </c>
      <c r="K903" t="s">
        <v>1881</v>
      </c>
      <c r="L903" t="s">
        <v>1860</v>
      </c>
      <c r="M903" s="1">
        <v>44513</v>
      </c>
      <c r="N903" t="s">
        <v>1891</v>
      </c>
      <c r="O903" t="s">
        <v>7675</v>
      </c>
      <c r="P903" t="s">
        <v>1883</v>
      </c>
      <c r="Q903" t="s">
        <v>7675</v>
      </c>
      <c r="R903" t="s">
        <v>1876</v>
      </c>
      <c r="S903">
        <v>1</v>
      </c>
      <c r="T903" s="2">
        <v>0.8</v>
      </c>
      <c r="U903" s="5">
        <v>-32.090000000000003</v>
      </c>
      <c r="V903" s="5">
        <f>ORDENES[[#This Row],[Ventas sin descuento]]-ORDENES[[#This Row],[costos estimados]]</f>
        <v>41.27000000000001</v>
      </c>
      <c r="W903">
        <v>4</v>
      </c>
      <c r="X903" s="5">
        <v>18.34</v>
      </c>
      <c r="Y903" s="5">
        <f>ORDENES[[#This Row],[Ventas Originales (con descuento)]]/(1-ORDENES[[#This Row],[Descuento]])</f>
        <v>91.700000000000017</v>
      </c>
      <c r="Z903" s="5">
        <f>ORDENES[[#This Row],[Ventas Originales (con descuento)]]/ORDENES[[#This Row],[Cantidad]]/(1-ORDENES[[#This Row],[Descuento]])</f>
        <v>22.925000000000004</v>
      </c>
      <c r="AA903" s="5">
        <f>ORDENES[[#This Row],[Ventas Originales (con descuento)]]/ORDENES[[#This Row],[Cantidad]]</f>
        <v>4.585</v>
      </c>
      <c r="AB903" s="5">
        <f>ORDENES[[#This Row],[Ventas Originales (con descuento)]]-(ORDENES[[#This Row],[Ganancias]])</f>
        <v>50.430000000000007</v>
      </c>
    </row>
    <row r="904" spans="1:28" x14ac:dyDescent="0.35">
      <c r="A904" t="s">
        <v>7720</v>
      </c>
      <c r="B904" t="s">
        <v>90</v>
      </c>
      <c r="C904" t="s">
        <v>1</v>
      </c>
      <c r="D904" t="s">
        <v>180</v>
      </c>
      <c r="E904" t="s">
        <v>183</v>
      </c>
      <c r="F904" s="1">
        <v>44454</v>
      </c>
      <c r="G904" t="s">
        <v>7598</v>
      </c>
      <c r="H904" t="s">
        <v>1113</v>
      </c>
      <c r="I904">
        <v>60653</v>
      </c>
      <c r="J904" t="s">
        <v>1301</v>
      </c>
      <c r="K904" t="s">
        <v>1881</v>
      </c>
      <c r="L904" t="s">
        <v>1860</v>
      </c>
      <c r="M904" s="1">
        <v>44456</v>
      </c>
      <c r="N904" t="s">
        <v>1891</v>
      </c>
      <c r="O904" t="s">
        <v>7675</v>
      </c>
      <c r="P904" t="s">
        <v>1892</v>
      </c>
      <c r="Q904" t="s">
        <v>7675</v>
      </c>
      <c r="R904" t="s">
        <v>1875</v>
      </c>
      <c r="S904">
        <v>1</v>
      </c>
      <c r="T904" s="2">
        <v>0.2</v>
      </c>
      <c r="U904" s="5">
        <v>20.25</v>
      </c>
      <c r="V904" s="5">
        <f>ORDENES[[#This Row],[Ventas sin descuento]]-ORDENES[[#This Row],[costos estimados]]</f>
        <v>101.245</v>
      </c>
      <c r="W904">
        <v>3</v>
      </c>
      <c r="X904" s="5">
        <v>323.98</v>
      </c>
      <c r="Y904" s="5">
        <f>ORDENES[[#This Row],[Ventas Originales (con descuento)]]/(1-ORDENES[[#This Row],[Descuento]])</f>
        <v>404.97500000000002</v>
      </c>
      <c r="Z904" s="5">
        <f>ORDENES[[#This Row],[Ventas Originales (con descuento)]]/ORDENES[[#This Row],[Cantidad]]/(1-ORDENES[[#This Row],[Descuento]])</f>
        <v>134.99166666666667</v>
      </c>
      <c r="AA904" s="5">
        <f>ORDENES[[#This Row],[Ventas Originales (con descuento)]]/ORDENES[[#This Row],[Cantidad]]</f>
        <v>107.99333333333334</v>
      </c>
      <c r="AB904" s="5">
        <f>ORDENES[[#This Row],[Ventas Originales (con descuento)]]-(ORDENES[[#This Row],[Ganancias]])</f>
        <v>303.73</v>
      </c>
    </row>
    <row r="905" spans="1:28" x14ac:dyDescent="0.35">
      <c r="A905" t="s">
        <v>7719</v>
      </c>
      <c r="B905" t="s">
        <v>5</v>
      </c>
      <c r="C905" t="s">
        <v>1</v>
      </c>
      <c r="D905" t="s">
        <v>228</v>
      </c>
      <c r="E905" t="s">
        <v>21</v>
      </c>
      <c r="F905" s="1">
        <v>43929</v>
      </c>
      <c r="G905" t="s">
        <v>7613</v>
      </c>
      <c r="H905" t="s">
        <v>1114</v>
      </c>
      <c r="I905">
        <v>90032</v>
      </c>
      <c r="J905" t="s">
        <v>1813</v>
      </c>
      <c r="K905" t="s">
        <v>1865</v>
      </c>
      <c r="L905" t="s">
        <v>1860</v>
      </c>
      <c r="M905" s="1">
        <v>43933</v>
      </c>
      <c r="N905" t="s">
        <v>1869</v>
      </c>
      <c r="O905" t="s">
        <v>7623</v>
      </c>
      <c r="P905" t="s">
        <v>1867</v>
      </c>
      <c r="Q905" t="s">
        <v>7623</v>
      </c>
      <c r="R905" t="s">
        <v>1879</v>
      </c>
      <c r="S905">
        <v>3</v>
      </c>
      <c r="T905" s="2">
        <v>0</v>
      </c>
      <c r="U905" s="5">
        <v>9.6199999999999992</v>
      </c>
      <c r="V905" s="5">
        <f>ORDENES[[#This Row],[Ventas sin descuento]]-ORDENES[[#This Row],[costos estimados]]</f>
        <v>9.6199999999999992</v>
      </c>
      <c r="W905">
        <v>3</v>
      </c>
      <c r="X905" s="5">
        <v>20.04</v>
      </c>
      <c r="Y905" s="5">
        <f>ORDENES[[#This Row],[Ventas Originales (con descuento)]]/(1-ORDENES[[#This Row],[Descuento]])</f>
        <v>20.04</v>
      </c>
      <c r="Z905" s="5">
        <f>ORDENES[[#This Row],[Ventas Originales (con descuento)]]/ORDENES[[#This Row],[Cantidad]]/(1-ORDENES[[#This Row],[Descuento]])</f>
        <v>6.68</v>
      </c>
      <c r="AA905" s="5">
        <f>ORDENES[[#This Row],[Ventas Originales (con descuento)]]/ORDENES[[#This Row],[Cantidad]]</f>
        <v>6.68</v>
      </c>
      <c r="AB905" s="5">
        <f>ORDENES[[#This Row],[Ventas Originales (con descuento)]]-(ORDENES[[#This Row],[Ganancias]])</f>
        <v>10.42</v>
      </c>
    </row>
    <row r="906" spans="1:28" x14ac:dyDescent="0.35">
      <c r="A906" t="s">
        <v>7719</v>
      </c>
      <c r="B906" t="s">
        <v>5</v>
      </c>
      <c r="C906" t="s">
        <v>1</v>
      </c>
      <c r="D906" t="s">
        <v>228</v>
      </c>
      <c r="E906" t="s">
        <v>7624</v>
      </c>
      <c r="F906" s="1">
        <v>43929</v>
      </c>
      <c r="G906" t="s">
        <v>7613</v>
      </c>
      <c r="H906" t="s">
        <v>1114</v>
      </c>
      <c r="I906">
        <v>90032</v>
      </c>
      <c r="J906" t="s">
        <v>7644</v>
      </c>
      <c r="K906" t="s">
        <v>1865</v>
      </c>
      <c r="L906" t="s">
        <v>1860</v>
      </c>
      <c r="M906" s="1">
        <v>43933</v>
      </c>
      <c r="N906" t="s">
        <v>1869</v>
      </c>
      <c r="O906" t="s">
        <v>7623</v>
      </c>
      <c r="P906" t="s">
        <v>1867</v>
      </c>
      <c r="Q906" t="s">
        <v>7623</v>
      </c>
      <c r="R906" t="s">
        <v>1872</v>
      </c>
      <c r="S906">
        <v>3</v>
      </c>
      <c r="T906" s="2">
        <v>0</v>
      </c>
      <c r="U906" s="5">
        <v>2.6</v>
      </c>
      <c r="V906" s="5">
        <f>ORDENES[[#This Row],[Ventas sin descuento]]-ORDENES[[#This Row],[costos estimados]]</f>
        <v>2.6000000000000014</v>
      </c>
      <c r="W906">
        <v>2</v>
      </c>
      <c r="X906" s="5">
        <v>64.959999999999994</v>
      </c>
      <c r="Y906" s="5">
        <f>ORDENES[[#This Row],[Ventas Originales (con descuento)]]/(1-ORDENES[[#This Row],[Descuento]])</f>
        <v>64.959999999999994</v>
      </c>
      <c r="Z906" s="5">
        <f>ORDENES[[#This Row],[Ventas Originales (con descuento)]]/ORDENES[[#This Row],[Cantidad]]/(1-ORDENES[[#This Row],[Descuento]])</f>
        <v>32.479999999999997</v>
      </c>
      <c r="AA906" s="5">
        <f>ORDENES[[#This Row],[Ventas Originales (con descuento)]]/ORDENES[[#This Row],[Cantidad]]</f>
        <v>32.479999999999997</v>
      </c>
      <c r="AB906" s="5">
        <f>ORDENES[[#This Row],[Ventas Originales (con descuento)]]-(ORDENES[[#This Row],[Ganancias]])</f>
        <v>62.359999999999992</v>
      </c>
    </row>
    <row r="907" spans="1:28" x14ac:dyDescent="0.35">
      <c r="A907" t="s">
        <v>7719</v>
      </c>
      <c r="B907" t="s">
        <v>5</v>
      </c>
      <c r="C907" t="s">
        <v>1</v>
      </c>
      <c r="D907" t="s">
        <v>228</v>
      </c>
      <c r="E907" t="s">
        <v>21</v>
      </c>
      <c r="F907" s="1">
        <v>43929</v>
      </c>
      <c r="G907" t="s">
        <v>7613</v>
      </c>
      <c r="H907" t="s">
        <v>1114</v>
      </c>
      <c r="I907">
        <v>90032</v>
      </c>
      <c r="J907" t="s">
        <v>1814</v>
      </c>
      <c r="K907" t="s">
        <v>1865</v>
      </c>
      <c r="L907" t="s">
        <v>1860</v>
      </c>
      <c r="M907" s="1">
        <v>43933</v>
      </c>
      <c r="N907" t="s">
        <v>1869</v>
      </c>
      <c r="O907" t="s">
        <v>7623</v>
      </c>
      <c r="P907" t="s">
        <v>1867</v>
      </c>
      <c r="Q907" t="s">
        <v>7623</v>
      </c>
      <c r="R907" t="s">
        <v>1879</v>
      </c>
      <c r="S907">
        <v>3</v>
      </c>
      <c r="T907" s="2">
        <v>0</v>
      </c>
      <c r="U907" s="5">
        <v>6.22</v>
      </c>
      <c r="V907" s="5">
        <f>ORDENES[[#This Row],[Ventas sin descuento]]-ORDENES[[#This Row],[costos estimados]]</f>
        <v>6.22</v>
      </c>
      <c r="W907">
        <v>2</v>
      </c>
      <c r="X907" s="5">
        <v>12.96</v>
      </c>
      <c r="Y907" s="5">
        <f>ORDENES[[#This Row],[Ventas Originales (con descuento)]]/(1-ORDENES[[#This Row],[Descuento]])</f>
        <v>12.96</v>
      </c>
      <c r="Z907" s="5">
        <f>ORDENES[[#This Row],[Ventas Originales (con descuento)]]/ORDENES[[#This Row],[Cantidad]]/(1-ORDENES[[#This Row],[Descuento]])</f>
        <v>6.48</v>
      </c>
      <c r="AA907" s="5">
        <f>ORDENES[[#This Row],[Ventas Originales (con descuento)]]/ORDENES[[#This Row],[Cantidad]]</f>
        <v>6.48</v>
      </c>
      <c r="AB907" s="5">
        <f>ORDENES[[#This Row],[Ventas Originales (con descuento)]]-(ORDENES[[#This Row],[Ganancias]])</f>
        <v>6.7400000000000011</v>
      </c>
    </row>
    <row r="908" spans="1:28" x14ac:dyDescent="0.35">
      <c r="A908" t="s">
        <v>7715</v>
      </c>
      <c r="B908" t="s">
        <v>80</v>
      </c>
      <c r="C908" t="s">
        <v>1</v>
      </c>
      <c r="D908" t="s">
        <v>72</v>
      </c>
      <c r="E908" t="s">
        <v>18</v>
      </c>
      <c r="F908" s="1">
        <v>44560</v>
      </c>
      <c r="G908" t="s">
        <v>7613</v>
      </c>
      <c r="H908" t="s">
        <v>1115</v>
      </c>
      <c r="I908">
        <v>10009</v>
      </c>
      <c r="J908" t="s">
        <v>1815</v>
      </c>
      <c r="K908" t="s">
        <v>1887</v>
      </c>
      <c r="L908" t="s">
        <v>1860</v>
      </c>
      <c r="M908" s="1">
        <v>44564</v>
      </c>
      <c r="N908" t="s">
        <v>1869</v>
      </c>
      <c r="O908" t="s">
        <v>7623</v>
      </c>
      <c r="P908" t="s">
        <v>1897</v>
      </c>
      <c r="Q908" t="s">
        <v>7623</v>
      </c>
      <c r="R908" t="s">
        <v>1863</v>
      </c>
      <c r="S908">
        <v>3</v>
      </c>
      <c r="T908" s="2">
        <v>0.2</v>
      </c>
      <c r="U908" s="5">
        <v>12.12</v>
      </c>
      <c r="V908" s="5">
        <f>ORDENES[[#This Row],[Ventas sin descuento]]-ORDENES[[#This Row],[costos estimados]]</f>
        <v>92.904999999999973</v>
      </c>
      <c r="W908">
        <v>4</v>
      </c>
      <c r="X908" s="5">
        <v>323.14</v>
      </c>
      <c r="Y908" s="5">
        <f>ORDENES[[#This Row],[Ventas Originales (con descuento)]]/(1-ORDENES[[#This Row],[Descuento]])</f>
        <v>403.92499999999995</v>
      </c>
      <c r="Z908" s="5">
        <f>ORDENES[[#This Row],[Ventas Originales (con descuento)]]/ORDENES[[#This Row],[Cantidad]]/(1-ORDENES[[#This Row],[Descuento]])</f>
        <v>100.98124999999999</v>
      </c>
      <c r="AA908" s="5">
        <f>ORDENES[[#This Row],[Ventas Originales (con descuento)]]/ORDENES[[#This Row],[Cantidad]]</f>
        <v>80.784999999999997</v>
      </c>
      <c r="AB908" s="5">
        <f>ORDENES[[#This Row],[Ventas Originales (con descuento)]]-(ORDENES[[#This Row],[Ganancias]])</f>
        <v>311.02</v>
      </c>
    </row>
    <row r="909" spans="1:28" x14ac:dyDescent="0.35">
      <c r="A909" t="s">
        <v>7720</v>
      </c>
      <c r="B909" t="s">
        <v>80</v>
      </c>
      <c r="C909" t="s">
        <v>1</v>
      </c>
      <c r="D909" t="s">
        <v>72</v>
      </c>
      <c r="E909" t="s">
        <v>18</v>
      </c>
      <c r="F909" s="1">
        <v>44560</v>
      </c>
      <c r="G909" t="s">
        <v>7613</v>
      </c>
      <c r="H909" t="s">
        <v>1115</v>
      </c>
      <c r="I909">
        <v>10009</v>
      </c>
      <c r="J909" t="s">
        <v>1816</v>
      </c>
      <c r="K909" t="s">
        <v>1887</v>
      </c>
      <c r="L909" t="s">
        <v>1860</v>
      </c>
      <c r="M909" s="1">
        <v>44564</v>
      </c>
      <c r="N909" t="s">
        <v>1869</v>
      </c>
      <c r="O909" t="s">
        <v>7623</v>
      </c>
      <c r="P909" t="s">
        <v>1897</v>
      </c>
      <c r="Q909" t="s">
        <v>7623</v>
      </c>
      <c r="R909" t="s">
        <v>1875</v>
      </c>
      <c r="S909">
        <v>3</v>
      </c>
      <c r="T909" s="2">
        <v>0</v>
      </c>
      <c r="U909" s="5">
        <v>2.73</v>
      </c>
      <c r="V909" s="5">
        <f>ORDENES[[#This Row],[Ventas sin descuento]]-ORDENES[[#This Row],[costos estimados]]</f>
        <v>2.730000000000004</v>
      </c>
      <c r="W909">
        <v>7</v>
      </c>
      <c r="X909" s="5">
        <v>90.93</v>
      </c>
      <c r="Y909" s="5">
        <f>ORDENES[[#This Row],[Ventas Originales (con descuento)]]/(1-ORDENES[[#This Row],[Descuento]])</f>
        <v>90.93</v>
      </c>
      <c r="Z909" s="5">
        <f>ORDENES[[#This Row],[Ventas Originales (con descuento)]]/ORDENES[[#This Row],[Cantidad]]/(1-ORDENES[[#This Row],[Descuento]])</f>
        <v>12.99</v>
      </c>
      <c r="AA909" s="5">
        <f>ORDENES[[#This Row],[Ventas Originales (con descuento)]]/ORDENES[[#This Row],[Cantidad]]</f>
        <v>12.99</v>
      </c>
      <c r="AB909" s="5">
        <f>ORDENES[[#This Row],[Ventas Originales (con descuento)]]-(ORDENES[[#This Row],[Ganancias]])</f>
        <v>88.2</v>
      </c>
    </row>
    <row r="910" spans="1:28" x14ac:dyDescent="0.35">
      <c r="A910" t="s">
        <v>7719</v>
      </c>
      <c r="B910" t="s">
        <v>80</v>
      </c>
      <c r="C910" t="s">
        <v>1</v>
      </c>
      <c r="D910" t="s">
        <v>72</v>
      </c>
      <c r="E910" t="s">
        <v>35</v>
      </c>
      <c r="F910" s="1">
        <v>44560</v>
      </c>
      <c r="G910" t="s">
        <v>7613</v>
      </c>
      <c r="H910" t="s">
        <v>1115</v>
      </c>
      <c r="I910">
        <v>10009</v>
      </c>
      <c r="J910" t="s">
        <v>1817</v>
      </c>
      <c r="K910" t="s">
        <v>1887</v>
      </c>
      <c r="L910" t="s">
        <v>1860</v>
      </c>
      <c r="M910" s="1">
        <v>44564</v>
      </c>
      <c r="N910" t="s">
        <v>1869</v>
      </c>
      <c r="O910" t="s">
        <v>7623</v>
      </c>
      <c r="P910" t="s">
        <v>1897</v>
      </c>
      <c r="Q910" t="s">
        <v>7623</v>
      </c>
      <c r="R910" t="s">
        <v>1876</v>
      </c>
      <c r="S910">
        <v>3</v>
      </c>
      <c r="T910" s="2">
        <v>0.2</v>
      </c>
      <c r="U910" s="5">
        <v>19.79</v>
      </c>
      <c r="V910" s="5">
        <f>ORDENES[[#This Row],[Ventas sin descuento]]-ORDENES[[#This Row],[costos estimados]]</f>
        <v>32.984999999999992</v>
      </c>
      <c r="W910">
        <v>3</v>
      </c>
      <c r="X910" s="5">
        <v>52.78</v>
      </c>
      <c r="Y910" s="5">
        <f>ORDENES[[#This Row],[Ventas Originales (con descuento)]]/(1-ORDENES[[#This Row],[Descuento]])</f>
        <v>65.974999999999994</v>
      </c>
      <c r="Z910" s="5">
        <f>ORDENES[[#This Row],[Ventas Originales (con descuento)]]/ORDENES[[#This Row],[Cantidad]]/(1-ORDENES[[#This Row],[Descuento]])</f>
        <v>21.991666666666667</v>
      </c>
      <c r="AA910" s="5">
        <f>ORDENES[[#This Row],[Ventas Originales (con descuento)]]/ORDENES[[#This Row],[Cantidad]]</f>
        <v>17.593333333333334</v>
      </c>
      <c r="AB910" s="5">
        <f>ORDENES[[#This Row],[Ventas Originales (con descuento)]]-(ORDENES[[#This Row],[Ganancias]])</f>
        <v>32.99</v>
      </c>
    </row>
    <row r="911" spans="1:28" x14ac:dyDescent="0.35">
      <c r="A911" t="s">
        <v>7720</v>
      </c>
      <c r="B911" t="s">
        <v>98</v>
      </c>
      <c r="C911" t="s">
        <v>1</v>
      </c>
      <c r="D911" t="s">
        <v>643</v>
      </c>
      <c r="E911" t="s">
        <v>644</v>
      </c>
      <c r="F911" s="1">
        <v>44441</v>
      </c>
      <c r="G911" t="s">
        <v>7598</v>
      </c>
      <c r="H911" t="s">
        <v>1116</v>
      </c>
      <c r="I911">
        <v>49201</v>
      </c>
      <c r="J911" t="s">
        <v>1818</v>
      </c>
      <c r="K911" t="s">
        <v>1881</v>
      </c>
      <c r="L911" t="s">
        <v>1882</v>
      </c>
      <c r="M911" s="1">
        <v>44446</v>
      </c>
      <c r="N911" t="s">
        <v>1869</v>
      </c>
      <c r="O911" t="s">
        <v>7623</v>
      </c>
      <c r="P911" t="s">
        <v>1894</v>
      </c>
      <c r="Q911" t="s">
        <v>7623</v>
      </c>
      <c r="R911" t="s">
        <v>1875</v>
      </c>
      <c r="S911">
        <v>3</v>
      </c>
      <c r="T911" s="2">
        <v>0</v>
      </c>
      <c r="U911" s="5">
        <v>323.95</v>
      </c>
      <c r="V911" s="5">
        <f>ORDENES[[#This Row],[Ventas sin descuento]]-ORDENES[[#This Row],[costos estimados]]</f>
        <v>323.95000000000005</v>
      </c>
      <c r="W911">
        <v>4</v>
      </c>
      <c r="X911" s="5">
        <v>1199.8</v>
      </c>
      <c r="Y911" s="5">
        <f>ORDENES[[#This Row],[Ventas Originales (con descuento)]]/(1-ORDENES[[#This Row],[Descuento]])</f>
        <v>1199.8</v>
      </c>
      <c r="Z911" s="5">
        <f>ORDENES[[#This Row],[Ventas Originales (con descuento)]]/ORDENES[[#This Row],[Cantidad]]/(1-ORDENES[[#This Row],[Descuento]])</f>
        <v>299.95</v>
      </c>
      <c r="AA911" s="5">
        <f>ORDENES[[#This Row],[Ventas Originales (con descuento)]]/ORDENES[[#This Row],[Cantidad]]</f>
        <v>299.95</v>
      </c>
      <c r="AB911" s="5">
        <f>ORDENES[[#This Row],[Ventas Originales (con descuento)]]-(ORDENES[[#This Row],[Ganancias]])</f>
        <v>875.84999999999991</v>
      </c>
    </row>
    <row r="912" spans="1:28" x14ac:dyDescent="0.35">
      <c r="A912" t="s">
        <v>7720</v>
      </c>
      <c r="B912" t="s">
        <v>98</v>
      </c>
      <c r="C912" t="s">
        <v>1</v>
      </c>
      <c r="D912" t="s">
        <v>643</v>
      </c>
      <c r="E912" t="s">
        <v>618</v>
      </c>
      <c r="F912" s="1">
        <v>44441</v>
      </c>
      <c r="G912" t="s">
        <v>7598</v>
      </c>
      <c r="H912" t="s">
        <v>1116</v>
      </c>
      <c r="I912">
        <v>49201</v>
      </c>
      <c r="J912" t="s">
        <v>1819</v>
      </c>
      <c r="K912" t="s">
        <v>1881</v>
      </c>
      <c r="L912" t="s">
        <v>1882</v>
      </c>
      <c r="M912" s="1">
        <v>44446</v>
      </c>
      <c r="N912" t="s">
        <v>1869</v>
      </c>
      <c r="O912" t="s">
        <v>7623</v>
      </c>
      <c r="P912" t="s">
        <v>1894</v>
      </c>
      <c r="Q912" t="s">
        <v>7623</v>
      </c>
      <c r="R912" t="s">
        <v>1889</v>
      </c>
      <c r="S912">
        <v>3</v>
      </c>
      <c r="T912" s="2">
        <v>0</v>
      </c>
      <c r="U912" s="5">
        <v>829.38</v>
      </c>
      <c r="V912" s="5">
        <f>ORDENES[[#This Row],[Ventas sin descuento]]-ORDENES[[#This Row],[costos estimados]]</f>
        <v>829.37999999999988</v>
      </c>
      <c r="W912">
        <v>7</v>
      </c>
      <c r="X912" s="5">
        <v>1928.78</v>
      </c>
      <c r="Y912" s="5">
        <f>ORDENES[[#This Row],[Ventas Originales (con descuento)]]/(1-ORDENES[[#This Row],[Descuento]])</f>
        <v>1928.78</v>
      </c>
      <c r="Z912" s="5">
        <f>ORDENES[[#This Row],[Ventas Originales (con descuento)]]/ORDENES[[#This Row],[Cantidad]]/(1-ORDENES[[#This Row],[Descuento]])</f>
        <v>275.54000000000002</v>
      </c>
      <c r="AA912" s="5">
        <f>ORDENES[[#This Row],[Ventas Originales (con descuento)]]/ORDENES[[#This Row],[Cantidad]]</f>
        <v>275.54000000000002</v>
      </c>
      <c r="AB912" s="5">
        <f>ORDENES[[#This Row],[Ventas Originales (con descuento)]]-(ORDENES[[#This Row],[Ganancias]])</f>
        <v>1099.4000000000001</v>
      </c>
    </row>
    <row r="913" spans="1:28" x14ac:dyDescent="0.35">
      <c r="A913" t="s">
        <v>7719</v>
      </c>
      <c r="B913" t="s">
        <v>98</v>
      </c>
      <c r="C913" t="s">
        <v>1</v>
      </c>
      <c r="D913" t="s">
        <v>643</v>
      </c>
      <c r="E913" t="s">
        <v>7624</v>
      </c>
      <c r="F913" s="1">
        <v>44441</v>
      </c>
      <c r="G913" t="s">
        <v>7598</v>
      </c>
      <c r="H913" t="s">
        <v>1116</v>
      </c>
      <c r="I913">
        <v>49201</v>
      </c>
      <c r="J913" t="s">
        <v>7693</v>
      </c>
      <c r="K913" t="s">
        <v>1881</v>
      </c>
      <c r="L913" t="s">
        <v>1882</v>
      </c>
      <c r="M913" s="1">
        <v>44446</v>
      </c>
      <c r="N913" t="s">
        <v>1869</v>
      </c>
      <c r="O913" t="s">
        <v>7623</v>
      </c>
      <c r="P913" t="s">
        <v>1894</v>
      </c>
      <c r="Q913" t="s">
        <v>7623</v>
      </c>
      <c r="R913" t="s">
        <v>1872</v>
      </c>
      <c r="S913">
        <v>3</v>
      </c>
      <c r="T913" s="2">
        <v>0</v>
      </c>
      <c r="U913" s="5">
        <v>81.05</v>
      </c>
      <c r="V913" s="5">
        <f>ORDENES[[#This Row],[Ventas sin descuento]]-ORDENES[[#This Row],[costos estimados]]</f>
        <v>81.050000000000011</v>
      </c>
      <c r="W913">
        <v>2</v>
      </c>
      <c r="X913" s="5">
        <v>352.38</v>
      </c>
      <c r="Y913" s="5">
        <f>ORDENES[[#This Row],[Ventas Originales (con descuento)]]/(1-ORDENES[[#This Row],[Descuento]])</f>
        <v>352.38</v>
      </c>
      <c r="Z913" s="5">
        <f>ORDENES[[#This Row],[Ventas Originales (con descuento)]]/ORDENES[[#This Row],[Cantidad]]/(1-ORDENES[[#This Row],[Descuento]])</f>
        <v>176.19</v>
      </c>
      <c r="AA913" s="5">
        <f>ORDENES[[#This Row],[Ventas Originales (con descuento)]]/ORDENES[[#This Row],[Cantidad]]</f>
        <v>176.19</v>
      </c>
      <c r="AB913" s="5">
        <f>ORDENES[[#This Row],[Ventas Originales (con descuento)]]-(ORDENES[[#This Row],[Ganancias]])</f>
        <v>271.33</v>
      </c>
    </row>
    <row r="914" spans="1:28" x14ac:dyDescent="0.35">
      <c r="A914" t="s">
        <v>7715</v>
      </c>
      <c r="B914" t="s">
        <v>645</v>
      </c>
      <c r="C914" t="s">
        <v>1</v>
      </c>
      <c r="D914" t="s">
        <v>646</v>
      </c>
      <c r="E914" t="s">
        <v>351</v>
      </c>
      <c r="F914" s="1">
        <v>43616</v>
      </c>
      <c r="G914" t="s">
        <v>7613</v>
      </c>
      <c r="H914" t="s">
        <v>1117</v>
      </c>
      <c r="I914">
        <v>6360</v>
      </c>
      <c r="J914" t="s">
        <v>1477</v>
      </c>
      <c r="K914" t="s">
        <v>1887</v>
      </c>
      <c r="L914" t="s">
        <v>1882</v>
      </c>
      <c r="M914" s="1">
        <v>43623</v>
      </c>
      <c r="N914" t="s">
        <v>1869</v>
      </c>
      <c r="O914" t="s">
        <v>7623</v>
      </c>
      <c r="P914" t="s">
        <v>1914</v>
      </c>
      <c r="Q914" t="s">
        <v>7623</v>
      </c>
      <c r="R914" t="s">
        <v>1873</v>
      </c>
      <c r="S914">
        <v>5</v>
      </c>
      <c r="T914" s="2">
        <v>0</v>
      </c>
      <c r="U914" s="5">
        <v>9.1</v>
      </c>
      <c r="V914" s="5">
        <f>ORDENES[[#This Row],[Ventas sin descuento]]-ORDENES[[#This Row],[costos estimados]]</f>
        <v>9.1</v>
      </c>
      <c r="W914">
        <v>6</v>
      </c>
      <c r="X914" s="5">
        <v>22.2</v>
      </c>
      <c r="Y914" s="5">
        <f>ORDENES[[#This Row],[Ventas Originales (con descuento)]]/(1-ORDENES[[#This Row],[Descuento]])</f>
        <v>22.2</v>
      </c>
      <c r="Z914" s="5">
        <f>ORDENES[[#This Row],[Ventas Originales (con descuento)]]/ORDENES[[#This Row],[Cantidad]]/(1-ORDENES[[#This Row],[Descuento]])</f>
        <v>3.6999999999999997</v>
      </c>
      <c r="AA914" s="5">
        <f>ORDENES[[#This Row],[Ventas Originales (con descuento)]]/ORDENES[[#This Row],[Cantidad]]</f>
        <v>3.6999999999999997</v>
      </c>
      <c r="AB914" s="5">
        <f>ORDENES[[#This Row],[Ventas Originales (con descuento)]]-(ORDENES[[#This Row],[Ganancias]])</f>
        <v>13.1</v>
      </c>
    </row>
    <row r="915" spans="1:28" x14ac:dyDescent="0.35">
      <c r="A915" t="s">
        <v>7715</v>
      </c>
      <c r="B915" t="s">
        <v>603</v>
      </c>
      <c r="C915" t="s">
        <v>1</v>
      </c>
      <c r="D915" t="s">
        <v>611</v>
      </c>
      <c r="E915" t="s">
        <v>48</v>
      </c>
      <c r="F915" s="1">
        <v>44527</v>
      </c>
      <c r="G915" t="s">
        <v>7598</v>
      </c>
      <c r="H915" t="s">
        <v>1118</v>
      </c>
      <c r="I915">
        <v>53209</v>
      </c>
      <c r="J915" t="s">
        <v>1402</v>
      </c>
      <c r="K915" t="s">
        <v>1881</v>
      </c>
      <c r="L915" t="s">
        <v>1866</v>
      </c>
      <c r="M915" s="1">
        <v>44529</v>
      </c>
      <c r="N915" t="s">
        <v>1891</v>
      </c>
      <c r="O915" t="s">
        <v>7675</v>
      </c>
      <c r="P915" t="s">
        <v>1884</v>
      </c>
      <c r="Q915" t="s">
        <v>7675</v>
      </c>
      <c r="R915" t="s">
        <v>1873</v>
      </c>
      <c r="S915">
        <v>1</v>
      </c>
      <c r="T915" s="2">
        <v>0</v>
      </c>
      <c r="U915" s="5">
        <v>19.25</v>
      </c>
      <c r="V915" s="5">
        <f>ORDENES[[#This Row],[Ventas sin descuento]]-ORDENES[[#This Row],[costos estimados]]</f>
        <v>19.25</v>
      </c>
      <c r="W915">
        <v>1</v>
      </c>
      <c r="X915" s="5">
        <v>46.94</v>
      </c>
      <c r="Y915" s="5">
        <f>ORDENES[[#This Row],[Ventas Originales (con descuento)]]/(1-ORDENES[[#This Row],[Descuento]])</f>
        <v>46.94</v>
      </c>
      <c r="Z915" s="5">
        <f>ORDENES[[#This Row],[Ventas Originales (con descuento)]]/ORDENES[[#This Row],[Cantidad]]/(1-ORDENES[[#This Row],[Descuento]])</f>
        <v>46.94</v>
      </c>
      <c r="AA915" s="5">
        <f>ORDENES[[#This Row],[Ventas Originales (con descuento)]]/ORDENES[[#This Row],[Cantidad]]</f>
        <v>46.94</v>
      </c>
      <c r="AB915" s="5">
        <f>ORDENES[[#This Row],[Ventas Originales (con descuento)]]-(ORDENES[[#This Row],[Ganancias]])</f>
        <v>27.689999999999998</v>
      </c>
    </row>
    <row r="916" spans="1:28" x14ac:dyDescent="0.35">
      <c r="A916" t="s">
        <v>7720</v>
      </c>
      <c r="B916" t="s">
        <v>603</v>
      </c>
      <c r="C916" t="s">
        <v>1</v>
      </c>
      <c r="D916" t="s">
        <v>611</v>
      </c>
      <c r="E916" t="s">
        <v>134</v>
      </c>
      <c r="F916" s="1">
        <v>44527</v>
      </c>
      <c r="G916" t="s">
        <v>7598</v>
      </c>
      <c r="H916" t="s">
        <v>1118</v>
      </c>
      <c r="I916">
        <v>53209</v>
      </c>
      <c r="J916" t="s">
        <v>1532</v>
      </c>
      <c r="K916" t="s">
        <v>1881</v>
      </c>
      <c r="L916" t="s">
        <v>1866</v>
      </c>
      <c r="M916" s="1">
        <v>44529</v>
      </c>
      <c r="N916" t="s">
        <v>1891</v>
      </c>
      <c r="O916" t="s">
        <v>7675</v>
      </c>
      <c r="P916" t="s">
        <v>1884</v>
      </c>
      <c r="Q916" t="s">
        <v>7675</v>
      </c>
      <c r="R916" t="s">
        <v>1889</v>
      </c>
      <c r="S916">
        <v>1</v>
      </c>
      <c r="T916" s="2">
        <v>0</v>
      </c>
      <c r="U916" s="5">
        <v>56.05</v>
      </c>
      <c r="V916" s="5">
        <f>ORDENES[[#This Row],[Ventas sin descuento]]-ORDENES[[#This Row],[costos estimados]]</f>
        <v>56.05</v>
      </c>
      <c r="W916">
        <v>9</v>
      </c>
      <c r="X916" s="5">
        <v>143.72999999999999</v>
      </c>
      <c r="Y916" s="5">
        <f>ORDENES[[#This Row],[Ventas Originales (con descuento)]]/(1-ORDENES[[#This Row],[Descuento]])</f>
        <v>143.72999999999999</v>
      </c>
      <c r="Z916" s="5">
        <f>ORDENES[[#This Row],[Ventas Originales (con descuento)]]/ORDENES[[#This Row],[Cantidad]]/(1-ORDENES[[#This Row],[Descuento]])</f>
        <v>15.969999999999999</v>
      </c>
      <c r="AA916" s="5">
        <f>ORDENES[[#This Row],[Ventas Originales (con descuento)]]/ORDENES[[#This Row],[Cantidad]]</f>
        <v>15.969999999999999</v>
      </c>
      <c r="AB916" s="5">
        <f>ORDENES[[#This Row],[Ventas Originales (con descuento)]]-(ORDENES[[#This Row],[Ganancias]])</f>
        <v>87.679999999999993</v>
      </c>
    </row>
    <row r="917" spans="1:28" x14ac:dyDescent="0.35">
      <c r="A917" t="s">
        <v>7715</v>
      </c>
      <c r="B917" t="s">
        <v>190</v>
      </c>
      <c r="C917" t="s">
        <v>1</v>
      </c>
      <c r="D917" t="s">
        <v>289</v>
      </c>
      <c r="E917" t="s">
        <v>647</v>
      </c>
      <c r="F917" s="1">
        <v>43266</v>
      </c>
      <c r="G917" t="s">
        <v>7613</v>
      </c>
      <c r="H917" t="s">
        <v>1119</v>
      </c>
      <c r="I917">
        <v>78207</v>
      </c>
      <c r="J917" t="s">
        <v>1820</v>
      </c>
      <c r="K917" t="s">
        <v>1881</v>
      </c>
      <c r="L917" t="s">
        <v>1866</v>
      </c>
      <c r="M917" s="1">
        <v>43272</v>
      </c>
      <c r="N917" t="s">
        <v>1869</v>
      </c>
      <c r="O917" t="s">
        <v>7623</v>
      </c>
      <c r="P917" t="s">
        <v>1883</v>
      </c>
      <c r="Q917" t="s">
        <v>7623</v>
      </c>
      <c r="R917" t="s">
        <v>1871</v>
      </c>
      <c r="S917">
        <v>4</v>
      </c>
      <c r="T917" s="2">
        <v>0.3</v>
      </c>
      <c r="U917" s="5">
        <v>-18.559999999999999</v>
      </c>
      <c r="V917" s="5">
        <f>ORDENES[[#This Row],[Ventas sin descuento]]-ORDENES[[#This Row],[costos estimados]]</f>
        <v>24.262857142857158</v>
      </c>
      <c r="W917">
        <v>2</v>
      </c>
      <c r="X917" s="5">
        <v>99.92</v>
      </c>
      <c r="Y917" s="5">
        <f>ORDENES[[#This Row],[Ventas Originales (con descuento)]]/(1-ORDENES[[#This Row],[Descuento]])</f>
        <v>142.74285714285716</v>
      </c>
      <c r="Z917" s="5">
        <f>ORDENES[[#This Row],[Ventas Originales (con descuento)]]/ORDENES[[#This Row],[Cantidad]]/(1-ORDENES[[#This Row],[Descuento]])</f>
        <v>71.371428571428581</v>
      </c>
      <c r="AA917" s="5">
        <f>ORDENES[[#This Row],[Ventas Originales (con descuento)]]/ORDENES[[#This Row],[Cantidad]]</f>
        <v>49.96</v>
      </c>
      <c r="AB917" s="5">
        <f>ORDENES[[#This Row],[Ventas Originales (con descuento)]]-(ORDENES[[#This Row],[Ganancias]])</f>
        <v>118.48</v>
      </c>
    </row>
    <row r="918" spans="1:28" x14ac:dyDescent="0.35">
      <c r="A918" t="s">
        <v>7715</v>
      </c>
      <c r="B918" t="s">
        <v>190</v>
      </c>
      <c r="C918" t="s">
        <v>1</v>
      </c>
      <c r="D918" t="s">
        <v>289</v>
      </c>
      <c r="E918" t="s">
        <v>41</v>
      </c>
      <c r="F918" s="1">
        <v>43266</v>
      </c>
      <c r="G918" t="s">
        <v>7613</v>
      </c>
      <c r="H918" t="s">
        <v>1119</v>
      </c>
      <c r="I918">
        <v>78207</v>
      </c>
      <c r="J918" t="s">
        <v>7690</v>
      </c>
      <c r="K918" t="s">
        <v>1881</v>
      </c>
      <c r="L918" t="s">
        <v>1866</v>
      </c>
      <c r="M918" s="1">
        <v>43272</v>
      </c>
      <c r="N918" t="s">
        <v>1869</v>
      </c>
      <c r="O918" t="s">
        <v>7623</v>
      </c>
      <c r="P918" t="s">
        <v>1883</v>
      </c>
      <c r="Q918" t="s">
        <v>7623</v>
      </c>
      <c r="R918" t="s">
        <v>1864</v>
      </c>
      <c r="S918">
        <v>4</v>
      </c>
      <c r="T918" s="2">
        <v>0.3</v>
      </c>
      <c r="U918" s="5">
        <v>-57</v>
      </c>
      <c r="V918" s="5">
        <f>ORDENES[[#This Row],[Ventas sin descuento]]-ORDENES[[#This Row],[costos estimados]]</f>
        <v>284.97428571428577</v>
      </c>
      <c r="W918">
        <v>4</v>
      </c>
      <c r="X918" s="5">
        <v>797.94</v>
      </c>
      <c r="Y918" s="5">
        <f>ORDENES[[#This Row],[Ventas Originales (con descuento)]]/(1-ORDENES[[#This Row],[Descuento]])</f>
        <v>1139.9142857142858</v>
      </c>
      <c r="Z918" s="5">
        <f>ORDENES[[#This Row],[Ventas Originales (con descuento)]]/ORDENES[[#This Row],[Cantidad]]/(1-ORDENES[[#This Row],[Descuento]])</f>
        <v>284.97857142857146</v>
      </c>
      <c r="AA918" s="5">
        <f>ORDENES[[#This Row],[Ventas Originales (con descuento)]]/ORDENES[[#This Row],[Cantidad]]</f>
        <v>199.48500000000001</v>
      </c>
      <c r="AB918" s="5">
        <f>ORDENES[[#This Row],[Ventas Originales (con descuento)]]-(ORDENES[[#This Row],[Ganancias]])</f>
        <v>854.94</v>
      </c>
    </row>
    <row r="919" spans="1:28" x14ac:dyDescent="0.35">
      <c r="A919" t="s">
        <v>7719</v>
      </c>
      <c r="B919" t="s">
        <v>190</v>
      </c>
      <c r="C919" t="s">
        <v>1</v>
      </c>
      <c r="D919" t="s">
        <v>289</v>
      </c>
      <c r="E919" t="s">
        <v>47</v>
      </c>
      <c r="F919" s="1">
        <v>43266</v>
      </c>
      <c r="G919" t="s">
        <v>7613</v>
      </c>
      <c r="H919" t="s">
        <v>1119</v>
      </c>
      <c r="I919">
        <v>78207</v>
      </c>
      <c r="J919" t="s">
        <v>1411</v>
      </c>
      <c r="K919" t="s">
        <v>1881</v>
      </c>
      <c r="L919" t="s">
        <v>1866</v>
      </c>
      <c r="M919" s="1">
        <v>43272</v>
      </c>
      <c r="N919" t="s">
        <v>1869</v>
      </c>
      <c r="O919" t="s">
        <v>7623</v>
      </c>
      <c r="P919" t="s">
        <v>1883</v>
      </c>
      <c r="Q919" t="s">
        <v>7623</v>
      </c>
      <c r="R919" t="s">
        <v>1876</v>
      </c>
      <c r="S919">
        <v>4</v>
      </c>
      <c r="T919" s="2">
        <v>0.8</v>
      </c>
      <c r="U919" s="5">
        <v>-14.57</v>
      </c>
      <c r="V919" s="5">
        <f>ORDENES[[#This Row],[Ventas sin descuento]]-ORDENES[[#This Row],[costos estimados]]</f>
        <v>19.710000000000008</v>
      </c>
      <c r="W919">
        <v>3</v>
      </c>
      <c r="X919" s="5">
        <v>8.57</v>
      </c>
      <c r="Y919" s="5">
        <f>ORDENES[[#This Row],[Ventas Originales (con descuento)]]/(1-ORDENES[[#This Row],[Descuento]])</f>
        <v>42.850000000000009</v>
      </c>
      <c r="Z919" s="5">
        <f>ORDENES[[#This Row],[Ventas Originales (con descuento)]]/ORDENES[[#This Row],[Cantidad]]/(1-ORDENES[[#This Row],[Descuento]])</f>
        <v>14.283333333333339</v>
      </c>
      <c r="AA919" s="5">
        <f>ORDENES[[#This Row],[Ventas Originales (con descuento)]]/ORDENES[[#This Row],[Cantidad]]</f>
        <v>2.8566666666666669</v>
      </c>
      <c r="AB919" s="5">
        <f>ORDENES[[#This Row],[Ventas Originales (con descuento)]]-(ORDENES[[#This Row],[Ganancias]])</f>
        <v>23.14</v>
      </c>
    </row>
    <row r="920" spans="1:28" x14ac:dyDescent="0.35">
      <c r="A920" t="s">
        <v>7719</v>
      </c>
      <c r="B920" t="s">
        <v>227</v>
      </c>
      <c r="C920" t="s">
        <v>1</v>
      </c>
      <c r="D920" t="s">
        <v>648</v>
      </c>
      <c r="E920" t="s">
        <v>18</v>
      </c>
      <c r="F920" s="1">
        <v>43895</v>
      </c>
      <c r="G920" t="s">
        <v>7613</v>
      </c>
      <c r="H920" t="s">
        <v>1120</v>
      </c>
      <c r="I920">
        <v>75220</v>
      </c>
      <c r="J920" t="s">
        <v>1742</v>
      </c>
      <c r="K920" t="s">
        <v>1881</v>
      </c>
      <c r="L920" t="s">
        <v>1866</v>
      </c>
      <c r="M920" s="1">
        <v>43901</v>
      </c>
      <c r="N920" t="s">
        <v>1869</v>
      </c>
      <c r="O920" t="s">
        <v>7623</v>
      </c>
      <c r="P920" t="s">
        <v>1883</v>
      </c>
      <c r="Q920" t="s">
        <v>7623</v>
      </c>
      <c r="R920" t="s">
        <v>1890</v>
      </c>
      <c r="S920">
        <v>4</v>
      </c>
      <c r="T920" s="2">
        <v>0.2</v>
      </c>
      <c r="U920" s="5">
        <v>50.41</v>
      </c>
      <c r="V920" s="5">
        <f>ORDENES[[#This Row],[Ventas sin descuento]]-ORDENES[[#This Row],[costos estimados]]</f>
        <v>87.747499999999974</v>
      </c>
      <c r="W920">
        <v>3</v>
      </c>
      <c r="X920" s="5">
        <v>149.35</v>
      </c>
      <c r="Y920" s="5">
        <f>ORDENES[[#This Row],[Ventas Originales (con descuento)]]/(1-ORDENES[[#This Row],[Descuento]])</f>
        <v>186.68749999999997</v>
      </c>
      <c r="Z920" s="5">
        <f>ORDENES[[#This Row],[Ventas Originales (con descuento)]]/ORDENES[[#This Row],[Cantidad]]/(1-ORDENES[[#This Row],[Descuento]])</f>
        <v>62.229166666666664</v>
      </c>
      <c r="AA920" s="5">
        <f>ORDENES[[#This Row],[Ventas Originales (con descuento)]]/ORDENES[[#This Row],[Cantidad]]</f>
        <v>49.783333333333331</v>
      </c>
      <c r="AB920" s="5">
        <f>ORDENES[[#This Row],[Ventas Originales (con descuento)]]-(ORDENES[[#This Row],[Ganancias]])</f>
        <v>98.94</v>
      </c>
    </row>
    <row r="921" spans="1:28" x14ac:dyDescent="0.35">
      <c r="A921" t="s">
        <v>7719</v>
      </c>
      <c r="B921" t="s">
        <v>227</v>
      </c>
      <c r="C921" t="s">
        <v>1</v>
      </c>
      <c r="D921" t="s">
        <v>648</v>
      </c>
      <c r="E921" t="s">
        <v>38</v>
      </c>
      <c r="F921" s="1">
        <v>43895</v>
      </c>
      <c r="G921" t="s">
        <v>7613</v>
      </c>
      <c r="H921" t="s">
        <v>1120</v>
      </c>
      <c r="I921">
        <v>75220</v>
      </c>
      <c r="J921" t="s">
        <v>1821</v>
      </c>
      <c r="K921" t="s">
        <v>1881</v>
      </c>
      <c r="L921" t="s">
        <v>1866</v>
      </c>
      <c r="M921" s="1">
        <v>43901</v>
      </c>
      <c r="N921" t="s">
        <v>1869</v>
      </c>
      <c r="O921" t="s">
        <v>7623</v>
      </c>
      <c r="P921" t="s">
        <v>1883</v>
      </c>
      <c r="Q921" t="s">
        <v>7623</v>
      </c>
      <c r="R921" t="s">
        <v>1872</v>
      </c>
      <c r="S921">
        <v>4</v>
      </c>
      <c r="T921" s="2">
        <v>0.2</v>
      </c>
      <c r="U921" s="5">
        <v>-0.81</v>
      </c>
      <c r="V921" s="5">
        <f>ORDENES[[#This Row],[Ventas sin descuento]]-ORDENES[[#This Row],[costos estimados]]</f>
        <v>2.4375</v>
      </c>
      <c r="W921">
        <v>1</v>
      </c>
      <c r="X921" s="5">
        <v>12.99</v>
      </c>
      <c r="Y921" s="5">
        <f>ORDENES[[#This Row],[Ventas Originales (con descuento)]]/(1-ORDENES[[#This Row],[Descuento]])</f>
        <v>16.237500000000001</v>
      </c>
      <c r="Z921" s="5">
        <f>ORDENES[[#This Row],[Ventas Originales (con descuento)]]/ORDENES[[#This Row],[Cantidad]]/(1-ORDENES[[#This Row],[Descuento]])</f>
        <v>16.237500000000001</v>
      </c>
      <c r="AA921" s="5">
        <f>ORDENES[[#This Row],[Ventas Originales (con descuento)]]/ORDENES[[#This Row],[Cantidad]]</f>
        <v>12.99</v>
      </c>
      <c r="AB921" s="5">
        <f>ORDENES[[#This Row],[Ventas Originales (con descuento)]]-(ORDENES[[#This Row],[Ganancias]])</f>
        <v>13.8</v>
      </c>
    </row>
    <row r="922" spans="1:28" x14ac:dyDescent="0.35">
      <c r="A922" t="s">
        <v>7719</v>
      </c>
      <c r="B922" t="s">
        <v>649</v>
      </c>
      <c r="C922" t="s">
        <v>1</v>
      </c>
      <c r="D922" t="s">
        <v>269</v>
      </c>
      <c r="E922" t="s">
        <v>18</v>
      </c>
      <c r="F922" s="1">
        <v>43439</v>
      </c>
      <c r="G922" t="s">
        <v>7598</v>
      </c>
      <c r="H922" t="s">
        <v>1121</v>
      </c>
      <c r="I922">
        <v>22304</v>
      </c>
      <c r="J922" t="s">
        <v>1689</v>
      </c>
      <c r="K922" t="s">
        <v>1859</v>
      </c>
      <c r="L922" t="s">
        <v>1860</v>
      </c>
      <c r="M922" s="1">
        <v>43446</v>
      </c>
      <c r="N922" t="s">
        <v>1869</v>
      </c>
      <c r="O922" t="s">
        <v>7623</v>
      </c>
      <c r="P922" t="s">
        <v>1900</v>
      </c>
      <c r="Q922" t="s">
        <v>7623</v>
      </c>
      <c r="R922" t="s">
        <v>1872</v>
      </c>
      <c r="S922">
        <v>5</v>
      </c>
      <c r="T922" s="2">
        <v>0</v>
      </c>
      <c r="U922" s="5">
        <v>6.88</v>
      </c>
      <c r="V922" s="5">
        <f>ORDENES[[#This Row],[Ventas sin descuento]]-ORDENES[[#This Row],[costos estimados]]</f>
        <v>6.879999999999999</v>
      </c>
      <c r="W922">
        <v>2</v>
      </c>
      <c r="X922" s="5">
        <v>24.56</v>
      </c>
      <c r="Y922" s="5">
        <f>ORDENES[[#This Row],[Ventas Originales (con descuento)]]/(1-ORDENES[[#This Row],[Descuento]])</f>
        <v>24.56</v>
      </c>
      <c r="Z922" s="5">
        <f>ORDENES[[#This Row],[Ventas Originales (con descuento)]]/ORDENES[[#This Row],[Cantidad]]/(1-ORDENES[[#This Row],[Descuento]])</f>
        <v>12.28</v>
      </c>
      <c r="AA922" s="5">
        <f>ORDENES[[#This Row],[Ventas Originales (con descuento)]]/ORDENES[[#This Row],[Cantidad]]</f>
        <v>12.28</v>
      </c>
      <c r="AB922" s="5">
        <f>ORDENES[[#This Row],[Ventas Originales (con descuento)]]-(ORDENES[[#This Row],[Ganancias]])</f>
        <v>17.68</v>
      </c>
    </row>
    <row r="923" spans="1:28" x14ac:dyDescent="0.35">
      <c r="A923" t="s">
        <v>7720</v>
      </c>
      <c r="B923" t="s">
        <v>80</v>
      </c>
      <c r="C923" t="s">
        <v>1</v>
      </c>
      <c r="D923" t="s">
        <v>650</v>
      </c>
      <c r="E923" t="s">
        <v>618</v>
      </c>
      <c r="F923" s="1">
        <v>43566</v>
      </c>
      <c r="G923" t="s">
        <v>7613</v>
      </c>
      <c r="H923" t="s">
        <v>1122</v>
      </c>
      <c r="I923">
        <v>10009</v>
      </c>
      <c r="J923" t="s">
        <v>1822</v>
      </c>
      <c r="K923" t="s">
        <v>1887</v>
      </c>
      <c r="L923" t="s">
        <v>1860</v>
      </c>
      <c r="M923" s="1">
        <v>43570</v>
      </c>
      <c r="N923" t="s">
        <v>1869</v>
      </c>
      <c r="O923" t="s">
        <v>7623</v>
      </c>
      <c r="P923" t="s">
        <v>1897</v>
      </c>
      <c r="Q923" t="s">
        <v>7623</v>
      </c>
      <c r="R923" t="s">
        <v>1889</v>
      </c>
      <c r="S923">
        <v>3</v>
      </c>
      <c r="T923" s="2">
        <v>0</v>
      </c>
      <c r="U923" s="5">
        <v>34.909999999999997</v>
      </c>
      <c r="V923" s="5">
        <f>ORDENES[[#This Row],[Ventas sin descuento]]-ORDENES[[#This Row],[costos estimados]]</f>
        <v>34.909999999999997</v>
      </c>
      <c r="W923">
        <v>3</v>
      </c>
      <c r="X923" s="5">
        <v>85.14</v>
      </c>
      <c r="Y923" s="5">
        <f>ORDENES[[#This Row],[Ventas Originales (con descuento)]]/(1-ORDENES[[#This Row],[Descuento]])</f>
        <v>85.14</v>
      </c>
      <c r="Z923" s="5">
        <f>ORDENES[[#This Row],[Ventas Originales (con descuento)]]/ORDENES[[#This Row],[Cantidad]]/(1-ORDENES[[#This Row],[Descuento]])</f>
        <v>28.38</v>
      </c>
      <c r="AA923" s="5">
        <f>ORDENES[[#This Row],[Ventas Originales (con descuento)]]/ORDENES[[#This Row],[Cantidad]]</f>
        <v>28.38</v>
      </c>
      <c r="AB923" s="5">
        <f>ORDENES[[#This Row],[Ventas Originales (con descuento)]]-(ORDENES[[#This Row],[Ganancias]])</f>
        <v>50.230000000000004</v>
      </c>
    </row>
    <row r="924" spans="1:28" x14ac:dyDescent="0.35">
      <c r="A924" t="s">
        <v>7720</v>
      </c>
      <c r="B924" t="s">
        <v>80</v>
      </c>
      <c r="C924" t="s">
        <v>1</v>
      </c>
      <c r="D924" t="s">
        <v>650</v>
      </c>
      <c r="E924" t="s">
        <v>651</v>
      </c>
      <c r="F924" s="1">
        <v>43566</v>
      </c>
      <c r="G924" t="s">
        <v>7613</v>
      </c>
      <c r="H924" t="s">
        <v>1122</v>
      </c>
      <c r="I924">
        <v>10009</v>
      </c>
      <c r="J924" t="s">
        <v>1823</v>
      </c>
      <c r="K924" t="s">
        <v>1887</v>
      </c>
      <c r="L924" t="s">
        <v>1860</v>
      </c>
      <c r="M924" s="1">
        <v>43570</v>
      </c>
      <c r="N924" t="s">
        <v>1869</v>
      </c>
      <c r="O924" t="s">
        <v>7623</v>
      </c>
      <c r="P924" t="s">
        <v>1897</v>
      </c>
      <c r="Q924" t="s">
        <v>7623</v>
      </c>
      <c r="R924" t="s">
        <v>1875</v>
      </c>
      <c r="S924">
        <v>3</v>
      </c>
      <c r="T924" s="2">
        <v>0</v>
      </c>
      <c r="U924" s="5">
        <v>10.56</v>
      </c>
      <c r="V924" s="5">
        <f>ORDENES[[#This Row],[Ventas sin descuento]]-ORDENES[[#This Row],[costos estimados]]</f>
        <v>10.56</v>
      </c>
      <c r="W924">
        <v>1</v>
      </c>
      <c r="X924" s="5">
        <v>21.99</v>
      </c>
      <c r="Y924" s="5">
        <f>ORDENES[[#This Row],[Ventas Originales (con descuento)]]/(1-ORDENES[[#This Row],[Descuento]])</f>
        <v>21.99</v>
      </c>
      <c r="Z924" s="5">
        <f>ORDENES[[#This Row],[Ventas Originales (con descuento)]]/ORDENES[[#This Row],[Cantidad]]/(1-ORDENES[[#This Row],[Descuento]])</f>
        <v>21.99</v>
      </c>
      <c r="AA924" s="5">
        <f>ORDENES[[#This Row],[Ventas Originales (con descuento)]]/ORDENES[[#This Row],[Cantidad]]</f>
        <v>21.99</v>
      </c>
      <c r="AB924" s="5">
        <f>ORDENES[[#This Row],[Ventas Originales (con descuento)]]-(ORDENES[[#This Row],[Ganancias]])</f>
        <v>11.429999999999998</v>
      </c>
    </row>
    <row r="925" spans="1:28" x14ac:dyDescent="0.35">
      <c r="A925" t="s">
        <v>7719</v>
      </c>
      <c r="B925" t="s">
        <v>80</v>
      </c>
      <c r="C925" t="s">
        <v>1</v>
      </c>
      <c r="D925" t="s">
        <v>650</v>
      </c>
      <c r="E925" t="s">
        <v>194</v>
      </c>
      <c r="F925" s="1">
        <v>43566</v>
      </c>
      <c r="G925" t="s">
        <v>7613</v>
      </c>
      <c r="H925" t="s">
        <v>1122</v>
      </c>
      <c r="I925">
        <v>10009</v>
      </c>
      <c r="J925" t="s">
        <v>1824</v>
      </c>
      <c r="K925" t="s">
        <v>1887</v>
      </c>
      <c r="L925" t="s">
        <v>1860</v>
      </c>
      <c r="M925" s="1">
        <v>43570</v>
      </c>
      <c r="N925" t="s">
        <v>1869</v>
      </c>
      <c r="O925" t="s">
        <v>7623</v>
      </c>
      <c r="P925" t="s">
        <v>1897</v>
      </c>
      <c r="Q925" t="s">
        <v>7623</v>
      </c>
      <c r="R925" t="s">
        <v>1877</v>
      </c>
      <c r="S925">
        <v>3</v>
      </c>
      <c r="T925" s="2">
        <v>0</v>
      </c>
      <c r="U925" s="5">
        <v>113.85</v>
      </c>
      <c r="V925" s="5">
        <f>ORDENES[[#This Row],[Ventas sin descuento]]-ORDENES[[#This Row],[costos estimados]]</f>
        <v>113.85000000000002</v>
      </c>
      <c r="W925">
        <v>5</v>
      </c>
      <c r="X925" s="5">
        <v>406.6</v>
      </c>
      <c r="Y925" s="5">
        <f>ORDENES[[#This Row],[Ventas Originales (con descuento)]]/(1-ORDENES[[#This Row],[Descuento]])</f>
        <v>406.6</v>
      </c>
      <c r="Z925" s="5">
        <f>ORDENES[[#This Row],[Ventas Originales (con descuento)]]/ORDENES[[#This Row],[Cantidad]]/(1-ORDENES[[#This Row],[Descuento]])</f>
        <v>81.320000000000007</v>
      </c>
      <c r="AA925" s="5">
        <f>ORDENES[[#This Row],[Ventas Originales (con descuento)]]/ORDENES[[#This Row],[Cantidad]]</f>
        <v>81.320000000000007</v>
      </c>
      <c r="AB925" s="5">
        <f>ORDENES[[#This Row],[Ventas Originales (con descuento)]]-(ORDENES[[#This Row],[Ganancias]])</f>
        <v>292.75</v>
      </c>
    </row>
    <row r="926" spans="1:28" x14ac:dyDescent="0.35">
      <c r="A926" t="s">
        <v>7719</v>
      </c>
      <c r="B926" t="s">
        <v>80</v>
      </c>
      <c r="C926" t="s">
        <v>1</v>
      </c>
      <c r="D926" t="s">
        <v>652</v>
      </c>
      <c r="E926" t="s">
        <v>146</v>
      </c>
      <c r="F926" s="1">
        <v>44089</v>
      </c>
      <c r="G926" t="s">
        <v>7598</v>
      </c>
      <c r="H926" t="s">
        <v>1123</v>
      </c>
      <c r="I926">
        <v>10011</v>
      </c>
      <c r="J926" t="s">
        <v>1268</v>
      </c>
      <c r="K926" t="s">
        <v>1887</v>
      </c>
      <c r="L926" t="s">
        <v>1866</v>
      </c>
      <c r="M926" s="1">
        <v>44094</v>
      </c>
      <c r="N926" t="s">
        <v>1869</v>
      </c>
      <c r="O926" t="s">
        <v>7623</v>
      </c>
      <c r="P926" t="s">
        <v>1897</v>
      </c>
      <c r="Q926" t="s">
        <v>7623</v>
      </c>
      <c r="R926" t="s">
        <v>1876</v>
      </c>
      <c r="S926">
        <v>3</v>
      </c>
      <c r="T926" s="2">
        <v>0.2</v>
      </c>
      <c r="U926" s="5">
        <v>294.55</v>
      </c>
      <c r="V926" s="5">
        <f>ORDENES[[#This Row],[Ventas sin descuento]]-ORDENES[[#This Row],[costos estimados]]</f>
        <v>504.94250000000011</v>
      </c>
      <c r="W926">
        <v>2</v>
      </c>
      <c r="X926" s="5">
        <v>841.57</v>
      </c>
      <c r="Y926" s="5">
        <f>ORDENES[[#This Row],[Ventas Originales (con descuento)]]/(1-ORDENES[[#This Row],[Descuento]])</f>
        <v>1051.9625000000001</v>
      </c>
      <c r="Z926" s="5">
        <f>ORDENES[[#This Row],[Ventas Originales (con descuento)]]/ORDENES[[#This Row],[Cantidad]]/(1-ORDENES[[#This Row],[Descuento]])</f>
        <v>525.98125000000005</v>
      </c>
      <c r="AA926" s="5">
        <f>ORDENES[[#This Row],[Ventas Originales (con descuento)]]/ORDENES[[#This Row],[Cantidad]]</f>
        <v>420.78500000000003</v>
      </c>
      <c r="AB926" s="5">
        <f>ORDENES[[#This Row],[Ventas Originales (con descuento)]]-(ORDENES[[#This Row],[Ganancias]])</f>
        <v>547.02</v>
      </c>
    </row>
    <row r="927" spans="1:28" x14ac:dyDescent="0.35">
      <c r="A927" t="s">
        <v>7719</v>
      </c>
      <c r="B927" t="s">
        <v>39</v>
      </c>
      <c r="C927" t="s">
        <v>1</v>
      </c>
      <c r="D927" t="s">
        <v>653</v>
      </c>
      <c r="E927" t="s">
        <v>21</v>
      </c>
      <c r="F927" s="1">
        <v>43356</v>
      </c>
      <c r="G927" t="s">
        <v>7613</v>
      </c>
      <c r="H927" t="s">
        <v>1124</v>
      </c>
      <c r="I927">
        <v>19143</v>
      </c>
      <c r="J927" t="s">
        <v>1825</v>
      </c>
      <c r="K927" t="s">
        <v>1887</v>
      </c>
      <c r="L927" t="s">
        <v>1860</v>
      </c>
      <c r="M927" s="1">
        <v>43359</v>
      </c>
      <c r="N927" t="s">
        <v>1891</v>
      </c>
      <c r="O927" t="s">
        <v>7675</v>
      </c>
      <c r="P927" t="s">
        <v>1888</v>
      </c>
      <c r="Q927" t="s">
        <v>7675</v>
      </c>
      <c r="R927" t="s">
        <v>1879</v>
      </c>
      <c r="S927">
        <v>2</v>
      </c>
      <c r="T927" s="2">
        <v>0.2</v>
      </c>
      <c r="U927" s="5">
        <v>5.44</v>
      </c>
      <c r="V927" s="5">
        <f>ORDENES[[#This Row],[Ventas sin descuento]]-ORDENES[[#This Row],[costos estimados]]</f>
        <v>9.3275000000000006</v>
      </c>
      <c r="W927">
        <v>3</v>
      </c>
      <c r="X927" s="5">
        <v>15.55</v>
      </c>
      <c r="Y927" s="5">
        <f>ORDENES[[#This Row],[Ventas Originales (con descuento)]]/(1-ORDENES[[#This Row],[Descuento]])</f>
        <v>19.4375</v>
      </c>
      <c r="Z927" s="5">
        <f>ORDENES[[#This Row],[Ventas Originales (con descuento)]]/ORDENES[[#This Row],[Cantidad]]/(1-ORDENES[[#This Row],[Descuento]])</f>
        <v>6.479166666666667</v>
      </c>
      <c r="AA927" s="5">
        <f>ORDENES[[#This Row],[Ventas Originales (con descuento)]]/ORDENES[[#This Row],[Cantidad]]</f>
        <v>5.1833333333333336</v>
      </c>
      <c r="AB927" s="5">
        <f>ORDENES[[#This Row],[Ventas Originales (con descuento)]]-(ORDENES[[#This Row],[Ganancias]])</f>
        <v>10.11</v>
      </c>
    </row>
    <row r="928" spans="1:28" x14ac:dyDescent="0.35">
      <c r="A928" t="s">
        <v>7720</v>
      </c>
      <c r="B928" t="s">
        <v>39</v>
      </c>
      <c r="C928" t="s">
        <v>1</v>
      </c>
      <c r="D928" t="s">
        <v>653</v>
      </c>
      <c r="E928" t="s">
        <v>18</v>
      </c>
      <c r="F928" s="1">
        <v>43356</v>
      </c>
      <c r="G928" t="s">
        <v>7613</v>
      </c>
      <c r="H928" t="s">
        <v>1124</v>
      </c>
      <c r="I928">
        <v>19143</v>
      </c>
      <c r="J928" t="s">
        <v>1826</v>
      </c>
      <c r="K928" t="s">
        <v>1887</v>
      </c>
      <c r="L928" t="s">
        <v>1860</v>
      </c>
      <c r="M928" s="1">
        <v>43359</v>
      </c>
      <c r="N928" t="s">
        <v>1891</v>
      </c>
      <c r="O928" t="s">
        <v>7675</v>
      </c>
      <c r="P928" t="s">
        <v>1888</v>
      </c>
      <c r="Q928" t="s">
        <v>7675</v>
      </c>
      <c r="R928" t="s">
        <v>1889</v>
      </c>
      <c r="S928">
        <v>2</v>
      </c>
      <c r="T928" s="2">
        <v>0.2</v>
      </c>
      <c r="U928" s="5">
        <v>53.55</v>
      </c>
      <c r="V928" s="5">
        <f>ORDENES[[#This Row],[Ventas sin descuento]]-ORDENES[[#This Row],[costos estimados]]</f>
        <v>116.55000000000001</v>
      </c>
      <c r="W928">
        <v>5</v>
      </c>
      <c r="X928" s="5">
        <v>252</v>
      </c>
      <c r="Y928" s="5">
        <f>ORDENES[[#This Row],[Ventas Originales (con descuento)]]/(1-ORDENES[[#This Row],[Descuento]])</f>
        <v>315</v>
      </c>
      <c r="Z928" s="5">
        <f>ORDENES[[#This Row],[Ventas Originales (con descuento)]]/ORDENES[[#This Row],[Cantidad]]/(1-ORDENES[[#This Row],[Descuento]])</f>
        <v>62.999999999999993</v>
      </c>
      <c r="AA928" s="5">
        <f>ORDENES[[#This Row],[Ventas Originales (con descuento)]]/ORDENES[[#This Row],[Cantidad]]</f>
        <v>50.4</v>
      </c>
      <c r="AB928" s="5">
        <f>ORDENES[[#This Row],[Ventas Originales (con descuento)]]-(ORDENES[[#This Row],[Ganancias]])</f>
        <v>198.45</v>
      </c>
    </row>
    <row r="929" spans="1:28" x14ac:dyDescent="0.35">
      <c r="A929" t="s">
        <v>7719</v>
      </c>
      <c r="B929" t="s">
        <v>95</v>
      </c>
      <c r="C929" t="s">
        <v>1</v>
      </c>
      <c r="D929" t="s">
        <v>654</v>
      </c>
      <c r="E929" t="s">
        <v>13</v>
      </c>
      <c r="F929" s="1">
        <v>43743</v>
      </c>
      <c r="G929" t="s">
        <v>7613</v>
      </c>
      <c r="H929" t="s">
        <v>1125</v>
      </c>
      <c r="I929">
        <v>22153</v>
      </c>
      <c r="J929" t="s">
        <v>1464</v>
      </c>
      <c r="K929" t="s">
        <v>1859</v>
      </c>
      <c r="L929" t="s">
        <v>1882</v>
      </c>
      <c r="M929" s="1">
        <v>43747</v>
      </c>
      <c r="N929" t="s">
        <v>1869</v>
      </c>
      <c r="O929" t="s">
        <v>7623</v>
      </c>
      <c r="P929" t="s">
        <v>1900</v>
      </c>
      <c r="Q929" t="s">
        <v>7623</v>
      </c>
      <c r="R929" t="s">
        <v>1874</v>
      </c>
      <c r="S929">
        <v>3</v>
      </c>
      <c r="T929" s="2">
        <v>0</v>
      </c>
      <c r="U929" s="5">
        <v>12.94</v>
      </c>
      <c r="V929" s="5">
        <f>ORDENES[[#This Row],[Ventas sin descuento]]-ORDENES[[#This Row],[costos estimados]]</f>
        <v>12.939999999999998</v>
      </c>
      <c r="W929">
        <v>4</v>
      </c>
      <c r="X929" s="5">
        <v>46.2</v>
      </c>
      <c r="Y929" s="5">
        <f>ORDENES[[#This Row],[Ventas Originales (con descuento)]]/(1-ORDENES[[#This Row],[Descuento]])</f>
        <v>46.2</v>
      </c>
      <c r="Z929" s="5">
        <f>ORDENES[[#This Row],[Ventas Originales (con descuento)]]/ORDENES[[#This Row],[Cantidad]]/(1-ORDENES[[#This Row],[Descuento]])</f>
        <v>11.55</v>
      </c>
      <c r="AA929" s="5">
        <f>ORDENES[[#This Row],[Ventas Originales (con descuento)]]/ORDENES[[#This Row],[Cantidad]]</f>
        <v>11.55</v>
      </c>
      <c r="AB929" s="5">
        <f>ORDENES[[#This Row],[Ventas Originales (con descuento)]]-(ORDENES[[#This Row],[Ganancias]])</f>
        <v>33.260000000000005</v>
      </c>
    </row>
    <row r="930" spans="1:28" x14ac:dyDescent="0.35">
      <c r="A930" t="s">
        <v>7719</v>
      </c>
      <c r="B930" t="s">
        <v>95</v>
      </c>
      <c r="C930" t="s">
        <v>1</v>
      </c>
      <c r="D930" t="s">
        <v>654</v>
      </c>
      <c r="E930" t="s">
        <v>26</v>
      </c>
      <c r="F930" s="1">
        <v>43743</v>
      </c>
      <c r="G930" t="s">
        <v>7613</v>
      </c>
      <c r="H930" t="s">
        <v>1125</v>
      </c>
      <c r="I930">
        <v>22153</v>
      </c>
      <c r="J930" t="s">
        <v>1468</v>
      </c>
      <c r="K930" t="s">
        <v>1859</v>
      </c>
      <c r="L930" t="s">
        <v>1882</v>
      </c>
      <c r="M930" s="1">
        <v>43747</v>
      </c>
      <c r="N930" t="s">
        <v>1869</v>
      </c>
      <c r="O930" t="s">
        <v>7623</v>
      </c>
      <c r="P930" t="s">
        <v>1900</v>
      </c>
      <c r="Q930" t="s">
        <v>7623</v>
      </c>
      <c r="R930" t="s">
        <v>1877</v>
      </c>
      <c r="S930">
        <v>3</v>
      </c>
      <c r="T930" s="2">
        <v>0</v>
      </c>
      <c r="U930" s="5">
        <v>9.52</v>
      </c>
      <c r="V930" s="5">
        <f>ORDENES[[#This Row],[Ventas sin descuento]]-ORDENES[[#This Row],[costos estimados]]</f>
        <v>9.52</v>
      </c>
      <c r="W930">
        <v>2</v>
      </c>
      <c r="X930" s="5">
        <v>28.84</v>
      </c>
      <c r="Y930" s="5">
        <f>ORDENES[[#This Row],[Ventas Originales (con descuento)]]/(1-ORDENES[[#This Row],[Descuento]])</f>
        <v>28.84</v>
      </c>
      <c r="Z930" s="5">
        <f>ORDENES[[#This Row],[Ventas Originales (con descuento)]]/ORDENES[[#This Row],[Cantidad]]/(1-ORDENES[[#This Row],[Descuento]])</f>
        <v>14.42</v>
      </c>
      <c r="AA930" s="5">
        <f>ORDENES[[#This Row],[Ventas Originales (con descuento)]]/ORDENES[[#This Row],[Cantidad]]</f>
        <v>14.42</v>
      </c>
      <c r="AB930" s="5">
        <f>ORDENES[[#This Row],[Ventas Originales (con descuento)]]-(ORDENES[[#This Row],[Ganancias]])</f>
        <v>19.32</v>
      </c>
    </row>
    <row r="931" spans="1:28" x14ac:dyDescent="0.35">
      <c r="A931" t="s">
        <v>7719</v>
      </c>
      <c r="B931" t="s">
        <v>655</v>
      </c>
      <c r="C931" t="s">
        <v>1</v>
      </c>
      <c r="D931" t="s">
        <v>542</v>
      </c>
      <c r="E931" t="s">
        <v>465</v>
      </c>
      <c r="F931" s="1">
        <v>44300</v>
      </c>
      <c r="G931" t="s">
        <v>7598</v>
      </c>
      <c r="H931" t="s">
        <v>1126</v>
      </c>
      <c r="I931">
        <v>43615</v>
      </c>
      <c r="J931" t="s">
        <v>7691</v>
      </c>
      <c r="K931" t="s">
        <v>1887</v>
      </c>
      <c r="L931" t="s">
        <v>1860</v>
      </c>
      <c r="M931" s="1">
        <v>44303</v>
      </c>
      <c r="N931" t="s">
        <v>1891</v>
      </c>
      <c r="O931" t="s">
        <v>7675</v>
      </c>
      <c r="P931" t="s">
        <v>1907</v>
      </c>
      <c r="Q931" t="s">
        <v>7675</v>
      </c>
      <c r="R931" t="s">
        <v>1874</v>
      </c>
      <c r="S931">
        <v>2</v>
      </c>
      <c r="T931" s="2">
        <v>0.2</v>
      </c>
      <c r="U931" s="5">
        <v>2.5499999999999998</v>
      </c>
      <c r="V931" s="5">
        <f>ORDENES[[#This Row],[Ventas sin descuento]]-ORDENES[[#This Row],[costos estimados]]</f>
        <v>6.197499999999998</v>
      </c>
      <c r="W931">
        <v>3</v>
      </c>
      <c r="X931" s="5">
        <v>14.59</v>
      </c>
      <c r="Y931" s="5">
        <f>ORDENES[[#This Row],[Ventas Originales (con descuento)]]/(1-ORDENES[[#This Row],[Descuento]])</f>
        <v>18.237499999999997</v>
      </c>
      <c r="Z931" s="5">
        <f>ORDENES[[#This Row],[Ventas Originales (con descuento)]]/ORDENES[[#This Row],[Cantidad]]/(1-ORDENES[[#This Row],[Descuento]])</f>
        <v>6.0791666666666666</v>
      </c>
      <c r="AA931" s="5">
        <f>ORDENES[[#This Row],[Ventas Originales (con descuento)]]/ORDENES[[#This Row],[Cantidad]]</f>
        <v>4.8633333333333333</v>
      </c>
      <c r="AB931" s="5">
        <f>ORDENES[[#This Row],[Ventas Originales (con descuento)]]-(ORDENES[[#This Row],[Ganancias]])</f>
        <v>12.04</v>
      </c>
    </row>
    <row r="932" spans="1:28" x14ac:dyDescent="0.35">
      <c r="A932" t="s">
        <v>7719</v>
      </c>
      <c r="B932" t="s">
        <v>655</v>
      </c>
      <c r="C932" t="s">
        <v>1</v>
      </c>
      <c r="D932" t="s">
        <v>542</v>
      </c>
      <c r="E932" t="s">
        <v>160</v>
      </c>
      <c r="F932" s="1">
        <v>44300</v>
      </c>
      <c r="G932" t="s">
        <v>7598</v>
      </c>
      <c r="H932" t="s">
        <v>1126</v>
      </c>
      <c r="I932">
        <v>43615</v>
      </c>
      <c r="J932" t="s">
        <v>1827</v>
      </c>
      <c r="K932" t="s">
        <v>1887</v>
      </c>
      <c r="L932" t="s">
        <v>1860</v>
      </c>
      <c r="M932" s="1">
        <v>44303</v>
      </c>
      <c r="N932" t="s">
        <v>1891</v>
      </c>
      <c r="O932" t="s">
        <v>7675</v>
      </c>
      <c r="P932" t="s">
        <v>1907</v>
      </c>
      <c r="Q932" t="s">
        <v>7675</v>
      </c>
      <c r="R932" t="s">
        <v>1874</v>
      </c>
      <c r="S932">
        <v>2</v>
      </c>
      <c r="T932" s="2">
        <v>0.2</v>
      </c>
      <c r="U932" s="5">
        <v>21.34</v>
      </c>
      <c r="V932" s="5">
        <f>ORDENES[[#This Row],[Ventas sin descuento]]-ORDENES[[#This Row],[costos estimados]]</f>
        <v>43.804999999999993</v>
      </c>
      <c r="W932">
        <v>3</v>
      </c>
      <c r="X932" s="5">
        <v>89.86</v>
      </c>
      <c r="Y932" s="5">
        <f>ORDENES[[#This Row],[Ventas Originales (con descuento)]]/(1-ORDENES[[#This Row],[Descuento]])</f>
        <v>112.32499999999999</v>
      </c>
      <c r="Z932" s="5">
        <f>ORDENES[[#This Row],[Ventas Originales (con descuento)]]/ORDENES[[#This Row],[Cantidad]]/(1-ORDENES[[#This Row],[Descuento]])</f>
        <v>37.441666666666663</v>
      </c>
      <c r="AA932" s="5">
        <f>ORDENES[[#This Row],[Ventas Originales (con descuento)]]/ORDENES[[#This Row],[Cantidad]]</f>
        <v>29.953333333333333</v>
      </c>
      <c r="AB932" s="5">
        <f>ORDENES[[#This Row],[Ventas Originales (con descuento)]]-(ORDENES[[#This Row],[Ganancias]])</f>
        <v>68.52</v>
      </c>
    </row>
    <row r="933" spans="1:28" x14ac:dyDescent="0.35">
      <c r="A933" t="s">
        <v>7719</v>
      </c>
      <c r="B933" t="s">
        <v>655</v>
      </c>
      <c r="C933" t="s">
        <v>1</v>
      </c>
      <c r="D933" t="s">
        <v>542</v>
      </c>
      <c r="E933" t="s">
        <v>21</v>
      </c>
      <c r="F933" s="1">
        <v>44300</v>
      </c>
      <c r="G933" t="s">
        <v>7598</v>
      </c>
      <c r="H933" t="s">
        <v>1126</v>
      </c>
      <c r="I933">
        <v>43615</v>
      </c>
      <c r="J933" t="s">
        <v>1721</v>
      </c>
      <c r="K933" t="s">
        <v>1887</v>
      </c>
      <c r="L933" t="s">
        <v>1860</v>
      </c>
      <c r="M933" s="1">
        <v>44303</v>
      </c>
      <c r="N933" t="s">
        <v>1891</v>
      </c>
      <c r="O933" t="s">
        <v>7675</v>
      </c>
      <c r="P933" t="s">
        <v>1907</v>
      </c>
      <c r="Q933" t="s">
        <v>7675</v>
      </c>
      <c r="R933" t="s">
        <v>1879</v>
      </c>
      <c r="S933">
        <v>2</v>
      </c>
      <c r="T933" s="2">
        <v>0.2</v>
      </c>
      <c r="U933" s="5">
        <v>5.03</v>
      </c>
      <c r="V933" s="5">
        <f>ORDENES[[#This Row],[Ventas sin descuento]]-ORDENES[[#This Row],[costos estimados]]</f>
        <v>8.4974999999999987</v>
      </c>
      <c r="W933">
        <v>3</v>
      </c>
      <c r="X933" s="5">
        <v>13.87</v>
      </c>
      <c r="Y933" s="5">
        <f>ORDENES[[#This Row],[Ventas Originales (con descuento)]]/(1-ORDENES[[#This Row],[Descuento]])</f>
        <v>17.337499999999999</v>
      </c>
      <c r="Z933" s="5">
        <f>ORDENES[[#This Row],[Ventas Originales (con descuento)]]/ORDENES[[#This Row],[Cantidad]]/(1-ORDENES[[#This Row],[Descuento]])</f>
        <v>5.7791666666666659</v>
      </c>
      <c r="AA933" s="5">
        <f>ORDENES[[#This Row],[Ventas Originales (con descuento)]]/ORDENES[[#This Row],[Cantidad]]</f>
        <v>4.6233333333333331</v>
      </c>
      <c r="AB933" s="5">
        <f>ORDENES[[#This Row],[Ventas Originales (con descuento)]]-(ORDENES[[#This Row],[Ganancias]])</f>
        <v>8.84</v>
      </c>
    </row>
    <row r="934" spans="1:28" x14ac:dyDescent="0.35">
      <c r="A934" t="s">
        <v>7719</v>
      </c>
      <c r="B934" t="s">
        <v>39</v>
      </c>
      <c r="C934" t="s">
        <v>1</v>
      </c>
      <c r="D934" t="s">
        <v>656</v>
      </c>
      <c r="E934" t="s">
        <v>18</v>
      </c>
      <c r="F934" s="1">
        <v>44441</v>
      </c>
      <c r="G934" t="s">
        <v>7613</v>
      </c>
      <c r="H934" t="s">
        <v>1127</v>
      </c>
      <c r="I934">
        <v>19140</v>
      </c>
      <c r="J934" t="s">
        <v>1828</v>
      </c>
      <c r="K934" t="s">
        <v>1887</v>
      </c>
      <c r="L934" t="s">
        <v>1860</v>
      </c>
      <c r="M934" s="1">
        <v>44445</v>
      </c>
      <c r="N934" t="s">
        <v>1869</v>
      </c>
      <c r="O934" t="s">
        <v>7623</v>
      </c>
      <c r="P934" t="s">
        <v>1888</v>
      </c>
      <c r="Q934" t="s">
        <v>7623</v>
      </c>
      <c r="R934" t="s">
        <v>1879</v>
      </c>
      <c r="S934">
        <v>3</v>
      </c>
      <c r="T934" s="2">
        <v>0.2</v>
      </c>
      <c r="U934" s="5">
        <v>4.1100000000000003</v>
      </c>
      <c r="V934" s="5">
        <f>ORDENES[[#This Row],[Ventas sin descuento]]-ORDENES[[#This Row],[costos estimados]]</f>
        <v>7.1575000000000006</v>
      </c>
      <c r="W934">
        <v>3</v>
      </c>
      <c r="X934" s="5">
        <v>12.19</v>
      </c>
      <c r="Y934" s="5">
        <f>ORDENES[[#This Row],[Ventas Originales (con descuento)]]/(1-ORDENES[[#This Row],[Descuento]])</f>
        <v>15.237499999999999</v>
      </c>
      <c r="Z934" s="5">
        <f>ORDENES[[#This Row],[Ventas Originales (con descuento)]]/ORDENES[[#This Row],[Cantidad]]/(1-ORDENES[[#This Row],[Descuento]])</f>
        <v>5.0791666666666666</v>
      </c>
      <c r="AA934" s="5">
        <f>ORDENES[[#This Row],[Ventas Originales (con descuento)]]/ORDENES[[#This Row],[Cantidad]]</f>
        <v>4.0633333333333335</v>
      </c>
      <c r="AB934" s="5">
        <f>ORDENES[[#This Row],[Ventas Originales (con descuento)]]-(ORDENES[[#This Row],[Ganancias]])</f>
        <v>8.0799999999999983</v>
      </c>
    </row>
    <row r="935" spans="1:28" x14ac:dyDescent="0.35">
      <c r="A935" t="s">
        <v>7719</v>
      </c>
      <c r="B935" t="s">
        <v>39</v>
      </c>
      <c r="C935" t="s">
        <v>1</v>
      </c>
      <c r="D935" t="s">
        <v>657</v>
      </c>
      <c r="E935" t="s">
        <v>222</v>
      </c>
      <c r="F935" s="1">
        <v>44002</v>
      </c>
      <c r="G935" t="s">
        <v>7613</v>
      </c>
      <c r="H935" t="s">
        <v>1128</v>
      </c>
      <c r="I935">
        <v>19120</v>
      </c>
      <c r="J935" t="s">
        <v>1829</v>
      </c>
      <c r="K935" t="s">
        <v>1887</v>
      </c>
      <c r="L935" t="s">
        <v>1882</v>
      </c>
      <c r="M935" s="1">
        <v>44006</v>
      </c>
      <c r="N935" t="s">
        <v>1869</v>
      </c>
      <c r="O935" t="s">
        <v>7623</v>
      </c>
      <c r="P935" t="s">
        <v>1888</v>
      </c>
      <c r="Q935" t="s">
        <v>7623</v>
      </c>
      <c r="R935" t="s">
        <v>1879</v>
      </c>
      <c r="S935">
        <v>3</v>
      </c>
      <c r="T935" s="2">
        <v>0.2</v>
      </c>
      <c r="U935" s="5">
        <v>15.21</v>
      </c>
      <c r="V935" s="5">
        <f>ORDENES[[#This Row],[Ventas sin descuento]]-ORDENES[[#This Row],[costos estimados]]</f>
        <v>26.475000000000001</v>
      </c>
      <c r="W935">
        <v>8</v>
      </c>
      <c r="X935" s="5">
        <v>45.06</v>
      </c>
      <c r="Y935" s="5">
        <f>ORDENES[[#This Row],[Ventas Originales (con descuento)]]/(1-ORDENES[[#This Row],[Descuento]])</f>
        <v>56.325000000000003</v>
      </c>
      <c r="Z935" s="5">
        <f>ORDENES[[#This Row],[Ventas Originales (con descuento)]]/ORDENES[[#This Row],[Cantidad]]/(1-ORDENES[[#This Row],[Descuento]])</f>
        <v>7.0406250000000004</v>
      </c>
      <c r="AA935" s="5">
        <f>ORDENES[[#This Row],[Ventas Originales (con descuento)]]/ORDENES[[#This Row],[Cantidad]]</f>
        <v>5.6325000000000003</v>
      </c>
      <c r="AB935" s="5">
        <f>ORDENES[[#This Row],[Ventas Originales (con descuento)]]-(ORDENES[[#This Row],[Ganancias]])</f>
        <v>29.85</v>
      </c>
    </row>
    <row r="936" spans="1:28" x14ac:dyDescent="0.35">
      <c r="A936" t="s">
        <v>7719</v>
      </c>
      <c r="B936" t="s">
        <v>39</v>
      </c>
      <c r="C936" t="s">
        <v>1</v>
      </c>
      <c r="D936" t="s">
        <v>657</v>
      </c>
      <c r="E936" t="s">
        <v>18</v>
      </c>
      <c r="F936" s="1">
        <v>44002</v>
      </c>
      <c r="G936" t="s">
        <v>7613</v>
      </c>
      <c r="H936" t="s">
        <v>1128</v>
      </c>
      <c r="I936">
        <v>19120</v>
      </c>
      <c r="J936" t="s">
        <v>1830</v>
      </c>
      <c r="K936" t="s">
        <v>1887</v>
      </c>
      <c r="L936" t="s">
        <v>1882</v>
      </c>
      <c r="M936" s="1">
        <v>44006</v>
      </c>
      <c r="N936" t="s">
        <v>1869</v>
      </c>
      <c r="O936" t="s">
        <v>7623</v>
      </c>
      <c r="P936" t="s">
        <v>1888</v>
      </c>
      <c r="Q936" t="s">
        <v>7623</v>
      </c>
      <c r="R936" t="s">
        <v>1876</v>
      </c>
      <c r="S936">
        <v>3</v>
      </c>
      <c r="T936" s="2">
        <v>0.7</v>
      </c>
      <c r="U936" s="5">
        <v>-21.79</v>
      </c>
      <c r="V936" s="5">
        <f>ORDENES[[#This Row],[Ventas sin descuento]]-ORDENES[[#This Row],[costos estimados]]</f>
        <v>47.556666666666651</v>
      </c>
      <c r="W936">
        <v>6</v>
      </c>
      <c r="X936" s="5">
        <v>29.72</v>
      </c>
      <c r="Y936" s="5">
        <f>ORDENES[[#This Row],[Ventas Originales (con descuento)]]/(1-ORDENES[[#This Row],[Descuento]])</f>
        <v>99.066666666666649</v>
      </c>
      <c r="Z936" s="5">
        <f>ORDENES[[#This Row],[Ventas Originales (con descuento)]]/ORDENES[[#This Row],[Cantidad]]/(1-ORDENES[[#This Row],[Descuento]])</f>
        <v>16.511111111111109</v>
      </c>
      <c r="AA936" s="5">
        <f>ORDENES[[#This Row],[Ventas Originales (con descuento)]]/ORDENES[[#This Row],[Cantidad]]</f>
        <v>4.9533333333333331</v>
      </c>
      <c r="AB936" s="5">
        <f>ORDENES[[#This Row],[Ventas Originales (con descuento)]]-(ORDENES[[#This Row],[Ganancias]])</f>
        <v>51.51</v>
      </c>
    </row>
    <row r="937" spans="1:28" x14ac:dyDescent="0.35">
      <c r="A937" t="s">
        <v>7719</v>
      </c>
      <c r="B937" t="s">
        <v>39</v>
      </c>
      <c r="C937" t="s">
        <v>1</v>
      </c>
      <c r="D937" t="s">
        <v>657</v>
      </c>
      <c r="E937" t="s">
        <v>21</v>
      </c>
      <c r="F937" s="1">
        <v>44002</v>
      </c>
      <c r="G937" t="s">
        <v>7613</v>
      </c>
      <c r="H937" t="s">
        <v>1128</v>
      </c>
      <c r="I937">
        <v>19120</v>
      </c>
      <c r="J937" t="s">
        <v>1786</v>
      </c>
      <c r="K937" t="s">
        <v>1887</v>
      </c>
      <c r="L937" t="s">
        <v>1882</v>
      </c>
      <c r="M937" s="1">
        <v>44006</v>
      </c>
      <c r="N937" t="s">
        <v>1869</v>
      </c>
      <c r="O937" t="s">
        <v>7623</v>
      </c>
      <c r="P937" t="s">
        <v>1888</v>
      </c>
      <c r="Q937" t="s">
        <v>7623</v>
      </c>
      <c r="R937" t="s">
        <v>1879</v>
      </c>
      <c r="S937">
        <v>3</v>
      </c>
      <c r="T937" s="2">
        <v>0.2</v>
      </c>
      <c r="U937" s="5">
        <v>5.44</v>
      </c>
      <c r="V937" s="5">
        <f>ORDENES[[#This Row],[Ventas sin descuento]]-ORDENES[[#This Row],[costos estimados]]</f>
        <v>9.3275000000000006</v>
      </c>
      <c r="W937">
        <v>3</v>
      </c>
      <c r="X937" s="5">
        <v>15.55</v>
      </c>
      <c r="Y937" s="5">
        <f>ORDENES[[#This Row],[Ventas Originales (con descuento)]]/(1-ORDENES[[#This Row],[Descuento]])</f>
        <v>19.4375</v>
      </c>
      <c r="Z937" s="5">
        <f>ORDENES[[#This Row],[Ventas Originales (con descuento)]]/ORDENES[[#This Row],[Cantidad]]/(1-ORDENES[[#This Row],[Descuento]])</f>
        <v>6.479166666666667</v>
      </c>
      <c r="AA937" s="5">
        <f>ORDENES[[#This Row],[Ventas Originales (con descuento)]]/ORDENES[[#This Row],[Cantidad]]</f>
        <v>5.1833333333333336</v>
      </c>
      <c r="AB937" s="5">
        <f>ORDENES[[#This Row],[Ventas Originales (con descuento)]]-(ORDENES[[#This Row],[Ganancias]])</f>
        <v>10.11</v>
      </c>
    </row>
    <row r="938" spans="1:28" x14ac:dyDescent="0.35">
      <c r="A938" t="s">
        <v>7719</v>
      </c>
      <c r="B938" t="s">
        <v>39</v>
      </c>
      <c r="C938" t="s">
        <v>1</v>
      </c>
      <c r="D938" t="s">
        <v>657</v>
      </c>
      <c r="E938" t="s">
        <v>166</v>
      </c>
      <c r="F938" s="1">
        <v>44002</v>
      </c>
      <c r="G938" t="s">
        <v>7613</v>
      </c>
      <c r="H938" t="s">
        <v>1128</v>
      </c>
      <c r="I938">
        <v>19120</v>
      </c>
      <c r="J938" t="s">
        <v>1289</v>
      </c>
      <c r="K938" t="s">
        <v>1887</v>
      </c>
      <c r="L938" t="s">
        <v>1882</v>
      </c>
      <c r="M938" s="1">
        <v>44006</v>
      </c>
      <c r="N938" t="s">
        <v>1869</v>
      </c>
      <c r="O938" t="s">
        <v>7623</v>
      </c>
      <c r="P938" t="s">
        <v>1888</v>
      </c>
      <c r="Q938" t="s">
        <v>7623</v>
      </c>
      <c r="R938" t="s">
        <v>1877</v>
      </c>
      <c r="S938">
        <v>3</v>
      </c>
      <c r="T938" s="2">
        <v>0.2</v>
      </c>
      <c r="U938" s="5">
        <v>33.58</v>
      </c>
      <c r="V938" s="5">
        <f>ORDENES[[#This Row],[Ventas sin descuento]]-ORDENES[[#This Row],[costos estimados]]</f>
        <v>145.505</v>
      </c>
      <c r="W938">
        <v>2</v>
      </c>
      <c r="X938" s="5">
        <v>447.7</v>
      </c>
      <c r="Y938" s="5">
        <f>ORDENES[[#This Row],[Ventas Originales (con descuento)]]/(1-ORDENES[[#This Row],[Descuento]])</f>
        <v>559.625</v>
      </c>
      <c r="Z938" s="5">
        <f>ORDENES[[#This Row],[Ventas Originales (con descuento)]]/ORDENES[[#This Row],[Cantidad]]/(1-ORDENES[[#This Row],[Descuento]])</f>
        <v>279.8125</v>
      </c>
      <c r="AA938" s="5">
        <f>ORDENES[[#This Row],[Ventas Originales (con descuento)]]/ORDENES[[#This Row],[Cantidad]]</f>
        <v>223.85</v>
      </c>
      <c r="AB938" s="5">
        <f>ORDENES[[#This Row],[Ventas Originales (con descuento)]]-(ORDENES[[#This Row],[Ganancias]])</f>
        <v>414.12</v>
      </c>
    </row>
    <row r="939" spans="1:28" x14ac:dyDescent="0.35">
      <c r="A939" t="s">
        <v>7720</v>
      </c>
      <c r="B939" t="s">
        <v>658</v>
      </c>
      <c r="C939" t="s">
        <v>1</v>
      </c>
      <c r="D939" t="s">
        <v>64</v>
      </c>
      <c r="E939" t="s">
        <v>307</v>
      </c>
      <c r="F939" s="1">
        <v>44505</v>
      </c>
      <c r="G939" t="s">
        <v>7613</v>
      </c>
      <c r="H939" t="s">
        <v>1129</v>
      </c>
      <c r="I939">
        <v>87401</v>
      </c>
      <c r="J939" t="s">
        <v>1463</v>
      </c>
      <c r="K939" t="s">
        <v>1865</v>
      </c>
      <c r="L939" t="s">
        <v>1866</v>
      </c>
      <c r="M939" s="1">
        <v>44506</v>
      </c>
      <c r="N939" t="s">
        <v>1891</v>
      </c>
      <c r="O939" t="s">
        <v>7675</v>
      </c>
      <c r="P939" t="s">
        <v>1911</v>
      </c>
      <c r="Q939" t="s">
        <v>7675</v>
      </c>
      <c r="R939" t="s">
        <v>1889</v>
      </c>
      <c r="S939">
        <v>1</v>
      </c>
      <c r="T939" s="2">
        <v>0</v>
      </c>
      <c r="U939" s="5">
        <v>54.4</v>
      </c>
      <c r="V939" s="5">
        <f>ORDENES[[#This Row],[Ventas sin descuento]]-ORDENES[[#This Row],[costos estimados]]</f>
        <v>54.400000000000006</v>
      </c>
      <c r="W939">
        <v>1</v>
      </c>
      <c r="X939" s="5">
        <v>159.99</v>
      </c>
      <c r="Y939" s="5">
        <f>ORDENES[[#This Row],[Ventas Originales (con descuento)]]/(1-ORDENES[[#This Row],[Descuento]])</f>
        <v>159.99</v>
      </c>
      <c r="Z939" s="5">
        <f>ORDENES[[#This Row],[Ventas Originales (con descuento)]]/ORDENES[[#This Row],[Cantidad]]/(1-ORDENES[[#This Row],[Descuento]])</f>
        <v>159.99</v>
      </c>
      <c r="AA939" s="5">
        <f>ORDENES[[#This Row],[Ventas Originales (con descuento)]]/ORDENES[[#This Row],[Cantidad]]</f>
        <v>159.99</v>
      </c>
      <c r="AB939" s="5">
        <f>ORDENES[[#This Row],[Ventas Originales (con descuento)]]-(ORDENES[[#This Row],[Ganancias]])</f>
        <v>105.59</v>
      </c>
    </row>
    <row r="940" spans="1:28" x14ac:dyDescent="0.35">
      <c r="A940" t="s">
        <v>7719</v>
      </c>
      <c r="B940" t="s">
        <v>46</v>
      </c>
      <c r="C940" t="s">
        <v>1</v>
      </c>
      <c r="D940" t="s">
        <v>659</v>
      </c>
      <c r="E940" t="s">
        <v>21</v>
      </c>
      <c r="F940" s="1">
        <v>43812</v>
      </c>
      <c r="G940" t="s">
        <v>7613</v>
      </c>
      <c r="H940" t="s">
        <v>1130</v>
      </c>
      <c r="I940">
        <v>92503</v>
      </c>
      <c r="J940" t="s">
        <v>1831</v>
      </c>
      <c r="K940" t="s">
        <v>1865</v>
      </c>
      <c r="L940" t="s">
        <v>1866</v>
      </c>
      <c r="M940" s="1">
        <v>43816</v>
      </c>
      <c r="N940" t="s">
        <v>1869</v>
      </c>
      <c r="O940" t="s">
        <v>7623</v>
      </c>
      <c r="P940" t="s">
        <v>1867</v>
      </c>
      <c r="Q940" t="s">
        <v>7623</v>
      </c>
      <c r="R940" t="s">
        <v>1879</v>
      </c>
      <c r="S940">
        <v>3</v>
      </c>
      <c r="T940" s="2">
        <v>0</v>
      </c>
      <c r="U940" s="5">
        <v>6.22</v>
      </c>
      <c r="V940" s="5">
        <f>ORDENES[[#This Row],[Ventas sin descuento]]-ORDENES[[#This Row],[costos estimados]]</f>
        <v>6.22</v>
      </c>
      <c r="W940">
        <v>2</v>
      </c>
      <c r="X940" s="5">
        <v>12.96</v>
      </c>
      <c r="Y940" s="5">
        <f>ORDENES[[#This Row],[Ventas Originales (con descuento)]]/(1-ORDENES[[#This Row],[Descuento]])</f>
        <v>12.96</v>
      </c>
      <c r="Z940" s="5">
        <f>ORDENES[[#This Row],[Ventas Originales (con descuento)]]/ORDENES[[#This Row],[Cantidad]]/(1-ORDENES[[#This Row],[Descuento]])</f>
        <v>6.48</v>
      </c>
      <c r="AA940" s="5">
        <f>ORDENES[[#This Row],[Ventas Originales (con descuento)]]/ORDENES[[#This Row],[Cantidad]]</f>
        <v>6.48</v>
      </c>
      <c r="AB940" s="5">
        <f>ORDENES[[#This Row],[Ventas Originales (con descuento)]]-(ORDENES[[#This Row],[Ganancias]])</f>
        <v>6.7400000000000011</v>
      </c>
    </row>
    <row r="941" spans="1:28" x14ac:dyDescent="0.35">
      <c r="A941" t="s">
        <v>7719</v>
      </c>
      <c r="B941" t="s">
        <v>46</v>
      </c>
      <c r="C941" t="s">
        <v>1</v>
      </c>
      <c r="D941" t="s">
        <v>659</v>
      </c>
      <c r="E941" t="s">
        <v>7624</v>
      </c>
      <c r="F941" s="1">
        <v>43812</v>
      </c>
      <c r="G941" t="s">
        <v>7613</v>
      </c>
      <c r="H941" t="s">
        <v>1130</v>
      </c>
      <c r="I941">
        <v>92503</v>
      </c>
      <c r="J941" t="s">
        <v>7651</v>
      </c>
      <c r="K941" t="s">
        <v>1865</v>
      </c>
      <c r="L941" t="s">
        <v>1866</v>
      </c>
      <c r="M941" s="1">
        <v>43816</v>
      </c>
      <c r="N941" t="s">
        <v>1869</v>
      </c>
      <c r="O941" t="s">
        <v>7623</v>
      </c>
      <c r="P941" t="s">
        <v>1867</v>
      </c>
      <c r="Q941" t="s">
        <v>7623</v>
      </c>
      <c r="R941" t="s">
        <v>1877</v>
      </c>
      <c r="S941">
        <v>3</v>
      </c>
      <c r="T941" s="2">
        <v>0</v>
      </c>
      <c r="U941" s="5">
        <v>34.96</v>
      </c>
      <c r="V941" s="5">
        <f>ORDENES[[#This Row],[Ventas sin descuento]]-ORDENES[[#This Row],[costos estimados]]</f>
        <v>34.960000000000008</v>
      </c>
      <c r="W941">
        <v>4</v>
      </c>
      <c r="X941" s="5">
        <v>134.47999999999999</v>
      </c>
      <c r="Y941" s="5">
        <f>ORDENES[[#This Row],[Ventas Originales (con descuento)]]/(1-ORDENES[[#This Row],[Descuento]])</f>
        <v>134.47999999999999</v>
      </c>
      <c r="Z941" s="5">
        <f>ORDENES[[#This Row],[Ventas Originales (con descuento)]]/ORDENES[[#This Row],[Cantidad]]/(1-ORDENES[[#This Row],[Descuento]])</f>
        <v>33.619999999999997</v>
      </c>
      <c r="AA941" s="5">
        <f>ORDENES[[#This Row],[Ventas Originales (con descuento)]]/ORDENES[[#This Row],[Cantidad]]</f>
        <v>33.619999999999997</v>
      </c>
      <c r="AB941" s="5">
        <f>ORDENES[[#This Row],[Ventas Originales (con descuento)]]-(ORDENES[[#This Row],[Ganancias]])</f>
        <v>99.519999999999982</v>
      </c>
    </row>
    <row r="942" spans="1:28" x14ac:dyDescent="0.35">
      <c r="A942" t="s">
        <v>7719</v>
      </c>
      <c r="B942" t="s">
        <v>32</v>
      </c>
      <c r="C942" t="s">
        <v>1</v>
      </c>
      <c r="D942" t="s">
        <v>660</v>
      </c>
      <c r="E942" t="s">
        <v>661</v>
      </c>
      <c r="F942" s="1">
        <v>44001</v>
      </c>
      <c r="G942" t="s">
        <v>7613</v>
      </c>
      <c r="H942" t="s">
        <v>1131</v>
      </c>
      <c r="I942">
        <v>94110</v>
      </c>
      <c r="J942" t="s">
        <v>1832</v>
      </c>
      <c r="K942" t="s">
        <v>1865</v>
      </c>
      <c r="L942" t="s">
        <v>1866</v>
      </c>
      <c r="M942" s="1">
        <v>44002</v>
      </c>
      <c r="N942" t="s">
        <v>1891</v>
      </c>
      <c r="O942" t="s">
        <v>7675</v>
      </c>
      <c r="P942" t="s">
        <v>1867</v>
      </c>
      <c r="Q942" t="s">
        <v>7675</v>
      </c>
      <c r="R942" t="s">
        <v>1879</v>
      </c>
      <c r="S942">
        <v>1</v>
      </c>
      <c r="T942" s="2">
        <v>0</v>
      </c>
      <c r="U942" s="5">
        <v>8.0500000000000007</v>
      </c>
      <c r="V942" s="5">
        <f>ORDENES[[#This Row],[Ventas sin descuento]]-ORDENES[[#This Row],[costos estimados]]</f>
        <v>8.0500000000000007</v>
      </c>
      <c r="W942">
        <v>2</v>
      </c>
      <c r="X942" s="5">
        <v>17.12</v>
      </c>
      <c r="Y942" s="5">
        <f>ORDENES[[#This Row],[Ventas Originales (con descuento)]]/(1-ORDENES[[#This Row],[Descuento]])</f>
        <v>17.12</v>
      </c>
      <c r="Z942" s="5">
        <f>ORDENES[[#This Row],[Ventas Originales (con descuento)]]/ORDENES[[#This Row],[Cantidad]]/(1-ORDENES[[#This Row],[Descuento]])</f>
        <v>8.56</v>
      </c>
      <c r="AA942" s="5">
        <f>ORDENES[[#This Row],[Ventas Originales (con descuento)]]/ORDENES[[#This Row],[Cantidad]]</f>
        <v>8.56</v>
      </c>
      <c r="AB942" s="5">
        <f>ORDENES[[#This Row],[Ventas Originales (con descuento)]]-(ORDENES[[#This Row],[Ganancias]])</f>
        <v>9.07</v>
      </c>
    </row>
    <row r="943" spans="1:28" x14ac:dyDescent="0.35">
      <c r="A943" t="s">
        <v>7719</v>
      </c>
      <c r="B943" t="s">
        <v>662</v>
      </c>
      <c r="C943" t="s">
        <v>1</v>
      </c>
      <c r="D943" t="s">
        <v>648</v>
      </c>
      <c r="E943" t="s">
        <v>38</v>
      </c>
      <c r="F943" s="1">
        <v>44178</v>
      </c>
      <c r="G943" t="s">
        <v>7613</v>
      </c>
      <c r="H943" t="s">
        <v>1132</v>
      </c>
      <c r="I943">
        <v>90503</v>
      </c>
      <c r="J943" t="s">
        <v>1833</v>
      </c>
      <c r="K943" t="s">
        <v>1865</v>
      </c>
      <c r="L943" t="s">
        <v>1866</v>
      </c>
      <c r="M943" s="1">
        <v>44185</v>
      </c>
      <c r="N943" t="s">
        <v>1869</v>
      </c>
      <c r="O943" t="s">
        <v>7623</v>
      </c>
      <c r="P943" t="s">
        <v>1867</v>
      </c>
      <c r="Q943" t="s">
        <v>7623</v>
      </c>
      <c r="R943" t="s">
        <v>1876</v>
      </c>
      <c r="S943">
        <v>5</v>
      </c>
      <c r="T943" s="2">
        <v>0.2</v>
      </c>
      <c r="U943" s="5">
        <v>2.21</v>
      </c>
      <c r="V943" s="5">
        <f>ORDENES[[#This Row],[Ventas sin descuento]]-ORDENES[[#This Row],[costos estimados]]</f>
        <v>3.7349999999999994</v>
      </c>
      <c r="W943">
        <v>2</v>
      </c>
      <c r="X943" s="5">
        <v>6.1</v>
      </c>
      <c r="Y943" s="5">
        <f>ORDENES[[#This Row],[Ventas Originales (con descuento)]]/(1-ORDENES[[#This Row],[Descuento]])</f>
        <v>7.6249999999999991</v>
      </c>
      <c r="Z943" s="5">
        <f>ORDENES[[#This Row],[Ventas Originales (con descuento)]]/ORDENES[[#This Row],[Cantidad]]/(1-ORDENES[[#This Row],[Descuento]])</f>
        <v>3.8124999999999996</v>
      </c>
      <c r="AA943" s="5">
        <f>ORDENES[[#This Row],[Ventas Originales (con descuento)]]/ORDENES[[#This Row],[Cantidad]]</f>
        <v>3.05</v>
      </c>
      <c r="AB943" s="5">
        <f>ORDENES[[#This Row],[Ventas Originales (con descuento)]]-(ORDENES[[#This Row],[Ganancias]])</f>
        <v>3.8899999999999997</v>
      </c>
    </row>
    <row r="944" spans="1:28" x14ac:dyDescent="0.35">
      <c r="A944" t="s">
        <v>7715</v>
      </c>
      <c r="B944" t="s">
        <v>662</v>
      </c>
      <c r="C944" t="s">
        <v>1</v>
      </c>
      <c r="D944" t="s">
        <v>648</v>
      </c>
      <c r="E944" t="s">
        <v>10</v>
      </c>
      <c r="F944" s="1">
        <v>44178</v>
      </c>
      <c r="G944" t="s">
        <v>7613</v>
      </c>
      <c r="H944" t="s">
        <v>1132</v>
      </c>
      <c r="I944">
        <v>90503</v>
      </c>
      <c r="J944" t="s">
        <v>1165</v>
      </c>
      <c r="K944" t="s">
        <v>1865</v>
      </c>
      <c r="L944" t="s">
        <v>1866</v>
      </c>
      <c r="M944" s="1">
        <v>44185</v>
      </c>
      <c r="N944" t="s">
        <v>1869</v>
      </c>
      <c r="O944" t="s">
        <v>7623</v>
      </c>
      <c r="P944" t="s">
        <v>1867</v>
      </c>
      <c r="Q944" t="s">
        <v>7623</v>
      </c>
      <c r="R944" t="s">
        <v>1871</v>
      </c>
      <c r="S944">
        <v>5</v>
      </c>
      <c r="T944" s="2">
        <v>0.2</v>
      </c>
      <c r="U944" s="5">
        <v>41.79</v>
      </c>
      <c r="V944" s="5">
        <f>ORDENES[[#This Row],[Ventas sin descuento]]-ORDENES[[#This Row],[costos estimados]]</f>
        <v>320.35749999999985</v>
      </c>
      <c r="W944">
        <v>4</v>
      </c>
      <c r="X944" s="5">
        <v>1114.27</v>
      </c>
      <c r="Y944" s="5">
        <f>ORDENES[[#This Row],[Ventas Originales (con descuento)]]/(1-ORDENES[[#This Row],[Descuento]])</f>
        <v>1392.8374999999999</v>
      </c>
      <c r="Z944" s="5">
        <f>ORDENES[[#This Row],[Ventas Originales (con descuento)]]/ORDENES[[#This Row],[Cantidad]]/(1-ORDENES[[#This Row],[Descuento]])</f>
        <v>348.20937499999997</v>
      </c>
      <c r="AA944" s="5">
        <f>ORDENES[[#This Row],[Ventas Originales (con descuento)]]/ORDENES[[#This Row],[Cantidad]]</f>
        <v>278.5675</v>
      </c>
      <c r="AB944" s="5">
        <f>ORDENES[[#This Row],[Ventas Originales (con descuento)]]-(ORDENES[[#This Row],[Ganancias]])</f>
        <v>1072.48</v>
      </c>
    </row>
    <row r="945" spans="1:28" x14ac:dyDescent="0.35">
      <c r="A945" t="s">
        <v>7719</v>
      </c>
      <c r="B945" t="s">
        <v>22</v>
      </c>
      <c r="C945" t="s">
        <v>1</v>
      </c>
      <c r="D945" t="s">
        <v>315</v>
      </c>
      <c r="E945" t="s">
        <v>21</v>
      </c>
      <c r="F945" s="1">
        <v>43614</v>
      </c>
      <c r="G945" t="s">
        <v>7598</v>
      </c>
      <c r="H945" t="s">
        <v>1133</v>
      </c>
      <c r="I945">
        <v>98105</v>
      </c>
      <c r="J945" t="s">
        <v>1627</v>
      </c>
      <c r="K945" t="s">
        <v>1865</v>
      </c>
      <c r="L945" t="s">
        <v>1860</v>
      </c>
      <c r="M945" s="1">
        <v>43619</v>
      </c>
      <c r="N945" t="s">
        <v>1869</v>
      </c>
      <c r="O945" t="s">
        <v>7623</v>
      </c>
      <c r="P945" t="s">
        <v>1880</v>
      </c>
      <c r="Q945" t="s">
        <v>7623</v>
      </c>
      <c r="R945" t="s">
        <v>1879</v>
      </c>
      <c r="S945">
        <v>3</v>
      </c>
      <c r="T945" s="2">
        <v>0</v>
      </c>
      <c r="U945" s="5">
        <v>15.55</v>
      </c>
      <c r="V945" s="5">
        <f>ORDENES[[#This Row],[Ventas sin descuento]]-ORDENES[[#This Row],[costos estimados]]</f>
        <v>15.55</v>
      </c>
      <c r="W945">
        <v>5</v>
      </c>
      <c r="X945" s="5">
        <v>32.4</v>
      </c>
      <c r="Y945" s="5">
        <f>ORDENES[[#This Row],[Ventas Originales (con descuento)]]/(1-ORDENES[[#This Row],[Descuento]])</f>
        <v>32.4</v>
      </c>
      <c r="Z945" s="5">
        <f>ORDENES[[#This Row],[Ventas Originales (con descuento)]]/ORDENES[[#This Row],[Cantidad]]/(1-ORDENES[[#This Row],[Descuento]])</f>
        <v>6.4799999999999995</v>
      </c>
      <c r="AA945" s="5">
        <f>ORDENES[[#This Row],[Ventas Originales (con descuento)]]/ORDENES[[#This Row],[Cantidad]]</f>
        <v>6.4799999999999995</v>
      </c>
      <c r="AB945" s="5">
        <f>ORDENES[[#This Row],[Ventas Originales (con descuento)]]-(ORDENES[[#This Row],[Ganancias]])</f>
        <v>16.849999999999998</v>
      </c>
    </row>
    <row r="946" spans="1:28" x14ac:dyDescent="0.35">
      <c r="A946" t="s">
        <v>7719</v>
      </c>
      <c r="B946" t="s">
        <v>22</v>
      </c>
      <c r="C946" t="s">
        <v>1</v>
      </c>
      <c r="D946" t="s">
        <v>315</v>
      </c>
      <c r="E946" t="s">
        <v>663</v>
      </c>
      <c r="F946" s="1">
        <v>43614</v>
      </c>
      <c r="G946" t="s">
        <v>7598</v>
      </c>
      <c r="H946" t="s">
        <v>1133</v>
      </c>
      <c r="I946">
        <v>98105</v>
      </c>
      <c r="J946" t="s">
        <v>1834</v>
      </c>
      <c r="K946" t="s">
        <v>1865</v>
      </c>
      <c r="L946" t="s">
        <v>1860</v>
      </c>
      <c r="M946" s="1">
        <v>43619</v>
      </c>
      <c r="N946" t="s">
        <v>1869</v>
      </c>
      <c r="O946" t="s">
        <v>7623</v>
      </c>
      <c r="P946" t="s">
        <v>1880</v>
      </c>
      <c r="Q946" t="s">
        <v>7623</v>
      </c>
      <c r="R946" t="s">
        <v>1872</v>
      </c>
      <c r="S946">
        <v>3</v>
      </c>
      <c r="T946" s="2">
        <v>0</v>
      </c>
      <c r="U946" s="5">
        <v>140.55000000000001</v>
      </c>
      <c r="V946" s="5">
        <f>ORDENES[[#This Row],[Ventas sin descuento]]-ORDENES[[#This Row],[costos estimados]]</f>
        <v>140.55000000000001</v>
      </c>
      <c r="W946">
        <v>3</v>
      </c>
      <c r="X946" s="5">
        <v>540.57000000000005</v>
      </c>
      <c r="Y946" s="5">
        <f>ORDENES[[#This Row],[Ventas Originales (con descuento)]]/(1-ORDENES[[#This Row],[Descuento]])</f>
        <v>540.57000000000005</v>
      </c>
      <c r="Z946" s="5">
        <f>ORDENES[[#This Row],[Ventas Originales (con descuento)]]/ORDENES[[#This Row],[Cantidad]]/(1-ORDENES[[#This Row],[Descuento]])</f>
        <v>180.19000000000003</v>
      </c>
      <c r="AA946" s="5">
        <f>ORDENES[[#This Row],[Ventas Originales (con descuento)]]/ORDENES[[#This Row],[Cantidad]]</f>
        <v>180.19000000000003</v>
      </c>
      <c r="AB946" s="5">
        <f>ORDENES[[#This Row],[Ventas Originales (con descuento)]]-(ORDENES[[#This Row],[Ganancias]])</f>
        <v>400.02000000000004</v>
      </c>
    </row>
    <row r="947" spans="1:28" x14ac:dyDescent="0.35">
      <c r="A947" t="s">
        <v>7719</v>
      </c>
      <c r="B947" t="s">
        <v>22</v>
      </c>
      <c r="C947" t="s">
        <v>1</v>
      </c>
      <c r="D947" t="s">
        <v>315</v>
      </c>
      <c r="E947" t="s">
        <v>47</v>
      </c>
      <c r="F947" s="1">
        <v>43614</v>
      </c>
      <c r="G947" t="s">
        <v>7598</v>
      </c>
      <c r="H947" t="s">
        <v>1133</v>
      </c>
      <c r="I947">
        <v>98105</v>
      </c>
      <c r="J947" t="s">
        <v>1835</v>
      </c>
      <c r="K947" t="s">
        <v>1865</v>
      </c>
      <c r="L947" t="s">
        <v>1860</v>
      </c>
      <c r="M947" s="1">
        <v>43619</v>
      </c>
      <c r="N947" t="s">
        <v>1869</v>
      </c>
      <c r="O947" t="s">
        <v>7623</v>
      </c>
      <c r="P947" t="s">
        <v>1880</v>
      </c>
      <c r="Q947" t="s">
        <v>7623</v>
      </c>
      <c r="R947" t="s">
        <v>1876</v>
      </c>
      <c r="S947">
        <v>3</v>
      </c>
      <c r="T947" s="2">
        <v>0.2</v>
      </c>
      <c r="U947" s="5">
        <v>62.91</v>
      </c>
      <c r="V947" s="5">
        <f>ORDENES[[#This Row],[Ventas sin descuento]]-ORDENES[[#This Row],[costos estimados]]</f>
        <v>104.85</v>
      </c>
      <c r="W947">
        <v>5</v>
      </c>
      <c r="X947" s="5">
        <v>167.76</v>
      </c>
      <c r="Y947" s="5">
        <f>ORDENES[[#This Row],[Ventas Originales (con descuento)]]/(1-ORDENES[[#This Row],[Descuento]])</f>
        <v>209.7</v>
      </c>
      <c r="Z947" s="5">
        <f>ORDENES[[#This Row],[Ventas Originales (con descuento)]]/ORDENES[[#This Row],[Cantidad]]/(1-ORDENES[[#This Row],[Descuento]])</f>
        <v>41.94</v>
      </c>
      <c r="AA947" s="5">
        <f>ORDENES[[#This Row],[Ventas Originales (con descuento)]]/ORDENES[[#This Row],[Cantidad]]</f>
        <v>33.552</v>
      </c>
      <c r="AB947" s="5">
        <f>ORDENES[[#This Row],[Ventas Originales (con descuento)]]-(ORDENES[[#This Row],[Ganancias]])</f>
        <v>104.85</v>
      </c>
    </row>
    <row r="948" spans="1:28" x14ac:dyDescent="0.35">
      <c r="A948" t="s">
        <v>7715</v>
      </c>
      <c r="B948" t="s">
        <v>450</v>
      </c>
      <c r="C948" t="s">
        <v>1</v>
      </c>
      <c r="D948" t="s">
        <v>468</v>
      </c>
      <c r="E948" t="s">
        <v>152</v>
      </c>
      <c r="F948" s="1">
        <v>43672</v>
      </c>
      <c r="G948" t="s">
        <v>7613</v>
      </c>
      <c r="H948" t="s">
        <v>1134</v>
      </c>
      <c r="I948">
        <v>85204</v>
      </c>
      <c r="J948" t="s">
        <v>1836</v>
      </c>
      <c r="K948" t="s">
        <v>1865</v>
      </c>
      <c r="L948" t="s">
        <v>1860</v>
      </c>
      <c r="M948" s="1">
        <v>43674</v>
      </c>
      <c r="N948" t="s">
        <v>1891</v>
      </c>
      <c r="O948" t="s">
        <v>7675</v>
      </c>
      <c r="P948" t="s">
        <v>1899</v>
      </c>
      <c r="Q948" t="s">
        <v>7675</v>
      </c>
      <c r="R948" t="s">
        <v>1871</v>
      </c>
      <c r="S948">
        <v>1</v>
      </c>
      <c r="T948" s="2">
        <v>0.5</v>
      </c>
      <c r="U948" s="5">
        <v>-204.45</v>
      </c>
      <c r="V948" s="5">
        <f>ORDENES[[#This Row],[Ventas sin descuento]]-ORDENES[[#This Row],[costos estimados]]</f>
        <v>188.72000000000003</v>
      </c>
      <c r="W948">
        <v>3</v>
      </c>
      <c r="X948" s="5">
        <v>393.17</v>
      </c>
      <c r="Y948" s="5">
        <f>ORDENES[[#This Row],[Ventas Originales (con descuento)]]/(1-ORDENES[[#This Row],[Descuento]])</f>
        <v>786.34</v>
      </c>
      <c r="Z948" s="5">
        <f>ORDENES[[#This Row],[Ventas Originales (con descuento)]]/ORDENES[[#This Row],[Cantidad]]/(1-ORDENES[[#This Row],[Descuento]])</f>
        <v>262.11333333333334</v>
      </c>
      <c r="AA948" s="5">
        <f>ORDENES[[#This Row],[Ventas Originales (con descuento)]]/ORDENES[[#This Row],[Cantidad]]</f>
        <v>131.05666666666667</v>
      </c>
      <c r="AB948" s="5">
        <f>ORDENES[[#This Row],[Ventas Originales (con descuento)]]-(ORDENES[[#This Row],[Ganancias]])</f>
        <v>597.62</v>
      </c>
    </row>
    <row r="949" spans="1:28" x14ac:dyDescent="0.35">
      <c r="A949" t="s">
        <v>7715</v>
      </c>
      <c r="B949" t="s">
        <v>39</v>
      </c>
      <c r="C949" t="s">
        <v>1</v>
      </c>
      <c r="D949" t="s">
        <v>389</v>
      </c>
      <c r="E949" t="s">
        <v>131</v>
      </c>
      <c r="F949" s="1">
        <v>44528</v>
      </c>
      <c r="G949" t="s">
        <v>7598</v>
      </c>
      <c r="H949" t="s">
        <v>1135</v>
      </c>
      <c r="I949">
        <v>19120</v>
      </c>
      <c r="J949" t="s">
        <v>7617</v>
      </c>
      <c r="K949" t="s">
        <v>1887</v>
      </c>
      <c r="L949" t="s">
        <v>1882</v>
      </c>
      <c r="M949" s="1">
        <v>44532</v>
      </c>
      <c r="N949" t="s">
        <v>1869</v>
      </c>
      <c r="O949" t="s">
        <v>7623</v>
      </c>
      <c r="P949" t="s">
        <v>1888</v>
      </c>
      <c r="Q949" t="s">
        <v>7623</v>
      </c>
      <c r="R949" t="s">
        <v>1873</v>
      </c>
      <c r="S949">
        <v>3</v>
      </c>
      <c r="T949" s="2">
        <v>0.2</v>
      </c>
      <c r="U949" s="5">
        <v>-12.91</v>
      </c>
      <c r="V949" s="5">
        <f>ORDENES[[#This Row],[Ventas sin descuento]]-ORDENES[[#This Row],[costos estimados]]</f>
        <v>116.21249999999998</v>
      </c>
      <c r="W949">
        <v>7</v>
      </c>
      <c r="X949" s="5">
        <v>516.49</v>
      </c>
      <c r="Y949" s="5">
        <f>ORDENES[[#This Row],[Ventas Originales (con descuento)]]/(1-ORDENES[[#This Row],[Descuento]])</f>
        <v>645.61249999999995</v>
      </c>
      <c r="Z949" s="5">
        <f>ORDENES[[#This Row],[Ventas Originales (con descuento)]]/ORDENES[[#This Row],[Cantidad]]/(1-ORDENES[[#This Row],[Descuento]])</f>
        <v>92.230357142857144</v>
      </c>
      <c r="AA949" s="5">
        <f>ORDENES[[#This Row],[Ventas Originales (con descuento)]]/ORDENES[[#This Row],[Cantidad]]</f>
        <v>73.784285714285716</v>
      </c>
      <c r="AB949" s="5">
        <f>ORDENES[[#This Row],[Ventas Originales (con descuento)]]-(ORDENES[[#This Row],[Ganancias]])</f>
        <v>529.4</v>
      </c>
    </row>
    <row r="950" spans="1:28" x14ac:dyDescent="0.35">
      <c r="A950" t="s">
        <v>7715</v>
      </c>
      <c r="B950" t="s">
        <v>39</v>
      </c>
      <c r="C950" t="s">
        <v>1</v>
      </c>
      <c r="D950" t="s">
        <v>389</v>
      </c>
      <c r="E950" t="s">
        <v>89</v>
      </c>
      <c r="F950" s="1">
        <v>44528</v>
      </c>
      <c r="G950" t="s">
        <v>7598</v>
      </c>
      <c r="H950" t="s">
        <v>1135</v>
      </c>
      <c r="I950">
        <v>19120</v>
      </c>
      <c r="J950" t="s">
        <v>1363</v>
      </c>
      <c r="K950" t="s">
        <v>1887</v>
      </c>
      <c r="L950" t="s">
        <v>1882</v>
      </c>
      <c r="M950" s="1">
        <v>44532</v>
      </c>
      <c r="N950" t="s">
        <v>1869</v>
      </c>
      <c r="O950" t="s">
        <v>7623</v>
      </c>
      <c r="P950" t="s">
        <v>1888</v>
      </c>
      <c r="Q950" t="s">
        <v>7623</v>
      </c>
      <c r="R950" t="s">
        <v>1873</v>
      </c>
      <c r="S950">
        <v>3</v>
      </c>
      <c r="T950" s="2">
        <v>0.2</v>
      </c>
      <c r="U950" s="5">
        <v>75.540000000000006</v>
      </c>
      <c r="V950" s="5">
        <f>ORDENES[[#This Row],[Ventas sin descuento]]-ORDENES[[#This Row],[costos estimados]]</f>
        <v>327.34749999999985</v>
      </c>
      <c r="W950">
        <v>6</v>
      </c>
      <c r="X950" s="5">
        <v>1007.23</v>
      </c>
      <c r="Y950" s="5">
        <f>ORDENES[[#This Row],[Ventas Originales (con descuento)]]/(1-ORDENES[[#This Row],[Descuento]])</f>
        <v>1259.0374999999999</v>
      </c>
      <c r="Z950" s="5">
        <f>ORDENES[[#This Row],[Ventas Originales (con descuento)]]/ORDENES[[#This Row],[Cantidad]]/(1-ORDENES[[#This Row],[Descuento]])</f>
        <v>209.83958333333334</v>
      </c>
      <c r="AA950" s="5">
        <f>ORDENES[[#This Row],[Ventas Originales (con descuento)]]/ORDENES[[#This Row],[Cantidad]]</f>
        <v>167.87166666666667</v>
      </c>
      <c r="AB950" s="5">
        <f>ORDENES[[#This Row],[Ventas Originales (con descuento)]]-(ORDENES[[#This Row],[Ganancias]])</f>
        <v>931.69</v>
      </c>
    </row>
    <row r="951" spans="1:28" x14ac:dyDescent="0.35">
      <c r="A951" t="s">
        <v>7715</v>
      </c>
      <c r="B951" t="s">
        <v>39</v>
      </c>
      <c r="C951" t="s">
        <v>1</v>
      </c>
      <c r="D951" t="s">
        <v>389</v>
      </c>
      <c r="E951" t="s">
        <v>46</v>
      </c>
      <c r="F951" s="1">
        <v>44528</v>
      </c>
      <c r="G951" t="s">
        <v>7598</v>
      </c>
      <c r="H951" t="s">
        <v>1135</v>
      </c>
      <c r="I951">
        <v>19120</v>
      </c>
      <c r="J951" t="s">
        <v>7716</v>
      </c>
      <c r="K951" t="s">
        <v>1887</v>
      </c>
      <c r="L951" t="s">
        <v>1882</v>
      </c>
      <c r="M951" s="1">
        <v>44532</v>
      </c>
      <c r="N951" t="s">
        <v>1869</v>
      </c>
      <c r="O951" t="s">
        <v>7623</v>
      </c>
      <c r="P951" t="s">
        <v>1888</v>
      </c>
      <c r="Q951" t="s">
        <v>7623</v>
      </c>
      <c r="R951" t="s">
        <v>1871</v>
      </c>
      <c r="S951">
        <v>3</v>
      </c>
      <c r="T951" s="2">
        <v>0.4</v>
      </c>
      <c r="U951" s="5">
        <v>-619.6</v>
      </c>
      <c r="V951" s="5">
        <f>ORDENES[[#This Row],[Ventas sin descuento]]-ORDENES[[#This Row],[costos estimados]]</f>
        <v>757.2800000000002</v>
      </c>
      <c r="W951">
        <v>12</v>
      </c>
      <c r="X951" s="5">
        <v>2065.3200000000002</v>
      </c>
      <c r="Y951" s="5">
        <f>ORDENES[[#This Row],[Ventas Originales (con descuento)]]/(1-ORDENES[[#This Row],[Descuento]])</f>
        <v>3442.2000000000003</v>
      </c>
      <c r="Z951" s="5">
        <f>ORDENES[[#This Row],[Ventas Originales (con descuento)]]/ORDENES[[#This Row],[Cantidad]]/(1-ORDENES[[#This Row],[Descuento]])</f>
        <v>286.85000000000002</v>
      </c>
      <c r="AA951" s="5">
        <f>ORDENES[[#This Row],[Ventas Originales (con descuento)]]/ORDENES[[#This Row],[Cantidad]]</f>
        <v>172.11</v>
      </c>
      <c r="AB951" s="5">
        <f>ORDENES[[#This Row],[Ventas Originales (con descuento)]]-(ORDENES[[#This Row],[Ganancias]])</f>
        <v>2684.92</v>
      </c>
    </row>
    <row r="952" spans="1:28" x14ac:dyDescent="0.35">
      <c r="A952" t="s">
        <v>7719</v>
      </c>
      <c r="B952" t="s">
        <v>39</v>
      </c>
      <c r="C952" t="s">
        <v>1</v>
      </c>
      <c r="D952" t="s">
        <v>389</v>
      </c>
      <c r="E952" t="s">
        <v>21</v>
      </c>
      <c r="F952" s="1">
        <v>44528</v>
      </c>
      <c r="G952" t="s">
        <v>7598</v>
      </c>
      <c r="H952" t="s">
        <v>1135</v>
      </c>
      <c r="I952">
        <v>19120</v>
      </c>
      <c r="J952" t="s">
        <v>1837</v>
      </c>
      <c r="K952" t="s">
        <v>1887</v>
      </c>
      <c r="L952" t="s">
        <v>1882</v>
      </c>
      <c r="M952" s="1">
        <v>44532</v>
      </c>
      <c r="N952" t="s">
        <v>1869</v>
      </c>
      <c r="O952" t="s">
        <v>7623</v>
      </c>
      <c r="P952" t="s">
        <v>1888</v>
      </c>
      <c r="Q952" t="s">
        <v>7623</v>
      </c>
      <c r="R952" t="s">
        <v>1879</v>
      </c>
      <c r="S952">
        <v>3</v>
      </c>
      <c r="T952" s="2">
        <v>0.2</v>
      </c>
      <c r="U952" s="5">
        <v>5.44</v>
      </c>
      <c r="V952" s="5">
        <f>ORDENES[[#This Row],[Ventas sin descuento]]-ORDENES[[#This Row],[costos estimados]]</f>
        <v>9.3275000000000006</v>
      </c>
      <c r="W952">
        <v>3</v>
      </c>
      <c r="X952" s="5">
        <v>15.55</v>
      </c>
      <c r="Y952" s="5">
        <f>ORDENES[[#This Row],[Ventas Originales (con descuento)]]/(1-ORDENES[[#This Row],[Descuento]])</f>
        <v>19.4375</v>
      </c>
      <c r="Z952" s="5">
        <f>ORDENES[[#This Row],[Ventas Originales (con descuento)]]/ORDENES[[#This Row],[Cantidad]]/(1-ORDENES[[#This Row],[Descuento]])</f>
        <v>6.479166666666667</v>
      </c>
      <c r="AA952" s="5">
        <f>ORDENES[[#This Row],[Ventas Originales (con descuento)]]/ORDENES[[#This Row],[Cantidad]]</f>
        <v>5.1833333333333336</v>
      </c>
      <c r="AB952" s="5">
        <f>ORDENES[[#This Row],[Ventas Originales (con descuento)]]-(ORDENES[[#This Row],[Ganancias]])</f>
        <v>10.11</v>
      </c>
    </row>
    <row r="953" spans="1:28" x14ac:dyDescent="0.35">
      <c r="A953" t="s">
        <v>7719</v>
      </c>
      <c r="B953" t="s">
        <v>39</v>
      </c>
      <c r="C953" t="s">
        <v>1</v>
      </c>
      <c r="D953" t="s">
        <v>389</v>
      </c>
      <c r="E953" t="s">
        <v>21</v>
      </c>
      <c r="F953" s="1">
        <v>44528</v>
      </c>
      <c r="G953" t="s">
        <v>7598</v>
      </c>
      <c r="H953" t="s">
        <v>1135</v>
      </c>
      <c r="I953">
        <v>19120</v>
      </c>
      <c r="J953" t="s">
        <v>1361</v>
      </c>
      <c r="K953" t="s">
        <v>1887</v>
      </c>
      <c r="L953" t="s">
        <v>1882</v>
      </c>
      <c r="M953" s="1">
        <v>44532</v>
      </c>
      <c r="N953" t="s">
        <v>1869</v>
      </c>
      <c r="O953" t="s">
        <v>7623</v>
      </c>
      <c r="P953" t="s">
        <v>1888</v>
      </c>
      <c r="Q953" t="s">
        <v>7623</v>
      </c>
      <c r="R953" t="s">
        <v>1879</v>
      </c>
      <c r="S953">
        <v>3</v>
      </c>
      <c r="T953" s="2">
        <v>0.2</v>
      </c>
      <c r="U953" s="5">
        <v>7.92</v>
      </c>
      <c r="V953" s="5">
        <f>ORDENES[[#This Row],[Ventas sin descuento]]-ORDENES[[#This Row],[costos estimados]]</f>
        <v>14.254999999999995</v>
      </c>
      <c r="W953">
        <v>6</v>
      </c>
      <c r="X953" s="5">
        <v>25.34</v>
      </c>
      <c r="Y953" s="5">
        <f>ORDENES[[#This Row],[Ventas Originales (con descuento)]]/(1-ORDENES[[#This Row],[Descuento]])</f>
        <v>31.674999999999997</v>
      </c>
      <c r="Z953" s="5">
        <f>ORDENES[[#This Row],[Ventas Originales (con descuento)]]/ORDENES[[#This Row],[Cantidad]]/(1-ORDENES[[#This Row],[Descuento]])</f>
        <v>5.2791666666666668</v>
      </c>
      <c r="AA953" s="5">
        <f>ORDENES[[#This Row],[Ventas Originales (con descuento)]]/ORDENES[[#This Row],[Cantidad]]</f>
        <v>4.2233333333333336</v>
      </c>
      <c r="AB953" s="5">
        <f>ORDENES[[#This Row],[Ventas Originales (con descuento)]]-(ORDENES[[#This Row],[Ganancias]])</f>
        <v>17.420000000000002</v>
      </c>
    </row>
    <row r="954" spans="1:28" x14ac:dyDescent="0.35">
      <c r="A954" t="s">
        <v>7715</v>
      </c>
      <c r="B954" t="s">
        <v>39</v>
      </c>
      <c r="C954" t="s">
        <v>1</v>
      </c>
      <c r="D954" t="s">
        <v>664</v>
      </c>
      <c r="E954" t="s">
        <v>256</v>
      </c>
      <c r="F954" s="1">
        <v>44289</v>
      </c>
      <c r="G954" t="s">
        <v>7613</v>
      </c>
      <c r="H954" t="s">
        <v>1136</v>
      </c>
      <c r="I954">
        <v>19143</v>
      </c>
      <c r="J954" t="s">
        <v>256</v>
      </c>
      <c r="K954" t="s">
        <v>1887</v>
      </c>
      <c r="L954" t="s">
        <v>1860</v>
      </c>
      <c r="M954" s="1">
        <v>44293</v>
      </c>
      <c r="N954" t="s">
        <v>1869</v>
      </c>
      <c r="O954" t="s">
        <v>7623</v>
      </c>
      <c r="P954" t="s">
        <v>1888</v>
      </c>
      <c r="Q954" t="s">
        <v>7623</v>
      </c>
      <c r="R954" t="s">
        <v>1873</v>
      </c>
      <c r="S954">
        <v>3</v>
      </c>
      <c r="T954" s="2">
        <v>0.2</v>
      </c>
      <c r="U954" s="5">
        <v>7.64</v>
      </c>
      <c r="V954" s="5">
        <f>ORDENES[[#This Row],[Ventas sin descuento]]-ORDENES[[#This Row],[costos estimados]]</f>
        <v>14.0075</v>
      </c>
      <c r="W954">
        <v>4</v>
      </c>
      <c r="X954" s="5">
        <v>25.47</v>
      </c>
      <c r="Y954" s="5">
        <f>ORDENES[[#This Row],[Ventas Originales (con descuento)]]/(1-ORDENES[[#This Row],[Descuento]])</f>
        <v>31.837499999999999</v>
      </c>
      <c r="Z954" s="5">
        <f>ORDENES[[#This Row],[Ventas Originales (con descuento)]]/ORDENES[[#This Row],[Cantidad]]/(1-ORDENES[[#This Row],[Descuento]])</f>
        <v>7.9593749999999996</v>
      </c>
      <c r="AA954" s="5">
        <f>ORDENES[[#This Row],[Ventas Originales (con descuento)]]/ORDENES[[#This Row],[Cantidad]]</f>
        <v>6.3674999999999997</v>
      </c>
      <c r="AB954" s="5">
        <f>ORDENES[[#This Row],[Ventas Originales (con descuento)]]-(ORDENES[[#This Row],[Ganancias]])</f>
        <v>17.829999999999998</v>
      </c>
    </row>
    <row r="955" spans="1:28" x14ac:dyDescent="0.35">
      <c r="A955" t="s">
        <v>7719</v>
      </c>
      <c r="B955" t="s">
        <v>665</v>
      </c>
      <c r="C955" t="s">
        <v>1</v>
      </c>
      <c r="D955" t="s">
        <v>666</v>
      </c>
      <c r="E955" t="s">
        <v>246</v>
      </c>
      <c r="F955" s="1">
        <v>44558</v>
      </c>
      <c r="G955" t="s">
        <v>7598</v>
      </c>
      <c r="H955" t="s">
        <v>1137</v>
      </c>
      <c r="I955">
        <v>78664</v>
      </c>
      <c r="J955" t="s">
        <v>1353</v>
      </c>
      <c r="K955" t="s">
        <v>1881</v>
      </c>
      <c r="L955" t="s">
        <v>1860</v>
      </c>
      <c r="M955" s="1">
        <v>44562</v>
      </c>
      <c r="N955" t="s">
        <v>1869</v>
      </c>
      <c r="O955" t="s">
        <v>7623</v>
      </c>
      <c r="P955" t="s">
        <v>1883</v>
      </c>
      <c r="Q955" t="s">
        <v>7623</v>
      </c>
      <c r="R955" t="s">
        <v>1874</v>
      </c>
      <c r="S955">
        <v>3</v>
      </c>
      <c r="T955" s="2">
        <v>0.2</v>
      </c>
      <c r="U955" s="5">
        <v>2.72</v>
      </c>
      <c r="V955" s="5">
        <f>ORDENES[[#This Row],[Ventas sin descuento]]-ORDENES[[#This Row],[costos estimados]]</f>
        <v>9.5124999999999957</v>
      </c>
      <c r="W955">
        <v>2</v>
      </c>
      <c r="X955" s="5">
        <v>27.17</v>
      </c>
      <c r="Y955" s="5">
        <f>ORDENES[[#This Row],[Ventas Originales (con descuento)]]/(1-ORDENES[[#This Row],[Descuento]])</f>
        <v>33.962499999999999</v>
      </c>
      <c r="Z955" s="5">
        <f>ORDENES[[#This Row],[Ventas Originales (con descuento)]]/ORDENES[[#This Row],[Cantidad]]/(1-ORDENES[[#This Row],[Descuento]])</f>
        <v>16.981249999999999</v>
      </c>
      <c r="AA955" s="5">
        <f>ORDENES[[#This Row],[Ventas Originales (con descuento)]]/ORDENES[[#This Row],[Cantidad]]</f>
        <v>13.585000000000001</v>
      </c>
      <c r="AB955" s="5">
        <f>ORDENES[[#This Row],[Ventas Originales (con descuento)]]-(ORDENES[[#This Row],[Ganancias]])</f>
        <v>24.450000000000003</v>
      </c>
    </row>
    <row r="956" spans="1:28" x14ac:dyDescent="0.35">
      <c r="A956" t="s">
        <v>7715</v>
      </c>
      <c r="B956" t="s">
        <v>665</v>
      </c>
      <c r="C956" t="s">
        <v>1</v>
      </c>
      <c r="D956" t="s">
        <v>666</v>
      </c>
      <c r="E956" t="s">
        <v>3</v>
      </c>
      <c r="F956" s="1">
        <v>44558</v>
      </c>
      <c r="G956" t="s">
        <v>7598</v>
      </c>
      <c r="H956" t="s">
        <v>1137</v>
      </c>
      <c r="I956">
        <v>78664</v>
      </c>
      <c r="J956" t="s">
        <v>7616</v>
      </c>
      <c r="K956" t="s">
        <v>1881</v>
      </c>
      <c r="L956" t="s">
        <v>1860</v>
      </c>
      <c r="M956" s="1">
        <v>44562</v>
      </c>
      <c r="N956" t="s">
        <v>1869</v>
      </c>
      <c r="O956" t="s">
        <v>7623</v>
      </c>
      <c r="P956" t="s">
        <v>1883</v>
      </c>
      <c r="Q956" t="s">
        <v>7623</v>
      </c>
      <c r="R956" t="s">
        <v>1863</v>
      </c>
      <c r="S956">
        <v>3</v>
      </c>
      <c r="T956" s="2">
        <v>0.32</v>
      </c>
      <c r="U956" s="5">
        <v>-11.6</v>
      </c>
      <c r="V956" s="5">
        <f>ORDENES[[#This Row],[Ventas sin descuento]]-ORDENES[[#This Row],[costos estimados]]</f>
        <v>25.505882352941185</v>
      </c>
      <c r="W956">
        <v>2</v>
      </c>
      <c r="X956" s="5">
        <v>78.849999999999994</v>
      </c>
      <c r="Y956" s="5">
        <f>ORDENES[[#This Row],[Ventas Originales (con descuento)]]/(1-ORDENES[[#This Row],[Descuento]])</f>
        <v>115.95588235294117</v>
      </c>
      <c r="Z956" s="5">
        <f>ORDENES[[#This Row],[Ventas Originales (con descuento)]]/ORDENES[[#This Row],[Cantidad]]/(1-ORDENES[[#This Row],[Descuento]])</f>
        <v>57.977941176470587</v>
      </c>
      <c r="AA956" s="5">
        <f>ORDENES[[#This Row],[Ventas Originales (con descuento)]]/ORDENES[[#This Row],[Cantidad]]</f>
        <v>39.424999999999997</v>
      </c>
      <c r="AB956" s="5">
        <f>ORDENES[[#This Row],[Ventas Originales (con descuento)]]-(ORDENES[[#This Row],[Ganancias]])</f>
        <v>90.449999999999989</v>
      </c>
    </row>
    <row r="957" spans="1:28" x14ac:dyDescent="0.35">
      <c r="A957" t="s">
        <v>7719</v>
      </c>
      <c r="B957" t="s">
        <v>98</v>
      </c>
      <c r="C957" t="s">
        <v>1</v>
      </c>
      <c r="D957" t="s">
        <v>667</v>
      </c>
      <c r="E957" t="s">
        <v>18</v>
      </c>
      <c r="F957" s="1">
        <v>44530</v>
      </c>
      <c r="G957" t="s">
        <v>7613</v>
      </c>
      <c r="H957" t="s">
        <v>1138</v>
      </c>
      <c r="I957">
        <v>39212</v>
      </c>
      <c r="J957" t="s">
        <v>1213</v>
      </c>
      <c r="K957" t="s">
        <v>1859</v>
      </c>
      <c r="L957" t="s">
        <v>1860</v>
      </c>
      <c r="M957" s="1">
        <v>44534</v>
      </c>
      <c r="N957" t="s">
        <v>1869</v>
      </c>
      <c r="O957" t="s">
        <v>7623</v>
      </c>
      <c r="P957" t="s">
        <v>1922</v>
      </c>
      <c r="Q957" t="s">
        <v>7623</v>
      </c>
      <c r="R957" t="s">
        <v>1872</v>
      </c>
      <c r="S957">
        <v>3</v>
      </c>
      <c r="T957" s="2">
        <v>0</v>
      </c>
      <c r="U957" s="5">
        <v>43.45</v>
      </c>
      <c r="V957" s="5">
        <f>ORDENES[[#This Row],[Ventas sin descuento]]-ORDENES[[#This Row],[costos estimados]]</f>
        <v>43.449999999999989</v>
      </c>
      <c r="W957">
        <v>5</v>
      </c>
      <c r="X957" s="5">
        <v>173.8</v>
      </c>
      <c r="Y957" s="5">
        <f>ORDENES[[#This Row],[Ventas Originales (con descuento)]]/(1-ORDENES[[#This Row],[Descuento]])</f>
        <v>173.8</v>
      </c>
      <c r="Z957" s="5">
        <f>ORDENES[[#This Row],[Ventas Originales (con descuento)]]/ORDENES[[#This Row],[Cantidad]]/(1-ORDENES[[#This Row],[Descuento]])</f>
        <v>34.760000000000005</v>
      </c>
      <c r="AA957" s="5">
        <f>ORDENES[[#This Row],[Ventas Originales (con descuento)]]/ORDENES[[#This Row],[Cantidad]]</f>
        <v>34.760000000000005</v>
      </c>
      <c r="AB957" s="5">
        <f>ORDENES[[#This Row],[Ventas Originales (con descuento)]]-(ORDENES[[#This Row],[Ganancias]])</f>
        <v>130.35000000000002</v>
      </c>
    </row>
    <row r="958" spans="1:28" x14ac:dyDescent="0.35">
      <c r="A958" t="s">
        <v>7720</v>
      </c>
      <c r="B958" t="s">
        <v>153</v>
      </c>
      <c r="C958" t="s">
        <v>1</v>
      </c>
      <c r="D958" t="s">
        <v>668</v>
      </c>
      <c r="E958" t="s">
        <v>113</v>
      </c>
      <c r="F958" s="1">
        <v>44331</v>
      </c>
      <c r="G958" t="s">
        <v>7613</v>
      </c>
      <c r="H958" t="s">
        <v>1139</v>
      </c>
      <c r="I958">
        <v>85023</v>
      </c>
      <c r="J958" t="s">
        <v>1792</v>
      </c>
      <c r="K958" t="s">
        <v>1865</v>
      </c>
      <c r="L958" t="s">
        <v>1860</v>
      </c>
      <c r="M958" s="1">
        <v>44334</v>
      </c>
      <c r="N958" t="s">
        <v>1861</v>
      </c>
      <c r="O958" t="s">
        <v>7614</v>
      </c>
      <c r="P958" t="s">
        <v>1899</v>
      </c>
      <c r="Q958" t="s">
        <v>7614</v>
      </c>
      <c r="R958" t="s">
        <v>1875</v>
      </c>
      <c r="S958">
        <v>2</v>
      </c>
      <c r="T958" s="2">
        <v>0.2</v>
      </c>
      <c r="U958" s="5">
        <v>2.59</v>
      </c>
      <c r="V958" s="5">
        <f>ORDENES[[#This Row],[Ventas sin descuento]]-ORDENES[[#This Row],[costos estimados]]</f>
        <v>9.9874999999999972</v>
      </c>
      <c r="W958">
        <v>1</v>
      </c>
      <c r="X958" s="5">
        <v>29.59</v>
      </c>
      <c r="Y958" s="5">
        <f>ORDENES[[#This Row],[Ventas Originales (con descuento)]]/(1-ORDENES[[#This Row],[Descuento]])</f>
        <v>36.987499999999997</v>
      </c>
      <c r="Z958" s="5">
        <f>ORDENES[[#This Row],[Ventas Originales (con descuento)]]/ORDENES[[#This Row],[Cantidad]]/(1-ORDENES[[#This Row],[Descuento]])</f>
        <v>36.987499999999997</v>
      </c>
      <c r="AA958" s="5">
        <f>ORDENES[[#This Row],[Ventas Originales (con descuento)]]/ORDENES[[#This Row],[Cantidad]]</f>
        <v>29.59</v>
      </c>
      <c r="AB958" s="5">
        <f>ORDENES[[#This Row],[Ventas Originales (con descuento)]]-(ORDENES[[#This Row],[Ganancias]])</f>
        <v>27</v>
      </c>
    </row>
    <row r="959" spans="1:28" x14ac:dyDescent="0.35">
      <c r="A959" t="s">
        <v>7719</v>
      </c>
      <c r="B959" t="s">
        <v>153</v>
      </c>
      <c r="C959" t="s">
        <v>1</v>
      </c>
      <c r="D959" t="s">
        <v>668</v>
      </c>
      <c r="E959" t="s">
        <v>47</v>
      </c>
      <c r="F959" s="1">
        <v>44331</v>
      </c>
      <c r="G959" t="s">
        <v>7613</v>
      </c>
      <c r="H959" t="s">
        <v>1139</v>
      </c>
      <c r="I959">
        <v>85023</v>
      </c>
      <c r="J959" t="s">
        <v>1838</v>
      </c>
      <c r="K959" t="s">
        <v>1865</v>
      </c>
      <c r="L959" t="s">
        <v>1860</v>
      </c>
      <c r="M959" s="1">
        <v>44334</v>
      </c>
      <c r="N959" t="s">
        <v>1861</v>
      </c>
      <c r="O959" t="s">
        <v>7614</v>
      </c>
      <c r="P959" t="s">
        <v>1899</v>
      </c>
      <c r="Q959" t="s">
        <v>7614</v>
      </c>
      <c r="R959" t="s">
        <v>1876</v>
      </c>
      <c r="S959">
        <v>2</v>
      </c>
      <c r="T959" s="2">
        <v>0.7</v>
      </c>
      <c r="U959" s="5">
        <v>-3.17</v>
      </c>
      <c r="V959" s="5">
        <f>ORDENES[[#This Row],[Ventas sin descuento]]-ORDENES[[#This Row],[costos estimados]]</f>
        <v>7.9133333333333304</v>
      </c>
      <c r="W959">
        <v>2</v>
      </c>
      <c r="X959" s="5">
        <v>4.75</v>
      </c>
      <c r="Y959" s="5">
        <f>ORDENES[[#This Row],[Ventas Originales (con descuento)]]/(1-ORDENES[[#This Row],[Descuento]])</f>
        <v>15.83333333333333</v>
      </c>
      <c r="Z959" s="5">
        <f>ORDENES[[#This Row],[Ventas Originales (con descuento)]]/ORDENES[[#This Row],[Cantidad]]/(1-ORDENES[[#This Row],[Descuento]])</f>
        <v>7.9166666666666652</v>
      </c>
      <c r="AA959" s="5">
        <f>ORDENES[[#This Row],[Ventas Originales (con descuento)]]/ORDENES[[#This Row],[Cantidad]]</f>
        <v>2.375</v>
      </c>
      <c r="AB959" s="5">
        <f>ORDENES[[#This Row],[Ventas Originales (con descuento)]]-(ORDENES[[#This Row],[Ganancias]])</f>
        <v>7.92</v>
      </c>
    </row>
    <row r="960" spans="1:28" x14ac:dyDescent="0.35">
      <c r="A960" t="s">
        <v>7719</v>
      </c>
      <c r="B960" t="s">
        <v>153</v>
      </c>
      <c r="C960" t="s">
        <v>1</v>
      </c>
      <c r="D960" t="s">
        <v>668</v>
      </c>
      <c r="E960" t="s">
        <v>7</v>
      </c>
      <c r="F960" s="1">
        <v>44331</v>
      </c>
      <c r="G960" t="s">
        <v>7613</v>
      </c>
      <c r="H960" t="s">
        <v>1139</v>
      </c>
      <c r="I960">
        <v>85023</v>
      </c>
      <c r="J960" t="s">
        <v>1839</v>
      </c>
      <c r="K960" t="s">
        <v>1865</v>
      </c>
      <c r="L960" t="s">
        <v>1860</v>
      </c>
      <c r="M960" s="1">
        <v>44334</v>
      </c>
      <c r="N960" t="s">
        <v>1861</v>
      </c>
      <c r="O960" t="s">
        <v>7614</v>
      </c>
      <c r="P960" t="s">
        <v>1899</v>
      </c>
      <c r="Q960" t="s">
        <v>7614</v>
      </c>
      <c r="R960" t="s">
        <v>1879</v>
      </c>
      <c r="S960">
        <v>2</v>
      </c>
      <c r="T960" s="2">
        <v>0.2</v>
      </c>
      <c r="U960" s="5">
        <v>5.64</v>
      </c>
      <c r="V960" s="5">
        <f>ORDENES[[#This Row],[Ventas sin descuento]]-ORDENES[[#This Row],[costos estimados]]</f>
        <v>9.5274999999999999</v>
      </c>
      <c r="W960">
        <v>3</v>
      </c>
      <c r="X960" s="5">
        <v>15.55</v>
      </c>
      <c r="Y960" s="5">
        <f>ORDENES[[#This Row],[Ventas Originales (con descuento)]]/(1-ORDENES[[#This Row],[Descuento]])</f>
        <v>19.4375</v>
      </c>
      <c r="Z960" s="5">
        <f>ORDENES[[#This Row],[Ventas Originales (con descuento)]]/ORDENES[[#This Row],[Cantidad]]/(1-ORDENES[[#This Row],[Descuento]])</f>
        <v>6.479166666666667</v>
      </c>
      <c r="AA960" s="5">
        <f>ORDENES[[#This Row],[Ventas Originales (con descuento)]]/ORDENES[[#This Row],[Cantidad]]</f>
        <v>5.1833333333333336</v>
      </c>
      <c r="AB960" s="5">
        <f>ORDENES[[#This Row],[Ventas Originales (con descuento)]]-(ORDENES[[#This Row],[Ganancias]])</f>
        <v>9.91</v>
      </c>
    </row>
    <row r="961" spans="1:28" x14ac:dyDescent="0.35">
      <c r="A961" t="s">
        <v>7715</v>
      </c>
      <c r="B961" t="s">
        <v>563</v>
      </c>
      <c r="C961" t="s">
        <v>1</v>
      </c>
      <c r="D961" t="s">
        <v>669</v>
      </c>
      <c r="E961" t="s">
        <v>89</v>
      </c>
      <c r="F961" s="1">
        <v>43730</v>
      </c>
      <c r="G961" t="s">
        <v>7598</v>
      </c>
      <c r="H961" t="s">
        <v>1140</v>
      </c>
      <c r="I961">
        <v>92054</v>
      </c>
      <c r="J961" t="s">
        <v>1840</v>
      </c>
      <c r="K961" t="s">
        <v>1865</v>
      </c>
      <c r="L961" t="s">
        <v>1860</v>
      </c>
      <c r="M961" s="1">
        <v>43730</v>
      </c>
      <c r="N961" t="s">
        <v>1919</v>
      </c>
      <c r="O961" t="s">
        <v>7722</v>
      </c>
      <c r="P961" t="s">
        <v>1867</v>
      </c>
      <c r="Q961" t="s">
        <v>7722</v>
      </c>
      <c r="R961" t="s">
        <v>1873</v>
      </c>
      <c r="S961">
        <v>1</v>
      </c>
      <c r="T961" s="2">
        <v>0</v>
      </c>
      <c r="U961" s="5">
        <v>53.2</v>
      </c>
      <c r="V961" s="5">
        <f>ORDENES[[#This Row],[Ventas sin descuento]]-ORDENES[[#This Row],[costos estimados]]</f>
        <v>53.200000000000017</v>
      </c>
      <c r="W961">
        <v>2</v>
      </c>
      <c r="X961" s="5">
        <v>204.6</v>
      </c>
      <c r="Y961" s="5">
        <f>ORDENES[[#This Row],[Ventas Originales (con descuento)]]/(1-ORDENES[[#This Row],[Descuento]])</f>
        <v>204.6</v>
      </c>
      <c r="Z961" s="5">
        <f>ORDENES[[#This Row],[Ventas Originales (con descuento)]]/ORDENES[[#This Row],[Cantidad]]/(1-ORDENES[[#This Row],[Descuento]])</f>
        <v>102.3</v>
      </c>
      <c r="AA961" s="5">
        <f>ORDENES[[#This Row],[Ventas Originales (con descuento)]]/ORDENES[[#This Row],[Cantidad]]</f>
        <v>102.3</v>
      </c>
      <c r="AB961" s="5">
        <f>ORDENES[[#This Row],[Ventas Originales (con descuento)]]-(ORDENES[[#This Row],[Ganancias]])</f>
        <v>151.39999999999998</v>
      </c>
    </row>
    <row r="962" spans="1:28" x14ac:dyDescent="0.35">
      <c r="A962" t="s">
        <v>7715</v>
      </c>
      <c r="B962" t="s">
        <v>32</v>
      </c>
      <c r="C962" t="s">
        <v>1</v>
      </c>
      <c r="D962" t="s">
        <v>670</v>
      </c>
      <c r="E962" t="s">
        <v>41</v>
      </c>
      <c r="F962" s="1">
        <v>44514</v>
      </c>
      <c r="G962" t="s">
        <v>7613</v>
      </c>
      <c r="H962" t="s">
        <v>1141</v>
      </c>
      <c r="I962">
        <v>94110</v>
      </c>
      <c r="J962" t="s">
        <v>7685</v>
      </c>
      <c r="K962" t="s">
        <v>1865</v>
      </c>
      <c r="L962" t="s">
        <v>1866</v>
      </c>
      <c r="M962" s="1">
        <v>44519</v>
      </c>
      <c r="N962" t="s">
        <v>1869</v>
      </c>
      <c r="O962" t="s">
        <v>7623</v>
      </c>
      <c r="P962" t="s">
        <v>1867</v>
      </c>
      <c r="Q962" t="s">
        <v>7623</v>
      </c>
      <c r="R962" t="s">
        <v>1864</v>
      </c>
      <c r="S962">
        <v>3</v>
      </c>
      <c r="T962" s="2">
        <v>0.2</v>
      </c>
      <c r="U962" s="5">
        <v>28.14</v>
      </c>
      <c r="V962" s="5">
        <f>ORDENES[[#This Row],[Ventas sin descuento]]-ORDENES[[#This Row],[costos estimados]]</f>
        <v>108.53249999999997</v>
      </c>
      <c r="W962">
        <v>2</v>
      </c>
      <c r="X962" s="5">
        <v>321.57</v>
      </c>
      <c r="Y962" s="5">
        <f>ORDENES[[#This Row],[Ventas Originales (con descuento)]]/(1-ORDENES[[#This Row],[Descuento]])</f>
        <v>401.96249999999998</v>
      </c>
      <c r="Z962" s="5">
        <f>ORDENES[[#This Row],[Ventas Originales (con descuento)]]/ORDENES[[#This Row],[Cantidad]]/(1-ORDENES[[#This Row],[Descuento]])</f>
        <v>200.98124999999999</v>
      </c>
      <c r="AA962" s="5">
        <f>ORDENES[[#This Row],[Ventas Originales (con descuento)]]/ORDENES[[#This Row],[Cantidad]]</f>
        <v>160.785</v>
      </c>
      <c r="AB962" s="5">
        <f>ORDENES[[#This Row],[Ventas Originales (con descuento)]]-(ORDENES[[#This Row],[Ganancias]])</f>
        <v>293.43</v>
      </c>
    </row>
    <row r="963" spans="1:28" x14ac:dyDescent="0.35">
      <c r="A963" t="s">
        <v>7719</v>
      </c>
      <c r="B963" t="s">
        <v>424</v>
      </c>
      <c r="C963" t="s">
        <v>1</v>
      </c>
      <c r="D963" t="s">
        <v>671</v>
      </c>
      <c r="E963" t="s">
        <v>18</v>
      </c>
      <c r="F963" s="1">
        <v>43796</v>
      </c>
      <c r="G963" t="s">
        <v>7613</v>
      </c>
      <c r="H963" t="s">
        <v>1142</v>
      </c>
      <c r="I963">
        <v>72701</v>
      </c>
      <c r="J963" t="s">
        <v>1841</v>
      </c>
      <c r="K963" t="s">
        <v>1859</v>
      </c>
      <c r="L963" t="s">
        <v>1882</v>
      </c>
      <c r="M963" s="1">
        <v>43800</v>
      </c>
      <c r="N963" t="s">
        <v>1869</v>
      </c>
      <c r="O963" t="s">
        <v>7623</v>
      </c>
      <c r="P963" t="s">
        <v>1923</v>
      </c>
      <c r="Q963" t="s">
        <v>7623</v>
      </c>
      <c r="R963" t="s">
        <v>1876</v>
      </c>
      <c r="S963">
        <v>3</v>
      </c>
      <c r="T963" s="2">
        <v>0</v>
      </c>
      <c r="U963" s="5">
        <v>3.06</v>
      </c>
      <c r="V963" s="5">
        <f>ORDENES[[#This Row],[Ventas sin descuento]]-ORDENES[[#This Row],[costos estimados]]</f>
        <v>3.06</v>
      </c>
      <c r="W963">
        <v>2</v>
      </c>
      <c r="X963" s="5">
        <v>6.24</v>
      </c>
      <c r="Y963" s="5">
        <f>ORDENES[[#This Row],[Ventas Originales (con descuento)]]/(1-ORDENES[[#This Row],[Descuento]])</f>
        <v>6.24</v>
      </c>
      <c r="Z963" s="5">
        <f>ORDENES[[#This Row],[Ventas Originales (con descuento)]]/ORDENES[[#This Row],[Cantidad]]/(1-ORDENES[[#This Row],[Descuento]])</f>
        <v>3.12</v>
      </c>
      <c r="AA963" s="5">
        <f>ORDENES[[#This Row],[Ventas Originales (con descuento)]]/ORDENES[[#This Row],[Cantidad]]</f>
        <v>3.12</v>
      </c>
      <c r="AB963" s="5">
        <f>ORDENES[[#This Row],[Ventas Originales (con descuento)]]-(ORDENES[[#This Row],[Ganancias]])</f>
        <v>3.18</v>
      </c>
    </row>
    <row r="964" spans="1:28" x14ac:dyDescent="0.35">
      <c r="A964" t="s">
        <v>7719</v>
      </c>
      <c r="B964" t="s">
        <v>32</v>
      </c>
      <c r="C964" t="s">
        <v>1</v>
      </c>
      <c r="D964" t="s">
        <v>137</v>
      </c>
      <c r="E964" t="s">
        <v>18</v>
      </c>
      <c r="F964" s="1">
        <v>44075</v>
      </c>
      <c r="G964" t="s">
        <v>7613</v>
      </c>
      <c r="H964" t="s">
        <v>1143</v>
      </c>
      <c r="I964">
        <v>94110</v>
      </c>
      <c r="J964" t="s">
        <v>1586</v>
      </c>
      <c r="K964" t="s">
        <v>1865</v>
      </c>
      <c r="L964" t="s">
        <v>1866</v>
      </c>
      <c r="M964" s="1">
        <v>44078</v>
      </c>
      <c r="N964" t="s">
        <v>1891</v>
      </c>
      <c r="O964" t="s">
        <v>7675</v>
      </c>
      <c r="P964" t="s">
        <v>1867</v>
      </c>
      <c r="Q964" t="s">
        <v>7675</v>
      </c>
      <c r="R964" t="s">
        <v>1890</v>
      </c>
      <c r="S964">
        <v>2</v>
      </c>
      <c r="T964" s="2">
        <v>0</v>
      </c>
      <c r="U964" s="5">
        <v>10.94</v>
      </c>
      <c r="V964" s="5">
        <f>ORDENES[[#This Row],[Ventas sin descuento]]-ORDENES[[#This Row],[costos estimados]]</f>
        <v>10.94</v>
      </c>
      <c r="W964">
        <v>2</v>
      </c>
      <c r="X964" s="5">
        <v>21.88</v>
      </c>
      <c r="Y964" s="5">
        <f>ORDENES[[#This Row],[Ventas Originales (con descuento)]]/(1-ORDENES[[#This Row],[Descuento]])</f>
        <v>21.88</v>
      </c>
      <c r="Z964" s="5">
        <f>ORDENES[[#This Row],[Ventas Originales (con descuento)]]/ORDENES[[#This Row],[Cantidad]]/(1-ORDENES[[#This Row],[Descuento]])</f>
        <v>10.94</v>
      </c>
      <c r="AA964" s="5">
        <f>ORDENES[[#This Row],[Ventas Originales (con descuento)]]/ORDENES[[#This Row],[Cantidad]]</f>
        <v>10.94</v>
      </c>
      <c r="AB964" s="5">
        <f>ORDENES[[#This Row],[Ventas Originales (con descuento)]]-(ORDENES[[#This Row],[Ganancias]])</f>
        <v>10.94</v>
      </c>
    </row>
    <row r="965" spans="1:28" x14ac:dyDescent="0.35">
      <c r="A965" t="s">
        <v>7719</v>
      </c>
      <c r="B965" t="s">
        <v>672</v>
      </c>
      <c r="C965" t="s">
        <v>1</v>
      </c>
      <c r="D965" t="s">
        <v>638</v>
      </c>
      <c r="E965" t="s">
        <v>47</v>
      </c>
      <c r="F965" s="1">
        <v>43365</v>
      </c>
      <c r="G965" t="s">
        <v>7613</v>
      </c>
      <c r="H965" t="s">
        <v>1144</v>
      </c>
      <c r="I965">
        <v>33433</v>
      </c>
      <c r="J965" t="s">
        <v>1842</v>
      </c>
      <c r="K965" t="s">
        <v>1859</v>
      </c>
      <c r="L965" t="s">
        <v>1860</v>
      </c>
      <c r="M965" s="1">
        <v>43367</v>
      </c>
      <c r="N965" t="s">
        <v>1861</v>
      </c>
      <c r="O965" t="s">
        <v>7614</v>
      </c>
      <c r="P965" t="s">
        <v>1870</v>
      </c>
      <c r="Q965" t="s">
        <v>7614</v>
      </c>
      <c r="R965" t="s">
        <v>1868</v>
      </c>
      <c r="S965">
        <v>1</v>
      </c>
      <c r="T965" s="2">
        <v>0.2</v>
      </c>
      <c r="U965" s="5">
        <v>1.67</v>
      </c>
      <c r="V965" s="5">
        <f>ORDENES[[#This Row],[Ventas sin descuento]]-ORDENES[[#This Row],[costos estimados]]</f>
        <v>2.8224999999999998</v>
      </c>
      <c r="W965">
        <v>2</v>
      </c>
      <c r="X965" s="5">
        <v>4.6100000000000003</v>
      </c>
      <c r="Y965" s="5">
        <f>ORDENES[[#This Row],[Ventas Originales (con descuento)]]/(1-ORDENES[[#This Row],[Descuento]])</f>
        <v>5.7625000000000002</v>
      </c>
      <c r="Z965" s="5">
        <f>ORDENES[[#This Row],[Ventas Originales (con descuento)]]/ORDENES[[#This Row],[Cantidad]]/(1-ORDENES[[#This Row],[Descuento]])</f>
        <v>2.8812500000000001</v>
      </c>
      <c r="AA965" s="5">
        <f>ORDENES[[#This Row],[Ventas Originales (con descuento)]]/ORDENES[[#This Row],[Cantidad]]</f>
        <v>2.3050000000000002</v>
      </c>
      <c r="AB965" s="5">
        <f>ORDENES[[#This Row],[Ventas Originales (con descuento)]]-(ORDENES[[#This Row],[Ganancias]])</f>
        <v>2.9400000000000004</v>
      </c>
    </row>
    <row r="966" spans="1:28" x14ac:dyDescent="0.35">
      <c r="A966" t="s">
        <v>7719</v>
      </c>
      <c r="B966" t="s">
        <v>80</v>
      </c>
      <c r="C966" t="s">
        <v>1</v>
      </c>
      <c r="D966" t="s">
        <v>673</v>
      </c>
      <c r="E966" t="s">
        <v>18</v>
      </c>
      <c r="F966" s="1">
        <v>44295</v>
      </c>
      <c r="G966" t="s">
        <v>7613</v>
      </c>
      <c r="H966" t="s">
        <v>1145</v>
      </c>
      <c r="I966">
        <v>10011</v>
      </c>
      <c r="J966" t="s">
        <v>1843</v>
      </c>
      <c r="K966" t="s">
        <v>1887</v>
      </c>
      <c r="L966" t="s">
        <v>1882</v>
      </c>
      <c r="M966" s="1">
        <v>44297</v>
      </c>
      <c r="N966" t="s">
        <v>1891</v>
      </c>
      <c r="O966" t="s">
        <v>7675</v>
      </c>
      <c r="P966" t="s">
        <v>1897</v>
      </c>
      <c r="Q966" t="s">
        <v>7675</v>
      </c>
      <c r="R966" t="s">
        <v>1868</v>
      </c>
      <c r="S966">
        <v>1</v>
      </c>
      <c r="T966" s="2">
        <v>0</v>
      </c>
      <c r="U966" s="5">
        <v>4.8099999999999996</v>
      </c>
      <c r="V966" s="5">
        <f>ORDENES[[#This Row],[Ventas sin descuento]]-ORDENES[[#This Row],[costos estimados]]</f>
        <v>4.8099999999999996</v>
      </c>
      <c r="W966">
        <v>2</v>
      </c>
      <c r="X966" s="5">
        <v>9.82</v>
      </c>
      <c r="Y966" s="5">
        <f>ORDENES[[#This Row],[Ventas Originales (con descuento)]]/(1-ORDENES[[#This Row],[Descuento]])</f>
        <v>9.82</v>
      </c>
      <c r="Z966" s="5">
        <f>ORDENES[[#This Row],[Ventas Originales (con descuento)]]/ORDENES[[#This Row],[Cantidad]]/(1-ORDENES[[#This Row],[Descuento]])</f>
        <v>4.91</v>
      </c>
      <c r="AA966" s="5">
        <f>ORDENES[[#This Row],[Ventas Originales (con descuento)]]/ORDENES[[#This Row],[Cantidad]]</f>
        <v>4.91</v>
      </c>
      <c r="AB966" s="5">
        <f>ORDENES[[#This Row],[Ventas Originales (con descuento)]]-(ORDENES[[#This Row],[Ganancias]])</f>
        <v>5.0100000000000007</v>
      </c>
    </row>
    <row r="967" spans="1:28" x14ac:dyDescent="0.35">
      <c r="A967" t="s">
        <v>7719</v>
      </c>
      <c r="B967" t="s">
        <v>80</v>
      </c>
      <c r="C967" t="s">
        <v>1</v>
      </c>
      <c r="D967" t="s">
        <v>673</v>
      </c>
      <c r="E967" t="s">
        <v>374</v>
      </c>
      <c r="F967" s="1">
        <v>44295</v>
      </c>
      <c r="G967" t="s">
        <v>7613</v>
      </c>
      <c r="H967" t="s">
        <v>1145</v>
      </c>
      <c r="I967">
        <v>10011</v>
      </c>
      <c r="J967" t="s">
        <v>1499</v>
      </c>
      <c r="K967" t="s">
        <v>1887</v>
      </c>
      <c r="L967" t="s">
        <v>1882</v>
      </c>
      <c r="M967" s="1">
        <v>44297</v>
      </c>
      <c r="N967" t="s">
        <v>1891</v>
      </c>
      <c r="O967" t="s">
        <v>7675</v>
      </c>
      <c r="P967" t="s">
        <v>1897</v>
      </c>
      <c r="Q967" t="s">
        <v>7675</v>
      </c>
      <c r="R967" t="s">
        <v>1874</v>
      </c>
      <c r="S967">
        <v>1</v>
      </c>
      <c r="T967" s="2">
        <v>0</v>
      </c>
      <c r="U967" s="5">
        <v>9.7100000000000009</v>
      </c>
      <c r="V967" s="5">
        <f>ORDENES[[#This Row],[Ventas sin descuento]]-ORDENES[[#This Row],[costos estimados]]</f>
        <v>9.7100000000000009</v>
      </c>
      <c r="W967">
        <v>3</v>
      </c>
      <c r="X967" s="5">
        <v>35.97</v>
      </c>
      <c r="Y967" s="5">
        <f>ORDENES[[#This Row],[Ventas Originales (con descuento)]]/(1-ORDENES[[#This Row],[Descuento]])</f>
        <v>35.97</v>
      </c>
      <c r="Z967" s="5">
        <f>ORDENES[[#This Row],[Ventas Originales (con descuento)]]/ORDENES[[#This Row],[Cantidad]]/(1-ORDENES[[#This Row],[Descuento]])</f>
        <v>11.99</v>
      </c>
      <c r="AA967" s="5">
        <f>ORDENES[[#This Row],[Ventas Originales (con descuento)]]/ORDENES[[#This Row],[Cantidad]]</f>
        <v>11.99</v>
      </c>
      <c r="AB967" s="5">
        <f>ORDENES[[#This Row],[Ventas Originales (con descuento)]]-(ORDENES[[#This Row],[Ganancias]])</f>
        <v>26.259999999999998</v>
      </c>
    </row>
    <row r="968" spans="1:28" x14ac:dyDescent="0.35">
      <c r="A968" t="s">
        <v>7719</v>
      </c>
      <c r="B968" t="s">
        <v>80</v>
      </c>
      <c r="C968" t="s">
        <v>1</v>
      </c>
      <c r="D968" t="s">
        <v>673</v>
      </c>
      <c r="E968" t="s">
        <v>21</v>
      </c>
      <c r="F968" s="1">
        <v>44295</v>
      </c>
      <c r="G968" t="s">
        <v>7613</v>
      </c>
      <c r="H968" t="s">
        <v>1145</v>
      </c>
      <c r="I968">
        <v>10011</v>
      </c>
      <c r="J968" t="s">
        <v>1844</v>
      </c>
      <c r="K968" t="s">
        <v>1887</v>
      </c>
      <c r="L968" t="s">
        <v>1882</v>
      </c>
      <c r="M968" s="1">
        <v>44297</v>
      </c>
      <c r="N968" t="s">
        <v>1891</v>
      </c>
      <c r="O968" t="s">
        <v>7675</v>
      </c>
      <c r="P968" t="s">
        <v>1897</v>
      </c>
      <c r="Q968" t="s">
        <v>7675</v>
      </c>
      <c r="R968" t="s">
        <v>1879</v>
      </c>
      <c r="S968">
        <v>1</v>
      </c>
      <c r="T968" s="2">
        <v>0</v>
      </c>
      <c r="U968" s="5">
        <v>6.22</v>
      </c>
      <c r="V968" s="5">
        <f>ORDENES[[#This Row],[Ventas sin descuento]]-ORDENES[[#This Row],[costos estimados]]</f>
        <v>6.22</v>
      </c>
      <c r="W968">
        <v>2</v>
      </c>
      <c r="X968" s="5">
        <v>12.96</v>
      </c>
      <c r="Y968" s="5">
        <f>ORDENES[[#This Row],[Ventas Originales (con descuento)]]/(1-ORDENES[[#This Row],[Descuento]])</f>
        <v>12.96</v>
      </c>
      <c r="Z968" s="5">
        <f>ORDENES[[#This Row],[Ventas Originales (con descuento)]]/ORDENES[[#This Row],[Cantidad]]/(1-ORDENES[[#This Row],[Descuento]])</f>
        <v>6.48</v>
      </c>
      <c r="AA968" s="5">
        <f>ORDENES[[#This Row],[Ventas Originales (con descuento)]]/ORDENES[[#This Row],[Cantidad]]</f>
        <v>6.48</v>
      </c>
      <c r="AB968" s="5">
        <f>ORDENES[[#This Row],[Ventas Originales (con descuento)]]-(ORDENES[[#This Row],[Ganancias]])</f>
        <v>6.7400000000000011</v>
      </c>
    </row>
    <row r="969" spans="1:28" x14ac:dyDescent="0.35">
      <c r="A969" t="s">
        <v>7719</v>
      </c>
      <c r="B969" t="s">
        <v>80</v>
      </c>
      <c r="C969" t="s">
        <v>1</v>
      </c>
      <c r="D969" t="s">
        <v>673</v>
      </c>
      <c r="E969" t="s">
        <v>18</v>
      </c>
      <c r="F969" s="1">
        <v>44295</v>
      </c>
      <c r="G969" t="s">
        <v>7613</v>
      </c>
      <c r="H969" t="s">
        <v>1145</v>
      </c>
      <c r="I969">
        <v>10011</v>
      </c>
      <c r="J969" t="s">
        <v>1845</v>
      </c>
      <c r="K969" t="s">
        <v>1887</v>
      </c>
      <c r="L969" t="s">
        <v>1882</v>
      </c>
      <c r="M969" s="1">
        <v>44297</v>
      </c>
      <c r="N969" t="s">
        <v>1891</v>
      </c>
      <c r="O969" t="s">
        <v>7675</v>
      </c>
      <c r="P969" t="s">
        <v>1897</v>
      </c>
      <c r="Q969" t="s">
        <v>7675</v>
      </c>
      <c r="R969" t="s">
        <v>1879</v>
      </c>
      <c r="S969">
        <v>1</v>
      </c>
      <c r="T969" s="2">
        <v>0</v>
      </c>
      <c r="U969" s="5">
        <v>91.97</v>
      </c>
      <c r="V969" s="5">
        <f>ORDENES[[#This Row],[Ventas sin descuento]]-ORDENES[[#This Row],[costos estimados]]</f>
        <v>91.97</v>
      </c>
      <c r="W969">
        <v>4</v>
      </c>
      <c r="X969" s="5">
        <v>191.6</v>
      </c>
      <c r="Y969" s="5">
        <f>ORDENES[[#This Row],[Ventas Originales (con descuento)]]/(1-ORDENES[[#This Row],[Descuento]])</f>
        <v>191.6</v>
      </c>
      <c r="Z969" s="5">
        <f>ORDENES[[#This Row],[Ventas Originales (con descuento)]]/ORDENES[[#This Row],[Cantidad]]/(1-ORDENES[[#This Row],[Descuento]])</f>
        <v>47.9</v>
      </c>
      <c r="AA969" s="5">
        <f>ORDENES[[#This Row],[Ventas Originales (con descuento)]]/ORDENES[[#This Row],[Cantidad]]</f>
        <v>47.9</v>
      </c>
      <c r="AB969" s="5">
        <f>ORDENES[[#This Row],[Ventas Originales (con descuento)]]-(ORDENES[[#This Row],[Ganancias]])</f>
        <v>99.63</v>
      </c>
    </row>
    <row r="970" spans="1:28" x14ac:dyDescent="0.35">
      <c r="A970" t="s">
        <v>7719</v>
      </c>
      <c r="B970" t="s">
        <v>80</v>
      </c>
      <c r="C970" t="s">
        <v>1</v>
      </c>
      <c r="D970" t="s">
        <v>673</v>
      </c>
      <c r="E970" t="s">
        <v>47</v>
      </c>
      <c r="F970" s="1">
        <v>44295</v>
      </c>
      <c r="G970" t="s">
        <v>7613</v>
      </c>
      <c r="H970" t="s">
        <v>1145</v>
      </c>
      <c r="I970">
        <v>10011</v>
      </c>
      <c r="J970" t="s">
        <v>1842</v>
      </c>
      <c r="K970" t="s">
        <v>1887</v>
      </c>
      <c r="L970" t="s">
        <v>1882</v>
      </c>
      <c r="M970" s="1">
        <v>44297</v>
      </c>
      <c r="N970" t="s">
        <v>1891</v>
      </c>
      <c r="O970" t="s">
        <v>7675</v>
      </c>
      <c r="P970" t="s">
        <v>1897</v>
      </c>
      <c r="Q970" t="s">
        <v>7675</v>
      </c>
      <c r="R970" t="s">
        <v>1868</v>
      </c>
      <c r="S970">
        <v>1</v>
      </c>
      <c r="T970" s="2">
        <v>0</v>
      </c>
      <c r="U970" s="5">
        <v>4.2300000000000004</v>
      </c>
      <c r="V970" s="5">
        <f>ORDENES[[#This Row],[Ventas sin descuento]]-ORDENES[[#This Row],[costos estimados]]</f>
        <v>4.2300000000000004</v>
      </c>
      <c r="W970">
        <v>3</v>
      </c>
      <c r="X970" s="5">
        <v>8.64</v>
      </c>
      <c r="Y970" s="5">
        <f>ORDENES[[#This Row],[Ventas Originales (con descuento)]]/(1-ORDENES[[#This Row],[Descuento]])</f>
        <v>8.64</v>
      </c>
      <c r="Z970" s="5">
        <f>ORDENES[[#This Row],[Ventas Originales (con descuento)]]/ORDENES[[#This Row],[Cantidad]]/(1-ORDENES[[#This Row],[Descuento]])</f>
        <v>2.8800000000000003</v>
      </c>
      <c r="AA970" s="5">
        <f>ORDENES[[#This Row],[Ventas Originales (con descuento)]]/ORDENES[[#This Row],[Cantidad]]</f>
        <v>2.8800000000000003</v>
      </c>
      <c r="AB970" s="5">
        <f>ORDENES[[#This Row],[Ventas Originales (con descuento)]]-(ORDENES[[#This Row],[Ganancias]])</f>
        <v>4.41</v>
      </c>
    </row>
    <row r="971" spans="1:28" x14ac:dyDescent="0.35">
      <c r="A971" t="s">
        <v>7719</v>
      </c>
      <c r="B971" t="s">
        <v>80</v>
      </c>
      <c r="C971" t="s">
        <v>1</v>
      </c>
      <c r="D971" t="s">
        <v>673</v>
      </c>
      <c r="E971" t="s">
        <v>342</v>
      </c>
      <c r="F971" s="1">
        <v>44295</v>
      </c>
      <c r="G971" t="s">
        <v>7613</v>
      </c>
      <c r="H971" t="s">
        <v>1145</v>
      </c>
      <c r="I971">
        <v>10011</v>
      </c>
      <c r="J971" t="s">
        <v>1846</v>
      </c>
      <c r="K971" t="s">
        <v>1887</v>
      </c>
      <c r="L971" t="s">
        <v>1882</v>
      </c>
      <c r="M971" s="1">
        <v>44297</v>
      </c>
      <c r="N971" t="s">
        <v>1891</v>
      </c>
      <c r="O971" t="s">
        <v>7675</v>
      </c>
      <c r="P971" t="s">
        <v>1897</v>
      </c>
      <c r="Q971" t="s">
        <v>7675</v>
      </c>
      <c r="R971" t="s">
        <v>1872</v>
      </c>
      <c r="S971">
        <v>1</v>
      </c>
      <c r="T971" s="2">
        <v>0</v>
      </c>
      <c r="U971" s="5">
        <v>0</v>
      </c>
      <c r="V971" s="5">
        <f>ORDENES[[#This Row],[Ventas sin descuento]]-ORDENES[[#This Row],[costos estimados]]</f>
        <v>0</v>
      </c>
      <c r="W971">
        <v>3</v>
      </c>
      <c r="X971" s="5">
        <v>501.81</v>
      </c>
      <c r="Y971" s="5">
        <f>ORDENES[[#This Row],[Ventas Originales (con descuento)]]/(1-ORDENES[[#This Row],[Descuento]])</f>
        <v>501.81</v>
      </c>
      <c r="Z971" s="5">
        <f>ORDENES[[#This Row],[Ventas Originales (con descuento)]]/ORDENES[[#This Row],[Cantidad]]/(1-ORDENES[[#This Row],[Descuento]])</f>
        <v>167.27</v>
      </c>
      <c r="AA971" s="5">
        <f>ORDENES[[#This Row],[Ventas Originales (con descuento)]]/ORDENES[[#This Row],[Cantidad]]</f>
        <v>167.27</v>
      </c>
      <c r="AB971" s="5">
        <f>ORDENES[[#This Row],[Ventas Originales (con descuento)]]-(ORDENES[[#This Row],[Ganancias]])</f>
        <v>501.81</v>
      </c>
    </row>
    <row r="972" spans="1:28" x14ac:dyDescent="0.35">
      <c r="A972" t="s">
        <v>7715</v>
      </c>
      <c r="B972" t="s">
        <v>39</v>
      </c>
      <c r="C972" t="s">
        <v>1</v>
      </c>
      <c r="D972" t="s">
        <v>264</v>
      </c>
      <c r="E972" t="s">
        <v>497</v>
      </c>
      <c r="F972" s="1">
        <v>43116</v>
      </c>
      <c r="G972" t="s">
        <v>7613</v>
      </c>
      <c r="H972" t="s">
        <v>1146</v>
      </c>
      <c r="I972">
        <v>19134</v>
      </c>
      <c r="J972" t="s">
        <v>1847</v>
      </c>
      <c r="K972" t="s">
        <v>1887</v>
      </c>
      <c r="L972" t="s">
        <v>1860</v>
      </c>
      <c r="M972" s="1">
        <v>43118</v>
      </c>
      <c r="N972" t="s">
        <v>1861</v>
      </c>
      <c r="O972" t="s">
        <v>7614</v>
      </c>
      <c r="P972" t="s">
        <v>1888</v>
      </c>
      <c r="Q972" t="s">
        <v>7614</v>
      </c>
      <c r="R972" t="s">
        <v>1873</v>
      </c>
      <c r="S972">
        <v>1</v>
      </c>
      <c r="T972" s="2">
        <v>0.2</v>
      </c>
      <c r="U972" s="5">
        <v>28.6</v>
      </c>
      <c r="V972" s="5">
        <f>ORDENES[[#This Row],[Ventas sin descuento]]-ORDENES[[#This Row],[costos estimados]]</f>
        <v>60.374999999999972</v>
      </c>
      <c r="W972">
        <v>6</v>
      </c>
      <c r="X972" s="5">
        <v>127.1</v>
      </c>
      <c r="Y972" s="5">
        <f>ORDENES[[#This Row],[Ventas Originales (con descuento)]]/(1-ORDENES[[#This Row],[Descuento]])</f>
        <v>158.87499999999997</v>
      </c>
      <c r="Z972" s="5">
        <f>ORDENES[[#This Row],[Ventas Originales (con descuento)]]/ORDENES[[#This Row],[Cantidad]]/(1-ORDENES[[#This Row],[Descuento]])</f>
        <v>26.479166666666664</v>
      </c>
      <c r="AA972" s="5">
        <f>ORDENES[[#This Row],[Ventas Originales (con descuento)]]/ORDENES[[#This Row],[Cantidad]]</f>
        <v>21.183333333333334</v>
      </c>
      <c r="AB972" s="5">
        <f>ORDENES[[#This Row],[Ventas Originales (con descuento)]]-(ORDENES[[#This Row],[Ganancias]])</f>
        <v>98.5</v>
      </c>
    </row>
    <row r="973" spans="1:28" x14ac:dyDescent="0.35">
      <c r="A973" t="s">
        <v>7720</v>
      </c>
      <c r="B973" t="s">
        <v>39</v>
      </c>
      <c r="C973" t="s">
        <v>1</v>
      </c>
      <c r="D973" t="s">
        <v>264</v>
      </c>
      <c r="E973" t="s">
        <v>82</v>
      </c>
      <c r="F973" s="1">
        <v>43116</v>
      </c>
      <c r="G973" t="s">
        <v>7613</v>
      </c>
      <c r="H973" t="s">
        <v>1146</v>
      </c>
      <c r="I973">
        <v>19134</v>
      </c>
      <c r="J973" t="s">
        <v>1436</v>
      </c>
      <c r="K973" t="s">
        <v>1887</v>
      </c>
      <c r="L973" t="s">
        <v>1860</v>
      </c>
      <c r="M973" s="1">
        <v>43118</v>
      </c>
      <c r="N973" t="s">
        <v>1861</v>
      </c>
      <c r="O973" t="s">
        <v>7614</v>
      </c>
      <c r="P973" t="s">
        <v>1888</v>
      </c>
      <c r="Q973" t="s">
        <v>7614</v>
      </c>
      <c r="R973" t="s">
        <v>1875</v>
      </c>
      <c r="S973">
        <v>1</v>
      </c>
      <c r="T973" s="2">
        <v>0.4</v>
      </c>
      <c r="U973" s="5">
        <v>-31.05</v>
      </c>
      <c r="V973" s="5">
        <f>ORDENES[[#This Row],[Ventas sin descuento]]-ORDENES[[#This Row],[costos estimados]]</f>
        <v>51.75</v>
      </c>
      <c r="W973">
        <v>3</v>
      </c>
      <c r="X973" s="5">
        <v>124.2</v>
      </c>
      <c r="Y973" s="5">
        <f>ORDENES[[#This Row],[Ventas Originales (con descuento)]]/(1-ORDENES[[#This Row],[Descuento]])</f>
        <v>207</v>
      </c>
      <c r="Z973" s="5">
        <f>ORDENES[[#This Row],[Ventas Originales (con descuento)]]/ORDENES[[#This Row],[Cantidad]]/(1-ORDENES[[#This Row],[Descuento]])</f>
        <v>69</v>
      </c>
      <c r="AA973" s="5">
        <f>ORDENES[[#This Row],[Ventas Originales (con descuento)]]/ORDENES[[#This Row],[Cantidad]]</f>
        <v>41.4</v>
      </c>
      <c r="AB973" s="5">
        <f>ORDENES[[#This Row],[Ventas Originales (con descuento)]]-(ORDENES[[#This Row],[Ganancias]])</f>
        <v>155.25</v>
      </c>
    </row>
    <row r="974" spans="1:28" x14ac:dyDescent="0.35">
      <c r="A974" t="s">
        <v>7719</v>
      </c>
      <c r="B974" t="s">
        <v>39</v>
      </c>
      <c r="C974" t="s">
        <v>1</v>
      </c>
      <c r="D974" t="s">
        <v>264</v>
      </c>
      <c r="E974" t="s">
        <v>146</v>
      </c>
      <c r="F974" s="1">
        <v>43116</v>
      </c>
      <c r="G974" t="s">
        <v>7613</v>
      </c>
      <c r="H974" t="s">
        <v>1146</v>
      </c>
      <c r="I974">
        <v>19134</v>
      </c>
      <c r="J974" t="s">
        <v>1695</v>
      </c>
      <c r="K974" t="s">
        <v>1887</v>
      </c>
      <c r="L974" t="s">
        <v>1860</v>
      </c>
      <c r="M974" s="1">
        <v>43118</v>
      </c>
      <c r="N974" t="s">
        <v>1861</v>
      </c>
      <c r="O974" t="s">
        <v>7614</v>
      </c>
      <c r="P974" t="s">
        <v>1888</v>
      </c>
      <c r="Q974" t="s">
        <v>7614</v>
      </c>
      <c r="R974" t="s">
        <v>1876</v>
      </c>
      <c r="S974">
        <v>1</v>
      </c>
      <c r="T974" s="2">
        <v>0.7</v>
      </c>
      <c r="U974" s="5">
        <v>-13.63</v>
      </c>
      <c r="V974" s="5">
        <f>ORDENES[[#This Row],[Ventas sin descuento]]-ORDENES[[#This Row],[costos estimados]]</f>
        <v>29.746666666666655</v>
      </c>
      <c r="W974">
        <v>2</v>
      </c>
      <c r="X974" s="5">
        <v>18.59</v>
      </c>
      <c r="Y974" s="5">
        <f>ORDENES[[#This Row],[Ventas Originales (con descuento)]]/(1-ORDENES[[#This Row],[Descuento]])</f>
        <v>61.966666666666654</v>
      </c>
      <c r="Z974" s="5">
        <f>ORDENES[[#This Row],[Ventas Originales (con descuento)]]/ORDENES[[#This Row],[Cantidad]]/(1-ORDENES[[#This Row],[Descuento]])</f>
        <v>30.983333333333327</v>
      </c>
      <c r="AA974" s="5">
        <f>ORDENES[[#This Row],[Ventas Originales (con descuento)]]/ORDENES[[#This Row],[Cantidad]]</f>
        <v>9.2949999999999999</v>
      </c>
      <c r="AB974" s="5">
        <f>ORDENES[[#This Row],[Ventas Originales (con descuento)]]-(ORDENES[[#This Row],[Ganancias]])</f>
        <v>32.22</v>
      </c>
    </row>
    <row r="975" spans="1:28" x14ac:dyDescent="0.35">
      <c r="A975" t="s">
        <v>7719</v>
      </c>
      <c r="B975" t="s">
        <v>39</v>
      </c>
      <c r="C975" t="s">
        <v>1</v>
      </c>
      <c r="D975" t="s">
        <v>264</v>
      </c>
      <c r="E975" t="s">
        <v>18</v>
      </c>
      <c r="F975" s="1">
        <v>43116</v>
      </c>
      <c r="G975" t="s">
        <v>7613</v>
      </c>
      <c r="H975" t="s">
        <v>1146</v>
      </c>
      <c r="I975">
        <v>19134</v>
      </c>
      <c r="J975" t="s">
        <v>1434</v>
      </c>
      <c r="K975" t="s">
        <v>1887</v>
      </c>
      <c r="L975" t="s">
        <v>1860</v>
      </c>
      <c r="M975" s="1">
        <v>43118</v>
      </c>
      <c r="N975" t="s">
        <v>1861</v>
      </c>
      <c r="O975" t="s">
        <v>7614</v>
      </c>
      <c r="P975" t="s">
        <v>1888</v>
      </c>
      <c r="Q975" t="s">
        <v>7614</v>
      </c>
      <c r="R975" t="s">
        <v>1868</v>
      </c>
      <c r="S975">
        <v>1</v>
      </c>
      <c r="T975" s="2">
        <v>0.2</v>
      </c>
      <c r="U975" s="5">
        <v>10.15</v>
      </c>
      <c r="V975" s="5">
        <f>ORDENES[[#This Row],[Ventas sin descuento]]-ORDENES[[#This Row],[costos estimados]]</f>
        <v>17.667499999999997</v>
      </c>
      <c r="W975">
        <v>3</v>
      </c>
      <c r="X975" s="5">
        <v>30.07</v>
      </c>
      <c r="Y975" s="5">
        <f>ORDENES[[#This Row],[Ventas Originales (con descuento)]]/(1-ORDENES[[#This Row],[Descuento]])</f>
        <v>37.587499999999999</v>
      </c>
      <c r="Z975" s="5">
        <f>ORDENES[[#This Row],[Ventas Originales (con descuento)]]/ORDENES[[#This Row],[Cantidad]]/(1-ORDENES[[#This Row],[Descuento]])</f>
        <v>12.529166666666667</v>
      </c>
      <c r="AA975" s="5">
        <f>ORDENES[[#This Row],[Ventas Originales (con descuento)]]/ORDENES[[#This Row],[Cantidad]]</f>
        <v>10.023333333333333</v>
      </c>
      <c r="AB975" s="5">
        <f>ORDENES[[#This Row],[Ventas Originales (con descuento)]]-(ORDENES[[#This Row],[Ganancias]])</f>
        <v>19.920000000000002</v>
      </c>
    </row>
    <row r="976" spans="1:28" x14ac:dyDescent="0.35">
      <c r="A976" t="s">
        <v>7720</v>
      </c>
      <c r="B976" t="s">
        <v>80</v>
      </c>
      <c r="C976" t="s">
        <v>1</v>
      </c>
      <c r="D976" t="s">
        <v>566</v>
      </c>
      <c r="E976" t="s">
        <v>440</v>
      </c>
      <c r="F976" s="1">
        <v>44474</v>
      </c>
      <c r="G976" t="s">
        <v>7613</v>
      </c>
      <c r="H976" t="s">
        <v>1147</v>
      </c>
      <c r="I976">
        <v>10011</v>
      </c>
      <c r="J976" t="s">
        <v>1583</v>
      </c>
      <c r="K976" t="s">
        <v>1887</v>
      </c>
      <c r="L976" t="s">
        <v>1882</v>
      </c>
      <c r="M976" s="1">
        <v>44477</v>
      </c>
      <c r="N976" t="s">
        <v>1861</v>
      </c>
      <c r="O976" t="s">
        <v>7614</v>
      </c>
      <c r="P976" t="s">
        <v>1897</v>
      </c>
      <c r="Q976" t="s">
        <v>7614</v>
      </c>
      <c r="R976" t="s">
        <v>1875</v>
      </c>
      <c r="S976">
        <v>2</v>
      </c>
      <c r="T976" s="2">
        <v>0</v>
      </c>
      <c r="U976" s="5">
        <v>3.22</v>
      </c>
      <c r="V976" s="5">
        <f>ORDENES[[#This Row],[Ventas sin descuento]]-ORDENES[[#This Row],[costos estimados]]</f>
        <v>3.2199999999999989</v>
      </c>
      <c r="W976">
        <v>7</v>
      </c>
      <c r="X976" s="5">
        <v>160.93</v>
      </c>
      <c r="Y976" s="5">
        <f>ORDENES[[#This Row],[Ventas Originales (con descuento)]]/(1-ORDENES[[#This Row],[Descuento]])</f>
        <v>160.93</v>
      </c>
      <c r="Z976" s="5">
        <f>ORDENES[[#This Row],[Ventas Originales (con descuento)]]/ORDENES[[#This Row],[Cantidad]]/(1-ORDENES[[#This Row],[Descuento]])</f>
        <v>22.990000000000002</v>
      </c>
      <c r="AA976" s="5">
        <f>ORDENES[[#This Row],[Ventas Originales (con descuento)]]/ORDENES[[#This Row],[Cantidad]]</f>
        <v>22.990000000000002</v>
      </c>
      <c r="AB976" s="5">
        <f>ORDENES[[#This Row],[Ventas Originales (con descuento)]]-(ORDENES[[#This Row],[Ganancias]])</f>
        <v>157.71</v>
      </c>
    </row>
    <row r="977" spans="1:28" x14ac:dyDescent="0.35">
      <c r="A977" t="s">
        <v>7719</v>
      </c>
      <c r="B977" t="s">
        <v>80</v>
      </c>
      <c r="C977" t="s">
        <v>1</v>
      </c>
      <c r="D977" t="s">
        <v>566</v>
      </c>
      <c r="E977" t="s">
        <v>18</v>
      </c>
      <c r="F977" s="1">
        <v>44474</v>
      </c>
      <c r="G977" t="s">
        <v>7613</v>
      </c>
      <c r="H977" t="s">
        <v>1147</v>
      </c>
      <c r="I977">
        <v>10011</v>
      </c>
      <c r="J977" t="s">
        <v>1483</v>
      </c>
      <c r="K977" t="s">
        <v>1887</v>
      </c>
      <c r="L977" t="s">
        <v>1882</v>
      </c>
      <c r="M977" s="1">
        <v>44477</v>
      </c>
      <c r="N977" t="s">
        <v>1861</v>
      </c>
      <c r="O977" t="s">
        <v>7614</v>
      </c>
      <c r="P977" t="s">
        <v>1897</v>
      </c>
      <c r="Q977" t="s">
        <v>7614</v>
      </c>
      <c r="R977" t="s">
        <v>1876</v>
      </c>
      <c r="S977">
        <v>2</v>
      </c>
      <c r="T977" s="2">
        <v>0.2</v>
      </c>
      <c r="U977" s="5">
        <v>25.58</v>
      </c>
      <c r="V977" s="5">
        <f>ORDENES[[#This Row],[Ventas sin descuento]]-ORDENES[[#This Row],[costos estimados]]</f>
        <v>44.527499999999989</v>
      </c>
      <c r="W977">
        <v>3</v>
      </c>
      <c r="X977" s="5">
        <v>75.790000000000006</v>
      </c>
      <c r="Y977" s="5">
        <f>ORDENES[[#This Row],[Ventas Originales (con descuento)]]/(1-ORDENES[[#This Row],[Descuento]])</f>
        <v>94.737499999999997</v>
      </c>
      <c r="Z977" s="5">
        <f>ORDENES[[#This Row],[Ventas Originales (con descuento)]]/ORDENES[[#This Row],[Cantidad]]/(1-ORDENES[[#This Row],[Descuento]])</f>
        <v>31.579166666666669</v>
      </c>
      <c r="AA977" s="5">
        <f>ORDENES[[#This Row],[Ventas Originales (con descuento)]]/ORDENES[[#This Row],[Cantidad]]</f>
        <v>25.263333333333335</v>
      </c>
      <c r="AB977" s="5">
        <f>ORDENES[[#This Row],[Ventas Originales (con descuento)]]-(ORDENES[[#This Row],[Ganancias]])</f>
        <v>50.210000000000008</v>
      </c>
    </row>
    <row r="978" spans="1:28" x14ac:dyDescent="0.35">
      <c r="A978" t="s">
        <v>7719</v>
      </c>
      <c r="B978" t="s">
        <v>120</v>
      </c>
      <c r="C978" t="s">
        <v>1</v>
      </c>
      <c r="D978" t="s">
        <v>324</v>
      </c>
      <c r="E978" t="s">
        <v>35</v>
      </c>
      <c r="F978" s="1">
        <v>44386</v>
      </c>
      <c r="G978" t="s">
        <v>7613</v>
      </c>
      <c r="H978" t="s">
        <v>1148</v>
      </c>
      <c r="I978">
        <v>97206</v>
      </c>
      <c r="J978" t="s">
        <v>7652</v>
      </c>
      <c r="K978" t="s">
        <v>1865</v>
      </c>
      <c r="L978" t="s">
        <v>1860</v>
      </c>
      <c r="M978" s="1">
        <v>44392</v>
      </c>
      <c r="N978" t="s">
        <v>1869</v>
      </c>
      <c r="O978" t="s">
        <v>7623</v>
      </c>
      <c r="P978" t="s">
        <v>1904</v>
      </c>
      <c r="Q978" t="s">
        <v>7623</v>
      </c>
      <c r="R978" t="s">
        <v>1876</v>
      </c>
      <c r="S978">
        <v>4</v>
      </c>
      <c r="T978" s="2">
        <v>0.7</v>
      </c>
      <c r="U978" s="5">
        <v>-0.79</v>
      </c>
      <c r="V978" s="5">
        <f>ORDENES[[#This Row],[Ventas sin descuento]]-ORDENES[[#This Row],[costos estimados]]</f>
        <v>1.7299999999999995</v>
      </c>
      <c r="W978">
        <v>2</v>
      </c>
      <c r="X978" s="5">
        <v>1.08</v>
      </c>
      <c r="Y978" s="5">
        <f>ORDENES[[#This Row],[Ventas Originales (con descuento)]]/(1-ORDENES[[#This Row],[Descuento]])</f>
        <v>3.5999999999999996</v>
      </c>
      <c r="Z978" s="5">
        <f>ORDENES[[#This Row],[Ventas Originales (con descuento)]]/ORDENES[[#This Row],[Cantidad]]/(1-ORDENES[[#This Row],[Descuento]])</f>
        <v>1.7999999999999998</v>
      </c>
      <c r="AA978" s="5">
        <f>ORDENES[[#This Row],[Ventas Originales (con descuento)]]/ORDENES[[#This Row],[Cantidad]]</f>
        <v>0.54</v>
      </c>
      <c r="AB978" s="5">
        <f>ORDENES[[#This Row],[Ventas Originales (con descuento)]]-(ORDENES[[#This Row],[Ganancias]])</f>
        <v>1.87</v>
      </c>
    </row>
    <row r="979" spans="1:28" x14ac:dyDescent="0.35">
      <c r="A979" t="s">
        <v>7720</v>
      </c>
      <c r="B979" t="s">
        <v>247</v>
      </c>
      <c r="C979" t="s">
        <v>1</v>
      </c>
      <c r="D979" t="s">
        <v>604</v>
      </c>
      <c r="E979" t="s">
        <v>18</v>
      </c>
      <c r="F979" s="1">
        <v>44203</v>
      </c>
      <c r="G979" t="s">
        <v>7613</v>
      </c>
      <c r="H979" t="s">
        <v>1149</v>
      </c>
      <c r="I979">
        <v>48205</v>
      </c>
      <c r="J979" t="s">
        <v>1305</v>
      </c>
      <c r="K979" t="s">
        <v>1881</v>
      </c>
      <c r="L979" t="s">
        <v>1866</v>
      </c>
      <c r="M979" s="1">
        <v>44206</v>
      </c>
      <c r="N979" t="s">
        <v>1891</v>
      </c>
      <c r="O979" t="s">
        <v>7675</v>
      </c>
      <c r="P979" t="s">
        <v>1894</v>
      </c>
      <c r="Q979" t="s">
        <v>7675</v>
      </c>
      <c r="R979" t="s">
        <v>1912</v>
      </c>
      <c r="S979">
        <v>2</v>
      </c>
      <c r="T979" s="2">
        <v>0.1</v>
      </c>
      <c r="U979" s="5">
        <v>680</v>
      </c>
      <c r="V979" s="5">
        <f>ORDENES[[#This Row],[Ventas sin descuento]]-ORDENES[[#This Row],[costos estimados]]</f>
        <v>1019.9977777777776</v>
      </c>
      <c r="W979">
        <v>2</v>
      </c>
      <c r="X979" s="5">
        <v>3059.98</v>
      </c>
      <c r="Y979" s="5">
        <f>ORDENES[[#This Row],[Ventas Originales (con descuento)]]/(1-ORDENES[[#This Row],[Descuento]])</f>
        <v>3399.9777777777776</v>
      </c>
      <c r="Z979" s="5">
        <f>ORDENES[[#This Row],[Ventas Originales (con descuento)]]/ORDENES[[#This Row],[Cantidad]]/(1-ORDENES[[#This Row],[Descuento]])</f>
        <v>1699.9888888888888</v>
      </c>
      <c r="AA979" s="5">
        <f>ORDENES[[#This Row],[Ventas Originales (con descuento)]]/ORDENES[[#This Row],[Cantidad]]</f>
        <v>1529.99</v>
      </c>
      <c r="AB979" s="5">
        <f>ORDENES[[#This Row],[Ventas Originales (con descuento)]]-(ORDENES[[#This Row],[Ganancias]])</f>
        <v>2379.98</v>
      </c>
    </row>
    <row r="980" spans="1:28" x14ac:dyDescent="0.35">
      <c r="A980" t="s">
        <v>7719</v>
      </c>
      <c r="B980" t="s">
        <v>147</v>
      </c>
      <c r="C980" t="s">
        <v>1</v>
      </c>
      <c r="D980" t="s">
        <v>674</v>
      </c>
      <c r="E980" t="s">
        <v>355</v>
      </c>
      <c r="F980" s="1">
        <v>43981</v>
      </c>
      <c r="G980" t="s">
        <v>7613</v>
      </c>
      <c r="H980" t="s">
        <v>1150</v>
      </c>
      <c r="I980">
        <v>28403</v>
      </c>
      <c r="J980" t="s">
        <v>1635</v>
      </c>
      <c r="K980" t="s">
        <v>1859</v>
      </c>
      <c r="L980" t="s">
        <v>1860</v>
      </c>
      <c r="M980" s="1">
        <v>43982</v>
      </c>
      <c r="N980" t="s">
        <v>1891</v>
      </c>
      <c r="O980" t="s">
        <v>7675</v>
      </c>
      <c r="P980" t="s">
        <v>1878</v>
      </c>
      <c r="Q980" t="s">
        <v>7675</v>
      </c>
      <c r="R980" t="s">
        <v>1876</v>
      </c>
      <c r="S980">
        <v>1</v>
      </c>
      <c r="T980" s="2">
        <v>0.7</v>
      </c>
      <c r="U980" s="5">
        <v>-2.63</v>
      </c>
      <c r="V980" s="5">
        <f>ORDENES[[#This Row],[Ventas sin descuento]]-ORDENES[[#This Row],[costos estimados]]</f>
        <v>5.0233333333333317</v>
      </c>
      <c r="W980">
        <v>2</v>
      </c>
      <c r="X980" s="5">
        <v>3.28</v>
      </c>
      <c r="Y980" s="5">
        <f>ORDENES[[#This Row],[Ventas Originales (con descuento)]]/(1-ORDENES[[#This Row],[Descuento]])</f>
        <v>10.933333333333332</v>
      </c>
      <c r="Z980" s="5">
        <f>ORDENES[[#This Row],[Ventas Originales (con descuento)]]/ORDENES[[#This Row],[Cantidad]]/(1-ORDENES[[#This Row],[Descuento]])</f>
        <v>5.4666666666666659</v>
      </c>
      <c r="AA980" s="5">
        <f>ORDENES[[#This Row],[Ventas Originales (con descuento)]]/ORDENES[[#This Row],[Cantidad]]</f>
        <v>1.64</v>
      </c>
      <c r="AB980" s="5">
        <f>ORDENES[[#This Row],[Ventas Originales (con descuento)]]-(ORDENES[[#This Row],[Ganancias]])</f>
        <v>5.91</v>
      </c>
    </row>
    <row r="981" spans="1:28" x14ac:dyDescent="0.35">
      <c r="A981" t="s">
        <v>7719</v>
      </c>
      <c r="B981" t="s">
        <v>140</v>
      </c>
      <c r="C981" t="s">
        <v>1</v>
      </c>
      <c r="D981" t="s">
        <v>103</v>
      </c>
      <c r="E981" t="s">
        <v>21</v>
      </c>
      <c r="F981" s="1">
        <v>43808</v>
      </c>
      <c r="G981" t="s">
        <v>7598</v>
      </c>
      <c r="H981" t="s">
        <v>1151</v>
      </c>
      <c r="I981">
        <v>47201</v>
      </c>
      <c r="J981" t="s">
        <v>1848</v>
      </c>
      <c r="K981" t="s">
        <v>1881</v>
      </c>
      <c r="L981" t="s">
        <v>1866</v>
      </c>
      <c r="M981" s="1">
        <v>43811</v>
      </c>
      <c r="N981" t="s">
        <v>1891</v>
      </c>
      <c r="O981" t="s">
        <v>7675</v>
      </c>
      <c r="P981" t="s">
        <v>1896</v>
      </c>
      <c r="Q981" t="s">
        <v>7675</v>
      </c>
      <c r="R981" t="s">
        <v>1879</v>
      </c>
      <c r="S981">
        <v>2</v>
      </c>
      <c r="T981" s="2">
        <v>0</v>
      </c>
      <c r="U981" s="5">
        <v>16.670000000000002</v>
      </c>
      <c r="V981" s="5">
        <f>ORDENES[[#This Row],[Ventas sin descuento]]-ORDENES[[#This Row],[costos estimados]]</f>
        <v>16.670000000000002</v>
      </c>
      <c r="W981">
        <v>3</v>
      </c>
      <c r="X981" s="5">
        <v>34.020000000000003</v>
      </c>
      <c r="Y981" s="5">
        <f>ORDENES[[#This Row],[Ventas Originales (con descuento)]]/(1-ORDENES[[#This Row],[Descuento]])</f>
        <v>34.020000000000003</v>
      </c>
      <c r="Z981" s="5">
        <f>ORDENES[[#This Row],[Ventas Originales (con descuento)]]/ORDENES[[#This Row],[Cantidad]]/(1-ORDENES[[#This Row],[Descuento]])</f>
        <v>11.340000000000002</v>
      </c>
      <c r="AA981" s="5">
        <f>ORDENES[[#This Row],[Ventas Originales (con descuento)]]/ORDENES[[#This Row],[Cantidad]]</f>
        <v>11.340000000000002</v>
      </c>
      <c r="AB981" s="5">
        <f>ORDENES[[#This Row],[Ventas Originales (con descuento)]]-(ORDENES[[#This Row],[Ganancias]])</f>
        <v>17.350000000000001</v>
      </c>
    </row>
    <row r="982" spans="1:28" x14ac:dyDescent="0.35">
      <c r="A982" t="s">
        <v>7715</v>
      </c>
      <c r="B982" t="s">
        <v>80</v>
      </c>
      <c r="C982" t="s">
        <v>1</v>
      </c>
      <c r="D982" t="s">
        <v>43</v>
      </c>
      <c r="E982" t="s">
        <v>394</v>
      </c>
      <c r="F982" s="1">
        <v>44107</v>
      </c>
      <c r="G982" t="s">
        <v>7598</v>
      </c>
      <c r="H982" t="s">
        <v>1152</v>
      </c>
      <c r="I982">
        <v>10035</v>
      </c>
      <c r="J982" t="s">
        <v>1746</v>
      </c>
      <c r="K982" t="s">
        <v>1887</v>
      </c>
      <c r="L982" t="s">
        <v>1860</v>
      </c>
      <c r="M982" s="1">
        <v>44112</v>
      </c>
      <c r="N982" t="s">
        <v>1869</v>
      </c>
      <c r="O982" t="s">
        <v>7623</v>
      </c>
      <c r="P982" t="s">
        <v>1897</v>
      </c>
      <c r="Q982" t="s">
        <v>7623</v>
      </c>
      <c r="R982" t="s">
        <v>1864</v>
      </c>
      <c r="S982">
        <v>3</v>
      </c>
      <c r="T982" s="2">
        <v>0.1</v>
      </c>
      <c r="U982" s="5">
        <v>93.22</v>
      </c>
      <c r="V982" s="5">
        <f>ORDENES[[#This Row],[Ventas sin descuento]]-ORDENES[[#This Row],[costos estimados]]</f>
        <v>159.8077777777778</v>
      </c>
      <c r="W982">
        <v>6</v>
      </c>
      <c r="X982" s="5">
        <v>599.29</v>
      </c>
      <c r="Y982" s="5">
        <f>ORDENES[[#This Row],[Ventas Originales (con descuento)]]/(1-ORDENES[[#This Row],[Descuento]])</f>
        <v>665.87777777777774</v>
      </c>
      <c r="Z982" s="5">
        <f>ORDENES[[#This Row],[Ventas Originales (con descuento)]]/ORDENES[[#This Row],[Cantidad]]/(1-ORDENES[[#This Row],[Descuento]])</f>
        <v>110.97962962962961</v>
      </c>
      <c r="AA982" s="5">
        <f>ORDENES[[#This Row],[Ventas Originales (con descuento)]]/ORDENES[[#This Row],[Cantidad]]</f>
        <v>99.881666666666661</v>
      </c>
      <c r="AB982" s="5">
        <f>ORDENES[[#This Row],[Ventas Originales (con descuento)]]-(ORDENES[[#This Row],[Ganancias]])</f>
        <v>506.06999999999994</v>
      </c>
    </row>
    <row r="983" spans="1:28" x14ac:dyDescent="0.35">
      <c r="A983" t="s">
        <v>7719</v>
      </c>
      <c r="B983" t="s">
        <v>377</v>
      </c>
      <c r="C983" t="s">
        <v>1</v>
      </c>
      <c r="D983" t="s">
        <v>675</v>
      </c>
      <c r="E983" t="s">
        <v>192</v>
      </c>
      <c r="F983" s="1">
        <v>43415</v>
      </c>
      <c r="G983" t="s">
        <v>7598</v>
      </c>
      <c r="H983" t="s">
        <v>1153</v>
      </c>
      <c r="I983">
        <v>80027</v>
      </c>
      <c r="J983" t="s">
        <v>7694</v>
      </c>
      <c r="K983" t="s">
        <v>1865</v>
      </c>
      <c r="L983" t="s">
        <v>1860</v>
      </c>
      <c r="M983" s="1">
        <v>43418</v>
      </c>
      <c r="N983" t="s">
        <v>1861</v>
      </c>
      <c r="O983" t="s">
        <v>7614</v>
      </c>
      <c r="P983" t="s">
        <v>1905</v>
      </c>
      <c r="Q983" t="s">
        <v>7614</v>
      </c>
      <c r="R983" t="s">
        <v>1874</v>
      </c>
      <c r="S983">
        <v>2</v>
      </c>
      <c r="T983" s="2">
        <v>0.2</v>
      </c>
      <c r="U983" s="5">
        <v>0.81</v>
      </c>
      <c r="V983" s="5">
        <f>ORDENES[[#This Row],[Ventas sin descuento]]-ORDENES[[#This Row],[costos estimados]]</f>
        <v>1.6574999999999998</v>
      </c>
      <c r="W983">
        <v>1</v>
      </c>
      <c r="X983" s="5">
        <v>3.39</v>
      </c>
      <c r="Y983" s="5">
        <f>ORDENES[[#This Row],[Ventas Originales (con descuento)]]/(1-ORDENES[[#This Row],[Descuento]])</f>
        <v>4.2374999999999998</v>
      </c>
      <c r="Z983" s="5">
        <f>ORDENES[[#This Row],[Ventas Originales (con descuento)]]/ORDENES[[#This Row],[Cantidad]]/(1-ORDENES[[#This Row],[Descuento]])</f>
        <v>4.2374999999999998</v>
      </c>
      <c r="AA983" s="5">
        <f>ORDENES[[#This Row],[Ventas Originales (con descuento)]]/ORDENES[[#This Row],[Cantidad]]</f>
        <v>3.39</v>
      </c>
      <c r="AB983" s="5">
        <f>ORDENES[[#This Row],[Ventas Originales (con descuento)]]-(ORDENES[[#This Row],[Ganancias]])</f>
        <v>2.58</v>
      </c>
    </row>
    <row r="984" spans="1:28" x14ac:dyDescent="0.35">
      <c r="A984" t="s">
        <v>7720</v>
      </c>
      <c r="B984" t="s">
        <v>377</v>
      </c>
      <c r="C984" t="s">
        <v>1</v>
      </c>
      <c r="D984" t="s">
        <v>675</v>
      </c>
      <c r="E984" t="s">
        <v>410</v>
      </c>
      <c r="F984" s="1">
        <v>43415</v>
      </c>
      <c r="G984" t="s">
        <v>7598</v>
      </c>
      <c r="H984" t="s">
        <v>1153</v>
      </c>
      <c r="I984">
        <v>80027</v>
      </c>
      <c r="J984" t="s">
        <v>1849</v>
      </c>
      <c r="K984" t="s">
        <v>1865</v>
      </c>
      <c r="L984" t="s">
        <v>1860</v>
      </c>
      <c r="M984" s="1">
        <v>43418</v>
      </c>
      <c r="N984" t="s">
        <v>1861</v>
      </c>
      <c r="O984" t="s">
        <v>7614</v>
      </c>
      <c r="P984" t="s">
        <v>1905</v>
      </c>
      <c r="Q984" t="s">
        <v>7614</v>
      </c>
      <c r="R984" t="s">
        <v>1875</v>
      </c>
      <c r="S984">
        <v>2</v>
      </c>
      <c r="T984" s="2">
        <v>0.2</v>
      </c>
      <c r="U984" s="5">
        <v>56</v>
      </c>
      <c r="V984" s="5">
        <f>ORDENES[[#This Row],[Ventas sin descuento]]-ORDENES[[#This Row],[costos estimados]]</f>
        <v>195.995</v>
      </c>
      <c r="W984">
        <v>2</v>
      </c>
      <c r="X984" s="5">
        <v>559.98</v>
      </c>
      <c r="Y984" s="5">
        <f>ORDENES[[#This Row],[Ventas Originales (con descuento)]]/(1-ORDENES[[#This Row],[Descuento]])</f>
        <v>699.97500000000002</v>
      </c>
      <c r="Z984" s="5">
        <f>ORDENES[[#This Row],[Ventas Originales (con descuento)]]/ORDENES[[#This Row],[Cantidad]]/(1-ORDENES[[#This Row],[Descuento]])</f>
        <v>349.98750000000001</v>
      </c>
      <c r="AA984" s="5">
        <f>ORDENES[[#This Row],[Ventas Originales (con descuento)]]/ORDENES[[#This Row],[Cantidad]]</f>
        <v>279.99</v>
      </c>
      <c r="AB984" s="5">
        <f>ORDENES[[#This Row],[Ventas Originales (con descuento)]]-(ORDENES[[#This Row],[Ganancias]])</f>
        <v>503.98</v>
      </c>
    </row>
    <row r="985" spans="1:28" x14ac:dyDescent="0.35">
      <c r="A985" t="s">
        <v>7715</v>
      </c>
      <c r="B985" t="s">
        <v>377</v>
      </c>
      <c r="C985" t="s">
        <v>1</v>
      </c>
      <c r="D985" t="s">
        <v>675</v>
      </c>
      <c r="E985" t="s">
        <v>41</v>
      </c>
      <c r="F985" s="1">
        <v>43415</v>
      </c>
      <c r="G985" t="s">
        <v>7598</v>
      </c>
      <c r="H985" t="s">
        <v>1153</v>
      </c>
      <c r="I985">
        <v>80027</v>
      </c>
      <c r="J985" t="s">
        <v>7647</v>
      </c>
      <c r="K985" t="s">
        <v>1865</v>
      </c>
      <c r="L985" t="s">
        <v>1860</v>
      </c>
      <c r="M985" s="1">
        <v>43418</v>
      </c>
      <c r="N985" t="s">
        <v>1861</v>
      </c>
      <c r="O985" t="s">
        <v>7614</v>
      </c>
      <c r="P985" t="s">
        <v>1905</v>
      </c>
      <c r="Q985" t="s">
        <v>7614</v>
      </c>
      <c r="R985" t="s">
        <v>1864</v>
      </c>
      <c r="S985">
        <v>2</v>
      </c>
      <c r="T985" s="2">
        <v>0.2</v>
      </c>
      <c r="U985" s="5">
        <v>75.489999999999995</v>
      </c>
      <c r="V985" s="5">
        <f>ORDENES[[#This Row],[Ventas sin descuento]]-ORDENES[[#This Row],[costos estimados]]</f>
        <v>226.46999999999991</v>
      </c>
      <c r="W985">
        <v>5</v>
      </c>
      <c r="X985" s="5">
        <v>603.91999999999996</v>
      </c>
      <c r="Y985" s="5">
        <f>ORDENES[[#This Row],[Ventas Originales (con descuento)]]/(1-ORDENES[[#This Row],[Descuento]])</f>
        <v>754.89999999999986</v>
      </c>
      <c r="Z985" s="5">
        <f>ORDENES[[#This Row],[Ventas Originales (con descuento)]]/ORDENES[[#This Row],[Cantidad]]/(1-ORDENES[[#This Row],[Descuento]])</f>
        <v>150.97999999999999</v>
      </c>
      <c r="AA985" s="5">
        <f>ORDENES[[#This Row],[Ventas Originales (con descuento)]]/ORDENES[[#This Row],[Cantidad]]</f>
        <v>120.78399999999999</v>
      </c>
      <c r="AB985" s="5">
        <f>ORDENES[[#This Row],[Ventas Originales (con descuento)]]-(ORDENES[[#This Row],[Ganancias]])</f>
        <v>528.42999999999995</v>
      </c>
    </row>
    <row r="986" spans="1:28" x14ac:dyDescent="0.35">
      <c r="A986" t="s">
        <v>7719</v>
      </c>
      <c r="B986" t="s">
        <v>167</v>
      </c>
      <c r="C986" t="s">
        <v>1</v>
      </c>
      <c r="D986" t="s">
        <v>676</v>
      </c>
      <c r="E986" t="s">
        <v>47</v>
      </c>
      <c r="F986" s="1">
        <v>44468</v>
      </c>
      <c r="G986" t="s">
        <v>7598</v>
      </c>
      <c r="H986" t="s">
        <v>1154</v>
      </c>
      <c r="I986">
        <v>77506</v>
      </c>
      <c r="J986" t="s">
        <v>1748</v>
      </c>
      <c r="K986" t="s">
        <v>1881</v>
      </c>
      <c r="L986" t="s">
        <v>1882</v>
      </c>
      <c r="M986" s="1">
        <v>44474</v>
      </c>
      <c r="N986" t="s">
        <v>1869</v>
      </c>
      <c r="O986" t="s">
        <v>7623</v>
      </c>
      <c r="P986" t="s">
        <v>1883</v>
      </c>
      <c r="Q986" t="s">
        <v>7623</v>
      </c>
      <c r="R986" t="s">
        <v>1868</v>
      </c>
      <c r="S986">
        <v>4</v>
      </c>
      <c r="T986" s="2">
        <v>0.2</v>
      </c>
      <c r="U986" s="5">
        <v>2.59</v>
      </c>
      <c r="V986" s="5">
        <f>ORDENES[[#This Row],[Ventas sin descuento]]-ORDENES[[#This Row],[costos estimados]]</f>
        <v>4.5824999999999987</v>
      </c>
      <c r="W986">
        <v>2</v>
      </c>
      <c r="X986" s="5">
        <v>7.97</v>
      </c>
      <c r="Y986" s="5">
        <f>ORDENES[[#This Row],[Ventas Originales (con descuento)]]/(1-ORDENES[[#This Row],[Descuento]])</f>
        <v>9.9624999999999986</v>
      </c>
      <c r="Z986" s="5">
        <f>ORDENES[[#This Row],[Ventas Originales (con descuento)]]/ORDENES[[#This Row],[Cantidad]]/(1-ORDENES[[#This Row],[Descuento]])</f>
        <v>4.9812499999999993</v>
      </c>
      <c r="AA986" s="5">
        <f>ORDENES[[#This Row],[Ventas Originales (con descuento)]]/ORDENES[[#This Row],[Cantidad]]</f>
        <v>3.9849999999999999</v>
      </c>
      <c r="AB986" s="5">
        <f>ORDENES[[#This Row],[Ventas Originales (con descuento)]]-(ORDENES[[#This Row],[Ganancias]])</f>
        <v>5.38</v>
      </c>
    </row>
    <row r="987" spans="1:28" x14ac:dyDescent="0.35">
      <c r="A987" t="s">
        <v>7719</v>
      </c>
      <c r="B987" t="s">
        <v>167</v>
      </c>
      <c r="C987" t="s">
        <v>1</v>
      </c>
      <c r="D987" t="s">
        <v>676</v>
      </c>
      <c r="E987" t="s">
        <v>18</v>
      </c>
      <c r="F987" s="1">
        <v>44468</v>
      </c>
      <c r="G987" t="s">
        <v>7598</v>
      </c>
      <c r="H987" t="s">
        <v>1154</v>
      </c>
      <c r="I987">
        <v>77506</v>
      </c>
      <c r="J987" t="s">
        <v>1850</v>
      </c>
      <c r="K987" t="s">
        <v>1881</v>
      </c>
      <c r="L987" t="s">
        <v>1882</v>
      </c>
      <c r="M987" s="1">
        <v>44474</v>
      </c>
      <c r="N987" t="s">
        <v>1869</v>
      </c>
      <c r="O987" t="s">
        <v>7623</v>
      </c>
      <c r="P987" t="s">
        <v>1883</v>
      </c>
      <c r="Q987" t="s">
        <v>7623</v>
      </c>
      <c r="R987" t="s">
        <v>1890</v>
      </c>
      <c r="S987">
        <v>4</v>
      </c>
      <c r="T987" s="2">
        <v>0.2</v>
      </c>
      <c r="U987" s="5">
        <v>9.44</v>
      </c>
      <c r="V987" s="5">
        <f>ORDENES[[#This Row],[Ventas sin descuento]]-ORDENES[[#This Row],[costos estimados]]</f>
        <v>16.432499999999997</v>
      </c>
      <c r="W987">
        <v>4</v>
      </c>
      <c r="X987" s="5">
        <v>27.97</v>
      </c>
      <c r="Y987" s="5">
        <f>ORDENES[[#This Row],[Ventas Originales (con descuento)]]/(1-ORDENES[[#This Row],[Descuento]])</f>
        <v>34.962499999999999</v>
      </c>
      <c r="Z987" s="5">
        <f>ORDENES[[#This Row],[Ventas Originales (con descuento)]]/ORDENES[[#This Row],[Cantidad]]/(1-ORDENES[[#This Row],[Descuento]])</f>
        <v>8.7406249999999996</v>
      </c>
      <c r="AA987" s="5">
        <f>ORDENES[[#This Row],[Ventas Originales (con descuento)]]/ORDENES[[#This Row],[Cantidad]]</f>
        <v>6.9924999999999997</v>
      </c>
      <c r="AB987" s="5">
        <f>ORDENES[[#This Row],[Ventas Originales (con descuento)]]-(ORDENES[[#This Row],[Ganancias]])</f>
        <v>18.53</v>
      </c>
    </row>
    <row r="988" spans="1:28" x14ac:dyDescent="0.35">
      <c r="A988" t="s">
        <v>7720</v>
      </c>
      <c r="B988" t="s">
        <v>167</v>
      </c>
      <c r="C988" t="s">
        <v>1</v>
      </c>
      <c r="D988" t="s">
        <v>676</v>
      </c>
      <c r="E988" t="s">
        <v>677</v>
      </c>
      <c r="F988" s="1">
        <v>44468</v>
      </c>
      <c r="G988" t="s">
        <v>7598</v>
      </c>
      <c r="H988" t="s">
        <v>1154</v>
      </c>
      <c r="I988">
        <v>77506</v>
      </c>
      <c r="J988" t="s">
        <v>1851</v>
      </c>
      <c r="K988" t="s">
        <v>1881</v>
      </c>
      <c r="L988" t="s">
        <v>1882</v>
      </c>
      <c r="M988" s="1">
        <v>44474</v>
      </c>
      <c r="N988" t="s">
        <v>1869</v>
      </c>
      <c r="O988" t="s">
        <v>7623</v>
      </c>
      <c r="P988" t="s">
        <v>1883</v>
      </c>
      <c r="Q988" t="s">
        <v>7623</v>
      </c>
      <c r="R988" t="s">
        <v>1912</v>
      </c>
      <c r="S988">
        <v>4</v>
      </c>
      <c r="T988" s="2">
        <v>0.4</v>
      </c>
      <c r="U988" s="5">
        <v>44.87</v>
      </c>
      <c r="V988" s="5">
        <f>ORDENES[[#This Row],[Ventas sin descuento]]-ORDENES[[#This Row],[costos estimados]]</f>
        <v>269.21000000000004</v>
      </c>
      <c r="W988">
        <v>3</v>
      </c>
      <c r="X988" s="5">
        <v>336.51</v>
      </c>
      <c r="Y988" s="5">
        <f>ORDENES[[#This Row],[Ventas Originales (con descuento)]]/(1-ORDENES[[#This Row],[Descuento]])</f>
        <v>560.85</v>
      </c>
      <c r="Z988" s="5">
        <f>ORDENES[[#This Row],[Ventas Originales (con descuento)]]/ORDENES[[#This Row],[Cantidad]]/(1-ORDENES[[#This Row],[Descuento]])</f>
        <v>186.95000000000002</v>
      </c>
      <c r="AA988" s="5">
        <f>ORDENES[[#This Row],[Ventas Originales (con descuento)]]/ORDENES[[#This Row],[Cantidad]]</f>
        <v>112.17</v>
      </c>
      <c r="AB988" s="5">
        <f>ORDENES[[#This Row],[Ventas Originales (con descuento)]]-(ORDENES[[#This Row],[Ganancias]])</f>
        <v>291.64</v>
      </c>
    </row>
    <row r="989" spans="1:28" x14ac:dyDescent="0.35">
      <c r="A989" t="s">
        <v>7719</v>
      </c>
      <c r="B989" t="s">
        <v>51</v>
      </c>
      <c r="C989" t="s">
        <v>1</v>
      </c>
      <c r="D989" t="s">
        <v>678</v>
      </c>
      <c r="E989" t="s">
        <v>38</v>
      </c>
      <c r="F989" s="1">
        <v>43534</v>
      </c>
      <c r="G989" t="s">
        <v>7613</v>
      </c>
      <c r="H989" t="s">
        <v>1155</v>
      </c>
      <c r="I989">
        <v>77041</v>
      </c>
      <c r="J989" t="s">
        <v>1852</v>
      </c>
      <c r="K989" t="s">
        <v>1881</v>
      </c>
      <c r="L989" t="s">
        <v>1860</v>
      </c>
      <c r="M989" s="1">
        <v>43534</v>
      </c>
      <c r="N989" t="s">
        <v>1919</v>
      </c>
      <c r="O989" t="s">
        <v>7722</v>
      </c>
      <c r="P989" t="s">
        <v>1883</v>
      </c>
      <c r="Q989" t="s">
        <v>7722</v>
      </c>
      <c r="R989" t="s">
        <v>1876</v>
      </c>
      <c r="S989">
        <v>1</v>
      </c>
      <c r="T989" s="2">
        <v>0.8</v>
      </c>
      <c r="U989" s="5">
        <v>-1.89</v>
      </c>
      <c r="V989" s="5">
        <f>ORDENES[[#This Row],[Ventas sin descuento]]-ORDENES[[#This Row],[costos estimados]]</f>
        <v>2.5500000000000016</v>
      </c>
      <c r="W989">
        <v>2</v>
      </c>
      <c r="X989" s="5">
        <v>1.1100000000000001</v>
      </c>
      <c r="Y989" s="5">
        <f>ORDENES[[#This Row],[Ventas Originales (con descuento)]]/(1-ORDENES[[#This Row],[Descuento]])</f>
        <v>5.5500000000000016</v>
      </c>
      <c r="Z989" s="5">
        <f>ORDENES[[#This Row],[Ventas Originales (con descuento)]]/ORDENES[[#This Row],[Cantidad]]/(1-ORDENES[[#This Row],[Descuento]])</f>
        <v>2.7750000000000008</v>
      </c>
      <c r="AA989" s="5">
        <f>ORDENES[[#This Row],[Ventas Originales (con descuento)]]/ORDENES[[#This Row],[Cantidad]]</f>
        <v>0.55500000000000005</v>
      </c>
      <c r="AB989" s="5">
        <f>ORDENES[[#This Row],[Ventas Originales (con descuento)]]-(ORDENES[[#This Row],[Ganancias]])</f>
        <v>3</v>
      </c>
    </row>
    <row r="990" spans="1:28" x14ac:dyDescent="0.35">
      <c r="A990" t="s">
        <v>7715</v>
      </c>
      <c r="B990" t="s">
        <v>396</v>
      </c>
      <c r="C990" t="s">
        <v>1</v>
      </c>
      <c r="D990" t="s">
        <v>412</v>
      </c>
      <c r="E990" t="s">
        <v>89</v>
      </c>
      <c r="F990" s="1">
        <v>44337</v>
      </c>
      <c r="G990" t="s">
        <v>7598</v>
      </c>
      <c r="H990" t="s">
        <v>1156</v>
      </c>
      <c r="I990">
        <v>13021</v>
      </c>
      <c r="J990" t="s">
        <v>1688</v>
      </c>
      <c r="K990" t="s">
        <v>1887</v>
      </c>
      <c r="L990" t="s">
        <v>1866</v>
      </c>
      <c r="M990" s="1">
        <v>44342</v>
      </c>
      <c r="N990" t="s">
        <v>1869</v>
      </c>
      <c r="O990" t="s">
        <v>7623</v>
      </c>
      <c r="P990" t="s">
        <v>1897</v>
      </c>
      <c r="Q990" t="s">
        <v>7623</v>
      </c>
      <c r="R990" t="s">
        <v>1873</v>
      </c>
      <c r="S990">
        <v>3</v>
      </c>
      <c r="T990" s="2">
        <v>0</v>
      </c>
      <c r="U990" s="5">
        <v>72.81</v>
      </c>
      <c r="V990" s="5">
        <f>ORDENES[[#This Row],[Ventas sin descuento]]-ORDENES[[#This Row],[costos estimados]]</f>
        <v>72.81</v>
      </c>
      <c r="W990">
        <v>5</v>
      </c>
      <c r="X990" s="5">
        <v>520.04999999999995</v>
      </c>
      <c r="Y990" s="5">
        <f>ORDENES[[#This Row],[Ventas Originales (con descuento)]]/(1-ORDENES[[#This Row],[Descuento]])</f>
        <v>520.04999999999995</v>
      </c>
      <c r="Z990" s="5">
        <f>ORDENES[[#This Row],[Ventas Originales (con descuento)]]/ORDENES[[#This Row],[Cantidad]]/(1-ORDENES[[#This Row],[Descuento]])</f>
        <v>104.00999999999999</v>
      </c>
      <c r="AA990" s="5">
        <f>ORDENES[[#This Row],[Ventas Originales (con descuento)]]/ORDENES[[#This Row],[Cantidad]]</f>
        <v>104.00999999999999</v>
      </c>
      <c r="AB990" s="5">
        <f>ORDENES[[#This Row],[Ventas Originales (con descuento)]]-(ORDENES[[#This Row],[Ganancias]])</f>
        <v>447.23999999999995</v>
      </c>
    </row>
    <row r="991" spans="1:28" x14ac:dyDescent="0.35">
      <c r="A991" t="s">
        <v>7719</v>
      </c>
      <c r="B991" t="s">
        <v>396</v>
      </c>
      <c r="C991" t="s">
        <v>1</v>
      </c>
      <c r="D991" t="s">
        <v>412</v>
      </c>
      <c r="E991" t="s">
        <v>374</v>
      </c>
      <c r="F991" s="1">
        <v>44337</v>
      </c>
      <c r="G991" t="s">
        <v>7598</v>
      </c>
      <c r="H991" t="s">
        <v>1156</v>
      </c>
      <c r="I991">
        <v>13021</v>
      </c>
      <c r="J991" t="s">
        <v>1853</v>
      </c>
      <c r="K991" t="s">
        <v>1887</v>
      </c>
      <c r="L991" t="s">
        <v>1866</v>
      </c>
      <c r="M991" s="1">
        <v>44342</v>
      </c>
      <c r="N991" t="s">
        <v>1869</v>
      </c>
      <c r="O991" t="s">
        <v>7623</v>
      </c>
      <c r="P991" t="s">
        <v>1897</v>
      </c>
      <c r="Q991" t="s">
        <v>7623</v>
      </c>
      <c r="R991" t="s">
        <v>1874</v>
      </c>
      <c r="S991">
        <v>3</v>
      </c>
      <c r="T991" s="2">
        <v>0</v>
      </c>
      <c r="U991" s="5">
        <v>5.21</v>
      </c>
      <c r="V991" s="5">
        <f>ORDENES[[#This Row],[Ventas sin descuento]]-ORDENES[[#This Row],[costos estimados]]</f>
        <v>5.2100000000000009</v>
      </c>
      <c r="W991">
        <v>3</v>
      </c>
      <c r="X991" s="5">
        <v>17.97</v>
      </c>
      <c r="Y991" s="5">
        <f>ORDENES[[#This Row],[Ventas Originales (con descuento)]]/(1-ORDENES[[#This Row],[Descuento]])</f>
        <v>17.97</v>
      </c>
      <c r="Z991" s="5">
        <f>ORDENES[[#This Row],[Ventas Originales (con descuento)]]/ORDENES[[#This Row],[Cantidad]]/(1-ORDENES[[#This Row],[Descuento]])</f>
        <v>5.9899999999999993</v>
      </c>
      <c r="AA991" s="5">
        <f>ORDENES[[#This Row],[Ventas Originales (con descuento)]]/ORDENES[[#This Row],[Cantidad]]</f>
        <v>5.9899999999999993</v>
      </c>
      <c r="AB991" s="5">
        <f>ORDENES[[#This Row],[Ventas Originales (con descuento)]]-(ORDENES[[#This Row],[Ganancias]])</f>
        <v>12.759999999999998</v>
      </c>
    </row>
    <row r="992" spans="1:28" x14ac:dyDescent="0.35">
      <c r="A992" t="s">
        <v>7715</v>
      </c>
      <c r="B992" t="s">
        <v>390</v>
      </c>
      <c r="C992" t="s">
        <v>1</v>
      </c>
      <c r="D992" t="s">
        <v>679</v>
      </c>
      <c r="E992" t="s">
        <v>4</v>
      </c>
      <c r="F992" s="1">
        <v>43553</v>
      </c>
      <c r="G992" t="s">
        <v>7613</v>
      </c>
      <c r="H992" t="s">
        <v>1157</v>
      </c>
      <c r="I992">
        <v>32216</v>
      </c>
      <c r="J992" t="s">
        <v>1419</v>
      </c>
      <c r="K992" t="s">
        <v>1859</v>
      </c>
      <c r="L992" t="s">
        <v>1882</v>
      </c>
      <c r="M992" s="1">
        <v>43555</v>
      </c>
      <c r="N992" t="s">
        <v>1861</v>
      </c>
      <c r="O992" t="s">
        <v>7614</v>
      </c>
      <c r="P992" t="s">
        <v>1870</v>
      </c>
      <c r="Q992" t="s">
        <v>7614</v>
      </c>
      <c r="R992" t="s">
        <v>1864</v>
      </c>
      <c r="S992">
        <v>1</v>
      </c>
      <c r="T992" s="2">
        <v>0.2</v>
      </c>
      <c r="U992" s="5">
        <v>131.28</v>
      </c>
      <c r="V992" s="5">
        <f>ORDENES[[#This Row],[Ventas sin descuento]]-ORDENES[[#This Row],[costos estimados]]</f>
        <v>423.01</v>
      </c>
      <c r="W992">
        <v>5</v>
      </c>
      <c r="X992" s="5">
        <v>1166.92</v>
      </c>
      <c r="Y992" s="5">
        <f>ORDENES[[#This Row],[Ventas Originales (con descuento)]]/(1-ORDENES[[#This Row],[Descuento]])</f>
        <v>1458.65</v>
      </c>
      <c r="Z992" s="5">
        <f>ORDENES[[#This Row],[Ventas Originales (con descuento)]]/ORDENES[[#This Row],[Cantidad]]/(1-ORDENES[[#This Row],[Descuento]])</f>
        <v>291.73</v>
      </c>
      <c r="AA992" s="5">
        <f>ORDENES[[#This Row],[Ventas Originales (con descuento)]]/ORDENES[[#This Row],[Cantidad]]</f>
        <v>233.38400000000001</v>
      </c>
      <c r="AB992" s="5">
        <f>ORDENES[[#This Row],[Ventas Originales (con descuento)]]-(ORDENES[[#This Row],[Ganancias]])</f>
        <v>1035.6400000000001</v>
      </c>
    </row>
    <row r="993" spans="1:28" x14ac:dyDescent="0.35">
      <c r="A993" t="s">
        <v>7719</v>
      </c>
      <c r="B993" t="s">
        <v>80</v>
      </c>
      <c r="C993" t="s">
        <v>1</v>
      </c>
      <c r="D993" t="s">
        <v>154</v>
      </c>
      <c r="E993" t="s">
        <v>406</v>
      </c>
      <c r="F993" s="1">
        <v>44083</v>
      </c>
      <c r="G993" t="s">
        <v>7613</v>
      </c>
      <c r="H993" t="s">
        <v>1158</v>
      </c>
      <c r="I993">
        <v>10024</v>
      </c>
      <c r="J993" t="s">
        <v>7606</v>
      </c>
      <c r="K993" t="s">
        <v>1887</v>
      </c>
      <c r="L993" t="s">
        <v>1860</v>
      </c>
      <c r="M993" s="1">
        <v>44085</v>
      </c>
      <c r="N993" t="s">
        <v>1891</v>
      </c>
      <c r="O993" t="s">
        <v>7675</v>
      </c>
      <c r="P993" t="s">
        <v>1897</v>
      </c>
      <c r="Q993" t="s">
        <v>7675</v>
      </c>
      <c r="R993" t="s">
        <v>1876</v>
      </c>
      <c r="S993">
        <v>1</v>
      </c>
      <c r="T993" s="2">
        <v>0.2</v>
      </c>
      <c r="U993" s="5">
        <v>5.48</v>
      </c>
      <c r="V993" s="5">
        <f>ORDENES[[#This Row],[Ventas sin descuento]]-ORDENES[[#This Row],[costos estimados]]</f>
        <v>9.1349999999999998</v>
      </c>
      <c r="W993">
        <v>2</v>
      </c>
      <c r="X993" s="5">
        <v>14.62</v>
      </c>
      <c r="Y993" s="5">
        <f>ORDENES[[#This Row],[Ventas Originales (con descuento)]]/(1-ORDENES[[#This Row],[Descuento]])</f>
        <v>18.274999999999999</v>
      </c>
      <c r="Z993" s="5">
        <f>ORDENES[[#This Row],[Ventas Originales (con descuento)]]/ORDENES[[#This Row],[Cantidad]]/(1-ORDENES[[#This Row],[Descuento]])</f>
        <v>9.1374999999999993</v>
      </c>
      <c r="AA993" s="5">
        <f>ORDENES[[#This Row],[Ventas Originales (con descuento)]]/ORDENES[[#This Row],[Cantidad]]</f>
        <v>7.31</v>
      </c>
      <c r="AB993" s="5">
        <f>ORDENES[[#This Row],[Ventas Originales (con descuento)]]-(ORDENES[[#This Row],[Ganancias]])</f>
        <v>9.1399999999999988</v>
      </c>
    </row>
    <row r="994" spans="1:28" x14ac:dyDescent="0.35">
      <c r="A994" t="s">
        <v>7719</v>
      </c>
      <c r="B994" t="s">
        <v>176</v>
      </c>
      <c r="C994" t="s">
        <v>1</v>
      </c>
      <c r="D994" t="s">
        <v>571</v>
      </c>
      <c r="E994" t="s">
        <v>67</v>
      </c>
      <c r="F994" s="1">
        <v>44069</v>
      </c>
      <c r="G994" t="s">
        <v>7613</v>
      </c>
      <c r="H994" t="s">
        <v>1159</v>
      </c>
      <c r="I994">
        <v>95123</v>
      </c>
      <c r="J994" t="s">
        <v>1399</v>
      </c>
      <c r="K994" t="s">
        <v>1865</v>
      </c>
      <c r="L994" t="s">
        <v>1860</v>
      </c>
      <c r="M994" s="1">
        <v>44070</v>
      </c>
      <c r="N994" t="s">
        <v>1891</v>
      </c>
      <c r="O994" t="s">
        <v>7675</v>
      </c>
      <c r="P994" t="s">
        <v>1867</v>
      </c>
      <c r="Q994" t="s">
        <v>7675</v>
      </c>
      <c r="R994" t="s">
        <v>1898</v>
      </c>
      <c r="S994">
        <v>1</v>
      </c>
      <c r="T994" s="2">
        <v>0</v>
      </c>
      <c r="U994" s="5">
        <v>4.91</v>
      </c>
      <c r="V994" s="5">
        <f>ORDENES[[#This Row],[Ventas sin descuento]]-ORDENES[[#This Row],[costos estimados]]</f>
        <v>4.91</v>
      </c>
      <c r="W994">
        <v>3</v>
      </c>
      <c r="X994" s="5">
        <v>10.23</v>
      </c>
      <c r="Y994" s="5">
        <f>ORDENES[[#This Row],[Ventas Originales (con descuento)]]/(1-ORDENES[[#This Row],[Descuento]])</f>
        <v>10.23</v>
      </c>
      <c r="Z994" s="5">
        <f>ORDENES[[#This Row],[Ventas Originales (con descuento)]]/ORDENES[[#This Row],[Cantidad]]/(1-ORDENES[[#This Row],[Descuento]])</f>
        <v>3.41</v>
      </c>
      <c r="AA994" s="5">
        <f>ORDENES[[#This Row],[Ventas Originales (con descuento)]]/ORDENES[[#This Row],[Cantidad]]</f>
        <v>3.41</v>
      </c>
      <c r="AB994" s="5">
        <f>ORDENES[[#This Row],[Ventas Originales (con descuento)]]-(ORDENES[[#This Row],[Ganancias]])</f>
        <v>5.32</v>
      </c>
    </row>
    <row r="995" spans="1:28" x14ac:dyDescent="0.35">
      <c r="A995" t="s">
        <v>7719</v>
      </c>
      <c r="B995" t="s">
        <v>176</v>
      </c>
      <c r="C995" t="s">
        <v>1</v>
      </c>
      <c r="D995" t="s">
        <v>571</v>
      </c>
      <c r="E995" t="s">
        <v>21</v>
      </c>
      <c r="F995" s="1">
        <v>44069</v>
      </c>
      <c r="G995" t="s">
        <v>7613</v>
      </c>
      <c r="H995" t="s">
        <v>1159</v>
      </c>
      <c r="I995">
        <v>95123</v>
      </c>
      <c r="J995" t="s">
        <v>1854</v>
      </c>
      <c r="K995" t="s">
        <v>1865</v>
      </c>
      <c r="L995" t="s">
        <v>1860</v>
      </c>
      <c r="M995" s="1">
        <v>44070</v>
      </c>
      <c r="N995" t="s">
        <v>1891</v>
      </c>
      <c r="O995" t="s">
        <v>7675</v>
      </c>
      <c r="P995" t="s">
        <v>1867</v>
      </c>
      <c r="Q995" t="s">
        <v>7675</v>
      </c>
      <c r="R995" t="s">
        <v>1879</v>
      </c>
      <c r="S995">
        <v>1</v>
      </c>
      <c r="T995" s="2">
        <v>0</v>
      </c>
      <c r="U995" s="5">
        <v>69.709999999999994</v>
      </c>
      <c r="V995" s="5">
        <f>ORDENES[[#This Row],[Ventas sin descuento]]-ORDENES[[#This Row],[costos estimados]]</f>
        <v>69.709999999999994</v>
      </c>
      <c r="W995">
        <v>5</v>
      </c>
      <c r="X995" s="5">
        <v>154.9</v>
      </c>
      <c r="Y995" s="5">
        <f>ORDENES[[#This Row],[Ventas Originales (con descuento)]]/(1-ORDENES[[#This Row],[Descuento]])</f>
        <v>154.9</v>
      </c>
      <c r="Z995" s="5">
        <f>ORDENES[[#This Row],[Ventas Originales (con descuento)]]/ORDENES[[#This Row],[Cantidad]]/(1-ORDENES[[#This Row],[Descuento]])</f>
        <v>30.98</v>
      </c>
      <c r="AA995" s="5">
        <f>ORDENES[[#This Row],[Ventas Originales (con descuento)]]/ORDENES[[#This Row],[Cantidad]]</f>
        <v>30.98</v>
      </c>
      <c r="AB995" s="5">
        <f>ORDENES[[#This Row],[Ventas Originales (con descuento)]]-(ORDENES[[#This Row],[Ganancias]])</f>
        <v>85.190000000000012</v>
      </c>
    </row>
    <row r="996" spans="1:28" x14ac:dyDescent="0.35">
      <c r="A996" t="s">
        <v>7719</v>
      </c>
      <c r="B996" t="s">
        <v>680</v>
      </c>
      <c r="C996" t="s">
        <v>1</v>
      </c>
      <c r="D996" t="s">
        <v>681</v>
      </c>
      <c r="E996" t="s">
        <v>7624</v>
      </c>
      <c r="F996" s="1">
        <v>43241</v>
      </c>
      <c r="G996" t="s">
        <v>7613</v>
      </c>
      <c r="H996" t="s">
        <v>1160</v>
      </c>
      <c r="I996">
        <v>23464</v>
      </c>
      <c r="J996" t="s">
        <v>7653</v>
      </c>
      <c r="K996" t="s">
        <v>1859</v>
      </c>
      <c r="L996" t="s">
        <v>1866</v>
      </c>
      <c r="M996" s="1">
        <v>43245</v>
      </c>
      <c r="N996" t="s">
        <v>1869</v>
      </c>
      <c r="O996" t="s">
        <v>7623</v>
      </c>
      <c r="P996" t="s">
        <v>1900</v>
      </c>
      <c r="Q996" t="s">
        <v>7623</v>
      </c>
      <c r="R996" t="s">
        <v>1876</v>
      </c>
      <c r="S996">
        <v>3</v>
      </c>
      <c r="T996" s="2">
        <v>0</v>
      </c>
      <c r="U996" s="5">
        <v>1276.49</v>
      </c>
      <c r="V996" s="5">
        <f>ORDENES[[#This Row],[Ventas sin descuento]]-ORDENES[[#This Row],[costos estimados]]</f>
        <v>1276.49</v>
      </c>
      <c r="W996">
        <v>7</v>
      </c>
      <c r="X996" s="5">
        <v>2715.93</v>
      </c>
      <c r="Y996" s="5">
        <f>ORDENES[[#This Row],[Ventas Originales (con descuento)]]/(1-ORDENES[[#This Row],[Descuento]])</f>
        <v>2715.93</v>
      </c>
      <c r="Z996" s="5">
        <f>ORDENES[[#This Row],[Ventas Originales (con descuento)]]/ORDENES[[#This Row],[Cantidad]]/(1-ORDENES[[#This Row],[Descuento]])</f>
        <v>387.98999999999995</v>
      </c>
      <c r="AA996" s="5">
        <f>ORDENES[[#This Row],[Ventas Originales (con descuento)]]/ORDENES[[#This Row],[Cantidad]]</f>
        <v>387.98999999999995</v>
      </c>
      <c r="AB996" s="5">
        <f>ORDENES[[#This Row],[Ventas Originales (con descuento)]]-(ORDENES[[#This Row],[Ganancias]])</f>
        <v>1439.4399999999998</v>
      </c>
    </row>
    <row r="997" spans="1:28" x14ac:dyDescent="0.35">
      <c r="A997" t="s">
        <v>7720</v>
      </c>
      <c r="B997" t="s">
        <v>680</v>
      </c>
      <c r="C997" t="s">
        <v>1</v>
      </c>
      <c r="D997" t="s">
        <v>681</v>
      </c>
      <c r="E997" t="s">
        <v>60</v>
      </c>
      <c r="F997" s="1">
        <v>43241</v>
      </c>
      <c r="G997" t="s">
        <v>7613</v>
      </c>
      <c r="H997" t="s">
        <v>1160</v>
      </c>
      <c r="I997">
        <v>23464</v>
      </c>
      <c r="J997" t="s">
        <v>1855</v>
      </c>
      <c r="K997" t="s">
        <v>1859</v>
      </c>
      <c r="L997" t="s">
        <v>1866</v>
      </c>
      <c r="M997" s="1">
        <v>43245</v>
      </c>
      <c r="N997" t="s">
        <v>1869</v>
      </c>
      <c r="O997" t="s">
        <v>7623</v>
      </c>
      <c r="P997" t="s">
        <v>1900</v>
      </c>
      <c r="Q997" t="s">
        <v>7623</v>
      </c>
      <c r="R997" t="s">
        <v>1875</v>
      </c>
      <c r="S997">
        <v>3</v>
      </c>
      <c r="T997" s="2">
        <v>0</v>
      </c>
      <c r="U997" s="5">
        <v>173.03</v>
      </c>
      <c r="V997" s="5">
        <f>ORDENES[[#This Row],[Ventas sin descuento]]-ORDENES[[#This Row],[costos estimados]]</f>
        <v>173.02999999999997</v>
      </c>
      <c r="W997">
        <v>3</v>
      </c>
      <c r="X997" s="5">
        <v>617.97</v>
      </c>
      <c r="Y997" s="5">
        <f>ORDENES[[#This Row],[Ventas Originales (con descuento)]]/(1-ORDENES[[#This Row],[Descuento]])</f>
        <v>617.97</v>
      </c>
      <c r="Z997" s="5">
        <f>ORDENES[[#This Row],[Ventas Originales (con descuento)]]/ORDENES[[#This Row],[Cantidad]]/(1-ORDENES[[#This Row],[Descuento]])</f>
        <v>205.99</v>
      </c>
      <c r="AA997" s="5">
        <f>ORDENES[[#This Row],[Ventas Originales (con descuento)]]/ORDENES[[#This Row],[Cantidad]]</f>
        <v>205.99</v>
      </c>
      <c r="AB997" s="5">
        <f>ORDENES[[#This Row],[Ventas Originales (con descuento)]]-(ORDENES[[#This Row],[Ganancias]])</f>
        <v>444.94000000000005</v>
      </c>
    </row>
    <row r="998" spans="1:28" x14ac:dyDescent="0.35">
      <c r="A998" t="s">
        <v>7719</v>
      </c>
      <c r="B998" t="s">
        <v>0</v>
      </c>
      <c r="C998" t="s">
        <v>1</v>
      </c>
      <c r="D998" t="s">
        <v>682</v>
      </c>
      <c r="E998" t="s">
        <v>18</v>
      </c>
      <c r="F998" s="1">
        <v>43766</v>
      </c>
      <c r="G998" t="s">
        <v>7598</v>
      </c>
      <c r="H998" t="s">
        <v>1161</v>
      </c>
      <c r="I998">
        <v>42420</v>
      </c>
      <c r="J998" t="s">
        <v>1856</v>
      </c>
      <c r="K998" t="s">
        <v>1859</v>
      </c>
      <c r="L998" t="s">
        <v>1860</v>
      </c>
      <c r="M998" s="1">
        <v>43772</v>
      </c>
      <c r="N998" t="s">
        <v>1869</v>
      </c>
      <c r="O998" t="s">
        <v>7623</v>
      </c>
      <c r="P998" t="s">
        <v>1862</v>
      </c>
      <c r="Q998" t="s">
        <v>7623</v>
      </c>
      <c r="R998" t="s">
        <v>1890</v>
      </c>
      <c r="S998">
        <v>4</v>
      </c>
      <c r="T998" s="2">
        <v>0</v>
      </c>
      <c r="U998" s="5">
        <v>4.91</v>
      </c>
      <c r="V998" s="5">
        <f>ORDENES[[#This Row],[Ventas sin descuento]]-ORDENES[[#This Row],[costos estimados]]</f>
        <v>4.91</v>
      </c>
      <c r="W998">
        <v>1</v>
      </c>
      <c r="X998" s="5">
        <v>10.67</v>
      </c>
      <c r="Y998" s="5">
        <f>ORDENES[[#This Row],[Ventas Originales (con descuento)]]/(1-ORDENES[[#This Row],[Descuento]])</f>
        <v>10.67</v>
      </c>
      <c r="Z998" s="5">
        <f>ORDENES[[#This Row],[Ventas Originales (con descuento)]]/ORDENES[[#This Row],[Cantidad]]/(1-ORDENES[[#This Row],[Descuento]])</f>
        <v>10.67</v>
      </c>
      <c r="AA998" s="5">
        <f>ORDENES[[#This Row],[Ventas Originales (con descuento)]]/ORDENES[[#This Row],[Cantidad]]</f>
        <v>10.67</v>
      </c>
      <c r="AB998" s="5">
        <f>ORDENES[[#This Row],[Ventas Originales (con descuento)]]-(ORDENES[[#This Row],[Ganancias]])</f>
        <v>5.76</v>
      </c>
    </row>
    <row r="999" spans="1:28" x14ac:dyDescent="0.35">
      <c r="A999" t="s">
        <v>7719</v>
      </c>
      <c r="B999" t="s">
        <v>0</v>
      </c>
      <c r="C999" t="s">
        <v>1</v>
      </c>
      <c r="D999" t="s">
        <v>682</v>
      </c>
      <c r="E999" t="s">
        <v>18</v>
      </c>
      <c r="F999" s="1">
        <v>43766</v>
      </c>
      <c r="G999" t="s">
        <v>7598</v>
      </c>
      <c r="H999" t="s">
        <v>1161</v>
      </c>
      <c r="I999">
        <v>42420</v>
      </c>
      <c r="J999" t="s">
        <v>1857</v>
      </c>
      <c r="K999" t="s">
        <v>1859</v>
      </c>
      <c r="L999" t="s">
        <v>1860</v>
      </c>
      <c r="M999" s="1">
        <v>43772</v>
      </c>
      <c r="N999" t="s">
        <v>1869</v>
      </c>
      <c r="O999" t="s">
        <v>7623</v>
      </c>
      <c r="P999" t="s">
        <v>1862</v>
      </c>
      <c r="Q999" t="s">
        <v>7623</v>
      </c>
      <c r="R999" t="s">
        <v>1872</v>
      </c>
      <c r="S999">
        <v>4</v>
      </c>
      <c r="T999" s="2">
        <v>0</v>
      </c>
      <c r="U999" s="5">
        <v>9.89</v>
      </c>
      <c r="V999" s="5">
        <f>ORDENES[[#This Row],[Ventas sin descuento]]-ORDENES[[#This Row],[costos estimados]]</f>
        <v>9.89</v>
      </c>
      <c r="W999">
        <v>3</v>
      </c>
      <c r="X999" s="5">
        <v>36.630000000000003</v>
      </c>
      <c r="Y999" s="5">
        <f>ORDENES[[#This Row],[Ventas Originales (con descuento)]]/(1-ORDENES[[#This Row],[Descuento]])</f>
        <v>36.630000000000003</v>
      </c>
      <c r="Z999" s="5">
        <f>ORDENES[[#This Row],[Ventas Originales (con descuento)]]/ORDENES[[#This Row],[Cantidad]]/(1-ORDENES[[#This Row],[Descuento]])</f>
        <v>12.21</v>
      </c>
      <c r="AA999" s="5">
        <f>ORDENES[[#This Row],[Ventas Originales (con descuento)]]/ORDENES[[#This Row],[Cantidad]]</f>
        <v>12.21</v>
      </c>
      <c r="AB999" s="5">
        <f>ORDENES[[#This Row],[Ventas Originales (con descuento)]]-(ORDENES[[#This Row],[Ganancias]])</f>
        <v>26.740000000000002</v>
      </c>
    </row>
    <row r="1000" spans="1:28" x14ac:dyDescent="0.35">
      <c r="A1000" t="s">
        <v>7715</v>
      </c>
      <c r="B1000" t="s">
        <v>0</v>
      </c>
      <c r="C1000" t="s">
        <v>1</v>
      </c>
      <c r="D1000" t="s">
        <v>682</v>
      </c>
      <c r="E1000" t="s">
        <v>18</v>
      </c>
      <c r="F1000" s="1">
        <v>43766</v>
      </c>
      <c r="G1000" t="s">
        <v>7598</v>
      </c>
      <c r="H1000" t="s">
        <v>1161</v>
      </c>
      <c r="I1000">
        <v>42420</v>
      </c>
      <c r="J1000" t="s">
        <v>1858</v>
      </c>
      <c r="K1000" t="s">
        <v>1859</v>
      </c>
      <c r="L1000" t="s">
        <v>1860</v>
      </c>
      <c r="M1000" s="1">
        <v>43772</v>
      </c>
      <c r="N1000" t="s">
        <v>1869</v>
      </c>
      <c r="O1000" t="s">
        <v>7623</v>
      </c>
      <c r="P1000" t="s">
        <v>1862</v>
      </c>
      <c r="Q1000" t="s">
        <v>7623</v>
      </c>
      <c r="R1000" t="s">
        <v>1873</v>
      </c>
      <c r="S1000">
        <v>4</v>
      </c>
      <c r="T1000" s="2">
        <v>0</v>
      </c>
      <c r="U1000" s="5">
        <v>9.16</v>
      </c>
      <c r="V1000" s="5">
        <f>ORDENES[[#This Row],[Ventas sin descuento]]-ORDENES[[#This Row],[costos estimados]]</f>
        <v>9.16</v>
      </c>
      <c r="W1000">
        <v>5</v>
      </c>
      <c r="X1000" s="5">
        <v>24.1</v>
      </c>
      <c r="Y1000" s="5">
        <f>ORDENES[[#This Row],[Ventas Originales (con descuento)]]/(1-ORDENES[[#This Row],[Descuento]])</f>
        <v>24.1</v>
      </c>
      <c r="Z1000" s="5">
        <f>ORDENES[[#This Row],[Ventas Originales (con descuento)]]/ORDENES[[#This Row],[Cantidad]]/(1-ORDENES[[#This Row],[Descuento]])</f>
        <v>4.82</v>
      </c>
      <c r="AA1000" s="5">
        <f>ORDENES[[#This Row],[Ventas Originales (con descuento)]]/ORDENES[[#This Row],[Cantidad]]</f>
        <v>4.82</v>
      </c>
      <c r="AB1000" s="5">
        <f>ORDENES[[#This Row],[Ventas Originales (con descuento)]]-(ORDENES[[#This Row],[Ganancias]])</f>
        <v>14.940000000000001</v>
      </c>
    </row>
    <row r="1001" spans="1:28" x14ac:dyDescent="0.35">
      <c r="A1001" t="s">
        <v>7715</v>
      </c>
      <c r="B1001" t="s">
        <v>0</v>
      </c>
      <c r="C1001" t="s">
        <v>1</v>
      </c>
      <c r="D1001" t="s">
        <v>682</v>
      </c>
      <c r="E1001" t="s">
        <v>79</v>
      </c>
      <c r="F1001" s="1">
        <v>43766</v>
      </c>
      <c r="G1001" t="s">
        <v>7598</v>
      </c>
      <c r="H1001" t="s">
        <v>1161</v>
      </c>
      <c r="I1001">
        <v>42420</v>
      </c>
      <c r="J1001" t="s">
        <v>1418</v>
      </c>
      <c r="K1001" t="s">
        <v>1859</v>
      </c>
      <c r="L1001" t="s">
        <v>1860</v>
      </c>
      <c r="M1001" s="1">
        <v>43772</v>
      </c>
      <c r="N1001" t="s">
        <v>1869</v>
      </c>
      <c r="O1001" t="s">
        <v>7623</v>
      </c>
      <c r="P1001" t="s">
        <v>1862</v>
      </c>
      <c r="Q1001" t="s">
        <v>7623</v>
      </c>
      <c r="R1001" t="s">
        <v>1873</v>
      </c>
      <c r="S1001">
        <v>4</v>
      </c>
      <c r="T1001" s="2">
        <v>0</v>
      </c>
      <c r="U1001" s="5">
        <v>12.91</v>
      </c>
      <c r="V1001" s="5">
        <f>ORDENES[[#This Row],[Ventas sin descuento]]-ORDENES[[#This Row],[costos estimados]]</f>
        <v>12.91</v>
      </c>
      <c r="W1001">
        <v>7</v>
      </c>
      <c r="X1001" s="5">
        <v>33.11</v>
      </c>
      <c r="Y1001" s="5">
        <f>ORDENES[[#This Row],[Ventas Originales (con descuento)]]/(1-ORDENES[[#This Row],[Descuento]])</f>
        <v>33.11</v>
      </c>
      <c r="Z1001" s="5">
        <f>ORDENES[[#This Row],[Ventas Originales (con descuento)]]/ORDENES[[#This Row],[Cantidad]]/(1-ORDENES[[#This Row],[Descuento]])</f>
        <v>4.7299999999999995</v>
      </c>
      <c r="AA1001" s="5">
        <f>ORDENES[[#This Row],[Ventas Originales (con descuento)]]/ORDENES[[#This Row],[Cantidad]]</f>
        <v>4.7299999999999995</v>
      </c>
      <c r="AB1001" s="5">
        <f>ORDENES[[#This Row],[Ventas Originales (con descuento)]]-(ORDENES[[#This Row],[Ganancias]])</f>
        <v>20.2</v>
      </c>
    </row>
    <row r="1002" spans="1:28" x14ac:dyDescent="0.35">
      <c r="A1002" t="s">
        <v>7715</v>
      </c>
      <c r="B1002" t="s">
        <v>2957</v>
      </c>
      <c r="C1002" t="s">
        <v>1</v>
      </c>
      <c r="D1002" t="s">
        <v>2015</v>
      </c>
      <c r="E1002" t="s">
        <v>327</v>
      </c>
      <c r="F1002" s="1">
        <v>44145</v>
      </c>
      <c r="G1002" t="s">
        <v>7613</v>
      </c>
      <c r="H1002" t="s">
        <v>3727</v>
      </c>
      <c r="I1002">
        <v>73120</v>
      </c>
      <c r="J1002" t="s">
        <v>1986</v>
      </c>
      <c r="K1002" t="s">
        <v>1881</v>
      </c>
      <c r="L1002" t="s">
        <v>1860</v>
      </c>
      <c r="M1002" s="1">
        <v>44147</v>
      </c>
      <c r="N1002" t="s">
        <v>1891</v>
      </c>
      <c r="O1002" t="s">
        <v>7675</v>
      </c>
      <c r="P1002" t="s">
        <v>1910</v>
      </c>
      <c r="Q1002" t="s">
        <v>7675</v>
      </c>
      <c r="R1002" t="s">
        <v>1863</v>
      </c>
      <c r="S1002">
        <v>1</v>
      </c>
      <c r="T1002" s="2">
        <v>0</v>
      </c>
      <c r="U1002" s="5">
        <v>54.71</v>
      </c>
      <c r="V1002" s="5">
        <f>ORDENES[[#This Row],[Ventas sin descuento]]-ORDENES[[#This Row],[costos estimados]]</f>
        <v>54.70999999999998</v>
      </c>
      <c r="W1002">
        <v>2</v>
      </c>
      <c r="X1002" s="5">
        <v>341.96</v>
      </c>
      <c r="Y1002" s="5">
        <f>ORDENES[[#This Row],[Ventas Originales (con descuento)]]/(1-ORDENES[[#This Row],[Descuento]])</f>
        <v>341.96</v>
      </c>
      <c r="Z1002" s="5">
        <f>ORDENES[[#This Row],[Ventas Originales (con descuento)]]/ORDENES[[#This Row],[Cantidad]]/(1-ORDENES[[#This Row],[Descuento]])</f>
        <v>170.98</v>
      </c>
      <c r="AA1002" s="5">
        <f>ORDENES[[#This Row],[Ventas Originales (con descuento)]]/ORDENES[[#This Row],[Cantidad]]</f>
        <v>170.98</v>
      </c>
      <c r="AB1002" s="5">
        <f>ORDENES[[#This Row],[Ventas Originales (con descuento)]]-(ORDENES[[#This Row],[Ganancias]])</f>
        <v>287.25</v>
      </c>
    </row>
    <row r="1003" spans="1:28" x14ac:dyDescent="0.35">
      <c r="A1003" t="s">
        <v>7715</v>
      </c>
      <c r="B1003" t="s">
        <v>247</v>
      </c>
      <c r="C1003" t="s">
        <v>1</v>
      </c>
      <c r="D1003" t="s">
        <v>488</v>
      </c>
      <c r="E1003" t="s">
        <v>152</v>
      </c>
      <c r="F1003" s="1">
        <v>44552</v>
      </c>
      <c r="G1003" t="s">
        <v>7613</v>
      </c>
      <c r="H1003" t="s">
        <v>3728</v>
      </c>
      <c r="I1003">
        <v>48227</v>
      </c>
      <c r="J1003" t="s">
        <v>1273</v>
      </c>
      <c r="K1003" t="s">
        <v>1881</v>
      </c>
      <c r="L1003" t="s">
        <v>1860</v>
      </c>
      <c r="M1003" s="1">
        <v>44555</v>
      </c>
      <c r="N1003" t="s">
        <v>1891</v>
      </c>
      <c r="O1003" t="s">
        <v>7675</v>
      </c>
      <c r="P1003" t="s">
        <v>1894</v>
      </c>
      <c r="Q1003" t="s">
        <v>7675</v>
      </c>
      <c r="R1003" t="s">
        <v>1871</v>
      </c>
      <c r="S1003">
        <v>2</v>
      </c>
      <c r="T1003" s="2">
        <v>0</v>
      </c>
      <c r="U1003" s="5">
        <v>70.010000000000005</v>
      </c>
      <c r="V1003" s="5">
        <f>ORDENES[[#This Row],[Ventas sin descuento]]-ORDENES[[#This Row],[costos estimados]]</f>
        <v>70.009999999999991</v>
      </c>
      <c r="W1003">
        <v>2</v>
      </c>
      <c r="X1003" s="5">
        <v>411.8</v>
      </c>
      <c r="Y1003" s="5">
        <f>ORDENES[[#This Row],[Ventas Originales (con descuento)]]/(1-ORDENES[[#This Row],[Descuento]])</f>
        <v>411.8</v>
      </c>
      <c r="Z1003" s="5">
        <f>ORDENES[[#This Row],[Ventas Originales (con descuento)]]/ORDENES[[#This Row],[Cantidad]]/(1-ORDENES[[#This Row],[Descuento]])</f>
        <v>205.9</v>
      </c>
      <c r="AA1003" s="5">
        <f>ORDENES[[#This Row],[Ventas Originales (con descuento)]]/ORDENES[[#This Row],[Cantidad]]</f>
        <v>205.9</v>
      </c>
      <c r="AB1003" s="5">
        <f>ORDENES[[#This Row],[Ventas Originales (con descuento)]]-(ORDENES[[#This Row],[Ganancias]])</f>
        <v>341.79</v>
      </c>
    </row>
    <row r="1004" spans="1:28" x14ac:dyDescent="0.35">
      <c r="A1004" t="s">
        <v>7715</v>
      </c>
      <c r="B1004" t="s">
        <v>3249</v>
      </c>
      <c r="C1004" t="s">
        <v>1</v>
      </c>
      <c r="D1004" t="s">
        <v>2736</v>
      </c>
      <c r="E1004" t="s">
        <v>101</v>
      </c>
      <c r="F1004" s="1">
        <v>43684</v>
      </c>
      <c r="G1004" t="s">
        <v>7613</v>
      </c>
      <c r="H1004" t="s">
        <v>3729</v>
      </c>
      <c r="I1004">
        <v>63122</v>
      </c>
      <c r="J1004" t="s">
        <v>3250</v>
      </c>
      <c r="K1004" t="s">
        <v>1881</v>
      </c>
      <c r="L1004" t="s">
        <v>1860</v>
      </c>
      <c r="M1004" s="1">
        <v>43685</v>
      </c>
      <c r="N1004" t="s">
        <v>1891</v>
      </c>
      <c r="O1004" t="s">
        <v>7675</v>
      </c>
      <c r="P1004" t="s">
        <v>1909</v>
      </c>
      <c r="Q1004" t="s">
        <v>7675</v>
      </c>
      <c r="R1004" t="s">
        <v>1873</v>
      </c>
      <c r="S1004">
        <v>1</v>
      </c>
      <c r="T1004" s="2">
        <v>0</v>
      </c>
      <c r="U1004" s="5">
        <v>34.07</v>
      </c>
      <c r="V1004" s="5">
        <f>ORDENES[[#This Row],[Ventas sin descuento]]-ORDENES[[#This Row],[costos estimados]]</f>
        <v>34.069999999999993</v>
      </c>
      <c r="W1004">
        <v>3</v>
      </c>
      <c r="X1004" s="5">
        <v>212.94</v>
      </c>
      <c r="Y1004" s="5">
        <f>ORDENES[[#This Row],[Ventas Originales (con descuento)]]/(1-ORDENES[[#This Row],[Descuento]])</f>
        <v>212.94</v>
      </c>
      <c r="Z1004" s="5">
        <f>ORDENES[[#This Row],[Ventas Originales (con descuento)]]/ORDENES[[#This Row],[Cantidad]]/(1-ORDENES[[#This Row],[Descuento]])</f>
        <v>70.98</v>
      </c>
      <c r="AA1004" s="5">
        <f>ORDENES[[#This Row],[Ventas Originales (con descuento)]]/ORDENES[[#This Row],[Cantidad]]</f>
        <v>70.98</v>
      </c>
      <c r="AB1004" s="5">
        <f>ORDENES[[#This Row],[Ventas Originales (con descuento)]]-(ORDENES[[#This Row],[Ganancias]])</f>
        <v>178.87</v>
      </c>
    </row>
    <row r="1005" spans="1:28" x14ac:dyDescent="0.35">
      <c r="A1005" t="s">
        <v>7715</v>
      </c>
      <c r="B1005" t="s">
        <v>3587</v>
      </c>
      <c r="C1005" t="s">
        <v>1</v>
      </c>
      <c r="D1005" t="s">
        <v>2640</v>
      </c>
      <c r="E1005" t="s">
        <v>381</v>
      </c>
      <c r="F1005" s="1">
        <v>44105</v>
      </c>
      <c r="G1005" t="s">
        <v>7613</v>
      </c>
      <c r="H1005" t="s">
        <v>3730</v>
      </c>
      <c r="I1005">
        <v>46350</v>
      </c>
      <c r="J1005" t="s">
        <v>2468</v>
      </c>
      <c r="K1005" t="s">
        <v>1881</v>
      </c>
      <c r="L1005" t="s">
        <v>1860</v>
      </c>
      <c r="M1005" s="1">
        <v>44106</v>
      </c>
      <c r="N1005" t="s">
        <v>1891</v>
      </c>
      <c r="O1005" t="s">
        <v>7675</v>
      </c>
      <c r="P1005" t="s">
        <v>1896</v>
      </c>
      <c r="Q1005" t="s">
        <v>7675</v>
      </c>
      <c r="R1005" t="s">
        <v>1873</v>
      </c>
      <c r="S1005">
        <v>1</v>
      </c>
      <c r="T1005" s="2">
        <v>0</v>
      </c>
      <c r="U1005" s="5">
        <v>10.88</v>
      </c>
      <c r="V1005" s="5">
        <f>ORDENES[[#This Row],[Ventas sin descuento]]-ORDENES[[#This Row],[costos estimados]]</f>
        <v>10.880000000000003</v>
      </c>
      <c r="W1005">
        <v>5</v>
      </c>
      <c r="X1005" s="5">
        <v>41.85</v>
      </c>
      <c r="Y1005" s="5">
        <f>ORDENES[[#This Row],[Ventas Originales (con descuento)]]/(1-ORDENES[[#This Row],[Descuento]])</f>
        <v>41.85</v>
      </c>
      <c r="Z1005" s="5">
        <f>ORDENES[[#This Row],[Ventas Originales (con descuento)]]/ORDENES[[#This Row],[Cantidad]]/(1-ORDENES[[#This Row],[Descuento]])</f>
        <v>8.370000000000001</v>
      </c>
      <c r="AA1005" s="5">
        <f>ORDENES[[#This Row],[Ventas Originales (con descuento)]]/ORDENES[[#This Row],[Cantidad]]</f>
        <v>8.370000000000001</v>
      </c>
      <c r="AB1005" s="5">
        <f>ORDENES[[#This Row],[Ventas Originales (con descuento)]]-(ORDENES[[#This Row],[Ganancias]])</f>
        <v>30.97</v>
      </c>
    </row>
    <row r="1006" spans="1:28" x14ac:dyDescent="0.35">
      <c r="A1006" t="s">
        <v>7715</v>
      </c>
      <c r="B1006" t="s">
        <v>3130</v>
      </c>
      <c r="C1006" t="s">
        <v>1</v>
      </c>
      <c r="D1006" t="s">
        <v>330</v>
      </c>
      <c r="E1006" t="s">
        <v>57</v>
      </c>
      <c r="F1006" s="1">
        <v>44133</v>
      </c>
      <c r="G1006" t="s">
        <v>7613</v>
      </c>
      <c r="H1006" t="s">
        <v>3731</v>
      </c>
      <c r="I1006">
        <v>48911</v>
      </c>
      <c r="J1006" t="s">
        <v>1413</v>
      </c>
      <c r="K1006" t="s">
        <v>1881</v>
      </c>
      <c r="L1006" t="s">
        <v>1860</v>
      </c>
      <c r="M1006" s="1">
        <v>44135</v>
      </c>
      <c r="N1006" t="s">
        <v>1891</v>
      </c>
      <c r="O1006" t="s">
        <v>7675</v>
      </c>
      <c r="P1006" t="s">
        <v>1894</v>
      </c>
      <c r="Q1006" t="s">
        <v>7675</v>
      </c>
      <c r="R1006" t="s">
        <v>1873</v>
      </c>
      <c r="S1006">
        <v>1</v>
      </c>
      <c r="T1006" s="2">
        <v>0</v>
      </c>
      <c r="U1006" s="5">
        <v>32.159999999999997</v>
      </c>
      <c r="V1006" s="5">
        <f>ORDENES[[#This Row],[Ventas sin descuento]]-ORDENES[[#This Row],[costos estimados]]</f>
        <v>32.159999999999997</v>
      </c>
      <c r="W1006">
        <v>5</v>
      </c>
      <c r="X1006" s="5">
        <v>67</v>
      </c>
      <c r="Y1006" s="5">
        <f>ORDENES[[#This Row],[Ventas Originales (con descuento)]]/(1-ORDENES[[#This Row],[Descuento]])</f>
        <v>67</v>
      </c>
      <c r="Z1006" s="5">
        <f>ORDENES[[#This Row],[Ventas Originales (con descuento)]]/ORDENES[[#This Row],[Cantidad]]/(1-ORDENES[[#This Row],[Descuento]])</f>
        <v>13.4</v>
      </c>
      <c r="AA1006" s="5">
        <f>ORDENES[[#This Row],[Ventas Originales (con descuento)]]/ORDENES[[#This Row],[Cantidad]]</f>
        <v>13.4</v>
      </c>
      <c r="AB1006" s="5">
        <f>ORDENES[[#This Row],[Ventas Originales (con descuento)]]-(ORDENES[[#This Row],[Ganancias]])</f>
        <v>34.840000000000003</v>
      </c>
    </row>
    <row r="1007" spans="1:28" x14ac:dyDescent="0.35">
      <c r="A1007" t="s">
        <v>7715</v>
      </c>
      <c r="B1007" t="s">
        <v>247</v>
      </c>
      <c r="C1007" t="s">
        <v>1</v>
      </c>
      <c r="D1007" t="s">
        <v>488</v>
      </c>
      <c r="E1007" t="s">
        <v>4</v>
      </c>
      <c r="F1007" s="1">
        <v>44552</v>
      </c>
      <c r="G1007" t="s">
        <v>7613</v>
      </c>
      <c r="H1007" t="s">
        <v>3728</v>
      </c>
      <c r="I1007">
        <v>48227</v>
      </c>
      <c r="J1007" t="s">
        <v>1738</v>
      </c>
      <c r="K1007" t="s">
        <v>1881</v>
      </c>
      <c r="L1007" t="s">
        <v>1860</v>
      </c>
      <c r="M1007" s="1">
        <v>44555</v>
      </c>
      <c r="N1007" t="s">
        <v>1891</v>
      </c>
      <c r="O1007" t="s">
        <v>7675</v>
      </c>
      <c r="P1007" t="s">
        <v>1894</v>
      </c>
      <c r="Q1007" t="s">
        <v>7675</v>
      </c>
      <c r="R1007" t="s">
        <v>1864</v>
      </c>
      <c r="S1007">
        <v>2</v>
      </c>
      <c r="T1007" s="2">
        <v>0</v>
      </c>
      <c r="U1007" s="5">
        <v>412.54</v>
      </c>
      <c r="V1007" s="5">
        <f>ORDENES[[#This Row],[Ventas sin descuento]]-ORDENES[[#This Row],[costos estimados]]</f>
        <v>412.53999999999996</v>
      </c>
      <c r="W1007">
        <v>7</v>
      </c>
      <c r="X1007" s="5">
        <v>1586.69</v>
      </c>
      <c r="Y1007" s="5">
        <f>ORDENES[[#This Row],[Ventas Originales (con descuento)]]/(1-ORDENES[[#This Row],[Descuento]])</f>
        <v>1586.69</v>
      </c>
      <c r="Z1007" s="5">
        <f>ORDENES[[#This Row],[Ventas Originales (con descuento)]]/ORDENES[[#This Row],[Cantidad]]/(1-ORDENES[[#This Row],[Descuento]])</f>
        <v>226.67000000000002</v>
      </c>
      <c r="AA1007" s="5">
        <f>ORDENES[[#This Row],[Ventas Originales (con descuento)]]/ORDENES[[#This Row],[Cantidad]]</f>
        <v>226.67000000000002</v>
      </c>
      <c r="AB1007" s="5">
        <f>ORDENES[[#This Row],[Ventas Originales (con descuento)]]-(ORDENES[[#This Row],[Ganancias]])</f>
        <v>1174.1500000000001</v>
      </c>
    </row>
    <row r="1008" spans="1:28" x14ac:dyDescent="0.35">
      <c r="A1008" t="s">
        <v>7715</v>
      </c>
      <c r="B1008" t="s">
        <v>603</v>
      </c>
      <c r="C1008" t="s">
        <v>1</v>
      </c>
      <c r="D1008" t="s">
        <v>637</v>
      </c>
      <c r="E1008" t="s">
        <v>497</v>
      </c>
      <c r="F1008" s="1">
        <v>43232</v>
      </c>
      <c r="G1008" t="s">
        <v>7613</v>
      </c>
      <c r="H1008" t="s">
        <v>3732</v>
      </c>
      <c r="I1008">
        <v>53209</v>
      </c>
      <c r="J1008" t="s">
        <v>1642</v>
      </c>
      <c r="K1008" t="s">
        <v>1881</v>
      </c>
      <c r="L1008" t="s">
        <v>1860</v>
      </c>
      <c r="M1008" s="1">
        <v>43235</v>
      </c>
      <c r="N1008" t="s">
        <v>1891</v>
      </c>
      <c r="O1008" t="s">
        <v>7675</v>
      </c>
      <c r="P1008" t="s">
        <v>1884</v>
      </c>
      <c r="Q1008" t="s">
        <v>7675</v>
      </c>
      <c r="R1008" t="s">
        <v>1873</v>
      </c>
      <c r="S1008">
        <v>2</v>
      </c>
      <c r="T1008" s="2">
        <v>0</v>
      </c>
      <c r="U1008" s="5">
        <v>10.78</v>
      </c>
      <c r="V1008" s="5">
        <f>ORDENES[[#This Row],[Ventas sin descuento]]-ORDENES[[#This Row],[costos estimados]]</f>
        <v>10.780000000000001</v>
      </c>
      <c r="W1008">
        <v>7</v>
      </c>
      <c r="X1008" s="5">
        <v>34.79</v>
      </c>
      <c r="Y1008" s="5">
        <f>ORDENES[[#This Row],[Ventas Originales (con descuento)]]/(1-ORDENES[[#This Row],[Descuento]])</f>
        <v>34.79</v>
      </c>
      <c r="Z1008" s="5">
        <f>ORDENES[[#This Row],[Ventas Originales (con descuento)]]/ORDENES[[#This Row],[Cantidad]]/(1-ORDENES[[#This Row],[Descuento]])</f>
        <v>4.97</v>
      </c>
      <c r="AA1008" s="5">
        <f>ORDENES[[#This Row],[Ventas Originales (con descuento)]]/ORDENES[[#This Row],[Cantidad]]</f>
        <v>4.97</v>
      </c>
      <c r="AB1008" s="5">
        <f>ORDENES[[#This Row],[Ventas Originales (con descuento)]]-(ORDENES[[#This Row],[Ganancias]])</f>
        <v>24.009999999999998</v>
      </c>
    </row>
    <row r="1009" spans="1:28" x14ac:dyDescent="0.35">
      <c r="A1009" t="s">
        <v>7715</v>
      </c>
      <c r="B1009" t="s">
        <v>28</v>
      </c>
      <c r="C1009" t="s">
        <v>1</v>
      </c>
      <c r="D1009" t="s">
        <v>529</v>
      </c>
      <c r="E1009" t="s">
        <v>394</v>
      </c>
      <c r="F1009" s="1">
        <v>43435</v>
      </c>
      <c r="G1009" t="s">
        <v>7613</v>
      </c>
      <c r="H1009" t="s">
        <v>3733</v>
      </c>
      <c r="I1009">
        <v>53711</v>
      </c>
      <c r="J1009" t="s">
        <v>2947</v>
      </c>
      <c r="K1009" t="s">
        <v>1881</v>
      </c>
      <c r="L1009" t="s">
        <v>1860</v>
      </c>
      <c r="M1009" s="1">
        <v>43437</v>
      </c>
      <c r="N1009" t="s">
        <v>1891</v>
      </c>
      <c r="O1009" t="s">
        <v>7675</v>
      </c>
      <c r="P1009" t="s">
        <v>1884</v>
      </c>
      <c r="Q1009" t="s">
        <v>7675</v>
      </c>
      <c r="R1009" t="s">
        <v>1864</v>
      </c>
      <c r="S1009">
        <v>1</v>
      </c>
      <c r="T1009" s="2">
        <v>0</v>
      </c>
      <c r="U1009" s="5">
        <v>673.88</v>
      </c>
      <c r="V1009" s="5">
        <f>ORDENES[[#This Row],[Ventas sin descuento]]-ORDENES[[#This Row],[costos estimados]]</f>
        <v>673.88000000000011</v>
      </c>
      <c r="W1009">
        <v>8</v>
      </c>
      <c r="X1009" s="5">
        <v>2807.84</v>
      </c>
      <c r="Y1009" s="5">
        <f>ORDENES[[#This Row],[Ventas Originales (con descuento)]]/(1-ORDENES[[#This Row],[Descuento]])</f>
        <v>2807.84</v>
      </c>
      <c r="Z1009" s="5">
        <f>ORDENES[[#This Row],[Ventas Originales (con descuento)]]/ORDENES[[#This Row],[Cantidad]]/(1-ORDENES[[#This Row],[Descuento]])</f>
        <v>350.98</v>
      </c>
      <c r="AA1009" s="5">
        <f>ORDENES[[#This Row],[Ventas Originales (con descuento)]]/ORDENES[[#This Row],[Cantidad]]</f>
        <v>350.98</v>
      </c>
      <c r="AB1009" s="5">
        <f>ORDENES[[#This Row],[Ventas Originales (con descuento)]]-(ORDENES[[#This Row],[Ganancias]])</f>
        <v>2133.96</v>
      </c>
    </row>
    <row r="1010" spans="1:28" x14ac:dyDescent="0.35">
      <c r="A1010" t="s">
        <v>7715</v>
      </c>
      <c r="B1010" t="s">
        <v>90</v>
      </c>
      <c r="C1010" t="s">
        <v>1</v>
      </c>
      <c r="D1010" t="s">
        <v>3302</v>
      </c>
      <c r="E1010" t="s">
        <v>240</v>
      </c>
      <c r="F1010" s="1">
        <v>44411</v>
      </c>
      <c r="G1010" t="s">
        <v>7613</v>
      </c>
      <c r="H1010" t="s">
        <v>3734</v>
      </c>
      <c r="I1010">
        <v>60623</v>
      </c>
      <c r="J1010" t="s">
        <v>1938</v>
      </c>
      <c r="K1010" t="s">
        <v>1881</v>
      </c>
      <c r="L1010" t="s">
        <v>1860</v>
      </c>
      <c r="M1010" s="1">
        <v>44412</v>
      </c>
      <c r="N1010" t="s">
        <v>1891</v>
      </c>
      <c r="O1010" t="s">
        <v>7675</v>
      </c>
      <c r="P1010" t="s">
        <v>1892</v>
      </c>
      <c r="Q1010" t="s">
        <v>7675</v>
      </c>
      <c r="R1010" t="s">
        <v>1863</v>
      </c>
      <c r="S1010">
        <v>1</v>
      </c>
      <c r="T1010" s="2">
        <v>0.3</v>
      </c>
      <c r="U1010" s="5">
        <v>-36.67</v>
      </c>
      <c r="V1010" s="5">
        <f>ORDENES[[#This Row],[Ventas sin descuento]]-ORDENES[[#This Row],[costos estimados]]</f>
        <v>41.917142857142835</v>
      </c>
      <c r="W1010">
        <v>2</v>
      </c>
      <c r="X1010" s="5">
        <v>183.37</v>
      </c>
      <c r="Y1010" s="5">
        <f>ORDENES[[#This Row],[Ventas Originales (con descuento)]]/(1-ORDENES[[#This Row],[Descuento]])</f>
        <v>261.95714285714286</v>
      </c>
      <c r="Z1010" s="5">
        <f>ORDENES[[#This Row],[Ventas Originales (con descuento)]]/ORDENES[[#This Row],[Cantidad]]/(1-ORDENES[[#This Row],[Descuento]])</f>
        <v>130.97857142857143</v>
      </c>
      <c r="AA1010" s="5">
        <f>ORDENES[[#This Row],[Ventas Originales (con descuento)]]/ORDENES[[#This Row],[Cantidad]]</f>
        <v>91.685000000000002</v>
      </c>
      <c r="AB1010" s="5">
        <f>ORDENES[[#This Row],[Ventas Originales (con descuento)]]-(ORDENES[[#This Row],[Ganancias]])</f>
        <v>220.04000000000002</v>
      </c>
    </row>
    <row r="1011" spans="1:28" x14ac:dyDescent="0.35">
      <c r="A1011" t="s">
        <v>7715</v>
      </c>
      <c r="B1011" t="s">
        <v>90</v>
      </c>
      <c r="C1011" t="s">
        <v>1</v>
      </c>
      <c r="D1011" t="s">
        <v>422</v>
      </c>
      <c r="E1011" t="s">
        <v>18</v>
      </c>
      <c r="F1011" s="1">
        <v>44463</v>
      </c>
      <c r="G1011" t="s">
        <v>7613</v>
      </c>
      <c r="H1011" t="s">
        <v>3735</v>
      </c>
      <c r="I1011">
        <v>60623</v>
      </c>
      <c r="J1011" t="s">
        <v>2235</v>
      </c>
      <c r="K1011" t="s">
        <v>1881</v>
      </c>
      <c r="L1011" t="s">
        <v>1860</v>
      </c>
      <c r="M1011" s="1">
        <v>44465</v>
      </c>
      <c r="N1011" t="s">
        <v>1891</v>
      </c>
      <c r="O1011" t="s">
        <v>7675</v>
      </c>
      <c r="P1011" t="s">
        <v>1892</v>
      </c>
      <c r="Q1011" t="s">
        <v>7675</v>
      </c>
      <c r="R1011" t="s">
        <v>1864</v>
      </c>
      <c r="S1011">
        <v>1</v>
      </c>
      <c r="T1011" s="2">
        <v>0.3</v>
      </c>
      <c r="U1011" s="5">
        <v>-14.87</v>
      </c>
      <c r="V1011" s="5">
        <f>ORDENES[[#This Row],[Ventas sin descuento]]-ORDENES[[#This Row],[costos estimados]]</f>
        <v>208.18428571428581</v>
      </c>
      <c r="W1011">
        <v>2</v>
      </c>
      <c r="X1011" s="5">
        <v>520.46</v>
      </c>
      <c r="Y1011" s="5">
        <f>ORDENES[[#This Row],[Ventas Originales (con descuento)]]/(1-ORDENES[[#This Row],[Descuento]])</f>
        <v>743.51428571428585</v>
      </c>
      <c r="Z1011" s="5">
        <f>ORDENES[[#This Row],[Ventas Originales (con descuento)]]/ORDENES[[#This Row],[Cantidad]]/(1-ORDENES[[#This Row],[Descuento]])</f>
        <v>371.75714285714292</v>
      </c>
      <c r="AA1011" s="5">
        <f>ORDENES[[#This Row],[Ventas Originales (con descuento)]]/ORDENES[[#This Row],[Cantidad]]</f>
        <v>260.23</v>
      </c>
      <c r="AB1011" s="5">
        <f>ORDENES[[#This Row],[Ventas Originales (con descuento)]]-(ORDENES[[#This Row],[Ganancias]])</f>
        <v>535.33000000000004</v>
      </c>
    </row>
    <row r="1012" spans="1:28" x14ac:dyDescent="0.35">
      <c r="A1012" t="s">
        <v>7715</v>
      </c>
      <c r="B1012" t="s">
        <v>51</v>
      </c>
      <c r="C1012" t="s">
        <v>1</v>
      </c>
      <c r="D1012" t="s">
        <v>2261</v>
      </c>
      <c r="E1012" t="s">
        <v>41</v>
      </c>
      <c r="F1012" s="1">
        <v>44519</v>
      </c>
      <c r="G1012" t="s">
        <v>7598</v>
      </c>
      <c r="H1012" t="s">
        <v>3736</v>
      </c>
      <c r="I1012">
        <v>77095</v>
      </c>
      <c r="J1012" t="s">
        <v>2777</v>
      </c>
      <c r="K1012" t="s">
        <v>1881</v>
      </c>
      <c r="L1012" t="s">
        <v>1860</v>
      </c>
      <c r="M1012" s="1">
        <v>44521</v>
      </c>
      <c r="N1012" t="s">
        <v>1891</v>
      </c>
      <c r="O1012" t="s">
        <v>7675</v>
      </c>
      <c r="P1012" t="s">
        <v>1883</v>
      </c>
      <c r="Q1012" t="s">
        <v>7675</v>
      </c>
      <c r="R1012" t="s">
        <v>1864</v>
      </c>
      <c r="S1012">
        <v>1</v>
      </c>
      <c r="T1012" s="2">
        <v>0.3</v>
      </c>
      <c r="U1012" s="5">
        <v>-46.4</v>
      </c>
      <c r="V1012" s="5">
        <f>ORDENES[[#This Row],[Ventas sin descuento]]-ORDENES[[#This Row],[costos estimados]]</f>
        <v>35.482857142857171</v>
      </c>
      <c r="W1012">
        <v>3</v>
      </c>
      <c r="X1012" s="5">
        <v>191.06</v>
      </c>
      <c r="Y1012" s="5">
        <f>ORDENES[[#This Row],[Ventas Originales (con descuento)]]/(1-ORDENES[[#This Row],[Descuento]])</f>
        <v>272.94285714285718</v>
      </c>
      <c r="Z1012" s="5">
        <f>ORDENES[[#This Row],[Ventas Originales (con descuento)]]/ORDENES[[#This Row],[Cantidad]]/(1-ORDENES[[#This Row],[Descuento]])</f>
        <v>90.980952380952388</v>
      </c>
      <c r="AA1012" s="5">
        <f>ORDENES[[#This Row],[Ventas Originales (con descuento)]]/ORDENES[[#This Row],[Cantidad]]</f>
        <v>63.686666666666667</v>
      </c>
      <c r="AB1012" s="5">
        <f>ORDENES[[#This Row],[Ventas Originales (con descuento)]]-(ORDENES[[#This Row],[Ganancias]])</f>
        <v>237.46</v>
      </c>
    </row>
    <row r="1013" spans="1:28" x14ac:dyDescent="0.35">
      <c r="A1013" t="s">
        <v>7715</v>
      </c>
      <c r="B1013" t="s">
        <v>190</v>
      </c>
      <c r="C1013" t="s">
        <v>1</v>
      </c>
      <c r="D1013" t="s">
        <v>43</v>
      </c>
      <c r="E1013" t="s">
        <v>41</v>
      </c>
      <c r="F1013" s="1">
        <v>43225</v>
      </c>
      <c r="G1013" t="s">
        <v>7598</v>
      </c>
      <c r="H1013" t="s">
        <v>3737</v>
      </c>
      <c r="I1013">
        <v>78207</v>
      </c>
      <c r="J1013" t="s">
        <v>1223</v>
      </c>
      <c r="K1013" t="s">
        <v>1881</v>
      </c>
      <c r="L1013" t="s">
        <v>1860</v>
      </c>
      <c r="M1013" s="1">
        <v>43228</v>
      </c>
      <c r="N1013" t="s">
        <v>1891</v>
      </c>
      <c r="O1013" t="s">
        <v>7675</v>
      </c>
      <c r="P1013" t="s">
        <v>1883</v>
      </c>
      <c r="Q1013" t="s">
        <v>7675</v>
      </c>
      <c r="R1013" t="s">
        <v>1864</v>
      </c>
      <c r="S1013">
        <v>2</v>
      </c>
      <c r="T1013" s="2">
        <v>0.3</v>
      </c>
      <c r="U1013" s="5">
        <v>-9.1300000000000008</v>
      </c>
      <c r="V1013" s="5">
        <f>ORDENES[[#This Row],[Ventas sin descuento]]-ORDENES[[#This Row],[costos estimados]]</f>
        <v>45.671428571428578</v>
      </c>
      <c r="W1013">
        <v>3</v>
      </c>
      <c r="X1013" s="5">
        <v>127.87</v>
      </c>
      <c r="Y1013" s="5">
        <f>ORDENES[[#This Row],[Ventas Originales (con descuento)]]/(1-ORDENES[[#This Row],[Descuento]])</f>
        <v>182.67142857142858</v>
      </c>
      <c r="Z1013" s="5">
        <f>ORDENES[[#This Row],[Ventas Originales (con descuento)]]/ORDENES[[#This Row],[Cantidad]]/(1-ORDENES[[#This Row],[Descuento]])</f>
        <v>60.8904761904762</v>
      </c>
      <c r="AA1013" s="5">
        <f>ORDENES[[#This Row],[Ventas Originales (con descuento)]]/ORDENES[[#This Row],[Cantidad]]</f>
        <v>42.623333333333335</v>
      </c>
      <c r="AB1013" s="5">
        <f>ORDENES[[#This Row],[Ventas Originales (con descuento)]]-(ORDENES[[#This Row],[Ganancias]])</f>
        <v>137</v>
      </c>
    </row>
    <row r="1014" spans="1:28" x14ac:dyDescent="0.35">
      <c r="A1014" t="s">
        <v>7715</v>
      </c>
      <c r="B1014" t="s">
        <v>227</v>
      </c>
      <c r="C1014" t="s">
        <v>1</v>
      </c>
      <c r="D1014" t="s">
        <v>508</v>
      </c>
      <c r="E1014" t="s">
        <v>152</v>
      </c>
      <c r="F1014" s="1">
        <v>44376</v>
      </c>
      <c r="G1014" t="s">
        <v>7598</v>
      </c>
      <c r="H1014" t="s">
        <v>3738</v>
      </c>
      <c r="I1014">
        <v>75220</v>
      </c>
      <c r="J1014" t="s">
        <v>2449</v>
      </c>
      <c r="K1014" t="s">
        <v>1881</v>
      </c>
      <c r="L1014" t="s">
        <v>1860</v>
      </c>
      <c r="M1014" s="1">
        <v>44377</v>
      </c>
      <c r="N1014" t="s">
        <v>1891</v>
      </c>
      <c r="O1014" t="s">
        <v>7675</v>
      </c>
      <c r="P1014" t="s">
        <v>1883</v>
      </c>
      <c r="Q1014" t="s">
        <v>7675</v>
      </c>
      <c r="R1014" t="s">
        <v>1871</v>
      </c>
      <c r="S1014">
        <v>1</v>
      </c>
      <c r="T1014" s="2">
        <v>0.3</v>
      </c>
      <c r="U1014" s="5">
        <v>-39.51</v>
      </c>
      <c r="V1014" s="5">
        <f>ORDENES[[#This Row],[Ventas sin descuento]]-ORDENES[[#This Row],[costos estimados]]</f>
        <v>92.194285714285741</v>
      </c>
      <c r="W1014">
        <v>3</v>
      </c>
      <c r="X1014" s="5">
        <v>307.31</v>
      </c>
      <c r="Y1014" s="5">
        <f>ORDENES[[#This Row],[Ventas Originales (con descuento)]]/(1-ORDENES[[#This Row],[Descuento]])</f>
        <v>439.01428571428573</v>
      </c>
      <c r="Z1014" s="5">
        <f>ORDENES[[#This Row],[Ventas Originales (con descuento)]]/ORDENES[[#This Row],[Cantidad]]/(1-ORDENES[[#This Row],[Descuento]])</f>
        <v>146.33809523809524</v>
      </c>
      <c r="AA1014" s="5">
        <f>ORDENES[[#This Row],[Ventas Originales (con descuento)]]/ORDENES[[#This Row],[Cantidad]]</f>
        <v>102.43666666666667</v>
      </c>
      <c r="AB1014" s="5">
        <f>ORDENES[[#This Row],[Ventas Originales (con descuento)]]-(ORDENES[[#This Row],[Ganancias]])</f>
        <v>346.82</v>
      </c>
    </row>
    <row r="1015" spans="1:28" x14ac:dyDescent="0.35">
      <c r="A1015" t="s">
        <v>7715</v>
      </c>
      <c r="B1015" t="s">
        <v>90</v>
      </c>
      <c r="C1015" t="s">
        <v>1</v>
      </c>
      <c r="D1015" t="s">
        <v>2688</v>
      </c>
      <c r="E1015" t="s">
        <v>3</v>
      </c>
      <c r="F1015" s="1">
        <v>43363</v>
      </c>
      <c r="G1015" t="s">
        <v>7598</v>
      </c>
      <c r="H1015" t="s">
        <v>3739</v>
      </c>
      <c r="I1015">
        <v>60653</v>
      </c>
      <c r="J1015" t="s">
        <v>2093</v>
      </c>
      <c r="K1015" t="s">
        <v>1881</v>
      </c>
      <c r="L1015" t="s">
        <v>1860</v>
      </c>
      <c r="M1015" s="1">
        <v>43366</v>
      </c>
      <c r="N1015" t="s">
        <v>1891</v>
      </c>
      <c r="O1015" t="s">
        <v>7675</v>
      </c>
      <c r="P1015" t="s">
        <v>1892</v>
      </c>
      <c r="Q1015" t="s">
        <v>7675</v>
      </c>
      <c r="R1015" t="s">
        <v>1863</v>
      </c>
      <c r="S1015">
        <v>2</v>
      </c>
      <c r="T1015" s="2">
        <v>0.3</v>
      </c>
      <c r="U1015" s="5">
        <v>-70.489999999999995</v>
      </c>
      <c r="V1015" s="5">
        <f>ORDENES[[#This Row],[Ventas sin descuento]]-ORDENES[[#This Row],[costos estimados]]</f>
        <v>140.98000000000013</v>
      </c>
      <c r="W1015">
        <v>5</v>
      </c>
      <c r="X1015" s="5">
        <v>493.43</v>
      </c>
      <c r="Y1015" s="5">
        <f>ORDENES[[#This Row],[Ventas Originales (con descuento)]]/(1-ORDENES[[#This Row],[Descuento]])</f>
        <v>704.90000000000009</v>
      </c>
      <c r="Z1015" s="5">
        <f>ORDENES[[#This Row],[Ventas Originales (con descuento)]]/ORDENES[[#This Row],[Cantidad]]/(1-ORDENES[[#This Row],[Descuento]])</f>
        <v>140.98000000000002</v>
      </c>
      <c r="AA1015" s="5">
        <f>ORDENES[[#This Row],[Ventas Originales (con descuento)]]/ORDENES[[#This Row],[Cantidad]]</f>
        <v>98.686000000000007</v>
      </c>
      <c r="AB1015" s="5">
        <f>ORDENES[[#This Row],[Ventas Originales (con descuento)]]-(ORDENES[[#This Row],[Ganancias]])</f>
        <v>563.91999999999996</v>
      </c>
    </row>
    <row r="1016" spans="1:28" x14ac:dyDescent="0.35">
      <c r="A1016" t="s">
        <v>7715</v>
      </c>
      <c r="B1016" t="s">
        <v>2022</v>
      </c>
      <c r="C1016" t="s">
        <v>1</v>
      </c>
      <c r="D1016" t="s">
        <v>2382</v>
      </c>
      <c r="E1016" t="s">
        <v>18</v>
      </c>
      <c r="F1016" s="1">
        <v>43449</v>
      </c>
      <c r="G1016" t="s">
        <v>7613</v>
      </c>
      <c r="H1016" t="s">
        <v>3740</v>
      </c>
      <c r="I1016">
        <v>79907</v>
      </c>
      <c r="J1016" t="s">
        <v>1744</v>
      </c>
      <c r="K1016" t="s">
        <v>1881</v>
      </c>
      <c r="L1016" t="s">
        <v>1860</v>
      </c>
      <c r="M1016" s="1">
        <v>43452</v>
      </c>
      <c r="N1016" t="s">
        <v>1891</v>
      </c>
      <c r="O1016" t="s">
        <v>7675</v>
      </c>
      <c r="P1016" t="s">
        <v>1883</v>
      </c>
      <c r="Q1016" t="s">
        <v>7675</v>
      </c>
      <c r="R1016" t="s">
        <v>1864</v>
      </c>
      <c r="S1016">
        <v>2</v>
      </c>
      <c r="T1016" s="2">
        <v>0.3</v>
      </c>
      <c r="U1016" s="5">
        <v>-21.81</v>
      </c>
      <c r="V1016" s="5">
        <f>ORDENES[[#This Row],[Ventas sin descuento]]-ORDENES[[#This Row],[costos estimados]]</f>
        <v>305.31000000000017</v>
      </c>
      <c r="W1016">
        <v>5</v>
      </c>
      <c r="X1016" s="5">
        <v>763.28</v>
      </c>
      <c r="Y1016" s="5">
        <f>ORDENES[[#This Row],[Ventas Originales (con descuento)]]/(1-ORDENES[[#This Row],[Descuento]])</f>
        <v>1090.4000000000001</v>
      </c>
      <c r="Z1016" s="5">
        <f>ORDENES[[#This Row],[Ventas Originales (con descuento)]]/ORDENES[[#This Row],[Cantidad]]/(1-ORDENES[[#This Row],[Descuento]])</f>
        <v>218.08</v>
      </c>
      <c r="AA1016" s="5">
        <f>ORDENES[[#This Row],[Ventas Originales (con descuento)]]/ORDENES[[#This Row],[Cantidad]]</f>
        <v>152.65600000000001</v>
      </c>
      <c r="AB1016" s="5">
        <f>ORDENES[[#This Row],[Ventas Originales (con descuento)]]-(ORDENES[[#This Row],[Ganancias]])</f>
        <v>785.08999999999992</v>
      </c>
    </row>
    <row r="1017" spans="1:28" x14ac:dyDescent="0.35">
      <c r="A1017" t="s">
        <v>7715</v>
      </c>
      <c r="B1017" t="s">
        <v>51</v>
      </c>
      <c r="C1017" t="s">
        <v>1</v>
      </c>
      <c r="D1017" t="s">
        <v>462</v>
      </c>
      <c r="E1017" t="s">
        <v>41</v>
      </c>
      <c r="F1017" s="1">
        <v>44330</v>
      </c>
      <c r="G1017" t="s">
        <v>7598</v>
      </c>
      <c r="H1017" t="s">
        <v>3741</v>
      </c>
      <c r="I1017">
        <v>77041</v>
      </c>
      <c r="J1017" t="s">
        <v>7654</v>
      </c>
      <c r="K1017" t="s">
        <v>1881</v>
      </c>
      <c r="L1017" t="s">
        <v>1860</v>
      </c>
      <c r="M1017" s="1">
        <v>44331</v>
      </c>
      <c r="N1017" t="s">
        <v>1891</v>
      </c>
      <c r="O1017" t="s">
        <v>7675</v>
      </c>
      <c r="P1017" t="s">
        <v>1883</v>
      </c>
      <c r="Q1017" t="s">
        <v>7675</v>
      </c>
      <c r="R1017" t="s">
        <v>1864</v>
      </c>
      <c r="S1017">
        <v>1</v>
      </c>
      <c r="T1017" s="2">
        <v>0.3</v>
      </c>
      <c r="U1017" s="5">
        <v>-12.85</v>
      </c>
      <c r="V1017" s="5">
        <f>ORDENES[[#This Row],[Ventas sin descuento]]-ORDENES[[#This Row],[costos estimados]]</f>
        <v>372.62000000000012</v>
      </c>
      <c r="W1017">
        <v>5</v>
      </c>
      <c r="X1017" s="5">
        <v>899.43</v>
      </c>
      <c r="Y1017" s="5">
        <f>ORDENES[[#This Row],[Ventas Originales (con descuento)]]/(1-ORDENES[[#This Row],[Descuento]])</f>
        <v>1284.9000000000001</v>
      </c>
      <c r="Z1017" s="5">
        <f>ORDENES[[#This Row],[Ventas Originales (con descuento)]]/ORDENES[[#This Row],[Cantidad]]/(1-ORDENES[[#This Row],[Descuento]])</f>
        <v>256.98</v>
      </c>
      <c r="AA1017" s="5">
        <f>ORDENES[[#This Row],[Ventas Originales (con descuento)]]/ORDENES[[#This Row],[Cantidad]]</f>
        <v>179.886</v>
      </c>
      <c r="AB1017" s="5">
        <f>ORDENES[[#This Row],[Ventas Originales (con descuento)]]-(ORDENES[[#This Row],[Ganancias]])</f>
        <v>912.28</v>
      </c>
    </row>
    <row r="1018" spans="1:28" x14ac:dyDescent="0.35">
      <c r="A1018" t="s">
        <v>7715</v>
      </c>
      <c r="B1018" t="s">
        <v>3661</v>
      </c>
      <c r="C1018" t="s">
        <v>1</v>
      </c>
      <c r="D1018" t="s">
        <v>314</v>
      </c>
      <c r="E1018" t="s">
        <v>4</v>
      </c>
      <c r="F1018" s="1">
        <v>44493</v>
      </c>
      <c r="G1018" t="s">
        <v>7613</v>
      </c>
      <c r="H1018" t="s">
        <v>3742</v>
      </c>
      <c r="I1018">
        <v>76063</v>
      </c>
      <c r="J1018" t="s">
        <v>2684</v>
      </c>
      <c r="K1018" t="s">
        <v>1881</v>
      </c>
      <c r="L1018" t="s">
        <v>1860</v>
      </c>
      <c r="M1018" s="1">
        <v>44495</v>
      </c>
      <c r="N1018" t="s">
        <v>1891</v>
      </c>
      <c r="O1018" t="s">
        <v>7675</v>
      </c>
      <c r="P1018" t="s">
        <v>1883</v>
      </c>
      <c r="Q1018" t="s">
        <v>7675</v>
      </c>
      <c r="R1018" t="s">
        <v>1871</v>
      </c>
      <c r="S1018">
        <v>1</v>
      </c>
      <c r="T1018" s="2">
        <v>0.3</v>
      </c>
      <c r="U1018" s="5">
        <v>-81.31</v>
      </c>
      <c r="V1018" s="5">
        <f>ORDENES[[#This Row],[Ventas sin descuento]]-ORDENES[[#This Row],[costos estimados]]</f>
        <v>140.43714285714282</v>
      </c>
      <c r="W1018">
        <v>5</v>
      </c>
      <c r="X1018" s="5">
        <v>517.41</v>
      </c>
      <c r="Y1018" s="5">
        <f>ORDENES[[#This Row],[Ventas Originales (con descuento)]]/(1-ORDENES[[#This Row],[Descuento]])</f>
        <v>739.15714285714284</v>
      </c>
      <c r="Z1018" s="5">
        <f>ORDENES[[#This Row],[Ventas Originales (con descuento)]]/ORDENES[[#This Row],[Cantidad]]/(1-ORDENES[[#This Row],[Descuento]])</f>
        <v>147.83142857142857</v>
      </c>
      <c r="AA1018" s="5">
        <f>ORDENES[[#This Row],[Ventas Originales (con descuento)]]/ORDENES[[#This Row],[Cantidad]]</f>
        <v>103.482</v>
      </c>
      <c r="AB1018" s="5">
        <f>ORDENES[[#This Row],[Ventas Originales (con descuento)]]-(ORDENES[[#This Row],[Ganancias]])</f>
        <v>598.72</v>
      </c>
    </row>
    <row r="1019" spans="1:28" x14ac:dyDescent="0.35">
      <c r="A1019" t="s">
        <v>7715</v>
      </c>
      <c r="B1019" t="s">
        <v>2885</v>
      </c>
      <c r="C1019" t="s">
        <v>1</v>
      </c>
      <c r="D1019" t="s">
        <v>589</v>
      </c>
      <c r="E1019" t="s">
        <v>4</v>
      </c>
      <c r="F1019" s="1">
        <v>43422</v>
      </c>
      <c r="G1019" t="s">
        <v>7613</v>
      </c>
      <c r="H1019" t="s">
        <v>3743</v>
      </c>
      <c r="I1019">
        <v>60016</v>
      </c>
      <c r="J1019" t="s">
        <v>2886</v>
      </c>
      <c r="K1019" t="s">
        <v>1881</v>
      </c>
      <c r="L1019" t="s">
        <v>1860</v>
      </c>
      <c r="M1019" s="1">
        <v>43425</v>
      </c>
      <c r="N1019" t="s">
        <v>1891</v>
      </c>
      <c r="O1019" t="s">
        <v>7675</v>
      </c>
      <c r="P1019" t="s">
        <v>1892</v>
      </c>
      <c r="Q1019" t="s">
        <v>7675</v>
      </c>
      <c r="R1019" t="s">
        <v>1863</v>
      </c>
      <c r="S1019">
        <v>2</v>
      </c>
      <c r="T1019" s="2">
        <v>0.3</v>
      </c>
      <c r="U1019" s="5">
        <v>-30.29</v>
      </c>
      <c r="V1019" s="5">
        <f>ORDENES[[#This Row],[Ventas sin descuento]]-ORDENES[[#This Row],[costos estimados]]</f>
        <v>151.47571428571433</v>
      </c>
      <c r="W1019">
        <v>6</v>
      </c>
      <c r="X1019" s="5">
        <v>424.12</v>
      </c>
      <c r="Y1019" s="5">
        <f>ORDENES[[#This Row],[Ventas Originales (con descuento)]]/(1-ORDENES[[#This Row],[Descuento]])</f>
        <v>605.88571428571436</v>
      </c>
      <c r="Z1019" s="5">
        <f>ORDENES[[#This Row],[Ventas Originales (con descuento)]]/ORDENES[[#This Row],[Cantidad]]/(1-ORDENES[[#This Row],[Descuento]])</f>
        <v>100.98095238095239</v>
      </c>
      <c r="AA1019" s="5">
        <f>ORDENES[[#This Row],[Ventas Originales (con descuento)]]/ORDENES[[#This Row],[Cantidad]]</f>
        <v>70.686666666666667</v>
      </c>
      <c r="AB1019" s="5">
        <f>ORDENES[[#This Row],[Ventas Originales (con descuento)]]-(ORDENES[[#This Row],[Ganancias]])</f>
        <v>454.41</v>
      </c>
    </row>
    <row r="1020" spans="1:28" x14ac:dyDescent="0.35">
      <c r="A1020" t="s">
        <v>7715</v>
      </c>
      <c r="B1020" t="s">
        <v>227</v>
      </c>
      <c r="C1020" t="s">
        <v>1</v>
      </c>
      <c r="D1020" t="s">
        <v>3384</v>
      </c>
      <c r="E1020" t="s">
        <v>327</v>
      </c>
      <c r="F1020" s="1">
        <v>44071</v>
      </c>
      <c r="G1020" t="s">
        <v>7613</v>
      </c>
      <c r="H1020" t="s">
        <v>3744</v>
      </c>
      <c r="I1020">
        <v>75081</v>
      </c>
      <c r="J1020" t="s">
        <v>2928</v>
      </c>
      <c r="K1020" t="s">
        <v>1881</v>
      </c>
      <c r="L1020" t="s">
        <v>1860</v>
      </c>
      <c r="M1020" s="1">
        <v>44074</v>
      </c>
      <c r="N1020" t="s">
        <v>1891</v>
      </c>
      <c r="O1020" t="s">
        <v>7675</v>
      </c>
      <c r="P1020" t="s">
        <v>1883</v>
      </c>
      <c r="Q1020" t="s">
        <v>7675</v>
      </c>
      <c r="R1020" t="s">
        <v>1863</v>
      </c>
      <c r="S1020">
        <v>2</v>
      </c>
      <c r="T1020" s="2">
        <v>0.32</v>
      </c>
      <c r="U1020" s="5">
        <v>-52.89</v>
      </c>
      <c r="V1020" s="5">
        <f>ORDENES[[#This Row],[Ventas sin descuento]]-ORDENES[[#This Row],[costos estimados]]</f>
        <v>20.695882352941226</v>
      </c>
      <c r="W1020">
        <v>2</v>
      </c>
      <c r="X1020" s="5">
        <v>156.37</v>
      </c>
      <c r="Y1020" s="5">
        <f>ORDENES[[#This Row],[Ventas Originales (con descuento)]]/(1-ORDENES[[#This Row],[Descuento]])</f>
        <v>229.95588235294122</v>
      </c>
      <c r="Z1020" s="5">
        <f>ORDENES[[#This Row],[Ventas Originales (con descuento)]]/ORDENES[[#This Row],[Cantidad]]/(1-ORDENES[[#This Row],[Descuento]])</f>
        <v>114.97794117647061</v>
      </c>
      <c r="AA1020" s="5">
        <f>ORDENES[[#This Row],[Ventas Originales (con descuento)]]/ORDENES[[#This Row],[Cantidad]]</f>
        <v>78.185000000000002</v>
      </c>
      <c r="AB1020" s="5">
        <f>ORDENES[[#This Row],[Ventas Originales (con descuento)]]-(ORDENES[[#This Row],[Ganancias]])</f>
        <v>209.26</v>
      </c>
    </row>
    <row r="1021" spans="1:28" x14ac:dyDescent="0.35">
      <c r="A1021" t="s">
        <v>7715</v>
      </c>
      <c r="B1021" t="s">
        <v>227</v>
      </c>
      <c r="C1021" t="s">
        <v>1</v>
      </c>
      <c r="D1021" t="s">
        <v>508</v>
      </c>
      <c r="E1021" t="s">
        <v>240</v>
      </c>
      <c r="F1021" s="1">
        <v>44376</v>
      </c>
      <c r="G1021" t="s">
        <v>7598</v>
      </c>
      <c r="H1021" t="s">
        <v>3738</v>
      </c>
      <c r="I1021">
        <v>75220</v>
      </c>
      <c r="J1021" t="s">
        <v>3261</v>
      </c>
      <c r="K1021" t="s">
        <v>1881</v>
      </c>
      <c r="L1021" t="s">
        <v>1860</v>
      </c>
      <c r="M1021" s="1">
        <v>44377</v>
      </c>
      <c r="N1021" t="s">
        <v>1891</v>
      </c>
      <c r="O1021" t="s">
        <v>7675</v>
      </c>
      <c r="P1021" t="s">
        <v>1883</v>
      </c>
      <c r="Q1021" t="s">
        <v>7675</v>
      </c>
      <c r="R1021" t="s">
        <v>1863</v>
      </c>
      <c r="S1021">
        <v>1</v>
      </c>
      <c r="T1021" s="2">
        <v>0.32</v>
      </c>
      <c r="U1021" s="5">
        <v>-96.47</v>
      </c>
      <c r="V1021" s="5">
        <f>ORDENES[[#This Row],[Ventas sin descuento]]-ORDENES[[#This Row],[costos estimados]]</f>
        <v>96.471176470588262</v>
      </c>
      <c r="W1021">
        <v>3</v>
      </c>
      <c r="X1021" s="5">
        <v>410</v>
      </c>
      <c r="Y1021" s="5">
        <f>ORDENES[[#This Row],[Ventas Originales (con descuento)]]/(1-ORDENES[[#This Row],[Descuento]])</f>
        <v>602.94117647058829</v>
      </c>
      <c r="Z1021" s="5">
        <f>ORDENES[[#This Row],[Ventas Originales (con descuento)]]/ORDENES[[#This Row],[Cantidad]]/(1-ORDENES[[#This Row],[Descuento]])</f>
        <v>200.98039215686276</v>
      </c>
      <c r="AA1021" s="5">
        <f>ORDENES[[#This Row],[Ventas Originales (con descuento)]]/ORDENES[[#This Row],[Cantidad]]</f>
        <v>136.66666666666666</v>
      </c>
      <c r="AB1021" s="5">
        <f>ORDENES[[#This Row],[Ventas Originales (con descuento)]]-(ORDENES[[#This Row],[Ganancias]])</f>
        <v>506.47</v>
      </c>
    </row>
    <row r="1022" spans="1:28" x14ac:dyDescent="0.35">
      <c r="A1022" t="s">
        <v>7715</v>
      </c>
      <c r="B1022" t="s">
        <v>335</v>
      </c>
      <c r="C1022" t="s">
        <v>1</v>
      </c>
      <c r="D1022" t="s">
        <v>2189</v>
      </c>
      <c r="E1022" t="s">
        <v>102</v>
      </c>
      <c r="F1022" s="1">
        <v>43904</v>
      </c>
      <c r="G1022" t="s">
        <v>7613</v>
      </c>
      <c r="H1022" t="s">
        <v>3745</v>
      </c>
      <c r="I1022">
        <v>78550</v>
      </c>
      <c r="J1022" t="s">
        <v>1740</v>
      </c>
      <c r="K1022" t="s">
        <v>1881</v>
      </c>
      <c r="L1022" t="s">
        <v>1860</v>
      </c>
      <c r="M1022" s="1">
        <v>43907</v>
      </c>
      <c r="N1022" t="s">
        <v>1891</v>
      </c>
      <c r="O1022" t="s">
        <v>7675</v>
      </c>
      <c r="P1022" t="s">
        <v>1883</v>
      </c>
      <c r="Q1022" t="s">
        <v>7675</v>
      </c>
      <c r="R1022" t="s">
        <v>1863</v>
      </c>
      <c r="S1022">
        <v>2</v>
      </c>
      <c r="T1022" s="2">
        <v>0.32</v>
      </c>
      <c r="U1022" s="5">
        <v>-14.2</v>
      </c>
      <c r="V1022" s="5">
        <f>ORDENES[[#This Row],[Ventas sin descuento]]-ORDENES[[#This Row],[costos estimados]]</f>
        <v>99.367058823529447</v>
      </c>
      <c r="W1022">
        <v>5</v>
      </c>
      <c r="X1022" s="5">
        <v>241.33</v>
      </c>
      <c r="Y1022" s="5">
        <f>ORDENES[[#This Row],[Ventas Originales (con descuento)]]/(1-ORDENES[[#This Row],[Descuento]])</f>
        <v>354.89705882352945</v>
      </c>
      <c r="Z1022" s="5">
        <f>ORDENES[[#This Row],[Ventas Originales (con descuento)]]/ORDENES[[#This Row],[Cantidad]]/(1-ORDENES[[#This Row],[Descuento]])</f>
        <v>70.979411764705901</v>
      </c>
      <c r="AA1022" s="5">
        <f>ORDENES[[#This Row],[Ventas Originales (con descuento)]]/ORDENES[[#This Row],[Cantidad]]</f>
        <v>48.266000000000005</v>
      </c>
      <c r="AB1022" s="5">
        <f>ORDENES[[#This Row],[Ventas Originales (con descuento)]]-(ORDENES[[#This Row],[Ganancias]])</f>
        <v>255.53</v>
      </c>
    </row>
    <row r="1023" spans="1:28" x14ac:dyDescent="0.35">
      <c r="A1023" t="s">
        <v>7715</v>
      </c>
      <c r="B1023" t="s">
        <v>2885</v>
      </c>
      <c r="C1023" t="s">
        <v>1</v>
      </c>
      <c r="D1023" t="s">
        <v>589</v>
      </c>
      <c r="E1023" t="s">
        <v>18</v>
      </c>
      <c r="F1023" s="1">
        <v>43422</v>
      </c>
      <c r="G1023" t="s">
        <v>7613</v>
      </c>
      <c r="H1023" t="s">
        <v>3743</v>
      </c>
      <c r="I1023">
        <v>60016</v>
      </c>
      <c r="J1023" t="s">
        <v>1412</v>
      </c>
      <c r="K1023" t="s">
        <v>1881</v>
      </c>
      <c r="L1023" t="s">
        <v>1860</v>
      </c>
      <c r="M1023" s="1">
        <v>43425</v>
      </c>
      <c r="N1023" t="s">
        <v>1891</v>
      </c>
      <c r="O1023" t="s">
        <v>7675</v>
      </c>
      <c r="P1023" t="s">
        <v>1892</v>
      </c>
      <c r="Q1023" t="s">
        <v>7675</v>
      </c>
      <c r="R1023" t="s">
        <v>1871</v>
      </c>
      <c r="S1023">
        <v>2</v>
      </c>
      <c r="T1023" s="2">
        <v>0.5</v>
      </c>
      <c r="U1023" s="5">
        <v>-175.26</v>
      </c>
      <c r="V1023" s="5">
        <f>ORDENES[[#This Row],[Ventas sin descuento]]-ORDENES[[#This Row],[costos estimados]]</f>
        <v>116.84000000000003</v>
      </c>
      <c r="W1023">
        <v>4</v>
      </c>
      <c r="X1023" s="5">
        <v>292.10000000000002</v>
      </c>
      <c r="Y1023" s="5">
        <f>ORDENES[[#This Row],[Ventas Originales (con descuento)]]/(1-ORDENES[[#This Row],[Descuento]])</f>
        <v>584.20000000000005</v>
      </c>
      <c r="Z1023" s="5">
        <f>ORDENES[[#This Row],[Ventas Originales (con descuento)]]/ORDENES[[#This Row],[Cantidad]]/(1-ORDENES[[#This Row],[Descuento]])</f>
        <v>146.05000000000001</v>
      </c>
      <c r="AA1023" s="5">
        <f>ORDENES[[#This Row],[Ventas Originales (con descuento)]]/ORDENES[[#This Row],[Cantidad]]</f>
        <v>73.025000000000006</v>
      </c>
      <c r="AB1023" s="5">
        <f>ORDENES[[#This Row],[Ventas Originales (con descuento)]]-(ORDENES[[#This Row],[Ganancias]])</f>
        <v>467.36</v>
      </c>
    </row>
    <row r="1024" spans="1:28" x14ac:dyDescent="0.35">
      <c r="A1024" t="s">
        <v>7715</v>
      </c>
      <c r="B1024" t="s">
        <v>24</v>
      </c>
      <c r="C1024" t="s">
        <v>1</v>
      </c>
      <c r="D1024" t="s">
        <v>3541</v>
      </c>
      <c r="E1024" t="s">
        <v>497</v>
      </c>
      <c r="F1024" s="1">
        <v>44312</v>
      </c>
      <c r="G1024" t="s">
        <v>7613</v>
      </c>
      <c r="H1024" t="s">
        <v>3746</v>
      </c>
      <c r="I1024">
        <v>76106</v>
      </c>
      <c r="J1024" t="s">
        <v>1642</v>
      </c>
      <c r="K1024" t="s">
        <v>1881</v>
      </c>
      <c r="L1024" t="s">
        <v>1860</v>
      </c>
      <c r="M1024" s="1">
        <v>44313</v>
      </c>
      <c r="N1024" t="s">
        <v>1891</v>
      </c>
      <c r="O1024" t="s">
        <v>7675</v>
      </c>
      <c r="P1024" t="s">
        <v>1883</v>
      </c>
      <c r="Q1024" t="s">
        <v>7675</v>
      </c>
      <c r="R1024" t="s">
        <v>1873</v>
      </c>
      <c r="S1024">
        <v>1</v>
      </c>
      <c r="T1024" s="2">
        <v>0.6</v>
      </c>
      <c r="U1024" s="5">
        <v>-1.44</v>
      </c>
      <c r="V1024" s="5">
        <f>ORDENES[[#This Row],[Ventas sin descuento]]-ORDENES[[#This Row],[costos estimados]]</f>
        <v>1.5449999999999999</v>
      </c>
      <c r="W1024">
        <v>1</v>
      </c>
      <c r="X1024" s="5">
        <v>1.99</v>
      </c>
      <c r="Y1024" s="5">
        <f>ORDENES[[#This Row],[Ventas Originales (con descuento)]]/(1-ORDENES[[#This Row],[Descuento]])</f>
        <v>4.9749999999999996</v>
      </c>
      <c r="Z1024" s="5">
        <f>ORDENES[[#This Row],[Ventas Originales (con descuento)]]/ORDENES[[#This Row],[Cantidad]]/(1-ORDENES[[#This Row],[Descuento]])</f>
        <v>4.9749999999999996</v>
      </c>
      <c r="AA1024" s="5">
        <f>ORDENES[[#This Row],[Ventas Originales (con descuento)]]/ORDENES[[#This Row],[Cantidad]]</f>
        <v>1.99</v>
      </c>
      <c r="AB1024" s="5">
        <f>ORDENES[[#This Row],[Ventas Originales (con descuento)]]-(ORDENES[[#This Row],[Ganancias]])</f>
        <v>3.4299999999999997</v>
      </c>
    </row>
    <row r="1025" spans="1:28" x14ac:dyDescent="0.35">
      <c r="A1025" t="s">
        <v>7715</v>
      </c>
      <c r="B1025" t="s">
        <v>2885</v>
      </c>
      <c r="C1025" t="s">
        <v>1</v>
      </c>
      <c r="D1025" t="s">
        <v>589</v>
      </c>
      <c r="E1025" t="s">
        <v>487</v>
      </c>
      <c r="F1025" s="1">
        <v>43422</v>
      </c>
      <c r="G1025" t="s">
        <v>7613</v>
      </c>
      <c r="H1025" t="s">
        <v>3743</v>
      </c>
      <c r="I1025">
        <v>60016</v>
      </c>
      <c r="J1025" t="s">
        <v>2696</v>
      </c>
      <c r="K1025" t="s">
        <v>1881</v>
      </c>
      <c r="L1025" t="s">
        <v>1860</v>
      </c>
      <c r="M1025" s="1">
        <v>43425</v>
      </c>
      <c r="N1025" t="s">
        <v>1891</v>
      </c>
      <c r="O1025" t="s">
        <v>7675</v>
      </c>
      <c r="P1025" t="s">
        <v>1892</v>
      </c>
      <c r="Q1025" t="s">
        <v>7675</v>
      </c>
      <c r="R1025" t="s">
        <v>1873</v>
      </c>
      <c r="S1025">
        <v>2</v>
      </c>
      <c r="T1025" s="2">
        <v>0.6</v>
      </c>
      <c r="U1025" s="5">
        <v>-7.48</v>
      </c>
      <c r="V1025" s="5">
        <f>ORDENES[[#This Row],[Ventas sin descuento]]-ORDENES[[#This Row],[costos estimados]]</f>
        <v>5.3299999999999983</v>
      </c>
      <c r="W1025">
        <v>2</v>
      </c>
      <c r="X1025" s="5">
        <v>8.5399999999999991</v>
      </c>
      <c r="Y1025" s="5">
        <f>ORDENES[[#This Row],[Ventas Originales (con descuento)]]/(1-ORDENES[[#This Row],[Descuento]])</f>
        <v>21.349999999999998</v>
      </c>
      <c r="Z1025" s="5">
        <f>ORDENES[[#This Row],[Ventas Originales (con descuento)]]/ORDENES[[#This Row],[Cantidad]]/(1-ORDENES[[#This Row],[Descuento]])</f>
        <v>10.674999999999999</v>
      </c>
      <c r="AA1025" s="5">
        <f>ORDENES[[#This Row],[Ventas Originales (con descuento)]]/ORDENES[[#This Row],[Cantidad]]</f>
        <v>4.2699999999999996</v>
      </c>
      <c r="AB1025" s="5">
        <f>ORDENES[[#This Row],[Ventas Originales (con descuento)]]-(ORDENES[[#This Row],[Ganancias]])</f>
        <v>16.02</v>
      </c>
    </row>
    <row r="1026" spans="1:28" x14ac:dyDescent="0.35">
      <c r="A1026" t="s">
        <v>7715</v>
      </c>
      <c r="B1026" t="s">
        <v>90</v>
      </c>
      <c r="C1026" t="s">
        <v>1</v>
      </c>
      <c r="D1026" t="s">
        <v>3288</v>
      </c>
      <c r="E1026" t="s">
        <v>497</v>
      </c>
      <c r="F1026" s="1">
        <v>43735</v>
      </c>
      <c r="G1026" t="s">
        <v>7613</v>
      </c>
      <c r="H1026" t="s">
        <v>3747</v>
      </c>
      <c r="I1026">
        <v>60610</v>
      </c>
      <c r="J1026" t="s">
        <v>1641</v>
      </c>
      <c r="K1026" t="s">
        <v>1881</v>
      </c>
      <c r="L1026" t="s">
        <v>1860</v>
      </c>
      <c r="M1026" s="1">
        <v>43737</v>
      </c>
      <c r="N1026" t="s">
        <v>1891</v>
      </c>
      <c r="O1026" t="s">
        <v>7675</v>
      </c>
      <c r="P1026" t="s">
        <v>1892</v>
      </c>
      <c r="Q1026" t="s">
        <v>7675</v>
      </c>
      <c r="R1026" t="s">
        <v>1873</v>
      </c>
      <c r="S1026">
        <v>1</v>
      </c>
      <c r="T1026" s="2">
        <v>0.6</v>
      </c>
      <c r="U1026" s="5">
        <v>-12.75</v>
      </c>
      <c r="V1026" s="5">
        <f>ORDENES[[#This Row],[Ventas sin descuento]]-ORDENES[[#This Row],[costos estimados]]</f>
        <v>23.684999999999995</v>
      </c>
      <c r="W1026">
        <v>3</v>
      </c>
      <c r="X1026" s="5">
        <v>24.29</v>
      </c>
      <c r="Y1026" s="5">
        <f>ORDENES[[#This Row],[Ventas Originales (con descuento)]]/(1-ORDENES[[#This Row],[Descuento]])</f>
        <v>60.724999999999994</v>
      </c>
      <c r="Z1026" s="5">
        <f>ORDENES[[#This Row],[Ventas Originales (con descuento)]]/ORDENES[[#This Row],[Cantidad]]/(1-ORDENES[[#This Row],[Descuento]])</f>
        <v>20.241666666666664</v>
      </c>
      <c r="AA1026" s="5">
        <f>ORDENES[[#This Row],[Ventas Originales (con descuento)]]/ORDENES[[#This Row],[Cantidad]]</f>
        <v>8.0966666666666658</v>
      </c>
      <c r="AB1026" s="5">
        <f>ORDENES[[#This Row],[Ventas Originales (con descuento)]]-(ORDENES[[#This Row],[Ganancias]])</f>
        <v>37.04</v>
      </c>
    </row>
    <row r="1027" spans="1:28" x14ac:dyDescent="0.35">
      <c r="A1027" t="s">
        <v>7715</v>
      </c>
      <c r="B1027" t="s">
        <v>90</v>
      </c>
      <c r="C1027" t="s">
        <v>1</v>
      </c>
      <c r="D1027" t="s">
        <v>2654</v>
      </c>
      <c r="E1027" t="s">
        <v>18</v>
      </c>
      <c r="F1027" s="1">
        <v>43968</v>
      </c>
      <c r="G1027" t="s">
        <v>7598</v>
      </c>
      <c r="H1027" t="s">
        <v>3748</v>
      </c>
      <c r="I1027">
        <v>60653</v>
      </c>
      <c r="J1027" t="s">
        <v>3001</v>
      </c>
      <c r="K1027" t="s">
        <v>1881</v>
      </c>
      <c r="L1027" t="s">
        <v>1860</v>
      </c>
      <c r="M1027" s="1">
        <v>43971</v>
      </c>
      <c r="N1027" t="s">
        <v>1891</v>
      </c>
      <c r="O1027" t="s">
        <v>7675</v>
      </c>
      <c r="P1027" t="s">
        <v>1892</v>
      </c>
      <c r="Q1027" t="s">
        <v>7675</v>
      </c>
      <c r="R1027" t="s">
        <v>1873</v>
      </c>
      <c r="S1027">
        <v>2</v>
      </c>
      <c r="T1027" s="2">
        <v>0.6</v>
      </c>
      <c r="U1027" s="5">
        <v>-10.17</v>
      </c>
      <c r="V1027" s="5">
        <f>ORDENES[[#This Row],[Ventas sin descuento]]-ORDENES[[#This Row],[costos estimados]]</f>
        <v>23.744999999999997</v>
      </c>
      <c r="W1027">
        <v>3</v>
      </c>
      <c r="X1027" s="5">
        <v>22.61</v>
      </c>
      <c r="Y1027" s="5">
        <f>ORDENES[[#This Row],[Ventas Originales (con descuento)]]/(1-ORDENES[[#This Row],[Descuento]])</f>
        <v>56.524999999999999</v>
      </c>
      <c r="Z1027" s="5">
        <f>ORDENES[[#This Row],[Ventas Originales (con descuento)]]/ORDENES[[#This Row],[Cantidad]]/(1-ORDENES[[#This Row],[Descuento]])</f>
        <v>18.841666666666665</v>
      </c>
      <c r="AA1027" s="5">
        <f>ORDENES[[#This Row],[Ventas Originales (con descuento)]]/ORDENES[[#This Row],[Cantidad]]</f>
        <v>7.5366666666666662</v>
      </c>
      <c r="AB1027" s="5">
        <f>ORDENES[[#This Row],[Ventas Originales (con descuento)]]-(ORDENES[[#This Row],[Ganancias]])</f>
        <v>32.78</v>
      </c>
    </row>
    <row r="1028" spans="1:28" x14ac:dyDescent="0.35">
      <c r="A1028" t="s">
        <v>7715</v>
      </c>
      <c r="B1028" t="s">
        <v>2273</v>
      </c>
      <c r="C1028" t="s">
        <v>1</v>
      </c>
      <c r="D1028" t="s">
        <v>154</v>
      </c>
      <c r="E1028" t="s">
        <v>497</v>
      </c>
      <c r="F1028" s="1">
        <v>44482</v>
      </c>
      <c r="G1028" t="s">
        <v>7613</v>
      </c>
      <c r="H1028" t="s">
        <v>3749</v>
      </c>
      <c r="I1028">
        <v>61032</v>
      </c>
      <c r="J1028" t="s">
        <v>1803</v>
      </c>
      <c r="K1028" t="s">
        <v>1881</v>
      </c>
      <c r="L1028" t="s">
        <v>1860</v>
      </c>
      <c r="M1028" s="1">
        <v>44485</v>
      </c>
      <c r="N1028" t="s">
        <v>1891</v>
      </c>
      <c r="O1028" t="s">
        <v>7675</v>
      </c>
      <c r="P1028" t="s">
        <v>1892</v>
      </c>
      <c r="Q1028" t="s">
        <v>7675</v>
      </c>
      <c r="R1028" t="s">
        <v>1873</v>
      </c>
      <c r="S1028">
        <v>2</v>
      </c>
      <c r="T1028" s="2">
        <v>0.6</v>
      </c>
      <c r="U1028" s="5">
        <v>-6.81</v>
      </c>
      <c r="V1028" s="5">
        <f>ORDENES[[#This Row],[Ventas sin descuento]]-ORDENES[[#This Row],[costos estimados]]</f>
        <v>8.91</v>
      </c>
      <c r="W1028">
        <v>3</v>
      </c>
      <c r="X1028" s="5">
        <v>10.48</v>
      </c>
      <c r="Y1028" s="5">
        <f>ORDENES[[#This Row],[Ventas Originales (con descuento)]]/(1-ORDENES[[#This Row],[Descuento]])</f>
        <v>26.2</v>
      </c>
      <c r="Z1028" s="5">
        <f>ORDENES[[#This Row],[Ventas Originales (con descuento)]]/ORDENES[[#This Row],[Cantidad]]/(1-ORDENES[[#This Row],[Descuento]])</f>
        <v>8.7333333333333343</v>
      </c>
      <c r="AA1028" s="5">
        <f>ORDENES[[#This Row],[Ventas Originales (con descuento)]]/ORDENES[[#This Row],[Cantidad]]</f>
        <v>3.4933333333333336</v>
      </c>
      <c r="AB1028" s="5">
        <f>ORDENES[[#This Row],[Ventas Originales (con descuento)]]-(ORDENES[[#This Row],[Ganancias]])</f>
        <v>17.29</v>
      </c>
    </row>
    <row r="1029" spans="1:28" x14ac:dyDescent="0.35">
      <c r="A1029" t="s">
        <v>7715</v>
      </c>
      <c r="B1029" t="s">
        <v>3587</v>
      </c>
      <c r="C1029" t="s">
        <v>1</v>
      </c>
      <c r="D1029" t="s">
        <v>2839</v>
      </c>
      <c r="E1029" t="s">
        <v>11</v>
      </c>
      <c r="F1029" s="1">
        <v>44114</v>
      </c>
      <c r="G1029" t="s">
        <v>7613</v>
      </c>
      <c r="H1029" t="s">
        <v>3750</v>
      </c>
      <c r="I1029">
        <v>77571</v>
      </c>
      <c r="J1029" t="s">
        <v>3582</v>
      </c>
      <c r="K1029" t="s">
        <v>1881</v>
      </c>
      <c r="L1029" t="s">
        <v>1860</v>
      </c>
      <c r="M1029" s="1">
        <v>44116</v>
      </c>
      <c r="N1029" t="s">
        <v>1891</v>
      </c>
      <c r="O1029" t="s">
        <v>7675</v>
      </c>
      <c r="P1029" t="s">
        <v>1883</v>
      </c>
      <c r="Q1029" t="s">
        <v>7675</v>
      </c>
      <c r="R1029" t="s">
        <v>1873</v>
      </c>
      <c r="S1029">
        <v>1</v>
      </c>
      <c r="T1029" s="2">
        <v>0.6</v>
      </c>
      <c r="U1029" s="5">
        <v>-6.3</v>
      </c>
      <c r="V1029" s="5">
        <f>ORDENES[[#This Row],[Ventas sin descuento]]-ORDENES[[#This Row],[costos estimados]]</f>
        <v>14.7</v>
      </c>
      <c r="W1029">
        <v>4</v>
      </c>
      <c r="X1029" s="5">
        <v>14</v>
      </c>
      <c r="Y1029" s="5">
        <f>ORDENES[[#This Row],[Ventas Originales (con descuento)]]/(1-ORDENES[[#This Row],[Descuento]])</f>
        <v>35</v>
      </c>
      <c r="Z1029" s="5">
        <f>ORDENES[[#This Row],[Ventas Originales (con descuento)]]/ORDENES[[#This Row],[Cantidad]]/(1-ORDENES[[#This Row],[Descuento]])</f>
        <v>8.75</v>
      </c>
      <c r="AA1029" s="5">
        <f>ORDENES[[#This Row],[Ventas Originales (con descuento)]]/ORDENES[[#This Row],[Cantidad]]</f>
        <v>3.5</v>
      </c>
      <c r="AB1029" s="5">
        <f>ORDENES[[#This Row],[Ventas Originales (con descuento)]]-(ORDENES[[#This Row],[Ganancias]])</f>
        <v>20.3</v>
      </c>
    </row>
    <row r="1030" spans="1:28" x14ac:dyDescent="0.35">
      <c r="A1030" t="s">
        <v>7715</v>
      </c>
      <c r="B1030" t="s">
        <v>104</v>
      </c>
      <c r="C1030" t="s">
        <v>1</v>
      </c>
      <c r="D1030" t="s">
        <v>2354</v>
      </c>
      <c r="E1030" t="s">
        <v>18</v>
      </c>
      <c r="F1030" s="1">
        <v>43254</v>
      </c>
      <c r="G1030" t="s">
        <v>7613</v>
      </c>
      <c r="H1030" t="s">
        <v>3751</v>
      </c>
      <c r="I1030">
        <v>62521</v>
      </c>
      <c r="J1030" t="s">
        <v>1621</v>
      </c>
      <c r="K1030" t="s">
        <v>1881</v>
      </c>
      <c r="L1030" t="s">
        <v>1860</v>
      </c>
      <c r="M1030" s="1">
        <v>43257</v>
      </c>
      <c r="N1030" t="s">
        <v>1891</v>
      </c>
      <c r="O1030" t="s">
        <v>7675</v>
      </c>
      <c r="P1030" t="s">
        <v>1892</v>
      </c>
      <c r="Q1030" t="s">
        <v>7675</v>
      </c>
      <c r="R1030" t="s">
        <v>1873</v>
      </c>
      <c r="S1030">
        <v>2</v>
      </c>
      <c r="T1030" s="2">
        <v>0.6</v>
      </c>
      <c r="U1030" s="5">
        <v>-40</v>
      </c>
      <c r="V1030" s="5">
        <f>ORDENES[[#This Row],[Ventas sin descuento]]-ORDENES[[#This Row],[costos estimados]]</f>
        <v>52.31</v>
      </c>
      <c r="W1030">
        <v>7</v>
      </c>
      <c r="X1030" s="5">
        <v>61.54</v>
      </c>
      <c r="Y1030" s="5">
        <f>ORDENES[[#This Row],[Ventas Originales (con descuento)]]/(1-ORDENES[[#This Row],[Descuento]])</f>
        <v>153.85</v>
      </c>
      <c r="Z1030" s="5">
        <f>ORDENES[[#This Row],[Ventas Originales (con descuento)]]/ORDENES[[#This Row],[Cantidad]]/(1-ORDENES[[#This Row],[Descuento]])</f>
        <v>21.978571428571428</v>
      </c>
      <c r="AA1030" s="5">
        <f>ORDENES[[#This Row],[Ventas Originales (con descuento)]]/ORDENES[[#This Row],[Cantidad]]</f>
        <v>8.7914285714285718</v>
      </c>
      <c r="AB1030" s="5">
        <f>ORDENES[[#This Row],[Ventas Originales (con descuento)]]-(ORDENES[[#This Row],[Ganancias]])</f>
        <v>101.53999999999999</v>
      </c>
    </row>
    <row r="1031" spans="1:28" x14ac:dyDescent="0.35">
      <c r="A1031" t="s">
        <v>7715</v>
      </c>
      <c r="B1031" t="s">
        <v>51</v>
      </c>
      <c r="C1031" t="s">
        <v>1</v>
      </c>
      <c r="D1031" t="s">
        <v>1954</v>
      </c>
      <c r="E1031" t="s">
        <v>56</v>
      </c>
      <c r="F1031" s="1">
        <v>43641</v>
      </c>
      <c r="G1031" t="s">
        <v>7613</v>
      </c>
      <c r="H1031" t="s">
        <v>3752</v>
      </c>
      <c r="I1031">
        <v>77041</v>
      </c>
      <c r="J1031" t="s">
        <v>1975</v>
      </c>
      <c r="K1031" t="s">
        <v>1881</v>
      </c>
      <c r="L1031" t="s">
        <v>1860</v>
      </c>
      <c r="M1031" s="1">
        <v>43644</v>
      </c>
      <c r="N1031" t="s">
        <v>1891</v>
      </c>
      <c r="O1031" t="s">
        <v>7675</v>
      </c>
      <c r="P1031" t="s">
        <v>1883</v>
      </c>
      <c r="Q1031" t="s">
        <v>7675</v>
      </c>
      <c r="R1031" t="s">
        <v>1873</v>
      </c>
      <c r="S1031">
        <v>2</v>
      </c>
      <c r="T1031" s="2">
        <v>0.6</v>
      </c>
      <c r="U1031" s="5">
        <v>-20.73</v>
      </c>
      <c r="V1031" s="5">
        <f>ORDENES[[#This Row],[Ventas sin descuento]]-ORDENES[[#This Row],[costos estimados]]</f>
        <v>92.339999999999989</v>
      </c>
      <c r="W1031">
        <v>9</v>
      </c>
      <c r="X1031" s="5">
        <v>75.38</v>
      </c>
      <c r="Y1031" s="5">
        <f>ORDENES[[#This Row],[Ventas Originales (con descuento)]]/(1-ORDENES[[#This Row],[Descuento]])</f>
        <v>188.45</v>
      </c>
      <c r="Z1031" s="5">
        <f>ORDENES[[#This Row],[Ventas Originales (con descuento)]]/ORDENES[[#This Row],[Cantidad]]/(1-ORDENES[[#This Row],[Descuento]])</f>
        <v>20.938888888888886</v>
      </c>
      <c r="AA1031" s="5">
        <f>ORDENES[[#This Row],[Ventas Originales (con descuento)]]/ORDENES[[#This Row],[Cantidad]]</f>
        <v>8.3755555555555556</v>
      </c>
      <c r="AB1031" s="5">
        <f>ORDENES[[#This Row],[Ventas Originales (con descuento)]]-(ORDENES[[#This Row],[Ganancias]])</f>
        <v>96.11</v>
      </c>
    </row>
    <row r="1032" spans="1:28" x14ac:dyDescent="0.35">
      <c r="A1032" t="s">
        <v>7715</v>
      </c>
      <c r="B1032" t="s">
        <v>3070</v>
      </c>
      <c r="C1032" t="s">
        <v>1</v>
      </c>
      <c r="D1032" t="s">
        <v>2363</v>
      </c>
      <c r="E1032" t="s">
        <v>240</v>
      </c>
      <c r="F1032" s="1">
        <v>44121</v>
      </c>
      <c r="G1032" t="s">
        <v>7613</v>
      </c>
      <c r="H1032" t="s">
        <v>3753</v>
      </c>
      <c r="I1032">
        <v>8861</v>
      </c>
      <c r="J1032" t="s">
        <v>1554</v>
      </c>
      <c r="K1032" t="s">
        <v>1887</v>
      </c>
      <c r="L1032" t="s">
        <v>1860</v>
      </c>
      <c r="M1032" s="1">
        <v>44124</v>
      </c>
      <c r="N1032" t="s">
        <v>1891</v>
      </c>
      <c r="O1032" t="s">
        <v>7675</v>
      </c>
      <c r="P1032" t="s">
        <v>1915</v>
      </c>
      <c r="Q1032" t="s">
        <v>7675</v>
      </c>
      <c r="R1032" t="s">
        <v>1863</v>
      </c>
      <c r="S1032">
        <v>2</v>
      </c>
      <c r="T1032" s="2">
        <v>0</v>
      </c>
      <c r="U1032" s="5">
        <v>12.1</v>
      </c>
      <c r="V1032" s="5">
        <f>ORDENES[[#This Row],[Ventas sin descuento]]-ORDENES[[#This Row],[costos estimados]]</f>
        <v>12.099999999999994</v>
      </c>
      <c r="W1032">
        <v>1</v>
      </c>
      <c r="X1032" s="5">
        <v>120.98</v>
      </c>
      <c r="Y1032" s="5">
        <f>ORDENES[[#This Row],[Ventas Originales (con descuento)]]/(1-ORDENES[[#This Row],[Descuento]])</f>
        <v>120.98</v>
      </c>
      <c r="Z1032" s="5">
        <f>ORDENES[[#This Row],[Ventas Originales (con descuento)]]/ORDENES[[#This Row],[Cantidad]]/(1-ORDENES[[#This Row],[Descuento]])</f>
        <v>120.98</v>
      </c>
      <c r="AA1032" s="5">
        <f>ORDENES[[#This Row],[Ventas Originales (con descuento)]]/ORDENES[[#This Row],[Cantidad]]</f>
        <v>120.98</v>
      </c>
      <c r="AB1032" s="5">
        <f>ORDENES[[#This Row],[Ventas Originales (con descuento)]]-(ORDENES[[#This Row],[Ganancias]])</f>
        <v>108.88000000000001</v>
      </c>
    </row>
    <row r="1033" spans="1:28" x14ac:dyDescent="0.35">
      <c r="A1033" t="s">
        <v>7715</v>
      </c>
      <c r="B1033" t="s">
        <v>19</v>
      </c>
      <c r="C1033" t="s">
        <v>1</v>
      </c>
      <c r="D1033" t="s">
        <v>2992</v>
      </c>
      <c r="E1033" t="s">
        <v>89</v>
      </c>
      <c r="F1033" s="1">
        <v>44380</v>
      </c>
      <c r="G1033" t="s">
        <v>7598</v>
      </c>
      <c r="H1033" t="s">
        <v>3754</v>
      </c>
      <c r="I1033">
        <v>3301</v>
      </c>
      <c r="J1033" t="s">
        <v>1840</v>
      </c>
      <c r="K1033" t="s">
        <v>1887</v>
      </c>
      <c r="L1033" t="s">
        <v>1860</v>
      </c>
      <c r="M1033" s="1">
        <v>44381</v>
      </c>
      <c r="N1033" t="s">
        <v>1891</v>
      </c>
      <c r="O1033" t="s">
        <v>7675</v>
      </c>
      <c r="P1033" t="s">
        <v>1925</v>
      </c>
      <c r="Q1033" t="s">
        <v>7675</v>
      </c>
      <c r="R1033" t="s">
        <v>1873</v>
      </c>
      <c r="S1033">
        <v>1</v>
      </c>
      <c r="T1033" s="2">
        <v>0</v>
      </c>
      <c r="U1033" s="5">
        <v>26.6</v>
      </c>
      <c r="V1033" s="5">
        <f>ORDENES[[#This Row],[Ventas sin descuento]]-ORDENES[[#This Row],[costos estimados]]</f>
        <v>26.600000000000009</v>
      </c>
      <c r="W1033">
        <v>1</v>
      </c>
      <c r="X1033" s="5">
        <v>102.3</v>
      </c>
      <c r="Y1033" s="5">
        <f>ORDENES[[#This Row],[Ventas Originales (con descuento)]]/(1-ORDENES[[#This Row],[Descuento]])</f>
        <v>102.3</v>
      </c>
      <c r="Z1033" s="5">
        <f>ORDENES[[#This Row],[Ventas Originales (con descuento)]]/ORDENES[[#This Row],[Cantidad]]/(1-ORDENES[[#This Row],[Descuento]])</f>
        <v>102.3</v>
      </c>
      <c r="AA1033" s="5">
        <f>ORDENES[[#This Row],[Ventas Originales (con descuento)]]/ORDENES[[#This Row],[Cantidad]]</f>
        <v>102.3</v>
      </c>
      <c r="AB1033" s="5">
        <f>ORDENES[[#This Row],[Ventas Originales (con descuento)]]-(ORDENES[[#This Row],[Ganancias]])</f>
        <v>75.699999999999989</v>
      </c>
    </row>
    <row r="1034" spans="1:28" x14ac:dyDescent="0.35">
      <c r="A1034" t="s">
        <v>7715</v>
      </c>
      <c r="B1034" t="s">
        <v>2285</v>
      </c>
      <c r="C1034" t="s">
        <v>1</v>
      </c>
      <c r="D1034" t="s">
        <v>2255</v>
      </c>
      <c r="E1034" t="s">
        <v>101</v>
      </c>
      <c r="F1034" s="1">
        <v>43345</v>
      </c>
      <c r="G1034" t="s">
        <v>7613</v>
      </c>
      <c r="H1034" t="s">
        <v>3755</v>
      </c>
      <c r="I1034">
        <v>13601</v>
      </c>
      <c r="J1034" t="s">
        <v>2603</v>
      </c>
      <c r="K1034" t="s">
        <v>1887</v>
      </c>
      <c r="L1034" t="s">
        <v>1860</v>
      </c>
      <c r="M1034" s="1">
        <v>43348</v>
      </c>
      <c r="N1034" t="s">
        <v>1891</v>
      </c>
      <c r="O1034" t="s">
        <v>7675</v>
      </c>
      <c r="P1034" t="s">
        <v>1897</v>
      </c>
      <c r="Q1034" t="s">
        <v>7675</v>
      </c>
      <c r="R1034" t="s">
        <v>1873</v>
      </c>
      <c r="S1034">
        <v>2</v>
      </c>
      <c r="T1034" s="2">
        <v>0</v>
      </c>
      <c r="U1034" s="5">
        <v>4.95</v>
      </c>
      <c r="V1034" s="5">
        <f>ORDENES[[#This Row],[Ventas sin descuento]]-ORDENES[[#This Row],[costos estimados]]</f>
        <v>4.9500000000000028</v>
      </c>
      <c r="W1034">
        <v>1</v>
      </c>
      <c r="X1034" s="5">
        <v>70.709999999999994</v>
      </c>
      <c r="Y1034" s="5">
        <f>ORDENES[[#This Row],[Ventas Originales (con descuento)]]/(1-ORDENES[[#This Row],[Descuento]])</f>
        <v>70.709999999999994</v>
      </c>
      <c r="Z1034" s="5">
        <f>ORDENES[[#This Row],[Ventas Originales (con descuento)]]/ORDENES[[#This Row],[Cantidad]]/(1-ORDENES[[#This Row],[Descuento]])</f>
        <v>70.709999999999994</v>
      </c>
      <c r="AA1034" s="5">
        <f>ORDENES[[#This Row],[Ventas Originales (con descuento)]]/ORDENES[[#This Row],[Cantidad]]</f>
        <v>70.709999999999994</v>
      </c>
      <c r="AB1034" s="5">
        <f>ORDENES[[#This Row],[Ventas Originales (con descuento)]]-(ORDENES[[#This Row],[Ganancias]])</f>
        <v>65.759999999999991</v>
      </c>
    </row>
    <row r="1035" spans="1:28" x14ac:dyDescent="0.35">
      <c r="A1035" t="s">
        <v>7715</v>
      </c>
      <c r="B1035" t="s">
        <v>7633</v>
      </c>
      <c r="C1035" t="s">
        <v>1</v>
      </c>
      <c r="D1035" t="s">
        <v>2401</v>
      </c>
      <c r="E1035" t="s">
        <v>1952</v>
      </c>
      <c r="F1035" s="1">
        <v>43435</v>
      </c>
      <c r="G1035" t="s">
        <v>7613</v>
      </c>
      <c r="H1035" t="s">
        <v>3756</v>
      </c>
      <c r="I1035">
        <v>1852</v>
      </c>
      <c r="J1035" t="s">
        <v>1953</v>
      </c>
      <c r="K1035" t="s">
        <v>1887</v>
      </c>
      <c r="L1035" t="s">
        <v>1860</v>
      </c>
      <c r="M1035" s="1">
        <v>43437</v>
      </c>
      <c r="N1035" t="s">
        <v>1891</v>
      </c>
      <c r="O1035" t="s">
        <v>7675</v>
      </c>
      <c r="P1035" t="s">
        <v>1917</v>
      </c>
      <c r="Q1035" t="s">
        <v>7675</v>
      </c>
      <c r="R1035" t="s">
        <v>1873</v>
      </c>
      <c r="S1035">
        <v>1</v>
      </c>
      <c r="T1035" s="2">
        <v>0</v>
      </c>
      <c r="U1035" s="5">
        <v>3.24</v>
      </c>
      <c r="V1035" s="5">
        <f>ORDENES[[#This Row],[Ventas sin descuento]]-ORDENES[[#This Row],[costos estimados]]</f>
        <v>3.24</v>
      </c>
      <c r="W1035">
        <v>2</v>
      </c>
      <c r="X1035" s="5">
        <v>9.82</v>
      </c>
      <c r="Y1035" s="5">
        <f>ORDENES[[#This Row],[Ventas Originales (con descuento)]]/(1-ORDENES[[#This Row],[Descuento]])</f>
        <v>9.82</v>
      </c>
      <c r="Z1035" s="5">
        <f>ORDENES[[#This Row],[Ventas Originales (con descuento)]]/ORDENES[[#This Row],[Cantidad]]/(1-ORDENES[[#This Row],[Descuento]])</f>
        <v>4.91</v>
      </c>
      <c r="AA1035" s="5">
        <f>ORDENES[[#This Row],[Ventas Originales (con descuento)]]/ORDENES[[#This Row],[Cantidad]]</f>
        <v>4.91</v>
      </c>
      <c r="AB1035" s="5">
        <f>ORDENES[[#This Row],[Ventas Originales (con descuento)]]-(ORDENES[[#This Row],[Ganancias]])</f>
        <v>6.58</v>
      </c>
    </row>
    <row r="1036" spans="1:28" x14ac:dyDescent="0.35">
      <c r="A1036" t="s">
        <v>7715</v>
      </c>
      <c r="B1036" t="s">
        <v>80</v>
      </c>
      <c r="C1036" t="s">
        <v>1</v>
      </c>
      <c r="D1036" t="s">
        <v>478</v>
      </c>
      <c r="E1036" t="s">
        <v>18</v>
      </c>
      <c r="F1036" s="1">
        <v>44535</v>
      </c>
      <c r="G1036" t="s">
        <v>7613</v>
      </c>
      <c r="H1036" t="s">
        <v>3757</v>
      </c>
      <c r="I1036">
        <v>10024</v>
      </c>
      <c r="J1036" t="s">
        <v>1261</v>
      </c>
      <c r="K1036" t="s">
        <v>1887</v>
      </c>
      <c r="L1036" t="s">
        <v>1860</v>
      </c>
      <c r="M1036" s="1">
        <v>44538</v>
      </c>
      <c r="N1036" t="s">
        <v>1891</v>
      </c>
      <c r="O1036" t="s">
        <v>7675</v>
      </c>
      <c r="P1036" t="s">
        <v>1897</v>
      </c>
      <c r="Q1036" t="s">
        <v>7675</v>
      </c>
      <c r="R1036" t="s">
        <v>1873</v>
      </c>
      <c r="S1036">
        <v>2</v>
      </c>
      <c r="T1036" s="2">
        <v>0</v>
      </c>
      <c r="U1036" s="5">
        <v>10.91</v>
      </c>
      <c r="V1036" s="5">
        <f>ORDENES[[#This Row],[Ventas sin descuento]]-ORDENES[[#This Row],[costos estimados]]</f>
        <v>10.91</v>
      </c>
      <c r="W1036">
        <v>2</v>
      </c>
      <c r="X1036" s="5">
        <v>41.96</v>
      </c>
      <c r="Y1036" s="5">
        <f>ORDENES[[#This Row],[Ventas Originales (con descuento)]]/(1-ORDENES[[#This Row],[Descuento]])</f>
        <v>41.96</v>
      </c>
      <c r="Z1036" s="5">
        <f>ORDENES[[#This Row],[Ventas Originales (con descuento)]]/ORDENES[[#This Row],[Cantidad]]/(1-ORDENES[[#This Row],[Descuento]])</f>
        <v>20.98</v>
      </c>
      <c r="AA1036" s="5">
        <f>ORDENES[[#This Row],[Ventas Originales (con descuento)]]/ORDENES[[#This Row],[Cantidad]]</f>
        <v>20.98</v>
      </c>
      <c r="AB1036" s="5">
        <f>ORDENES[[#This Row],[Ventas Originales (con descuento)]]-(ORDENES[[#This Row],[Ganancias]])</f>
        <v>31.05</v>
      </c>
    </row>
    <row r="1037" spans="1:28" x14ac:dyDescent="0.35">
      <c r="A1037" t="s">
        <v>7715</v>
      </c>
      <c r="B1037" t="s">
        <v>80</v>
      </c>
      <c r="C1037" t="s">
        <v>1</v>
      </c>
      <c r="D1037" t="s">
        <v>541</v>
      </c>
      <c r="E1037" t="s">
        <v>18</v>
      </c>
      <c r="F1037" s="1">
        <v>43686</v>
      </c>
      <c r="G1037" t="s">
        <v>7613</v>
      </c>
      <c r="H1037" t="s">
        <v>3758</v>
      </c>
      <c r="I1037">
        <v>10024</v>
      </c>
      <c r="J1037" t="s">
        <v>1209</v>
      </c>
      <c r="K1037" t="s">
        <v>1887</v>
      </c>
      <c r="L1037" t="s">
        <v>1860</v>
      </c>
      <c r="M1037" s="1">
        <v>43689</v>
      </c>
      <c r="N1037" t="s">
        <v>1891</v>
      </c>
      <c r="O1037" t="s">
        <v>7675</v>
      </c>
      <c r="P1037" t="s">
        <v>1897</v>
      </c>
      <c r="Q1037" t="s">
        <v>7675</v>
      </c>
      <c r="R1037" t="s">
        <v>1873</v>
      </c>
      <c r="S1037">
        <v>2</v>
      </c>
      <c r="T1037" s="2">
        <v>0</v>
      </c>
      <c r="U1037" s="5">
        <v>2.96</v>
      </c>
      <c r="V1037" s="5">
        <f>ORDENES[[#This Row],[Ventas sin descuento]]-ORDENES[[#This Row],[costos estimados]]</f>
        <v>2.96</v>
      </c>
      <c r="W1037">
        <v>2</v>
      </c>
      <c r="X1037" s="5">
        <v>6.16</v>
      </c>
      <c r="Y1037" s="5">
        <f>ORDENES[[#This Row],[Ventas Originales (con descuento)]]/(1-ORDENES[[#This Row],[Descuento]])</f>
        <v>6.16</v>
      </c>
      <c r="Z1037" s="5">
        <f>ORDENES[[#This Row],[Ventas Originales (con descuento)]]/ORDENES[[#This Row],[Cantidad]]/(1-ORDENES[[#This Row],[Descuento]])</f>
        <v>3.08</v>
      </c>
      <c r="AA1037" s="5">
        <f>ORDENES[[#This Row],[Ventas Originales (con descuento)]]/ORDENES[[#This Row],[Cantidad]]</f>
        <v>3.08</v>
      </c>
      <c r="AB1037" s="5">
        <f>ORDENES[[#This Row],[Ventas Originales (con descuento)]]-(ORDENES[[#This Row],[Ganancias]])</f>
        <v>3.2</v>
      </c>
    </row>
    <row r="1038" spans="1:28" x14ac:dyDescent="0.35">
      <c r="A1038" t="s">
        <v>7715</v>
      </c>
      <c r="B1038" t="s">
        <v>7633</v>
      </c>
      <c r="C1038" t="s">
        <v>1</v>
      </c>
      <c r="D1038" t="s">
        <v>2401</v>
      </c>
      <c r="E1038" t="s">
        <v>616</v>
      </c>
      <c r="F1038" s="1">
        <v>43435</v>
      </c>
      <c r="G1038" t="s">
        <v>7613</v>
      </c>
      <c r="H1038" t="s">
        <v>3756</v>
      </c>
      <c r="I1038">
        <v>1852</v>
      </c>
      <c r="J1038" t="s">
        <v>1783</v>
      </c>
      <c r="K1038" t="s">
        <v>1887</v>
      </c>
      <c r="L1038" t="s">
        <v>1860</v>
      </c>
      <c r="M1038" s="1">
        <v>43437</v>
      </c>
      <c r="N1038" t="s">
        <v>1891</v>
      </c>
      <c r="O1038" t="s">
        <v>7675</v>
      </c>
      <c r="P1038" t="s">
        <v>1917</v>
      </c>
      <c r="Q1038" t="s">
        <v>7675</v>
      </c>
      <c r="R1038" t="s">
        <v>1873</v>
      </c>
      <c r="S1038">
        <v>1</v>
      </c>
      <c r="T1038" s="2">
        <v>0</v>
      </c>
      <c r="U1038" s="5">
        <v>15.59</v>
      </c>
      <c r="V1038" s="5">
        <f>ORDENES[[#This Row],[Ventas sin descuento]]-ORDENES[[#This Row],[costos estimados]]</f>
        <v>15.59</v>
      </c>
      <c r="W1038">
        <v>3</v>
      </c>
      <c r="X1038" s="5">
        <v>45.84</v>
      </c>
      <c r="Y1038" s="5">
        <f>ORDENES[[#This Row],[Ventas Originales (con descuento)]]/(1-ORDENES[[#This Row],[Descuento]])</f>
        <v>45.84</v>
      </c>
      <c r="Z1038" s="5">
        <f>ORDENES[[#This Row],[Ventas Originales (con descuento)]]/ORDENES[[#This Row],[Cantidad]]/(1-ORDENES[[#This Row],[Descuento]])</f>
        <v>15.280000000000001</v>
      </c>
      <c r="AA1038" s="5">
        <f>ORDENES[[#This Row],[Ventas Originales (con descuento)]]/ORDENES[[#This Row],[Cantidad]]</f>
        <v>15.280000000000001</v>
      </c>
      <c r="AB1038" s="5">
        <f>ORDENES[[#This Row],[Ventas Originales (con descuento)]]-(ORDENES[[#This Row],[Ganancias]])</f>
        <v>30.250000000000004</v>
      </c>
    </row>
    <row r="1039" spans="1:28" x14ac:dyDescent="0.35">
      <c r="A1039" t="s">
        <v>7715</v>
      </c>
      <c r="B1039" t="s">
        <v>80</v>
      </c>
      <c r="C1039" t="s">
        <v>1</v>
      </c>
      <c r="D1039" t="s">
        <v>191</v>
      </c>
      <c r="E1039" t="s">
        <v>11</v>
      </c>
      <c r="F1039" s="1">
        <v>44169</v>
      </c>
      <c r="G1039" t="s">
        <v>7613</v>
      </c>
      <c r="H1039" t="s">
        <v>3759</v>
      </c>
      <c r="I1039">
        <v>10024</v>
      </c>
      <c r="J1039" t="s">
        <v>2525</v>
      </c>
      <c r="K1039" t="s">
        <v>1887</v>
      </c>
      <c r="L1039" t="s">
        <v>1860</v>
      </c>
      <c r="M1039" s="1">
        <v>44170</v>
      </c>
      <c r="N1039" t="s">
        <v>1891</v>
      </c>
      <c r="O1039" t="s">
        <v>7675</v>
      </c>
      <c r="P1039" t="s">
        <v>1897</v>
      </c>
      <c r="Q1039" t="s">
        <v>7675</v>
      </c>
      <c r="R1039" t="s">
        <v>1873</v>
      </c>
      <c r="S1039">
        <v>1</v>
      </c>
      <c r="T1039" s="2">
        <v>0</v>
      </c>
      <c r="U1039" s="5">
        <v>20.48</v>
      </c>
      <c r="V1039" s="5">
        <f>ORDENES[[#This Row],[Ventas sin descuento]]-ORDENES[[#This Row],[costos estimados]]</f>
        <v>20.480000000000004</v>
      </c>
      <c r="W1039">
        <v>3</v>
      </c>
      <c r="X1039" s="5">
        <v>113.79</v>
      </c>
      <c r="Y1039" s="5">
        <f>ORDENES[[#This Row],[Ventas Originales (con descuento)]]/(1-ORDENES[[#This Row],[Descuento]])</f>
        <v>113.79</v>
      </c>
      <c r="Z1039" s="5">
        <f>ORDENES[[#This Row],[Ventas Originales (con descuento)]]/ORDENES[[#This Row],[Cantidad]]/(1-ORDENES[[#This Row],[Descuento]])</f>
        <v>37.93</v>
      </c>
      <c r="AA1039" s="5">
        <f>ORDENES[[#This Row],[Ventas Originales (con descuento)]]/ORDENES[[#This Row],[Cantidad]]</f>
        <v>37.93</v>
      </c>
      <c r="AB1039" s="5">
        <f>ORDENES[[#This Row],[Ventas Originales (con descuento)]]-(ORDENES[[#This Row],[Ganancias]])</f>
        <v>93.31</v>
      </c>
    </row>
    <row r="1040" spans="1:28" x14ac:dyDescent="0.35">
      <c r="A1040" t="s">
        <v>7715</v>
      </c>
      <c r="B1040" t="s">
        <v>80</v>
      </c>
      <c r="C1040" t="s">
        <v>1</v>
      </c>
      <c r="D1040" t="s">
        <v>541</v>
      </c>
      <c r="E1040" t="s">
        <v>18</v>
      </c>
      <c r="F1040" s="1">
        <v>43686</v>
      </c>
      <c r="G1040" t="s">
        <v>7613</v>
      </c>
      <c r="H1040" t="s">
        <v>3758</v>
      </c>
      <c r="I1040">
        <v>10024</v>
      </c>
      <c r="J1040" t="s">
        <v>1269</v>
      </c>
      <c r="K1040" t="s">
        <v>1887</v>
      </c>
      <c r="L1040" t="s">
        <v>1860</v>
      </c>
      <c r="M1040" s="1">
        <v>43689</v>
      </c>
      <c r="N1040" t="s">
        <v>1891</v>
      </c>
      <c r="O1040" t="s">
        <v>7675</v>
      </c>
      <c r="P1040" t="s">
        <v>1897</v>
      </c>
      <c r="Q1040" t="s">
        <v>7675</v>
      </c>
      <c r="R1040" t="s">
        <v>1873</v>
      </c>
      <c r="S1040">
        <v>2</v>
      </c>
      <c r="T1040" s="2">
        <v>0</v>
      </c>
      <c r="U1040" s="5">
        <v>18.350000000000001</v>
      </c>
      <c r="V1040" s="5">
        <f>ORDENES[[#This Row],[Ventas sin descuento]]-ORDENES[[#This Row],[costos estimados]]</f>
        <v>18.350000000000001</v>
      </c>
      <c r="W1040">
        <v>3</v>
      </c>
      <c r="X1040" s="5">
        <v>47.04</v>
      </c>
      <c r="Y1040" s="5">
        <f>ORDENES[[#This Row],[Ventas Originales (con descuento)]]/(1-ORDENES[[#This Row],[Descuento]])</f>
        <v>47.04</v>
      </c>
      <c r="Z1040" s="5">
        <f>ORDENES[[#This Row],[Ventas Originales (con descuento)]]/ORDENES[[#This Row],[Cantidad]]/(1-ORDENES[[#This Row],[Descuento]])</f>
        <v>15.68</v>
      </c>
      <c r="AA1040" s="5">
        <f>ORDENES[[#This Row],[Ventas Originales (con descuento)]]/ORDENES[[#This Row],[Cantidad]]</f>
        <v>15.68</v>
      </c>
      <c r="AB1040" s="5">
        <f>ORDENES[[#This Row],[Ventas Originales (con descuento)]]-(ORDENES[[#This Row],[Ganancias]])</f>
        <v>28.689999999999998</v>
      </c>
    </row>
    <row r="1041" spans="1:28" x14ac:dyDescent="0.35">
      <c r="A1041" t="s">
        <v>7715</v>
      </c>
      <c r="B1041" t="s">
        <v>3502</v>
      </c>
      <c r="C1041" t="s">
        <v>1</v>
      </c>
      <c r="D1041" t="s">
        <v>338</v>
      </c>
      <c r="E1041" t="s">
        <v>11</v>
      </c>
      <c r="F1041" s="1">
        <v>43968</v>
      </c>
      <c r="G1041" t="s">
        <v>7613</v>
      </c>
      <c r="H1041" t="s">
        <v>3760</v>
      </c>
      <c r="I1041">
        <v>6708</v>
      </c>
      <c r="J1041" t="s">
        <v>7655</v>
      </c>
      <c r="K1041" t="s">
        <v>1887</v>
      </c>
      <c r="L1041" t="s">
        <v>1860</v>
      </c>
      <c r="M1041" s="1">
        <v>43969</v>
      </c>
      <c r="N1041" t="s">
        <v>1891</v>
      </c>
      <c r="O1041" t="s">
        <v>7675</v>
      </c>
      <c r="P1041" t="s">
        <v>1914</v>
      </c>
      <c r="Q1041" t="s">
        <v>7675</v>
      </c>
      <c r="R1041" t="s">
        <v>1873</v>
      </c>
      <c r="S1041">
        <v>1</v>
      </c>
      <c r="T1041" s="2">
        <v>0</v>
      </c>
      <c r="U1041" s="5">
        <v>17.32</v>
      </c>
      <c r="V1041" s="5">
        <f>ORDENES[[#This Row],[Ventas sin descuento]]-ORDENES[[#This Row],[costos estimados]]</f>
        <v>17.319999999999993</v>
      </c>
      <c r="W1041">
        <v>4</v>
      </c>
      <c r="X1041" s="5">
        <v>173.24</v>
      </c>
      <c r="Y1041" s="5">
        <f>ORDENES[[#This Row],[Ventas Originales (con descuento)]]/(1-ORDENES[[#This Row],[Descuento]])</f>
        <v>173.24</v>
      </c>
      <c r="Z1041" s="5">
        <f>ORDENES[[#This Row],[Ventas Originales (con descuento)]]/ORDENES[[#This Row],[Cantidad]]/(1-ORDENES[[#This Row],[Descuento]])</f>
        <v>43.31</v>
      </c>
      <c r="AA1041" s="5">
        <f>ORDENES[[#This Row],[Ventas Originales (con descuento)]]/ORDENES[[#This Row],[Cantidad]]</f>
        <v>43.31</v>
      </c>
      <c r="AB1041" s="5">
        <f>ORDENES[[#This Row],[Ventas Originales (con descuento)]]-(ORDENES[[#This Row],[Ganancias]])</f>
        <v>155.92000000000002</v>
      </c>
    </row>
    <row r="1042" spans="1:28" x14ac:dyDescent="0.35">
      <c r="A1042" t="s">
        <v>7715</v>
      </c>
      <c r="B1042" t="s">
        <v>3455</v>
      </c>
      <c r="C1042" t="s">
        <v>1</v>
      </c>
      <c r="D1042" t="s">
        <v>2371</v>
      </c>
      <c r="E1042" t="s">
        <v>18</v>
      </c>
      <c r="F1042" s="1">
        <v>43899</v>
      </c>
      <c r="G1042" t="s">
        <v>7613</v>
      </c>
      <c r="H1042" t="s">
        <v>3761</v>
      </c>
      <c r="I1042">
        <v>1810</v>
      </c>
      <c r="J1042" t="s">
        <v>1594</v>
      </c>
      <c r="K1042" t="s">
        <v>1887</v>
      </c>
      <c r="L1042" t="s">
        <v>1860</v>
      </c>
      <c r="M1042" s="1">
        <v>43902</v>
      </c>
      <c r="N1042" t="s">
        <v>1891</v>
      </c>
      <c r="O1042" t="s">
        <v>7675</v>
      </c>
      <c r="P1042" t="s">
        <v>1917</v>
      </c>
      <c r="Q1042" t="s">
        <v>7675</v>
      </c>
      <c r="R1042" t="s">
        <v>1864</v>
      </c>
      <c r="S1042">
        <v>2</v>
      </c>
      <c r="T1042" s="2">
        <v>0</v>
      </c>
      <c r="U1042" s="5">
        <v>88.73</v>
      </c>
      <c r="V1042" s="5">
        <f>ORDENES[[#This Row],[Ventas sin descuento]]-ORDENES[[#This Row],[costos estimados]]</f>
        <v>88.730000000000018</v>
      </c>
      <c r="W1042">
        <v>5</v>
      </c>
      <c r="X1042" s="5">
        <v>354.9</v>
      </c>
      <c r="Y1042" s="5">
        <f>ORDENES[[#This Row],[Ventas Originales (con descuento)]]/(1-ORDENES[[#This Row],[Descuento]])</f>
        <v>354.9</v>
      </c>
      <c r="Z1042" s="5">
        <f>ORDENES[[#This Row],[Ventas Originales (con descuento)]]/ORDENES[[#This Row],[Cantidad]]/(1-ORDENES[[#This Row],[Descuento]])</f>
        <v>70.97999999999999</v>
      </c>
      <c r="AA1042" s="5">
        <f>ORDENES[[#This Row],[Ventas Originales (con descuento)]]/ORDENES[[#This Row],[Cantidad]]</f>
        <v>70.97999999999999</v>
      </c>
      <c r="AB1042" s="5">
        <f>ORDENES[[#This Row],[Ventas Originales (con descuento)]]-(ORDENES[[#This Row],[Ganancias]])</f>
        <v>266.16999999999996</v>
      </c>
    </row>
    <row r="1043" spans="1:28" x14ac:dyDescent="0.35">
      <c r="A1043" t="s">
        <v>7715</v>
      </c>
      <c r="B1043" t="s">
        <v>2648</v>
      </c>
      <c r="C1043" t="s">
        <v>1</v>
      </c>
      <c r="D1043" t="s">
        <v>40</v>
      </c>
      <c r="E1043" t="s">
        <v>487</v>
      </c>
      <c r="F1043" s="1">
        <v>43353</v>
      </c>
      <c r="G1043" t="s">
        <v>7613</v>
      </c>
      <c r="H1043" t="s">
        <v>3762</v>
      </c>
      <c r="I1043">
        <v>7011</v>
      </c>
      <c r="J1043" t="s">
        <v>2095</v>
      </c>
      <c r="K1043" t="s">
        <v>1887</v>
      </c>
      <c r="L1043" t="s">
        <v>1860</v>
      </c>
      <c r="M1043" s="1">
        <v>43356</v>
      </c>
      <c r="N1043" t="s">
        <v>1891</v>
      </c>
      <c r="O1043" t="s">
        <v>7675</v>
      </c>
      <c r="P1043" t="s">
        <v>1915</v>
      </c>
      <c r="Q1043" t="s">
        <v>7675</v>
      </c>
      <c r="R1043" t="s">
        <v>1873</v>
      </c>
      <c r="S1043">
        <v>2</v>
      </c>
      <c r="T1043" s="2">
        <v>0</v>
      </c>
      <c r="U1043" s="5">
        <v>76.47</v>
      </c>
      <c r="V1043" s="5">
        <f>ORDENES[[#This Row],[Ventas sin descuento]]-ORDENES[[#This Row],[costos estimados]]</f>
        <v>76.47</v>
      </c>
      <c r="W1043">
        <v>5</v>
      </c>
      <c r="X1043" s="5">
        <v>254.9</v>
      </c>
      <c r="Y1043" s="5">
        <f>ORDENES[[#This Row],[Ventas Originales (con descuento)]]/(1-ORDENES[[#This Row],[Descuento]])</f>
        <v>254.9</v>
      </c>
      <c r="Z1043" s="5">
        <f>ORDENES[[#This Row],[Ventas Originales (con descuento)]]/ORDENES[[#This Row],[Cantidad]]/(1-ORDENES[[#This Row],[Descuento]])</f>
        <v>50.980000000000004</v>
      </c>
      <c r="AA1043" s="5">
        <f>ORDENES[[#This Row],[Ventas Originales (con descuento)]]/ORDENES[[#This Row],[Cantidad]]</f>
        <v>50.980000000000004</v>
      </c>
      <c r="AB1043" s="5">
        <f>ORDENES[[#This Row],[Ventas Originales (con descuento)]]-(ORDENES[[#This Row],[Ganancias]])</f>
        <v>178.43</v>
      </c>
    </row>
    <row r="1044" spans="1:28" x14ac:dyDescent="0.35">
      <c r="A1044" t="s">
        <v>7715</v>
      </c>
      <c r="B1044" t="s">
        <v>2950</v>
      </c>
      <c r="C1044" t="s">
        <v>1</v>
      </c>
      <c r="D1044" t="s">
        <v>143</v>
      </c>
      <c r="E1044" t="s">
        <v>18</v>
      </c>
      <c r="F1044" s="1">
        <v>43875</v>
      </c>
      <c r="G1044" t="s">
        <v>7598</v>
      </c>
      <c r="H1044" t="s">
        <v>3763</v>
      </c>
      <c r="I1044">
        <v>20735</v>
      </c>
      <c r="J1044" t="s">
        <v>1386</v>
      </c>
      <c r="K1044" t="s">
        <v>1887</v>
      </c>
      <c r="L1044" t="s">
        <v>1860</v>
      </c>
      <c r="M1044" s="1">
        <v>43876</v>
      </c>
      <c r="N1044" t="s">
        <v>1891</v>
      </c>
      <c r="O1044" t="s">
        <v>7675</v>
      </c>
      <c r="P1044" t="s">
        <v>1926</v>
      </c>
      <c r="Q1044" t="s">
        <v>7675</v>
      </c>
      <c r="R1044" t="s">
        <v>1873</v>
      </c>
      <c r="S1044">
        <v>1</v>
      </c>
      <c r="T1044" s="2">
        <v>0</v>
      </c>
      <c r="U1044" s="5">
        <v>4.6500000000000004</v>
      </c>
      <c r="V1044" s="5">
        <f>ORDENES[[#This Row],[Ventas sin descuento]]-ORDENES[[#This Row],[costos estimados]]</f>
        <v>4.6500000000000004</v>
      </c>
      <c r="W1044">
        <v>6</v>
      </c>
      <c r="X1044" s="5">
        <v>10.56</v>
      </c>
      <c r="Y1044" s="5">
        <f>ORDENES[[#This Row],[Ventas Originales (con descuento)]]/(1-ORDENES[[#This Row],[Descuento]])</f>
        <v>10.56</v>
      </c>
      <c r="Z1044" s="5">
        <f>ORDENES[[#This Row],[Ventas Originales (con descuento)]]/ORDENES[[#This Row],[Cantidad]]/(1-ORDENES[[#This Row],[Descuento]])</f>
        <v>1.76</v>
      </c>
      <c r="AA1044" s="5">
        <f>ORDENES[[#This Row],[Ventas Originales (con descuento)]]/ORDENES[[#This Row],[Cantidad]]</f>
        <v>1.76</v>
      </c>
      <c r="AB1044" s="5">
        <f>ORDENES[[#This Row],[Ventas Originales (con descuento)]]-(ORDENES[[#This Row],[Ganancias]])</f>
        <v>5.91</v>
      </c>
    </row>
    <row r="1045" spans="1:28" x14ac:dyDescent="0.35">
      <c r="A1045" t="s">
        <v>7715</v>
      </c>
      <c r="B1045" t="s">
        <v>2212</v>
      </c>
      <c r="C1045" t="s">
        <v>1</v>
      </c>
      <c r="D1045" t="s">
        <v>133</v>
      </c>
      <c r="E1045" t="s">
        <v>41</v>
      </c>
      <c r="F1045" s="1">
        <v>44307</v>
      </c>
      <c r="G1045" t="s">
        <v>7613</v>
      </c>
      <c r="H1045" t="s">
        <v>3764</v>
      </c>
      <c r="I1045">
        <v>21215</v>
      </c>
      <c r="J1045" t="s">
        <v>1197</v>
      </c>
      <c r="K1045" t="s">
        <v>1887</v>
      </c>
      <c r="L1045" t="s">
        <v>1860</v>
      </c>
      <c r="M1045" s="1">
        <v>44309</v>
      </c>
      <c r="N1045" t="s">
        <v>1891</v>
      </c>
      <c r="O1045" t="s">
        <v>7675</v>
      </c>
      <c r="P1045" t="s">
        <v>1926</v>
      </c>
      <c r="Q1045" t="s">
        <v>7675</v>
      </c>
      <c r="R1045" t="s">
        <v>1864</v>
      </c>
      <c r="S1045">
        <v>1</v>
      </c>
      <c r="T1045" s="2">
        <v>0</v>
      </c>
      <c r="U1045" s="5">
        <v>227.21</v>
      </c>
      <c r="V1045" s="5">
        <f>ORDENES[[#This Row],[Ventas sin descuento]]-ORDENES[[#This Row],[costos estimados]]</f>
        <v>227.21000000000004</v>
      </c>
      <c r="W1045">
        <v>9</v>
      </c>
      <c r="X1045" s="5">
        <v>908.82</v>
      </c>
      <c r="Y1045" s="5">
        <f>ORDENES[[#This Row],[Ventas Originales (con descuento)]]/(1-ORDENES[[#This Row],[Descuento]])</f>
        <v>908.82</v>
      </c>
      <c r="Z1045" s="5">
        <f>ORDENES[[#This Row],[Ventas Originales (con descuento)]]/ORDENES[[#This Row],[Cantidad]]/(1-ORDENES[[#This Row],[Descuento]])</f>
        <v>100.98</v>
      </c>
      <c r="AA1045" s="5">
        <f>ORDENES[[#This Row],[Ventas Originales (con descuento)]]/ORDENES[[#This Row],[Cantidad]]</f>
        <v>100.98</v>
      </c>
      <c r="AB1045" s="5">
        <f>ORDENES[[#This Row],[Ventas Originales (con descuento)]]-(ORDENES[[#This Row],[Ganancias]])</f>
        <v>681.61</v>
      </c>
    </row>
    <row r="1046" spans="1:28" x14ac:dyDescent="0.35">
      <c r="A1046" t="s">
        <v>7715</v>
      </c>
      <c r="B1046" t="s">
        <v>2768</v>
      </c>
      <c r="C1046" t="s">
        <v>1</v>
      </c>
      <c r="D1046" t="s">
        <v>2769</v>
      </c>
      <c r="E1046" t="s">
        <v>394</v>
      </c>
      <c r="F1046" s="1">
        <v>43387</v>
      </c>
      <c r="G1046" t="s">
        <v>7613</v>
      </c>
      <c r="H1046" t="s">
        <v>3765</v>
      </c>
      <c r="I1046">
        <v>2149</v>
      </c>
      <c r="J1046" t="s">
        <v>2770</v>
      </c>
      <c r="K1046" t="s">
        <v>1887</v>
      </c>
      <c r="L1046" t="s">
        <v>1860</v>
      </c>
      <c r="M1046" s="1">
        <v>43390</v>
      </c>
      <c r="N1046" t="s">
        <v>1891</v>
      </c>
      <c r="O1046" t="s">
        <v>7675</v>
      </c>
      <c r="P1046" t="s">
        <v>1917</v>
      </c>
      <c r="Q1046" t="s">
        <v>7675</v>
      </c>
      <c r="R1046" t="s">
        <v>1864</v>
      </c>
      <c r="S1046">
        <v>2</v>
      </c>
      <c r="T1046" s="2">
        <v>0</v>
      </c>
      <c r="U1046" s="5">
        <v>260.61</v>
      </c>
      <c r="V1046" s="5">
        <f>ORDENES[[#This Row],[Ventas sin descuento]]-ORDENES[[#This Row],[costos estimados]]</f>
        <v>260.6099999999999</v>
      </c>
      <c r="W1046">
        <v>9</v>
      </c>
      <c r="X1046" s="5">
        <v>1628.82</v>
      </c>
      <c r="Y1046" s="5">
        <f>ORDENES[[#This Row],[Ventas Originales (con descuento)]]/(1-ORDENES[[#This Row],[Descuento]])</f>
        <v>1628.82</v>
      </c>
      <c r="Z1046" s="5">
        <f>ORDENES[[#This Row],[Ventas Originales (con descuento)]]/ORDENES[[#This Row],[Cantidad]]/(1-ORDENES[[#This Row],[Descuento]])</f>
        <v>180.98</v>
      </c>
      <c r="AA1046" s="5">
        <f>ORDENES[[#This Row],[Ventas Originales (con descuento)]]/ORDENES[[#This Row],[Cantidad]]</f>
        <v>180.98</v>
      </c>
      <c r="AB1046" s="5">
        <f>ORDENES[[#This Row],[Ventas Originales (con descuento)]]-(ORDENES[[#This Row],[Ganancias]])</f>
        <v>1368.21</v>
      </c>
    </row>
    <row r="1047" spans="1:28" x14ac:dyDescent="0.35">
      <c r="A1047" t="s">
        <v>7715</v>
      </c>
      <c r="B1047" t="s">
        <v>2429</v>
      </c>
      <c r="C1047" t="s">
        <v>1</v>
      </c>
      <c r="D1047" t="s">
        <v>2430</v>
      </c>
      <c r="E1047" t="s">
        <v>18</v>
      </c>
      <c r="F1047" s="1">
        <v>43289</v>
      </c>
      <c r="G1047" t="s">
        <v>7613</v>
      </c>
      <c r="H1047" t="s">
        <v>3766</v>
      </c>
      <c r="I1047">
        <v>14215</v>
      </c>
      <c r="J1047" t="s">
        <v>1594</v>
      </c>
      <c r="K1047" t="s">
        <v>1887</v>
      </c>
      <c r="L1047" t="s">
        <v>1860</v>
      </c>
      <c r="M1047" s="1">
        <v>43291</v>
      </c>
      <c r="N1047" t="s">
        <v>1891</v>
      </c>
      <c r="O1047" t="s">
        <v>7675</v>
      </c>
      <c r="P1047" t="s">
        <v>1897</v>
      </c>
      <c r="Q1047" t="s">
        <v>7675</v>
      </c>
      <c r="R1047" t="s">
        <v>1864</v>
      </c>
      <c r="S1047">
        <v>1</v>
      </c>
      <c r="T1047" s="2">
        <v>0.1</v>
      </c>
      <c r="U1047" s="5">
        <v>10.65</v>
      </c>
      <c r="V1047" s="5">
        <f>ORDENES[[#This Row],[Ventas sin descuento]]-ORDENES[[#This Row],[costos estimados]]</f>
        <v>17.74777777777777</v>
      </c>
      <c r="W1047">
        <v>1</v>
      </c>
      <c r="X1047" s="5">
        <v>63.88</v>
      </c>
      <c r="Y1047" s="5">
        <f>ORDENES[[#This Row],[Ventas Originales (con descuento)]]/(1-ORDENES[[#This Row],[Descuento]])</f>
        <v>70.977777777777774</v>
      </c>
      <c r="Z1047" s="5">
        <f>ORDENES[[#This Row],[Ventas Originales (con descuento)]]/ORDENES[[#This Row],[Cantidad]]/(1-ORDENES[[#This Row],[Descuento]])</f>
        <v>70.977777777777774</v>
      </c>
      <c r="AA1047" s="5">
        <f>ORDENES[[#This Row],[Ventas Originales (con descuento)]]/ORDENES[[#This Row],[Cantidad]]</f>
        <v>63.88</v>
      </c>
      <c r="AB1047" s="5">
        <f>ORDENES[[#This Row],[Ventas Originales (con descuento)]]-(ORDENES[[#This Row],[Ganancias]])</f>
        <v>53.230000000000004</v>
      </c>
    </row>
    <row r="1048" spans="1:28" x14ac:dyDescent="0.35">
      <c r="A1048" t="s">
        <v>7715</v>
      </c>
      <c r="B1048" t="s">
        <v>80</v>
      </c>
      <c r="C1048" t="s">
        <v>1</v>
      </c>
      <c r="D1048" t="s">
        <v>2484</v>
      </c>
      <c r="E1048" t="s">
        <v>394</v>
      </c>
      <c r="F1048" s="1">
        <v>43645</v>
      </c>
      <c r="G1048" t="s">
        <v>7613</v>
      </c>
      <c r="H1048" t="s">
        <v>3767</v>
      </c>
      <c r="I1048">
        <v>10024</v>
      </c>
      <c r="J1048" t="s">
        <v>1656</v>
      </c>
      <c r="K1048" t="s">
        <v>1887</v>
      </c>
      <c r="L1048" t="s">
        <v>1860</v>
      </c>
      <c r="M1048" s="1">
        <v>43648</v>
      </c>
      <c r="N1048" t="s">
        <v>1891</v>
      </c>
      <c r="O1048" t="s">
        <v>7675</v>
      </c>
      <c r="P1048" t="s">
        <v>1897</v>
      </c>
      <c r="Q1048" t="s">
        <v>7675</v>
      </c>
      <c r="R1048" t="s">
        <v>1864</v>
      </c>
      <c r="S1048">
        <v>2</v>
      </c>
      <c r="T1048" s="2">
        <v>0.1</v>
      </c>
      <c r="U1048" s="5">
        <v>1.31</v>
      </c>
      <c r="V1048" s="5">
        <f>ORDENES[[#This Row],[Ventas sin descuento]]-ORDENES[[#This Row],[costos estimados]]</f>
        <v>14.407777777777767</v>
      </c>
      <c r="W1048">
        <v>1</v>
      </c>
      <c r="X1048" s="5">
        <v>117.88</v>
      </c>
      <c r="Y1048" s="5">
        <f>ORDENES[[#This Row],[Ventas Originales (con descuento)]]/(1-ORDENES[[#This Row],[Descuento]])</f>
        <v>130.97777777777776</v>
      </c>
      <c r="Z1048" s="5">
        <f>ORDENES[[#This Row],[Ventas Originales (con descuento)]]/ORDENES[[#This Row],[Cantidad]]/(1-ORDENES[[#This Row],[Descuento]])</f>
        <v>130.97777777777776</v>
      </c>
      <c r="AA1048" s="5">
        <f>ORDENES[[#This Row],[Ventas Originales (con descuento)]]/ORDENES[[#This Row],[Cantidad]]</f>
        <v>117.88</v>
      </c>
      <c r="AB1048" s="5">
        <f>ORDENES[[#This Row],[Ventas Originales (con descuento)]]-(ORDENES[[#This Row],[Ganancias]])</f>
        <v>116.57</v>
      </c>
    </row>
    <row r="1049" spans="1:28" x14ac:dyDescent="0.35">
      <c r="A1049" t="s">
        <v>7715</v>
      </c>
      <c r="B1049" t="s">
        <v>80</v>
      </c>
      <c r="C1049" t="s">
        <v>1</v>
      </c>
      <c r="D1049" t="s">
        <v>224</v>
      </c>
      <c r="E1049" t="s">
        <v>4</v>
      </c>
      <c r="F1049" s="1">
        <v>44149</v>
      </c>
      <c r="G1049" t="s">
        <v>7613</v>
      </c>
      <c r="H1049" t="s">
        <v>3768</v>
      </c>
      <c r="I1049">
        <v>10009</v>
      </c>
      <c r="J1049" t="s">
        <v>1738</v>
      </c>
      <c r="K1049" t="s">
        <v>1887</v>
      </c>
      <c r="L1049" t="s">
        <v>1860</v>
      </c>
      <c r="M1049" s="1">
        <v>44152</v>
      </c>
      <c r="N1049" t="s">
        <v>1891</v>
      </c>
      <c r="O1049" t="s">
        <v>7675</v>
      </c>
      <c r="P1049" t="s">
        <v>1897</v>
      </c>
      <c r="Q1049" t="s">
        <v>7675</v>
      </c>
      <c r="R1049" t="s">
        <v>1864</v>
      </c>
      <c r="S1049">
        <v>2</v>
      </c>
      <c r="T1049" s="2">
        <v>0.1</v>
      </c>
      <c r="U1049" s="5">
        <v>72.53</v>
      </c>
      <c r="V1049" s="5">
        <f>ORDENES[[#This Row],[Ventas sin descuento]]-ORDENES[[#This Row],[costos estimados]]</f>
        <v>117.86444444444442</v>
      </c>
      <c r="W1049">
        <v>2</v>
      </c>
      <c r="X1049" s="5">
        <v>408.01</v>
      </c>
      <c r="Y1049" s="5">
        <f>ORDENES[[#This Row],[Ventas Originales (con descuento)]]/(1-ORDENES[[#This Row],[Descuento]])</f>
        <v>453.34444444444443</v>
      </c>
      <c r="Z1049" s="5">
        <f>ORDENES[[#This Row],[Ventas Originales (con descuento)]]/ORDENES[[#This Row],[Cantidad]]/(1-ORDENES[[#This Row],[Descuento]])</f>
        <v>226.67222222222222</v>
      </c>
      <c r="AA1049" s="5">
        <f>ORDENES[[#This Row],[Ventas Originales (con descuento)]]/ORDENES[[#This Row],[Cantidad]]</f>
        <v>204.005</v>
      </c>
      <c r="AB1049" s="5">
        <f>ORDENES[[#This Row],[Ventas Originales (con descuento)]]-(ORDENES[[#This Row],[Ganancias]])</f>
        <v>335.48</v>
      </c>
    </row>
    <row r="1050" spans="1:28" x14ac:dyDescent="0.35">
      <c r="A1050" t="s">
        <v>7715</v>
      </c>
      <c r="B1050" t="s">
        <v>80</v>
      </c>
      <c r="C1050" t="s">
        <v>1</v>
      </c>
      <c r="D1050" t="s">
        <v>2586</v>
      </c>
      <c r="E1050" t="s">
        <v>41</v>
      </c>
      <c r="F1050" s="1">
        <v>43363</v>
      </c>
      <c r="G1050" t="s">
        <v>7613</v>
      </c>
      <c r="H1050" t="s">
        <v>3769</v>
      </c>
      <c r="I1050">
        <v>10011</v>
      </c>
      <c r="J1050" t="s">
        <v>1763</v>
      </c>
      <c r="K1050" t="s">
        <v>1887</v>
      </c>
      <c r="L1050" t="s">
        <v>1860</v>
      </c>
      <c r="M1050" s="1">
        <v>43366</v>
      </c>
      <c r="N1050" t="s">
        <v>1891</v>
      </c>
      <c r="O1050" t="s">
        <v>7675</v>
      </c>
      <c r="P1050" t="s">
        <v>1897</v>
      </c>
      <c r="Q1050" t="s">
        <v>7675</v>
      </c>
      <c r="R1050" t="s">
        <v>1864</v>
      </c>
      <c r="S1050">
        <v>2</v>
      </c>
      <c r="T1050" s="2">
        <v>0.1</v>
      </c>
      <c r="U1050" s="5">
        <v>140.4</v>
      </c>
      <c r="V1050" s="5">
        <f>ORDENES[[#This Row],[Ventas sin descuento]]-ORDENES[[#This Row],[costos estimados]]</f>
        <v>210.59777777777776</v>
      </c>
      <c r="W1050">
        <v>2</v>
      </c>
      <c r="X1050" s="5">
        <v>631.78</v>
      </c>
      <c r="Y1050" s="5">
        <f>ORDENES[[#This Row],[Ventas Originales (con descuento)]]/(1-ORDENES[[#This Row],[Descuento]])</f>
        <v>701.97777777777776</v>
      </c>
      <c r="Z1050" s="5">
        <f>ORDENES[[#This Row],[Ventas Originales (con descuento)]]/ORDENES[[#This Row],[Cantidad]]/(1-ORDENES[[#This Row],[Descuento]])</f>
        <v>350.98888888888888</v>
      </c>
      <c r="AA1050" s="5">
        <f>ORDENES[[#This Row],[Ventas Originales (con descuento)]]/ORDENES[[#This Row],[Cantidad]]</f>
        <v>315.89</v>
      </c>
      <c r="AB1050" s="5">
        <f>ORDENES[[#This Row],[Ventas Originales (con descuento)]]-(ORDENES[[#This Row],[Ganancias]])</f>
        <v>491.38</v>
      </c>
    </row>
    <row r="1051" spans="1:28" x14ac:dyDescent="0.35">
      <c r="A1051" t="s">
        <v>7715</v>
      </c>
      <c r="B1051" t="s">
        <v>80</v>
      </c>
      <c r="C1051" t="s">
        <v>1</v>
      </c>
      <c r="D1051" t="s">
        <v>2640</v>
      </c>
      <c r="E1051" t="s">
        <v>394</v>
      </c>
      <c r="F1051" s="1">
        <v>43377</v>
      </c>
      <c r="G1051" t="s">
        <v>7613</v>
      </c>
      <c r="H1051" t="s">
        <v>3770</v>
      </c>
      <c r="I1051">
        <v>10024</v>
      </c>
      <c r="J1051" t="s">
        <v>2747</v>
      </c>
      <c r="K1051" t="s">
        <v>1887</v>
      </c>
      <c r="L1051" t="s">
        <v>1860</v>
      </c>
      <c r="M1051" s="1">
        <v>43379</v>
      </c>
      <c r="N1051" t="s">
        <v>1891</v>
      </c>
      <c r="O1051" t="s">
        <v>7675</v>
      </c>
      <c r="P1051" t="s">
        <v>1897</v>
      </c>
      <c r="Q1051" t="s">
        <v>7675</v>
      </c>
      <c r="R1051" t="s">
        <v>1864</v>
      </c>
      <c r="S1051">
        <v>1</v>
      </c>
      <c r="T1051" s="2">
        <v>0.1</v>
      </c>
      <c r="U1051" s="5">
        <v>-6.55</v>
      </c>
      <c r="V1051" s="5">
        <f>ORDENES[[#This Row],[Ventas sin descuento]]-ORDENES[[#This Row],[costos estimados]]</f>
        <v>58.940000000000055</v>
      </c>
      <c r="W1051">
        <v>5</v>
      </c>
      <c r="X1051" s="5">
        <v>589.41</v>
      </c>
      <c r="Y1051" s="5">
        <f>ORDENES[[#This Row],[Ventas Originales (con descuento)]]/(1-ORDENES[[#This Row],[Descuento]])</f>
        <v>654.9</v>
      </c>
      <c r="Z1051" s="5">
        <f>ORDENES[[#This Row],[Ventas Originales (con descuento)]]/ORDENES[[#This Row],[Cantidad]]/(1-ORDENES[[#This Row],[Descuento]])</f>
        <v>130.97999999999999</v>
      </c>
      <c r="AA1051" s="5">
        <f>ORDENES[[#This Row],[Ventas Originales (con descuento)]]/ORDENES[[#This Row],[Cantidad]]</f>
        <v>117.88199999999999</v>
      </c>
      <c r="AB1051" s="5">
        <f>ORDENES[[#This Row],[Ventas Originales (con descuento)]]-(ORDENES[[#This Row],[Ganancias]])</f>
        <v>595.95999999999992</v>
      </c>
    </row>
    <row r="1052" spans="1:28" x14ac:dyDescent="0.35">
      <c r="A1052" t="s">
        <v>7715</v>
      </c>
      <c r="B1052" t="s">
        <v>80</v>
      </c>
      <c r="C1052" t="s">
        <v>1</v>
      </c>
      <c r="D1052" t="s">
        <v>597</v>
      </c>
      <c r="E1052" t="s">
        <v>327</v>
      </c>
      <c r="F1052" s="1">
        <v>44281</v>
      </c>
      <c r="G1052" t="s">
        <v>7598</v>
      </c>
      <c r="H1052" t="s">
        <v>3771</v>
      </c>
      <c r="I1052">
        <v>10009</v>
      </c>
      <c r="J1052" t="s">
        <v>3217</v>
      </c>
      <c r="K1052" t="s">
        <v>1887</v>
      </c>
      <c r="L1052" t="s">
        <v>1860</v>
      </c>
      <c r="M1052" s="1">
        <v>44282</v>
      </c>
      <c r="N1052" t="s">
        <v>1891</v>
      </c>
      <c r="O1052" t="s">
        <v>7675</v>
      </c>
      <c r="P1052" t="s">
        <v>1897</v>
      </c>
      <c r="Q1052" t="s">
        <v>7675</v>
      </c>
      <c r="R1052" t="s">
        <v>1863</v>
      </c>
      <c r="S1052">
        <v>1</v>
      </c>
      <c r="T1052" s="2">
        <v>0.2</v>
      </c>
      <c r="U1052" s="5">
        <v>-28.98</v>
      </c>
      <c r="V1052" s="5">
        <f>ORDENES[[#This Row],[Ventas sin descuento]]-ORDENES[[#This Row],[costos estimados]]</f>
        <v>35.412499999999966</v>
      </c>
      <c r="W1052">
        <v>2</v>
      </c>
      <c r="X1052" s="5">
        <v>257.57</v>
      </c>
      <c r="Y1052" s="5">
        <f>ORDENES[[#This Row],[Ventas Originales (con descuento)]]/(1-ORDENES[[#This Row],[Descuento]])</f>
        <v>321.96249999999998</v>
      </c>
      <c r="Z1052" s="5">
        <f>ORDENES[[#This Row],[Ventas Originales (con descuento)]]/ORDENES[[#This Row],[Cantidad]]/(1-ORDENES[[#This Row],[Descuento]])</f>
        <v>160.98124999999999</v>
      </c>
      <c r="AA1052" s="5">
        <f>ORDENES[[#This Row],[Ventas Originales (con descuento)]]/ORDENES[[#This Row],[Cantidad]]</f>
        <v>128.785</v>
      </c>
      <c r="AB1052" s="5">
        <f>ORDENES[[#This Row],[Ventas Originales (con descuento)]]-(ORDENES[[#This Row],[Ganancias]])</f>
        <v>286.55</v>
      </c>
    </row>
    <row r="1053" spans="1:28" x14ac:dyDescent="0.35">
      <c r="A1053" t="s">
        <v>7715</v>
      </c>
      <c r="B1053" t="s">
        <v>80</v>
      </c>
      <c r="C1053" t="s">
        <v>1</v>
      </c>
      <c r="D1053" t="s">
        <v>2586</v>
      </c>
      <c r="E1053" t="s">
        <v>305</v>
      </c>
      <c r="F1053" s="1">
        <v>43363</v>
      </c>
      <c r="G1053" t="s">
        <v>7613</v>
      </c>
      <c r="H1053" t="s">
        <v>3769</v>
      </c>
      <c r="I1053">
        <v>10011</v>
      </c>
      <c r="J1053" t="s">
        <v>2687</v>
      </c>
      <c r="K1053" t="s">
        <v>1887</v>
      </c>
      <c r="L1053" t="s">
        <v>1860</v>
      </c>
      <c r="M1053" s="1">
        <v>43366</v>
      </c>
      <c r="N1053" t="s">
        <v>1891</v>
      </c>
      <c r="O1053" t="s">
        <v>7675</v>
      </c>
      <c r="P1053" t="s">
        <v>1897</v>
      </c>
      <c r="Q1053" t="s">
        <v>7675</v>
      </c>
      <c r="R1053" t="s">
        <v>1863</v>
      </c>
      <c r="S1053">
        <v>2</v>
      </c>
      <c r="T1053" s="2">
        <v>0.2</v>
      </c>
      <c r="U1053" s="5">
        <v>-10.02</v>
      </c>
      <c r="V1053" s="5">
        <f>ORDENES[[#This Row],[Ventas sin descuento]]-ORDENES[[#This Row],[costos estimados]]</f>
        <v>190.37249999999995</v>
      </c>
      <c r="W1053">
        <v>2</v>
      </c>
      <c r="X1053" s="5">
        <v>801.57</v>
      </c>
      <c r="Y1053" s="5">
        <f>ORDENES[[#This Row],[Ventas Originales (con descuento)]]/(1-ORDENES[[#This Row],[Descuento]])</f>
        <v>1001.9625</v>
      </c>
      <c r="Z1053" s="5">
        <f>ORDENES[[#This Row],[Ventas Originales (con descuento)]]/ORDENES[[#This Row],[Cantidad]]/(1-ORDENES[[#This Row],[Descuento]])</f>
        <v>500.98124999999999</v>
      </c>
      <c r="AA1053" s="5">
        <f>ORDENES[[#This Row],[Ventas Originales (con descuento)]]/ORDENES[[#This Row],[Cantidad]]</f>
        <v>400.78500000000003</v>
      </c>
      <c r="AB1053" s="5">
        <f>ORDENES[[#This Row],[Ventas Originales (con descuento)]]-(ORDENES[[#This Row],[Ganancias]])</f>
        <v>811.59</v>
      </c>
    </row>
    <row r="1054" spans="1:28" x14ac:dyDescent="0.35">
      <c r="A1054" t="s">
        <v>7715</v>
      </c>
      <c r="B1054" t="s">
        <v>80</v>
      </c>
      <c r="C1054" t="s">
        <v>1</v>
      </c>
      <c r="D1054" t="s">
        <v>594</v>
      </c>
      <c r="E1054" t="s">
        <v>327</v>
      </c>
      <c r="F1054" s="1">
        <v>44520</v>
      </c>
      <c r="G1054" t="s">
        <v>7598</v>
      </c>
      <c r="H1054" t="s">
        <v>3772</v>
      </c>
      <c r="I1054">
        <v>10035</v>
      </c>
      <c r="J1054" t="s">
        <v>2928</v>
      </c>
      <c r="K1054" t="s">
        <v>1887</v>
      </c>
      <c r="L1054" t="s">
        <v>1860</v>
      </c>
      <c r="M1054" s="1">
        <v>44522</v>
      </c>
      <c r="N1054" t="s">
        <v>1891</v>
      </c>
      <c r="O1054" t="s">
        <v>7675</v>
      </c>
      <c r="P1054" t="s">
        <v>1897</v>
      </c>
      <c r="Q1054" t="s">
        <v>7675</v>
      </c>
      <c r="R1054" t="s">
        <v>1863</v>
      </c>
      <c r="S1054">
        <v>1</v>
      </c>
      <c r="T1054" s="2">
        <v>0.2</v>
      </c>
      <c r="U1054" s="5">
        <v>-25.3</v>
      </c>
      <c r="V1054" s="5">
        <f>ORDENES[[#This Row],[Ventas sin descuento]]-ORDENES[[#This Row],[costos estimados]]</f>
        <v>20.692499999999967</v>
      </c>
      <c r="W1054">
        <v>2</v>
      </c>
      <c r="X1054" s="5">
        <v>183.97</v>
      </c>
      <c r="Y1054" s="5">
        <f>ORDENES[[#This Row],[Ventas Originales (con descuento)]]/(1-ORDENES[[#This Row],[Descuento]])</f>
        <v>229.96249999999998</v>
      </c>
      <c r="Z1054" s="5">
        <f>ORDENES[[#This Row],[Ventas Originales (con descuento)]]/ORDENES[[#This Row],[Cantidad]]/(1-ORDENES[[#This Row],[Descuento]])</f>
        <v>114.98124999999999</v>
      </c>
      <c r="AA1054" s="5">
        <f>ORDENES[[#This Row],[Ventas Originales (con descuento)]]/ORDENES[[#This Row],[Cantidad]]</f>
        <v>91.984999999999999</v>
      </c>
      <c r="AB1054" s="5">
        <f>ORDENES[[#This Row],[Ventas Originales (con descuento)]]-(ORDENES[[#This Row],[Ganancias]])</f>
        <v>209.27</v>
      </c>
    </row>
    <row r="1055" spans="1:28" x14ac:dyDescent="0.35">
      <c r="A1055" t="s">
        <v>7715</v>
      </c>
      <c r="B1055" t="s">
        <v>140</v>
      </c>
      <c r="C1055" t="s">
        <v>1</v>
      </c>
      <c r="D1055" t="s">
        <v>2338</v>
      </c>
      <c r="E1055" t="s">
        <v>131</v>
      </c>
      <c r="F1055" s="1">
        <v>44238</v>
      </c>
      <c r="G1055" t="s">
        <v>7613</v>
      </c>
      <c r="H1055" t="s">
        <v>3773</v>
      </c>
      <c r="I1055">
        <v>43229</v>
      </c>
      <c r="J1055" t="s">
        <v>7617</v>
      </c>
      <c r="K1055" t="s">
        <v>1887</v>
      </c>
      <c r="L1055" t="s">
        <v>1860</v>
      </c>
      <c r="M1055" s="1">
        <v>44241</v>
      </c>
      <c r="N1055" t="s">
        <v>1891</v>
      </c>
      <c r="O1055" t="s">
        <v>7675</v>
      </c>
      <c r="P1055" t="s">
        <v>1907</v>
      </c>
      <c r="Q1055" t="s">
        <v>7675</v>
      </c>
      <c r="R1055" t="s">
        <v>1873</v>
      </c>
      <c r="S1055">
        <v>2</v>
      </c>
      <c r="T1055" s="2">
        <v>0.2</v>
      </c>
      <c r="U1055" s="5">
        <v>-3.69</v>
      </c>
      <c r="V1055" s="5">
        <f>ORDENES[[#This Row],[Ventas sin descuento]]-ORDENES[[#This Row],[costos estimados]]</f>
        <v>33.202499999999986</v>
      </c>
      <c r="W1055">
        <v>2</v>
      </c>
      <c r="X1055" s="5">
        <v>147.57</v>
      </c>
      <c r="Y1055" s="5">
        <f>ORDENES[[#This Row],[Ventas Originales (con descuento)]]/(1-ORDENES[[#This Row],[Descuento]])</f>
        <v>184.46249999999998</v>
      </c>
      <c r="Z1055" s="5">
        <f>ORDENES[[#This Row],[Ventas Originales (con descuento)]]/ORDENES[[#This Row],[Cantidad]]/(1-ORDENES[[#This Row],[Descuento]])</f>
        <v>92.231249999999989</v>
      </c>
      <c r="AA1055" s="5">
        <f>ORDENES[[#This Row],[Ventas Originales (con descuento)]]/ORDENES[[#This Row],[Cantidad]]</f>
        <v>73.784999999999997</v>
      </c>
      <c r="AB1055" s="5">
        <f>ORDENES[[#This Row],[Ventas Originales (con descuento)]]-(ORDENES[[#This Row],[Ganancias]])</f>
        <v>151.26</v>
      </c>
    </row>
    <row r="1056" spans="1:28" x14ac:dyDescent="0.35">
      <c r="A1056" t="s">
        <v>7715</v>
      </c>
      <c r="B1056" t="s">
        <v>169</v>
      </c>
      <c r="C1056" t="s">
        <v>1</v>
      </c>
      <c r="D1056" t="s">
        <v>3489</v>
      </c>
      <c r="E1056" t="s">
        <v>18</v>
      </c>
      <c r="F1056" s="1">
        <v>43954</v>
      </c>
      <c r="G1056" t="s">
        <v>7613</v>
      </c>
      <c r="H1056" t="s">
        <v>3774</v>
      </c>
      <c r="I1056">
        <v>43055</v>
      </c>
      <c r="J1056" t="s">
        <v>2703</v>
      </c>
      <c r="K1056" t="s">
        <v>1887</v>
      </c>
      <c r="L1056" t="s">
        <v>1860</v>
      </c>
      <c r="M1056" s="1">
        <v>43956</v>
      </c>
      <c r="N1056" t="s">
        <v>1891</v>
      </c>
      <c r="O1056" t="s">
        <v>7675</v>
      </c>
      <c r="P1056" t="s">
        <v>1907</v>
      </c>
      <c r="Q1056" t="s">
        <v>7675</v>
      </c>
      <c r="R1056" t="s">
        <v>1873</v>
      </c>
      <c r="S1056">
        <v>1</v>
      </c>
      <c r="T1056" s="2">
        <v>0.2</v>
      </c>
      <c r="U1056" s="5">
        <v>10.39</v>
      </c>
      <c r="V1056" s="5">
        <f>ORDENES[[#This Row],[Ventas sin descuento]]-ORDENES[[#This Row],[costos estimados]]</f>
        <v>23.382499999999993</v>
      </c>
      <c r="W1056">
        <v>2</v>
      </c>
      <c r="X1056" s="5">
        <v>51.97</v>
      </c>
      <c r="Y1056" s="5">
        <f>ORDENES[[#This Row],[Ventas Originales (con descuento)]]/(1-ORDENES[[#This Row],[Descuento]])</f>
        <v>64.962499999999991</v>
      </c>
      <c r="Z1056" s="5">
        <f>ORDENES[[#This Row],[Ventas Originales (con descuento)]]/ORDENES[[#This Row],[Cantidad]]/(1-ORDENES[[#This Row],[Descuento]])</f>
        <v>32.481249999999996</v>
      </c>
      <c r="AA1056" s="5">
        <f>ORDENES[[#This Row],[Ventas Originales (con descuento)]]/ORDENES[[#This Row],[Cantidad]]</f>
        <v>25.984999999999999</v>
      </c>
      <c r="AB1056" s="5">
        <f>ORDENES[[#This Row],[Ventas Originales (con descuento)]]-(ORDENES[[#This Row],[Ganancias]])</f>
        <v>41.58</v>
      </c>
    </row>
    <row r="1057" spans="1:28" x14ac:dyDescent="0.35">
      <c r="A1057" t="s">
        <v>7715</v>
      </c>
      <c r="B1057" t="s">
        <v>39</v>
      </c>
      <c r="C1057" t="s">
        <v>1</v>
      </c>
      <c r="D1057" t="s">
        <v>3146</v>
      </c>
      <c r="E1057" t="s">
        <v>57</v>
      </c>
      <c r="F1057" s="1">
        <v>44540</v>
      </c>
      <c r="G1057" t="s">
        <v>7613</v>
      </c>
      <c r="H1057" t="s">
        <v>3775</v>
      </c>
      <c r="I1057">
        <v>19140</v>
      </c>
      <c r="J1057" t="s">
        <v>1732</v>
      </c>
      <c r="K1057" t="s">
        <v>1887</v>
      </c>
      <c r="L1057" t="s">
        <v>1860</v>
      </c>
      <c r="M1057" s="1">
        <v>44542</v>
      </c>
      <c r="N1057" t="s">
        <v>1891</v>
      </c>
      <c r="O1057" t="s">
        <v>7675</v>
      </c>
      <c r="P1057" t="s">
        <v>1888</v>
      </c>
      <c r="Q1057" t="s">
        <v>7675</v>
      </c>
      <c r="R1057" t="s">
        <v>1873</v>
      </c>
      <c r="S1057">
        <v>1</v>
      </c>
      <c r="T1057" s="2">
        <v>0.2</v>
      </c>
      <c r="U1057" s="5">
        <v>23.32</v>
      </c>
      <c r="V1057" s="5">
        <f>ORDENES[[#This Row],[Ventas sin descuento]]-ORDENES[[#This Row],[costos estimados]]</f>
        <v>101.03999999999996</v>
      </c>
      <c r="W1057">
        <v>2</v>
      </c>
      <c r="X1057" s="5">
        <v>310.88</v>
      </c>
      <c r="Y1057" s="5">
        <f>ORDENES[[#This Row],[Ventas Originales (con descuento)]]/(1-ORDENES[[#This Row],[Descuento]])</f>
        <v>388.59999999999997</v>
      </c>
      <c r="Z1057" s="5">
        <f>ORDENES[[#This Row],[Ventas Originales (con descuento)]]/ORDENES[[#This Row],[Cantidad]]/(1-ORDENES[[#This Row],[Descuento]])</f>
        <v>194.29999999999998</v>
      </c>
      <c r="AA1057" s="5">
        <f>ORDENES[[#This Row],[Ventas Originales (con descuento)]]/ORDENES[[#This Row],[Cantidad]]</f>
        <v>155.44</v>
      </c>
      <c r="AB1057" s="5">
        <f>ORDENES[[#This Row],[Ventas Originales (con descuento)]]-(ORDENES[[#This Row],[Ganancias]])</f>
        <v>287.56</v>
      </c>
    </row>
    <row r="1058" spans="1:28" x14ac:dyDescent="0.35">
      <c r="A1058" t="s">
        <v>7715</v>
      </c>
      <c r="B1058" t="s">
        <v>140</v>
      </c>
      <c r="C1058" t="s">
        <v>1</v>
      </c>
      <c r="D1058" t="s">
        <v>555</v>
      </c>
      <c r="E1058" t="s">
        <v>11</v>
      </c>
      <c r="F1058" s="1">
        <v>44092</v>
      </c>
      <c r="G1058" t="s">
        <v>7598</v>
      </c>
      <c r="H1058" t="s">
        <v>3776</v>
      </c>
      <c r="I1058">
        <v>43229</v>
      </c>
      <c r="J1058" t="s">
        <v>2759</v>
      </c>
      <c r="K1058" t="s">
        <v>1887</v>
      </c>
      <c r="L1058" t="s">
        <v>1860</v>
      </c>
      <c r="M1058" s="1">
        <v>44094</v>
      </c>
      <c r="N1058" t="s">
        <v>1891</v>
      </c>
      <c r="O1058" t="s">
        <v>7675</v>
      </c>
      <c r="P1058" t="s">
        <v>1907</v>
      </c>
      <c r="Q1058" t="s">
        <v>7675</v>
      </c>
      <c r="R1058" t="s">
        <v>1873</v>
      </c>
      <c r="S1058">
        <v>1</v>
      </c>
      <c r="T1058" s="2">
        <v>0.2</v>
      </c>
      <c r="U1058" s="5">
        <v>1.61</v>
      </c>
      <c r="V1058" s="5">
        <f>ORDENES[[#This Row],[Ventas sin descuento]]-ORDENES[[#This Row],[costos estimados]]</f>
        <v>2.9474999999999998</v>
      </c>
      <c r="W1058">
        <v>3</v>
      </c>
      <c r="X1058" s="5">
        <v>5.35</v>
      </c>
      <c r="Y1058" s="5">
        <f>ORDENES[[#This Row],[Ventas Originales (con descuento)]]/(1-ORDENES[[#This Row],[Descuento]])</f>
        <v>6.6874999999999991</v>
      </c>
      <c r="Z1058" s="5">
        <f>ORDENES[[#This Row],[Ventas Originales (con descuento)]]/ORDENES[[#This Row],[Cantidad]]/(1-ORDENES[[#This Row],[Descuento]])</f>
        <v>2.2291666666666665</v>
      </c>
      <c r="AA1058" s="5">
        <f>ORDENES[[#This Row],[Ventas Originales (con descuento)]]/ORDENES[[#This Row],[Cantidad]]</f>
        <v>1.7833333333333332</v>
      </c>
      <c r="AB1058" s="5">
        <f>ORDENES[[#This Row],[Ventas Originales (con descuento)]]-(ORDENES[[#This Row],[Ganancias]])</f>
        <v>3.7399999999999993</v>
      </c>
    </row>
    <row r="1059" spans="1:28" x14ac:dyDescent="0.35">
      <c r="A1059" t="s">
        <v>7715</v>
      </c>
      <c r="B1059" t="s">
        <v>39</v>
      </c>
      <c r="C1059" t="s">
        <v>1</v>
      </c>
      <c r="D1059" t="s">
        <v>2116</v>
      </c>
      <c r="E1059" t="s">
        <v>11</v>
      </c>
      <c r="F1059" s="1">
        <v>44303</v>
      </c>
      <c r="G1059" t="s">
        <v>7598</v>
      </c>
      <c r="H1059" t="s">
        <v>3777</v>
      </c>
      <c r="I1059">
        <v>19120</v>
      </c>
      <c r="J1059" t="s">
        <v>2887</v>
      </c>
      <c r="K1059" t="s">
        <v>1887</v>
      </c>
      <c r="L1059" t="s">
        <v>1860</v>
      </c>
      <c r="M1059" s="1">
        <v>44305</v>
      </c>
      <c r="N1059" t="s">
        <v>1891</v>
      </c>
      <c r="O1059" t="s">
        <v>7675</v>
      </c>
      <c r="P1059" t="s">
        <v>1888</v>
      </c>
      <c r="Q1059" t="s">
        <v>7675</v>
      </c>
      <c r="R1059" t="s">
        <v>1873</v>
      </c>
      <c r="S1059">
        <v>1</v>
      </c>
      <c r="T1059" s="2">
        <v>0.2</v>
      </c>
      <c r="U1059" s="5">
        <v>5.28</v>
      </c>
      <c r="V1059" s="5">
        <f>ORDENES[[#This Row],[Ventas sin descuento]]-ORDENES[[#This Row],[costos estimados]]</f>
        <v>20.357500000000002</v>
      </c>
      <c r="W1059">
        <v>3</v>
      </c>
      <c r="X1059" s="5">
        <v>60.31</v>
      </c>
      <c r="Y1059" s="5">
        <f>ORDENES[[#This Row],[Ventas Originales (con descuento)]]/(1-ORDENES[[#This Row],[Descuento]])</f>
        <v>75.387500000000003</v>
      </c>
      <c r="Z1059" s="5">
        <f>ORDENES[[#This Row],[Ventas Originales (con descuento)]]/ORDENES[[#This Row],[Cantidad]]/(1-ORDENES[[#This Row],[Descuento]])</f>
        <v>25.129166666666666</v>
      </c>
      <c r="AA1059" s="5">
        <f>ORDENES[[#This Row],[Ventas Originales (con descuento)]]/ORDENES[[#This Row],[Cantidad]]</f>
        <v>20.103333333333335</v>
      </c>
      <c r="AB1059" s="5">
        <f>ORDENES[[#This Row],[Ventas Originales (con descuento)]]-(ORDENES[[#This Row],[Ganancias]])</f>
        <v>55.03</v>
      </c>
    </row>
    <row r="1060" spans="1:28" x14ac:dyDescent="0.35">
      <c r="A1060" t="s">
        <v>7715</v>
      </c>
      <c r="B1060" t="s">
        <v>39</v>
      </c>
      <c r="C1060" t="s">
        <v>1</v>
      </c>
      <c r="D1060" t="s">
        <v>2702</v>
      </c>
      <c r="E1060" t="s">
        <v>11</v>
      </c>
      <c r="F1060" s="1">
        <v>44455</v>
      </c>
      <c r="G1060" t="s">
        <v>7613</v>
      </c>
      <c r="H1060" t="s">
        <v>3778</v>
      </c>
      <c r="I1060">
        <v>19143</v>
      </c>
      <c r="J1060" t="s">
        <v>3116</v>
      </c>
      <c r="K1060" t="s">
        <v>1887</v>
      </c>
      <c r="L1060" t="s">
        <v>1860</v>
      </c>
      <c r="M1060" s="1">
        <v>44457</v>
      </c>
      <c r="N1060" t="s">
        <v>1891</v>
      </c>
      <c r="O1060" t="s">
        <v>7675</v>
      </c>
      <c r="P1060" t="s">
        <v>1888</v>
      </c>
      <c r="Q1060" t="s">
        <v>7675</v>
      </c>
      <c r="R1060" t="s">
        <v>1873</v>
      </c>
      <c r="S1060">
        <v>1</v>
      </c>
      <c r="T1060" s="2">
        <v>0.2</v>
      </c>
      <c r="U1060" s="5">
        <v>2.25</v>
      </c>
      <c r="V1060" s="5">
        <f>ORDENES[[#This Row],[Ventas sin descuento]]-ORDENES[[#This Row],[costos estimados]]</f>
        <v>7.8774999999999977</v>
      </c>
      <c r="W1060">
        <v>3</v>
      </c>
      <c r="X1060" s="5">
        <v>22.51</v>
      </c>
      <c r="Y1060" s="5">
        <f>ORDENES[[#This Row],[Ventas Originales (con descuento)]]/(1-ORDENES[[#This Row],[Descuento]])</f>
        <v>28.137499999999999</v>
      </c>
      <c r="Z1060" s="5">
        <f>ORDENES[[#This Row],[Ventas Originales (con descuento)]]/ORDENES[[#This Row],[Cantidad]]/(1-ORDENES[[#This Row],[Descuento]])</f>
        <v>9.3791666666666664</v>
      </c>
      <c r="AA1060" s="5">
        <f>ORDENES[[#This Row],[Ventas Originales (con descuento)]]/ORDENES[[#This Row],[Cantidad]]</f>
        <v>7.5033333333333339</v>
      </c>
      <c r="AB1060" s="5">
        <f>ORDENES[[#This Row],[Ventas Originales (con descuento)]]-(ORDENES[[#This Row],[Ganancias]])</f>
        <v>20.260000000000002</v>
      </c>
    </row>
    <row r="1061" spans="1:28" x14ac:dyDescent="0.35">
      <c r="A1061" t="s">
        <v>7715</v>
      </c>
      <c r="B1061" t="s">
        <v>39</v>
      </c>
      <c r="C1061" t="s">
        <v>1</v>
      </c>
      <c r="D1061" t="s">
        <v>539</v>
      </c>
      <c r="E1061" t="s">
        <v>1952</v>
      </c>
      <c r="F1061" s="1">
        <v>44531</v>
      </c>
      <c r="G1061" t="s">
        <v>7613</v>
      </c>
      <c r="H1061" t="s">
        <v>3779</v>
      </c>
      <c r="I1061">
        <v>19120</v>
      </c>
      <c r="J1061" t="s">
        <v>3482</v>
      </c>
      <c r="K1061" t="s">
        <v>1887</v>
      </c>
      <c r="L1061" t="s">
        <v>1860</v>
      </c>
      <c r="M1061" s="1">
        <v>44534</v>
      </c>
      <c r="N1061" t="s">
        <v>1891</v>
      </c>
      <c r="O1061" t="s">
        <v>7675</v>
      </c>
      <c r="P1061" t="s">
        <v>1888</v>
      </c>
      <c r="Q1061" t="s">
        <v>7675</v>
      </c>
      <c r="R1061" t="s">
        <v>1873</v>
      </c>
      <c r="S1061">
        <v>2</v>
      </c>
      <c r="T1061" s="2">
        <v>0.2</v>
      </c>
      <c r="U1061" s="5">
        <v>13.85</v>
      </c>
      <c r="V1061" s="5">
        <f>ORDENES[[#This Row],[Ventas sin descuento]]-ORDENES[[#This Row],[costos estimados]]</f>
        <v>33.629999999999995</v>
      </c>
      <c r="W1061">
        <v>5</v>
      </c>
      <c r="X1061" s="5">
        <v>79.12</v>
      </c>
      <c r="Y1061" s="5">
        <f>ORDENES[[#This Row],[Ventas Originales (con descuento)]]/(1-ORDENES[[#This Row],[Descuento]])</f>
        <v>98.9</v>
      </c>
      <c r="Z1061" s="5">
        <f>ORDENES[[#This Row],[Ventas Originales (con descuento)]]/ORDENES[[#This Row],[Cantidad]]/(1-ORDENES[[#This Row],[Descuento]])</f>
        <v>19.78</v>
      </c>
      <c r="AA1061" s="5">
        <f>ORDENES[[#This Row],[Ventas Originales (con descuento)]]/ORDENES[[#This Row],[Cantidad]]</f>
        <v>15.824000000000002</v>
      </c>
      <c r="AB1061" s="5">
        <f>ORDENES[[#This Row],[Ventas Originales (con descuento)]]-(ORDENES[[#This Row],[Ganancias]])</f>
        <v>65.27000000000001</v>
      </c>
    </row>
    <row r="1062" spans="1:28" x14ac:dyDescent="0.35">
      <c r="A1062" t="s">
        <v>7715</v>
      </c>
      <c r="B1062" t="s">
        <v>39</v>
      </c>
      <c r="C1062" t="s">
        <v>1</v>
      </c>
      <c r="D1062" t="s">
        <v>2839</v>
      </c>
      <c r="E1062" t="s">
        <v>18</v>
      </c>
      <c r="F1062" s="1">
        <v>44540</v>
      </c>
      <c r="G1062" t="s">
        <v>7613</v>
      </c>
      <c r="H1062" t="s">
        <v>3780</v>
      </c>
      <c r="I1062">
        <v>19143</v>
      </c>
      <c r="J1062" t="s">
        <v>1621</v>
      </c>
      <c r="K1062" t="s">
        <v>1887</v>
      </c>
      <c r="L1062" t="s">
        <v>1860</v>
      </c>
      <c r="M1062" s="1">
        <v>44543</v>
      </c>
      <c r="N1062" t="s">
        <v>1891</v>
      </c>
      <c r="O1062" t="s">
        <v>7675</v>
      </c>
      <c r="P1062" t="s">
        <v>1888</v>
      </c>
      <c r="Q1062" t="s">
        <v>7675</v>
      </c>
      <c r="R1062" t="s">
        <v>1873</v>
      </c>
      <c r="S1062">
        <v>2</v>
      </c>
      <c r="T1062" s="2">
        <v>0.2</v>
      </c>
      <c r="U1062" s="5">
        <v>15.39</v>
      </c>
      <c r="V1062" s="5">
        <f>ORDENES[[#This Row],[Ventas sin descuento]]-ORDENES[[#This Row],[costos estimados]]</f>
        <v>37.36999999999999</v>
      </c>
      <c r="W1062">
        <v>5</v>
      </c>
      <c r="X1062" s="5">
        <v>87.92</v>
      </c>
      <c r="Y1062" s="5">
        <f>ORDENES[[#This Row],[Ventas Originales (con descuento)]]/(1-ORDENES[[#This Row],[Descuento]])</f>
        <v>109.89999999999999</v>
      </c>
      <c r="Z1062" s="5">
        <f>ORDENES[[#This Row],[Ventas Originales (con descuento)]]/ORDENES[[#This Row],[Cantidad]]/(1-ORDENES[[#This Row],[Descuento]])</f>
        <v>21.979999999999997</v>
      </c>
      <c r="AA1062" s="5">
        <f>ORDENES[[#This Row],[Ventas Originales (con descuento)]]/ORDENES[[#This Row],[Cantidad]]</f>
        <v>17.584</v>
      </c>
      <c r="AB1062" s="5">
        <f>ORDENES[[#This Row],[Ventas Originales (con descuento)]]-(ORDENES[[#This Row],[Ganancias]])</f>
        <v>72.53</v>
      </c>
    </row>
    <row r="1063" spans="1:28" x14ac:dyDescent="0.35">
      <c r="A1063" t="s">
        <v>7715</v>
      </c>
      <c r="B1063" t="s">
        <v>39</v>
      </c>
      <c r="C1063" t="s">
        <v>1</v>
      </c>
      <c r="D1063" t="s">
        <v>495</v>
      </c>
      <c r="E1063" t="s">
        <v>18</v>
      </c>
      <c r="F1063" s="1">
        <v>43657</v>
      </c>
      <c r="G1063" t="s">
        <v>7613</v>
      </c>
      <c r="H1063" t="s">
        <v>3781</v>
      </c>
      <c r="I1063">
        <v>19134</v>
      </c>
      <c r="J1063" t="s">
        <v>2820</v>
      </c>
      <c r="K1063" t="s">
        <v>1887</v>
      </c>
      <c r="L1063" t="s">
        <v>1860</v>
      </c>
      <c r="M1063" s="1">
        <v>43659</v>
      </c>
      <c r="N1063" t="s">
        <v>1891</v>
      </c>
      <c r="O1063" t="s">
        <v>7675</v>
      </c>
      <c r="P1063" t="s">
        <v>1888</v>
      </c>
      <c r="Q1063" t="s">
        <v>7675</v>
      </c>
      <c r="R1063" t="s">
        <v>1873</v>
      </c>
      <c r="S1063">
        <v>1</v>
      </c>
      <c r="T1063" s="2">
        <v>0.2</v>
      </c>
      <c r="U1063" s="5">
        <v>3.48</v>
      </c>
      <c r="V1063" s="5">
        <f>ORDENES[[#This Row],[Ventas sin descuento]]-ORDENES[[#This Row],[costos estimados]]</f>
        <v>9.8149999999999977</v>
      </c>
      <c r="W1063">
        <v>6</v>
      </c>
      <c r="X1063" s="5">
        <v>25.34</v>
      </c>
      <c r="Y1063" s="5">
        <f>ORDENES[[#This Row],[Ventas Originales (con descuento)]]/(1-ORDENES[[#This Row],[Descuento]])</f>
        <v>31.674999999999997</v>
      </c>
      <c r="Z1063" s="5">
        <f>ORDENES[[#This Row],[Ventas Originales (con descuento)]]/ORDENES[[#This Row],[Cantidad]]/(1-ORDENES[[#This Row],[Descuento]])</f>
        <v>5.2791666666666668</v>
      </c>
      <c r="AA1063" s="5">
        <f>ORDENES[[#This Row],[Ventas Originales (con descuento)]]/ORDENES[[#This Row],[Cantidad]]</f>
        <v>4.2233333333333336</v>
      </c>
      <c r="AB1063" s="5">
        <f>ORDENES[[#This Row],[Ventas Originales (con descuento)]]-(ORDENES[[#This Row],[Ganancias]])</f>
        <v>21.86</v>
      </c>
    </row>
    <row r="1064" spans="1:28" x14ac:dyDescent="0.35">
      <c r="A1064" t="s">
        <v>7715</v>
      </c>
      <c r="B1064" t="s">
        <v>169</v>
      </c>
      <c r="C1064" t="s">
        <v>1</v>
      </c>
      <c r="D1064" t="s">
        <v>382</v>
      </c>
      <c r="E1064" t="s">
        <v>48</v>
      </c>
      <c r="F1064" s="1">
        <v>43814</v>
      </c>
      <c r="G1064" t="s">
        <v>7613</v>
      </c>
      <c r="H1064" t="s">
        <v>3782</v>
      </c>
      <c r="I1064">
        <v>43055</v>
      </c>
      <c r="J1064" t="s">
        <v>1402</v>
      </c>
      <c r="K1064" t="s">
        <v>1887</v>
      </c>
      <c r="L1064" t="s">
        <v>1860</v>
      </c>
      <c r="M1064" s="1">
        <v>43817</v>
      </c>
      <c r="N1064" t="s">
        <v>1891</v>
      </c>
      <c r="O1064" t="s">
        <v>7675</v>
      </c>
      <c r="P1064" t="s">
        <v>1907</v>
      </c>
      <c r="Q1064" t="s">
        <v>7675</v>
      </c>
      <c r="R1064" t="s">
        <v>1873</v>
      </c>
      <c r="S1064">
        <v>2</v>
      </c>
      <c r="T1064" s="2">
        <v>0.2</v>
      </c>
      <c r="U1064" s="5">
        <v>69</v>
      </c>
      <c r="V1064" s="5">
        <f>ORDENES[[#This Row],[Ventas sin descuento]]-ORDENES[[#This Row],[costos estimados]]</f>
        <v>134.71499999999997</v>
      </c>
      <c r="W1064">
        <v>7</v>
      </c>
      <c r="X1064" s="5">
        <v>262.86</v>
      </c>
      <c r="Y1064" s="5">
        <f>ORDENES[[#This Row],[Ventas Originales (con descuento)]]/(1-ORDENES[[#This Row],[Descuento]])</f>
        <v>328.57499999999999</v>
      </c>
      <c r="Z1064" s="5">
        <f>ORDENES[[#This Row],[Ventas Originales (con descuento)]]/ORDENES[[#This Row],[Cantidad]]/(1-ORDENES[[#This Row],[Descuento]])</f>
        <v>46.939285714285717</v>
      </c>
      <c r="AA1064" s="5">
        <f>ORDENES[[#This Row],[Ventas Originales (con descuento)]]/ORDENES[[#This Row],[Cantidad]]</f>
        <v>37.551428571428573</v>
      </c>
      <c r="AB1064" s="5">
        <f>ORDENES[[#This Row],[Ventas Originales (con descuento)]]-(ORDENES[[#This Row],[Ganancias]])</f>
        <v>193.86</v>
      </c>
    </row>
    <row r="1065" spans="1:28" x14ac:dyDescent="0.35">
      <c r="A1065" t="s">
        <v>7715</v>
      </c>
      <c r="B1065" t="s">
        <v>39</v>
      </c>
      <c r="C1065" t="s">
        <v>1</v>
      </c>
      <c r="D1065" t="s">
        <v>495</v>
      </c>
      <c r="E1065" t="s">
        <v>48</v>
      </c>
      <c r="F1065" s="1">
        <v>43657</v>
      </c>
      <c r="G1065" t="s">
        <v>7613</v>
      </c>
      <c r="H1065" t="s">
        <v>3781</v>
      </c>
      <c r="I1065">
        <v>19134</v>
      </c>
      <c r="J1065" t="s">
        <v>1188</v>
      </c>
      <c r="K1065" t="s">
        <v>1887</v>
      </c>
      <c r="L1065" t="s">
        <v>1860</v>
      </c>
      <c r="M1065" s="1">
        <v>43659</v>
      </c>
      <c r="N1065" t="s">
        <v>1891</v>
      </c>
      <c r="O1065" t="s">
        <v>7675</v>
      </c>
      <c r="P1065" t="s">
        <v>1888</v>
      </c>
      <c r="Q1065" t="s">
        <v>7675</v>
      </c>
      <c r="R1065" t="s">
        <v>1873</v>
      </c>
      <c r="S1065">
        <v>1</v>
      </c>
      <c r="T1065" s="2">
        <v>0.2</v>
      </c>
      <c r="U1065" s="5">
        <v>36.229999999999997</v>
      </c>
      <c r="V1065" s="5">
        <f>ORDENES[[#This Row],[Ventas sin descuento]]-ORDENES[[#This Row],[costos estimados]]</f>
        <v>108.67999999999998</v>
      </c>
      <c r="W1065">
        <v>7</v>
      </c>
      <c r="X1065" s="5">
        <v>289.8</v>
      </c>
      <c r="Y1065" s="5">
        <f>ORDENES[[#This Row],[Ventas Originales (con descuento)]]/(1-ORDENES[[#This Row],[Descuento]])</f>
        <v>362.25</v>
      </c>
      <c r="Z1065" s="5">
        <f>ORDENES[[#This Row],[Ventas Originales (con descuento)]]/ORDENES[[#This Row],[Cantidad]]/(1-ORDENES[[#This Row],[Descuento]])</f>
        <v>51.749999999999993</v>
      </c>
      <c r="AA1065" s="5">
        <f>ORDENES[[#This Row],[Ventas Originales (con descuento)]]/ORDENES[[#This Row],[Cantidad]]</f>
        <v>41.4</v>
      </c>
      <c r="AB1065" s="5">
        <f>ORDENES[[#This Row],[Ventas Originales (con descuento)]]-(ORDENES[[#This Row],[Ganancias]])</f>
        <v>253.57000000000002</v>
      </c>
    </row>
    <row r="1066" spans="1:28" x14ac:dyDescent="0.35">
      <c r="A1066" t="s">
        <v>7715</v>
      </c>
      <c r="B1066" t="s">
        <v>39</v>
      </c>
      <c r="C1066" t="s">
        <v>1</v>
      </c>
      <c r="D1066" t="s">
        <v>2371</v>
      </c>
      <c r="E1066" t="s">
        <v>2450</v>
      </c>
      <c r="F1066" s="1">
        <v>44453</v>
      </c>
      <c r="G1066" t="s">
        <v>7613</v>
      </c>
      <c r="H1066" t="s">
        <v>3783</v>
      </c>
      <c r="I1066">
        <v>19140</v>
      </c>
      <c r="J1066" t="s">
        <v>2451</v>
      </c>
      <c r="K1066" t="s">
        <v>1887</v>
      </c>
      <c r="L1066" t="s">
        <v>1860</v>
      </c>
      <c r="M1066" s="1">
        <v>44454</v>
      </c>
      <c r="N1066" t="s">
        <v>1891</v>
      </c>
      <c r="O1066" t="s">
        <v>7675</v>
      </c>
      <c r="P1066" t="s">
        <v>1888</v>
      </c>
      <c r="Q1066" t="s">
        <v>7675</v>
      </c>
      <c r="R1066" t="s">
        <v>1873</v>
      </c>
      <c r="S1066">
        <v>1</v>
      </c>
      <c r="T1066" s="2">
        <v>0.2</v>
      </c>
      <c r="U1066" s="5">
        <v>4.8</v>
      </c>
      <c r="V1066" s="5">
        <f>ORDENES[[#This Row],[Ventas sin descuento]]-ORDENES[[#This Row],[costos estimados]]</f>
        <v>36.784999999999982</v>
      </c>
      <c r="W1066">
        <v>8</v>
      </c>
      <c r="X1066" s="5">
        <v>127.94</v>
      </c>
      <c r="Y1066" s="5">
        <f>ORDENES[[#This Row],[Ventas Originales (con descuento)]]/(1-ORDENES[[#This Row],[Descuento]])</f>
        <v>159.92499999999998</v>
      </c>
      <c r="Z1066" s="5">
        <f>ORDENES[[#This Row],[Ventas Originales (con descuento)]]/ORDENES[[#This Row],[Cantidad]]/(1-ORDENES[[#This Row],[Descuento]])</f>
        <v>19.990624999999998</v>
      </c>
      <c r="AA1066" s="5">
        <f>ORDENES[[#This Row],[Ventas Originales (con descuento)]]/ORDENES[[#This Row],[Cantidad]]</f>
        <v>15.9925</v>
      </c>
      <c r="AB1066" s="5">
        <f>ORDENES[[#This Row],[Ventas Originales (con descuento)]]-(ORDENES[[#This Row],[Ganancias]])</f>
        <v>123.14</v>
      </c>
    </row>
    <row r="1067" spans="1:28" x14ac:dyDescent="0.35">
      <c r="A1067" t="s">
        <v>7715</v>
      </c>
      <c r="B1067" t="s">
        <v>39</v>
      </c>
      <c r="C1067" t="s">
        <v>1</v>
      </c>
      <c r="D1067" t="s">
        <v>324</v>
      </c>
      <c r="E1067" t="s">
        <v>320</v>
      </c>
      <c r="F1067" s="1">
        <v>44523</v>
      </c>
      <c r="G1067" t="s">
        <v>7613</v>
      </c>
      <c r="H1067" t="s">
        <v>3784</v>
      </c>
      <c r="I1067">
        <v>19120</v>
      </c>
      <c r="J1067" t="s">
        <v>2845</v>
      </c>
      <c r="K1067" t="s">
        <v>1887</v>
      </c>
      <c r="L1067" t="s">
        <v>1860</v>
      </c>
      <c r="M1067" s="1">
        <v>44524</v>
      </c>
      <c r="N1067" t="s">
        <v>1891</v>
      </c>
      <c r="O1067" t="s">
        <v>7675</v>
      </c>
      <c r="P1067" t="s">
        <v>1888</v>
      </c>
      <c r="Q1067" t="s">
        <v>7675</v>
      </c>
      <c r="R1067" t="s">
        <v>1873</v>
      </c>
      <c r="S1067">
        <v>1</v>
      </c>
      <c r="T1067" s="2">
        <v>0.2</v>
      </c>
      <c r="U1067" s="5">
        <v>7.21</v>
      </c>
      <c r="V1067" s="5">
        <f>ORDENES[[#This Row],[Ventas sin descuento]]-ORDENES[[#This Row],[costos estimados]]</f>
        <v>13.2225</v>
      </c>
      <c r="W1067">
        <v>9</v>
      </c>
      <c r="X1067" s="5">
        <v>24.05</v>
      </c>
      <c r="Y1067" s="5">
        <f>ORDENES[[#This Row],[Ventas Originales (con descuento)]]/(1-ORDENES[[#This Row],[Descuento]])</f>
        <v>30.0625</v>
      </c>
      <c r="Z1067" s="5">
        <f>ORDENES[[#This Row],[Ventas Originales (con descuento)]]/ORDENES[[#This Row],[Cantidad]]/(1-ORDENES[[#This Row],[Descuento]])</f>
        <v>3.3402777777777781</v>
      </c>
      <c r="AA1067" s="5">
        <f>ORDENES[[#This Row],[Ventas Originales (con descuento)]]/ORDENES[[#This Row],[Cantidad]]</f>
        <v>2.6722222222222225</v>
      </c>
      <c r="AB1067" s="5">
        <f>ORDENES[[#This Row],[Ventas Originales (con descuento)]]-(ORDENES[[#This Row],[Ganancias]])</f>
        <v>16.84</v>
      </c>
    </row>
    <row r="1068" spans="1:28" x14ac:dyDescent="0.35">
      <c r="A1068" t="s">
        <v>7715</v>
      </c>
      <c r="B1068" t="s">
        <v>586</v>
      </c>
      <c r="C1068" t="s">
        <v>1</v>
      </c>
      <c r="D1068" t="s">
        <v>441</v>
      </c>
      <c r="E1068" t="s">
        <v>4</v>
      </c>
      <c r="F1068" s="1">
        <v>44195</v>
      </c>
      <c r="G1068" t="s">
        <v>7613</v>
      </c>
      <c r="H1068" t="s">
        <v>3785</v>
      </c>
      <c r="I1068">
        <v>17602</v>
      </c>
      <c r="J1068" t="s">
        <v>1163</v>
      </c>
      <c r="K1068" t="s">
        <v>1887</v>
      </c>
      <c r="L1068" t="s">
        <v>1860</v>
      </c>
      <c r="M1068" s="1">
        <v>44197</v>
      </c>
      <c r="N1068" t="s">
        <v>1891</v>
      </c>
      <c r="O1068" t="s">
        <v>7675</v>
      </c>
      <c r="P1068" t="s">
        <v>1888</v>
      </c>
      <c r="Q1068" t="s">
        <v>7675</v>
      </c>
      <c r="R1068" t="s">
        <v>1864</v>
      </c>
      <c r="S1068">
        <v>1</v>
      </c>
      <c r="T1068" s="2">
        <v>0.3</v>
      </c>
      <c r="U1068" s="5">
        <v>0</v>
      </c>
      <c r="V1068" s="5">
        <f>ORDENES[[#This Row],[Ventas sin descuento]]-ORDENES[[#This Row],[costos estimados]]</f>
        <v>73.195714285714303</v>
      </c>
      <c r="W1068">
        <v>1</v>
      </c>
      <c r="X1068" s="5">
        <v>170.79</v>
      </c>
      <c r="Y1068" s="5">
        <f>ORDENES[[#This Row],[Ventas Originales (con descuento)]]/(1-ORDENES[[#This Row],[Descuento]])</f>
        <v>243.98571428571429</v>
      </c>
      <c r="Z1068" s="5">
        <f>ORDENES[[#This Row],[Ventas Originales (con descuento)]]/ORDENES[[#This Row],[Cantidad]]/(1-ORDENES[[#This Row],[Descuento]])</f>
        <v>243.98571428571429</v>
      </c>
      <c r="AA1068" s="5">
        <f>ORDENES[[#This Row],[Ventas Originales (con descuento)]]/ORDENES[[#This Row],[Cantidad]]</f>
        <v>170.79</v>
      </c>
      <c r="AB1068" s="5">
        <f>ORDENES[[#This Row],[Ventas Originales (con descuento)]]-(ORDENES[[#This Row],[Ganancias]])</f>
        <v>170.79</v>
      </c>
    </row>
    <row r="1069" spans="1:28" x14ac:dyDescent="0.35">
      <c r="A1069" t="s">
        <v>7715</v>
      </c>
      <c r="B1069" t="s">
        <v>140</v>
      </c>
      <c r="C1069" t="s">
        <v>1</v>
      </c>
      <c r="D1069" t="s">
        <v>555</v>
      </c>
      <c r="E1069" t="s">
        <v>18</v>
      </c>
      <c r="F1069" s="1">
        <v>44092</v>
      </c>
      <c r="G1069" t="s">
        <v>7598</v>
      </c>
      <c r="H1069" t="s">
        <v>3776</v>
      </c>
      <c r="I1069">
        <v>43229</v>
      </c>
      <c r="J1069" t="s">
        <v>1594</v>
      </c>
      <c r="K1069" t="s">
        <v>1887</v>
      </c>
      <c r="L1069" t="s">
        <v>1860</v>
      </c>
      <c r="M1069" s="1">
        <v>44094</v>
      </c>
      <c r="N1069" t="s">
        <v>1891</v>
      </c>
      <c r="O1069" t="s">
        <v>7675</v>
      </c>
      <c r="P1069" t="s">
        <v>1907</v>
      </c>
      <c r="Q1069" t="s">
        <v>7675</v>
      </c>
      <c r="R1069" t="s">
        <v>1864</v>
      </c>
      <c r="S1069">
        <v>1</v>
      </c>
      <c r="T1069" s="2">
        <v>0.3</v>
      </c>
      <c r="U1069" s="5">
        <v>-7.1</v>
      </c>
      <c r="V1069" s="5">
        <f>ORDENES[[#This Row],[Ventas sin descuento]]-ORDENES[[#This Row],[costos estimados]]</f>
        <v>35.487142857142885</v>
      </c>
      <c r="W1069">
        <v>2</v>
      </c>
      <c r="X1069" s="5">
        <v>99.37</v>
      </c>
      <c r="Y1069" s="5">
        <f>ORDENES[[#This Row],[Ventas Originales (con descuento)]]/(1-ORDENES[[#This Row],[Descuento]])</f>
        <v>141.95714285714288</v>
      </c>
      <c r="Z1069" s="5">
        <f>ORDENES[[#This Row],[Ventas Originales (con descuento)]]/ORDENES[[#This Row],[Cantidad]]/(1-ORDENES[[#This Row],[Descuento]])</f>
        <v>70.978571428571442</v>
      </c>
      <c r="AA1069" s="5">
        <f>ORDENES[[#This Row],[Ventas Originales (con descuento)]]/ORDENES[[#This Row],[Cantidad]]</f>
        <v>49.685000000000002</v>
      </c>
      <c r="AB1069" s="5">
        <f>ORDENES[[#This Row],[Ventas Originales (con descuento)]]-(ORDENES[[#This Row],[Ganancias]])</f>
        <v>106.47</v>
      </c>
    </row>
    <row r="1070" spans="1:28" x14ac:dyDescent="0.35">
      <c r="A1070" t="s">
        <v>7715</v>
      </c>
      <c r="B1070" t="s">
        <v>2774</v>
      </c>
      <c r="C1070" t="s">
        <v>1</v>
      </c>
      <c r="D1070" t="s">
        <v>2775</v>
      </c>
      <c r="E1070" t="s">
        <v>41</v>
      </c>
      <c r="F1070" s="1">
        <v>43388</v>
      </c>
      <c r="G1070" t="s">
        <v>7598</v>
      </c>
      <c r="H1070" t="s">
        <v>3786</v>
      </c>
      <c r="I1070">
        <v>44134</v>
      </c>
      <c r="J1070" t="s">
        <v>2637</v>
      </c>
      <c r="K1070" t="s">
        <v>1887</v>
      </c>
      <c r="L1070" t="s">
        <v>1860</v>
      </c>
      <c r="M1070" s="1">
        <v>43390</v>
      </c>
      <c r="N1070" t="s">
        <v>1891</v>
      </c>
      <c r="O1070" t="s">
        <v>7675</v>
      </c>
      <c r="P1070" t="s">
        <v>1907</v>
      </c>
      <c r="Q1070" t="s">
        <v>7675</v>
      </c>
      <c r="R1070" t="s">
        <v>1864</v>
      </c>
      <c r="S1070">
        <v>1</v>
      </c>
      <c r="T1070" s="2">
        <v>0.3</v>
      </c>
      <c r="U1070" s="5">
        <v>-7.86</v>
      </c>
      <c r="V1070" s="5">
        <f>ORDENES[[#This Row],[Ventas sin descuento]]-ORDENES[[#This Row],[costos estimados]]</f>
        <v>70.727142857142837</v>
      </c>
      <c r="W1070">
        <v>2</v>
      </c>
      <c r="X1070" s="5">
        <v>183.37</v>
      </c>
      <c r="Y1070" s="5">
        <f>ORDENES[[#This Row],[Ventas Originales (con descuento)]]/(1-ORDENES[[#This Row],[Descuento]])</f>
        <v>261.95714285714286</v>
      </c>
      <c r="Z1070" s="5">
        <f>ORDENES[[#This Row],[Ventas Originales (con descuento)]]/ORDENES[[#This Row],[Cantidad]]/(1-ORDENES[[#This Row],[Descuento]])</f>
        <v>130.97857142857143</v>
      </c>
      <c r="AA1070" s="5">
        <f>ORDENES[[#This Row],[Ventas Originales (con descuento)]]/ORDENES[[#This Row],[Cantidad]]</f>
        <v>91.685000000000002</v>
      </c>
      <c r="AB1070" s="5">
        <f>ORDENES[[#This Row],[Ventas Originales (con descuento)]]-(ORDENES[[#This Row],[Ganancias]])</f>
        <v>191.23000000000002</v>
      </c>
    </row>
    <row r="1071" spans="1:28" x14ac:dyDescent="0.35">
      <c r="A1071" t="s">
        <v>7715</v>
      </c>
      <c r="B1071" t="s">
        <v>39</v>
      </c>
      <c r="C1071" t="s">
        <v>1</v>
      </c>
      <c r="D1071" t="s">
        <v>2371</v>
      </c>
      <c r="E1071" t="s">
        <v>394</v>
      </c>
      <c r="F1071" s="1">
        <v>44453</v>
      </c>
      <c r="G1071" t="s">
        <v>7613</v>
      </c>
      <c r="H1071" t="s">
        <v>3783</v>
      </c>
      <c r="I1071">
        <v>19140</v>
      </c>
      <c r="J1071" t="s">
        <v>1523</v>
      </c>
      <c r="K1071" t="s">
        <v>1887</v>
      </c>
      <c r="L1071" t="s">
        <v>1860</v>
      </c>
      <c r="M1071" s="1">
        <v>44454</v>
      </c>
      <c r="N1071" t="s">
        <v>1891</v>
      </c>
      <c r="O1071" t="s">
        <v>7675</v>
      </c>
      <c r="P1071" t="s">
        <v>1888</v>
      </c>
      <c r="Q1071" t="s">
        <v>7675</v>
      </c>
      <c r="R1071" t="s">
        <v>1864</v>
      </c>
      <c r="S1071">
        <v>1</v>
      </c>
      <c r="T1071" s="2">
        <v>0.3</v>
      </c>
      <c r="U1071" s="5">
        <v>-29.15</v>
      </c>
      <c r="V1071" s="5">
        <f>ORDENES[[#This Row],[Ventas sin descuento]]-ORDENES[[#This Row],[costos estimados]]</f>
        <v>19.437142857142874</v>
      </c>
      <c r="W1071">
        <v>2</v>
      </c>
      <c r="X1071" s="5">
        <v>113.37</v>
      </c>
      <c r="Y1071" s="5">
        <f>ORDENES[[#This Row],[Ventas Originales (con descuento)]]/(1-ORDENES[[#This Row],[Descuento]])</f>
        <v>161.95714285714288</v>
      </c>
      <c r="Z1071" s="5">
        <f>ORDENES[[#This Row],[Ventas Originales (con descuento)]]/ORDENES[[#This Row],[Cantidad]]/(1-ORDENES[[#This Row],[Descuento]])</f>
        <v>80.978571428571442</v>
      </c>
      <c r="AA1071" s="5">
        <f>ORDENES[[#This Row],[Ventas Originales (con descuento)]]/ORDENES[[#This Row],[Cantidad]]</f>
        <v>56.685000000000002</v>
      </c>
      <c r="AB1071" s="5">
        <f>ORDENES[[#This Row],[Ventas Originales (con descuento)]]-(ORDENES[[#This Row],[Ganancias]])</f>
        <v>142.52000000000001</v>
      </c>
    </row>
    <row r="1072" spans="1:28" x14ac:dyDescent="0.35">
      <c r="A1072" t="s">
        <v>7715</v>
      </c>
      <c r="B1072" t="s">
        <v>2950</v>
      </c>
      <c r="C1072" t="s">
        <v>1</v>
      </c>
      <c r="D1072" t="s">
        <v>143</v>
      </c>
      <c r="E1072" t="s">
        <v>152</v>
      </c>
      <c r="F1072" s="1">
        <v>43875</v>
      </c>
      <c r="G1072" t="s">
        <v>7598</v>
      </c>
      <c r="H1072" t="s">
        <v>3763</v>
      </c>
      <c r="I1072">
        <v>20735</v>
      </c>
      <c r="J1072" t="s">
        <v>1836</v>
      </c>
      <c r="K1072" t="s">
        <v>1887</v>
      </c>
      <c r="L1072" t="s">
        <v>1860</v>
      </c>
      <c r="M1072" s="1">
        <v>43876</v>
      </c>
      <c r="N1072" t="s">
        <v>1891</v>
      </c>
      <c r="O1072" t="s">
        <v>7675</v>
      </c>
      <c r="P1072" t="s">
        <v>1926</v>
      </c>
      <c r="Q1072" t="s">
        <v>7675</v>
      </c>
      <c r="R1072" t="s">
        <v>1871</v>
      </c>
      <c r="S1072">
        <v>1</v>
      </c>
      <c r="T1072" s="2">
        <v>0.3</v>
      </c>
      <c r="U1072" s="5">
        <v>-47.18</v>
      </c>
      <c r="V1072" s="5">
        <f>ORDENES[[#This Row],[Ventas sin descuento]]-ORDENES[[#This Row],[costos estimados]]</f>
        <v>188.71857142857152</v>
      </c>
      <c r="W1072">
        <v>3</v>
      </c>
      <c r="X1072" s="5">
        <v>550.42999999999995</v>
      </c>
      <c r="Y1072" s="5">
        <f>ORDENES[[#This Row],[Ventas Originales (con descuento)]]/(1-ORDENES[[#This Row],[Descuento]])</f>
        <v>786.32857142857142</v>
      </c>
      <c r="Z1072" s="5">
        <f>ORDENES[[#This Row],[Ventas Originales (con descuento)]]/ORDENES[[#This Row],[Cantidad]]/(1-ORDENES[[#This Row],[Descuento]])</f>
        <v>262.10952380952381</v>
      </c>
      <c r="AA1072" s="5">
        <f>ORDENES[[#This Row],[Ventas Originales (con descuento)]]/ORDENES[[#This Row],[Cantidad]]</f>
        <v>183.47666666666666</v>
      </c>
      <c r="AB1072" s="5">
        <f>ORDENES[[#This Row],[Ventas Originales (con descuento)]]-(ORDENES[[#This Row],[Ganancias]])</f>
        <v>597.6099999999999</v>
      </c>
    </row>
    <row r="1073" spans="1:28" x14ac:dyDescent="0.35">
      <c r="A1073" t="s">
        <v>7715</v>
      </c>
      <c r="B1073" t="s">
        <v>39</v>
      </c>
      <c r="C1073" t="s">
        <v>1</v>
      </c>
      <c r="D1073" t="s">
        <v>2522</v>
      </c>
      <c r="E1073" t="s">
        <v>41</v>
      </c>
      <c r="F1073" s="1">
        <v>44530</v>
      </c>
      <c r="G1073" t="s">
        <v>7598</v>
      </c>
      <c r="H1073" t="s">
        <v>3787</v>
      </c>
      <c r="I1073">
        <v>19134</v>
      </c>
      <c r="J1073" t="s">
        <v>7654</v>
      </c>
      <c r="K1073" t="s">
        <v>1887</v>
      </c>
      <c r="L1073" t="s">
        <v>1860</v>
      </c>
      <c r="M1073" s="1">
        <v>44533</v>
      </c>
      <c r="N1073" t="s">
        <v>1891</v>
      </c>
      <c r="O1073" t="s">
        <v>7675</v>
      </c>
      <c r="P1073" t="s">
        <v>1888</v>
      </c>
      <c r="Q1073" t="s">
        <v>7675</v>
      </c>
      <c r="R1073" t="s">
        <v>1864</v>
      </c>
      <c r="S1073">
        <v>2</v>
      </c>
      <c r="T1073" s="2">
        <v>0.3</v>
      </c>
      <c r="U1073" s="5">
        <v>-15.42</v>
      </c>
      <c r="V1073" s="5">
        <f>ORDENES[[#This Row],[Ventas sin descuento]]-ORDENES[[#This Row],[costos estimados]]</f>
        <v>447.14571428571435</v>
      </c>
      <c r="W1073">
        <v>6</v>
      </c>
      <c r="X1073" s="5">
        <v>1079.32</v>
      </c>
      <c r="Y1073" s="5">
        <f>ORDENES[[#This Row],[Ventas Originales (con descuento)]]/(1-ORDENES[[#This Row],[Descuento]])</f>
        <v>1541.8857142857144</v>
      </c>
      <c r="Z1073" s="5">
        <f>ORDENES[[#This Row],[Ventas Originales (con descuento)]]/ORDENES[[#This Row],[Cantidad]]/(1-ORDENES[[#This Row],[Descuento]])</f>
        <v>256.98095238095237</v>
      </c>
      <c r="AA1073" s="5">
        <f>ORDENES[[#This Row],[Ventas Originales (con descuento)]]/ORDENES[[#This Row],[Cantidad]]</f>
        <v>179.88666666666666</v>
      </c>
      <c r="AB1073" s="5">
        <f>ORDENES[[#This Row],[Ventas Originales (con descuento)]]-(ORDENES[[#This Row],[Ganancias]])</f>
        <v>1094.74</v>
      </c>
    </row>
    <row r="1074" spans="1:28" x14ac:dyDescent="0.35">
      <c r="A1074" t="s">
        <v>7715</v>
      </c>
      <c r="B1074" t="s">
        <v>39</v>
      </c>
      <c r="C1074" t="s">
        <v>1</v>
      </c>
      <c r="D1074" t="s">
        <v>495</v>
      </c>
      <c r="E1074" t="s">
        <v>85</v>
      </c>
      <c r="F1074" s="1">
        <v>43657</v>
      </c>
      <c r="G1074" t="s">
        <v>7613</v>
      </c>
      <c r="H1074" t="s">
        <v>3781</v>
      </c>
      <c r="I1074">
        <v>19134</v>
      </c>
      <c r="J1074" t="s">
        <v>2553</v>
      </c>
      <c r="K1074" t="s">
        <v>1887</v>
      </c>
      <c r="L1074" t="s">
        <v>1860</v>
      </c>
      <c r="M1074" s="1">
        <v>43659</v>
      </c>
      <c r="N1074" t="s">
        <v>1891</v>
      </c>
      <c r="O1074" t="s">
        <v>7675</v>
      </c>
      <c r="P1074" t="s">
        <v>1888</v>
      </c>
      <c r="Q1074" t="s">
        <v>7675</v>
      </c>
      <c r="R1074" t="s">
        <v>1864</v>
      </c>
      <c r="S1074">
        <v>1</v>
      </c>
      <c r="T1074" s="2">
        <v>0.3</v>
      </c>
      <c r="U1074" s="5">
        <v>-73.180000000000007</v>
      </c>
      <c r="V1074" s="5">
        <f>ORDENES[[#This Row],[Ventas sin descuento]]-ORDENES[[#This Row],[costos estimados]]</f>
        <v>73.172857142857197</v>
      </c>
      <c r="W1074">
        <v>8</v>
      </c>
      <c r="X1074" s="5">
        <v>341.49</v>
      </c>
      <c r="Y1074" s="5">
        <f>ORDENES[[#This Row],[Ventas Originales (con descuento)]]/(1-ORDENES[[#This Row],[Descuento]])</f>
        <v>487.84285714285721</v>
      </c>
      <c r="Z1074" s="5">
        <f>ORDENES[[#This Row],[Ventas Originales (con descuento)]]/ORDENES[[#This Row],[Cantidad]]/(1-ORDENES[[#This Row],[Descuento]])</f>
        <v>60.980357142857152</v>
      </c>
      <c r="AA1074" s="5">
        <f>ORDENES[[#This Row],[Ventas Originales (con descuento)]]/ORDENES[[#This Row],[Cantidad]]</f>
        <v>42.686250000000001</v>
      </c>
      <c r="AB1074" s="5">
        <f>ORDENES[[#This Row],[Ventas Originales (con descuento)]]-(ORDENES[[#This Row],[Ganancias]])</f>
        <v>414.67</v>
      </c>
    </row>
    <row r="1075" spans="1:28" x14ac:dyDescent="0.35">
      <c r="A1075" t="s">
        <v>7715</v>
      </c>
      <c r="B1075" t="s">
        <v>206</v>
      </c>
      <c r="C1075" t="s">
        <v>1</v>
      </c>
      <c r="D1075" t="s">
        <v>45</v>
      </c>
      <c r="E1075" t="s">
        <v>4</v>
      </c>
      <c r="F1075" s="1">
        <v>43394</v>
      </c>
      <c r="G1075" t="s">
        <v>7613</v>
      </c>
      <c r="H1075" t="s">
        <v>3788</v>
      </c>
      <c r="I1075">
        <v>45014</v>
      </c>
      <c r="J1075" t="s">
        <v>1474</v>
      </c>
      <c r="K1075" t="s">
        <v>1887</v>
      </c>
      <c r="L1075" t="s">
        <v>1860</v>
      </c>
      <c r="M1075" s="1">
        <v>43395</v>
      </c>
      <c r="N1075" t="s">
        <v>1891</v>
      </c>
      <c r="O1075" t="s">
        <v>7675</v>
      </c>
      <c r="P1075" t="s">
        <v>1907</v>
      </c>
      <c r="Q1075" t="s">
        <v>7675</v>
      </c>
      <c r="R1075" t="s">
        <v>1871</v>
      </c>
      <c r="S1075">
        <v>1</v>
      </c>
      <c r="T1075" s="2">
        <v>0.4</v>
      </c>
      <c r="U1075" s="5">
        <v>-122.88</v>
      </c>
      <c r="V1075" s="5">
        <f>ORDENES[[#This Row],[Ventas sin descuento]]-ORDENES[[#This Row],[costos estimados]]</f>
        <v>150.17999999999995</v>
      </c>
      <c r="W1075">
        <v>3</v>
      </c>
      <c r="X1075" s="5">
        <v>409.59</v>
      </c>
      <c r="Y1075" s="5">
        <f>ORDENES[[#This Row],[Ventas Originales (con descuento)]]/(1-ORDENES[[#This Row],[Descuento]])</f>
        <v>682.65</v>
      </c>
      <c r="Z1075" s="5">
        <f>ORDENES[[#This Row],[Ventas Originales (con descuento)]]/ORDENES[[#This Row],[Cantidad]]/(1-ORDENES[[#This Row],[Descuento]])</f>
        <v>227.55</v>
      </c>
      <c r="AA1075" s="5">
        <f>ORDENES[[#This Row],[Ventas Originales (con descuento)]]/ORDENES[[#This Row],[Cantidad]]</f>
        <v>136.53</v>
      </c>
      <c r="AB1075" s="5">
        <f>ORDENES[[#This Row],[Ventas Originales (con descuento)]]-(ORDENES[[#This Row],[Ganancias]])</f>
        <v>532.47</v>
      </c>
    </row>
    <row r="1076" spans="1:28" x14ac:dyDescent="0.35">
      <c r="A1076" t="s">
        <v>7715</v>
      </c>
      <c r="B1076" t="s">
        <v>80</v>
      </c>
      <c r="C1076" t="s">
        <v>1</v>
      </c>
      <c r="D1076" t="s">
        <v>541</v>
      </c>
      <c r="E1076" t="s">
        <v>257</v>
      </c>
      <c r="F1076" s="1">
        <v>43686</v>
      </c>
      <c r="G1076" t="s">
        <v>7613</v>
      </c>
      <c r="H1076" t="s">
        <v>3758</v>
      </c>
      <c r="I1076">
        <v>10024</v>
      </c>
      <c r="J1076" t="s">
        <v>1365</v>
      </c>
      <c r="K1076" t="s">
        <v>1887</v>
      </c>
      <c r="L1076" t="s">
        <v>1860</v>
      </c>
      <c r="M1076" s="1">
        <v>43689</v>
      </c>
      <c r="N1076" t="s">
        <v>1891</v>
      </c>
      <c r="O1076" t="s">
        <v>7675</v>
      </c>
      <c r="P1076" t="s">
        <v>1897</v>
      </c>
      <c r="Q1076" t="s">
        <v>7675</v>
      </c>
      <c r="R1076" t="s">
        <v>1871</v>
      </c>
      <c r="S1076">
        <v>2</v>
      </c>
      <c r="T1076" s="2">
        <v>0.4</v>
      </c>
      <c r="U1076" s="5">
        <v>-153.12</v>
      </c>
      <c r="V1076" s="5">
        <f>ORDENES[[#This Row],[Ventas sin descuento]]-ORDENES[[#This Row],[costos estimados]]</f>
        <v>102.08666666666659</v>
      </c>
      <c r="W1076">
        <v>9</v>
      </c>
      <c r="X1076" s="5">
        <v>382.81</v>
      </c>
      <c r="Y1076" s="5">
        <f>ORDENES[[#This Row],[Ventas Originales (con descuento)]]/(1-ORDENES[[#This Row],[Descuento]])</f>
        <v>638.01666666666665</v>
      </c>
      <c r="Z1076" s="5">
        <f>ORDENES[[#This Row],[Ventas Originales (con descuento)]]/ORDENES[[#This Row],[Cantidad]]/(1-ORDENES[[#This Row],[Descuento]])</f>
        <v>70.890740740740753</v>
      </c>
      <c r="AA1076" s="5">
        <f>ORDENES[[#This Row],[Ventas Originales (con descuento)]]/ORDENES[[#This Row],[Cantidad]]</f>
        <v>42.534444444444446</v>
      </c>
      <c r="AB1076" s="5">
        <f>ORDENES[[#This Row],[Ventas Originales (con descuento)]]-(ORDENES[[#This Row],[Ganancias]])</f>
        <v>535.93000000000006</v>
      </c>
    </row>
    <row r="1077" spans="1:28" x14ac:dyDescent="0.35">
      <c r="A1077" t="s">
        <v>7715</v>
      </c>
      <c r="B1077" t="s">
        <v>39</v>
      </c>
      <c r="C1077" t="s">
        <v>1</v>
      </c>
      <c r="D1077" t="s">
        <v>449</v>
      </c>
      <c r="E1077" t="s">
        <v>240</v>
      </c>
      <c r="F1077" s="1">
        <v>44384</v>
      </c>
      <c r="G1077" t="s">
        <v>7598</v>
      </c>
      <c r="H1077" t="s">
        <v>3789</v>
      </c>
      <c r="I1077">
        <v>19120</v>
      </c>
      <c r="J1077" t="s">
        <v>1779</v>
      </c>
      <c r="K1077" t="s">
        <v>1887</v>
      </c>
      <c r="L1077" t="s">
        <v>1860</v>
      </c>
      <c r="M1077" s="1">
        <v>44386</v>
      </c>
      <c r="N1077" t="s">
        <v>1891</v>
      </c>
      <c r="O1077" t="s">
        <v>7675</v>
      </c>
      <c r="P1077" t="s">
        <v>1888</v>
      </c>
      <c r="Q1077" t="s">
        <v>7675</v>
      </c>
      <c r="R1077" t="s">
        <v>1863</v>
      </c>
      <c r="S1077">
        <v>1</v>
      </c>
      <c r="T1077" s="2">
        <v>0.5</v>
      </c>
      <c r="U1077" s="5">
        <v>-45.35</v>
      </c>
      <c r="V1077" s="5">
        <f>ORDENES[[#This Row],[Ventas sin descuento]]-ORDENES[[#This Row],[costos estimados]]</f>
        <v>41.859999999999985</v>
      </c>
      <c r="W1077">
        <v>3</v>
      </c>
      <c r="X1077" s="5">
        <v>87.21</v>
      </c>
      <c r="Y1077" s="5">
        <f>ORDENES[[#This Row],[Ventas Originales (con descuento)]]/(1-ORDENES[[#This Row],[Descuento]])</f>
        <v>174.42</v>
      </c>
      <c r="Z1077" s="5">
        <f>ORDENES[[#This Row],[Ventas Originales (con descuento)]]/ORDENES[[#This Row],[Cantidad]]/(1-ORDENES[[#This Row],[Descuento]])</f>
        <v>58.139999999999993</v>
      </c>
      <c r="AA1077" s="5">
        <f>ORDENES[[#This Row],[Ventas Originales (con descuento)]]/ORDENES[[#This Row],[Cantidad]]</f>
        <v>29.069999999999997</v>
      </c>
      <c r="AB1077" s="5">
        <f>ORDENES[[#This Row],[Ventas Originales (con descuento)]]-(ORDENES[[#This Row],[Ganancias]])</f>
        <v>132.56</v>
      </c>
    </row>
    <row r="1078" spans="1:28" x14ac:dyDescent="0.35">
      <c r="A1078" t="s">
        <v>7715</v>
      </c>
      <c r="B1078" t="s">
        <v>3084</v>
      </c>
      <c r="C1078" t="s">
        <v>1</v>
      </c>
      <c r="D1078" t="s">
        <v>466</v>
      </c>
      <c r="E1078" t="s">
        <v>102</v>
      </c>
      <c r="F1078" s="1">
        <v>44040</v>
      </c>
      <c r="G1078" t="s">
        <v>7598</v>
      </c>
      <c r="H1078" t="s">
        <v>3790</v>
      </c>
      <c r="I1078">
        <v>18018</v>
      </c>
      <c r="J1078" t="s">
        <v>1740</v>
      </c>
      <c r="K1078" t="s">
        <v>1887</v>
      </c>
      <c r="L1078" t="s">
        <v>1860</v>
      </c>
      <c r="M1078" s="1">
        <v>44041</v>
      </c>
      <c r="N1078" t="s">
        <v>1891</v>
      </c>
      <c r="O1078" t="s">
        <v>7675</v>
      </c>
      <c r="P1078" t="s">
        <v>1888</v>
      </c>
      <c r="Q1078" t="s">
        <v>7675</v>
      </c>
      <c r="R1078" t="s">
        <v>1863</v>
      </c>
      <c r="S1078">
        <v>1</v>
      </c>
      <c r="T1078" s="2">
        <v>0.5</v>
      </c>
      <c r="U1078" s="5">
        <v>-78.08</v>
      </c>
      <c r="V1078" s="5">
        <f>ORDENES[[#This Row],[Ventas sin descuento]]-ORDENES[[#This Row],[costos estimados]]</f>
        <v>99.37</v>
      </c>
      <c r="W1078">
        <v>5</v>
      </c>
      <c r="X1078" s="5">
        <v>177.45</v>
      </c>
      <c r="Y1078" s="5">
        <f>ORDENES[[#This Row],[Ventas Originales (con descuento)]]/(1-ORDENES[[#This Row],[Descuento]])</f>
        <v>354.9</v>
      </c>
      <c r="Z1078" s="5">
        <f>ORDENES[[#This Row],[Ventas Originales (con descuento)]]/ORDENES[[#This Row],[Cantidad]]/(1-ORDENES[[#This Row],[Descuento]])</f>
        <v>70.97999999999999</v>
      </c>
      <c r="AA1078" s="5">
        <f>ORDENES[[#This Row],[Ventas Originales (con descuento)]]/ORDENES[[#This Row],[Cantidad]]</f>
        <v>35.489999999999995</v>
      </c>
      <c r="AB1078" s="5">
        <f>ORDENES[[#This Row],[Ventas Originales (con descuento)]]-(ORDENES[[#This Row],[Ganancias]])</f>
        <v>255.52999999999997</v>
      </c>
    </row>
    <row r="1079" spans="1:28" x14ac:dyDescent="0.35">
      <c r="A1079" t="s">
        <v>7715</v>
      </c>
      <c r="B1079" t="s">
        <v>1968</v>
      </c>
      <c r="C1079" t="s">
        <v>1</v>
      </c>
      <c r="D1079" t="s">
        <v>481</v>
      </c>
      <c r="E1079" t="s">
        <v>327</v>
      </c>
      <c r="F1079" s="1">
        <v>44346</v>
      </c>
      <c r="G1079" t="s">
        <v>7613</v>
      </c>
      <c r="H1079" t="s">
        <v>3791</v>
      </c>
      <c r="I1079">
        <v>70506</v>
      </c>
      <c r="J1079" t="s">
        <v>2936</v>
      </c>
      <c r="K1079" t="s">
        <v>1859</v>
      </c>
      <c r="L1079" t="s">
        <v>1860</v>
      </c>
      <c r="M1079" s="1">
        <v>44347</v>
      </c>
      <c r="N1079" t="s">
        <v>1891</v>
      </c>
      <c r="O1079" t="s">
        <v>7675</v>
      </c>
      <c r="P1079" t="s">
        <v>1913</v>
      </c>
      <c r="Q1079" t="s">
        <v>7675</v>
      </c>
      <c r="R1079" t="s">
        <v>1863</v>
      </c>
      <c r="S1079">
        <v>1</v>
      </c>
      <c r="T1079" s="2">
        <v>0</v>
      </c>
      <c r="U1079" s="5">
        <v>33.869999999999997</v>
      </c>
      <c r="V1079" s="5">
        <f>ORDENES[[#This Row],[Ventas sin descuento]]-ORDENES[[#This Row],[costos estimados]]</f>
        <v>33.870000000000005</v>
      </c>
      <c r="W1079">
        <v>2</v>
      </c>
      <c r="X1079" s="5">
        <v>241.96</v>
      </c>
      <c r="Y1079" s="5">
        <f>ORDENES[[#This Row],[Ventas Originales (con descuento)]]/(1-ORDENES[[#This Row],[Descuento]])</f>
        <v>241.96</v>
      </c>
      <c r="Z1079" s="5">
        <f>ORDENES[[#This Row],[Ventas Originales (con descuento)]]/ORDENES[[#This Row],[Cantidad]]/(1-ORDENES[[#This Row],[Descuento]])</f>
        <v>120.98</v>
      </c>
      <c r="AA1079" s="5">
        <f>ORDENES[[#This Row],[Ventas Originales (con descuento)]]/ORDENES[[#This Row],[Cantidad]]</f>
        <v>120.98</v>
      </c>
      <c r="AB1079" s="5">
        <f>ORDENES[[#This Row],[Ventas Originales (con descuento)]]-(ORDENES[[#This Row],[Ganancias]])</f>
        <v>208.09</v>
      </c>
    </row>
    <row r="1080" spans="1:28" x14ac:dyDescent="0.35">
      <c r="A1080" t="s">
        <v>7715</v>
      </c>
      <c r="B1080" t="s">
        <v>482</v>
      </c>
      <c r="C1080" t="s">
        <v>1</v>
      </c>
      <c r="D1080" t="s">
        <v>508</v>
      </c>
      <c r="E1080" t="s">
        <v>394</v>
      </c>
      <c r="F1080" s="1">
        <v>44532</v>
      </c>
      <c r="G1080" t="s">
        <v>7598</v>
      </c>
      <c r="H1080" t="s">
        <v>3792</v>
      </c>
      <c r="I1080">
        <v>24153</v>
      </c>
      <c r="J1080" t="s">
        <v>2947</v>
      </c>
      <c r="K1080" t="s">
        <v>1859</v>
      </c>
      <c r="L1080" t="s">
        <v>1860</v>
      </c>
      <c r="M1080" s="1">
        <v>44535</v>
      </c>
      <c r="N1080" t="s">
        <v>1891</v>
      </c>
      <c r="O1080" t="s">
        <v>7675</v>
      </c>
      <c r="P1080" t="s">
        <v>1900</v>
      </c>
      <c r="Q1080" t="s">
        <v>7675</v>
      </c>
      <c r="R1080" t="s">
        <v>1864</v>
      </c>
      <c r="S1080">
        <v>2</v>
      </c>
      <c r="T1080" s="2">
        <v>0</v>
      </c>
      <c r="U1080" s="5">
        <v>168.47</v>
      </c>
      <c r="V1080" s="5">
        <f>ORDENES[[#This Row],[Ventas sin descuento]]-ORDENES[[#This Row],[costos estimados]]</f>
        <v>168.47000000000003</v>
      </c>
      <c r="W1080">
        <v>2</v>
      </c>
      <c r="X1080" s="5">
        <v>701.96</v>
      </c>
      <c r="Y1080" s="5">
        <f>ORDENES[[#This Row],[Ventas Originales (con descuento)]]/(1-ORDENES[[#This Row],[Descuento]])</f>
        <v>701.96</v>
      </c>
      <c r="Z1080" s="5">
        <f>ORDENES[[#This Row],[Ventas Originales (con descuento)]]/ORDENES[[#This Row],[Cantidad]]/(1-ORDENES[[#This Row],[Descuento]])</f>
        <v>350.98</v>
      </c>
      <c r="AA1080" s="5">
        <f>ORDENES[[#This Row],[Ventas Originales (con descuento)]]/ORDENES[[#This Row],[Cantidad]]</f>
        <v>350.98</v>
      </c>
      <c r="AB1080" s="5">
        <f>ORDENES[[#This Row],[Ventas Originales (con descuento)]]-(ORDENES[[#This Row],[Ganancias]])</f>
        <v>533.49</v>
      </c>
    </row>
    <row r="1081" spans="1:28" x14ac:dyDescent="0.35">
      <c r="A1081" t="s">
        <v>7715</v>
      </c>
      <c r="B1081" t="s">
        <v>2182</v>
      </c>
      <c r="C1081" t="s">
        <v>1</v>
      </c>
      <c r="D1081" t="s">
        <v>601</v>
      </c>
      <c r="E1081" t="s">
        <v>18</v>
      </c>
      <c r="F1081" s="1">
        <v>43197</v>
      </c>
      <c r="G1081" t="s">
        <v>7613</v>
      </c>
      <c r="H1081" t="s">
        <v>3793</v>
      </c>
      <c r="I1081">
        <v>36608</v>
      </c>
      <c r="J1081" t="s">
        <v>2183</v>
      </c>
      <c r="K1081" t="s">
        <v>1859</v>
      </c>
      <c r="L1081" t="s">
        <v>1860</v>
      </c>
      <c r="M1081" s="1">
        <v>43200</v>
      </c>
      <c r="N1081" t="s">
        <v>1891</v>
      </c>
      <c r="O1081" t="s">
        <v>7675</v>
      </c>
      <c r="P1081" t="s">
        <v>1902</v>
      </c>
      <c r="Q1081" t="s">
        <v>7675</v>
      </c>
      <c r="R1081" t="s">
        <v>1873</v>
      </c>
      <c r="S1081">
        <v>2</v>
      </c>
      <c r="T1081" s="2">
        <v>0</v>
      </c>
      <c r="U1081" s="5">
        <v>2.78</v>
      </c>
      <c r="V1081" s="5">
        <f>ORDENES[[#This Row],[Ventas sin descuento]]-ORDENES[[#This Row],[costos estimados]]</f>
        <v>2.7799999999999994</v>
      </c>
      <c r="W1081">
        <v>2</v>
      </c>
      <c r="X1081" s="5">
        <v>8.9600000000000009</v>
      </c>
      <c r="Y1081" s="5">
        <f>ORDENES[[#This Row],[Ventas Originales (con descuento)]]/(1-ORDENES[[#This Row],[Descuento]])</f>
        <v>8.9600000000000009</v>
      </c>
      <c r="Z1081" s="5">
        <f>ORDENES[[#This Row],[Ventas Originales (con descuento)]]/ORDENES[[#This Row],[Cantidad]]/(1-ORDENES[[#This Row],[Descuento]])</f>
        <v>4.4800000000000004</v>
      </c>
      <c r="AA1081" s="5">
        <f>ORDENES[[#This Row],[Ventas Originales (con descuento)]]/ORDENES[[#This Row],[Cantidad]]</f>
        <v>4.4800000000000004</v>
      </c>
      <c r="AB1081" s="5">
        <f>ORDENES[[#This Row],[Ventas Originales (con descuento)]]-(ORDENES[[#This Row],[Ganancias]])</f>
        <v>6.1800000000000015</v>
      </c>
    </row>
    <row r="1082" spans="1:28" x14ac:dyDescent="0.35">
      <c r="A1082" t="s">
        <v>7715</v>
      </c>
      <c r="B1082" t="s">
        <v>680</v>
      </c>
      <c r="C1082" t="s">
        <v>1</v>
      </c>
      <c r="D1082" t="s">
        <v>2653</v>
      </c>
      <c r="E1082" t="s">
        <v>351</v>
      </c>
      <c r="F1082" s="1">
        <v>44140</v>
      </c>
      <c r="G1082" t="s">
        <v>7613</v>
      </c>
      <c r="H1082" t="s">
        <v>3794</v>
      </c>
      <c r="I1082">
        <v>23464</v>
      </c>
      <c r="J1082" t="s">
        <v>2612</v>
      </c>
      <c r="K1082" t="s">
        <v>1859</v>
      </c>
      <c r="L1082" t="s">
        <v>1860</v>
      </c>
      <c r="M1082" s="1">
        <v>44142</v>
      </c>
      <c r="N1082" t="s">
        <v>1891</v>
      </c>
      <c r="O1082" t="s">
        <v>7675</v>
      </c>
      <c r="P1082" t="s">
        <v>1900</v>
      </c>
      <c r="Q1082" t="s">
        <v>7675</v>
      </c>
      <c r="R1082" t="s">
        <v>1873</v>
      </c>
      <c r="S1082">
        <v>1</v>
      </c>
      <c r="T1082" s="2">
        <v>0</v>
      </c>
      <c r="U1082" s="5">
        <v>71.23</v>
      </c>
      <c r="V1082" s="5">
        <f>ORDENES[[#This Row],[Ventas sin descuento]]-ORDENES[[#This Row],[costos estimados]]</f>
        <v>71.230000000000018</v>
      </c>
      <c r="W1082">
        <v>2</v>
      </c>
      <c r="X1082" s="5">
        <v>273.95999999999998</v>
      </c>
      <c r="Y1082" s="5">
        <f>ORDENES[[#This Row],[Ventas Originales (con descuento)]]/(1-ORDENES[[#This Row],[Descuento]])</f>
        <v>273.95999999999998</v>
      </c>
      <c r="Z1082" s="5">
        <f>ORDENES[[#This Row],[Ventas Originales (con descuento)]]/ORDENES[[#This Row],[Cantidad]]/(1-ORDENES[[#This Row],[Descuento]])</f>
        <v>136.97999999999999</v>
      </c>
      <c r="AA1082" s="5">
        <f>ORDENES[[#This Row],[Ventas Originales (con descuento)]]/ORDENES[[#This Row],[Cantidad]]</f>
        <v>136.97999999999999</v>
      </c>
      <c r="AB1082" s="5">
        <f>ORDENES[[#This Row],[Ventas Originales (con descuento)]]-(ORDENES[[#This Row],[Ganancias]])</f>
        <v>202.72999999999996</v>
      </c>
    </row>
    <row r="1083" spans="1:28" x14ac:dyDescent="0.35">
      <c r="A1083" t="s">
        <v>7715</v>
      </c>
      <c r="B1083" t="s">
        <v>295</v>
      </c>
      <c r="C1083" t="s">
        <v>1</v>
      </c>
      <c r="D1083" t="s">
        <v>1954</v>
      </c>
      <c r="E1083" t="s">
        <v>3</v>
      </c>
      <c r="F1083" s="1">
        <v>44233</v>
      </c>
      <c r="G1083" t="s">
        <v>7613</v>
      </c>
      <c r="H1083" t="s">
        <v>3795</v>
      </c>
      <c r="I1083">
        <v>22204</v>
      </c>
      <c r="J1083" t="s">
        <v>1687</v>
      </c>
      <c r="K1083" t="s">
        <v>1859</v>
      </c>
      <c r="L1083" t="s">
        <v>1860</v>
      </c>
      <c r="M1083" s="1">
        <v>44236</v>
      </c>
      <c r="N1083" t="s">
        <v>1891</v>
      </c>
      <c r="O1083" t="s">
        <v>7675</v>
      </c>
      <c r="P1083" t="s">
        <v>1900</v>
      </c>
      <c r="Q1083" t="s">
        <v>7675</v>
      </c>
      <c r="R1083" t="s">
        <v>1863</v>
      </c>
      <c r="S1083">
        <v>2</v>
      </c>
      <c r="T1083" s="2">
        <v>0</v>
      </c>
      <c r="U1083" s="5">
        <v>79.19</v>
      </c>
      <c r="V1083" s="5">
        <f>ORDENES[[#This Row],[Ventas sin descuento]]-ORDENES[[#This Row],[costos estimados]]</f>
        <v>79.19</v>
      </c>
      <c r="W1083">
        <v>3</v>
      </c>
      <c r="X1083" s="5">
        <v>359.97</v>
      </c>
      <c r="Y1083" s="5">
        <f>ORDENES[[#This Row],[Ventas Originales (con descuento)]]/(1-ORDENES[[#This Row],[Descuento]])</f>
        <v>359.97</v>
      </c>
      <c r="Z1083" s="5">
        <f>ORDENES[[#This Row],[Ventas Originales (con descuento)]]/ORDENES[[#This Row],[Cantidad]]/(1-ORDENES[[#This Row],[Descuento]])</f>
        <v>119.99000000000001</v>
      </c>
      <c r="AA1083" s="5">
        <f>ORDENES[[#This Row],[Ventas Originales (con descuento)]]/ORDENES[[#This Row],[Cantidad]]</f>
        <v>119.99000000000001</v>
      </c>
      <c r="AB1083" s="5">
        <f>ORDENES[[#This Row],[Ventas Originales (con descuento)]]-(ORDENES[[#This Row],[Ganancias]])</f>
        <v>280.78000000000003</v>
      </c>
    </row>
    <row r="1084" spans="1:28" x14ac:dyDescent="0.35">
      <c r="A1084" t="s">
        <v>7715</v>
      </c>
      <c r="B1084" t="s">
        <v>2334</v>
      </c>
      <c r="C1084" t="s">
        <v>1</v>
      </c>
      <c r="D1084" t="s">
        <v>2345</v>
      </c>
      <c r="E1084" t="s">
        <v>48</v>
      </c>
      <c r="F1084" s="1">
        <v>44170</v>
      </c>
      <c r="G1084" t="s">
        <v>7613</v>
      </c>
      <c r="H1084" t="s">
        <v>3796</v>
      </c>
      <c r="I1084">
        <v>42071</v>
      </c>
      <c r="J1084" t="s">
        <v>3284</v>
      </c>
      <c r="K1084" t="s">
        <v>1859</v>
      </c>
      <c r="L1084" t="s">
        <v>1860</v>
      </c>
      <c r="M1084" s="1">
        <v>44171</v>
      </c>
      <c r="N1084" t="s">
        <v>1891</v>
      </c>
      <c r="O1084" t="s">
        <v>7675</v>
      </c>
      <c r="P1084" t="s">
        <v>1862</v>
      </c>
      <c r="Q1084" t="s">
        <v>7675</v>
      </c>
      <c r="R1084" t="s">
        <v>1873</v>
      </c>
      <c r="S1084">
        <v>1</v>
      </c>
      <c r="T1084" s="2">
        <v>0</v>
      </c>
      <c r="U1084" s="5">
        <v>74.81</v>
      </c>
      <c r="V1084" s="5">
        <f>ORDENES[[#This Row],[Ventas sin descuento]]-ORDENES[[#This Row],[costos estimados]]</f>
        <v>74.81</v>
      </c>
      <c r="W1084">
        <v>3</v>
      </c>
      <c r="X1084" s="5">
        <v>191.82</v>
      </c>
      <c r="Y1084" s="5">
        <f>ORDENES[[#This Row],[Ventas Originales (con descuento)]]/(1-ORDENES[[#This Row],[Descuento]])</f>
        <v>191.82</v>
      </c>
      <c r="Z1084" s="5">
        <f>ORDENES[[#This Row],[Ventas Originales (con descuento)]]/ORDENES[[#This Row],[Cantidad]]/(1-ORDENES[[#This Row],[Descuento]])</f>
        <v>63.94</v>
      </c>
      <c r="AA1084" s="5">
        <f>ORDENES[[#This Row],[Ventas Originales (con descuento)]]/ORDENES[[#This Row],[Cantidad]]</f>
        <v>63.94</v>
      </c>
      <c r="AB1084" s="5">
        <f>ORDENES[[#This Row],[Ventas Originales (con descuento)]]-(ORDENES[[#This Row],[Ganancias]])</f>
        <v>117.00999999999999</v>
      </c>
    </row>
    <row r="1085" spans="1:28" x14ac:dyDescent="0.35">
      <c r="A1085" t="s">
        <v>7715</v>
      </c>
      <c r="B1085" t="s">
        <v>1968</v>
      </c>
      <c r="C1085" t="s">
        <v>1</v>
      </c>
      <c r="D1085" t="s">
        <v>481</v>
      </c>
      <c r="E1085" t="s">
        <v>18</v>
      </c>
      <c r="F1085" s="1">
        <v>44346</v>
      </c>
      <c r="G1085" t="s">
        <v>7613</v>
      </c>
      <c r="H1085" t="s">
        <v>3791</v>
      </c>
      <c r="I1085">
        <v>70506</v>
      </c>
      <c r="J1085" t="s">
        <v>2407</v>
      </c>
      <c r="K1085" t="s">
        <v>1859</v>
      </c>
      <c r="L1085" t="s">
        <v>1860</v>
      </c>
      <c r="M1085" s="1">
        <v>44347</v>
      </c>
      <c r="N1085" t="s">
        <v>1891</v>
      </c>
      <c r="O1085" t="s">
        <v>7675</v>
      </c>
      <c r="P1085" t="s">
        <v>1913</v>
      </c>
      <c r="Q1085" t="s">
        <v>7675</v>
      </c>
      <c r="R1085" t="s">
        <v>1873</v>
      </c>
      <c r="S1085">
        <v>1</v>
      </c>
      <c r="T1085" s="2">
        <v>0</v>
      </c>
      <c r="U1085" s="5">
        <v>3.04</v>
      </c>
      <c r="V1085" s="5">
        <f>ORDENES[[#This Row],[Ventas sin descuento]]-ORDENES[[#This Row],[costos estimados]]</f>
        <v>3.04</v>
      </c>
      <c r="W1085">
        <v>3</v>
      </c>
      <c r="X1085" s="5">
        <v>8.01</v>
      </c>
      <c r="Y1085" s="5">
        <f>ORDENES[[#This Row],[Ventas Originales (con descuento)]]/(1-ORDENES[[#This Row],[Descuento]])</f>
        <v>8.01</v>
      </c>
      <c r="Z1085" s="5">
        <f>ORDENES[[#This Row],[Ventas Originales (con descuento)]]/ORDENES[[#This Row],[Cantidad]]/(1-ORDENES[[#This Row],[Descuento]])</f>
        <v>2.67</v>
      </c>
      <c r="AA1085" s="5">
        <f>ORDENES[[#This Row],[Ventas Originales (con descuento)]]/ORDENES[[#This Row],[Cantidad]]</f>
        <v>2.67</v>
      </c>
      <c r="AB1085" s="5">
        <f>ORDENES[[#This Row],[Ventas Originales (con descuento)]]-(ORDENES[[#This Row],[Ganancias]])</f>
        <v>4.97</v>
      </c>
    </row>
    <row r="1086" spans="1:28" x14ac:dyDescent="0.35">
      <c r="A1086" t="s">
        <v>7715</v>
      </c>
      <c r="B1086" t="s">
        <v>376</v>
      </c>
      <c r="C1086" t="s">
        <v>1</v>
      </c>
      <c r="D1086" t="s">
        <v>1987</v>
      </c>
      <c r="E1086" t="s">
        <v>11</v>
      </c>
      <c r="F1086" s="1">
        <v>44126</v>
      </c>
      <c r="G1086" t="s">
        <v>7613</v>
      </c>
      <c r="H1086" t="s">
        <v>3797</v>
      </c>
      <c r="I1086">
        <v>23223</v>
      </c>
      <c r="J1086" t="s">
        <v>3472</v>
      </c>
      <c r="K1086" t="s">
        <v>1859</v>
      </c>
      <c r="L1086" t="s">
        <v>1860</v>
      </c>
      <c r="M1086" s="1">
        <v>44128</v>
      </c>
      <c r="N1086" t="s">
        <v>1891</v>
      </c>
      <c r="O1086" t="s">
        <v>7675</v>
      </c>
      <c r="P1086" t="s">
        <v>1900</v>
      </c>
      <c r="Q1086" t="s">
        <v>7675</v>
      </c>
      <c r="R1086" t="s">
        <v>1873</v>
      </c>
      <c r="S1086">
        <v>1</v>
      </c>
      <c r="T1086" s="2">
        <v>0</v>
      </c>
      <c r="U1086" s="5">
        <v>11.18</v>
      </c>
      <c r="V1086" s="5">
        <f>ORDENES[[#This Row],[Ventas sin descuento]]-ORDENES[[#This Row],[costos estimados]]</f>
        <v>11.18</v>
      </c>
      <c r="W1086">
        <v>4</v>
      </c>
      <c r="X1086" s="5">
        <v>39.92</v>
      </c>
      <c r="Y1086" s="5">
        <f>ORDENES[[#This Row],[Ventas Originales (con descuento)]]/(1-ORDENES[[#This Row],[Descuento]])</f>
        <v>39.92</v>
      </c>
      <c r="Z1086" s="5">
        <f>ORDENES[[#This Row],[Ventas Originales (con descuento)]]/ORDENES[[#This Row],[Cantidad]]/(1-ORDENES[[#This Row],[Descuento]])</f>
        <v>9.98</v>
      </c>
      <c r="AA1086" s="5">
        <f>ORDENES[[#This Row],[Ventas Originales (con descuento)]]/ORDENES[[#This Row],[Cantidad]]</f>
        <v>9.98</v>
      </c>
      <c r="AB1086" s="5">
        <f>ORDENES[[#This Row],[Ventas Originales (con descuento)]]-(ORDENES[[#This Row],[Ganancias]])</f>
        <v>28.740000000000002</v>
      </c>
    </row>
    <row r="1087" spans="1:28" x14ac:dyDescent="0.35">
      <c r="A1087" t="s">
        <v>7715</v>
      </c>
      <c r="B1087" t="s">
        <v>1968</v>
      </c>
      <c r="C1087" t="s">
        <v>1</v>
      </c>
      <c r="D1087" t="s">
        <v>2430</v>
      </c>
      <c r="E1087" t="s">
        <v>10</v>
      </c>
      <c r="F1087" s="1">
        <v>44482</v>
      </c>
      <c r="G1087" t="s">
        <v>7613</v>
      </c>
      <c r="H1087" t="s">
        <v>3798</v>
      </c>
      <c r="I1087">
        <v>70506</v>
      </c>
      <c r="J1087" t="s">
        <v>1359</v>
      </c>
      <c r="K1087" t="s">
        <v>1859</v>
      </c>
      <c r="L1087" t="s">
        <v>1860</v>
      </c>
      <c r="M1087" s="1">
        <v>44483</v>
      </c>
      <c r="N1087" t="s">
        <v>1891</v>
      </c>
      <c r="O1087" t="s">
        <v>7675</v>
      </c>
      <c r="P1087" t="s">
        <v>1913</v>
      </c>
      <c r="Q1087" t="s">
        <v>7675</v>
      </c>
      <c r="R1087" t="s">
        <v>1871</v>
      </c>
      <c r="S1087">
        <v>1</v>
      </c>
      <c r="T1087" s="2">
        <v>0</v>
      </c>
      <c r="U1087" s="5">
        <v>346.04</v>
      </c>
      <c r="V1087" s="5">
        <f>ORDENES[[#This Row],[Ventas sin descuento]]-ORDENES[[#This Row],[costos estimados]]</f>
        <v>346.03999999999996</v>
      </c>
      <c r="W1087">
        <v>4</v>
      </c>
      <c r="X1087" s="5">
        <v>1504.52</v>
      </c>
      <c r="Y1087" s="5">
        <f>ORDENES[[#This Row],[Ventas Originales (con descuento)]]/(1-ORDENES[[#This Row],[Descuento]])</f>
        <v>1504.52</v>
      </c>
      <c r="Z1087" s="5">
        <f>ORDENES[[#This Row],[Ventas Originales (con descuento)]]/ORDENES[[#This Row],[Cantidad]]/(1-ORDENES[[#This Row],[Descuento]])</f>
        <v>376.13</v>
      </c>
      <c r="AA1087" s="5">
        <f>ORDENES[[#This Row],[Ventas Originales (con descuento)]]/ORDENES[[#This Row],[Cantidad]]</f>
        <v>376.13</v>
      </c>
      <c r="AB1087" s="5">
        <f>ORDENES[[#This Row],[Ventas Originales (con descuento)]]-(ORDENES[[#This Row],[Ganancias]])</f>
        <v>1158.48</v>
      </c>
    </row>
    <row r="1088" spans="1:28" x14ac:dyDescent="0.35">
      <c r="A1088" t="s">
        <v>7715</v>
      </c>
      <c r="B1088" t="s">
        <v>140</v>
      </c>
      <c r="C1088" t="s">
        <v>1</v>
      </c>
      <c r="D1088" t="s">
        <v>2289</v>
      </c>
      <c r="E1088" t="s">
        <v>4</v>
      </c>
      <c r="F1088" s="1">
        <v>43929</v>
      </c>
      <c r="G1088" t="s">
        <v>7613</v>
      </c>
      <c r="H1088" t="s">
        <v>3799</v>
      </c>
      <c r="I1088">
        <v>31907</v>
      </c>
      <c r="J1088" t="s">
        <v>2384</v>
      </c>
      <c r="K1088" t="s">
        <v>1859</v>
      </c>
      <c r="L1088" t="s">
        <v>1860</v>
      </c>
      <c r="M1088" s="1">
        <v>43932</v>
      </c>
      <c r="N1088" t="s">
        <v>1891</v>
      </c>
      <c r="O1088" t="s">
        <v>7675</v>
      </c>
      <c r="P1088" t="s">
        <v>1918</v>
      </c>
      <c r="Q1088" t="s">
        <v>7675</v>
      </c>
      <c r="R1088" t="s">
        <v>1863</v>
      </c>
      <c r="S1088">
        <v>2</v>
      </c>
      <c r="T1088" s="2">
        <v>0</v>
      </c>
      <c r="U1088" s="5">
        <v>88.73</v>
      </c>
      <c r="V1088" s="5">
        <f>ORDENES[[#This Row],[Ventas sin descuento]]-ORDENES[[#This Row],[costos estimados]]</f>
        <v>88.730000000000018</v>
      </c>
      <c r="W1088">
        <v>5</v>
      </c>
      <c r="X1088" s="5">
        <v>354.9</v>
      </c>
      <c r="Y1088" s="5">
        <f>ORDENES[[#This Row],[Ventas Originales (con descuento)]]/(1-ORDENES[[#This Row],[Descuento]])</f>
        <v>354.9</v>
      </c>
      <c r="Z1088" s="5">
        <f>ORDENES[[#This Row],[Ventas Originales (con descuento)]]/ORDENES[[#This Row],[Cantidad]]/(1-ORDENES[[#This Row],[Descuento]])</f>
        <v>70.97999999999999</v>
      </c>
      <c r="AA1088" s="5">
        <f>ORDENES[[#This Row],[Ventas Originales (con descuento)]]/ORDENES[[#This Row],[Cantidad]]</f>
        <v>70.97999999999999</v>
      </c>
      <c r="AB1088" s="5">
        <f>ORDENES[[#This Row],[Ventas Originales (con descuento)]]-(ORDENES[[#This Row],[Ganancias]])</f>
        <v>266.16999999999996</v>
      </c>
    </row>
    <row r="1089" spans="1:28" x14ac:dyDescent="0.35">
      <c r="A1089" t="s">
        <v>7715</v>
      </c>
      <c r="B1089" t="s">
        <v>680</v>
      </c>
      <c r="C1089" t="s">
        <v>1</v>
      </c>
      <c r="D1089" t="s">
        <v>2653</v>
      </c>
      <c r="E1089" t="s">
        <v>101</v>
      </c>
      <c r="F1089" s="1">
        <v>44140</v>
      </c>
      <c r="G1089" t="s">
        <v>7613</v>
      </c>
      <c r="H1089" t="s">
        <v>3794</v>
      </c>
      <c r="I1089">
        <v>23464</v>
      </c>
      <c r="J1089" t="s">
        <v>3542</v>
      </c>
      <c r="K1089" t="s">
        <v>1859</v>
      </c>
      <c r="L1089" t="s">
        <v>1860</v>
      </c>
      <c r="M1089" s="1">
        <v>44142</v>
      </c>
      <c r="N1089" t="s">
        <v>1891</v>
      </c>
      <c r="O1089" t="s">
        <v>7675</v>
      </c>
      <c r="P1089" t="s">
        <v>1900</v>
      </c>
      <c r="Q1089" t="s">
        <v>7675</v>
      </c>
      <c r="R1089" t="s">
        <v>1873</v>
      </c>
      <c r="S1089">
        <v>1</v>
      </c>
      <c r="T1089" s="2">
        <v>0</v>
      </c>
      <c r="U1089" s="5">
        <v>75.680000000000007</v>
      </c>
      <c r="V1089" s="5">
        <f>ORDENES[[#This Row],[Ventas sin descuento]]-ORDENES[[#This Row],[costos estimados]]</f>
        <v>75.680000000000064</v>
      </c>
      <c r="W1089">
        <v>5</v>
      </c>
      <c r="X1089" s="5">
        <v>756.8</v>
      </c>
      <c r="Y1089" s="5">
        <f>ORDENES[[#This Row],[Ventas Originales (con descuento)]]/(1-ORDENES[[#This Row],[Descuento]])</f>
        <v>756.8</v>
      </c>
      <c r="Z1089" s="5">
        <f>ORDENES[[#This Row],[Ventas Originales (con descuento)]]/ORDENES[[#This Row],[Cantidad]]/(1-ORDENES[[#This Row],[Descuento]])</f>
        <v>151.35999999999999</v>
      </c>
      <c r="AA1089" s="5">
        <f>ORDENES[[#This Row],[Ventas Originales (con descuento)]]/ORDENES[[#This Row],[Cantidad]]</f>
        <v>151.35999999999999</v>
      </c>
      <c r="AB1089" s="5">
        <f>ORDENES[[#This Row],[Ventas Originales (con descuento)]]-(ORDENES[[#This Row],[Ganancias]])</f>
        <v>681.11999999999989</v>
      </c>
    </row>
    <row r="1090" spans="1:28" x14ac:dyDescent="0.35">
      <c r="A1090" t="s">
        <v>7715</v>
      </c>
      <c r="B1090" t="s">
        <v>540</v>
      </c>
      <c r="C1090" t="s">
        <v>1</v>
      </c>
      <c r="D1090" t="s">
        <v>633</v>
      </c>
      <c r="E1090" t="s">
        <v>101</v>
      </c>
      <c r="F1090" s="1">
        <v>43571</v>
      </c>
      <c r="G1090" t="s">
        <v>7613</v>
      </c>
      <c r="H1090" t="s">
        <v>3800</v>
      </c>
      <c r="I1090">
        <v>22980</v>
      </c>
      <c r="J1090" t="s">
        <v>2832</v>
      </c>
      <c r="K1090" t="s">
        <v>1859</v>
      </c>
      <c r="L1090" t="s">
        <v>1860</v>
      </c>
      <c r="M1090" s="1">
        <v>43573</v>
      </c>
      <c r="N1090" t="s">
        <v>1891</v>
      </c>
      <c r="O1090" t="s">
        <v>7675</v>
      </c>
      <c r="P1090" t="s">
        <v>1900</v>
      </c>
      <c r="Q1090" t="s">
        <v>7675</v>
      </c>
      <c r="R1090" t="s">
        <v>1873</v>
      </c>
      <c r="S1090">
        <v>1</v>
      </c>
      <c r="T1090" s="2">
        <v>0</v>
      </c>
      <c r="U1090" s="5">
        <v>119.69</v>
      </c>
      <c r="V1090" s="5">
        <f>ORDENES[[#This Row],[Ventas sin descuento]]-ORDENES[[#This Row],[costos estimados]]</f>
        <v>119.69000000000005</v>
      </c>
      <c r="W1090">
        <v>7</v>
      </c>
      <c r="X1090" s="5">
        <v>1196.8599999999999</v>
      </c>
      <c r="Y1090" s="5">
        <f>ORDENES[[#This Row],[Ventas Originales (con descuento)]]/(1-ORDENES[[#This Row],[Descuento]])</f>
        <v>1196.8599999999999</v>
      </c>
      <c r="Z1090" s="5">
        <f>ORDENES[[#This Row],[Ventas Originales (con descuento)]]/ORDENES[[#This Row],[Cantidad]]/(1-ORDENES[[#This Row],[Descuento]])</f>
        <v>170.98</v>
      </c>
      <c r="AA1090" s="5">
        <f>ORDENES[[#This Row],[Ventas Originales (con descuento)]]/ORDENES[[#This Row],[Cantidad]]</f>
        <v>170.98</v>
      </c>
      <c r="AB1090" s="5">
        <f>ORDENES[[#This Row],[Ventas Originales (con descuento)]]-(ORDENES[[#This Row],[Ganancias]])</f>
        <v>1077.1699999999998</v>
      </c>
    </row>
    <row r="1091" spans="1:28" x14ac:dyDescent="0.35">
      <c r="A1091" t="s">
        <v>7715</v>
      </c>
      <c r="B1091" t="s">
        <v>95</v>
      </c>
      <c r="C1091" t="s">
        <v>1</v>
      </c>
      <c r="D1091" t="s">
        <v>2268</v>
      </c>
      <c r="E1091" t="s">
        <v>2122</v>
      </c>
      <c r="F1091" s="1">
        <v>44174</v>
      </c>
      <c r="G1091" t="s">
        <v>7613</v>
      </c>
      <c r="H1091" t="s">
        <v>3801</v>
      </c>
      <c r="I1091">
        <v>22153</v>
      </c>
      <c r="J1091" t="s">
        <v>3140</v>
      </c>
      <c r="K1091" t="s">
        <v>1859</v>
      </c>
      <c r="L1091" t="s">
        <v>1860</v>
      </c>
      <c r="M1091" s="1">
        <v>44176</v>
      </c>
      <c r="N1091" t="s">
        <v>1891</v>
      </c>
      <c r="O1091" t="s">
        <v>7675</v>
      </c>
      <c r="P1091" t="s">
        <v>1900</v>
      </c>
      <c r="Q1091" t="s">
        <v>7675</v>
      </c>
      <c r="R1091" t="s">
        <v>1871</v>
      </c>
      <c r="S1091">
        <v>1</v>
      </c>
      <c r="T1091" s="2">
        <v>0</v>
      </c>
      <c r="U1091" s="5">
        <v>158.53</v>
      </c>
      <c r="V1091" s="5">
        <f>ORDENES[[#This Row],[Ventas sin descuento]]-ORDENES[[#This Row],[costos estimados]]</f>
        <v>158.52999999999997</v>
      </c>
      <c r="W1091">
        <v>7</v>
      </c>
      <c r="X1091" s="5">
        <v>1056.8599999999999</v>
      </c>
      <c r="Y1091" s="5">
        <f>ORDENES[[#This Row],[Ventas Originales (con descuento)]]/(1-ORDENES[[#This Row],[Descuento]])</f>
        <v>1056.8599999999999</v>
      </c>
      <c r="Z1091" s="5">
        <f>ORDENES[[#This Row],[Ventas Originales (con descuento)]]/ORDENES[[#This Row],[Cantidad]]/(1-ORDENES[[#This Row],[Descuento]])</f>
        <v>150.97999999999999</v>
      </c>
      <c r="AA1091" s="5">
        <f>ORDENES[[#This Row],[Ventas Originales (con descuento)]]/ORDENES[[#This Row],[Cantidad]]</f>
        <v>150.97999999999999</v>
      </c>
      <c r="AB1091" s="5">
        <f>ORDENES[[#This Row],[Ventas Originales (con descuento)]]-(ORDENES[[#This Row],[Ganancias]])</f>
        <v>898.32999999999993</v>
      </c>
    </row>
    <row r="1092" spans="1:28" x14ac:dyDescent="0.35">
      <c r="A1092" t="s">
        <v>7715</v>
      </c>
      <c r="B1092" t="s">
        <v>540</v>
      </c>
      <c r="C1092" t="s">
        <v>1</v>
      </c>
      <c r="D1092" t="s">
        <v>633</v>
      </c>
      <c r="E1092" t="s">
        <v>240</v>
      </c>
      <c r="F1092" s="1">
        <v>43571</v>
      </c>
      <c r="G1092" t="s">
        <v>7613</v>
      </c>
      <c r="H1092" t="s">
        <v>3800</v>
      </c>
      <c r="I1092">
        <v>22980</v>
      </c>
      <c r="J1092" t="s">
        <v>1779</v>
      </c>
      <c r="K1092" t="s">
        <v>1859</v>
      </c>
      <c r="L1092" t="s">
        <v>1860</v>
      </c>
      <c r="M1092" s="1">
        <v>43573</v>
      </c>
      <c r="N1092" t="s">
        <v>1891</v>
      </c>
      <c r="O1092" t="s">
        <v>7675</v>
      </c>
      <c r="P1092" t="s">
        <v>1900</v>
      </c>
      <c r="Q1092" t="s">
        <v>7675</v>
      </c>
      <c r="R1092" t="s">
        <v>1863</v>
      </c>
      <c r="S1092">
        <v>1</v>
      </c>
      <c r="T1092" s="2">
        <v>0</v>
      </c>
      <c r="U1092" s="5">
        <v>125.58</v>
      </c>
      <c r="V1092" s="5">
        <f>ORDENES[[#This Row],[Ventas sin descuento]]-ORDENES[[#This Row],[costos estimados]]</f>
        <v>125.57999999999998</v>
      </c>
      <c r="W1092">
        <v>9</v>
      </c>
      <c r="X1092" s="5">
        <v>523.26</v>
      </c>
      <c r="Y1092" s="5">
        <f>ORDENES[[#This Row],[Ventas Originales (con descuento)]]/(1-ORDENES[[#This Row],[Descuento]])</f>
        <v>523.26</v>
      </c>
      <c r="Z1092" s="5">
        <f>ORDENES[[#This Row],[Ventas Originales (con descuento)]]/ORDENES[[#This Row],[Cantidad]]/(1-ORDENES[[#This Row],[Descuento]])</f>
        <v>58.14</v>
      </c>
      <c r="AA1092" s="5">
        <f>ORDENES[[#This Row],[Ventas Originales (con descuento)]]/ORDENES[[#This Row],[Cantidad]]</f>
        <v>58.14</v>
      </c>
      <c r="AB1092" s="5">
        <f>ORDENES[[#This Row],[Ventas Originales (con descuento)]]-(ORDENES[[#This Row],[Ganancias]])</f>
        <v>397.68</v>
      </c>
    </row>
    <row r="1093" spans="1:28" x14ac:dyDescent="0.35">
      <c r="A1093" t="s">
        <v>7715</v>
      </c>
      <c r="B1093" t="s">
        <v>202</v>
      </c>
      <c r="C1093" t="s">
        <v>1</v>
      </c>
      <c r="D1093" t="s">
        <v>2304</v>
      </c>
      <c r="E1093" t="s">
        <v>245</v>
      </c>
      <c r="F1093" s="1">
        <v>43790</v>
      </c>
      <c r="G1093" t="s">
        <v>7598</v>
      </c>
      <c r="H1093" t="s">
        <v>3802</v>
      </c>
      <c r="I1093">
        <v>28110</v>
      </c>
      <c r="J1093" t="s">
        <v>1351</v>
      </c>
      <c r="K1093" t="s">
        <v>1859</v>
      </c>
      <c r="L1093" t="s">
        <v>1860</v>
      </c>
      <c r="M1093" s="1">
        <v>43793</v>
      </c>
      <c r="N1093" t="s">
        <v>1891</v>
      </c>
      <c r="O1093" t="s">
        <v>7675</v>
      </c>
      <c r="P1093" t="s">
        <v>1878</v>
      </c>
      <c r="Q1093" t="s">
        <v>7675</v>
      </c>
      <c r="R1093" t="s">
        <v>1873</v>
      </c>
      <c r="S1093">
        <v>2</v>
      </c>
      <c r="T1093" s="2">
        <v>0.2</v>
      </c>
      <c r="U1093" s="5">
        <v>4.7699999999999996</v>
      </c>
      <c r="V1093" s="5">
        <f>ORDENES[[#This Row],[Ventas sin descuento]]-ORDENES[[#This Row],[costos estimados]]</f>
        <v>9.3149999999999977</v>
      </c>
      <c r="W1093">
        <v>1</v>
      </c>
      <c r="X1093" s="5">
        <v>18.18</v>
      </c>
      <c r="Y1093" s="5">
        <f>ORDENES[[#This Row],[Ventas Originales (con descuento)]]/(1-ORDENES[[#This Row],[Descuento]])</f>
        <v>22.724999999999998</v>
      </c>
      <c r="Z1093" s="5">
        <f>ORDENES[[#This Row],[Ventas Originales (con descuento)]]/ORDENES[[#This Row],[Cantidad]]/(1-ORDENES[[#This Row],[Descuento]])</f>
        <v>22.724999999999998</v>
      </c>
      <c r="AA1093" s="5">
        <f>ORDENES[[#This Row],[Ventas Originales (con descuento)]]/ORDENES[[#This Row],[Cantidad]]</f>
        <v>18.18</v>
      </c>
      <c r="AB1093" s="5">
        <f>ORDENES[[#This Row],[Ventas Originales (con descuento)]]-(ORDENES[[#This Row],[Ganancias]])</f>
        <v>13.41</v>
      </c>
    </row>
    <row r="1094" spans="1:28" x14ac:dyDescent="0.35">
      <c r="A1094" t="s">
        <v>7715</v>
      </c>
      <c r="B1094" t="s">
        <v>301</v>
      </c>
      <c r="C1094" t="s">
        <v>1</v>
      </c>
      <c r="D1094" t="s">
        <v>2606</v>
      </c>
      <c r="E1094" t="s">
        <v>18</v>
      </c>
      <c r="F1094" s="1">
        <v>43348</v>
      </c>
      <c r="G1094" t="s">
        <v>7613</v>
      </c>
      <c r="H1094" t="s">
        <v>3803</v>
      </c>
      <c r="I1094">
        <v>33710</v>
      </c>
      <c r="J1094" t="s">
        <v>1431</v>
      </c>
      <c r="K1094" t="s">
        <v>1859</v>
      </c>
      <c r="L1094" t="s">
        <v>1860</v>
      </c>
      <c r="M1094" s="1">
        <v>43350</v>
      </c>
      <c r="N1094" t="s">
        <v>1891</v>
      </c>
      <c r="O1094" t="s">
        <v>7675</v>
      </c>
      <c r="P1094" t="s">
        <v>1870</v>
      </c>
      <c r="Q1094" t="s">
        <v>7675</v>
      </c>
      <c r="R1094" t="s">
        <v>1873</v>
      </c>
      <c r="S1094">
        <v>1</v>
      </c>
      <c r="T1094" s="2">
        <v>0.2</v>
      </c>
      <c r="U1094" s="5">
        <v>2</v>
      </c>
      <c r="V1094" s="5">
        <f>ORDENES[[#This Row],[Ventas sin descuento]]-ORDENES[[#This Row],[costos estimados]]</f>
        <v>9.995000000000001</v>
      </c>
      <c r="W1094">
        <v>2</v>
      </c>
      <c r="X1094" s="5">
        <v>31.98</v>
      </c>
      <c r="Y1094" s="5">
        <f>ORDENES[[#This Row],[Ventas Originales (con descuento)]]/(1-ORDENES[[#This Row],[Descuento]])</f>
        <v>39.975000000000001</v>
      </c>
      <c r="Z1094" s="5">
        <f>ORDENES[[#This Row],[Ventas Originales (con descuento)]]/ORDENES[[#This Row],[Cantidad]]/(1-ORDENES[[#This Row],[Descuento]])</f>
        <v>19.987500000000001</v>
      </c>
      <c r="AA1094" s="5">
        <f>ORDENES[[#This Row],[Ventas Originales (con descuento)]]/ORDENES[[#This Row],[Cantidad]]</f>
        <v>15.99</v>
      </c>
      <c r="AB1094" s="5">
        <f>ORDENES[[#This Row],[Ventas Originales (con descuento)]]-(ORDENES[[#This Row],[Ganancias]])</f>
        <v>29.98</v>
      </c>
    </row>
    <row r="1095" spans="1:28" x14ac:dyDescent="0.35">
      <c r="A1095" t="s">
        <v>7715</v>
      </c>
      <c r="B1095" t="s">
        <v>107</v>
      </c>
      <c r="C1095" t="s">
        <v>1</v>
      </c>
      <c r="D1095" t="s">
        <v>486</v>
      </c>
      <c r="E1095" t="s">
        <v>89</v>
      </c>
      <c r="F1095" s="1">
        <v>43799</v>
      </c>
      <c r="G1095" t="s">
        <v>7613</v>
      </c>
      <c r="H1095" t="s">
        <v>3804</v>
      </c>
      <c r="I1095">
        <v>27707</v>
      </c>
      <c r="J1095" t="s">
        <v>1363</v>
      </c>
      <c r="K1095" t="s">
        <v>1859</v>
      </c>
      <c r="L1095" t="s">
        <v>1860</v>
      </c>
      <c r="M1095" s="1">
        <v>43802</v>
      </c>
      <c r="N1095" t="s">
        <v>1891</v>
      </c>
      <c r="O1095" t="s">
        <v>7675</v>
      </c>
      <c r="P1095" t="s">
        <v>1878</v>
      </c>
      <c r="Q1095" t="s">
        <v>7675</v>
      </c>
      <c r="R1095" t="s">
        <v>1873</v>
      </c>
      <c r="S1095">
        <v>2</v>
      </c>
      <c r="T1095" s="2">
        <v>0.2</v>
      </c>
      <c r="U1095" s="5">
        <v>25.18</v>
      </c>
      <c r="V1095" s="5">
        <f>ORDENES[[#This Row],[Ventas sin descuento]]-ORDENES[[#This Row],[costos estimados]]</f>
        <v>109.11500000000001</v>
      </c>
      <c r="W1095">
        <v>2</v>
      </c>
      <c r="X1095" s="5">
        <v>335.74</v>
      </c>
      <c r="Y1095" s="5">
        <f>ORDENES[[#This Row],[Ventas Originales (con descuento)]]/(1-ORDENES[[#This Row],[Descuento]])</f>
        <v>419.67500000000001</v>
      </c>
      <c r="Z1095" s="5">
        <f>ORDENES[[#This Row],[Ventas Originales (con descuento)]]/ORDENES[[#This Row],[Cantidad]]/(1-ORDENES[[#This Row],[Descuento]])</f>
        <v>209.83750000000001</v>
      </c>
      <c r="AA1095" s="5">
        <f>ORDENES[[#This Row],[Ventas Originales (con descuento)]]/ORDENES[[#This Row],[Cantidad]]</f>
        <v>167.87</v>
      </c>
      <c r="AB1095" s="5">
        <f>ORDENES[[#This Row],[Ventas Originales (con descuento)]]-(ORDENES[[#This Row],[Ganancias]])</f>
        <v>310.56</v>
      </c>
    </row>
    <row r="1096" spans="1:28" x14ac:dyDescent="0.35">
      <c r="A1096" t="s">
        <v>7715</v>
      </c>
      <c r="B1096" t="s">
        <v>3117</v>
      </c>
      <c r="C1096" t="s">
        <v>1</v>
      </c>
      <c r="D1096" t="s">
        <v>338</v>
      </c>
      <c r="E1096" t="s">
        <v>3</v>
      </c>
      <c r="F1096" s="1">
        <v>44317</v>
      </c>
      <c r="G1096" t="s">
        <v>7613</v>
      </c>
      <c r="H1096" t="s">
        <v>3805</v>
      </c>
      <c r="I1096">
        <v>33065</v>
      </c>
      <c r="J1096" t="s">
        <v>1162</v>
      </c>
      <c r="K1096" t="s">
        <v>1859</v>
      </c>
      <c r="L1096" t="s">
        <v>1860</v>
      </c>
      <c r="M1096" s="1">
        <v>44318</v>
      </c>
      <c r="N1096" t="s">
        <v>1891</v>
      </c>
      <c r="O1096" t="s">
        <v>7675</v>
      </c>
      <c r="P1096" t="s">
        <v>1870</v>
      </c>
      <c r="Q1096" t="s">
        <v>7675</v>
      </c>
      <c r="R1096" t="s">
        <v>1863</v>
      </c>
      <c r="S1096">
        <v>1</v>
      </c>
      <c r="T1096" s="2">
        <v>0.2</v>
      </c>
      <c r="U1096" s="5">
        <v>-15.72</v>
      </c>
      <c r="V1096" s="5">
        <f>ORDENES[[#This Row],[Ventas sin descuento]]-ORDENES[[#This Row],[costos estimados]]</f>
        <v>62.86749999999995</v>
      </c>
      <c r="W1096">
        <v>3</v>
      </c>
      <c r="X1096" s="5">
        <v>314.35000000000002</v>
      </c>
      <c r="Y1096" s="5">
        <f>ORDENES[[#This Row],[Ventas Originales (con descuento)]]/(1-ORDENES[[#This Row],[Descuento]])</f>
        <v>392.9375</v>
      </c>
      <c r="Z1096" s="5">
        <f>ORDENES[[#This Row],[Ventas Originales (con descuento)]]/ORDENES[[#This Row],[Cantidad]]/(1-ORDENES[[#This Row],[Descuento]])</f>
        <v>130.97916666666669</v>
      </c>
      <c r="AA1096" s="5">
        <f>ORDENES[[#This Row],[Ventas Originales (con descuento)]]/ORDENES[[#This Row],[Cantidad]]</f>
        <v>104.78333333333335</v>
      </c>
      <c r="AB1096" s="5">
        <f>ORDENES[[#This Row],[Ventas Originales (con descuento)]]-(ORDENES[[#This Row],[Ganancias]])</f>
        <v>330.07000000000005</v>
      </c>
    </row>
    <row r="1097" spans="1:28" x14ac:dyDescent="0.35">
      <c r="A1097" t="s">
        <v>7715</v>
      </c>
      <c r="B1097" t="s">
        <v>8</v>
      </c>
      <c r="C1097" t="s">
        <v>1</v>
      </c>
      <c r="D1097" t="s">
        <v>2941</v>
      </c>
      <c r="E1097" t="s">
        <v>256</v>
      </c>
      <c r="F1097" s="1">
        <v>44540</v>
      </c>
      <c r="G1097" t="s">
        <v>7613</v>
      </c>
      <c r="H1097" t="s">
        <v>3806</v>
      </c>
      <c r="I1097">
        <v>33311</v>
      </c>
      <c r="J1097" t="s">
        <v>256</v>
      </c>
      <c r="K1097" t="s">
        <v>1859</v>
      </c>
      <c r="L1097" t="s">
        <v>1860</v>
      </c>
      <c r="M1097" s="1">
        <v>44542</v>
      </c>
      <c r="N1097" t="s">
        <v>1891</v>
      </c>
      <c r="O1097" t="s">
        <v>7675</v>
      </c>
      <c r="P1097" t="s">
        <v>1870</v>
      </c>
      <c r="Q1097" t="s">
        <v>7675</v>
      </c>
      <c r="R1097" t="s">
        <v>1873</v>
      </c>
      <c r="S1097">
        <v>1</v>
      </c>
      <c r="T1097" s="2">
        <v>0.2</v>
      </c>
      <c r="U1097" s="5">
        <v>5.73</v>
      </c>
      <c r="V1097" s="5">
        <f>ORDENES[[#This Row],[Ventas sin descuento]]-ORDENES[[#This Row],[costos estimados]]</f>
        <v>10.504999999999999</v>
      </c>
      <c r="W1097">
        <v>3</v>
      </c>
      <c r="X1097" s="5">
        <v>19.100000000000001</v>
      </c>
      <c r="Y1097" s="5">
        <f>ORDENES[[#This Row],[Ventas Originales (con descuento)]]/(1-ORDENES[[#This Row],[Descuento]])</f>
        <v>23.875</v>
      </c>
      <c r="Z1097" s="5">
        <f>ORDENES[[#This Row],[Ventas Originales (con descuento)]]/ORDENES[[#This Row],[Cantidad]]/(1-ORDENES[[#This Row],[Descuento]])</f>
        <v>7.9583333333333339</v>
      </c>
      <c r="AA1097" s="5">
        <f>ORDENES[[#This Row],[Ventas Originales (con descuento)]]/ORDENES[[#This Row],[Cantidad]]</f>
        <v>6.3666666666666671</v>
      </c>
      <c r="AB1097" s="5">
        <f>ORDENES[[#This Row],[Ventas Originales (con descuento)]]-(ORDENES[[#This Row],[Ganancias]])</f>
        <v>13.370000000000001</v>
      </c>
    </row>
    <row r="1098" spans="1:28" x14ac:dyDescent="0.35">
      <c r="A1098" t="s">
        <v>7715</v>
      </c>
      <c r="B1098" t="s">
        <v>559</v>
      </c>
      <c r="C1098" t="s">
        <v>1</v>
      </c>
      <c r="D1098" t="s">
        <v>2026</v>
      </c>
      <c r="E1098" t="s">
        <v>11</v>
      </c>
      <c r="F1098" s="1">
        <v>44555</v>
      </c>
      <c r="G1098" t="s">
        <v>7613</v>
      </c>
      <c r="H1098" t="s">
        <v>3807</v>
      </c>
      <c r="I1098">
        <v>33012</v>
      </c>
      <c r="J1098" t="s">
        <v>3582</v>
      </c>
      <c r="K1098" t="s">
        <v>1859</v>
      </c>
      <c r="L1098" t="s">
        <v>1860</v>
      </c>
      <c r="M1098" s="1">
        <v>44558</v>
      </c>
      <c r="N1098" t="s">
        <v>1891</v>
      </c>
      <c r="O1098" t="s">
        <v>7675</v>
      </c>
      <c r="P1098" t="s">
        <v>1870</v>
      </c>
      <c r="Q1098" t="s">
        <v>7675</v>
      </c>
      <c r="R1098" t="s">
        <v>1873</v>
      </c>
      <c r="S1098">
        <v>2</v>
      </c>
      <c r="T1098" s="2">
        <v>0.2</v>
      </c>
      <c r="U1098" s="5">
        <v>5.78</v>
      </c>
      <c r="V1098" s="5">
        <f>ORDENES[[#This Row],[Ventas sin descuento]]-ORDENES[[#This Row],[costos estimados]]</f>
        <v>11.030000000000001</v>
      </c>
      <c r="W1098">
        <v>3</v>
      </c>
      <c r="X1098" s="5">
        <v>21</v>
      </c>
      <c r="Y1098" s="5">
        <f>ORDENES[[#This Row],[Ventas Originales (con descuento)]]/(1-ORDENES[[#This Row],[Descuento]])</f>
        <v>26.25</v>
      </c>
      <c r="Z1098" s="5">
        <f>ORDENES[[#This Row],[Ventas Originales (con descuento)]]/ORDENES[[#This Row],[Cantidad]]/(1-ORDENES[[#This Row],[Descuento]])</f>
        <v>8.75</v>
      </c>
      <c r="AA1098" s="5">
        <f>ORDENES[[#This Row],[Ventas Originales (con descuento)]]/ORDENES[[#This Row],[Cantidad]]</f>
        <v>7</v>
      </c>
      <c r="AB1098" s="5">
        <f>ORDENES[[#This Row],[Ventas Originales (con descuento)]]-(ORDENES[[#This Row],[Ganancias]])</f>
        <v>15.219999999999999</v>
      </c>
    </row>
    <row r="1099" spans="1:28" x14ac:dyDescent="0.35">
      <c r="A1099" t="s">
        <v>7715</v>
      </c>
      <c r="B1099" t="s">
        <v>2102</v>
      </c>
      <c r="C1099" t="s">
        <v>1</v>
      </c>
      <c r="D1099" t="s">
        <v>2430</v>
      </c>
      <c r="E1099" t="s">
        <v>245</v>
      </c>
      <c r="F1099" s="1">
        <v>44511</v>
      </c>
      <c r="G1099" t="s">
        <v>7613</v>
      </c>
      <c r="H1099" t="s">
        <v>3808</v>
      </c>
      <c r="I1099">
        <v>37918</v>
      </c>
      <c r="J1099" t="s">
        <v>1751</v>
      </c>
      <c r="K1099" t="s">
        <v>1859</v>
      </c>
      <c r="L1099" t="s">
        <v>1860</v>
      </c>
      <c r="M1099" s="1">
        <v>44514</v>
      </c>
      <c r="N1099" t="s">
        <v>1891</v>
      </c>
      <c r="O1099" t="s">
        <v>7675</v>
      </c>
      <c r="P1099" t="s">
        <v>1901</v>
      </c>
      <c r="Q1099" t="s">
        <v>7675</v>
      </c>
      <c r="R1099" t="s">
        <v>1873</v>
      </c>
      <c r="S1099">
        <v>2</v>
      </c>
      <c r="T1099" s="2">
        <v>0.2</v>
      </c>
      <c r="U1099" s="5">
        <v>14.45</v>
      </c>
      <c r="V1099" s="5">
        <f>ORDENES[[#This Row],[Ventas sin descuento]]-ORDENES[[#This Row],[costos estimados]]</f>
        <v>36.679999999999993</v>
      </c>
      <c r="W1099">
        <v>5</v>
      </c>
      <c r="X1099" s="5">
        <v>88.92</v>
      </c>
      <c r="Y1099" s="5">
        <f>ORDENES[[#This Row],[Ventas Originales (con descuento)]]/(1-ORDENES[[#This Row],[Descuento]])</f>
        <v>111.14999999999999</v>
      </c>
      <c r="Z1099" s="5">
        <f>ORDENES[[#This Row],[Ventas Originales (con descuento)]]/ORDENES[[#This Row],[Cantidad]]/(1-ORDENES[[#This Row],[Descuento]])</f>
        <v>22.229999999999997</v>
      </c>
      <c r="AA1099" s="5">
        <f>ORDENES[[#This Row],[Ventas Originales (con descuento)]]/ORDENES[[#This Row],[Cantidad]]</f>
        <v>17.783999999999999</v>
      </c>
      <c r="AB1099" s="5">
        <f>ORDENES[[#This Row],[Ventas Originales (con descuento)]]-(ORDENES[[#This Row],[Ganancias]])</f>
        <v>74.47</v>
      </c>
    </row>
    <row r="1100" spans="1:28" x14ac:dyDescent="0.35">
      <c r="A1100" t="s">
        <v>7715</v>
      </c>
      <c r="B1100" t="s">
        <v>99</v>
      </c>
      <c r="C1100" t="s">
        <v>1</v>
      </c>
      <c r="D1100" t="s">
        <v>2332</v>
      </c>
      <c r="E1100" t="s">
        <v>152</v>
      </c>
      <c r="F1100" s="1">
        <v>43952</v>
      </c>
      <c r="G1100" t="s">
        <v>7613</v>
      </c>
      <c r="H1100" t="s">
        <v>3809</v>
      </c>
      <c r="I1100">
        <v>38109</v>
      </c>
      <c r="J1100" t="s">
        <v>1273</v>
      </c>
      <c r="K1100" t="s">
        <v>1859</v>
      </c>
      <c r="L1100" t="s">
        <v>1860</v>
      </c>
      <c r="M1100" s="1">
        <v>43955</v>
      </c>
      <c r="N1100" t="s">
        <v>1891</v>
      </c>
      <c r="O1100" t="s">
        <v>7675</v>
      </c>
      <c r="P1100" t="s">
        <v>1901</v>
      </c>
      <c r="Q1100" t="s">
        <v>7675</v>
      </c>
      <c r="R1100" t="s">
        <v>1871</v>
      </c>
      <c r="S1100">
        <v>2</v>
      </c>
      <c r="T1100" s="2">
        <v>0.4</v>
      </c>
      <c r="U1100" s="5">
        <v>-142.07</v>
      </c>
      <c r="V1100" s="5">
        <f>ORDENES[[#This Row],[Ventas sin descuento]]-ORDENES[[#This Row],[costos estimados]]</f>
        <v>105.00999999999999</v>
      </c>
      <c r="W1100">
        <v>3</v>
      </c>
      <c r="X1100" s="5">
        <v>370.62</v>
      </c>
      <c r="Y1100" s="5">
        <f>ORDENES[[#This Row],[Ventas Originales (con descuento)]]/(1-ORDENES[[#This Row],[Descuento]])</f>
        <v>617.70000000000005</v>
      </c>
      <c r="Z1100" s="5">
        <f>ORDENES[[#This Row],[Ventas Originales (con descuento)]]/ORDENES[[#This Row],[Cantidad]]/(1-ORDENES[[#This Row],[Descuento]])</f>
        <v>205.9</v>
      </c>
      <c r="AA1100" s="5">
        <f>ORDENES[[#This Row],[Ventas Originales (con descuento)]]/ORDENES[[#This Row],[Cantidad]]</f>
        <v>123.54</v>
      </c>
      <c r="AB1100" s="5">
        <f>ORDENES[[#This Row],[Ventas Originales (con descuento)]]-(ORDENES[[#This Row],[Ganancias]])</f>
        <v>512.69000000000005</v>
      </c>
    </row>
    <row r="1101" spans="1:28" x14ac:dyDescent="0.35">
      <c r="A1101" t="s">
        <v>7715</v>
      </c>
      <c r="B1101" t="s">
        <v>3235</v>
      </c>
      <c r="C1101" t="s">
        <v>1</v>
      </c>
      <c r="D1101" t="s">
        <v>606</v>
      </c>
      <c r="E1101" t="s">
        <v>48</v>
      </c>
      <c r="F1101" s="1">
        <v>44468</v>
      </c>
      <c r="G1101" t="s">
        <v>7613</v>
      </c>
      <c r="H1101" t="s">
        <v>3810</v>
      </c>
      <c r="I1101">
        <v>93309</v>
      </c>
      <c r="J1101" t="s">
        <v>1188</v>
      </c>
      <c r="K1101" t="s">
        <v>1865</v>
      </c>
      <c r="L1101" t="s">
        <v>1860</v>
      </c>
      <c r="M1101" s="1">
        <v>44471</v>
      </c>
      <c r="N1101" t="s">
        <v>1891</v>
      </c>
      <c r="O1101" t="s">
        <v>7675</v>
      </c>
      <c r="P1101" t="s">
        <v>1867</v>
      </c>
      <c r="Q1101" t="s">
        <v>7675</v>
      </c>
      <c r="R1101" t="s">
        <v>1873</v>
      </c>
      <c r="S1101">
        <v>2</v>
      </c>
      <c r="T1101" s="2">
        <v>0</v>
      </c>
      <c r="U1101" s="5">
        <v>15.53</v>
      </c>
      <c r="V1101" s="5">
        <f>ORDENES[[#This Row],[Ventas sin descuento]]-ORDENES[[#This Row],[costos estimados]]</f>
        <v>15.530000000000001</v>
      </c>
      <c r="W1101">
        <v>1</v>
      </c>
      <c r="X1101" s="5">
        <v>51.75</v>
      </c>
      <c r="Y1101" s="5">
        <f>ORDENES[[#This Row],[Ventas Originales (con descuento)]]/(1-ORDENES[[#This Row],[Descuento]])</f>
        <v>51.75</v>
      </c>
      <c r="Z1101" s="5">
        <f>ORDENES[[#This Row],[Ventas Originales (con descuento)]]/ORDENES[[#This Row],[Cantidad]]/(1-ORDENES[[#This Row],[Descuento]])</f>
        <v>51.75</v>
      </c>
      <c r="AA1101" s="5">
        <f>ORDENES[[#This Row],[Ventas Originales (con descuento)]]/ORDENES[[#This Row],[Cantidad]]</f>
        <v>51.75</v>
      </c>
      <c r="AB1101" s="5">
        <f>ORDENES[[#This Row],[Ventas Originales (con descuento)]]-(ORDENES[[#This Row],[Ganancias]])</f>
        <v>36.22</v>
      </c>
    </row>
    <row r="1102" spans="1:28" x14ac:dyDescent="0.35">
      <c r="A1102" t="s">
        <v>7715</v>
      </c>
      <c r="B1102" t="s">
        <v>22</v>
      </c>
      <c r="C1102" t="s">
        <v>1</v>
      </c>
      <c r="D1102" t="s">
        <v>2628</v>
      </c>
      <c r="E1102" t="s">
        <v>102</v>
      </c>
      <c r="F1102" s="1">
        <v>43537</v>
      </c>
      <c r="G1102" t="s">
        <v>7598</v>
      </c>
      <c r="H1102" t="s">
        <v>3811</v>
      </c>
      <c r="I1102">
        <v>98103</v>
      </c>
      <c r="J1102" t="s">
        <v>1740</v>
      </c>
      <c r="K1102" t="s">
        <v>1865</v>
      </c>
      <c r="L1102" t="s">
        <v>1860</v>
      </c>
      <c r="M1102" s="1">
        <v>43539</v>
      </c>
      <c r="N1102" t="s">
        <v>1891</v>
      </c>
      <c r="O1102" t="s">
        <v>7675</v>
      </c>
      <c r="P1102" t="s">
        <v>1880</v>
      </c>
      <c r="Q1102" t="s">
        <v>7675</v>
      </c>
      <c r="R1102" t="s">
        <v>1863</v>
      </c>
      <c r="S1102">
        <v>1</v>
      </c>
      <c r="T1102" s="2">
        <v>0</v>
      </c>
      <c r="U1102" s="5">
        <v>39.75</v>
      </c>
      <c r="V1102" s="5">
        <f>ORDENES[[#This Row],[Ventas sin descuento]]-ORDENES[[#This Row],[costos estimados]]</f>
        <v>39.75</v>
      </c>
      <c r="W1102">
        <v>2</v>
      </c>
      <c r="X1102" s="5">
        <v>141.96</v>
      </c>
      <c r="Y1102" s="5">
        <f>ORDENES[[#This Row],[Ventas Originales (con descuento)]]/(1-ORDENES[[#This Row],[Descuento]])</f>
        <v>141.96</v>
      </c>
      <c r="Z1102" s="5">
        <f>ORDENES[[#This Row],[Ventas Originales (con descuento)]]/ORDENES[[#This Row],[Cantidad]]/(1-ORDENES[[#This Row],[Descuento]])</f>
        <v>70.98</v>
      </c>
      <c r="AA1102" s="5">
        <f>ORDENES[[#This Row],[Ventas Originales (con descuento)]]/ORDENES[[#This Row],[Cantidad]]</f>
        <v>70.98</v>
      </c>
      <c r="AB1102" s="5">
        <f>ORDENES[[#This Row],[Ventas Originales (con descuento)]]-(ORDENES[[#This Row],[Ganancias]])</f>
        <v>102.21000000000001</v>
      </c>
    </row>
    <row r="1103" spans="1:28" x14ac:dyDescent="0.35">
      <c r="A1103" t="s">
        <v>7715</v>
      </c>
      <c r="B1103" t="s">
        <v>22</v>
      </c>
      <c r="C1103" t="s">
        <v>1</v>
      </c>
      <c r="D1103" t="s">
        <v>2350</v>
      </c>
      <c r="E1103" t="s">
        <v>2276</v>
      </c>
      <c r="F1103" s="1">
        <v>44499</v>
      </c>
      <c r="G1103" t="s">
        <v>7613</v>
      </c>
      <c r="H1103" t="s">
        <v>3812</v>
      </c>
      <c r="I1103">
        <v>98115</v>
      </c>
      <c r="J1103" t="s">
        <v>2277</v>
      </c>
      <c r="K1103" t="s">
        <v>1865</v>
      </c>
      <c r="L1103" t="s">
        <v>1860</v>
      </c>
      <c r="M1103" s="1">
        <v>44502</v>
      </c>
      <c r="N1103" t="s">
        <v>1891</v>
      </c>
      <c r="O1103" t="s">
        <v>7675</v>
      </c>
      <c r="P1103" t="s">
        <v>1880</v>
      </c>
      <c r="Q1103" t="s">
        <v>7675</v>
      </c>
      <c r="R1103" t="s">
        <v>1863</v>
      </c>
      <c r="S1103">
        <v>2</v>
      </c>
      <c r="T1103" s="2">
        <v>0</v>
      </c>
      <c r="U1103" s="5">
        <v>38</v>
      </c>
      <c r="V1103" s="5">
        <f>ORDENES[[#This Row],[Ventas sin descuento]]-ORDENES[[#This Row],[costos estimados]]</f>
        <v>38</v>
      </c>
      <c r="W1103">
        <v>2</v>
      </c>
      <c r="X1103" s="5">
        <v>199.98</v>
      </c>
      <c r="Y1103" s="5">
        <f>ORDENES[[#This Row],[Ventas Originales (con descuento)]]/(1-ORDENES[[#This Row],[Descuento]])</f>
        <v>199.98</v>
      </c>
      <c r="Z1103" s="5">
        <f>ORDENES[[#This Row],[Ventas Originales (con descuento)]]/ORDENES[[#This Row],[Cantidad]]/(1-ORDENES[[#This Row],[Descuento]])</f>
        <v>99.99</v>
      </c>
      <c r="AA1103" s="5">
        <f>ORDENES[[#This Row],[Ventas Originales (con descuento)]]/ORDENES[[#This Row],[Cantidad]]</f>
        <v>99.99</v>
      </c>
      <c r="AB1103" s="5">
        <f>ORDENES[[#This Row],[Ventas Originales (con descuento)]]-(ORDENES[[#This Row],[Ganancias]])</f>
        <v>161.97999999999999</v>
      </c>
    </row>
    <row r="1104" spans="1:28" x14ac:dyDescent="0.35">
      <c r="A1104" t="s">
        <v>7715</v>
      </c>
      <c r="B1104" t="s">
        <v>280</v>
      </c>
      <c r="C1104" t="s">
        <v>1</v>
      </c>
      <c r="D1104" t="s">
        <v>366</v>
      </c>
      <c r="E1104" t="s">
        <v>101</v>
      </c>
      <c r="F1104" s="1">
        <v>44538</v>
      </c>
      <c r="G1104" t="s">
        <v>7598</v>
      </c>
      <c r="H1104" t="s">
        <v>3813</v>
      </c>
      <c r="I1104">
        <v>90301</v>
      </c>
      <c r="J1104" t="s">
        <v>3196</v>
      </c>
      <c r="K1104" t="s">
        <v>1865</v>
      </c>
      <c r="L1104" t="s">
        <v>1860</v>
      </c>
      <c r="M1104" s="1">
        <v>44539</v>
      </c>
      <c r="N1104" t="s">
        <v>1891</v>
      </c>
      <c r="O1104" t="s">
        <v>7675</v>
      </c>
      <c r="P1104" t="s">
        <v>1867</v>
      </c>
      <c r="Q1104" t="s">
        <v>7675</v>
      </c>
      <c r="R1104" t="s">
        <v>1873</v>
      </c>
      <c r="S1104">
        <v>1</v>
      </c>
      <c r="T1104" s="2">
        <v>0</v>
      </c>
      <c r="U1104" s="5">
        <v>15.47</v>
      </c>
      <c r="V1104" s="5">
        <f>ORDENES[[#This Row],[Ventas sin descuento]]-ORDENES[[#This Row],[costos estimados]]</f>
        <v>15.469999999999999</v>
      </c>
      <c r="W1104">
        <v>2</v>
      </c>
      <c r="X1104" s="5">
        <v>128.9</v>
      </c>
      <c r="Y1104" s="5">
        <f>ORDENES[[#This Row],[Ventas Originales (con descuento)]]/(1-ORDENES[[#This Row],[Descuento]])</f>
        <v>128.9</v>
      </c>
      <c r="Z1104" s="5">
        <f>ORDENES[[#This Row],[Ventas Originales (con descuento)]]/ORDENES[[#This Row],[Cantidad]]/(1-ORDENES[[#This Row],[Descuento]])</f>
        <v>64.45</v>
      </c>
      <c r="AA1104" s="5">
        <f>ORDENES[[#This Row],[Ventas Originales (con descuento)]]/ORDENES[[#This Row],[Cantidad]]</f>
        <v>64.45</v>
      </c>
      <c r="AB1104" s="5">
        <f>ORDENES[[#This Row],[Ventas Originales (con descuento)]]-(ORDENES[[#This Row],[Ganancias]])</f>
        <v>113.43</v>
      </c>
    </row>
    <row r="1105" spans="1:28" x14ac:dyDescent="0.35">
      <c r="A1105" t="s">
        <v>7715</v>
      </c>
      <c r="B1105" t="s">
        <v>5</v>
      </c>
      <c r="C1105" t="s">
        <v>1</v>
      </c>
      <c r="D1105" t="s">
        <v>653</v>
      </c>
      <c r="E1105" t="s">
        <v>11</v>
      </c>
      <c r="F1105" s="1">
        <v>44451</v>
      </c>
      <c r="G1105" t="s">
        <v>7613</v>
      </c>
      <c r="H1105" t="s">
        <v>3814</v>
      </c>
      <c r="I1105">
        <v>90036</v>
      </c>
      <c r="J1105" t="s">
        <v>2961</v>
      </c>
      <c r="K1105" t="s">
        <v>1865</v>
      </c>
      <c r="L1105" t="s">
        <v>1860</v>
      </c>
      <c r="M1105" s="1">
        <v>44454</v>
      </c>
      <c r="N1105" t="s">
        <v>1891</v>
      </c>
      <c r="O1105" t="s">
        <v>7675</v>
      </c>
      <c r="P1105" t="s">
        <v>1867</v>
      </c>
      <c r="Q1105" t="s">
        <v>7675</v>
      </c>
      <c r="R1105" t="s">
        <v>1873</v>
      </c>
      <c r="S1105">
        <v>2</v>
      </c>
      <c r="T1105" s="2">
        <v>0</v>
      </c>
      <c r="U1105" s="5">
        <v>3.01</v>
      </c>
      <c r="V1105" s="5">
        <f>ORDENES[[#This Row],[Ventas sin descuento]]-ORDENES[[#This Row],[costos estimados]]</f>
        <v>3.01</v>
      </c>
      <c r="W1105">
        <v>2</v>
      </c>
      <c r="X1105" s="5">
        <v>8.36</v>
      </c>
      <c r="Y1105" s="5">
        <f>ORDENES[[#This Row],[Ventas Originales (con descuento)]]/(1-ORDENES[[#This Row],[Descuento]])</f>
        <v>8.36</v>
      </c>
      <c r="Z1105" s="5">
        <f>ORDENES[[#This Row],[Ventas Originales (con descuento)]]/ORDENES[[#This Row],[Cantidad]]/(1-ORDENES[[#This Row],[Descuento]])</f>
        <v>4.18</v>
      </c>
      <c r="AA1105" s="5">
        <f>ORDENES[[#This Row],[Ventas Originales (con descuento)]]/ORDENES[[#This Row],[Cantidad]]</f>
        <v>4.18</v>
      </c>
      <c r="AB1105" s="5">
        <f>ORDENES[[#This Row],[Ventas Originales (con descuento)]]-(ORDENES[[#This Row],[Ganancias]])</f>
        <v>5.35</v>
      </c>
    </row>
    <row r="1106" spans="1:28" x14ac:dyDescent="0.35">
      <c r="A1106" t="s">
        <v>7715</v>
      </c>
      <c r="B1106" t="s">
        <v>2293</v>
      </c>
      <c r="C1106" t="s">
        <v>1</v>
      </c>
      <c r="D1106" t="s">
        <v>3260</v>
      </c>
      <c r="E1106" t="s">
        <v>79</v>
      </c>
      <c r="F1106" s="1">
        <v>44483</v>
      </c>
      <c r="G1106" t="s">
        <v>7613</v>
      </c>
      <c r="H1106" t="s">
        <v>3815</v>
      </c>
      <c r="I1106">
        <v>94601</v>
      </c>
      <c r="J1106" t="s">
        <v>1418</v>
      </c>
      <c r="K1106" t="s">
        <v>1865</v>
      </c>
      <c r="L1106" t="s">
        <v>1860</v>
      </c>
      <c r="M1106" s="1">
        <v>44486</v>
      </c>
      <c r="N1106" t="s">
        <v>1891</v>
      </c>
      <c r="O1106" t="s">
        <v>7675</v>
      </c>
      <c r="P1106" t="s">
        <v>1867</v>
      </c>
      <c r="Q1106" t="s">
        <v>7675</v>
      </c>
      <c r="R1106" t="s">
        <v>1873</v>
      </c>
      <c r="S1106">
        <v>2</v>
      </c>
      <c r="T1106" s="2">
        <v>0</v>
      </c>
      <c r="U1106" s="5">
        <v>3.69</v>
      </c>
      <c r="V1106" s="5">
        <f>ORDENES[[#This Row],[Ventas sin descuento]]-ORDENES[[#This Row],[costos estimados]]</f>
        <v>3.6899999999999995</v>
      </c>
      <c r="W1106">
        <v>2</v>
      </c>
      <c r="X1106" s="5">
        <v>9.4600000000000009</v>
      </c>
      <c r="Y1106" s="5">
        <f>ORDENES[[#This Row],[Ventas Originales (con descuento)]]/(1-ORDENES[[#This Row],[Descuento]])</f>
        <v>9.4600000000000009</v>
      </c>
      <c r="Z1106" s="5">
        <f>ORDENES[[#This Row],[Ventas Originales (con descuento)]]/ORDENES[[#This Row],[Cantidad]]/(1-ORDENES[[#This Row],[Descuento]])</f>
        <v>4.7300000000000004</v>
      </c>
      <c r="AA1106" s="5">
        <f>ORDENES[[#This Row],[Ventas Originales (con descuento)]]/ORDENES[[#This Row],[Cantidad]]</f>
        <v>4.7300000000000004</v>
      </c>
      <c r="AB1106" s="5">
        <f>ORDENES[[#This Row],[Ventas Originales (con descuento)]]-(ORDENES[[#This Row],[Ganancias]])</f>
        <v>5.7700000000000014</v>
      </c>
    </row>
    <row r="1107" spans="1:28" x14ac:dyDescent="0.35">
      <c r="A1107" t="s">
        <v>7715</v>
      </c>
      <c r="B1107" t="s">
        <v>2491</v>
      </c>
      <c r="C1107" t="s">
        <v>1</v>
      </c>
      <c r="D1107" t="s">
        <v>2255</v>
      </c>
      <c r="E1107" t="s">
        <v>497</v>
      </c>
      <c r="F1107" s="1">
        <v>44446</v>
      </c>
      <c r="G1107" t="s">
        <v>7613</v>
      </c>
      <c r="H1107" t="s">
        <v>3816</v>
      </c>
      <c r="I1107">
        <v>84020</v>
      </c>
      <c r="J1107" t="s">
        <v>2014</v>
      </c>
      <c r="K1107" t="s">
        <v>1865</v>
      </c>
      <c r="L1107" t="s">
        <v>1860</v>
      </c>
      <c r="M1107" s="1">
        <v>44447</v>
      </c>
      <c r="N1107" t="s">
        <v>1891</v>
      </c>
      <c r="O1107" t="s">
        <v>7675</v>
      </c>
      <c r="P1107" t="s">
        <v>1885</v>
      </c>
      <c r="Q1107" t="s">
        <v>7675</v>
      </c>
      <c r="R1107" t="s">
        <v>1873</v>
      </c>
      <c r="S1107">
        <v>1</v>
      </c>
      <c r="T1107" s="2">
        <v>0</v>
      </c>
      <c r="U1107" s="5">
        <v>10.57</v>
      </c>
      <c r="V1107" s="5">
        <f>ORDENES[[#This Row],[Ventas sin descuento]]-ORDENES[[#This Row],[costos estimados]]</f>
        <v>10.57</v>
      </c>
      <c r="W1107">
        <v>2</v>
      </c>
      <c r="X1107" s="5">
        <v>25.16</v>
      </c>
      <c r="Y1107" s="5">
        <f>ORDENES[[#This Row],[Ventas Originales (con descuento)]]/(1-ORDENES[[#This Row],[Descuento]])</f>
        <v>25.16</v>
      </c>
      <c r="Z1107" s="5">
        <f>ORDENES[[#This Row],[Ventas Originales (con descuento)]]/ORDENES[[#This Row],[Cantidad]]/(1-ORDENES[[#This Row],[Descuento]])</f>
        <v>12.58</v>
      </c>
      <c r="AA1107" s="5">
        <f>ORDENES[[#This Row],[Ventas Originales (con descuento)]]/ORDENES[[#This Row],[Cantidad]]</f>
        <v>12.58</v>
      </c>
      <c r="AB1107" s="5">
        <f>ORDENES[[#This Row],[Ventas Originales (con descuento)]]-(ORDENES[[#This Row],[Ganancias]])</f>
        <v>14.59</v>
      </c>
    </row>
    <row r="1108" spans="1:28" x14ac:dyDescent="0.35">
      <c r="A1108" t="s">
        <v>7715</v>
      </c>
      <c r="B1108" t="s">
        <v>22</v>
      </c>
      <c r="C1108" t="s">
        <v>1</v>
      </c>
      <c r="D1108" t="s">
        <v>2640</v>
      </c>
      <c r="E1108" t="s">
        <v>101</v>
      </c>
      <c r="F1108" s="1">
        <v>44516</v>
      </c>
      <c r="G1108" t="s">
        <v>7613</v>
      </c>
      <c r="H1108" t="s">
        <v>3817</v>
      </c>
      <c r="I1108">
        <v>98103</v>
      </c>
      <c r="J1108" t="s">
        <v>1696</v>
      </c>
      <c r="K1108" t="s">
        <v>1865</v>
      </c>
      <c r="L1108" t="s">
        <v>1860</v>
      </c>
      <c r="M1108" s="1">
        <v>44519</v>
      </c>
      <c r="N1108" t="s">
        <v>1891</v>
      </c>
      <c r="O1108" t="s">
        <v>7675</v>
      </c>
      <c r="P1108" t="s">
        <v>1880</v>
      </c>
      <c r="Q1108" t="s">
        <v>7675</v>
      </c>
      <c r="R1108" t="s">
        <v>1873</v>
      </c>
      <c r="S1108">
        <v>2</v>
      </c>
      <c r="T1108" s="2">
        <v>0</v>
      </c>
      <c r="U1108" s="5">
        <v>23.79</v>
      </c>
      <c r="V1108" s="5">
        <f>ORDENES[[#This Row],[Ventas sin descuento]]-ORDENES[[#This Row],[costos estimados]]</f>
        <v>23.789999999999992</v>
      </c>
      <c r="W1108">
        <v>2</v>
      </c>
      <c r="X1108" s="5">
        <v>139.91999999999999</v>
      </c>
      <c r="Y1108" s="5">
        <f>ORDENES[[#This Row],[Ventas Originales (con descuento)]]/(1-ORDENES[[#This Row],[Descuento]])</f>
        <v>139.91999999999999</v>
      </c>
      <c r="Z1108" s="5">
        <f>ORDENES[[#This Row],[Ventas Originales (con descuento)]]/ORDENES[[#This Row],[Cantidad]]/(1-ORDENES[[#This Row],[Descuento]])</f>
        <v>69.959999999999994</v>
      </c>
      <c r="AA1108" s="5">
        <f>ORDENES[[#This Row],[Ventas Originales (con descuento)]]/ORDENES[[#This Row],[Cantidad]]</f>
        <v>69.959999999999994</v>
      </c>
      <c r="AB1108" s="5">
        <f>ORDENES[[#This Row],[Ventas Originales (con descuento)]]-(ORDENES[[#This Row],[Ganancias]])</f>
        <v>116.13</v>
      </c>
    </row>
    <row r="1109" spans="1:28" x14ac:dyDescent="0.35">
      <c r="A1109" t="s">
        <v>7715</v>
      </c>
      <c r="B1109" t="s">
        <v>5</v>
      </c>
      <c r="C1109" t="s">
        <v>1</v>
      </c>
      <c r="D1109" t="s">
        <v>2342</v>
      </c>
      <c r="E1109" t="s">
        <v>11</v>
      </c>
      <c r="F1109" s="1">
        <v>43419</v>
      </c>
      <c r="G1109" t="s">
        <v>7613</v>
      </c>
      <c r="H1109" t="s">
        <v>3818</v>
      </c>
      <c r="I1109">
        <v>90008</v>
      </c>
      <c r="J1109" t="s">
        <v>1366</v>
      </c>
      <c r="K1109" t="s">
        <v>1865</v>
      </c>
      <c r="L1109" t="s">
        <v>1860</v>
      </c>
      <c r="M1109" s="1">
        <v>43422</v>
      </c>
      <c r="N1109" t="s">
        <v>1891</v>
      </c>
      <c r="O1109" t="s">
        <v>7675</v>
      </c>
      <c r="P1109" t="s">
        <v>1867</v>
      </c>
      <c r="Q1109" t="s">
        <v>7675</v>
      </c>
      <c r="R1109" t="s">
        <v>1873</v>
      </c>
      <c r="S1109">
        <v>2</v>
      </c>
      <c r="T1109" s="2">
        <v>0</v>
      </c>
      <c r="U1109" s="5">
        <v>3.24</v>
      </c>
      <c r="V1109" s="5">
        <f>ORDENES[[#This Row],[Ventas sin descuento]]-ORDENES[[#This Row],[costos estimados]]</f>
        <v>3.24</v>
      </c>
      <c r="W1109">
        <v>3</v>
      </c>
      <c r="X1109" s="5">
        <v>10.11</v>
      </c>
      <c r="Y1109" s="5">
        <f>ORDENES[[#This Row],[Ventas Originales (con descuento)]]/(1-ORDENES[[#This Row],[Descuento]])</f>
        <v>10.11</v>
      </c>
      <c r="Z1109" s="5">
        <f>ORDENES[[#This Row],[Ventas Originales (con descuento)]]/ORDENES[[#This Row],[Cantidad]]/(1-ORDENES[[#This Row],[Descuento]])</f>
        <v>3.3699999999999997</v>
      </c>
      <c r="AA1109" s="5">
        <f>ORDENES[[#This Row],[Ventas Originales (con descuento)]]/ORDENES[[#This Row],[Cantidad]]</f>
        <v>3.3699999999999997</v>
      </c>
      <c r="AB1109" s="5">
        <f>ORDENES[[#This Row],[Ventas Originales (con descuento)]]-(ORDENES[[#This Row],[Ganancias]])</f>
        <v>6.8699999999999992</v>
      </c>
    </row>
    <row r="1110" spans="1:28" x14ac:dyDescent="0.35">
      <c r="A1110" t="s">
        <v>7715</v>
      </c>
      <c r="B1110" t="s">
        <v>262</v>
      </c>
      <c r="C1110" t="s">
        <v>1</v>
      </c>
      <c r="D1110" t="s">
        <v>479</v>
      </c>
      <c r="E1110" t="s">
        <v>572</v>
      </c>
      <c r="F1110" s="1">
        <v>43301</v>
      </c>
      <c r="G1110" t="s">
        <v>7613</v>
      </c>
      <c r="H1110" t="s">
        <v>3819</v>
      </c>
      <c r="I1110">
        <v>92105</v>
      </c>
      <c r="J1110" t="s">
        <v>1725</v>
      </c>
      <c r="K1110" t="s">
        <v>1865</v>
      </c>
      <c r="L1110" t="s">
        <v>1860</v>
      </c>
      <c r="M1110" s="1">
        <v>43303</v>
      </c>
      <c r="N1110" t="s">
        <v>1891</v>
      </c>
      <c r="O1110" t="s">
        <v>7675</v>
      </c>
      <c r="P1110" t="s">
        <v>1867</v>
      </c>
      <c r="Q1110" t="s">
        <v>7675</v>
      </c>
      <c r="R1110" t="s">
        <v>1873</v>
      </c>
      <c r="S1110">
        <v>1</v>
      </c>
      <c r="T1110" s="2">
        <v>0</v>
      </c>
      <c r="U1110" s="5">
        <v>15.49</v>
      </c>
      <c r="V1110" s="5">
        <f>ORDENES[[#This Row],[Ventas sin descuento]]-ORDENES[[#This Row],[costos estimados]]</f>
        <v>15.490000000000002</v>
      </c>
      <c r="W1110">
        <v>3</v>
      </c>
      <c r="X1110" s="5">
        <v>43.02</v>
      </c>
      <c r="Y1110" s="5">
        <f>ORDENES[[#This Row],[Ventas Originales (con descuento)]]/(1-ORDENES[[#This Row],[Descuento]])</f>
        <v>43.02</v>
      </c>
      <c r="Z1110" s="5">
        <f>ORDENES[[#This Row],[Ventas Originales (con descuento)]]/ORDENES[[#This Row],[Cantidad]]/(1-ORDENES[[#This Row],[Descuento]])</f>
        <v>14.340000000000002</v>
      </c>
      <c r="AA1110" s="5">
        <f>ORDENES[[#This Row],[Ventas Originales (con descuento)]]/ORDENES[[#This Row],[Cantidad]]</f>
        <v>14.340000000000002</v>
      </c>
      <c r="AB1110" s="5">
        <f>ORDENES[[#This Row],[Ventas Originales (con descuento)]]-(ORDENES[[#This Row],[Ganancias]])</f>
        <v>27.53</v>
      </c>
    </row>
    <row r="1111" spans="1:28" x14ac:dyDescent="0.35">
      <c r="A1111" t="s">
        <v>7715</v>
      </c>
      <c r="B1111" t="s">
        <v>22</v>
      </c>
      <c r="C1111" t="s">
        <v>1</v>
      </c>
      <c r="D1111" t="s">
        <v>3260</v>
      </c>
      <c r="E1111" t="s">
        <v>11</v>
      </c>
      <c r="F1111" s="1">
        <v>44307</v>
      </c>
      <c r="G1111" t="s">
        <v>7613</v>
      </c>
      <c r="H1111" t="s">
        <v>3820</v>
      </c>
      <c r="I1111">
        <v>98103</v>
      </c>
      <c r="J1111" t="s">
        <v>7656</v>
      </c>
      <c r="K1111" t="s">
        <v>1865</v>
      </c>
      <c r="L1111" t="s">
        <v>1860</v>
      </c>
      <c r="M1111" s="1">
        <v>44310</v>
      </c>
      <c r="N1111" t="s">
        <v>1891</v>
      </c>
      <c r="O1111" t="s">
        <v>7675</v>
      </c>
      <c r="P1111" t="s">
        <v>1880</v>
      </c>
      <c r="Q1111" t="s">
        <v>7675</v>
      </c>
      <c r="R1111" t="s">
        <v>1873</v>
      </c>
      <c r="S1111">
        <v>2</v>
      </c>
      <c r="T1111" s="2">
        <v>0</v>
      </c>
      <c r="U1111" s="5">
        <v>34.15</v>
      </c>
      <c r="V1111" s="5">
        <f>ORDENES[[#This Row],[Ventas sin descuento]]-ORDENES[[#This Row],[costos estimados]]</f>
        <v>34.150000000000006</v>
      </c>
      <c r="W1111">
        <v>3</v>
      </c>
      <c r="X1111" s="5">
        <v>162.6</v>
      </c>
      <c r="Y1111" s="5">
        <f>ORDENES[[#This Row],[Ventas Originales (con descuento)]]/(1-ORDENES[[#This Row],[Descuento]])</f>
        <v>162.6</v>
      </c>
      <c r="Z1111" s="5">
        <f>ORDENES[[#This Row],[Ventas Originales (con descuento)]]/ORDENES[[#This Row],[Cantidad]]/(1-ORDENES[[#This Row],[Descuento]])</f>
        <v>54.199999999999996</v>
      </c>
      <c r="AA1111" s="5">
        <f>ORDENES[[#This Row],[Ventas Originales (con descuento)]]/ORDENES[[#This Row],[Cantidad]]</f>
        <v>54.199999999999996</v>
      </c>
      <c r="AB1111" s="5">
        <f>ORDENES[[#This Row],[Ventas Originales (con descuento)]]-(ORDENES[[#This Row],[Ganancias]])</f>
        <v>128.44999999999999</v>
      </c>
    </row>
    <row r="1112" spans="1:28" x14ac:dyDescent="0.35">
      <c r="A1112" t="s">
        <v>7715</v>
      </c>
      <c r="B1112" t="s">
        <v>3588</v>
      </c>
      <c r="C1112" t="s">
        <v>1</v>
      </c>
      <c r="D1112" t="s">
        <v>2255</v>
      </c>
      <c r="E1112" t="s">
        <v>497</v>
      </c>
      <c r="F1112" s="1">
        <v>44420</v>
      </c>
      <c r="G1112" t="s">
        <v>7613</v>
      </c>
      <c r="H1112" t="s">
        <v>3821</v>
      </c>
      <c r="I1112">
        <v>92630</v>
      </c>
      <c r="J1112" t="s">
        <v>2103</v>
      </c>
      <c r="K1112" t="s">
        <v>1865</v>
      </c>
      <c r="L1112" t="s">
        <v>1860</v>
      </c>
      <c r="M1112" s="1">
        <v>44423</v>
      </c>
      <c r="N1112" t="s">
        <v>1891</v>
      </c>
      <c r="O1112" t="s">
        <v>7675</v>
      </c>
      <c r="P1112" t="s">
        <v>1867</v>
      </c>
      <c r="Q1112" t="s">
        <v>7675</v>
      </c>
      <c r="R1112" t="s">
        <v>1873</v>
      </c>
      <c r="S1112">
        <v>2</v>
      </c>
      <c r="T1112" s="2">
        <v>0</v>
      </c>
      <c r="U1112" s="5">
        <v>19.77</v>
      </c>
      <c r="V1112" s="5">
        <f>ORDENES[[#This Row],[Ventas sin descuento]]-ORDENES[[#This Row],[costos estimados]]</f>
        <v>19.769999999999996</v>
      </c>
      <c r="W1112">
        <v>4</v>
      </c>
      <c r="X1112" s="5">
        <v>54.92</v>
      </c>
      <c r="Y1112" s="5">
        <f>ORDENES[[#This Row],[Ventas Originales (con descuento)]]/(1-ORDENES[[#This Row],[Descuento]])</f>
        <v>54.92</v>
      </c>
      <c r="Z1112" s="5">
        <f>ORDENES[[#This Row],[Ventas Originales (con descuento)]]/ORDENES[[#This Row],[Cantidad]]/(1-ORDENES[[#This Row],[Descuento]])</f>
        <v>13.73</v>
      </c>
      <c r="AA1112" s="5">
        <f>ORDENES[[#This Row],[Ventas Originales (con descuento)]]/ORDENES[[#This Row],[Cantidad]]</f>
        <v>13.73</v>
      </c>
      <c r="AB1112" s="5">
        <f>ORDENES[[#This Row],[Ventas Originales (con descuento)]]-(ORDENES[[#This Row],[Ganancias]])</f>
        <v>35.150000000000006</v>
      </c>
    </row>
    <row r="1113" spans="1:28" x14ac:dyDescent="0.35">
      <c r="A1113" t="s">
        <v>7715</v>
      </c>
      <c r="B1113" t="s">
        <v>2293</v>
      </c>
      <c r="C1113" t="s">
        <v>1</v>
      </c>
      <c r="D1113" t="s">
        <v>2606</v>
      </c>
      <c r="E1113" t="s">
        <v>101</v>
      </c>
      <c r="F1113" s="1">
        <v>44429</v>
      </c>
      <c r="G1113" t="s">
        <v>7613</v>
      </c>
      <c r="H1113" t="s">
        <v>3822</v>
      </c>
      <c r="I1113">
        <v>94601</v>
      </c>
      <c r="J1113" t="s">
        <v>2793</v>
      </c>
      <c r="K1113" t="s">
        <v>1865</v>
      </c>
      <c r="L1113" t="s">
        <v>1860</v>
      </c>
      <c r="M1113" s="1">
        <v>44430</v>
      </c>
      <c r="N1113" t="s">
        <v>1891</v>
      </c>
      <c r="O1113" t="s">
        <v>7675</v>
      </c>
      <c r="P1113" t="s">
        <v>1867</v>
      </c>
      <c r="Q1113" t="s">
        <v>7675</v>
      </c>
      <c r="R1113" t="s">
        <v>1873</v>
      </c>
      <c r="S1113">
        <v>1</v>
      </c>
      <c r="T1113" s="2">
        <v>0</v>
      </c>
      <c r="U1113" s="5">
        <v>10.39</v>
      </c>
      <c r="V1113" s="5">
        <f>ORDENES[[#This Row],[Ventas sin descuento]]-ORDENES[[#This Row],[costos estimados]]</f>
        <v>10.39</v>
      </c>
      <c r="W1113">
        <v>4</v>
      </c>
      <c r="X1113" s="5">
        <v>129.91999999999999</v>
      </c>
      <c r="Y1113" s="5">
        <f>ORDENES[[#This Row],[Ventas Originales (con descuento)]]/(1-ORDENES[[#This Row],[Descuento]])</f>
        <v>129.91999999999999</v>
      </c>
      <c r="Z1113" s="5">
        <f>ORDENES[[#This Row],[Ventas Originales (con descuento)]]/ORDENES[[#This Row],[Cantidad]]/(1-ORDENES[[#This Row],[Descuento]])</f>
        <v>32.479999999999997</v>
      </c>
      <c r="AA1113" s="5">
        <f>ORDENES[[#This Row],[Ventas Originales (con descuento)]]/ORDENES[[#This Row],[Cantidad]]</f>
        <v>32.479999999999997</v>
      </c>
      <c r="AB1113" s="5">
        <f>ORDENES[[#This Row],[Ventas Originales (con descuento)]]-(ORDENES[[#This Row],[Ganancias]])</f>
        <v>119.52999999999999</v>
      </c>
    </row>
    <row r="1114" spans="1:28" x14ac:dyDescent="0.35">
      <c r="A1114" t="s">
        <v>7715</v>
      </c>
      <c r="B1114" t="s">
        <v>262</v>
      </c>
      <c r="C1114" t="s">
        <v>1</v>
      </c>
      <c r="D1114" t="s">
        <v>2523</v>
      </c>
      <c r="E1114" t="s">
        <v>11</v>
      </c>
      <c r="F1114" s="1">
        <v>43428</v>
      </c>
      <c r="G1114" t="s">
        <v>7613</v>
      </c>
      <c r="H1114" t="s">
        <v>3823</v>
      </c>
      <c r="I1114">
        <v>92037</v>
      </c>
      <c r="J1114" t="s">
        <v>2525</v>
      </c>
      <c r="K1114" t="s">
        <v>1865</v>
      </c>
      <c r="L1114" t="s">
        <v>1860</v>
      </c>
      <c r="M1114" s="1">
        <v>43430</v>
      </c>
      <c r="N1114" t="s">
        <v>1891</v>
      </c>
      <c r="O1114" t="s">
        <v>7675</v>
      </c>
      <c r="P1114" t="s">
        <v>1867</v>
      </c>
      <c r="Q1114" t="s">
        <v>7675</v>
      </c>
      <c r="R1114" t="s">
        <v>1873</v>
      </c>
      <c r="S1114">
        <v>1</v>
      </c>
      <c r="T1114" s="2">
        <v>0</v>
      </c>
      <c r="U1114" s="5">
        <v>27.31</v>
      </c>
      <c r="V1114" s="5">
        <f>ORDENES[[#This Row],[Ventas sin descuento]]-ORDENES[[#This Row],[costos estimados]]</f>
        <v>27.310000000000002</v>
      </c>
      <c r="W1114">
        <v>4</v>
      </c>
      <c r="X1114" s="5">
        <v>151.72</v>
      </c>
      <c r="Y1114" s="5">
        <f>ORDENES[[#This Row],[Ventas Originales (con descuento)]]/(1-ORDENES[[#This Row],[Descuento]])</f>
        <v>151.72</v>
      </c>
      <c r="Z1114" s="5">
        <f>ORDENES[[#This Row],[Ventas Originales (con descuento)]]/ORDENES[[#This Row],[Cantidad]]/(1-ORDENES[[#This Row],[Descuento]])</f>
        <v>37.93</v>
      </c>
      <c r="AA1114" s="5">
        <f>ORDENES[[#This Row],[Ventas Originales (con descuento)]]/ORDENES[[#This Row],[Cantidad]]</f>
        <v>37.93</v>
      </c>
      <c r="AB1114" s="5">
        <f>ORDENES[[#This Row],[Ventas Originales (con descuento)]]-(ORDENES[[#This Row],[Ganancias]])</f>
        <v>124.41</v>
      </c>
    </row>
    <row r="1115" spans="1:28" x14ac:dyDescent="0.35">
      <c r="A1115" t="s">
        <v>7715</v>
      </c>
      <c r="B1115" t="s">
        <v>3204</v>
      </c>
      <c r="C1115" t="s">
        <v>1</v>
      </c>
      <c r="D1115" t="s">
        <v>2345</v>
      </c>
      <c r="E1115" t="s">
        <v>11</v>
      </c>
      <c r="F1115" s="1">
        <v>44343</v>
      </c>
      <c r="G1115" t="s">
        <v>7613</v>
      </c>
      <c r="H1115" t="s">
        <v>3824</v>
      </c>
      <c r="I1115">
        <v>83201</v>
      </c>
      <c r="J1115" t="s">
        <v>3582</v>
      </c>
      <c r="K1115" t="s">
        <v>1865</v>
      </c>
      <c r="L1115" t="s">
        <v>1860</v>
      </c>
      <c r="M1115" s="1">
        <v>44345</v>
      </c>
      <c r="N1115" t="s">
        <v>1891</v>
      </c>
      <c r="O1115" t="s">
        <v>7675</v>
      </c>
      <c r="P1115" t="s">
        <v>2198</v>
      </c>
      <c r="Q1115" t="s">
        <v>7675</v>
      </c>
      <c r="R1115" t="s">
        <v>1873</v>
      </c>
      <c r="S1115">
        <v>1</v>
      </c>
      <c r="T1115" s="2">
        <v>0</v>
      </c>
      <c r="U1115" s="5">
        <v>14.7</v>
      </c>
      <c r="V1115" s="5">
        <f>ORDENES[[#This Row],[Ventas sin descuento]]-ORDENES[[#This Row],[costos estimados]]</f>
        <v>14.7</v>
      </c>
      <c r="W1115">
        <v>4</v>
      </c>
      <c r="X1115" s="5">
        <v>35</v>
      </c>
      <c r="Y1115" s="5">
        <f>ORDENES[[#This Row],[Ventas Originales (con descuento)]]/(1-ORDENES[[#This Row],[Descuento]])</f>
        <v>35</v>
      </c>
      <c r="Z1115" s="5">
        <f>ORDENES[[#This Row],[Ventas Originales (con descuento)]]/ORDENES[[#This Row],[Cantidad]]/(1-ORDENES[[#This Row],[Descuento]])</f>
        <v>8.75</v>
      </c>
      <c r="AA1115" s="5">
        <f>ORDENES[[#This Row],[Ventas Originales (con descuento)]]/ORDENES[[#This Row],[Cantidad]]</f>
        <v>8.75</v>
      </c>
      <c r="AB1115" s="5">
        <f>ORDENES[[#This Row],[Ventas Originales (con descuento)]]-(ORDENES[[#This Row],[Ganancias]])</f>
        <v>20.3</v>
      </c>
    </row>
    <row r="1116" spans="1:28" x14ac:dyDescent="0.35">
      <c r="A1116" t="s">
        <v>7715</v>
      </c>
      <c r="B1116" t="s">
        <v>599</v>
      </c>
      <c r="C1116" t="s">
        <v>1</v>
      </c>
      <c r="D1116" t="s">
        <v>3528</v>
      </c>
      <c r="E1116" t="s">
        <v>497</v>
      </c>
      <c r="F1116" s="1">
        <v>44446</v>
      </c>
      <c r="G1116" t="s">
        <v>7613</v>
      </c>
      <c r="H1116" t="s">
        <v>3825</v>
      </c>
      <c r="I1116">
        <v>98026</v>
      </c>
      <c r="J1116" t="s">
        <v>3448</v>
      </c>
      <c r="K1116" t="s">
        <v>1865</v>
      </c>
      <c r="L1116" t="s">
        <v>1860</v>
      </c>
      <c r="M1116" s="1">
        <v>44449</v>
      </c>
      <c r="N1116" t="s">
        <v>1891</v>
      </c>
      <c r="O1116" t="s">
        <v>7675</v>
      </c>
      <c r="P1116" t="s">
        <v>1880</v>
      </c>
      <c r="Q1116" t="s">
        <v>7675</v>
      </c>
      <c r="R1116" t="s">
        <v>1873</v>
      </c>
      <c r="S1116">
        <v>2</v>
      </c>
      <c r="T1116" s="2">
        <v>0</v>
      </c>
      <c r="U1116" s="5">
        <v>34.81</v>
      </c>
      <c r="V1116" s="5">
        <f>ORDENES[[#This Row],[Ventas sin descuento]]-ORDENES[[#This Row],[costos estimados]]</f>
        <v>34.81</v>
      </c>
      <c r="W1116">
        <v>4</v>
      </c>
      <c r="X1116" s="5">
        <v>80.959999999999994</v>
      </c>
      <c r="Y1116" s="5">
        <f>ORDENES[[#This Row],[Ventas Originales (con descuento)]]/(1-ORDENES[[#This Row],[Descuento]])</f>
        <v>80.959999999999994</v>
      </c>
      <c r="Z1116" s="5">
        <f>ORDENES[[#This Row],[Ventas Originales (con descuento)]]/ORDENES[[#This Row],[Cantidad]]/(1-ORDENES[[#This Row],[Descuento]])</f>
        <v>20.239999999999998</v>
      </c>
      <c r="AA1116" s="5">
        <f>ORDENES[[#This Row],[Ventas Originales (con descuento)]]/ORDENES[[#This Row],[Cantidad]]</f>
        <v>20.239999999999998</v>
      </c>
      <c r="AB1116" s="5">
        <f>ORDENES[[#This Row],[Ventas Originales (con descuento)]]-(ORDENES[[#This Row],[Ganancias]])</f>
        <v>46.149999999999991</v>
      </c>
    </row>
    <row r="1117" spans="1:28" x14ac:dyDescent="0.35">
      <c r="A1117" t="s">
        <v>7715</v>
      </c>
      <c r="B1117" t="s">
        <v>32</v>
      </c>
      <c r="C1117" t="s">
        <v>1</v>
      </c>
      <c r="D1117" t="s">
        <v>2401</v>
      </c>
      <c r="E1117" t="s">
        <v>503</v>
      </c>
      <c r="F1117" s="1">
        <v>44016</v>
      </c>
      <c r="G1117" t="s">
        <v>7613</v>
      </c>
      <c r="H1117" t="s">
        <v>3826</v>
      </c>
      <c r="I1117">
        <v>94109</v>
      </c>
      <c r="J1117" t="s">
        <v>1649</v>
      </c>
      <c r="K1117" t="s">
        <v>1865</v>
      </c>
      <c r="L1117" t="s">
        <v>1860</v>
      </c>
      <c r="M1117" s="1">
        <v>44018</v>
      </c>
      <c r="N1117" t="s">
        <v>1891</v>
      </c>
      <c r="O1117" t="s">
        <v>7675</v>
      </c>
      <c r="P1117" t="s">
        <v>1867</v>
      </c>
      <c r="Q1117" t="s">
        <v>7675</v>
      </c>
      <c r="R1117" t="s">
        <v>1873</v>
      </c>
      <c r="S1117">
        <v>1</v>
      </c>
      <c r="T1117" s="2">
        <v>0</v>
      </c>
      <c r="U1117" s="5">
        <v>8.64</v>
      </c>
      <c r="V1117" s="5">
        <f>ORDENES[[#This Row],[Ventas sin descuento]]-ORDENES[[#This Row],[costos estimados]]</f>
        <v>8.64</v>
      </c>
      <c r="W1117">
        <v>5</v>
      </c>
      <c r="X1117" s="5">
        <v>25.4</v>
      </c>
      <c r="Y1117" s="5">
        <f>ORDENES[[#This Row],[Ventas Originales (con descuento)]]/(1-ORDENES[[#This Row],[Descuento]])</f>
        <v>25.4</v>
      </c>
      <c r="Z1117" s="5">
        <f>ORDENES[[#This Row],[Ventas Originales (con descuento)]]/ORDENES[[#This Row],[Cantidad]]/(1-ORDENES[[#This Row],[Descuento]])</f>
        <v>5.08</v>
      </c>
      <c r="AA1117" s="5">
        <f>ORDENES[[#This Row],[Ventas Originales (con descuento)]]/ORDENES[[#This Row],[Cantidad]]</f>
        <v>5.08</v>
      </c>
      <c r="AB1117" s="5">
        <f>ORDENES[[#This Row],[Ventas Originales (con descuento)]]-(ORDENES[[#This Row],[Ganancias]])</f>
        <v>16.759999999999998</v>
      </c>
    </row>
    <row r="1118" spans="1:28" x14ac:dyDescent="0.35">
      <c r="A1118" t="s">
        <v>7715</v>
      </c>
      <c r="B1118" t="s">
        <v>5</v>
      </c>
      <c r="C1118" t="s">
        <v>1</v>
      </c>
      <c r="D1118" t="s">
        <v>3288</v>
      </c>
      <c r="E1118" t="s">
        <v>351</v>
      </c>
      <c r="F1118" s="1">
        <v>44168</v>
      </c>
      <c r="G1118" t="s">
        <v>7613</v>
      </c>
      <c r="H1118" t="s">
        <v>3827</v>
      </c>
      <c r="I1118">
        <v>90045</v>
      </c>
      <c r="J1118" t="s">
        <v>3124</v>
      </c>
      <c r="K1118" t="s">
        <v>1865</v>
      </c>
      <c r="L1118" t="s">
        <v>1860</v>
      </c>
      <c r="M1118" s="1">
        <v>44171</v>
      </c>
      <c r="N1118" t="s">
        <v>1891</v>
      </c>
      <c r="O1118" t="s">
        <v>7675</v>
      </c>
      <c r="P1118" t="s">
        <v>1867</v>
      </c>
      <c r="Q1118" t="s">
        <v>7675</v>
      </c>
      <c r="R1118" t="s">
        <v>1873</v>
      </c>
      <c r="S1118">
        <v>2</v>
      </c>
      <c r="T1118" s="2">
        <v>0</v>
      </c>
      <c r="U1118" s="5">
        <v>51.47</v>
      </c>
      <c r="V1118" s="5">
        <f>ORDENES[[#This Row],[Ventas sin descuento]]-ORDENES[[#This Row],[costos estimados]]</f>
        <v>51.47</v>
      </c>
      <c r="W1118">
        <v>6</v>
      </c>
      <c r="X1118" s="5">
        <v>111.9</v>
      </c>
      <c r="Y1118" s="5">
        <f>ORDENES[[#This Row],[Ventas Originales (con descuento)]]/(1-ORDENES[[#This Row],[Descuento]])</f>
        <v>111.9</v>
      </c>
      <c r="Z1118" s="5">
        <f>ORDENES[[#This Row],[Ventas Originales (con descuento)]]/ORDENES[[#This Row],[Cantidad]]/(1-ORDENES[[#This Row],[Descuento]])</f>
        <v>18.650000000000002</v>
      </c>
      <c r="AA1118" s="5">
        <f>ORDENES[[#This Row],[Ventas Originales (con descuento)]]/ORDENES[[#This Row],[Cantidad]]</f>
        <v>18.650000000000002</v>
      </c>
      <c r="AB1118" s="5">
        <f>ORDENES[[#This Row],[Ventas Originales (con descuento)]]-(ORDENES[[#This Row],[Ganancias]])</f>
        <v>60.430000000000007</v>
      </c>
    </row>
    <row r="1119" spans="1:28" x14ac:dyDescent="0.35">
      <c r="A1119" t="s">
        <v>7715</v>
      </c>
      <c r="B1119" t="s">
        <v>32</v>
      </c>
      <c r="C1119" t="s">
        <v>1</v>
      </c>
      <c r="D1119" t="s">
        <v>2988</v>
      </c>
      <c r="E1119" t="s">
        <v>18</v>
      </c>
      <c r="F1119" s="1">
        <v>44408</v>
      </c>
      <c r="G1119" t="s">
        <v>7613</v>
      </c>
      <c r="H1119" t="s">
        <v>3828</v>
      </c>
      <c r="I1119">
        <v>94110</v>
      </c>
      <c r="J1119" t="s">
        <v>2820</v>
      </c>
      <c r="K1119" t="s">
        <v>1865</v>
      </c>
      <c r="L1119" t="s">
        <v>1860</v>
      </c>
      <c r="M1119" s="1">
        <v>44411</v>
      </c>
      <c r="N1119" t="s">
        <v>1891</v>
      </c>
      <c r="O1119" t="s">
        <v>7675</v>
      </c>
      <c r="P1119" t="s">
        <v>1867</v>
      </c>
      <c r="Q1119" t="s">
        <v>7675</v>
      </c>
      <c r="R1119" t="s">
        <v>1873</v>
      </c>
      <c r="S1119">
        <v>2</v>
      </c>
      <c r="T1119" s="2">
        <v>0</v>
      </c>
      <c r="U1119" s="5">
        <v>11.46</v>
      </c>
      <c r="V1119" s="5">
        <f>ORDENES[[#This Row],[Ventas sin descuento]]-ORDENES[[#This Row],[costos estimados]]</f>
        <v>11.46</v>
      </c>
      <c r="W1119">
        <v>7</v>
      </c>
      <c r="X1119" s="5">
        <v>36.96</v>
      </c>
      <c r="Y1119" s="5">
        <f>ORDENES[[#This Row],[Ventas Originales (con descuento)]]/(1-ORDENES[[#This Row],[Descuento]])</f>
        <v>36.96</v>
      </c>
      <c r="Z1119" s="5">
        <f>ORDENES[[#This Row],[Ventas Originales (con descuento)]]/ORDENES[[#This Row],[Cantidad]]/(1-ORDENES[[#This Row],[Descuento]])</f>
        <v>5.28</v>
      </c>
      <c r="AA1119" s="5">
        <f>ORDENES[[#This Row],[Ventas Originales (con descuento)]]/ORDENES[[#This Row],[Cantidad]]</f>
        <v>5.28</v>
      </c>
      <c r="AB1119" s="5">
        <f>ORDENES[[#This Row],[Ventas Originales (con descuento)]]-(ORDENES[[#This Row],[Ganancias]])</f>
        <v>25.5</v>
      </c>
    </row>
    <row r="1120" spans="1:28" x14ac:dyDescent="0.35">
      <c r="A1120" t="s">
        <v>7715</v>
      </c>
      <c r="B1120" t="s">
        <v>32</v>
      </c>
      <c r="C1120" t="s">
        <v>1</v>
      </c>
      <c r="D1120" t="s">
        <v>578</v>
      </c>
      <c r="E1120" t="s">
        <v>67</v>
      </c>
      <c r="F1120" s="1">
        <v>44139</v>
      </c>
      <c r="G1120" t="s">
        <v>7598</v>
      </c>
      <c r="H1120" t="s">
        <v>3829</v>
      </c>
      <c r="I1120">
        <v>94122</v>
      </c>
      <c r="J1120" t="s">
        <v>1610</v>
      </c>
      <c r="K1120" t="s">
        <v>1865</v>
      </c>
      <c r="L1120" t="s">
        <v>1860</v>
      </c>
      <c r="M1120" s="1">
        <v>44140</v>
      </c>
      <c r="N1120" t="s">
        <v>1891</v>
      </c>
      <c r="O1120" t="s">
        <v>7675</v>
      </c>
      <c r="P1120" t="s">
        <v>1867</v>
      </c>
      <c r="Q1120" t="s">
        <v>7675</v>
      </c>
      <c r="R1120" t="s">
        <v>1873</v>
      </c>
      <c r="S1120">
        <v>1</v>
      </c>
      <c r="T1120" s="2">
        <v>0</v>
      </c>
      <c r="U1120" s="5">
        <v>16.46</v>
      </c>
      <c r="V1120" s="5">
        <f>ORDENES[[#This Row],[Ventas sin descuento]]-ORDENES[[#This Row],[costos estimados]]</f>
        <v>16.46</v>
      </c>
      <c r="W1120">
        <v>7</v>
      </c>
      <c r="X1120" s="5">
        <v>38.29</v>
      </c>
      <c r="Y1120" s="5">
        <f>ORDENES[[#This Row],[Ventas Originales (con descuento)]]/(1-ORDENES[[#This Row],[Descuento]])</f>
        <v>38.29</v>
      </c>
      <c r="Z1120" s="5">
        <f>ORDENES[[#This Row],[Ventas Originales (con descuento)]]/ORDENES[[#This Row],[Cantidad]]/(1-ORDENES[[#This Row],[Descuento]])</f>
        <v>5.47</v>
      </c>
      <c r="AA1120" s="5">
        <f>ORDENES[[#This Row],[Ventas Originales (con descuento)]]/ORDENES[[#This Row],[Cantidad]]</f>
        <v>5.47</v>
      </c>
      <c r="AB1120" s="5">
        <f>ORDENES[[#This Row],[Ventas Originales (con descuento)]]-(ORDENES[[#This Row],[Ganancias]])</f>
        <v>21.83</v>
      </c>
    </row>
    <row r="1121" spans="1:28" x14ac:dyDescent="0.35">
      <c r="A1121" t="s">
        <v>7715</v>
      </c>
      <c r="B1121" t="s">
        <v>5</v>
      </c>
      <c r="C1121" t="s">
        <v>1</v>
      </c>
      <c r="D1121" t="s">
        <v>354</v>
      </c>
      <c r="E1121" t="s">
        <v>3</v>
      </c>
      <c r="F1121" s="1">
        <v>43999</v>
      </c>
      <c r="G1121" t="s">
        <v>7613</v>
      </c>
      <c r="H1121" t="s">
        <v>3830</v>
      </c>
      <c r="I1121">
        <v>90045</v>
      </c>
      <c r="J1121" t="s">
        <v>2093</v>
      </c>
      <c r="K1121" t="s">
        <v>1865</v>
      </c>
      <c r="L1121" t="s">
        <v>1860</v>
      </c>
      <c r="M1121" s="1">
        <v>44001</v>
      </c>
      <c r="N1121" t="s">
        <v>1891</v>
      </c>
      <c r="O1121" t="s">
        <v>7675</v>
      </c>
      <c r="P1121" t="s">
        <v>1867</v>
      </c>
      <c r="Q1121" t="s">
        <v>7675</v>
      </c>
      <c r="R1121" t="s">
        <v>1863</v>
      </c>
      <c r="S1121">
        <v>1</v>
      </c>
      <c r="T1121" s="2">
        <v>0.15</v>
      </c>
      <c r="U1121" s="5">
        <v>14.1</v>
      </c>
      <c r="V1121" s="5">
        <f>ORDENES[[#This Row],[Ventas sin descuento]]-ORDENES[[#This Row],[costos estimados]]</f>
        <v>56.394705882352923</v>
      </c>
      <c r="W1121">
        <v>2</v>
      </c>
      <c r="X1121" s="5">
        <v>239.67</v>
      </c>
      <c r="Y1121" s="5">
        <f>ORDENES[[#This Row],[Ventas Originales (con descuento)]]/(1-ORDENES[[#This Row],[Descuento]])</f>
        <v>281.96470588235292</v>
      </c>
      <c r="Z1121" s="5">
        <f>ORDENES[[#This Row],[Ventas Originales (con descuento)]]/ORDENES[[#This Row],[Cantidad]]/(1-ORDENES[[#This Row],[Descuento]])</f>
        <v>140.98235294117646</v>
      </c>
      <c r="AA1121" s="5">
        <f>ORDENES[[#This Row],[Ventas Originales (con descuento)]]/ORDENES[[#This Row],[Cantidad]]</f>
        <v>119.83499999999999</v>
      </c>
      <c r="AB1121" s="5">
        <f>ORDENES[[#This Row],[Ventas Originales (con descuento)]]-(ORDENES[[#This Row],[Ganancias]])</f>
        <v>225.57</v>
      </c>
    </row>
    <row r="1122" spans="1:28" x14ac:dyDescent="0.35">
      <c r="A1122" t="s">
        <v>7715</v>
      </c>
      <c r="B1122" t="s">
        <v>512</v>
      </c>
      <c r="C1122" t="s">
        <v>1</v>
      </c>
      <c r="D1122" t="s">
        <v>1985</v>
      </c>
      <c r="E1122" t="s">
        <v>327</v>
      </c>
      <c r="F1122" s="1">
        <v>43131</v>
      </c>
      <c r="G1122" t="s">
        <v>7613</v>
      </c>
      <c r="H1122" t="s">
        <v>3831</v>
      </c>
      <c r="I1122">
        <v>92691</v>
      </c>
      <c r="J1122" t="s">
        <v>1986</v>
      </c>
      <c r="K1122" t="s">
        <v>1865</v>
      </c>
      <c r="L1122" t="s">
        <v>1860</v>
      </c>
      <c r="M1122" s="1">
        <v>43133</v>
      </c>
      <c r="N1122" t="s">
        <v>1891</v>
      </c>
      <c r="O1122" t="s">
        <v>7675</v>
      </c>
      <c r="P1122" t="s">
        <v>1867</v>
      </c>
      <c r="Q1122" t="s">
        <v>7675</v>
      </c>
      <c r="R1122" t="s">
        <v>1863</v>
      </c>
      <c r="S1122">
        <v>1</v>
      </c>
      <c r="T1122" s="2">
        <v>0.15</v>
      </c>
      <c r="U1122" s="5">
        <v>3.42</v>
      </c>
      <c r="V1122" s="5">
        <f>ORDENES[[#This Row],[Ventas sin descuento]]-ORDENES[[#This Row],[costos estimados]]</f>
        <v>54.714705882352973</v>
      </c>
      <c r="W1122">
        <v>2</v>
      </c>
      <c r="X1122" s="5">
        <v>290.67</v>
      </c>
      <c r="Y1122" s="5">
        <f>ORDENES[[#This Row],[Ventas Originales (con descuento)]]/(1-ORDENES[[#This Row],[Descuento]])</f>
        <v>341.96470588235297</v>
      </c>
      <c r="Z1122" s="5">
        <f>ORDENES[[#This Row],[Ventas Originales (con descuento)]]/ORDENES[[#This Row],[Cantidad]]/(1-ORDENES[[#This Row],[Descuento]])</f>
        <v>170.98235294117649</v>
      </c>
      <c r="AA1122" s="5">
        <f>ORDENES[[#This Row],[Ventas Originales (con descuento)]]/ORDENES[[#This Row],[Cantidad]]</f>
        <v>145.33500000000001</v>
      </c>
      <c r="AB1122" s="5">
        <f>ORDENES[[#This Row],[Ventas Originales (con descuento)]]-(ORDENES[[#This Row],[Ganancias]])</f>
        <v>287.25</v>
      </c>
    </row>
    <row r="1123" spans="1:28" x14ac:dyDescent="0.35">
      <c r="A1123" t="s">
        <v>7715</v>
      </c>
      <c r="B1123" t="s">
        <v>32</v>
      </c>
      <c r="C1123" t="s">
        <v>1</v>
      </c>
      <c r="D1123" t="s">
        <v>2401</v>
      </c>
      <c r="E1123" t="s">
        <v>59</v>
      </c>
      <c r="F1123" s="1">
        <v>44016</v>
      </c>
      <c r="G1123" t="s">
        <v>7613</v>
      </c>
      <c r="H1123" t="s">
        <v>3826</v>
      </c>
      <c r="I1123">
        <v>94109</v>
      </c>
      <c r="J1123" t="s">
        <v>3077</v>
      </c>
      <c r="K1123" t="s">
        <v>1865</v>
      </c>
      <c r="L1123" t="s">
        <v>1860</v>
      </c>
      <c r="M1123" s="1">
        <v>44018</v>
      </c>
      <c r="N1123" t="s">
        <v>1891</v>
      </c>
      <c r="O1123" t="s">
        <v>7675</v>
      </c>
      <c r="P1123" t="s">
        <v>1867</v>
      </c>
      <c r="Q1123" t="s">
        <v>7675</v>
      </c>
      <c r="R1123" t="s">
        <v>1863</v>
      </c>
      <c r="S1123">
        <v>1</v>
      </c>
      <c r="T1123" s="2">
        <v>0.15</v>
      </c>
      <c r="U1123" s="5">
        <v>225.74</v>
      </c>
      <c r="V1123" s="5">
        <f>ORDENES[[#This Row],[Ventas sin descuento]]-ORDENES[[#This Row],[costos estimados]]</f>
        <v>451.4758823529412</v>
      </c>
      <c r="W1123">
        <v>5</v>
      </c>
      <c r="X1123" s="5">
        <v>1279.17</v>
      </c>
      <c r="Y1123" s="5">
        <f>ORDENES[[#This Row],[Ventas Originales (con descuento)]]/(1-ORDENES[[#This Row],[Descuento]])</f>
        <v>1504.9058823529413</v>
      </c>
      <c r="Z1123" s="5">
        <f>ORDENES[[#This Row],[Ventas Originales (con descuento)]]/ORDENES[[#This Row],[Cantidad]]/(1-ORDENES[[#This Row],[Descuento]])</f>
        <v>300.98117647058825</v>
      </c>
      <c r="AA1123" s="5">
        <f>ORDENES[[#This Row],[Ventas Originales (con descuento)]]/ORDENES[[#This Row],[Cantidad]]</f>
        <v>255.834</v>
      </c>
      <c r="AB1123" s="5">
        <f>ORDENES[[#This Row],[Ventas Originales (con descuento)]]-(ORDENES[[#This Row],[Ganancias]])</f>
        <v>1053.43</v>
      </c>
    </row>
    <row r="1124" spans="1:28" x14ac:dyDescent="0.35">
      <c r="A1124" t="s">
        <v>7715</v>
      </c>
      <c r="B1124" t="s">
        <v>3235</v>
      </c>
      <c r="C1124" t="s">
        <v>1</v>
      </c>
      <c r="D1124" t="s">
        <v>606</v>
      </c>
      <c r="E1124" t="s">
        <v>18</v>
      </c>
      <c r="F1124" s="1">
        <v>44468</v>
      </c>
      <c r="G1124" t="s">
        <v>7613</v>
      </c>
      <c r="H1124" t="s">
        <v>3810</v>
      </c>
      <c r="I1124">
        <v>93309</v>
      </c>
      <c r="J1124" t="s">
        <v>2716</v>
      </c>
      <c r="K1124" t="s">
        <v>1865</v>
      </c>
      <c r="L1124" t="s">
        <v>1860</v>
      </c>
      <c r="M1124" s="1">
        <v>44471</v>
      </c>
      <c r="N1124" t="s">
        <v>1891</v>
      </c>
      <c r="O1124" t="s">
        <v>7675</v>
      </c>
      <c r="P1124" t="s">
        <v>1867</v>
      </c>
      <c r="Q1124" t="s">
        <v>7675</v>
      </c>
      <c r="R1124" t="s">
        <v>1864</v>
      </c>
      <c r="S1124">
        <v>2</v>
      </c>
      <c r="T1124" s="2">
        <v>0.2</v>
      </c>
      <c r="U1124" s="5">
        <v>0</v>
      </c>
      <c r="V1124" s="5">
        <f>ORDENES[[#This Row],[Ventas sin descuento]]-ORDENES[[#This Row],[costos estimados]]</f>
        <v>18.194999999999993</v>
      </c>
      <c r="W1124">
        <v>1</v>
      </c>
      <c r="X1124" s="5">
        <v>72.78</v>
      </c>
      <c r="Y1124" s="5">
        <f>ORDENES[[#This Row],[Ventas Originales (con descuento)]]/(1-ORDENES[[#This Row],[Descuento]])</f>
        <v>90.974999999999994</v>
      </c>
      <c r="Z1124" s="5">
        <f>ORDENES[[#This Row],[Ventas Originales (con descuento)]]/ORDENES[[#This Row],[Cantidad]]/(1-ORDENES[[#This Row],[Descuento]])</f>
        <v>90.974999999999994</v>
      </c>
      <c r="AA1124" s="5">
        <f>ORDENES[[#This Row],[Ventas Originales (con descuento)]]/ORDENES[[#This Row],[Cantidad]]</f>
        <v>72.78</v>
      </c>
      <c r="AB1124" s="5">
        <f>ORDENES[[#This Row],[Ventas Originales (con descuento)]]-(ORDENES[[#This Row],[Ganancias]])</f>
        <v>72.78</v>
      </c>
    </row>
    <row r="1125" spans="1:28" x14ac:dyDescent="0.35">
      <c r="A1125" t="s">
        <v>7715</v>
      </c>
      <c r="B1125" t="s">
        <v>22</v>
      </c>
      <c r="C1125" t="s">
        <v>1</v>
      </c>
      <c r="D1125" t="s">
        <v>2015</v>
      </c>
      <c r="E1125" t="s">
        <v>41</v>
      </c>
      <c r="F1125" s="1">
        <v>43166</v>
      </c>
      <c r="G1125" t="s">
        <v>7613</v>
      </c>
      <c r="H1125" t="s">
        <v>3832</v>
      </c>
      <c r="I1125">
        <v>98103</v>
      </c>
      <c r="J1125" t="s">
        <v>1356</v>
      </c>
      <c r="K1125" t="s">
        <v>1865</v>
      </c>
      <c r="L1125" t="s">
        <v>1860</v>
      </c>
      <c r="M1125" s="1">
        <v>43167</v>
      </c>
      <c r="N1125" t="s">
        <v>1891</v>
      </c>
      <c r="O1125" t="s">
        <v>7675</v>
      </c>
      <c r="P1125" t="s">
        <v>1880</v>
      </c>
      <c r="Q1125" t="s">
        <v>7675</v>
      </c>
      <c r="R1125" t="s">
        <v>1864</v>
      </c>
      <c r="S1125">
        <v>1</v>
      </c>
      <c r="T1125" s="2">
        <v>0.2</v>
      </c>
      <c r="U1125" s="5">
        <v>5.48</v>
      </c>
      <c r="V1125" s="5">
        <f>ORDENES[[#This Row],[Ventas sin descuento]]-ORDENES[[#This Row],[costos estimados]]</f>
        <v>17.657499999999992</v>
      </c>
      <c r="W1125">
        <v>1</v>
      </c>
      <c r="X1125" s="5">
        <v>48.71</v>
      </c>
      <c r="Y1125" s="5">
        <f>ORDENES[[#This Row],[Ventas Originales (con descuento)]]/(1-ORDENES[[#This Row],[Descuento]])</f>
        <v>60.887499999999996</v>
      </c>
      <c r="Z1125" s="5">
        <f>ORDENES[[#This Row],[Ventas Originales (con descuento)]]/ORDENES[[#This Row],[Cantidad]]/(1-ORDENES[[#This Row],[Descuento]])</f>
        <v>60.887499999999996</v>
      </c>
      <c r="AA1125" s="5">
        <f>ORDENES[[#This Row],[Ventas Originales (con descuento)]]/ORDENES[[#This Row],[Cantidad]]</f>
        <v>48.71</v>
      </c>
      <c r="AB1125" s="5">
        <f>ORDENES[[#This Row],[Ventas Originales (con descuento)]]-(ORDENES[[#This Row],[Ganancias]])</f>
        <v>43.230000000000004</v>
      </c>
    </row>
    <row r="1126" spans="1:28" x14ac:dyDescent="0.35">
      <c r="A1126" t="s">
        <v>7715</v>
      </c>
      <c r="B1126" t="s">
        <v>3323</v>
      </c>
      <c r="C1126" t="s">
        <v>1</v>
      </c>
      <c r="D1126" t="s">
        <v>489</v>
      </c>
      <c r="E1126" t="s">
        <v>18</v>
      </c>
      <c r="F1126" s="1">
        <v>43740</v>
      </c>
      <c r="G1126" t="s">
        <v>7613</v>
      </c>
      <c r="H1126" t="s">
        <v>3833</v>
      </c>
      <c r="I1126">
        <v>97123</v>
      </c>
      <c r="J1126" t="s">
        <v>1249</v>
      </c>
      <c r="K1126" t="s">
        <v>1865</v>
      </c>
      <c r="L1126" t="s">
        <v>1860</v>
      </c>
      <c r="M1126" s="1">
        <v>43742</v>
      </c>
      <c r="N1126" t="s">
        <v>1891</v>
      </c>
      <c r="O1126" t="s">
        <v>7675</v>
      </c>
      <c r="P1126" t="s">
        <v>1904</v>
      </c>
      <c r="Q1126" t="s">
        <v>7675</v>
      </c>
      <c r="R1126" t="s">
        <v>1873</v>
      </c>
      <c r="S1126">
        <v>1</v>
      </c>
      <c r="T1126" s="2">
        <v>0.2</v>
      </c>
      <c r="U1126" s="5">
        <v>3.03</v>
      </c>
      <c r="V1126" s="5">
        <f>ORDENES[[#This Row],[Ventas sin descuento]]-ORDENES[[#This Row],[costos estimados]]</f>
        <v>5.7874999999999979</v>
      </c>
      <c r="W1126">
        <v>1</v>
      </c>
      <c r="X1126" s="5">
        <v>11.03</v>
      </c>
      <c r="Y1126" s="5">
        <f>ORDENES[[#This Row],[Ventas Originales (con descuento)]]/(1-ORDENES[[#This Row],[Descuento]])</f>
        <v>13.787499999999998</v>
      </c>
      <c r="Z1126" s="5">
        <f>ORDENES[[#This Row],[Ventas Originales (con descuento)]]/ORDENES[[#This Row],[Cantidad]]/(1-ORDENES[[#This Row],[Descuento]])</f>
        <v>13.787499999999998</v>
      </c>
      <c r="AA1126" s="5">
        <f>ORDENES[[#This Row],[Ventas Originales (con descuento)]]/ORDENES[[#This Row],[Cantidad]]</f>
        <v>11.03</v>
      </c>
      <c r="AB1126" s="5">
        <f>ORDENES[[#This Row],[Ventas Originales (con descuento)]]-(ORDENES[[#This Row],[Ganancias]])</f>
        <v>8</v>
      </c>
    </row>
    <row r="1127" spans="1:28" x14ac:dyDescent="0.35">
      <c r="A1127" t="s">
        <v>7715</v>
      </c>
      <c r="B1127" t="s">
        <v>32</v>
      </c>
      <c r="C1127" t="s">
        <v>1</v>
      </c>
      <c r="D1127" t="s">
        <v>3652</v>
      </c>
      <c r="E1127" t="s">
        <v>4</v>
      </c>
      <c r="F1127" s="1">
        <v>44430</v>
      </c>
      <c r="G1127" t="s">
        <v>7613</v>
      </c>
      <c r="H1127" t="s">
        <v>3834</v>
      </c>
      <c r="I1127">
        <v>94110</v>
      </c>
      <c r="J1127" t="s">
        <v>1267</v>
      </c>
      <c r="K1127" t="s">
        <v>1865</v>
      </c>
      <c r="L1127" t="s">
        <v>1860</v>
      </c>
      <c r="M1127" s="1">
        <v>44431</v>
      </c>
      <c r="N1127" t="s">
        <v>1891</v>
      </c>
      <c r="O1127" t="s">
        <v>7675</v>
      </c>
      <c r="P1127" t="s">
        <v>1867</v>
      </c>
      <c r="Q1127" t="s">
        <v>7675</v>
      </c>
      <c r="R1127" t="s">
        <v>1871</v>
      </c>
      <c r="S1127">
        <v>1</v>
      </c>
      <c r="T1127" s="2">
        <v>0.2</v>
      </c>
      <c r="U1127" s="5">
        <v>2.63</v>
      </c>
      <c r="V1127" s="5">
        <f>ORDENES[[#This Row],[Ventas sin descuento]]-ORDENES[[#This Row],[costos estimados]]</f>
        <v>55.132499999999993</v>
      </c>
      <c r="W1127">
        <v>1</v>
      </c>
      <c r="X1127" s="5">
        <v>210.01</v>
      </c>
      <c r="Y1127" s="5">
        <f>ORDENES[[#This Row],[Ventas Originales (con descuento)]]/(1-ORDENES[[#This Row],[Descuento]])</f>
        <v>262.51249999999999</v>
      </c>
      <c r="Z1127" s="5">
        <f>ORDENES[[#This Row],[Ventas Originales (con descuento)]]/ORDENES[[#This Row],[Cantidad]]/(1-ORDENES[[#This Row],[Descuento]])</f>
        <v>262.51249999999999</v>
      </c>
      <c r="AA1127" s="5">
        <f>ORDENES[[#This Row],[Ventas Originales (con descuento)]]/ORDENES[[#This Row],[Cantidad]]</f>
        <v>210.01</v>
      </c>
      <c r="AB1127" s="5">
        <f>ORDENES[[#This Row],[Ventas Originales (con descuento)]]-(ORDENES[[#This Row],[Ganancias]])</f>
        <v>207.38</v>
      </c>
    </row>
    <row r="1128" spans="1:28" x14ac:dyDescent="0.35">
      <c r="A1128" t="s">
        <v>7715</v>
      </c>
      <c r="B1128" t="s">
        <v>5</v>
      </c>
      <c r="C1128" t="s">
        <v>1</v>
      </c>
      <c r="D1128" t="s">
        <v>400</v>
      </c>
      <c r="E1128" t="s">
        <v>102</v>
      </c>
      <c r="F1128" s="1">
        <v>43427</v>
      </c>
      <c r="G1128" t="s">
        <v>7613</v>
      </c>
      <c r="H1128" t="s">
        <v>3835</v>
      </c>
      <c r="I1128">
        <v>90004</v>
      </c>
      <c r="J1128" t="s">
        <v>1587</v>
      </c>
      <c r="K1128" t="s">
        <v>1865</v>
      </c>
      <c r="L1128" t="s">
        <v>1860</v>
      </c>
      <c r="M1128" s="1">
        <v>43429</v>
      </c>
      <c r="N1128" t="s">
        <v>1891</v>
      </c>
      <c r="O1128" t="s">
        <v>7675</v>
      </c>
      <c r="P1128" t="s">
        <v>1867</v>
      </c>
      <c r="Q1128" t="s">
        <v>7675</v>
      </c>
      <c r="R1128" t="s">
        <v>1864</v>
      </c>
      <c r="S1128">
        <v>1</v>
      </c>
      <c r="T1128" s="2">
        <v>0.2</v>
      </c>
      <c r="U1128" s="5">
        <v>23.84</v>
      </c>
      <c r="V1128" s="5">
        <f>ORDENES[[#This Row],[Ventas sin descuento]]-ORDENES[[#This Row],[costos estimados]]</f>
        <v>119.19999999999993</v>
      </c>
      <c r="W1128">
        <v>2</v>
      </c>
      <c r="X1128" s="5">
        <v>381.44</v>
      </c>
      <c r="Y1128" s="5">
        <f>ORDENES[[#This Row],[Ventas Originales (con descuento)]]/(1-ORDENES[[#This Row],[Descuento]])</f>
        <v>476.79999999999995</v>
      </c>
      <c r="Z1128" s="5">
        <f>ORDENES[[#This Row],[Ventas Originales (con descuento)]]/ORDENES[[#This Row],[Cantidad]]/(1-ORDENES[[#This Row],[Descuento]])</f>
        <v>238.39999999999998</v>
      </c>
      <c r="AA1128" s="5">
        <f>ORDENES[[#This Row],[Ventas Originales (con descuento)]]/ORDENES[[#This Row],[Cantidad]]</f>
        <v>190.72</v>
      </c>
      <c r="AB1128" s="5">
        <f>ORDENES[[#This Row],[Ventas Originales (con descuento)]]-(ORDENES[[#This Row],[Ganancias]])</f>
        <v>357.6</v>
      </c>
    </row>
    <row r="1129" spans="1:28" x14ac:dyDescent="0.35">
      <c r="A1129" t="s">
        <v>7715</v>
      </c>
      <c r="B1129" t="s">
        <v>5</v>
      </c>
      <c r="C1129" t="s">
        <v>1</v>
      </c>
      <c r="D1129" t="s">
        <v>3528</v>
      </c>
      <c r="E1129" t="s">
        <v>41</v>
      </c>
      <c r="F1129" s="1">
        <v>44138</v>
      </c>
      <c r="G1129" t="s">
        <v>7613</v>
      </c>
      <c r="H1129" t="s">
        <v>3836</v>
      </c>
      <c r="I1129">
        <v>90032</v>
      </c>
      <c r="J1129" t="s">
        <v>7695</v>
      </c>
      <c r="K1129" t="s">
        <v>1865</v>
      </c>
      <c r="L1129" t="s">
        <v>1860</v>
      </c>
      <c r="M1129" s="1">
        <v>44141</v>
      </c>
      <c r="N1129" t="s">
        <v>1891</v>
      </c>
      <c r="O1129" t="s">
        <v>7675</v>
      </c>
      <c r="P1129" t="s">
        <v>1867</v>
      </c>
      <c r="Q1129" t="s">
        <v>7675</v>
      </c>
      <c r="R1129" t="s">
        <v>1864</v>
      </c>
      <c r="S1129">
        <v>2</v>
      </c>
      <c r="T1129" s="2">
        <v>0.2</v>
      </c>
      <c r="U1129" s="5">
        <v>-29.92</v>
      </c>
      <c r="V1129" s="5">
        <f>ORDENES[[#This Row],[Ventas sin descuento]]-ORDENES[[#This Row],[costos estimados]]</f>
        <v>24.475000000000023</v>
      </c>
      <c r="W1129">
        <v>2</v>
      </c>
      <c r="X1129" s="5">
        <v>217.58</v>
      </c>
      <c r="Y1129" s="5">
        <f>ORDENES[[#This Row],[Ventas Originales (con descuento)]]/(1-ORDENES[[#This Row],[Descuento]])</f>
        <v>271.97500000000002</v>
      </c>
      <c r="Z1129" s="5">
        <f>ORDENES[[#This Row],[Ventas Originales (con descuento)]]/ORDENES[[#This Row],[Cantidad]]/(1-ORDENES[[#This Row],[Descuento]])</f>
        <v>135.98750000000001</v>
      </c>
      <c r="AA1129" s="5">
        <f>ORDENES[[#This Row],[Ventas Originales (con descuento)]]/ORDENES[[#This Row],[Cantidad]]</f>
        <v>108.79</v>
      </c>
      <c r="AB1129" s="5">
        <f>ORDENES[[#This Row],[Ventas Originales (con descuento)]]-(ORDENES[[#This Row],[Ganancias]])</f>
        <v>247.5</v>
      </c>
    </row>
    <row r="1130" spans="1:28" x14ac:dyDescent="0.35">
      <c r="A1130" t="s">
        <v>7715</v>
      </c>
      <c r="B1130" t="s">
        <v>167</v>
      </c>
      <c r="C1130" t="s">
        <v>1</v>
      </c>
      <c r="D1130" t="s">
        <v>168</v>
      </c>
      <c r="E1130" t="s">
        <v>41</v>
      </c>
      <c r="F1130" s="1">
        <v>43384</v>
      </c>
      <c r="G1130" t="s">
        <v>7613</v>
      </c>
      <c r="H1130" t="s">
        <v>3837</v>
      </c>
      <c r="I1130">
        <v>91104</v>
      </c>
      <c r="J1130" t="s">
        <v>7696</v>
      </c>
      <c r="K1130" t="s">
        <v>1865</v>
      </c>
      <c r="L1130" t="s">
        <v>1860</v>
      </c>
      <c r="M1130" s="1">
        <v>43386</v>
      </c>
      <c r="N1130" t="s">
        <v>1891</v>
      </c>
      <c r="O1130" t="s">
        <v>7675</v>
      </c>
      <c r="P1130" t="s">
        <v>1867</v>
      </c>
      <c r="Q1130" t="s">
        <v>7675</v>
      </c>
      <c r="R1130" t="s">
        <v>1864</v>
      </c>
      <c r="S1130">
        <v>1</v>
      </c>
      <c r="T1130" s="2">
        <v>0.2</v>
      </c>
      <c r="U1130" s="5">
        <v>-65.040000000000006</v>
      </c>
      <c r="V1130" s="5">
        <f>ORDENES[[#This Row],[Ventas sin descuento]]-ORDENES[[#This Row],[costos estimados]]</f>
        <v>43.352499999999964</v>
      </c>
      <c r="W1130">
        <v>2</v>
      </c>
      <c r="X1130" s="5">
        <v>433.57</v>
      </c>
      <c r="Y1130" s="5">
        <f>ORDENES[[#This Row],[Ventas Originales (con descuento)]]/(1-ORDENES[[#This Row],[Descuento]])</f>
        <v>541.96249999999998</v>
      </c>
      <c r="Z1130" s="5">
        <f>ORDENES[[#This Row],[Ventas Originales (con descuento)]]/ORDENES[[#This Row],[Cantidad]]/(1-ORDENES[[#This Row],[Descuento]])</f>
        <v>270.98124999999999</v>
      </c>
      <c r="AA1130" s="5">
        <f>ORDENES[[#This Row],[Ventas Originales (con descuento)]]/ORDENES[[#This Row],[Cantidad]]</f>
        <v>216.785</v>
      </c>
      <c r="AB1130" s="5">
        <f>ORDENES[[#This Row],[Ventas Originales (con descuento)]]-(ORDENES[[#This Row],[Ganancias]])</f>
        <v>498.61</v>
      </c>
    </row>
    <row r="1131" spans="1:28" x14ac:dyDescent="0.35">
      <c r="A1131" t="s">
        <v>7715</v>
      </c>
      <c r="B1131" t="s">
        <v>167</v>
      </c>
      <c r="C1131" t="s">
        <v>1</v>
      </c>
      <c r="D1131" t="s">
        <v>269</v>
      </c>
      <c r="E1131" t="s">
        <v>4</v>
      </c>
      <c r="F1131" s="1">
        <v>44002</v>
      </c>
      <c r="G1131" t="s">
        <v>7598</v>
      </c>
      <c r="H1131" t="s">
        <v>3838</v>
      </c>
      <c r="I1131">
        <v>91104</v>
      </c>
      <c r="J1131" t="s">
        <v>3409</v>
      </c>
      <c r="K1131" t="s">
        <v>1865</v>
      </c>
      <c r="L1131" t="s">
        <v>1860</v>
      </c>
      <c r="M1131" s="1">
        <v>44003</v>
      </c>
      <c r="N1131" t="s">
        <v>1891</v>
      </c>
      <c r="O1131" t="s">
        <v>7675</v>
      </c>
      <c r="P1131" t="s">
        <v>1867</v>
      </c>
      <c r="Q1131" t="s">
        <v>7675</v>
      </c>
      <c r="R1131" t="s">
        <v>1864</v>
      </c>
      <c r="S1131">
        <v>1</v>
      </c>
      <c r="T1131" s="2">
        <v>0.2</v>
      </c>
      <c r="U1131" s="5">
        <v>-8.08</v>
      </c>
      <c r="V1131" s="5">
        <f>ORDENES[[#This Row],[Ventas sin descuento]]-ORDENES[[#This Row],[costos estimados]]</f>
        <v>32.312499999999972</v>
      </c>
      <c r="W1131">
        <v>2</v>
      </c>
      <c r="X1131" s="5">
        <v>161.57</v>
      </c>
      <c r="Y1131" s="5">
        <f>ORDENES[[#This Row],[Ventas Originales (con descuento)]]/(1-ORDENES[[#This Row],[Descuento]])</f>
        <v>201.96249999999998</v>
      </c>
      <c r="Z1131" s="5">
        <f>ORDENES[[#This Row],[Ventas Originales (con descuento)]]/ORDENES[[#This Row],[Cantidad]]/(1-ORDENES[[#This Row],[Descuento]])</f>
        <v>100.98124999999999</v>
      </c>
      <c r="AA1131" s="5">
        <f>ORDENES[[#This Row],[Ventas Originales (con descuento)]]/ORDENES[[#This Row],[Cantidad]]</f>
        <v>80.784999999999997</v>
      </c>
      <c r="AB1131" s="5">
        <f>ORDENES[[#This Row],[Ventas Originales (con descuento)]]-(ORDENES[[#This Row],[Ganancias]])</f>
        <v>169.65</v>
      </c>
    </row>
    <row r="1132" spans="1:28" x14ac:dyDescent="0.35">
      <c r="A1132" t="s">
        <v>7715</v>
      </c>
      <c r="B1132" t="s">
        <v>22</v>
      </c>
      <c r="C1132" t="s">
        <v>1</v>
      </c>
      <c r="D1132" t="s">
        <v>2350</v>
      </c>
      <c r="E1132" t="s">
        <v>85</v>
      </c>
      <c r="F1132" s="1">
        <v>44499</v>
      </c>
      <c r="G1132" t="s">
        <v>7613</v>
      </c>
      <c r="H1132" t="s">
        <v>3812</v>
      </c>
      <c r="I1132">
        <v>98115</v>
      </c>
      <c r="J1132" t="s">
        <v>2553</v>
      </c>
      <c r="K1132" t="s">
        <v>1865</v>
      </c>
      <c r="L1132" t="s">
        <v>1860</v>
      </c>
      <c r="M1132" s="1">
        <v>44502</v>
      </c>
      <c r="N1132" t="s">
        <v>1891</v>
      </c>
      <c r="O1132" t="s">
        <v>7675</v>
      </c>
      <c r="P1132" t="s">
        <v>1880</v>
      </c>
      <c r="Q1132" t="s">
        <v>7675</v>
      </c>
      <c r="R1132" t="s">
        <v>1864</v>
      </c>
      <c r="S1132">
        <v>2</v>
      </c>
      <c r="T1132" s="2">
        <v>0.2</v>
      </c>
      <c r="U1132" s="5">
        <v>-6.1</v>
      </c>
      <c r="V1132" s="5">
        <f>ORDENES[[#This Row],[Ventas sin descuento]]-ORDENES[[#This Row],[costos estimados]]</f>
        <v>18.292500000000004</v>
      </c>
      <c r="W1132">
        <v>2</v>
      </c>
      <c r="X1132" s="5">
        <v>97.57</v>
      </c>
      <c r="Y1132" s="5">
        <f>ORDENES[[#This Row],[Ventas Originales (con descuento)]]/(1-ORDENES[[#This Row],[Descuento]])</f>
        <v>121.96249999999999</v>
      </c>
      <c r="Z1132" s="5">
        <f>ORDENES[[#This Row],[Ventas Originales (con descuento)]]/ORDENES[[#This Row],[Cantidad]]/(1-ORDENES[[#This Row],[Descuento]])</f>
        <v>60.981249999999996</v>
      </c>
      <c r="AA1132" s="5">
        <f>ORDENES[[#This Row],[Ventas Originales (con descuento)]]/ORDENES[[#This Row],[Cantidad]]</f>
        <v>48.784999999999997</v>
      </c>
      <c r="AB1132" s="5">
        <f>ORDENES[[#This Row],[Ventas Originales (con descuento)]]-(ORDENES[[#This Row],[Ganancias]])</f>
        <v>103.66999999999999</v>
      </c>
    </row>
    <row r="1133" spans="1:28" x14ac:dyDescent="0.35">
      <c r="A1133" t="s">
        <v>7715</v>
      </c>
      <c r="B1133" t="s">
        <v>337</v>
      </c>
      <c r="C1133" t="s">
        <v>1</v>
      </c>
      <c r="D1133" t="s">
        <v>2274</v>
      </c>
      <c r="E1133" t="s">
        <v>18</v>
      </c>
      <c r="F1133" s="1">
        <v>43454</v>
      </c>
      <c r="G1133" t="s">
        <v>7613</v>
      </c>
      <c r="H1133" t="s">
        <v>3839</v>
      </c>
      <c r="I1133">
        <v>85705</v>
      </c>
      <c r="J1133" t="s">
        <v>2703</v>
      </c>
      <c r="K1133" t="s">
        <v>1865</v>
      </c>
      <c r="L1133" t="s">
        <v>1860</v>
      </c>
      <c r="M1133" s="1">
        <v>43456</v>
      </c>
      <c r="N1133" t="s">
        <v>1891</v>
      </c>
      <c r="O1133" t="s">
        <v>7675</v>
      </c>
      <c r="P1133" t="s">
        <v>1899</v>
      </c>
      <c r="Q1133" t="s">
        <v>7675</v>
      </c>
      <c r="R1133" t="s">
        <v>1873</v>
      </c>
      <c r="S1133">
        <v>1</v>
      </c>
      <c r="T1133" s="2">
        <v>0.2</v>
      </c>
      <c r="U1133" s="5">
        <v>10.39</v>
      </c>
      <c r="V1133" s="5">
        <f>ORDENES[[#This Row],[Ventas sin descuento]]-ORDENES[[#This Row],[costos estimados]]</f>
        <v>23.382499999999993</v>
      </c>
      <c r="W1133">
        <v>2</v>
      </c>
      <c r="X1133" s="5">
        <v>51.97</v>
      </c>
      <c r="Y1133" s="5">
        <f>ORDENES[[#This Row],[Ventas Originales (con descuento)]]/(1-ORDENES[[#This Row],[Descuento]])</f>
        <v>64.962499999999991</v>
      </c>
      <c r="Z1133" s="5">
        <f>ORDENES[[#This Row],[Ventas Originales (con descuento)]]/ORDENES[[#This Row],[Cantidad]]/(1-ORDENES[[#This Row],[Descuento]])</f>
        <v>32.481249999999996</v>
      </c>
      <c r="AA1133" s="5">
        <f>ORDENES[[#This Row],[Ventas Originales (con descuento)]]/ORDENES[[#This Row],[Cantidad]]</f>
        <v>25.984999999999999</v>
      </c>
      <c r="AB1133" s="5">
        <f>ORDENES[[#This Row],[Ventas Originales (con descuento)]]-(ORDENES[[#This Row],[Ganancias]])</f>
        <v>41.58</v>
      </c>
    </row>
    <row r="1134" spans="1:28" x14ac:dyDescent="0.35">
      <c r="A1134" t="s">
        <v>7715</v>
      </c>
      <c r="B1134" t="s">
        <v>337</v>
      </c>
      <c r="C1134" t="s">
        <v>1</v>
      </c>
      <c r="D1134" t="s">
        <v>2274</v>
      </c>
      <c r="E1134" t="s">
        <v>41</v>
      </c>
      <c r="F1134" s="1">
        <v>43454</v>
      </c>
      <c r="G1134" t="s">
        <v>7613</v>
      </c>
      <c r="H1134" t="s">
        <v>3839</v>
      </c>
      <c r="I1134">
        <v>85705</v>
      </c>
      <c r="J1134" t="s">
        <v>7629</v>
      </c>
      <c r="K1134" t="s">
        <v>1865</v>
      </c>
      <c r="L1134" t="s">
        <v>1860</v>
      </c>
      <c r="M1134" s="1">
        <v>43456</v>
      </c>
      <c r="N1134" t="s">
        <v>1891</v>
      </c>
      <c r="O1134" t="s">
        <v>7675</v>
      </c>
      <c r="P1134" t="s">
        <v>1899</v>
      </c>
      <c r="Q1134" t="s">
        <v>7675</v>
      </c>
      <c r="R1134" t="s">
        <v>1864</v>
      </c>
      <c r="S1134">
        <v>1</v>
      </c>
      <c r="T1134" s="2">
        <v>0.2</v>
      </c>
      <c r="U1134" s="5">
        <v>-42.41</v>
      </c>
      <c r="V1134" s="5">
        <f>ORDENES[[#This Row],[Ventas sin descuento]]-ORDENES[[#This Row],[costos estimados]]</f>
        <v>18.177500000000009</v>
      </c>
      <c r="W1134">
        <v>3</v>
      </c>
      <c r="X1134" s="5">
        <v>242.35</v>
      </c>
      <c r="Y1134" s="5">
        <f>ORDENES[[#This Row],[Ventas Originales (con descuento)]]/(1-ORDENES[[#This Row],[Descuento]])</f>
        <v>302.9375</v>
      </c>
      <c r="Z1134" s="5">
        <f>ORDENES[[#This Row],[Ventas Originales (con descuento)]]/ORDENES[[#This Row],[Cantidad]]/(1-ORDENES[[#This Row],[Descuento]])</f>
        <v>100.97916666666666</v>
      </c>
      <c r="AA1134" s="5">
        <f>ORDENES[[#This Row],[Ventas Originales (con descuento)]]/ORDENES[[#This Row],[Cantidad]]</f>
        <v>80.783333333333331</v>
      </c>
      <c r="AB1134" s="5">
        <f>ORDENES[[#This Row],[Ventas Originales (con descuento)]]-(ORDENES[[#This Row],[Ganancias]])</f>
        <v>284.76</v>
      </c>
    </row>
    <row r="1135" spans="1:28" x14ac:dyDescent="0.35">
      <c r="A1135" t="s">
        <v>7715</v>
      </c>
      <c r="B1135" t="s">
        <v>5</v>
      </c>
      <c r="C1135" t="s">
        <v>1</v>
      </c>
      <c r="D1135" t="s">
        <v>2074</v>
      </c>
      <c r="E1135" t="s">
        <v>41</v>
      </c>
      <c r="F1135" s="1">
        <v>43933</v>
      </c>
      <c r="G1135" t="s">
        <v>7613</v>
      </c>
      <c r="H1135" t="s">
        <v>3840</v>
      </c>
      <c r="I1135">
        <v>90036</v>
      </c>
      <c r="J1135" t="s">
        <v>1533</v>
      </c>
      <c r="K1135" t="s">
        <v>1865</v>
      </c>
      <c r="L1135" t="s">
        <v>1860</v>
      </c>
      <c r="M1135" s="1">
        <v>43935</v>
      </c>
      <c r="N1135" t="s">
        <v>1891</v>
      </c>
      <c r="O1135" t="s">
        <v>7675</v>
      </c>
      <c r="P1135" t="s">
        <v>1867</v>
      </c>
      <c r="Q1135" t="s">
        <v>7675</v>
      </c>
      <c r="R1135" t="s">
        <v>1864</v>
      </c>
      <c r="S1135">
        <v>1</v>
      </c>
      <c r="T1135" s="2">
        <v>0.2</v>
      </c>
      <c r="U1135" s="5">
        <v>-36.44</v>
      </c>
      <c r="V1135" s="5">
        <f>ORDENES[[#This Row],[Ventas sin descuento]]-ORDENES[[#This Row],[costos estimados]]</f>
        <v>12.14749999999998</v>
      </c>
      <c r="W1135">
        <v>3</v>
      </c>
      <c r="X1135" s="5">
        <v>194.35</v>
      </c>
      <c r="Y1135" s="5">
        <f>ORDENES[[#This Row],[Ventas Originales (con descuento)]]/(1-ORDENES[[#This Row],[Descuento]])</f>
        <v>242.93749999999997</v>
      </c>
      <c r="Z1135" s="5">
        <f>ORDENES[[#This Row],[Ventas Originales (con descuento)]]/ORDENES[[#This Row],[Cantidad]]/(1-ORDENES[[#This Row],[Descuento]])</f>
        <v>80.979166666666657</v>
      </c>
      <c r="AA1135" s="5">
        <f>ORDENES[[#This Row],[Ventas Originales (con descuento)]]/ORDENES[[#This Row],[Cantidad]]</f>
        <v>64.783333333333331</v>
      </c>
      <c r="AB1135" s="5">
        <f>ORDENES[[#This Row],[Ventas Originales (con descuento)]]-(ORDENES[[#This Row],[Ganancias]])</f>
        <v>230.79</v>
      </c>
    </row>
    <row r="1136" spans="1:28" x14ac:dyDescent="0.35">
      <c r="A1136" t="s">
        <v>7715</v>
      </c>
      <c r="B1136" t="s">
        <v>3656</v>
      </c>
      <c r="C1136" t="s">
        <v>1</v>
      </c>
      <c r="D1136" t="s">
        <v>9</v>
      </c>
      <c r="E1136" t="s">
        <v>11</v>
      </c>
      <c r="F1136" s="1">
        <v>44309</v>
      </c>
      <c r="G1136" t="s">
        <v>7613</v>
      </c>
      <c r="H1136" t="s">
        <v>3841</v>
      </c>
      <c r="I1136">
        <v>80634</v>
      </c>
      <c r="J1136" t="s">
        <v>1963</v>
      </c>
      <c r="K1136" t="s">
        <v>1865</v>
      </c>
      <c r="L1136" t="s">
        <v>1860</v>
      </c>
      <c r="M1136" s="1">
        <v>44312</v>
      </c>
      <c r="N1136" t="s">
        <v>1891</v>
      </c>
      <c r="O1136" t="s">
        <v>7675</v>
      </c>
      <c r="P1136" t="s">
        <v>1905</v>
      </c>
      <c r="Q1136" t="s">
        <v>7675</v>
      </c>
      <c r="R1136" t="s">
        <v>1873</v>
      </c>
      <c r="S1136">
        <v>2</v>
      </c>
      <c r="T1136" s="2">
        <v>0.2</v>
      </c>
      <c r="U1136" s="5">
        <v>3.35</v>
      </c>
      <c r="V1136" s="5">
        <f>ORDENES[[#This Row],[Ventas sin descuento]]-ORDENES[[#This Row],[costos estimados]]</f>
        <v>6.2649999999999988</v>
      </c>
      <c r="W1136">
        <v>3</v>
      </c>
      <c r="X1136" s="5">
        <v>11.66</v>
      </c>
      <c r="Y1136" s="5">
        <f>ORDENES[[#This Row],[Ventas Originales (con descuento)]]/(1-ORDENES[[#This Row],[Descuento]])</f>
        <v>14.574999999999999</v>
      </c>
      <c r="Z1136" s="5">
        <f>ORDENES[[#This Row],[Ventas Originales (con descuento)]]/ORDENES[[#This Row],[Cantidad]]/(1-ORDENES[[#This Row],[Descuento]])</f>
        <v>4.8583333333333334</v>
      </c>
      <c r="AA1136" s="5">
        <f>ORDENES[[#This Row],[Ventas Originales (con descuento)]]/ORDENES[[#This Row],[Cantidad]]</f>
        <v>3.8866666666666667</v>
      </c>
      <c r="AB1136" s="5">
        <f>ORDENES[[#This Row],[Ventas Originales (con descuento)]]-(ORDENES[[#This Row],[Ganancias]])</f>
        <v>8.31</v>
      </c>
    </row>
    <row r="1137" spans="1:28" x14ac:dyDescent="0.35">
      <c r="A1137" t="s">
        <v>7715</v>
      </c>
      <c r="B1137" t="s">
        <v>3522</v>
      </c>
      <c r="C1137" t="s">
        <v>1</v>
      </c>
      <c r="D1137" t="s">
        <v>159</v>
      </c>
      <c r="E1137" t="s">
        <v>18</v>
      </c>
      <c r="F1137" s="1">
        <v>43999</v>
      </c>
      <c r="G1137" t="s">
        <v>7613</v>
      </c>
      <c r="H1137" t="s">
        <v>3842</v>
      </c>
      <c r="I1137">
        <v>80501</v>
      </c>
      <c r="J1137" t="s">
        <v>2001</v>
      </c>
      <c r="K1137" t="s">
        <v>1865</v>
      </c>
      <c r="L1137" t="s">
        <v>1860</v>
      </c>
      <c r="M1137" s="1">
        <v>44001</v>
      </c>
      <c r="N1137" t="s">
        <v>1891</v>
      </c>
      <c r="O1137" t="s">
        <v>7675</v>
      </c>
      <c r="P1137" t="s">
        <v>1905</v>
      </c>
      <c r="Q1137" t="s">
        <v>7675</v>
      </c>
      <c r="R1137" t="s">
        <v>1873</v>
      </c>
      <c r="S1137">
        <v>1</v>
      </c>
      <c r="T1137" s="2">
        <v>0.2</v>
      </c>
      <c r="U1137" s="5">
        <v>-13.32</v>
      </c>
      <c r="V1137" s="5">
        <f>ORDENES[[#This Row],[Ventas sin descuento]]-ORDENES[[#This Row],[costos estimados]]</f>
        <v>53.267499999999984</v>
      </c>
      <c r="W1137">
        <v>3</v>
      </c>
      <c r="X1137" s="5">
        <v>266.35000000000002</v>
      </c>
      <c r="Y1137" s="5">
        <f>ORDENES[[#This Row],[Ventas Originales (con descuento)]]/(1-ORDENES[[#This Row],[Descuento]])</f>
        <v>332.9375</v>
      </c>
      <c r="Z1137" s="5">
        <f>ORDENES[[#This Row],[Ventas Originales (con descuento)]]/ORDENES[[#This Row],[Cantidad]]/(1-ORDENES[[#This Row],[Descuento]])</f>
        <v>110.97916666666667</v>
      </c>
      <c r="AA1137" s="5">
        <f>ORDENES[[#This Row],[Ventas Originales (con descuento)]]/ORDENES[[#This Row],[Cantidad]]</f>
        <v>88.783333333333346</v>
      </c>
      <c r="AB1137" s="5">
        <f>ORDENES[[#This Row],[Ventas Originales (con descuento)]]-(ORDENES[[#This Row],[Ganancias]])</f>
        <v>279.67</v>
      </c>
    </row>
    <row r="1138" spans="1:28" x14ac:dyDescent="0.35">
      <c r="A1138" t="s">
        <v>7715</v>
      </c>
      <c r="B1138" t="s">
        <v>3492</v>
      </c>
      <c r="C1138" t="s">
        <v>1</v>
      </c>
      <c r="D1138" t="s">
        <v>2668</v>
      </c>
      <c r="E1138" t="s">
        <v>152</v>
      </c>
      <c r="F1138" s="1">
        <v>43956</v>
      </c>
      <c r="G1138" t="s">
        <v>7613</v>
      </c>
      <c r="H1138" t="s">
        <v>3843</v>
      </c>
      <c r="I1138">
        <v>92024</v>
      </c>
      <c r="J1138" t="s">
        <v>1354</v>
      </c>
      <c r="K1138" t="s">
        <v>1865</v>
      </c>
      <c r="L1138" t="s">
        <v>1860</v>
      </c>
      <c r="M1138" s="1">
        <v>43959</v>
      </c>
      <c r="N1138" t="s">
        <v>1891</v>
      </c>
      <c r="O1138" t="s">
        <v>7675</v>
      </c>
      <c r="P1138" t="s">
        <v>1867</v>
      </c>
      <c r="Q1138" t="s">
        <v>7675</v>
      </c>
      <c r="R1138" t="s">
        <v>1871</v>
      </c>
      <c r="S1138">
        <v>2</v>
      </c>
      <c r="T1138" s="2">
        <v>0.2</v>
      </c>
      <c r="U1138" s="5">
        <v>7.47</v>
      </c>
      <c r="V1138" s="5">
        <f>ORDENES[[#This Row],[Ventas sin descuento]]-ORDENES[[#This Row],[costos estimados]]</f>
        <v>82.16500000000002</v>
      </c>
      <c r="W1138">
        <v>3</v>
      </c>
      <c r="X1138" s="5">
        <v>298.77999999999997</v>
      </c>
      <c r="Y1138" s="5">
        <f>ORDENES[[#This Row],[Ventas Originales (con descuento)]]/(1-ORDENES[[#This Row],[Descuento]])</f>
        <v>373.47499999999997</v>
      </c>
      <c r="Z1138" s="5">
        <f>ORDENES[[#This Row],[Ventas Originales (con descuento)]]/ORDENES[[#This Row],[Cantidad]]/(1-ORDENES[[#This Row],[Descuento]])</f>
        <v>124.49166666666665</v>
      </c>
      <c r="AA1138" s="5">
        <f>ORDENES[[#This Row],[Ventas Originales (con descuento)]]/ORDENES[[#This Row],[Cantidad]]</f>
        <v>99.59333333333332</v>
      </c>
      <c r="AB1138" s="5">
        <f>ORDENES[[#This Row],[Ventas Originales (con descuento)]]-(ORDENES[[#This Row],[Ganancias]])</f>
        <v>291.30999999999995</v>
      </c>
    </row>
    <row r="1139" spans="1:28" x14ac:dyDescent="0.35">
      <c r="A1139" t="s">
        <v>7715</v>
      </c>
      <c r="B1139" t="s">
        <v>2293</v>
      </c>
      <c r="C1139" t="s">
        <v>1</v>
      </c>
      <c r="D1139" t="s">
        <v>2606</v>
      </c>
      <c r="E1139" t="s">
        <v>17</v>
      </c>
      <c r="F1139" s="1">
        <v>44429</v>
      </c>
      <c r="G1139" t="s">
        <v>7613</v>
      </c>
      <c r="H1139" t="s">
        <v>3822</v>
      </c>
      <c r="I1139">
        <v>94601</v>
      </c>
      <c r="J1139" t="s">
        <v>1172</v>
      </c>
      <c r="K1139" t="s">
        <v>1865</v>
      </c>
      <c r="L1139" t="s">
        <v>1860</v>
      </c>
      <c r="M1139" s="1">
        <v>44430</v>
      </c>
      <c r="N1139" t="s">
        <v>1891</v>
      </c>
      <c r="O1139" t="s">
        <v>7675</v>
      </c>
      <c r="P1139" t="s">
        <v>1867</v>
      </c>
      <c r="Q1139" t="s">
        <v>7675</v>
      </c>
      <c r="R1139" t="s">
        <v>1871</v>
      </c>
      <c r="S1139">
        <v>1</v>
      </c>
      <c r="T1139" s="2">
        <v>0.2</v>
      </c>
      <c r="U1139" s="5">
        <v>28.44</v>
      </c>
      <c r="V1139" s="5">
        <f>ORDENES[[#This Row],[Ventas sin descuento]]-ORDENES[[#This Row],[costos estimados]]</f>
        <v>170.62250000000006</v>
      </c>
      <c r="W1139">
        <v>3</v>
      </c>
      <c r="X1139" s="5">
        <v>568.73</v>
      </c>
      <c r="Y1139" s="5">
        <f>ORDENES[[#This Row],[Ventas Originales (con descuento)]]/(1-ORDENES[[#This Row],[Descuento]])</f>
        <v>710.91250000000002</v>
      </c>
      <c r="Z1139" s="5">
        <f>ORDENES[[#This Row],[Ventas Originales (con descuento)]]/ORDENES[[#This Row],[Cantidad]]/(1-ORDENES[[#This Row],[Descuento]])</f>
        <v>236.97083333333333</v>
      </c>
      <c r="AA1139" s="5">
        <f>ORDENES[[#This Row],[Ventas Originales (con descuento)]]/ORDENES[[#This Row],[Cantidad]]</f>
        <v>189.57666666666668</v>
      </c>
      <c r="AB1139" s="5">
        <f>ORDENES[[#This Row],[Ventas Originales (con descuento)]]-(ORDENES[[#This Row],[Ganancias]])</f>
        <v>540.29</v>
      </c>
    </row>
    <row r="1140" spans="1:28" x14ac:dyDescent="0.35">
      <c r="A1140" t="s">
        <v>7715</v>
      </c>
      <c r="B1140" t="s">
        <v>32</v>
      </c>
      <c r="C1140" t="s">
        <v>1</v>
      </c>
      <c r="D1140" t="s">
        <v>2416</v>
      </c>
      <c r="E1140" t="s">
        <v>41</v>
      </c>
      <c r="F1140" s="1">
        <v>44105</v>
      </c>
      <c r="G1140" t="s">
        <v>7613</v>
      </c>
      <c r="H1140" t="s">
        <v>3844</v>
      </c>
      <c r="I1140">
        <v>94122</v>
      </c>
      <c r="J1140" t="s">
        <v>1223</v>
      </c>
      <c r="K1140" t="s">
        <v>1865</v>
      </c>
      <c r="L1140" t="s">
        <v>1860</v>
      </c>
      <c r="M1140" s="1">
        <v>44106</v>
      </c>
      <c r="N1140" t="s">
        <v>1891</v>
      </c>
      <c r="O1140" t="s">
        <v>7675</v>
      </c>
      <c r="P1140" t="s">
        <v>1867</v>
      </c>
      <c r="Q1140" t="s">
        <v>7675</v>
      </c>
      <c r="R1140" t="s">
        <v>1864</v>
      </c>
      <c r="S1140">
        <v>1</v>
      </c>
      <c r="T1140" s="2">
        <v>0.2</v>
      </c>
      <c r="U1140" s="5">
        <v>12.18</v>
      </c>
      <c r="V1140" s="5">
        <f>ORDENES[[#This Row],[Ventas sin descuento]]-ORDENES[[#This Row],[costos estimados]]</f>
        <v>60.892499999999984</v>
      </c>
      <c r="W1140">
        <v>4</v>
      </c>
      <c r="X1140" s="5">
        <v>194.85</v>
      </c>
      <c r="Y1140" s="5">
        <f>ORDENES[[#This Row],[Ventas Originales (con descuento)]]/(1-ORDENES[[#This Row],[Descuento]])</f>
        <v>243.56249999999997</v>
      </c>
      <c r="Z1140" s="5">
        <f>ORDENES[[#This Row],[Ventas Originales (con descuento)]]/ORDENES[[#This Row],[Cantidad]]/(1-ORDENES[[#This Row],[Descuento]])</f>
        <v>60.890624999999993</v>
      </c>
      <c r="AA1140" s="5">
        <f>ORDENES[[#This Row],[Ventas Originales (con descuento)]]/ORDENES[[#This Row],[Cantidad]]</f>
        <v>48.712499999999999</v>
      </c>
      <c r="AB1140" s="5">
        <f>ORDENES[[#This Row],[Ventas Originales (con descuento)]]-(ORDENES[[#This Row],[Ganancias]])</f>
        <v>182.67</v>
      </c>
    </row>
    <row r="1141" spans="1:28" x14ac:dyDescent="0.35">
      <c r="A1141" t="s">
        <v>7715</v>
      </c>
      <c r="B1141" t="s">
        <v>176</v>
      </c>
      <c r="C1141" t="s">
        <v>1</v>
      </c>
      <c r="D1141" t="s">
        <v>3612</v>
      </c>
      <c r="E1141" t="s">
        <v>18</v>
      </c>
      <c r="F1141" s="1">
        <v>44470</v>
      </c>
      <c r="G1141" t="s">
        <v>7613</v>
      </c>
      <c r="H1141" t="s">
        <v>3845</v>
      </c>
      <c r="I1141">
        <v>95123</v>
      </c>
      <c r="J1141" t="s">
        <v>2485</v>
      </c>
      <c r="K1141" t="s">
        <v>1865</v>
      </c>
      <c r="L1141" t="s">
        <v>1860</v>
      </c>
      <c r="M1141" s="1">
        <v>44471</v>
      </c>
      <c r="N1141" t="s">
        <v>1891</v>
      </c>
      <c r="O1141" t="s">
        <v>7675</v>
      </c>
      <c r="P1141" t="s">
        <v>1867</v>
      </c>
      <c r="Q1141" t="s">
        <v>7675</v>
      </c>
      <c r="R1141" t="s">
        <v>1864</v>
      </c>
      <c r="S1141">
        <v>1</v>
      </c>
      <c r="T1141" s="2">
        <v>0.2</v>
      </c>
      <c r="U1141" s="5">
        <v>9.5</v>
      </c>
      <c r="V1141" s="5">
        <f>ORDENES[[#This Row],[Ventas sin descuento]]-ORDENES[[#This Row],[costos estimados]]</f>
        <v>36.652499999999989</v>
      </c>
      <c r="W1141">
        <v>4</v>
      </c>
      <c r="X1141" s="5">
        <v>108.61</v>
      </c>
      <c r="Y1141" s="5">
        <f>ORDENES[[#This Row],[Ventas Originales (con descuento)]]/(1-ORDENES[[#This Row],[Descuento]])</f>
        <v>135.76249999999999</v>
      </c>
      <c r="Z1141" s="5">
        <f>ORDENES[[#This Row],[Ventas Originales (con descuento)]]/ORDENES[[#This Row],[Cantidad]]/(1-ORDENES[[#This Row],[Descuento]])</f>
        <v>33.940624999999997</v>
      </c>
      <c r="AA1141" s="5">
        <f>ORDENES[[#This Row],[Ventas Originales (con descuento)]]/ORDENES[[#This Row],[Cantidad]]</f>
        <v>27.1525</v>
      </c>
      <c r="AB1141" s="5">
        <f>ORDENES[[#This Row],[Ventas Originales (con descuento)]]-(ORDENES[[#This Row],[Ganancias]])</f>
        <v>99.11</v>
      </c>
    </row>
    <row r="1142" spans="1:28" x14ac:dyDescent="0.35">
      <c r="A1142" t="s">
        <v>7715</v>
      </c>
      <c r="B1142" t="s">
        <v>3522</v>
      </c>
      <c r="C1142" t="s">
        <v>1</v>
      </c>
      <c r="D1142" t="s">
        <v>159</v>
      </c>
      <c r="E1142" t="s">
        <v>41</v>
      </c>
      <c r="F1142" s="1">
        <v>43999</v>
      </c>
      <c r="G1142" t="s">
        <v>7613</v>
      </c>
      <c r="H1142" t="s">
        <v>3842</v>
      </c>
      <c r="I1142">
        <v>80501</v>
      </c>
      <c r="J1142" t="s">
        <v>1646</v>
      </c>
      <c r="K1142" t="s">
        <v>1865</v>
      </c>
      <c r="L1142" t="s">
        <v>1860</v>
      </c>
      <c r="M1142" s="1">
        <v>44001</v>
      </c>
      <c r="N1142" t="s">
        <v>1891</v>
      </c>
      <c r="O1142" t="s">
        <v>7675</v>
      </c>
      <c r="P1142" t="s">
        <v>1905</v>
      </c>
      <c r="Q1142" t="s">
        <v>7675</v>
      </c>
      <c r="R1142" t="s">
        <v>1864</v>
      </c>
      <c r="S1142">
        <v>1</v>
      </c>
      <c r="T1142" s="2">
        <v>0.2</v>
      </c>
      <c r="U1142" s="5">
        <v>54.35</v>
      </c>
      <c r="V1142" s="5">
        <f>ORDENES[[#This Row],[Ventas sin descuento]]-ORDENES[[#This Row],[costos estimados]]</f>
        <v>175.13499999999999</v>
      </c>
      <c r="W1142">
        <v>4</v>
      </c>
      <c r="X1142" s="5">
        <v>483.14</v>
      </c>
      <c r="Y1142" s="5">
        <f>ORDENES[[#This Row],[Ventas Originales (con descuento)]]/(1-ORDENES[[#This Row],[Descuento]])</f>
        <v>603.92499999999995</v>
      </c>
      <c r="Z1142" s="5">
        <f>ORDENES[[#This Row],[Ventas Originales (con descuento)]]/ORDENES[[#This Row],[Cantidad]]/(1-ORDENES[[#This Row],[Descuento]])</f>
        <v>150.98124999999999</v>
      </c>
      <c r="AA1142" s="5">
        <f>ORDENES[[#This Row],[Ventas Originales (con descuento)]]/ORDENES[[#This Row],[Cantidad]]</f>
        <v>120.785</v>
      </c>
      <c r="AB1142" s="5">
        <f>ORDENES[[#This Row],[Ventas Originales (con descuento)]]-(ORDENES[[#This Row],[Ganancias]])</f>
        <v>428.78999999999996</v>
      </c>
    </row>
    <row r="1143" spans="1:28" x14ac:dyDescent="0.35">
      <c r="A1143" t="s">
        <v>7715</v>
      </c>
      <c r="B1143" t="s">
        <v>5</v>
      </c>
      <c r="C1143" t="s">
        <v>1</v>
      </c>
      <c r="D1143" t="s">
        <v>400</v>
      </c>
      <c r="E1143" t="s">
        <v>85</v>
      </c>
      <c r="F1143" s="1">
        <v>43427</v>
      </c>
      <c r="G1143" t="s">
        <v>7613</v>
      </c>
      <c r="H1143" t="s">
        <v>3835</v>
      </c>
      <c r="I1143">
        <v>90004</v>
      </c>
      <c r="J1143" t="s">
        <v>1239</v>
      </c>
      <c r="K1143" t="s">
        <v>1865</v>
      </c>
      <c r="L1143" t="s">
        <v>1860</v>
      </c>
      <c r="M1143" s="1">
        <v>43429</v>
      </c>
      <c r="N1143" t="s">
        <v>1891</v>
      </c>
      <c r="O1143" t="s">
        <v>7675</v>
      </c>
      <c r="P1143" t="s">
        <v>1867</v>
      </c>
      <c r="Q1143" t="s">
        <v>7675</v>
      </c>
      <c r="R1143" t="s">
        <v>1864</v>
      </c>
      <c r="S1143">
        <v>1</v>
      </c>
      <c r="T1143" s="2">
        <v>0.2</v>
      </c>
      <c r="U1143" s="5">
        <v>-67.94</v>
      </c>
      <c r="V1143" s="5">
        <f>ORDENES[[#This Row],[Ventas sin descuento]]-ORDENES[[#This Row],[costos estimados]]</f>
        <v>83.039999999999964</v>
      </c>
      <c r="W1143">
        <v>5</v>
      </c>
      <c r="X1143" s="5">
        <v>603.91999999999996</v>
      </c>
      <c r="Y1143" s="5">
        <f>ORDENES[[#This Row],[Ventas Originales (con descuento)]]/(1-ORDENES[[#This Row],[Descuento]])</f>
        <v>754.89999999999986</v>
      </c>
      <c r="Z1143" s="5">
        <f>ORDENES[[#This Row],[Ventas Originales (con descuento)]]/ORDENES[[#This Row],[Cantidad]]/(1-ORDENES[[#This Row],[Descuento]])</f>
        <v>150.97999999999999</v>
      </c>
      <c r="AA1143" s="5">
        <f>ORDENES[[#This Row],[Ventas Originales (con descuento)]]/ORDENES[[#This Row],[Cantidad]]</f>
        <v>120.78399999999999</v>
      </c>
      <c r="AB1143" s="5">
        <f>ORDENES[[#This Row],[Ventas Originales (con descuento)]]-(ORDENES[[#This Row],[Ganancias]])</f>
        <v>671.8599999999999</v>
      </c>
    </row>
    <row r="1144" spans="1:28" x14ac:dyDescent="0.35">
      <c r="A1144" t="s">
        <v>7715</v>
      </c>
      <c r="B1144" t="s">
        <v>5</v>
      </c>
      <c r="C1144" t="s">
        <v>1</v>
      </c>
      <c r="D1144" t="s">
        <v>515</v>
      </c>
      <c r="E1144" t="s">
        <v>4</v>
      </c>
      <c r="F1144" s="1">
        <v>43492</v>
      </c>
      <c r="G1144" t="s">
        <v>7613</v>
      </c>
      <c r="H1144" t="s">
        <v>3846</v>
      </c>
      <c r="I1144">
        <v>90036</v>
      </c>
      <c r="J1144" t="s">
        <v>1601</v>
      </c>
      <c r="K1144" t="s">
        <v>1865</v>
      </c>
      <c r="L1144" t="s">
        <v>1860</v>
      </c>
      <c r="M1144" s="1">
        <v>43494</v>
      </c>
      <c r="N1144" t="s">
        <v>1891</v>
      </c>
      <c r="O1144" t="s">
        <v>7675</v>
      </c>
      <c r="P1144" t="s">
        <v>1867</v>
      </c>
      <c r="Q1144" t="s">
        <v>7675</v>
      </c>
      <c r="R1144" t="s">
        <v>1864</v>
      </c>
      <c r="S1144">
        <v>1</v>
      </c>
      <c r="T1144" s="2">
        <v>0.2</v>
      </c>
      <c r="U1144" s="5">
        <v>0</v>
      </c>
      <c r="V1144" s="5">
        <f>ORDENES[[#This Row],[Ventas sin descuento]]-ORDENES[[#This Row],[costos estimados]]</f>
        <v>700.98</v>
      </c>
      <c r="W1144">
        <v>5</v>
      </c>
      <c r="X1144" s="5">
        <v>2803.92</v>
      </c>
      <c r="Y1144" s="5">
        <f>ORDENES[[#This Row],[Ventas Originales (con descuento)]]/(1-ORDENES[[#This Row],[Descuento]])</f>
        <v>3504.9</v>
      </c>
      <c r="Z1144" s="5">
        <f>ORDENES[[#This Row],[Ventas Originales (con descuento)]]/ORDENES[[#This Row],[Cantidad]]/(1-ORDENES[[#This Row],[Descuento]])</f>
        <v>700.9799999999999</v>
      </c>
      <c r="AA1144" s="5">
        <f>ORDENES[[#This Row],[Ventas Originales (con descuento)]]/ORDENES[[#This Row],[Cantidad]]</f>
        <v>560.78399999999999</v>
      </c>
      <c r="AB1144" s="5">
        <f>ORDENES[[#This Row],[Ventas Originales (con descuento)]]-(ORDENES[[#This Row],[Ganancias]])</f>
        <v>2803.92</v>
      </c>
    </row>
    <row r="1145" spans="1:28" x14ac:dyDescent="0.35">
      <c r="A1145" t="s">
        <v>7715</v>
      </c>
      <c r="B1145" t="s">
        <v>32</v>
      </c>
      <c r="C1145" t="s">
        <v>1</v>
      </c>
      <c r="D1145" t="s">
        <v>154</v>
      </c>
      <c r="E1145" t="s">
        <v>4</v>
      </c>
      <c r="F1145" s="1">
        <v>44363</v>
      </c>
      <c r="G1145" t="s">
        <v>7613</v>
      </c>
      <c r="H1145" t="s">
        <v>3847</v>
      </c>
      <c r="I1145">
        <v>94122</v>
      </c>
      <c r="J1145" t="s">
        <v>1507</v>
      </c>
      <c r="K1145" t="s">
        <v>1865</v>
      </c>
      <c r="L1145" t="s">
        <v>1860</v>
      </c>
      <c r="M1145" s="1">
        <v>44366</v>
      </c>
      <c r="N1145" t="s">
        <v>1891</v>
      </c>
      <c r="O1145" t="s">
        <v>7675</v>
      </c>
      <c r="P1145" t="s">
        <v>1867</v>
      </c>
      <c r="Q1145" t="s">
        <v>7675</v>
      </c>
      <c r="R1145" t="s">
        <v>1864</v>
      </c>
      <c r="S1145">
        <v>2</v>
      </c>
      <c r="T1145" s="2">
        <v>0.2</v>
      </c>
      <c r="U1145" s="5">
        <v>90.97</v>
      </c>
      <c r="V1145" s="5">
        <f>ORDENES[[#This Row],[Ventas sin descuento]]-ORDENES[[#This Row],[costos estimados]]</f>
        <v>394.21000000000004</v>
      </c>
      <c r="W1145">
        <v>7</v>
      </c>
      <c r="X1145" s="5">
        <v>1212.96</v>
      </c>
      <c r="Y1145" s="5">
        <f>ORDENES[[#This Row],[Ventas Originales (con descuento)]]/(1-ORDENES[[#This Row],[Descuento]])</f>
        <v>1516.2</v>
      </c>
      <c r="Z1145" s="5">
        <f>ORDENES[[#This Row],[Ventas Originales (con descuento)]]/ORDENES[[#This Row],[Cantidad]]/(1-ORDENES[[#This Row],[Descuento]])</f>
        <v>216.6</v>
      </c>
      <c r="AA1145" s="5">
        <f>ORDENES[[#This Row],[Ventas Originales (con descuento)]]/ORDENES[[#This Row],[Cantidad]]</f>
        <v>173.28</v>
      </c>
      <c r="AB1145" s="5">
        <f>ORDENES[[#This Row],[Ventas Originales (con descuento)]]-(ORDENES[[#This Row],[Ganancias]])</f>
        <v>1121.99</v>
      </c>
    </row>
    <row r="1146" spans="1:28" x14ac:dyDescent="0.35">
      <c r="A1146" t="s">
        <v>7715</v>
      </c>
      <c r="B1146" t="s">
        <v>22</v>
      </c>
      <c r="C1146" t="s">
        <v>1</v>
      </c>
      <c r="D1146" t="s">
        <v>2350</v>
      </c>
      <c r="E1146" t="s">
        <v>41</v>
      </c>
      <c r="F1146" s="1">
        <v>44499</v>
      </c>
      <c r="G1146" t="s">
        <v>7613</v>
      </c>
      <c r="H1146" t="s">
        <v>3812</v>
      </c>
      <c r="I1146">
        <v>98115</v>
      </c>
      <c r="J1146" t="s">
        <v>2630</v>
      </c>
      <c r="K1146" t="s">
        <v>1865</v>
      </c>
      <c r="L1146" t="s">
        <v>1860</v>
      </c>
      <c r="M1146" s="1">
        <v>44502</v>
      </c>
      <c r="N1146" t="s">
        <v>1891</v>
      </c>
      <c r="O1146" t="s">
        <v>7675</v>
      </c>
      <c r="P1146" t="s">
        <v>1880</v>
      </c>
      <c r="Q1146" t="s">
        <v>7675</v>
      </c>
      <c r="R1146" t="s">
        <v>1864</v>
      </c>
      <c r="S1146">
        <v>2</v>
      </c>
      <c r="T1146" s="2">
        <v>0.2</v>
      </c>
      <c r="U1146" s="5">
        <v>-23.04</v>
      </c>
      <c r="V1146" s="5">
        <f>ORDENES[[#This Row],[Ventas sin descuento]]-ORDENES[[#This Row],[costos estimados]]</f>
        <v>130.52750000000003</v>
      </c>
      <c r="W1146">
        <v>8</v>
      </c>
      <c r="X1146" s="5">
        <v>614.27</v>
      </c>
      <c r="Y1146" s="5">
        <f>ORDENES[[#This Row],[Ventas Originales (con descuento)]]/(1-ORDENES[[#This Row],[Descuento]])</f>
        <v>767.83749999999998</v>
      </c>
      <c r="Z1146" s="5">
        <f>ORDENES[[#This Row],[Ventas Originales (con descuento)]]/ORDENES[[#This Row],[Cantidad]]/(1-ORDENES[[#This Row],[Descuento]])</f>
        <v>95.979687499999997</v>
      </c>
      <c r="AA1146" s="5">
        <f>ORDENES[[#This Row],[Ventas Originales (con descuento)]]/ORDENES[[#This Row],[Cantidad]]</f>
        <v>76.783749999999998</v>
      </c>
      <c r="AB1146" s="5">
        <f>ORDENES[[#This Row],[Ventas Originales (con descuento)]]-(ORDENES[[#This Row],[Ganancias]])</f>
        <v>637.30999999999995</v>
      </c>
    </row>
    <row r="1147" spans="1:28" x14ac:dyDescent="0.35">
      <c r="A1147" t="s">
        <v>7715</v>
      </c>
      <c r="B1147" t="s">
        <v>377</v>
      </c>
      <c r="C1147" t="s">
        <v>1</v>
      </c>
      <c r="D1147" t="s">
        <v>578</v>
      </c>
      <c r="E1147" t="s">
        <v>2276</v>
      </c>
      <c r="F1147" s="1">
        <v>44321</v>
      </c>
      <c r="G1147" t="s">
        <v>7598</v>
      </c>
      <c r="H1147" t="s">
        <v>3848</v>
      </c>
      <c r="I1147">
        <v>80027</v>
      </c>
      <c r="J1147" t="s">
        <v>2277</v>
      </c>
      <c r="K1147" t="s">
        <v>1865</v>
      </c>
      <c r="L1147" t="s">
        <v>1860</v>
      </c>
      <c r="M1147" s="1">
        <v>44322</v>
      </c>
      <c r="N1147" t="s">
        <v>1891</v>
      </c>
      <c r="O1147" t="s">
        <v>7675</v>
      </c>
      <c r="P1147" t="s">
        <v>1905</v>
      </c>
      <c r="Q1147" t="s">
        <v>7675</v>
      </c>
      <c r="R1147" t="s">
        <v>1863</v>
      </c>
      <c r="S1147">
        <v>1</v>
      </c>
      <c r="T1147" s="2">
        <v>0.7</v>
      </c>
      <c r="U1147" s="5">
        <v>-152.97999999999999</v>
      </c>
      <c r="V1147" s="5">
        <f>ORDENES[[#This Row],[Ventas sin descuento]]-ORDENES[[#This Row],[costos estimados]]</f>
        <v>56.996666666666613</v>
      </c>
      <c r="W1147">
        <v>3</v>
      </c>
      <c r="X1147" s="5">
        <v>89.99</v>
      </c>
      <c r="Y1147" s="5">
        <f>ORDENES[[#This Row],[Ventas Originales (con descuento)]]/(1-ORDENES[[#This Row],[Descuento]])</f>
        <v>299.96666666666658</v>
      </c>
      <c r="Z1147" s="5">
        <f>ORDENES[[#This Row],[Ventas Originales (con descuento)]]/ORDENES[[#This Row],[Cantidad]]/(1-ORDENES[[#This Row],[Descuento]])</f>
        <v>99.988888888888866</v>
      </c>
      <c r="AA1147" s="5">
        <f>ORDENES[[#This Row],[Ventas Originales (con descuento)]]/ORDENES[[#This Row],[Cantidad]]</f>
        <v>29.996666666666666</v>
      </c>
      <c r="AB1147" s="5">
        <f>ORDENES[[#This Row],[Ventas Originales (con descuento)]]-(ORDENES[[#This Row],[Ganancias]])</f>
        <v>242.96999999999997</v>
      </c>
    </row>
    <row r="1148" spans="1:28" x14ac:dyDescent="0.35">
      <c r="A1148" t="s">
        <v>7715</v>
      </c>
      <c r="B1148" t="s">
        <v>173</v>
      </c>
      <c r="C1148" t="s">
        <v>1</v>
      </c>
      <c r="D1148" t="s">
        <v>678</v>
      </c>
      <c r="E1148" t="s">
        <v>240</v>
      </c>
      <c r="F1148" s="1">
        <v>43119</v>
      </c>
      <c r="G1148" t="s">
        <v>7613</v>
      </c>
      <c r="H1148" t="s">
        <v>3849</v>
      </c>
      <c r="I1148">
        <v>85254</v>
      </c>
      <c r="J1148" t="s">
        <v>1497</v>
      </c>
      <c r="K1148" t="s">
        <v>1865</v>
      </c>
      <c r="L1148" t="s">
        <v>1860</v>
      </c>
      <c r="M1148" s="1">
        <v>43120</v>
      </c>
      <c r="N1148" t="s">
        <v>1891</v>
      </c>
      <c r="O1148" t="s">
        <v>7675</v>
      </c>
      <c r="P1148" t="s">
        <v>1899</v>
      </c>
      <c r="Q1148" t="s">
        <v>7675</v>
      </c>
      <c r="R1148" t="s">
        <v>1863</v>
      </c>
      <c r="S1148">
        <v>1</v>
      </c>
      <c r="T1148" s="2">
        <v>0.7</v>
      </c>
      <c r="U1148" s="5">
        <v>-320.60000000000002</v>
      </c>
      <c r="V1148" s="5">
        <f>ORDENES[[#This Row],[Ventas sin descuento]]-ORDENES[[#This Row],[costos estimados]]</f>
        <v>102.82999999999981</v>
      </c>
      <c r="W1148">
        <v>5</v>
      </c>
      <c r="X1148" s="5">
        <v>181.47</v>
      </c>
      <c r="Y1148" s="5">
        <f>ORDENES[[#This Row],[Ventas Originales (con descuento)]]/(1-ORDENES[[#This Row],[Descuento]])</f>
        <v>604.89999999999986</v>
      </c>
      <c r="Z1148" s="5">
        <f>ORDENES[[#This Row],[Ventas Originales (con descuento)]]/ORDENES[[#This Row],[Cantidad]]/(1-ORDENES[[#This Row],[Descuento]])</f>
        <v>120.97999999999998</v>
      </c>
      <c r="AA1148" s="5">
        <f>ORDENES[[#This Row],[Ventas Originales (con descuento)]]/ORDENES[[#This Row],[Cantidad]]</f>
        <v>36.293999999999997</v>
      </c>
      <c r="AB1148" s="5">
        <f>ORDENES[[#This Row],[Ventas Originales (con descuento)]]-(ORDENES[[#This Row],[Ganancias]])</f>
        <v>502.07000000000005</v>
      </c>
    </row>
    <row r="1149" spans="1:28" x14ac:dyDescent="0.35">
      <c r="A1149" t="s">
        <v>7715</v>
      </c>
      <c r="B1149" t="s">
        <v>247</v>
      </c>
      <c r="C1149" t="s">
        <v>1</v>
      </c>
      <c r="D1149" t="s">
        <v>513</v>
      </c>
      <c r="E1149" t="s">
        <v>18</v>
      </c>
      <c r="F1149" s="1">
        <v>43816</v>
      </c>
      <c r="G1149" t="s">
        <v>7598</v>
      </c>
      <c r="H1149" t="s">
        <v>3850</v>
      </c>
      <c r="I1149">
        <v>48205</v>
      </c>
      <c r="J1149" t="s">
        <v>2993</v>
      </c>
      <c r="K1149" t="s">
        <v>1881</v>
      </c>
      <c r="L1149" t="s">
        <v>1860</v>
      </c>
      <c r="M1149" s="1">
        <v>43816</v>
      </c>
      <c r="N1149" t="s">
        <v>1919</v>
      </c>
      <c r="O1149" t="s">
        <v>7722</v>
      </c>
      <c r="P1149" t="s">
        <v>1894</v>
      </c>
      <c r="Q1149" t="s">
        <v>7722</v>
      </c>
      <c r="R1149" t="s">
        <v>1864</v>
      </c>
      <c r="S1149">
        <v>1</v>
      </c>
      <c r="T1149" s="2">
        <v>0</v>
      </c>
      <c r="U1149" s="5">
        <v>38.44</v>
      </c>
      <c r="V1149" s="5">
        <f>ORDENES[[#This Row],[Ventas sin descuento]]-ORDENES[[#This Row],[costos estimados]]</f>
        <v>38.44</v>
      </c>
      <c r="W1149">
        <v>2</v>
      </c>
      <c r="X1149" s="5">
        <v>142.36000000000001</v>
      </c>
      <c r="Y1149" s="5">
        <f>ORDENES[[#This Row],[Ventas Originales (con descuento)]]/(1-ORDENES[[#This Row],[Descuento]])</f>
        <v>142.36000000000001</v>
      </c>
      <c r="Z1149" s="5">
        <f>ORDENES[[#This Row],[Ventas Originales (con descuento)]]/ORDENES[[#This Row],[Cantidad]]/(1-ORDENES[[#This Row],[Descuento]])</f>
        <v>71.180000000000007</v>
      </c>
      <c r="AA1149" s="5">
        <f>ORDENES[[#This Row],[Ventas Originales (con descuento)]]/ORDENES[[#This Row],[Cantidad]]</f>
        <v>71.180000000000007</v>
      </c>
      <c r="AB1149" s="5">
        <f>ORDENES[[#This Row],[Ventas Originales (con descuento)]]-(ORDENES[[#This Row],[Ganancias]])</f>
        <v>103.92000000000002</v>
      </c>
    </row>
    <row r="1150" spans="1:28" x14ac:dyDescent="0.35">
      <c r="A1150" t="s">
        <v>7715</v>
      </c>
      <c r="B1150" t="s">
        <v>1939</v>
      </c>
      <c r="C1150" t="s">
        <v>1</v>
      </c>
      <c r="D1150" t="s">
        <v>615</v>
      </c>
      <c r="E1150" t="s">
        <v>497</v>
      </c>
      <c r="F1150" s="1">
        <v>43753</v>
      </c>
      <c r="G1150" t="s">
        <v>7613</v>
      </c>
      <c r="H1150" t="s">
        <v>3851</v>
      </c>
      <c r="I1150">
        <v>48858</v>
      </c>
      <c r="J1150" t="s">
        <v>2486</v>
      </c>
      <c r="K1150" t="s">
        <v>1881</v>
      </c>
      <c r="L1150" t="s">
        <v>1860</v>
      </c>
      <c r="M1150" s="1">
        <v>43753</v>
      </c>
      <c r="N1150" t="s">
        <v>1919</v>
      </c>
      <c r="O1150" t="s">
        <v>7722</v>
      </c>
      <c r="P1150" t="s">
        <v>1894</v>
      </c>
      <c r="Q1150" t="s">
        <v>7722</v>
      </c>
      <c r="R1150" t="s">
        <v>1873</v>
      </c>
      <c r="S1150">
        <v>1</v>
      </c>
      <c r="T1150" s="2">
        <v>0</v>
      </c>
      <c r="U1150" s="5">
        <v>6.17</v>
      </c>
      <c r="V1150" s="5">
        <f>ORDENES[[#This Row],[Ventas sin descuento]]-ORDENES[[#This Row],[costos estimados]]</f>
        <v>6.17</v>
      </c>
      <c r="W1150">
        <v>2</v>
      </c>
      <c r="X1150" s="5">
        <v>17.14</v>
      </c>
      <c r="Y1150" s="5">
        <f>ORDENES[[#This Row],[Ventas Originales (con descuento)]]/(1-ORDENES[[#This Row],[Descuento]])</f>
        <v>17.14</v>
      </c>
      <c r="Z1150" s="5">
        <f>ORDENES[[#This Row],[Ventas Originales (con descuento)]]/ORDENES[[#This Row],[Cantidad]]/(1-ORDENES[[#This Row],[Descuento]])</f>
        <v>8.57</v>
      </c>
      <c r="AA1150" s="5">
        <f>ORDENES[[#This Row],[Ventas Originales (con descuento)]]/ORDENES[[#This Row],[Cantidad]]</f>
        <v>8.57</v>
      </c>
      <c r="AB1150" s="5">
        <f>ORDENES[[#This Row],[Ventas Originales (con descuento)]]-(ORDENES[[#This Row],[Ganancias]])</f>
        <v>10.97</v>
      </c>
    </row>
    <row r="1151" spans="1:28" x14ac:dyDescent="0.35">
      <c r="A1151" t="s">
        <v>7715</v>
      </c>
      <c r="B1151" t="s">
        <v>2385</v>
      </c>
      <c r="C1151" t="s">
        <v>1</v>
      </c>
      <c r="D1151" t="s">
        <v>2416</v>
      </c>
      <c r="E1151" t="s">
        <v>152</v>
      </c>
      <c r="F1151" s="1">
        <v>44491</v>
      </c>
      <c r="G1151" t="s">
        <v>7613</v>
      </c>
      <c r="H1151" t="s">
        <v>3852</v>
      </c>
      <c r="I1151">
        <v>73505</v>
      </c>
      <c r="J1151" t="s">
        <v>1354</v>
      </c>
      <c r="K1151" t="s">
        <v>1881</v>
      </c>
      <c r="L1151" t="s">
        <v>1860</v>
      </c>
      <c r="M1151" s="1">
        <v>44491</v>
      </c>
      <c r="N1151" t="s">
        <v>1919</v>
      </c>
      <c r="O1151" t="s">
        <v>7722</v>
      </c>
      <c r="P1151" t="s">
        <v>1910</v>
      </c>
      <c r="Q1151" t="s">
        <v>7722</v>
      </c>
      <c r="R1151" t="s">
        <v>1871</v>
      </c>
      <c r="S1151">
        <v>1</v>
      </c>
      <c r="T1151" s="2">
        <v>0</v>
      </c>
      <c r="U1151" s="5">
        <v>54.78</v>
      </c>
      <c r="V1151" s="5">
        <f>ORDENES[[#This Row],[Ventas sin descuento]]-ORDENES[[#This Row],[costos estimados]]</f>
        <v>54.78</v>
      </c>
      <c r="W1151">
        <v>2</v>
      </c>
      <c r="X1151" s="5">
        <v>248.98</v>
      </c>
      <c r="Y1151" s="5">
        <f>ORDENES[[#This Row],[Ventas Originales (con descuento)]]/(1-ORDENES[[#This Row],[Descuento]])</f>
        <v>248.98</v>
      </c>
      <c r="Z1151" s="5">
        <f>ORDENES[[#This Row],[Ventas Originales (con descuento)]]/ORDENES[[#This Row],[Cantidad]]/(1-ORDENES[[#This Row],[Descuento]])</f>
        <v>124.49</v>
      </c>
      <c r="AA1151" s="5">
        <f>ORDENES[[#This Row],[Ventas Originales (con descuento)]]/ORDENES[[#This Row],[Cantidad]]</f>
        <v>124.49</v>
      </c>
      <c r="AB1151" s="5">
        <f>ORDENES[[#This Row],[Ventas Originales (con descuento)]]-(ORDENES[[#This Row],[Ganancias]])</f>
        <v>194.2</v>
      </c>
    </row>
    <row r="1152" spans="1:28" x14ac:dyDescent="0.35">
      <c r="A1152" t="s">
        <v>7715</v>
      </c>
      <c r="B1152" t="s">
        <v>247</v>
      </c>
      <c r="C1152" t="s">
        <v>1</v>
      </c>
      <c r="D1152" t="s">
        <v>513</v>
      </c>
      <c r="E1152" t="s">
        <v>4</v>
      </c>
      <c r="F1152" s="1">
        <v>43816</v>
      </c>
      <c r="G1152" t="s">
        <v>7598</v>
      </c>
      <c r="H1152" t="s">
        <v>3850</v>
      </c>
      <c r="I1152">
        <v>48205</v>
      </c>
      <c r="J1152" t="s">
        <v>3409</v>
      </c>
      <c r="K1152" t="s">
        <v>1881</v>
      </c>
      <c r="L1152" t="s">
        <v>1860</v>
      </c>
      <c r="M1152" s="1">
        <v>43816</v>
      </c>
      <c r="N1152" t="s">
        <v>1919</v>
      </c>
      <c r="O1152" t="s">
        <v>7722</v>
      </c>
      <c r="P1152" t="s">
        <v>1894</v>
      </c>
      <c r="Q1152" t="s">
        <v>7722</v>
      </c>
      <c r="R1152" t="s">
        <v>1864</v>
      </c>
      <c r="S1152">
        <v>1</v>
      </c>
      <c r="T1152" s="2">
        <v>0</v>
      </c>
      <c r="U1152" s="5">
        <v>48.47</v>
      </c>
      <c r="V1152" s="5">
        <f>ORDENES[[#This Row],[Ventas sin descuento]]-ORDENES[[#This Row],[costos estimados]]</f>
        <v>48.47</v>
      </c>
      <c r="W1152">
        <v>3</v>
      </c>
      <c r="X1152" s="5">
        <v>302.94</v>
      </c>
      <c r="Y1152" s="5">
        <f>ORDENES[[#This Row],[Ventas Originales (con descuento)]]/(1-ORDENES[[#This Row],[Descuento]])</f>
        <v>302.94</v>
      </c>
      <c r="Z1152" s="5">
        <f>ORDENES[[#This Row],[Ventas Originales (con descuento)]]/ORDENES[[#This Row],[Cantidad]]/(1-ORDENES[[#This Row],[Descuento]])</f>
        <v>100.98</v>
      </c>
      <c r="AA1152" s="5">
        <f>ORDENES[[#This Row],[Ventas Originales (con descuento)]]/ORDENES[[#This Row],[Cantidad]]</f>
        <v>100.98</v>
      </c>
      <c r="AB1152" s="5">
        <f>ORDENES[[#This Row],[Ventas Originales (con descuento)]]-(ORDENES[[#This Row],[Ganancias]])</f>
        <v>254.47</v>
      </c>
    </row>
    <row r="1153" spans="1:28" x14ac:dyDescent="0.35">
      <c r="A1153" t="s">
        <v>7715</v>
      </c>
      <c r="B1153" t="s">
        <v>247</v>
      </c>
      <c r="C1153" t="s">
        <v>1</v>
      </c>
      <c r="D1153" t="s">
        <v>513</v>
      </c>
      <c r="E1153" t="s">
        <v>101</v>
      </c>
      <c r="F1153" s="1">
        <v>43816</v>
      </c>
      <c r="G1153" t="s">
        <v>7598</v>
      </c>
      <c r="H1153" t="s">
        <v>3850</v>
      </c>
      <c r="I1153">
        <v>48205</v>
      </c>
      <c r="J1153" t="s">
        <v>2603</v>
      </c>
      <c r="K1153" t="s">
        <v>1881</v>
      </c>
      <c r="L1153" t="s">
        <v>1860</v>
      </c>
      <c r="M1153" s="1">
        <v>43816</v>
      </c>
      <c r="N1153" t="s">
        <v>1919</v>
      </c>
      <c r="O1153" t="s">
        <v>7722</v>
      </c>
      <c r="P1153" t="s">
        <v>1894</v>
      </c>
      <c r="Q1153" t="s">
        <v>7722</v>
      </c>
      <c r="R1153" t="s">
        <v>1873</v>
      </c>
      <c r="S1153">
        <v>1</v>
      </c>
      <c r="T1153" s="2">
        <v>0</v>
      </c>
      <c r="U1153" s="5">
        <v>14.85</v>
      </c>
      <c r="V1153" s="5">
        <f>ORDENES[[#This Row],[Ventas sin descuento]]-ORDENES[[#This Row],[costos estimados]]</f>
        <v>14.849999999999994</v>
      </c>
      <c r="W1153">
        <v>3</v>
      </c>
      <c r="X1153" s="5">
        <v>212.13</v>
      </c>
      <c r="Y1153" s="5">
        <f>ORDENES[[#This Row],[Ventas Originales (con descuento)]]/(1-ORDENES[[#This Row],[Descuento]])</f>
        <v>212.13</v>
      </c>
      <c r="Z1153" s="5">
        <f>ORDENES[[#This Row],[Ventas Originales (con descuento)]]/ORDENES[[#This Row],[Cantidad]]/(1-ORDENES[[#This Row],[Descuento]])</f>
        <v>70.709999999999994</v>
      </c>
      <c r="AA1153" s="5">
        <f>ORDENES[[#This Row],[Ventas Originales (con descuento)]]/ORDENES[[#This Row],[Cantidad]]</f>
        <v>70.709999999999994</v>
      </c>
      <c r="AB1153" s="5">
        <f>ORDENES[[#This Row],[Ventas Originales (con descuento)]]-(ORDENES[[#This Row],[Ganancias]])</f>
        <v>197.28</v>
      </c>
    </row>
    <row r="1154" spans="1:28" x14ac:dyDescent="0.35">
      <c r="A1154" t="s">
        <v>7715</v>
      </c>
      <c r="B1154" t="s">
        <v>3626</v>
      </c>
      <c r="C1154" t="s">
        <v>1</v>
      </c>
      <c r="D1154" t="s">
        <v>2435</v>
      </c>
      <c r="E1154" t="s">
        <v>41</v>
      </c>
      <c r="F1154" s="1">
        <v>44175</v>
      </c>
      <c r="G1154" t="s">
        <v>7613</v>
      </c>
      <c r="H1154" t="s">
        <v>3853</v>
      </c>
      <c r="I1154">
        <v>46142</v>
      </c>
      <c r="J1154" t="s">
        <v>7690</v>
      </c>
      <c r="K1154" t="s">
        <v>1881</v>
      </c>
      <c r="L1154" t="s">
        <v>1860</v>
      </c>
      <c r="M1154" s="1">
        <v>44175</v>
      </c>
      <c r="N1154" t="s">
        <v>1919</v>
      </c>
      <c r="O1154" t="s">
        <v>7722</v>
      </c>
      <c r="P1154" t="s">
        <v>1896</v>
      </c>
      <c r="Q1154" t="s">
        <v>7722</v>
      </c>
      <c r="R1154" t="s">
        <v>1864</v>
      </c>
      <c r="S1154">
        <v>1</v>
      </c>
      <c r="T1154" s="2">
        <v>0</v>
      </c>
      <c r="U1154" s="5">
        <v>356.23</v>
      </c>
      <c r="V1154" s="5">
        <f>ORDENES[[#This Row],[Ventas sin descuento]]-ORDENES[[#This Row],[costos estimados]]</f>
        <v>356.23</v>
      </c>
      <c r="W1154">
        <v>5</v>
      </c>
      <c r="X1154" s="5">
        <v>1424.9</v>
      </c>
      <c r="Y1154" s="5">
        <f>ORDENES[[#This Row],[Ventas Originales (con descuento)]]/(1-ORDENES[[#This Row],[Descuento]])</f>
        <v>1424.9</v>
      </c>
      <c r="Z1154" s="5">
        <f>ORDENES[[#This Row],[Ventas Originales (con descuento)]]/ORDENES[[#This Row],[Cantidad]]/(1-ORDENES[[#This Row],[Descuento]])</f>
        <v>284.98</v>
      </c>
      <c r="AA1154" s="5">
        <f>ORDENES[[#This Row],[Ventas Originales (con descuento)]]/ORDENES[[#This Row],[Cantidad]]</f>
        <v>284.98</v>
      </c>
      <c r="AB1154" s="5">
        <f>ORDENES[[#This Row],[Ventas Originales (con descuento)]]-(ORDENES[[#This Row],[Ganancias]])</f>
        <v>1068.67</v>
      </c>
    </row>
    <row r="1155" spans="1:28" x14ac:dyDescent="0.35">
      <c r="A1155" t="s">
        <v>7715</v>
      </c>
      <c r="B1155" t="s">
        <v>2567</v>
      </c>
      <c r="C1155" t="s">
        <v>1</v>
      </c>
      <c r="D1155" t="s">
        <v>476</v>
      </c>
      <c r="E1155" t="s">
        <v>18</v>
      </c>
      <c r="F1155" s="1">
        <v>44446</v>
      </c>
      <c r="G1155" t="s">
        <v>7613</v>
      </c>
      <c r="H1155" t="s">
        <v>3854</v>
      </c>
      <c r="I1155">
        <v>63301</v>
      </c>
      <c r="J1155" t="s">
        <v>2498</v>
      </c>
      <c r="K1155" t="s">
        <v>1881</v>
      </c>
      <c r="L1155" t="s">
        <v>1860</v>
      </c>
      <c r="M1155" s="1">
        <v>44446</v>
      </c>
      <c r="N1155" t="s">
        <v>1919</v>
      </c>
      <c r="O1155" t="s">
        <v>7722</v>
      </c>
      <c r="P1155" t="s">
        <v>1909</v>
      </c>
      <c r="Q1155" t="s">
        <v>7722</v>
      </c>
      <c r="R1155" t="s">
        <v>1873</v>
      </c>
      <c r="S1155">
        <v>1</v>
      </c>
      <c r="T1155" s="2">
        <v>0</v>
      </c>
      <c r="U1155" s="5">
        <v>37.880000000000003</v>
      </c>
      <c r="V1155" s="5">
        <f>ORDENES[[#This Row],[Ventas sin descuento]]-ORDENES[[#This Row],[costos estimados]]</f>
        <v>37.879999999999995</v>
      </c>
      <c r="W1155">
        <v>5</v>
      </c>
      <c r="X1155" s="5">
        <v>135.30000000000001</v>
      </c>
      <c r="Y1155" s="5">
        <f>ORDENES[[#This Row],[Ventas Originales (con descuento)]]/(1-ORDENES[[#This Row],[Descuento]])</f>
        <v>135.30000000000001</v>
      </c>
      <c r="Z1155" s="5">
        <f>ORDENES[[#This Row],[Ventas Originales (con descuento)]]/ORDENES[[#This Row],[Cantidad]]/(1-ORDENES[[#This Row],[Descuento]])</f>
        <v>27.060000000000002</v>
      </c>
      <c r="AA1155" s="5">
        <f>ORDENES[[#This Row],[Ventas Originales (con descuento)]]/ORDENES[[#This Row],[Cantidad]]</f>
        <v>27.060000000000002</v>
      </c>
      <c r="AB1155" s="5">
        <f>ORDENES[[#This Row],[Ventas Originales (con descuento)]]-(ORDENES[[#This Row],[Ganancias]])</f>
        <v>97.420000000000016</v>
      </c>
    </row>
    <row r="1156" spans="1:28" x14ac:dyDescent="0.35">
      <c r="A1156" t="s">
        <v>7715</v>
      </c>
      <c r="B1156" t="s">
        <v>247</v>
      </c>
      <c r="C1156" t="s">
        <v>1</v>
      </c>
      <c r="D1156" t="s">
        <v>468</v>
      </c>
      <c r="E1156" t="s">
        <v>18</v>
      </c>
      <c r="F1156" s="1">
        <v>44440</v>
      </c>
      <c r="G1156" t="s">
        <v>7613</v>
      </c>
      <c r="H1156" t="s">
        <v>3855</v>
      </c>
      <c r="I1156">
        <v>48205</v>
      </c>
      <c r="J1156" t="s">
        <v>2993</v>
      </c>
      <c r="K1156" t="s">
        <v>1881</v>
      </c>
      <c r="L1156" t="s">
        <v>1860</v>
      </c>
      <c r="M1156" s="1">
        <v>44440</v>
      </c>
      <c r="N1156" t="s">
        <v>1919</v>
      </c>
      <c r="O1156" t="s">
        <v>7722</v>
      </c>
      <c r="P1156" t="s">
        <v>1894</v>
      </c>
      <c r="Q1156" t="s">
        <v>7722</v>
      </c>
      <c r="R1156" t="s">
        <v>1864</v>
      </c>
      <c r="S1156">
        <v>1</v>
      </c>
      <c r="T1156" s="2">
        <v>0</v>
      </c>
      <c r="U1156" s="5">
        <v>134.53</v>
      </c>
      <c r="V1156" s="5">
        <f>ORDENES[[#This Row],[Ventas sin descuento]]-ORDENES[[#This Row],[costos estimados]]</f>
        <v>134.52999999999997</v>
      </c>
      <c r="W1156">
        <v>7</v>
      </c>
      <c r="X1156" s="5">
        <v>498.26</v>
      </c>
      <c r="Y1156" s="5">
        <f>ORDENES[[#This Row],[Ventas Originales (con descuento)]]/(1-ORDENES[[#This Row],[Descuento]])</f>
        <v>498.26</v>
      </c>
      <c r="Z1156" s="5">
        <f>ORDENES[[#This Row],[Ventas Originales (con descuento)]]/ORDENES[[#This Row],[Cantidad]]/(1-ORDENES[[#This Row],[Descuento]])</f>
        <v>71.179999999999993</v>
      </c>
      <c r="AA1156" s="5">
        <f>ORDENES[[#This Row],[Ventas Originales (con descuento)]]/ORDENES[[#This Row],[Cantidad]]</f>
        <v>71.179999999999993</v>
      </c>
      <c r="AB1156" s="5">
        <f>ORDENES[[#This Row],[Ventas Originales (con descuento)]]-(ORDENES[[#This Row],[Ganancias]])</f>
        <v>363.73</v>
      </c>
    </row>
    <row r="1157" spans="1:28" x14ac:dyDescent="0.35">
      <c r="A1157" t="s">
        <v>7715</v>
      </c>
      <c r="B1157" t="s">
        <v>247</v>
      </c>
      <c r="C1157" t="s">
        <v>1</v>
      </c>
      <c r="D1157" t="s">
        <v>513</v>
      </c>
      <c r="E1157" t="s">
        <v>41</v>
      </c>
      <c r="F1157" s="1">
        <v>43816</v>
      </c>
      <c r="G1157" t="s">
        <v>7598</v>
      </c>
      <c r="H1157" t="s">
        <v>3850</v>
      </c>
      <c r="I1157">
        <v>48205</v>
      </c>
      <c r="J1157" t="s">
        <v>1312</v>
      </c>
      <c r="K1157" t="s">
        <v>1881</v>
      </c>
      <c r="L1157" t="s">
        <v>1860</v>
      </c>
      <c r="M1157" s="1">
        <v>43816</v>
      </c>
      <c r="N1157" t="s">
        <v>1919</v>
      </c>
      <c r="O1157" t="s">
        <v>7722</v>
      </c>
      <c r="P1157" t="s">
        <v>1894</v>
      </c>
      <c r="Q1157" t="s">
        <v>7722</v>
      </c>
      <c r="R1157" t="s">
        <v>1864</v>
      </c>
      <c r="S1157">
        <v>1</v>
      </c>
      <c r="T1157" s="2">
        <v>0</v>
      </c>
      <c r="U1157" s="5">
        <v>136.66999999999999</v>
      </c>
      <c r="V1157" s="5">
        <f>ORDENES[[#This Row],[Ventas sin descuento]]-ORDENES[[#This Row],[costos estimados]]</f>
        <v>136.66999999999996</v>
      </c>
      <c r="W1157">
        <v>9</v>
      </c>
      <c r="X1157" s="5">
        <v>546.66</v>
      </c>
      <c r="Y1157" s="5">
        <f>ORDENES[[#This Row],[Ventas Originales (con descuento)]]/(1-ORDENES[[#This Row],[Descuento]])</f>
        <v>546.66</v>
      </c>
      <c r="Z1157" s="5">
        <f>ORDENES[[#This Row],[Ventas Originales (con descuento)]]/ORDENES[[#This Row],[Cantidad]]/(1-ORDENES[[#This Row],[Descuento]])</f>
        <v>60.739999999999995</v>
      </c>
      <c r="AA1157" s="5">
        <f>ORDENES[[#This Row],[Ventas Originales (con descuento)]]/ORDENES[[#This Row],[Cantidad]]</f>
        <v>60.739999999999995</v>
      </c>
      <c r="AB1157" s="5">
        <f>ORDENES[[#This Row],[Ventas Originales (con descuento)]]-(ORDENES[[#This Row],[Ganancias]])</f>
        <v>409.99</v>
      </c>
    </row>
    <row r="1158" spans="1:28" x14ac:dyDescent="0.35">
      <c r="A1158" t="s">
        <v>7715</v>
      </c>
      <c r="B1158" t="s">
        <v>129</v>
      </c>
      <c r="C1158" t="s">
        <v>1</v>
      </c>
      <c r="D1158" t="s">
        <v>3609</v>
      </c>
      <c r="E1158" t="s">
        <v>18</v>
      </c>
      <c r="F1158" s="1">
        <v>44541</v>
      </c>
      <c r="G1158" t="s">
        <v>7613</v>
      </c>
      <c r="H1158" t="s">
        <v>3856</v>
      </c>
      <c r="I1158">
        <v>60505</v>
      </c>
      <c r="J1158" t="s">
        <v>2235</v>
      </c>
      <c r="K1158" t="s">
        <v>1881</v>
      </c>
      <c r="L1158" t="s">
        <v>1860</v>
      </c>
      <c r="M1158" s="1">
        <v>44541</v>
      </c>
      <c r="N1158" t="s">
        <v>1919</v>
      </c>
      <c r="O1158" t="s">
        <v>7722</v>
      </c>
      <c r="P1158" t="s">
        <v>1892</v>
      </c>
      <c r="Q1158" t="s">
        <v>7722</v>
      </c>
      <c r="R1158" t="s">
        <v>1864</v>
      </c>
      <c r="S1158">
        <v>1</v>
      </c>
      <c r="T1158" s="2">
        <v>0.3</v>
      </c>
      <c r="U1158" s="5">
        <v>-14.87</v>
      </c>
      <c r="V1158" s="5">
        <f>ORDENES[[#This Row],[Ventas sin descuento]]-ORDENES[[#This Row],[costos estimados]]</f>
        <v>208.18428571428581</v>
      </c>
      <c r="W1158">
        <v>2</v>
      </c>
      <c r="X1158" s="5">
        <v>520.46</v>
      </c>
      <c r="Y1158" s="5">
        <f>ORDENES[[#This Row],[Ventas Originales (con descuento)]]/(1-ORDENES[[#This Row],[Descuento]])</f>
        <v>743.51428571428585</v>
      </c>
      <c r="Z1158" s="5">
        <f>ORDENES[[#This Row],[Ventas Originales (con descuento)]]/ORDENES[[#This Row],[Cantidad]]/(1-ORDENES[[#This Row],[Descuento]])</f>
        <v>371.75714285714292</v>
      </c>
      <c r="AA1158" s="5">
        <f>ORDENES[[#This Row],[Ventas Originales (con descuento)]]/ORDENES[[#This Row],[Cantidad]]</f>
        <v>260.23</v>
      </c>
      <c r="AB1158" s="5">
        <f>ORDENES[[#This Row],[Ventas Originales (con descuento)]]-(ORDENES[[#This Row],[Ganancias]])</f>
        <v>535.33000000000004</v>
      </c>
    </row>
    <row r="1159" spans="1:28" x14ac:dyDescent="0.35">
      <c r="A1159" t="s">
        <v>7715</v>
      </c>
      <c r="B1159" t="s">
        <v>227</v>
      </c>
      <c r="C1159" t="s">
        <v>1</v>
      </c>
      <c r="D1159" t="s">
        <v>2594</v>
      </c>
      <c r="E1159" t="s">
        <v>152</v>
      </c>
      <c r="F1159" s="1">
        <v>44499</v>
      </c>
      <c r="G1159" t="s">
        <v>7598</v>
      </c>
      <c r="H1159" t="s">
        <v>3857</v>
      </c>
      <c r="I1159">
        <v>75217</v>
      </c>
      <c r="J1159" t="s">
        <v>1493</v>
      </c>
      <c r="K1159" t="s">
        <v>1881</v>
      </c>
      <c r="L1159" t="s">
        <v>1860</v>
      </c>
      <c r="M1159" s="1">
        <v>44499</v>
      </c>
      <c r="N1159" t="s">
        <v>1919</v>
      </c>
      <c r="O1159" t="s">
        <v>7722</v>
      </c>
      <c r="P1159" t="s">
        <v>1883</v>
      </c>
      <c r="Q1159" t="s">
        <v>7722</v>
      </c>
      <c r="R1159" t="s">
        <v>1871</v>
      </c>
      <c r="S1159">
        <v>1</v>
      </c>
      <c r="T1159" s="2">
        <v>0.3</v>
      </c>
      <c r="U1159" s="5">
        <v>-68.13</v>
      </c>
      <c r="V1159" s="5">
        <f>ORDENES[[#This Row],[Ventas sin descuento]]-ORDENES[[#This Row],[costos estimados]]</f>
        <v>39.445714285714303</v>
      </c>
      <c r="W1159">
        <v>2</v>
      </c>
      <c r="X1159" s="5">
        <v>251.01</v>
      </c>
      <c r="Y1159" s="5">
        <f>ORDENES[[#This Row],[Ventas Originales (con descuento)]]/(1-ORDENES[[#This Row],[Descuento]])</f>
        <v>358.58571428571429</v>
      </c>
      <c r="Z1159" s="5">
        <f>ORDENES[[#This Row],[Ventas Originales (con descuento)]]/ORDENES[[#This Row],[Cantidad]]/(1-ORDENES[[#This Row],[Descuento]])</f>
        <v>179.29285714285714</v>
      </c>
      <c r="AA1159" s="5">
        <f>ORDENES[[#This Row],[Ventas Originales (con descuento)]]/ORDENES[[#This Row],[Cantidad]]</f>
        <v>125.505</v>
      </c>
      <c r="AB1159" s="5">
        <f>ORDENES[[#This Row],[Ventas Originales (con descuento)]]-(ORDENES[[#This Row],[Ganancias]])</f>
        <v>319.14</v>
      </c>
    </row>
    <row r="1160" spans="1:28" x14ac:dyDescent="0.35">
      <c r="A1160" t="s">
        <v>7715</v>
      </c>
      <c r="B1160" t="s">
        <v>405</v>
      </c>
      <c r="C1160" t="s">
        <v>1</v>
      </c>
      <c r="D1160" t="s">
        <v>100</v>
      </c>
      <c r="E1160" t="s">
        <v>4</v>
      </c>
      <c r="F1160" s="1">
        <v>43753</v>
      </c>
      <c r="G1160" t="s">
        <v>7598</v>
      </c>
      <c r="H1160" t="s">
        <v>3858</v>
      </c>
      <c r="I1160">
        <v>79109</v>
      </c>
      <c r="J1160" t="s">
        <v>1601</v>
      </c>
      <c r="K1160" t="s">
        <v>1881</v>
      </c>
      <c r="L1160" t="s">
        <v>1860</v>
      </c>
      <c r="M1160" s="1">
        <v>43753</v>
      </c>
      <c r="N1160" t="s">
        <v>1919</v>
      </c>
      <c r="O1160" t="s">
        <v>7722</v>
      </c>
      <c r="P1160" t="s">
        <v>1883</v>
      </c>
      <c r="Q1160" t="s">
        <v>7722</v>
      </c>
      <c r="R1160" t="s">
        <v>1864</v>
      </c>
      <c r="S1160">
        <v>1</v>
      </c>
      <c r="T1160" s="2">
        <v>0.3</v>
      </c>
      <c r="U1160" s="5">
        <v>-350.49</v>
      </c>
      <c r="V1160" s="5">
        <f>ORDENES[[#This Row],[Ventas sin descuento]]-ORDENES[[#This Row],[costos estimados]]</f>
        <v>700.98</v>
      </c>
      <c r="W1160">
        <v>5</v>
      </c>
      <c r="X1160" s="5">
        <v>2453.4299999999998</v>
      </c>
      <c r="Y1160" s="5">
        <f>ORDENES[[#This Row],[Ventas Originales (con descuento)]]/(1-ORDENES[[#This Row],[Descuento]])</f>
        <v>3504.9</v>
      </c>
      <c r="Z1160" s="5">
        <f>ORDENES[[#This Row],[Ventas Originales (con descuento)]]/ORDENES[[#This Row],[Cantidad]]/(1-ORDENES[[#This Row],[Descuento]])</f>
        <v>700.98</v>
      </c>
      <c r="AA1160" s="5">
        <f>ORDENES[[#This Row],[Ventas Originales (con descuento)]]/ORDENES[[#This Row],[Cantidad]]</f>
        <v>490.68599999999998</v>
      </c>
      <c r="AB1160" s="5">
        <f>ORDENES[[#This Row],[Ventas Originales (con descuento)]]-(ORDENES[[#This Row],[Ganancias]])</f>
        <v>2803.92</v>
      </c>
    </row>
    <row r="1161" spans="1:28" x14ac:dyDescent="0.35">
      <c r="A1161" t="s">
        <v>7715</v>
      </c>
      <c r="B1161" t="s">
        <v>24</v>
      </c>
      <c r="C1161" t="s">
        <v>1</v>
      </c>
      <c r="D1161" t="s">
        <v>2119</v>
      </c>
      <c r="E1161" t="s">
        <v>394</v>
      </c>
      <c r="F1161" s="1">
        <v>43977</v>
      </c>
      <c r="G1161" t="s">
        <v>7613</v>
      </c>
      <c r="H1161" t="s">
        <v>3859</v>
      </c>
      <c r="I1161">
        <v>76106</v>
      </c>
      <c r="J1161" t="s">
        <v>2915</v>
      </c>
      <c r="K1161" t="s">
        <v>1881</v>
      </c>
      <c r="L1161" t="s">
        <v>1860</v>
      </c>
      <c r="M1161" s="1">
        <v>43977</v>
      </c>
      <c r="N1161" t="s">
        <v>1919</v>
      </c>
      <c r="O1161" t="s">
        <v>7722</v>
      </c>
      <c r="P1161" t="s">
        <v>1883</v>
      </c>
      <c r="Q1161" t="s">
        <v>7722</v>
      </c>
      <c r="R1161" t="s">
        <v>1864</v>
      </c>
      <c r="S1161">
        <v>1</v>
      </c>
      <c r="T1161" s="2">
        <v>0.3</v>
      </c>
      <c r="U1161" s="5">
        <v>-88.78</v>
      </c>
      <c r="V1161" s="5">
        <f>ORDENES[[#This Row],[Ventas sin descuento]]-ORDENES[[#This Row],[costos estimados]]</f>
        <v>77.690000000000055</v>
      </c>
      <c r="W1161">
        <v>5</v>
      </c>
      <c r="X1161" s="5">
        <v>388.43</v>
      </c>
      <c r="Y1161" s="5">
        <f>ORDENES[[#This Row],[Ventas Originales (con descuento)]]/(1-ORDENES[[#This Row],[Descuento]])</f>
        <v>554.90000000000009</v>
      </c>
      <c r="Z1161" s="5">
        <f>ORDENES[[#This Row],[Ventas Originales (con descuento)]]/ORDENES[[#This Row],[Cantidad]]/(1-ORDENES[[#This Row],[Descuento]])</f>
        <v>110.98000000000002</v>
      </c>
      <c r="AA1161" s="5">
        <f>ORDENES[[#This Row],[Ventas Originales (con descuento)]]/ORDENES[[#This Row],[Cantidad]]</f>
        <v>77.686000000000007</v>
      </c>
      <c r="AB1161" s="5">
        <f>ORDENES[[#This Row],[Ventas Originales (con descuento)]]-(ORDENES[[#This Row],[Ganancias]])</f>
        <v>477.21000000000004</v>
      </c>
    </row>
    <row r="1162" spans="1:28" x14ac:dyDescent="0.35">
      <c r="A1162" t="s">
        <v>7715</v>
      </c>
      <c r="B1162" t="s">
        <v>129</v>
      </c>
      <c r="C1162" t="s">
        <v>1</v>
      </c>
      <c r="D1162" t="s">
        <v>3609</v>
      </c>
      <c r="E1162" t="s">
        <v>57</v>
      </c>
      <c r="F1162" s="1">
        <v>44541</v>
      </c>
      <c r="G1162" t="s">
        <v>7613</v>
      </c>
      <c r="H1162" t="s">
        <v>3856</v>
      </c>
      <c r="I1162">
        <v>60505</v>
      </c>
      <c r="J1162" t="s">
        <v>1732</v>
      </c>
      <c r="K1162" t="s">
        <v>1881</v>
      </c>
      <c r="L1162" t="s">
        <v>1860</v>
      </c>
      <c r="M1162" s="1">
        <v>44541</v>
      </c>
      <c r="N1162" t="s">
        <v>1919</v>
      </c>
      <c r="O1162" t="s">
        <v>7722</v>
      </c>
      <c r="P1162" t="s">
        <v>1892</v>
      </c>
      <c r="Q1162" t="s">
        <v>7722</v>
      </c>
      <c r="R1162" t="s">
        <v>1873</v>
      </c>
      <c r="S1162">
        <v>1</v>
      </c>
      <c r="T1162" s="2">
        <v>0.6</v>
      </c>
      <c r="U1162" s="5">
        <v>-66.06</v>
      </c>
      <c r="V1162" s="5">
        <f>ORDENES[[#This Row],[Ventas sin descuento]]-ORDENES[[#This Row],[costos estimados]]</f>
        <v>50.519999999999982</v>
      </c>
      <c r="W1162">
        <v>1</v>
      </c>
      <c r="X1162" s="5">
        <v>77.72</v>
      </c>
      <c r="Y1162" s="5">
        <f>ORDENES[[#This Row],[Ventas Originales (con descuento)]]/(1-ORDENES[[#This Row],[Descuento]])</f>
        <v>194.29999999999998</v>
      </c>
      <c r="Z1162" s="5">
        <f>ORDENES[[#This Row],[Ventas Originales (con descuento)]]/ORDENES[[#This Row],[Cantidad]]/(1-ORDENES[[#This Row],[Descuento]])</f>
        <v>194.29999999999998</v>
      </c>
      <c r="AA1162" s="5">
        <f>ORDENES[[#This Row],[Ventas Originales (con descuento)]]/ORDENES[[#This Row],[Cantidad]]</f>
        <v>77.72</v>
      </c>
      <c r="AB1162" s="5">
        <f>ORDENES[[#This Row],[Ventas Originales (con descuento)]]-(ORDENES[[#This Row],[Ganancias]])</f>
        <v>143.78</v>
      </c>
    </row>
    <row r="1163" spans="1:28" x14ac:dyDescent="0.35">
      <c r="A1163" t="s">
        <v>7715</v>
      </c>
      <c r="B1163" t="s">
        <v>227</v>
      </c>
      <c r="C1163" t="s">
        <v>1</v>
      </c>
      <c r="D1163" t="s">
        <v>2594</v>
      </c>
      <c r="E1163" t="s">
        <v>497</v>
      </c>
      <c r="F1163" s="1">
        <v>44499</v>
      </c>
      <c r="G1163" t="s">
        <v>7598</v>
      </c>
      <c r="H1163" t="s">
        <v>3857</v>
      </c>
      <c r="I1163">
        <v>75217</v>
      </c>
      <c r="J1163" t="s">
        <v>1641</v>
      </c>
      <c r="K1163" t="s">
        <v>1881</v>
      </c>
      <c r="L1163" t="s">
        <v>1860</v>
      </c>
      <c r="M1163" s="1">
        <v>44499</v>
      </c>
      <c r="N1163" t="s">
        <v>1919</v>
      </c>
      <c r="O1163" t="s">
        <v>7722</v>
      </c>
      <c r="P1163" t="s">
        <v>1883</v>
      </c>
      <c r="Q1163" t="s">
        <v>7722</v>
      </c>
      <c r="R1163" t="s">
        <v>1873</v>
      </c>
      <c r="S1163">
        <v>1</v>
      </c>
      <c r="T1163" s="2">
        <v>0.6</v>
      </c>
      <c r="U1163" s="5">
        <v>-8.5</v>
      </c>
      <c r="V1163" s="5">
        <f>ORDENES[[#This Row],[Ventas sin descuento]]-ORDENES[[#This Row],[costos estimados]]</f>
        <v>15.785</v>
      </c>
      <c r="W1163">
        <v>2</v>
      </c>
      <c r="X1163" s="5">
        <v>16.190000000000001</v>
      </c>
      <c r="Y1163" s="5">
        <f>ORDENES[[#This Row],[Ventas Originales (con descuento)]]/(1-ORDENES[[#This Row],[Descuento]])</f>
        <v>40.475000000000001</v>
      </c>
      <c r="Z1163" s="5">
        <f>ORDENES[[#This Row],[Ventas Originales (con descuento)]]/ORDENES[[#This Row],[Cantidad]]/(1-ORDENES[[#This Row],[Descuento]])</f>
        <v>20.237500000000001</v>
      </c>
      <c r="AA1163" s="5">
        <f>ORDENES[[#This Row],[Ventas Originales (con descuento)]]/ORDENES[[#This Row],[Cantidad]]</f>
        <v>8.0950000000000006</v>
      </c>
      <c r="AB1163" s="5">
        <f>ORDENES[[#This Row],[Ventas Originales (con descuento)]]-(ORDENES[[#This Row],[Ganancias]])</f>
        <v>24.69</v>
      </c>
    </row>
    <row r="1164" spans="1:28" x14ac:dyDescent="0.35">
      <c r="A1164" t="s">
        <v>7715</v>
      </c>
      <c r="B1164" t="s">
        <v>51</v>
      </c>
      <c r="C1164" t="s">
        <v>1</v>
      </c>
      <c r="D1164" t="s">
        <v>2382</v>
      </c>
      <c r="E1164" t="s">
        <v>11</v>
      </c>
      <c r="F1164" s="1">
        <v>43702</v>
      </c>
      <c r="G1164" t="s">
        <v>7613</v>
      </c>
      <c r="H1164" t="s">
        <v>3860</v>
      </c>
      <c r="I1164">
        <v>77041</v>
      </c>
      <c r="J1164" t="s">
        <v>2887</v>
      </c>
      <c r="K1164" t="s">
        <v>1881</v>
      </c>
      <c r="L1164" t="s">
        <v>1860</v>
      </c>
      <c r="M1164" s="1">
        <v>43702</v>
      </c>
      <c r="N1164" t="s">
        <v>1919</v>
      </c>
      <c r="O1164" t="s">
        <v>7722</v>
      </c>
      <c r="P1164" t="s">
        <v>1883</v>
      </c>
      <c r="Q1164" t="s">
        <v>7722</v>
      </c>
      <c r="R1164" t="s">
        <v>1873</v>
      </c>
      <c r="S1164">
        <v>1</v>
      </c>
      <c r="T1164" s="2">
        <v>0.6</v>
      </c>
      <c r="U1164" s="5">
        <v>-16.59</v>
      </c>
      <c r="V1164" s="5">
        <f>ORDENES[[#This Row],[Ventas sin descuento]]-ORDENES[[#This Row],[costos estimados]]</f>
        <v>13.560000000000002</v>
      </c>
      <c r="W1164">
        <v>2</v>
      </c>
      <c r="X1164" s="5">
        <v>20.100000000000001</v>
      </c>
      <c r="Y1164" s="5">
        <f>ORDENES[[#This Row],[Ventas Originales (con descuento)]]/(1-ORDENES[[#This Row],[Descuento]])</f>
        <v>50.25</v>
      </c>
      <c r="Z1164" s="5">
        <f>ORDENES[[#This Row],[Ventas Originales (con descuento)]]/ORDENES[[#This Row],[Cantidad]]/(1-ORDENES[[#This Row],[Descuento]])</f>
        <v>25.125</v>
      </c>
      <c r="AA1164" s="5">
        <f>ORDENES[[#This Row],[Ventas Originales (con descuento)]]/ORDENES[[#This Row],[Cantidad]]</f>
        <v>10.050000000000001</v>
      </c>
      <c r="AB1164" s="5">
        <f>ORDENES[[#This Row],[Ventas Originales (con descuento)]]-(ORDENES[[#This Row],[Ganancias]])</f>
        <v>36.69</v>
      </c>
    </row>
    <row r="1165" spans="1:28" x14ac:dyDescent="0.35">
      <c r="A1165" t="s">
        <v>7715</v>
      </c>
      <c r="B1165" t="s">
        <v>2942</v>
      </c>
      <c r="C1165" t="s">
        <v>1</v>
      </c>
      <c r="D1165" t="s">
        <v>180</v>
      </c>
      <c r="E1165" t="s">
        <v>48</v>
      </c>
      <c r="F1165" s="1">
        <v>44544</v>
      </c>
      <c r="G1165" t="s">
        <v>7598</v>
      </c>
      <c r="H1165" t="s">
        <v>3861</v>
      </c>
      <c r="I1165">
        <v>60076</v>
      </c>
      <c r="J1165" t="s">
        <v>1402</v>
      </c>
      <c r="K1165" t="s">
        <v>1881</v>
      </c>
      <c r="L1165" t="s">
        <v>1860</v>
      </c>
      <c r="M1165" s="1">
        <v>44544</v>
      </c>
      <c r="N1165" t="s">
        <v>1919</v>
      </c>
      <c r="O1165" t="s">
        <v>7722</v>
      </c>
      <c r="P1165" t="s">
        <v>1892</v>
      </c>
      <c r="Q1165" t="s">
        <v>7722</v>
      </c>
      <c r="R1165" t="s">
        <v>1873</v>
      </c>
      <c r="S1165">
        <v>1</v>
      </c>
      <c r="T1165" s="2">
        <v>0.6</v>
      </c>
      <c r="U1165" s="5">
        <v>-26.76</v>
      </c>
      <c r="V1165" s="5">
        <f>ORDENES[[#This Row],[Ventas sin descuento]]-ORDENES[[#This Row],[costos estimados]]</f>
        <v>57.734999999999985</v>
      </c>
      <c r="W1165">
        <v>3</v>
      </c>
      <c r="X1165" s="5">
        <v>56.33</v>
      </c>
      <c r="Y1165" s="5">
        <f>ORDENES[[#This Row],[Ventas Originales (con descuento)]]/(1-ORDENES[[#This Row],[Descuento]])</f>
        <v>140.82499999999999</v>
      </c>
      <c r="Z1165" s="5">
        <f>ORDENES[[#This Row],[Ventas Originales (con descuento)]]/ORDENES[[#This Row],[Cantidad]]/(1-ORDENES[[#This Row],[Descuento]])</f>
        <v>46.941666666666663</v>
      </c>
      <c r="AA1165" s="5">
        <f>ORDENES[[#This Row],[Ventas Originales (con descuento)]]/ORDENES[[#This Row],[Cantidad]]</f>
        <v>18.776666666666667</v>
      </c>
      <c r="AB1165" s="5">
        <f>ORDENES[[#This Row],[Ventas Originales (con descuento)]]-(ORDENES[[#This Row],[Ganancias]])</f>
        <v>83.09</v>
      </c>
    </row>
    <row r="1166" spans="1:28" x14ac:dyDescent="0.35">
      <c r="A1166" t="s">
        <v>7715</v>
      </c>
      <c r="B1166" t="s">
        <v>51</v>
      </c>
      <c r="C1166" t="s">
        <v>1</v>
      </c>
      <c r="D1166" t="s">
        <v>3288</v>
      </c>
      <c r="E1166" t="s">
        <v>11</v>
      </c>
      <c r="F1166" s="1">
        <v>43800</v>
      </c>
      <c r="G1166" t="s">
        <v>7613</v>
      </c>
      <c r="H1166" t="s">
        <v>3862</v>
      </c>
      <c r="I1166">
        <v>77036</v>
      </c>
      <c r="J1166" t="s">
        <v>2961</v>
      </c>
      <c r="K1166" t="s">
        <v>1881</v>
      </c>
      <c r="L1166" t="s">
        <v>1860</v>
      </c>
      <c r="M1166" s="1">
        <v>43801</v>
      </c>
      <c r="N1166" t="s">
        <v>1919</v>
      </c>
      <c r="O1166" t="s">
        <v>7722</v>
      </c>
      <c r="P1166" t="s">
        <v>1883</v>
      </c>
      <c r="Q1166" t="s">
        <v>7722</v>
      </c>
      <c r="R1166" t="s">
        <v>1873</v>
      </c>
      <c r="S1166">
        <v>2</v>
      </c>
      <c r="T1166" s="2">
        <v>0.6</v>
      </c>
      <c r="U1166" s="5">
        <v>-4.01</v>
      </c>
      <c r="V1166" s="5">
        <f>ORDENES[[#This Row],[Ventas sin descuento]]-ORDENES[[#This Row],[costos estimados]]</f>
        <v>6.0250000000000021</v>
      </c>
      <c r="W1166">
        <v>4</v>
      </c>
      <c r="X1166" s="5">
        <v>6.69</v>
      </c>
      <c r="Y1166" s="5">
        <f>ORDENES[[#This Row],[Ventas Originales (con descuento)]]/(1-ORDENES[[#This Row],[Descuento]])</f>
        <v>16.725000000000001</v>
      </c>
      <c r="Z1166" s="5">
        <f>ORDENES[[#This Row],[Ventas Originales (con descuento)]]/ORDENES[[#This Row],[Cantidad]]/(1-ORDENES[[#This Row],[Descuento]])</f>
        <v>4.1812500000000004</v>
      </c>
      <c r="AA1166" s="5">
        <f>ORDENES[[#This Row],[Ventas Originales (con descuento)]]/ORDENES[[#This Row],[Cantidad]]</f>
        <v>1.6725000000000001</v>
      </c>
      <c r="AB1166" s="5">
        <f>ORDENES[[#This Row],[Ventas Originales (con descuento)]]-(ORDENES[[#This Row],[Ganancias]])</f>
        <v>10.7</v>
      </c>
    </row>
    <row r="1167" spans="1:28" x14ac:dyDescent="0.35">
      <c r="A1167" t="s">
        <v>7715</v>
      </c>
      <c r="B1167" t="s">
        <v>51</v>
      </c>
      <c r="C1167" t="s">
        <v>1</v>
      </c>
      <c r="D1167" t="s">
        <v>2382</v>
      </c>
      <c r="E1167" t="s">
        <v>572</v>
      </c>
      <c r="F1167" s="1">
        <v>43702</v>
      </c>
      <c r="G1167" t="s">
        <v>7613</v>
      </c>
      <c r="H1167" t="s">
        <v>3860</v>
      </c>
      <c r="I1167">
        <v>77041</v>
      </c>
      <c r="J1167" t="s">
        <v>3277</v>
      </c>
      <c r="K1167" t="s">
        <v>1881</v>
      </c>
      <c r="L1167" t="s">
        <v>1860</v>
      </c>
      <c r="M1167" s="1">
        <v>43702</v>
      </c>
      <c r="N1167" t="s">
        <v>1919</v>
      </c>
      <c r="O1167" t="s">
        <v>7722</v>
      </c>
      <c r="P1167" t="s">
        <v>1883</v>
      </c>
      <c r="Q1167" t="s">
        <v>7722</v>
      </c>
      <c r="R1167" t="s">
        <v>1873</v>
      </c>
      <c r="S1167">
        <v>1</v>
      </c>
      <c r="T1167" s="2">
        <v>0.6</v>
      </c>
      <c r="U1167" s="5">
        <v>-3.94</v>
      </c>
      <c r="V1167" s="5">
        <f>ORDENES[[#This Row],[Ventas sin descuento]]-ORDENES[[#This Row],[costos estimados]]</f>
        <v>7.879999999999999</v>
      </c>
      <c r="W1167">
        <v>5</v>
      </c>
      <c r="X1167" s="5">
        <v>7.88</v>
      </c>
      <c r="Y1167" s="5">
        <f>ORDENES[[#This Row],[Ventas Originales (con descuento)]]/(1-ORDENES[[#This Row],[Descuento]])</f>
        <v>19.7</v>
      </c>
      <c r="Z1167" s="5">
        <f>ORDENES[[#This Row],[Ventas Originales (con descuento)]]/ORDENES[[#This Row],[Cantidad]]/(1-ORDENES[[#This Row],[Descuento]])</f>
        <v>3.94</v>
      </c>
      <c r="AA1167" s="5">
        <f>ORDENES[[#This Row],[Ventas Originales (con descuento)]]/ORDENES[[#This Row],[Cantidad]]</f>
        <v>1.5760000000000001</v>
      </c>
      <c r="AB1167" s="5">
        <f>ORDENES[[#This Row],[Ventas Originales (con descuento)]]-(ORDENES[[#This Row],[Ganancias]])</f>
        <v>11.82</v>
      </c>
    </row>
    <row r="1168" spans="1:28" x14ac:dyDescent="0.35">
      <c r="A1168" t="s">
        <v>7715</v>
      </c>
      <c r="B1168" t="s">
        <v>2013</v>
      </c>
      <c r="C1168" t="s">
        <v>1</v>
      </c>
      <c r="D1168" t="s">
        <v>395</v>
      </c>
      <c r="E1168" t="s">
        <v>497</v>
      </c>
      <c r="F1168" s="1">
        <v>43149</v>
      </c>
      <c r="G1168" t="s">
        <v>7613</v>
      </c>
      <c r="H1168" t="s">
        <v>3863</v>
      </c>
      <c r="I1168">
        <v>79424</v>
      </c>
      <c r="J1168" t="s">
        <v>2014</v>
      </c>
      <c r="K1168" t="s">
        <v>1881</v>
      </c>
      <c r="L1168" t="s">
        <v>1860</v>
      </c>
      <c r="M1168" s="1">
        <v>43149</v>
      </c>
      <c r="N1168" t="s">
        <v>1919</v>
      </c>
      <c r="O1168" t="s">
        <v>7722</v>
      </c>
      <c r="P1168" t="s">
        <v>1883</v>
      </c>
      <c r="Q1168" t="s">
        <v>7722</v>
      </c>
      <c r="R1168" t="s">
        <v>1873</v>
      </c>
      <c r="S1168">
        <v>1</v>
      </c>
      <c r="T1168" s="2">
        <v>0.6</v>
      </c>
      <c r="U1168" s="5">
        <v>-11.32</v>
      </c>
      <c r="V1168" s="5">
        <f>ORDENES[[#This Row],[Ventas sin descuento]]-ORDENES[[#This Row],[costos estimados]]</f>
        <v>26.419999999999995</v>
      </c>
      <c r="W1168">
        <v>5</v>
      </c>
      <c r="X1168" s="5">
        <v>25.16</v>
      </c>
      <c r="Y1168" s="5">
        <f>ORDENES[[#This Row],[Ventas Originales (con descuento)]]/(1-ORDENES[[#This Row],[Descuento]])</f>
        <v>62.9</v>
      </c>
      <c r="Z1168" s="5">
        <f>ORDENES[[#This Row],[Ventas Originales (con descuento)]]/ORDENES[[#This Row],[Cantidad]]/(1-ORDENES[[#This Row],[Descuento]])</f>
        <v>12.58</v>
      </c>
      <c r="AA1168" s="5">
        <f>ORDENES[[#This Row],[Ventas Originales (con descuento)]]/ORDENES[[#This Row],[Cantidad]]</f>
        <v>5.032</v>
      </c>
      <c r="AB1168" s="5">
        <f>ORDENES[[#This Row],[Ventas Originales (con descuento)]]-(ORDENES[[#This Row],[Ganancias]])</f>
        <v>36.480000000000004</v>
      </c>
    </row>
    <row r="1169" spans="1:28" x14ac:dyDescent="0.35">
      <c r="A1169" t="s">
        <v>7715</v>
      </c>
      <c r="B1169" t="s">
        <v>2942</v>
      </c>
      <c r="C1169" t="s">
        <v>1</v>
      </c>
      <c r="D1169" t="s">
        <v>180</v>
      </c>
      <c r="E1169" t="s">
        <v>18</v>
      </c>
      <c r="F1169" s="1">
        <v>44544</v>
      </c>
      <c r="G1169" t="s">
        <v>7598</v>
      </c>
      <c r="H1169" t="s">
        <v>3861</v>
      </c>
      <c r="I1169">
        <v>60076</v>
      </c>
      <c r="J1169" t="s">
        <v>2001</v>
      </c>
      <c r="K1169" t="s">
        <v>1881</v>
      </c>
      <c r="L1169" t="s">
        <v>1860</v>
      </c>
      <c r="M1169" s="1">
        <v>44544</v>
      </c>
      <c r="N1169" t="s">
        <v>1919</v>
      </c>
      <c r="O1169" t="s">
        <v>7722</v>
      </c>
      <c r="P1169" t="s">
        <v>1892</v>
      </c>
      <c r="Q1169" t="s">
        <v>7722</v>
      </c>
      <c r="R1169" t="s">
        <v>1873</v>
      </c>
      <c r="S1169">
        <v>1</v>
      </c>
      <c r="T1169" s="2">
        <v>0.6</v>
      </c>
      <c r="U1169" s="5">
        <v>-292.99</v>
      </c>
      <c r="V1169" s="5">
        <f>ORDENES[[#This Row],[Ventas sin descuento]]-ORDENES[[#This Row],[costos estimados]]</f>
        <v>106.53499999999997</v>
      </c>
      <c r="W1169">
        <v>6</v>
      </c>
      <c r="X1169" s="5">
        <v>266.35000000000002</v>
      </c>
      <c r="Y1169" s="5">
        <f>ORDENES[[#This Row],[Ventas Originales (con descuento)]]/(1-ORDENES[[#This Row],[Descuento]])</f>
        <v>665.875</v>
      </c>
      <c r="Z1169" s="5">
        <f>ORDENES[[#This Row],[Ventas Originales (con descuento)]]/ORDENES[[#This Row],[Cantidad]]/(1-ORDENES[[#This Row],[Descuento]])</f>
        <v>110.97916666666667</v>
      </c>
      <c r="AA1169" s="5">
        <f>ORDENES[[#This Row],[Ventas Originales (con descuento)]]/ORDENES[[#This Row],[Cantidad]]</f>
        <v>44.391666666666673</v>
      </c>
      <c r="AB1169" s="5">
        <f>ORDENES[[#This Row],[Ventas Originales (con descuento)]]-(ORDENES[[#This Row],[Ganancias]])</f>
        <v>559.34</v>
      </c>
    </row>
    <row r="1170" spans="1:28" x14ac:dyDescent="0.35">
      <c r="A1170" t="s">
        <v>7715</v>
      </c>
      <c r="B1170" t="s">
        <v>227</v>
      </c>
      <c r="C1170" t="s">
        <v>1</v>
      </c>
      <c r="D1170" t="s">
        <v>2</v>
      </c>
      <c r="E1170" t="s">
        <v>79</v>
      </c>
      <c r="F1170" s="1">
        <v>43753</v>
      </c>
      <c r="G1170" t="s">
        <v>7598</v>
      </c>
      <c r="H1170" t="s">
        <v>3864</v>
      </c>
      <c r="I1170">
        <v>75217</v>
      </c>
      <c r="J1170" t="s">
        <v>2689</v>
      </c>
      <c r="K1170" t="s">
        <v>1881</v>
      </c>
      <c r="L1170" t="s">
        <v>1860</v>
      </c>
      <c r="M1170" s="1">
        <v>43753</v>
      </c>
      <c r="N1170" t="s">
        <v>1919</v>
      </c>
      <c r="O1170" t="s">
        <v>7722</v>
      </c>
      <c r="P1170" t="s">
        <v>1883</v>
      </c>
      <c r="Q1170" t="s">
        <v>7722</v>
      </c>
      <c r="R1170" t="s">
        <v>1873</v>
      </c>
      <c r="S1170">
        <v>1</v>
      </c>
      <c r="T1170" s="2">
        <v>0.6</v>
      </c>
      <c r="U1170" s="5">
        <v>-95.25</v>
      </c>
      <c r="V1170" s="5">
        <f>ORDENES[[#This Row],[Ventas sin descuento]]-ORDENES[[#This Row],[costos estimados]]</f>
        <v>101.82</v>
      </c>
      <c r="W1170">
        <v>6</v>
      </c>
      <c r="X1170" s="5">
        <v>131.38</v>
      </c>
      <c r="Y1170" s="5">
        <f>ORDENES[[#This Row],[Ventas Originales (con descuento)]]/(1-ORDENES[[#This Row],[Descuento]])</f>
        <v>328.45</v>
      </c>
      <c r="Z1170" s="5">
        <f>ORDENES[[#This Row],[Ventas Originales (con descuento)]]/ORDENES[[#This Row],[Cantidad]]/(1-ORDENES[[#This Row],[Descuento]])</f>
        <v>54.74166666666666</v>
      </c>
      <c r="AA1170" s="5">
        <f>ORDENES[[#This Row],[Ventas Originales (con descuento)]]/ORDENES[[#This Row],[Cantidad]]</f>
        <v>21.896666666666665</v>
      </c>
      <c r="AB1170" s="5">
        <f>ORDENES[[#This Row],[Ventas Originales (con descuento)]]-(ORDENES[[#This Row],[Ganancias]])</f>
        <v>226.63</v>
      </c>
    </row>
    <row r="1171" spans="1:28" x14ac:dyDescent="0.35">
      <c r="A1171" t="s">
        <v>7715</v>
      </c>
      <c r="B1171" t="s">
        <v>90</v>
      </c>
      <c r="C1171" t="s">
        <v>1</v>
      </c>
      <c r="D1171" t="s">
        <v>2414</v>
      </c>
      <c r="E1171" t="s">
        <v>11</v>
      </c>
      <c r="F1171" s="1">
        <v>43782</v>
      </c>
      <c r="G1171" t="s">
        <v>7613</v>
      </c>
      <c r="H1171" t="s">
        <v>3865</v>
      </c>
      <c r="I1171">
        <v>60610</v>
      </c>
      <c r="J1171" t="s">
        <v>1963</v>
      </c>
      <c r="K1171" t="s">
        <v>1881</v>
      </c>
      <c r="L1171" t="s">
        <v>1860</v>
      </c>
      <c r="M1171" s="1">
        <v>43782</v>
      </c>
      <c r="N1171" t="s">
        <v>1919</v>
      </c>
      <c r="O1171" t="s">
        <v>7722</v>
      </c>
      <c r="P1171" t="s">
        <v>1892</v>
      </c>
      <c r="Q1171" t="s">
        <v>7722</v>
      </c>
      <c r="R1171" t="s">
        <v>1873</v>
      </c>
      <c r="S1171">
        <v>1</v>
      </c>
      <c r="T1171" s="2">
        <v>0.6</v>
      </c>
      <c r="U1171" s="5">
        <v>-7.44</v>
      </c>
      <c r="V1171" s="5">
        <f>ORDENES[[#This Row],[Ventas sin descuento]]-ORDENES[[#This Row],[costos estimados]]</f>
        <v>18.809999999999999</v>
      </c>
      <c r="W1171">
        <v>9</v>
      </c>
      <c r="X1171" s="5">
        <v>17.5</v>
      </c>
      <c r="Y1171" s="5">
        <f>ORDENES[[#This Row],[Ventas Originales (con descuento)]]/(1-ORDENES[[#This Row],[Descuento]])</f>
        <v>43.75</v>
      </c>
      <c r="Z1171" s="5">
        <f>ORDENES[[#This Row],[Ventas Originales (con descuento)]]/ORDENES[[#This Row],[Cantidad]]/(1-ORDENES[[#This Row],[Descuento]])</f>
        <v>4.8611111111111107</v>
      </c>
      <c r="AA1171" s="5">
        <f>ORDENES[[#This Row],[Ventas Originales (con descuento)]]/ORDENES[[#This Row],[Cantidad]]</f>
        <v>1.9444444444444444</v>
      </c>
      <c r="AB1171" s="5">
        <f>ORDENES[[#This Row],[Ventas Originales (con descuento)]]-(ORDENES[[#This Row],[Ganancias]])</f>
        <v>24.94</v>
      </c>
    </row>
    <row r="1172" spans="1:28" x14ac:dyDescent="0.35">
      <c r="A1172" t="s">
        <v>7715</v>
      </c>
      <c r="B1172" t="s">
        <v>2265</v>
      </c>
      <c r="C1172" t="s">
        <v>1</v>
      </c>
      <c r="D1172" t="s">
        <v>20</v>
      </c>
      <c r="E1172" t="s">
        <v>497</v>
      </c>
      <c r="F1172" s="1">
        <v>43224</v>
      </c>
      <c r="G1172" t="s">
        <v>7613</v>
      </c>
      <c r="H1172" t="s">
        <v>3866</v>
      </c>
      <c r="I1172">
        <v>6457</v>
      </c>
      <c r="J1172" t="s">
        <v>2103</v>
      </c>
      <c r="K1172" t="s">
        <v>1887</v>
      </c>
      <c r="L1172" t="s">
        <v>1860</v>
      </c>
      <c r="M1172" s="1">
        <v>43224</v>
      </c>
      <c r="N1172" t="s">
        <v>1919</v>
      </c>
      <c r="O1172" t="s">
        <v>7722</v>
      </c>
      <c r="P1172" t="s">
        <v>1914</v>
      </c>
      <c r="Q1172" t="s">
        <v>7722</v>
      </c>
      <c r="R1172" t="s">
        <v>1873</v>
      </c>
      <c r="S1172">
        <v>1</v>
      </c>
      <c r="T1172" s="2">
        <v>0</v>
      </c>
      <c r="U1172" s="5">
        <v>9.89</v>
      </c>
      <c r="V1172" s="5">
        <f>ORDENES[[#This Row],[Ventas sin descuento]]-ORDENES[[#This Row],[costos estimados]]</f>
        <v>9.89</v>
      </c>
      <c r="W1172">
        <v>2</v>
      </c>
      <c r="X1172" s="5">
        <v>27.46</v>
      </c>
      <c r="Y1172" s="5">
        <f>ORDENES[[#This Row],[Ventas Originales (con descuento)]]/(1-ORDENES[[#This Row],[Descuento]])</f>
        <v>27.46</v>
      </c>
      <c r="Z1172" s="5">
        <f>ORDENES[[#This Row],[Ventas Originales (con descuento)]]/ORDENES[[#This Row],[Cantidad]]/(1-ORDENES[[#This Row],[Descuento]])</f>
        <v>13.73</v>
      </c>
      <c r="AA1172" s="5">
        <f>ORDENES[[#This Row],[Ventas Originales (con descuento)]]/ORDENES[[#This Row],[Cantidad]]</f>
        <v>13.73</v>
      </c>
      <c r="AB1172" s="5">
        <f>ORDENES[[#This Row],[Ventas Originales (con descuento)]]-(ORDENES[[#This Row],[Ganancias]])</f>
        <v>17.57</v>
      </c>
    </row>
    <row r="1173" spans="1:28" x14ac:dyDescent="0.35">
      <c r="A1173" t="s">
        <v>7715</v>
      </c>
      <c r="B1173" t="s">
        <v>80</v>
      </c>
      <c r="C1173" t="s">
        <v>1</v>
      </c>
      <c r="D1173" t="s">
        <v>2522</v>
      </c>
      <c r="E1173" t="s">
        <v>11</v>
      </c>
      <c r="F1173" s="1">
        <v>44341</v>
      </c>
      <c r="G1173" t="s">
        <v>7598</v>
      </c>
      <c r="H1173" t="s">
        <v>3867</v>
      </c>
      <c r="I1173">
        <v>10009</v>
      </c>
      <c r="J1173" t="s">
        <v>1660</v>
      </c>
      <c r="K1173" t="s">
        <v>1887</v>
      </c>
      <c r="L1173" t="s">
        <v>1860</v>
      </c>
      <c r="M1173" s="1">
        <v>44341</v>
      </c>
      <c r="N1173" t="s">
        <v>1919</v>
      </c>
      <c r="O1173" t="s">
        <v>7722</v>
      </c>
      <c r="P1173" t="s">
        <v>1897</v>
      </c>
      <c r="Q1173" t="s">
        <v>7722</v>
      </c>
      <c r="R1173" t="s">
        <v>1873</v>
      </c>
      <c r="S1173">
        <v>1</v>
      </c>
      <c r="T1173" s="2">
        <v>0</v>
      </c>
      <c r="U1173" s="5">
        <v>6.03</v>
      </c>
      <c r="V1173" s="5">
        <f>ORDENES[[#This Row],[Ventas sin descuento]]-ORDENES[[#This Row],[costos estimados]]</f>
        <v>6.0300000000000011</v>
      </c>
      <c r="W1173">
        <v>3</v>
      </c>
      <c r="X1173" s="5">
        <v>18.84</v>
      </c>
      <c r="Y1173" s="5">
        <f>ORDENES[[#This Row],[Ventas Originales (con descuento)]]/(1-ORDENES[[#This Row],[Descuento]])</f>
        <v>18.84</v>
      </c>
      <c r="Z1173" s="5">
        <f>ORDENES[[#This Row],[Ventas Originales (con descuento)]]/ORDENES[[#This Row],[Cantidad]]/(1-ORDENES[[#This Row],[Descuento]])</f>
        <v>6.28</v>
      </c>
      <c r="AA1173" s="5">
        <f>ORDENES[[#This Row],[Ventas Originales (con descuento)]]/ORDENES[[#This Row],[Cantidad]]</f>
        <v>6.28</v>
      </c>
      <c r="AB1173" s="5">
        <f>ORDENES[[#This Row],[Ventas Originales (con descuento)]]-(ORDENES[[#This Row],[Ganancias]])</f>
        <v>12.809999999999999</v>
      </c>
    </row>
    <row r="1174" spans="1:28" x14ac:dyDescent="0.35">
      <c r="A1174" t="s">
        <v>7715</v>
      </c>
      <c r="B1174" t="s">
        <v>80</v>
      </c>
      <c r="C1174" t="s">
        <v>1</v>
      </c>
      <c r="D1174" t="s">
        <v>3191</v>
      </c>
      <c r="E1174" t="s">
        <v>616</v>
      </c>
      <c r="F1174" s="1">
        <v>43986</v>
      </c>
      <c r="G1174" t="s">
        <v>7613</v>
      </c>
      <c r="H1174" t="s">
        <v>3868</v>
      </c>
      <c r="I1174">
        <v>10035</v>
      </c>
      <c r="J1174" t="s">
        <v>1783</v>
      </c>
      <c r="K1174" t="s">
        <v>1887</v>
      </c>
      <c r="L1174" t="s">
        <v>1860</v>
      </c>
      <c r="M1174" s="1">
        <v>43986</v>
      </c>
      <c r="N1174" t="s">
        <v>1919</v>
      </c>
      <c r="O1174" t="s">
        <v>7722</v>
      </c>
      <c r="P1174" t="s">
        <v>1897</v>
      </c>
      <c r="Q1174" t="s">
        <v>7722</v>
      </c>
      <c r="R1174" t="s">
        <v>1873</v>
      </c>
      <c r="S1174">
        <v>1</v>
      </c>
      <c r="T1174" s="2">
        <v>0</v>
      </c>
      <c r="U1174" s="5">
        <v>20.78</v>
      </c>
      <c r="V1174" s="5">
        <f>ORDENES[[#This Row],[Ventas sin descuento]]-ORDENES[[#This Row],[costos estimados]]</f>
        <v>20.78</v>
      </c>
      <c r="W1174">
        <v>4</v>
      </c>
      <c r="X1174" s="5">
        <v>61.12</v>
      </c>
      <c r="Y1174" s="5">
        <f>ORDENES[[#This Row],[Ventas Originales (con descuento)]]/(1-ORDENES[[#This Row],[Descuento]])</f>
        <v>61.12</v>
      </c>
      <c r="Z1174" s="5">
        <f>ORDENES[[#This Row],[Ventas Originales (con descuento)]]/ORDENES[[#This Row],[Cantidad]]/(1-ORDENES[[#This Row],[Descuento]])</f>
        <v>15.28</v>
      </c>
      <c r="AA1174" s="5">
        <f>ORDENES[[#This Row],[Ventas Originales (con descuento)]]/ORDENES[[#This Row],[Cantidad]]</f>
        <v>15.28</v>
      </c>
      <c r="AB1174" s="5">
        <f>ORDENES[[#This Row],[Ventas Originales (con descuento)]]-(ORDENES[[#This Row],[Ganancias]])</f>
        <v>40.339999999999996</v>
      </c>
    </row>
    <row r="1175" spans="1:28" x14ac:dyDescent="0.35">
      <c r="A1175" t="s">
        <v>7715</v>
      </c>
      <c r="B1175" t="s">
        <v>110</v>
      </c>
      <c r="C1175" t="s">
        <v>1</v>
      </c>
      <c r="D1175" t="s">
        <v>128</v>
      </c>
      <c r="E1175" t="s">
        <v>57</v>
      </c>
      <c r="F1175" s="1">
        <v>43907</v>
      </c>
      <c r="G1175" t="s">
        <v>7613</v>
      </c>
      <c r="H1175" t="s">
        <v>3869</v>
      </c>
      <c r="I1175">
        <v>21044</v>
      </c>
      <c r="J1175" t="s">
        <v>1732</v>
      </c>
      <c r="K1175" t="s">
        <v>1887</v>
      </c>
      <c r="L1175" t="s">
        <v>1860</v>
      </c>
      <c r="M1175" s="1">
        <v>43907</v>
      </c>
      <c r="N1175" t="s">
        <v>1919</v>
      </c>
      <c r="O1175" t="s">
        <v>7722</v>
      </c>
      <c r="P1175" t="s">
        <v>1926</v>
      </c>
      <c r="Q1175" t="s">
        <v>7722</v>
      </c>
      <c r="R1175" t="s">
        <v>1873</v>
      </c>
      <c r="S1175">
        <v>1</v>
      </c>
      <c r="T1175" s="2">
        <v>0</v>
      </c>
      <c r="U1175" s="5">
        <v>252.59</v>
      </c>
      <c r="V1175" s="5">
        <f>ORDENES[[#This Row],[Ventas sin descuento]]-ORDENES[[#This Row],[costos estimados]]</f>
        <v>252.59000000000003</v>
      </c>
      <c r="W1175">
        <v>5</v>
      </c>
      <c r="X1175" s="5">
        <v>971.5</v>
      </c>
      <c r="Y1175" s="5">
        <f>ORDENES[[#This Row],[Ventas Originales (con descuento)]]/(1-ORDENES[[#This Row],[Descuento]])</f>
        <v>971.5</v>
      </c>
      <c r="Z1175" s="5">
        <f>ORDENES[[#This Row],[Ventas Originales (con descuento)]]/ORDENES[[#This Row],[Cantidad]]/(1-ORDENES[[#This Row],[Descuento]])</f>
        <v>194.3</v>
      </c>
      <c r="AA1175" s="5">
        <f>ORDENES[[#This Row],[Ventas Originales (con descuento)]]/ORDENES[[#This Row],[Cantidad]]</f>
        <v>194.3</v>
      </c>
      <c r="AB1175" s="5">
        <f>ORDENES[[#This Row],[Ventas Originales (con descuento)]]-(ORDENES[[#This Row],[Ganancias]])</f>
        <v>718.91</v>
      </c>
    </row>
    <row r="1176" spans="1:28" x14ac:dyDescent="0.35">
      <c r="A1176" t="s">
        <v>7715</v>
      </c>
      <c r="B1176" t="s">
        <v>2273</v>
      </c>
      <c r="C1176" t="s">
        <v>1</v>
      </c>
      <c r="D1176" t="s">
        <v>478</v>
      </c>
      <c r="E1176" t="s">
        <v>4</v>
      </c>
      <c r="F1176" s="1">
        <v>43733</v>
      </c>
      <c r="G1176" t="s">
        <v>7613</v>
      </c>
      <c r="H1176" t="s">
        <v>3870</v>
      </c>
      <c r="I1176">
        <v>11520</v>
      </c>
      <c r="J1176" t="s">
        <v>3316</v>
      </c>
      <c r="K1176" t="s">
        <v>1887</v>
      </c>
      <c r="L1176" t="s">
        <v>1860</v>
      </c>
      <c r="M1176" s="1">
        <v>43733</v>
      </c>
      <c r="N1176" t="s">
        <v>1919</v>
      </c>
      <c r="O1176" t="s">
        <v>7722</v>
      </c>
      <c r="P1176" t="s">
        <v>1897</v>
      </c>
      <c r="Q1176" t="s">
        <v>7722</v>
      </c>
      <c r="R1176" t="s">
        <v>1864</v>
      </c>
      <c r="S1176">
        <v>1</v>
      </c>
      <c r="T1176" s="2">
        <v>0.1</v>
      </c>
      <c r="U1176" s="5">
        <v>6.84</v>
      </c>
      <c r="V1176" s="5">
        <f>ORDENES[[#This Row],[Ventas sin descuento]]-ORDENES[[#This Row],[costos estimados]]</f>
        <v>18.237777777777779</v>
      </c>
      <c r="W1176">
        <v>1</v>
      </c>
      <c r="X1176" s="5">
        <v>102.58</v>
      </c>
      <c r="Y1176" s="5">
        <f>ORDENES[[#This Row],[Ventas Originales (con descuento)]]/(1-ORDENES[[#This Row],[Descuento]])</f>
        <v>113.97777777777777</v>
      </c>
      <c r="Z1176" s="5">
        <f>ORDENES[[#This Row],[Ventas Originales (con descuento)]]/ORDENES[[#This Row],[Cantidad]]/(1-ORDENES[[#This Row],[Descuento]])</f>
        <v>113.97777777777777</v>
      </c>
      <c r="AA1176" s="5">
        <f>ORDENES[[#This Row],[Ventas Originales (con descuento)]]/ORDENES[[#This Row],[Cantidad]]</f>
        <v>102.58</v>
      </c>
      <c r="AB1176" s="5">
        <f>ORDENES[[#This Row],[Ventas Originales (con descuento)]]-(ORDENES[[#This Row],[Ganancias]])</f>
        <v>95.74</v>
      </c>
    </row>
    <row r="1177" spans="1:28" x14ac:dyDescent="0.35">
      <c r="A1177" t="s">
        <v>7715</v>
      </c>
      <c r="B1177" t="s">
        <v>80</v>
      </c>
      <c r="C1177" t="s">
        <v>1</v>
      </c>
      <c r="D1177" t="s">
        <v>366</v>
      </c>
      <c r="E1177" t="s">
        <v>41</v>
      </c>
      <c r="F1177" s="1">
        <v>43529</v>
      </c>
      <c r="G1177" t="s">
        <v>7598</v>
      </c>
      <c r="H1177" t="s">
        <v>3871</v>
      </c>
      <c r="I1177">
        <v>10011</v>
      </c>
      <c r="J1177" t="s">
        <v>1223</v>
      </c>
      <c r="K1177" t="s">
        <v>1887</v>
      </c>
      <c r="L1177" t="s">
        <v>1860</v>
      </c>
      <c r="M1177" s="1">
        <v>43529</v>
      </c>
      <c r="N1177" t="s">
        <v>1919</v>
      </c>
      <c r="O1177" t="s">
        <v>7722</v>
      </c>
      <c r="P1177" t="s">
        <v>1897</v>
      </c>
      <c r="Q1177" t="s">
        <v>7722</v>
      </c>
      <c r="R1177" t="s">
        <v>1864</v>
      </c>
      <c r="S1177">
        <v>1</v>
      </c>
      <c r="T1177" s="2">
        <v>0.1</v>
      </c>
      <c r="U1177" s="5">
        <v>63.93</v>
      </c>
      <c r="V1177" s="5">
        <f>ORDENES[[#This Row],[Ventas sin descuento]]-ORDENES[[#This Row],[costos estimados]]</f>
        <v>106.55333333333334</v>
      </c>
      <c r="W1177">
        <v>7</v>
      </c>
      <c r="X1177" s="5">
        <v>383.61</v>
      </c>
      <c r="Y1177" s="5">
        <f>ORDENES[[#This Row],[Ventas Originales (con descuento)]]/(1-ORDENES[[#This Row],[Descuento]])</f>
        <v>426.23333333333335</v>
      </c>
      <c r="Z1177" s="5">
        <f>ORDENES[[#This Row],[Ventas Originales (con descuento)]]/ORDENES[[#This Row],[Cantidad]]/(1-ORDENES[[#This Row],[Descuento]])</f>
        <v>60.890476190476193</v>
      </c>
      <c r="AA1177" s="5">
        <f>ORDENES[[#This Row],[Ventas Originales (con descuento)]]/ORDENES[[#This Row],[Cantidad]]</f>
        <v>54.801428571428573</v>
      </c>
      <c r="AB1177" s="5">
        <f>ORDENES[[#This Row],[Ventas Originales (con descuento)]]-(ORDENES[[#This Row],[Ganancias]])</f>
        <v>319.68</v>
      </c>
    </row>
    <row r="1178" spans="1:28" x14ac:dyDescent="0.35">
      <c r="A1178" t="s">
        <v>7715</v>
      </c>
      <c r="B1178" t="s">
        <v>80</v>
      </c>
      <c r="C1178" t="s">
        <v>1</v>
      </c>
      <c r="D1178" t="s">
        <v>3191</v>
      </c>
      <c r="E1178" t="s">
        <v>327</v>
      </c>
      <c r="F1178" s="1">
        <v>43986</v>
      </c>
      <c r="G1178" t="s">
        <v>7613</v>
      </c>
      <c r="H1178" t="s">
        <v>3868</v>
      </c>
      <c r="I1178">
        <v>10035</v>
      </c>
      <c r="J1178" t="s">
        <v>2331</v>
      </c>
      <c r="K1178" t="s">
        <v>1887</v>
      </c>
      <c r="L1178" t="s">
        <v>1860</v>
      </c>
      <c r="M1178" s="1">
        <v>43986</v>
      </c>
      <c r="N1178" t="s">
        <v>1919</v>
      </c>
      <c r="O1178" t="s">
        <v>7722</v>
      </c>
      <c r="P1178" t="s">
        <v>1897</v>
      </c>
      <c r="Q1178" t="s">
        <v>7722</v>
      </c>
      <c r="R1178" t="s">
        <v>1863</v>
      </c>
      <c r="S1178">
        <v>1</v>
      </c>
      <c r="T1178" s="2">
        <v>0.2</v>
      </c>
      <c r="U1178" s="5">
        <v>5.13</v>
      </c>
      <c r="V1178" s="5">
        <f>ORDENES[[#This Row],[Ventas sin descuento]]-ORDENES[[#This Row],[costos estimados]]</f>
        <v>39.324999999999989</v>
      </c>
      <c r="W1178">
        <v>1</v>
      </c>
      <c r="X1178" s="5">
        <v>136.78</v>
      </c>
      <c r="Y1178" s="5">
        <f>ORDENES[[#This Row],[Ventas Originales (con descuento)]]/(1-ORDENES[[#This Row],[Descuento]])</f>
        <v>170.97499999999999</v>
      </c>
      <c r="Z1178" s="5">
        <f>ORDENES[[#This Row],[Ventas Originales (con descuento)]]/ORDENES[[#This Row],[Cantidad]]/(1-ORDENES[[#This Row],[Descuento]])</f>
        <v>170.97499999999999</v>
      </c>
      <c r="AA1178" s="5">
        <f>ORDENES[[#This Row],[Ventas Originales (con descuento)]]/ORDENES[[#This Row],[Cantidad]]</f>
        <v>136.78</v>
      </c>
      <c r="AB1178" s="5">
        <f>ORDENES[[#This Row],[Ventas Originales (con descuento)]]-(ORDENES[[#This Row],[Ganancias]])</f>
        <v>131.65</v>
      </c>
    </row>
    <row r="1179" spans="1:28" x14ac:dyDescent="0.35">
      <c r="A1179" t="s">
        <v>7715</v>
      </c>
      <c r="B1179" t="s">
        <v>277</v>
      </c>
      <c r="C1179" t="s">
        <v>1</v>
      </c>
      <c r="D1179" t="s">
        <v>261</v>
      </c>
      <c r="E1179" t="s">
        <v>56</v>
      </c>
      <c r="F1179" s="1">
        <v>43965</v>
      </c>
      <c r="G1179" t="s">
        <v>7613</v>
      </c>
      <c r="H1179" t="s">
        <v>3872</v>
      </c>
      <c r="I1179">
        <v>45231</v>
      </c>
      <c r="J1179" t="s">
        <v>3157</v>
      </c>
      <c r="K1179" t="s">
        <v>1887</v>
      </c>
      <c r="L1179" t="s">
        <v>1860</v>
      </c>
      <c r="M1179" s="1">
        <v>43965</v>
      </c>
      <c r="N1179" t="s">
        <v>1919</v>
      </c>
      <c r="O1179" t="s">
        <v>7722</v>
      </c>
      <c r="P1179" t="s">
        <v>1907</v>
      </c>
      <c r="Q1179" t="s">
        <v>7722</v>
      </c>
      <c r="R1179" t="s">
        <v>1873</v>
      </c>
      <c r="S1179">
        <v>1</v>
      </c>
      <c r="T1179" s="2">
        <v>0.2</v>
      </c>
      <c r="U1179" s="5">
        <v>29.77</v>
      </c>
      <c r="V1179" s="5">
        <f>ORDENES[[#This Row],[Ventas sin descuento]]-ORDENES[[#This Row],[costos estimados]]</f>
        <v>49.614999999999995</v>
      </c>
      <c r="W1179">
        <v>1</v>
      </c>
      <c r="X1179" s="5">
        <v>79.38</v>
      </c>
      <c r="Y1179" s="5">
        <f>ORDENES[[#This Row],[Ventas Originales (con descuento)]]/(1-ORDENES[[#This Row],[Descuento]])</f>
        <v>99.224999999999994</v>
      </c>
      <c r="Z1179" s="5">
        <f>ORDENES[[#This Row],[Ventas Originales (con descuento)]]/ORDENES[[#This Row],[Cantidad]]/(1-ORDENES[[#This Row],[Descuento]])</f>
        <v>99.224999999999994</v>
      </c>
      <c r="AA1179" s="5">
        <f>ORDENES[[#This Row],[Ventas Originales (con descuento)]]/ORDENES[[#This Row],[Cantidad]]</f>
        <v>79.38</v>
      </c>
      <c r="AB1179" s="5">
        <f>ORDENES[[#This Row],[Ventas Originales (con descuento)]]-(ORDENES[[#This Row],[Ganancias]])</f>
        <v>49.61</v>
      </c>
    </row>
    <row r="1180" spans="1:28" x14ac:dyDescent="0.35">
      <c r="A1180" t="s">
        <v>7715</v>
      </c>
      <c r="B1180" t="s">
        <v>140</v>
      </c>
      <c r="C1180" t="s">
        <v>1</v>
      </c>
      <c r="D1180" t="s">
        <v>2914</v>
      </c>
      <c r="E1180" t="s">
        <v>572</v>
      </c>
      <c r="F1180" s="1">
        <v>44271</v>
      </c>
      <c r="G1180" t="s">
        <v>7613</v>
      </c>
      <c r="H1180" t="s">
        <v>3873</v>
      </c>
      <c r="I1180">
        <v>43229</v>
      </c>
      <c r="J1180" t="s">
        <v>3336</v>
      </c>
      <c r="K1180" t="s">
        <v>1887</v>
      </c>
      <c r="L1180" t="s">
        <v>1860</v>
      </c>
      <c r="M1180" s="1">
        <v>44271</v>
      </c>
      <c r="N1180" t="s">
        <v>1919</v>
      </c>
      <c r="O1180" t="s">
        <v>7722</v>
      </c>
      <c r="P1180" t="s">
        <v>1907</v>
      </c>
      <c r="Q1180" t="s">
        <v>7722</v>
      </c>
      <c r="R1180" t="s">
        <v>1873</v>
      </c>
      <c r="S1180">
        <v>1</v>
      </c>
      <c r="T1180" s="2">
        <v>0.2</v>
      </c>
      <c r="U1180" s="5">
        <v>7.69</v>
      </c>
      <c r="V1180" s="5">
        <f>ORDENES[[#This Row],[Ventas sin descuento]]-ORDENES[[#This Row],[costos estimados]]</f>
        <v>20.504999999999988</v>
      </c>
      <c r="W1180">
        <v>6</v>
      </c>
      <c r="X1180" s="5">
        <v>51.26</v>
      </c>
      <c r="Y1180" s="5">
        <f>ORDENES[[#This Row],[Ventas Originales (con descuento)]]/(1-ORDENES[[#This Row],[Descuento]])</f>
        <v>64.074999999999989</v>
      </c>
      <c r="Z1180" s="5">
        <f>ORDENES[[#This Row],[Ventas Originales (con descuento)]]/ORDENES[[#This Row],[Cantidad]]/(1-ORDENES[[#This Row],[Descuento]])</f>
        <v>10.679166666666665</v>
      </c>
      <c r="AA1180" s="5">
        <f>ORDENES[[#This Row],[Ventas Originales (con descuento)]]/ORDENES[[#This Row],[Cantidad]]</f>
        <v>8.543333333333333</v>
      </c>
      <c r="AB1180" s="5">
        <f>ORDENES[[#This Row],[Ventas Originales (con descuento)]]-(ORDENES[[#This Row],[Ganancias]])</f>
        <v>43.57</v>
      </c>
    </row>
    <row r="1181" spans="1:28" x14ac:dyDescent="0.35">
      <c r="A1181" t="s">
        <v>7715</v>
      </c>
      <c r="B1181" t="s">
        <v>2978</v>
      </c>
      <c r="C1181" t="s">
        <v>1</v>
      </c>
      <c r="D1181" t="s">
        <v>2624</v>
      </c>
      <c r="E1181" t="s">
        <v>41</v>
      </c>
      <c r="F1181" s="1">
        <v>43805</v>
      </c>
      <c r="G1181" t="s">
        <v>7598</v>
      </c>
      <c r="H1181" t="s">
        <v>3874</v>
      </c>
      <c r="I1181">
        <v>43302</v>
      </c>
      <c r="J1181" t="s">
        <v>7629</v>
      </c>
      <c r="K1181" t="s">
        <v>1887</v>
      </c>
      <c r="L1181" t="s">
        <v>1860</v>
      </c>
      <c r="M1181" s="1">
        <v>43805</v>
      </c>
      <c r="N1181" t="s">
        <v>1919</v>
      </c>
      <c r="O1181" t="s">
        <v>7722</v>
      </c>
      <c r="P1181" t="s">
        <v>1907</v>
      </c>
      <c r="Q1181" t="s">
        <v>7722</v>
      </c>
      <c r="R1181" t="s">
        <v>1864</v>
      </c>
      <c r="S1181">
        <v>1</v>
      </c>
      <c r="T1181" s="2">
        <v>0.3</v>
      </c>
      <c r="U1181" s="5">
        <v>-24.24</v>
      </c>
      <c r="V1181" s="5">
        <f>ORDENES[[#This Row],[Ventas sin descuento]]-ORDENES[[#This Row],[costos estimados]]</f>
        <v>6.055714285714302</v>
      </c>
      <c r="W1181">
        <v>1</v>
      </c>
      <c r="X1181" s="5">
        <v>70.69</v>
      </c>
      <c r="Y1181" s="5">
        <f>ORDENES[[#This Row],[Ventas Originales (con descuento)]]/(1-ORDENES[[#This Row],[Descuento]])</f>
        <v>100.98571428571429</v>
      </c>
      <c r="Z1181" s="5">
        <f>ORDENES[[#This Row],[Ventas Originales (con descuento)]]/ORDENES[[#This Row],[Cantidad]]/(1-ORDENES[[#This Row],[Descuento]])</f>
        <v>100.98571428571429</v>
      </c>
      <c r="AA1181" s="5">
        <f>ORDENES[[#This Row],[Ventas Originales (con descuento)]]/ORDENES[[#This Row],[Cantidad]]</f>
        <v>70.69</v>
      </c>
      <c r="AB1181" s="5">
        <f>ORDENES[[#This Row],[Ventas Originales (con descuento)]]-(ORDENES[[#This Row],[Ganancias]])</f>
        <v>94.929999999999993</v>
      </c>
    </row>
    <row r="1182" spans="1:28" x14ac:dyDescent="0.35">
      <c r="A1182" t="s">
        <v>7715</v>
      </c>
      <c r="B1182" t="s">
        <v>206</v>
      </c>
      <c r="C1182" t="s">
        <v>1</v>
      </c>
      <c r="D1182" t="s">
        <v>269</v>
      </c>
      <c r="E1182" t="s">
        <v>152</v>
      </c>
      <c r="F1182" s="1">
        <v>43845</v>
      </c>
      <c r="G1182" t="s">
        <v>7598</v>
      </c>
      <c r="H1182" t="s">
        <v>3875</v>
      </c>
      <c r="I1182">
        <v>6824</v>
      </c>
      <c r="J1182" t="s">
        <v>7686</v>
      </c>
      <c r="K1182" t="s">
        <v>1887</v>
      </c>
      <c r="L1182" t="s">
        <v>1860</v>
      </c>
      <c r="M1182" s="1">
        <v>43845</v>
      </c>
      <c r="N1182" t="s">
        <v>1919</v>
      </c>
      <c r="O1182" t="s">
        <v>7722</v>
      </c>
      <c r="P1182" t="s">
        <v>1914</v>
      </c>
      <c r="Q1182" t="s">
        <v>7722</v>
      </c>
      <c r="R1182" t="s">
        <v>1871</v>
      </c>
      <c r="S1182">
        <v>1</v>
      </c>
      <c r="T1182" s="2">
        <v>0.3</v>
      </c>
      <c r="U1182" s="5">
        <v>-15.58</v>
      </c>
      <c r="V1182" s="5">
        <f>ORDENES[[#This Row],[Ventas sin descuento]]-ORDENES[[#This Row],[costos estimados]]</f>
        <v>62.334285714285699</v>
      </c>
      <c r="W1182">
        <v>1</v>
      </c>
      <c r="X1182" s="5">
        <v>181.8</v>
      </c>
      <c r="Y1182" s="5">
        <f>ORDENES[[#This Row],[Ventas Originales (con descuento)]]/(1-ORDENES[[#This Row],[Descuento]])</f>
        <v>259.71428571428572</v>
      </c>
      <c r="Z1182" s="5">
        <f>ORDENES[[#This Row],[Ventas Originales (con descuento)]]/ORDENES[[#This Row],[Cantidad]]/(1-ORDENES[[#This Row],[Descuento]])</f>
        <v>259.71428571428572</v>
      </c>
      <c r="AA1182" s="5">
        <f>ORDENES[[#This Row],[Ventas Originales (con descuento)]]/ORDENES[[#This Row],[Cantidad]]</f>
        <v>181.8</v>
      </c>
      <c r="AB1182" s="5">
        <f>ORDENES[[#This Row],[Ventas Originales (con descuento)]]-(ORDENES[[#This Row],[Ganancias]])</f>
        <v>197.38000000000002</v>
      </c>
    </row>
    <row r="1183" spans="1:28" x14ac:dyDescent="0.35">
      <c r="A1183" t="s">
        <v>7715</v>
      </c>
      <c r="B1183" t="s">
        <v>3572</v>
      </c>
      <c r="C1183" t="s">
        <v>1</v>
      </c>
      <c r="D1183" t="s">
        <v>382</v>
      </c>
      <c r="E1183" t="s">
        <v>17</v>
      </c>
      <c r="F1183" s="1">
        <v>44481</v>
      </c>
      <c r="G1183" t="s">
        <v>7613</v>
      </c>
      <c r="H1183" t="s">
        <v>3876</v>
      </c>
      <c r="I1183">
        <v>26003</v>
      </c>
      <c r="J1183" t="s">
        <v>2995</v>
      </c>
      <c r="K1183" t="s">
        <v>1887</v>
      </c>
      <c r="L1183" t="s">
        <v>1860</v>
      </c>
      <c r="M1183" s="1">
        <v>44481</v>
      </c>
      <c r="N1183" t="s">
        <v>1919</v>
      </c>
      <c r="O1183" t="s">
        <v>7722</v>
      </c>
      <c r="P1183" t="s">
        <v>3677</v>
      </c>
      <c r="Q1183" t="s">
        <v>7722</v>
      </c>
      <c r="R1183" t="s">
        <v>1871</v>
      </c>
      <c r="S1183">
        <v>1</v>
      </c>
      <c r="T1183" s="2">
        <v>0.3</v>
      </c>
      <c r="U1183" s="5">
        <v>-76.95</v>
      </c>
      <c r="V1183" s="5">
        <f>ORDENES[[#This Row],[Ventas sin descuento]]-ORDENES[[#This Row],[costos estimados]]</f>
        <v>211.62428571428575</v>
      </c>
      <c r="W1183">
        <v>3</v>
      </c>
      <c r="X1183" s="5">
        <v>673.34</v>
      </c>
      <c r="Y1183" s="5">
        <f>ORDENES[[#This Row],[Ventas Originales (con descuento)]]/(1-ORDENES[[#This Row],[Descuento]])</f>
        <v>961.91428571428582</v>
      </c>
      <c r="Z1183" s="5">
        <f>ORDENES[[#This Row],[Ventas Originales (con descuento)]]/ORDENES[[#This Row],[Cantidad]]/(1-ORDENES[[#This Row],[Descuento]])</f>
        <v>320.63809523809527</v>
      </c>
      <c r="AA1183" s="5">
        <f>ORDENES[[#This Row],[Ventas Originales (con descuento)]]/ORDENES[[#This Row],[Cantidad]]</f>
        <v>224.44666666666669</v>
      </c>
      <c r="AB1183" s="5">
        <f>ORDENES[[#This Row],[Ventas Originales (con descuento)]]-(ORDENES[[#This Row],[Ganancias]])</f>
        <v>750.29000000000008</v>
      </c>
    </row>
    <row r="1184" spans="1:28" x14ac:dyDescent="0.35">
      <c r="A1184" t="s">
        <v>7715</v>
      </c>
      <c r="B1184" t="s">
        <v>80</v>
      </c>
      <c r="C1184" t="s">
        <v>1</v>
      </c>
      <c r="D1184" t="s">
        <v>2628</v>
      </c>
      <c r="E1184" t="s">
        <v>18</v>
      </c>
      <c r="F1184" s="1">
        <v>43715</v>
      </c>
      <c r="G1184" t="s">
        <v>7598</v>
      </c>
      <c r="H1184" t="s">
        <v>3877</v>
      </c>
      <c r="I1184">
        <v>10011</v>
      </c>
      <c r="J1184" t="s">
        <v>3286</v>
      </c>
      <c r="K1184" t="s">
        <v>1887</v>
      </c>
      <c r="L1184" t="s">
        <v>1860</v>
      </c>
      <c r="M1184" s="1">
        <v>43715</v>
      </c>
      <c r="N1184" t="s">
        <v>1919</v>
      </c>
      <c r="O1184" t="s">
        <v>7722</v>
      </c>
      <c r="P1184" t="s">
        <v>1897</v>
      </c>
      <c r="Q1184" t="s">
        <v>7722</v>
      </c>
      <c r="R1184" t="s">
        <v>1871</v>
      </c>
      <c r="S1184">
        <v>1</v>
      </c>
      <c r="T1184" s="2">
        <v>0.4</v>
      </c>
      <c r="U1184" s="5">
        <v>-14.16</v>
      </c>
      <c r="V1184" s="5">
        <f>ORDENES[[#This Row],[Ventas sin descuento]]-ORDENES[[#This Row],[costos estimados]]</f>
        <v>4.1133333333333368</v>
      </c>
      <c r="W1184">
        <v>3</v>
      </c>
      <c r="X1184" s="5">
        <v>27.41</v>
      </c>
      <c r="Y1184" s="5">
        <f>ORDENES[[#This Row],[Ventas Originales (con descuento)]]/(1-ORDENES[[#This Row],[Descuento]])</f>
        <v>45.683333333333337</v>
      </c>
      <c r="Z1184" s="5">
        <f>ORDENES[[#This Row],[Ventas Originales (con descuento)]]/ORDENES[[#This Row],[Cantidad]]/(1-ORDENES[[#This Row],[Descuento]])</f>
        <v>15.227777777777778</v>
      </c>
      <c r="AA1184" s="5">
        <f>ORDENES[[#This Row],[Ventas Originales (con descuento)]]/ORDENES[[#This Row],[Cantidad]]</f>
        <v>9.1366666666666667</v>
      </c>
      <c r="AB1184" s="5">
        <f>ORDENES[[#This Row],[Ventas Originales (con descuento)]]-(ORDENES[[#This Row],[Ganancias]])</f>
        <v>41.57</v>
      </c>
    </row>
    <row r="1185" spans="1:28" x14ac:dyDescent="0.35">
      <c r="A1185" t="s">
        <v>7715</v>
      </c>
      <c r="B1185" t="s">
        <v>80</v>
      </c>
      <c r="C1185" t="s">
        <v>1</v>
      </c>
      <c r="D1185" t="s">
        <v>2484</v>
      </c>
      <c r="E1185" t="s">
        <v>10</v>
      </c>
      <c r="F1185" s="1">
        <v>44377</v>
      </c>
      <c r="G1185" t="s">
        <v>7613</v>
      </c>
      <c r="H1185" t="s">
        <v>3878</v>
      </c>
      <c r="I1185">
        <v>10011</v>
      </c>
      <c r="J1185" t="s">
        <v>1165</v>
      </c>
      <c r="K1185" t="s">
        <v>1887</v>
      </c>
      <c r="L1185" t="s">
        <v>1860</v>
      </c>
      <c r="M1185" s="1">
        <v>44377</v>
      </c>
      <c r="N1185" t="s">
        <v>1919</v>
      </c>
      <c r="O1185" t="s">
        <v>7722</v>
      </c>
      <c r="P1185" t="s">
        <v>1897</v>
      </c>
      <c r="Q1185" t="s">
        <v>7722</v>
      </c>
      <c r="R1185" t="s">
        <v>1871</v>
      </c>
      <c r="S1185">
        <v>1</v>
      </c>
      <c r="T1185" s="2">
        <v>0.4</v>
      </c>
      <c r="U1185" s="5">
        <v>-295.98</v>
      </c>
      <c r="V1185" s="5">
        <f>ORDENES[[#This Row],[Ventas sin descuento]]-ORDENES[[#This Row],[costos estimados]]</f>
        <v>400.44000000000005</v>
      </c>
      <c r="W1185">
        <v>5</v>
      </c>
      <c r="X1185" s="5">
        <v>1044.6300000000001</v>
      </c>
      <c r="Y1185" s="5">
        <f>ORDENES[[#This Row],[Ventas Originales (con descuento)]]/(1-ORDENES[[#This Row],[Descuento]])</f>
        <v>1741.0500000000002</v>
      </c>
      <c r="Z1185" s="5">
        <f>ORDENES[[#This Row],[Ventas Originales (con descuento)]]/ORDENES[[#This Row],[Cantidad]]/(1-ORDENES[[#This Row],[Descuento]])</f>
        <v>348.21000000000004</v>
      </c>
      <c r="AA1185" s="5">
        <f>ORDENES[[#This Row],[Ventas Originales (con descuento)]]/ORDENES[[#This Row],[Cantidad]]</f>
        <v>208.92600000000002</v>
      </c>
      <c r="AB1185" s="5">
        <f>ORDENES[[#This Row],[Ventas Originales (con descuento)]]-(ORDENES[[#This Row],[Ganancias]])</f>
        <v>1340.6100000000001</v>
      </c>
    </row>
    <row r="1186" spans="1:28" x14ac:dyDescent="0.35">
      <c r="A1186" t="s">
        <v>7715</v>
      </c>
      <c r="B1186" t="s">
        <v>80</v>
      </c>
      <c r="C1186" t="s">
        <v>1</v>
      </c>
      <c r="D1186" t="s">
        <v>591</v>
      </c>
      <c r="E1186" t="s">
        <v>152</v>
      </c>
      <c r="F1186" s="1">
        <v>43677</v>
      </c>
      <c r="G1186" t="s">
        <v>7598</v>
      </c>
      <c r="H1186" t="s">
        <v>3879</v>
      </c>
      <c r="I1186">
        <v>10024</v>
      </c>
      <c r="J1186" t="s">
        <v>7686</v>
      </c>
      <c r="K1186" t="s">
        <v>1887</v>
      </c>
      <c r="L1186" t="s">
        <v>1860</v>
      </c>
      <c r="M1186" s="1">
        <v>43677</v>
      </c>
      <c r="N1186" t="s">
        <v>1919</v>
      </c>
      <c r="O1186" t="s">
        <v>7722</v>
      </c>
      <c r="P1186" t="s">
        <v>1897</v>
      </c>
      <c r="Q1186" t="s">
        <v>7722</v>
      </c>
      <c r="R1186" t="s">
        <v>1871</v>
      </c>
      <c r="S1186">
        <v>1</v>
      </c>
      <c r="T1186" s="2">
        <v>0.4</v>
      </c>
      <c r="U1186" s="5">
        <v>-290.88</v>
      </c>
      <c r="V1186" s="5">
        <f>ORDENES[[#This Row],[Ventas sin descuento]]-ORDENES[[#This Row],[costos estimados]]</f>
        <v>436.30666666666684</v>
      </c>
      <c r="W1186">
        <v>7</v>
      </c>
      <c r="X1186" s="5">
        <v>1090.78</v>
      </c>
      <c r="Y1186" s="5">
        <f>ORDENES[[#This Row],[Ventas Originales (con descuento)]]/(1-ORDENES[[#This Row],[Descuento]])</f>
        <v>1817.9666666666667</v>
      </c>
      <c r="Z1186" s="5">
        <f>ORDENES[[#This Row],[Ventas Originales (con descuento)]]/ORDENES[[#This Row],[Cantidad]]/(1-ORDENES[[#This Row],[Descuento]])</f>
        <v>259.70952380952377</v>
      </c>
      <c r="AA1186" s="5">
        <f>ORDENES[[#This Row],[Ventas Originales (con descuento)]]/ORDENES[[#This Row],[Cantidad]]</f>
        <v>155.82571428571427</v>
      </c>
      <c r="AB1186" s="5">
        <f>ORDENES[[#This Row],[Ventas Originales (con descuento)]]-(ORDENES[[#This Row],[Ganancias]])</f>
        <v>1381.6599999999999</v>
      </c>
    </row>
    <row r="1187" spans="1:28" x14ac:dyDescent="0.35">
      <c r="A1187" t="s">
        <v>7715</v>
      </c>
      <c r="B1187" t="s">
        <v>80</v>
      </c>
      <c r="C1187" t="s">
        <v>1</v>
      </c>
      <c r="D1187" t="s">
        <v>2668</v>
      </c>
      <c r="E1187" t="s">
        <v>257</v>
      </c>
      <c r="F1187" s="1">
        <v>43357</v>
      </c>
      <c r="G1187" t="s">
        <v>7613</v>
      </c>
      <c r="H1187" t="s">
        <v>3880</v>
      </c>
      <c r="I1187">
        <v>10009</v>
      </c>
      <c r="J1187" t="s">
        <v>2176</v>
      </c>
      <c r="K1187" t="s">
        <v>1887</v>
      </c>
      <c r="L1187" t="s">
        <v>1860</v>
      </c>
      <c r="M1187" s="1">
        <v>43357</v>
      </c>
      <c r="N1187" t="s">
        <v>1919</v>
      </c>
      <c r="O1187" t="s">
        <v>7722</v>
      </c>
      <c r="P1187" t="s">
        <v>1897</v>
      </c>
      <c r="Q1187" t="s">
        <v>7722</v>
      </c>
      <c r="R1187" t="s">
        <v>1871</v>
      </c>
      <c r="S1187">
        <v>1</v>
      </c>
      <c r="T1187" s="2">
        <v>0.4</v>
      </c>
      <c r="U1187" s="5">
        <v>-108.33</v>
      </c>
      <c r="V1187" s="5">
        <f>ORDENES[[#This Row],[Ventas sin descuento]]-ORDENES[[#This Row],[costos estimados]]</f>
        <v>201.19666666666672</v>
      </c>
      <c r="W1187">
        <v>9</v>
      </c>
      <c r="X1187" s="5">
        <v>464.29</v>
      </c>
      <c r="Y1187" s="5">
        <f>ORDENES[[#This Row],[Ventas Originales (con descuento)]]/(1-ORDENES[[#This Row],[Descuento]])</f>
        <v>773.81666666666672</v>
      </c>
      <c r="Z1187" s="5">
        <f>ORDENES[[#This Row],[Ventas Originales (con descuento)]]/ORDENES[[#This Row],[Cantidad]]/(1-ORDENES[[#This Row],[Descuento]])</f>
        <v>85.979629629629642</v>
      </c>
      <c r="AA1187" s="5">
        <f>ORDENES[[#This Row],[Ventas Originales (con descuento)]]/ORDENES[[#This Row],[Cantidad]]</f>
        <v>51.587777777777781</v>
      </c>
      <c r="AB1187" s="5">
        <f>ORDENES[[#This Row],[Ventas Originales (con descuento)]]-(ORDENES[[#This Row],[Ganancias]])</f>
        <v>572.62</v>
      </c>
    </row>
    <row r="1188" spans="1:28" x14ac:dyDescent="0.35">
      <c r="A1188" t="s">
        <v>7715</v>
      </c>
      <c r="B1188" t="s">
        <v>2563</v>
      </c>
      <c r="C1188" t="s">
        <v>1</v>
      </c>
      <c r="D1188" t="s">
        <v>2843</v>
      </c>
      <c r="E1188" t="s">
        <v>41</v>
      </c>
      <c r="F1188" s="1">
        <v>43409</v>
      </c>
      <c r="G1188" t="s">
        <v>7613</v>
      </c>
      <c r="H1188" t="s">
        <v>3881</v>
      </c>
      <c r="I1188">
        <v>23666</v>
      </c>
      <c r="J1188" t="s">
        <v>2844</v>
      </c>
      <c r="K1188" t="s">
        <v>1859</v>
      </c>
      <c r="L1188" t="s">
        <v>1860</v>
      </c>
      <c r="M1188" s="1">
        <v>43409</v>
      </c>
      <c r="N1188" t="s">
        <v>1919</v>
      </c>
      <c r="O1188" t="s">
        <v>7722</v>
      </c>
      <c r="P1188" t="s">
        <v>1900</v>
      </c>
      <c r="Q1188" t="s">
        <v>7722</v>
      </c>
      <c r="R1188" t="s">
        <v>1864</v>
      </c>
      <c r="S1188">
        <v>1</v>
      </c>
      <c r="T1188" s="2">
        <v>0</v>
      </c>
      <c r="U1188" s="5">
        <v>40.47</v>
      </c>
      <c r="V1188" s="5">
        <f>ORDENES[[#This Row],[Ventas sin descuento]]-ORDENES[[#This Row],[costos estimados]]</f>
        <v>40.47</v>
      </c>
      <c r="W1188">
        <v>5</v>
      </c>
      <c r="X1188" s="5">
        <v>149.9</v>
      </c>
      <c r="Y1188" s="5">
        <f>ORDENES[[#This Row],[Ventas Originales (con descuento)]]/(1-ORDENES[[#This Row],[Descuento]])</f>
        <v>149.9</v>
      </c>
      <c r="Z1188" s="5">
        <f>ORDENES[[#This Row],[Ventas Originales (con descuento)]]/ORDENES[[#This Row],[Cantidad]]/(1-ORDENES[[#This Row],[Descuento]])</f>
        <v>29.98</v>
      </c>
      <c r="AA1188" s="5">
        <f>ORDENES[[#This Row],[Ventas Originales (con descuento)]]/ORDENES[[#This Row],[Cantidad]]</f>
        <v>29.98</v>
      </c>
      <c r="AB1188" s="5">
        <f>ORDENES[[#This Row],[Ventas Originales (con descuento)]]-(ORDENES[[#This Row],[Ganancias]])</f>
        <v>109.43</v>
      </c>
    </row>
    <row r="1189" spans="1:28" x14ac:dyDescent="0.35">
      <c r="A1189" t="s">
        <v>7715</v>
      </c>
      <c r="B1189" t="s">
        <v>365</v>
      </c>
      <c r="C1189" t="s">
        <v>1</v>
      </c>
      <c r="D1189" t="s">
        <v>2800</v>
      </c>
      <c r="E1189" t="s">
        <v>41</v>
      </c>
      <c r="F1189" s="1">
        <v>44383</v>
      </c>
      <c r="G1189" t="s">
        <v>7598</v>
      </c>
      <c r="H1189" t="s">
        <v>3882</v>
      </c>
      <c r="I1189">
        <v>33142</v>
      </c>
      <c r="J1189" t="s">
        <v>2427</v>
      </c>
      <c r="K1189" t="s">
        <v>1859</v>
      </c>
      <c r="L1189" t="s">
        <v>1860</v>
      </c>
      <c r="M1189" s="1">
        <v>44383</v>
      </c>
      <c r="N1189" t="s">
        <v>1919</v>
      </c>
      <c r="O1189" t="s">
        <v>7722</v>
      </c>
      <c r="P1189" t="s">
        <v>1870</v>
      </c>
      <c r="Q1189" t="s">
        <v>7722</v>
      </c>
      <c r="R1189" t="s">
        <v>1864</v>
      </c>
      <c r="S1189">
        <v>1</v>
      </c>
      <c r="T1189" s="2">
        <v>0.2</v>
      </c>
      <c r="U1189" s="5">
        <v>23.92</v>
      </c>
      <c r="V1189" s="5">
        <f>ORDENES[[#This Row],[Ventas sin descuento]]-ORDENES[[#This Row],[costos estimados]]</f>
        <v>83.730000000000018</v>
      </c>
      <c r="W1189">
        <v>1</v>
      </c>
      <c r="X1189" s="5">
        <v>239.24</v>
      </c>
      <c r="Y1189" s="5">
        <f>ORDENES[[#This Row],[Ventas Originales (con descuento)]]/(1-ORDENES[[#This Row],[Descuento]])</f>
        <v>299.05</v>
      </c>
      <c r="Z1189" s="5">
        <f>ORDENES[[#This Row],[Ventas Originales (con descuento)]]/ORDENES[[#This Row],[Cantidad]]/(1-ORDENES[[#This Row],[Descuento]])</f>
        <v>299.05</v>
      </c>
      <c r="AA1189" s="5">
        <f>ORDENES[[#This Row],[Ventas Originales (con descuento)]]/ORDENES[[#This Row],[Cantidad]]</f>
        <v>239.24</v>
      </c>
      <c r="AB1189" s="5">
        <f>ORDENES[[#This Row],[Ventas Originales (con descuento)]]-(ORDENES[[#This Row],[Ganancias]])</f>
        <v>215.32</v>
      </c>
    </row>
    <row r="1190" spans="1:28" x14ac:dyDescent="0.35">
      <c r="A1190" t="s">
        <v>7715</v>
      </c>
      <c r="B1190" t="s">
        <v>2738</v>
      </c>
      <c r="C1190" t="s">
        <v>1</v>
      </c>
      <c r="D1190" t="s">
        <v>606</v>
      </c>
      <c r="E1190" t="s">
        <v>11</v>
      </c>
      <c r="F1190" s="1">
        <v>44132</v>
      </c>
      <c r="G1190" t="s">
        <v>7613</v>
      </c>
      <c r="H1190" t="s">
        <v>3883</v>
      </c>
      <c r="I1190">
        <v>33437</v>
      </c>
      <c r="J1190" t="s">
        <v>7657</v>
      </c>
      <c r="K1190" t="s">
        <v>1859</v>
      </c>
      <c r="L1190" t="s">
        <v>1860</v>
      </c>
      <c r="M1190" s="1">
        <v>44132</v>
      </c>
      <c r="N1190" t="s">
        <v>1919</v>
      </c>
      <c r="O1190" t="s">
        <v>7722</v>
      </c>
      <c r="P1190" t="s">
        <v>1870</v>
      </c>
      <c r="Q1190" t="s">
        <v>7722</v>
      </c>
      <c r="R1190" t="s">
        <v>1873</v>
      </c>
      <c r="S1190">
        <v>1</v>
      </c>
      <c r="T1190" s="2">
        <v>0.2</v>
      </c>
      <c r="U1190" s="5">
        <v>0</v>
      </c>
      <c r="V1190" s="5">
        <f>ORDENES[[#This Row],[Ventas sin descuento]]-ORDENES[[#This Row],[costos estimados]]</f>
        <v>15.992499999999993</v>
      </c>
      <c r="W1190">
        <v>2</v>
      </c>
      <c r="X1190" s="5">
        <v>63.97</v>
      </c>
      <c r="Y1190" s="5">
        <f>ORDENES[[#This Row],[Ventas Originales (con descuento)]]/(1-ORDENES[[#This Row],[Descuento]])</f>
        <v>79.962499999999991</v>
      </c>
      <c r="Z1190" s="5">
        <f>ORDENES[[#This Row],[Ventas Originales (con descuento)]]/ORDENES[[#This Row],[Cantidad]]/(1-ORDENES[[#This Row],[Descuento]])</f>
        <v>39.981249999999996</v>
      </c>
      <c r="AA1190" s="5">
        <f>ORDENES[[#This Row],[Ventas Originales (con descuento)]]/ORDENES[[#This Row],[Cantidad]]</f>
        <v>31.984999999999999</v>
      </c>
      <c r="AB1190" s="5">
        <f>ORDENES[[#This Row],[Ventas Originales (con descuento)]]-(ORDENES[[#This Row],[Ganancias]])</f>
        <v>63.97</v>
      </c>
    </row>
    <row r="1191" spans="1:28" x14ac:dyDescent="0.35">
      <c r="A1191" t="s">
        <v>7715</v>
      </c>
      <c r="B1191" t="s">
        <v>2738</v>
      </c>
      <c r="C1191" t="s">
        <v>1</v>
      </c>
      <c r="D1191" t="s">
        <v>606</v>
      </c>
      <c r="E1191" t="s">
        <v>18</v>
      </c>
      <c r="F1191" s="1">
        <v>44132</v>
      </c>
      <c r="G1191" t="s">
        <v>7613</v>
      </c>
      <c r="H1191" t="s">
        <v>3883</v>
      </c>
      <c r="I1191">
        <v>33437</v>
      </c>
      <c r="J1191" t="s">
        <v>2307</v>
      </c>
      <c r="K1191" t="s">
        <v>1859</v>
      </c>
      <c r="L1191" t="s">
        <v>1860</v>
      </c>
      <c r="M1191" s="1">
        <v>44132</v>
      </c>
      <c r="N1191" t="s">
        <v>1919</v>
      </c>
      <c r="O1191" t="s">
        <v>7722</v>
      </c>
      <c r="P1191" t="s">
        <v>1870</v>
      </c>
      <c r="Q1191" t="s">
        <v>7722</v>
      </c>
      <c r="R1191" t="s">
        <v>1873</v>
      </c>
      <c r="S1191">
        <v>1</v>
      </c>
      <c r="T1191" s="2">
        <v>0.2</v>
      </c>
      <c r="U1191" s="5">
        <v>13.79</v>
      </c>
      <c r="V1191" s="5">
        <f>ORDENES[[#This Row],[Ventas sin descuento]]-ORDENES[[#This Row],[costos estimados]]</f>
        <v>25.777499999999996</v>
      </c>
      <c r="W1191">
        <v>3</v>
      </c>
      <c r="X1191" s="5">
        <v>47.95</v>
      </c>
      <c r="Y1191" s="5">
        <f>ORDENES[[#This Row],[Ventas Originales (con descuento)]]/(1-ORDENES[[#This Row],[Descuento]])</f>
        <v>59.9375</v>
      </c>
      <c r="Z1191" s="5">
        <f>ORDENES[[#This Row],[Ventas Originales (con descuento)]]/ORDENES[[#This Row],[Cantidad]]/(1-ORDENES[[#This Row],[Descuento]])</f>
        <v>19.979166666666668</v>
      </c>
      <c r="AA1191" s="5">
        <f>ORDENES[[#This Row],[Ventas Originales (con descuento)]]/ORDENES[[#This Row],[Cantidad]]</f>
        <v>15.983333333333334</v>
      </c>
      <c r="AB1191" s="5">
        <f>ORDENES[[#This Row],[Ventas Originales (con descuento)]]-(ORDENES[[#This Row],[Ganancias]])</f>
        <v>34.160000000000004</v>
      </c>
    </row>
    <row r="1192" spans="1:28" x14ac:dyDescent="0.35">
      <c r="A1192" t="s">
        <v>7715</v>
      </c>
      <c r="B1192" t="s">
        <v>2738</v>
      </c>
      <c r="C1192" t="s">
        <v>1</v>
      </c>
      <c r="D1192" t="s">
        <v>606</v>
      </c>
      <c r="E1192" t="s">
        <v>48</v>
      </c>
      <c r="F1192" s="1">
        <v>44132</v>
      </c>
      <c r="G1192" t="s">
        <v>7613</v>
      </c>
      <c r="H1192" t="s">
        <v>3883</v>
      </c>
      <c r="I1192">
        <v>33437</v>
      </c>
      <c r="J1192" t="s">
        <v>1682</v>
      </c>
      <c r="K1192" t="s">
        <v>1859</v>
      </c>
      <c r="L1192" t="s">
        <v>1860</v>
      </c>
      <c r="M1192" s="1">
        <v>44132</v>
      </c>
      <c r="N1192" t="s">
        <v>1919</v>
      </c>
      <c r="O1192" t="s">
        <v>7722</v>
      </c>
      <c r="P1192" t="s">
        <v>1870</v>
      </c>
      <c r="Q1192" t="s">
        <v>7722</v>
      </c>
      <c r="R1192" t="s">
        <v>1873</v>
      </c>
      <c r="S1192">
        <v>1</v>
      </c>
      <c r="T1192" s="2">
        <v>0.2</v>
      </c>
      <c r="U1192" s="5">
        <v>41.26</v>
      </c>
      <c r="V1192" s="5">
        <f>ORDENES[[#This Row],[Ventas sin descuento]]-ORDENES[[#This Row],[costos estimados]]</f>
        <v>82.52249999999998</v>
      </c>
      <c r="W1192">
        <v>3</v>
      </c>
      <c r="X1192" s="5">
        <v>165.05</v>
      </c>
      <c r="Y1192" s="5">
        <f>ORDENES[[#This Row],[Ventas Originales (con descuento)]]/(1-ORDENES[[#This Row],[Descuento]])</f>
        <v>206.3125</v>
      </c>
      <c r="Z1192" s="5">
        <f>ORDENES[[#This Row],[Ventas Originales (con descuento)]]/ORDENES[[#This Row],[Cantidad]]/(1-ORDENES[[#This Row],[Descuento]])</f>
        <v>68.770833333333343</v>
      </c>
      <c r="AA1192" s="5">
        <f>ORDENES[[#This Row],[Ventas Originales (con descuento)]]/ORDENES[[#This Row],[Cantidad]]</f>
        <v>55.016666666666673</v>
      </c>
      <c r="AB1192" s="5">
        <f>ORDENES[[#This Row],[Ventas Originales (con descuento)]]-(ORDENES[[#This Row],[Ganancias]])</f>
        <v>123.79000000000002</v>
      </c>
    </row>
    <row r="1193" spans="1:28" x14ac:dyDescent="0.35">
      <c r="A1193" t="s">
        <v>7715</v>
      </c>
      <c r="B1193" t="s">
        <v>390</v>
      </c>
      <c r="C1193" t="s">
        <v>1</v>
      </c>
      <c r="D1193" t="s">
        <v>2659</v>
      </c>
      <c r="E1193" t="s">
        <v>497</v>
      </c>
      <c r="F1193" s="1">
        <v>44489</v>
      </c>
      <c r="G1193" t="s">
        <v>7613</v>
      </c>
      <c r="H1193" t="s">
        <v>3884</v>
      </c>
      <c r="I1193">
        <v>32216</v>
      </c>
      <c r="J1193" t="s">
        <v>2103</v>
      </c>
      <c r="K1193" t="s">
        <v>1859</v>
      </c>
      <c r="L1193" t="s">
        <v>1860</v>
      </c>
      <c r="M1193" s="1">
        <v>44489</v>
      </c>
      <c r="N1193" t="s">
        <v>1919</v>
      </c>
      <c r="O1193" t="s">
        <v>7722</v>
      </c>
      <c r="P1193" t="s">
        <v>1870</v>
      </c>
      <c r="Q1193" t="s">
        <v>7722</v>
      </c>
      <c r="R1193" t="s">
        <v>1873</v>
      </c>
      <c r="S1193">
        <v>1</v>
      </c>
      <c r="T1193" s="2">
        <v>0.2</v>
      </c>
      <c r="U1193" s="5">
        <v>6.04</v>
      </c>
      <c r="V1193" s="5">
        <f>ORDENES[[#This Row],[Ventas sin descuento]]-ORDENES[[#This Row],[costos estimados]]</f>
        <v>17.024999999999999</v>
      </c>
      <c r="W1193">
        <v>4</v>
      </c>
      <c r="X1193" s="5">
        <v>43.94</v>
      </c>
      <c r="Y1193" s="5">
        <f>ORDENES[[#This Row],[Ventas Originales (con descuento)]]/(1-ORDENES[[#This Row],[Descuento]])</f>
        <v>54.924999999999997</v>
      </c>
      <c r="Z1193" s="5">
        <f>ORDENES[[#This Row],[Ventas Originales (con descuento)]]/ORDENES[[#This Row],[Cantidad]]/(1-ORDENES[[#This Row],[Descuento]])</f>
        <v>13.731249999999999</v>
      </c>
      <c r="AA1193" s="5">
        <f>ORDENES[[#This Row],[Ventas Originales (con descuento)]]/ORDENES[[#This Row],[Cantidad]]</f>
        <v>10.984999999999999</v>
      </c>
      <c r="AB1193" s="5">
        <f>ORDENES[[#This Row],[Ventas Originales (con descuento)]]-(ORDENES[[#This Row],[Ganancias]])</f>
        <v>37.9</v>
      </c>
    </row>
    <row r="1194" spans="1:28" x14ac:dyDescent="0.35">
      <c r="A1194" t="s">
        <v>7715</v>
      </c>
      <c r="B1194" t="s">
        <v>2497</v>
      </c>
      <c r="C1194" t="s">
        <v>1</v>
      </c>
      <c r="D1194" t="s">
        <v>489</v>
      </c>
      <c r="E1194" t="s">
        <v>18</v>
      </c>
      <c r="F1194" s="1">
        <v>43309</v>
      </c>
      <c r="G1194" t="s">
        <v>7613</v>
      </c>
      <c r="H1194" t="s">
        <v>3885</v>
      </c>
      <c r="I1194">
        <v>32712</v>
      </c>
      <c r="J1194" t="s">
        <v>2498</v>
      </c>
      <c r="K1194" t="s">
        <v>1859</v>
      </c>
      <c r="L1194" t="s">
        <v>1860</v>
      </c>
      <c r="M1194" s="1">
        <v>43309</v>
      </c>
      <c r="N1194" t="s">
        <v>1919</v>
      </c>
      <c r="O1194" t="s">
        <v>7722</v>
      </c>
      <c r="P1194" t="s">
        <v>1870</v>
      </c>
      <c r="Q1194" t="s">
        <v>7722</v>
      </c>
      <c r="R1194" t="s">
        <v>1873</v>
      </c>
      <c r="S1194">
        <v>1</v>
      </c>
      <c r="T1194" s="2">
        <v>0.2</v>
      </c>
      <c r="U1194" s="5">
        <v>12.99</v>
      </c>
      <c r="V1194" s="5">
        <f>ORDENES[[#This Row],[Ventas sin descuento]]-ORDENES[[#This Row],[costos estimados]]</f>
        <v>45.462499999999991</v>
      </c>
      <c r="W1194">
        <v>6</v>
      </c>
      <c r="X1194" s="5">
        <v>129.88999999999999</v>
      </c>
      <c r="Y1194" s="5">
        <f>ORDENES[[#This Row],[Ventas Originales (con descuento)]]/(1-ORDENES[[#This Row],[Descuento]])</f>
        <v>162.36249999999998</v>
      </c>
      <c r="Z1194" s="5">
        <f>ORDENES[[#This Row],[Ventas Originales (con descuento)]]/ORDENES[[#This Row],[Cantidad]]/(1-ORDENES[[#This Row],[Descuento]])</f>
        <v>27.060416666666661</v>
      </c>
      <c r="AA1194" s="5">
        <f>ORDENES[[#This Row],[Ventas Originales (con descuento)]]/ORDENES[[#This Row],[Cantidad]]</f>
        <v>21.64833333333333</v>
      </c>
      <c r="AB1194" s="5">
        <f>ORDENES[[#This Row],[Ventas Originales (con descuento)]]-(ORDENES[[#This Row],[Ganancias]])</f>
        <v>116.89999999999999</v>
      </c>
    </row>
    <row r="1195" spans="1:28" x14ac:dyDescent="0.35">
      <c r="A1195" t="s">
        <v>7715</v>
      </c>
      <c r="B1195" t="s">
        <v>252</v>
      </c>
      <c r="C1195" t="s">
        <v>1</v>
      </c>
      <c r="D1195" t="s">
        <v>476</v>
      </c>
      <c r="E1195" t="s">
        <v>41</v>
      </c>
      <c r="F1195" s="1">
        <v>43190</v>
      </c>
      <c r="G1195" t="s">
        <v>7613</v>
      </c>
      <c r="H1195" t="s">
        <v>3886</v>
      </c>
      <c r="I1195">
        <v>33614</v>
      </c>
      <c r="J1195" t="s">
        <v>7685</v>
      </c>
      <c r="K1195" t="s">
        <v>1859</v>
      </c>
      <c r="L1195" t="s">
        <v>1860</v>
      </c>
      <c r="M1195" s="1">
        <v>43190</v>
      </c>
      <c r="N1195" t="s">
        <v>1919</v>
      </c>
      <c r="O1195" t="s">
        <v>7722</v>
      </c>
      <c r="P1195" t="s">
        <v>1870</v>
      </c>
      <c r="Q1195" t="s">
        <v>7722</v>
      </c>
      <c r="R1195" t="s">
        <v>1864</v>
      </c>
      <c r="S1195">
        <v>1</v>
      </c>
      <c r="T1195" s="2">
        <v>0.2</v>
      </c>
      <c r="U1195" s="5">
        <v>98.48</v>
      </c>
      <c r="V1195" s="5">
        <f>ORDENES[[#This Row],[Ventas sin descuento]]-ORDENES[[#This Row],[costos estimados]]</f>
        <v>379.85249999999996</v>
      </c>
      <c r="W1195">
        <v>7</v>
      </c>
      <c r="X1195" s="5">
        <v>1125.49</v>
      </c>
      <c r="Y1195" s="5">
        <f>ORDENES[[#This Row],[Ventas Originales (con descuento)]]/(1-ORDENES[[#This Row],[Descuento]])</f>
        <v>1406.8625</v>
      </c>
      <c r="Z1195" s="5">
        <f>ORDENES[[#This Row],[Ventas Originales (con descuento)]]/ORDENES[[#This Row],[Cantidad]]/(1-ORDENES[[#This Row],[Descuento]])</f>
        <v>200.98035714285714</v>
      </c>
      <c r="AA1195" s="5">
        <f>ORDENES[[#This Row],[Ventas Originales (con descuento)]]/ORDENES[[#This Row],[Cantidad]]</f>
        <v>160.78428571428572</v>
      </c>
      <c r="AB1195" s="5">
        <f>ORDENES[[#This Row],[Ventas Originales (con descuento)]]-(ORDENES[[#This Row],[Ganancias]])</f>
        <v>1027.01</v>
      </c>
    </row>
    <row r="1196" spans="1:28" x14ac:dyDescent="0.35">
      <c r="A1196" t="s">
        <v>7715</v>
      </c>
      <c r="B1196" t="s">
        <v>2128</v>
      </c>
      <c r="C1196" t="s">
        <v>1</v>
      </c>
      <c r="D1196" t="s">
        <v>40</v>
      </c>
      <c r="E1196" t="s">
        <v>1952</v>
      </c>
      <c r="F1196" s="1">
        <v>43690</v>
      </c>
      <c r="G1196" t="s">
        <v>7613</v>
      </c>
      <c r="H1196" t="s">
        <v>3887</v>
      </c>
      <c r="I1196">
        <v>91767</v>
      </c>
      <c r="J1196" t="s">
        <v>1961</v>
      </c>
      <c r="K1196" t="s">
        <v>1865</v>
      </c>
      <c r="L1196" t="s">
        <v>1860</v>
      </c>
      <c r="M1196" s="1">
        <v>43690</v>
      </c>
      <c r="N1196" t="s">
        <v>1919</v>
      </c>
      <c r="O1196" t="s">
        <v>7722</v>
      </c>
      <c r="P1196" t="s">
        <v>1867</v>
      </c>
      <c r="Q1196" t="s">
        <v>7722</v>
      </c>
      <c r="R1196" t="s">
        <v>1873</v>
      </c>
      <c r="S1196">
        <v>1</v>
      </c>
      <c r="T1196" s="2">
        <v>0</v>
      </c>
      <c r="U1196" s="5">
        <v>10.41</v>
      </c>
      <c r="V1196" s="5">
        <f>ORDENES[[#This Row],[Ventas sin descuento]]-ORDENES[[#This Row],[costos estimados]]</f>
        <v>10.41</v>
      </c>
      <c r="W1196">
        <v>3</v>
      </c>
      <c r="X1196" s="5">
        <v>31.56</v>
      </c>
      <c r="Y1196" s="5">
        <f>ORDENES[[#This Row],[Ventas Originales (con descuento)]]/(1-ORDENES[[#This Row],[Descuento]])</f>
        <v>31.56</v>
      </c>
      <c r="Z1196" s="5">
        <f>ORDENES[[#This Row],[Ventas Originales (con descuento)]]/ORDENES[[#This Row],[Cantidad]]/(1-ORDENES[[#This Row],[Descuento]])</f>
        <v>10.52</v>
      </c>
      <c r="AA1196" s="5">
        <f>ORDENES[[#This Row],[Ventas Originales (con descuento)]]/ORDENES[[#This Row],[Cantidad]]</f>
        <v>10.52</v>
      </c>
      <c r="AB1196" s="5">
        <f>ORDENES[[#This Row],[Ventas Originales (con descuento)]]-(ORDENES[[#This Row],[Ganancias]])</f>
        <v>21.15</v>
      </c>
    </row>
    <row r="1197" spans="1:28" x14ac:dyDescent="0.35">
      <c r="A1197" t="s">
        <v>7715</v>
      </c>
      <c r="B1197" t="s">
        <v>32</v>
      </c>
      <c r="C1197" t="s">
        <v>1</v>
      </c>
      <c r="D1197" t="s">
        <v>1970</v>
      </c>
      <c r="E1197" t="s">
        <v>18</v>
      </c>
      <c r="F1197" s="1">
        <v>44078</v>
      </c>
      <c r="G1197" t="s">
        <v>7613</v>
      </c>
      <c r="H1197" t="s">
        <v>3888</v>
      </c>
      <c r="I1197">
        <v>94122</v>
      </c>
      <c r="J1197" t="s">
        <v>1230</v>
      </c>
      <c r="K1197" t="s">
        <v>1865</v>
      </c>
      <c r="L1197" t="s">
        <v>1860</v>
      </c>
      <c r="M1197" s="1">
        <v>44078</v>
      </c>
      <c r="N1197" t="s">
        <v>1919</v>
      </c>
      <c r="O1197" t="s">
        <v>7722</v>
      </c>
      <c r="P1197" t="s">
        <v>1867</v>
      </c>
      <c r="Q1197" t="s">
        <v>7722</v>
      </c>
      <c r="R1197" t="s">
        <v>1873</v>
      </c>
      <c r="S1197">
        <v>1</v>
      </c>
      <c r="T1197" s="2">
        <v>0</v>
      </c>
      <c r="U1197" s="5">
        <v>8.74</v>
      </c>
      <c r="V1197" s="5">
        <f>ORDENES[[#This Row],[Ventas sin descuento]]-ORDENES[[#This Row],[costos estimados]]</f>
        <v>8.74</v>
      </c>
      <c r="W1197">
        <v>3</v>
      </c>
      <c r="X1197" s="5">
        <v>24.27</v>
      </c>
      <c r="Y1197" s="5">
        <f>ORDENES[[#This Row],[Ventas Originales (con descuento)]]/(1-ORDENES[[#This Row],[Descuento]])</f>
        <v>24.27</v>
      </c>
      <c r="Z1197" s="5">
        <f>ORDENES[[#This Row],[Ventas Originales (con descuento)]]/ORDENES[[#This Row],[Cantidad]]/(1-ORDENES[[#This Row],[Descuento]])</f>
        <v>8.09</v>
      </c>
      <c r="AA1197" s="5">
        <f>ORDENES[[#This Row],[Ventas Originales (con descuento)]]/ORDENES[[#This Row],[Cantidad]]</f>
        <v>8.09</v>
      </c>
      <c r="AB1197" s="5">
        <f>ORDENES[[#This Row],[Ventas Originales (con descuento)]]-(ORDENES[[#This Row],[Ganancias]])</f>
        <v>15.53</v>
      </c>
    </row>
    <row r="1198" spans="1:28" x14ac:dyDescent="0.35">
      <c r="A1198" t="s">
        <v>7715</v>
      </c>
      <c r="B1198" t="s">
        <v>22</v>
      </c>
      <c r="C1198" t="s">
        <v>1</v>
      </c>
      <c r="D1198" t="s">
        <v>529</v>
      </c>
      <c r="E1198" t="s">
        <v>79</v>
      </c>
      <c r="F1198" s="1">
        <v>43356</v>
      </c>
      <c r="G1198" t="s">
        <v>7613</v>
      </c>
      <c r="H1198" t="s">
        <v>3889</v>
      </c>
      <c r="I1198">
        <v>98103</v>
      </c>
      <c r="J1198" t="s">
        <v>1418</v>
      </c>
      <c r="K1198" t="s">
        <v>1865</v>
      </c>
      <c r="L1198" t="s">
        <v>1860</v>
      </c>
      <c r="M1198" s="1">
        <v>43356</v>
      </c>
      <c r="N1198" t="s">
        <v>1919</v>
      </c>
      <c r="O1198" t="s">
        <v>7722</v>
      </c>
      <c r="P1198" t="s">
        <v>1880</v>
      </c>
      <c r="Q1198" t="s">
        <v>7722</v>
      </c>
      <c r="R1198" t="s">
        <v>1873</v>
      </c>
      <c r="S1198">
        <v>1</v>
      </c>
      <c r="T1198" s="2">
        <v>0</v>
      </c>
      <c r="U1198" s="5">
        <v>5.53</v>
      </c>
      <c r="V1198" s="5">
        <f>ORDENES[[#This Row],[Ventas sin descuento]]-ORDENES[[#This Row],[costos estimados]]</f>
        <v>5.5299999999999994</v>
      </c>
      <c r="W1198">
        <v>3</v>
      </c>
      <c r="X1198" s="5">
        <v>14.19</v>
      </c>
      <c r="Y1198" s="5">
        <f>ORDENES[[#This Row],[Ventas Originales (con descuento)]]/(1-ORDENES[[#This Row],[Descuento]])</f>
        <v>14.19</v>
      </c>
      <c r="Z1198" s="5">
        <f>ORDENES[[#This Row],[Ventas Originales (con descuento)]]/ORDENES[[#This Row],[Cantidad]]/(1-ORDENES[[#This Row],[Descuento]])</f>
        <v>4.7299999999999995</v>
      </c>
      <c r="AA1198" s="5">
        <f>ORDENES[[#This Row],[Ventas Originales (con descuento)]]/ORDENES[[#This Row],[Cantidad]]</f>
        <v>4.7299999999999995</v>
      </c>
      <c r="AB1198" s="5">
        <f>ORDENES[[#This Row],[Ventas Originales (con descuento)]]-(ORDENES[[#This Row],[Ganancias]])</f>
        <v>8.66</v>
      </c>
    </row>
    <row r="1199" spans="1:28" x14ac:dyDescent="0.35">
      <c r="A1199" t="s">
        <v>7715</v>
      </c>
      <c r="B1199" t="s">
        <v>22</v>
      </c>
      <c r="C1199" t="s">
        <v>1</v>
      </c>
      <c r="D1199" t="s">
        <v>2838</v>
      </c>
      <c r="E1199" t="s">
        <v>616</v>
      </c>
      <c r="F1199" s="1">
        <v>44126</v>
      </c>
      <c r="G1199" t="s">
        <v>7613</v>
      </c>
      <c r="H1199" t="s">
        <v>3890</v>
      </c>
      <c r="I1199">
        <v>98105</v>
      </c>
      <c r="J1199" t="s">
        <v>3597</v>
      </c>
      <c r="K1199" t="s">
        <v>1865</v>
      </c>
      <c r="L1199" t="s">
        <v>1860</v>
      </c>
      <c r="M1199" s="1">
        <v>44126</v>
      </c>
      <c r="N1199" t="s">
        <v>1919</v>
      </c>
      <c r="O1199" t="s">
        <v>7722</v>
      </c>
      <c r="P1199" t="s">
        <v>1880</v>
      </c>
      <c r="Q1199" t="s">
        <v>7722</v>
      </c>
      <c r="R1199" t="s">
        <v>1873</v>
      </c>
      <c r="S1199">
        <v>1</v>
      </c>
      <c r="T1199" s="2">
        <v>0</v>
      </c>
      <c r="U1199" s="5">
        <v>30.58</v>
      </c>
      <c r="V1199" s="5">
        <f>ORDENES[[#This Row],[Ventas sin descuento]]-ORDENES[[#This Row],[costos estimados]]</f>
        <v>30.58</v>
      </c>
      <c r="W1199">
        <v>3</v>
      </c>
      <c r="X1199" s="5">
        <v>101.94</v>
      </c>
      <c r="Y1199" s="5">
        <f>ORDENES[[#This Row],[Ventas Originales (con descuento)]]/(1-ORDENES[[#This Row],[Descuento]])</f>
        <v>101.94</v>
      </c>
      <c r="Z1199" s="5">
        <f>ORDENES[[#This Row],[Ventas Originales (con descuento)]]/ORDENES[[#This Row],[Cantidad]]/(1-ORDENES[[#This Row],[Descuento]])</f>
        <v>33.979999999999997</v>
      </c>
      <c r="AA1199" s="5">
        <f>ORDENES[[#This Row],[Ventas Originales (con descuento)]]/ORDENES[[#This Row],[Cantidad]]</f>
        <v>33.979999999999997</v>
      </c>
      <c r="AB1199" s="5">
        <f>ORDENES[[#This Row],[Ventas Originales (con descuento)]]-(ORDENES[[#This Row],[Ganancias]])</f>
        <v>71.36</v>
      </c>
    </row>
    <row r="1200" spans="1:28" x14ac:dyDescent="0.35">
      <c r="A1200" t="s">
        <v>7715</v>
      </c>
      <c r="B1200" t="s">
        <v>32</v>
      </c>
      <c r="C1200" t="s">
        <v>1</v>
      </c>
      <c r="D1200" t="s">
        <v>215</v>
      </c>
      <c r="E1200" t="s">
        <v>18</v>
      </c>
      <c r="F1200" s="1">
        <v>44450</v>
      </c>
      <c r="G1200" t="s">
        <v>7613</v>
      </c>
      <c r="H1200" t="s">
        <v>3891</v>
      </c>
      <c r="I1200">
        <v>94110</v>
      </c>
      <c r="J1200" t="s">
        <v>1230</v>
      </c>
      <c r="K1200" t="s">
        <v>1865</v>
      </c>
      <c r="L1200" t="s">
        <v>1860</v>
      </c>
      <c r="M1200" s="1">
        <v>44450</v>
      </c>
      <c r="N1200" t="s">
        <v>1919</v>
      </c>
      <c r="O1200" t="s">
        <v>7722</v>
      </c>
      <c r="P1200" t="s">
        <v>1867</v>
      </c>
      <c r="Q1200" t="s">
        <v>7722</v>
      </c>
      <c r="R1200" t="s">
        <v>1873</v>
      </c>
      <c r="S1200">
        <v>1</v>
      </c>
      <c r="T1200" s="2">
        <v>0</v>
      </c>
      <c r="U1200" s="5">
        <v>11.65</v>
      </c>
      <c r="V1200" s="5">
        <f>ORDENES[[#This Row],[Ventas sin descuento]]-ORDENES[[#This Row],[costos estimados]]</f>
        <v>11.649999999999999</v>
      </c>
      <c r="W1200">
        <v>4</v>
      </c>
      <c r="X1200" s="5">
        <v>32.36</v>
      </c>
      <c r="Y1200" s="5">
        <f>ORDENES[[#This Row],[Ventas Originales (con descuento)]]/(1-ORDENES[[#This Row],[Descuento]])</f>
        <v>32.36</v>
      </c>
      <c r="Z1200" s="5">
        <f>ORDENES[[#This Row],[Ventas Originales (con descuento)]]/ORDENES[[#This Row],[Cantidad]]/(1-ORDENES[[#This Row],[Descuento]])</f>
        <v>8.09</v>
      </c>
      <c r="AA1200" s="5">
        <f>ORDENES[[#This Row],[Ventas Originales (con descuento)]]/ORDENES[[#This Row],[Cantidad]]</f>
        <v>8.09</v>
      </c>
      <c r="AB1200" s="5">
        <f>ORDENES[[#This Row],[Ventas Originales (con descuento)]]-(ORDENES[[#This Row],[Ganancias]])</f>
        <v>20.71</v>
      </c>
    </row>
    <row r="1201" spans="1:28" x14ac:dyDescent="0.35">
      <c r="A1201" t="s">
        <v>7715</v>
      </c>
      <c r="B1201" t="s">
        <v>22</v>
      </c>
      <c r="C1201" t="s">
        <v>1</v>
      </c>
      <c r="D1201" t="s">
        <v>375</v>
      </c>
      <c r="E1201" t="s">
        <v>18</v>
      </c>
      <c r="F1201" s="1">
        <v>44463</v>
      </c>
      <c r="G1201" t="s">
        <v>7613</v>
      </c>
      <c r="H1201" t="s">
        <v>3892</v>
      </c>
      <c r="I1201">
        <v>98115</v>
      </c>
      <c r="J1201" t="s">
        <v>1674</v>
      </c>
      <c r="K1201" t="s">
        <v>1865</v>
      </c>
      <c r="L1201" t="s">
        <v>1860</v>
      </c>
      <c r="M1201" s="1">
        <v>44463</v>
      </c>
      <c r="N1201" t="s">
        <v>1919</v>
      </c>
      <c r="O1201" t="s">
        <v>7722</v>
      </c>
      <c r="P1201" t="s">
        <v>1880</v>
      </c>
      <c r="Q1201" t="s">
        <v>7722</v>
      </c>
      <c r="R1201" t="s">
        <v>1873</v>
      </c>
      <c r="S1201">
        <v>1</v>
      </c>
      <c r="T1201" s="2">
        <v>0</v>
      </c>
      <c r="U1201" s="5">
        <v>71.930000000000007</v>
      </c>
      <c r="V1201" s="5">
        <f>ORDENES[[#This Row],[Ventas sin descuento]]-ORDENES[[#This Row],[costos estimados]]</f>
        <v>71.930000000000007</v>
      </c>
      <c r="W1201">
        <v>10</v>
      </c>
      <c r="X1201" s="5">
        <v>199.8</v>
      </c>
      <c r="Y1201" s="5">
        <f>ORDENES[[#This Row],[Ventas Originales (con descuento)]]/(1-ORDENES[[#This Row],[Descuento]])</f>
        <v>199.8</v>
      </c>
      <c r="Z1201" s="5">
        <f>ORDENES[[#This Row],[Ventas Originales (con descuento)]]/ORDENES[[#This Row],[Cantidad]]/(1-ORDENES[[#This Row],[Descuento]])</f>
        <v>19.98</v>
      </c>
      <c r="AA1201" s="5">
        <f>ORDENES[[#This Row],[Ventas Originales (con descuento)]]/ORDENES[[#This Row],[Cantidad]]</f>
        <v>19.98</v>
      </c>
      <c r="AB1201" s="5">
        <f>ORDENES[[#This Row],[Ventas Originales (con descuento)]]-(ORDENES[[#This Row],[Ganancias]])</f>
        <v>127.87</v>
      </c>
    </row>
    <row r="1202" spans="1:28" x14ac:dyDescent="0.35">
      <c r="A1202" t="s">
        <v>7715</v>
      </c>
      <c r="B1202" t="s">
        <v>212</v>
      </c>
      <c r="C1202" t="s">
        <v>1</v>
      </c>
      <c r="D1202" t="s">
        <v>165</v>
      </c>
      <c r="E1202" t="s">
        <v>305</v>
      </c>
      <c r="F1202" s="1">
        <v>43769</v>
      </c>
      <c r="G1202" t="s">
        <v>7613</v>
      </c>
      <c r="H1202" t="s">
        <v>3893</v>
      </c>
      <c r="I1202">
        <v>92374</v>
      </c>
      <c r="J1202" t="s">
        <v>2687</v>
      </c>
      <c r="K1202" t="s">
        <v>1865</v>
      </c>
      <c r="L1202" t="s">
        <v>1860</v>
      </c>
      <c r="M1202" s="1">
        <v>43769</v>
      </c>
      <c r="N1202" t="s">
        <v>1919</v>
      </c>
      <c r="O1202" t="s">
        <v>7722</v>
      </c>
      <c r="P1202" t="s">
        <v>1867</v>
      </c>
      <c r="Q1202" t="s">
        <v>7722</v>
      </c>
      <c r="R1202" t="s">
        <v>1863</v>
      </c>
      <c r="S1202">
        <v>1</v>
      </c>
      <c r="T1202" s="2">
        <v>0.15</v>
      </c>
      <c r="U1202" s="5">
        <v>20.04</v>
      </c>
      <c r="V1202" s="5">
        <f>ORDENES[[#This Row],[Ventas sin descuento]]-ORDENES[[#This Row],[costos estimados]]</f>
        <v>95.186470588235352</v>
      </c>
      <c r="W1202">
        <v>1</v>
      </c>
      <c r="X1202" s="5">
        <v>425.83</v>
      </c>
      <c r="Y1202" s="5">
        <f>ORDENES[[#This Row],[Ventas Originales (con descuento)]]/(1-ORDENES[[#This Row],[Descuento]])</f>
        <v>500.97647058823532</v>
      </c>
      <c r="Z1202" s="5">
        <f>ORDENES[[#This Row],[Ventas Originales (con descuento)]]/ORDENES[[#This Row],[Cantidad]]/(1-ORDENES[[#This Row],[Descuento]])</f>
        <v>500.97647058823532</v>
      </c>
      <c r="AA1202" s="5">
        <f>ORDENES[[#This Row],[Ventas Originales (con descuento)]]/ORDENES[[#This Row],[Cantidad]]</f>
        <v>425.83</v>
      </c>
      <c r="AB1202" s="5">
        <f>ORDENES[[#This Row],[Ventas Originales (con descuento)]]-(ORDENES[[#This Row],[Ganancias]])</f>
        <v>405.78999999999996</v>
      </c>
    </row>
    <row r="1203" spans="1:28" x14ac:dyDescent="0.35">
      <c r="A1203" t="s">
        <v>7715</v>
      </c>
      <c r="B1203" t="s">
        <v>32</v>
      </c>
      <c r="C1203" t="s">
        <v>1</v>
      </c>
      <c r="D1203" t="s">
        <v>2705</v>
      </c>
      <c r="E1203" t="s">
        <v>41</v>
      </c>
      <c r="F1203" s="1">
        <v>43685</v>
      </c>
      <c r="G1203" t="s">
        <v>7613</v>
      </c>
      <c r="H1203" t="s">
        <v>3894</v>
      </c>
      <c r="I1203">
        <v>94109</v>
      </c>
      <c r="J1203" t="s">
        <v>1456</v>
      </c>
      <c r="K1203" t="s">
        <v>1865</v>
      </c>
      <c r="L1203" t="s">
        <v>1860</v>
      </c>
      <c r="M1203" s="1">
        <v>43685</v>
      </c>
      <c r="N1203" t="s">
        <v>1919</v>
      </c>
      <c r="O1203" t="s">
        <v>7722</v>
      </c>
      <c r="P1203" t="s">
        <v>1867</v>
      </c>
      <c r="Q1203" t="s">
        <v>7722</v>
      </c>
      <c r="R1203" t="s">
        <v>1864</v>
      </c>
      <c r="S1203">
        <v>1</v>
      </c>
      <c r="T1203" s="2">
        <v>0.2</v>
      </c>
      <c r="U1203" s="5">
        <v>10.86</v>
      </c>
      <c r="V1203" s="5">
        <f>ORDENES[[#This Row],[Ventas sin descuento]]-ORDENES[[#This Row],[costos estimados]]</f>
        <v>47.054999999999978</v>
      </c>
      <c r="W1203">
        <v>1</v>
      </c>
      <c r="X1203" s="5">
        <v>144.78</v>
      </c>
      <c r="Y1203" s="5">
        <f>ORDENES[[#This Row],[Ventas Originales (con descuento)]]/(1-ORDENES[[#This Row],[Descuento]])</f>
        <v>180.97499999999999</v>
      </c>
      <c r="Z1203" s="5">
        <f>ORDENES[[#This Row],[Ventas Originales (con descuento)]]/ORDENES[[#This Row],[Cantidad]]/(1-ORDENES[[#This Row],[Descuento]])</f>
        <v>180.97499999999999</v>
      </c>
      <c r="AA1203" s="5">
        <f>ORDENES[[#This Row],[Ventas Originales (con descuento)]]/ORDENES[[#This Row],[Cantidad]]</f>
        <v>144.78</v>
      </c>
      <c r="AB1203" s="5">
        <f>ORDENES[[#This Row],[Ventas Originales (con descuento)]]-(ORDENES[[#This Row],[Ganancias]])</f>
        <v>133.92000000000002</v>
      </c>
    </row>
    <row r="1204" spans="1:28" x14ac:dyDescent="0.35">
      <c r="A1204" t="s">
        <v>7715</v>
      </c>
      <c r="B1204" t="s">
        <v>600</v>
      </c>
      <c r="C1204" t="s">
        <v>1</v>
      </c>
      <c r="D1204" t="s">
        <v>601</v>
      </c>
      <c r="E1204" t="s">
        <v>647</v>
      </c>
      <c r="F1204" s="1">
        <v>44082</v>
      </c>
      <c r="G1204" t="s">
        <v>7613</v>
      </c>
      <c r="H1204" t="s">
        <v>3895</v>
      </c>
      <c r="I1204">
        <v>92704</v>
      </c>
      <c r="J1204" t="s">
        <v>2789</v>
      </c>
      <c r="K1204" t="s">
        <v>1865</v>
      </c>
      <c r="L1204" t="s">
        <v>1860</v>
      </c>
      <c r="M1204" s="1">
        <v>44082</v>
      </c>
      <c r="N1204" t="s">
        <v>1919</v>
      </c>
      <c r="O1204" t="s">
        <v>7722</v>
      </c>
      <c r="P1204" t="s">
        <v>1867</v>
      </c>
      <c r="Q1204" t="s">
        <v>7722</v>
      </c>
      <c r="R1204" t="s">
        <v>1871</v>
      </c>
      <c r="S1204">
        <v>1</v>
      </c>
      <c r="T1204" s="2">
        <v>0.2</v>
      </c>
      <c r="U1204" s="5">
        <v>-12.78</v>
      </c>
      <c r="V1204" s="5">
        <f>ORDENES[[#This Row],[Ventas sin descuento]]-ORDENES[[#This Row],[costos estimados]]</f>
        <v>23.72999999999999</v>
      </c>
      <c r="W1204">
        <v>1</v>
      </c>
      <c r="X1204" s="5">
        <v>146.04</v>
      </c>
      <c r="Y1204" s="5">
        <f>ORDENES[[#This Row],[Ventas Originales (con descuento)]]/(1-ORDENES[[#This Row],[Descuento]])</f>
        <v>182.54999999999998</v>
      </c>
      <c r="Z1204" s="5">
        <f>ORDENES[[#This Row],[Ventas Originales (con descuento)]]/ORDENES[[#This Row],[Cantidad]]/(1-ORDENES[[#This Row],[Descuento]])</f>
        <v>182.54999999999998</v>
      </c>
      <c r="AA1204" s="5">
        <f>ORDENES[[#This Row],[Ventas Originales (con descuento)]]/ORDENES[[#This Row],[Cantidad]]</f>
        <v>146.04</v>
      </c>
      <c r="AB1204" s="5">
        <f>ORDENES[[#This Row],[Ventas Originales (con descuento)]]-(ORDENES[[#This Row],[Ganancias]])</f>
        <v>158.82</v>
      </c>
    </row>
    <row r="1205" spans="1:28" x14ac:dyDescent="0.35">
      <c r="A1205" t="s">
        <v>7715</v>
      </c>
      <c r="B1205" t="s">
        <v>22</v>
      </c>
      <c r="C1205" t="s">
        <v>1</v>
      </c>
      <c r="D1205" t="s">
        <v>473</v>
      </c>
      <c r="E1205" t="s">
        <v>394</v>
      </c>
      <c r="F1205" s="1">
        <v>44450</v>
      </c>
      <c r="G1205" t="s">
        <v>7613</v>
      </c>
      <c r="H1205" t="s">
        <v>3896</v>
      </c>
      <c r="I1205">
        <v>98105</v>
      </c>
      <c r="J1205" t="s">
        <v>1746</v>
      </c>
      <c r="K1205" t="s">
        <v>1865</v>
      </c>
      <c r="L1205" t="s">
        <v>1860</v>
      </c>
      <c r="M1205" s="1">
        <v>44450</v>
      </c>
      <c r="N1205" t="s">
        <v>1919</v>
      </c>
      <c r="O1205" t="s">
        <v>7722</v>
      </c>
      <c r="P1205" t="s">
        <v>1880</v>
      </c>
      <c r="Q1205" t="s">
        <v>7722</v>
      </c>
      <c r="R1205" t="s">
        <v>1864</v>
      </c>
      <c r="S1205">
        <v>1</v>
      </c>
      <c r="T1205" s="2">
        <v>0.2</v>
      </c>
      <c r="U1205" s="5">
        <v>8.8800000000000008</v>
      </c>
      <c r="V1205" s="5">
        <f>ORDENES[[#This Row],[Ventas sin descuento]]-ORDENES[[#This Row],[costos estimados]]</f>
        <v>53.27249999999998</v>
      </c>
      <c r="W1205">
        <v>2</v>
      </c>
      <c r="X1205" s="5">
        <v>177.57</v>
      </c>
      <c r="Y1205" s="5">
        <f>ORDENES[[#This Row],[Ventas Originales (con descuento)]]/(1-ORDENES[[#This Row],[Descuento]])</f>
        <v>221.96249999999998</v>
      </c>
      <c r="Z1205" s="5">
        <f>ORDENES[[#This Row],[Ventas Originales (con descuento)]]/ORDENES[[#This Row],[Cantidad]]/(1-ORDENES[[#This Row],[Descuento]])</f>
        <v>110.98124999999999</v>
      </c>
      <c r="AA1205" s="5">
        <f>ORDENES[[#This Row],[Ventas Originales (con descuento)]]/ORDENES[[#This Row],[Cantidad]]</f>
        <v>88.784999999999997</v>
      </c>
      <c r="AB1205" s="5">
        <f>ORDENES[[#This Row],[Ventas Originales (con descuento)]]-(ORDENES[[#This Row],[Ganancias]])</f>
        <v>168.69</v>
      </c>
    </row>
    <row r="1206" spans="1:28" x14ac:dyDescent="0.35">
      <c r="A1206" t="s">
        <v>7715</v>
      </c>
      <c r="B1206" t="s">
        <v>5</v>
      </c>
      <c r="C1206" t="s">
        <v>1</v>
      </c>
      <c r="D1206" t="s">
        <v>2744</v>
      </c>
      <c r="E1206" t="s">
        <v>4</v>
      </c>
      <c r="F1206" s="1">
        <v>44524</v>
      </c>
      <c r="G1206" t="s">
        <v>7598</v>
      </c>
      <c r="H1206" t="s">
        <v>3897</v>
      </c>
      <c r="I1206">
        <v>90008</v>
      </c>
      <c r="J1206" t="s">
        <v>3004</v>
      </c>
      <c r="K1206" t="s">
        <v>1865</v>
      </c>
      <c r="L1206" t="s">
        <v>1860</v>
      </c>
      <c r="M1206" s="1">
        <v>44524</v>
      </c>
      <c r="N1206" t="s">
        <v>1919</v>
      </c>
      <c r="O1206" t="s">
        <v>7722</v>
      </c>
      <c r="P1206" t="s">
        <v>1867</v>
      </c>
      <c r="Q1206" t="s">
        <v>7722</v>
      </c>
      <c r="R1206" t="s">
        <v>1871</v>
      </c>
      <c r="S1206">
        <v>1</v>
      </c>
      <c r="T1206" s="2">
        <v>0.2</v>
      </c>
      <c r="U1206" s="5">
        <v>-1.78</v>
      </c>
      <c r="V1206" s="5">
        <f>ORDENES[[#This Row],[Ventas sin descuento]]-ORDENES[[#This Row],[costos estimados]]</f>
        <v>15.992499999999993</v>
      </c>
      <c r="W1206">
        <v>2</v>
      </c>
      <c r="X1206" s="5">
        <v>71.09</v>
      </c>
      <c r="Y1206" s="5">
        <f>ORDENES[[#This Row],[Ventas Originales (con descuento)]]/(1-ORDENES[[#This Row],[Descuento]])</f>
        <v>88.862499999999997</v>
      </c>
      <c r="Z1206" s="5">
        <f>ORDENES[[#This Row],[Ventas Originales (con descuento)]]/ORDENES[[#This Row],[Cantidad]]/(1-ORDENES[[#This Row],[Descuento]])</f>
        <v>44.431249999999999</v>
      </c>
      <c r="AA1206" s="5">
        <f>ORDENES[[#This Row],[Ventas Originales (con descuento)]]/ORDENES[[#This Row],[Cantidad]]</f>
        <v>35.545000000000002</v>
      </c>
      <c r="AB1206" s="5">
        <f>ORDENES[[#This Row],[Ventas Originales (con descuento)]]-(ORDENES[[#This Row],[Ganancias]])</f>
        <v>72.87</v>
      </c>
    </row>
    <row r="1207" spans="1:28" x14ac:dyDescent="0.35">
      <c r="A1207" t="s">
        <v>7715</v>
      </c>
      <c r="B1207" t="s">
        <v>5</v>
      </c>
      <c r="C1207" t="s">
        <v>1</v>
      </c>
      <c r="D1207" t="s">
        <v>2744</v>
      </c>
      <c r="E1207" t="s">
        <v>4</v>
      </c>
      <c r="F1207" s="1">
        <v>44524</v>
      </c>
      <c r="G1207" t="s">
        <v>7598</v>
      </c>
      <c r="H1207" t="s">
        <v>3897</v>
      </c>
      <c r="I1207">
        <v>90008</v>
      </c>
      <c r="J1207" t="s">
        <v>1474</v>
      </c>
      <c r="K1207" t="s">
        <v>1865</v>
      </c>
      <c r="L1207" t="s">
        <v>1860</v>
      </c>
      <c r="M1207" s="1">
        <v>44524</v>
      </c>
      <c r="N1207" t="s">
        <v>1919</v>
      </c>
      <c r="O1207" t="s">
        <v>7722</v>
      </c>
      <c r="P1207" t="s">
        <v>1867</v>
      </c>
      <c r="Q1207" t="s">
        <v>7722</v>
      </c>
      <c r="R1207" t="s">
        <v>1871</v>
      </c>
      <c r="S1207">
        <v>1</v>
      </c>
      <c r="T1207" s="2">
        <v>0.2</v>
      </c>
      <c r="U1207" s="5">
        <v>9.1</v>
      </c>
      <c r="V1207" s="5">
        <f>ORDENES[[#This Row],[Ventas sin descuento]]-ORDENES[[#This Row],[costos estimados]]</f>
        <v>100.12</v>
      </c>
      <c r="W1207">
        <v>2</v>
      </c>
      <c r="X1207" s="5">
        <v>364.08</v>
      </c>
      <c r="Y1207" s="5">
        <f>ORDENES[[#This Row],[Ventas Originales (con descuento)]]/(1-ORDENES[[#This Row],[Descuento]])</f>
        <v>455.09999999999997</v>
      </c>
      <c r="Z1207" s="5">
        <f>ORDENES[[#This Row],[Ventas Originales (con descuento)]]/ORDENES[[#This Row],[Cantidad]]/(1-ORDENES[[#This Row],[Descuento]])</f>
        <v>227.54999999999998</v>
      </c>
      <c r="AA1207" s="5">
        <f>ORDENES[[#This Row],[Ventas Originales (con descuento)]]/ORDENES[[#This Row],[Cantidad]]</f>
        <v>182.04</v>
      </c>
      <c r="AB1207" s="5">
        <f>ORDENES[[#This Row],[Ventas Originales (con descuento)]]-(ORDENES[[#This Row],[Ganancias]])</f>
        <v>354.97999999999996</v>
      </c>
    </row>
    <row r="1208" spans="1:28" x14ac:dyDescent="0.35">
      <c r="A1208" t="s">
        <v>7715</v>
      </c>
      <c r="B1208" t="s">
        <v>2190</v>
      </c>
      <c r="C1208" t="s">
        <v>1</v>
      </c>
      <c r="D1208" t="s">
        <v>2629</v>
      </c>
      <c r="E1208" t="s">
        <v>4</v>
      </c>
      <c r="F1208" s="1">
        <v>43935</v>
      </c>
      <c r="G1208" t="s">
        <v>7613</v>
      </c>
      <c r="H1208" t="s">
        <v>3898</v>
      </c>
      <c r="I1208">
        <v>85301</v>
      </c>
      <c r="J1208" t="s">
        <v>1419</v>
      </c>
      <c r="K1208" t="s">
        <v>1865</v>
      </c>
      <c r="L1208" t="s">
        <v>1860</v>
      </c>
      <c r="M1208" s="1">
        <v>43935</v>
      </c>
      <c r="N1208" t="s">
        <v>1919</v>
      </c>
      <c r="O1208" t="s">
        <v>7722</v>
      </c>
      <c r="P1208" t="s">
        <v>1899</v>
      </c>
      <c r="Q1208" t="s">
        <v>7722</v>
      </c>
      <c r="R1208" t="s">
        <v>1864</v>
      </c>
      <c r="S1208">
        <v>1</v>
      </c>
      <c r="T1208" s="2">
        <v>0.2</v>
      </c>
      <c r="U1208" s="5">
        <v>105.02</v>
      </c>
      <c r="V1208" s="5">
        <f>ORDENES[[#This Row],[Ventas sin descuento]]-ORDENES[[#This Row],[costos estimados]]</f>
        <v>338.40499999999997</v>
      </c>
      <c r="W1208">
        <v>4</v>
      </c>
      <c r="X1208" s="5">
        <v>933.54</v>
      </c>
      <c r="Y1208" s="5">
        <f>ORDENES[[#This Row],[Ventas Originales (con descuento)]]/(1-ORDENES[[#This Row],[Descuento]])</f>
        <v>1166.925</v>
      </c>
      <c r="Z1208" s="5">
        <f>ORDENES[[#This Row],[Ventas Originales (con descuento)]]/ORDENES[[#This Row],[Cantidad]]/(1-ORDENES[[#This Row],[Descuento]])</f>
        <v>291.73124999999999</v>
      </c>
      <c r="AA1208" s="5">
        <f>ORDENES[[#This Row],[Ventas Originales (con descuento)]]/ORDENES[[#This Row],[Cantidad]]</f>
        <v>233.38499999999999</v>
      </c>
      <c r="AB1208" s="5">
        <f>ORDENES[[#This Row],[Ventas Originales (con descuento)]]-(ORDENES[[#This Row],[Ganancias]])</f>
        <v>828.52</v>
      </c>
    </row>
    <row r="1209" spans="1:28" x14ac:dyDescent="0.35">
      <c r="A1209" t="s">
        <v>7715</v>
      </c>
      <c r="B1209" t="s">
        <v>212</v>
      </c>
      <c r="C1209" t="s">
        <v>1</v>
      </c>
      <c r="D1209" t="s">
        <v>165</v>
      </c>
      <c r="E1209" t="s">
        <v>41</v>
      </c>
      <c r="F1209" s="1">
        <v>43769</v>
      </c>
      <c r="G1209" t="s">
        <v>7613</v>
      </c>
      <c r="H1209" t="s">
        <v>3893</v>
      </c>
      <c r="I1209">
        <v>92374</v>
      </c>
      <c r="J1209" t="s">
        <v>1197</v>
      </c>
      <c r="K1209" t="s">
        <v>1865</v>
      </c>
      <c r="L1209" t="s">
        <v>1860</v>
      </c>
      <c r="M1209" s="1">
        <v>43769</v>
      </c>
      <c r="N1209" t="s">
        <v>1919</v>
      </c>
      <c r="O1209" t="s">
        <v>7722</v>
      </c>
      <c r="P1209" t="s">
        <v>1867</v>
      </c>
      <c r="Q1209" t="s">
        <v>7722</v>
      </c>
      <c r="R1209" t="s">
        <v>1864</v>
      </c>
      <c r="S1209">
        <v>1</v>
      </c>
      <c r="T1209" s="2">
        <v>0.2</v>
      </c>
      <c r="U1209" s="5">
        <v>20.2</v>
      </c>
      <c r="V1209" s="5">
        <f>ORDENES[[#This Row],[Ventas sin descuento]]-ORDENES[[#This Row],[costos estimados]]</f>
        <v>100.98499999999996</v>
      </c>
      <c r="W1209">
        <v>4</v>
      </c>
      <c r="X1209" s="5">
        <v>323.14</v>
      </c>
      <c r="Y1209" s="5">
        <f>ORDENES[[#This Row],[Ventas Originales (con descuento)]]/(1-ORDENES[[#This Row],[Descuento]])</f>
        <v>403.92499999999995</v>
      </c>
      <c r="Z1209" s="5">
        <f>ORDENES[[#This Row],[Ventas Originales (con descuento)]]/ORDENES[[#This Row],[Cantidad]]/(1-ORDENES[[#This Row],[Descuento]])</f>
        <v>100.98124999999999</v>
      </c>
      <c r="AA1209" s="5">
        <f>ORDENES[[#This Row],[Ventas Originales (con descuento)]]/ORDENES[[#This Row],[Cantidad]]</f>
        <v>80.784999999999997</v>
      </c>
      <c r="AB1209" s="5">
        <f>ORDENES[[#This Row],[Ventas Originales (con descuento)]]-(ORDENES[[#This Row],[Ganancias]])</f>
        <v>302.94</v>
      </c>
    </row>
    <row r="1210" spans="1:28" x14ac:dyDescent="0.35">
      <c r="A1210" t="s">
        <v>7715</v>
      </c>
      <c r="B1210" t="s">
        <v>463</v>
      </c>
      <c r="C1210" t="s">
        <v>1</v>
      </c>
      <c r="D1210" t="s">
        <v>2839</v>
      </c>
      <c r="E1210" t="s">
        <v>41</v>
      </c>
      <c r="F1210" s="1">
        <v>44176</v>
      </c>
      <c r="G1210" t="s">
        <v>7613</v>
      </c>
      <c r="H1210" t="s">
        <v>3899</v>
      </c>
      <c r="I1210">
        <v>92804</v>
      </c>
      <c r="J1210" t="s">
        <v>2777</v>
      </c>
      <c r="K1210" t="s">
        <v>1865</v>
      </c>
      <c r="L1210" t="s">
        <v>1860</v>
      </c>
      <c r="M1210" s="1">
        <v>44176</v>
      </c>
      <c r="N1210" t="s">
        <v>1919</v>
      </c>
      <c r="O1210" t="s">
        <v>7722</v>
      </c>
      <c r="P1210" t="s">
        <v>1867</v>
      </c>
      <c r="Q1210" t="s">
        <v>7722</v>
      </c>
      <c r="R1210" t="s">
        <v>1864</v>
      </c>
      <c r="S1210">
        <v>1</v>
      </c>
      <c r="T1210" s="2">
        <v>0.2</v>
      </c>
      <c r="U1210" s="5">
        <v>-31.84</v>
      </c>
      <c r="V1210" s="5">
        <f>ORDENES[[#This Row],[Ventas sin descuento]]-ORDENES[[#This Row],[costos estimados]]</f>
        <v>59.139999999999986</v>
      </c>
      <c r="W1210">
        <v>5</v>
      </c>
      <c r="X1210" s="5">
        <v>363.92</v>
      </c>
      <c r="Y1210" s="5">
        <f>ORDENES[[#This Row],[Ventas Originales (con descuento)]]/(1-ORDENES[[#This Row],[Descuento]])</f>
        <v>454.9</v>
      </c>
      <c r="Z1210" s="5">
        <f>ORDENES[[#This Row],[Ventas Originales (con descuento)]]/ORDENES[[#This Row],[Cantidad]]/(1-ORDENES[[#This Row],[Descuento]])</f>
        <v>90.98</v>
      </c>
      <c r="AA1210" s="5">
        <f>ORDENES[[#This Row],[Ventas Originales (con descuento)]]/ORDENES[[#This Row],[Cantidad]]</f>
        <v>72.784000000000006</v>
      </c>
      <c r="AB1210" s="5">
        <f>ORDENES[[#This Row],[Ventas Originales (con descuento)]]-(ORDENES[[#This Row],[Ganancias]])</f>
        <v>395.76</v>
      </c>
    </row>
    <row r="1211" spans="1:28" x14ac:dyDescent="0.35">
      <c r="A1211" t="s">
        <v>7715</v>
      </c>
      <c r="B1211" t="s">
        <v>22</v>
      </c>
      <c r="C1211" t="s">
        <v>1</v>
      </c>
      <c r="D1211" t="s">
        <v>2628</v>
      </c>
      <c r="E1211" t="s">
        <v>41</v>
      </c>
      <c r="F1211" s="1">
        <v>43912</v>
      </c>
      <c r="G1211" t="s">
        <v>7598</v>
      </c>
      <c r="H1211" t="s">
        <v>3900</v>
      </c>
      <c r="I1211">
        <v>98103</v>
      </c>
      <c r="J1211" t="s">
        <v>2844</v>
      </c>
      <c r="K1211" t="s">
        <v>1865</v>
      </c>
      <c r="L1211" t="s">
        <v>1860</v>
      </c>
      <c r="M1211" s="1">
        <v>43912</v>
      </c>
      <c r="N1211" t="s">
        <v>1919</v>
      </c>
      <c r="O1211" t="s">
        <v>7722</v>
      </c>
      <c r="P1211" t="s">
        <v>1880</v>
      </c>
      <c r="Q1211" t="s">
        <v>7722</v>
      </c>
      <c r="R1211" t="s">
        <v>1864</v>
      </c>
      <c r="S1211">
        <v>1</v>
      </c>
      <c r="T1211" s="2">
        <v>0.2</v>
      </c>
      <c r="U1211" s="5">
        <v>14.69</v>
      </c>
      <c r="V1211" s="5">
        <f>ORDENES[[#This Row],[Ventas sin descuento]]-ORDENES[[#This Row],[costos estimados]]</f>
        <v>56.662499999999994</v>
      </c>
      <c r="W1211">
        <v>7</v>
      </c>
      <c r="X1211" s="5">
        <v>167.89</v>
      </c>
      <c r="Y1211" s="5">
        <f>ORDENES[[#This Row],[Ventas Originales (con descuento)]]/(1-ORDENES[[#This Row],[Descuento]])</f>
        <v>209.86249999999998</v>
      </c>
      <c r="Z1211" s="5">
        <f>ORDENES[[#This Row],[Ventas Originales (con descuento)]]/ORDENES[[#This Row],[Cantidad]]/(1-ORDENES[[#This Row],[Descuento]])</f>
        <v>29.980357142857137</v>
      </c>
      <c r="AA1211" s="5">
        <f>ORDENES[[#This Row],[Ventas Originales (con descuento)]]/ORDENES[[#This Row],[Cantidad]]</f>
        <v>23.984285714285711</v>
      </c>
      <c r="AB1211" s="5">
        <f>ORDENES[[#This Row],[Ventas Originales (con descuento)]]-(ORDENES[[#This Row],[Ganancias]])</f>
        <v>153.19999999999999</v>
      </c>
    </row>
    <row r="1212" spans="1:28" x14ac:dyDescent="0.35">
      <c r="A1212" t="s">
        <v>7715</v>
      </c>
      <c r="B1212" t="s">
        <v>463</v>
      </c>
      <c r="C1212" t="s">
        <v>1</v>
      </c>
      <c r="D1212" t="s">
        <v>2839</v>
      </c>
      <c r="E1212" t="s">
        <v>4</v>
      </c>
      <c r="F1212" s="1">
        <v>44176</v>
      </c>
      <c r="G1212" t="s">
        <v>7613</v>
      </c>
      <c r="H1212" t="s">
        <v>3899</v>
      </c>
      <c r="I1212">
        <v>92804</v>
      </c>
      <c r="J1212" t="s">
        <v>2975</v>
      </c>
      <c r="K1212" t="s">
        <v>1865</v>
      </c>
      <c r="L1212" t="s">
        <v>1860</v>
      </c>
      <c r="M1212" s="1">
        <v>44176</v>
      </c>
      <c r="N1212" t="s">
        <v>1919</v>
      </c>
      <c r="O1212" t="s">
        <v>7722</v>
      </c>
      <c r="P1212" t="s">
        <v>1867</v>
      </c>
      <c r="Q1212" t="s">
        <v>7722</v>
      </c>
      <c r="R1212" t="s">
        <v>1871</v>
      </c>
      <c r="S1212">
        <v>1</v>
      </c>
      <c r="T1212" s="2">
        <v>0.2</v>
      </c>
      <c r="U1212" s="5">
        <v>111.52</v>
      </c>
      <c r="V1212" s="5">
        <f>ORDENES[[#This Row],[Ventas sin descuento]]-ORDENES[[#This Row],[costos estimados]]</f>
        <v>334.55499999999995</v>
      </c>
      <c r="W1212">
        <v>7</v>
      </c>
      <c r="X1212" s="5">
        <v>892.14</v>
      </c>
      <c r="Y1212" s="5">
        <f>ORDENES[[#This Row],[Ventas Originales (con descuento)]]/(1-ORDENES[[#This Row],[Descuento]])</f>
        <v>1115.175</v>
      </c>
      <c r="Z1212" s="5">
        <f>ORDENES[[#This Row],[Ventas Originales (con descuento)]]/ORDENES[[#This Row],[Cantidad]]/(1-ORDENES[[#This Row],[Descuento]])</f>
        <v>159.31071428571428</v>
      </c>
      <c r="AA1212" s="5">
        <f>ORDENES[[#This Row],[Ventas Originales (con descuento)]]/ORDENES[[#This Row],[Cantidad]]</f>
        <v>127.44857142857143</v>
      </c>
      <c r="AB1212" s="5">
        <f>ORDENES[[#This Row],[Ventas Originales (con descuento)]]-(ORDENES[[#This Row],[Ganancias]])</f>
        <v>780.62</v>
      </c>
    </row>
    <row r="1213" spans="1:28" x14ac:dyDescent="0.35">
      <c r="A1213" t="s">
        <v>7715</v>
      </c>
      <c r="B1213" t="s">
        <v>110</v>
      </c>
      <c r="C1213" t="s">
        <v>1</v>
      </c>
      <c r="D1213" t="s">
        <v>615</v>
      </c>
      <c r="E1213" t="s">
        <v>41</v>
      </c>
      <c r="F1213" s="1">
        <v>43142</v>
      </c>
      <c r="G1213" t="s">
        <v>7613</v>
      </c>
      <c r="H1213" t="s">
        <v>3901</v>
      </c>
      <c r="I1213">
        <v>65203</v>
      </c>
      <c r="J1213" t="s">
        <v>1223</v>
      </c>
      <c r="K1213" t="s">
        <v>1881</v>
      </c>
      <c r="L1213" t="s">
        <v>1860</v>
      </c>
      <c r="M1213" s="1">
        <v>43146</v>
      </c>
      <c r="N1213" t="s">
        <v>1861</v>
      </c>
      <c r="O1213" t="s">
        <v>7614</v>
      </c>
      <c r="P1213" t="s">
        <v>1909</v>
      </c>
      <c r="Q1213" t="s">
        <v>7614</v>
      </c>
      <c r="R1213" t="s">
        <v>1864</v>
      </c>
      <c r="S1213">
        <v>3</v>
      </c>
      <c r="T1213" s="2">
        <v>0</v>
      </c>
      <c r="U1213" s="5">
        <v>15.22</v>
      </c>
      <c r="V1213" s="5">
        <f>ORDENES[[#This Row],[Ventas sin descuento]]-ORDENES[[#This Row],[costos estimados]]</f>
        <v>15.219999999999999</v>
      </c>
      <c r="W1213">
        <v>1</v>
      </c>
      <c r="X1213" s="5">
        <v>60.89</v>
      </c>
      <c r="Y1213" s="5">
        <f>ORDENES[[#This Row],[Ventas Originales (con descuento)]]/(1-ORDENES[[#This Row],[Descuento]])</f>
        <v>60.89</v>
      </c>
      <c r="Z1213" s="5">
        <f>ORDENES[[#This Row],[Ventas Originales (con descuento)]]/ORDENES[[#This Row],[Cantidad]]/(1-ORDENES[[#This Row],[Descuento]])</f>
        <v>60.89</v>
      </c>
      <c r="AA1213" s="5">
        <f>ORDENES[[#This Row],[Ventas Originales (con descuento)]]/ORDENES[[#This Row],[Cantidad]]</f>
        <v>60.89</v>
      </c>
      <c r="AB1213" s="5">
        <f>ORDENES[[#This Row],[Ventas Originales (con descuento)]]-(ORDENES[[#This Row],[Ganancias]])</f>
        <v>45.67</v>
      </c>
    </row>
    <row r="1214" spans="1:28" x14ac:dyDescent="0.35">
      <c r="A1214" t="s">
        <v>7715</v>
      </c>
      <c r="B1214" t="s">
        <v>292</v>
      </c>
      <c r="C1214" t="s">
        <v>1</v>
      </c>
      <c r="D1214" t="s">
        <v>464</v>
      </c>
      <c r="E1214" t="s">
        <v>85</v>
      </c>
      <c r="F1214" s="1">
        <v>44153</v>
      </c>
      <c r="G1214" t="s">
        <v>7613</v>
      </c>
      <c r="H1214" t="s">
        <v>3902</v>
      </c>
      <c r="I1214">
        <v>48180</v>
      </c>
      <c r="J1214" t="s">
        <v>1239</v>
      </c>
      <c r="K1214" t="s">
        <v>1881</v>
      </c>
      <c r="L1214" t="s">
        <v>1860</v>
      </c>
      <c r="M1214" s="1">
        <v>44158</v>
      </c>
      <c r="N1214" t="s">
        <v>1861</v>
      </c>
      <c r="O1214" t="s">
        <v>7614</v>
      </c>
      <c r="P1214" t="s">
        <v>1894</v>
      </c>
      <c r="Q1214" t="s">
        <v>7614</v>
      </c>
      <c r="R1214" t="s">
        <v>1864</v>
      </c>
      <c r="S1214">
        <v>3</v>
      </c>
      <c r="T1214" s="2">
        <v>0</v>
      </c>
      <c r="U1214" s="5">
        <v>33.22</v>
      </c>
      <c r="V1214" s="5">
        <f>ORDENES[[#This Row],[Ventas sin descuento]]-ORDENES[[#This Row],[costos estimados]]</f>
        <v>33.21999999999997</v>
      </c>
      <c r="W1214">
        <v>2</v>
      </c>
      <c r="X1214" s="5">
        <v>301.95999999999998</v>
      </c>
      <c r="Y1214" s="5">
        <f>ORDENES[[#This Row],[Ventas Originales (con descuento)]]/(1-ORDENES[[#This Row],[Descuento]])</f>
        <v>301.95999999999998</v>
      </c>
      <c r="Z1214" s="5">
        <f>ORDENES[[#This Row],[Ventas Originales (con descuento)]]/ORDENES[[#This Row],[Cantidad]]/(1-ORDENES[[#This Row],[Descuento]])</f>
        <v>150.97999999999999</v>
      </c>
      <c r="AA1214" s="5">
        <f>ORDENES[[#This Row],[Ventas Originales (con descuento)]]/ORDENES[[#This Row],[Cantidad]]</f>
        <v>150.97999999999999</v>
      </c>
      <c r="AB1214" s="5">
        <f>ORDENES[[#This Row],[Ventas Originales (con descuento)]]-(ORDENES[[#This Row],[Ganancias]])</f>
        <v>268.74</v>
      </c>
    </row>
    <row r="1215" spans="1:28" x14ac:dyDescent="0.35">
      <c r="A1215" t="s">
        <v>7715</v>
      </c>
      <c r="B1215" t="s">
        <v>98</v>
      </c>
      <c r="C1215" t="s">
        <v>1</v>
      </c>
      <c r="D1215" t="s">
        <v>2930</v>
      </c>
      <c r="E1215" t="s">
        <v>394</v>
      </c>
      <c r="F1215" s="1">
        <v>44212</v>
      </c>
      <c r="G1215" t="s">
        <v>7598</v>
      </c>
      <c r="H1215" t="s">
        <v>3903</v>
      </c>
      <c r="I1215">
        <v>49201</v>
      </c>
      <c r="J1215" t="s">
        <v>2780</v>
      </c>
      <c r="K1215" t="s">
        <v>1881</v>
      </c>
      <c r="L1215" t="s">
        <v>1860</v>
      </c>
      <c r="M1215" s="1">
        <v>44214</v>
      </c>
      <c r="N1215" t="s">
        <v>1861</v>
      </c>
      <c r="O1215" t="s">
        <v>7614</v>
      </c>
      <c r="P1215" t="s">
        <v>1894</v>
      </c>
      <c r="Q1215" t="s">
        <v>7614</v>
      </c>
      <c r="R1215" t="s">
        <v>1864</v>
      </c>
      <c r="S1215">
        <v>1</v>
      </c>
      <c r="T1215" s="2">
        <v>0</v>
      </c>
      <c r="U1215" s="5">
        <v>72.64</v>
      </c>
      <c r="V1215" s="5">
        <f>ORDENES[[#This Row],[Ventas sin descuento]]-ORDENES[[#This Row],[costos estimados]]</f>
        <v>72.639999999999986</v>
      </c>
      <c r="W1215">
        <v>3</v>
      </c>
      <c r="X1215" s="5">
        <v>302.67</v>
      </c>
      <c r="Y1215" s="5">
        <f>ORDENES[[#This Row],[Ventas Originales (con descuento)]]/(1-ORDENES[[#This Row],[Descuento]])</f>
        <v>302.67</v>
      </c>
      <c r="Z1215" s="5">
        <f>ORDENES[[#This Row],[Ventas Originales (con descuento)]]/ORDENES[[#This Row],[Cantidad]]/(1-ORDENES[[#This Row],[Descuento]])</f>
        <v>100.89</v>
      </c>
      <c r="AA1215" s="5">
        <f>ORDENES[[#This Row],[Ventas Originales (con descuento)]]/ORDENES[[#This Row],[Cantidad]]</f>
        <v>100.89</v>
      </c>
      <c r="AB1215" s="5">
        <f>ORDENES[[#This Row],[Ventas Originales (con descuento)]]-(ORDENES[[#This Row],[Ganancias]])</f>
        <v>230.03000000000003</v>
      </c>
    </row>
    <row r="1216" spans="1:28" x14ac:dyDescent="0.35">
      <c r="A1216" t="s">
        <v>7715</v>
      </c>
      <c r="B1216" t="s">
        <v>2978</v>
      </c>
      <c r="C1216" t="s">
        <v>1</v>
      </c>
      <c r="D1216" t="s">
        <v>2020</v>
      </c>
      <c r="E1216" t="s">
        <v>497</v>
      </c>
      <c r="F1216" s="1">
        <v>44225</v>
      </c>
      <c r="G1216" t="s">
        <v>7613</v>
      </c>
      <c r="H1216" t="s">
        <v>3904</v>
      </c>
      <c r="I1216">
        <v>52302</v>
      </c>
      <c r="J1216" t="s">
        <v>1642</v>
      </c>
      <c r="K1216" t="s">
        <v>1881</v>
      </c>
      <c r="L1216" t="s">
        <v>1860</v>
      </c>
      <c r="M1216" s="1">
        <v>44227</v>
      </c>
      <c r="N1216" t="s">
        <v>1861</v>
      </c>
      <c r="O1216" t="s">
        <v>7614</v>
      </c>
      <c r="P1216" t="s">
        <v>1906</v>
      </c>
      <c r="Q1216" t="s">
        <v>7614</v>
      </c>
      <c r="R1216" t="s">
        <v>1873</v>
      </c>
      <c r="S1216">
        <v>1</v>
      </c>
      <c r="T1216" s="2">
        <v>0</v>
      </c>
      <c r="U1216" s="5">
        <v>4.62</v>
      </c>
      <c r="V1216" s="5">
        <f>ORDENES[[#This Row],[Ventas sin descuento]]-ORDENES[[#This Row],[costos estimados]]</f>
        <v>4.620000000000001</v>
      </c>
      <c r="W1216">
        <v>3</v>
      </c>
      <c r="X1216" s="5">
        <v>14.91</v>
      </c>
      <c r="Y1216" s="5">
        <f>ORDENES[[#This Row],[Ventas Originales (con descuento)]]/(1-ORDENES[[#This Row],[Descuento]])</f>
        <v>14.91</v>
      </c>
      <c r="Z1216" s="5">
        <f>ORDENES[[#This Row],[Ventas Originales (con descuento)]]/ORDENES[[#This Row],[Cantidad]]/(1-ORDENES[[#This Row],[Descuento]])</f>
        <v>4.97</v>
      </c>
      <c r="AA1216" s="5">
        <f>ORDENES[[#This Row],[Ventas Originales (con descuento)]]/ORDENES[[#This Row],[Cantidad]]</f>
        <v>4.97</v>
      </c>
      <c r="AB1216" s="5">
        <f>ORDENES[[#This Row],[Ventas Originales (con descuento)]]-(ORDENES[[#This Row],[Ganancias]])</f>
        <v>10.29</v>
      </c>
    </row>
    <row r="1217" spans="1:28" x14ac:dyDescent="0.35">
      <c r="A1217" t="s">
        <v>7715</v>
      </c>
      <c r="B1217" t="s">
        <v>110</v>
      </c>
      <c r="C1217" t="s">
        <v>1</v>
      </c>
      <c r="D1217" t="s">
        <v>615</v>
      </c>
      <c r="E1217" t="s">
        <v>18</v>
      </c>
      <c r="F1217" s="1">
        <v>43142</v>
      </c>
      <c r="G1217" t="s">
        <v>7613</v>
      </c>
      <c r="H1217" t="s">
        <v>3901</v>
      </c>
      <c r="I1217">
        <v>65203</v>
      </c>
      <c r="J1217" t="s">
        <v>2001</v>
      </c>
      <c r="K1217" t="s">
        <v>1881</v>
      </c>
      <c r="L1217" t="s">
        <v>1860</v>
      </c>
      <c r="M1217" s="1">
        <v>43146</v>
      </c>
      <c r="N1217" t="s">
        <v>1861</v>
      </c>
      <c r="O1217" t="s">
        <v>7614</v>
      </c>
      <c r="P1217" t="s">
        <v>1909</v>
      </c>
      <c r="Q1217" t="s">
        <v>7614</v>
      </c>
      <c r="R1217" t="s">
        <v>1873</v>
      </c>
      <c r="S1217">
        <v>3</v>
      </c>
      <c r="T1217" s="2">
        <v>0</v>
      </c>
      <c r="U1217" s="5">
        <v>53.27</v>
      </c>
      <c r="V1217" s="5">
        <f>ORDENES[[#This Row],[Ventas sin descuento]]-ORDENES[[#This Row],[costos estimados]]</f>
        <v>53.269999999999982</v>
      </c>
      <c r="W1217">
        <v>3</v>
      </c>
      <c r="X1217" s="5">
        <v>332.94</v>
      </c>
      <c r="Y1217" s="5">
        <f>ORDENES[[#This Row],[Ventas Originales (con descuento)]]/(1-ORDENES[[#This Row],[Descuento]])</f>
        <v>332.94</v>
      </c>
      <c r="Z1217" s="5">
        <f>ORDENES[[#This Row],[Ventas Originales (con descuento)]]/ORDENES[[#This Row],[Cantidad]]/(1-ORDENES[[#This Row],[Descuento]])</f>
        <v>110.98</v>
      </c>
      <c r="AA1217" s="5">
        <f>ORDENES[[#This Row],[Ventas Originales (con descuento)]]/ORDENES[[#This Row],[Cantidad]]</f>
        <v>110.98</v>
      </c>
      <c r="AB1217" s="5">
        <f>ORDENES[[#This Row],[Ventas Originales (con descuento)]]-(ORDENES[[#This Row],[Ganancias]])</f>
        <v>279.67</v>
      </c>
    </row>
    <row r="1218" spans="1:28" x14ac:dyDescent="0.35">
      <c r="A1218" t="s">
        <v>7715</v>
      </c>
      <c r="B1218" t="s">
        <v>2610</v>
      </c>
      <c r="C1218" t="s">
        <v>1</v>
      </c>
      <c r="D1218" t="s">
        <v>1960</v>
      </c>
      <c r="E1218" t="s">
        <v>245</v>
      </c>
      <c r="F1218" s="1">
        <v>43350</v>
      </c>
      <c r="G1218" t="s">
        <v>7613</v>
      </c>
      <c r="H1218" t="s">
        <v>3905</v>
      </c>
      <c r="I1218">
        <v>74133</v>
      </c>
      <c r="J1218" t="s">
        <v>2096</v>
      </c>
      <c r="K1218" t="s">
        <v>1881</v>
      </c>
      <c r="L1218" t="s">
        <v>1860</v>
      </c>
      <c r="M1218" s="1">
        <v>43355</v>
      </c>
      <c r="N1218" t="s">
        <v>1861</v>
      </c>
      <c r="O1218" t="s">
        <v>7614</v>
      </c>
      <c r="P1218" t="s">
        <v>1910</v>
      </c>
      <c r="Q1218" t="s">
        <v>7614</v>
      </c>
      <c r="R1218" t="s">
        <v>1873</v>
      </c>
      <c r="S1218">
        <v>3</v>
      </c>
      <c r="T1218" s="2">
        <v>0</v>
      </c>
      <c r="U1218" s="5">
        <v>23.65</v>
      </c>
      <c r="V1218" s="5">
        <f>ORDENES[[#This Row],[Ventas sin descuento]]-ORDENES[[#This Row],[costos estimados]]</f>
        <v>23.65</v>
      </c>
      <c r="W1218">
        <v>3</v>
      </c>
      <c r="X1218" s="5">
        <v>57.69</v>
      </c>
      <c r="Y1218" s="5">
        <f>ORDENES[[#This Row],[Ventas Originales (con descuento)]]/(1-ORDENES[[#This Row],[Descuento]])</f>
        <v>57.69</v>
      </c>
      <c r="Z1218" s="5">
        <f>ORDENES[[#This Row],[Ventas Originales (con descuento)]]/ORDENES[[#This Row],[Cantidad]]/(1-ORDENES[[#This Row],[Descuento]])</f>
        <v>19.23</v>
      </c>
      <c r="AA1218" s="5">
        <f>ORDENES[[#This Row],[Ventas Originales (con descuento)]]/ORDENES[[#This Row],[Cantidad]]</f>
        <v>19.23</v>
      </c>
      <c r="AB1218" s="5">
        <f>ORDENES[[#This Row],[Ventas Originales (con descuento)]]-(ORDENES[[#This Row],[Ganancias]])</f>
        <v>34.04</v>
      </c>
    </row>
    <row r="1219" spans="1:28" x14ac:dyDescent="0.35">
      <c r="A1219" t="s">
        <v>7715</v>
      </c>
      <c r="B1219" t="s">
        <v>2610</v>
      </c>
      <c r="C1219" t="s">
        <v>1</v>
      </c>
      <c r="D1219" t="s">
        <v>1960</v>
      </c>
      <c r="E1219" t="s">
        <v>351</v>
      </c>
      <c r="F1219" s="1">
        <v>43350</v>
      </c>
      <c r="G1219" t="s">
        <v>7613</v>
      </c>
      <c r="H1219" t="s">
        <v>3905</v>
      </c>
      <c r="I1219">
        <v>74133</v>
      </c>
      <c r="J1219" t="s">
        <v>2612</v>
      </c>
      <c r="K1219" t="s">
        <v>1881</v>
      </c>
      <c r="L1219" t="s">
        <v>1860</v>
      </c>
      <c r="M1219" s="1">
        <v>43355</v>
      </c>
      <c r="N1219" t="s">
        <v>1861</v>
      </c>
      <c r="O1219" t="s">
        <v>7614</v>
      </c>
      <c r="P1219" t="s">
        <v>1910</v>
      </c>
      <c r="Q1219" t="s">
        <v>7614</v>
      </c>
      <c r="R1219" t="s">
        <v>1873</v>
      </c>
      <c r="S1219">
        <v>3</v>
      </c>
      <c r="T1219" s="2">
        <v>0</v>
      </c>
      <c r="U1219" s="5">
        <v>213.69</v>
      </c>
      <c r="V1219" s="5">
        <f>ORDENES[[#This Row],[Ventas sin descuento]]-ORDENES[[#This Row],[costos estimados]]</f>
        <v>213.68999999999994</v>
      </c>
      <c r="W1219">
        <v>6</v>
      </c>
      <c r="X1219" s="5">
        <v>821.88</v>
      </c>
      <c r="Y1219" s="5">
        <f>ORDENES[[#This Row],[Ventas Originales (con descuento)]]/(1-ORDENES[[#This Row],[Descuento]])</f>
        <v>821.88</v>
      </c>
      <c r="Z1219" s="5">
        <f>ORDENES[[#This Row],[Ventas Originales (con descuento)]]/ORDENES[[#This Row],[Cantidad]]/(1-ORDENES[[#This Row],[Descuento]])</f>
        <v>136.97999999999999</v>
      </c>
      <c r="AA1219" s="5">
        <f>ORDENES[[#This Row],[Ventas Originales (con descuento)]]/ORDENES[[#This Row],[Cantidad]]</f>
        <v>136.97999999999999</v>
      </c>
      <c r="AB1219" s="5">
        <f>ORDENES[[#This Row],[Ventas Originales (con descuento)]]-(ORDENES[[#This Row],[Ganancias]])</f>
        <v>608.19000000000005</v>
      </c>
    </row>
    <row r="1220" spans="1:28" x14ac:dyDescent="0.35">
      <c r="A1220" t="s">
        <v>7715</v>
      </c>
      <c r="B1220" t="s">
        <v>51</v>
      </c>
      <c r="C1220" t="s">
        <v>1</v>
      </c>
      <c r="D1220" t="s">
        <v>625</v>
      </c>
      <c r="E1220" t="s">
        <v>394</v>
      </c>
      <c r="F1220" s="1">
        <v>44124</v>
      </c>
      <c r="G1220" t="s">
        <v>7598</v>
      </c>
      <c r="H1220" t="s">
        <v>3906</v>
      </c>
      <c r="I1220">
        <v>77095</v>
      </c>
      <c r="J1220" t="s">
        <v>1523</v>
      </c>
      <c r="K1220" t="s">
        <v>1881</v>
      </c>
      <c r="L1220" t="s">
        <v>1860</v>
      </c>
      <c r="M1220" s="1">
        <v>44128</v>
      </c>
      <c r="N1220" t="s">
        <v>1861</v>
      </c>
      <c r="O1220" t="s">
        <v>7614</v>
      </c>
      <c r="P1220" t="s">
        <v>1883</v>
      </c>
      <c r="Q1220" t="s">
        <v>7614</v>
      </c>
      <c r="R1220" t="s">
        <v>1864</v>
      </c>
      <c r="S1220">
        <v>3</v>
      </c>
      <c r="T1220" s="2">
        <v>0.3</v>
      </c>
      <c r="U1220" s="5">
        <v>-14.58</v>
      </c>
      <c r="V1220" s="5">
        <f>ORDENES[[#This Row],[Ventas sin descuento]]-ORDENES[[#This Row],[costos estimados]]</f>
        <v>9.7157142857142986</v>
      </c>
      <c r="W1220">
        <v>1</v>
      </c>
      <c r="X1220" s="5">
        <v>56.69</v>
      </c>
      <c r="Y1220" s="5">
        <f>ORDENES[[#This Row],[Ventas Originales (con descuento)]]/(1-ORDENES[[#This Row],[Descuento]])</f>
        <v>80.985714285714295</v>
      </c>
      <c r="Z1220" s="5">
        <f>ORDENES[[#This Row],[Ventas Originales (con descuento)]]/ORDENES[[#This Row],[Cantidad]]/(1-ORDENES[[#This Row],[Descuento]])</f>
        <v>80.985714285714295</v>
      </c>
      <c r="AA1220" s="5">
        <f>ORDENES[[#This Row],[Ventas Originales (con descuento)]]/ORDENES[[#This Row],[Cantidad]]</f>
        <v>56.69</v>
      </c>
      <c r="AB1220" s="5">
        <f>ORDENES[[#This Row],[Ventas Originales (con descuento)]]-(ORDENES[[#This Row],[Ganancias]])</f>
        <v>71.27</v>
      </c>
    </row>
    <row r="1221" spans="1:28" x14ac:dyDescent="0.35">
      <c r="A1221" t="s">
        <v>7715</v>
      </c>
      <c r="B1221" t="s">
        <v>190</v>
      </c>
      <c r="C1221" t="s">
        <v>1</v>
      </c>
      <c r="D1221" t="s">
        <v>2371</v>
      </c>
      <c r="E1221" t="s">
        <v>85</v>
      </c>
      <c r="F1221" s="1">
        <v>43611</v>
      </c>
      <c r="G1221" t="s">
        <v>7613</v>
      </c>
      <c r="H1221" t="s">
        <v>3907</v>
      </c>
      <c r="I1221">
        <v>78207</v>
      </c>
      <c r="J1221" t="s">
        <v>1239</v>
      </c>
      <c r="K1221" t="s">
        <v>1881</v>
      </c>
      <c r="L1221" t="s">
        <v>1860</v>
      </c>
      <c r="M1221" s="1">
        <v>43613</v>
      </c>
      <c r="N1221" t="s">
        <v>1861</v>
      </c>
      <c r="O1221" t="s">
        <v>7614</v>
      </c>
      <c r="P1221" t="s">
        <v>1883</v>
      </c>
      <c r="Q1221" t="s">
        <v>7614</v>
      </c>
      <c r="R1221" t="s">
        <v>1864</v>
      </c>
      <c r="S1221">
        <v>1</v>
      </c>
      <c r="T1221" s="2">
        <v>0.3</v>
      </c>
      <c r="U1221" s="5">
        <v>-28.69</v>
      </c>
      <c r="V1221" s="5">
        <f>ORDENES[[#This Row],[Ventas sin descuento]]-ORDENES[[#This Row],[costos estimados]]</f>
        <v>16.605714285714299</v>
      </c>
      <c r="W1221">
        <v>1</v>
      </c>
      <c r="X1221" s="5">
        <v>105.69</v>
      </c>
      <c r="Y1221" s="5">
        <f>ORDENES[[#This Row],[Ventas Originales (con descuento)]]/(1-ORDENES[[#This Row],[Descuento]])</f>
        <v>150.98571428571429</v>
      </c>
      <c r="Z1221" s="5">
        <f>ORDENES[[#This Row],[Ventas Originales (con descuento)]]/ORDENES[[#This Row],[Cantidad]]/(1-ORDENES[[#This Row],[Descuento]])</f>
        <v>150.98571428571429</v>
      </c>
      <c r="AA1221" s="5">
        <f>ORDENES[[#This Row],[Ventas Originales (con descuento)]]/ORDENES[[#This Row],[Cantidad]]</f>
        <v>105.69</v>
      </c>
      <c r="AB1221" s="5">
        <f>ORDENES[[#This Row],[Ventas Originales (con descuento)]]-(ORDENES[[#This Row],[Ganancias]])</f>
        <v>134.38</v>
      </c>
    </row>
    <row r="1222" spans="1:28" x14ac:dyDescent="0.35">
      <c r="A1222" t="s">
        <v>7715</v>
      </c>
      <c r="B1222" t="s">
        <v>90</v>
      </c>
      <c r="C1222" t="s">
        <v>1</v>
      </c>
      <c r="D1222" t="s">
        <v>523</v>
      </c>
      <c r="E1222" t="s">
        <v>41</v>
      </c>
      <c r="F1222" s="1">
        <v>43332</v>
      </c>
      <c r="G1222" t="s">
        <v>7613</v>
      </c>
      <c r="H1222" t="s">
        <v>3908</v>
      </c>
      <c r="I1222">
        <v>60610</v>
      </c>
      <c r="J1222" t="s">
        <v>2057</v>
      </c>
      <c r="K1222" t="s">
        <v>1881</v>
      </c>
      <c r="L1222" t="s">
        <v>1860</v>
      </c>
      <c r="M1222" s="1">
        <v>43337</v>
      </c>
      <c r="N1222" t="s">
        <v>1861</v>
      </c>
      <c r="O1222" t="s">
        <v>7614</v>
      </c>
      <c r="P1222" t="s">
        <v>1892</v>
      </c>
      <c r="Q1222" t="s">
        <v>7614</v>
      </c>
      <c r="R1222" t="s">
        <v>1864</v>
      </c>
      <c r="S1222">
        <v>3</v>
      </c>
      <c r="T1222" s="2">
        <v>0.3</v>
      </c>
      <c r="U1222" s="5">
        <v>-6.02</v>
      </c>
      <c r="V1222" s="5">
        <f>ORDENES[[#This Row],[Ventas sin descuento]]-ORDENES[[#This Row],[costos estimados]]</f>
        <v>174.56714285714293</v>
      </c>
      <c r="W1222">
        <v>2</v>
      </c>
      <c r="X1222" s="5">
        <v>421.37</v>
      </c>
      <c r="Y1222" s="5">
        <f>ORDENES[[#This Row],[Ventas Originales (con descuento)]]/(1-ORDENES[[#This Row],[Descuento]])</f>
        <v>601.95714285714291</v>
      </c>
      <c r="Z1222" s="5">
        <f>ORDENES[[#This Row],[Ventas Originales (con descuento)]]/ORDENES[[#This Row],[Cantidad]]/(1-ORDENES[[#This Row],[Descuento]])</f>
        <v>300.97857142857146</v>
      </c>
      <c r="AA1222" s="5">
        <f>ORDENES[[#This Row],[Ventas Originales (con descuento)]]/ORDENES[[#This Row],[Cantidad]]</f>
        <v>210.685</v>
      </c>
      <c r="AB1222" s="5">
        <f>ORDENES[[#This Row],[Ventas Originales (con descuento)]]-(ORDENES[[#This Row],[Ganancias]])</f>
        <v>427.39</v>
      </c>
    </row>
    <row r="1223" spans="1:28" x14ac:dyDescent="0.35">
      <c r="A1223" t="s">
        <v>7715</v>
      </c>
      <c r="B1223" t="s">
        <v>51</v>
      </c>
      <c r="C1223" t="s">
        <v>1</v>
      </c>
      <c r="D1223" t="s">
        <v>664</v>
      </c>
      <c r="E1223" t="s">
        <v>41</v>
      </c>
      <c r="F1223" s="1">
        <v>43241</v>
      </c>
      <c r="G1223" t="s">
        <v>7613</v>
      </c>
      <c r="H1223" t="s">
        <v>3909</v>
      </c>
      <c r="I1223">
        <v>77070</v>
      </c>
      <c r="J1223" t="s">
        <v>1519</v>
      </c>
      <c r="K1223" t="s">
        <v>1881</v>
      </c>
      <c r="L1223" t="s">
        <v>1860</v>
      </c>
      <c r="M1223" s="1">
        <v>43243</v>
      </c>
      <c r="N1223" t="s">
        <v>1861</v>
      </c>
      <c r="O1223" t="s">
        <v>7614</v>
      </c>
      <c r="P1223" t="s">
        <v>1883</v>
      </c>
      <c r="Q1223" t="s">
        <v>7614</v>
      </c>
      <c r="R1223" t="s">
        <v>1864</v>
      </c>
      <c r="S1223">
        <v>1</v>
      </c>
      <c r="T1223" s="2">
        <v>0.3</v>
      </c>
      <c r="U1223" s="5">
        <v>-29.25</v>
      </c>
      <c r="V1223" s="5">
        <f>ORDENES[[#This Row],[Ventas sin descuento]]-ORDENES[[#This Row],[costos estimados]]</f>
        <v>16.937142857142874</v>
      </c>
      <c r="W1223">
        <v>2</v>
      </c>
      <c r="X1223" s="5">
        <v>107.77</v>
      </c>
      <c r="Y1223" s="5">
        <f>ORDENES[[#This Row],[Ventas Originales (con descuento)]]/(1-ORDENES[[#This Row],[Descuento]])</f>
        <v>153.95714285714286</v>
      </c>
      <c r="Z1223" s="5">
        <f>ORDENES[[#This Row],[Ventas Originales (con descuento)]]/ORDENES[[#This Row],[Cantidad]]/(1-ORDENES[[#This Row],[Descuento]])</f>
        <v>76.978571428571428</v>
      </c>
      <c r="AA1223" s="5">
        <f>ORDENES[[#This Row],[Ventas Originales (con descuento)]]/ORDENES[[#This Row],[Cantidad]]</f>
        <v>53.884999999999998</v>
      </c>
      <c r="AB1223" s="5">
        <f>ORDENES[[#This Row],[Ventas Originales (con descuento)]]-(ORDENES[[#This Row],[Ganancias]])</f>
        <v>137.01999999999998</v>
      </c>
    </row>
    <row r="1224" spans="1:28" x14ac:dyDescent="0.35">
      <c r="A1224" t="s">
        <v>7715</v>
      </c>
      <c r="B1224" t="s">
        <v>51</v>
      </c>
      <c r="C1224" t="s">
        <v>1</v>
      </c>
      <c r="D1224" t="s">
        <v>228</v>
      </c>
      <c r="E1224" t="s">
        <v>41</v>
      </c>
      <c r="F1224" s="1">
        <v>44007</v>
      </c>
      <c r="G1224" t="s">
        <v>7613</v>
      </c>
      <c r="H1224" t="s">
        <v>3910</v>
      </c>
      <c r="I1224">
        <v>77070</v>
      </c>
      <c r="J1224" t="s">
        <v>1223</v>
      </c>
      <c r="K1224" t="s">
        <v>1881</v>
      </c>
      <c r="L1224" t="s">
        <v>1860</v>
      </c>
      <c r="M1224" s="1">
        <v>44009</v>
      </c>
      <c r="N1224" t="s">
        <v>1861</v>
      </c>
      <c r="O1224" t="s">
        <v>7614</v>
      </c>
      <c r="P1224" t="s">
        <v>1883</v>
      </c>
      <c r="Q1224" t="s">
        <v>7614</v>
      </c>
      <c r="R1224" t="s">
        <v>1864</v>
      </c>
      <c r="S1224">
        <v>1</v>
      </c>
      <c r="T1224" s="2">
        <v>0.3</v>
      </c>
      <c r="U1224" s="5">
        <v>-6.09</v>
      </c>
      <c r="V1224" s="5">
        <f>ORDENES[[#This Row],[Ventas sin descuento]]-ORDENES[[#This Row],[costos estimados]]</f>
        <v>30.445714285714288</v>
      </c>
      <c r="W1224">
        <v>2</v>
      </c>
      <c r="X1224" s="5">
        <v>85.25</v>
      </c>
      <c r="Y1224" s="5">
        <f>ORDENES[[#This Row],[Ventas Originales (con descuento)]]/(1-ORDENES[[#This Row],[Descuento]])</f>
        <v>121.78571428571429</v>
      </c>
      <c r="Z1224" s="5">
        <f>ORDENES[[#This Row],[Ventas Originales (con descuento)]]/ORDENES[[#This Row],[Cantidad]]/(1-ORDENES[[#This Row],[Descuento]])</f>
        <v>60.892857142857146</v>
      </c>
      <c r="AA1224" s="5">
        <f>ORDENES[[#This Row],[Ventas Originales (con descuento)]]/ORDENES[[#This Row],[Cantidad]]</f>
        <v>42.625</v>
      </c>
      <c r="AB1224" s="5">
        <f>ORDENES[[#This Row],[Ventas Originales (con descuento)]]-(ORDENES[[#This Row],[Ganancias]])</f>
        <v>91.34</v>
      </c>
    </row>
    <row r="1225" spans="1:28" x14ac:dyDescent="0.35">
      <c r="A1225" t="s">
        <v>7715</v>
      </c>
      <c r="B1225" t="s">
        <v>3621</v>
      </c>
      <c r="C1225" t="s">
        <v>1</v>
      </c>
      <c r="D1225" t="s">
        <v>2901</v>
      </c>
      <c r="E1225" t="s">
        <v>41</v>
      </c>
      <c r="F1225" s="1">
        <v>44166</v>
      </c>
      <c r="G1225" t="s">
        <v>7598</v>
      </c>
      <c r="H1225" t="s">
        <v>3911</v>
      </c>
      <c r="I1225">
        <v>76903</v>
      </c>
      <c r="J1225" t="s">
        <v>1356</v>
      </c>
      <c r="K1225" t="s">
        <v>1881</v>
      </c>
      <c r="L1225" t="s">
        <v>1860</v>
      </c>
      <c r="M1225" s="1">
        <v>44168</v>
      </c>
      <c r="N1225" t="s">
        <v>1861</v>
      </c>
      <c r="O1225" t="s">
        <v>7614</v>
      </c>
      <c r="P1225" t="s">
        <v>1883</v>
      </c>
      <c r="Q1225" t="s">
        <v>7614</v>
      </c>
      <c r="R1225" t="s">
        <v>1864</v>
      </c>
      <c r="S1225">
        <v>1</v>
      </c>
      <c r="T1225" s="2">
        <v>0.3</v>
      </c>
      <c r="U1225" s="5">
        <v>-1.22</v>
      </c>
      <c r="V1225" s="5">
        <f>ORDENES[[#This Row],[Ventas sin descuento]]-ORDENES[[#This Row],[costos estimados]]</f>
        <v>35.315714285714293</v>
      </c>
      <c r="W1225">
        <v>2</v>
      </c>
      <c r="X1225" s="5">
        <v>85.25</v>
      </c>
      <c r="Y1225" s="5">
        <f>ORDENES[[#This Row],[Ventas Originales (con descuento)]]/(1-ORDENES[[#This Row],[Descuento]])</f>
        <v>121.78571428571429</v>
      </c>
      <c r="Z1225" s="5">
        <f>ORDENES[[#This Row],[Ventas Originales (con descuento)]]/ORDENES[[#This Row],[Cantidad]]/(1-ORDENES[[#This Row],[Descuento]])</f>
        <v>60.892857142857146</v>
      </c>
      <c r="AA1225" s="5">
        <f>ORDENES[[#This Row],[Ventas Originales (con descuento)]]/ORDENES[[#This Row],[Cantidad]]</f>
        <v>42.625</v>
      </c>
      <c r="AB1225" s="5">
        <f>ORDENES[[#This Row],[Ventas Originales (con descuento)]]-(ORDENES[[#This Row],[Ganancias]])</f>
        <v>86.47</v>
      </c>
    </row>
    <row r="1226" spans="1:28" x14ac:dyDescent="0.35">
      <c r="A1226" t="s">
        <v>7715</v>
      </c>
      <c r="B1226" t="s">
        <v>51</v>
      </c>
      <c r="C1226" t="s">
        <v>1</v>
      </c>
      <c r="D1226" t="s">
        <v>555</v>
      </c>
      <c r="E1226" t="s">
        <v>46</v>
      </c>
      <c r="F1226" s="1">
        <v>43210</v>
      </c>
      <c r="G1226" t="s">
        <v>7598</v>
      </c>
      <c r="H1226" t="s">
        <v>3912</v>
      </c>
      <c r="I1226">
        <v>77070</v>
      </c>
      <c r="J1226" t="s">
        <v>7717</v>
      </c>
      <c r="K1226" t="s">
        <v>1881</v>
      </c>
      <c r="L1226" t="s">
        <v>1860</v>
      </c>
      <c r="M1226" s="1">
        <v>43212</v>
      </c>
      <c r="N1226" t="s">
        <v>1861</v>
      </c>
      <c r="O1226" t="s">
        <v>7614</v>
      </c>
      <c r="P1226" t="s">
        <v>1883</v>
      </c>
      <c r="Q1226" t="s">
        <v>7614</v>
      </c>
      <c r="R1226" t="s">
        <v>1871</v>
      </c>
      <c r="S1226">
        <v>1</v>
      </c>
      <c r="T1226" s="2">
        <v>0.3</v>
      </c>
      <c r="U1226" s="5">
        <v>-131.94999999999999</v>
      </c>
      <c r="V1226" s="5">
        <f>ORDENES[[#This Row],[Ventas sin descuento]]-ORDENES[[#This Row],[costos estimados]]</f>
        <v>40.160000000000082</v>
      </c>
      <c r="W1226">
        <v>2</v>
      </c>
      <c r="X1226" s="5">
        <v>401.59</v>
      </c>
      <c r="Y1226" s="5">
        <f>ORDENES[[#This Row],[Ventas Originales (con descuento)]]/(1-ORDENES[[#This Row],[Descuento]])</f>
        <v>573.70000000000005</v>
      </c>
      <c r="Z1226" s="5">
        <f>ORDENES[[#This Row],[Ventas Originales (con descuento)]]/ORDENES[[#This Row],[Cantidad]]/(1-ORDENES[[#This Row],[Descuento]])</f>
        <v>286.85000000000002</v>
      </c>
      <c r="AA1226" s="5">
        <f>ORDENES[[#This Row],[Ventas Originales (con descuento)]]/ORDENES[[#This Row],[Cantidad]]</f>
        <v>200.79499999999999</v>
      </c>
      <c r="AB1226" s="5">
        <f>ORDENES[[#This Row],[Ventas Originales (con descuento)]]-(ORDENES[[#This Row],[Ganancias]])</f>
        <v>533.54</v>
      </c>
    </row>
    <row r="1227" spans="1:28" x14ac:dyDescent="0.35">
      <c r="A1227" t="s">
        <v>7715</v>
      </c>
      <c r="B1227" t="s">
        <v>568</v>
      </c>
      <c r="C1227" t="s">
        <v>1</v>
      </c>
      <c r="D1227" t="s">
        <v>2744</v>
      </c>
      <c r="E1227" t="s">
        <v>41</v>
      </c>
      <c r="F1227" s="1">
        <v>43376</v>
      </c>
      <c r="G1227" t="s">
        <v>7598</v>
      </c>
      <c r="H1227" t="s">
        <v>3913</v>
      </c>
      <c r="I1227">
        <v>60201</v>
      </c>
      <c r="J1227" t="s">
        <v>7697</v>
      </c>
      <c r="K1227" t="s">
        <v>1881</v>
      </c>
      <c r="L1227" t="s">
        <v>1860</v>
      </c>
      <c r="M1227" s="1">
        <v>43381</v>
      </c>
      <c r="N1227" t="s">
        <v>1861</v>
      </c>
      <c r="O1227" t="s">
        <v>7614</v>
      </c>
      <c r="P1227" t="s">
        <v>1892</v>
      </c>
      <c r="Q1227" t="s">
        <v>7614</v>
      </c>
      <c r="R1227" t="s">
        <v>1864</v>
      </c>
      <c r="S1227">
        <v>3</v>
      </c>
      <c r="T1227" s="2">
        <v>0.3</v>
      </c>
      <c r="U1227" s="5">
        <v>-70.099999999999994</v>
      </c>
      <c r="V1227" s="5">
        <f>ORDENES[[#This Row],[Ventas sin descuento]]-ORDENES[[#This Row],[costos estimados]]</f>
        <v>40.591428571428537</v>
      </c>
      <c r="W1227">
        <v>3</v>
      </c>
      <c r="X1227" s="5">
        <v>258.27999999999997</v>
      </c>
      <c r="Y1227" s="5">
        <f>ORDENES[[#This Row],[Ventas Originales (con descuento)]]/(1-ORDENES[[#This Row],[Descuento]])</f>
        <v>368.97142857142853</v>
      </c>
      <c r="Z1227" s="5">
        <f>ORDENES[[#This Row],[Ventas Originales (con descuento)]]/ORDENES[[#This Row],[Cantidad]]/(1-ORDENES[[#This Row],[Descuento]])</f>
        <v>122.99047619047617</v>
      </c>
      <c r="AA1227" s="5">
        <f>ORDENES[[#This Row],[Ventas Originales (con descuento)]]/ORDENES[[#This Row],[Cantidad]]</f>
        <v>86.09333333333332</v>
      </c>
      <c r="AB1227" s="5">
        <f>ORDENES[[#This Row],[Ventas Originales (con descuento)]]-(ORDENES[[#This Row],[Ganancias]])</f>
        <v>328.38</v>
      </c>
    </row>
    <row r="1228" spans="1:28" x14ac:dyDescent="0.35">
      <c r="A1228" t="s">
        <v>7715</v>
      </c>
      <c r="B1228" t="s">
        <v>2445</v>
      </c>
      <c r="C1228" t="s">
        <v>1</v>
      </c>
      <c r="D1228" t="s">
        <v>224</v>
      </c>
      <c r="E1228" t="s">
        <v>4</v>
      </c>
      <c r="F1228" s="1">
        <v>44478</v>
      </c>
      <c r="G1228" t="s">
        <v>7613</v>
      </c>
      <c r="H1228" t="s">
        <v>3914</v>
      </c>
      <c r="I1228">
        <v>77573</v>
      </c>
      <c r="J1228" t="s">
        <v>3445</v>
      </c>
      <c r="K1228" t="s">
        <v>1881</v>
      </c>
      <c r="L1228" t="s">
        <v>1860</v>
      </c>
      <c r="M1228" s="1">
        <v>44480</v>
      </c>
      <c r="N1228" t="s">
        <v>1861</v>
      </c>
      <c r="O1228" t="s">
        <v>7614</v>
      </c>
      <c r="P1228" t="s">
        <v>1883</v>
      </c>
      <c r="Q1228" t="s">
        <v>7614</v>
      </c>
      <c r="R1228" t="s">
        <v>1864</v>
      </c>
      <c r="S1228">
        <v>1</v>
      </c>
      <c r="T1228" s="2">
        <v>0.3</v>
      </c>
      <c r="U1228" s="5">
        <v>-32.659999999999997</v>
      </c>
      <c r="V1228" s="5">
        <f>ORDENES[[#This Row],[Ventas sin descuento]]-ORDENES[[#This Row],[costos estimados]]</f>
        <v>76.222857142857151</v>
      </c>
      <c r="W1228">
        <v>3</v>
      </c>
      <c r="X1228" s="5">
        <v>254.06</v>
      </c>
      <c r="Y1228" s="5">
        <f>ORDENES[[#This Row],[Ventas Originales (con descuento)]]/(1-ORDENES[[#This Row],[Descuento]])</f>
        <v>362.94285714285718</v>
      </c>
      <c r="Z1228" s="5">
        <f>ORDENES[[#This Row],[Ventas Originales (con descuento)]]/ORDENES[[#This Row],[Cantidad]]/(1-ORDENES[[#This Row],[Descuento]])</f>
        <v>120.98095238095239</v>
      </c>
      <c r="AA1228" s="5">
        <f>ORDENES[[#This Row],[Ventas Originales (con descuento)]]/ORDENES[[#This Row],[Cantidad]]</f>
        <v>84.686666666666667</v>
      </c>
      <c r="AB1228" s="5">
        <f>ORDENES[[#This Row],[Ventas Originales (con descuento)]]-(ORDENES[[#This Row],[Ganancias]])</f>
        <v>286.72000000000003</v>
      </c>
    </row>
    <row r="1229" spans="1:28" x14ac:dyDescent="0.35">
      <c r="A1229" t="s">
        <v>7715</v>
      </c>
      <c r="B1229" t="s">
        <v>90</v>
      </c>
      <c r="C1229" t="s">
        <v>1</v>
      </c>
      <c r="D1229" t="s">
        <v>338</v>
      </c>
      <c r="E1229" t="s">
        <v>41</v>
      </c>
      <c r="F1229" s="1">
        <v>43721</v>
      </c>
      <c r="G1229" t="s">
        <v>7613</v>
      </c>
      <c r="H1229" t="s">
        <v>3915</v>
      </c>
      <c r="I1229">
        <v>60623</v>
      </c>
      <c r="J1229" t="s">
        <v>1312</v>
      </c>
      <c r="K1229" t="s">
        <v>1881</v>
      </c>
      <c r="L1229" t="s">
        <v>1860</v>
      </c>
      <c r="M1229" s="1">
        <v>43725</v>
      </c>
      <c r="N1229" t="s">
        <v>1861</v>
      </c>
      <c r="O1229" t="s">
        <v>7614</v>
      </c>
      <c r="P1229" t="s">
        <v>1892</v>
      </c>
      <c r="Q1229" t="s">
        <v>7614</v>
      </c>
      <c r="R1229" t="s">
        <v>1864</v>
      </c>
      <c r="S1229">
        <v>3</v>
      </c>
      <c r="T1229" s="2">
        <v>0.3</v>
      </c>
      <c r="U1229" s="5">
        <v>-12.15</v>
      </c>
      <c r="V1229" s="5">
        <f>ORDENES[[#This Row],[Ventas sin descuento]]-ORDENES[[#This Row],[costos estimados]]</f>
        <v>60.737142857142857</v>
      </c>
      <c r="W1229">
        <v>4</v>
      </c>
      <c r="X1229" s="5">
        <v>170.07</v>
      </c>
      <c r="Y1229" s="5">
        <f>ORDENES[[#This Row],[Ventas Originales (con descuento)]]/(1-ORDENES[[#This Row],[Descuento]])</f>
        <v>242.95714285714286</v>
      </c>
      <c r="Z1229" s="5">
        <f>ORDENES[[#This Row],[Ventas Originales (con descuento)]]/ORDENES[[#This Row],[Cantidad]]/(1-ORDENES[[#This Row],[Descuento]])</f>
        <v>60.739285714285714</v>
      </c>
      <c r="AA1229" s="5">
        <f>ORDENES[[#This Row],[Ventas Originales (con descuento)]]/ORDENES[[#This Row],[Cantidad]]</f>
        <v>42.517499999999998</v>
      </c>
      <c r="AB1229" s="5">
        <f>ORDENES[[#This Row],[Ventas Originales (con descuento)]]-(ORDENES[[#This Row],[Ganancias]])</f>
        <v>182.22</v>
      </c>
    </row>
    <row r="1230" spans="1:28" x14ac:dyDescent="0.35">
      <c r="A1230" t="s">
        <v>7715</v>
      </c>
      <c r="B1230" t="s">
        <v>3621</v>
      </c>
      <c r="C1230" t="s">
        <v>1</v>
      </c>
      <c r="D1230" t="s">
        <v>2901</v>
      </c>
      <c r="E1230" t="s">
        <v>18</v>
      </c>
      <c r="F1230" s="1">
        <v>44166</v>
      </c>
      <c r="G1230" t="s">
        <v>7598</v>
      </c>
      <c r="H1230" t="s">
        <v>3911</v>
      </c>
      <c r="I1230">
        <v>76903</v>
      </c>
      <c r="J1230" t="s">
        <v>1594</v>
      </c>
      <c r="K1230" t="s">
        <v>1881</v>
      </c>
      <c r="L1230" t="s">
        <v>1860</v>
      </c>
      <c r="M1230" s="1">
        <v>44168</v>
      </c>
      <c r="N1230" t="s">
        <v>1861</v>
      </c>
      <c r="O1230" t="s">
        <v>7614</v>
      </c>
      <c r="P1230" t="s">
        <v>1883</v>
      </c>
      <c r="Q1230" t="s">
        <v>7614</v>
      </c>
      <c r="R1230" t="s">
        <v>1864</v>
      </c>
      <c r="S1230">
        <v>1</v>
      </c>
      <c r="T1230" s="2">
        <v>0.3</v>
      </c>
      <c r="U1230" s="5">
        <v>-17.75</v>
      </c>
      <c r="V1230" s="5">
        <f>ORDENES[[#This Row],[Ventas sin descuento]]-ORDENES[[#This Row],[costos estimados]]</f>
        <v>88.720000000000027</v>
      </c>
      <c r="W1230">
        <v>5</v>
      </c>
      <c r="X1230" s="5">
        <v>248.43</v>
      </c>
      <c r="Y1230" s="5">
        <f>ORDENES[[#This Row],[Ventas Originales (con descuento)]]/(1-ORDENES[[#This Row],[Descuento]])</f>
        <v>354.90000000000003</v>
      </c>
      <c r="Z1230" s="5">
        <f>ORDENES[[#This Row],[Ventas Originales (con descuento)]]/ORDENES[[#This Row],[Cantidad]]/(1-ORDENES[[#This Row],[Descuento]])</f>
        <v>70.98</v>
      </c>
      <c r="AA1230" s="5">
        <f>ORDENES[[#This Row],[Ventas Originales (con descuento)]]/ORDENES[[#This Row],[Cantidad]]</f>
        <v>49.686</v>
      </c>
      <c r="AB1230" s="5">
        <f>ORDENES[[#This Row],[Ventas Originales (con descuento)]]-(ORDENES[[#This Row],[Ganancias]])</f>
        <v>266.18</v>
      </c>
    </row>
    <row r="1231" spans="1:28" x14ac:dyDescent="0.35">
      <c r="A1231" t="s">
        <v>7715</v>
      </c>
      <c r="B1231" t="s">
        <v>190</v>
      </c>
      <c r="C1231" t="s">
        <v>1</v>
      </c>
      <c r="D1231" t="s">
        <v>2371</v>
      </c>
      <c r="E1231" t="s">
        <v>41</v>
      </c>
      <c r="F1231" s="1">
        <v>43611</v>
      </c>
      <c r="G1231" t="s">
        <v>7613</v>
      </c>
      <c r="H1231" t="s">
        <v>3907</v>
      </c>
      <c r="I1231">
        <v>78207</v>
      </c>
      <c r="J1231" t="s">
        <v>2844</v>
      </c>
      <c r="K1231" t="s">
        <v>1881</v>
      </c>
      <c r="L1231" t="s">
        <v>1860</v>
      </c>
      <c r="M1231" s="1">
        <v>43613</v>
      </c>
      <c r="N1231" t="s">
        <v>1861</v>
      </c>
      <c r="O1231" t="s">
        <v>7614</v>
      </c>
      <c r="P1231" t="s">
        <v>1883</v>
      </c>
      <c r="Q1231" t="s">
        <v>7614</v>
      </c>
      <c r="R1231" t="s">
        <v>1864</v>
      </c>
      <c r="S1231">
        <v>1</v>
      </c>
      <c r="T1231" s="2">
        <v>0.3</v>
      </c>
      <c r="U1231" s="5">
        <v>-4.5</v>
      </c>
      <c r="V1231" s="5">
        <f>ORDENES[[#This Row],[Ventas sin descuento]]-ORDENES[[#This Row],[costos estimados]]</f>
        <v>40.47</v>
      </c>
      <c r="W1231">
        <v>5</v>
      </c>
      <c r="X1231" s="5">
        <v>104.93</v>
      </c>
      <c r="Y1231" s="5">
        <f>ORDENES[[#This Row],[Ventas Originales (con descuento)]]/(1-ORDENES[[#This Row],[Descuento]])</f>
        <v>149.9</v>
      </c>
      <c r="Z1231" s="5">
        <f>ORDENES[[#This Row],[Ventas Originales (con descuento)]]/ORDENES[[#This Row],[Cantidad]]/(1-ORDENES[[#This Row],[Descuento]])</f>
        <v>29.980000000000004</v>
      </c>
      <c r="AA1231" s="5">
        <f>ORDENES[[#This Row],[Ventas Originales (con descuento)]]/ORDENES[[#This Row],[Cantidad]]</f>
        <v>20.986000000000001</v>
      </c>
      <c r="AB1231" s="5">
        <f>ORDENES[[#This Row],[Ventas Originales (con descuento)]]-(ORDENES[[#This Row],[Ganancias]])</f>
        <v>109.43</v>
      </c>
    </row>
    <row r="1232" spans="1:28" x14ac:dyDescent="0.35">
      <c r="A1232" t="s">
        <v>7715</v>
      </c>
      <c r="B1232" t="s">
        <v>2022</v>
      </c>
      <c r="C1232" t="s">
        <v>1</v>
      </c>
      <c r="D1232" t="s">
        <v>3061</v>
      </c>
      <c r="E1232" t="s">
        <v>152</v>
      </c>
      <c r="F1232" s="1">
        <v>44198</v>
      </c>
      <c r="G1232" t="s">
        <v>7613</v>
      </c>
      <c r="H1232" t="s">
        <v>3916</v>
      </c>
      <c r="I1232">
        <v>79907</v>
      </c>
      <c r="J1232" t="s">
        <v>2043</v>
      </c>
      <c r="K1232" t="s">
        <v>1881</v>
      </c>
      <c r="L1232" t="s">
        <v>1860</v>
      </c>
      <c r="M1232" s="1">
        <v>44200</v>
      </c>
      <c r="N1232" t="s">
        <v>1861</v>
      </c>
      <c r="O1232" t="s">
        <v>7614</v>
      </c>
      <c r="P1232" t="s">
        <v>1883</v>
      </c>
      <c r="Q1232" t="s">
        <v>7614</v>
      </c>
      <c r="R1232" t="s">
        <v>1871</v>
      </c>
      <c r="S1232">
        <v>1</v>
      </c>
      <c r="T1232" s="2">
        <v>0.3</v>
      </c>
      <c r="U1232" s="5">
        <v>-169.64</v>
      </c>
      <c r="V1232" s="5">
        <f>ORDENES[[#This Row],[Ventas sin descuento]]-ORDENES[[#This Row],[costos estimados]]</f>
        <v>221.83000000000015</v>
      </c>
      <c r="W1232">
        <v>5</v>
      </c>
      <c r="X1232" s="5">
        <v>913.43</v>
      </c>
      <c r="Y1232" s="5">
        <f>ORDENES[[#This Row],[Ventas Originales (con descuento)]]/(1-ORDENES[[#This Row],[Descuento]])</f>
        <v>1304.9000000000001</v>
      </c>
      <c r="Z1232" s="5">
        <f>ORDENES[[#This Row],[Ventas Originales (con descuento)]]/ORDENES[[#This Row],[Cantidad]]/(1-ORDENES[[#This Row],[Descuento]])</f>
        <v>260.97999999999996</v>
      </c>
      <c r="AA1232" s="5">
        <f>ORDENES[[#This Row],[Ventas Originales (con descuento)]]/ORDENES[[#This Row],[Cantidad]]</f>
        <v>182.68599999999998</v>
      </c>
      <c r="AB1232" s="5">
        <f>ORDENES[[#This Row],[Ventas Originales (con descuento)]]-(ORDENES[[#This Row],[Ganancias]])</f>
        <v>1083.07</v>
      </c>
    </row>
    <row r="1233" spans="1:28" x14ac:dyDescent="0.35">
      <c r="A1233" t="s">
        <v>7715</v>
      </c>
      <c r="B1233" t="s">
        <v>51</v>
      </c>
      <c r="C1233" t="s">
        <v>1</v>
      </c>
      <c r="D1233" t="s">
        <v>555</v>
      </c>
      <c r="E1233" t="s">
        <v>3</v>
      </c>
      <c r="F1233" s="1">
        <v>43210</v>
      </c>
      <c r="G1233" t="s">
        <v>7598</v>
      </c>
      <c r="H1233" t="s">
        <v>3912</v>
      </c>
      <c r="I1233">
        <v>77070</v>
      </c>
      <c r="J1233" t="s">
        <v>1358</v>
      </c>
      <c r="K1233" t="s">
        <v>1881</v>
      </c>
      <c r="L1233" t="s">
        <v>1860</v>
      </c>
      <c r="M1233" s="1">
        <v>43212</v>
      </c>
      <c r="N1233" t="s">
        <v>1861</v>
      </c>
      <c r="O1233" t="s">
        <v>7614</v>
      </c>
      <c r="P1233" t="s">
        <v>1883</v>
      </c>
      <c r="Q1233" t="s">
        <v>7614</v>
      </c>
      <c r="R1233" t="s">
        <v>1871</v>
      </c>
      <c r="S1233">
        <v>1</v>
      </c>
      <c r="T1233" s="2">
        <v>0.3</v>
      </c>
      <c r="U1233" s="5">
        <v>-95.67</v>
      </c>
      <c r="V1233" s="5">
        <f>ORDENES[[#This Row],[Ventas sin descuento]]-ORDENES[[#This Row],[costos estimados]]</f>
        <v>223.23000000000002</v>
      </c>
      <c r="W1233">
        <v>5</v>
      </c>
      <c r="X1233" s="5">
        <v>744.1</v>
      </c>
      <c r="Y1233" s="5">
        <f>ORDENES[[#This Row],[Ventas Originales (con descuento)]]/(1-ORDENES[[#This Row],[Descuento]])</f>
        <v>1063</v>
      </c>
      <c r="Z1233" s="5">
        <f>ORDENES[[#This Row],[Ventas Originales (con descuento)]]/ORDENES[[#This Row],[Cantidad]]/(1-ORDENES[[#This Row],[Descuento]])</f>
        <v>212.6</v>
      </c>
      <c r="AA1233" s="5">
        <f>ORDENES[[#This Row],[Ventas Originales (con descuento)]]/ORDENES[[#This Row],[Cantidad]]</f>
        <v>148.82</v>
      </c>
      <c r="AB1233" s="5">
        <f>ORDENES[[#This Row],[Ventas Originales (con descuento)]]-(ORDENES[[#This Row],[Ganancias]])</f>
        <v>839.77</v>
      </c>
    </row>
    <row r="1234" spans="1:28" x14ac:dyDescent="0.35">
      <c r="A1234" t="s">
        <v>7715</v>
      </c>
      <c r="B1234" t="s">
        <v>51</v>
      </c>
      <c r="C1234" t="s">
        <v>1</v>
      </c>
      <c r="D1234" t="s">
        <v>2061</v>
      </c>
      <c r="E1234" t="s">
        <v>257</v>
      </c>
      <c r="F1234" s="1">
        <v>44084</v>
      </c>
      <c r="G1234" t="s">
        <v>7613</v>
      </c>
      <c r="H1234" t="s">
        <v>3917</v>
      </c>
      <c r="I1234">
        <v>77095</v>
      </c>
      <c r="J1234" t="s">
        <v>2176</v>
      </c>
      <c r="K1234" t="s">
        <v>1881</v>
      </c>
      <c r="L1234" t="s">
        <v>1860</v>
      </c>
      <c r="M1234" s="1">
        <v>44088</v>
      </c>
      <c r="N1234" t="s">
        <v>1861</v>
      </c>
      <c r="O1234" t="s">
        <v>7614</v>
      </c>
      <c r="P1234" t="s">
        <v>1883</v>
      </c>
      <c r="Q1234" t="s">
        <v>7614</v>
      </c>
      <c r="R1234" t="s">
        <v>1871</v>
      </c>
      <c r="S1234">
        <v>3</v>
      </c>
      <c r="T1234" s="2">
        <v>0.3</v>
      </c>
      <c r="U1234" s="5">
        <v>-34.39</v>
      </c>
      <c r="V1234" s="5">
        <f>ORDENES[[#This Row],[Ventas sin descuento]]-ORDENES[[#This Row],[costos estimados]]</f>
        <v>94.580000000000041</v>
      </c>
      <c r="W1234">
        <v>5</v>
      </c>
      <c r="X1234" s="5">
        <v>300.93</v>
      </c>
      <c r="Y1234" s="5">
        <f>ORDENES[[#This Row],[Ventas Originales (con descuento)]]/(1-ORDENES[[#This Row],[Descuento]])</f>
        <v>429.90000000000003</v>
      </c>
      <c r="Z1234" s="5">
        <f>ORDENES[[#This Row],[Ventas Originales (con descuento)]]/ORDENES[[#This Row],[Cantidad]]/(1-ORDENES[[#This Row],[Descuento]])</f>
        <v>85.98</v>
      </c>
      <c r="AA1234" s="5">
        <f>ORDENES[[#This Row],[Ventas Originales (con descuento)]]/ORDENES[[#This Row],[Cantidad]]</f>
        <v>60.186</v>
      </c>
      <c r="AB1234" s="5">
        <f>ORDENES[[#This Row],[Ventas Originales (con descuento)]]-(ORDENES[[#This Row],[Ganancias]])</f>
        <v>335.32</v>
      </c>
    </row>
    <row r="1235" spans="1:28" x14ac:dyDescent="0.35">
      <c r="A1235" t="s">
        <v>7715</v>
      </c>
      <c r="B1235" t="s">
        <v>61</v>
      </c>
      <c r="C1235" t="s">
        <v>1</v>
      </c>
      <c r="D1235" t="s">
        <v>1936</v>
      </c>
      <c r="E1235" t="s">
        <v>41</v>
      </c>
      <c r="F1235" s="1">
        <v>43609</v>
      </c>
      <c r="G1235" t="s">
        <v>7613</v>
      </c>
      <c r="H1235" t="s">
        <v>3918</v>
      </c>
      <c r="I1235">
        <v>60540</v>
      </c>
      <c r="J1235" t="s">
        <v>7697</v>
      </c>
      <c r="K1235" t="s">
        <v>1881</v>
      </c>
      <c r="L1235" t="s">
        <v>1860</v>
      </c>
      <c r="M1235" s="1">
        <v>43611</v>
      </c>
      <c r="N1235" t="s">
        <v>1861</v>
      </c>
      <c r="O1235" t="s">
        <v>7614</v>
      </c>
      <c r="P1235" t="s">
        <v>1892</v>
      </c>
      <c r="Q1235" t="s">
        <v>7614</v>
      </c>
      <c r="R1235" t="s">
        <v>1864</v>
      </c>
      <c r="S1235">
        <v>1</v>
      </c>
      <c r="T1235" s="2">
        <v>0.3</v>
      </c>
      <c r="U1235" s="5">
        <v>-163.58000000000001</v>
      </c>
      <c r="V1235" s="5">
        <f>ORDENES[[#This Row],[Ventas sin descuento]]-ORDENES[[#This Row],[costos estimados]]</f>
        <v>94.698571428571427</v>
      </c>
      <c r="W1235">
        <v>7</v>
      </c>
      <c r="X1235" s="5">
        <v>602.65</v>
      </c>
      <c r="Y1235" s="5">
        <f>ORDENES[[#This Row],[Ventas Originales (con descuento)]]/(1-ORDENES[[#This Row],[Descuento]])</f>
        <v>860.92857142857144</v>
      </c>
      <c r="Z1235" s="5">
        <f>ORDENES[[#This Row],[Ventas Originales (con descuento)]]/ORDENES[[#This Row],[Cantidad]]/(1-ORDENES[[#This Row],[Descuento]])</f>
        <v>122.98979591836735</v>
      </c>
      <c r="AA1235" s="5">
        <f>ORDENES[[#This Row],[Ventas Originales (con descuento)]]/ORDENES[[#This Row],[Cantidad]]</f>
        <v>86.092857142857142</v>
      </c>
      <c r="AB1235" s="5">
        <f>ORDENES[[#This Row],[Ventas Originales (con descuento)]]-(ORDENES[[#This Row],[Ganancias]])</f>
        <v>766.23</v>
      </c>
    </row>
    <row r="1236" spans="1:28" x14ac:dyDescent="0.35">
      <c r="A1236" t="s">
        <v>7715</v>
      </c>
      <c r="B1236" t="s">
        <v>90</v>
      </c>
      <c r="C1236" t="s">
        <v>1</v>
      </c>
      <c r="D1236" t="s">
        <v>449</v>
      </c>
      <c r="E1236" t="s">
        <v>41</v>
      </c>
      <c r="F1236" s="1">
        <v>43658</v>
      </c>
      <c r="G1236" t="s">
        <v>7598</v>
      </c>
      <c r="H1236" t="s">
        <v>3919</v>
      </c>
      <c r="I1236">
        <v>60610</v>
      </c>
      <c r="J1236" t="s">
        <v>1356</v>
      </c>
      <c r="K1236" t="s">
        <v>1881</v>
      </c>
      <c r="L1236" t="s">
        <v>1860</v>
      </c>
      <c r="M1236" s="1">
        <v>43663</v>
      </c>
      <c r="N1236" t="s">
        <v>1861</v>
      </c>
      <c r="O1236" t="s">
        <v>7614</v>
      </c>
      <c r="P1236" t="s">
        <v>1892</v>
      </c>
      <c r="Q1236" t="s">
        <v>7614</v>
      </c>
      <c r="R1236" t="s">
        <v>1864</v>
      </c>
      <c r="S1236">
        <v>3</v>
      </c>
      <c r="T1236" s="2">
        <v>0.3</v>
      </c>
      <c r="U1236" s="5">
        <v>-5.48</v>
      </c>
      <c r="V1236" s="5">
        <f>ORDENES[[#This Row],[Ventas sin descuento]]-ORDENES[[#This Row],[costos estimados]]</f>
        <v>158.9242857142857</v>
      </c>
      <c r="W1236">
        <v>9</v>
      </c>
      <c r="X1236" s="5">
        <v>383.61</v>
      </c>
      <c r="Y1236" s="5">
        <f>ORDENES[[#This Row],[Ventas Originales (con descuento)]]/(1-ORDENES[[#This Row],[Descuento]])</f>
        <v>548.01428571428573</v>
      </c>
      <c r="Z1236" s="5">
        <f>ORDENES[[#This Row],[Ventas Originales (con descuento)]]/ORDENES[[#This Row],[Cantidad]]/(1-ORDENES[[#This Row],[Descuento]])</f>
        <v>60.8904761904762</v>
      </c>
      <c r="AA1236" s="5">
        <f>ORDENES[[#This Row],[Ventas Originales (con descuento)]]/ORDENES[[#This Row],[Cantidad]]</f>
        <v>42.623333333333335</v>
      </c>
      <c r="AB1236" s="5">
        <f>ORDENES[[#This Row],[Ventas Originales (con descuento)]]-(ORDENES[[#This Row],[Ganancias]])</f>
        <v>389.09000000000003</v>
      </c>
    </row>
    <row r="1237" spans="1:28" x14ac:dyDescent="0.35">
      <c r="A1237" t="s">
        <v>7715</v>
      </c>
      <c r="B1237" t="s">
        <v>227</v>
      </c>
      <c r="C1237" t="s">
        <v>1</v>
      </c>
      <c r="D1237" t="s">
        <v>2061</v>
      </c>
      <c r="E1237" t="s">
        <v>59</v>
      </c>
      <c r="F1237" s="1">
        <v>44346</v>
      </c>
      <c r="G1237" t="s">
        <v>7613</v>
      </c>
      <c r="H1237" t="s">
        <v>3920</v>
      </c>
      <c r="I1237">
        <v>75217</v>
      </c>
      <c r="J1237" t="s">
        <v>3077</v>
      </c>
      <c r="K1237" t="s">
        <v>1881</v>
      </c>
      <c r="L1237" t="s">
        <v>1860</v>
      </c>
      <c r="M1237" s="1">
        <v>44350</v>
      </c>
      <c r="N1237" t="s">
        <v>1861</v>
      </c>
      <c r="O1237" t="s">
        <v>7614</v>
      </c>
      <c r="P1237" t="s">
        <v>1883</v>
      </c>
      <c r="Q1237" t="s">
        <v>7614</v>
      </c>
      <c r="R1237" t="s">
        <v>1863</v>
      </c>
      <c r="S1237">
        <v>3</v>
      </c>
      <c r="T1237" s="2">
        <v>0.32</v>
      </c>
      <c r="U1237" s="5">
        <v>-6.02</v>
      </c>
      <c r="V1237" s="5">
        <f>ORDENES[[#This Row],[Ventas sin descuento]]-ORDENES[[#This Row],[costos estimados]]</f>
        <v>90.295294117647074</v>
      </c>
      <c r="W1237">
        <v>1</v>
      </c>
      <c r="X1237" s="5">
        <v>204.67</v>
      </c>
      <c r="Y1237" s="5">
        <f>ORDENES[[#This Row],[Ventas Originales (con descuento)]]/(1-ORDENES[[#This Row],[Descuento]])</f>
        <v>300.98529411764707</v>
      </c>
      <c r="Z1237" s="5">
        <f>ORDENES[[#This Row],[Ventas Originales (con descuento)]]/ORDENES[[#This Row],[Cantidad]]/(1-ORDENES[[#This Row],[Descuento]])</f>
        <v>300.98529411764707</v>
      </c>
      <c r="AA1237" s="5">
        <f>ORDENES[[#This Row],[Ventas Originales (con descuento)]]/ORDENES[[#This Row],[Cantidad]]</f>
        <v>204.67</v>
      </c>
      <c r="AB1237" s="5">
        <f>ORDENES[[#This Row],[Ventas Originales (con descuento)]]-(ORDENES[[#This Row],[Ganancias]])</f>
        <v>210.69</v>
      </c>
    </row>
    <row r="1238" spans="1:28" x14ac:dyDescent="0.35">
      <c r="A1238" t="s">
        <v>7715</v>
      </c>
      <c r="B1238" t="s">
        <v>227</v>
      </c>
      <c r="C1238" t="s">
        <v>1</v>
      </c>
      <c r="D1238" t="s">
        <v>3037</v>
      </c>
      <c r="E1238" t="s">
        <v>240</v>
      </c>
      <c r="F1238" s="1">
        <v>43468</v>
      </c>
      <c r="G1238" t="s">
        <v>7598</v>
      </c>
      <c r="H1238" t="s">
        <v>3921</v>
      </c>
      <c r="I1238">
        <v>75217</v>
      </c>
      <c r="J1238" t="s">
        <v>1699</v>
      </c>
      <c r="K1238" t="s">
        <v>1881</v>
      </c>
      <c r="L1238" t="s">
        <v>1860</v>
      </c>
      <c r="M1238" s="1">
        <v>43473</v>
      </c>
      <c r="N1238" t="s">
        <v>1861</v>
      </c>
      <c r="O1238" t="s">
        <v>7614</v>
      </c>
      <c r="P1238" t="s">
        <v>1883</v>
      </c>
      <c r="Q1238" t="s">
        <v>7614</v>
      </c>
      <c r="R1238" t="s">
        <v>1863</v>
      </c>
      <c r="S1238">
        <v>3</v>
      </c>
      <c r="T1238" s="2">
        <v>0.32</v>
      </c>
      <c r="U1238" s="5">
        <v>-437.54</v>
      </c>
      <c r="V1238" s="5">
        <f>ORDENES[[#This Row],[Ventas sin descuento]]-ORDENES[[#This Row],[costos estimados]]</f>
        <v>198.88352941176504</v>
      </c>
      <c r="W1238">
        <v>9</v>
      </c>
      <c r="X1238" s="5">
        <v>1352.4</v>
      </c>
      <c r="Y1238" s="5">
        <f>ORDENES[[#This Row],[Ventas Originales (con descuento)]]/(1-ORDENES[[#This Row],[Descuento]])</f>
        <v>1988.8235294117651</v>
      </c>
      <c r="Z1238" s="5">
        <f>ORDENES[[#This Row],[Ventas Originales (con descuento)]]/ORDENES[[#This Row],[Cantidad]]/(1-ORDENES[[#This Row],[Descuento]])</f>
        <v>220.98039215686279</v>
      </c>
      <c r="AA1238" s="5">
        <f>ORDENES[[#This Row],[Ventas Originales (con descuento)]]/ORDENES[[#This Row],[Cantidad]]</f>
        <v>150.26666666666668</v>
      </c>
      <c r="AB1238" s="5">
        <f>ORDENES[[#This Row],[Ventas Originales (con descuento)]]-(ORDENES[[#This Row],[Ganancias]])</f>
        <v>1789.94</v>
      </c>
    </row>
    <row r="1239" spans="1:28" x14ac:dyDescent="0.35">
      <c r="A1239" t="s">
        <v>7715</v>
      </c>
      <c r="B1239" t="s">
        <v>129</v>
      </c>
      <c r="C1239" t="s">
        <v>1</v>
      </c>
      <c r="D1239" t="s">
        <v>2363</v>
      </c>
      <c r="E1239" t="s">
        <v>152</v>
      </c>
      <c r="F1239" s="1">
        <v>43258</v>
      </c>
      <c r="G1239" t="s">
        <v>7613</v>
      </c>
      <c r="H1239" t="s">
        <v>3922</v>
      </c>
      <c r="I1239">
        <v>60505</v>
      </c>
      <c r="J1239" t="s">
        <v>1493</v>
      </c>
      <c r="K1239" t="s">
        <v>1881</v>
      </c>
      <c r="L1239" t="s">
        <v>1860</v>
      </c>
      <c r="M1239" s="1">
        <v>43262</v>
      </c>
      <c r="N1239" t="s">
        <v>1861</v>
      </c>
      <c r="O1239" t="s">
        <v>7614</v>
      </c>
      <c r="P1239" t="s">
        <v>1892</v>
      </c>
      <c r="Q1239" t="s">
        <v>7614</v>
      </c>
      <c r="R1239" t="s">
        <v>1871</v>
      </c>
      <c r="S1239">
        <v>3</v>
      </c>
      <c r="T1239" s="2">
        <v>0.5</v>
      </c>
      <c r="U1239" s="5">
        <v>-209.77</v>
      </c>
      <c r="V1239" s="5">
        <f>ORDENES[[#This Row],[Ventas sin descuento]]-ORDENES[[#This Row],[costos estimados]]</f>
        <v>59.169999999999959</v>
      </c>
      <c r="W1239">
        <v>3</v>
      </c>
      <c r="X1239" s="5">
        <v>268.94</v>
      </c>
      <c r="Y1239" s="5">
        <f>ORDENES[[#This Row],[Ventas Originales (con descuento)]]/(1-ORDENES[[#This Row],[Descuento]])</f>
        <v>537.88</v>
      </c>
      <c r="Z1239" s="5">
        <f>ORDENES[[#This Row],[Ventas Originales (con descuento)]]/ORDENES[[#This Row],[Cantidad]]/(1-ORDENES[[#This Row],[Descuento]])</f>
        <v>179.29333333333332</v>
      </c>
      <c r="AA1239" s="5">
        <f>ORDENES[[#This Row],[Ventas Originales (con descuento)]]/ORDENES[[#This Row],[Cantidad]]</f>
        <v>89.646666666666661</v>
      </c>
      <c r="AB1239" s="5">
        <f>ORDENES[[#This Row],[Ventas Originales (con descuento)]]-(ORDENES[[#This Row],[Ganancias]])</f>
        <v>478.71000000000004</v>
      </c>
    </row>
    <row r="1240" spans="1:28" x14ac:dyDescent="0.35">
      <c r="A1240" t="s">
        <v>7715</v>
      </c>
      <c r="B1240" t="s">
        <v>90</v>
      </c>
      <c r="C1240" t="s">
        <v>1</v>
      </c>
      <c r="D1240" t="s">
        <v>2201</v>
      </c>
      <c r="E1240" t="s">
        <v>18</v>
      </c>
      <c r="F1240" s="1">
        <v>44447</v>
      </c>
      <c r="G1240" t="s">
        <v>7613</v>
      </c>
      <c r="H1240" t="s">
        <v>3923</v>
      </c>
      <c r="I1240">
        <v>60610</v>
      </c>
      <c r="J1240" t="s">
        <v>1334</v>
      </c>
      <c r="K1240" t="s">
        <v>1881</v>
      </c>
      <c r="L1240" t="s">
        <v>1860</v>
      </c>
      <c r="M1240" s="1">
        <v>44452</v>
      </c>
      <c r="N1240" t="s">
        <v>1861</v>
      </c>
      <c r="O1240" t="s">
        <v>7614</v>
      </c>
      <c r="P1240" t="s">
        <v>1892</v>
      </c>
      <c r="Q1240" t="s">
        <v>7614</v>
      </c>
      <c r="R1240" t="s">
        <v>1871</v>
      </c>
      <c r="S1240">
        <v>3</v>
      </c>
      <c r="T1240" s="2">
        <v>0.5</v>
      </c>
      <c r="U1240" s="5">
        <v>-566.55999999999995</v>
      </c>
      <c r="V1240" s="5">
        <f>ORDENES[[#This Row],[Ventas sin descuento]]-ORDENES[[#This Row],[costos estimados]]</f>
        <v>199.06999999999994</v>
      </c>
      <c r="W1240">
        <v>7</v>
      </c>
      <c r="X1240" s="5">
        <v>765.63</v>
      </c>
      <c r="Y1240" s="5">
        <f>ORDENES[[#This Row],[Ventas Originales (con descuento)]]/(1-ORDENES[[#This Row],[Descuento]])</f>
        <v>1531.26</v>
      </c>
      <c r="Z1240" s="5">
        <f>ORDENES[[#This Row],[Ventas Originales (con descuento)]]/ORDENES[[#This Row],[Cantidad]]/(1-ORDENES[[#This Row],[Descuento]])</f>
        <v>218.75142857142856</v>
      </c>
      <c r="AA1240" s="5">
        <f>ORDENES[[#This Row],[Ventas Originales (con descuento)]]/ORDENES[[#This Row],[Cantidad]]</f>
        <v>109.37571428571428</v>
      </c>
      <c r="AB1240" s="5">
        <f>ORDENES[[#This Row],[Ventas Originales (con descuento)]]-(ORDENES[[#This Row],[Ganancias]])</f>
        <v>1332.19</v>
      </c>
    </row>
    <row r="1241" spans="1:28" x14ac:dyDescent="0.35">
      <c r="A1241" t="s">
        <v>7715</v>
      </c>
      <c r="B1241" t="s">
        <v>90</v>
      </c>
      <c r="C1241" t="s">
        <v>1</v>
      </c>
      <c r="D1241" t="s">
        <v>449</v>
      </c>
      <c r="E1241" t="s">
        <v>18</v>
      </c>
      <c r="F1241" s="1">
        <v>43658</v>
      </c>
      <c r="G1241" t="s">
        <v>7598</v>
      </c>
      <c r="H1241" t="s">
        <v>3919</v>
      </c>
      <c r="I1241">
        <v>60610</v>
      </c>
      <c r="J1241" t="s">
        <v>1410</v>
      </c>
      <c r="K1241" t="s">
        <v>1881</v>
      </c>
      <c r="L1241" t="s">
        <v>1860</v>
      </c>
      <c r="M1241" s="1">
        <v>43663</v>
      </c>
      <c r="N1241" t="s">
        <v>1861</v>
      </c>
      <c r="O1241" t="s">
        <v>7614</v>
      </c>
      <c r="P1241" t="s">
        <v>1892</v>
      </c>
      <c r="Q1241" t="s">
        <v>7614</v>
      </c>
      <c r="R1241" t="s">
        <v>1873</v>
      </c>
      <c r="S1241">
        <v>3</v>
      </c>
      <c r="T1241" s="2">
        <v>0.6</v>
      </c>
      <c r="U1241" s="5">
        <v>-2.13</v>
      </c>
      <c r="V1241" s="5">
        <f>ORDENES[[#This Row],[Ventas sin descuento]]-ORDENES[[#This Row],[costos estimados]]</f>
        <v>9.509999999999998</v>
      </c>
      <c r="W1241">
        <v>1</v>
      </c>
      <c r="X1241" s="5">
        <v>7.76</v>
      </c>
      <c r="Y1241" s="5">
        <f>ORDENES[[#This Row],[Ventas Originales (con descuento)]]/(1-ORDENES[[#This Row],[Descuento]])</f>
        <v>19.399999999999999</v>
      </c>
      <c r="Z1241" s="5">
        <f>ORDENES[[#This Row],[Ventas Originales (con descuento)]]/ORDENES[[#This Row],[Cantidad]]/(1-ORDENES[[#This Row],[Descuento]])</f>
        <v>19.399999999999999</v>
      </c>
      <c r="AA1241" s="5">
        <f>ORDENES[[#This Row],[Ventas Originales (con descuento)]]/ORDENES[[#This Row],[Cantidad]]</f>
        <v>7.76</v>
      </c>
      <c r="AB1241" s="5">
        <f>ORDENES[[#This Row],[Ventas Originales (con descuento)]]-(ORDENES[[#This Row],[Ganancias]])</f>
        <v>9.89</v>
      </c>
    </row>
    <row r="1242" spans="1:28" x14ac:dyDescent="0.35">
      <c r="A1242" t="s">
        <v>7715</v>
      </c>
      <c r="B1242" t="s">
        <v>90</v>
      </c>
      <c r="C1242" t="s">
        <v>1</v>
      </c>
      <c r="D1242" t="s">
        <v>638</v>
      </c>
      <c r="E1242" t="s">
        <v>11</v>
      </c>
      <c r="F1242" s="1">
        <v>43529</v>
      </c>
      <c r="G1242" t="s">
        <v>7613</v>
      </c>
      <c r="H1242" t="s">
        <v>3924</v>
      </c>
      <c r="I1242">
        <v>60653</v>
      </c>
      <c r="J1242" t="s">
        <v>1458</v>
      </c>
      <c r="K1242" t="s">
        <v>1881</v>
      </c>
      <c r="L1242" t="s">
        <v>1860</v>
      </c>
      <c r="M1242" s="1">
        <v>43533</v>
      </c>
      <c r="N1242" t="s">
        <v>1861</v>
      </c>
      <c r="O1242" t="s">
        <v>7614</v>
      </c>
      <c r="P1242" t="s">
        <v>1892</v>
      </c>
      <c r="Q1242" t="s">
        <v>7614</v>
      </c>
      <c r="R1242" t="s">
        <v>1873</v>
      </c>
      <c r="S1242">
        <v>3</v>
      </c>
      <c r="T1242" s="2">
        <v>0.6</v>
      </c>
      <c r="U1242" s="5">
        <v>-1.88</v>
      </c>
      <c r="V1242" s="5">
        <f>ORDENES[[#This Row],[Ventas sin descuento]]-ORDENES[[#This Row],[costos estimados]]</f>
        <v>5.1849999999999987</v>
      </c>
      <c r="W1242">
        <v>2</v>
      </c>
      <c r="X1242" s="5">
        <v>4.71</v>
      </c>
      <c r="Y1242" s="5">
        <f>ORDENES[[#This Row],[Ventas Originales (con descuento)]]/(1-ORDENES[[#This Row],[Descuento]])</f>
        <v>11.774999999999999</v>
      </c>
      <c r="Z1242" s="5">
        <f>ORDENES[[#This Row],[Ventas Originales (con descuento)]]/ORDENES[[#This Row],[Cantidad]]/(1-ORDENES[[#This Row],[Descuento]])</f>
        <v>5.8874999999999993</v>
      </c>
      <c r="AA1242" s="5">
        <f>ORDENES[[#This Row],[Ventas Originales (con descuento)]]/ORDENES[[#This Row],[Cantidad]]</f>
        <v>2.355</v>
      </c>
      <c r="AB1242" s="5">
        <f>ORDENES[[#This Row],[Ventas Originales (con descuento)]]-(ORDENES[[#This Row],[Ganancias]])</f>
        <v>6.59</v>
      </c>
    </row>
    <row r="1243" spans="1:28" x14ac:dyDescent="0.35">
      <c r="A1243" t="s">
        <v>7715</v>
      </c>
      <c r="B1243" t="s">
        <v>2567</v>
      </c>
      <c r="C1243" t="s">
        <v>1</v>
      </c>
      <c r="D1243" t="s">
        <v>530</v>
      </c>
      <c r="E1243" t="s">
        <v>11</v>
      </c>
      <c r="F1243" s="1">
        <v>43949</v>
      </c>
      <c r="G1243" t="s">
        <v>7598</v>
      </c>
      <c r="H1243" t="s">
        <v>3925</v>
      </c>
      <c r="I1243">
        <v>60174</v>
      </c>
      <c r="J1243" t="s">
        <v>2525</v>
      </c>
      <c r="K1243" t="s">
        <v>1881</v>
      </c>
      <c r="L1243" t="s">
        <v>1860</v>
      </c>
      <c r="M1243" s="1">
        <v>43951</v>
      </c>
      <c r="N1243" t="s">
        <v>1861</v>
      </c>
      <c r="O1243" t="s">
        <v>7614</v>
      </c>
      <c r="P1243" t="s">
        <v>1892</v>
      </c>
      <c r="Q1243" t="s">
        <v>7614</v>
      </c>
      <c r="R1243" t="s">
        <v>1873</v>
      </c>
      <c r="S1243">
        <v>1</v>
      </c>
      <c r="T1243" s="2">
        <v>0.6</v>
      </c>
      <c r="U1243" s="5">
        <v>-31.86</v>
      </c>
      <c r="V1243" s="5">
        <f>ORDENES[[#This Row],[Ventas sin descuento]]-ORDENES[[#This Row],[costos estimados]]</f>
        <v>13.649999999999991</v>
      </c>
      <c r="W1243">
        <v>2</v>
      </c>
      <c r="X1243" s="5">
        <v>30.34</v>
      </c>
      <c r="Y1243" s="5">
        <f>ORDENES[[#This Row],[Ventas Originales (con descuento)]]/(1-ORDENES[[#This Row],[Descuento]])</f>
        <v>75.849999999999994</v>
      </c>
      <c r="Z1243" s="5">
        <f>ORDENES[[#This Row],[Ventas Originales (con descuento)]]/ORDENES[[#This Row],[Cantidad]]/(1-ORDENES[[#This Row],[Descuento]])</f>
        <v>37.924999999999997</v>
      </c>
      <c r="AA1243" s="5">
        <f>ORDENES[[#This Row],[Ventas Originales (con descuento)]]/ORDENES[[#This Row],[Cantidad]]</f>
        <v>15.17</v>
      </c>
      <c r="AB1243" s="5">
        <f>ORDENES[[#This Row],[Ventas Originales (con descuento)]]-(ORDENES[[#This Row],[Ganancias]])</f>
        <v>62.2</v>
      </c>
    </row>
    <row r="1244" spans="1:28" x14ac:dyDescent="0.35">
      <c r="A1244" t="s">
        <v>7715</v>
      </c>
      <c r="B1244" t="s">
        <v>2868</v>
      </c>
      <c r="C1244" t="s">
        <v>1</v>
      </c>
      <c r="D1244" t="s">
        <v>2052</v>
      </c>
      <c r="E1244" t="s">
        <v>18</v>
      </c>
      <c r="F1244" s="1">
        <v>44519</v>
      </c>
      <c r="G1244" t="s">
        <v>7598</v>
      </c>
      <c r="H1244" t="s">
        <v>3926</v>
      </c>
      <c r="I1244">
        <v>75007</v>
      </c>
      <c r="J1244" t="s">
        <v>1431</v>
      </c>
      <c r="K1244" t="s">
        <v>1881</v>
      </c>
      <c r="L1244" t="s">
        <v>1860</v>
      </c>
      <c r="M1244" s="1">
        <v>44521</v>
      </c>
      <c r="N1244" t="s">
        <v>1861</v>
      </c>
      <c r="O1244" t="s">
        <v>7614</v>
      </c>
      <c r="P1244" t="s">
        <v>1883</v>
      </c>
      <c r="Q1244" t="s">
        <v>7614</v>
      </c>
      <c r="R1244" t="s">
        <v>1873</v>
      </c>
      <c r="S1244">
        <v>1</v>
      </c>
      <c r="T1244" s="2">
        <v>0.6</v>
      </c>
      <c r="U1244" s="5">
        <v>-13.99</v>
      </c>
      <c r="V1244" s="5">
        <f>ORDENES[[#This Row],[Ventas sin descuento]]-ORDENES[[#This Row],[costos estimados]]</f>
        <v>9.995000000000001</v>
      </c>
      <c r="W1244">
        <v>2</v>
      </c>
      <c r="X1244" s="5">
        <v>15.99</v>
      </c>
      <c r="Y1244" s="5">
        <f>ORDENES[[#This Row],[Ventas Originales (con descuento)]]/(1-ORDENES[[#This Row],[Descuento]])</f>
        <v>39.975000000000001</v>
      </c>
      <c r="Z1244" s="5">
        <f>ORDENES[[#This Row],[Ventas Originales (con descuento)]]/ORDENES[[#This Row],[Cantidad]]/(1-ORDENES[[#This Row],[Descuento]])</f>
        <v>19.987500000000001</v>
      </c>
      <c r="AA1244" s="5">
        <f>ORDENES[[#This Row],[Ventas Originales (con descuento)]]/ORDENES[[#This Row],[Cantidad]]</f>
        <v>7.9950000000000001</v>
      </c>
      <c r="AB1244" s="5">
        <f>ORDENES[[#This Row],[Ventas Originales (con descuento)]]-(ORDENES[[#This Row],[Ganancias]])</f>
        <v>29.98</v>
      </c>
    </row>
    <row r="1245" spans="1:28" x14ac:dyDescent="0.35">
      <c r="A1245" t="s">
        <v>7715</v>
      </c>
      <c r="B1245" t="s">
        <v>51</v>
      </c>
      <c r="C1245" t="s">
        <v>1</v>
      </c>
      <c r="D1245" t="s">
        <v>228</v>
      </c>
      <c r="E1245" t="s">
        <v>11</v>
      </c>
      <c r="F1245" s="1">
        <v>44007</v>
      </c>
      <c r="G1245" t="s">
        <v>7613</v>
      </c>
      <c r="H1245" t="s">
        <v>3910</v>
      </c>
      <c r="I1245">
        <v>77070</v>
      </c>
      <c r="J1245" t="s">
        <v>3525</v>
      </c>
      <c r="K1245" t="s">
        <v>1881</v>
      </c>
      <c r="L1245" t="s">
        <v>1860</v>
      </c>
      <c r="M1245" s="1">
        <v>44009</v>
      </c>
      <c r="N1245" t="s">
        <v>1861</v>
      </c>
      <c r="O1245" t="s">
        <v>7614</v>
      </c>
      <c r="P1245" t="s">
        <v>1883</v>
      </c>
      <c r="Q1245" t="s">
        <v>7614</v>
      </c>
      <c r="R1245" t="s">
        <v>1873</v>
      </c>
      <c r="S1245">
        <v>1</v>
      </c>
      <c r="T1245" s="2">
        <v>0.6</v>
      </c>
      <c r="U1245" s="5">
        <v>-26.17</v>
      </c>
      <c r="V1245" s="5">
        <f>ORDENES[[#This Row],[Ventas sin descuento]]-ORDENES[[#This Row],[costos estimados]]</f>
        <v>22.894999999999989</v>
      </c>
      <c r="W1245">
        <v>2</v>
      </c>
      <c r="X1245" s="5">
        <v>32.71</v>
      </c>
      <c r="Y1245" s="5">
        <f>ORDENES[[#This Row],[Ventas Originales (con descuento)]]/(1-ORDENES[[#This Row],[Descuento]])</f>
        <v>81.774999999999991</v>
      </c>
      <c r="Z1245" s="5">
        <f>ORDENES[[#This Row],[Ventas Originales (con descuento)]]/ORDENES[[#This Row],[Cantidad]]/(1-ORDENES[[#This Row],[Descuento]])</f>
        <v>40.887499999999996</v>
      </c>
      <c r="AA1245" s="5">
        <f>ORDENES[[#This Row],[Ventas Originales (con descuento)]]/ORDENES[[#This Row],[Cantidad]]</f>
        <v>16.355</v>
      </c>
      <c r="AB1245" s="5">
        <f>ORDENES[[#This Row],[Ventas Originales (con descuento)]]-(ORDENES[[#This Row],[Ganancias]])</f>
        <v>58.88</v>
      </c>
    </row>
    <row r="1246" spans="1:28" x14ac:dyDescent="0.35">
      <c r="A1246" t="s">
        <v>7715</v>
      </c>
      <c r="B1246" t="s">
        <v>51</v>
      </c>
      <c r="C1246" t="s">
        <v>1</v>
      </c>
      <c r="D1246" t="s">
        <v>2730</v>
      </c>
      <c r="E1246" t="s">
        <v>2229</v>
      </c>
      <c r="F1246" s="1">
        <v>43390</v>
      </c>
      <c r="G1246" t="s">
        <v>7613</v>
      </c>
      <c r="H1246" t="s">
        <v>3927</v>
      </c>
      <c r="I1246">
        <v>77095</v>
      </c>
      <c r="J1246" t="s">
        <v>2577</v>
      </c>
      <c r="K1246" t="s">
        <v>1881</v>
      </c>
      <c r="L1246" t="s">
        <v>1860</v>
      </c>
      <c r="M1246" s="1">
        <v>43392</v>
      </c>
      <c r="N1246" t="s">
        <v>1861</v>
      </c>
      <c r="O1246" t="s">
        <v>7614</v>
      </c>
      <c r="P1246" t="s">
        <v>1883</v>
      </c>
      <c r="Q1246" t="s">
        <v>7614</v>
      </c>
      <c r="R1246" t="s">
        <v>1873</v>
      </c>
      <c r="S1246">
        <v>1</v>
      </c>
      <c r="T1246" s="2">
        <v>0.6</v>
      </c>
      <c r="U1246" s="5">
        <v>-1.59</v>
      </c>
      <c r="V1246" s="5">
        <f>ORDENES[[#This Row],[Ventas sin descuento]]-ORDENES[[#This Row],[costos estimados]]</f>
        <v>6.3749999999999991</v>
      </c>
      <c r="W1246">
        <v>2</v>
      </c>
      <c r="X1246" s="5">
        <v>5.31</v>
      </c>
      <c r="Y1246" s="5">
        <f>ORDENES[[#This Row],[Ventas Originales (con descuento)]]/(1-ORDENES[[#This Row],[Descuento]])</f>
        <v>13.274999999999999</v>
      </c>
      <c r="Z1246" s="5">
        <f>ORDENES[[#This Row],[Ventas Originales (con descuento)]]/ORDENES[[#This Row],[Cantidad]]/(1-ORDENES[[#This Row],[Descuento]])</f>
        <v>6.6374999999999993</v>
      </c>
      <c r="AA1246" s="5">
        <f>ORDENES[[#This Row],[Ventas Originales (con descuento)]]/ORDENES[[#This Row],[Cantidad]]</f>
        <v>2.6549999999999998</v>
      </c>
      <c r="AB1246" s="5">
        <f>ORDENES[[#This Row],[Ventas Originales (con descuento)]]-(ORDENES[[#This Row],[Ganancias]])</f>
        <v>6.8999999999999995</v>
      </c>
    </row>
    <row r="1247" spans="1:28" x14ac:dyDescent="0.35">
      <c r="A1247" t="s">
        <v>7715</v>
      </c>
      <c r="B1247" t="s">
        <v>90</v>
      </c>
      <c r="C1247" t="s">
        <v>1</v>
      </c>
      <c r="D1247" t="s">
        <v>154</v>
      </c>
      <c r="E1247" t="s">
        <v>11</v>
      </c>
      <c r="F1247" s="1">
        <v>44359</v>
      </c>
      <c r="G1247" t="s">
        <v>7613</v>
      </c>
      <c r="H1247" t="s">
        <v>3928</v>
      </c>
      <c r="I1247">
        <v>60610</v>
      </c>
      <c r="J1247" t="s">
        <v>2809</v>
      </c>
      <c r="K1247" t="s">
        <v>1881</v>
      </c>
      <c r="L1247" t="s">
        <v>1860</v>
      </c>
      <c r="M1247" s="1">
        <v>44361</v>
      </c>
      <c r="N1247" t="s">
        <v>1861</v>
      </c>
      <c r="O1247" t="s">
        <v>7614</v>
      </c>
      <c r="P1247" t="s">
        <v>1892</v>
      </c>
      <c r="Q1247" t="s">
        <v>7614</v>
      </c>
      <c r="R1247" t="s">
        <v>1873</v>
      </c>
      <c r="S1247">
        <v>1</v>
      </c>
      <c r="T1247" s="2">
        <v>0.6</v>
      </c>
      <c r="U1247" s="5">
        <v>-6.86</v>
      </c>
      <c r="V1247" s="5">
        <f>ORDENES[[#This Row],[Ventas sin descuento]]-ORDENES[[#This Row],[costos estimados]]</f>
        <v>6.43</v>
      </c>
      <c r="W1247">
        <v>3</v>
      </c>
      <c r="X1247" s="5">
        <v>8.86</v>
      </c>
      <c r="Y1247" s="5">
        <f>ORDENES[[#This Row],[Ventas Originales (con descuento)]]/(1-ORDENES[[#This Row],[Descuento]])</f>
        <v>22.15</v>
      </c>
      <c r="Z1247" s="5">
        <f>ORDENES[[#This Row],[Ventas Originales (con descuento)]]/ORDENES[[#This Row],[Cantidad]]/(1-ORDENES[[#This Row],[Descuento]])</f>
        <v>7.3833333333333329</v>
      </c>
      <c r="AA1247" s="5">
        <f>ORDENES[[#This Row],[Ventas Originales (con descuento)]]/ORDENES[[#This Row],[Cantidad]]</f>
        <v>2.9533333333333331</v>
      </c>
      <c r="AB1247" s="5">
        <f>ORDENES[[#This Row],[Ventas Originales (con descuento)]]-(ORDENES[[#This Row],[Ganancias]])</f>
        <v>15.719999999999999</v>
      </c>
    </row>
    <row r="1248" spans="1:28" x14ac:dyDescent="0.35">
      <c r="A1248" t="s">
        <v>7715</v>
      </c>
      <c r="B1248" t="s">
        <v>51</v>
      </c>
      <c r="C1248" t="s">
        <v>1</v>
      </c>
      <c r="D1248" t="s">
        <v>366</v>
      </c>
      <c r="E1248" t="s">
        <v>18</v>
      </c>
      <c r="F1248" s="1">
        <v>43440</v>
      </c>
      <c r="G1248" t="s">
        <v>7598</v>
      </c>
      <c r="H1248" t="s">
        <v>3929</v>
      </c>
      <c r="I1248">
        <v>77095</v>
      </c>
      <c r="J1248" t="s">
        <v>1674</v>
      </c>
      <c r="K1248" t="s">
        <v>1881</v>
      </c>
      <c r="L1248" t="s">
        <v>1860</v>
      </c>
      <c r="M1248" s="1">
        <v>43442</v>
      </c>
      <c r="N1248" t="s">
        <v>1861</v>
      </c>
      <c r="O1248" t="s">
        <v>7614</v>
      </c>
      <c r="P1248" t="s">
        <v>1883</v>
      </c>
      <c r="Q1248" t="s">
        <v>7614</v>
      </c>
      <c r="R1248" t="s">
        <v>1873</v>
      </c>
      <c r="S1248">
        <v>1</v>
      </c>
      <c r="T1248" s="2">
        <v>0.6</v>
      </c>
      <c r="U1248" s="5">
        <v>-14.39</v>
      </c>
      <c r="V1248" s="5">
        <f>ORDENES[[#This Row],[Ventas sin descuento]]-ORDENES[[#This Row],[costos estimados]]</f>
        <v>21.579999999999991</v>
      </c>
      <c r="W1248">
        <v>3</v>
      </c>
      <c r="X1248" s="5">
        <v>23.98</v>
      </c>
      <c r="Y1248" s="5">
        <f>ORDENES[[#This Row],[Ventas Originales (con descuento)]]/(1-ORDENES[[#This Row],[Descuento]])</f>
        <v>59.949999999999996</v>
      </c>
      <c r="Z1248" s="5">
        <f>ORDENES[[#This Row],[Ventas Originales (con descuento)]]/ORDENES[[#This Row],[Cantidad]]/(1-ORDENES[[#This Row],[Descuento]])</f>
        <v>19.983333333333331</v>
      </c>
      <c r="AA1248" s="5">
        <f>ORDENES[[#This Row],[Ventas Originales (con descuento)]]/ORDENES[[#This Row],[Cantidad]]</f>
        <v>7.9933333333333332</v>
      </c>
      <c r="AB1248" s="5">
        <f>ORDENES[[#This Row],[Ventas Originales (con descuento)]]-(ORDENES[[#This Row],[Ganancias]])</f>
        <v>38.370000000000005</v>
      </c>
    </row>
    <row r="1249" spans="1:28" x14ac:dyDescent="0.35">
      <c r="A1249" t="s">
        <v>7715</v>
      </c>
      <c r="B1249" t="s">
        <v>51</v>
      </c>
      <c r="C1249" t="s">
        <v>1</v>
      </c>
      <c r="D1249" t="s">
        <v>2028</v>
      </c>
      <c r="E1249" t="s">
        <v>67</v>
      </c>
      <c r="F1249" s="1">
        <v>44532</v>
      </c>
      <c r="G1249" t="s">
        <v>7598</v>
      </c>
      <c r="H1249" t="s">
        <v>3930</v>
      </c>
      <c r="I1249">
        <v>77036</v>
      </c>
      <c r="J1249" t="s">
        <v>1610</v>
      </c>
      <c r="K1249" t="s">
        <v>1881</v>
      </c>
      <c r="L1249" t="s">
        <v>1860</v>
      </c>
      <c r="M1249" s="1">
        <v>44534</v>
      </c>
      <c r="N1249" t="s">
        <v>1861</v>
      </c>
      <c r="O1249" t="s">
        <v>7614</v>
      </c>
      <c r="P1249" t="s">
        <v>1883</v>
      </c>
      <c r="Q1249" t="s">
        <v>7614</v>
      </c>
      <c r="R1249" t="s">
        <v>1873</v>
      </c>
      <c r="S1249">
        <v>1</v>
      </c>
      <c r="T1249" s="2">
        <v>0.6</v>
      </c>
      <c r="U1249" s="5">
        <v>-3.72</v>
      </c>
      <c r="V1249" s="5">
        <f>ORDENES[[#This Row],[Ventas sin descuento]]-ORDENES[[#This Row],[costos estimados]]</f>
        <v>9.4049999999999994</v>
      </c>
      <c r="W1249">
        <v>4</v>
      </c>
      <c r="X1249" s="5">
        <v>8.75</v>
      </c>
      <c r="Y1249" s="5">
        <f>ORDENES[[#This Row],[Ventas Originales (con descuento)]]/(1-ORDENES[[#This Row],[Descuento]])</f>
        <v>21.875</v>
      </c>
      <c r="Z1249" s="5">
        <f>ORDENES[[#This Row],[Ventas Originales (con descuento)]]/ORDENES[[#This Row],[Cantidad]]/(1-ORDENES[[#This Row],[Descuento]])</f>
        <v>5.46875</v>
      </c>
      <c r="AA1249" s="5">
        <f>ORDENES[[#This Row],[Ventas Originales (con descuento)]]/ORDENES[[#This Row],[Cantidad]]</f>
        <v>2.1875</v>
      </c>
      <c r="AB1249" s="5">
        <f>ORDENES[[#This Row],[Ventas Originales (con descuento)]]-(ORDENES[[#This Row],[Ganancias]])</f>
        <v>12.47</v>
      </c>
    </row>
    <row r="1250" spans="1:28" x14ac:dyDescent="0.35">
      <c r="A1250" t="s">
        <v>7715</v>
      </c>
      <c r="B1250" t="s">
        <v>227</v>
      </c>
      <c r="C1250" t="s">
        <v>1</v>
      </c>
      <c r="D1250" t="s">
        <v>1985</v>
      </c>
      <c r="E1250" t="s">
        <v>616</v>
      </c>
      <c r="F1250" s="1">
        <v>44506</v>
      </c>
      <c r="G1250" t="s">
        <v>7613</v>
      </c>
      <c r="H1250" t="s">
        <v>3931</v>
      </c>
      <c r="I1250">
        <v>75217</v>
      </c>
      <c r="J1250" t="s">
        <v>1783</v>
      </c>
      <c r="K1250" t="s">
        <v>1881</v>
      </c>
      <c r="L1250" t="s">
        <v>1860</v>
      </c>
      <c r="M1250" s="1">
        <v>44509</v>
      </c>
      <c r="N1250" t="s">
        <v>1861</v>
      </c>
      <c r="O1250" t="s">
        <v>7614</v>
      </c>
      <c r="P1250" t="s">
        <v>1883</v>
      </c>
      <c r="Q1250" t="s">
        <v>7614</v>
      </c>
      <c r="R1250" t="s">
        <v>1873</v>
      </c>
      <c r="S1250">
        <v>2</v>
      </c>
      <c r="T1250" s="2">
        <v>0.6</v>
      </c>
      <c r="U1250" s="5">
        <v>-19.86</v>
      </c>
      <c r="V1250" s="5">
        <f>ORDENES[[#This Row],[Ventas sin descuento]]-ORDENES[[#This Row],[costos estimados]]</f>
        <v>25.97999999999999</v>
      </c>
      <c r="W1250">
        <v>5</v>
      </c>
      <c r="X1250" s="5">
        <v>30.56</v>
      </c>
      <c r="Y1250" s="5">
        <f>ORDENES[[#This Row],[Ventas Originales (con descuento)]]/(1-ORDENES[[#This Row],[Descuento]])</f>
        <v>76.399999999999991</v>
      </c>
      <c r="Z1250" s="5">
        <f>ORDENES[[#This Row],[Ventas Originales (con descuento)]]/ORDENES[[#This Row],[Cantidad]]/(1-ORDENES[[#This Row],[Descuento]])</f>
        <v>15.28</v>
      </c>
      <c r="AA1250" s="5">
        <f>ORDENES[[#This Row],[Ventas Originales (con descuento)]]/ORDENES[[#This Row],[Cantidad]]</f>
        <v>6.1120000000000001</v>
      </c>
      <c r="AB1250" s="5">
        <f>ORDENES[[#This Row],[Ventas Originales (con descuento)]]-(ORDENES[[#This Row],[Ganancias]])</f>
        <v>50.42</v>
      </c>
    </row>
    <row r="1251" spans="1:28" x14ac:dyDescent="0.35">
      <c r="A1251" t="s">
        <v>7715</v>
      </c>
      <c r="B1251" t="s">
        <v>3379</v>
      </c>
      <c r="C1251" t="s">
        <v>1</v>
      </c>
      <c r="D1251" t="s">
        <v>414</v>
      </c>
      <c r="E1251" t="s">
        <v>572</v>
      </c>
      <c r="F1251" s="1">
        <v>44351</v>
      </c>
      <c r="G1251" t="s">
        <v>7598</v>
      </c>
      <c r="H1251" t="s">
        <v>3932</v>
      </c>
      <c r="I1251">
        <v>75034</v>
      </c>
      <c r="J1251" t="s">
        <v>2638</v>
      </c>
      <c r="K1251" t="s">
        <v>1881</v>
      </c>
      <c r="L1251" t="s">
        <v>1860</v>
      </c>
      <c r="M1251" s="1">
        <v>44354</v>
      </c>
      <c r="N1251" t="s">
        <v>1861</v>
      </c>
      <c r="O1251" t="s">
        <v>7614</v>
      </c>
      <c r="P1251" t="s">
        <v>1883</v>
      </c>
      <c r="Q1251" t="s">
        <v>7614</v>
      </c>
      <c r="R1251" t="s">
        <v>1873</v>
      </c>
      <c r="S1251">
        <v>2</v>
      </c>
      <c r="T1251" s="2">
        <v>0.6</v>
      </c>
      <c r="U1251" s="5">
        <v>-17.440000000000001</v>
      </c>
      <c r="V1251" s="5">
        <f>ORDENES[[#This Row],[Ventas sin descuento]]-ORDENES[[#This Row],[costos estimados]]</f>
        <v>28.069999999999993</v>
      </c>
      <c r="W1251">
        <v>6</v>
      </c>
      <c r="X1251" s="5">
        <v>30.34</v>
      </c>
      <c r="Y1251" s="5">
        <f>ORDENES[[#This Row],[Ventas Originales (con descuento)]]/(1-ORDENES[[#This Row],[Descuento]])</f>
        <v>75.849999999999994</v>
      </c>
      <c r="Z1251" s="5">
        <f>ORDENES[[#This Row],[Ventas Originales (con descuento)]]/ORDENES[[#This Row],[Cantidad]]/(1-ORDENES[[#This Row],[Descuento]])</f>
        <v>12.641666666666666</v>
      </c>
      <c r="AA1251" s="5">
        <f>ORDENES[[#This Row],[Ventas Originales (con descuento)]]/ORDENES[[#This Row],[Cantidad]]</f>
        <v>5.0566666666666666</v>
      </c>
      <c r="AB1251" s="5">
        <f>ORDENES[[#This Row],[Ventas Originales (con descuento)]]-(ORDENES[[#This Row],[Ganancias]])</f>
        <v>47.78</v>
      </c>
    </row>
    <row r="1252" spans="1:28" x14ac:dyDescent="0.35">
      <c r="A1252" t="s">
        <v>7715</v>
      </c>
      <c r="B1252" t="s">
        <v>2776</v>
      </c>
      <c r="C1252" t="s">
        <v>1</v>
      </c>
      <c r="D1252" t="s">
        <v>515</v>
      </c>
      <c r="E1252" t="s">
        <v>18</v>
      </c>
      <c r="F1252" s="1">
        <v>43450</v>
      </c>
      <c r="G1252" t="s">
        <v>7613</v>
      </c>
      <c r="H1252" t="s">
        <v>3933</v>
      </c>
      <c r="I1252">
        <v>77705</v>
      </c>
      <c r="J1252" t="s">
        <v>1209</v>
      </c>
      <c r="K1252" t="s">
        <v>1881</v>
      </c>
      <c r="L1252" t="s">
        <v>1860</v>
      </c>
      <c r="M1252" s="1">
        <v>43452</v>
      </c>
      <c r="N1252" t="s">
        <v>1861</v>
      </c>
      <c r="O1252" t="s">
        <v>7614</v>
      </c>
      <c r="P1252" t="s">
        <v>1883</v>
      </c>
      <c r="Q1252" t="s">
        <v>7614</v>
      </c>
      <c r="R1252" t="s">
        <v>1873</v>
      </c>
      <c r="S1252">
        <v>1</v>
      </c>
      <c r="T1252" s="2">
        <v>0.6</v>
      </c>
      <c r="U1252" s="5">
        <v>-2.59</v>
      </c>
      <c r="V1252" s="5">
        <f>ORDENES[[#This Row],[Ventas sin descuento]]-ORDENES[[#This Row],[costos estimados]]</f>
        <v>10.339999999999998</v>
      </c>
      <c r="W1252">
        <v>7</v>
      </c>
      <c r="X1252" s="5">
        <v>8.6199999999999992</v>
      </c>
      <c r="Y1252" s="5">
        <f>ORDENES[[#This Row],[Ventas Originales (con descuento)]]/(1-ORDENES[[#This Row],[Descuento]])</f>
        <v>21.549999999999997</v>
      </c>
      <c r="Z1252" s="5">
        <f>ORDENES[[#This Row],[Ventas Originales (con descuento)]]/ORDENES[[#This Row],[Cantidad]]/(1-ORDENES[[#This Row],[Descuento]])</f>
        <v>3.0785714285714283</v>
      </c>
      <c r="AA1252" s="5">
        <f>ORDENES[[#This Row],[Ventas Originales (con descuento)]]/ORDENES[[#This Row],[Cantidad]]</f>
        <v>1.2314285714285713</v>
      </c>
      <c r="AB1252" s="5">
        <f>ORDENES[[#This Row],[Ventas Originales (con descuento)]]-(ORDENES[[#This Row],[Ganancias]])</f>
        <v>11.209999999999999</v>
      </c>
    </row>
    <row r="1253" spans="1:28" x14ac:dyDescent="0.35">
      <c r="A1253" t="s">
        <v>7715</v>
      </c>
      <c r="B1253" t="s">
        <v>80</v>
      </c>
      <c r="C1253" t="s">
        <v>1</v>
      </c>
      <c r="D1253" t="s">
        <v>601</v>
      </c>
      <c r="E1253" t="s">
        <v>11</v>
      </c>
      <c r="F1253" s="1">
        <v>43664</v>
      </c>
      <c r="G1253" t="s">
        <v>7613</v>
      </c>
      <c r="H1253" t="s">
        <v>3934</v>
      </c>
      <c r="I1253">
        <v>10024</v>
      </c>
      <c r="J1253" t="s">
        <v>2809</v>
      </c>
      <c r="K1253" t="s">
        <v>1887</v>
      </c>
      <c r="L1253" t="s">
        <v>1860</v>
      </c>
      <c r="M1253" s="1">
        <v>43666</v>
      </c>
      <c r="N1253" t="s">
        <v>1861</v>
      </c>
      <c r="O1253" t="s">
        <v>7614</v>
      </c>
      <c r="P1253" t="s">
        <v>1897</v>
      </c>
      <c r="Q1253" t="s">
        <v>7614</v>
      </c>
      <c r="R1253" t="s">
        <v>1873</v>
      </c>
      <c r="S1253">
        <v>1</v>
      </c>
      <c r="T1253" s="2">
        <v>0</v>
      </c>
      <c r="U1253" s="5">
        <v>2.14</v>
      </c>
      <c r="V1253" s="5">
        <f>ORDENES[[#This Row],[Ventas sin descuento]]-ORDENES[[#This Row],[costos estimados]]</f>
        <v>2.1399999999999997</v>
      </c>
      <c r="W1253">
        <v>1</v>
      </c>
      <c r="X1253" s="5">
        <v>7.38</v>
      </c>
      <c r="Y1253" s="5">
        <f>ORDENES[[#This Row],[Ventas Originales (con descuento)]]/(1-ORDENES[[#This Row],[Descuento]])</f>
        <v>7.38</v>
      </c>
      <c r="Z1253" s="5">
        <f>ORDENES[[#This Row],[Ventas Originales (con descuento)]]/ORDENES[[#This Row],[Cantidad]]/(1-ORDENES[[#This Row],[Descuento]])</f>
        <v>7.38</v>
      </c>
      <c r="AA1253" s="5">
        <f>ORDENES[[#This Row],[Ventas Originales (con descuento)]]/ORDENES[[#This Row],[Cantidad]]</f>
        <v>7.38</v>
      </c>
      <c r="AB1253" s="5">
        <f>ORDENES[[#This Row],[Ventas Originales (con descuento)]]-(ORDENES[[#This Row],[Ganancias]])</f>
        <v>5.24</v>
      </c>
    </row>
    <row r="1254" spans="1:28" x14ac:dyDescent="0.35">
      <c r="A1254" t="s">
        <v>7715</v>
      </c>
      <c r="B1254" t="s">
        <v>80</v>
      </c>
      <c r="C1254" t="s">
        <v>1</v>
      </c>
      <c r="D1254" t="s">
        <v>228</v>
      </c>
      <c r="E1254" t="s">
        <v>11</v>
      </c>
      <c r="F1254" s="1">
        <v>44461</v>
      </c>
      <c r="G1254" t="s">
        <v>7613</v>
      </c>
      <c r="H1254" t="s">
        <v>3935</v>
      </c>
      <c r="I1254">
        <v>10035</v>
      </c>
      <c r="J1254" t="s">
        <v>3545</v>
      </c>
      <c r="K1254" t="s">
        <v>1887</v>
      </c>
      <c r="L1254" t="s">
        <v>1860</v>
      </c>
      <c r="M1254" s="1">
        <v>44463</v>
      </c>
      <c r="N1254" t="s">
        <v>1861</v>
      </c>
      <c r="O1254" t="s">
        <v>7614</v>
      </c>
      <c r="P1254" t="s">
        <v>1897</v>
      </c>
      <c r="Q1254" t="s">
        <v>7614</v>
      </c>
      <c r="R1254" t="s">
        <v>1873</v>
      </c>
      <c r="S1254">
        <v>1</v>
      </c>
      <c r="T1254" s="2">
        <v>0</v>
      </c>
      <c r="U1254" s="5">
        <v>3.98</v>
      </c>
      <c r="V1254" s="5">
        <f>ORDENES[[#This Row],[Ventas sin descuento]]-ORDENES[[#This Row],[costos estimados]]</f>
        <v>3.9800000000000004</v>
      </c>
      <c r="W1254">
        <v>1</v>
      </c>
      <c r="X1254" s="5">
        <v>12.07</v>
      </c>
      <c r="Y1254" s="5">
        <f>ORDENES[[#This Row],[Ventas Originales (con descuento)]]/(1-ORDENES[[#This Row],[Descuento]])</f>
        <v>12.07</v>
      </c>
      <c r="Z1254" s="5">
        <f>ORDENES[[#This Row],[Ventas Originales (con descuento)]]/ORDENES[[#This Row],[Cantidad]]/(1-ORDENES[[#This Row],[Descuento]])</f>
        <v>12.07</v>
      </c>
      <c r="AA1254" s="5">
        <f>ORDENES[[#This Row],[Ventas Originales (con descuento)]]/ORDENES[[#This Row],[Cantidad]]</f>
        <v>12.07</v>
      </c>
      <c r="AB1254" s="5">
        <f>ORDENES[[#This Row],[Ventas Originales (con descuento)]]-(ORDENES[[#This Row],[Ganancias]])</f>
        <v>8.09</v>
      </c>
    </row>
    <row r="1255" spans="1:28" x14ac:dyDescent="0.35">
      <c r="A1255" t="s">
        <v>7715</v>
      </c>
      <c r="B1255" t="s">
        <v>563</v>
      </c>
      <c r="C1255" t="s">
        <v>1</v>
      </c>
      <c r="D1255" t="s">
        <v>3468</v>
      </c>
      <c r="E1255" t="s">
        <v>56</v>
      </c>
      <c r="F1255" s="1">
        <v>43909</v>
      </c>
      <c r="G1255" t="s">
        <v>7613</v>
      </c>
      <c r="H1255" t="s">
        <v>3936</v>
      </c>
      <c r="I1255">
        <v>11572</v>
      </c>
      <c r="J1255" t="s">
        <v>2221</v>
      </c>
      <c r="K1255" t="s">
        <v>1887</v>
      </c>
      <c r="L1255" t="s">
        <v>1860</v>
      </c>
      <c r="M1255" s="1">
        <v>43911</v>
      </c>
      <c r="N1255" t="s">
        <v>1861</v>
      </c>
      <c r="O1255" t="s">
        <v>7614</v>
      </c>
      <c r="P1255" t="s">
        <v>1897</v>
      </c>
      <c r="Q1255" t="s">
        <v>7614</v>
      </c>
      <c r="R1255" t="s">
        <v>1873</v>
      </c>
      <c r="S1255">
        <v>1</v>
      </c>
      <c r="T1255" s="2">
        <v>0</v>
      </c>
      <c r="U1255" s="5">
        <v>6.89</v>
      </c>
      <c r="V1255" s="5">
        <f>ORDENES[[#This Row],[Ventas sin descuento]]-ORDENES[[#This Row],[costos estimados]]</f>
        <v>6.8900000000000006</v>
      </c>
      <c r="W1255">
        <v>1</v>
      </c>
      <c r="X1255" s="5">
        <v>14.98</v>
      </c>
      <c r="Y1255" s="5">
        <f>ORDENES[[#This Row],[Ventas Originales (con descuento)]]/(1-ORDENES[[#This Row],[Descuento]])</f>
        <v>14.98</v>
      </c>
      <c r="Z1255" s="5">
        <f>ORDENES[[#This Row],[Ventas Originales (con descuento)]]/ORDENES[[#This Row],[Cantidad]]/(1-ORDENES[[#This Row],[Descuento]])</f>
        <v>14.98</v>
      </c>
      <c r="AA1255" s="5">
        <f>ORDENES[[#This Row],[Ventas Originales (con descuento)]]/ORDENES[[#This Row],[Cantidad]]</f>
        <v>14.98</v>
      </c>
      <c r="AB1255" s="5">
        <f>ORDENES[[#This Row],[Ventas Originales (con descuento)]]-(ORDENES[[#This Row],[Ganancias]])</f>
        <v>8.09</v>
      </c>
    </row>
    <row r="1256" spans="1:28" x14ac:dyDescent="0.35">
      <c r="A1256" t="s">
        <v>7715</v>
      </c>
      <c r="B1256" t="s">
        <v>3195</v>
      </c>
      <c r="C1256" t="s">
        <v>1</v>
      </c>
      <c r="D1256" t="s">
        <v>3200</v>
      </c>
      <c r="E1256" t="s">
        <v>41</v>
      </c>
      <c r="F1256" s="1">
        <v>44010</v>
      </c>
      <c r="G1256" t="s">
        <v>7598</v>
      </c>
      <c r="H1256" t="s">
        <v>3937</v>
      </c>
      <c r="I1256">
        <v>7501</v>
      </c>
      <c r="J1256" t="s">
        <v>3159</v>
      </c>
      <c r="K1256" t="s">
        <v>1887</v>
      </c>
      <c r="L1256" t="s">
        <v>1860</v>
      </c>
      <c r="M1256" s="1">
        <v>44012</v>
      </c>
      <c r="N1256" t="s">
        <v>1861</v>
      </c>
      <c r="O1256" t="s">
        <v>7614</v>
      </c>
      <c r="P1256" t="s">
        <v>1915</v>
      </c>
      <c r="Q1256" t="s">
        <v>7614</v>
      </c>
      <c r="R1256" t="s">
        <v>1864</v>
      </c>
      <c r="S1256">
        <v>1</v>
      </c>
      <c r="T1256" s="2">
        <v>0</v>
      </c>
      <c r="U1256" s="5">
        <v>20.73</v>
      </c>
      <c r="V1256" s="5">
        <f>ORDENES[[#This Row],[Ventas sin descuento]]-ORDENES[[#This Row],[costos estimados]]</f>
        <v>20.730000000000004</v>
      </c>
      <c r="W1256">
        <v>2</v>
      </c>
      <c r="X1256" s="5">
        <v>121.96</v>
      </c>
      <c r="Y1256" s="5">
        <f>ORDENES[[#This Row],[Ventas Originales (con descuento)]]/(1-ORDENES[[#This Row],[Descuento]])</f>
        <v>121.96</v>
      </c>
      <c r="Z1256" s="5">
        <f>ORDENES[[#This Row],[Ventas Originales (con descuento)]]/ORDENES[[#This Row],[Cantidad]]/(1-ORDENES[[#This Row],[Descuento]])</f>
        <v>60.98</v>
      </c>
      <c r="AA1256" s="5">
        <f>ORDENES[[#This Row],[Ventas Originales (con descuento)]]/ORDENES[[#This Row],[Cantidad]]</f>
        <v>60.98</v>
      </c>
      <c r="AB1256" s="5">
        <f>ORDENES[[#This Row],[Ventas Originales (con descuento)]]-(ORDENES[[#This Row],[Ganancias]])</f>
        <v>101.22999999999999</v>
      </c>
    </row>
    <row r="1257" spans="1:28" x14ac:dyDescent="0.35">
      <c r="A1257" t="s">
        <v>7715</v>
      </c>
      <c r="B1257" t="s">
        <v>2212</v>
      </c>
      <c r="C1257" t="s">
        <v>1</v>
      </c>
      <c r="D1257" t="s">
        <v>2332</v>
      </c>
      <c r="E1257" t="s">
        <v>11</v>
      </c>
      <c r="F1257" s="1">
        <v>44077</v>
      </c>
      <c r="G1257" t="s">
        <v>7613</v>
      </c>
      <c r="H1257" t="s">
        <v>3938</v>
      </c>
      <c r="I1257">
        <v>21215</v>
      </c>
      <c r="J1257" t="s">
        <v>2809</v>
      </c>
      <c r="K1257" t="s">
        <v>1887</v>
      </c>
      <c r="L1257" t="s">
        <v>1860</v>
      </c>
      <c r="M1257" s="1">
        <v>44082</v>
      </c>
      <c r="N1257" t="s">
        <v>1861</v>
      </c>
      <c r="O1257" t="s">
        <v>7614</v>
      </c>
      <c r="P1257" t="s">
        <v>1926</v>
      </c>
      <c r="Q1257" t="s">
        <v>7614</v>
      </c>
      <c r="R1257" t="s">
        <v>1873</v>
      </c>
      <c r="S1257">
        <v>3</v>
      </c>
      <c r="T1257" s="2">
        <v>0</v>
      </c>
      <c r="U1257" s="5">
        <v>4.28</v>
      </c>
      <c r="V1257" s="5">
        <f>ORDENES[[#This Row],[Ventas sin descuento]]-ORDENES[[#This Row],[costos estimados]]</f>
        <v>4.2799999999999994</v>
      </c>
      <c r="W1257">
        <v>2</v>
      </c>
      <c r="X1257" s="5">
        <v>14.76</v>
      </c>
      <c r="Y1257" s="5">
        <f>ORDENES[[#This Row],[Ventas Originales (con descuento)]]/(1-ORDENES[[#This Row],[Descuento]])</f>
        <v>14.76</v>
      </c>
      <c r="Z1257" s="5">
        <f>ORDENES[[#This Row],[Ventas Originales (con descuento)]]/ORDENES[[#This Row],[Cantidad]]/(1-ORDENES[[#This Row],[Descuento]])</f>
        <v>7.38</v>
      </c>
      <c r="AA1257" s="5">
        <f>ORDENES[[#This Row],[Ventas Originales (con descuento)]]/ORDENES[[#This Row],[Cantidad]]</f>
        <v>7.38</v>
      </c>
      <c r="AB1257" s="5">
        <f>ORDENES[[#This Row],[Ventas Originales (con descuento)]]-(ORDENES[[#This Row],[Ganancias]])</f>
        <v>10.48</v>
      </c>
    </row>
    <row r="1258" spans="1:28" x14ac:dyDescent="0.35">
      <c r="A1258" t="s">
        <v>7715</v>
      </c>
      <c r="B1258" t="s">
        <v>80</v>
      </c>
      <c r="C1258" t="s">
        <v>1</v>
      </c>
      <c r="D1258" t="s">
        <v>3121</v>
      </c>
      <c r="E1258" t="s">
        <v>2450</v>
      </c>
      <c r="F1258" s="1">
        <v>44286</v>
      </c>
      <c r="G1258" t="s">
        <v>7613</v>
      </c>
      <c r="H1258" t="s">
        <v>3939</v>
      </c>
      <c r="I1258">
        <v>10011</v>
      </c>
      <c r="J1258" t="s">
        <v>2487</v>
      </c>
      <c r="K1258" t="s">
        <v>1887</v>
      </c>
      <c r="L1258" t="s">
        <v>1860</v>
      </c>
      <c r="M1258" s="1">
        <v>44288</v>
      </c>
      <c r="N1258" t="s">
        <v>1861</v>
      </c>
      <c r="O1258" t="s">
        <v>7614</v>
      </c>
      <c r="P1258" t="s">
        <v>1897</v>
      </c>
      <c r="Q1258" t="s">
        <v>7614</v>
      </c>
      <c r="R1258" t="s">
        <v>1873</v>
      </c>
      <c r="S1258">
        <v>1</v>
      </c>
      <c r="T1258" s="2">
        <v>0</v>
      </c>
      <c r="U1258" s="5">
        <v>8.0399999999999991</v>
      </c>
      <c r="V1258" s="5">
        <f>ORDENES[[#This Row],[Ventas sin descuento]]-ORDENES[[#This Row],[costos estimados]]</f>
        <v>8.0399999999999991</v>
      </c>
      <c r="W1258">
        <v>2</v>
      </c>
      <c r="X1258" s="5">
        <v>29.78</v>
      </c>
      <c r="Y1258" s="5">
        <f>ORDENES[[#This Row],[Ventas Originales (con descuento)]]/(1-ORDENES[[#This Row],[Descuento]])</f>
        <v>29.78</v>
      </c>
      <c r="Z1258" s="5">
        <f>ORDENES[[#This Row],[Ventas Originales (con descuento)]]/ORDENES[[#This Row],[Cantidad]]/(1-ORDENES[[#This Row],[Descuento]])</f>
        <v>14.89</v>
      </c>
      <c r="AA1258" s="5">
        <f>ORDENES[[#This Row],[Ventas Originales (con descuento)]]/ORDENES[[#This Row],[Cantidad]]</f>
        <v>14.89</v>
      </c>
      <c r="AB1258" s="5">
        <f>ORDENES[[#This Row],[Ventas Originales (con descuento)]]-(ORDENES[[#This Row],[Ganancias]])</f>
        <v>21.740000000000002</v>
      </c>
    </row>
    <row r="1259" spans="1:28" x14ac:dyDescent="0.35">
      <c r="A1259" t="s">
        <v>7715</v>
      </c>
      <c r="B1259" t="s">
        <v>80</v>
      </c>
      <c r="C1259" t="s">
        <v>1</v>
      </c>
      <c r="D1259" t="s">
        <v>264</v>
      </c>
      <c r="E1259" t="s">
        <v>79</v>
      </c>
      <c r="F1259" s="1">
        <v>44538</v>
      </c>
      <c r="G1259" t="s">
        <v>7613</v>
      </c>
      <c r="H1259" t="s">
        <v>3940</v>
      </c>
      <c r="I1259">
        <v>10035</v>
      </c>
      <c r="J1259" t="s">
        <v>2689</v>
      </c>
      <c r="K1259" t="s">
        <v>1887</v>
      </c>
      <c r="L1259" t="s">
        <v>1860</v>
      </c>
      <c r="M1259" s="1">
        <v>44540</v>
      </c>
      <c r="N1259" t="s">
        <v>1861</v>
      </c>
      <c r="O1259" t="s">
        <v>7614</v>
      </c>
      <c r="P1259" t="s">
        <v>1897</v>
      </c>
      <c r="Q1259" t="s">
        <v>7614</v>
      </c>
      <c r="R1259" t="s">
        <v>1873</v>
      </c>
      <c r="S1259">
        <v>1</v>
      </c>
      <c r="T1259" s="2">
        <v>0</v>
      </c>
      <c r="U1259" s="5">
        <v>33.94</v>
      </c>
      <c r="V1259" s="5">
        <f>ORDENES[[#This Row],[Ventas sin descuento]]-ORDENES[[#This Row],[costos estimados]]</f>
        <v>33.94</v>
      </c>
      <c r="W1259">
        <v>2</v>
      </c>
      <c r="X1259" s="5">
        <v>109.48</v>
      </c>
      <c r="Y1259" s="5">
        <f>ORDENES[[#This Row],[Ventas Originales (con descuento)]]/(1-ORDENES[[#This Row],[Descuento]])</f>
        <v>109.48</v>
      </c>
      <c r="Z1259" s="5">
        <f>ORDENES[[#This Row],[Ventas Originales (con descuento)]]/ORDENES[[#This Row],[Cantidad]]/(1-ORDENES[[#This Row],[Descuento]])</f>
        <v>54.74</v>
      </c>
      <c r="AA1259" s="5">
        <f>ORDENES[[#This Row],[Ventas Originales (con descuento)]]/ORDENES[[#This Row],[Cantidad]]</f>
        <v>54.74</v>
      </c>
      <c r="AB1259" s="5">
        <f>ORDENES[[#This Row],[Ventas Originales (con descuento)]]-(ORDENES[[#This Row],[Ganancias]])</f>
        <v>75.540000000000006</v>
      </c>
    </row>
    <row r="1260" spans="1:28" x14ac:dyDescent="0.35">
      <c r="A1260" t="s">
        <v>7715</v>
      </c>
      <c r="B1260" t="s">
        <v>2807</v>
      </c>
      <c r="C1260" t="s">
        <v>1</v>
      </c>
      <c r="D1260" t="s">
        <v>2808</v>
      </c>
      <c r="E1260" t="s">
        <v>11</v>
      </c>
      <c r="F1260" s="1">
        <v>43404</v>
      </c>
      <c r="G1260" t="s">
        <v>7613</v>
      </c>
      <c r="H1260" t="s">
        <v>3941</v>
      </c>
      <c r="I1260">
        <v>2920</v>
      </c>
      <c r="J1260" t="s">
        <v>2809</v>
      </c>
      <c r="K1260" t="s">
        <v>1887</v>
      </c>
      <c r="L1260" t="s">
        <v>1860</v>
      </c>
      <c r="M1260" s="1">
        <v>43406</v>
      </c>
      <c r="N1260" t="s">
        <v>1861</v>
      </c>
      <c r="O1260" t="s">
        <v>7614</v>
      </c>
      <c r="P1260" t="s">
        <v>1921</v>
      </c>
      <c r="Q1260" t="s">
        <v>7614</v>
      </c>
      <c r="R1260" t="s">
        <v>1873</v>
      </c>
      <c r="S1260">
        <v>1</v>
      </c>
      <c r="T1260" s="2">
        <v>0</v>
      </c>
      <c r="U1260" s="5">
        <v>4.28</v>
      </c>
      <c r="V1260" s="5">
        <f>ORDENES[[#This Row],[Ventas sin descuento]]-ORDENES[[#This Row],[costos estimados]]</f>
        <v>4.2799999999999994</v>
      </c>
      <c r="W1260">
        <v>2</v>
      </c>
      <c r="X1260" s="5">
        <v>14.76</v>
      </c>
      <c r="Y1260" s="5">
        <f>ORDENES[[#This Row],[Ventas Originales (con descuento)]]/(1-ORDENES[[#This Row],[Descuento]])</f>
        <v>14.76</v>
      </c>
      <c r="Z1260" s="5">
        <f>ORDENES[[#This Row],[Ventas Originales (con descuento)]]/ORDENES[[#This Row],[Cantidad]]/(1-ORDENES[[#This Row],[Descuento]])</f>
        <v>7.38</v>
      </c>
      <c r="AA1260" s="5">
        <f>ORDENES[[#This Row],[Ventas Originales (con descuento)]]/ORDENES[[#This Row],[Cantidad]]</f>
        <v>7.38</v>
      </c>
      <c r="AB1260" s="5">
        <f>ORDENES[[#This Row],[Ventas Originales (con descuento)]]-(ORDENES[[#This Row],[Ganancias]])</f>
        <v>10.48</v>
      </c>
    </row>
    <row r="1261" spans="1:28" x14ac:dyDescent="0.35">
      <c r="A1261" t="s">
        <v>7715</v>
      </c>
      <c r="B1261" t="s">
        <v>2929</v>
      </c>
      <c r="C1261" t="s">
        <v>1</v>
      </c>
      <c r="D1261" t="s">
        <v>2930</v>
      </c>
      <c r="E1261" t="s">
        <v>497</v>
      </c>
      <c r="F1261" s="1">
        <v>43429</v>
      </c>
      <c r="G1261" t="s">
        <v>7598</v>
      </c>
      <c r="H1261" t="s">
        <v>3942</v>
      </c>
      <c r="I1261">
        <v>2895</v>
      </c>
      <c r="J1261" t="s">
        <v>1847</v>
      </c>
      <c r="K1261" t="s">
        <v>1887</v>
      </c>
      <c r="L1261" t="s">
        <v>1860</v>
      </c>
      <c r="M1261" s="1">
        <v>43431</v>
      </c>
      <c r="N1261" t="s">
        <v>1861</v>
      </c>
      <c r="O1261" t="s">
        <v>7614</v>
      </c>
      <c r="P1261" t="s">
        <v>1921</v>
      </c>
      <c r="Q1261" t="s">
        <v>7614</v>
      </c>
      <c r="R1261" t="s">
        <v>1873</v>
      </c>
      <c r="S1261">
        <v>1</v>
      </c>
      <c r="T1261" s="2">
        <v>0</v>
      </c>
      <c r="U1261" s="5">
        <v>20.12</v>
      </c>
      <c r="V1261" s="5">
        <f>ORDENES[[#This Row],[Ventas sin descuento]]-ORDENES[[#This Row],[costos estimados]]</f>
        <v>20.119999999999997</v>
      </c>
      <c r="W1261">
        <v>2</v>
      </c>
      <c r="X1261" s="5">
        <v>52.96</v>
      </c>
      <c r="Y1261" s="5">
        <f>ORDENES[[#This Row],[Ventas Originales (con descuento)]]/(1-ORDENES[[#This Row],[Descuento]])</f>
        <v>52.96</v>
      </c>
      <c r="Z1261" s="5">
        <f>ORDENES[[#This Row],[Ventas Originales (con descuento)]]/ORDENES[[#This Row],[Cantidad]]/(1-ORDENES[[#This Row],[Descuento]])</f>
        <v>26.48</v>
      </c>
      <c r="AA1261" s="5">
        <f>ORDENES[[#This Row],[Ventas Originales (con descuento)]]/ORDENES[[#This Row],[Cantidad]]</f>
        <v>26.48</v>
      </c>
      <c r="AB1261" s="5">
        <f>ORDENES[[#This Row],[Ventas Originales (con descuento)]]-(ORDENES[[#This Row],[Ganancias]])</f>
        <v>32.840000000000003</v>
      </c>
    </row>
    <row r="1262" spans="1:28" x14ac:dyDescent="0.35">
      <c r="A1262" t="s">
        <v>7715</v>
      </c>
      <c r="B1262" t="s">
        <v>2212</v>
      </c>
      <c r="C1262" t="s">
        <v>1</v>
      </c>
      <c r="D1262" t="s">
        <v>2332</v>
      </c>
      <c r="E1262" t="s">
        <v>327</v>
      </c>
      <c r="F1262" s="1">
        <v>44077</v>
      </c>
      <c r="G1262" t="s">
        <v>7613</v>
      </c>
      <c r="H1262" t="s">
        <v>3938</v>
      </c>
      <c r="I1262">
        <v>21215</v>
      </c>
      <c r="J1262" t="s">
        <v>2928</v>
      </c>
      <c r="K1262" t="s">
        <v>1887</v>
      </c>
      <c r="L1262" t="s">
        <v>1860</v>
      </c>
      <c r="M1262" s="1">
        <v>44082</v>
      </c>
      <c r="N1262" t="s">
        <v>1861</v>
      </c>
      <c r="O1262" t="s">
        <v>7614</v>
      </c>
      <c r="P1262" t="s">
        <v>1926</v>
      </c>
      <c r="Q1262" t="s">
        <v>7614</v>
      </c>
      <c r="R1262" t="s">
        <v>1863</v>
      </c>
      <c r="S1262">
        <v>3</v>
      </c>
      <c r="T1262" s="2">
        <v>0</v>
      </c>
      <c r="U1262" s="5">
        <v>31.04</v>
      </c>
      <c r="V1262" s="5">
        <f>ORDENES[[#This Row],[Ventas sin descuento]]-ORDENES[[#This Row],[costos estimados]]</f>
        <v>31.04000000000002</v>
      </c>
      <c r="W1262">
        <v>3</v>
      </c>
      <c r="X1262" s="5">
        <v>344.94</v>
      </c>
      <c r="Y1262" s="5">
        <f>ORDENES[[#This Row],[Ventas Originales (con descuento)]]/(1-ORDENES[[#This Row],[Descuento]])</f>
        <v>344.94</v>
      </c>
      <c r="Z1262" s="5">
        <f>ORDENES[[#This Row],[Ventas Originales (con descuento)]]/ORDENES[[#This Row],[Cantidad]]/(1-ORDENES[[#This Row],[Descuento]])</f>
        <v>114.98</v>
      </c>
      <c r="AA1262" s="5">
        <f>ORDENES[[#This Row],[Ventas Originales (con descuento)]]/ORDENES[[#This Row],[Cantidad]]</f>
        <v>114.98</v>
      </c>
      <c r="AB1262" s="5">
        <f>ORDENES[[#This Row],[Ventas Originales (con descuento)]]-(ORDENES[[#This Row],[Ganancias]])</f>
        <v>313.89999999999998</v>
      </c>
    </row>
    <row r="1263" spans="1:28" x14ac:dyDescent="0.35">
      <c r="A1263" t="s">
        <v>7715</v>
      </c>
      <c r="B1263" t="s">
        <v>2768</v>
      </c>
      <c r="C1263" t="s">
        <v>1</v>
      </c>
      <c r="D1263" t="s">
        <v>2490</v>
      </c>
      <c r="E1263" t="s">
        <v>59</v>
      </c>
      <c r="F1263" s="1">
        <v>44454</v>
      </c>
      <c r="G1263" t="s">
        <v>7598</v>
      </c>
      <c r="H1263" t="s">
        <v>3943</v>
      </c>
      <c r="I1263">
        <v>2149</v>
      </c>
      <c r="J1263" t="s">
        <v>1196</v>
      </c>
      <c r="K1263" t="s">
        <v>1887</v>
      </c>
      <c r="L1263" t="s">
        <v>1860</v>
      </c>
      <c r="M1263" s="1">
        <v>44456</v>
      </c>
      <c r="N1263" t="s">
        <v>1861</v>
      </c>
      <c r="O1263" t="s">
        <v>7614</v>
      </c>
      <c r="P1263" t="s">
        <v>1917</v>
      </c>
      <c r="Q1263" t="s">
        <v>7614</v>
      </c>
      <c r="R1263" t="s">
        <v>1863</v>
      </c>
      <c r="S1263">
        <v>1</v>
      </c>
      <c r="T1263" s="2">
        <v>0</v>
      </c>
      <c r="U1263" s="5">
        <v>203.56</v>
      </c>
      <c r="V1263" s="5">
        <f>ORDENES[[#This Row],[Ventas sin descuento]]-ORDENES[[#This Row],[costos estimados]]</f>
        <v>203.55999999999995</v>
      </c>
      <c r="W1263">
        <v>3</v>
      </c>
      <c r="X1263" s="5">
        <v>782.94</v>
      </c>
      <c r="Y1263" s="5">
        <f>ORDENES[[#This Row],[Ventas Originales (con descuento)]]/(1-ORDENES[[#This Row],[Descuento]])</f>
        <v>782.94</v>
      </c>
      <c r="Z1263" s="5">
        <f>ORDENES[[#This Row],[Ventas Originales (con descuento)]]/ORDENES[[#This Row],[Cantidad]]/(1-ORDENES[[#This Row],[Descuento]])</f>
        <v>260.98</v>
      </c>
      <c r="AA1263" s="5">
        <f>ORDENES[[#This Row],[Ventas Originales (con descuento)]]/ORDENES[[#This Row],[Cantidad]]</f>
        <v>260.98</v>
      </c>
      <c r="AB1263" s="5">
        <f>ORDENES[[#This Row],[Ventas Originales (con descuento)]]-(ORDENES[[#This Row],[Ganancias]])</f>
        <v>579.38000000000011</v>
      </c>
    </row>
    <row r="1264" spans="1:28" x14ac:dyDescent="0.35">
      <c r="A1264" t="s">
        <v>7715</v>
      </c>
      <c r="B1264" t="s">
        <v>535</v>
      </c>
      <c r="C1264" t="s">
        <v>1</v>
      </c>
      <c r="D1264" t="s">
        <v>2210</v>
      </c>
      <c r="E1264" t="s">
        <v>102</v>
      </c>
      <c r="F1264" s="1">
        <v>43776</v>
      </c>
      <c r="G1264" t="s">
        <v>7613</v>
      </c>
      <c r="H1264" t="s">
        <v>3944</v>
      </c>
      <c r="J1264" t="s">
        <v>1587</v>
      </c>
      <c r="K1264" t="s">
        <v>1887</v>
      </c>
      <c r="L1264" t="s">
        <v>1860</v>
      </c>
      <c r="M1264" s="1">
        <v>43778</v>
      </c>
      <c r="N1264" t="s">
        <v>1861</v>
      </c>
      <c r="O1264" t="s">
        <v>7614</v>
      </c>
      <c r="P1264" t="s">
        <v>3351</v>
      </c>
      <c r="Q1264" t="s">
        <v>7614</v>
      </c>
      <c r="R1264" t="s">
        <v>1864</v>
      </c>
      <c r="S1264">
        <v>1</v>
      </c>
      <c r="T1264" s="2">
        <v>0</v>
      </c>
      <c r="U1264" s="5">
        <v>178.8</v>
      </c>
      <c r="V1264" s="5">
        <f>ORDENES[[#This Row],[Ventas sin descuento]]-ORDENES[[#This Row],[costos estimados]]</f>
        <v>178.79999999999995</v>
      </c>
      <c r="W1264">
        <v>3</v>
      </c>
      <c r="X1264" s="5">
        <v>715.2</v>
      </c>
      <c r="Y1264" s="5">
        <f>ORDENES[[#This Row],[Ventas Originales (con descuento)]]/(1-ORDENES[[#This Row],[Descuento]])</f>
        <v>715.2</v>
      </c>
      <c r="Z1264" s="5">
        <f>ORDENES[[#This Row],[Ventas Originales (con descuento)]]/ORDENES[[#This Row],[Cantidad]]/(1-ORDENES[[#This Row],[Descuento]])</f>
        <v>238.4</v>
      </c>
      <c r="AA1264" s="5">
        <f>ORDENES[[#This Row],[Ventas Originales (con descuento)]]/ORDENES[[#This Row],[Cantidad]]</f>
        <v>238.4</v>
      </c>
      <c r="AB1264" s="5">
        <f>ORDENES[[#This Row],[Ventas Originales (con descuento)]]-(ORDENES[[#This Row],[Ganancias]])</f>
        <v>536.40000000000009</v>
      </c>
    </row>
    <row r="1265" spans="1:28" x14ac:dyDescent="0.35">
      <c r="A1265" t="s">
        <v>7715</v>
      </c>
      <c r="B1265" t="s">
        <v>80</v>
      </c>
      <c r="C1265" t="s">
        <v>1</v>
      </c>
      <c r="D1265" t="s">
        <v>2301</v>
      </c>
      <c r="E1265" t="s">
        <v>131</v>
      </c>
      <c r="F1265" s="1">
        <v>44371</v>
      </c>
      <c r="G1265" t="s">
        <v>7613</v>
      </c>
      <c r="H1265" t="s">
        <v>3945</v>
      </c>
      <c r="I1265">
        <v>10011</v>
      </c>
      <c r="J1265" t="s">
        <v>7617</v>
      </c>
      <c r="K1265" t="s">
        <v>1887</v>
      </c>
      <c r="L1265" t="s">
        <v>1860</v>
      </c>
      <c r="M1265" s="1">
        <v>44373</v>
      </c>
      <c r="N1265" t="s">
        <v>1861</v>
      </c>
      <c r="O1265" t="s">
        <v>7614</v>
      </c>
      <c r="P1265" t="s">
        <v>1897</v>
      </c>
      <c r="Q1265" t="s">
        <v>7614</v>
      </c>
      <c r="R1265" t="s">
        <v>1873</v>
      </c>
      <c r="S1265">
        <v>1</v>
      </c>
      <c r="T1265" s="2">
        <v>0</v>
      </c>
      <c r="U1265" s="5">
        <v>49.8</v>
      </c>
      <c r="V1265" s="5">
        <f>ORDENES[[#This Row],[Ventas sin descuento]]-ORDENES[[#This Row],[costos estimados]]</f>
        <v>49.800000000000011</v>
      </c>
      <c r="W1265">
        <v>3</v>
      </c>
      <c r="X1265" s="5">
        <v>276.69</v>
      </c>
      <c r="Y1265" s="5">
        <f>ORDENES[[#This Row],[Ventas Originales (con descuento)]]/(1-ORDENES[[#This Row],[Descuento]])</f>
        <v>276.69</v>
      </c>
      <c r="Z1265" s="5">
        <f>ORDENES[[#This Row],[Ventas Originales (con descuento)]]/ORDENES[[#This Row],[Cantidad]]/(1-ORDENES[[#This Row],[Descuento]])</f>
        <v>92.23</v>
      </c>
      <c r="AA1265" s="5">
        <f>ORDENES[[#This Row],[Ventas Originales (con descuento)]]/ORDENES[[#This Row],[Cantidad]]</f>
        <v>92.23</v>
      </c>
      <c r="AB1265" s="5">
        <f>ORDENES[[#This Row],[Ventas Originales (con descuento)]]-(ORDENES[[#This Row],[Ganancias]])</f>
        <v>226.89</v>
      </c>
    </row>
    <row r="1266" spans="1:28" x14ac:dyDescent="0.35">
      <c r="A1266" t="s">
        <v>7715</v>
      </c>
      <c r="B1266" t="s">
        <v>80</v>
      </c>
      <c r="C1266" t="s">
        <v>1</v>
      </c>
      <c r="D1266" t="s">
        <v>3644</v>
      </c>
      <c r="E1266" t="s">
        <v>381</v>
      </c>
      <c r="F1266" s="1">
        <v>44261</v>
      </c>
      <c r="G1266" t="s">
        <v>7613</v>
      </c>
      <c r="H1266" t="s">
        <v>3946</v>
      </c>
      <c r="I1266">
        <v>10011</v>
      </c>
      <c r="J1266" t="s">
        <v>3007</v>
      </c>
      <c r="K1266" t="s">
        <v>1887</v>
      </c>
      <c r="L1266" t="s">
        <v>1860</v>
      </c>
      <c r="M1266" s="1">
        <v>44266</v>
      </c>
      <c r="N1266" t="s">
        <v>1861</v>
      </c>
      <c r="O1266" t="s">
        <v>7614</v>
      </c>
      <c r="P1266" t="s">
        <v>1897</v>
      </c>
      <c r="Q1266" t="s">
        <v>7614</v>
      </c>
      <c r="R1266" t="s">
        <v>1873</v>
      </c>
      <c r="S1266">
        <v>3</v>
      </c>
      <c r="T1266" s="2">
        <v>0</v>
      </c>
      <c r="U1266" s="5">
        <v>16.55</v>
      </c>
      <c r="V1266" s="5">
        <f>ORDENES[[#This Row],[Ventas sin descuento]]-ORDENES[[#This Row],[costos estimados]]</f>
        <v>16.549999999999997</v>
      </c>
      <c r="W1266">
        <v>3</v>
      </c>
      <c r="X1266" s="5">
        <v>71.97</v>
      </c>
      <c r="Y1266" s="5">
        <f>ORDENES[[#This Row],[Ventas Originales (con descuento)]]/(1-ORDENES[[#This Row],[Descuento]])</f>
        <v>71.97</v>
      </c>
      <c r="Z1266" s="5">
        <f>ORDENES[[#This Row],[Ventas Originales (con descuento)]]/ORDENES[[#This Row],[Cantidad]]/(1-ORDENES[[#This Row],[Descuento]])</f>
        <v>23.99</v>
      </c>
      <c r="AA1266" s="5">
        <f>ORDENES[[#This Row],[Ventas Originales (con descuento)]]/ORDENES[[#This Row],[Cantidad]]</f>
        <v>23.99</v>
      </c>
      <c r="AB1266" s="5">
        <f>ORDENES[[#This Row],[Ventas Originales (con descuento)]]-(ORDENES[[#This Row],[Ganancias]])</f>
        <v>55.42</v>
      </c>
    </row>
    <row r="1267" spans="1:28" x14ac:dyDescent="0.35">
      <c r="A1267" t="s">
        <v>7715</v>
      </c>
      <c r="B1267" t="s">
        <v>80</v>
      </c>
      <c r="C1267" t="s">
        <v>1</v>
      </c>
      <c r="D1267" t="s">
        <v>2031</v>
      </c>
      <c r="E1267" t="s">
        <v>497</v>
      </c>
      <c r="F1267" s="1">
        <v>43701</v>
      </c>
      <c r="G1267" t="s">
        <v>7613</v>
      </c>
      <c r="H1267" t="s">
        <v>3947</v>
      </c>
      <c r="I1267">
        <v>10035</v>
      </c>
      <c r="J1267" t="s">
        <v>1642</v>
      </c>
      <c r="K1267" t="s">
        <v>1887</v>
      </c>
      <c r="L1267" t="s">
        <v>1860</v>
      </c>
      <c r="M1267" s="1">
        <v>43705</v>
      </c>
      <c r="N1267" t="s">
        <v>1861</v>
      </c>
      <c r="O1267" t="s">
        <v>7614</v>
      </c>
      <c r="P1267" t="s">
        <v>1897</v>
      </c>
      <c r="Q1267" t="s">
        <v>7614</v>
      </c>
      <c r="R1267" t="s">
        <v>1873</v>
      </c>
      <c r="S1267">
        <v>3</v>
      </c>
      <c r="T1267" s="2">
        <v>0</v>
      </c>
      <c r="U1267" s="5">
        <v>4.62</v>
      </c>
      <c r="V1267" s="5">
        <f>ORDENES[[#This Row],[Ventas sin descuento]]-ORDENES[[#This Row],[costos estimados]]</f>
        <v>4.620000000000001</v>
      </c>
      <c r="W1267">
        <v>3</v>
      </c>
      <c r="X1267" s="5">
        <v>14.91</v>
      </c>
      <c r="Y1267" s="5">
        <f>ORDENES[[#This Row],[Ventas Originales (con descuento)]]/(1-ORDENES[[#This Row],[Descuento]])</f>
        <v>14.91</v>
      </c>
      <c r="Z1267" s="5">
        <f>ORDENES[[#This Row],[Ventas Originales (con descuento)]]/ORDENES[[#This Row],[Cantidad]]/(1-ORDENES[[#This Row],[Descuento]])</f>
        <v>4.97</v>
      </c>
      <c r="AA1267" s="5">
        <f>ORDENES[[#This Row],[Ventas Originales (con descuento)]]/ORDENES[[#This Row],[Cantidad]]</f>
        <v>4.97</v>
      </c>
      <c r="AB1267" s="5">
        <f>ORDENES[[#This Row],[Ventas Originales (con descuento)]]-(ORDENES[[#This Row],[Ganancias]])</f>
        <v>10.29</v>
      </c>
    </row>
    <row r="1268" spans="1:28" x14ac:dyDescent="0.35">
      <c r="A1268" t="s">
        <v>7715</v>
      </c>
      <c r="B1268" t="s">
        <v>2807</v>
      </c>
      <c r="C1268" t="s">
        <v>1</v>
      </c>
      <c r="D1268" t="s">
        <v>2808</v>
      </c>
      <c r="E1268" t="s">
        <v>11</v>
      </c>
      <c r="F1268" s="1">
        <v>43404</v>
      </c>
      <c r="G1268" t="s">
        <v>7613</v>
      </c>
      <c r="H1268" t="s">
        <v>3941</v>
      </c>
      <c r="I1268">
        <v>2920</v>
      </c>
      <c r="J1268" t="s">
        <v>1458</v>
      </c>
      <c r="K1268" t="s">
        <v>1887</v>
      </c>
      <c r="L1268" t="s">
        <v>1860</v>
      </c>
      <c r="M1268" s="1">
        <v>43406</v>
      </c>
      <c r="N1268" t="s">
        <v>1861</v>
      </c>
      <c r="O1268" t="s">
        <v>7614</v>
      </c>
      <c r="P1268" t="s">
        <v>1921</v>
      </c>
      <c r="Q1268" t="s">
        <v>7614</v>
      </c>
      <c r="R1268" t="s">
        <v>1873</v>
      </c>
      <c r="S1268">
        <v>1</v>
      </c>
      <c r="T1268" s="2">
        <v>0</v>
      </c>
      <c r="U1268" s="5">
        <v>7.77</v>
      </c>
      <c r="V1268" s="5">
        <f>ORDENES[[#This Row],[Ventas sin descuento]]-ORDENES[[#This Row],[costos estimados]]</f>
        <v>7.77</v>
      </c>
      <c r="W1268">
        <v>3</v>
      </c>
      <c r="X1268" s="5">
        <v>17.670000000000002</v>
      </c>
      <c r="Y1268" s="5">
        <f>ORDENES[[#This Row],[Ventas Originales (con descuento)]]/(1-ORDENES[[#This Row],[Descuento]])</f>
        <v>17.670000000000002</v>
      </c>
      <c r="Z1268" s="5">
        <f>ORDENES[[#This Row],[Ventas Originales (con descuento)]]/ORDENES[[#This Row],[Cantidad]]/(1-ORDENES[[#This Row],[Descuento]])</f>
        <v>5.8900000000000006</v>
      </c>
      <c r="AA1268" s="5">
        <f>ORDENES[[#This Row],[Ventas Originales (con descuento)]]/ORDENES[[#This Row],[Cantidad]]</f>
        <v>5.8900000000000006</v>
      </c>
      <c r="AB1268" s="5">
        <f>ORDENES[[#This Row],[Ventas Originales (con descuento)]]-(ORDENES[[#This Row],[Ganancias]])</f>
        <v>9.9000000000000021</v>
      </c>
    </row>
    <row r="1269" spans="1:28" x14ac:dyDescent="0.35">
      <c r="A1269" t="s">
        <v>7715</v>
      </c>
      <c r="B1269" t="s">
        <v>206</v>
      </c>
      <c r="C1269" t="s">
        <v>1</v>
      </c>
      <c r="D1269" t="s">
        <v>198</v>
      </c>
      <c r="E1269" t="s">
        <v>4</v>
      </c>
      <c r="F1269" s="1">
        <v>44166</v>
      </c>
      <c r="G1269" t="s">
        <v>7613</v>
      </c>
      <c r="H1269" t="s">
        <v>3948</v>
      </c>
      <c r="I1269">
        <v>6824</v>
      </c>
      <c r="J1269" t="s">
        <v>1616</v>
      </c>
      <c r="K1269" t="s">
        <v>1887</v>
      </c>
      <c r="L1269" t="s">
        <v>1860</v>
      </c>
      <c r="M1269" s="1">
        <v>44170</v>
      </c>
      <c r="N1269" t="s">
        <v>1861</v>
      </c>
      <c r="O1269" t="s">
        <v>7614</v>
      </c>
      <c r="P1269" t="s">
        <v>1914</v>
      </c>
      <c r="Q1269" t="s">
        <v>7614</v>
      </c>
      <c r="R1269" t="s">
        <v>1864</v>
      </c>
      <c r="S1269">
        <v>3</v>
      </c>
      <c r="T1269" s="2">
        <v>0</v>
      </c>
      <c r="U1269" s="5">
        <v>150.38</v>
      </c>
      <c r="V1269" s="5">
        <f>ORDENES[[#This Row],[Ventas sin descuento]]-ORDENES[[#This Row],[costos estimados]]</f>
        <v>150.38</v>
      </c>
      <c r="W1269">
        <v>4</v>
      </c>
      <c r="X1269" s="5">
        <v>751.92</v>
      </c>
      <c r="Y1269" s="5">
        <f>ORDENES[[#This Row],[Ventas Originales (con descuento)]]/(1-ORDENES[[#This Row],[Descuento]])</f>
        <v>751.92</v>
      </c>
      <c r="Z1269" s="5">
        <f>ORDENES[[#This Row],[Ventas Originales (con descuento)]]/ORDENES[[#This Row],[Cantidad]]/(1-ORDENES[[#This Row],[Descuento]])</f>
        <v>187.98</v>
      </c>
      <c r="AA1269" s="5">
        <f>ORDENES[[#This Row],[Ventas Originales (con descuento)]]/ORDENES[[#This Row],[Cantidad]]</f>
        <v>187.98</v>
      </c>
      <c r="AB1269" s="5">
        <f>ORDENES[[#This Row],[Ventas Originales (con descuento)]]-(ORDENES[[#This Row],[Ganancias]])</f>
        <v>601.54</v>
      </c>
    </row>
    <row r="1270" spans="1:28" x14ac:dyDescent="0.35">
      <c r="A1270" t="s">
        <v>7715</v>
      </c>
      <c r="B1270" t="s">
        <v>80</v>
      </c>
      <c r="C1270" t="s">
        <v>1</v>
      </c>
      <c r="D1270" t="s">
        <v>2728</v>
      </c>
      <c r="E1270" t="s">
        <v>118</v>
      </c>
      <c r="F1270" s="1">
        <v>43372</v>
      </c>
      <c r="G1270" t="s">
        <v>7613</v>
      </c>
      <c r="H1270" t="s">
        <v>3949</v>
      </c>
      <c r="I1270">
        <v>10011</v>
      </c>
      <c r="J1270" t="s">
        <v>1290</v>
      </c>
      <c r="K1270" t="s">
        <v>1887</v>
      </c>
      <c r="L1270" t="s">
        <v>1860</v>
      </c>
      <c r="M1270" s="1">
        <v>43376</v>
      </c>
      <c r="N1270" t="s">
        <v>1861</v>
      </c>
      <c r="O1270" t="s">
        <v>7614</v>
      </c>
      <c r="P1270" t="s">
        <v>1897</v>
      </c>
      <c r="Q1270" t="s">
        <v>7614</v>
      </c>
      <c r="R1270" t="s">
        <v>1873</v>
      </c>
      <c r="S1270">
        <v>3</v>
      </c>
      <c r="T1270" s="2">
        <v>0</v>
      </c>
      <c r="U1270" s="5">
        <v>36.380000000000003</v>
      </c>
      <c r="V1270" s="5">
        <f>ORDENES[[#This Row],[Ventas sin descuento]]-ORDENES[[#This Row],[costos estimados]]</f>
        <v>36.38000000000001</v>
      </c>
      <c r="W1270">
        <v>4</v>
      </c>
      <c r="X1270" s="5">
        <v>117.36</v>
      </c>
      <c r="Y1270" s="5">
        <f>ORDENES[[#This Row],[Ventas Originales (con descuento)]]/(1-ORDENES[[#This Row],[Descuento]])</f>
        <v>117.36</v>
      </c>
      <c r="Z1270" s="5">
        <f>ORDENES[[#This Row],[Ventas Originales (con descuento)]]/ORDENES[[#This Row],[Cantidad]]/(1-ORDENES[[#This Row],[Descuento]])</f>
        <v>29.34</v>
      </c>
      <c r="AA1270" s="5">
        <f>ORDENES[[#This Row],[Ventas Originales (con descuento)]]/ORDENES[[#This Row],[Cantidad]]</f>
        <v>29.34</v>
      </c>
      <c r="AB1270" s="5">
        <f>ORDENES[[#This Row],[Ventas Originales (con descuento)]]-(ORDENES[[#This Row],[Ganancias]])</f>
        <v>80.97999999999999</v>
      </c>
    </row>
    <row r="1271" spans="1:28" x14ac:dyDescent="0.35">
      <c r="A1271" t="s">
        <v>7715</v>
      </c>
      <c r="B1271" t="s">
        <v>563</v>
      </c>
      <c r="C1271" t="s">
        <v>1</v>
      </c>
      <c r="D1271" t="s">
        <v>3468</v>
      </c>
      <c r="E1271" t="s">
        <v>503</v>
      </c>
      <c r="F1271" s="1">
        <v>43909</v>
      </c>
      <c r="G1271" t="s">
        <v>7613</v>
      </c>
      <c r="H1271" t="s">
        <v>3936</v>
      </c>
      <c r="I1271">
        <v>11572</v>
      </c>
      <c r="J1271" t="s">
        <v>1649</v>
      </c>
      <c r="K1271" t="s">
        <v>1887</v>
      </c>
      <c r="L1271" t="s">
        <v>1860</v>
      </c>
      <c r="M1271" s="1">
        <v>43911</v>
      </c>
      <c r="N1271" t="s">
        <v>1861</v>
      </c>
      <c r="O1271" t="s">
        <v>7614</v>
      </c>
      <c r="P1271" t="s">
        <v>1897</v>
      </c>
      <c r="Q1271" t="s">
        <v>7614</v>
      </c>
      <c r="R1271" t="s">
        <v>1873</v>
      </c>
      <c r="S1271">
        <v>1</v>
      </c>
      <c r="T1271" s="2">
        <v>0</v>
      </c>
      <c r="U1271" s="5">
        <v>6.91</v>
      </c>
      <c r="V1271" s="5">
        <f>ORDENES[[#This Row],[Ventas sin descuento]]-ORDENES[[#This Row],[costos estimados]]</f>
        <v>6.91</v>
      </c>
      <c r="W1271">
        <v>4</v>
      </c>
      <c r="X1271" s="5">
        <v>20.32</v>
      </c>
      <c r="Y1271" s="5">
        <f>ORDENES[[#This Row],[Ventas Originales (con descuento)]]/(1-ORDENES[[#This Row],[Descuento]])</f>
        <v>20.32</v>
      </c>
      <c r="Z1271" s="5">
        <f>ORDENES[[#This Row],[Ventas Originales (con descuento)]]/ORDENES[[#This Row],[Cantidad]]/(1-ORDENES[[#This Row],[Descuento]])</f>
        <v>5.08</v>
      </c>
      <c r="AA1271" s="5">
        <f>ORDENES[[#This Row],[Ventas Originales (con descuento)]]/ORDENES[[#This Row],[Cantidad]]</f>
        <v>5.08</v>
      </c>
      <c r="AB1271" s="5">
        <f>ORDENES[[#This Row],[Ventas Originales (con descuento)]]-(ORDENES[[#This Row],[Ganancias]])</f>
        <v>13.41</v>
      </c>
    </row>
    <row r="1272" spans="1:28" x14ac:dyDescent="0.35">
      <c r="A1272" t="s">
        <v>7715</v>
      </c>
      <c r="B1272" t="s">
        <v>2807</v>
      </c>
      <c r="C1272" t="s">
        <v>1</v>
      </c>
      <c r="D1272" t="s">
        <v>2808</v>
      </c>
      <c r="E1272" t="s">
        <v>4</v>
      </c>
      <c r="F1272" s="1">
        <v>43404</v>
      </c>
      <c r="G1272" t="s">
        <v>7613</v>
      </c>
      <c r="H1272" t="s">
        <v>3941</v>
      </c>
      <c r="I1272">
        <v>2920</v>
      </c>
      <c r="J1272" t="s">
        <v>2279</v>
      </c>
      <c r="K1272" t="s">
        <v>1887</v>
      </c>
      <c r="L1272" t="s">
        <v>1860</v>
      </c>
      <c r="M1272" s="1">
        <v>43406</v>
      </c>
      <c r="N1272" t="s">
        <v>1861</v>
      </c>
      <c r="O1272" t="s">
        <v>7614</v>
      </c>
      <c r="P1272" t="s">
        <v>1921</v>
      </c>
      <c r="Q1272" t="s">
        <v>7614</v>
      </c>
      <c r="R1272" t="s">
        <v>1864</v>
      </c>
      <c r="S1272">
        <v>1</v>
      </c>
      <c r="T1272" s="2">
        <v>0</v>
      </c>
      <c r="U1272" s="5">
        <v>481.47</v>
      </c>
      <c r="V1272" s="5">
        <f>ORDENES[[#This Row],[Ventas sin descuento]]-ORDENES[[#This Row],[costos estimados]]</f>
        <v>481.47</v>
      </c>
      <c r="W1272">
        <v>5</v>
      </c>
      <c r="X1272" s="5">
        <v>1604.9</v>
      </c>
      <c r="Y1272" s="5">
        <f>ORDENES[[#This Row],[Ventas Originales (con descuento)]]/(1-ORDENES[[#This Row],[Descuento]])</f>
        <v>1604.9</v>
      </c>
      <c r="Z1272" s="5">
        <f>ORDENES[[#This Row],[Ventas Originales (con descuento)]]/ORDENES[[#This Row],[Cantidad]]/(1-ORDENES[[#This Row],[Descuento]])</f>
        <v>320.98</v>
      </c>
      <c r="AA1272" s="5">
        <f>ORDENES[[#This Row],[Ventas Originales (con descuento)]]/ORDENES[[#This Row],[Cantidad]]</f>
        <v>320.98</v>
      </c>
      <c r="AB1272" s="5">
        <f>ORDENES[[#This Row],[Ventas Originales (con descuento)]]-(ORDENES[[#This Row],[Ganancias]])</f>
        <v>1123.43</v>
      </c>
    </row>
    <row r="1273" spans="1:28" x14ac:dyDescent="0.35">
      <c r="A1273" t="s">
        <v>7715</v>
      </c>
      <c r="B1273" t="s">
        <v>171</v>
      </c>
      <c r="C1273" t="s">
        <v>1</v>
      </c>
      <c r="D1273" t="s">
        <v>2042</v>
      </c>
      <c r="E1273" t="s">
        <v>245</v>
      </c>
      <c r="F1273" s="1">
        <v>44166</v>
      </c>
      <c r="G1273" t="s">
        <v>7598</v>
      </c>
      <c r="H1273" t="s">
        <v>3950</v>
      </c>
      <c r="I1273">
        <v>2038</v>
      </c>
      <c r="J1273" t="s">
        <v>2921</v>
      </c>
      <c r="K1273" t="s">
        <v>1887</v>
      </c>
      <c r="L1273" t="s">
        <v>1860</v>
      </c>
      <c r="M1273" s="1">
        <v>44171</v>
      </c>
      <c r="N1273" t="s">
        <v>1861</v>
      </c>
      <c r="O1273" t="s">
        <v>7614</v>
      </c>
      <c r="P1273" t="s">
        <v>1917</v>
      </c>
      <c r="Q1273" t="s">
        <v>7614</v>
      </c>
      <c r="R1273" t="s">
        <v>1873</v>
      </c>
      <c r="S1273">
        <v>3</v>
      </c>
      <c r="T1273" s="2">
        <v>0</v>
      </c>
      <c r="U1273" s="5">
        <v>48.91</v>
      </c>
      <c r="V1273" s="5">
        <f>ORDENES[[#This Row],[Ventas sin descuento]]-ORDENES[[#This Row],[costos estimados]]</f>
        <v>48.91</v>
      </c>
      <c r="W1273">
        <v>5</v>
      </c>
      <c r="X1273" s="5">
        <v>111.15</v>
      </c>
      <c r="Y1273" s="5">
        <f>ORDENES[[#This Row],[Ventas Originales (con descuento)]]/(1-ORDENES[[#This Row],[Descuento]])</f>
        <v>111.15</v>
      </c>
      <c r="Z1273" s="5">
        <f>ORDENES[[#This Row],[Ventas Originales (con descuento)]]/ORDENES[[#This Row],[Cantidad]]/(1-ORDENES[[#This Row],[Descuento]])</f>
        <v>22.23</v>
      </c>
      <c r="AA1273" s="5">
        <f>ORDENES[[#This Row],[Ventas Originales (con descuento)]]/ORDENES[[#This Row],[Cantidad]]</f>
        <v>22.23</v>
      </c>
      <c r="AB1273" s="5">
        <f>ORDENES[[#This Row],[Ventas Originales (con descuento)]]-(ORDENES[[#This Row],[Ganancias]])</f>
        <v>62.240000000000009</v>
      </c>
    </row>
    <row r="1274" spans="1:28" x14ac:dyDescent="0.35">
      <c r="A1274" t="s">
        <v>7715</v>
      </c>
      <c r="B1274" t="s">
        <v>3229</v>
      </c>
      <c r="C1274" t="s">
        <v>1</v>
      </c>
      <c r="D1274" t="s">
        <v>468</v>
      </c>
      <c r="E1274" t="s">
        <v>497</v>
      </c>
      <c r="F1274" s="1">
        <v>44328</v>
      </c>
      <c r="G1274" t="s">
        <v>7613</v>
      </c>
      <c r="H1274" t="s">
        <v>3951</v>
      </c>
      <c r="I1274">
        <v>8360</v>
      </c>
      <c r="J1274" t="s">
        <v>2486</v>
      </c>
      <c r="K1274" t="s">
        <v>1887</v>
      </c>
      <c r="L1274" t="s">
        <v>1860</v>
      </c>
      <c r="M1274" s="1">
        <v>44330</v>
      </c>
      <c r="N1274" t="s">
        <v>1861</v>
      </c>
      <c r="O1274" t="s">
        <v>7614</v>
      </c>
      <c r="P1274" t="s">
        <v>1915</v>
      </c>
      <c r="Q1274" t="s">
        <v>7614</v>
      </c>
      <c r="R1274" t="s">
        <v>1873</v>
      </c>
      <c r="S1274">
        <v>1</v>
      </c>
      <c r="T1274" s="2">
        <v>0</v>
      </c>
      <c r="U1274" s="5">
        <v>15.43</v>
      </c>
      <c r="V1274" s="5">
        <f>ORDENES[[#This Row],[Ventas sin descuento]]-ORDENES[[#This Row],[costos estimados]]</f>
        <v>15.43</v>
      </c>
      <c r="W1274">
        <v>5</v>
      </c>
      <c r="X1274" s="5">
        <v>42.85</v>
      </c>
      <c r="Y1274" s="5">
        <f>ORDENES[[#This Row],[Ventas Originales (con descuento)]]/(1-ORDENES[[#This Row],[Descuento]])</f>
        <v>42.85</v>
      </c>
      <c r="Z1274" s="5">
        <f>ORDENES[[#This Row],[Ventas Originales (con descuento)]]/ORDENES[[#This Row],[Cantidad]]/(1-ORDENES[[#This Row],[Descuento]])</f>
        <v>8.57</v>
      </c>
      <c r="AA1274" s="5">
        <f>ORDENES[[#This Row],[Ventas Originales (con descuento)]]/ORDENES[[#This Row],[Cantidad]]</f>
        <v>8.57</v>
      </c>
      <c r="AB1274" s="5">
        <f>ORDENES[[#This Row],[Ventas Originales (con descuento)]]-(ORDENES[[#This Row],[Ganancias]])</f>
        <v>27.42</v>
      </c>
    </row>
    <row r="1275" spans="1:28" x14ac:dyDescent="0.35">
      <c r="A1275" t="s">
        <v>7715</v>
      </c>
      <c r="B1275" t="s">
        <v>80</v>
      </c>
      <c r="C1275" t="s">
        <v>1</v>
      </c>
      <c r="D1275" t="s">
        <v>434</v>
      </c>
      <c r="E1275" t="s">
        <v>118</v>
      </c>
      <c r="F1275" s="1">
        <v>44440</v>
      </c>
      <c r="G1275" t="s">
        <v>7613</v>
      </c>
      <c r="H1275" t="s">
        <v>3952</v>
      </c>
      <c r="I1275">
        <v>10009</v>
      </c>
      <c r="J1275" t="s">
        <v>3630</v>
      </c>
      <c r="K1275" t="s">
        <v>1887</v>
      </c>
      <c r="L1275" t="s">
        <v>1860</v>
      </c>
      <c r="M1275" s="1">
        <v>44444</v>
      </c>
      <c r="N1275" t="s">
        <v>1861</v>
      </c>
      <c r="O1275" t="s">
        <v>7614</v>
      </c>
      <c r="P1275" t="s">
        <v>1897</v>
      </c>
      <c r="Q1275" t="s">
        <v>7614</v>
      </c>
      <c r="R1275" t="s">
        <v>1873</v>
      </c>
      <c r="S1275">
        <v>3</v>
      </c>
      <c r="T1275" s="2">
        <v>0</v>
      </c>
      <c r="U1275" s="5">
        <v>39.07</v>
      </c>
      <c r="V1275" s="5">
        <f>ORDENES[[#This Row],[Ventas sin descuento]]-ORDENES[[#This Row],[costos estimados]]</f>
        <v>39.069999999999993</v>
      </c>
      <c r="W1275">
        <v>5</v>
      </c>
      <c r="X1275" s="5">
        <v>114.9</v>
      </c>
      <c r="Y1275" s="5">
        <f>ORDENES[[#This Row],[Ventas Originales (con descuento)]]/(1-ORDENES[[#This Row],[Descuento]])</f>
        <v>114.9</v>
      </c>
      <c r="Z1275" s="5">
        <f>ORDENES[[#This Row],[Ventas Originales (con descuento)]]/ORDENES[[#This Row],[Cantidad]]/(1-ORDENES[[#This Row],[Descuento]])</f>
        <v>22.98</v>
      </c>
      <c r="AA1275" s="5">
        <f>ORDENES[[#This Row],[Ventas Originales (con descuento)]]/ORDENES[[#This Row],[Cantidad]]</f>
        <v>22.98</v>
      </c>
      <c r="AB1275" s="5">
        <f>ORDENES[[#This Row],[Ventas Originales (con descuento)]]-(ORDENES[[#This Row],[Ganancias]])</f>
        <v>75.830000000000013</v>
      </c>
    </row>
    <row r="1276" spans="1:28" x14ac:dyDescent="0.35">
      <c r="A1276" t="s">
        <v>7715</v>
      </c>
      <c r="B1276" t="s">
        <v>80</v>
      </c>
      <c r="C1276" t="s">
        <v>1</v>
      </c>
      <c r="D1276" t="s">
        <v>2010</v>
      </c>
      <c r="E1276" t="s">
        <v>18</v>
      </c>
      <c r="F1276" s="1">
        <v>44526</v>
      </c>
      <c r="G1276" t="s">
        <v>7613</v>
      </c>
      <c r="H1276" t="s">
        <v>3953</v>
      </c>
      <c r="I1276">
        <v>10009</v>
      </c>
      <c r="J1276" t="s">
        <v>2498</v>
      </c>
      <c r="K1276" t="s">
        <v>1887</v>
      </c>
      <c r="L1276" t="s">
        <v>1860</v>
      </c>
      <c r="M1276" s="1">
        <v>44529</v>
      </c>
      <c r="N1276" t="s">
        <v>1861</v>
      </c>
      <c r="O1276" t="s">
        <v>7614</v>
      </c>
      <c r="P1276" t="s">
        <v>1897</v>
      </c>
      <c r="Q1276" t="s">
        <v>7614</v>
      </c>
      <c r="R1276" t="s">
        <v>1873</v>
      </c>
      <c r="S1276">
        <v>2</v>
      </c>
      <c r="T1276" s="2">
        <v>0</v>
      </c>
      <c r="U1276" s="5">
        <v>37.880000000000003</v>
      </c>
      <c r="V1276" s="5">
        <f>ORDENES[[#This Row],[Ventas sin descuento]]-ORDENES[[#This Row],[costos estimados]]</f>
        <v>37.879999999999995</v>
      </c>
      <c r="W1276">
        <v>5</v>
      </c>
      <c r="X1276" s="5">
        <v>135.30000000000001</v>
      </c>
      <c r="Y1276" s="5">
        <f>ORDENES[[#This Row],[Ventas Originales (con descuento)]]/(1-ORDENES[[#This Row],[Descuento]])</f>
        <v>135.30000000000001</v>
      </c>
      <c r="Z1276" s="5">
        <f>ORDENES[[#This Row],[Ventas Originales (con descuento)]]/ORDENES[[#This Row],[Cantidad]]/(1-ORDENES[[#This Row],[Descuento]])</f>
        <v>27.060000000000002</v>
      </c>
      <c r="AA1276" s="5">
        <f>ORDENES[[#This Row],[Ventas Originales (con descuento)]]/ORDENES[[#This Row],[Cantidad]]</f>
        <v>27.060000000000002</v>
      </c>
      <c r="AB1276" s="5">
        <f>ORDENES[[#This Row],[Ventas Originales (con descuento)]]-(ORDENES[[#This Row],[Ganancias]])</f>
        <v>97.420000000000016</v>
      </c>
    </row>
    <row r="1277" spans="1:28" x14ac:dyDescent="0.35">
      <c r="A1277" t="s">
        <v>7715</v>
      </c>
      <c r="B1277" t="s">
        <v>80</v>
      </c>
      <c r="C1277" t="s">
        <v>1</v>
      </c>
      <c r="D1277" t="s">
        <v>3711</v>
      </c>
      <c r="E1277" t="s">
        <v>18</v>
      </c>
      <c r="F1277" s="1">
        <v>44505</v>
      </c>
      <c r="G1277" t="s">
        <v>7613</v>
      </c>
      <c r="H1277" t="s">
        <v>3954</v>
      </c>
      <c r="I1277">
        <v>10024</v>
      </c>
      <c r="J1277" t="s">
        <v>3649</v>
      </c>
      <c r="K1277" t="s">
        <v>1887</v>
      </c>
      <c r="L1277" t="s">
        <v>1860</v>
      </c>
      <c r="M1277" s="1">
        <v>44510</v>
      </c>
      <c r="N1277" t="s">
        <v>1861</v>
      </c>
      <c r="O1277" t="s">
        <v>7614</v>
      </c>
      <c r="P1277" t="s">
        <v>1897</v>
      </c>
      <c r="Q1277" t="s">
        <v>7614</v>
      </c>
      <c r="R1277" t="s">
        <v>1873</v>
      </c>
      <c r="S1277">
        <v>3</v>
      </c>
      <c r="T1277" s="2">
        <v>0</v>
      </c>
      <c r="U1277" s="5">
        <v>38.53</v>
      </c>
      <c r="V1277" s="5">
        <f>ORDENES[[#This Row],[Ventas sin descuento]]-ORDENES[[#This Row],[costos estimados]]</f>
        <v>38.53</v>
      </c>
      <c r="W1277">
        <v>5</v>
      </c>
      <c r="X1277" s="5">
        <v>101.4</v>
      </c>
      <c r="Y1277" s="5">
        <f>ORDENES[[#This Row],[Ventas Originales (con descuento)]]/(1-ORDENES[[#This Row],[Descuento]])</f>
        <v>101.4</v>
      </c>
      <c r="Z1277" s="5">
        <f>ORDENES[[#This Row],[Ventas Originales (con descuento)]]/ORDENES[[#This Row],[Cantidad]]/(1-ORDENES[[#This Row],[Descuento]])</f>
        <v>20.28</v>
      </c>
      <c r="AA1277" s="5">
        <f>ORDENES[[#This Row],[Ventas Originales (con descuento)]]/ORDENES[[#This Row],[Cantidad]]</f>
        <v>20.28</v>
      </c>
      <c r="AB1277" s="5">
        <f>ORDENES[[#This Row],[Ventas Originales (con descuento)]]-(ORDENES[[#This Row],[Ganancias]])</f>
        <v>62.870000000000005</v>
      </c>
    </row>
    <row r="1278" spans="1:28" x14ac:dyDescent="0.35">
      <c r="A1278" t="s">
        <v>7715</v>
      </c>
      <c r="B1278" t="s">
        <v>80</v>
      </c>
      <c r="C1278" t="s">
        <v>1</v>
      </c>
      <c r="D1278" t="s">
        <v>2301</v>
      </c>
      <c r="E1278" t="s">
        <v>41</v>
      </c>
      <c r="F1278" s="1">
        <v>44371</v>
      </c>
      <c r="G1278" t="s">
        <v>7613</v>
      </c>
      <c r="H1278" t="s">
        <v>3945</v>
      </c>
      <c r="I1278">
        <v>10011</v>
      </c>
      <c r="J1278" t="s">
        <v>1403</v>
      </c>
      <c r="K1278" t="s">
        <v>1887</v>
      </c>
      <c r="L1278" t="s">
        <v>1860</v>
      </c>
      <c r="M1278" s="1">
        <v>44373</v>
      </c>
      <c r="N1278" t="s">
        <v>1861</v>
      </c>
      <c r="O1278" t="s">
        <v>7614</v>
      </c>
      <c r="P1278" t="s">
        <v>1897</v>
      </c>
      <c r="Q1278" t="s">
        <v>7614</v>
      </c>
      <c r="R1278" t="s">
        <v>1864</v>
      </c>
      <c r="S1278">
        <v>1</v>
      </c>
      <c r="T1278" s="2">
        <v>0.1</v>
      </c>
      <c r="U1278" s="5">
        <v>32.630000000000003</v>
      </c>
      <c r="V1278" s="5">
        <f>ORDENES[[#This Row],[Ventas sin descuento]]-ORDENES[[#This Row],[costos estimados]]</f>
        <v>51.825555555555553</v>
      </c>
      <c r="W1278">
        <v>2</v>
      </c>
      <c r="X1278" s="5">
        <v>172.76</v>
      </c>
      <c r="Y1278" s="5">
        <f>ORDENES[[#This Row],[Ventas Originales (con descuento)]]/(1-ORDENES[[#This Row],[Descuento]])</f>
        <v>191.95555555555555</v>
      </c>
      <c r="Z1278" s="5">
        <f>ORDENES[[#This Row],[Ventas Originales (con descuento)]]/ORDENES[[#This Row],[Cantidad]]/(1-ORDENES[[#This Row],[Descuento]])</f>
        <v>95.977777777777774</v>
      </c>
      <c r="AA1278" s="5">
        <f>ORDENES[[#This Row],[Ventas Originales (con descuento)]]/ORDENES[[#This Row],[Cantidad]]</f>
        <v>86.38</v>
      </c>
      <c r="AB1278" s="5">
        <f>ORDENES[[#This Row],[Ventas Originales (con descuento)]]-(ORDENES[[#This Row],[Ganancias]])</f>
        <v>140.13</v>
      </c>
    </row>
    <row r="1279" spans="1:28" x14ac:dyDescent="0.35">
      <c r="A1279" t="s">
        <v>7715</v>
      </c>
      <c r="B1279" t="s">
        <v>80</v>
      </c>
      <c r="C1279" t="s">
        <v>1</v>
      </c>
      <c r="D1279" t="s">
        <v>3711</v>
      </c>
      <c r="E1279" t="s">
        <v>18</v>
      </c>
      <c r="F1279" s="1">
        <v>44505</v>
      </c>
      <c r="G1279" t="s">
        <v>7613</v>
      </c>
      <c r="H1279" t="s">
        <v>3954</v>
      </c>
      <c r="I1279">
        <v>10024</v>
      </c>
      <c r="J1279" t="s">
        <v>2993</v>
      </c>
      <c r="K1279" t="s">
        <v>1887</v>
      </c>
      <c r="L1279" t="s">
        <v>1860</v>
      </c>
      <c r="M1279" s="1">
        <v>44510</v>
      </c>
      <c r="N1279" t="s">
        <v>1861</v>
      </c>
      <c r="O1279" t="s">
        <v>7614</v>
      </c>
      <c r="P1279" t="s">
        <v>1897</v>
      </c>
      <c r="Q1279" t="s">
        <v>7614</v>
      </c>
      <c r="R1279" t="s">
        <v>1864</v>
      </c>
      <c r="S1279">
        <v>3</v>
      </c>
      <c r="T1279" s="2">
        <v>0.1</v>
      </c>
      <c r="U1279" s="5">
        <v>24.2</v>
      </c>
      <c r="V1279" s="5">
        <f>ORDENES[[#This Row],[Ventas sin descuento]]-ORDENES[[#This Row],[costos estimados]]</f>
        <v>38.435555555555553</v>
      </c>
      <c r="W1279">
        <v>2</v>
      </c>
      <c r="X1279" s="5">
        <v>128.12</v>
      </c>
      <c r="Y1279" s="5">
        <f>ORDENES[[#This Row],[Ventas Originales (con descuento)]]/(1-ORDENES[[#This Row],[Descuento]])</f>
        <v>142.35555555555555</v>
      </c>
      <c r="Z1279" s="5">
        <f>ORDENES[[#This Row],[Ventas Originales (con descuento)]]/ORDENES[[#This Row],[Cantidad]]/(1-ORDENES[[#This Row],[Descuento]])</f>
        <v>71.177777777777777</v>
      </c>
      <c r="AA1279" s="5">
        <f>ORDENES[[#This Row],[Ventas Originales (con descuento)]]/ORDENES[[#This Row],[Cantidad]]</f>
        <v>64.06</v>
      </c>
      <c r="AB1279" s="5">
        <f>ORDENES[[#This Row],[Ventas Originales (con descuento)]]-(ORDENES[[#This Row],[Ganancias]])</f>
        <v>103.92</v>
      </c>
    </row>
    <row r="1280" spans="1:28" x14ac:dyDescent="0.35">
      <c r="A1280" t="s">
        <v>7715</v>
      </c>
      <c r="B1280" t="s">
        <v>80</v>
      </c>
      <c r="C1280" t="s">
        <v>1</v>
      </c>
      <c r="D1280" t="s">
        <v>2750</v>
      </c>
      <c r="E1280" t="s">
        <v>41</v>
      </c>
      <c r="F1280" s="1">
        <v>43804</v>
      </c>
      <c r="G1280" t="s">
        <v>7598</v>
      </c>
      <c r="H1280" t="s">
        <v>3955</v>
      </c>
      <c r="I1280">
        <v>10009</v>
      </c>
      <c r="J1280" t="s">
        <v>3159</v>
      </c>
      <c r="K1280" t="s">
        <v>1887</v>
      </c>
      <c r="L1280" t="s">
        <v>1860</v>
      </c>
      <c r="M1280" s="1">
        <v>43808</v>
      </c>
      <c r="N1280" t="s">
        <v>1861</v>
      </c>
      <c r="O1280" t="s">
        <v>7614</v>
      </c>
      <c r="P1280" t="s">
        <v>1897</v>
      </c>
      <c r="Q1280" t="s">
        <v>7614</v>
      </c>
      <c r="R1280" t="s">
        <v>1864</v>
      </c>
      <c r="S1280">
        <v>3</v>
      </c>
      <c r="T1280" s="2">
        <v>0.1</v>
      </c>
      <c r="U1280" s="5">
        <v>12.81</v>
      </c>
      <c r="V1280" s="5">
        <f>ORDENES[[#This Row],[Ventas sin descuento]]-ORDENES[[#This Row],[costos estimados]]</f>
        <v>31.104444444444454</v>
      </c>
      <c r="W1280">
        <v>3</v>
      </c>
      <c r="X1280" s="5">
        <v>164.65</v>
      </c>
      <c r="Y1280" s="5">
        <f>ORDENES[[#This Row],[Ventas Originales (con descuento)]]/(1-ORDENES[[#This Row],[Descuento]])</f>
        <v>182.94444444444446</v>
      </c>
      <c r="Z1280" s="5">
        <f>ORDENES[[#This Row],[Ventas Originales (con descuento)]]/ORDENES[[#This Row],[Cantidad]]/(1-ORDENES[[#This Row],[Descuento]])</f>
        <v>60.981481481481481</v>
      </c>
      <c r="AA1280" s="5">
        <f>ORDENES[[#This Row],[Ventas Originales (con descuento)]]/ORDENES[[#This Row],[Cantidad]]</f>
        <v>54.883333333333333</v>
      </c>
      <c r="AB1280" s="5">
        <f>ORDENES[[#This Row],[Ventas Originales (con descuento)]]-(ORDENES[[#This Row],[Ganancias]])</f>
        <v>151.84</v>
      </c>
    </row>
    <row r="1281" spans="1:28" x14ac:dyDescent="0.35">
      <c r="A1281" t="s">
        <v>7715</v>
      </c>
      <c r="B1281" t="s">
        <v>80</v>
      </c>
      <c r="C1281" t="s">
        <v>1</v>
      </c>
      <c r="D1281" t="s">
        <v>3183</v>
      </c>
      <c r="E1281" t="s">
        <v>41</v>
      </c>
      <c r="F1281" s="1">
        <v>43770</v>
      </c>
      <c r="G1281" t="s">
        <v>7613</v>
      </c>
      <c r="H1281" t="s">
        <v>3956</v>
      </c>
      <c r="I1281">
        <v>10035</v>
      </c>
      <c r="J1281" t="s">
        <v>7698</v>
      </c>
      <c r="K1281" t="s">
        <v>1887</v>
      </c>
      <c r="L1281" t="s">
        <v>1860</v>
      </c>
      <c r="M1281" s="1">
        <v>43772</v>
      </c>
      <c r="N1281" t="s">
        <v>1861</v>
      </c>
      <c r="O1281" t="s">
        <v>7614</v>
      </c>
      <c r="P1281" t="s">
        <v>1897</v>
      </c>
      <c r="Q1281" t="s">
        <v>7614</v>
      </c>
      <c r="R1281" t="s">
        <v>1864</v>
      </c>
      <c r="S1281">
        <v>1</v>
      </c>
      <c r="T1281" s="2">
        <v>0.1</v>
      </c>
      <c r="U1281" s="5">
        <v>21.84</v>
      </c>
      <c r="V1281" s="5">
        <f>ORDENES[[#This Row],[Ventas sin descuento]]-ORDENES[[#This Row],[costos estimados]]</f>
        <v>58.23555555555555</v>
      </c>
      <c r="W1281">
        <v>4</v>
      </c>
      <c r="X1281" s="5">
        <v>327.56</v>
      </c>
      <c r="Y1281" s="5">
        <f>ORDENES[[#This Row],[Ventas Originales (con descuento)]]/(1-ORDENES[[#This Row],[Descuento]])</f>
        <v>363.95555555555558</v>
      </c>
      <c r="Z1281" s="5">
        <f>ORDENES[[#This Row],[Ventas Originales (con descuento)]]/ORDENES[[#This Row],[Cantidad]]/(1-ORDENES[[#This Row],[Descuento]])</f>
        <v>90.988888888888894</v>
      </c>
      <c r="AA1281" s="5">
        <f>ORDENES[[#This Row],[Ventas Originales (con descuento)]]/ORDENES[[#This Row],[Cantidad]]</f>
        <v>81.89</v>
      </c>
      <c r="AB1281" s="5">
        <f>ORDENES[[#This Row],[Ventas Originales (con descuento)]]-(ORDENES[[#This Row],[Ganancias]])</f>
        <v>305.72000000000003</v>
      </c>
    </row>
    <row r="1282" spans="1:28" x14ac:dyDescent="0.35">
      <c r="A1282" t="s">
        <v>7715</v>
      </c>
      <c r="B1282" t="s">
        <v>80</v>
      </c>
      <c r="C1282" t="s">
        <v>1</v>
      </c>
      <c r="D1282" t="s">
        <v>2201</v>
      </c>
      <c r="E1282" t="s">
        <v>4</v>
      </c>
      <c r="F1282" s="1">
        <v>44392</v>
      </c>
      <c r="G1282" t="s">
        <v>7613</v>
      </c>
      <c r="H1282" t="s">
        <v>3957</v>
      </c>
      <c r="I1282">
        <v>10024</v>
      </c>
      <c r="J1282" t="s">
        <v>3092</v>
      </c>
      <c r="K1282" t="s">
        <v>1887</v>
      </c>
      <c r="L1282" t="s">
        <v>1860</v>
      </c>
      <c r="M1282" s="1">
        <v>44395</v>
      </c>
      <c r="N1282" t="s">
        <v>1861</v>
      </c>
      <c r="O1282" t="s">
        <v>7614</v>
      </c>
      <c r="P1282" t="s">
        <v>1897</v>
      </c>
      <c r="Q1282" t="s">
        <v>7614</v>
      </c>
      <c r="R1282" t="s">
        <v>1864</v>
      </c>
      <c r="S1282">
        <v>2</v>
      </c>
      <c r="T1282" s="2">
        <v>0.1</v>
      </c>
      <c r="U1282" s="5">
        <v>88.55</v>
      </c>
      <c r="V1282" s="5">
        <f>ORDENES[[#This Row],[Ventas sin descuento]]-ORDENES[[#This Row],[costos estimados]]</f>
        <v>162.34444444444443</v>
      </c>
      <c r="W1282">
        <v>6</v>
      </c>
      <c r="X1282" s="5">
        <v>664.15</v>
      </c>
      <c r="Y1282" s="5">
        <f>ORDENES[[#This Row],[Ventas Originales (con descuento)]]/(1-ORDENES[[#This Row],[Descuento]])</f>
        <v>737.94444444444446</v>
      </c>
      <c r="Z1282" s="5">
        <f>ORDENES[[#This Row],[Ventas Originales (con descuento)]]/ORDENES[[#This Row],[Cantidad]]/(1-ORDENES[[#This Row],[Descuento]])</f>
        <v>122.99074074074073</v>
      </c>
      <c r="AA1282" s="5">
        <f>ORDENES[[#This Row],[Ventas Originales (con descuento)]]/ORDENES[[#This Row],[Cantidad]]</f>
        <v>110.69166666666666</v>
      </c>
      <c r="AB1282" s="5">
        <f>ORDENES[[#This Row],[Ventas Originales (con descuento)]]-(ORDENES[[#This Row],[Ganancias]])</f>
        <v>575.6</v>
      </c>
    </row>
    <row r="1283" spans="1:28" x14ac:dyDescent="0.35">
      <c r="A1283" t="s">
        <v>7715</v>
      </c>
      <c r="B1283" t="s">
        <v>80</v>
      </c>
      <c r="C1283" t="s">
        <v>1</v>
      </c>
      <c r="D1283" t="s">
        <v>2654</v>
      </c>
      <c r="E1283" t="s">
        <v>4</v>
      </c>
      <c r="F1283" s="1">
        <v>43355</v>
      </c>
      <c r="G1283" t="s">
        <v>7598</v>
      </c>
      <c r="H1283" t="s">
        <v>3958</v>
      </c>
      <c r="I1283">
        <v>10035</v>
      </c>
      <c r="J1283" t="s">
        <v>1601</v>
      </c>
      <c r="K1283" t="s">
        <v>1887</v>
      </c>
      <c r="L1283" t="s">
        <v>1860</v>
      </c>
      <c r="M1283" s="1">
        <v>43360</v>
      </c>
      <c r="N1283" t="s">
        <v>1861</v>
      </c>
      <c r="O1283" t="s">
        <v>7614</v>
      </c>
      <c r="P1283" t="s">
        <v>1897</v>
      </c>
      <c r="Q1283" t="s">
        <v>7614</v>
      </c>
      <c r="R1283" t="s">
        <v>1864</v>
      </c>
      <c r="S1283">
        <v>3</v>
      </c>
      <c r="T1283" s="2">
        <v>0.1</v>
      </c>
      <c r="U1283" s="5">
        <v>420.59</v>
      </c>
      <c r="V1283" s="5">
        <f>ORDENES[[#This Row],[Ventas sin descuento]]-ORDENES[[#This Row],[costos estimados]]</f>
        <v>841.17777777777792</v>
      </c>
      <c r="W1283">
        <v>6</v>
      </c>
      <c r="X1283" s="5">
        <v>3785.29</v>
      </c>
      <c r="Y1283" s="5">
        <f>ORDENES[[#This Row],[Ventas Originales (con descuento)]]/(1-ORDENES[[#This Row],[Descuento]])</f>
        <v>4205.8777777777777</v>
      </c>
      <c r="Z1283" s="5">
        <f>ORDENES[[#This Row],[Ventas Originales (con descuento)]]/ORDENES[[#This Row],[Cantidad]]/(1-ORDENES[[#This Row],[Descuento]])</f>
        <v>700.97962962962958</v>
      </c>
      <c r="AA1283" s="5">
        <f>ORDENES[[#This Row],[Ventas Originales (con descuento)]]/ORDENES[[#This Row],[Cantidad]]</f>
        <v>630.88166666666666</v>
      </c>
      <c r="AB1283" s="5">
        <f>ORDENES[[#This Row],[Ventas Originales (con descuento)]]-(ORDENES[[#This Row],[Ganancias]])</f>
        <v>3364.7</v>
      </c>
    </row>
    <row r="1284" spans="1:28" x14ac:dyDescent="0.35">
      <c r="A1284" t="s">
        <v>7715</v>
      </c>
      <c r="B1284" t="s">
        <v>80</v>
      </c>
      <c r="C1284" t="s">
        <v>1</v>
      </c>
      <c r="D1284" t="s">
        <v>638</v>
      </c>
      <c r="E1284" t="s">
        <v>41</v>
      </c>
      <c r="F1284" s="1">
        <v>43803</v>
      </c>
      <c r="G1284" t="s">
        <v>7613</v>
      </c>
      <c r="H1284" t="s">
        <v>3959</v>
      </c>
      <c r="I1284">
        <v>10035</v>
      </c>
      <c r="J1284" t="s">
        <v>3159</v>
      </c>
      <c r="K1284" t="s">
        <v>1887</v>
      </c>
      <c r="L1284" t="s">
        <v>1860</v>
      </c>
      <c r="M1284" s="1">
        <v>43808</v>
      </c>
      <c r="N1284" t="s">
        <v>1861</v>
      </c>
      <c r="O1284" t="s">
        <v>7614</v>
      </c>
      <c r="P1284" t="s">
        <v>1897</v>
      </c>
      <c r="Q1284" t="s">
        <v>7614</v>
      </c>
      <c r="R1284" t="s">
        <v>1864</v>
      </c>
      <c r="S1284">
        <v>3</v>
      </c>
      <c r="T1284" s="2">
        <v>0.1</v>
      </c>
      <c r="U1284" s="5">
        <v>29.88</v>
      </c>
      <c r="V1284" s="5">
        <f>ORDENES[[#This Row],[Ventas sin descuento]]-ORDENES[[#This Row],[costos estimados]]</f>
        <v>72.565555555555534</v>
      </c>
      <c r="W1284">
        <v>7</v>
      </c>
      <c r="X1284" s="5">
        <v>384.17</v>
      </c>
      <c r="Y1284" s="5">
        <f>ORDENES[[#This Row],[Ventas Originales (con descuento)]]/(1-ORDENES[[#This Row],[Descuento]])</f>
        <v>426.85555555555555</v>
      </c>
      <c r="Z1284" s="5">
        <f>ORDENES[[#This Row],[Ventas Originales (con descuento)]]/ORDENES[[#This Row],[Cantidad]]/(1-ORDENES[[#This Row],[Descuento]])</f>
        <v>60.979365079365081</v>
      </c>
      <c r="AA1284" s="5">
        <f>ORDENES[[#This Row],[Ventas Originales (con descuento)]]/ORDENES[[#This Row],[Cantidad]]</f>
        <v>54.881428571428572</v>
      </c>
      <c r="AB1284" s="5">
        <f>ORDENES[[#This Row],[Ventas Originales (con descuento)]]-(ORDENES[[#This Row],[Ganancias]])</f>
        <v>354.29</v>
      </c>
    </row>
    <row r="1285" spans="1:28" x14ac:dyDescent="0.35">
      <c r="A1285" t="s">
        <v>7715</v>
      </c>
      <c r="B1285" t="s">
        <v>80</v>
      </c>
      <c r="C1285" t="s">
        <v>1</v>
      </c>
      <c r="D1285" t="s">
        <v>1940</v>
      </c>
      <c r="E1285" t="s">
        <v>102</v>
      </c>
      <c r="F1285" s="1">
        <v>43659</v>
      </c>
      <c r="G1285" t="s">
        <v>7613</v>
      </c>
      <c r="H1285" t="s">
        <v>3960</v>
      </c>
      <c r="I1285">
        <v>10035</v>
      </c>
      <c r="J1285" t="s">
        <v>1587</v>
      </c>
      <c r="K1285" t="s">
        <v>1887</v>
      </c>
      <c r="L1285" t="s">
        <v>1860</v>
      </c>
      <c r="M1285" s="1">
        <v>43661</v>
      </c>
      <c r="N1285" t="s">
        <v>1861</v>
      </c>
      <c r="O1285" t="s">
        <v>7614</v>
      </c>
      <c r="P1285" t="s">
        <v>1897</v>
      </c>
      <c r="Q1285" t="s">
        <v>7614</v>
      </c>
      <c r="R1285" t="s">
        <v>1864</v>
      </c>
      <c r="S1285">
        <v>1</v>
      </c>
      <c r="T1285" s="2">
        <v>0.1</v>
      </c>
      <c r="U1285" s="5">
        <v>321.83999999999997</v>
      </c>
      <c r="V1285" s="5">
        <f>ORDENES[[#This Row],[Ventas sin descuento]]-ORDENES[[#This Row],[costos estimados]]</f>
        <v>536.39999999999986</v>
      </c>
      <c r="W1285">
        <v>9</v>
      </c>
      <c r="X1285" s="5">
        <v>1931.04</v>
      </c>
      <c r="Y1285" s="5">
        <f>ORDENES[[#This Row],[Ventas Originales (con descuento)]]/(1-ORDENES[[#This Row],[Descuento]])</f>
        <v>2145.6</v>
      </c>
      <c r="Z1285" s="5">
        <f>ORDENES[[#This Row],[Ventas Originales (con descuento)]]/ORDENES[[#This Row],[Cantidad]]/(1-ORDENES[[#This Row],[Descuento]])</f>
        <v>238.4</v>
      </c>
      <c r="AA1285" s="5">
        <f>ORDENES[[#This Row],[Ventas Originales (con descuento)]]/ORDENES[[#This Row],[Cantidad]]</f>
        <v>214.56</v>
      </c>
      <c r="AB1285" s="5">
        <f>ORDENES[[#This Row],[Ventas Originales (con descuento)]]-(ORDENES[[#This Row],[Ganancias]])</f>
        <v>1609.2</v>
      </c>
    </row>
    <row r="1286" spans="1:28" x14ac:dyDescent="0.35">
      <c r="A1286" t="s">
        <v>7715</v>
      </c>
      <c r="B1286" t="s">
        <v>80</v>
      </c>
      <c r="C1286" t="s">
        <v>1</v>
      </c>
      <c r="D1286" t="s">
        <v>2688</v>
      </c>
      <c r="E1286" t="s">
        <v>305</v>
      </c>
      <c r="F1286" s="1">
        <v>44372</v>
      </c>
      <c r="G1286" t="s">
        <v>7598</v>
      </c>
      <c r="H1286" t="s">
        <v>3961</v>
      </c>
      <c r="I1286">
        <v>10024</v>
      </c>
      <c r="J1286" t="s">
        <v>2687</v>
      </c>
      <c r="K1286" t="s">
        <v>1887</v>
      </c>
      <c r="L1286" t="s">
        <v>1860</v>
      </c>
      <c r="M1286" s="1">
        <v>44374</v>
      </c>
      <c r="N1286" t="s">
        <v>1861</v>
      </c>
      <c r="O1286" t="s">
        <v>7614</v>
      </c>
      <c r="P1286" t="s">
        <v>1897</v>
      </c>
      <c r="Q1286" t="s">
        <v>7614</v>
      </c>
      <c r="R1286" t="s">
        <v>1863</v>
      </c>
      <c r="S1286">
        <v>1</v>
      </c>
      <c r="T1286" s="2">
        <v>0.2</v>
      </c>
      <c r="U1286" s="5">
        <v>-5.01</v>
      </c>
      <c r="V1286" s="5">
        <f>ORDENES[[#This Row],[Ventas sin descuento]]-ORDENES[[#This Row],[costos estimados]]</f>
        <v>95.185000000000002</v>
      </c>
      <c r="W1286">
        <v>1</v>
      </c>
      <c r="X1286" s="5">
        <v>400.78</v>
      </c>
      <c r="Y1286" s="5">
        <f>ORDENES[[#This Row],[Ventas Originales (con descuento)]]/(1-ORDENES[[#This Row],[Descuento]])</f>
        <v>500.97499999999997</v>
      </c>
      <c r="Z1286" s="5">
        <f>ORDENES[[#This Row],[Ventas Originales (con descuento)]]/ORDENES[[#This Row],[Cantidad]]/(1-ORDENES[[#This Row],[Descuento]])</f>
        <v>500.97499999999997</v>
      </c>
      <c r="AA1286" s="5">
        <f>ORDENES[[#This Row],[Ventas Originales (con descuento)]]/ORDENES[[#This Row],[Cantidad]]</f>
        <v>400.78</v>
      </c>
      <c r="AB1286" s="5">
        <f>ORDENES[[#This Row],[Ventas Originales (con descuento)]]-(ORDENES[[#This Row],[Ganancias]])</f>
        <v>405.78999999999996</v>
      </c>
    </row>
    <row r="1287" spans="1:28" x14ac:dyDescent="0.35">
      <c r="A1287" t="s">
        <v>7715</v>
      </c>
      <c r="B1287" t="s">
        <v>140</v>
      </c>
      <c r="C1287" t="s">
        <v>1</v>
      </c>
      <c r="D1287" t="s">
        <v>589</v>
      </c>
      <c r="E1287" t="s">
        <v>503</v>
      </c>
      <c r="F1287" s="1">
        <v>43435</v>
      </c>
      <c r="G1287" t="s">
        <v>7613</v>
      </c>
      <c r="H1287" t="s">
        <v>3962</v>
      </c>
      <c r="I1287">
        <v>43229</v>
      </c>
      <c r="J1287" t="s">
        <v>1649</v>
      </c>
      <c r="K1287" t="s">
        <v>1887</v>
      </c>
      <c r="L1287" t="s">
        <v>1860</v>
      </c>
      <c r="M1287" s="1">
        <v>43437</v>
      </c>
      <c r="N1287" t="s">
        <v>1861</v>
      </c>
      <c r="O1287" t="s">
        <v>7614</v>
      </c>
      <c r="P1287" t="s">
        <v>1907</v>
      </c>
      <c r="Q1287" t="s">
        <v>7614</v>
      </c>
      <c r="R1287" t="s">
        <v>1873</v>
      </c>
      <c r="S1287">
        <v>1</v>
      </c>
      <c r="T1287" s="2">
        <v>0.2</v>
      </c>
      <c r="U1287" s="5">
        <v>1.42</v>
      </c>
      <c r="V1287" s="5">
        <f>ORDENES[[#This Row],[Ventas sin descuento]]-ORDENES[[#This Row],[costos estimados]]</f>
        <v>3.4524999999999988</v>
      </c>
      <c r="W1287">
        <v>2</v>
      </c>
      <c r="X1287" s="5">
        <v>8.1300000000000008</v>
      </c>
      <c r="Y1287" s="5">
        <f>ORDENES[[#This Row],[Ventas Originales (con descuento)]]/(1-ORDENES[[#This Row],[Descuento]])</f>
        <v>10.1625</v>
      </c>
      <c r="Z1287" s="5">
        <f>ORDENES[[#This Row],[Ventas Originales (con descuento)]]/ORDENES[[#This Row],[Cantidad]]/(1-ORDENES[[#This Row],[Descuento]])</f>
        <v>5.0812499999999998</v>
      </c>
      <c r="AA1287" s="5">
        <f>ORDENES[[#This Row],[Ventas Originales (con descuento)]]/ORDENES[[#This Row],[Cantidad]]</f>
        <v>4.0650000000000004</v>
      </c>
      <c r="AB1287" s="5">
        <f>ORDENES[[#This Row],[Ventas Originales (con descuento)]]-(ORDENES[[#This Row],[Ganancias]])</f>
        <v>6.7100000000000009</v>
      </c>
    </row>
    <row r="1288" spans="1:28" x14ac:dyDescent="0.35">
      <c r="A1288" t="s">
        <v>7715</v>
      </c>
      <c r="B1288" t="s">
        <v>39</v>
      </c>
      <c r="C1288" t="s">
        <v>1</v>
      </c>
      <c r="D1288" t="s">
        <v>31</v>
      </c>
      <c r="E1288" t="s">
        <v>11</v>
      </c>
      <c r="F1288" s="1">
        <v>44282</v>
      </c>
      <c r="G1288" t="s">
        <v>7613</v>
      </c>
      <c r="H1288" t="s">
        <v>3963</v>
      </c>
      <c r="I1288">
        <v>19120</v>
      </c>
      <c r="J1288" t="s">
        <v>3116</v>
      </c>
      <c r="K1288" t="s">
        <v>1887</v>
      </c>
      <c r="L1288" t="s">
        <v>1860</v>
      </c>
      <c r="M1288" s="1">
        <v>44284</v>
      </c>
      <c r="N1288" t="s">
        <v>1861</v>
      </c>
      <c r="O1288" t="s">
        <v>7614</v>
      </c>
      <c r="P1288" t="s">
        <v>1888</v>
      </c>
      <c r="Q1288" t="s">
        <v>7614</v>
      </c>
      <c r="R1288" t="s">
        <v>1873</v>
      </c>
      <c r="S1288">
        <v>1</v>
      </c>
      <c r="T1288" s="2">
        <v>0.2</v>
      </c>
      <c r="U1288" s="5">
        <v>1.5</v>
      </c>
      <c r="V1288" s="5">
        <f>ORDENES[[#This Row],[Ventas sin descuento]]-ORDENES[[#This Row],[costos estimados]]</f>
        <v>5.2524999999999995</v>
      </c>
      <c r="W1288">
        <v>2</v>
      </c>
      <c r="X1288" s="5">
        <v>15.01</v>
      </c>
      <c r="Y1288" s="5">
        <f>ORDENES[[#This Row],[Ventas Originales (con descuento)]]/(1-ORDENES[[#This Row],[Descuento]])</f>
        <v>18.762499999999999</v>
      </c>
      <c r="Z1288" s="5">
        <f>ORDENES[[#This Row],[Ventas Originales (con descuento)]]/ORDENES[[#This Row],[Cantidad]]/(1-ORDENES[[#This Row],[Descuento]])</f>
        <v>9.3812499999999996</v>
      </c>
      <c r="AA1288" s="5">
        <f>ORDENES[[#This Row],[Ventas Originales (con descuento)]]/ORDENES[[#This Row],[Cantidad]]</f>
        <v>7.5049999999999999</v>
      </c>
      <c r="AB1288" s="5">
        <f>ORDENES[[#This Row],[Ventas Originales (con descuento)]]-(ORDENES[[#This Row],[Ganancias]])</f>
        <v>13.51</v>
      </c>
    </row>
    <row r="1289" spans="1:28" x14ac:dyDescent="0.35">
      <c r="A1289" t="s">
        <v>7715</v>
      </c>
      <c r="B1289" t="s">
        <v>39</v>
      </c>
      <c r="C1289" t="s">
        <v>1</v>
      </c>
      <c r="D1289" t="s">
        <v>3002</v>
      </c>
      <c r="E1289" t="s">
        <v>11</v>
      </c>
      <c r="F1289" s="1">
        <v>44044</v>
      </c>
      <c r="G1289" t="s">
        <v>7613</v>
      </c>
      <c r="H1289" t="s">
        <v>3964</v>
      </c>
      <c r="I1289">
        <v>19140</v>
      </c>
      <c r="J1289" t="s">
        <v>3545</v>
      </c>
      <c r="K1289" t="s">
        <v>1887</v>
      </c>
      <c r="L1289" t="s">
        <v>1860</v>
      </c>
      <c r="M1289" s="1">
        <v>44046</v>
      </c>
      <c r="N1289" t="s">
        <v>1861</v>
      </c>
      <c r="O1289" t="s">
        <v>7614</v>
      </c>
      <c r="P1289" t="s">
        <v>1888</v>
      </c>
      <c r="Q1289" t="s">
        <v>7614</v>
      </c>
      <c r="R1289" t="s">
        <v>1873</v>
      </c>
      <c r="S1289">
        <v>1</v>
      </c>
      <c r="T1289" s="2">
        <v>0.2</v>
      </c>
      <c r="U1289" s="5">
        <v>3.14</v>
      </c>
      <c r="V1289" s="5">
        <f>ORDENES[[#This Row],[Ventas sin descuento]]-ORDENES[[#This Row],[costos estimados]]</f>
        <v>7.9674999999999976</v>
      </c>
      <c r="W1289">
        <v>2</v>
      </c>
      <c r="X1289" s="5">
        <v>19.309999999999999</v>
      </c>
      <c r="Y1289" s="5">
        <f>ORDENES[[#This Row],[Ventas Originales (con descuento)]]/(1-ORDENES[[#This Row],[Descuento]])</f>
        <v>24.137499999999996</v>
      </c>
      <c r="Z1289" s="5">
        <f>ORDENES[[#This Row],[Ventas Originales (con descuento)]]/ORDENES[[#This Row],[Cantidad]]/(1-ORDENES[[#This Row],[Descuento]])</f>
        <v>12.068749999999998</v>
      </c>
      <c r="AA1289" s="5">
        <f>ORDENES[[#This Row],[Ventas Originales (con descuento)]]/ORDENES[[#This Row],[Cantidad]]</f>
        <v>9.6549999999999994</v>
      </c>
      <c r="AB1289" s="5">
        <f>ORDENES[[#This Row],[Ventas Originales (con descuento)]]-(ORDENES[[#This Row],[Ganancias]])</f>
        <v>16.169999999999998</v>
      </c>
    </row>
    <row r="1290" spans="1:28" x14ac:dyDescent="0.35">
      <c r="A1290" t="s">
        <v>7715</v>
      </c>
      <c r="B1290" t="s">
        <v>39</v>
      </c>
      <c r="C1290" t="s">
        <v>1</v>
      </c>
      <c r="D1290" t="s">
        <v>3612</v>
      </c>
      <c r="E1290" t="s">
        <v>18</v>
      </c>
      <c r="F1290" s="1">
        <v>44215</v>
      </c>
      <c r="G1290" t="s">
        <v>7613</v>
      </c>
      <c r="H1290" t="s">
        <v>3965</v>
      </c>
      <c r="I1290">
        <v>19140</v>
      </c>
      <c r="J1290" t="s">
        <v>1674</v>
      </c>
      <c r="K1290" t="s">
        <v>1887</v>
      </c>
      <c r="L1290" t="s">
        <v>1860</v>
      </c>
      <c r="M1290" s="1">
        <v>44220</v>
      </c>
      <c r="N1290" t="s">
        <v>1861</v>
      </c>
      <c r="O1290" t="s">
        <v>7614</v>
      </c>
      <c r="P1290" t="s">
        <v>1888</v>
      </c>
      <c r="Q1290" t="s">
        <v>7614</v>
      </c>
      <c r="R1290" t="s">
        <v>1873</v>
      </c>
      <c r="S1290">
        <v>3</v>
      </c>
      <c r="T1290" s="2">
        <v>0.2</v>
      </c>
      <c r="U1290" s="5">
        <v>6.39</v>
      </c>
      <c r="V1290" s="5">
        <f>ORDENES[[#This Row],[Ventas sin descuento]]-ORDENES[[#This Row],[costos estimados]]</f>
        <v>14.3825</v>
      </c>
      <c r="W1290">
        <v>2</v>
      </c>
      <c r="X1290" s="5">
        <v>31.97</v>
      </c>
      <c r="Y1290" s="5">
        <f>ORDENES[[#This Row],[Ventas Originales (con descuento)]]/(1-ORDENES[[#This Row],[Descuento]])</f>
        <v>39.962499999999999</v>
      </c>
      <c r="Z1290" s="5">
        <f>ORDENES[[#This Row],[Ventas Originales (con descuento)]]/ORDENES[[#This Row],[Cantidad]]/(1-ORDENES[[#This Row],[Descuento]])</f>
        <v>19.981249999999999</v>
      </c>
      <c r="AA1290" s="5">
        <f>ORDENES[[#This Row],[Ventas Originales (con descuento)]]/ORDENES[[#This Row],[Cantidad]]</f>
        <v>15.984999999999999</v>
      </c>
      <c r="AB1290" s="5">
        <f>ORDENES[[#This Row],[Ventas Originales (con descuento)]]-(ORDENES[[#This Row],[Ganancias]])</f>
        <v>25.58</v>
      </c>
    </row>
    <row r="1291" spans="1:28" x14ac:dyDescent="0.35">
      <c r="A1291" t="s">
        <v>7715</v>
      </c>
      <c r="B1291" t="s">
        <v>80</v>
      </c>
      <c r="C1291" t="s">
        <v>1</v>
      </c>
      <c r="D1291" t="s">
        <v>2938</v>
      </c>
      <c r="E1291" t="s">
        <v>59</v>
      </c>
      <c r="F1291" s="1">
        <v>44080</v>
      </c>
      <c r="G1291" t="s">
        <v>7613</v>
      </c>
      <c r="H1291" t="s">
        <v>3966</v>
      </c>
      <c r="I1291">
        <v>10035</v>
      </c>
      <c r="J1291" t="s">
        <v>3077</v>
      </c>
      <c r="K1291" t="s">
        <v>1887</v>
      </c>
      <c r="L1291" t="s">
        <v>1860</v>
      </c>
      <c r="M1291" s="1">
        <v>44083</v>
      </c>
      <c r="N1291" t="s">
        <v>1861</v>
      </c>
      <c r="O1291" t="s">
        <v>7614</v>
      </c>
      <c r="P1291" t="s">
        <v>1897</v>
      </c>
      <c r="Q1291" t="s">
        <v>7614</v>
      </c>
      <c r="R1291" t="s">
        <v>1863</v>
      </c>
      <c r="S1291">
        <v>2</v>
      </c>
      <c r="T1291" s="2">
        <v>0.2</v>
      </c>
      <c r="U1291" s="5">
        <v>90.29</v>
      </c>
      <c r="V1291" s="5">
        <f>ORDENES[[#This Row],[Ventas sin descuento]]-ORDENES[[#This Row],[costos estimados]]</f>
        <v>270.87749999999994</v>
      </c>
      <c r="W1291">
        <v>3</v>
      </c>
      <c r="X1291" s="5">
        <v>722.35</v>
      </c>
      <c r="Y1291" s="5">
        <f>ORDENES[[#This Row],[Ventas Originales (con descuento)]]/(1-ORDENES[[#This Row],[Descuento]])</f>
        <v>902.9375</v>
      </c>
      <c r="Z1291" s="5">
        <f>ORDENES[[#This Row],[Ventas Originales (con descuento)]]/ORDENES[[#This Row],[Cantidad]]/(1-ORDENES[[#This Row],[Descuento]])</f>
        <v>300.97916666666663</v>
      </c>
      <c r="AA1291" s="5">
        <f>ORDENES[[#This Row],[Ventas Originales (con descuento)]]/ORDENES[[#This Row],[Cantidad]]</f>
        <v>240.78333333333333</v>
      </c>
      <c r="AB1291" s="5">
        <f>ORDENES[[#This Row],[Ventas Originales (con descuento)]]-(ORDENES[[#This Row],[Ganancias]])</f>
        <v>632.06000000000006</v>
      </c>
    </row>
    <row r="1292" spans="1:28" x14ac:dyDescent="0.35">
      <c r="A1292" t="s">
        <v>7715</v>
      </c>
      <c r="B1292" t="s">
        <v>223</v>
      </c>
      <c r="C1292" t="s">
        <v>1</v>
      </c>
      <c r="D1292" t="s">
        <v>184</v>
      </c>
      <c r="E1292" t="s">
        <v>131</v>
      </c>
      <c r="F1292" s="1">
        <v>43238</v>
      </c>
      <c r="G1292" t="s">
        <v>7598</v>
      </c>
      <c r="H1292" t="s">
        <v>3967</v>
      </c>
      <c r="I1292">
        <v>44312</v>
      </c>
      <c r="J1292" t="s">
        <v>2299</v>
      </c>
      <c r="K1292" t="s">
        <v>1887</v>
      </c>
      <c r="L1292" t="s">
        <v>1860</v>
      </c>
      <c r="M1292" s="1">
        <v>43240</v>
      </c>
      <c r="N1292" t="s">
        <v>1861</v>
      </c>
      <c r="O1292" t="s">
        <v>7614</v>
      </c>
      <c r="P1292" t="s">
        <v>1907</v>
      </c>
      <c r="Q1292" t="s">
        <v>7614</v>
      </c>
      <c r="R1292" t="s">
        <v>1873</v>
      </c>
      <c r="S1292">
        <v>1</v>
      </c>
      <c r="T1292" s="2">
        <v>0.2</v>
      </c>
      <c r="U1292" s="5">
        <v>3.73</v>
      </c>
      <c r="V1292" s="5">
        <f>ORDENES[[#This Row],[Ventas sin descuento]]-ORDENES[[#This Row],[costos estimados]]</f>
        <v>41.037499999999966</v>
      </c>
      <c r="W1292">
        <v>3</v>
      </c>
      <c r="X1292" s="5">
        <v>149.22999999999999</v>
      </c>
      <c r="Y1292" s="5">
        <f>ORDENES[[#This Row],[Ventas Originales (con descuento)]]/(1-ORDENES[[#This Row],[Descuento]])</f>
        <v>186.53749999999997</v>
      </c>
      <c r="Z1292" s="5">
        <f>ORDENES[[#This Row],[Ventas Originales (con descuento)]]/ORDENES[[#This Row],[Cantidad]]/(1-ORDENES[[#This Row],[Descuento]])</f>
        <v>62.17916666666666</v>
      </c>
      <c r="AA1292" s="5">
        <f>ORDENES[[#This Row],[Ventas Originales (con descuento)]]/ORDENES[[#This Row],[Cantidad]]</f>
        <v>49.743333333333332</v>
      </c>
      <c r="AB1292" s="5">
        <f>ORDENES[[#This Row],[Ventas Originales (con descuento)]]-(ORDENES[[#This Row],[Ganancias]])</f>
        <v>145.5</v>
      </c>
    </row>
    <row r="1293" spans="1:28" x14ac:dyDescent="0.35">
      <c r="A1293" t="s">
        <v>7715</v>
      </c>
      <c r="B1293" t="s">
        <v>528</v>
      </c>
      <c r="C1293" t="s">
        <v>1</v>
      </c>
      <c r="D1293" t="s">
        <v>117</v>
      </c>
      <c r="E1293" t="s">
        <v>11</v>
      </c>
      <c r="F1293" s="1">
        <v>43461</v>
      </c>
      <c r="G1293" t="s">
        <v>7598</v>
      </c>
      <c r="H1293" t="s">
        <v>3968</v>
      </c>
      <c r="I1293">
        <v>44105</v>
      </c>
      <c r="J1293" t="s">
        <v>3015</v>
      </c>
      <c r="K1293" t="s">
        <v>1887</v>
      </c>
      <c r="L1293" t="s">
        <v>1860</v>
      </c>
      <c r="M1293" s="1">
        <v>43466</v>
      </c>
      <c r="N1293" t="s">
        <v>1861</v>
      </c>
      <c r="O1293" t="s">
        <v>7614</v>
      </c>
      <c r="P1293" t="s">
        <v>1907</v>
      </c>
      <c r="Q1293" t="s">
        <v>7614</v>
      </c>
      <c r="R1293" t="s">
        <v>1873</v>
      </c>
      <c r="S1293">
        <v>3</v>
      </c>
      <c r="T1293" s="2">
        <v>0.2</v>
      </c>
      <c r="U1293" s="5">
        <v>-18.239999999999998</v>
      </c>
      <c r="V1293" s="5">
        <f>ORDENES[[#This Row],[Ventas sin descuento]]-ORDENES[[#This Row],[costos estimados]]</f>
        <v>27.347499999999968</v>
      </c>
      <c r="W1293">
        <v>3</v>
      </c>
      <c r="X1293" s="5">
        <v>182.35</v>
      </c>
      <c r="Y1293" s="5">
        <f>ORDENES[[#This Row],[Ventas Originales (con descuento)]]/(1-ORDENES[[#This Row],[Descuento]])</f>
        <v>227.93749999999997</v>
      </c>
      <c r="Z1293" s="5">
        <f>ORDENES[[#This Row],[Ventas Originales (con descuento)]]/ORDENES[[#This Row],[Cantidad]]/(1-ORDENES[[#This Row],[Descuento]])</f>
        <v>75.979166666666657</v>
      </c>
      <c r="AA1293" s="5">
        <f>ORDENES[[#This Row],[Ventas Originales (con descuento)]]/ORDENES[[#This Row],[Cantidad]]</f>
        <v>60.783333333333331</v>
      </c>
      <c r="AB1293" s="5">
        <f>ORDENES[[#This Row],[Ventas Originales (con descuento)]]-(ORDENES[[#This Row],[Ganancias]])</f>
        <v>200.59</v>
      </c>
    </row>
    <row r="1294" spans="1:28" x14ac:dyDescent="0.35">
      <c r="A1294" t="s">
        <v>7715</v>
      </c>
      <c r="B1294" t="s">
        <v>39</v>
      </c>
      <c r="C1294" t="s">
        <v>1</v>
      </c>
      <c r="D1294" t="s">
        <v>3139</v>
      </c>
      <c r="E1294" t="s">
        <v>497</v>
      </c>
      <c r="F1294" s="1">
        <v>44149</v>
      </c>
      <c r="G1294" t="s">
        <v>7613</v>
      </c>
      <c r="H1294" t="s">
        <v>3969</v>
      </c>
      <c r="I1294">
        <v>19134</v>
      </c>
      <c r="J1294" t="s">
        <v>2120</v>
      </c>
      <c r="K1294" t="s">
        <v>1887</v>
      </c>
      <c r="L1294" t="s">
        <v>1860</v>
      </c>
      <c r="M1294" s="1">
        <v>44154</v>
      </c>
      <c r="N1294" t="s">
        <v>1861</v>
      </c>
      <c r="O1294" t="s">
        <v>7614</v>
      </c>
      <c r="P1294" t="s">
        <v>1888</v>
      </c>
      <c r="Q1294" t="s">
        <v>7614</v>
      </c>
      <c r="R1294" t="s">
        <v>1873</v>
      </c>
      <c r="S1294">
        <v>3</v>
      </c>
      <c r="T1294" s="2">
        <v>0.2</v>
      </c>
      <c r="U1294" s="5">
        <v>9.7200000000000006</v>
      </c>
      <c r="V1294" s="5">
        <f>ORDENES[[#This Row],[Ventas sin descuento]]-ORDENES[[#This Row],[costos estimados]]</f>
        <v>21.864999999999995</v>
      </c>
      <c r="W1294">
        <v>3</v>
      </c>
      <c r="X1294" s="5">
        <v>48.58</v>
      </c>
      <c r="Y1294" s="5">
        <f>ORDENES[[#This Row],[Ventas Originales (con descuento)]]/(1-ORDENES[[#This Row],[Descuento]])</f>
        <v>60.724999999999994</v>
      </c>
      <c r="Z1294" s="5">
        <f>ORDENES[[#This Row],[Ventas Originales (con descuento)]]/ORDENES[[#This Row],[Cantidad]]/(1-ORDENES[[#This Row],[Descuento]])</f>
        <v>20.241666666666664</v>
      </c>
      <c r="AA1294" s="5">
        <f>ORDENES[[#This Row],[Ventas Originales (con descuento)]]/ORDENES[[#This Row],[Cantidad]]</f>
        <v>16.193333333333332</v>
      </c>
      <c r="AB1294" s="5">
        <f>ORDENES[[#This Row],[Ventas Originales (con descuento)]]-(ORDENES[[#This Row],[Ganancias]])</f>
        <v>38.86</v>
      </c>
    </row>
    <row r="1295" spans="1:28" x14ac:dyDescent="0.35">
      <c r="A1295" t="s">
        <v>7715</v>
      </c>
      <c r="B1295" t="s">
        <v>39</v>
      </c>
      <c r="C1295" t="s">
        <v>1</v>
      </c>
      <c r="D1295" t="s">
        <v>228</v>
      </c>
      <c r="E1295" t="s">
        <v>503</v>
      </c>
      <c r="F1295" s="1">
        <v>43352</v>
      </c>
      <c r="G1295" t="s">
        <v>7613</v>
      </c>
      <c r="H1295" t="s">
        <v>3970</v>
      </c>
      <c r="I1295">
        <v>19140</v>
      </c>
      <c r="J1295" t="s">
        <v>2592</v>
      </c>
      <c r="K1295" t="s">
        <v>1887</v>
      </c>
      <c r="L1295" t="s">
        <v>1860</v>
      </c>
      <c r="M1295" s="1">
        <v>43357</v>
      </c>
      <c r="N1295" t="s">
        <v>1861</v>
      </c>
      <c r="O1295" t="s">
        <v>7614</v>
      </c>
      <c r="P1295" t="s">
        <v>1888</v>
      </c>
      <c r="Q1295" t="s">
        <v>7614</v>
      </c>
      <c r="R1295" t="s">
        <v>1873</v>
      </c>
      <c r="S1295">
        <v>3</v>
      </c>
      <c r="T1295" s="2">
        <v>0.2</v>
      </c>
      <c r="U1295" s="5">
        <v>5.0199999999999996</v>
      </c>
      <c r="V1295" s="5">
        <f>ORDENES[[#This Row],[Ventas sin descuento]]-ORDENES[[#This Row],[costos estimados]]</f>
        <v>9.3874999999999993</v>
      </c>
      <c r="W1295">
        <v>3</v>
      </c>
      <c r="X1295" s="5">
        <v>17.47</v>
      </c>
      <c r="Y1295" s="5">
        <f>ORDENES[[#This Row],[Ventas Originales (con descuento)]]/(1-ORDENES[[#This Row],[Descuento]])</f>
        <v>21.837499999999999</v>
      </c>
      <c r="Z1295" s="5">
        <f>ORDENES[[#This Row],[Ventas Originales (con descuento)]]/ORDENES[[#This Row],[Cantidad]]/(1-ORDENES[[#This Row],[Descuento]])</f>
        <v>7.2791666666666659</v>
      </c>
      <c r="AA1295" s="5">
        <f>ORDENES[[#This Row],[Ventas Originales (con descuento)]]/ORDENES[[#This Row],[Cantidad]]</f>
        <v>5.8233333333333333</v>
      </c>
      <c r="AB1295" s="5">
        <f>ORDENES[[#This Row],[Ventas Originales (con descuento)]]-(ORDENES[[#This Row],[Ganancias]])</f>
        <v>12.45</v>
      </c>
    </row>
    <row r="1296" spans="1:28" x14ac:dyDescent="0.35">
      <c r="A1296" t="s">
        <v>7715</v>
      </c>
      <c r="B1296" t="s">
        <v>39</v>
      </c>
      <c r="C1296" t="s">
        <v>1</v>
      </c>
      <c r="D1296" t="s">
        <v>2667</v>
      </c>
      <c r="E1296" t="s">
        <v>11</v>
      </c>
      <c r="F1296" s="1">
        <v>44402</v>
      </c>
      <c r="G1296" t="s">
        <v>7613</v>
      </c>
      <c r="H1296" t="s">
        <v>3971</v>
      </c>
      <c r="I1296">
        <v>19143</v>
      </c>
      <c r="J1296" t="s">
        <v>1660</v>
      </c>
      <c r="K1296" t="s">
        <v>1887</v>
      </c>
      <c r="L1296" t="s">
        <v>1860</v>
      </c>
      <c r="M1296" s="1">
        <v>44405</v>
      </c>
      <c r="N1296" t="s">
        <v>1861</v>
      </c>
      <c r="O1296" t="s">
        <v>7614</v>
      </c>
      <c r="P1296" t="s">
        <v>1888</v>
      </c>
      <c r="Q1296" t="s">
        <v>7614</v>
      </c>
      <c r="R1296" t="s">
        <v>1873</v>
      </c>
      <c r="S1296">
        <v>2</v>
      </c>
      <c r="T1296" s="2">
        <v>0.2</v>
      </c>
      <c r="U1296" s="5">
        <v>3.01</v>
      </c>
      <c r="V1296" s="5">
        <f>ORDENES[[#This Row],[Ventas sin descuento]]-ORDENES[[#This Row],[costos estimados]]</f>
        <v>8.0349999999999966</v>
      </c>
      <c r="W1296">
        <v>4</v>
      </c>
      <c r="X1296" s="5">
        <v>20.100000000000001</v>
      </c>
      <c r="Y1296" s="5">
        <f>ORDENES[[#This Row],[Ventas Originales (con descuento)]]/(1-ORDENES[[#This Row],[Descuento]])</f>
        <v>25.125</v>
      </c>
      <c r="Z1296" s="5">
        <f>ORDENES[[#This Row],[Ventas Originales (con descuento)]]/ORDENES[[#This Row],[Cantidad]]/(1-ORDENES[[#This Row],[Descuento]])</f>
        <v>6.28125</v>
      </c>
      <c r="AA1296" s="5">
        <f>ORDENES[[#This Row],[Ventas Originales (con descuento)]]/ORDENES[[#This Row],[Cantidad]]</f>
        <v>5.0250000000000004</v>
      </c>
      <c r="AB1296" s="5">
        <f>ORDENES[[#This Row],[Ventas Originales (con descuento)]]-(ORDENES[[#This Row],[Ganancias]])</f>
        <v>17.090000000000003</v>
      </c>
    </row>
    <row r="1297" spans="1:28" x14ac:dyDescent="0.35">
      <c r="A1297" t="s">
        <v>7715</v>
      </c>
      <c r="B1297" t="s">
        <v>528</v>
      </c>
      <c r="C1297" t="s">
        <v>1</v>
      </c>
      <c r="D1297" t="s">
        <v>490</v>
      </c>
      <c r="E1297" t="s">
        <v>18</v>
      </c>
      <c r="F1297" s="1">
        <v>44368</v>
      </c>
      <c r="G1297" t="s">
        <v>7613</v>
      </c>
      <c r="H1297" t="s">
        <v>3972</v>
      </c>
      <c r="I1297">
        <v>44105</v>
      </c>
      <c r="J1297" t="s">
        <v>2183</v>
      </c>
      <c r="K1297" t="s">
        <v>1887</v>
      </c>
      <c r="L1297" t="s">
        <v>1860</v>
      </c>
      <c r="M1297" s="1">
        <v>44372</v>
      </c>
      <c r="N1297" t="s">
        <v>1861</v>
      </c>
      <c r="O1297" t="s">
        <v>7614</v>
      </c>
      <c r="P1297" t="s">
        <v>1907</v>
      </c>
      <c r="Q1297" t="s">
        <v>7614</v>
      </c>
      <c r="R1297" t="s">
        <v>1873</v>
      </c>
      <c r="S1297">
        <v>3</v>
      </c>
      <c r="T1297" s="2">
        <v>0.2</v>
      </c>
      <c r="U1297" s="5">
        <v>2.46</v>
      </c>
      <c r="V1297" s="5">
        <f>ORDENES[[#This Row],[Ventas sin descuento]]-ORDENES[[#This Row],[costos estimados]]</f>
        <v>6.9400000000000013</v>
      </c>
      <c r="W1297">
        <v>5</v>
      </c>
      <c r="X1297" s="5">
        <v>17.920000000000002</v>
      </c>
      <c r="Y1297" s="5">
        <f>ORDENES[[#This Row],[Ventas Originales (con descuento)]]/(1-ORDENES[[#This Row],[Descuento]])</f>
        <v>22.400000000000002</v>
      </c>
      <c r="Z1297" s="5">
        <f>ORDENES[[#This Row],[Ventas Originales (con descuento)]]/ORDENES[[#This Row],[Cantidad]]/(1-ORDENES[[#This Row],[Descuento]])</f>
        <v>4.4800000000000004</v>
      </c>
      <c r="AA1297" s="5">
        <f>ORDENES[[#This Row],[Ventas Originales (con descuento)]]/ORDENES[[#This Row],[Cantidad]]</f>
        <v>3.5840000000000005</v>
      </c>
      <c r="AB1297" s="5">
        <f>ORDENES[[#This Row],[Ventas Originales (con descuento)]]-(ORDENES[[#This Row],[Ganancias]])</f>
        <v>15.46</v>
      </c>
    </row>
    <row r="1298" spans="1:28" x14ac:dyDescent="0.35">
      <c r="A1298" t="s">
        <v>7715</v>
      </c>
      <c r="B1298" t="s">
        <v>140</v>
      </c>
      <c r="C1298" t="s">
        <v>1</v>
      </c>
      <c r="D1298" t="s">
        <v>489</v>
      </c>
      <c r="E1298" t="s">
        <v>11</v>
      </c>
      <c r="F1298" s="1">
        <v>43170</v>
      </c>
      <c r="G1298" t="s">
        <v>7613</v>
      </c>
      <c r="H1298" t="s">
        <v>3973</v>
      </c>
      <c r="I1298">
        <v>43229</v>
      </c>
      <c r="J1298" t="s">
        <v>1458</v>
      </c>
      <c r="K1298" t="s">
        <v>1887</v>
      </c>
      <c r="L1298" t="s">
        <v>1860</v>
      </c>
      <c r="M1298" s="1">
        <v>43175</v>
      </c>
      <c r="N1298" t="s">
        <v>1861</v>
      </c>
      <c r="O1298" t="s">
        <v>7614</v>
      </c>
      <c r="P1298" t="s">
        <v>1907</v>
      </c>
      <c r="Q1298" t="s">
        <v>7614</v>
      </c>
      <c r="R1298" t="s">
        <v>1873</v>
      </c>
      <c r="S1298">
        <v>3</v>
      </c>
      <c r="T1298" s="2">
        <v>0.2</v>
      </c>
      <c r="U1298" s="5">
        <v>2.29</v>
      </c>
      <c r="V1298" s="5">
        <f>ORDENES[[#This Row],[Ventas sin descuento]]-ORDENES[[#This Row],[costos estimados]]</f>
        <v>4.37</v>
      </c>
      <c r="W1298">
        <v>5</v>
      </c>
      <c r="X1298" s="5">
        <v>8.32</v>
      </c>
      <c r="Y1298" s="5">
        <f>ORDENES[[#This Row],[Ventas Originales (con descuento)]]/(1-ORDENES[[#This Row],[Descuento]])</f>
        <v>10.4</v>
      </c>
      <c r="Z1298" s="5">
        <f>ORDENES[[#This Row],[Ventas Originales (con descuento)]]/ORDENES[[#This Row],[Cantidad]]/(1-ORDENES[[#This Row],[Descuento]])</f>
        <v>2.08</v>
      </c>
      <c r="AA1298" s="5">
        <f>ORDENES[[#This Row],[Ventas Originales (con descuento)]]/ORDENES[[#This Row],[Cantidad]]</f>
        <v>1.6640000000000001</v>
      </c>
      <c r="AB1298" s="5">
        <f>ORDENES[[#This Row],[Ventas Originales (con descuento)]]-(ORDENES[[#This Row],[Ganancias]])</f>
        <v>6.03</v>
      </c>
    </row>
    <row r="1299" spans="1:28" x14ac:dyDescent="0.35">
      <c r="A1299" t="s">
        <v>7715</v>
      </c>
      <c r="B1299" t="s">
        <v>2860</v>
      </c>
      <c r="C1299" t="s">
        <v>1</v>
      </c>
      <c r="D1299" t="s">
        <v>139</v>
      </c>
      <c r="E1299" t="s">
        <v>11</v>
      </c>
      <c r="F1299" s="1">
        <v>44184</v>
      </c>
      <c r="G1299" t="s">
        <v>7598</v>
      </c>
      <c r="H1299" t="s">
        <v>3974</v>
      </c>
      <c r="I1299">
        <v>19601</v>
      </c>
      <c r="J1299" t="s">
        <v>3015</v>
      </c>
      <c r="K1299" t="s">
        <v>1887</v>
      </c>
      <c r="L1299" t="s">
        <v>1860</v>
      </c>
      <c r="M1299" s="1">
        <v>44186</v>
      </c>
      <c r="N1299" t="s">
        <v>1861</v>
      </c>
      <c r="O1299" t="s">
        <v>7614</v>
      </c>
      <c r="P1299" t="s">
        <v>1888</v>
      </c>
      <c r="Q1299" t="s">
        <v>7614</v>
      </c>
      <c r="R1299" t="s">
        <v>1873</v>
      </c>
      <c r="S1299">
        <v>1</v>
      </c>
      <c r="T1299" s="2">
        <v>0.2</v>
      </c>
      <c r="U1299" s="5">
        <v>-30.39</v>
      </c>
      <c r="V1299" s="5">
        <f>ORDENES[[#This Row],[Ventas sin descuento]]-ORDENES[[#This Row],[costos estimados]]</f>
        <v>45.589999999999975</v>
      </c>
      <c r="W1299">
        <v>5</v>
      </c>
      <c r="X1299" s="5">
        <v>303.92</v>
      </c>
      <c r="Y1299" s="5">
        <f>ORDENES[[#This Row],[Ventas Originales (con descuento)]]/(1-ORDENES[[#This Row],[Descuento]])</f>
        <v>379.9</v>
      </c>
      <c r="Z1299" s="5">
        <f>ORDENES[[#This Row],[Ventas Originales (con descuento)]]/ORDENES[[#This Row],[Cantidad]]/(1-ORDENES[[#This Row],[Descuento]])</f>
        <v>75.98</v>
      </c>
      <c r="AA1299" s="5">
        <f>ORDENES[[#This Row],[Ventas Originales (con descuento)]]/ORDENES[[#This Row],[Cantidad]]</f>
        <v>60.784000000000006</v>
      </c>
      <c r="AB1299" s="5">
        <f>ORDENES[[#This Row],[Ventas Originales (con descuento)]]-(ORDENES[[#This Row],[Ganancias]])</f>
        <v>334.31</v>
      </c>
    </row>
    <row r="1300" spans="1:28" x14ac:dyDescent="0.35">
      <c r="A1300" t="s">
        <v>7715</v>
      </c>
      <c r="B1300" t="s">
        <v>39</v>
      </c>
      <c r="C1300" t="s">
        <v>1</v>
      </c>
      <c r="D1300" t="s">
        <v>2435</v>
      </c>
      <c r="E1300" t="s">
        <v>572</v>
      </c>
      <c r="F1300" s="1">
        <v>44390</v>
      </c>
      <c r="G1300" t="s">
        <v>7613</v>
      </c>
      <c r="H1300" t="s">
        <v>3975</v>
      </c>
      <c r="I1300">
        <v>19140</v>
      </c>
      <c r="J1300" t="s">
        <v>2638</v>
      </c>
      <c r="K1300" t="s">
        <v>1887</v>
      </c>
      <c r="L1300" t="s">
        <v>1860</v>
      </c>
      <c r="M1300" s="1">
        <v>44394</v>
      </c>
      <c r="N1300" t="s">
        <v>1861</v>
      </c>
      <c r="O1300" t="s">
        <v>7614</v>
      </c>
      <c r="P1300" t="s">
        <v>1888</v>
      </c>
      <c r="Q1300" t="s">
        <v>7614</v>
      </c>
      <c r="R1300" t="s">
        <v>1873</v>
      </c>
      <c r="S1300">
        <v>3</v>
      </c>
      <c r="T1300" s="2">
        <v>0.2</v>
      </c>
      <c r="U1300" s="5">
        <v>19.34</v>
      </c>
      <c r="V1300" s="5">
        <f>ORDENES[[#This Row],[Ventas sin descuento]]-ORDENES[[#This Row],[costos estimados]]</f>
        <v>42.092500000000001</v>
      </c>
      <c r="W1300">
        <v>9</v>
      </c>
      <c r="X1300" s="5">
        <v>91.01</v>
      </c>
      <c r="Y1300" s="5">
        <f>ORDENES[[#This Row],[Ventas Originales (con descuento)]]/(1-ORDENES[[#This Row],[Descuento]])</f>
        <v>113.7625</v>
      </c>
      <c r="Z1300" s="5">
        <f>ORDENES[[#This Row],[Ventas Originales (con descuento)]]/ORDENES[[#This Row],[Cantidad]]/(1-ORDENES[[#This Row],[Descuento]])</f>
        <v>12.640277777777778</v>
      </c>
      <c r="AA1300" s="5">
        <f>ORDENES[[#This Row],[Ventas Originales (con descuento)]]/ORDENES[[#This Row],[Cantidad]]</f>
        <v>10.112222222222222</v>
      </c>
      <c r="AB1300" s="5">
        <f>ORDENES[[#This Row],[Ventas Originales (con descuento)]]-(ORDENES[[#This Row],[Ganancias]])</f>
        <v>71.67</v>
      </c>
    </row>
    <row r="1301" spans="1:28" x14ac:dyDescent="0.35">
      <c r="A1301" t="s">
        <v>7715</v>
      </c>
      <c r="B1301" t="s">
        <v>339</v>
      </c>
      <c r="C1301" t="s">
        <v>1</v>
      </c>
      <c r="D1301" t="s">
        <v>84</v>
      </c>
      <c r="E1301" t="s">
        <v>102</v>
      </c>
      <c r="F1301" s="1">
        <v>44070</v>
      </c>
      <c r="G1301" t="s">
        <v>7613</v>
      </c>
      <c r="H1301" t="s">
        <v>3976</v>
      </c>
      <c r="I1301">
        <v>2169</v>
      </c>
      <c r="J1301" t="s">
        <v>2518</v>
      </c>
      <c r="K1301" t="s">
        <v>1887</v>
      </c>
      <c r="L1301" t="s">
        <v>1860</v>
      </c>
      <c r="M1301" s="1">
        <v>44075</v>
      </c>
      <c r="N1301" t="s">
        <v>1861</v>
      </c>
      <c r="O1301" t="s">
        <v>7614</v>
      </c>
      <c r="P1301" t="s">
        <v>1917</v>
      </c>
      <c r="Q1301" t="s">
        <v>7614</v>
      </c>
      <c r="R1301" t="s">
        <v>1871</v>
      </c>
      <c r="S1301">
        <v>3</v>
      </c>
      <c r="T1301" s="2">
        <v>0.3</v>
      </c>
      <c r="U1301" s="5">
        <v>20.97</v>
      </c>
      <c r="V1301" s="5">
        <f>ORDENES[[#This Row],[Ventas sin descuento]]-ORDENES[[#This Row],[costos estimados]]</f>
        <v>125.80714285714291</v>
      </c>
      <c r="W1301">
        <v>1</v>
      </c>
      <c r="X1301" s="5">
        <v>244.62</v>
      </c>
      <c r="Y1301" s="5">
        <f>ORDENES[[#This Row],[Ventas Originales (con descuento)]]/(1-ORDENES[[#This Row],[Descuento]])</f>
        <v>349.45714285714291</v>
      </c>
      <c r="Z1301" s="5">
        <f>ORDENES[[#This Row],[Ventas Originales (con descuento)]]/ORDENES[[#This Row],[Cantidad]]/(1-ORDENES[[#This Row],[Descuento]])</f>
        <v>349.45714285714291</v>
      </c>
      <c r="AA1301" s="5">
        <f>ORDENES[[#This Row],[Ventas Originales (con descuento)]]/ORDENES[[#This Row],[Cantidad]]</f>
        <v>244.62</v>
      </c>
      <c r="AB1301" s="5">
        <f>ORDENES[[#This Row],[Ventas Originales (con descuento)]]-(ORDENES[[#This Row],[Ganancias]])</f>
        <v>223.65</v>
      </c>
    </row>
    <row r="1302" spans="1:28" x14ac:dyDescent="0.35">
      <c r="A1302" t="s">
        <v>7715</v>
      </c>
      <c r="B1302" t="s">
        <v>2807</v>
      </c>
      <c r="C1302" t="s">
        <v>1</v>
      </c>
      <c r="D1302" t="s">
        <v>2808</v>
      </c>
      <c r="E1302" t="s">
        <v>17</v>
      </c>
      <c r="F1302" s="1">
        <v>43404</v>
      </c>
      <c r="G1302" t="s">
        <v>7613</v>
      </c>
      <c r="H1302" t="s">
        <v>3941</v>
      </c>
      <c r="I1302">
        <v>2920</v>
      </c>
      <c r="J1302" t="s">
        <v>2359</v>
      </c>
      <c r="K1302" t="s">
        <v>1887</v>
      </c>
      <c r="L1302" t="s">
        <v>1860</v>
      </c>
      <c r="M1302" s="1">
        <v>43406</v>
      </c>
      <c r="N1302" t="s">
        <v>1861</v>
      </c>
      <c r="O1302" t="s">
        <v>7614</v>
      </c>
      <c r="P1302" t="s">
        <v>1921</v>
      </c>
      <c r="Q1302" t="s">
        <v>7614</v>
      </c>
      <c r="R1302" t="s">
        <v>1871</v>
      </c>
      <c r="S1302">
        <v>1</v>
      </c>
      <c r="T1302" s="2">
        <v>0.3</v>
      </c>
      <c r="U1302" s="5">
        <v>-60.61</v>
      </c>
      <c r="V1302" s="5">
        <f>ORDENES[[#This Row],[Ventas sin descuento]]-ORDENES[[#This Row],[costos estimados]]</f>
        <v>104.68571428571425</v>
      </c>
      <c r="W1302">
        <v>1</v>
      </c>
      <c r="X1302" s="5">
        <v>385.69</v>
      </c>
      <c r="Y1302" s="5">
        <f>ORDENES[[#This Row],[Ventas Originales (con descuento)]]/(1-ORDENES[[#This Row],[Descuento]])</f>
        <v>550.98571428571427</v>
      </c>
      <c r="Z1302" s="5">
        <f>ORDENES[[#This Row],[Ventas Originales (con descuento)]]/ORDENES[[#This Row],[Cantidad]]/(1-ORDENES[[#This Row],[Descuento]])</f>
        <v>550.98571428571427</v>
      </c>
      <c r="AA1302" s="5">
        <f>ORDENES[[#This Row],[Ventas Originales (con descuento)]]/ORDENES[[#This Row],[Cantidad]]</f>
        <v>385.69</v>
      </c>
      <c r="AB1302" s="5">
        <f>ORDENES[[#This Row],[Ventas Originales (con descuento)]]-(ORDENES[[#This Row],[Ganancias]])</f>
        <v>446.3</v>
      </c>
    </row>
    <row r="1303" spans="1:28" x14ac:dyDescent="0.35">
      <c r="A1303" t="s">
        <v>7715</v>
      </c>
      <c r="B1303" t="s">
        <v>528</v>
      </c>
      <c r="C1303" t="s">
        <v>1</v>
      </c>
      <c r="D1303" t="s">
        <v>555</v>
      </c>
      <c r="E1303" t="s">
        <v>18</v>
      </c>
      <c r="F1303" s="1">
        <v>43492</v>
      </c>
      <c r="G1303" t="s">
        <v>7598</v>
      </c>
      <c r="H1303" t="s">
        <v>3977</v>
      </c>
      <c r="I1303">
        <v>44105</v>
      </c>
      <c r="J1303" t="s">
        <v>7677</v>
      </c>
      <c r="K1303" t="s">
        <v>1887</v>
      </c>
      <c r="L1303" t="s">
        <v>1860</v>
      </c>
      <c r="M1303" s="1">
        <v>43494</v>
      </c>
      <c r="N1303" t="s">
        <v>1861</v>
      </c>
      <c r="O1303" t="s">
        <v>7614</v>
      </c>
      <c r="P1303" t="s">
        <v>1907</v>
      </c>
      <c r="Q1303" t="s">
        <v>7614</v>
      </c>
      <c r="R1303" t="s">
        <v>1864</v>
      </c>
      <c r="S1303">
        <v>1</v>
      </c>
      <c r="T1303" s="2">
        <v>0.3</v>
      </c>
      <c r="U1303" s="5">
        <v>-54.6</v>
      </c>
      <c r="V1303" s="5">
        <f>ORDENES[[#This Row],[Ventas sin descuento]]-ORDENES[[#This Row],[costos estimados]]</f>
        <v>23.39571428571432</v>
      </c>
      <c r="W1303">
        <v>2</v>
      </c>
      <c r="X1303" s="5">
        <v>181.99</v>
      </c>
      <c r="Y1303" s="5">
        <f>ORDENES[[#This Row],[Ventas Originales (con descuento)]]/(1-ORDENES[[#This Row],[Descuento]])</f>
        <v>259.98571428571432</v>
      </c>
      <c r="Z1303" s="5">
        <f>ORDENES[[#This Row],[Ventas Originales (con descuento)]]/ORDENES[[#This Row],[Cantidad]]/(1-ORDENES[[#This Row],[Descuento]])</f>
        <v>129.99285714285716</v>
      </c>
      <c r="AA1303" s="5">
        <f>ORDENES[[#This Row],[Ventas Originales (con descuento)]]/ORDENES[[#This Row],[Cantidad]]</f>
        <v>90.995000000000005</v>
      </c>
      <c r="AB1303" s="5">
        <f>ORDENES[[#This Row],[Ventas Originales (con descuento)]]-(ORDENES[[#This Row],[Ganancias]])</f>
        <v>236.59</v>
      </c>
    </row>
    <row r="1304" spans="1:28" x14ac:dyDescent="0.35">
      <c r="A1304" t="s">
        <v>7715</v>
      </c>
      <c r="B1304" t="s">
        <v>39</v>
      </c>
      <c r="C1304" t="s">
        <v>1</v>
      </c>
      <c r="D1304" t="s">
        <v>3139</v>
      </c>
      <c r="E1304" t="s">
        <v>41</v>
      </c>
      <c r="F1304" s="1">
        <v>44149</v>
      </c>
      <c r="G1304" t="s">
        <v>7613</v>
      </c>
      <c r="H1304" t="s">
        <v>3969</v>
      </c>
      <c r="I1304">
        <v>19134</v>
      </c>
      <c r="J1304" t="s">
        <v>1456</v>
      </c>
      <c r="K1304" t="s">
        <v>1887</v>
      </c>
      <c r="L1304" t="s">
        <v>1860</v>
      </c>
      <c r="M1304" s="1">
        <v>44154</v>
      </c>
      <c r="N1304" t="s">
        <v>1861</v>
      </c>
      <c r="O1304" t="s">
        <v>7614</v>
      </c>
      <c r="P1304" t="s">
        <v>1888</v>
      </c>
      <c r="Q1304" t="s">
        <v>7614</v>
      </c>
      <c r="R1304" t="s">
        <v>1864</v>
      </c>
      <c r="S1304">
        <v>3</v>
      </c>
      <c r="T1304" s="2">
        <v>0.3</v>
      </c>
      <c r="U1304" s="5">
        <v>-21.72</v>
      </c>
      <c r="V1304" s="5">
        <f>ORDENES[[#This Row],[Ventas sin descuento]]-ORDENES[[#This Row],[costos estimados]]</f>
        <v>141.16285714285721</v>
      </c>
      <c r="W1304">
        <v>3</v>
      </c>
      <c r="X1304" s="5">
        <v>380.06</v>
      </c>
      <c r="Y1304" s="5">
        <f>ORDENES[[#This Row],[Ventas Originales (con descuento)]]/(1-ORDENES[[#This Row],[Descuento]])</f>
        <v>542.94285714285718</v>
      </c>
      <c r="Z1304" s="5">
        <f>ORDENES[[#This Row],[Ventas Originales (con descuento)]]/ORDENES[[#This Row],[Cantidad]]/(1-ORDENES[[#This Row],[Descuento]])</f>
        <v>180.9809523809524</v>
      </c>
      <c r="AA1304" s="5">
        <f>ORDENES[[#This Row],[Ventas Originales (con descuento)]]/ORDENES[[#This Row],[Cantidad]]</f>
        <v>126.68666666666667</v>
      </c>
      <c r="AB1304" s="5">
        <f>ORDENES[[#This Row],[Ventas Originales (con descuento)]]-(ORDENES[[#This Row],[Ganancias]])</f>
        <v>401.78</v>
      </c>
    </row>
    <row r="1305" spans="1:28" x14ac:dyDescent="0.35">
      <c r="A1305" t="s">
        <v>7715</v>
      </c>
      <c r="B1305" t="s">
        <v>39</v>
      </c>
      <c r="C1305" t="s">
        <v>1</v>
      </c>
      <c r="D1305" t="s">
        <v>3612</v>
      </c>
      <c r="E1305" t="s">
        <v>41</v>
      </c>
      <c r="F1305" s="1">
        <v>44215</v>
      </c>
      <c r="G1305" t="s">
        <v>7613</v>
      </c>
      <c r="H1305" t="s">
        <v>3965</v>
      </c>
      <c r="I1305">
        <v>19140</v>
      </c>
      <c r="J1305" t="s">
        <v>3162</v>
      </c>
      <c r="K1305" t="s">
        <v>1887</v>
      </c>
      <c r="L1305" t="s">
        <v>1860</v>
      </c>
      <c r="M1305" s="1">
        <v>44220</v>
      </c>
      <c r="N1305" t="s">
        <v>1861</v>
      </c>
      <c r="O1305" t="s">
        <v>7614</v>
      </c>
      <c r="P1305" t="s">
        <v>1888</v>
      </c>
      <c r="Q1305" t="s">
        <v>7614</v>
      </c>
      <c r="R1305" t="s">
        <v>1864</v>
      </c>
      <c r="S1305">
        <v>3</v>
      </c>
      <c r="T1305" s="2">
        <v>0.3</v>
      </c>
      <c r="U1305" s="5">
        <v>-63.38</v>
      </c>
      <c r="V1305" s="5">
        <f>ORDENES[[#This Row],[Ventas sin descuento]]-ORDENES[[#This Row],[costos estimados]]</f>
        <v>316.87857142857149</v>
      </c>
      <c r="W1305">
        <v>3</v>
      </c>
      <c r="X1305" s="5">
        <v>887.27</v>
      </c>
      <c r="Y1305" s="5">
        <f>ORDENES[[#This Row],[Ventas Originales (con descuento)]]/(1-ORDENES[[#This Row],[Descuento]])</f>
        <v>1267.5285714285715</v>
      </c>
      <c r="Z1305" s="5">
        <f>ORDENES[[#This Row],[Ventas Originales (con descuento)]]/ORDENES[[#This Row],[Cantidad]]/(1-ORDENES[[#This Row],[Descuento]])</f>
        <v>422.50952380952384</v>
      </c>
      <c r="AA1305" s="5">
        <f>ORDENES[[#This Row],[Ventas Originales (con descuento)]]/ORDENES[[#This Row],[Cantidad]]</f>
        <v>295.75666666666666</v>
      </c>
      <c r="AB1305" s="5">
        <f>ORDENES[[#This Row],[Ventas Originales (con descuento)]]-(ORDENES[[#This Row],[Ganancias]])</f>
        <v>950.65</v>
      </c>
    </row>
    <row r="1306" spans="1:28" x14ac:dyDescent="0.35">
      <c r="A1306" t="s">
        <v>7715</v>
      </c>
      <c r="B1306" t="s">
        <v>171</v>
      </c>
      <c r="C1306" t="s">
        <v>1</v>
      </c>
      <c r="D1306" t="s">
        <v>2042</v>
      </c>
      <c r="E1306" t="s">
        <v>17</v>
      </c>
      <c r="F1306" s="1">
        <v>44166</v>
      </c>
      <c r="G1306" t="s">
        <v>7598</v>
      </c>
      <c r="H1306" t="s">
        <v>3950</v>
      </c>
      <c r="I1306">
        <v>2038</v>
      </c>
      <c r="J1306" t="s">
        <v>1728</v>
      </c>
      <c r="K1306" t="s">
        <v>1887</v>
      </c>
      <c r="L1306" t="s">
        <v>1860</v>
      </c>
      <c r="M1306" s="1">
        <v>44171</v>
      </c>
      <c r="N1306" t="s">
        <v>1861</v>
      </c>
      <c r="O1306" t="s">
        <v>7614</v>
      </c>
      <c r="P1306" t="s">
        <v>1917</v>
      </c>
      <c r="Q1306" t="s">
        <v>7614</v>
      </c>
      <c r="R1306" t="s">
        <v>1871</v>
      </c>
      <c r="S1306">
        <v>3</v>
      </c>
      <c r="T1306" s="2">
        <v>0.3</v>
      </c>
      <c r="U1306" s="5">
        <v>-47.06</v>
      </c>
      <c r="V1306" s="5">
        <f>ORDENES[[#This Row],[Ventas sin descuento]]-ORDENES[[#This Row],[costos estimados]]</f>
        <v>109.80142857142863</v>
      </c>
      <c r="W1306">
        <v>3</v>
      </c>
      <c r="X1306" s="5">
        <v>366.01</v>
      </c>
      <c r="Y1306" s="5">
        <f>ORDENES[[#This Row],[Ventas Originales (con descuento)]]/(1-ORDENES[[#This Row],[Descuento]])</f>
        <v>522.87142857142862</v>
      </c>
      <c r="Z1306" s="5">
        <f>ORDENES[[#This Row],[Ventas Originales (con descuento)]]/ORDENES[[#This Row],[Cantidad]]/(1-ORDENES[[#This Row],[Descuento]])</f>
        <v>174.2904761904762</v>
      </c>
      <c r="AA1306" s="5">
        <f>ORDENES[[#This Row],[Ventas Originales (con descuento)]]/ORDENES[[#This Row],[Cantidad]]</f>
        <v>122.00333333333333</v>
      </c>
      <c r="AB1306" s="5">
        <f>ORDENES[[#This Row],[Ventas Originales (con descuento)]]-(ORDENES[[#This Row],[Ganancias]])</f>
        <v>413.07</v>
      </c>
    </row>
    <row r="1307" spans="1:28" x14ac:dyDescent="0.35">
      <c r="A1307" t="s">
        <v>7715</v>
      </c>
      <c r="B1307" t="s">
        <v>140</v>
      </c>
      <c r="C1307" t="s">
        <v>1</v>
      </c>
      <c r="D1307" t="s">
        <v>589</v>
      </c>
      <c r="E1307" t="s">
        <v>4</v>
      </c>
      <c r="F1307" s="1">
        <v>43435</v>
      </c>
      <c r="G1307" t="s">
        <v>7613</v>
      </c>
      <c r="H1307" t="s">
        <v>3962</v>
      </c>
      <c r="I1307">
        <v>43229</v>
      </c>
      <c r="J1307" t="s">
        <v>1507</v>
      </c>
      <c r="K1307" t="s">
        <v>1887</v>
      </c>
      <c r="L1307" t="s">
        <v>1860</v>
      </c>
      <c r="M1307" s="1">
        <v>43437</v>
      </c>
      <c r="N1307" t="s">
        <v>1861</v>
      </c>
      <c r="O1307" t="s">
        <v>7614</v>
      </c>
      <c r="P1307" t="s">
        <v>1907</v>
      </c>
      <c r="Q1307" t="s">
        <v>7614</v>
      </c>
      <c r="R1307" t="s">
        <v>1864</v>
      </c>
      <c r="S1307">
        <v>1</v>
      </c>
      <c r="T1307" s="2">
        <v>0.3</v>
      </c>
      <c r="U1307" s="5">
        <v>-51.98</v>
      </c>
      <c r="V1307" s="5">
        <f>ORDENES[[#This Row],[Ventas sin descuento]]-ORDENES[[#This Row],[costos estimados]]</f>
        <v>337.90000000000009</v>
      </c>
      <c r="W1307">
        <v>6</v>
      </c>
      <c r="X1307" s="5">
        <v>909.72</v>
      </c>
      <c r="Y1307" s="5">
        <f>ORDENES[[#This Row],[Ventas Originales (con descuento)]]/(1-ORDENES[[#This Row],[Descuento]])</f>
        <v>1299.6000000000001</v>
      </c>
      <c r="Z1307" s="5">
        <f>ORDENES[[#This Row],[Ventas Originales (con descuento)]]/ORDENES[[#This Row],[Cantidad]]/(1-ORDENES[[#This Row],[Descuento]])</f>
        <v>216.60000000000002</v>
      </c>
      <c r="AA1307" s="5">
        <f>ORDENES[[#This Row],[Ventas Originales (con descuento)]]/ORDENES[[#This Row],[Cantidad]]</f>
        <v>151.62</v>
      </c>
      <c r="AB1307" s="5">
        <f>ORDENES[[#This Row],[Ventas Originales (con descuento)]]-(ORDENES[[#This Row],[Ganancias]])</f>
        <v>961.7</v>
      </c>
    </row>
    <row r="1308" spans="1:28" x14ac:dyDescent="0.35">
      <c r="A1308" t="s">
        <v>7715</v>
      </c>
      <c r="B1308" t="s">
        <v>39</v>
      </c>
      <c r="C1308" t="s">
        <v>1</v>
      </c>
      <c r="D1308" t="s">
        <v>3384</v>
      </c>
      <c r="E1308" t="s">
        <v>4</v>
      </c>
      <c r="F1308" s="1">
        <v>44425</v>
      </c>
      <c r="G1308" t="s">
        <v>7613</v>
      </c>
      <c r="H1308" t="s">
        <v>3978</v>
      </c>
      <c r="I1308">
        <v>19134</v>
      </c>
      <c r="J1308" t="s">
        <v>1601</v>
      </c>
      <c r="K1308" t="s">
        <v>1887</v>
      </c>
      <c r="L1308" t="s">
        <v>1860</v>
      </c>
      <c r="M1308" s="1">
        <v>44430</v>
      </c>
      <c r="N1308" t="s">
        <v>1861</v>
      </c>
      <c r="O1308" t="s">
        <v>7614</v>
      </c>
      <c r="P1308" t="s">
        <v>1888</v>
      </c>
      <c r="Q1308" t="s">
        <v>7614</v>
      </c>
      <c r="R1308" t="s">
        <v>1864</v>
      </c>
      <c r="S1308">
        <v>3</v>
      </c>
      <c r="T1308" s="2">
        <v>0.3</v>
      </c>
      <c r="U1308" s="5">
        <v>-630.88</v>
      </c>
      <c r="V1308" s="5">
        <f>ORDENES[[#This Row],[Ventas sin descuento]]-ORDENES[[#This Row],[costos estimados]]</f>
        <v>1261.7642857142864</v>
      </c>
      <c r="W1308">
        <v>9</v>
      </c>
      <c r="X1308" s="5">
        <v>4416.17</v>
      </c>
      <c r="Y1308" s="5">
        <f>ORDENES[[#This Row],[Ventas Originales (con descuento)]]/(1-ORDENES[[#This Row],[Descuento]])</f>
        <v>6308.8142857142866</v>
      </c>
      <c r="Z1308" s="5">
        <f>ORDENES[[#This Row],[Ventas Originales (con descuento)]]/ORDENES[[#This Row],[Cantidad]]/(1-ORDENES[[#This Row],[Descuento]])</f>
        <v>700.97936507936515</v>
      </c>
      <c r="AA1308" s="5">
        <f>ORDENES[[#This Row],[Ventas Originales (con descuento)]]/ORDENES[[#This Row],[Cantidad]]</f>
        <v>490.68555555555554</v>
      </c>
      <c r="AB1308" s="5">
        <f>ORDENES[[#This Row],[Ventas Originales (con descuento)]]-(ORDENES[[#This Row],[Ganancias]])</f>
        <v>5047.05</v>
      </c>
    </row>
    <row r="1309" spans="1:28" x14ac:dyDescent="0.35">
      <c r="A1309" t="s">
        <v>7715</v>
      </c>
      <c r="B1309" t="s">
        <v>111</v>
      </c>
      <c r="C1309" t="s">
        <v>1</v>
      </c>
      <c r="D1309" t="s">
        <v>656</v>
      </c>
      <c r="E1309" t="s">
        <v>102</v>
      </c>
      <c r="F1309" s="1">
        <v>43750</v>
      </c>
      <c r="G1309" t="s">
        <v>7613</v>
      </c>
      <c r="H1309" t="s">
        <v>3979</v>
      </c>
      <c r="I1309">
        <v>14609</v>
      </c>
      <c r="J1309" t="s">
        <v>2518</v>
      </c>
      <c r="K1309" t="s">
        <v>1887</v>
      </c>
      <c r="L1309" t="s">
        <v>1860</v>
      </c>
      <c r="M1309" s="1">
        <v>43755</v>
      </c>
      <c r="N1309" t="s">
        <v>1861</v>
      </c>
      <c r="O1309" t="s">
        <v>7614</v>
      </c>
      <c r="P1309" t="s">
        <v>1897</v>
      </c>
      <c r="Q1309" t="s">
        <v>7614</v>
      </c>
      <c r="R1309" t="s">
        <v>1871</v>
      </c>
      <c r="S1309">
        <v>3</v>
      </c>
      <c r="T1309" s="2">
        <v>0.4</v>
      </c>
      <c r="U1309" s="5">
        <v>-13.98</v>
      </c>
      <c r="V1309" s="5">
        <f>ORDENES[[#This Row],[Ventas sin descuento]]-ORDENES[[#This Row],[costos estimados]]</f>
        <v>125.80000000000001</v>
      </c>
      <c r="W1309">
        <v>1</v>
      </c>
      <c r="X1309" s="5">
        <v>209.67</v>
      </c>
      <c r="Y1309" s="5">
        <f>ORDENES[[#This Row],[Ventas Originales (con descuento)]]/(1-ORDENES[[#This Row],[Descuento]])</f>
        <v>349.45</v>
      </c>
      <c r="Z1309" s="5">
        <f>ORDENES[[#This Row],[Ventas Originales (con descuento)]]/ORDENES[[#This Row],[Cantidad]]/(1-ORDENES[[#This Row],[Descuento]])</f>
        <v>349.45</v>
      </c>
      <c r="AA1309" s="5">
        <f>ORDENES[[#This Row],[Ventas Originales (con descuento)]]/ORDENES[[#This Row],[Cantidad]]</f>
        <v>209.67</v>
      </c>
      <c r="AB1309" s="5">
        <f>ORDENES[[#This Row],[Ventas Originales (con descuento)]]-(ORDENES[[#This Row],[Ganancias]])</f>
        <v>223.64999999999998</v>
      </c>
    </row>
    <row r="1310" spans="1:28" x14ac:dyDescent="0.35">
      <c r="A1310" t="s">
        <v>7715</v>
      </c>
      <c r="B1310" t="s">
        <v>39</v>
      </c>
      <c r="C1310" t="s">
        <v>1</v>
      </c>
      <c r="D1310" t="s">
        <v>2667</v>
      </c>
      <c r="E1310" t="s">
        <v>3</v>
      </c>
      <c r="F1310" s="1">
        <v>44402</v>
      </c>
      <c r="G1310" t="s">
        <v>7613</v>
      </c>
      <c r="H1310" t="s">
        <v>3971</v>
      </c>
      <c r="I1310">
        <v>19143</v>
      </c>
      <c r="J1310" t="s">
        <v>3518</v>
      </c>
      <c r="K1310" t="s">
        <v>1887</v>
      </c>
      <c r="L1310" t="s">
        <v>1860</v>
      </c>
      <c r="M1310" s="1">
        <v>44405</v>
      </c>
      <c r="N1310" t="s">
        <v>1861</v>
      </c>
      <c r="O1310" t="s">
        <v>7614</v>
      </c>
      <c r="P1310" t="s">
        <v>1888</v>
      </c>
      <c r="Q1310" t="s">
        <v>7614</v>
      </c>
      <c r="R1310" t="s">
        <v>1871</v>
      </c>
      <c r="S1310">
        <v>2</v>
      </c>
      <c r="T1310" s="2">
        <v>0.4</v>
      </c>
      <c r="U1310" s="5">
        <v>-34.65</v>
      </c>
      <c r="V1310" s="5">
        <f>ORDENES[[#This Row],[Ventas sin descuento]]-ORDENES[[#This Row],[costos estimados]]</f>
        <v>57.743333333333339</v>
      </c>
      <c r="W1310">
        <v>1</v>
      </c>
      <c r="X1310" s="5">
        <v>138.59</v>
      </c>
      <c r="Y1310" s="5">
        <f>ORDENES[[#This Row],[Ventas Originales (con descuento)]]/(1-ORDENES[[#This Row],[Descuento]])</f>
        <v>230.98333333333335</v>
      </c>
      <c r="Z1310" s="5">
        <f>ORDENES[[#This Row],[Ventas Originales (con descuento)]]/ORDENES[[#This Row],[Cantidad]]/(1-ORDENES[[#This Row],[Descuento]])</f>
        <v>230.98333333333335</v>
      </c>
      <c r="AA1310" s="5">
        <f>ORDENES[[#This Row],[Ventas Originales (con descuento)]]/ORDENES[[#This Row],[Cantidad]]</f>
        <v>138.59</v>
      </c>
      <c r="AB1310" s="5">
        <f>ORDENES[[#This Row],[Ventas Originales (con descuento)]]-(ORDENES[[#This Row],[Ganancias]])</f>
        <v>173.24</v>
      </c>
    </row>
    <row r="1311" spans="1:28" x14ac:dyDescent="0.35">
      <c r="A1311" t="s">
        <v>7715</v>
      </c>
      <c r="B1311" t="s">
        <v>80</v>
      </c>
      <c r="C1311" t="s">
        <v>1</v>
      </c>
      <c r="D1311" t="s">
        <v>3711</v>
      </c>
      <c r="E1311" t="s">
        <v>423</v>
      </c>
      <c r="F1311" s="1">
        <v>44505</v>
      </c>
      <c r="G1311" t="s">
        <v>7613</v>
      </c>
      <c r="H1311" t="s">
        <v>3954</v>
      </c>
      <c r="I1311">
        <v>10024</v>
      </c>
      <c r="J1311" t="s">
        <v>1982</v>
      </c>
      <c r="K1311" t="s">
        <v>1887</v>
      </c>
      <c r="L1311" t="s">
        <v>1860</v>
      </c>
      <c r="M1311" s="1">
        <v>44510</v>
      </c>
      <c r="N1311" t="s">
        <v>1861</v>
      </c>
      <c r="O1311" t="s">
        <v>7614</v>
      </c>
      <c r="P1311" t="s">
        <v>1897</v>
      </c>
      <c r="Q1311" t="s">
        <v>7614</v>
      </c>
      <c r="R1311" t="s">
        <v>1871</v>
      </c>
      <c r="S1311">
        <v>3</v>
      </c>
      <c r="T1311" s="2">
        <v>0.4</v>
      </c>
      <c r="U1311" s="5">
        <v>-66.599999999999994</v>
      </c>
      <c r="V1311" s="5">
        <f>ORDENES[[#This Row],[Ventas sin descuento]]-ORDENES[[#This Row],[costos estimados]]</f>
        <v>44.400000000000006</v>
      </c>
      <c r="W1311">
        <v>2</v>
      </c>
      <c r="X1311" s="5">
        <v>166.5</v>
      </c>
      <c r="Y1311" s="5">
        <f>ORDENES[[#This Row],[Ventas Originales (con descuento)]]/(1-ORDENES[[#This Row],[Descuento]])</f>
        <v>277.5</v>
      </c>
      <c r="Z1311" s="5">
        <f>ORDENES[[#This Row],[Ventas Originales (con descuento)]]/ORDENES[[#This Row],[Cantidad]]/(1-ORDENES[[#This Row],[Descuento]])</f>
        <v>138.75</v>
      </c>
      <c r="AA1311" s="5">
        <f>ORDENES[[#This Row],[Ventas Originales (con descuento)]]/ORDENES[[#This Row],[Cantidad]]</f>
        <v>83.25</v>
      </c>
      <c r="AB1311" s="5">
        <f>ORDENES[[#This Row],[Ventas Originales (con descuento)]]-(ORDENES[[#This Row],[Ganancias]])</f>
        <v>233.1</v>
      </c>
    </row>
    <row r="1312" spans="1:28" x14ac:dyDescent="0.35">
      <c r="A1312" t="s">
        <v>7715</v>
      </c>
      <c r="B1312" t="s">
        <v>80</v>
      </c>
      <c r="C1312" t="s">
        <v>1</v>
      </c>
      <c r="D1312" t="s">
        <v>2608</v>
      </c>
      <c r="E1312" t="s">
        <v>17</v>
      </c>
      <c r="F1312" s="1">
        <v>44055</v>
      </c>
      <c r="G1312" t="s">
        <v>7598</v>
      </c>
      <c r="H1312" t="s">
        <v>3980</v>
      </c>
      <c r="I1312">
        <v>10024</v>
      </c>
      <c r="J1312" t="s">
        <v>1728</v>
      </c>
      <c r="K1312" t="s">
        <v>1887</v>
      </c>
      <c r="L1312" t="s">
        <v>1860</v>
      </c>
      <c r="M1312" s="1">
        <v>44060</v>
      </c>
      <c r="N1312" t="s">
        <v>1861</v>
      </c>
      <c r="O1312" t="s">
        <v>7614</v>
      </c>
      <c r="P1312" t="s">
        <v>1897</v>
      </c>
      <c r="Q1312" t="s">
        <v>7614</v>
      </c>
      <c r="R1312" t="s">
        <v>1871</v>
      </c>
      <c r="S1312">
        <v>3</v>
      </c>
      <c r="T1312" s="2">
        <v>0.4</v>
      </c>
      <c r="U1312" s="5">
        <v>-66.23</v>
      </c>
      <c r="V1312" s="5">
        <f>ORDENES[[#This Row],[Ventas sin descuento]]-ORDENES[[#This Row],[costos estimados]]</f>
        <v>73.203333333333376</v>
      </c>
      <c r="W1312">
        <v>2</v>
      </c>
      <c r="X1312" s="5">
        <v>209.15</v>
      </c>
      <c r="Y1312" s="5">
        <f>ORDENES[[#This Row],[Ventas Originales (con descuento)]]/(1-ORDENES[[#This Row],[Descuento]])</f>
        <v>348.58333333333337</v>
      </c>
      <c r="Z1312" s="5">
        <f>ORDENES[[#This Row],[Ventas Originales (con descuento)]]/ORDENES[[#This Row],[Cantidad]]/(1-ORDENES[[#This Row],[Descuento]])</f>
        <v>174.29166666666669</v>
      </c>
      <c r="AA1312" s="5">
        <f>ORDENES[[#This Row],[Ventas Originales (con descuento)]]/ORDENES[[#This Row],[Cantidad]]</f>
        <v>104.575</v>
      </c>
      <c r="AB1312" s="5">
        <f>ORDENES[[#This Row],[Ventas Originales (con descuento)]]-(ORDENES[[#This Row],[Ganancias]])</f>
        <v>275.38</v>
      </c>
    </row>
    <row r="1313" spans="1:28" x14ac:dyDescent="0.35">
      <c r="A1313" t="s">
        <v>7715</v>
      </c>
      <c r="B1313" t="s">
        <v>528</v>
      </c>
      <c r="C1313" t="s">
        <v>1</v>
      </c>
      <c r="D1313" t="s">
        <v>2424</v>
      </c>
      <c r="E1313" t="s">
        <v>240</v>
      </c>
      <c r="F1313" s="1">
        <v>43914</v>
      </c>
      <c r="G1313" t="s">
        <v>7613</v>
      </c>
      <c r="H1313" t="s">
        <v>3981</v>
      </c>
      <c r="I1313">
        <v>44105</v>
      </c>
      <c r="J1313" t="s">
        <v>3194</v>
      </c>
      <c r="K1313" t="s">
        <v>1887</v>
      </c>
      <c r="L1313" t="s">
        <v>1860</v>
      </c>
      <c r="M1313" s="1">
        <v>43916</v>
      </c>
      <c r="N1313" t="s">
        <v>1861</v>
      </c>
      <c r="O1313" t="s">
        <v>7614</v>
      </c>
      <c r="P1313" t="s">
        <v>1907</v>
      </c>
      <c r="Q1313" t="s">
        <v>7614</v>
      </c>
      <c r="R1313" t="s">
        <v>1863</v>
      </c>
      <c r="S1313">
        <v>1</v>
      </c>
      <c r="T1313" s="2">
        <v>0.5</v>
      </c>
      <c r="U1313" s="5">
        <v>-241.18</v>
      </c>
      <c r="V1313" s="5">
        <f>ORDENES[[#This Row],[Ventas sin descuento]]-ORDENES[[#This Row],[costos estimados]]</f>
        <v>60.289999999999964</v>
      </c>
      <c r="W1313">
        <v>3</v>
      </c>
      <c r="X1313" s="5">
        <v>301.47000000000003</v>
      </c>
      <c r="Y1313" s="5">
        <f>ORDENES[[#This Row],[Ventas Originales (con descuento)]]/(1-ORDENES[[#This Row],[Descuento]])</f>
        <v>602.94000000000005</v>
      </c>
      <c r="Z1313" s="5">
        <f>ORDENES[[#This Row],[Ventas Originales (con descuento)]]/ORDENES[[#This Row],[Cantidad]]/(1-ORDENES[[#This Row],[Descuento]])</f>
        <v>200.98000000000002</v>
      </c>
      <c r="AA1313" s="5">
        <f>ORDENES[[#This Row],[Ventas Originales (con descuento)]]/ORDENES[[#This Row],[Cantidad]]</f>
        <v>100.49000000000001</v>
      </c>
      <c r="AB1313" s="5">
        <f>ORDENES[[#This Row],[Ventas Originales (con descuento)]]-(ORDENES[[#This Row],[Ganancias]])</f>
        <v>542.65000000000009</v>
      </c>
    </row>
    <row r="1314" spans="1:28" x14ac:dyDescent="0.35">
      <c r="A1314" t="s">
        <v>7715</v>
      </c>
      <c r="B1314" t="s">
        <v>39</v>
      </c>
      <c r="C1314" t="s">
        <v>1</v>
      </c>
      <c r="D1314" t="s">
        <v>613</v>
      </c>
      <c r="E1314" t="s">
        <v>2276</v>
      </c>
      <c r="F1314" s="1">
        <v>43230</v>
      </c>
      <c r="G1314" t="s">
        <v>7598</v>
      </c>
      <c r="H1314" t="s">
        <v>3982</v>
      </c>
      <c r="I1314">
        <v>19134</v>
      </c>
      <c r="J1314" t="s">
        <v>2277</v>
      </c>
      <c r="K1314" t="s">
        <v>1887</v>
      </c>
      <c r="L1314" t="s">
        <v>1860</v>
      </c>
      <c r="M1314" s="1">
        <v>43234</v>
      </c>
      <c r="N1314" t="s">
        <v>1861</v>
      </c>
      <c r="O1314" t="s">
        <v>7614</v>
      </c>
      <c r="P1314" t="s">
        <v>1888</v>
      </c>
      <c r="Q1314" t="s">
        <v>7614</v>
      </c>
      <c r="R1314" t="s">
        <v>1863</v>
      </c>
      <c r="S1314">
        <v>3</v>
      </c>
      <c r="T1314" s="2">
        <v>0.5</v>
      </c>
      <c r="U1314" s="5">
        <v>-216.98</v>
      </c>
      <c r="V1314" s="5">
        <f>ORDENES[[#This Row],[Ventas sin descuento]]-ORDENES[[#This Row],[costos estimados]]</f>
        <v>132.99</v>
      </c>
      <c r="W1314">
        <v>7</v>
      </c>
      <c r="X1314" s="5">
        <v>349.97</v>
      </c>
      <c r="Y1314" s="5">
        <f>ORDENES[[#This Row],[Ventas Originales (con descuento)]]/(1-ORDENES[[#This Row],[Descuento]])</f>
        <v>699.94</v>
      </c>
      <c r="Z1314" s="5">
        <f>ORDENES[[#This Row],[Ventas Originales (con descuento)]]/ORDENES[[#This Row],[Cantidad]]/(1-ORDENES[[#This Row],[Descuento]])</f>
        <v>99.991428571428585</v>
      </c>
      <c r="AA1314" s="5">
        <f>ORDENES[[#This Row],[Ventas Originales (con descuento)]]/ORDENES[[#This Row],[Cantidad]]</f>
        <v>49.995714285714293</v>
      </c>
      <c r="AB1314" s="5">
        <f>ORDENES[[#This Row],[Ventas Originales (con descuento)]]-(ORDENES[[#This Row],[Ganancias]])</f>
        <v>566.95000000000005</v>
      </c>
    </row>
    <row r="1315" spans="1:28" x14ac:dyDescent="0.35">
      <c r="A1315" t="s">
        <v>7715</v>
      </c>
      <c r="B1315" t="s">
        <v>377</v>
      </c>
      <c r="C1315" t="s">
        <v>1</v>
      </c>
      <c r="D1315" t="s">
        <v>664</v>
      </c>
      <c r="E1315" t="s">
        <v>41</v>
      </c>
      <c r="F1315" s="1">
        <v>44559</v>
      </c>
      <c r="G1315" t="s">
        <v>7613</v>
      </c>
      <c r="H1315" t="s">
        <v>3983</v>
      </c>
      <c r="I1315">
        <v>40214</v>
      </c>
      <c r="J1315" t="s">
        <v>2057</v>
      </c>
      <c r="K1315" t="s">
        <v>1859</v>
      </c>
      <c r="L1315" t="s">
        <v>1860</v>
      </c>
      <c r="M1315" s="1">
        <v>44562</v>
      </c>
      <c r="N1315" t="s">
        <v>1861</v>
      </c>
      <c r="O1315" t="s">
        <v>7614</v>
      </c>
      <c r="P1315" t="s">
        <v>1862</v>
      </c>
      <c r="Q1315" t="s">
        <v>7614</v>
      </c>
      <c r="R1315" t="s">
        <v>1864</v>
      </c>
      <c r="S1315">
        <v>2</v>
      </c>
      <c r="T1315" s="2">
        <v>0</v>
      </c>
      <c r="U1315" s="5">
        <v>87.28</v>
      </c>
      <c r="V1315" s="5">
        <f>ORDENES[[#This Row],[Ventas sin descuento]]-ORDENES[[#This Row],[costos estimados]]</f>
        <v>87.28</v>
      </c>
      <c r="W1315">
        <v>1</v>
      </c>
      <c r="X1315" s="5">
        <v>300.98</v>
      </c>
      <c r="Y1315" s="5">
        <f>ORDENES[[#This Row],[Ventas Originales (con descuento)]]/(1-ORDENES[[#This Row],[Descuento]])</f>
        <v>300.98</v>
      </c>
      <c r="Z1315" s="5">
        <f>ORDENES[[#This Row],[Ventas Originales (con descuento)]]/ORDENES[[#This Row],[Cantidad]]/(1-ORDENES[[#This Row],[Descuento]])</f>
        <v>300.98</v>
      </c>
      <c r="AA1315" s="5">
        <f>ORDENES[[#This Row],[Ventas Originales (con descuento)]]/ORDENES[[#This Row],[Cantidad]]</f>
        <v>300.98</v>
      </c>
      <c r="AB1315" s="5">
        <f>ORDENES[[#This Row],[Ventas Originales (con descuento)]]-(ORDENES[[#This Row],[Ganancias]])</f>
        <v>213.70000000000002</v>
      </c>
    </row>
    <row r="1316" spans="1:28" x14ac:dyDescent="0.35">
      <c r="A1316" t="s">
        <v>7715</v>
      </c>
      <c r="B1316" t="s">
        <v>2563</v>
      </c>
      <c r="C1316" t="s">
        <v>1</v>
      </c>
      <c r="D1316" t="s">
        <v>2545</v>
      </c>
      <c r="E1316" t="s">
        <v>41</v>
      </c>
      <c r="F1316" s="1">
        <v>44131</v>
      </c>
      <c r="G1316" t="s">
        <v>7598</v>
      </c>
      <c r="H1316" t="s">
        <v>3984</v>
      </c>
      <c r="I1316">
        <v>23666</v>
      </c>
      <c r="J1316" t="s">
        <v>2918</v>
      </c>
      <c r="K1316" t="s">
        <v>1859</v>
      </c>
      <c r="L1316" t="s">
        <v>1860</v>
      </c>
      <c r="M1316" s="1">
        <v>44136</v>
      </c>
      <c r="N1316" t="s">
        <v>1861</v>
      </c>
      <c r="O1316" t="s">
        <v>7614</v>
      </c>
      <c r="P1316" t="s">
        <v>1900</v>
      </c>
      <c r="Q1316" t="s">
        <v>7614</v>
      </c>
      <c r="R1316" t="s">
        <v>1864</v>
      </c>
      <c r="S1316">
        <v>3</v>
      </c>
      <c r="T1316" s="2">
        <v>0</v>
      </c>
      <c r="U1316" s="5">
        <v>75.650000000000006</v>
      </c>
      <c r="V1316" s="5">
        <f>ORDENES[[#This Row],[Ventas sin descuento]]-ORDENES[[#This Row],[costos estimados]]</f>
        <v>75.650000000000006</v>
      </c>
      <c r="W1316">
        <v>1</v>
      </c>
      <c r="X1316" s="5">
        <v>290.98</v>
      </c>
      <c r="Y1316" s="5">
        <f>ORDENES[[#This Row],[Ventas Originales (con descuento)]]/(1-ORDENES[[#This Row],[Descuento]])</f>
        <v>290.98</v>
      </c>
      <c r="Z1316" s="5">
        <f>ORDENES[[#This Row],[Ventas Originales (con descuento)]]/ORDENES[[#This Row],[Cantidad]]/(1-ORDENES[[#This Row],[Descuento]])</f>
        <v>290.98</v>
      </c>
      <c r="AA1316" s="5">
        <f>ORDENES[[#This Row],[Ventas Originales (con descuento)]]/ORDENES[[#This Row],[Cantidad]]</f>
        <v>290.98</v>
      </c>
      <c r="AB1316" s="5">
        <f>ORDENES[[#This Row],[Ventas Originales (con descuento)]]-(ORDENES[[#This Row],[Ganancias]])</f>
        <v>215.33</v>
      </c>
    </row>
    <row r="1317" spans="1:28" x14ac:dyDescent="0.35">
      <c r="A1317" t="s">
        <v>7715</v>
      </c>
      <c r="B1317" t="s">
        <v>1968</v>
      </c>
      <c r="C1317" t="s">
        <v>1</v>
      </c>
      <c r="D1317" t="s">
        <v>3212</v>
      </c>
      <c r="E1317" t="s">
        <v>257</v>
      </c>
      <c r="F1317" s="1">
        <v>43714</v>
      </c>
      <c r="G1317" t="s">
        <v>7598</v>
      </c>
      <c r="H1317" t="s">
        <v>3985</v>
      </c>
      <c r="I1317">
        <v>70506</v>
      </c>
      <c r="J1317" t="s">
        <v>2176</v>
      </c>
      <c r="K1317" t="s">
        <v>1859</v>
      </c>
      <c r="L1317" t="s">
        <v>1860</v>
      </c>
      <c r="M1317" s="1">
        <v>43717</v>
      </c>
      <c r="N1317" t="s">
        <v>1861</v>
      </c>
      <c r="O1317" t="s">
        <v>7614</v>
      </c>
      <c r="P1317" t="s">
        <v>1913</v>
      </c>
      <c r="Q1317" t="s">
        <v>7614</v>
      </c>
      <c r="R1317" t="s">
        <v>1871</v>
      </c>
      <c r="S1317">
        <v>2</v>
      </c>
      <c r="T1317" s="2">
        <v>0</v>
      </c>
      <c r="U1317" s="5">
        <v>22.35</v>
      </c>
      <c r="V1317" s="5">
        <f>ORDENES[[#This Row],[Ventas sin descuento]]-ORDENES[[#This Row],[costos estimados]]</f>
        <v>22.35</v>
      </c>
      <c r="W1317">
        <v>1</v>
      </c>
      <c r="X1317" s="5">
        <v>85.98</v>
      </c>
      <c r="Y1317" s="5">
        <f>ORDENES[[#This Row],[Ventas Originales (con descuento)]]/(1-ORDENES[[#This Row],[Descuento]])</f>
        <v>85.98</v>
      </c>
      <c r="Z1317" s="5">
        <f>ORDENES[[#This Row],[Ventas Originales (con descuento)]]/ORDENES[[#This Row],[Cantidad]]/(1-ORDENES[[#This Row],[Descuento]])</f>
        <v>85.98</v>
      </c>
      <c r="AA1317" s="5">
        <f>ORDENES[[#This Row],[Ventas Originales (con descuento)]]/ORDENES[[#This Row],[Cantidad]]</f>
        <v>85.98</v>
      </c>
      <c r="AB1317" s="5">
        <f>ORDENES[[#This Row],[Ventas Originales (con descuento)]]-(ORDENES[[#This Row],[Ganancias]])</f>
        <v>63.63</v>
      </c>
    </row>
    <row r="1318" spans="1:28" x14ac:dyDescent="0.35">
      <c r="A1318" t="s">
        <v>7715</v>
      </c>
      <c r="B1318" t="s">
        <v>2253</v>
      </c>
      <c r="C1318" t="s">
        <v>1</v>
      </c>
      <c r="D1318" t="s">
        <v>2254</v>
      </c>
      <c r="E1318" t="s">
        <v>41</v>
      </c>
      <c r="F1318" s="1">
        <v>43219</v>
      </c>
      <c r="G1318" t="s">
        <v>7613</v>
      </c>
      <c r="H1318" t="s">
        <v>3986</v>
      </c>
      <c r="I1318">
        <v>70601</v>
      </c>
      <c r="J1318" t="s">
        <v>2140</v>
      </c>
      <c r="K1318" t="s">
        <v>1859</v>
      </c>
      <c r="L1318" t="s">
        <v>1860</v>
      </c>
      <c r="M1318" s="1">
        <v>43221</v>
      </c>
      <c r="N1318" t="s">
        <v>1861</v>
      </c>
      <c r="O1318" t="s">
        <v>7614</v>
      </c>
      <c r="P1318" t="s">
        <v>1913</v>
      </c>
      <c r="Q1318" t="s">
        <v>7614</v>
      </c>
      <c r="R1318" t="s">
        <v>1864</v>
      </c>
      <c r="S1318">
        <v>1</v>
      </c>
      <c r="T1318" s="2">
        <v>0</v>
      </c>
      <c r="U1318" s="5">
        <v>12.99</v>
      </c>
      <c r="V1318" s="5">
        <f>ORDENES[[#This Row],[Ventas sin descuento]]-ORDENES[[#This Row],[costos estimados]]</f>
        <v>12.990000000000002</v>
      </c>
      <c r="W1318">
        <v>2</v>
      </c>
      <c r="X1318" s="5">
        <v>51.96</v>
      </c>
      <c r="Y1318" s="5">
        <f>ORDENES[[#This Row],[Ventas Originales (con descuento)]]/(1-ORDENES[[#This Row],[Descuento]])</f>
        <v>51.96</v>
      </c>
      <c r="Z1318" s="5">
        <f>ORDENES[[#This Row],[Ventas Originales (con descuento)]]/ORDENES[[#This Row],[Cantidad]]/(1-ORDENES[[#This Row],[Descuento]])</f>
        <v>25.98</v>
      </c>
      <c r="AA1318" s="5">
        <f>ORDENES[[#This Row],[Ventas Originales (con descuento)]]/ORDENES[[#This Row],[Cantidad]]</f>
        <v>25.98</v>
      </c>
      <c r="AB1318" s="5">
        <f>ORDENES[[#This Row],[Ventas Originales (con descuento)]]-(ORDENES[[#This Row],[Ganancias]])</f>
        <v>38.97</v>
      </c>
    </row>
    <row r="1319" spans="1:28" x14ac:dyDescent="0.35">
      <c r="A1319" t="s">
        <v>7715</v>
      </c>
      <c r="B1319" t="s">
        <v>376</v>
      </c>
      <c r="C1319" t="s">
        <v>1</v>
      </c>
      <c r="D1319" t="s">
        <v>130</v>
      </c>
      <c r="E1319" t="s">
        <v>18</v>
      </c>
      <c r="F1319" s="1">
        <v>44282</v>
      </c>
      <c r="G1319" t="s">
        <v>7613</v>
      </c>
      <c r="H1319" t="s">
        <v>3987</v>
      </c>
      <c r="I1319">
        <v>23223</v>
      </c>
      <c r="J1319" t="s">
        <v>1412</v>
      </c>
      <c r="K1319" t="s">
        <v>1859</v>
      </c>
      <c r="L1319" t="s">
        <v>1860</v>
      </c>
      <c r="M1319" s="1">
        <v>44284</v>
      </c>
      <c r="N1319" t="s">
        <v>1861</v>
      </c>
      <c r="O1319" t="s">
        <v>7614</v>
      </c>
      <c r="P1319" t="s">
        <v>1900</v>
      </c>
      <c r="Q1319" t="s">
        <v>7614</v>
      </c>
      <c r="R1319" t="s">
        <v>1871</v>
      </c>
      <c r="S1319">
        <v>1</v>
      </c>
      <c r="T1319" s="2">
        <v>0</v>
      </c>
      <c r="U1319" s="5">
        <v>58.42</v>
      </c>
      <c r="V1319" s="5">
        <f>ORDENES[[#This Row],[Ventas sin descuento]]-ORDENES[[#This Row],[costos estimados]]</f>
        <v>58.420000000000016</v>
      </c>
      <c r="W1319">
        <v>2</v>
      </c>
      <c r="X1319" s="5">
        <v>292.10000000000002</v>
      </c>
      <c r="Y1319" s="5">
        <f>ORDENES[[#This Row],[Ventas Originales (con descuento)]]/(1-ORDENES[[#This Row],[Descuento]])</f>
        <v>292.10000000000002</v>
      </c>
      <c r="Z1319" s="5">
        <f>ORDENES[[#This Row],[Ventas Originales (con descuento)]]/ORDENES[[#This Row],[Cantidad]]/(1-ORDENES[[#This Row],[Descuento]])</f>
        <v>146.05000000000001</v>
      </c>
      <c r="AA1319" s="5">
        <f>ORDENES[[#This Row],[Ventas Originales (con descuento)]]/ORDENES[[#This Row],[Cantidad]]</f>
        <v>146.05000000000001</v>
      </c>
      <c r="AB1319" s="5">
        <f>ORDENES[[#This Row],[Ventas Originales (con descuento)]]-(ORDENES[[#This Row],[Ganancias]])</f>
        <v>233.68</v>
      </c>
    </row>
    <row r="1320" spans="1:28" x14ac:dyDescent="0.35">
      <c r="A1320" t="s">
        <v>7715</v>
      </c>
      <c r="B1320" t="s">
        <v>1968</v>
      </c>
      <c r="C1320" t="s">
        <v>1</v>
      </c>
      <c r="D1320" t="s">
        <v>555</v>
      </c>
      <c r="E1320" t="s">
        <v>240</v>
      </c>
      <c r="F1320" s="1">
        <v>44414</v>
      </c>
      <c r="G1320" t="s">
        <v>7598</v>
      </c>
      <c r="H1320" t="s">
        <v>3988</v>
      </c>
      <c r="I1320">
        <v>70506</v>
      </c>
      <c r="J1320" t="s">
        <v>2524</v>
      </c>
      <c r="K1320" t="s">
        <v>1859</v>
      </c>
      <c r="L1320" t="s">
        <v>1860</v>
      </c>
      <c r="M1320" s="1">
        <v>44418</v>
      </c>
      <c r="N1320" t="s">
        <v>1861</v>
      </c>
      <c r="O1320" t="s">
        <v>7614</v>
      </c>
      <c r="P1320" t="s">
        <v>1913</v>
      </c>
      <c r="Q1320" t="s">
        <v>7614</v>
      </c>
      <c r="R1320" t="s">
        <v>1863</v>
      </c>
      <c r="S1320">
        <v>3</v>
      </c>
      <c r="T1320" s="2">
        <v>0</v>
      </c>
      <c r="U1320" s="5">
        <v>23.32</v>
      </c>
      <c r="V1320" s="5">
        <f>ORDENES[[#This Row],[Ventas sin descuento]]-ORDENES[[#This Row],[costos estimados]]</f>
        <v>23.319999999999993</v>
      </c>
      <c r="W1320">
        <v>3</v>
      </c>
      <c r="X1320" s="5">
        <v>145.74</v>
      </c>
      <c r="Y1320" s="5">
        <f>ORDENES[[#This Row],[Ventas Originales (con descuento)]]/(1-ORDENES[[#This Row],[Descuento]])</f>
        <v>145.74</v>
      </c>
      <c r="Z1320" s="5">
        <f>ORDENES[[#This Row],[Ventas Originales (con descuento)]]/ORDENES[[#This Row],[Cantidad]]/(1-ORDENES[[#This Row],[Descuento]])</f>
        <v>48.580000000000005</v>
      </c>
      <c r="AA1320" s="5">
        <f>ORDENES[[#This Row],[Ventas Originales (con descuento)]]/ORDENES[[#This Row],[Cantidad]]</f>
        <v>48.580000000000005</v>
      </c>
      <c r="AB1320" s="5">
        <f>ORDENES[[#This Row],[Ventas Originales (con descuento)]]-(ORDENES[[#This Row],[Ganancias]])</f>
        <v>122.42000000000002</v>
      </c>
    </row>
    <row r="1321" spans="1:28" x14ac:dyDescent="0.35">
      <c r="A1321" t="s">
        <v>7715</v>
      </c>
      <c r="B1321" t="s">
        <v>140</v>
      </c>
      <c r="C1321" t="s">
        <v>1</v>
      </c>
      <c r="D1321" t="s">
        <v>343</v>
      </c>
      <c r="E1321" t="s">
        <v>4</v>
      </c>
      <c r="F1321" s="1">
        <v>44097</v>
      </c>
      <c r="G1321" t="s">
        <v>7613</v>
      </c>
      <c r="H1321" t="s">
        <v>3989</v>
      </c>
      <c r="I1321">
        <v>31907</v>
      </c>
      <c r="J1321" t="s">
        <v>3092</v>
      </c>
      <c r="K1321" t="s">
        <v>1859</v>
      </c>
      <c r="L1321" t="s">
        <v>1860</v>
      </c>
      <c r="M1321" s="1">
        <v>44102</v>
      </c>
      <c r="N1321" t="s">
        <v>1861</v>
      </c>
      <c r="O1321" t="s">
        <v>7614</v>
      </c>
      <c r="P1321" t="s">
        <v>1918</v>
      </c>
      <c r="Q1321" t="s">
        <v>7614</v>
      </c>
      <c r="R1321" t="s">
        <v>1864</v>
      </c>
      <c r="S1321">
        <v>3</v>
      </c>
      <c r="T1321" s="2">
        <v>0</v>
      </c>
      <c r="U1321" s="5">
        <v>81.17</v>
      </c>
      <c r="V1321" s="5">
        <f>ORDENES[[#This Row],[Ventas sin descuento]]-ORDENES[[#This Row],[costos estimados]]</f>
        <v>81.170000000000016</v>
      </c>
      <c r="W1321">
        <v>3</v>
      </c>
      <c r="X1321" s="5">
        <v>368.97</v>
      </c>
      <c r="Y1321" s="5">
        <f>ORDENES[[#This Row],[Ventas Originales (con descuento)]]/(1-ORDENES[[#This Row],[Descuento]])</f>
        <v>368.97</v>
      </c>
      <c r="Z1321" s="5">
        <f>ORDENES[[#This Row],[Ventas Originales (con descuento)]]/ORDENES[[#This Row],[Cantidad]]/(1-ORDENES[[#This Row],[Descuento]])</f>
        <v>122.99000000000001</v>
      </c>
      <c r="AA1321" s="5">
        <f>ORDENES[[#This Row],[Ventas Originales (con descuento)]]/ORDENES[[#This Row],[Cantidad]]</f>
        <v>122.99000000000001</v>
      </c>
      <c r="AB1321" s="5">
        <f>ORDENES[[#This Row],[Ventas Originales (con descuento)]]-(ORDENES[[#This Row],[Ganancias]])</f>
        <v>287.8</v>
      </c>
    </row>
    <row r="1322" spans="1:28" x14ac:dyDescent="0.35">
      <c r="A1322" t="s">
        <v>7715</v>
      </c>
      <c r="B1322" t="s">
        <v>377</v>
      </c>
      <c r="C1322" t="s">
        <v>1</v>
      </c>
      <c r="D1322" t="s">
        <v>664</v>
      </c>
      <c r="E1322" t="s">
        <v>18</v>
      </c>
      <c r="F1322" s="1">
        <v>44559</v>
      </c>
      <c r="G1322" t="s">
        <v>7613</v>
      </c>
      <c r="H1322" t="s">
        <v>3983</v>
      </c>
      <c r="I1322">
        <v>40214</v>
      </c>
      <c r="J1322" t="s">
        <v>2032</v>
      </c>
      <c r="K1322" t="s">
        <v>1859</v>
      </c>
      <c r="L1322" t="s">
        <v>1860</v>
      </c>
      <c r="M1322" s="1">
        <v>44562</v>
      </c>
      <c r="N1322" t="s">
        <v>1861</v>
      </c>
      <c r="O1322" t="s">
        <v>7614</v>
      </c>
      <c r="P1322" t="s">
        <v>1862</v>
      </c>
      <c r="Q1322" t="s">
        <v>7614</v>
      </c>
      <c r="R1322" t="s">
        <v>1864</v>
      </c>
      <c r="S1322">
        <v>2</v>
      </c>
      <c r="T1322" s="2">
        <v>0</v>
      </c>
      <c r="U1322" s="5">
        <v>77.63</v>
      </c>
      <c r="V1322" s="5">
        <f>ORDENES[[#This Row],[Ventas sin descuento]]-ORDENES[[#This Row],[costos estimados]]</f>
        <v>77.63</v>
      </c>
      <c r="W1322">
        <v>3</v>
      </c>
      <c r="X1322" s="5">
        <v>258.75</v>
      </c>
      <c r="Y1322" s="5">
        <f>ORDENES[[#This Row],[Ventas Originales (con descuento)]]/(1-ORDENES[[#This Row],[Descuento]])</f>
        <v>258.75</v>
      </c>
      <c r="Z1322" s="5">
        <f>ORDENES[[#This Row],[Ventas Originales (con descuento)]]/ORDENES[[#This Row],[Cantidad]]/(1-ORDENES[[#This Row],[Descuento]])</f>
        <v>86.25</v>
      </c>
      <c r="AA1322" s="5">
        <f>ORDENES[[#This Row],[Ventas Originales (con descuento)]]/ORDENES[[#This Row],[Cantidad]]</f>
        <v>86.25</v>
      </c>
      <c r="AB1322" s="5">
        <f>ORDENES[[#This Row],[Ventas Originales (con descuento)]]-(ORDENES[[#This Row],[Ganancias]])</f>
        <v>181.12</v>
      </c>
    </row>
    <row r="1323" spans="1:28" x14ac:dyDescent="0.35">
      <c r="A1323" t="s">
        <v>7715</v>
      </c>
      <c r="B1323" t="s">
        <v>140</v>
      </c>
      <c r="C1323" t="s">
        <v>1</v>
      </c>
      <c r="D1323" t="s">
        <v>3200</v>
      </c>
      <c r="E1323" t="s">
        <v>11</v>
      </c>
      <c r="F1323" s="1">
        <v>44387</v>
      </c>
      <c r="G1323" t="s">
        <v>7598</v>
      </c>
      <c r="H1323" t="s">
        <v>3990</v>
      </c>
      <c r="I1323">
        <v>31907</v>
      </c>
      <c r="J1323" t="s">
        <v>2581</v>
      </c>
      <c r="K1323" t="s">
        <v>1859</v>
      </c>
      <c r="L1323" t="s">
        <v>1860</v>
      </c>
      <c r="M1323" s="1">
        <v>44391</v>
      </c>
      <c r="N1323" t="s">
        <v>1861</v>
      </c>
      <c r="O1323" t="s">
        <v>7614</v>
      </c>
      <c r="P1323" t="s">
        <v>1918</v>
      </c>
      <c r="Q1323" t="s">
        <v>7614</v>
      </c>
      <c r="R1323" t="s">
        <v>1873</v>
      </c>
      <c r="S1323">
        <v>3</v>
      </c>
      <c r="T1323" s="2">
        <v>0</v>
      </c>
      <c r="U1323" s="5">
        <v>7.91</v>
      </c>
      <c r="V1323" s="5">
        <f>ORDENES[[#This Row],[Ventas sin descuento]]-ORDENES[[#This Row],[costos estimados]]</f>
        <v>7.91</v>
      </c>
      <c r="W1323">
        <v>3</v>
      </c>
      <c r="X1323" s="5">
        <v>18.84</v>
      </c>
      <c r="Y1323" s="5">
        <f>ORDENES[[#This Row],[Ventas Originales (con descuento)]]/(1-ORDENES[[#This Row],[Descuento]])</f>
        <v>18.84</v>
      </c>
      <c r="Z1323" s="5">
        <f>ORDENES[[#This Row],[Ventas Originales (con descuento)]]/ORDENES[[#This Row],[Cantidad]]/(1-ORDENES[[#This Row],[Descuento]])</f>
        <v>6.28</v>
      </c>
      <c r="AA1323" s="5">
        <f>ORDENES[[#This Row],[Ventas Originales (con descuento)]]/ORDENES[[#This Row],[Cantidad]]</f>
        <v>6.28</v>
      </c>
      <c r="AB1323" s="5">
        <f>ORDENES[[#This Row],[Ventas Originales (con descuento)]]-(ORDENES[[#This Row],[Ganancias]])</f>
        <v>10.93</v>
      </c>
    </row>
    <row r="1324" spans="1:28" x14ac:dyDescent="0.35">
      <c r="A1324" t="s">
        <v>7715</v>
      </c>
      <c r="B1324" t="s">
        <v>2563</v>
      </c>
      <c r="C1324" t="s">
        <v>1</v>
      </c>
      <c r="D1324" t="s">
        <v>3221</v>
      </c>
      <c r="E1324" t="s">
        <v>131</v>
      </c>
      <c r="F1324" s="1">
        <v>43777</v>
      </c>
      <c r="G1324" t="s">
        <v>7613</v>
      </c>
      <c r="H1324" t="s">
        <v>3991</v>
      </c>
      <c r="I1324">
        <v>23666</v>
      </c>
      <c r="J1324" t="s">
        <v>2299</v>
      </c>
      <c r="K1324" t="s">
        <v>1859</v>
      </c>
      <c r="L1324" t="s">
        <v>1860</v>
      </c>
      <c r="M1324" s="1">
        <v>43782</v>
      </c>
      <c r="N1324" t="s">
        <v>1861</v>
      </c>
      <c r="O1324" t="s">
        <v>7614</v>
      </c>
      <c r="P1324" t="s">
        <v>1900</v>
      </c>
      <c r="Q1324" t="s">
        <v>7614</v>
      </c>
      <c r="R1324" t="s">
        <v>1873</v>
      </c>
      <c r="S1324">
        <v>3</v>
      </c>
      <c r="T1324" s="2">
        <v>0</v>
      </c>
      <c r="U1324" s="5">
        <v>41.04</v>
      </c>
      <c r="V1324" s="5">
        <f>ORDENES[[#This Row],[Ventas sin descuento]]-ORDENES[[#This Row],[costos estimados]]</f>
        <v>41.039999999999992</v>
      </c>
      <c r="W1324">
        <v>3</v>
      </c>
      <c r="X1324" s="5">
        <v>186.54</v>
      </c>
      <c r="Y1324" s="5">
        <f>ORDENES[[#This Row],[Ventas Originales (con descuento)]]/(1-ORDENES[[#This Row],[Descuento]])</f>
        <v>186.54</v>
      </c>
      <c r="Z1324" s="5">
        <f>ORDENES[[#This Row],[Ventas Originales (con descuento)]]/ORDENES[[#This Row],[Cantidad]]/(1-ORDENES[[#This Row],[Descuento]])</f>
        <v>62.18</v>
      </c>
      <c r="AA1324" s="5">
        <f>ORDENES[[#This Row],[Ventas Originales (con descuento)]]/ORDENES[[#This Row],[Cantidad]]</f>
        <v>62.18</v>
      </c>
      <c r="AB1324" s="5">
        <f>ORDENES[[#This Row],[Ventas Originales (con descuento)]]-(ORDENES[[#This Row],[Ganancias]])</f>
        <v>145.5</v>
      </c>
    </row>
    <row r="1325" spans="1:28" x14ac:dyDescent="0.35">
      <c r="A1325" t="s">
        <v>7715</v>
      </c>
      <c r="B1325" t="s">
        <v>95</v>
      </c>
      <c r="C1325" t="s">
        <v>1</v>
      </c>
      <c r="D1325" t="s">
        <v>228</v>
      </c>
      <c r="E1325" t="s">
        <v>57</v>
      </c>
      <c r="F1325" s="1">
        <v>44188</v>
      </c>
      <c r="G1325" t="s">
        <v>7613</v>
      </c>
      <c r="H1325" t="s">
        <v>3992</v>
      </c>
      <c r="I1325">
        <v>22153</v>
      </c>
      <c r="J1325" t="s">
        <v>1194</v>
      </c>
      <c r="K1325" t="s">
        <v>1859</v>
      </c>
      <c r="L1325" t="s">
        <v>1860</v>
      </c>
      <c r="M1325" s="1">
        <v>44190</v>
      </c>
      <c r="N1325" t="s">
        <v>1861</v>
      </c>
      <c r="O1325" t="s">
        <v>7614</v>
      </c>
      <c r="P1325" t="s">
        <v>1900</v>
      </c>
      <c r="Q1325" t="s">
        <v>7614</v>
      </c>
      <c r="R1325" t="s">
        <v>1873</v>
      </c>
      <c r="S1325">
        <v>1</v>
      </c>
      <c r="T1325" s="2">
        <v>0</v>
      </c>
      <c r="U1325" s="5">
        <v>83.05</v>
      </c>
      <c r="V1325" s="5">
        <f>ORDENES[[#This Row],[Ventas sin descuento]]-ORDENES[[#This Row],[costos estimados]]</f>
        <v>83.050000000000011</v>
      </c>
      <c r="W1325">
        <v>3</v>
      </c>
      <c r="X1325" s="5">
        <v>286.38</v>
      </c>
      <c r="Y1325" s="5">
        <f>ORDENES[[#This Row],[Ventas Originales (con descuento)]]/(1-ORDENES[[#This Row],[Descuento]])</f>
        <v>286.38</v>
      </c>
      <c r="Z1325" s="5">
        <f>ORDENES[[#This Row],[Ventas Originales (con descuento)]]/ORDENES[[#This Row],[Cantidad]]/(1-ORDENES[[#This Row],[Descuento]])</f>
        <v>95.46</v>
      </c>
      <c r="AA1325" s="5">
        <f>ORDENES[[#This Row],[Ventas Originales (con descuento)]]/ORDENES[[#This Row],[Cantidad]]</f>
        <v>95.46</v>
      </c>
      <c r="AB1325" s="5">
        <f>ORDENES[[#This Row],[Ventas Originales (con descuento)]]-(ORDENES[[#This Row],[Ganancias]])</f>
        <v>203.32999999999998</v>
      </c>
    </row>
    <row r="1326" spans="1:28" x14ac:dyDescent="0.35">
      <c r="A1326" t="s">
        <v>7715</v>
      </c>
      <c r="B1326" t="s">
        <v>0</v>
      </c>
      <c r="C1326" t="s">
        <v>1</v>
      </c>
      <c r="D1326" t="s">
        <v>551</v>
      </c>
      <c r="E1326" t="s">
        <v>41</v>
      </c>
      <c r="F1326" s="1">
        <v>44138</v>
      </c>
      <c r="G1326" t="s">
        <v>7613</v>
      </c>
      <c r="H1326" t="s">
        <v>3993</v>
      </c>
      <c r="I1326">
        <v>42420</v>
      </c>
      <c r="J1326" t="s">
        <v>3491</v>
      </c>
      <c r="K1326" t="s">
        <v>1859</v>
      </c>
      <c r="L1326" t="s">
        <v>1860</v>
      </c>
      <c r="M1326" s="1">
        <v>44143</v>
      </c>
      <c r="N1326" t="s">
        <v>1861</v>
      </c>
      <c r="O1326" t="s">
        <v>7614</v>
      </c>
      <c r="P1326" t="s">
        <v>1862</v>
      </c>
      <c r="Q1326" t="s">
        <v>7614</v>
      </c>
      <c r="R1326" t="s">
        <v>1871</v>
      </c>
      <c r="S1326">
        <v>3</v>
      </c>
      <c r="T1326" s="2">
        <v>0</v>
      </c>
      <c r="U1326" s="5">
        <v>160.16</v>
      </c>
      <c r="V1326" s="5">
        <f>ORDENES[[#This Row],[Ventas sin descuento]]-ORDENES[[#This Row],[costos estimados]]</f>
        <v>160.15999999999997</v>
      </c>
      <c r="W1326">
        <v>3</v>
      </c>
      <c r="X1326" s="5">
        <v>842.94</v>
      </c>
      <c r="Y1326" s="5">
        <f>ORDENES[[#This Row],[Ventas Originales (con descuento)]]/(1-ORDENES[[#This Row],[Descuento]])</f>
        <v>842.94</v>
      </c>
      <c r="Z1326" s="5">
        <f>ORDENES[[#This Row],[Ventas Originales (con descuento)]]/ORDENES[[#This Row],[Cantidad]]/(1-ORDENES[[#This Row],[Descuento]])</f>
        <v>280.98</v>
      </c>
      <c r="AA1326" s="5">
        <f>ORDENES[[#This Row],[Ventas Originales (con descuento)]]/ORDENES[[#This Row],[Cantidad]]</f>
        <v>280.98</v>
      </c>
      <c r="AB1326" s="5">
        <f>ORDENES[[#This Row],[Ventas Originales (con descuento)]]-(ORDENES[[#This Row],[Ganancias]])</f>
        <v>682.78000000000009</v>
      </c>
    </row>
    <row r="1327" spans="1:28" x14ac:dyDescent="0.35">
      <c r="A1327" t="s">
        <v>7715</v>
      </c>
      <c r="B1327" t="s">
        <v>377</v>
      </c>
      <c r="C1327" t="s">
        <v>1</v>
      </c>
      <c r="D1327" t="s">
        <v>3260</v>
      </c>
      <c r="E1327" t="s">
        <v>41</v>
      </c>
      <c r="F1327" s="1">
        <v>44555</v>
      </c>
      <c r="G1327" t="s">
        <v>7613</v>
      </c>
      <c r="H1327" t="s">
        <v>3994</v>
      </c>
      <c r="I1327">
        <v>40214</v>
      </c>
      <c r="J1327" t="s">
        <v>1223</v>
      </c>
      <c r="K1327" t="s">
        <v>1859</v>
      </c>
      <c r="L1327" t="s">
        <v>1860</v>
      </c>
      <c r="M1327" s="1">
        <v>44558</v>
      </c>
      <c r="N1327" t="s">
        <v>1861</v>
      </c>
      <c r="O1327" t="s">
        <v>7614</v>
      </c>
      <c r="P1327" t="s">
        <v>1862</v>
      </c>
      <c r="Q1327" t="s">
        <v>7614</v>
      </c>
      <c r="R1327" t="s">
        <v>1864</v>
      </c>
      <c r="S1327">
        <v>2</v>
      </c>
      <c r="T1327" s="2">
        <v>0</v>
      </c>
      <c r="U1327" s="5">
        <v>76.11</v>
      </c>
      <c r="V1327" s="5">
        <f>ORDENES[[#This Row],[Ventas sin descuento]]-ORDENES[[#This Row],[costos estimados]]</f>
        <v>76.110000000000014</v>
      </c>
      <c r="W1327">
        <v>5</v>
      </c>
      <c r="X1327" s="5">
        <v>304.45</v>
      </c>
      <c r="Y1327" s="5">
        <f>ORDENES[[#This Row],[Ventas Originales (con descuento)]]/(1-ORDENES[[#This Row],[Descuento]])</f>
        <v>304.45</v>
      </c>
      <c r="Z1327" s="5">
        <f>ORDENES[[#This Row],[Ventas Originales (con descuento)]]/ORDENES[[#This Row],[Cantidad]]/(1-ORDENES[[#This Row],[Descuento]])</f>
        <v>60.89</v>
      </c>
      <c r="AA1327" s="5">
        <f>ORDENES[[#This Row],[Ventas Originales (con descuento)]]/ORDENES[[#This Row],[Cantidad]]</f>
        <v>60.89</v>
      </c>
      <c r="AB1327" s="5">
        <f>ORDENES[[#This Row],[Ventas Originales (con descuento)]]-(ORDENES[[#This Row],[Ganancias]])</f>
        <v>228.33999999999997</v>
      </c>
    </row>
    <row r="1328" spans="1:28" x14ac:dyDescent="0.35">
      <c r="A1328" t="s">
        <v>7715</v>
      </c>
      <c r="B1328" t="s">
        <v>0</v>
      </c>
      <c r="C1328" t="s">
        <v>1</v>
      </c>
      <c r="D1328" t="s">
        <v>551</v>
      </c>
      <c r="E1328" t="s">
        <v>18</v>
      </c>
      <c r="F1328" s="1">
        <v>44138</v>
      </c>
      <c r="G1328" t="s">
        <v>7613</v>
      </c>
      <c r="H1328" t="s">
        <v>3993</v>
      </c>
      <c r="I1328">
        <v>42420</v>
      </c>
      <c r="J1328" t="s">
        <v>1858</v>
      </c>
      <c r="K1328" t="s">
        <v>1859</v>
      </c>
      <c r="L1328" t="s">
        <v>1860</v>
      </c>
      <c r="M1328" s="1">
        <v>44143</v>
      </c>
      <c r="N1328" t="s">
        <v>1861</v>
      </c>
      <c r="O1328" t="s">
        <v>7614</v>
      </c>
      <c r="P1328" t="s">
        <v>1862</v>
      </c>
      <c r="Q1328" t="s">
        <v>7614</v>
      </c>
      <c r="R1328" t="s">
        <v>1873</v>
      </c>
      <c r="S1328">
        <v>3</v>
      </c>
      <c r="T1328" s="2">
        <v>0</v>
      </c>
      <c r="U1328" s="5">
        <v>9.16</v>
      </c>
      <c r="V1328" s="5">
        <f>ORDENES[[#This Row],[Ventas sin descuento]]-ORDENES[[#This Row],[costos estimados]]</f>
        <v>9.16</v>
      </c>
      <c r="W1328">
        <v>5</v>
      </c>
      <c r="X1328" s="5">
        <v>24.1</v>
      </c>
      <c r="Y1328" s="5">
        <f>ORDENES[[#This Row],[Ventas Originales (con descuento)]]/(1-ORDENES[[#This Row],[Descuento]])</f>
        <v>24.1</v>
      </c>
      <c r="Z1328" s="5">
        <f>ORDENES[[#This Row],[Ventas Originales (con descuento)]]/ORDENES[[#This Row],[Cantidad]]/(1-ORDENES[[#This Row],[Descuento]])</f>
        <v>4.82</v>
      </c>
      <c r="AA1328" s="5">
        <f>ORDENES[[#This Row],[Ventas Originales (con descuento)]]/ORDENES[[#This Row],[Cantidad]]</f>
        <v>4.82</v>
      </c>
      <c r="AB1328" s="5">
        <f>ORDENES[[#This Row],[Ventas Originales (con descuento)]]-(ORDENES[[#This Row],[Ganancias]])</f>
        <v>14.940000000000001</v>
      </c>
    </row>
    <row r="1329" spans="1:28" x14ac:dyDescent="0.35">
      <c r="A1329" t="s">
        <v>7715</v>
      </c>
      <c r="B1329" t="s">
        <v>1968</v>
      </c>
      <c r="C1329" t="s">
        <v>1</v>
      </c>
      <c r="D1329" t="s">
        <v>555</v>
      </c>
      <c r="E1329" t="s">
        <v>18</v>
      </c>
      <c r="F1329" s="1">
        <v>44414</v>
      </c>
      <c r="G1329" t="s">
        <v>7598</v>
      </c>
      <c r="H1329" t="s">
        <v>3988</v>
      </c>
      <c r="I1329">
        <v>70506</v>
      </c>
      <c r="J1329" t="s">
        <v>1209</v>
      </c>
      <c r="K1329" t="s">
        <v>1859</v>
      </c>
      <c r="L1329" t="s">
        <v>1860</v>
      </c>
      <c r="M1329" s="1">
        <v>44418</v>
      </c>
      <c r="N1329" t="s">
        <v>1861</v>
      </c>
      <c r="O1329" t="s">
        <v>7614</v>
      </c>
      <c r="P1329" t="s">
        <v>1913</v>
      </c>
      <c r="Q1329" t="s">
        <v>7614</v>
      </c>
      <c r="R1329" t="s">
        <v>1873</v>
      </c>
      <c r="S1329">
        <v>3</v>
      </c>
      <c r="T1329" s="2">
        <v>0</v>
      </c>
      <c r="U1329" s="5">
        <v>7.39</v>
      </c>
      <c r="V1329" s="5">
        <f>ORDENES[[#This Row],[Ventas sin descuento]]-ORDENES[[#This Row],[costos estimados]]</f>
        <v>7.3899999999999988</v>
      </c>
      <c r="W1329">
        <v>5</v>
      </c>
      <c r="X1329" s="5">
        <v>15.4</v>
      </c>
      <c r="Y1329" s="5">
        <f>ORDENES[[#This Row],[Ventas Originales (con descuento)]]/(1-ORDENES[[#This Row],[Descuento]])</f>
        <v>15.4</v>
      </c>
      <c r="Z1329" s="5">
        <f>ORDENES[[#This Row],[Ventas Originales (con descuento)]]/ORDENES[[#This Row],[Cantidad]]/(1-ORDENES[[#This Row],[Descuento]])</f>
        <v>3.08</v>
      </c>
      <c r="AA1329" s="5">
        <f>ORDENES[[#This Row],[Ventas Originales (con descuento)]]/ORDENES[[#This Row],[Cantidad]]</f>
        <v>3.08</v>
      </c>
      <c r="AB1329" s="5">
        <f>ORDENES[[#This Row],[Ventas Originales (con descuento)]]-(ORDENES[[#This Row],[Ganancias]])</f>
        <v>8.0100000000000016</v>
      </c>
    </row>
    <row r="1330" spans="1:28" x14ac:dyDescent="0.35">
      <c r="A1330" t="s">
        <v>7715</v>
      </c>
      <c r="B1330" t="s">
        <v>1939</v>
      </c>
      <c r="C1330" t="s">
        <v>1</v>
      </c>
      <c r="D1330" t="s">
        <v>1940</v>
      </c>
      <c r="E1330" t="s">
        <v>41</v>
      </c>
      <c r="F1330" s="1">
        <v>43113</v>
      </c>
      <c r="G1330" t="s">
        <v>7613</v>
      </c>
      <c r="H1330" t="s">
        <v>3995</v>
      </c>
      <c r="I1330">
        <v>29464</v>
      </c>
      <c r="J1330" t="s">
        <v>7698</v>
      </c>
      <c r="K1330" t="s">
        <v>1859</v>
      </c>
      <c r="L1330" t="s">
        <v>1860</v>
      </c>
      <c r="M1330" s="1">
        <v>43116</v>
      </c>
      <c r="N1330" t="s">
        <v>1861</v>
      </c>
      <c r="O1330" t="s">
        <v>7614</v>
      </c>
      <c r="P1330" t="s">
        <v>1903</v>
      </c>
      <c r="Q1330" t="s">
        <v>7614</v>
      </c>
      <c r="R1330" t="s">
        <v>1864</v>
      </c>
      <c r="S1330">
        <v>2</v>
      </c>
      <c r="T1330" s="2">
        <v>0</v>
      </c>
      <c r="U1330" s="5">
        <v>87.35</v>
      </c>
      <c r="V1330" s="5">
        <f>ORDENES[[#This Row],[Ventas sin descuento]]-ORDENES[[#This Row],[costos estimados]]</f>
        <v>87.350000000000023</v>
      </c>
      <c r="W1330">
        <v>6</v>
      </c>
      <c r="X1330" s="5">
        <v>545.94000000000005</v>
      </c>
      <c r="Y1330" s="5">
        <f>ORDENES[[#This Row],[Ventas Originales (con descuento)]]/(1-ORDENES[[#This Row],[Descuento]])</f>
        <v>545.94000000000005</v>
      </c>
      <c r="Z1330" s="5">
        <f>ORDENES[[#This Row],[Ventas Originales (con descuento)]]/ORDENES[[#This Row],[Cantidad]]/(1-ORDENES[[#This Row],[Descuento]])</f>
        <v>90.990000000000009</v>
      </c>
      <c r="AA1330" s="5">
        <f>ORDENES[[#This Row],[Ventas Originales (con descuento)]]/ORDENES[[#This Row],[Cantidad]]</f>
        <v>90.990000000000009</v>
      </c>
      <c r="AB1330" s="5">
        <f>ORDENES[[#This Row],[Ventas Originales (con descuento)]]-(ORDENES[[#This Row],[Ganancias]])</f>
        <v>458.59000000000003</v>
      </c>
    </row>
    <row r="1331" spans="1:28" x14ac:dyDescent="0.35">
      <c r="A1331" t="s">
        <v>7715</v>
      </c>
      <c r="B1331" t="s">
        <v>140</v>
      </c>
      <c r="C1331" t="s">
        <v>1</v>
      </c>
      <c r="D1331" t="s">
        <v>75</v>
      </c>
      <c r="E1331" t="s">
        <v>101</v>
      </c>
      <c r="F1331" s="1">
        <v>43824</v>
      </c>
      <c r="G1331" t="s">
        <v>7613</v>
      </c>
      <c r="H1331" t="s">
        <v>3996</v>
      </c>
      <c r="I1331">
        <v>31907</v>
      </c>
      <c r="J1331" t="s">
        <v>7658</v>
      </c>
      <c r="K1331" t="s">
        <v>1859</v>
      </c>
      <c r="L1331" t="s">
        <v>1860</v>
      </c>
      <c r="M1331" s="1">
        <v>43826</v>
      </c>
      <c r="N1331" t="s">
        <v>1861</v>
      </c>
      <c r="O1331" t="s">
        <v>7614</v>
      </c>
      <c r="P1331" t="s">
        <v>1918</v>
      </c>
      <c r="Q1331" t="s">
        <v>7614</v>
      </c>
      <c r="R1331" t="s">
        <v>1873</v>
      </c>
      <c r="S1331">
        <v>1</v>
      </c>
      <c r="T1331" s="2">
        <v>0</v>
      </c>
      <c r="U1331" s="5">
        <v>46.9</v>
      </c>
      <c r="V1331" s="5">
        <f>ORDENES[[#This Row],[Ventas sin descuento]]-ORDENES[[#This Row],[costos estimados]]</f>
        <v>46.900000000000006</v>
      </c>
      <c r="W1331">
        <v>6</v>
      </c>
      <c r="X1331" s="5">
        <v>275.88</v>
      </c>
      <c r="Y1331" s="5">
        <f>ORDENES[[#This Row],[Ventas Originales (con descuento)]]/(1-ORDENES[[#This Row],[Descuento]])</f>
        <v>275.88</v>
      </c>
      <c r="Z1331" s="5">
        <f>ORDENES[[#This Row],[Ventas Originales (con descuento)]]/ORDENES[[#This Row],[Cantidad]]/(1-ORDENES[[#This Row],[Descuento]])</f>
        <v>45.98</v>
      </c>
      <c r="AA1331" s="5">
        <f>ORDENES[[#This Row],[Ventas Originales (con descuento)]]/ORDENES[[#This Row],[Cantidad]]</f>
        <v>45.98</v>
      </c>
      <c r="AB1331" s="5">
        <f>ORDENES[[#This Row],[Ventas Originales (con descuento)]]-(ORDENES[[#This Row],[Ganancias]])</f>
        <v>228.98</v>
      </c>
    </row>
    <row r="1332" spans="1:28" x14ac:dyDescent="0.35">
      <c r="A1332" t="s">
        <v>7715</v>
      </c>
      <c r="B1332" t="s">
        <v>95</v>
      </c>
      <c r="C1332" t="s">
        <v>1</v>
      </c>
      <c r="D1332" t="s">
        <v>232</v>
      </c>
      <c r="E1332" t="s">
        <v>1952</v>
      </c>
      <c r="F1332" s="1">
        <v>43450</v>
      </c>
      <c r="G1332" t="s">
        <v>7613</v>
      </c>
      <c r="H1332" t="s">
        <v>3997</v>
      </c>
      <c r="I1332">
        <v>22153</v>
      </c>
      <c r="J1332" t="s">
        <v>1953</v>
      </c>
      <c r="K1332" t="s">
        <v>1859</v>
      </c>
      <c r="L1332" t="s">
        <v>1860</v>
      </c>
      <c r="M1332" s="1">
        <v>43452</v>
      </c>
      <c r="N1332" t="s">
        <v>1861</v>
      </c>
      <c r="O1332" t="s">
        <v>7614</v>
      </c>
      <c r="P1332" t="s">
        <v>1900</v>
      </c>
      <c r="Q1332" t="s">
        <v>7614</v>
      </c>
      <c r="R1332" t="s">
        <v>1873</v>
      </c>
      <c r="S1332">
        <v>1</v>
      </c>
      <c r="T1332" s="2">
        <v>0</v>
      </c>
      <c r="U1332" s="5">
        <v>9.7200000000000006</v>
      </c>
      <c r="V1332" s="5">
        <f>ORDENES[[#This Row],[Ventas sin descuento]]-ORDENES[[#This Row],[costos estimados]]</f>
        <v>9.7199999999999989</v>
      </c>
      <c r="W1332">
        <v>6</v>
      </c>
      <c r="X1332" s="5">
        <v>29.46</v>
      </c>
      <c r="Y1332" s="5">
        <f>ORDENES[[#This Row],[Ventas Originales (con descuento)]]/(1-ORDENES[[#This Row],[Descuento]])</f>
        <v>29.46</v>
      </c>
      <c r="Z1332" s="5">
        <f>ORDENES[[#This Row],[Ventas Originales (con descuento)]]/ORDENES[[#This Row],[Cantidad]]/(1-ORDENES[[#This Row],[Descuento]])</f>
        <v>4.91</v>
      </c>
      <c r="AA1332" s="5">
        <f>ORDENES[[#This Row],[Ventas Originales (con descuento)]]/ORDENES[[#This Row],[Cantidad]]</f>
        <v>4.91</v>
      </c>
      <c r="AB1332" s="5">
        <f>ORDENES[[#This Row],[Ventas Originales (con descuento)]]-(ORDENES[[#This Row],[Ganancias]])</f>
        <v>19.740000000000002</v>
      </c>
    </row>
    <row r="1333" spans="1:28" x14ac:dyDescent="0.35">
      <c r="A1333" t="s">
        <v>7715</v>
      </c>
      <c r="B1333" t="s">
        <v>95</v>
      </c>
      <c r="C1333" t="s">
        <v>1</v>
      </c>
      <c r="D1333" t="s">
        <v>228</v>
      </c>
      <c r="E1333" t="s">
        <v>57</v>
      </c>
      <c r="F1333" s="1">
        <v>44188</v>
      </c>
      <c r="G1333" t="s">
        <v>7613</v>
      </c>
      <c r="H1333" t="s">
        <v>3992</v>
      </c>
      <c r="I1333">
        <v>22153</v>
      </c>
      <c r="J1333" t="s">
        <v>1194</v>
      </c>
      <c r="K1333" t="s">
        <v>1859</v>
      </c>
      <c r="L1333" t="s">
        <v>1860</v>
      </c>
      <c r="M1333" s="1">
        <v>44190</v>
      </c>
      <c r="N1333" t="s">
        <v>1861</v>
      </c>
      <c r="O1333" t="s">
        <v>7614</v>
      </c>
      <c r="P1333" t="s">
        <v>1900</v>
      </c>
      <c r="Q1333" t="s">
        <v>7614</v>
      </c>
      <c r="R1333" t="s">
        <v>1873</v>
      </c>
      <c r="S1333">
        <v>1</v>
      </c>
      <c r="T1333" s="2">
        <v>0</v>
      </c>
      <c r="U1333" s="5">
        <v>166.1</v>
      </c>
      <c r="V1333" s="5">
        <f>ORDENES[[#This Row],[Ventas sin descuento]]-ORDENES[[#This Row],[costos estimados]]</f>
        <v>166.10000000000002</v>
      </c>
      <c r="W1333">
        <v>6</v>
      </c>
      <c r="X1333" s="5">
        <v>572.76</v>
      </c>
      <c r="Y1333" s="5">
        <f>ORDENES[[#This Row],[Ventas Originales (con descuento)]]/(1-ORDENES[[#This Row],[Descuento]])</f>
        <v>572.76</v>
      </c>
      <c r="Z1333" s="5">
        <f>ORDENES[[#This Row],[Ventas Originales (con descuento)]]/ORDENES[[#This Row],[Cantidad]]/(1-ORDENES[[#This Row],[Descuento]])</f>
        <v>95.46</v>
      </c>
      <c r="AA1333" s="5">
        <f>ORDENES[[#This Row],[Ventas Originales (con descuento)]]/ORDENES[[#This Row],[Cantidad]]</f>
        <v>95.46</v>
      </c>
      <c r="AB1333" s="5">
        <f>ORDENES[[#This Row],[Ventas Originales (con descuento)]]-(ORDENES[[#This Row],[Ganancias]])</f>
        <v>406.65999999999997</v>
      </c>
    </row>
    <row r="1334" spans="1:28" x14ac:dyDescent="0.35">
      <c r="A1334" t="s">
        <v>7715</v>
      </c>
      <c r="B1334" t="s">
        <v>2953</v>
      </c>
      <c r="C1334" t="s">
        <v>1</v>
      </c>
      <c r="D1334" t="s">
        <v>151</v>
      </c>
      <c r="E1334" t="s">
        <v>240</v>
      </c>
      <c r="F1334" s="1">
        <v>44012</v>
      </c>
      <c r="G1334" t="s">
        <v>7598</v>
      </c>
      <c r="H1334" t="s">
        <v>3998</v>
      </c>
      <c r="I1334">
        <v>30328</v>
      </c>
      <c r="J1334" t="s">
        <v>1345</v>
      </c>
      <c r="K1334" t="s">
        <v>1859</v>
      </c>
      <c r="L1334" t="s">
        <v>1860</v>
      </c>
      <c r="M1334" s="1">
        <v>44014</v>
      </c>
      <c r="N1334" t="s">
        <v>1861</v>
      </c>
      <c r="O1334" t="s">
        <v>7614</v>
      </c>
      <c r="P1334" t="s">
        <v>1918</v>
      </c>
      <c r="Q1334" t="s">
        <v>7614</v>
      </c>
      <c r="R1334" t="s">
        <v>1863</v>
      </c>
      <c r="S1334">
        <v>1</v>
      </c>
      <c r="T1334" s="2">
        <v>0</v>
      </c>
      <c r="U1334" s="5">
        <v>291.38</v>
      </c>
      <c r="V1334" s="5">
        <f>ORDENES[[#This Row],[Ventas sin descuento]]-ORDENES[[#This Row],[costos estimados]]</f>
        <v>291.38</v>
      </c>
      <c r="W1334">
        <v>7</v>
      </c>
      <c r="X1334" s="5">
        <v>1266.8599999999999</v>
      </c>
      <c r="Y1334" s="5">
        <f>ORDENES[[#This Row],[Ventas Originales (con descuento)]]/(1-ORDENES[[#This Row],[Descuento]])</f>
        <v>1266.8599999999999</v>
      </c>
      <c r="Z1334" s="5">
        <f>ORDENES[[#This Row],[Ventas Originales (con descuento)]]/ORDENES[[#This Row],[Cantidad]]/(1-ORDENES[[#This Row],[Descuento]])</f>
        <v>180.98</v>
      </c>
      <c r="AA1334" s="5">
        <f>ORDENES[[#This Row],[Ventas Originales (con descuento)]]/ORDENES[[#This Row],[Cantidad]]</f>
        <v>180.98</v>
      </c>
      <c r="AB1334" s="5">
        <f>ORDENES[[#This Row],[Ventas Originales (con descuento)]]-(ORDENES[[#This Row],[Ganancias]])</f>
        <v>975.4799999999999</v>
      </c>
    </row>
    <row r="1335" spans="1:28" x14ac:dyDescent="0.35">
      <c r="A1335" t="s">
        <v>7715</v>
      </c>
      <c r="B1335" t="s">
        <v>295</v>
      </c>
      <c r="C1335" t="s">
        <v>1</v>
      </c>
      <c r="D1335" t="s">
        <v>650</v>
      </c>
      <c r="E1335" t="s">
        <v>18</v>
      </c>
      <c r="F1335" s="1">
        <v>43863</v>
      </c>
      <c r="G1335" t="s">
        <v>7613</v>
      </c>
      <c r="H1335" t="s">
        <v>3999</v>
      </c>
      <c r="I1335">
        <v>22204</v>
      </c>
      <c r="J1335" t="s">
        <v>2407</v>
      </c>
      <c r="K1335" t="s">
        <v>1859</v>
      </c>
      <c r="L1335" t="s">
        <v>1860</v>
      </c>
      <c r="M1335" s="1">
        <v>43865</v>
      </c>
      <c r="N1335" t="s">
        <v>1861</v>
      </c>
      <c r="O1335" t="s">
        <v>7614</v>
      </c>
      <c r="P1335" t="s">
        <v>1900</v>
      </c>
      <c r="Q1335" t="s">
        <v>7614</v>
      </c>
      <c r="R1335" t="s">
        <v>1873</v>
      </c>
      <c r="S1335">
        <v>1</v>
      </c>
      <c r="T1335" s="2">
        <v>0</v>
      </c>
      <c r="U1335" s="5">
        <v>7.1</v>
      </c>
      <c r="V1335" s="5">
        <f>ORDENES[[#This Row],[Ventas sin descuento]]-ORDENES[[#This Row],[costos estimados]]</f>
        <v>7.1</v>
      </c>
      <c r="W1335">
        <v>7</v>
      </c>
      <c r="X1335" s="5">
        <v>18.690000000000001</v>
      </c>
      <c r="Y1335" s="5">
        <f>ORDENES[[#This Row],[Ventas Originales (con descuento)]]/(1-ORDENES[[#This Row],[Descuento]])</f>
        <v>18.690000000000001</v>
      </c>
      <c r="Z1335" s="5">
        <f>ORDENES[[#This Row],[Ventas Originales (con descuento)]]/ORDENES[[#This Row],[Cantidad]]/(1-ORDENES[[#This Row],[Descuento]])</f>
        <v>2.6700000000000004</v>
      </c>
      <c r="AA1335" s="5">
        <f>ORDENES[[#This Row],[Ventas Originales (con descuento)]]/ORDENES[[#This Row],[Cantidad]]</f>
        <v>2.6700000000000004</v>
      </c>
      <c r="AB1335" s="5">
        <f>ORDENES[[#This Row],[Ventas Originales (con descuento)]]-(ORDENES[[#This Row],[Ganancias]])</f>
        <v>11.590000000000002</v>
      </c>
    </row>
    <row r="1336" spans="1:28" x14ac:dyDescent="0.35">
      <c r="A1336" t="s">
        <v>7715</v>
      </c>
      <c r="B1336" t="s">
        <v>2367</v>
      </c>
      <c r="C1336" t="s">
        <v>1</v>
      </c>
      <c r="D1336" t="s">
        <v>2368</v>
      </c>
      <c r="E1336" t="s">
        <v>152</v>
      </c>
      <c r="F1336" s="1">
        <v>43260</v>
      </c>
      <c r="G1336" t="s">
        <v>7598</v>
      </c>
      <c r="H1336" t="s">
        <v>4000</v>
      </c>
      <c r="I1336">
        <v>22801</v>
      </c>
      <c r="J1336" t="s">
        <v>1273</v>
      </c>
      <c r="K1336" t="s">
        <v>1859</v>
      </c>
      <c r="L1336" t="s">
        <v>1860</v>
      </c>
      <c r="M1336" s="1">
        <v>43262</v>
      </c>
      <c r="N1336" t="s">
        <v>1861</v>
      </c>
      <c r="O1336" t="s">
        <v>7614</v>
      </c>
      <c r="P1336" t="s">
        <v>1900</v>
      </c>
      <c r="Q1336" t="s">
        <v>7614</v>
      </c>
      <c r="R1336" t="s">
        <v>1871</v>
      </c>
      <c r="S1336">
        <v>1</v>
      </c>
      <c r="T1336" s="2">
        <v>0</v>
      </c>
      <c r="U1336" s="5">
        <v>245.02</v>
      </c>
      <c r="V1336" s="5">
        <f>ORDENES[[#This Row],[Ventas sin descuento]]-ORDENES[[#This Row],[costos estimados]]</f>
        <v>245.01999999999998</v>
      </c>
      <c r="W1336">
        <v>7</v>
      </c>
      <c r="X1336" s="5">
        <v>1441.3</v>
      </c>
      <c r="Y1336" s="5">
        <f>ORDENES[[#This Row],[Ventas Originales (con descuento)]]/(1-ORDENES[[#This Row],[Descuento]])</f>
        <v>1441.3</v>
      </c>
      <c r="Z1336" s="5">
        <f>ORDENES[[#This Row],[Ventas Originales (con descuento)]]/ORDENES[[#This Row],[Cantidad]]/(1-ORDENES[[#This Row],[Descuento]])</f>
        <v>205.9</v>
      </c>
      <c r="AA1336" s="5">
        <f>ORDENES[[#This Row],[Ventas Originales (con descuento)]]/ORDENES[[#This Row],[Cantidad]]</f>
        <v>205.9</v>
      </c>
      <c r="AB1336" s="5">
        <f>ORDENES[[#This Row],[Ventas Originales (con descuento)]]-(ORDENES[[#This Row],[Ganancias]])</f>
        <v>1196.28</v>
      </c>
    </row>
    <row r="1337" spans="1:28" x14ac:dyDescent="0.35">
      <c r="A1337" t="s">
        <v>7715</v>
      </c>
      <c r="B1337" t="s">
        <v>377</v>
      </c>
      <c r="C1337" t="s">
        <v>1</v>
      </c>
      <c r="D1337" t="s">
        <v>664</v>
      </c>
      <c r="E1337" t="s">
        <v>305</v>
      </c>
      <c r="F1337" s="1">
        <v>44559</v>
      </c>
      <c r="G1337" t="s">
        <v>7613</v>
      </c>
      <c r="H1337" t="s">
        <v>3983</v>
      </c>
      <c r="I1337">
        <v>40214</v>
      </c>
      <c r="J1337" t="s">
        <v>1426</v>
      </c>
      <c r="K1337" t="s">
        <v>1859</v>
      </c>
      <c r="L1337" t="s">
        <v>1860</v>
      </c>
      <c r="M1337" s="1">
        <v>44562</v>
      </c>
      <c r="N1337" t="s">
        <v>1861</v>
      </c>
      <c r="O1337" t="s">
        <v>7614</v>
      </c>
      <c r="P1337" t="s">
        <v>1862</v>
      </c>
      <c r="Q1337" t="s">
        <v>7614</v>
      </c>
      <c r="R1337" t="s">
        <v>1864</v>
      </c>
      <c r="S1337">
        <v>2</v>
      </c>
      <c r="T1337" s="2">
        <v>0</v>
      </c>
      <c r="U1337" s="5">
        <v>314.04000000000002</v>
      </c>
      <c r="V1337" s="5">
        <f>ORDENES[[#This Row],[Ventas sin descuento]]-ORDENES[[#This Row],[costos estimados]]</f>
        <v>314.03999999999996</v>
      </c>
      <c r="W1337">
        <v>8</v>
      </c>
      <c r="X1337" s="5">
        <v>1207.8399999999999</v>
      </c>
      <c r="Y1337" s="5">
        <f>ORDENES[[#This Row],[Ventas Originales (con descuento)]]/(1-ORDENES[[#This Row],[Descuento]])</f>
        <v>1207.8399999999999</v>
      </c>
      <c r="Z1337" s="5">
        <f>ORDENES[[#This Row],[Ventas Originales (con descuento)]]/ORDENES[[#This Row],[Cantidad]]/(1-ORDENES[[#This Row],[Descuento]])</f>
        <v>150.97999999999999</v>
      </c>
      <c r="AA1337" s="5">
        <f>ORDENES[[#This Row],[Ventas Originales (con descuento)]]/ORDENES[[#This Row],[Cantidad]]</f>
        <v>150.97999999999999</v>
      </c>
      <c r="AB1337" s="5">
        <f>ORDENES[[#This Row],[Ventas Originales (con descuento)]]-(ORDENES[[#This Row],[Ganancias]])</f>
        <v>893.8</v>
      </c>
    </row>
    <row r="1338" spans="1:28" x14ac:dyDescent="0.35">
      <c r="A1338" t="s">
        <v>7715</v>
      </c>
      <c r="B1338" t="s">
        <v>608</v>
      </c>
      <c r="C1338" t="s">
        <v>1</v>
      </c>
      <c r="D1338" t="s">
        <v>23</v>
      </c>
      <c r="E1338" t="s">
        <v>18</v>
      </c>
      <c r="F1338" s="1">
        <v>43453</v>
      </c>
      <c r="G1338" t="s">
        <v>7613</v>
      </c>
      <c r="H1338" t="s">
        <v>4001</v>
      </c>
      <c r="I1338">
        <v>35630</v>
      </c>
      <c r="J1338" t="s">
        <v>7677</v>
      </c>
      <c r="K1338" t="s">
        <v>1859</v>
      </c>
      <c r="L1338" t="s">
        <v>1860</v>
      </c>
      <c r="M1338" s="1">
        <v>43455</v>
      </c>
      <c r="N1338" t="s">
        <v>1861</v>
      </c>
      <c r="O1338" t="s">
        <v>7614</v>
      </c>
      <c r="P1338" t="s">
        <v>1902</v>
      </c>
      <c r="Q1338" t="s">
        <v>7614</v>
      </c>
      <c r="R1338" t="s">
        <v>1864</v>
      </c>
      <c r="S1338">
        <v>1</v>
      </c>
      <c r="T1338" s="2">
        <v>0</v>
      </c>
      <c r="U1338" s="5">
        <v>163.79</v>
      </c>
      <c r="V1338" s="5">
        <f>ORDENES[[#This Row],[Ventas sin descuento]]-ORDENES[[#This Row],[costos estimados]]</f>
        <v>163.78999999999996</v>
      </c>
      <c r="W1338">
        <v>14</v>
      </c>
      <c r="X1338" s="5">
        <v>1819.86</v>
      </c>
      <c r="Y1338" s="5">
        <f>ORDENES[[#This Row],[Ventas Originales (con descuento)]]/(1-ORDENES[[#This Row],[Descuento]])</f>
        <v>1819.86</v>
      </c>
      <c r="Z1338" s="5">
        <f>ORDENES[[#This Row],[Ventas Originales (con descuento)]]/ORDENES[[#This Row],[Cantidad]]/(1-ORDENES[[#This Row],[Descuento]])</f>
        <v>129.98999999999998</v>
      </c>
      <c r="AA1338" s="5">
        <f>ORDENES[[#This Row],[Ventas Originales (con descuento)]]/ORDENES[[#This Row],[Cantidad]]</f>
        <v>129.98999999999998</v>
      </c>
      <c r="AB1338" s="5">
        <f>ORDENES[[#This Row],[Ventas Originales (con descuento)]]-(ORDENES[[#This Row],[Ganancias]])</f>
        <v>1656.07</v>
      </c>
    </row>
    <row r="1339" spans="1:28" x14ac:dyDescent="0.35">
      <c r="A1339" t="s">
        <v>7715</v>
      </c>
      <c r="B1339" t="s">
        <v>252</v>
      </c>
      <c r="C1339" t="s">
        <v>1</v>
      </c>
      <c r="D1339" t="s">
        <v>266</v>
      </c>
      <c r="E1339" t="s">
        <v>18</v>
      </c>
      <c r="F1339" s="1">
        <v>43457</v>
      </c>
      <c r="G1339" t="s">
        <v>7613</v>
      </c>
      <c r="H1339" t="s">
        <v>4002</v>
      </c>
      <c r="I1339">
        <v>33614</v>
      </c>
      <c r="J1339" t="s">
        <v>1316</v>
      </c>
      <c r="K1339" t="s">
        <v>1859</v>
      </c>
      <c r="L1339" t="s">
        <v>1860</v>
      </c>
      <c r="M1339" s="1">
        <v>43461</v>
      </c>
      <c r="N1339" t="s">
        <v>1861</v>
      </c>
      <c r="O1339" t="s">
        <v>7614</v>
      </c>
      <c r="P1339" t="s">
        <v>1870</v>
      </c>
      <c r="Q1339" t="s">
        <v>7614</v>
      </c>
      <c r="R1339" t="s">
        <v>1864</v>
      </c>
      <c r="S1339">
        <v>3</v>
      </c>
      <c r="T1339" s="2">
        <v>0.2</v>
      </c>
      <c r="U1339" s="5">
        <v>6.48</v>
      </c>
      <c r="V1339" s="5">
        <f>ORDENES[[#This Row],[Ventas sin descuento]]-ORDENES[[#This Row],[costos estimados]]</f>
        <v>22.674999999999997</v>
      </c>
      <c r="W1339">
        <v>1</v>
      </c>
      <c r="X1339" s="5">
        <v>64.78</v>
      </c>
      <c r="Y1339" s="5">
        <f>ORDENES[[#This Row],[Ventas Originales (con descuento)]]/(1-ORDENES[[#This Row],[Descuento]])</f>
        <v>80.974999999999994</v>
      </c>
      <c r="Z1339" s="5">
        <f>ORDENES[[#This Row],[Ventas Originales (con descuento)]]/ORDENES[[#This Row],[Cantidad]]/(1-ORDENES[[#This Row],[Descuento]])</f>
        <v>80.974999999999994</v>
      </c>
      <c r="AA1339" s="5">
        <f>ORDENES[[#This Row],[Ventas Originales (con descuento)]]/ORDENES[[#This Row],[Cantidad]]</f>
        <v>64.78</v>
      </c>
      <c r="AB1339" s="5">
        <f>ORDENES[[#This Row],[Ventas Originales (con descuento)]]-(ORDENES[[#This Row],[Ganancias]])</f>
        <v>58.3</v>
      </c>
    </row>
    <row r="1340" spans="1:28" x14ac:dyDescent="0.35">
      <c r="A1340" t="s">
        <v>7715</v>
      </c>
      <c r="B1340" t="s">
        <v>424</v>
      </c>
      <c r="C1340" t="s">
        <v>1</v>
      </c>
      <c r="D1340" t="s">
        <v>3506</v>
      </c>
      <c r="E1340" t="s">
        <v>4</v>
      </c>
      <c r="F1340" s="1">
        <v>44058</v>
      </c>
      <c r="G1340" t="s">
        <v>7613</v>
      </c>
      <c r="H1340" t="s">
        <v>4003</v>
      </c>
      <c r="I1340">
        <v>28314</v>
      </c>
      <c r="J1340" t="s">
        <v>2333</v>
      </c>
      <c r="K1340" t="s">
        <v>1859</v>
      </c>
      <c r="L1340" t="s">
        <v>1860</v>
      </c>
      <c r="M1340" s="1">
        <v>44060</v>
      </c>
      <c r="N1340" t="s">
        <v>1861</v>
      </c>
      <c r="O1340" t="s">
        <v>7614</v>
      </c>
      <c r="P1340" t="s">
        <v>1878</v>
      </c>
      <c r="Q1340" t="s">
        <v>7614</v>
      </c>
      <c r="R1340" t="s">
        <v>1864</v>
      </c>
      <c r="S1340">
        <v>1</v>
      </c>
      <c r="T1340" s="2">
        <v>0.2</v>
      </c>
      <c r="U1340" s="5">
        <v>22.53</v>
      </c>
      <c r="V1340" s="5">
        <f>ORDENES[[#This Row],[Ventas sin descuento]]-ORDENES[[#This Row],[costos estimados]]</f>
        <v>78.85499999999999</v>
      </c>
      <c r="W1340">
        <v>2</v>
      </c>
      <c r="X1340" s="5">
        <v>225.3</v>
      </c>
      <c r="Y1340" s="5">
        <f>ORDENES[[#This Row],[Ventas Originales (con descuento)]]/(1-ORDENES[[#This Row],[Descuento]])</f>
        <v>281.625</v>
      </c>
      <c r="Z1340" s="5">
        <f>ORDENES[[#This Row],[Ventas Originales (con descuento)]]/ORDENES[[#This Row],[Cantidad]]/(1-ORDENES[[#This Row],[Descuento]])</f>
        <v>140.8125</v>
      </c>
      <c r="AA1340" s="5">
        <f>ORDENES[[#This Row],[Ventas Originales (con descuento)]]/ORDENES[[#This Row],[Cantidad]]</f>
        <v>112.65</v>
      </c>
      <c r="AB1340" s="5">
        <f>ORDENES[[#This Row],[Ventas Originales (con descuento)]]-(ORDENES[[#This Row],[Ganancias]])</f>
        <v>202.77</v>
      </c>
    </row>
    <row r="1341" spans="1:28" x14ac:dyDescent="0.35">
      <c r="A1341" t="s">
        <v>7715</v>
      </c>
      <c r="B1341" t="s">
        <v>3393</v>
      </c>
      <c r="C1341" t="s">
        <v>1</v>
      </c>
      <c r="D1341" t="s">
        <v>314</v>
      </c>
      <c r="E1341" t="s">
        <v>11</v>
      </c>
      <c r="F1341" s="1">
        <v>44431</v>
      </c>
      <c r="G1341" t="s">
        <v>7613</v>
      </c>
      <c r="H1341" t="s">
        <v>4004</v>
      </c>
      <c r="I1341">
        <v>32303</v>
      </c>
      <c r="J1341" t="s">
        <v>2267</v>
      </c>
      <c r="K1341" t="s">
        <v>1859</v>
      </c>
      <c r="L1341" t="s">
        <v>1860</v>
      </c>
      <c r="M1341" s="1">
        <v>44434</v>
      </c>
      <c r="N1341" t="s">
        <v>1861</v>
      </c>
      <c r="O1341" t="s">
        <v>7614</v>
      </c>
      <c r="P1341" t="s">
        <v>1870</v>
      </c>
      <c r="Q1341" t="s">
        <v>7614</v>
      </c>
      <c r="R1341" t="s">
        <v>1873</v>
      </c>
      <c r="S1341">
        <v>2</v>
      </c>
      <c r="T1341" s="2">
        <v>0.2</v>
      </c>
      <c r="U1341" s="5">
        <v>0.42</v>
      </c>
      <c r="V1341" s="5">
        <f>ORDENES[[#This Row],[Ventas sin descuento]]-ORDENES[[#This Row],[costos estimados]]</f>
        <v>1.1149999999999998</v>
      </c>
      <c r="W1341">
        <v>2</v>
      </c>
      <c r="X1341" s="5">
        <v>2.78</v>
      </c>
      <c r="Y1341" s="5">
        <f>ORDENES[[#This Row],[Ventas Originales (con descuento)]]/(1-ORDENES[[#This Row],[Descuento]])</f>
        <v>3.4749999999999996</v>
      </c>
      <c r="Z1341" s="5">
        <f>ORDENES[[#This Row],[Ventas Originales (con descuento)]]/ORDENES[[#This Row],[Cantidad]]/(1-ORDENES[[#This Row],[Descuento]])</f>
        <v>1.7374999999999998</v>
      </c>
      <c r="AA1341" s="5">
        <f>ORDENES[[#This Row],[Ventas Originales (con descuento)]]/ORDENES[[#This Row],[Cantidad]]</f>
        <v>1.39</v>
      </c>
      <c r="AB1341" s="5">
        <f>ORDENES[[#This Row],[Ventas Originales (con descuento)]]-(ORDENES[[#This Row],[Ganancias]])</f>
        <v>2.36</v>
      </c>
    </row>
    <row r="1342" spans="1:28" x14ac:dyDescent="0.35">
      <c r="A1342" t="s">
        <v>7715</v>
      </c>
      <c r="B1342" t="s">
        <v>424</v>
      </c>
      <c r="C1342" t="s">
        <v>1</v>
      </c>
      <c r="D1342" t="s">
        <v>2760</v>
      </c>
      <c r="E1342" t="s">
        <v>245</v>
      </c>
      <c r="F1342" s="1">
        <v>44506</v>
      </c>
      <c r="G1342" t="s">
        <v>7598</v>
      </c>
      <c r="H1342" t="s">
        <v>4005</v>
      </c>
      <c r="I1342">
        <v>28314</v>
      </c>
      <c r="J1342" t="s">
        <v>2675</v>
      </c>
      <c r="K1342" t="s">
        <v>1859</v>
      </c>
      <c r="L1342" t="s">
        <v>1860</v>
      </c>
      <c r="M1342" s="1">
        <v>44509</v>
      </c>
      <c r="N1342" t="s">
        <v>1861</v>
      </c>
      <c r="O1342" t="s">
        <v>7614</v>
      </c>
      <c r="P1342" t="s">
        <v>1878</v>
      </c>
      <c r="Q1342" t="s">
        <v>7614</v>
      </c>
      <c r="R1342" t="s">
        <v>1873</v>
      </c>
      <c r="S1342">
        <v>2</v>
      </c>
      <c r="T1342" s="2">
        <v>0.2</v>
      </c>
      <c r="U1342" s="5">
        <v>6.36</v>
      </c>
      <c r="V1342" s="5">
        <f>ORDENES[[#This Row],[Ventas sin descuento]]-ORDENES[[#This Row],[costos estimados]]</f>
        <v>13.427499999999998</v>
      </c>
      <c r="W1342">
        <v>2</v>
      </c>
      <c r="X1342" s="5">
        <v>28.27</v>
      </c>
      <c r="Y1342" s="5">
        <f>ORDENES[[#This Row],[Ventas Originales (con descuento)]]/(1-ORDENES[[#This Row],[Descuento]])</f>
        <v>35.337499999999999</v>
      </c>
      <c r="Z1342" s="5">
        <f>ORDENES[[#This Row],[Ventas Originales (con descuento)]]/ORDENES[[#This Row],[Cantidad]]/(1-ORDENES[[#This Row],[Descuento]])</f>
        <v>17.668749999999999</v>
      </c>
      <c r="AA1342" s="5">
        <f>ORDENES[[#This Row],[Ventas Originales (con descuento)]]/ORDENES[[#This Row],[Cantidad]]</f>
        <v>14.135</v>
      </c>
      <c r="AB1342" s="5">
        <f>ORDENES[[#This Row],[Ventas Originales (con descuento)]]-(ORDENES[[#This Row],[Ganancias]])</f>
        <v>21.91</v>
      </c>
    </row>
    <row r="1343" spans="1:28" x14ac:dyDescent="0.35">
      <c r="A1343" t="s">
        <v>7715</v>
      </c>
      <c r="B1343" t="s">
        <v>390</v>
      </c>
      <c r="C1343" t="s">
        <v>1</v>
      </c>
      <c r="D1343" t="s">
        <v>444</v>
      </c>
      <c r="E1343" t="s">
        <v>11</v>
      </c>
      <c r="F1343" s="1">
        <v>44404</v>
      </c>
      <c r="G1343" t="s">
        <v>7613</v>
      </c>
      <c r="H1343" t="s">
        <v>4006</v>
      </c>
      <c r="I1343">
        <v>32216</v>
      </c>
      <c r="J1343" t="s">
        <v>2525</v>
      </c>
      <c r="K1343" t="s">
        <v>1859</v>
      </c>
      <c r="L1343" t="s">
        <v>1860</v>
      </c>
      <c r="M1343" s="1">
        <v>44408</v>
      </c>
      <c r="N1343" t="s">
        <v>1861</v>
      </c>
      <c r="O1343" t="s">
        <v>7614</v>
      </c>
      <c r="P1343" t="s">
        <v>1870</v>
      </c>
      <c r="Q1343" t="s">
        <v>7614</v>
      </c>
      <c r="R1343" t="s">
        <v>1873</v>
      </c>
      <c r="S1343">
        <v>3</v>
      </c>
      <c r="T1343" s="2">
        <v>0.2</v>
      </c>
      <c r="U1343" s="5">
        <v>-2.2799999999999998</v>
      </c>
      <c r="V1343" s="5">
        <f>ORDENES[[#This Row],[Ventas sin descuento]]-ORDENES[[#This Row],[costos estimados]]</f>
        <v>20.477499999999992</v>
      </c>
      <c r="W1343">
        <v>3</v>
      </c>
      <c r="X1343" s="5">
        <v>91.03</v>
      </c>
      <c r="Y1343" s="5">
        <f>ORDENES[[#This Row],[Ventas Originales (con descuento)]]/(1-ORDENES[[#This Row],[Descuento]])</f>
        <v>113.78749999999999</v>
      </c>
      <c r="Z1343" s="5">
        <f>ORDENES[[#This Row],[Ventas Originales (con descuento)]]/ORDENES[[#This Row],[Cantidad]]/(1-ORDENES[[#This Row],[Descuento]])</f>
        <v>37.929166666666667</v>
      </c>
      <c r="AA1343" s="5">
        <f>ORDENES[[#This Row],[Ventas Originales (con descuento)]]/ORDENES[[#This Row],[Cantidad]]</f>
        <v>30.343333333333334</v>
      </c>
      <c r="AB1343" s="5">
        <f>ORDENES[[#This Row],[Ventas Originales (con descuento)]]-(ORDENES[[#This Row],[Ganancias]])</f>
        <v>93.31</v>
      </c>
    </row>
    <row r="1344" spans="1:28" x14ac:dyDescent="0.35">
      <c r="A1344" t="s">
        <v>7715</v>
      </c>
      <c r="B1344" t="s">
        <v>365</v>
      </c>
      <c r="C1344" t="s">
        <v>1</v>
      </c>
      <c r="D1344" t="s">
        <v>1960</v>
      </c>
      <c r="E1344" t="s">
        <v>1952</v>
      </c>
      <c r="F1344" s="1">
        <v>43121</v>
      </c>
      <c r="G1344" t="s">
        <v>7613</v>
      </c>
      <c r="H1344" t="s">
        <v>4007</v>
      </c>
      <c r="I1344">
        <v>33180</v>
      </c>
      <c r="J1344" t="s">
        <v>1961</v>
      </c>
      <c r="K1344" t="s">
        <v>1859</v>
      </c>
      <c r="L1344" t="s">
        <v>1860</v>
      </c>
      <c r="M1344" s="1">
        <v>43123</v>
      </c>
      <c r="N1344" t="s">
        <v>1861</v>
      </c>
      <c r="O1344" t="s">
        <v>7614</v>
      </c>
      <c r="P1344" t="s">
        <v>1870</v>
      </c>
      <c r="Q1344" t="s">
        <v>7614</v>
      </c>
      <c r="R1344" t="s">
        <v>1873</v>
      </c>
      <c r="S1344">
        <v>1</v>
      </c>
      <c r="T1344" s="2">
        <v>0.2</v>
      </c>
      <c r="U1344" s="5">
        <v>4.0999999999999996</v>
      </c>
      <c r="V1344" s="5">
        <f>ORDENES[[#This Row],[Ventas sin descuento]]-ORDENES[[#This Row],[costos estimados]]</f>
        <v>10.412500000000001</v>
      </c>
      <c r="W1344">
        <v>3</v>
      </c>
      <c r="X1344" s="5">
        <v>25.25</v>
      </c>
      <c r="Y1344" s="5">
        <f>ORDENES[[#This Row],[Ventas Originales (con descuento)]]/(1-ORDENES[[#This Row],[Descuento]])</f>
        <v>31.5625</v>
      </c>
      <c r="Z1344" s="5">
        <f>ORDENES[[#This Row],[Ventas Originales (con descuento)]]/ORDENES[[#This Row],[Cantidad]]/(1-ORDENES[[#This Row],[Descuento]])</f>
        <v>10.520833333333332</v>
      </c>
      <c r="AA1344" s="5">
        <f>ORDENES[[#This Row],[Ventas Originales (con descuento)]]/ORDENES[[#This Row],[Cantidad]]</f>
        <v>8.4166666666666661</v>
      </c>
      <c r="AB1344" s="5">
        <f>ORDENES[[#This Row],[Ventas Originales (con descuento)]]-(ORDENES[[#This Row],[Ganancias]])</f>
        <v>21.15</v>
      </c>
    </row>
    <row r="1345" spans="1:28" x14ac:dyDescent="0.35">
      <c r="A1345" t="s">
        <v>7715</v>
      </c>
      <c r="B1345" t="s">
        <v>424</v>
      </c>
      <c r="C1345" t="s">
        <v>1</v>
      </c>
      <c r="D1345" t="s">
        <v>133</v>
      </c>
      <c r="E1345" t="s">
        <v>18</v>
      </c>
      <c r="F1345" s="1">
        <v>44497</v>
      </c>
      <c r="G1345" t="s">
        <v>7613</v>
      </c>
      <c r="H1345" t="s">
        <v>4008</v>
      </c>
      <c r="I1345">
        <v>28314</v>
      </c>
      <c r="J1345" t="s">
        <v>2703</v>
      </c>
      <c r="K1345" t="s">
        <v>1859</v>
      </c>
      <c r="L1345" t="s">
        <v>1860</v>
      </c>
      <c r="M1345" s="1">
        <v>44499</v>
      </c>
      <c r="N1345" t="s">
        <v>1861</v>
      </c>
      <c r="O1345" t="s">
        <v>7614</v>
      </c>
      <c r="P1345" t="s">
        <v>1878</v>
      </c>
      <c r="Q1345" t="s">
        <v>7614</v>
      </c>
      <c r="R1345" t="s">
        <v>1873</v>
      </c>
      <c r="S1345">
        <v>1</v>
      </c>
      <c r="T1345" s="2">
        <v>0.2</v>
      </c>
      <c r="U1345" s="5">
        <v>15.59</v>
      </c>
      <c r="V1345" s="5">
        <f>ORDENES[[#This Row],[Ventas sin descuento]]-ORDENES[[#This Row],[costos estimados]]</f>
        <v>35.077500000000001</v>
      </c>
      <c r="W1345">
        <v>3</v>
      </c>
      <c r="X1345" s="5">
        <v>77.95</v>
      </c>
      <c r="Y1345" s="5">
        <f>ORDENES[[#This Row],[Ventas Originales (con descuento)]]/(1-ORDENES[[#This Row],[Descuento]])</f>
        <v>97.4375</v>
      </c>
      <c r="Z1345" s="5">
        <f>ORDENES[[#This Row],[Ventas Originales (con descuento)]]/ORDENES[[#This Row],[Cantidad]]/(1-ORDENES[[#This Row],[Descuento]])</f>
        <v>32.479166666666664</v>
      </c>
      <c r="AA1345" s="5">
        <f>ORDENES[[#This Row],[Ventas Originales (con descuento)]]/ORDENES[[#This Row],[Cantidad]]</f>
        <v>25.983333333333334</v>
      </c>
      <c r="AB1345" s="5">
        <f>ORDENES[[#This Row],[Ventas Originales (con descuento)]]-(ORDENES[[#This Row],[Ganancias]])</f>
        <v>62.36</v>
      </c>
    </row>
    <row r="1346" spans="1:28" x14ac:dyDescent="0.35">
      <c r="A1346" t="s">
        <v>7715</v>
      </c>
      <c r="B1346" t="s">
        <v>390</v>
      </c>
      <c r="C1346" t="s">
        <v>1</v>
      </c>
      <c r="D1346" t="s">
        <v>2523</v>
      </c>
      <c r="E1346" t="s">
        <v>240</v>
      </c>
      <c r="F1346" s="1">
        <v>43320</v>
      </c>
      <c r="G1346" t="s">
        <v>7613</v>
      </c>
      <c r="H1346" t="s">
        <v>4009</v>
      </c>
      <c r="I1346">
        <v>32216</v>
      </c>
      <c r="J1346" t="s">
        <v>2524</v>
      </c>
      <c r="K1346" t="s">
        <v>1859</v>
      </c>
      <c r="L1346" t="s">
        <v>1860</v>
      </c>
      <c r="M1346" s="1">
        <v>43322</v>
      </c>
      <c r="N1346" t="s">
        <v>1861</v>
      </c>
      <c r="O1346" t="s">
        <v>7614</v>
      </c>
      <c r="P1346" t="s">
        <v>1870</v>
      </c>
      <c r="Q1346" t="s">
        <v>7614</v>
      </c>
      <c r="R1346" t="s">
        <v>1863</v>
      </c>
      <c r="S1346">
        <v>1</v>
      </c>
      <c r="T1346" s="2">
        <v>0.2</v>
      </c>
      <c r="U1346" s="5">
        <v>-7.77</v>
      </c>
      <c r="V1346" s="5">
        <f>ORDENES[[#This Row],[Ventas sin descuento]]-ORDENES[[#This Row],[costos estimados]]</f>
        <v>31.09499999999997</v>
      </c>
      <c r="W1346">
        <v>4</v>
      </c>
      <c r="X1346" s="5">
        <v>155.46</v>
      </c>
      <c r="Y1346" s="5">
        <f>ORDENES[[#This Row],[Ventas Originales (con descuento)]]/(1-ORDENES[[#This Row],[Descuento]])</f>
        <v>194.32499999999999</v>
      </c>
      <c r="Z1346" s="5">
        <f>ORDENES[[#This Row],[Ventas Originales (con descuento)]]/ORDENES[[#This Row],[Cantidad]]/(1-ORDENES[[#This Row],[Descuento]])</f>
        <v>48.581249999999997</v>
      </c>
      <c r="AA1346" s="5">
        <f>ORDENES[[#This Row],[Ventas Originales (con descuento)]]/ORDENES[[#This Row],[Cantidad]]</f>
        <v>38.865000000000002</v>
      </c>
      <c r="AB1346" s="5">
        <f>ORDENES[[#This Row],[Ventas Originales (con descuento)]]-(ORDENES[[#This Row],[Ganancias]])</f>
        <v>163.23000000000002</v>
      </c>
    </row>
    <row r="1347" spans="1:28" x14ac:dyDescent="0.35">
      <c r="A1347" t="s">
        <v>7715</v>
      </c>
      <c r="B1347" t="s">
        <v>2080</v>
      </c>
      <c r="C1347" t="s">
        <v>1</v>
      </c>
      <c r="D1347" t="s">
        <v>3260</v>
      </c>
      <c r="E1347" t="s">
        <v>41</v>
      </c>
      <c r="F1347" s="1">
        <v>44404</v>
      </c>
      <c r="G1347" t="s">
        <v>7613</v>
      </c>
      <c r="H1347" t="s">
        <v>4010</v>
      </c>
      <c r="I1347">
        <v>27604</v>
      </c>
      <c r="J1347" t="s">
        <v>1223</v>
      </c>
      <c r="K1347" t="s">
        <v>1859</v>
      </c>
      <c r="L1347" t="s">
        <v>1860</v>
      </c>
      <c r="M1347" s="1">
        <v>44409</v>
      </c>
      <c r="N1347" t="s">
        <v>1861</v>
      </c>
      <c r="O1347" t="s">
        <v>7614</v>
      </c>
      <c r="P1347" t="s">
        <v>1878</v>
      </c>
      <c r="Q1347" t="s">
        <v>7614</v>
      </c>
      <c r="R1347" t="s">
        <v>1864</v>
      </c>
      <c r="S1347">
        <v>3</v>
      </c>
      <c r="T1347" s="2">
        <v>0.2</v>
      </c>
      <c r="U1347" s="5">
        <v>12.18</v>
      </c>
      <c r="V1347" s="5">
        <f>ORDENES[[#This Row],[Ventas sin descuento]]-ORDENES[[#This Row],[costos estimados]]</f>
        <v>60.892499999999984</v>
      </c>
      <c r="W1347">
        <v>4</v>
      </c>
      <c r="X1347" s="5">
        <v>194.85</v>
      </c>
      <c r="Y1347" s="5">
        <f>ORDENES[[#This Row],[Ventas Originales (con descuento)]]/(1-ORDENES[[#This Row],[Descuento]])</f>
        <v>243.56249999999997</v>
      </c>
      <c r="Z1347" s="5">
        <f>ORDENES[[#This Row],[Ventas Originales (con descuento)]]/ORDENES[[#This Row],[Cantidad]]/(1-ORDENES[[#This Row],[Descuento]])</f>
        <v>60.890624999999993</v>
      </c>
      <c r="AA1347" s="5">
        <f>ORDENES[[#This Row],[Ventas Originales (con descuento)]]/ORDENES[[#This Row],[Cantidad]]</f>
        <v>48.712499999999999</v>
      </c>
      <c r="AB1347" s="5">
        <f>ORDENES[[#This Row],[Ventas Originales (con descuento)]]-(ORDENES[[#This Row],[Ganancias]])</f>
        <v>182.67</v>
      </c>
    </row>
    <row r="1348" spans="1:28" x14ac:dyDescent="0.35">
      <c r="A1348" t="s">
        <v>7715</v>
      </c>
      <c r="B1348" t="s">
        <v>19</v>
      </c>
      <c r="C1348" t="s">
        <v>1</v>
      </c>
      <c r="D1348" t="s">
        <v>235</v>
      </c>
      <c r="E1348" t="s">
        <v>17</v>
      </c>
      <c r="F1348" s="1">
        <v>43493</v>
      </c>
      <c r="G1348" t="s">
        <v>7598</v>
      </c>
      <c r="H1348" t="s">
        <v>4011</v>
      </c>
      <c r="I1348">
        <v>28027</v>
      </c>
      <c r="J1348" t="s">
        <v>1706</v>
      </c>
      <c r="K1348" t="s">
        <v>1859</v>
      </c>
      <c r="L1348" t="s">
        <v>1860</v>
      </c>
      <c r="M1348" s="1">
        <v>43496</v>
      </c>
      <c r="N1348" t="s">
        <v>1861</v>
      </c>
      <c r="O1348" t="s">
        <v>7614</v>
      </c>
      <c r="P1348" t="s">
        <v>1878</v>
      </c>
      <c r="Q1348" t="s">
        <v>7614</v>
      </c>
      <c r="R1348" t="s">
        <v>1871</v>
      </c>
      <c r="S1348">
        <v>2</v>
      </c>
      <c r="T1348" s="2">
        <v>0.4</v>
      </c>
      <c r="U1348" s="5">
        <v>-1862.31</v>
      </c>
      <c r="V1348" s="5">
        <f>ORDENES[[#This Row],[Ventas sin descuento]]-ORDENES[[#This Row],[costos estimados]]</f>
        <v>1002.7833333333338</v>
      </c>
      <c r="W1348">
        <v>13</v>
      </c>
      <c r="X1348" s="5">
        <v>4297.6400000000003</v>
      </c>
      <c r="Y1348" s="5">
        <f>ORDENES[[#This Row],[Ventas Originales (con descuento)]]/(1-ORDENES[[#This Row],[Descuento]])</f>
        <v>7162.7333333333345</v>
      </c>
      <c r="Z1348" s="5">
        <f>ORDENES[[#This Row],[Ventas Originales (con descuento)]]/ORDENES[[#This Row],[Cantidad]]/(1-ORDENES[[#This Row],[Descuento]])</f>
        <v>550.97948717948725</v>
      </c>
      <c r="AA1348" s="5">
        <f>ORDENES[[#This Row],[Ventas Originales (con descuento)]]/ORDENES[[#This Row],[Cantidad]]</f>
        <v>330.58769230769235</v>
      </c>
      <c r="AB1348" s="5">
        <f>ORDENES[[#This Row],[Ventas Originales (con descuento)]]-(ORDENES[[#This Row],[Ganancias]])</f>
        <v>6159.9500000000007</v>
      </c>
    </row>
    <row r="1349" spans="1:28" x14ac:dyDescent="0.35">
      <c r="A1349" t="s">
        <v>7715</v>
      </c>
      <c r="B1349" t="s">
        <v>365</v>
      </c>
      <c r="C1349" t="s">
        <v>1</v>
      </c>
      <c r="D1349" t="s">
        <v>2594</v>
      </c>
      <c r="E1349" t="s">
        <v>423</v>
      </c>
      <c r="F1349" s="1">
        <v>43341</v>
      </c>
      <c r="G1349" t="s">
        <v>7598</v>
      </c>
      <c r="H1349" t="s">
        <v>4012</v>
      </c>
      <c r="I1349">
        <v>33178</v>
      </c>
      <c r="J1349" t="s">
        <v>1561</v>
      </c>
      <c r="K1349" t="s">
        <v>1859</v>
      </c>
      <c r="L1349" t="s">
        <v>1860</v>
      </c>
      <c r="M1349" s="1">
        <v>43345</v>
      </c>
      <c r="N1349" t="s">
        <v>1861</v>
      </c>
      <c r="O1349" t="s">
        <v>7614</v>
      </c>
      <c r="P1349" t="s">
        <v>1870</v>
      </c>
      <c r="Q1349" t="s">
        <v>7614</v>
      </c>
      <c r="R1349" t="s">
        <v>1871</v>
      </c>
      <c r="S1349">
        <v>3</v>
      </c>
      <c r="T1349" s="2">
        <v>0.45</v>
      </c>
      <c r="U1349" s="5">
        <v>-110.76</v>
      </c>
      <c r="V1349" s="5">
        <f>ORDENES[[#This Row],[Ventas sin descuento]]-ORDENES[[#This Row],[costos estimados]]</f>
        <v>31.652727272727248</v>
      </c>
      <c r="W1349">
        <v>3</v>
      </c>
      <c r="X1349" s="5">
        <v>174.06</v>
      </c>
      <c r="Y1349" s="5">
        <f>ORDENES[[#This Row],[Ventas Originales (con descuento)]]/(1-ORDENES[[#This Row],[Descuento]])</f>
        <v>316.47272727272724</v>
      </c>
      <c r="Z1349" s="5">
        <f>ORDENES[[#This Row],[Ventas Originales (con descuento)]]/ORDENES[[#This Row],[Cantidad]]/(1-ORDENES[[#This Row],[Descuento]])</f>
        <v>105.49090909090908</v>
      </c>
      <c r="AA1349" s="5">
        <f>ORDENES[[#This Row],[Ventas Originales (con descuento)]]/ORDENES[[#This Row],[Cantidad]]</f>
        <v>58.02</v>
      </c>
      <c r="AB1349" s="5">
        <f>ORDENES[[#This Row],[Ventas Originales (con descuento)]]-(ORDENES[[#This Row],[Ganancias]])</f>
        <v>284.82</v>
      </c>
    </row>
    <row r="1350" spans="1:28" x14ac:dyDescent="0.35">
      <c r="A1350" t="s">
        <v>7715</v>
      </c>
      <c r="B1350" t="s">
        <v>22</v>
      </c>
      <c r="C1350" t="s">
        <v>1</v>
      </c>
      <c r="D1350" t="s">
        <v>2968</v>
      </c>
      <c r="E1350" t="s">
        <v>240</v>
      </c>
      <c r="F1350" s="1">
        <v>43860</v>
      </c>
      <c r="G1350" t="s">
        <v>7613</v>
      </c>
      <c r="H1350" t="s">
        <v>4013</v>
      </c>
      <c r="I1350">
        <v>98103</v>
      </c>
      <c r="J1350" t="s">
        <v>2524</v>
      </c>
      <c r="K1350" t="s">
        <v>1865</v>
      </c>
      <c r="L1350" t="s">
        <v>1860</v>
      </c>
      <c r="M1350" s="1">
        <v>43862</v>
      </c>
      <c r="N1350" t="s">
        <v>1861</v>
      </c>
      <c r="O1350" t="s">
        <v>7614</v>
      </c>
      <c r="P1350" t="s">
        <v>1880</v>
      </c>
      <c r="Q1350" t="s">
        <v>7614</v>
      </c>
      <c r="R1350" t="s">
        <v>1863</v>
      </c>
      <c r="S1350">
        <v>1</v>
      </c>
      <c r="T1350" s="2">
        <v>0</v>
      </c>
      <c r="U1350" s="5">
        <v>7.77</v>
      </c>
      <c r="V1350" s="5">
        <f>ORDENES[[#This Row],[Ventas sin descuento]]-ORDENES[[#This Row],[costos estimados]]</f>
        <v>7.769999999999996</v>
      </c>
      <c r="W1350">
        <v>1</v>
      </c>
      <c r="X1350" s="5">
        <v>48.58</v>
      </c>
      <c r="Y1350" s="5">
        <f>ORDENES[[#This Row],[Ventas Originales (con descuento)]]/(1-ORDENES[[#This Row],[Descuento]])</f>
        <v>48.58</v>
      </c>
      <c r="Z1350" s="5">
        <f>ORDENES[[#This Row],[Ventas Originales (con descuento)]]/ORDENES[[#This Row],[Cantidad]]/(1-ORDENES[[#This Row],[Descuento]])</f>
        <v>48.58</v>
      </c>
      <c r="AA1350" s="5">
        <f>ORDENES[[#This Row],[Ventas Originales (con descuento)]]/ORDENES[[#This Row],[Cantidad]]</f>
        <v>48.58</v>
      </c>
      <c r="AB1350" s="5">
        <f>ORDENES[[#This Row],[Ventas Originales (con descuento)]]-(ORDENES[[#This Row],[Ganancias]])</f>
        <v>40.81</v>
      </c>
    </row>
    <row r="1351" spans="1:28" x14ac:dyDescent="0.35">
      <c r="A1351" t="s">
        <v>7715</v>
      </c>
      <c r="B1351" t="s">
        <v>2118</v>
      </c>
      <c r="C1351" t="s">
        <v>1</v>
      </c>
      <c r="D1351" t="s">
        <v>416</v>
      </c>
      <c r="E1351" t="s">
        <v>67</v>
      </c>
      <c r="F1351" s="1">
        <v>44274</v>
      </c>
      <c r="G1351" t="s">
        <v>7613</v>
      </c>
      <c r="H1351" t="s">
        <v>4014</v>
      </c>
      <c r="I1351">
        <v>93727</v>
      </c>
      <c r="J1351" t="s">
        <v>3203</v>
      </c>
      <c r="K1351" t="s">
        <v>1865</v>
      </c>
      <c r="L1351" t="s">
        <v>1860</v>
      </c>
      <c r="M1351" s="1">
        <v>44277</v>
      </c>
      <c r="N1351" t="s">
        <v>1861</v>
      </c>
      <c r="O1351" t="s">
        <v>7614</v>
      </c>
      <c r="P1351" t="s">
        <v>1867</v>
      </c>
      <c r="Q1351" t="s">
        <v>7614</v>
      </c>
      <c r="R1351" t="s">
        <v>1873</v>
      </c>
      <c r="S1351">
        <v>2</v>
      </c>
      <c r="T1351" s="2">
        <v>0</v>
      </c>
      <c r="U1351" s="5">
        <v>12.68</v>
      </c>
      <c r="V1351" s="5">
        <f>ORDENES[[#This Row],[Ventas sin descuento]]-ORDENES[[#This Row],[costos estimados]]</f>
        <v>12.68</v>
      </c>
      <c r="W1351">
        <v>1</v>
      </c>
      <c r="X1351" s="5">
        <v>30.93</v>
      </c>
      <c r="Y1351" s="5">
        <f>ORDENES[[#This Row],[Ventas Originales (con descuento)]]/(1-ORDENES[[#This Row],[Descuento]])</f>
        <v>30.93</v>
      </c>
      <c r="Z1351" s="5">
        <f>ORDENES[[#This Row],[Ventas Originales (con descuento)]]/ORDENES[[#This Row],[Cantidad]]/(1-ORDENES[[#This Row],[Descuento]])</f>
        <v>30.93</v>
      </c>
      <c r="AA1351" s="5">
        <f>ORDENES[[#This Row],[Ventas Originales (con descuento)]]/ORDENES[[#This Row],[Cantidad]]</f>
        <v>30.93</v>
      </c>
      <c r="AB1351" s="5">
        <f>ORDENES[[#This Row],[Ventas Originales (con descuento)]]-(ORDENES[[#This Row],[Ganancias]])</f>
        <v>18.25</v>
      </c>
    </row>
    <row r="1352" spans="1:28" x14ac:dyDescent="0.35">
      <c r="A1352" t="s">
        <v>7715</v>
      </c>
      <c r="B1352" t="s">
        <v>2118</v>
      </c>
      <c r="C1352" t="s">
        <v>1</v>
      </c>
      <c r="D1352" t="s">
        <v>2119</v>
      </c>
      <c r="E1352" t="s">
        <v>497</v>
      </c>
      <c r="F1352" s="1">
        <v>43183</v>
      </c>
      <c r="G1352" t="s">
        <v>7613</v>
      </c>
      <c r="H1352" t="s">
        <v>4015</v>
      </c>
      <c r="I1352">
        <v>93727</v>
      </c>
      <c r="J1352" t="s">
        <v>2120</v>
      </c>
      <c r="K1352" t="s">
        <v>1865</v>
      </c>
      <c r="L1352" t="s">
        <v>1860</v>
      </c>
      <c r="M1352" s="1">
        <v>43188</v>
      </c>
      <c r="N1352" t="s">
        <v>1861</v>
      </c>
      <c r="O1352" t="s">
        <v>7614</v>
      </c>
      <c r="P1352" t="s">
        <v>1867</v>
      </c>
      <c r="Q1352" t="s">
        <v>7614</v>
      </c>
      <c r="R1352" t="s">
        <v>1873</v>
      </c>
      <c r="S1352">
        <v>3</v>
      </c>
      <c r="T1352" s="2">
        <v>0</v>
      </c>
      <c r="U1352" s="5">
        <v>14.57</v>
      </c>
      <c r="V1352" s="5">
        <f>ORDENES[[#This Row],[Ventas sin descuento]]-ORDENES[[#This Row],[costos estimados]]</f>
        <v>14.57</v>
      </c>
      <c r="W1352">
        <v>2</v>
      </c>
      <c r="X1352" s="5">
        <v>40.479999999999997</v>
      </c>
      <c r="Y1352" s="5">
        <f>ORDENES[[#This Row],[Ventas Originales (con descuento)]]/(1-ORDENES[[#This Row],[Descuento]])</f>
        <v>40.479999999999997</v>
      </c>
      <c r="Z1352" s="5">
        <f>ORDENES[[#This Row],[Ventas Originales (con descuento)]]/ORDENES[[#This Row],[Cantidad]]/(1-ORDENES[[#This Row],[Descuento]])</f>
        <v>20.239999999999998</v>
      </c>
      <c r="AA1352" s="5">
        <f>ORDENES[[#This Row],[Ventas Originales (con descuento)]]/ORDENES[[#This Row],[Cantidad]]</f>
        <v>20.239999999999998</v>
      </c>
      <c r="AB1352" s="5">
        <f>ORDENES[[#This Row],[Ventas Originales (con descuento)]]-(ORDENES[[#This Row],[Ganancias]])</f>
        <v>25.909999999999997</v>
      </c>
    </row>
    <row r="1353" spans="1:28" x14ac:dyDescent="0.35">
      <c r="A1353" t="s">
        <v>7715</v>
      </c>
      <c r="B1353" t="s">
        <v>167</v>
      </c>
      <c r="C1353" t="s">
        <v>1</v>
      </c>
      <c r="D1353" t="s">
        <v>561</v>
      </c>
      <c r="E1353" t="s">
        <v>11</v>
      </c>
      <c r="F1353" s="1">
        <v>44309</v>
      </c>
      <c r="G1353" t="s">
        <v>7598</v>
      </c>
      <c r="H1353" t="s">
        <v>4016</v>
      </c>
      <c r="I1353">
        <v>91104</v>
      </c>
      <c r="J1353" t="s">
        <v>3545</v>
      </c>
      <c r="K1353" t="s">
        <v>1865</v>
      </c>
      <c r="L1353" t="s">
        <v>1860</v>
      </c>
      <c r="M1353" s="1">
        <v>44311</v>
      </c>
      <c r="N1353" t="s">
        <v>1861</v>
      </c>
      <c r="O1353" t="s">
        <v>7614</v>
      </c>
      <c r="P1353" t="s">
        <v>1867</v>
      </c>
      <c r="Q1353" t="s">
        <v>7614</v>
      </c>
      <c r="R1353" t="s">
        <v>1873</v>
      </c>
      <c r="S1353">
        <v>1</v>
      </c>
      <c r="T1353" s="2">
        <v>0</v>
      </c>
      <c r="U1353" s="5">
        <v>7.97</v>
      </c>
      <c r="V1353" s="5">
        <f>ORDENES[[#This Row],[Ventas sin descuento]]-ORDENES[[#This Row],[costos estimados]]</f>
        <v>7.9699999999999989</v>
      </c>
      <c r="W1353">
        <v>2</v>
      </c>
      <c r="X1353" s="5">
        <v>24.14</v>
      </c>
      <c r="Y1353" s="5">
        <f>ORDENES[[#This Row],[Ventas Originales (con descuento)]]/(1-ORDENES[[#This Row],[Descuento]])</f>
        <v>24.14</v>
      </c>
      <c r="Z1353" s="5">
        <f>ORDENES[[#This Row],[Ventas Originales (con descuento)]]/ORDENES[[#This Row],[Cantidad]]/(1-ORDENES[[#This Row],[Descuento]])</f>
        <v>12.07</v>
      </c>
      <c r="AA1353" s="5">
        <f>ORDENES[[#This Row],[Ventas Originales (con descuento)]]/ORDENES[[#This Row],[Cantidad]]</f>
        <v>12.07</v>
      </c>
      <c r="AB1353" s="5">
        <f>ORDENES[[#This Row],[Ventas Originales (con descuento)]]-(ORDENES[[#This Row],[Ganancias]])</f>
        <v>16.170000000000002</v>
      </c>
    </row>
    <row r="1354" spans="1:28" x14ac:dyDescent="0.35">
      <c r="A1354" t="s">
        <v>7715</v>
      </c>
      <c r="B1354" t="s">
        <v>262</v>
      </c>
      <c r="C1354" t="s">
        <v>1</v>
      </c>
      <c r="D1354" t="s">
        <v>284</v>
      </c>
      <c r="E1354" t="s">
        <v>18</v>
      </c>
      <c r="F1354" s="1">
        <v>43449</v>
      </c>
      <c r="G1354" t="s">
        <v>7613</v>
      </c>
      <c r="H1354" t="s">
        <v>4017</v>
      </c>
      <c r="I1354">
        <v>92037</v>
      </c>
      <c r="J1354" t="s">
        <v>2983</v>
      </c>
      <c r="K1354" t="s">
        <v>1865</v>
      </c>
      <c r="L1354" t="s">
        <v>1860</v>
      </c>
      <c r="M1354" s="1">
        <v>43453</v>
      </c>
      <c r="N1354" t="s">
        <v>1861</v>
      </c>
      <c r="O1354" t="s">
        <v>7614</v>
      </c>
      <c r="P1354" t="s">
        <v>1867</v>
      </c>
      <c r="Q1354" t="s">
        <v>7614</v>
      </c>
      <c r="R1354" t="s">
        <v>1873</v>
      </c>
      <c r="S1354">
        <v>3</v>
      </c>
      <c r="T1354" s="2">
        <v>0</v>
      </c>
      <c r="U1354" s="5">
        <v>1.97</v>
      </c>
      <c r="V1354" s="5">
        <f>ORDENES[[#This Row],[Ventas sin descuento]]-ORDENES[[#This Row],[costos estimados]]</f>
        <v>1.9699999999999998</v>
      </c>
      <c r="W1354">
        <v>2</v>
      </c>
      <c r="X1354" s="5">
        <v>6.16</v>
      </c>
      <c r="Y1354" s="5">
        <f>ORDENES[[#This Row],[Ventas Originales (con descuento)]]/(1-ORDENES[[#This Row],[Descuento]])</f>
        <v>6.16</v>
      </c>
      <c r="Z1354" s="5">
        <f>ORDENES[[#This Row],[Ventas Originales (con descuento)]]/ORDENES[[#This Row],[Cantidad]]/(1-ORDENES[[#This Row],[Descuento]])</f>
        <v>3.08</v>
      </c>
      <c r="AA1354" s="5">
        <f>ORDENES[[#This Row],[Ventas Originales (con descuento)]]/ORDENES[[#This Row],[Cantidad]]</f>
        <v>3.08</v>
      </c>
      <c r="AB1354" s="5">
        <f>ORDENES[[#This Row],[Ventas Originales (con descuento)]]-(ORDENES[[#This Row],[Ganancias]])</f>
        <v>4.1900000000000004</v>
      </c>
    </row>
    <row r="1355" spans="1:28" x14ac:dyDescent="0.35">
      <c r="A1355" t="s">
        <v>7715</v>
      </c>
      <c r="B1355" t="s">
        <v>22</v>
      </c>
      <c r="C1355" t="s">
        <v>1</v>
      </c>
      <c r="D1355" t="s">
        <v>411</v>
      </c>
      <c r="E1355" t="s">
        <v>257</v>
      </c>
      <c r="F1355" s="1">
        <v>43540</v>
      </c>
      <c r="G1355" t="s">
        <v>7613</v>
      </c>
      <c r="H1355" t="s">
        <v>4018</v>
      </c>
      <c r="I1355">
        <v>98103</v>
      </c>
      <c r="J1355" t="s">
        <v>2176</v>
      </c>
      <c r="K1355" t="s">
        <v>1865</v>
      </c>
      <c r="L1355" t="s">
        <v>1860</v>
      </c>
      <c r="M1355" s="1">
        <v>43542</v>
      </c>
      <c r="N1355" t="s">
        <v>1861</v>
      </c>
      <c r="O1355" t="s">
        <v>7614</v>
      </c>
      <c r="P1355" t="s">
        <v>1880</v>
      </c>
      <c r="Q1355" t="s">
        <v>7614</v>
      </c>
      <c r="R1355" t="s">
        <v>1871</v>
      </c>
      <c r="S1355">
        <v>1</v>
      </c>
      <c r="T1355" s="2">
        <v>0</v>
      </c>
      <c r="U1355" s="5">
        <v>44.71</v>
      </c>
      <c r="V1355" s="5">
        <f>ORDENES[[#This Row],[Ventas sin descuento]]-ORDENES[[#This Row],[costos estimados]]</f>
        <v>44.710000000000008</v>
      </c>
      <c r="W1355">
        <v>2</v>
      </c>
      <c r="X1355" s="5">
        <v>171.96</v>
      </c>
      <c r="Y1355" s="5">
        <f>ORDENES[[#This Row],[Ventas Originales (con descuento)]]/(1-ORDENES[[#This Row],[Descuento]])</f>
        <v>171.96</v>
      </c>
      <c r="Z1355" s="5">
        <f>ORDENES[[#This Row],[Ventas Originales (con descuento)]]/ORDENES[[#This Row],[Cantidad]]/(1-ORDENES[[#This Row],[Descuento]])</f>
        <v>85.98</v>
      </c>
      <c r="AA1355" s="5">
        <f>ORDENES[[#This Row],[Ventas Originales (con descuento)]]/ORDENES[[#This Row],[Cantidad]]</f>
        <v>85.98</v>
      </c>
      <c r="AB1355" s="5">
        <f>ORDENES[[#This Row],[Ventas Originales (con descuento)]]-(ORDENES[[#This Row],[Ganancias]])</f>
        <v>127.25</v>
      </c>
    </row>
    <row r="1356" spans="1:28" x14ac:dyDescent="0.35">
      <c r="A1356" t="s">
        <v>7715</v>
      </c>
      <c r="B1356" t="s">
        <v>22</v>
      </c>
      <c r="C1356" t="s">
        <v>1</v>
      </c>
      <c r="D1356" t="s">
        <v>1960</v>
      </c>
      <c r="E1356" t="s">
        <v>240</v>
      </c>
      <c r="F1356" s="1">
        <v>44358</v>
      </c>
      <c r="G1356" t="s">
        <v>7613</v>
      </c>
      <c r="H1356" t="s">
        <v>4019</v>
      </c>
      <c r="I1356">
        <v>98103</v>
      </c>
      <c r="J1356" t="s">
        <v>1779</v>
      </c>
      <c r="K1356" t="s">
        <v>1865</v>
      </c>
      <c r="L1356" t="s">
        <v>1860</v>
      </c>
      <c r="M1356" s="1">
        <v>44360</v>
      </c>
      <c r="N1356" t="s">
        <v>1861</v>
      </c>
      <c r="O1356" t="s">
        <v>7614</v>
      </c>
      <c r="P1356" t="s">
        <v>1880</v>
      </c>
      <c r="Q1356" t="s">
        <v>7614</v>
      </c>
      <c r="R1356" t="s">
        <v>1863</v>
      </c>
      <c r="S1356">
        <v>1</v>
      </c>
      <c r="T1356" s="2">
        <v>0</v>
      </c>
      <c r="U1356" s="5">
        <v>41.86</v>
      </c>
      <c r="V1356" s="5">
        <f>ORDENES[[#This Row],[Ventas sin descuento]]-ORDENES[[#This Row],[costos estimados]]</f>
        <v>41.859999999999985</v>
      </c>
      <c r="W1356">
        <v>3</v>
      </c>
      <c r="X1356" s="5">
        <v>174.42</v>
      </c>
      <c r="Y1356" s="5">
        <f>ORDENES[[#This Row],[Ventas Originales (con descuento)]]/(1-ORDENES[[#This Row],[Descuento]])</f>
        <v>174.42</v>
      </c>
      <c r="Z1356" s="5">
        <f>ORDENES[[#This Row],[Ventas Originales (con descuento)]]/ORDENES[[#This Row],[Cantidad]]/(1-ORDENES[[#This Row],[Descuento]])</f>
        <v>58.139999999999993</v>
      </c>
      <c r="AA1356" s="5">
        <f>ORDENES[[#This Row],[Ventas Originales (con descuento)]]/ORDENES[[#This Row],[Cantidad]]</f>
        <v>58.139999999999993</v>
      </c>
      <c r="AB1356" s="5">
        <f>ORDENES[[#This Row],[Ventas Originales (con descuento)]]-(ORDENES[[#This Row],[Ganancias]])</f>
        <v>132.56</v>
      </c>
    </row>
    <row r="1357" spans="1:28" x14ac:dyDescent="0.35">
      <c r="A1357" t="s">
        <v>7715</v>
      </c>
      <c r="B1357" t="s">
        <v>2293</v>
      </c>
      <c r="C1357" t="s">
        <v>1</v>
      </c>
      <c r="D1357" t="s">
        <v>261</v>
      </c>
      <c r="E1357" t="s">
        <v>11</v>
      </c>
      <c r="F1357" s="1">
        <v>43446</v>
      </c>
      <c r="G1357" t="s">
        <v>7613</v>
      </c>
      <c r="H1357" t="s">
        <v>4020</v>
      </c>
      <c r="I1357">
        <v>94601</v>
      </c>
      <c r="J1357" t="s">
        <v>2961</v>
      </c>
      <c r="K1357" t="s">
        <v>1865</v>
      </c>
      <c r="L1357" t="s">
        <v>1860</v>
      </c>
      <c r="M1357" s="1">
        <v>43449</v>
      </c>
      <c r="N1357" t="s">
        <v>1861</v>
      </c>
      <c r="O1357" t="s">
        <v>7614</v>
      </c>
      <c r="P1357" t="s">
        <v>1867</v>
      </c>
      <c r="Q1357" t="s">
        <v>7614</v>
      </c>
      <c r="R1357" t="s">
        <v>1873</v>
      </c>
      <c r="S1357">
        <v>2</v>
      </c>
      <c r="T1357" s="2">
        <v>0</v>
      </c>
      <c r="U1357" s="5">
        <v>4.51</v>
      </c>
      <c r="V1357" s="5">
        <f>ORDENES[[#This Row],[Ventas sin descuento]]-ORDENES[[#This Row],[costos estimados]]</f>
        <v>4.51</v>
      </c>
      <c r="W1357">
        <v>3</v>
      </c>
      <c r="X1357" s="5">
        <v>12.54</v>
      </c>
      <c r="Y1357" s="5">
        <f>ORDENES[[#This Row],[Ventas Originales (con descuento)]]/(1-ORDENES[[#This Row],[Descuento]])</f>
        <v>12.54</v>
      </c>
      <c r="Z1357" s="5">
        <f>ORDENES[[#This Row],[Ventas Originales (con descuento)]]/ORDENES[[#This Row],[Cantidad]]/(1-ORDENES[[#This Row],[Descuento]])</f>
        <v>4.18</v>
      </c>
      <c r="AA1357" s="5">
        <f>ORDENES[[#This Row],[Ventas Originales (con descuento)]]/ORDENES[[#This Row],[Cantidad]]</f>
        <v>4.18</v>
      </c>
      <c r="AB1357" s="5">
        <f>ORDENES[[#This Row],[Ventas Originales (con descuento)]]-(ORDENES[[#This Row],[Ganancias]])</f>
        <v>8.0299999999999994</v>
      </c>
    </row>
    <row r="1358" spans="1:28" x14ac:dyDescent="0.35">
      <c r="A1358" t="s">
        <v>7715</v>
      </c>
      <c r="B1358" t="s">
        <v>2293</v>
      </c>
      <c r="C1358" t="s">
        <v>1</v>
      </c>
      <c r="D1358" t="s">
        <v>261</v>
      </c>
      <c r="E1358" t="s">
        <v>18</v>
      </c>
      <c r="F1358" s="1">
        <v>43446</v>
      </c>
      <c r="G1358" t="s">
        <v>7613</v>
      </c>
      <c r="H1358" t="s">
        <v>4020</v>
      </c>
      <c r="I1358">
        <v>94601</v>
      </c>
      <c r="J1358" t="s">
        <v>1209</v>
      </c>
      <c r="K1358" t="s">
        <v>1865</v>
      </c>
      <c r="L1358" t="s">
        <v>1860</v>
      </c>
      <c r="M1358" s="1">
        <v>43449</v>
      </c>
      <c r="N1358" t="s">
        <v>1861</v>
      </c>
      <c r="O1358" t="s">
        <v>7614</v>
      </c>
      <c r="P1358" t="s">
        <v>1867</v>
      </c>
      <c r="Q1358" t="s">
        <v>7614</v>
      </c>
      <c r="R1358" t="s">
        <v>1873</v>
      </c>
      <c r="S1358">
        <v>2</v>
      </c>
      <c r="T1358" s="2">
        <v>0</v>
      </c>
      <c r="U1358" s="5">
        <v>4.4400000000000004</v>
      </c>
      <c r="V1358" s="5">
        <f>ORDENES[[#This Row],[Ventas sin descuento]]-ORDENES[[#This Row],[costos estimados]]</f>
        <v>4.4400000000000004</v>
      </c>
      <c r="W1358">
        <v>3</v>
      </c>
      <c r="X1358" s="5">
        <v>9.24</v>
      </c>
      <c r="Y1358" s="5">
        <f>ORDENES[[#This Row],[Ventas Originales (con descuento)]]/(1-ORDENES[[#This Row],[Descuento]])</f>
        <v>9.24</v>
      </c>
      <c r="Z1358" s="5">
        <f>ORDENES[[#This Row],[Ventas Originales (con descuento)]]/ORDENES[[#This Row],[Cantidad]]/(1-ORDENES[[#This Row],[Descuento]])</f>
        <v>3.08</v>
      </c>
      <c r="AA1358" s="5">
        <f>ORDENES[[#This Row],[Ventas Originales (con descuento)]]/ORDENES[[#This Row],[Cantidad]]</f>
        <v>3.08</v>
      </c>
      <c r="AB1358" s="5">
        <f>ORDENES[[#This Row],[Ventas Originales (con descuento)]]-(ORDENES[[#This Row],[Ganancias]])</f>
        <v>4.8</v>
      </c>
    </row>
    <row r="1359" spans="1:28" x14ac:dyDescent="0.35">
      <c r="A1359" t="s">
        <v>7715</v>
      </c>
      <c r="B1359" t="s">
        <v>262</v>
      </c>
      <c r="C1359" t="s">
        <v>1</v>
      </c>
      <c r="D1359" t="s">
        <v>2066</v>
      </c>
      <c r="E1359" t="s">
        <v>2229</v>
      </c>
      <c r="F1359" s="1">
        <v>43553</v>
      </c>
      <c r="G1359" t="s">
        <v>7613</v>
      </c>
      <c r="H1359" t="s">
        <v>4021</v>
      </c>
      <c r="I1359">
        <v>92105</v>
      </c>
      <c r="J1359" t="s">
        <v>2577</v>
      </c>
      <c r="K1359" t="s">
        <v>1865</v>
      </c>
      <c r="L1359" t="s">
        <v>1860</v>
      </c>
      <c r="M1359" s="1">
        <v>43555</v>
      </c>
      <c r="N1359" t="s">
        <v>1861</v>
      </c>
      <c r="O1359" t="s">
        <v>7614</v>
      </c>
      <c r="P1359" t="s">
        <v>1867</v>
      </c>
      <c r="Q1359" t="s">
        <v>7614</v>
      </c>
      <c r="R1359" t="s">
        <v>1873</v>
      </c>
      <c r="S1359">
        <v>1</v>
      </c>
      <c r="T1359" s="2">
        <v>0</v>
      </c>
      <c r="U1359" s="5">
        <v>9.56</v>
      </c>
      <c r="V1359" s="5">
        <f>ORDENES[[#This Row],[Ventas sin descuento]]-ORDENES[[#This Row],[costos estimados]]</f>
        <v>9.56</v>
      </c>
      <c r="W1359">
        <v>3</v>
      </c>
      <c r="X1359" s="5">
        <v>19.920000000000002</v>
      </c>
      <c r="Y1359" s="5">
        <f>ORDENES[[#This Row],[Ventas Originales (con descuento)]]/(1-ORDENES[[#This Row],[Descuento]])</f>
        <v>19.920000000000002</v>
      </c>
      <c r="Z1359" s="5">
        <f>ORDENES[[#This Row],[Ventas Originales (con descuento)]]/ORDENES[[#This Row],[Cantidad]]/(1-ORDENES[[#This Row],[Descuento]])</f>
        <v>6.6400000000000006</v>
      </c>
      <c r="AA1359" s="5">
        <f>ORDENES[[#This Row],[Ventas Originales (con descuento)]]/ORDENES[[#This Row],[Cantidad]]</f>
        <v>6.6400000000000006</v>
      </c>
      <c r="AB1359" s="5">
        <f>ORDENES[[#This Row],[Ventas Originales (con descuento)]]-(ORDENES[[#This Row],[Ganancias]])</f>
        <v>10.360000000000001</v>
      </c>
    </row>
    <row r="1360" spans="1:28" x14ac:dyDescent="0.35">
      <c r="A1360" t="s">
        <v>7715</v>
      </c>
      <c r="B1360" t="s">
        <v>32</v>
      </c>
      <c r="C1360" t="s">
        <v>1</v>
      </c>
      <c r="D1360" t="s">
        <v>481</v>
      </c>
      <c r="E1360" t="s">
        <v>131</v>
      </c>
      <c r="F1360" s="1">
        <v>44411</v>
      </c>
      <c r="G1360" t="s">
        <v>7613</v>
      </c>
      <c r="H1360" t="s">
        <v>4022</v>
      </c>
      <c r="I1360">
        <v>94122</v>
      </c>
      <c r="J1360" t="s">
        <v>7641</v>
      </c>
      <c r="K1360" t="s">
        <v>1865</v>
      </c>
      <c r="L1360" t="s">
        <v>1860</v>
      </c>
      <c r="M1360" s="1">
        <v>44416</v>
      </c>
      <c r="N1360" t="s">
        <v>1861</v>
      </c>
      <c r="O1360" t="s">
        <v>7614</v>
      </c>
      <c r="P1360" t="s">
        <v>1867</v>
      </c>
      <c r="Q1360" t="s">
        <v>7614</v>
      </c>
      <c r="R1360" t="s">
        <v>1873</v>
      </c>
      <c r="S1360">
        <v>3</v>
      </c>
      <c r="T1360" s="2">
        <v>0</v>
      </c>
      <c r="U1360" s="5">
        <v>11.16</v>
      </c>
      <c r="V1360" s="5">
        <f>ORDENES[[#This Row],[Ventas sin descuento]]-ORDENES[[#This Row],[costos estimados]]</f>
        <v>11.159999999999997</v>
      </c>
      <c r="W1360">
        <v>3</v>
      </c>
      <c r="X1360" s="5">
        <v>123.96</v>
      </c>
      <c r="Y1360" s="5">
        <f>ORDENES[[#This Row],[Ventas Originales (con descuento)]]/(1-ORDENES[[#This Row],[Descuento]])</f>
        <v>123.96</v>
      </c>
      <c r="Z1360" s="5">
        <f>ORDENES[[#This Row],[Ventas Originales (con descuento)]]/ORDENES[[#This Row],[Cantidad]]/(1-ORDENES[[#This Row],[Descuento]])</f>
        <v>41.32</v>
      </c>
      <c r="AA1360" s="5">
        <f>ORDENES[[#This Row],[Ventas Originales (con descuento)]]/ORDENES[[#This Row],[Cantidad]]</f>
        <v>41.32</v>
      </c>
      <c r="AB1360" s="5">
        <f>ORDENES[[#This Row],[Ventas Originales (con descuento)]]-(ORDENES[[#This Row],[Ganancias]])</f>
        <v>112.8</v>
      </c>
    </row>
    <row r="1361" spans="1:28" x14ac:dyDescent="0.35">
      <c r="A1361" t="s">
        <v>7715</v>
      </c>
      <c r="B1361" t="s">
        <v>32</v>
      </c>
      <c r="C1361" t="s">
        <v>1</v>
      </c>
      <c r="D1361" t="s">
        <v>112</v>
      </c>
      <c r="E1361" t="s">
        <v>1952</v>
      </c>
      <c r="F1361" s="1">
        <v>43943</v>
      </c>
      <c r="G1361" t="s">
        <v>7613</v>
      </c>
      <c r="H1361" t="s">
        <v>4023</v>
      </c>
      <c r="I1361">
        <v>94122</v>
      </c>
      <c r="J1361" t="s">
        <v>1961</v>
      </c>
      <c r="K1361" t="s">
        <v>1865</v>
      </c>
      <c r="L1361" t="s">
        <v>1860</v>
      </c>
      <c r="M1361" s="1">
        <v>43947</v>
      </c>
      <c r="N1361" t="s">
        <v>1861</v>
      </c>
      <c r="O1361" t="s">
        <v>7614</v>
      </c>
      <c r="P1361" t="s">
        <v>1867</v>
      </c>
      <c r="Q1361" t="s">
        <v>7614</v>
      </c>
      <c r="R1361" t="s">
        <v>1873</v>
      </c>
      <c r="S1361">
        <v>3</v>
      </c>
      <c r="T1361" s="2">
        <v>0</v>
      </c>
      <c r="U1361" s="5">
        <v>10.41</v>
      </c>
      <c r="V1361" s="5">
        <f>ORDENES[[#This Row],[Ventas sin descuento]]-ORDENES[[#This Row],[costos estimados]]</f>
        <v>10.41</v>
      </c>
      <c r="W1361">
        <v>3</v>
      </c>
      <c r="X1361" s="5">
        <v>31.56</v>
      </c>
      <c r="Y1361" s="5">
        <f>ORDENES[[#This Row],[Ventas Originales (con descuento)]]/(1-ORDENES[[#This Row],[Descuento]])</f>
        <v>31.56</v>
      </c>
      <c r="Z1361" s="5">
        <f>ORDENES[[#This Row],[Ventas Originales (con descuento)]]/ORDENES[[#This Row],[Cantidad]]/(1-ORDENES[[#This Row],[Descuento]])</f>
        <v>10.52</v>
      </c>
      <c r="AA1361" s="5">
        <f>ORDENES[[#This Row],[Ventas Originales (con descuento)]]/ORDENES[[#This Row],[Cantidad]]</f>
        <v>10.52</v>
      </c>
      <c r="AB1361" s="5">
        <f>ORDENES[[#This Row],[Ventas Originales (con descuento)]]-(ORDENES[[#This Row],[Ganancias]])</f>
        <v>21.15</v>
      </c>
    </row>
    <row r="1362" spans="1:28" x14ac:dyDescent="0.35">
      <c r="A1362" t="s">
        <v>7715</v>
      </c>
      <c r="B1362" t="s">
        <v>2967</v>
      </c>
      <c r="C1362" t="s">
        <v>1</v>
      </c>
      <c r="D1362" t="s">
        <v>151</v>
      </c>
      <c r="E1362" t="s">
        <v>48</v>
      </c>
      <c r="F1362" s="1">
        <v>44364</v>
      </c>
      <c r="G1362" t="s">
        <v>7598</v>
      </c>
      <c r="H1362" t="s">
        <v>4024</v>
      </c>
      <c r="I1362">
        <v>98502</v>
      </c>
      <c r="J1362" t="s">
        <v>1188</v>
      </c>
      <c r="K1362" t="s">
        <v>1865</v>
      </c>
      <c r="L1362" t="s">
        <v>1860</v>
      </c>
      <c r="M1362" s="1">
        <v>44368</v>
      </c>
      <c r="N1362" t="s">
        <v>1861</v>
      </c>
      <c r="O1362" t="s">
        <v>7614</v>
      </c>
      <c r="P1362" t="s">
        <v>1880</v>
      </c>
      <c r="Q1362" t="s">
        <v>7614</v>
      </c>
      <c r="R1362" t="s">
        <v>1873</v>
      </c>
      <c r="S1362">
        <v>3</v>
      </c>
      <c r="T1362" s="2">
        <v>0</v>
      </c>
      <c r="U1362" s="5">
        <v>46.58</v>
      </c>
      <c r="V1362" s="5">
        <f>ORDENES[[#This Row],[Ventas sin descuento]]-ORDENES[[#This Row],[costos estimados]]</f>
        <v>46.58</v>
      </c>
      <c r="W1362">
        <v>3</v>
      </c>
      <c r="X1362" s="5">
        <v>155.25</v>
      </c>
      <c r="Y1362" s="5">
        <f>ORDENES[[#This Row],[Ventas Originales (con descuento)]]/(1-ORDENES[[#This Row],[Descuento]])</f>
        <v>155.25</v>
      </c>
      <c r="Z1362" s="5">
        <f>ORDENES[[#This Row],[Ventas Originales (con descuento)]]/ORDENES[[#This Row],[Cantidad]]/(1-ORDENES[[#This Row],[Descuento]])</f>
        <v>51.75</v>
      </c>
      <c r="AA1362" s="5">
        <f>ORDENES[[#This Row],[Ventas Originales (con descuento)]]/ORDENES[[#This Row],[Cantidad]]</f>
        <v>51.75</v>
      </c>
      <c r="AB1362" s="5">
        <f>ORDENES[[#This Row],[Ventas Originales (con descuento)]]-(ORDENES[[#This Row],[Ganancias]])</f>
        <v>108.67</v>
      </c>
    </row>
    <row r="1363" spans="1:28" x14ac:dyDescent="0.35">
      <c r="A1363" t="s">
        <v>7715</v>
      </c>
      <c r="B1363" t="s">
        <v>22</v>
      </c>
      <c r="C1363" t="s">
        <v>1</v>
      </c>
      <c r="D1363" t="s">
        <v>2624</v>
      </c>
      <c r="E1363" t="s">
        <v>11</v>
      </c>
      <c r="F1363" s="1">
        <v>44029</v>
      </c>
      <c r="G1363" t="s">
        <v>7598</v>
      </c>
      <c r="H1363" t="s">
        <v>4025</v>
      </c>
      <c r="I1363">
        <v>98105</v>
      </c>
      <c r="J1363" t="s">
        <v>1974</v>
      </c>
      <c r="K1363" t="s">
        <v>1865</v>
      </c>
      <c r="L1363" t="s">
        <v>1860</v>
      </c>
      <c r="M1363" s="1">
        <v>44034</v>
      </c>
      <c r="N1363" t="s">
        <v>1861</v>
      </c>
      <c r="O1363" t="s">
        <v>7614</v>
      </c>
      <c r="P1363" t="s">
        <v>1880</v>
      </c>
      <c r="Q1363" t="s">
        <v>7614</v>
      </c>
      <c r="R1363" t="s">
        <v>1873</v>
      </c>
      <c r="S1363">
        <v>3</v>
      </c>
      <c r="T1363" s="2">
        <v>0</v>
      </c>
      <c r="U1363" s="5">
        <v>4.47</v>
      </c>
      <c r="V1363" s="5">
        <f>ORDENES[[#This Row],[Ventas sin descuento]]-ORDENES[[#This Row],[costos estimados]]</f>
        <v>4.47</v>
      </c>
      <c r="W1363">
        <v>3</v>
      </c>
      <c r="X1363" s="5">
        <v>12.42</v>
      </c>
      <c r="Y1363" s="5">
        <f>ORDENES[[#This Row],[Ventas Originales (con descuento)]]/(1-ORDENES[[#This Row],[Descuento]])</f>
        <v>12.42</v>
      </c>
      <c r="Z1363" s="5">
        <f>ORDENES[[#This Row],[Ventas Originales (con descuento)]]/ORDENES[[#This Row],[Cantidad]]/(1-ORDENES[[#This Row],[Descuento]])</f>
        <v>4.1399999999999997</v>
      </c>
      <c r="AA1363" s="5">
        <f>ORDENES[[#This Row],[Ventas Originales (con descuento)]]/ORDENES[[#This Row],[Cantidad]]</f>
        <v>4.1399999999999997</v>
      </c>
      <c r="AB1363" s="5">
        <f>ORDENES[[#This Row],[Ventas Originales (con descuento)]]-(ORDENES[[#This Row],[Ganancias]])</f>
        <v>7.95</v>
      </c>
    </row>
    <row r="1364" spans="1:28" x14ac:dyDescent="0.35">
      <c r="A1364" t="s">
        <v>7715</v>
      </c>
      <c r="B1364" t="s">
        <v>22</v>
      </c>
      <c r="C1364" t="s">
        <v>1</v>
      </c>
      <c r="D1364" t="s">
        <v>2624</v>
      </c>
      <c r="E1364" t="s">
        <v>256</v>
      </c>
      <c r="F1364" s="1">
        <v>44404</v>
      </c>
      <c r="G1364" t="s">
        <v>7598</v>
      </c>
      <c r="H1364" t="s">
        <v>4026</v>
      </c>
      <c r="I1364">
        <v>98115</v>
      </c>
      <c r="J1364" t="s">
        <v>256</v>
      </c>
      <c r="K1364" t="s">
        <v>1865</v>
      </c>
      <c r="L1364" t="s">
        <v>1860</v>
      </c>
      <c r="M1364" s="1">
        <v>44409</v>
      </c>
      <c r="N1364" t="s">
        <v>1861</v>
      </c>
      <c r="O1364" t="s">
        <v>7614</v>
      </c>
      <c r="P1364" t="s">
        <v>1880</v>
      </c>
      <c r="Q1364" t="s">
        <v>7614</v>
      </c>
      <c r="R1364" t="s">
        <v>1873</v>
      </c>
      <c r="S1364">
        <v>3</v>
      </c>
      <c r="T1364" s="2">
        <v>0</v>
      </c>
      <c r="U1364" s="5">
        <v>10.51</v>
      </c>
      <c r="V1364" s="5">
        <f>ORDENES[[#This Row],[Ventas sin descuento]]-ORDENES[[#This Row],[costos estimados]]</f>
        <v>10.51</v>
      </c>
      <c r="W1364">
        <v>3</v>
      </c>
      <c r="X1364" s="5">
        <v>23.88</v>
      </c>
      <c r="Y1364" s="5">
        <f>ORDENES[[#This Row],[Ventas Originales (con descuento)]]/(1-ORDENES[[#This Row],[Descuento]])</f>
        <v>23.88</v>
      </c>
      <c r="Z1364" s="5">
        <f>ORDENES[[#This Row],[Ventas Originales (con descuento)]]/ORDENES[[#This Row],[Cantidad]]/(1-ORDENES[[#This Row],[Descuento]])</f>
        <v>7.96</v>
      </c>
      <c r="AA1364" s="5">
        <f>ORDENES[[#This Row],[Ventas Originales (con descuento)]]/ORDENES[[#This Row],[Cantidad]]</f>
        <v>7.96</v>
      </c>
      <c r="AB1364" s="5">
        <f>ORDENES[[#This Row],[Ventas Originales (con descuento)]]-(ORDENES[[#This Row],[Ganancias]])</f>
        <v>13.37</v>
      </c>
    </row>
    <row r="1365" spans="1:28" x14ac:dyDescent="0.35">
      <c r="A1365" t="s">
        <v>7715</v>
      </c>
      <c r="B1365" t="s">
        <v>5</v>
      </c>
      <c r="C1365" t="s">
        <v>1</v>
      </c>
      <c r="D1365" t="s">
        <v>400</v>
      </c>
      <c r="E1365" t="s">
        <v>101</v>
      </c>
      <c r="F1365" s="1">
        <v>43967</v>
      </c>
      <c r="G1365" t="s">
        <v>7613</v>
      </c>
      <c r="H1365" t="s">
        <v>4027</v>
      </c>
      <c r="I1365">
        <v>90045</v>
      </c>
      <c r="J1365" t="s">
        <v>2603</v>
      </c>
      <c r="K1365" t="s">
        <v>1865</v>
      </c>
      <c r="L1365" t="s">
        <v>1860</v>
      </c>
      <c r="M1365" s="1">
        <v>43970</v>
      </c>
      <c r="N1365" t="s">
        <v>1861</v>
      </c>
      <c r="O1365" t="s">
        <v>7614</v>
      </c>
      <c r="P1365" t="s">
        <v>1867</v>
      </c>
      <c r="Q1365" t="s">
        <v>7614</v>
      </c>
      <c r="R1365" t="s">
        <v>1873</v>
      </c>
      <c r="S1365">
        <v>2</v>
      </c>
      <c r="T1365" s="2">
        <v>0</v>
      </c>
      <c r="U1365" s="5">
        <v>19.8</v>
      </c>
      <c r="V1365" s="5">
        <f>ORDENES[[#This Row],[Ventas sin descuento]]-ORDENES[[#This Row],[costos estimados]]</f>
        <v>19.800000000000011</v>
      </c>
      <c r="W1365">
        <v>4</v>
      </c>
      <c r="X1365" s="5">
        <v>282.83999999999997</v>
      </c>
      <c r="Y1365" s="5">
        <f>ORDENES[[#This Row],[Ventas Originales (con descuento)]]/(1-ORDENES[[#This Row],[Descuento]])</f>
        <v>282.83999999999997</v>
      </c>
      <c r="Z1365" s="5">
        <f>ORDENES[[#This Row],[Ventas Originales (con descuento)]]/ORDENES[[#This Row],[Cantidad]]/(1-ORDENES[[#This Row],[Descuento]])</f>
        <v>70.709999999999994</v>
      </c>
      <c r="AA1365" s="5">
        <f>ORDENES[[#This Row],[Ventas Originales (con descuento)]]/ORDENES[[#This Row],[Cantidad]]</f>
        <v>70.709999999999994</v>
      </c>
      <c r="AB1365" s="5">
        <f>ORDENES[[#This Row],[Ventas Originales (con descuento)]]-(ORDENES[[#This Row],[Ganancias]])</f>
        <v>263.03999999999996</v>
      </c>
    </row>
    <row r="1366" spans="1:28" x14ac:dyDescent="0.35">
      <c r="A1366" t="s">
        <v>7715</v>
      </c>
      <c r="B1366" t="s">
        <v>32</v>
      </c>
      <c r="C1366" t="s">
        <v>1</v>
      </c>
      <c r="D1366" t="s">
        <v>621</v>
      </c>
      <c r="E1366" t="s">
        <v>11</v>
      </c>
      <c r="F1366" s="1">
        <v>44146</v>
      </c>
      <c r="G1366" t="s">
        <v>7613</v>
      </c>
      <c r="H1366" t="s">
        <v>4028</v>
      </c>
      <c r="I1366">
        <v>94110</v>
      </c>
      <c r="J1366" t="s">
        <v>2267</v>
      </c>
      <c r="K1366" t="s">
        <v>1865</v>
      </c>
      <c r="L1366" t="s">
        <v>1860</v>
      </c>
      <c r="M1366" s="1">
        <v>44151</v>
      </c>
      <c r="N1366" t="s">
        <v>1861</v>
      </c>
      <c r="O1366" t="s">
        <v>7614</v>
      </c>
      <c r="P1366" t="s">
        <v>1867</v>
      </c>
      <c r="Q1366" t="s">
        <v>7614</v>
      </c>
      <c r="R1366" t="s">
        <v>1873</v>
      </c>
      <c r="S1366">
        <v>3</v>
      </c>
      <c r="T1366" s="2">
        <v>0</v>
      </c>
      <c r="U1366" s="5">
        <v>2.23</v>
      </c>
      <c r="V1366" s="5">
        <f>ORDENES[[#This Row],[Ventas sin descuento]]-ORDENES[[#This Row],[costos estimados]]</f>
        <v>2.2299999999999995</v>
      </c>
      <c r="W1366">
        <v>4</v>
      </c>
      <c r="X1366" s="5">
        <v>6.96</v>
      </c>
      <c r="Y1366" s="5">
        <f>ORDENES[[#This Row],[Ventas Originales (con descuento)]]/(1-ORDENES[[#This Row],[Descuento]])</f>
        <v>6.96</v>
      </c>
      <c r="Z1366" s="5">
        <f>ORDENES[[#This Row],[Ventas Originales (con descuento)]]/ORDENES[[#This Row],[Cantidad]]/(1-ORDENES[[#This Row],[Descuento]])</f>
        <v>1.74</v>
      </c>
      <c r="AA1366" s="5">
        <f>ORDENES[[#This Row],[Ventas Originales (con descuento)]]/ORDENES[[#This Row],[Cantidad]]</f>
        <v>1.74</v>
      </c>
      <c r="AB1366" s="5">
        <f>ORDENES[[#This Row],[Ventas Originales (con descuento)]]-(ORDENES[[#This Row],[Ganancias]])</f>
        <v>4.7300000000000004</v>
      </c>
    </row>
    <row r="1367" spans="1:28" x14ac:dyDescent="0.35">
      <c r="A1367" t="s">
        <v>7715</v>
      </c>
      <c r="B1367" t="s">
        <v>3204</v>
      </c>
      <c r="C1367" t="s">
        <v>1</v>
      </c>
      <c r="D1367" t="s">
        <v>476</v>
      </c>
      <c r="E1367" t="s">
        <v>89</v>
      </c>
      <c r="F1367" s="1">
        <v>43625</v>
      </c>
      <c r="G1367" t="s">
        <v>7613</v>
      </c>
      <c r="H1367" t="s">
        <v>4029</v>
      </c>
      <c r="I1367">
        <v>83201</v>
      </c>
      <c r="J1367" t="s">
        <v>2157</v>
      </c>
      <c r="K1367" t="s">
        <v>1865</v>
      </c>
      <c r="L1367" t="s">
        <v>1860</v>
      </c>
      <c r="M1367" s="1">
        <v>43627</v>
      </c>
      <c r="N1367" t="s">
        <v>1861</v>
      </c>
      <c r="O1367" t="s">
        <v>7614</v>
      </c>
      <c r="P1367" t="s">
        <v>2198</v>
      </c>
      <c r="Q1367" t="s">
        <v>7614</v>
      </c>
      <c r="R1367" t="s">
        <v>1873</v>
      </c>
      <c r="S1367">
        <v>1</v>
      </c>
      <c r="T1367" s="2">
        <v>0</v>
      </c>
      <c r="U1367" s="5">
        <v>92.39</v>
      </c>
      <c r="V1367" s="5">
        <f>ORDENES[[#This Row],[Ventas sin descuento]]-ORDENES[[#This Row],[costos estimados]]</f>
        <v>92.389999999999986</v>
      </c>
      <c r="W1367">
        <v>4</v>
      </c>
      <c r="X1367" s="5">
        <v>355.36</v>
      </c>
      <c r="Y1367" s="5">
        <f>ORDENES[[#This Row],[Ventas Originales (con descuento)]]/(1-ORDENES[[#This Row],[Descuento]])</f>
        <v>355.36</v>
      </c>
      <c r="Z1367" s="5">
        <f>ORDENES[[#This Row],[Ventas Originales (con descuento)]]/ORDENES[[#This Row],[Cantidad]]/(1-ORDENES[[#This Row],[Descuento]])</f>
        <v>88.84</v>
      </c>
      <c r="AA1367" s="5">
        <f>ORDENES[[#This Row],[Ventas Originales (con descuento)]]/ORDENES[[#This Row],[Cantidad]]</f>
        <v>88.84</v>
      </c>
      <c r="AB1367" s="5">
        <f>ORDENES[[#This Row],[Ventas Originales (con descuento)]]-(ORDENES[[#This Row],[Ganancias]])</f>
        <v>262.97000000000003</v>
      </c>
    </row>
    <row r="1368" spans="1:28" x14ac:dyDescent="0.35">
      <c r="A1368" t="s">
        <v>7715</v>
      </c>
      <c r="B1368" t="s">
        <v>360</v>
      </c>
      <c r="C1368" t="s">
        <v>1</v>
      </c>
      <c r="D1368" t="s">
        <v>2901</v>
      </c>
      <c r="E1368" t="s">
        <v>497</v>
      </c>
      <c r="F1368" s="1">
        <v>43799</v>
      </c>
      <c r="G1368" t="s">
        <v>7598</v>
      </c>
      <c r="H1368" t="s">
        <v>4030</v>
      </c>
      <c r="I1368">
        <v>89115</v>
      </c>
      <c r="J1368" t="s">
        <v>2120</v>
      </c>
      <c r="K1368" t="s">
        <v>1865</v>
      </c>
      <c r="L1368" t="s">
        <v>1860</v>
      </c>
      <c r="M1368" s="1">
        <v>43801</v>
      </c>
      <c r="N1368" t="s">
        <v>1861</v>
      </c>
      <c r="O1368" t="s">
        <v>7614</v>
      </c>
      <c r="P1368" t="s">
        <v>1920</v>
      </c>
      <c r="Q1368" t="s">
        <v>7614</v>
      </c>
      <c r="R1368" t="s">
        <v>1873</v>
      </c>
      <c r="S1368">
        <v>1</v>
      </c>
      <c r="T1368" s="2">
        <v>0</v>
      </c>
      <c r="U1368" s="5">
        <v>29.15</v>
      </c>
      <c r="V1368" s="5">
        <f>ORDENES[[#This Row],[Ventas sin descuento]]-ORDENES[[#This Row],[costos estimados]]</f>
        <v>29.15</v>
      </c>
      <c r="W1368">
        <v>4</v>
      </c>
      <c r="X1368" s="5">
        <v>80.959999999999994</v>
      </c>
      <c r="Y1368" s="5">
        <f>ORDENES[[#This Row],[Ventas Originales (con descuento)]]/(1-ORDENES[[#This Row],[Descuento]])</f>
        <v>80.959999999999994</v>
      </c>
      <c r="Z1368" s="5">
        <f>ORDENES[[#This Row],[Ventas Originales (con descuento)]]/ORDENES[[#This Row],[Cantidad]]/(1-ORDENES[[#This Row],[Descuento]])</f>
        <v>20.239999999999998</v>
      </c>
      <c r="AA1368" s="5">
        <f>ORDENES[[#This Row],[Ventas Originales (con descuento)]]/ORDENES[[#This Row],[Cantidad]]</f>
        <v>20.239999999999998</v>
      </c>
      <c r="AB1368" s="5">
        <f>ORDENES[[#This Row],[Ventas Originales (con descuento)]]-(ORDENES[[#This Row],[Ganancias]])</f>
        <v>51.809999999999995</v>
      </c>
    </row>
    <row r="1369" spans="1:28" x14ac:dyDescent="0.35">
      <c r="A1369" t="s">
        <v>7715</v>
      </c>
      <c r="B1369" t="s">
        <v>22</v>
      </c>
      <c r="C1369" t="s">
        <v>1</v>
      </c>
      <c r="D1369" t="s">
        <v>2800</v>
      </c>
      <c r="E1369" t="s">
        <v>101</v>
      </c>
      <c r="F1369" s="1">
        <v>43399</v>
      </c>
      <c r="G1369" t="s">
        <v>7598</v>
      </c>
      <c r="H1369" t="s">
        <v>4031</v>
      </c>
      <c r="I1369">
        <v>98105</v>
      </c>
      <c r="J1369" t="s">
        <v>1588</v>
      </c>
      <c r="K1369" t="s">
        <v>1865</v>
      </c>
      <c r="L1369" t="s">
        <v>1860</v>
      </c>
      <c r="M1369" s="1">
        <v>43403</v>
      </c>
      <c r="N1369" t="s">
        <v>1861</v>
      </c>
      <c r="O1369" t="s">
        <v>7614</v>
      </c>
      <c r="P1369" t="s">
        <v>1880</v>
      </c>
      <c r="Q1369" t="s">
        <v>7614</v>
      </c>
      <c r="R1369" t="s">
        <v>1873</v>
      </c>
      <c r="S1369">
        <v>3</v>
      </c>
      <c r="T1369" s="2">
        <v>0</v>
      </c>
      <c r="U1369" s="5">
        <v>3.2</v>
      </c>
      <c r="V1369" s="5">
        <f>ORDENES[[#This Row],[Ventas sin descuento]]-ORDENES[[#This Row],[costos estimados]]</f>
        <v>3.2000000000000028</v>
      </c>
      <c r="W1369">
        <v>4</v>
      </c>
      <c r="X1369" s="5">
        <v>63.92</v>
      </c>
      <c r="Y1369" s="5">
        <f>ORDENES[[#This Row],[Ventas Originales (con descuento)]]/(1-ORDENES[[#This Row],[Descuento]])</f>
        <v>63.92</v>
      </c>
      <c r="Z1369" s="5">
        <f>ORDENES[[#This Row],[Ventas Originales (con descuento)]]/ORDENES[[#This Row],[Cantidad]]/(1-ORDENES[[#This Row],[Descuento]])</f>
        <v>15.98</v>
      </c>
      <c r="AA1369" s="5">
        <f>ORDENES[[#This Row],[Ventas Originales (con descuento)]]/ORDENES[[#This Row],[Cantidad]]</f>
        <v>15.98</v>
      </c>
      <c r="AB1369" s="5">
        <f>ORDENES[[#This Row],[Ventas Originales (con descuento)]]-(ORDENES[[#This Row],[Ganancias]])</f>
        <v>60.72</v>
      </c>
    </row>
    <row r="1370" spans="1:28" x14ac:dyDescent="0.35">
      <c r="A1370" t="s">
        <v>7715</v>
      </c>
      <c r="B1370" t="s">
        <v>1999</v>
      </c>
      <c r="C1370" t="s">
        <v>1</v>
      </c>
      <c r="D1370" t="s">
        <v>538</v>
      </c>
      <c r="E1370" t="s">
        <v>10</v>
      </c>
      <c r="F1370" s="1">
        <v>44540</v>
      </c>
      <c r="G1370" t="s">
        <v>7613</v>
      </c>
      <c r="H1370" t="s">
        <v>4032</v>
      </c>
      <c r="I1370">
        <v>89031</v>
      </c>
      <c r="J1370" t="s">
        <v>1606</v>
      </c>
      <c r="K1370" t="s">
        <v>1865</v>
      </c>
      <c r="L1370" t="s">
        <v>1860</v>
      </c>
      <c r="M1370" s="1">
        <v>44544</v>
      </c>
      <c r="N1370" t="s">
        <v>1861</v>
      </c>
      <c r="O1370" t="s">
        <v>7614</v>
      </c>
      <c r="P1370" t="s">
        <v>1920</v>
      </c>
      <c r="Q1370" t="s">
        <v>7614</v>
      </c>
      <c r="R1370" t="s">
        <v>1871</v>
      </c>
      <c r="S1370">
        <v>3</v>
      </c>
      <c r="T1370" s="2">
        <v>0</v>
      </c>
      <c r="U1370" s="5">
        <v>116.87</v>
      </c>
      <c r="V1370" s="5">
        <f>ORDENES[[#This Row],[Ventas sin descuento]]-ORDENES[[#This Row],[costos estimados]]</f>
        <v>116.86999999999989</v>
      </c>
      <c r="W1370">
        <v>4</v>
      </c>
      <c r="X1370" s="5">
        <v>1669.6</v>
      </c>
      <c r="Y1370" s="5">
        <f>ORDENES[[#This Row],[Ventas Originales (con descuento)]]/(1-ORDENES[[#This Row],[Descuento]])</f>
        <v>1669.6</v>
      </c>
      <c r="Z1370" s="5">
        <f>ORDENES[[#This Row],[Ventas Originales (con descuento)]]/ORDENES[[#This Row],[Cantidad]]/(1-ORDENES[[#This Row],[Descuento]])</f>
        <v>417.4</v>
      </c>
      <c r="AA1370" s="5">
        <f>ORDENES[[#This Row],[Ventas Originales (con descuento)]]/ORDENES[[#This Row],[Cantidad]]</f>
        <v>417.4</v>
      </c>
      <c r="AB1370" s="5">
        <f>ORDENES[[#This Row],[Ventas Originales (con descuento)]]-(ORDENES[[#This Row],[Ganancias]])</f>
        <v>1552.73</v>
      </c>
    </row>
    <row r="1371" spans="1:28" x14ac:dyDescent="0.35">
      <c r="A1371" t="s">
        <v>7715</v>
      </c>
      <c r="B1371" t="s">
        <v>22</v>
      </c>
      <c r="C1371" t="s">
        <v>1</v>
      </c>
      <c r="D1371" t="s">
        <v>2808</v>
      </c>
      <c r="E1371" t="s">
        <v>17</v>
      </c>
      <c r="F1371" s="1">
        <v>44372</v>
      </c>
      <c r="G1371" t="s">
        <v>7613</v>
      </c>
      <c r="H1371" t="s">
        <v>4033</v>
      </c>
      <c r="I1371">
        <v>98115</v>
      </c>
      <c r="J1371" t="s">
        <v>1675</v>
      </c>
      <c r="K1371" t="s">
        <v>1865</v>
      </c>
      <c r="L1371" t="s">
        <v>1860</v>
      </c>
      <c r="M1371" s="1">
        <v>44376</v>
      </c>
      <c r="N1371" t="s">
        <v>1861</v>
      </c>
      <c r="O1371" t="s">
        <v>7614</v>
      </c>
      <c r="P1371" t="s">
        <v>1880</v>
      </c>
      <c r="Q1371" t="s">
        <v>7614</v>
      </c>
      <c r="R1371" t="s">
        <v>1871</v>
      </c>
      <c r="S1371">
        <v>3</v>
      </c>
      <c r="T1371" s="2">
        <v>0</v>
      </c>
      <c r="U1371" s="5">
        <v>148.13999999999999</v>
      </c>
      <c r="V1371" s="5">
        <f>ORDENES[[#This Row],[Ventas sin descuento]]-ORDENES[[#This Row],[costos estimados]]</f>
        <v>148.13999999999999</v>
      </c>
      <c r="W1371">
        <v>4</v>
      </c>
      <c r="X1371" s="5">
        <v>871.4</v>
      </c>
      <c r="Y1371" s="5">
        <f>ORDENES[[#This Row],[Ventas Originales (con descuento)]]/(1-ORDENES[[#This Row],[Descuento]])</f>
        <v>871.4</v>
      </c>
      <c r="Z1371" s="5">
        <f>ORDENES[[#This Row],[Ventas Originales (con descuento)]]/ORDENES[[#This Row],[Cantidad]]/(1-ORDENES[[#This Row],[Descuento]])</f>
        <v>217.85</v>
      </c>
      <c r="AA1371" s="5">
        <f>ORDENES[[#This Row],[Ventas Originales (con descuento)]]/ORDENES[[#This Row],[Cantidad]]</f>
        <v>217.85</v>
      </c>
      <c r="AB1371" s="5">
        <f>ORDENES[[#This Row],[Ventas Originales (con descuento)]]-(ORDENES[[#This Row],[Ganancias]])</f>
        <v>723.26</v>
      </c>
    </row>
    <row r="1372" spans="1:28" x14ac:dyDescent="0.35">
      <c r="A1372" t="s">
        <v>7715</v>
      </c>
      <c r="B1372" t="s">
        <v>22</v>
      </c>
      <c r="C1372" t="s">
        <v>1</v>
      </c>
      <c r="D1372" t="s">
        <v>2430</v>
      </c>
      <c r="E1372" t="s">
        <v>327</v>
      </c>
      <c r="F1372" s="1">
        <v>43671</v>
      </c>
      <c r="G1372" t="s">
        <v>7613</v>
      </c>
      <c r="H1372" t="s">
        <v>4034</v>
      </c>
      <c r="I1372">
        <v>98115</v>
      </c>
      <c r="J1372" t="s">
        <v>3242</v>
      </c>
      <c r="K1372" t="s">
        <v>1865</v>
      </c>
      <c r="L1372" t="s">
        <v>1860</v>
      </c>
      <c r="M1372" s="1">
        <v>43673</v>
      </c>
      <c r="N1372" t="s">
        <v>1861</v>
      </c>
      <c r="O1372" t="s">
        <v>7614</v>
      </c>
      <c r="P1372" t="s">
        <v>1880</v>
      </c>
      <c r="Q1372" t="s">
        <v>7614</v>
      </c>
      <c r="R1372" t="s">
        <v>1863</v>
      </c>
      <c r="S1372">
        <v>1</v>
      </c>
      <c r="T1372" s="2">
        <v>0</v>
      </c>
      <c r="U1372" s="5">
        <v>56.39</v>
      </c>
      <c r="V1372" s="5">
        <f>ORDENES[[#This Row],[Ventas sin descuento]]-ORDENES[[#This Row],[costos estimados]]</f>
        <v>56.389999999999986</v>
      </c>
      <c r="W1372">
        <v>5</v>
      </c>
      <c r="X1372" s="5">
        <v>704.9</v>
      </c>
      <c r="Y1372" s="5">
        <f>ORDENES[[#This Row],[Ventas Originales (con descuento)]]/(1-ORDENES[[#This Row],[Descuento]])</f>
        <v>704.9</v>
      </c>
      <c r="Z1372" s="5">
        <f>ORDENES[[#This Row],[Ventas Originales (con descuento)]]/ORDENES[[#This Row],[Cantidad]]/(1-ORDENES[[#This Row],[Descuento]])</f>
        <v>140.97999999999999</v>
      </c>
      <c r="AA1372" s="5">
        <f>ORDENES[[#This Row],[Ventas Originales (con descuento)]]/ORDENES[[#This Row],[Cantidad]]</f>
        <v>140.97999999999999</v>
      </c>
      <c r="AB1372" s="5">
        <f>ORDENES[[#This Row],[Ventas Originales (con descuento)]]-(ORDENES[[#This Row],[Ganancias]])</f>
        <v>648.51</v>
      </c>
    </row>
    <row r="1373" spans="1:28" x14ac:dyDescent="0.35">
      <c r="A1373" t="s">
        <v>7715</v>
      </c>
      <c r="B1373" t="s">
        <v>293</v>
      </c>
      <c r="C1373" t="s">
        <v>1</v>
      </c>
      <c r="D1373" t="s">
        <v>542</v>
      </c>
      <c r="E1373" t="s">
        <v>18</v>
      </c>
      <c r="F1373" s="1">
        <v>44285</v>
      </c>
      <c r="G1373" t="s">
        <v>7598</v>
      </c>
      <c r="H1373" t="s">
        <v>4035</v>
      </c>
      <c r="I1373">
        <v>90712</v>
      </c>
      <c r="J1373" t="s">
        <v>3001</v>
      </c>
      <c r="K1373" t="s">
        <v>1865</v>
      </c>
      <c r="L1373" t="s">
        <v>1860</v>
      </c>
      <c r="M1373" s="1">
        <v>44287</v>
      </c>
      <c r="N1373" t="s">
        <v>1861</v>
      </c>
      <c r="O1373" t="s">
        <v>7614</v>
      </c>
      <c r="P1373" t="s">
        <v>1867</v>
      </c>
      <c r="Q1373" t="s">
        <v>7614</v>
      </c>
      <c r="R1373" t="s">
        <v>1873</v>
      </c>
      <c r="S1373">
        <v>1</v>
      </c>
      <c r="T1373" s="2">
        <v>0</v>
      </c>
      <c r="U1373" s="5">
        <v>39.56</v>
      </c>
      <c r="V1373" s="5">
        <f>ORDENES[[#This Row],[Ventas sin descuento]]-ORDENES[[#This Row],[costos estimados]]</f>
        <v>39.56</v>
      </c>
      <c r="W1373">
        <v>5</v>
      </c>
      <c r="X1373" s="5">
        <v>94.2</v>
      </c>
      <c r="Y1373" s="5">
        <f>ORDENES[[#This Row],[Ventas Originales (con descuento)]]/(1-ORDENES[[#This Row],[Descuento]])</f>
        <v>94.2</v>
      </c>
      <c r="Z1373" s="5">
        <f>ORDENES[[#This Row],[Ventas Originales (con descuento)]]/ORDENES[[#This Row],[Cantidad]]/(1-ORDENES[[#This Row],[Descuento]])</f>
        <v>18.84</v>
      </c>
      <c r="AA1373" s="5">
        <f>ORDENES[[#This Row],[Ventas Originales (con descuento)]]/ORDENES[[#This Row],[Cantidad]]</f>
        <v>18.84</v>
      </c>
      <c r="AB1373" s="5">
        <f>ORDENES[[#This Row],[Ventas Originales (con descuento)]]-(ORDENES[[#This Row],[Ganancias]])</f>
        <v>54.64</v>
      </c>
    </row>
    <row r="1374" spans="1:28" x14ac:dyDescent="0.35">
      <c r="A1374" t="s">
        <v>7715</v>
      </c>
      <c r="B1374" t="s">
        <v>3432</v>
      </c>
      <c r="C1374" t="s">
        <v>1</v>
      </c>
      <c r="D1374" t="s">
        <v>3433</v>
      </c>
      <c r="E1374" t="s">
        <v>497</v>
      </c>
      <c r="F1374" s="1">
        <v>43840</v>
      </c>
      <c r="G1374" t="s">
        <v>7598</v>
      </c>
      <c r="H1374" t="s">
        <v>4036</v>
      </c>
      <c r="I1374">
        <v>98632</v>
      </c>
      <c r="J1374" t="s">
        <v>1642</v>
      </c>
      <c r="K1374" t="s">
        <v>1865</v>
      </c>
      <c r="L1374" t="s">
        <v>1860</v>
      </c>
      <c r="M1374" s="1">
        <v>43843</v>
      </c>
      <c r="N1374" t="s">
        <v>1861</v>
      </c>
      <c r="O1374" t="s">
        <v>7614</v>
      </c>
      <c r="P1374" t="s">
        <v>1880</v>
      </c>
      <c r="Q1374" t="s">
        <v>7614</v>
      </c>
      <c r="R1374" t="s">
        <v>1873</v>
      </c>
      <c r="S1374">
        <v>2</v>
      </c>
      <c r="T1374" s="2">
        <v>0</v>
      </c>
      <c r="U1374" s="5">
        <v>7.7</v>
      </c>
      <c r="V1374" s="5">
        <f>ORDENES[[#This Row],[Ventas sin descuento]]-ORDENES[[#This Row],[costos estimados]]</f>
        <v>7.6999999999999993</v>
      </c>
      <c r="W1374">
        <v>5</v>
      </c>
      <c r="X1374" s="5">
        <v>24.85</v>
      </c>
      <c r="Y1374" s="5">
        <f>ORDENES[[#This Row],[Ventas Originales (con descuento)]]/(1-ORDENES[[#This Row],[Descuento]])</f>
        <v>24.85</v>
      </c>
      <c r="Z1374" s="5">
        <f>ORDENES[[#This Row],[Ventas Originales (con descuento)]]/ORDENES[[#This Row],[Cantidad]]/(1-ORDENES[[#This Row],[Descuento]])</f>
        <v>4.9700000000000006</v>
      </c>
      <c r="AA1374" s="5">
        <f>ORDENES[[#This Row],[Ventas Originales (con descuento)]]/ORDENES[[#This Row],[Cantidad]]</f>
        <v>4.9700000000000006</v>
      </c>
      <c r="AB1374" s="5">
        <f>ORDENES[[#This Row],[Ventas Originales (con descuento)]]-(ORDENES[[#This Row],[Ganancias]])</f>
        <v>17.150000000000002</v>
      </c>
    </row>
    <row r="1375" spans="1:28" x14ac:dyDescent="0.35">
      <c r="A1375" t="s">
        <v>7715</v>
      </c>
      <c r="B1375" t="s">
        <v>22</v>
      </c>
      <c r="C1375" t="s">
        <v>1</v>
      </c>
      <c r="D1375" t="s">
        <v>2624</v>
      </c>
      <c r="E1375" t="s">
        <v>11</v>
      </c>
      <c r="F1375" s="1">
        <v>44029</v>
      </c>
      <c r="G1375" t="s">
        <v>7598</v>
      </c>
      <c r="H1375" t="s">
        <v>4025</v>
      </c>
      <c r="I1375">
        <v>98105</v>
      </c>
      <c r="J1375" t="s">
        <v>3536</v>
      </c>
      <c r="K1375" t="s">
        <v>1865</v>
      </c>
      <c r="L1375" t="s">
        <v>1860</v>
      </c>
      <c r="M1375" s="1">
        <v>44034</v>
      </c>
      <c r="N1375" t="s">
        <v>1861</v>
      </c>
      <c r="O1375" t="s">
        <v>7614</v>
      </c>
      <c r="P1375" t="s">
        <v>1880</v>
      </c>
      <c r="Q1375" t="s">
        <v>7614</v>
      </c>
      <c r="R1375" t="s">
        <v>1873</v>
      </c>
      <c r="S1375">
        <v>3</v>
      </c>
      <c r="T1375" s="2">
        <v>0</v>
      </c>
      <c r="U1375" s="5">
        <v>10.89</v>
      </c>
      <c r="V1375" s="5">
        <f>ORDENES[[#This Row],[Ventas sin descuento]]-ORDENES[[#This Row],[costos estimados]]</f>
        <v>10.89</v>
      </c>
      <c r="W1375">
        <v>5</v>
      </c>
      <c r="X1375" s="5">
        <v>24.75</v>
      </c>
      <c r="Y1375" s="5">
        <f>ORDENES[[#This Row],[Ventas Originales (con descuento)]]/(1-ORDENES[[#This Row],[Descuento]])</f>
        <v>24.75</v>
      </c>
      <c r="Z1375" s="5">
        <f>ORDENES[[#This Row],[Ventas Originales (con descuento)]]/ORDENES[[#This Row],[Cantidad]]/(1-ORDENES[[#This Row],[Descuento]])</f>
        <v>4.95</v>
      </c>
      <c r="AA1375" s="5">
        <f>ORDENES[[#This Row],[Ventas Originales (con descuento)]]/ORDENES[[#This Row],[Cantidad]]</f>
        <v>4.95</v>
      </c>
      <c r="AB1375" s="5">
        <f>ORDENES[[#This Row],[Ventas Originales (con descuento)]]-(ORDENES[[#This Row],[Ganancias]])</f>
        <v>13.86</v>
      </c>
    </row>
    <row r="1376" spans="1:28" x14ac:dyDescent="0.35">
      <c r="A1376" t="s">
        <v>7715</v>
      </c>
      <c r="B1376" t="s">
        <v>22</v>
      </c>
      <c r="C1376" t="s">
        <v>1</v>
      </c>
      <c r="D1376" t="s">
        <v>148</v>
      </c>
      <c r="E1376" t="s">
        <v>257</v>
      </c>
      <c r="F1376" s="1">
        <v>43254</v>
      </c>
      <c r="G1376" t="s">
        <v>7613</v>
      </c>
      <c r="H1376" t="s">
        <v>4037</v>
      </c>
      <c r="I1376">
        <v>98115</v>
      </c>
      <c r="J1376" t="s">
        <v>2176</v>
      </c>
      <c r="K1376" t="s">
        <v>1865</v>
      </c>
      <c r="L1376" t="s">
        <v>1860</v>
      </c>
      <c r="M1376" s="1">
        <v>43258</v>
      </c>
      <c r="N1376" t="s">
        <v>1861</v>
      </c>
      <c r="O1376" t="s">
        <v>7614</v>
      </c>
      <c r="P1376" t="s">
        <v>1880</v>
      </c>
      <c r="Q1376" t="s">
        <v>7614</v>
      </c>
      <c r="R1376" t="s">
        <v>1871</v>
      </c>
      <c r="S1376">
        <v>3</v>
      </c>
      <c r="T1376" s="2">
        <v>0</v>
      </c>
      <c r="U1376" s="5">
        <v>113.49</v>
      </c>
      <c r="V1376" s="5">
        <f>ORDENES[[#This Row],[Ventas sin descuento]]-ORDENES[[#This Row],[costos estimados]]</f>
        <v>113.49000000000001</v>
      </c>
      <c r="W1376">
        <v>6</v>
      </c>
      <c r="X1376" s="5">
        <v>515.88</v>
      </c>
      <c r="Y1376" s="5">
        <f>ORDENES[[#This Row],[Ventas Originales (con descuento)]]/(1-ORDENES[[#This Row],[Descuento]])</f>
        <v>515.88</v>
      </c>
      <c r="Z1376" s="5">
        <f>ORDENES[[#This Row],[Ventas Originales (con descuento)]]/ORDENES[[#This Row],[Cantidad]]/(1-ORDENES[[#This Row],[Descuento]])</f>
        <v>85.98</v>
      </c>
      <c r="AA1376" s="5">
        <f>ORDENES[[#This Row],[Ventas Originales (con descuento)]]/ORDENES[[#This Row],[Cantidad]]</f>
        <v>85.98</v>
      </c>
      <c r="AB1376" s="5">
        <f>ORDENES[[#This Row],[Ventas Originales (con descuento)]]-(ORDENES[[#This Row],[Ganancias]])</f>
        <v>402.39</v>
      </c>
    </row>
    <row r="1377" spans="1:28" x14ac:dyDescent="0.35">
      <c r="A1377" t="s">
        <v>7715</v>
      </c>
      <c r="B1377" t="s">
        <v>167</v>
      </c>
      <c r="C1377" t="s">
        <v>1</v>
      </c>
      <c r="D1377" t="s">
        <v>561</v>
      </c>
      <c r="E1377" t="s">
        <v>497</v>
      </c>
      <c r="F1377" s="1">
        <v>44309</v>
      </c>
      <c r="G1377" t="s">
        <v>7598</v>
      </c>
      <c r="H1377" t="s">
        <v>4016</v>
      </c>
      <c r="I1377">
        <v>91104</v>
      </c>
      <c r="J1377" t="s">
        <v>1965</v>
      </c>
      <c r="K1377" t="s">
        <v>1865</v>
      </c>
      <c r="L1377" t="s">
        <v>1860</v>
      </c>
      <c r="M1377" s="1">
        <v>44311</v>
      </c>
      <c r="N1377" t="s">
        <v>1861</v>
      </c>
      <c r="O1377" t="s">
        <v>7614</v>
      </c>
      <c r="P1377" t="s">
        <v>1867</v>
      </c>
      <c r="Q1377" t="s">
        <v>7614</v>
      </c>
      <c r="R1377" t="s">
        <v>1873</v>
      </c>
      <c r="S1377">
        <v>1</v>
      </c>
      <c r="T1377" s="2">
        <v>0</v>
      </c>
      <c r="U1377" s="5">
        <v>26.54</v>
      </c>
      <c r="V1377" s="5">
        <f>ORDENES[[#This Row],[Ventas sin descuento]]-ORDENES[[#This Row],[costos estimados]]</f>
        <v>26.54</v>
      </c>
      <c r="W1377">
        <v>7</v>
      </c>
      <c r="X1377" s="5">
        <v>66.36</v>
      </c>
      <c r="Y1377" s="5">
        <f>ORDENES[[#This Row],[Ventas Originales (con descuento)]]/(1-ORDENES[[#This Row],[Descuento]])</f>
        <v>66.36</v>
      </c>
      <c r="Z1377" s="5">
        <f>ORDENES[[#This Row],[Ventas Originales (con descuento)]]/ORDENES[[#This Row],[Cantidad]]/(1-ORDENES[[#This Row],[Descuento]])</f>
        <v>9.48</v>
      </c>
      <c r="AA1377" s="5">
        <f>ORDENES[[#This Row],[Ventas Originales (con descuento)]]/ORDENES[[#This Row],[Cantidad]]</f>
        <v>9.48</v>
      </c>
      <c r="AB1377" s="5">
        <f>ORDENES[[#This Row],[Ventas Originales (con descuento)]]-(ORDENES[[#This Row],[Ganancias]])</f>
        <v>39.82</v>
      </c>
    </row>
    <row r="1378" spans="1:28" x14ac:dyDescent="0.35">
      <c r="A1378" t="s">
        <v>7715</v>
      </c>
      <c r="B1378" t="s">
        <v>32</v>
      </c>
      <c r="C1378" t="s">
        <v>1</v>
      </c>
      <c r="D1378" t="s">
        <v>255</v>
      </c>
      <c r="E1378" t="s">
        <v>256</v>
      </c>
      <c r="F1378" s="1">
        <v>43306</v>
      </c>
      <c r="G1378" t="s">
        <v>7613</v>
      </c>
      <c r="H1378" t="s">
        <v>4038</v>
      </c>
      <c r="I1378">
        <v>94122</v>
      </c>
      <c r="J1378" t="s">
        <v>256</v>
      </c>
      <c r="K1378" t="s">
        <v>1865</v>
      </c>
      <c r="L1378" t="s">
        <v>1860</v>
      </c>
      <c r="M1378" s="1">
        <v>43308</v>
      </c>
      <c r="N1378" t="s">
        <v>1861</v>
      </c>
      <c r="O1378" t="s">
        <v>7614</v>
      </c>
      <c r="P1378" t="s">
        <v>1867</v>
      </c>
      <c r="Q1378" t="s">
        <v>7614</v>
      </c>
      <c r="R1378" t="s">
        <v>1873</v>
      </c>
      <c r="S1378">
        <v>1</v>
      </c>
      <c r="T1378" s="2">
        <v>0</v>
      </c>
      <c r="U1378" s="5">
        <v>34.28</v>
      </c>
      <c r="V1378" s="5">
        <f>ORDENES[[#This Row],[Ventas sin descuento]]-ORDENES[[#This Row],[costos estimados]]</f>
        <v>34.28</v>
      </c>
      <c r="W1378">
        <v>8</v>
      </c>
      <c r="X1378" s="5">
        <v>77.92</v>
      </c>
      <c r="Y1378" s="5">
        <f>ORDENES[[#This Row],[Ventas Originales (con descuento)]]/(1-ORDENES[[#This Row],[Descuento]])</f>
        <v>77.92</v>
      </c>
      <c r="Z1378" s="5">
        <f>ORDENES[[#This Row],[Ventas Originales (con descuento)]]/ORDENES[[#This Row],[Cantidad]]/(1-ORDENES[[#This Row],[Descuento]])</f>
        <v>9.74</v>
      </c>
      <c r="AA1378" s="5">
        <f>ORDENES[[#This Row],[Ventas Originales (con descuento)]]/ORDENES[[#This Row],[Cantidad]]</f>
        <v>9.74</v>
      </c>
      <c r="AB1378" s="5">
        <f>ORDENES[[#This Row],[Ventas Originales (con descuento)]]-(ORDENES[[#This Row],[Ganancias]])</f>
        <v>43.64</v>
      </c>
    </row>
    <row r="1379" spans="1:28" x14ac:dyDescent="0.35">
      <c r="A1379" t="s">
        <v>7715</v>
      </c>
      <c r="B1379" t="s">
        <v>5</v>
      </c>
      <c r="C1379" t="s">
        <v>1</v>
      </c>
      <c r="D1379" t="s">
        <v>2251</v>
      </c>
      <c r="E1379" t="s">
        <v>48</v>
      </c>
      <c r="F1379" s="1">
        <v>44145</v>
      </c>
      <c r="G1379" t="s">
        <v>7613</v>
      </c>
      <c r="H1379" t="s">
        <v>4039</v>
      </c>
      <c r="I1379">
        <v>90036</v>
      </c>
      <c r="J1379" t="s">
        <v>1794</v>
      </c>
      <c r="K1379" t="s">
        <v>1865</v>
      </c>
      <c r="L1379" t="s">
        <v>1860</v>
      </c>
      <c r="M1379" s="1">
        <v>44148</v>
      </c>
      <c r="N1379" t="s">
        <v>1861</v>
      </c>
      <c r="O1379" t="s">
        <v>7614</v>
      </c>
      <c r="P1379" t="s">
        <v>1867</v>
      </c>
      <c r="Q1379" t="s">
        <v>7614</v>
      </c>
      <c r="R1379" t="s">
        <v>1873</v>
      </c>
      <c r="S1379">
        <v>2</v>
      </c>
      <c r="T1379" s="2">
        <v>0</v>
      </c>
      <c r="U1379" s="5">
        <v>191.66</v>
      </c>
      <c r="V1379" s="5">
        <f>ORDENES[[#This Row],[Ventas sin descuento]]-ORDENES[[#This Row],[costos estimados]]</f>
        <v>191.66000000000003</v>
      </c>
      <c r="W1379">
        <v>9</v>
      </c>
      <c r="X1379" s="5">
        <v>467.46</v>
      </c>
      <c r="Y1379" s="5">
        <f>ORDENES[[#This Row],[Ventas Originales (con descuento)]]/(1-ORDENES[[#This Row],[Descuento]])</f>
        <v>467.46</v>
      </c>
      <c r="Z1379" s="5">
        <f>ORDENES[[#This Row],[Ventas Originales (con descuento)]]/ORDENES[[#This Row],[Cantidad]]/(1-ORDENES[[#This Row],[Descuento]])</f>
        <v>51.94</v>
      </c>
      <c r="AA1379" s="5">
        <f>ORDENES[[#This Row],[Ventas Originales (con descuento)]]/ORDENES[[#This Row],[Cantidad]]</f>
        <v>51.94</v>
      </c>
      <c r="AB1379" s="5">
        <f>ORDENES[[#This Row],[Ventas Originales (con descuento)]]-(ORDENES[[#This Row],[Ganancias]])</f>
        <v>275.79999999999995</v>
      </c>
    </row>
    <row r="1380" spans="1:28" x14ac:dyDescent="0.35">
      <c r="A1380" t="s">
        <v>7715</v>
      </c>
      <c r="B1380" t="s">
        <v>3669</v>
      </c>
      <c r="C1380" t="s">
        <v>1</v>
      </c>
      <c r="D1380" t="s">
        <v>475</v>
      </c>
      <c r="E1380" t="s">
        <v>4</v>
      </c>
      <c r="F1380" s="1">
        <v>44501</v>
      </c>
      <c r="G1380" t="s">
        <v>7613</v>
      </c>
      <c r="H1380" t="s">
        <v>4040</v>
      </c>
      <c r="I1380">
        <v>98226</v>
      </c>
      <c r="J1380" t="s">
        <v>2135</v>
      </c>
      <c r="K1380" t="s">
        <v>1865</v>
      </c>
      <c r="L1380" t="s">
        <v>1860</v>
      </c>
      <c r="M1380" s="1">
        <v>44503</v>
      </c>
      <c r="N1380" t="s">
        <v>1861</v>
      </c>
      <c r="O1380" t="s">
        <v>7614</v>
      </c>
      <c r="P1380" t="s">
        <v>1880</v>
      </c>
      <c r="Q1380" t="s">
        <v>7614</v>
      </c>
      <c r="R1380" t="s">
        <v>1871</v>
      </c>
      <c r="S1380">
        <v>1</v>
      </c>
      <c r="T1380" s="2">
        <v>0</v>
      </c>
      <c r="U1380" s="5">
        <v>239.91</v>
      </c>
      <c r="V1380" s="5">
        <f>ORDENES[[#This Row],[Ventas sin descuento]]-ORDENES[[#This Row],[costos estimados]]</f>
        <v>239.90999999999985</v>
      </c>
      <c r="W1380">
        <v>9</v>
      </c>
      <c r="X1380" s="5">
        <v>2665.62</v>
      </c>
      <c r="Y1380" s="5">
        <f>ORDENES[[#This Row],[Ventas Originales (con descuento)]]/(1-ORDENES[[#This Row],[Descuento]])</f>
        <v>2665.62</v>
      </c>
      <c r="Z1380" s="5">
        <f>ORDENES[[#This Row],[Ventas Originales (con descuento)]]/ORDENES[[#This Row],[Cantidad]]/(1-ORDENES[[#This Row],[Descuento]])</f>
        <v>296.18</v>
      </c>
      <c r="AA1380" s="5">
        <f>ORDENES[[#This Row],[Ventas Originales (con descuento)]]/ORDENES[[#This Row],[Cantidad]]</f>
        <v>296.18</v>
      </c>
      <c r="AB1380" s="5">
        <f>ORDENES[[#This Row],[Ventas Originales (con descuento)]]-(ORDENES[[#This Row],[Ganancias]])</f>
        <v>2425.71</v>
      </c>
    </row>
    <row r="1381" spans="1:28" x14ac:dyDescent="0.35">
      <c r="A1381" t="s">
        <v>7715</v>
      </c>
      <c r="B1381" t="s">
        <v>22</v>
      </c>
      <c r="C1381" t="s">
        <v>1</v>
      </c>
      <c r="D1381" t="s">
        <v>2189</v>
      </c>
      <c r="E1381" t="s">
        <v>152</v>
      </c>
      <c r="F1381" s="1">
        <v>43820</v>
      </c>
      <c r="G1381" t="s">
        <v>7613</v>
      </c>
      <c r="H1381" t="s">
        <v>4041</v>
      </c>
      <c r="I1381">
        <v>98103</v>
      </c>
      <c r="J1381" t="s">
        <v>1354</v>
      </c>
      <c r="K1381" t="s">
        <v>1865</v>
      </c>
      <c r="L1381" t="s">
        <v>1860</v>
      </c>
      <c r="M1381" s="1">
        <v>43823</v>
      </c>
      <c r="N1381" t="s">
        <v>1861</v>
      </c>
      <c r="O1381" t="s">
        <v>7614</v>
      </c>
      <c r="P1381" t="s">
        <v>1880</v>
      </c>
      <c r="Q1381" t="s">
        <v>7614</v>
      </c>
      <c r="R1381" t="s">
        <v>1871</v>
      </c>
      <c r="S1381">
        <v>2</v>
      </c>
      <c r="T1381" s="2">
        <v>0</v>
      </c>
      <c r="U1381" s="5">
        <v>356.04</v>
      </c>
      <c r="V1381" s="5">
        <f>ORDENES[[#This Row],[Ventas sin descuento]]-ORDENES[[#This Row],[costos estimados]]</f>
        <v>356.03999999999996</v>
      </c>
      <c r="W1381">
        <v>13</v>
      </c>
      <c r="X1381" s="5">
        <v>1618.37</v>
      </c>
      <c r="Y1381" s="5">
        <f>ORDENES[[#This Row],[Ventas Originales (con descuento)]]/(1-ORDENES[[#This Row],[Descuento]])</f>
        <v>1618.37</v>
      </c>
      <c r="Z1381" s="5">
        <f>ORDENES[[#This Row],[Ventas Originales (con descuento)]]/ORDENES[[#This Row],[Cantidad]]/(1-ORDENES[[#This Row],[Descuento]])</f>
        <v>124.49</v>
      </c>
      <c r="AA1381" s="5">
        <f>ORDENES[[#This Row],[Ventas Originales (con descuento)]]/ORDENES[[#This Row],[Cantidad]]</f>
        <v>124.49</v>
      </c>
      <c r="AB1381" s="5">
        <f>ORDENES[[#This Row],[Ventas Originales (con descuento)]]-(ORDENES[[#This Row],[Ganancias]])</f>
        <v>1262.33</v>
      </c>
    </row>
    <row r="1382" spans="1:28" x14ac:dyDescent="0.35">
      <c r="A1382" t="s">
        <v>7715</v>
      </c>
      <c r="B1382" t="s">
        <v>3492</v>
      </c>
      <c r="C1382" t="s">
        <v>1</v>
      </c>
      <c r="D1382" t="s">
        <v>343</v>
      </c>
      <c r="E1382" t="s">
        <v>3</v>
      </c>
      <c r="F1382" s="1">
        <v>44548</v>
      </c>
      <c r="G1382" t="s">
        <v>7613</v>
      </c>
      <c r="H1382" t="s">
        <v>4042</v>
      </c>
      <c r="I1382">
        <v>92024</v>
      </c>
      <c r="J1382" t="s">
        <v>3724</v>
      </c>
      <c r="K1382" t="s">
        <v>1865</v>
      </c>
      <c r="L1382" t="s">
        <v>1860</v>
      </c>
      <c r="M1382" s="1">
        <v>44553</v>
      </c>
      <c r="N1382" t="s">
        <v>1861</v>
      </c>
      <c r="O1382" t="s">
        <v>7614</v>
      </c>
      <c r="P1382" t="s">
        <v>1867</v>
      </c>
      <c r="Q1382" t="s">
        <v>7614</v>
      </c>
      <c r="R1382" t="s">
        <v>1863</v>
      </c>
      <c r="S1382">
        <v>3</v>
      </c>
      <c r="T1382" s="2">
        <v>0.15</v>
      </c>
      <c r="U1382" s="5">
        <v>-12.69</v>
      </c>
      <c r="V1382" s="5">
        <f>ORDENES[[#This Row],[Ventas sin descuento]]-ORDENES[[#This Row],[costos estimados]]</f>
        <v>8.4564705882352769</v>
      </c>
      <c r="W1382">
        <v>1</v>
      </c>
      <c r="X1382" s="5">
        <v>119.83</v>
      </c>
      <c r="Y1382" s="5">
        <f>ORDENES[[#This Row],[Ventas Originales (con descuento)]]/(1-ORDENES[[#This Row],[Descuento]])</f>
        <v>140.97647058823529</v>
      </c>
      <c r="Z1382" s="5">
        <f>ORDENES[[#This Row],[Ventas Originales (con descuento)]]/ORDENES[[#This Row],[Cantidad]]/(1-ORDENES[[#This Row],[Descuento]])</f>
        <v>140.97647058823529</v>
      </c>
      <c r="AA1382" s="5">
        <f>ORDENES[[#This Row],[Ventas Originales (con descuento)]]/ORDENES[[#This Row],[Cantidad]]</f>
        <v>119.83</v>
      </c>
      <c r="AB1382" s="5">
        <f>ORDENES[[#This Row],[Ventas Originales (con descuento)]]-(ORDENES[[#This Row],[Ganancias]])</f>
        <v>132.52000000000001</v>
      </c>
    </row>
    <row r="1383" spans="1:28" x14ac:dyDescent="0.35">
      <c r="A1383" t="s">
        <v>7715</v>
      </c>
      <c r="B1383" t="s">
        <v>3235</v>
      </c>
      <c r="C1383" t="s">
        <v>1</v>
      </c>
      <c r="D1383" t="s">
        <v>653</v>
      </c>
      <c r="E1383" t="s">
        <v>327</v>
      </c>
      <c r="F1383" s="1">
        <v>43663</v>
      </c>
      <c r="G1383" t="s">
        <v>7613</v>
      </c>
      <c r="H1383" t="s">
        <v>4043</v>
      </c>
      <c r="I1383">
        <v>93309</v>
      </c>
      <c r="J1383" t="s">
        <v>2928</v>
      </c>
      <c r="K1383" t="s">
        <v>1865</v>
      </c>
      <c r="L1383" t="s">
        <v>1860</v>
      </c>
      <c r="M1383" s="1">
        <v>43665</v>
      </c>
      <c r="N1383" t="s">
        <v>1861</v>
      </c>
      <c r="O1383" t="s">
        <v>7614</v>
      </c>
      <c r="P1383" t="s">
        <v>1867</v>
      </c>
      <c r="Q1383" t="s">
        <v>7614</v>
      </c>
      <c r="R1383" t="s">
        <v>1863</v>
      </c>
      <c r="S1383">
        <v>1</v>
      </c>
      <c r="T1383" s="2">
        <v>0.15</v>
      </c>
      <c r="U1383" s="5">
        <v>-13.8</v>
      </c>
      <c r="V1383" s="5">
        <f>ORDENES[[#This Row],[Ventas sin descuento]]-ORDENES[[#This Row],[costos estimados]]</f>
        <v>20.694705882352935</v>
      </c>
      <c r="W1383">
        <v>2</v>
      </c>
      <c r="X1383" s="5">
        <v>195.47</v>
      </c>
      <c r="Y1383" s="5">
        <f>ORDENES[[#This Row],[Ventas Originales (con descuento)]]/(1-ORDENES[[#This Row],[Descuento]])</f>
        <v>229.96470588235294</v>
      </c>
      <c r="Z1383" s="5">
        <f>ORDENES[[#This Row],[Ventas Originales (con descuento)]]/ORDENES[[#This Row],[Cantidad]]/(1-ORDENES[[#This Row],[Descuento]])</f>
        <v>114.98235294117647</v>
      </c>
      <c r="AA1383" s="5">
        <f>ORDENES[[#This Row],[Ventas Originales (con descuento)]]/ORDENES[[#This Row],[Cantidad]]</f>
        <v>97.734999999999999</v>
      </c>
      <c r="AB1383" s="5">
        <f>ORDENES[[#This Row],[Ventas Originales (con descuento)]]-(ORDENES[[#This Row],[Ganancias]])</f>
        <v>209.27</v>
      </c>
    </row>
    <row r="1384" spans="1:28" x14ac:dyDescent="0.35">
      <c r="A1384" t="s">
        <v>7715</v>
      </c>
      <c r="B1384" t="s">
        <v>19</v>
      </c>
      <c r="C1384" t="s">
        <v>1</v>
      </c>
      <c r="D1384" t="s">
        <v>589</v>
      </c>
      <c r="E1384" t="s">
        <v>3</v>
      </c>
      <c r="F1384" s="1">
        <v>44442</v>
      </c>
      <c r="G1384" t="s">
        <v>7613</v>
      </c>
      <c r="H1384" t="s">
        <v>4044</v>
      </c>
      <c r="I1384">
        <v>94521</v>
      </c>
      <c r="J1384" t="s">
        <v>2093</v>
      </c>
      <c r="K1384" t="s">
        <v>1865</v>
      </c>
      <c r="L1384" t="s">
        <v>1860</v>
      </c>
      <c r="M1384" s="1">
        <v>44446</v>
      </c>
      <c r="N1384" t="s">
        <v>1861</v>
      </c>
      <c r="O1384" t="s">
        <v>7614</v>
      </c>
      <c r="P1384" t="s">
        <v>1867</v>
      </c>
      <c r="Q1384" t="s">
        <v>7614</v>
      </c>
      <c r="R1384" t="s">
        <v>1863</v>
      </c>
      <c r="S1384">
        <v>3</v>
      </c>
      <c r="T1384" s="2">
        <v>0.15</v>
      </c>
      <c r="U1384" s="5">
        <v>14.1</v>
      </c>
      <c r="V1384" s="5">
        <f>ORDENES[[#This Row],[Ventas sin descuento]]-ORDENES[[#This Row],[costos estimados]]</f>
        <v>56.394705882352923</v>
      </c>
      <c r="W1384">
        <v>2</v>
      </c>
      <c r="X1384" s="5">
        <v>239.67</v>
      </c>
      <c r="Y1384" s="5">
        <f>ORDENES[[#This Row],[Ventas Originales (con descuento)]]/(1-ORDENES[[#This Row],[Descuento]])</f>
        <v>281.96470588235292</v>
      </c>
      <c r="Z1384" s="5">
        <f>ORDENES[[#This Row],[Ventas Originales (con descuento)]]/ORDENES[[#This Row],[Cantidad]]/(1-ORDENES[[#This Row],[Descuento]])</f>
        <v>140.98235294117646</v>
      </c>
      <c r="AA1384" s="5">
        <f>ORDENES[[#This Row],[Ventas Originales (con descuento)]]/ORDENES[[#This Row],[Cantidad]]</f>
        <v>119.83499999999999</v>
      </c>
      <c r="AB1384" s="5">
        <f>ORDENES[[#This Row],[Ventas Originales (con descuento)]]-(ORDENES[[#This Row],[Ganancias]])</f>
        <v>225.57</v>
      </c>
    </row>
    <row r="1385" spans="1:28" x14ac:dyDescent="0.35">
      <c r="A1385" t="s">
        <v>7715</v>
      </c>
      <c r="B1385" t="s">
        <v>2118</v>
      </c>
      <c r="C1385" t="s">
        <v>1</v>
      </c>
      <c r="D1385" t="s">
        <v>2608</v>
      </c>
      <c r="E1385" t="s">
        <v>2276</v>
      </c>
      <c r="F1385" s="1">
        <v>43446</v>
      </c>
      <c r="G1385" t="s">
        <v>7598</v>
      </c>
      <c r="H1385" t="s">
        <v>4045</v>
      </c>
      <c r="I1385">
        <v>93727</v>
      </c>
      <c r="J1385" t="s">
        <v>2277</v>
      </c>
      <c r="K1385" t="s">
        <v>1865</v>
      </c>
      <c r="L1385" t="s">
        <v>1860</v>
      </c>
      <c r="M1385" s="1">
        <v>43448</v>
      </c>
      <c r="N1385" t="s">
        <v>1861</v>
      </c>
      <c r="O1385" t="s">
        <v>7614</v>
      </c>
      <c r="P1385" t="s">
        <v>1867</v>
      </c>
      <c r="Q1385" t="s">
        <v>7614</v>
      </c>
      <c r="R1385" t="s">
        <v>1863</v>
      </c>
      <c r="S1385">
        <v>1</v>
      </c>
      <c r="T1385" s="2">
        <v>0.15</v>
      </c>
      <c r="U1385" s="5">
        <v>12</v>
      </c>
      <c r="V1385" s="5">
        <f>ORDENES[[#This Row],[Ventas sin descuento]]-ORDENES[[#This Row],[costos estimados]]</f>
        <v>56.994705882352974</v>
      </c>
      <c r="W1385">
        <v>3</v>
      </c>
      <c r="X1385" s="5">
        <v>254.97</v>
      </c>
      <c r="Y1385" s="5">
        <f>ORDENES[[#This Row],[Ventas Originales (con descuento)]]/(1-ORDENES[[#This Row],[Descuento]])</f>
        <v>299.96470588235297</v>
      </c>
      <c r="Z1385" s="5">
        <f>ORDENES[[#This Row],[Ventas Originales (con descuento)]]/ORDENES[[#This Row],[Cantidad]]/(1-ORDENES[[#This Row],[Descuento]])</f>
        <v>99.988235294117644</v>
      </c>
      <c r="AA1385" s="5">
        <f>ORDENES[[#This Row],[Ventas Originales (con descuento)]]/ORDENES[[#This Row],[Cantidad]]</f>
        <v>84.99</v>
      </c>
      <c r="AB1385" s="5">
        <f>ORDENES[[#This Row],[Ventas Originales (con descuento)]]-(ORDENES[[#This Row],[Ganancias]])</f>
        <v>242.97</v>
      </c>
    </row>
    <row r="1386" spans="1:28" x14ac:dyDescent="0.35">
      <c r="A1386" t="s">
        <v>7715</v>
      </c>
      <c r="B1386" t="s">
        <v>5</v>
      </c>
      <c r="C1386" t="s">
        <v>1</v>
      </c>
      <c r="D1386" t="s">
        <v>2667</v>
      </c>
      <c r="E1386" t="s">
        <v>327</v>
      </c>
      <c r="F1386" s="1">
        <v>44377</v>
      </c>
      <c r="G1386" t="s">
        <v>7613</v>
      </c>
      <c r="H1386" t="s">
        <v>4046</v>
      </c>
      <c r="I1386">
        <v>90032</v>
      </c>
      <c r="J1386" t="s">
        <v>1986</v>
      </c>
      <c r="K1386" t="s">
        <v>1865</v>
      </c>
      <c r="L1386" t="s">
        <v>1860</v>
      </c>
      <c r="M1386" s="1">
        <v>44379</v>
      </c>
      <c r="N1386" t="s">
        <v>1861</v>
      </c>
      <c r="O1386" t="s">
        <v>7614</v>
      </c>
      <c r="P1386" t="s">
        <v>1867</v>
      </c>
      <c r="Q1386" t="s">
        <v>7614</v>
      </c>
      <c r="R1386" t="s">
        <v>1863</v>
      </c>
      <c r="S1386">
        <v>1</v>
      </c>
      <c r="T1386" s="2">
        <v>0.15</v>
      </c>
      <c r="U1386" s="5">
        <v>5.13</v>
      </c>
      <c r="V1386" s="5">
        <f>ORDENES[[#This Row],[Ventas sin descuento]]-ORDENES[[#This Row],[costos estimados]]</f>
        <v>82.071176470588284</v>
      </c>
      <c r="W1386">
        <v>3</v>
      </c>
      <c r="X1386" s="5">
        <v>436</v>
      </c>
      <c r="Y1386" s="5">
        <f>ORDENES[[#This Row],[Ventas Originales (con descuento)]]/(1-ORDENES[[#This Row],[Descuento]])</f>
        <v>512.94117647058829</v>
      </c>
      <c r="Z1386" s="5">
        <f>ORDENES[[#This Row],[Ventas Originales (con descuento)]]/ORDENES[[#This Row],[Cantidad]]/(1-ORDENES[[#This Row],[Descuento]])</f>
        <v>170.98039215686276</v>
      </c>
      <c r="AA1386" s="5">
        <f>ORDENES[[#This Row],[Ventas Originales (con descuento)]]/ORDENES[[#This Row],[Cantidad]]</f>
        <v>145.33333333333334</v>
      </c>
      <c r="AB1386" s="5">
        <f>ORDENES[[#This Row],[Ventas Originales (con descuento)]]-(ORDENES[[#This Row],[Ganancias]])</f>
        <v>430.87</v>
      </c>
    </row>
    <row r="1387" spans="1:28" x14ac:dyDescent="0.35">
      <c r="A1387" t="s">
        <v>7715</v>
      </c>
      <c r="B1387" t="s">
        <v>5</v>
      </c>
      <c r="C1387" t="s">
        <v>1</v>
      </c>
      <c r="D1387" t="s">
        <v>449</v>
      </c>
      <c r="E1387" t="s">
        <v>3</v>
      </c>
      <c r="F1387" s="1">
        <v>44311</v>
      </c>
      <c r="G1387" t="s">
        <v>7598</v>
      </c>
      <c r="H1387" t="s">
        <v>4047</v>
      </c>
      <c r="I1387">
        <v>90008</v>
      </c>
      <c r="J1387" t="s">
        <v>7616</v>
      </c>
      <c r="K1387" t="s">
        <v>1865</v>
      </c>
      <c r="L1387" t="s">
        <v>1860</v>
      </c>
      <c r="M1387" s="1">
        <v>44313</v>
      </c>
      <c r="N1387" t="s">
        <v>1861</v>
      </c>
      <c r="O1387" t="s">
        <v>7614</v>
      </c>
      <c r="P1387" t="s">
        <v>1867</v>
      </c>
      <c r="Q1387" t="s">
        <v>7614</v>
      </c>
      <c r="R1387" t="s">
        <v>1863</v>
      </c>
      <c r="S1387">
        <v>1</v>
      </c>
      <c r="T1387" s="2">
        <v>0.15</v>
      </c>
      <c r="U1387" s="5">
        <v>28.41</v>
      </c>
      <c r="V1387" s="5">
        <f>ORDENES[[#This Row],[Ventas sin descuento]]-ORDENES[[#This Row],[costos estimados]]</f>
        <v>89.288823529411786</v>
      </c>
      <c r="W1387">
        <v>7</v>
      </c>
      <c r="X1387" s="5">
        <v>344.98</v>
      </c>
      <c r="Y1387" s="5">
        <f>ORDENES[[#This Row],[Ventas Originales (con descuento)]]/(1-ORDENES[[#This Row],[Descuento]])</f>
        <v>405.85882352941178</v>
      </c>
      <c r="Z1387" s="5">
        <f>ORDENES[[#This Row],[Ventas Originales (con descuento)]]/ORDENES[[#This Row],[Cantidad]]/(1-ORDENES[[#This Row],[Descuento]])</f>
        <v>57.979831932773116</v>
      </c>
      <c r="AA1387" s="5">
        <f>ORDENES[[#This Row],[Ventas Originales (con descuento)]]/ORDENES[[#This Row],[Cantidad]]</f>
        <v>49.282857142857146</v>
      </c>
      <c r="AB1387" s="5">
        <f>ORDENES[[#This Row],[Ventas Originales (con descuento)]]-(ORDENES[[#This Row],[Ganancias]])</f>
        <v>316.57</v>
      </c>
    </row>
    <row r="1388" spans="1:28" x14ac:dyDescent="0.35">
      <c r="A1388" t="s">
        <v>7715</v>
      </c>
      <c r="B1388" t="s">
        <v>2919</v>
      </c>
      <c r="C1388" t="s">
        <v>1</v>
      </c>
      <c r="D1388" t="s">
        <v>1946</v>
      </c>
      <c r="E1388" t="s">
        <v>41</v>
      </c>
      <c r="F1388" s="1">
        <v>43428</v>
      </c>
      <c r="G1388" t="s">
        <v>7613</v>
      </c>
      <c r="H1388" t="s">
        <v>4048</v>
      </c>
      <c r="I1388">
        <v>95823</v>
      </c>
      <c r="J1388" t="s">
        <v>2920</v>
      </c>
      <c r="K1388" t="s">
        <v>1865</v>
      </c>
      <c r="L1388" t="s">
        <v>1860</v>
      </c>
      <c r="M1388" s="1">
        <v>43430</v>
      </c>
      <c r="N1388" t="s">
        <v>1861</v>
      </c>
      <c r="O1388" t="s">
        <v>7614</v>
      </c>
      <c r="P1388" t="s">
        <v>1867</v>
      </c>
      <c r="Q1388" t="s">
        <v>7614</v>
      </c>
      <c r="R1388" t="s">
        <v>1864</v>
      </c>
      <c r="S1388">
        <v>1</v>
      </c>
      <c r="T1388" s="2">
        <v>0.2</v>
      </c>
      <c r="U1388" s="5">
        <v>-18.11</v>
      </c>
      <c r="V1388" s="5">
        <f>ORDENES[[#This Row],[Ventas sin descuento]]-ORDENES[[#This Row],[costos estimados]]</f>
        <v>12.067499999999995</v>
      </c>
      <c r="W1388">
        <v>1</v>
      </c>
      <c r="X1388" s="5">
        <v>120.71</v>
      </c>
      <c r="Y1388" s="5">
        <f>ORDENES[[#This Row],[Ventas Originales (con descuento)]]/(1-ORDENES[[#This Row],[Descuento]])</f>
        <v>150.88749999999999</v>
      </c>
      <c r="Z1388" s="5">
        <f>ORDENES[[#This Row],[Ventas Originales (con descuento)]]/ORDENES[[#This Row],[Cantidad]]/(1-ORDENES[[#This Row],[Descuento]])</f>
        <v>150.88749999999999</v>
      </c>
      <c r="AA1388" s="5">
        <f>ORDENES[[#This Row],[Ventas Originales (con descuento)]]/ORDENES[[#This Row],[Cantidad]]</f>
        <v>120.71</v>
      </c>
      <c r="AB1388" s="5">
        <f>ORDENES[[#This Row],[Ventas Originales (con descuento)]]-(ORDENES[[#This Row],[Ganancias]])</f>
        <v>138.82</v>
      </c>
    </row>
    <row r="1389" spans="1:28" x14ac:dyDescent="0.35">
      <c r="A1389" t="s">
        <v>7715</v>
      </c>
      <c r="B1389" t="s">
        <v>262</v>
      </c>
      <c r="C1389" t="s">
        <v>1</v>
      </c>
      <c r="D1389" t="s">
        <v>561</v>
      </c>
      <c r="E1389" t="s">
        <v>41</v>
      </c>
      <c r="F1389" s="1">
        <v>43761</v>
      </c>
      <c r="G1389" t="s">
        <v>7598</v>
      </c>
      <c r="H1389" t="s">
        <v>4049</v>
      </c>
      <c r="I1389">
        <v>92105</v>
      </c>
      <c r="J1389" t="s">
        <v>2057</v>
      </c>
      <c r="K1389" t="s">
        <v>1865</v>
      </c>
      <c r="L1389" t="s">
        <v>1860</v>
      </c>
      <c r="M1389" s="1">
        <v>43765</v>
      </c>
      <c r="N1389" t="s">
        <v>1861</v>
      </c>
      <c r="O1389" t="s">
        <v>7614</v>
      </c>
      <c r="P1389" t="s">
        <v>1867</v>
      </c>
      <c r="Q1389" t="s">
        <v>7614</v>
      </c>
      <c r="R1389" t="s">
        <v>1864</v>
      </c>
      <c r="S1389">
        <v>3</v>
      </c>
      <c r="T1389" s="2">
        <v>0.2</v>
      </c>
      <c r="U1389" s="5">
        <v>27.09</v>
      </c>
      <c r="V1389" s="5">
        <f>ORDENES[[#This Row],[Ventas sin descuento]]-ORDENES[[#This Row],[costos estimados]]</f>
        <v>87.284999999999968</v>
      </c>
      <c r="W1389">
        <v>1</v>
      </c>
      <c r="X1389" s="5">
        <v>240.78</v>
      </c>
      <c r="Y1389" s="5">
        <f>ORDENES[[#This Row],[Ventas Originales (con descuento)]]/(1-ORDENES[[#This Row],[Descuento]])</f>
        <v>300.97499999999997</v>
      </c>
      <c r="Z1389" s="5">
        <f>ORDENES[[#This Row],[Ventas Originales (con descuento)]]/ORDENES[[#This Row],[Cantidad]]/(1-ORDENES[[#This Row],[Descuento]])</f>
        <v>300.97499999999997</v>
      </c>
      <c r="AA1389" s="5">
        <f>ORDENES[[#This Row],[Ventas Originales (con descuento)]]/ORDENES[[#This Row],[Cantidad]]</f>
        <v>240.78</v>
      </c>
      <c r="AB1389" s="5">
        <f>ORDENES[[#This Row],[Ventas Originales (con descuento)]]-(ORDENES[[#This Row],[Ganancias]])</f>
        <v>213.69</v>
      </c>
    </row>
    <row r="1390" spans="1:28" x14ac:dyDescent="0.35">
      <c r="A1390" t="s">
        <v>7715</v>
      </c>
      <c r="B1390" t="s">
        <v>3000</v>
      </c>
      <c r="C1390" t="s">
        <v>1</v>
      </c>
      <c r="D1390" t="s">
        <v>130</v>
      </c>
      <c r="E1390" t="s">
        <v>497</v>
      </c>
      <c r="F1390" s="1">
        <v>44533</v>
      </c>
      <c r="G1390" t="s">
        <v>7613</v>
      </c>
      <c r="H1390" t="s">
        <v>4050</v>
      </c>
      <c r="I1390">
        <v>80229</v>
      </c>
      <c r="J1390" t="s">
        <v>3448</v>
      </c>
      <c r="K1390" t="s">
        <v>1865</v>
      </c>
      <c r="L1390" t="s">
        <v>1860</v>
      </c>
      <c r="M1390" s="1">
        <v>44536</v>
      </c>
      <c r="N1390" t="s">
        <v>1861</v>
      </c>
      <c r="O1390" t="s">
        <v>7614</v>
      </c>
      <c r="P1390" t="s">
        <v>1905</v>
      </c>
      <c r="Q1390" t="s">
        <v>7614</v>
      </c>
      <c r="R1390" t="s">
        <v>1873</v>
      </c>
      <c r="S1390">
        <v>2</v>
      </c>
      <c r="T1390" s="2">
        <v>0.2</v>
      </c>
      <c r="U1390" s="5">
        <v>4.66</v>
      </c>
      <c r="V1390" s="5">
        <f>ORDENES[[#This Row],[Ventas sin descuento]]-ORDENES[[#This Row],[costos estimados]]</f>
        <v>8.7074999999999996</v>
      </c>
      <c r="W1390">
        <v>1</v>
      </c>
      <c r="X1390" s="5">
        <v>16.190000000000001</v>
      </c>
      <c r="Y1390" s="5">
        <f>ORDENES[[#This Row],[Ventas Originales (con descuento)]]/(1-ORDENES[[#This Row],[Descuento]])</f>
        <v>20.237500000000001</v>
      </c>
      <c r="Z1390" s="5">
        <f>ORDENES[[#This Row],[Ventas Originales (con descuento)]]/ORDENES[[#This Row],[Cantidad]]/(1-ORDENES[[#This Row],[Descuento]])</f>
        <v>20.237500000000001</v>
      </c>
      <c r="AA1390" s="5">
        <f>ORDENES[[#This Row],[Ventas Originales (con descuento)]]/ORDENES[[#This Row],[Cantidad]]</f>
        <v>16.190000000000001</v>
      </c>
      <c r="AB1390" s="5">
        <f>ORDENES[[#This Row],[Ventas Originales (con descuento)]]-(ORDENES[[#This Row],[Ganancias]])</f>
        <v>11.530000000000001</v>
      </c>
    </row>
    <row r="1391" spans="1:28" x14ac:dyDescent="0.35">
      <c r="A1391" t="s">
        <v>7715</v>
      </c>
      <c r="B1391" t="s">
        <v>450</v>
      </c>
      <c r="C1391" t="s">
        <v>1</v>
      </c>
      <c r="D1391" t="s">
        <v>3095</v>
      </c>
      <c r="E1391" t="s">
        <v>102</v>
      </c>
      <c r="F1391" s="1">
        <v>43660</v>
      </c>
      <c r="G1391" t="s">
        <v>7598</v>
      </c>
      <c r="H1391" t="s">
        <v>4051</v>
      </c>
      <c r="I1391">
        <v>85204</v>
      </c>
      <c r="J1391" t="s">
        <v>1307</v>
      </c>
      <c r="K1391" t="s">
        <v>1865</v>
      </c>
      <c r="L1391" t="s">
        <v>1860</v>
      </c>
      <c r="M1391" s="1">
        <v>43665</v>
      </c>
      <c r="N1391" t="s">
        <v>1861</v>
      </c>
      <c r="O1391" t="s">
        <v>7614</v>
      </c>
      <c r="P1391" t="s">
        <v>1899</v>
      </c>
      <c r="Q1391" t="s">
        <v>7614</v>
      </c>
      <c r="R1391" t="s">
        <v>1864</v>
      </c>
      <c r="S1391">
        <v>3</v>
      </c>
      <c r="T1391" s="2">
        <v>0.2</v>
      </c>
      <c r="U1391" s="5">
        <v>49.72</v>
      </c>
      <c r="V1391" s="5">
        <f>ORDENES[[#This Row],[Ventas sin descuento]]-ORDENES[[#This Row],[costos estimados]]</f>
        <v>160.19999999999993</v>
      </c>
      <c r="W1391">
        <v>2</v>
      </c>
      <c r="X1391" s="5">
        <v>441.92</v>
      </c>
      <c r="Y1391" s="5">
        <f>ORDENES[[#This Row],[Ventas Originales (con descuento)]]/(1-ORDENES[[#This Row],[Descuento]])</f>
        <v>552.4</v>
      </c>
      <c r="Z1391" s="5">
        <f>ORDENES[[#This Row],[Ventas Originales (con descuento)]]/ORDENES[[#This Row],[Cantidad]]/(1-ORDENES[[#This Row],[Descuento]])</f>
        <v>276.2</v>
      </c>
      <c r="AA1391" s="5">
        <f>ORDENES[[#This Row],[Ventas Originales (con descuento)]]/ORDENES[[#This Row],[Cantidad]]</f>
        <v>220.96</v>
      </c>
      <c r="AB1391" s="5">
        <f>ORDENES[[#This Row],[Ventas Originales (con descuento)]]-(ORDENES[[#This Row],[Ganancias]])</f>
        <v>392.20000000000005</v>
      </c>
    </row>
    <row r="1392" spans="1:28" x14ac:dyDescent="0.35">
      <c r="A1392" t="s">
        <v>7715</v>
      </c>
      <c r="B1392" t="s">
        <v>5</v>
      </c>
      <c r="C1392" t="s">
        <v>1</v>
      </c>
      <c r="D1392" t="s">
        <v>2629</v>
      </c>
      <c r="E1392" t="s">
        <v>18</v>
      </c>
      <c r="F1392" s="1">
        <v>43369</v>
      </c>
      <c r="G1392" t="s">
        <v>7613</v>
      </c>
      <c r="H1392" t="s">
        <v>4052</v>
      </c>
      <c r="I1392">
        <v>90049</v>
      </c>
      <c r="J1392" t="s">
        <v>2716</v>
      </c>
      <c r="K1392" t="s">
        <v>1865</v>
      </c>
      <c r="L1392" t="s">
        <v>1860</v>
      </c>
      <c r="M1392" s="1">
        <v>43374</v>
      </c>
      <c r="N1392" t="s">
        <v>1861</v>
      </c>
      <c r="O1392" t="s">
        <v>7614</v>
      </c>
      <c r="P1392" t="s">
        <v>1867</v>
      </c>
      <c r="Q1392" t="s">
        <v>7614</v>
      </c>
      <c r="R1392" t="s">
        <v>1864</v>
      </c>
      <c r="S1392">
        <v>3</v>
      </c>
      <c r="T1392" s="2">
        <v>0.2</v>
      </c>
      <c r="U1392" s="5">
        <v>0</v>
      </c>
      <c r="V1392" s="5">
        <f>ORDENES[[#This Row],[Ventas sin descuento]]-ORDENES[[#This Row],[costos estimados]]</f>
        <v>36.392499999999984</v>
      </c>
      <c r="W1392">
        <v>2</v>
      </c>
      <c r="X1392" s="5">
        <v>145.57</v>
      </c>
      <c r="Y1392" s="5">
        <f>ORDENES[[#This Row],[Ventas Originales (con descuento)]]/(1-ORDENES[[#This Row],[Descuento]])</f>
        <v>181.96249999999998</v>
      </c>
      <c r="Z1392" s="5">
        <f>ORDENES[[#This Row],[Ventas Originales (con descuento)]]/ORDENES[[#This Row],[Cantidad]]/(1-ORDENES[[#This Row],[Descuento]])</f>
        <v>90.981249999999989</v>
      </c>
      <c r="AA1392" s="5">
        <f>ORDENES[[#This Row],[Ventas Originales (con descuento)]]/ORDENES[[#This Row],[Cantidad]]</f>
        <v>72.784999999999997</v>
      </c>
      <c r="AB1392" s="5">
        <f>ORDENES[[#This Row],[Ventas Originales (con descuento)]]-(ORDENES[[#This Row],[Ganancias]])</f>
        <v>145.57</v>
      </c>
    </row>
    <row r="1393" spans="1:28" x14ac:dyDescent="0.35">
      <c r="A1393" t="s">
        <v>7715</v>
      </c>
      <c r="B1393" t="s">
        <v>262</v>
      </c>
      <c r="C1393" t="s">
        <v>1</v>
      </c>
      <c r="D1393" t="s">
        <v>324</v>
      </c>
      <c r="E1393" t="s">
        <v>41</v>
      </c>
      <c r="F1393" s="1">
        <v>43851</v>
      </c>
      <c r="G1393" t="s">
        <v>7613</v>
      </c>
      <c r="H1393" t="s">
        <v>4053</v>
      </c>
      <c r="I1393">
        <v>92037</v>
      </c>
      <c r="J1393" t="s">
        <v>2630</v>
      </c>
      <c r="K1393" t="s">
        <v>1865</v>
      </c>
      <c r="L1393" t="s">
        <v>1860</v>
      </c>
      <c r="M1393" s="1">
        <v>43853</v>
      </c>
      <c r="N1393" t="s">
        <v>1861</v>
      </c>
      <c r="O1393" t="s">
        <v>7614</v>
      </c>
      <c r="P1393" t="s">
        <v>1867</v>
      </c>
      <c r="Q1393" t="s">
        <v>7614</v>
      </c>
      <c r="R1393" t="s">
        <v>1864</v>
      </c>
      <c r="S1393">
        <v>1</v>
      </c>
      <c r="T1393" s="2">
        <v>0.2</v>
      </c>
      <c r="U1393" s="5">
        <v>-5.76</v>
      </c>
      <c r="V1393" s="5">
        <f>ORDENES[[#This Row],[Ventas sin descuento]]-ORDENES[[#This Row],[costos estimados]]</f>
        <v>32.632499999999993</v>
      </c>
      <c r="W1393">
        <v>2</v>
      </c>
      <c r="X1393" s="5">
        <v>153.57</v>
      </c>
      <c r="Y1393" s="5">
        <f>ORDENES[[#This Row],[Ventas Originales (con descuento)]]/(1-ORDENES[[#This Row],[Descuento]])</f>
        <v>191.96249999999998</v>
      </c>
      <c r="Z1393" s="5">
        <f>ORDENES[[#This Row],[Ventas Originales (con descuento)]]/ORDENES[[#This Row],[Cantidad]]/(1-ORDENES[[#This Row],[Descuento]])</f>
        <v>95.981249999999989</v>
      </c>
      <c r="AA1393" s="5">
        <f>ORDENES[[#This Row],[Ventas Originales (con descuento)]]/ORDENES[[#This Row],[Cantidad]]</f>
        <v>76.784999999999997</v>
      </c>
      <c r="AB1393" s="5">
        <f>ORDENES[[#This Row],[Ventas Originales (con descuento)]]-(ORDENES[[#This Row],[Ganancias]])</f>
        <v>159.32999999999998</v>
      </c>
    </row>
    <row r="1394" spans="1:28" x14ac:dyDescent="0.35">
      <c r="A1394" t="s">
        <v>7715</v>
      </c>
      <c r="B1394" t="s">
        <v>176</v>
      </c>
      <c r="C1394" t="s">
        <v>1</v>
      </c>
      <c r="D1394" t="s">
        <v>261</v>
      </c>
      <c r="E1394" t="s">
        <v>18</v>
      </c>
      <c r="F1394" s="1">
        <v>44140</v>
      </c>
      <c r="G1394" t="s">
        <v>7613</v>
      </c>
      <c r="H1394" t="s">
        <v>4054</v>
      </c>
      <c r="I1394">
        <v>95123</v>
      </c>
      <c r="J1394" t="s">
        <v>2993</v>
      </c>
      <c r="K1394" t="s">
        <v>1865</v>
      </c>
      <c r="L1394" t="s">
        <v>1860</v>
      </c>
      <c r="M1394" s="1">
        <v>44142</v>
      </c>
      <c r="N1394" t="s">
        <v>1861</v>
      </c>
      <c r="O1394" t="s">
        <v>7614</v>
      </c>
      <c r="P1394" t="s">
        <v>1867</v>
      </c>
      <c r="Q1394" t="s">
        <v>7614</v>
      </c>
      <c r="R1394" t="s">
        <v>1864</v>
      </c>
      <c r="S1394">
        <v>1</v>
      </c>
      <c r="T1394" s="2">
        <v>0.2</v>
      </c>
      <c r="U1394" s="5">
        <v>9.9700000000000006</v>
      </c>
      <c r="V1394" s="5">
        <f>ORDENES[[#This Row],[Ventas sin descuento]]-ORDENES[[#This Row],[costos estimados]]</f>
        <v>38.442499999999981</v>
      </c>
      <c r="W1394">
        <v>2</v>
      </c>
      <c r="X1394" s="5">
        <v>113.89</v>
      </c>
      <c r="Y1394" s="5">
        <f>ORDENES[[#This Row],[Ventas Originales (con descuento)]]/(1-ORDENES[[#This Row],[Descuento]])</f>
        <v>142.36249999999998</v>
      </c>
      <c r="Z1394" s="5">
        <f>ORDENES[[#This Row],[Ventas Originales (con descuento)]]/ORDENES[[#This Row],[Cantidad]]/(1-ORDENES[[#This Row],[Descuento]])</f>
        <v>71.181249999999991</v>
      </c>
      <c r="AA1394" s="5">
        <f>ORDENES[[#This Row],[Ventas Originales (con descuento)]]/ORDENES[[#This Row],[Cantidad]]</f>
        <v>56.945</v>
      </c>
      <c r="AB1394" s="5">
        <f>ORDENES[[#This Row],[Ventas Originales (con descuento)]]-(ORDENES[[#This Row],[Ganancias]])</f>
        <v>103.92</v>
      </c>
    </row>
    <row r="1395" spans="1:28" x14ac:dyDescent="0.35">
      <c r="A1395" t="s">
        <v>7715</v>
      </c>
      <c r="B1395" t="s">
        <v>22</v>
      </c>
      <c r="C1395" t="s">
        <v>1</v>
      </c>
      <c r="D1395" t="s">
        <v>2430</v>
      </c>
      <c r="E1395" t="s">
        <v>394</v>
      </c>
      <c r="F1395" s="1">
        <v>43671</v>
      </c>
      <c r="G1395" t="s">
        <v>7613</v>
      </c>
      <c r="H1395" t="s">
        <v>4034</v>
      </c>
      <c r="I1395">
        <v>98115</v>
      </c>
      <c r="J1395" t="s">
        <v>2947</v>
      </c>
      <c r="K1395" t="s">
        <v>1865</v>
      </c>
      <c r="L1395" t="s">
        <v>1860</v>
      </c>
      <c r="M1395" s="1">
        <v>43673</v>
      </c>
      <c r="N1395" t="s">
        <v>1861</v>
      </c>
      <c r="O1395" t="s">
        <v>7614</v>
      </c>
      <c r="P1395" t="s">
        <v>1880</v>
      </c>
      <c r="Q1395" t="s">
        <v>7614</v>
      </c>
      <c r="R1395" t="s">
        <v>1864</v>
      </c>
      <c r="S1395">
        <v>1</v>
      </c>
      <c r="T1395" s="2">
        <v>0.2</v>
      </c>
      <c r="U1395" s="5">
        <v>28.08</v>
      </c>
      <c r="V1395" s="5">
        <f>ORDENES[[#This Row],[Ventas sin descuento]]-ORDENES[[#This Row],[costos estimados]]</f>
        <v>168.47249999999997</v>
      </c>
      <c r="W1395">
        <v>2</v>
      </c>
      <c r="X1395" s="5">
        <v>561.57000000000005</v>
      </c>
      <c r="Y1395" s="5">
        <f>ORDENES[[#This Row],[Ventas Originales (con descuento)]]/(1-ORDENES[[#This Row],[Descuento]])</f>
        <v>701.96249999999998</v>
      </c>
      <c r="Z1395" s="5">
        <f>ORDENES[[#This Row],[Ventas Originales (con descuento)]]/ORDENES[[#This Row],[Cantidad]]/(1-ORDENES[[#This Row],[Descuento]])</f>
        <v>350.98124999999999</v>
      </c>
      <c r="AA1395" s="5">
        <f>ORDENES[[#This Row],[Ventas Originales (con descuento)]]/ORDENES[[#This Row],[Cantidad]]</f>
        <v>280.78500000000003</v>
      </c>
      <c r="AB1395" s="5">
        <f>ORDENES[[#This Row],[Ventas Originales (con descuento)]]-(ORDENES[[#This Row],[Ganancias]])</f>
        <v>533.49</v>
      </c>
    </row>
    <row r="1396" spans="1:28" x14ac:dyDescent="0.35">
      <c r="A1396" t="s">
        <v>7715</v>
      </c>
      <c r="B1396" t="s">
        <v>5</v>
      </c>
      <c r="C1396" t="s">
        <v>1</v>
      </c>
      <c r="D1396" t="s">
        <v>3139</v>
      </c>
      <c r="E1396" t="s">
        <v>2122</v>
      </c>
      <c r="F1396" s="1">
        <v>43568</v>
      </c>
      <c r="G1396" t="s">
        <v>7613</v>
      </c>
      <c r="H1396" t="s">
        <v>4055</v>
      </c>
      <c r="I1396">
        <v>90045</v>
      </c>
      <c r="J1396" t="s">
        <v>3140</v>
      </c>
      <c r="K1396" t="s">
        <v>1865</v>
      </c>
      <c r="L1396" t="s">
        <v>1860</v>
      </c>
      <c r="M1396" s="1">
        <v>43572</v>
      </c>
      <c r="N1396" t="s">
        <v>1861</v>
      </c>
      <c r="O1396" t="s">
        <v>7614</v>
      </c>
      <c r="P1396" t="s">
        <v>1867</v>
      </c>
      <c r="Q1396" t="s">
        <v>7614</v>
      </c>
      <c r="R1396" t="s">
        <v>1871</v>
      </c>
      <c r="S1396">
        <v>3</v>
      </c>
      <c r="T1396" s="2">
        <v>0.2</v>
      </c>
      <c r="U1396" s="5">
        <v>-15.1</v>
      </c>
      <c r="V1396" s="5">
        <f>ORDENES[[#This Row],[Ventas sin descuento]]-ORDENES[[#This Row],[costos estimados]]</f>
        <v>45.292499999999961</v>
      </c>
      <c r="W1396">
        <v>2</v>
      </c>
      <c r="X1396" s="5">
        <v>241.57</v>
      </c>
      <c r="Y1396" s="5">
        <f>ORDENES[[#This Row],[Ventas Originales (con descuento)]]/(1-ORDENES[[#This Row],[Descuento]])</f>
        <v>301.96249999999998</v>
      </c>
      <c r="Z1396" s="5">
        <f>ORDENES[[#This Row],[Ventas Originales (con descuento)]]/ORDENES[[#This Row],[Cantidad]]/(1-ORDENES[[#This Row],[Descuento]])</f>
        <v>150.98124999999999</v>
      </c>
      <c r="AA1396" s="5">
        <f>ORDENES[[#This Row],[Ventas Originales (con descuento)]]/ORDENES[[#This Row],[Cantidad]]</f>
        <v>120.785</v>
      </c>
      <c r="AB1396" s="5">
        <f>ORDENES[[#This Row],[Ventas Originales (con descuento)]]-(ORDENES[[#This Row],[Ganancias]])</f>
        <v>256.67</v>
      </c>
    </row>
    <row r="1397" spans="1:28" x14ac:dyDescent="0.35">
      <c r="A1397" t="s">
        <v>7715</v>
      </c>
      <c r="B1397" t="s">
        <v>32</v>
      </c>
      <c r="C1397" t="s">
        <v>1</v>
      </c>
      <c r="D1397" t="s">
        <v>3037</v>
      </c>
      <c r="E1397" t="s">
        <v>4</v>
      </c>
      <c r="F1397" s="1">
        <v>43956</v>
      </c>
      <c r="G1397" t="s">
        <v>7598</v>
      </c>
      <c r="H1397" t="s">
        <v>4056</v>
      </c>
      <c r="I1397">
        <v>94109</v>
      </c>
      <c r="J1397" t="s">
        <v>3004</v>
      </c>
      <c r="K1397" t="s">
        <v>1865</v>
      </c>
      <c r="L1397" t="s">
        <v>1860</v>
      </c>
      <c r="M1397" s="1">
        <v>43958</v>
      </c>
      <c r="N1397" t="s">
        <v>1861</v>
      </c>
      <c r="O1397" t="s">
        <v>7614</v>
      </c>
      <c r="P1397" t="s">
        <v>1867</v>
      </c>
      <c r="Q1397" t="s">
        <v>7614</v>
      </c>
      <c r="R1397" t="s">
        <v>1871</v>
      </c>
      <c r="S1397">
        <v>1</v>
      </c>
      <c r="T1397" s="2">
        <v>0.2</v>
      </c>
      <c r="U1397" s="5">
        <v>-1.78</v>
      </c>
      <c r="V1397" s="5">
        <f>ORDENES[[#This Row],[Ventas sin descuento]]-ORDENES[[#This Row],[costos estimados]]</f>
        <v>15.992499999999993</v>
      </c>
      <c r="W1397">
        <v>2</v>
      </c>
      <c r="X1397" s="5">
        <v>71.09</v>
      </c>
      <c r="Y1397" s="5">
        <f>ORDENES[[#This Row],[Ventas Originales (con descuento)]]/(1-ORDENES[[#This Row],[Descuento]])</f>
        <v>88.862499999999997</v>
      </c>
      <c r="Z1397" s="5">
        <f>ORDENES[[#This Row],[Ventas Originales (con descuento)]]/ORDENES[[#This Row],[Cantidad]]/(1-ORDENES[[#This Row],[Descuento]])</f>
        <v>44.431249999999999</v>
      </c>
      <c r="AA1397" s="5">
        <f>ORDENES[[#This Row],[Ventas Originales (con descuento)]]/ORDENES[[#This Row],[Cantidad]]</f>
        <v>35.545000000000002</v>
      </c>
      <c r="AB1397" s="5">
        <f>ORDENES[[#This Row],[Ventas Originales (con descuento)]]-(ORDENES[[#This Row],[Ganancias]])</f>
        <v>72.87</v>
      </c>
    </row>
    <row r="1398" spans="1:28" x14ac:dyDescent="0.35">
      <c r="A1398" t="s">
        <v>7715</v>
      </c>
      <c r="B1398" t="s">
        <v>262</v>
      </c>
      <c r="C1398" t="s">
        <v>1</v>
      </c>
      <c r="D1398" t="s">
        <v>561</v>
      </c>
      <c r="E1398" t="s">
        <v>394</v>
      </c>
      <c r="F1398" s="1">
        <v>43761</v>
      </c>
      <c r="G1398" t="s">
        <v>7598</v>
      </c>
      <c r="H1398" t="s">
        <v>4049</v>
      </c>
      <c r="I1398">
        <v>92105</v>
      </c>
      <c r="J1398" t="s">
        <v>2947</v>
      </c>
      <c r="K1398" t="s">
        <v>1865</v>
      </c>
      <c r="L1398" t="s">
        <v>1860</v>
      </c>
      <c r="M1398" s="1">
        <v>43765</v>
      </c>
      <c r="N1398" t="s">
        <v>1861</v>
      </c>
      <c r="O1398" t="s">
        <v>7614</v>
      </c>
      <c r="P1398" t="s">
        <v>1867</v>
      </c>
      <c r="Q1398" t="s">
        <v>7614</v>
      </c>
      <c r="R1398" t="s">
        <v>1864</v>
      </c>
      <c r="S1398">
        <v>3</v>
      </c>
      <c r="T1398" s="2">
        <v>0.2</v>
      </c>
      <c r="U1398" s="5">
        <v>42.12</v>
      </c>
      <c r="V1398" s="5">
        <f>ORDENES[[#This Row],[Ventas sin descuento]]-ORDENES[[#This Row],[costos estimados]]</f>
        <v>252.70749999999998</v>
      </c>
      <c r="W1398">
        <v>3</v>
      </c>
      <c r="X1398" s="5">
        <v>842.35</v>
      </c>
      <c r="Y1398" s="5">
        <f>ORDENES[[#This Row],[Ventas Originales (con descuento)]]/(1-ORDENES[[#This Row],[Descuento]])</f>
        <v>1052.9375</v>
      </c>
      <c r="Z1398" s="5">
        <f>ORDENES[[#This Row],[Ventas Originales (con descuento)]]/ORDENES[[#This Row],[Cantidad]]/(1-ORDENES[[#This Row],[Descuento]])</f>
        <v>350.97916666666669</v>
      </c>
      <c r="AA1398" s="5">
        <f>ORDENES[[#This Row],[Ventas Originales (con descuento)]]/ORDENES[[#This Row],[Cantidad]]</f>
        <v>280.78333333333336</v>
      </c>
      <c r="AB1398" s="5">
        <f>ORDENES[[#This Row],[Ventas Originales (con descuento)]]-(ORDENES[[#This Row],[Ganancias]])</f>
        <v>800.23</v>
      </c>
    </row>
    <row r="1399" spans="1:28" x14ac:dyDescent="0.35">
      <c r="A1399" t="s">
        <v>7715</v>
      </c>
      <c r="B1399" t="s">
        <v>32</v>
      </c>
      <c r="C1399" t="s">
        <v>1</v>
      </c>
      <c r="D1399" t="s">
        <v>541</v>
      </c>
      <c r="E1399" t="s">
        <v>41</v>
      </c>
      <c r="F1399" s="1">
        <v>43303</v>
      </c>
      <c r="G1399" t="s">
        <v>7613</v>
      </c>
      <c r="H1399" t="s">
        <v>4057</v>
      </c>
      <c r="I1399">
        <v>94122</v>
      </c>
      <c r="J1399" t="s">
        <v>2427</v>
      </c>
      <c r="K1399" t="s">
        <v>1865</v>
      </c>
      <c r="L1399" t="s">
        <v>1860</v>
      </c>
      <c r="M1399" s="1">
        <v>43305</v>
      </c>
      <c r="N1399" t="s">
        <v>1861</v>
      </c>
      <c r="O1399" t="s">
        <v>7614</v>
      </c>
      <c r="P1399" t="s">
        <v>1867</v>
      </c>
      <c r="Q1399" t="s">
        <v>7614</v>
      </c>
      <c r="R1399" t="s">
        <v>1864</v>
      </c>
      <c r="S1399">
        <v>1</v>
      </c>
      <c r="T1399" s="2">
        <v>0.2</v>
      </c>
      <c r="U1399" s="5">
        <v>71.77</v>
      </c>
      <c r="V1399" s="5">
        <f>ORDENES[[#This Row],[Ventas sin descuento]]-ORDENES[[#This Row],[costos estimados]]</f>
        <v>251.19999999999993</v>
      </c>
      <c r="W1399">
        <v>3</v>
      </c>
      <c r="X1399" s="5">
        <v>717.72</v>
      </c>
      <c r="Y1399" s="5">
        <f>ORDENES[[#This Row],[Ventas Originales (con descuento)]]/(1-ORDENES[[#This Row],[Descuento]])</f>
        <v>897.15</v>
      </c>
      <c r="Z1399" s="5">
        <f>ORDENES[[#This Row],[Ventas Originales (con descuento)]]/ORDENES[[#This Row],[Cantidad]]/(1-ORDENES[[#This Row],[Descuento]])</f>
        <v>299.05</v>
      </c>
      <c r="AA1399" s="5">
        <f>ORDENES[[#This Row],[Ventas Originales (con descuento)]]/ORDENES[[#This Row],[Cantidad]]</f>
        <v>239.24</v>
      </c>
      <c r="AB1399" s="5">
        <f>ORDENES[[#This Row],[Ventas Originales (con descuento)]]-(ORDENES[[#This Row],[Ganancias]])</f>
        <v>645.95000000000005</v>
      </c>
    </row>
    <row r="1400" spans="1:28" x14ac:dyDescent="0.35">
      <c r="A1400" t="s">
        <v>7715</v>
      </c>
      <c r="B1400" t="s">
        <v>356</v>
      </c>
      <c r="C1400" t="s">
        <v>1</v>
      </c>
      <c r="D1400" t="s">
        <v>191</v>
      </c>
      <c r="E1400" t="s">
        <v>41</v>
      </c>
      <c r="F1400" s="1">
        <v>44076</v>
      </c>
      <c r="G1400" t="s">
        <v>7613</v>
      </c>
      <c r="H1400" t="s">
        <v>4058</v>
      </c>
      <c r="I1400">
        <v>98198</v>
      </c>
      <c r="J1400" t="s">
        <v>1210</v>
      </c>
      <c r="K1400" t="s">
        <v>1865</v>
      </c>
      <c r="L1400" t="s">
        <v>1860</v>
      </c>
      <c r="M1400" s="1">
        <v>44079</v>
      </c>
      <c r="N1400" t="s">
        <v>1861</v>
      </c>
      <c r="O1400" t="s">
        <v>7614</v>
      </c>
      <c r="P1400" t="s">
        <v>1880</v>
      </c>
      <c r="Q1400" t="s">
        <v>7614</v>
      </c>
      <c r="R1400" t="s">
        <v>1864</v>
      </c>
      <c r="S1400">
        <v>2</v>
      </c>
      <c r="T1400" s="2">
        <v>0.2</v>
      </c>
      <c r="U1400" s="5">
        <v>-2.7</v>
      </c>
      <c r="V1400" s="5">
        <f>ORDENES[[#This Row],[Ventas sin descuento]]-ORDENES[[#This Row],[costos estimados]]</f>
        <v>51.294999999999987</v>
      </c>
      <c r="W1400">
        <v>3</v>
      </c>
      <c r="X1400" s="5">
        <v>215.98</v>
      </c>
      <c r="Y1400" s="5">
        <f>ORDENES[[#This Row],[Ventas Originales (con descuento)]]/(1-ORDENES[[#This Row],[Descuento]])</f>
        <v>269.97499999999997</v>
      </c>
      <c r="Z1400" s="5">
        <f>ORDENES[[#This Row],[Ventas Originales (con descuento)]]/ORDENES[[#This Row],[Cantidad]]/(1-ORDENES[[#This Row],[Descuento]])</f>
        <v>89.991666666666646</v>
      </c>
      <c r="AA1400" s="5">
        <f>ORDENES[[#This Row],[Ventas Originales (con descuento)]]/ORDENES[[#This Row],[Cantidad]]</f>
        <v>71.993333333333325</v>
      </c>
      <c r="AB1400" s="5">
        <f>ORDENES[[#This Row],[Ventas Originales (con descuento)]]-(ORDENES[[#This Row],[Ganancias]])</f>
        <v>218.67999999999998</v>
      </c>
    </row>
    <row r="1401" spans="1:28" x14ac:dyDescent="0.35">
      <c r="A1401" t="s">
        <v>7715</v>
      </c>
      <c r="B1401" t="s">
        <v>3000</v>
      </c>
      <c r="C1401" t="s">
        <v>1</v>
      </c>
      <c r="D1401" t="s">
        <v>130</v>
      </c>
      <c r="E1401" t="s">
        <v>256</v>
      </c>
      <c r="F1401" s="1">
        <v>44533</v>
      </c>
      <c r="G1401" t="s">
        <v>7613</v>
      </c>
      <c r="H1401" t="s">
        <v>4050</v>
      </c>
      <c r="I1401">
        <v>80229</v>
      </c>
      <c r="J1401" t="s">
        <v>256</v>
      </c>
      <c r="K1401" t="s">
        <v>1865</v>
      </c>
      <c r="L1401" t="s">
        <v>1860</v>
      </c>
      <c r="M1401" s="1">
        <v>44536</v>
      </c>
      <c r="N1401" t="s">
        <v>1861</v>
      </c>
      <c r="O1401" t="s">
        <v>7614</v>
      </c>
      <c r="P1401" t="s">
        <v>1905</v>
      </c>
      <c r="Q1401" t="s">
        <v>7614</v>
      </c>
      <c r="R1401" t="s">
        <v>1873</v>
      </c>
      <c r="S1401">
        <v>2</v>
      </c>
      <c r="T1401" s="2">
        <v>0.2</v>
      </c>
      <c r="U1401" s="5">
        <v>7.01</v>
      </c>
      <c r="V1401" s="5">
        <f>ORDENES[[#This Row],[Ventas sin descuento]]-ORDENES[[#This Row],[costos estimados]]</f>
        <v>12.855</v>
      </c>
      <c r="W1401">
        <v>3</v>
      </c>
      <c r="X1401" s="5">
        <v>23.38</v>
      </c>
      <c r="Y1401" s="5">
        <f>ORDENES[[#This Row],[Ventas Originales (con descuento)]]/(1-ORDENES[[#This Row],[Descuento]])</f>
        <v>29.224999999999998</v>
      </c>
      <c r="Z1401" s="5">
        <f>ORDENES[[#This Row],[Ventas Originales (con descuento)]]/ORDENES[[#This Row],[Cantidad]]/(1-ORDENES[[#This Row],[Descuento]])</f>
        <v>9.7416666666666654</v>
      </c>
      <c r="AA1401" s="5">
        <f>ORDENES[[#This Row],[Ventas Originales (con descuento)]]/ORDENES[[#This Row],[Cantidad]]</f>
        <v>7.793333333333333</v>
      </c>
      <c r="AB1401" s="5">
        <f>ORDENES[[#This Row],[Ventas Originales (con descuento)]]-(ORDENES[[#This Row],[Ganancias]])</f>
        <v>16.369999999999997</v>
      </c>
    </row>
    <row r="1402" spans="1:28" x14ac:dyDescent="0.35">
      <c r="A1402" t="s">
        <v>7715</v>
      </c>
      <c r="B1402" t="s">
        <v>32</v>
      </c>
      <c r="C1402" t="s">
        <v>1</v>
      </c>
      <c r="D1402" t="s">
        <v>541</v>
      </c>
      <c r="E1402" t="s">
        <v>102</v>
      </c>
      <c r="F1402" s="1">
        <v>43303</v>
      </c>
      <c r="G1402" t="s">
        <v>7613</v>
      </c>
      <c r="H1402" t="s">
        <v>4057</v>
      </c>
      <c r="I1402">
        <v>94122</v>
      </c>
      <c r="J1402" t="s">
        <v>2480</v>
      </c>
      <c r="K1402" t="s">
        <v>1865</v>
      </c>
      <c r="L1402" t="s">
        <v>1860</v>
      </c>
      <c r="M1402" s="1">
        <v>43305</v>
      </c>
      <c r="N1402" t="s">
        <v>1861</v>
      </c>
      <c r="O1402" t="s">
        <v>7614</v>
      </c>
      <c r="P1402" t="s">
        <v>1867</v>
      </c>
      <c r="Q1402" t="s">
        <v>7614</v>
      </c>
      <c r="R1402" t="s">
        <v>1871</v>
      </c>
      <c r="S1402">
        <v>1</v>
      </c>
      <c r="T1402" s="2">
        <v>0.2</v>
      </c>
      <c r="U1402" s="5">
        <v>19.16</v>
      </c>
      <c r="V1402" s="5">
        <f>ORDENES[[#This Row],[Ventas sin descuento]]-ORDENES[[#This Row],[costos estimados]]</f>
        <v>61.747499999999974</v>
      </c>
      <c r="W1402">
        <v>3</v>
      </c>
      <c r="X1402" s="5">
        <v>170.35</v>
      </c>
      <c r="Y1402" s="5">
        <f>ORDENES[[#This Row],[Ventas Originales (con descuento)]]/(1-ORDENES[[#This Row],[Descuento]])</f>
        <v>212.93749999999997</v>
      </c>
      <c r="Z1402" s="5">
        <f>ORDENES[[#This Row],[Ventas Originales (con descuento)]]/ORDENES[[#This Row],[Cantidad]]/(1-ORDENES[[#This Row],[Descuento]])</f>
        <v>70.979166666666657</v>
      </c>
      <c r="AA1402" s="5">
        <f>ORDENES[[#This Row],[Ventas Originales (con descuento)]]/ORDENES[[#This Row],[Cantidad]]</f>
        <v>56.783333333333331</v>
      </c>
      <c r="AB1402" s="5">
        <f>ORDENES[[#This Row],[Ventas Originales (con descuento)]]-(ORDENES[[#This Row],[Ganancias]])</f>
        <v>151.19</v>
      </c>
    </row>
    <row r="1403" spans="1:28" x14ac:dyDescent="0.35">
      <c r="A1403" t="s">
        <v>7715</v>
      </c>
      <c r="B1403" t="s">
        <v>5</v>
      </c>
      <c r="C1403" t="s">
        <v>1</v>
      </c>
      <c r="D1403" t="s">
        <v>3506</v>
      </c>
      <c r="E1403" t="s">
        <v>41</v>
      </c>
      <c r="F1403" s="1">
        <v>44019</v>
      </c>
      <c r="G1403" t="s">
        <v>7613</v>
      </c>
      <c r="H1403" t="s">
        <v>4059</v>
      </c>
      <c r="I1403">
        <v>90045</v>
      </c>
      <c r="J1403" t="s">
        <v>1210</v>
      </c>
      <c r="K1403" t="s">
        <v>1865</v>
      </c>
      <c r="L1403" t="s">
        <v>1860</v>
      </c>
      <c r="M1403" s="1">
        <v>44021</v>
      </c>
      <c r="N1403" t="s">
        <v>1861</v>
      </c>
      <c r="O1403" t="s">
        <v>7614</v>
      </c>
      <c r="P1403" t="s">
        <v>1867</v>
      </c>
      <c r="Q1403" t="s">
        <v>7614</v>
      </c>
      <c r="R1403" t="s">
        <v>1864</v>
      </c>
      <c r="S1403">
        <v>1</v>
      </c>
      <c r="T1403" s="2">
        <v>0.2</v>
      </c>
      <c r="U1403" s="5">
        <v>-3.6</v>
      </c>
      <c r="V1403" s="5">
        <f>ORDENES[[#This Row],[Ventas sin descuento]]-ORDENES[[#This Row],[costos estimados]]</f>
        <v>68.392499999999984</v>
      </c>
      <c r="W1403">
        <v>4</v>
      </c>
      <c r="X1403" s="5">
        <v>287.97000000000003</v>
      </c>
      <c r="Y1403" s="5">
        <f>ORDENES[[#This Row],[Ventas Originales (con descuento)]]/(1-ORDENES[[#This Row],[Descuento]])</f>
        <v>359.96250000000003</v>
      </c>
      <c r="Z1403" s="5">
        <f>ORDENES[[#This Row],[Ventas Originales (con descuento)]]/ORDENES[[#This Row],[Cantidad]]/(1-ORDENES[[#This Row],[Descuento]])</f>
        <v>89.990625000000009</v>
      </c>
      <c r="AA1403" s="5">
        <f>ORDENES[[#This Row],[Ventas Originales (con descuento)]]/ORDENES[[#This Row],[Cantidad]]</f>
        <v>71.992500000000007</v>
      </c>
      <c r="AB1403" s="5">
        <f>ORDENES[[#This Row],[Ventas Originales (con descuento)]]-(ORDENES[[#This Row],[Ganancias]])</f>
        <v>291.57000000000005</v>
      </c>
    </row>
    <row r="1404" spans="1:28" x14ac:dyDescent="0.35">
      <c r="A1404" t="s">
        <v>7715</v>
      </c>
      <c r="B1404" t="s">
        <v>3558</v>
      </c>
      <c r="C1404" t="s">
        <v>1</v>
      </c>
      <c r="D1404" t="s">
        <v>2414</v>
      </c>
      <c r="E1404" t="s">
        <v>394</v>
      </c>
      <c r="F1404" s="1">
        <v>44491</v>
      </c>
      <c r="G1404" t="s">
        <v>7613</v>
      </c>
      <c r="H1404" t="s">
        <v>4060</v>
      </c>
      <c r="I1404">
        <v>80525</v>
      </c>
      <c r="J1404" t="s">
        <v>2770</v>
      </c>
      <c r="K1404" t="s">
        <v>1865</v>
      </c>
      <c r="L1404" t="s">
        <v>1860</v>
      </c>
      <c r="M1404" s="1">
        <v>44493</v>
      </c>
      <c r="N1404" t="s">
        <v>1861</v>
      </c>
      <c r="O1404" t="s">
        <v>7614</v>
      </c>
      <c r="P1404" t="s">
        <v>1905</v>
      </c>
      <c r="Q1404" t="s">
        <v>7614</v>
      </c>
      <c r="R1404" t="s">
        <v>1864</v>
      </c>
      <c r="S1404">
        <v>1</v>
      </c>
      <c r="T1404" s="2">
        <v>0.2</v>
      </c>
      <c r="U1404" s="5">
        <v>-28.96</v>
      </c>
      <c r="V1404" s="5">
        <f>ORDENES[[#This Row],[Ventas sin descuento]]-ORDENES[[#This Row],[costos estimados]]</f>
        <v>115.82499999999993</v>
      </c>
      <c r="W1404">
        <v>4</v>
      </c>
      <c r="X1404" s="5">
        <v>579.14</v>
      </c>
      <c r="Y1404" s="5">
        <f>ORDENES[[#This Row],[Ventas Originales (con descuento)]]/(1-ORDENES[[#This Row],[Descuento]])</f>
        <v>723.92499999999995</v>
      </c>
      <c r="Z1404" s="5">
        <f>ORDENES[[#This Row],[Ventas Originales (con descuento)]]/ORDENES[[#This Row],[Cantidad]]/(1-ORDENES[[#This Row],[Descuento]])</f>
        <v>180.98124999999999</v>
      </c>
      <c r="AA1404" s="5">
        <f>ORDENES[[#This Row],[Ventas Originales (con descuento)]]/ORDENES[[#This Row],[Cantidad]]</f>
        <v>144.785</v>
      </c>
      <c r="AB1404" s="5">
        <f>ORDENES[[#This Row],[Ventas Originales (con descuento)]]-(ORDENES[[#This Row],[Ganancias]])</f>
        <v>608.1</v>
      </c>
    </row>
    <row r="1405" spans="1:28" x14ac:dyDescent="0.35">
      <c r="A1405" t="s">
        <v>7715</v>
      </c>
      <c r="B1405" t="s">
        <v>22</v>
      </c>
      <c r="C1405" t="s">
        <v>1</v>
      </c>
      <c r="D1405" t="s">
        <v>2968</v>
      </c>
      <c r="E1405" t="s">
        <v>41</v>
      </c>
      <c r="F1405" s="1">
        <v>43860</v>
      </c>
      <c r="G1405" t="s">
        <v>7613</v>
      </c>
      <c r="H1405" t="s">
        <v>4013</v>
      </c>
      <c r="I1405">
        <v>98103</v>
      </c>
      <c r="J1405" t="s">
        <v>7695</v>
      </c>
      <c r="K1405" t="s">
        <v>1865</v>
      </c>
      <c r="L1405" t="s">
        <v>1860</v>
      </c>
      <c r="M1405" s="1">
        <v>43862</v>
      </c>
      <c r="N1405" t="s">
        <v>1861</v>
      </c>
      <c r="O1405" t="s">
        <v>7614</v>
      </c>
      <c r="P1405" t="s">
        <v>1880</v>
      </c>
      <c r="Q1405" t="s">
        <v>7614</v>
      </c>
      <c r="R1405" t="s">
        <v>1864</v>
      </c>
      <c r="S1405">
        <v>1</v>
      </c>
      <c r="T1405" s="2">
        <v>0.2</v>
      </c>
      <c r="U1405" s="5">
        <v>-59.84</v>
      </c>
      <c r="V1405" s="5">
        <f>ORDENES[[#This Row],[Ventas sin descuento]]-ORDENES[[#This Row],[costos estimados]]</f>
        <v>48.952499999999986</v>
      </c>
      <c r="W1405">
        <v>4</v>
      </c>
      <c r="X1405" s="5">
        <v>435.17</v>
      </c>
      <c r="Y1405" s="5">
        <f>ORDENES[[#This Row],[Ventas Originales (con descuento)]]/(1-ORDENES[[#This Row],[Descuento]])</f>
        <v>543.96249999999998</v>
      </c>
      <c r="Z1405" s="5">
        <f>ORDENES[[#This Row],[Ventas Originales (con descuento)]]/ORDENES[[#This Row],[Cantidad]]/(1-ORDENES[[#This Row],[Descuento]])</f>
        <v>135.99062499999999</v>
      </c>
      <c r="AA1405" s="5">
        <f>ORDENES[[#This Row],[Ventas Originales (con descuento)]]/ORDENES[[#This Row],[Cantidad]]</f>
        <v>108.7925</v>
      </c>
      <c r="AB1405" s="5">
        <f>ORDENES[[#This Row],[Ventas Originales (con descuento)]]-(ORDENES[[#This Row],[Ganancias]])</f>
        <v>495.01</v>
      </c>
    </row>
    <row r="1406" spans="1:28" x14ac:dyDescent="0.35">
      <c r="A1406" t="s">
        <v>7715</v>
      </c>
      <c r="B1406" t="s">
        <v>5</v>
      </c>
      <c r="C1406" t="s">
        <v>1</v>
      </c>
      <c r="D1406" t="s">
        <v>1985</v>
      </c>
      <c r="E1406" t="s">
        <v>85</v>
      </c>
      <c r="F1406" s="1">
        <v>44448</v>
      </c>
      <c r="G1406" t="s">
        <v>7613</v>
      </c>
      <c r="H1406" t="s">
        <v>4061</v>
      </c>
      <c r="I1406">
        <v>90004</v>
      </c>
      <c r="J1406" t="s">
        <v>2553</v>
      </c>
      <c r="K1406" t="s">
        <v>1865</v>
      </c>
      <c r="L1406" t="s">
        <v>1860</v>
      </c>
      <c r="M1406" s="1">
        <v>44453</v>
      </c>
      <c r="N1406" t="s">
        <v>1861</v>
      </c>
      <c r="O1406" t="s">
        <v>7614</v>
      </c>
      <c r="P1406" t="s">
        <v>1867</v>
      </c>
      <c r="Q1406" t="s">
        <v>7614</v>
      </c>
      <c r="R1406" t="s">
        <v>1864</v>
      </c>
      <c r="S1406">
        <v>3</v>
      </c>
      <c r="T1406" s="2">
        <v>0.2</v>
      </c>
      <c r="U1406" s="5">
        <v>-15.25</v>
      </c>
      <c r="V1406" s="5">
        <f>ORDENES[[#This Row],[Ventas sin descuento]]-ORDENES[[#This Row],[costos estimados]]</f>
        <v>45.730000000000018</v>
      </c>
      <c r="W1406">
        <v>5</v>
      </c>
      <c r="X1406" s="5">
        <v>243.92</v>
      </c>
      <c r="Y1406" s="5">
        <f>ORDENES[[#This Row],[Ventas Originales (con descuento)]]/(1-ORDENES[[#This Row],[Descuento]])</f>
        <v>304.89999999999998</v>
      </c>
      <c r="Z1406" s="5">
        <f>ORDENES[[#This Row],[Ventas Originales (con descuento)]]/ORDENES[[#This Row],[Cantidad]]/(1-ORDENES[[#This Row],[Descuento]])</f>
        <v>60.98</v>
      </c>
      <c r="AA1406" s="5">
        <f>ORDENES[[#This Row],[Ventas Originales (con descuento)]]/ORDENES[[#This Row],[Cantidad]]</f>
        <v>48.783999999999999</v>
      </c>
      <c r="AB1406" s="5">
        <f>ORDENES[[#This Row],[Ventas Originales (con descuento)]]-(ORDENES[[#This Row],[Ganancias]])</f>
        <v>259.16999999999996</v>
      </c>
    </row>
    <row r="1407" spans="1:28" x14ac:dyDescent="0.35">
      <c r="A1407" t="s">
        <v>7715</v>
      </c>
      <c r="B1407" t="s">
        <v>2967</v>
      </c>
      <c r="C1407" t="s">
        <v>1</v>
      </c>
      <c r="D1407" t="s">
        <v>2350</v>
      </c>
      <c r="E1407" t="s">
        <v>305</v>
      </c>
      <c r="F1407" s="1">
        <v>43442</v>
      </c>
      <c r="G1407" t="s">
        <v>7613</v>
      </c>
      <c r="H1407" t="s">
        <v>4062</v>
      </c>
      <c r="I1407">
        <v>98502</v>
      </c>
      <c r="J1407" t="s">
        <v>1426</v>
      </c>
      <c r="K1407" t="s">
        <v>1865</v>
      </c>
      <c r="L1407" t="s">
        <v>1860</v>
      </c>
      <c r="M1407" s="1">
        <v>43444</v>
      </c>
      <c r="N1407" t="s">
        <v>1861</v>
      </c>
      <c r="O1407" t="s">
        <v>7614</v>
      </c>
      <c r="P1407" t="s">
        <v>1880</v>
      </c>
      <c r="Q1407" t="s">
        <v>7614</v>
      </c>
      <c r="R1407" t="s">
        <v>1864</v>
      </c>
      <c r="S1407">
        <v>1</v>
      </c>
      <c r="T1407" s="2">
        <v>0.2</v>
      </c>
      <c r="U1407" s="5">
        <v>45.29</v>
      </c>
      <c r="V1407" s="5">
        <f>ORDENES[[#This Row],[Ventas sin descuento]]-ORDENES[[#This Row],[costos estimados]]</f>
        <v>196.26999999999987</v>
      </c>
      <c r="W1407">
        <v>5</v>
      </c>
      <c r="X1407" s="5">
        <v>603.91999999999996</v>
      </c>
      <c r="Y1407" s="5">
        <f>ORDENES[[#This Row],[Ventas Originales (con descuento)]]/(1-ORDENES[[#This Row],[Descuento]])</f>
        <v>754.89999999999986</v>
      </c>
      <c r="Z1407" s="5">
        <f>ORDENES[[#This Row],[Ventas Originales (con descuento)]]/ORDENES[[#This Row],[Cantidad]]/(1-ORDENES[[#This Row],[Descuento]])</f>
        <v>150.97999999999999</v>
      </c>
      <c r="AA1407" s="5">
        <f>ORDENES[[#This Row],[Ventas Originales (con descuento)]]/ORDENES[[#This Row],[Cantidad]]</f>
        <v>120.78399999999999</v>
      </c>
      <c r="AB1407" s="5">
        <f>ORDENES[[#This Row],[Ventas Originales (con descuento)]]-(ORDENES[[#This Row],[Ganancias]])</f>
        <v>558.63</v>
      </c>
    </row>
    <row r="1408" spans="1:28" x14ac:dyDescent="0.35">
      <c r="A1408" t="s">
        <v>7715</v>
      </c>
      <c r="B1408" t="s">
        <v>3000</v>
      </c>
      <c r="C1408" t="s">
        <v>1</v>
      </c>
      <c r="D1408" t="s">
        <v>130</v>
      </c>
      <c r="E1408" t="s">
        <v>11</v>
      </c>
      <c r="F1408" s="1">
        <v>44533</v>
      </c>
      <c r="G1408" t="s">
        <v>7613</v>
      </c>
      <c r="H1408" t="s">
        <v>4050</v>
      </c>
      <c r="I1408">
        <v>80229</v>
      </c>
      <c r="J1408" t="s">
        <v>2961</v>
      </c>
      <c r="K1408" t="s">
        <v>1865</v>
      </c>
      <c r="L1408" t="s">
        <v>1860</v>
      </c>
      <c r="M1408" s="1">
        <v>44536</v>
      </c>
      <c r="N1408" t="s">
        <v>1861</v>
      </c>
      <c r="O1408" t="s">
        <v>7614</v>
      </c>
      <c r="P1408" t="s">
        <v>1905</v>
      </c>
      <c r="Q1408" t="s">
        <v>7614</v>
      </c>
      <c r="R1408" t="s">
        <v>1873</v>
      </c>
      <c r="S1408">
        <v>2</v>
      </c>
      <c r="T1408" s="2">
        <v>0.2</v>
      </c>
      <c r="U1408" s="5">
        <v>3.34</v>
      </c>
      <c r="V1408" s="5">
        <f>ORDENES[[#This Row],[Ventas sin descuento]]-ORDENES[[#This Row],[costos estimados]]</f>
        <v>7.52</v>
      </c>
      <c r="W1408">
        <v>5</v>
      </c>
      <c r="X1408" s="5">
        <v>16.72</v>
      </c>
      <c r="Y1408" s="5">
        <f>ORDENES[[#This Row],[Ventas Originales (con descuento)]]/(1-ORDENES[[#This Row],[Descuento]])</f>
        <v>20.9</v>
      </c>
      <c r="Z1408" s="5">
        <f>ORDENES[[#This Row],[Ventas Originales (con descuento)]]/ORDENES[[#This Row],[Cantidad]]/(1-ORDENES[[#This Row],[Descuento]])</f>
        <v>4.18</v>
      </c>
      <c r="AA1408" s="5">
        <f>ORDENES[[#This Row],[Ventas Originales (con descuento)]]/ORDENES[[#This Row],[Cantidad]]</f>
        <v>3.3439999999999999</v>
      </c>
      <c r="AB1408" s="5">
        <f>ORDENES[[#This Row],[Ventas Originales (con descuento)]]-(ORDENES[[#This Row],[Ganancias]])</f>
        <v>13.379999999999999</v>
      </c>
    </row>
    <row r="1409" spans="1:28" x14ac:dyDescent="0.35">
      <c r="A1409" t="s">
        <v>7715</v>
      </c>
      <c r="B1409" t="s">
        <v>2118</v>
      </c>
      <c r="C1409" t="s">
        <v>1</v>
      </c>
      <c r="D1409" t="s">
        <v>416</v>
      </c>
      <c r="E1409" t="s">
        <v>17</v>
      </c>
      <c r="F1409" s="1">
        <v>44274</v>
      </c>
      <c r="G1409" t="s">
        <v>7613</v>
      </c>
      <c r="H1409" t="s">
        <v>4014</v>
      </c>
      <c r="I1409">
        <v>93727</v>
      </c>
      <c r="J1409" t="s">
        <v>1728</v>
      </c>
      <c r="K1409" t="s">
        <v>1865</v>
      </c>
      <c r="L1409" t="s">
        <v>1860</v>
      </c>
      <c r="M1409" s="1">
        <v>44277</v>
      </c>
      <c r="N1409" t="s">
        <v>1861</v>
      </c>
      <c r="O1409" t="s">
        <v>7614</v>
      </c>
      <c r="P1409" t="s">
        <v>1867</v>
      </c>
      <c r="Q1409" t="s">
        <v>7614</v>
      </c>
      <c r="R1409" t="s">
        <v>1871</v>
      </c>
      <c r="S1409">
        <v>2</v>
      </c>
      <c r="T1409" s="2">
        <v>0.2</v>
      </c>
      <c r="U1409" s="5">
        <v>8.7100000000000009</v>
      </c>
      <c r="V1409" s="5">
        <f>ORDENES[[#This Row],[Ventas sin descuento]]-ORDENES[[#This Row],[costos estimados]]</f>
        <v>183</v>
      </c>
      <c r="W1409">
        <v>5</v>
      </c>
      <c r="X1409" s="5">
        <v>697.16</v>
      </c>
      <c r="Y1409" s="5">
        <f>ORDENES[[#This Row],[Ventas Originales (con descuento)]]/(1-ORDENES[[#This Row],[Descuento]])</f>
        <v>871.44999999999993</v>
      </c>
      <c r="Z1409" s="5">
        <f>ORDENES[[#This Row],[Ventas Originales (con descuento)]]/ORDENES[[#This Row],[Cantidad]]/(1-ORDENES[[#This Row],[Descuento]])</f>
        <v>174.28999999999996</v>
      </c>
      <c r="AA1409" s="5">
        <f>ORDENES[[#This Row],[Ventas Originales (con descuento)]]/ORDENES[[#This Row],[Cantidad]]</f>
        <v>139.43199999999999</v>
      </c>
      <c r="AB1409" s="5">
        <f>ORDENES[[#This Row],[Ventas Originales (con descuento)]]-(ORDENES[[#This Row],[Ganancias]])</f>
        <v>688.44999999999993</v>
      </c>
    </row>
    <row r="1410" spans="1:28" x14ac:dyDescent="0.35">
      <c r="A1410" t="s">
        <v>7715</v>
      </c>
      <c r="B1410" t="s">
        <v>2118</v>
      </c>
      <c r="C1410" t="s">
        <v>1</v>
      </c>
      <c r="D1410" t="s">
        <v>2608</v>
      </c>
      <c r="E1410" t="s">
        <v>4</v>
      </c>
      <c r="F1410" s="1">
        <v>43446</v>
      </c>
      <c r="G1410" t="s">
        <v>7598</v>
      </c>
      <c r="H1410" t="s">
        <v>4045</v>
      </c>
      <c r="I1410">
        <v>93727</v>
      </c>
      <c r="J1410" t="s">
        <v>2975</v>
      </c>
      <c r="K1410" t="s">
        <v>1865</v>
      </c>
      <c r="L1410" t="s">
        <v>1860</v>
      </c>
      <c r="M1410" s="1">
        <v>43448</v>
      </c>
      <c r="N1410" t="s">
        <v>1861</v>
      </c>
      <c r="O1410" t="s">
        <v>7614</v>
      </c>
      <c r="P1410" t="s">
        <v>1867</v>
      </c>
      <c r="Q1410" t="s">
        <v>7614</v>
      </c>
      <c r="R1410" t="s">
        <v>1871</v>
      </c>
      <c r="S1410">
        <v>1</v>
      </c>
      <c r="T1410" s="2">
        <v>0.2</v>
      </c>
      <c r="U1410" s="5">
        <v>95.59</v>
      </c>
      <c r="V1410" s="5">
        <f>ORDENES[[#This Row],[Ventas sin descuento]]-ORDENES[[#This Row],[costos estimados]]</f>
        <v>286.76250000000005</v>
      </c>
      <c r="W1410">
        <v>6</v>
      </c>
      <c r="X1410" s="5">
        <v>764.69</v>
      </c>
      <c r="Y1410" s="5">
        <f>ORDENES[[#This Row],[Ventas Originales (con descuento)]]/(1-ORDENES[[#This Row],[Descuento]])</f>
        <v>955.86250000000007</v>
      </c>
      <c r="Z1410" s="5">
        <f>ORDENES[[#This Row],[Ventas Originales (con descuento)]]/ORDENES[[#This Row],[Cantidad]]/(1-ORDENES[[#This Row],[Descuento]])</f>
        <v>159.31041666666667</v>
      </c>
      <c r="AA1410" s="5">
        <f>ORDENES[[#This Row],[Ventas Originales (con descuento)]]/ORDENES[[#This Row],[Cantidad]]</f>
        <v>127.44833333333334</v>
      </c>
      <c r="AB1410" s="5">
        <f>ORDENES[[#This Row],[Ventas Originales (con descuento)]]-(ORDENES[[#This Row],[Ganancias]])</f>
        <v>669.1</v>
      </c>
    </row>
    <row r="1411" spans="1:28" x14ac:dyDescent="0.35">
      <c r="A1411" t="s">
        <v>7715</v>
      </c>
      <c r="B1411" t="s">
        <v>262</v>
      </c>
      <c r="C1411" t="s">
        <v>1</v>
      </c>
      <c r="D1411" t="s">
        <v>324</v>
      </c>
      <c r="E1411" t="s">
        <v>41</v>
      </c>
      <c r="F1411" s="1">
        <v>43851</v>
      </c>
      <c r="G1411" t="s">
        <v>7613</v>
      </c>
      <c r="H1411" t="s">
        <v>4053</v>
      </c>
      <c r="I1411">
        <v>92037</v>
      </c>
      <c r="J1411" t="s">
        <v>1456</v>
      </c>
      <c r="K1411" t="s">
        <v>1865</v>
      </c>
      <c r="L1411" t="s">
        <v>1860</v>
      </c>
      <c r="M1411" s="1">
        <v>43853</v>
      </c>
      <c r="N1411" t="s">
        <v>1861</v>
      </c>
      <c r="O1411" t="s">
        <v>7614</v>
      </c>
      <c r="P1411" t="s">
        <v>1867</v>
      </c>
      <c r="Q1411" t="s">
        <v>7614</v>
      </c>
      <c r="R1411" t="s">
        <v>1864</v>
      </c>
      <c r="S1411">
        <v>1</v>
      </c>
      <c r="T1411" s="2">
        <v>0.2</v>
      </c>
      <c r="U1411" s="5">
        <v>76.010000000000005</v>
      </c>
      <c r="V1411" s="5">
        <f>ORDENES[[#This Row],[Ventas sin descuento]]-ORDENES[[#This Row],[costos estimados]]</f>
        <v>329.38249999999994</v>
      </c>
      <c r="W1411">
        <v>7</v>
      </c>
      <c r="X1411" s="5">
        <v>1013.49</v>
      </c>
      <c r="Y1411" s="5">
        <f>ORDENES[[#This Row],[Ventas Originales (con descuento)]]/(1-ORDENES[[#This Row],[Descuento]])</f>
        <v>1266.8625</v>
      </c>
      <c r="Z1411" s="5">
        <f>ORDENES[[#This Row],[Ventas Originales (con descuento)]]/ORDENES[[#This Row],[Cantidad]]/(1-ORDENES[[#This Row],[Descuento]])</f>
        <v>180.98035714285714</v>
      </c>
      <c r="AA1411" s="5">
        <f>ORDENES[[#This Row],[Ventas Originales (con descuento)]]/ORDENES[[#This Row],[Cantidad]]</f>
        <v>144.78428571428572</v>
      </c>
      <c r="AB1411" s="5">
        <f>ORDENES[[#This Row],[Ventas Originales (con descuento)]]-(ORDENES[[#This Row],[Ganancias]])</f>
        <v>937.48</v>
      </c>
    </row>
    <row r="1412" spans="1:28" x14ac:dyDescent="0.35">
      <c r="A1412" t="s">
        <v>7715</v>
      </c>
      <c r="B1412" t="s">
        <v>262</v>
      </c>
      <c r="C1412" t="s">
        <v>1</v>
      </c>
      <c r="D1412" t="s">
        <v>561</v>
      </c>
      <c r="E1412" t="s">
        <v>41</v>
      </c>
      <c r="F1412" s="1">
        <v>43761</v>
      </c>
      <c r="G1412" t="s">
        <v>7598</v>
      </c>
      <c r="H1412" t="s">
        <v>4049</v>
      </c>
      <c r="I1412">
        <v>92105</v>
      </c>
      <c r="J1412" t="s">
        <v>3175</v>
      </c>
      <c r="K1412" t="s">
        <v>1865</v>
      </c>
      <c r="L1412" t="s">
        <v>1860</v>
      </c>
      <c r="M1412" s="1">
        <v>43765</v>
      </c>
      <c r="N1412" t="s">
        <v>1861</v>
      </c>
      <c r="O1412" t="s">
        <v>7614</v>
      </c>
      <c r="P1412" t="s">
        <v>1867</v>
      </c>
      <c r="Q1412" t="s">
        <v>7614</v>
      </c>
      <c r="R1412" t="s">
        <v>1864</v>
      </c>
      <c r="S1412">
        <v>3</v>
      </c>
      <c r="T1412" s="2">
        <v>0.2</v>
      </c>
      <c r="U1412" s="5">
        <v>16.8</v>
      </c>
      <c r="V1412" s="5">
        <f>ORDENES[[#This Row],[Ventas sin descuento]]-ORDENES[[#This Row],[costos estimados]]</f>
        <v>64.79249999999999</v>
      </c>
      <c r="W1412">
        <v>7</v>
      </c>
      <c r="X1412" s="5">
        <v>191.97</v>
      </c>
      <c r="Y1412" s="5">
        <f>ORDENES[[#This Row],[Ventas Originales (con descuento)]]/(1-ORDENES[[#This Row],[Descuento]])</f>
        <v>239.96249999999998</v>
      </c>
      <c r="Z1412" s="5">
        <f>ORDENES[[#This Row],[Ventas Originales (con descuento)]]/ORDENES[[#This Row],[Cantidad]]/(1-ORDENES[[#This Row],[Descuento]])</f>
        <v>34.280357142857142</v>
      </c>
      <c r="AA1412" s="5">
        <f>ORDENES[[#This Row],[Ventas Originales (con descuento)]]/ORDENES[[#This Row],[Cantidad]]</f>
        <v>27.424285714285713</v>
      </c>
      <c r="AB1412" s="5">
        <f>ORDENES[[#This Row],[Ventas Originales (con descuento)]]-(ORDENES[[#This Row],[Ganancias]])</f>
        <v>175.17</v>
      </c>
    </row>
    <row r="1413" spans="1:28" x14ac:dyDescent="0.35">
      <c r="A1413" t="s">
        <v>7715</v>
      </c>
      <c r="B1413" t="s">
        <v>32</v>
      </c>
      <c r="C1413" t="s">
        <v>1</v>
      </c>
      <c r="D1413" t="s">
        <v>29</v>
      </c>
      <c r="E1413" t="s">
        <v>3</v>
      </c>
      <c r="F1413" s="1">
        <v>44443</v>
      </c>
      <c r="G1413" t="s">
        <v>7598</v>
      </c>
      <c r="H1413" t="s">
        <v>4063</v>
      </c>
      <c r="I1413">
        <v>94122</v>
      </c>
      <c r="J1413" t="s">
        <v>3518</v>
      </c>
      <c r="K1413" t="s">
        <v>1865</v>
      </c>
      <c r="L1413" t="s">
        <v>1860</v>
      </c>
      <c r="M1413" s="1">
        <v>44445</v>
      </c>
      <c r="N1413" t="s">
        <v>1861</v>
      </c>
      <c r="O1413" t="s">
        <v>7614</v>
      </c>
      <c r="P1413" t="s">
        <v>1867</v>
      </c>
      <c r="Q1413" t="s">
        <v>7614</v>
      </c>
      <c r="R1413" t="s">
        <v>1871</v>
      </c>
      <c r="S1413">
        <v>1</v>
      </c>
      <c r="T1413" s="2">
        <v>0.2</v>
      </c>
      <c r="U1413" s="5">
        <v>92.39</v>
      </c>
      <c r="V1413" s="5">
        <f>ORDENES[[#This Row],[Ventas sin descuento]]-ORDENES[[#This Row],[costos estimados]]</f>
        <v>461.95749999999998</v>
      </c>
      <c r="W1413">
        <v>8</v>
      </c>
      <c r="X1413" s="5">
        <v>1478.27</v>
      </c>
      <c r="Y1413" s="5">
        <f>ORDENES[[#This Row],[Ventas Originales (con descuento)]]/(1-ORDENES[[#This Row],[Descuento]])</f>
        <v>1847.8374999999999</v>
      </c>
      <c r="Z1413" s="5">
        <f>ORDENES[[#This Row],[Ventas Originales (con descuento)]]/ORDENES[[#This Row],[Cantidad]]/(1-ORDENES[[#This Row],[Descuento]])</f>
        <v>230.97968749999998</v>
      </c>
      <c r="AA1413" s="5">
        <f>ORDENES[[#This Row],[Ventas Originales (con descuento)]]/ORDENES[[#This Row],[Cantidad]]</f>
        <v>184.78375</v>
      </c>
      <c r="AB1413" s="5">
        <f>ORDENES[[#This Row],[Ventas Originales (con descuento)]]-(ORDENES[[#This Row],[Ganancias]])</f>
        <v>1385.8799999999999</v>
      </c>
    </row>
    <row r="1414" spans="1:28" x14ac:dyDescent="0.35">
      <c r="A1414" t="s">
        <v>7715</v>
      </c>
      <c r="B1414" t="s">
        <v>2118</v>
      </c>
      <c r="C1414" t="s">
        <v>1</v>
      </c>
      <c r="D1414" t="s">
        <v>2608</v>
      </c>
      <c r="E1414" t="s">
        <v>10</v>
      </c>
      <c r="F1414" s="1">
        <v>43446</v>
      </c>
      <c r="G1414" t="s">
        <v>7598</v>
      </c>
      <c r="H1414" t="s">
        <v>4045</v>
      </c>
      <c r="I1414">
        <v>93727</v>
      </c>
      <c r="J1414" t="s">
        <v>1359</v>
      </c>
      <c r="K1414" t="s">
        <v>1865</v>
      </c>
      <c r="L1414" t="s">
        <v>1860</v>
      </c>
      <c r="M1414" s="1">
        <v>43448</v>
      </c>
      <c r="N1414" t="s">
        <v>1861</v>
      </c>
      <c r="O1414" t="s">
        <v>7614</v>
      </c>
      <c r="P1414" t="s">
        <v>1867</v>
      </c>
      <c r="Q1414" t="s">
        <v>7614</v>
      </c>
      <c r="R1414" t="s">
        <v>1871</v>
      </c>
      <c r="S1414">
        <v>1</v>
      </c>
      <c r="T1414" s="2">
        <v>0.2</v>
      </c>
      <c r="U1414" s="5">
        <v>135.41</v>
      </c>
      <c r="V1414" s="5">
        <f>ORDENES[[#This Row],[Ventas sin descuento]]-ORDENES[[#This Row],[costos estimados]]</f>
        <v>1038.1224999999999</v>
      </c>
      <c r="W1414">
        <v>12</v>
      </c>
      <c r="X1414" s="5">
        <v>3610.85</v>
      </c>
      <c r="Y1414" s="5">
        <f>ORDENES[[#This Row],[Ventas Originales (con descuento)]]/(1-ORDENES[[#This Row],[Descuento]])</f>
        <v>4513.5625</v>
      </c>
      <c r="Z1414" s="5">
        <f>ORDENES[[#This Row],[Ventas Originales (con descuento)]]/ORDENES[[#This Row],[Cantidad]]/(1-ORDENES[[#This Row],[Descuento]])</f>
        <v>376.13020833333326</v>
      </c>
      <c r="AA1414" s="5">
        <f>ORDENES[[#This Row],[Ventas Originales (con descuento)]]/ORDENES[[#This Row],[Cantidad]]</f>
        <v>300.90416666666664</v>
      </c>
      <c r="AB1414" s="5">
        <f>ORDENES[[#This Row],[Ventas Originales (con descuento)]]-(ORDENES[[#This Row],[Ganancias]])</f>
        <v>3475.44</v>
      </c>
    </row>
    <row r="1415" spans="1:28" x14ac:dyDescent="0.35">
      <c r="A1415" t="s">
        <v>7715</v>
      </c>
      <c r="B1415" t="s">
        <v>95</v>
      </c>
      <c r="C1415" t="s">
        <v>1</v>
      </c>
      <c r="D1415" t="s">
        <v>141</v>
      </c>
      <c r="E1415" t="s">
        <v>17</v>
      </c>
      <c r="F1415" s="1">
        <v>43440</v>
      </c>
      <c r="G1415" t="s">
        <v>7598</v>
      </c>
      <c r="H1415" t="s">
        <v>4064</v>
      </c>
      <c r="I1415">
        <v>97477</v>
      </c>
      <c r="J1415" t="s">
        <v>2359</v>
      </c>
      <c r="K1415" t="s">
        <v>1865</v>
      </c>
      <c r="L1415" t="s">
        <v>1860</v>
      </c>
      <c r="M1415" s="1">
        <v>43445</v>
      </c>
      <c r="N1415" t="s">
        <v>1861</v>
      </c>
      <c r="O1415" t="s">
        <v>7614</v>
      </c>
      <c r="P1415" t="s">
        <v>1904</v>
      </c>
      <c r="Q1415" t="s">
        <v>7614</v>
      </c>
      <c r="R1415" t="s">
        <v>1871</v>
      </c>
      <c r="S1415">
        <v>3</v>
      </c>
      <c r="T1415" s="2">
        <v>0.5</v>
      </c>
      <c r="U1415" s="5">
        <v>-170.8</v>
      </c>
      <c r="V1415" s="5">
        <f>ORDENES[[#This Row],[Ventas sin descuento]]-ORDENES[[#This Row],[costos estimados]]</f>
        <v>104.69</v>
      </c>
      <c r="W1415">
        <v>1</v>
      </c>
      <c r="X1415" s="5">
        <v>275.49</v>
      </c>
      <c r="Y1415" s="5">
        <f>ORDENES[[#This Row],[Ventas Originales (con descuento)]]/(1-ORDENES[[#This Row],[Descuento]])</f>
        <v>550.98</v>
      </c>
      <c r="Z1415" s="5">
        <f>ORDENES[[#This Row],[Ventas Originales (con descuento)]]/ORDENES[[#This Row],[Cantidad]]/(1-ORDENES[[#This Row],[Descuento]])</f>
        <v>550.98</v>
      </c>
      <c r="AA1415" s="5">
        <f>ORDENES[[#This Row],[Ventas Originales (con descuento)]]/ORDENES[[#This Row],[Cantidad]]</f>
        <v>275.49</v>
      </c>
      <c r="AB1415" s="5">
        <f>ORDENES[[#This Row],[Ventas Originales (con descuento)]]-(ORDENES[[#This Row],[Ganancias]])</f>
        <v>446.29</v>
      </c>
    </row>
    <row r="1416" spans="1:28" x14ac:dyDescent="0.35">
      <c r="A1416" t="s">
        <v>7715</v>
      </c>
      <c r="B1416" t="s">
        <v>450</v>
      </c>
      <c r="C1416" t="s">
        <v>1</v>
      </c>
      <c r="D1416" t="s">
        <v>3547</v>
      </c>
      <c r="E1416" t="s">
        <v>647</v>
      </c>
      <c r="F1416" s="1">
        <v>44552</v>
      </c>
      <c r="G1416" t="s">
        <v>7613</v>
      </c>
      <c r="H1416" t="s">
        <v>4065</v>
      </c>
      <c r="I1416">
        <v>85204</v>
      </c>
      <c r="J1416" t="s">
        <v>2789</v>
      </c>
      <c r="K1416" t="s">
        <v>1865</v>
      </c>
      <c r="L1416" t="s">
        <v>1860</v>
      </c>
      <c r="M1416" s="1">
        <v>44555</v>
      </c>
      <c r="N1416" t="s">
        <v>1861</v>
      </c>
      <c r="O1416" t="s">
        <v>7614</v>
      </c>
      <c r="P1416" t="s">
        <v>1899</v>
      </c>
      <c r="Q1416" t="s">
        <v>7614</v>
      </c>
      <c r="R1416" t="s">
        <v>1871</v>
      </c>
      <c r="S1416">
        <v>2</v>
      </c>
      <c r="T1416" s="2">
        <v>0.5</v>
      </c>
      <c r="U1416" s="5">
        <v>-135.09</v>
      </c>
      <c r="V1416" s="5">
        <f>ORDENES[[#This Row],[Ventas sin descuento]]-ORDENES[[#This Row],[costos estimados]]</f>
        <v>47.460000000000036</v>
      </c>
      <c r="W1416">
        <v>2</v>
      </c>
      <c r="X1416" s="5">
        <v>182.55</v>
      </c>
      <c r="Y1416" s="5">
        <f>ORDENES[[#This Row],[Ventas Originales (con descuento)]]/(1-ORDENES[[#This Row],[Descuento]])</f>
        <v>365.1</v>
      </c>
      <c r="Z1416" s="5">
        <f>ORDENES[[#This Row],[Ventas Originales (con descuento)]]/ORDENES[[#This Row],[Cantidad]]/(1-ORDENES[[#This Row],[Descuento]])</f>
        <v>182.55</v>
      </c>
      <c r="AA1416" s="5">
        <f>ORDENES[[#This Row],[Ventas Originales (con descuento)]]/ORDENES[[#This Row],[Cantidad]]</f>
        <v>91.275000000000006</v>
      </c>
      <c r="AB1416" s="5">
        <f>ORDENES[[#This Row],[Ventas Originales (con descuento)]]-(ORDENES[[#This Row],[Ganancias]])</f>
        <v>317.64</v>
      </c>
    </row>
    <row r="1417" spans="1:28" x14ac:dyDescent="0.35">
      <c r="A1417" t="s">
        <v>7715</v>
      </c>
      <c r="B1417" t="s">
        <v>377</v>
      </c>
      <c r="C1417" t="s">
        <v>1</v>
      </c>
      <c r="D1417" t="s">
        <v>2888</v>
      </c>
      <c r="E1417" t="s">
        <v>152</v>
      </c>
      <c r="F1417" s="1">
        <v>43422</v>
      </c>
      <c r="G1417" t="s">
        <v>7613</v>
      </c>
      <c r="H1417" t="s">
        <v>4066</v>
      </c>
      <c r="I1417">
        <v>80027</v>
      </c>
      <c r="J1417" t="s">
        <v>2889</v>
      </c>
      <c r="K1417" t="s">
        <v>1865</v>
      </c>
      <c r="L1417" t="s">
        <v>1860</v>
      </c>
      <c r="M1417" s="1">
        <v>43424</v>
      </c>
      <c r="N1417" t="s">
        <v>1861</v>
      </c>
      <c r="O1417" t="s">
        <v>7614</v>
      </c>
      <c r="P1417" t="s">
        <v>1905</v>
      </c>
      <c r="Q1417" t="s">
        <v>7614</v>
      </c>
      <c r="R1417" t="s">
        <v>1871</v>
      </c>
      <c r="S1417">
        <v>1</v>
      </c>
      <c r="T1417" s="2">
        <v>0.5</v>
      </c>
      <c r="U1417" s="5">
        <v>-99.27</v>
      </c>
      <c r="V1417" s="5">
        <f>ORDENES[[#This Row],[Ventas sin descuento]]-ORDENES[[#This Row],[costos estimados]]</f>
        <v>46.70999999999998</v>
      </c>
      <c r="W1417">
        <v>2</v>
      </c>
      <c r="X1417" s="5">
        <v>145.97999999999999</v>
      </c>
      <c r="Y1417" s="5">
        <f>ORDENES[[#This Row],[Ventas Originales (con descuento)]]/(1-ORDENES[[#This Row],[Descuento]])</f>
        <v>291.95999999999998</v>
      </c>
      <c r="Z1417" s="5">
        <f>ORDENES[[#This Row],[Ventas Originales (con descuento)]]/ORDENES[[#This Row],[Cantidad]]/(1-ORDENES[[#This Row],[Descuento]])</f>
        <v>145.97999999999999</v>
      </c>
      <c r="AA1417" s="5">
        <f>ORDENES[[#This Row],[Ventas Originales (con descuento)]]/ORDENES[[#This Row],[Cantidad]]</f>
        <v>72.989999999999995</v>
      </c>
      <c r="AB1417" s="5">
        <f>ORDENES[[#This Row],[Ventas Originales (con descuento)]]-(ORDENES[[#This Row],[Ganancias]])</f>
        <v>245.25</v>
      </c>
    </row>
    <row r="1418" spans="1:28" x14ac:dyDescent="0.35">
      <c r="A1418" t="s">
        <v>7715</v>
      </c>
      <c r="B1418" t="s">
        <v>3466</v>
      </c>
      <c r="C1418" t="s">
        <v>1</v>
      </c>
      <c r="D1418" t="s">
        <v>2356</v>
      </c>
      <c r="E1418" t="s">
        <v>59</v>
      </c>
      <c r="F1418" s="1">
        <v>43909</v>
      </c>
      <c r="G1418" t="s">
        <v>7613</v>
      </c>
      <c r="H1418" t="s">
        <v>4067</v>
      </c>
      <c r="I1418">
        <v>80122</v>
      </c>
      <c r="J1418" t="s">
        <v>3467</v>
      </c>
      <c r="K1418" t="s">
        <v>1865</v>
      </c>
      <c r="L1418" t="s">
        <v>1860</v>
      </c>
      <c r="M1418" s="1">
        <v>43911</v>
      </c>
      <c r="N1418" t="s">
        <v>1861</v>
      </c>
      <c r="O1418" t="s">
        <v>7614</v>
      </c>
      <c r="P1418" t="s">
        <v>1905</v>
      </c>
      <c r="Q1418" t="s">
        <v>7614</v>
      </c>
      <c r="R1418" t="s">
        <v>1863</v>
      </c>
      <c r="S1418">
        <v>1</v>
      </c>
      <c r="T1418" s="2">
        <v>0.7</v>
      </c>
      <c r="U1418" s="5">
        <v>-98.8</v>
      </c>
      <c r="V1418" s="5">
        <f>ORDENES[[#This Row],[Ventas sin descuento]]-ORDENES[[#This Row],[costos estimados]]</f>
        <v>69.876666666666637</v>
      </c>
      <c r="W1418">
        <v>1</v>
      </c>
      <c r="X1418" s="5">
        <v>72.290000000000006</v>
      </c>
      <c r="Y1418" s="5">
        <f>ORDENES[[#This Row],[Ventas Originales (con descuento)]]/(1-ORDENES[[#This Row],[Descuento]])</f>
        <v>240.96666666666664</v>
      </c>
      <c r="Z1418" s="5">
        <f>ORDENES[[#This Row],[Ventas Originales (con descuento)]]/ORDENES[[#This Row],[Cantidad]]/(1-ORDENES[[#This Row],[Descuento]])</f>
        <v>240.96666666666664</v>
      </c>
      <c r="AA1418" s="5">
        <f>ORDENES[[#This Row],[Ventas Originales (con descuento)]]/ORDENES[[#This Row],[Cantidad]]</f>
        <v>72.290000000000006</v>
      </c>
      <c r="AB1418" s="5">
        <f>ORDENES[[#This Row],[Ventas Originales (con descuento)]]-(ORDENES[[#This Row],[Ganancias]])</f>
        <v>171.09</v>
      </c>
    </row>
    <row r="1419" spans="1:28" x14ac:dyDescent="0.35">
      <c r="A1419" t="s">
        <v>7715</v>
      </c>
      <c r="B1419" t="s">
        <v>450</v>
      </c>
      <c r="C1419" t="s">
        <v>1</v>
      </c>
      <c r="D1419" t="s">
        <v>3095</v>
      </c>
      <c r="E1419" t="s">
        <v>4</v>
      </c>
      <c r="F1419" s="1">
        <v>43660</v>
      </c>
      <c r="G1419" t="s">
        <v>7598</v>
      </c>
      <c r="H1419" t="s">
        <v>4051</v>
      </c>
      <c r="I1419">
        <v>85204</v>
      </c>
      <c r="J1419" t="s">
        <v>2384</v>
      </c>
      <c r="K1419" t="s">
        <v>1865</v>
      </c>
      <c r="L1419" t="s">
        <v>1860</v>
      </c>
      <c r="M1419" s="1">
        <v>43665</v>
      </c>
      <c r="N1419" t="s">
        <v>1861</v>
      </c>
      <c r="O1419" t="s">
        <v>7614</v>
      </c>
      <c r="P1419" t="s">
        <v>1899</v>
      </c>
      <c r="Q1419" t="s">
        <v>7614</v>
      </c>
      <c r="R1419" t="s">
        <v>1863</v>
      </c>
      <c r="S1419">
        <v>3</v>
      </c>
      <c r="T1419" s="2">
        <v>0.7</v>
      </c>
      <c r="U1419" s="5">
        <v>-191.65</v>
      </c>
      <c r="V1419" s="5">
        <f>ORDENES[[#This Row],[Ventas sin descuento]]-ORDENES[[#This Row],[costos estimados]]</f>
        <v>106.45666666666659</v>
      </c>
      <c r="W1419">
        <v>6</v>
      </c>
      <c r="X1419" s="5">
        <v>127.76</v>
      </c>
      <c r="Y1419" s="5">
        <f>ORDENES[[#This Row],[Ventas Originales (con descuento)]]/(1-ORDENES[[#This Row],[Descuento]])</f>
        <v>425.86666666666662</v>
      </c>
      <c r="Z1419" s="5">
        <f>ORDENES[[#This Row],[Ventas Originales (con descuento)]]/ORDENES[[#This Row],[Cantidad]]/(1-ORDENES[[#This Row],[Descuento]])</f>
        <v>70.97777777777776</v>
      </c>
      <c r="AA1419" s="5">
        <f>ORDENES[[#This Row],[Ventas Originales (con descuento)]]/ORDENES[[#This Row],[Cantidad]]</f>
        <v>21.293333333333333</v>
      </c>
      <c r="AB1419" s="5">
        <f>ORDENES[[#This Row],[Ventas Originales (con descuento)]]-(ORDENES[[#This Row],[Ganancias]])</f>
        <v>319.41000000000003</v>
      </c>
    </row>
    <row r="1420" spans="1:28" x14ac:dyDescent="0.35">
      <c r="A1420" t="s">
        <v>7715</v>
      </c>
      <c r="B1420" t="s">
        <v>129</v>
      </c>
      <c r="C1420" t="s">
        <v>1</v>
      </c>
      <c r="D1420" t="s">
        <v>2201</v>
      </c>
      <c r="E1420" t="s">
        <v>327</v>
      </c>
      <c r="F1420" s="1">
        <v>43789</v>
      </c>
      <c r="G1420" t="s">
        <v>7613</v>
      </c>
      <c r="H1420" t="s">
        <v>4068</v>
      </c>
      <c r="I1420">
        <v>80013</v>
      </c>
      <c r="J1420" t="s">
        <v>1450</v>
      </c>
      <c r="K1420" t="s">
        <v>1865</v>
      </c>
      <c r="L1420" t="s">
        <v>1860</v>
      </c>
      <c r="M1420" s="1">
        <v>43792</v>
      </c>
      <c r="N1420" t="s">
        <v>1861</v>
      </c>
      <c r="O1420" t="s">
        <v>7614</v>
      </c>
      <c r="P1420" t="s">
        <v>1905</v>
      </c>
      <c r="Q1420" t="s">
        <v>7614</v>
      </c>
      <c r="R1420" t="s">
        <v>1863</v>
      </c>
      <c r="S1420">
        <v>2</v>
      </c>
      <c r="T1420" s="2">
        <v>0.7</v>
      </c>
      <c r="U1420" s="5">
        <v>-247.8</v>
      </c>
      <c r="V1420" s="5">
        <f>ORDENES[[#This Row],[Ventas sin descuento]]-ORDENES[[#This Row],[costos estimados]]</f>
        <v>92.306666666666558</v>
      </c>
      <c r="W1420">
        <v>6</v>
      </c>
      <c r="X1420" s="5">
        <v>145.76</v>
      </c>
      <c r="Y1420" s="5">
        <f>ORDENES[[#This Row],[Ventas Originales (con descuento)]]/(1-ORDENES[[#This Row],[Descuento]])</f>
        <v>485.86666666666656</v>
      </c>
      <c r="Z1420" s="5">
        <f>ORDENES[[#This Row],[Ventas Originales (con descuento)]]/ORDENES[[#This Row],[Cantidad]]/(1-ORDENES[[#This Row],[Descuento]])</f>
        <v>80.97777777777776</v>
      </c>
      <c r="AA1420" s="5">
        <f>ORDENES[[#This Row],[Ventas Originales (con descuento)]]/ORDENES[[#This Row],[Cantidad]]</f>
        <v>24.293333333333333</v>
      </c>
      <c r="AB1420" s="5">
        <f>ORDENES[[#This Row],[Ventas Originales (con descuento)]]-(ORDENES[[#This Row],[Ganancias]])</f>
        <v>393.56</v>
      </c>
    </row>
    <row r="1421" spans="1:28" x14ac:dyDescent="0.35">
      <c r="A1421" t="s">
        <v>7715</v>
      </c>
      <c r="B1421" t="s">
        <v>376</v>
      </c>
      <c r="C1421" t="s">
        <v>1</v>
      </c>
      <c r="D1421" t="s">
        <v>1941</v>
      </c>
      <c r="E1421" t="s">
        <v>41</v>
      </c>
      <c r="F1421" s="1">
        <v>44168</v>
      </c>
      <c r="G1421" t="s">
        <v>7613</v>
      </c>
      <c r="H1421" t="s">
        <v>4069</v>
      </c>
      <c r="I1421">
        <v>47374</v>
      </c>
      <c r="J1421" t="s">
        <v>2844</v>
      </c>
      <c r="K1421" t="s">
        <v>1881</v>
      </c>
      <c r="L1421" t="s">
        <v>1860</v>
      </c>
      <c r="M1421" s="1">
        <v>44172</v>
      </c>
      <c r="N1421" t="s">
        <v>1869</v>
      </c>
      <c r="O1421" t="s">
        <v>7623</v>
      </c>
      <c r="P1421" t="s">
        <v>1896</v>
      </c>
      <c r="Q1421" t="s">
        <v>7623</v>
      </c>
      <c r="R1421" t="s">
        <v>1864</v>
      </c>
      <c r="S1421">
        <v>3</v>
      </c>
      <c r="T1421" s="2">
        <v>0</v>
      </c>
      <c r="U1421" s="5">
        <v>8.09</v>
      </c>
      <c r="V1421" s="5">
        <f>ORDENES[[#This Row],[Ventas sin descuento]]-ORDENES[[#This Row],[costos estimados]]</f>
        <v>8.09</v>
      </c>
      <c r="W1421">
        <v>1</v>
      </c>
      <c r="X1421" s="5">
        <v>29.98</v>
      </c>
      <c r="Y1421" s="5">
        <f>ORDENES[[#This Row],[Ventas Originales (con descuento)]]/(1-ORDENES[[#This Row],[Descuento]])</f>
        <v>29.98</v>
      </c>
      <c r="Z1421" s="5">
        <f>ORDENES[[#This Row],[Ventas Originales (con descuento)]]/ORDENES[[#This Row],[Cantidad]]/(1-ORDENES[[#This Row],[Descuento]])</f>
        <v>29.98</v>
      </c>
      <c r="AA1421" s="5">
        <f>ORDENES[[#This Row],[Ventas Originales (con descuento)]]/ORDENES[[#This Row],[Cantidad]]</f>
        <v>29.98</v>
      </c>
      <c r="AB1421" s="5">
        <f>ORDENES[[#This Row],[Ventas Originales (con descuento)]]-(ORDENES[[#This Row],[Ganancias]])</f>
        <v>21.89</v>
      </c>
    </row>
    <row r="1422" spans="1:28" x14ac:dyDescent="0.35">
      <c r="A1422" t="s">
        <v>7715</v>
      </c>
      <c r="B1422" t="s">
        <v>2170</v>
      </c>
      <c r="C1422" t="s">
        <v>1</v>
      </c>
      <c r="D1422" t="s">
        <v>453</v>
      </c>
      <c r="E1422" t="s">
        <v>41</v>
      </c>
      <c r="F1422" s="1">
        <v>44258</v>
      </c>
      <c r="G1422" t="s">
        <v>7598</v>
      </c>
      <c r="H1422" t="s">
        <v>4070</v>
      </c>
      <c r="I1422">
        <v>48127</v>
      </c>
      <c r="J1422" t="s">
        <v>1456</v>
      </c>
      <c r="K1422" t="s">
        <v>1881</v>
      </c>
      <c r="L1422" t="s">
        <v>1860</v>
      </c>
      <c r="M1422" s="1">
        <v>44265</v>
      </c>
      <c r="N1422" t="s">
        <v>1869</v>
      </c>
      <c r="O1422" t="s">
        <v>7623</v>
      </c>
      <c r="P1422" t="s">
        <v>1894</v>
      </c>
      <c r="Q1422" t="s">
        <v>7623</v>
      </c>
      <c r="R1422" t="s">
        <v>1864</v>
      </c>
      <c r="S1422">
        <v>5</v>
      </c>
      <c r="T1422" s="2">
        <v>0</v>
      </c>
      <c r="U1422" s="5">
        <v>47.05</v>
      </c>
      <c r="V1422" s="5">
        <f>ORDENES[[#This Row],[Ventas sin descuento]]-ORDENES[[#This Row],[costos estimados]]</f>
        <v>47.049999999999983</v>
      </c>
      <c r="W1422">
        <v>1</v>
      </c>
      <c r="X1422" s="5">
        <v>180.98</v>
      </c>
      <c r="Y1422" s="5">
        <f>ORDENES[[#This Row],[Ventas Originales (con descuento)]]/(1-ORDENES[[#This Row],[Descuento]])</f>
        <v>180.98</v>
      </c>
      <c r="Z1422" s="5">
        <f>ORDENES[[#This Row],[Ventas Originales (con descuento)]]/ORDENES[[#This Row],[Cantidad]]/(1-ORDENES[[#This Row],[Descuento]])</f>
        <v>180.98</v>
      </c>
      <c r="AA1422" s="5">
        <f>ORDENES[[#This Row],[Ventas Originales (con descuento)]]/ORDENES[[#This Row],[Cantidad]]</f>
        <v>180.98</v>
      </c>
      <c r="AB1422" s="5">
        <f>ORDENES[[#This Row],[Ventas Originales (con descuento)]]-(ORDENES[[#This Row],[Ganancias]])</f>
        <v>133.93</v>
      </c>
    </row>
    <row r="1423" spans="1:28" x14ac:dyDescent="0.35">
      <c r="A1423" t="s">
        <v>7715</v>
      </c>
      <c r="B1423" t="s">
        <v>247</v>
      </c>
      <c r="C1423" t="s">
        <v>1</v>
      </c>
      <c r="D1423" t="s">
        <v>2119</v>
      </c>
      <c r="E1423" t="s">
        <v>67</v>
      </c>
      <c r="F1423" s="1">
        <v>43194</v>
      </c>
      <c r="G1423" t="s">
        <v>7613</v>
      </c>
      <c r="H1423" t="s">
        <v>4071</v>
      </c>
      <c r="I1423">
        <v>48205</v>
      </c>
      <c r="J1423" t="s">
        <v>1610</v>
      </c>
      <c r="K1423" t="s">
        <v>1881</v>
      </c>
      <c r="L1423" t="s">
        <v>1860</v>
      </c>
      <c r="M1423" s="1">
        <v>43199</v>
      </c>
      <c r="N1423" t="s">
        <v>1869</v>
      </c>
      <c r="O1423" t="s">
        <v>7623</v>
      </c>
      <c r="P1423" t="s">
        <v>1894</v>
      </c>
      <c r="Q1423" t="s">
        <v>7623</v>
      </c>
      <c r="R1423" t="s">
        <v>1873</v>
      </c>
      <c r="S1423">
        <v>3</v>
      </c>
      <c r="T1423" s="2">
        <v>0</v>
      </c>
      <c r="U1423" s="5">
        <v>2.35</v>
      </c>
      <c r="V1423" s="5">
        <f>ORDENES[[#This Row],[Ventas sin descuento]]-ORDENES[[#This Row],[costos estimados]]</f>
        <v>2.35</v>
      </c>
      <c r="W1423">
        <v>1</v>
      </c>
      <c r="X1423" s="5">
        <v>5.47</v>
      </c>
      <c r="Y1423" s="5">
        <f>ORDENES[[#This Row],[Ventas Originales (con descuento)]]/(1-ORDENES[[#This Row],[Descuento]])</f>
        <v>5.47</v>
      </c>
      <c r="Z1423" s="5">
        <f>ORDENES[[#This Row],[Ventas Originales (con descuento)]]/ORDENES[[#This Row],[Cantidad]]/(1-ORDENES[[#This Row],[Descuento]])</f>
        <v>5.47</v>
      </c>
      <c r="AA1423" s="5">
        <f>ORDENES[[#This Row],[Ventas Originales (con descuento)]]/ORDENES[[#This Row],[Cantidad]]</f>
        <v>5.47</v>
      </c>
      <c r="AB1423" s="5">
        <f>ORDENES[[#This Row],[Ventas Originales (con descuento)]]-(ORDENES[[#This Row],[Ganancias]])</f>
        <v>3.1199999999999997</v>
      </c>
    </row>
    <row r="1424" spans="1:28" x14ac:dyDescent="0.35">
      <c r="A1424" t="s">
        <v>7715</v>
      </c>
      <c r="B1424" t="s">
        <v>140</v>
      </c>
      <c r="C1424" t="s">
        <v>1</v>
      </c>
      <c r="D1424" t="s">
        <v>2502</v>
      </c>
      <c r="E1424" t="s">
        <v>101</v>
      </c>
      <c r="F1424" s="1">
        <v>44418</v>
      </c>
      <c r="G1424" t="s">
        <v>7598</v>
      </c>
      <c r="H1424" t="s">
        <v>4072</v>
      </c>
      <c r="I1424">
        <v>47201</v>
      </c>
      <c r="J1424" t="s">
        <v>7615</v>
      </c>
      <c r="K1424" t="s">
        <v>1881</v>
      </c>
      <c r="L1424" t="s">
        <v>1860</v>
      </c>
      <c r="M1424" s="1">
        <v>44423</v>
      </c>
      <c r="N1424" t="s">
        <v>1869</v>
      </c>
      <c r="O1424" t="s">
        <v>7623</v>
      </c>
      <c r="P1424" t="s">
        <v>1896</v>
      </c>
      <c r="Q1424" t="s">
        <v>7623</v>
      </c>
      <c r="R1424" t="s">
        <v>1873</v>
      </c>
      <c r="S1424">
        <v>3</v>
      </c>
      <c r="T1424" s="2">
        <v>0</v>
      </c>
      <c r="U1424" s="5">
        <v>25.47</v>
      </c>
      <c r="V1424" s="5">
        <f>ORDENES[[#This Row],[Ventas sin descuento]]-ORDENES[[#This Row],[costos estimados]]</f>
        <v>25.47</v>
      </c>
      <c r="W1424">
        <v>2</v>
      </c>
      <c r="X1424" s="5">
        <v>121.3</v>
      </c>
      <c r="Y1424" s="5">
        <f>ORDENES[[#This Row],[Ventas Originales (con descuento)]]/(1-ORDENES[[#This Row],[Descuento]])</f>
        <v>121.3</v>
      </c>
      <c r="Z1424" s="5">
        <f>ORDENES[[#This Row],[Ventas Originales (con descuento)]]/ORDENES[[#This Row],[Cantidad]]/(1-ORDENES[[#This Row],[Descuento]])</f>
        <v>60.65</v>
      </c>
      <c r="AA1424" s="5">
        <f>ORDENES[[#This Row],[Ventas Originales (con descuento)]]/ORDENES[[#This Row],[Cantidad]]</f>
        <v>60.65</v>
      </c>
      <c r="AB1424" s="5">
        <f>ORDENES[[#This Row],[Ventas Originales (con descuento)]]-(ORDENES[[#This Row],[Ganancias]])</f>
        <v>95.83</v>
      </c>
    </row>
    <row r="1425" spans="1:28" x14ac:dyDescent="0.35">
      <c r="A1425" t="s">
        <v>7715</v>
      </c>
      <c r="B1425" t="s">
        <v>376</v>
      </c>
      <c r="C1425" t="s">
        <v>1</v>
      </c>
      <c r="D1425" t="s">
        <v>1941</v>
      </c>
      <c r="E1425" t="s">
        <v>4</v>
      </c>
      <c r="F1425" s="1">
        <v>44168</v>
      </c>
      <c r="G1425" t="s">
        <v>7613</v>
      </c>
      <c r="H1425" t="s">
        <v>4069</v>
      </c>
      <c r="I1425">
        <v>47374</v>
      </c>
      <c r="J1425" t="s">
        <v>1443</v>
      </c>
      <c r="K1425" t="s">
        <v>1881</v>
      </c>
      <c r="L1425" t="s">
        <v>1860</v>
      </c>
      <c r="M1425" s="1">
        <v>44172</v>
      </c>
      <c r="N1425" t="s">
        <v>1869</v>
      </c>
      <c r="O1425" t="s">
        <v>7623</v>
      </c>
      <c r="P1425" t="s">
        <v>1896</v>
      </c>
      <c r="Q1425" t="s">
        <v>7623</v>
      </c>
      <c r="R1425" t="s">
        <v>1871</v>
      </c>
      <c r="S1425">
        <v>3</v>
      </c>
      <c r="T1425" s="2">
        <v>0</v>
      </c>
      <c r="U1425" s="5">
        <v>104.75</v>
      </c>
      <c r="V1425" s="5">
        <f>ORDENES[[#This Row],[Ventas sin descuento]]-ORDENES[[#This Row],[costos estimados]]</f>
        <v>104.75</v>
      </c>
      <c r="W1425">
        <v>2</v>
      </c>
      <c r="X1425" s="5">
        <v>581.96</v>
      </c>
      <c r="Y1425" s="5">
        <f>ORDENES[[#This Row],[Ventas Originales (con descuento)]]/(1-ORDENES[[#This Row],[Descuento]])</f>
        <v>581.96</v>
      </c>
      <c r="Z1425" s="5">
        <f>ORDENES[[#This Row],[Ventas Originales (con descuento)]]/ORDENES[[#This Row],[Cantidad]]/(1-ORDENES[[#This Row],[Descuento]])</f>
        <v>290.98</v>
      </c>
      <c r="AA1425" s="5">
        <f>ORDENES[[#This Row],[Ventas Originales (con descuento)]]/ORDENES[[#This Row],[Cantidad]]</f>
        <v>290.98</v>
      </c>
      <c r="AB1425" s="5">
        <f>ORDENES[[#This Row],[Ventas Originales (con descuento)]]-(ORDENES[[#This Row],[Ganancias]])</f>
        <v>477.21000000000004</v>
      </c>
    </row>
    <row r="1426" spans="1:28" x14ac:dyDescent="0.35">
      <c r="A1426" t="s">
        <v>7715</v>
      </c>
      <c r="B1426" t="s">
        <v>111</v>
      </c>
      <c r="C1426" t="s">
        <v>1</v>
      </c>
      <c r="D1426" t="s">
        <v>3302</v>
      </c>
      <c r="E1426" t="s">
        <v>342</v>
      </c>
      <c r="F1426" s="1">
        <v>44552</v>
      </c>
      <c r="G1426" t="s">
        <v>7613</v>
      </c>
      <c r="H1426" t="s">
        <v>4073</v>
      </c>
      <c r="I1426">
        <v>55901</v>
      </c>
      <c r="J1426" t="s">
        <v>1467</v>
      </c>
      <c r="K1426" t="s">
        <v>1881</v>
      </c>
      <c r="L1426" t="s">
        <v>1860</v>
      </c>
      <c r="M1426" s="1">
        <v>44556</v>
      </c>
      <c r="N1426" t="s">
        <v>1869</v>
      </c>
      <c r="O1426" t="s">
        <v>7623</v>
      </c>
      <c r="P1426" t="s">
        <v>1893</v>
      </c>
      <c r="Q1426" t="s">
        <v>7623</v>
      </c>
      <c r="R1426" t="s">
        <v>1871</v>
      </c>
      <c r="S1426">
        <v>3</v>
      </c>
      <c r="T1426" s="2">
        <v>0</v>
      </c>
      <c r="U1426" s="5">
        <v>97.2</v>
      </c>
      <c r="V1426" s="5">
        <f>ORDENES[[#This Row],[Ventas sin descuento]]-ORDENES[[#This Row],[costos estimados]]</f>
        <v>97.199999999999989</v>
      </c>
      <c r="W1426">
        <v>2</v>
      </c>
      <c r="X1426" s="5">
        <v>607.52</v>
      </c>
      <c r="Y1426" s="5">
        <f>ORDENES[[#This Row],[Ventas Originales (con descuento)]]/(1-ORDENES[[#This Row],[Descuento]])</f>
        <v>607.52</v>
      </c>
      <c r="Z1426" s="5">
        <f>ORDENES[[#This Row],[Ventas Originales (con descuento)]]/ORDENES[[#This Row],[Cantidad]]/(1-ORDENES[[#This Row],[Descuento]])</f>
        <v>303.76</v>
      </c>
      <c r="AA1426" s="5">
        <f>ORDENES[[#This Row],[Ventas Originales (con descuento)]]/ORDENES[[#This Row],[Cantidad]]</f>
        <v>303.76</v>
      </c>
      <c r="AB1426" s="5">
        <f>ORDENES[[#This Row],[Ventas Originales (con descuento)]]-(ORDENES[[#This Row],[Ganancias]])</f>
        <v>510.32</v>
      </c>
    </row>
    <row r="1427" spans="1:28" x14ac:dyDescent="0.35">
      <c r="A1427" t="s">
        <v>7715</v>
      </c>
      <c r="B1427" t="s">
        <v>3069</v>
      </c>
      <c r="C1427" t="s">
        <v>1</v>
      </c>
      <c r="D1427" t="s">
        <v>3091</v>
      </c>
      <c r="E1427" t="s">
        <v>2500</v>
      </c>
      <c r="F1427" s="1">
        <v>43532</v>
      </c>
      <c r="G1427" t="s">
        <v>7598</v>
      </c>
      <c r="H1427" t="s">
        <v>4074</v>
      </c>
      <c r="I1427">
        <v>53142</v>
      </c>
      <c r="J1427" t="s">
        <v>2501</v>
      </c>
      <c r="K1427" t="s">
        <v>1881</v>
      </c>
      <c r="L1427" t="s">
        <v>1860</v>
      </c>
      <c r="M1427" s="1">
        <v>43536</v>
      </c>
      <c r="N1427" t="s">
        <v>1869</v>
      </c>
      <c r="O1427" t="s">
        <v>7623</v>
      </c>
      <c r="P1427" t="s">
        <v>1884</v>
      </c>
      <c r="Q1427" t="s">
        <v>7623</v>
      </c>
      <c r="R1427" t="s">
        <v>1863</v>
      </c>
      <c r="S1427">
        <v>3</v>
      </c>
      <c r="T1427" s="2">
        <v>0</v>
      </c>
      <c r="U1427" s="5">
        <v>97.46</v>
      </c>
      <c r="V1427" s="5">
        <f>ORDENES[[#This Row],[Ventas sin descuento]]-ORDENES[[#This Row],[costos estimados]]</f>
        <v>97.45999999999998</v>
      </c>
      <c r="W1427">
        <v>3</v>
      </c>
      <c r="X1427" s="5">
        <v>512.94000000000005</v>
      </c>
      <c r="Y1427" s="5">
        <f>ORDENES[[#This Row],[Ventas Originales (con descuento)]]/(1-ORDENES[[#This Row],[Descuento]])</f>
        <v>512.94000000000005</v>
      </c>
      <c r="Z1427" s="5">
        <f>ORDENES[[#This Row],[Ventas Originales (con descuento)]]/ORDENES[[#This Row],[Cantidad]]/(1-ORDENES[[#This Row],[Descuento]])</f>
        <v>170.98000000000002</v>
      </c>
      <c r="AA1427" s="5">
        <f>ORDENES[[#This Row],[Ventas Originales (con descuento)]]/ORDENES[[#This Row],[Cantidad]]</f>
        <v>170.98000000000002</v>
      </c>
      <c r="AB1427" s="5">
        <f>ORDENES[[#This Row],[Ventas Originales (con descuento)]]-(ORDENES[[#This Row],[Ganancias]])</f>
        <v>415.48000000000008</v>
      </c>
    </row>
    <row r="1428" spans="1:28" x14ac:dyDescent="0.35">
      <c r="A1428" t="s">
        <v>7715</v>
      </c>
      <c r="B1428" t="s">
        <v>247</v>
      </c>
      <c r="C1428" t="s">
        <v>1</v>
      </c>
      <c r="D1428" t="s">
        <v>226</v>
      </c>
      <c r="E1428" t="s">
        <v>18</v>
      </c>
      <c r="F1428" s="1">
        <v>44165</v>
      </c>
      <c r="G1428" t="s">
        <v>7613</v>
      </c>
      <c r="H1428" t="s">
        <v>4075</v>
      </c>
      <c r="I1428">
        <v>48227</v>
      </c>
      <c r="J1428" t="s">
        <v>7677</v>
      </c>
      <c r="K1428" t="s">
        <v>1881</v>
      </c>
      <c r="L1428" t="s">
        <v>1860</v>
      </c>
      <c r="M1428" s="1">
        <v>44171</v>
      </c>
      <c r="N1428" t="s">
        <v>1869</v>
      </c>
      <c r="O1428" t="s">
        <v>7623</v>
      </c>
      <c r="P1428" t="s">
        <v>1894</v>
      </c>
      <c r="Q1428" t="s">
        <v>7623</v>
      </c>
      <c r="R1428" t="s">
        <v>1864</v>
      </c>
      <c r="S1428">
        <v>4</v>
      </c>
      <c r="T1428" s="2">
        <v>0</v>
      </c>
      <c r="U1428" s="5">
        <v>35.1</v>
      </c>
      <c r="V1428" s="5">
        <f>ORDENES[[#This Row],[Ventas sin descuento]]-ORDENES[[#This Row],[costos estimados]]</f>
        <v>35.100000000000023</v>
      </c>
      <c r="W1428">
        <v>3</v>
      </c>
      <c r="X1428" s="5">
        <v>389.97</v>
      </c>
      <c r="Y1428" s="5">
        <f>ORDENES[[#This Row],[Ventas Originales (con descuento)]]/(1-ORDENES[[#This Row],[Descuento]])</f>
        <v>389.97</v>
      </c>
      <c r="Z1428" s="5">
        <f>ORDENES[[#This Row],[Ventas Originales (con descuento)]]/ORDENES[[#This Row],[Cantidad]]/(1-ORDENES[[#This Row],[Descuento]])</f>
        <v>129.99</v>
      </c>
      <c r="AA1428" s="5">
        <f>ORDENES[[#This Row],[Ventas Originales (con descuento)]]/ORDENES[[#This Row],[Cantidad]]</f>
        <v>129.99</v>
      </c>
      <c r="AB1428" s="5">
        <f>ORDENES[[#This Row],[Ventas Originales (con descuento)]]-(ORDENES[[#This Row],[Ganancias]])</f>
        <v>354.87</v>
      </c>
    </row>
    <row r="1429" spans="1:28" x14ac:dyDescent="0.35">
      <c r="A1429" t="s">
        <v>7715</v>
      </c>
      <c r="B1429" t="s">
        <v>247</v>
      </c>
      <c r="C1429" t="s">
        <v>1</v>
      </c>
      <c r="D1429" t="s">
        <v>505</v>
      </c>
      <c r="E1429" t="s">
        <v>18</v>
      </c>
      <c r="F1429" s="1">
        <v>43747</v>
      </c>
      <c r="G1429" t="s">
        <v>7598</v>
      </c>
      <c r="H1429" t="s">
        <v>4076</v>
      </c>
      <c r="I1429">
        <v>48227</v>
      </c>
      <c r="J1429" t="s">
        <v>7677</v>
      </c>
      <c r="K1429" t="s">
        <v>1881</v>
      </c>
      <c r="L1429" t="s">
        <v>1860</v>
      </c>
      <c r="M1429" s="1">
        <v>43751</v>
      </c>
      <c r="N1429" t="s">
        <v>1869</v>
      </c>
      <c r="O1429" t="s">
        <v>7623</v>
      </c>
      <c r="P1429" t="s">
        <v>1894</v>
      </c>
      <c r="Q1429" t="s">
        <v>7623</v>
      </c>
      <c r="R1429" t="s">
        <v>1864</v>
      </c>
      <c r="S1429">
        <v>3</v>
      </c>
      <c r="T1429" s="2">
        <v>0</v>
      </c>
      <c r="U1429" s="5">
        <v>35.1</v>
      </c>
      <c r="V1429" s="5">
        <f>ORDENES[[#This Row],[Ventas sin descuento]]-ORDENES[[#This Row],[costos estimados]]</f>
        <v>35.100000000000023</v>
      </c>
      <c r="W1429">
        <v>3</v>
      </c>
      <c r="X1429" s="5">
        <v>389.97</v>
      </c>
      <c r="Y1429" s="5">
        <f>ORDENES[[#This Row],[Ventas Originales (con descuento)]]/(1-ORDENES[[#This Row],[Descuento]])</f>
        <v>389.97</v>
      </c>
      <c r="Z1429" s="5">
        <f>ORDENES[[#This Row],[Ventas Originales (con descuento)]]/ORDENES[[#This Row],[Cantidad]]/(1-ORDENES[[#This Row],[Descuento]])</f>
        <v>129.99</v>
      </c>
      <c r="AA1429" s="5">
        <f>ORDENES[[#This Row],[Ventas Originales (con descuento)]]/ORDENES[[#This Row],[Cantidad]]</f>
        <v>129.99</v>
      </c>
      <c r="AB1429" s="5">
        <f>ORDENES[[#This Row],[Ventas Originales (con descuento)]]-(ORDENES[[#This Row],[Ganancias]])</f>
        <v>354.87</v>
      </c>
    </row>
    <row r="1430" spans="1:28" x14ac:dyDescent="0.35">
      <c r="A1430" t="s">
        <v>7715</v>
      </c>
      <c r="B1430" t="s">
        <v>2303</v>
      </c>
      <c r="C1430" t="s">
        <v>1</v>
      </c>
      <c r="D1430" t="s">
        <v>2044</v>
      </c>
      <c r="E1430" t="s">
        <v>4</v>
      </c>
      <c r="F1430" s="1">
        <v>43414</v>
      </c>
      <c r="G1430" t="s">
        <v>7598</v>
      </c>
      <c r="H1430" t="s">
        <v>4077</v>
      </c>
      <c r="I1430">
        <v>48640</v>
      </c>
      <c r="J1430" t="s">
        <v>1616</v>
      </c>
      <c r="K1430" t="s">
        <v>1881</v>
      </c>
      <c r="L1430" t="s">
        <v>1860</v>
      </c>
      <c r="M1430" s="1">
        <v>43420</v>
      </c>
      <c r="N1430" t="s">
        <v>1869</v>
      </c>
      <c r="O1430" t="s">
        <v>7623</v>
      </c>
      <c r="P1430" t="s">
        <v>1894</v>
      </c>
      <c r="Q1430" t="s">
        <v>7623</v>
      </c>
      <c r="R1430" t="s">
        <v>1864</v>
      </c>
      <c r="S1430">
        <v>4</v>
      </c>
      <c r="T1430" s="2">
        <v>0</v>
      </c>
      <c r="U1430" s="5">
        <v>112.79</v>
      </c>
      <c r="V1430" s="5">
        <f>ORDENES[[#This Row],[Ventas sin descuento]]-ORDENES[[#This Row],[costos estimados]]</f>
        <v>112.79000000000002</v>
      </c>
      <c r="W1430">
        <v>3</v>
      </c>
      <c r="X1430" s="5">
        <v>563.94000000000005</v>
      </c>
      <c r="Y1430" s="5">
        <f>ORDENES[[#This Row],[Ventas Originales (con descuento)]]/(1-ORDENES[[#This Row],[Descuento]])</f>
        <v>563.94000000000005</v>
      </c>
      <c r="Z1430" s="5">
        <f>ORDENES[[#This Row],[Ventas Originales (con descuento)]]/ORDENES[[#This Row],[Cantidad]]/(1-ORDENES[[#This Row],[Descuento]])</f>
        <v>187.98000000000002</v>
      </c>
      <c r="AA1430" s="5">
        <f>ORDENES[[#This Row],[Ventas Originales (con descuento)]]/ORDENES[[#This Row],[Cantidad]]</f>
        <v>187.98000000000002</v>
      </c>
      <c r="AB1430" s="5">
        <f>ORDENES[[#This Row],[Ventas Originales (con descuento)]]-(ORDENES[[#This Row],[Ganancias]])</f>
        <v>451.15000000000003</v>
      </c>
    </row>
    <row r="1431" spans="1:28" x14ac:dyDescent="0.35">
      <c r="A1431" t="s">
        <v>7715</v>
      </c>
      <c r="B1431" t="s">
        <v>111</v>
      </c>
      <c r="C1431" t="s">
        <v>1</v>
      </c>
      <c r="D1431" t="s">
        <v>2274</v>
      </c>
      <c r="E1431" t="s">
        <v>41</v>
      </c>
      <c r="F1431" s="1">
        <v>44464</v>
      </c>
      <c r="G1431" t="s">
        <v>7613</v>
      </c>
      <c r="H1431" t="s">
        <v>4078</v>
      </c>
      <c r="I1431">
        <v>55901</v>
      </c>
      <c r="J1431" t="s">
        <v>1210</v>
      </c>
      <c r="K1431" t="s">
        <v>1881</v>
      </c>
      <c r="L1431" t="s">
        <v>1860</v>
      </c>
      <c r="M1431" s="1">
        <v>44468</v>
      </c>
      <c r="N1431" t="s">
        <v>1869</v>
      </c>
      <c r="O1431" t="s">
        <v>7623</v>
      </c>
      <c r="P1431" t="s">
        <v>1893</v>
      </c>
      <c r="Q1431" t="s">
        <v>7623</v>
      </c>
      <c r="R1431" t="s">
        <v>1864</v>
      </c>
      <c r="S1431">
        <v>3</v>
      </c>
      <c r="T1431" s="2">
        <v>0</v>
      </c>
      <c r="U1431" s="5">
        <v>51.29</v>
      </c>
      <c r="V1431" s="5">
        <f>ORDENES[[#This Row],[Ventas sin descuento]]-ORDENES[[#This Row],[costos estimados]]</f>
        <v>51.289999999999992</v>
      </c>
      <c r="W1431">
        <v>3</v>
      </c>
      <c r="X1431" s="5">
        <v>269.97000000000003</v>
      </c>
      <c r="Y1431" s="5">
        <f>ORDENES[[#This Row],[Ventas Originales (con descuento)]]/(1-ORDENES[[#This Row],[Descuento]])</f>
        <v>269.97000000000003</v>
      </c>
      <c r="Z1431" s="5">
        <f>ORDENES[[#This Row],[Ventas Originales (con descuento)]]/ORDENES[[#This Row],[Cantidad]]/(1-ORDENES[[#This Row],[Descuento]])</f>
        <v>89.990000000000009</v>
      </c>
      <c r="AA1431" s="5">
        <f>ORDENES[[#This Row],[Ventas Originales (con descuento)]]/ORDENES[[#This Row],[Cantidad]]</f>
        <v>89.990000000000009</v>
      </c>
      <c r="AB1431" s="5">
        <f>ORDENES[[#This Row],[Ventas Originales (con descuento)]]-(ORDENES[[#This Row],[Ganancias]])</f>
        <v>218.68000000000004</v>
      </c>
    </row>
    <row r="1432" spans="1:28" x14ac:dyDescent="0.35">
      <c r="A1432" t="s">
        <v>7715</v>
      </c>
      <c r="B1432" t="s">
        <v>2957</v>
      </c>
      <c r="C1432" t="s">
        <v>1</v>
      </c>
      <c r="D1432" t="s">
        <v>571</v>
      </c>
      <c r="E1432" t="s">
        <v>394</v>
      </c>
      <c r="F1432" s="1">
        <v>44406</v>
      </c>
      <c r="G1432" t="s">
        <v>7613</v>
      </c>
      <c r="H1432" t="s">
        <v>4079</v>
      </c>
      <c r="I1432">
        <v>73120</v>
      </c>
      <c r="J1432" t="s">
        <v>2780</v>
      </c>
      <c r="K1432" t="s">
        <v>1881</v>
      </c>
      <c r="L1432" t="s">
        <v>1860</v>
      </c>
      <c r="M1432" s="1">
        <v>44411</v>
      </c>
      <c r="N1432" t="s">
        <v>1869</v>
      </c>
      <c r="O1432" t="s">
        <v>7623</v>
      </c>
      <c r="P1432" t="s">
        <v>1910</v>
      </c>
      <c r="Q1432" t="s">
        <v>7623</v>
      </c>
      <c r="R1432" t="s">
        <v>1864</v>
      </c>
      <c r="S1432">
        <v>3</v>
      </c>
      <c r="T1432" s="2">
        <v>0</v>
      </c>
      <c r="U1432" s="5">
        <v>72.64</v>
      </c>
      <c r="V1432" s="5">
        <f>ORDENES[[#This Row],[Ventas sin descuento]]-ORDENES[[#This Row],[costos estimados]]</f>
        <v>72.639999999999986</v>
      </c>
      <c r="W1432">
        <v>3</v>
      </c>
      <c r="X1432" s="5">
        <v>302.67</v>
      </c>
      <c r="Y1432" s="5">
        <f>ORDENES[[#This Row],[Ventas Originales (con descuento)]]/(1-ORDENES[[#This Row],[Descuento]])</f>
        <v>302.67</v>
      </c>
      <c r="Z1432" s="5">
        <f>ORDENES[[#This Row],[Ventas Originales (con descuento)]]/ORDENES[[#This Row],[Cantidad]]/(1-ORDENES[[#This Row],[Descuento]])</f>
        <v>100.89</v>
      </c>
      <c r="AA1432" s="5">
        <f>ORDENES[[#This Row],[Ventas Originales (con descuento)]]/ORDENES[[#This Row],[Cantidad]]</f>
        <v>100.89</v>
      </c>
      <c r="AB1432" s="5">
        <f>ORDENES[[#This Row],[Ventas Originales (con descuento)]]-(ORDENES[[#This Row],[Ganancias]])</f>
        <v>230.03000000000003</v>
      </c>
    </row>
    <row r="1433" spans="1:28" x14ac:dyDescent="0.35">
      <c r="A1433" t="s">
        <v>7715</v>
      </c>
      <c r="B1433" t="s">
        <v>2298</v>
      </c>
      <c r="C1433" t="s">
        <v>1</v>
      </c>
      <c r="D1433" t="s">
        <v>338</v>
      </c>
      <c r="E1433" t="s">
        <v>4</v>
      </c>
      <c r="F1433" s="1">
        <v>44173</v>
      </c>
      <c r="G1433" t="s">
        <v>7613</v>
      </c>
      <c r="H1433" t="s">
        <v>4080</v>
      </c>
      <c r="I1433">
        <v>54703</v>
      </c>
      <c r="J1433" t="s">
        <v>1738</v>
      </c>
      <c r="K1433" t="s">
        <v>1881</v>
      </c>
      <c r="L1433" t="s">
        <v>1860</v>
      </c>
      <c r="M1433" s="1">
        <v>44177</v>
      </c>
      <c r="N1433" t="s">
        <v>1869</v>
      </c>
      <c r="O1433" t="s">
        <v>7623</v>
      </c>
      <c r="P1433" t="s">
        <v>1884</v>
      </c>
      <c r="Q1433" t="s">
        <v>7623</v>
      </c>
      <c r="R1433" t="s">
        <v>1864</v>
      </c>
      <c r="S1433">
        <v>3</v>
      </c>
      <c r="T1433" s="2">
        <v>0</v>
      </c>
      <c r="U1433" s="5">
        <v>176.8</v>
      </c>
      <c r="V1433" s="5">
        <f>ORDENES[[#This Row],[Ventas sin descuento]]-ORDENES[[#This Row],[costos estimados]]</f>
        <v>176.8</v>
      </c>
      <c r="W1433">
        <v>3</v>
      </c>
      <c r="X1433" s="5">
        <v>680.01</v>
      </c>
      <c r="Y1433" s="5">
        <f>ORDENES[[#This Row],[Ventas Originales (con descuento)]]/(1-ORDENES[[#This Row],[Descuento]])</f>
        <v>680.01</v>
      </c>
      <c r="Z1433" s="5">
        <f>ORDENES[[#This Row],[Ventas Originales (con descuento)]]/ORDENES[[#This Row],[Cantidad]]/(1-ORDENES[[#This Row],[Descuento]])</f>
        <v>226.67</v>
      </c>
      <c r="AA1433" s="5">
        <f>ORDENES[[#This Row],[Ventas Originales (con descuento)]]/ORDENES[[#This Row],[Cantidad]]</f>
        <v>226.67</v>
      </c>
      <c r="AB1433" s="5">
        <f>ORDENES[[#This Row],[Ventas Originales (con descuento)]]-(ORDENES[[#This Row],[Ganancias]])</f>
        <v>503.21</v>
      </c>
    </row>
    <row r="1434" spans="1:28" x14ac:dyDescent="0.35">
      <c r="A1434" t="s">
        <v>7715</v>
      </c>
      <c r="B1434" t="s">
        <v>150</v>
      </c>
      <c r="C1434" t="s">
        <v>1</v>
      </c>
      <c r="D1434" t="s">
        <v>187</v>
      </c>
      <c r="E1434" t="s">
        <v>131</v>
      </c>
      <c r="F1434" s="1">
        <v>44098</v>
      </c>
      <c r="G1434" t="s">
        <v>7598</v>
      </c>
      <c r="H1434" t="s">
        <v>4081</v>
      </c>
      <c r="I1434">
        <v>47401</v>
      </c>
      <c r="J1434" t="s">
        <v>7628</v>
      </c>
      <c r="K1434" t="s">
        <v>1881</v>
      </c>
      <c r="L1434" t="s">
        <v>1860</v>
      </c>
      <c r="M1434" s="1">
        <v>44102</v>
      </c>
      <c r="N1434" t="s">
        <v>1869</v>
      </c>
      <c r="O1434" t="s">
        <v>7623</v>
      </c>
      <c r="P1434" t="s">
        <v>1896</v>
      </c>
      <c r="Q1434" t="s">
        <v>7623</v>
      </c>
      <c r="R1434" t="s">
        <v>1873</v>
      </c>
      <c r="S1434">
        <v>3</v>
      </c>
      <c r="T1434" s="2">
        <v>0</v>
      </c>
      <c r="U1434" s="5">
        <v>21.75</v>
      </c>
      <c r="V1434" s="5">
        <f>ORDENES[[#This Row],[Ventas sin descuento]]-ORDENES[[#This Row],[costos estimados]]</f>
        <v>21.75</v>
      </c>
      <c r="W1434">
        <v>3</v>
      </c>
      <c r="X1434" s="5">
        <v>127.95</v>
      </c>
      <c r="Y1434" s="5">
        <f>ORDENES[[#This Row],[Ventas Originales (con descuento)]]/(1-ORDENES[[#This Row],[Descuento]])</f>
        <v>127.95</v>
      </c>
      <c r="Z1434" s="5">
        <f>ORDENES[[#This Row],[Ventas Originales (con descuento)]]/ORDENES[[#This Row],[Cantidad]]/(1-ORDENES[[#This Row],[Descuento]])</f>
        <v>42.65</v>
      </c>
      <c r="AA1434" s="5">
        <f>ORDENES[[#This Row],[Ventas Originales (con descuento)]]/ORDENES[[#This Row],[Cantidad]]</f>
        <v>42.65</v>
      </c>
      <c r="AB1434" s="5">
        <f>ORDENES[[#This Row],[Ventas Originales (con descuento)]]-(ORDENES[[#This Row],[Ganancias]])</f>
        <v>106.2</v>
      </c>
    </row>
    <row r="1435" spans="1:28" x14ac:dyDescent="0.35">
      <c r="A1435" t="s">
        <v>7715</v>
      </c>
      <c r="B1435" t="s">
        <v>140</v>
      </c>
      <c r="C1435" t="s">
        <v>1</v>
      </c>
      <c r="D1435" t="s">
        <v>2869</v>
      </c>
      <c r="E1435" t="s">
        <v>11</v>
      </c>
      <c r="F1435" s="1">
        <v>44345</v>
      </c>
      <c r="G1435" t="s">
        <v>7613</v>
      </c>
      <c r="H1435" t="s">
        <v>4082</v>
      </c>
      <c r="I1435">
        <v>47201</v>
      </c>
      <c r="J1435" t="s">
        <v>1458</v>
      </c>
      <c r="K1435" t="s">
        <v>1881</v>
      </c>
      <c r="L1435" t="s">
        <v>1860</v>
      </c>
      <c r="M1435" s="1">
        <v>44351</v>
      </c>
      <c r="N1435" t="s">
        <v>1869</v>
      </c>
      <c r="O1435" t="s">
        <v>7623</v>
      </c>
      <c r="P1435" t="s">
        <v>1896</v>
      </c>
      <c r="Q1435" t="s">
        <v>7623</v>
      </c>
      <c r="R1435" t="s">
        <v>1873</v>
      </c>
      <c r="S1435">
        <v>4</v>
      </c>
      <c r="T1435" s="2">
        <v>0</v>
      </c>
      <c r="U1435" s="5">
        <v>2.62</v>
      </c>
      <c r="V1435" s="5">
        <f>ORDENES[[#This Row],[Ventas sin descuento]]-ORDENES[[#This Row],[costos estimados]]</f>
        <v>2.62</v>
      </c>
      <c r="W1435">
        <v>3</v>
      </c>
      <c r="X1435" s="5">
        <v>6.24</v>
      </c>
      <c r="Y1435" s="5">
        <f>ORDENES[[#This Row],[Ventas Originales (con descuento)]]/(1-ORDENES[[#This Row],[Descuento]])</f>
        <v>6.24</v>
      </c>
      <c r="Z1435" s="5">
        <f>ORDENES[[#This Row],[Ventas Originales (con descuento)]]/ORDENES[[#This Row],[Cantidad]]/(1-ORDENES[[#This Row],[Descuento]])</f>
        <v>2.08</v>
      </c>
      <c r="AA1435" s="5">
        <f>ORDENES[[#This Row],[Ventas Originales (con descuento)]]/ORDENES[[#This Row],[Cantidad]]</f>
        <v>2.08</v>
      </c>
      <c r="AB1435" s="5">
        <f>ORDENES[[#This Row],[Ventas Originales (con descuento)]]-(ORDENES[[#This Row],[Ganancias]])</f>
        <v>3.62</v>
      </c>
    </row>
    <row r="1436" spans="1:28" x14ac:dyDescent="0.35">
      <c r="A1436" t="s">
        <v>7715</v>
      </c>
      <c r="B1436" t="s">
        <v>376</v>
      </c>
      <c r="C1436" t="s">
        <v>1</v>
      </c>
      <c r="D1436" t="s">
        <v>2365</v>
      </c>
      <c r="E1436" t="s">
        <v>497</v>
      </c>
      <c r="F1436" s="1">
        <v>44166</v>
      </c>
      <c r="G1436" t="s">
        <v>7598</v>
      </c>
      <c r="H1436" t="s">
        <v>4083</v>
      </c>
      <c r="I1436">
        <v>47374</v>
      </c>
      <c r="J1436" t="s">
        <v>2758</v>
      </c>
      <c r="K1436" t="s">
        <v>1881</v>
      </c>
      <c r="L1436" t="s">
        <v>1860</v>
      </c>
      <c r="M1436" s="1">
        <v>44172</v>
      </c>
      <c r="N1436" t="s">
        <v>1869</v>
      </c>
      <c r="O1436" t="s">
        <v>7623</v>
      </c>
      <c r="P1436" t="s">
        <v>1896</v>
      </c>
      <c r="Q1436" t="s">
        <v>7623</v>
      </c>
      <c r="R1436" t="s">
        <v>1873</v>
      </c>
      <c r="S1436">
        <v>4</v>
      </c>
      <c r="T1436" s="2">
        <v>0</v>
      </c>
      <c r="U1436" s="5">
        <v>5.19</v>
      </c>
      <c r="V1436" s="5">
        <f>ORDENES[[#This Row],[Ventas sin descuento]]-ORDENES[[#This Row],[costos estimados]]</f>
        <v>5.1900000000000013</v>
      </c>
      <c r="W1436">
        <v>3</v>
      </c>
      <c r="X1436" s="5">
        <v>17.309999999999999</v>
      </c>
      <c r="Y1436" s="5">
        <f>ORDENES[[#This Row],[Ventas Originales (con descuento)]]/(1-ORDENES[[#This Row],[Descuento]])</f>
        <v>17.309999999999999</v>
      </c>
      <c r="Z1436" s="5">
        <f>ORDENES[[#This Row],[Ventas Originales (con descuento)]]/ORDENES[[#This Row],[Cantidad]]/(1-ORDENES[[#This Row],[Descuento]])</f>
        <v>5.77</v>
      </c>
      <c r="AA1436" s="5">
        <f>ORDENES[[#This Row],[Ventas Originales (con descuento)]]/ORDENES[[#This Row],[Cantidad]]</f>
        <v>5.77</v>
      </c>
      <c r="AB1436" s="5">
        <f>ORDENES[[#This Row],[Ventas Originales (con descuento)]]-(ORDENES[[#This Row],[Ganancias]])</f>
        <v>12.119999999999997</v>
      </c>
    </row>
    <row r="1437" spans="1:28" x14ac:dyDescent="0.35">
      <c r="A1437" t="s">
        <v>7715</v>
      </c>
      <c r="B1437" t="s">
        <v>247</v>
      </c>
      <c r="C1437" t="s">
        <v>1</v>
      </c>
      <c r="D1437" t="s">
        <v>255</v>
      </c>
      <c r="E1437" t="s">
        <v>11</v>
      </c>
      <c r="F1437" s="1">
        <v>44043</v>
      </c>
      <c r="G1437" t="s">
        <v>7613</v>
      </c>
      <c r="H1437" t="s">
        <v>4084</v>
      </c>
      <c r="I1437">
        <v>48205</v>
      </c>
      <c r="J1437" t="s">
        <v>1404</v>
      </c>
      <c r="K1437" t="s">
        <v>1881</v>
      </c>
      <c r="L1437" t="s">
        <v>1860</v>
      </c>
      <c r="M1437" s="1">
        <v>44049</v>
      </c>
      <c r="N1437" t="s">
        <v>1869</v>
      </c>
      <c r="O1437" t="s">
        <v>7623</v>
      </c>
      <c r="P1437" t="s">
        <v>1894</v>
      </c>
      <c r="Q1437" t="s">
        <v>7623</v>
      </c>
      <c r="R1437" t="s">
        <v>1873</v>
      </c>
      <c r="S1437">
        <v>4</v>
      </c>
      <c r="T1437" s="2">
        <v>0</v>
      </c>
      <c r="U1437" s="5">
        <v>30.02</v>
      </c>
      <c r="V1437" s="5">
        <f>ORDENES[[#This Row],[Ventas sin descuento]]-ORDENES[[#This Row],[costos estimados]]</f>
        <v>30.02000000000001</v>
      </c>
      <c r="W1437">
        <v>3</v>
      </c>
      <c r="X1437" s="5">
        <v>272.94</v>
      </c>
      <c r="Y1437" s="5">
        <f>ORDENES[[#This Row],[Ventas Originales (con descuento)]]/(1-ORDENES[[#This Row],[Descuento]])</f>
        <v>272.94</v>
      </c>
      <c r="Z1437" s="5">
        <f>ORDENES[[#This Row],[Ventas Originales (con descuento)]]/ORDENES[[#This Row],[Cantidad]]/(1-ORDENES[[#This Row],[Descuento]])</f>
        <v>90.98</v>
      </c>
      <c r="AA1437" s="5">
        <f>ORDENES[[#This Row],[Ventas Originales (con descuento)]]/ORDENES[[#This Row],[Cantidad]]</f>
        <v>90.98</v>
      </c>
      <c r="AB1437" s="5">
        <f>ORDENES[[#This Row],[Ventas Originales (con descuento)]]-(ORDENES[[#This Row],[Ganancias]])</f>
        <v>242.92</v>
      </c>
    </row>
    <row r="1438" spans="1:28" x14ac:dyDescent="0.35">
      <c r="A1438" t="s">
        <v>7715</v>
      </c>
      <c r="B1438" t="s">
        <v>71</v>
      </c>
      <c r="C1438" t="s">
        <v>1</v>
      </c>
      <c r="D1438" t="s">
        <v>413</v>
      </c>
      <c r="E1438" t="s">
        <v>11</v>
      </c>
      <c r="F1438" s="1">
        <v>43120</v>
      </c>
      <c r="G1438" t="s">
        <v>7613</v>
      </c>
      <c r="H1438" t="s">
        <v>4085</v>
      </c>
      <c r="I1438">
        <v>48185</v>
      </c>
      <c r="J1438" t="s">
        <v>1404</v>
      </c>
      <c r="K1438" t="s">
        <v>1881</v>
      </c>
      <c r="L1438" t="s">
        <v>1860</v>
      </c>
      <c r="M1438" s="1">
        <v>43126</v>
      </c>
      <c r="N1438" t="s">
        <v>1869</v>
      </c>
      <c r="O1438" t="s">
        <v>7623</v>
      </c>
      <c r="P1438" t="s">
        <v>1894</v>
      </c>
      <c r="Q1438" t="s">
        <v>7623</v>
      </c>
      <c r="R1438" t="s">
        <v>1873</v>
      </c>
      <c r="S1438">
        <v>4</v>
      </c>
      <c r="T1438" s="2">
        <v>0</v>
      </c>
      <c r="U1438" s="5">
        <v>30.02</v>
      </c>
      <c r="V1438" s="5">
        <f>ORDENES[[#This Row],[Ventas sin descuento]]-ORDENES[[#This Row],[costos estimados]]</f>
        <v>30.02000000000001</v>
      </c>
      <c r="W1438">
        <v>3</v>
      </c>
      <c r="X1438" s="5">
        <v>272.94</v>
      </c>
      <c r="Y1438" s="5">
        <f>ORDENES[[#This Row],[Ventas Originales (con descuento)]]/(1-ORDENES[[#This Row],[Descuento]])</f>
        <v>272.94</v>
      </c>
      <c r="Z1438" s="5">
        <f>ORDENES[[#This Row],[Ventas Originales (con descuento)]]/ORDENES[[#This Row],[Cantidad]]/(1-ORDENES[[#This Row],[Descuento]])</f>
        <v>90.98</v>
      </c>
      <c r="AA1438" s="5">
        <f>ORDENES[[#This Row],[Ventas Originales (con descuento)]]/ORDENES[[#This Row],[Cantidad]]</f>
        <v>90.98</v>
      </c>
      <c r="AB1438" s="5">
        <f>ORDENES[[#This Row],[Ventas Originales (con descuento)]]-(ORDENES[[#This Row],[Ganancias]])</f>
        <v>242.92</v>
      </c>
    </row>
    <row r="1439" spans="1:28" x14ac:dyDescent="0.35">
      <c r="A1439" t="s">
        <v>7715</v>
      </c>
      <c r="B1439" t="s">
        <v>71</v>
      </c>
      <c r="C1439" t="s">
        <v>1</v>
      </c>
      <c r="D1439" t="s">
        <v>413</v>
      </c>
      <c r="E1439" t="s">
        <v>1952</v>
      </c>
      <c r="F1439" s="1">
        <v>43120</v>
      </c>
      <c r="G1439" t="s">
        <v>7613</v>
      </c>
      <c r="H1439" t="s">
        <v>4085</v>
      </c>
      <c r="I1439">
        <v>48185</v>
      </c>
      <c r="J1439" t="s">
        <v>1953</v>
      </c>
      <c r="K1439" t="s">
        <v>1881</v>
      </c>
      <c r="L1439" t="s">
        <v>1860</v>
      </c>
      <c r="M1439" s="1">
        <v>43126</v>
      </c>
      <c r="N1439" t="s">
        <v>1869</v>
      </c>
      <c r="O1439" t="s">
        <v>7623</v>
      </c>
      <c r="P1439" t="s">
        <v>1894</v>
      </c>
      <c r="Q1439" t="s">
        <v>7623</v>
      </c>
      <c r="R1439" t="s">
        <v>1873</v>
      </c>
      <c r="S1439">
        <v>4</v>
      </c>
      <c r="T1439" s="2">
        <v>0</v>
      </c>
      <c r="U1439" s="5">
        <v>4.8600000000000003</v>
      </c>
      <c r="V1439" s="5">
        <f>ORDENES[[#This Row],[Ventas sin descuento]]-ORDENES[[#This Row],[costos estimados]]</f>
        <v>4.8599999999999994</v>
      </c>
      <c r="W1439">
        <v>3</v>
      </c>
      <c r="X1439" s="5">
        <v>14.73</v>
      </c>
      <c r="Y1439" s="5">
        <f>ORDENES[[#This Row],[Ventas Originales (con descuento)]]/(1-ORDENES[[#This Row],[Descuento]])</f>
        <v>14.73</v>
      </c>
      <c r="Z1439" s="5">
        <f>ORDENES[[#This Row],[Ventas Originales (con descuento)]]/ORDENES[[#This Row],[Cantidad]]/(1-ORDENES[[#This Row],[Descuento]])</f>
        <v>4.91</v>
      </c>
      <c r="AA1439" s="5">
        <f>ORDENES[[#This Row],[Ventas Originales (con descuento)]]/ORDENES[[#This Row],[Cantidad]]</f>
        <v>4.91</v>
      </c>
      <c r="AB1439" s="5">
        <f>ORDENES[[#This Row],[Ventas Originales (con descuento)]]-(ORDENES[[#This Row],[Ganancias]])</f>
        <v>9.870000000000001</v>
      </c>
    </row>
    <row r="1440" spans="1:28" x14ac:dyDescent="0.35">
      <c r="A1440" t="s">
        <v>7715</v>
      </c>
      <c r="B1440" t="s">
        <v>116</v>
      </c>
      <c r="C1440" t="s">
        <v>1</v>
      </c>
      <c r="D1440" t="s">
        <v>669</v>
      </c>
      <c r="E1440" t="s">
        <v>131</v>
      </c>
      <c r="F1440" s="1">
        <v>43593</v>
      </c>
      <c r="G1440" t="s">
        <v>7598</v>
      </c>
      <c r="H1440" t="s">
        <v>4086</v>
      </c>
      <c r="I1440">
        <v>55407</v>
      </c>
      <c r="J1440" t="s">
        <v>7641</v>
      </c>
      <c r="K1440" t="s">
        <v>1881</v>
      </c>
      <c r="L1440" t="s">
        <v>1860</v>
      </c>
      <c r="M1440" s="1">
        <v>43597</v>
      </c>
      <c r="N1440" t="s">
        <v>1869</v>
      </c>
      <c r="O1440" t="s">
        <v>7623</v>
      </c>
      <c r="P1440" t="s">
        <v>1893</v>
      </c>
      <c r="Q1440" t="s">
        <v>7623</v>
      </c>
      <c r="R1440" t="s">
        <v>1873</v>
      </c>
      <c r="S1440">
        <v>3</v>
      </c>
      <c r="T1440" s="2">
        <v>0</v>
      </c>
      <c r="U1440" s="5">
        <v>11.16</v>
      </c>
      <c r="V1440" s="5">
        <f>ORDENES[[#This Row],[Ventas sin descuento]]-ORDENES[[#This Row],[costos estimados]]</f>
        <v>11.159999999999997</v>
      </c>
      <c r="W1440">
        <v>3</v>
      </c>
      <c r="X1440" s="5">
        <v>123.96</v>
      </c>
      <c r="Y1440" s="5">
        <f>ORDENES[[#This Row],[Ventas Originales (con descuento)]]/(1-ORDENES[[#This Row],[Descuento]])</f>
        <v>123.96</v>
      </c>
      <c r="Z1440" s="5">
        <f>ORDENES[[#This Row],[Ventas Originales (con descuento)]]/ORDENES[[#This Row],[Cantidad]]/(1-ORDENES[[#This Row],[Descuento]])</f>
        <v>41.32</v>
      </c>
      <c r="AA1440" s="5">
        <f>ORDENES[[#This Row],[Ventas Originales (con descuento)]]/ORDENES[[#This Row],[Cantidad]]</f>
        <v>41.32</v>
      </c>
      <c r="AB1440" s="5">
        <f>ORDENES[[#This Row],[Ventas Originales (con descuento)]]-(ORDENES[[#This Row],[Ganancias]])</f>
        <v>112.8</v>
      </c>
    </row>
    <row r="1441" spans="1:28" x14ac:dyDescent="0.35">
      <c r="A1441" t="s">
        <v>7715</v>
      </c>
      <c r="B1441" t="s">
        <v>603</v>
      </c>
      <c r="C1441" t="s">
        <v>1</v>
      </c>
      <c r="D1441" t="s">
        <v>3487</v>
      </c>
      <c r="E1441" t="s">
        <v>572</v>
      </c>
      <c r="F1441" s="1">
        <v>43977</v>
      </c>
      <c r="G1441" t="s">
        <v>7613</v>
      </c>
      <c r="H1441" t="s">
        <v>4087</v>
      </c>
      <c r="I1441">
        <v>53209</v>
      </c>
      <c r="J1441" t="s">
        <v>2526</v>
      </c>
      <c r="K1441" t="s">
        <v>1881</v>
      </c>
      <c r="L1441" t="s">
        <v>1860</v>
      </c>
      <c r="M1441" s="1">
        <v>43981</v>
      </c>
      <c r="N1441" t="s">
        <v>1869</v>
      </c>
      <c r="O1441" t="s">
        <v>7623</v>
      </c>
      <c r="P1441" t="s">
        <v>1884</v>
      </c>
      <c r="Q1441" t="s">
        <v>7623</v>
      </c>
      <c r="R1441" t="s">
        <v>1873</v>
      </c>
      <c r="S1441">
        <v>3</v>
      </c>
      <c r="T1441" s="2">
        <v>0</v>
      </c>
      <c r="U1441" s="5">
        <v>11.31</v>
      </c>
      <c r="V1441" s="5">
        <f>ORDENES[[#This Row],[Ventas sin descuento]]-ORDENES[[#This Row],[costos estimados]]</f>
        <v>11.31</v>
      </c>
      <c r="W1441">
        <v>3</v>
      </c>
      <c r="X1441" s="5">
        <v>26.94</v>
      </c>
      <c r="Y1441" s="5">
        <f>ORDENES[[#This Row],[Ventas Originales (con descuento)]]/(1-ORDENES[[#This Row],[Descuento]])</f>
        <v>26.94</v>
      </c>
      <c r="Z1441" s="5">
        <f>ORDENES[[#This Row],[Ventas Originales (con descuento)]]/ORDENES[[#This Row],[Cantidad]]/(1-ORDENES[[#This Row],[Descuento]])</f>
        <v>8.98</v>
      </c>
      <c r="AA1441" s="5">
        <f>ORDENES[[#This Row],[Ventas Originales (con descuento)]]/ORDENES[[#This Row],[Cantidad]]</f>
        <v>8.98</v>
      </c>
      <c r="AB1441" s="5">
        <f>ORDENES[[#This Row],[Ventas Originales (con descuento)]]-(ORDENES[[#This Row],[Ganancias]])</f>
        <v>15.63</v>
      </c>
    </row>
    <row r="1442" spans="1:28" x14ac:dyDescent="0.35">
      <c r="A1442" t="s">
        <v>7715</v>
      </c>
      <c r="B1442" t="s">
        <v>28</v>
      </c>
      <c r="C1442" t="s">
        <v>1</v>
      </c>
      <c r="D1442" t="s">
        <v>409</v>
      </c>
      <c r="E1442" t="s">
        <v>327</v>
      </c>
      <c r="F1442" s="1">
        <v>44538</v>
      </c>
      <c r="G1442" t="s">
        <v>7613</v>
      </c>
      <c r="H1442" t="s">
        <v>4088</v>
      </c>
      <c r="I1442">
        <v>53711</v>
      </c>
      <c r="J1442" t="s">
        <v>2928</v>
      </c>
      <c r="K1442" t="s">
        <v>1881</v>
      </c>
      <c r="L1442" t="s">
        <v>1860</v>
      </c>
      <c r="M1442" s="1">
        <v>44543</v>
      </c>
      <c r="N1442" t="s">
        <v>1869</v>
      </c>
      <c r="O1442" t="s">
        <v>7623</v>
      </c>
      <c r="P1442" t="s">
        <v>1884</v>
      </c>
      <c r="Q1442" t="s">
        <v>7623</v>
      </c>
      <c r="R1442" t="s">
        <v>1863</v>
      </c>
      <c r="S1442">
        <v>3</v>
      </c>
      <c r="T1442" s="2">
        <v>0</v>
      </c>
      <c r="U1442" s="5">
        <v>41.39</v>
      </c>
      <c r="V1442" s="5">
        <f>ORDENES[[#This Row],[Ventas sin descuento]]-ORDENES[[#This Row],[costos estimados]]</f>
        <v>41.389999999999986</v>
      </c>
      <c r="W1442">
        <v>4</v>
      </c>
      <c r="X1442" s="5">
        <v>459.92</v>
      </c>
      <c r="Y1442" s="5">
        <f>ORDENES[[#This Row],[Ventas Originales (con descuento)]]/(1-ORDENES[[#This Row],[Descuento]])</f>
        <v>459.92</v>
      </c>
      <c r="Z1442" s="5">
        <f>ORDENES[[#This Row],[Ventas Originales (con descuento)]]/ORDENES[[#This Row],[Cantidad]]/(1-ORDENES[[#This Row],[Descuento]])</f>
        <v>114.98</v>
      </c>
      <c r="AA1442" s="5">
        <f>ORDENES[[#This Row],[Ventas Originales (con descuento)]]/ORDENES[[#This Row],[Cantidad]]</f>
        <v>114.98</v>
      </c>
      <c r="AB1442" s="5">
        <f>ORDENES[[#This Row],[Ventas Originales (con descuento)]]-(ORDENES[[#This Row],[Ganancias]])</f>
        <v>418.53000000000003</v>
      </c>
    </row>
    <row r="1443" spans="1:28" x14ac:dyDescent="0.35">
      <c r="A1443" t="s">
        <v>7715</v>
      </c>
      <c r="B1443" t="s">
        <v>376</v>
      </c>
      <c r="C1443" t="s">
        <v>1</v>
      </c>
      <c r="D1443" t="s">
        <v>33</v>
      </c>
      <c r="E1443" t="s">
        <v>118</v>
      </c>
      <c r="F1443" s="1">
        <v>43924</v>
      </c>
      <c r="G1443" t="s">
        <v>7613</v>
      </c>
      <c r="H1443" t="s">
        <v>4089</v>
      </c>
      <c r="I1443">
        <v>47374</v>
      </c>
      <c r="J1443" t="s">
        <v>1246</v>
      </c>
      <c r="K1443" t="s">
        <v>1881</v>
      </c>
      <c r="L1443" t="s">
        <v>1860</v>
      </c>
      <c r="M1443" s="1">
        <v>43930</v>
      </c>
      <c r="N1443" t="s">
        <v>1869</v>
      </c>
      <c r="O1443" t="s">
        <v>7623</v>
      </c>
      <c r="P1443" t="s">
        <v>1896</v>
      </c>
      <c r="Q1443" t="s">
        <v>7623</v>
      </c>
      <c r="R1443" t="s">
        <v>1873</v>
      </c>
      <c r="S1443">
        <v>4</v>
      </c>
      <c r="T1443" s="2">
        <v>0</v>
      </c>
      <c r="U1443" s="5">
        <v>22.05</v>
      </c>
      <c r="V1443" s="5">
        <f>ORDENES[[#This Row],[Ventas sin descuento]]-ORDENES[[#This Row],[costos estimados]]</f>
        <v>22.049999999999997</v>
      </c>
      <c r="W1443">
        <v>4</v>
      </c>
      <c r="X1443" s="5">
        <v>71.12</v>
      </c>
      <c r="Y1443" s="5">
        <f>ORDENES[[#This Row],[Ventas Originales (con descuento)]]/(1-ORDENES[[#This Row],[Descuento]])</f>
        <v>71.12</v>
      </c>
      <c r="Z1443" s="5">
        <f>ORDENES[[#This Row],[Ventas Originales (con descuento)]]/ORDENES[[#This Row],[Cantidad]]/(1-ORDENES[[#This Row],[Descuento]])</f>
        <v>17.78</v>
      </c>
      <c r="AA1443" s="5">
        <f>ORDENES[[#This Row],[Ventas Originales (con descuento)]]/ORDENES[[#This Row],[Cantidad]]</f>
        <v>17.78</v>
      </c>
      <c r="AB1443" s="5">
        <f>ORDENES[[#This Row],[Ventas Originales (con descuento)]]-(ORDENES[[#This Row],[Ganancias]])</f>
        <v>49.070000000000007</v>
      </c>
    </row>
    <row r="1444" spans="1:28" x14ac:dyDescent="0.35">
      <c r="A1444" t="s">
        <v>7715</v>
      </c>
      <c r="B1444" t="s">
        <v>356</v>
      </c>
      <c r="C1444" t="s">
        <v>1</v>
      </c>
      <c r="D1444" t="s">
        <v>2134</v>
      </c>
      <c r="E1444" t="s">
        <v>4</v>
      </c>
      <c r="F1444" s="1">
        <v>43187</v>
      </c>
      <c r="G1444" t="s">
        <v>7613</v>
      </c>
      <c r="H1444" t="s">
        <v>4090</v>
      </c>
      <c r="I1444">
        <v>50315</v>
      </c>
      <c r="J1444" t="s">
        <v>2135</v>
      </c>
      <c r="K1444" t="s">
        <v>1881</v>
      </c>
      <c r="L1444" t="s">
        <v>1860</v>
      </c>
      <c r="M1444" s="1">
        <v>43192</v>
      </c>
      <c r="N1444" t="s">
        <v>1869</v>
      </c>
      <c r="O1444" t="s">
        <v>7623</v>
      </c>
      <c r="P1444" t="s">
        <v>1906</v>
      </c>
      <c r="Q1444" t="s">
        <v>7623</v>
      </c>
      <c r="R1444" t="s">
        <v>1871</v>
      </c>
      <c r="S1444">
        <v>3</v>
      </c>
      <c r="T1444" s="2">
        <v>0</v>
      </c>
      <c r="U1444" s="5">
        <v>106.62</v>
      </c>
      <c r="V1444" s="5">
        <f>ORDENES[[#This Row],[Ventas sin descuento]]-ORDENES[[#This Row],[costos estimados]]</f>
        <v>106.62000000000012</v>
      </c>
      <c r="W1444">
        <v>4</v>
      </c>
      <c r="X1444" s="5">
        <v>1184.72</v>
      </c>
      <c r="Y1444" s="5">
        <f>ORDENES[[#This Row],[Ventas Originales (con descuento)]]/(1-ORDENES[[#This Row],[Descuento]])</f>
        <v>1184.72</v>
      </c>
      <c r="Z1444" s="5">
        <f>ORDENES[[#This Row],[Ventas Originales (con descuento)]]/ORDENES[[#This Row],[Cantidad]]/(1-ORDENES[[#This Row],[Descuento]])</f>
        <v>296.18</v>
      </c>
      <c r="AA1444" s="5">
        <f>ORDENES[[#This Row],[Ventas Originales (con descuento)]]/ORDENES[[#This Row],[Cantidad]]</f>
        <v>296.18</v>
      </c>
      <c r="AB1444" s="5">
        <f>ORDENES[[#This Row],[Ventas Originales (con descuento)]]-(ORDENES[[#This Row],[Ganancias]])</f>
        <v>1078.0999999999999</v>
      </c>
    </row>
    <row r="1445" spans="1:28" x14ac:dyDescent="0.35">
      <c r="A1445" t="s">
        <v>7715</v>
      </c>
      <c r="B1445" t="s">
        <v>247</v>
      </c>
      <c r="C1445" t="s">
        <v>1</v>
      </c>
      <c r="D1445" t="s">
        <v>20</v>
      </c>
      <c r="E1445" t="s">
        <v>4</v>
      </c>
      <c r="F1445" s="1">
        <v>44069</v>
      </c>
      <c r="G1445" t="s">
        <v>7613</v>
      </c>
      <c r="H1445" t="s">
        <v>4091</v>
      </c>
      <c r="I1445">
        <v>48234</v>
      </c>
      <c r="J1445" t="s">
        <v>2409</v>
      </c>
      <c r="K1445" t="s">
        <v>1881</v>
      </c>
      <c r="L1445" t="s">
        <v>1860</v>
      </c>
      <c r="M1445" s="1">
        <v>44076</v>
      </c>
      <c r="N1445" t="s">
        <v>1869</v>
      </c>
      <c r="O1445" t="s">
        <v>7623</v>
      </c>
      <c r="P1445" t="s">
        <v>1894</v>
      </c>
      <c r="Q1445" t="s">
        <v>7623</v>
      </c>
      <c r="R1445" t="s">
        <v>1871</v>
      </c>
      <c r="S1445">
        <v>5</v>
      </c>
      <c r="T1445" s="2">
        <v>0</v>
      </c>
      <c r="U1445" s="5">
        <v>98.52</v>
      </c>
      <c r="V1445" s="5">
        <f>ORDENES[[#This Row],[Ventas sin descuento]]-ORDENES[[#This Row],[costos estimados]]</f>
        <v>98.519999999999982</v>
      </c>
      <c r="W1445">
        <v>4</v>
      </c>
      <c r="X1445" s="5">
        <v>447.84</v>
      </c>
      <c r="Y1445" s="5">
        <f>ORDENES[[#This Row],[Ventas Originales (con descuento)]]/(1-ORDENES[[#This Row],[Descuento]])</f>
        <v>447.84</v>
      </c>
      <c r="Z1445" s="5">
        <f>ORDENES[[#This Row],[Ventas Originales (con descuento)]]/ORDENES[[#This Row],[Cantidad]]/(1-ORDENES[[#This Row],[Descuento]])</f>
        <v>111.96</v>
      </c>
      <c r="AA1445" s="5">
        <f>ORDENES[[#This Row],[Ventas Originales (con descuento)]]/ORDENES[[#This Row],[Cantidad]]</f>
        <v>111.96</v>
      </c>
      <c r="AB1445" s="5">
        <f>ORDENES[[#This Row],[Ventas Originales (con descuento)]]-(ORDENES[[#This Row],[Ganancias]])</f>
        <v>349.32</v>
      </c>
    </row>
    <row r="1446" spans="1:28" x14ac:dyDescent="0.35">
      <c r="A1446" t="s">
        <v>7715</v>
      </c>
      <c r="B1446" t="s">
        <v>2957</v>
      </c>
      <c r="C1446" t="s">
        <v>1</v>
      </c>
      <c r="D1446" t="s">
        <v>2401</v>
      </c>
      <c r="E1446" t="s">
        <v>4</v>
      </c>
      <c r="F1446" s="1">
        <v>43786</v>
      </c>
      <c r="G1446" t="s">
        <v>7613</v>
      </c>
      <c r="H1446" t="s">
        <v>4092</v>
      </c>
      <c r="I1446">
        <v>73120</v>
      </c>
      <c r="J1446" t="s">
        <v>3343</v>
      </c>
      <c r="K1446" t="s">
        <v>1881</v>
      </c>
      <c r="L1446" t="s">
        <v>1860</v>
      </c>
      <c r="M1446" s="1">
        <v>43793</v>
      </c>
      <c r="N1446" t="s">
        <v>1869</v>
      </c>
      <c r="O1446" t="s">
        <v>7623</v>
      </c>
      <c r="P1446" t="s">
        <v>1910</v>
      </c>
      <c r="Q1446" t="s">
        <v>7623</v>
      </c>
      <c r="R1446" t="s">
        <v>1864</v>
      </c>
      <c r="S1446">
        <v>5</v>
      </c>
      <c r="T1446" s="2">
        <v>0</v>
      </c>
      <c r="U1446" s="5">
        <v>383.93</v>
      </c>
      <c r="V1446" s="5">
        <f>ORDENES[[#This Row],[Ventas sin descuento]]-ORDENES[[#This Row],[costos estimados]]</f>
        <v>383.93000000000006</v>
      </c>
      <c r="W1446">
        <v>5</v>
      </c>
      <c r="X1446" s="5">
        <v>1323.9</v>
      </c>
      <c r="Y1446" s="5">
        <f>ORDENES[[#This Row],[Ventas Originales (con descuento)]]/(1-ORDENES[[#This Row],[Descuento]])</f>
        <v>1323.9</v>
      </c>
      <c r="Z1446" s="5">
        <f>ORDENES[[#This Row],[Ventas Originales (con descuento)]]/ORDENES[[#This Row],[Cantidad]]/(1-ORDENES[[#This Row],[Descuento]])</f>
        <v>264.78000000000003</v>
      </c>
      <c r="AA1446" s="5">
        <f>ORDENES[[#This Row],[Ventas Originales (con descuento)]]/ORDENES[[#This Row],[Cantidad]]</f>
        <v>264.78000000000003</v>
      </c>
      <c r="AB1446" s="5">
        <f>ORDENES[[#This Row],[Ventas Originales (con descuento)]]-(ORDENES[[#This Row],[Ganancias]])</f>
        <v>939.97</v>
      </c>
    </row>
    <row r="1447" spans="1:28" x14ac:dyDescent="0.35">
      <c r="A1447" t="s">
        <v>7715</v>
      </c>
      <c r="B1447" t="s">
        <v>603</v>
      </c>
      <c r="C1447" t="s">
        <v>1</v>
      </c>
      <c r="D1447" t="s">
        <v>395</v>
      </c>
      <c r="E1447" t="s">
        <v>41</v>
      </c>
      <c r="F1447" s="1">
        <v>44194</v>
      </c>
      <c r="G1447" t="s">
        <v>7613</v>
      </c>
      <c r="H1447" t="s">
        <v>4093</v>
      </c>
      <c r="I1447">
        <v>53209</v>
      </c>
      <c r="J1447" t="s">
        <v>2920</v>
      </c>
      <c r="K1447" t="s">
        <v>1881</v>
      </c>
      <c r="L1447" t="s">
        <v>1860</v>
      </c>
      <c r="M1447" s="1">
        <v>44198</v>
      </c>
      <c r="N1447" t="s">
        <v>1869</v>
      </c>
      <c r="O1447" t="s">
        <v>7623</v>
      </c>
      <c r="P1447" t="s">
        <v>1884</v>
      </c>
      <c r="Q1447" t="s">
        <v>7623</v>
      </c>
      <c r="R1447" t="s">
        <v>1864</v>
      </c>
      <c r="S1447">
        <v>3</v>
      </c>
      <c r="T1447" s="2">
        <v>0</v>
      </c>
      <c r="U1447" s="5">
        <v>60.36</v>
      </c>
      <c r="V1447" s="5">
        <f>ORDENES[[#This Row],[Ventas sin descuento]]-ORDENES[[#This Row],[costos estimados]]</f>
        <v>60.360000000000014</v>
      </c>
      <c r="W1447">
        <v>5</v>
      </c>
      <c r="X1447" s="5">
        <v>754.45</v>
      </c>
      <c r="Y1447" s="5">
        <f>ORDENES[[#This Row],[Ventas Originales (con descuento)]]/(1-ORDENES[[#This Row],[Descuento]])</f>
        <v>754.45</v>
      </c>
      <c r="Z1447" s="5">
        <f>ORDENES[[#This Row],[Ventas Originales (con descuento)]]/ORDENES[[#This Row],[Cantidad]]/(1-ORDENES[[#This Row],[Descuento]])</f>
        <v>150.89000000000001</v>
      </c>
      <c r="AA1447" s="5">
        <f>ORDENES[[#This Row],[Ventas Originales (con descuento)]]/ORDENES[[#This Row],[Cantidad]]</f>
        <v>150.89000000000001</v>
      </c>
      <c r="AB1447" s="5">
        <f>ORDENES[[#This Row],[Ventas Originales (con descuento)]]-(ORDENES[[#This Row],[Ganancias]])</f>
        <v>694.09</v>
      </c>
    </row>
    <row r="1448" spans="1:28" x14ac:dyDescent="0.35">
      <c r="A1448" t="s">
        <v>7715</v>
      </c>
      <c r="B1448" t="s">
        <v>3587</v>
      </c>
      <c r="C1448" t="s">
        <v>1</v>
      </c>
      <c r="D1448" t="s">
        <v>2531</v>
      </c>
      <c r="E1448" t="s">
        <v>11</v>
      </c>
      <c r="F1448" s="1">
        <v>44373</v>
      </c>
      <c r="G1448" t="s">
        <v>7613</v>
      </c>
      <c r="H1448" t="s">
        <v>4094</v>
      </c>
      <c r="I1448">
        <v>46350</v>
      </c>
      <c r="J1448" t="s">
        <v>7659</v>
      </c>
      <c r="K1448" t="s">
        <v>1881</v>
      </c>
      <c r="L1448" t="s">
        <v>1860</v>
      </c>
      <c r="M1448" s="1">
        <v>44378</v>
      </c>
      <c r="N1448" t="s">
        <v>1869</v>
      </c>
      <c r="O1448" t="s">
        <v>7623</v>
      </c>
      <c r="P1448" t="s">
        <v>1896</v>
      </c>
      <c r="Q1448" t="s">
        <v>7623</v>
      </c>
      <c r="R1448" t="s">
        <v>1873</v>
      </c>
      <c r="S1448">
        <v>3</v>
      </c>
      <c r="T1448" s="2">
        <v>0</v>
      </c>
      <c r="U1448" s="5">
        <v>31.59</v>
      </c>
      <c r="V1448" s="5">
        <f>ORDENES[[#This Row],[Ventas sin descuento]]-ORDENES[[#This Row],[costos estimados]]</f>
        <v>31.589999999999975</v>
      </c>
      <c r="W1448">
        <v>5</v>
      </c>
      <c r="X1448" s="5">
        <v>526.45000000000005</v>
      </c>
      <c r="Y1448" s="5">
        <f>ORDENES[[#This Row],[Ventas Originales (con descuento)]]/(1-ORDENES[[#This Row],[Descuento]])</f>
        <v>526.45000000000005</v>
      </c>
      <c r="Z1448" s="5">
        <f>ORDENES[[#This Row],[Ventas Originales (con descuento)]]/ORDENES[[#This Row],[Cantidad]]/(1-ORDENES[[#This Row],[Descuento]])</f>
        <v>105.29</v>
      </c>
      <c r="AA1448" s="5">
        <f>ORDENES[[#This Row],[Ventas Originales (con descuento)]]/ORDENES[[#This Row],[Cantidad]]</f>
        <v>105.29</v>
      </c>
      <c r="AB1448" s="5">
        <f>ORDENES[[#This Row],[Ventas Originales (con descuento)]]-(ORDENES[[#This Row],[Ganancias]])</f>
        <v>494.86000000000007</v>
      </c>
    </row>
    <row r="1449" spans="1:28" x14ac:dyDescent="0.35">
      <c r="A1449" t="s">
        <v>7715</v>
      </c>
      <c r="B1449" t="s">
        <v>2610</v>
      </c>
      <c r="C1449" t="s">
        <v>1</v>
      </c>
      <c r="D1449" t="s">
        <v>106</v>
      </c>
      <c r="E1449" t="s">
        <v>57</v>
      </c>
      <c r="F1449" s="1">
        <v>44343</v>
      </c>
      <c r="G1449" t="s">
        <v>7613</v>
      </c>
      <c r="H1449" t="s">
        <v>4095</v>
      </c>
      <c r="I1449">
        <v>74133</v>
      </c>
      <c r="J1449" t="s">
        <v>1194</v>
      </c>
      <c r="K1449" t="s">
        <v>1881</v>
      </c>
      <c r="L1449" t="s">
        <v>1860</v>
      </c>
      <c r="M1449" s="1">
        <v>44350</v>
      </c>
      <c r="N1449" t="s">
        <v>1869</v>
      </c>
      <c r="O1449" t="s">
        <v>7623</v>
      </c>
      <c r="P1449" t="s">
        <v>1910</v>
      </c>
      <c r="Q1449" t="s">
        <v>7623</v>
      </c>
      <c r="R1449" t="s">
        <v>1873</v>
      </c>
      <c r="S1449">
        <v>5</v>
      </c>
      <c r="T1449" s="2">
        <v>0</v>
      </c>
      <c r="U1449" s="5">
        <v>138.41999999999999</v>
      </c>
      <c r="V1449" s="5">
        <f>ORDENES[[#This Row],[Ventas sin descuento]]-ORDENES[[#This Row],[costos estimados]]</f>
        <v>138.42000000000002</v>
      </c>
      <c r="W1449">
        <v>5</v>
      </c>
      <c r="X1449" s="5">
        <v>477.3</v>
      </c>
      <c r="Y1449" s="5">
        <f>ORDENES[[#This Row],[Ventas Originales (con descuento)]]/(1-ORDENES[[#This Row],[Descuento]])</f>
        <v>477.3</v>
      </c>
      <c r="Z1449" s="5">
        <f>ORDENES[[#This Row],[Ventas Originales (con descuento)]]/ORDENES[[#This Row],[Cantidad]]/(1-ORDENES[[#This Row],[Descuento]])</f>
        <v>95.460000000000008</v>
      </c>
      <c r="AA1449" s="5">
        <f>ORDENES[[#This Row],[Ventas Originales (con descuento)]]/ORDENES[[#This Row],[Cantidad]]</f>
        <v>95.460000000000008</v>
      </c>
      <c r="AB1449" s="5">
        <f>ORDENES[[#This Row],[Ventas Originales (con descuento)]]-(ORDENES[[#This Row],[Ganancias]])</f>
        <v>338.88</v>
      </c>
    </row>
    <row r="1450" spans="1:28" x14ac:dyDescent="0.35">
      <c r="A1450" t="s">
        <v>7715</v>
      </c>
      <c r="B1450" t="s">
        <v>2610</v>
      </c>
      <c r="C1450" t="s">
        <v>1</v>
      </c>
      <c r="D1450" t="s">
        <v>139</v>
      </c>
      <c r="E1450" t="s">
        <v>41</v>
      </c>
      <c r="F1450" s="1">
        <v>44276</v>
      </c>
      <c r="G1450" t="s">
        <v>7598</v>
      </c>
      <c r="H1450" t="s">
        <v>4096</v>
      </c>
      <c r="I1450">
        <v>74133</v>
      </c>
      <c r="J1450" t="s">
        <v>2057</v>
      </c>
      <c r="K1450" t="s">
        <v>1881</v>
      </c>
      <c r="L1450" t="s">
        <v>1860</v>
      </c>
      <c r="M1450" s="1">
        <v>44282</v>
      </c>
      <c r="N1450" t="s">
        <v>1869</v>
      </c>
      <c r="O1450" t="s">
        <v>7623</v>
      </c>
      <c r="P1450" t="s">
        <v>1910</v>
      </c>
      <c r="Q1450" t="s">
        <v>7623</v>
      </c>
      <c r="R1450" t="s">
        <v>1864</v>
      </c>
      <c r="S1450">
        <v>4</v>
      </c>
      <c r="T1450" s="2">
        <v>0</v>
      </c>
      <c r="U1450" s="5">
        <v>523.71</v>
      </c>
      <c r="V1450" s="5">
        <f>ORDENES[[#This Row],[Ventas sin descuento]]-ORDENES[[#This Row],[costos estimados]]</f>
        <v>523.71</v>
      </c>
      <c r="W1450">
        <v>6</v>
      </c>
      <c r="X1450" s="5">
        <v>1805.88</v>
      </c>
      <c r="Y1450" s="5">
        <f>ORDENES[[#This Row],[Ventas Originales (con descuento)]]/(1-ORDENES[[#This Row],[Descuento]])</f>
        <v>1805.88</v>
      </c>
      <c r="Z1450" s="5">
        <f>ORDENES[[#This Row],[Ventas Originales (con descuento)]]/ORDENES[[#This Row],[Cantidad]]/(1-ORDENES[[#This Row],[Descuento]])</f>
        <v>300.98</v>
      </c>
      <c r="AA1450" s="5">
        <f>ORDENES[[#This Row],[Ventas Originales (con descuento)]]/ORDENES[[#This Row],[Cantidad]]</f>
        <v>300.98</v>
      </c>
      <c r="AB1450" s="5">
        <f>ORDENES[[#This Row],[Ventas Originales (con descuento)]]-(ORDENES[[#This Row],[Ganancias]])</f>
        <v>1282.17</v>
      </c>
    </row>
    <row r="1451" spans="1:28" x14ac:dyDescent="0.35">
      <c r="A1451" t="s">
        <v>7715</v>
      </c>
      <c r="B1451" t="s">
        <v>3184</v>
      </c>
      <c r="C1451" t="s">
        <v>1</v>
      </c>
      <c r="D1451" t="s">
        <v>594</v>
      </c>
      <c r="E1451" t="s">
        <v>245</v>
      </c>
      <c r="F1451" s="1">
        <v>44194</v>
      </c>
      <c r="G1451" t="s">
        <v>7598</v>
      </c>
      <c r="H1451" t="s">
        <v>4097</v>
      </c>
      <c r="I1451">
        <v>67212</v>
      </c>
      <c r="J1451" t="s">
        <v>3020</v>
      </c>
      <c r="K1451" t="s">
        <v>1881</v>
      </c>
      <c r="L1451" t="s">
        <v>1860</v>
      </c>
      <c r="M1451" s="1">
        <v>44198</v>
      </c>
      <c r="N1451" t="s">
        <v>1869</v>
      </c>
      <c r="O1451" t="s">
        <v>7623</v>
      </c>
      <c r="P1451" t="s">
        <v>2658</v>
      </c>
      <c r="Q1451" t="s">
        <v>7623</v>
      </c>
      <c r="R1451" t="s">
        <v>1873</v>
      </c>
      <c r="S1451">
        <v>3</v>
      </c>
      <c r="T1451" s="2">
        <v>0</v>
      </c>
      <c r="U1451" s="5">
        <v>23.99</v>
      </c>
      <c r="V1451" s="5">
        <f>ORDENES[[#This Row],[Ventas sin descuento]]-ORDENES[[#This Row],[costos estimados]]</f>
        <v>23.989999999999995</v>
      </c>
      <c r="W1451">
        <v>6</v>
      </c>
      <c r="X1451" s="5">
        <v>70.56</v>
      </c>
      <c r="Y1451" s="5">
        <f>ORDENES[[#This Row],[Ventas Originales (con descuento)]]/(1-ORDENES[[#This Row],[Descuento]])</f>
        <v>70.56</v>
      </c>
      <c r="Z1451" s="5">
        <f>ORDENES[[#This Row],[Ventas Originales (con descuento)]]/ORDENES[[#This Row],[Cantidad]]/(1-ORDENES[[#This Row],[Descuento]])</f>
        <v>11.76</v>
      </c>
      <c r="AA1451" s="5">
        <f>ORDENES[[#This Row],[Ventas Originales (con descuento)]]/ORDENES[[#This Row],[Cantidad]]</f>
        <v>11.76</v>
      </c>
      <c r="AB1451" s="5">
        <f>ORDENES[[#This Row],[Ventas Originales (con descuento)]]-(ORDENES[[#This Row],[Ganancias]])</f>
        <v>46.570000000000007</v>
      </c>
    </row>
    <row r="1452" spans="1:28" x14ac:dyDescent="0.35">
      <c r="A1452" t="s">
        <v>7715</v>
      </c>
      <c r="B1452" t="s">
        <v>3069</v>
      </c>
      <c r="C1452" t="s">
        <v>1</v>
      </c>
      <c r="D1452" t="s">
        <v>3091</v>
      </c>
      <c r="E1452" t="s">
        <v>131</v>
      </c>
      <c r="F1452" s="1">
        <v>43532</v>
      </c>
      <c r="G1452" t="s">
        <v>7598</v>
      </c>
      <c r="H1452" t="s">
        <v>4074</v>
      </c>
      <c r="I1452">
        <v>53142</v>
      </c>
      <c r="J1452" t="s">
        <v>2299</v>
      </c>
      <c r="K1452" t="s">
        <v>1881</v>
      </c>
      <c r="L1452" t="s">
        <v>1860</v>
      </c>
      <c r="M1452" s="1">
        <v>43536</v>
      </c>
      <c r="N1452" t="s">
        <v>1869</v>
      </c>
      <c r="O1452" t="s">
        <v>7623</v>
      </c>
      <c r="P1452" t="s">
        <v>1884</v>
      </c>
      <c r="Q1452" t="s">
        <v>7623</v>
      </c>
      <c r="R1452" t="s">
        <v>1873</v>
      </c>
      <c r="S1452">
        <v>3</v>
      </c>
      <c r="T1452" s="2">
        <v>0</v>
      </c>
      <c r="U1452" s="5">
        <v>82.08</v>
      </c>
      <c r="V1452" s="5">
        <f>ORDENES[[#This Row],[Ventas sin descuento]]-ORDENES[[#This Row],[costos estimados]]</f>
        <v>82.079999999999984</v>
      </c>
      <c r="W1452">
        <v>6</v>
      </c>
      <c r="X1452" s="5">
        <v>373.08</v>
      </c>
      <c r="Y1452" s="5">
        <f>ORDENES[[#This Row],[Ventas Originales (con descuento)]]/(1-ORDENES[[#This Row],[Descuento]])</f>
        <v>373.08</v>
      </c>
      <c r="Z1452" s="5">
        <f>ORDENES[[#This Row],[Ventas Originales (con descuento)]]/ORDENES[[#This Row],[Cantidad]]/(1-ORDENES[[#This Row],[Descuento]])</f>
        <v>62.18</v>
      </c>
      <c r="AA1452" s="5">
        <f>ORDENES[[#This Row],[Ventas Originales (con descuento)]]/ORDENES[[#This Row],[Cantidad]]</f>
        <v>62.18</v>
      </c>
      <c r="AB1452" s="5">
        <f>ORDENES[[#This Row],[Ventas Originales (con descuento)]]-(ORDENES[[#This Row],[Ganancias]])</f>
        <v>291</v>
      </c>
    </row>
    <row r="1453" spans="1:28" x14ac:dyDescent="0.35">
      <c r="A1453" t="s">
        <v>7715</v>
      </c>
      <c r="B1453" t="s">
        <v>2298</v>
      </c>
      <c r="C1453" t="s">
        <v>1</v>
      </c>
      <c r="D1453" t="s">
        <v>338</v>
      </c>
      <c r="E1453" t="s">
        <v>3</v>
      </c>
      <c r="F1453" s="1">
        <v>44173</v>
      </c>
      <c r="G1453" t="s">
        <v>7613</v>
      </c>
      <c r="H1453" t="s">
        <v>4080</v>
      </c>
      <c r="I1453">
        <v>54703</v>
      </c>
      <c r="J1453" t="s">
        <v>3400</v>
      </c>
      <c r="K1453" t="s">
        <v>1881</v>
      </c>
      <c r="L1453" t="s">
        <v>1860</v>
      </c>
      <c r="M1453" s="1">
        <v>44177</v>
      </c>
      <c r="N1453" t="s">
        <v>1869</v>
      </c>
      <c r="O1453" t="s">
        <v>7623</v>
      </c>
      <c r="P1453" t="s">
        <v>1884</v>
      </c>
      <c r="Q1453" t="s">
        <v>7623</v>
      </c>
      <c r="R1453" t="s">
        <v>1863</v>
      </c>
      <c r="S1453">
        <v>3</v>
      </c>
      <c r="T1453" s="2">
        <v>0</v>
      </c>
      <c r="U1453" s="5">
        <v>32.47</v>
      </c>
      <c r="V1453" s="5">
        <f>ORDENES[[#This Row],[Ventas sin descuento]]-ORDENES[[#This Row],[costos estimados]]</f>
        <v>32.470000000000027</v>
      </c>
      <c r="W1453">
        <v>7</v>
      </c>
      <c r="X1453" s="5">
        <v>405.86</v>
      </c>
      <c r="Y1453" s="5">
        <f>ORDENES[[#This Row],[Ventas Originales (con descuento)]]/(1-ORDENES[[#This Row],[Descuento]])</f>
        <v>405.86</v>
      </c>
      <c r="Z1453" s="5">
        <f>ORDENES[[#This Row],[Ventas Originales (con descuento)]]/ORDENES[[#This Row],[Cantidad]]/(1-ORDENES[[#This Row],[Descuento]])</f>
        <v>57.980000000000004</v>
      </c>
      <c r="AA1453" s="5">
        <f>ORDENES[[#This Row],[Ventas Originales (con descuento)]]/ORDENES[[#This Row],[Cantidad]]</f>
        <v>57.980000000000004</v>
      </c>
      <c r="AB1453" s="5">
        <f>ORDENES[[#This Row],[Ventas Originales (con descuento)]]-(ORDENES[[#This Row],[Ganancias]])</f>
        <v>373.39</v>
      </c>
    </row>
    <row r="1454" spans="1:28" x14ac:dyDescent="0.35">
      <c r="A1454" t="s">
        <v>7715</v>
      </c>
      <c r="B1454" t="s">
        <v>140</v>
      </c>
      <c r="C1454" t="s">
        <v>1</v>
      </c>
      <c r="D1454" t="s">
        <v>483</v>
      </c>
      <c r="E1454" t="s">
        <v>4</v>
      </c>
      <c r="F1454" s="1">
        <v>43721</v>
      </c>
      <c r="G1454" t="s">
        <v>7613</v>
      </c>
      <c r="H1454" t="s">
        <v>4098</v>
      </c>
      <c r="I1454">
        <v>47201</v>
      </c>
      <c r="J1454" t="s">
        <v>1507</v>
      </c>
      <c r="K1454" t="s">
        <v>1881</v>
      </c>
      <c r="L1454" t="s">
        <v>1860</v>
      </c>
      <c r="M1454" s="1">
        <v>43726</v>
      </c>
      <c r="N1454" t="s">
        <v>1869</v>
      </c>
      <c r="O1454" t="s">
        <v>7623</v>
      </c>
      <c r="P1454" t="s">
        <v>1896</v>
      </c>
      <c r="Q1454" t="s">
        <v>7623</v>
      </c>
      <c r="R1454" t="s">
        <v>1864</v>
      </c>
      <c r="S1454">
        <v>3</v>
      </c>
      <c r="T1454" s="2">
        <v>0</v>
      </c>
      <c r="U1454" s="5">
        <v>394.21</v>
      </c>
      <c r="V1454" s="5">
        <f>ORDENES[[#This Row],[Ventas sin descuento]]-ORDENES[[#This Row],[costos estimados]]</f>
        <v>394.21000000000004</v>
      </c>
      <c r="W1454">
        <v>7</v>
      </c>
      <c r="X1454" s="5">
        <v>1516.2</v>
      </c>
      <c r="Y1454" s="5">
        <f>ORDENES[[#This Row],[Ventas Originales (con descuento)]]/(1-ORDENES[[#This Row],[Descuento]])</f>
        <v>1516.2</v>
      </c>
      <c r="Z1454" s="5">
        <f>ORDENES[[#This Row],[Ventas Originales (con descuento)]]/ORDENES[[#This Row],[Cantidad]]/(1-ORDENES[[#This Row],[Descuento]])</f>
        <v>216.6</v>
      </c>
      <c r="AA1454" s="5">
        <f>ORDENES[[#This Row],[Ventas Originales (con descuento)]]/ORDENES[[#This Row],[Cantidad]]</f>
        <v>216.6</v>
      </c>
      <c r="AB1454" s="5">
        <f>ORDENES[[#This Row],[Ventas Originales (con descuento)]]-(ORDENES[[#This Row],[Ganancias]])</f>
        <v>1121.99</v>
      </c>
    </row>
    <row r="1455" spans="1:28" x14ac:dyDescent="0.35">
      <c r="A1455" t="s">
        <v>7715</v>
      </c>
      <c r="B1455" t="s">
        <v>3069</v>
      </c>
      <c r="C1455" t="s">
        <v>1</v>
      </c>
      <c r="D1455" t="s">
        <v>3091</v>
      </c>
      <c r="E1455" t="s">
        <v>4</v>
      </c>
      <c r="F1455" s="1">
        <v>43532</v>
      </c>
      <c r="G1455" t="s">
        <v>7598</v>
      </c>
      <c r="H1455" t="s">
        <v>4074</v>
      </c>
      <c r="I1455">
        <v>53142</v>
      </c>
      <c r="J1455" t="s">
        <v>3092</v>
      </c>
      <c r="K1455" t="s">
        <v>1881</v>
      </c>
      <c r="L1455" t="s">
        <v>1860</v>
      </c>
      <c r="M1455" s="1">
        <v>43536</v>
      </c>
      <c r="N1455" t="s">
        <v>1869</v>
      </c>
      <c r="O1455" t="s">
        <v>7623</v>
      </c>
      <c r="P1455" t="s">
        <v>1884</v>
      </c>
      <c r="Q1455" t="s">
        <v>7623</v>
      </c>
      <c r="R1455" t="s">
        <v>1864</v>
      </c>
      <c r="S1455">
        <v>3</v>
      </c>
      <c r="T1455" s="2">
        <v>0</v>
      </c>
      <c r="U1455" s="5">
        <v>189.4</v>
      </c>
      <c r="V1455" s="5">
        <f>ORDENES[[#This Row],[Ventas sin descuento]]-ORDENES[[#This Row],[costos estimados]]</f>
        <v>189.39999999999998</v>
      </c>
      <c r="W1455">
        <v>7</v>
      </c>
      <c r="X1455" s="5">
        <v>860.93</v>
      </c>
      <c r="Y1455" s="5">
        <f>ORDENES[[#This Row],[Ventas Originales (con descuento)]]/(1-ORDENES[[#This Row],[Descuento]])</f>
        <v>860.93</v>
      </c>
      <c r="Z1455" s="5">
        <f>ORDENES[[#This Row],[Ventas Originales (con descuento)]]/ORDENES[[#This Row],[Cantidad]]/(1-ORDENES[[#This Row],[Descuento]])</f>
        <v>122.99</v>
      </c>
      <c r="AA1455" s="5">
        <f>ORDENES[[#This Row],[Ventas Originales (con descuento)]]/ORDENES[[#This Row],[Cantidad]]</f>
        <v>122.99</v>
      </c>
      <c r="AB1455" s="5">
        <f>ORDENES[[#This Row],[Ventas Originales (con descuento)]]-(ORDENES[[#This Row],[Ganancias]])</f>
        <v>671.53</v>
      </c>
    </row>
    <row r="1456" spans="1:28" x14ac:dyDescent="0.35">
      <c r="A1456" t="s">
        <v>7715</v>
      </c>
      <c r="B1456" t="s">
        <v>95</v>
      </c>
      <c r="C1456" t="s">
        <v>1</v>
      </c>
      <c r="D1456" t="s">
        <v>2702</v>
      </c>
      <c r="E1456" t="s">
        <v>152</v>
      </c>
      <c r="F1456" s="1">
        <v>43778</v>
      </c>
      <c r="G1456" t="s">
        <v>7613</v>
      </c>
      <c r="H1456" t="s">
        <v>4099</v>
      </c>
      <c r="I1456">
        <v>65807</v>
      </c>
      <c r="J1456" t="s">
        <v>2449</v>
      </c>
      <c r="K1456" t="s">
        <v>1881</v>
      </c>
      <c r="L1456" t="s">
        <v>1860</v>
      </c>
      <c r="M1456" s="1">
        <v>43782</v>
      </c>
      <c r="N1456" t="s">
        <v>1869</v>
      </c>
      <c r="O1456" t="s">
        <v>7623</v>
      </c>
      <c r="P1456" t="s">
        <v>1909</v>
      </c>
      <c r="Q1456" t="s">
        <v>7623</v>
      </c>
      <c r="R1456" t="s">
        <v>1871</v>
      </c>
      <c r="S1456">
        <v>3</v>
      </c>
      <c r="T1456" s="2">
        <v>0</v>
      </c>
      <c r="U1456" s="5">
        <v>215.12</v>
      </c>
      <c r="V1456" s="5">
        <f>ORDENES[[#This Row],[Ventas sin descuento]]-ORDENES[[#This Row],[costos estimados]]</f>
        <v>215.12</v>
      </c>
      <c r="W1456">
        <v>7</v>
      </c>
      <c r="X1456" s="5">
        <v>1024.3800000000001</v>
      </c>
      <c r="Y1456" s="5">
        <f>ORDENES[[#This Row],[Ventas Originales (con descuento)]]/(1-ORDENES[[#This Row],[Descuento]])</f>
        <v>1024.3800000000001</v>
      </c>
      <c r="Z1456" s="5">
        <f>ORDENES[[#This Row],[Ventas Originales (con descuento)]]/ORDENES[[#This Row],[Cantidad]]/(1-ORDENES[[#This Row],[Descuento]])</f>
        <v>146.34</v>
      </c>
      <c r="AA1456" s="5">
        <f>ORDENES[[#This Row],[Ventas Originales (con descuento)]]/ORDENES[[#This Row],[Cantidad]]</f>
        <v>146.34</v>
      </c>
      <c r="AB1456" s="5">
        <f>ORDENES[[#This Row],[Ventas Originales (con descuento)]]-(ORDENES[[#This Row],[Ganancias]])</f>
        <v>809.2600000000001</v>
      </c>
    </row>
    <row r="1457" spans="1:28" x14ac:dyDescent="0.35">
      <c r="A1457" t="s">
        <v>7715</v>
      </c>
      <c r="B1457" t="s">
        <v>2373</v>
      </c>
      <c r="C1457" t="s">
        <v>1</v>
      </c>
      <c r="D1457" t="s">
        <v>2374</v>
      </c>
      <c r="E1457" t="s">
        <v>41</v>
      </c>
      <c r="F1457" s="1">
        <v>43267</v>
      </c>
      <c r="G1457" t="s">
        <v>7613</v>
      </c>
      <c r="H1457" t="s">
        <v>4100</v>
      </c>
      <c r="I1457">
        <v>46544</v>
      </c>
      <c r="J1457" t="s">
        <v>1533</v>
      </c>
      <c r="K1457" t="s">
        <v>1881</v>
      </c>
      <c r="L1457" t="s">
        <v>1860</v>
      </c>
      <c r="M1457" s="1">
        <v>43273</v>
      </c>
      <c r="N1457" t="s">
        <v>1869</v>
      </c>
      <c r="O1457" t="s">
        <v>7623</v>
      </c>
      <c r="P1457" t="s">
        <v>1896</v>
      </c>
      <c r="Q1457" t="s">
        <v>7623</v>
      </c>
      <c r="R1457" t="s">
        <v>1864</v>
      </c>
      <c r="S1457">
        <v>4</v>
      </c>
      <c r="T1457" s="2">
        <v>0</v>
      </c>
      <c r="U1457" s="5">
        <v>32.39</v>
      </c>
      <c r="V1457" s="5">
        <f>ORDENES[[#This Row],[Ventas sin descuento]]-ORDENES[[#This Row],[costos estimados]]</f>
        <v>32.389999999999986</v>
      </c>
      <c r="W1457">
        <v>8</v>
      </c>
      <c r="X1457" s="5">
        <v>647.84</v>
      </c>
      <c r="Y1457" s="5">
        <f>ORDENES[[#This Row],[Ventas Originales (con descuento)]]/(1-ORDENES[[#This Row],[Descuento]])</f>
        <v>647.84</v>
      </c>
      <c r="Z1457" s="5">
        <f>ORDENES[[#This Row],[Ventas Originales (con descuento)]]/ORDENES[[#This Row],[Cantidad]]/(1-ORDENES[[#This Row],[Descuento]])</f>
        <v>80.98</v>
      </c>
      <c r="AA1457" s="5">
        <f>ORDENES[[#This Row],[Ventas Originales (con descuento)]]/ORDENES[[#This Row],[Cantidad]]</f>
        <v>80.98</v>
      </c>
      <c r="AB1457" s="5">
        <f>ORDENES[[#This Row],[Ventas Originales (con descuento)]]-(ORDENES[[#This Row],[Ganancias]])</f>
        <v>615.45000000000005</v>
      </c>
    </row>
    <row r="1458" spans="1:28" x14ac:dyDescent="0.35">
      <c r="A1458" t="s">
        <v>7715</v>
      </c>
      <c r="B1458" t="s">
        <v>116</v>
      </c>
      <c r="C1458" t="s">
        <v>1</v>
      </c>
      <c r="D1458" t="s">
        <v>461</v>
      </c>
      <c r="E1458" t="s">
        <v>4</v>
      </c>
      <c r="F1458" s="1">
        <v>43616</v>
      </c>
      <c r="G1458" t="s">
        <v>7613</v>
      </c>
      <c r="H1458" t="s">
        <v>4101</v>
      </c>
      <c r="I1458">
        <v>55407</v>
      </c>
      <c r="J1458" t="s">
        <v>2279</v>
      </c>
      <c r="K1458" t="s">
        <v>1881</v>
      </c>
      <c r="L1458" t="s">
        <v>1860</v>
      </c>
      <c r="M1458" s="1">
        <v>43620</v>
      </c>
      <c r="N1458" t="s">
        <v>1869</v>
      </c>
      <c r="O1458" t="s">
        <v>7623</v>
      </c>
      <c r="P1458" t="s">
        <v>1893</v>
      </c>
      <c r="Q1458" t="s">
        <v>7623</v>
      </c>
      <c r="R1458" t="s">
        <v>1864</v>
      </c>
      <c r="S1458">
        <v>3</v>
      </c>
      <c r="T1458" s="2">
        <v>0</v>
      </c>
      <c r="U1458" s="5">
        <v>770.35</v>
      </c>
      <c r="V1458" s="5">
        <f>ORDENES[[#This Row],[Ventas sin descuento]]-ORDENES[[#This Row],[costos estimados]]</f>
        <v>770.34999999999991</v>
      </c>
      <c r="W1458">
        <v>8</v>
      </c>
      <c r="X1458" s="5">
        <v>2567.84</v>
      </c>
      <c r="Y1458" s="5">
        <f>ORDENES[[#This Row],[Ventas Originales (con descuento)]]/(1-ORDENES[[#This Row],[Descuento]])</f>
        <v>2567.84</v>
      </c>
      <c r="Z1458" s="5">
        <f>ORDENES[[#This Row],[Ventas Originales (con descuento)]]/ORDENES[[#This Row],[Cantidad]]/(1-ORDENES[[#This Row],[Descuento]])</f>
        <v>320.98</v>
      </c>
      <c r="AA1458" s="5">
        <f>ORDENES[[#This Row],[Ventas Originales (con descuento)]]/ORDENES[[#This Row],[Cantidad]]</f>
        <v>320.98</v>
      </c>
      <c r="AB1458" s="5">
        <f>ORDENES[[#This Row],[Ventas Originales (con descuento)]]-(ORDENES[[#This Row],[Ganancias]])</f>
        <v>1797.4900000000002</v>
      </c>
    </row>
    <row r="1459" spans="1:28" x14ac:dyDescent="0.35">
      <c r="A1459" t="s">
        <v>7715</v>
      </c>
      <c r="B1459" t="s">
        <v>598</v>
      </c>
      <c r="C1459" t="s">
        <v>1</v>
      </c>
      <c r="D1459" t="s">
        <v>31</v>
      </c>
      <c r="E1459" t="s">
        <v>57</v>
      </c>
      <c r="F1459" s="1">
        <v>44087</v>
      </c>
      <c r="G1459" t="s">
        <v>7613</v>
      </c>
      <c r="H1459" t="s">
        <v>4102</v>
      </c>
      <c r="I1459">
        <v>68104</v>
      </c>
      <c r="J1459" t="s">
        <v>1194</v>
      </c>
      <c r="K1459" t="s">
        <v>1881</v>
      </c>
      <c r="L1459" t="s">
        <v>1860</v>
      </c>
      <c r="M1459" s="1">
        <v>44092</v>
      </c>
      <c r="N1459" t="s">
        <v>1869</v>
      </c>
      <c r="O1459" t="s">
        <v>7623</v>
      </c>
      <c r="P1459" t="s">
        <v>1886</v>
      </c>
      <c r="Q1459" t="s">
        <v>7623</v>
      </c>
      <c r="R1459" t="s">
        <v>1873</v>
      </c>
      <c r="S1459">
        <v>3</v>
      </c>
      <c r="T1459" s="2">
        <v>0</v>
      </c>
      <c r="U1459" s="5">
        <v>387.57</v>
      </c>
      <c r="V1459" s="5">
        <f>ORDENES[[#This Row],[Ventas sin descuento]]-ORDENES[[#This Row],[costos estimados]]</f>
        <v>387.56999999999994</v>
      </c>
      <c r="W1459">
        <v>14</v>
      </c>
      <c r="X1459" s="5">
        <v>1336.44</v>
      </c>
      <c r="Y1459" s="5">
        <f>ORDENES[[#This Row],[Ventas Originales (con descuento)]]/(1-ORDENES[[#This Row],[Descuento]])</f>
        <v>1336.44</v>
      </c>
      <c r="Z1459" s="5">
        <f>ORDENES[[#This Row],[Ventas Originales (con descuento)]]/ORDENES[[#This Row],[Cantidad]]/(1-ORDENES[[#This Row],[Descuento]])</f>
        <v>95.460000000000008</v>
      </c>
      <c r="AA1459" s="5">
        <f>ORDENES[[#This Row],[Ventas Originales (con descuento)]]/ORDENES[[#This Row],[Cantidad]]</f>
        <v>95.460000000000008</v>
      </c>
      <c r="AB1459" s="5">
        <f>ORDENES[[#This Row],[Ventas Originales (con descuento)]]-(ORDENES[[#This Row],[Ganancias]])</f>
        <v>948.87000000000012</v>
      </c>
    </row>
    <row r="1460" spans="1:28" x14ac:dyDescent="0.35">
      <c r="A1460" t="s">
        <v>7715</v>
      </c>
      <c r="B1460" t="s">
        <v>2517</v>
      </c>
      <c r="C1460" t="s">
        <v>1</v>
      </c>
      <c r="D1460" t="s">
        <v>2268</v>
      </c>
      <c r="E1460" t="s">
        <v>152</v>
      </c>
      <c r="F1460" s="1">
        <v>43484</v>
      </c>
      <c r="G1460" t="s">
        <v>7613</v>
      </c>
      <c r="H1460" t="s">
        <v>4103</v>
      </c>
      <c r="I1460">
        <v>77590</v>
      </c>
      <c r="J1460" t="s">
        <v>2449</v>
      </c>
      <c r="K1460" t="s">
        <v>1881</v>
      </c>
      <c r="L1460" t="s">
        <v>1860</v>
      </c>
      <c r="M1460" s="1">
        <v>43488</v>
      </c>
      <c r="N1460" t="s">
        <v>1869</v>
      </c>
      <c r="O1460" t="s">
        <v>7623</v>
      </c>
      <c r="P1460" t="s">
        <v>1883</v>
      </c>
      <c r="Q1460" t="s">
        <v>7623</v>
      </c>
      <c r="R1460" t="s">
        <v>1871</v>
      </c>
      <c r="S1460">
        <v>3</v>
      </c>
      <c r="T1460" s="2">
        <v>0.3</v>
      </c>
      <c r="U1460" s="5">
        <v>-13.17</v>
      </c>
      <c r="V1460" s="5">
        <f>ORDENES[[#This Row],[Ventas sin descuento]]-ORDENES[[#This Row],[costos estimados]]</f>
        <v>30.732857142857156</v>
      </c>
      <c r="W1460">
        <v>1</v>
      </c>
      <c r="X1460" s="5">
        <v>102.44</v>
      </c>
      <c r="Y1460" s="5">
        <f>ORDENES[[#This Row],[Ventas Originales (con descuento)]]/(1-ORDENES[[#This Row],[Descuento]])</f>
        <v>146.34285714285716</v>
      </c>
      <c r="Z1460" s="5">
        <f>ORDENES[[#This Row],[Ventas Originales (con descuento)]]/ORDENES[[#This Row],[Cantidad]]/(1-ORDENES[[#This Row],[Descuento]])</f>
        <v>146.34285714285716</v>
      </c>
      <c r="AA1460" s="5">
        <f>ORDENES[[#This Row],[Ventas Originales (con descuento)]]/ORDENES[[#This Row],[Cantidad]]</f>
        <v>102.44</v>
      </c>
      <c r="AB1460" s="5">
        <f>ORDENES[[#This Row],[Ventas Originales (con descuento)]]-(ORDENES[[#This Row],[Ganancias]])</f>
        <v>115.61</v>
      </c>
    </row>
    <row r="1461" spans="1:28" x14ac:dyDescent="0.35">
      <c r="A1461" t="s">
        <v>7715</v>
      </c>
      <c r="B1461" t="s">
        <v>3220</v>
      </c>
      <c r="C1461" t="s">
        <v>1</v>
      </c>
      <c r="D1461" t="s">
        <v>3221</v>
      </c>
      <c r="E1461" t="s">
        <v>4</v>
      </c>
      <c r="F1461" s="1">
        <v>43648</v>
      </c>
      <c r="G1461" t="s">
        <v>7613</v>
      </c>
      <c r="H1461" t="s">
        <v>4104</v>
      </c>
      <c r="I1461">
        <v>60188</v>
      </c>
      <c r="J1461" t="s">
        <v>1419</v>
      </c>
      <c r="K1461" t="s">
        <v>1881</v>
      </c>
      <c r="L1461" t="s">
        <v>1860</v>
      </c>
      <c r="M1461" s="1">
        <v>43652</v>
      </c>
      <c r="N1461" t="s">
        <v>1869</v>
      </c>
      <c r="O1461" t="s">
        <v>7623</v>
      </c>
      <c r="P1461" t="s">
        <v>1892</v>
      </c>
      <c r="Q1461" t="s">
        <v>7623</v>
      </c>
      <c r="R1461" t="s">
        <v>1864</v>
      </c>
      <c r="S1461">
        <v>3</v>
      </c>
      <c r="T1461" s="2">
        <v>0.3</v>
      </c>
      <c r="U1461" s="5">
        <v>-5.83</v>
      </c>
      <c r="V1461" s="5">
        <f>ORDENES[[#This Row],[Ventas sin descuento]]-ORDENES[[#This Row],[costos estimados]]</f>
        <v>169.20714285714291</v>
      </c>
      <c r="W1461">
        <v>2</v>
      </c>
      <c r="X1461" s="5">
        <v>408.42</v>
      </c>
      <c r="Y1461" s="5">
        <f>ORDENES[[#This Row],[Ventas Originales (con descuento)]]/(1-ORDENES[[#This Row],[Descuento]])</f>
        <v>583.45714285714291</v>
      </c>
      <c r="Z1461" s="5">
        <f>ORDENES[[#This Row],[Ventas Originales (con descuento)]]/ORDENES[[#This Row],[Cantidad]]/(1-ORDENES[[#This Row],[Descuento]])</f>
        <v>291.72857142857146</v>
      </c>
      <c r="AA1461" s="5">
        <f>ORDENES[[#This Row],[Ventas Originales (con descuento)]]/ORDENES[[#This Row],[Cantidad]]</f>
        <v>204.21</v>
      </c>
      <c r="AB1461" s="5">
        <f>ORDENES[[#This Row],[Ventas Originales (con descuento)]]-(ORDENES[[#This Row],[Ganancias]])</f>
        <v>414.25</v>
      </c>
    </row>
    <row r="1462" spans="1:28" x14ac:dyDescent="0.35">
      <c r="A1462" t="s">
        <v>7715</v>
      </c>
      <c r="B1462" t="s">
        <v>90</v>
      </c>
      <c r="C1462" t="s">
        <v>1</v>
      </c>
      <c r="D1462" t="s">
        <v>2201</v>
      </c>
      <c r="E1462" t="s">
        <v>41</v>
      </c>
      <c r="F1462" s="1">
        <v>43246</v>
      </c>
      <c r="G1462" t="s">
        <v>7613</v>
      </c>
      <c r="H1462" t="s">
        <v>4105</v>
      </c>
      <c r="I1462">
        <v>60623</v>
      </c>
      <c r="J1462" t="s">
        <v>7654</v>
      </c>
      <c r="K1462" t="s">
        <v>1881</v>
      </c>
      <c r="L1462" t="s">
        <v>1860</v>
      </c>
      <c r="M1462" s="1">
        <v>43251</v>
      </c>
      <c r="N1462" t="s">
        <v>1869</v>
      </c>
      <c r="O1462" t="s">
        <v>7623</v>
      </c>
      <c r="P1462" t="s">
        <v>1892</v>
      </c>
      <c r="Q1462" t="s">
        <v>7623</v>
      </c>
      <c r="R1462" t="s">
        <v>1864</v>
      </c>
      <c r="S1462">
        <v>3</v>
      </c>
      <c r="T1462" s="2">
        <v>0.3</v>
      </c>
      <c r="U1462" s="5">
        <v>-5.14</v>
      </c>
      <c r="V1462" s="5">
        <f>ORDENES[[#This Row],[Ventas sin descuento]]-ORDENES[[#This Row],[costos estimados]]</f>
        <v>149.04714285714294</v>
      </c>
      <c r="W1462">
        <v>2</v>
      </c>
      <c r="X1462" s="5">
        <v>359.77</v>
      </c>
      <c r="Y1462" s="5">
        <f>ORDENES[[#This Row],[Ventas Originales (con descuento)]]/(1-ORDENES[[#This Row],[Descuento]])</f>
        <v>513.95714285714291</v>
      </c>
      <c r="Z1462" s="5">
        <f>ORDENES[[#This Row],[Ventas Originales (con descuento)]]/ORDENES[[#This Row],[Cantidad]]/(1-ORDENES[[#This Row],[Descuento]])</f>
        <v>256.97857142857146</v>
      </c>
      <c r="AA1462" s="5">
        <f>ORDENES[[#This Row],[Ventas Originales (con descuento)]]/ORDENES[[#This Row],[Cantidad]]</f>
        <v>179.88499999999999</v>
      </c>
      <c r="AB1462" s="5">
        <f>ORDENES[[#This Row],[Ventas Originales (con descuento)]]-(ORDENES[[#This Row],[Ganancias]])</f>
        <v>364.90999999999997</v>
      </c>
    </row>
    <row r="1463" spans="1:28" x14ac:dyDescent="0.35">
      <c r="A1463" t="s">
        <v>7715</v>
      </c>
      <c r="B1463" t="s">
        <v>90</v>
      </c>
      <c r="C1463" t="s">
        <v>1</v>
      </c>
      <c r="D1463" t="s">
        <v>2745</v>
      </c>
      <c r="E1463" t="s">
        <v>41</v>
      </c>
      <c r="F1463" s="1">
        <v>44518</v>
      </c>
      <c r="G1463" t="s">
        <v>7613</v>
      </c>
      <c r="H1463" t="s">
        <v>4106</v>
      </c>
      <c r="I1463">
        <v>60623</v>
      </c>
      <c r="J1463" t="s">
        <v>7698</v>
      </c>
      <c r="K1463" t="s">
        <v>1881</v>
      </c>
      <c r="L1463" t="s">
        <v>1860</v>
      </c>
      <c r="M1463" s="1">
        <v>44523</v>
      </c>
      <c r="N1463" t="s">
        <v>1869</v>
      </c>
      <c r="O1463" t="s">
        <v>7623</v>
      </c>
      <c r="P1463" t="s">
        <v>1892</v>
      </c>
      <c r="Q1463" t="s">
        <v>7623</v>
      </c>
      <c r="R1463" t="s">
        <v>1864</v>
      </c>
      <c r="S1463">
        <v>3</v>
      </c>
      <c r="T1463" s="2">
        <v>0.3</v>
      </c>
      <c r="U1463" s="5">
        <v>-25.48</v>
      </c>
      <c r="V1463" s="5">
        <f>ORDENES[[#This Row],[Ventas sin descuento]]-ORDENES[[#This Row],[costos estimados]]</f>
        <v>29.11571428571429</v>
      </c>
      <c r="W1463">
        <v>2</v>
      </c>
      <c r="X1463" s="5">
        <v>127.39</v>
      </c>
      <c r="Y1463" s="5">
        <f>ORDENES[[#This Row],[Ventas Originales (con descuento)]]/(1-ORDENES[[#This Row],[Descuento]])</f>
        <v>181.98571428571429</v>
      </c>
      <c r="Z1463" s="5">
        <f>ORDENES[[#This Row],[Ventas Originales (con descuento)]]/ORDENES[[#This Row],[Cantidad]]/(1-ORDENES[[#This Row],[Descuento]])</f>
        <v>90.992857142857147</v>
      </c>
      <c r="AA1463" s="5">
        <f>ORDENES[[#This Row],[Ventas Originales (con descuento)]]/ORDENES[[#This Row],[Cantidad]]</f>
        <v>63.695</v>
      </c>
      <c r="AB1463" s="5">
        <f>ORDENES[[#This Row],[Ventas Originales (con descuento)]]-(ORDENES[[#This Row],[Ganancias]])</f>
        <v>152.87</v>
      </c>
    </row>
    <row r="1464" spans="1:28" x14ac:dyDescent="0.35">
      <c r="A1464" t="s">
        <v>7715</v>
      </c>
      <c r="B1464" t="s">
        <v>90</v>
      </c>
      <c r="C1464" t="s">
        <v>1</v>
      </c>
      <c r="D1464" t="s">
        <v>232</v>
      </c>
      <c r="E1464" t="s">
        <v>18</v>
      </c>
      <c r="F1464" s="1">
        <v>44338</v>
      </c>
      <c r="G1464" t="s">
        <v>7613</v>
      </c>
      <c r="H1464" t="s">
        <v>4107</v>
      </c>
      <c r="I1464">
        <v>60653</v>
      </c>
      <c r="J1464" t="s">
        <v>7677</v>
      </c>
      <c r="K1464" t="s">
        <v>1881</v>
      </c>
      <c r="L1464" t="s">
        <v>1860</v>
      </c>
      <c r="M1464" s="1">
        <v>44342</v>
      </c>
      <c r="N1464" t="s">
        <v>1869</v>
      </c>
      <c r="O1464" t="s">
        <v>7623</v>
      </c>
      <c r="P1464" t="s">
        <v>1892</v>
      </c>
      <c r="Q1464" t="s">
        <v>7623</v>
      </c>
      <c r="R1464" t="s">
        <v>1864</v>
      </c>
      <c r="S1464">
        <v>3</v>
      </c>
      <c r="T1464" s="2">
        <v>0.3</v>
      </c>
      <c r="U1464" s="5">
        <v>-54.6</v>
      </c>
      <c r="V1464" s="5">
        <f>ORDENES[[#This Row],[Ventas sin descuento]]-ORDENES[[#This Row],[costos estimados]]</f>
        <v>23.39571428571432</v>
      </c>
      <c r="W1464">
        <v>2</v>
      </c>
      <c r="X1464" s="5">
        <v>181.99</v>
      </c>
      <c r="Y1464" s="5">
        <f>ORDENES[[#This Row],[Ventas Originales (con descuento)]]/(1-ORDENES[[#This Row],[Descuento]])</f>
        <v>259.98571428571432</v>
      </c>
      <c r="Z1464" s="5">
        <f>ORDENES[[#This Row],[Ventas Originales (con descuento)]]/ORDENES[[#This Row],[Cantidad]]/(1-ORDENES[[#This Row],[Descuento]])</f>
        <v>129.99285714285716</v>
      </c>
      <c r="AA1464" s="5">
        <f>ORDENES[[#This Row],[Ventas Originales (con descuento)]]/ORDENES[[#This Row],[Cantidad]]</f>
        <v>90.995000000000005</v>
      </c>
      <c r="AB1464" s="5">
        <f>ORDENES[[#This Row],[Ventas Originales (con descuento)]]-(ORDENES[[#This Row],[Ganancias]])</f>
        <v>236.59</v>
      </c>
    </row>
    <row r="1465" spans="1:28" x14ac:dyDescent="0.35">
      <c r="A1465" t="s">
        <v>7715</v>
      </c>
      <c r="B1465" t="s">
        <v>104</v>
      </c>
      <c r="C1465" t="s">
        <v>1</v>
      </c>
      <c r="D1465" t="s">
        <v>542</v>
      </c>
      <c r="E1465" t="s">
        <v>102</v>
      </c>
      <c r="F1465" s="1">
        <v>43420</v>
      </c>
      <c r="G1465" t="s">
        <v>7598</v>
      </c>
      <c r="H1465" t="s">
        <v>4108</v>
      </c>
      <c r="I1465">
        <v>62521</v>
      </c>
      <c r="J1465" t="s">
        <v>2877</v>
      </c>
      <c r="K1465" t="s">
        <v>1881</v>
      </c>
      <c r="L1465" t="s">
        <v>1860</v>
      </c>
      <c r="M1465" s="1">
        <v>43424</v>
      </c>
      <c r="N1465" t="s">
        <v>1869</v>
      </c>
      <c r="O1465" t="s">
        <v>7623</v>
      </c>
      <c r="P1465" t="s">
        <v>1892</v>
      </c>
      <c r="Q1465" t="s">
        <v>7623</v>
      </c>
      <c r="R1465" t="s">
        <v>1864</v>
      </c>
      <c r="S1465">
        <v>3</v>
      </c>
      <c r="T1465" s="2">
        <v>0.3</v>
      </c>
      <c r="U1465" s="5">
        <v>-1.07</v>
      </c>
      <c r="V1465" s="5">
        <f>ORDENES[[#This Row],[Ventas sin descuento]]-ORDENES[[#This Row],[costos estimados]]</f>
        <v>14.915714285714287</v>
      </c>
      <c r="W1465">
        <v>2</v>
      </c>
      <c r="X1465" s="5">
        <v>37.299999999999997</v>
      </c>
      <c r="Y1465" s="5">
        <f>ORDENES[[#This Row],[Ventas Originales (con descuento)]]/(1-ORDENES[[#This Row],[Descuento]])</f>
        <v>53.285714285714285</v>
      </c>
      <c r="Z1465" s="5">
        <f>ORDENES[[#This Row],[Ventas Originales (con descuento)]]/ORDENES[[#This Row],[Cantidad]]/(1-ORDENES[[#This Row],[Descuento]])</f>
        <v>26.642857142857142</v>
      </c>
      <c r="AA1465" s="5">
        <f>ORDENES[[#This Row],[Ventas Originales (con descuento)]]/ORDENES[[#This Row],[Cantidad]]</f>
        <v>18.649999999999999</v>
      </c>
      <c r="AB1465" s="5">
        <f>ORDENES[[#This Row],[Ventas Originales (con descuento)]]-(ORDENES[[#This Row],[Ganancias]])</f>
        <v>38.369999999999997</v>
      </c>
    </row>
    <row r="1466" spans="1:28" x14ac:dyDescent="0.35">
      <c r="A1466" t="s">
        <v>7715</v>
      </c>
      <c r="B1466" t="s">
        <v>2022</v>
      </c>
      <c r="C1466" t="s">
        <v>1</v>
      </c>
      <c r="D1466" t="s">
        <v>479</v>
      </c>
      <c r="E1466" t="s">
        <v>18</v>
      </c>
      <c r="F1466" s="1">
        <v>43715</v>
      </c>
      <c r="G1466" t="s">
        <v>7613</v>
      </c>
      <c r="H1466" t="s">
        <v>4109</v>
      </c>
      <c r="I1466">
        <v>79907</v>
      </c>
      <c r="J1466" t="s">
        <v>2485</v>
      </c>
      <c r="K1466" t="s">
        <v>1881</v>
      </c>
      <c r="L1466" t="s">
        <v>1860</v>
      </c>
      <c r="M1466" s="1">
        <v>43719</v>
      </c>
      <c r="N1466" t="s">
        <v>1869</v>
      </c>
      <c r="O1466" t="s">
        <v>7623</v>
      </c>
      <c r="P1466" t="s">
        <v>1883</v>
      </c>
      <c r="Q1466" t="s">
        <v>7623</v>
      </c>
      <c r="R1466" t="s">
        <v>1864</v>
      </c>
      <c r="S1466">
        <v>3</v>
      </c>
      <c r="T1466" s="2">
        <v>0.3</v>
      </c>
      <c r="U1466" s="5">
        <v>-2.04</v>
      </c>
      <c r="V1466" s="5">
        <f>ORDENES[[#This Row],[Ventas sin descuento]]-ORDENES[[#This Row],[costos estimados]]</f>
        <v>18.325714285714298</v>
      </c>
      <c r="W1466">
        <v>2</v>
      </c>
      <c r="X1466" s="5">
        <v>47.52</v>
      </c>
      <c r="Y1466" s="5">
        <f>ORDENES[[#This Row],[Ventas Originales (con descuento)]]/(1-ORDENES[[#This Row],[Descuento]])</f>
        <v>67.8857142857143</v>
      </c>
      <c r="Z1466" s="5">
        <f>ORDENES[[#This Row],[Ventas Originales (con descuento)]]/ORDENES[[#This Row],[Cantidad]]/(1-ORDENES[[#This Row],[Descuento]])</f>
        <v>33.94285714285715</v>
      </c>
      <c r="AA1466" s="5">
        <f>ORDENES[[#This Row],[Ventas Originales (con descuento)]]/ORDENES[[#This Row],[Cantidad]]</f>
        <v>23.76</v>
      </c>
      <c r="AB1466" s="5">
        <f>ORDENES[[#This Row],[Ventas Originales (con descuento)]]-(ORDENES[[#This Row],[Ganancias]])</f>
        <v>49.56</v>
      </c>
    </row>
    <row r="1467" spans="1:28" x14ac:dyDescent="0.35">
      <c r="A1467" t="s">
        <v>7715</v>
      </c>
      <c r="B1467" t="s">
        <v>209</v>
      </c>
      <c r="C1467" t="s">
        <v>1</v>
      </c>
      <c r="D1467" t="s">
        <v>1934</v>
      </c>
      <c r="E1467" t="s">
        <v>394</v>
      </c>
      <c r="F1467" s="1">
        <v>43632</v>
      </c>
      <c r="G1467" t="s">
        <v>7613</v>
      </c>
      <c r="H1467" t="s">
        <v>4110</v>
      </c>
      <c r="I1467">
        <v>75051</v>
      </c>
      <c r="J1467" t="s">
        <v>2974</v>
      </c>
      <c r="K1467" t="s">
        <v>1881</v>
      </c>
      <c r="L1467" t="s">
        <v>1860</v>
      </c>
      <c r="M1467" s="1">
        <v>43636</v>
      </c>
      <c r="N1467" t="s">
        <v>1869</v>
      </c>
      <c r="O1467" t="s">
        <v>7623</v>
      </c>
      <c r="P1467" t="s">
        <v>1883</v>
      </c>
      <c r="Q1467" t="s">
        <v>7623</v>
      </c>
      <c r="R1467" t="s">
        <v>1864</v>
      </c>
      <c r="S1467">
        <v>3</v>
      </c>
      <c r="T1467" s="2">
        <v>0.3</v>
      </c>
      <c r="U1467" s="5">
        <v>-25.38</v>
      </c>
      <c r="V1467" s="5">
        <f>ORDENES[[#This Row],[Ventas sin descuento]]-ORDENES[[#This Row],[costos estimados]]</f>
        <v>59.207142857142856</v>
      </c>
      <c r="W1467">
        <v>2</v>
      </c>
      <c r="X1467" s="5">
        <v>197.37</v>
      </c>
      <c r="Y1467" s="5">
        <f>ORDENES[[#This Row],[Ventas Originales (con descuento)]]/(1-ORDENES[[#This Row],[Descuento]])</f>
        <v>281.95714285714286</v>
      </c>
      <c r="Z1467" s="5">
        <f>ORDENES[[#This Row],[Ventas Originales (con descuento)]]/ORDENES[[#This Row],[Cantidad]]/(1-ORDENES[[#This Row],[Descuento]])</f>
        <v>140.97857142857143</v>
      </c>
      <c r="AA1467" s="5">
        <f>ORDENES[[#This Row],[Ventas Originales (con descuento)]]/ORDENES[[#This Row],[Cantidad]]</f>
        <v>98.685000000000002</v>
      </c>
      <c r="AB1467" s="5">
        <f>ORDENES[[#This Row],[Ventas Originales (con descuento)]]-(ORDENES[[#This Row],[Ganancias]])</f>
        <v>222.75</v>
      </c>
    </row>
    <row r="1468" spans="1:28" x14ac:dyDescent="0.35">
      <c r="A1468" t="s">
        <v>7715</v>
      </c>
      <c r="B1468" t="s">
        <v>51</v>
      </c>
      <c r="C1468" t="s">
        <v>1</v>
      </c>
      <c r="D1468" t="s">
        <v>2888</v>
      </c>
      <c r="E1468" t="s">
        <v>4</v>
      </c>
      <c r="F1468" s="1">
        <v>43581</v>
      </c>
      <c r="G1468" t="s">
        <v>7613</v>
      </c>
      <c r="H1468" t="s">
        <v>4111</v>
      </c>
      <c r="I1468">
        <v>77036</v>
      </c>
      <c r="J1468" t="s">
        <v>1419</v>
      </c>
      <c r="K1468" t="s">
        <v>1881</v>
      </c>
      <c r="L1468" t="s">
        <v>1860</v>
      </c>
      <c r="M1468" s="1">
        <v>43585</v>
      </c>
      <c r="N1468" t="s">
        <v>1869</v>
      </c>
      <c r="O1468" t="s">
        <v>7623</v>
      </c>
      <c r="P1468" t="s">
        <v>1883</v>
      </c>
      <c r="Q1468" t="s">
        <v>7623</v>
      </c>
      <c r="R1468" t="s">
        <v>1864</v>
      </c>
      <c r="S1468">
        <v>3</v>
      </c>
      <c r="T1468" s="2">
        <v>0.3</v>
      </c>
      <c r="U1468" s="5">
        <v>-5.83</v>
      </c>
      <c r="V1468" s="5">
        <f>ORDENES[[#This Row],[Ventas sin descuento]]-ORDENES[[#This Row],[costos estimados]]</f>
        <v>169.20714285714291</v>
      </c>
      <c r="W1468">
        <v>2</v>
      </c>
      <c r="X1468" s="5">
        <v>408.42</v>
      </c>
      <c r="Y1468" s="5">
        <f>ORDENES[[#This Row],[Ventas Originales (con descuento)]]/(1-ORDENES[[#This Row],[Descuento]])</f>
        <v>583.45714285714291</v>
      </c>
      <c r="Z1468" s="5">
        <f>ORDENES[[#This Row],[Ventas Originales (con descuento)]]/ORDENES[[#This Row],[Cantidad]]/(1-ORDENES[[#This Row],[Descuento]])</f>
        <v>291.72857142857146</v>
      </c>
      <c r="AA1468" s="5">
        <f>ORDENES[[#This Row],[Ventas Originales (con descuento)]]/ORDENES[[#This Row],[Cantidad]]</f>
        <v>204.21</v>
      </c>
      <c r="AB1468" s="5">
        <f>ORDENES[[#This Row],[Ventas Originales (con descuento)]]-(ORDENES[[#This Row],[Ganancias]])</f>
        <v>414.25</v>
      </c>
    </row>
    <row r="1469" spans="1:28" x14ac:dyDescent="0.35">
      <c r="A1469" t="s">
        <v>7715</v>
      </c>
      <c r="B1469" t="s">
        <v>51</v>
      </c>
      <c r="C1469" t="s">
        <v>1</v>
      </c>
      <c r="D1469" t="s">
        <v>373</v>
      </c>
      <c r="E1469" t="s">
        <v>41</v>
      </c>
      <c r="F1469" s="1">
        <v>44282</v>
      </c>
      <c r="G1469" t="s">
        <v>7613</v>
      </c>
      <c r="H1469" t="s">
        <v>4112</v>
      </c>
      <c r="I1469">
        <v>77070</v>
      </c>
      <c r="J1469" t="s">
        <v>2920</v>
      </c>
      <c r="K1469" t="s">
        <v>1881</v>
      </c>
      <c r="L1469" t="s">
        <v>1860</v>
      </c>
      <c r="M1469" s="1">
        <v>44287</v>
      </c>
      <c r="N1469" t="s">
        <v>1869</v>
      </c>
      <c r="O1469" t="s">
        <v>7623</v>
      </c>
      <c r="P1469" t="s">
        <v>1883</v>
      </c>
      <c r="Q1469" t="s">
        <v>7623</v>
      </c>
      <c r="R1469" t="s">
        <v>1864</v>
      </c>
      <c r="S1469">
        <v>3</v>
      </c>
      <c r="T1469" s="2">
        <v>0.3</v>
      </c>
      <c r="U1469" s="5">
        <v>-66.39</v>
      </c>
      <c r="V1469" s="5">
        <f>ORDENES[[#This Row],[Ventas sin descuento]]-ORDENES[[#This Row],[costos estimados]]</f>
        <v>24.145714285714291</v>
      </c>
      <c r="W1469">
        <v>2</v>
      </c>
      <c r="X1469" s="5">
        <v>211.25</v>
      </c>
      <c r="Y1469" s="5">
        <f>ORDENES[[#This Row],[Ventas Originales (con descuento)]]/(1-ORDENES[[#This Row],[Descuento]])</f>
        <v>301.78571428571428</v>
      </c>
      <c r="Z1469" s="5">
        <f>ORDENES[[#This Row],[Ventas Originales (con descuento)]]/ORDENES[[#This Row],[Cantidad]]/(1-ORDENES[[#This Row],[Descuento]])</f>
        <v>150.89285714285714</v>
      </c>
      <c r="AA1469" s="5">
        <f>ORDENES[[#This Row],[Ventas Originales (con descuento)]]/ORDENES[[#This Row],[Cantidad]]</f>
        <v>105.625</v>
      </c>
      <c r="AB1469" s="5">
        <f>ORDENES[[#This Row],[Ventas Originales (con descuento)]]-(ORDENES[[#This Row],[Ganancias]])</f>
        <v>277.64</v>
      </c>
    </row>
    <row r="1470" spans="1:28" x14ac:dyDescent="0.35">
      <c r="A1470" t="s">
        <v>7715</v>
      </c>
      <c r="B1470" t="s">
        <v>51</v>
      </c>
      <c r="C1470" t="s">
        <v>1</v>
      </c>
      <c r="D1470" t="s">
        <v>331</v>
      </c>
      <c r="E1470" t="s">
        <v>41</v>
      </c>
      <c r="F1470" s="1">
        <v>43547</v>
      </c>
      <c r="G1470" t="s">
        <v>7613</v>
      </c>
      <c r="H1470" t="s">
        <v>4113</v>
      </c>
      <c r="I1470">
        <v>77095</v>
      </c>
      <c r="J1470" t="s">
        <v>1519</v>
      </c>
      <c r="K1470" t="s">
        <v>1881</v>
      </c>
      <c r="L1470" t="s">
        <v>1860</v>
      </c>
      <c r="M1470" s="1">
        <v>43553</v>
      </c>
      <c r="N1470" t="s">
        <v>1869</v>
      </c>
      <c r="O1470" t="s">
        <v>7623</v>
      </c>
      <c r="P1470" t="s">
        <v>1883</v>
      </c>
      <c r="Q1470" t="s">
        <v>7623</v>
      </c>
      <c r="R1470" t="s">
        <v>1864</v>
      </c>
      <c r="S1470">
        <v>4</v>
      </c>
      <c r="T1470" s="2">
        <v>0.3</v>
      </c>
      <c r="U1470" s="5">
        <v>-29.25</v>
      </c>
      <c r="V1470" s="5">
        <f>ORDENES[[#This Row],[Ventas sin descuento]]-ORDENES[[#This Row],[costos estimados]]</f>
        <v>16.937142857142874</v>
      </c>
      <c r="W1470">
        <v>2</v>
      </c>
      <c r="X1470" s="5">
        <v>107.77</v>
      </c>
      <c r="Y1470" s="5">
        <f>ORDENES[[#This Row],[Ventas Originales (con descuento)]]/(1-ORDENES[[#This Row],[Descuento]])</f>
        <v>153.95714285714286</v>
      </c>
      <c r="Z1470" s="5">
        <f>ORDENES[[#This Row],[Ventas Originales (con descuento)]]/ORDENES[[#This Row],[Cantidad]]/(1-ORDENES[[#This Row],[Descuento]])</f>
        <v>76.978571428571428</v>
      </c>
      <c r="AA1470" s="5">
        <f>ORDENES[[#This Row],[Ventas Originales (con descuento)]]/ORDENES[[#This Row],[Cantidad]]</f>
        <v>53.884999999999998</v>
      </c>
      <c r="AB1470" s="5">
        <f>ORDENES[[#This Row],[Ventas Originales (con descuento)]]-(ORDENES[[#This Row],[Ganancias]])</f>
        <v>137.01999999999998</v>
      </c>
    </row>
    <row r="1471" spans="1:28" x14ac:dyDescent="0.35">
      <c r="A1471" t="s">
        <v>7715</v>
      </c>
      <c r="B1471" t="s">
        <v>3173</v>
      </c>
      <c r="C1471" t="s">
        <v>1</v>
      </c>
      <c r="D1471" t="s">
        <v>364</v>
      </c>
      <c r="E1471" t="s">
        <v>17</v>
      </c>
      <c r="F1471" s="1">
        <v>43592</v>
      </c>
      <c r="G1471" t="s">
        <v>7598</v>
      </c>
      <c r="H1471" t="s">
        <v>4114</v>
      </c>
      <c r="I1471">
        <v>75002</v>
      </c>
      <c r="J1471" t="s">
        <v>1728</v>
      </c>
      <c r="K1471" t="s">
        <v>1881</v>
      </c>
      <c r="L1471" t="s">
        <v>1860</v>
      </c>
      <c r="M1471" s="1">
        <v>43597</v>
      </c>
      <c r="N1471" t="s">
        <v>1869</v>
      </c>
      <c r="O1471" t="s">
        <v>7623</v>
      </c>
      <c r="P1471" t="s">
        <v>1883</v>
      </c>
      <c r="Q1471" t="s">
        <v>7623</v>
      </c>
      <c r="R1471" t="s">
        <v>1871</v>
      </c>
      <c r="S1471">
        <v>3</v>
      </c>
      <c r="T1471" s="2">
        <v>0.3</v>
      </c>
      <c r="U1471" s="5">
        <v>-31.37</v>
      </c>
      <c r="V1471" s="5">
        <f>ORDENES[[#This Row],[Ventas sin descuento]]-ORDENES[[#This Row],[costos estimados]]</f>
        <v>73.205714285714294</v>
      </c>
      <c r="W1471">
        <v>2</v>
      </c>
      <c r="X1471" s="5">
        <v>244.01</v>
      </c>
      <c r="Y1471" s="5">
        <f>ORDENES[[#This Row],[Ventas Originales (con descuento)]]/(1-ORDENES[[#This Row],[Descuento]])</f>
        <v>348.58571428571429</v>
      </c>
      <c r="Z1471" s="5">
        <f>ORDENES[[#This Row],[Ventas Originales (con descuento)]]/ORDENES[[#This Row],[Cantidad]]/(1-ORDENES[[#This Row],[Descuento]])</f>
        <v>174.29285714285714</v>
      </c>
      <c r="AA1471" s="5">
        <f>ORDENES[[#This Row],[Ventas Originales (con descuento)]]/ORDENES[[#This Row],[Cantidad]]</f>
        <v>122.005</v>
      </c>
      <c r="AB1471" s="5">
        <f>ORDENES[[#This Row],[Ventas Originales (con descuento)]]-(ORDENES[[#This Row],[Ganancias]])</f>
        <v>275.38</v>
      </c>
    </row>
    <row r="1472" spans="1:28" x14ac:dyDescent="0.35">
      <c r="A1472" t="s">
        <v>7715</v>
      </c>
      <c r="B1472" t="s">
        <v>418</v>
      </c>
      <c r="C1472" t="s">
        <v>1</v>
      </c>
      <c r="D1472" t="s">
        <v>471</v>
      </c>
      <c r="E1472" t="s">
        <v>2122</v>
      </c>
      <c r="F1472" s="1">
        <v>43568</v>
      </c>
      <c r="G1472" t="s">
        <v>7598</v>
      </c>
      <c r="H1472" t="s">
        <v>4115</v>
      </c>
      <c r="I1472">
        <v>77340</v>
      </c>
      <c r="J1472" t="s">
        <v>3140</v>
      </c>
      <c r="K1472" t="s">
        <v>1881</v>
      </c>
      <c r="L1472" t="s">
        <v>1860</v>
      </c>
      <c r="M1472" s="1">
        <v>43572</v>
      </c>
      <c r="N1472" t="s">
        <v>1869</v>
      </c>
      <c r="O1472" t="s">
        <v>7623</v>
      </c>
      <c r="P1472" t="s">
        <v>1883</v>
      </c>
      <c r="Q1472" t="s">
        <v>7623</v>
      </c>
      <c r="R1472" t="s">
        <v>1871</v>
      </c>
      <c r="S1472">
        <v>3</v>
      </c>
      <c r="T1472" s="2">
        <v>0.3</v>
      </c>
      <c r="U1472" s="5">
        <v>-45.29</v>
      </c>
      <c r="V1472" s="5">
        <f>ORDENES[[#This Row],[Ventas sin descuento]]-ORDENES[[#This Row],[costos estimados]]</f>
        <v>45.297142857142831</v>
      </c>
      <c r="W1472">
        <v>2</v>
      </c>
      <c r="X1472" s="5">
        <v>211.37</v>
      </c>
      <c r="Y1472" s="5">
        <f>ORDENES[[#This Row],[Ventas Originales (con descuento)]]/(1-ORDENES[[#This Row],[Descuento]])</f>
        <v>301.95714285714286</v>
      </c>
      <c r="Z1472" s="5">
        <f>ORDENES[[#This Row],[Ventas Originales (con descuento)]]/ORDENES[[#This Row],[Cantidad]]/(1-ORDENES[[#This Row],[Descuento]])</f>
        <v>150.97857142857143</v>
      </c>
      <c r="AA1472" s="5">
        <f>ORDENES[[#This Row],[Ventas Originales (con descuento)]]/ORDENES[[#This Row],[Cantidad]]</f>
        <v>105.685</v>
      </c>
      <c r="AB1472" s="5">
        <f>ORDENES[[#This Row],[Ventas Originales (con descuento)]]-(ORDENES[[#This Row],[Ganancias]])</f>
        <v>256.66000000000003</v>
      </c>
    </row>
    <row r="1473" spans="1:28" x14ac:dyDescent="0.35">
      <c r="A1473" t="s">
        <v>7715</v>
      </c>
      <c r="B1473" t="s">
        <v>2517</v>
      </c>
      <c r="C1473" t="s">
        <v>1</v>
      </c>
      <c r="D1473" t="s">
        <v>128</v>
      </c>
      <c r="E1473" t="s">
        <v>102</v>
      </c>
      <c r="F1473" s="1">
        <v>43317</v>
      </c>
      <c r="G1473" t="s">
        <v>7613</v>
      </c>
      <c r="H1473" t="s">
        <v>4116</v>
      </c>
      <c r="I1473">
        <v>77590</v>
      </c>
      <c r="J1473" t="s">
        <v>2518</v>
      </c>
      <c r="K1473" t="s">
        <v>1881</v>
      </c>
      <c r="L1473" t="s">
        <v>1860</v>
      </c>
      <c r="M1473" s="1">
        <v>43324</v>
      </c>
      <c r="N1473" t="s">
        <v>1869</v>
      </c>
      <c r="O1473" t="s">
        <v>7623</v>
      </c>
      <c r="P1473" t="s">
        <v>1883</v>
      </c>
      <c r="Q1473" t="s">
        <v>7623</v>
      </c>
      <c r="R1473" t="s">
        <v>1871</v>
      </c>
      <c r="S1473">
        <v>5</v>
      </c>
      <c r="T1473" s="2">
        <v>0.3</v>
      </c>
      <c r="U1473" s="5">
        <v>41.93</v>
      </c>
      <c r="V1473" s="5">
        <f>ORDENES[[#This Row],[Ventas sin descuento]]-ORDENES[[#This Row],[costos estimados]]</f>
        <v>251.60000000000008</v>
      </c>
      <c r="W1473">
        <v>2</v>
      </c>
      <c r="X1473" s="5">
        <v>489.23</v>
      </c>
      <c r="Y1473" s="5">
        <f>ORDENES[[#This Row],[Ventas Originales (con descuento)]]/(1-ORDENES[[#This Row],[Descuento]])</f>
        <v>698.90000000000009</v>
      </c>
      <c r="Z1473" s="5">
        <f>ORDENES[[#This Row],[Ventas Originales (con descuento)]]/ORDENES[[#This Row],[Cantidad]]/(1-ORDENES[[#This Row],[Descuento]])</f>
        <v>349.45000000000005</v>
      </c>
      <c r="AA1473" s="5">
        <f>ORDENES[[#This Row],[Ventas Originales (con descuento)]]/ORDENES[[#This Row],[Cantidad]]</f>
        <v>244.61500000000001</v>
      </c>
      <c r="AB1473" s="5">
        <f>ORDENES[[#This Row],[Ventas Originales (con descuento)]]-(ORDENES[[#This Row],[Ganancias]])</f>
        <v>447.3</v>
      </c>
    </row>
    <row r="1474" spans="1:28" x14ac:dyDescent="0.35">
      <c r="A1474" t="s">
        <v>7715</v>
      </c>
      <c r="B1474" t="s">
        <v>90</v>
      </c>
      <c r="C1474" t="s">
        <v>1</v>
      </c>
      <c r="D1474" t="s">
        <v>123</v>
      </c>
      <c r="E1474" t="s">
        <v>327</v>
      </c>
      <c r="F1474" s="1">
        <v>43819</v>
      </c>
      <c r="G1474" t="s">
        <v>7613</v>
      </c>
      <c r="H1474" t="s">
        <v>4117</v>
      </c>
      <c r="I1474">
        <v>60623</v>
      </c>
      <c r="J1474" t="s">
        <v>1986</v>
      </c>
      <c r="K1474" t="s">
        <v>1881</v>
      </c>
      <c r="L1474" t="s">
        <v>1860</v>
      </c>
      <c r="M1474" s="1">
        <v>43824</v>
      </c>
      <c r="N1474" t="s">
        <v>1869</v>
      </c>
      <c r="O1474" t="s">
        <v>7623</v>
      </c>
      <c r="P1474" t="s">
        <v>1892</v>
      </c>
      <c r="Q1474" t="s">
        <v>7623</v>
      </c>
      <c r="R1474" t="s">
        <v>1863</v>
      </c>
      <c r="S1474">
        <v>3</v>
      </c>
      <c r="T1474" s="2">
        <v>0.3</v>
      </c>
      <c r="U1474" s="5">
        <v>-71.81</v>
      </c>
      <c r="V1474" s="5">
        <f>ORDENES[[#This Row],[Ventas sin descuento]]-ORDENES[[#This Row],[costos estimados]]</f>
        <v>82.072857142857174</v>
      </c>
      <c r="W1474">
        <v>3</v>
      </c>
      <c r="X1474" s="5">
        <v>359.06</v>
      </c>
      <c r="Y1474" s="5">
        <f>ORDENES[[#This Row],[Ventas Originales (con descuento)]]/(1-ORDENES[[#This Row],[Descuento]])</f>
        <v>512.94285714285718</v>
      </c>
      <c r="Z1474" s="5">
        <f>ORDENES[[#This Row],[Ventas Originales (con descuento)]]/ORDENES[[#This Row],[Cantidad]]/(1-ORDENES[[#This Row],[Descuento]])</f>
        <v>170.9809523809524</v>
      </c>
      <c r="AA1474" s="5">
        <f>ORDENES[[#This Row],[Ventas Originales (con descuento)]]/ORDENES[[#This Row],[Cantidad]]</f>
        <v>119.68666666666667</v>
      </c>
      <c r="AB1474" s="5">
        <f>ORDENES[[#This Row],[Ventas Originales (con descuento)]]-(ORDENES[[#This Row],[Ganancias]])</f>
        <v>430.87</v>
      </c>
    </row>
    <row r="1475" spans="1:28" x14ac:dyDescent="0.35">
      <c r="A1475" t="s">
        <v>7715</v>
      </c>
      <c r="B1475" t="s">
        <v>129</v>
      </c>
      <c r="C1475" t="s">
        <v>1</v>
      </c>
      <c r="D1475" t="s">
        <v>2470</v>
      </c>
      <c r="E1475" t="s">
        <v>4</v>
      </c>
      <c r="F1475" s="1">
        <v>44479</v>
      </c>
      <c r="G1475" t="s">
        <v>7598</v>
      </c>
      <c r="H1475" t="s">
        <v>4118</v>
      </c>
      <c r="I1475">
        <v>60505</v>
      </c>
      <c r="J1475" t="s">
        <v>3316</v>
      </c>
      <c r="K1475" t="s">
        <v>1881</v>
      </c>
      <c r="L1475" t="s">
        <v>1860</v>
      </c>
      <c r="M1475" s="1">
        <v>44485</v>
      </c>
      <c r="N1475" t="s">
        <v>1869</v>
      </c>
      <c r="O1475" t="s">
        <v>7623</v>
      </c>
      <c r="P1475" t="s">
        <v>1892</v>
      </c>
      <c r="Q1475" t="s">
        <v>7623</v>
      </c>
      <c r="R1475" t="s">
        <v>1864</v>
      </c>
      <c r="S1475">
        <v>4</v>
      </c>
      <c r="T1475" s="2">
        <v>0.3</v>
      </c>
      <c r="U1475" s="5">
        <v>-47.87</v>
      </c>
      <c r="V1475" s="5">
        <f>ORDENES[[#This Row],[Ventas sin descuento]]-ORDENES[[#This Row],[costos estimados]]</f>
        <v>54.71285714285716</v>
      </c>
      <c r="W1475">
        <v>3</v>
      </c>
      <c r="X1475" s="5">
        <v>239.36</v>
      </c>
      <c r="Y1475" s="5">
        <f>ORDENES[[#This Row],[Ventas Originales (con descuento)]]/(1-ORDENES[[#This Row],[Descuento]])</f>
        <v>341.94285714285718</v>
      </c>
      <c r="Z1475" s="5">
        <f>ORDENES[[#This Row],[Ventas Originales (con descuento)]]/ORDENES[[#This Row],[Cantidad]]/(1-ORDENES[[#This Row],[Descuento]])</f>
        <v>113.9809523809524</v>
      </c>
      <c r="AA1475" s="5">
        <f>ORDENES[[#This Row],[Ventas Originales (con descuento)]]/ORDENES[[#This Row],[Cantidad]]</f>
        <v>79.786666666666676</v>
      </c>
      <c r="AB1475" s="5">
        <f>ORDENES[[#This Row],[Ventas Originales (con descuento)]]-(ORDENES[[#This Row],[Ganancias]])</f>
        <v>287.23</v>
      </c>
    </row>
    <row r="1476" spans="1:28" x14ac:dyDescent="0.35">
      <c r="A1476" t="s">
        <v>7715</v>
      </c>
      <c r="B1476" t="s">
        <v>129</v>
      </c>
      <c r="C1476" t="s">
        <v>1</v>
      </c>
      <c r="D1476" t="s">
        <v>483</v>
      </c>
      <c r="E1476" t="s">
        <v>41</v>
      </c>
      <c r="F1476" s="1">
        <v>43580</v>
      </c>
      <c r="G1476" t="s">
        <v>7613</v>
      </c>
      <c r="H1476" t="s">
        <v>4119</v>
      </c>
      <c r="I1476">
        <v>60505</v>
      </c>
      <c r="J1476" t="s">
        <v>3159</v>
      </c>
      <c r="K1476" t="s">
        <v>1881</v>
      </c>
      <c r="L1476" t="s">
        <v>1860</v>
      </c>
      <c r="M1476" s="1">
        <v>43584</v>
      </c>
      <c r="N1476" t="s">
        <v>1869</v>
      </c>
      <c r="O1476" t="s">
        <v>7623</v>
      </c>
      <c r="P1476" t="s">
        <v>1892</v>
      </c>
      <c r="Q1476" t="s">
        <v>7623</v>
      </c>
      <c r="R1476" t="s">
        <v>1864</v>
      </c>
      <c r="S1476">
        <v>3</v>
      </c>
      <c r="T1476" s="2">
        <v>0.3</v>
      </c>
      <c r="U1476" s="5">
        <v>-23.78</v>
      </c>
      <c r="V1476" s="5">
        <f>ORDENES[[#This Row],[Ventas sin descuento]]-ORDENES[[#This Row],[costos estimados]]</f>
        <v>31.102857142857147</v>
      </c>
      <c r="W1476">
        <v>3</v>
      </c>
      <c r="X1476" s="5">
        <v>128.06</v>
      </c>
      <c r="Y1476" s="5">
        <f>ORDENES[[#This Row],[Ventas Originales (con descuento)]]/(1-ORDENES[[#This Row],[Descuento]])</f>
        <v>182.94285714285715</v>
      </c>
      <c r="Z1476" s="5">
        <f>ORDENES[[#This Row],[Ventas Originales (con descuento)]]/ORDENES[[#This Row],[Cantidad]]/(1-ORDENES[[#This Row],[Descuento]])</f>
        <v>60.980952380952388</v>
      </c>
      <c r="AA1476" s="5">
        <f>ORDENES[[#This Row],[Ventas Originales (con descuento)]]/ORDENES[[#This Row],[Cantidad]]</f>
        <v>42.686666666666667</v>
      </c>
      <c r="AB1476" s="5">
        <f>ORDENES[[#This Row],[Ventas Originales (con descuento)]]-(ORDENES[[#This Row],[Ganancias]])</f>
        <v>151.84</v>
      </c>
    </row>
    <row r="1477" spans="1:28" x14ac:dyDescent="0.35">
      <c r="A1477" t="s">
        <v>7715</v>
      </c>
      <c r="B1477" t="s">
        <v>90</v>
      </c>
      <c r="C1477" t="s">
        <v>1</v>
      </c>
      <c r="D1477" t="s">
        <v>3065</v>
      </c>
      <c r="E1477" t="s">
        <v>305</v>
      </c>
      <c r="F1477" s="1">
        <v>44306</v>
      </c>
      <c r="G1477" t="s">
        <v>7613</v>
      </c>
      <c r="H1477" t="s">
        <v>4120</v>
      </c>
      <c r="I1477">
        <v>60653</v>
      </c>
      <c r="J1477" t="s">
        <v>1426</v>
      </c>
      <c r="K1477" t="s">
        <v>1881</v>
      </c>
      <c r="L1477" t="s">
        <v>1860</v>
      </c>
      <c r="M1477" s="1">
        <v>44310</v>
      </c>
      <c r="N1477" t="s">
        <v>1869</v>
      </c>
      <c r="O1477" t="s">
        <v>7623</v>
      </c>
      <c r="P1477" t="s">
        <v>1892</v>
      </c>
      <c r="Q1477" t="s">
        <v>7623</v>
      </c>
      <c r="R1477" t="s">
        <v>1864</v>
      </c>
      <c r="S1477">
        <v>3</v>
      </c>
      <c r="T1477" s="2">
        <v>0.3</v>
      </c>
      <c r="U1477" s="5">
        <v>-18.12</v>
      </c>
      <c r="V1477" s="5">
        <f>ORDENES[[#This Row],[Ventas sin descuento]]-ORDENES[[#This Row],[costos estimados]]</f>
        <v>117.76285714285717</v>
      </c>
      <c r="W1477">
        <v>3</v>
      </c>
      <c r="X1477" s="5">
        <v>317.06</v>
      </c>
      <c r="Y1477" s="5">
        <f>ORDENES[[#This Row],[Ventas Originales (con descuento)]]/(1-ORDENES[[#This Row],[Descuento]])</f>
        <v>452.94285714285718</v>
      </c>
      <c r="Z1477" s="5">
        <f>ORDENES[[#This Row],[Ventas Originales (con descuento)]]/ORDENES[[#This Row],[Cantidad]]/(1-ORDENES[[#This Row],[Descuento]])</f>
        <v>150.9809523809524</v>
      </c>
      <c r="AA1477" s="5">
        <f>ORDENES[[#This Row],[Ventas Originales (con descuento)]]/ORDENES[[#This Row],[Cantidad]]</f>
        <v>105.68666666666667</v>
      </c>
      <c r="AB1477" s="5">
        <f>ORDENES[[#This Row],[Ventas Originales (con descuento)]]-(ORDENES[[#This Row],[Ganancias]])</f>
        <v>335.18</v>
      </c>
    </row>
    <row r="1478" spans="1:28" x14ac:dyDescent="0.35">
      <c r="A1478" t="s">
        <v>7715</v>
      </c>
      <c r="B1478" t="s">
        <v>104</v>
      </c>
      <c r="C1478" t="s">
        <v>1</v>
      </c>
      <c r="D1478" t="s">
        <v>2744</v>
      </c>
      <c r="E1478" t="s">
        <v>41</v>
      </c>
      <c r="F1478" s="1">
        <v>43982</v>
      </c>
      <c r="G1478" t="s">
        <v>7598</v>
      </c>
      <c r="H1478" t="s">
        <v>4121</v>
      </c>
      <c r="I1478">
        <v>62521</v>
      </c>
      <c r="J1478" t="s">
        <v>7698</v>
      </c>
      <c r="K1478" t="s">
        <v>1881</v>
      </c>
      <c r="L1478" t="s">
        <v>1860</v>
      </c>
      <c r="M1478" s="1">
        <v>43986</v>
      </c>
      <c r="N1478" t="s">
        <v>1869</v>
      </c>
      <c r="O1478" t="s">
        <v>7623</v>
      </c>
      <c r="P1478" t="s">
        <v>1892</v>
      </c>
      <c r="Q1478" t="s">
        <v>7623</v>
      </c>
      <c r="R1478" t="s">
        <v>1864</v>
      </c>
      <c r="S1478">
        <v>3</v>
      </c>
      <c r="T1478" s="2">
        <v>0.3</v>
      </c>
      <c r="U1478" s="5">
        <v>-38.22</v>
      </c>
      <c r="V1478" s="5">
        <f>ORDENES[[#This Row],[Ventas sin descuento]]-ORDENES[[#This Row],[costos estimados]]</f>
        <v>43.671428571428578</v>
      </c>
      <c r="W1478">
        <v>3</v>
      </c>
      <c r="X1478" s="5">
        <v>191.08</v>
      </c>
      <c r="Y1478" s="5">
        <f>ORDENES[[#This Row],[Ventas Originales (con descuento)]]/(1-ORDENES[[#This Row],[Descuento]])</f>
        <v>272.97142857142859</v>
      </c>
      <c r="Z1478" s="5">
        <f>ORDENES[[#This Row],[Ventas Originales (con descuento)]]/ORDENES[[#This Row],[Cantidad]]/(1-ORDENES[[#This Row],[Descuento]])</f>
        <v>90.990476190476201</v>
      </c>
      <c r="AA1478" s="5">
        <f>ORDENES[[#This Row],[Ventas Originales (con descuento)]]/ORDENES[[#This Row],[Cantidad]]</f>
        <v>63.693333333333335</v>
      </c>
      <c r="AB1478" s="5">
        <f>ORDENES[[#This Row],[Ventas Originales (con descuento)]]-(ORDENES[[#This Row],[Ganancias]])</f>
        <v>229.3</v>
      </c>
    </row>
    <row r="1479" spans="1:28" x14ac:dyDescent="0.35">
      <c r="A1479" t="s">
        <v>7715</v>
      </c>
      <c r="B1479" t="s">
        <v>104</v>
      </c>
      <c r="C1479" t="s">
        <v>1</v>
      </c>
      <c r="D1479" t="s">
        <v>2028</v>
      </c>
      <c r="E1479" t="s">
        <v>41</v>
      </c>
      <c r="F1479" s="1">
        <v>44243</v>
      </c>
      <c r="G1479" t="s">
        <v>7598</v>
      </c>
      <c r="H1479" t="s">
        <v>4122</v>
      </c>
      <c r="I1479">
        <v>62521</v>
      </c>
      <c r="J1479" t="s">
        <v>7678</v>
      </c>
      <c r="K1479" t="s">
        <v>1881</v>
      </c>
      <c r="L1479" t="s">
        <v>1860</v>
      </c>
      <c r="M1479" s="1">
        <v>44248</v>
      </c>
      <c r="N1479" t="s">
        <v>1869</v>
      </c>
      <c r="O1479" t="s">
        <v>7623</v>
      </c>
      <c r="P1479" t="s">
        <v>1892</v>
      </c>
      <c r="Q1479" t="s">
        <v>7623</v>
      </c>
      <c r="R1479" t="s">
        <v>1864</v>
      </c>
      <c r="S1479">
        <v>3</v>
      </c>
      <c r="T1479" s="2">
        <v>0.3</v>
      </c>
      <c r="U1479" s="5">
        <v>-8.58</v>
      </c>
      <c r="V1479" s="5">
        <f>ORDENES[[#This Row],[Ventas sin descuento]]-ORDENES[[#This Row],[costos estimados]]</f>
        <v>248.80285714285708</v>
      </c>
      <c r="W1479">
        <v>3</v>
      </c>
      <c r="X1479" s="5">
        <v>600.55999999999995</v>
      </c>
      <c r="Y1479" s="5">
        <f>ORDENES[[#This Row],[Ventas Originales (con descuento)]]/(1-ORDENES[[#This Row],[Descuento]])</f>
        <v>857.94285714285706</v>
      </c>
      <c r="Z1479" s="5">
        <f>ORDENES[[#This Row],[Ventas Originales (con descuento)]]/ORDENES[[#This Row],[Cantidad]]/(1-ORDENES[[#This Row],[Descuento]])</f>
        <v>285.98095238095237</v>
      </c>
      <c r="AA1479" s="5">
        <f>ORDENES[[#This Row],[Ventas Originales (con descuento)]]/ORDENES[[#This Row],[Cantidad]]</f>
        <v>200.18666666666664</v>
      </c>
      <c r="AB1479" s="5">
        <f>ORDENES[[#This Row],[Ventas Originales (con descuento)]]-(ORDENES[[#This Row],[Ganancias]])</f>
        <v>609.14</v>
      </c>
    </row>
    <row r="1480" spans="1:28" x14ac:dyDescent="0.35">
      <c r="A1480" t="s">
        <v>7715</v>
      </c>
      <c r="B1480" t="s">
        <v>3718</v>
      </c>
      <c r="C1480" t="s">
        <v>1</v>
      </c>
      <c r="D1480" t="s">
        <v>3397</v>
      </c>
      <c r="E1480" t="s">
        <v>394</v>
      </c>
      <c r="F1480" s="1">
        <v>44519</v>
      </c>
      <c r="G1480" t="s">
        <v>7613</v>
      </c>
      <c r="H1480" t="s">
        <v>4123</v>
      </c>
      <c r="I1480">
        <v>77840</v>
      </c>
      <c r="J1480" t="s">
        <v>2915</v>
      </c>
      <c r="K1480" t="s">
        <v>1881</v>
      </c>
      <c r="L1480" t="s">
        <v>1860</v>
      </c>
      <c r="M1480" s="1">
        <v>44526</v>
      </c>
      <c r="N1480" t="s">
        <v>1869</v>
      </c>
      <c r="O1480" t="s">
        <v>7623</v>
      </c>
      <c r="P1480" t="s">
        <v>1883</v>
      </c>
      <c r="Q1480" t="s">
        <v>7623</v>
      </c>
      <c r="R1480" t="s">
        <v>1864</v>
      </c>
      <c r="S1480">
        <v>5</v>
      </c>
      <c r="T1480" s="2">
        <v>0.3</v>
      </c>
      <c r="U1480" s="5">
        <v>-53.27</v>
      </c>
      <c r="V1480" s="5">
        <f>ORDENES[[#This Row],[Ventas sin descuento]]-ORDENES[[#This Row],[costos estimados]]</f>
        <v>46.612857142857195</v>
      </c>
      <c r="W1480">
        <v>3</v>
      </c>
      <c r="X1480" s="5">
        <v>233.06</v>
      </c>
      <c r="Y1480" s="5">
        <f>ORDENES[[#This Row],[Ventas Originales (con descuento)]]/(1-ORDENES[[#This Row],[Descuento]])</f>
        <v>332.94285714285718</v>
      </c>
      <c r="Z1480" s="5">
        <f>ORDENES[[#This Row],[Ventas Originales (con descuento)]]/ORDENES[[#This Row],[Cantidad]]/(1-ORDENES[[#This Row],[Descuento]])</f>
        <v>110.98095238095239</v>
      </c>
      <c r="AA1480" s="5">
        <f>ORDENES[[#This Row],[Ventas Originales (con descuento)]]/ORDENES[[#This Row],[Cantidad]]</f>
        <v>77.686666666666667</v>
      </c>
      <c r="AB1480" s="5">
        <f>ORDENES[[#This Row],[Ventas Originales (con descuento)]]-(ORDENES[[#This Row],[Ganancias]])</f>
        <v>286.33</v>
      </c>
    </row>
    <row r="1481" spans="1:28" x14ac:dyDescent="0.35">
      <c r="A1481" t="s">
        <v>7715</v>
      </c>
      <c r="B1481" t="s">
        <v>209</v>
      </c>
      <c r="C1481" t="s">
        <v>1</v>
      </c>
      <c r="D1481" t="s">
        <v>3065</v>
      </c>
      <c r="E1481" t="s">
        <v>305</v>
      </c>
      <c r="F1481" s="1">
        <v>44531</v>
      </c>
      <c r="G1481" t="s">
        <v>7613</v>
      </c>
      <c r="H1481" t="s">
        <v>4124</v>
      </c>
      <c r="I1481">
        <v>75051</v>
      </c>
      <c r="J1481" t="s">
        <v>1426</v>
      </c>
      <c r="K1481" t="s">
        <v>1881</v>
      </c>
      <c r="L1481" t="s">
        <v>1860</v>
      </c>
      <c r="M1481" s="1">
        <v>44535</v>
      </c>
      <c r="N1481" t="s">
        <v>1869</v>
      </c>
      <c r="O1481" t="s">
        <v>7623</v>
      </c>
      <c r="P1481" t="s">
        <v>1883</v>
      </c>
      <c r="Q1481" t="s">
        <v>7623</v>
      </c>
      <c r="R1481" t="s">
        <v>1864</v>
      </c>
      <c r="S1481">
        <v>3</v>
      </c>
      <c r="T1481" s="2">
        <v>0.3</v>
      </c>
      <c r="U1481" s="5">
        <v>-18.12</v>
      </c>
      <c r="V1481" s="5">
        <f>ORDENES[[#This Row],[Ventas sin descuento]]-ORDENES[[#This Row],[costos estimados]]</f>
        <v>117.76285714285717</v>
      </c>
      <c r="W1481">
        <v>3</v>
      </c>
      <c r="X1481" s="5">
        <v>317.06</v>
      </c>
      <c r="Y1481" s="5">
        <f>ORDENES[[#This Row],[Ventas Originales (con descuento)]]/(1-ORDENES[[#This Row],[Descuento]])</f>
        <v>452.94285714285718</v>
      </c>
      <c r="Z1481" s="5">
        <f>ORDENES[[#This Row],[Ventas Originales (con descuento)]]/ORDENES[[#This Row],[Cantidad]]/(1-ORDENES[[#This Row],[Descuento]])</f>
        <v>150.9809523809524</v>
      </c>
      <c r="AA1481" s="5">
        <f>ORDENES[[#This Row],[Ventas Originales (con descuento)]]/ORDENES[[#This Row],[Cantidad]]</f>
        <v>105.68666666666667</v>
      </c>
      <c r="AB1481" s="5">
        <f>ORDENES[[#This Row],[Ventas Originales (con descuento)]]-(ORDENES[[#This Row],[Ganancias]])</f>
        <v>335.18</v>
      </c>
    </row>
    <row r="1482" spans="1:28" x14ac:dyDescent="0.35">
      <c r="A1482" t="s">
        <v>7715</v>
      </c>
      <c r="B1482" t="s">
        <v>51</v>
      </c>
      <c r="C1482" t="s">
        <v>1</v>
      </c>
      <c r="D1482" t="s">
        <v>373</v>
      </c>
      <c r="E1482" t="s">
        <v>41</v>
      </c>
      <c r="F1482" s="1">
        <v>44282</v>
      </c>
      <c r="G1482" t="s">
        <v>7613</v>
      </c>
      <c r="H1482" t="s">
        <v>4112</v>
      </c>
      <c r="I1482">
        <v>77070</v>
      </c>
      <c r="J1482" t="s">
        <v>7678</v>
      </c>
      <c r="K1482" t="s">
        <v>1881</v>
      </c>
      <c r="L1482" t="s">
        <v>1860</v>
      </c>
      <c r="M1482" s="1">
        <v>44287</v>
      </c>
      <c r="N1482" t="s">
        <v>1869</v>
      </c>
      <c r="O1482" t="s">
        <v>7623</v>
      </c>
      <c r="P1482" t="s">
        <v>1883</v>
      </c>
      <c r="Q1482" t="s">
        <v>7623</v>
      </c>
      <c r="R1482" t="s">
        <v>1864</v>
      </c>
      <c r="S1482">
        <v>3</v>
      </c>
      <c r="T1482" s="2">
        <v>0.3</v>
      </c>
      <c r="U1482" s="5">
        <v>-8.58</v>
      </c>
      <c r="V1482" s="5">
        <f>ORDENES[[#This Row],[Ventas sin descuento]]-ORDENES[[#This Row],[costos estimados]]</f>
        <v>248.80285714285708</v>
      </c>
      <c r="W1482">
        <v>3</v>
      </c>
      <c r="X1482" s="5">
        <v>600.55999999999995</v>
      </c>
      <c r="Y1482" s="5">
        <f>ORDENES[[#This Row],[Ventas Originales (con descuento)]]/(1-ORDENES[[#This Row],[Descuento]])</f>
        <v>857.94285714285706</v>
      </c>
      <c r="Z1482" s="5">
        <f>ORDENES[[#This Row],[Ventas Originales (con descuento)]]/ORDENES[[#This Row],[Cantidad]]/(1-ORDENES[[#This Row],[Descuento]])</f>
        <v>285.98095238095237</v>
      </c>
      <c r="AA1482" s="5">
        <f>ORDENES[[#This Row],[Ventas Originales (con descuento)]]/ORDENES[[#This Row],[Cantidad]]</f>
        <v>200.18666666666664</v>
      </c>
      <c r="AB1482" s="5">
        <f>ORDENES[[#This Row],[Ventas Originales (con descuento)]]-(ORDENES[[#This Row],[Ganancias]])</f>
        <v>609.14</v>
      </c>
    </row>
    <row r="1483" spans="1:28" x14ac:dyDescent="0.35">
      <c r="A1483" t="s">
        <v>7715</v>
      </c>
      <c r="B1483" t="s">
        <v>51</v>
      </c>
      <c r="C1483" t="s">
        <v>1</v>
      </c>
      <c r="D1483" t="s">
        <v>88</v>
      </c>
      <c r="E1483" t="s">
        <v>305</v>
      </c>
      <c r="F1483" s="1">
        <v>43208</v>
      </c>
      <c r="G1483" t="s">
        <v>7613</v>
      </c>
      <c r="H1483" t="s">
        <v>4125</v>
      </c>
      <c r="I1483">
        <v>77095</v>
      </c>
      <c r="J1483" t="s">
        <v>1426</v>
      </c>
      <c r="K1483" t="s">
        <v>1881</v>
      </c>
      <c r="L1483" t="s">
        <v>1860</v>
      </c>
      <c r="M1483" s="1">
        <v>43212</v>
      </c>
      <c r="N1483" t="s">
        <v>1869</v>
      </c>
      <c r="O1483" t="s">
        <v>7623</v>
      </c>
      <c r="P1483" t="s">
        <v>1883</v>
      </c>
      <c r="Q1483" t="s">
        <v>7623</v>
      </c>
      <c r="R1483" t="s">
        <v>1864</v>
      </c>
      <c r="S1483">
        <v>3</v>
      </c>
      <c r="T1483" s="2">
        <v>0.3</v>
      </c>
      <c r="U1483" s="5">
        <v>-18.12</v>
      </c>
      <c r="V1483" s="5">
        <f>ORDENES[[#This Row],[Ventas sin descuento]]-ORDENES[[#This Row],[costos estimados]]</f>
        <v>117.76285714285717</v>
      </c>
      <c r="W1483">
        <v>3</v>
      </c>
      <c r="X1483" s="5">
        <v>317.06</v>
      </c>
      <c r="Y1483" s="5">
        <f>ORDENES[[#This Row],[Ventas Originales (con descuento)]]/(1-ORDENES[[#This Row],[Descuento]])</f>
        <v>452.94285714285718</v>
      </c>
      <c r="Z1483" s="5">
        <f>ORDENES[[#This Row],[Ventas Originales (con descuento)]]/ORDENES[[#This Row],[Cantidad]]/(1-ORDENES[[#This Row],[Descuento]])</f>
        <v>150.9809523809524</v>
      </c>
      <c r="AA1483" s="5">
        <f>ORDENES[[#This Row],[Ventas Originales (con descuento)]]/ORDENES[[#This Row],[Cantidad]]</f>
        <v>105.68666666666667</v>
      </c>
      <c r="AB1483" s="5">
        <f>ORDENES[[#This Row],[Ventas Originales (con descuento)]]-(ORDENES[[#This Row],[Ganancias]])</f>
        <v>335.18</v>
      </c>
    </row>
    <row r="1484" spans="1:28" x14ac:dyDescent="0.35">
      <c r="A1484" t="s">
        <v>7715</v>
      </c>
      <c r="B1484" t="s">
        <v>51</v>
      </c>
      <c r="C1484" t="s">
        <v>1</v>
      </c>
      <c r="D1484" t="s">
        <v>2033</v>
      </c>
      <c r="E1484" t="s">
        <v>152</v>
      </c>
      <c r="F1484" s="1">
        <v>43160</v>
      </c>
      <c r="G1484" t="s">
        <v>7613</v>
      </c>
      <c r="H1484" t="s">
        <v>4126</v>
      </c>
      <c r="I1484">
        <v>77036</v>
      </c>
      <c r="J1484" t="s">
        <v>2034</v>
      </c>
      <c r="K1484" t="s">
        <v>1881</v>
      </c>
      <c r="L1484" t="s">
        <v>1860</v>
      </c>
      <c r="M1484" s="1">
        <v>43166</v>
      </c>
      <c r="N1484" t="s">
        <v>1869</v>
      </c>
      <c r="O1484" t="s">
        <v>7623</v>
      </c>
      <c r="P1484" t="s">
        <v>1883</v>
      </c>
      <c r="Q1484" t="s">
        <v>7623</v>
      </c>
      <c r="R1484" t="s">
        <v>1871</v>
      </c>
      <c r="S1484">
        <v>4</v>
      </c>
      <c r="T1484" s="2">
        <v>0.3</v>
      </c>
      <c r="U1484" s="5">
        <v>-43.03</v>
      </c>
      <c r="V1484" s="5">
        <f>ORDENES[[#This Row],[Ventas sin descuento]]-ORDENES[[#This Row],[costos estimados]]</f>
        <v>118.33142857142866</v>
      </c>
      <c r="W1484">
        <v>3</v>
      </c>
      <c r="X1484" s="5">
        <v>376.51</v>
      </c>
      <c r="Y1484" s="5">
        <f>ORDENES[[#This Row],[Ventas Originales (con descuento)]]/(1-ORDENES[[#This Row],[Descuento]])</f>
        <v>537.87142857142862</v>
      </c>
      <c r="Z1484" s="5">
        <f>ORDENES[[#This Row],[Ventas Originales (con descuento)]]/ORDENES[[#This Row],[Cantidad]]/(1-ORDENES[[#This Row],[Descuento]])</f>
        <v>179.2904761904762</v>
      </c>
      <c r="AA1484" s="5">
        <f>ORDENES[[#This Row],[Ventas Originales (con descuento)]]/ORDENES[[#This Row],[Cantidad]]</f>
        <v>125.50333333333333</v>
      </c>
      <c r="AB1484" s="5">
        <f>ORDENES[[#This Row],[Ventas Originales (con descuento)]]-(ORDENES[[#This Row],[Ganancias]])</f>
        <v>419.53999999999996</v>
      </c>
    </row>
    <row r="1485" spans="1:28" x14ac:dyDescent="0.35">
      <c r="A1485" t="s">
        <v>7715</v>
      </c>
      <c r="B1485" t="s">
        <v>2138</v>
      </c>
      <c r="C1485" t="s">
        <v>1</v>
      </c>
      <c r="D1485" t="s">
        <v>444</v>
      </c>
      <c r="E1485" t="s">
        <v>3</v>
      </c>
      <c r="F1485" s="1">
        <v>43188</v>
      </c>
      <c r="G1485" t="s">
        <v>7613</v>
      </c>
      <c r="H1485" t="s">
        <v>4127</v>
      </c>
      <c r="I1485">
        <v>75023</v>
      </c>
      <c r="J1485" t="s">
        <v>1538</v>
      </c>
      <c r="K1485" t="s">
        <v>1881</v>
      </c>
      <c r="L1485" t="s">
        <v>1860</v>
      </c>
      <c r="M1485" s="1">
        <v>43192</v>
      </c>
      <c r="N1485" t="s">
        <v>1869</v>
      </c>
      <c r="O1485" t="s">
        <v>7623</v>
      </c>
      <c r="P1485" t="s">
        <v>1883</v>
      </c>
      <c r="Q1485" t="s">
        <v>7623</v>
      </c>
      <c r="R1485" t="s">
        <v>1871</v>
      </c>
      <c r="S1485">
        <v>3</v>
      </c>
      <c r="T1485" s="2">
        <v>0.3</v>
      </c>
      <c r="U1485" s="5">
        <v>-152.72</v>
      </c>
      <c r="V1485" s="5">
        <f>ORDENES[[#This Row],[Ventas sin descuento]]-ORDENES[[#This Row],[costos estimados]]</f>
        <v>229.06857142857166</v>
      </c>
      <c r="W1485">
        <v>3</v>
      </c>
      <c r="X1485" s="5">
        <v>890.84</v>
      </c>
      <c r="Y1485" s="5">
        <f>ORDENES[[#This Row],[Ventas Originales (con descuento)]]/(1-ORDENES[[#This Row],[Descuento]])</f>
        <v>1272.6285714285716</v>
      </c>
      <c r="Z1485" s="5">
        <f>ORDENES[[#This Row],[Ventas Originales (con descuento)]]/ORDENES[[#This Row],[Cantidad]]/(1-ORDENES[[#This Row],[Descuento]])</f>
        <v>424.20952380952383</v>
      </c>
      <c r="AA1485" s="5">
        <f>ORDENES[[#This Row],[Ventas Originales (con descuento)]]/ORDENES[[#This Row],[Cantidad]]</f>
        <v>296.94666666666666</v>
      </c>
      <c r="AB1485" s="5">
        <f>ORDENES[[#This Row],[Ventas Originales (con descuento)]]-(ORDENES[[#This Row],[Ganancias]])</f>
        <v>1043.56</v>
      </c>
    </row>
    <row r="1486" spans="1:28" x14ac:dyDescent="0.35">
      <c r="A1486" t="s">
        <v>7715</v>
      </c>
      <c r="B1486" t="s">
        <v>190</v>
      </c>
      <c r="C1486" t="s">
        <v>1</v>
      </c>
      <c r="D1486" t="s">
        <v>2640</v>
      </c>
      <c r="E1486" t="s">
        <v>342</v>
      </c>
      <c r="F1486" s="1">
        <v>43893</v>
      </c>
      <c r="G1486" t="s">
        <v>7613</v>
      </c>
      <c r="H1486" t="s">
        <v>4128</v>
      </c>
      <c r="I1486">
        <v>78207</v>
      </c>
      <c r="J1486" t="s">
        <v>1467</v>
      </c>
      <c r="K1486" t="s">
        <v>1881</v>
      </c>
      <c r="L1486" t="s">
        <v>1860</v>
      </c>
      <c r="M1486" s="1">
        <v>43898</v>
      </c>
      <c r="N1486" t="s">
        <v>1869</v>
      </c>
      <c r="O1486" t="s">
        <v>7623</v>
      </c>
      <c r="P1486" t="s">
        <v>1883</v>
      </c>
      <c r="Q1486" t="s">
        <v>7623</v>
      </c>
      <c r="R1486" t="s">
        <v>1871</v>
      </c>
      <c r="S1486">
        <v>3</v>
      </c>
      <c r="T1486" s="2">
        <v>0.3</v>
      </c>
      <c r="U1486" s="5">
        <v>-127.58</v>
      </c>
      <c r="V1486" s="5">
        <f>ORDENES[[#This Row],[Ventas sin descuento]]-ORDENES[[#This Row],[costos estimados]]</f>
        <v>145.80571428571432</v>
      </c>
      <c r="W1486">
        <v>3</v>
      </c>
      <c r="X1486" s="5">
        <v>637.9</v>
      </c>
      <c r="Y1486" s="5">
        <f>ORDENES[[#This Row],[Ventas Originales (con descuento)]]/(1-ORDENES[[#This Row],[Descuento]])</f>
        <v>911.28571428571433</v>
      </c>
      <c r="Z1486" s="5">
        <f>ORDENES[[#This Row],[Ventas Originales (con descuento)]]/ORDENES[[#This Row],[Cantidad]]/(1-ORDENES[[#This Row],[Descuento]])</f>
        <v>303.76190476190476</v>
      </c>
      <c r="AA1486" s="5">
        <f>ORDENES[[#This Row],[Ventas Originales (con descuento)]]/ORDENES[[#This Row],[Cantidad]]</f>
        <v>212.63333333333333</v>
      </c>
      <c r="AB1486" s="5">
        <f>ORDENES[[#This Row],[Ventas Originales (con descuento)]]-(ORDENES[[#This Row],[Ganancias]])</f>
        <v>765.48</v>
      </c>
    </row>
    <row r="1487" spans="1:28" x14ac:dyDescent="0.35">
      <c r="A1487" t="s">
        <v>7715</v>
      </c>
      <c r="B1487" t="s">
        <v>90</v>
      </c>
      <c r="C1487" t="s">
        <v>1</v>
      </c>
      <c r="D1487" t="s">
        <v>530</v>
      </c>
      <c r="E1487" t="s">
        <v>102</v>
      </c>
      <c r="F1487" s="1">
        <v>44077</v>
      </c>
      <c r="G1487" t="s">
        <v>7598</v>
      </c>
      <c r="H1487" t="s">
        <v>4129</v>
      </c>
      <c r="I1487">
        <v>60610</v>
      </c>
      <c r="J1487" t="s">
        <v>3568</v>
      </c>
      <c r="K1487" t="s">
        <v>1881</v>
      </c>
      <c r="L1487" t="s">
        <v>1860</v>
      </c>
      <c r="M1487" s="1">
        <v>44081</v>
      </c>
      <c r="N1487" t="s">
        <v>1869</v>
      </c>
      <c r="O1487" t="s">
        <v>7623</v>
      </c>
      <c r="P1487" t="s">
        <v>1892</v>
      </c>
      <c r="Q1487" t="s">
        <v>7623</v>
      </c>
      <c r="R1487" t="s">
        <v>1863</v>
      </c>
      <c r="S1487">
        <v>3</v>
      </c>
      <c r="T1487" s="2">
        <v>0.3</v>
      </c>
      <c r="U1487" s="5">
        <v>0</v>
      </c>
      <c r="V1487" s="5">
        <f>ORDENES[[#This Row],[Ventas sin descuento]]-ORDENES[[#This Row],[costos estimados]]</f>
        <v>85.174285714285759</v>
      </c>
      <c r="W1487">
        <v>4</v>
      </c>
      <c r="X1487" s="5">
        <v>198.74</v>
      </c>
      <c r="Y1487" s="5">
        <f>ORDENES[[#This Row],[Ventas Originales (con descuento)]]/(1-ORDENES[[#This Row],[Descuento]])</f>
        <v>283.91428571428577</v>
      </c>
      <c r="Z1487" s="5">
        <f>ORDENES[[#This Row],[Ventas Originales (con descuento)]]/ORDENES[[#This Row],[Cantidad]]/(1-ORDENES[[#This Row],[Descuento]])</f>
        <v>70.978571428571442</v>
      </c>
      <c r="AA1487" s="5">
        <f>ORDENES[[#This Row],[Ventas Originales (con descuento)]]/ORDENES[[#This Row],[Cantidad]]</f>
        <v>49.685000000000002</v>
      </c>
      <c r="AB1487" s="5">
        <f>ORDENES[[#This Row],[Ventas Originales (con descuento)]]-(ORDENES[[#This Row],[Ganancias]])</f>
        <v>198.74</v>
      </c>
    </row>
    <row r="1488" spans="1:28" x14ac:dyDescent="0.35">
      <c r="A1488" t="s">
        <v>7715</v>
      </c>
      <c r="B1488" t="s">
        <v>7699</v>
      </c>
      <c r="C1488" t="s">
        <v>1</v>
      </c>
      <c r="D1488" t="s">
        <v>343</v>
      </c>
      <c r="E1488" t="s">
        <v>240</v>
      </c>
      <c r="F1488" s="1">
        <v>43666</v>
      </c>
      <c r="G1488" t="s">
        <v>7613</v>
      </c>
      <c r="H1488" t="s">
        <v>4130</v>
      </c>
      <c r="I1488">
        <v>60035</v>
      </c>
      <c r="J1488" t="s">
        <v>3239</v>
      </c>
      <c r="K1488" t="s">
        <v>1881</v>
      </c>
      <c r="L1488" t="s">
        <v>1860</v>
      </c>
      <c r="M1488" s="1">
        <v>43673</v>
      </c>
      <c r="N1488" t="s">
        <v>1869</v>
      </c>
      <c r="O1488" t="s">
        <v>7623</v>
      </c>
      <c r="P1488" t="s">
        <v>1892</v>
      </c>
      <c r="Q1488" t="s">
        <v>7623</v>
      </c>
      <c r="R1488" t="s">
        <v>1863</v>
      </c>
      <c r="S1488">
        <v>5</v>
      </c>
      <c r="T1488" s="2">
        <v>0.3</v>
      </c>
      <c r="U1488" s="5">
        <v>-126.48</v>
      </c>
      <c r="V1488" s="5">
        <f>ORDENES[[#This Row],[Ventas sin descuento]]-ORDENES[[#This Row],[costos estimados]]</f>
        <v>38.494285714285695</v>
      </c>
      <c r="W1488">
        <v>4</v>
      </c>
      <c r="X1488" s="5">
        <v>384.94</v>
      </c>
      <c r="Y1488" s="5">
        <f>ORDENES[[#This Row],[Ventas Originales (con descuento)]]/(1-ORDENES[[#This Row],[Descuento]])</f>
        <v>549.91428571428571</v>
      </c>
      <c r="Z1488" s="5">
        <f>ORDENES[[#This Row],[Ventas Originales (con descuento)]]/ORDENES[[#This Row],[Cantidad]]/(1-ORDENES[[#This Row],[Descuento]])</f>
        <v>137.47857142857143</v>
      </c>
      <c r="AA1488" s="5">
        <f>ORDENES[[#This Row],[Ventas Originales (con descuento)]]/ORDENES[[#This Row],[Cantidad]]</f>
        <v>96.234999999999999</v>
      </c>
      <c r="AB1488" s="5">
        <f>ORDENES[[#This Row],[Ventas Originales (con descuento)]]-(ORDENES[[#This Row],[Ganancias]])</f>
        <v>511.42</v>
      </c>
    </row>
    <row r="1489" spans="1:28" x14ac:dyDescent="0.35">
      <c r="A1489" t="s">
        <v>7715</v>
      </c>
      <c r="B1489" t="s">
        <v>90</v>
      </c>
      <c r="C1489" t="s">
        <v>1</v>
      </c>
      <c r="D1489" t="s">
        <v>12</v>
      </c>
      <c r="E1489" t="s">
        <v>41</v>
      </c>
      <c r="F1489" s="1">
        <v>43415</v>
      </c>
      <c r="G1489" t="s">
        <v>7613</v>
      </c>
      <c r="H1489" t="s">
        <v>4131</v>
      </c>
      <c r="I1489">
        <v>60653</v>
      </c>
      <c r="J1489" t="s">
        <v>7690</v>
      </c>
      <c r="K1489" t="s">
        <v>1881</v>
      </c>
      <c r="L1489" t="s">
        <v>1860</v>
      </c>
      <c r="M1489" s="1">
        <v>43419</v>
      </c>
      <c r="N1489" t="s">
        <v>1869</v>
      </c>
      <c r="O1489" t="s">
        <v>7623</v>
      </c>
      <c r="P1489" t="s">
        <v>1892</v>
      </c>
      <c r="Q1489" t="s">
        <v>7623</v>
      </c>
      <c r="R1489" t="s">
        <v>1864</v>
      </c>
      <c r="S1489">
        <v>3</v>
      </c>
      <c r="T1489" s="2">
        <v>0.3</v>
      </c>
      <c r="U1489" s="5">
        <v>-57</v>
      </c>
      <c r="V1489" s="5">
        <f>ORDENES[[#This Row],[Ventas sin descuento]]-ORDENES[[#This Row],[costos estimados]]</f>
        <v>284.97428571428577</v>
      </c>
      <c r="W1489">
        <v>4</v>
      </c>
      <c r="X1489" s="5">
        <v>797.94</v>
      </c>
      <c r="Y1489" s="5">
        <f>ORDENES[[#This Row],[Ventas Originales (con descuento)]]/(1-ORDENES[[#This Row],[Descuento]])</f>
        <v>1139.9142857142858</v>
      </c>
      <c r="Z1489" s="5">
        <f>ORDENES[[#This Row],[Ventas Originales (con descuento)]]/ORDENES[[#This Row],[Cantidad]]/(1-ORDENES[[#This Row],[Descuento]])</f>
        <v>284.97857142857146</v>
      </c>
      <c r="AA1489" s="5">
        <f>ORDENES[[#This Row],[Ventas Originales (con descuento)]]/ORDENES[[#This Row],[Cantidad]]</f>
        <v>199.48500000000001</v>
      </c>
      <c r="AB1489" s="5">
        <f>ORDENES[[#This Row],[Ventas Originales (con descuento)]]-(ORDENES[[#This Row],[Ganancias]])</f>
        <v>854.94</v>
      </c>
    </row>
    <row r="1490" spans="1:28" x14ac:dyDescent="0.35">
      <c r="A1490" t="s">
        <v>7715</v>
      </c>
      <c r="B1490" t="s">
        <v>90</v>
      </c>
      <c r="C1490" t="s">
        <v>1</v>
      </c>
      <c r="D1490" t="s">
        <v>1987</v>
      </c>
      <c r="E1490" t="s">
        <v>4</v>
      </c>
      <c r="F1490" s="1">
        <v>44399</v>
      </c>
      <c r="G1490" t="s">
        <v>7613</v>
      </c>
      <c r="H1490" t="s">
        <v>4132</v>
      </c>
      <c r="I1490">
        <v>60653</v>
      </c>
      <c r="J1490" t="s">
        <v>1616</v>
      </c>
      <c r="K1490" t="s">
        <v>1881</v>
      </c>
      <c r="L1490" t="s">
        <v>1860</v>
      </c>
      <c r="M1490" s="1">
        <v>44404</v>
      </c>
      <c r="N1490" t="s">
        <v>1869</v>
      </c>
      <c r="O1490" t="s">
        <v>7623</v>
      </c>
      <c r="P1490" t="s">
        <v>1892</v>
      </c>
      <c r="Q1490" t="s">
        <v>7623</v>
      </c>
      <c r="R1490" t="s">
        <v>1864</v>
      </c>
      <c r="S1490">
        <v>3</v>
      </c>
      <c r="T1490" s="2">
        <v>0.3</v>
      </c>
      <c r="U1490" s="5">
        <v>-75.19</v>
      </c>
      <c r="V1490" s="5">
        <f>ORDENES[[#This Row],[Ventas sin descuento]]-ORDENES[[#This Row],[costos estimados]]</f>
        <v>150.38428571428585</v>
      </c>
      <c r="W1490">
        <v>4</v>
      </c>
      <c r="X1490" s="5">
        <v>526.34</v>
      </c>
      <c r="Y1490" s="5">
        <f>ORDENES[[#This Row],[Ventas Originales (con descuento)]]/(1-ORDENES[[#This Row],[Descuento]])</f>
        <v>751.91428571428582</v>
      </c>
      <c r="Z1490" s="5">
        <f>ORDENES[[#This Row],[Ventas Originales (con descuento)]]/ORDENES[[#This Row],[Cantidad]]/(1-ORDENES[[#This Row],[Descuento]])</f>
        <v>187.97857142857146</v>
      </c>
      <c r="AA1490" s="5">
        <f>ORDENES[[#This Row],[Ventas Originales (con descuento)]]/ORDENES[[#This Row],[Cantidad]]</f>
        <v>131.58500000000001</v>
      </c>
      <c r="AB1490" s="5">
        <f>ORDENES[[#This Row],[Ventas Originales (con descuento)]]-(ORDENES[[#This Row],[Ganancias]])</f>
        <v>601.53</v>
      </c>
    </row>
    <row r="1491" spans="1:28" x14ac:dyDescent="0.35">
      <c r="A1491" t="s">
        <v>7715</v>
      </c>
      <c r="B1491" t="s">
        <v>405</v>
      </c>
      <c r="C1491" t="s">
        <v>1</v>
      </c>
      <c r="D1491" t="s">
        <v>2363</v>
      </c>
      <c r="E1491" t="s">
        <v>394</v>
      </c>
      <c r="F1491" s="1">
        <v>43953</v>
      </c>
      <c r="G1491" t="s">
        <v>7613</v>
      </c>
      <c r="H1491" t="s">
        <v>4133</v>
      </c>
      <c r="I1491">
        <v>79109</v>
      </c>
      <c r="J1491" t="s">
        <v>2747</v>
      </c>
      <c r="K1491" t="s">
        <v>1881</v>
      </c>
      <c r="L1491" t="s">
        <v>1860</v>
      </c>
      <c r="M1491" s="1">
        <v>43957</v>
      </c>
      <c r="N1491" t="s">
        <v>1869</v>
      </c>
      <c r="O1491" t="s">
        <v>7623</v>
      </c>
      <c r="P1491" t="s">
        <v>1883</v>
      </c>
      <c r="Q1491" t="s">
        <v>7623</v>
      </c>
      <c r="R1491" t="s">
        <v>1864</v>
      </c>
      <c r="S1491">
        <v>3</v>
      </c>
      <c r="T1491" s="2">
        <v>0.3</v>
      </c>
      <c r="U1491" s="5">
        <v>-110.02</v>
      </c>
      <c r="V1491" s="5">
        <f>ORDENES[[#This Row],[Ventas sin descuento]]-ORDENES[[#This Row],[costos estimados]]</f>
        <v>47.15428571428572</v>
      </c>
      <c r="W1491">
        <v>4</v>
      </c>
      <c r="X1491" s="5">
        <v>366.74</v>
      </c>
      <c r="Y1491" s="5">
        <f>ORDENES[[#This Row],[Ventas Originales (con descuento)]]/(1-ORDENES[[#This Row],[Descuento]])</f>
        <v>523.91428571428571</v>
      </c>
      <c r="Z1491" s="5">
        <f>ORDENES[[#This Row],[Ventas Originales (con descuento)]]/ORDENES[[#This Row],[Cantidad]]/(1-ORDENES[[#This Row],[Descuento]])</f>
        <v>130.97857142857143</v>
      </c>
      <c r="AA1491" s="5">
        <f>ORDENES[[#This Row],[Ventas Originales (con descuento)]]/ORDENES[[#This Row],[Cantidad]]</f>
        <v>91.685000000000002</v>
      </c>
      <c r="AB1491" s="5">
        <f>ORDENES[[#This Row],[Ventas Originales (con descuento)]]-(ORDENES[[#This Row],[Ganancias]])</f>
        <v>476.76</v>
      </c>
    </row>
    <row r="1492" spans="1:28" x14ac:dyDescent="0.35">
      <c r="A1492" t="s">
        <v>7715</v>
      </c>
      <c r="B1492" t="s">
        <v>51</v>
      </c>
      <c r="C1492" t="s">
        <v>1</v>
      </c>
      <c r="D1492" t="s">
        <v>483</v>
      </c>
      <c r="E1492" t="s">
        <v>41</v>
      </c>
      <c r="F1492" s="1">
        <v>43929</v>
      </c>
      <c r="G1492" t="s">
        <v>7613</v>
      </c>
      <c r="H1492" t="s">
        <v>4134</v>
      </c>
      <c r="I1492">
        <v>77041</v>
      </c>
      <c r="J1492" t="s">
        <v>3175</v>
      </c>
      <c r="K1492" t="s">
        <v>1881</v>
      </c>
      <c r="L1492" t="s">
        <v>1860</v>
      </c>
      <c r="M1492" s="1">
        <v>43933</v>
      </c>
      <c r="N1492" t="s">
        <v>1869</v>
      </c>
      <c r="O1492" t="s">
        <v>7623</v>
      </c>
      <c r="P1492" t="s">
        <v>1883</v>
      </c>
      <c r="Q1492" t="s">
        <v>7623</v>
      </c>
      <c r="R1492" t="s">
        <v>1864</v>
      </c>
      <c r="S1492">
        <v>3</v>
      </c>
      <c r="T1492" s="2">
        <v>0.3</v>
      </c>
      <c r="U1492" s="5">
        <v>-4.1100000000000003</v>
      </c>
      <c r="V1492" s="5">
        <f>ORDENES[[#This Row],[Ventas sin descuento]]-ORDENES[[#This Row],[costos estimados]]</f>
        <v>37.024285714285725</v>
      </c>
      <c r="W1492">
        <v>4</v>
      </c>
      <c r="X1492" s="5">
        <v>95.98</v>
      </c>
      <c r="Y1492" s="5">
        <f>ORDENES[[#This Row],[Ventas Originales (con descuento)]]/(1-ORDENES[[#This Row],[Descuento]])</f>
        <v>137.11428571428573</v>
      </c>
      <c r="Z1492" s="5">
        <f>ORDENES[[#This Row],[Ventas Originales (con descuento)]]/ORDENES[[#This Row],[Cantidad]]/(1-ORDENES[[#This Row],[Descuento]])</f>
        <v>34.278571428571432</v>
      </c>
      <c r="AA1492" s="5">
        <f>ORDENES[[#This Row],[Ventas Originales (con descuento)]]/ORDENES[[#This Row],[Cantidad]]</f>
        <v>23.995000000000001</v>
      </c>
      <c r="AB1492" s="5">
        <f>ORDENES[[#This Row],[Ventas Originales (con descuento)]]-(ORDENES[[#This Row],[Ganancias]])</f>
        <v>100.09</v>
      </c>
    </row>
    <row r="1493" spans="1:28" x14ac:dyDescent="0.35">
      <c r="A1493" t="s">
        <v>7715</v>
      </c>
      <c r="B1493" t="s">
        <v>51</v>
      </c>
      <c r="C1493" t="s">
        <v>1</v>
      </c>
      <c r="D1493" t="s">
        <v>148</v>
      </c>
      <c r="E1493" t="s">
        <v>4</v>
      </c>
      <c r="F1493" s="1">
        <v>43411</v>
      </c>
      <c r="G1493" t="s">
        <v>7613</v>
      </c>
      <c r="H1493" t="s">
        <v>4135</v>
      </c>
      <c r="I1493">
        <v>77070</v>
      </c>
      <c r="J1493" t="s">
        <v>2364</v>
      </c>
      <c r="K1493" t="s">
        <v>1881</v>
      </c>
      <c r="L1493" t="s">
        <v>1860</v>
      </c>
      <c r="M1493" s="1">
        <v>43416</v>
      </c>
      <c r="N1493" t="s">
        <v>1869</v>
      </c>
      <c r="O1493" t="s">
        <v>7623</v>
      </c>
      <c r="P1493" t="s">
        <v>1883</v>
      </c>
      <c r="Q1493" t="s">
        <v>7623</v>
      </c>
      <c r="R1493" t="s">
        <v>1864</v>
      </c>
      <c r="S1493">
        <v>3</v>
      </c>
      <c r="T1493" s="2">
        <v>0.3</v>
      </c>
      <c r="U1493" s="5">
        <v>0</v>
      </c>
      <c r="V1493" s="5">
        <f>ORDENES[[#This Row],[Ventas sin descuento]]-ORDENES[[#This Row],[costos estimados]]</f>
        <v>292.77428571428572</v>
      </c>
      <c r="W1493">
        <v>4</v>
      </c>
      <c r="X1493" s="5">
        <v>683.14</v>
      </c>
      <c r="Y1493" s="5">
        <f>ORDENES[[#This Row],[Ventas Originales (con descuento)]]/(1-ORDENES[[#This Row],[Descuento]])</f>
        <v>975.91428571428571</v>
      </c>
      <c r="Z1493" s="5">
        <f>ORDENES[[#This Row],[Ventas Originales (con descuento)]]/ORDENES[[#This Row],[Cantidad]]/(1-ORDENES[[#This Row],[Descuento]])</f>
        <v>243.97857142857143</v>
      </c>
      <c r="AA1493" s="5">
        <f>ORDENES[[#This Row],[Ventas Originales (con descuento)]]/ORDENES[[#This Row],[Cantidad]]</f>
        <v>170.785</v>
      </c>
      <c r="AB1493" s="5">
        <f>ORDENES[[#This Row],[Ventas Originales (con descuento)]]-(ORDENES[[#This Row],[Ganancias]])</f>
        <v>683.14</v>
      </c>
    </row>
    <row r="1494" spans="1:28" x14ac:dyDescent="0.35">
      <c r="A1494" t="s">
        <v>7715</v>
      </c>
      <c r="B1494" t="s">
        <v>418</v>
      </c>
      <c r="C1494" t="s">
        <v>1</v>
      </c>
      <c r="D1494" t="s">
        <v>133</v>
      </c>
      <c r="E1494" t="s">
        <v>394</v>
      </c>
      <c r="F1494" s="1">
        <v>44197</v>
      </c>
      <c r="G1494" t="s">
        <v>7613</v>
      </c>
      <c r="H1494" t="s">
        <v>4136</v>
      </c>
      <c r="I1494">
        <v>77340</v>
      </c>
      <c r="J1494" t="s">
        <v>1746</v>
      </c>
      <c r="K1494" t="s">
        <v>1881</v>
      </c>
      <c r="L1494" t="s">
        <v>1860</v>
      </c>
      <c r="M1494" s="1">
        <v>44201</v>
      </c>
      <c r="N1494" t="s">
        <v>1869</v>
      </c>
      <c r="O1494" t="s">
        <v>7623</v>
      </c>
      <c r="P1494" t="s">
        <v>1883</v>
      </c>
      <c r="Q1494" t="s">
        <v>7623</v>
      </c>
      <c r="R1494" t="s">
        <v>1864</v>
      </c>
      <c r="S1494">
        <v>3</v>
      </c>
      <c r="T1494" s="2">
        <v>0.3</v>
      </c>
      <c r="U1494" s="5">
        <v>-26.64</v>
      </c>
      <c r="V1494" s="5">
        <f>ORDENES[[#This Row],[Ventas sin descuento]]-ORDENES[[#This Row],[costos estimados]]</f>
        <v>106.53428571428577</v>
      </c>
      <c r="W1494">
        <v>4</v>
      </c>
      <c r="X1494" s="5">
        <v>310.74</v>
      </c>
      <c r="Y1494" s="5">
        <f>ORDENES[[#This Row],[Ventas Originales (con descuento)]]/(1-ORDENES[[#This Row],[Descuento]])</f>
        <v>443.91428571428577</v>
      </c>
      <c r="Z1494" s="5">
        <f>ORDENES[[#This Row],[Ventas Originales (con descuento)]]/ORDENES[[#This Row],[Cantidad]]/(1-ORDENES[[#This Row],[Descuento]])</f>
        <v>110.97857142857144</v>
      </c>
      <c r="AA1494" s="5">
        <f>ORDENES[[#This Row],[Ventas Originales (con descuento)]]/ORDENES[[#This Row],[Cantidad]]</f>
        <v>77.685000000000002</v>
      </c>
      <c r="AB1494" s="5">
        <f>ORDENES[[#This Row],[Ventas Originales (con descuento)]]-(ORDENES[[#This Row],[Ganancias]])</f>
        <v>337.38</v>
      </c>
    </row>
    <row r="1495" spans="1:28" x14ac:dyDescent="0.35">
      <c r="A1495" t="s">
        <v>7715</v>
      </c>
      <c r="B1495" t="s">
        <v>2517</v>
      </c>
      <c r="C1495" t="s">
        <v>1</v>
      </c>
      <c r="D1495" t="s">
        <v>2268</v>
      </c>
      <c r="E1495" t="s">
        <v>18</v>
      </c>
      <c r="F1495" s="1">
        <v>43484</v>
      </c>
      <c r="G1495" t="s">
        <v>7613</v>
      </c>
      <c r="H1495" t="s">
        <v>4103</v>
      </c>
      <c r="I1495">
        <v>77590</v>
      </c>
      <c r="J1495" t="s">
        <v>2993</v>
      </c>
      <c r="K1495" t="s">
        <v>1881</v>
      </c>
      <c r="L1495" t="s">
        <v>1860</v>
      </c>
      <c r="M1495" s="1">
        <v>43488</v>
      </c>
      <c r="N1495" t="s">
        <v>1869</v>
      </c>
      <c r="O1495" t="s">
        <v>7623</v>
      </c>
      <c r="P1495" t="s">
        <v>1883</v>
      </c>
      <c r="Q1495" t="s">
        <v>7623</v>
      </c>
      <c r="R1495" t="s">
        <v>1864</v>
      </c>
      <c r="S1495">
        <v>3</v>
      </c>
      <c r="T1495" s="2">
        <v>0.3</v>
      </c>
      <c r="U1495" s="5">
        <v>-8.5399999999999991</v>
      </c>
      <c r="V1495" s="5">
        <f>ORDENES[[#This Row],[Ventas sin descuento]]-ORDENES[[#This Row],[costos estimados]]</f>
        <v>76.874285714285719</v>
      </c>
      <c r="W1495">
        <v>4</v>
      </c>
      <c r="X1495" s="5">
        <v>199.3</v>
      </c>
      <c r="Y1495" s="5">
        <f>ORDENES[[#This Row],[Ventas Originales (con descuento)]]/(1-ORDENES[[#This Row],[Descuento]])</f>
        <v>284.71428571428572</v>
      </c>
      <c r="Z1495" s="5">
        <f>ORDENES[[#This Row],[Ventas Originales (con descuento)]]/ORDENES[[#This Row],[Cantidad]]/(1-ORDENES[[#This Row],[Descuento]])</f>
        <v>71.178571428571431</v>
      </c>
      <c r="AA1495" s="5">
        <f>ORDENES[[#This Row],[Ventas Originales (con descuento)]]/ORDENES[[#This Row],[Cantidad]]</f>
        <v>49.825000000000003</v>
      </c>
      <c r="AB1495" s="5">
        <f>ORDENES[[#This Row],[Ventas Originales (con descuento)]]-(ORDENES[[#This Row],[Ganancias]])</f>
        <v>207.84</v>
      </c>
    </row>
    <row r="1496" spans="1:28" x14ac:dyDescent="0.35">
      <c r="A1496" t="s">
        <v>7715</v>
      </c>
      <c r="B1496" t="s">
        <v>227</v>
      </c>
      <c r="C1496" t="s">
        <v>1</v>
      </c>
      <c r="D1496" t="s">
        <v>425</v>
      </c>
      <c r="E1496" t="s">
        <v>152</v>
      </c>
      <c r="F1496" s="1">
        <v>44265</v>
      </c>
      <c r="G1496" t="s">
        <v>7613</v>
      </c>
      <c r="H1496" t="s">
        <v>4137</v>
      </c>
      <c r="I1496">
        <v>75217</v>
      </c>
      <c r="J1496" t="s">
        <v>1713</v>
      </c>
      <c r="K1496" t="s">
        <v>1881</v>
      </c>
      <c r="L1496" t="s">
        <v>1860</v>
      </c>
      <c r="M1496" s="1">
        <v>44269</v>
      </c>
      <c r="N1496" t="s">
        <v>1869</v>
      </c>
      <c r="O1496" t="s">
        <v>7623</v>
      </c>
      <c r="P1496" t="s">
        <v>1883</v>
      </c>
      <c r="Q1496" t="s">
        <v>7623</v>
      </c>
      <c r="R1496" t="s">
        <v>1871</v>
      </c>
      <c r="S1496">
        <v>3</v>
      </c>
      <c r="T1496" s="2">
        <v>0.3</v>
      </c>
      <c r="U1496" s="5">
        <v>-173.35</v>
      </c>
      <c r="V1496" s="5">
        <f>ORDENES[[#This Row],[Ventas sin descuento]]-ORDENES[[#This Row],[costos estimados]]</f>
        <v>226.6828571428573</v>
      </c>
      <c r="W1496">
        <v>4</v>
      </c>
      <c r="X1496" s="5">
        <v>933.41</v>
      </c>
      <c r="Y1496" s="5">
        <f>ORDENES[[#This Row],[Ventas Originales (con descuento)]]/(1-ORDENES[[#This Row],[Descuento]])</f>
        <v>1333.4428571428573</v>
      </c>
      <c r="Z1496" s="5">
        <f>ORDENES[[#This Row],[Ventas Originales (con descuento)]]/ORDENES[[#This Row],[Cantidad]]/(1-ORDENES[[#This Row],[Descuento]])</f>
        <v>333.36071428571432</v>
      </c>
      <c r="AA1496" s="5">
        <f>ORDENES[[#This Row],[Ventas Originales (con descuento)]]/ORDENES[[#This Row],[Cantidad]]</f>
        <v>233.35249999999999</v>
      </c>
      <c r="AB1496" s="5">
        <f>ORDENES[[#This Row],[Ventas Originales (con descuento)]]-(ORDENES[[#This Row],[Ganancias]])</f>
        <v>1106.76</v>
      </c>
    </row>
    <row r="1497" spans="1:28" x14ac:dyDescent="0.35">
      <c r="A1497" t="s">
        <v>7715</v>
      </c>
      <c r="B1497" t="s">
        <v>418</v>
      </c>
      <c r="C1497" t="s">
        <v>1</v>
      </c>
      <c r="D1497" t="s">
        <v>471</v>
      </c>
      <c r="E1497" t="s">
        <v>17</v>
      </c>
      <c r="F1497" s="1">
        <v>43568</v>
      </c>
      <c r="G1497" t="s">
        <v>7598</v>
      </c>
      <c r="H1497" t="s">
        <v>4115</v>
      </c>
      <c r="I1497">
        <v>77340</v>
      </c>
      <c r="J1497" t="s">
        <v>1675</v>
      </c>
      <c r="K1497" t="s">
        <v>1881</v>
      </c>
      <c r="L1497" t="s">
        <v>1860</v>
      </c>
      <c r="M1497" s="1">
        <v>43572</v>
      </c>
      <c r="N1497" t="s">
        <v>1869</v>
      </c>
      <c r="O1497" t="s">
        <v>7623</v>
      </c>
      <c r="P1497" t="s">
        <v>1883</v>
      </c>
      <c r="Q1497" t="s">
        <v>7623</v>
      </c>
      <c r="R1497" t="s">
        <v>1871</v>
      </c>
      <c r="S1497">
        <v>3</v>
      </c>
      <c r="T1497" s="2">
        <v>0.3</v>
      </c>
      <c r="U1497" s="5">
        <v>-113.28</v>
      </c>
      <c r="V1497" s="5">
        <f>ORDENES[[#This Row],[Ventas sin descuento]]-ORDENES[[#This Row],[costos estimados]]</f>
        <v>148.1400000000001</v>
      </c>
      <c r="W1497">
        <v>4</v>
      </c>
      <c r="X1497" s="5">
        <v>609.98</v>
      </c>
      <c r="Y1497" s="5">
        <f>ORDENES[[#This Row],[Ventas Originales (con descuento)]]/(1-ORDENES[[#This Row],[Descuento]])</f>
        <v>871.40000000000009</v>
      </c>
      <c r="Z1497" s="5">
        <f>ORDENES[[#This Row],[Ventas Originales (con descuento)]]/ORDENES[[#This Row],[Cantidad]]/(1-ORDENES[[#This Row],[Descuento]])</f>
        <v>217.85000000000002</v>
      </c>
      <c r="AA1497" s="5">
        <f>ORDENES[[#This Row],[Ventas Originales (con descuento)]]/ORDENES[[#This Row],[Cantidad]]</f>
        <v>152.495</v>
      </c>
      <c r="AB1497" s="5">
        <f>ORDENES[[#This Row],[Ventas Originales (con descuento)]]-(ORDENES[[#This Row],[Ganancias]])</f>
        <v>723.26</v>
      </c>
    </row>
    <row r="1498" spans="1:28" x14ac:dyDescent="0.35">
      <c r="A1498" t="s">
        <v>7715</v>
      </c>
      <c r="B1498" t="s">
        <v>3559</v>
      </c>
      <c r="C1498" t="s">
        <v>1</v>
      </c>
      <c r="D1498" t="s">
        <v>2540</v>
      </c>
      <c r="E1498" t="s">
        <v>4</v>
      </c>
      <c r="F1498" s="1">
        <v>44398</v>
      </c>
      <c r="G1498" t="s">
        <v>7613</v>
      </c>
      <c r="H1498" t="s">
        <v>4138</v>
      </c>
      <c r="I1498">
        <v>78577</v>
      </c>
      <c r="J1498" t="s">
        <v>3004</v>
      </c>
      <c r="K1498" t="s">
        <v>1881</v>
      </c>
      <c r="L1498" t="s">
        <v>1860</v>
      </c>
      <c r="M1498" s="1">
        <v>44402</v>
      </c>
      <c r="N1498" t="s">
        <v>1869</v>
      </c>
      <c r="O1498" t="s">
        <v>7623</v>
      </c>
      <c r="P1498" t="s">
        <v>1883</v>
      </c>
      <c r="Q1498" t="s">
        <v>7623</v>
      </c>
      <c r="R1498" t="s">
        <v>1871</v>
      </c>
      <c r="S1498">
        <v>3</v>
      </c>
      <c r="T1498" s="2">
        <v>0.3</v>
      </c>
      <c r="U1498" s="5">
        <v>-21.33</v>
      </c>
      <c r="V1498" s="5">
        <f>ORDENES[[#This Row],[Ventas sin descuento]]-ORDENES[[#This Row],[costos estimados]]</f>
        <v>31.984285714285704</v>
      </c>
      <c r="W1498">
        <v>4</v>
      </c>
      <c r="X1498" s="5">
        <v>124.4</v>
      </c>
      <c r="Y1498" s="5">
        <f>ORDENES[[#This Row],[Ventas Originales (con descuento)]]/(1-ORDENES[[#This Row],[Descuento]])</f>
        <v>177.71428571428572</v>
      </c>
      <c r="Z1498" s="5">
        <f>ORDENES[[#This Row],[Ventas Originales (con descuento)]]/ORDENES[[#This Row],[Cantidad]]/(1-ORDENES[[#This Row],[Descuento]])</f>
        <v>44.428571428571431</v>
      </c>
      <c r="AA1498" s="5">
        <f>ORDENES[[#This Row],[Ventas Originales (con descuento)]]/ORDENES[[#This Row],[Cantidad]]</f>
        <v>31.1</v>
      </c>
      <c r="AB1498" s="5">
        <f>ORDENES[[#This Row],[Ventas Originales (con descuento)]]-(ORDENES[[#This Row],[Ganancias]])</f>
        <v>145.73000000000002</v>
      </c>
    </row>
    <row r="1499" spans="1:28" x14ac:dyDescent="0.35">
      <c r="A1499" t="s">
        <v>7715</v>
      </c>
      <c r="B1499" t="s">
        <v>2138</v>
      </c>
      <c r="C1499" t="s">
        <v>1</v>
      </c>
      <c r="D1499" t="s">
        <v>159</v>
      </c>
      <c r="E1499" t="s">
        <v>10</v>
      </c>
      <c r="F1499" s="1">
        <v>44544</v>
      </c>
      <c r="G1499" t="s">
        <v>7613</v>
      </c>
      <c r="H1499" t="s">
        <v>4139</v>
      </c>
      <c r="I1499">
        <v>75023</v>
      </c>
      <c r="J1499" t="s">
        <v>1165</v>
      </c>
      <c r="K1499" t="s">
        <v>1881</v>
      </c>
      <c r="L1499" t="s">
        <v>1860</v>
      </c>
      <c r="M1499" s="1">
        <v>44549</v>
      </c>
      <c r="N1499" t="s">
        <v>1869</v>
      </c>
      <c r="O1499" t="s">
        <v>7623</v>
      </c>
      <c r="P1499" t="s">
        <v>1883</v>
      </c>
      <c r="Q1499" t="s">
        <v>7623</v>
      </c>
      <c r="R1499" t="s">
        <v>1871</v>
      </c>
      <c r="S1499">
        <v>3</v>
      </c>
      <c r="T1499" s="2">
        <v>0.3</v>
      </c>
      <c r="U1499" s="5">
        <v>-97.5</v>
      </c>
      <c r="V1499" s="5">
        <f>ORDENES[[#This Row],[Ventas sin descuento]]-ORDENES[[#This Row],[costos estimados]]</f>
        <v>320.35285714285715</v>
      </c>
      <c r="W1499">
        <v>4</v>
      </c>
      <c r="X1499" s="5">
        <v>974.99</v>
      </c>
      <c r="Y1499" s="5">
        <f>ORDENES[[#This Row],[Ventas Originales (con descuento)]]/(1-ORDENES[[#This Row],[Descuento]])</f>
        <v>1392.8428571428572</v>
      </c>
      <c r="Z1499" s="5">
        <f>ORDENES[[#This Row],[Ventas Originales (con descuento)]]/ORDENES[[#This Row],[Cantidad]]/(1-ORDENES[[#This Row],[Descuento]])</f>
        <v>348.21071428571429</v>
      </c>
      <c r="AA1499" s="5">
        <f>ORDENES[[#This Row],[Ventas Originales (con descuento)]]/ORDENES[[#This Row],[Cantidad]]</f>
        <v>243.7475</v>
      </c>
      <c r="AB1499" s="5">
        <f>ORDENES[[#This Row],[Ventas Originales (con descuento)]]-(ORDENES[[#This Row],[Ganancias]])</f>
        <v>1072.49</v>
      </c>
    </row>
    <row r="1500" spans="1:28" x14ac:dyDescent="0.35">
      <c r="A1500" t="s">
        <v>7715</v>
      </c>
      <c r="B1500" t="s">
        <v>7699</v>
      </c>
      <c r="C1500" t="s">
        <v>1</v>
      </c>
      <c r="D1500" t="s">
        <v>343</v>
      </c>
      <c r="E1500" t="s">
        <v>59</v>
      </c>
      <c r="F1500" s="1">
        <v>43666</v>
      </c>
      <c r="G1500" t="s">
        <v>7613</v>
      </c>
      <c r="H1500" t="s">
        <v>4130</v>
      </c>
      <c r="I1500">
        <v>60035</v>
      </c>
      <c r="J1500" t="s">
        <v>1196</v>
      </c>
      <c r="K1500" t="s">
        <v>1881</v>
      </c>
      <c r="L1500" t="s">
        <v>1860</v>
      </c>
      <c r="M1500" s="1">
        <v>43673</v>
      </c>
      <c r="N1500" t="s">
        <v>1869</v>
      </c>
      <c r="O1500" t="s">
        <v>7623</v>
      </c>
      <c r="P1500" t="s">
        <v>1892</v>
      </c>
      <c r="Q1500" t="s">
        <v>7623</v>
      </c>
      <c r="R1500" t="s">
        <v>1863</v>
      </c>
      <c r="S1500">
        <v>5</v>
      </c>
      <c r="T1500" s="2">
        <v>0.3</v>
      </c>
      <c r="U1500" s="5">
        <v>-52.2</v>
      </c>
      <c r="V1500" s="5">
        <f>ORDENES[[#This Row],[Ventas sin descuento]]-ORDENES[[#This Row],[costos estimados]]</f>
        <v>339.2700000000001</v>
      </c>
      <c r="W1500">
        <v>5</v>
      </c>
      <c r="X1500" s="5">
        <v>913.43</v>
      </c>
      <c r="Y1500" s="5">
        <f>ORDENES[[#This Row],[Ventas Originales (con descuento)]]/(1-ORDENES[[#This Row],[Descuento]])</f>
        <v>1304.9000000000001</v>
      </c>
      <c r="Z1500" s="5">
        <f>ORDENES[[#This Row],[Ventas Originales (con descuento)]]/ORDENES[[#This Row],[Cantidad]]/(1-ORDENES[[#This Row],[Descuento]])</f>
        <v>260.97999999999996</v>
      </c>
      <c r="AA1500" s="5">
        <f>ORDENES[[#This Row],[Ventas Originales (con descuento)]]/ORDENES[[#This Row],[Cantidad]]</f>
        <v>182.68599999999998</v>
      </c>
      <c r="AB1500" s="5">
        <f>ORDENES[[#This Row],[Ventas Originales (con descuento)]]-(ORDENES[[#This Row],[Ganancias]])</f>
        <v>965.63</v>
      </c>
    </row>
    <row r="1501" spans="1:28" x14ac:dyDescent="0.35">
      <c r="A1501" t="s">
        <v>7715</v>
      </c>
      <c r="B1501" t="s">
        <v>90</v>
      </c>
      <c r="C1501" t="s">
        <v>1</v>
      </c>
      <c r="D1501" t="s">
        <v>2629</v>
      </c>
      <c r="E1501" t="s">
        <v>41</v>
      </c>
      <c r="F1501" s="1">
        <v>43911</v>
      </c>
      <c r="G1501" t="s">
        <v>7613</v>
      </c>
      <c r="H1501" t="s">
        <v>4140</v>
      </c>
      <c r="I1501">
        <v>60623</v>
      </c>
      <c r="J1501" t="s">
        <v>7647</v>
      </c>
      <c r="K1501" t="s">
        <v>1881</v>
      </c>
      <c r="L1501" t="s">
        <v>1860</v>
      </c>
      <c r="M1501" s="1">
        <v>43918</v>
      </c>
      <c r="N1501" t="s">
        <v>1869</v>
      </c>
      <c r="O1501" t="s">
        <v>7623</v>
      </c>
      <c r="P1501" t="s">
        <v>1892</v>
      </c>
      <c r="Q1501" t="s">
        <v>7623</v>
      </c>
      <c r="R1501" t="s">
        <v>1864</v>
      </c>
      <c r="S1501">
        <v>5</v>
      </c>
      <c r="T1501" s="2">
        <v>0.3</v>
      </c>
      <c r="U1501" s="5">
        <v>0</v>
      </c>
      <c r="V1501" s="5">
        <f>ORDENES[[#This Row],[Ventas sin descuento]]-ORDENES[[#This Row],[costos estimados]]</f>
        <v>226.47000000000003</v>
      </c>
      <c r="W1501">
        <v>5</v>
      </c>
      <c r="X1501" s="5">
        <v>528.42999999999995</v>
      </c>
      <c r="Y1501" s="5">
        <f>ORDENES[[#This Row],[Ventas Originales (con descuento)]]/(1-ORDENES[[#This Row],[Descuento]])</f>
        <v>754.9</v>
      </c>
      <c r="Z1501" s="5">
        <f>ORDENES[[#This Row],[Ventas Originales (con descuento)]]/ORDENES[[#This Row],[Cantidad]]/(1-ORDENES[[#This Row],[Descuento]])</f>
        <v>150.97999999999999</v>
      </c>
      <c r="AA1501" s="5">
        <f>ORDENES[[#This Row],[Ventas Originales (con descuento)]]/ORDENES[[#This Row],[Cantidad]]</f>
        <v>105.68599999999999</v>
      </c>
      <c r="AB1501" s="5">
        <f>ORDENES[[#This Row],[Ventas Originales (con descuento)]]-(ORDENES[[#This Row],[Ganancias]])</f>
        <v>528.42999999999995</v>
      </c>
    </row>
    <row r="1502" spans="1:28" x14ac:dyDescent="0.35">
      <c r="A1502" t="s">
        <v>7715</v>
      </c>
      <c r="B1502" t="s">
        <v>51</v>
      </c>
      <c r="C1502" t="s">
        <v>1</v>
      </c>
      <c r="D1502" t="s">
        <v>2629</v>
      </c>
      <c r="E1502" t="s">
        <v>102</v>
      </c>
      <c r="F1502" s="1">
        <v>43351</v>
      </c>
      <c r="G1502" t="s">
        <v>7613</v>
      </c>
      <c r="H1502" t="s">
        <v>4141</v>
      </c>
      <c r="I1502">
        <v>77036</v>
      </c>
      <c r="J1502" t="s">
        <v>1307</v>
      </c>
      <c r="K1502" t="s">
        <v>1881</v>
      </c>
      <c r="L1502" t="s">
        <v>1860</v>
      </c>
      <c r="M1502" s="1">
        <v>43358</v>
      </c>
      <c r="N1502" t="s">
        <v>1869</v>
      </c>
      <c r="O1502" t="s">
        <v>7623</v>
      </c>
      <c r="P1502" t="s">
        <v>1883</v>
      </c>
      <c r="Q1502" t="s">
        <v>7623</v>
      </c>
      <c r="R1502" t="s">
        <v>1864</v>
      </c>
      <c r="S1502">
        <v>5</v>
      </c>
      <c r="T1502" s="2">
        <v>0.3</v>
      </c>
      <c r="U1502" s="5">
        <v>-13.81</v>
      </c>
      <c r="V1502" s="5">
        <f>ORDENES[[#This Row],[Ventas sin descuento]]-ORDENES[[#This Row],[costos estimados]]</f>
        <v>400.49000000000024</v>
      </c>
      <c r="W1502">
        <v>5</v>
      </c>
      <c r="X1502" s="5">
        <v>966.7</v>
      </c>
      <c r="Y1502" s="5">
        <f>ORDENES[[#This Row],[Ventas Originales (con descuento)]]/(1-ORDENES[[#This Row],[Descuento]])</f>
        <v>1381.0000000000002</v>
      </c>
      <c r="Z1502" s="5">
        <f>ORDENES[[#This Row],[Ventas Originales (con descuento)]]/ORDENES[[#This Row],[Cantidad]]/(1-ORDENES[[#This Row],[Descuento]])</f>
        <v>276.20000000000005</v>
      </c>
      <c r="AA1502" s="5">
        <f>ORDENES[[#This Row],[Ventas Originales (con descuento)]]/ORDENES[[#This Row],[Cantidad]]</f>
        <v>193.34</v>
      </c>
      <c r="AB1502" s="5">
        <f>ORDENES[[#This Row],[Ventas Originales (con descuento)]]-(ORDENES[[#This Row],[Ganancias]])</f>
        <v>980.51</v>
      </c>
    </row>
    <row r="1503" spans="1:28" x14ac:dyDescent="0.35">
      <c r="A1503" t="s">
        <v>7715</v>
      </c>
      <c r="B1503" t="s">
        <v>51</v>
      </c>
      <c r="C1503" t="s">
        <v>1</v>
      </c>
      <c r="D1503" t="s">
        <v>422</v>
      </c>
      <c r="E1503" t="s">
        <v>4</v>
      </c>
      <c r="F1503" s="1">
        <v>44525</v>
      </c>
      <c r="G1503" t="s">
        <v>7613</v>
      </c>
      <c r="H1503" t="s">
        <v>4142</v>
      </c>
      <c r="I1503">
        <v>77070</v>
      </c>
      <c r="J1503" t="s">
        <v>2447</v>
      </c>
      <c r="K1503" t="s">
        <v>1881</v>
      </c>
      <c r="L1503" t="s">
        <v>1860</v>
      </c>
      <c r="M1503" s="1">
        <v>44530</v>
      </c>
      <c r="N1503" t="s">
        <v>1869</v>
      </c>
      <c r="O1503" t="s">
        <v>7623</v>
      </c>
      <c r="P1503" t="s">
        <v>1883</v>
      </c>
      <c r="Q1503" t="s">
        <v>7623</v>
      </c>
      <c r="R1503" t="s">
        <v>1864</v>
      </c>
      <c r="S1503">
        <v>3</v>
      </c>
      <c r="T1503" s="2">
        <v>0.3</v>
      </c>
      <c r="U1503" s="5">
        <v>-24.4</v>
      </c>
      <c r="V1503" s="5">
        <f>ORDENES[[#This Row],[Ventas sin descuento]]-ORDENES[[#This Row],[costos estimados]]</f>
        <v>341.57000000000016</v>
      </c>
      <c r="W1503">
        <v>5</v>
      </c>
      <c r="X1503" s="5">
        <v>853.93</v>
      </c>
      <c r="Y1503" s="5">
        <f>ORDENES[[#This Row],[Ventas Originales (con descuento)]]/(1-ORDENES[[#This Row],[Descuento]])</f>
        <v>1219.9000000000001</v>
      </c>
      <c r="Z1503" s="5">
        <f>ORDENES[[#This Row],[Ventas Originales (con descuento)]]/ORDENES[[#This Row],[Cantidad]]/(1-ORDENES[[#This Row],[Descuento]])</f>
        <v>243.98000000000002</v>
      </c>
      <c r="AA1503" s="5">
        <f>ORDENES[[#This Row],[Ventas Originales (con descuento)]]/ORDENES[[#This Row],[Cantidad]]</f>
        <v>170.786</v>
      </c>
      <c r="AB1503" s="5">
        <f>ORDENES[[#This Row],[Ventas Originales (con descuento)]]-(ORDENES[[#This Row],[Ganancias]])</f>
        <v>878.32999999999993</v>
      </c>
    </row>
    <row r="1504" spans="1:28" x14ac:dyDescent="0.35">
      <c r="A1504" t="s">
        <v>7715</v>
      </c>
      <c r="B1504" t="s">
        <v>51</v>
      </c>
      <c r="C1504" t="s">
        <v>1</v>
      </c>
      <c r="D1504" t="s">
        <v>2296</v>
      </c>
      <c r="E1504" t="s">
        <v>152</v>
      </c>
      <c r="F1504" s="1">
        <v>44450</v>
      </c>
      <c r="G1504" t="s">
        <v>7613</v>
      </c>
      <c r="H1504" t="s">
        <v>4143</v>
      </c>
      <c r="I1504">
        <v>77070</v>
      </c>
      <c r="J1504" t="s">
        <v>2449</v>
      </c>
      <c r="K1504" t="s">
        <v>1881</v>
      </c>
      <c r="L1504" t="s">
        <v>1860</v>
      </c>
      <c r="M1504" s="1">
        <v>44455</v>
      </c>
      <c r="N1504" t="s">
        <v>1869</v>
      </c>
      <c r="O1504" t="s">
        <v>7623</v>
      </c>
      <c r="P1504" t="s">
        <v>1883</v>
      </c>
      <c r="Q1504" t="s">
        <v>7623</v>
      </c>
      <c r="R1504" t="s">
        <v>1871</v>
      </c>
      <c r="S1504">
        <v>3</v>
      </c>
      <c r="T1504" s="2">
        <v>0.3</v>
      </c>
      <c r="U1504" s="5">
        <v>-65.849999999999994</v>
      </c>
      <c r="V1504" s="5">
        <f>ORDENES[[#This Row],[Ventas sin descuento]]-ORDENES[[#This Row],[costos estimados]]</f>
        <v>153.66000000000008</v>
      </c>
      <c r="W1504">
        <v>5</v>
      </c>
      <c r="X1504" s="5">
        <v>512.19000000000005</v>
      </c>
      <c r="Y1504" s="5">
        <f>ORDENES[[#This Row],[Ventas Originales (con descuento)]]/(1-ORDENES[[#This Row],[Descuento]])</f>
        <v>731.70000000000016</v>
      </c>
      <c r="Z1504" s="5">
        <f>ORDENES[[#This Row],[Ventas Originales (con descuento)]]/ORDENES[[#This Row],[Cantidad]]/(1-ORDENES[[#This Row],[Descuento]])</f>
        <v>146.34000000000003</v>
      </c>
      <c r="AA1504" s="5">
        <f>ORDENES[[#This Row],[Ventas Originales (con descuento)]]/ORDENES[[#This Row],[Cantidad]]</f>
        <v>102.43800000000002</v>
      </c>
      <c r="AB1504" s="5">
        <f>ORDENES[[#This Row],[Ventas Originales (con descuento)]]-(ORDENES[[#This Row],[Ganancias]])</f>
        <v>578.04000000000008</v>
      </c>
    </row>
    <row r="1505" spans="1:28" x14ac:dyDescent="0.35">
      <c r="A1505" t="s">
        <v>7715</v>
      </c>
      <c r="B1505" t="s">
        <v>190</v>
      </c>
      <c r="C1505" t="s">
        <v>1</v>
      </c>
      <c r="D1505" t="s">
        <v>587</v>
      </c>
      <c r="E1505" t="s">
        <v>4</v>
      </c>
      <c r="F1505" s="1">
        <v>43903</v>
      </c>
      <c r="G1505" t="s">
        <v>7613</v>
      </c>
      <c r="H1505" t="s">
        <v>4144</v>
      </c>
      <c r="I1505">
        <v>78207</v>
      </c>
      <c r="J1505" t="s">
        <v>2975</v>
      </c>
      <c r="K1505" t="s">
        <v>1881</v>
      </c>
      <c r="L1505" t="s">
        <v>1860</v>
      </c>
      <c r="M1505" s="1">
        <v>43908</v>
      </c>
      <c r="N1505" t="s">
        <v>1869</v>
      </c>
      <c r="O1505" t="s">
        <v>7623</v>
      </c>
      <c r="P1505" t="s">
        <v>1883</v>
      </c>
      <c r="Q1505" t="s">
        <v>7623</v>
      </c>
      <c r="R1505" t="s">
        <v>1871</v>
      </c>
      <c r="S1505">
        <v>3</v>
      </c>
      <c r="T1505" s="2">
        <v>0.3</v>
      </c>
      <c r="U1505" s="5">
        <v>0</v>
      </c>
      <c r="V1505" s="5">
        <f>ORDENES[[#This Row],[Ventas sin descuento]]-ORDENES[[#This Row],[costos estimados]]</f>
        <v>238.9671428571429</v>
      </c>
      <c r="W1505">
        <v>5</v>
      </c>
      <c r="X1505" s="5">
        <v>557.59</v>
      </c>
      <c r="Y1505" s="5">
        <f>ORDENES[[#This Row],[Ventas Originales (con descuento)]]/(1-ORDENES[[#This Row],[Descuento]])</f>
        <v>796.55714285714294</v>
      </c>
      <c r="Z1505" s="5">
        <f>ORDENES[[#This Row],[Ventas Originales (con descuento)]]/ORDENES[[#This Row],[Cantidad]]/(1-ORDENES[[#This Row],[Descuento]])</f>
        <v>159.31142857142859</v>
      </c>
      <c r="AA1505" s="5">
        <f>ORDENES[[#This Row],[Ventas Originales (con descuento)]]/ORDENES[[#This Row],[Cantidad]]</f>
        <v>111.518</v>
      </c>
      <c r="AB1505" s="5">
        <f>ORDENES[[#This Row],[Ventas Originales (con descuento)]]-(ORDENES[[#This Row],[Ganancias]])</f>
        <v>557.59</v>
      </c>
    </row>
    <row r="1506" spans="1:28" x14ac:dyDescent="0.35">
      <c r="A1506" t="s">
        <v>7715</v>
      </c>
      <c r="B1506" t="s">
        <v>3220</v>
      </c>
      <c r="C1506" t="s">
        <v>1</v>
      </c>
      <c r="D1506" t="s">
        <v>3221</v>
      </c>
      <c r="E1506" t="s">
        <v>41</v>
      </c>
      <c r="F1506" s="1">
        <v>43648</v>
      </c>
      <c r="G1506" t="s">
        <v>7613</v>
      </c>
      <c r="H1506" t="s">
        <v>4104</v>
      </c>
      <c r="I1506">
        <v>60188</v>
      </c>
      <c r="J1506" t="s">
        <v>2777</v>
      </c>
      <c r="K1506" t="s">
        <v>1881</v>
      </c>
      <c r="L1506" t="s">
        <v>1860</v>
      </c>
      <c r="M1506" s="1">
        <v>43652</v>
      </c>
      <c r="N1506" t="s">
        <v>1869</v>
      </c>
      <c r="O1506" t="s">
        <v>7623</v>
      </c>
      <c r="P1506" t="s">
        <v>1892</v>
      </c>
      <c r="Q1506" t="s">
        <v>7623</v>
      </c>
      <c r="R1506" t="s">
        <v>1864</v>
      </c>
      <c r="S1506">
        <v>3</v>
      </c>
      <c r="T1506" s="2">
        <v>0.3</v>
      </c>
      <c r="U1506" s="5">
        <v>-92.8</v>
      </c>
      <c r="V1506" s="5">
        <f>ORDENES[[#This Row],[Ventas sin descuento]]-ORDENES[[#This Row],[costos estimados]]</f>
        <v>70.965714285714341</v>
      </c>
      <c r="W1506">
        <v>6</v>
      </c>
      <c r="X1506" s="5">
        <v>382.12</v>
      </c>
      <c r="Y1506" s="5">
        <f>ORDENES[[#This Row],[Ventas Originales (con descuento)]]/(1-ORDENES[[#This Row],[Descuento]])</f>
        <v>545.88571428571436</v>
      </c>
      <c r="Z1506" s="5">
        <f>ORDENES[[#This Row],[Ventas Originales (con descuento)]]/ORDENES[[#This Row],[Cantidad]]/(1-ORDENES[[#This Row],[Descuento]])</f>
        <v>90.980952380952388</v>
      </c>
      <c r="AA1506" s="5">
        <f>ORDENES[[#This Row],[Ventas Originales (con descuento)]]/ORDENES[[#This Row],[Cantidad]]</f>
        <v>63.686666666666667</v>
      </c>
      <c r="AB1506" s="5">
        <f>ORDENES[[#This Row],[Ventas Originales (con descuento)]]-(ORDENES[[#This Row],[Ganancias]])</f>
        <v>474.92</v>
      </c>
    </row>
    <row r="1507" spans="1:28" x14ac:dyDescent="0.35">
      <c r="A1507" t="s">
        <v>7715</v>
      </c>
      <c r="B1507" t="s">
        <v>2022</v>
      </c>
      <c r="C1507" t="s">
        <v>1</v>
      </c>
      <c r="D1507" t="s">
        <v>2031</v>
      </c>
      <c r="E1507" t="s">
        <v>18</v>
      </c>
      <c r="F1507" s="1">
        <v>43160</v>
      </c>
      <c r="G1507" t="s">
        <v>7613</v>
      </c>
      <c r="H1507" t="s">
        <v>4145</v>
      </c>
      <c r="I1507">
        <v>79907</v>
      </c>
      <c r="J1507" t="s">
        <v>2032</v>
      </c>
      <c r="K1507" t="s">
        <v>1881</v>
      </c>
      <c r="L1507" t="s">
        <v>1860</v>
      </c>
      <c r="M1507" s="1">
        <v>43164</v>
      </c>
      <c r="N1507" t="s">
        <v>1869</v>
      </c>
      <c r="O1507" t="s">
        <v>7623</v>
      </c>
      <c r="P1507" t="s">
        <v>1883</v>
      </c>
      <c r="Q1507" t="s">
        <v>7623</v>
      </c>
      <c r="R1507" t="s">
        <v>1864</v>
      </c>
      <c r="S1507">
        <v>3</v>
      </c>
      <c r="T1507" s="2">
        <v>0.3</v>
      </c>
      <c r="U1507" s="5">
        <v>0</v>
      </c>
      <c r="V1507" s="5">
        <f>ORDENES[[#This Row],[Ventas sin descuento]]-ORDENES[[#This Row],[costos estimados]]</f>
        <v>155.25</v>
      </c>
      <c r="W1507">
        <v>6</v>
      </c>
      <c r="X1507" s="5">
        <v>362.25</v>
      </c>
      <c r="Y1507" s="5">
        <f>ORDENES[[#This Row],[Ventas Originales (con descuento)]]/(1-ORDENES[[#This Row],[Descuento]])</f>
        <v>517.5</v>
      </c>
      <c r="Z1507" s="5">
        <f>ORDENES[[#This Row],[Ventas Originales (con descuento)]]/ORDENES[[#This Row],[Cantidad]]/(1-ORDENES[[#This Row],[Descuento]])</f>
        <v>86.25</v>
      </c>
      <c r="AA1507" s="5">
        <f>ORDENES[[#This Row],[Ventas Originales (con descuento)]]/ORDENES[[#This Row],[Cantidad]]</f>
        <v>60.375</v>
      </c>
      <c r="AB1507" s="5">
        <f>ORDENES[[#This Row],[Ventas Originales (con descuento)]]-(ORDENES[[#This Row],[Ganancias]])</f>
        <v>362.25</v>
      </c>
    </row>
    <row r="1508" spans="1:28" x14ac:dyDescent="0.35">
      <c r="A1508" t="s">
        <v>7715</v>
      </c>
      <c r="B1508" t="s">
        <v>51</v>
      </c>
      <c r="C1508" t="s">
        <v>1</v>
      </c>
      <c r="D1508" t="s">
        <v>453</v>
      </c>
      <c r="E1508" t="s">
        <v>18</v>
      </c>
      <c r="F1508" s="1">
        <v>44140</v>
      </c>
      <c r="G1508" t="s">
        <v>7598</v>
      </c>
      <c r="H1508" t="s">
        <v>4146</v>
      </c>
      <c r="I1508">
        <v>77036</v>
      </c>
      <c r="J1508" t="s">
        <v>1697</v>
      </c>
      <c r="K1508" t="s">
        <v>1881</v>
      </c>
      <c r="L1508" t="s">
        <v>1860</v>
      </c>
      <c r="M1508" s="1">
        <v>44144</v>
      </c>
      <c r="N1508" t="s">
        <v>1869</v>
      </c>
      <c r="O1508" t="s">
        <v>7623</v>
      </c>
      <c r="P1508" t="s">
        <v>1883</v>
      </c>
      <c r="Q1508" t="s">
        <v>7623</v>
      </c>
      <c r="R1508" t="s">
        <v>1871</v>
      </c>
      <c r="S1508">
        <v>3</v>
      </c>
      <c r="T1508" s="2">
        <v>0.3</v>
      </c>
      <c r="U1508" s="5">
        <v>-160.30000000000001</v>
      </c>
      <c r="V1508" s="5">
        <f>ORDENES[[#This Row],[Ventas sin descuento]]-ORDENES[[#This Row],[costos estimados]]</f>
        <v>209.61285714285714</v>
      </c>
      <c r="W1508">
        <v>8</v>
      </c>
      <c r="X1508" s="5">
        <v>863.13</v>
      </c>
      <c r="Y1508" s="5">
        <f>ORDENES[[#This Row],[Ventas Originales (con descuento)]]/(1-ORDENES[[#This Row],[Descuento]])</f>
        <v>1233.0428571428572</v>
      </c>
      <c r="Z1508" s="5">
        <f>ORDENES[[#This Row],[Ventas Originales (con descuento)]]/ORDENES[[#This Row],[Cantidad]]/(1-ORDENES[[#This Row],[Descuento]])</f>
        <v>154.13035714285715</v>
      </c>
      <c r="AA1508" s="5">
        <f>ORDENES[[#This Row],[Ventas Originales (con descuento)]]/ORDENES[[#This Row],[Cantidad]]</f>
        <v>107.89125</v>
      </c>
      <c r="AB1508" s="5">
        <f>ORDENES[[#This Row],[Ventas Originales (con descuento)]]-(ORDENES[[#This Row],[Ganancias]])</f>
        <v>1023.4300000000001</v>
      </c>
    </row>
    <row r="1509" spans="1:28" x14ac:dyDescent="0.35">
      <c r="A1509" t="s">
        <v>7715</v>
      </c>
      <c r="B1509" t="s">
        <v>2139</v>
      </c>
      <c r="C1509" t="s">
        <v>1</v>
      </c>
      <c r="D1509" t="s">
        <v>3433</v>
      </c>
      <c r="E1509" t="s">
        <v>59</v>
      </c>
      <c r="F1509" s="1">
        <v>44517</v>
      </c>
      <c r="G1509" t="s">
        <v>7598</v>
      </c>
      <c r="H1509" t="s">
        <v>4147</v>
      </c>
      <c r="I1509">
        <v>78521</v>
      </c>
      <c r="J1509" t="s">
        <v>3467</v>
      </c>
      <c r="K1509" t="s">
        <v>1881</v>
      </c>
      <c r="L1509" t="s">
        <v>1860</v>
      </c>
      <c r="M1509" s="1">
        <v>44523</v>
      </c>
      <c r="N1509" t="s">
        <v>1869</v>
      </c>
      <c r="O1509" t="s">
        <v>7623</v>
      </c>
      <c r="P1509" t="s">
        <v>1883</v>
      </c>
      <c r="Q1509" t="s">
        <v>7623</v>
      </c>
      <c r="R1509" t="s">
        <v>1863</v>
      </c>
      <c r="S1509">
        <v>4</v>
      </c>
      <c r="T1509" s="2">
        <v>0.32</v>
      </c>
      <c r="U1509" s="5">
        <v>-14.46</v>
      </c>
      <c r="V1509" s="5">
        <f>ORDENES[[#This Row],[Ventas sin descuento]]-ORDENES[[#This Row],[costos estimados]]</f>
        <v>139.76588235294128</v>
      </c>
      <c r="W1509">
        <v>2</v>
      </c>
      <c r="X1509" s="5">
        <v>327.73</v>
      </c>
      <c r="Y1509" s="5">
        <f>ORDENES[[#This Row],[Ventas Originales (con descuento)]]/(1-ORDENES[[#This Row],[Descuento]])</f>
        <v>481.95588235294127</v>
      </c>
      <c r="Z1509" s="5">
        <f>ORDENES[[#This Row],[Ventas Originales (con descuento)]]/ORDENES[[#This Row],[Cantidad]]/(1-ORDENES[[#This Row],[Descuento]])</f>
        <v>240.97794117647064</v>
      </c>
      <c r="AA1509" s="5">
        <f>ORDENES[[#This Row],[Ventas Originales (con descuento)]]/ORDENES[[#This Row],[Cantidad]]</f>
        <v>163.86500000000001</v>
      </c>
      <c r="AB1509" s="5">
        <f>ORDENES[[#This Row],[Ventas Originales (con descuento)]]-(ORDENES[[#This Row],[Ganancias]])</f>
        <v>342.19</v>
      </c>
    </row>
    <row r="1510" spans="1:28" x14ac:dyDescent="0.35">
      <c r="A1510" t="s">
        <v>7715</v>
      </c>
      <c r="B1510" t="s">
        <v>51</v>
      </c>
      <c r="C1510" t="s">
        <v>1</v>
      </c>
      <c r="D1510" t="s">
        <v>314</v>
      </c>
      <c r="E1510" t="s">
        <v>59</v>
      </c>
      <c r="F1510" s="1">
        <v>43782</v>
      </c>
      <c r="G1510" t="s">
        <v>7613</v>
      </c>
      <c r="H1510" t="s">
        <v>4148</v>
      </c>
      <c r="I1510">
        <v>77041</v>
      </c>
      <c r="J1510" t="s">
        <v>3077</v>
      </c>
      <c r="K1510" t="s">
        <v>1881</v>
      </c>
      <c r="L1510" t="s">
        <v>1860</v>
      </c>
      <c r="M1510" s="1">
        <v>43786</v>
      </c>
      <c r="N1510" t="s">
        <v>1869</v>
      </c>
      <c r="O1510" t="s">
        <v>7623</v>
      </c>
      <c r="P1510" t="s">
        <v>1883</v>
      </c>
      <c r="Q1510" t="s">
        <v>7623</v>
      </c>
      <c r="R1510" t="s">
        <v>1863</v>
      </c>
      <c r="S1510">
        <v>3</v>
      </c>
      <c r="T1510" s="2">
        <v>0.32</v>
      </c>
      <c r="U1510" s="5">
        <v>-18.059999999999999</v>
      </c>
      <c r="V1510" s="5">
        <f>ORDENES[[#This Row],[Ventas sin descuento]]-ORDENES[[#This Row],[costos estimados]]</f>
        <v>270.88117647058834</v>
      </c>
      <c r="W1510">
        <v>3</v>
      </c>
      <c r="X1510" s="5">
        <v>614</v>
      </c>
      <c r="Y1510" s="5">
        <f>ORDENES[[#This Row],[Ventas Originales (con descuento)]]/(1-ORDENES[[#This Row],[Descuento]])</f>
        <v>902.94117647058829</v>
      </c>
      <c r="Z1510" s="5">
        <f>ORDENES[[#This Row],[Ventas Originales (con descuento)]]/ORDENES[[#This Row],[Cantidad]]/(1-ORDENES[[#This Row],[Descuento]])</f>
        <v>300.98039215686276</v>
      </c>
      <c r="AA1510" s="5">
        <f>ORDENES[[#This Row],[Ventas Originales (con descuento)]]/ORDENES[[#This Row],[Cantidad]]</f>
        <v>204.66666666666666</v>
      </c>
      <c r="AB1510" s="5">
        <f>ORDENES[[#This Row],[Ventas Originales (con descuento)]]-(ORDENES[[#This Row],[Ganancias]])</f>
        <v>632.05999999999995</v>
      </c>
    </row>
    <row r="1511" spans="1:28" x14ac:dyDescent="0.35">
      <c r="A1511" t="s">
        <v>7715</v>
      </c>
      <c r="B1511" t="s">
        <v>3565</v>
      </c>
      <c r="C1511" t="s">
        <v>1</v>
      </c>
      <c r="D1511" t="s">
        <v>499</v>
      </c>
      <c r="E1511" t="s">
        <v>2500</v>
      </c>
      <c r="F1511" s="1">
        <v>44488</v>
      </c>
      <c r="G1511" t="s">
        <v>7613</v>
      </c>
      <c r="H1511" t="s">
        <v>4149</v>
      </c>
      <c r="I1511">
        <v>76706</v>
      </c>
      <c r="J1511" t="s">
        <v>3417</v>
      </c>
      <c r="K1511" t="s">
        <v>1881</v>
      </c>
      <c r="L1511" t="s">
        <v>1860</v>
      </c>
      <c r="M1511" s="1">
        <v>44493</v>
      </c>
      <c r="N1511" t="s">
        <v>1869</v>
      </c>
      <c r="O1511" t="s">
        <v>7623</v>
      </c>
      <c r="P1511" t="s">
        <v>1883</v>
      </c>
      <c r="Q1511" t="s">
        <v>7623</v>
      </c>
      <c r="R1511" t="s">
        <v>1863</v>
      </c>
      <c r="S1511">
        <v>3</v>
      </c>
      <c r="T1511" s="2">
        <v>0.32</v>
      </c>
      <c r="U1511" s="5">
        <v>-91.76</v>
      </c>
      <c r="V1511" s="5">
        <f>ORDENES[[#This Row],[Ventas sin descuento]]-ORDENES[[#This Row],[costos estimados]]</f>
        <v>62.781176470588264</v>
      </c>
      <c r="W1511">
        <v>3</v>
      </c>
      <c r="X1511" s="5">
        <v>328.4</v>
      </c>
      <c r="Y1511" s="5">
        <f>ORDENES[[#This Row],[Ventas Originales (con descuento)]]/(1-ORDENES[[#This Row],[Descuento]])</f>
        <v>482.94117647058823</v>
      </c>
      <c r="Z1511" s="5">
        <f>ORDENES[[#This Row],[Ventas Originales (con descuento)]]/ORDENES[[#This Row],[Cantidad]]/(1-ORDENES[[#This Row],[Descuento]])</f>
        <v>160.98039215686273</v>
      </c>
      <c r="AA1511" s="5">
        <f>ORDENES[[#This Row],[Ventas Originales (con descuento)]]/ORDENES[[#This Row],[Cantidad]]</f>
        <v>109.46666666666665</v>
      </c>
      <c r="AB1511" s="5">
        <f>ORDENES[[#This Row],[Ventas Originales (con descuento)]]-(ORDENES[[#This Row],[Ganancias]])</f>
        <v>420.15999999999997</v>
      </c>
    </row>
    <row r="1512" spans="1:28" x14ac:dyDescent="0.35">
      <c r="A1512" t="s">
        <v>7715</v>
      </c>
      <c r="B1512" t="s">
        <v>2138</v>
      </c>
      <c r="C1512" t="s">
        <v>1</v>
      </c>
      <c r="D1512" t="s">
        <v>2044</v>
      </c>
      <c r="E1512" t="s">
        <v>4</v>
      </c>
      <c r="F1512" s="1">
        <v>43271</v>
      </c>
      <c r="G1512" t="s">
        <v>7598</v>
      </c>
      <c r="H1512" t="s">
        <v>4150</v>
      </c>
      <c r="I1512">
        <v>75023</v>
      </c>
      <c r="J1512" t="s">
        <v>2384</v>
      </c>
      <c r="K1512" t="s">
        <v>1881</v>
      </c>
      <c r="L1512" t="s">
        <v>1860</v>
      </c>
      <c r="M1512" s="1">
        <v>43275</v>
      </c>
      <c r="N1512" t="s">
        <v>1869</v>
      </c>
      <c r="O1512" t="s">
        <v>7623</v>
      </c>
      <c r="P1512" t="s">
        <v>1883</v>
      </c>
      <c r="Q1512" t="s">
        <v>7623</v>
      </c>
      <c r="R1512" t="s">
        <v>1863</v>
      </c>
      <c r="S1512">
        <v>3</v>
      </c>
      <c r="T1512" s="2">
        <v>0.32</v>
      </c>
      <c r="U1512" s="5">
        <v>-19.87</v>
      </c>
      <c r="V1512" s="5">
        <f>ORDENES[[#This Row],[Ventas sin descuento]]-ORDENES[[#This Row],[costos estimados]]</f>
        <v>70.986470588235306</v>
      </c>
      <c r="W1512">
        <v>4</v>
      </c>
      <c r="X1512" s="5">
        <v>193.07</v>
      </c>
      <c r="Y1512" s="5">
        <f>ORDENES[[#This Row],[Ventas Originales (con descuento)]]/(1-ORDENES[[#This Row],[Descuento]])</f>
        <v>283.9264705882353</v>
      </c>
      <c r="Z1512" s="5">
        <f>ORDENES[[#This Row],[Ventas Originales (con descuento)]]/ORDENES[[#This Row],[Cantidad]]/(1-ORDENES[[#This Row],[Descuento]])</f>
        <v>70.981617647058826</v>
      </c>
      <c r="AA1512" s="5">
        <f>ORDENES[[#This Row],[Ventas Originales (con descuento)]]/ORDENES[[#This Row],[Cantidad]]</f>
        <v>48.267499999999998</v>
      </c>
      <c r="AB1512" s="5">
        <f>ORDENES[[#This Row],[Ventas Originales (con descuento)]]-(ORDENES[[#This Row],[Ganancias]])</f>
        <v>212.94</v>
      </c>
    </row>
    <row r="1513" spans="1:28" x14ac:dyDescent="0.35">
      <c r="A1513" t="s">
        <v>7715</v>
      </c>
      <c r="B1513" t="s">
        <v>51</v>
      </c>
      <c r="C1513" t="s">
        <v>1</v>
      </c>
      <c r="D1513" t="s">
        <v>373</v>
      </c>
      <c r="E1513" t="s">
        <v>59</v>
      </c>
      <c r="F1513" s="1">
        <v>44282</v>
      </c>
      <c r="G1513" t="s">
        <v>7613</v>
      </c>
      <c r="H1513" t="s">
        <v>4112</v>
      </c>
      <c r="I1513">
        <v>77070</v>
      </c>
      <c r="J1513" t="s">
        <v>3077</v>
      </c>
      <c r="K1513" t="s">
        <v>1881</v>
      </c>
      <c r="L1513" t="s">
        <v>1860</v>
      </c>
      <c r="M1513" s="1">
        <v>44287</v>
      </c>
      <c r="N1513" t="s">
        <v>1869</v>
      </c>
      <c r="O1513" t="s">
        <v>7623</v>
      </c>
      <c r="P1513" t="s">
        <v>1883</v>
      </c>
      <c r="Q1513" t="s">
        <v>7623</v>
      </c>
      <c r="R1513" t="s">
        <v>1863</v>
      </c>
      <c r="S1513">
        <v>3</v>
      </c>
      <c r="T1513" s="2">
        <v>0.32</v>
      </c>
      <c r="U1513" s="5">
        <v>-30.1</v>
      </c>
      <c r="V1513" s="5">
        <f>ORDENES[[#This Row],[Ventas sin descuento]]-ORDENES[[#This Row],[costos estimados]]</f>
        <v>451.46705882352944</v>
      </c>
      <c r="W1513">
        <v>5</v>
      </c>
      <c r="X1513" s="5">
        <v>1023.33</v>
      </c>
      <c r="Y1513" s="5">
        <f>ORDENES[[#This Row],[Ventas Originales (con descuento)]]/(1-ORDENES[[#This Row],[Descuento]])</f>
        <v>1504.8970588235295</v>
      </c>
      <c r="Z1513" s="5">
        <f>ORDENES[[#This Row],[Ventas Originales (con descuento)]]/ORDENES[[#This Row],[Cantidad]]/(1-ORDENES[[#This Row],[Descuento]])</f>
        <v>300.9794117647059</v>
      </c>
      <c r="AA1513" s="5">
        <f>ORDENES[[#This Row],[Ventas Originales (con descuento)]]/ORDENES[[#This Row],[Cantidad]]</f>
        <v>204.666</v>
      </c>
      <c r="AB1513" s="5">
        <f>ORDENES[[#This Row],[Ventas Originales (con descuento)]]-(ORDENES[[#This Row],[Ganancias]])</f>
        <v>1053.43</v>
      </c>
    </row>
    <row r="1514" spans="1:28" x14ac:dyDescent="0.35">
      <c r="A1514" t="s">
        <v>7715</v>
      </c>
      <c r="B1514" t="s">
        <v>51</v>
      </c>
      <c r="C1514" t="s">
        <v>1</v>
      </c>
      <c r="D1514" t="s">
        <v>453</v>
      </c>
      <c r="E1514" t="s">
        <v>240</v>
      </c>
      <c r="F1514" s="1">
        <v>44140</v>
      </c>
      <c r="G1514" t="s">
        <v>7598</v>
      </c>
      <c r="H1514" t="s">
        <v>4146</v>
      </c>
      <c r="I1514">
        <v>77036</v>
      </c>
      <c r="J1514" t="s">
        <v>3261</v>
      </c>
      <c r="K1514" t="s">
        <v>1881</v>
      </c>
      <c r="L1514" t="s">
        <v>1860</v>
      </c>
      <c r="M1514" s="1">
        <v>44144</v>
      </c>
      <c r="N1514" t="s">
        <v>1869</v>
      </c>
      <c r="O1514" t="s">
        <v>7623</v>
      </c>
      <c r="P1514" t="s">
        <v>1883</v>
      </c>
      <c r="Q1514" t="s">
        <v>7623</v>
      </c>
      <c r="R1514" t="s">
        <v>1863</v>
      </c>
      <c r="S1514">
        <v>3</v>
      </c>
      <c r="T1514" s="2">
        <v>0.32</v>
      </c>
      <c r="U1514" s="5">
        <v>-225.1</v>
      </c>
      <c r="V1514" s="5">
        <f>ORDENES[[#This Row],[Ventas sin descuento]]-ORDENES[[#This Row],[costos estimados]]</f>
        <v>225.09294117647073</v>
      </c>
      <c r="W1514">
        <v>7</v>
      </c>
      <c r="X1514" s="5">
        <v>956.66</v>
      </c>
      <c r="Y1514" s="5">
        <f>ORDENES[[#This Row],[Ventas Originales (con descuento)]]/(1-ORDENES[[#This Row],[Descuento]])</f>
        <v>1406.8529411764707</v>
      </c>
      <c r="Z1514" s="5">
        <f>ORDENES[[#This Row],[Ventas Originales (con descuento)]]/ORDENES[[#This Row],[Cantidad]]/(1-ORDENES[[#This Row],[Descuento]])</f>
        <v>200.97899159663865</v>
      </c>
      <c r="AA1514" s="5">
        <f>ORDENES[[#This Row],[Ventas Originales (con descuento)]]/ORDENES[[#This Row],[Cantidad]]</f>
        <v>136.66571428571427</v>
      </c>
      <c r="AB1514" s="5">
        <f>ORDENES[[#This Row],[Ventas Originales (con descuento)]]-(ORDENES[[#This Row],[Ganancias]])</f>
        <v>1181.76</v>
      </c>
    </row>
    <row r="1515" spans="1:28" x14ac:dyDescent="0.35">
      <c r="A1515" t="s">
        <v>7715</v>
      </c>
      <c r="B1515" t="s">
        <v>129</v>
      </c>
      <c r="C1515" t="s">
        <v>1</v>
      </c>
      <c r="D1515" t="s">
        <v>3513</v>
      </c>
      <c r="E1515" t="s">
        <v>423</v>
      </c>
      <c r="F1515" s="1">
        <v>44226</v>
      </c>
      <c r="G1515" t="s">
        <v>7598</v>
      </c>
      <c r="H1515" t="s">
        <v>4151</v>
      </c>
      <c r="I1515">
        <v>60505</v>
      </c>
      <c r="J1515" t="s">
        <v>1982</v>
      </c>
      <c r="K1515" t="s">
        <v>1881</v>
      </c>
      <c r="L1515" t="s">
        <v>1860</v>
      </c>
      <c r="M1515" s="1">
        <v>44233</v>
      </c>
      <c r="N1515" t="s">
        <v>1869</v>
      </c>
      <c r="O1515" t="s">
        <v>7623</v>
      </c>
      <c r="P1515" t="s">
        <v>1892</v>
      </c>
      <c r="Q1515" t="s">
        <v>7623</v>
      </c>
      <c r="R1515" t="s">
        <v>1871</v>
      </c>
      <c r="S1515">
        <v>5</v>
      </c>
      <c r="T1515" s="2">
        <v>0.5</v>
      </c>
      <c r="U1515" s="5">
        <v>-47.18</v>
      </c>
      <c r="V1515" s="5">
        <f>ORDENES[[#This Row],[Ventas sin descuento]]-ORDENES[[#This Row],[costos estimados]]</f>
        <v>22.199999999999989</v>
      </c>
      <c r="W1515">
        <v>1</v>
      </c>
      <c r="X1515" s="5">
        <v>69.38</v>
      </c>
      <c r="Y1515" s="5">
        <f>ORDENES[[#This Row],[Ventas Originales (con descuento)]]/(1-ORDENES[[#This Row],[Descuento]])</f>
        <v>138.76</v>
      </c>
      <c r="Z1515" s="5">
        <f>ORDENES[[#This Row],[Ventas Originales (con descuento)]]/ORDENES[[#This Row],[Cantidad]]/(1-ORDENES[[#This Row],[Descuento]])</f>
        <v>138.76</v>
      </c>
      <c r="AA1515" s="5">
        <f>ORDENES[[#This Row],[Ventas Originales (con descuento)]]/ORDENES[[#This Row],[Cantidad]]</f>
        <v>69.38</v>
      </c>
      <c r="AB1515" s="5">
        <f>ORDENES[[#This Row],[Ventas Originales (con descuento)]]-(ORDENES[[#This Row],[Ganancias]])</f>
        <v>116.56</v>
      </c>
    </row>
    <row r="1516" spans="1:28" x14ac:dyDescent="0.35">
      <c r="A1516" t="s">
        <v>7715</v>
      </c>
      <c r="B1516" t="s">
        <v>90</v>
      </c>
      <c r="C1516" t="s">
        <v>1</v>
      </c>
      <c r="D1516" t="s">
        <v>2938</v>
      </c>
      <c r="E1516" t="s">
        <v>647</v>
      </c>
      <c r="F1516" s="1">
        <v>44488</v>
      </c>
      <c r="G1516" t="s">
        <v>7613</v>
      </c>
      <c r="H1516" t="s">
        <v>4152</v>
      </c>
      <c r="I1516">
        <v>60623</v>
      </c>
      <c r="J1516" t="s">
        <v>2789</v>
      </c>
      <c r="K1516" t="s">
        <v>1881</v>
      </c>
      <c r="L1516" t="s">
        <v>1860</v>
      </c>
      <c r="M1516" s="1">
        <v>44492</v>
      </c>
      <c r="N1516" t="s">
        <v>1869</v>
      </c>
      <c r="O1516" t="s">
        <v>7623</v>
      </c>
      <c r="P1516" t="s">
        <v>1892</v>
      </c>
      <c r="Q1516" t="s">
        <v>7623</v>
      </c>
      <c r="R1516" t="s">
        <v>1871</v>
      </c>
      <c r="S1516">
        <v>3</v>
      </c>
      <c r="T1516" s="2">
        <v>0.5</v>
      </c>
      <c r="U1516" s="5">
        <v>-67.540000000000006</v>
      </c>
      <c r="V1516" s="5">
        <f>ORDENES[[#This Row],[Ventas sin descuento]]-ORDENES[[#This Row],[costos estimados]]</f>
        <v>23.740000000000009</v>
      </c>
      <c r="W1516">
        <v>1</v>
      </c>
      <c r="X1516" s="5">
        <v>91.28</v>
      </c>
      <c r="Y1516" s="5">
        <f>ORDENES[[#This Row],[Ventas Originales (con descuento)]]/(1-ORDENES[[#This Row],[Descuento]])</f>
        <v>182.56</v>
      </c>
      <c r="Z1516" s="5">
        <f>ORDENES[[#This Row],[Ventas Originales (con descuento)]]/ORDENES[[#This Row],[Cantidad]]/(1-ORDENES[[#This Row],[Descuento]])</f>
        <v>182.56</v>
      </c>
      <c r="AA1516" s="5">
        <f>ORDENES[[#This Row],[Ventas Originales (con descuento)]]/ORDENES[[#This Row],[Cantidad]]</f>
        <v>91.28</v>
      </c>
      <c r="AB1516" s="5">
        <f>ORDENES[[#This Row],[Ventas Originales (con descuento)]]-(ORDENES[[#This Row],[Ganancias]])</f>
        <v>158.82</v>
      </c>
    </row>
    <row r="1517" spans="1:28" x14ac:dyDescent="0.35">
      <c r="A1517" t="s">
        <v>7715</v>
      </c>
      <c r="B1517" t="s">
        <v>90</v>
      </c>
      <c r="C1517" t="s">
        <v>1</v>
      </c>
      <c r="D1517" t="s">
        <v>130</v>
      </c>
      <c r="E1517" t="s">
        <v>152</v>
      </c>
      <c r="F1517" s="1">
        <v>43896</v>
      </c>
      <c r="G1517" t="s">
        <v>7613</v>
      </c>
      <c r="H1517" t="s">
        <v>4153</v>
      </c>
      <c r="I1517">
        <v>60623</v>
      </c>
      <c r="J1517" t="s">
        <v>2889</v>
      </c>
      <c r="K1517" t="s">
        <v>1881</v>
      </c>
      <c r="L1517" t="s">
        <v>1860</v>
      </c>
      <c r="M1517" s="1">
        <v>43902</v>
      </c>
      <c r="N1517" t="s">
        <v>1869</v>
      </c>
      <c r="O1517" t="s">
        <v>7623</v>
      </c>
      <c r="P1517" t="s">
        <v>1892</v>
      </c>
      <c r="Q1517" t="s">
        <v>7623</v>
      </c>
      <c r="R1517" t="s">
        <v>1871</v>
      </c>
      <c r="S1517">
        <v>4</v>
      </c>
      <c r="T1517" s="2">
        <v>0.5</v>
      </c>
      <c r="U1517" s="5">
        <v>-99.27</v>
      </c>
      <c r="V1517" s="5">
        <f>ORDENES[[#This Row],[Ventas sin descuento]]-ORDENES[[#This Row],[costos estimados]]</f>
        <v>46.70999999999998</v>
      </c>
      <c r="W1517">
        <v>2</v>
      </c>
      <c r="X1517" s="5">
        <v>145.97999999999999</v>
      </c>
      <c r="Y1517" s="5">
        <f>ORDENES[[#This Row],[Ventas Originales (con descuento)]]/(1-ORDENES[[#This Row],[Descuento]])</f>
        <v>291.95999999999998</v>
      </c>
      <c r="Z1517" s="5">
        <f>ORDENES[[#This Row],[Ventas Originales (con descuento)]]/ORDENES[[#This Row],[Cantidad]]/(1-ORDENES[[#This Row],[Descuento]])</f>
        <v>145.97999999999999</v>
      </c>
      <c r="AA1517" s="5">
        <f>ORDENES[[#This Row],[Ventas Originales (con descuento)]]/ORDENES[[#This Row],[Cantidad]]</f>
        <v>72.989999999999995</v>
      </c>
      <c r="AB1517" s="5">
        <f>ORDENES[[#This Row],[Ventas Originales (con descuento)]]-(ORDENES[[#This Row],[Ganancias]])</f>
        <v>245.25</v>
      </c>
    </row>
    <row r="1518" spans="1:28" x14ac:dyDescent="0.35">
      <c r="A1518" t="s">
        <v>7715</v>
      </c>
      <c r="B1518" t="s">
        <v>2341</v>
      </c>
      <c r="C1518" t="s">
        <v>1</v>
      </c>
      <c r="D1518" t="s">
        <v>2342</v>
      </c>
      <c r="E1518" t="s">
        <v>17</v>
      </c>
      <c r="F1518" s="1">
        <v>43250</v>
      </c>
      <c r="G1518" t="s">
        <v>7613</v>
      </c>
      <c r="H1518" t="s">
        <v>4154</v>
      </c>
      <c r="I1518">
        <v>60089</v>
      </c>
      <c r="J1518" t="s">
        <v>1172</v>
      </c>
      <c r="K1518" t="s">
        <v>1881</v>
      </c>
      <c r="L1518" t="s">
        <v>1860</v>
      </c>
      <c r="M1518" s="1">
        <v>43256</v>
      </c>
      <c r="N1518" t="s">
        <v>1869</v>
      </c>
      <c r="O1518" t="s">
        <v>7623</v>
      </c>
      <c r="P1518" t="s">
        <v>1892</v>
      </c>
      <c r="Q1518" t="s">
        <v>7623</v>
      </c>
      <c r="R1518" t="s">
        <v>1871</v>
      </c>
      <c r="S1518">
        <v>4</v>
      </c>
      <c r="T1518" s="2">
        <v>0.5</v>
      </c>
      <c r="U1518" s="5">
        <v>-184.84</v>
      </c>
      <c r="V1518" s="5">
        <f>ORDENES[[#This Row],[Ventas sin descuento]]-ORDENES[[#This Row],[costos estimados]]</f>
        <v>170.62</v>
      </c>
      <c r="W1518">
        <v>3</v>
      </c>
      <c r="X1518" s="5">
        <v>355.46</v>
      </c>
      <c r="Y1518" s="5">
        <f>ORDENES[[#This Row],[Ventas Originales (con descuento)]]/(1-ORDENES[[#This Row],[Descuento]])</f>
        <v>710.92</v>
      </c>
      <c r="Z1518" s="5">
        <f>ORDENES[[#This Row],[Ventas Originales (con descuento)]]/ORDENES[[#This Row],[Cantidad]]/(1-ORDENES[[#This Row],[Descuento]])</f>
        <v>236.97333333333333</v>
      </c>
      <c r="AA1518" s="5">
        <f>ORDENES[[#This Row],[Ventas Originales (con descuento)]]/ORDENES[[#This Row],[Cantidad]]</f>
        <v>118.48666666666666</v>
      </c>
      <c r="AB1518" s="5">
        <f>ORDENES[[#This Row],[Ventas Originales (con descuento)]]-(ORDENES[[#This Row],[Ganancias]])</f>
        <v>540.29999999999995</v>
      </c>
    </row>
    <row r="1519" spans="1:28" x14ac:dyDescent="0.35">
      <c r="A1519" t="s">
        <v>7715</v>
      </c>
      <c r="B1519" t="s">
        <v>3317</v>
      </c>
      <c r="C1519" t="s">
        <v>1</v>
      </c>
      <c r="D1519" t="s">
        <v>2748</v>
      </c>
      <c r="E1519" t="s">
        <v>10</v>
      </c>
      <c r="F1519" s="1">
        <v>43860</v>
      </c>
      <c r="G1519" t="s">
        <v>7613</v>
      </c>
      <c r="H1519" t="s">
        <v>4155</v>
      </c>
      <c r="I1519">
        <v>61107</v>
      </c>
      <c r="J1519" t="s">
        <v>1606</v>
      </c>
      <c r="K1519" t="s">
        <v>1881</v>
      </c>
      <c r="L1519" t="s">
        <v>1860</v>
      </c>
      <c r="M1519" s="1">
        <v>43864</v>
      </c>
      <c r="N1519" t="s">
        <v>1869</v>
      </c>
      <c r="O1519" t="s">
        <v>7623</v>
      </c>
      <c r="P1519" t="s">
        <v>1892</v>
      </c>
      <c r="Q1519" t="s">
        <v>7623</v>
      </c>
      <c r="R1519" t="s">
        <v>1871</v>
      </c>
      <c r="S1519">
        <v>3</v>
      </c>
      <c r="T1519" s="2">
        <v>0.5</v>
      </c>
      <c r="U1519" s="5">
        <v>-538.45000000000005</v>
      </c>
      <c r="V1519" s="5">
        <f>ORDENES[[#This Row],[Ventas sin descuento]]-ORDENES[[#This Row],[costos estimados]]</f>
        <v>87.649999999999864</v>
      </c>
      <c r="W1519">
        <v>3</v>
      </c>
      <c r="X1519" s="5">
        <v>626.1</v>
      </c>
      <c r="Y1519" s="5">
        <f>ORDENES[[#This Row],[Ventas Originales (con descuento)]]/(1-ORDENES[[#This Row],[Descuento]])</f>
        <v>1252.2</v>
      </c>
      <c r="Z1519" s="5">
        <f>ORDENES[[#This Row],[Ventas Originales (con descuento)]]/ORDENES[[#This Row],[Cantidad]]/(1-ORDENES[[#This Row],[Descuento]])</f>
        <v>417.40000000000003</v>
      </c>
      <c r="AA1519" s="5">
        <f>ORDENES[[#This Row],[Ventas Originales (con descuento)]]/ORDENES[[#This Row],[Cantidad]]</f>
        <v>208.70000000000002</v>
      </c>
      <c r="AB1519" s="5">
        <f>ORDENES[[#This Row],[Ventas Originales (con descuento)]]-(ORDENES[[#This Row],[Ganancias]])</f>
        <v>1164.5500000000002</v>
      </c>
    </row>
    <row r="1520" spans="1:28" x14ac:dyDescent="0.35">
      <c r="A1520" t="s">
        <v>7715</v>
      </c>
      <c r="B1520" t="s">
        <v>3572</v>
      </c>
      <c r="C1520" t="s">
        <v>1</v>
      </c>
      <c r="D1520" t="s">
        <v>650</v>
      </c>
      <c r="E1520" t="s">
        <v>10</v>
      </c>
      <c r="F1520" s="1">
        <v>44082</v>
      </c>
      <c r="G1520" t="s">
        <v>7613</v>
      </c>
      <c r="H1520" t="s">
        <v>4156</v>
      </c>
      <c r="I1520">
        <v>60090</v>
      </c>
      <c r="J1520" t="s">
        <v>7718</v>
      </c>
      <c r="K1520" t="s">
        <v>1881</v>
      </c>
      <c r="L1520" t="s">
        <v>1860</v>
      </c>
      <c r="M1520" s="1">
        <v>44088</v>
      </c>
      <c r="N1520" t="s">
        <v>1869</v>
      </c>
      <c r="O1520" t="s">
        <v>7623</v>
      </c>
      <c r="P1520" t="s">
        <v>1892</v>
      </c>
      <c r="Q1520" t="s">
        <v>7623</v>
      </c>
      <c r="R1520" t="s">
        <v>1871</v>
      </c>
      <c r="S1520">
        <v>4</v>
      </c>
      <c r="T1520" s="2">
        <v>0.5</v>
      </c>
      <c r="U1520" s="5">
        <v>-300.74</v>
      </c>
      <c r="V1520" s="5">
        <f>ORDENES[[#This Row],[Ventas sin descuento]]-ORDENES[[#This Row],[costos estimados]]</f>
        <v>300.73</v>
      </c>
      <c r="W1520">
        <v>3</v>
      </c>
      <c r="X1520" s="5">
        <v>601.47</v>
      </c>
      <c r="Y1520" s="5">
        <f>ORDENES[[#This Row],[Ventas Originales (con descuento)]]/(1-ORDENES[[#This Row],[Descuento]])</f>
        <v>1202.94</v>
      </c>
      <c r="Z1520" s="5">
        <f>ORDENES[[#This Row],[Ventas Originales (con descuento)]]/ORDENES[[#This Row],[Cantidad]]/(1-ORDENES[[#This Row],[Descuento]])</f>
        <v>400.98</v>
      </c>
      <c r="AA1520" s="5">
        <f>ORDENES[[#This Row],[Ventas Originales (con descuento)]]/ORDENES[[#This Row],[Cantidad]]</f>
        <v>200.49</v>
      </c>
      <c r="AB1520" s="5">
        <f>ORDENES[[#This Row],[Ventas Originales (con descuento)]]-(ORDENES[[#This Row],[Ganancias]])</f>
        <v>902.21</v>
      </c>
    </row>
    <row r="1521" spans="1:28" x14ac:dyDescent="0.35">
      <c r="A1521" t="s">
        <v>7715</v>
      </c>
      <c r="B1521" t="s">
        <v>90</v>
      </c>
      <c r="C1521" t="s">
        <v>1</v>
      </c>
      <c r="D1521" t="s">
        <v>621</v>
      </c>
      <c r="E1521" t="s">
        <v>257</v>
      </c>
      <c r="F1521" s="1">
        <v>43440</v>
      </c>
      <c r="G1521" t="s">
        <v>7613</v>
      </c>
      <c r="H1521" t="s">
        <v>4157</v>
      </c>
      <c r="I1521">
        <v>60610</v>
      </c>
      <c r="J1521" t="s">
        <v>2176</v>
      </c>
      <c r="K1521" t="s">
        <v>1881</v>
      </c>
      <c r="L1521" t="s">
        <v>1860</v>
      </c>
      <c r="M1521" s="1">
        <v>43444</v>
      </c>
      <c r="N1521" t="s">
        <v>1869</v>
      </c>
      <c r="O1521" t="s">
        <v>7623</v>
      </c>
      <c r="P1521" t="s">
        <v>1892</v>
      </c>
      <c r="Q1521" t="s">
        <v>7623</v>
      </c>
      <c r="R1521" t="s">
        <v>1871</v>
      </c>
      <c r="S1521">
        <v>3</v>
      </c>
      <c r="T1521" s="2">
        <v>0.5</v>
      </c>
      <c r="U1521" s="5">
        <v>-120.37</v>
      </c>
      <c r="V1521" s="5">
        <f>ORDENES[[#This Row],[Ventas sin descuento]]-ORDENES[[#This Row],[costos estimados]]</f>
        <v>94.579999999999984</v>
      </c>
      <c r="W1521">
        <v>5</v>
      </c>
      <c r="X1521" s="5">
        <v>214.95</v>
      </c>
      <c r="Y1521" s="5">
        <f>ORDENES[[#This Row],[Ventas Originales (con descuento)]]/(1-ORDENES[[#This Row],[Descuento]])</f>
        <v>429.9</v>
      </c>
      <c r="Z1521" s="5">
        <f>ORDENES[[#This Row],[Ventas Originales (con descuento)]]/ORDENES[[#This Row],[Cantidad]]/(1-ORDENES[[#This Row],[Descuento]])</f>
        <v>85.97999999999999</v>
      </c>
      <c r="AA1521" s="5">
        <f>ORDENES[[#This Row],[Ventas Originales (con descuento)]]/ORDENES[[#This Row],[Cantidad]]</f>
        <v>42.989999999999995</v>
      </c>
      <c r="AB1521" s="5">
        <f>ORDENES[[#This Row],[Ventas Originales (con descuento)]]-(ORDENES[[#This Row],[Ganancias]])</f>
        <v>335.32</v>
      </c>
    </row>
    <row r="1522" spans="1:28" x14ac:dyDescent="0.35">
      <c r="A1522" t="s">
        <v>7715</v>
      </c>
      <c r="B1522" t="s">
        <v>90</v>
      </c>
      <c r="C1522" t="s">
        <v>1</v>
      </c>
      <c r="D1522" t="s">
        <v>431</v>
      </c>
      <c r="E1522" t="s">
        <v>18</v>
      </c>
      <c r="F1522" s="1">
        <v>44523</v>
      </c>
      <c r="G1522" t="s">
        <v>7613</v>
      </c>
      <c r="H1522" t="s">
        <v>4158</v>
      </c>
      <c r="I1522">
        <v>60610</v>
      </c>
      <c r="J1522" t="s">
        <v>3344</v>
      </c>
      <c r="K1522" t="s">
        <v>1881</v>
      </c>
      <c r="L1522" t="s">
        <v>1860</v>
      </c>
      <c r="M1522" s="1">
        <v>44527</v>
      </c>
      <c r="N1522" t="s">
        <v>1869</v>
      </c>
      <c r="O1522" t="s">
        <v>7623</v>
      </c>
      <c r="P1522" t="s">
        <v>1892</v>
      </c>
      <c r="Q1522" t="s">
        <v>7623</v>
      </c>
      <c r="R1522" t="s">
        <v>1873</v>
      </c>
      <c r="S1522">
        <v>3</v>
      </c>
      <c r="T1522" s="2">
        <v>0.6</v>
      </c>
      <c r="U1522" s="5">
        <v>-4.04</v>
      </c>
      <c r="V1522" s="5">
        <f>ORDENES[[#This Row],[Ventas sin descuento]]-ORDENES[[#This Row],[costos estimados]]</f>
        <v>5.6499999999999986</v>
      </c>
      <c r="W1522">
        <v>1</v>
      </c>
      <c r="X1522" s="5">
        <v>6.46</v>
      </c>
      <c r="Y1522" s="5">
        <f>ORDENES[[#This Row],[Ventas Originales (con descuento)]]/(1-ORDENES[[#This Row],[Descuento]])</f>
        <v>16.149999999999999</v>
      </c>
      <c r="Z1522" s="5">
        <f>ORDENES[[#This Row],[Ventas Originales (con descuento)]]/ORDENES[[#This Row],[Cantidad]]/(1-ORDENES[[#This Row],[Descuento]])</f>
        <v>16.149999999999999</v>
      </c>
      <c r="AA1522" s="5">
        <f>ORDENES[[#This Row],[Ventas Originales (con descuento)]]/ORDENES[[#This Row],[Cantidad]]</f>
        <v>6.46</v>
      </c>
      <c r="AB1522" s="5">
        <f>ORDENES[[#This Row],[Ventas Originales (con descuento)]]-(ORDENES[[#This Row],[Ganancias]])</f>
        <v>10.5</v>
      </c>
    </row>
    <row r="1523" spans="1:28" x14ac:dyDescent="0.35">
      <c r="A1523" t="s">
        <v>7715</v>
      </c>
      <c r="B1523" t="s">
        <v>104</v>
      </c>
      <c r="C1523" t="s">
        <v>1</v>
      </c>
      <c r="D1523" t="s">
        <v>2028</v>
      </c>
      <c r="E1523" t="s">
        <v>245</v>
      </c>
      <c r="F1523" s="1">
        <v>44243</v>
      </c>
      <c r="G1523" t="s">
        <v>7598</v>
      </c>
      <c r="H1523" t="s">
        <v>4122</v>
      </c>
      <c r="I1523">
        <v>62521</v>
      </c>
      <c r="J1523" t="s">
        <v>2096</v>
      </c>
      <c r="K1523" t="s">
        <v>1881</v>
      </c>
      <c r="L1523" t="s">
        <v>1860</v>
      </c>
      <c r="M1523" s="1">
        <v>44248</v>
      </c>
      <c r="N1523" t="s">
        <v>1869</v>
      </c>
      <c r="O1523" t="s">
        <v>7623</v>
      </c>
      <c r="P1523" t="s">
        <v>1892</v>
      </c>
      <c r="Q1523" t="s">
        <v>7623</v>
      </c>
      <c r="R1523" t="s">
        <v>1873</v>
      </c>
      <c r="S1523">
        <v>3</v>
      </c>
      <c r="T1523" s="2">
        <v>0.6</v>
      </c>
      <c r="U1523" s="5">
        <v>-3.65</v>
      </c>
      <c r="V1523" s="5">
        <f>ORDENES[[#This Row],[Ventas sin descuento]]-ORDENES[[#This Row],[costos estimados]]</f>
        <v>7.8850000000000016</v>
      </c>
      <c r="W1523">
        <v>1</v>
      </c>
      <c r="X1523" s="5">
        <v>7.69</v>
      </c>
      <c r="Y1523" s="5">
        <f>ORDENES[[#This Row],[Ventas Originales (con descuento)]]/(1-ORDENES[[#This Row],[Descuento]])</f>
        <v>19.225000000000001</v>
      </c>
      <c r="Z1523" s="5">
        <f>ORDENES[[#This Row],[Ventas Originales (con descuento)]]/ORDENES[[#This Row],[Cantidad]]/(1-ORDENES[[#This Row],[Descuento]])</f>
        <v>19.225000000000001</v>
      </c>
      <c r="AA1523" s="5">
        <f>ORDENES[[#This Row],[Ventas Originales (con descuento)]]/ORDENES[[#This Row],[Cantidad]]</f>
        <v>7.69</v>
      </c>
      <c r="AB1523" s="5">
        <f>ORDENES[[#This Row],[Ventas Originales (con descuento)]]-(ORDENES[[#This Row],[Ganancias]])</f>
        <v>11.34</v>
      </c>
    </row>
    <row r="1524" spans="1:28" x14ac:dyDescent="0.35">
      <c r="A1524" t="s">
        <v>7715</v>
      </c>
      <c r="B1524" t="s">
        <v>150</v>
      </c>
      <c r="C1524" t="s">
        <v>1</v>
      </c>
      <c r="D1524" t="s">
        <v>2382</v>
      </c>
      <c r="E1524" t="s">
        <v>48</v>
      </c>
      <c r="F1524" s="1">
        <v>43816</v>
      </c>
      <c r="G1524" t="s">
        <v>7613</v>
      </c>
      <c r="H1524" t="s">
        <v>4159</v>
      </c>
      <c r="I1524">
        <v>61701</v>
      </c>
      <c r="J1524" t="s">
        <v>1794</v>
      </c>
      <c r="K1524" t="s">
        <v>1881</v>
      </c>
      <c r="L1524" t="s">
        <v>1860</v>
      </c>
      <c r="M1524" s="1">
        <v>43821</v>
      </c>
      <c r="N1524" t="s">
        <v>1869</v>
      </c>
      <c r="O1524" t="s">
        <v>7623</v>
      </c>
      <c r="P1524" t="s">
        <v>1892</v>
      </c>
      <c r="Q1524" t="s">
        <v>7623</v>
      </c>
      <c r="R1524" t="s">
        <v>1873</v>
      </c>
      <c r="S1524">
        <v>3</v>
      </c>
      <c r="T1524" s="2">
        <v>0.6</v>
      </c>
      <c r="U1524" s="5">
        <v>-19.739999999999998</v>
      </c>
      <c r="V1524" s="5">
        <f>ORDENES[[#This Row],[Ventas sin descuento]]-ORDENES[[#This Row],[costos estimados]]</f>
        <v>42.584999999999994</v>
      </c>
      <c r="W1524">
        <v>2</v>
      </c>
      <c r="X1524" s="5">
        <v>41.55</v>
      </c>
      <c r="Y1524" s="5">
        <f>ORDENES[[#This Row],[Ventas Originales (con descuento)]]/(1-ORDENES[[#This Row],[Descuento]])</f>
        <v>103.87499999999999</v>
      </c>
      <c r="Z1524" s="5">
        <f>ORDENES[[#This Row],[Ventas Originales (con descuento)]]/ORDENES[[#This Row],[Cantidad]]/(1-ORDENES[[#This Row],[Descuento]])</f>
        <v>51.937499999999993</v>
      </c>
      <c r="AA1524" s="5">
        <f>ORDENES[[#This Row],[Ventas Originales (con descuento)]]/ORDENES[[#This Row],[Cantidad]]</f>
        <v>20.774999999999999</v>
      </c>
      <c r="AB1524" s="5">
        <f>ORDENES[[#This Row],[Ventas Originales (con descuento)]]-(ORDENES[[#This Row],[Ganancias]])</f>
        <v>61.289999999999992</v>
      </c>
    </row>
    <row r="1525" spans="1:28" x14ac:dyDescent="0.35">
      <c r="A1525" t="s">
        <v>7715</v>
      </c>
      <c r="B1525" t="s">
        <v>90</v>
      </c>
      <c r="C1525" t="s">
        <v>1</v>
      </c>
      <c r="D1525" t="s">
        <v>2406</v>
      </c>
      <c r="E1525" t="s">
        <v>2229</v>
      </c>
      <c r="F1525" s="1">
        <v>43978</v>
      </c>
      <c r="G1525" t="s">
        <v>7613</v>
      </c>
      <c r="H1525" t="s">
        <v>4160</v>
      </c>
      <c r="I1525">
        <v>60623</v>
      </c>
      <c r="J1525" t="s">
        <v>2230</v>
      </c>
      <c r="K1525" t="s">
        <v>1881</v>
      </c>
      <c r="L1525" t="s">
        <v>1860</v>
      </c>
      <c r="M1525" s="1">
        <v>43982</v>
      </c>
      <c r="N1525" t="s">
        <v>1869</v>
      </c>
      <c r="O1525" t="s">
        <v>7623</v>
      </c>
      <c r="P1525" t="s">
        <v>1892</v>
      </c>
      <c r="Q1525" t="s">
        <v>7623</v>
      </c>
      <c r="R1525" t="s">
        <v>1873</v>
      </c>
      <c r="S1525">
        <v>3</v>
      </c>
      <c r="T1525" s="2">
        <v>0.6</v>
      </c>
      <c r="U1525" s="5">
        <v>-1.68</v>
      </c>
      <c r="V1525" s="5">
        <f>ORDENES[[#This Row],[Ventas sin descuento]]-ORDENES[[#This Row],[costos estimados]]</f>
        <v>6.6899999999999995</v>
      </c>
      <c r="W1525">
        <v>2</v>
      </c>
      <c r="X1525" s="5">
        <v>5.58</v>
      </c>
      <c r="Y1525" s="5">
        <f>ORDENES[[#This Row],[Ventas Originales (con descuento)]]/(1-ORDENES[[#This Row],[Descuento]])</f>
        <v>13.95</v>
      </c>
      <c r="Z1525" s="5">
        <f>ORDENES[[#This Row],[Ventas Originales (con descuento)]]/ORDENES[[#This Row],[Cantidad]]/(1-ORDENES[[#This Row],[Descuento]])</f>
        <v>6.9749999999999996</v>
      </c>
      <c r="AA1525" s="5">
        <f>ORDENES[[#This Row],[Ventas Originales (con descuento)]]/ORDENES[[#This Row],[Cantidad]]</f>
        <v>2.79</v>
      </c>
      <c r="AB1525" s="5">
        <f>ORDENES[[#This Row],[Ventas Originales (con descuento)]]-(ORDENES[[#This Row],[Ganancias]])</f>
        <v>7.26</v>
      </c>
    </row>
    <row r="1526" spans="1:28" x14ac:dyDescent="0.35">
      <c r="A1526" t="s">
        <v>7715</v>
      </c>
      <c r="B1526" t="s">
        <v>90</v>
      </c>
      <c r="C1526" t="s">
        <v>1</v>
      </c>
      <c r="D1526" t="s">
        <v>2325</v>
      </c>
      <c r="E1526" t="s">
        <v>57</v>
      </c>
      <c r="F1526" s="1">
        <v>43245</v>
      </c>
      <c r="G1526" t="s">
        <v>7598</v>
      </c>
      <c r="H1526" t="s">
        <v>4161</v>
      </c>
      <c r="I1526">
        <v>60623</v>
      </c>
      <c r="J1526" t="s">
        <v>2326</v>
      </c>
      <c r="K1526" t="s">
        <v>1881</v>
      </c>
      <c r="L1526" t="s">
        <v>1860</v>
      </c>
      <c r="M1526" s="1">
        <v>43249</v>
      </c>
      <c r="N1526" t="s">
        <v>1869</v>
      </c>
      <c r="O1526" t="s">
        <v>7623</v>
      </c>
      <c r="P1526" t="s">
        <v>1892</v>
      </c>
      <c r="Q1526" t="s">
        <v>7623</v>
      </c>
      <c r="R1526" t="s">
        <v>1873</v>
      </c>
      <c r="S1526">
        <v>3</v>
      </c>
      <c r="T1526" s="2">
        <v>0.6</v>
      </c>
      <c r="U1526" s="5">
        <v>-24.19</v>
      </c>
      <c r="V1526" s="5">
        <f>ORDENES[[#This Row],[Ventas sin descuento]]-ORDENES[[#This Row],[costos estimados]]</f>
        <v>19.789999999999992</v>
      </c>
      <c r="W1526">
        <v>2</v>
      </c>
      <c r="X1526" s="5">
        <v>29.32</v>
      </c>
      <c r="Y1526" s="5">
        <f>ORDENES[[#This Row],[Ventas Originales (con descuento)]]/(1-ORDENES[[#This Row],[Descuento]])</f>
        <v>73.3</v>
      </c>
      <c r="Z1526" s="5">
        <f>ORDENES[[#This Row],[Ventas Originales (con descuento)]]/ORDENES[[#This Row],[Cantidad]]/(1-ORDENES[[#This Row],[Descuento]])</f>
        <v>36.65</v>
      </c>
      <c r="AA1526" s="5">
        <f>ORDENES[[#This Row],[Ventas Originales (con descuento)]]/ORDENES[[#This Row],[Cantidad]]</f>
        <v>14.66</v>
      </c>
      <c r="AB1526" s="5">
        <f>ORDENES[[#This Row],[Ventas Originales (con descuento)]]-(ORDENES[[#This Row],[Ganancias]])</f>
        <v>53.510000000000005</v>
      </c>
    </row>
    <row r="1527" spans="1:28" x14ac:dyDescent="0.35">
      <c r="A1527" t="s">
        <v>7715</v>
      </c>
      <c r="B1527" t="s">
        <v>90</v>
      </c>
      <c r="C1527" t="s">
        <v>1</v>
      </c>
      <c r="D1527" t="s">
        <v>12</v>
      </c>
      <c r="E1527" t="s">
        <v>497</v>
      </c>
      <c r="F1527" s="1">
        <v>43415</v>
      </c>
      <c r="G1527" t="s">
        <v>7613</v>
      </c>
      <c r="H1527" t="s">
        <v>4131</v>
      </c>
      <c r="I1527">
        <v>60653</v>
      </c>
      <c r="J1527" t="s">
        <v>2103</v>
      </c>
      <c r="K1527" t="s">
        <v>1881</v>
      </c>
      <c r="L1527" t="s">
        <v>1860</v>
      </c>
      <c r="M1527" s="1">
        <v>43419</v>
      </c>
      <c r="N1527" t="s">
        <v>1869</v>
      </c>
      <c r="O1527" t="s">
        <v>7623</v>
      </c>
      <c r="P1527" t="s">
        <v>1892</v>
      </c>
      <c r="Q1527" t="s">
        <v>7623</v>
      </c>
      <c r="R1527" t="s">
        <v>1873</v>
      </c>
      <c r="S1527">
        <v>3</v>
      </c>
      <c r="T1527" s="2">
        <v>0.6</v>
      </c>
      <c r="U1527" s="5">
        <v>-7.96</v>
      </c>
      <c r="V1527" s="5">
        <f>ORDENES[[#This Row],[Ventas sin descuento]]-ORDENES[[#This Row],[costos estimados]]</f>
        <v>8.509999999999998</v>
      </c>
      <c r="W1527">
        <v>2</v>
      </c>
      <c r="X1527" s="5">
        <v>10.98</v>
      </c>
      <c r="Y1527" s="5">
        <f>ORDENES[[#This Row],[Ventas Originales (con descuento)]]/(1-ORDENES[[#This Row],[Descuento]])</f>
        <v>27.45</v>
      </c>
      <c r="Z1527" s="5">
        <f>ORDENES[[#This Row],[Ventas Originales (con descuento)]]/ORDENES[[#This Row],[Cantidad]]/(1-ORDENES[[#This Row],[Descuento]])</f>
        <v>13.725</v>
      </c>
      <c r="AA1527" s="5">
        <f>ORDENES[[#This Row],[Ventas Originales (con descuento)]]/ORDENES[[#This Row],[Cantidad]]</f>
        <v>5.49</v>
      </c>
      <c r="AB1527" s="5">
        <f>ORDENES[[#This Row],[Ventas Originales (con descuento)]]-(ORDENES[[#This Row],[Ganancias]])</f>
        <v>18.940000000000001</v>
      </c>
    </row>
    <row r="1528" spans="1:28" x14ac:dyDescent="0.35">
      <c r="A1528" t="s">
        <v>7715</v>
      </c>
      <c r="B1528" t="s">
        <v>3572</v>
      </c>
      <c r="C1528" t="s">
        <v>1</v>
      </c>
      <c r="D1528" t="s">
        <v>650</v>
      </c>
      <c r="E1528" t="s">
        <v>245</v>
      </c>
      <c r="F1528" s="1">
        <v>44082</v>
      </c>
      <c r="G1528" t="s">
        <v>7613</v>
      </c>
      <c r="H1528" t="s">
        <v>4156</v>
      </c>
      <c r="I1528">
        <v>60090</v>
      </c>
      <c r="J1528" t="s">
        <v>2675</v>
      </c>
      <c r="K1528" t="s">
        <v>1881</v>
      </c>
      <c r="L1528" t="s">
        <v>1860</v>
      </c>
      <c r="M1528" s="1">
        <v>44088</v>
      </c>
      <c r="N1528" t="s">
        <v>1869</v>
      </c>
      <c r="O1528" t="s">
        <v>7623</v>
      </c>
      <c r="P1528" t="s">
        <v>1892</v>
      </c>
      <c r="Q1528" t="s">
        <v>7623</v>
      </c>
      <c r="R1528" t="s">
        <v>1873</v>
      </c>
      <c r="S1528">
        <v>4</v>
      </c>
      <c r="T1528" s="2">
        <v>0.6</v>
      </c>
      <c r="U1528" s="5">
        <v>-7.77</v>
      </c>
      <c r="V1528" s="5">
        <f>ORDENES[[#This Row],[Ventas sin descuento]]-ORDENES[[#This Row],[costos estimados]]</f>
        <v>13.440000000000001</v>
      </c>
      <c r="W1528">
        <v>2</v>
      </c>
      <c r="X1528" s="5">
        <v>14.14</v>
      </c>
      <c r="Y1528" s="5">
        <f>ORDENES[[#This Row],[Ventas Originales (con descuento)]]/(1-ORDENES[[#This Row],[Descuento]])</f>
        <v>35.35</v>
      </c>
      <c r="Z1528" s="5">
        <f>ORDENES[[#This Row],[Ventas Originales (con descuento)]]/ORDENES[[#This Row],[Cantidad]]/(1-ORDENES[[#This Row],[Descuento]])</f>
        <v>17.675000000000001</v>
      </c>
      <c r="AA1528" s="5">
        <f>ORDENES[[#This Row],[Ventas Originales (con descuento)]]/ORDENES[[#This Row],[Cantidad]]</f>
        <v>7.07</v>
      </c>
      <c r="AB1528" s="5">
        <f>ORDENES[[#This Row],[Ventas Originales (con descuento)]]-(ORDENES[[#This Row],[Ganancias]])</f>
        <v>21.91</v>
      </c>
    </row>
    <row r="1529" spans="1:28" x14ac:dyDescent="0.35">
      <c r="A1529" t="s">
        <v>7715</v>
      </c>
      <c r="B1529" t="s">
        <v>51</v>
      </c>
      <c r="C1529" t="s">
        <v>1</v>
      </c>
      <c r="D1529" t="s">
        <v>44</v>
      </c>
      <c r="E1529" t="s">
        <v>56</v>
      </c>
      <c r="F1529" s="1">
        <v>44154</v>
      </c>
      <c r="G1529" t="s">
        <v>7613</v>
      </c>
      <c r="H1529" t="s">
        <v>4162</v>
      </c>
      <c r="I1529">
        <v>77041</v>
      </c>
      <c r="J1529" t="s">
        <v>1525</v>
      </c>
      <c r="K1529" t="s">
        <v>1881</v>
      </c>
      <c r="L1529" t="s">
        <v>1860</v>
      </c>
      <c r="M1529" s="1">
        <v>44159</v>
      </c>
      <c r="N1529" t="s">
        <v>1869</v>
      </c>
      <c r="O1529" t="s">
        <v>7623</v>
      </c>
      <c r="P1529" t="s">
        <v>1883</v>
      </c>
      <c r="Q1529" t="s">
        <v>7623</v>
      </c>
      <c r="R1529" t="s">
        <v>1873</v>
      </c>
      <c r="S1529">
        <v>3</v>
      </c>
      <c r="T1529" s="2">
        <v>0.6</v>
      </c>
      <c r="U1529" s="5">
        <v>-0.76</v>
      </c>
      <c r="V1529" s="5">
        <f>ORDENES[[#This Row],[Ventas sin descuento]]-ORDENES[[#This Row],[costos estimados]]</f>
        <v>2.7350000000000003</v>
      </c>
      <c r="W1529">
        <v>2</v>
      </c>
      <c r="X1529" s="5">
        <v>2.33</v>
      </c>
      <c r="Y1529" s="5">
        <f>ORDENES[[#This Row],[Ventas Originales (con descuento)]]/(1-ORDENES[[#This Row],[Descuento]])</f>
        <v>5.8250000000000002</v>
      </c>
      <c r="Z1529" s="5">
        <f>ORDENES[[#This Row],[Ventas Originales (con descuento)]]/ORDENES[[#This Row],[Cantidad]]/(1-ORDENES[[#This Row],[Descuento]])</f>
        <v>2.9125000000000001</v>
      </c>
      <c r="AA1529" s="5">
        <f>ORDENES[[#This Row],[Ventas Originales (con descuento)]]/ORDENES[[#This Row],[Cantidad]]</f>
        <v>1.165</v>
      </c>
      <c r="AB1529" s="5">
        <f>ORDENES[[#This Row],[Ventas Originales (con descuento)]]-(ORDENES[[#This Row],[Ganancias]])</f>
        <v>3.09</v>
      </c>
    </row>
    <row r="1530" spans="1:28" x14ac:dyDescent="0.35">
      <c r="A1530" t="s">
        <v>7715</v>
      </c>
      <c r="B1530" t="s">
        <v>51</v>
      </c>
      <c r="C1530" t="s">
        <v>1</v>
      </c>
      <c r="D1530" t="s">
        <v>1954</v>
      </c>
      <c r="E1530" t="s">
        <v>2450</v>
      </c>
      <c r="F1530" s="1">
        <v>44533</v>
      </c>
      <c r="G1530" t="s">
        <v>7613</v>
      </c>
      <c r="H1530" t="s">
        <v>4163</v>
      </c>
      <c r="I1530">
        <v>77041</v>
      </c>
      <c r="J1530" t="s">
        <v>3282</v>
      </c>
      <c r="K1530" t="s">
        <v>1881</v>
      </c>
      <c r="L1530" t="s">
        <v>1860</v>
      </c>
      <c r="M1530" s="1">
        <v>44538</v>
      </c>
      <c r="N1530" t="s">
        <v>1869</v>
      </c>
      <c r="O1530" t="s">
        <v>7623</v>
      </c>
      <c r="P1530" t="s">
        <v>1883</v>
      </c>
      <c r="Q1530" t="s">
        <v>7623</v>
      </c>
      <c r="R1530" t="s">
        <v>1873</v>
      </c>
      <c r="S1530">
        <v>3</v>
      </c>
      <c r="T1530" s="2">
        <v>0.6</v>
      </c>
      <c r="U1530" s="5">
        <v>-14.27</v>
      </c>
      <c r="V1530" s="5">
        <f>ORDENES[[#This Row],[Ventas sin descuento]]-ORDENES[[#This Row],[costos estimados]]</f>
        <v>6.1149999999999949</v>
      </c>
      <c r="W1530">
        <v>2</v>
      </c>
      <c r="X1530" s="5">
        <v>13.59</v>
      </c>
      <c r="Y1530" s="5">
        <f>ORDENES[[#This Row],[Ventas Originales (con descuento)]]/(1-ORDENES[[#This Row],[Descuento]])</f>
        <v>33.974999999999994</v>
      </c>
      <c r="Z1530" s="5">
        <f>ORDENES[[#This Row],[Ventas Originales (con descuento)]]/ORDENES[[#This Row],[Cantidad]]/(1-ORDENES[[#This Row],[Descuento]])</f>
        <v>16.987499999999997</v>
      </c>
      <c r="AA1530" s="5">
        <f>ORDENES[[#This Row],[Ventas Originales (con descuento)]]/ORDENES[[#This Row],[Cantidad]]</f>
        <v>6.7949999999999999</v>
      </c>
      <c r="AB1530" s="5">
        <f>ORDENES[[#This Row],[Ventas Originales (con descuento)]]-(ORDENES[[#This Row],[Ganancias]])</f>
        <v>27.86</v>
      </c>
    </row>
    <row r="1531" spans="1:28" x14ac:dyDescent="0.35">
      <c r="A1531" t="s">
        <v>7715</v>
      </c>
      <c r="B1531" t="s">
        <v>51</v>
      </c>
      <c r="C1531" t="s">
        <v>1</v>
      </c>
      <c r="D1531" t="s">
        <v>3447</v>
      </c>
      <c r="E1531" t="s">
        <v>497</v>
      </c>
      <c r="F1531" s="1">
        <v>43888</v>
      </c>
      <c r="G1531" t="s">
        <v>7598</v>
      </c>
      <c r="H1531" t="s">
        <v>4164</v>
      </c>
      <c r="I1531">
        <v>77070</v>
      </c>
      <c r="J1531" t="s">
        <v>3448</v>
      </c>
      <c r="K1531" t="s">
        <v>1881</v>
      </c>
      <c r="L1531" t="s">
        <v>1860</v>
      </c>
      <c r="M1531" s="1">
        <v>43892</v>
      </c>
      <c r="N1531" t="s">
        <v>1869</v>
      </c>
      <c r="O1531" t="s">
        <v>7623</v>
      </c>
      <c r="P1531" t="s">
        <v>1883</v>
      </c>
      <c r="Q1531" t="s">
        <v>7623</v>
      </c>
      <c r="R1531" t="s">
        <v>1873</v>
      </c>
      <c r="S1531">
        <v>3</v>
      </c>
      <c r="T1531" s="2">
        <v>0.6</v>
      </c>
      <c r="U1531" s="5">
        <v>-6.88</v>
      </c>
      <c r="V1531" s="5">
        <f>ORDENES[[#This Row],[Ventas sin descuento]]-ORDENES[[#This Row],[costos estimados]]</f>
        <v>17.405000000000001</v>
      </c>
      <c r="W1531">
        <v>2</v>
      </c>
      <c r="X1531" s="5">
        <v>16.190000000000001</v>
      </c>
      <c r="Y1531" s="5">
        <f>ORDENES[[#This Row],[Ventas Originales (con descuento)]]/(1-ORDENES[[#This Row],[Descuento]])</f>
        <v>40.475000000000001</v>
      </c>
      <c r="Z1531" s="5">
        <f>ORDENES[[#This Row],[Ventas Originales (con descuento)]]/ORDENES[[#This Row],[Cantidad]]/(1-ORDENES[[#This Row],[Descuento]])</f>
        <v>20.237500000000001</v>
      </c>
      <c r="AA1531" s="5">
        <f>ORDENES[[#This Row],[Ventas Originales (con descuento)]]/ORDENES[[#This Row],[Cantidad]]</f>
        <v>8.0950000000000006</v>
      </c>
      <c r="AB1531" s="5">
        <f>ORDENES[[#This Row],[Ventas Originales (con descuento)]]-(ORDENES[[#This Row],[Ganancias]])</f>
        <v>23.07</v>
      </c>
    </row>
    <row r="1532" spans="1:28" x14ac:dyDescent="0.35">
      <c r="A1532" t="s">
        <v>7715</v>
      </c>
      <c r="B1532" t="s">
        <v>51</v>
      </c>
      <c r="C1532" t="s">
        <v>1</v>
      </c>
      <c r="D1532" t="s">
        <v>3384</v>
      </c>
      <c r="E1532" t="s">
        <v>18</v>
      </c>
      <c r="F1532" s="1">
        <v>44236</v>
      </c>
      <c r="G1532" t="s">
        <v>7613</v>
      </c>
      <c r="H1532" t="s">
        <v>4165</v>
      </c>
      <c r="I1532">
        <v>77070</v>
      </c>
      <c r="J1532" t="s">
        <v>2393</v>
      </c>
      <c r="K1532" t="s">
        <v>1881</v>
      </c>
      <c r="L1532" t="s">
        <v>1860</v>
      </c>
      <c r="M1532" s="1">
        <v>44241</v>
      </c>
      <c r="N1532" t="s">
        <v>1869</v>
      </c>
      <c r="O1532" t="s">
        <v>7623</v>
      </c>
      <c r="P1532" t="s">
        <v>1883</v>
      </c>
      <c r="Q1532" t="s">
        <v>7623</v>
      </c>
      <c r="R1532" t="s">
        <v>1873</v>
      </c>
      <c r="S1532">
        <v>3</v>
      </c>
      <c r="T1532" s="2">
        <v>0.6</v>
      </c>
      <c r="U1532" s="5">
        <v>-2.69</v>
      </c>
      <c r="V1532" s="5">
        <f>ORDENES[[#This Row],[Ventas sin descuento]]-ORDENES[[#This Row],[costos estimados]]</f>
        <v>3.2799999999999994</v>
      </c>
      <c r="W1532">
        <v>2</v>
      </c>
      <c r="X1532" s="5">
        <v>3.98</v>
      </c>
      <c r="Y1532" s="5">
        <f>ORDENES[[#This Row],[Ventas Originales (con descuento)]]/(1-ORDENES[[#This Row],[Descuento]])</f>
        <v>9.9499999999999993</v>
      </c>
      <c r="Z1532" s="5">
        <f>ORDENES[[#This Row],[Ventas Originales (con descuento)]]/ORDENES[[#This Row],[Cantidad]]/(1-ORDENES[[#This Row],[Descuento]])</f>
        <v>4.9749999999999996</v>
      </c>
      <c r="AA1532" s="5">
        <f>ORDENES[[#This Row],[Ventas Originales (con descuento)]]/ORDENES[[#This Row],[Cantidad]]</f>
        <v>1.99</v>
      </c>
      <c r="AB1532" s="5">
        <f>ORDENES[[#This Row],[Ventas Originales (con descuento)]]-(ORDENES[[#This Row],[Ganancias]])</f>
        <v>6.67</v>
      </c>
    </row>
    <row r="1533" spans="1:28" x14ac:dyDescent="0.35">
      <c r="A1533" t="s">
        <v>7715</v>
      </c>
      <c r="B1533" t="s">
        <v>418</v>
      </c>
      <c r="C1533" t="s">
        <v>1</v>
      </c>
      <c r="D1533" t="s">
        <v>1981</v>
      </c>
      <c r="E1533" t="s">
        <v>101</v>
      </c>
      <c r="F1533" s="1">
        <v>43450</v>
      </c>
      <c r="G1533" t="s">
        <v>7598</v>
      </c>
      <c r="H1533" t="s">
        <v>4166</v>
      </c>
      <c r="I1533">
        <v>77340</v>
      </c>
      <c r="J1533" t="s">
        <v>2603</v>
      </c>
      <c r="K1533" t="s">
        <v>1881</v>
      </c>
      <c r="L1533" t="s">
        <v>1860</v>
      </c>
      <c r="M1533" s="1">
        <v>43455</v>
      </c>
      <c r="N1533" t="s">
        <v>1869</v>
      </c>
      <c r="O1533" t="s">
        <v>7623</v>
      </c>
      <c r="P1533" t="s">
        <v>1883</v>
      </c>
      <c r="Q1533" t="s">
        <v>7623</v>
      </c>
      <c r="R1533" t="s">
        <v>1873</v>
      </c>
      <c r="S1533">
        <v>3</v>
      </c>
      <c r="T1533" s="2">
        <v>0.6</v>
      </c>
      <c r="U1533" s="5">
        <v>-74.95</v>
      </c>
      <c r="V1533" s="5">
        <f>ORDENES[[#This Row],[Ventas sin descuento]]-ORDENES[[#This Row],[costos estimados]]</f>
        <v>9.9049999999999727</v>
      </c>
      <c r="W1533">
        <v>2</v>
      </c>
      <c r="X1533" s="5">
        <v>56.57</v>
      </c>
      <c r="Y1533" s="5">
        <f>ORDENES[[#This Row],[Ventas Originales (con descuento)]]/(1-ORDENES[[#This Row],[Descuento]])</f>
        <v>141.42499999999998</v>
      </c>
      <c r="Z1533" s="5">
        <f>ORDENES[[#This Row],[Ventas Originales (con descuento)]]/ORDENES[[#This Row],[Cantidad]]/(1-ORDENES[[#This Row],[Descuento]])</f>
        <v>70.712499999999991</v>
      </c>
      <c r="AA1533" s="5">
        <f>ORDENES[[#This Row],[Ventas Originales (con descuento)]]/ORDENES[[#This Row],[Cantidad]]</f>
        <v>28.285</v>
      </c>
      <c r="AB1533" s="5">
        <f>ORDENES[[#This Row],[Ventas Originales (con descuento)]]-(ORDENES[[#This Row],[Ganancias]])</f>
        <v>131.52000000000001</v>
      </c>
    </row>
    <row r="1534" spans="1:28" x14ac:dyDescent="0.35">
      <c r="A1534" t="s">
        <v>7715</v>
      </c>
      <c r="B1534" t="s">
        <v>90</v>
      </c>
      <c r="C1534" t="s">
        <v>1</v>
      </c>
      <c r="D1534" t="s">
        <v>621</v>
      </c>
      <c r="E1534" t="s">
        <v>572</v>
      </c>
      <c r="F1534" s="1">
        <v>43440</v>
      </c>
      <c r="G1534" t="s">
        <v>7613</v>
      </c>
      <c r="H1534" t="s">
        <v>4157</v>
      </c>
      <c r="I1534">
        <v>60610</v>
      </c>
      <c r="J1534" t="s">
        <v>2526</v>
      </c>
      <c r="K1534" t="s">
        <v>1881</v>
      </c>
      <c r="L1534" t="s">
        <v>1860</v>
      </c>
      <c r="M1534" s="1">
        <v>43444</v>
      </c>
      <c r="N1534" t="s">
        <v>1869</v>
      </c>
      <c r="O1534" t="s">
        <v>7623</v>
      </c>
      <c r="P1534" t="s">
        <v>1892</v>
      </c>
      <c r="Q1534" t="s">
        <v>7623</v>
      </c>
      <c r="R1534" t="s">
        <v>1873</v>
      </c>
      <c r="S1534">
        <v>3</v>
      </c>
      <c r="T1534" s="2">
        <v>0.6</v>
      </c>
      <c r="U1534" s="5">
        <v>-4.8499999999999996</v>
      </c>
      <c r="V1534" s="5">
        <f>ORDENES[[#This Row],[Ventas sin descuento]]-ORDENES[[#This Row],[costos estimados]]</f>
        <v>11.319999999999997</v>
      </c>
      <c r="W1534">
        <v>3</v>
      </c>
      <c r="X1534" s="5">
        <v>10.78</v>
      </c>
      <c r="Y1534" s="5">
        <f>ORDENES[[#This Row],[Ventas Originales (con descuento)]]/(1-ORDENES[[#This Row],[Descuento]])</f>
        <v>26.949999999999996</v>
      </c>
      <c r="Z1534" s="5">
        <f>ORDENES[[#This Row],[Ventas Originales (con descuento)]]/ORDENES[[#This Row],[Cantidad]]/(1-ORDENES[[#This Row],[Descuento]])</f>
        <v>8.9833333333333325</v>
      </c>
      <c r="AA1534" s="5">
        <f>ORDENES[[#This Row],[Ventas Originales (con descuento)]]/ORDENES[[#This Row],[Cantidad]]</f>
        <v>3.5933333333333333</v>
      </c>
      <c r="AB1534" s="5">
        <f>ORDENES[[#This Row],[Ventas Originales (con descuento)]]-(ORDENES[[#This Row],[Ganancias]])</f>
        <v>15.629999999999999</v>
      </c>
    </row>
    <row r="1535" spans="1:28" x14ac:dyDescent="0.35">
      <c r="A1535" t="s">
        <v>7715</v>
      </c>
      <c r="B1535" t="s">
        <v>90</v>
      </c>
      <c r="C1535" t="s">
        <v>1</v>
      </c>
      <c r="D1535" t="s">
        <v>483</v>
      </c>
      <c r="E1535" t="s">
        <v>101</v>
      </c>
      <c r="F1535" s="1">
        <v>43463</v>
      </c>
      <c r="G1535" t="s">
        <v>7613</v>
      </c>
      <c r="H1535" t="s">
        <v>4167</v>
      </c>
      <c r="I1535">
        <v>60610</v>
      </c>
      <c r="J1535" t="s">
        <v>2793</v>
      </c>
      <c r="K1535" t="s">
        <v>1881</v>
      </c>
      <c r="L1535" t="s">
        <v>1860</v>
      </c>
      <c r="M1535" s="1">
        <v>43470</v>
      </c>
      <c r="N1535" t="s">
        <v>1869</v>
      </c>
      <c r="O1535" t="s">
        <v>7623</v>
      </c>
      <c r="P1535" t="s">
        <v>1892</v>
      </c>
      <c r="Q1535" t="s">
        <v>7623</v>
      </c>
      <c r="R1535" t="s">
        <v>1873</v>
      </c>
      <c r="S1535">
        <v>5</v>
      </c>
      <c r="T1535" s="2">
        <v>0.6</v>
      </c>
      <c r="U1535" s="5">
        <v>-50.67</v>
      </c>
      <c r="V1535" s="5">
        <f>ORDENES[[#This Row],[Ventas sin descuento]]-ORDENES[[#This Row],[costos estimados]]</f>
        <v>7.7999999999999829</v>
      </c>
      <c r="W1535">
        <v>3</v>
      </c>
      <c r="X1535" s="5">
        <v>38.979999999999997</v>
      </c>
      <c r="Y1535" s="5">
        <f>ORDENES[[#This Row],[Ventas Originales (con descuento)]]/(1-ORDENES[[#This Row],[Descuento]])</f>
        <v>97.449999999999989</v>
      </c>
      <c r="Z1535" s="5">
        <f>ORDENES[[#This Row],[Ventas Originales (con descuento)]]/ORDENES[[#This Row],[Cantidad]]/(1-ORDENES[[#This Row],[Descuento]])</f>
        <v>32.483333333333327</v>
      </c>
      <c r="AA1535" s="5">
        <f>ORDENES[[#This Row],[Ventas Originales (con descuento)]]/ORDENES[[#This Row],[Cantidad]]</f>
        <v>12.993333333333332</v>
      </c>
      <c r="AB1535" s="5">
        <f>ORDENES[[#This Row],[Ventas Originales (con descuento)]]-(ORDENES[[#This Row],[Ganancias]])</f>
        <v>89.65</v>
      </c>
    </row>
    <row r="1536" spans="1:28" x14ac:dyDescent="0.35">
      <c r="A1536" t="s">
        <v>7715</v>
      </c>
      <c r="B1536" t="s">
        <v>90</v>
      </c>
      <c r="C1536" t="s">
        <v>1</v>
      </c>
      <c r="D1536" t="s">
        <v>2406</v>
      </c>
      <c r="E1536" t="s">
        <v>18</v>
      </c>
      <c r="F1536" s="1">
        <v>43978</v>
      </c>
      <c r="G1536" t="s">
        <v>7613</v>
      </c>
      <c r="H1536" t="s">
        <v>4160</v>
      </c>
      <c r="I1536">
        <v>60623</v>
      </c>
      <c r="J1536" t="s">
        <v>3085</v>
      </c>
      <c r="K1536" t="s">
        <v>1881</v>
      </c>
      <c r="L1536" t="s">
        <v>1860</v>
      </c>
      <c r="M1536" s="1">
        <v>43982</v>
      </c>
      <c r="N1536" t="s">
        <v>1869</v>
      </c>
      <c r="O1536" t="s">
        <v>7623</v>
      </c>
      <c r="P1536" t="s">
        <v>1892</v>
      </c>
      <c r="Q1536" t="s">
        <v>7623</v>
      </c>
      <c r="R1536" t="s">
        <v>1873</v>
      </c>
      <c r="S1536">
        <v>3</v>
      </c>
      <c r="T1536" s="2">
        <v>0.6</v>
      </c>
      <c r="U1536" s="5">
        <v>-33.36</v>
      </c>
      <c r="V1536" s="5">
        <f>ORDENES[[#This Row],[Ventas sin descuento]]-ORDENES[[#This Row],[costos estimados]]</f>
        <v>4.4099999999999966</v>
      </c>
      <c r="W1536">
        <v>3</v>
      </c>
      <c r="X1536" s="5">
        <v>25.18</v>
      </c>
      <c r="Y1536" s="5">
        <f>ORDENES[[#This Row],[Ventas Originales (con descuento)]]/(1-ORDENES[[#This Row],[Descuento]])</f>
        <v>62.949999999999996</v>
      </c>
      <c r="Z1536" s="5">
        <f>ORDENES[[#This Row],[Ventas Originales (con descuento)]]/ORDENES[[#This Row],[Cantidad]]/(1-ORDENES[[#This Row],[Descuento]])</f>
        <v>20.983333333333331</v>
      </c>
      <c r="AA1536" s="5">
        <f>ORDENES[[#This Row],[Ventas Originales (con descuento)]]/ORDENES[[#This Row],[Cantidad]]</f>
        <v>8.3933333333333326</v>
      </c>
      <c r="AB1536" s="5">
        <f>ORDENES[[#This Row],[Ventas Originales (con descuento)]]-(ORDENES[[#This Row],[Ganancias]])</f>
        <v>58.54</v>
      </c>
    </row>
    <row r="1537" spans="1:28" x14ac:dyDescent="0.35">
      <c r="A1537" t="s">
        <v>7715</v>
      </c>
      <c r="B1537" t="s">
        <v>104</v>
      </c>
      <c r="C1537" t="s">
        <v>1</v>
      </c>
      <c r="D1537" t="s">
        <v>2744</v>
      </c>
      <c r="E1537" t="s">
        <v>245</v>
      </c>
      <c r="F1537" s="1">
        <v>43982</v>
      </c>
      <c r="G1537" t="s">
        <v>7598</v>
      </c>
      <c r="H1537" t="s">
        <v>4121</v>
      </c>
      <c r="I1537">
        <v>62521</v>
      </c>
      <c r="J1537" t="s">
        <v>3511</v>
      </c>
      <c r="K1537" t="s">
        <v>1881</v>
      </c>
      <c r="L1537" t="s">
        <v>1860</v>
      </c>
      <c r="M1537" s="1">
        <v>43986</v>
      </c>
      <c r="N1537" t="s">
        <v>1869</v>
      </c>
      <c r="O1537" t="s">
        <v>7623</v>
      </c>
      <c r="P1537" t="s">
        <v>1892</v>
      </c>
      <c r="Q1537" t="s">
        <v>7623</v>
      </c>
      <c r="R1537" t="s">
        <v>1873</v>
      </c>
      <c r="S1537">
        <v>3</v>
      </c>
      <c r="T1537" s="2">
        <v>0.6</v>
      </c>
      <c r="U1537" s="5">
        <v>-12.83</v>
      </c>
      <c r="V1537" s="5">
        <f>ORDENES[[#This Row],[Ventas sin descuento]]-ORDENES[[#This Row],[costos estimados]]</f>
        <v>35.260000000000005</v>
      </c>
      <c r="W1537">
        <v>3</v>
      </c>
      <c r="X1537" s="5">
        <v>32.06</v>
      </c>
      <c r="Y1537" s="5">
        <f>ORDENES[[#This Row],[Ventas Originales (con descuento)]]/(1-ORDENES[[#This Row],[Descuento]])</f>
        <v>80.150000000000006</v>
      </c>
      <c r="Z1537" s="5">
        <f>ORDENES[[#This Row],[Ventas Originales (con descuento)]]/ORDENES[[#This Row],[Cantidad]]/(1-ORDENES[[#This Row],[Descuento]])</f>
        <v>26.716666666666669</v>
      </c>
      <c r="AA1537" s="5">
        <f>ORDENES[[#This Row],[Ventas Originales (con descuento)]]/ORDENES[[#This Row],[Cantidad]]</f>
        <v>10.686666666666667</v>
      </c>
      <c r="AB1537" s="5">
        <f>ORDENES[[#This Row],[Ventas Originales (con descuento)]]-(ORDENES[[#This Row],[Ganancias]])</f>
        <v>44.89</v>
      </c>
    </row>
    <row r="1538" spans="1:28" x14ac:dyDescent="0.35">
      <c r="A1538" t="s">
        <v>7715</v>
      </c>
      <c r="B1538" t="s">
        <v>405</v>
      </c>
      <c r="C1538" t="s">
        <v>1</v>
      </c>
      <c r="D1538" t="s">
        <v>3288</v>
      </c>
      <c r="E1538" t="s">
        <v>245</v>
      </c>
      <c r="F1538" s="1">
        <v>43837</v>
      </c>
      <c r="G1538" t="s">
        <v>7613</v>
      </c>
      <c r="H1538" t="s">
        <v>4168</v>
      </c>
      <c r="I1538">
        <v>79109</v>
      </c>
      <c r="J1538" t="s">
        <v>2096</v>
      </c>
      <c r="K1538" t="s">
        <v>1881</v>
      </c>
      <c r="L1538" t="s">
        <v>1860</v>
      </c>
      <c r="M1538" s="1">
        <v>43841</v>
      </c>
      <c r="N1538" t="s">
        <v>1869</v>
      </c>
      <c r="O1538" t="s">
        <v>7623</v>
      </c>
      <c r="P1538" t="s">
        <v>1883</v>
      </c>
      <c r="Q1538" t="s">
        <v>7623</v>
      </c>
      <c r="R1538" t="s">
        <v>1873</v>
      </c>
      <c r="S1538">
        <v>3</v>
      </c>
      <c r="T1538" s="2">
        <v>0.6</v>
      </c>
      <c r="U1538" s="5">
        <v>-10.96</v>
      </c>
      <c r="V1538" s="5">
        <f>ORDENES[[#This Row],[Ventas sin descuento]]-ORDENES[[#This Row],[costos estimados]]</f>
        <v>23.659999999999997</v>
      </c>
      <c r="W1538">
        <v>3</v>
      </c>
      <c r="X1538" s="5">
        <v>23.08</v>
      </c>
      <c r="Y1538" s="5">
        <f>ORDENES[[#This Row],[Ventas Originales (con descuento)]]/(1-ORDENES[[#This Row],[Descuento]])</f>
        <v>57.699999999999996</v>
      </c>
      <c r="Z1538" s="5">
        <f>ORDENES[[#This Row],[Ventas Originales (con descuento)]]/ORDENES[[#This Row],[Cantidad]]/(1-ORDENES[[#This Row],[Descuento]])</f>
        <v>19.233333333333331</v>
      </c>
      <c r="AA1538" s="5">
        <f>ORDENES[[#This Row],[Ventas Originales (con descuento)]]/ORDENES[[#This Row],[Cantidad]]</f>
        <v>7.6933333333333325</v>
      </c>
      <c r="AB1538" s="5">
        <f>ORDENES[[#This Row],[Ventas Originales (con descuento)]]-(ORDENES[[#This Row],[Ganancias]])</f>
        <v>34.04</v>
      </c>
    </row>
    <row r="1539" spans="1:28" x14ac:dyDescent="0.35">
      <c r="A1539" t="s">
        <v>7715</v>
      </c>
      <c r="B1539" t="s">
        <v>2868</v>
      </c>
      <c r="C1539" t="s">
        <v>1</v>
      </c>
      <c r="D1539" t="s">
        <v>78</v>
      </c>
      <c r="E1539" t="s">
        <v>56</v>
      </c>
      <c r="F1539" s="1">
        <v>43416</v>
      </c>
      <c r="G1539" t="s">
        <v>7613</v>
      </c>
      <c r="H1539" t="s">
        <v>4169</v>
      </c>
      <c r="I1539">
        <v>75007</v>
      </c>
      <c r="J1539" t="s">
        <v>1975</v>
      </c>
      <c r="K1539" t="s">
        <v>1881</v>
      </c>
      <c r="L1539" t="s">
        <v>1860</v>
      </c>
      <c r="M1539" s="1">
        <v>43422</v>
      </c>
      <c r="N1539" t="s">
        <v>1869</v>
      </c>
      <c r="O1539" t="s">
        <v>7623</v>
      </c>
      <c r="P1539" t="s">
        <v>1883</v>
      </c>
      <c r="Q1539" t="s">
        <v>7623</v>
      </c>
      <c r="R1539" t="s">
        <v>1873</v>
      </c>
      <c r="S1539">
        <v>4</v>
      </c>
      <c r="T1539" s="2">
        <v>0.6</v>
      </c>
      <c r="U1539" s="5">
        <v>-6.91</v>
      </c>
      <c r="V1539" s="5">
        <f>ORDENES[[#This Row],[Ventas sin descuento]]-ORDENES[[#This Row],[costos estimados]]</f>
        <v>30.784999999999997</v>
      </c>
      <c r="W1539">
        <v>3</v>
      </c>
      <c r="X1539" s="5">
        <v>25.13</v>
      </c>
      <c r="Y1539" s="5">
        <f>ORDENES[[#This Row],[Ventas Originales (con descuento)]]/(1-ORDENES[[#This Row],[Descuento]])</f>
        <v>62.824999999999996</v>
      </c>
      <c r="Z1539" s="5">
        <f>ORDENES[[#This Row],[Ventas Originales (con descuento)]]/ORDENES[[#This Row],[Cantidad]]/(1-ORDENES[[#This Row],[Descuento]])</f>
        <v>20.941666666666666</v>
      </c>
      <c r="AA1539" s="5">
        <f>ORDENES[[#This Row],[Ventas Originales (con descuento)]]/ORDENES[[#This Row],[Cantidad]]</f>
        <v>8.3766666666666669</v>
      </c>
      <c r="AB1539" s="5">
        <f>ORDENES[[#This Row],[Ventas Originales (con descuento)]]-(ORDENES[[#This Row],[Ganancias]])</f>
        <v>32.04</v>
      </c>
    </row>
    <row r="1540" spans="1:28" x14ac:dyDescent="0.35">
      <c r="A1540" t="s">
        <v>7715</v>
      </c>
      <c r="B1540" t="s">
        <v>227</v>
      </c>
      <c r="C1540" t="s">
        <v>1</v>
      </c>
      <c r="D1540" t="s">
        <v>2745</v>
      </c>
      <c r="E1540" t="s">
        <v>497</v>
      </c>
      <c r="F1540" s="1">
        <v>43376</v>
      </c>
      <c r="G1540" t="s">
        <v>7613</v>
      </c>
      <c r="H1540" t="s">
        <v>4170</v>
      </c>
      <c r="I1540">
        <v>75217</v>
      </c>
      <c r="J1540" t="s">
        <v>2611</v>
      </c>
      <c r="K1540" t="s">
        <v>1881</v>
      </c>
      <c r="L1540" t="s">
        <v>1860</v>
      </c>
      <c r="M1540" s="1">
        <v>43380</v>
      </c>
      <c r="N1540" t="s">
        <v>1869</v>
      </c>
      <c r="O1540" t="s">
        <v>7623</v>
      </c>
      <c r="P1540" t="s">
        <v>1883</v>
      </c>
      <c r="Q1540" t="s">
        <v>7623</v>
      </c>
      <c r="R1540" t="s">
        <v>1873</v>
      </c>
      <c r="S1540">
        <v>3</v>
      </c>
      <c r="T1540" s="2">
        <v>0.6</v>
      </c>
      <c r="U1540" s="5">
        <v>-19.07</v>
      </c>
      <c r="V1540" s="5">
        <f>ORDENES[[#This Row],[Ventas sin descuento]]-ORDENES[[#This Row],[costos estimados]]</f>
        <v>28.6</v>
      </c>
      <c r="W1540">
        <v>3</v>
      </c>
      <c r="X1540" s="5">
        <v>31.78</v>
      </c>
      <c r="Y1540" s="5">
        <f>ORDENES[[#This Row],[Ventas Originales (con descuento)]]/(1-ORDENES[[#This Row],[Descuento]])</f>
        <v>79.45</v>
      </c>
      <c r="Z1540" s="5">
        <f>ORDENES[[#This Row],[Ventas Originales (con descuento)]]/ORDENES[[#This Row],[Cantidad]]/(1-ORDENES[[#This Row],[Descuento]])</f>
        <v>26.483333333333334</v>
      </c>
      <c r="AA1540" s="5">
        <f>ORDENES[[#This Row],[Ventas Originales (con descuento)]]/ORDENES[[#This Row],[Cantidad]]</f>
        <v>10.593333333333334</v>
      </c>
      <c r="AB1540" s="5">
        <f>ORDENES[[#This Row],[Ventas Originales (con descuento)]]-(ORDENES[[#This Row],[Ganancias]])</f>
        <v>50.85</v>
      </c>
    </row>
    <row r="1541" spans="1:28" x14ac:dyDescent="0.35">
      <c r="A1541" t="s">
        <v>7715</v>
      </c>
      <c r="B1541" t="s">
        <v>51</v>
      </c>
      <c r="C1541" t="s">
        <v>1</v>
      </c>
      <c r="D1541" t="s">
        <v>630</v>
      </c>
      <c r="E1541" t="s">
        <v>497</v>
      </c>
      <c r="F1541" s="1">
        <v>44139</v>
      </c>
      <c r="G1541" t="s">
        <v>7613</v>
      </c>
      <c r="H1541" t="s">
        <v>4171</v>
      </c>
      <c r="I1541">
        <v>77041</v>
      </c>
      <c r="J1541" t="s">
        <v>1965</v>
      </c>
      <c r="K1541" t="s">
        <v>1881</v>
      </c>
      <c r="L1541" t="s">
        <v>1860</v>
      </c>
      <c r="M1541" s="1">
        <v>44143</v>
      </c>
      <c r="N1541" t="s">
        <v>1869</v>
      </c>
      <c r="O1541" t="s">
        <v>7623</v>
      </c>
      <c r="P1541" t="s">
        <v>1883</v>
      </c>
      <c r="Q1541" t="s">
        <v>7623</v>
      </c>
      <c r="R1541" t="s">
        <v>1873</v>
      </c>
      <c r="S1541">
        <v>3</v>
      </c>
      <c r="T1541" s="2">
        <v>0.6</v>
      </c>
      <c r="U1541" s="5">
        <v>-5.69</v>
      </c>
      <c r="V1541" s="5">
        <f>ORDENES[[#This Row],[Ventas sin descuento]]-ORDENES[[#This Row],[costos estimados]]</f>
        <v>11.379999999999999</v>
      </c>
      <c r="W1541">
        <v>3</v>
      </c>
      <c r="X1541" s="5">
        <v>11.38</v>
      </c>
      <c r="Y1541" s="5">
        <f>ORDENES[[#This Row],[Ventas Originales (con descuento)]]/(1-ORDENES[[#This Row],[Descuento]])</f>
        <v>28.45</v>
      </c>
      <c r="Z1541" s="5">
        <f>ORDENES[[#This Row],[Ventas Originales (con descuento)]]/ORDENES[[#This Row],[Cantidad]]/(1-ORDENES[[#This Row],[Descuento]])</f>
        <v>9.4833333333333325</v>
      </c>
      <c r="AA1541" s="5">
        <f>ORDENES[[#This Row],[Ventas Originales (con descuento)]]/ORDENES[[#This Row],[Cantidad]]</f>
        <v>3.7933333333333334</v>
      </c>
      <c r="AB1541" s="5">
        <f>ORDENES[[#This Row],[Ventas Originales (con descuento)]]-(ORDENES[[#This Row],[Ganancias]])</f>
        <v>17.07</v>
      </c>
    </row>
    <row r="1542" spans="1:28" x14ac:dyDescent="0.35">
      <c r="A1542" t="s">
        <v>7715</v>
      </c>
      <c r="B1542" t="s">
        <v>418</v>
      </c>
      <c r="C1542" t="s">
        <v>1</v>
      </c>
      <c r="D1542" t="s">
        <v>1936</v>
      </c>
      <c r="E1542" t="s">
        <v>48</v>
      </c>
      <c r="F1542" s="1">
        <v>43107</v>
      </c>
      <c r="G1542" t="s">
        <v>7613</v>
      </c>
      <c r="H1542" t="s">
        <v>4172</v>
      </c>
      <c r="I1542">
        <v>77340</v>
      </c>
      <c r="J1542" t="s">
        <v>1564</v>
      </c>
      <c r="K1542" t="s">
        <v>1881</v>
      </c>
      <c r="L1542" t="s">
        <v>1860</v>
      </c>
      <c r="M1542" s="1">
        <v>43112</v>
      </c>
      <c r="N1542" t="s">
        <v>1869</v>
      </c>
      <c r="O1542" t="s">
        <v>7623</v>
      </c>
      <c r="P1542" t="s">
        <v>1883</v>
      </c>
      <c r="Q1542" t="s">
        <v>7623</v>
      </c>
      <c r="R1542" t="s">
        <v>1873</v>
      </c>
      <c r="S1542">
        <v>3</v>
      </c>
      <c r="T1542" s="2">
        <v>0.6</v>
      </c>
      <c r="U1542" s="5">
        <v>-53.71</v>
      </c>
      <c r="V1542" s="5">
        <f>ORDENES[[#This Row],[Ventas sin descuento]]-ORDENES[[#This Row],[costos estimados]]</f>
        <v>61.384999999999991</v>
      </c>
      <c r="W1542">
        <v>3</v>
      </c>
      <c r="X1542" s="5">
        <v>76.73</v>
      </c>
      <c r="Y1542" s="5">
        <f>ORDENES[[#This Row],[Ventas Originales (con descuento)]]/(1-ORDENES[[#This Row],[Descuento]])</f>
        <v>191.82499999999999</v>
      </c>
      <c r="Z1542" s="5">
        <f>ORDENES[[#This Row],[Ventas Originales (con descuento)]]/ORDENES[[#This Row],[Cantidad]]/(1-ORDENES[[#This Row],[Descuento]])</f>
        <v>63.94166666666667</v>
      </c>
      <c r="AA1542" s="5">
        <f>ORDENES[[#This Row],[Ventas Originales (con descuento)]]/ORDENES[[#This Row],[Cantidad]]</f>
        <v>25.576666666666668</v>
      </c>
      <c r="AB1542" s="5">
        <f>ORDENES[[#This Row],[Ventas Originales (con descuento)]]-(ORDENES[[#This Row],[Ganancias]])</f>
        <v>130.44</v>
      </c>
    </row>
    <row r="1543" spans="1:28" x14ac:dyDescent="0.35">
      <c r="A1543" t="s">
        <v>7715</v>
      </c>
      <c r="B1543" t="s">
        <v>190</v>
      </c>
      <c r="C1543" t="s">
        <v>1</v>
      </c>
      <c r="D1543" t="s">
        <v>366</v>
      </c>
      <c r="E1543" t="s">
        <v>497</v>
      </c>
      <c r="F1543" s="1">
        <v>43307</v>
      </c>
      <c r="G1543" t="s">
        <v>7598</v>
      </c>
      <c r="H1543" t="s">
        <v>4173</v>
      </c>
      <c r="I1543">
        <v>78207</v>
      </c>
      <c r="J1543" t="s">
        <v>2488</v>
      </c>
      <c r="K1543" t="s">
        <v>1881</v>
      </c>
      <c r="L1543" t="s">
        <v>1860</v>
      </c>
      <c r="M1543" s="1">
        <v>43311</v>
      </c>
      <c r="N1543" t="s">
        <v>1869</v>
      </c>
      <c r="O1543" t="s">
        <v>7623</v>
      </c>
      <c r="P1543" t="s">
        <v>1883</v>
      </c>
      <c r="Q1543" t="s">
        <v>7623</v>
      </c>
      <c r="R1543" t="s">
        <v>1873</v>
      </c>
      <c r="S1543">
        <v>3</v>
      </c>
      <c r="T1543" s="2">
        <v>0.6</v>
      </c>
      <c r="U1543" s="5">
        <v>-10.06</v>
      </c>
      <c r="V1543" s="5">
        <f>ORDENES[[#This Row],[Ventas sin descuento]]-ORDENES[[#This Row],[costos estimados]]</f>
        <v>16.189999999999998</v>
      </c>
      <c r="W1543">
        <v>3</v>
      </c>
      <c r="X1543" s="5">
        <v>17.5</v>
      </c>
      <c r="Y1543" s="5">
        <f>ORDENES[[#This Row],[Ventas Originales (con descuento)]]/(1-ORDENES[[#This Row],[Descuento]])</f>
        <v>43.75</v>
      </c>
      <c r="Z1543" s="5">
        <f>ORDENES[[#This Row],[Ventas Originales (con descuento)]]/ORDENES[[#This Row],[Cantidad]]/(1-ORDENES[[#This Row],[Descuento]])</f>
        <v>14.583333333333332</v>
      </c>
      <c r="AA1543" s="5">
        <f>ORDENES[[#This Row],[Ventas Originales (con descuento)]]/ORDENES[[#This Row],[Cantidad]]</f>
        <v>5.833333333333333</v>
      </c>
      <c r="AB1543" s="5">
        <f>ORDENES[[#This Row],[Ventas Originales (con descuento)]]-(ORDENES[[#This Row],[Ganancias]])</f>
        <v>27.560000000000002</v>
      </c>
    </row>
    <row r="1544" spans="1:28" x14ac:dyDescent="0.35">
      <c r="A1544" t="s">
        <v>7715</v>
      </c>
      <c r="B1544" t="s">
        <v>51</v>
      </c>
      <c r="C1544" t="s">
        <v>1</v>
      </c>
      <c r="D1544" t="s">
        <v>2345</v>
      </c>
      <c r="E1544" t="s">
        <v>497</v>
      </c>
      <c r="F1544" s="1">
        <v>43597</v>
      </c>
      <c r="G1544" t="s">
        <v>7613</v>
      </c>
      <c r="H1544" t="s">
        <v>4174</v>
      </c>
      <c r="I1544">
        <v>77041</v>
      </c>
      <c r="J1544" t="s">
        <v>2103</v>
      </c>
      <c r="K1544" t="s">
        <v>1881</v>
      </c>
      <c r="L1544" t="s">
        <v>1860</v>
      </c>
      <c r="M1544" s="1">
        <v>43602</v>
      </c>
      <c r="N1544" t="s">
        <v>1869</v>
      </c>
      <c r="O1544" t="s">
        <v>7623</v>
      </c>
      <c r="P1544" t="s">
        <v>1883</v>
      </c>
      <c r="Q1544" t="s">
        <v>7623</v>
      </c>
      <c r="R1544" t="s">
        <v>1873</v>
      </c>
      <c r="S1544">
        <v>3</v>
      </c>
      <c r="T1544" s="2">
        <v>0.6</v>
      </c>
      <c r="U1544" s="5">
        <v>-15.93</v>
      </c>
      <c r="V1544" s="5">
        <f>ORDENES[[#This Row],[Ventas sin descuento]]-ORDENES[[#This Row],[costos estimados]]</f>
        <v>17.024999999999999</v>
      </c>
      <c r="W1544">
        <v>4</v>
      </c>
      <c r="X1544" s="5">
        <v>21.97</v>
      </c>
      <c r="Y1544" s="5">
        <f>ORDENES[[#This Row],[Ventas Originales (con descuento)]]/(1-ORDENES[[#This Row],[Descuento]])</f>
        <v>54.924999999999997</v>
      </c>
      <c r="Z1544" s="5">
        <f>ORDENES[[#This Row],[Ventas Originales (con descuento)]]/ORDENES[[#This Row],[Cantidad]]/(1-ORDENES[[#This Row],[Descuento]])</f>
        <v>13.731249999999999</v>
      </c>
      <c r="AA1544" s="5">
        <f>ORDENES[[#This Row],[Ventas Originales (con descuento)]]/ORDENES[[#This Row],[Cantidad]]</f>
        <v>5.4924999999999997</v>
      </c>
      <c r="AB1544" s="5">
        <f>ORDENES[[#This Row],[Ventas Originales (con descuento)]]-(ORDENES[[#This Row],[Ganancias]])</f>
        <v>37.9</v>
      </c>
    </row>
    <row r="1545" spans="1:28" x14ac:dyDescent="0.35">
      <c r="A1545" t="s">
        <v>7715</v>
      </c>
      <c r="B1545" t="s">
        <v>51</v>
      </c>
      <c r="C1545" t="s">
        <v>1</v>
      </c>
      <c r="D1545" t="s">
        <v>630</v>
      </c>
      <c r="E1545" t="s">
        <v>131</v>
      </c>
      <c r="F1545" s="1">
        <v>44139</v>
      </c>
      <c r="G1545" t="s">
        <v>7613</v>
      </c>
      <c r="H1545" t="s">
        <v>4171</v>
      </c>
      <c r="I1545">
        <v>77041</v>
      </c>
      <c r="J1545" t="s">
        <v>7641</v>
      </c>
      <c r="K1545" t="s">
        <v>1881</v>
      </c>
      <c r="L1545" t="s">
        <v>1860</v>
      </c>
      <c r="M1545" s="1">
        <v>44143</v>
      </c>
      <c r="N1545" t="s">
        <v>1869</v>
      </c>
      <c r="O1545" t="s">
        <v>7623</v>
      </c>
      <c r="P1545" t="s">
        <v>1883</v>
      </c>
      <c r="Q1545" t="s">
        <v>7623</v>
      </c>
      <c r="R1545" t="s">
        <v>1873</v>
      </c>
      <c r="S1545">
        <v>3</v>
      </c>
      <c r="T1545" s="2">
        <v>0.6</v>
      </c>
      <c r="U1545" s="5">
        <v>-84.29</v>
      </c>
      <c r="V1545" s="5">
        <f>ORDENES[[#This Row],[Ventas sin descuento]]-ORDENES[[#This Row],[costos estimados]]</f>
        <v>14.874999999999972</v>
      </c>
      <c r="W1545">
        <v>4</v>
      </c>
      <c r="X1545" s="5">
        <v>66.11</v>
      </c>
      <c r="Y1545" s="5">
        <f>ORDENES[[#This Row],[Ventas Originales (con descuento)]]/(1-ORDENES[[#This Row],[Descuento]])</f>
        <v>165.27499999999998</v>
      </c>
      <c r="Z1545" s="5">
        <f>ORDENES[[#This Row],[Ventas Originales (con descuento)]]/ORDENES[[#This Row],[Cantidad]]/(1-ORDENES[[#This Row],[Descuento]])</f>
        <v>41.318749999999994</v>
      </c>
      <c r="AA1545" s="5">
        <f>ORDENES[[#This Row],[Ventas Originales (con descuento)]]/ORDENES[[#This Row],[Cantidad]]</f>
        <v>16.5275</v>
      </c>
      <c r="AB1545" s="5">
        <f>ORDENES[[#This Row],[Ventas Originales (con descuento)]]-(ORDENES[[#This Row],[Ganancias]])</f>
        <v>150.4</v>
      </c>
    </row>
    <row r="1546" spans="1:28" x14ac:dyDescent="0.35">
      <c r="A1546" t="s">
        <v>7715</v>
      </c>
      <c r="B1546" t="s">
        <v>51</v>
      </c>
      <c r="C1546" t="s">
        <v>1</v>
      </c>
      <c r="D1546" t="s">
        <v>3462</v>
      </c>
      <c r="E1546" t="s">
        <v>11</v>
      </c>
      <c r="F1546" s="1">
        <v>44345</v>
      </c>
      <c r="G1546" t="s">
        <v>7598</v>
      </c>
      <c r="H1546" t="s">
        <v>4175</v>
      </c>
      <c r="I1546">
        <v>77095</v>
      </c>
      <c r="J1546" t="s">
        <v>3525</v>
      </c>
      <c r="K1546" t="s">
        <v>1881</v>
      </c>
      <c r="L1546" t="s">
        <v>1860</v>
      </c>
      <c r="M1546" s="1">
        <v>44352</v>
      </c>
      <c r="N1546" t="s">
        <v>1869</v>
      </c>
      <c r="O1546" t="s">
        <v>7623</v>
      </c>
      <c r="P1546" t="s">
        <v>1883</v>
      </c>
      <c r="Q1546" t="s">
        <v>7623</v>
      </c>
      <c r="R1546" t="s">
        <v>1873</v>
      </c>
      <c r="S1546">
        <v>5</v>
      </c>
      <c r="T1546" s="2">
        <v>0.6</v>
      </c>
      <c r="U1546" s="5">
        <v>-52.34</v>
      </c>
      <c r="V1546" s="5">
        <f>ORDENES[[#This Row],[Ventas sin descuento]]-ORDENES[[#This Row],[costos estimados]]</f>
        <v>45.789999999999978</v>
      </c>
      <c r="W1546">
        <v>4</v>
      </c>
      <c r="X1546" s="5">
        <v>65.42</v>
      </c>
      <c r="Y1546" s="5">
        <f>ORDENES[[#This Row],[Ventas Originales (con descuento)]]/(1-ORDENES[[#This Row],[Descuento]])</f>
        <v>163.54999999999998</v>
      </c>
      <c r="Z1546" s="5">
        <f>ORDENES[[#This Row],[Ventas Originales (con descuento)]]/ORDENES[[#This Row],[Cantidad]]/(1-ORDENES[[#This Row],[Descuento]])</f>
        <v>40.887499999999996</v>
      </c>
      <c r="AA1546" s="5">
        <f>ORDENES[[#This Row],[Ventas Originales (con descuento)]]/ORDENES[[#This Row],[Cantidad]]</f>
        <v>16.355</v>
      </c>
      <c r="AB1546" s="5">
        <f>ORDENES[[#This Row],[Ventas Originales (con descuento)]]-(ORDENES[[#This Row],[Ganancias]])</f>
        <v>117.76</v>
      </c>
    </row>
    <row r="1547" spans="1:28" x14ac:dyDescent="0.35">
      <c r="A1547" t="s">
        <v>7715</v>
      </c>
      <c r="B1547" t="s">
        <v>3385</v>
      </c>
      <c r="C1547" t="s">
        <v>1</v>
      </c>
      <c r="D1547" t="s">
        <v>159</v>
      </c>
      <c r="E1547" t="s">
        <v>11</v>
      </c>
      <c r="F1547" s="1">
        <v>43797</v>
      </c>
      <c r="G1547" t="s">
        <v>7613</v>
      </c>
      <c r="H1547" t="s">
        <v>4176</v>
      </c>
      <c r="I1547">
        <v>61821</v>
      </c>
      <c r="J1547" t="s">
        <v>3015</v>
      </c>
      <c r="K1547" t="s">
        <v>1881</v>
      </c>
      <c r="L1547" t="s">
        <v>1860</v>
      </c>
      <c r="M1547" s="1">
        <v>43802</v>
      </c>
      <c r="N1547" t="s">
        <v>1869</v>
      </c>
      <c r="O1547" t="s">
        <v>7623</v>
      </c>
      <c r="P1547" t="s">
        <v>1892</v>
      </c>
      <c r="Q1547" t="s">
        <v>7623</v>
      </c>
      <c r="R1547" t="s">
        <v>1873</v>
      </c>
      <c r="S1547">
        <v>3</v>
      </c>
      <c r="T1547" s="2">
        <v>0.6</v>
      </c>
      <c r="U1547" s="5">
        <v>-182.35</v>
      </c>
      <c r="V1547" s="5">
        <f>ORDENES[[#This Row],[Ventas sin descuento]]-ORDENES[[#This Row],[costos estimados]]</f>
        <v>45.589999999999975</v>
      </c>
      <c r="W1547">
        <v>5</v>
      </c>
      <c r="X1547" s="5">
        <v>151.96</v>
      </c>
      <c r="Y1547" s="5">
        <f>ORDENES[[#This Row],[Ventas Originales (con descuento)]]/(1-ORDENES[[#This Row],[Descuento]])</f>
        <v>379.9</v>
      </c>
      <c r="Z1547" s="5">
        <f>ORDENES[[#This Row],[Ventas Originales (con descuento)]]/ORDENES[[#This Row],[Cantidad]]/(1-ORDENES[[#This Row],[Descuento]])</f>
        <v>75.98</v>
      </c>
      <c r="AA1547" s="5">
        <f>ORDENES[[#This Row],[Ventas Originales (con descuento)]]/ORDENES[[#This Row],[Cantidad]]</f>
        <v>30.392000000000003</v>
      </c>
      <c r="AB1547" s="5">
        <f>ORDENES[[#This Row],[Ventas Originales (con descuento)]]-(ORDENES[[#This Row],[Ganancias]])</f>
        <v>334.31</v>
      </c>
    </row>
    <row r="1548" spans="1:28" x14ac:dyDescent="0.35">
      <c r="A1548" t="s">
        <v>7715</v>
      </c>
      <c r="B1548" t="s">
        <v>90</v>
      </c>
      <c r="C1548" t="s">
        <v>1</v>
      </c>
      <c r="D1548" t="s">
        <v>78</v>
      </c>
      <c r="E1548" t="s">
        <v>118</v>
      </c>
      <c r="F1548" s="1">
        <v>44434</v>
      </c>
      <c r="G1548" t="s">
        <v>7613</v>
      </c>
      <c r="H1548" t="s">
        <v>4177</v>
      </c>
      <c r="I1548">
        <v>60610</v>
      </c>
      <c r="J1548" t="s">
        <v>1708</v>
      </c>
      <c r="K1548" t="s">
        <v>1881</v>
      </c>
      <c r="L1548" t="s">
        <v>1860</v>
      </c>
      <c r="M1548" s="1">
        <v>44440</v>
      </c>
      <c r="N1548" t="s">
        <v>1869</v>
      </c>
      <c r="O1548" t="s">
        <v>7623</v>
      </c>
      <c r="P1548" t="s">
        <v>1892</v>
      </c>
      <c r="Q1548" t="s">
        <v>7623</v>
      </c>
      <c r="R1548" t="s">
        <v>1873</v>
      </c>
      <c r="S1548">
        <v>4</v>
      </c>
      <c r="T1548" s="2">
        <v>0.6</v>
      </c>
      <c r="U1548" s="5">
        <v>-43.85</v>
      </c>
      <c r="V1548" s="5">
        <f>ORDENES[[#This Row],[Ventas sin descuento]]-ORDENES[[#This Row],[costos estimados]]</f>
        <v>53.589999999999975</v>
      </c>
      <c r="W1548">
        <v>5</v>
      </c>
      <c r="X1548" s="5">
        <v>64.959999999999994</v>
      </c>
      <c r="Y1548" s="5">
        <f>ORDENES[[#This Row],[Ventas Originales (con descuento)]]/(1-ORDENES[[#This Row],[Descuento]])</f>
        <v>162.39999999999998</v>
      </c>
      <c r="Z1548" s="5">
        <f>ORDENES[[#This Row],[Ventas Originales (con descuento)]]/ORDENES[[#This Row],[Cantidad]]/(1-ORDENES[[#This Row],[Descuento]])</f>
        <v>32.479999999999997</v>
      </c>
      <c r="AA1548" s="5">
        <f>ORDENES[[#This Row],[Ventas Originales (con descuento)]]/ORDENES[[#This Row],[Cantidad]]</f>
        <v>12.991999999999999</v>
      </c>
      <c r="AB1548" s="5">
        <f>ORDENES[[#This Row],[Ventas Originales (con descuento)]]-(ORDENES[[#This Row],[Ganancias]])</f>
        <v>108.81</v>
      </c>
    </row>
    <row r="1549" spans="1:28" x14ac:dyDescent="0.35">
      <c r="A1549" t="s">
        <v>7715</v>
      </c>
      <c r="B1549" t="s">
        <v>90</v>
      </c>
      <c r="C1549" t="s">
        <v>1</v>
      </c>
      <c r="D1549" t="s">
        <v>130</v>
      </c>
      <c r="E1549" t="s">
        <v>11</v>
      </c>
      <c r="F1549" s="1">
        <v>43896</v>
      </c>
      <c r="G1549" t="s">
        <v>7613</v>
      </c>
      <c r="H1549" t="s">
        <v>4153</v>
      </c>
      <c r="I1549">
        <v>60623</v>
      </c>
      <c r="J1549" t="s">
        <v>7679</v>
      </c>
      <c r="K1549" t="s">
        <v>1881</v>
      </c>
      <c r="L1549" t="s">
        <v>1860</v>
      </c>
      <c r="M1549" s="1">
        <v>43902</v>
      </c>
      <c r="N1549" t="s">
        <v>1869</v>
      </c>
      <c r="O1549" t="s">
        <v>7623</v>
      </c>
      <c r="P1549" t="s">
        <v>1892</v>
      </c>
      <c r="Q1549" t="s">
        <v>7623</v>
      </c>
      <c r="R1549" t="s">
        <v>1873</v>
      </c>
      <c r="S1549">
        <v>4</v>
      </c>
      <c r="T1549" s="2">
        <v>0.6</v>
      </c>
      <c r="U1549" s="5">
        <v>-194.82</v>
      </c>
      <c r="V1549" s="5">
        <f>ORDENES[[#This Row],[Ventas sin descuento]]-ORDENES[[#This Row],[costos estimados]]</f>
        <v>43.739999999999952</v>
      </c>
      <c r="W1549">
        <v>5</v>
      </c>
      <c r="X1549" s="5">
        <v>159.04</v>
      </c>
      <c r="Y1549" s="5">
        <f>ORDENES[[#This Row],[Ventas Originales (con descuento)]]/(1-ORDENES[[#This Row],[Descuento]])</f>
        <v>397.59999999999997</v>
      </c>
      <c r="Z1549" s="5">
        <f>ORDENES[[#This Row],[Ventas Originales (con descuento)]]/ORDENES[[#This Row],[Cantidad]]/(1-ORDENES[[#This Row],[Descuento]])</f>
        <v>79.52</v>
      </c>
      <c r="AA1549" s="5">
        <f>ORDENES[[#This Row],[Ventas Originales (con descuento)]]/ORDENES[[#This Row],[Cantidad]]</f>
        <v>31.808</v>
      </c>
      <c r="AB1549" s="5">
        <f>ORDENES[[#This Row],[Ventas Originales (con descuento)]]-(ORDENES[[#This Row],[Ganancias]])</f>
        <v>353.86</v>
      </c>
    </row>
    <row r="1550" spans="1:28" x14ac:dyDescent="0.35">
      <c r="A1550" t="s">
        <v>7715</v>
      </c>
      <c r="B1550" t="s">
        <v>90</v>
      </c>
      <c r="C1550" t="s">
        <v>1</v>
      </c>
      <c r="D1550" t="s">
        <v>3065</v>
      </c>
      <c r="E1550" t="s">
        <v>503</v>
      </c>
      <c r="F1550" s="1">
        <v>44306</v>
      </c>
      <c r="G1550" t="s">
        <v>7613</v>
      </c>
      <c r="H1550" t="s">
        <v>4120</v>
      </c>
      <c r="I1550">
        <v>60653</v>
      </c>
      <c r="J1550" t="s">
        <v>2592</v>
      </c>
      <c r="K1550" t="s">
        <v>1881</v>
      </c>
      <c r="L1550" t="s">
        <v>1860</v>
      </c>
      <c r="M1550" s="1">
        <v>44310</v>
      </c>
      <c r="N1550" t="s">
        <v>1869</v>
      </c>
      <c r="O1550" t="s">
        <v>7623</v>
      </c>
      <c r="P1550" t="s">
        <v>1892</v>
      </c>
      <c r="Q1550" t="s">
        <v>7623</v>
      </c>
      <c r="R1550" t="s">
        <v>1873</v>
      </c>
      <c r="S1550">
        <v>3</v>
      </c>
      <c r="T1550" s="2">
        <v>0.6</v>
      </c>
      <c r="U1550" s="5">
        <v>-6.19</v>
      </c>
      <c r="V1550" s="5">
        <f>ORDENES[[#This Row],[Ventas sin descuento]]-ORDENES[[#This Row],[costos estimados]]</f>
        <v>15.649999999999999</v>
      </c>
      <c r="W1550">
        <v>5</v>
      </c>
      <c r="X1550" s="5">
        <v>14.56</v>
      </c>
      <c r="Y1550" s="5">
        <f>ORDENES[[#This Row],[Ventas Originales (con descuento)]]/(1-ORDENES[[#This Row],[Descuento]])</f>
        <v>36.4</v>
      </c>
      <c r="Z1550" s="5">
        <f>ORDENES[[#This Row],[Ventas Originales (con descuento)]]/ORDENES[[#This Row],[Cantidad]]/(1-ORDENES[[#This Row],[Descuento]])</f>
        <v>7.2799999999999994</v>
      </c>
      <c r="AA1550" s="5">
        <f>ORDENES[[#This Row],[Ventas Originales (con descuento)]]/ORDENES[[#This Row],[Cantidad]]</f>
        <v>2.9119999999999999</v>
      </c>
      <c r="AB1550" s="5">
        <f>ORDENES[[#This Row],[Ventas Originales (con descuento)]]-(ORDENES[[#This Row],[Ganancias]])</f>
        <v>20.75</v>
      </c>
    </row>
    <row r="1551" spans="1:28" x14ac:dyDescent="0.35">
      <c r="A1551" t="s">
        <v>7715</v>
      </c>
      <c r="B1551" t="s">
        <v>227</v>
      </c>
      <c r="C1551" t="s">
        <v>1</v>
      </c>
      <c r="D1551" t="s">
        <v>338</v>
      </c>
      <c r="E1551" t="s">
        <v>11</v>
      </c>
      <c r="F1551" s="1">
        <v>44442</v>
      </c>
      <c r="G1551" t="s">
        <v>7613</v>
      </c>
      <c r="H1551" t="s">
        <v>4178</v>
      </c>
      <c r="I1551">
        <v>75217</v>
      </c>
      <c r="J1551" t="s">
        <v>7656</v>
      </c>
      <c r="K1551" t="s">
        <v>1881</v>
      </c>
      <c r="L1551" t="s">
        <v>1860</v>
      </c>
      <c r="M1551" s="1">
        <v>44447</v>
      </c>
      <c r="N1551" t="s">
        <v>1869</v>
      </c>
      <c r="O1551" t="s">
        <v>7623</v>
      </c>
      <c r="P1551" t="s">
        <v>1883</v>
      </c>
      <c r="Q1551" t="s">
        <v>7623</v>
      </c>
      <c r="R1551" t="s">
        <v>1873</v>
      </c>
      <c r="S1551">
        <v>3</v>
      </c>
      <c r="T1551" s="2">
        <v>0.6</v>
      </c>
      <c r="U1551" s="5">
        <v>-105.69</v>
      </c>
      <c r="V1551" s="5">
        <f>ORDENES[[#This Row],[Ventas sin descuento]]-ORDENES[[#This Row],[costos estimados]]</f>
        <v>56.91</v>
      </c>
      <c r="W1551">
        <v>5</v>
      </c>
      <c r="X1551" s="5">
        <v>108.4</v>
      </c>
      <c r="Y1551" s="5">
        <f>ORDENES[[#This Row],[Ventas Originales (con descuento)]]/(1-ORDENES[[#This Row],[Descuento]])</f>
        <v>271</v>
      </c>
      <c r="Z1551" s="5">
        <f>ORDENES[[#This Row],[Ventas Originales (con descuento)]]/ORDENES[[#This Row],[Cantidad]]/(1-ORDENES[[#This Row],[Descuento]])</f>
        <v>54.199999999999996</v>
      </c>
      <c r="AA1551" s="5">
        <f>ORDENES[[#This Row],[Ventas Originales (con descuento)]]/ORDENES[[#This Row],[Cantidad]]</f>
        <v>21.68</v>
      </c>
      <c r="AB1551" s="5">
        <f>ORDENES[[#This Row],[Ventas Originales (con descuento)]]-(ORDENES[[#This Row],[Ganancias]])</f>
        <v>214.09</v>
      </c>
    </row>
    <row r="1552" spans="1:28" x14ac:dyDescent="0.35">
      <c r="A1552" t="s">
        <v>7715</v>
      </c>
      <c r="B1552" t="s">
        <v>227</v>
      </c>
      <c r="C1552" t="s">
        <v>1</v>
      </c>
      <c r="D1552" t="s">
        <v>538</v>
      </c>
      <c r="E1552" t="s">
        <v>245</v>
      </c>
      <c r="F1552" s="1">
        <v>44142</v>
      </c>
      <c r="G1552" t="s">
        <v>7613</v>
      </c>
      <c r="H1552" t="s">
        <v>4179</v>
      </c>
      <c r="I1552">
        <v>75220</v>
      </c>
      <c r="J1552" t="s">
        <v>3420</v>
      </c>
      <c r="K1552" t="s">
        <v>1881</v>
      </c>
      <c r="L1552" t="s">
        <v>1860</v>
      </c>
      <c r="M1552" s="1">
        <v>44147</v>
      </c>
      <c r="N1552" t="s">
        <v>1869</v>
      </c>
      <c r="O1552" t="s">
        <v>7623</v>
      </c>
      <c r="P1552" t="s">
        <v>1883</v>
      </c>
      <c r="Q1552" t="s">
        <v>7623</v>
      </c>
      <c r="R1552" t="s">
        <v>1873</v>
      </c>
      <c r="S1552">
        <v>3</v>
      </c>
      <c r="T1552" s="2">
        <v>0.6</v>
      </c>
      <c r="U1552" s="5">
        <v>-17.78</v>
      </c>
      <c r="V1552" s="5">
        <f>ORDENES[[#This Row],[Ventas sin descuento]]-ORDENES[[#This Row],[costos estimados]]</f>
        <v>48.909999999999989</v>
      </c>
      <c r="W1552">
        <v>5</v>
      </c>
      <c r="X1552" s="5">
        <v>44.46</v>
      </c>
      <c r="Y1552" s="5">
        <f>ORDENES[[#This Row],[Ventas Originales (con descuento)]]/(1-ORDENES[[#This Row],[Descuento]])</f>
        <v>111.14999999999999</v>
      </c>
      <c r="Z1552" s="5">
        <f>ORDENES[[#This Row],[Ventas Originales (con descuento)]]/ORDENES[[#This Row],[Cantidad]]/(1-ORDENES[[#This Row],[Descuento]])</f>
        <v>22.229999999999997</v>
      </c>
      <c r="AA1552" s="5">
        <f>ORDENES[[#This Row],[Ventas Originales (con descuento)]]/ORDENES[[#This Row],[Cantidad]]</f>
        <v>8.8919999999999995</v>
      </c>
      <c r="AB1552" s="5">
        <f>ORDENES[[#This Row],[Ventas Originales (con descuento)]]-(ORDENES[[#This Row],[Ganancias]])</f>
        <v>62.24</v>
      </c>
    </row>
    <row r="1553" spans="1:28" x14ac:dyDescent="0.35">
      <c r="A1553" t="s">
        <v>7715</v>
      </c>
      <c r="B1553" t="s">
        <v>209</v>
      </c>
      <c r="C1553" t="s">
        <v>1</v>
      </c>
      <c r="D1553" t="s">
        <v>2522</v>
      </c>
      <c r="E1553" t="s">
        <v>11</v>
      </c>
      <c r="F1553" s="1">
        <v>43830</v>
      </c>
      <c r="G1553" t="s">
        <v>7598</v>
      </c>
      <c r="H1553" t="s">
        <v>4180</v>
      </c>
      <c r="I1553">
        <v>75051</v>
      </c>
      <c r="J1553" t="s">
        <v>2809</v>
      </c>
      <c r="K1553" t="s">
        <v>1881</v>
      </c>
      <c r="L1553" t="s">
        <v>1860</v>
      </c>
      <c r="M1553" s="1">
        <v>43835</v>
      </c>
      <c r="N1553" t="s">
        <v>1869</v>
      </c>
      <c r="O1553" t="s">
        <v>7623</v>
      </c>
      <c r="P1553" t="s">
        <v>1883</v>
      </c>
      <c r="Q1553" t="s">
        <v>7623</v>
      </c>
      <c r="R1553" t="s">
        <v>1873</v>
      </c>
      <c r="S1553">
        <v>3</v>
      </c>
      <c r="T1553" s="2">
        <v>0.6</v>
      </c>
      <c r="U1553" s="5">
        <v>-11.44</v>
      </c>
      <c r="V1553" s="5">
        <f>ORDENES[[#This Row],[Ventas sin descuento]]-ORDENES[[#This Row],[costos estimados]]</f>
        <v>10.7</v>
      </c>
      <c r="W1553">
        <v>5</v>
      </c>
      <c r="X1553" s="5">
        <v>14.76</v>
      </c>
      <c r="Y1553" s="5">
        <f>ORDENES[[#This Row],[Ventas Originales (con descuento)]]/(1-ORDENES[[#This Row],[Descuento]])</f>
        <v>36.9</v>
      </c>
      <c r="Z1553" s="5">
        <f>ORDENES[[#This Row],[Ventas Originales (con descuento)]]/ORDENES[[#This Row],[Cantidad]]/(1-ORDENES[[#This Row],[Descuento]])</f>
        <v>7.38</v>
      </c>
      <c r="AA1553" s="5">
        <f>ORDENES[[#This Row],[Ventas Originales (con descuento)]]/ORDENES[[#This Row],[Cantidad]]</f>
        <v>2.952</v>
      </c>
      <c r="AB1553" s="5">
        <f>ORDENES[[#This Row],[Ventas Originales (con descuento)]]-(ORDENES[[#This Row],[Ganancias]])</f>
        <v>26.2</v>
      </c>
    </row>
    <row r="1554" spans="1:28" x14ac:dyDescent="0.35">
      <c r="A1554" t="s">
        <v>7715</v>
      </c>
      <c r="B1554" t="s">
        <v>51</v>
      </c>
      <c r="C1554" t="s">
        <v>1</v>
      </c>
      <c r="D1554" t="s">
        <v>2998</v>
      </c>
      <c r="E1554" t="s">
        <v>101</v>
      </c>
      <c r="F1554" s="1">
        <v>43776</v>
      </c>
      <c r="G1554" t="s">
        <v>7613</v>
      </c>
      <c r="H1554" t="s">
        <v>4181</v>
      </c>
      <c r="I1554">
        <v>77041</v>
      </c>
      <c r="J1554" t="s">
        <v>2793</v>
      </c>
      <c r="K1554" t="s">
        <v>1881</v>
      </c>
      <c r="L1554" t="s">
        <v>1860</v>
      </c>
      <c r="M1554" s="1">
        <v>43781</v>
      </c>
      <c r="N1554" t="s">
        <v>1869</v>
      </c>
      <c r="O1554" t="s">
        <v>7623</v>
      </c>
      <c r="P1554" t="s">
        <v>1883</v>
      </c>
      <c r="Q1554" t="s">
        <v>7623</v>
      </c>
      <c r="R1554" t="s">
        <v>1873</v>
      </c>
      <c r="S1554">
        <v>3</v>
      </c>
      <c r="T1554" s="2">
        <v>0.6</v>
      </c>
      <c r="U1554" s="5">
        <v>-84.45</v>
      </c>
      <c r="V1554" s="5">
        <f>ORDENES[[#This Row],[Ventas sin descuento]]-ORDENES[[#This Row],[costos estimados]]</f>
        <v>12.989999999999981</v>
      </c>
      <c r="W1554">
        <v>5</v>
      </c>
      <c r="X1554" s="5">
        <v>64.959999999999994</v>
      </c>
      <c r="Y1554" s="5">
        <f>ORDENES[[#This Row],[Ventas Originales (con descuento)]]/(1-ORDENES[[#This Row],[Descuento]])</f>
        <v>162.39999999999998</v>
      </c>
      <c r="Z1554" s="5">
        <f>ORDENES[[#This Row],[Ventas Originales (con descuento)]]/ORDENES[[#This Row],[Cantidad]]/(1-ORDENES[[#This Row],[Descuento]])</f>
        <v>32.479999999999997</v>
      </c>
      <c r="AA1554" s="5">
        <f>ORDENES[[#This Row],[Ventas Originales (con descuento)]]/ORDENES[[#This Row],[Cantidad]]</f>
        <v>12.991999999999999</v>
      </c>
      <c r="AB1554" s="5">
        <f>ORDENES[[#This Row],[Ventas Originales (con descuento)]]-(ORDENES[[#This Row],[Ganancias]])</f>
        <v>149.41</v>
      </c>
    </row>
    <row r="1555" spans="1:28" x14ac:dyDescent="0.35">
      <c r="A1555" t="s">
        <v>7715</v>
      </c>
      <c r="B1555" t="s">
        <v>418</v>
      </c>
      <c r="C1555" t="s">
        <v>1</v>
      </c>
      <c r="D1555" t="s">
        <v>133</v>
      </c>
      <c r="E1555" t="s">
        <v>101</v>
      </c>
      <c r="F1555" s="1">
        <v>44197</v>
      </c>
      <c r="G1555" t="s">
        <v>7613</v>
      </c>
      <c r="H1555" t="s">
        <v>4136</v>
      </c>
      <c r="I1555">
        <v>77340</v>
      </c>
      <c r="J1555" t="s">
        <v>2603</v>
      </c>
      <c r="K1555" t="s">
        <v>1881</v>
      </c>
      <c r="L1555" t="s">
        <v>1860</v>
      </c>
      <c r="M1555" s="1">
        <v>44201</v>
      </c>
      <c r="N1555" t="s">
        <v>1869</v>
      </c>
      <c r="O1555" t="s">
        <v>7623</v>
      </c>
      <c r="P1555" t="s">
        <v>1883</v>
      </c>
      <c r="Q1555" t="s">
        <v>7623</v>
      </c>
      <c r="R1555" t="s">
        <v>1873</v>
      </c>
      <c r="S1555">
        <v>3</v>
      </c>
      <c r="T1555" s="2">
        <v>0.6</v>
      </c>
      <c r="U1555" s="5">
        <v>-187.38</v>
      </c>
      <c r="V1555" s="5">
        <f>ORDENES[[#This Row],[Ventas sin descuento]]-ORDENES[[#This Row],[costos estimados]]</f>
        <v>24.75</v>
      </c>
      <c r="W1555">
        <v>5</v>
      </c>
      <c r="X1555" s="5">
        <v>141.41999999999999</v>
      </c>
      <c r="Y1555" s="5">
        <f>ORDENES[[#This Row],[Ventas Originales (con descuento)]]/(1-ORDENES[[#This Row],[Descuento]])</f>
        <v>353.54999999999995</v>
      </c>
      <c r="Z1555" s="5">
        <f>ORDENES[[#This Row],[Ventas Originales (con descuento)]]/ORDENES[[#This Row],[Cantidad]]/(1-ORDENES[[#This Row],[Descuento]])</f>
        <v>70.709999999999994</v>
      </c>
      <c r="AA1555" s="5">
        <f>ORDENES[[#This Row],[Ventas Originales (con descuento)]]/ORDENES[[#This Row],[Cantidad]]</f>
        <v>28.283999999999999</v>
      </c>
      <c r="AB1555" s="5">
        <f>ORDENES[[#This Row],[Ventas Originales (con descuento)]]-(ORDENES[[#This Row],[Ganancias]])</f>
        <v>328.79999999999995</v>
      </c>
    </row>
    <row r="1556" spans="1:28" x14ac:dyDescent="0.35">
      <c r="A1556" t="s">
        <v>7715</v>
      </c>
      <c r="B1556" t="s">
        <v>484</v>
      </c>
      <c r="C1556" t="s">
        <v>1</v>
      </c>
      <c r="D1556" t="s">
        <v>168</v>
      </c>
      <c r="E1556" t="s">
        <v>101</v>
      </c>
      <c r="F1556" s="1">
        <v>44117</v>
      </c>
      <c r="G1556" t="s">
        <v>7613</v>
      </c>
      <c r="H1556" t="s">
        <v>4182</v>
      </c>
      <c r="I1556">
        <v>78041</v>
      </c>
      <c r="J1556" t="s">
        <v>1696</v>
      </c>
      <c r="K1556" t="s">
        <v>1881</v>
      </c>
      <c r="L1556" t="s">
        <v>1860</v>
      </c>
      <c r="M1556" s="1">
        <v>44123</v>
      </c>
      <c r="N1556" t="s">
        <v>1869</v>
      </c>
      <c r="O1556" t="s">
        <v>7623</v>
      </c>
      <c r="P1556" t="s">
        <v>1883</v>
      </c>
      <c r="Q1556" t="s">
        <v>7623</v>
      </c>
      <c r="R1556" t="s">
        <v>1873</v>
      </c>
      <c r="S1556">
        <v>4</v>
      </c>
      <c r="T1556" s="2">
        <v>0.6</v>
      </c>
      <c r="U1556" s="5">
        <v>-150.41</v>
      </c>
      <c r="V1556" s="5">
        <f>ORDENES[[#This Row],[Ventas sin descuento]]-ORDENES[[#This Row],[costos estimados]]</f>
        <v>59.46999999999997</v>
      </c>
      <c r="W1556">
        <v>5</v>
      </c>
      <c r="X1556" s="5">
        <v>139.91999999999999</v>
      </c>
      <c r="Y1556" s="5">
        <f>ORDENES[[#This Row],[Ventas Originales (con descuento)]]/(1-ORDENES[[#This Row],[Descuento]])</f>
        <v>349.79999999999995</v>
      </c>
      <c r="Z1556" s="5">
        <f>ORDENES[[#This Row],[Ventas Originales (con descuento)]]/ORDENES[[#This Row],[Cantidad]]/(1-ORDENES[[#This Row],[Descuento]])</f>
        <v>69.959999999999994</v>
      </c>
      <c r="AA1556" s="5">
        <f>ORDENES[[#This Row],[Ventas Originales (con descuento)]]/ORDENES[[#This Row],[Cantidad]]</f>
        <v>27.983999999999998</v>
      </c>
      <c r="AB1556" s="5">
        <f>ORDENES[[#This Row],[Ventas Originales (con descuento)]]-(ORDENES[[#This Row],[Ganancias]])</f>
        <v>290.33</v>
      </c>
    </row>
    <row r="1557" spans="1:28" x14ac:dyDescent="0.35">
      <c r="A1557" t="s">
        <v>7715</v>
      </c>
      <c r="B1557" t="s">
        <v>2942</v>
      </c>
      <c r="C1557" t="s">
        <v>1</v>
      </c>
      <c r="D1557" t="s">
        <v>2386</v>
      </c>
      <c r="E1557" t="s">
        <v>497</v>
      </c>
      <c r="F1557" s="1">
        <v>43461</v>
      </c>
      <c r="G1557" t="s">
        <v>7598</v>
      </c>
      <c r="H1557" t="s">
        <v>4183</v>
      </c>
      <c r="I1557">
        <v>60076</v>
      </c>
      <c r="J1557" t="s">
        <v>2103</v>
      </c>
      <c r="K1557" t="s">
        <v>1881</v>
      </c>
      <c r="L1557" t="s">
        <v>1860</v>
      </c>
      <c r="M1557" s="1">
        <v>43465</v>
      </c>
      <c r="N1557" t="s">
        <v>1869</v>
      </c>
      <c r="O1557" t="s">
        <v>7623</v>
      </c>
      <c r="P1557" t="s">
        <v>1892</v>
      </c>
      <c r="Q1557" t="s">
        <v>7623</v>
      </c>
      <c r="R1557" t="s">
        <v>1873</v>
      </c>
      <c r="S1557">
        <v>3</v>
      </c>
      <c r="T1557" s="2">
        <v>0.6</v>
      </c>
      <c r="U1557" s="5">
        <v>-19.77</v>
      </c>
      <c r="V1557" s="5">
        <f>ORDENES[[#This Row],[Ventas sin descuento]]-ORDENES[[#This Row],[costos estimados]]</f>
        <v>29.655000000000001</v>
      </c>
      <c r="W1557">
        <v>6</v>
      </c>
      <c r="X1557" s="5">
        <v>32.950000000000003</v>
      </c>
      <c r="Y1557" s="5">
        <f>ORDENES[[#This Row],[Ventas Originales (con descuento)]]/(1-ORDENES[[#This Row],[Descuento]])</f>
        <v>82.375</v>
      </c>
      <c r="Z1557" s="5">
        <f>ORDENES[[#This Row],[Ventas Originales (con descuento)]]/ORDENES[[#This Row],[Cantidad]]/(1-ORDENES[[#This Row],[Descuento]])</f>
        <v>13.729166666666668</v>
      </c>
      <c r="AA1557" s="5">
        <f>ORDENES[[#This Row],[Ventas Originales (con descuento)]]/ORDENES[[#This Row],[Cantidad]]</f>
        <v>5.4916666666666671</v>
      </c>
      <c r="AB1557" s="5">
        <f>ORDENES[[#This Row],[Ventas Originales (con descuento)]]-(ORDENES[[#This Row],[Ganancias]])</f>
        <v>52.72</v>
      </c>
    </row>
    <row r="1558" spans="1:28" x14ac:dyDescent="0.35">
      <c r="A1558" t="s">
        <v>7715</v>
      </c>
      <c r="B1558" t="s">
        <v>2022</v>
      </c>
      <c r="C1558" t="s">
        <v>1</v>
      </c>
      <c r="D1558" t="s">
        <v>2031</v>
      </c>
      <c r="E1558" t="s">
        <v>497</v>
      </c>
      <c r="F1558" s="1">
        <v>43160</v>
      </c>
      <c r="G1558" t="s">
        <v>7613</v>
      </c>
      <c r="H1558" t="s">
        <v>4145</v>
      </c>
      <c r="I1558">
        <v>79907</v>
      </c>
      <c r="J1558" t="s">
        <v>1847</v>
      </c>
      <c r="K1558" t="s">
        <v>1881</v>
      </c>
      <c r="L1558" t="s">
        <v>1860</v>
      </c>
      <c r="M1558" s="1">
        <v>43164</v>
      </c>
      <c r="N1558" t="s">
        <v>1869</v>
      </c>
      <c r="O1558" t="s">
        <v>7623</v>
      </c>
      <c r="P1558" t="s">
        <v>1883</v>
      </c>
      <c r="Q1558" t="s">
        <v>7623</v>
      </c>
      <c r="R1558" t="s">
        <v>1873</v>
      </c>
      <c r="S1558">
        <v>3</v>
      </c>
      <c r="T1558" s="2">
        <v>0.6</v>
      </c>
      <c r="U1558" s="5">
        <v>-34.950000000000003</v>
      </c>
      <c r="V1558" s="5">
        <f>ORDENES[[#This Row],[Ventas sin descuento]]-ORDENES[[#This Row],[costos estimados]]</f>
        <v>60.374999999999972</v>
      </c>
      <c r="W1558">
        <v>6</v>
      </c>
      <c r="X1558" s="5">
        <v>63.55</v>
      </c>
      <c r="Y1558" s="5">
        <f>ORDENES[[#This Row],[Ventas Originales (con descuento)]]/(1-ORDENES[[#This Row],[Descuento]])</f>
        <v>158.87499999999997</v>
      </c>
      <c r="Z1558" s="5">
        <f>ORDENES[[#This Row],[Ventas Originales (con descuento)]]/ORDENES[[#This Row],[Cantidad]]/(1-ORDENES[[#This Row],[Descuento]])</f>
        <v>26.479166666666664</v>
      </c>
      <c r="AA1558" s="5">
        <f>ORDENES[[#This Row],[Ventas Originales (con descuento)]]/ORDENES[[#This Row],[Cantidad]]</f>
        <v>10.591666666666667</v>
      </c>
      <c r="AB1558" s="5">
        <f>ORDENES[[#This Row],[Ventas Originales (con descuento)]]-(ORDENES[[#This Row],[Ganancias]])</f>
        <v>98.5</v>
      </c>
    </row>
    <row r="1559" spans="1:28" x14ac:dyDescent="0.35">
      <c r="A1559" t="s">
        <v>7715</v>
      </c>
      <c r="B1559" t="s">
        <v>3195</v>
      </c>
      <c r="C1559" t="s">
        <v>1</v>
      </c>
      <c r="D1559" t="s">
        <v>2562</v>
      </c>
      <c r="E1559" t="s">
        <v>2450</v>
      </c>
      <c r="F1559" s="1">
        <v>44534</v>
      </c>
      <c r="G1559" t="s">
        <v>7613</v>
      </c>
      <c r="H1559" t="s">
        <v>4184</v>
      </c>
      <c r="I1559">
        <v>7501</v>
      </c>
      <c r="J1559" t="s">
        <v>3190</v>
      </c>
      <c r="K1559" t="s">
        <v>1887</v>
      </c>
      <c r="L1559" t="s">
        <v>1860</v>
      </c>
      <c r="M1559" s="1">
        <v>44540</v>
      </c>
      <c r="N1559" t="s">
        <v>1869</v>
      </c>
      <c r="O1559" t="s">
        <v>7623</v>
      </c>
      <c r="P1559" t="s">
        <v>1915</v>
      </c>
      <c r="Q1559" t="s">
        <v>7623</v>
      </c>
      <c r="R1559" t="s">
        <v>1873</v>
      </c>
      <c r="S1559">
        <v>4</v>
      </c>
      <c r="T1559" s="2">
        <v>0</v>
      </c>
      <c r="U1559" s="5">
        <v>1.56</v>
      </c>
      <c r="V1559" s="5">
        <f>ORDENES[[#This Row],[Ventas sin descuento]]-ORDENES[[#This Row],[costos estimados]]</f>
        <v>1.5600000000000005</v>
      </c>
      <c r="W1559">
        <v>1</v>
      </c>
      <c r="X1559" s="5">
        <v>12.99</v>
      </c>
      <c r="Y1559" s="5">
        <f>ORDENES[[#This Row],[Ventas Originales (con descuento)]]/(1-ORDENES[[#This Row],[Descuento]])</f>
        <v>12.99</v>
      </c>
      <c r="Z1559" s="5">
        <f>ORDENES[[#This Row],[Ventas Originales (con descuento)]]/ORDENES[[#This Row],[Cantidad]]/(1-ORDENES[[#This Row],[Descuento]])</f>
        <v>12.99</v>
      </c>
      <c r="AA1559" s="5">
        <f>ORDENES[[#This Row],[Ventas Originales (con descuento)]]/ORDENES[[#This Row],[Cantidad]]</f>
        <v>12.99</v>
      </c>
      <c r="AB1559" s="5">
        <f>ORDENES[[#This Row],[Ventas Originales (con descuento)]]-(ORDENES[[#This Row],[Ganancias]])</f>
        <v>11.43</v>
      </c>
    </row>
    <row r="1560" spans="1:28" x14ac:dyDescent="0.35">
      <c r="A1560" t="s">
        <v>7715</v>
      </c>
      <c r="B1560" t="s">
        <v>80</v>
      </c>
      <c r="C1560" t="s">
        <v>1</v>
      </c>
      <c r="D1560" t="s">
        <v>2134</v>
      </c>
      <c r="E1560" t="s">
        <v>48</v>
      </c>
      <c r="F1560" s="1">
        <v>44078</v>
      </c>
      <c r="G1560" t="s">
        <v>7613</v>
      </c>
      <c r="H1560" t="s">
        <v>4185</v>
      </c>
      <c r="I1560">
        <v>10011</v>
      </c>
      <c r="J1560" t="s">
        <v>3284</v>
      </c>
      <c r="K1560" t="s">
        <v>1887</v>
      </c>
      <c r="L1560" t="s">
        <v>1860</v>
      </c>
      <c r="M1560" s="1">
        <v>44082</v>
      </c>
      <c r="N1560" t="s">
        <v>1869</v>
      </c>
      <c r="O1560" t="s">
        <v>7623</v>
      </c>
      <c r="P1560" t="s">
        <v>1897</v>
      </c>
      <c r="Q1560" t="s">
        <v>7623</v>
      </c>
      <c r="R1560" t="s">
        <v>1873</v>
      </c>
      <c r="S1560">
        <v>3</v>
      </c>
      <c r="T1560" s="2">
        <v>0</v>
      </c>
      <c r="U1560" s="5">
        <v>24.94</v>
      </c>
      <c r="V1560" s="5">
        <f>ORDENES[[#This Row],[Ventas sin descuento]]-ORDENES[[#This Row],[costos estimados]]</f>
        <v>24.939999999999998</v>
      </c>
      <c r="W1560">
        <v>1</v>
      </c>
      <c r="X1560" s="5">
        <v>63.94</v>
      </c>
      <c r="Y1560" s="5">
        <f>ORDENES[[#This Row],[Ventas Originales (con descuento)]]/(1-ORDENES[[#This Row],[Descuento]])</f>
        <v>63.94</v>
      </c>
      <c r="Z1560" s="5">
        <f>ORDENES[[#This Row],[Ventas Originales (con descuento)]]/ORDENES[[#This Row],[Cantidad]]/(1-ORDENES[[#This Row],[Descuento]])</f>
        <v>63.94</v>
      </c>
      <c r="AA1560" s="5">
        <f>ORDENES[[#This Row],[Ventas Originales (con descuento)]]/ORDENES[[#This Row],[Cantidad]]</f>
        <v>63.94</v>
      </c>
      <c r="AB1560" s="5">
        <f>ORDENES[[#This Row],[Ventas Originales (con descuento)]]-(ORDENES[[#This Row],[Ganancias]])</f>
        <v>39</v>
      </c>
    </row>
    <row r="1561" spans="1:28" x14ac:dyDescent="0.35">
      <c r="A1561" t="s">
        <v>7715</v>
      </c>
      <c r="B1561" t="s">
        <v>80</v>
      </c>
      <c r="C1561" t="s">
        <v>1</v>
      </c>
      <c r="D1561" t="s">
        <v>539</v>
      </c>
      <c r="E1561" t="s">
        <v>245</v>
      </c>
      <c r="F1561" s="1">
        <v>44377</v>
      </c>
      <c r="G1561" t="s">
        <v>7613</v>
      </c>
      <c r="H1561" t="s">
        <v>4186</v>
      </c>
      <c r="I1561">
        <v>10024</v>
      </c>
      <c r="J1561" t="s">
        <v>2921</v>
      </c>
      <c r="K1561" t="s">
        <v>1887</v>
      </c>
      <c r="L1561" t="s">
        <v>1860</v>
      </c>
      <c r="M1561" s="1">
        <v>44383</v>
      </c>
      <c r="N1561" t="s">
        <v>1869</v>
      </c>
      <c r="O1561" t="s">
        <v>7623</v>
      </c>
      <c r="P1561" t="s">
        <v>1897</v>
      </c>
      <c r="Q1561" t="s">
        <v>7623</v>
      </c>
      <c r="R1561" t="s">
        <v>1873</v>
      </c>
      <c r="S1561">
        <v>4</v>
      </c>
      <c r="T1561" s="2">
        <v>0</v>
      </c>
      <c r="U1561" s="5">
        <v>9.7799999999999994</v>
      </c>
      <c r="V1561" s="5">
        <f>ORDENES[[#This Row],[Ventas sin descuento]]-ORDENES[[#This Row],[costos estimados]]</f>
        <v>9.7799999999999994</v>
      </c>
      <c r="W1561">
        <v>1</v>
      </c>
      <c r="X1561" s="5">
        <v>22.23</v>
      </c>
      <c r="Y1561" s="5">
        <f>ORDENES[[#This Row],[Ventas Originales (con descuento)]]/(1-ORDENES[[#This Row],[Descuento]])</f>
        <v>22.23</v>
      </c>
      <c r="Z1561" s="5">
        <f>ORDENES[[#This Row],[Ventas Originales (con descuento)]]/ORDENES[[#This Row],[Cantidad]]/(1-ORDENES[[#This Row],[Descuento]])</f>
        <v>22.23</v>
      </c>
      <c r="AA1561" s="5">
        <f>ORDENES[[#This Row],[Ventas Originales (con descuento)]]/ORDENES[[#This Row],[Cantidad]]</f>
        <v>22.23</v>
      </c>
      <c r="AB1561" s="5">
        <f>ORDENES[[#This Row],[Ventas Originales (con descuento)]]-(ORDENES[[#This Row],[Ganancias]])</f>
        <v>12.450000000000001</v>
      </c>
    </row>
    <row r="1562" spans="1:28" x14ac:dyDescent="0.35">
      <c r="A1562" t="s">
        <v>7715</v>
      </c>
      <c r="B1562" t="s">
        <v>80</v>
      </c>
      <c r="C1562" t="s">
        <v>1</v>
      </c>
      <c r="D1562" t="s">
        <v>667</v>
      </c>
      <c r="E1562" t="s">
        <v>48</v>
      </c>
      <c r="F1562" s="1">
        <v>44521</v>
      </c>
      <c r="G1562" t="s">
        <v>7613</v>
      </c>
      <c r="H1562" t="s">
        <v>4187</v>
      </c>
      <c r="I1562">
        <v>10035</v>
      </c>
      <c r="J1562" t="s">
        <v>3301</v>
      </c>
      <c r="K1562" t="s">
        <v>1887</v>
      </c>
      <c r="L1562" t="s">
        <v>1860</v>
      </c>
      <c r="M1562" s="1">
        <v>44525</v>
      </c>
      <c r="N1562" t="s">
        <v>1869</v>
      </c>
      <c r="O1562" t="s">
        <v>7623</v>
      </c>
      <c r="P1562" t="s">
        <v>1897</v>
      </c>
      <c r="Q1562" t="s">
        <v>7623</v>
      </c>
      <c r="R1562" t="s">
        <v>1873</v>
      </c>
      <c r="S1562">
        <v>3</v>
      </c>
      <c r="T1562" s="2">
        <v>0</v>
      </c>
      <c r="U1562" s="5">
        <v>11.24</v>
      </c>
      <c r="V1562" s="5">
        <f>ORDENES[[#This Row],[Ventas sin descuento]]-ORDENES[[#This Row],[costos estimados]]</f>
        <v>11.240000000000002</v>
      </c>
      <c r="W1562">
        <v>1</v>
      </c>
      <c r="X1562" s="5">
        <v>27.42</v>
      </c>
      <c r="Y1562" s="5">
        <f>ORDENES[[#This Row],[Ventas Originales (con descuento)]]/(1-ORDENES[[#This Row],[Descuento]])</f>
        <v>27.42</v>
      </c>
      <c r="Z1562" s="5">
        <f>ORDENES[[#This Row],[Ventas Originales (con descuento)]]/ORDENES[[#This Row],[Cantidad]]/(1-ORDENES[[#This Row],[Descuento]])</f>
        <v>27.42</v>
      </c>
      <c r="AA1562" s="5">
        <f>ORDENES[[#This Row],[Ventas Originales (con descuento)]]/ORDENES[[#This Row],[Cantidad]]</f>
        <v>27.42</v>
      </c>
      <c r="AB1562" s="5">
        <f>ORDENES[[#This Row],[Ventas Originales (con descuento)]]-(ORDENES[[#This Row],[Ganancias]])</f>
        <v>16.18</v>
      </c>
    </row>
    <row r="1563" spans="1:28" x14ac:dyDescent="0.35">
      <c r="A1563" t="s">
        <v>7715</v>
      </c>
      <c r="B1563" t="s">
        <v>2051</v>
      </c>
      <c r="C1563" t="s">
        <v>1</v>
      </c>
      <c r="D1563" t="s">
        <v>3652</v>
      </c>
      <c r="E1563" t="s">
        <v>2450</v>
      </c>
      <c r="F1563" s="1">
        <v>44404</v>
      </c>
      <c r="G1563" t="s">
        <v>7613</v>
      </c>
      <c r="H1563" t="s">
        <v>4188</v>
      </c>
      <c r="I1563">
        <v>10701</v>
      </c>
      <c r="J1563" t="s">
        <v>2487</v>
      </c>
      <c r="K1563" t="s">
        <v>1887</v>
      </c>
      <c r="L1563" t="s">
        <v>1860</v>
      </c>
      <c r="M1563" s="1">
        <v>44408</v>
      </c>
      <c r="N1563" t="s">
        <v>1869</v>
      </c>
      <c r="O1563" t="s">
        <v>7623</v>
      </c>
      <c r="P1563" t="s">
        <v>1897</v>
      </c>
      <c r="Q1563" t="s">
        <v>7623</v>
      </c>
      <c r="R1563" t="s">
        <v>1873</v>
      </c>
      <c r="S1563">
        <v>3</v>
      </c>
      <c r="T1563" s="2">
        <v>0</v>
      </c>
      <c r="U1563" s="5">
        <v>4.0199999999999996</v>
      </c>
      <c r="V1563" s="5">
        <f>ORDENES[[#This Row],[Ventas sin descuento]]-ORDENES[[#This Row],[costos estimados]]</f>
        <v>4.0199999999999996</v>
      </c>
      <c r="W1563">
        <v>1</v>
      </c>
      <c r="X1563" s="5">
        <v>14.89</v>
      </c>
      <c r="Y1563" s="5">
        <f>ORDENES[[#This Row],[Ventas Originales (con descuento)]]/(1-ORDENES[[#This Row],[Descuento]])</f>
        <v>14.89</v>
      </c>
      <c r="Z1563" s="5">
        <f>ORDENES[[#This Row],[Ventas Originales (con descuento)]]/ORDENES[[#This Row],[Cantidad]]/(1-ORDENES[[#This Row],[Descuento]])</f>
        <v>14.89</v>
      </c>
      <c r="AA1563" s="5">
        <f>ORDENES[[#This Row],[Ventas Originales (con descuento)]]/ORDENES[[#This Row],[Cantidad]]</f>
        <v>14.89</v>
      </c>
      <c r="AB1563" s="5">
        <f>ORDENES[[#This Row],[Ventas Originales (con descuento)]]-(ORDENES[[#This Row],[Ganancias]])</f>
        <v>10.870000000000001</v>
      </c>
    </row>
    <row r="1564" spans="1:28" x14ac:dyDescent="0.35">
      <c r="A1564" t="s">
        <v>7715</v>
      </c>
      <c r="B1564" t="s">
        <v>3324</v>
      </c>
      <c r="C1564" t="s">
        <v>1</v>
      </c>
      <c r="D1564" t="s">
        <v>100</v>
      </c>
      <c r="E1564" t="s">
        <v>18</v>
      </c>
      <c r="F1564" s="1">
        <v>44166</v>
      </c>
      <c r="G1564" t="s">
        <v>7598</v>
      </c>
      <c r="H1564" t="s">
        <v>4189</v>
      </c>
      <c r="I1564">
        <v>20852</v>
      </c>
      <c r="J1564" t="s">
        <v>2032</v>
      </c>
      <c r="K1564" t="s">
        <v>1887</v>
      </c>
      <c r="L1564" t="s">
        <v>1860</v>
      </c>
      <c r="M1564" s="1">
        <v>44170</v>
      </c>
      <c r="N1564" t="s">
        <v>1869</v>
      </c>
      <c r="O1564" t="s">
        <v>7623</v>
      </c>
      <c r="P1564" t="s">
        <v>1926</v>
      </c>
      <c r="Q1564" t="s">
        <v>7623</v>
      </c>
      <c r="R1564" t="s">
        <v>1864</v>
      </c>
      <c r="S1564">
        <v>3</v>
      </c>
      <c r="T1564" s="2">
        <v>0</v>
      </c>
      <c r="U1564" s="5">
        <v>51.75</v>
      </c>
      <c r="V1564" s="5">
        <f>ORDENES[[#This Row],[Ventas sin descuento]]-ORDENES[[#This Row],[costos estimados]]</f>
        <v>51.75</v>
      </c>
      <c r="W1564">
        <v>2</v>
      </c>
      <c r="X1564" s="5">
        <v>172.5</v>
      </c>
      <c r="Y1564" s="5">
        <f>ORDENES[[#This Row],[Ventas Originales (con descuento)]]/(1-ORDENES[[#This Row],[Descuento]])</f>
        <v>172.5</v>
      </c>
      <c r="Z1564" s="5">
        <f>ORDENES[[#This Row],[Ventas Originales (con descuento)]]/ORDENES[[#This Row],[Cantidad]]/(1-ORDENES[[#This Row],[Descuento]])</f>
        <v>86.25</v>
      </c>
      <c r="AA1564" s="5">
        <f>ORDENES[[#This Row],[Ventas Originales (con descuento)]]/ORDENES[[#This Row],[Cantidad]]</f>
        <v>86.25</v>
      </c>
      <c r="AB1564" s="5">
        <f>ORDENES[[#This Row],[Ventas Originales (con descuento)]]-(ORDENES[[#This Row],[Ganancias]])</f>
        <v>120.75</v>
      </c>
    </row>
    <row r="1565" spans="1:28" x14ac:dyDescent="0.35">
      <c r="A1565" t="s">
        <v>7715</v>
      </c>
      <c r="B1565" t="s">
        <v>290</v>
      </c>
      <c r="C1565" t="s">
        <v>1</v>
      </c>
      <c r="D1565" t="s">
        <v>3128</v>
      </c>
      <c r="E1565" t="s">
        <v>4</v>
      </c>
      <c r="F1565" s="1">
        <v>43877</v>
      </c>
      <c r="G1565" t="s">
        <v>7598</v>
      </c>
      <c r="H1565" t="s">
        <v>4190</v>
      </c>
      <c r="I1565">
        <v>7109</v>
      </c>
      <c r="J1565" t="s">
        <v>3316</v>
      </c>
      <c r="K1565" t="s">
        <v>1887</v>
      </c>
      <c r="L1565" t="s">
        <v>1860</v>
      </c>
      <c r="M1565" s="1">
        <v>43881</v>
      </c>
      <c r="N1565" t="s">
        <v>1869</v>
      </c>
      <c r="O1565" t="s">
        <v>7623</v>
      </c>
      <c r="P1565" t="s">
        <v>1915</v>
      </c>
      <c r="Q1565" t="s">
        <v>7623</v>
      </c>
      <c r="R1565" t="s">
        <v>1864</v>
      </c>
      <c r="S1565">
        <v>3</v>
      </c>
      <c r="T1565" s="2">
        <v>0</v>
      </c>
      <c r="U1565" s="5">
        <v>36.47</v>
      </c>
      <c r="V1565" s="5">
        <f>ORDENES[[#This Row],[Ventas sin descuento]]-ORDENES[[#This Row],[costos estimados]]</f>
        <v>36.47</v>
      </c>
      <c r="W1565">
        <v>2</v>
      </c>
      <c r="X1565" s="5">
        <v>227.96</v>
      </c>
      <c r="Y1565" s="5">
        <f>ORDENES[[#This Row],[Ventas Originales (con descuento)]]/(1-ORDENES[[#This Row],[Descuento]])</f>
        <v>227.96</v>
      </c>
      <c r="Z1565" s="5">
        <f>ORDENES[[#This Row],[Ventas Originales (con descuento)]]/ORDENES[[#This Row],[Cantidad]]/(1-ORDENES[[#This Row],[Descuento]])</f>
        <v>113.98</v>
      </c>
      <c r="AA1565" s="5">
        <f>ORDENES[[#This Row],[Ventas Originales (con descuento)]]/ORDENES[[#This Row],[Cantidad]]</f>
        <v>113.98</v>
      </c>
      <c r="AB1565" s="5">
        <f>ORDENES[[#This Row],[Ventas Originales (con descuento)]]-(ORDENES[[#This Row],[Ganancias]])</f>
        <v>191.49</v>
      </c>
    </row>
    <row r="1566" spans="1:28" x14ac:dyDescent="0.35">
      <c r="A1566" t="s">
        <v>7715</v>
      </c>
      <c r="B1566" t="s">
        <v>2950</v>
      </c>
      <c r="C1566" t="s">
        <v>1</v>
      </c>
      <c r="D1566" t="s">
        <v>2941</v>
      </c>
      <c r="E1566" t="s">
        <v>11</v>
      </c>
      <c r="F1566" s="1">
        <v>43655</v>
      </c>
      <c r="G1566" t="s">
        <v>7613</v>
      </c>
      <c r="H1566" t="s">
        <v>4191</v>
      </c>
      <c r="I1566">
        <v>20735</v>
      </c>
      <c r="J1566" t="s">
        <v>1404</v>
      </c>
      <c r="K1566" t="s">
        <v>1887</v>
      </c>
      <c r="L1566" t="s">
        <v>1860</v>
      </c>
      <c r="M1566" s="1">
        <v>43660</v>
      </c>
      <c r="N1566" t="s">
        <v>1869</v>
      </c>
      <c r="O1566" t="s">
        <v>7623</v>
      </c>
      <c r="P1566" t="s">
        <v>1926</v>
      </c>
      <c r="Q1566" t="s">
        <v>7623</v>
      </c>
      <c r="R1566" t="s">
        <v>1873</v>
      </c>
      <c r="S1566">
        <v>3</v>
      </c>
      <c r="T1566" s="2">
        <v>0</v>
      </c>
      <c r="U1566" s="5">
        <v>20.02</v>
      </c>
      <c r="V1566" s="5">
        <f>ORDENES[[#This Row],[Ventas sin descuento]]-ORDENES[[#This Row],[costos estimados]]</f>
        <v>20.02000000000001</v>
      </c>
      <c r="W1566">
        <v>2</v>
      </c>
      <c r="X1566" s="5">
        <v>181.96</v>
      </c>
      <c r="Y1566" s="5">
        <f>ORDENES[[#This Row],[Ventas Originales (con descuento)]]/(1-ORDENES[[#This Row],[Descuento]])</f>
        <v>181.96</v>
      </c>
      <c r="Z1566" s="5">
        <f>ORDENES[[#This Row],[Ventas Originales (con descuento)]]/ORDENES[[#This Row],[Cantidad]]/(1-ORDENES[[#This Row],[Descuento]])</f>
        <v>90.98</v>
      </c>
      <c r="AA1566" s="5">
        <f>ORDENES[[#This Row],[Ventas Originales (con descuento)]]/ORDENES[[#This Row],[Cantidad]]</f>
        <v>90.98</v>
      </c>
      <c r="AB1566" s="5">
        <f>ORDENES[[#This Row],[Ventas Originales (con descuento)]]-(ORDENES[[#This Row],[Ganancias]])</f>
        <v>161.94</v>
      </c>
    </row>
    <row r="1567" spans="1:28" x14ac:dyDescent="0.35">
      <c r="A1567" t="s">
        <v>7715</v>
      </c>
      <c r="B1567" t="s">
        <v>293</v>
      </c>
      <c r="C1567" t="s">
        <v>1</v>
      </c>
      <c r="D1567" t="s">
        <v>182</v>
      </c>
      <c r="E1567" t="s">
        <v>497</v>
      </c>
      <c r="F1567" s="1">
        <v>44481</v>
      </c>
      <c r="G1567" t="s">
        <v>7598</v>
      </c>
      <c r="H1567" t="s">
        <v>4192</v>
      </c>
      <c r="I1567">
        <v>8701</v>
      </c>
      <c r="J1567" t="s">
        <v>3448</v>
      </c>
      <c r="K1567" t="s">
        <v>1887</v>
      </c>
      <c r="L1567" t="s">
        <v>1860</v>
      </c>
      <c r="M1567" s="1">
        <v>44485</v>
      </c>
      <c r="N1567" t="s">
        <v>1869</v>
      </c>
      <c r="O1567" t="s">
        <v>7623</v>
      </c>
      <c r="P1567" t="s">
        <v>1915</v>
      </c>
      <c r="Q1567" t="s">
        <v>7623</v>
      </c>
      <c r="R1567" t="s">
        <v>1873</v>
      </c>
      <c r="S1567">
        <v>3</v>
      </c>
      <c r="T1567" s="2">
        <v>0</v>
      </c>
      <c r="U1567" s="5">
        <v>17.41</v>
      </c>
      <c r="V1567" s="5">
        <f>ORDENES[[#This Row],[Ventas sin descuento]]-ORDENES[[#This Row],[costos estimados]]</f>
        <v>17.41</v>
      </c>
      <c r="W1567">
        <v>2</v>
      </c>
      <c r="X1567" s="5">
        <v>40.479999999999997</v>
      </c>
      <c r="Y1567" s="5">
        <f>ORDENES[[#This Row],[Ventas Originales (con descuento)]]/(1-ORDENES[[#This Row],[Descuento]])</f>
        <v>40.479999999999997</v>
      </c>
      <c r="Z1567" s="5">
        <f>ORDENES[[#This Row],[Ventas Originales (con descuento)]]/ORDENES[[#This Row],[Cantidad]]/(1-ORDENES[[#This Row],[Descuento]])</f>
        <v>20.239999999999998</v>
      </c>
      <c r="AA1567" s="5">
        <f>ORDENES[[#This Row],[Ventas Originales (con descuento)]]/ORDENES[[#This Row],[Cantidad]]</f>
        <v>20.239999999999998</v>
      </c>
      <c r="AB1567" s="5">
        <f>ORDENES[[#This Row],[Ventas Originales (con descuento)]]-(ORDENES[[#This Row],[Ganancias]])</f>
        <v>23.069999999999997</v>
      </c>
    </row>
    <row r="1568" spans="1:28" x14ac:dyDescent="0.35">
      <c r="A1568" t="s">
        <v>7715</v>
      </c>
      <c r="B1568" t="s">
        <v>80</v>
      </c>
      <c r="C1568" t="s">
        <v>1</v>
      </c>
      <c r="D1568" t="s">
        <v>504</v>
      </c>
      <c r="E1568" t="s">
        <v>131</v>
      </c>
      <c r="F1568" s="1">
        <v>44547</v>
      </c>
      <c r="G1568" t="s">
        <v>7613</v>
      </c>
      <c r="H1568" t="s">
        <v>4193</v>
      </c>
      <c r="I1568">
        <v>10009</v>
      </c>
      <c r="J1568" t="s">
        <v>2299</v>
      </c>
      <c r="K1568" t="s">
        <v>1887</v>
      </c>
      <c r="L1568" t="s">
        <v>1860</v>
      </c>
      <c r="M1568" s="1">
        <v>44553</v>
      </c>
      <c r="N1568" t="s">
        <v>1869</v>
      </c>
      <c r="O1568" t="s">
        <v>7623</v>
      </c>
      <c r="P1568" t="s">
        <v>1897</v>
      </c>
      <c r="Q1568" t="s">
        <v>7623</v>
      </c>
      <c r="R1568" t="s">
        <v>1873</v>
      </c>
      <c r="S1568">
        <v>4</v>
      </c>
      <c r="T1568" s="2">
        <v>0</v>
      </c>
      <c r="U1568" s="5">
        <v>27.36</v>
      </c>
      <c r="V1568" s="5">
        <f>ORDENES[[#This Row],[Ventas sin descuento]]-ORDENES[[#This Row],[costos estimados]]</f>
        <v>27.36</v>
      </c>
      <c r="W1568">
        <v>2</v>
      </c>
      <c r="X1568" s="5">
        <v>124.36</v>
      </c>
      <c r="Y1568" s="5">
        <f>ORDENES[[#This Row],[Ventas Originales (con descuento)]]/(1-ORDENES[[#This Row],[Descuento]])</f>
        <v>124.36</v>
      </c>
      <c r="Z1568" s="5">
        <f>ORDENES[[#This Row],[Ventas Originales (con descuento)]]/ORDENES[[#This Row],[Cantidad]]/(1-ORDENES[[#This Row],[Descuento]])</f>
        <v>62.18</v>
      </c>
      <c r="AA1568" s="5">
        <f>ORDENES[[#This Row],[Ventas Originales (con descuento)]]/ORDENES[[#This Row],[Cantidad]]</f>
        <v>62.18</v>
      </c>
      <c r="AB1568" s="5">
        <f>ORDENES[[#This Row],[Ventas Originales (con descuento)]]-(ORDENES[[#This Row],[Ganancias]])</f>
        <v>97</v>
      </c>
    </row>
    <row r="1569" spans="1:28" x14ac:dyDescent="0.35">
      <c r="A1569" t="s">
        <v>7715</v>
      </c>
      <c r="B1569" t="s">
        <v>80</v>
      </c>
      <c r="C1569" t="s">
        <v>1</v>
      </c>
      <c r="D1569" t="s">
        <v>2147</v>
      </c>
      <c r="E1569" t="s">
        <v>503</v>
      </c>
      <c r="F1569" s="1">
        <v>43358</v>
      </c>
      <c r="G1569" t="s">
        <v>7598</v>
      </c>
      <c r="H1569" t="s">
        <v>4194</v>
      </c>
      <c r="I1569">
        <v>10011</v>
      </c>
      <c r="J1569" t="s">
        <v>2592</v>
      </c>
      <c r="K1569" t="s">
        <v>1887</v>
      </c>
      <c r="L1569" t="s">
        <v>1860</v>
      </c>
      <c r="M1569" s="1">
        <v>43363</v>
      </c>
      <c r="N1569" t="s">
        <v>1869</v>
      </c>
      <c r="O1569" t="s">
        <v>7623</v>
      </c>
      <c r="P1569" t="s">
        <v>1897</v>
      </c>
      <c r="Q1569" t="s">
        <v>7623</v>
      </c>
      <c r="R1569" t="s">
        <v>1873</v>
      </c>
      <c r="S1569">
        <v>3</v>
      </c>
      <c r="T1569" s="2">
        <v>0</v>
      </c>
      <c r="U1569" s="5">
        <v>6.26</v>
      </c>
      <c r="V1569" s="5">
        <f>ORDENES[[#This Row],[Ventas sin descuento]]-ORDENES[[#This Row],[costos estimados]]</f>
        <v>6.26</v>
      </c>
      <c r="W1569">
        <v>2</v>
      </c>
      <c r="X1569" s="5">
        <v>14.56</v>
      </c>
      <c r="Y1569" s="5">
        <f>ORDENES[[#This Row],[Ventas Originales (con descuento)]]/(1-ORDENES[[#This Row],[Descuento]])</f>
        <v>14.56</v>
      </c>
      <c r="Z1569" s="5">
        <f>ORDENES[[#This Row],[Ventas Originales (con descuento)]]/ORDENES[[#This Row],[Cantidad]]/(1-ORDENES[[#This Row],[Descuento]])</f>
        <v>7.28</v>
      </c>
      <c r="AA1569" s="5">
        <f>ORDENES[[#This Row],[Ventas Originales (con descuento)]]/ORDENES[[#This Row],[Cantidad]]</f>
        <v>7.28</v>
      </c>
      <c r="AB1569" s="5">
        <f>ORDENES[[#This Row],[Ventas Originales (con descuento)]]-(ORDENES[[#This Row],[Ganancias]])</f>
        <v>8.3000000000000007</v>
      </c>
    </row>
    <row r="1570" spans="1:28" x14ac:dyDescent="0.35">
      <c r="A1570" t="s">
        <v>7715</v>
      </c>
      <c r="B1570" t="s">
        <v>80</v>
      </c>
      <c r="C1570" t="s">
        <v>1</v>
      </c>
      <c r="D1570" t="s">
        <v>96</v>
      </c>
      <c r="E1570" t="s">
        <v>18</v>
      </c>
      <c r="F1570" s="1">
        <v>44076</v>
      </c>
      <c r="G1570" t="s">
        <v>7613</v>
      </c>
      <c r="H1570" t="s">
        <v>4195</v>
      </c>
      <c r="I1570">
        <v>10024</v>
      </c>
      <c r="J1570" t="s">
        <v>1431</v>
      </c>
      <c r="K1570" t="s">
        <v>1887</v>
      </c>
      <c r="L1570" t="s">
        <v>1860</v>
      </c>
      <c r="M1570" s="1">
        <v>44080</v>
      </c>
      <c r="N1570" t="s">
        <v>1869</v>
      </c>
      <c r="O1570" t="s">
        <v>7623</v>
      </c>
      <c r="P1570" t="s">
        <v>1897</v>
      </c>
      <c r="Q1570" t="s">
        <v>7623</v>
      </c>
      <c r="R1570" t="s">
        <v>1873</v>
      </c>
      <c r="S1570">
        <v>3</v>
      </c>
      <c r="T1570" s="2">
        <v>0</v>
      </c>
      <c r="U1570" s="5">
        <v>10</v>
      </c>
      <c r="V1570" s="5">
        <f>ORDENES[[#This Row],[Ventas sin descuento]]-ORDENES[[#This Row],[costos estimados]]</f>
        <v>10</v>
      </c>
      <c r="W1570">
        <v>2</v>
      </c>
      <c r="X1570" s="5">
        <v>39.979999999999997</v>
      </c>
      <c r="Y1570" s="5">
        <f>ORDENES[[#This Row],[Ventas Originales (con descuento)]]/(1-ORDENES[[#This Row],[Descuento]])</f>
        <v>39.979999999999997</v>
      </c>
      <c r="Z1570" s="5">
        <f>ORDENES[[#This Row],[Ventas Originales (con descuento)]]/ORDENES[[#This Row],[Cantidad]]/(1-ORDENES[[#This Row],[Descuento]])</f>
        <v>19.989999999999998</v>
      </c>
      <c r="AA1570" s="5">
        <f>ORDENES[[#This Row],[Ventas Originales (con descuento)]]/ORDENES[[#This Row],[Cantidad]]</f>
        <v>19.989999999999998</v>
      </c>
      <c r="AB1570" s="5">
        <f>ORDENES[[#This Row],[Ventas Originales (con descuento)]]-(ORDENES[[#This Row],[Ganancias]])</f>
        <v>29.979999999999997</v>
      </c>
    </row>
    <row r="1571" spans="1:28" x14ac:dyDescent="0.35">
      <c r="A1571" t="s">
        <v>7715</v>
      </c>
      <c r="B1571" t="s">
        <v>80</v>
      </c>
      <c r="C1571" t="s">
        <v>1</v>
      </c>
      <c r="D1571" t="s">
        <v>678</v>
      </c>
      <c r="E1571" t="s">
        <v>503</v>
      </c>
      <c r="F1571" s="1">
        <v>44334</v>
      </c>
      <c r="G1571" t="s">
        <v>7613</v>
      </c>
      <c r="H1571" t="s">
        <v>4196</v>
      </c>
      <c r="I1571">
        <v>10024</v>
      </c>
      <c r="J1571" t="s">
        <v>2592</v>
      </c>
      <c r="K1571" t="s">
        <v>1887</v>
      </c>
      <c r="L1571" t="s">
        <v>1860</v>
      </c>
      <c r="M1571" s="1">
        <v>44339</v>
      </c>
      <c r="N1571" t="s">
        <v>1869</v>
      </c>
      <c r="O1571" t="s">
        <v>7623</v>
      </c>
      <c r="P1571" t="s">
        <v>1897</v>
      </c>
      <c r="Q1571" t="s">
        <v>7623</v>
      </c>
      <c r="R1571" t="s">
        <v>1873</v>
      </c>
      <c r="S1571">
        <v>3</v>
      </c>
      <c r="T1571" s="2">
        <v>0</v>
      </c>
      <c r="U1571" s="5">
        <v>6.26</v>
      </c>
      <c r="V1571" s="5">
        <f>ORDENES[[#This Row],[Ventas sin descuento]]-ORDENES[[#This Row],[costos estimados]]</f>
        <v>6.26</v>
      </c>
      <c r="W1571">
        <v>2</v>
      </c>
      <c r="X1571" s="5">
        <v>14.56</v>
      </c>
      <c r="Y1571" s="5">
        <f>ORDENES[[#This Row],[Ventas Originales (con descuento)]]/(1-ORDENES[[#This Row],[Descuento]])</f>
        <v>14.56</v>
      </c>
      <c r="Z1571" s="5">
        <f>ORDENES[[#This Row],[Ventas Originales (con descuento)]]/ORDENES[[#This Row],[Cantidad]]/(1-ORDENES[[#This Row],[Descuento]])</f>
        <v>7.28</v>
      </c>
      <c r="AA1571" s="5">
        <f>ORDENES[[#This Row],[Ventas Originales (con descuento)]]/ORDENES[[#This Row],[Cantidad]]</f>
        <v>7.28</v>
      </c>
      <c r="AB1571" s="5">
        <f>ORDENES[[#This Row],[Ventas Originales (con descuento)]]-(ORDENES[[#This Row],[Ganancias]])</f>
        <v>8.3000000000000007</v>
      </c>
    </row>
    <row r="1572" spans="1:28" x14ac:dyDescent="0.35">
      <c r="A1572" t="s">
        <v>7715</v>
      </c>
      <c r="B1572" t="s">
        <v>80</v>
      </c>
      <c r="C1572" t="s">
        <v>1</v>
      </c>
      <c r="D1572" t="s">
        <v>2356</v>
      </c>
      <c r="E1572" t="s">
        <v>2229</v>
      </c>
      <c r="F1572" s="1">
        <v>43255</v>
      </c>
      <c r="G1572" t="s">
        <v>7613</v>
      </c>
      <c r="H1572" t="s">
        <v>4197</v>
      </c>
      <c r="I1572">
        <v>10035</v>
      </c>
      <c r="J1572" t="s">
        <v>2230</v>
      </c>
      <c r="K1572" t="s">
        <v>1887</v>
      </c>
      <c r="L1572" t="s">
        <v>1860</v>
      </c>
      <c r="M1572" s="1">
        <v>43260</v>
      </c>
      <c r="N1572" t="s">
        <v>1869</v>
      </c>
      <c r="O1572" t="s">
        <v>7623</v>
      </c>
      <c r="P1572" t="s">
        <v>1897</v>
      </c>
      <c r="Q1572" t="s">
        <v>7623</v>
      </c>
      <c r="R1572" t="s">
        <v>1873</v>
      </c>
      <c r="S1572">
        <v>3</v>
      </c>
      <c r="T1572" s="2">
        <v>0</v>
      </c>
      <c r="U1572" s="5">
        <v>6.7</v>
      </c>
      <c r="V1572" s="5">
        <f>ORDENES[[#This Row],[Ventas sin descuento]]-ORDENES[[#This Row],[costos estimados]]</f>
        <v>6.7</v>
      </c>
      <c r="W1572">
        <v>2</v>
      </c>
      <c r="X1572" s="5">
        <v>13.96</v>
      </c>
      <c r="Y1572" s="5">
        <f>ORDENES[[#This Row],[Ventas Originales (con descuento)]]/(1-ORDENES[[#This Row],[Descuento]])</f>
        <v>13.96</v>
      </c>
      <c r="Z1572" s="5">
        <f>ORDENES[[#This Row],[Ventas Originales (con descuento)]]/ORDENES[[#This Row],[Cantidad]]/(1-ORDENES[[#This Row],[Descuento]])</f>
        <v>6.98</v>
      </c>
      <c r="AA1572" s="5">
        <f>ORDENES[[#This Row],[Ventas Originales (con descuento)]]/ORDENES[[#This Row],[Cantidad]]</f>
        <v>6.98</v>
      </c>
      <c r="AB1572" s="5">
        <f>ORDENES[[#This Row],[Ventas Originales (con descuento)]]-(ORDENES[[#This Row],[Ganancias]])</f>
        <v>7.2600000000000007</v>
      </c>
    </row>
    <row r="1573" spans="1:28" x14ac:dyDescent="0.35">
      <c r="A1573" t="s">
        <v>7715</v>
      </c>
      <c r="B1573" t="s">
        <v>80</v>
      </c>
      <c r="C1573" t="s">
        <v>1</v>
      </c>
      <c r="D1573" t="s">
        <v>2356</v>
      </c>
      <c r="E1573" t="s">
        <v>118</v>
      </c>
      <c r="F1573" s="1">
        <v>43255</v>
      </c>
      <c r="G1573" t="s">
        <v>7613</v>
      </c>
      <c r="H1573" t="s">
        <v>4197</v>
      </c>
      <c r="I1573">
        <v>10035</v>
      </c>
      <c r="J1573" t="s">
        <v>2357</v>
      </c>
      <c r="K1573" t="s">
        <v>1887</v>
      </c>
      <c r="L1573" t="s">
        <v>1860</v>
      </c>
      <c r="M1573" s="1">
        <v>43260</v>
      </c>
      <c r="N1573" t="s">
        <v>1869</v>
      </c>
      <c r="O1573" t="s">
        <v>7623</v>
      </c>
      <c r="P1573" t="s">
        <v>1897</v>
      </c>
      <c r="Q1573" t="s">
        <v>7623</v>
      </c>
      <c r="R1573" t="s">
        <v>1873</v>
      </c>
      <c r="S1573">
        <v>3</v>
      </c>
      <c r="T1573" s="2">
        <v>0</v>
      </c>
      <c r="U1573" s="5">
        <v>21.08</v>
      </c>
      <c r="V1573" s="5">
        <f>ORDENES[[#This Row],[Ventas sin descuento]]-ORDENES[[#This Row],[costos estimados]]</f>
        <v>21.08</v>
      </c>
      <c r="W1573">
        <v>2</v>
      </c>
      <c r="X1573" s="5">
        <v>56.96</v>
      </c>
      <c r="Y1573" s="5">
        <f>ORDENES[[#This Row],[Ventas Originales (con descuento)]]/(1-ORDENES[[#This Row],[Descuento]])</f>
        <v>56.96</v>
      </c>
      <c r="Z1573" s="5">
        <f>ORDENES[[#This Row],[Ventas Originales (con descuento)]]/ORDENES[[#This Row],[Cantidad]]/(1-ORDENES[[#This Row],[Descuento]])</f>
        <v>28.48</v>
      </c>
      <c r="AA1573" s="5">
        <f>ORDENES[[#This Row],[Ventas Originales (con descuento)]]/ORDENES[[#This Row],[Cantidad]]</f>
        <v>28.48</v>
      </c>
      <c r="AB1573" s="5">
        <f>ORDENES[[#This Row],[Ventas Originales (con descuento)]]-(ORDENES[[#This Row],[Ganancias]])</f>
        <v>35.880000000000003</v>
      </c>
    </row>
    <row r="1574" spans="1:28" x14ac:dyDescent="0.35">
      <c r="A1574" t="s">
        <v>7715</v>
      </c>
      <c r="B1574" t="s">
        <v>563</v>
      </c>
      <c r="C1574" t="s">
        <v>1</v>
      </c>
      <c r="D1574" t="s">
        <v>2379</v>
      </c>
      <c r="E1574" t="s">
        <v>497</v>
      </c>
      <c r="F1574" s="1">
        <v>44548</v>
      </c>
      <c r="G1574" t="s">
        <v>7613</v>
      </c>
      <c r="H1574" t="s">
        <v>4198</v>
      </c>
      <c r="I1574">
        <v>11572</v>
      </c>
      <c r="J1574" t="s">
        <v>3132</v>
      </c>
      <c r="K1574" t="s">
        <v>1887</v>
      </c>
      <c r="L1574" t="s">
        <v>1860</v>
      </c>
      <c r="M1574" s="1">
        <v>44553</v>
      </c>
      <c r="N1574" t="s">
        <v>1869</v>
      </c>
      <c r="O1574" t="s">
        <v>7623</v>
      </c>
      <c r="P1574" t="s">
        <v>1897</v>
      </c>
      <c r="Q1574" t="s">
        <v>7623</v>
      </c>
      <c r="R1574" t="s">
        <v>1873</v>
      </c>
      <c r="S1574">
        <v>3</v>
      </c>
      <c r="T1574" s="2">
        <v>0</v>
      </c>
      <c r="U1574" s="5">
        <v>8.5299999999999994</v>
      </c>
      <c r="V1574" s="5">
        <f>ORDENES[[#This Row],[Ventas sin descuento]]-ORDENES[[#This Row],[costos estimados]]</f>
        <v>8.5299999999999994</v>
      </c>
      <c r="W1574">
        <v>2</v>
      </c>
      <c r="X1574" s="5">
        <v>18.96</v>
      </c>
      <c r="Y1574" s="5">
        <f>ORDENES[[#This Row],[Ventas Originales (con descuento)]]/(1-ORDENES[[#This Row],[Descuento]])</f>
        <v>18.96</v>
      </c>
      <c r="Z1574" s="5">
        <f>ORDENES[[#This Row],[Ventas Originales (con descuento)]]/ORDENES[[#This Row],[Cantidad]]/(1-ORDENES[[#This Row],[Descuento]])</f>
        <v>9.48</v>
      </c>
      <c r="AA1574" s="5">
        <f>ORDENES[[#This Row],[Ventas Originales (con descuento)]]/ORDENES[[#This Row],[Cantidad]]</f>
        <v>9.48</v>
      </c>
      <c r="AB1574" s="5">
        <f>ORDENES[[#This Row],[Ventas Originales (con descuento)]]-(ORDENES[[#This Row],[Ganancias]])</f>
        <v>10.430000000000001</v>
      </c>
    </row>
    <row r="1575" spans="1:28" x14ac:dyDescent="0.35">
      <c r="A1575" t="s">
        <v>7715</v>
      </c>
      <c r="B1575" t="s">
        <v>169</v>
      </c>
      <c r="C1575" t="s">
        <v>1</v>
      </c>
      <c r="D1575" t="s">
        <v>255</v>
      </c>
      <c r="E1575" t="s">
        <v>2276</v>
      </c>
      <c r="F1575" s="1">
        <v>43782</v>
      </c>
      <c r="G1575" t="s">
        <v>7613</v>
      </c>
      <c r="H1575" t="s">
        <v>4199</v>
      </c>
      <c r="I1575">
        <v>19711</v>
      </c>
      <c r="J1575" t="s">
        <v>2277</v>
      </c>
      <c r="K1575" t="s">
        <v>1887</v>
      </c>
      <c r="L1575" t="s">
        <v>1860</v>
      </c>
      <c r="M1575" s="1">
        <v>43788</v>
      </c>
      <c r="N1575" t="s">
        <v>1869</v>
      </c>
      <c r="O1575" t="s">
        <v>7623</v>
      </c>
      <c r="P1575" t="s">
        <v>1895</v>
      </c>
      <c r="Q1575" t="s">
        <v>7623</v>
      </c>
      <c r="R1575" t="s">
        <v>1863</v>
      </c>
      <c r="S1575">
        <v>4</v>
      </c>
      <c r="T1575" s="2">
        <v>0</v>
      </c>
      <c r="U1575" s="5">
        <v>56.99</v>
      </c>
      <c r="V1575" s="5">
        <f>ORDENES[[#This Row],[Ventas sin descuento]]-ORDENES[[#This Row],[costos estimados]]</f>
        <v>56.990000000000009</v>
      </c>
      <c r="W1575">
        <v>3</v>
      </c>
      <c r="X1575" s="5">
        <v>299.97000000000003</v>
      </c>
      <c r="Y1575" s="5">
        <f>ORDENES[[#This Row],[Ventas Originales (con descuento)]]/(1-ORDENES[[#This Row],[Descuento]])</f>
        <v>299.97000000000003</v>
      </c>
      <c r="Z1575" s="5">
        <f>ORDENES[[#This Row],[Ventas Originales (con descuento)]]/ORDENES[[#This Row],[Cantidad]]/(1-ORDENES[[#This Row],[Descuento]])</f>
        <v>99.990000000000009</v>
      </c>
      <c r="AA1575" s="5">
        <f>ORDENES[[#This Row],[Ventas Originales (con descuento)]]/ORDENES[[#This Row],[Cantidad]]</f>
        <v>99.990000000000009</v>
      </c>
      <c r="AB1575" s="5">
        <f>ORDENES[[#This Row],[Ventas Originales (con descuento)]]-(ORDENES[[#This Row],[Ganancias]])</f>
        <v>242.98000000000002</v>
      </c>
    </row>
    <row r="1576" spans="1:28" x14ac:dyDescent="0.35">
      <c r="A1576" t="s">
        <v>7715</v>
      </c>
      <c r="B1576" t="s">
        <v>110</v>
      </c>
      <c r="C1576" t="s">
        <v>1</v>
      </c>
      <c r="D1576" t="s">
        <v>106</v>
      </c>
      <c r="E1576" t="s">
        <v>240</v>
      </c>
      <c r="F1576" s="1">
        <v>43363</v>
      </c>
      <c r="G1576" t="s">
        <v>7613</v>
      </c>
      <c r="H1576" t="s">
        <v>4200</v>
      </c>
      <c r="I1576">
        <v>21044</v>
      </c>
      <c r="J1576" t="s">
        <v>1554</v>
      </c>
      <c r="K1576" t="s">
        <v>1887</v>
      </c>
      <c r="L1576" t="s">
        <v>1860</v>
      </c>
      <c r="M1576" s="1">
        <v>43367</v>
      </c>
      <c r="N1576" t="s">
        <v>1869</v>
      </c>
      <c r="O1576" t="s">
        <v>7623</v>
      </c>
      <c r="P1576" t="s">
        <v>1926</v>
      </c>
      <c r="Q1576" t="s">
        <v>7623</v>
      </c>
      <c r="R1576" t="s">
        <v>1863</v>
      </c>
      <c r="S1576">
        <v>3</v>
      </c>
      <c r="T1576" s="2">
        <v>0</v>
      </c>
      <c r="U1576" s="5">
        <v>36.29</v>
      </c>
      <c r="V1576" s="5">
        <f>ORDENES[[#This Row],[Ventas sin descuento]]-ORDENES[[#This Row],[costos estimados]]</f>
        <v>36.29000000000002</v>
      </c>
      <c r="W1576">
        <v>3</v>
      </c>
      <c r="X1576" s="5">
        <v>362.94</v>
      </c>
      <c r="Y1576" s="5">
        <f>ORDENES[[#This Row],[Ventas Originales (con descuento)]]/(1-ORDENES[[#This Row],[Descuento]])</f>
        <v>362.94</v>
      </c>
      <c r="Z1576" s="5">
        <f>ORDENES[[#This Row],[Ventas Originales (con descuento)]]/ORDENES[[#This Row],[Cantidad]]/(1-ORDENES[[#This Row],[Descuento]])</f>
        <v>120.98</v>
      </c>
      <c r="AA1576" s="5">
        <f>ORDENES[[#This Row],[Ventas Originales (con descuento)]]/ORDENES[[#This Row],[Cantidad]]</f>
        <v>120.98</v>
      </c>
      <c r="AB1576" s="5">
        <f>ORDENES[[#This Row],[Ventas Originales (con descuento)]]-(ORDENES[[#This Row],[Ganancias]])</f>
        <v>326.64999999999998</v>
      </c>
    </row>
    <row r="1577" spans="1:28" x14ac:dyDescent="0.35">
      <c r="A1577" t="s">
        <v>7715</v>
      </c>
      <c r="B1577" t="s">
        <v>1880</v>
      </c>
      <c r="C1577" t="s">
        <v>1</v>
      </c>
      <c r="D1577" t="s">
        <v>462</v>
      </c>
      <c r="E1577" t="s">
        <v>41</v>
      </c>
      <c r="F1577" s="1">
        <v>43582</v>
      </c>
      <c r="G1577" t="s">
        <v>7598</v>
      </c>
      <c r="H1577" t="s">
        <v>4201</v>
      </c>
      <c r="I1577">
        <v>20016</v>
      </c>
      <c r="J1577" t="s">
        <v>3162</v>
      </c>
      <c r="K1577" t="s">
        <v>1887</v>
      </c>
      <c r="L1577" t="s">
        <v>1860</v>
      </c>
      <c r="M1577" s="1">
        <v>43588</v>
      </c>
      <c r="N1577" t="s">
        <v>1869</v>
      </c>
      <c r="O1577" t="s">
        <v>7623</v>
      </c>
      <c r="P1577" t="s">
        <v>3163</v>
      </c>
      <c r="Q1577" t="s">
        <v>7623</v>
      </c>
      <c r="R1577" t="s">
        <v>1864</v>
      </c>
      <c r="S1577">
        <v>4</v>
      </c>
      <c r="T1577" s="2">
        <v>0</v>
      </c>
      <c r="U1577" s="5">
        <v>316.88</v>
      </c>
      <c r="V1577" s="5">
        <f>ORDENES[[#This Row],[Ventas sin descuento]]-ORDENES[[#This Row],[costos estimados]]</f>
        <v>316.88</v>
      </c>
      <c r="W1577">
        <v>3</v>
      </c>
      <c r="X1577" s="5">
        <v>1267.53</v>
      </c>
      <c r="Y1577" s="5">
        <f>ORDENES[[#This Row],[Ventas Originales (con descuento)]]/(1-ORDENES[[#This Row],[Descuento]])</f>
        <v>1267.53</v>
      </c>
      <c r="Z1577" s="5">
        <f>ORDENES[[#This Row],[Ventas Originales (con descuento)]]/ORDENES[[#This Row],[Cantidad]]/(1-ORDENES[[#This Row],[Descuento]])</f>
        <v>422.51</v>
      </c>
      <c r="AA1577" s="5">
        <f>ORDENES[[#This Row],[Ventas Originales (con descuento)]]/ORDENES[[#This Row],[Cantidad]]</f>
        <v>422.51</v>
      </c>
      <c r="AB1577" s="5">
        <f>ORDENES[[#This Row],[Ventas Originales (con descuento)]]-(ORDENES[[#This Row],[Ganancias]])</f>
        <v>950.65</v>
      </c>
    </row>
    <row r="1578" spans="1:28" x14ac:dyDescent="0.35">
      <c r="A1578" t="s">
        <v>7715</v>
      </c>
      <c r="B1578" t="s">
        <v>3195</v>
      </c>
      <c r="C1578" t="s">
        <v>1</v>
      </c>
      <c r="D1578" t="s">
        <v>2562</v>
      </c>
      <c r="E1578" t="s">
        <v>41</v>
      </c>
      <c r="F1578" s="1">
        <v>44534</v>
      </c>
      <c r="G1578" t="s">
        <v>7613</v>
      </c>
      <c r="H1578" t="s">
        <v>4184</v>
      </c>
      <c r="I1578">
        <v>7501</v>
      </c>
      <c r="J1578" t="s">
        <v>7629</v>
      </c>
      <c r="K1578" t="s">
        <v>1887</v>
      </c>
      <c r="L1578" t="s">
        <v>1860</v>
      </c>
      <c r="M1578" s="1">
        <v>44540</v>
      </c>
      <c r="N1578" t="s">
        <v>1869</v>
      </c>
      <c r="O1578" t="s">
        <v>7623</v>
      </c>
      <c r="P1578" t="s">
        <v>1915</v>
      </c>
      <c r="Q1578" t="s">
        <v>7623</v>
      </c>
      <c r="R1578" t="s">
        <v>1864</v>
      </c>
      <c r="S1578">
        <v>4</v>
      </c>
      <c r="T1578" s="2">
        <v>0</v>
      </c>
      <c r="U1578" s="5">
        <v>18.18</v>
      </c>
      <c r="V1578" s="5">
        <f>ORDENES[[#This Row],[Ventas sin descuento]]-ORDENES[[#This Row],[costos estimados]]</f>
        <v>18.180000000000007</v>
      </c>
      <c r="W1578">
        <v>3</v>
      </c>
      <c r="X1578" s="5">
        <v>302.94</v>
      </c>
      <c r="Y1578" s="5">
        <f>ORDENES[[#This Row],[Ventas Originales (con descuento)]]/(1-ORDENES[[#This Row],[Descuento]])</f>
        <v>302.94</v>
      </c>
      <c r="Z1578" s="5">
        <f>ORDENES[[#This Row],[Ventas Originales (con descuento)]]/ORDENES[[#This Row],[Cantidad]]/(1-ORDENES[[#This Row],[Descuento]])</f>
        <v>100.98</v>
      </c>
      <c r="AA1578" s="5">
        <f>ORDENES[[#This Row],[Ventas Originales (con descuento)]]/ORDENES[[#This Row],[Cantidad]]</f>
        <v>100.98</v>
      </c>
      <c r="AB1578" s="5">
        <f>ORDENES[[#This Row],[Ventas Originales (con descuento)]]-(ORDENES[[#This Row],[Ganancias]])</f>
        <v>284.76</v>
      </c>
    </row>
    <row r="1579" spans="1:28" x14ac:dyDescent="0.35">
      <c r="A1579" t="s">
        <v>7715</v>
      </c>
      <c r="B1579" t="s">
        <v>3195</v>
      </c>
      <c r="C1579" t="s">
        <v>1</v>
      </c>
      <c r="D1579" t="s">
        <v>2562</v>
      </c>
      <c r="E1579" t="s">
        <v>41</v>
      </c>
      <c r="F1579" s="1">
        <v>44534</v>
      </c>
      <c r="G1579" t="s">
        <v>7613</v>
      </c>
      <c r="H1579" t="s">
        <v>4184</v>
      </c>
      <c r="I1579">
        <v>7501</v>
      </c>
      <c r="J1579" t="s">
        <v>1312</v>
      </c>
      <c r="K1579" t="s">
        <v>1887</v>
      </c>
      <c r="L1579" t="s">
        <v>1860</v>
      </c>
      <c r="M1579" s="1">
        <v>44540</v>
      </c>
      <c r="N1579" t="s">
        <v>1869</v>
      </c>
      <c r="O1579" t="s">
        <v>7623</v>
      </c>
      <c r="P1579" t="s">
        <v>1915</v>
      </c>
      <c r="Q1579" t="s">
        <v>7623</v>
      </c>
      <c r="R1579" t="s">
        <v>1864</v>
      </c>
      <c r="S1579">
        <v>4</v>
      </c>
      <c r="T1579" s="2">
        <v>0</v>
      </c>
      <c r="U1579" s="5">
        <v>45.56</v>
      </c>
      <c r="V1579" s="5">
        <f>ORDENES[[#This Row],[Ventas sin descuento]]-ORDENES[[#This Row],[costos estimados]]</f>
        <v>45.56</v>
      </c>
      <c r="W1579">
        <v>3</v>
      </c>
      <c r="X1579" s="5">
        <v>182.22</v>
      </c>
      <c r="Y1579" s="5">
        <f>ORDENES[[#This Row],[Ventas Originales (con descuento)]]/(1-ORDENES[[#This Row],[Descuento]])</f>
        <v>182.22</v>
      </c>
      <c r="Z1579" s="5">
        <f>ORDENES[[#This Row],[Ventas Originales (con descuento)]]/ORDENES[[#This Row],[Cantidad]]/(1-ORDENES[[#This Row],[Descuento]])</f>
        <v>60.74</v>
      </c>
      <c r="AA1579" s="5">
        <f>ORDENES[[#This Row],[Ventas Originales (con descuento)]]/ORDENES[[#This Row],[Cantidad]]</f>
        <v>60.74</v>
      </c>
      <c r="AB1579" s="5">
        <f>ORDENES[[#This Row],[Ventas Originales (con descuento)]]-(ORDENES[[#This Row],[Ganancias]])</f>
        <v>136.66</v>
      </c>
    </row>
    <row r="1580" spans="1:28" x14ac:dyDescent="0.35">
      <c r="A1580" t="s">
        <v>7715</v>
      </c>
      <c r="B1580" t="s">
        <v>74</v>
      </c>
      <c r="C1580" t="s">
        <v>1</v>
      </c>
      <c r="D1580" t="s">
        <v>1934</v>
      </c>
      <c r="E1580" t="s">
        <v>245</v>
      </c>
      <c r="F1580" s="1">
        <v>43783</v>
      </c>
      <c r="G1580" t="s">
        <v>7613</v>
      </c>
      <c r="H1580" t="s">
        <v>4202</v>
      </c>
      <c r="I1580">
        <v>19901</v>
      </c>
      <c r="J1580" t="s">
        <v>2218</v>
      </c>
      <c r="K1580" t="s">
        <v>1887</v>
      </c>
      <c r="L1580" t="s">
        <v>1860</v>
      </c>
      <c r="M1580" s="1">
        <v>43788</v>
      </c>
      <c r="N1580" t="s">
        <v>1869</v>
      </c>
      <c r="O1580" t="s">
        <v>7623</v>
      </c>
      <c r="P1580" t="s">
        <v>1895</v>
      </c>
      <c r="Q1580" t="s">
        <v>7623</v>
      </c>
      <c r="R1580" t="s">
        <v>1873</v>
      </c>
      <c r="S1580">
        <v>3</v>
      </c>
      <c r="T1580" s="2">
        <v>0</v>
      </c>
      <c r="U1580" s="5">
        <v>26.65</v>
      </c>
      <c r="V1580" s="5">
        <f>ORDENES[[#This Row],[Ventas sin descuento]]-ORDENES[[#This Row],[costos estimados]]</f>
        <v>26.65</v>
      </c>
      <c r="W1580">
        <v>3</v>
      </c>
      <c r="X1580" s="5">
        <v>76.14</v>
      </c>
      <c r="Y1580" s="5">
        <f>ORDENES[[#This Row],[Ventas Originales (con descuento)]]/(1-ORDENES[[#This Row],[Descuento]])</f>
        <v>76.14</v>
      </c>
      <c r="Z1580" s="5">
        <f>ORDENES[[#This Row],[Ventas Originales (con descuento)]]/ORDENES[[#This Row],[Cantidad]]/(1-ORDENES[[#This Row],[Descuento]])</f>
        <v>25.38</v>
      </c>
      <c r="AA1580" s="5">
        <f>ORDENES[[#This Row],[Ventas Originales (con descuento)]]/ORDENES[[#This Row],[Cantidad]]</f>
        <v>25.38</v>
      </c>
      <c r="AB1580" s="5">
        <f>ORDENES[[#This Row],[Ventas Originales (con descuento)]]-(ORDENES[[#This Row],[Ganancias]])</f>
        <v>49.49</v>
      </c>
    </row>
    <row r="1581" spans="1:28" x14ac:dyDescent="0.35">
      <c r="A1581" t="s">
        <v>7715</v>
      </c>
      <c r="B1581" t="s">
        <v>1880</v>
      </c>
      <c r="C1581" t="s">
        <v>1</v>
      </c>
      <c r="D1581" t="s">
        <v>2394</v>
      </c>
      <c r="E1581" t="s">
        <v>18</v>
      </c>
      <c r="F1581" s="1">
        <v>43977</v>
      </c>
      <c r="G1581" t="s">
        <v>7613</v>
      </c>
      <c r="H1581" t="s">
        <v>4203</v>
      </c>
      <c r="I1581">
        <v>20016</v>
      </c>
      <c r="J1581" t="s">
        <v>1249</v>
      </c>
      <c r="K1581" t="s">
        <v>1887</v>
      </c>
      <c r="L1581" t="s">
        <v>1860</v>
      </c>
      <c r="M1581" s="1">
        <v>43983</v>
      </c>
      <c r="N1581" t="s">
        <v>1869</v>
      </c>
      <c r="O1581" t="s">
        <v>7623</v>
      </c>
      <c r="P1581" t="s">
        <v>3163</v>
      </c>
      <c r="Q1581" t="s">
        <v>7623</v>
      </c>
      <c r="R1581" t="s">
        <v>1873</v>
      </c>
      <c r="S1581">
        <v>4</v>
      </c>
      <c r="T1581" s="2">
        <v>0</v>
      </c>
      <c r="U1581" s="5">
        <v>17.38</v>
      </c>
      <c r="V1581" s="5">
        <f>ORDENES[[#This Row],[Ventas sin descuento]]-ORDENES[[#This Row],[costos estimados]]</f>
        <v>17.38</v>
      </c>
      <c r="W1581">
        <v>3</v>
      </c>
      <c r="X1581" s="5">
        <v>41.37</v>
      </c>
      <c r="Y1581" s="5">
        <f>ORDENES[[#This Row],[Ventas Originales (con descuento)]]/(1-ORDENES[[#This Row],[Descuento]])</f>
        <v>41.37</v>
      </c>
      <c r="Z1581" s="5">
        <f>ORDENES[[#This Row],[Ventas Originales (con descuento)]]/ORDENES[[#This Row],[Cantidad]]/(1-ORDENES[[#This Row],[Descuento]])</f>
        <v>13.79</v>
      </c>
      <c r="AA1581" s="5">
        <f>ORDENES[[#This Row],[Ventas Originales (con descuento)]]/ORDENES[[#This Row],[Cantidad]]</f>
        <v>13.79</v>
      </c>
      <c r="AB1581" s="5">
        <f>ORDENES[[#This Row],[Ventas Originales (con descuento)]]-(ORDENES[[#This Row],[Ganancias]])</f>
        <v>23.99</v>
      </c>
    </row>
    <row r="1582" spans="1:28" x14ac:dyDescent="0.35">
      <c r="A1582" t="s">
        <v>7715</v>
      </c>
      <c r="B1582" t="s">
        <v>110</v>
      </c>
      <c r="C1582" t="s">
        <v>1</v>
      </c>
      <c r="D1582" t="s">
        <v>106</v>
      </c>
      <c r="E1582" t="s">
        <v>79</v>
      </c>
      <c r="F1582" s="1">
        <v>43363</v>
      </c>
      <c r="G1582" t="s">
        <v>7613</v>
      </c>
      <c r="H1582" t="s">
        <v>4200</v>
      </c>
      <c r="I1582">
        <v>21044</v>
      </c>
      <c r="J1582" t="s">
        <v>2689</v>
      </c>
      <c r="K1582" t="s">
        <v>1887</v>
      </c>
      <c r="L1582" t="s">
        <v>1860</v>
      </c>
      <c r="M1582" s="1">
        <v>43367</v>
      </c>
      <c r="N1582" t="s">
        <v>1869</v>
      </c>
      <c r="O1582" t="s">
        <v>7623</v>
      </c>
      <c r="P1582" t="s">
        <v>1926</v>
      </c>
      <c r="Q1582" t="s">
        <v>7623</v>
      </c>
      <c r="R1582" t="s">
        <v>1873</v>
      </c>
      <c r="S1582">
        <v>3</v>
      </c>
      <c r="T1582" s="2">
        <v>0</v>
      </c>
      <c r="U1582" s="5">
        <v>50.91</v>
      </c>
      <c r="V1582" s="5">
        <f>ORDENES[[#This Row],[Ventas sin descuento]]-ORDENES[[#This Row],[costos estimados]]</f>
        <v>50.91</v>
      </c>
      <c r="W1582">
        <v>3</v>
      </c>
      <c r="X1582" s="5">
        <v>164.22</v>
      </c>
      <c r="Y1582" s="5">
        <f>ORDENES[[#This Row],[Ventas Originales (con descuento)]]/(1-ORDENES[[#This Row],[Descuento]])</f>
        <v>164.22</v>
      </c>
      <c r="Z1582" s="5">
        <f>ORDENES[[#This Row],[Ventas Originales (con descuento)]]/ORDENES[[#This Row],[Cantidad]]/(1-ORDENES[[#This Row],[Descuento]])</f>
        <v>54.74</v>
      </c>
      <c r="AA1582" s="5">
        <f>ORDENES[[#This Row],[Ventas Originales (con descuento)]]/ORDENES[[#This Row],[Cantidad]]</f>
        <v>54.74</v>
      </c>
      <c r="AB1582" s="5">
        <f>ORDENES[[#This Row],[Ventas Originales (con descuento)]]-(ORDENES[[#This Row],[Ganancias]])</f>
        <v>113.31</v>
      </c>
    </row>
    <row r="1583" spans="1:28" x14ac:dyDescent="0.35">
      <c r="A1583" t="s">
        <v>7715</v>
      </c>
      <c r="B1583" t="s">
        <v>3577</v>
      </c>
      <c r="C1583" t="s">
        <v>1</v>
      </c>
      <c r="D1583" t="s">
        <v>72</v>
      </c>
      <c r="E1583" t="s">
        <v>79</v>
      </c>
      <c r="F1583" s="1">
        <v>44091</v>
      </c>
      <c r="G1583" t="s">
        <v>7613</v>
      </c>
      <c r="H1583" t="s">
        <v>4204</v>
      </c>
      <c r="I1583">
        <v>1752</v>
      </c>
      <c r="J1583" t="s">
        <v>1736</v>
      </c>
      <c r="K1583" t="s">
        <v>1887</v>
      </c>
      <c r="L1583" t="s">
        <v>1860</v>
      </c>
      <c r="M1583" s="1">
        <v>44096</v>
      </c>
      <c r="N1583" t="s">
        <v>1869</v>
      </c>
      <c r="O1583" t="s">
        <v>7623</v>
      </c>
      <c r="P1583" t="s">
        <v>1917</v>
      </c>
      <c r="Q1583" t="s">
        <v>7623</v>
      </c>
      <c r="R1583" t="s">
        <v>1873</v>
      </c>
      <c r="S1583">
        <v>3</v>
      </c>
      <c r="T1583" s="2">
        <v>0</v>
      </c>
      <c r="U1583" s="5">
        <v>6.22</v>
      </c>
      <c r="V1583" s="5">
        <f>ORDENES[[#This Row],[Ventas sin descuento]]-ORDENES[[#This Row],[costos estimados]]</f>
        <v>6.2199999999999989</v>
      </c>
      <c r="W1583">
        <v>3</v>
      </c>
      <c r="X1583" s="5">
        <v>14.82</v>
      </c>
      <c r="Y1583" s="5">
        <f>ORDENES[[#This Row],[Ventas Originales (con descuento)]]/(1-ORDENES[[#This Row],[Descuento]])</f>
        <v>14.82</v>
      </c>
      <c r="Z1583" s="5">
        <f>ORDENES[[#This Row],[Ventas Originales (con descuento)]]/ORDENES[[#This Row],[Cantidad]]/(1-ORDENES[[#This Row],[Descuento]])</f>
        <v>4.9400000000000004</v>
      </c>
      <c r="AA1583" s="5">
        <f>ORDENES[[#This Row],[Ventas Originales (con descuento)]]/ORDENES[[#This Row],[Cantidad]]</f>
        <v>4.9400000000000004</v>
      </c>
      <c r="AB1583" s="5">
        <f>ORDENES[[#This Row],[Ventas Originales (con descuento)]]-(ORDENES[[#This Row],[Ganancias]])</f>
        <v>8.6000000000000014</v>
      </c>
    </row>
    <row r="1584" spans="1:28" x14ac:dyDescent="0.35">
      <c r="A1584" t="s">
        <v>7715</v>
      </c>
      <c r="B1584" t="s">
        <v>3577</v>
      </c>
      <c r="C1584" t="s">
        <v>1</v>
      </c>
      <c r="D1584" t="s">
        <v>72</v>
      </c>
      <c r="E1584" t="s">
        <v>48</v>
      </c>
      <c r="F1584" s="1">
        <v>44091</v>
      </c>
      <c r="G1584" t="s">
        <v>7613</v>
      </c>
      <c r="H1584" t="s">
        <v>4204</v>
      </c>
      <c r="I1584">
        <v>1752</v>
      </c>
      <c r="J1584" t="s">
        <v>1564</v>
      </c>
      <c r="K1584" t="s">
        <v>1887</v>
      </c>
      <c r="L1584" t="s">
        <v>1860</v>
      </c>
      <c r="M1584" s="1">
        <v>44096</v>
      </c>
      <c r="N1584" t="s">
        <v>1869</v>
      </c>
      <c r="O1584" t="s">
        <v>7623</v>
      </c>
      <c r="P1584" t="s">
        <v>1917</v>
      </c>
      <c r="Q1584" t="s">
        <v>7623</v>
      </c>
      <c r="R1584" t="s">
        <v>1873</v>
      </c>
      <c r="S1584">
        <v>3</v>
      </c>
      <c r="T1584" s="2">
        <v>0</v>
      </c>
      <c r="U1584" s="5">
        <v>61.38</v>
      </c>
      <c r="V1584" s="5">
        <f>ORDENES[[#This Row],[Ventas sin descuento]]-ORDENES[[#This Row],[costos estimados]]</f>
        <v>61.379999999999995</v>
      </c>
      <c r="W1584">
        <v>3</v>
      </c>
      <c r="X1584" s="5">
        <v>191.82</v>
      </c>
      <c r="Y1584" s="5">
        <f>ORDENES[[#This Row],[Ventas Originales (con descuento)]]/(1-ORDENES[[#This Row],[Descuento]])</f>
        <v>191.82</v>
      </c>
      <c r="Z1584" s="5">
        <f>ORDENES[[#This Row],[Ventas Originales (con descuento)]]/ORDENES[[#This Row],[Cantidad]]/(1-ORDENES[[#This Row],[Descuento]])</f>
        <v>63.94</v>
      </c>
      <c r="AA1584" s="5">
        <f>ORDENES[[#This Row],[Ventas Originales (con descuento)]]/ORDENES[[#This Row],[Cantidad]]</f>
        <v>63.94</v>
      </c>
      <c r="AB1584" s="5">
        <f>ORDENES[[#This Row],[Ventas Originales (con descuento)]]-(ORDENES[[#This Row],[Ganancias]])</f>
        <v>130.44</v>
      </c>
    </row>
    <row r="1585" spans="1:28" x14ac:dyDescent="0.35">
      <c r="A1585" t="s">
        <v>7715</v>
      </c>
      <c r="B1585" t="s">
        <v>2273</v>
      </c>
      <c r="C1585" t="s">
        <v>1</v>
      </c>
      <c r="D1585" t="s">
        <v>3384</v>
      </c>
      <c r="E1585" t="s">
        <v>101</v>
      </c>
      <c r="F1585" s="1">
        <v>43797</v>
      </c>
      <c r="G1585" t="s">
        <v>7613</v>
      </c>
      <c r="H1585" t="s">
        <v>4205</v>
      </c>
      <c r="I1585">
        <v>11520</v>
      </c>
      <c r="J1585" t="s">
        <v>7630</v>
      </c>
      <c r="K1585" t="s">
        <v>1887</v>
      </c>
      <c r="L1585" t="s">
        <v>1860</v>
      </c>
      <c r="M1585" s="1">
        <v>43803</v>
      </c>
      <c r="N1585" t="s">
        <v>1869</v>
      </c>
      <c r="O1585" t="s">
        <v>7623</v>
      </c>
      <c r="P1585" t="s">
        <v>1897</v>
      </c>
      <c r="Q1585" t="s">
        <v>7623</v>
      </c>
      <c r="R1585" t="s">
        <v>1873</v>
      </c>
      <c r="S1585">
        <v>4</v>
      </c>
      <c r="T1585" s="2">
        <v>0</v>
      </c>
      <c r="U1585" s="5">
        <v>64.52</v>
      </c>
      <c r="V1585" s="5">
        <f>ORDENES[[#This Row],[Ventas sin descuento]]-ORDENES[[#This Row],[costos estimados]]</f>
        <v>64.519999999999982</v>
      </c>
      <c r="W1585">
        <v>3</v>
      </c>
      <c r="X1585" s="5">
        <v>322.58999999999997</v>
      </c>
      <c r="Y1585" s="5">
        <f>ORDENES[[#This Row],[Ventas Originales (con descuento)]]/(1-ORDENES[[#This Row],[Descuento]])</f>
        <v>322.58999999999997</v>
      </c>
      <c r="Z1585" s="5">
        <f>ORDENES[[#This Row],[Ventas Originales (con descuento)]]/ORDENES[[#This Row],[Cantidad]]/(1-ORDENES[[#This Row],[Descuento]])</f>
        <v>107.52999999999999</v>
      </c>
      <c r="AA1585" s="5">
        <f>ORDENES[[#This Row],[Ventas Originales (con descuento)]]/ORDENES[[#This Row],[Cantidad]]</f>
        <v>107.52999999999999</v>
      </c>
      <c r="AB1585" s="5">
        <f>ORDENES[[#This Row],[Ventas Originales (con descuento)]]-(ORDENES[[#This Row],[Ganancias]])</f>
        <v>258.07</v>
      </c>
    </row>
    <row r="1586" spans="1:28" x14ac:dyDescent="0.35">
      <c r="A1586" t="s">
        <v>7715</v>
      </c>
      <c r="B1586" t="s">
        <v>2375</v>
      </c>
      <c r="C1586" t="s">
        <v>1</v>
      </c>
      <c r="D1586" t="s">
        <v>9</v>
      </c>
      <c r="E1586" t="s">
        <v>497</v>
      </c>
      <c r="F1586" s="1">
        <v>43803</v>
      </c>
      <c r="G1586" t="s">
        <v>7613</v>
      </c>
      <c r="H1586" t="s">
        <v>4206</v>
      </c>
      <c r="I1586">
        <v>11550</v>
      </c>
      <c r="J1586" t="s">
        <v>1965</v>
      </c>
      <c r="K1586" t="s">
        <v>1887</v>
      </c>
      <c r="L1586" t="s">
        <v>1860</v>
      </c>
      <c r="M1586" s="1">
        <v>43809</v>
      </c>
      <c r="N1586" t="s">
        <v>1869</v>
      </c>
      <c r="O1586" t="s">
        <v>7623</v>
      </c>
      <c r="P1586" t="s">
        <v>1897</v>
      </c>
      <c r="Q1586" t="s">
        <v>7623</v>
      </c>
      <c r="R1586" t="s">
        <v>1873</v>
      </c>
      <c r="S1586">
        <v>4</v>
      </c>
      <c r="T1586" s="2">
        <v>0</v>
      </c>
      <c r="U1586" s="5">
        <v>11.38</v>
      </c>
      <c r="V1586" s="5">
        <f>ORDENES[[#This Row],[Ventas sin descuento]]-ORDENES[[#This Row],[costos estimados]]</f>
        <v>11.379999999999999</v>
      </c>
      <c r="W1586">
        <v>3</v>
      </c>
      <c r="X1586" s="5">
        <v>28.44</v>
      </c>
      <c r="Y1586" s="5">
        <f>ORDENES[[#This Row],[Ventas Originales (con descuento)]]/(1-ORDENES[[#This Row],[Descuento]])</f>
        <v>28.44</v>
      </c>
      <c r="Z1586" s="5">
        <f>ORDENES[[#This Row],[Ventas Originales (con descuento)]]/ORDENES[[#This Row],[Cantidad]]/(1-ORDENES[[#This Row],[Descuento]])</f>
        <v>9.48</v>
      </c>
      <c r="AA1586" s="5">
        <f>ORDENES[[#This Row],[Ventas Originales (con descuento)]]/ORDENES[[#This Row],[Cantidad]]</f>
        <v>9.48</v>
      </c>
      <c r="AB1586" s="5">
        <f>ORDENES[[#This Row],[Ventas Originales (con descuento)]]-(ORDENES[[#This Row],[Ganancias]])</f>
        <v>17.060000000000002</v>
      </c>
    </row>
    <row r="1587" spans="1:28" x14ac:dyDescent="0.35">
      <c r="A1587" t="s">
        <v>7715</v>
      </c>
      <c r="B1587" t="s">
        <v>384</v>
      </c>
      <c r="C1587" t="s">
        <v>1</v>
      </c>
      <c r="D1587" t="s">
        <v>2338</v>
      </c>
      <c r="E1587" t="s">
        <v>497</v>
      </c>
      <c r="F1587" s="1">
        <v>44092</v>
      </c>
      <c r="G1587" t="s">
        <v>7613</v>
      </c>
      <c r="H1587" t="s">
        <v>4207</v>
      </c>
      <c r="I1587">
        <v>10801</v>
      </c>
      <c r="J1587" t="s">
        <v>3448</v>
      </c>
      <c r="K1587" t="s">
        <v>1887</v>
      </c>
      <c r="L1587" t="s">
        <v>1860</v>
      </c>
      <c r="M1587" s="1">
        <v>44099</v>
      </c>
      <c r="N1587" t="s">
        <v>1869</v>
      </c>
      <c r="O1587" t="s">
        <v>7623</v>
      </c>
      <c r="P1587" t="s">
        <v>1897</v>
      </c>
      <c r="Q1587" t="s">
        <v>7623</v>
      </c>
      <c r="R1587" t="s">
        <v>1873</v>
      </c>
      <c r="S1587">
        <v>5</v>
      </c>
      <c r="T1587" s="2">
        <v>0</v>
      </c>
      <c r="U1587" s="5">
        <v>26.11</v>
      </c>
      <c r="V1587" s="5">
        <f>ORDENES[[#This Row],[Ventas sin descuento]]-ORDENES[[#This Row],[costos estimados]]</f>
        <v>26.11</v>
      </c>
      <c r="W1587">
        <v>3</v>
      </c>
      <c r="X1587" s="5">
        <v>60.72</v>
      </c>
      <c r="Y1587" s="5">
        <f>ORDENES[[#This Row],[Ventas Originales (con descuento)]]/(1-ORDENES[[#This Row],[Descuento]])</f>
        <v>60.72</v>
      </c>
      <c r="Z1587" s="5">
        <f>ORDENES[[#This Row],[Ventas Originales (con descuento)]]/ORDENES[[#This Row],[Cantidad]]/(1-ORDENES[[#This Row],[Descuento]])</f>
        <v>20.239999999999998</v>
      </c>
      <c r="AA1587" s="5">
        <f>ORDENES[[#This Row],[Ventas Originales (con descuento)]]/ORDENES[[#This Row],[Cantidad]]</f>
        <v>20.239999999999998</v>
      </c>
      <c r="AB1587" s="5">
        <f>ORDENES[[#This Row],[Ventas Originales (con descuento)]]-(ORDENES[[#This Row],[Ganancias]])</f>
        <v>34.61</v>
      </c>
    </row>
    <row r="1588" spans="1:28" x14ac:dyDescent="0.35">
      <c r="A1588" t="s">
        <v>7715</v>
      </c>
      <c r="B1588" t="s">
        <v>80</v>
      </c>
      <c r="C1588" t="s">
        <v>1</v>
      </c>
      <c r="D1588" t="s">
        <v>606</v>
      </c>
      <c r="E1588" t="s">
        <v>48</v>
      </c>
      <c r="F1588" s="1">
        <v>44075</v>
      </c>
      <c r="G1588" t="s">
        <v>7613</v>
      </c>
      <c r="H1588" t="s">
        <v>4208</v>
      </c>
      <c r="I1588">
        <v>10011</v>
      </c>
      <c r="J1588" t="s">
        <v>1564</v>
      </c>
      <c r="K1588" t="s">
        <v>1887</v>
      </c>
      <c r="L1588" t="s">
        <v>1860</v>
      </c>
      <c r="M1588" s="1">
        <v>44081</v>
      </c>
      <c r="N1588" t="s">
        <v>1869</v>
      </c>
      <c r="O1588" t="s">
        <v>7623</v>
      </c>
      <c r="P1588" t="s">
        <v>1897</v>
      </c>
      <c r="Q1588" t="s">
        <v>7623</v>
      </c>
      <c r="R1588" t="s">
        <v>1873</v>
      </c>
      <c r="S1588">
        <v>4</v>
      </c>
      <c r="T1588" s="2">
        <v>0</v>
      </c>
      <c r="U1588" s="5">
        <v>61.38</v>
      </c>
      <c r="V1588" s="5">
        <f>ORDENES[[#This Row],[Ventas sin descuento]]-ORDENES[[#This Row],[costos estimados]]</f>
        <v>61.379999999999995</v>
      </c>
      <c r="W1588">
        <v>3</v>
      </c>
      <c r="X1588" s="5">
        <v>191.82</v>
      </c>
      <c r="Y1588" s="5">
        <f>ORDENES[[#This Row],[Ventas Originales (con descuento)]]/(1-ORDENES[[#This Row],[Descuento]])</f>
        <v>191.82</v>
      </c>
      <c r="Z1588" s="5">
        <f>ORDENES[[#This Row],[Ventas Originales (con descuento)]]/ORDENES[[#This Row],[Cantidad]]/(1-ORDENES[[#This Row],[Descuento]])</f>
        <v>63.94</v>
      </c>
      <c r="AA1588" s="5">
        <f>ORDENES[[#This Row],[Ventas Originales (con descuento)]]/ORDENES[[#This Row],[Cantidad]]</f>
        <v>63.94</v>
      </c>
      <c r="AB1588" s="5">
        <f>ORDENES[[#This Row],[Ventas Originales (con descuento)]]-(ORDENES[[#This Row],[Ganancias]])</f>
        <v>130.44</v>
      </c>
    </row>
    <row r="1589" spans="1:28" x14ac:dyDescent="0.35">
      <c r="A1589" t="s">
        <v>7715</v>
      </c>
      <c r="B1589" t="s">
        <v>80</v>
      </c>
      <c r="C1589" t="s">
        <v>1</v>
      </c>
      <c r="D1589" t="s">
        <v>2392</v>
      </c>
      <c r="E1589" t="s">
        <v>497</v>
      </c>
      <c r="F1589" s="1">
        <v>43593</v>
      </c>
      <c r="G1589" t="s">
        <v>7613</v>
      </c>
      <c r="H1589" t="s">
        <v>4209</v>
      </c>
      <c r="I1589">
        <v>10024</v>
      </c>
      <c r="J1589" t="s">
        <v>1847</v>
      </c>
      <c r="K1589" t="s">
        <v>1887</v>
      </c>
      <c r="L1589" t="s">
        <v>1860</v>
      </c>
      <c r="M1589" s="1">
        <v>43600</v>
      </c>
      <c r="N1589" t="s">
        <v>1869</v>
      </c>
      <c r="O1589" t="s">
        <v>7623</v>
      </c>
      <c r="P1589" t="s">
        <v>1897</v>
      </c>
      <c r="Q1589" t="s">
        <v>7623</v>
      </c>
      <c r="R1589" t="s">
        <v>1873</v>
      </c>
      <c r="S1589">
        <v>5</v>
      </c>
      <c r="T1589" s="2">
        <v>0</v>
      </c>
      <c r="U1589" s="5">
        <v>30.19</v>
      </c>
      <c r="V1589" s="5">
        <f>ORDENES[[#This Row],[Ventas sin descuento]]-ORDENES[[#This Row],[costos estimados]]</f>
        <v>30.189999999999998</v>
      </c>
      <c r="W1589">
        <v>3</v>
      </c>
      <c r="X1589" s="5">
        <v>79.44</v>
      </c>
      <c r="Y1589" s="5">
        <f>ORDENES[[#This Row],[Ventas Originales (con descuento)]]/(1-ORDENES[[#This Row],[Descuento]])</f>
        <v>79.44</v>
      </c>
      <c r="Z1589" s="5">
        <f>ORDENES[[#This Row],[Ventas Originales (con descuento)]]/ORDENES[[#This Row],[Cantidad]]/(1-ORDENES[[#This Row],[Descuento]])</f>
        <v>26.48</v>
      </c>
      <c r="AA1589" s="5">
        <f>ORDENES[[#This Row],[Ventas Originales (con descuento)]]/ORDENES[[#This Row],[Cantidad]]</f>
        <v>26.48</v>
      </c>
      <c r="AB1589" s="5">
        <f>ORDENES[[#This Row],[Ventas Originales (con descuento)]]-(ORDENES[[#This Row],[Ganancias]])</f>
        <v>49.25</v>
      </c>
    </row>
    <row r="1590" spans="1:28" x14ac:dyDescent="0.35">
      <c r="A1590" t="s">
        <v>7715</v>
      </c>
      <c r="B1590" t="s">
        <v>80</v>
      </c>
      <c r="C1590" t="s">
        <v>1</v>
      </c>
      <c r="D1590" t="s">
        <v>2702</v>
      </c>
      <c r="E1590" t="s">
        <v>18</v>
      </c>
      <c r="F1590" s="1">
        <v>43365</v>
      </c>
      <c r="G1590" t="s">
        <v>7613</v>
      </c>
      <c r="H1590" t="s">
        <v>4210</v>
      </c>
      <c r="I1590">
        <v>10035</v>
      </c>
      <c r="J1590" t="s">
        <v>2703</v>
      </c>
      <c r="K1590" t="s">
        <v>1887</v>
      </c>
      <c r="L1590" t="s">
        <v>1860</v>
      </c>
      <c r="M1590" s="1">
        <v>43372</v>
      </c>
      <c r="N1590" t="s">
        <v>1869</v>
      </c>
      <c r="O1590" t="s">
        <v>7623</v>
      </c>
      <c r="P1590" t="s">
        <v>1897</v>
      </c>
      <c r="Q1590" t="s">
        <v>7623</v>
      </c>
      <c r="R1590" t="s">
        <v>1873</v>
      </c>
      <c r="S1590">
        <v>5</v>
      </c>
      <c r="T1590" s="2">
        <v>0</v>
      </c>
      <c r="U1590" s="5">
        <v>35.08</v>
      </c>
      <c r="V1590" s="5">
        <f>ORDENES[[#This Row],[Ventas sin descuento]]-ORDENES[[#This Row],[costos estimados]]</f>
        <v>35.08</v>
      </c>
      <c r="W1590">
        <v>3</v>
      </c>
      <c r="X1590" s="5">
        <v>97.44</v>
      </c>
      <c r="Y1590" s="5">
        <f>ORDENES[[#This Row],[Ventas Originales (con descuento)]]/(1-ORDENES[[#This Row],[Descuento]])</f>
        <v>97.44</v>
      </c>
      <c r="Z1590" s="5">
        <f>ORDENES[[#This Row],[Ventas Originales (con descuento)]]/ORDENES[[#This Row],[Cantidad]]/(1-ORDENES[[#This Row],[Descuento]])</f>
        <v>32.479999999999997</v>
      </c>
      <c r="AA1590" s="5">
        <f>ORDENES[[#This Row],[Ventas Originales (con descuento)]]/ORDENES[[#This Row],[Cantidad]]</f>
        <v>32.479999999999997</v>
      </c>
      <c r="AB1590" s="5">
        <f>ORDENES[[#This Row],[Ventas Originales (con descuento)]]-(ORDENES[[#This Row],[Ganancias]])</f>
        <v>62.36</v>
      </c>
    </row>
    <row r="1591" spans="1:28" x14ac:dyDescent="0.35">
      <c r="A1591" t="s">
        <v>7715</v>
      </c>
      <c r="B1591" t="s">
        <v>147</v>
      </c>
      <c r="C1591" t="s">
        <v>1</v>
      </c>
      <c r="D1591" t="s">
        <v>2502</v>
      </c>
      <c r="E1591" t="s">
        <v>4</v>
      </c>
      <c r="F1591" s="1">
        <v>43502</v>
      </c>
      <c r="G1591" t="s">
        <v>7598</v>
      </c>
      <c r="H1591" t="s">
        <v>4211</v>
      </c>
      <c r="I1591">
        <v>19805</v>
      </c>
      <c r="J1591" t="s">
        <v>3060</v>
      </c>
      <c r="K1591" t="s">
        <v>1887</v>
      </c>
      <c r="L1591" t="s">
        <v>1860</v>
      </c>
      <c r="M1591" s="1">
        <v>43509</v>
      </c>
      <c r="N1591" t="s">
        <v>1869</v>
      </c>
      <c r="O1591" t="s">
        <v>7623</v>
      </c>
      <c r="P1591" t="s">
        <v>1895</v>
      </c>
      <c r="Q1591" t="s">
        <v>7623</v>
      </c>
      <c r="R1591" t="s">
        <v>1863</v>
      </c>
      <c r="S1591">
        <v>5</v>
      </c>
      <c r="T1591" s="2">
        <v>0</v>
      </c>
      <c r="U1591" s="5">
        <v>82.34</v>
      </c>
      <c r="V1591" s="5">
        <f>ORDENES[[#This Row],[Ventas sin descuento]]-ORDENES[[#This Row],[costos estimados]]</f>
        <v>82.34</v>
      </c>
      <c r="W1591">
        <v>4</v>
      </c>
      <c r="X1591" s="5">
        <v>283.92</v>
      </c>
      <c r="Y1591" s="5">
        <f>ORDENES[[#This Row],[Ventas Originales (con descuento)]]/(1-ORDENES[[#This Row],[Descuento]])</f>
        <v>283.92</v>
      </c>
      <c r="Z1591" s="5">
        <f>ORDENES[[#This Row],[Ventas Originales (con descuento)]]/ORDENES[[#This Row],[Cantidad]]/(1-ORDENES[[#This Row],[Descuento]])</f>
        <v>70.98</v>
      </c>
      <c r="AA1591" s="5">
        <f>ORDENES[[#This Row],[Ventas Originales (con descuento)]]/ORDENES[[#This Row],[Cantidad]]</f>
        <v>70.98</v>
      </c>
      <c r="AB1591" s="5">
        <f>ORDENES[[#This Row],[Ventas Originales (con descuento)]]-(ORDENES[[#This Row],[Ganancias]])</f>
        <v>201.58</v>
      </c>
    </row>
    <row r="1592" spans="1:28" x14ac:dyDescent="0.35">
      <c r="A1592" t="s">
        <v>7715</v>
      </c>
      <c r="B1592" t="s">
        <v>379</v>
      </c>
      <c r="C1592" t="s">
        <v>1</v>
      </c>
      <c r="D1592" t="s">
        <v>2274</v>
      </c>
      <c r="E1592" t="s">
        <v>18</v>
      </c>
      <c r="F1592" s="1">
        <v>43227</v>
      </c>
      <c r="G1592" t="s">
        <v>7613</v>
      </c>
      <c r="H1592" t="s">
        <v>4212</v>
      </c>
      <c r="I1592">
        <v>1841</v>
      </c>
      <c r="J1592" t="s">
        <v>1744</v>
      </c>
      <c r="K1592" t="s">
        <v>1887</v>
      </c>
      <c r="L1592" t="s">
        <v>1860</v>
      </c>
      <c r="M1592" s="1">
        <v>43232</v>
      </c>
      <c r="N1592" t="s">
        <v>1869</v>
      </c>
      <c r="O1592" t="s">
        <v>7623</v>
      </c>
      <c r="P1592" t="s">
        <v>1917</v>
      </c>
      <c r="Q1592" t="s">
        <v>7623</v>
      </c>
      <c r="R1592" t="s">
        <v>1864</v>
      </c>
      <c r="S1592">
        <v>3</v>
      </c>
      <c r="T1592" s="2">
        <v>0</v>
      </c>
      <c r="U1592" s="5">
        <v>244.25</v>
      </c>
      <c r="V1592" s="5">
        <f>ORDENES[[#This Row],[Ventas sin descuento]]-ORDENES[[#This Row],[costos estimados]]</f>
        <v>244.25</v>
      </c>
      <c r="W1592">
        <v>4</v>
      </c>
      <c r="X1592" s="5">
        <v>872.32</v>
      </c>
      <c r="Y1592" s="5">
        <f>ORDENES[[#This Row],[Ventas Originales (con descuento)]]/(1-ORDENES[[#This Row],[Descuento]])</f>
        <v>872.32</v>
      </c>
      <c r="Z1592" s="5">
        <f>ORDENES[[#This Row],[Ventas Originales (con descuento)]]/ORDENES[[#This Row],[Cantidad]]/(1-ORDENES[[#This Row],[Descuento]])</f>
        <v>218.08</v>
      </c>
      <c r="AA1592" s="5">
        <f>ORDENES[[#This Row],[Ventas Originales (con descuento)]]/ORDENES[[#This Row],[Cantidad]]</f>
        <v>218.08</v>
      </c>
      <c r="AB1592" s="5">
        <f>ORDENES[[#This Row],[Ventas Originales (con descuento)]]-(ORDENES[[#This Row],[Ganancias]])</f>
        <v>628.07000000000005</v>
      </c>
    </row>
    <row r="1593" spans="1:28" x14ac:dyDescent="0.35">
      <c r="A1593" t="s">
        <v>7715</v>
      </c>
      <c r="B1593" t="s">
        <v>169</v>
      </c>
      <c r="C1593" t="s">
        <v>1</v>
      </c>
      <c r="D1593" t="s">
        <v>2255</v>
      </c>
      <c r="E1593" t="s">
        <v>18</v>
      </c>
      <c r="F1593" s="1">
        <v>44149</v>
      </c>
      <c r="G1593" t="s">
        <v>7613</v>
      </c>
      <c r="H1593" t="s">
        <v>4213</v>
      </c>
      <c r="I1593">
        <v>19711</v>
      </c>
      <c r="J1593" t="s">
        <v>2393</v>
      </c>
      <c r="K1593" t="s">
        <v>1887</v>
      </c>
      <c r="L1593" t="s">
        <v>1860</v>
      </c>
      <c r="M1593" s="1">
        <v>44155</v>
      </c>
      <c r="N1593" t="s">
        <v>1869</v>
      </c>
      <c r="O1593" t="s">
        <v>7623</v>
      </c>
      <c r="P1593" t="s">
        <v>1895</v>
      </c>
      <c r="Q1593" t="s">
        <v>7623</v>
      </c>
      <c r="R1593" t="s">
        <v>1873</v>
      </c>
      <c r="S1593">
        <v>4</v>
      </c>
      <c r="T1593" s="2">
        <v>0</v>
      </c>
      <c r="U1593" s="5">
        <v>6.57</v>
      </c>
      <c r="V1593" s="5">
        <f>ORDENES[[#This Row],[Ventas sin descuento]]-ORDENES[[#This Row],[costos estimados]]</f>
        <v>6.57</v>
      </c>
      <c r="W1593">
        <v>4</v>
      </c>
      <c r="X1593" s="5">
        <v>19.920000000000002</v>
      </c>
      <c r="Y1593" s="5">
        <f>ORDENES[[#This Row],[Ventas Originales (con descuento)]]/(1-ORDENES[[#This Row],[Descuento]])</f>
        <v>19.920000000000002</v>
      </c>
      <c r="Z1593" s="5">
        <f>ORDENES[[#This Row],[Ventas Originales (con descuento)]]/ORDENES[[#This Row],[Cantidad]]/(1-ORDENES[[#This Row],[Descuento]])</f>
        <v>4.9800000000000004</v>
      </c>
      <c r="AA1593" s="5">
        <f>ORDENES[[#This Row],[Ventas Originales (con descuento)]]/ORDENES[[#This Row],[Cantidad]]</f>
        <v>4.9800000000000004</v>
      </c>
      <c r="AB1593" s="5">
        <f>ORDENES[[#This Row],[Ventas Originales (con descuento)]]-(ORDENES[[#This Row],[Ganancias]])</f>
        <v>13.350000000000001</v>
      </c>
    </row>
    <row r="1594" spans="1:28" x14ac:dyDescent="0.35">
      <c r="A1594" t="s">
        <v>7715</v>
      </c>
      <c r="B1594" t="s">
        <v>169</v>
      </c>
      <c r="C1594" t="s">
        <v>1</v>
      </c>
      <c r="D1594" t="s">
        <v>117</v>
      </c>
      <c r="E1594" t="s">
        <v>18</v>
      </c>
      <c r="F1594" s="1">
        <v>43338</v>
      </c>
      <c r="G1594" t="s">
        <v>7598</v>
      </c>
      <c r="H1594" t="s">
        <v>4214</v>
      </c>
      <c r="I1594">
        <v>19711</v>
      </c>
      <c r="J1594" t="s">
        <v>2407</v>
      </c>
      <c r="K1594" t="s">
        <v>1887</v>
      </c>
      <c r="L1594" t="s">
        <v>1860</v>
      </c>
      <c r="M1594" s="1">
        <v>43344</v>
      </c>
      <c r="N1594" t="s">
        <v>1869</v>
      </c>
      <c r="O1594" t="s">
        <v>7623</v>
      </c>
      <c r="P1594" t="s">
        <v>1895</v>
      </c>
      <c r="Q1594" t="s">
        <v>7623</v>
      </c>
      <c r="R1594" t="s">
        <v>1873</v>
      </c>
      <c r="S1594">
        <v>4</v>
      </c>
      <c r="T1594" s="2">
        <v>0</v>
      </c>
      <c r="U1594" s="5">
        <v>4.0599999999999996</v>
      </c>
      <c r="V1594" s="5">
        <f>ORDENES[[#This Row],[Ventas sin descuento]]-ORDENES[[#This Row],[costos estimados]]</f>
        <v>4.0599999999999996</v>
      </c>
      <c r="W1594">
        <v>4</v>
      </c>
      <c r="X1594" s="5">
        <v>10.68</v>
      </c>
      <c r="Y1594" s="5">
        <f>ORDENES[[#This Row],[Ventas Originales (con descuento)]]/(1-ORDENES[[#This Row],[Descuento]])</f>
        <v>10.68</v>
      </c>
      <c r="Z1594" s="5">
        <f>ORDENES[[#This Row],[Ventas Originales (con descuento)]]/ORDENES[[#This Row],[Cantidad]]/(1-ORDENES[[#This Row],[Descuento]])</f>
        <v>2.67</v>
      </c>
      <c r="AA1594" s="5">
        <f>ORDENES[[#This Row],[Ventas Originales (con descuento)]]/ORDENES[[#This Row],[Cantidad]]</f>
        <v>2.67</v>
      </c>
      <c r="AB1594" s="5">
        <f>ORDENES[[#This Row],[Ventas Originales (con descuento)]]-(ORDENES[[#This Row],[Ganancias]])</f>
        <v>6.62</v>
      </c>
    </row>
    <row r="1595" spans="1:28" x14ac:dyDescent="0.35">
      <c r="A1595" t="s">
        <v>7715</v>
      </c>
      <c r="B1595" t="s">
        <v>80</v>
      </c>
      <c r="C1595" t="s">
        <v>1</v>
      </c>
      <c r="D1595" t="s">
        <v>1969</v>
      </c>
      <c r="E1595" t="s">
        <v>118</v>
      </c>
      <c r="F1595" s="1">
        <v>43805</v>
      </c>
      <c r="G1595" t="s">
        <v>7613</v>
      </c>
      <c r="H1595" t="s">
        <v>4215</v>
      </c>
      <c r="I1595">
        <v>10009</v>
      </c>
      <c r="J1595" t="s">
        <v>2357</v>
      </c>
      <c r="K1595" t="s">
        <v>1887</v>
      </c>
      <c r="L1595" t="s">
        <v>1860</v>
      </c>
      <c r="M1595" s="1">
        <v>43809</v>
      </c>
      <c r="N1595" t="s">
        <v>1869</v>
      </c>
      <c r="O1595" t="s">
        <v>7623</v>
      </c>
      <c r="P1595" t="s">
        <v>1897</v>
      </c>
      <c r="Q1595" t="s">
        <v>7623</v>
      </c>
      <c r="R1595" t="s">
        <v>1873</v>
      </c>
      <c r="S1595">
        <v>3</v>
      </c>
      <c r="T1595" s="2">
        <v>0</v>
      </c>
      <c r="U1595" s="5">
        <v>42.15</v>
      </c>
      <c r="V1595" s="5">
        <f>ORDENES[[#This Row],[Ventas sin descuento]]-ORDENES[[#This Row],[costos estimados]]</f>
        <v>42.149999999999991</v>
      </c>
      <c r="W1595">
        <v>4</v>
      </c>
      <c r="X1595" s="5">
        <v>113.92</v>
      </c>
      <c r="Y1595" s="5">
        <f>ORDENES[[#This Row],[Ventas Originales (con descuento)]]/(1-ORDENES[[#This Row],[Descuento]])</f>
        <v>113.92</v>
      </c>
      <c r="Z1595" s="5">
        <f>ORDENES[[#This Row],[Ventas Originales (con descuento)]]/ORDENES[[#This Row],[Cantidad]]/(1-ORDENES[[#This Row],[Descuento]])</f>
        <v>28.48</v>
      </c>
      <c r="AA1595" s="5">
        <f>ORDENES[[#This Row],[Ventas Originales (con descuento)]]/ORDENES[[#This Row],[Cantidad]]</f>
        <v>28.48</v>
      </c>
      <c r="AB1595" s="5">
        <f>ORDENES[[#This Row],[Ventas Originales (con descuento)]]-(ORDENES[[#This Row],[Ganancias]])</f>
        <v>71.77000000000001</v>
      </c>
    </row>
    <row r="1596" spans="1:28" x14ac:dyDescent="0.35">
      <c r="A1596" t="s">
        <v>7715</v>
      </c>
      <c r="B1596" t="s">
        <v>80</v>
      </c>
      <c r="C1596" t="s">
        <v>1</v>
      </c>
      <c r="D1596" t="s">
        <v>434</v>
      </c>
      <c r="E1596" t="s">
        <v>572</v>
      </c>
      <c r="F1596" s="1">
        <v>43970</v>
      </c>
      <c r="G1596" t="s">
        <v>7613</v>
      </c>
      <c r="H1596" t="s">
        <v>4216</v>
      </c>
      <c r="I1596">
        <v>10011</v>
      </c>
      <c r="J1596" t="s">
        <v>2526</v>
      </c>
      <c r="K1596" t="s">
        <v>1887</v>
      </c>
      <c r="L1596" t="s">
        <v>1860</v>
      </c>
      <c r="M1596" s="1">
        <v>43975</v>
      </c>
      <c r="N1596" t="s">
        <v>1869</v>
      </c>
      <c r="O1596" t="s">
        <v>7623</v>
      </c>
      <c r="P1596" t="s">
        <v>1897</v>
      </c>
      <c r="Q1596" t="s">
        <v>7623</v>
      </c>
      <c r="R1596" t="s">
        <v>1873</v>
      </c>
      <c r="S1596">
        <v>3</v>
      </c>
      <c r="T1596" s="2">
        <v>0</v>
      </c>
      <c r="U1596" s="5">
        <v>15.09</v>
      </c>
      <c r="V1596" s="5">
        <f>ORDENES[[#This Row],[Ventas sin descuento]]-ORDENES[[#This Row],[costos estimados]]</f>
        <v>15.09</v>
      </c>
      <c r="W1596">
        <v>4</v>
      </c>
      <c r="X1596" s="5">
        <v>35.92</v>
      </c>
      <c r="Y1596" s="5">
        <f>ORDENES[[#This Row],[Ventas Originales (con descuento)]]/(1-ORDENES[[#This Row],[Descuento]])</f>
        <v>35.92</v>
      </c>
      <c r="Z1596" s="5">
        <f>ORDENES[[#This Row],[Ventas Originales (con descuento)]]/ORDENES[[#This Row],[Cantidad]]/(1-ORDENES[[#This Row],[Descuento]])</f>
        <v>8.98</v>
      </c>
      <c r="AA1596" s="5">
        <f>ORDENES[[#This Row],[Ventas Originales (con descuento)]]/ORDENES[[#This Row],[Cantidad]]</f>
        <v>8.98</v>
      </c>
      <c r="AB1596" s="5">
        <f>ORDENES[[#This Row],[Ventas Originales (con descuento)]]-(ORDENES[[#This Row],[Ganancias]])</f>
        <v>20.830000000000002</v>
      </c>
    </row>
    <row r="1597" spans="1:28" x14ac:dyDescent="0.35">
      <c r="A1597" t="s">
        <v>7715</v>
      </c>
      <c r="B1597" t="s">
        <v>80</v>
      </c>
      <c r="C1597" t="s">
        <v>1</v>
      </c>
      <c r="D1597" t="s">
        <v>3506</v>
      </c>
      <c r="E1597" t="s">
        <v>48</v>
      </c>
      <c r="F1597" s="1">
        <v>44517</v>
      </c>
      <c r="G1597" t="s">
        <v>7613</v>
      </c>
      <c r="H1597" t="s">
        <v>4217</v>
      </c>
      <c r="I1597">
        <v>10011</v>
      </c>
      <c r="J1597" t="s">
        <v>1402</v>
      </c>
      <c r="K1597" t="s">
        <v>1887</v>
      </c>
      <c r="L1597" t="s">
        <v>1860</v>
      </c>
      <c r="M1597" s="1">
        <v>44521</v>
      </c>
      <c r="N1597" t="s">
        <v>1869</v>
      </c>
      <c r="O1597" t="s">
        <v>7623</v>
      </c>
      <c r="P1597" t="s">
        <v>1897</v>
      </c>
      <c r="Q1597" t="s">
        <v>7623</v>
      </c>
      <c r="R1597" t="s">
        <v>1873</v>
      </c>
      <c r="S1597">
        <v>3</v>
      </c>
      <c r="T1597" s="2">
        <v>0</v>
      </c>
      <c r="U1597" s="5">
        <v>76.98</v>
      </c>
      <c r="V1597" s="5">
        <f>ORDENES[[#This Row],[Ventas sin descuento]]-ORDENES[[#This Row],[costos estimados]]</f>
        <v>76.98</v>
      </c>
      <c r="W1597">
        <v>4</v>
      </c>
      <c r="X1597" s="5">
        <v>187.76</v>
      </c>
      <c r="Y1597" s="5">
        <f>ORDENES[[#This Row],[Ventas Originales (con descuento)]]/(1-ORDENES[[#This Row],[Descuento]])</f>
        <v>187.76</v>
      </c>
      <c r="Z1597" s="5">
        <f>ORDENES[[#This Row],[Ventas Originales (con descuento)]]/ORDENES[[#This Row],[Cantidad]]/(1-ORDENES[[#This Row],[Descuento]])</f>
        <v>46.94</v>
      </c>
      <c r="AA1597" s="5">
        <f>ORDENES[[#This Row],[Ventas Originales (con descuento)]]/ORDENES[[#This Row],[Cantidad]]</f>
        <v>46.94</v>
      </c>
      <c r="AB1597" s="5">
        <f>ORDENES[[#This Row],[Ventas Originales (con descuento)]]-(ORDENES[[#This Row],[Ganancias]])</f>
        <v>110.77999999999999</v>
      </c>
    </row>
    <row r="1598" spans="1:28" x14ac:dyDescent="0.35">
      <c r="A1598" t="s">
        <v>7715</v>
      </c>
      <c r="B1598" t="s">
        <v>80</v>
      </c>
      <c r="C1598" t="s">
        <v>1</v>
      </c>
      <c r="D1598" t="s">
        <v>29</v>
      </c>
      <c r="E1598" t="s">
        <v>56</v>
      </c>
      <c r="F1598" s="1">
        <v>44179</v>
      </c>
      <c r="G1598" t="s">
        <v>7598</v>
      </c>
      <c r="H1598" t="s">
        <v>4218</v>
      </c>
      <c r="I1598">
        <v>10011</v>
      </c>
      <c r="J1598" t="s">
        <v>3157</v>
      </c>
      <c r="K1598" t="s">
        <v>1887</v>
      </c>
      <c r="L1598" t="s">
        <v>1860</v>
      </c>
      <c r="M1598" s="1">
        <v>44184</v>
      </c>
      <c r="N1598" t="s">
        <v>1869</v>
      </c>
      <c r="O1598" t="s">
        <v>7623</v>
      </c>
      <c r="P1598" t="s">
        <v>1897</v>
      </c>
      <c r="Q1598" t="s">
        <v>7623</v>
      </c>
      <c r="R1598" t="s">
        <v>1873</v>
      </c>
      <c r="S1598">
        <v>3</v>
      </c>
      <c r="T1598" s="2">
        <v>0</v>
      </c>
      <c r="U1598" s="5">
        <v>198.46</v>
      </c>
      <c r="V1598" s="5">
        <f>ORDENES[[#This Row],[Ventas sin descuento]]-ORDENES[[#This Row],[costos estimados]]</f>
        <v>198.46</v>
      </c>
      <c r="W1598">
        <v>4</v>
      </c>
      <c r="X1598" s="5">
        <v>396.92</v>
      </c>
      <c r="Y1598" s="5">
        <f>ORDENES[[#This Row],[Ventas Originales (con descuento)]]/(1-ORDENES[[#This Row],[Descuento]])</f>
        <v>396.92</v>
      </c>
      <c r="Z1598" s="5">
        <f>ORDENES[[#This Row],[Ventas Originales (con descuento)]]/ORDENES[[#This Row],[Cantidad]]/(1-ORDENES[[#This Row],[Descuento]])</f>
        <v>99.23</v>
      </c>
      <c r="AA1598" s="5">
        <f>ORDENES[[#This Row],[Ventas Originales (con descuento)]]/ORDENES[[#This Row],[Cantidad]]</f>
        <v>99.23</v>
      </c>
      <c r="AB1598" s="5">
        <f>ORDENES[[#This Row],[Ventas Originales (con descuento)]]-(ORDENES[[#This Row],[Ganancias]])</f>
        <v>198.46</v>
      </c>
    </row>
    <row r="1599" spans="1:28" x14ac:dyDescent="0.35">
      <c r="A1599" t="s">
        <v>7715</v>
      </c>
      <c r="B1599" t="s">
        <v>293</v>
      </c>
      <c r="C1599" t="s">
        <v>1</v>
      </c>
      <c r="D1599" t="s">
        <v>182</v>
      </c>
      <c r="E1599" t="s">
        <v>41</v>
      </c>
      <c r="F1599" s="1">
        <v>44481</v>
      </c>
      <c r="G1599" t="s">
        <v>7598</v>
      </c>
      <c r="H1599" t="s">
        <v>4192</v>
      </c>
      <c r="I1599">
        <v>8701</v>
      </c>
      <c r="J1599" t="s">
        <v>3695</v>
      </c>
      <c r="K1599" t="s">
        <v>1887</v>
      </c>
      <c r="L1599" t="s">
        <v>1860</v>
      </c>
      <c r="M1599" s="1">
        <v>44485</v>
      </c>
      <c r="N1599" t="s">
        <v>1869</v>
      </c>
      <c r="O1599" t="s">
        <v>7623</v>
      </c>
      <c r="P1599" t="s">
        <v>1915</v>
      </c>
      <c r="Q1599" t="s">
        <v>7623</v>
      </c>
      <c r="R1599" t="s">
        <v>1863</v>
      </c>
      <c r="S1599">
        <v>3</v>
      </c>
      <c r="T1599" s="2">
        <v>0</v>
      </c>
      <c r="U1599" s="5">
        <v>129.29</v>
      </c>
      <c r="V1599" s="5">
        <f>ORDENES[[#This Row],[Ventas sin descuento]]-ORDENES[[#This Row],[costos estimados]]</f>
        <v>129.28999999999996</v>
      </c>
      <c r="W1599">
        <v>5</v>
      </c>
      <c r="X1599" s="5">
        <v>2154.9</v>
      </c>
      <c r="Y1599" s="5">
        <f>ORDENES[[#This Row],[Ventas Originales (con descuento)]]/(1-ORDENES[[#This Row],[Descuento]])</f>
        <v>2154.9</v>
      </c>
      <c r="Z1599" s="5">
        <f>ORDENES[[#This Row],[Ventas Originales (con descuento)]]/ORDENES[[#This Row],[Cantidad]]/(1-ORDENES[[#This Row],[Descuento]])</f>
        <v>430.98</v>
      </c>
      <c r="AA1599" s="5">
        <f>ORDENES[[#This Row],[Ventas Originales (con descuento)]]/ORDENES[[#This Row],[Cantidad]]</f>
        <v>430.98</v>
      </c>
      <c r="AB1599" s="5">
        <f>ORDENES[[#This Row],[Ventas Originales (con descuento)]]-(ORDENES[[#This Row],[Ganancias]])</f>
        <v>2025.6100000000001</v>
      </c>
    </row>
    <row r="1600" spans="1:28" x14ac:dyDescent="0.35">
      <c r="A1600" t="s">
        <v>7715</v>
      </c>
      <c r="B1600" t="s">
        <v>80</v>
      </c>
      <c r="C1600" t="s">
        <v>1</v>
      </c>
      <c r="D1600" t="s">
        <v>250</v>
      </c>
      <c r="E1600" t="s">
        <v>48</v>
      </c>
      <c r="F1600" s="1">
        <v>43770</v>
      </c>
      <c r="G1600" t="s">
        <v>7613</v>
      </c>
      <c r="H1600" t="s">
        <v>4219</v>
      </c>
      <c r="I1600">
        <v>10011</v>
      </c>
      <c r="J1600" t="s">
        <v>1794</v>
      </c>
      <c r="K1600" t="s">
        <v>1887</v>
      </c>
      <c r="L1600" t="s">
        <v>1860</v>
      </c>
      <c r="M1600" s="1">
        <v>43774</v>
      </c>
      <c r="N1600" t="s">
        <v>1869</v>
      </c>
      <c r="O1600" t="s">
        <v>7623</v>
      </c>
      <c r="P1600" t="s">
        <v>1897</v>
      </c>
      <c r="Q1600" t="s">
        <v>7623</v>
      </c>
      <c r="R1600" t="s">
        <v>1873</v>
      </c>
      <c r="S1600">
        <v>3</v>
      </c>
      <c r="T1600" s="2">
        <v>0</v>
      </c>
      <c r="U1600" s="5">
        <v>106.48</v>
      </c>
      <c r="V1600" s="5">
        <f>ORDENES[[#This Row],[Ventas sin descuento]]-ORDENES[[#This Row],[costos estimados]]</f>
        <v>106.48000000000002</v>
      </c>
      <c r="W1600">
        <v>5</v>
      </c>
      <c r="X1600" s="5">
        <v>259.7</v>
      </c>
      <c r="Y1600" s="5">
        <f>ORDENES[[#This Row],[Ventas Originales (con descuento)]]/(1-ORDENES[[#This Row],[Descuento]])</f>
        <v>259.7</v>
      </c>
      <c r="Z1600" s="5">
        <f>ORDENES[[#This Row],[Ventas Originales (con descuento)]]/ORDENES[[#This Row],[Cantidad]]/(1-ORDENES[[#This Row],[Descuento]])</f>
        <v>51.94</v>
      </c>
      <c r="AA1600" s="5">
        <f>ORDENES[[#This Row],[Ventas Originales (con descuento)]]/ORDENES[[#This Row],[Cantidad]]</f>
        <v>51.94</v>
      </c>
      <c r="AB1600" s="5">
        <f>ORDENES[[#This Row],[Ventas Originales (con descuento)]]-(ORDENES[[#This Row],[Ganancias]])</f>
        <v>153.21999999999997</v>
      </c>
    </row>
    <row r="1601" spans="1:28" x14ac:dyDescent="0.35">
      <c r="A1601" t="s">
        <v>7715</v>
      </c>
      <c r="B1601" t="s">
        <v>308</v>
      </c>
      <c r="C1601" t="s">
        <v>1</v>
      </c>
      <c r="D1601" t="s">
        <v>669</v>
      </c>
      <c r="E1601" t="s">
        <v>18</v>
      </c>
      <c r="F1601" s="1">
        <v>43405</v>
      </c>
      <c r="G1601" t="s">
        <v>7598</v>
      </c>
      <c r="H1601" t="s">
        <v>4220</v>
      </c>
      <c r="I1601">
        <v>11561</v>
      </c>
      <c r="J1601" t="s">
        <v>2820</v>
      </c>
      <c r="K1601" t="s">
        <v>1887</v>
      </c>
      <c r="L1601" t="s">
        <v>1860</v>
      </c>
      <c r="M1601" s="1">
        <v>43409</v>
      </c>
      <c r="N1601" t="s">
        <v>1869</v>
      </c>
      <c r="O1601" t="s">
        <v>7623</v>
      </c>
      <c r="P1601" t="s">
        <v>1897</v>
      </c>
      <c r="Q1601" t="s">
        <v>7623</v>
      </c>
      <c r="R1601" t="s">
        <v>1873</v>
      </c>
      <c r="S1601">
        <v>3</v>
      </c>
      <c r="T1601" s="2">
        <v>0</v>
      </c>
      <c r="U1601" s="5">
        <v>9.82</v>
      </c>
      <c r="V1601" s="5">
        <f>ORDENES[[#This Row],[Ventas sin descuento]]-ORDENES[[#This Row],[costos estimados]]</f>
        <v>9.82</v>
      </c>
      <c r="W1601">
        <v>6</v>
      </c>
      <c r="X1601" s="5">
        <v>31.68</v>
      </c>
      <c r="Y1601" s="5">
        <f>ORDENES[[#This Row],[Ventas Originales (con descuento)]]/(1-ORDENES[[#This Row],[Descuento]])</f>
        <v>31.68</v>
      </c>
      <c r="Z1601" s="5">
        <f>ORDENES[[#This Row],[Ventas Originales (con descuento)]]/ORDENES[[#This Row],[Cantidad]]/(1-ORDENES[[#This Row],[Descuento]])</f>
        <v>5.28</v>
      </c>
      <c r="AA1601" s="5">
        <f>ORDENES[[#This Row],[Ventas Originales (con descuento)]]/ORDENES[[#This Row],[Cantidad]]</f>
        <v>5.28</v>
      </c>
      <c r="AB1601" s="5">
        <f>ORDENES[[#This Row],[Ventas Originales (con descuento)]]-(ORDENES[[#This Row],[Ganancias]])</f>
        <v>21.86</v>
      </c>
    </row>
    <row r="1602" spans="1:28" x14ac:dyDescent="0.35">
      <c r="A1602" t="s">
        <v>7715</v>
      </c>
      <c r="B1602" t="s">
        <v>80</v>
      </c>
      <c r="C1602" t="s">
        <v>1</v>
      </c>
      <c r="D1602" t="s">
        <v>2471</v>
      </c>
      <c r="E1602" t="s">
        <v>2450</v>
      </c>
      <c r="F1602" s="1">
        <v>43406</v>
      </c>
      <c r="G1602" t="s">
        <v>7598</v>
      </c>
      <c r="H1602" t="s">
        <v>4221</v>
      </c>
      <c r="I1602">
        <v>10024</v>
      </c>
      <c r="J1602" t="s">
        <v>2487</v>
      </c>
      <c r="K1602" t="s">
        <v>1887</v>
      </c>
      <c r="L1602" t="s">
        <v>1860</v>
      </c>
      <c r="M1602" s="1">
        <v>43410</v>
      </c>
      <c r="N1602" t="s">
        <v>1869</v>
      </c>
      <c r="O1602" t="s">
        <v>7623</v>
      </c>
      <c r="P1602" t="s">
        <v>1897</v>
      </c>
      <c r="Q1602" t="s">
        <v>7623</v>
      </c>
      <c r="R1602" t="s">
        <v>1873</v>
      </c>
      <c r="S1602">
        <v>3</v>
      </c>
      <c r="T1602" s="2">
        <v>0</v>
      </c>
      <c r="U1602" s="5">
        <v>24.12</v>
      </c>
      <c r="V1602" s="5">
        <f>ORDENES[[#This Row],[Ventas sin descuento]]-ORDENES[[#This Row],[costos estimados]]</f>
        <v>24.120000000000005</v>
      </c>
      <c r="W1602">
        <v>6</v>
      </c>
      <c r="X1602" s="5">
        <v>89.34</v>
      </c>
      <c r="Y1602" s="5">
        <f>ORDENES[[#This Row],[Ventas Originales (con descuento)]]/(1-ORDENES[[#This Row],[Descuento]])</f>
        <v>89.34</v>
      </c>
      <c r="Z1602" s="5">
        <f>ORDENES[[#This Row],[Ventas Originales (con descuento)]]/ORDENES[[#This Row],[Cantidad]]/(1-ORDENES[[#This Row],[Descuento]])</f>
        <v>14.89</v>
      </c>
      <c r="AA1602" s="5">
        <f>ORDENES[[#This Row],[Ventas Originales (con descuento)]]/ORDENES[[#This Row],[Cantidad]]</f>
        <v>14.89</v>
      </c>
      <c r="AB1602" s="5">
        <f>ORDENES[[#This Row],[Ventas Originales (con descuento)]]-(ORDENES[[#This Row],[Ganancias]])</f>
        <v>65.22</v>
      </c>
    </row>
    <row r="1603" spans="1:28" x14ac:dyDescent="0.35">
      <c r="A1603" t="s">
        <v>7715</v>
      </c>
      <c r="B1603" t="s">
        <v>80</v>
      </c>
      <c r="C1603" t="s">
        <v>1</v>
      </c>
      <c r="D1603" t="s">
        <v>373</v>
      </c>
      <c r="E1603" t="s">
        <v>256</v>
      </c>
      <c r="F1603" s="1">
        <v>43958</v>
      </c>
      <c r="G1603" t="s">
        <v>7613</v>
      </c>
      <c r="H1603" t="s">
        <v>4222</v>
      </c>
      <c r="I1603">
        <v>10009</v>
      </c>
      <c r="J1603" t="s">
        <v>256</v>
      </c>
      <c r="K1603" t="s">
        <v>1887</v>
      </c>
      <c r="L1603" t="s">
        <v>1860</v>
      </c>
      <c r="M1603" s="1">
        <v>43962</v>
      </c>
      <c r="N1603" t="s">
        <v>1869</v>
      </c>
      <c r="O1603" t="s">
        <v>7623</v>
      </c>
      <c r="P1603" t="s">
        <v>1897</v>
      </c>
      <c r="Q1603" t="s">
        <v>7623</v>
      </c>
      <c r="R1603" t="s">
        <v>1873</v>
      </c>
      <c r="S1603">
        <v>3</v>
      </c>
      <c r="T1603" s="2">
        <v>0</v>
      </c>
      <c r="U1603" s="5">
        <v>28.02</v>
      </c>
      <c r="V1603" s="5">
        <f>ORDENES[[#This Row],[Ventas sin descuento]]-ORDENES[[#This Row],[costos estimados]]</f>
        <v>28.020000000000003</v>
      </c>
      <c r="W1603">
        <v>8</v>
      </c>
      <c r="X1603" s="5">
        <v>63.68</v>
      </c>
      <c r="Y1603" s="5">
        <f>ORDENES[[#This Row],[Ventas Originales (con descuento)]]/(1-ORDENES[[#This Row],[Descuento]])</f>
        <v>63.68</v>
      </c>
      <c r="Z1603" s="5">
        <f>ORDENES[[#This Row],[Ventas Originales (con descuento)]]/ORDENES[[#This Row],[Cantidad]]/(1-ORDENES[[#This Row],[Descuento]])</f>
        <v>7.96</v>
      </c>
      <c r="AA1603" s="5">
        <f>ORDENES[[#This Row],[Ventas Originales (con descuento)]]/ORDENES[[#This Row],[Cantidad]]</f>
        <v>7.96</v>
      </c>
      <c r="AB1603" s="5">
        <f>ORDENES[[#This Row],[Ventas Originales (con descuento)]]-(ORDENES[[#This Row],[Ganancias]])</f>
        <v>35.659999999999997</v>
      </c>
    </row>
    <row r="1604" spans="1:28" x14ac:dyDescent="0.35">
      <c r="A1604" t="s">
        <v>7715</v>
      </c>
      <c r="B1604" t="s">
        <v>80</v>
      </c>
      <c r="C1604" t="s">
        <v>1</v>
      </c>
      <c r="D1604" t="s">
        <v>133</v>
      </c>
      <c r="E1604" t="s">
        <v>48</v>
      </c>
      <c r="F1604" s="1">
        <v>43919</v>
      </c>
      <c r="G1604" t="s">
        <v>7613</v>
      </c>
      <c r="H1604" t="s">
        <v>4223</v>
      </c>
      <c r="I1604">
        <v>10009</v>
      </c>
      <c r="J1604" t="s">
        <v>1188</v>
      </c>
      <c r="K1604" t="s">
        <v>1887</v>
      </c>
      <c r="L1604" t="s">
        <v>1860</v>
      </c>
      <c r="M1604" s="1">
        <v>43923</v>
      </c>
      <c r="N1604" t="s">
        <v>1869</v>
      </c>
      <c r="O1604" t="s">
        <v>7623</v>
      </c>
      <c r="P1604" t="s">
        <v>1897</v>
      </c>
      <c r="Q1604" t="s">
        <v>7623</v>
      </c>
      <c r="R1604" t="s">
        <v>1873</v>
      </c>
      <c r="S1604">
        <v>3</v>
      </c>
      <c r="T1604" s="2">
        <v>0</v>
      </c>
      <c r="U1604" s="5">
        <v>124.2</v>
      </c>
      <c r="V1604" s="5">
        <f>ORDENES[[#This Row],[Ventas sin descuento]]-ORDENES[[#This Row],[costos estimados]]</f>
        <v>124.19999999999999</v>
      </c>
      <c r="W1604">
        <v>8</v>
      </c>
      <c r="X1604" s="5">
        <v>414</v>
      </c>
      <c r="Y1604" s="5">
        <f>ORDENES[[#This Row],[Ventas Originales (con descuento)]]/(1-ORDENES[[#This Row],[Descuento]])</f>
        <v>414</v>
      </c>
      <c r="Z1604" s="5">
        <f>ORDENES[[#This Row],[Ventas Originales (con descuento)]]/ORDENES[[#This Row],[Cantidad]]/(1-ORDENES[[#This Row],[Descuento]])</f>
        <v>51.75</v>
      </c>
      <c r="AA1604" s="5">
        <f>ORDENES[[#This Row],[Ventas Originales (con descuento)]]/ORDENES[[#This Row],[Cantidad]]</f>
        <v>51.75</v>
      </c>
      <c r="AB1604" s="5">
        <f>ORDENES[[#This Row],[Ventas Originales (con descuento)]]-(ORDENES[[#This Row],[Ganancias]])</f>
        <v>289.8</v>
      </c>
    </row>
    <row r="1605" spans="1:28" x14ac:dyDescent="0.35">
      <c r="A1605" t="s">
        <v>7715</v>
      </c>
      <c r="B1605" t="s">
        <v>80</v>
      </c>
      <c r="C1605" t="s">
        <v>1</v>
      </c>
      <c r="D1605" t="s">
        <v>434</v>
      </c>
      <c r="E1605" t="s">
        <v>497</v>
      </c>
      <c r="F1605" s="1">
        <v>43970</v>
      </c>
      <c r="G1605" t="s">
        <v>7613</v>
      </c>
      <c r="H1605" t="s">
        <v>4216</v>
      </c>
      <c r="I1605">
        <v>10011</v>
      </c>
      <c r="J1605" t="s">
        <v>1642</v>
      </c>
      <c r="K1605" t="s">
        <v>1887</v>
      </c>
      <c r="L1605" t="s">
        <v>1860</v>
      </c>
      <c r="M1605" s="1">
        <v>43975</v>
      </c>
      <c r="N1605" t="s">
        <v>1869</v>
      </c>
      <c r="O1605" t="s">
        <v>7623</v>
      </c>
      <c r="P1605" t="s">
        <v>1897</v>
      </c>
      <c r="Q1605" t="s">
        <v>7623</v>
      </c>
      <c r="R1605" t="s">
        <v>1873</v>
      </c>
      <c r="S1605">
        <v>3</v>
      </c>
      <c r="T1605" s="2">
        <v>0</v>
      </c>
      <c r="U1605" s="5">
        <v>12.33</v>
      </c>
      <c r="V1605" s="5">
        <f>ORDENES[[#This Row],[Ventas sin descuento]]-ORDENES[[#This Row],[costos estimados]]</f>
        <v>12.329999999999998</v>
      </c>
      <c r="W1605">
        <v>8</v>
      </c>
      <c r="X1605" s="5">
        <v>39.76</v>
      </c>
      <c r="Y1605" s="5">
        <f>ORDENES[[#This Row],[Ventas Originales (con descuento)]]/(1-ORDENES[[#This Row],[Descuento]])</f>
        <v>39.76</v>
      </c>
      <c r="Z1605" s="5">
        <f>ORDENES[[#This Row],[Ventas Originales (con descuento)]]/ORDENES[[#This Row],[Cantidad]]/(1-ORDENES[[#This Row],[Descuento]])</f>
        <v>4.97</v>
      </c>
      <c r="AA1605" s="5">
        <f>ORDENES[[#This Row],[Ventas Originales (con descuento)]]/ORDENES[[#This Row],[Cantidad]]</f>
        <v>4.97</v>
      </c>
      <c r="AB1605" s="5">
        <f>ORDENES[[#This Row],[Ventas Originales (con descuento)]]-(ORDENES[[#This Row],[Ganancias]])</f>
        <v>27.43</v>
      </c>
    </row>
    <row r="1606" spans="1:28" x14ac:dyDescent="0.35">
      <c r="A1606" t="s">
        <v>7715</v>
      </c>
      <c r="B1606" t="s">
        <v>80</v>
      </c>
      <c r="C1606" t="s">
        <v>1</v>
      </c>
      <c r="D1606" t="s">
        <v>3206</v>
      </c>
      <c r="E1606" t="s">
        <v>18</v>
      </c>
      <c r="F1606" s="1">
        <v>43898</v>
      </c>
      <c r="G1606" t="s">
        <v>7613</v>
      </c>
      <c r="H1606" t="s">
        <v>4224</v>
      </c>
      <c r="I1606">
        <v>10011</v>
      </c>
      <c r="J1606" t="s">
        <v>1508</v>
      </c>
      <c r="K1606" t="s">
        <v>1887</v>
      </c>
      <c r="L1606" t="s">
        <v>1860</v>
      </c>
      <c r="M1606" s="1">
        <v>43902</v>
      </c>
      <c r="N1606" t="s">
        <v>1869</v>
      </c>
      <c r="O1606" t="s">
        <v>7623</v>
      </c>
      <c r="P1606" t="s">
        <v>1897</v>
      </c>
      <c r="Q1606" t="s">
        <v>7623</v>
      </c>
      <c r="R1606" t="s">
        <v>1873</v>
      </c>
      <c r="S1606">
        <v>3</v>
      </c>
      <c r="T1606" s="2">
        <v>0</v>
      </c>
      <c r="U1606" s="5">
        <v>44.3</v>
      </c>
      <c r="V1606" s="5">
        <f>ORDENES[[#This Row],[Ventas sin descuento]]-ORDENES[[#This Row],[costos estimados]]</f>
        <v>44.3</v>
      </c>
      <c r="W1606">
        <v>8</v>
      </c>
      <c r="X1606" s="5">
        <v>113.6</v>
      </c>
      <c r="Y1606" s="5">
        <f>ORDENES[[#This Row],[Ventas Originales (con descuento)]]/(1-ORDENES[[#This Row],[Descuento]])</f>
        <v>113.6</v>
      </c>
      <c r="Z1606" s="5">
        <f>ORDENES[[#This Row],[Ventas Originales (con descuento)]]/ORDENES[[#This Row],[Cantidad]]/(1-ORDENES[[#This Row],[Descuento]])</f>
        <v>14.2</v>
      </c>
      <c r="AA1606" s="5">
        <f>ORDENES[[#This Row],[Ventas Originales (con descuento)]]/ORDENES[[#This Row],[Cantidad]]</f>
        <v>14.2</v>
      </c>
      <c r="AB1606" s="5">
        <f>ORDENES[[#This Row],[Ventas Originales (con descuento)]]-(ORDENES[[#This Row],[Ganancias]])</f>
        <v>69.3</v>
      </c>
    </row>
    <row r="1607" spans="1:28" x14ac:dyDescent="0.35">
      <c r="A1607" t="s">
        <v>7715</v>
      </c>
      <c r="B1607" t="s">
        <v>147</v>
      </c>
      <c r="C1607" t="s">
        <v>1</v>
      </c>
      <c r="D1607" t="s">
        <v>2502</v>
      </c>
      <c r="E1607" t="s">
        <v>394</v>
      </c>
      <c r="F1607" s="1">
        <v>43502</v>
      </c>
      <c r="G1607" t="s">
        <v>7598</v>
      </c>
      <c r="H1607" t="s">
        <v>4211</v>
      </c>
      <c r="I1607">
        <v>19805</v>
      </c>
      <c r="J1607" t="s">
        <v>2974</v>
      </c>
      <c r="K1607" t="s">
        <v>1887</v>
      </c>
      <c r="L1607" t="s">
        <v>1860</v>
      </c>
      <c r="M1607" s="1">
        <v>43509</v>
      </c>
      <c r="N1607" t="s">
        <v>1869</v>
      </c>
      <c r="O1607" t="s">
        <v>7623</v>
      </c>
      <c r="P1607" t="s">
        <v>1895</v>
      </c>
      <c r="Q1607" t="s">
        <v>7623</v>
      </c>
      <c r="R1607" t="s">
        <v>1864</v>
      </c>
      <c r="S1607">
        <v>5</v>
      </c>
      <c r="T1607" s="2">
        <v>0</v>
      </c>
      <c r="U1607" s="5">
        <v>266.45</v>
      </c>
      <c r="V1607" s="5">
        <f>ORDENES[[#This Row],[Ventas sin descuento]]-ORDENES[[#This Row],[costos estimados]]</f>
        <v>266.45000000000005</v>
      </c>
      <c r="W1607">
        <v>9</v>
      </c>
      <c r="X1607" s="5">
        <v>1268.82</v>
      </c>
      <c r="Y1607" s="5">
        <f>ORDENES[[#This Row],[Ventas Originales (con descuento)]]/(1-ORDENES[[#This Row],[Descuento]])</f>
        <v>1268.82</v>
      </c>
      <c r="Z1607" s="5">
        <f>ORDENES[[#This Row],[Ventas Originales (con descuento)]]/ORDENES[[#This Row],[Cantidad]]/(1-ORDENES[[#This Row],[Descuento]])</f>
        <v>140.97999999999999</v>
      </c>
      <c r="AA1607" s="5">
        <f>ORDENES[[#This Row],[Ventas Originales (con descuento)]]/ORDENES[[#This Row],[Cantidad]]</f>
        <v>140.97999999999999</v>
      </c>
      <c r="AB1607" s="5">
        <f>ORDENES[[#This Row],[Ventas Originales (con descuento)]]-(ORDENES[[#This Row],[Ganancias]])</f>
        <v>1002.3699999999999</v>
      </c>
    </row>
    <row r="1608" spans="1:28" x14ac:dyDescent="0.35">
      <c r="A1608" t="s">
        <v>7715</v>
      </c>
      <c r="B1608" t="s">
        <v>80</v>
      </c>
      <c r="C1608" t="s">
        <v>1</v>
      </c>
      <c r="D1608" t="s">
        <v>653</v>
      </c>
      <c r="E1608" t="s">
        <v>89</v>
      </c>
      <c r="F1608" s="1">
        <v>44189</v>
      </c>
      <c r="G1608" t="s">
        <v>7613</v>
      </c>
      <c r="H1608" t="s">
        <v>4225</v>
      </c>
      <c r="I1608">
        <v>10035</v>
      </c>
      <c r="J1608" t="s">
        <v>2157</v>
      </c>
      <c r="K1608" t="s">
        <v>1887</v>
      </c>
      <c r="L1608" t="s">
        <v>1860</v>
      </c>
      <c r="M1608" s="1">
        <v>44193</v>
      </c>
      <c r="N1608" t="s">
        <v>1869</v>
      </c>
      <c r="O1608" t="s">
        <v>7623</v>
      </c>
      <c r="P1608" t="s">
        <v>1897</v>
      </c>
      <c r="Q1608" t="s">
        <v>7623</v>
      </c>
      <c r="R1608" t="s">
        <v>1873</v>
      </c>
      <c r="S1608">
        <v>3</v>
      </c>
      <c r="T1608" s="2">
        <v>0</v>
      </c>
      <c r="U1608" s="5">
        <v>207.89</v>
      </c>
      <c r="V1608" s="5">
        <f>ORDENES[[#This Row],[Ventas sin descuento]]-ORDENES[[#This Row],[costos estimados]]</f>
        <v>207.89</v>
      </c>
      <c r="W1608">
        <v>9</v>
      </c>
      <c r="X1608" s="5">
        <v>799.56</v>
      </c>
      <c r="Y1608" s="5">
        <f>ORDENES[[#This Row],[Ventas Originales (con descuento)]]/(1-ORDENES[[#This Row],[Descuento]])</f>
        <v>799.56</v>
      </c>
      <c r="Z1608" s="5">
        <f>ORDENES[[#This Row],[Ventas Originales (con descuento)]]/ORDENES[[#This Row],[Cantidad]]/(1-ORDENES[[#This Row],[Descuento]])</f>
        <v>88.839999999999989</v>
      </c>
      <c r="AA1608" s="5">
        <f>ORDENES[[#This Row],[Ventas Originales (con descuento)]]/ORDENES[[#This Row],[Cantidad]]</f>
        <v>88.839999999999989</v>
      </c>
      <c r="AB1608" s="5">
        <f>ORDENES[[#This Row],[Ventas Originales (con descuento)]]-(ORDENES[[#This Row],[Ganancias]])</f>
        <v>591.66999999999996</v>
      </c>
    </row>
    <row r="1609" spans="1:28" x14ac:dyDescent="0.35">
      <c r="A1609" t="s">
        <v>7715</v>
      </c>
      <c r="B1609" t="s">
        <v>80</v>
      </c>
      <c r="C1609" t="s">
        <v>1</v>
      </c>
      <c r="D1609" t="s">
        <v>555</v>
      </c>
      <c r="E1609" t="s">
        <v>41</v>
      </c>
      <c r="F1609" s="1">
        <v>44459</v>
      </c>
      <c r="G1609" t="s">
        <v>7598</v>
      </c>
      <c r="H1609" t="s">
        <v>4226</v>
      </c>
      <c r="I1609">
        <v>10035</v>
      </c>
      <c r="J1609" t="s">
        <v>1210</v>
      </c>
      <c r="K1609" t="s">
        <v>1887</v>
      </c>
      <c r="L1609" t="s">
        <v>1860</v>
      </c>
      <c r="M1609" s="1">
        <v>44465</v>
      </c>
      <c r="N1609" t="s">
        <v>1869</v>
      </c>
      <c r="O1609" t="s">
        <v>7623</v>
      </c>
      <c r="P1609" t="s">
        <v>1897</v>
      </c>
      <c r="Q1609" t="s">
        <v>7623</v>
      </c>
      <c r="R1609" t="s">
        <v>1864</v>
      </c>
      <c r="S1609">
        <v>4</v>
      </c>
      <c r="T1609" s="2">
        <v>0.1</v>
      </c>
      <c r="U1609" s="5">
        <v>8.1</v>
      </c>
      <c r="V1609" s="5">
        <f>ORDENES[[#This Row],[Ventas sin descuento]]-ORDENES[[#This Row],[costos estimados]]</f>
        <v>17.098888888888879</v>
      </c>
      <c r="W1609">
        <v>1</v>
      </c>
      <c r="X1609" s="5">
        <v>80.989999999999995</v>
      </c>
      <c r="Y1609" s="5">
        <f>ORDENES[[#This Row],[Ventas Originales (con descuento)]]/(1-ORDENES[[#This Row],[Descuento]])</f>
        <v>89.98888888888888</v>
      </c>
      <c r="Z1609" s="5">
        <f>ORDENES[[#This Row],[Ventas Originales (con descuento)]]/ORDENES[[#This Row],[Cantidad]]/(1-ORDENES[[#This Row],[Descuento]])</f>
        <v>89.98888888888888</v>
      </c>
      <c r="AA1609" s="5">
        <f>ORDENES[[#This Row],[Ventas Originales (con descuento)]]/ORDENES[[#This Row],[Cantidad]]</f>
        <v>80.989999999999995</v>
      </c>
      <c r="AB1609" s="5">
        <f>ORDENES[[#This Row],[Ventas Originales (con descuento)]]-(ORDENES[[#This Row],[Ganancias]])</f>
        <v>72.89</v>
      </c>
    </row>
    <row r="1610" spans="1:28" x14ac:dyDescent="0.35">
      <c r="A1610" t="s">
        <v>7715</v>
      </c>
      <c r="B1610" t="s">
        <v>2375</v>
      </c>
      <c r="C1610" t="s">
        <v>1</v>
      </c>
      <c r="D1610" t="s">
        <v>9</v>
      </c>
      <c r="E1610" t="s">
        <v>41</v>
      </c>
      <c r="F1610" s="1">
        <v>43803</v>
      </c>
      <c r="G1610" t="s">
        <v>7613</v>
      </c>
      <c r="H1610" t="s">
        <v>4206</v>
      </c>
      <c r="I1610">
        <v>11550</v>
      </c>
      <c r="J1610" t="s">
        <v>7685</v>
      </c>
      <c r="K1610" t="s">
        <v>1887</v>
      </c>
      <c r="L1610" t="s">
        <v>1860</v>
      </c>
      <c r="M1610" s="1">
        <v>43809</v>
      </c>
      <c r="N1610" t="s">
        <v>1869</v>
      </c>
      <c r="O1610" t="s">
        <v>7623</v>
      </c>
      <c r="P1610" t="s">
        <v>1897</v>
      </c>
      <c r="Q1610" t="s">
        <v>7623</v>
      </c>
      <c r="R1610" t="s">
        <v>1864</v>
      </c>
      <c r="S1610">
        <v>4</v>
      </c>
      <c r="T1610" s="2">
        <v>0.1</v>
      </c>
      <c r="U1610" s="5">
        <v>68.33</v>
      </c>
      <c r="V1610" s="5">
        <f>ORDENES[[#This Row],[Ventas sin descuento]]-ORDENES[[#This Row],[costos estimados]]</f>
        <v>108.52555555555551</v>
      </c>
      <c r="W1610">
        <v>2</v>
      </c>
      <c r="X1610" s="5">
        <v>361.76</v>
      </c>
      <c r="Y1610" s="5">
        <f>ORDENES[[#This Row],[Ventas Originales (con descuento)]]/(1-ORDENES[[#This Row],[Descuento]])</f>
        <v>401.95555555555552</v>
      </c>
      <c r="Z1610" s="5">
        <f>ORDENES[[#This Row],[Ventas Originales (con descuento)]]/ORDENES[[#This Row],[Cantidad]]/(1-ORDENES[[#This Row],[Descuento]])</f>
        <v>200.97777777777776</v>
      </c>
      <c r="AA1610" s="5">
        <f>ORDENES[[#This Row],[Ventas Originales (con descuento)]]/ORDENES[[#This Row],[Cantidad]]</f>
        <v>180.88</v>
      </c>
      <c r="AB1610" s="5">
        <f>ORDENES[[#This Row],[Ventas Originales (con descuento)]]-(ORDENES[[#This Row],[Ganancias]])</f>
        <v>293.43</v>
      </c>
    </row>
    <row r="1611" spans="1:28" x14ac:dyDescent="0.35">
      <c r="A1611" t="s">
        <v>7715</v>
      </c>
      <c r="B1611" t="s">
        <v>384</v>
      </c>
      <c r="C1611" t="s">
        <v>1</v>
      </c>
      <c r="D1611" t="s">
        <v>2338</v>
      </c>
      <c r="E1611" t="s">
        <v>41</v>
      </c>
      <c r="F1611" s="1">
        <v>44092</v>
      </c>
      <c r="G1611" t="s">
        <v>7613</v>
      </c>
      <c r="H1611" t="s">
        <v>4207</v>
      </c>
      <c r="I1611">
        <v>10801</v>
      </c>
      <c r="J1611" t="s">
        <v>1763</v>
      </c>
      <c r="K1611" t="s">
        <v>1887</v>
      </c>
      <c r="L1611" t="s">
        <v>1860</v>
      </c>
      <c r="M1611" s="1">
        <v>44099</v>
      </c>
      <c r="N1611" t="s">
        <v>1869</v>
      </c>
      <c r="O1611" t="s">
        <v>7623</v>
      </c>
      <c r="P1611" t="s">
        <v>1897</v>
      </c>
      <c r="Q1611" t="s">
        <v>7623</v>
      </c>
      <c r="R1611" t="s">
        <v>1864</v>
      </c>
      <c r="S1611">
        <v>5</v>
      </c>
      <c r="T1611" s="2">
        <v>0.1</v>
      </c>
      <c r="U1611" s="5">
        <v>140.4</v>
      </c>
      <c r="V1611" s="5">
        <f>ORDENES[[#This Row],[Ventas sin descuento]]-ORDENES[[#This Row],[costos estimados]]</f>
        <v>210.59777777777776</v>
      </c>
      <c r="W1611">
        <v>2</v>
      </c>
      <c r="X1611" s="5">
        <v>631.78</v>
      </c>
      <c r="Y1611" s="5">
        <f>ORDENES[[#This Row],[Ventas Originales (con descuento)]]/(1-ORDENES[[#This Row],[Descuento]])</f>
        <v>701.97777777777776</v>
      </c>
      <c r="Z1611" s="5">
        <f>ORDENES[[#This Row],[Ventas Originales (con descuento)]]/ORDENES[[#This Row],[Cantidad]]/(1-ORDENES[[#This Row],[Descuento]])</f>
        <v>350.98888888888888</v>
      </c>
      <c r="AA1611" s="5">
        <f>ORDENES[[#This Row],[Ventas Originales (con descuento)]]/ORDENES[[#This Row],[Cantidad]]</f>
        <v>315.89</v>
      </c>
      <c r="AB1611" s="5">
        <f>ORDENES[[#This Row],[Ventas Originales (con descuento)]]-(ORDENES[[#This Row],[Ganancias]])</f>
        <v>491.38</v>
      </c>
    </row>
    <row r="1612" spans="1:28" x14ac:dyDescent="0.35">
      <c r="A1612" t="s">
        <v>7715</v>
      </c>
      <c r="B1612" t="s">
        <v>80</v>
      </c>
      <c r="C1612" t="s">
        <v>1</v>
      </c>
      <c r="D1612" t="s">
        <v>597</v>
      </c>
      <c r="E1612" t="s">
        <v>394</v>
      </c>
      <c r="F1612" s="1">
        <v>44477</v>
      </c>
      <c r="G1612" t="s">
        <v>7598</v>
      </c>
      <c r="H1612" t="s">
        <v>4227</v>
      </c>
      <c r="I1612">
        <v>10009</v>
      </c>
      <c r="J1612" t="s">
        <v>1523</v>
      </c>
      <c r="K1612" t="s">
        <v>1887</v>
      </c>
      <c r="L1612" t="s">
        <v>1860</v>
      </c>
      <c r="M1612" s="1">
        <v>44483</v>
      </c>
      <c r="N1612" t="s">
        <v>1869</v>
      </c>
      <c r="O1612" t="s">
        <v>7623</v>
      </c>
      <c r="P1612" t="s">
        <v>1897</v>
      </c>
      <c r="Q1612" t="s">
        <v>7623</v>
      </c>
      <c r="R1612" t="s">
        <v>1864</v>
      </c>
      <c r="S1612">
        <v>4</v>
      </c>
      <c r="T1612" s="2">
        <v>0.1</v>
      </c>
      <c r="U1612" s="5">
        <v>3.24</v>
      </c>
      <c r="V1612" s="5">
        <f>ORDENES[[#This Row],[Ventas sin descuento]]-ORDENES[[#This Row],[costos estimados]]</f>
        <v>19.435555555555567</v>
      </c>
      <c r="W1612">
        <v>2</v>
      </c>
      <c r="X1612" s="5">
        <v>145.76</v>
      </c>
      <c r="Y1612" s="5">
        <f>ORDENES[[#This Row],[Ventas Originales (con descuento)]]/(1-ORDENES[[#This Row],[Descuento]])</f>
        <v>161.95555555555555</v>
      </c>
      <c r="Z1612" s="5">
        <f>ORDENES[[#This Row],[Ventas Originales (con descuento)]]/ORDENES[[#This Row],[Cantidad]]/(1-ORDENES[[#This Row],[Descuento]])</f>
        <v>80.977777777777774</v>
      </c>
      <c r="AA1612" s="5">
        <f>ORDENES[[#This Row],[Ventas Originales (con descuento)]]/ORDENES[[#This Row],[Cantidad]]</f>
        <v>72.88</v>
      </c>
      <c r="AB1612" s="5">
        <f>ORDENES[[#This Row],[Ventas Originales (con descuento)]]-(ORDENES[[#This Row],[Ganancias]])</f>
        <v>142.51999999999998</v>
      </c>
    </row>
    <row r="1613" spans="1:28" x14ac:dyDescent="0.35">
      <c r="A1613" t="s">
        <v>7715</v>
      </c>
      <c r="B1613" t="s">
        <v>80</v>
      </c>
      <c r="C1613" t="s">
        <v>1</v>
      </c>
      <c r="D1613" t="s">
        <v>469</v>
      </c>
      <c r="E1613" t="s">
        <v>4</v>
      </c>
      <c r="F1613" s="1">
        <v>43770</v>
      </c>
      <c r="G1613" t="s">
        <v>7613</v>
      </c>
      <c r="H1613" t="s">
        <v>4228</v>
      </c>
      <c r="I1613">
        <v>10009</v>
      </c>
      <c r="J1613" t="s">
        <v>3316</v>
      </c>
      <c r="K1613" t="s">
        <v>1887</v>
      </c>
      <c r="L1613" t="s">
        <v>1860</v>
      </c>
      <c r="M1613" s="1">
        <v>43774</v>
      </c>
      <c r="N1613" t="s">
        <v>1869</v>
      </c>
      <c r="O1613" t="s">
        <v>7623</v>
      </c>
      <c r="P1613" t="s">
        <v>1897</v>
      </c>
      <c r="Q1613" t="s">
        <v>7623</v>
      </c>
      <c r="R1613" t="s">
        <v>1864</v>
      </c>
      <c r="S1613">
        <v>3</v>
      </c>
      <c r="T1613" s="2">
        <v>0.1</v>
      </c>
      <c r="U1613" s="5">
        <v>13.68</v>
      </c>
      <c r="V1613" s="5">
        <f>ORDENES[[#This Row],[Ventas sin descuento]]-ORDENES[[#This Row],[costos estimados]]</f>
        <v>36.475555555555559</v>
      </c>
      <c r="W1613">
        <v>2</v>
      </c>
      <c r="X1613" s="5">
        <v>205.16</v>
      </c>
      <c r="Y1613" s="5">
        <f>ORDENES[[#This Row],[Ventas Originales (con descuento)]]/(1-ORDENES[[#This Row],[Descuento]])</f>
        <v>227.95555555555555</v>
      </c>
      <c r="Z1613" s="5">
        <f>ORDENES[[#This Row],[Ventas Originales (con descuento)]]/ORDENES[[#This Row],[Cantidad]]/(1-ORDENES[[#This Row],[Descuento]])</f>
        <v>113.97777777777777</v>
      </c>
      <c r="AA1613" s="5">
        <f>ORDENES[[#This Row],[Ventas Originales (con descuento)]]/ORDENES[[#This Row],[Cantidad]]</f>
        <v>102.58</v>
      </c>
      <c r="AB1613" s="5">
        <f>ORDENES[[#This Row],[Ventas Originales (con descuento)]]-(ORDENES[[#This Row],[Ganancias]])</f>
        <v>191.48</v>
      </c>
    </row>
    <row r="1614" spans="1:28" x14ac:dyDescent="0.35">
      <c r="A1614" t="s">
        <v>7715</v>
      </c>
      <c r="B1614" t="s">
        <v>80</v>
      </c>
      <c r="C1614" t="s">
        <v>1</v>
      </c>
      <c r="D1614" t="s">
        <v>1954</v>
      </c>
      <c r="E1614" t="s">
        <v>41</v>
      </c>
      <c r="F1614" s="1">
        <v>44279</v>
      </c>
      <c r="G1614" t="s">
        <v>7613</v>
      </c>
      <c r="H1614" t="s">
        <v>4229</v>
      </c>
      <c r="I1614">
        <v>10011</v>
      </c>
      <c r="J1614" t="s">
        <v>7647</v>
      </c>
      <c r="K1614" t="s">
        <v>1887</v>
      </c>
      <c r="L1614" t="s">
        <v>1860</v>
      </c>
      <c r="M1614" s="1">
        <v>44283</v>
      </c>
      <c r="N1614" t="s">
        <v>1869</v>
      </c>
      <c r="O1614" t="s">
        <v>7623</v>
      </c>
      <c r="P1614" t="s">
        <v>1897</v>
      </c>
      <c r="Q1614" t="s">
        <v>7623</v>
      </c>
      <c r="R1614" t="s">
        <v>1864</v>
      </c>
      <c r="S1614">
        <v>3</v>
      </c>
      <c r="T1614" s="2">
        <v>0.1</v>
      </c>
      <c r="U1614" s="5">
        <v>60.39</v>
      </c>
      <c r="V1614" s="5">
        <f>ORDENES[[#This Row],[Ventas sin descuento]]-ORDENES[[#This Row],[costos estimados]]</f>
        <v>90.585555555555516</v>
      </c>
      <c r="W1614">
        <v>2</v>
      </c>
      <c r="X1614" s="5">
        <v>271.76</v>
      </c>
      <c r="Y1614" s="5">
        <f>ORDENES[[#This Row],[Ventas Originales (con descuento)]]/(1-ORDENES[[#This Row],[Descuento]])</f>
        <v>301.95555555555552</v>
      </c>
      <c r="Z1614" s="5">
        <f>ORDENES[[#This Row],[Ventas Originales (con descuento)]]/ORDENES[[#This Row],[Cantidad]]/(1-ORDENES[[#This Row],[Descuento]])</f>
        <v>150.97777777777776</v>
      </c>
      <c r="AA1614" s="5">
        <f>ORDENES[[#This Row],[Ventas Originales (con descuento)]]/ORDENES[[#This Row],[Cantidad]]</f>
        <v>135.88</v>
      </c>
      <c r="AB1614" s="5">
        <f>ORDENES[[#This Row],[Ventas Originales (con descuento)]]-(ORDENES[[#This Row],[Ganancias]])</f>
        <v>211.37</v>
      </c>
    </row>
    <row r="1615" spans="1:28" x14ac:dyDescent="0.35">
      <c r="A1615" t="s">
        <v>7715</v>
      </c>
      <c r="B1615" t="s">
        <v>80</v>
      </c>
      <c r="C1615" t="s">
        <v>1</v>
      </c>
      <c r="D1615" t="s">
        <v>2392</v>
      </c>
      <c r="E1615" t="s">
        <v>18</v>
      </c>
      <c r="F1615" s="1">
        <v>43593</v>
      </c>
      <c r="G1615" t="s">
        <v>7613</v>
      </c>
      <c r="H1615" t="s">
        <v>4209</v>
      </c>
      <c r="I1615">
        <v>10024</v>
      </c>
      <c r="J1615" t="s">
        <v>1594</v>
      </c>
      <c r="K1615" t="s">
        <v>1887</v>
      </c>
      <c r="L1615" t="s">
        <v>1860</v>
      </c>
      <c r="M1615" s="1">
        <v>43600</v>
      </c>
      <c r="N1615" t="s">
        <v>1869</v>
      </c>
      <c r="O1615" t="s">
        <v>7623</v>
      </c>
      <c r="P1615" t="s">
        <v>1897</v>
      </c>
      <c r="Q1615" t="s">
        <v>7623</v>
      </c>
      <c r="R1615" t="s">
        <v>1864</v>
      </c>
      <c r="S1615">
        <v>5</v>
      </c>
      <c r="T1615" s="2">
        <v>0.1</v>
      </c>
      <c r="U1615" s="5">
        <v>21.29</v>
      </c>
      <c r="V1615" s="5">
        <f>ORDENES[[#This Row],[Ventas sin descuento]]-ORDENES[[#This Row],[costos estimados]]</f>
        <v>35.48555555555555</v>
      </c>
      <c r="W1615">
        <v>2</v>
      </c>
      <c r="X1615" s="5">
        <v>127.76</v>
      </c>
      <c r="Y1615" s="5">
        <f>ORDENES[[#This Row],[Ventas Originales (con descuento)]]/(1-ORDENES[[#This Row],[Descuento]])</f>
        <v>141.95555555555555</v>
      </c>
      <c r="Z1615" s="5">
        <f>ORDENES[[#This Row],[Ventas Originales (con descuento)]]/ORDENES[[#This Row],[Cantidad]]/(1-ORDENES[[#This Row],[Descuento]])</f>
        <v>70.977777777777774</v>
      </c>
      <c r="AA1615" s="5">
        <f>ORDENES[[#This Row],[Ventas Originales (con descuento)]]/ORDENES[[#This Row],[Cantidad]]</f>
        <v>63.88</v>
      </c>
      <c r="AB1615" s="5">
        <f>ORDENES[[#This Row],[Ventas Originales (con descuento)]]-(ORDENES[[#This Row],[Ganancias]])</f>
        <v>106.47</v>
      </c>
    </row>
    <row r="1616" spans="1:28" x14ac:dyDescent="0.35">
      <c r="A1616" t="s">
        <v>7715</v>
      </c>
      <c r="B1616" t="s">
        <v>80</v>
      </c>
      <c r="C1616" t="s">
        <v>1</v>
      </c>
      <c r="D1616" t="s">
        <v>2270</v>
      </c>
      <c r="E1616" t="s">
        <v>394</v>
      </c>
      <c r="F1616" s="1">
        <v>43725</v>
      </c>
      <c r="G1616" t="s">
        <v>7613</v>
      </c>
      <c r="H1616" t="s">
        <v>4230</v>
      </c>
      <c r="I1616">
        <v>10035</v>
      </c>
      <c r="J1616" t="s">
        <v>2915</v>
      </c>
      <c r="K1616" t="s">
        <v>1887</v>
      </c>
      <c r="L1616" t="s">
        <v>1860</v>
      </c>
      <c r="M1616" s="1">
        <v>43731</v>
      </c>
      <c r="N1616" t="s">
        <v>1869</v>
      </c>
      <c r="O1616" t="s">
        <v>7623</v>
      </c>
      <c r="P1616" t="s">
        <v>1897</v>
      </c>
      <c r="Q1616" t="s">
        <v>7623</v>
      </c>
      <c r="R1616" t="s">
        <v>1864</v>
      </c>
      <c r="S1616">
        <v>4</v>
      </c>
      <c r="T1616" s="2">
        <v>0.1</v>
      </c>
      <c r="U1616" s="5">
        <v>8.8800000000000008</v>
      </c>
      <c r="V1616" s="5">
        <f>ORDENES[[#This Row],[Ventas sin descuento]]-ORDENES[[#This Row],[costos estimados]]</f>
        <v>31.075555555555553</v>
      </c>
      <c r="W1616">
        <v>2</v>
      </c>
      <c r="X1616" s="5">
        <v>199.76</v>
      </c>
      <c r="Y1616" s="5">
        <f>ORDENES[[#This Row],[Ventas Originales (con descuento)]]/(1-ORDENES[[#This Row],[Descuento]])</f>
        <v>221.95555555555555</v>
      </c>
      <c r="Z1616" s="5">
        <f>ORDENES[[#This Row],[Ventas Originales (con descuento)]]/ORDENES[[#This Row],[Cantidad]]/(1-ORDENES[[#This Row],[Descuento]])</f>
        <v>110.97777777777777</v>
      </c>
      <c r="AA1616" s="5">
        <f>ORDENES[[#This Row],[Ventas Originales (con descuento)]]/ORDENES[[#This Row],[Cantidad]]</f>
        <v>99.88</v>
      </c>
      <c r="AB1616" s="5">
        <f>ORDENES[[#This Row],[Ventas Originales (con descuento)]]-(ORDENES[[#This Row],[Ganancias]])</f>
        <v>190.88</v>
      </c>
    </row>
    <row r="1617" spans="1:28" x14ac:dyDescent="0.35">
      <c r="A1617" t="s">
        <v>7715</v>
      </c>
      <c r="B1617" t="s">
        <v>563</v>
      </c>
      <c r="C1617" t="s">
        <v>1</v>
      </c>
      <c r="D1617" t="s">
        <v>2771</v>
      </c>
      <c r="E1617" t="s">
        <v>305</v>
      </c>
      <c r="F1617" s="1">
        <v>44554</v>
      </c>
      <c r="G1617" t="s">
        <v>7613</v>
      </c>
      <c r="H1617" t="s">
        <v>4231</v>
      </c>
      <c r="I1617">
        <v>11572</v>
      </c>
      <c r="J1617" t="s">
        <v>1426</v>
      </c>
      <c r="K1617" t="s">
        <v>1887</v>
      </c>
      <c r="L1617" t="s">
        <v>1860</v>
      </c>
      <c r="M1617" s="1">
        <v>44558</v>
      </c>
      <c r="N1617" t="s">
        <v>1869</v>
      </c>
      <c r="O1617" t="s">
        <v>7623</v>
      </c>
      <c r="P1617" t="s">
        <v>1897</v>
      </c>
      <c r="Q1617" t="s">
        <v>7623</v>
      </c>
      <c r="R1617" t="s">
        <v>1864</v>
      </c>
      <c r="S1617">
        <v>3</v>
      </c>
      <c r="T1617" s="2">
        <v>0.1</v>
      </c>
      <c r="U1617" s="5">
        <v>48.31</v>
      </c>
      <c r="V1617" s="5">
        <f>ORDENES[[#This Row],[Ventas sin descuento]]-ORDENES[[#This Row],[costos estimados]]</f>
        <v>78.505555555555532</v>
      </c>
      <c r="W1617">
        <v>2</v>
      </c>
      <c r="X1617" s="5">
        <v>271.76</v>
      </c>
      <c r="Y1617" s="5">
        <f>ORDENES[[#This Row],[Ventas Originales (con descuento)]]/(1-ORDENES[[#This Row],[Descuento]])</f>
        <v>301.95555555555552</v>
      </c>
      <c r="Z1617" s="5">
        <f>ORDENES[[#This Row],[Ventas Originales (con descuento)]]/ORDENES[[#This Row],[Cantidad]]/(1-ORDENES[[#This Row],[Descuento]])</f>
        <v>150.97777777777776</v>
      </c>
      <c r="AA1617" s="5">
        <f>ORDENES[[#This Row],[Ventas Originales (con descuento)]]/ORDENES[[#This Row],[Cantidad]]</f>
        <v>135.88</v>
      </c>
      <c r="AB1617" s="5">
        <f>ORDENES[[#This Row],[Ventas Originales (con descuento)]]-(ORDENES[[#This Row],[Ganancias]])</f>
        <v>223.45</v>
      </c>
    </row>
    <row r="1618" spans="1:28" x14ac:dyDescent="0.35">
      <c r="A1618" t="s">
        <v>7715</v>
      </c>
      <c r="B1618" t="s">
        <v>83</v>
      </c>
      <c r="C1618" t="s">
        <v>1</v>
      </c>
      <c r="D1618" t="s">
        <v>2470</v>
      </c>
      <c r="E1618" t="s">
        <v>41</v>
      </c>
      <c r="F1618" s="1">
        <v>43771</v>
      </c>
      <c r="G1618" t="s">
        <v>7598</v>
      </c>
      <c r="H1618" t="s">
        <v>4232</v>
      </c>
      <c r="I1618">
        <v>12180</v>
      </c>
      <c r="J1618" t="s">
        <v>3159</v>
      </c>
      <c r="K1618" t="s">
        <v>1887</v>
      </c>
      <c r="L1618" t="s">
        <v>1860</v>
      </c>
      <c r="M1618" s="1">
        <v>43776</v>
      </c>
      <c r="N1618" t="s">
        <v>1869</v>
      </c>
      <c r="O1618" t="s">
        <v>7623</v>
      </c>
      <c r="P1618" t="s">
        <v>1897</v>
      </c>
      <c r="Q1618" t="s">
        <v>7623</v>
      </c>
      <c r="R1618" t="s">
        <v>1864</v>
      </c>
      <c r="S1618">
        <v>3</v>
      </c>
      <c r="T1618" s="2">
        <v>0.1</v>
      </c>
      <c r="U1618" s="5">
        <v>8.5399999999999991</v>
      </c>
      <c r="V1618" s="5">
        <f>ORDENES[[#This Row],[Ventas sin descuento]]-ORDENES[[#This Row],[costos estimados]]</f>
        <v>20.735555555555564</v>
      </c>
      <c r="W1618">
        <v>2</v>
      </c>
      <c r="X1618" s="5">
        <v>109.76</v>
      </c>
      <c r="Y1618" s="5">
        <f>ORDENES[[#This Row],[Ventas Originales (con descuento)]]/(1-ORDENES[[#This Row],[Descuento]])</f>
        <v>121.95555555555556</v>
      </c>
      <c r="Z1618" s="5">
        <f>ORDENES[[#This Row],[Ventas Originales (con descuento)]]/ORDENES[[#This Row],[Cantidad]]/(1-ORDENES[[#This Row],[Descuento]])</f>
        <v>60.977777777777781</v>
      </c>
      <c r="AA1618" s="5">
        <f>ORDENES[[#This Row],[Ventas Originales (con descuento)]]/ORDENES[[#This Row],[Cantidad]]</f>
        <v>54.88</v>
      </c>
      <c r="AB1618" s="5">
        <f>ORDENES[[#This Row],[Ventas Originales (con descuento)]]-(ORDENES[[#This Row],[Ganancias]])</f>
        <v>101.22</v>
      </c>
    </row>
    <row r="1619" spans="1:28" x14ac:dyDescent="0.35">
      <c r="A1619" t="s">
        <v>7715</v>
      </c>
      <c r="B1619" t="s">
        <v>80</v>
      </c>
      <c r="C1619" t="s">
        <v>1</v>
      </c>
      <c r="D1619" t="s">
        <v>2760</v>
      </c>
      <c r="E1619" t="s">
        <v>4</v>
      </c>
      <c r="F1619" s="1">
        <v>43877</v>
      </c>
      <c r="G1619" t="s">
        <v>7598</v>
      </c>
      <c r="H1619" t="s">
        <v>4233</v>
      </c>
      <c r="I1619">
        <v>10024</v>
      </c>
      <c r="J1619" t="s">
        <v>3445</v>
      </c>
      <c r="K1619" t="s">
        <v>1887</v>
      </c>
      <c r="L1619" t="s">
        <v>1860</v>
      </c>
      <c r="M1619" s="1">
        <v>43881</v>
      </c>
      <c r="N1619" t="s">
        <v>1869</v>
      </c>
      <c r="O1619" t="s">
        <v>7623</v>
      </c>
      <c r="P1619" t="s">
        <v>1897</v>
      </c>
      <c r="Q1619" t="s">
        <v>7623</v>
      </c>
      <c r="R1619" t="s">
        <v>1864</v>
      </c>
      <c r="S1619">
        <v>3</v>
      </c>
      <c r="T1619" s="2">
        <v>0.1</v>
      </c>
      <c r="U1619" s="5">
        <v>39.92</v>
      </c>
      <c r="V1619" s="5">
        <f>ORDENES[[#This Row],[Ventas sin descuento]]-ORDENES[[#This Row],[costos estimados]]</f>
        <v>76.214444444444439</v>
      </c>
      <c r="W1619">
        <v>3</v>
      </c>
      <c r="X1619" s="5">
        <v>326.64999999999998</v>
      </c>
      <c r="Y1619" s="5">
        <f>ORDENES[[#This Row],[Ventas Originales (con descuento)]]/(1-ORDENES[[#This Row],[Descuento]])</f>
        <v>362.9444444444444</v>
      </c>
      <c r="Z1619" s="5">
        <f>ORDENES[[#This Row],[Ventas Originales (con descuento)]]/ORDENES[[#This Row],[Cantidad]]/(1-ORDENES[[#This Row],[Descuento]])</f>
        <v>120.98148148148147</v>
      </c>
      <c r="AA1619" s="5">
        <f>ORDENES[[#This Row],[Ventas Originales (con descuento)]]/ORDENES[[#This Row],[Cantidad]]</f>
        <v>108.88333333333333</v>
      </c>
      <c r="AB1619" s="5">
        <f>ORDENES[[#This Row],[Ventas Originales (con descuento)]]-(ORDENES[[#This Row],[Ganancias]])</f>
        <v>286.72999999999996</v>
      </c>
    </row>
    <row r="1620" spans="1:28" x14ac:dyDescent="0.35">
      <c r="A1620" t="s">
        <v>7715</v>
      </c>
      <c r="B1620" t="s">
        <v>80</v>
      </c>
      <c r="C1620" t="s">
        <v>1</v>
      </c>
      <c r="D1620" t="s">
        <v>555</v>
      </c>
      <c r="E1620" t="s">
        <v>4</v>
      </c>
      <c r="F1620" s="1">
        <v>44459</v>
      </c>
      <c r="G1620" t="s">
        <v>7598</v>
      </c>
      <c r="H1620" t="s">
        <v>4226</v>
      </c>
      <c r="I1620">
        <v>10035</v>
      </c>
      <c r="J1620" t="s">
        <v>3409</v>
      </c>
      <c r="K1620" t="s">
        <v>1887</v>
      </c>
      <c r="L1620" t="s">
        <v>1860</v>
      </c>
      <c r="M1620" s="1">
        <v>44465</v>
      </c>
      <c r="N1620" t="s">
        <v>1869</v>
      </c>
      <c r="O1620" t="s">
        <v>7623</v>
      </c>
      <c r="P1620" t="s">
        <v>1897</v>
      </c>
      <c r="Q1620" t="s">
        <v>7623</v>
      </c>
      <c r="R1620" t="s">
        <v>1864</v>
      </c>
      <c r="S1620">
        <v>4</v>
      </c>
      <c r="T1620" s="2">
        <v>0.1</v>
      </c>
      <c r="U1620" s="5">
        <v>18.18</v>
      </c>
      <c r="V1620" s="5">
        <f>ORDENES[[#This Row],[Ventas sin descuento]]-ORDENES[[#This Row],[costos estimados]]</f>
        <v>48.47444444444443</v>
      </c>
      <c r="W1620">
        <v>3</v>
      </c>
      <c r="X1620" s="5">
        <v>272.64999999999998</v>
      </c>
      <c r="Y1620" s="5">
        <f>ORDENES[[#This Row],[Ventas Originales (con descuento)]]/(1-ORDENES[[#This Row],[Descuento]])</f>
        <v>302.9444444444444</v>
      </c>
      <c r="Z1620" s="5">
        <f>ORDENES[[#This Row],[Ventas Originales (con descuento)]]/ORDENES[[#This Row],[Cantidad]]/(1-ORDENES[[#This Row],[Descuento]])</f>
        <v>100.98148148148147</v>
      </c>
      <c r="AA1620" s="5">
        <f>ORDENES[[#This Row],[Ventas Originales (con descuento)]]/ORDENES[[#This Row],[Cantidad]]</f>
        <v>90.883333333333326</v>
      </c>
      <c r="AB1620" s="5">
        <f>ORDENES[[#This Row],[Ventas Originales (con descuento)]]-(ORDENES[[#This Row],[Ganancias]])</f>
        <v>254.46999999999997</v>
      </c>
    </row>
    <row r="1621" spans="1:28" x14ac:dyDescent="0.35">
      <c r="A1621" t="s">
        <v>7715</v>
      </c>
      <c r="B1621" t="s">
        <v>80</v>
      </c>
      <c r="C1621" t="s">
        <v>1</v>
      </c>
      <c r="D1621" t="s">
        <v>373</v>
      </c>
      <c r="E1621" t="s">
        <v>4</v>
      </c>
      <c r="F1621" s="1">
        <v>43958</v>
      </c>
      <c r="G1621" t="s">
        <v>7613</v>
      </c>
      <c r="H1621" t="s">
        <v>4222</v>
      </c>
      <c r="I1621">
        <v>10009</v>
      </c>
      <c r="J1621" t="s">
        <v>3092</v>
      </c>
      <c r="K1621" t="s">
        <v>1887</v>
      </c>
      <c r="L1621" t="s">
        <v>1860</v>
      </c>
      <c r="M1621" s="1">
        <v>43962</v>
      </c>
      <c r="N1621" t="s">
        <v>1869</v>
      </c>
      <c r="O1621" t="s">
        <v>7623</v>
      </c>
      <c r="P1621" t="s">
        <v>1897</v>
      </c>
      <c r="Q1621" t="s">
        <v>7623</v>
      </c>
      <c r="R1621" t="s">
        <v>1864</v>
      </c>
      <c r="S1621">
        <v>3</v>
      </c>
      <c r="T1621" s="2">
        <v>0.1</v>
      </c>
      <c r="U1621" s="5">
        <v>59.04</v>
      </c>
      <c r="V1621" s="5">
        <f>ORDENES[[#This Row],[Ventas sin descuento]]-ORDENES[[#This Row],[costos estimados]]</f>
        <v>108.23555555555555</v>
      </c>
      <c r="W1621">
        <v>4</v>
      </c>
      <c r="X1621" s="5">
        <v>442.76</v>
      </c>
      <c r="Y1621" s="5">
        <f>ORDENES[[#This Row],[Ventas Originales (con descuento)]]/(1-ORDENES[[#This Row],[Descuento]])</f>
        <v>491.95555555555552</v>
      </c>
      <c r="Z1621" s="5">
        <f>ORDENES[[#This Row],[Ventas Originales (con descuento)]]/ORDENES[[#This Row],[Cantidad]]/(1-ORDENES[[#This Row],[Descuento]])</f>
        <v>122.98888888888888</v>
      </c>
      <c r="AA1621" s="5">
        <f>ORDENES[[#This Row],[Ventas Originales (con descuento)]]/ORDENES[[#This Row],[Cantidad]]</f>
        <v>110.69</v>
      </c>
      <c r="AB1621" s="5">
        <f>ORDENES[[#This Row],[Ventas Originales (con descuento)]]-(ORDENES[[#This Row],[Ganancias]])</f>
        <v>383.71999999999997</v>
      </c>
    </row>
    <row r="1622" spans="1:28" x14ac:dyDescent="0.35">
      <c r="A1622" t="s">
        <v>7715</v>
      </c>
      <c r="B1622" t="s">
        <v>80</v>
      </c>
      <c r="C1622" t="s">
        <v>1</v>
      </c>
      <c r="D1622" t="s">
        <v>2702</v>
      </c>
      <c r="E1622" t="s">
        <v>394</v>
      </c>
      <c r="F1622" s="1">
        <v>43365</v>
      </c>
      <c r="G1622" t="s">
        <v>7613</v>
      </c>
      <c r="H1622" t="s">
        <v>4210</v>
      </c>
      <c r="I1622">
        <v>10035</v>
      </c>
      <c r="J1622" t="s">
        <v>7700</v>
      </c>
      <c r="K1622" t="s">
        <v>1887</v>
      </c>
      <c r="L1622" t="s">
        <v>1860</v>
      </c>
      <c r="M1622" s="1">
        <v>43372</v>
      </c>
      <c r="N1622" t="s">
        <v>1869</v>
      </c>
      <c r="O1622" t="s">
        <v>7623</v>
      </c>
      <c r="P1622" t="s">
        <v>1897</v>
      </c>
      <c r="Q1622" t="s">
        <v>7623</v>
      </c>
      <c r="R1622" t="s">
        <v>1864</v>
      </c>
      <c r="S1622">
        <v>5</v>
      </c>
      <c r="T1622" s="2">
        <v>0.1</v>
      </c>
      <c r="U1622" s="5">
        <v>83.71</v>
      </c>
      <c r="V1622" s="5">
        <f>ORDENES[[#This Row],[Ventas sin descuento]]-ORDENES[[#This Row],[costos estimados]]</f>
        <v>148.10222222222222</v>
      </c>
      <c r="W1622">
        <v>4</v>
      </c>
      <c r="X1622" s="5">
        <v>579.53</v>
      </c>
      <c r="Y1622" s="5">
        <f>ORDENES[[#This Row],[Ventas Originales (con descuento)]]/(1-ORDENES[[#This Row],[Descuento]])</f>
        <v>643.92222222222222</v>
      </c>
      <c r="Z1622" s="5">
        <f>ORDENES[[#This Row],[Ventas Originales (con descuento)]]/ORDENES[[#This Row],[Cantidad]]/(1-ORDENES[[#This Row],[Descuento]])</f>
        <v>160.98055555555555</v>
      </c>
      <c r="AA1622" s="5">
        <f>ORDENES[[#This Row],[Ventas Originales (con descuento)]]/ORDENES[[#This Row],[Cantidad]]</f>
        <v>144.88249999999999</v>
      </c>
      <c r="AB1622" s="5">
        <f>ORDENES[[#This Row],[Ventas Originales (con descuento)]]-(ORDENES[[#This Row],[Ganancias]])</f>
        <v>495.82</v>
      </c>
    </row>
    <row r="1623" spans="1:28" x14ac:dyDescent="0.35">
      <c r="A1623" t="s">
        <v>7715</v>
      </c>
      <c r="B1623" t="s">
        <v>80</v>
      </c>
      <c r="C1623" t="s">
        <v>1</v>
      </c>
      <c r="D1623" t="s">
        <v>2360</v>
      </c>
      <c r="E1623" t="s">
        <v>102</v>
      </c>
      <c r="F1623" s="1">
        <v>44359</v>
      </c>
      <c r="G1623" t="s">
        <v>7598</v>
      </c>
      <c r="H1623" t="s">
        <v>4234</v>
      </c>
      <c r="I1623">
        <v>10035</v>
      </c>
      <c r="J1623" t="s">
        <v>1587</v>
      </c>
      <c r="K1623" t="s">
        <v>1887</v>
      </c>
      <c r="L1623" t="s">
        <v>1860</v>
      </c>
      <c r="M1623" s="1">
        <v>44365</v>
      </c>
      <c r="N1623" t="s">
        <v>1869</v>
      </c>
      <c r="O1623" t="s">
        <v>7623</v>
      </c>
      <c r="P1623" t="s">
        <v>1897</v>
      </c>
      <c r="Q1623" t="s">
        <v>7623</v>
      </c>
      <c r="R1623" t="s">
        <v>1864</v>
      </c>
      <c r="S1623">
        <v>4</v>
      </c>
      <c r="T1623" s="2">
        <v>0.1</v>
      </c>
      <c r="U1623" s="5">
        <v>143.04</v>
      </c>
      <c r="V1623" s="5">
        <f>ORDENES[[#This Row],[Ventas sin descuento]]-ORDENES[[#This Row],[costos estimados]]</f>
        <v>238.39999999999998</v>
      </c>
      <c r="W1623">
        <v>4</v>
      </c>
      <c r="X1623" s="5">
        <v>858.24</v>
      </c>
      <c r="Y1623" s="5">
        <f>ORDENES[[#This Row],[Ventas Originales (con descuento)]]/(1-ORDENES[[#This Row],[Descuento]])</f>
        <v>953.6</v>
      </c>
      <c r="Z1623" s="5">
        <f>ORDENES[[#This Row],[Ventas Originales (con descuento)]]/ORDENES[[#This Row],[Cantidad]]/(1-ORDENES[[#This Row],[Descuento]])</f>
        <v>238.4</v>
      </c>
      <c r="AA1623" s="5">
        <f>ORDENES[[#This Row],[Ventas Originales (con descuento)]]/ORDENES[[#This Row],[Cantidad]]</f>
        <v>214.56</v>
      </c>
      <c r="AB1623" s="5">
        <f>ORDENES[[#This Row],[Ventas Originales (con descuento)]]-(ORDENES[[#This Row],[Ganancias]])</f>
        <v>715.2</v>
      </c>
    </row>
    <row r="1624" spans="1:28" x14ac:dyDescent="0.35">
      <c r="A1624" t="s">
        <v>7715</v>
      </c>
      <c r="B1624" t="s">
        <v>2375</v>
      </c>
      <c r="C1624" t="s">
        <v>1</v>
      </c>
      <c r="D1624" t="s">
        <v>9</v>
      </c>
      <c r="E1624" t="s">
        <v>394</v>
      </c>
      <c r="F1624" s="1">
        <v>43803</v>
      </c>
      <c r="G1624" t="s">
        <v>7613</v>
      </c>
      <c r="H1624" t="s">
        <v>4206</v>
      </c>
      <c r="I1624">
        <v>11550</v>
      </c>
      <c r="J1624" t="s">
        <v>1523</v>
      </c>
      <c r="K1624" t="s">
        <v>1887</v>
      </c>
      <c r="L1624" t="s">
        <v>1860</v>
      </c>
      <c r="M1624" s="1">
        <v>43809</v>
      </c>
      <c r="N1624" t="s">
        <v>1869</v>
      </c>
      <c r="O1624" t="s">
        <v>7623</v>
      </c>
      <c r="P1624" t="s">
        <v>1897</v>
      </c>
      <c r="Q1624" t="s">
        <v>7623</v>
      </c>
      <c r="R1624" t="s">
        <v>1864</v>
      </c>
      <c r="S1624">
        <v>4</v>
      </c>
      <c r="T1624" s="2">
        <v>0.1</v>
      </c>
      <c r="U1624" s="5">
        <v>8.1</v>
      </c>
      <c r="V1624" s="5">
        <f>ORDENES[[#This Row],[Ventas sin descuento]]-ORDENES[[#This Row],[costos estimados]]</f>
        <v>48.590000000000032</v>
      </c>
      <c r="W1624">
        <v>5</v>
      </c>
      <c r="X1624" s="5">
        <v>364.41</v>
      </c>
      <c r="Y1624" s="5">
        <f>ORDENES[[#This Row],[Ventas Originales (con descuento)]]/(1-ORDENES[[#This Row],[Descuento]])</f>
        <v>404.90000000000003</v>
      </c>
      <c r="Z1624" s="5">
        <f>ORDENES[[#This Row],[Ventas Originales (con descuento)]]/ORDENES[[#This Row],[Cantidad]]/(1-ORDENES[[#This Row],[Descuento]])</f>
        <v>80.98</v>
      </c>
      <c r="AA1624" s="5">
        <f>ORDENES[[#This Row],[Ventas Originales (con descuento)]]/ORDENES[[#This Row],[Cantidad]]</f>
        <v>72.882000000000005</v>
      </c>
      <c r="AB1624" s="5">
        <f>ORDENES[[#This Row],[Ventas Originales (con descuento)]]-(ORDENES[[#This Row],[Ganancias]])</f>
        <v>356.31</v>
      </c>
    </row>
    <row r="1625" spans="1:28" x14ac:dyDescent="0.35">
      <c r="A1625" t="s">
        <v>7715</v>
      </c>
      <c r="B1625" t="s">
        <v>80</v>
      </c>
      <c r="C1625" t="s">
        <v>1</v>
      </c>
      <c r="D1625" t="s">
        <v>555</v>
      </c>
      <c r="E1625" t="s">
        <v>41</v>
      </c>
      <c r="F1625" s="1">
        <v>44459</v>
      </c>
      <c r="G1625" t="s">
        <v>7598</v>
      </c>
      <c r="H1625" t="s">
        <v>4226</v>
      </c>
      <c r="I1625">
        <v>10035</v>
      </c>
      <c r="J1625" t="s">
        <v>7639</v>
      </c>
      <c r="K1625" t="s">
        <v>1887</v>
      </c>
      <c r="L1625" t="s">
        <v>1860</v>
      </c>
      <c r="M1625" s="1">
        <v>44465</v>
      </c>
      <c r="N1625" t="s">
        <v>1869</v>
      </c>
      <c r="O1625" t="s">
        <v>7623</v>
      </c>
      <c r="P1625" t="s">
        <v>1897</v>
      </c>
      <c r="Q1625" t="s">
        <v>7623</v>
      </c>
      <c r="R1625" t="s">
        <v>1864</v>
      </c>
      <c r="S1625">
        <v>4</v>
      </c>
      <c r="T1625" s="2">
        <v>0.1</v>
      </c>
      <c r="U1625" s="5">
        <v>375.74</v>
      </c>
      <c r="V1625" s="5">
        <f>ORDENES[[#This Row],[Ventas sin descuento]]-ORDENES[[#This Row],[costos estimados]]</f>
        <v>626.22999999999979</v>
      </c>
      <c r="W1625">
        <v>5</v>
      </c>
      <c r="X1625" s="5">
        <v>2254.41</v>
      </c>
      <c r="Y1625" s="5">
        <f>ORDENES[[#This Row],[Ventas Originales (con descuento)]]/(1-ORDENES[[#This Row],[Descuento]])</f>
        <v>2504.8999999999996</v>
      </c>
      <c r="Z1625" s="5">
        <f>ORDENES[[#This Row],[Ventas Originales (con descuento)]]/ORDENES[[#This Row],[Cantidad]]/(1-ORDENES[[#This Row],[Descuento]])</f>
        <v>500.9799999999999</v>
      </c>
      <c r="AA1625" s="5">
        <f>ORDENES[[#This Row],[Ventas Originales (con descuento)]]/ORDENES[[#This Row],[Cantidad]]</f>
        <v>450.88199999999995</v>
      </c>
      <c r="AB1625" s="5">
        <f>ORDENES[[#This Row],[Ventas Originales (con descuento)]]-(ORDENES[[#This Row],[Ganancias]])</f>
        <v>1878.6699999999998</v>
      </c>
    </row>
    <row r="1626" spans="1:28" x14ac:dyDescent="0.35">
      <c r="A1626" t="s">
        <v>7715</v>
      </c>
      <c r="B1626" t="s">
        <v>80</v>
      </c>
      <c r="C1626" t="s">
        <v>1</v>
      </c>
      <c r="D1626" t="s">
        <v>1946</v>
      </c>
      <c r="E1626" t="s">
        <v>41</v>
      </c>
      <c r="F1626" s="1">
        <v>43921</v>
      </c>
      <c r="G1626" t="s">
        <v>7613</v>
      </c>
      <c r="H1626" t="s">
        <v>4235</v>
      </c>
      <c r="I1626">
        <v>10009</v>
      </c>
      <c r="J1626" t="s">
        <v>1312</v>
      </c>
      <c r="K1626" t="s">
        <v>1887</v>
      </c>
      <c r="L1626" t="s">
        <v>1860</v>
      </c>
      <c r="M1626" s="1">
        <v>43927</v>
      </c>
      <c r="N1626" t="s">
        <v>1869</v>
      </c>
      <c r="O1626" t="s">
        <v>7623</v>
      </c>
      <c r="P1626" t="s">
        <v>1897</v>
      </c>
      <c r="Q1626" t="s">
        <v>7623</v>
      </c>
      <c r="R1626" t="s">
        <v>1864</v>
      </c>
      <c r="S1626">
        <v>4</v>
      </c>
      <c r="T1626" s="2">
        <v>0.1</v>
      </c>
      <c r="U1626" s="5">
        <v>54.67</v>
      </c>
      <c r="V1626" s="5">
        <f>ORDENES[[#This Row],[Ventas sin descuento]]-ORDENES[[#This Row],[costos estimados]]</f>
        <v>91.114444444444473</v>
      </c>
      <c r="W1626">
        <v>6</v>
      </c>
      <c r="X1626" s="5">
        <v>328</v>
      </c>
      <c r="Y1626" s="5">
        <f>ORDENES[[#This Row],[Ventas Originales (con descuento)]]/(1-ORDENES[[#This Row],[Descuento]])</f>
        <v>364.44444444444446</v>
      </c>
      <c r="Z1626" s="5">
        <f>ORDENES[[#This Row],[Ventas Originales (con descuento)]]/ORDENES[[#This Row],[Cantidad]]/(1-ORDENES[[#This Row],[Descuento]])</f>
        <v>60.740740740740733</v>
      </c>
      <c r="AA1626" s="5">
        <f>ORDENES[[#This Row],[Ventas Originales (con descuento)]]/ORDENES[[#This Row],[Cantidad]]</f>
        <v>54.666666666666664</v>
      </c>
      <c r="AB1626" s="5">
        <f>ORDENES[[#This Row],[Ventas Originales (con descuento)]]-(ORDENES[[#This Row],[Ganancias]])</f>
        <v>273.33</v>
      </c>
    </row>
    <row r="1627" spans="1:28" x14ac:dyDescent="0.35">
      <c r="A1627" t="s">
        <v>7715</v>
      </c>
      <c r="B1627" t="s">
        <v>80</v>
      </c>
      <c r="C1627" t="s">
        <v>1</v>
      </c>
      <c r="D1627" t="s">
        <v>471</v>
      </c>
      <c r="E1627" t="s">
        <v>4</v>
      </c>
      <c r="F1627" s="1">
        <v>43922</v>
      </c>
      <c r="G1627" t="s">
        <v>7598</v>
      </c>
      <c r="H1627" t="s">
        <v>4236</v>
      </c>
      <c r="I1627">
        <v>10009</v>
      </c>
      <c r="J1627" t="s">
        <v>1163</v>
      </c>
      <c r="K1627" t="s">
        <v>1887</v>
      </c>
      <c r="L1627" t="s">
        <v>1860</v>
      </c>
      <c r="M1627" s="1">
        <v>43926</v>
      </c>
      <c r="N1627" t="s">
        <v>1869</v>
      </c>
      <c r="O1627" t="s">
        <v>7623</v>
      </c>
      <c r="P1627" t="s">
        <v>1897</v>
      </c>
      <c r="Q1627" t="s">
        <v>7623</v>
      </c>
      <c r="R1627" t="s">
        <v>1864</v>
      </c>
      <c r="S1627">
        <v>3</v>
      </c>
      <c r="T1627" s="2">
        <v>0.1</v>
      </c>
      <c r="U1627" s="5">
        <v>292.77999999999997</v>
      </c>
      <c r="V1627" s="5">
        <f>ORDENES[[#This Row],[Ventas sin descuento]]-ORDENES[[#This Row],[costos estimados]]</f>
        <v>439.1677777777777</v>
      </c>
      <c r="W1627">
        <v>6</v>
      </c>
      <c r="X1627" s="5">
        <v>1317.49</v>
      </c>
      <c r="Y1627" s="5">
        <f>ORDENES[[#This Row],[Ventas Originales (con descuento)]]/(1-ORDENES[[#This Row],[Descuento]])</f>
        <v>1463.8777777777777</v>
      </c>
      <c r="Z1627" s="5">
        <f>ORDENES[[#This Row],[Ventas Originales (con descuento)]]/ORDENES[[#This Row],[Cantidad]]/(1-ORDENES[[#This Row],[Descuento]])</f>
        <v>243.97962962962964</v>
      </c>
      <c r="AA1627" s="5">
        <f>ORDENES[[#This Row],[Ventas Originales (con descuento)]]/ORDENES[[#This Row],[Cantidad]]</f>
        <v>219.58166666666668</v>
      </c>
      <c r="AB1627" s="5">
        <f>ORDENES[[#This Row],[Ventas Originales (con descuento)]]-(ORDENES[[#This Row],[Ganancias]])</f>
        <v>1024.71</v>
      </c>
    </row>
    <row r="1628" spans="1:28" x14ac:dyDescent="0.35">
      <c r="A1628" t="s">
        <v>7715</v>
      </c>
      <c r="B1628" t="s">
        <v>80</v>
      </c>
      <c r="C1628" t="s">
        <v>1</v>
      </c>
      <c r="D1628" t="s">
        <v>2085</v>
      </c>
      <c r="E1628" t="s">
        <v>2122</v>
      </c>
      <c r="F1628" s="1">
        <v>43184</v>
      </c>
      <c r="G1628" t="s">
        <v>7613</v>
      </c>
      <c r="H1628" t="s">
        <v>4237</v>
      </c>
      <c r="I1628">
        <v>10009</v>
      </c>
      <c r="J1628" t="s">
        <v>2123</v>
      </c>
      <c r="K1628" t="s">
        <v>1887</v>
      </c>
      <c r="L1628" t="s">
        <v>1860</v>
      </c>
      <c r="M1628" s="1">
        <v>43191</v>
      </c>
      <c r="N1628" t="s">
        <v>1869</v>
      </c>
      <c r="O1628" t="s">
        <v>7623</v>
      </c>
      <c r="P1628" t="s">
        <v>1897</v>
      </c>
      <c r="Q1628" t="s">
        <v>7623</v>
      </c>
      <c r="R1628" t="s">
        <v>1864</v>
      </c>
      <c r="S1628">
        <v>5</v>
      </c>
      <c r="T1628" s="2">
        <v>0.1</v>
      </c>
      <c r="U1628" s="5">
        <v>65.209999999999994</v>
      </c>
      <c r="V1628" s="5">
        <f>ORDENES[[#This Row],[Ventas sin descuento]]-ORDENES[[#This Row],[costos estimados]]</f>
        <v>105.96444444444444</v>
      </c>
      <c r="W1628">
        <v>7</v>
      </c>
      <c r="X1628" s="5">
        <v>366.79</v>
      </c>
      <c r="Y1628" s="5">
        <f>ORDENES[[#This Row],[Ventas Originales (con descuento)]]/(1-ORDENES[[#This Row],[Descuento]])</f>
        <v>407.54444444444448</v>
      </c>
      <c r="Z1628" s="5">
        <f>ORDENES[[#This Row],[Ventas Originales (con descuento)]]/ORDENES[[#This Row],[Cantidad]]/(1-ORDENES[[#This Row],[Descuento]])</f>
        <v>58.220634920634922</v>
      </c>
      <c r="AA1628" s="5">
        <f>ORDENES[[#This Row],[Ventas Originales (con descuento)]]/ORDENES[[#This Row],[Cantidad]]</f>
        <v>52.398571428571429</v>
      </c>
      <c r="AB1628" s="5">
        <f>ORDENES[[#This Row],[Ventas Originales (con descuento)]]-(ORDENES[[#This Row],[Ganancias]])</f>
        <v>301.58000000000004</v>
      </c>
    </row>
    <row r="1629" spans="1:28" x14ac:dyDescent="0.35">
      <c r="A1629" t="s">
        <v>7715</v>
      </c>
      <c r="B1629" t="s">
        <v>80</v>
      </c>
      <c r="C1629" t="s">
        <v>1</v>
      </c>
      <c r="D1629" t="s">
        <v>545</v>
      </c>
      <c r="E1629" t="s">
        <v>18</v>
      </c>
      <c r="F1629" s="1">
        <v>44064</v>
      </c>
      <c r="G1629" t="s">
        <v>7598</v>
      </c>
      <c r="H1629" t="s">
        <v>4238</v>
      </c>
      <c r="I1629">
        <v>10035</v>
      </c>
      <c r="J1629" t="s">
        <v>2716</v>
      </c>
      <c r="K1629" t="s">
        <v>1887</v>
      </c>
      <c r="L1629" t="s">
        <v>1860</v>
      </c>
      <c r="M1629" s="1">
        <v>44068</v>
      </c>
      <c r="N1629" t="s">
        <v>1869</v>
      </c>
      <c r="O1629" t="s">
        <v>7623</v>
      </c>
      <c r="P1629" t="s">
        <v>1897</v>
      </c>
      <c r="Q1629" t="s">
        <v>7623</v>
      </c>
      <c r="R1629" t="s">
        <v>1864</v>
      </c>
      <c r="S1629">
        <v>3</v>
      </c>
      <c r="T1629" s="2">
        <v>0.1</v>
      </c>
      <c r="U1629" s="5">
        <v>63.69</v>
      </c>
      <c r="V1629" s="5">
        <f>ORDENES[[#This Row],[Ventas sin descuento]]-ORDENES[[#This Row],[costos estimados]]</f>
        <v>127.37555555555554</v>
      </c>
      <c r="W1629">
        <v>7</v>
      </c>
      <c r="X1629" s="5">
        <v>573.16999999999996</v>
      </c>
      <c r="Y1629" s="5">
        <f>ORDENES[[#This Row],[Ventas Originales (con descuento)]]/(1-ORDENES[[#This Row],[Descuento]])</f>
        <v>636.8555555555555</v>
      </c>
      <c r="Z1629" s="5">
        <f>ORDENES[[#This Row],[Ventas Originales (con descuento)]]/ORDENES[[#This Row],[Cantidad]]/(1-ORDENES[[#This Row],[Descuento]])</f>
        <v>90.979365079365081</v>
      </c>
      <c r="AA1629" s="5">
        <f>ORDENES[[#This Row],[Ventas Originales (con descuento)]]/ORDENES[[#This Row],[Cantidad]]</f>
        <v>81.881428571428572</v>
      </c>
      <c r="AB1629" s="5">
        <f>ORDENES[[#This Row],[Ventas Originales (con descuento)]]-(ORDENES[[#This Row],[Ganancias]])</f>
        <v>509.47999999999996</v>
      </c>
    </row>
    <row r="1630" spans="1:28" x14ac:dyDescent="0.35">
      <c r="A1630" t="s">
        <v>7715</v>
      </c>
      <c r="B1630" t="s">
        <v>80</v>
      </c>
      <c r="C1630" t="s">
        <v>1</v>
      </c>
      <c r="D1630" t="s">
        <v>2582</v>
      </c>
      <c r="E1630" t="s">
        <v>4</v>
      </c>
      <c r="F1630" s="1">
        <v>44190</v>
      </c>
      <c r="G1630" t="s">
        <v>7598</v>
      </c>
      <c r="H1630" t="s">
        <v>4239</v>
      </c>
      <c r="I1630">
        <v>10009</v>
      </c>
      <c r="J1630" t="s">
        <v>1534</v>
      </c>
      <c r="K1630" t="s">
        <v>1887</v>
      </c>
      <c r="L1630" t="s">
        <v>1860</v>
      </c>
      <c r="M1630" s="1">
        <v>44196</v>
      </c>
      <c r="N1630" t="s">
        <v>1869</v>
      </c>
      <c r="O1630" t="s">
        <v>7623</v>
      </c>
      <c r="P1630" t="s">
        <v>1897</v>
      </c>
      <c r="Q1630" t="s">
        <v>7623</v>
      </c>
      <c r="R1630" t="s">
        <v>1864</v>
      </c>
      <c r="S1630">
        <v>4</v>
      </c>
      <c r="T1630" s="2">
        <v>0.1</v>
      </c>
      <c r="U1630" s="5">
        <v>313.26</v>
      </c>
      <c r="V1630" s="5">
        <f>ORDENES[[#This Row],[Ventas sin descuento]]-ORDENES[[#This Row],[costos estimados]]</f>
        <v>598.04444444444425</v>
      </c>
      <c r="W1630">
        <v>8</v>
      </c>
      <c r="X1630" s="5">
        <v>2563.06</v>
      </c>
      <c r="Y1630" s="5">
        <f>ORDENES[[#This Row],[Ventas Originales (con descuento)]]/(1-ORDENES[[#This Row],[Descuento]])</f>
        <v>2847.8444444444444</v>
      </c>
      <c r="Z1630" s="5">
        <f>ORDENES[[#This Row],[Ventas Originales (con descuento)]]/ORDENES[[#This Row],[Cantidad]]/(1-ORDENES[[#This Row],[Descuento]])</f>
        <v>355.98055555555555</v>
      </c>
      <c r="AA1630" s="5">
        <f>ORDENES[[#This Row],[Ventas Originales (con descuento)]]/ORDENES[[#This Row],[Cantidad]]</f>
        <v>320.38249999999999</v>
      </c>
      <c r="AB1630" s="5">
        <f>ORDENES[[#This Row],[Ventas Originales (con descuento)]]-(ORDENES[[#This Row],[Ganancias]])</f>
        <v>2249.8000000000002</v>
      </c>
    </row>
    <row r="1631" spans="1:28" x14ac:dyDescent="0.35">
      <c r="A1631" t="s">
        <v>7715</v>
      </c>
      <c r="B1631" t="s">
        <v>80</v>
      </c>
      <c r="C1631" t="s">
        <v>1</v>
      </c>
      <c r="D1631" t="s">
        <v>534</v>
      </c>
      <c r="E1631" t="s">
        <v>394</v>
      </c>
      <c r="F1631" s="1">
        <v>44548</v>
      </c>
      <c r="G1631" t="s">
        <v>7598</v>
      </c>
      <c r="H1631" t="s">
        <v>4240</v>
      </c>
      <c r="I1631">
        <v>10009</v>
      </c>
      <c r="J1631" t="s">
        <v>2974</v>
      </c>
      <c r="K1631" t="s">
        <v>1887</v>
      </c>
      <c r="L1631" t="s">
        <v>1860</v>
      </c>
      <c r="M1631" s="1">
        <v>44554</v>
      </c>
      <c r="N1631" t="s">
        <v>1869</v>
      </c>
      <c r="O1631" t="s">
        <v>7623</v>
      </c>
      <c r="P1631" t="s">
        <v>1897</v>
      </c>
      <c r="Q1631" t="s">
        <v>7623</v>
      </c>
      <c r="R1631" t="s">
        <v>1864</v>
      </c>
      <c r="S1631">
        <v>4</v>
      </c>
      <c r="T1631" s="2">
        <v>0.1</v>
      </c>
      <c r="U1631" s="5">
        <v>139.57</v>
      </c>
      <c r="V1631" s="5">
        <f>ORDENES[[#This Row],[Ventas sin descuento]]-ORDENES[[#This Row],[costos estimados]]</f>
        <v>266.45222222222219</v>
      </c>
      <c r="W1631">
        <v>9</v>
      </c>
      <c r="X1631" s="5">
        <v>1141.94</v>
      </c>
      <c r="Y1631" s="5">
        <f>ORDENES[[#This Row],[Ventas Originales (con descuento)]]/(1-ORDENES[[#This Row],[Descuento]])</f>
        <v>1268.8222222222223</v>
      </c>
      <c r="Z1631" s="5">
        <f>ORDENES[[#This Row],[Ventas Originales (con descuento)]]/ORDENES[[#This Row],[Cantidad]]/(1-ORDENES[[#This Row],[Descuento]])</f>
        <v>140.98024691358026</v>
      </c>
      <c r="AA1631" s="5">
        <f>ORDENES[[#This Row],[Ventas Originales (con descuento)]]/ORDENES[[#This Row],[Cantidad]]</f>
        <v>126.88222222222223</v>
      </c>
      <c r="AB1631" s="5">
        <f>ORDENES[[#This Row],[Ventas Originales (con descuento)]]-(ORDENES[[#This Row],[Ganancias]])</f>
        <v>1002.3700000000001</v>
      </c>
    </row>
    <row r="1632" spans="1:28" x14ac:dyDescent="0.35">
      <c r="A1632" t="s">
        <v>7715</v>
      </c>
      <c r="B1632" t="s">
        <v>80</v>
      </c>
      <c r="C1632" t="s">
        <v>1</v>
      </c>
      <c r="D1632" t="s">
        <v>555</v>
      </c>
      <c r="E1632" t="s">
        <v>4</v>
      </c>
      <c r="F1632" s="1">
        <v>44459</v>
      </c>
      <c r="G1632" t="s">
        <v>7598</v>
      </c>
      <c r="H1632" t="s">
        <v>4226</v>
      </c>
      <c r="I1632">
        <v>10035</v>
      </c>
      <c r="J1632" t="s">
        <v>1419</v>
      </c>
      <c r="K1632" t="s">
        <v>1887</v>
      </c>
      <c r="L1632" t="s">
        <v>1860</v>
      </c>
      <c r="M1632" s="1">
        <v>44465</v>
      </c>
      <c r="N1632" t="s">
        <v>1869</v>
      </c>
      <c r="O1632" t="s">
        <v>7623</v>
      </c>
      <c r="P1632" t="s">
        <v>1897</v>
      </c>
      <c r="Q1632" t="s">
        <v>7623</v>
      </c>
      <c r="R1632" t="s">
        <v>1864</v>
      </c>
      <c r="S1632">
        <v>4</v>
      </c>
      <c r="T1632" s="2">
        <v>0.1</v>
      </c>
      <c r="U1632" s="5">
        <v>609.72</v>
      </c>
      <c r="V1632" s="5">
        <f>ORDENES[[#This Row],[Ventas sin descuento]]-ORDENES[[#This Row],[costos estimados]]</f>
        <v>930.62333333333345</v>
      </c>
      <c r="W1632">
        <v>11</v>
      </c>
      <c r="X1632" s="5">
        <v>2888.13</v>
      </c>
      <c r="Y1632" s="5">
        <f>ORDENES[[#This Row],[Ventas Originales (con descuento)]]/(1-ORDENES[[#This Row],[Descuento]])</f>
        <v>3209.0333333333333</v>
      </c>
      <c r="Z1632" s="5">
        <f>ORDENES[[#This Row],[Ventas Originales (con descuento)]]/ORDENES[[#This Row],[Cantidad]]/(1-ORDENES[[#This Row],[Descuento]])</f>
        <v>291.73030303030305</v>
      </c>
      <c r="AA1632" s="5">
        <f>ORDENES[[#This Row],[Ventas Originales (con descuento)]]/ORDENES[[#This Row],[Cantidad]]</f>
        <v>262.55727272727273</v>
      </c>
      <c r="AB1632" s="5">
        <f>ORDENES[[#This Row],[Ventas Originales (con descuento)]]-(ORDENES[[#This Row],[Ganancias]])</f>
        <v>2278.41</v>
      </c>
    </row>
    <row r="1633" spans="1:28" x14ac:dyDescent="0.35">
      <c r="A1633" t="s">
        <v>7715</v>
      </c>
      <c r="B1633" t="s">
        <v>80</v>
      </c>
      <c r="C1633" t="s">
        <v>1</v>
      </c>
      <c r="D1633" t="s">
        <v>2545</v>
      </c>
      <c r="E1633" t="s">
        <v>18</v>
      </c>
      <c r="F1633" s="1">
        <v>44131</v>
      </c>
      <c r="G1633" t="s">
        <v>7598</v>
      </c>
      <c r="H1633" t="s">
        <v>4241</v>
      </c>
      <c r="I1633">
        <v>10011</v>
      </c>
      <c r="J1633" t="s">
        <v>2485</v>
      </c>
      <c r="K1633" t="s">
        <v>1887</v>
      </c>
      <c r="L1633" t="s">
        <v>1860</v>
      </c>
      <c r="M1633" s="1">
        <v>44135</v>
      </c>
      <c r="N1633" t="s">
        <v>1869</v>
      </c>
      <c r="O1633" t="s">
        <v>7623</v>
      </c>
      <c r="P1633" t="s">
        <v>1897</v>
      </c>
      <c r="Q1633" t="s">
        <v>7623</v>
      </c>
      <c r="R1633" t="s">
        <v>1864</v>
      </c>
      <c r="S1633">
        <v>3</v>
      </c>
      <c r="T1633" s="2">
        <v>0.1</v>
      </c>
      <c r="U1633" s="5">
        <v>80.78</v>
      </c>
      <c r="V1633" s="5">
        <f>ORDENES[[#This Row],[Ventas sin descuento]]-ORDENES[[#This Row],[costos estimados]]</f>
        <v>128.2955555555555</v>
      </c>
      <c r="W1633">
        <v>14</v>
      </c>
      <c r="X1633" s="5">
        <v>427.64</v>
      </c>
      <c r="Y1633" s="5">
        <f>ORDENES[[#This Row],[Ventas Originales (con descuento)]]/(1-ORDENES[[#This Row],[Descuento]])</f>
        <v>475.15555555555551</v>
      </c>
      <c r="Z1633" s="5">
        <f>ORDENES[[#This Row],[Ventas Originales (con descuento)]]/ORDENES[[#This Row],[Cantidad]]/(1-ORDENES[[#This Row],[Descuento]])</f>
        <v>33.939682539682536</v>
      </c>
      <c r="AA1633" s="5">
        <f>ORDENES[[#This Row],[Ventas Originales (con descuento)]]/ORDENES[[#This Row],[Cantidad]]</f>
        <v>30.545714285714286</v>
      </c>
      <c r="AB1633" s="5">
        <f>ORDENES[[#This Row],[Ventas Originales (con descuento)]]-(ORDENES[[#This Row],[Ganancias]])</f>
        <v>346.86</v>
      </c>
    </row>
    <row r="1634" spans="1:28" x14ac:dyDescent="0.35">
      <c r="A1634" t="s">
        <v>7715</v>
      </c>
      <c r="B1634" t="s">
        <v>308</v>
      </c>
      <c r="C1634" t="s">
        <v>1</v>
      </c>
      <c r="D1634" t="s">
        <v>373</v>
      </c>
      <c r="E1634" t="s">
        <v>240</v>
      </c>
      <c r="F1634" s="1">
        <v>43900</v>
      </c>
      <c r="G1634" t="s">
        <v>7613</v>
      </c>
      <c r="H1634" t="s">
        <v>4242</v>
      </c>
      <c r="I1634">
        <v>11561</v>
      </c>
      <c r="J1634" t="s">
        <v>1699</v>
      </c>
      <c r="K1634" t="s">
        <v>1887</v>
      </c>
      <c r="L1634" t="s">
        <v>1860</v>
      </c>
      <c r="M1634" s="1">
        <v>43906</v>
      </c>
      <c r="N1634" t="s">
        <v>1869</v>
      </c>
      <c r="O1634" t="s">
        <v>7623</v>
      </c>
      <c r="P1634" t="s">
        <v>1897</v>
      </c>
      <c r="Q1634" t="s">
        <v>7623</v>
      </c>
      <c r="R1634" t="s">
        <v>1863</v>
      </c>
      <c r="S1634">
        <v>4</v>
      </c>
      <c r="T1634" s="2">
        <v>0.2</v>
      </c>
      <c r="U1634" s="5">
        <v>-22.1</v>
      </c>
      <c r="V1634" s="5">
        <f>ORDENES[[#This Row],[Ventas sin descuento]]-ORDENES[[#This Row],[costos estimados]]</f>
        <v>22.094999999999999</v>
      </c>
      <c r="W1634">
        <v>1</v>
      </c>
      <c r="X1634" s="5">
        <v>176.78</v>
      </c>
      <c r="Y1634" s="5">
        <f>ORDENES[[#This Row],[Ventas Originales (con descuento)]]/(1-ORDENES[[#This Row],[Descuento]])</f>
        <v>220.97499999999999</v>
      </c>
      <c r="Z1634" s="5">
        <f>ORDENES[[#This Row],[Ventas Originales (con descuento)]]/ORDENES[[#This Row],[Cantidad]]/(1-ORDENES[[#This Row],[Descuento]])</f>
        <v>220.97499999999999</v>
      </c>
      <c r="AA1634" s="5">
        <f>ORDENES[[#This Row],[Ventas Originales (con descuento)]]/ORDENES[[#This Row],[Cantidad]]</f>
        <v>176.78</v>
      </c>
      <c r="AB1634" s="5">
        <f>ORDENES[[#This Row],[Ventas Originales (con descuento)]]-(ORDENES[[#This Row],[Ganancias]])</f>
        <v>198.88</v>
      </c>
    </row>
    <row r="1635" spans="1:28" x14ac:dyDescent="0.35">
      <c r="A1635" t="s">
        <v>7715</v>
      </c>
      <c r="B1635" t="s">
        <v>80</v>
      </c>
      <c r="C1635" t="s">
        <v>1</v>
      </c>
      <c r="D1635" t="s">
        <v>3457</v>
      </c>
      <c r="E1635" t="s">
        <v>59</v>
      </c>
      <c r="F1635" s="1">
        <v>44233</v>
      </c>
      <c r="G1635" t="s">
        <v>7598</v>
      </c>
      <c r="H1635" t="s">
        <v>4243</v>
      </c>
      <c r="I1635">
        <v>10024</v>
      </c>
      <c r="J1635" t="s">
        <v>3077</v>
      </c>
      <c r="K1635" t="s">
        <v>1887</v>
      </c>
      <c r="L1635" t="s">
        <v>1860</v>
      </c>
      <c r="M1635" s="1">
        <v>44238</v>
      </c>
      <c r="N1635" t="s">
        <v>1869</v>
      </c>
      <c r="O1635" t="s">
        <v>7623</v>
      </c>
      <c r="P1635" t="s">
        <v>1897</v>
      </c>
      <c r="Q1635" t="s">
        <v>7623</v>
      </c>
      <c r="R1635" t="s">
        <v>1863</v>
      </c>
      <c r="S1635">
        <v>3</v>
      </c>
      <c r="T1635" s="2">
        <v>0.2</v>
      </c>
      <c r="U1635" s="5">
        <v>30.1</v>
      </c>
      <c r="V1635" s="5">
        <f>ORDENES[[#This Row],[Ventas sin descuento]]-ORDENES[[#This Row],[costos estimados]]</f>
        <v>90.294999999999959</v>
      </c>
      <c r="W1635">
        <v>1</v>
      </c>
      <c r="X1635" s="5">
        <v>240.78</v>
      </c>
      <c r="Y1635" s="5">
        <f>ORDENES[[#This Row],[Ventas Originales (con descuento)]]/(1-ORDENES[[#This Row],[Descuento]])</f>
        <v>300.97499999999997</v>
      </c>
      <c r="Z1635" s="5">
        <f>ORDENES[[#This Row],[Ventas Originales (con descuento)]]/ORDENES[[#This Row],[Cantidad]]/(1-ORDENES[[#This Row],[Descuento]])</f>
        <v>300.97499999999997</v>
      </c>
      <c r="AA1635" s="5">
        <f>ORDENES[[#This Row],[Ventas Originales (con descuento)]]/ORDENES[[#This Row],[Cantidad]]</f>
        <v>240.78</v>
      </c>
      <c r="AB1635" s="5">
        <f>ORDENES[[#This Row],[Ventas Originales (con descuento)]]-(ORDENES[[#This Row],[Ganancias]])</f>
        <v>210.68</v>
      </c>
    </row>
    <row r="1636" spans="1:28" x14ac:dyDescent="0.35">
      <c r="A1636" t="s">
        <v>7715</v>
      </c>
      <c r="B1636" t="s">
        <v>586</v>
      </c>
      <c r="C1636" t="s">
        <v>1</v>
      </c>
      <c r="D1636" t="s">
        <v>148</v>
      </c>
      <c r="E1636" t="s">
        <v>11</v>
      </c>
      <c r="F1636" s="1">
        <v>43645</v>
      </c>
      <c r="G1636" t="s">
        <v>7613</v>
      </c>
      <c r="H1636" t="s">
        <v>4244</v>
      </c>
      <c r="I1636">
        <v>17602</v>
      </c>
      <c r="J1636" t="s">
        <v>2887</v>
      </c>
      <c r="K1636" t="s">
        <v>1887</v>
      </c>
      <c r="L1636" t="s">
        <v>1860</v>
      </c>
      <c r="M1636" s="1">
        <v>43651</v>
      </c>
      <c r="N1636" t="s">
        <v>1869</v>
      </c>
      <c r="O1636" t="s">
        <v>7623</v>
      </c>
      <c r="P1636" t="s">
        <v>1888</v>
      </c>
      <c r="Q1636" t="s">
        <v>7623</v>
      </c>
      <c r="R1636" t="s">
        <v>1873</v>
      </c>
      <c r="S1636">
        <v>4</v>
      </c>
      <c r="T1636" s="2">
        <v>0.2</v>
      </c>
      <c r="U1636" s="5">
        <v>1.76</v>
      </c>
      <c r="V1636" s="5">
        <f>ORDENES[[#This Row],[Ventas sin descuento]]-ORDENES[[#This Row],[costos estimados]]</f>
        <v>6.7850000000000001</v>
      </c>
      <c r="W1636">
        <v>1</v>
      </c>
      <c r="X1636" s="5">
        <v>20.100000000000001</v>
      </c>
      <c r="Y1636" s="5">
        <f>ORDENES[[#This Row],[Ventas Originales (con descuento)]]/(1-ORDENES[[#This Row],[Descuento]])</f>
        <v>25.125</v>
      </c>
      <c r="Z1636" s="5">
        <f>ORDENES[[#This Row],[Ventas Originales (con descuento)]]/ORDENES[[#This Row],[Cantidad]]/(1-ORDENES[[#This Row],[Descuento]])</f>
        <v>25.125</v>
      </c>
      <c r="AA1636" s="5">
        <f>ORDENES[[#This Row],[Ventas Originales (con descuento)]]/ORDENES[[#This Row],[Cantidad]]</f>
        <v>20.100000000000001</v>
      </c>
      <c r="AB1636" s="5">
        <f>ORDENES[[#This Row],[Ventas Originales (con descuento)]]-(ORDENES[[#This Row],[Ganancias]])</f>
        <v>18.34</v>
      </c>
    </row>
    <row r="1637" spans="1:28" x14ac:dyDescent="0.35">
      <c r="A1637" t="s">
        <v>7715</v>
      </c>
      <c r="B1637" t="s">
        <v>39</v>
      </c>
      <c r="C1637" t="s">
        <v>1</v>
      </c>
      <c r="D1637" t="s">
        <v>2392</v>
      </c>
      <c r="E1637" t="s">
        <v>18</v>
      </c>
      <c r="F1637" s="1">
        <v>43272</v>
      </c>
      <c r="G1637" t="s">
        <v>7613</v>
      </c>
      <c r="H1637" t="s">
        <v>4245</v>
      </c>
      <c r="I1637">
        <v>19120</v>
      </c>
      <c r="J1637" t="s">
        <v>2393</v>
      </c>
      <c r="K1637" t="s">
        <v>1887</v>
      </c>
      <c r="L1637" t="s">
        <v>1860</v>
      </c>
      <c r="M1637" s="1">
        <v>43276</v>
      </c>
      <c r="N1637" t="s">
        <v>1869</v>
      </c>
      <c r="O1637" t="s">
        <v>7623</v>
      </c>
      <c r="P1637" t="s">
        <v>1888</v>
      </c>
      <c r="Q1637" t="s">
        <v>7623</v>
      </c>
      <c r="R1637" t="s">
        <v>1873</v>
      </c>
      <c r="S1637">
        <v>3</v>
      </c>
      <c r="T1637" s="2">
        <v>0.2</v>
      </c>
      <c r="U1637" s="5">
        <v>0.65</v>
      </c>
      <c r="V1637" s="5">
        <f>ORDENES[[#This Row],[Ventas sin descuento]]-ORDENES[[#This Row],[costos estimados]]</f>
        <v>1.6449999999999996</v>
      </c>
      <c r="W1637">
        <v>1</v>
      </c>
      <c r="X1637" s="5">
        <v>3.98</v>
      </c>
      <c r="Y1637" s="5">
        <f>ORDENES[[#This Row],[Ventas Originales (con descuento)]]/(1-ORDENES[[#This Row],[Descuento]])</f>
        <v>4.9749999999999996</v>
      </c>
      <c r="Z1637" s="5">
        <f>ORDENES[[#This Row],[Ventas Originales (con descuento)]]/ORDENES[[#This Row],[Cantidad]]/(1-ORDENES[[#This Row],[Descuento]])</f>
        <v>4.9749999999999996</v>
      </c>
      <c r="AA1637" s="5">
        <f>ORDENES[[#This Row],[Ventas Originales (con descuento)]]/ORDENES[[#This Row],[Cantidad]]</f>
        <v>3.98</v>
      </c>
      <c r="AB1637" s="5">
        <f>ORDENES[[#This Row],[Ventas Originales (con descuento)]]-(ORDENES[[#This Row],[Ganancias]])</f>
        <v>3.33</v>
      </c>
    </row>
    <row r="1638" spans="1:28" x14ac:dyDescent="0.35">
      <c r="A1638" t="s">
        <v>7715</v>
      </c>
      <c r="B1638" t="s">
        <v>80</v>
      </c>
      <c r="C1638" t="s">
        <v>1</v>
      </c>
      <c r="D1638" t="s">
        <v>2702</v>
      </c>
      <c r="E1638" t="s">
        <v>240</v>
      </c>
      <c r="F1638" s="1">
        <v>44003</v>
      </c>
      <c r="G1638" t="s">
        <v>7613</v>
      </c>
      <c r="H1638" t="s">
        <v>4246</v>
      </c>
      <c r="I1638">
        <v>10011</v>
      </c>
      <c r="J1638" t="s">
        <v>1699</v>
      </c>
      <c r="K1638" t="s">
        <v>1887</v>
      </c>
      <c r="L1638" t="s">
        <v>1860</v>
      </c>
      <c r="M1638" s="1">
        <v>44008</v>
      </c>
      <c r="N1638" t="s">
        <v>1869</v>
      </c>
      <c r="O1638" t="s">
        <v>7623</v>
      </c>
      <c r="P1638" t="s">
        <v>1897</v>
      </c>
      <c r="Q1638" t="s">
        <v>7623</v>
      </c>
      <c r="R1638" t="s">
        <v>1863</v>
      </c>
      <c r="S1638">
        <v>3</v>
      </c>
      <c r="T1638" s="2">
        <v>0.2</v>
      </c>
      <c r="U1638" s="5">
        <v>-44.2</v>
      </c>
      <c r="V1638" s="5">
        <f>ORDENES[[#This Row],[Ventas sin descuento]]-ORDENES[[#This Row],[costos estimados]]</f>
        <v>44.192499999999995</v>
      </c>
      <c r="W1638">
        <v>2</v>
      </c>
      <c r="X1638" s="5">
        <v>353.57</v>
      </c>
      <c r="Y1638" s="5">
        <f>ORDENES[[#This Row],[Ventas Originales (con descuento)]]/(1-ORDENES[[#This Row],[Descuento]])</f>
        <v>441.96249999999998</v>
      </c>
      <c r="Z1638" s="5">
        <f>ORDENES[[#This Row],[Ventas Originales (con descuento)]]/ORDENES[[#This Row],[Cantidad]]/(1-ORDENES[[#This Row],[Descuento]])</f>
        <v>220.98124999999999</v>
      </c>
      <c r="AA1638" s="5">
        <f>ORDENES[[#This Row],[Ventas Originales (con descuento)]]/ORDENES[[#This Row],[Cantidad]]</f>
        <v>176.785</v>
      </c>
      <c r="AB1638" s="5">
        <f>ORDENES[[#This Row],[Ventas Originales (con descuento)]]-(ORDENES[[#This Row],[Ganancias]])</f>
        <v>397.77</v>
      </c>
    </row>
    <row r="1639" spans="1:28" x14ac:dyDescent="0.35">
      <c r="A1639" t="s">
        <v>7715</v>
      </c>
      <c r="B1639" t="s">
        <v>80</v>
      </c>
      <c r="C1639" t="s">
        <v>1</v>
      </c>
      <c r="D1639" t="s">
        <v>2350</v>
      </c>
      <c r="E1639" t="s">
        <v>59</v>
      </c>
      <c r="F1639" s="1">
        <v>43824</v>
      </c>
      <c r="G1639" t="s">
        <v>7613</v>
      </c>
      <c r="H1639" t="s">
        <v>4247</v>
      </c>
      <c r="I1639">
        <v>10024</v>
      </c>
      <c r="J1639" t="s">
        <v>1326</v>
      </c>
      <c r="K1639" t="s">
        <v>1887</v>
      </c>
      <c r="L1639" t="s">
        <v>1860</v>
      </c>
      <c r="M1639" s="1">
        <v>43829</v>
      </c>
      <c r="N1639" t="s">
        <v>1869</v>
      </c>
      <c r="O1639" t="s">
        <v>7623</v>
      </c>
      <c r="P1639" t="s">
        <v>1897</v>
      </c>
      <c r="Q1639" t="s">
        <v>7623</v>
      </c>
      <c r="R1639" t="s">
        <v>1863</v>
      </c>
      <c r="S1639">
        <v>3</v>
      </c>
      <c r="T1639" s="2">
        <v>0.2</v>
      </c>
      <c r="U1639" s="5">
        <v>56.2</v>
      </c>
      <c r="V1639" s="5">
        <f>ORDENES[[#This Row],[Ventas sin descuento]]-ORDENES[[#This Row],[costos estimados]]</f>
        <v>168.59249999999997</v>
      </c>
      <c r="W1639">
        <v>2</v>
      </c>
      <c r="X1639" s="5">
        <v>449.57</v>
      </c>
      <c r="Y1639" s="5">
        <f>ORDENES[[#This Row],[Ventas Originales (con descuento)]]/(1-ORDENES[[#This Row],[Descuento]])</f>
        <v>561.96249999999998</v>
      </c>
      <c r="Z1639" s="5">
        <f>ORDENES[[#This Row],[Ventas Originales (con descuento)]]/ORDENES[[#This Row],[Cantidad]]/(1-ORDENES[[#This Row],[Descuento]])</f>
        <v>280.98124999999999</v>
      </c>
      <c r="AA1639" s="5">
        <f>ORDENES[[#This Row],[Ventas Originales (con descuento)]]/ORDENES[[#This Row],[Cantidad]]</f>
        <v>224.785</v>
      </c>
      <c r="AB1639" s="5">
        <f>ORDENES[[#This Row],[Ventas Originales (con descuento)]]-(ORDENES[[#This Row],[Ganancias]])</f>
        <v>393.37</v>
      </c>
    </row>
    <row r="1640" spans="1:28" x14ac:dyDescent="0.35">
      <c r="A1640" t="s">
        <v>7715</v>
      </c>
      <c r="B1640" t="s">
        <v>80</v>
      </c>
      <c r="C1640" t="s">
        <v>1</v>
      </c>
      <c r="D1640" t="s">
        <v>2356</v>
      </c>
      <c r="E1640" t="s">
        <v>240</v>
      </c>
      <c r="F1640" s="1">
        <v>43255</v>
      </c>
      <c r="G1640" t="s">
        <v>7613</v>
      </c>
      <c r="H1640" t="s">
        <v>4197</v>
      </c>
      <c r="I1640">
        <v>10035</v>
      </c>
      <c r="J1640" t="s">
        <v>1699</v>
      </c>
      <c r="K1640" t="s">
        <v>1887</v>
      </c>
      <c r="L1640" t="s">
        <v>1860</v>
      </c>
      <c r="M1640" s="1">
        <v>43260</v>
      </c>
      <c r="N1640" t="s">
        <v>1869</v>
      </c>
      <c r="O1640" t="s">
        <v>7623</v>
      </c>
      <c r="P1640" t="s">
        <v>1897</v>
      </c>
      <c r="Q1640" t="s">
        <v>7623</v>
      </c>
      <c r="R1640" t="s">
        <v>1863</v>
      </c>
      <c r="S1640">
        <v>3</v>
      </c>
      <c r="T1640" s="2">
        <v>0.2</v>
      </c>
      <c r="U1640" s="5">
        <v>-44.2</v>
      </c>
      <c r="V1640" s="5">
        <f>ORDENES[[#This Row],[Ventas sin descuento]]-ORDENES[[#This Row],[costos estimados]]</f>
        <v>44.192499999999995</v>
      </c>
      <c r="W1640">
        <v>2</v>
      </c>
      <c r="X1640" s="5">
        <v>353.57</v>
      </c>
      <c r="Y1640" s="5">
        <f>ORDENES[[#This Row],[Ventas Originales (con descuento)]]/(1-ORDENES[[#This Row],[Descuento]])</f>
        <v>441.96249999999998</v>
      </c>
      <c r="Z1640" s="5">
        <f>ORDENES[[#This Row],[Ventas Originales (con descuento)]]/ORDENES[[#This Row],[Cantidad]]/(1-ORDENES[[#This Row],[Descuento]])</f>
        <v>220.98124999999999</v>
      </c>
      <c r="AA1640" s="5">
        <f>ORDENES[[#This Row],[Ventas Originales (con descuento)]]/ORDENES[[#This Row],[Cantidad]]</f>
        <v>176.785</v>
      </c>
      <c r="AB1640" s="5">
        <f>ORDENES[[#This Row],[Ventas Originales (con descuento)]]-(ORDENES[[#This Row],[Ganancias]])</f>
        <v>397.77</v>
      </c>
    </row>
    <row r="1641" spans="1:28" x14ac:dyDescent="0.35">
      <c r="A1641" t="s">
        <v>7715</v>
      </c>
      <c r="B1641" t="s">
        <v>80</v>
      </c>
      <c r="C1641" t="s">
        <v>1</v>
      </c>
      <c r="D1641" t="s">
        <v>2071</v>
      </c>
      <c r="E1641" t="s">
        <v>240</v>
      </c>
      <c r="F1641" s="1">
        <v>44524</v>
      </c>
      <c r="G1641" t="s">
        <v>7613</v>
      </c>
      <c r="H1641" t="s">
        <v>4248</v>
      </c>
      <c r="I1641">
        <v>10035</v>
      </c>
      <c r="J1641" t="s">
        <v>3261</v>
      </c>
      <c r="K1641" t="s">
        <v>1887</v>
      </c>
      <c r="L1641" t="s">
        <v>1860</v>
      </c>
      <c r="M1641" s="1">
        <v>44531</v>
      </c>
      <c r="N1641" t="s">
        <v>1869</v>
      </c>
      <c r="O1641" t="s">
        <v>7623</v>
      </c>
      <c r="P1641" t="s">
        <v>1897</v>
      </c>
      <c r="Q1641" t="s">
        <v>7623</v>
      </c>
      <c r="R1641" t="s">
        <v>1863</v>
      </c>
      <c r="S1641">
        <v>5</v>
      </c>
      <c r="T1641" s="2">
        <v>0.2</v>
      </c>
      <c r="U1641" s="5">
        <v>-16.079999999999998</v>
      </c>
      <c r="V1641" s="5">
        <f>ORDENES[[#This Row],[Ventas sin descuento]]-ORDENES[[#This Row],[costos estimados]]</f>
        <v>64.3125</v>
      </c>
      <c r="W1641">
        <v>2</v>
      </c>
      <c r="X1641" s="5">
        <v>321.57</v>
      </c>
      <c r="Y1641" s="5">
        <f>ORDENES[[#This Row],[Ventas Originales (con descuento)]]/(1-ORDENES[[#This Row],[Descuento]])</f>
        <v>401.96249999999998</v>
      </c>
      <c r="Z1641" s="5">
        <f>ORDENES[[#This Row],[Ventas Originales (con descuento)]]/ORDENES[[#This Row],[Cantidad]]/(1-ORDENES[[#This Row],[Descuento]])</f>
        <v>200.98124999999999</v>
      </c>
      <c r="AA1641" s="5">
        <f>ORDENES[[#This Row],[Ventas Originales (con descuento)]]/ORDENES[[#This Row],[Cantidad]]</f>
        <v>160.785</v>
      </c>
      <c r="AB1641" s="5">
        <f>ORDENES[[#This Row],[Ventas Originales (con descuento)]]-(ORDENES[[#This Row],[Ganancias]])</f>
        <v>337.65</v>
      </c>
    </row>
    <row r="1642" spans="1:28" x14ac:dyDescent="0.35">
      <c r="A1642" t="s">
        <v>7715</v>
      </c>
      <c r="B1642" t="s">
        <v>528</v>
      </c>
      <c r="C1642" t="s">
        <v>1</v>
      </c>
      <c r="D1642" t="s">
        <v>228</v>
      </c>
      <c r="E1642" t="s">
        <v>131</v>
      </c>
      <c r="F1642" s="1">
        <v>44448</v>
      </c>
      <c r="G1642" t="s">
        <v>7613</v>
      </c>
      <c r="H1642" t="s">
        <v>4249</v>
      </c>
      <c r="I1642">
        <v>44105</v>
      </c>
      <c r="J1642" t="s">
        <v>7641</v>
      </c>
      <c r="K1642" t="s">
        <v>1887</v>
      </c>
      <c r="L1642" t="s">
        <v>1860</v>
      </c>
      <c r="M1642" s="1">
        <v>44452</v>
      </c>
      <c r="N1642" t="s">
        <v>1869</v>
      </c>
      <c r="O1642" t="s">
        <v>7623</v>
      </c>
      <c r="P1642" t="s">
        <v>1907</v>
      </c>
      <c r="Q1642" t="s">
        <v>7623</v>
      </c>
      <c r="R1642" t="s">
        <v>1873</v>
      </c>
      <c r="S1642">
        <v>3</v>
      </c>
      <c r="T1642" s="2">
        <v>0.2</v>
      </c>
      <c r="U1642" s="5">
        <v>-9.09</v>
      </c>
      <c r="V1642" s="5">
        <f>ORDENES[[#This Row],[Ventas sin descuento]]-ORDENES[[#This Row],[costos estimados]]</f>
        <v>7.4374999999999858</v>
      </c>
      <c r="W1642">
        <v>2</v>
      </c>
      <c r="X1642" s="5">
        <v>66.11</v>
      </c>
      <c r="Y1642" s="5">
        <f>ORDENES[[#This Row],[Ventas Originales (con descuento)]]/(1-ORDENES[[#This Row],[Descuento]])</f>
        <v>82.637499999999989</v>
      </c>
      <c r="Z1642" s="5">
        <f>ORDENES[[#This Row],[Ventas Originales (con descuento)]]/ORDENES[[#This Row],[Cantidad]]/(1-ORDENES[[#This Row],[Descuento]])</f>
        <v>41.318749999999994</v>
      </c>
      <c r="AA1642" s="5">
        <f>ORDENES[[#This Row],[Ventas Originales (con descuento)]]/ORDENES[[#This Row],[Cantidad]]</f>
        <v>33.055</v>
      </c>
      <c r="AB1642" s="5">
        <f>ORDENES[[#This Row],[Ventas Originales (con descuento)]]-(ORDENES[[#This Row],[Ganancias]])</f>
        <v>75.2</v>
      </c>
    </row>
    <row r="1643" spans="1:28" x14ac:dyDescent="0.35">
      <c r="A1643" t="s">
        <v>7715</v>
      </c>
      <c r="B1643" t="s">
        <v>206</v>
      </c>
      <c r="C1643" t="s">
        <v>1</v>
      </c>
      <c r="D1643" t="s">
        <v>3513</v>
      </c>
      <c r="E1643" t="s">
        <v>131</v>
      </c>
      <c r="F1643" s="1">
        <v>43988</v>
      </c>
      <c r="G1643" t="s">
        <v>7598</v>
      </c>
      <c r="H1643" t="s">
        <v>4250</v>
      </c>
      <c r="I1643">
        <v>45014</v>
      </c>
      <c r="J1643" t="s">
        <v>3048</v>
      </c>
      <c r="K1643" t="s">
        <v>1887</v>
      </c>
      <c r="L1643" t="s">
        <v>1860</v>
      </c>
      <c r="M1643" s="1">
        <v>43992</v>
      </c>
      <c r="N1643" t="s">
        <v>1869</v>
      </c>
      <c r="O1643" t="s">
        <v>7623</v>
      </c>
      <c r="P1643" t="s">
        <v>1907</v>
      </c>
      <c r="Q1643" t="s">
        <v>7623</v>
      </c>
      <c r="R1643" t="s">
        <v>1873</v>
      </c>
      <c r="S1643">
        <v>3</v>
      </c>
      <c r="T1643" s="2">
        <v>0.2</v>
      </c>
      <c r="U1643" s="5">
        <v>0</v>
      </c>
      <c r="V1643" s="5">
        <f>ORDENES[[#This Row],[Ventas sin descuento]]-ORDENES[[#This Row],[costos estimados]]</f>
        <v>20.659999999999997</v>
      </c>
      <c r="W1643">
        <v>2</v>
      </c>
      <c r="X1643" s="5">
        <v>82.64</v>
      </c>
      <c r="Y1643" s="5">
        <f>ORDENES[[#This Row],[Ventas Originales (con descuento)]]/(1-ORDENES[[#This Row],[Descuento]])</f>
        <v>103.3</v>
      </c>
      <c r="Z1643" s="5">
        <f>ORDENES[[#This Row],[Ventas Originales (con descuento)]]/ORDENES[[#This Row],[Cantidad]]/(1-ORDENES[[#This Row],[Descuento]])</f>
        <v>51.65</v>
      </c>
      <c r="AA1643" s="5">
        <f>ORDENES[[#This Row],[Ventas Originales (con descuento)]]/ORDENES[[#This Row],[Cantidad]]</f>
        <v>41.32</v>
      </c>
      <c r="AB1643" s="5">
        <f>ORDENES[[#This Row],[Ventas Originales (con descuento)]]-(ORDENES[[#This Row],[Ganancias]])</f>
        <v>82.64</v>
      </c>
    </row>
    <row r="1644" spans="1:28" x14ac:dyDescent="0.35">
      <c r="A1644" t="s">
        <v>7715</v>
      </c>
      <c r="B1644" t="s">
        <v>2978</v>
      </c>
      <c r="C1644" t="s">
        <v>1</v>
      </c>
      <c r="D1644" t="s">
        <v>2442</v>
      </c>
      <c r="E1644" t="s">
        <v>1952</v>
      </c>
      <c r="F1644" s="1">
        <v>43789</v>
      </c>
      <c r="G1644" t="s">
        <v>7613</v>
      </c>
      <c r="H1644" t="s">
        <v>4251</v>
      </c>
      <c r="I1644">
        <v>43302</v>
      </c>
      <c r="J1644" t="s">
        <v>3372</v>
      </c>
      <c r="K1644" t="s">
        <v>1887</v>
      </c>
      <c r="L1644" t="s">
        <v>1860</v>
      </c>
      <c r="M1644" s="1">
        <v>43795</v>
      </c>
      <c r="N1644" t="s">
        <v>1869</v>
      </c>
      <c r="O1644" t="s">
        <v>7623</v>
      </c>
      <c r="P1644" t="s">
        <v>1907</v>
      </c>
      <c r="Q1644" t="s">
        <v>7623</v>
      </c>
      <c r="R1644" t="s">
        <v>1873</v>
      </c>
      <c r="S1644">
        <v>4</v>
      </c>
      <c r="T1644" s="2">
        <v>0.2</v>
      </c>
      <c r="U1644" s="5">
        <v>9.57</v>
      </c>
      <c r="V1644" s="5">
        <f>ORDENES[[#This Row],[Ventas sin descuento]]-ORDENES[[#This Row],[costos estimados]]</f>
        <v>25.524999999999991</v>
      </c>
      <c r="W1644">
        <v>2</v>
      </c>
      <c r="X1644" s="5">
        <v>63.82</v>
      </c>
      <c r="Y1644" s="5">
        <f>ORDENES[[#This Row],[Ventas Originales (con descuento)]]/(1-ORDENES[[#This Row],[Descuento]])</f>
        <v>79.774999999999991</v>
      </c>
      <c r="Z1644" s="5">
        <f>ORDENES[[#This Row],[Ventas Originales (con descuento)]]/ORDENES[[#This Row],[Cantidad]]/(1-ORDENES[[#This Row],[Descuento]])</f>
        <v>39.887499999999996</v>
      </c>
      <c r="AA1644" s="5">
        <f>ORDENES[[#This Row],[Ventas Originales (con descuento)]]/ORDENES[[#This Row],[Cantidad]]</f>
        <v>31.91</v>
      </c>
      <c r="AB1644" s="5">
        <f>ORDENES[[#This Row],[Ventas Originales (con descuento)]]-(ORDENES[[#This Row],[Ganancias]])</f>
        <v>54.25</v>
      </c>
    </row>
    <row r="1645" spans="1:28" x14ac:dyDescent="0.35">
      <c r="A1645" t="s">
        <v>7715</v>
      </c>
      <c r="B1645" t="s">
        <v>169</v>
      </c>
      <c r="C1645" t="s">
        <v>1</v>
      </c>
      <c r="D1645" t="s">
        <v>2941</v>
      </c>
      <c r="E1645" t="s">
        <v>56</v>
      </c>
      <c r="F1645" s="1">
        <v>44520</v>
      </c>
      <c r="G1645" t="s">
        <v>7613</v>
      </c>
      <c r="H1645" t="s">
        <v>4252</v>
      </c>
      <c r="I1645">
        <v>43055</v>
      </c>
      <c r="J1645" t="s">
        <v>1525</v>
      </c>
      <c r="K1645" t="s">
        <v>1887</v>
      </c>
      <c r="L1645" t="s">
        <v>1860</v>
      </c>
      <c r="M1645" s="1">
        <v>44526</v>
      </c>
      <c r="N1645" t="s">
        <v>1869</v>
      </c>
      <c r="O1645" t="s">
        <v>7623</v>
      </c>
      <c r="P1645" t="s">
        <v>1907</v>
      </c>
      <c r="Q1645" t="s">
        <v>7623</v>
      </c>
      <c r="R1645" t="s">
        <v>1873</v>
      </c>
      <c r="S1645">
        <v>4</v>
      </c>
      <c r="T1645" s="2">
        <v>0.2</v>
      </c>
      <c r="U1645" s="5">
        <v>1.57</v>
      </c>
      <c r="V1645" s="5">
        <f>ORDENES[[#This Row],[Ventas sin descuento]]-ORDENES[[#This Row],[costos estimados]]</f>
        <v>2.7350000000000003</v>
      </c>
      <c r="W1645">
        <v>2</v>
      </c>
      <c r="X1645" s="5">
        <v>4.66</v>
      </c>
      <c r="Y1645" s="5">
        <f>ORDENES[[#This Row],[Ventas Originales (con descuento)]]/(1-ORDENES[[#This Row],[Descuento]])</f>
        <v>5.8250000000000002</v>
      </c>
      <c r="Z1645" s="5">
        <f>ORDENES[[#This Row],[Ventas Originales (con descuento)]]/ORDENES[[#This Row],[Cantidad]]/(1-ORDENES[[#This Row],[Descuento]])</f>
        <v>2.9125000000000001</v>
      </c>
      <c r="AA1645" s="5">
        <f>ORDENES[[#This Row],[Ventas Originales (con descuento)]]/ORDENES[[#This Row],[Cantidad]]</f>
        <v>2.33</v>
      </c>
      <c r="AB1645" s="5">
        <f>ORDENES[[#This Row],[Ventas Originales (con descuento)]]-(ORDENES[[#This Row],[Ganancias]])</f>
        <v>3.09</v>
      </c>
    </row>
    <row r="1646" spans="1:28" x14ac:dyDescent="0.35">
      <c r="A1646" t="s">
        <v>7715</v>
      </c>
      <c r="B1646" t="s">
        <v>3271</v>
      </c>
      <c r="C1646" t="s">
        <v>1</v>
      </c>
      <c r="D1646" t="s">
        <v>373</v>
      </c>
      <c r="E1646" t="s">
        <v>503</v>
      </c>
      <c r="F1646" s="1">
        <v>44034</v>
      </c>
      <c r="G1646" t="s">
        <v>7613</v>
      </c>
      <c r="H1646" t="s">
        <v>4253</v>
      </c>
      <c r="I1646">
        <v>18103</v>
      </c>
      <c r="J1646" t="s">
        <v>2592</v>
      </c>
      <c r="K1646" t="s">
        <v>1887</v>
      </c>
      <c r="L1646" t="s">
        <v>1860</v>
      </c>
      <c r="M1646" s="1">
        <v>44039</v>
      </c>
      <c r="N1646" t="s">
        <v>1869</v>
      </c>
      <c r="O1646" t="s">
        <v>7623</v>
      </c>
      <c r="P1646" t="s">
        <v>1888</v>
      </c>
      <c r="Q1646" t="s">
        <v>7623</v>
      </c>
      <c r="R1646" t="s">
        <v>1873</v>
      </c>
      <c r="S1646">
        <v>3</v>
      </c>
      <c r="T1646" s="2">
        <v>0.2</v>
      </c>
      <c r="U1646" s="5">
        <v>3.35</v>
      </c>
      <c r="V1646" s="5">
        <f>ORDENES[[#This Row],[Ventas sin descuento]]-ORDENES[[#This Row],[costos estimados]]</f>
        <v>6.2624999999999993</v>
      </c>
      <c r="W1646">
        <v>2</v>
      </c>
      <c r="X1646" s="5">
        <v>11.65</v>
      </c>
      <c r="Y1646" s="5">
        <f>ORDENES[[#This Row],[Ventas Originales (con descuento)]]/(1-ORDENES[[#This Row],[Descuento]])</f>
        <v>14.5625</v>
      </c>
      <c r="Z1646" s="5">
        <f>ORDENES[[#This Row],[Ventas Originales (con descuento)]]/ORDENES[[#This Row],[Cantidad]]/(1-ORDENES[[#This Row],[Descuento]])</f>
        <v>7.28125</v>
      </c>
      <c r="AA1646" s="5">
        <f>ORDENES[[#This Row],[Ventas Originales (con descuento)]]/ORDENES[[#This Row],[Cantidad]]</f>
        <v>5.8250000000000002</v>
      </c>
      <c r="AB1646" s="5">
        <f>ORDENES[[#This Row],[Ventas Originales (con descuento)]]-(ORDENES[[#This Row],[Ganancias]])</f>
        <v>8.3000000000000007</v>
      </c>
    </row>
    <row r="1647" spans="1:28" x14ac:dyDescent="0.35">
      <c r="A1647" t="s">
        <v>7715</v>
      </c>
      <c r="B1647" t="s">
        <v>39</v>
      </c>
      <c r="C1647" t="s">
        <v>1</v>
      </c>
      <c r="D1647" t="s">
        <v>513</v>
      </c>
      <c r="E1647" t="s">
        <v>48</v>
      </c>
      <c r="F1647" s="1">
        <v>43288</v>
      </c>
      <c r="G1647" t="s">
        <v>7598</v>
      </c>
      <c r="H1647" t="s">
        <v>4254</v>
      </c>
      <c r="I1647">
        <v>19120</v>
      </c>
      <c r="J1647" t="s">
        <v>1602</v>
      </c>
      <c r="K1647" t="s">
        <v>1887</v>
      </c>
      <c r="L1647" t="s">
        <v>1860</v>
      </c>
      <c r="M1647" s="1">
        <v>43292</v>
      </c>
      <c r="N1647" t="s">
        <v>1869</v>
      </c>
      <c r="O1647" t="s">
        <v>7623</v>
      </c>
      <c r="P1647" t="s">
        <v>1888</v>
      </c>
      <c r="Q1647" t="s">
        <v>7623</v>
      </c>
      <c r="R1647" t="s">
        <v>1873</v>
      </c>
      <c r="S1647">
        <v>3</v>
      </c>
      <c r="T1647" s="2">
        <v>0.2</v>
      </c>
      <c r="U1647" s="5">
        <v>12.08</v>
      </c>
      <c r="V1647" s="5">
        <f>ORDENES[[#This Row],[Ventas sin descuento]]-ORDENES[[#This Row],[costos estimados]]</f>
        <v>29.332499999999996</v>
      </c>
      <c r="W1647">
        <v>2</v>
      </c>
      <c r="X1647" s="5">
        <v>69.010000000000005</v>
      </c>
      <c r="Y1647" s="5">
        <f>ORDENES[[#This Row],[Ventas Originales (con descuento)]]/(1-ORDENES[[#This Row],[Descuento]])</f>
        <v>86.262500000000003</v>
      </c>
      <c r="Z1647" s="5">
        <f>ORDENES[[#This Row],[Ventas Originales (con descuento)]]/ORDENES[[#This Row],[Cantidad]]/(1-ORDENES[[#This Row],[Descuento]])</f>
        <v>43.131250000000001</v>
      </c>
      <c r="AA1647" s="5">
        <f>ORDENES[[#This Row],[Ventas Originales (con descuento)]]/ORDENES[[#This Row],[Cantidad]]</f>
        <v>34.505000000000003</v>
      </c>
      <c r="AB1647" s="5">
        <f>ORDENES[[#This Row],[Ventas Originales (con descuento)]]-(ORDENES[[#This Row],[Ganancias]])</f>
        <v>56.930000000000007</v>
      </c>
    </row>
    <row r="1648" spans="1:28" x14ac:dyDescent="0.35">
      <c r="A1648" t="s">
        <v>7715</v>
      </c>
      <c r="B1648" t="s">
        <v>39</v>
      </c>
      <c r="C1648" t="s">
        <v>1</v>
      </c>
      <c r="D1648" t="s">
        <v>3206</v>
      </c>
      <c r="E1648" t="s">
        <v>18</v>
      </c>
      <c r="F1648" s="1">
        <v>43628</v>
      </c>
      <c r="G1648" t="s">
        <v>7613</v>
      </c>
      <c r="H1648" t="s">
        <v>4255</v>
      </c>
      <c r="I1648">
        <v>19134</v>
      </c>
      <c r="J1648" t="s">
        <v>2498</v>
      </c>
      <c r="K1648" t="s">
        <v>1887</v>
      </c>
      <c r="L1648" t="s">
        <v>1860</v>
      </c>
      <c r="M1648" s="1">
        <v>43633</v>
      </c>
      <c r="N1648" t="s">
        <v>1869</v>
      </c>
      <c r="O1648" t="s">
        <v>7623</v>
      </c>
      <c r="P1648" t="s">
        <v>1888</v>
      </c>
      <c r="Q1648" t="s">
        <v>7623</v>
      </c>
      <c r="R1648" t="s">
        <v>1873</v>
      </c>
      <c r="S1648">
        <v>3</v>
      </c>
      <c r="T1648" s="2">
        <v>0.2</v>
      </c>
      <c r="U1648" s="5">
        <v>4.33</v>
      </c>
      <c r="V1648" s="5">
        <f>ORDENES[[#This Row],[Ventas sin descuento]]-ORDENES[[#This Row],[costos estimados]]</f>
        <v>15.154999999999994</v>
      </c>
      <c r="W1648">
        <v>2</v>
      </c>
      <c r="X1648" s="5">
        <v>43.3</v>
      </c>
      <c r="Y1648" s="5">
        <f>ORDENES[[#This Row],[Ventas Originales (con descuento)]]/(1-ORDENES[[#This Row],[Descuento]])</f>
        <v>54.124999999999993</v>
      </c>
      <c r="Z1648" s="5">
        <f>ORDENES[[#This Row],[Ventas Originales (con descuento)]]/ORDENES[[#This Row],[Cantidad]]/(1-ORDENES[[#This Row],[Descuento]])</f>
        <v>27.062499999999996</v>
      </c>
      <c r="AA1648" s="5">
        <f>ORDENES[[#This Row],[Ventas Originales (con descuento)]]/ORDENES[[#This Row],[Cantidad]]</f>
        <v>21.65</v>
      </c>
      <c r="AB1648" s="5">
        <f>ORDENES[[#This Row],[Ventas Originales (con descuento)]]-(ORDENES[[#This Row],[Ganancias]])</f>
        <v>38.97</v>
      </c>
    </row>
    <row r="1649" spans="1:28" x14ac:dyDescent="0.35">
      <c r="A1649" t="s">
        <v>7715</v>
      </c>
      <c r="B1649" t="s">
        <v>39</v>
      </c>
      <c r="C1649" t="s">
        <v>1</v>
      </c>
      <c r="D1649" t="s">
        <v>2382</v>
      </c>
      <c r="E1649" t="s">
        <v>18</v>
      </c>
      <c r="F1649" s="1">
        <v>44499</v>
      </c>
      <c r="G1649" t="s">
        <v>7613</v>
      </c>
      <c r="H1649" t="s">
        <v>4256</v>
      </c>
      <c r="I1649">
        <v>19140</v>
      </c>
      <c r="J1649" t="s">
        <v>2183</v>
      </c>
      <c r="K1649" t="s">
        <v>1887</v>
      </c>
      <c r="L1649" t="s">
        <v>1860</v>
      </c>
      <c r="M1649" s="1">
        <v>44503</v>
      </c>
      <c r="N1649" t="s">
        <v>1869</v>
      </c>
      <c r="O1649" t="s">
        <v>7623</v>
      </c>
      <c r="P1649" t="s">
        <v>1888</v>
      </c>
      <c r="Q1649" t="s">
        <v>7623</v>
      </c>
      <c r="R1649" t="s">
        <v>1873</v>
      </c>
      <c r="S1649">
        <v>3</v>
      </c>
      <c r="T1649" s="2">
        <v>0.2</v>
      </c>
      <c r="U1649" s="5">
        <v>0.99</v>
      </c>
      <c r="V1649" s="5">
        <f>ORDENES[[#This Row],[Ventas sin descuento]]-ORDENES[[#This Row],[costos estimados]]</f>
        <v>2.7824999999999989</v>
      </c>
      <c r="W1649">
        <v>2</v>
      </c>
      <c r="X1649" s="5">
        <v>7.17</v>
      </c>
      <c r="Y1649" s="5">
        <f>ORDENES[[#This Row],[Ventas Originales (con descuento)]]/(1-ORDENES[[#This Row],[Descuento]])</f>
        <v>8.9624999999999986</v>
      </c>
      <c r="Z1649" s="5">
        <f>ORDENES[[#This Row],[Ventas Originales (con descuento)]]/ORDENES[[#This Row],[Cantidad]]/(1-ORDENES[[#This Row],[Descuento]])</f>
        <v>4.4812499999999993</v>
      </c>
      <c r="AA1649" s="5">
        <f>ORDENES[[#This Row],[Ventas Originales (con descuento)]]/ORDENES[[#This Row],[Cantidad]]</f>
        <v>3.585</v>
      </c>
      <c r="AB1649" s="5">
        <f>ORDENES[[#This Row],[Ventas Originales (con descuento)]]-(ORDENES[[#This Row],[Ganancias]])</f>
        <v>6.18</v>
      </c>
    </row>
    <row r="1650" spans="1:28" x14ac:dyDescent="0.35">
      <c r="A1650" t="s">
        <v>7715</v>
      </c>
      <c r="B1650" t="s">
        <v>39</v>
      </c>
      <c r="C1650" t="s">
        <v>1</v>
      </c>
      <c r="D1650" t="s">
        <v>2006</v>
      </c>
      <c r="E1650" t="s">
        <v>2450</v>
      </c>
      <c r="F1650" s="1">
        <v>43295</v>
      </c>
      <c r="G1650" t="s">
        <v>7598</v>
      </c>
      <c r="H1650" t="s">
        <v>4257</v>
      </c>
      <c r="I1650">
        <v>19140</v>
      </c>
      <c r="J1650" t="s">
        <v>2451</v>
      </c>
      <c r="K1650" t="s">
        <v>1887</v>
      </c>
      <c r="L1650" t="s">
        <v>1860</v>
      </c>
      <c r="M1650" s="1">
        <v>43299</v>
      </c>
      <c r="N1650" t="s">
        <v>1869</v>
      </c>
      <c r="O1650" t="s">
        <v>7623</v>
      </c>
      <c r="P1650" t="s">
        <v>1888</v>
      </c>
      <c r="Q1650" t="s">
        <v>7623</v>
      </c>
      <c r="R1650" t="s">
        <v>1873</v>
      </c>
      <c r="S1650">
        <v>3</v>
      </c>
      <c r="T1650" s="2">
        <v>0.2</v>
      </c>
      <c r="U1650" s="5">
        <v>1.2</v>
      </c>
      <c r="V1650" s="5">
        <f>ORDENES[[#This Row],[Ventas sin descuento]]-ORDENES[[#This Row],[costos estimados]]</f>
        <v>9.1950000000000003</v>
      </c>
      <c r="W1650">
        <v>2</v>
      </c>
      <c r="X1650" s="5">
        <v>31.98</v>
      </c>
      <c r="Y1650" s="5">
        <f>ORDENES[[#This Row],[Ventas Originales (con descuento)]]/(1-ORDENES[[#This Row],[Descuento]])</f>
        <v>39.975000000000001</v>
      </c>
      <c r="Z1650" s="5">
        <f>ORDENES[[#This Row],[Ventas Originales (con descuento)]]/ORDENES[[#This Row],[Cantidad]]/(1-ORDENES[[#This Row],[Descuento]])</f>
        <v>19.987500000000001</v>
      </c>
      <c r="AA1650" s="5">
        <f>ORDENES[[#This Row],[Ventas Originales (con descuento)]]/ORDENES[[#This Row],[Cantidad]]</f>
        <v>15.99</v>
      </c>
      <c r="AB1650" s="5">
        <f>ORDENES[[#This Row],[Ventas Originales (con descuento)]]-(ORDENES[[#This Row],[Ganancias]])</f>
        <v>30.78</v>
      </c>
    </row>
    <row r="1651" spans="1:28" x14ac:dyDescent="0.35">
      <c r="A1651" t="s">
        <v>7715</v>
      </c>
      <c r="B1651" t="s">
        <v>39</v>
      </c>
      <c r="C1651" t="s">
        <v>1</v>
      </c>
      <c r="D1651" t="s">
        <v>425</v>
      </c>
      <c r="E1651" t="s">
        <v>101</v>
      </c>
      <c r="F1651" s="1">
        <v>43409</v>
      </c>
      <c r="G1651" t="s">
        <v>7613</v>
      </c>
      <c r="H1651" t="s">
        <v>4258</v>
      </c>
      <c r="I1651">
        <v>19143</v>
      </c>
      <c r="J1651" t="s">
        <v>2832</v>
      </c>
      <c r="K1651" t="s">
        <v>1887</v>
      </c>
      <c r="L1651" t="s">
        <v>1860</v>
      </c>
      <c r="M1651" s="1">
        <v>43414</v>
      </c>
      <c r="N1651" t="s">
        <v>1869</v>
      </c>
      <c r="O1651" t="s">
        <v>7623</v>
      </c>
      <c r="P1651" t="s">
        <v>1888</v>
      </c>
      <c r="Q1651" t="s">
        <v>7623</v>
      </c>
      <c r="R1651" t="s">
        <v>1873</v>
      </c>
      <c r="S1651">
        <v>3</v>
      </c>
      <c r="T1651" s="2">
        <v>0.2</v>
      </c>
      <c r="U1651" s="5">
        <v>-34.200000000000003</v>
      </c>
      <c r="V1651" s="5">
        <f>ORDENES[[#This Row],[Ventas sin descuento]]-ORDENES[[#This Row],[costos estimados]]</f>
        <v>34.192499999999995</v>
      </c>
      <c r="W1651">
        <v>2</v>
      </c>
      <c r="X1651" s="5">
        <v>273.57</v>
      </c>
      <c r="Y1651" s="5">
        <f>ORDENES[[#This Row],[Ventas Originales (con descuento)]]/(1-ORDENES[[#This Row],[Descuento]])</f>
        <v>341.96249999999998</v>
      </c>
      <c r="Z1651" s="5">
        <f>ORDENES[[#This Row],[Ventas Originales (con descuento)]]/ORDENES[[#This Row],[Cantidad]]/(1-ORDENES[[#This Row],[Descuento]])</f>
        <v>170.98124999999999</v>
      </c>
      <c r="AA1651" s="5">
        <f>ORDENES[[#This Row],[Ventas Originales (con descuento)]]/ORDENES[[#This Row],[Cantidad]]</f>
        <v>136.785</v>
      </c>
      <c r="AB1651" s="5">
        <f>ORDENES[[#This Row],[Ventas Originales (con descuento)]]-(ORDENES[[#This Row],[Ganancias]])</f>
        <v>307.77</v>
      </c>
    </row>
    <row r="1652" spans="1:28" x14ac:dyDescent="0.35">
      <c r="A1652" t="s">
        <v>7715</v>
      </c>
      <c r="B1652" t="s">
        <v>80</v>
      </c>
      <c r="C1652" t="s">
        <v>1</v>
      </c>
      <c r="D1652" t="s">
        <v>2555</v>
      </c>
      <c r="E1652" t="s">
        <v>18</v>
      </c>
      <c r="F1652" s="1">
        <v>44300</v>
      </c>
      <c r="G1652" t="s">
        <v>7613</v>
      </c>
      <c r="H1652" t="s">
        <v>4259</v>
      </c>
      <c r="I1652">
        <v>10024</v>
      </c>
      <c r="J1652" t="s">
        <v>1815</v>
      </c>
      <c r="K1652" t="s">
        <v>1887</v>
      </c>
      <c r="L1652" t="s">
        <v>1860</v>
      </c>
      <c r="M1652" s="1">
        <v>44305</v>
      </c>
      <c r="N1652" t="s">
        <v>1869</v>
      </c>
      <c r="O1652" t="s">
        <v>7623</v>
      </c>
      <c r="P1652" t="s">
        <v>1897</v>
      </c>
      <c r="Q1652" t="s">
        <v>7623</v>
      </c>
      <c r="R1652" t="s">
        <v>1863</v>
      </c>
      <c r="S1652">
        <v>3</v>
      </c>
      <c r="T1652" s="2">
        <v>0.2</v>
      </c>
      <c r="U1652" s="5">
        <v>9.09</v>
      </c>
      <c r="V1652" s="5">
        <f>ORDENES[[#This Row],[Ventas sin descuento]]-ORDENES[[#This Row],[costos estimados]]</f>
        <v>69.677500000000009</v>
      </c>
      <c r="W1652">
        <v>3</v>
      </c>
      <c r="X1652" s="5">
        <v>242.35</v>
      </c>
      <c r="Y1652" s="5">
        <f>ORDENES[[#This Row],[Ventas Originales (con descuento)]]/(1-ORDENES[[#This Row],[Descuento]])</f>
        <v>302.9375</v>
      </c>
      <c r="Z1652" s="5">
        <f>ORDENES[[#This Row],[Ventas Originales (con descuento)]]/ORDENES[[#This Row],[Cantidad]]/(1-ORDENES[[#This Row],[Descuento]])</f>
        <v>100.97916666666666</v>
      </c>
      <c r="AA1652" s="5">
        <f>ORDENES[[#This Row],[Ventas Originales (con descuento)]]/ORDENES[[#This Row],[Cantidad]]</f>
        <v>80.783333333333331</v>
      </c>
      <c r="AB1652" s="5">
        <f>ORDENES[[#This Row],[Ventas Originales (con descuento)]]-(ORDENES[[#This Row],[Ganancias]])</f>
        <v>233.26</v>
      </c>
    </row>
    <row r="1653" spans="1:28" x14ac:dyDescent="0.35">
      <c r="A1653" t="s">
        <v>7715</v>
      </c>
      <c r="B1653" t="s">
        <v>80</v>
      </c>
      <c r="C1653" t="s">
        <v>1</v>
      </c>
      <c r="D1653" t="s">
        <v>2254</v>
      </c>
      <c r="E1653" t="s">
        <v>240</v>
      </c>
      <c r="F1653" s="1">
        <v>44478</v>
      </c>
      <c r="G1653" t="s">
        <v>7613</v>
      </c>
      <c r="H1653" t="s">
        <v>4260</v>
      </c>
      <c r="I1653">
        <v>10024</v>
      </c>
      <c r="J1653" t="s">
        <v>1938</v>
      </c>
      <c r="K1653" t="s">
        <v>1887</v>
      </c>
      <c r="L1653" t="s">
        <v>1860</v>
      </c>
      <c r="M1653" s="1">
        <v>44483</v>
      </c>
      <c r="N1653" t="s">
        <v>1869</v>
      </c>
      <c r="O1653" t="s">
        <v>7623</v>
      </c>
      <c r="P1653" t="s">
        <v>1897</v>
      </c>
      <c r="Q1653" t="s">
        <v>7623</v>
      </c>
      <c r="R1653" t="s">
        <v>1863</v>
      </c>
      <c r="S1653">
        <v>3</v>
      </c>
      <c r="T1653" s="2">
        <v>0.2</v>
      </c>
      <c r="U1653" s="5">
        <v>-15.72</v>
      </c>
      <c r="V1653" s="5">
        <f>ORDENES[[#This Row],[Ventas sin descuento]]-ORDENES[[#This Row],[costos estimados]]</f>
        <v>62.86749999999995</v>
      </c>
      <c r="W1653">
        <v>3</v>
      </c>
      <c r="X1653" s="5">
        <v>314.35000000000002</v>
      </c>
      <c r="Y1653" s="5">
        <f>ORDENES[[#This Row],[Ventas Originales (con descuento)]]/(1-ORDENES[[#This Row],[Descuento]])</f>
        <v>392.9375</v>
      </c>
      <c r="Z1653" s="5">
        <f>ORDENES[[#This Row],[Ventas Originales (con descuento)]]/ORDENES[[#This Row],[Cantidad]]/(1-ORDENES[[#This Row],[Descuento]])</f>
        <v>130.97916666666669</v>
      </c>
      <c r="AA1653" s="5">
        <f>ORDENES[[#This Row],[Ventas Originales (con descuento)]]/ORDENES[[#This Row],[Cantidad]]</f>
        <v>104.78333333333335</v>
      </c>
      <c r="AB1653" s="5">
        <f>ORDENES[[#This Row],[Ventas Originales (con descuento)]]-(ORDENES[[#This Row],[Ganancias]])</f>
        <v>330.07000000000005</v>
      </c>
    </row>
    <row r="1654" spans="1:28" x14ac:dyDescent="0.35">
      <c r="A1654" t="s">
        <v>7715</v>
      </c>
      <c r="B1654" t="s">
        <v>140</v>
      </c>
      <c r="C1654" t="s">
        <v>1</v>
      </c>
      <c r="D1654" t="s">
        <v>489</v>
      </c>
      <c r="E1654" t="s">
        <v>18</v>
      </c>
      <c r="F1654" s="1">
        <v>44156</v>
      </c>
      <c r="G1654" t="s">
        <v>7613</v>
      </c>
      <c r="H1654" t="s">
        <v>4261</v>
      </c>
      <c r="I1654">
        <v>43229</v>
      </c>
      <c r="J1654" t="s">
        <v>2703</v>
      </c>
      <c r="K1654" t="s">
        <v>1887</v>
      </c>
      <c r="L1654" t="s">
        <v>1860</v>
      </c>
      <c r="M1654" s="1">
        <v>44161</v>
      </c>
      <c r="N1654" t="s">
        <v>1869</v>
      </c>
      <c r="O1654" t="s">
        <v>7623</v>
      </c>
      <c r="P1654" t="s">
        <v>1907</v>
      </c>
      <c r="Q1654" t="s">
        <v>7623</v>
      </c>
      <c r="R1654" t="s">
        <v>1873</v>
      </c>
      <c r="S1654">
        <v>3</v>
      </c>
      <c r="T1654" s="2">
        <v>0.2</v>
      </c>
      <c r="U1654" s="5">
        <v>15.59</v>
      </c>
      <c r="V1654" s="5">
        <f>ORDENES[[#This Row],[Ventas sin descuento]]-ORDENES[[#This Row],[costos estimados]]</f>
        <v>35.077500000000001</v>
      </c>
      <c r="W1654">
        <v>3</v>
      </c>
      <c r="X1654" s="5">
        <v>77.95</v>
      </c>
      <c r="Y1654" s="5">
        <f>ORDENES[[#This Row],[Ventas Originales (con descuento)]]/(1-ORDENES[[#This Row],[Descuento]])</f>
        <v>97.4375</v>
      </c>
      <c r="Z1654" s="5">
        <f>ORDENES[[#This Row],[Ventas Originales (con descuento)]]/ORDENES[[#This Row],[Cantidad]]/(1-ORDENES[[#This Row],[Descuento]])</f>
        <v>32.479166666666664</v>
      </c>
      <c r="AA1654" s="5">
        <f>ORDENES[[#This Row],[Ventas Originales (con descuento)]]/ORDENES[[#This Row],[Cantidad]]</f>
        <v>25.983333333333334</v>
      </c>
      <c r="AB1654" s="5">
        <f>ORDENES[[#This Row],[Ventas Originales (con descuento)]]-(ORDENES[[#This Row],[Ganancias]])</f>
        <v>62.36</v>
      </c>
    </row>
    <row r="1655" spans="1:28" x14ac:dyDescent="0.35">
      <c r="A1655" t="s">
        <v>7715</v>
      </c>
      <c r="B1655" t="s">
        <v>206</v>
      </c>
      <c r="C1655" t="s">
        <v>1</v>
      </c>
      <c r="D1655" t="s">
        <v>3513</v>
      </c>
      <c r="E1655" t="s">
        <v>57</v>
      </c>
      <c r="F1655" s="1">
        <v>43988</v>
      </c>
      <c r="G1655" t="s">
        <v>7598</v>
      </c>
      <c r="H1655" t="s">
        <v>4250</v>
      </c>
      <c r="I1655">
        <v>45014</v>
      </c>
      <c r="J1655" t="s">
        <v>1732</v>
      </c>
      <c r="K1655" t="s">
        <v>1887</v>
      </c>
      <c r="L1655" t="s">
        <v>1860</v>
      </c>
      <c r="M1655" s="1">
        <v>43992</v>
      </c>
      <c r="N1655" t="s">
        <v>1869</v>
      </c>
      <c r="O1655" t="s">
        <v>7623</v>
      </c>
      <c r="P1655" t="s">
        <v>1907</v>
      </c>
      <c r="Q1655" t="s">
        <v>7623</v>
      </c>
      <c r="R1655" t="s">
        <v>1873</v>
      </c>
      <c r="S1655">
        <v>3</v>
      </c>
      <c r="T1655" s="2">
        <v>0.2</v>
      </c>
      <c r="U1655" s="5">
        <v>34.97</v>
      </c>
      <c r="V1655" s="5">
        <f>ORDENES[[#This Row],[Ventas sin descuento]]-ORDENES[[#This Row],[costos estimados]]</f>
        <v>151.54999999999995</v>
      </c>
      <c r="W1655">
        <v>3</v>
      </c>
      <c r="X1655" s="5">
        <v>466.32</v>
      </c>
      <c r="Y1655" s="5">
        <f>ORDENES[[#This Row],[Ventas Originales (con descuento)]]/(1-ORDENES[[#This Row],[Descuento]])</f>
        <v>582.9</v>
      </c>
      <c r="Z1655" s="5">
        <f>ORDENES[[#This Row],[Ventas Originales (con descuento)]]/ORDENES[[#This Row],[Cantidad]]/(1-ORDENES[[#This Row],[Descuento]])</f>
        <v>194.29999999999998</v>
      </c>
      <c r="AA1655" s="5">
        <f>ORDENES[[#This Row],[Ventas Originales (con descuento)]]/ORDENES[[#This Row],[Cantidad]]</f>
        <v>155.44</v>
      </c>
      <c r="AB1655" s="5">
        <f>ORDENES[[#This Row],[Ventas Originales (con descuento)]]-(ORDENES[[#This Row],[Ganancias]])</f>
        <v>431.35</v>
      </c>
    </row>
    <row r="1656" spans="1:28" x14ac:dyDescent="0.35">
      <c r="A1656" t="s">
        <v>7715</v>
      </c>
      <c r="B1656" t="s">
        <v>214</v>
      </c>
      <c r="C1656" t="s">
        <v>1</v>
      </c>
      <c r="D1656" t="s">
        <v>2435</v>
      </c>
      <c r="E1656" t="s">
        <v>11</v>
      </c>
      <c r="F1656" s="1">
        <v>43454</v>
      </c>
      <c r="G1656" t="s">
        <v>7613</v>
      </c>
      <c r="H1656" t="s">
        <v>4262</v>
      </c>
      <c r="I1656">
        <v>45011</v>
      </c>
      <c r="J1656" t="s">
        <v>7679</v>
      </c>
      <c r="K1656" t="s">
        <v>1887</v>
      </c>
      <c r="L1656" t="s">
        <v>1860</v>
      </c>
      <c r="M1656" s="1">
        <v>43461</v>
      </c>
      <c r="N1656" t="s">
        <v>1869</v>
      </c>
      <c r="O1656" t="s">
        <v>7623</v>
      </c>
      <c r="P1656" t="s">
        <v>1907</v>
      </c>
      <c r="Q1656" t="s">
        <v>7623</v>
      </c>
      <c r="R1656" t="s">
        <v>1873</v>
      </c>
      <c r="S1656">
        <v>5</v>
      </c>
      <c r="T1656" s="2">
        <v>0.2</v>
      </c>
      <c r="U1656" s="5">
        <v>-21.47</v>
      </c>
      <c r="V1656" s="5">
        <f>ORDENES[[#This Row],[Ventas sin descuento]]-ORDENES[[#This Row],[costos estimados]]</f>
        <v>26.242499999999978</v>
      </c>
      <c r="W1656">
        <v>3</v>
      </c>
      <c r="X1656" s="5">
        <v>190.85</v>
      </c>
      <c r="Y1656" s="5">
        <f>ORDENES[[#This Row],[Ventas Originales (con descuento)]]/(1-ORDENES[[#This Row],[Descuento]])</f>
        <v>238.56249999999997</v>
      </c>
      <c r="Z1656" s="5">
        <f>ORDENES[[#This Row],[Ventas Originales (con descuento)]]/ORDENES[[#This Row],[Cantidad]]/(1-ORDENES[[#This Row],[Descuento]])</f>
        <v>79.520833333333329</v>
      </c>
      <c r="AA1656" s="5">
        <f>ORDENES[[#This Row],[Ventas Originales (con descuento)]]/ORDENES[[#This Row],[Cantidad]]</f>
        <v>63.616666666666667</v>
      </c>
      <c r="AB1656" s="5">
        <f>ORDENES[[#This Row],[Ventas Originales (con descuento)]]-(ORDENES[[#This Row],[Ganancias]])</f>
        <v>212.32</v>
      </c>
    </row>
    <row r="1657" spans="1:28" x14ac:dyDescent="0.35">
      <c r="A1657" t="s">
        <v>7715</v>
      </c>
      <c r="B1657" t="s">
        <v>39</v>
      </c>
      <c r="C1657" t="s">
        <v>1</v>
      </c>
      <c r="D1657" t="s">
        <v>478</v>
      </c>
      <c r="E1657" t="s">
        <v>11</v>
      </c>
      <c r="F1657" s="1">
        <v>43422</v>
      </c>
      <c r="G1657" t="s">
        <v>7613</v>
      </c>
      <c r="H1657" t="s">
        <v>4263</v>
      </c>
      <c r="I1657">
        <v>19140</v>
      </c>
      <c r="J1657" t="s">
        <v>2887</v>
      </c>
      <c r="K1657" t="s">
        <v>1887</v>
      </c>
      <c r="L1657" t="s">
        <v>1860</v>
      </c>
      <c r="M1657" s="1">
        <v>43426</v>
      </c>
      <c r="N1657" t="s">
        <v>1869</v>
      </c>
      <c r="O1657" t="s">
        <v>7623</v>
      </c>
      <c r="P1657" t="s">
        <v>1888</v>
      </c>
      <c r="Q1657" t="s">
        <v>7623</v>
      </c>
      <c r="R1657" t="s">
        <v>1873</v>
      </c>
      <c r="S1657">
        <v>3</v>
      </c>
      <c r="T1657" s="2">
        <v>0.2</v>
      </c>
      <c r="U1657" s="5">
        <v>5.28</v>
      </c>
      <c r="V1657" s="5">
        <f>ORDENES[[#This Row],[Ventas sin descuento]]-ORDENES[[#This Row],[costos estimados]]</f>
        <v>20.357500000000002</v>
      </c>
      <c r="W1657">
        <v>3</v>
      </c>
      <c r="X1657" s="5">
        <v>60.31</v>
      </c>
      <c r="Y1657" s="5">
        <f>ORDENES[[#This Row],[Ventas Originales (con descuento)]]/(1-ORDENES[[#This Row],[Descuento]])</f>
        <v>75.387500000000003</v>
      </c>
      <c r="Z1657" s="5">
        <f>ORDENES[[#This Row],[Ventas Originales (con descuento)]]/ORDENES[[#This Row],[Cantidad]]/(1-ORDENES[[#This Row],[Descuento]])</f>
        <v>25.129166666666666</v>
      </c>
      <c r="AA1657" s="5">
        <f>ORDENES[[#This Row],[Ventas Originales (con descuento)]]/ORDENES[[#This Row],[Cantidad]]</f>
        <v>20.103333333333335</v>
      </c>
      <c r="AB1657" s="5">
        <f>ORDENES[[#This Row],[Ventas Originales (con descuento)]]-(ORDENES[[#This Row],[Ganancias]])</f>
        <v>55.03</v>
      </c>
    </row>
    <row r="1658" spans="1:28" x14ac:dyDescent="0.35">
      <c r="A1658" t="s">
        <v>7715</v>
      </c>
      <c r="B1658" t="s">
        <v>39</v>
      </c>
      <c r="C1658" t="s">
        <v>1</v>
      </c>
      <c r="D1658" t="s">
        <v>226</v>
      </c>
      <c r="E1658" t="s">
        <v>616</v>
      </c>
      <c r="F1658" s="1">
        <v>44296</v>
      </c>
      <c r="G1658" t="s">
        <v>7613</v>
      </c>
      <c r="H1658" t="s">
        <v>4264</v>
      </c>
      <c r="I1658">
        <v>19143</v>
      </c>
      <c r="J1658" t="s">
        <v>1783</v>
      </c>
      <c r="K1658" t="s">
        <v>1887</v>
      </c>
      <c r="L1658" t="s">
        <v>1860</v>
      </c>
      <c r="M1658" s="1">
        <v>44300</v>
      </c>
      <c r="N1658" t="s">
        <v>1869</v>
      </c>
      <c r="O1658" t="s">
        <v>7623</v>
      </c>
      <c r="P1658" t="s">
        <v>1888</v>
      </c>
      <c r="Q1658" t="s">
        <v>7623</v>
      </c>
      <c r="R1658" t="s">
        <v>1873</v>
      </c>
      <c r="S1658">
        <v>3</v>
      </c>
      <c r="T1658" s="2">
        <v>0.2</v>
      </c>
      <c r="U1658" s="5">
        <v>6.42</v>
      </c>
      <c r="V1658" s="5">
        <f>ORDENES[[#This Row],[Ventas sin descuento]]-ORDENES[[#This Row],[costos estimados]]</f>
        <v>15.587499999999999</v>
      </c>
      <c r="W1658">
        <v>3</v>
      </c>
      <c r="X1658" s="5">
        <v>36.67</v>
      </c>
      <c r="Y1658" s="5">
        <f>ORDENES[[#This Row],[Ventas Originales (con descuento)]]/(1-ORDENES[[#This Row],[Descuento]])</f>
        <v>45.837499999999999</v>
      </c>
      <c r="Z1658" s="5">
        <f>ORDENES[[#This Row],[Ventas Originales (con descuento)]]/ORDENES[[#This Row],[Cantidad]]/(1-ORDENES[[#This Row],[Descuento]])</f>
        <v>15.279166666666667</v>
      </c>
      <c r="AA1658" s="5">
        <f>ORDENES[[#This Row],[Ventas Originales (con descuento)]]/ORDENES[[#This Row],[Cantidad]]</f>
        <v>12.223333333333334</v>
      </c>
      <c r="AB1658" s="5">
        <f>ORDENES[[#This Row],[Ventas Originales (con descuento)]]-(ORDENES[[#This Row],[Ganancias]])</f>
        <v>30.25</v>
      </c>
    </row>
    <row r="1659" spans="1:28" x14ac:dyDescent="0.35">
      <c r="A1659" t="s">
        <v>7715</v>
      </c>
      <c r="B1659" t="s">
        <v>80</v>
      </c>
      <c r="C1659" t="s">
        <v>1</v>
      </c>
      <c r="D1659" t="s">
        <v>2278</v>
      </c>
      <c r="E1659" t="s">
        <v>240</v>
      </c>
      <c r="F1659" s="1">
        <v>44104</v>
      </c>
      <c r="G1659" t="s">
        <v>7613</v>
      </c>
      <c r="H1659" t="s">
        <v>4265</v>
      </c>
      <c r="I1659">
        <v>10011</v>
      </c>
      <c r="J1659" t="s">
        <v>1938</v>
      </c>
      <c r="K1659" t="s">
        <v>1887</v>
      </c>
      <c r="L1659" t="s">
        <v>1860</v>
      </c>
      <c r="M1659" s="1">
        <v>44108</v>
      </c>
      <c r="N1659" t="s">
        <v>1869</v>
      </c>
      <c r="O1659" t="s">
        <v>7623</v>
      </c>
      <c r="P1659" t="s">
        <v>1897</v>
      </c>
      <c r="Q1659" t="s">
        <v>7623</v>
      </c>
      <c r="R1659" t="s">
        <v>1863</v>
      </c>
      <c r="S1659">
        <v>3</v>
      </c>
      <c r="T1659" s="2">
        <v>0.2</v>
      </c>
      <c r="U1659" s="5">
        <v>-26.2</v>
      </c>
      <c r="V1659" s="5">
        <f>ORDENES[[#This Row],[Ventas sin descuento]]-ORDENES[[#This Row],[costos estimados]]</f>
        <v>104.77999999999986</v>
      </c>
      <c r="W1659">
        <v>5</v>
      </c>
      <c r="X1659" s="5">
        <v>523.91999999999996</v>
      </c>
      <c r="Y1659" s="5">
        <f>ORDENES[[#This Row],[Ventas Originales (con descuento)]]/(1-ORDENES[[#This Row],[Descuento]])</f>
        <v>654.89999999999986</v>
      </c>
      <c r="Z1659" s="5">
        <f>ORDENES[[#This Row],[Ventas Originales (con descuento)]]/ORDENES[[#This Row],[Cantidad]]/(1-ORDENES[[#This Row],[Descuento]])</f>
        <v>130.97999999999999</v>
      </c>
      <c r="AA1659" s="5">
        <f>ORDENES[[#This Row],[Ventas Originales (con descuento)]]/ORDENES[[#This Row],[Cantidad]]</f>
        <v>104.78399999999999</v>
      </c>
      <c r="AB1659" s="5">
        <f>ORDENES[[#This Row],[Ventas Originales (con descuento)]]-(ORDENES[[#This Row],[Ganancias]])</f>
        <v>550.12</v>
      </c>
    </row>
    <row r="1660" spans="1:28" x14ac:dyDescent="0.35">
      <c r="A1660" t="s">
        <v>7715</v>
      </c>
      <c r="B1660" t="s">
        <v>80</v>
      </c>
      <c r="C1660" t="s">
        <v>1</v>
      </c>
      <c r="D1660" t="s">
        <v>2270</v>
      </c>
      <c r="E1660" t="s">
        <v>305</v>
      </c>
      <c r="F1660" s="1">
        <v>43725</v>
      </c>
      <c r="G1660" t="s">
        <v>7613</v>
      </c>
      <c r="H1660" t="s">
        <v>4230</v>
      </c>
      <c r="I1660">
        <v>10035</v>
      </c>
      <c r="J1660" t="s">
        <v>2687</v>
      </c>
      <c r="K1660" t="s">
        <v>1887</v>
      </c>
      <c r="L1660" t="s">
        <v>1860</v>
      </c>
      <c r="M1660" s="1">
        <v>43731</v>
      </c>
      <c r="N1660" t="s">
        <v>1869</v>
      </c>
      <c r="O1660" t="s">
        <v>7623</v>
      </c>
      <c r="P1660" t="s">
        <v>1897</v>
      </c>
      <c r="Q1660" t="s">
        <v>7623</v>
      </c>
      <c r="R1660" t="s">
        <v>1863</v>
      </c>
      <c r="S1660">
        <v>4</v>
      </c>
      <c r="T1660" s="2">
        <v>0.2</v>
      </c>
      <c r="U1660" s="5">
        <v>-25.05</v>
      </c>
      <c r="V1660" s="5">
        <f>ORDENES[[#This Row],[Ventas sin descuento]]-ORDENES[[#This Row],[costos estimados]]</f>
        <v>475.93000000000006</v>
      </c>
      <c r="W1660">
        <v>5</v>
      </c>
      <c r="X1660" s="5">
        <v>2003.92</v>
      </c>
      <c r="Y1660" s="5">
        <f>ORDENES[[#This Row],[Ventas Originales (con descuento)]]/(1-ORDENES[[#This Row],[Descuento]])</f>
        <v>2504.9</v>
      </c>
      <c r="Z1660" s="5">
        <f>ORDENES[[#This Row],[Ventas Originales (con descuento)]]/ORDENES[[#This Row],[Cantidad]]/(1-ORDENES[[#This Row],[Descuento]])</f>
        <v>500.97999999999996</v>
      </c>
      <c r="AA1660" s="5">
        <f>ORDENES[[#This Row],[Ventas Originales (con descuento)]]/ORDENES[[#This Row],[Cantidad]]</f>
        <v>400.78399999999999</v>
      </c>
      <c r="AB1660" s="5">
        <f>ORDENES[[#This Row],[Ventas Originales (con descuento)]]-(ORDENES[[#This Row],[Ganancias]])</f>
        <v>2028.97</v>
      </c>
    </row>
    <row r="1661" spans="1:28" x14ac:dyDescent="0.35">
      <c r="A1661" t="s">
        <v>7715</v>
      </c>
      <c r="B1661" t="s">
        <v>140</v>
      </c>
      <c r="C1661" t="s">
        <v>1</v>
      </c>
      <c r="D1661" t="s">
        <v>3139</v>
      </c>
      <c r="E1661" t="s">
        <v>118</v>
      </c>
      <c r="F1661" s="1">
        <v>43797</v>
      </c>
      <c r="G1661" t="s">
        <v>7613</v>
      </c>
      <c r="H1661" t="s">
        <v>4266</v>
      </c>
      <c r="I1661">
        <v>43229</v>
      </c>
      <c r="J1661" t="s">
        <v>1246</v>
      </c>
      <c r="K1661" t="s">
        <v>1887</v>
      </c>
      <c r="L1661" t="s">
        <v>1860</v>
      </c>
      <c r="M1661" s="1">
        <v>43801</v>
      </c>
      <c r="N1661" t="s">
        <v>1869</v>
      </c>
      <c r="O1661" t="s">
        <v>7623</v>
      </c>
      <c r="P1661" t="s">
        <v>1907</v>
      </c>
      <c r="Q1661" t="s">
        <v>7623</v>
      </c>
      <c r="R1661" t="s">
        <v>1873</v>
      </c>
      <c r="S1661">
        <v>3</v>
      </c>
      <c r="T1661" s="2">
        <v>0.2</v>
      </c>
      <c r="U1661" s="5">
        <v>9.7799999999999994</v>
      </c>
      <c r="V1661" s="5">
        <f>ORDENES[[#This Row],[Ventas sin descuento]]-ORDENES[[#This Row],[costos estimados]]</f>
        <v>27.560000000000002</v>
      </c>
      <c r="W1661">
        <v>5</v>
      </c>
      <c r="X1661" s="5">
        <v>71.12</v>
      </c>
      <c r="Y1661" s="5">
        <f>ORDENES[[#This Row],[Ventas Originales (con descuento)]]/(1-ORDENES[[#This Row],[Descuento]])</f>
        <v>88.9</v>
      </c>
      <c r="Z1661" s="5">
        <f>ORDENES[[#This Row],[Ventas Originales (con descuento)]]/ORDENES[[#This Row],[Cantidad]]/(1-ORDENES[[#This Row],[Descuento]])</f>
        <v>17.779999999999998</v>
      </c>
      <c r="AA1661" s="5">
        <f>ORDENES[[#This Row],[Ventas Originales (con descuento)]]/ORDENES[[#This Row],[Cantidad]]</f>
        <v>14.224</v>
      </c>
      <c r="AB1661" s="5">
        <f>ORDENES[[#This Row],[Ventas Originales (con descuento)]]-(ORDENES[[#This Row],[Ganancias]])</f>
        <v>61.34</v>
      </c>
    </row>
    <row r="1662" spans="1:28" x14ac:dyDescent="0.35">
      <c r="A1662" t="s">
        <v>7715</v>
      </c>
      <c r="B1662" t="s">
        <v>140</v>
      </c>
      <c r="C1662" t="s">
        <v>1</v>
      </c>
      <c r="D1662" t="s">
        <v>3462</v>
      </c>
      <c r="E1662" t="s">
        <v>67</v>
      </c>
      <c r="F1662" s="1">
        <v>43904</v>
      </c>
      <c r="G1662" t="s">
        <v>7598</v>
      </c>
      <c r="H1662" t="s">
        <v>4267</v>
      </c>
      <c r="I1662">
        <v>43229</v>
      </c>
      <c r="J1662" t="s">
        <v>1610</v>
      </c>
      <c r="K1662" t="s">
        <v>1887</v>
      </c>
      <c r="L1662" t="s">
        <v>1860</v>
      </c>
      <c r="M1662" s="1">
        <v>43909</v>
      </c>
      <c r="N1662" t="s">
        <v>1869</v>
      </c>
      <c r="O1662" t="s">
        <v>7623</v>
      </c>
      <c r="P1662" t="s">
        <v>1907</v>
      </c>
      <c r="Q1662" t="s">
        <v>7623</v>
      </c>
      <c r="R1662" t="s">
        <v>1873</v>
      </c>
      <c r="S1662">
        <v>3</v>
      </c>
      <c r="T1662" s="2">
        <v>0.2</v>
      </c>
      <c r="U1662" s="5">
        <v>6.29</v>
      </c>
      <c r="V1662" s="5">
        <f>ORDENES[[#This Row],[Ventas sin descuento]]-ORDENES[[#This Row],[costos estimados]]</f>
        <v>11.759999999999998</v>
      </c>
      <c r="W1662">
        <v>5</v>
      </c>
      <c r="X1662" s="5">
        <v>21.88</v>
      </c>
      <c r="Y1662" s="5">
        <f>ORDENES[[#This Row],[Ventas Originales (con descuento)]]/(1-ORDENES[[#This Row],[Descuento]])</f>
        <v>27.349999999999998</v>
      </c>
      <c r="Z1662" s="5">
        <f>ORDENES[[#This Row],[Ventas Originales (con descuento)]]/ORDENES[[#This Row],[Cantidad]]/(1-ORDENES[[#This Row],[Descuento]])</f>
        <v>5.4699999999999989</v>
      </c>
      <c r="AA1662" s="5">
        <f>ORDENES[[#This Row],[Ventas Originales (con descuento)]]/ORDENES[[#This Row],[Cantidad]]</f>
        <v>4.3759999999999994</v>
      </c>
      <c r="AB1662" s="5">
        <f>ORDENES[[#This Row],[Ventas Originales (con descuento)]]-(ORDENES[[#This Row],[Ganancias]])</f>
        <v>15.59</v>
      </c>
    </row>
    <row r="1663" spans="1:28" x14ac:dyDescent="0.35">
      <c r="A1663" t="s">
        <v>7715</v>
      </c>
      <c r="B1663" t="s">
        <v>140</v>
      </c>
      <c r="C1663" t="s">
        <v>1</v>
      </c>
      <c r="D1663" t="s">
        <v>513</v>
      </c>
      <c r="E1663" t="s">
        <v>56</v>
      </c>
      <c r="F1663" s="1">
        <v>44391</v>
      </c>
      <c r="G1663" t="s">
        <v>7598</v>
      </c>
      <c r="H1663" t="s">
        <v>4268</v>
      </c>
      <c r="I1663">
        <v>43229</v>
      </c>
      <c r="J1663" t="s">
        <v>3157</v>
      </c>
      <c r="K1663" t="s">
        <v>1887</v>
      </c>
      <c r="L1663" t="s">
        <v>1860</v>
      </c>
      <c r="M1663" s="1">
        <v>44395</v>
      </c>
      <c r="N1663" t="s">
        <v>1869</v>
      </c>
      <c r="O1663" t="s">
        <v>7623</v>
      </c>
      <c r="P1663" t="s">
        <v>1907</v>
      </c>
      <c r="Q1663" t="s">
        <v>7623</v>
      </c>
      <c r="R1663" t="s">
        <v>1873</v>
      </c>
      <c r="S1663">
        <v>3</v>
      </c>
      <c r="T1663" s="2">
        <v>0.2</v>
      </c>
      <c r="U1663" s="5">
        <v>148.85</v>
      </c>
      <c r="V1663" s="5">
        <f>ORDENES[[#This Row],[Ventas sin descuento]]-ORDENES[[#This Row],[costos estimados]]</f>
        <v>248.07999999999996</v>
      </c>
      <c r="W1663">
        <v>5</v>
      </c>
      <c r="X1663" s="5">
        <v>396.92</v>
      </c>
      <c r="Y1663" s="5">
        <f>ORDENES[[#This Row],[Ventas Originales (con descuento)]]/(1-ORDENES[[#This Row],[Descuento]])</f>
        <v>496.15</v>
      </c>
      <c r="Z1663" s="5">
        <f>ORDENES[[#This Row],[Ventas Originales (con descuento)]]/ORDENES[[#This Row],[Cantidad]]/(1-ORDENES[[#This Row],[Descuento]])</f>
        <v>99.22999999999999</v>
      </c>
      <c r="AA1663" s="5">
        <f>ORDENES[[#This Row],[Ventas Originales (con descuento)]]/ORDENES[[#This Row],[Cantidad]]</f>
        <v>79.384</v>
      </c>
      <c r="AB1663" s="5">
        <f>ORDENES[[#This Row],[Ventas Originales (con descuento)]]-(ORDENES[[#This Row],[Ganancias]])</f>
        <v>248.07000000000002</v>
      </c>
    </row>
    <row r="1664" spans="1:28" x14ac:dyDescent="0.35">
      <c r="A1664" t="s">
        <v>7715</v>
      </c>
      <c r="B1664" t="s">
        <v>169</v>
      </c>
      <c r="C1664" t="s">
        <v>1</v>
      </c>
      <c r="D1664" t="s">
        <v>2941</v>
      </c>
      <c r="E1664" t="s">
        <v>18</v>
      </c>
      <c r="F1664" s="1">
        <v>44520</v>
      </c>
      <c r="G1664" t="s">
        <v>7613</v>
      </c>
      <c r="H1664" t="s">
        <v>4252</v>
      </c>
      <c r="I1664">
        <v>43055</v>
      </c>
      <c r="J1664" t="s">
        <v>1410</v>
      </c>
      <c r="K1664" t="s">
        <v>1887</v>
      </c>
      <c r="L1664" t="s">
        <v>1860</v>
      </c>
      <c r="M1664" s="1">
        <v>44526</v>
      </c>
      <c r="N1664" t="s">
        <v>1869</v>
      </c>
      <c r="O1664" t="s">
        <v>7623</v>
      </c>
      <c r="P1664" t="s">
        <v>1907</v>
      </c>
      <c r="Q1664" t="s">
        <v>7623</v>
      </c>
      <c r="R1664" t="s">
        <v>1873</v>
      </c>
      <c r="S1664">
        <v>4</v>
      </c>
      <c r="T1664" s="2">
        <v>0.2</v>
      </c>
      <c r="U1664" s="5">
        <v>28.13</v>
      </c>
      <c r="V1664" s="5">
        <f>ORDENES[[#This Row],[Ventas sin descuento]]-ORDENES[[#This Row],[costos estimados]]</f>
        <v>47.529999999999987</v>
      </c>
      <c r="W1664">
        <v>5</v>
      </c>
      <c r="X1664" s="5">
        <v>77.599999999999994</v>
      </c>
      <c r="Y1664" s="5">
        <f>ORDENES[[#This Row],[Ventas Originales (con descuento)]]/(1-ORDENES[[#This Row],[Descuento]])</f>
        <v>96.999999999999986</v>
      </c>
      <c r="Z1664" s="5">
        <f>ORDENES[[#This Row],[Ventas Originales (con descuento)]]/ORDENES[[#This Row],[Cantidad]]/(1-ORDENES[[#This Row],[Descuento]])</f>
        <v>19.399999999999999</v>
      </c>
      <c r="AA1664" s="5">
        <f>ORDENES[[#This Row],[Ventas Originales (con descuento)]]/ORDENES[[#This Row],[Cantidad]]</f>
        <v>15.52</v>
      </c>
      <c r="AB1664" s="5">
        <f>ORDENES[[#This Row],[Ventas Originales (con descuento)]]-(ORDENES[[#This Row],[Ganancias]])</f>
        <v>49.47</v>
      </c>
    </row>
    <row r="1665" spans="1:28" x14ac:dyDescent="0.35">
      <c r="A1665" t="s">
        <v>7715</v>
      </c>
      <c r="B1665" t="s">
        <v>80</v>
      </c>
      <c r="C1665" t="s">
        <v>1</v>
      </c>
      <c r="D1665" t="s">
        <v>2270</v>
      </c>
      <c r="E1665" t="s">
        <v>46</v>
      </c>
      <c r="F1665" s="1">
        <v>43725</v>
      </c>
      <c r="G1665" t="s">
        <v>7613</v>
      </c>
      <c r="H1665" t="s">
        <v>4230</v>
      </c>
      <c r="I1665">
        <v>10035</v>
      </c>
      <c r="J1665" t="s">
        <v>1186</v>
      </c>
      <c r="K1665" t="s">
        <v>1887</v>
      </c>
      <c r="L1665" t="s">
        <v>1860</v>
      </c>
      <c r="M1665" s="1">
        <v>43731</v>
      </c>
      <c r="N1665" t="s">
        <v>1869</v>
      </c>
      <c r="O1665" t="s">
        <v>7623</v>
      </c>
      <c r="P1665" t="s">
        <v>1897</v>
      </c>
      <c r="Q1665" t="s">
        <v>7623</v>
      </c>
      <c r="R1665" t="s">
        <v>1863</v>
      </c>
      <c r="S1665">
        <v>4</v>
      </c>
      <c r="T1665" s="2">
        <v>0.2</v>
      </c>
      <c r="U1665" s="5">
        <v>158.58000000000001</v>
      </c>
      <c r="V1665" s="5">
        <f>ORDENES[[#This Row],[Ventas sin descuento]]-ORDENES[[#This Row],[costos estimados]]</f>
        <v>1215.7549999999992</v>
      </c>
      <c r="W1665">
        <v>6</v>
      </c>
      <c r="X1665" s="5">
        <v>4228.7</v>
      </c>
      <c r="Y1665" s="5">
        <f>ORDENES[[#This Row],[Ventas Originales (con descuento)]]/(1-ORDENES[[#This Row],[Descuento]])</f>
        <v>5285.8749999999991</v>
      </c>
      <c r="Z1665" s="5">
        <f>ORDENES[[#This Row],[Ventas Originales (con descuento)]]/ORDENES[[#This Row],[Cantidad]]/(1-ORDENES[[#This Row],[Descuento]])</f>
        <v>880.97916666666663</v>
      </c>
      <c r="AA1665" s="5">
        <f>ORDENES[[#This Row],[Ventas Originales (con descuento)]]/ORDENES[[#This Row],[Cantidad]]</f>
        <v>704.7833333333333</v>
      </c>
      <c r="AB1665" s="5">
        <f>ORDENES[[#This Row],[Ventas Originales (con descuento)]]-(ORDENES[[#This Row],[Ganancias]])</f>
        <v>4070.12</v>
      </c>
    </row>
    <row r="1666" spans="1:28" x14ac:dyDescent="0.35">
      <c r="A1666" t="s">
        <v>7715</v>
      </c>
      <c r="B1666" t="s">
        <v>655</v>
      </c>
      <c r="C1666" t="s">
        <v>1</v>
      </c>
      <c r="D1666" t="s">
        <v>2724</v>
      </c>
      <c r="E1666" t="s">
        <v>11</v>
      </c>
      <c r="F1666" s="1">
        <v>43428</v>
      </c>
      <c r="G1666" t="s">
        <v>7613</v>
      </c>
      <c r="H1666" t="s">
        <v>4269</v>
      </c>
      <c r="I1666">
        <v>43615</v>
      </c>
      <c r="J1666" t="s">
        <v>1337</v>
      </c>
      <c r="K1666" t="s">
        <v>1887</v>
      </c>
      <c r="L1666" t="s">
        <v>1860</v>
      </c>
      <c r="M1666" s="1">
        <v>43433</v>
      </c>
      <c r="N1666" t="s">
        <v>1869</v>
      </c>
      <c r="O1666" t="s">
        <v>7623</v>
      </c>
      <c r="P1666" t="s">
        <v>1907</v>
      </c>
      <c r="Q1666" t="s">
        <v>7623</v>
      </c>
      <c r="R1666" t="s">
        <v>1873</v>
      </c>
      <c r="S1666">
        <v>3</v>
      </c>
      <c r="T1666" s="2">
        <v>0.2</v>
      </c>
      <c r="U1666" s="5">
        <v>9.67</v>
      </c>
      <c r="V1666" s="5">
        <f>ORDENES[[#This Row],[Ventas sin descuento]]-ORDENES[[#This Row],[costos estimados]]</f>
        <v>18.462499999999999</v>
      </c>
      <c r="W1666">
        <v>7</v>
      </c>
      <c r="X1666" s="5">
        <v>35.17</v>
      </c>
      <c r="Y1666" s="5">
        <f>ORDENES[[#This Row],[Ventas Originales (con descuento)]]/(1-ORDENES[[#This Row],[Descuento]])</f>
        <v>43.962499999999999</v>
      </c>
      <c r="Z1666" s="5">
        <f>ORDENES[[#This Row],[Ventas Originales (con descuento)]]/ORDENES[[#This Row],[Cantidad]]/(1-ORDENES[[#This Row],[Descuento]])</f>
        <v>6.2803571428571434</v>
      </c>
      <c r="AA1666" s="5">
        <f>ORDENES[[#This Row],[Ventas Originales (con descuento)]]/ORDENES[[#This Row],[Cantidad]]</f>
        <v>5.0242857142857149</v>
      </c>
      <c r="AB1666" s="5">
        <f>ORDENES[[#This Row],[Ventas Originales (con descuento)]]-(ORDENES[[#This Row],[Ganancias]])</f>
        <v>25.5</v>
      </c>
    </row>
    <row r="1667" spans="1:28" x14ac:dyDescent="0.35">
      <c r="A1667" t="s">
        <v>7715</v>
      </c>
      <c r="B1667" t="s">
        <v>39</v>
      </c>
      <c r="C1667" t="s">
        <v>1</v>
      </c>
      <c r="D1667" t="s">
        <v>436</v>
      </c>
      <c r="E1667" t="s">
        <v>18</v>
      </c>
      <c r="F1667" s="1">
        <v>44079</v>
      </c>
      <c r="G1667" t="s">
        <v>7598</v>
      </c>
      <c r="H1667" t="s">
        <v>4270</v>
      </c>
      <c r="I1667">
        <v>19134</v>
      </c>
      <c r="J1667" t="s">
        <v>1230</v>
      </c>
      <c r="K1667" t="s">
        <v>1887</v>
      </c>
      <c r="L1667" t="s">
        <v>1860</v>
      </c>
      <c r="M1667" s="1">
        <v>44083</v>
      </c>
      <c r="N1667" t="s">
        <v>1869</v>
      </c>
      <c r="O1667" t="s">
        <v>7623</v>
      </c>
      <c r="P1667" t="s">
        <v>1888</v>
      </c>
      <c r="Q1667" t="s">
        <v>7623</v>
      </c>
      <c r="R1667" t="s">
        <v>1873</v>
      </c>
      <c r="S1667">
        <v>3</v>
      </c>
      <c r="T1667" s="2">
        <v>0.2</v>
      </c>
      <c r="U1667" s="5">
        <v>11.65</v>
      </c>
      <c r="V1667" s="5">
        <f>ORDENES[[#This Row],[Ventas sin descuento]]-ORDENES[[#This Row],[costos estimados]]</f>
        <v>26.212499999999999</v>
      </c>
      <c r="W1667">
        <v>9</v>
      </c>
      <c r="X1667" s="5">
        <v>58.25</v>
      </c>
      <c r="Y1667" s="5">
        <f>ORDENES[[#This Row],[Ventas Originales (con descuento)]]/(1-ORDENES[[#This Row],[Descuento]])</f>
        <v>72.8125</v>
      </c>
      <c r="Z1667" s="5">
        <f>ORDENES[[#This Row],[Ventas Originales (con descuento)]]/ORDENES[[#This Row],[Cantidad]]/(1-ORDENES[[#This Row],[Descuento]])</f>
        <v>8.0902777777777768</v>
      </c>
      <c r="AA1667" s="5">
        <f>ORDENES[[#This Row],[Ventas Originales (con descuento)]]/ORDENES[[#This Row],[Cantidad]]</f>
        <v>6.4722222222222223</v>
      </c>
      <c r="AB1667" s="5">
        <f>ORDENES[[#This Row],[Ventas Originales (con descuento)]]-(ORDENES[[#This Row],[Ganancias]])</f>
        <v>46.6</v>
      </c>
    </row>
    <row r="1668" spans="1:28" x14ac:dyDescent="0.35">
      <c r="A1668" t="s">
        <v>7715</v>
      </c>
      <c r="B1668" t="s">
        <v>2429</v>
      </c>
      <c r="C1668" t="s">
        <v>1</v>
      </c>
      <c r="D1668" t="s">
        <v>462</v>
      </c>
      <c r="E1668" t="s">
        <v>305</v>
      </c>
      <c r="F1668" s="1">
        <v>43421</v>
      </c>
      <c r="G1668" t="s">
        <v>7598</v>
      </c>
      <c r="H1668" t="s">
        <v>4271</v>
      </c>
      <c r="I1668">
        <v>14215</v>
      </c>
      <c r="J1668" t="s">
        <v>2687</v>
      </c>
      <c r="K1668" t="s">
        <v>1887</v>
      </c>
      <c r="L1668" t="s">
        <v>1860</v>
      </c>
      <c r="M1668" s="1">
        <v>43426</v>
      </c>
      <c r="N1668" t="s">
        <v>1869</v>
      </c>
      <c r="O1668" t="s">
        <v>7623</v>
      </c>
      <c r="P1668" t="s">
        <v>1897</v>
      </c>
      <c r="Q1668" t="s">
        <v>7623</v>
      </c>
      <c r="R1668" t="s">
        <v>1863</v>
      </c>
      <c r="S1668">
        <v>3</v>
      </c>
      <c r="T1668" s="2">
        <v>0.2</v>
      </c>
      <c r="U1668" s="5">
        <v>-50.1</v>
      </c>
      <c r="V1668" s="5">
        <f>ORDENES[[#This Row],[Ventas sin descuento]]-ORDENES[[#This Row],[costos estimados]]</f>
        <v>951.86000000000013</v>
      </c>
      <c r="W1668">
        <v>10</v>
      </c>
      <c r="X1668" s="5">
        <v>4007.84</v>
      </c>
      <c r="Y1668" s="5">
        <f>ORDENES[[#This Row],[Ventas Originales (con descuento)]]/(1-ORDENES[[#This Row],[Descuento]])</f>
        <v>5009.8</v>
      </c>
      <c r="Z1668" s="5">
        <f>ORDENES[[#This Row],[Ventas Originales (con descuento)]]/ORDENES[[#This Row],[Cantidad]]/(1-ORDENES[[#This Row],[Descuento]])</f>
        <v>500.97999999999996</v>
      </c>
      <c r="AA1668" s="5">
        <f>ORDENES[[#This Row],[Ventas Originales (con descuento)]]/ORDENES[[#This Row],[Cantidad]]</f>
        <v>400.78399999999999</v>
      </c>
      <c r="AB1668" s="5">
        <f>ORDENES[[#This Row],[Ventas Originales (con descuento)]]-(ORDENES[[#This Row],[Ganancias]])</f>
        <v>4057.94</v>
      </c>
    </row>
    <row r="1669" spans="1:28" x14ac:dyDescent="0.35">
      <c r="A1669" t="s">
        <v>7715</v>
      </c>
      <c r="B1669" t="s">
        <v>80</v>
      </c>
      <c r="C1669" t="s">
        <v>1</v>
      </c>
      <c r="D1669" t="s">
        <v>2325</v>
      </c>
      <c r="E1669" t="s">
        <v>4</v>
      </c>
      <c r="F1669" s="1">
        <v>43799</v>
      </c>
      <c r="G1669" t="s">
        <v>7598</v>
      </c>
      <c r="H1669" t="s">
        <v>4272</v>
      </c>
      <c r="I1669">
        <v>10035</v>
      </c>
      <c r="J1669" t="s">
        <v>2384</v>
      </c>
      <c r="K1669" t="s">
        <v>1887</v>
      </c>
      <c r="L1669" t="s">
        <v>1860</v>
      </c>
      <c r="M1669" s="1">
        <v>43803</v>
      </c>
      <c r="N1669" t="s">
        <v>1869</v>
      </c>
      <c r="O1669" t="s">
        <v>7623</v>
      </c>
      <c r="P1669" t="s">
        <v>1897</v>
      </c>
      <c r="Q1669" t="s">
        <v>7623</v>
      </c>
      <c r="R1669" t="s">
        <v>1863</v>
      </c>
      <c r="S1669">
        <v>3</v>
      </c>
      <c r="T1669" s="2">
        <v>0.2</v>
      </c>
      <c r="U1669" s="5">
        <v>42.59</v>
      </c>
      <c r="V1669" s="5">
        <f>ORDENES[[#This Row],[Ventas sin descuento]]-ORDENES[[#This Row],[costos estimados]]</f>
        <v>212.9425</v>
      </c>
      <c r="W1669">
        <v>12</v>
      </c>
      <c r="X1669" s="5">
        <v>681.41</v>
      </c>
      <c r="Y1669" s="5">
        <f>ORDENES[[#This Row],[Ventas Originales (con descuento)]]/(1-ORDENES[[#This Row],[Descuento]])</f>
        <v>851.76249999999993</v>
      </c>
      <c r="Z1669" s="5">
        <f>ORDENES[[#This Row],[Ventas Originales (con descuento)]]/ORDENES[[#This Row],[Cantidad]]/(1-ORDENES[[#This Row],[Descuento]])</f>
        <v>70.980208333333323</v>
      </c>
      <c r="AA1669" s="5">
        <f>ORDENES[[#This Row],[Ventas Originales (con descuento)]]/ORDENES[[#This Row],[Cantidad]]</f>
        <v>56.784166666666664</v>
      </c>
      <c r="AB1669" s="5">
        <f>ORDENES[[#This Row],[Ventas Originales (con descuento)]]-(ORDENES[[#This Row],[Ganancias]])</f>
        <v>638.81999999999994</v>
      </c>
    </row>
    <row r="1670" spans="1:28" x14ac:dyDescent="0.35">
      <c r="A1670" t="s">
        <v>7715</v>
      </c>
      <c r="B1670" t="s">
        <v>39</v>
      </c>
      <c r="C1670" t="s">
        <v>1</v>
      </c>
      <c r="D1670" t="s">
        <v>2251</v>
      </c>
      <c r="E1670" t="s">
        <v>18</v>
      </c>
      <c r="F1670" s="1">
        <v>44541</v>
      </c>
      <c r="G1670" t="s">
        <v>7613</v>
      </c>
      <c r="H1670" t="s">
        <v>4273</v>
      </c>
      <c r="I1670">
        <v>19120</v>
      </c>
      <c r="J1670" t="s">
        <v>2716</v>
      </c>
      <c r="K1670" t="s">
        <v>1887</v>
      </c>
      <c r="L1670" t="s">
        <v>1860</v>
      </c>
      <c r="M1670" s="1">
        <v>44547</v>
      </c>
      <c r="N1670" t="s">
        <v>1869</v>
      </c>
      <c r="O1670" t="s">
        <v>7623</v>
      </c>
      <c r="P1670" t="s">
        <v>1888</v>
      </c>
      <c r="Q1670" t="s">
        <v>7623</v>
      </c>
      <c r="R1670" t="s">
        <v>1864</v>
      </c>
      <c r="S1670">
        <v>4</v>
      </c>
      <c r="T1670" s="2">
        <v>0.3</v>
      </c>
      <c r="U1670" s="5">
        <v>-9.1</v>
      </c>
      <c r="V1670" s="5">
        <f>ORDENES[[#This Row],[Ventas sin descuento]]-ORDENES[[#This Row],[costos estimados]]</f>
        <v>18.195714285714303</v>
      </c>
      <c r="W1670">
        <v>1</v>
      </c>
      <c r="X1670" s="5">
        <v>63.69</v>
      </c>
      <c r="Y1670" s="5">
        <f>ORDENES[[#This Row],[Ventas Originales (con descuento)]]/(1-ORDENES[[#This Row],[Descuento]])</f>
        <v>90.985714285714295</v>
      </c>
      <c r="Z1670" s="5">
        <f>ORDENES[[#This Row],[Ventas Originales (con descuento)]]/ORDENES[[#This Row],[Cantidad]]/(1-ORDENES[[#This Row],[Descuento]])</f>
        <v>90.985714285714295</v>
      </c>
      <c r="AA1670" s="5">
        <f>ORDENES[[#This Row],[Ventas Originales (con descuento)]]/ORDENES[[#This Row],[Cantidad]]</f>
        <v>63.69</v>
      </c>
      <c r="AB1670" s="5">
        <f>ORDENES[[#This Row],[Ventas Originales (con descuento)]]-(ORDENES[[#This Row],[Ganancias]])</f>
        <v>72.789999999999992</v>
      </c>
    </row>
    <row r="1671" spans="1:28" x14ac:dyDescent="0.35">
      <c r="A1671" t="s">
        <v>7715</v>
      </c>
      <c r="B1671" t="s">
        <v>140</v>
      </c>
      <c r="C1671" t="s">
        <v>1</v>
      </c>
      <c r="D1671" t="s">
        <v>425</v>
      </c>
      <c r="E1671" t="s">
        <v>41</v>
      </c>
      <c r="F1671" s="1">
        <v>44324</v>
      </c>
      <c r="G1671" t="s">
        <v>7613</v>
      </c>
      <c r="H1671" t="s">
        <v>4274</v>
      </c>
      <c r="I1671">
        <v>43229</v>
      </c>
      <c r="J1671" t="s">
        <v>3175</v>
      </c>
      <c r="K1671" t="s">
        <v>1887</v>
      </c>
      <c r="L1671" t="s">
        <v>1860</v>
      </c>
      <c r="M1671" s="1">
        <v>44328</v>
      </c>
      <c r="N1671" t="s">
        <v>1869</v>
      </c>
      <c r="O1671" t="s">
        <v>7623</v>
      </c>
      <c r="P1671" t="s">
        <v>1907</v>
      </c>
      <c r="Q1671" t="s">
        <v>7623</v>
      </c>
      <c r="R1671" t="s">
        <v>1864</v>
      </c>
      <c r="S1671">
        <v>3</v>
      </c>
      <c r="T1671" s="2">
        <v>0.3</v>
      </c>
      <c r="U1671" s="5">
        <v>-2.06</v>
      </c>
      <c r="V1671" s="5">
        <f>ORDENES[[#This Row],[Ventas sin descuento]]-ORDENES[[#This Row],[costos estimados]]</f>
        <v>18.50714285714286</v>
      </c>
      <c r="W1671">
        <v>2</v>
      </c>
      <c r="X1671" s="5">
        <v>47.99</v>
      </c>
      <c r="Y1671" s="5">
        <f>ORDENES[[#This Row],[Ventas Originales (con descuento)]]/(1-ORDENES[[#This Row],[Descuento]])</f>
        <v>68.557142857142864</v>
      </c>
      <c r="Z1671" s="5">
        <f>ORDENES[[#This Row],[Ventas Originales (con descuento)]]/ORDENES[[#This Row],[Cantidad]]/(1-ORDENES[[#This Row],[Descuento]])</f>
        <v>34.278571428571432</v>
      </c>
      <c r="AA1671" s="5">
        <f>ORDENES[[#This Row],[Ventas Originales (con descuento)]]/ORDENES[[#This Row],[Cantidad]]</f>
        <v>23.995000000000001</v>
      </c>
      <c r="AB1671" s="5">
        <f>ORDENES[[#This Row],[Ventas Originales (con descuento)]]-(ORDENES[[#This Row],[Ganancias]])</f>
        <v>50.050000000000004</v>
      </c>
    </row>
    <row r="1672" spans="1:28" x14ac:dyDescent="0.35">
      <c r="A1672" t="s">
        <v>7715</v>
      </c>
      <c r="B1672" t="s">
        <v>140</v>
      </c>
      <c r="C1672" t="s">
        <v>1</v>
      </c>
      <c r="D1672" t="s">
        <v>29</v>
      </c>
      <c r="E1672" t="s">
        <v>394</v>
      </c>
      <c r="F1672" s="1">
        <v>44098</v>
      </c>
      <c r="G1672" t="s">
        <v>7598</v>
      </c>
      <c r="H1672" t="s">
        <v>4275</v>
      </c>
      <c r="I1672">
        <v>43229</v>
      </c>
      <c r="J1672" t="s">
        <v>1746</v>
      </c>
      <c r="K1672" t="s">
        <v>1887</v>
      </c>
      <c r="L1672" t="s">
        <v>1860</v>
      </c>
      <c r="M1672" s="1">
        <v>44105</v>
      </c>
      <c r="N1672" t="s">
        <v>1869</v>
      </c>
      <c r="O1672" t="s">
        <v>7623</v>
      </c>
      <c r="P1672" t="s">
        <v>1907</v>
      </c>
      <c r="Q1672" t="s">
        <v>7623</v>
      </c>
      <c r="R1672" t="s">
        <v>1864</v>
      </c>
      <c r="S1672">
        <v>5</v>
      </c>
      <c r="T1672" s="2">
        <v>0.3</v>
      </c>
      <c r="U1672" s="5">
        <v>-13.32</v>
      </c>
      <c r="V1672" s="5">
        <f>ORDENES[[#This Row],[Ventas sin descuento]]-ORDENES[[#This Row],[costos estimados]]</f>
        <v>53.267142857142886</v>
      </c>
      <c r="W1672">
        <v>2</v>
      </c>
      <c r="X1672" s="5">
        <v>155.37</v>
      </c>
      <c r="Y1672" s="5">
        <f>ORDENES[[#This Row],[Ventas Originales (con descuento)]]/(1-ORDENES[[#This Row],[Descuento]])</f>
        <v>221.95714285714288</v>
      </c>
      <c r="Z1672" s="5">
        <f>ORDENES[[#This Row],[Ventas Originales (con descuento)]]/ORDENES[[#This Row],[Cantidad]]/(1-ORDENES[[#This Row],[Descuento]])</f>
        <v>110.97857142857144</v>
      </c>
      <c r="AA1672" s="5">
        <f>ORDENES[[#This Row],[Ventas Originales (con descuento)]]/ORDENES[[#This Row],[Cantidad]]</f>
        <v>77.685000000000002</v>
      </c>
      <c r="AB1672" s="5">
        <f>ORDENES[[#This Row],[Ventas Originales (con descuento)]]-(ORDENES[[#This Row],[Ganancias]])</f>
        <v>168.69</v>
      </c>
    </row>
    <row r="1673" spans="1:28" x14ac:dyDescent="0.35">
      <c r="A1673" t="s">
        <v>7715</v>
      </c>
      <c r="B1673" t="s">
        <v>586</v>
      </c>
      <c r="C1673" t="s">
        <v>1</v>
      </c>
      <c r="D1673" t="s">
        <v>425</v>
      </c>
      <c r="E1673" t="s">
        <v>41</v>
      </c>
      <c r="F1673" s="1">
        <v>44079</v>
      </c>
      <c r="G1673" t="s">
        <v>7613</v>
      </c>
      <c r="H1673" t="s">
        <v>4276</v>
      </c>
      <c r="I1673">
        <v>43130</v>
      </c>
      <c r="J1673" t="s">
        <v>1356</v>
      </c>
      <c r="K1673" t="s">
        <v>1887</v>
      </c>
      <c r="L1673" t="s">
        <v>1860</v>
      </c>
      <c r="M1673" s="1">
        <v>44085</v>
      </c>
      <c r="N1673" t="s">
        <v>1869</v>
      </c>
      <c r="O1673" t="s">
        <v>7623</v>
      </c>
      <c r="P1673" t="s">
        <v>1907</v>
      </c>
      <c r="Q1673" t="s">
        <v>7623</v>
      </c>
      <c r="R1673" t="s">
        <v>1864</v>
      </c>
      <c r="S1673">
        <v>4</v>
      </c>
      <c r="T1673" s="2">
        <v>0.3</v>
      </c>
      <c r="U1673" s="5">
        <v>-1.22</v>
      </c>
      <c r="V1673" s="5">
        <f>ORDENES[[#This Row],[Ventas sin descuento]]-ORDENES[[#This Row],[costos estimados]]</f>
        <v>35.315714285714293</v>
      </c>
      <c r="W1673">
        <v>2</v>
      </c>
      <c r="X1673" s="5">
        <v>85.25</v>
      </c>
      <c r="Y1673" s="5">
        <f>ORDENES[[#This Row],[Ventas Originales (con descuento)]]/(1-ORDENES[[#This Row],[Descuento]])</f>
        <v>121.78571428571429</v>
      </c>
      <c r="Z1673" s="5">
        <f>ORDENES[[#This Row],[Ventas Originales (con descuento)]]/ORDENES[[#This Row],[Cantidad]]/(1-ORDENES[[#This Row],[Descuento]])</f>
        <v>60.892857142857146</v>
      </c>
      <c r="AA1673" s="5">
        <f>ORDENES[[#This Row],[Ventas Originales (con descuento)]]/ORDENES[[#This Row],[Cantidad]]</f>
        <v>42.625</v>
      </c>
      <c r="AB1673" s="5">
        <f>ORDENES[[#This Row],[Ventas Originales (con descuento)]]-(ORDENES[[#This Row],[Ganancias]])</f>
        <v>86.47</v>
      </c>
    </row>
    <row r="1674" spans="1:28" x14ac:dyDescent="0.35">
      <c r="A1674" t="s">
        <v>7715</v>
      </c>
      <c r="B1674" t="s">
        <v>2774</v>
      </c>
      <c r="C1674" t="s">
        <v>1</v>
      </c>
      <c r="D1674" t="s">
        <v>2914</v>
      </c>
      <c r="E1674" t="s">
        <v>4</v>
      </c>
      <c r="F1674" s="1">
        <v>44147</v>
      </c>
      <c r="G1674" t="s">
        <v>7613</v>
      </c>
      <c r="H1674" t="s">
        <v>4277</v>
      </c>
      <c r="I1674">
        <v>44134</v>
      </c>
      <c r="J1674" t="s">
        <v>1733</v>
      </c>
      <c r="K1674" t="s">
        <v>1887</v>
      </c>
      <c r="L1674" t="s">
        <v>1860</v>
      </c>
      <c r="M1674" s="1">
        <v>44151</v>
      </c>
      <c r="N1674" t="s">
        <v>1869</v>
      </c>
      <c r="O1674" t="s">
        <v>7623</v>
      </c>
      <c r="P1674" t="s">
        <v>1907</v>
      </c>
      <c r="Q1674" t="s">
        <v>7623</v>
      </c>
      <c r="R1674" t="s">
        <v>1864</v>
      </c>
      <c r="S1674">
        <v>3</v>
      </c>
      <c r="T1674" s="2">
        <v>0.3</v>
      </c>
      <c r="U1674" s="5">
        <v>-12.84</v>
      </c>
      <c r="V1674" s="5">
        <f>ORDENES[[#This Row],[Ventas sin descuento]]-ORDENES[[#This Row],[costos estimados]]</f>
        <v>179.74714285714293</v>
      </c>
      <c r="W1674">
        <v>2</v>
      </c>
      <c r="X1674" s="5">
        <v>449.37</v>
      </c>
      <c r="Y1674" s="5">
        <f>ORDENES[[#This Row],[Ventas Originales (con descuento)]]/(1-ORDENES[[#This Row],[Descuento]])</f>
        <v>641.95714285714291</v>
      </c>
      <c r="Z1674" s="5">
        <f>ORDENES[[#This Row],[Ventas Originales (con descuento)]]/ORDENES[[#This Row],[Cantidad]]/(1-ORDENES[[#This Row],[Descuento]])</f>
        <v>320.97857142857146</v>
      </c>
      <c r="AA1674" s="5">
        <f>ORDENES[[#This Row],[Ventas Originales (con descuento)]]/ORDENES[[#This Row],[Cantidad]]</f>
        <v>224.685</v>
      </c>
      <c r="AB1674" s="5">
        <f>ORDENES[[#This Row],[Ventas Originales (con descuento)]]-(ORDENES[[#This Row],[Ganancias]])</f>
        <v>462.21</v>
      </c>
    </row>
    <row r="1675" spans="1:28" x14ac:dyDescent="0.35">
      <c r="A1675" t="s">
        <v>7715</v>
      </c>
      <c r="B1675" t="s">
        <v>39</v>
      </c>
      <c r="C1675" t="s">
        <v>1</v>
      </c>
      <c r="D1675" t="s">
        <v>513</v>
      </c>
      <c r="E1675" t="s">
        <v>41</v>
      </c>
      <c r="F1675" s="1">
        <v>43288</v>
      </c>
      <c r="G1675" t="s">
        <v>7598</v>
      </c>
      <c r="H1675" t="s">
        <v>4254</v>
      </c>
      <c r="I1675">
        <v>19120</v>
      </c>
      <c r="J1675" t="s">
        <v>7697</v>
      </c>
      <c r="K1675" t="s">
        <v>1887</v>
      </c>
      <c r="L1675" t="s">
        <v>1860</v>
      </c>
      <c r="M1675" s="1">
        <v>43292</v>
      </c>
      <c r="N1675" t="s">
        <v>1869</v>
      </c>
      <c r="O1675" t="s">
        <v>7623</v>
      </c>
      <c r="P1675" t="s">
        <v>1888</v>
      </c>
      <c r="Q1675" t="s">
        <v>7623</v>
      </c>
      <c r="R1675" t="s">
        <v>1864</v>
      </c>
      <c r="S1675">
        <v>3</v>
      </c>
      <c r="T1675" s="2">
        <v>0.3</v>
      </c>
      <c r="U1675" s="5">
        <v>-46.74</v>
      </c>
      <c r="V1675" s="5">
        <f>ORDENES[[#This Row],[Ventas sin descuento]]-ORDENES[[#This Row],[costos estimados]]</f>
        <v>27.055714285714288</v>
      </c>
      <c r="W1675">
        <v>2</v>
      </c>
      <c r="X1675" s="5">
        <v>172.19</v>
      </c>
      <c r="Y1675" s="5">
        <f>ORDENES[[#This Row],[Ventas Originales (con descuento)]]/(1-ORDENES[[#This Row],[Descuento]])</f>
        <v>245.98571428571429</v>
      </c>
      <c r="Z1675" s="5">
        <f>ORDENES[[#This Row],[Ventas Originales (con descuento)]]/ORDENES[[#This Row],[Cantidad]]/(1-ORDENES[[#This Row],[Descuento]])</f>
        <v>122.99285714285715</v>
      </c>
      <c r="AA1675" s="5">
        <f>ORDENES[[#This Row],[Ventas Originales (con descuento)]]/ORDENES[[#This Row],[Cantidad]]</f>
        <v>86.094999999999999</v>
      </c>
      <c r="AB1675" s="5">
        <f>ORDENES[[#This Row],[Ventas Originales (con descuento)]]-(ORDENES[[#This Row],[Ganancias]])</f>
        <v>218.93</v>
      </c>
    </row>
    <row r="1676" spans="1:28" x14ac:dyDescent="0.35">
      <c r="A1676" t="s">
        <v>7715</v>
      </c>
      <c r="B1676" t="s">
        <v>39</v>
      </c>
      <c r="C1676" t="s">
        <v>1</v>
      </c>
      <c r="D1676" t="s">
        <v>436</v>
      </c>
      <c r="E1676" t="s">
        <v>41</v>
      </c>
      <c r="F1676" s="1">
        <v>44079</v>
      </c>
      <c r="G1676" t="s">
        <v>7598</v>
      </c>
      <c r="H1676" t="s">
        <v>4270</v>
      </c>
      <c r="I1676">
        <v>19134</v>
      </c>
      <c r="J1676" t="s">
        <v>1276</v>
      </c>
      <c r="K1676" t="s">
        <v>1887</v>
      </c>
      <c r="L1676" t="s">
        <v>1860</v>
      </c>
      <c r="M1676" s="1">
        <v>44083</v>
      </c>
      <c r="N1676" t="s">
        <v>1869</v>
      </c>
      <c r="O1676" t="s">
        <v>7623</v>
      </c>
      <c r="P1676" t="s">
        <v>1888</v>
      </c>
      <c r="Q1676" t="s">
        <v>7623</v>
      </c>
      <c r="R1676" t="s">
        <v>1864</v>
      </c>
      <c r="S1676">
        <v>3</v>
      </c>
      <c r="T1676" s="2">
        <v>0.3</v>
      </c>
      <c r="U1676" s="5">
        <v>-19.34</v>
      </c>
      <c r="V1676" s="5">
        <f>ORDENES[[#This Row],[Ventas sin descuento]]-ORDENES[[#This Row],[costos estimados]]</f>
        <v>11.195714285714288</v>
      </c>
      <c r="W1676">
        <v>2</v>
      </c>
      <c r="X1676" s="5">
        <v>71.25</v>
      </c>
      <c r="Y1676" s="5">
        <f>ORDENES[[#This Row],[Ventas Originales (con descuento)]]/(1-ORDENES[[#This Row],[Descuento]])</f>
        <v>101.78571428571429</v>
      </c>
      <c r="Z1676" s="5">
        <f>ORDENES[[#This Row],[Ventas Originales (con descuento)]]/ORDENES[[#This Row],[Cantidad]]/(1-ORDENES[[#This Row],[Descuento]])</f>
        <v>50.892857142857146</v>
      </c>
      <c r="AA1676" s="5">
        <f>ORDENES[[#This Row],[Ventas Originales (con descuento)]]/ORDENES[[#This Row],[Cantidad]]</f>
        <v>35.625</v>
      </c>
      <c r="AB1676" s="5">
        <f>ORDENES[[#This Row],[Ventas Originales (con descuento)]]-(ORDENES[[#This Row],[Ganancias]])</f>
        <v>90.59</v>
      </c>
    </row>
    <row r="1677" spans="1:28" x14ac:dyDescent="0.35">
      <c r="A1677" t="s">
        <v>7715</v>
      </c>
      <c r="B1677" t="s">
        <v>39</v>
      </c>
      <c r="C1677" t="s">
        <v>1</v>
      </c>
      <c r="D1677" t="s">
        <v>515</v>
      </c>
      <c r="E1677" t="s">
        <v>41</v>
      </c>
      <c r="F1677" s="1">
        <v>44531</v>
      </c>
      <c r="G1677" t="s">
        <v>7613</v>
      </c>
      <c r="H1677" t="s">
        <v>4278</v>
      </c>
      <c r="I1677">
        <v>19140</v>
      </c>
      <c r="J1677" t="s">
        <v>7690</v>
      </c>
      <c r="K1677" t="s">
        <v>1887</v>
      </c>
      <c r="L1677" t="s">
        <v>1860</v>
      </c>
      <c r="M1677" s="1">
        <v>44535</v>
      </c>
      <c r="N1677" t="s">
        <v>1869</v>
      </c>
      <c r="O1677" t="s">
        <v>7623</v>
      </c>
      <c r="P1677" t="s">
        <v>1888</v>
      </c>
      <c r="Q1677" t="s">
        <v>7623</v>
      </c>
      <c r="R1677" t="s">
        <v>1864</v>
      </c>
      <c r="S1677">
        <v>3</v>
      </c>
      <c r="T1677" s="2">
        <v>0.3</v>
      </c>
      <c r="U1677" s="5">
        <v>-28.5</v>
      </c>
      <c r="V1677" s="5">
        <f>ORDENES[[#This Row],[Ventas sin descuento]]-ORDENES[[#This Row],[costos estimados]]</f>
        <v>142.48714285714289</v>
      </c>
      <c r="W1677">
        <v>2</v>
      </c>
      <c r="X1677" s="5">
        <v>398.97</v>
      </c>
      <c r="Y1677" s="5">
        <f>ORDENES[[#This Row],[Ventas Originales (con descuento)]]/(1-ORDENES[[#This Row],[Descuento]])</f>
        <v>569.95714285714291</v>
      </c>
      <c r="Z1677" s="5">
        <f>ORDENES[[#This Row],[Ventas Originales (con descuento)]]/ORDENES[[#This Row],[Cantidad]]/(1-ORDENES[[#This Row],[Descuento]])</f>
        <v>284.97857142857146</v>
      </c>
      <c r="AA1677" s="5">
        <f>ORDENES[[#This Row],[Ventas Originales (con descuento)]]/ORDENES[[#This Row],[Cantidad]]</f>
        <v>199.48500000000001</v>
      </c>
      <c r="AB1677" s="5">
        <f>ORDENES[[#This Row],[Ventas Originales (con descuento)]]-(ORDENES[[#This Row],[Ganancias]])</f>
        <v>427.47</v>
      </c>
    </row>
    <row r="1678" spans="1:28" x14ac:dyDescent="0.35">
      <c r="A1678" t="s">
        <v>7715</v>
      </c>
      <c r="B1678" t="s">
        <v>39</v>
      </c>
      <c r="C1678" t="s">
        <v>1</v>
      </c>
      <c r="D1678" t="s">
        <v>2869</v>
      </c>
      <c r="E1678" t="s">
        <v>41</v>
      </c>
      <c r="F1678" s="1">
        <v>44506</v>
      </c>
      <c r="G1678" t="s">
        <v>7613</v>
      </c>
      <c r="H1678" t="s">
        <v>4279</v>
      </c>
      <c r="I1678">
        <v>19143</v>
      </c>
      <c r="J1678" t="s">
        <v>2777</v>
      </c>
      <c r="K1678" t="s">
        <v>1887</v>
      </c>
      <c r="L1678" t="s">
        <v>1860</v>
      </c>
      <c r="M1678" s="1">
        <v>44511</v>
      </c>
      <c r="N1678" t="s">
        <v>1869</v>
      </c>
      <c r="O1678" t="s">
        <v>7623</v>
      </c>
      <c r="P1678" t="s">
        <v>1888</v>
      </c>
      <c r="Q1678" t="s">
        <v>7623</v>
      </c>
      <c r="R1678" t="s">
        <v>1864</v>
      </c>
      <c r="S1678">
        <v>3</v>
      </c>
      <c r="T1678" s="2">
        <v>0.3</v>
      </c>
      <c r="U1678" s="5">
        <v>-30.93</v>
      </c>
      <c r="V1678" s="5">
        <f>ORDENES[[#This Row],[Ventas sin descuento]]-ORDENES[[#This Row],[costos estimados]]</f>
        <v>23.657142857142873</v>
      </c>
      <c r="W1678">
        <v>2</v>
      </c>
      <c r="X1678" s="5">
        <v>127.37</v>
      </c>
      <c r="Y1678" s="5">
        <f>ORDENES[[#This Row],[Ventas Originales (con descuento)]]/(1-ORDENES[[#This Row],[Descuento]])</f>
        <v>181.95714285714288</v>
      </c>
      <c r="Z1678" s="5">
        <f>ORDENES[[#This Row],[Ventas Originales (con descuento)]]/ORDENES[[#This Row],[Cantidad]]/(1-ORDENES[[#This Row],[Descuento]])</f>
        <v>90.978571428571442</v>
      </c>
      <c r="AA1678" s="5">
        <f>ORDENES[[#This Row],[Ventas Originales (con descuento)]]/ORDENES[[#This Row],[Cantidad]]</f>
        <v>63.685000000000002</v>
      </c>
      <c r="AB1678" s="5">
        <f>ORDENES[[#This Row],[Ventas Originales (con descuento)]]-(ORDENES[[#This Row],[Ganancias]])</f>
        <v>158.30000000000001</v>
      </c>
    </row>
    <row r="1679" spans="1:28" x14ac:dyDescent="0.35">
      <c r="A1679" t="s">
        <v>7715</v>
      </c>
      <c r="B1679" t="s">
        <v>2212</v>
      </c>
      <c r="C1679" t="s">
        <v>1</v>
      </c>
      <c r="D1679" t="s">
        <v>485</v>
      </c>
      <c r="E1679" t="s">
        <v>3</v>
      </c>
      <c r="F1679" s="1">
        <v>44108</v>
      </c>
      <c r="G1679" t="s">
        <v>7613</v>
      </c>
      <c r="H1679" t="s">
        <v>4280</v>
      </c>
      <c r="I1679">
        <v>21215</v>
      </c>
      <c r="J1679" t="s">
        <v>3406</v>
      </c>
      <c r="K1679" t="s">
        <v>1887</v>
      </c>
      <c r="L1679" t="s">
        <v>1860</v>
      </c>
      <c r="M1679" s="1">
        <v>44113</v>
      </c>
      <c r="N1679" t="s">
        <v>1869</v>
      </c>
      <c r="O1679" t="s">
        <v>7623</v>
      </c>
      <c r="P1679" t="s">
        <v>1926</v>
      </c>
      <c r="Q1679" t="s">
        <v>7623</v>
      </c>
      <c r="R1679" t="s">
        <v>1871</v>
      </c>
      <c r="S1679">
        <v>3</v>
      </c>
      <c r="T1679" s="2">
        <v>0.3</v>
      </c>
      <c r="U1679" s="5">
        <v>-23.94</v>
      </c>
      <c r="V1679" s="5">
        <f>ORDENES[[#This Row],[Ventas sin descuento]]-ORDENES[[#This Row],[costos estimados]]</f>
        <v>78.64714285714291</v>
      </c>
      <c r="W1679">
        <v>2</v>
      </c>
      <c r="X1679" s="5">
        <v>239.37</v>
      </c>
      <c r="Y1679" s="5">
        <f>ORDENES[[#This Row],[Ventas Originales (con descuento)]]/(1-ORDENES[[#This Row],[Descuento]])</f>
        <v>341.95714285714291</v>
      </c>
      <c r="Z1679" s="5">
        <f>ORDENES[[#This Row],[Ventas Originales (con descuento)]]/ORDENES[[#This Row],[Cantidad]]/(1-ORDENES[[#This Row],[Descuento]])</f>
        <v>170.97857142857146</v>
      </c>
      <c r="AA1679" s="5">
        <f>ORDENES[[#This Row],[Ventas Originales (con descuento)]]/ORDENES[[#This Row],[Cantidad]]</f>
        <v>119.685</v>
      </c>
      <c r="AB1679" s="5">
        <f>ORDENES[[#This Row],[Ventas Originales (con descuento)]]-(ORDENES[[#This Row],[Ganancias]])</f>
        <v>263.31</v>
      </c>
    </row>
    <row r="1680" spans="1:28" x14ac:dyDescent="0.35">
      <c r="A1680" t="s">
        <v>7715</v>
      </c>
      <c r="B1680" t="s">
        <v>379</v>
      </c>
      <c r="C1680" t="s">
        <v>1</v>
      </c>
      <c r="D1680" t="s">
        <v>2274</v>
      </c>
      <c r="E1680" t="s">
        <v>423</v>
      </c>
      <c r="F1680" s="1">
        <v>43227</v>
      </c>
      <c r="G1680" t="s">
        <v>7613</v>
      </c>
      <c r="H1680" t="s">
        <v>4212</v>
      </c>
      <c r="I1680">
        <v>1841</v>
      </c>
      <c r="J1680" t="s">
        <v>1982</v>
      </c>
      <c r="K1680" t="s">
        <v>1887</v>
      </c>
      <c r="L1680" t="s">
        <v>1860</v>
      </c>
      <c r="M1680" s="1">
        <v>43232</v>
      </c>
      <c r="N1680" t="s">
        <v>1869</v>
      </c>
      <c r="O1680" t="s">
        <v>7623</v>
      </c>
      <c r="P1680" t="s">
        <v>1917</v>
      </c>
      <c r="Q1680" t="s">
        <v>7623</v>
      </c>
      <c r="R1680" t="s">
        <v>1871</v>
      </c>
      <c r="S1680">
        <v>3</v>
      </c>
      <c r="T1680" s="2">
        <v>0.3</v>
      </c>
      <c r="U1680" s="5">
        <v>-38.85</v>
      </c>
      <c r="V1680" s="5">
        <f>ORDENES[[#This Row],[Ventas sin descuento]]-ORDENES[[#This Row],[costos estimados]]</f>
        <v>44.400000000000006</v>
      </c>
      <c r="W1680">
        <v>2</v>
      </c>
      <c r="X1680" s="5">
        <v>194.25</v>
      </c>
      <c r="Y1680" s="5">
        <f>ORDENES[[#This Row],[Ventas Originales (con descuento)]]/(1-ORDENES[[#This Row],[Descuento]])</f>
        <v>277.5</v>
      </c>
      <c r="Z1680" s="5">
        <f>ORDENES[[#This Row],[Ventas Originales (con descuento)]]/ORDENES[[#This Row],[Cantidad]]/(1-ORDENES[[#This Row],[Descuento]])</f>
        <v>138.75</v>
      </c>
      <c r="AA1680" s="5">
        <f>ORDENES[[#This Row],[Ventas Originales (con descuento)]]/ORDENES[[#This Row],[Cantidad]]</f>
        <v>97.125</v>
      </c>
      <c r="AB1680" s="5">
        <f>ORDENES[[#This Row],[Ventas Originales (con descuento)]]-(ORDENES[[#This Row],[Ganancias]])</f>
        <v>233.1</v>
      </c>
    </row>
    <row r="1681" spans="1:28" x14ac:dyDescent="0.35">
      <c r="A1681" t="s">
        <v>7715</v>
      </c>
      <c r="B1681" t="s">
        <v>3505</v>
      </c>
      <c r="C1681" t="s">
        <v>1</v>
      </c>
      <c r="D1681" t="s">
        <v>3397</v>
      </c>
      <c r="E1681" t="s">
        <v>152</v>
      </c>
      <c r="F1681" s="1">
        <v>43973</v>
      </c>
      <c r="G1681" t="s">
        <v>7613</v>
      </c>
      <c r="H1681" t="s">
        <v>4281</v>
      </c>
      <c r="I1681">
        <v>7055</v>
      </c>
      <c r="J1681" t="s">
        <v>1354</v>
      </c>
      <c r="K1681" t="s">
        <v>1887</v>
      </c>
      <c r="L1681" t="s">
        <v>1860</v>
      </c>
      <c r="M1681" s="1">
        <v>43978</v>
      </c>
      <c r="N1681" t="s">
        <v>1869</v>
      </c>
      <c r="O1681" t="s">
        <v>7623</v>
      </c>
      <c r="P1681" t="s">
        <v>1915</v>
      </c>
      <c r="Q1681" t="s">
        <v>7623</v>
      </c>
      <c r="R1681" t="s">
        <v>1871</v>
      </c>
      <c r="S1681">
        <v>3</v>
      </c>
      <c r="T1681" s="2">
        <v>0.3</v>
      </c>
      <c r="U1681" s="5">
        <v>-19.920000000000002</v>
      </c>
      <c r="V1681" s="5">
        <f>ORDENES[[#This Row],[Ventas sin descuento]]-ORDENES[[#This Row],[costos estimados]]</f>
        <v>54.775714285714315</v>
      </c>
      <c r="W1681">
        <v>2</v>
      </c>
      <c r="X1681" s="5">
        <v>174.29</v>
      </c>
      <c r="Y1681" s="5">
        <f>ORDENES[[#This Row],[Ventas Originales (con descuento)]]/(1-ORDENES[[#This Row],[Descuento]])</f>
        <v>248.98571428571429</v>
      </c>
      <c r="Z1681" s="5">
        <f>ORDENES[[#This Row],[Ventas Originales (con descuento)]]/ORDENES[[#This Row],[Cantidad]]/(1-ORDENES[[#This Row],[Descuento]])</f>
        <v>124.49285714285715</v>
      </c>
      <c r="AA1681" s="5">
        <f>ORDENES[[#This Row],[Ventas Originales (con descuento)]]/ORDENES[[#This Row],[Cantidad]]</f>
        <v>87.144999999999996</v>
      </c>
      <c r="AB1681" s="5">
        <f>ORDENES[[#This Row],[Ventas Originales (con descuento)]]-(ORDENES[[#This Row],[Ganancias]])</f>
        <v>194.20999999999998</v>
      </c>
    </row>
    <row r="1682" spans="1:28" x14ac:dyDescent="0.35">
      <c r="A1682" t="s">
        <v>7715</v>
      </c>
      <c r="B1682" t="s">
        <v>3229</v>
      </c>
      <c r="C1682" t="s">
        <v>1</v>
      </c>
      <c r="D1682" t="s">
        <v>1928</v>
      </c>
      <c r="E1682" t="s">
        <v>17</v>
      </c>
      <c r="F1682" s="1">
        <v>43901</v>
      </c>
      <c r="G1682" t="s">
        <v>7598</v>
      </c>
      <c r="H1682" t="s">
        <v>4282</v>
      </c>
      <c r="I1682">
        <v>8360</v>
      </c>
      <c r="J1682" t="s">
        <v>1728</v>
      </c>
      <c r="K1682" t="s">
        <v>1887</v>
      </c>
      <c r="L1682" t="s">
        <v>1860</v>
      </c>
      <c r="M1682" s="1">
        <v>43905</v>
      </c>
      <c r="N1682" t="s">
        <v>1869</v>
      </c>
      <c r="O1682" t="s">
        <v>7623</v>
      </c>
      <c r="P1682" t="s">
        <v>1915</v>
      </c>
      <c r="Q1682" t="s">
        <v>7623</v>
      </c>
      <c r="R1682" t="s">
        <v>1871</v>
      </c>
      <c r="S1682">
        <v>3</v>
      </c>
      <c r="T1682" s="2">
        <v>0.3</v>
      </c>
      <c r="U1682" s="5">
        <v>-31.37</v>
      </c>
      <c r="V1682" s="5">
        <f>ORDENES[[#This Row],[Ventas sin descuento]]-ORDENES[[#This Row],[costos estimados]]</f>
        <v>73.205714285714294</v>
      </c>
      <c r="W1682">
        <v>2</v>
      </c>
      <c r="X1682" s="5">
        <v>244.01</v>
      </c>
      <c r="Y1682" s="5">
        <f>ORDENES[[#This Row],[Ventas Originales (con descuento)]]/(1-ORDENES[[#This Row],[Descuento]])</f>
        <v>348.58571428571429</v>
      </c>
      <c r="Z1682" s="5">
        <f>ORDENES[[#This Row],[Ventas Originales (con descuento)]]/ORDENES[[#This Row],[Cantidad]]/(1-ORDENES[[#This Row],[Descuento]])</f>
        <v>174.29285714285714</v>
      </c>
      <c r="AA1682" s="5">
        <f>ORDENES[[#This Row],[Ventas Originales (con descuento)]]/ORDENES[[#This Row],[Cantidad]]</f>
        <v>122.005</v>
      </c>
      <c r="AB1682" s="5">
        <f>ORDENES[[#This Row],[Ventas Originales (con descuento)]]-(ORDENES[[#This Row],[Ganancias]])</f>
        <v>275.38</v>
      </c>
    </row>
    <row r="1683" spans="1:28" x14ac:dyDescent="0.35">
      <c r="A1683" t="s">
        <v>7715</v>
      </c>
      <c r="B1683" t="s">
        <v>140</v>
      </c>
      <c r="C1683" t="s">
        <v>1</v>
      </c>
      <c r="D1683" t="s">
        <v>489</v>
      </c>
      <c r="E1683" t="s">
        <v>41</v>
      </c>
      <c r="F1683" s="1">
        <v>44156</v>
      </c>
      <c r="G1683" t="s">
        <v>7613</v>
      </c>
      <c r="H1683" t="s">
        <v>4261</v>
      </c>
      <c r="I1683">
        <v>43229</v>
      </c>
      <c r="J1683" t="s">
        <v>1312</v>
      </c>
      <c r="K1683" t="s">
        <v>1887</v>
      </c>
      <c r="L1683" t="s">
        <v>1860</v>
      </c>
      <c r="M1683" s="1">
        <v>44161</v>
      </c>
      <c r="N1683" t="s">
        <v>1869</v>
      </c>
      <c r="O1683" t="s">
        <v>7623</v>
      </c>
      <c r="P1683" t="s">
        <v>1907</v>
      </c>
      <c r="Q1683" t="s">
        <v>7623</v>
      </c>
      <c r="R1683" t="s">
        <v>1864</v>
      </c>
      <c r="S1683">
        <v>3</v>
      </c>
      <c r="T1683" s="2">
        <v>0.3</v>
      </c>
      <c r="U1683" s="5">
        <v>-9.11</v>
      </c>
      <c r="V1683" s="5">
        <f>ORDENES[[#This Row],[Ventas sin descuento]]-ORDENES[[#This Row],[costos estimados]]</f>
        <v>45.554285714285726</v>
      </c>
      <c r="W1683">
        <v>3</v>
      </c>
      <c r="X1683" s="5">
        <v>127.55</v>
      </c>
      <c r="Y1683" s="5">
        <f>ORDENES[[#This Row],[Ventas Originales (con descuento)]]/(1-ORDENES[[#This Row],[Descuento]])</f>
        <v>182.21428571428572</v>
      </c>
      <c r="Z1683" s="5">
        <f>ORDENES[[#This Row],[Ventas Originales (con descuento)]]/ORDENES[[#This Row],[Cantidad]]/(1-ORDENES[[#This Row],[Descuento]])</f>
        <v>60.738095238095241</v>
      </c>
      <c r="AA1683" s="5">
        <f>ORDENES[[#This Row],[Ventas Originales (con descuento)]]/ORDENES[[#This Row],[Cantidad]]</f>
        <v>42.516666666666666</v>
      </c>
      <c r="AB1683" s="5">
        <f>ORDENES[[#This Row],[Ventas Originales (con descuento)]]-(ORDENES[[#This Row],[Ganancias]])</f>
        <v>136.66</v>
      </c>
    </row>
    <row r="1684" spans="1:28" x14ac:dyDescent="0.35">
      <c r="A1684" t="s">
        <v>7715</v>
      </c>
      <c r="B1684" t="s">
        <v>543</v>
      </c>
      <c r="C1684" t="s">
        <v>1</v>
      </c>
      <c r="D1684" t="s">
        <v>2401</v>
      </c>
      <c r="E1684" t="s">
        <v>18</v>
      </c>
      <c r="F1684" s="1">
        <v>43273</v>
      </c>
      <c r="G1684" t="s">
        <v>7613</v>
      </c>
      <c r="H1684" t="s">
        <v>4283</v>
      </c>
      <c r="I1684">
        <v>19013</v>
      </c>
      <c r="J1684" t="s">
        <v>1316</v>
      </c>
      <c r="K1684" t="s">
        <v>1887</v>
      </c>
      <c r="L1684" t="s">
        <v>1860</v>
      </c>
      <c r="M1684" s="1">
        <v>43278</v>
      </c>
      <c r="N1684" t="s">
        <v>1869</v>
      </c>
      <c r="O1684" t="s">
        <v>7623</v>
      </c>
      <c r="P1684" t="s">
        <v>1888</v>
      </c>
      <c r="Q1684" t="s">
        <v>7623</v>
      </c>
      <c r="R1684" t="s">
        <v>1864</v>
      </c>
      <c r="S1684">
        <v>3</v>
      </c>
      <c r="T1684" s="2">
        <v>0.3</v>
      </c>
      <c r="U1684" s="5">
        <v>-4.8600000000000003</v>
      </c>
      <c r="V1684" s="5">
        <f>ORDENES[[#This Row],[Ventas sin descuento]]-ORDENES[[#This Row],[costos estimados]]</f>
        <v>68.022857142857134</v>
      </c>
      <c r="W1684">
        <v>3</v>
      </c>
      <c r="X1684" s="5">
        <v>170.06</v>
      </c>
      <c r="Y1684" s="5">
        <f>ORDENES[[#This Row],[Ventas Originales (con descuento)]]/(1-ORDENES[[#This Row],[Descuento]])</f>
        <v>242.94285714285715</v>
      </c>
      <c r="Z1684" s="5">
        <f>ORDENES[[#This Row],[Ventas Originales (con descuento)]]/ORDENES[[#This Row],[Cantidad]]/(1-ORDENES[[#This Row],[Descuento]])</f>
        <v>80.980952380952388</v>
      </c>
      <c r="AA1684" s="5">
        <f>ORDENES[[#This Row],[Ventas Originales (con descuento)]]/ORDENES[[#This Row],[Cantidad]]</f>
        <v>56.686666666666667</v>
      </c>
      <c r="AB1684" s="5">
        <f>ORDENES[[#This Row],[Ventas Originales (con descuento)]]-(ORDENES[[#This Row],[Ganancias]])</f>
        <v>174.92000000000002</v>
      </c>
    </row>
    <row r="1685" spans="1:28" x14ac:dyDescent="0.35">
      <c r="A1685" t="s">
        <v>7715</v>
      </c>
      <c r="B1685" t="s">
        <v>39</v>
      </c>
      <c r="C1685" t="s">
        <v>1</v>
      </c>
      <c r="D1685" t="s">
        <v>436</v>
      </c>
      <c r="E1685" t="s">
        <v>41</v>
      </c>
      <c r="F1685" s="1">
        <v>44079</v>
      </c>
      <c r="G1685" t="s">
        <v>7598</v>
      </c>
      <c r="H1685" t="s">
        <v>4270</v>
      </c>
      <c r="I1685">
        <v>19134</v>
      </c>
      <c r="J1685" t="s">
        <v>3162</v>
      </c>
      <c r="K1685" t="s">
        <v>1887</v>
      </c>
      <c r="L1685" t="s">
        <v>1860</v>
      </c>
      <c r="M1685" s="1">
        <v>44083</v>
      </c>
      <c r="N1685" t="s">
        <v>1869</v>
      </c>
      <c r="O1685" t="s">
        <v>7623</v>
      </c>
      <c r="P1685" t="s">
        <v>1888</v>
      </c>
      <c r="Q1685" t="s">
        <v>7623</v>
      </c>
      <c r="R1685" t="s">
        <v>1864</v>
      </c>
      <c r="S1685">
        <v>3</v>
      </c>
      <c r="T1685" s="2">
        <v>0.3</v>
      </c>
      <c r="U1685" s="5">
        <v>-63.38</v>
      </c>
      <c r="V1685" s="5">
        <f>ORDENES[[#This Row],[Ventas sin descuento]]-ORDENES[[#This Row],[costos estimados]]</f>
        <v>316.87857142857149</v>
      </c>
      <c r="W1685">
        <v>3</v>
      </c>
      <c r="X1685" s="5">
        <v>887.27</v>
      </c>
      <c r="Y1685" s="5">
        <f>ORDENES[[#This Row],[Ventas Originales (con descuento)]]/(1-ORDENES[[#This Row],[Descuento]])</f>
        <v>1267.5285714285715</v>
      </c>
      <c r="Z1685" s="5">
        <f>ORDENES[[#This Row],[Ventas Originales (con descuento)]]/ORDENES[[#This Row],[Cantidad]]/(1-ORDENES[[#This Row],[Descuento]])</f>
        <v>422.50952380952384</v>
      </c>
      <c r="AA1685" s="5">
        <f>ORDENES[[#This Row],[Ventas Originales (con descuento)]]/ORDENES[[#This Row],[Cantidad]]</f>
        <v>295.75666666666666</v>
      </c>
      <c r="AB1685" s="5">
        <f>ORDENES[[#This Row],[Ventas Originales (con descuento)]]-(ORDENES[[#This Row],[Ganancias]])</f>
        <v>950.65</v>
      </c>
    </row>
    <row r="1686" spans="1:28" x14ac:dyDescent="0.35">
      <c r="A1686" t="s">
        <v>7715</v>
      </c>
      <c r="B1686" t="s">
        <v>147</v>
      </c>
      <c r="C1686" t="s">
        <v>1</v>
      </c>
      <c r="D1686" t="s">
        <v>2338</v>
      </c>
      <c r="E1686" t="s">
        <v>4</v>
      </c>
      <c r="F1686" s="1">
        <v>44392</v>
      </c>
      <c r="G1686" t="s">
        <v>7613</v>
      </c>
      <c r="H1686" t="s">
        <v>4284</v>
      </c>
      <c r="I1686">
        <v>19805</v>
      </c>
      <c r="J1686" t="s">
        <v>2684</v>
      </c>
      <c r="K1686" t="s">
        <v>1887</v>
      </c>
      <c r="L1686" t="s">
        <v>1860</v>
      </c>
      <c r="M1686" s="1">
        <v>44396</v>
      </c>
      <c r="N1686" t="s">
        <v>1869</v>
      </c>
      <c r="O1686" t="s">
        <v>7623</v>
      </c>
      <c r="P1686" t="s">
        <v>1895</v>
      </c>
      <c r="Q1686" t="s">
        <v>7623</v>
      </c>
      <c r="R1686" t="s">
        <v>1871</v>
      </c>
      <c r="S1686">
        <v>3</v>
      </c>
      <c r="T1686" s="2">
        <v>0.3</v>
      </c>
      <c r="U1686" s="5">
        <v>-48.78</v>
      </c>
      <c r="V1686" s="5">
        <f>ORDENES[[#This Row],[Ventas sin descuento]]-ORDENES[[#This Row],[costos estimados]]</f>
        <v>84.265714285714296</v>
      </c>
      <c r="W1686">
        <v>3</v>
      </c>
      <c r="X1686" s="5">
        <v>310.44</v>
      </c>
      <c r="Y1686" s="5">
        <f>ORDENES[[#This Row],[Ventas Originales (con descuento)]]/(1-ORDENES[[#This Row],[Descuento]])</f>
        <v>443.48571428571432</v>
      </c>
      <c r="Z1686" s="5">
        <f>ORDENES[[#This Row],[Ventas Originales (con descuento)]]/ORDENES[[#This Row],[Cantidad]]/(1-ORDENES[[#This Row],[Descuento]])</f>
        <v>147.82857142857145</v>
      </c>
      <c r="AA1686" s="5">
        <f>ORDENES[[#This Row],[Ventas Originales (con descuento)]]/ORDENES[[#This Row],[Cantidad]]</f>
        <v>103.48</v>
      </c>
      <c r="AB1686" s="5">
        <f>ORDENES[[#This Row],[Ventas Originales (con descuento)]]-(ORDENES[[#This Row],[Ganancias]])</f>
        <v>359.22</v>
      </c>
    </row>
    <row r="1687" spans="1:28" x14ac:dyDescent="0.35">
      <c r="A1687" t="s">
        <v>7715</v>
      </c>
      <c r="B1687" t="s">
        <v>171</v>
      </c>
      <c r="C1687" t="s">
        <v>1</v>
      </c>
      <c r="D1687" t="s">
        <v>2061</v>
      </c>
      <c r="E1687" t="s">
        <v>152</v>
      </c>
      <c r="F1687" s="1">
        <v>43232</v>
      </c>
      <c r="G1687" t="s">
        <v>7613</v>
      </c>
      <c r="H1687" t="s">
        <v>4285</v>
      </c>
      <c r="I1687">
        <v>2038</v>
      </c>
      <c r="J1687" t="s">
        <v>1713</v>
      </c>
      <c r="K1687" t="s">
        <v>1887</v>
      </c>
      <c r="L1687" t="s">
        <v>1860</v>
      </c>
      <c r="M1687" s="1">
        <v>43237</v>
      </c>
      <c r="N1687" t="s">
        <v>1869</v>
      </c>
      <c r="O1687" t="s">
        <v>7623</v>
      </c>
      <c r="P1687" t="s">
        <v>1917</v>
      </c>
      <c r="Q1687" t="s">
        <v>7623</v>
      </c>
      <c r="R1687" t="s">
        <v>1871</v>
      </c>
      <c r="S1687">
        <v>3</v>
      </c>
      <c r="T1687" s="2">
        <v>0.3</v>
      </c>
      <c r="U1687" s="5">
        <v>-130.01</v>
      </c>
      <c r="V1687" s="5">
        <f>ORDENES[[#This Row],[Ventas sin descuento]]-ORDENES[[#This Row],[costos estimados]]</f>
        <v>170.01571428571435</v>
      </c>
      <c r="W1687">
        <v>3</v>
      </c>
      <c r="X1687" s="5">
        <v>700.06</v>
      </c>
      <c r="Y1687" s="5">
        <f>ORDENES[[#This Row],[Ventas Originales (con descuento)]]/(1-ORDENES[[#This Row],[Descuento]])</f>
        <v>1000.0857142857143</v>
      </c>
      <c r="Z1687" s="5">
        <f>ORDENES[[#This Row],[Ventas Originales (con descuento)]]/ORDENES[[#This Row],[Cantidad]]/(1-ORDENES[[#This Row],[Descuento]])</f>
        <v>333.36190476190478</v>
      </c>
      <c r="AA1687" s="5">
        <f>ORDENES[[#This Row],[Ventas Originales (con descuento)]]/ORDENES[[#This Row],[Cantidad]]</f>
        <v>233.35333333333332</v>
      </c>
      <c r="AB1687" s="5">
        <f>ORDENES[[#This Row],[Ventas Originales (con descuento)]]-(ORDENES[[#This Row],[Ganancias]])</f>
        <v>830.06999999999994</v>
      </c>
    </row>
    <row r="1688" spans="1:28" x14ac:dyDescent="0.35">
      <c r="A1688" t="s">
        <v>7715</v>
      </c>
      <c r="B1688" t="s">
        <v>39</v>
      </c>
      <c r="C1688" t="s">
        <v>1</v>
      </c>
      <c r="D1688" t="s">
        <v>555</v>
      </c>
      <c r="E1688" t="s">
        <v>18</v>
      </c>
      <c r="F1688" s="1">
        <v>44395</v>
      </c>
      <c r="G1688" t="s">
        <v>7598</v>
      </c>
      <c r="H1688" t="s">
        <v>4286</v>
      </c>
      <c r="I1688">
        <v>19134</v>
      </c>
      <c r="J1688" t="s">
        <v>1594</v>
      </c>
      <c r="K1688" t="s">
        <v>1887</v>
      </c>
      <c r="L1688" t="s">
        <v>1860</v>
      </c>
      <c r="M1688" s="1">
        <v>44400</v>
      </c>
      <c r="N1688" t="s">
        <v>1869</v>
      </c>
      <c r="O1688" t="s">
        <v>7623</v>
      </c>
      <c r="P1688" t="s">
        <v>1888</v>
      </c>
      <c r="Q1688" t="s">
        <v>7623</v>
      </c>
      <c r="R1688" t="s">
        <v>1864</v>
      </c>
      <c r="S1688">
        <v>3</v>
      </c>
      <c r="T1688" s="2">
        <v>0.3</v>
      </c>
      <c r="U1688" s="5">
        <v>-14.2</v>
      </c>
      <c r="V1688" s="5">
        <f>ORDENES[[#This Row],[Ventas sin descuento]]-ORDENES[[#This Row],[costos estimados]]</f>
        <v>70.97428571428577</v>
      </c>
      <c r="W1688">
        <v>4</v>
      </c>
      <c r="X1688" s="5">
        <v>198.74</v>
      </c>
      <c r="Y1688" s="5">
        <f>ORDENES[[#This Row],[Ventas Originales (con descuento)]]/(1-ORDENES[[#This Row],[Descuento]])</f>
        <v>283.91428571428577</v>
      </c>
      <c r="Z1688" s="5">
        <f>ORDENES[[#This Row],[Ventas Originales (con descuento)]]/ORDENES[[#This Row],[Cantidad]]/(1-ORDENES[[#This Row],[Descuento]])</f>
        <v>70.978571428571442</v>
      </c>
      <c r="AA1688" s="5">
        <f>ORDENES[[#This Row],[Ventas Originales (con descuento)]]/ORDENES[[#This Row],[Cantidad]]</f>
        <v>49.685000000000002</v>
      </c>
      <c r="AB1688" s="5">
        <f>ORDENES[[#This Row],[Ventas Originales (con descuento)]]-(ORDENES[[#This Row],[Ganancias]])</f>
        <v>212.94</v>
      </c>
    </row>
    <row r="1689" spans="1:28" x14ac:dyDescent="0.35">
      <c r="A1689" t="s">
        <v>7715</v>
      </c>
      <c r="B1689" t="s">
        <v>39</v>
      </c>
      <c r="C1689" t="s">
        <v>1</v>
      </c>
      <c r="D1689" t="s">
        <v>564</v>
      </c>
      <c r="E1689" t="s">
        <v>41</v>
      </c>
      <c r="F1689" s="1">
        <v>44538</v>
      </c>
      <c r="G1689" t="s">
        <v>7598</v>
      </c>
      <c r="H1689" t="s">
        <v>4287</v>
      </c>
      <c r="I1689">
        <v>19140</v>
      </c>
      <c r="J1689" t="s">
        <v>1519</v>
      </c>
      <c r="K1689" t="s">
        <v>1887</v>
      </c>
      <c r="L1689" t="s">
        <v>1860</v>
      </c>
      <c r="M1689" s="1">
        <v>44545</v>
      </c>
      <c r="N1689" t="s">
        <v>1869</v>
      </c>
      <c r="O1689" t="s">
        <v>7623</v>
      </c>
      <c r="P1689" t="s">
        <v>1888</v>
      </c>
      <c r="Q1689" t="s">
        <v>7623</v>
      </c>
      <c r="R1689" t="s">
        <v>1864</v>
      </c>
      <c r="S1689">
        <v>5</v>
      </c>
      <c r="T1689" s="2">
        <v>0.3</v>
      </c>
      <c r="U1689" s="5">
        <v>-58.5</v>
      </c>
      <c r="V1689" s="5">
        <f>ORDENES[[#This Row],[Ventas sin descuento]]-ORDENES[[#This Row],[costos estimados]]</f>
        <v>33.874285714285747</v>
      </c>
      <c r="W1689">
        <v>4</v>
      </c>
      <c r="X1689" s="5">
        <v>215.54</v>
      </c>
      <c r="Y1689" s="5">
        <f>ORDENES[[#This Row],[Ventas Originales (con descuento)]]/(1-ORDENES[[#This Row],[Descuento]])</f>
        <v>307.91428571428571</v>
      </c>
      <c r="Z1689" s="5">
        <f>ORDENES[[#This Row],[Ventas Originales (con descuento)]]/ORDENES[[#This Row],[Cantidad]]/(1-ORDENES[[#This Row],[Descuento]])</f>
        <v>76.978571428571428</v>
      </c>
      <c r="AA1689" s="5">
        <f>ORDENES[[#This Row],[Ventas Originales (con descuento)]]/ORDENES[[#This Row],[Cantidad]]</f>
        <v>53.884999999999998</v>
      </c>
      <c r="AB1689" s="5">
        <f>ORDENES[[#This Row],[Ventas Originales (con descuento)]]-(ORDENES[[#This Row],[Ganancias]])</f>
        <v>274.03999999999996</v>
      </c>
    </row>
    <row r="1690" spans="1:28" x14ac:dyDescent="0.35">
      <c r="A1690" t="s">
        <v>7715</v>
      </c>
      <c r="B1690" t="s">
        <v>543</v>
      </c>
      <c r="C1690" t="s">
        <v>1</v>
      </c>
      <c r="D1690" t="s">
        <v>2401</v>
      </c>
      <c r="E1690" t="s">
        <v>4</v>
      </c>
      <c r="F1690" s="1">
        <v>43273</v>
      </c>
      <c r="G1690" t="s">
        <v>7613</v>
      </c>
      <c r="H1690" t="s">
        <v>4283</v>
      </c>
      <c r="I1690">
        <v>19013</v>
      </c>
      <c r="J1690" t="s">
        <v>1163</v>
      </c>
      <c r="K1690" t="s">
        <v>1887</v>
      </c>
      <c r="L1690" t="s">
        <v>1860</v>
      </c>
      <c r="M1690" s="1">
        <v>43278</v>
      </c>
      <c r="N1690" t="s">
        <v>1869</v>
      </c>
      <c r="O1690" t="s">
        <v>7623</v>
      </c>
      <c r="P1690" t="s">
        <v>1888</v>
      </c>
      <c r="Q1690" t="s">
        <v>7623</v>
      </c>
      <c r="R1690" t="s">
        <v>1864</v>
      </c>
      <c r="S1690">
        <v>3</v>
      </c>
      <c r="T1690" s="2">
        <v>0.3</v>
      </c>
      <c r="U1690" s="5">
        <v>0</v>
      </c>
      <c r="V1690" s="5">
        <f>ORDENES[[#This Row],[Ventas sin descuento]]-ORDENES[[#This Row],[costos estimados]]</f>
        <v>365.97000000000014</v>
      </c>
      <c r="W1690">
        <v>5</v>
      </c>
      <c r="X1690" s="5">
        <v>853.93</v>
      </c>
      <c r="Y1690" s="5">
        <f>ORDENES[[#This Row],[Ventas Originales (con descuento)]]/(1-ORDENES[[#This Row],[Descuento]])</f>
        <v>1219.9000000000001</v>
      </c>
      <c r="Z1690" s="5">
        <f>ORDENES[[#This Row],[Ventas Originales (con descuento)]]/ORDENES[[#This Row],[Cantidad]]/(1-ORDENES[[#This Row],[Descuento]])</f>
        <v>243.98000000000002</v>
      </c>
      <c r="AA1690" s="5">
        <f>ORDENES[[#This Row],[Ventas Originales (con descuento)]]/ORDENES[[#This Row],[Cantidad]]</f>
        <v>170.786</v>
      </c>
      <c r="AB1690" s="5">
        <f>ORDENES[[#This Row],[Ventas Originales (con descuento)]]-(ORDENES[[#This Row],[Ganancias]])</f>
        <v>853.93</v>
      </c>
    </row>
    <row r="1691" spans="1:28" x14ac:dyDescent="0.35">
      <c r="A1691" t="s">
        <v>7715</v>
      </c>
      <c r="B1691" t="s">
        <v>39</v>
      </c>
      <c r="C1691" t="s">
        <v>1</v>
      </c>
      <c r="D1691" t="s">
        <v>461</v>
      </c>
      <c r="E1691" t="s">
        <v>4</v>
      </c>
      <c r="F1691" s="1">
        <v>44135</v>
      </c>
      <c r="G1691" t="s">
        <v>7613</v>
      </c>
      <c r="H1691" t="s">
        <v>4288</v>
      </c>
      <c r="I1691">
        <v>19143</v>
      </c>
      <c r="J1691" t="s">
        <v>2333</v>
      </c>
      <c r="K1691" t="s">
        <v>1887</v>
      </c>
      <c r="L1691" t="s">
        <v>1860</v>
      </c>
      <c r="M1691" s="1">
        <v>44141</v>
      </c>
      <c r="N1691" t="s">
        <v>1869</v>
      </c>
      <c r="O1691" t="s">
        <v>7623</v>
      </c>
      <c r="P1691" t="s">
        <v>1888</v>
      </c>
      <c r="Q1691" t="s">
        <v>7623</v>
      </c>
      <c r="R1691" t="s">
        <v>1864</v>
      </c>
      <c r="S1691">
        <v>4</v>
      </c>
      <c r="T1691" s="2">
        <v>0.3</v>
      </c>
      <c r="U1691" s="5">
        <v>-14.08</v>
      </c>
      <c r="V1691" s="5">
        <f>ORDENES[[#This Row],[Ventas sin descuento]]-ORDENES[[#This Row],[costos estimados]]</f>
        <v>197.13714285714286</v>
      </c>
      <c r="W1691">
        <v>5</v>
      </c>
      <c r="X1691" s="5">
        <v>492.84</v>
      </c>
      <c r="Y1691" s="5">
        <f>ORDENES[[#This Row],[Ventas Originales (con descuento)]]/(1-ORDENES[[#This Row],[Descuento]])</f>
        <v>704.05714285714282</v>
      </c>
      <c r="Z1691" s="5">
        <f>ORDENES[[#This Row],[Ventas Originales (con descuento)]]/ORDENES[[#This Row],[Cantidad]]/(1-ORDENES[[#This Row],[Descuento]])</f>
        <v>140.81142857142856</v>
      </c>
      <c r="AA1691" s="5">
        <f>ORDENES[[#This Row],[Ventas Originales (con descuento)]]/ORDENES[[#This Row],[Cantidad]]</f>
        <v>98.567999999999998</v>
      </c>
      <c r="AB1691" s="5">
        <f>ORDENES[[#This Row],[Ventas Originales (con descuento)]]-(ORDENES[[#This Row],[Ganancias]])</f>
        <v>506.91999999999996</v>
      </c>
    </row>
    <row r="1692" spans="1:28" x14ac:dyDescent="0.35">
      <c r="A1692" t="s">
        <v>7715</v>
      </c>
      <c r="B1692" t="s">
        <v>39</v>
      </c>
      <c r="C1692" t="s">
        <v>1</v>
      </c>
      <c r="D1692" t="s">
        <v>2882</v>
      </c>
      <c r="E1692" t="s">
        <v>4</v>
      </c>
      <c r="F1692" s="1">
        <v>43421</v>
      </c>
      <c r="G1692" t="s">
        <v>7613</v>
      </c>
      <c r="H1692" t="s">
        <v>4289</v>
      </c>
      <c r="I1692">
        <v>19143</v>
      </c>
      <c r="J1692" t="s">
        <v>1616</v>
      </c>
      <c r="K1692" t="s">
        <v>1887</v>
      </c>
      <c r="L1692" t="s">
        <v>1860</v>
      </c>
      <c r="M1692" s="1">
        <v>43428</v>
      </c>
      <c r="N1692" t="s">
        <v>1869</v>
      </c>
      <c r="O1692" t="s">
        <v>7623</v>
      </c>
      <c r="P1692" t="s">
        <v>1888</v>
      </c>
      <c r="Q1692" t="s">
        <v>7623</v>
      </c>
      <c r="R1692" t="s">
        <v>1864</v>
      </c>
      <c r="S1692">
        <v>5</v>
      </c>
      <c r="T1692" s="2">
        <v>0.3</v>
      </c>
      <c r="U1692" s="5">
        <v>-93.99</v>
      </c>
      <c r="V1692" s="5">
        <f>ORDENES[[#This Row],[Ventas sin descuento]]-ORDENES[[#This Row],[costos estimados]]</f>
        <v>187.98000000000002</v>
      </c>
      <c r="W1692">
        <v>5</v>
      </c>
      <c r="X1692" s="5">
        <v>657.93</v>
      </c>
      <c r="Y1692" s="5">
        <f>ORDENES[[#This Row],[Ventas Originales (con descuento)]]/(1-ORDENES[[#This Row],[Descuento]])</f>
        <v>939.9</v>
      </c>
      <c r="Z1692" s="5">
        <f>ORDENES[[#This Row],[Ventas Originales (con descuento)]]/ORDENES[[#This Row],[Cantidad]]/(1-ORDENES[[#This Row],[Descuento]])</f>
        <v>187.98</v>
      </c>
      <c r="AA1692" s="5">
        <f>ORDENES[[#This Row],[Ventas Originales (con descuento)]]/ORDENES[[#This Row],[Cantidad]]</f>
        <v>131.58599999999998</v>
      </c>
      <c r="AB1692" s="5">
        <f>ORDENES[[#This Row],[Ventas Originales (con descuento)]]-(ORDENES[[#This Row],[Ganancias]])</f>
        <v>751.92</v>
      </c>
    </row>
    <row r="1693" spans="1:28" x14ac:dyDescent="0.35">
      <c r="A1693" t="s">
        <v>7715</v>
      </c>
      <c r="B1693" t="s">
        <v>39</v>
      </c>
      <c r="C1693" t="s">
        <v>1</v>
      </c>
      <c r="D1693" t="s">
        <v>2210</v>
      </c>
      <c r="E1693" t="s">
        <v>41</v>
      </c>
      <c r="F1693" s="1">
        <v>43588</v>
      </c>
      <c r="G1693" t="s">
        <v>7613</v>
      </c>
      <c r="H1693" t="s">
        <v>4290</v>
      </c>
      <c r="I1693">
        <v>19140</v>
      </c>
      <c r="J1693" t="s">
        <v>7685</v>
      </c>
      <c r="K1693" t="s">
        <v>1887</v>
      </c>
      <c r="L1693" t="s">
        <v>1860</v>
      </c>
      <c r="M1693" s="1">
        <v>43592</v>
      </c>
      <c r="N1693" t="s">
        <v>1869</v>
      </c>
      <c r="O1693" t="s">
        <v>7623</v>
      </c>
      <c r="P1693" t="s">
        <v>1888</v>
      </c>
      <c r="Q1693" t="s">
        <v>7623</v>
      </c>
      <c r="R1693" t="s">
        <v>1864</v>
      </c>
      <c r="S1693">
        <v>3</v>
      </c>
      <c r="T1693" s="2">
        <v>0.3</v>
      </c>
      <c r="U1693" s="5">
        <v>-36.18</v>
      </c>
      <c r="V1693" s="5">
        <f>ORDENES[[#This Row],[Ventas sin descuento]]-ORDENES[[#This Row],[costos estimados]]</f>
        <v>325.5857142857144</v>
      </c>
      <c r="W1693">
        <v>6</v>
      </c>
      <c r="X1693" s="5">
        <v>844.12</v>
      </c>
      <c r="Y1693" s="5">
        <f>ORDENES[[#This Row],[Ventas Originales (con descuento)]]/(1-ORDENES[[#This Row],[Descuento]])</f>
        <v>1205.8857142857144</v>
      </c>
      <c r="Z1693" s="5">
        <f>ORDENES[[#This Row],[Ventas Originales (con descuento)]]/ORDENES[[#This Row],[Cantidad]]/(1-ORDENES[[#This Row],[Descuento]])</f>
        <v>200.9809523809524</v>
      </c>
      <c r="AA1693" s="5">
        <f>ORDENES[[#This Row],[Ventas Originales (con descuento)]]/ORDENES[[#This Row],[Cantidad]]</f>
        <v>140.68666666666667</v>
      </c>
      <c r="AB1693" s="5">
        <f>ORDENES[[#This Row],[Ventas Originales (con descuento)]]-(ORDENES[[#This Row],[Ganancias]])</f>
        <v>880.3</v>
      </c>
    </row>
    <row r="1694" spans="1:28" x14ac:dyDescent="0.35">
      <c r="A1694" t="s">
        <v>7715</v>
      </c>
      <c r="B1694" t="s">
        <v>2774</v>
      </c>
      <c r="C1694" t="s">
        <v>1</v>
      </c>
      <c r="D1694" t="s">
        <v>2914</v>
      </c>
      <c r="E1694" t="s">
        <v>41</v>
      </c>
      <c r="F1694" s="1">
        <v>44147</v>
      </c>
      <c r="G1694" t="s">
        <v>7613</v>
      </c>
      <c r="H1694" t="s">
        <v>4277</v>
      </c>
      <c r="I1694">
        <v>44134</v>
      </c>
      <c r="J1694" t="s">
        <v>2057</v>
      </c>
      <c r="K1694" t="s">
        <v>1887</v>
      </c>
      <c r="L1694" t="s">
        <v>1860</v>
      </c>
      <c r="M1694" s="1">
        <v>44151</v>
      </c>
      <c r="N1694" t="s">
        <v>1869</v>
      </c>
      <c r="O1694" t="s">
        <v>7623</v>
      </c>
      <c r="P1694" t="s">
        <v>1907</v>
      </c>
      <c r="Q1694" t="s">
        <v>7623</v>
      </c>
      <c r="R1694" t="s">
        <v>1864</v>
      </c>
      <c r="S1694">
        <v>3</v>
      </c>
      <c r="T1694" s="2">
        <v>0.3</v>
      </c>
      <c r="U1694" s="5">
        <v>-21.07</v>
      </c>
      <c r="V1694" s="5">
        <f>ORDENES[[#This Row],[Ventas sin descuento]]-ORDENES[[#This Row],[costos estimados]]</f>
        <v>610.98714285714323</v>
      </c>
      <c r="W1694">
        <v>7</v>
      </c>
      <c r="X1694" s="5">
        <v>1474.8</v>
      </c>
      <c r="Y1694" s="5">
        <f>ORDENES[[#This Row],[Ventas Originales (con descuento)]]/(1-ORDENES[[#This Row],[Descuento]])</f>
        <v>2106.8571428571431</v>
      </c>
      <c r="Z1694" s="5">
        <f>ORDENES[[#This Row],[Ventas Originales (con descuento)]]/ORDENES[[#This Row],[Cantidad]]/(1-ORDENES[[#This Row],[Descuento]])</f>
        <v>300.9795918367347</v>
      </c>
      <c r="AA1694" s="5">
        <f>ORDENES[[#This Row],[Ventas Originales (con descuento)]]/ORDENES[[#This Row],[Cantidad]]</f>
        <v>210.68571428571428</v>
      </c>
      <c r="AB1694" s="5">
        <f>ORDENES[[#This Row],[Ventas Originales (con descuento)]]-(ORDENES[[#This Row],[Ganancias]])</f>
        <v>1495.87</v>
      </c>
    </row>
    <row r="1695" spans="1:28" x14ac:dyDescent="0.35">
      <c r="A1695" t="s">
        <v>7715</v>
      </c>
      <c r="B1695" t="s">
        <v>2774</v>
      </c>
      <c r="C1695" t="s">
        <v>1</v>
      </c>
      <c r="D1695" t="s">
        <v>2914</v>
      </c>
      <c r="E1695" t="s">
        <v>4</v>
      </c>
      <c r="F1695" s="1">
        <v>44147</v>
      </c>
      <c r="G1695" t="s">
        <v>7613</v>
      </c>
      <c r="H1695" t="s">
        <v>4277</v>
      </c>
      <c r="I1695">
        <v>44134</v>
      </c>
      <c r="J1695" t="s">
        <v>1163</v>
      </c>
      <c r="K1695" t="s">
        <v>1887</v>
      </c>
      <c r="L1695" t="s">
        <v>1860</v>
      </c>
      <c r="M1695" s="1">
        <v>44151</v>
      </c>
      <c r="N1695" t="s">
        <v>1869</v>
      </c>
      <c r="O1695" t="s">
        <v>7623</v>
      </c>
      <c r="P1695" t="s">
        <v>1907</v>
      </c>
      <c r="Q1695" t="s">
        <v>7623</v>
      </c>
      <c r="R1695" t="s">
        <v>1864</v>
      </c>
      <c r="S1695">
        <v>3</v>
      </c>
      <c r="T1695" s="2">
        <v>0.3</v>
      </c>
      <c r="U1695" s="5">
        <v>0</v>
      </c>
      <c r="V1695" s="5">
        <f>ORDENES[[#This Row],[Ventas sin descuento]]-ORDENES[[#This Row],[costos estimados]]</f>
        <v>658.74428571428575</v>
      </c>
      <c r="W1695">
        <v>9</v>
      </c>
      <c r="X1695" s="5">
        <v>1537.07</v>
      </c>
      <c r="Y1695" s="5">
        <f>ORDENES[[#This Row],[Ventas Originales (con descuento)]]/(1-ORDENES[[#This Row],[Descuento]])</f>
        <v>2195.8142857142857</v>
      </c>
      <c r="Z1695" s="5">
        <f>ORDENES[[#This Row],[Ventas Originales (con descuento)]]/ORDENES[[#This Row],[Cantidad]]/(1-ORDENES[[#This Row],[Descuento]])</f>
        <v>243.9793650793651</v>
      </c>
      <c r="AA1695" s="5">
        <f>ORDENES[[#This Row],[Ventas Originales (con descuento)]]/ORDENES[[#This Row],[Cantidad]]</f>
        <v>170.78555555555556</v>
      </c>
      <c r="AB1695" s="5">
        <f>ORDENES[[#This Row],[Ventas Originales (con descuento)]]-(ORDENES[[#This Row],[Ganancias]])</f>
        <v>1537.07</v>
      </c>
    </row>
    <row r="1696" spans="1:28" x14ac:dyDescent="0.35">
      <c r="A1696" t="s">
        <v>7715</v>
      </c>
      <c r="B1696" t="s">
        <v>80</v>
      </c>
      <c r="C1696" t="s">
        <v>1</v>
      </c>
      <c r="D1696" t="s">
        <v>2278</v>
      </c>
      <c r="E1696" t="s">
        <v>17</v>
      </c>
      <c r="F1696" s="1">
        <v>44105</v>
      </c>
      <c r="G1696" t="s">
        <v>7613</v>
      </c>
      <c r="H1696" t="s">
        <v>4291</v>
      </c>
      <c r="I1696">
        <v>10024</v>
      </c>
      <c r="J1696" t="s">
        <v>2359</v>
      </c>
      <c r="K1696" t="s">
        <v>1887</v>
      </c>
      <c r="L1696" t="s">
        <v>1860</v>
      </c>
      <c r="M1696" s="1">
        <v>44109</v>
      </c>
      <c r="N1696" t="s">
        <v>1869</v>
      </c>
      <c r="O1696" t="s">
        <v>7623</v>
      </c>
      <c r="P1696" t="s">
        <v>1897</v>
      </c>
      <c r="Q1696" t="s">
        <v>7623</v>
      </c>
      <c r="R1696" t="s">
        <v>1871</v>
      </c>
      <c r="S1696">
        <v>3</v>
      </c>
      <c r="T1696" s="2">
        <v>0.4</v>
      </c>
      <c r="U1696" s="5">
        <v>-115.71</v>
      </c>
      <c r="V1696" s="5">
        <f>ORDENES[[#This Row],[Ventas sin descuento]]-ORDENES[[#This Row],[costos estimados]]</f>
        <v>104.68333333333339</v>
      </c>
      <c r="W1696">
        <v>1</v>
      </c>
      <c r="X1696" s="5">
        <v>330.59</v>
      </c>
      <c r="Y1696" s="5">
        <f>ORDENES[[#This Row],[Ventas Originales (con descuento)]]/(1-ORDENES[[#This Row],[Descuento]])</f>
        <v>550.98333333333335</v>
      </c>
      <c r="Z1696" s="5">
        <f>ORDENES[[#This Row],[Ventas Originales (con descuento)]]/ORDENES[[#This Row],[Cantidad]]/(1-ORDENES[[#This Row],[Descuento]])</f>
        <v>550.98333333333335</v>
      </c>
      <c r="AA1696" s="5">
        <f>ORDENES[[#This Row],[Ventas Originales (con descuento)]]/ORDENES[[#This Row],[Cantidad]]</f>
        <v>330.59</v>
      </c>
      <c r="AB1696" s="5">
        <f>ORDENES[[#This Row],[Ventas Originales (con descuento)]]-(ORDENES[[#This Row],[Ganancias]])</f>
        <v>446.29999999999995</v>
      </c>
    </row>
    <row r="1697" spans="1:28" x14ac:dyDescent="0.35">
      <c r="A1697" t="s">
        <v>7715</v>
      </c>
      <c r="B1697" t="s">
        <v>2978</v>
      </c>
      <c r="C1697" t="s">
        <v>1</v>
      </c>
      <c r="D1697" t="s">
        <v>567</v>
      </c>
      <c r="E1697" t="s">
        <v>4</v>
      </c>
      <c r="F1697" s="1">
        <v>43448</v>
      </c>
      <c r="G1697" t="s">
        <v>7613</v>
      </c>
      <c r="H1697" t="s">
        <v>4292</v>
      </c>
      <c r="I1697">
        <v>43302</v>
      </c>
      <c r="J1697" t="s">
        <v>2979</v>
      </c>
      <c r="K1697" t="s">
        <v>1887</v>
      </c>
      <c r="L1697" t="s">
        <v>1860</v>
      </c>
      <c r="M1697" s="1">
        <v>43455</v>
      </c>
      <c r="N1697" t="s">
        <v>1869</v>
      </c>
      <c r="O1697" t="s">
        <v>7623</v>
      </c>
      <c r="P1697" t="s">
        <v>1907</v>
      </c>
      <c r="Q1697" t="s">
        <v>7623</v>
      </c>
      <c r="R1697" t="s">
        <v>1871</v>
      </c>
      <c r="S1697">
        <v>5</v>
      </c>
      <c r="T1697" s="2">
        <v>0.4</v>
      </c>
      <c r="U1697" s="5">
        <v>-52.34</v>
      </c>
      <c r="V1697" s="5">
        <f>ORDENES[[#This Row],[Ventas sin descuento]]-ORDENES[[#This Row],[costos estimados]]</f>
        <v>38.680000000000007</v>
      </c>
      <c r="W1697">
        <v>1</v>
      </c>
      <c r="X1697" s="5">
        <v>136.53</v>
      </c>
      <c r="Y1697" s="5">
        <f>ORDENES[[#This Row],[Ventas Originales (con descuento)]]/(1-ORDENES[[#This Row],[Descuento]])</f>
        <v>227.55</v>
      </c>
      <c r="Z1697" s="5">
        <f>ORDENES[[#This Row],[Ventas Originales (con descuento)]]/ORDENES[[#This Row],[Cantidad]]/(1-ORDENES[[#This Row],[Descuento]])</f>
        <v>227.55</v>
      </c>
      <c r="AA1697" s="5">
        <f>ORDENES[[#This Row],[Ventas Originales (con descuento)]]/ORDENES[[#This Row],[Cantidad]]</f>
        <v>136.53</v>
      </c>
      <c r="AB1697" s="5">
        <f>ORDENES[[#This Row],[Ventas Originales (con descuento)]]-(ORDENES[[#This Row],[Ganancias]])</f>
        <v>188.87</v>
      </c>
    </row>
    <row r="1698" spans="1:28" x14ac:dyDescent="0.35">
      <c r="A1698" t="s">
        <v>7715</v>
      </c>
      <c r="B1698" t="s">
        <v>238</v>
      </c>
      <c r="C1698" t="s">
        <v>1</v>
      </c>
      <c r="D1698" t="s">
        <v>2382</v>
      </c>
      <c r="E1698" t="s">
        <v>257</v>
      </c>
      <c r="F1698" s="1">
        <v>43825</v>
      </c>
      <c r="G1698" t="s">
        <v>7613</v>
      </c>
      <c r="H1698" t="s">
        <v>4293</v>
      </c>
      <c r="I1698">
        <v>44256</v>
      </c>
      <c r="J1698" t="s">
        <v>2176</v>
      </c>
      <c r="K1698" t="s">
        <v>1887</v>
      </c>
      <c r="L1698" t="s">
        <v>1860</v>
      </c>
      <c r="M1698" s="1">
        <v>43829</v>
      </c>
      <c r="N1698" t="s">
        <v>1869</v>
      </c>
      <c r="O1698" t="s">
        <v>7623</v>
      </c>
      <c r="P1698" t="s">
        <v>1907</v>
      </c>
      <c r="Q1698" t="s">
        <v>7623</v>
      </c>
      <c r="R1698" t="s">
        <v>1871</v>
      </c>
      <c r="S1698">
        <v>3</v>
      </c>
      <c r="T1698" s="2">
        <v>0.4</v>
      </c>
      <c r="U1698" s="5">
        <v>-15.48</v>
      </c>
      <c r="V1698" s="5">
        <f>ORDENES[[#This Row],[Ventas sin descuento]]-ORDENES[[#This Row],[costos estimados]]</f>
        <v>18.913333333333341</v>
      </c>
      <c r="W1698">
        <v>1</v>
      </c>
      <c r="X1698" s="5">
        <v>51.59</v>
      </c>
      <c r="Y1698" s="5">
        <f>ORDENES[[#This Row],[Ventas Originales (con descuento)]]/(1-ORDENES[[#This Row],[Descuento]])</f>
        <v>85.983333333333348</v>
      </c>
      <c r="Z1698" s="5">
        <f>ORDENES[[#This Row],[Ventas Originales (con descuento)]]/ORDENES[[#This Row],[Cantidad]]/(1-ORDENES[[#This Row],[Descuento]])</f>
        <v>85.983333333333348</v>
      </c>
      <c r="AA1698" s="5">
        <f>ORDENES[[#This Row],[Ventas Originales (con descuento)]]/ORDENES[[#This Row],[Cantidad]]</f>
        <v>51.59</v>
      </c>
      <c r="AB1698" s="5">
        <f>ORDENES[[#This Row],[Ventas Originales (con descuento)]]-(ORDENES[[#This Row],[Ganancias]])</f>
        <v>67.070000000000007</v>
      </c>
    </row>
    <row r="1699" spans="1:28" x14ac:dyDescent="0.35">
      <c r="A1699" t="s">
        <v>7715</v>
      </c>
      <c r="B1699" t="s">
        <v>655</v>
      </c>
      <c r="C1699" t="s">
        <v>1</v>
      </c>
      <c r="D1699" t="s">
        <v>2189</v>
      </c>
      <c r="E1699" t="s">
        <v>46</v>
      </c>
      <c r="F1699" s="1">
        <v>43198</v>
      </c>
      <c r="G1699" t="s">
        <v>7613</v>
      </c>
      <c r="H1699" t="s">
        <v>4294</v>
      </c>
      <c r="I1699">
        <v>43615</v>
      </c>
      <c r="J1699" t="s">
        <v>7717</v>
      </c>
      <c r="K1699" t="s">
        <v>1887</v>
      </c>
      <c r="L1699" t="s">
        <v>1860</v>
      </c>
      <c r="M1699" s="1">
        <v>43202</v>
      </c>
      <c r="N1699" t="s">
        <v>1869</v>
      </c>
      <c r="O1699" t="s">
        <v>7623</v>
      </c>
      <c r="P1699" t="s">
        <v>1907</v>
      </c>
      <c r="Q1699" t="s">
        <v>7623</v>
      </c>
      <c r="R1699" t="s">
        <v>1871</v>
      </c>
      <c r="S1699">
        <v>3</v>
      </c>
      <c r="T1699" s="2">
        <v>0.4</v>
      </c>
      <c r="U1699" s="5">
        <v>-94.66</v>
      </c>
      <c r="V1699" s="5">
        <f>ORDENES[[#This Row],[Ventas sin descuento]]-ORDENES[[#This Row],[costos estimados]]</f>
        <v>20.080000000000041</v>
      </c>
      <c r="W1699">
        <v>1</v>
      </c>
      <c r="X1699" s="5">
        <v>172.11</v>
      </c>
      <c r="Y1699" s="5">
        <f>ORDENES[[#This Row],[Ventas Originales (con descuento)]]/(1-ORDENES[[#This Row],[Descuento]])</f>
        <v>286.85000000000002</v>
      </c>
      <c r="Z1699" s="5">
        <f>ORDENES[[#This Row],[Ventas Originales (con descuento)]]/ORDENES[[#This Row],[Cantidad]]/(1-ORDENES[[#This Row],[Descuento]])</f>
        <v>286.85000000000002</v>
      </c>
      <c r="AA1699" s="5">
        <f>ORDENES[[#This Row],[Ventas Originales (con descuento)]]/ORDENES[[#This Row],[Cantidad]]</f>
        <v>172.11</v>
      </c>
      <c r="AB1699" s="5">
        <f>ORDENES[[#This Row],[Ventas Originales (con descuento)]]-(ORDENES[[#This Row],[Ganancias]])</f>
        <v>266.77</v>
      </c>
    </row>
    <row r="1700" spans="1:28" x14ac:dyDescent="0.35">
      <c r="A1700" t="s">
        <v>7715</v>
      </c>
      <c r="B1700" t="s">
        <v>206</v>
      </c>
      <c r="C1700" t="s">
        <v>1</v>
      </c>
      <c r="D1700" t="s">
        <v>3468</v>
      </c>
      <c r="E1700" t="s">
        <v>4</v>
      </c>
      <c r="F1700" s="1">
        <v>44555</v>
      </c>
      <c r="G1700" t="s">
        <v>7613</v>
      </c>
      <c r="H1700" t="s">
        <v>4295</v>
      </c>
      <c r="I1700">
        <v>45014</v>
      </c>
      <c r="J1700" t="s">
        <v>2979</v>
      </c>
      <c r="K1700" t="s">
        <v>1887</v>
      </c>
      <c r="L1700" t="s">
        <v>1860</v>
      </c>
      <c r="M1700" s="1">
        <v>44560</v>
      </c>
      <c r="N1700" t="s">
        <v>1869</v>
      </c>
      <c r="O1700" t="s">
        <v>7623</v>
      </c>
      <c r="P1700" t="s">
        <v>1907</v>
      </c>
      <c r="Q1700" t="s">
        <v>7623</v>
      </c>
      <c r="R1700" t="s">
        <v>1871</v>
      </c>
      <c r="S1700">
        <v>3</v>
      </c>
      <c r="T1700" s="2">
        <v>0.4</v>
      </c>
      <c r="U1700" s="5">
        <v>-104.67</v>
      </c>
      <c r="V1700" s="5">
        <f>ORDENES[[#This Row],[Ventas sin descuento]]-ORDENES[[#This Row],[costos estimados]]</f>
        <v>77.37</v>
      </c>
      <c r="W1700">
        <v>2</v>
      </c>
      <c r="X1700" s="5">
        <v>273.06</v>
      </c>
      <c r="Y1700" s="5">
        <f>ORDENES[[#This Row],[Ventas Originales (con descuento)]]/(1-ORDENES[[#This Row],[Descuento]])</f>
        <v>455.1</v>
      </c>
      <c r="Z1700" s="5">
        <f>ORDENES[[#This Row],[Ventas Originales (con descuento)]]/ORDENES[[#This Row],[Cantidad]]/(1-ORDENES[[#This Row],[Descuento]])</f>
        <v>227.55</v>
      </c>
      <c r="AA1700" s="5">
        <f>ORDENES[[#This Row],[Ventas Originales (con descuento)]]/ORDENES[[#This Row],[Cantidad]]</f>
        <v>136.53</v>
      </c>
      <c r="AB1700" s="5">
        <f>ORDENES[[#This Row],[Ventas Originales (con descuento)]]-(ORDENES[[#This Row],[Ganancias]])</f>
        <v>377.73</v>
      </c>
    </row>
    <row r="1701" spans="1:28" x14ac:dyDescent="0.35">
      <c r="A1701" t="s">
        <v>7715</v>
      </c>
      <c r="B1701" t="s">
        <v>80</v>
      </c>
      <c r="C1701" t="s">
        <v>1</v>
      </c>
      <c r="D1701" t="s">
        <v>1941</v>
      </c>
      <c r="E1701" t="s">
        <v>3</v>
      </c>
      <c r="F1701" s="1">
        <v>43475</v>
      </c>
      <c r="G1701" t="s">
        <v>7613</v>
      </c>
      <c r="H1701" t="s">
        <v>4296</v>
      </c>
      <c r="I1701">
        <v>10011</v>
      </c>
      <c r="J1701" t="s">
        <v>1538</v>
      </c>
      <c r="K1701" t="s">
        <v>1887</v>
      </c>
      <c r="L1701" t="s">
        <v>1860</v>
      </c>
      <c r="M1701" s="1">
        <v>43480</v>
      </c>
      <c r="N1701" t="s">
        <v>1869</v>
      </c>
      <c r="O1701" t="s">
        <v>7623</v>
      </c>
      <c r="P1701" t="s">
        <v>1897</v>
      </c>
      <c r="Q1701" t="s">
        <v>7623</v>
      </c>
      <c r="R1701" t="s">
        <v>1871</v>
      </c>
      <c r="S1701">
        <v>3</v>
      </c>
      <c r="T1701" s="2">
        <v>0.4</v>
      </c>
      <c r="U1701" s="5">
        <v>-373.3</v>
      </c>
      <c r="V1701" s="5">
        <f>ORDENES[[#This Row],[Ventas sin descuento]]-ORDENES[[#This Row],[costos estimados]]</f>
        <v>305.43333333333339</v>
      </c>
      <c r="W1701">
        <v>4</v>
      </c>
      <c r="X1701" s="5">
        <v>1018.1</v>
      </c>
      <c r="Y1701" s="5">
        <f>ORDENES[[#This Row],[Ventas Originales (con descuento)]]/(1-ORDENES[[#This Row],[Descuento]])</f>
        <v>1696.8333333333335</v>
      </c>
      <c r="Z1701" s="5">
        <f>ORDENES[[#This Row],[Ventas Originales (con descuento)]]/ORDENES[[#This Row],[Cantidad]]/(1-ORDENES[[#This Row],[Descuento]])</f>
        <v>424.20833333333337</v>
      </c>
      <c r="AA1701" s="5">
        <f>ORDENES[[#This Row],[Ventas Originales (con descuento)]]/ORDENES[[#This Row],[Cantidad]]</f>
        <v>254.52500000000001</v>
      </c>
      <c r="AB1701" s="5">
        <f>ORDENES[[#This Row],[Ventas Originales (con descuento)]]-(ORDENES[[#This Row],[Ganancias]])</f>
        <v>1391.4</v>
      </c>
    </row>
    <row r="1702" spans="1:28" x14ac:dyDescent="0.35">
      <c r="A1702" t="s">
        <v>7715</v>
      </c>
      <c r="B1702" t="s">
        <v>39</v>
      </c>
      <c r="C1702" t="s">
        <v>1</v>
      </c>
      <c r="D1702" t="s">
        <v>453</v>
      </c>
      <c r="E1702" t="s">
        <v>152</v>
      </c>
      <c r="F1702" s="1">
        <v>44507</v>
      </c>
      <c r="G1702" t="s">
        <v>7598</v>
      </c>
      <c r="H1702" t="s">
        <v>4297</v>
      </c>
      <c r="I1702">
        <v>19120</v>
      </c>
      <c r="J1702" t="s">
        <v>2889</v>
      </c>
      <c r="K1702" t="s">
        <v>1887</v>
      </c>
      <c r="L1702" t="s">
        <v>1860</v>
      </c>
      <c r="M1702" s="1">
        <v>44513</v>
      </c>
      <c r="N1702" t="s">
        <v>1869</v>
      </c>
      <c r="O1702" t="s">
        <v>7623</v>
      </c>
      <c r="P1702" t="s">
        <v>1888</v>
      </c>
      <c r="Q1702" t="s">
        <v>7623</v>
      </c>
      <c r="R1702" t="s">
        <v>1871</v>
      </c>
      <c r="S1702">
        <v>4</v>
      </c>
      <c r="T1702" s="2">
        <v>0.4</v>
      </c>
      <c r="U1702" s="5">
        <v>-140.13999999999999</v>
      </c>
      <c r="V1702" s="5">
        <f>ORDENES[[#This Row],[Ventas sin descuento]]-ORDENES[[#This Row],[costos estimados]]</f>
        <v>93.426666666666733</v>
      </c>
      <c r="W1702">
        <v>4</v>
      </c>
      <c r="X1702" s="5">
        <v>350.35</v>
      </c>
      <c r="Y1702" s="5">
        <f>ORDENES[[#This Row],[Ventas Originales (con descuento)]]/(1-ORDENES[[#This Row],[Descuento]])</f>
        <v>583.91666666666674</v>
      </c>
      <c r="Z1702" s="5">
        <f>ORDENES[[#This Row],[Ventas Originales (con descuento)]]/ORDENES[[#This Row],[Cantidad]]/(1-ORDENES[[#This Row],[Descuento]])</f>
        <v>145.97916666666669</v>
      </c>
      <c r="AA1702" s="5">
        <f>ORDENES[[#This Row],[Ventas Originales (con descuento)]]/ORDENES[[#This Row],[Cantidad]]</f>
        <v>87.587500000000006</v>
      </c>
      <c r="AB1702" s="5">
        <f>ORDENES[[#This Row],[Ventas Originales (con descuento)]]-(ORDENES[[#This Row],[Ganancias]])</f>
        <v>490.49</v>
      </c>
    </row>
    <row r="1703" spans="1:28" x14ac:dyDescent="0.35">
      <c r="A1703" t="s">
        <v>7715</v>
      </c>
      <c r="B1703" t="s">
        <v>39</v>
      </c>
      <c r="C1703" t="s">
        <v>1</v>
      </c>
      <c r="D1703" t="s">
        <v>154</v>
      </c>
      <c r="E1703" t="s">
        <v>17</v>
      </c>
      <c r="F1703" s="1">
        <v>43328</v>
      </c>
      <c r="G1703" t="s">
        <v>7613</v>
      </c>
      <c r="H1703" t="s">
        <v>4298</v>
      </c>
      <c r="I1703">
        <v>19143</v>
      </c>
      <c r="J1703" t="s">
        <v>1172</v>
      </c>
      <c r="K1703" t="s">
        <v>1887</v>
      </c>
      <c r="L1703" t="s">
        <v>1860</v>
      </c>
      <c r="M1703" s="1">
        <v>43332</v>
      </c>
      <c r="N1703" t="s">
        <v>1869</v>
      </c>
      <c r="O1703" t="s">
        <v>7623</v>
      </c>
      <c r="P1703" t="s">
        <v>1888</v>
      </c>
      <c r="Q1703" t="s">
        <v>7623</v>
      </c>
      <c r="R1703" t="s">
        <v>1871</v>
      </c>
      <c r="S1703">
        <v>3</v>
      </c>
      <c r="T1703" s="2">
        <v>0.4</v>
      </c>
      <c r="U1703" s="5">
        <v>-227.49</v>
      </c>
      <c r="V1703" s="5">
        <f>ORDENES[[#This Row],[Ventas sin descuento]]-ORDENES[[#This Row],[costos estimados]]</f>
        <v>341.23666666666691</v>
      </c>
      <c r="W1703">
        <v>6</v>
      </c>
      <c r="X1703" s="5">
        <v>853.09</v>
      </c>
      <c r="Y1703" s="5">
        <f>ORDENES[[#This Row],[Ventas Originales (con descuento)]]/(1-ORDENES[[#This Row],[Descuento]])</f>
        <v>1421.8166666666668</v>
      </c>
      <c r="Z1703" s="5">
        <f>ORDENES[[#This Row],[Ventas Originales (con descuento)]]/ORDENES[[#This Row],[Cantidad]]/(1-ORDENES[[#This Row],[Descuento]])</f>
        <v>236.96944444444446</v>
      </c>
      <c r="AA1703" s="5">
        <f>ORDENES[[#This Row],[Ventas Originales (con descuento)]]/ORDENES[[#This Row],[Cantidad]]</f>
        <v>142.18166666666667</v>
      </c>
      <c r="AB1703" s="5">
        <f>ORDENES[[#This Row],[Ventas Originales (con descuento)]]-(ORDENES[[#This Row],[Ganancias]])</f>
        <v>1080.58</v>
      </c>
    </row>
    <row r="1704" spans="1:28" x14ac:dyDescent="0.35">
      <c r="A1704" t="s">
        <v>7715</v>
      </c>
      <c r="B1704" t="s">
        <v>2051</v>
      </c>
      <c r="C1704" t="s">
        <v>1</v>
      </c>
      <c r="D1704" t="s">
        <v>96</v>
      </c>
      <c r="E1704" t="s">
        <v>17</v>
      </c>
      <c r="F1704" s="1">
        <v>43891</v>
      </c>
      <c r="G1704" t="s">
        <v>7613</v>
      </c>
      <c r="H1704" t="s">
        <v>4299</v>
      </c>
      <c r="I1704">
        <v>10701</v>
      </c>
      <c r="J1704" t="s">
        <v>1728</v>
      </c>
      <c r="K1704" t="s">
        <v>1887</v>
      </c>
      <c r="L1704" t="s">
        <v>1860</v>
      </c>
      <c r="M1704" s="1">
        <v>43895</v>
      </c>
      <c r="N1704" t="s">
        <v>1869</v>
      </c>
      <c r="O1704" t="s">
        <v>7623</v>
      </c>
      <c r="P1704" t="s">
        <v>1897</v>
      </c>
      <c r="Q1704" t="s">
        <v>7623</v>
      </c>
      <c r="R1704" t="s">
        <v>1871</v>
      </c>
      <c r="S1704">
        <v>3</v>
      </c>
      <c r="T1704" s="2">
        <v>0.4</v>
      </c>
      <c r="U1704" s="5">
        <v>-264.92</v>
      </c>
      <c r="V1704" s="5">
        <f>ORDENES[[#This Row],[Ventas sin descuento]]-ORDENES[[#This Row],[costos estimados]]</f>
        <v>292.80666666666684</v>
      </c>
      <c r="W1704">
        <v>8</v>
      </c>
      <c r="X1704" s="5">
        <v>836.59</v>
      </c>
      <c r="Y1704" s="5">
        <f>ORDENES[[#This Row],[Ventas Originales (con descuento)]]/(1-ORDENES[[#This Row],[Descuento]])</f>
        <v>1394.3166666666668</v>
      </c>
      <c r="Z1704" s="5">
        <f>ORDENES[[#This Row],[Ventas Originales (con descuento)]]/ORDENES[[#This Row],[Cantidad]]/(1-ORDENES[[#This Row],[Descuento]])</f>
        <v>174.28958333333335</v>
      </c>
      <c r="AA1704" s="5">
        <f>ORDENES[[#This Row],[Ventas Originales (con descuento)]]/ORDENES[[#This Row],[Cantidad]]</f>
        <v>104.57375</v>
      </c>
      <c r="AB1704" s="5">
        <f>ORDENES[[#This Row],[Ventas Originales (con descuento)]]-(ORDENES[[#This Row],[Ganancias]])</f>
        <v>1101.51</v>
      </c>
    </row>
    <row r="1705" spans="1:28" x14ac:dyDescent="0.35">
      <c r="A1705" t="s">
        <v>7715</v>
      </c>
      <c r="B1705" t="s">
        <v>39</v>
      </c>
      <c r="C1705" t="s">
        <v>1</v>
      </c>
      <c r="D1705" t="s">
        <v>2342</v>
      </c>
      <c r="E1705" t="s">
        <v>152</v>
      </c>
      <c r="F1705" s="1">
        <v>43790</v>
      </c>
      <c r="G1705" t="s">
        <v>7613</v>
      </c>
      <c r="H1705" t="s">
        <v>4300</v>
      </c>
      <c r="I1705">
        <v>19120</v>
      </c>
      <c r="J1705" t="s">
        <v>2043</v>
      </c>
      <c r="K1705" t="s">
        <v>1887</v>
      </c>
      <c r="L1705" t="s">
        <v>1860</v>
      </c>
      <c r="M1705" s="1">
        <v>43794</v>
      </c>
      <c r="N1705" t="s">
        <v>1869</v>
      </c>
      <c r="O1705" t="s">
        <v>7623</v>
      </c>
      <c r="P1705" t="s">
        <v>1888</v>
      </c>
      <c r="Q1705" t="s">
        <v>7623</v>
      </c>
      <c r="R1705" t="s">
        <v>1871</v>
      </c>
      <c r="S1705">
        <v>3</v>
      </c>
      <c r="T1705" s="2">
        <v>0.4</v>
      </c>
      <c r="U1705" s="5">
        <v>-480.2</v>
      </c>
      <c r="V1705" s="5">
        <f>ORDENES[[#This Row],[Ventas sin descuento]]-ORDENES[[#This Row],[costos estimados]]</f>
        <v>354.93333333333339</v>
      </c>
      <c r="W1705">
        <v>8</v>
      </c>
      <c r="X1705" s="5">
        <v>1252.7</v>
      </c>
      <c r="Y1705" s="5">
        <f>ORDENES[[#This Row],[Ventas Originales (con descuento)]]/(1-ORDENES[[#This Row],[Descuento]])</f>
        <v>2087.8333333333335</v>
      </c>
      <c r="Z1705" s="5">
        <f>ORDENES[[#This Row],[Ventas Originales (con descuento)]]/ORDENES[[#This Row],[Cantidad]]/(1-ORDENES[[#This Row],[Descuento]])</f>
        <v>260.97916666666669</v>
      </c>
      <c r="AA1705" s="5">
        <f>ORDENES[[#This Row],[Ventas Originales (con descuento)]]/ORDENES[[#This Row],[Cantidad]]</f>
        <v>156.58750000000001</v>
      </c>
      <c r="AB1705" s="5">
        <f>ORDENES[[#This Row],[Ventas Originales (con descuento)]]-(ORDENES[[#This Row],[Ganancias]])</f>
        <v>1732.9</v>
      </c>
    </row>
    <row r="1706" spans="1:28" x14ac:dyDescent="0.35">
      <c r="A1706" t="s">
        <v>7715</v>
      </c>
      <c r="B1706" t="s">
        <v>39</v>
      </c>
      <c r="C1706" t="s">
        <v>1</v>
      </c>
      <c r="D1706" t="s">
        <v>555</v>
      </c>
      <c r="E1706" t="s">
        <v>3</v>
      </c>
      <c r="F1706" s="1">
        <v>44433</v>
      </c>
      <c r="G1706" t="s">
        <v>7598</v>
      </c>
      <c r="H1706" t="s">
        <v>4301</v>
      </c>
      <c r="I1706">
        <v>19140</v>
      </c>
      <c r="J1706" t="s">
        <v>1162</v>
      </c>
      <c r="K1706" t="s">
        <v>1887</v>
      </c>
      <c r="L1706" t="s">
        <v>1860</v>
      </c>
      <c r="M1706" s="1">
        <v>44437</v>
      </c>
      <c r="N1706" t="s">
        <v>1869</v>
      </c>
      <c r="O1706" t="s">
        <v>7623</v>
      </c>
      <c r="P1706" t="s">
        <v>1888</v>
      </c>
      <c r="Q1706" t="s">
        <v>7623</v>
      </c>
      <c r="R1706" t="s">
        <v>1863</v>
      </c>
      <c r="S1706">
        <v>3</v>
      </c>
      <c r="T1706" s="2">
        <v>0.5</v>
      </c>
      <c r="U1706" s="5">
        <v>-89.07</v>
      </c>
      <c r="V1706" s="5">
        <f>ORDENES[[#This Row],[Ventas sin descuento]]-ORDENES[[#This Row],[costos estimados]]</f>
        <v>41.91</v>
      </c>
      <c r="W1706">
        <v>2</v>
      </c>
      <c r="X1706" s="5">
        <v>130.97999999999999</v>
      </c>
      <c r="Y1706" s="5">
        <f>ORDENES[[#This Row],[Ventas Originales (con descuento)]]/(1-ORDENES[[#This Row],[Descuento]])</f>
        <v>261.95999999999998</v>
      </c>
      <c r="Z1706" s="5">
        <f>ORDENES[[#This Row],[Ventas Originales (con descuento)]]/ORDENES[[#This Row],[Cantidad]]/(1-ORDENES[[#This Row],[Descuento]])</f>
        <v>130.97999999999999</v>
      </c>
      <c r="AA1706" s="5">
        <f>ORDENES[[#This Row],[Ventas Originales (con descuento)]]/ORDENES[[#This Row],[Cantidad]]</f>
        <v>65.489999999999995</v>
      </c>
      <c r="AB1706" s="5">
        <f>ORDENES[[#This Row],[Ventas Originales (con descuento)]]-(ORDENES[[#This Row],[Ganancias]])</f>
        <v>220.04999999999998</v>
      </c>
    </row>
    <row r="1707" spans="1:28" x14ac:dyDescent="0.35">
      <c r="A1707" t="s">
        <v>7715</v>
      </c>
      <c r="B1707" t="s">
        <v>39</v>
      </c>
      <c r="C1707" t="s">
        <v>1</v>
      </c>
      <c r="D1707" t="s">
        <v>3260</v>
      </c>
      <c r="E1707" t="s">
        <v>240</v>
      </c>
      <c r="F1707" s="1">
        <v>43693</v>
      </c>
      <c r="G1707" t="s">
        <v>7613</v>
      </c>
      <c r="H1707" t="s">
        <v>4302</v>
      </c>
      <c r="I1707">
        <v>19120</v>
      </c>
      <c r="J1707" t="s">
        <v>3261</v>
      </c>
      <c r="K1707" t="s">
        <v>1887</v>
      </c>
      <c r="L1707" t="s">
        <v>1860</v>
      </c>
      <c r="M1707" s="1">
        <v>43697</v>
      </c>
      <c r="N1707" t="s">
        <v>1869</v>
      </c>
      <c r="O1707" t="s">
        <v>7623</v>
      </c>
      <c r="P1707" t="s">
        <v>1888</v>
      </c>
      <c r="Q1707" t="s">
        <v>7623</v>
      </c>
      <c r="R1707" t="s">
        <v>1863</v>
      </c>
      <c r="S1707">
        <v>3</v>
      </c>
      <c r="T1707" s="2">
        <v>0.5</v>
      </c>
      <c r="U1707" s="5">
        <v>-205</v>
      </c>
      <c r="V1707" s="5">
        <f>ORDENES[[#This Row],[Ventas sin descuento]]-ORDENES[[#This Row],[costos estimados]]</f>
        <v>96.470000000000027</v>
      </c>
      <c r="W1707">
        <v>3</v>
      </c>
      <c r="X1707" s="5">
        <v>301.47000000000003</v>
      </c>
      <c r="Y1707" s="5">
        <f>ORDENES[[#This Row],[Ventas Originales (con descuento)]]/(1-ORDENES[[#This Row],[Descuento]])</f>
        <v>602.94000000000005</v>
      </c>
      <c r="Z1707" s="5">
        <f>ORDENES[[#This Row],[Ventas Originales (con descuento)]]/ORDENES[[#This Row],[Cantidad]]/(1-ORDENES[[#This Row],[Descuento]])</f>
        <v>200.98000000000002</v>
      </c>
      <c r="AA1707" s="5">
        <f>ORDENES[[#This Row],[Ventas Originales (con descuento)]]/ORDENES[[#This Row],[Cantidad]]</f>
        <v>100.49000000000001</v>
      </c>
      <c r="AB1707" s="5">
        <f>ORDENES[[#This Row],[Ventas Originales (con descuento)]]-(ORDENES[[#This Row],[Ganancias]])</f>
        <v>506.47</v>
      </c>
    </row>
    <row r="1708" spans="1:28" x14ac:dyDescent="0.35">
      <c r="A1708" t="s">
        <v>7715</v>
      </c>
      <c r="B1708" t="s">
        <v>95</v>
      </c>
      <c r="C1708" t="s">
        <v>1</v>
      </c>
      <c r="D1708" t="s">
        <v>395</v>
      </c>
      <c r="E1708" t="s">
        <v>3</v>
      </c>
      <c r="F1708" s="1">
        <v>43919</v>
      </c>
      <c r="G1708" t="s">
        <v>7613</v>
      </c>
      <c r="H1708" t="s">
        <v>4303</v>
      </c>
      <c r="I1708">
        <v>45503</v>
      </c>
      <c r="J1708" t="s">
        <v>1687</v>
      </c>
      <c r="K1708" t="s">
        <v>1887</v>
      </c>
      <c r="L1708" t="s">
        <v>1860</v>
      </c>
      <c r="M1708" s="1">
        <v>43923</v>
      </c>
      <c r="N1708" t="s">
        <v>1869</v>
      </c>
      <c r="O1708" t="s">
        <v>7623</v>
      </c>
      <c r="P1708" t="s">
        <v>1907</v>
      </c>
      <c r="Q1708" t="s">
        <v>7623</v>
      </c>
      <c r="R1708" t="s">
        <v>1863</v>
      </c>
      <c r="S1708">
        <v>3</v>
      </c>
      <c r="T1708" s="2">
        <v>0.5</v>
      </c>
      <c r="U1708" s="5">
        <v>-167.99</v>
      </c>
      <c r="V1708" s="5">
        <f>ORDENES[[#This Row],[Ventas sin descuento]]-ORDENES[[#This Row],[costos estimados]]</f>
        <v>131.99</v>
      </c>
      <c r="W1708">
        <v>5</v>
      </c>
      <c r="X1708" s="5">
        <v>299.98</v>
      </c>
      <c r="Y1708" s="5">
        <f>ORDENES[[#This Row],[Ventas Originales (con descuento)]]/(1-ORDENES[[#This Row],[Descuento]])</f>
        <v>599.96</v>
      </c>
      <c r="Z1708" s="5">
        <f>ORDENES[[#This Row],[Ventas Originales (con descuento)]]/ORDENES[[#This Row],[Cantidad]]/(1-ORDENES[[#This Row],[Descuento]])</f>
        <v>119.992</v>
      </c>
      <c r="AA1708" s="5">
        <f>ORDENES[[#This Row],[Ventas Originales (con descuento)]]/ORDENES[[#This Row],[Cantidad]]</f>
        <v>59.996000000000002</v>
      </c>
      <c r="AB1708" s="5">
        <f>ORDENES[[#This Row],[Ventas Originales (con descuento)]]-(ORDENES[[#This Row],[Ganancias]])</f>
        <v>467.97</v>
      </c>
    </row>
    <row r="1709" spans="1:28" x14ac:dyDescent="0.35">
      <c r="A1709" t="s">
        <v>7715</v>
      </c>
      <c r="B1709" t="s">
        <v>396</v>
      </c>
      <c r="C1709" t="s">
        <v>1</v>
      </c>
      <c r="D1709" t="s">
        <v>2808</v>
      </c>
      <c r="E1709" t="s">
        <v>394</v>
      </c>
      <c r="F1709" s="1">
        <v>44092</v>
      </c>
      <c r="G1709" t="s">
        <v>7613</v>
      </c>
      <c r="H1709" t="s">
        <v>4304</v>
      </c>
      <c r="I1709">
        <v>36830</v>
      </c>
      <c r="J1709" t="s">
        <v>2947</v>
      </c>
      <c r="K1709" t="s">
        <v>1859</v>
      </c>
      <c r="L1709" t="s">
        <v>1860</v>
      </c>
      <c r="M1709" s="1">
        <v>44097</v>
      </c>
      <c r="N1709" t="s">
        <v>1869</v>
      </c>
      <c r="O1709" t="s">
        <v>7623</v>
      </c>
      <c r="P1709" t="s">
        <v>1902</v>
      </c>
      <c r="Q1709" t="s">
        <v>7623</v>
      </c>
      <c r="R1709" t="s">
        <v>1864</v>
      </c>
      <c r="S1709">
        <v>3</v>
      </c>
      <c r="T1709" s="2">
        <v>0</v>
      </c>
      <c r="U1709" s="5">
        <v>84.24</v>
      </c>
      <c r="V1709" s="5">
        <f>ORDENES[[#This Row],[Ventas sin descuento]]-ORDENES[[#This Row],[costos estimados]]</f>
        <v>84.240000000000009</v>
      </c>
      <c r="W1709">
        <v>1</v>
      </c>
      <c r="X1709" s="5">
        <v>350.98</v>
      </c>
      <c r="Y1709" s="5">
        <f>ORDENES[[#This Row],[Ventas Originales (con descuento)]]/(1-ORDENES[[#This Row],[Descuento]])</f>
        <v>350.98</v>
      </c>
      <c r="Z1709" s="5">
        <f>ORDENES[[#This Row],[Ventas Originales (con descuento)]]/ORDENES[[#This Row],[Cantidad]]/(1-ORDENES[[#This Row],[Descuento]])</f>
        <v>350.98</v>
      </c>
      <c r="AA1709" s="5">
        <f>ORDENES[[#This Row],[Ventas Originales (con descuento)]]/ORDENES[[#This Row],[Cantidad]]</f>
        <v>350.98</v>
      </c>
      <c r="AB1709" s="5">
        <f>ORDENES[[#This Row],[Ventas Originales (con descuento)]]-(ORDENES[[#This Row],[Ganancias]])</f>
        <v>266.74</v>
      </c>
    </row>
    <row r="1710" spans="1:28" x14ac:dyDescent="0.35">
      <c r="A1710" t="s">
        <v>7715</v>
      </c>
      <c r="B1710" t="s">
        <v>140</v>
      </c>
      <c r="C1710" t="s">
        <v>1</v>
      </c>
      <c r="D1710" t="s">
        <v>3532</v>
      </c>
      <c r="E1710" t="s">
        <v>48</v>
      </c>
      <c r="F1710" s="1">
        <v>44026</v>
      </c>
      <c r="G1710" t="s">
        <v>7613</v>
      </c>
      <c r="H1710" t="s">
        <v>4305</v>
      </c>
      <c r="I1710">
        <v>31907</v>
      </c>
      <c r="J1710" t="s">
        <v>1188</v>
      </c>
      <c r="K1710" t="s">
        <v>1859</v>
      </c>
      <c r="L1710" t="s">
        <v>1860</v>
      </c>
      <c r="M1710" s="1">
        <v>44031</v>
      </c>
      <c r="N1710" t="s">
        <v>1869</v>
      </c>
      <c r="O1710" t="s">
        <v>7623</v>
      </c>
      <c r="P1710" t="s">
        <v>1918</v>
      </c>
      <c r="Q1710" t="s">
        <v>7623</v>
      </c>
      <c r="R1710" t="s">
        <v>1873</v>
      </c>
      <c r="S1710">
        <v>3</v>
      </c>
      <c r="T1710" s="2">
        <v>0</v>
      </c>
      <c r="U1710" s="5">
        <v>15.53</v>
      </c>
      <c r="V1710" s="5">
        <f>ORDENES[[#This Row],[Ventas sin descuento]]-ORDENES[[#This Row],[costos estimados]]</f>
        <v>15.530000000000001</v>
      </c>
      <c r="W1710">
        <v>1</v>
      </c>
      <c r="X1710" s="5">
        <v>51.75</v>
      </c>
      <c r="Y1710" s="5">
        <f>ORDENES[[#This Row],[Ventas Originales (con descuento)]]/(1-ORDENES[[#This Row],[Descuento]])</f>
        <v>51.75</v>
      </c>
      <c r="Z1710" s="5">
        <f>ORDENES[[#This Row],[Ventas Originales (con descuento)]]/ORDENES[[#This Row],[Cantidad]]/(1-ORDENES[[#This Row],[Descuento]])</f>
        <v>51.75</v>
      </c>
      <c r="AA1710" s="5">
        <f>ORDENES[[#This Row],[Ventas Originales (con descuento)]]/ORDENES[[#This Row],[Cantidad]]</f>
        <v>51.75</v>
      </c>
      <c r="AB1710" s="5">
        <f>ORDENES[[#This Row],[Ventas Originales (con descuento)]]-(ORDENES[[#This Row],[Ganancias]])</f>
        <v>36.22</v>
      </c>
    </row>
    <row r="1711" spans="1:28" x14ac:dyDescent="0.35">
      <c r="A1711" t="s">
        <v>7715</v>
      </c>
      <c r="B1711" t="s">
        <v>140</v>
      </c>
      <c r="C1711" t="s">
        <v>1</v>
      </c>
      <c r="D1711" t="s">
        <v>3679</v>
      </c>
      <c r="E1711" t="s">
        <v>381</v>
      </c>
      <c r="F1711" s="1">
        <v>44380</v>
      </c>
      <c r="G1711" t="s">
        <v>7598</v>
      </c>
      <c r="H1711" t="s">
        <v>4306</v>
      </c>
      <c r="I1711">
        <v>31907</v>
      </c>
      <c r="J1711" t="s">
        <v>3007</v>
      </c>
      <c r="K1711" t="s">
        <v>1859</v>
      </c>
      <c r="L1711" t="s">
        <v>1860</v>
      </c>
      <c r="M1711" s="1">
        <v>44384</v>
      </c>
      <c r="N1711" t="s">
        <v>1869</v>
      </c>
      <c r="O1711" t="s">
        <v>7623</v>
      </c>
      <c r="P1711" t="s">
        <v>1918</v>
      </c>
      <c r="Q1711" t="s">
        <v>7623</v>
      </c>
      <c r="R1711" t="s">
        <v>1873</v>
      </c>
      <c r="S1711">
        <v>3</v>
      </c>
      <c r="T1711" s="2">
        <v>0</v>
      </c>
      <c r="U1711" s="5">
        <v>5.52</v>
      </c>
      <c r="V1711" s="5">
        <f>ORDENES[[#This Row],[Ventas sin descuento]]-ORDENES[[#This Row],[costos estimados]]</f>
        <v>5.52</v>
      </c>
      <c r="W1711">
        <v>1</v>
      </c>
      <c r="X1711" s="5">
        <v>23.99</v>
      </c>
      <c r="Y1711" s="5">
        <f>ORDENES[[#This Row],[Ventas Originales (con descuento)]]/(1-ORDENES[[#This Row],[Descuento]])</f>
        <v>23.99</v>
      </c>
      <c r="Z1711" s="5">
        <f>ORDENES[[#This Row],[Ventas Originales (con descuento)]]/ORDENES[[#This Row],[Cantidad]]/(1-ORDENES[[#This Row],[Descuento]])</f>
        <v>23.99</v>
      </c>
      <c r="AA1711" s="5">
        <f>ORDENES[[#This Row],[Ventas Originales (con descuento)]]/ORDENES[[#This Row],[Cantidad]]</f>
        <v>23.99</v>
      </c>
      <c r="AB1711" s="5">
        <f>ORDENES[[#This Row],[Ventas Originales (con descuento)]]-(ORDENES[[#This Row],[Ganancias]])</f>
        <v>18.47</v>
      </c>
    </row>
    <row r="1712" spans="1:28" x14ac:dyDescent="0.35">
      <c r="A1712" t="s">
        <v>7715</v>
      </c>
      <c r="B1712" t="s">
        <v>2412</v>
      </c>
      <c r="C1712" t="s">
        <v>1</v>
      </c>
      <c r="D1712" t="s">
        <v>459</v>
      </c>
      <c r="E1712" t="s">
        <v>257</v>
      </c>
      <c r="F1712" s="1">
        <v>43278</v>
      </c>
      <c r="G1712" t="s">
        <v>7613</v>
      </c>
      <c r="H1712" t="s">
        <v>4307</v>
      </c>
      <c r="I1712">
        <v>38671</v>
      </c>
      <c r="J1712" t="s">
        <v>2176</v>
      </c>
      <c r="K1712" t="s">
        <v>1859</v>
      </c>
      <c r="L1712" t="s">
        <v>1860</v>
      </c>
      <c r="M1712" s="1">
        <v>43282</v>
      </c>
      <c r="N1712" t="s">
        <v>1869</v>
      </c>
      <c r="O1712" t="s">
        <v>7623</v>
      </c>
      <c r="P1712" t="s">
        <v>1922</v>
      </c>
      <c r="Q1712" t="s">
        <v>7623</v>
      </c>
      <c r="R1712" t="s">
        <v>1871</v>
      </c>
      <c r="S1712">
        <v>3</v>
      </c>
      <c r="T1712" s="2">
        <v>0</v>
      </c>
      <c r="U1712" s="5">
        <v>22.35</v>
      </c>
      <c r="V1712" s="5">
        <f>ORDENES[[#This Row],[Ventas sin descuento]]-ORDENES[[#This Row],[costos estimados]]</f>
        <v>22.35</v>
      </c>
      <c r="W1712">
        <v>1</v>
      </c>
      <c r="X1712" s="5">
        <v>85.98</v>
      </c>
      <c r="Y1712" s="5">
        <f>ORDENES[[#This Row],[Ventas Originales (con descuento)]]/(1-ORDENES[[#This Row],[Descuento]])</f>
        <v>85.98</v>
      </c>
      <c r="Z1712" s="5">
        <f>ORDENES[[#This Row],[Ventas Originales (con descuento)]]/ORDENES[[#This Row],[Cantidad]]/(1-ORDENES[[#This Row],[Descuento]])</f>
        <v>85.98</v>
      </c>
      <c r="AA1712" s="5">
        <f>ORDENES[[#This Row],[Ventas Originales (con descuento)]]/ORDENES[[#This Row],[Cantidad]]</f>
        <v>85.98</v>
      </c>
      <c r="AB1712" s="5">
        <f>ORDENES[[#This Row],[Ventas Originales (con descuento)]]-(ORDENES[[#This Row],[Ganancias]])</f>
        <v>63.63</v>
      </c>
    </row>
    <row r="1713" spans="1:28" x14ac:dyDescent="0.35">
      <c r="A1713" t="s">
        <v>7715</v>
      </c>
      <c r="B1713" t="s">
        <v>430</v>
      </c>
      <c r="C1713" t="s">
        <v>1</v>
      </c>
      <c r="D1713" t="s">
        <v>2484</v>
      </c>
      <c r="E1713" t="s">
        <v>18</v>
      </c>
      <c r="F1713" s="1">
        <v>43307</v>
      </c>
      <c r="G1713" t="s">
        <v>7613</v>
      </c>
      <c r="H1713" t="s">
        <v>4308</v>
      </c>
      <c r="I1713">
        <v>30318</v>
      </c>
      <c r="J1713" t="s">
        <v>2485</v>
      </c>
      <c r="K1713" t="s">
        <v>1859</v>
      </c>
      <c r="L1713" t="s">
        <v>1860</v>
      </c>
      <c r="M1713" s="1">
        <v>43313</v>
      </c>
      <c r="N1713" t="s">
        <v>1869</v>
      </c>
      <c r="O1713" t="s">
        <v>7623</v>
      </c>
      <c r="P1713" t="s">
        <v>1918</v>
      </c>
      <c r="Q1713" t="s">
        <v>7623</v>
      </c>
      <c r="R1713" t="s">
        <v>1864</v>
      </c>
      <c r="S1713">
        <v>4</v>
      </c>
      <c r="T1713" s="2">
        <v>0</v>
      </c>
      <c r="U1713" s="5">
        <v>18.329999999999998</v>
      </c>
      <c r="V1713" s="5">
        <f>ORDENES[[#This Row],[Ventas sin descuento]]-ORDENES[[#This Row],[costos estimados]]</f>
        <v>18.329999999999998</v>
      </c>
      <c r="W1713">
        <v>2</v>
      </c>
      <c r="X1713" s="5">
        <v>67.88</v>
      </c>
      <c r="Y1713" s="5">
        <f>ORDENES[[#This Row],[Ventas Originales (con descuento)]]/(1-ORDENES[[#This Row],[Descuento]])</f>
        <v>67.88</v>
      </c>
      <c r="Z1713" s="5">
        <f>ORDENES[[#This Row],[Ventas Originales (con descuento)]]/ORDENES[[#This Row],[Cantidad]]/(1-ORDENES[[#This Row],[Descuento]])</f>
        <v>33.94</v>
      </c>
      <c r="AA1713" s="5">
        <f>ORDENES[[#This Row],[Ventas Originales (con descuento)]]/ORDENES[[#This Row],[Cantidad]]</f>
        <v>33.94</v>
      </c>
      <c r="AB1713" s="5">
        <f>ORDENES[[#This Row],[Ventas Originales (con descuento)]]-(ORDENES[[#This Row],[Ganancias]])</f>
        <v>49.55</v>
      </c>
    </row>
    <row r="1714" spans="1:28" x14ac:dyDescent="0.35">
      <c r="A1714" t="s">
        <v>7715</v>
      </c>
      <c r="B1714" t="s">
        <v>377</v>
      </c>
      <c r="C1714" t="s">
        <v>1</v>
      </c>
      <c r="D1714" t="s">
        <v>3158</v>
      </c>
      <c r="E1714" t="s">
        <v>41</v>
      </c>
      <c r="F1714" s="1">
        <v>43576</v>
      </c>
      <c r="G1714" t="s">
        <v>7613</v>
      </c>
      <c r="H1714" t="s">
        <v>4309</v>
      </c>
      <c r="I1714">
        <v>40214</v>
      </c>
      <c r="J1714" t="s">
        <v>1403</v>
      </c>
      <c r="K1714" t="s">
        <v>1859</v>
      </c>
      <c r="L1714" t="s">
        <v>1860</v>
      </c>
      <c r="M1714" s="1">
        <v>43583</v>
      </c>
      <c r="N1714" t="s">
        <v>1869</v>
      </c>
      <c r="O1714" t="s">
        <v>7623</v>
      </c>
      <c r="P1714" t="s">
        <v>1862</v>
      </c>
      <c r="Q1714" t="s">
        <v>7623</v>
      </c>
      <c r="R1714" t="s">
        <v>1864</v>
      </c>
      <c r="S1714">
        <v>5</v>
      </c>
      <c r="T1714" s="2">
        <v>0</v>
      </c>
      <c r="U1714" s="5">
        <v>51.83</v>
      </c>
      <c r="V1714" s="5">
        <f>ORDENES[[#This Row],[Ventas sin descuento]]-ORDENES[[#This Row],[costos estimados]]</f>
        <v>51.830000000000013</v>
      </c>
      <c r="W1714">
        <v>2</v>
      </c>
      <c r="X1714" s="5">
        <v>191.96</v>
      </c>
      <c r="Y1714" s="5">
        <f>ORDENES[[#This Row],[Ventas Originales (con descuento)]]/(1-ORDENES[[#This Row],[Descuento]])</f>
        <v>191.96</v>
      </c>
      <c r="Z1714" s="5">
        <f>ORDENES[[#This Row],[Ventas Originales (con descuento)]]/ORDENES[[#This Row],[Cantidad]]/(1-ORDENES[[#This Row],[Descuento]])</f>
        <v>95.98</v>
      </c>
      <c r="AA1714" s="5">
        <f>ORDENES[[#This Row],[Ventas Originales (con descuento)]]/ORDENES[[#This Row],[Cantidad]]</f>
        <v>95.98</v>
      </c>
      <c r="AB1714" s="5">
        <f>ORDENES[[#This Row],[Ventas Originales (con descuento)]]-(ORDENES[[#This Row],[Ganancias]])</f>
        <v>140.13</v>
      </c>
    </row>
    <row r="1715" spans="1:28" x14ac:dyDescent="0.35">
      <c r="A1715" t="s">
        <v>7715</v>
      </c>
      <c r="B1715" t="s">
        <v>202</v>
      </c>
      <c r="C1715" t="s">
        <v>1</v>
      </c>
      <c r="D1715" t="s">
        <v>441</v>
      </c>
      <c r="E1715" t="s">
        <v>497</v>
      </c>
      <c r="F1715" s="1">
        <v>43627</v>
      </c>
      <c r="G1715" t="s">
        <v>7613</v>
      </c>
      <c r="H1715" t="s">
        <v>4310</v>
      </c>
      <c r="I1715">
        <v>71203</v>
      </c>
      <c r="J1715" t="s">
        <v>2488</v>
      </c>
      <c r="K1715" t="s">
        <v>1859</v>
      </c>
      <c r="L1715" t="s">
        <v>1860</v>
      </c>
      <c r="M1715" s="1">
        <v>43632</v>
      </c>
      <c r="N1715" t="s">
        <v>1869</v>
      </c>
      <c r="O1715" t="s">
        <v>7623</v>
      </c>
      <c r="P1715" t="s">
        <v>1913</v>
      </c>
      <c r="Q1715" t="s">
        <v>7623</v>
      </c>
      <c r="R1715" t="s">
        <v>1873</v>
      </c>
      <c r="S1715">
        <v>3</v>
      </c>
      <c r="T1715" s="2">
        <v>0</v>
      </c>
      <c r="U1715" s="5">
        <v>10.79</v>
      </c>
      <c r="V1715" s="5">
        <f>ORDENES[[#This Row],[Ventas sin descuento]]-ORDENES[[#This Row],[costos estimados]]</f>
        <v>10.79</v>
      </c>
      <c r="W1715">
        <v>2</v>
      </c>
      <c r="X1715" s="5">
        <v>29.16</v>
      </c>
      <c r="Y1715" s="5">
        <f>ORDENES[[#This Row],[Ventas Originales (con descuento)]]/(1-ORDENES[[#This Row],[Descuento]])</f>
        <v>29.16</v>
      </c>
      <c r="Z1715" s="5">
        <f>ORDENES[[#This Row],[Ventas Originales (con descuento)]]/ORDENES[[#This Row],[Cantidad]]/(1-ORDENES[[#This Row],[Descuento]])</f>
        <v>14.58</v>
      </c>
      <c r="AA1715" s="5">
        <f>ORDENES[[#This Row],[Ventas Originales (con descuento)]]/ORDENES[[#This Row],[Cantidad]]</f>
        <v>14.58</v>
      </c>
      <c r="AB1715" s="5">
        <f>ORDENES[[#This Row],[Ventas Originales (con descuento)]]-(ORDENES[[#This Row],[Ganancias]])</f>
        <v>18.37</v>
      </c>
    </row>
    <row r="1716" spans="1:28" x14ac:dyDescent="0.35">
      <c r="A1716" t="s">
        <v>7715</v>
      </c>
      <c r="B1716" t="s">
        <v>2182</v>
      </c>
      <c r="C1716" t="s">
        <v>1</v>
      </c>
      <c r="D1716" t="s">
        <v>2392</v>
      </c>
      <c r="E1716" t="s">
        <v>10</v>
      </c>
      <c r="F1716" s="1">
        <v>43723</v>
      </c>
      <c r="G1716" t="s">
        <v>7613</v>
      </c>
      <c r="H1716" t="s">
        <v>4311</v>
      </c>
      <c r="I1716">
        <v>36608</v>
      </c>
      <c r="J1716" t="s">
        <v>7718</v>
      </c>
      <c r="K1716" t="s">
        <v>1859</v>
      </c>
      <c r="L1716" t="s">
        <v>1860</v>
      </c>
      <c r="M1716" s="1">
        <v>43727</v>
      </c>
      <c r="N1716" t="s">
        <v>1869</v>
      </c>
      <c r="O1716" t="s">
        <v>7623</v>
      </c>
      <c r="P1716" t="s">
        <v>1902</v>
      </c>
      <c r="Q1716" t="s">
        <v>7623</v>
      </c>
      <c r="R1716" t="s">
        <v>1871</v>
      </c>
      <c r="S1716">
        <v>3</v>
      </c>
      <c r="T1716" s="2">
        <v>0</v>
      </c>
      <c r="U1716" s="5">
        <v>200.49</v>
      </c>
      <c r="V1716" s="5">
        <f>ORDENES[[#This Row],[Ventas sin descuento]]-ORDENES[[#This Row],[costos estimados]]</f>
        <v>200.49</v>
      </c>
      <c r="W1716">
        <v>2</v>
      </c>
      <c r="X1716" s="5">
        <v>801.96</v>
      </c>
      <c r="Y1716" s="5">
        <f>ORDENES[[#This Row],[Ventas Originales (con descuento)]]/(1-ORDENES[[#This Row],[Descuento]])</f>
        <v>801.96</v>
      </c>
      <c r="Z1716" s="5">
        <f>ORDENES[[#This Row],[Ventas Originales (con descuento)]]/ORDENES[[#This Row],[Cantidad]]/(1-ORDENES[[#This Row],[Descuento]])</f>
        <v>400.98</v>
      </c>
      <c r="AA1716" s="5">
        <f>ORDENES[[#This Row],[Ventas Originales (con descuento)]]/ORDENES[[#This Row],[Cantidad]]</f>
        <v>400.98</v>
      </c>
      <c r="AB1716" s="5">
        <f>ORDENES[[#This Row],[Ventas Originales (con descuento)]]-(ORDENES[[#This Row],[Ganancias]])</f>
        <v>601.47</v>
      </c>
    </row>
    <row r="1717" spans="1:28" x14ac:dyDescent="0.35">
      <c r="A1717" t="s">
        <v>7715</v>
      </c>
      <c r="B1717" t="s">
        <v>3341</v>
      </c>
      <c r="C1717" t="s">
        <v>1</v>
      </c>
      <c r="D1717" t="s">
        <v>2838</v>
      </c>
      <c r="E1717" t="s">
        <v>2122</v>
      </c>
      <c r="F1717" s="1">
        <v>43770</v>
      </c>
      <c r="G1717" t="s">
        <v>7613</v>
      </c>
      <c r="H1717" t="s">
        <v>4312</v>
      </c>
      <c r="I1717">
        <v>72032</v>
      </c>
      <c r="J1717" t="s">
        <v>3140</v>
      </c>
      <c r="K1717" t="s">
        <v>1859</v>
      </c>
      <c r="L1717" t="s">
        <v>1860</v>
      </c>
      <c r="M1717" s="1">
        <v>43777</v>
      </c>
      <c r="N1717" t="s">
        <v>1869</v>
      </c>
      <c r="O1717" t="s">
        <v>7623</v>
      </c>
      <c r="P1717" t="s">
        <v>1923</v>
      </c>
      <c r="Q1717" t="s">
        <v>7623</v>
      </c>
      <c r="R1717" t="s">
        <v>1871</v>
      </c>
      <c r="S1717">
        <v>5</v>
      </c>
      <c r="T1717" s="2">
        <v>0</v>
      </c>
      <c r="U1717" s="5">
        <v>45.29</v>
      </c>
      <c r="V1717" s="5">
        <f>ORDENES[[#This Row],[Ventas sin descuento]]-ORDENES[[#This Row],[costos estimados]]</f>
        <v>45.29000000000002</v>
      </c>
      <c r="W1717">
        <v>2</v>
      </c>
      <c r="X1717" s="5">
        <v>301.95999999999998</v>
      </c>
      <c r="Y1717" s="5">
        <f>ORDENES[[#This Row],[Ventas Originales (con descuento)]]/(1-ORDENES[[#This Row],[Descuento]])</f>
        <v>301.95999999999998</v>
      </c>
      <c r="Z1717" s="5">
        <f>ORDENES[[#This Row],[Ventas Originales (con descuento)]]/ORDENES[[#This Row],[Cantidad]]/(1-ORDENES[[#This Row],[Descuento]])</f>
        <v>150.97999999999999</v>
      </c>
      <c r="AA1717" s="5">
        <f>ORDENES[[#This Row],[Ventas Originales (con descuento)]]/ORDENES[[#This Row],[Cantidad]]</f>
        <v>150.97999999999999</v>
      </c>
      <c r="AB1717" s="5">
        <f>ORDENES[[#This Row],[Ventas Originales (con descuento)]]-(ORDENES[[#This Row],[Ganancias]])</f>
        <v>256.66999999999996</v>
      </c>
    </row>
    <row r="1718" spans="1:28" x14ac:dyDescent="0.35">
      <c r="A1718" t="s">
        <v>7715</v>
      </c>
      <c r="B1718" t="s">
        <v>482</v>
      </c>
      <c r="C1718" t="s">
        <v>1</v>
      </c>
      <c r="D1718" t="s">
        <v>2808</v>
      </c>
      <c r="E1718" t="s">
        <v>18</v>
      </c>
      <c r="F1718" s="1">
        <v>44398</v>
      </c>
      <c r="G1718" t="s">
        <v>7613</v>
      </c>
      <c r="H1718" t="s">
        <v>4313</v>
      </c>
      <c r="I1718">
        <v>24153</v>
      </c>
      <c r="J1718" t="s">
        <v>1815</v>
      </c>
      <c r="K1718" t="s">
        <v>1859</v>
      </c>
      <c r="L1718" t="s">
        <v>1860</v>
      </c>
      <c r="M1718" s="1">
        <v>44404</v>
      </c>
      <c r="N1718" t="s">
        <v>1869</v>
      </c>
      <c r="O1718" t="s">
        <v>7623</v>
      </c>
      <c r="P1718" t="s">
        <v>1900</v>
      </c>
      <c r="Q1718" t="s">
        <v>7623</v>
      </c>
      <c r="R1718" t="s">
        <v>1863</v>
      </c>
      <c r="S1718">
        <v>4</v>
      </c>
      <c r="T1718" s="2">
        <v>0</v>
      </c>
      <c r="U1718" s="5">
        <v>69.680000000000007</v>
      </c>
      <c r="V1718" s="5">
        <f>ORDENES[[#This Row],[Ventas sin descuento]]-ORDENES[[#This Row],[costos estimados]]</f>
        <v>69.680000000000007</v>
      </c>
      <c r="W1718">
        <v>3</v>
      </c>
      <c r="X1718" s="5">
        <v>302.94</v>
      </c>
      <c r="Y1718" s="5">
        <f>ORDENES[[#This Row],[Ventas Originales (con descuento)]]/(1-ORDENES[[#This Row],[Descuento]])</f>
        <v>302.94</v>
      </c>
      <c r="Z1718" s="5">
        <f>ORDENES[[#This Row],[Ventas Originales (con descuento)]]/ORDENES[[#This Row],[Cantidad]]/(1-ORDENES[[#This Row],[Descuento]])</f>
        <v>100.98</v>
      </c>
      <c r="AA1718" s="5">
        <f>ORDENES[[#This Row],[Ventas Originales (con descuento)]]/ORDENES[[#This Row],[Cantidad]]</f>
        <v>100.98</v>
      </c>
      <c r="AB1718" s="5">
        <f>ORDENES[[#This Row],[Ventas Originales (con descuento)]]-(ORDENES[[#This Row],[Ganancias]])</f>
        <v>233.26</v>
      </c>
    </row>
    <row r="1719" spans="1:28" x14ac:dyDescent="0.35">
      <c r="A1719" t="s">
        <v>7715</v>
      </c>
      <c r="B1719" t="s">
        <v>1951</v>
      </c>
      <c r="C1719" t="s">
        <v>1</v>
      </c>
      <c r="D1719" t="s">
        <v>637</v>
      </c>
      <c r="E1719" t="s">
        <v>4</v>
      </c>
      <c r="F1719" s="1">
        <v>43120</v>
      </c>
      <c r="G1719" t="s">
        <v>7613</v>
      </c>
      <c r="H1719" t="s">
        <v>4314</v>
      </c>
      <c r="I1719">
        <v>72401</v>
      </c>
      <c r="J1719" t="s">
        <v>1534</v>
      </c>
      <c r="K1719" t="s">
        <v>1859</v>
      </c>
      <c r="L1719" t="s">
        <v>1860</v>
      </c>
      <c r="M1719" s="1">
        <v>43126</v>
      </c>
      <c r="N1719" t="s">
        <v>1869</v>
      </c>
      <c r="O1719" t="s">
        <v>7623</v>
      </c>
      <c r="P1719" t="s">
        <v>1923</v>
      </c>
      <c r="Q1719" t="s">
        <v>7623</v>
      </c>
      <c r="R1719" t="s">
        <v>1864</v>
      </c>
      <c r="S1719">
        <v>4</v>
      </c>
      <c r="T1719" s="2">
        <v>0</v>
      </c>
      <c r="U1719" s="5">
        <v>224.27</v>
      </c>
      <c r="V1719" s="5">
        <f>ORDENES[[#This Row],[Ventas sin descuento]]-ORDENES[[#This Row],[costos estimados]]</f>
        <v>224.26999999999998</v>
      </c>
      <c r="W1719">
        <v>3</v>
      </c>
      <c r="X1719" s="5">
        <v>1067.94</v>
      </c>
      <c r="Y1719" s="5">
        <f>ORDENES[[#This Row],[Ventas Originales (con descuento)]]/(1-ORDENES[[#This Row],[Descuento]])</f>
        <v>1067.94</v>
      </c>
      <c r="Z1719" s="5">
        <f>ORDENES[[#This Row],[Ventas Originales (con descuento)]]/ORDENES[[#This Row],[Cantidad]]/(1-ORDENES[[#This Row],[Descuento]])</f>
        <v>355.98</v>
      </c>
      <c r="AA1719" s="5">
        <f>ORDENES[[#This Row],[Ventas Originales (con descuento)]]/ORDENES[[#This Row],[Cantidad]]</f>
        <v>355.98</v>
      </c>
      <c r="AB1719" s="5">
        <f>ORDENES[[#This Row],[Ventas Originales (con descuento)]]-(ORDENES[[#This Row],[Ganancias]])</f>
        <v>843.67000000000007</v>
      </c>
    </row>
    <row r="1720" spans="1:28" x14ac:dyDescent="0.35">
      <c r="A1720" t="s">
        <v>7715</v>
      </c>
      <c r="B1720" t="s">
        <v>1930</v>
      </c>
      <c r="C1720" t="s">
        <v>1</v>
      </c>
      <c r="D1720" t="s">
        <v>413</v>
      </c>
      <c r="E1720" t="s">
        <v>131</v>
      </c>
      <c r="F1720" s="1">
        <v>44069</v>
      </c>
      <c r="G1720" t="s">
        <v>7613</v>
      </c>
      <c r="H1720" t="s">
        <v>4315</v>
      </c>
      <c r="I1720">
        <v>30605</v>
      </c>
      <c r="J1720" t="s">
        <v>2299</v>
      </c>
      <c r="K1720" t="s">
        <v>1859</v>
      </c>
      <c r="L1720" t="s">
        <v>1860</v>
      </c>
      <c r="M1720" s="1">
        <v>44073</v>
      </c>
      <c r="N1720" t="s">
        <v>1869</v>
      </c>
      <c r="O1720" t="s">
        <v>7623</v>
      </c>
      <c r="P1720" t="s">
        <v>1918</v>
      </c>
      <c r="Q1720" t="s">
        <v>7623</v>
      </c>
      <c r="R1720" t="s">
        <v>1873</v>
      </c>
      <c r="S1720">
        <v>3</v>
      </c>
      <c r="T1720" s="2">
        <v>0</v>
      </c>
      <c r="U1720" s="5">
        <v>41.04</v>
      </c>
      <c r="V1720" s="5">
        <f>ORDENES[[#This Row],[Ventas sin descuento]]-ORDENES[[#This Row],[costos estimados]]</f>
        <v>41.039999999999992</v>
      </c>
      <c r="W1720">
        <v>3</v>
      </c>
      <c r="X1720" s="5">
        <v>186.54</v>
      </c>
      <c r="Y1720" s="5">
        <f>ORDENES[[#This Row],[Ventas Originales (con descuento)]]/(1-ORDENES[[#This Row],[Descuento]])</f>
        <v>186.54</v>
      </c>
      <c r="Z1720" s="5">
        <f>ORDENES[[#This Row],[Ventas Originales (con descuento)]]/ORDENES[[#This Row],[Cantidad]]/(1-ORDENES[[#This Row],[Descuento]])</f>
        <v>62.18</v>
      </c>
      <c r="AA1720" s="5">
        <f>ORDENES[[#This Row],[Ventas Originales (con descuento)]]/ORDENES[[#This Row],[Cantidad]]</f>
        <v>62.18</v>
      </c>
      <c r="AB1720" s="5">
        <f>ORDENES[[#This Row],[Ventas Originales (con descuento)]]-(ORDENES[[#This Row],[Ganancias]])</f>
        <v>145.5</v>
      </c>
    </row>
    <row r="1721" spans="1:28" x14ac:dyDescent="0.35">
      <c r="A1721" t="s">
        <v>7715</v>
      </c>
      <c r="B1721" t="s">
        <v>430</v>
      </c>
      <c r="C1721" t="s">
        <v>1</v>
      </c>
      <c r="D1721" t="s">
        <v>242</v>
      </c>
      <c r="E1721" t="s">
        <v>11</v>
      </c>
      <c r="F1721" s="1">
        <v>43721</v>
      </c>
      <c r="G1721" t="s">
        <v>7613</v>
      </c>
      <c r="H1721" t="s">
        <v>4316</v>
      </c>
      <c r="I1721">
        <v>30318</v>
      </c>
      <c r="J1721" t="s">
        <v>7655</v>
      </c>
      <c r="K1721" t="s">
        <v>1859</v>
      </c>
      <c r="L1721" t="s">
        <v>1860</v>
      </c>
      <c r="M1721" s="1">
        <v>43728</v>
      </c>
      <c r="N1721" t="s">
        <v>1869</v>
      </c>
      <c r="O1721" t="s">
        <v>7623</v>
      </c>
      <c r="P1721" t="s">
        <v>1918</v>
      </c>
      <c r="Q1721" t="s">
        <v>7623</v>
      </c>
      <c r="R1721" t="s">
        <v>1873</v>
      </c>
      <c r="S1721">
        <v>5</v>
      </c>
      <c r="T1721" s="2">
        <v>0</v>
      </c>
      <c r="U1721" s="5">
        <v>12.99</v>
      </c>
      <c r="V1721" s="5">
        <f>ORDENES[[#This Row],[Ventas sin descuento]]-ORDENES[[#This Row],[costos estimados]]</f>
        <v>12.989999999999995</v>
      </c>
      <c r="W1721">
        <v>3</v>
      </c>
      <c r="X1721" s="5">
        <v>129.93</v>
      </c>
      <c r="Y1721" s="5">
        <f>ORDENES[[#This Row],[Ventas Originales (con descuento)]]/(1-ORDENES[[#This Row],[Descuento]])</f>
        <v>129.93</v>
      </c>
      <c r="Z1721" s="5">
        <f>ORDENES[[#This Row],[Ventas Originales (con descuento)]]/ORDENES[[#This Row],[Cantidad]]/(1-ORDENES[[#This Row],[Descuento]])</f>
        <v>43.31</v>
      </c>
      <c r="AA1721" s="5">
        <f>ORDENES[[#This Row],[Ventas Originales (con descuento)]]/ORDENES[[#This Row],[Cantidad]]</f>
        <v>43.31</v>
      </c>
      <c r="AB1721" s="5">
        <f>ORDENES[[#This Row],[Ventas Originales (con descuento)]]-(ORDENES[[#This Row],[Ganancias]])</f>
        <v>116.94000000000001</v>
      </c>
    </row>
    <row r="1722" spans="1:28" x14ac:dyDescent="0.35">
      <c r="A1722" t="s">
        <v>7715</v>
      </c>
      <c r="B1722" t="s">
        <v>430</v>
      </c>
      <c r="C1722" t="s">
        <v>1</v>
      </c>
      <c r="D1722" t="s">
        <v>2484</v>
      </c>
      <c r="E1722" t="s">
        <v>497</v>
      </c>
      <c r="F1722" s="1">
        <v>43307</v>
      </c>
      <c r="G1722" t="s">
        <v>7613</v>
      </c>
      <c r="H1722" t="s">
        <v>4308</v>
      </c>
      <c r="I1722">
        <v>30318</v>
      </c>
      <c r="J1722" t="s">
        <v>2486</v>
      </c>
      <c r="K1722" t="s">
        <v>1859</v>
      </c>
      <c r="L1722" t="s">
        <v>1860</v>
      </c>
      <c r="M1722" s="1">
        <v>43313</v>
      </c>
      <c r="N1722" t="s">
        <v>1869</v>
      </c>
      <c r="O1722" t="s">
        <v>7623</v>
      </c>
      <c r="P1722" t="s">
        <v>1918</v>
      </c>
      <c r="Q1722" t="s">
        <v>7623</v>
      </c>
      <c r="R1722" t="s">
        <v>1873</v>
      </c>
      <c r="S1722">
        <v>4</v>
      </c>
      <c r="T1722" s="2">
        <v>0</v>
      </c>
      <c r="U1722" s="5">
        <v>9.26</v>
      </c>
      <c r="V1722" s="5">
        <f>ORDENES[[#This Row],[Ventas sin descuento]]-ORDENES[[#This Row],[costos estimados]]</f>
        <v>9.259999999999998</v>
      </c>
      <c r="W1722">
        <v>3</v>
      </c>
      <c r="X1722" s="5">
        <v>25.71</v>
      </c>
      <c r="Y1722" s="5">
        <f>ORDENES[[#This Row],[Ventas Originales (con descuento)]]/(1-ORDENES[[#This Row],[Descuento]])</f>
        <v>25.71</v>
      </c>
      <c r="Z1722" s="5">
        <f>ORDENES[[#This Row],[Ventas Originales (con descuento)]]/ORDENES[[#This Row],[Cantidad]]/(1-ORDENES[[#This Row],[Descuento]])</f>
        <v>8.57</v>
      </c>
      <c r="AA1722" s="5">
        <f>ORDENES[[#This Row],[Ventas Originales (con descuento)]]/ORDENES[[#This Row],[Cantidad]]</f>
        <v>8.57</v>
      </c>
      <c r="AB1722" s="5">
        <f>ORDENES[[#This Row],[Ventas Originales (con descuento)]]-(ORDENES[[#This Row],[Ganancias]])</f>
        <v>16.450000000000003</v>
      </c>
    </row>
    <row r="1723" spans="1:28" x14ac:dyDescent="0.35">
      <c r="A1723" t="s">
        <v>7715</v>
      </c>
      <c r="B1723" t="s">
        <v>3570</v>
      </c>
      <c r="C1723" t="s">
        <v>1</v>
      </c>
      <c r="D1723" t="s">
        <v>2401</v>
      </c>
      <c r="E1723" t="s">
        <v>18</v>
      </c>
      <c r="F1723" s="1">
        <v>44078</v>
      </c>
      <c r="G1723" t="s">
        <v>7613</v>
      </c>
      <c r="H1723" t="s">
        <v>4317</v>
      </c>
      <c r="I1723">
        <v>40324</v>
      </c>
      <c r="J1723" t="s">
        <v>1508</v>
      </c>
      <c r="K1723" t="s">
        <v>1859</v>
      </c>
      <c r="L1723" t="s">
        <v>1860</v>
      </c>
      <c r="M1723" s="1">
        <v>44082</v>
      </c>
      <c r="N1723" t="s">
        <v>1869</v>
      </c>
      <c r="O1723" t="s">
        <v>7623</v>
      </c>
      <c r="P1723" t="s">
        <v>1862</v>
      </c>
      <c r="Q1723" t="s">
        <v>7623</v>
      </c>
      <c r="R1723" t="s">
        <v>1873</v>
      </c>
      <c r="S1723">
        <v>3</v>
      </c>
      <c r="T1723" s="2">
        <v>0</v>
      </c>
      <c r="U1723" s="5">
        <v>16.61</v>
      </c>
      <c r="V1723" s="5">
        <f>ORDENES[[#This Row],[Ventas sin descuento]]-ORDENES[[#This Row],[costos estimados]]</f>
        <v>16.61</v>
      </c>
      <c r="W1723">
        <v>3</v>
      </c>
      <c r="X1723" s="5">
        <v>42.6</v>
      </c>
      <c r="Y1723" s="5">
        <f>ORDENES[[#This Row],[Ventas Originales (con descuento)]]/(1-ORDENES[[#This Row],[Descuento]])</f>
        <v>42.6</v>
      </c>
      <c r="Z1723" s="5">
        <f>ORDENES[[#This Row],[Ventas Originales (con descuento)]]/ORDENES[[#This Row],[Cantidad]]/(1-ORDENES[[#This Row],[Descuento]])</f>
        <v>14.200000000000001</v>
      </c>
      <c r="AA1723" s="5">
        <f>ORDENES[[#This Row],[Ventas Originales (con descuento)]]/ORDENES[[#This Row],[Cantidad]]</f>
        <v>14.200000000000001</v>
      </c>
      <c r="AB1723" s="5">
        <f>ORDENES[[#This Row],[Ventas Originales (con descuento)]]-(ORDENES[[#This Row],[Ganancias]])</f>
        <v>25.990000000000002</v>
      </c>
    </row>
    <row r="1724" spans="1:28" x14ac:dyDescent="0.35">
      <c r="A1724" t="s">
        <v>7715</v>
      </c>
      <c r="B1724" t="s">
        <v>377</v>
      </c>
      <c r="C1724" t="s">
        <v>1</v>
      </c>
      <c r="D1724" t="s">
        <v>3158</v>
      </c>
      <c r="E1724" t="s">
        <v>101</v>
      </c>
      <c r="F1724" s="1">
        <v>43576</v>
      </c>
      <c r="G1724" t="s">
        <v>7613</v>
      </c>
      <c r="H1724" t="s">
        <v>4309</v>
      </c>
      <c r="I1724">
        <v>40214</v>
      </c>
      <c r="J1724" t="s">
        <v>1696</v>
      </c>
      <c r="K1724" t="s">
        <v>1859</v>
      </c>
      <c r="L1724" t="s">
        <v>1860</v>
      </c>
      <c r="M1724" s="1">
        <v>43583</v>
      </c>
      <c r="N1724" t="s">
        <v>1869</v>
      </c>
      <c r="O1724" t="s">
        <v>7623</v>
      </c>
      <c r="P1724" t="s">
        <v>1862</v>
      </c>
      <c r="Q1724" t="s">
        <v>7623</v>
      </c>
      <c r="R1724" t="s">
        <v>1873</v>
      </c>
      <c r="S1724">
        <v>5</v>
      </c>
      <c r="T1724" s="2">
        <v>0</v>
      </c>
      <c r="U1724" s="5">
        <v>35.68</v>
      </c>
      <c r="V1724" s="5">
        <f>ORDENES[[#This Row],[Ventas sin descuento]]-ORDENES[[#This Row],[costos estimados]]</f>
        <v>35.680000000000007</v>
      </c>
      <c r="W1724">
        <v>3</v>
      </c>
      <c r="X1724" s="5">
        <v>209.88</v>
      </c>
      <c r="Y1724" s="5">
        <f>ORDENES[[#This Row],[Ventas Originales (con descuento)]]/(1-ORDENES[[#This Row],[Descuento]])</f>
        <v>209.88</v>
      </c>
      <c r="Z1724" s="5">
        <f>ORDENES[[#This Row],[Ventas Originales (con descuento)]]/ORDENES[[#This Row],[Cantidad]]/(1-ORDENES[[#This Row],[Descuento]])</f>
        <v>69.959999999999994</v>
      </c>
      <c r="AA1724" s="5">
        <f>ORDENES[[#This Row],[Ventas Originales (con descuento)]]/ORDENES[[#This Row],[Cantidad]]</f>
        <v>69.959999999999994</v>
      </c>
      <c r="AB1724" s="5">
        <f>ORDENES[[#This Row],[Ventas Originales (con descuento)]]-(ORDENES[[#This Row],[Ganancias]])</f>
        <v>174.2</v>
      </c>
    </row>
    <row r="1725" spans="1:28" x14ac:dyDescent="0.35">
      <c r="A1725" t="s">
        <v>7715</v>
      </c>
      <c r="B1725" t="s">
        <v>295</v>
      </c>
      <c r="C1725" t="s">
        <v>1</v>
      </c>
      <c r="D1725" t="s">
        <v>369</v>
      </c>
      <c r="E1725" t="s">
        <v>118</v>
      </c>
      <c r="F1725" s="1">
        <v>43634</v>
      </c>
      <c r="G1725" t="s">
        <v>7613</v>
      </c>
      <c r="H1725" t="s">
        <v>4318</v>
      </c>
      <c r="I1725">
        <v>22204</v>
      </c>
      <c r="J1725" t="s">
        <v>2657</v>
      </c>
      <c r="K1725" t="s">
        <v>1859</v>
      </c>
      <c r="L1725" t="s">
        <v>1860</v>
      </c>
      <c r="M1725" s="1">
        <v>43640</v>
      </c>
      <c r="N1725" t="s">
        <v>1869</v>
      </c>
      <c r="O1725" t="s">
        <v>7623</v>
      </c>
      <c r="P1725" t="s">
        <v>1900</v>
      </c>
      <c r="Q1725" t="s">
        <v>7623</v>
      </c>
      <c r="R1725" t="s">
        <v>1873</v>
      </c>
      <c r="S1725">
        <v>4</v>
      </c>
      <c r="T1725" s="2">
        <v>0</v>
      </c>
      <c r="U1725" s="5">
        <v>19.47</v>
      </c>
      <c r="V1725" s="5">
        <f>ORDENES[[#This Row],[Ventas sin descuento]]-ORDENES[[#This Row],[costos estimados]]</f>
        <v>19.47</v>
      </c>
      <c r="W1725">
        <v>3</v>
      </c>
      <c r="X1725" s="5">
        <v>60.84</v>
      </c>
      <c r="Y1725" s="5">
        <f>ORDENES[[#This Row],[Ventas Originales (con descuento)]]/(1-ORDENES[[#This Row],[Descuento]])</f>
        <v>60.84</v>
      </c>
      <c r="Z1725" s="5">
        <f>ORDENES[[#This Row],[Ventas Originales (con descuento)]]/ORDENES[[#This Row],[Cantidad]]/(1-ORDENES[[#This Row],[Descuento]])</f>
        <v>20.28</v>
      </c>
      <c r="AA1725" s="5">
        <f>ORDENES[[#This Row],[Ventas Originales (con descuento)]]/ORDENES[[#This Row],[Cantidad]]</f>
        <v>20.28</v>
      </c>
      <c r="AB1725" s="5">
        <f>ORDENES[[#This Row],[Ventas Originales (con descuento)]]-(ORDENES[[#This Row],[Ganancias]])</f>
        <v>41.370000000000005</v>
      </c>
    </row>
    <row r="1726" spans="1:28" x14ac:dyDescent="0.35">
      <c r="A1726" t="s">
        <v>7715</v>
      </c>
      <c r="B1726" t="s">
        <v>1996</v>
      </c>
      <c r="C1726" t="s">
        <v>1</v>
      </c>
      <c r="D1726" t="s">
        <v>1941</v>
      </c>
      <c r="E1726" t="s">
        <v>17</v>
      </c>
      <c r="F1726" s="1">
        <v>44079</v>
      </c>
      <c r="G1726" t="s">
        <v>7613</v>
      </c>
      <c r="H1726" t="s">
        <v>4319</v>
      </c>
      <c r="I1726">
        <v>23320</v>
      </c>
      <c r="J1726" t="s">
        <v>2359</v>
      </c>
      <c r="K1726" t="s">
        <v>1859</v>
      </c>
      <c r="L1726" t="s">
        <v>1860</v>
      </c>
      <c r="M1726" s="1">
        <v>44084</v>
      </c>
      <c r="N1726" t="s">
        <v>1869</v>
      </c>
      <c r="O1726" t="s">
        <v>7623</v>
      </c>
      <c r="P1726" t="s">
        <v>1900</v>
      </c>
      <c r="Q1726" t="s">
        <v>7623</v>
      </c>
      <c r="R1726" t="s">
        <v>1871</v>
      </c>
      <c r="S1726">
        <v>3</v>
      </c>
      <c r="T1726" s="2">
        <v>0</v>
      </c>
      <c r="U1726" s="5">
        <v>314.06</v>
      </c>
      <c r="V1726" s="5">
        <f>ORDENES[[#This Row],[Ventas sin descuento]]-ORDENES[[#This Row],[costos estimados]]</f>
        <v>314.05999999999995</v>
      </c>
      <c r="W1726">
        <v>3</v>
      </c>
      <c r="X1726" s="5">
        <v>1652.94</v>
      </c>
      <c r="Y1726" s="5">
        <f>ORDENES[[#This Row],[Ventas Originales (con descuento)]]/(1-ORDENES[[#This Row],[Descuento]])</f>
        <v>1652.94</v>
      </c>
      <c r="Z1726" s="5">
        <f>ORDENES[[#This Row],[Ventas Originales (con descuento)]]/ORDENES[[#This Row],[Cantidad]]/(1-ORDENES[[#This Row],[Descuento]])</f>
        <v>550.98</v>
      </c>
      <c r="AA1726" s="5">
        <f>ORDENES[[#This Row],[Ventas Originales (con descuento)]]/ORDENES[[#This Row],[Cantidad]]</f>
        <v>550.98</v>
      </c>
      <c r="AB1726" s="5">
        <f>ORDENES[[#This Row],[Ventas Originales (con descuento)]]-(ORDENES[[#This Row],[Ganancias]])</f>
        <v>1338.88</v>
      </c>
    </row>
    <row r="1727" spans="1:28" x14ac:dyDescent="0.35">
      <c r="A1727" t="s">
        <v>7715</v>
      </c>
      <c r="B1727" t="s">
        <v>376</v>
      </c>
      <c r="C1727" t="s">
        <v>1</v>
      </c>
      <c r="D1727" t="s">
        <v>1985</v>
      </c>
      <c r="E1727" t="s">
        <v>4</v>
      </c>
      <c r="F1727" s="1">
        <v>43864</v>
      </c>
      <c r="G1727" t="s">
        <v>7613</v>
      </c>
      <c r="H1727" t="s">
        <v>4320</v>
      </c>
      <c r="I1727">
        <v>40475</v>
      </c>
      <c r="J1727" t="s">
        <v>1507</v>
      </c>
      <c r="K1727" t="s">
        <v>1859</v>
      </c>
      <c r="L1727" t="s">
        <v>1860</v>
      </c>
      <c r="M1727" s="1">
        <v>43871</v>
      </c>
      <c r="N1727" t="s">
        <v>1869</v>
      </c>
      <c r="O1727" t="s">
        <v>7623</v>
      </c>
      <c r="P1727" t="s">
        <v>1862</v>
      </c>
      <c r="Q1727" t="s">
        <v>7623</v>
      </c>
      <c r="R1727" t="s">
        <v>1864</v>
      </c>
      <c r="S1727">
        <v>5</v>
      </c>
      <c r="T1727" s="2">
        <v>0</v>
      </c>
      <c r="U1727" s="5">
        <v>225.26</v>
      </c>
      <c r="V1727" s="5">
        <f>ORDENES[[#This Row],[Ventas sin descuento]]-ORDENES[[#This Row],[costos estimados]]</f>
        <v>225.26</v>
      </c>
      <c r="W1727">
        <v>4</v>
      </c>
      <c r="X1727" s="5">
        <v>866.4</v>
      </c>
      <c r="Y1727" s="5">
        <f>ORDENES[[#This Row],[Ventas Originales (con descuento)]]/(1-ORDENES[[#This Row],[Descuento]])</f>
        <v>866.4</v>
      </c>
      <c r="Z1727" s="5">
        <f>ORDENES[[#This Row],[Ventas Originales (con descuento)]]/ORDENES[[#This Row],[Cantidad]]/(1-ORDENES[[#This Row],[Descuento]])</f>
        <v>216.6</v>
      </c>
      <c r="AA1727" s="5">
        <f>ORDENES[[#This Row],[Ventas Originales (con descuento)]]/ORDENES[[#This Row],[Cantidad]]</f>
        <v>216.6</v>
      </c>
      <c r="AB1727" s="5">
        <f>ORDENES[[#This Row],[Ventas Originales (con descuento)]]-(ORDENES[[#This Row],[Ganancias]])</f>
        <v>641.14</v>
      </c>
    </row>
    <row r="1728" spans="1:28" x14ac:dyDescent="0.35">
      <c r="A1728" t="s">
        <v>7715</v>
      </c>
      <c r="B1728" t="s">
        <v>1968</v>
      </c>
      <c r="C1728" t="s">
        <v>1</v>
      </c>
      <c r="D1728" t="s">
        <v>2555</v>
      </c>
      <c r="E1728" t="s">
        <v>2122</v>
      </c>
      <c r="F1728" s="1">
        <v>44554</v>
      </c>
      <c r="G1728" t="s">
        <v>7613</v>
      </c>
      <c r="H1728" t="s">
        <v>4321</v>
      </c>
      <c r="I1728">
        <v>70506</v>
      </c>
      <c r="J1728" t="s">
        <v>2123</v>
      </c>
      <c r="K1728" t="s">
        <v>1859</v>
      </c>
      <c r="L1728" t="s">
        <v>1860</v>
      </c>
      <c r="M1728" s="1">
        <v>44558</v>
      </c>
      <c r="N1728" t="s">
        <v>1869</v>
      </c>
      <c r="O1728" t="s">
        <v>7623</v>
      </c>
      <c r="P1728" t="s">
        <v>1913</v>
      </c>
      <c r="Q1728" t="s">
        <v>7623</v>
      </c>
      <c r="R1728" t="s">
        <v>1864</v>
      </c>
      <c r="S1728">
        <v>3</v>
      </c>
      <c r="T1728" s="2">
        <v>0</v>
      </c>
      <c r="U1728" s="5">
        <v>60.55</v>
      </c>
      <c r="V1728" s="5">
        <f>ORDENES[[#This Row],[Ventas sin descuento]]-ORDENES[[#This Row],[costos estimados]]</f>
        <v>60.550000000000011</v>
      </c>
      <c r="W1728">
        <v>4</v>
      </c>
      <c r="X1728" s="5">
        <v>232.88</v>
      </c>
      <c r="Y1728" s="5">
        <f>ORDENES[[#This Row],[Ventas Originales (con descuento)]]/(1-ORDENES[[#This Row],[Descuento]])</f>
        <v>232.88</v>
      </c>
      <c r="Z1728" s="5">
        <f>ORDENES[[#This Row],[Ventas Originales (con descuento)]]/ORDENES[[#This Row],[Cantidad]]/(1-ORDENES[[#This Row],[Descuento]])</f>
        <v>58.22</v>
      </c>
      <c r="AA1728" s="5">
        <f>ORDENES[[#This Row],[Ventas Originales (con descuento)]]/ORDENES[[#This Row],[Cantidad]]</f>
        <v>58.22</v>
      </c>
      <c r="AB1728" s="5">
        <f>ORDENES[[#This Row],[Ventas Originales (con descuento)]]-(ORDENES[[#This Row],[Ganancias]])</f>
        <v>172.32999999999998</v>
      </c>
    </row>
    <row r="1729" spans="1:28" x14ac:dyDescent="0.35">
      <c r="A1729" t="s">
        <v>7715</v>
      </c>
      <c r="B1729" t="s">
        <v>110</v>
      </c>
      <c r="C1729" t="s">
        <v>1</v>
      </c>
      <c r="D1729" t="s">
        <v>3206</v>
      </c>
      <c r="E1729" t="s">
        <v>41</v>
      </c>
      <c r="F1729" s="1">
        <v>43729</v>
      </c>
      <c r="G1729" t="s">
        <v>7613</v>
      </c>
      <c r="H1729" t="s">
        <v>4322</v>
      </c>
      <c r="I1729">
        <v>29203</v>
      </c>
      <c r="J1729" t="s">
        <v>3162</v>
      </c>
      <c r="K1729" t="s">
        <v>1859</v>
      </c>
      <c r="L1729" t="s">
        <v>1860</v>
      </c>
      <c r="M1729" s="1">
        <v>43734</v>
      </c>
      <c r="N1729" t="s">
        <v>1869</v>
      </c>
      <c r="O1729" t="s">
        <v>7623</v>
      </c>
      <c r="P1729" t="s">
        <v>1903</v>
      </c>
      <c r="Q1729" t="s">
        <v>7623</v>
      </c>
      <c r="R1729" t="s">
        <v>1864</v>
      </c>
      <c r="S1729">
        <v>3</v>
      </c>
      <c r="T1729" s="2">
        <v>0</v>
      </c>
      <c r="U1729" s="5">
        <v>422.51</v>
      </c>
      <c r="V1729" s="5">
        <f>ORDENES[[#This Row],[Ventas sin descuento]]-ORDENES[[#This Row],[costos estimados]]</f>
        <v>422.51</v>
      </c>
      <c r="W1729">
        <v>4</v>
      </c>
      <c r="X1729" s="5">
        <v>1690.04</v>
      </c>
      <c r="Y1729" s="5">
        <f>ORDENES[[#This Row],[Ventas Originales (con descuento)]]/(1-ORDENES[[#This Row],[Descuento]])</f>
        <v>1690.04</v>
      </c>
      <c r="Z1729" s="5">
        <f>ORDENES[[#This Row],[Ventas Originales (con descuento)]]/ORDENES[[#This Row],[Cantidad]]/(1-ORDENES[[#This Row],[Descuento]])</f>
        <v>422.51</v>
      </c>
      <c r="AA1729" s="5">
        <f>ORDENES[[#This Row],[Ventas Originales (con descuento)]]/ORDENES[[#This Row],[Cantidad]]</f>
        <v>422.51</v>
      </c>
      <c r="AB1729" s="5">
        <f>ORDENES[[#This Row],[Ventas Originales (con descuento)]]-(ORDENES[[#This Row],[Ganancias]])</f>
        <v>1267.53</v>
      </c>
    </row>
    <row r="1730" spans="1:28" x14ac:dyDescent="0.35">
      <c r="A1730" t="s">
        <v>7715</v>
      </c>
      <c r="B1730" t="s">
        <v>1951</v>
      </c>
      <c r="C1730" t="s">
        <v>1</v>
      </c>
      <c r="D1730" t="s">
        <v>637</v>
      </c>
      <c r="E1730" t="s">
        <v>11</v>
      </c>
      <c r="F1730" s="1">
        <v>43120</v>
      </c>
      <c r="G1730" t="s">
        <v>7613</v>
      </c>
      <c r="H1730" t="s">
        <v>4314</v>
      </c>
      <c r="I1730">
        <v>72401</v>
      </c>
      <c r="J1730" t="s">
        <v>1232</v>
      </c>
      <c r="K1730" t="s">
        <v>1859</v>
      </c>
      <c r="L1730" t="s">
        <v>1860</v>
      </c>
      <c r="M1730" s="1">
        <v>43126</v>
      </c>
      <c r="N1730" t="s">
        <v>1869</v>
      </c>
      <c r="O1730" t="s">
        <v>7623</v>
      </c>
      <c r="P1730" t="s">
        <v>1923</v>
      </c>
      <c r="Q1730" t="s">
        <v>7623</v>
      </c>
      <c r="R1730" t="s">
        <v>1873</v>
      </c>
      <c r="S1730">
        <v>4</v>
      </c>
      <c r="T1730" s="2">
        <v>0</v>
      </c>
      <c r="U1730" s="5">
        <v>11.58</v>
      </c>
      <c r="V1730" s="5">
        <f>ORDENES[[#This Row],[Ventas sin descuento]]-ORDENES[[#This Row],[costos estimados]]</f>
        <v>11.579999999999998</v>
      </c>
      <c r="W1730">
        <v>4</v>
      </c>
      <c r="X1730" s="5">
        <v>38.6</v>
      </c>
      <c r="Y1730" s="5">
        <f>ORDENES[[#This Row],[Ventas Originales (con descuento)]]/(1-ORDENES[[#This Row],[Descuento]])</f>
        <v>38.6</v>
      </c>
      <c r="Z1730" s="5">
        <f>ORDENES[[#This Row],[Ventas Originales (con descuento)]]/ORDENES[[#This Row],[Cantidad]]/(1-ORDENES[[#This Row],[Descuento]])</f>
        <v>9.65</v>
      </c>
      <c r="AA1730" s="5">
        <f>ORDENES[[#This Row],[Ventas Originales (con descuento)]]/ORDENES[[#This Row],[Cantidad]]</f>
        <v>9.65</v>
      </c>
      <c r="AB1730" s="5">
        <f>ORDENES[[#This Row],[Ventas Originales (con descuento)]]-(ORDENES[[#This Row],[Ganancias]])</f>
        <v>27.020000000000003</v>
      </c>
    </row>
    <row r="1731" spans="1:28" x14ac:dyDescent="0.35">
      <c r="A1731" t="s">
        <v>7715</v>
      </c>
      <c r="B1731" t="s">
        <v>140</v>
      </c>
      <c r="C1731" t="s">
        <v>1</v>
      </c>
      <c r="D1731" t="s">
        <v>456</v>
      </c>
      <c r="E1731" t="s">
        <v>18</v>
      </c>
      <c r="F1731" s="1">
        <v>44222</v>
      </c>
      <c r="G1731" t="s">
        <v>7613</v>
      </c>
      <c r="H1731" t="s">
        <v>4323</v>
      </c>
      <c r="I1731">
        <v>31907</v>
      </c>
      <c r="J1731" t="s">
        <v>1269</v>
      </c>
      <c r="K1731" t="s">
        <v>1859</v>
      </c>
      <c r="L1731" t="s">
        <v>1860</v>
      </c>
      <c r="M1731" s="1">
        <v>44227</v>
      </c>
      <c r="N1731" t="s">
        <v>1869</v>
      </c>
      <c r="O1731" t="s">
        <v>7623</v>
      </c>
      <c r="P1731" t="s">
        <v>1918</v>
      </c>
      <c r="Q1731" t="s">
        <v>7623</v>
      </c>
      <c r="R1731" t="s">
        <v>1873</v>
      </c>
      <c r="S1731">
        <v>3</v>
      </c>
      <c r="T1731" s="2">
        <v>0</v>
      </c>
      <c r="U1731" s="5">
        <v>24.46</v>
      </c>
      <c r="V1731" s="5">
        <f>ORDENES[[#This Row],[Ventas sin descuento]]-ORDENES[[#This Row],[costos estimados]]</f>
        <v>24.46</v>
      </c>
      <c r="W1731">
        <v>4</v>
      </c>
      <c r="X1731" s="5">
        <v>62.72</v>
      </c>
      <c r="Y1731" s="5">
        <f>ORDENES[[#This Row],[Ventas Originales (con descuento)]]/(1-ORDENES[[#This Row],[Descuento]])</f>
        <v>62.72</v>
      </c>
      <c r="Z1731" s="5">
        <f>ORDENES[[#This Row],[Ventas Originales (con descuento)]]/ORDENES[[#This Row],[Cantidad]]/(1-ORDENES[[#This Row],[Descuento]])</f>
        <v>15.68</v>
      </c>
      <c r="AA1731" s="5">
        <f>ORDENES[[#This Row],[Ventas Originales (con descuento)]]/ORDENES[[#This Row],[Cantidad]]</f>
        <v>15.68</v>
      </c>
      <c r="AB1731" s="5">
        <f>ORDENES[[#This Row],[Ventas Originales (con descuento)]]-(ORDENES[[#This Row],[Ganancias]])</f>
        <v>38.26</v>
      </c>
    </row>
    <row r="1732" spans="1:28" x14ac:dyDescent="0.35">
      <c r="A1732" t="s">
        <v>7715</v>
      </c>
      <c r="B1732" t="s">
        <v>0</v>
      </c>
      <c r="C1732" t="s">
        <v>1</v>
      </c>
      <c r="D1732" t="s">
        <v>2033</v>
      </c>
      <c r="E1732" t="s">
        <v>11</v>
      </c>
      <c r="F1732" s="1">
        <v>43877</v>
      </c>
      <c r="G1732" t="s">
        <v>7613</v>
      </c>
      <c r="H1732" t="s">
        <v>4324</v>
      </c>
      <c r="I1732">
        <v>42420</v>
      </c>
      <c r="J1732" t="s">
        <v>7679</v>
      </c>
      <c r="K1732" t="s">
        <v>1859</v>
      </c>
      <c r="L1732" t="s">
        <v>1860</v>
      </c>
      <c r="M1732" s="1">
        <v>43884</v>
      </c>
      <c r="N1732" t="s">
        <v>1869</v>
      </c>
      <c r="O1732" t="s">
        <v>7623</v>
      </c>
      <c r="P1732" t="s">
        <v>1862</v>
      </c>
      <c r="Q1732" t="s">
        <v>7623</v>
      </c>
      <c r="R1732" t="s">
        <v>1873</v>
      </c>
      <c r="S1732">
        <v>5</v>
      </c>
      <c r="T1732" s="2">
        <v>0</v>
      </c>
      <c r="U1732" s="5">
        <v>34.99</v>
      </c>
      <c r="V1732" s="5">
        <f>ORDENES[[#This Row],[Ventas sin descuento]]-ORDENES[[#This Row],[costos estimados]]</f>
        <v>34.990000000000009</v>
      </c>
      <c r="W1732">
        <v>4</v>
      </c>
      <c r="X1732" s="5">
        <v>318.08</v>
      </c>
      <c r="Y1732" s="5">
        <f>ORDENES[[#This Row],[Ventas Originales (con descuento)]]/(1-ORDENES[[#This Row],[Descuento]])</f>
        <v>318.08</v>
      </c>
      <c r="Z1732" s="5">
        <f>ORDENES[[#This Row],[Ventas Originales (con descuento)]]/ORDENES[[#This Row],[Cantidad]]/(1-ORDENES[[#This Row],[Descuento]])</f>
        <v>79.52</v>
      </c>
      <c r="AA1732" s="5">
        <f>ORDENES[[#This Row],[Ventas Originales (con descuento)]]/ORDENES[[#This Row],[Cantidad]]</f>
        <v>79.52</v>
      </c>
      <c r="AB1732" s="5">
        <f>ORDENES[[#This Row],[Ventas Originales (con descuento)]]-(ORDENES[[#This Row],[Ganancias]])</f>
        <v>283.08999999999997</v>
      </c>
    </row>
    <row r="1733" spans="1:28" x14ac:dyDescent="0.35">
      <c r="A1733" t="s">
        <v>7715</v>
      </c>
      <c r="B1733" t="s">
        <v>95</v>
      </c>
      <c r="C1733" t="s">
        <v>1</v>
      </c>
      <c r="D1733" t="s">
        <v>441</v>
      </c>
      <c r="E1733" t="s">
        <v>257</v>
      </c>
      <c r="F1733" s="1">
        <v>43933</v>
      </c>
      <c r="G1733" t="s">
        <v>7613</v>
      </c>
      <c r="H1733" t="s">
        <v>4325</v>
      </c>
      <c r="I1733">
        <v>22153</v>
      </c>
      <c r="J1733" t="s">
        <v>2176</v>
      </c>
      <c r="K1733" t="s">
        <v>1859</v>
      </c>
      <c r="L1733" t="s">
        <v>1860</v>
      </c>
      <c r="M1733" s="1">
        <v>43937</v>
      </c>
      <c r="N1733" t="s">
        <v>1869</v>
      </c>
      <c r="O1733" t="s">
        <v>7623</v>
      </c>
      <c r="P1733" t="s">
        <v>1900</v>
      </c>
      <c r="Q1733" t="s">
        <v>7623</v>
      </c>
      <c r="R1733" t="s">
        <v>1871</v>
      </c>
      <c r="S1733">
        <v>3</v>
      </c>
      <c r="T1733" s="2">
        <v>0</v>
      </c>
      <c r="U1733" s="5">
        <v>75.66</v>
      </c>
      <c r="V1733" s="5">
        <f>ORDENES[[#This Row],[Ventas sin descuento]]-ORDENES[[#This Row],[costos estimados]]</f>
        <v>75.660000000000025</v>
      </c>
      <c r="W1733">
        <v>4</v>
      </c>
      <c r="X1733" s="5">
        <v>343.92</v>
      </c>
      <c r="Y1733" s="5">
        <f>ORDENES[[#This Row],[Ventas Originales (con descuento)]]/(1-ORDENES[[#This Row],[Descuento]])</f>
        <v>343.92</v>
      </c>
      <c r="Z1733" s="5">
        <f>ORDENES[[#This Row],[Ventas Originales (con descuento)]]/ORDENES[[#This Row],[Cantidad]]/(1-ORDENES[[#This Row],[Descuento]])</f>
        <v>85.98</v>
      </c>
      <c r="AA1733" s="5">
        <f>ORDENES[[#This Row],[Ventas Originales (con descuento)]]/ORDENES[[#This Row],[Cantidad]]</f>
        <v>85.98</v>
      </c>
      <c r="AB1733" s="5">
        <f>ORDENES[[#This Row],[Ventas Originales (con descuento)]]-(ORDENES[[#This Row],[Ganancias]])</f>
        <v>268.26</v>
      </c>
    </row>
    <row r="1734" spans="1:28" x14ac:dyDescent="0.35">
      <c r="A1734" t="s">
        <v>7715</v>
      </c>
      <c r="B1734" t="s">
        <v>3245</v>
      </c>
      <c r="C1734" t="s">
        <v>1</v>
      </c>
      <c r="D1734" t="s">
        <v>2028</v>
      </c>
      <c r="E1734" t="s">
        <v>4</v>
      </c>
      <c r="F1734" s="1">
        <v>44031</v>
      </c>
      <c r="G1734" t="s">
        <v>7598</v>
      </c>
      <c r="H1734" t="s">
        <v>4326</v>
      </c>
      <c r="I1734">
        <v>39401</v>
      </c>
      <c r="J1734" t="s">
        <v>2886</v>
      </c>
      <c r="K1734" t="s">
        <v>1859</v>
      </c>
      <c r="L1734" t="s">
        <v>1860</v>
      </c>
      <c r="M1734" s="1">
        <v>44037</v>
      </c>
      <c r="N1734" t="s">
        <v>1869</v>
      </c>
      <c r="O1734" t="s">
        <v>7623</v>
      </c>
      <c r="P1734" t="s">
        <v>1922</v>
      </c>
      <c r="Q1734" t="s">
        <v>7623</v>
      </c>
      <c r="R1734" t="s">
        <v>1863</v>
      </c>
      <c r="S1734">
        <v>4</v>
      </c>
      <c r="T1734" s="2">
        <v>0</v>
      </c>
      <c r="U1734" s="5">
        <v>126.23</v>
      </c>
      <c r="V1734" s="5">
        <f>ORDENES[[#This Row],[Ventas sin descuento]]-ORDENES[[#This Row],[costos estimados]]</f>
        <v>126.23000000000002</v>
      </c>
      <c r="W1734">
        <v>5</v>
      </c>
      <c r="X1734" s="5">
        <v>504.9</v>
      </c>
      <c r="Y1734" s="5">
        <f>ORDENES[[#This Row],[Ventas Originales (con descuento)]]/(1-ORDENES[[#This Row],[Descuento]])</f>
        <v>504.9</v>
      </c>
      <c r="Z1734" s="5">
        <f>ORDENES[[#This Row],[Ventas Originales (con descuento)]]/ORDENES[[#This Row],[Cantidad]]/(1-ORDENES[[#This Row],[Descuento]])</f>
        <v>100.97999999999999</v>
      </c>
      <c r="AA1734" s="5">
        <f>ORDENES[[#This Row],[Ventas Originales (con descuento)]]/ORDENES[[#This Row],[Cantidad]]</f>
        <v>100.97999999999999</v>
      </c>
      <c r="AB1734" s="5">
        <f>ORDENES[[#This Row],[Ventas Originales (con descuento)]]-(ORDENES[[#This Row],[Ganancias]])</f>
        <v>378.66999999999996</v>
      </c>
    </row>
    <row r="1735" spans="1:28" x14ac:dyDescent="0.35">
      <c r="A1735" t="s">
        <v>7715</v>
      </c>
      <c r="B1735" t="s">
        <v>1996</v>
      </c>
      <c r="C1735" t="s">
        <v>1</v>
      </c>
      <c r="D1735" t="s">
        <v>2251</v>
      </c>
      <c r="E1735" t="s">
        <v>4</v>
      </c>
      <c r="F1735" s="1">
        <v>44547</v>
      </c>
      <c r="G1735" t="s">
        <v>7613</v>
      </c>
      <c r="H1735" t="s">
        <v>4327</v>
      </c>
      <c r="I1735">
        <v>23320</v>
      </c>
      <c r="J1735" t="s">
        <v>3409</v>
      </c>
      <c r="K1735" t="s">
        <v>1859</v>
      </c>
      <c r="L1735" t="s">
        <v>1860</v>
      </c>
      <c r="M1735" s="1">
        <v>44551</v>
      </c>
      <c r="N1735" t="s">
        <v>1869</v>
      </c>
      <c r="O1735" t="s">
        <v>7623</v>
      </c>
      <c r="P1735" t="s">
        <v>1900</v>
      </c>
      <c r="Q1735" t="s">
        <v>7623</v>
      </c>
      <c r="R1735" t="s">
        <v>1864</v>
      </c>
      <c r="S1735">
        <v>3</v>
      </c>
      <c r="T1735" s="2">
        <v>0</v>
      </c>
      <c r="U1735" s="5">
        <v>80.78</v>
      </c>
      <c r="V1735" s="5">
        <f>ORDENES[[#This Row],[Ventas sin descuento]]-ORDENES[[#This Row],[costos estimados]]</f>
        <v>80.779999999999973</v>
      </c>
      <c r="W1735">
        <v>5</v>
      </c>
      <c r="X1735" s="5">
        <v>504.9</v>
      </c>
      <c r="Y1735" s="5">
        <f>ORDENES[[#This Row],[Ventas Originales (con descuento)]]/(1-ORDENES[[#This Row],[Descuento]])</f>
        <v>504.9</v>
      </c>
      <c r="Z1735" s="5">
        <f>ORDENES[[#This Row],[Ventas Originales (con descuento)]]/ORDENES[[#This Row],[Cantidad]]/(1-ORDENES[[#This Row],[Descuento]])</f>
        <v>100.97999999999999</v>
      </c>
      <c r="AA1735" s="5">
        <f>ORDENES[[#This Row],[Ventas Originales (con descuento)]]/ORDENES[[#This Row],[Cantidad]]</f>
        <v>100.97999999999999</v>
      </c>
      <c r="AB1735" s="5">
        <f>ORDENES[[#This Row],[Ventas Originales (con descuento)]]-(ORDENES[[#This Row],[Ganancias]])</f>
        <v>424.12</v>
      </c>
    </row>
    <row r="1736" spans="1:28" x14ac:dyDescent="0.35">
      <c r="A1736" t="s">
        <v>7715</v>
      </c>
      <c r="B1736" t="s">
        <v>424</v>
      </c>
      <c r="C1736" t="s">
        <v>1</v>
      </c>
      <c r="D1736" t="s">
        <v>3061</v>
      </c>
      <c r="E1736" t="s">
        <v>48</v>
      </c>
      <c r="F1736" s="1">
        <v>44190</v>
      </c>
      <c r="G1736" t="s">
        <v>7613</v>
      </c>
      <c r="H1736" t="s">
        <v>4328</v>
      </c>
      <c r="I1736">
        <v>72701</v>
      </c>
      <c r="J1736" t="s">
        <v>1682</v>
      </c>
      <c r="K1736" t="s">
        <v>1859</v>
      </c>
      <c r="L1736" t="s">
        <v>1860</v>
      </c>
      <c r="M1736" s="1">
        <v>44194</v>
      </c>
      <c r="N1736" t="s">
        <v>1869</v>
      </c>
      <c r="O1736" t="s">
        <v>7623</v>
      </c>
      <c r="P1736" t="s">
        <v>1923</v>
      </c>
      <c r="Q1736" t="s">
        <v>7623</v>
      </c>
      <c r="R1736" t="s">
        <v>1873</v>
      </c>
      <c r="S1736">
        <v>3</v>
      </c>
      <c r="T1736" s="2">
        <v>0</v>
      </c>
      <c r="U1736" s="5">
        <v>137.54</v>
      </c>
      <c r="V1736" s="5">
        <f>ORDENES[[#This Row],[Ventas sin descuento]]-ORDENES[[#This Row],[costos estimados]]</f>
        <v>137.54</v>
      </c>
      <c r="W1736">
        <v>5</v>
      </c>
      <c r="X1736" s="5">
        <v>343.85</v>
      </c>
      <c r="Y1736" s="5">
        <f>ORDENES[[#This Row],[Ventas Originales (con descuento)]]/(1-ORDENES[[#This Row],[Descuento]])</f>
        <v>343.85</v>
      </c>
      <c r="Z1736" s="5">
        <f>ORDENES[[#This Row],[Ventas Originales (con descuento)]]/ORDENES[[#This Row],[Cantidad]]/(1-ORDENES[[#This Row],[Descuento]])</f>
        <v>68.77000000000001</v>
      </c>
      <c r="AA1736" s="5">
        <f>ORDENES[[#This Row],[Ventas Originales (con descuento)]]/ORDENES[[#This Row],[Cantidad]]</f>
        <v>68.77000000000001</v>
      </c>
      <c r="AB1736" s="5">
        <f>ORDENES[[#This Row],[Ventas Originales (con descuento)]]-(ORDENES[[#This Row],[Ganancias]])</f>
        <v>206.31000000000003</v>
      </c>
    </row>
    <row r="1737" spans="1:28" x14ac:dyDescent="0.35">
      <c r="A1737" t="s">
        <v>7715</v>
      </c>
      <c r="B1737" t="s">
        <v>2634</v>
      </c>
      <c r="C1737" t="s">
        <v>1</v>
      </c>
      <c r="D1737" t="s">
        <v>2667</v>
      </c>
      <c r="E1737" t="s">
        <v>118</v>
      </c>
      <c r="F1737" s="1">
        <v>43357</v>
      </c>
      <c r="G1737" t="s">
        <v>7613</v>
      </c>
      <c r="H1737" t="s">
        <v>4329</v>
      </c>
      <c r="I1737">
        <v>31204</v>
      </c>
      <c r="J1737" t="s">
        <v>2357</v>
      </c>
      <c r="K1737" t="s">
        <v>1859</v>
      </c>
      <c r="L1737" t="s">
        <v>1860</v>
      </c>
      <c r="M1737" s="1">
        <v>43362</v>
      </c>
      <c r="N1737" t="s">
        <v>1869</v>
      </c>
      <c r="O1737" t="s">
        <v>7623</v>
      </c>
      <c r="P1737" t="s">
        <v>1918</v>
      </c>
      <c r="Q1737" t="s">
        <v>7623</v>
      </c>
      <c r="R1737" t="s">
        <v>1873</v>
      </c>
      <c r="S1737">
        <v>3</v>
      </c>
      <c r="T1737" s="2">
        <v>0</v>
      </c>
      <c r="U1737" s="5">
        <v>52.69</v>
      </c>
      <c r="V1737" s="5">
        <f>ORDENES[[#This Row],[Ventas sin descuento]]-ORDENES[[#This Row],[costos estimados]]</f>
        <v>52.69</v>
      </c>
      <c r="W1737">
        <v>5</v>
      </c>
      <c r="X1737" s="5">
        <v>142.4</v>
      </c>
      <c r="Y1737" s="5">
        <f>ORDENES[[#This Row],[Ventas Originales (con descuento)]]/(1-ORDENES[[#This Row],[Descuento]])</f>
        <v>142.4</v>
      </c>
      <c r="Z1737" s="5">
        <f>ORDENES[[#This Row],[Ventas Originales (con descuento)]]/ORDENES[[#This Row],[Cantidad]]/(1-ORDENES[[#This Row],[Descuento]])</f>
        <v>28.48</v>
      </c>
      <c r="AA1737" s="5">
        <f>ORDENES[[#This Row],[Ventas Originales (con descuento)]]/ORDENES[[#This Row],[Cantidad]]</f>
        <v>28.48</v>
      </c>
      <c r="AB1737" s="5">
        <f>ORDENES[[#This Row],[Ventas Originales (con descuento)]]-(ORDENES[[#This Row],[Ganancias]])</f>
        <v>89.710000000000008</v>
      </c>
    </row>
    <row r="1738" spans="1:28" x14ac:dyDescent="0.35">
      <c r="A1738" t="s">
        <v>7715</v>
      </c>
      <c r="B1738" t="s">
        <v>482</v>
      </c>
      <c r="C1738" t="s">
        <v>1</v>
      </c>
      <c r="D1738" t="s">
        <v>2808</v>
      </c>
      <c r="E1738" t="s">
        <v>18</v>
      </c>
      <c r="F1738" s="1">
        <v>44398</v>
      </c>
      <c r="G1738" t="s">
        <v>7613</v>
      </c>
      <c r="H1738" t="s">
        <v>4313</v>
      </c>
      <c r="I1738">
        <v>24153</v>
      </c>
      <c r="J1738" t="s">
        <v>1386</v>
      </c>
      <c r="K1738" t="s">
        <v>1859</v>
      </c>
      <c r="L1738" t="s">
        <v>1860</v>
      </c>
      <c r="M1738" s="1">
        <v>44404</v>
      </c>
      <c r="N1738" t="s">
        <v>1869</v>
      </c>
      <c r="O1738" t="s">
        <v>7623</v>
      </c>
      <c r="P1738" t="s">
        <v>1900</v>
      </c>
      <c r="Q1738" t="s">
        <v>7623</v>
      </c>
      <c r="R1738" t="s">
        <v>1873</v>
      </c>
      <c r="S1738">
        <v>4</v>
      </c>
      <c r="T1738" s="2">
        <v>0</v>
      </c>
      <c r="U1738" s="5">
        <v>3.87</v>
      </c>
      <c r="V1738" s="5">
        <f>ORDENES[[#This Row],[Ventas sin descuento]]-ORDENES[[#This Row],[costos estimados]]</f>
        <v>3.87</v>
      </c>
      <c r="W1738">
        <v>5</v>
      </c>
      <c r="X1738" s="5">
        <v>8.8000000000000007</v>
      </c>
      <c r="Y1738" s="5">
        <f>ORDENES[[#This Row],[Ventas Originales (con descuento)]]/(1-ORDENES[[#This Row],[Descuento]])</f>
        <v>8.8000000000000007</v>
      </c>
      <c r="Z1738" s="5">
        <f>ORDENES[[#This Row],[Ventas Originales (con descuento)]]/ORDENES[[#This Row],[Cantidad]]/(1-ORDENES[[#This Row],[Descuento]])</f>
        <v>1.7600000000000002</v>
      </c>
      <c r="AA1738" s="5">
        <f>ORDENES[[#This Row],[Ventas Originales (con descuento)]]/ORDENES[[#This Row],[Cantidad]]</f>
        <v>1.7600000000000002</v>
      </c>
      <c r="AB1738" s="5">
        <f>ORDENES[[#This Row],[Ventas Originales (con descuento)]]-(ORDENES[[#This Row],[Ganancias]])</f>
        <v>4.9300000000000006</v>
      </c>
    </row>
    <row r="1739" spans="1:28" x14ac:dyDescent="0.35">
      <c r="A1739" t="s">
        <v>7715</v>
      </c>
      <c r="B1739" t="s">
        <v>680</v>
      </c>
      <c r="C1739" t="s">
        <v>1</v>
      </c>
      <c r="D1739" t="s">
        <v>466</v>
      </c>
      <c r="E1739" t="s">
        <v>647</v>
      </c>
      <c r="F1739" s="1">
        <v>44495</v>
      </c>
      <c r="G1739" t="s">
        <v>7598</v>
      </c>
      <c r="H1739" t="s">
        <v>4330</v>
      </c>
      <c r="I1739">
        <v>23464</v>
      </c>
      <c r="J1739" t="s">
        <v>1820</v>
      </c>
      <c r="K1739" t="s">
        <v>1859</v>
      </c>
      <c r="L1739" t="s">
        <v>1860</v>
      </c>
      <c r="M1739" s="1">
        <v>44501</v>
      </c>
      <c r="N1739" t="s">
        <v>1869</v>
      </c>
      <c r="O1739" t="s">
        <v>7623</v>
      </c>
      <c r="P1739" t="s">
        <v>1900</v>
      </c>
      <c r="Q1739" t="s">
        <v>7623</v>
      </c>
      <c r="R1739" t="s">
        <v>1871</v>
      </c>
      <c r="S1739">
        <v>4</v>
      </c>
      <c r="T1739" s="2">
        <v>0</v>
      </c>
      <c r="U1739" s="5">
        <v>60.66</v>
      </c>
      <c r="V1739" s="5">
        <f>ORDENES[[#This Row],[Ventas sin descuento]]-ORDENES[[#This Row],[costos estimados]]</f>
        <v>60.659999999999968</v>
      </c>
      <c r="W1739">
        <v>5</v>
      </c>
      <c r="X1739" s="5">
        <v>356.85</v>
      </c>
      <c r="Y1739" s="5">
        <f>ORDENES[[#This Row],[Ventas Originales (con descuento)]]/(1-ORDENES[[#This Row],[Descuento]])</f>
        <v>356.85</v>
      </c>
      <c r="Z1739" s="5">
        <f>ORDENES[[#This Row],[Ventas Originales (con descuento)]]/ORDENES[[#This Row],[Cantidad]]/(1-ORDENES[[#This Row],[Descuento]])</f>
        <v>71.37</v>
      </c>
      <c r="AA1739" s="5">
        <f>ORDENES[[#This Row],[Ventas Originales (con descuento)]]/ORDENES[[#This Row],[Cantidad]]</f>
        <v>71.37</v>
      </c>
      <c r="AB1739" s="5">
        <f>ORDENES[[#This Row],[Ventas Originales (con descuento)]]-(ORDENES[[#This Row],[Ganancias]])</f>
        <v>296.19000000000005</v>
      </c>
    </row>
    <row r="1740" spans="1:28" x14ac:dyDescent="0.35">
      <c r="A1740" t="s">
        <v>7715</v>
      </c>
      <c r="B1740" t="s">
        <v>1968</v>
      </c>
      <c r="C1740" t="s">
        <v>1</v>
      </c>
      <c r="D1740" t="s">
        <v>2628</v>
      </c>
      <c r="E1740" t="s">
        <v>18</v>
      </c>
      <c r="F1740" s="1">
        <v>43732</v>
      </c>
      <c r="G1740" t="s">
        <v>7598</v>
      </c>
      <c r="H1740" t="s">
        <v>4331</v>
      </c>
      <c r="I1740">
        <v>70506</v>
      </c>
      <c r="J1740" t="s">
        <v>2032</v>
      </c>
      <c r="K1740" t="s">
        <v>1859</v>
      </c>
      <c r="L1740" t="s">
        <v>1860</v>
      </c>
      <c r="M1740" s="1">
        <v>43738</v>
      </c>
      <c r="N1740" t="s">
        <v>1869</v>
      </c>
      <c r="O1740" t="s">
        <v>7623</v>
      </c>
      <c r="P1740" t="s">
        <v>1913</v>
      </c>
      <c r="Q1740" t="s">
        <v>7623</v>
      </c>
      <c r="R1740" t="s">
        <v>1864</v>
      </c>
      <c r="S1740">
        <v>4</v>
      </c>
      <c r="T1740" s="2">
        <v>0</v>
      </c>
      <c r="U1740" s="5">
        <v>155.25</v>
      </c>
      <c r="V1740" s="5">
        <f>ORDENES[[#This Row],[Ventas sin descuento]]-ORDENES[[#This Row],[costos estimados]]</f>
        <v>155.25</v>
      </c>
      <c r="W1740">
        <v>6</v>
      </c>
      <c r="X1740" s="5">
        <v>517.5</v>
      </c>
      <c r="Y1740" s="5">
        <f>ORDENES[[#This Row],[Ventas Originales (con descuento)]]/(1-ORDENES[[#This Row],[Descuento]])</f>
        <v>517.5</v>
      </c>
      <c r="Z1740" s="5">
        <f>ORDENES[[#This Row],[Ventas Originales (con descuento)]]/ORDENES[[#This Row],[Cantidad]]/(1-ORDENES[[#This Row],[Descuento]])</f>
        <v>86.25</v>
      </c>
      <c r="AA1740" s="5">
        <f>ORDENES[[#This Row],[Ventas Originales (con descuento)]]/ORDENES[[#This Row],[Cantidad]]</f>
        <v>86.25</v>
      </c>
      <c r="AB1740" s="5">
        <f>ORDENES[[#This Row],[Ventas Originales (con descuento)]]-(ORDENES[[#This Row],[Ganancias]])</f>
        <v>362.25</v>
      </c>
    </row>
    <row r="1741" spans="1:28" x14ac:dyDescent="0.35">
      <c r="A1741" t="s">
        <v>7715</v>
      </c>
      <c r="B1741" t="s">
        <v>2351</v>
      </c>
      <c r="C1741" t="s">
        <v>1</v>
      </c>
      <c r="D1741" t="s">
        <v>587</v>
      </c>
      <c r="E1741" t="s">
        <v>351</v>
      </c>
      <c r="F1741" s="1">
        <v>43252</v>
      </c>
      <c r="G1741" t="s">
        <v>7613</v>
      </c>
      <c r="H1741" t="s">
        <v>4332</v>
      </c>
      <c r="I1741">
        <v>72209</v>
      </c>
      <c r="J1741" t="s">
        <v>1477</v>
      </c>
      <c r="K1741" t="s">
        <v>1859</v>
      </c>
      <c r="L1741" t="s">
        <v>1860</v>
      </c>
      <c r="M1741" s="1">
        <v>43257</v>
      </c>
      <c r="N1741" t="s">
        <v>1869</v>
      </c>
      <c r="O1741" t="s">
        <v>7623</v>
      </c>
      <c r="P1741" t="s">
        <v>1923</v>
      </c>
      <c r="Q1741" t="s">
        <v>7623</v>
      </c>
      <c r="R1741" t="s">
        <v>1873</v>
      </c>
      <c r="S1741">
        <v>3</v>
      </c>
      <c r="T1741" s="2">
        <v>0</v>
      </c>
      <c r="U1741" s="5">
        <v>9.1</v>
      </c>
      <c r="V1741" s="5">
        <f>ORDENES[[#This Row],[Ventas sin descuento]]-ORDENES[[#This Row],[costos estimados]]</f>
        <v>9.1</v>
      </c>
      <c r="W1741">
        <v>6</v>
      </c>
      <c r="X1741" s="5">
        <v>22.2</v>
      </c>
      <c r="Y1741" s="5">
        <f>ORDENES[[#This Row],[Ventas Originales (con descuento)]]/(1-ORDENES[[#This Row],[Descuento]])</f>
        <v>22.2</v>
      </c>
      <c r="Z1741" s="5">
        <f>ORDENES[[#This Row],[Ventas Originales (con descuento)]]/ORDENES[[#This Row],[Cantidad]]/(1-ORDENES[[#This Row],[Descuento]])</f>
        <v>3.6999999999999997</v>
      </c>
      <c r="AA1741" s="5">
        <f>ORDENES[[#This Row],[Ventas Originales (con descuento)]]/ORDENES[[#This Row],[Cantidad]]</f>
        <v>3.6999999999999997</v>
      </c>
      <c r="AB1741" s="5">
        <f>ORDENES[[#This Row],[Ventas Originales (con descuento)]]-(ORDENES[[#This Row],[Ganancias]])</f>
        <v>13.1</v>
      </c>
    </row>
    <row r="1742" spans="1:28" x14ac:dyDescent="0.35">
      <c r="A1742" t="s">
        <v>7715</v>
      </c>
      <c r="B1742" t="s">
        <v>0</v>
      </c>
      <c r="C1742" t="s">
        <v>1</v>
      </c>
      <c r="D1742" t="s">
        <v>2998</v>
      </c>
      <c r="E1742" t="s">
        <v>351</v>
      </c>
      <c r="F1742" s="1">
        <v>44519</v>
      </c>
      <c r="G1742" t="s">
        <v>7613</v>
      </c>
      <c r="H1742" t="s">
        <v>4333</v>
      </c>
      <c r="I1742">
        <v>42420</v>
      </c>
      <c r="J1742" t="s">
        <v>2612</v>
      </c>
      <c r="K1742" t="s">
        <v>1859</v>
      </c>
      <c r="L1742" t="s">
        <v>1860</v>
      </c>
      <c r="M1742" s="1">
        <v>44523</v>
      </c>
      <c r="N1742" t="s">
        <v>1869</v>
      </c>
      <c r="O1742" t="s">
        <v>7623</v>
      </c>
      <c r="P1742" t="s">
        <v>1862</v>
      </c>
      <c r="Q1742" t="s">
        <v>7623</v>
      </c>
      <c r="R1742" t="s">
        <v>1873</v>
      </c>
      <c r="S1742">
        <v>3</v>
      </c>
      <c r="T1742" s="2">
        <v>0</v>
      </c>
      <c r="U1742" s="5">
        <v>213.69</v>
      </c>
      <c r="V1742" s="5">
        <f>ORDENES[[#This Row],[Ventas sin descuento]]-ORDENES[[#This Row],[costos estimados]]</f>
        <v>213.68999999999994</v>
      </c>
      <c r="W1742">
        <v>6</v>
      </c>
      <c r="X1742" s="5">
        <v>821.88</v>
      </c>
      <c r="Y1742" s="5">
        <f>ORDENES[[#This Row],[Ventas Originales (con descuento)]]/(1-ORDENES[[#This Row],[Descuento]])</f>
        <v>821.88</v>
      </c>
      <c r="Z1742" s="5">
        <f>ORDENES[[#This Row],[Ventas Originales (con descuento)]]/ORDENES[[#This Row],[Cantidad]]/(1-ORDENES[[#This Row],[Descuento]])</f>
        <v>136.97999999999999</v>
      </c>
      <c r="AA1742" s="5">
        <f>ORDENES[[#This Row],[Ventas Originales (con descuento)]]/ORDENES[[#This Row],[Cantidad]]</f>
        <v>136.97999999999999</v>
      </c>
      <c r="AB1742" s="5">
        <f>ORDENES[[#This Row],[Ventas Originales (con descuento)]]-(ORDENES[[#This Row],[Ganancias]])</f>
        <v>608.19000000000005</v>
      </c>
    </row>
    <row r="1743" spans="1:28" x14ac:dyDescent="0.35">
      <c r="A1743" t="s">
        <v>7715</v>
      </c>
      <c r="B1743" t="s">
        <v>3245</v>
      </c>
      <c r="C1743" t="s">
        <v>1</v>
      </c>
      <c r="D1743" t="s">
        <v>2028</v>
      </c>
      <c r="E1743" t="s">
        <v>67</v>
      </c>
      <c r="F1743" s="1">
        <v>44031</v>
      </c>
      <c r="G1743" t="s">
        <v>7598</v>
      </c>
      <c r="H1743" t="s">
        <v>4326</v>
      </c>
      <c r="I1743">
        <v>39401</v>
      </c>
      <c r="J1743" t="s">
        <v>3203</v>
      </c>
      <c r="K1743" t="s">
        <v>1859</v>
      </c>
      <c r="L1743" t="s">
        <v>1860</v>
      </c>
      <c r="M1743" s="1">
        <v>44037</v>
      </c>
      <c r="N1743" t="s">
        <v>1869</v>
      </c>
      <c r="O1743" t="s">
        <v>7623</v>
      </c>
      <c r="P1743" t="s">
        <v>1922</v>
      </c>
      <c r="Q1743" t="s">
        <v>7623</v>
      </c>
      <c r="R1743" t="s">
        <v>1873</v>
      </c>
      <c r="S1743">
        <v>4</v>
      </c>
      <c r="T1743" s="2">
        <v>0</v>
      </c>
      <c r="U1743" s="5">
        <v>76.09</v>
      </c>
      <c r="V1743" s="5">
        <f>ORDENES[[#This Row],[Ventas sin descuento]]-ORDENES[[#This Row],[costos estimados]]</f>
        <v>76.09</v>
      </c>
      <c r="W1743">
        <v>6</v>
      </c>
      <c r="X1743" s="5">
        <v>185.58</v>
      </c>
      <c r="Y1743" s="5">
        <f>ORDENES[[#This Row],[Ventas Originales (con descuento)]]/(1-ORDENES[[#This Row],[Descuento]])</f>
        <v>185.58</v>
      </c>
      <c r="Z1743" s="5">
        <f>ORDENES[[#This Row],[Ventas Originales (con descuento)]]/ORDENES[[#This Row],[Cantidad]]/(1-ORDENES[[#This Row],[Descuento]])</f>
        <v>30.930000000000003</v>
      </c>
      <c r="AA1743" s="5">
        <f>ORDENES[[#This Row],[Ventas Originales (con descuento)]]/ORDENES[[#This Row],[Cantidad]]</f>
        <v>30.930000000000003</v>
      </c>
      <c r="AB1743" s="5">
        <f>ORDENES[[#This Row],[Ventas Originales (con descuento)]]-(ORDENES[[#This Row],[Ganancias]])</f>
        <v>109.49000000000001</v>
      </c>
    </row>
    <row r="1744" spans="1:28" x14ac:dyDescent="0.35">
      <c r="A1744" t="s">
        <v>7715</v>
      </c>
      <c r="B1744" t="s">
        <v>98</v>
      </c>
      <c r="C1744" t="s">
        <v>1</v>
      </c>
      <c r="D1744" t="s">
        <v>538</v>
      </c>
      <c r="E1744" t="s">
        <v>245</v>
      </c>
      <c r="F1744" s="1">
        <v>44179</v>
      </c>
      <c r="G1744" t="s">
        <v>7613</v>
      </c>
      <c r="H1744" t="s">
        <v>4334</v>
      </c>
      <c r="I1744">
        <v>39212</v>
      </c>
      <c r="J1744" t="s">
        <v>2921</v>
      </c>
      <c r="K1744" t="s">
        <v>1859</v>
      </c>
      <c r="L1744" t="s">
        <v>1860</v>
      </c>
      <c r="M1744" s="1">
        <v>44184</v>
      </c>
      <c r="N1744" t="s">
        <v>1869</v>
      </c>
      <c r="O1744" t="s">
        <v>7623</v>
      </c>
      <c r="P1744" t="s">
        <v>1922</v>
      </c>
      <c r="Q1744" t="s">
        <v>7623</v>
      </c>
      <c r="R1744" t="s">
        <v>1873</v>
      </c>
      <c r="S1744">
        <v>3</v>
      </c>
      <c r="T1744" s="2">
        <v>0</v>
      </c>
      <c r="U1744" s="5">
        <v>58.69</v>
      </c>
      <c r="V1744" s="5">
        <f>ORDENES[[#This Row],[Ventas sin descuento]]-ORDENES[[#This Row],[costos estimados]]</f>
        <v>58.69</v>
      </c>
      <c r="W1744">
        <v>6</v>
      </c>
      <c r="X1744" s="5">
        <v>133.38</v>
      </c>
      <c r="Y1744" s="5">
        <f>ORDENES[[#This Row],[Ventas Originales (con descuento)]]/(1-ORDENES[[#This Row],[Descuento]])</f>
        <v>133.38</v>
      </c>
      <c r="Z1744" s="5">
        <f>ORDENES[[#This Row],[Ventas Originales (con descuento)]]/ORDENES[[#This Row],[Cantidad]]/(1-ORDENES[[#This Row],[Descuento]])</f>
        <v>22.23</v>
      </c>
      <c r="AA1744" s="5">
        <f>ORDENES[[#This Row],[Ventas Originales (con descuento)]]/ORDENES[[#This Row],[Cantidad]]</f>
        <v>22.23</v>
      </c>
      <c r="AB1744" s="5">
        <f>ORDENES[[#This Row],[Ventas Originales (con descuento)]]-(ORDENES[[#This Row],[Ganancias]])</f>
        <v>74.69</v>
      </c>
    </row>
    <row r="1745" spans="1:28" x14ac:dyDescent="0.35">
      <c r="A1745" t="s">
        <v>7715</v>
      </c>
      <c r="B1745" t="s">
        <v>376</v>
      </c>
      <c r="C1745" t="s">
        <v>1</v>
      </c>
      <c r="D1745" t="s">
        <v>575</v>
      </c>
      <c r="E1745" t="s">
        <v>497</v>
      </c>
      <c r="F1745" s="1">
        <v>44537</v>
      </c>
      <c r="G1745" t="s">
        <v>7613</v>
      </c>
      <c r="H1745" t="s">
        <v>4335</v>
      </c>
      <c r="I1745">
        <v>23223</v>
      </c>
      <c r="J1745" t="s">
        <v>2103</v>
      </c>
      <c r="K1745" t="s">
        <v>1859</v>
      </c>
      <c r="L1745" t="s">
        <v>1860</v>
      </c>
      <c r="M1745" s="1">
        <v>44541</v>
      </c>
      <c r="N1745" t="s">
        <v>1869</v>
      </c>
      <c r="O1745" t="s">
        <v>7623</v>
      </c>
      <c r="P1745" t="s">
        <v>1900</v>
      </c>
      <c r="Q1745" t="s">
        <v>7623</v>
      </c>
      <c r="R1745" t="s">
        <v>1873</v>
      </c>
      <c r="S1745">
        <v>3</v>
      </c>
      <c r="T1745" s="2">
        <v>0</v>
      </c>
      <c r="U1745" s="5">
        <v>25.54</v>
      </c>
      <c r="V1745" s="5">
        <f>ORDENES[[#This Row],[Ventas sin descuento]]-ORDENES[[#This Row],[costos estimados]]</f>
        <v>25.54</v>
      </c>
      <c r="W1745">
        <v>6</v>
      </c>
      <c r="X1745" s="5">
        <v>82.38</v>
      </c>
      <c r="Y1745" s="5">
        <f>ORDENES[[#This Row],[Ventas Originales (con descuento)]]/(1-ORDENES[[#This Row],[Descuento]])</f>
        <v>82.38</v>
      </c>
      <c r="Z1745" s="5">
        <f>ORDENES[[#This Row],[Ventas Originales (con descuento)]]/ORDENES[[#This Row],[Cantidad]]/(1-ORDENES[[#This Row],[Descuento]])</f>
        <v>13.729999999999999</v>
      </c>
      <c r="AA1745" s="5">
        <f>ORDENES[[#This Row],[Ventas Originales (con descuento)]]/ORDENES[[#This Row],[Cantidad]]</f>
        <v>13.729999999999999</v>
      </c>
      <c r="AB1745" s="5">
        <f>ORDENES[[#This Row],[Ventas Originales (con descuento)]]-(ORDENES[[#This Row],[Ganancias]])</f>
        <v>56.839999999999996</v>
      </c>
    </row>
    <row r="1746" spans="1:28" x14ac:dyDescent="0.35">
      <c r="A1746" t="s">
        <v>7715</v>
      </c>
      <c r="B1746" t="s">
        <v>1996</v>
      </c>
      <c r="C1746" t="s">
        <v>1</v>
      </c>
      <c r="D1746" t="s">
        <v>382</v>
      </c>
      <c r="E1746" t="s">
        <v>4</v>
      </c>
      <c r="F1746" s="1">
        <v>43142</v>
      </c>
      <c r="G1746" t="s">
        <v>7613</v>
      </c>
      <c r="H1746" t="s">
        <v>4336</v>
      </c>
      <c r="I1746">
        <v>23320</v>
      </c>
      <c r="J1746" t="s">
        <v>2002</v>
      </c>
      <c r="K1746" t="s">
        <v>1859</v>
      </c>
      <c r="L1746" t="s">
        <v>1860</v>
      </c>
      <c r="M1746" s="1">
        <v>43146</v>
      </c>
      <c r="N1746" t="s">
        <v>1869</v>
      </c>
      <c r="O1746" t="s">
        <v>7623</v>
      </c>
      <c r="P1746" t="s">
        <v>1900</v>
      </c>
      <c r="Q1746" t="s">
        <v>7623</v>
      </c>
      <c r="R1746" t="s">
        <v>1871</v>
      </c>
      <c r="S1746">
        <v>3</v>
      </c>
      <c r="T1746" s="2">
        <v>0</v>
      </c>
      <c r="U1746" s="5">
        <v>75.37</v>
      </c>
      <c r="V1746" s="5">
        <f>ORDENES[[#This Row],[Ventas sin descuento]]-ORDENES[[#This Row],[costos estimados]]</f>
        <v>75.370000000000118</v>
      </c>
      <c r="W1746">
        <v>6</v>
      </c>
      <c r="X1746" s="5">
        <v>1256.22</v>
      </c>
      <c r="Y1746" s="5">
        <f>ORDENES[[#This Row],[Ventas Originales (con descuento)]]/(1-ORDENES[[#This Row],[Descuento]])</f>
        <v>1256.22</v>
      </c>
      <c r="Z1746" s="5">
        <f>ORDENES[[#This Row],[Ventas Originales (con descuento)]]/ORDENES[[#This Row],[Cantidad]]/(1-ORDENES[[#This Row],[Descuento]])</f>
        <v>209.37</v>
      </c>
      <c r="AA1746" s="5">
        <f>ORDENES[[#This Row],[Ventas Originales (con descuento)]]/ORDENES[[#This Row],[Cantidad]]</f>
        <v>209.37</v>
      </c>
      <c r="AB1746" s="5">
        <f>ORDENES[[#This Row],[Ventas Originales (con descuento)]]-(ORDENES[[#This Row],[Ganancias]])</f>
        <v>1180.8499999999999</v>
      </c>
    </row>
    <row r="1747" spans="1:28" x14ac:dyDescent="0.35">
      <c r="A1747" t="s">
        <v>7715</v>
      </c>
      <c r="B1747" t="s">
        <v>2182</v>
      </c>
      <c r="C1747" t="s">
        <v>1</v>
      </c>
      <c r="D1747" t="s">
        <v>2392</v>
      </c>
      <c r="E1747" t="s">
        <v>41</v>
      </c>
      <c r="F1747" s="1">
        <v>43723</v>
      </c>
      <c r="G1747" t="s">
        <v>7613</v>
      </c>
      <c r="H1747" t="s">
        <v>4311</v>
      </c>
      <c r="I1747">
        <v>36608</v>
      </c>
      <c r="J1747" t="s">
        <v>1646</v>
      </c>
      <c r="K1747" t="s">
        <v>1859</v>
      </c>
      <c r="L1747" t="s">
        <v>1860</v>
      </c>
      <c r="M1747" s="1">
        <v>43727</v>
      </c>
      <c r="N1747" t="s">
        <v>1869</v>
      </c>
      <c r="O1747" t="s">
        <v>7623</v>
      </c>
      <c r="P1747" t="s">
        <v>1902</v>
      </c>
      <c r="Q1747" t="s">
        <v>7623</v>
      </c>
      <c r="R1747" t="s">
        <v>1864</v>
      </c>
      <c r="S1747">
        <v>3</v>
      </c>
      <c r="T1747" s="2">
        <v>0</v>
      </c>
      <c r="U1747" s="5">
        <v>306.49</v>
      </c>
      <c r="V1747" s="5">
        <f>ORDENES[[#This Row],[Ventas sin descuento]]-ORDENES[[#This Row],[costos estimados]]</f>
        <v>306.49</v>
      </c>
      <c r="W1747">
        <v>7</v>
      </c>
      <c r="X1747" s="5">
        <v>1056.8599999999999</v>
      </c>
      <c r="Y1747" s="5">
        <f>ORDENES[[#This Row],[Ventas Originales (con descuento)]]/(1-ORDENES[[#This Row],[Descuento]])</f>
        <v>1056.8599999999999</v>
      </c>
      <c r="Z1747" s="5">
        <f>ORDENES[[#This Row],[Ventas Originales (con descuento)]]/ORDENES[[#This Row],[Cantidad]]/(1-ORDENES[[#This Row],[Descuento]])</f>
        <v>150.97999999999999</v>
      </c>
      <c r="AA1747" s="5">
        <f>ORDENES[[#This Row],[Ventas Originales (con descuento)]]/ORDENES[[#This Row],[Cantidad]]</f>
        <v>150.97999999999999</v>
      </c>
      <c r="AB1747" s="5">
        <f>ORDENES[[#This Row],[Ventas Originales (con descuento)]]-(ORDENES[[#This Row],[Ganancias]])</f>
        <v>750.36999999999989</v>
      </c>
    </row>
    <row r="1748" spans="1:28" x14ac:dyDescent="0.35">
      <c r="A1748" t="s">
        <v>7715</v>
      </c>
      <c r="B1748" t="s">
        <v>98</v>
      </c>
      <c r="C1748" t="s">
        <v>1</v>
      </c>
      <c r="D1748" t="s">
        <v>3350</v>
      </c>
      <c r="E1748" t="s">
        <v>342</v>
      </c>
      <c r="F1748" s="1">
        <v>44037</v>
      </c>
      <c r="G1748" t="s">
        <v>7598</v>
      </c>
      <c r="H1748" t="s">
        <v>4337</v>
      </c>
      <c r="I1748">
        <v>39212</v>
      </c>
      <c r="J1748" t="s">
        <v>1467</v>
      </c>
      <c r="K1748" t="s">
        <v>1859</v>
      </c>
      <c r="L1748" t="s">
        <v>1860</v>
      </c>
      <c r="M1748" s="1">
        <v>44041</v>
      </c>
      <c r="N1748" t="s">
        <v>1869</v>
      </c>
      <c r="O1748" t="s">
        <v>7623</v>
      </c>
      <c r="P1748" t="s">
        <v>1922</v>
      </c>
      <c r="Q1748" t="s">
        <v>7623</v>
      </c>
      <c r="R1748" t="s">
        <v>1871</v>
      </c>
      <c r="S1748">
        <v>3</v>
      </c>
      <c r="T1748" s="2">
        <v>0</v>
      </c>
      <c r="U1748" s="5">
        <v>388.81</v>
      </c>
      <c r="V1748" s="5">
        <f>ORDENES[[#This Row],[Ventas sin descuento]]-ORDENES[[#This Row],[costos estimados]]</f>
        <v>388.80999999999995</v>
      </c>
      <c r="W1748">
        <v>8</v>
      </c>
      <c r="X1748" s="5">
        <v>2430.08</v>
      </c>
      <c r="Y1748" s="5">
        <f>ORDENES[[#This Row],[Ventas Originales (con descuento)]]/(1-ORDENES[[#This Row],[Descuento]])</f>
        <v>2430.08</v>
      </c>
      <c r="Z1748" s="5">
        <f>ORDENES[[#This Row],[Ventas Originales (con descuento)]]/ORDENES[[#This Row],[Cantidad]]/(1-ORDENES[[#This Row],[Descuento]])</f>
        <v>303.76</v>
      </c>
      <c r="AA1748" s="5">
        <f>ORDENES[[#This Row],[Ventas Originales (con descuento)]]/ORDENES[[#This Row],[Cantidad]]</f>
        <v>303.76</v>
      </c>
      <c r="AB1748" s="5">
        <f>ORDENES[[#This Row],[Ventas Originales (con descuento)]]-(ORDENES[[#This Row],[Ganancias]])</f>
        <v>2041.27</v>
      </c>
    </row>
    <row r="1749" spans="1:28" x14ac:dyDescent="0.35">
      <c r="A1749" t="s">
        <v>7715</v>
      </c>
      <c r="B1749" t="s">
        <v>1951</v>
      </c>
      <c r="C1749" t="s">
        <v>1</v>
      </c>
      <c r="D1749" t="s">
        <v>75</v>
      </c>
      <c r="E1749" t="s">
        <v>4</v>
      </c>
      <c r="F1749" s="1">
        <v>43331</v>
      </c>
      <c r="G1749" t="s">
        <v>7613</v>
      </c>
      <c r="H1749" t="s">
        <v>4338</v>
      </c>
      <c r="I1749">
        <v>72401</v>
      </c>
      <c r="J1749" t="s">
        <v>2370</v>
      </c>
      <c r="K1749" t="s">
        <v>1859</v>
      </c>
      <c r="L1749" t="s">
        <v>1860</v>
      </c>
      <c r="M1749" s="1">
        <v>43338</v>
      </c>
      <c r="N1749" t="s">
        <v>1869</v>
      </c>
      <c r="O1749" t="s">
        <v>7623</v>
      </c>
      <c r="P1749" t="s">
        <v>1923</v>
      </c>
      <c r="Q1749" t="s">
        <v>7623</v>
      </c>
      <c r="R1749" t="s">
        <v>1863</v>
      </c>
      <c r="S1749">
        <v>5</v>
      </c>
      <c r="T1749" s="2">
        <v>0</v>
      </c>
      <c r="U1749" s="5">
        <v>172.48</v>
      </c>
      <c r="V1749" s="5">
        <f>ORDENES[[#This Row],[Ventas sin descuento]]-ORDENES[[#This Row],[costos estimados]]</f>
        <v>172.48000000000002</v>
      </c>
      <c r="W1749">
        <v>9</v>
      </c>
      <c r="X1749" s="5">
        <v>638.82000000000005</v>
      </c>
      <c r="Y1749" s="5">
        <f>ORDENES[[#This Row],[Ventas Originales (con descuento)]]/(1-ORDENES[[#This Row],[Descuento]])</f>
        <v>638.82000000000005</v>
      </c>
      <c r="Z1749" s="5">
        <f>ORDENES[[#This Row],[Ventas Originales (con descuento)]]/ORDENES[[#This Row],[Cantidad]]/(1-ORDENES[[#This Row],[Descuento]])</f>
        <v>70.98</v>
      </c>
      <c r="AA1749" s="5">
        <f>ORDENES[[#This Row],[Ventas Originales (con descuento)]]/ORDENES[[#This Row],[Cantidad]]</f>
        <v>70.98</v>
      </c>
      <c r="AB1749" s="5">
        <f>ORDENES[[#This Row],[Ventas Originales (con descuento)]]-(ORDENES[[#This Row],[Ganancias]])</f>
        <v>466.34000000000003</v>
      </c>
    </row>
    <row r="1750" spans="1:28" x14ac:dyDescent="0.35">
      <c r="A1750" t="s">
        <v>7715</v>
      </c>
      <c r="B1750" t="s">
        <v>430</v>
      </c>
      <c r="C1750" t="s">
        <v>1</v>
      </c>
      <c r="D1750" t="s">
        <v>2031</v>
      </c>
      <c r="E1750" t="s">
        <v>240</v>
      </c>
      <c r="F1750" s="1">
        <v>44335</v>
      </c>
      <c r="G1750" t="s">
        <v>7613</v>
      </c>
      <c r="H1750" t="s">
        <v>4339</v>
      </c>
      <c r="I1750">
        <v>30318</v>
      </c>
      <c r="J1750" t="s">
        <v>1345</v>
      </c>
      <c r="K1750" t="s">
        <v>1859</v>
      </c>
      <c r="L1750" t="s">
        <v>1860</v>
      </c>
      <c r="M1750" s="1">
        <v>44339</v>
      </c>
      <c r="N1750" t="s">
        <v>1869</v>
      </c>
      <c r="O1750" t="s">
        <v>7623</v>
      </c>
      <c r="P1750" t="s">
        <v>1918</v>
      </c>
      <c r="Q1750" t="s">
        <v>7623</v>
      </c>
      <c r="R1750" t="s">
        <v>1863</v>
      </c>
      <c r="S1750">
        <v>3</v>
      </c>
      <c r="T1750" s="2">
        <v>0</v>
      </c>
      <c r="U1750" s="5">
        <v>374.63</v>
      </c>
      <c r="V1750" s="5">
        <f>ORDENES[[#This Row],[Ventas sin descuento]]-ORDENES[[#This Row],[costos estimados]]</f>
        <v>374.62999999999988</v>
      </c>
      <c r="W1750">
        <v>9</v>
      </c>
      <c r="X1750" s="5">
        <v>1628.82</v>
      </c>
      <c r="Y1750" s="5">
        <f>ORDENES[[#This Row],[Ventas Originales (con descuento)]]/(1-ORDENES[[#This Row],[Descuento]])</f>
        <v>1628.82</v>
      </c>
      <c r="Z1750" s="5">
        <f>ORDENES[[#This Row],[Ventas Originales (con descuento)]]/ORDENES[[#This Row],[Cantidad]]/(1-ORDENES[[#This Row],[Descuento]])</f>
        <v>180.98</v>
      </c>
      <c r="AA1750" s="5">
        <f>ORDENES[[#This Row],[Ventas Originales (con descuento)]]/ORDENES[[#This Row],[Cantidad]]</f>
        <v>180.98</v>
      </c>
      <c r="AB1750" s="5">
        <f>ORDENES[[#This Row],[Ventas Originales (con descuento)]]-(ORDENES[[#This Row],[Ganancias]])</f>
        <v>1254.19</v>
      </c>
    </row>
    <row r="1751" spans="1:28" x14ac:dyDescent="0.35">
      <c r="A1751" t="s">
        <v>7715</v>
      </c>
      <c r="B1751" t="s">
        <v>390</v>
      </c>
      <c r="C1751" t="s">
        <v>1</v>
      </c>
      <c r="D1751" t="s">
        <v>2261</v>
      </c>
      <c r="E1751" t="s">
        <v>102</v>
      </c>
      <c r="F1751" s="1">
        <v>44118</v>
      </c>
      <c r="G1751" t="s">
        <v>7598</v>
      </c>
      <c r="H1751" t="s">
        <v>4340</v>
      </c>
      <c r="I1751">
        <v>28540</v>
      </c>
      <c r="J1751" t="s">
        <v>3594</v>
      </c>
      <c r="K1751" t="s">
        <v>1859</v>
      </c>
      <c r="L1751" t="s">
        <v>1860</v>
      </c>
      <c r="M1751" s="1">
        <v>44124</v>
      </c>
      <c r="N1751" t="s">
        <v>1869</v>
      </c>
      <c r="O1751" t="s">
        <v>7623</v>
      </c>
      <c r="P1751" t="s">
        <v>1878</v>
      </c>
      <c r="Q1751" t="s">
        <v>7623</v>
      </c>
      <c r="R1751" t="s">
        <v>1864</v>
      </c>
      <c r="S1751">
        <v>4</v>
      </c>
      <c r="T1751" s="2">
        <v>0.2</v>
      </c>
      <c r="U1751" s="5">
        <v>10.26</v>
      </c>
      <c r="V1751" s="5">
        <f>ORDENES[[#This Row],[Ventas sin descuento]]-ORDENES[[#This Row],[costos estimados]]</f>
        <v>35.907499999999985</v>
      </c>
      <c r="W1751">
        <v>1</v>
      </c>
      <c r="X1751" s="5">
        <v>102.59</v>
      </c>
      <c r="Y1751" s="5">
        <f>ORDENES[[#This Row],[Ventas Originales (con descuento)]]/(1-ORDENES[[#This Row],[Descuento]])</f>
        <v>128.23749999999998</v>
      </c>
      <c r="Z1751" s="5">
        <f>ORDENES[[#This Row],[Ventas Originales (con descuento)]]/ORDENES[[#This Row],[Cantidad]]/(1-ORDENES[[#This Row],[Descuento]])</f>
        <v>128.23749999999998</v>
      </c>
      <c r="AA1751" s="5">
        <f>ORDENES[[#This Row],[Ventas Originales (con descuento)]]/ORDENES[[#This Row],[Cantidad]]</f>
        <v>102.59</v>
      </c>
      <c r="AB1751" s="5">
        <f>ORDENES[[#This Row],[Ventas Originales (con descuento)]]-(ORDENES[[#This Row],[Ganancias]])</f>
        <v>92.33</v>
      </c>
    </row>
    <row r="1752" spans="1:28" x14ac:dyDescent="0.35">
      <c r="A1752" t="s">
        <v>7715</v>
      </c>
      <c r="B1752" t="s">
        <v>559</v>
      </c>
      <c r="C1752" t="s">
        <v>1</v>
      </c>
      <c r="D1752" t="s">
        <v>584</v>
      </c>
      <c r="E1752" t="s">
        <v>245</v>
      </c>
      <c r="F1752" s="1">
        <v>43388</v>
      </c>
      <c r="G1752" t="s">
        <v>7598</v>
      </c>
      <c r="H1752" t="s">
        <v>4341</v>
      </c>
      <c r="I1752">
        <v>33012</v>
      </c>
      <c r="J1752" t="s">
        <v>2096</v>
      </c>
      <c r="K1752" t="s">
        <v>1859</v>
      </c>
      <c r="L1752" t="s">
        <v>1860</v>
      </c>
      <c r="M1752" s="1">
        <v>43393</v>
      </c>
      <c r="N1752" t="s">
        <v>1869</v>
      </c>
      <c r="O1752" t="s">
        <v>7623</v>
      </c>
      <c r="P1752" t="s">
        <v>1870</v>
      </c>
      <c r="Q1752" t="s">
        <v>7623</v>
      </c>
      <c r="R1752" t="s">
        <v>1873</v>
      </c>
      <c r="S1752">
        <v>3</v>
      </c>
      <c r="T1752" s="2">
        <v>0.2</v>
      </c>
      <c r="U1752" s="5">
        <v>4.04</v>
      </c>
      <c r="V1752" s="5">
        <f>ORDENES[[#This Row],[Ventas sin descuento]]-ORDENES[[#This Row],[costos estimados]]</f>
        <v>7.8850000000000016</v>
      </c>
      <c r="W1752">
        <v>1</v>
      </c>
      <c r="X1752" s="5">
        <v>15.38</v>
      </c>
      <c r="Y1752" s="5">
        <f>ORDENES[[#This Row],[Ventas Originales (con descuento)]]/(1-ORDENES[[#This Row],[Descuento]])</f>
        <v>19.225000000000001</v>
      </c>
      <c r="Z1752" s="5">
        <f>ORDENES[[#This Row],[Ventas Originales (con descuento)]]/ORDENES[[#This Row],[Cantidad]]/(1-ORDENES[[#This Row],[Descuento]])</f>
        <v>19.225000000000001</v>
      </c>
      <c r="AA1752" s="5">
        <f>ORDENES[[#This Row],[Ventas Originales (con descuento)]]/ORDENES[[#This Row],[Cantidad]]</f>
        <v>15.38</v>
      </c>
      <c r="AB1752" s="5">
        <f>ORDENES[[#This Row],[Ventas Originales (con descuento)]]-(ORDENES[[#This Row],[Ganancias]])</f>
        <v>11.34</v>
      </c>
    </row>
    <row r="1753" spans="1:28" x14ac:dyDescent="0.35">
      <c r="A1753" t="s">
        <v>7715</v>
      </c>
      <c r="B1753" t="s">
        <v>99</v>
      </c>
      <c r="C1753" t="s">
        <v>1</v>
      </c>
      <c r="D1753" t="s">
        <v>2424</v>
      </c>
      <c r="E1753" t="s">
        <v>11</v>
      </c>
      <c r="F1753" s="1">
        <v>44421</v>
      </c>
      <c r="G1753" t="s">
        <v>7613</v>
      </c>
      <c r="H1753" t="s">
        <v>4342</v>
      </c>
      <c r="I1753">
        <v>38109</v>
      </c>
      <c r="J1753" t="s">
        <v>7657</v>
      </c>
      <c r="K1753" t="s">
        <v>1859</v>
      </c>
      <c r="L1753" t="s">
        <v>1860</v>
      </c>
      <c r="M1753" s="1">
        <v>44426</v>
      </c>
      <c r="N1753" t="s">
        <v>1869</v>
      </c>
      <c r="O1753" t="s">
        <v>7623</v>
      </c>
      <c r="P1753" t="s">
        <v>1901</v>
      </c>
      <c r="Q1753" t="s">
        <v>7623</v>
      </c>
      <c r="R1753" t="s">
        <v>1873</v>
      </c>
      <c r="S1753">
        <v>3</v>
      </c>
      <c r="T1753" s="2">
        <v>0.2</v>
      </c>
      <c r="U1753" s="5">
        <v>0</v>
      </c>
      <c r="V1753" s="5">
        <f>ORDENES[[#This Row],[Ventas sin descuento]]-ORDENES[[#This Row],[costos estimados]]</f>
        <v>7.995000000000001</v>
      </c>
      <c r="W1753">
        <v>1</v>
      </c>
      <c r="X1753" s="5">
        <v>31.98</v>
      </c>
      <c r="Y1753" s="5">
        <f>ORDENES[[#This Row],[Ventas Originales (con descuento)]]/(1-ORDENES[[#This Row],[Descuento]])</f>
        <v>39.975000000000001</v>
      </c>
      <c r="Z1753" s="5">
        <f>ORDENES[[#This Row],[Ventas Originales (con descuento)]]/ORDENES[[#This Row],[Cantidad]]/(1-ORDENES[[#This Row],[Descuento]])</f>
        <v>39.975000000000001</v>
      </c>
      <c r="AA1753" s="5">
        <f>ORDENES[[#This Row],[Ventas Originales (con descuento)]]/ORDENES[[#This Row],[Cantidad]]</f>
        <v>31.98</v>
      </c>
      <c r="AB1753" s="5">
        <f>ORDENES[[#This Row],[Ventas Originales (con descuento)]]-(ORDENES[[#This Row],[Ganancias]])</f>
        <v>31.98</v>
      </c>
    </row>
    <row r="1754" spans="1:28" x14ac:dyDescent="0.35">
      <c r="A1754" t="s">
        <v>7715</v>
      </c>
      <c r="B1754" t="s">
        <v>347</v>
      </c>
      <c r="C1754" t="s">
        <v>1</v>
      </c>
      <c r="D1754" t="s">
        <v>2363</v>
      </c>
      <c r="E1754" t="s">
        <v>3</v>
      </c>
      <c r="F1754" s="1">
        <v>44350</v>
      </c>
      <c r="G1754" t="s">
        <v>7613</v>
      </c>
      <c r="H1754" t="s">
        <v>4343</v>
      </c>
      <c r="I1754">
        <v>33024</v>
      </c>
      <c r="J1754" t="s">
        <v>1540</v>
      </c>
      <c r="K1754" t="s">
        <v>1859</v>
      </c>
      <c r="L1754" t="s">
        <v>1860</v>
      </c>
      <c r="M1754" s="1">
        <v>44357</v>
      </c>
      <c r="N1754" t="s">
        <v>1869</v>
      </c>
      <c r="O1754" t="s">
        <v>7623</v>
      </c>
      <c r="P1754" t="s">
        <v>1870</v>
      </c>
      <c r="Q1754" t="s">
        <v>7623</v>
      </c>
      <c r="R1754" t="s">
        <v>1863</v>
      </c>
      <c r="S1754">
        <v>5</v>
      </c>
      <c r="T1754" s="2">
        <v>0.2</v>
      </c>
      <c r="U1754" s="5">
        <v>0</v>
      </c>
      <c r="V1754" s="5">
        <f>ORDENES[[#This Row],[Ventas sin descuento]]-ORDENES[[#This Row],[costos estimados]]</f>
        <v>60.392499999999984</v>
      </c>
      <c r="W1754">
        <v>2</v>
      </c>
      <c r="X1754" s="5">
        <v>241.57</v>
      </c>
      <c r="Y1754" s="5">
        <f>ORDENES[[#This Row],[Ventas Originales (con descuento)]]/(1-ORDENES[[#This Row],[Descuento]])</f>
        <v>301.96249999999998</v>
      </c>
      <c r="Z1754" s="5">
        <f>ORDENES[[#This Row],[Ventas Originales (con descuento)]]/ORDENES[[#This Row],[Cantidad]]/(1-ORDENES[[#This Row],[Descuento]])</f>
        <v>150.98124999999999</v>
      </c>
      <c r="AA1754" s="5">
        <f>ORDENES[[#This Row],[Ventas Originales (con descuento)]]/ORDENES[[#This Row],[Cantidad]]</f>
        <v>120.785</v>
      </c>
      <c r="AB1754" s="5">
        <f>ORDENES[[#This Row],[Ventas Originales (con descuento)]]-(ORDENES[[#This Row],[Ganancias]])</f>
        <v>241.57</v>
      </c>
    </row>
    <row r="1755" spans="1:28" x14ac:dyDescent="0.35">
      <c r="A1755" t="s">
        <v>7715</v>
      </c>
      <c r="B1755" t="s">
        <v>202</v>
      </c>
      <c r="C1755" t="s">
        <v>1</v>
      </c>
      <c r="D1755" t="s">
        <v>2582</v>
      </c>
      <c r="E1755" t="s">
        <v>240</v>
      </c>
      <c r="F1755" s="1">
        <v>44362</v>
      </c>
      <c r="G1755" t="s">
        <v>7598</v>
      </c>
      <c r="H1755" t="s">
        <v>4344</v>
      </c>
      <c r="I1755">
        <v>28110</v>
      </c>
      <c r="J1755" t="s">
        <v>2524</v>
      </c>
      <c r="K1755" t="s">
        <v>1859</v>
      </c>
      <c r="L1755" t="s">
        <v>1860</v>
      </c>
      <c r="M1755" s="1">
        <v>44366</v>
      </c>
      <c r="N1755" t="s">
        <v>1869</v>
      </c>
      <c r="O1755" t="s">
        <v>7623</v>
      </c>
      <c r="P1755" t="s">
        <v>1878</v>
      </c>
      <c r="Q1755" t="s">
        <v>7623</v>
      </c>
      <c r="R1755" t="s">
        <v>1863</v>
      </c>
      <c r="S1755">
        <v>3</v>
      </c>
      <c r="T1755" s="2">
        <v>0.2</v>
      </c>
      <c r="U1755" s="5">
        <v>-3.89</v>
      </c>
      <c r="V1755" s="5">
        <f>ORDENES[[#This Row],[Ventas sin descuento]]-ORDENES[[#This Row],[costos estimados]]</f>
        <v>15.54249999999999</v>
      </c>
      <c r="W1755">
        <v>2</v>
      </c>
      <c r="X1755" s="5">
        <v>77.73</v>
      </c>
      <c r="Y1755" s="5">
        <f>ORDENES[[#This Row],[Ventas Originales (con descuento)]]/(1-ORDENES[[#This Row],[Descuento]])</f>
        <v>97.162499999999994</v>
      </c>
      <c r="Z1755" s="5">
        <f>ORDENES[[#This Row],[Ventas Originales (con descuento)]]/ORDENES[[#This Row],[Cantidad]]/(1-ORDENES[[#This Row],[Descuento]])</f>
        <v>48.581249999999997</v>
      </c>
      <c r="AA1755" s="5">
        <f>ORDENES[[#This Row],[Ventas Originales (con descuento)]]/ORDENES[[#This Row],[Cantidad]]</f>
        <v>38.865000000000002</v>
      </c>
      <c r="AB1755" s="5">
        <f>ORDENES[[#This Row],[Ventas Originales (con descuento)]]-(ORDENES[[#This Row],[Ganancias]])</f>
        <v>81.62</v>
      </c>
    </row>
    <row r="1756" spans="1:28" x14ac:dyDescent="0.35">
      <c r="A1756" t="s">
        <v>7715</v>
      </c>
      <c r="B1756" t="s">
        <v>2738</v>
      </c>
      <c r="C1756" t="s">
        <v>1</v>
      </c>
      <c r="D1756" t="s">
        <v>2562</v>
      </c>
      <c r="E1756" t="s">
        <v>41</v>
      </c>
      <c r="F1756" s="1">
        <v>44443</v>
      </c>
      <c r="G1756" t="s">
        <v>7613</v>
      </c>
      <c r="H1756" t="s">
        <v>4345</v>
      </c>
      <c r="I1756">
        <v>33437</v>
      </c>
      <c r="J1756" t="s">
        <v>1312</v>
      </c>
      <c r="K1756" t="s">
        <v>1859</v>
      </c>
      <c r="L1756" t="s">
        <v>1860</v>
      </c>
      <c r="M1756" s="1">
        <v>44447</v>
      </c>
      <c r="N1756" t="s">
        <v>1869</v>
      </c>
      <c r="O1756" t="s">
        <v>7623</v>
      </c>
      <c r="P1756" t="s">
        <v>1870</v>
      </c>
      <c r="Q1756" t="s">
        <v>7623</v>
      </c>
      <c r="R1756" t="s">
        <v>1864</v>
      </c>
      <c r="S1756">
        <v>3</v>
      </c>
      <c r="T1756" s="2">
        <v>0.2</v>
      </c>
      <c r="U1756" s="5">
        <v>6.07</v>
      </c>
      <c r="V1756" s="5">
        <f>ORDENES[[#This Row],[Ventas sin descuento]]-ORDENES[[#This Row],[costos estimados]]</f>
        <v>30.364999999999995</v>
      </c>
      <c r="W1756">
        <v>2</v>
      </c>
      <c r="X1756" s="5">
        <v>97.18</v>
      </c>
      <c r="Y1756" s="5">
        <f>ORDENES[[#This Row],[Ventas Originales (con descuento)]]/(1-ORDENES[[#This Row],[Descuento]])</f>
        <v>121.47500000000001</v>
      </c>
      <c r="Z1756" s="5">
        <f>ORDENES[[#This Row],[Ventas Originales (con descuento)]]/ORDENES[[#This Row],[Cantidad]]/(1-ORDENES[[#This Row],[Descuento]])</f>
        <v>60.737500000000004</v>
      </c>
      <c r="AA1756" s="5">
        <f>ORDENES[[#This Row],[Ventas Originales (con descuento)]]/ORDENES[[#This Row],[Cantidad]]</f>
        <v>48.59</v>
      </c>
      <c r="AB1756" s="5">
        <f>ORDENES[[#This Row],[Ventas Originales (con descuento)]]-(ORDENES[[#This Row],[Ganancias]])</f>
        <v>91.110000000000014</v>
      </c>
    </row>
    <row r="1757" spans="1:28" x14ac:dyDescent="0.35">
      <c r="A1757" t="s">
        <v>7715</v>
      </c>
      <c r="B1757" t="s">
        <v>2643</v>
      </c>
      <c r="C1757" t="s">
        <v>1</v>
      </c>
      <c r="D1757" t="s">
        <v>2470</v>
      </c>
      <c r="E1757" t="s">
        <v>41</v>
      </c>
      <c r="F1757" s="1">
        <v>44252</v>
      </c>
      <c r="G1757" t="s">
        <v>7598</v>
      </c>
      <c r="H1757" t="s">
        <v>4346</v>
      </c>
      <c r="I1757">
        <v>27834</v>
      </c>
      <c r="J1757" t="s">
        <v>7697</v>
      </c>
      <c r="K1757" t="s">
        <v>1859</v>
      </c>
      <c r="L1757" t="s">
        <v>1860</v>
      </c>
      <c r="M1757" s="1">
        <v>44256</v>
      </c>
      <c r="N1757" t="s">
        <v>1869</v>
      </c>
      <c r="O1757" t="s">
        <v>7623</v>
      </c>
      <c r="P1757" t="s">
        <v>1878</v>
      </c>
      <c r="Q1757" t="s">
        <v>7623</v>
      </c>
      <c r="R1757" t="s">
        <v>1864</v>
      </c>
      <c r="S1757">
        <v>3</v>
      </c>
      <c r="T1757" s="2">
        <v>0.2</v>
      </c>
      <c r="U1757" s="5">
        <v>-22.14</v>
      </c>
      <c r="V1757" s="5">
        <f>ORDENES[[#This Row],[Ventas sin descuento]]-ORDENES[[#This Row],[costos estimados]]</f>
        <v>27.054999999999978</v>
      </c>
      <c r="W1757">
        <v>2</v>
      </c>
      <c r="X1757" s="5">
        <v>196.78</v>
      </c>
      <c r="Y1757" s="5">
        <f>ORDENES[[#This Row],[Ventas Originales (con descuento)]]/(1-ORDENES[[#This Row],[Descuento]])</f>
        <v>245.97499999999999</v>
      </c>
      <c r="Z1757" s="5">
        <f>ORDENES[[#This Row],[Ventas Originales (con descuento)]]/ORDENES[[#This Row],[Cantidad]]/(1-ORDENES[[#This Row],[Descuento]])</f>
        <v>122.9875</v>
      </c>
      <c r="AA1757" s="5">
        <f>ORDENES[[#This Row],[Ventas Originales (con descuento)]]/ORDENES[[#This Row],[Cantidad]]</f>
        <v>98.39</v>
      </c>
      <c r="AB1757" s="5">
        <f>ORDENES[[#This Row],[Ventas Originales (con descuento)]]-(ORDENES[[#This Row],[Ganancias]])</f>
        <v>218.92000000000002</v>
      </c>
    </row>
    <row r="1758" spans="1:28" x14ac:dyDescent="0.35">
      <c r="A1758" t="s">
        <v>7715</v>
      </c>
      <c r="B1758" t="s">
        <v>3443</v>
      </c>
      <c r="C1758" t="s">
        <v>1</v>
      </c>
      <c r="D1758" t="s">
        <v>184</v>
      </c>
      <c r="E1758" t="s">
        <v>4</v>
      </c>
      <c r="F1758" s="1">
        <v>44529</v>
      </c>
      <c r="G1758" t="s">
        <v>7598</v>
      </c>
      <c r="H1758" t="s">
        <v>4347</v>
      </c>
      <c r="I1758">
        <v>37421</v>
      </c>
      <c r="J1758" t="s">
        <v>1163</v>
      </c>
      <c r="K1758" t="s">
        <v>1859</v>
      </c>
      <c r="L1758" t="s">
        <v>1860</v>
      </c>
      <c r="M1758" s="1">
        <v>44533</v>
      </c>
      <c r="N1758" t="s">
        <v>1869</v>
      </c>
      <c r="O1758" t="s">
        <v>7623</v>
      </c>
      <c r="P1758" t="s">
        <v>1901</v>
      </c>
      <c r="Q1758" t="s">
        <v>7623</v>
      </c>
      <c r="R1758" t="s">
        <v>1864</v>
      </c>
      <c r="S1758">
        <v>3</v>
      </c>
      <c r="T1758" s="2">
        <v>0.2</v>
      </c>
      <c r="U1758" s="5">
        <v>48.8</v>
      </c>
      <c r="V1758" s="5">
        <f>ORDENES[[#This Row],[Ventas sin descuento]]-ORDENES[[#This Row],[costos estimados]]</f>
        <v>146.39249999999998</v>
      </c>
      <c r="W1758">
        <v>2</v>
      </c>
      <c r="X1758" s="5">
        <v>390.37</v>
      </c>
      <c r="Y1758" s="5">
        <f>ORDENES[[#This Row],[Ventas Originales (con descuento)]]/(1-ORDENES[[#This Row],[Descuento]])</f>
        <v>487.96249999999998</v>
      </c>
      <c r="Z1758" s="5">
        <f>ORDENES[[#This Row],[Ventas Originales (con descuento)]]/ORDENES[[#This Row],[Cantidad]]/(1-ORDENES[[#This Row],[Descuento]])</f>
        <v>243.98124999999999</v>
      </c>
      <c r="AA1758" s="5">
        <f>ORDENES[[#This Row],[Ventas Originales (con descuento)]]/ORDENES[[#This Row],[Cantidad]]</f>
        <v>195.185</v>
      </c>
      <c r="AB1758" s="5">
        <f>ORDENES[[#This Row],[Ventas Originales (con descuento)]]-(ORDENES[[#This Row],[Ganancias]])</f>
        <v>341.57</v>
      </c>
    </row>
    <row r="1759" spans="1:28" x14ac:dyDescent="0.35">
      <c r="A1759" t="s">
        <v>7715</v>
      </c>
      <c r="B1759" t="s">
        <v>98</v>
      </c>
      <c r="C1759" t="s">
        <v>1</v>
      </c>
      <c r="D1759" t="s">
        <v>590</v>
      </c>
      <c r="E1759" t="s">
        <v>394</v>
      </c>
      <c r="F1759" s="1">
        <v>44520</v>
      </c>
      <c r="G1759" t="s">
        <v>7598</v>
      </c>
      <c r="H1759" t="s">
        <v>4348</v>
      </c>
      <c r="I1759">
        <v>38301</v>
      </c>
      <c r="J1759" t="s">
        <v>1656</v>
      </c>
      <c r="K1759" t="s">
        <v>1859</v>
      </c>
      <c r="L1759" t="s">
        <v>1860</v>
      </c>
      <c r="M1759" s="1">
        <v>44524</v>
      </c>
      <c r="N1759" t="s">
        <v>1869</v>
      </c>
      <c r="O1759" t="s">
        <v>7623</v>
      </c>
      <c r="P1759" t="s">
        <v>1901</v>
      </c>
      <c r="Q1759" t="s">
        <v>7623</v>
      </c>
      <c r="R1759" t="s">
        <v>1864</v>
      </c>
      <c r="S1759">
        <v>3</v>
      </c>
      <c r="T1759" s="2">
        <v>0.2</v>
      </c>
      <c r="U1759" s="5">
        <v>-23.58</v>
      </c>
      <c r="V1759" s="5">
        <f>ORDENES[[#This Row],[Ventas sin descuento]]-ORDENES[[#This Row],[costos estimados]]</f>
        <v>28.8125</v>
      </c>
      <c r="W1759">
        <v>2</v>
      </c>
      <c r="X1759" s="5">
        <v>209.57</v>
      </c>
      <c r="Y1759" s="5">
        <f>ORDENES[[#This Row],[Ventas Originales (con descuento)]]/(1-ORDENES[[#This Row],[Descuento]])</f>
        <v>261.96249999999998</v>
      </c>
      <c r="Z1759" s="5">
        <f>ORDENES[[#This Row],[Ventas Originales (con descuento)]]/ORDENES[[#This Row],[Cantidad]]/(1-ORDENES[[#This Row],[Descuento]])</f>
        <v>130.98124999999999</v>
      </c>
      <c r="AA1759" s="5">
        <f>ORDENES[[#This Row],[Ventas Originales (con descuento)]]/ORDENES[[#This Row],[Cantidad]]</f>
        <v>104.785</v>
      </c>
      <c r="AB1759" s="5">
        <f>ORDENES[[#This Row],[Ventas Originales (con descuento)]]-(ORDENES[[#This Row],[Ganancias]])</f>
        <v>233.14999999999998</v>
      </c>
    </row>
    <row r="1760" spans="1:28" x14ac:dyDescent="0.35">
      <c r="A1760" t="s">
        <v>7715</v>
      </c>
      <c r="B1760" t="s">
        <v>99</v>
      </c>
      <c r="C1760" t="s">
        <v>1</v>
      </c>
      <c r="D1760" t="s">
        <v>2424</v>
      </c>
      <c r="E1760" t="s">
        <v>4</v>
      </c>
      <c r="F1760" s="1">
        <v>44421</v>
      </c>
      <c r="G1760" t="s">
        <v>7613</v>
      </c>
      <c r="H1760" t="s">
        <v>4342</v>
      </c>
      <c r="I1760">
        <v>38109</v>
      </c>
      <c r="J1760" t="s">
        <v>3343</v>
      </c>
      <c r="K1760" t="s">
        <v>1859</v>
      </c>
      <c r="L1760" t="s">
        <v>1860</v>
      </c>
      <c r="M1760" s="1">
        <v>44426</v>
      </c>
      <c r="N1760" t="s">
        <v>1869</v>
      </c>
      <c r="O1760" t="s">
        <v>7623</v>
      </c>
      <c r="P1760" t="s">
        <v>1901</v>
      </c>
      <c r="Q1760" t="s">
        <v>7623</v>
      </c>
      <c r="R1760" t="s">
        <v>1864</v>
      </c>
      <c r="S1760">
        <v>3</v>
      </c>
      <c r="T1760" s="2">
        <v>0.2</v>
      </c>
      <c r="U1760" s="5">
        <v>47.66</v>
      </c>
      <c r="V1760" s="5">
        <f>ORDENES[[#This Row],[Ventas sin descuento]]-ORDENES[[#This Row],[costos estimados]]</f>
        <v>153.57249999999988</v>
      </c>
      <c r="W1760">
        <v>2</v>
      </c>
      <c r="X1760" s="5">
        <v>423.65</v>
      </c>
      <c r="Y1760" s="5">
        <f>ORDENES[[#This Row],[Ventas Originales (con descuento)]]/(1-ORDENES[[#This Row],[Descuento]])</f>
        <v>529.56249999999989</v>
      </c>
      <c r="Z1760" s="5">
        <f>ORDENES[[#This Row],[Ventas Originales (con descuento)]]/ORDENES[[#This Row],[Cantidad]]/(1-ORDENES[[#This Row],[Descuento]])</f>
        <v>264.78124999999994</v>
      </c>
      <c r="AA1760" s="5">
        <f>ORDENES[[#This Row],[Ventas Originales (con descuento)]]/ORDENES[[#This Row],[Cantidad]]</f>
        <v>211.82499999999999</v>
      </c>
      <c r="AB1760" s="5">
        <f>ORDENES[[#This Row],[Ventas Originales (con descuento)]]-(ORDENES[[#This Row],[Ganancias]])</f>
        <v>375.99</v>
      </c>
    </row>
    <row r="1761" spans="1:28" x14ac:dyDescent="0.35">
      <c r="A1761" t="s">
        <v>7715</v>
      </c>
      <c r="B1761" t="s">
        <v>301</v>
      </c>
      <c r="C1761" t="s">
        <v>1</v>
      </c>
      <c r="D1761" t="s">
        <v>159</v>
      </c>
      <c r="E1761" t="s">
        <v>487</v>
      </c>
      <c r="F1761" s="1">
        <v>44359</v>
      </c>
      <c r="G1761" t="s">
        <v>7613</v>
      </c>
      <c r="H1761" t="s">
        <v>4349</v>
      </c>
      <c r="I1761">
        <v>33710</v>
      </c>
      <c r="J1761" t="s">
        <v>2696</v>
      </c>
      <c r="K1761" t="s">
        <v>1859</v>
      </c>
      <c r="L1761" t="s">
        <v>1860</v>
      </c>
      <c r="M1761" s="1">
        <v>44366</v>
      </c>
      <c r="N1761" t="s">
        <v>1869</v>
      </c>
      <c r="O1761" t="s">
        <v>7623</v>
      </c>
      <c r="P1761" t="s">
        <v>1870</v>
      </c>
      <c r="Q1761" t="s">
        <v>7623</v>
      </c>
      <c r="R1761" t="s">
        <v>1873</v>
      </c>
      <c r="S1761">
        <v>5</v>
      </c>
      <c r="T1761" s="2">
        <v>0.2</v>
      </c>
      <c r="U1761" s="5">
        <v>1.07</v>
      </c>
      <c r="V1761" s="5">
        <f>ORDENES[[#This Row],[Ventas sin descuento]]-ORDENES[[#This Row],[costos estimados]]</f>
        <v>5.3424999999999976</v>
      </c>
      <c r="W1761">
        <v>2</v>
      </c>
      <c r="X1761" s="5">
        <v>17.09</v>
      </c>
      <c r="Y1761" s="5">
        <f>ORDENES[[#This Row],[Ventas Originales (con descuento)]]/(1-ORDENES[[#This Row],[Descuento]])</f>
        <v>21.362499999999997</v>
      </c>
      <c r="Z1761" s="5">
        <f>ORDENES[[#This Row],[Ventas Originales (con descuento)]]/ORDENES[[#This Row],[Cantidad]]/(1-ORDENES[[#This Row],[Descuento]])</f>
        <v>10.681249999999999</v>
      </c>
      <c r="AA1761" s="5">
        <f>ORDENES[[#This Row],[Ventas Originales (con descuento)]]/ORDENES[[#This Row],[Cantidad]]</f>
        <v>8.5449999999999999</v>
      </c>
      <c r="AB1761" s="5">
        <f>ORDENES[[#This Row],[Ventas Originales (con descuento)]]-(ORDENES[[#This Row],[Ganancias]])</f>
        <v>16.02</v>
      </c>
    </row>
    <row r="1762" spans="1:28" x14ac:dyDescent="0.35">
      <c r="A1762" t="s">
        <v>7715</v>
      </c>
      <c r="B1762" t="s">
        <v>252</v>
      </c>
      <c r="C1762" t="s">
        <v>1</v>
      </c>
      <c r="D1762" t="s">
        <v>2606</v>
      </c>
      <c r="E1762" t="s">
        <v>245</v>
      </c>
      <c r="F1762" s="1">
        <v>43566</v>
      </c>
      <c r="G1762" t="s">
        <v>7613</v>
      </c>
      <c r="H1762" t="s">
        <v>4350</v>
      </c>
      <c r="I1762">
        <v>33614</v>
      </c>
      <c r="J1762" t="s">
        <v>1573</v>
      </c>
      <c r="K1762" t="s">
        <v>1859</v>
      </c>
      <c r="L1762" t="s">
        <v>1860</v>
      </c>
      <c r="M1762" s="1">
        <v>43572</v>
      </c>
      <c r="N1762" t="s">
        <v>1869</v>
      </c>
      <c r="O1762" t="s">
        <v>7623</v>
      </c>
      <c r="P1762" t="s">
        <v>1870</v>
      </c>
      <c r="Q1762" t="s">
        <v>7623</v>
      </c>
      <c r="R1762" t="s">
        <v>1873</v>
      </c>
      <c r="S1762">
        <v>4</v>
      </c>
      <c r="T1762" s="2">
        <v>0.2</v>
      </c>
      <c r="U1762" s="5">
        <v>10.1</v>
      </c>
      <c r="V1762" s="5">
        <f>ORDENES[[#This Row],[Ventas sin descuento]]-ORDENES[[#This Row],[costos estimados]]</f>
        <v>26.939999999999991</v>
      </c>
      <c r="W1762">
        <v>2</v>
      </c>
      <c r="X1762" s="5">
        <v>67.36</v>
      </c>
      <c r="Y1762" s="5">
        <f>ORDENES[[#This Row],[Ventas Originales (con descuento)]]/(1-ORDENES[[#This Row],[Descuento]])</f>
        <v>84.199999999999989</v>
      </c>
      <c r="Z1762" s="5">
        <f>ORDENES[[#This Row],[Ventas Originales (con descuento)]]/ORDENES[[#This Row],[Cantidad]]/(1-ORDENES[[#This Row],[Descuento]])</f>
        <v>42.099999999999994</v>
      </c>
      <c r="AA1762" s="5">
        <f>ORDENES[[#This Row],[Ventas Originales (con descuento)]]/ORDENES[[#This Row],[Cantidad]]</f>
        <v>33.68</v>
      </c>
      <c r="AB1762" s="5">
        <f>ORDENES[[#This Row],[Ventas Originales (con descuento)]]-(ORDENES[[#This Row],[Ganancias]])</f>
        <v>57.26</v>
      </c>
    </row>
    <row r="1763" spans="1:28" x14ac:dyDescent="0.35">
      <c r="A1763" t="s">
        <v>7715</v>
      </c>
      <c r="B1763" t="s">
        <v>252</v>
      </c>
      <c r="C1763" t="s">
        <v>1</v>
      </c>
      <c r="D1763" t="s">
        <v>3212</v>
      </c>
      <c r="E1763" t="s">
        <v>79</v>
      </c>
      <c r="F1763" s="1">
        <v>44394</v>
      </c>
      <c r="G1763" t="s">
        <v>7598</v>
      </c>
      <c r="H1763" t="s">
        <v>4351</v>
      </c>
      <c r="I1763">
        <v>33614</v>
      </c>
      <c r="J1763" t="s">
        <v>1736</v>
      </c>
      <c r="K1763" t="s">
        <v>1859</v>
      </c>
      <c r="L1763" t="s">
        <v>1860</v>
      </c>
      <c r="M1763" s="1">
        <v>44399</v>
      </c>
      <c r="N1763" t="s">
        <v>1869</v>
      </c>
      <c r="O1763" t="s">
        <v>7623</v>
      </c>
      <c r="P1763" t="s">
        <v>1870</v>
      </c>
      <c r="Q1763" t="s">
        <v>7623</v>
      </c>
      <c r="R1763" t="s">
        <v>1873</v>
      </c>
      <c r="S1763">
        <v>3</v>
      </c>
      <c r="T1763" s="2">
        <v>0.2</v>
      </c>
      <c r="U1763" s="5">
        <v>2.17</v>
      </c>
      <c r="V1763" s="5">
        <f>ORDENES[[#This Row],[Ventas sin descuento]]-ORDENES[[#This Row],[costos estimados]]</f>
        <v>4.1449999999999996</v>
      </c>
      <c r="W1763">
        <v>2</v>
      </c>
      <c r="X1763" s="5">
        <v>7.9</v>
      </c>
      <c r="Y1763" s="5">
        <f>ORDENES[[#This Row],[Ventas Originales (con descuento)]]/(1-ORDENES[[#This Row],[Descuento]])</f>
        <v>9.875</v>
      </c>
      <c r="Z1763" s="5">
        <f>ORDENES[[#This Row],[Ventas Originales (con descuento)]]/ORDENES[[#This Row],[Cantidad]]/(1-ORDENES[[#This Row],[Descuento]])</f>
        <v>4.9375</v>
      </c>
      <c r="AA1763" s="5">
        <f>ORDENES[[#This Row],[Ventas Originales (con descuento)]]/ORDENES[[#This Row],[Cantidad]]</f>
        <v>3.95</v>
      </c>
      <c r="AB1763" s="5">
        <f>ORDENES[[#This Row],[Ventas Originales (con descuento)]]-(ORDENES[[#This Row],[Ganancias]])</f>
        <v>5.73</v>
      </c>
    </row>
    <row r="1764" spans="1:28" x14ac:dyDescent="0.35">
      <c r="A1764" t="s">
        <v>7715</v>
      </c>
      <c r="B1764" t="s">
        <v>365</v>
      </c>
      <c r="C1764" t="s">
        <v>1</v>
      </c>
      <c r="D1764" t="s">
        <v>567</v>
      </c>
      <c r="E1764" t="s">
        <v>240</v>
      </c>
      <c r="F1764" s="1">
        <v>43789</v>
      </c>
      <c r="G1764" t="s">
        <v>7613</v>
      </c>
      <c r="H1764" t="s">
        <v>4352</v>
      </c>
      <c r="I1764">
        <v>33180</v>
      </c>
      <c r="J1764" t="s">
        <v>1554</v>
      </c>
      <c r="K1764" t="s">
        <v>1859</v>
      </c>
      <c r="L1764" t="s">
        <v>1860</v>
      </c>
      <c r="M1764" s="1">
        <v>43796</v>
      </c>
      <c r="N1764" t="s">
        <v>1869</v>
      </c>
      <c r="O1764" t="s">
        <v>7623</v>
      </c>
      <c r="P1764" t="s">
        <v>1870</v>
      </c>
      <c r="Q1764" t="s">
        <v>7623</v>
      </c>
      <c r="R1764" t="s">
        <v>1863</v>
      </c>
      <c r="S1764">
        <v>5</v>
      </c>
      <c r="T1764" s="2">
        <v>0.2</v>
      </c>
      <c r="U1764" s="5">
        <v>-36.29</v>
      </c>
      <c r="V1764" s="5">
        <f>ORDENES[[#This Row],[Ventas sin descuento]]-ORDENES[[#This Row],[costos estimados]]</f>
        <v>36.297499999999957</v>
      </c>
      <c r="W1764">
        <v>3</v>
      </c>
      <c r="X1764" s="5">
        <v>290.35000000000002</v>
      </c>
      <c r="Y1764" s="5">
        <f>ORDENES[[#This Row],[Ventas Originales (con descuento)]]/(1-ORDENES[[#This Row],[Descuento]])</f>
        <v>362.9375</v>
      </c>
      <c r="Z1764" s="5">
        <f>ORDENES[[#This Row],[Ventas Originales (con descuento)]]/ORDENES[[#This Row],[Cantidad]]/(1-ORDENES[[#This Row],[Descuento]])</f>
        <v>120.97916666666667</v>
      </c>
      <c r="AA1764" s="5">
        <f>ORDENES[[#This Row],[Ventas Originales (con descuento)]]/ORDENES[[#This Row],[Cantidad]]</f>
        <v>96.783333333333346</v>
      </c>
      <c r="AB1764" s="5">
        <f>ORDENES[[#This Row],[Ventas Originales (con descuento)]]-(ORDENES[[#This Row],[Ganancias]])</f>
        <v>326.64000000000004</v>
      </c>
    </row>
    <row r="1765" spans="1:28" x14ac:dyDescent="0.35">
      <c r="A1765" t="s">
        <v>7715</v>
      </c>
      <c r="B1765" t="s">
        <v>132</v>
      </c>
      <c r="C1765" t="s">
        <v>1</v>
      </c>
      <c r="D1765" t="s">
        <v>382</v>
      </c>
      <c r="E1765" t="s">
        <v>41</v>
      </c>
      <c r="F1765" s="1">
        <v>44393</v>
      </c>
      <c r="G1765" t="s">
        <v>7613</v>
      </c>
      <c r="H1765" t="s">
        <v>4353</v>
      </c>
      <c r="I1765">
        <v>28205</v>
      </c>
      <c r="J1765" t="s">
        <v>1197</v>
      </c>
      <c r="K1765" t="s">
        <v>1859</v>
      </c>
      <c r="L1765" t="s">
        <v>1860</v>
      </c>
      <c r="M1765" s="1">
        <v>44400</v>
      </c>
      <c r="N1765" t="s">
        <v>1869</v>
      </c>
      <c r="O1765" t="s">
        <v>7623</v>
      </c>
      <c r="P1765" t="s">
        <v>1878</v>
      </c>
      <c r="Q1765" t="s">
        <v>7623</v>
      </c>
      <c r="R1765" t="s">
        <v>1864</v>
      </c>
      <c r="S1765">
        <v>5</v>
      </c>
      <c r="T1765" s="2">
        <v>0.2</v>
      </c>
      <c r="U1765" s="5">
        <v>15.15</v>
      </c>
      <c r="V1765" s="5">
        <f>ORDENES[[#This Row],[Ventas sin descuento]]-ORDENES[[#This Row],[costos estimados]]</f>
        <v>75.737500000000011</v>
      </c>
      <c r="W1765">
        <v>3</v>
      </c>
      <c r="X1765" s="5">
        <v>242.35</v>
      </c>
      <c r="Y1765" s="5">
        <f>ORDENES[[#This Row],[Ventas Originales (con descuento)]]/(1-ORDENES[[#This Row],[Descuento]])</f>
        <v>302.9375</v>
      </c>
      <c r="Z1765" s="5">
        <f>ORDENES[[#This Row],[Ventas Originales (con descuento)]]/ORDENES[[#This Row],[Cantidad]]/(1-ORDENES[[#This Row],[Descuento]])</f>
        <v>100.97916666666666</v>
      </c>
      <c r="AA1765" s="5">
        <f>ORDENES[[#This Row],[Ventas Originales (con descuento)]]/ORDENES[[#This Row],[Cantidad]]</f>
        <v>80.783333333333331</v>
      </c>
      <c r="AB1765" s="5">
        <f>ORDENES[[#This Row],[Ventas Originales (con descuento)]]-(ORDENES[[#This Row],[Ganancias]])</f>
        <v>227.2</v>
      </c>
    </row>
    <row r="1766" spans="1:28" x14ac:dyDescent="0.35">
      <c r="A1766" t="s">
        <v>7715</v>
      </c>
      <c r="B1766" t="s">
        <v>202</v>
      </c>
      <c r="C1766" t="s">
        <v>1</v>
      </c>
      <c r="D1766" t="s">
        <v>2582</v>
      </c>
      <c r="E1766" t="s">
        <v>41</v>
      </c>
      <c r="F1766" s="1">
        <v>44362</v>
      </c>
      <c r="G1766" t="s">
        <v>7598</v>
      </c>
      <c r="H1766" t="s">
        <v>4344</v>
      </c>
      <c r="I1766">
        <v>28110</v>
      </c>
      <c r="J1766" t="s">
        <v>2918</v>
      </c>
      <c r="K1766" t="s">
        <v>1859</v>
      </c>
      <c r="L1766" t="s">
        <v>1860</v>
      </c>
      <c r="M1766" s="1">
        <v>44366</v>
      </c>
      <c r="N1766" t="s">
        <v>1869</v>
      </c>
      <c r="O1766" t="s">
        <v>7623</v>
      </c>
      <c r="P1766" t="s">
        <v>1878</v>
      </c>
      <c r="Q1766" t="s">
        <v>7623</v>
      </c>
      <c r="R1766" t="s">
        <v>1864</v>
      </c>
      <c r="S1766">
        <v>3</v>
      </c>
      <c r="T1766" s="2">
        <v>0.2</v>
      </c>
      <c r="U1766" s="5">
        <v>52.38</v>
      </c>
      <c r="V1766" s="5">
        <f>ORDENES[[#This Row],[Ventas sin descuento]]-ORDENES[[#This Row],[costos estimados]]</f>
        <v>226.96749999999997</v>
      </c>
      <c r="W1766">
        <v>3</v>
      </c>
      <c r="X1766" s="5">
        <v>698.35</v>
      </c>
      <c r="Y1766" s="5">
        <f>ORDENES[[#This Row],[Ventas Originales (con descuento)]]/(1-ORDENES[[#This Row],[Descuento]])</f>
        <v>872.9375</v>
      </c>
      <c r="Z1766" s="5">
        <f>ORDENES[[#This Row],[Ventas Originales (con descuento)]]/ORDENES[[#This Row],[Cantidad]]/(1-ORDENES[[#This Row],[Descuento]])</f>
        <v>290.97916666666663</v>
      </c>
      <c r="AA1766" s="5">
        <f>ORDENES[[#This Row],[Ventas Originales (con descuento)]]/ORDENES[[#This Row],[Cantidad]]</f>
        <v>232.78333333333333</v>
      </c>
      <c r="AB1766" s="5">
        <f>ORDENES[[#This Row],[Ventas Originales (con descuento)]]-(ORDENES[[#This Row],[Ganancias]])</f>
        <v>645.97</v>
      </c>
    </row>
    <row r="1767" spans="1:28" x14ac:dyDescent="0.35">
      <c r="A1767" t="s">
        <v>7715</v>
      </c>
      <c r="B1767" t="s">
        <v>110</v>
      </c>
      <c r="C1767" t="s">
        <v>1</v>
      </c>
      <c r="D1767" t="s">
        <v>2992</v>
      </c>
      <c r="E1767" t="s">
        <v>102</v>
      </c>
      <c r="F1767" s="1">
        <v>43454</v>
      </c>
      <c r="G1767" t="s">
        <v>7598</v>
      </c>
      <c r="H1767" t="s">
        <v>4354</v>
      </c>
      <c r="I1767">
        <v>38401</v>
      </c>
      <c r="J1767" t="s">
        <v>1307</v>
      </c>
      <c r="K1767" t="s">
        <v>1859</v>
      </c>
      <c r="L1767" t="s">
        <v>1860</v>
      </c>
      <c r="M1767" s="1">
        <v>43459</v>
      </c>
      <c r="N1767" t="s">
        <v>1869</v>
      </c>
      <c r="O1767" t="s">
        <v>7623</v>
      </c>
      <c r="P1767" t="s">
        <v>1901</v>
      </c>
      <c r="Q1767" t="s">
        <v>7623</v>
      </c>
      <c r="R1767" t="s">
        <v>1864</v>
      </c>
      <c r="S1767">
        <v>3</v>
      </c>
      <c r="T1767" s="2">
        <v>0.2</v>
      </c>
      <c r="U1767" s="5">
        <v>74.569999999999993</v>
      </c>
      <c r="V1767" s="5">
        <f>ORDENES[[#This Row],[Ventas sin descuento]]-ORDENES[[#This Row],[costos estimados]]</f>
        <v>240.28999999999996</v>
      </c>
      <c r="W1767">
        <v>3</v>
      </c>
      <c r="X1767" s="5">
        <v>662.88</v>
      </c>
      <c r="Y1767" s="5">
        <f>ORDENES[[#This Row],[Ventas Originales (con descuento)]]/(1-ORDENES[[#This Row],[Descuento]])</f>
        <v>828.59999999999991</v>
      </c>
      <c r="Z1767" s="5">
        <f>ORDENES[[#This Row],[Ventas Originales (con descuento)]]/ORDENES[[#This Row],[Cantidad]]/(1-ORDENES[[#This Row],[Descuento]])</f>
        <v>276.2</v>
      </c>
      <c r="AA1767" s="5">
        <f>ORDENES[[#This Row],[Ventas Originales (con descuento)]]/ORDENES[[#This Row],[Cantidad]]</f>
        <v>220.96</v>
      </c>
      <c r="AB1767" s="5">
        <f>ORDENES[[#This Row],[Ventas Originales (con descuento)]]-(ORDENES[[#This Row],[Ganancias]])</f>
        <v>588.30999999999995</v>
      </c>
    </row>
    <row r="1768" spans="1:28" x14ac:dyDescent="0.35">
      <c r="A1768" t="s">
        <v>7715</v>
      </c>
      <c r="B1768" t="s">
        <v>2102</v>
      </c>
      <c r="C1768" t="s">
        <v>1</v>
      </c>
      <c r="D1768" t="s">
        <v>597</v>
      </c>
      <c r="E1768" t="s">
        <v>41</v>
      </c>
      <c r="F1768" s="1">
        <v>43180</v>
      </c>
      <c r="G1768" t="s">
        <v>7598</v>
      </c>
      <c r="H1768" t="s">
        <v>4355</v>
      </c>
      <c r="I1768">
        <v>37918</v>
      </c>
      <c r="J1768" t="s">
        <v>7698</v>
      </c>
      <c r="K1768" t="s">
        <v>1859</v>
      </c>
      <c r="L1768" t="s">
        <v>1860</v>
      </c>
      <c r="M1768" s="1">
        <v>43184</v>
      </c>
      <c r="N1768" t="s">
        <v>1869</v>
      </c>
      <c r="O1768" t="s">
        <v>7623</v>
      </c>
      <c r="P1768" t="s">
        <v>1901</v>
      </c>
      <c r="Q1768" t="s">
        <v>7623</v>
      </c>
      <c r="R1768" t="s">
        <v>1864</v>
      </c>
      <c r="S1768">
        <v>3</v>
      </c>
      <c r="T1768" s="2">
        <v>0.2</v>
      </c>
      <c r="U1768" s="5">
        <v>-10.92</v>
      </c>
      <c r="V1768" s="5">
        <f>ORDENES[[#This Row],[Ventas sin descuento]]-ORDENES[[#This Row],[costos estimados]]</f>
        <v>43.674999999999983</v>
      </c>
      <c r="W1768">
        <v>3</v>
      </c>
      <c r="X1768" s="5">
        <v>218.38</v>
      </c>
      <c r="Y1768" s="5">
        <f>ORDENES[[#This Row],[Ventas Originales (con descuento)]]/(1-ORDENES[[#This Row],[Descuento]])</f>
        <v>272.97499999999997</v>
      </c>
      <c r="Z1768" s="5">
        <f>ORDENES[[#This Row],[Ventas Originales (con descuento)]]/ORDENES[[#This Row],[Cantidad]]/(1-ORDENES[[#This Row],[Descuento]])</f>
        <v>90.99166666666666</v>
      </c>
      <c r="AA1768" s="5">
        <f>ORDENES[[#This Row],[Ventas Originales (con descuento)]]/ORDENES[[#This Row],[Cantidad]]</f>
        <v>72.793333333333337</v>
      </c>
      <c r="AB1768" s="5">
        <f>ORDENES[[#This Row],[Ventas Originales (con descuento)]]-(ORDENES[[#This Row],[Ganancias]])</f>
        <v>229.29999999999998</v>
      </c>
    </row>
    <row r="1769" spans="1:28" x14ac:dyDescent="0.35">
      <c r="A1769" t="s">
        <v>7715</v>
      </c>
      <c r="B1769" t="s">
        <v>365</v>
      </c>
      <c r="C1769" t="s">
        <v>1</v>
      </c>
      <c r="D1769" t="s">
        <v>483</v>
      </c>
      <c r="E1769" t="s">
        <v>131</v>
      </c>
      <c r="F1769" s="1">
        <v>43898</v>
      </c>
      <c r="G1769" t="s">
        <v>7613</v>
      </c>
      <c r="H1769" t="s">
        <v>4356</v>
      </c>
      <c r="I1769">
        <v>33142</v>
      </c>
      <c r="J1769" t="s">
        <v>7628</v>
      </c>
      <c r="K1769" t="s">
        <v>1859</v>
      </c>
      <c r="L1769" t="s">
        <v>1860</v>
      </c>
      <c r="M1769" s="1">
        <v>43903</v>
      </c>
      <c r="N1769" t="s">
        <v>1869</v>
      </c>
      <c r="O1769" t="s">
        <v>7623</v>
      </c>
      <c r="P1769" t="s">
        <v>1870</v>
      </c>
      <c r="Q1769" t="s">
        <v>7623</v>
      </c>
      <c r="R1769" t="s">
        <v>1873</v>
      </c>
      <c r="S1769">
        <v>3</v>
      </c>
      <c r="T1769" s="2">
        <v>0.2</v>
      </c>
      <c r="U1769" s="5">
        <v>-3.84</v>
      </c>
      <c r="V1769" s="5">
        <f>ORDENES[[#This Row],[Ventas sin descuento]]-ORDENES[[#This Row],[costos estimados]]</f>
        <v>21.749999999999986</v>
      </c>
      <c r="W1769">
        <v>3</v>
      </c>
      <c r="X1769" s="5">
        <v>102.36</v>
      </c>
      <c r="Y1769" s="5">
        <f>ORDENES[[#This Row],[Ventas Originales (con descuento)]]/(1-ORDENES[[#This Row],[Descuento]])</f>
        <v>127.94999999999999</v>
      </c>
      <c r="Z1769" s="5">
        <f>ORDENES[[#This Row],[Ventas Originales (con descuento)]]/ORDENES[[#This Row],[Cantidad]]/(1-ORDENES[[#This Row],[Descuento]])</f>
        <v>42.649999999999991</v>
      </c>
      <c r="AA1769" s="5">
        <f>ORDENES[[#This Row],[Ventas Originales (con descuento)]]/ORDENES[[#This Row],[Cantidad]]</f>
        <v>34.119999999999997</v>
      </c>
      <c r="AB1769" s="5">
        <f>ORDENES[[#This Row],[Ventas Originales (con descuento)]]-(ORDENES[[#This Row],[Ganancias]])</f>
        <v>106.2</v>
      </c>
    </row>
    <row r="1770" spans="1:28" x14ac:dyDescent="0.35">
      <c r="A1770" t="s">
        <v>7715</v>
      </c>
      <c r="B1770" t="s">
        <v>252</v>
      </c>
      <c r="C1770" t="s">
        <v>1</v>
      </c>
      <c r="D1770" t="s">
        <v>2606</v>
      </c>
      <c r="E1770" t="s">
        <v>245</v>
      </c>
      <c r="F1770" s="1">
        <v>43566</v>
      </c>
      <c r="G1770" t="s">
        <v>7613</v>
      </c>
      <c r="H1770" t="s">
        <v>4350</v>
      </c>
      <c r="I1770">
        <v>33614</v>
      </c>
      <c r="J1770" t="s">
        <v>1351</v>
      </c>
      <c r="K1770" t="s">
        <v>1859</v>
      </c>
      <c r="L1770" t="s">
        <v>1860</v>
      </c>
      <c r="M1770" s="1">
        <v>43572</v>
      </c>
      <c r="N1770" t="s">
        <v>1869</v>
      </c>
      <c r="O1770" t="s">
        <v>7623</v>
      </c>
      <c r="P1770" t="s">
        <v>1870</v>
      </c>
      <c r="Q1770" t="s">
        <v>7623</v>
      </c>
      <c r="R1770" t="s">
        <v>1873</v>
      </c>
      <c r="S1770">
        <v>4</v>
      </c>
      <c r="T1770" s="2">
        <v>0.2</v>
      </c>
      <c r="U1770" s="5">
        <v>14.31</v>
      </c>
      <c r="V1770" s="5">
        <f>ORDENES[[#This Row],[Ventas sin descuento]]-ORDENES[[#This Row],[costos estimados]]</f>
        <v>27.942499999999995</v>
      </c>
      <c r="W1770">
        <v>3</v>
      </c>
      <c r="X1770" s="5">
        <v>54.53</v>
      </c>
      <c r="Y1770" s="5">
        <f>ORDENES[[#This Row],[Ventas Originales (con descuento)]]/(1-ORDENES[[#This Row],[Descuento]])</f>
        <v>68.162499999999994</v>
      </c>
      <c r="Z1770" s="5">
        <f>ORDENES[[#This Row],[Ventas Originales (con descuento)]]/ORDENES[[#This Row],[Cantidad]]/(1-ORDENES[[#This Row],[Descuento]])</f>
        <v>22.720833333333331</v>
      </c>
      <c r="AA1770" s="5">
        <f>ORDENES[[#This Row],[Ventas Originales (con descuento)]]/ORDENES[[#This Row],[Cantidad]]</f>
        <v>18.176666666666666</v>
      </c>
      <c r="AB1770" s="5">
        <f>ORDENES[[#This Row],[Ventas Originales (con descuento)]]-(ORDENES[[#This Row],[Ganancias]])</f>
        <v>40.22</v>
      </c>
    </row>
    <row r="1771" spans="1:28" x14ac:dyDescent="0.35">
      <c r="A1771" t="s">
        <v>7715</v>
      </c>
      <c r="B1771" t="s">
        <v>390</v>
      </c>
      <c r="C1771" t="s">
        <v>1</v>
      </c>
      <c r="D1771" t="s">
        <v>357</v>
      </c>
      <c r="E1771" t="s">
        <v>118</v>
      </c>
      <c r="F1771" s="1">
        <v>43802</v>
      </c>
      <c r="G1771" t="s">
        <v>7598</v>
      </c>
      <c r="H1771" t="s">
        <v>4357</v>
      </c>
      <c r="I1771">
        <v>28540</v>
      </c>
      <c r="J1771" t="s">
        <v>1708</v>
      </c>
      <c r="K1771" t="s">
        <v>1859</v>
      </c>
      <c r="L1771" t="s">
        <v>1860</v>
      </c>
      <c r="M1771" s="1">
        <v>43806</v>
      </c>
      <c r="N1771" t="s">
        <v>1869</v>
      </c>
      <c r="O1771" t="s">
        <v>7623</v>
      </c>
      <c r="P1771" t="s">
        <v>1878</v>
      </c>
      <c r="Q1771" t="s">
        <v>7623</v>
      </c>
      <c r="R1771" t="s">
        <v>1873</v>
      </c>
      <c r="S1771">
        <v>3</v>
      </c>
      <c r="T1771" s="2">
        <v>0.2</v>
      </c>
      <c r="U1771" s="5">
        <v>12.67</v>
      </c>
      <c r="V1771" s="5">
        <f>ORDENES[[#This Row],[Ventas sin descuento]]-ORDENES[[#This Row],[costos estimados]]</f>
        <v>32.157499999999999</v>
      </c>
      <c r="W1771">
        <v>3</v>
      </c>
      <c r="X1771" s="5">
        <v>77.95</v>
      </c>
      <c r="Y1771" s="5">
        <f>ORDENES[[#This Row],[Ventas Originales (con descuento)]]/(1-ORDENES[[#This Row],[Descuento]])</f>
        <v>97.4375</v>
      </c>
      <c r="Z1771" s="5">
        <f>ORDENES[[#This Row],[Ventas Originales (con descuento)]]/ORDENES[[#This Row],[Cantidad]]/(1-ORDENES[[#This Row],[Descuento]])</f>
        <v>32.479166666666664</v>
      </c>
      <c r="AA1771" s="5">
        <f>ORDENES[[#This Row],[Ventas Originales (con descuento)]]/ORDENES[[#This Row],[Cantidad]]</f>
        <v>25.983333333333334</v>
      </c>
      <c r="AB1771" s="5">
        <f>ORDENES[[#This Row],[Ventas Originales (con descuento)]]-(ORDENES[[#This Row],[Ganancias]])</f>
        <v>65.28</v>
      </c>
    </row>
    <row r="1772" spans="1:28" x14ac:dyDescent="0.35">
      <c r="A1772" t="s">
        <v>7715</v>
      </c>
      <c r="B1772" t="s">
        <v>390</v>
      </c>
      <c r="C1772" t="s">
        <v>1</v>
      </c>
      <c r="D1772" t="s">
        <v>296</v>
      </c>
      <c r="E1772" t="s">
        <v>101</v>
      </c>
      <c r="F1772" s="1">
        <v>43407</v>
      </c>
      <c r="G1772" t="s">
        <v>7613</v>
      </c>
      <c r="H1772" t="s">
        <v>4358</v>
      </c>
      <c r="I1772">
        <v>28540</v>
      </c>
      <c r="J1772" t="s">
        <v>2832</v>
      </c>
      <c r="K1772" t="s">
        <v>1859</v>
      </c>
      <c r="L1772" t="s">
        <v>1860</v>
      </c>
      <c r="M1772" s="1">
        <v>43411</v>
      </c>
      <c r="N1772" t="s">
        <v>1869</v>
      </c>
      <c r="O1772" t="s">
        <v>7623</v>
      </c>
      <c r="P1772" t="s">
        <v>1878</v>
      </c>
      <c r="Q1772" t="s">
        <v>7623</v>
      </c>
      <c r="R1772" t="s">
        <v>1873</v>
      </c>
      <c r="S1772">
        <v>3</v>
      </c>
      <c r="T1772" s="2">
        <v>0.2</v>
      </c>
      <c r="U1772" s="5">
        <v>-51.29</v>
      </c>
      <c r="V1772" s="5">
        <f>ORDENES[[#This Row],[Ventas sin descuento]]-ORDENES[[#This Row],[costos estimados]]</f>
        <v>51.297499999999957</v>
      </c>
      <c r="W1772">
        <v>3</v>
      </c>
      <c r="X1772" s="5">
        <v>410.35</v>
      </c>
      <c r="Y1772" s="5">
        <f>ORDENES[[#This Row],[Ventas Originales (con descuento)]]/(1-ORDENES[[#This Row],[Descuento]])</f>
        <v>512.9375</v>
      </c>
      <c r="Z1772" s="5">
        <f>ORDENES[[#This Row],[Ventas Originales (con descuento)]]/ORDENES[[#This Row],[Cantidad]]/(1-ORDENES[[#This Row],[Descuento]])</f>
        <v>170.97916666666666</v>
      </c>
      <c r="AA1772" s="5">
        <f>ORDENES[[#This Row],[Ventas Originales (con descuento)]]/ORDENES[[#This Row],[Cantidad]]</f>
        <v>136.78333333333333</v>
      </c>
      <c r="AB1772" s="5">
        <f>ORDENES[[#This Row],[Ventas Originales (con descuento)]]-(ORDENES[[#This Row],[Ganancias]])</f>
        <v>461.64000000000004</v>
      </c>
    </row>
    <row r="1773" spans="1:28" x14ac:dyDescent="0.35">
      <c r="A1773" t="s">
        <v>7715</v>
      </c>
      <c r="B1773" t="s">
        <v>2080</v>
      </c>
      <c r="C1773" t="s">
        <v>1</v>
      </c>
      <c r="D1773" t="s">
        <v>2329</v>
      </c>
      <c r="E1773" t="s">
        <v>245</v>
      </c>
      <c r="F1773" s="1">
        <v>43688</v>
      </c>
      <c r="G1773" t="s">
        <v>7613</v>
      </c>
      <c r="H1773" t="s">
        <v>4359</v>
      </c>
      <c r="I1773">
        <v>27604</v>
      </c>
      <c r="J1773" t="s">
        <v>2096</v>
      </c>
      <c r="K1773" t="s">
        <v>1859</v>
      </c>
      <c r="L1773" t="s">
        <v>1860</v>
      </c>
      <c r="M1773" s="1">
        <v>43693</v>
      </c>
      <c r="N1773" t="s">
        <v>1869</v>
      </c>
      <c r="O1773" t="s">
        <v>7623</v>
      </c>
      <c r="P1773" t="s">
        <v>1878</v>
      </c>
      <c r="Q1773" t="s">
        <v>7623</v>
      </c>
      <c r="R1773" t="s">
        <v>1873</v>
      </c>
      <c r="S1773">
        <v>3</v>
      </c>
      <c r="T1773" s="2">
        <v>0.2</v>
      </c>
      <c r="U1773" s="5">
        <v>12.11</v>
      </c>
      <c r="V1773" s="5">
        <f>ORDENES[[#This Row],[Ventas sin descuento]]-ORDENES[[#This Row],[costos estimados]]</f>
        <v>23.647499999999994</v>
      </c>
      <c r="W1773">
        <v>3</v>
      </c>
      <c r="X1773" s="5">
        <v>46.15</v>
      </c>
      <c r="Y1773" s="5">
        <f>ORDENES[[#This Row],[Ventas Originales (con descuento)]]/(1-ORDENES[[#This Row],[Descuento]])</f>
        <v>57.687499999999993</v>
      </c>
      <c r="Z1773" s="5">
        <f>ORDENES[[#This Row],[Ventas Originales (con descuento)]]/ORDENES[[#This Row],[Cantidad]]/(1-ORDENES[[#This Row],[Descuento]])</f>
        <v>19.229166666666664</v>
      </c>
      <c r="AA1773" s="5">
        <f>ORDENES[[#This Row],[Ventas Originales (con descuento)]]/ORDENES[[#This Row],[Cantidad]]</f>
        <v>15.383333333333333</v>
      </c>
      <c r="AB1773" s="5">
        <f>ORDENES[[#This Row],[Ventas Originales (con descuento)]]-(ORDENES[[#This Row],[Ganancias]])</f>
        <v>34.04</v>
      </c>
    </row>
    <row r="1774" spans="1:28" x14ac:dyDescent="0.35">
      <c r="A1774" t="s">
        <v>7715</v>
      </c>
      <c r="B1774" t="s">
        <v>110</v>
      </c>
      <c r="C1774" t="s">
        <v>1</v>
      </c>
      <c r="D1774" t="s">
        <v>9</v>
      </c>
      <c r="E1774" t="s">
        <v>11</v>
      </c>
      <c r="F1774" s="1">
        <v>44448</v>
      </c>
      <c r="G1774" t="s">
        <v>7613</v>
      </c>
      <c r="H1774" t="s">
        <v>4360</v>
      </c>
      <c r="I1774">
        <v>38401</v>
      </c>
      <c r="J1774" t="s">
        <v>1458</v>
      </c>
      <c r="K1774" t="s">
        <v>1859</v>
      </c>
      <c r="L1774" t="s">
        <v>1860</v>
      </c>
      <c r="M1774" s="1">
        <v>44453</v>
      </c>
      <c r="N1774" t="s">
        <v>1869</v>
      </c>
      <c r="O1774" t="s">
        <v>7623</v>
      </c>
      <c r="P1774" t="s">
        <v>1901</v>
      </c>
      <c r="Q1774" t="s">
        <v>7623</v>
      </c>
      <c r="R1774" t="s">
        <v>1873</v>
      </c>
      <c r="S1774">
        <v>3</v>
      </c>
      <c r="T1774" s="2">
        <v>0.2</v>
      </c>
      <c r="U1774" s="5">
        <v>4.24</v>
      </c>
      <c r="V1774" s="5">
        <f>ORDENES[[#This Row],[Ventas sin descuento]]-ORDENES[[#This Row],[costos estimados]]</f>
        <v>7.7750000000000004</v>
      </c>
      <c r="W1774">
        <v>3</v>
      </c>
      <c r="X1774" s="5">
        <v>14.14</v>
      </c>
      <c r="Y1774" s="5">
        <f>ORDENES[[#This Row],[Ventas Originales (con descuento)]]/(1-ORDENES[[#This Row],[Descuento]])</f>
        <v>17.675000000000001</v>
      </c>
      <c r="Z1774" s="5">
        <f>ORDENES[[#This Row],[Ventas Originales (con descuento)]]/ORDENES[[#This Row],[Cantidad]]/(1-ORDENES[[#This Row],[Descuento]])</f>
        <v>5.8916666666666666</v>
      </c>
      <c r="AA1774" s="5">
        <f>ORDENES[[#This Row],[Ventas Originales (con descuento)]]/ORDENES[[#This Row],[Cantidad]]</f>
        <v>4.7133333333333338</v>
      </c>
      <c r="AB1774" s="5">
        <f>ORDENES[[#This Row],[Ventas Originales (con descuento)]]-(ORDENES[[#This Row],[Ganancias]])</f>
        <v>9.9</v>
      </c>
    </row>
    <row r="1775" spans="1:28" x14ac:dyDescent="0.35">
      <c r="A1775" t="s">
        <v>7715</v>
      </c>
      <c r="B1775" t="s">
        <v>2102</v>
      </c>
      <c r="C1775" t="s">
        <v>1</v>
      </c>
      <c r="D1775" t="s">
        <v>597</v>
      </c>
      <c r="E1775" t="s">
        <v>497</v>
      </c>
      <c r="F1775" s="1">
        <v>43180</v>
      </c>
      <c r="G1775" t="s">
        <v>7598</v>
      </c>
      <c r="H1775" t="s">
        <v>4355</v>
      </c>
      <c r="I1775">
        <v>37918</v>
      </c>
      <c r="J1775" t="s">
        <v>2103</v>
      </c>
      <c r="K1775" t="s">
        <v>1859</v>
      </c>
      <c r="L1775" t="s">
        <v>1860</v>
      </c>
      <c r="M1775" s="1">
        <v>43184</v>
      </c>
      <c r="N1775" t="s">
        <v>1869</v>
      </c>
      <c r="O1775" t="s">
        <v>7623</v>
      </c>
      <c r="P1775" t="s">
        <v>1901</v>
      </c>
      <c r="Q1775" t="s">
        <v>7623</v>
      </c>
      <c r="R1775" t="s">
        <v>1873</v>
      </c>
      <c r="S1775">
        <v>3</v>
      </c>
      <c r="T1775" s="2">
        <v>0.2</v>
      </c>
      <c r="U1775" s="5">
        <v>6.59</v>
      </c>
      <c r="V1775" s="5">
        <f>ORDENES[[#This Row],[Ventas sin descuento]]-ORDENES[[#This Row],[costos estimados]]</f>
        <v>14.827499999999997</v>
      </c>
      <c r="W1775">
        <v>3</v>
      </c>
      <c r="X1775" s="5">
        <v>32.950000000000003</v>
      </c>
      <c r="Y1775" s="5">
        <f>ORDENES[[#This Row],[Ventas Originales (con descuento)]]/(1-ORDENES[[#This Row],[Descuento]])</f>
        <v>41.1875</v>
      </c>
      <c r="Z1775" s="5">
        <f>ORDENES[[#This Row],[Ventas Originales (con descuento)]]/ORDENES[[#This Row],[Cantidad]]/(1-ORDENES[[#This Row],[Descuento]])</f>
        <v>13.729166666666668</v>
      </c>
      <c r="AA1775" s="5">
        <f>ORDENES[[#This Row],[Ventas Originales (con descuento)]]/ORDENES[[#This Row],[Cantidad]]</f>
        <v>10.983333333333334</v>
      </c>
      <c r="AB1775" s="5">
        <f>ORDENES[[#This Row],[Ventas Originales (con descuento)]]-(ORDENES[[#This Row],[Ganancias]])</f>
        <v>26.360000000000003</v>
      </c>
    </row>
    <row r="1776" spans="1:28" x14ac:dyDescent="0.35">
      <c r="A1776" t="s">
        <v>7715</v>
      </c>
      <c r="B1776" t="s">
        <v>2835</v>
      </c>
      <c r="C1776" t="s">
        <v>1</v>
      </c>
      <c r="D1776" t="s">
        <v>397</v>
      </c>
      <c r="E1776" t="s">
        <v>351</v>
      </c>
      <c r="F1776" s="1">
        <v>43980</v>
      </c>
      <c r="G1776" t="s">
        <v>7613</v>
      </c>
      <c r="H1776" t="s">
        <v>4361</v>
      </c>
      <c r="I1776">
        <v>37211</v>
      </c>
      <c r="J1776" t="s">
        <v>3124</v>
      </c>
      <c r="K1776" t="s">
        <v>1859</v>
      </c>
      <c r="L1776" t="s">
        <v>1860</v>
      </c>
      <c r="M1776" s="1">
        <v>43984</v>
      </c>
      <c r="N1776" t="s">
        <v>1869</v>
      </c>
      <c r="O1776" t="s">
        <v>7623</v>
      </c>
      <c r="P1776" t="s">
        <v>1901</v>
      </c>
      <c r="Q1776" t="s">
        <v>7623</v>
      </c>
      <c r="R1776" t="s">
        <v>1873</v>
      </c>
      <c r="S1776">
        <v>3</v>
      </c>
      <c r="T1776" s="2">
        <v>0.2</v>
      </c>
      <c r="U1776" s="5">
        <v>14.55</v>
      </c>
      <c r="V1776" s="5">
        <f>ORDENES[[#This Row],[Ventas sin descuento]]-ORDENES[[#This Row],[costos estimados]]</f>
        <v>25.74</v>
      </c>
      <c r="W1776">
        <v>3</v>
      </c>
      <c r="X1776" s="5">
        <v>44.76</v>
      </c>
      <c r="Y1776" s="5">
        <f>ORDENES[[#This Row],[Ventas Originales (con descuento)]]/(1-ORDENES[[#This Row],[Descuento]])</f>
        <v>55.949999999999996</v>
      </c>
      <c r="Z1776" s="5">
        <f>ORDENES[[#This Row],[Ventas Originales (con descuento)]]/ORDENES[[#This Row],[Cantidad]]/(1-ORDENES[[#This Row],[Descuento]])</f>
        <v>18.649999999999999</v>
      </c>
      <c r="AA1776" s="5">
        <f>ORDENES[[#This Row],[Ventas Originales (con descuento)]]/ORDENES[[#This Row],[Cantidad]]</f>
        <v>14.92</v>
      </c>
      <c r="AB1776" s="5">
        <f>ORDENES[[#This Row],[Ventas Originales (con descuento)]]-(ORDENES[[#This Row],[Ganancias]])</f>
        <v>30.209999999999997</v>
      </c>
    </row>
    <row r="1777" spans="1:28" x14ac:dyDescent="0.35">
      <c r="A1777" t="s">
        <v>7715</v>
      </c>
      <c r="B1777" t="s">
        <v>424</v>
      </c>
      <c r="C1777" t="s">
        <v>1</v>
      </c>
      <c r="D1777" t="s">
        <v>3313</v>
      </c>
      <c r="E1777" t="s">
        <v>327</v>
      </c>
      <c r="F1777" s="1">
        <v>43852</v>
      </c>
      <c r="G1777" t="s">
        <v>7613</v>
      </c>
      <c r="H1777" t="s">
        <v>4362</v>
      </c>
      <c r="I1777">
        <v>28314</v>
      </c>
      <c r="J1777" t="s">
        <v>3242</v>
      </c>
      <c r="K1777" t="s">
        <v>1859</v>
      </c>
      <c r="L1777" t="s">
        <v>1860</v>
      </c>
      <c r="M1777" s="1">
        <v>43858</v>
      </c>
      <c r="N1777" t="s">
        <v>1869</v>
      </c>
      <c r="O1777" t="s">
        <v>7623</v>
      </c>
      <c r="P1777" t="s">
        <v>1878</v>
      </c>
      <c r="Q1777" t="s">
        <v>7623</v>
      </c>
      <c r="R1777" t="s">
        <v>1863</v>
      </c>
      <c r="S1777">
        <v>4</v>
      </c>
      <c r="T1777" s="2">
        <v>0.2</v>
      </c>
      <c r="U1777" s="5">
        <v>-67.67</v>
      </c>
      <c r="V1777" s="5">
        <f>ORDENES[[#This Row],[Ventas sin descuento]]-ORDENES[[#This Row],[costos estimados]]</f>
        <v>45.115000000000009</v>
      </c>
      <c r="W1777">
        <v>4</v>
      </c>
      <c r="X1777" s="5">
        <v>451.14</v>
      </c>
      <c r="Y1777" s="5">
        <f>ORDENES[[#This Row],[Ventas Originales (con descuento)]]/(1-ORDENES[[#This Row],[Descuento]])</f>
        <v>563.92499999999995</v>
      </c>
      <c r="Z1777" s="5">
        <f>ORDENES[[#This Row],[Ventas Originales (con descuento)]]/ORDENES[[#This Row],[Cantidad]]/(1-ORDENES[[#This Row],[Descuento]])</f>
        <v>140.98124999999999</v>
      </c>
      <c r="AA1777" s="5">
        <f>ORDENES[[#This Row],[Ventas Originales (con descuento)]]/ORDENES[[#This Row],[Cantidad]]</f>
        <v>112.785</v>
      </c>
      <c r="AB1777" s="5">
        <f>ORDENES[[#This Row],[Ventas Originales (con descuento)]]-(ORDENES[[#This Row],[Ganancias]])</f>
        <v>518.80999999999995</v>
      </c>
    </row>
    <row r="1778" spans="1:28" x14ac:dyDescent="0.35">
      <c r="A1778" t="s">
        <v>7715</v>
      </c>
      <c r="B1778" t="s">
        <v>2417</v>
      </c>
      <c r="C1778" t="s">
        <v>1</v>
      </c>
      <c r="D1778" t="s">
        <v>585</v>
      </c>
      <c r="E1778" t="s">
        <v>2122</v>
      </c>
      <c r="F1778" s="1">
        <v>43448</v>
      </c>
      <c r="G1778" t="s">
        <v>7598</v>
      </c>
      <c r="H1778" t="s">
        <v>4363</v>
      </c>
      <c r="I1778">
        <v>32725</v>
      </c>
      <c r="J1778" t="s">
        <v>2123</v>
      </c>
      <c r="K1778" t="s">
        <v>1859</v>
      </c>
      <c r="L1778" t="s">
        <v>1860</v>
      </c>
      <c r="M1778" s="1">
        <v>43454</v>
      </c>
      <c r="N1778" t="s">
        <v>1869</v>
      </c>
      <c r="O1778" t="s">
        <v>7623</v>
      </c>
      <c r="P1778" t="s">
        <v>1870</v>
      </c>
      <c r="Q1778" t="s">
        <v>7623</v>
      </c>
      <c r="R1778" t="s">
        <v>1864</v>
      </c>
      <c r="S1778">
        <v>4</v>
      </c>
      <c r="T1778" s="2">
        <v>0.2</v>
      </c>
      <c r="U1778" s="5">
        <v>13.97</v>
      </c>
      <c r="V1778" s="5">
        <f>ORDENES[[#This Row],[Ventas sin descuento]]-ORDENES[[#This Row],[costos estimados]]</f>
        <v>60.544999999999987</v>
      </c>
      <c r="W1778">
        <v>4</v>
      </c>
      <c r="X1778" s="5">
        <v>186.3</v>
      </c>
      <c r="Y1778" s="5">
        <f>ORDENES[[#This Row],[Ventas Originales (con descuento)]]/(1-ORDENES[[#This Row],[Descuento]])</f>
        <v>232.875</v>
      </c>
      <c r="Z1778" s="5">
        <f>ORDENES[[#This Row],[Ventas Originales (con descuento)]]/ORDENES[[#This Row],[Cantidad]]/(1-ORDENES[[#This Row],[Descuento]])</f>
        <v>58.21875</v>
      </c>
      <c r="AA1778" s="5">
        <f>ORDENES[[#This Row],[Ventas Originales (con descuento)]]/ORDENES[[#This Row],[Cantidad]]</f>
        <v>46.575000000000003</v>
      </c>
      <c r="AB1778" s="5">
        <f>ORDENES[[#This Row],[Ventas Originales (con descuento)]]-(ORDENES[[#This Row],[Ganancias]])</f>
        <v>172.33</v>
      </c>
    </row>
    <row r="1779" spans="1:28" x14ac:dyDescent="0.35">
      <c r="A1779" t="s">
        <v>7715</v>
      </c>
      <c r="B1779" t="s">
        <v>365</v>
      </c>
      <c r="C1779" t="s">
        <v>1</v>
      </c>
      <c r="D1779" t="s">
        <v>43</v>
      </c>
      <c r="E1779" t="s">
        <v>394</v>
      </c>
      <c r="F1779" s="1">
        <v>44226</v>
      </c>
      <c r="G1779" t="s">
        <v>7598</v>
      </c>
      <c r="H1779" t="s">
        <v>4364</v>
      </c>
      <c r="I1779">
        <v>33142</v>
      </c>
      <c r="J1779" t="s">
        <v>3418</v>
      </c>
      <c r="K1779" t="s">
        <v>1859</v>
      </c>
      <c r="L1779" t="s">
        <v>1860</v>
      </c>
      <c r="M1779" s="1">
        <v>44231</v>
      </c>
      <c r="N1779" t="s">
        <v>1869</v>
      </c>
      <c r="O1779" t="s">
        <v>7623</v>
      </c>
      <c r="P1779" t="s">
        <v>1870</v>
      </c>
      <c r="Q1779" t="s">
        <v>7623</v>
      </c>
      <c r="R1779" t="s">
        <v>1864</v>
      </c>
      <c r="S1779">
        <v>3</v>
      </c>
      <c r="T1779" s="2">
        <v>0.2</v>
      </c>
      <c r="U1779" s="5">
        <v>-68.11</v>
      </c>
      <c r="V1779" s="5">
        <f>ORDENES[[#This Row],[Ventas sin descuento]]-ORDENES[[#This Row],[costos estimados]]</f>
        <v>36.674999999999955</v>
      </c>
      <c r="W1779">
        <v>4</v>
      </c>
      <c r="X1779" s="5">
        <v>419.14</v>
      </c>
      <c r="Y1779" s="5">
        <f>ORDENES[[#This Row],[Ventas Originales (con descuento)]]/(1-ORDENES[[#This Row],[Descuento]])</f>
        <v>523.92499999999995</v>
      </c>
      <c r="Z1779" s="5">
        <f>ORDENES[[#This Row],[Ventas Originales (con descuento)]]/ORDENES[[#This Row],[Cantidad]]/(1-ORDENES[[#This Row],[Descuento]])</f>
        <v>130.98124999999999</v>
      </c>
      <c r="AA1779" s="5">
        <f>ORDENES[[#This Row],[Ventas Originales (con descuento)]]/ORDENES[[#This Row],[Cantidad]]</f>
        <v>104.785</v>
      </c>
      <c r="AB1779" s="5">
        <f>ORDENES[[#This Row],[Ventas Originales (con descuento)]]-(ORDENES[[#This Row],[Ganancias]])</f>
        <v>487.25</v>
      </c>
    </row>
    <row r="1780" spans="1:28" x14ac:dyDescent="0.35">
      <c r="A1780" t="s">
        <v>7715</v>
      </c>
      <c r="B1780" t="s">
        <v>2554</v>
      </c>
      <c r="C1780" t="s">
        <v>1</v>
      </c>
      <c r="D1780" t="s">
        <v>413</v>
      </c>
      <c r="E1780" t="s">
        <v>131</v>
      </c>
      <c r="F1780" s="1">
        <v>43371</v>
      </c>
      <c r="G1780" t="s">
        <v>7613</v>
      </c>
      <c r="H1780" t="s">
        <v>4365</v>
      </c>
      <c r="I1780">
        <v>33021</v>
      </c>
      <c r="J1780" t="s">
        <v>7618</v>
      </c>
      <c r="K1780" t="s">
        <v>1859</v>
      </c>
      <c r="L1780" t="s">
        <v>1860</v>
      </c>
      <c r="M1780" s="1">
        <v>43376</v>
      </c>
      <c r="N1780" t="s">
        <v>1869</v>
      </c>
      <c r="O1780" t="s">
        <v>7623</v>
      </c>
      <c r="P1780" t="s">
        <v>1870</v>
      </c>
      <c r="Q1780" t="s">
        <v>7623</v>
      </c>
      <c r="R1780" t="s">
        <v>1873</v>
      </c>
      <c r="S1780">
        <v>3</v>
      </c>
      <c r="T1780" s="2">
        <v>0.2</v>
      </c>
      <c r="U1780" s="5">
        <v>16.850000000000001</v>
      </c>
      <c r="V1780" s="5">
        <f>ORDENES[[#This Row],[Ventas sin descuento]]-ORDENES[[#This Row],[costos estimados]]</f>
        <v>101.1225</v>
      </c>
      <c r="W1780">
        <v>4</v>
      </c>
      <c r="X1780" s="5">
        <v>337.09</v>
      </c>
      <c r="Y1780" s="5">
        <f>ORDENES[[#This Row],[Ventas Originales (con descuento)]]/(1-ORDENES[[#This Row],[Descuento]])</f>
        <v>421.36249999999995</v>
      </c>
      <c r="Z1780" s="5">
        <f>ORDENES[[#This Row],[Ventas Originales (con descuento)]]/ORDENES[[#This Row],[Cantidad]]/(1-ORDENES[[#This Row],[Descuento]])</f>
        <v>105.34062499999999</v>
      </c>
      <c r="AA1780" s="5">
        <f>ORDENES[[#This Row],[Ventas Originales (con descuento)]]/ORDENES[[#This Row],[Cantidad]]</f>
        <v>84.272499999999994</v>
      </c>
      <c r="AB1780" s="5">
        <f>ORDENES[[#This Row],[Ventas Originales (con descuento)]]-(ORDENES[[#This Row],[Ganancias]])</f>
        <v>320.23999999999995</v>
      </c>
    </row>
    <row r="1781" spans="1:28" x14ac:dyDescent="0.35">
      <c r="A1781" t="s">
        <v>7715</v>
      </c>
      <c r="B1781" t="s">
        <v>3704</v>
      </c>
      <c r="C1781" t="s">
        <v>1</v>
      </c>
      <c r="D1781" t="s">
        <v>3091</v>
      </c>
      <c r="E1781" t="s">
        <v>48</v>
      </c>
      <c r="F1781" s="1">
        <v>44515</v>
      </c>
      <c r="G1781" t="s">
        <v>7598</v>
      </c>
      <c r="H1781" t="s">
        <v>4366</v>
      </c>
      <c r="I1781">
        <v>33023</v>
      </c>
      <c r="J1781" t="s">
        <v>1682</v>
      </c>
      <c r="K1781" t="s">
        <v>1859</v>
      </c>
      <c r="L1781" t="s">
        <v>1860</v>
      </c>
      <c r="M1781" s="1">
        <v>44520</v>
      </c>
      <c r="N1781" t="s">
        <v>1869</v>
      </c>
      <c r="O1781" t="s">
        <v>7623</v>
      </c>
      <c r="P1781" t="s">
        <v>1870</v>
      </c>
      <c r="Q1781" t="s">
        <v>7623</v>
      </c>
      <c r="R1781" t="s">
        <v>1873</v>
      </c>
      <c r="S1781">
        <v>3</v>
      </c>
      <c r="T1781" s="2">
        <v>0.2</v>
      </c>
      <c r="U1781" s="5">
        <v>55.02</v>
      </c>
      <c r="V1781" s="5">
        <f>ORDENES[[#This Row],[Ventas sin descuento]]-ORDENES[[#This Row],[costos estimados]]</f>
        <v>110.035</v>
      </c>
      <c r="W1781">
        <v>4</v>
      </c>
      <c r="X1781" s="5">
        <v>220.06</v>
      </c>
      <c r="Y1781" s="5">
        <f>ORDENES[[#This Row],[Ventas Originales (con descuento)]]/(1-ORDENES[[#This Row],[Descuento]])</f>
        <v>275.07499999999999</v>
      </c>
      <c r="Z1781" s="5">
        <f>ORDENES[[#This Row],[Ventas Originales (con descuento)]]/ORDENES[[#This Row],[Cantidad]]/(1-ORDENES[[#This Row],[Descuento]])</f>
        <v>68.768749999999997</v>
      </c>
      <c r="AA1781" s="5">
        <f>ORDENES[[#This Row],[Ventas Originales (con descuento)]]/ORDENES[[#This Row],[Cantidad]]</f>
        <v>55.015000000000001</v>
      </c>
      <c r="AB1781" s="5">
        <f>ORDENES[[#This Row],[Ventas Originales (con descuento)]]-(ORDENES[[#This Row],[Ganancias]])</f>
        <v>165.04</v>
      </c>
    </row>
    <row r="1782" spans="1:28" x14ac:dyDescent="0.35">
      <c r="A1782" t="s">
        <v>7715</v>
      </c>
      <c r="B1782" t="s">
        <v>3704</v>
      </c>
      <c r="C1782" t="s">
        <v>1</v>
      </c>
      <c r="D1782" t="s">
        <v>3091</v>
      </c>
      <c r="E1782" t="s">
        <v>101</v>
      </c>
      <c r="F1782" s="1">
        <v>44515</v>
      </c>
      <c r="G1782" t="s">
        <v>7598</v>
      </c>
      <c r="H1782" t="s">
        <v>4366</v>
      </c>
      <c r="I1782">
        <v>33023</v>
      </c>
      <c r="J1782" t="s">
        <v>3262</v>
      </c>
      <c r="K1782" t="s">
        <v>1859</v>
      </c>
      <c r="L1782" t="s">
        <v>1860</v>
      </c>
      <c r="M1782" s="1">
        <v>44520</v>
      </c>
      <c r="N1782" t="s">
        <v>1869</v>
      </c>
      <c r="O1782" t="s">
        <v>7623</v>
      </c>
      <c r="P1782" t="s">
        <v>1870</v>
      </c>
      <c r="Q1782" t="s">
        <v>7623</v>
      </c>
      <c r="R1782" t="s">
        <v>1873</v>
      </c>
      <c r="S1782">
        <v>3</v>
      </c>
      <c r="T1782" s="2">
        <v>0.2</v>
      </c>
      <c r="U1782" s="5">
        <v>0</v>
      </c>
      <c r="V1782" s="5">
        <f>ORDENES[[#This Row],[Ventas sin descuento]]-ORDENES[[#This Row],[costos estimados]]</f>
        <v>84.784999999999968</v>
      </c>
      <c r="W1782">
        <v>4</v>
      </c>
      <c r="X1782" s="5">
        <v>339.14</v>
      </c>
      <c r="Y1782" s="5">
        <f>ORDENES[[#This Row],[Ventas Originales (con descuento)]]/(1-ORDENES[[#This Row],[Descuento]])</f>
        <v>423.92499999999995</v>
      </c>
      <c r="Z1782" s="5">
        <f>ORDENES[[#This Row],[Ventas Originales (con descuento)]]/ORDENES[[#This Row],[Cantidad]]/(1-ORDENES[[#This Row],[Descuento]])</f>
        <v>105.98124999999999</v>
      </c>
      <c r="AA1782" s="5">
        <f>ORDENES[[#This Row],[Ventas Originales (con descuento)]]/ORDENES[[#This Row],[Cantidad]]</f>
        <v>84.784999999999997</v>
      </c>
      <c r="AB1782" s="5">
        <f>ORDENES[[#This Row],[Ventas Originales (con descuento)]]-(ORDENES[[#This Row],[Ganancias]])</f>
        <v>339.14</v>
      </c>
    </row>
    <row r="1783" spans="1:28" x14ac:dyDescent="0.35">
      <c r="A1783" t="s">
        <v>7715</v>
      </c>
      <c r="B1783" t="s">
        <v>3181</v>
      </c>
      <c r="C1783" t="s">
        <v>1</v>
      </c>
      <c r="D1783" t="s">
        <v>2484</v>
      </c>
      <c r="E1783" t="s">
        <v>487</v>
      </c>
      <c r="F1783" s="1">
        <v>43605</v>
      </c>
      <c r="G1783" t="s">
        <v>7613</v>
      </c>
      <c r="H1783" t="s">
        <v>4367</v>
      </c>
      <c r="I1783">
        <v>27893</v>
      </c>
      <c r="J1783" t="s">
        <v>2095</v>
      </c>
      <c r="K1783" t="s">
        <v>1859</v>
      </c>
      <c r="L1783" t="s">
        <v>1860</v>
      </c>
      <c r="M1783" s="1">
        <v>43609</v>
      </c>
      <c r="N1783" t="s">
        <v>1869</v>
      </c>
      <c r="O1783" t="s">
        <v>7623</v>
      </c>
      <c r="P1783" t="s">
        <v>1878</v>
      </c>
      <c r="Q1783" t="s">
        <v>7623</v>
      </c>
      <c r="R1783" t="s">
        <v>1873</v>
      </c>
      <c r="S1783">
        <v>3</v>
      </c>
      <c r="T1783" s="2">
        <v>0.2</v>
      </c>
      <c r="U1783" s="5">
        <v>20.39</v>
      </c>
      <c r="V1783" s="5">
        <f>ORDENES[[#This Row],[Ventas sin descuento]]-ORDENES[[#This Row],[costos estimados]]</f>
        <v>61.174999999999983</v>
      </c>
      <c r="W1783">
        <v>4</v>
      </c>
      <c r="X1783" s="5">
        <v>163.13999999999999</v>
      </c>
      <c r="Y1783" s="5">
        <f>ORDENES[[#This Row],[Ventas Originales (con descuento)]]/(1-ORDENES[[#This Row],[Descuento]])</f>
        <v>203.92499999999998</v>
      </c>
      <c r="Z1783" s="5">
        <f>ORDENES[[#This Row],[Ventas Originales (con descuento)]]/ORDENES[[#This Row],[Cantidad]]/(1-ORDENES[[#This Row],[Descuento]])</f>
        <v>50.981249999999996</v>
      </c>
      <c r="AA1783" s="5">
        <f>ORDENES[[#This Row],[Ventas Originales (con descuento)]]/ORDENES[[#This Row],[Cantidad]]</f>
        <v>40.784999999999997</v>
      </c>
      <c r="AB1783" s="5">
        <f>ORDENES[[#This Row],[Ventas Originales (con descuento)]]-(ORDENES[[#This Row],[Ganancias]])</f>
        <v>142.75</v>
      </c>
    </row>
    <row r="1784" spans="1:28" x14ac:dyDescent="0.35">
      <c r="A1784" t="s">
        <v>7715</v>
      </c>
      <c r="B1784" t="s">
        <v>3551</v>
      </c>
      <c r="C1784" t="s">
        <v>1</v>
      </c>
      <c r="D1784" t="s">
        <v>454</v>
      </c>
      <c r="E1784" t="s">
        <v>245</v>
      </c>
      <c r="F1784" s="1">
        <v>44553</v>
      </c>
      <c r="G1784" t="s">
        <v>7613</v>
      </c>
      <c r="H1784" t="s">
        <v>4368</v>
      </c>
      <c r="I1784">
        <v>37075</v>
      </c>
      <c r="J1784" t="s">
        <v>1351</v>
      </c>
      <c r="K1784" t="s">
        <v>1859</v>
      </c>
      <c r="L1784" t="s">
        <v>1860</v>
      </c>
      <c r="M1784" s="1">
        <v>44557</v>
      </c>
      <c r="N1784" t="s">
        <v>1869</v>
      </c>
      <c r="O1784" t="s">
        <v>7623</v>
      </c>
      <c r="P1784" t="s">
        <v>1901</v>
      </c>
      <c r="Q1784" t="s">
        <v>7623</v>
      </c>
      <c r="R1784" t="s">
        <v>1873</v>
      </c>
      <c r="S1784">
        <v>3</v>
      </c>
      <c r="T1784" s="2">
        <v>0.2</v>
      </c>
      <c r="U1784" s="5">
        <v>19.079999999999998</v>
      </c>
      <c r="V1784" s="5">
        <f>ORDENES[[#This Row],[Ventas sin descuento]]-ORDENES[[#This Row],[costos estimados]]</f>
        <v>37.254999999999995</v>
      </c>
      <c r="W1784">
        <v>4</v>
      </c>
      <c r="X1784" s="5">
        <v>72.7</v>
      </c>
      <c r="Y1784" s="5">
        <f>ORDENES[[#This Row],[Ventas Originales (con descuento)]]/(1-ORDENES[[#This Row],[Descuento]])</f>
        <v>90.875</v>
      </c>
      <c r="Z1784" s="5">
        <f>ORDENES[[#This Row],[Ventas Originales (con descuento)]]/ORDENES[[#This Row],[Cantidad]]/(1-ORDENES[[#This Row],[Descuento]])</f>
        <v>22.71875</v>
      </c>
      <c r="AA1784" s="5">
        <f>ORDENES[[#This Row],[Ventas Originales (con descuento)]]/ORDENES[[#This Row],[Cantidad]]</f>
        <v>18.175000000000001</v>
      </c>
      <c r="AB1784" s="5">
        <f>ORDENES[[#This Row],[Ventas Originales (con descuento)]]-(ORDENES[[#This Row],[Ganancias]])</f>
        <v>53.620000000000005</v>
      </c>
    </row>
    <row r="1785" spans="1:28" x14ac:dyDescent="0.35">
      <c r="A1785" t="s">
        <v>7715</v>
      </c>
      <c r="B1785" t="s">
        <v>8</v>
      </c>
      <c r="C1785" t="s">
        <v>1</v>
      </c>
      <c r="D1785" t="s">
        <v>3462</v>
      </c>
      <c r="E1785" t="s">
        <v>240</v>
      </c>
      <c r="F1785" s="1">
        <v>44525</v>
      </c>
      <c r="G1785" t="s">
        <v>7598</v>
      </c>
      <c r="H1785" t="s">
        <v>4369</v>
      </c>
      <c r="I1785">
        <v>33311</v>
      </c>
      <c r="J1785" t="s">
        <v>3248</v>
      </c>
      <c r="K1785" t="s">
        <v>1859</v>
      </c>
      <c r="L1785" t="s">
        <v>1860</v>
      </c>
      <c r="M1785" s="1">
        <v>44530</v>
      </c>
      <c r="N1785" t="s">
        <v>1869</v>
      </c>
      <c r="O1785" t="s">
        <v>7623</v>
      </c>
      <c r="P1785" t="s">
        <v>1870</v>
      </c>
      <c r="Q1785" t="s">
        <v>7623</v>
      </c>
      <c r="R1785" t="s">
        <v>1863</v>
      </c>
      <c r="S1785">
        <v>3</v>
      </c>
      <c r="T1785" s="2">
        <v>0.2</v>
      </c>
      <c r="U1785" s="5">
        <v>-81.44</v>
      </c>
      <c r="V1785" s="5">
        <f>ORDENES[[#This Row],[Ventas sin descuento]]-ORDENES[[#This Row],[costos estimados]]</f>
        <v>99.539999999999964</v>
      </c>
      <c r="W1785">
        <v>5</v>
      </c>
      <c r="X1785" s="5">
        <v>723.92</v>
      </c>
      <c r="Y1785" s="5">
        <f>ORDENES[[#This Row],[Ventas Originales (con descuento)]]/(1-ORDENES[[#This Row],[Descuento]])</f>
        <v>904.89999999999986</v>
      </c>
      <c r="Z1785" s="5">
        <f>ORDENES[[#This Row],[Ventas Originales (con descuento)]]/ORDENES[[#This Row],[Cantidad]]/(1-ORDENES[[#This Row],[Descuento]])</f>
        <v>180.98</v>
      </c>
      <c r="AA1785" s="5">
        <f>ORDENES[[#This Row],[Ventas Originales (con descuento)]]/ORDENES[[#This Row],[Cantidad]]</f>
        <v>144.78399999999999</v>
      </c>
      <c r="AB1785" s="5">
        <f>ORDENES[[#This Row],[Ventas Originales (con descuento)]]-(ORDENES[[#This Row],[Ganancias]])</f>
        <v>805.3599999999999</v>
      </c>
    </row>
    <row r="1786" spans="1:28" x14ac:dyDescent="0.35">
      <c r="A1786" t="s">
        <v>7715</v>
      </c>
      <c r="B1786" t="s">
        <v>2643</v>
      </c>
      <c r="C1786" t="s">
        <v>1</v>
      </c>
      <c r="D1786" t="s">
        <v>2470</v>
      </c>
      <c r="E1786" t="s">
        <v>3</v>
      </c>
      <c r="F1786" s="1">
        <v>44252</v>
      </c>
      <c r="G1786" t="s">
        <v>7598</v>
      </c>
      <c r="H1786" t="s">
        <v>4346</v>
      </c>
      <c r="I1786">
        <v>27834</v>
      </c>
      <c r="J1786" t="s">
        <v>7616</v>
      </c>
      <c r="K1786" t="s">
        <v>1859</v>
      </c>
      <c r="L1786" t="s">
        <v>1860</v>
      </c>
      <c r="M1786" s="1">
        <v>44256</v>
      </c>
      <c r="N1786" t="s">
        <v>1869</v>
      </c>
      <c r="O1786" t="s">
        <v>7623</v>
      </c>
      <c r="P1786" t="s">
        <v>1878</v>
      </c>
      <c r="Q1786" t="s">
        <v>7623</v>
      </c>
      <c r="R1786" t="s">
        <v>1863</v>
      </c>
      <c r="S1786">
        <v>3</v>
      </c>
      <c r="T1786" s="2">
        <v>0.2</v>
      </c>
      <c r="U1786" s="5">
        <v>5.8</v>
      </c>
      <c r="V1786" s="5">
        <f>ORDENES[[#This Row],[Ventas sin descuento]]-ORDENES[[#This Row],[costos estimados]]</f>
        <v>63.78</v>
      </c>
      <c r="W1786">
        <v>5</v>
      </c>
      <c r="X1786" s="5">
        <v>231.92</v>
      </c>
      <c r="Y1786" s="5">
        <f>ORDENES[[#This Row],[Ventas Originales (con descuento)]]/(1-ORDENES[[#This Row],[Descuento]])</f>
        <v>289.89999999999998</v>
      </c>
      <c r="Z1786" s="5">
        <f>ORDENES[[#This Row],[Ventas Originales (con descuento)]]/ORDENES[[#This Row],[Cantidad]]/(1-ORDENES[[#This Row],[Descuento]])</f>
        <v>57.98</v>
      </c>
      <c r="AA1786" s="5">
        <f>ORDENES[[#This Row],[Ventas Originales (con descuento)]]/ORDENES[[#This Row],[Cantidad]]</f>
        <v>46.384</v>
      </c>
      <c r="AB1786" s="5">
        <f>ORDENES[[#This Row],[Ventas Originales (con descuento)]]-(ORDENES[[#This Row],[Ganancias]])</f>
        <v>226.11999999999998</v>
      </c>
    </row>
    <row r="1787" spans="1:28" x14ac:dyDescent="0.35">
      <c r="A1787" t="s">
        <v>7715</v>
      </c>
      <c r="B1787" t="s">
        <v>390</v>
      </c>
      <c r="C1787" t="s">
        <v>1</v>
      </c>
      <c r="D1787" t="s">
        <v>373</v>
      </c>
      <c r="E1787" t="s">
        <v>4</v>
      </c>
      <c r="F1787" s="1">
        <v>44317</v>
      </c>
      <c r="G1787" t="s">
        <v>7613</v>
      </c>
      <c r="H1787" t="s">
        <v>4370</v>
      </c>
      <c r="I1787">
        <v>32216</v>
      </c>
      <c r="J1787" t="s">
        <v>1601</v>
      </c>
      <c r="K1787" t="s">
        <v>1859</v>
      </c>
      <c r="L1787" t="s">
        <v>1860</v>
      </c>
      <c r="M1787" s="1">
        <v>44322</v>
      </c>
      <c r="N1787" t="s">
        <v>1869</v>
      </c>
      <c r="O1787" t="s">
        <v>7623</v>
      </c>
      <c r="P1787" t="s">
        <v>1870</v>
      </c>
      <c r="Q1787" t="s">
        <v>7623</v>
      </c>
      <c r="R1787" t="s">
        <v>1864</v>
      </c>
      <c r="S1787">
        <v>3</v>
      </c>
      <c r="T1787" s="2">
        <v>0.2</v>
      </c>
      <c r="U1787" s="5">
        <v>0</v>
      </c>
      <c r="V1787" s="5">
        <f>ORDENES[[#This Row],[Ventas sin descuento]]-ORDENES[[#This Row],[costos estimados]]</f>
        <v>700.98</v>
      </c>
      <c r="W1787">
        <v>5</v>
      </c>
      <c r="X1787" s="5">
        <v>2803.92</v>
      </c>
      <c r="Y1787" s="5">
        <f>ORDENES[[#This Row],[Ventas Originales (con descuento)]]/(1-ORDENES[[#This Row],[Descuento]])</f>
        <v>3504.9</v>
      </c>
      <c r="Z1787" s="5">
        <f>ORDENES[[#This Row],[Ventas Originales (con descuento)]]/ORDENES[[#This Row],[Cantidad]]/(1-ORDENES[[#This Row],[Descuento]])</f>
        <v>700.9799999999999</v>
      </c>
      <c r="AA1787" s="5">
        <f>ORDENES[[#This Row],[Ventas Originales (con descuento)]]/ORDENES[[#This Row],[Cantidad]]</f>
        <v>560.78399999999999</v>
      </c>
      <c r="AB1787" s="5">
        <f>ORDENES[[#This Row],[Ventas Originales (con descuento)]]-(ORDENES[[#This Row],[Ganancias]])</f>
        <v>2803.92</v>
      </c>
    </row>
    <row r="1788" spans="1:28" x14ac:dyDescent="0.35">
      <c r="A1788" t="s">
        <v>7715</v>
      </c>
      <c r="B1788" t="s">
        <v>19</v>
      </c>
      <c r="C1788" t="s">
        <v>1</v>
      </c>
      <c r="D1788" t="s">
        <v>2744</v>
      </c>
      <c r="E1788" t="s">
        <v>18</v>
      </c>
      <c r="F1788" s="1">
        <v>44033</v>
      </c>
      <c r="G1788" t="s">
        <v>7598</v>
      </c>
      <c r="H1788" t="s">
        <v>4371</v>
      </c>
      <c r="I1788">
        <v>28027</v>
      </c>
      <c r="J1788" t="s">
        <v>2716</v>
      </c>
      <c r="K1788" t="s">
        <v>1859</v>
      </c>
      <c r="L1788" t="s">
        <v>1860</v>
      </c>
      <c r="M1788" s="1">
        <v>44038</v>
      </c>
      <c r="N1788" t="s">
        <v>1869</v>
      </c>
      <c r="O1788" t="s">
        <v>7623</v>
      </c>
      <c r="P1788" t="s">
        <v>1878</v>
      </c>
      <c r="Q1788" t="s">
        <v>7623</v>
      </c>
      <c r="R1788" t="s">
        <v>1864</v>
      </c>
      <c r="S1788">
        <v>3</v>
      </c>
      <c r="T1788" s="2">
        <v>0.2</v>
      </c>
      <c r="U1788" s="5">
        <v>0</v>
      </c>
      <c r="V1788" s="5">
        <f>ORDENES[[#This Row],[Ventas sin descuento]]-ORDENES[[#This Row],[costos estimados]]</f>
        <v>90.979999999999961</v>
      </c>
      <c r="W1788">
        <v>5</v>
      </c>
      <c r="X1788" s="5">
        <v>363.92</v>
      </c>
      <c r="Y1788" s="5">
        <f>ORDENES[[#This Row],[Ventas Originales (con descuento)]]/(1-ORDENES[[#This Row],[Descuento]])</f>
        <v>454.9</v>
      </c>
      <c r="Z1788" s="5">
        <f>ORDENES[[#This Row],[Ventas Originales (con descuento)]]/ORDENES[[#This Row],[Cantidad]]/(1-ORDENES[[#This Row],[Descuento]])</f>
        <v>90.98</v>
      </c>
      <c r="AA1788" s="5">
        <f>ORDENES[[#This Row],[Ventas Originales (con descuento)]]/ORDENES[[#This Row],[Cantidad]]</f>
        <v>72.784000000000006</v>
      </c>
      <c r="AB1788" s="5">
        <f>ORDENES[[#This Row],[Ventas Originales (con descuento)]]-(ORDENES[[#This Row],[Ganancias]])</f>
        <v>363.92</v>
      </c>
    </row>
    <row r="1789" spans="1:28" x14ac:dyDescent="0.35">
      <c r="A1789" t="s">
        <v>7715</v>
      </c>
      <c r="B1789" t="s">
        <v>3443</v>
      </c>
      <c r="C1789" t="s">
        <v>1</v>
      </c>
      <c r="D1789" t="s">
        <v>184</v>
      </c>
      <c r="E1789" t="s">
        <v>245</v>
      </c>
      <c r="F1789" s="1">
        <v>44529</v>
      </c>
      <c r="G1789" t="s">
        <v>7598</v>
      </c>
      <c r="H1789" t="s">
        <v>4347</v>
      </c>
      <c r="I1789">
        <v>37421</v>
      </c>
      <c r="J1789" t="s">
        <v>2218</v>
      </c>
      <c r="K1789" t="s">
        <v>1859</v>
      </c>
      <c r="L1789" t="s">
        <v>1860</v>
      </c>
      <c r="M1789" s="1">
        <v>44533</v>
      </c>
      <c r="N1789" t="s">
        <v>1869</v>
      </c>
      <c r="O1789" t="s">
        <v>7623</v>
      </c>
      <c r="P1789" t="s">
        <v>1901</v>
      </c>
      <c r="Q1789" t="s">
        <v>7623</v>
      </c>
      <c r="R1789" t="s">
        <v>1873</v>
      </c>
      <c r="S1789">
        <v>3</v>
      </c>
      <c r="T1789" s="2">
        <v>0.2</v>
      </c>
      <c r="U1789" s="5">
        <v>19.04</v>
      </c>
      <c r="V1789" s="5">
        <f>ORDENES[[#This Row],[Ventas sin descuento]]-ORDENES[[#This Row],[costos estimados]]</f>
        <v>44.42</v>
      </c>
      <c r="W1789">
        <v>5</v>
      </c>
      <c r="X1789" s="5">
        <v>101.52</v>
      </c>
      <c r="Y1789" s="5">
        <f>ORDENES[[#This Row],[Ventas Originales (con descuento)]]/(1-ORDENES[[#This Row],[Descuento]])</f>
        <v>126.89999999999999</v>
      </c>
      <c r="Z1789" s="5">
        <f>ORDENES[[#This Row],[Ventas Originales (con descuento)]]/ORDENES[[#This Row],[Cantidad]]/(1-ORDENES[[#This Row],[Descuento]])</f>
        <v>25.379999999999995</v>
      </c>
      <c r="AA1789" s="5">
        <f>ORDENES[[#This Row],[Ventas Originales (con descuento)]]/ORDENES[[#This Row],[Cantidad]]</f>
        <v>20.303999999999998</v>
      </c>
      <c r="AB1789" s="5">
        <f>ORDENES[[#This Row],[Ventas Originales (con descuento)]]-(ORDENES[[#This Row],[Ganancias]])</f>
        <v>82.47999999999999</v>
      </c>
    </row>
    <row r="1790" spans="1:28" x14ac:dyDescent="0.35">
      <c r="A1790" t="s">
        <v>7715</v>
      </c>
      <c r="B1790" t="s">
        <v>3443</v>
      </c>
      <c r="C1790" t="s">
        <v>1</v>
      </c>
      <c r="D1790" t="s">
        <v>33</v>
      </c>
      <c r="E1790" t="s">
        <v>11</v>
      </c>
      <c r="F1790" s="1">
        <v>43956</v>
      </c>
      <c r="G1790" t="s">
        <v>7613</v>
      </c>
      <c r="H1790" t="s">
        <v>4372</v>
      </c>
      <c r="I1790">
        <v>37421</v>
      </c>
      <c r="J1790" t="s">
        <v>2961</v>
      </c>
      <c r="K1790" t="s">
        <v>1859</v>
      </c>
      <c r="L1790" t="s">
        <v>1860</v>
      </c>
      <c r="M1790" s="1">
        <v>43960</v>
      </c>
      <c r="N1790" t="s">
        <v>1869</v>
      </c>
      <c r="O1790" t="s">
        <v>7623</v>
      </c>
      <c r="P1790" t="s">
        <v>1901</v>
      </c>
      <c r="Q1790" t="s">
        <v>7623</v>
      </c>
      <c r="R1790" t="s">
        <v>1873</v>
      </c>
      <c r="S1790">
        <v>3</v>
      </c>
      <c r="T1790" s="2">
        <v>0.2</v>
      </c>
      <c r="U1790" s="5">
        <v>3.34</v>
      </c>
      <c r="V1790" s="5">
        <f>ORDENES[[#This Row],[Ventas sin descuento]]-ORDENES[[#This Row],[costos estimados]]</f>
        <v>7.52</v>
      </c>
      <c r="W1790">
        <v>5</v>
      </c>
      <c r="X1790" s="5">
        <v>16.72</v>
      </c>
      <c r="Y1790" s="5">
        <f>ORDENES[[#This Row],[Ventas Originales (con descuento)]]/(1-ORDENES[[#This Row],[Descuento]])</f>
        <v>20.9</v>
      </c>
      <c r="Z1790" s="5">
        <f>ORDENES[[#This Row],[Ventas Originales (con descuento)]]/ORDENES[[#This Row],[Cantidad]]/(1-ORDENES[[#This Row],[Descuento]])</f>
        <v>4.18</v>
      </c>
      <c r="AA1790" s="5">
        <f>ORDENES[[#This Row],[Ventas Originales (con descuento)]]/ORDENES[[#This Row],[Cantidad]]</f>
        <v>3.3439999999999999</v>
      </c>
      <c r="AB1790" s="5">
        <f>ORDENES[[#This Row],[Ventas Originales (con descuento)]]-(ORDENES[[#This Row],[Ganancias]])</f>
        <v>13.379999999999999</v>
      </c>
    </row>
    <row r="1791" spans="1:28" x14ac:dyDescent="0.35">
      <c r="A1791" t="s">
        <v>7715</v>
      </c>
      <c r="B1791" t="s">
        <v>19</v>
      </c>
      <c r="C1791" t="s">
        <v>1</v>
      </c>
      <c r="D1791" t="s">
        <v>364</v>
      </c>
      <c r="E1791" t="s">
        <v>57</v>
      </c>
      <c r="F1791" s="1">
        <v>43844</v>
      </c>
      <c r="G1791" t="s">
        <v>7598</v>
      </c>
      <c r="H1791" t="s">
        <v>4373</v>
      </c>
      <c r="I1791">
        <v>28027</v>
      </c>
      <c r="J1791" t="s">
        <v>3435</v>
      </c>
      <c r="K1791" t="s">
        <v>1859</v>
      </c>
      <c r="L1791" t="s">
        <v>1860</v>
      </c>
      <c r="M1791" s="1">
        <v>43850</v>
      </c>
      <c r="N1791" t="s">
        <v>1869</v>
      </c>
      <c r="O1791" t="s">
        <v>7623</v>
      </c>
      <c r="P1791" t="s">
        <v>1878</v>
      </c>
      <c r="Q1791" t="s">
        <v>7623</v>
      </c>
      <c r="R1791" t="s">
        <v>1873</v>
      </c>
      <c r="S1791">
        <v>4</v>
      </c>
      <c r="T1791" s="2">
        <v>0.2</v>
      </c>
      <c r="U1791" s="5">
        <v>31.58</v>
      </c>
      <c r="V1791" s="5">
        <f>ORDENES[[#This Row],[Ventas sin descuento]]-ORDENES[[#This Row],[costos estimados]]</f>
        <v>110.52499999999998</v>
      </c>
      <c r="W1791">
        <v>8</v>
      </c>
      <c r="X1791" s="5">
        <v>315.77999999999997</v>
      </c>
      <c r="Y1791" s="5">
        <f>ORDENES[[#This Row],[Ventas Originales (con descuento)]]/(1-ORDENES[[#This Row],[Descuento]])</f>
        <v>394.72499999999997</v>
      </c>
      <c r="Z1791" s="5">
        <f>ORDENES[[#This Row],[Ventas Originales (con descuento)]]/ORDENES[[#This Row],[Cantidad]]/(1-ORDENES[[#This Row],[Descuento]])</f>
        <v>49.340624999999996</v>
      </c>
      <c r="AA1791" s="5">
        <f>ORDENES[[#This Row],[Ventas Originales (con descuento)]]/ORDENES[[#This Row],[Cantidad]]</f>
        <v>39.472499999999997</v>
      </c>
      <c r="AB1791" s="5">
        <f>ORDENES[[#This Row],[Ventas Originales (con descuento)]]-(ORDENES[[#This Row],[Ganancias]])</f>
        <v>284.2</v>
      </c>
    </row>
    <row r="1792" spans="1:28" x14ac:dyDescent="0.35">
      <c r="A1792" t="s">
        <v>7715</v>
      </c>
      <c r="B1792" t="s">
        <v>424</v>
      </c>
      <c r="C1792" t="s">
        <v>1</v>
      </c>
      <c r="D1792" t="s">
        <v>3313</v>
      </c>
      <c r="E1792" t="s">
        <v>11</v>
      </c>
      <c r="F1792" s="1">
        <v>43852</v>
      </c>
      <c r="G1792" t="s">
        <v>7613</v>
      </c>
      <c r="H1792" t="s">
        <v>4362</v>
      </c>
      <c r="I1792">
        <v>28314</v>
      </c>
      <c r="J1792" t="s">
        <v>2759</v>
      </c>
      <c r="K1792" t="s">
        <v>1859</v>
      </c>
      <c r="L1792" t="s">
        <v>1860</v>
      </c>
      <c r="M1792" s="1">
        <v>43858</v>
      </c>
      <c r="N1792" t="s">
        <v>1869</v>
      </c>
      <c r="O1792" t="s">
        <v>7623</v>
      </c>
      <c r="P1792" t="s">
        <v>1878</v>
      </c>
      <c r="Q1792" t="s">
        <v>7623</v>
      </c>
      <c r="R1792" t="s">
        <v>1873</v>
      </c>
      <c r="S1792">
        <v>4</v>
      </c>
      <c r="T1792" s="2">
        <v>0.2</v>
      </c>
      <c r="U1792" s="5">
        <v>4.28</v>
      </c>
      <c r="V1792" s="5">
        <f>ORDENES[[#This Row],[Ventas sin descuento]]-ORDENES[[#This Row],[costos estimados]]</f>
        <v>7.8475000000000001</v>
      </c>
      <c r="W1792">
        <v>8</v>
      </c>
      <c r="X1792" s="5">
        <v>14.27</v>
      </c>
      <c r="Y1792" s="5">
        <f>ORDENES[[#This Row],[Ventas Originales (con descuento)]]/(1-ORDENES[[#This Row],[Descuento]])</f>
        <v>17.837499999999999</v>
      </c>
      <c r="Z1792" s="5">
        <f>ORDENES[[#This Row],[Ventas Originales (con descuento)]]/ORDENES[[#This Row],[Cantidad]]/(1-ORDENES[[#This Row],[Descuento]])</f>
        <v>2.2296874999999998</v>
      </c>
      <c r="AA1792" s="5">
        <f>ORDENES[[#This Row],[Ventas Originales (con descuento)]]/ORDENES[[#This Row],[Cantidad]]</f>
        <v>1.7837499999999999</v>
      </c>
      <c r="AB1792" s="5">
        <f>ORDENES[[#This Row],[Ventas Originales (con descuento)]]-(ORDENES[[#This Row],[Ganancias]])</f>
        <v>9.9899999999999984</v>
      </c>
    </row>
    <row r="1793" spans="1:28" x14ac:dyDescent="0.35">
      <c r="A1793" t="s">
        <v>7715</v>
      </c>
      <c r="B1793" t="s">
        <v>2112</v>
      </c>
      <c r="C1793" t="s">
        <v>1</v>
      </c>
      <c r="D1793" t="s">
        <v>584</v>
      </c>
      <c r="E1793" t="s">
        <v>41</v>
      </c>
      <c r="F1793" s="1">
        <v>43953</v>
      </c>
      <c r="G1793" t="s">
        <v>7598</v>
      </c>
      <c r="H1793" t="s">
        <v>4374</v>
      </c>
      <c r="I1793">
        <v>27405</v>
      </c>
      <c r="J1793" t="s">
        <v>2140</v>
      </c>
      <c r="K1793" t="s">
        <v>1859</v>
      </c>
      <c r="L1793" t="s">
        <v>1860</v>
      </c>
      <c r="M1793" s="1">
        <v>43959</v>
      </c>
      <c r="N1793" t="s">
        <v>1869</v>
      </c>
      <c r="O1793" t="s">
        <v>7623</v>
      </c>
      <c r="P1793" t="s">
        <v>1878</v>
      </c>
      <c r="Q1793" t="s">
        <v>7623</v>
      </c>
      <c r="R1793" t="s">
        <v>1864</v>
      </c>
      <c r="S1793">
        <v>4</v>
      </c>
      <c r="T1793" s="2">
        <v>0.2</v>
      </c>
      <c r="U1793" s="5">
        <v>11.69</v>
      </c>
      <c r="V1793" s="5">
        <f>ORDENES[[#This Row],[Ventas sin descuento]]-ORDENES[[#This Row],[costos estimados]]</f>
        <v>58.454999999999984</v>
      </c>
      <c r="W1793">
        <v>9</v>
      </c>
      <c r="X1793" s="5">
        <v>187.06</v>
      </c>
      <c r="Y1793" s="5">
        <f>ORDENES[[#This Row],[Ventas Originales (con descuento)]]/(1-ORDENES[[#This Row],[Descuento]])</f>
        <v>233.82499999999999</v>
      </c>
      <c r="Z1793" s="5">
        <f>ORDENES[[#This Row],[Ventas Originales (con descuento)]]/ORDENES[[#This Row],[Cantidad]]/(1-ORDENES[[#This Row],[Descuento]])</f>
        <v>25.980555555555558</v>
      </c>
      <c r="AA1793" s="5">
        <f>ORDENES[[#This Row],[Ventas Originales (con descuento)]]/ORDENES[[#This Row],[Cantidad]]</f>
        <v>20.784444444444446</v>
      </c>
      <c r="AB1793" s="5">
        <f>ORDENES[[#This Row],[Ventas Originales (con descuento)]]-(ORDENES[[#This Row],[Ganancias]])</f>
        <v>175.37</v>
      </c>
    </row>
    <row r="1794" spans="1:28" x14ac:dyDescent="0.35">
      <c r="A1794" t="s">
        <v>7715</v>
      </c>
      <c r="B1794" t="s">
        <v>132</v>
      </c>
      <c r="C1794" t="s">
        <v>1</v>
      </c>
      <c r="D1794" t="s">
        <v>2582</v>
      </c>
      <c r="E1794" t="s">
        <v>4</v>
      </c>
      <c r="F1794" s="1">
        <v>44076</v>
      </c>
      <c r="G1794" t="s">
        <v>7598</v>
      </c>
      <c r="H1794" t="s">
        <v>4375</v>
      </c>
      <c r="I1794">
        <v>28205</v>
      </c>
      <c r="J1794" t="s">
        <v>1267</v>
      </c>
      <c r="K1794" t="s">
        <v>1859</v>
      </c>
      <c r="L1794" t="s">
        <v>1860</v>
      </c>
      <c r="M1794" s="1">
        <v>44080</v>
      </c>
      <c r="N1794" t="s">
        <v>1869</v>
      </c>
      <c r="O1794" t="s">
        <v>7623</v>
      </c>
      <c r="P1794" t="s">
        <v>1878</v>
      </c>
      <c r="Q1794" t="s">
        <v>7623</v>
      </c>
      <c r="R1794" t="s">
        <v>1871</v>
      </c>
      <c r="S1794">
        <v>3</v>
      </c>
      <c r="T1794" s="2">
        <v>0.4</v>
      </c>
      <c r="U1794" s="5">
        <v>-149.63</v>
      </c>
      <c r="V1794" s="5">
        <f>ORDENES[[#This Row],[Ventas sin descuento]]-ORDENES[[#This Row],[costos estimados]]</f>
        <v>165.38333333333333</v>
      </c>
      <c r="W1794">
        <v>3</v>
      </c>
      <c r="X1794" s="5">
        <v>472.52</v>
      </c>
      <c r="Y1794" s="5">
        <f>ORDENES[[#This Row],[Ventas Originales (con descuento)]]/(1-ORDENES[[#This Row],[Descuento]])</f>
        <v>787.5333333333333</v>
      </c>
      <c r="Z1794" s="5">
        <f>ORDENES[[#This Row],[Ventas Originales (con descuento)]]/ORDENES[[#This Row],[Cantidad]]/(1-ORDENES[[#This Row],[Descuento]])</f>
        <v>262.51111111111112</v>
      </c>
      <c r="AA1794" s="5">
        <f>ORDENES[[#This Row],[Ventas Originales (con descuento)]]/ORDENES[[#This Row],[Cantidad]]</f>
        <v>157.50666666666666</v>
      </c>
      <c r="AB1794" s="5">
        <f>ORDENES[[#This Row],[Ventas Originales (con descuento)]]-(ORDENES[[#This Row],[Ganancias]])</f>
        <v>622.15</v>
      </c>
    </row>
    <row r="1795" spans="1:28" x14ac:dyDescent="0.35">
      <c r="A1795" t="s">
        <v>7715</v>
      </c>
      <c r="B1795" t="s">
        <v>390</v>
      </c>
      <c r="C1795" t="s">
        <v>1</v>
      </c>
      <c r="D1795" t="s">
        <v>296</v>
      </c>
      <c r="E1795" t="s">
        <v>4</v>
      </c>
      <c r="F1795" s="1">
        <v>43407</v>
      </c>
      <c r="G1795" t="s">
        <v>7613</v>
      </c>
      <c r="H1795" t="s">
        <v>4358</v>
      </c>
      <c r="I1795">
        <v>28540</v>
      </c>
      <c r="J1795" t="s">
        <v>1267</v>
      </c>
      <c r="K1795" t="s">
        <v>1859</v>
      </c>
      <c r="L1795" t="s">
        <v>1860</v>
      </c>
      <c r="M1795" s="1">
        <v>43411</v>
      </c>
      <c r="N1795" t="s">
        <v>1869</v>
      </c>
      <c r="O1795" t="s">
        <v>7623</v>
      </c>
      <c r="P1795" t="s">
        <v>1878</v>
      </c>
      <c r="Q1795" t="s">
        <v>7623</v>
      </c>
      <c r="R1795" t="s">
        <v>1871</v>
      </c>
      <c r="S1795">
        <v>3</v>
      </c>
      <c r="T1795" s="2">
        <v>0.4</v>
      </c>
      <c r="U1795" s="5">
        <v>-299.26</v>
      </c>
      <c r="V1795" s="5">
        <f>ORDENES[[#This Row],[Ventas sin descuento]]-ORDENES[[#This Row],[costos estimados]]</f>
        <v>330.76666666666665</v>
      </c>
      <c r="W1795">
        <v>6</v>
      </c>
      <c r="X1795" s="5">
        <v>945.04</v>
      </c>
      <c r="Y1795" s="5">
        <f>ORDENES[[#This Row],[Ventas Originales (con descuento)]]/(1-ORDENES[[#This Row],[Descuento]])</f>
        <v>1575.0666666666666</v>
      </c>
      <c r="Z1795" s="5">
        <f>ORDENES[[#This Row],[Ventas Originales (con descuento)]]/ORDENES[[#This Row],[Cantidad]]/(1-ORDENES[[#This Row],[Descuento]])</f>
        <v>262.51111111111112</v>
      </c>
      <c r="AA1795" s="5">
        <f>ORDENES[[#This Row],[Ventas Originales (con descuento)]]/ORDENES[[#This Row],[Cantidad]]</f>
        <v>157.50666666666666</v>
      </c>
      <c r="AB1795" s="5">
        <f>ORDENES[[#This Row],[Ventas Originales (con descuento)]]-(ORDENES[[#This Row],[Ganancias]])</f>
        <v>1244.3</v>
      </c>
    </row>
    <row r="1796" spans="1:28" x14ac:dyDescent="0.35">
      <c r="A1796" t="s">
        <v>7715</v>
      </c>
      <c r="B1796" t="s">
        <v>98</v>
      </c>
      <c r="C1796" t="s">
        <v>1</v>
      </c>
      <c r="D1796" t="s">
        <v>2462</v>
      </c>
      <c r="E1796" t="s">
        <v>152</v>
      </c>
      <c r="F1796" s="1">
        <v>44552</v>
      </c>
      <c r="G1796" t="s">
        <v>7598</v>
      </c>
      <c r="H1796" t="s">
        <v>4376</v>
      </c>
      <c r="I1796">
        <v>38301</v>
      </c>
      <c r="J1796" t="s">
        <v>7686</v>
      </c>
      <c r="K1796" t="s">
        <v>1859</v>
      </c>
      <c r="L1796" t="s">
        <v>1860</v>
      </c>
      <c r="M1796" s="1">
        <v>44558</v>
      </c>
      <c r="N1796" t="s">
        <v>1869</v>
      </c>
      <c r="O1796" t="s">
        <v>7623</v>
      </c>
      <c r="P1796" t="s">
        <v>1901</v>
      </c>
      <c r="Q1796" t="s">
        <v>7623</v>
      </c>
      <c r="R1796" t="s">
        <v>1871</v>
      </c>
      <c r="S1796">
        <v>4</v>
      </c>
      <c r="T1796" s="2">
        <v>0.4</v>
      </c>
      <c r="U1796" s="5">
        <v>-249.32</v>
      </c>
      <c r="V1796" s="5">
        <f>ORDENES[[#This Row],[Ventas sin descuento]]-ORDENES[[#This Row],[costos estimados]]</f>
        <v>373.98666666666691</v>
      </c>
      <c r="W1796">
        <v>6</v>
      </c>
      <c r="X1796" s="5">
        <v>934.96</v>
      </c>
      <c r="Y1796" s="5">
        <f>ORDENES[[#This Row],[Ventas Originales (con descuento)]]/(1-ORDENES[[#This Row],[Descuento]])</f>
        <v>1558.2666666666669</v>
      </c>
      <c r="Z1796" s="5">
        <f>ORDENES[[#This Row],[Ventas Originales (con descuento)]]/ORDENES[[#This Row],[Cantidad]]/(1-ORDENES[[#This Row],[Descuento]])</f>
        <v>259.71111111111117</v>
      </c>
      <c r="AA1796" s="5">
        <f>ORDENES[[#This Row],[Ventas Originales (con descuento)]]/ORDENES[[#This Row],[Cantidad]]</f>
        <v>155.82666666666668</v>
      </c>
      <c r="AB1796" s="5">
        <f>ORDENES[[#This Row],[Ventas Originales (con descuento)]]-(ORDENES[[#This Row],[Ganancias]])</f>
        <v>1184.28</v>
      </c>
    </row>
    <row r="1797" spans="1:28" x14ac:dyDescent="0.35">
      <c r="A1797" t="s">
        <v>7715</v>
      </c>
      <c r="B1797" t="s">
        <v>535</v>
      </c>
      <c r="C1797" t="s">
        <v>1</v>
      </c>
      <c r="D1797" t="s">
        <v>2031</v>
      </c>
      <c r="E1797" t="s">
        <v>3</v>
      </c>
      <c r="F1797" s="1">
        <v>44530</v>
      </c>
      <c r="G1797" t="s">
        <v>7613</v>
      </c>
      <c r="H1797" t="s">
        <v>4377</v>
      </c>
      <c r="I1797">
        <v>27217</v>
      </c>
      <c r="J1797" t="s">
        <v>1538</v>
      </c>
      <c r="K1797" t="s">
        <v>1859</v>
      </c>
      <c r="L1797" t="s">
        <v>1860</v>
      </c>
      <c r="M1797" s="1">
        <v>44537</v>
      </c>
      <c r="N1797" t="s">
        <v>1869</v>
      </c>
      <c r="O1797" t="s">
        <v>7623</v>
      </c>
      <c r="P1797" t="s">
        <v>1878</v>
      </c>
      <c r="Q1797" t="s">
        <v>7623</v>
      </c>
      <c r="R1797" t="s">
        <v>1871</v>
      </c>
      <c r="S1797">
        <v>5</v>
      </c>
      <c r="T1797" s="2">
        <v>0.4</v>
      </c>
      <c r="U1797" s="5">
        <v>-653.28</v>
      </c>
      <c r="V1797" s="5">
        <f>ORDENES[[#This Row],[Ventas sin descuento]]-ORDENES[[#This Row],[costos estimados]]</f>
        <v>534.50666666666666</v>
      </c>
      <c r="W1797">
        <v>7</v>
      </c>
      <c r="X1797" s="5">
        <v>1781.68</v>
      </c>
      <c r="Y1797" s="5">
        <f>ORDENES[[#This Row],[Ventas Originales (con descuento)]]/(1-ORDENES[[#This Row],[Descuento]])</f>
        <v>2969.4666666666667</v>
      </c>
      <c r="Z1797" s="5">
        <f>ORDENES[[#This Row],[Ventas Originales (con descuento)]]/ORDENES[[#This Row],[Cantidad]]/(1-ORDENES[[#This Row],[Descuento]])</f>
        <v>424.20952380952383</v>
      </c>
      <c r="AA1797" s="5">
        <f>ORDENES[[#This Row],[Ventas Originales (con descuento)]]/ORDENES[[#This Row],[Cantidad]]</f>
        <v>254.52571428571429</v>
      </c>
      <c r="AB1797" s="5">
        <f>ORDENES[[#This Row],[Ventas Originales (con descuento)]]-(ORDENES[[#This Row],[Ganancias]])</f>
        <v>2434.96</v>
      </c>
    </row>
    <row r="1798" spans="1:28" x14ac:dyDescent="0.35">
      <c r="A1798" t="s">
        <v>7715</v>
      </c>
      <c r="B1798" t="s">
        <v>3160</v>
      </c>
      <c r="C1798" t="s">
        <v>1</v>
      </c>
      <c r="D1798" t="s">
        <v>416</v>
      </c>
      <c r="E1798" t="s">
        <v>10</v>
      </c>
      <c r="F1798" s="1">
        <v>43581</v>
      </c>
      <c r="G1798" t="s">
        <v>7613</v>
      </c>
      <c r="H1798" t="s">
        <v>4378</v>
      </c>
      <c r="I1798">
        <v>32114</v>
      </c>
      <c r="J1798" t="s">
        <v>1165</v>
      </c>
      <c r="K1798" t="s">
        <v>1859</v>
      </c>
      <c r="L1798" t="s">
        <v>1860</v>
      </c>
      <c r="M1798" s="1">
        <v>43585</v>
      </c>
      <c r="N1798" t="s">
        <v>1869</v>
      </c>
      <c r="O1798" t="s">
        <v>7623</v>
      </c>
      <c r="P1798" t="s">
        <v>1870</v>
      </c>
      <c r="Q1798" t="s">
        <v>7623</v>
      </c>
      <c r="R1798" t="s">
        <v>1871</v>
      </c>
      <c r="S1798">
        <v>3</v>
      </c>
      <c r="T1798" s="2">
        <v>0.45</v>
      </c>
      <c r="U1798" s="5">
        <v>-76.61</v>
      </c>
      <c r="V1798" s="5">
        <f>ORDENES[[#This Row],[Ventas sin descuento]]-ORDENES[[#This Row],[costos estimados]]</f>
        <v>80.088181818181795</v>
      </c>
      <c r="W1798">
        <v>1</v>
      </c>
      <c r="X1798" s="5">
        <v>191.52</v>
      </c>
      <c r="Y1798" s="5">
        <f>ORDENES[[#This Row],[Ventas Originales (con descuento)]]/(1-ORDENES[[#This Row],[Descuento]])</f>
        <v>348.21818181818179</v>
      </c>
      <c r="Z1798" s="5">
        <f>ORDENES[[#This Row],[Ventas Originales (con descuento)]]/ORDENES[[#This Row],[Cantidad]]/(1-ORDENES[[#This Row],[Descuento]])</f>
        <v>348.21818181818179</v>
      </c>
      <c r="AA1798" s="5">
        <f>ORDENES[[#This Row],[Ventas Originales (con descuento)]]/ORDENES[[#This Row],[Cantidad]]</f>
        <v>191.52</v>
      </c>
      <c r="AB1798" s="5">
        <f>ORDENES[[#This Row],[Ventas Originales (con descuento)]]-(ORDENES[[#This Row],[Ganancias]])</f>
        <v>268.13</v>
      </c>
    </row>
    <row r="1799" spans="1:28" x14ac:dyDescent="0.35">
      <c r="A1799" t="s">
        <v>7715</v>
      </c>
      <c r="B1799" t="s">
        <v>390</v>
      </c>
      <c r="C1799" t="s">
        <v>1</v>
      </c>
      <c r="D1799" t="s">
        <v>373</v>
      </c>
      <c r="E1799" t="s">
        <v>3</v>
      </c>
      <c r="F1799" s="1">
        <v>44317</v>
      </c>
      <c r="G1799" t="s">
        <v>7613</v>
      </c>
      <c r="H1799" t="s">
        <v>4370</v>
      </c>
      <c r="I1799">
        <v>32216</v>
      </c>
      <c r="J1799" t="s">
        <v>1538</v>
      </c>
      <c r="K1799" t="s">
        <v>1859</v>
      </c>
      <c r="L1799" t="s">
        <v>1860</v>
      </c>
      <c r="M1799" s="1">
        <v>44322</v>
      </c>
      <c r="N1799" t="s">
        <v>1869</v>
      </c>
      <c r="O1799" t="s">
        <v>7623</v>
      </c>
      <c r="P1799" t="s">
        <v>1870</v>
      </c>
      <c r="Q1799" t="s">
        <v>7623</v>
      </c>
      <c r="R1799" t="s">
        <v>1871</v>
      </c>
      <c r="S1799">
        <v>3</v>
      </c>
      <c r="T1799" s="2">
        <v>0.45</v>
      </c>
      <c r="U1799" s="5">
        <v>-458.15</v>
      </c>
      <c r="V1799" s="5">
        <f>ORDENES[[#This Row],[Ventas sin descuento]]-ORDENES[[#This Row],[costos estimados]]</f>
        <v>305.4263636363637</v>
      </c>
      <c r="W1799">
        <v>4</v>
      </c>
      <c r="X1799" s="5">
        <v>933.26</v>
      </c>
      <c r="Y1799" s="5">
        <f>ORDENES[[#This Row],[Ventas Originales (con descuento)]]/(1-ORDENES[[#This Row],[Descuento]])</f>
        <v>1696.8363636363636</v>
      </c>
      <c r="Z1799" s="5">
        <f>ORDENES[[#This Row],[Ventas Originales (con descuento)]]/ORDENES[[#This Row],[Cantidad]]/(1-ORDENES[[#This Row],[Descuento]])</f>
        <v>424.20909090909089</v>
      </c>
      <c r="AA1799" s="5">
        <f>ORDENES[[#This Row],[Ventas Originales (con descuento)]]/ORDENES[[#This Row],[Cantidad]]</f>
        <v>233.315</v>
      </c>
      <c r="AB1799" s="5">
        <f>ORDENES[[#This Row],[Ventas Originales (con descuento)]]-(ORDENES[[#This Row],[Ganancias]])</f>
        <v>1391.4099999999999</v>
      </c>
    </row>
    <row r="1800" spans="1:28" x14ac:dyDescent="0.35">
      <c r="A1800" t="s">
        <v>7715</v>
      </c>
      <c r="B1800" t="s">
        <v>8</v>
      </c>
      <c r="C1800" t="s">
        <v>1</v>
      </c>
      <c r="D1800" t="s">
        <v>2332</v>
      </c>
      <c r="E1800" t="s">
        <v>257</v>
      </c>
      <c r="F1800" s="1">
        <v>44162</v>
      </c>
      <c r="G1800" t="s">
        <v>7613</v>
      </c>
      <c r="H1800" t="s">
        <v>4379</v>
      </c>
      <c r="I1800">
        <v>33311</v>
      </c>
      <c r="J1800" t="s">
        <v>2176</v>
      </c>
      <c r="K1800" t="s">
        <v>1859</v>
      </c>
      <c r="L1800" t="s">
        <v>1860</v>
      </c>
      <c r="M1800" s="1">
        <v>44168</v>
      </c>
      <c r="N1800" t="s">
        <v>1869</v>
      </c>
      <c r="O1800" t="s">
        <v>7623</v>
      </c>
      <c r="P1800" t="s">
        <v>1870</v>
      </c>
      <c r="Q1800" t="s">
        <v>7623</v>
      </c>
      <c r="R1800" t="s">
        <v>1871</v>
      </c>
      <c r="S1800">
        <v>4</v>
      </c>
      <c r="T1800" s="2">
        <v>0.45</v>
      </c>
      <c r="U1800" s="5">
        <v>-114.35</v>
      </c>
      <c r="V1800" s="5">
        <f>ORDENES[[#This Row],[Ventas sin descuento]]-ORDENES[[#This Row],[costos estimados]]</f>
        <v>156.48454545454535</v>
      </c>
      <c r="W1800">
        <v>7</v>
      </c>
      <c r="X1800" s="5">
        <v>331.02</v>
      </c>
      <c r="Y1800" s="5">
        <f>ORDENES[[#This Row],[Ventas Originales (con descuento)]]/(1-ORDENES[[#This Row],[Descuento]])</f>
        <v>601.85454545454536</v>
      </c>
      <c r="Z1800" s="5">
        <f>ORDENES[[#This Row],[Ventas Originales (con descuento)]]/ORDENES[[#This Row],[Cantidad]]/(1-ORDENES[[#This Row],[Descuento]])</f>
        <v>85.979220779220768</v>
      </c>
      <c r="AA1800" s="5">
        <f>ORDENES[[#This Row],[Ventas Originales (con descuento)]]/ORDENES[[#This Row],[Cantidad]]</f>
        <v>47.288571428571423</v>
      </c>
      <c r="AB1800" s="5">
        <f>ORDENES[[#This Row],[Ventas Originales (con descuento)]]-(ORDENES[[#This Row],[Ganancias]])</f>
        <v>445.37</v>
      </c>
    </row>
    <row r="1801" spans="1:28" x14ac:dyDescent="0.35">
      <c r="A1801" t="s">
        <v>7715</v>
      </c>
      <c r="B1801" t="s">
        <v>19</v>
      </c>
      <c r="C1801" t="s">
        <v>1</v>
      </c>
      <c r="D1801" t="s">
        <v>2839</v>
      </c>
      <c r="E1801" t="s">
        <v>11</v>
      </c>
      <c r="F1801" s="1">
        <v>43446</v>
      </c>
      <c r="G1801" t="s">
        <v>7613</v>
      </c>
      <c r="H1801" t="s">
        <v>4380</v>
      </c>
      <c r="I1801">
        <v>94521</v>
      </c>
      <c r="J1801" t="s">
        <v>7655</v>
      </c>
      <c r="K1801" t="s">
        <v>1865</v>
      </c>
      <c r="L1801" t="s">
        <v>1860</v>
      </c>
      <c r="M1801" s="1">
        <v>43451</v>
      </c>
      <c r="N1801" t="s">
        <v>1869</v>
      </c>
      <c r="O1801" t="s">
        <v>7623</v>
      </c>
      <c r="P1801" t="s">
        <v>1867</v>
      </c>
      <c r="Q1801" t="s">
        <v>7623</v>
      </c>
      <c r="R1801" t="s">
        <v>1873</v>
      </c>
      <c r="S1801">
        <v>3</v>
      </c>
      <c r="T1801" s="2">
        <v>0</v>
      </c>
      <c r="U1801" s="5">
        <v>4.33</v>
      </c>
      <c r="V1801" s="5">
        <f>ORDENES[[#This Row],[Ventas sin descuento]]-ORDENES[[#This Row],[costos estimados]]</f>
        <v>4.3299999999999983</v>
      </c>
      <c r="W1801">
        <v>1</v>
      </c>
      <c r="X1801" s="5">
        <v>43.31</v>
      </c>
      <c r="Y1801" s="5">
        <f>ORDENES[[#This Row],[Ventas Originales (con descuento)]]/(1-ORDENES[[#This Row],[Descuento]])</f>
        <v>43.31</v>
      </c>
      <c r="Z1801" s="5">
        <f>ORDENES[[#This Row],[Ventas Originales (con descuento)]]/ORDENES[[#This Row],[Cantidad]]/(1-ORDENES[[#This Row],[Descuento]])</f>
        <v>43.31</v>
      </c>
      <c r="AA1801" s="5">
        <f>ORDENES[[#This Row],[Ventas Originales (con descuento)]]/ORDENES[[#This Row],[Cantidad]]</f>
        <v>43.31</v>
      </c>
      <c r="AB1801" s="5">
        <f>ORDENES[[#This Row],[Ventas Originales (con descuento)]]-(ORDENES[[#This Row],[Ganancias]])</f>
        <v>38.980000000000004</v>
      </c>
    </row>
    <row r="1802" spans="1:28" x14ac:dyDescent="0.35">
      <c r="A1802" t="s">
        <v>7715</v>
      </c>
      <c r="B1802" t="s">
        <v>5</v>
      </c>
      <c r="C1802" t="s">
        <v>1</v>
      </c>
      <c r="D1802" t="s">
        <v>483</v>
      </c>
      <c r="E1802" t="s">
        <v>497</v>
      </c>
      <c r="F1802" s="1">
        <v>44506</v>
      </c>
      <c r="G1802" t="s">
        <v>7613</v>
      </c>
      <c r="H1802" t="s">
        <v>4381</v>
      </c>
      <c r="I1802">
        <v>90045</v>
      </c>
      <c r="J1802" t="s">
        <v>1803</v>
      </c>
      <c r="K1802" t="s">
        <v>1865</v>
      </c>
      <c r="L1802" t="s">
        <v>1860</v>
      </c>
      <c r="M1802" s="1">
        <v>44511</v>
      </c>
      <c r="N1802" t="s">
        <v>1869</v>
      </c>
      <c r="O1802" t="s">
        <v>7623</v>
      </c>
      <c r="P1802" t="s">
        <v>1867</v>
      </c>
      <c r="Q1802" t="s">
        <v>7623</v>
      </c>
      <c r="R1802" t="s">
        <v>1873</v>
      </c>
      <c r="S1802">
        <v>3</v>
      </c>
      <c r="T1802" s="2">
        <v>0</v>
      </c>
      <c r="U1802" s="5">
        <v>2.97</v>
      </c>
      <c r="V1802" s="5">
        <f>ORDENES[[#This Row],[Ventas sin descuento]]-ORDENES[[#This Row],[costos estimados]]</f>
        <v>2.9700000000000006</v>
      </c>
      <c r="W1802">
        <v>1</v>
      </c>
      <c r="X1802" s="5">
        <v>8.73</v>
      </c>
      <c r="Y1802" s="5">
        <f>ORDENES[[#This Row],[Ventas Originales (con descuento)]]/(1-ORDENES[[#This Row],[Descuento]])</f>
        <v>8.73</v>
      </c>
      <c r="Z1802" s="5">
        <f>ORDENES[[#This Row],[Ventas Originales (con descuento)]]/ORDENES[[#This Row],[Cantidad]]/(1-ORDENES[[#This Row],[Descuento]])</f>
        <v>8.73</v>
      </c>
      <c r="AA1802" s="5">
        <f>ORDENES[[#This Row],[Ventas Originales (con descuento)]]/ORDENES[[#This Row],[Cantidad]]</f>
        <v>8.73</v>
      </c>
      <c r="AB1802" s="5">
        <f>ORDENES[[#This Row],[Ventas Originales (con descuento)]]-(ORDENES[[#This Row],[Ganancias]])</f>
        <v>5.76</v>
      </c>
    </row>
    <row r="1803" spans="1:28" x14ac:dyDescent="0.35">
      <c r="A1803" t="s">
        <v>7715</v>
      </c>
      <c r="B1803" t="s">
        <v>5</v>
      </c>
      <c r="C1803" t="s">
        <v>1</v>
      </c>
      <c r="D1803" t="s">
        <v>2382</v>
      </c>
      <c r="E1803" t="s">
        <v>245</v>
      </c>
      <c r="F1803" s="1">
        <v>44519</v>
      </c>
      <c r="G1803" t="s">
        <v>7613</v>
      </c>
      <c r="H1803" t="s">
        <v>4382</v>
      </c>
      <c r="I1803">
        <v>90049</v>
      </c>
      <c r="J1803" t="s">
        <v>2366</v>
      </c>
      <c r="K1803" t="s">
        <v>1865</v>
      </c>
      <c r="L1803" t="s">
        <v>1860</v>
      </c>
      <c r="M1803" s="1">
        <v>44524</v>
      </c>
      <c r="N1803" t="s">
        <v>1869</v>
      </c>
      <c r="O1803" t="s">
        <v>7623</v>
      </c>
      <c r="P1803" t="s">
        <v>1867</v>
      </c>
      <c r="Q1803" t="s">
        <v>7623</v>
      </c>
      <c r="R1803" t="s">
        <v>1873</v>
      </c>
      <c r="S1803">
        <v>3</v>
      </c>
      <c r="T1803" s="2">
        <v>0</v>
      </c>
      <c r="U1803" s="5">
        <v>7.11</v>
      </c>
      <c r="V1803" s="5">
        <f>ORDENES[[#This Row],[Ventas sin descuento]]-ORDENES[[#This Row],[costos estimados]]</f>
        <v>7.1099999999999994</v>
      </c>
      <c r="W1803">
        <v>1</v>
      </c>
      <c r="X1803" s="5">
        <v>18.7</v>
      </c>
      <c r="Y1803" s="5">
        <f>ORDENES[[#This Row],[Ventas Originales (con descuento)]]/(1-ORDENES[[#This Row],[Descuento]])</f>
        <v>18.7</v>
      </c>
      <c r="Z1803" s="5">
        <f>ORDENES[[#This Row],[Ventas Originales (con descuento)]]/ORDENES[[#This Row],[Cantidad]]/(1-ORDENES[[#This Row],[Descuento]])</f>
        <v>18.7</v>
      </c>
      <c r="AA1803" s="5">
        <f>ORDENES[[#This Row],[Ventas Originales (con descuento)]]/ORDENES[[#This Row],[Cantidad]]</f>
        <v>18.7</v>
      </c>
      <c r="AB1803" s="5">
        <f>ORDENES[[#This Row],[Ventas Originales (con descuento)]]-(ORDENES[[#This Row],[Ganancias]])</f>
        <v>11.59</v>
      </c>
    </row>
    <row r="1804" spans="1:28" x14ac:dyDescent="0.35">
      <c r="A1804" t="s">
        <v>7715</v>
      </c>
      <c r="B1804" t="s">
        <v>3660</v>
      </c>
      <c r="C1804" t="s">
        <v>1</v>
      </c>
      <c r="D1804" t="s">
        <v>326</v>
      </c>
      <c r="E1804" t="s">
        <v>48</v>
      </c>
      <c r="F1804" s="1">
        <v>44415</v>
      </c>
      <c r="G1804" t="s">
        <v>7613</v>
      </c>
      <c r="H1804" t="s">
        <v>4383</v>
      </c>
      <c r="I1804">
        <v>92683</v>
      </c>
      <c r="J1804" t="s">
        <v>1188</v>
      </c>
      <c r="K1804" t="s">
        <v>1865</v>
      </c>
      <c r="L1804" t="s">
        <v>1860</v>
      </c>
      <c r="M1804" s="1">
        <v>44419</v>
      </c>
      <c r="N1804" t="s">
        <v>1869</v>
      </c>
      <c r="O1804" t="s">
        <v>7623</v>
      </c>
      <c r="P1804" t="s">
        <v>1867</v>
      </c>
      <c r="Q1804" t="s">
        <v>7623</v>
      </c>
      <c r="R1804" t="s">
        <v>1873</v>
      </c>
      <c r="S1804">
        <v>3</v>
      </c>
      <c r="T1804" s="2">
        <v>0</v>
      </c>
      <c r="U1804" s="5">
        <v>15.53</v>
      </c>
      <c r="V1804" s="5">
        <f>ORDENES[[#This Row],[Ventas sin descuento]]-ORDENES[[#This Row],[costos estimados]]</f>
        <v>15.530000000000001</v>
      </c>
      <c r="W1804">
        <v>1</v>
      </c>
      <c r="X1804" s="5">
        <v>51.75</v>
      </c>
      <c r="Y1804" s="5">
        <f>ORDENES[[#This Row],[Ventas Originales (con descuento)]]/(1-ORDENES[[#This Row],[Descuento]])</f>
        <v>51.75</v>
      </c>
      <c r="Z1804" s="5">
        <f>ORDENES[[#This Row],[Ventas Originales (con descuento)]]/ORDENES[[#This Row],[Cantidad]]/(1-ORDENES[[#This Row],[Descuento]])</f>
        <v>51.75</v>
      </c>
      <c r="AA1804" s="5">
        <f>ORDENES[[#This Row],[Ventas Originales (con descuento)]]/ORDENES[[#This Row],[Cantidad]]</f>
        <v>51.75</v>
      </c>
      <c r="AB1804" s="5">
        <f>ORDENES[[#This Row],[Ventas Originales (con descuento)]]-(ORDENES[[#This Row],[Ganancias]])</f>
        <v>36.22</v>
      </c>
    </row>
    <row r="1805" spans="1:28" x14ac:dyDescent="0.35">
      <c r="A1805" t="s">
        <v>7715</v>
      </c>
      <c r="B1805" t="s">
        <v>2322</v>
      </c>
      <c r="C1805" t="s">
        <v>1</v>
      </c>
      <c r="D1805" t="s">
        <v>187</v>
      </c>
      <c r="E1805" t="s">
        <v>497</v>
      </c>
      <c r="F1805" s="1">
        <v>43611</v>
      </c>
      <c r="G1805" t="s">
        <v>7598</v>
      </c>
      <c r="H1805" t="s">
        <v>4384</v>
      </c>
      <c r="I1805">
        <v>98006</v>
      </c>
      <c r="J1805" t="s">
        <v>1641</v>
      </c>
      <c r="K1805" t="s">
        <v>1865</v>
      </c>
      <c r="L1805" t="s">
        <v>1860</v>
      </c>
      <c r="M1805" s="1">
        <v>43616</v>
      </c>
      <c r="N1805" t="s">
        <v>1869</v>
      </c>
      <c r="O1805" t="s">
        <v>7623</v>
      </c>
      <c r="P1805" t="s">
        <v>1880</v>
      </c>
      <c r="Q1805" t="s">
        <v>7623</v>
      </c>
      <c r="R1805" t="s">
        <v>1873</v>
      </c>
      <c r="S1805">
        <v>3</v>
      </c>
      <c r="T1805" s="2">
        <v>0</v>
      </c>
      <c r="U1805" s="5">
        <v>7.89</v>
      </c>
      <c r="V1805" s="5">
        <f>ORDENES[[#This Row],[Ventas sin descuento]]-ORDENES[[#This Row],[costos estimados]]</f>
        <v>7.8900000000000006</v>
      </c>
      <c r="W1805">
        <v>1</v>
      </c>
      <c r="X1805" s="5">
        <v>20.239999999999998</v>
      </c>
      <c r="Y1805" s="5">
        <f>ORDENES[[#This Row],[Ventas Originales (con descuento)]]/(1-ORDENES[[#This Row],[Descuento]])</f>
        <v>20.239999999999998</v>
      </c>
      <c r="Z1805" s="5">
        <f>ORDENES[[#This Row],[Ventas Originales (con descuento)]]/ORDENES[[#This Row],[Cantidad]]/(1-ORDENES[[#This Row],[Descuento]])</f>
        <v>20.239999999999998</v>
      </c>
      <c r="AA1805" s="5">
        <f>ORDENES[[#This Row],[Ventas Originales (con descuento)]]/ORDENES[[#This Row],[Cantidad]]</f>
        <v>20.239999999999998</v>
      </c>
      <c r="AB1805" s="5">
        <f>ORDENES[[#This Row],[Ventas Originales (con descuento)]]-(ORDENES[[#This Row],[Ganancias]])</f>
        <v>12.349999999999998</v>
      </c>
    </row>
    <row r="1806" spans="1:28" x14ac:dyDescent="0.35">
      <c r="A1806" t="s">
        <v>7715</v>
      </c>
      <c r="B1806" t="s">
        <v>22</v>
      </c>
      <c r="C1806" t="s">
        <v>1</v>
      </c>
      <c r="D1806" t="s">
        <v>605</v>
      </c>
      <c r="E1806" t="s">
        <v>48</v>
      </c>
      <c r="F1806" s="1">
        <v>44082</v>
      </c>
      <c r="G1806" t="s">
        <v>7598</v>
      </c>
      <c r="H1806" t="s">
        <v>4385</v>
      </c>
      <c r="I1806">
        <v>98103</v>
      </c>
      <c r="J1806" t="s">
        <v>1602</v>
      </c>
      <c r="K1806" t="s">
        <v>1865</v>
      </c>
      <c r="L1806" t="s">
        <v>1860</v>
      </c>
      <c r="M1806" s="1">
        <v>44087</v>
      </c>
      <c r="N1806" t="s">
        <v>1869</v>
      </c>
      <c r="O1806" t="s">
        <v>7623</v>
      </c>
      <c r="P1806" t="s">
        <v>1880</v>
      </c>
      <c r="Q1806" t="s">
        <v>7623</v>
      </c>
      <c r="R1806" t="s">
        <v>1873</v>
      </c>
      <c r="S1806">
        <v>3</v>
      </c>
      <c r="T1806" s="2">
        <v>0</v>
      </c>
      <c r="U1806" s="5">
        <v>14.66</v>
      </c>
      <c r="V1806" s="5">
        <f>ORDENES[[#This Row],[Ventas sin descuento]]-ORDENES[[#This Row],[costos estimados]]</f>
        <v>14.66</v>
      </c>
      <c r="W1806">
        <v>1</v>
      </c>
      <c r="X1806" s="5">
        <v>43.13</v>
      </c>
      <c r="Y1806" s="5">
        <f>ORDENES[[#This Row],[Ventas Originales (con descuento)]]/(1-ORDENES[[#This Row],[Descuento]])</f>
        <v>43.13</v>
      </c>
      <c r="Z1806" s="5">
        <f>ORDENES[[#This Row],[Ventas Originales (con descuento)]]/ORDENES[[#This Row],[Cantidad]]/(1-ORDENES[[#This Row],[Descuento]])</f>
        <v>43.13</v>
      </c>
      <c r="AA1806" s="5">
        <f>ORDENES[[#This Row],[Ventas Originales (con descuento)]]/ORDENES[[#This Row],[Cantidad]]</f>
        <v>43.13</v>
      </c>
      <c r="AB1806" s="5">
        <f>ORDENES[[#This Row],[Ventas Originales (con descuento)]]-(ORDENES[[#This Row],[Ganancias]])</f>
        <v>28.470000000000002</v>
      </c>
    </row>
    <row r="1807" spans="1:28" x14ac:dyDescent="0.35">
      <c r="A1807" t="s">
        <v>7715</v>
      </c>
      <c r="B1807" t="s">
        <v>22</v>
      </c>
      <c r="C1807" t="s">
        <v>1</v>
      </c>
      <c r="D1807" t="s">
        <v>3272</v>
      </c>
      <c r="E1807" t="s">
        <v>101</v>
      </c>
      <c r="F1807" s="1">
        <v>44240</v>
      </c>
      <c r="G1807" t="s">
        <v>7598</v>
      </c>
      <c r="H1807" t="s">
        <v>4386</v>
      </c>
      <c r="I1807">
        <v>98105</v>
      </c>
      <c r="J1807" t="s">
        <v>7630</v>
      </c>
      <c r="K1807" t="s">
        <v>1865</v>
      </c>
      <c r="L1807" t="s">
        <v>1860</v>
      </c>
      <c r="M1807" s="1">
        <v>44246</v>
      </c>
      <c r="N1807" t="s">
        <v>1869</v>
      </c>
      <c r="O1807" t="s">
        <v>7623</v>
      </c>
      <c r="P1807" t="s">
        <v>1880</v>
      </c>
      <c r="Q1807" t="s">
        <v>7623</v>
      </c>
      <c r="R1807" t="s">
        <v>1873</v>
      </c>
      <c r="S1807">
        <v>4</v>
      </c>
      <c r="T1807" s="2">
        <v>0</v>
      </c>
      <c r="U1807" s="5">
        <v>21.51</v>
      </c>
      <c r="V1807" s="5">
        <f>ORDENES[[#This Row],[Ventas sin descuento]]-ORDENES[[#This Row],[costos estimados]]</f>
        <v>21.510000000000005</v>
      </c>
      <c r="W1807">
        <v>1</v>
      </c>
      <c r="X1807" s="5">
        <v>107.53</v>
      </c>
      <c r="Y1807" s="5">
        <f>ORDENES[[#This Row],[Ventas Originales (con descuento)]]/(1-ORDENES[[#This Row],[Descuento]])</f>
        <v>107.53</v>
      </c>
      <c r="Z1807" s="5">
        <f>ORDENES[[#This Row],[Ventas Originales (con descuento)]]/ORDENES[[#This Row],[Cantidad]]/(1-ORDENES[[#This Row],[Descuento]])</f>
        <v>107.53</v>
      </c>
      <c r="AA1807" s="5">
        <f>ORDENES[[#This Row],[Ventas Originales (con descuento)]]/ORDENES[[#This Row],[Cantidad]]</f>
        <v>107.53</v>
      </c>
      <c r="AB1807" s="5">
        <f>ORDENES[[#This Row],[Ventas Originales (con descuento)]]-(ORDENES[[#This Row],[Ganancias]])</f>
        <v>86.02</v>
      </c>
    </row>
    <row r="1808" spans="1:28" x14ac:dyDescent="0.35">
      <c r="A1808" t="s">
        <v>7715</v>
      </c>
      <c r="B1808" t="s">
        <v>22</v>
      </c>
      <c r="C1808" t="s">
        <v>1</v>
      </c>
      <c r="D1808" t="s">
        <v>2278</v>
      </c>
      <c r="E1808" t="s">
        <v>11</v>
      </c>
      <c r="F1808" s="1">
        <v>43323</v>
      </c>
      <c r="G1808" t="s">
        <v>7613</v>
      </c>
      <c r="H1808" t="s">
        <v>4387</v>
      </c>
      <c r="I1808">
        <v>98105</v>
      </c>
      <c r="J1808" t="s">
        <v>2543</v>
      </c>
      <c r="K1808" t="s">
        <v>1865</v>
      </c>
      <c r="L1808" t="s">
        <v>1860</v>
      </c>
      <c r="M1808" s="1">
        <v>43327</v>
      </c>
      <c r="N1808" t="s">
        <v>1869</v>
      </c>
      <c r="O1808" t="s">
        <v>7623</v>
      </c>
      <c r="P1808" t="s">
        <v>1880</v>
      </c>
      <c r="Q1808" t="s">
        <v>7623</v>
      </c>
      <c r="R1808" t="s">
        <v>1873</v>
      </c>
      <c r="S1808">
        <v>3</v>
      </c>
      <c r="T1808" s="2">
        <v>0</v>
      </c>
      <c r="U1808" s="5">
        <v>5.43</v>
      </c>
      <c r="V1808" s="5">
        <f>ORDENES[[#This Row],[Ventas sin descuento]]-ORDENES[[#This Row],[costos estimados]]</f>
        <v>5.43</v>
      </c>
      <c r="W1808">
        <v>1</v>
      </c>
      <c r="X1808" s="5">
        <v>12.35</v>
      </c>
      <c r="Y1808" s="5">
        <f>ORDENES[[#This Row],[Ventas Originales (con descuento)]]/(1-ORDENES[[#This Row],[Descuento]])</f>
        <v>12.35</v>
      </c>
      <c r="Z1808" s="5">
        <f>ORDENES[[#This Row],[Ventas Originales (con descuento)]]/ORDENES[[#This Row],[Cantidad]]/(1-ORDENES[[#This Row],[Descuento]])</f>
        <v>12.35</v>
      </c>
      <c r="AA1808" s="5">
        <f>ORDENES[[#This Row],[Ventas Originales (con descuento)]]/ORDENES[[#This Row],[Cantidad]]</f>
        <v>12.35</v>
      </c>
      <c r="AB1808" s="5">
        <f>ORDENES[[#This Row],[Ventas Originales (con descuento)]]-(ORDENES[[#This Row],[Ganancias]])</f>
        <v>6.92</v>
      </c>
    </row>
    <row r="1809" spans="1:28" x14ac:dyDescent="0.35">
      <c r="A1809" t="s">
        <v>7715</v>
      </c>
      <c r="B1809" t="s">
        <v>3133</v>
      </c>
      <c r="C1809" t="s">
        <v>1</v>
      </c>
      <c r="D1809" t="s">
        <v>2220</v>
      </c>
      <c r="E1809" t="s">
        <v>102</v>
      </c>
      <c r="F1809" s="1">
        <v>44521</v>
      </c>
      <c r="G1809" t="s">
        <v>7613</v>
      </c>
      <c r="H1809" t="s">
        <v>4388</v>
      </c>
      <c r="I1809">
        <v>99207</v>
      </c>
      <c r="J1809" t="s">
        <v>2480</v>
      </c>
      <c r="K1809" t="s">
        <v>1865</v>
      </c>
      <c r="L1809" t="s">
        <v>1860</v>
      </c>
      <c r="M1809" s="1">
        <v>44525</v>
      </c>
      <c r="N1809" t="s">
        <v>1869</v>
      </c>
      <c r="O1809" t="s">
        <v>7623</v>
      </c>
      <c r="P1809" t="s">
        <v>1880</v>
      </c>
      <c r="Q1809" t="s">
        <v>7623</v>
      </c>
      <c r="R1809" t="s">
        <v>1871</v>
      </c>
      <c r="S1809">
        <v>3</v>
      </c>
      <c r="T1809" s="2">
        <v>0</v>
      </c>
      <c r="U1809" s="5">
        <v>20.58</v>
      </c>
      <c r="V1809" s="5">
        <f>ORDENES[[#This Row],[Ventas sin descuento]]-ORDENES[[#This Row],[costos estimados]]</f>
        <v>20.58</v>
      </c>
      <c r="W1809">
        <v>1</v>
      </c>
      <c r="X1809" s="5">
        <v>70.98</v>
      </c>
      <c r="Y1809" s="5">
        <f>ORDENES[[#This Row],[Ventas Originales (con descuento)]]/(1-ORDENES[[#This Row],[Descuento]])</f>
        <v>70.98</v>
      </c>
      <c r="Z1809" s="5">
        <f>ORDENES[[#This Row],[Ventas Originales (con descuento)]]/ORDENES[[#This Row],[Cantidad]]/(1-ORDENES[[#This Row],[Descuento]])</f>
        <v>70.98</v>
      </c>
      <c r="AA1809" s="5">
        <f>ORDENES[[#This Row],[Ventas Originales (con descuento)]]/ORDENES[[#This Row],[Cantidad]]</f>
        <v>70.98</v>
      </c>
      <c r="AB1809" s="5">
        <f>ORDENES[[#This Row],[Ventas Originales (con descuento)]]-(ORDENES[[#This Row],[Ganancias]])</f>
        <v>50.400000000000006</v>
      </c>
    </row>
    <row r="1810" spans="1:28" x14ac:dyDescent="0.35">
      <c r="A1810" t="s">
        <v>7715</v>
      </c>
      <c r="B1810" t="s">
        <v>360</v>
      </c>
      <c r="C1810" t="s">
        <v>1</v>
      </c>
      <c r="D1810" t="s">
        <v>2392</v>
      </c>
      <c r="E1810" t="s">
        <v>4</v>
      </c>
      <c r="F1810" s="1">
        <v>43790</v>
      </c>
      <c r="G1810" t="s">
        <v>7613</v>
      </c>
      <c r="H1810" t="s">
        <v>4389</v>
      </c>
      <c r="I1810">
        <v>89115</v>
      </c>
      <c r="J1810" t="s">
        <v>3060</v>
      </c>
      <c r="K1810" t="s">
        <v>1865</v>
      </c>
      <c r="L1810" t="s">
        <v>1860</v>
      </c>
      <c r="M1810" s="1">
        <v>43794</v>
      </c>
      <c r="N1810" t="s">
        <v>1869</v>
      </c>
      <c r="O1810" t="s">
        <v>7623</v>
      </c>
      <c r="P1810" t="s">
        <v>1920</v>
      </c>
      <c r="Q1810" t="s">
        <v>7623</v>
      </c>
      <c r="R1810" t="s">
        <v>1863</v>
      </c>
      <c r="S1810">
        <v>3</v>
      </c>
      <c r="T1810" s="2">
        <v>0</v>
      </c>
      <c r="U1810" s="5">
        <v>41.17</v>
      </c>
      <c r="V1810" s="5">
        <f>ORDENES[[#This Row],[Ventas sin descuento]]-ORDENES[[#This Row],[costos estimados]]</f>
        <v>41.17</v>
      </c>
      <c r="W1810">
        <v>2</v>
      </c>
      <c r="X1810" s="5">
        <v>141.96</v>
      </c>
      <c r="Y1810" s="5">
        <f>ORDENES[[#This Row],[Ventas Originales (con descuento)]]/(1-ORDENES[[#This Row],[Descuento]])</f>
        <v>141.96</v>
      </c>
      <c r="Z1810" s="5">
        <f>ORDENES[[#This Row],[Ventas Originales (con descuento)]]/ORDENES[[#This Row],[Cantidad]]/(1-ORDENES[[#This Row],[Descuento]])</f>
        <v>70.98</v>
      </c>
      <c r="AA1810" s="5">
        <f>ORDENES[[#This Row],[Ventas Originales (con descuento)]]/ORDENES[[#This Row],[Cantidad]]</f>
        <v>70.98</v>
      </c>
      <c r="AB1810" s="5">
        <f>ORDENES[[#This Row],[Ventas Originales (con descuento)]]-(ORDENES[[#This Row],[Ganancias]])</f>
        <v>100.79</v>
      </c>
    </row>
    <row r="1811" spans="1:28" x14ac:dyDescent="0.35">
      <c r="A1811" t="s">
        <v>7715</v>
      </c>
      <c r="B1811" t="s">
        <v>22</v>
      </c>
      <c r="C1811" t="s">
        <v>1</v>
      </c>
      <c r="D1811" t="s">
        <v>2523</v>
      </c>
      <c r="E1811" t="s">
        <v>3</v>
      </c>
      <c r="F1811" s="1">
        <v>44406</v>
      </c>
      <c r="G1811" t="s">
        <v>7613</v>
      </c>
      <c r="H1811" t="s">
        <v>4390</v>
      </c>
      <c r="I1811">
        <v>98103</v>
      </c>
      <c r="J1811" t="s">
        <v>7616</v>
      </c>
      <c r="K1811" t="s">
        <v>1865</v>
      </c>
      <c r="L1811" t="s">
        <v>1860</v>
      </c>
      <c r="M1811" s="1">
        <v>44410</v>
      </c>
      <c r="N1811" t="s">
        <v>1869</v>
      </c>
      <c r="O1811" t="s">
        <v>7623</v>
      </c>
      <c r="P1811" t="s">
        <v>1880</v>
      </c>
      <c r="Q1811" t="s">
        <v>7623</v>
      </c>
      <c r="R1811" t="s">
        <v>1863</v>
      </c>
      <c r="S1811">
        <v>3</v>
      </c>
      <c r="T1811" s="2">
        <v>0</v>
      </c>
      <c r="U1811" s="5">
        <v>25.51</v>
      </c>
      <c r="V1811" s="5">
        <f>ORDENES[[#This Row],[Ventas sin descuento]]-ORDENES[[#This Row],[costos estimados]]</f>
        <v>25.510000000000005</v>
      </c>
      <c r="W1811">
        <v>2</v>
      </c>
      <c r="X1811" s="5">
        <v>115.96</v>
      </c>
      <c r="Y1811" s="5">
        <f>ORDENES[[#This Row],[Ventas Originales (con descuento)]]/(1-ORDENES[[#This Row],[Descuento]])</f>
        <v>115.96</v>
      </c>
      <c r="Z1811" s="5">
        <f>ORDENES[[#This Row],[Ventas Originales (con descuento)]]/ORDENES[[#This Row],[Cantidad]]/(1-ORDENES[[#This Row],[Descuento]])</f>
        <v>57.98</v>
      </c>
      <c r="AA1811" s="5">
        <f>ORDENES[[#This Row],[Ventas Originales (con descuento)]]/ORDENES[[#This Row],[Cantidad]]</f>
        <v>57.98</v>
      </c>
      <c r="AB1811" s="5">
        <f>ORDENES[[#This Row],[Ventas Originales (con descuento)]]-(ORDENES[[#This Row],[Ganancias]])</f>
        <v>90.449999999999989</v>
      </c>
    </row>
    <row r="1812" spans="1:28" x14ac:dyDescent="0.35">
      <c r="A1812" t="s">
        <v>7715</v>
      </c>
      <c r="B1812" t="s">
        <v>22</v>
      </c>
      <c r="C1812" t="s">
        <v>1</v>
      </c>
      <c r="D1812" t="s">
        <v>9</v>
      </c>
      <c r="E1812" t="s">
        <v>4</v>
      </c>
      <c r="F1812" s="1">
        <v>44531</v>
      </c>
      <c r="G1812" t="s">
        <v>7613</v>
      </c>
      <c r="H1812" t="s">
        <v>4391</v>
      </c>
      <c r="I1812">
        <v>98105</v>
      </c>
      <c r="J1812" t="s">
        <v>3060</v>
      </c>
      <c r="K1812" t="s">
        <v>1865</v>
      </c>
      <c r="L1812" t="s">
        <v>1860</v>
      </c>
      <c r="M1812" s="1">
        <v>44538</v>
      </c>
      <c r="N1812" t="s">
        <v>1869</v>
      </c>
      <c r="O1812" t="s">
        <v>7623</v>
      </c>
      <c r="P1812" t="s">
        <v>1880</v>
      </c>
      <c r="Q1812" t="s">
        <v>7623</v>
      </c>
      <c r="R1812" t="s">
        <v>1863</v>
      </c>
      <c r="S1812">
        <v>5</v>
      </c>
      <c r="T1812" s="2">
        <v>0</v>
      </c>
      <c r="U1812" s="5">
        <v>41.17</v>
      </c>
      <c r="V1812" s="5">
        <f>ORDENES[[#This Row],[Ventas sin descuento]]-ORDENES[[#This Row],[costos estimados]]</f>
        <v>41.17</v>
      </c>
      <c r="W1812">
        <v>2</v>
      </c>
      <c r="X1812" s="5">
        <v>141.96</v>
      </c>
      <c r="Y1812" s="5">
        <f>ORDENES[[#This Row],[Ventas Originales (con descuento)]]/(1-ORDENES[[#This Row],[Descuento]])</f>
        <v>141.96</v>
      </c>
      <c r="Z1812" s="5">
        <f>ORDENES[[#This Row],[Ventas Originales (con descuento)]]/ORDENES[[#This Row],[Cantidad]]/(1-ORDENES[[#This Row],[Descuento]])</f>
        <v>70.98</v>
      </c>
      <c r="AA1812" s="5">
        <f>ORDENES[[#This Row],[Ventas Originales (con descuento)]]/ORDENES[[#This Row],[Cantidad]]</f>
        <v>70.98</v>
      </c>
      <c r="AB1812" s="5">
        <f>ORDENES[[#This Row],[Ventas Originales (con descuento)]]-(ORDENES[[#This Row],[Ganancias]])</f>
        <v>100.79</v>
      </c>
    </row>
    <row r="1813" spans="1:28" x14ac:dyDescent="0.35">
      <c r="A1813" t="s">
        <v>7715</v>
      </c>
      <c r="B1813" t="s">
        <v>427</v>
      </c>
      <c r="C1813" t="s">
        <v>1</v>
      </c>
      <c r="D1813" t="s">
        <v>180</v>
      </c>
      <c r="E1813" t="s">
        <v>101</v>
      </c>
      <c r="F1813" s="1">
        <v>44253</v>
      </c>
      <c r="G1813" t="s">
        <v>7598</v>
      </c>
      <c r="H1813" t="s">
        <v>4392</v>
      </c>
      <c r="I1813">
        <v>92627</v>
      </c>
      <c r="J1813" t="s">
        <v>7658</v>
      </c>
      <c r="K1813" t="s">
        <v>1865</v>
      </c>
      <c r="L1813" t="s">
        <v>1860</v>
      </c>
      <c r="M1813" s="1">
        <v>44258</v>
      </c>
      <c r="N1813" t="s">
        <v>1869</v>
      </c>
      <c r="O1813" t="s">
        <v>7623</v>
      </c>
      <c r="P1813" t="s">
        <v>1867</v>
      </c>
      <c r="Q1813" t="s">
        <v>7623</v>
      </c>
      <c r="R1813" t="s">
        <v>1873</v>
      </c>
      <c r="S1813">
        <v>3</v>
      </c>
      <c r="T1813" s="2">
        <v>0</v>
      </c>
      <c r="U1813" s="5">
        <v>15.63</v>
      </c>
      <c r="V1813" s="5">
        <f>ORDENES[[#This Row],[Ventas sin descuento]]-ORDENES[[#This Row],[costos estimados]]</f>
        <v>15.629999999999995</v>
      </c>
      <c r="W1813">
        <v>2</v>
      </c>
      <c r="X1813" s="5">
        <v>91.96</v>
      </c>
      <c r="Y1813" s="5">
        <f>ORDENES[[#This Row],[Ventas Originales (con descuento)]]/(1-ORDENES[[#This Row],[Descuento]])</f>
        <v>91.96</v>
      </c>
      <c r="Z1813" s="5">
        <f>ORDENES[[#This Row],[Ventas Originales (con descuento)]]/ORDENES[[#This Row],[Cantidad]]/(1-ORDENES[[#This Row],[Descuento]])</f>
        <v>45.98</v>
      </c>
      <c r="AA1813" s="5">
        <f>ORDENES[[#This Row],[Ventas Originales (con descuento)]]/ORDENES[[#This Row],[Cantidad]]</f>
        <v>45.98</v>
      </c>
      <c r="AB1813" s="5">
        <f>ORDENES[[#This Row],[Ventas Originales (con descuento)]]-(ORDENES[[#This Row],[Ganancias]])</f>
        <v>76.33</v>
      </c>
    </row>
    <row r="1814" spans="1:28" x14ac:dyDescent="0.35">
      <c r="A1814" t="s">
        <v>7715</v>
      </c>
      <c r="B1814" t="s">
        <v>5</v>
      </c>
      <c r="C1814" t="s">
        <v>1</v>
      </c>
      <c r="D1814" t="s">
        <v>2220</v>
      </c>
      <c r="E1814" t="s">
        <v>11</v>
      </c>
      <c r="F1814" s="1">
        <v>44180</v>
      </c>
      <c r="G1814" t="s">
        <v>7613</v>
      </c>
      <c r="H1814" t="s">
        <v>4393</v>
      </c>
      <c r="I1814">
        <v>90004</v>
      </c>
      <c r="J1814" t="s">
        <v>2809</v>
      </c>
      <c r="K1814" t="s">
        <v>1865</v>
      </c>
      <c r="L1814" t="s">
        <v>1860</v>
      </c>
      <c r="M1814" s="1">
        <v>44187</v>
      </c>
      <c r="N1814" t="s">
        <v>1869</v>
      </c>
      <c r="O1814" t="s">
        <v>7623</v>
      </c>
      <c r="P1814" t="s">
        <v>1867</v>
      </c>
      <c r="Q1814" t="s">
        <v>7623</v>
      </c>
      <c r="R1814" t="s">
        <v>1873</v>
      </c>
      <c r="S1814">
        <v>5</v>
      </c>
      <c r="T1814" s="2">
        <v>0</v>
      </c>
      <c r="U1814" s="5">
        <v>4.28</v>
      </c>
      <c r="V1814" s="5">
        <f>ORDENES[[#This Row],[Ventas sin descuento]]-ORDENES[[#This Row],[costos estimados]]</f>
        <v>4.2799999999999994</v>
      </c>
      <c r="W1814">
        <v>2</v>
      </c>
      <c r="X1814" s="5">
        <v>14.76</v>
      </c>
      <c r="Y1814" s="5">
        <f>ORDENES[[#This Row],[Ventas Originales (con descuento)]]/(1-ORDENES[[#This Row],[Descuento]])</f>
        <v>14.76</v>
      </c>
      <c r="Z1814" s="5">
        <f>ORDENES[[#This Row],[Ventas Originales (con descuento)]]/ORDENES[[#This Row],[Cantidad]]/(1-ORDENES[[#This Row],[Descuento]])</f>
        <v>7.38</v>
      </c>
      <c r="AA1814" s="5">
        <f>ORDENES[[#This Row],[Ventas Originales (con descuento)]]/ORDENES[[#This Row],[Cantidad]]</f>
        <v>7.38</v>
      </c>
      <c r="AB1814" s="5">
        <f>ORDENES[[#This Row],[Ventas Originales (con descuento)]]-(ORDENES[[#This Row],[Ganancias]])</f>
        <v>10.48</v>
      </c>
    </row>
    <row r="1815" spans="1:28" x14ac:dyDescent="0.35">
      <c r="A1815" t="s">
        <v>7715</v>
      </c>
      <c r="B1815" t="s">
        <v>5</v>
      </c>
      <c r="C1815" t="s">
        <v>1</v>
      </c>
      <c r="D1815" t="s">
        <v>261</v>
      </c>
      <c r="E1815" t="s">
        <v>11</v>
      </c>
      <c r="F1815" s="1">
        <v>43635</v>
      </c>
      <c r="G1815" t="s">
        <v>7613</v>
      </c>
      <c r="H1815" t="s">
        <v>4394</v>
      </c>
      <c r="I1815">
        <v>90032</v>
      </c>
      <c r="J1815" t="s">
        <v>1660</v>
      </c>
      <c r="K1815" t="s">
        <v>1865</v>
      </c>
      <c r="L1815" t="s">
        <v>1860</v>
      </c>
      <c r="M1815" s="1">
        <v>43639</v>
      </c>
      <c r="N1815" t="s">
        <v>1869</v>
      </c>
      <c r="O1815" t="s">
        <v>7623</v>
      </c>
      <c r="P1815" t="s">
        <v>1867</v>
      </c>
      <c r="Q1815" t="s">
        <v>7623</v>
      </c>
      <c r="R1815" t="s">
        <v>1873</v>
      </c>
      <c r="S1815">
        <v>3</v>
      </c>
      <c r="T1815" s="2">
        <v>0</v>
      </c>
      <c r="U1815" s="5">
        <v>4.0199999999999996</v>
      </c>
      <c r="V1815" s="5">
        <f>ORDENES[[#This Row],[Ventas sin descuento]]-ORDENES[[#This Row],[costos estimados]]</f>
        <v>4.0199999999999996</v>
      </c>
      <c r="W1815">
        <v>2</v>
      </c>
      <c r="X1815" s="5">
        <v>12.56</v>
      </c>
      <c r="Y1815" s="5">
        <f>ORDENES[[#This Row],[Ventas Originales (con descuento)]]/(1-ORDENES[[#This Row],[Descuento]])</f>
        <v>12.56</v>
      </c>
      <c r="Z1815" s="5">
        <f>ORDENES[[#This Row],[Ventas Originales (con descuento)]]/ORDENES[[#This Row],[Cantidad]]/(1-ORDENES[[#This Row],[Descuento]])</f>
        <v>6.28</v>
      </c>
      <c r="AA1815" s="5">
        <f>ORDENES[[#This Row],[Ventas Originales (con descuento)]]/ORDENES[[#This Row],[Cantidad]]</f>
        <v>6.28</v>
      </c>
      <c r="AB1815" s="5">
        <f>ORDENES[[#This Row],[Ventas Originales (con descuento)]]-(ORDENES[[#This Row],[Ganancias]])</f>
        <v>8.5400000000000009</v>
      </c>
    </row>
    <row r="1816" spans="1:28" x14ac:dyDescent="0.35">
      <c r="A1816" t="s">
        <v>7715</v>
      </c>
      <c r="B1816" t="s">
        <v>5</v>
      </c>
      <c r="C1816" t="s">
        <v>1</v>
      </c>
      <c r="D1816" t="s">
        <v>551</v>
      </c>
      <c r="E1816" t="s">
        <v>89</v>
      </c>
      <c r="F1816" s="1">
        <v>43372</v>
      </c>
      <c r="G1816" t="s">
        <v>7613</v>
      </c>
      <c r="H1816" t="s">
        <v>4395</v>
      </c>
      <c r="I1816">
        <v>90045</v>
      </c>
      <c r="J1816" t="s">
        <v>1840</v>
      </c>
      <c r="K1816" t="s">
        <v>1865</v>
      </c>
      <c r="L1816" t="s">
        <v>1860</v>
      </c>
      <c r="M1816" s="1">
        <v>43376</v>
      </c>
      <c r="N1816" t="s">
        <v>1869</v>
      </c>
      <c r="O1816" t="s">
        <v>7623</v>
      </c>
      <c r="P1816" t="s">
        <v>1867</v>
      </c>
      <c r="Q1816" t="s">
        <v>7623</v>
      </c>
      <c r="R1816" t="s">
        <v>1873</v>
      </c>
      <c r="S1816">
        <v>3</v>
      </c>
      <c r="T1816" s="2">
        <v>0</v>
      </c>
      <c r="U1816" s="5">
        <v>53.2</v>
      </c>
      <c r="V1816" s="5">
        <f>ORDENES[[#This Row],[Ventas sin descuento]]-ORDENES[[#This Row],[costos estimados]]</f>
        <v>53.200000000000017</v>
      </c>
      <c r="W1816">
        <v>2</v>
      </c>
      <c r="X1816" s="5">
        <v>204.6</v>
      </c>
      <c r="Y1816" s="5">
        <f>ORDENES[[#This Row],[Ventas Originales (con descuento)]]/(1-ORDENES[[#This Row],[Descuento]])</f>
        <v>204.6</v>
      </c>
      <c r="Z1816" s="5">
        <f>ORDENES[[#This Row],[Ventas Originales (con descuento)]]/ORDENES[[#This Row],[Cantidad]]/(1-ORDENES[[#This Row],[Descuento]])</f>
        <v>102.3</v>
      </c>
      <c r="AA1816" s="5">
        <f>ORDENES[[#This Row],[Ventas Originales (con descuento)]]/ORDENES[[#This Row],[Cantidad]]</f>
        <v>102.3</v>
      </c>
      <c r="AB1816" s="5">
        <f>ORDENES[[#This Row],[Ventas Originales (con descuento)]]-(ORDENES[[#This Row],[Ganancias]])</f>
        <v>151.39999999999998</v>
      </c>
    </row>
    <row r="1817" spans="1:28" x14ac:dyDescent="0.35">
      <c r="A1817" t="s">
        <v>7715</v>
      </c>
      <c r="B1817" t="s">
        <v>5</v>
      </c>
      <c r="C1817" t="s">
        <v>1</v>
      </c>
      <c r="D1817" t="s">
        <v>478</v>
      </c>
      <c r="E1817" t="s">
        <v>11</v>
      </c>
      <c r="F1817" s="1">
        <v>44125</v>
      </c>
      <c r="G1817" t="s">
        <v>7613</v>
      </c>
      <c r="H1817" t="s">
        <v>4396</v>
      </c>
      <c r="I1817">
        <v>90045</v>
      </c>
      <c r="J1817" t="s">
        <v>3472</v>
      </c>
      <c r="K1817" t="s">
        <v>1865</v>
      </c>
      <c r="L1817" t="s">
        <v>1860</v>
      </c>
      <c r="M1817" s="1">
        <v>44131</v>
      </c>
      <c r="N1817" t="s">
        <v>1869</v>
      </c>
      <c r="O1817" t="s">
        <v>7623</v>
      </c>
      <c r="P1817" t="s">
        <v>1867</v>
      </c>
      <c r="Q1817" t="s">
        <v>7623</v>
      </c>
      <c r="R1817" t="s">
        <v>1873</v>
      </c>
      <c r="S1817">
        <v>4</v>
      </c>
      <c r="T1817" s="2">
        <v>0</v>
      </c>
      <c r="U1817" s="5">
        <v>5.59</v>
      </c>
      <c r="V1817" s="5">
        <f>ORDENES[[#This Row],[Ventas sin descuento]]-ORDENES[[#This Row],[costos estimados]]</f>
        <v>5.59</v>
      </c>
      <c r="W1817">
        <v>2</v>
      </c>
      <c r="X1817" s="5">
        <v>19.96</v>
      </c>
      <c r="Y1817" s="5">
        <f>ORDENES[[#This Row],[Ventas Originales (con descuento)]]/(1-ORDENES[[#This Row],[Descuento]])</f>
        <v>19.96</v>
      </c>
      <c r="Z1817" s="5">
        <f>ORDENES[[#This Row],[Ventas Originales (con descuento)]]/ORDENES[[#This Row],[Cantidad]]/(1-ORDENES[[#This Row],[Descuento]])</f>
        <v>9.98</v>
      </c>
      <c r="AA1817" s="5">
        <f>ORDENES[[#This Row],[Ventas Originales (con descuento)]]/ORDENES[[#This Row],[Cantidad]]</f>
        <v>9.98</v>
      </c>
      <c r="AB1817" s="5">
        <f>ORDENES[[#This Row],[Ventas Originales (con descuento)]]-(ORDENES[[#This Row],[Ganancias]])</f>
        <v>14.370000000000001</v>
      </c>
    </row>
    <row r="1818" spans="1:28" x14ac:dyDescent="0.35">
      <c r="A1818" t="s">
        <v>7715</v>
      </c>
      <c r="B1818" t="s">
        <v>5</v>
      </c>
      <c r="C1818" t="s">
        <v>1</v>
      </c>
      <c r="D1818" t="s">
        <v>513</v>
      </c>
      <c r="E1818" t="s">
        <v>48</v>
      </c>
      <c r="F1818" s="1">
        <v>44229</v>
      </c>
      <c r="G1818" t="s">
        <v>7598</v>
      </c>
      <c r="H1818" t="s">
        <v>4397</v>
      </c>
      <c r="I1818">
        <v>90045</v>
      </c>
      <c r="J1818" t="s">
        <v>1602</v>
      </c>
      <c r="K1818" t="s">
        <v>1865</v>
      </c>
      <c r="L1818" t="s">
        <v>1860</v>
      </c>
      <c r="M1818" s="1">
        <v>44234</v>
      </c>
      <c r="N1818" t="s">
        <v>1869</v>
      </c>
      <c r="O1818" t="s">
        <v>7623</v>
      </c>
      <c r="P1818" t="s">
        <v>1867</v>
      </c>
      <c r="Q1818" t="s">
        <v>7623</v>
      </c>
      <c r="R1818" t="s">
        <v>1873</v>
      </c>
      <c r="S1818">
        <v>3</v>
      </c>
      <c r="T1818" s="2">
        <v>0</v>
      </c>
      <c r="U1818" s="5">
        <v>29.33</v>
      </c>
      <c r="V1818" s="5">
        <f>ORDENES[[#This Row],[Ventas sin descuento]]-ORDENES[[#This Row],[costos estimados]]</f>
        <v>29.33</v>
      </c>
      <c r="W1818">
        <v>2</v>
      </c>
      <c r="X1818" s="5">
        <v>86.26</v>
      </c>
      <c r="Y1818" s="5">
        <f>ORDENES[[#This Row],[Ventas Originales (con descuento)]]/(1-ORDENES[[#This Row],[Descuento]])</f>
        <v>86.26</v>
      </c>
      <c r="Z1818" s="5">
        <f>ORDENES[[#This Row],[Ventas Originales (con descuento)]]/ORDENES[[#This Row],[Cantidad]]/(1-ORDENES[[#This Row],[Descuento]])</f>
        <v>43.13</v>
      </c>
      <c r="AA1818" s="5">
        <f>ORDENES[[#This Row],[Ventas Originales (con descuento)]]/ORDENES[[#This Row],[Cantidad]]</f>
        <v>43.13</v>
      </c>
      <c r="AB1818" s="5">
        <f>ORDENES[[#This Row],[Ventas Originales (con descuento)]]-(ORDENES[[#This Row],[Ganancias]])</f>
        <v>56.930000000000007</v>
      </c>
    </row>
    <row r="1819" spans="1:28" x14ac:dyDescent="0.35">
      <c r="A1819" t="s">
        <v>7715</v>
      </c>
      <c r="B1819" t="s">
        <v>5</v>
      </c>
      <c r="C1819" t="s">
        <v>1</v>
      </c>
      <c r="D1819" t="s">
        <v>215</v>
      </c>
      <c r="E1819" t="s">
        <v>11</v>
      </c>
      <c r="F1819" s="1">
        <v>43705</v>
      </c>
      <c r="G1819" t="s">
        <v>7613</v>
      </c>
      <c r="H1819" t="s">
        <v>4398</v>
      </c>
      <c r="I1819">
        <v>90049</v>
      </c>
      <c r="J1819" t="s">
        <v>1458</v>
      </c>
      <c r="K1819" t="s">
        <v>1865</v>
      </c>
      <c r="L1819" t="s">
        <v>1860</v>
      </c>
      <c r="M1819" s="1">
        <v>43712</v>
      </c>
      <c r="N1819" t="s">
        <v>1869</v>
      </c>
      <c r="O1819" t="s">
        <v>7623</v>
      </c>
      <c r="P1819" t="s">
        <v>1867</v>
      </c>
      <c r="Q1819" t="s">
        <v>7623</v>
      </c>
      <c r="R1819" t="s">
        <v>1873</v>
      </c>
      <c r="S1819">
        <v>5</v>
      </c>
      <c r="T1819" s="2">
        <v>0</v>
      </c>
      <c r="U1819" s="5">
        <v>1.75</v>
      </c>
      <c r="V1819" s="5">
        <f>ORDENES[[#This Row],[Ventas sin descuento]]-ORDENES[[#This Row],[costos estimados]]</f>
        <v>1.75</v>
      </c>
      <c r="W1819">
        <v>2</v>
      </c>
      <c r="X1819" s="5">
        <v>4.16</v>
      </c>
      <c r="Y1819" s="5">
        <f>ORDENES[[#This Row],[Ventas Originales (con descuento)]]/(1-ORDENES[[#This Row],[Descuento]])</f>
        <v>4.16</v>
      </c>
      <c r="Z1819" s="5">
        <f>ORDENES[[#This Row],[Ventas Originales (con descuento)]]/ORDENES[[#This Row],[Cantidad]]/(1-ORDENES[[#This Row],[Descuento]])</f>
        <v>2.08</v>
      </c>
      <c r="AA1819" s="5">
        <f>ORDENES[[#This Row],[Ventas Originales (con descuento)]]/ORDENES[[#This Row],[Cantidad]]</f>
        <v>2.08</v>
      </c>
      <c r="AB1819" s="5">
        <f>ORDENES[[#This Row],[Ventas Originales (con descuento)]]-(ORDENES[[#This Row],[Ganancias]])</f>
        <v>2.41</v>
      </c>
    </row>
    <row r="1820" spans="1:28" x14ac:dyDescent="0.35">
      <c r="A1820" t="s">
        <v>7715</v>
      </c>
      <c r="B1820" t="s">
        <v>5</v>
      </c>
      <c r="C1820" t="s">
        <v>1</v>
      </c>
      <c r="D1820" t="s">
        <v>1954</v>
      </c>
      <c r="E1820" t="s">
        <v>11</v>
      </c>
      <c r="F1820" s="1">
        <v>43120</v>
      </c>
      <c r="G1820" t="s">
        <v>7613</v>
      </c>
      <c r="H1820" t="s">
        <v>4399</v>
      </c>
      <c r="I1820">
        <v>90049</v>
      </c>
      <c r="J1820" t="s">
        <v>1232</v>
      </c>
      <c r="K1820" t="s">
        <v>1865</v>
      </c>
      <c r="L1820" t="s">
        <v>1860</v>
      </c>
      <c r="M1820" s="1">
        <v>43125</v>
      </c>
      <c r="N1820" t="s">
        <v>1869</v>
      </c>
      <c r="O1820" t="s">
        <v>7623</v>
      </c>
      <c r="P1820" t="s">
        <v>1867</v>
      </c>
      <c r="Q1820" t="s">
        <v>7623</v>
      </c>
      <c r="R1820" t="s">
        <v>1873</v>
      </c>
      <c r="S1820">
        <v>3</v>
      </c>
      <c r="T1820" s="2">
        <v>0</v>
      </c>
      <c r="U1820" s="5">
        <v>5.79</v>
      </c>
      <c r="V1820" s="5">
        <f>ORDENES[[#This Row],[Ventas sin descuento]]-ORDENES[[#This Row],[costos estimados]]</f>
        <v>5.7899999999999991</v>
      </c>
      <c r="W1820">
        <v>2</v>
      </c>
      <c r="X1820" s="5">
        <v>19.3</v>
      </c>
      <c r="Y1820" s="5">
        <f>ORDENES[[#This Row],[Ventas Originales (con descuento)]]/(1-ORDENES[[#This Row],[Descuento]])</f>
        <v>19.3</v>
      </c>
      <c r="Z1820" s="5">
        <f>ORDENES[[#This Row],[Ventas Originales (con descuento)]]/ORDENES[[#This Row],[Cantidad]]/(1-ORDENES[[#This Row],[Descuento]])</f>
        <v>9.65</v>
      </c>
      <c r="AA1820" s="5">
        <f>ORDENES[[#This Row],[Ventas Originales (con descuento)]]/ORDENES[[#This Row],[Cantidad]]</f>
        <v>9.65</v>
      </c>
      <c r="AB1820" s="5">
        <f>ORDENES[[#This Row],[Ventas Originales (con descuento)]]-(ORDENES[[#This Row],[Ganancias]])</f>
        <v>13.510000000000002</v>
      </c>
    </row>
    <row r="1821" spans="1:28" x14ac:dyDescent="0.35">
      <c r="A1821" t="s">
        <v>7715</v>
      </c>
      <c r="B1821" t="s">
        <v>2021</v>
      </c>
      <c r="C1821" t="s">
        <v>1</v>
      </c>
      <c r="D1821" t="s">
        <v>106</v>
      </c>
      <c r="E1821" t="s">
        <v>18</v>
      </c>
      <c r="F1821" s="1">
        <v>44187</v>
      </c>
      <c r="G1821" t="s">
        <v>7613</v>
      </c>
      <c r="H1821" t="s">
        <v>4400</v>
      </c>
      <c r="I1821">
        <v>92553</v>
      </c>
      <c r="J1821" t="s">
        <v>1261</v>
      </c>
      <c r="K1821" t="s">
        <v>1865</v>
      </c>
      <c r="L1821" t="s">
        <v>1860</v>
      </c>
      <c r="M1821" s="1">
        <v>44193</v>
      </c>
      <c r="N1821" t="s">
        <v>1869</v>
      </c>
      <c r="O1821" t="s">
        <v>7623</v>
      </c>
      <c r="P1821" t="s">
        <v>1867</v>
      </c>
      <c r="Q1821" t="s">
        <v>7623</v>
      </c>
      <c r="R1821" t="s">
        <v>1873</v>
      </c>
      <c r="S1821">
        <v>4</v>
      </c>
      <c r="T1821" s="2">
        <v>0</v>
      </c>
      <c r="U1821" s="5">
        <v>10.91</v>
      </c>
      <c r="V1821" s="5">
        <f>ORDENES[[#This Row],[Ventas sin descuento]]-ORDENES[[#This Row],[costos estimados]]</f>
        <v>10.91</v>
      </c>
      <c r="W1821">
        <v>2</v>
      </c>
      <c r="X1821" s="5">
        <v>41.96</v>
      </c>
      <c r="Y1821" s="5">
        <f>ORDENES[[#This Row],[Ventas Originales (con descuento)]]/(1-ORDENES[[#This Row],[Descuento]])</f>
        <v>41.96</v>
      </c>
      <c r="Z1821" s="5">
        <f>ORDENES[[#This Row],[Ventas Originales (con descuento)]]/ORDENES[[#This Row],[Cantidad]]/(1-ORDENES[[#This Row],[Descuento]])</f>
        <v>20.98</v>
      </c>
      <c r="AA1821" s="5">
        <f>ORDENES[[#This Row],[Ventas Originales (con descuento)]]/ORDENES[[#This Row],[Cantidad]]</f>
        <v>20.98</v>
      </c>
      <c r="AB1821" s="5">
        <f>ORDENES[[#This Row],[Ventas Originales (con descuento)]]-(ORDENES[[#This Row],[Ganancias]])</f>
        <v>31.05</v>
      </c>
    </row>
    <row r="1822" spans="1:28" x14ac:dyDescent="0.35">
      <c r="A1822" t="s">
        <v>7715</v>
      </c>
      <c r="B1822" t="s">
        <v>262</v>
      </c>
      <c r="C1822" t="s">
        <v>1</v>
      </c>
      <c r="D1822" t="s">
        <v>495</v>
      </c>
      <c r="E1822" t="s">
        <v>11</v>
      </c>
      <c r="F1822" s="1">
        <v>43460</v>
      </c>
      <c r="G1822" t="s">
        <v>7613</v>
      </c>
      <c r="H1822" t="s">
        <v>4401</v>
      </c>
      <c r="I1822">
        <v>92024</v>
      </c>
      <c r="J1822" t="s">
        <v>2267</v>
      </c>
      <c r="K1822" t="s">
        <v>1865</v>
      </c>
      <c r="L1822" t="s">
        <v>1860</v>
      </c>
      <c r="M1822" s="1">
        <v>43464</v>
      </c>
      <c r="N1822" t="s">
        <v>1869</v>
      </c>
      <c r="O1822" t="s">
        <v>7623</v>
      </c>
      <c r="P1822" t="s">
        <v>1867</v>
      </c>
      <c r="Q1822" t="s">
        <v>7623</v>
      </c>
      <c r="R1822" t="s">
        <v>1873</v>
      </c>
      <c r="S1822">
        <v>3</v>
      </c>
      <c r="T1822" s="2">
        <v>0</v>
      </c>
      <c r="U1822" s="5">
        <v>1.1100000000000001</v>
      </c>
      <c r="V1822" s="5">
        <f>ORDENES[[#This Row],[Ventas sin descuento]]-ORDENES[[#This Row],[costos estimados]]</f>
        <v>1.1099999999999999</v>
      </c>
      <c r="W1822">
        <v>2</v>
      </c>
      <c r="X1822" s="5">
        <v>3.48</v>
      </c>
      <c r="Y1822" s="5">
        <f>ORDENES[[#This Row],[Ventas Originales (con descuento)]]/(1-ORDENES[[#This Row],[Descuento]])</f>
        <v>3.48</v>
      </c>
      <c r="Z1822" s="5">
        <f>ORDENES[[#This Row],[Ventas Originales (con descuento)]]/ORDENES[[#This Row],[Cantidad]]/(1-ORDENES[[#This Row],[Descuento]])</f>
        <v>1.74</v>
      </c>
      <c r="AA1822" s="5">
        <f>ORDENES[[#This Row],[Ventas Originales (con descuento)]]/ORDENES[[#This Row],[Cantidad]]</f>
        <v>1.74</v>
      </c>
      <c r="AB1822" s="5">
        <f>ORDENES[[#This Row],[Ventas Originales (con descuento)]]-(ORDENES[[#This Row],[Ganancias]])</f>
        <v>2.37</v>
      </c>
    </row>
    <row r="1823" spans="1:28" x14ac:dyDescent="0.35">
      <c r="A1823" t="s">
        <v>7715</v>
      </c>
      <c r="B1823" t="s">
        <v>262</v>
      </c>
      <c r="C1823" t="s">
        <v>1</v>
      </c>
      <c r="D1823" t="s">
        <v>2838</v>
      </c>
      <c r="E1823" t="s">
        <v>245</v>
      </c>
      <c r="F1823" s="1">
        <v>43408</v>
      </c>
      <c r="G1823" t="s">
        <v>7613</v>
      </c>
      <c r="H1823" t="s">
        <v>4402</v>
      </c>
      <c r="I1823">
        <v>92037</v>
      </c>
      <c r="J1823" t="s">
        <v>2675</v>
      </c>
      <c r="K1823" t="s">
        <v>1865</v>
      </c>
      <c r="L1823" t="s">
        <v>1860</v>
      </c>
      <c r="M1823" s="1">
        <v>43412</v>
      </c>
      <c r="N1823" t="s">
        <v>1869</v>
      </c>
      <c r="O1823" t="s">
        <v>7623</v>
      </c>
      <c r="P1823" t="s">
        <v>1867</v>
      </c>
      <c r="Q1823" t="s">
        <v>7623</v>
      </c>
      <c r="R1823" t="s">
        <v>1873</v>
      </c>
      <c r="S1823">
        <v>3</v>
      </c>
      <c r="T1823" s="2">
        <v>0</v>
      </c>
      <c r="U1823" s="5">
        <v>13.43</v>
      </c>
      <c r="V1823" s="5">
        <f>ORDENES[[#This Row],[Ventas sin descuento]]-ORDENES[[#This Row],[costos estimados]]</f>
        <v>13.43</v>
      </c>
      <c r="W1823">
        <v>2</v>
      </c>
      <c r="X1823" s="5">
        <v>35.340000000000003</v>
      </c>
      <c r="Y1823" s="5">
        <f>ORDENES[[#This Row],[Ventas Originales (con descuento)]]/(1-ORDENES[[#This Row],[Descuento]])</f>
        <v>35.340000000000003</v>
      </c>
      <c r="Z1823" s="5">
        <f>ORDENES[[#This Row],[Ventas Originales (con descuento)]]/ORDENES[[#This Row],[Cantidad]]/(1-ORDENES[[#This Row],[Descuento]])</f>
        <v>17.670000000000002</v>
      </c>
      <c r="AA1823" s="5">
        <f>ORDENES[[#This Row],[Ventas Originales (con descuento)]]/ORDENES[[#This Row],[Cantidad]]</f>
        <v>17.670000000000002</v>
      </c>
      <c r="AB1823" s="5">
        <f>ORDENES[[#This Row],[Ventas Originales (con descuento)]]-(ORDENES[[#This Row],[Ganancias]])</f>
        <v>21.910000000000004</v>
      </c>
    </row>
    <row r="1824" spans="1:28" x14ac:dyDescent="0.35">
      <c r="A1824" t="s">
        <v>7715</v>
      </c>
      <c r="B1824" t="s">
        <v>262</v>
      </c>
      <c r="C1824" t="s">
        <v>1</v>
      </c>
      <c r="D1824" t="s">
        <v>187</v>
      </c>
      <c r="E1824" t="s">
        <v>89</v>
      </c>
      <c r="F1824" s="1">
        <v>43414</v>
      </c>
      <c r="G1824" t="s">
        <v>7598</v>
      </c>
      <c r="H1824" t="s">
        <v>4403</v>
      </c>
      <c r="I1824">
        <v>92037</v>
      </c>
      <c r="J1824" t="s">
        <v>1222</v>
      </c>
      <c r="K1824" t="s">
        <v>1865</v>
      </c>
      <c r="L1824" t="s">
        <v>1860</v>
      </c>
      <c r="M1824" s="1">
        <v>43420</v>
      </c>
      <c r="N1824" t="s">
        <v>1869</v>
      </c>
      <c r="O1824" t="s">
        <v>7623</v>
      </c>
      <c r="P1824" t="s">
        <v>1867</v>
      </c>
      <c r="Q1824" t="s">
        <v>7623</v>
      </c>
      <c r="R1824" t="s">
        <v>1873</v>
      </c>
      <c r="S1824">
        <v>4</v>
      </c>
      <c r="T1824" s="2">
        <v>0</v>
      </c>
      <c r="U1824" s="5">
        <v>11.17</v>
      </c>
      <c r="V1824" s="5">
        <f>ORDENES[[#This Row],[Ventas sin descuento]]-ORDENES[[#This Row],[costos estimados]]</f>
        <v>11.170000000000002</v>
      </c>
      <c r="W1824">
        <v>2</v>
      </c>
      <c r="X1824" s="5">
        <v>39.880000000000003</v>
      </c>
      <c r="Y1824" s="5">
        <f>ORDENES[[#This Row],[Ventas Originales (con descuento)]]/(1-ORDENES[[#This Row],[Descuento]])</f>
        <v>39.880000000000003</v>
      </c>
      <c r="Z1824" s="5">
        <f>ORDENES[[#This Row],[Ventas Originales (con descuento)]]/ORDENES[[#This Row],[Cantidad]]/(1-ORDENES[[#This Row],[Descuento]])</f>
        <v>19.940000000000001</v>
      </c>
      <c r="AA1824" s="5">
        <f>ORDENES[[#This Row],[Ventas Originales (con descuento)]]/ORDENES[[#This Row],[Cantidad]]</f>
        <v>19.940000000000001</v>
      </c>
      <c r="AB1824" s="5">
        <f>ORDENES[[#This Row],[Ventas Originales (con descuento)]]-(ORDENES[[#This Row],[Ganancias]])</f>
        <v>28.71</v>
      </c>
    </row>
    <row r="1825" spans="1:28" x14ac:dyDescent="0.35">
      <c r="A1825" t="s">
        <v>7715</v>
      </c>
      <c r="B1825" t="s">
        <v>32</v>
      </c>
      <c r="C1825" t="s">
        <v>1</v>
      </c>
      <c r="D1825" t="s">
        <v>3121</v>
      </c>
      <c r="E1825" t="s">
        <v>497</v>
      </c>
      <c r="F1825" s="1">
        <v>44471</v>
      </c>
      <c r="G1825" t="s">
        <v>7613</v>
      </c>
      <c r="H1825" t="s">
        <v>4404</v>
      </c>
      <c r="I1825">
        <v>94109</v>
      </c>
      <c r="J1825" t="s">
        <v>1803</v>
      </c>
      <c r="K1825" t="s">
        <v>1865</v>
      </c>
      <c r="L1825" t="s">
        <v>1860</v>
      </c>
      <c r="M1825" s="1">
        <v>44475</v>
      </c>
      <c r="N1825" t="s">
        <v>1869</v>
      </c>
      <c r="O1825" t="s">
        <v>7623</v>
      </c>
      <c r="P1825" t="s">
        <v>1867</v>
      </c>
      <c r="Q1825" t="s">
        <v>7623</v>
      </c>
      <c r="R1825" t="s">
        <v>1873</v>
      </c>
      <c r="S1825">
        <v>3</v>
      </c>
      <c r="T1825" s="2">
        <v>0</v>
      </c>
      <c r="U1825" s="5">
        <v>5.94</v>
      </c>
      <c r="V1825" s="5">
        <f>ORDENES[[#This Row],[Ventas sin descuento]]-ORDENES[[#This Row],[costos estimados]]</f>
        <v>5.9400000000000013</v>
      </c>
      <c r="W1825">
        <v>2</v>
      </c>
      <c r="X1825" s="5">
        <v>17.46</v>
      </c>
      <c r="Y1825" s="5">
        <f>ORDENES[[#This Row],[Ventas Originales (con descuento)]]/(1-ORDENES[[#This Row],[Descuento]])</f>
        <v>17.46</v>
      </c>
      <c r="Z1825" s="5">
        <f>ORDENES[[#This Row],[Ventas Originales (con descuento)]]/ORDENES[[#This Row],[Cantidad]]/(1-ORDENES[[#This Row],[Descuento]])</f>
        <v>8.73</v>
      </c>
      <c r="AA1825" s="5">
        <f>ORDENES[[#This Row],[Ventas Originales (con descuento)]]/ORDENES[[#This Row],[Cantidad]]</f>
        <v>8.73</v>
      </c>
      <c r="AB1825" s="5">
        <f>ORDENES[[#This Row],[Ventas Originales (con descuento)]]-(ORDENES[[#This Row],[Ganancias]])</f>
        <v>11.52</v>
      </c>
    </row>
    <row r="1826" spans="1:28" x14ac:dyDescent="0.35">
      <c r="A1826" t="s">
        <v>7715</v>
      </c>
      <c r="B1826" t="s">
        <v>32</v>
      </c>
      <c r="C1826" t="s">
        <v>1</v>
      </c>
      <c r="D1826" t="s">
        <v>467</v>
      </c>
      <c r="E1826" t="s">
        <v>18</v>
      </c>
      <c r="F1826" s="1">
        <v>44146</v>
      </c>
      <c r="G1826" t="s">
        <v>7613</v>
      </c>
      <c r="H1826" t="s">
        <v>4405</v>
      </c>
      <c r="I1826">
        <v>94110</v>
      </c>
      <c r="J1826" t="s">
        <v>1261</v>
      </c>
      <c r="K1826" t="s">
        <v>1865</v>
      </c>
      <c r="L1826" t="s">
        <v>1860</v>
      </c>
      <c r="M1826" s="1">
        <v>44151</v>
      </c>
      <c r="N1826" t="s">
        <v>1869</v>
      </c>
      <c r="O1826" t="s">
        <v>7623</v>
      </c>
      <c r="P1826" t="s">
        <v>1867</v>
      </c>
      <c r="Q1826" t="s">
        <v>7623</v>
      </c>
      <c r="R1826" t="s">
        <v>1873</v>
      </c>
      <c r="S1826">
        <v>3</v>
      </c>
      <c r="T1826" s="2">
        <v>0</v>
      </c>
      <c r="U1826" s="5">
        <v>10.91</v>
      </c>
      <c r="V1826" s="5">
        <f>ORDENES[[#This Row],[Ventas sin descuento]]-ORDENES[[#This Row],[costos estimados]]</f>
        <v>10.91</v>
      </c>
      <c r="W1826">
        <v>2</v>
      </c>
      <c r="X1826" s="5">
        <v>41.96</v>
      </c>
      <c r="Y1826" s="5">
        <f>ORDENES[[#This Row],[Ventas Originales (con descuento)]]/(1-ORDENES[[#This Row],[Descuento]])</f>
        <v>41.96</v>
      </c>
      <c r="Z1826" s="5">
        <f>ORDENES[[#This Row],[Ventas Originales (con descuento)]]/ORDENES[[#This Row],[Cantidad]]/(1-ORDENES[[#This Row],[Descuento]])</f>
        <v>20.98</v>
      </c>
      <c r="AA1826" s="5">
        <f>ORDENES[[#This Row],[Ventas Originales (con descuento)]]/ORDENES[[#This Row],[Cantidad]]</f>
        <v>20.98</v>
      </c>
      <c r="AB1826" s="5">
        <f>ORDENES[[#This Row],[Ventas Originales (con descuento)]]-(ORDENES[[#This Row],[Ganancias]])</f>
        <v>31.05</v>
      </c>
    </row>
    <row r="1827" spans="1:28" x14ac:dyDescent="0.35">
      <c r="A1827" t="s">
        <v>7715</v>
      </c>
      <c r="B1827" t="s">
        <v>32</v>
      </c>
      <c r="C1827" t="s">
        <v>1</v>
      </c>
      <c r="D1827" t="s">
        <v>2490</v>
      </c>
      <c r="E1827" t="s">
        <v>381</v>
      </c>
      <c r="F1827" s="1">
        <v>44166</v>
      </c>
      <c r="G1827" t="s">
        <v>7598</v>
      </c>
      <c r="H1827" t="s">
        <v>4406</v>
      </c>
      <c r="I1827">
        <v>94122</v>
      </c>
      <c r="J1827" t="s">
        <v>2468</v>
      </c>
      <c r="K1827" t="s">
        <v>1865</v>
      </c>
      <c r="L1827" t="s">
        <v>1860</v>
      </c>
      <c r="M1827" s="1">
        <v>44170</v>
      </c>
      <c r="N1827" t="s">
        <v>1869</v>
      </c>
      <c r="O1827" t="s">
        <v>7623</v>
      </c>
      <c r="P1827" t="s">
        <v>1867</v>
      </c>
      <c r="Q1827" t="s">
        <v>7623</v>
      </c>
      <c r="R1827" t="s">
        <v>1873</v>
      </c>
      <c r="S1827">
        <v>3</v>
      </c>
      <c r="T1827" s="2">
        <v>0</v>
      </c>
      <c r="U1827" s="5">
        <v>4.3499999999999996</v>
      </c>
      <c r="V1827" s="5">
        <f>ORDENES[[#This Row],[Ventas sin descuento]]-ORDENES[[#This Row],[costos estimados]]</f>
        <v>4.3499999999999996</v>
      </c>
      <c r="W1827">
        <v>2</v>
      </c>
      <c r="X1827" s="5">
        <v>16.739999999999998</v>
      </c>
      <c r="Y1827" s="5">
        <f>ORDENES[[#This Row],[Ventas Originales (con descuento)]]/(1-ORDENES[[#This Row],[Descuento]])</f>
        <v>16.739999999999998</v>
      </c>
      <c r="Z1827" s="5">
        <f>ORDENES[[#This Row],[Ventas Originales (con descuento)]]/ORDENES[[#This Row],[Cantidad]]/(1-ORDENES[[#This Row],[Descuento]])</f>
        <v>8.3699999999999992</v>
      </c>
      <c r="AA1827" s="5">
        <f>ORDENES[[#This Row],[Ventas Originales (con descuento)]]/ORDENES[[#This Row],[Cantidad]]</f>
        <v>8.3699999999999992</v>
      </c>
      <c r="AB1827" s="5">
        <f>ORDENES[[#This Row],[Ventas Originales (con descuento)]]-(ORDENES[[#This Row],[Ganancias]])</f>
        <v>12.389999999999999</v>
      </c>
    </row>
    <row r="1828" spans="1:28" x14ac:dyDescent="0.35">
      <c r="A1828" t="s">
        <v>7715</v>
      </c>
      <c r="B1828" t="s">
        <v>599</v>
      </c>
      <c r="C1828" t="s">
        <v>1</v>
      </c>
      <c r="D1828" t="s">
        <v>226</v>
      </c>
      <c r="E1828" t="s">
        <v>18</v>
      </c>
      <c r="F1828" s="1">
        <v>44559</v>
      </c>
      <c r="G1828" t="s">
        <v>7613</v>
      </c>
      <c r="H1828" t="s">
        <v>4407</v>
      </c>
      <c r="I1828">
        <v>98026</v>
      </c>
      <c r="J1828" t="s">
        <v>3028</v>
      </c>
      <c r="K1828" t="s">
        <v>1865</v>
      </c>
      <c r="L1828" t="s">
        <v>1860</v>
      </c>
      <c r="M1828" s="1">
        <v>44563</v>
      </c>
      <c r="N1828" t="s">
        <v>1869</v>
      </c>
      <c r="O1828" t="s">
        <v>7623</v>
      </c>
      <c r="P1828" t="s">
        <v>1880</v>
      </c>
      <c r="Q1828" t="s">
        <v>7623</v>
      </c>
      <c r="R1828" t="s">
        <v>1873</v>
      </c>
      <c r="S1828">
        <v>3</v>
      </c>
      <c r="T1828" s="2">
        <v>0</v>
      </c>
      <c r="U1828" s="5">
        <v>20.54</v>
      </c>
      <c r="V1828" s="5">
        <f>ORDENES[[#This Row],[Ventas sin descuento]]-ORDENES[[#This Row],[costos estimados]]</f>
        <v>20.54</v>
      </c>
      <c r="W1828">
        <v>2</v>
      </c>
      <c r="X1828" s="5">
        <v>68.459999999999994</v>
      </c>
      <c r="Y1828" s="5">
        <f>ORDENES[[#This Row],[Ventas Originales (con descuento)]]/(1-ORDENES[[#This Row],[Descuento]])</f>
        <v>68.459999999999994</v>
      </c>
      <c r="Z1828" s="5">
        <f>ORDENES[[#This Row],[Ventas Originales (con descuento)]]/ORDENES[[#This Row],[Cantidad]]/(1-ORDENES[[#This Row],[Descuento]])</f>
        <v>34.229999999999997</v>
      </c>
      <c r="AA1828" s="5">
        <f>ORDENES[[#This Row],[Ventas Originales (con descuento)]]/ORDENES[[#This Row],[Cantidad]]</f>
        <v>34.229999999999997</v>
      </c>
      <c r="AB1828" s="5">
        <f>ORDENES[[#This Row],[Ventas Originales (con descuento)]]-(ORDENES[[#This Row],[Ganancias]])</f>
        <v>47.919999999999995</v>
      </c>
    </row>
    <row r="1829" spans="1:28" x14ac:dyDescent="0.35">
      <c r="A1829" t="s">
        <v>7715</v>
      </c>
      <c r="B1829" t="s">
        <v>2281</v>
      </c>
      <c r="C1829" t="s">
        <v>1</v>
      </c>
      <c r="D1829" t="s">
        <v>3682</v>
      </c>
      <c r="E1829" t="s">
        <v>56</v>
      </c>
      <c r="F1829" s="1">
        <v>44385</v>
      </c>
      <c r="G1829" t="s">
        <v>7613</v>
      </c>
      <c r="H1829" t="s">
        <v>4408</v>
      </c>
      <c r="I1829">
        <v>98031</v>
      </c>
      <c r="J1829" t="s">
        <v>3157</v>
      </c>
      <c r="K1829" t="s">
        <v>1865</v>
      </c>
      <c r="L1829" t="s">
        <v>1860</v>
      </c>
      <c r="M1829" s="1">
        <v>44392</v>
      </c>
      <c r="N1829" t="s">
        <v>1869</v>
      </c>
      <c r="O1829" t="s">
        <v>7623</v>
      </c>
      <c r="P1829" t="s">
        <v>1880</v>
      </c>
      <c r="Q1829" t="s">
        <v>7623</v>
      </c>
      <c r="R1829" t="s">
        <v>1873</v>
      </c>
      <c r="S1829">
        <v>5</v>
      </c>
      <c r="T1829" s="2">
        <v>0</v>
      </c>
      <c r="U1829" s="5">
        <v>99.23</v>
      </c>
      <c r="V1829" s="5">
        <f>ORDENES[[#This Row],[Ventas sin descuento]]-ORDENES[[#This Row],[costos estimados]]</f>
        <v>99.23</v>
      </c>
      <c r="W1829">
        <v>2</v>
      </c>
      <c r="X1829" s="5">
        <v>198.46</v>
      </c>
      <c r="Y1829" s="5">
        <f>ORDENES[[#This Row],[Ventas Originales (con descuento)]]/(1-ORDENES[[#This Row],[Descuento]])</f>
        <v>198.46</v>
      </c>
      <c r="Z1829" s="5">
        <f>ORDENES[[#This Row],[Ventas Originales (con descuento)]]/ORDENES[[#This Row],[Cantidad]]/(1-ORDENES[[#This Row],[Descuento]])</f>
        <v>99.23</v>
      </c>
      <c r="AA1829" s="5">
        <f>ORDENES[[#This Row],[Ventas Originales (con descuento)]]/ORDENES[[#This Row],[Cantidad]]</f>
        <v>99.23</v>
      </c>
      <c r="AB1829" s="5">
        <f>ORDENES[[#This Row],[Ventas Originales (con descuento)]]-(ORDENES[[#This Row],[Ganancias]])</f>
        <v>99.23</v>
      </c>
    </row>
    <row r="1830" spans="1:28" x14ac:dyDescent="0.35">
      <c r="A1830" t="s">
        <v>7715</v>
      </c>
      <c r="B1830" t="s">
        <v>22</v>
      </c>
      <c r="C1830" t="s">
        <v>1</v>
      </c>
      <c r="D1830" t="s">
        <v>434</v>
      </c>
      <c r="E1830" t="s">
        <v>245</v>
      </c>
      <c r="F1830" s="1">
        <v>43360</v>
      </c>
      <c r="G1830" t="s">
        <v>7613</v>
      </c>
      <c r="H1830" t="s">
        <v>4409</v>
      </c>
      <c r="I1830">
        <v>98103</v>
      </c>
      <c r="J1830" t="s">
        <v>2675</v>
      </c>
      <c r="K1830" t="s">
        <v>1865</v>
      </c>
      <c r="L1830" t="s">
        <v>1860</v>
      </c>
      <c r="M1830" s="1">
        <v>43364</v>
      </c>
      <c r="N1830" t="s">
        <v>1869</v>
      </c>
      <c r="O1830" t="s">
        <v>7623</v>
      </c>
      <c r="P1830" t="s">
        <v>1880</v>
      </c>
      <c r="Q1830" t="s">
        <v>7623</v>
      </c>
      <c r="R1830" t="s">
        <v>1873</v>
      </c>
      <c r="S1830">
        <v>3</v>
      </c>
      <c r="T1830" s="2">
        <v>0</v>
      </c>
      <c r="U1830" s="5">
        <v>13.43</v>
      </c>
      <c r="V1830" s="5">
        <f>ORDENES[[#This Row],[Ventas sin descuento]]-ORDENES[[#This Row],[costos estimados]]</f>
        <v>13.43</v>
      </c>
      <c r="W1830">
        <v>2</v>
      </c>
      <c r="X1830" s="5">
        <v>35.340000000000003</v>
      </c>
      <c r="Y1830" s="5">
        <f>ORDENES[[#This Row],[Ventas Originales (con descuento)]]/(1-ORDENES[[#This Row],[Descuento]])</f>
        <v>35.340000000000003</v>
      </c>
      <c r="Z1830" s="5">
        <f>ORDENES[[#This Row],[Ventas Originales (con descuento)]]/ORDENES[[#This Row],[Cantidad]]/(1-ORDENES[[#This Row],[Descuento]])</f>
        <v>17.670000000000002</v>
      </c>
      <c r="AA1830" s="5">
        <f>ORDENES[[#This Row],[Ventas Originales (con descuento)]]/ORDENES[[#This Row],[Cantidad]]</f>
        <v>17.670000000000002</v>
      </c>
      <c r="AB1830" s="5">
        <f>ORDENES[[#This Row],[Ventas Originales (con descuento)]]-(ORDENES[[#This Row],[Ganancias]])</f>
        <v>21.910000000000004</v>
      </c>
    </row>
    <row r="1831" spans="1:28" x14ac:dyDescent="0.35">
      <c r="A1831" t="s">
        <v>7715</v>
      </c>
      <c r="B1831" t="s">
        <v>22</v>
      </c>
      <c r="C1831" t="s">
        <v>1</v>
      </c>
      <c r="D1831" t="s">
        <v>2074</v>
      </c>
      <c r="E1831" t="s">
        <v>18</v>
      </c>
      <c r="F1831" s="1">
        <v>44331</v>
      </c>
      <c r="G1831" t="s">
        <v>7613</v>
      </c>
      <c r="H1831" t="s">
        <v>4410</v>
      </c>
      <c r="I1831">
        <v>98103</v>
      </c>
      <c r="J1831" t="s">
        <v>2307</v>
      </c>
      <c r="K1831" t="s">
        <v>1865</v>
      </c>
      <c r="L1831" t="s">
        <v>1860</v>
      </c>
      <c r="M1831" s="1">
        <v>44336</v>
      </c>
      <c r="N1831" t="s">
        <v>1869</v>
      </c>
      <c r="O1831" t="s">
        <v>7623</v>
      </c>
      <c r="P1831" t="s">
        <v>1880</v>
      </c>
      <c r="Q1831" t="s">
        <v>7623</v>
      </c>
      <c r="R1831" t="s">
        <v>1873</v>
      </c>
      <c r="S1831">
        <v>3</v>
      </c>
      <c r="T1831" s="2">
        <v>0</v>
      </c>
      <c r="U1831" s="5">
        <v>17.18</v>
      </c>
      <c r="V1831" s="5">
        <f>ORDENES[[#This Row],[Ventas sin descuento]]-ORDENES[[#This Row],[costos estimados]]</f>
        <v>17.18</v>
      </c>
      <c r="W1831">
        <v>2</v>
      </c>
      <c r="X1831" s="5">
        <v>39.96</v>
      </c>
      <c r="Y1831" s="5">
        <f>ORDENES[[#This Row],[Ventas Originales (con descuento)]]/(1-ORDENES[[#This Row],[Descuento]])</f>
        <v>39.96</v>
      </c>
      <c r="Z1831" s="5">
        <f>ORDENES[[#This Row],[Ventas Originales (con descuento)]]/ORDENES[[#This Row],[Cantidad]]/(1-ORDENES[[#This Row],[Descuento]])</f>
        <v>19.98</v>
      </c>
      <c r="AA1831" s="5">
        <f>ORDENES[[#This Row],[Ventas Originales (con descuento)]]/ORDENES[[#This Row],[Cantidad]]</f>
        <v>19.98</v>
      </c>
      <c r="AB1831" s="5">
        <f>ORDENES[[#This Row],[Ventas Originales (con descuento)]]-(ORDENES[[#This Row],[Ganancias]])</f>
        <v>22.78</v>
      </c>
    </row>
    <row r="1832" spans="1:28" x14ac:dyDescent="0.35">
      <c r="A1832" t="s">
        <v>7715</v>
      </c>
      <c r="B1832" t="s">
        <v>3678</v>
      </c>
      <c r="C1832" t="s">
        <v>1</v>
      </c>
      <c r="D1832" t="s">
        <v>224</v>
      </c>
      <c r="E1832" t="s">
        <v>48</v>
      </c>
      <c r="F1832" s="1">
        <v>44380</v>
      </c>
      <c r="G1832" t="s">
        <v>7613</v>
      </c>
      <c r="H1832" t="s">
        <v>4411</v>
      </c>
      <c r="I1832">
        <v>95610</v>
      </c>
      <c r="J1832" t="s">
        <v>3101</v>
      </c>
      <c r="K1832" t="s">
        <v>1865</v>
      </c>
      <c r="L1832" t="s">
        <v>1860</v>
      </c>
      <c r="M1832" s="1">
        <v>44387</v>
      </c>
      <c r="N1832" t="s">
        <v>1869</v>
      </c>
      <c r="O1832" t="s">
        <v>7623</v>
      </c>
      <c r="P1832" t="s">
        <v>1867</v>
      </c>
      <c r="Q1832" t="s">
        <v>7623</v>
      </c>
      <c r="R1832" t="s">
        <v>1873</v>
      </c>
      <c r="S1832">
        <v>5</v>
      </c>
      <c r="T1832" s="2">
        <v>0</v>
      </c>
      <c r="U1832" s="5">
        <v>54.34</v>
      </c>
      <c r="V1832" s="5">
        <f>ORDENES[[#This Row],[Ventas sin descuento]]-ORDENES[[#This Row],[costos estimados]]</f>
        <v>54.34</v>
      </c>
      <c r="W1832">
        <v>3</v>
      </c>
      <c r="X1832" s="5">
        <v>129.38999999999999</v>
      </c>
      <c r="Y1832" s="5">
        <f>ORDENES[[#This Row],[Ventas Originales (con descuento)]]/(1-ORDENES[[#This Row],[Descuento]])</f>
        <v>129.38999999999999</v>
      </c>
      <c r="Z1832" s="5">
        <f>ORDENES[[#This Row],[Ventas Originales (con descuento)]]/ORDENES[[#This Row],[Cantidad]]/(1-ORDENES[[#This Row],[Descuento]])</f>
        <v>43.129999999999995</v>
      </c>
      <c r="AA1832" s="5">
        <f>ORDENES[[#This Row],[Ventas Originales (con descuento)]]/ORDENES[[#This Row],[Cantidad]]</f>
        <v>43.129999999999995</v>
      </c>
      <c r="AB1832" s="5">
        <f>ORDENES[[#This Row],[Ventas Originales (con descuento)]]-(ORDENES[[#This Row],[Ganancias]])</f>
        <v>75.049999999999983</v>
      </c>
    </row>
    <row r="1833" spans="1:28" x14ac:dyDescent="0.35">
      <c r="A1833" t="s">
        <v>7715</v>
      </c>
      <c r="B1833" t="s">
        <v>427</v>
      </c>
      <c r="C1833" t="s">
        <v>1</v>
      </c>
      <c r="D1833" t="s">
        <v>44</v>
      </c>
      <c r="E1833" t="s">
        <v>256</v>
      </c>
      <c r="F1833" s="1">
        <v>43813</v>
      </c>
      <c r="G1833" t="s">
        <v>7613</v>
      </c>
      <c r="H1833" t="s">
        <v>4412</v>
      </c>
      <c r="I1833">
        <v>92627</v>
      </c>
      <c r="J1833" t="s">
        <v>256</v>
      </c>
      <c r="K1833" t="s">
        <v>1865</v>
      </c>
      <c r="L1833" t="s">
        <v>1860</v>
      </c>
      <c r="M1833" s="1">
        <v>43817</v>
      </c>
      <c r="N1833" t="s">
        <v>1869</v>
      </c>
      <c r="O1833" t="s">
        <v>7623</v>
      </c>
      <c r="P1833" t="s">
        <v>1867</v>
      </c>
      <c r="Q1833" t="s">
        <v>7623</v>
      </c>
      <c r="R1833" t="s">
        <v>1873</v>
      </c>
      <c r="S1833">
        <v>3</v>
      </c>
      <c r="T1833" s="2">
        <v>0</v>
      </c>
      <c r="U1833" s="5">
        <v>12.86</v>
      </c>
      <c r="V1833" s="5">
        <f>ORDENES[[#This Row],[Ventas sin descuento]]-ORDENES[[#This Row],[costos estimados]]</f>
        <v>12.86</v>
      </c>
      <c r="W1833">
        <v>3</v>
      </c>
      <c r="X1833" s="5">
        <v>29.22</v>
      </c>
      <c r="Y1833" s="5">
        <f>ORDENES[[#This Row],[Ventas Originales (con descuento)]]/(1-ORDENES[[#This Row],[Descuento]])</f>
        <v>29.22</v>
      </c>
      <c r="Z1833" s="5">
        <f>ORDENES[[#This Row],[Ventas Originales (con descuento)]]/ORDENES[[#This Row],[Cantidad]]/(1-ORDENES[[#This Row],[Descuento]])</f>
        <v>9.74</v>
      </c>
      <c r="AA1833" s="5">
        <f>ORDENES[[#This Row],[Ventas Originales (con descuento)]]/ORDENES[[#This Row],[Cantidad]]</f>
        <v>9.74</v>
      </c>
      <c r="AB1833" s="5">
        <f>ORDENES[[#This Row],[Ventas Originales (con descuento)]]-(ORDENES[[#This Row],[Ganancias]])</f>
        <v>16.36</v>
      </c>
    </row>
    <row r="1834" spans="1:28" x14ac:dyDescent="0.35">
      <c r="A1834" t="s">
        <v>7715</v>
      </c>
      <c r="B1834" t="s">
        <v>5</v>
      </c>
      <c r="C1834" t="s">
        <v>1</v>
      </c>
      <c r="D1834" t="s">
        <v>461</v>
      </c>
      <c r="E1834" t="s">
        <v>89</v>
      </c>
      <c r="F1834" s="1">
        <v>44058</v>
      </c>
      <c r="G1834" t="s">
        <v>7613</v>
      </c>
      <c r="H1834" t="s">
        <v>4413</v>
      </c>
      <c r="I1834">
        <v>90004</v>
      </c>
      <c r="J1834" t="s">
        <v>1688</v>
      </c>
      <c r="K1834" t="s">
        <v>1865</v>
      </c>
      <c r="L1834" t="s">
        <v>1860</v>
      </c>
      <c r="M1834" s="1">
        <v>44065</v>
      </c>
      <c r="N1834" t="s">
        <v>1869</v>
      </c>
      <c r="O1834" t="s">
        <v>7623</v>
      </c>
      <c r="P1834" t="s">
        <v>1867</v>
      </c>
      <c r="Q1834" t="s">
        <v>7623</v>
      </c>
      <c r="R1834" t="s">
        <v>1873</v>
      </c>
      <c r="S1834">
        <v>5</v>
      </c>
      <c r="T1834" s="2">
        <v>0</v>
      </c>
      <c r="U1834" s="5">
        <v>43.68</v>
      </c>
      <c r="V1834" s="5">
        <f>ORDENES[[#This Row],[Ventas sin descuento]]-ORDENES[[#This Row],[costos estimados]]</f>
        <v>43.680000000000007</v>
      </c>
      <c r="W1834">
        <v>3</v>
      </c>
      <c r="X1834" s="5">
        <v>312.02999999999997</v>
      </c>
      <c r="Y1834" s="5">
        <f>ORDENES[[#This Row],[Ventas Originales (con descuento)]]/(1-ORDENES[[#This Row],[Descuento]])</f>
        <v>312.02999999999997</v>
      </c>
      <c r="Z1834" s="5">
        <f>ORDENES[[#This Row],[Ventas Originales (con descuento)]]/ORDENES[[#This Row],[Cantidad]]/(1-ORDENES[[#This Row],[Descuento]])</f>
        <v>104.00999999999999</v>
      </c>
      <c r="AA1834" s="5">
        <f>ORDENES[[#This Row],[Ventas Originales (con descuento)]]/ORDENES[[#This Row],[Cantidad]]</f>
        <v>104.00999999999999</v>
      </c>
      <c r="AB1834" s="5">
        <f>ORDENES[[#This Row],[Ventas Originales (con descuento)]]-(ORDENES[[#This Row],[Ganancias]])</f>
        <v>268.34999999999997</v>
      </c>
    </row>
    <row r="1835" spans="1:28" x14ac:dyDescent="0.35">
      <c r="A1835" t="s">
        <v>7715</v>
      </c>
      <c r="B1835" t="s">
        <v>5</v>
      </c>
      <c r="C1835" t="s">
        <v>1</v>
      </c>
      <c r="D1835" t="s">
        <v>2874</v>
      </c>
      <c r="E1835" t="s">
        <v>381</v>
      </c>
      <c r="F1835" s="1">
        <v>44288</v>
      </c>
      <c r="G1835" t="s">
        <v>7613</v>
      </c>
      <c r="H1835" t="s">
        <v>4414</v>
      </c>
      <c r="I1835">
        <v>90008</v>
      </c>
      <c r="J1835" t="s">
        <v>2468</v>
      </c>
      <c r="K1835" t="s">
        <v>1865</v>
      </c>
      <c r="L1835" t="s">
        <v>1860</v>
      </c>
      <c r="M1835" s="1">
        <v>44293</v>
      </c>
      <c r="N1835" t="s">
        <v>1869</v>
      </c>
      <c r="O1835" t="s">
        <v>7623</v>
      </c>
      <c r="P1835" t="s">
        <v>1867</v>
      </c>
      <c r="Q1835" t="s">
        <v>7623</v>
      </c>
      <c r="R1835" t="s">
        <v>1873</v>
      </c>
      <c r="S1835">
        <v>3</v>
      </c>
      <c r="T1835" s="2">
        <v>0</v>
      </c>
      <c r="U1835" s="5">
        <v>6.53</v>
      </c>
      <c r="V1835" s="5">
        <f>ORDENES[[#This Row],[Ventas sin descuento]]-ORDENES[[#This Row],[costos estimados]]</f>
        <v>6.5300000000000011</v>
      </c>
      <c r="W1835">
        <v>3</v>
      </c>
      <c r="X1835" s="5">
        <v>25.11</v>
      </c>
      <c r="Y1835" s="5">
        <f>ORDENES[[#This Row],[Ventas Originales (con descuento)]]/(1-ORDENES[[#This Row],[Descuento]])</f>
        <v>25.11</v>
      </c>
      <c r="Z1835" s="5">
        <f>ORDENES[[#This Row],[Ventas Originales (con descuento)]]/ORDENES[[#This Row],[Cantidad]]/(1-ORDENES[[#This Row],[Descuento]])</f>
        <v>8.3699999999999992</v>
      </c>
      <c r="AA1835" s="5">
        <f>ORDENES[[#This Row],[Ventas Originales (con descuento)]]/ORDENES[[#This Row],[Cantidad]]</f>
        <v>8.3699999999999992</v>
      </c>
      <c r="AB1835" s="5">
        <f>ORDENES[[#This Row],[Ventas Originales (con descuento)]]-(ORDENES[[#This Row],[Ganancias]])</f>
        <v>18.579999999999998</v>
      </c>
    </row>
    <row r="1836" spans="1:28" x14ac:dyDescent="0.35">
      <c r="A1836" t="s">
        <v>7715</v>
      </c>
      <c r="B1836" t="s">
        <v>5</v>
      </c>
      <c r="C1836" t="s">
        <v>1</v>
      </c>
      <c r="D1836" t="s">
        <v>481</v>
      </c>
      <c r="E1836" t="s">
        <v>18</v>
      </c>
      <c r="F1836" s="1">
        <v>44467</v>
      </c>
      <c r="G1836" t="s">
        <v>7613</v>
      </c>
      <c r="H1836" t="s">
        <v>4415</v>
      </c>
      <c r="I1836">
        <v>90032</v>
      </c>
      <c r="J1836" t="s">
        <v>1209</v>
      </c>
      <c r="K1836" t="s">
        <v>1865</v>
      </c>
      <c r="L1836" t="s">
        <v>1860</v>
      </c>
      <c r="M1836" s="1">
        <v>44473</v>
      </c>
      <c r="N1836" t="s">
        <v>1869</v>
      </c>
      <c r="O1836" t="s">
        <v>7623</v>
      </c>
      <c r="P1836" t="s">
        <v>1867</v>
      </c>
      <c r="Q1836" t="s">
        <v>7623</v>
      </c>
      <c r="R1836" t="s">
        <v>1873</v>
      </c>
      <c r="S1836">
        <v>4</v>
      </c>
      <c r="T1836" s="2">
        <v>0</v>
      </c>
      <c r="U1836" s="5">
        <v>4.4400000000000004</v>
      </c>
      <c r="V1836" s="5">
        <f>ORDENES[[#This Row],[Ventas sin descuento]]-ORDENES[[#This Row],[costos estimados]]</f>
        <v>4.4400000000000004</v>
      </c>
      <c r="W1836">
        <v>3</v>
      </c>
      <c r="X1836" s="5">
        <v>9.24</v>
      </c>
      <c r="Y1836" s="5">
        <f>ORDENES[[#This Row],[Ventas Originales (con descuento)]]/(1-ORDENES[[#This Row],[Descuento]])</f>
        <v>9.24</v>
      </c>
      <c r="Z1836" s="5">
        <f>ORDENES[[#This Row],[Ventas Originales (con descuento)]]/ORDENES[[#This Row],[Cantidad]]/(1-ORDENES[[#This Row],[Descuento]])</f>
        <v>3.08</v>
      </c>
      <c r="AA1836" s="5">
        <f>ORDENES[[#This Row],[Ventas Originales (con descuento)]]/ORDENES[[#This Row],[Cantidad]]</f>
        <v>3.08</v>
      </c>
      <c r="AB1836" s="5">
        <f>ORDENES[[#This Row],[Ventas Originales (con descuento)]]-(ORDENES[[#This Row],[Ganancias]])</f>
        <v>4.8</v>
      </c>
    </row>
    <row r="1837" spans="1:28" x14ac:dyDescent="0.35">
      <c r="A1837" t="s">
        <v>7715</v>
      </c>
      <c r="B1837" t="s">
        <v>5</v>
      </c>
      <c r="C1837" t="s">
        <v>1</v>
      </c>
      <c r="D1837" t="s">
        <v>461</v>
      </c>
      <c r="E1837" t="s">
        <v>11</v>
      </c>
      <c r="F1837" s="1">
        <v>44527</v>
      </c>
      <c r="G1837" t="s">
        <v>7613</v>
      </c>
      <c r="H1837" t="s">
        <v>4416</v>
      </c>
      <c r="I1837">
        <v>90045</v>
      </c>
      <c r="J1837" t="s">
        <v>1660</v>
      </c>
      <c r="K1837" t="s">
        <v>1865</v>
      </c>
      <c r="L1837" t="s">
        <v>1860</v>
      </c>
      <c r="M1837" s="1">
        <v>44532</v>
      </c>
      <c r="N1837" t="s">
        <v>1869</v>
      </c>
      <c r="O1837" t="s">
        <v>7623</v>
      </c>
      <c r="P1837" t="s">
        <v>1867</v>
      </c>
      <c r="Q1837" t="s">
        <v>7623</v>
      </c>
      <c r="R1837" t="s">
        <v>1873</v>
      </c>
      <c r="S1837">
        <v>3</v>
      </c>
      <c r="T1837" s="2">
        <v>0</v>
      </c>
      <c r="U1837" s="5">
        <v>6.03</v>
      </c>
      <c r="V1837" s="5">
        <f>ORDENES[[#This Row],[Ventas sin descuento]]-ORDENES[[#This Row],[costos estimados]]</f>
        <v>6.0300000000000011</v>
      </c>
      <c r="W1837">
        <v>3</v>
      </c>
      <c r="X1837" s="5">
        <v>18.84</v>
      </c>
      <c r="Y1837" s="5">
        <f>ORDENES[[#This Row],[Ventas Originales (con descuento)]]/(1-ORDENES[[#This Row],[Descuento]])</f>
        <v>18.84</v>
      </c>
      <c r="Z1837" s="5">
        <f>ORDENES[[#This Row],[Ventas Originales (con descuento)]]/ORDENES[[#This Row],[Cantidad]]/(1-ORDENES[[#This Row],[Descuento]])</f>
        <v>6.28</v>
      </c>
      <c r="AA1837" s="5">
        <f>ORDENES[[#This Row],[Ventas Originales (con descuento)]]/ORDENES[[#This Row],[Cantidad]]</f>
        <v>6.28</v>
      </c>
      <c r="AB1837" s="5">
        <f>ORDENES[[#This Row],[Ventas Originales (con descuento)]]-(ORDENES[[#This Row],[Ganancias]])</f>
        <v>12.809999999999999</v>
      </c>
    </row>
    <row r="1838" spans="1:28" x14ac:dyDescent="0.35">
      <c r="A1838" t="s">
        <v>7715</v>
      </c>
      <c r="B1838" t="s">
        <v>5</v>
      </c>
      <c r="C1838" t="s">
        <v>1</v>
      </c>
      <c r="D1838" t="s">
        <v>159</v>
      </c>
      <c r="E1838" t="s">
        <v>11</v>
      </c>
      <c r="F1838" s="1">
        <v>44516</v>
      </c>
      <c r="G1838" t="s">
        <v>7613</v>
      </c>
      <c r="H1838" t="s">
        <v>4417</v>
      </c>
      <c r="I1838">
        <v>90049</v>
      </c>
      <c r="J1838" t="s">
        <v>1974</v>
      </c>
      <c r="K1838" t="s">
        <v>1865</v>
      </c>
      <c r="L1838" t="s">
        <v>1860</v>
      </c>
      <c r="M1838" s="1">
        <v>44520</v>
      </c>
      <c r="N1838" t="s">
        <v>1869</v>
      </c>
      <c r="O1838" t="s">
        <v>7623</v>
      </c>
      <c r="P1838" t="s">
        <v>1867</v>
      </c>
      <c r="Q1838" t="s">
        <v>7623</v>
      </c>
      <c r="R1838" t="s">
        <v>1873</v>
      </c>
      <c r="S1838">
        <v>3</v>
      </c>
      <c r="T1838" s="2">
        <v>0</v>
      </c>
      <c r="U1838" s="5">
        <v>4.47</v>
      </c>
      <c r="V1838" s="5">
        <f>ORDENES[[#This Row],[Ventas sin descuento]]-ORDENES[[#This Row],[costos estimados]]</f>
        <v>4.47</v>
      </c>
      <c r="W1838">
        <v>3</v>
      </c>
      <c r="X1838" s="5">
        <v>12.42</v>
      </c>
      <c r="Y1838" s="5">
        <f>ORDENES[[#This Row],[Ventas Originales (con descuento)]]/(1-ORDENES[[#This Row],[Descuento]])</f>
        <v>12.42</v>
      </c>
      <c r="Z1838" s="5">
        <f>ORDENES[[#This Row],[Ventas Originales (con descuento)]]/ORDENES[[#This Row],[Cantidad]]/(1-ORDENES[[#This Row],[Descuento]])</f>
        <v>4.1399999999999997</v>
      </c>
      <c r="AA1838" s="5">
        <f>ORDENES[[#This Row],[Ventas Originales (con descuento)]]/ORDENES[[#This Row],[Cantidad]]</f>
        <v>4.1399999999999997</v>
      </c>
      <c r="AB1838" s="5">
        <f>ORDENES[[#This Row],[Ventas Originales (con descuento)]]-(ORDENES[[#This Row],[Ganancias]])</f>
        <v>7.95</v>
      </c>
    </row>
    <row r="1839" spans="1:28" x14ac:dyDescent="0.35">
      <c r="A1839" t="s">
        <v>7715</v>
      </c>
      <c r="B1839" t="s">
        <v>5</v>
      </c>
      <c r="C1839" t="s">
        <v>1</v>
      </c>
      <c r="D1839" t="s">
        <v>159</v>
      </c>
      <c r="E1839" t="s">
        <v>11</v>
      </c>
      <c r="F1839" s="1">
        <v>44516</v>
      </c>
      <c r="G1839" t="s">
        <v>7613</v>
      </c>
      <c r="H1839" t="s">
        <v>4417</v>
      </c>
      <c r="I1839">
        <v>90049</v>
      </c>
      <c r="J1839" t="s">
        <v>7657</v>
      </c>
      <c r="K1839" t="s">
        <v>1865</v>
      </c>
      <c r="L1839" t="s">
        <v>1860</v>
      </c>
      <c r="M1839" s="1">
        <v>44520</v>
      </c>
      <c r="N1839" t="s">
        <v>1869</v>
      </c>
      <c r="O1839" t="s">
        <v>7623</v>
      </c>
      <c r="P1839" t="s">
        <v>1867</v>
      </c>
      <c r="Q1839" t="s">
        <v>7623</v>
      </c>
      <c r="R1839" t="s">
        <v>1873</v>
      </c>
      <c r="S1839">
        <v>3</v>
      </c>
      <c r="T1839" s="2">
        <v>0</v>
      </c>
      <c r="U1839" s="5">
        <v>23.99</v>
      </c>
      <c r="V1839" s="5">
        <f>ORDENES[[#This Row],[Ventas sin descuento]]-ORDENES[[#This Row],[costos estimados]]</f>
        <v>23.989999999999995</v>
      </c>
      <c r="W1839">
        <v>3</v>
      </c>
      <c r="X1839" s="5">
        <v>119.94</v>
      </c>
      <c r="Y1839" s="5">
        <f>ORDENES[[#This Row],[Ventas Originales (con descuento)]]/(1-ORDENES[[#This Row],[Descuento]])</f>
        <v>119.94</v>
      </c>
      <c r="Z1839" s="5">
        <f>ORDENES[[#This Row],[Ventas Originales (con descuento)]]/ORDENES[[#This Row],[Cantidad]]/(1-ORDENES[[#This Row],[Descuento]])</f>
        <v>39.979999999999997</v>
      </c>
      <c r="AA1839" s="5">
        <f>ORDENES[[#This Row],[Ventas Originales (con descuento)]]/ORDENES[[#This Row],[Cantidad]]</f>
        <v>39.979999999999997</v>
      </c>
      <c r="AB1839" s="5">
        <f>ORDENES[[#This Row],[Ventas Originales (con descuento)]]-(ORDENES[[#This Row],[Ganancias]])</f>
        <v>95.95</v>
      </c>
    </row>
    <row r="1840" spans="1:28" x14ac:dyDescent="0.35">
      <c r="A1840" t="s">
        <v>7715</v>
      </c>
      <c r="B1840" t="s">
        <v>2652</v>
      </c>
      <c r="C1840" t="s">
        <v>1</v>
      </c>
      <c r="D1840" t="s">
        <v>2653</v>
      </c>
      <c r="E1840" t="s">
        <v>131</v>
      </c>
      <c r="F1840" s="1">
        <v>43354</v>
      </c>
      <c r="G1840" t="s">
        <v>7613</v>
      </c>
      <c r="H1840" t="s">
        <v>4418</v>
      </c>
      <c r="I1840">
        <v>93030</v>
      </c>
      <c r="J1840" t="s">
        <v>7628</v>
      </c>
      <c r="K1840" t="s">
        <v>1865</v>
      </c>
      <c r="L1840" t="s">
        <v>1860</v>
      </c>
      <c r="M1840" s="1">
        <v>43359</v>
      </c>
      <c r="N1840" t="s">
        <v>1869</v>
      </c>
      <c r="O1840" t="s">
        <v>7623</v>
      </c>
      <c r="P1840" t="s">
        <v>1867</v>
      </c>
      <c r="Q1840" t="s">
        <v>7623</v>
      </c>
      <c r="R1840" t="s">
        <v>1873</v>
      </c>
      <c r="S1840">
        <v>3</v>
      </c>
      <c r="T1840" s="2">
        <v>0</v>
      </c>
      <c r="U1840" s="5">
        <v>21.75</v>
      </c>
      <c r="V1840" s="5">
        <f>ORDENES[[#This Row],[Ventas sin descuento]]-ORDENES[[#This Row],[costos estimados]]</f>
        <v>21.75</v>
      </c>
      <c r="W1840">
        <v>3</v>
      </c>
      <c r="X1840" s="5">
        <v>127.95</v>
      </c>
      <c r="Y1840" s="5">
        <f>ORDENES[[#This Row],[Ventas Originales (con descuento)]]/(1-ORDENES[[#This Row],[Descuento]])</f>
        <v>127.95</v>
      </c>
      <c r="Z1840" s="5">
        <f>ORDENES[[#This Row],[Ventas Originales (con descuento)]]/ORDENES[[#This Row],[Cantidad]]/(1-ORDENES[[#This Row],[Descuento]])</f>
        <v>42.65</v>
      </c>
      <c r="AA1840" s="5">
        <f>ORDENES[[#This Row],[Ventas Originales (con descuento)]]/ORDENES[[#This Row],[Cantidad]]</f>
        <v>42.65</v>
      </c>
      <c r="AB1840" s="5">
        <f>ORDENES[[#This Row],[Ventas Originales (con descuento)]]-(ORDENES[[#This Row],[Ganancias]])</f>
        <v>106.2</v>
      </c>
    </row>
    <row r="1841" spans="1:28" x14ac:dyDescent="0.35">
      <c r="A1841" t="s">
        <v>7715</v>
      </c>
      <c r="B1841" t="s">
        <v>158</v>
      </c>
      <c r="C1841" t="s">
        <v>1</v>
      </c>
      <c r="D1841" t="s">
        <v>1928</v>
      </c>
      <c r="E1841" t="s">
        <v>497</v>
      </c>
      <c r="F1841" s="1">
        <v>44516</v>
      </c>
      <c r="G1841" t="s">
        <v>7598</v>
      </c>
      <c r="H1841" t="s">
        <v>4419</v>
      </c>
      <c r="I1841">
        <v>95661</v>
      </c>
      <c r="J1841" t="s">
        <v>2758</v>
      </c>
      <c r="K1841" t="s">
        <v>1865</v>
      </c>
      <c r="L1841" t="s">
        <v>1860</v>
      </c>
      <c r="M1841" s="1">
        <v>44522</v>
      </c>
      <c r="N1841" t="s">
        <v>1869</v>
      </c>
      <c r="O1841" t="s">
        <v>7623</v>
      </c>
      <c r="P1841" t="s">
        <v>1867</v>
      </c>
      <c r="Q1841" t="s">
        <v>7623</v>
      </c>
      <c r="R1841" t="s">
        <v>1873</v>
      </c>
      <c r="S1841">
        <v>4</v>
      </c>
      <c r="T1841" s="2">
        <v>0</v>
      </c>
      <c r="U1841" s="5">
        <v>5.19</v>
      </c>
      <c r="V1841" s="5">
        <f>ORDENES[[#This Row],[Ventas sin descuento]]-ORDENES[[#This Row],[costos estimados]]</f>
        <v>5.1900000000000013</v>
      </c>
      <c r="W1841">
        <v>3</v>
      </c>
      <c r="X1841" s="5">
        <v>17.309999999999999</v>
      </c>
      <c r="Y1841" s="5">
        <f>ORDENES[[#This Row],[Ventas Originales (con descuento)]]/(1-ORDENES[[#This Row],[Descuento]])</f>
        <v>17.309999999999999</v>
      </c>
      <c r="Z1841" s="5">
        <f>ORDENES[[#This Row],[Ventas Originales (con descuento)]]/ORDENES[[#This Row],[Cantidad]]/(1-ORDENES[[#This Row],[Descuento]])</f>
        <v>5.77</v>
      </c>
      <c r="AA1841" s="5">
        <f>ORDENES[[#This Row],[Ventas Originales (con descuento)]]/ORDENES[[#This Row],[Cantidad]]</f>
        <v>5.77</v>
      </c>
      <c r="AB1841" s="5">
        <f>ORDENES[[#This Row],[Ventas Originales (con descuento)]]-(ORDENES[[#This Row],[Ganancias]])</f>
        <v>12.119999999999997</v>
      </c>
    </row>
    <row r="1842" spans="1:28" x14ac:dyDescent="0.35">
      <c r="A1842" t="s">
        <v>7715</v>
      </c>
      <c r="B1842" t="s">
        <v>262</v>
      </c>
      <c r="C1842" t="s">
        <v>1</v>
      </c>
      <c r="D1842" t="s">
        <v>2406</v>
      </c>
      <c r="E1842" t="s">
        <v>67</v>
      </c>
      <c r="F1842" s="1">
        <v>43786</v>
      </c>
      <c r="G1842" t="s">
        <v>7613</v>
      </c>
      <c r="H1842" t="s">
        <v>4420</v>
      </c>
      <c r="I1842">
        <v>92105</v>
      </c>
      <c r="J1842" t="s">
        <v>2421</v>
      </c>
      <c r="K1842" t="s">
        <v>1865</v>
      </c>
      <c r="L1842" t="s">
        <v>1860</v>
      </c>
      <c r="M1842" s="1">
        <v>43790</v>
      </c>
      <c r="N1842" t="s">
        <v>1869</v>
      </c>
      <c r="O1842" t="s">
        <v>7623</v>
      </c>
      <c r="P1842" t="s">
        <v>1867</v>
      </c>
      <c r="Q1842" t="s">
        <v>7623</v>
      </c>
      <c r="R1842" t="s">
        <v>1873</v>
      </c>
      <c r="S1842">
        <v>3</v>
      </c>
      <c r="T1842" s="2">
        <v>0</v>
      </c>
      <c r="U1842" s="5">
        <v>15.37</v>
      </c>
      <c r="V1842" s="5">
        <f>ORDENES[[#This Row],[Ventas sin descuento]]-ORDENES[[#This Row],[costos estimados]]</f>
        <v>15.369999999999997</v>
      </c>
      <c r="W1842">
        <v>3</v>
      </c>
      <c r="X1842" s="5">
        <v>36.6</v>
      </c>
      <c r="Y1842" s="5">
        <f>ORDENES[[#This Row],[Ventas Originales (con descuento)]]/(1-ORDENES[[#This Row],[Descuento]])</f>
        <v>36.6</v>
      </c>
      <c r="Z1842" s="5">
        <f>ORDENES[[#This Row],[Ventas Originales (con descuento)]]/ORDENES[[#This Row],[Cantidad]]/(1-ORDENES[[#This Row],[Descuento]])</f>
        <v>12.200000000000001</v>
      </c>
      <c r="AA1842" s="5">
        <f>ORDENES[[#This Row],[Ventas Originales (con descuento)]]/ORDENES[[#This Row],[Cantidad]]</f>
        <v>12.200000000000001</v>
      </c>
      <c r="AB1842" s="5">
        <f>ORDENES[[#This Row],[Ventas Originales (con descuento)]]-(ORDENES[[#This Row],[Ganancias]])</f>
        <v>21.230000000000004</v>
      </c>
    </row>
    <row r="1843" spans="1:28" x14ac:dyDescent="0.35">
      <c r="A1843" t="s">
        <v>7715</v>
      </c>
      <c r="B1843" t="s">
        <v>32</v>
      </c>
      <c r="C1843" t="s">
        <v>1</v>
      </c>
      <c r="D1843" t="s">
        <v>106</v>
      </c>
      <c r="E1843" t="s">
        <v>11</v>
      </c>
      <c r="F1843" s="1">
        <v>44008</v>
      </c>
      <c r="G1843" t="s">
        <v>7613</v>
      </c>
      <c r="H1843" t="s">
        <v>4421</v>
      </c>
      <c r="I1843">
        <v>94109</v>
      </c>
      <c r="J1843" t="s">
        <v>2809</v>
      </c>
      <c r="K1843" t="s">
        <v>1865</v>
      </c>
      <c r="L1843" t="s">
        <v>1860</v>
      </c>
      <c r="M1843" s="1">
        <v>44015</v>
      </c>
      <c r="N1843" t="s">
        <v>1869</v>
      </c>
      <c r="O1843" t="s">
        <v>7623</v>
      </c>
      <c r="P1843" t="s">
        <v>1867</v>
      </c>
      <c r="Q1843" t="s">
        <v>7623</v>
      </c>
      <c r="R1843" t="s">
        <v>1873</v>
      </c>
      <c r="S1843">
        <v>5</v>
      </c>
      <c r="T1843" s="2">
        <v>0</v>
      </c>
      <c r="U1843" s="5">
        <v>6.42</v>
      </c>
      <c r="V1843" s="5">
        <f>ORDENES[[#This Row],[Ventas sin descuento]]-ORDENES[[#This Row],[costos estimados]]</f>
        <v>6.42</v>
      </c>
      <c r="W1843">
        <v>3</v>
      </c>
      <c r="X1843" s="5">
        <v>22.14</v>
      </c>
      <c r="Y1843" s="5">
        <f>ORDENES[[#This Row],[Ventas Originales (con descuento)]]/(1-ORDENES[[#This Row],[Descuento]])</f>
        <v>22.14</v>
      </c>
      <c r="Z1843" s="5">
        <f>ORDENES[[#This Row],[Ventas Originales (con descuento)]]/ORDENES[[#This Row],[Cantidad]]/(1-ORDENES[[#This Row],[Descuento]])</f>
        <v>7.38</v>
      </c>
      <c r="AA1843" s="5">
        <f>ORDENES[[#This Row],[Ventas Originales (con descuento)]]/ORDENES[[#This Row],[Cantidad]]</f>
        <v>7.38</v>
      </c>
      <c r="AB1843" s="5">
        <f>ORDENES[[#This Row],[Ventas Originales (con descuento)]]-(ORDENES[[#This Row],[Ganancias]])</f>
        <v>15.72</v>
      </c>
    </row>
    <row r="1844" spans="1:28" x14ac:dyDescent="0.35">
      <c r="A1844" t="s">
        <v>7715</v>
      </c>
      <c r="B1844" t="s">
        <v>32</v>
      </c>
      <c r="C1844" t="s">
        <v>1</v>
      </c>
      <c r="D1844" t="s">
        <v>2736</v>
      </c>
      <c r="E1844" t="s">
        <v>487</v>
      </c>
      <c r="F1844" s="1">
        <v>43789</v>
      </c>
      <c r="G1844" t="s">
        <v>7613</v>
      </c>
      <c r="H1844" t="s">
        <v>4422</v>
      </c>
      <c r="I1844">
        <v>94109</v>
      </c>
      <c r="J1844" t="s">
        <v>2696</v>
      </c>
      <c r="K1844" t="s">
        <v>1865</v>
      </c>
      <c r="L1844" t="s">
        <v>1860</v>
      </c>
      <c r="M1844" s="1">
        <v>43793</v>
      </c>
      <c r="N1844" t="s">
        <v>1869</v>
      </c>
      <c r="O1844" t="s">
        <v>7623</v>
      </c>
      <c r="P1844" t="s">
        <v>1867</v>
      </c>
      <c r="Q1844" t="s">
        <v>7623</v>
      </c>
      <c r="R1844" t="s">
        <v>1873</v>
      </c>
      <c r="S1844">
        <v>3</v>
      </c>
      <c r="T1844" s="2">
        <v>0</v>
      </c>
      <c r="U1844" s="5">
        <v>8.01</v>
      </c>
      <c r="V1844" s="5">
        <f>ORDENES[[#This Row],[Ventas sin descuento]]-ORDENES[[#This Row],[costos estimados]]</f>
        <v>8.009999999999998</v>
      </c>
      <c r="W1844">
        <v>3</v>
      </c>
      <c r="X1844" s="5">
        <v>32.04</v>
      </c>
      <c r="Y1844" s="5">
        <f>ORDENES[[#This Row],[Ventas Originales (con descuento)]]/(1-ORDENES[[#This Row],[Descuento]])</f>
        <v>32.04</v>
      </c>
      <c r="Z1844" s="5">
        <f>ORDENES[[#This Row],[Ventas Originales (con descuento)]]/ORDENES[[#This Row],[Cantidad]]/(1-ORDENES[[#This Row],[Descuento]])</f>
        <v>10.68</v>
      </c>
      <c r="AA1844" s="5">
        <f>ORDENES[[#This Row],[Ventas Originales (con descuento)]]/ORDENES[[#This Row],[Cantidad]]</f>
        <v>10.68</v>
      </c>
      <c r="AB1844" s="5">
        <f>ORDENES[[#This Row],[Ventas Originales (con descuento)]]-(ORDENES[[#This Row],[Ganancias]])</f>
        <v>24.03</v>
      </c>
    </row>
    <row r="1845" spans="1:28" x14ac:dyDescent="0.35">
      <c r="A1845" t="s">
        <v>7715</v>
      </c>
      <c r="B1845" t="s">
        <v>32</v>
      </c>
      <c r="C1845" t="s">
        <v>1</v>
      </c>
      <c r="D1845" t="s">
        <v>2728</v>
      </c>
      <c r="E1845" t="s">
        <v>11</v>
      </c>
      <c r="F1845" s="1">
        <v>43974</v>
      </c>
      <c r="G1845" t="s">
        <v>7613</v>
      </c>
      <c r="H1845" t="s">
        <v>4423</v>
      </c>
      <c r="I1845">
        <v>94109</v>
      </c>
      <c r="J1845" t="s">
        <v>2543</v>
      </c>
      <c r="K1845" t="s">
        <v>1865</v>
      </c>
      <c r="L1845" t="s">
        <v>1860</v>
      </c>
      <c r="M1845" s="1">
        <v>43978</v>
      </c>
      <c r="N1845" t="s">
        <v>1869</v>
      </c>
      <c r="O1845" t="s">
        <v>7623</v>
      </c>
      <c r="P1845" t="s">
        <v>1867</v>
      </c>
      <c r="Q1845" t="s">
        <v>7623</v>
      </c>
      <c r="R1845" t="s">
        <v>1873</v>
      </c>
      <c r="S1845">
        <v>3</v>
      </c>
      <c r="T1845" s="2">
        <v>0</v>
      </c>
      <c r="U1845" s="5">
        <v>16.3</v>
      </c>
      <c r="V1845" s="5">
        <f>ORDENES[[#This Row],[Ventas sin descuento]]-ORDENES[[#This Row],[costos estimados]]</f>
        <v>16.3</v>
      </c>
      <c r="W1845">
        <v>3</v>
      </c>
      <c r="X1845" s="5">
        <v>37.049999999999997</v>
      </c>
      <c r="Y1845" s="5">
        <f>ORDENES[[#This Row],[Ventas Originales (con descuento)]]/(1-ORDENES[[#This Row],[Descuento]])</f>
        <v>37.049999999999997</v>
      </c>
      <c r="Z1845" s="5">
        <f>ORDENES[[#This Row],[Ventas Originales (con descuento)]]/ORDENES[[#This Row],[Cantidad]]/(1-ORDENES[[#This Row],[Descuento]])</f>
        <v>12.35</v>
      </c>
      <c r="AA1845" s="5">
        <f>ORDENES[[#This Row],[Ventas Originales (con descuento)]]/ORDENES[[#This Row],[Cantidad]]</f>
        <v>12.35</v>
      </c>
      <c r="AB1845" s="5">
        <f>ORDENES[[#This Row],[Ventas Originales (con descuento)]]-(ORDENES[[#This Row],[Ganancias]])</f>
        <v>20.749999999999996</v>
      </c>
    </row>
    <row r="1846" spans="1:28" x14ac:dyDescent="0.35">
      <c r="A1846" t="s">
        <v>7715</v>
      </c>
      <c r="B1846" t="s">
        <v>32</v>
      </c>
      <c r="C1846" t="s">
        <v>1</v>
      </c>
      <c r="D1846" t="s">
        <v>2545</v>
      </c>
      <c r="E1846" t="s">
        <v>118</v>
      </c>
      <c r="F1846" s="1">
        <v>43324</v>
      </c>
      <c r="G1846" t="s">
        <v>7598</v>
      </c>
      <c r="H1846" t="s">
        <v>4424</v>
      </c>
      <c r="I1846">
        <v>94122</v>
      </c>
      <c r="J1846" t="s">
        <v>2357</v>
      </c>
      <c r="K1846" t="s">
        <v>1865</v>
      </c>
      <c r="L1846" t="s">
        <v>1860</v>
      </c>
      <c r="M1846" s="1">
        <v>43328</v>
      </c>
      <c r="N1846" t="s">
        <v>1869</v>
      </c>
      <c r="O1846" t="s">
        <v>7623</v>
      </c>
      <c r="P1846" t="s">
        <v>1867</v>
      </c>
      <c r="Q1846" t="s">
        <v>7623</v>
      </c>
      <c r="R1846" t="s">
        <v>1873</v>
      </c>
      <c r="S1846">
        <v>3</v>
      </c>
      <c r="T1846" s="2">
        <v>0</v>
      </c>
      <c r="U1846" s="5">
        <v>31.61</v>
      </c>
      <c r="V1846" s="5">
        <f>ORDENES[[#This Row],[Ventas sin descuento]]-ORDENES[[#This Row],[costos estimados]]</f>
        <v>31.61</v>
      </c>
      <c r="W1846">
        <v>3</v>
      </c>
      <c r="X1846" s="5">
        <v>85.44</v>
      </c>
      <c r="Y1846" s="5">
        <f>ORDENES[[#This Row],[Ventas Originales (con descuento)]]/(1-ORDENES[[#This Row],[Descuento]])</f>
        <v>85.44</v>
      </c>
      <c r="Z1846" s="5">
        <f>ORDENES[[#This Row],[Ventas Originales (con descuento)]]/ORDENES[[#This Row],[Cantidad]]/(1-ORDENES[[#This Row],[Descuento]])</f>
        <v>28.48</v>
      </c>
      <c r="AA1846" s="5">
        <f>ORDENES[[#This Row],[Ventas Originales (con descuento)]]/ORDENES[[#This Row],[Cantidad]]</f>
        <v>28.48</v>
      </c>
      <c r="AB1846" s="5">
        <f>ORDENES[[#This Row],[Ventas Originales (con descuento)]]-(ORDENES[[#This Row],[Ganancias]])</f>
        <v>53.83</v>
      </c>
    </row>
    <row r="1847" spans="1:28" x14ac:dyDescent="0.35">
      <c r="A1847" t="s">
        <v>7715</v>
      </c>
      <c r="B1847" t="s">
        <v>32</v>
      </c>
      <c r="C1847" t="s">
        <v>1</v>
      </c>
      <c r="D1847" t="s">
        <v>605</v>
      </c>
      <c r="E1847" t="s">
        <v>18</v>
      </c>
      <c r="F1847" s="1">
        <v>43435</v>
      </c>
      <c r="G1847" t="s">
        <v>7598</v>
      </c>
      <c r="H1847" t="s">
        <v>4425</v>
      </c>
      <c r="I1847">
        <v>94122</v>
      </c>
      <c r="J1847" t="s">
        <v>1410</v>
      </c>
      <c r="K1847" t="s">
        <v>1865</v>
      </c>
      <c r="L1847" t="s">
        <v>1860</v>
      </c>
      <c r="M1847" s="1">
        <v>43439</v>
      </c>
      <c r="N1847" t="s">
        <v>1869</v>
      </c>
      <c r="O1847" t="s">
        <v>7623</v>
      </c>
      <c r="P1847" t="s">
        <v>1867</v>
      </c>
      <c r="Q1847" t="s">
        <v>7623</v>
      </c>
      <c r="R1847" t="s">
        <v>1873</v>
      </c>
      <c r="S1847">
        <v>3</v>
      </c>
      <c r="T1847" s="2">
        <v>0</v>
      </c>
      <c r="U1847" s="5">
        <v>28.52</v>
      </c>
      <c r="V1847" s="5">
        <f>ORDENES[[#This Row],[Ventas sin descuento]]-ORDENES[[#This Row],[costos estimados]]</f>
        <v>28.52</v>
      </c>
      <c r="W1847">
        <v>3</v>
      </c>
      <c r="X1847" s="5">
        <v>58.2</v>
      </c>
      <c r="Y1847" s="5">
        <f>ORDENES[[#This Row],[Ventas Originales (con descuento)]]/(1-ORDENES[[#This Row],[Descuento]])</f>
        <v>58.2</v>
      </c>
      <c r="Z1847" s="5">
        <f>ORDENES[[#This Row],[Ventas Originales (con descuento)]]/ORDENES[[#This Row],[Cantidad]]/(1-ORDENES[[#This Row],[Descuento]])</f>
        <v>19.400000000000002</v>
      </c>
      <c r="AA1847" s="5">
        <f>ORDENES[[#This Row],[Ventas Originales (con descuento)]]/ORDENES[[#This Row],[Cantidad]]</f>
        <v>19.400000000000002</v>
      </c>
      <c r="AB1847" s="5">
        <f>ORDENES[[#This Row],[Ventas Originales (con descuento)]]-(ORDENES[[#This Row],[Ganancias]])</f>
        <v>29.680000000000003</v>
      </c>
    </row>
    <row r="1848" spans="1:28" x14ac:dyDescent="0.35">
      <c r="A1848" t="s">
        <v>7715</v>
      </c>
      <c r="B1848" t="s">
        <v>176</v>
      </c>
      <c r="C1848" t="s">
        <v>1</v>
      </c>
      <c r="D1848" t="s">
        <v>2414</v>
      </c>
      <c r="E1848" t="s">
        <v>11</v>
      </c>
      <c r="F1848" s="1">
        <v>43811</v>
      </c>
      <c r="G1848" t="s">
        <v>7613</v>
      </c>
      <c r="H1848" t="s">
        <v>4426</v>
      </c>
      <c r="I1848">
        <v>95123</v>
      </c>
      <c r="J1848" t="s">
        <v>7619</v>
      </c>
      <c r="K1848" t="s">
        <v>1865</v>
      </c>
      <c r="L1848" t="s">
        <v>1860</v>
      </c>
      <c r="M1848" s="1">
        <v>43815</v>
      </c>
      <c r="N1848" t="s">
        <v>1869</v>
      </c>
      <c r="O1848" t="s">
        <v>7623</v>
      </c>
      <c r="P1848" t="s">
        <v>1867</v>
      </c>
      <c r="Q1848" t="s">
        <v>7623</v>
      </c>
      <c r="R1848" t="s">
        <v>1873</v>
      </c>
      <c r="S1848">
        <v>3</v>
      </c>
      <c r="T1848" s="2">
        <v>0</v>
      </c>
      <c r="U1848" s="5">
        <v>21.65</v>
      </c>
      <c r="V1848" s="5">
        <f>ORDENES[[#This Row],[Ventas sin descuento]]-ORDENES[[#This Row],[costos estimados]]</f>
        <v>21.650000000000006</v>
      </c>
      <c r="W1848">
        <v>3</v>
      </c>
      <c r="X1848" s="5">
        <v>166.5</v>
      </c>
      <c r="Y1848" s="5">
        <f>ORDENES[[#This Row],[Ventas Originales (con descuento)]]/(1-ORDENES[[#This Row],[Descuento]])</f>
        <v>166.5</v>
      </c>
      <c r="Z1848" s="5">
        <f>ORDENES[[#This Row],[Ventas Originales (con descuento)]]/ORDENES[[#This Row],[Cantidad]]/(1-ORDENES[[#This Row],[Descuento]])</f>
        <v>55.5</v>
      </c>
      <c r="AA1848" s="5">
        <f>ORDENES[[#This Row],[Ventas Originales (con descuento)]]/ORDENES[[#This Row],[Cantidad]]</f>
        <v>55.5</v>
      </c>
      <c r="AB1848" s="5">
        <f>ORDENES[[#This Row],[Ventas Originales (con descuento)]]-(ORDENES[[#This Row],[Ganancias]])</f>
        <v>144.85</v>
      </c>
    </row>
    <row r="1849" spans="1:28" x14ac:dyDescent="0.35">
      <c r="A1849" t="s">
        <v>7715</v>
      </c>
      <c r="B1849" t="s">
        <v>3660</v>
      </c>
      <c r="C1849" t="s">
        <v>1</v>
      </c>
      <c r="D1849" t="s">
        <v>2769</v>
      </c>
      <c r="E1849" t="s">
        <v>131</v>
      </c>
      <c r="F1849" s="1">
        <v>44391</v>
      </c>
      <c r="G1849" t="s">
        <v>7613</v>
      </c>
      <c r="H1849" t="s">
        <v>4427</v>
      </c>
      <c r="I1849">
        <v>92683</v>
      </c>
      <c r="J1849" t="s">
        <v>7617</v>
      </c>
      <c r="K1849" t="s">
        <v>1865</v>
      </c>
      <c r="L1849" t="s">
        <v>1860</v>
      </c>
      <c r="M1849" s="1">
        <v>44395</v>
      </c>
      <c r="N1849" t="s">
        <v>1869</v>
      </c>
      <c r="O1849" t="s">
        <v>7623</v>
      </c>
      <c r="P1849" t="s">
        <v>1867</v>
      </c>
      <c r="Q1849" t="s">
        <v>7623</v>
      </c>
      <c r="R1849" t="s">
        <v>1873</v>
      </c>
      <c r="S1849">
        <v>3</v>
      </c>
      <c r="T1849" s="2">
        <v>0</v>
      </c>
      <c r="U1849" s="5">
        <v>49.8</v>
      </c>
      <c r="V1849" s="5">
        <f>ORDENES[[#This Row],[Ventas sin descuento]]-ORDENES[[#This Row],[costos estimados]]</f>
        <v>49.800000000000011</v>
      </c>
      <c r="W1849">
        <v>3</v>
      </c>
      <c r="X1849" s="5">
        <v>276.69</v>
      </c>
      <c r="Y1849" s="5">
        <f>ORDENES[[#This Row],[Ventas Originales (con descuento)]]/(1-ORDENES[[#This Row],[Descuento]])</f>
        <v>276.69</v>
      </c>
      <c r="Z1849" s="5">
        <f>ORDENES[[#This Row],[Ventas Originales (con descuento)]]/ORDENES[[#This Row],[Cantidad]]/(1-ORDENES[[#This Row],[Descuento]])</f>
        <v>92.23</v>
      </c>
      <c r="AA1849" s="5">
        <f>ORDENES[[#This Row],[Ventas Originales (con descuento)]]/ORDENES[[#This Row],[Cantidad]]</f>
        <v>92.23</v>
      </c>
      <c r="AB1849" s="5">
        <f>ORDENES[[#This Row],[Ventas Originales (con descuento)]]-(ORDENES[[#This Row],[Ganancias]])</f>
        <v>226.89</v>
      </c>
    </row>
    <row r="1850" spans="1:28" x14ac:dyDescent="0.35">
      <c r="A1850" t="s">
        <v>7715</v>
      </c>
      <c r="B1850" t="s">
        <v>3660</v>
      </c>
      <c r="C1850" t="s">
        <v>1</v>
      </c>
      <c r="D1850" t="s">
        <v>2769</v>
      </c>
      <c r="E1850" t="s">
        <v>11</v>
      </c>
      <c r="F1850" s="1">
        <v>44391</v>
      </c>
      <c r="G1850" t="s">
        <v>7613</v>
      </c>
      <c r="H1850" t="s">
        <v>4427</v>
      </c>
      <c r="I1850">
        <v>92683</v>
      </c>
      <c r="J1850" t="s">
        <v>1337</v>
      </c>
      <c r="K1850" t="s">
        <v>1865</v>
      </c>
      <c r="L1850" t="s">
        <v>1860</v>
      </c>
      <c r="M1850" s="1">
        <v>44395</v>
      </c>
      <c r="N1850" t="s">
        <v>1869</v>
      </c>
      <c r="O1850" t="s">
        <v>7623</v>
      </c>
      <c r="P1850" t="s">
        <v>1867</v>
      </c>
      <c r="Q1850" t="s">
        <v>7623</v>
      </c>
      <c r="R1850" t="s">
        <v>1873</v>
      </c>
      <c r="S1850">
        <v>3</v>
      </c>
      <c r="T1850" s="2">
        <v>0</v>
      </c>
      <c r="U1850" s="5">
        <v>7.91</v>
      </c>
      <c r="V1850" s="5">
        <f>ORDENES[[#This Row],[Ventas sin descuento]]-ORDENES[[#This Row],[costos estimados]]</f>
        <v>7.91</v>
      </c>
      <c r="W1850">
        <v>3</v>
      </c>
      <c r="X1850" s="5">
        <v>18.84</v>
      </c>
      <c r="Y1850" s="5">
        <f>ORDENES[[#This Row],[Ventas Originales (con descuento)]]/(1-ORDENES[[#This Row],[Descuento]])</f>
        <v>18.84</v>
      </c>
      <c r="Z1850" s="5">
        <f>ORDENES[[#This Row],[Ventas Originales (con descuento)]]/ORDENES[[#This Row],[Cantidad]]/(1-ORDENES[[#This Row],[Descuento]])</f>
        <v>6.28</v>
      </c>
      <c r="AA1850" s="5">
        <f>ORDENES[[#This Row],[Ventas Originales (con descuento)]]/ORDENES[[#This Row],[Cantidad]]</f>
        <v>6.28</v>
      </c>
      <c r="AB1850" s="5">
        <f>ORDENES[[#This Row],[Ventas Originales (con descuento)]]-(ORDENES[[#This Row],[Ganancias]])</f>
        <v>10.93</v>
      </c>
    </row>
    <row r="1851" spans="1:28" x14ac:dyDescent="0.35">
      <c r="A1851" t="s">
        <v>7715</v>
      </c>
      <c r="B1851" t="s">
        <v>3072</v>
      </c>
      <c r="C1851" t="s">
        <v>1</v>
      </c>
      <c r="D1851" t="s">
        <v>2403</v>
      </c>
      <c r="E1851" t="s">
        <v>18</v>
      </c>
      <c r="F1851" s="1">
        <v>44503</v>
      </c>
      <c r="G1851" t="s">
        <v>7613</v>
      </c>
      <c r="H1851" t="s">
        <v>4428</v>
      </c>
      <c r="I1851">
        <v>88001</v>
      </c>
      <c r="J1851" t="s">
        <v>1249</v>
      </c>
      <c r="K1851" t="s">
        <v>1865</v>
      </c>
      <c r="L1851" t="s">
        <v>1860</v>
      </c>
      <c r="M1851" s="1">
        <v>44508</v>
      </c>
      <c r="N1851" t="s">
        <v>1869</v>
      </c>
      <c r="O1851" t="s">
        <v>7623</v>
      </c>
      <c r="P1851" t="s">
        <v>1911</v>
      </c>
      <c r="Q1851" t="s">
        <v>7623</v>
      </c>
      <c r="R1851" t="s">
        <v>1873</v>
      </c>
      <c r="S1851">
        <v>3</v>
      </c>
      <c r="T1851" s="2">
        <v>0</v>
      </c>
      <c r="U1851" s="5">
        <v>17.38</v>
      </c>
      <c r="V1851" s="5">
        <f>ORDENES[[#This Row],[Ventas sin descuento]]-ORDENES[[#This Row],[costos estimados]]</f>
        <v>17.38</v>
      </c>
      <c r="W1851">
        <v>3</v>
      </c>
      <c r="X1851" s="5">
        <v>41.37</v>
      </c>
      <c r="Y1851" s="5">
        <f>ORDENES[[#This Row],[Ventas Originales (con descuento)]]/(1-ORDENES[[#This Row],[Descuento]])</f>
        <v>41.37</v>
      </c>
      <c r="Z1851" s="5">
        <f>ORDENES[[#This Row],[Ventas Originales (con descuento)]]/ORDENES[[#This Row],[Cantidad]]/(1-ORDENES[[#This Row],[Descuento]])</f>
        <v>13.79</v>
      </c>
      <c r="AA1851" s="5">
        <f>ORDENES[[#This Row],[Ventas Originales (con descuento)]]/ORDENES[[#This Row],[Cantidad]]</f>
        <v>13.79</v>
      </c>
      <c r="AB1851" s="5">
        <f>ORDENES[[#This Row],[Ventas Originales (con descuento)]]-(ORDENES[[#This Row],[Ganancias]])</f>
        <v>23.99</v>
      </c>
    </row>
    <row r="1852" spans="1:28" x14ac:dyDescent="0.35">
      <c r="A1852" t="s">
        <v>7715</v>
      </c>
      <c r="B1852" t="s">
        <v>30</v>
      </c>
      <c r="C1852" t="s">
        <v>1</v>
      </c>
      <c r="D1852" t="s">
        <v>400</v>
      </c>
      <c r="E1852" t="s">
        <v>245</v>
      </c>
      <c r="F1852" s="1">
        <v>43777</v>
      </c>
      <c r="G1852" t="s">
        <v>7613</v>
      </c>
      <c r="H1852" t="s">
        <v>4429</v>
      </c>
      <c r="I1852">
        <v>84084</v>
      </c>
      <c r="J1852" t="s">
        <v>1751</v>
      </c>
      <c r="K1852" t="s">
        <v>1865</v>
      </c>
      <c r="L1852" t="s">
        <v>1860</v>
      </c>
      <c r="M1852" s="1">
        <v>43783</v>
      </c>
      <c r="N1852" t="s">
        <v>1869</v>
      </c>
      <c r="O1852" t="s">
        <v>7623</v>
      </c>
      <c r="P1852" t="s">
        <v>1885</v>
      </c>
      <c r="Q1852" t="s">
        <v>7623</v>
      </c>
      <c r="R1852" t="s">
        <v>1873</v>
      </c>
      <c r="S1852">
        <v>4</v>
      </c>
      <c r="T1852" s="2">
        <v>0</v>
      </c>
      <c r="U1852" s="5">
        <v>22.01</v>
      </c>
      <c r="V1852" s="5">
        <f>ORDENES[[#This Row],[Ventas sin descuento]]-ORDENES[[#This Row],[costos estimados]]</f>
        <v>22.010000000000005</v>
      </c>
      <c r="W1852">
        <v>3</v>
      </c>
      <c r="X1852" s="5">
        <v>66.69</v>
      </c>
      <c r="Y1852" s="5">
        <f>ORDENES[[#This Row],[Ventas Originales (con descuento)]]/(1-ORDENES[[#This Row],[Descuento]])</f>
        <v>66.69</v>
      </c>
      <c r="Z1852" s="5">
        <f>ORDENES[[#This Row],[Ventas Originales (con descuento)]]/ORDENES[[#This Row],[Cantidad]]/(1-ORDENES[[#This Row],[Descuento]])</f>
        <v>22.23</v>
      </c>
      <c r="AA1852" s="5">
        <f>ORDENES[[#This Row],[Ventas Originales (con descuento)]]/ORDENES[[#This Row],[Cantidad]]</f>
        <v>22.23</v>
      </c>
      <c r="AB1852" s="5">
        <f>ORDENES[[#This Row],[Ventas Originales (con descuento)]]-(ORDENES[[#This Row],[Ganancias]])</f>
        <v>44.679999999999993</v>
      </c>
    </row>
    <row r="1853" spans="1:28" x14ac:dyDescent="0.35">
      <c r="A1853" t="s">
        <v>7715</v>
      </c>
      <c r="B1853" t="s">
        <v>22</v>
      </c>
      <c r="C1853" t="s">
        <v>1</v>
      </c>
      <c r="D1853" t="s">
        <v>2377</v>
      </c>
      <c r="E1853" t="s">
        <v>11</v>
      </c>
      <c r="F1853" s="1">
        <v>43268</v>
      </c>
      <c r="G1853" t="s">
        <v>7598</v>
      </c>
      <c r="H1853" t="s">
        <v>4430</v>
      </c>
      <c r="I1853">
        <v>98105</v>
      </c>
      <c r="J1853" t="s">
        <v>1458</v>
      </c>
      <c r="K1853" t="s">
        <v>1865</v>
      </c>
      <c r="L1853" t="s">
        <v>1860</v>
      </c>
      <c r="M1853" s="1">
        <v>43272</v>
      </c>
      <c r="N1853" t="s">
        <v>1869</v>
      </c>
      <c r="O1853" t="s">
        <v>7623</v>
      </c>
      <c r="P1853" t="s">
        <v>1880</v>
      </c>
      <c r="Q1853" t="s">
        <v>7623</v>
      </c>
      <c r="R1853" t="s">
        <v>1873</v>
      </c>
      <c r="S1853">
        <v>3</v>
      </c>
      <c r="T1853" s="2">
        <v>0</v>
      </c>
      <c r="U1853" s="5">
        <v>2.62</v>
      </c>
      <c r="V1853" s="5">
        <f>ORDENES[[#This Row],[Ventas sin descuento]]-ORDENES[[#This Row],[costos estimados]]</f>
        <v>2.62</v>
      </c>
      <c r="W1853">
        <v>3</v>
      </c>
      <c r="X1853" s="5">
        <v>6.24</v>
      </c>
      <c r="Y1853" s="5">
        <f>ORDENES[[#This Row],[Ventas Originales (con descuento)]]/(1-ORDENES[[#This Row],[Descuento]])</f>
        <v>6.24</v>
      </c>
      <c r="Z1853" s="5">
        <f>ORDENES[[#This Row],[Ventas Originales (con descuento)]]/ORDENES[[#This Row],[Cantidad]]/(1-ORDENES[[#This Row],[Descuento]])</f>
        <v>2.08</v>
      </c>
      <c r="AA1853" s="5">
        <f>ORDENES[[#This Row],[Ventas Originales (con descuento)]]/ORDENES[[#This Row],[Cantidad]]</f>
        <v>2.08</v>
      </c>
      <c r="AB1853" s="5">
        <f>ORDENES[[#This Row],[Ventas Originales (con descuento)]]-(ORDENES[[#This Row],[Ganancias]])</f>
        <v>3.62</v>
      </c>
    </row>
    <row r="1854" spans="1:28" x14ac:dyDescent="0.35">
      <c r="A1854" t="s">
        <v>7715</v>
      </c>
      <c r="B1854" t="s">
        <v>22</v>
      </c>
      <c r="C1854" t="s">
        <v>1</v>
      </c>
      <c r="D1854" t="s">
        <v>2667</v>
      </c>
      <c r="E1854" t="s">
        <v>11</v>
      </c>
      <c r="F1854" s="1">
        <v>43756</v>
      </c>
      <c r="G1854" t="s">
        <v>7613</v>
      </c>
      <c r="H1854" t="s">
        <v>4431</v>
      </c>
      <c r="I1854">
        <v>98115</v>
      </c>
      <c r="J1854" t="s">
        <v>1366</v>
      </c>
      <c r="K1854" t="s">
        <v>1865</v>
      </c>
      <c r="L1854" t="s">
        <v>1860</v>
      </c>
      <c r="M1854" s="1">
        <v>43760</v>
      </c>
      <c r="N1854" t="s">
        <v>1869</v>
      </c>
      <c r="O1854" t="s">
        <v>7623</v>
      </c>
      <c r="P1854" t="s">
        <v>1880</v>
      </c>
      <c r="Q1854" t="s">
        <v>7623</v>
      </c>
      <c r="R1854" t="s">
        <v>1873</v>
      </c>
      <c r="S1854">
        <v>3</v>
      </c>
      <c r="T1854" s="2">
        <v>0</v>
      </c>
      <c r="U1854" s="5">
        <v>3.24</v>
      </c>
      <c r="V1854" s="5">
        <f>ORDENES[[#This Row],[Ventas sin descuento]]-ORDENES[[#This Row],[costos estimados]]</f>
        <v>3.24</v>
      </c>
      <c r="W1854">
        <v>3</v>
      </c>
      <c r="X1854" s="5">
        <v>10.11</v>
      </c>
      <c r="Y1854" s="5">
        <f>ORDENES[[#This Row],[Ventas Originales (con descuento)]]/(1-ORDENES[[#This Row],[Descuento]])</f>
        <v>10.11</v>
      </c>
      <c r="Z1854" s="5">
        <f>ORDENES[[#This Row],[Ventas Originales (con descuento)]]/ORDENES[[#This Row],[Cantidad]]/(1-ORDENES[[#This Row],[Descuento]])</f>
        <v>3.3699999999999997</v>
      </c>
      <c r="AA1854" s="5">
        <f>ORDENES[[#This Row],[Ventas Originales (con descuento)]]/ORDENES[[#This Row],[Cantidad]]</f>
        <v>3.3699999999999997</v>
      </c>
      <c r="AB1854" s="5">
        <f>ORDENES[[#This Row],[Ventas Originales (con descuento)]]-(ORDENES[[#This Row],[Ganancias]])</f>
        <v>6.8699999999999992</v>
      </c>
    </row>
    <row r="1855" spans="1:28" x14ac:dyDescent="0.35">
      <c r="A1855" t="s">
        <v>7715</v>
      </c>
      <c r="B1855" t="s">
        <v>3235</v>
      </c>
      <c r="C1855" t="s">
        <v>1</v>
      </c>
      <c r="D1855" t="s">
        <v>2540</v>
      </c>
      <c r="E1855" t="s">
        <v>245</v>
      </c>
      <c r="F1855" s="1">
        <v>43957</v>
      </c>
      <c r="G1855" t="s">
        <v>7613</v>
      </c>
      <c r="H1855" t="s">
        <v>4432</v>
      </c>
      <c r="I1855">
        <v>93309</v>
      </c>
      <c r="J1855" t="s">
        <v>3494</v>
      </c>
      <c r="K1855" t="s">
        <v>1865</v>
      </c>
      <c r="L1855" t="s">
        <v>1860</v>
      </c>
      <c r="M1855" s="1">
        <v>43961</v>
      </c>
      <c r="N1855" t="s">
        <v>1869</v>
      </c>
      <c r="O1855" t="s">
        <v>7623</v>
      </c>
      <c r="P1855" t="s">
        <v>1867</v>
      </c>
      <c r="Q1855" t="s">
        <v>7623</v>
      </c>
      <c r="R1855" t="s">
        <v>1873</v>
      </c>
      <c r="S1855">
        <v>3</v>
      </c>
      <c r="T1855" s="2">
        <v>0</v>
      </c>
      <c r="U1855" s="5">
        <v>14.14</v>
      </c>
      <c r="V1855" s="5">
        <f>ORDENES[[#This Row],[Ventas sin descuento]]-ORDENES[[#This Row],[costos estimados]]</f>
        <v>14.14</v>
      </c>
      <c r="W1855">
        <v>4</v>
      </c>
      <c r="X1855" s="5">
        <v>41.6</v>
      </c>
      <c r="Y1855" s="5">
        <f>ORDENES[[#This Row],[Ventas Originales (con descuento)]]/(1-ORDENES[[#This Row],[Descuento]])</f>
        <v>41.6</v>
      </c>
      <c r="Z1855" s="5">
        <f>ORDENES[[#This Row],[Ventas Originales (con descuento)]]/ORDENES[[#This Row],[Cantidad]]/(1-ORDENES[[#This Row],[Descuento]])</f>
        <v>10.4</v>
      </c>
      <c r="AA1855" s="5">
        <f>ORDENES[[#This Row],[Ventas Originales (con descuento)]]/ORDENES[[#This Row],[Cantidad]]</f>
        <v>10.4</v>
      </c>
      <c r="AB1855" s="5">
        <f>ORDENES[[#This Row],[Ventas Originales (con descuento)]]-(ORDENES[[#This Row],[Ganancias]])</f>
        <v>27.46</v>
      </c>
    </row>
    <row r="1856" spans="1:28" x14ac:dyDescent="0.35">
      <c r="A1856" t="s">
        <v>7715</v>
      </c>
      <c r="B1856" t="s">
        <v>5</v>
      </c>
      <c r="C1856" t="s">
        <v>1</v>
      </c>
      <c r="D1856" t="s">
        <v>2219</v>
      </c>
      <c r="E1856" t="s">
        <v>79</v>
      </c>
      <c r="F1856" s="1">
        <v>44446</v>
      </c>
      <c r="G1856" t="s">
        <v>7613</v>
      </c>
      <c r="H1856" t="s">
        <v>4433</v>
      </c>
      <c r="I1856">
        <v>90004</v>
      </c>
      <c r="J1856" t="s">
        <v>1736</v>
      </c>
      <c r="K1856" t="s">
        <v>1865</v>
      </c>
      <c r="L1856" t="s">
        <v>1860</v>
      </c>
      <c r="M1856" s="1">
        <v>44450</v>
      </c>
      <c r="N1856" t="s">
        <v>1869</v>
      </c>
      <c r="O1856" t="s">
        <v>7623</v>
      </c>
      <c r="P1856" t="s">
        <v>1867</v>
      </c>
      <c r="Q1856" t="s">
        <v>7623</v>
      </c>
      <c r="R1856" t="s">
        <v>1873</v>
      </c>
      <c r="S1856">
        <v>3</v>
      </c>
      <c r="T1856" s="2">
        <v>0</v>
      </c>
      <c r="U1856" s="5">
        <v>8.3000000000000007</v>
      </c>
      <c r="V1856" s="5">
        <f>ORDENES[[#This Row],[Ventas sin descuento]]-ORDENES[[#This Row],[costos estimados]]</f>
        <v>8.3000000000000007</v>
      </c>
      <c r="W1856">
        <v>4</v>
      </c>
      <c r="X1856" s="5">
        <v>19.760000000000002</v>
      </c>
      <c r="Y1856" s="5">
        <f>ORDENES[[#This Row],[Ventas Originales (con descuento)]]/(1-ORDENES[[#This Row],[Descuento]])</f>
        <v>19.760000000000002</v>
      </c>
      <c r="Z1856" s="5">
        <f>ORDENES[[#This Row],[Ventas Originales (con descuento)]]/ORDENES[[#This Row],[Cantidad]]/(1-ORDENES[[#This Row],[Descuento]])</f>
        <v>4.9400000000000004</v>
      </c>
      <c r="AA1856" s="5">
        <f>ORDENES[[#This Row],[Ventas Originales (con descuento)]]/ORDENES[[#This Row],[Cantidad]]</f>
        <v>4.9400000000000004</v>
      </c>
      <c r="AB1856" s="5">
        <f>ORDENES[[#This Row],[Ventas Originales (con descuento)]]-(ORDENES[[#This Row],[Ganancias]])</f>
        <v>11.46</v>
      </c>
    </row>
    <row r="1857" spans="1:28" x14ac:dyDescent="0.35">
      <c r="A1857" t="s">
        <v>7715</v>
      </c>
      <c r="B1857" t="s">
        <v>5</v>
      </c>
      <c r="C1857" t="s">
        <v>1</v>
      </c>
      <c r="D1857" t="s">
        <v>375</v>
      </c>
      <c r="E1857" t="s">
        <v>18</v>
      </c>
      <c r="F1857" s="1">
        <v>43478</v>
      </c>
      <c r="G1857" t="s">
        <v>7613</v>
      </c>
      <c r="H1857" t="s">
        <v>4434</v>
      </c>
      <c r="I1857">
        <v>90004</v>
      </c>
      <c r="J1857" t="s">
        <v>1410</v>
      </c>
      <c r="K1857" t="s">
        <v>1865</v>
      </c>
      <c r="L1857" t="s">
        <v>1860</v>
      </c>
      <c r="M1857" s="1">
        <v>43482</v>
      </c>
      <c r="N1857" t="s">
        <v>1869</v>
      </c>
      <c r="O1857" t="s">
        <v>7623</v>
      </c>
      <c r="P1857" t="s">
        <v>1867</v>
      </c>
      <c r="Q1857" t="s">
        <v>7623</v>
      </c>
      <c r="R1857" t="s">
        <v>1873</v>
      </c>
      <c r="S1857">
        <v>3</v>
      </c>
      <c r="T1857" s="2">
        <v>0</v>
      </c>
      <c r="U1857" s="5">
        <v>38.020000000000003</v>
      </c>
      <c r="V1857" s="5">
        <f>ORDENES[[#This Row],[Ventas sin descuento]]-ORDENES[[#This Row],[costos estimados]]</f>
        <v>38.020000000000003</v>
      </c>
      <c r="W1857">
        <v>4</v>
      </c>
      <c r="X1857" s="5">
        <v>77.599999999999994</v>
      </c>
      <c r="Y1857" s="5">
        <f>ORDENES[[#This Row],[Ventas Originales (con descuento)]]/(1-ORDENES[[#This Row],[Descuento]])</f>
        <v>77.599999999999994</v>
      </c>
      <c r="Z1857" s="5">
        <f>ORDENES[[#This Row],[Ventas Originales (con descuento)]]/ORDENES[[#This Row],[Cantidad]]/(1-ORDENES[[#This Row],[Descuento]])</f>
        <v>19.399999999999999</v>
      </c>
      <c r="AA1857" s="5">
        <f>ORDENES[[#This Row],[Ventas Originales (con descuento)]]/ORDENES[[#This Row],[Cantidad]]</f>
        <v>19.399999999999999</v>
      </c>
      <c r="AB1857" s="5">
        <f>ORDENES[[#This Row],[Ventas Originales (con descuento)]]-(ORDENES[[#This Row],[Ganancias]])</f>
        <v>39.579999999999991</v>
      </c>
    </row>
    <row r="1858" spans="1:28" x14ac:dyDescent="0.35">
      <c r="A1858" t="s">
        <v>7715</v>
      </c>
      <c r="B1858" t="s">
        <v>5</v>
      </c>
      <c r="C1858" t="s">
        <v>1</v>
      </c>
      <c r="D1858" t="s">
        <v>2116</v>
      </c>
      <c r="E1858" t="s">
        <v>245</v>
      </c>
      <c r="F1858" s="1">
        <v>44073</v>
      </c>
      <c r="G1858" t="s">
        <v>7598</v>
      </c>
      <c r="H1858" t="s">
        <v>4435</v>
      </c>
      <c r="I1858">
        <v>90008</v>
      </c>
      <c r="J1858" t="s">
        <v>3020</v>
      </c>
      <c r="K1858" t="s">
        <v>1865</v>
      </c>
      <c r="L1858" t="s">
        <v>1860</v>
      </c>
      <c r="M1858" s="1">
        <v>44080</v>
      </c>
      <c r="N1858" t="s">
        <v>1869</v>
      </c>
      <c r="O1858" t="s">
        <v>7623</v>
      </c>
      <c r="P1858" t="s">
        <v>1867</v>
      </c>
      <c r="Q1858" t="s">
        <v>7623</v>
      </c>
      <c r="R1858" t="s">
        <v>1873</v>
      </c>
      <c r="S1858">
        <v>5</v>
      </c>
      <c r="T1858" s="2">
        <v>0</v>
      </c>
      <c r="U1858" s="5">
        <v>15.99</v>
      </c>
      <c r="V1858" s="5">
        <f>ORDENES[[#This Row],[Ventas sin descuento]]-ORDENES[[#This Row],[costos estimados]]</f>
        <v>15.990000000000002</v>
      </c>
      <c r="W1858">
        <v>4</v>
      </c>
      <c r="X1858" s="5">
        <v>47.04</v>
      </c>
      <c r="Y1858" s="5">
        <f>ORDENES[[#This Row],[Ventas Originales (con descuento)]]/(1-ORDENES[[#This Row],[Descuento]])</f>
        <v>47.04</v>
      </c>
      <c r="Z1858" s="5">
        <f>ORDENES[[#This Row],[Ventas Originales (con descuento)]]/ORDENES[[#This Row],[Cantidad]]/(1-ORDENES[[#This Row],[Descuento]])</f>
        <v>11.76</v>
      </c>
      <c r="AA1858" s="5">
        <f>ORDENES[[#This Row],[Ventas Originales (con descuento)]]/ORDENES[[#This Row],[Cantidad]]</f>
        <v>11.76</v>
      </c>
      <c r="AB1858" s="5">
        <f>ORDENES[[#This Row],[Ventas Originales (con descuento)]]-(ORDENES[[#This Row],[Ganancias]])</f>
        <v>31.049999999999997</v>
      </c>
    </row>
    <row r="1859" spans="1:28" x14ac:dyDescent="0.35">
      <c r="A1859" t="s">
        <v>7715</v>
      </c>
      <c r="B1859" t="s">
        <v>5</v>
      </c>
      <c r="C1859" t="s">
        <v>1</v>
      </c>
      <c r="D1859" t="s">
        <v>2220</v>
      </c>
      <c r="E1859" t="s">
        <v>56</v>
      </c>
      <c r="F1859" s="1">
        <v>43210</v>
      </c>
      <c r="G1859" t="s">
        <v>7613</v>
      </c>
      <c r="H1859" t="s">
        <v>4436</v>
      </c>
      <c r="I1859">
        <v>90045</v>
      </c>
      <c r="J1859" t="s">
        <v>2221</v>
      </c>
      <c r="K1859" t="s">
        <v>1865</v>
      </c>
      <c r="L1859" t="s">
        <v>1860</v>
      </c>
      <c r="M1859" s="1">
        <v>43215</v>
      </c>
      <c r="N1859" t="s">
        <v>1869</v>
      </c>
      <c r="O1859" t="s">
        <v>7623</v>
      </c>
      <c r="P1859" t="s">
        <v>1867</v>
      </c>
      <c r="Q1859" t="s">
        <v>7623</v>
      </c>
      <c r="R1859" t="s">
        <v>1873</v>
      </c>
      <c r="S1859">
        <v>3</v>
      </c>
      <c r="T1859" s="2">
        <v>0</v>
      </c>
      <c r="U1859" s="5">
        <v>27.56</v>
      </c>
      <c r="V1859" s="5">
        <f>ORDENES[[#This Row],[Ventas sin descuento]]-ORDENES[[#This Row],[costos estimados]]</f>
        <v>27.560000000000002</v>
      </c>
      <c r="W1859">
        <v>4</v>
      </c>
      <c r="X1859" s="5">
        <v>59.92</v>
      </c>
      <c r="Y1859" s="5">
        <f>ORDENES[[#This Row],[Ventas Originales (con descuento)]]/(1-ORDENES[[#This Row],[Descuento]])</f>
        <v>59.92</v>
      </c>
      <c r="Z1859" s="5">
        <f>ORDENES[[#This Row],[Ventas Originales (con descuento)]]/ORDENES[[#This Row],[Cantidad]]/(1-ORDENES[[#This Row],[Descuento]])</f>
        <v>14.98</v>
      </c>
      <c r="AA1859" s="5">
        <f>ORDENES[[#This Row],[Ventas Originales (con descuento)]]/ORDENES[[#This Row],[Cantidad]]</f>
        <v>14.98</v>
      </c>
      <c r="AB1859" s="5">
        <f>ORDENES[[#This Row],[Ventas Originales (con descuento)]]-(ORDENES[[#This Row],[Ganancias]])</f>
        <v>32.36</v>
      </c>
    </row>
    <row r="1860" spans="1:28" x14ac:dyDescent="0.35">
      <c r="A1860" t="s">
        <v>7715</v>
      </c>
      <c r="B1860" t="s">
        <v>262</v>
      </c>
      <c r="C1860" t="s">
        <v>1</v>
      </c>
      <c r="D1860" t="s">
        <v>411</v>
      </c>
      <c r="E1860" t="s">
        <v>11</v>
      </c>
      <c r="F1860" s="1">
        <v>44183</v>
      </c>
      <c r="G1860" t="s">
        <v>7613</v>
      </c>
      <c r="H1860" t="s">
        <v>4437</v>
      </c>
      <c r="I1860">
        <v>92037</v>
      </c>
      <c r="J1860" t="s">
        <v>3472</v>
      </c>
      <c r="K1860" t="s">
        <v>1865</v>
      </c>
      <c r="L1860" t="s">
        <v>1860</v>
      </c>
      <c r="M1860" s="1">
        <v>44189</v>
      </c>
      <c r="N1860" t="s">
        <v>1869</v>
      </c>
      <c r="O1860" t="s">
        <v>7623</v>
      </c>
      <c r="P1860" t="s">
        <v>1867</v>
      </c>
      <c r="Q1860" t="s">
        <v>7623</v>
      </c>
      <c r="R1860" t="s">
        <v>1873</v>
      </c>
      <c r="S1860">
        <v>4</v>
      </c>
      <c r="T1860" s="2">
        <v>0</v>
      </c>
      <c r="U1860" s="5">
        <v>11.18</v>
      </c>
      <c r="V1860" s="5">
        <f>ORDENES[[#This Row],[Ventas sin descuento]]-ORDENES[[#This Row],[costos estimados]]</f>
        <v>11.18</v>
      </c>
      <c r="W1860">
        <v>4</v>
      </c>
      <c r="X1860" s="5">
        <v>39.92</v>
      </c>
      <c r="Y1860" s="5">
        <f>ORDENES[[#This Row],[Ventas Originales (con descuento)]]/(1-ORDENES[[#This Row],[Descuento]])</f>
        <v>39.92</v>
      </c>
      <c r="Z1860" s="5">
        <f>ORDENES[[#This Row],[Ventas Originales (con descuento)]]/ORDENES[[#This Row],[Cantidad]]/(1-ORDENES[[#This Row],[Descuento]])</f>
        <v>9.98</v>
      </c>
      <c r="AA1860" s="5">
        <f>ORDENES[[#This Row],[Ventas Originales (con descuento)]]/ORDENES[[#This Row],[Cantidad]]</f>
        <v>9.98</v>
      </c>
      <c r="AB1860" s="5">
        <f>ORDENES[[#This Row],[Ventas Originales (con descuento)]]-(ORDENES[[#This Row],[Ganancias]])</f>
        <v>28.740000000000002</v>
      </c>
    </row>
    <row r="1861" spans="1:28" x14ac:dyDescent="0.35">
      <c r="A1861" t="s">
        <v>7715</v>
      </c>
      <c r="B1861" t="s">
        <v>262</v>
      </c>
      <c r="C1861" t="s">
        <v>1</v>
      </c>
      <c r="D1861" t="s">
        <v>2406</v>
      </c>
      <c r="E1861" t="s">
        <v>497</v>
      </c>
      <c r="F1861" s="1">
        <v>43786</v>
      </c>
      <c r="G1861" t="s">
        <v>7613</v>
      </c>
      <c r="H1861" t="s">
        <v>4420</v>
      </c>
      <c r="I1861">
        <v>92105</v>
      </c>
      <c r="J1861" t="s">
        <v>2120</v>
      </c>
      <c r="K1861" t="s">
        <v>1865</v>
      </c>
      <c r="L1861" t="s">
        <v>1860</v>
      </c>
      <c r="M1861" s="1">
        <v>43790</v>
      </c>
      <c r="N1861" t="s">
        <v>1869</v>
      </c>
      <c r="O1861" t="s">
        <v>7623</v>
      </c>
      <c r="P1861" t="s">
        <v>1867</v>
      </c>
      <c r="Q1861" t="s">
        <v>7623</v>
      </c>
      <c r="R1861" t="s">
        <v>1873</v>
      </c>
      <c r="S1861">
        <v>3</v>
      </c>
      <c r="T1861" s="2">
        <v>0</v>
      </c>
      <c r="U1861" s="5">
        <v>29.15</v>
      </c>
      <c r="V1861" s="5">
        <f>ORDENES[[#This Row],[Ventas sin descuento]]-ORDENES[[#This Row],[costos estimados]]</f>
        <v>29.15</v>
      </c>
      <c r="W1861">
        <v>4</v>
      </c>
      <c r="X1861" s="5">
        <v>80.959999999999994</v>
      </c>
      <c r="Y1861" s="5">
        <f>ORDENES[[#This Row],[Ventas Originales (con descuento)]]/(1-ORDENES[[#This Row],[Descuento]])</f>
        <v>80.959999999999994</v>
      </c>
      <c r="Z1861" s="5">
        <f>ORDENES[[#This Row],[Ventas Originales (con descuento)]]/ORDENES[[#This Row],[Cantidad]]/(1-ORDENES[[#This Row],[Descuento]])</f>
        <v>20.239999999999998</v>
      </c>
      <c r="AA1861" s="5">
        <f>ORDENES[[#This Row],[Ventas Originales (con descuento)]]/ORDENES[[#This Row],[Cantidad]]</f>
        <v>20.239999999999998</v>
      </c>
      <c r="AB1861" s="5">
        <f>ORDENES[[#This Row],[Ventas Originales (con descuento)]]-(ORDENES[[#This Row],[Ganancias]])</f>
        <v>51.809999999999995</v>
      </c>
    </row>
    <row r="1862" spans="1:28" x14ac:dyDescent="0.35">
      <c r="A1862" t="s">
        <v>7715</v>
      </c>
      <c r="B1862" t="s">
        <v>32</v>
      </c>
      <c r="C1862" t="s">
        <v>1</v>
      </c>
      <c r="D1862" t="s">
        <v>2301</v>
      </c>
      <c r="E1862" t="s">
        <v>497</v>
      </c>
      <c r="F1862" s="1">
        <v>44366</v>
      </c>
      <c r="G1862" t="s">
        <v>7613</v>
      </c>
      <c r="H1862" t="s">
        <v>4438</v>
      </c>
      <c r="I1862">
        <v>94109</v>
      </c>
      <c r="J1862" t="s">
        <v>2014</v>
      </c>
      <c r="K1862" t="s">
        <v>1865</v>
      </c>
      <c r="L1862" t="s">
        <v>1860</v>
      </c>
      <c r="M1862" s="1">
        <v>44370</v>
      </c>
      <c r="N1862" t="s">
        <v>1869</v>
      </c>
      <c r="O1862" t="s">
        <v>7623</v>
      </c>
      <c r="P1862" t="s">
        <v>1867</v>
      </c>
      <c r="Q1862" t="s">
        <v>7623</v>
      </c>
      <c r="R1862" t="s">
        <v>1873</v>
      </c>
      <c r="S1862">
        <v>3</v>
      </c>
      <c r="T1862" s="2">
        <v>0</v>
      </c>
      <c r="U1862" s="5">
        <v>21.13</v>
      </c>
      <c r="V1862" s="5">
        <f>ORDENES[[#This Row],[Ventas sin descuento]]-ORDENES[[#This Row],[costos estimados]]</f>
        <v>21.13</v>
      </c>
      <c r="W1862">
        <v>4</v>
      </c>
      <c r="X1862" s="5">
        <v>50.32</v>
      </c>
      <c r="Y1862" s="5">
        <f>ORDENES[[#This Row],[Ventas Originales (con descuento)]]/(1-ORDENES[[#This Row],[Descuento]])</f>
        <v>50.32</v>
      </c>
      <c r="Z1862" s="5">
        <f>ORDENES[[#This Row],[Ventas Originales (con descuento)]]/ORDENES[[#This Row],[Cantidad]]/(1-ORDENES[[#This Row],[Descuento]])</f>
        <v>12.58</v>
      </c>
      <c r="AA1862" s="5">
        <f>ORDENES[[#This Row],[Ventas Originales (con descuento)]]/ORDENES[[#This Row],[Cantidad]]</f>
        <v>12.58</v>
      </c>
      <c r="AB1862" s="5">
        <f>ORDENES[[#This Row],[Ventas Originales (con descuento)]]-(ORDENES[[#This Row],[Ganancias]])</f>
        <v>29.19</v>
      </c>
    </row>
    <row r="1863" spans="1:28" x14ac:dyDescent="0.35">
      <c r="A1863" t="s">
        <v>7715</v>
      </c>
      <c r="B1863" t="s">
        <v>32</v>
      </c>
      <c r="C1863" t="s">
        <v>1</v>
      </c>
      <c r="D1863" t="s">
        <v>397</v>
      </c>
      <c r="E1863" t="s">
        <v>131</v>
      </c>
      <c r="F1863" s="1">
        <v>44026</v>
      </c>
      <c r="G1863" t="s">
        <v>7613</v>
      </c>
      <c r="H1863" t="s">
        <v>4439</v>
      </c>
      <c r="I1863">
        <v>94122</v>
      </c>
      <c r="J1863" t="s">
        <v>1565</v>
      </c>
      <c r="K1863" t="s">
        <v>1865</v>
      </c>
      <c r="L1863" t="s">
        <v>1860</v>
      </c>
      <c r="M1863" s="1">
        <v>44030</v>
      </c>
      <c r="N1863" t="s">
        <v>1869</v>
      </c>
      <c r="O1863" t="s">
        <v>7623</v>
      </c>
      <c r="P1863" t="s">
        <v>1867</v>
      </c>
      <c r="Q1863" t="s">
        <v>7623</v>
      </c>
      <c r="R1863" t="s">
        <v>1873</v>
      </c>
      <c r="S1863">
        <v>3</v>
      </c>
      <c r="T1863" s="2">
        <v>0</v>
      </c>
      <c r="U1863" s="5">
        <v>10.16</v>
      </c>
      <c r="V1863" s="5">
        <f>ORDENES[[#This Row],[Ventas sin descuento]]-ORDENES[[#This Row],[costos estimados]]</f>
        <v>10.16</v>
      </c>
      <c r="W1863">
        <v>4</v>
      </c>
      <c r="X1863" s="5">
        <v>30.8</v>
      </c>
      <c r="Y1863" s="5">
        <f>ORDENES[[#This Row],[Ventas Originales (con descuento)]]/(1-ORDENES[[#This Row],[Descuento]])</f>
        <v>30.8</v>
      </c>
      <c r="Z1863" s="5">
        <f>ORDENES[[#This Row],[Ventas Originales (con descuento)]]/ORDENES[[#This Row],[Cantidad]]/(1-ORDENES[[#This Row],[Descuento]])</f>
        <v>7.7</v>
      </c>
      <c r="AA1863" s="5">
        <f>ORDENES[[#This Row],[Ventas Originales (con descuento)]]/ORDENES[[#This Row],[Cantidad]]</f>
        <v>7.7</v>
      </c>
      <c r="AB1863" s="5">
        <f>ORDENES[[#This Row],[Ventas Originales (con descuento)]]-(ORDENES[[#This Row],[Ganancias]])</f>
        <v>20.64</v>
      </c>
    </row>
    <row r="1864" spans="1:28" x14ac:dyDescent="0.35">
      <c r="A1864" t="s">
        <v>7715</v>
      </c>
      <c r="B1864" t="s">
        <v>5</v>
      </c>
      <c r="C1864" t="s">
        <v>1</v>
      </c>
      <c r="D1864" t="s">
        <v>495</v>
      </c>
      <c r="E1864" t="s">
        <v>79</v>
      </c>
      <c r="F1864" s="1">
        <v>43929</v>
      </c>
      <c r="G1864" t="s">
        <v>7613</v>
      </c>
      <c r="H1864" t="s">
        <v>4440</v>
      </c>
      <c r="I1864">
        <v>90032</v>
      </c>
      <c r="J1864" t="s">
        <v>1736</v>
      </c>
      <c r="K1864" t="s">
        <v>1865</v>
      </c>
      <c r="L1864" t="s">
        <v>1860</v>
      </c>
      <c r="M1864" s="1">
        <v>43935</v>
      </c>
      <c r="N1864" t="s">
        <v>1869</v>
      </c>
      <c r="O1864" t="s">
        <v>7623</v>
      </c>
      <c r="P1864" t="s">
        <v>1867</v>
      </c>
      <c r="Q1864" t="s">
        <v>7623</v>
      </c>
      <c r="R1864" t="s">
        <v>1873</v>
      </c>
      <c r="S1864">
        <v>4</v>
      </c>
      <c r="T1864" s="2">
        <v>0</v>
      </c>
      <c r="U1864" s="5">
        <v>10.37</v>
      </c>
      <c r="V1864" s="5">
        <f>ORDENES[[#This Row],[Ventas sin descuento]]-ORDENES[[#This Row],[costos estimados]]</f>
        <v>10.37</v>
      </c>
      <c r="W1864">
        <v>5</v>
      </c>
      <c r="X1864" s="5">
        <v>24.7</v>
      </c>
      <c r="Y1864" s="5">
        <f>ORDENES[[#This Row],[Ventas Originales (con descuento)]]/(1-ORDENES[[#This Row],[Descuento]])</f>
        <v>24.7</v>
      </c>
      <c r="Z1864" s="5">
        <f>ORDENES[[#This Row],[Ventas Originales (con descuento)]]/ORDENES[[#This Row],[Cantidad]]/(1-ORDENES[[#This Row],[Descuento]])</f>
        <v>4.9399999999999995</v>
      </c>
      <c r="AA1864" s="5">
        <f>ORDENES[[#This Row],[Ventas Originales (con descuento)]]/ORDENES[[#This Row],[Cantidad]]</f>
        <v>4.9399999999999995</v>
      </c>
      <c r="AB1864" s="5">
        <f>ORDENES[[#This Row],[Ventas Originales (con descuento)]]-(ORDENES[[#This Row],[Ganancias]])</f>
        <v>14.33</v>
      </c>
    </row>
    <row r="1865" spans="1:28" x14ac:dyDescent="0.35">
      <c r="A1865" t="s">
        <v>7715</v>
      </c>
      <c r="B1865" t="s">
        <v>262</v>
      </c>
      <c r="C1865" t="s">
        <v>1</v>
      </c>
      <c r="D1865" t="s">
        <v>187</v>
      </c>
      <c r="E1865" t="s">
        <v>11</v>
      </c>
      <c r="F1865" s="1">
        <v>43414</v>
      </c>
      <c r="G1865" t="s">
        <v>7598</v>
      </c>
      <c r="H1865" t="s">
        <v>4403</v>
      </c>
      <c r="I1865">
        <v>92037</v>
      </c>
      <c r="J1865" t="s">
        <v>2856</v>
      </c>
      <c r="K1865" t="s">
        <v>1865</v>
      </c>
      <c r="L1865" t="s">
        <v>1860</v>
      </c>
      <c r="M1865" s="1">
        <v>43420</v>
      </c>
      <c r="N1865" t="s">
        <v>1869</v>
      </c>
      <c r="O1865" t="s">
        <v>7623</v>
      </c>
      <c r="P1865" t="s">
        <v>1867</v>
      </c>
      <c r="Q1865" t="s">
        <v>7623</v>
      </c>
      <c r="R1865" t="s">
        <v>1873</v>
      </c>
      <c r="S1865">
        <v>4</v>
      </c>
      <c r="T1865" s="2">
        <v>0</v>
      </c>
      <c r="U1865" s="5">
        <v>14.9</v>
      </c>
      <c r="V1865" s="5">
        <f>ORDENES[[#This Row],[Ventas sin descuento]]-ORDENES[[#This Row],[costos estimados]]</f>
        <v>14.899999999999999</v>
      </c>
      <c r="W1865">
        <v>5</v>
      </c>
      <c r="X1865" s="5">
        <v>53.2</v>
      </c>
      <c r="Y1865" s="5">
        <f>ORDENES[[#This Row],[Ventas Originales (con descuento)]]/(1-ORDENES[[#This Row],[Descuento]])</f>
        <v>53.2</v>
      </c>
      <c r="Z1865" s="5">
        <f>ORDENES[[#This Row],[Ventas Originales (con descuento)]]/ORDENES[[#This Row],[Cantidad]]/(1-ORDENES[[#This Row],[Descuento]])</f>
        <v>10.64</v>
      </c>
      <c r="AA1865" s="5">
        <f>ORDENES[[#This Row],[Ventas Originales (con descuento)]]/ORDENES[[#This Row],[Cantidad]]</f>
        <v>10.64</v>
      </c>
      <c r="AB1865" s="5">
        <f>ORDENES[[#This Row],[Ventas Originales (con descuento)]]-(ORDENES[[#This Row],[Ganancias]])</f>
        <v>38.300000000000004</v>
      </c>
    </row>
    <row r="1866" spans="1:28" x14ac:dyDescent="0.35">
      <c r="A1866" t="s">
        <v>7715</v>
      </c>
      <c r="B1866" t="s">
        <v>32</v>
      </c>
      <c r="C1866" t="s">
        <v>1</v>
      </c>
      <c r="D1866" t="s">
        <v>2760</v>
      </c>
      <c r="E1866" t="s">
        <v>487</v>
      </c>
      <c r="F1866" s="1">
        <v>43641</v>
      </c>
      <c r="G1866" t="s">
        <v>7598</v>
      </c>
      <c r="H1866" t="s">
        <v>4441</v>
      </c>
      <c r="I1866">
        <v>94110</v>
      </c>
      <c r="J1866" t="s">
        <v>1629</v>
      </c>
      <c r="K1866" t="s">
        <v>1865</v>
      </c>
      <c r="L1866" t="s">
        <v>1860</v>
      </c>
      <c r="M1866" s="1">
        <v>43646</v>
      </c>
      <c r="N1866" t="s">
        <v>1869</v>
      </c>
      <c r="O1866" t="s">
        <v>7623</v>
      </c>
      <c r="P1866" t="s">
        <v>1867</v>
      </c>
      <c r="Q1866" t="s">
        <v>7623</v>
      </c>
      <c r="R1866" t="s">
        <v>1873</v>
      </c>
      <c r="S1866">
        <v>3</v>
      </c>
      <c r="T1866" s="2">
        <v>0</v>
      </c>
      <c r="U1866" s="5">
        <v>57.36</v>
      </c>
      <c r="V1866" s="5">
        <f>ORDENES[[#This Row],[Ventas sin descuento]]-ORDENES[[#This Row],[costos estimados]]</f>
        <v>57.359999999999985</v>
      </c>
      <c r="W1866">
        <v>5</v>
      </c>
      <c r="X1866" s="5">
        <v>204.85</v>
      </c>
      <c r="Y1866" s="5">
        <f>ORDENES[[#This Row],[Ventas Originales (con descuento)]]/(1-ORDENES[[#This Row],[Descuento]])</f>
        <v>204.85</v>
      </c>
      <c r="Z1866" s="5">
        <f>ORDENES[[#This Row],[Ventas Originales (con descuento)]]/ORDENES[[#This Row],[Cantidad]]/(1-ORDENES[[#This Row],[Descuento]])</f>
        <v>40.97</v>
      </c>
      <c r="AA1866" s="5">
        <f>ORDENES[[#This Row],[Ventas Originales (con descuento)]]/ORDENES[[#This Row],[Cantidad]]</f>
        <v>40.97</v>
      </c>
      <c r="AB1866" s="5">
        <f>ORDENES[[#This Row],[Ventas Originales (con descuento)]]-(ORDENES[[#This Row],[Ganancias]])</f>
        <v>147.49</v>
      </c>
    </row>
    <row r="1867" spans="1:28" x14ac:dyDescent="0.35">
      <c r="A1867" t="s">
        <v>7715</v>
      </c>
      <c r="B1867" t="s">
        <v>32</v>
      </c>
      <c r="C1867" t="s">
        <v>1</v>
      </c>
      <c r="D1867" t="s">
        <v>224</v>
      </c>
      <c r="E1867" t="s">
        <v>131</v>
      </c>
      <c r="F1867" s="1">
        <v>43746</v>
      </c>
      <c r="G1867" t="s">
        <v>7613</v>
      </c>
      <c r="H1867" t="s">
        <v>4442</v>
      </c>
      <c r="I1867">
        <v>94122</v>
      </c>
      <c r="J1867" t="s">
        <v>1422</v>
      </c>
      <c r="K1867" t="s">
        <v>1865</v>
      </c>
      <c r="L1867" t="s">
        <v>1860</v>
      </c>
      <c r="M1867" s="1">
        <v>43750</v>
      </c>
      <c r="N1867" t="s">
        <v>1869</v>
      </c>
      <c r="O1867" t="s">
        <v>7623</v>
      </c>
      <c r="P1867" t="s">
        <v>1867</v>
      </c>
      <c r="Q1867" t="s">
        <v>7623</v>
      </c>
      <c r="R1867" t="s">
        <v>1873</v>
      </c>
      <c r="S1867">
        <v>3</v>
      </c>
      <c r="T1867" s="2">
        <v>0</v>
      </c>
      <c r="U1867" s="5">
        <v>62.74</v>
      </c>
      <c r="V1867" s="5">
        <f>ORDENES[[#This Row],[Ventas sin descuento]]-ORDENES[[#This Row],[costos estimados]]</f>
        <v>62.740000000000009</v>
      </c>
      <c r="W1867">
        <v>5</v>
      </c>
      <c r="X1867" s="5">
        <v>145.9</v>
      </c>
      <c r="Y1867" s="5">
        <f>ORDENES[[#This Row],[Ventas Originales (con descuento)]]/(1-ORDENES[[#This Row],[Descuento]])</f>
        <v>145.9</v>
      </c>
      <c r="Z1867" s="5">
        <f>ORDENES[[#This Row],[Ventas Originales (con descuento)]]/ORDENES[[#This Row],[Cantidad]]/(1-ORDENES[[#This Row],[Descuento]])</f>
        <v>29.18</v>
      </c>
      <c r="AA1867" s="5">
        <f>ORDENES[[#This Row],[Ventas Originales (con descuento)]]/ORDENES[[#This Row],[Cantidad]]</f>
        <v>29.18</v>
      </c>
      <c r="AB1867" s="5">
        <f>ORDENES[[#This Row],[Ventas Originales (con descuento)]]-(ORDENES[[#This Row],[Ganancias]])</f>
        <v>83.16</v>
      </c>
    </row>
    <row r="1868" spans="1:28" x14ac:dyDescent="0.35">
      <c r="A1868" t="s">
        <v>7715</v>
      </c>
      <c r="B1868" t="s">
        <v>32</v>
      </c>
      <c r="C1868" t="s">
        <v>1</v>
      </c>
      <c r="D1868" t="s">
        <v>2365</v>
      </c>
      <c r="E1868" t="s">
        <v>101</v>
      </c>
      <c r="F1868" s="1">
        <v>44454</v>
      </c>
      <c r="G1868" t="s">
        <v>7598</v>
      </c>
      <c r="H1868" t="s">
        <v>4443</v>
      </c>
      <c r="I1868">
        <v>94122</v>
      </c>
      <c r="J1868" t="s">
        <v>3262</v>
      </c>
      <c r="K1868" t="s">
        <v>1865</v>
      </c>
      <c r="L1868" t="s">
        <v>1860</v>
      </c>
      <c r="M1868" s="1">
        <v>44458</v>
      </c>
      <c r="N1868" t="s">
        <v>1869</v>
      </c>
      <c r="O1868" t="s">
        <v>7623</v>
      </c>
      <c r="P1868" t="s">
        <v>1867</v>
      </c>
      <c r="Q1868" t="s">
        <v>7623</v>
      </c>
      <c r="R1868" t="s">
        <v>1873</v>
      </c>
      <c r="S1868">
        <v>3</v>
      </c>
      <c r="T1868" s="2">
        <v>0</v>
      </c>
      <c r="U1868" s="5">
        <v>105.98</v>
      </c>
      <c r="V1868" s="5">
        <f>ORDENES[[#This Row],[Ventas sin descuento]]-ORDENES[[#This Row],[costos estimados]]</f>
        <v>105.98000000000002</v>
      </c>
      <c r="W1868">
        <v>5</v>
      </c>
      <c r="X1868" s="5">
        <v>529.9</v>
      </c>
      <c r="Y1868" s="5">
        <f>ORDENES[[#This Row],[Ventas Originales (con descuento)]]/(1-ORDENES[[#This Row],[Descuento]])</f>
        <v>529.9</v>
      </c>
      <c r="Z1868" s="5">
        <f>ORDENES[[#This Row],[Ventas Originales (con descuento)]]/ORDENES[[#This Row],[Cantidad]]/(1-ORDENES[[#This Row],[Descuento]])</f>
        <v>105.97999999999999</v>
      </c>
      <c r="AA1868" s="5">
        <f>ORDENES[[#This Row],[Ventas Originales (con descuento)]]/ORDENES[[#This Row],[Cantidad]]</f>
        <v>105.97999999999999</v>
      </c>
      <c r="AB1868" s="5">
        <f>ORDENES[[#This Row],[Ventas Originales (con descuento)]]-(ORDENES[[#This Row],[Ganancias]])</f>
        <v>423.91999999999996</v>
      </c>
    </row>
    <row r="1869" spans="1:28" x14ac:dyDescent="0.35">
      <c r="A1869" t="s">
        <v>7715</v>
      </c>
      <c r="B1869" t="s">
        <v>176</v>
      </c>
      <c r="C1869" t="s">
        <v>1</v>
      </c>
      <c r="D1869" t="s">
        <v>2289</v>
      </c>
      <c r="E1869" t="s">
        <v>48</v>
      </c>
      <c r="F1869" s="1">
        <v>44019</v>
      </c>
      <c r="G1869" t="s">
        <v>7613</v>
      </c>
      <c r="H1869" t="s">
        <v>4444</v>
      </c>
      <c r="I1869">
        <v>95123</v>
      </c>
      <c r="J1869" t="s">
        <v>1602</v>
      </c>
      <c r="K1869" t="s">
        <v>1865</v>
      </c>
      <c r="L1869" t="s">
        <v>1860</v>
      </c>
      <c r="M1869" s="1">
        <v>44023</v>
      </c>
      <c r="N1869" t="s">
        <v>1869</v>
      </c>
      <c r="O1869" t="s">
        <v>7623</v>
      </c>
      <c r="P1869" t="s">
        <v>1867</v>
      </c>
      <c r="Q1869" t="s">
        <v>7623</v>
      </c>
      <c r="R1869" t="s">
        <v>1873</v>
      </c>
      <c r="S1869">
        <v>3</v>
      </c>
      <c r="T1869" s="2">
        <v>0</v>
      </c>
      <c r="U1869" s="5">
        <v>73.319999999999993</v>
      </c>
      <c r="V1869" s="5">
        <f>ORDENES[[#This Row],[Ventas sin descuento]]-ORDENES[[#This Row],[costos estimados]]</f>
        <v>73.319999999999993</v>
      </c>
      <c r="W1869">
        <v>5</v>
      </c>
      <c r="X1869" s="5">
        <v>215.65</v>
      </c>
      <c r="Y1869" s="5">
        <f>ORDENES[[#This Row],[Ventas Originales (con descuento)]]/(1-ORDENES[[#This Row],[Descuento]])</f>
        <v>215.65</v>
      </c>
      <c r="Z1869" s="5">
        <f>ORDENES[[#This Row],[Ventas Originales (con descuento)]]/ORDENES[[#This Row],[Cantidad]]/(1-ORDENES[[#This Row],[Descuento]])</f>
        <v>43.13</v>
      </c>
      <c r="AA1869" s="5">
        <f>ORDENES[[#This Row],[Ventas Originales (con descuento)]]/ORDENES[[#This Row],[Cantidad]]</f>
        <v>43.13</v>
      </c>
      <c r="AB1869" s="5">
        <f>ORDENES[[#This Row],[Ventas Originales (con descuento)]]-(ORDENES[[#This Row],[Ganancias]])</f>
        <v>142.33000000000001</v>
      </c>
    </row>
    <row r="1870" spans="1:28" x14ac:dyDescent="0.35">
      <c r="A1870" t="s">
        <v>7715</v>
      </c>
      <c r="B1870" t="s">
        <v>2893</v>
      </c>
      <c r="C1870" t="s">
        <v>1</v>
      </c>
      <c r="D1870" t="s">
        <v>499</v>
      </c>
      <c r="E1870" t="s">
        <v>647</v>
      </c>
      <c r="F1870" s="1">
        <v>43722</v>
      </c>
      <c r="G1870" t="s">
        <v>7613</v>
      </c>
      <c r="H1870" t="s">
        <v>4445</v>
      </c>
      <c r="I1870">
        <v>84604</v>
      </c>
      <c r="J1870" t="s">
        <v>2789</v>
      </c>
      <c r="K1870" t="s">
        <v>1865</v>
      </c>
      <c r="L1870" t="s">
        <v>1860</v>
      </c>
      <c r="M1870" s="1">
        <v>43727</v>
      </c>
      <c r="N1870" t="s">
        <v>1869</v>
      </c>
      <c r="O1870" t="s">
        <v>7623</v>
      </c>
      <c r="P1870" t="s">
        <v>1885</v>
      </c>
      <c r="Q1870" t="s">
        <v>7623</v>
      </c>
      <c r="R1870" t="s">
        <v>1871</v>
      </c>
      <c r="S1870">
        <v>3</v>
      </c>
      <c r="T1870" s="2">
        <v>0</v>
      </c>
      <c r="U1870" s="5">
        <v>118.66</v>
      </c>
      <c r="V1870" s="5">
        <f>ORDENES[[#This Row],[Ventas sin descuento]]-ORDENES[[#This Row],[costos estimados]]</f>
        <v>118.65999999999997</v>
      </c>
      <c r="W1870">
        <v>5</v>
      </c>
      <c r="X1870" s="5">
        <v>912.75</v>
      </c>
      <c r="Y1870" s="5">
        <f>ORDENES[[#This Row],[Ventas Originales (con descuento)]]/(1-ORDENES[[#This Row],[Descuento]])</f>
        <v>912.75</v>
      </c>
      <c r="Z1870" s="5">
        <f>ORDENES[[#This Row],[Ventas Originales (con descuento)]]/ORDENES[[#This Row],[Cantidad]]/(1-ORDENES[[#This Row],[Descuento]])</f>
        <v>182.55</v>
      </c>
      <c r="AA1870" s="5">
        <f>ORDENES[[#This Row],[Ventas Originales (con descuento)]]/ORDENES[[#This Row],[Cantidad]]</f>
        <v>182.55</v>
      </c>
      <c r="AB1870" s="5">
        <f>ORDENES[[#This Row],[Ventas Originales (con descuento)]]-(ORDENES[[#This Row],[Ganancias]])</f>
        <v>794.09</v>
      </c>
    </row>
    <row r="1871" spans="1:28" x14ac:dyDescent="0.35">
      <c r="A1871" t="s">
        <v>7715</v>
      </c>
      <c r="B1871" t="s">
        <v>22</v>
      </c>
      <c r="C1871" t="s">
        <v>1</v>
      </c>
      <c r="D1871" t="s">
        <v>2582</v>
      </c>
      <c r="E1871" t="s">
        <v>102</v>
      </c>
      <c r="F1871" s="1">
        <v>44190</v>
      </c>
      <c r="G1871" t="s">
        <v>7598</v>
      </c>
      <c r="H1871" t="s">
        <v>4446</v>
      </c>
      <c r="I1871">
        <v>98115</v>
      </c>
      <c r="J1871" t="s">
        <v>2518</v>
      </c>
      <c r="K1871" t="s">
        <v>1865</v>
      </c>
      <c r="L1871" t="s">
        <v>1860</v>
      </c>
      <c r="M1871" s="1">
        <v>44195</v>
      </c>
      <c r="N1871" t="s">
        <v>1869</v>
      </c>
      <c r="O1871" t="s">
        <v>7623</v>
      </c>
      <c r="P1871" t="s">
        <v>1880</v>
      </c>
      <c r="Q1871" t="s">
        <v>7623</v>
      </c>
      <c r="R1871" t="s">
        <v>1871</v>
      </c>
      <c r="S1871">
        <v>3</v>
      </c>
      <c r="T1871" s="2">
        <v>0</v>
      </c>
      <c r="U1871" s="5">
        <v>629.01</v>
      </c>
      <c r="V1871" s="5">
        <f>ORDENES[[#This Row],[Ventas sin descuento]]-ORDENES[[#This Row],[costos estimados]]</f>
        <v>629.01</v>
      </c>
      <c r="W1871">
        <v>5</v>
      </c>
      <c r="X1871" s="5">
        <v>1747.25</v>
      </c>
      <c r="Y1871" s="5">
        <f>ORDENES[[#This Row],[Ventas Originales (con descuento)]]/(1-ORDENES[[#This Row],[Descuento]])</f>
        <v>1747.25</v>
      </c>
      <c r="Z1871" s="5">
        <f>ORDENES[[#This Row],[Ventas Originales (con descuento)]]/ORDENES[[#This Row],[Cantidad]]/(1-ORDENES[[#This Row],[Descuento]])</f>
        <v>349.45</v>
      </c>
      <c r="AA1871" s="5">
        <f>ORDENES[[#This Row],[Ventas Originales (con descuento)]]/ORDENES[[#This Row],[Cantidad]]</f>
        <v>349.45</v>
      </c>
      <c r="AB1871" s="5">
        <f>ORDENES[[#This Row],[Ventas Originales (con descuento)]]-(ORDENES[[#This Row],[Ganancias]])</f>
        <v>1118.24</v>
      </c>
    </row>
    <row r="1872" spans="1:28" x14ac:dyDescent="0.35">
      <c r="A1872" t="s">
        <v>7715</v>
      </c>
      <c r="B1872" t="s">
        <v>293</v>
      </c>
      <c r="C1872" t="s">
        <v>1</v>
      </c>
      <c r="D1872" t="s">
        <v>675</v>
      </c>
      <c r="E1872" t="s">
        <v>11</v>
      </c>
      <c r="F1872" s="1">
        <v>43803</v>
      </c>
      <c r="G1872" t="s">
        <v>7598</v>
      </c>
      <c r="H1872" t="s">
        <v>2960</v>
      </c>
      <c r="I1872">
        <v>90712</v>
      </c>
      <c r="J1872" t="s">
        <v>2961</v>
      </c>
      <c r="K1872" t="s">
        <v>1865</v>
      </c>
      <c r="L1872" t="s">
        <v>1860</v>
      </c>
      <c r="M1872" s="1">
        <v>43808</v>
      </c>
      <c r="N1872" t="s">
        <v>1869</v>
      </c>
      <c r="O1872" t="s">
        <v>7623</v>
      </c>
      <c r="P1872" t="s">
        <v>1867</v>
      </c>
      <c r="Q1872" t="s">
        <v>7623</v>
      </c>
      <c r="R1872" t="s">
        <v>1873</v>
      </c>
      <c r="S1872">
        <v>3</v>
      </c>
      <c r="T1872" s="2">
        <v>0</v>
      </c>
      <c r="U1872" s="5">
        <v>9.0299999999999994</v>
      </c>
      <c r="V1872" s="5">
        <f>ORDENES[[#This Row],[Ventas sin descuento]]-ORDENES[[#This Row],[costos estimados]]</f>
        <v>9.0300000000000011</v>
      </c>
      <c r="W1872">
        <v>6</v>
      </c>
      <c r="X1872" s="5">
        <v>25.08</v>
      </c>
      <c r="Y1872" s="5">
        <f>ORDENES[[#This Row],[Ventas Originales (con descuento)]]/(1-ORDENES[[#This Row],[Descuento]])</f>
        <v>25.08</v>
      </c>
      <c r="Z1872" s="5">
        <f>ORDENES[[#This Row],[Ventas Originales (con descuento)]]/ORDENES[[#This Row],[Cantidad]]/(1-ORDENES[[#This Row],[Descuento]])</f>
        <v>4.18</v>
      </c>
      <c r="AA1872" s="5">
        <f>ORDENES[[#This Row],[Ventas Originales (con descuento)]]/ORDENES[[#This Row],[Cantidad]]</f>
        <v>4.18</v>
      </c>
      <c r="AB1872" s="5">
        <f>ORDENES[[#This Row],[Ventas Originales (con descuento)]]-(ORDENES[[#This Row],[Ganancias]])</f>
        <v>16.049999999999997</v>
      </c>
    </row>
    <row r="1873" spans="1:28" x14ac:dyDescent="0.35">
      <c r="A1873" t="s">
        <v>7715</v>
      </c>
      <c r="B1873" t="s">
        <v>5</v>
      </c>
      <c r="C1873" t="s">
        <v>1</v>
      </c>
      <c r="D1873" t="s">
        <v>638</v>
      </c>
      <c r="E1873" t="s">
        <v>56</v>
      </c>
      <c r="F1873" s="1">
        <v>44161</v>
      </c>
      <c r="G1873" t="s">
        <v>7613</v>
      </c>
      <c r="H1873" t="s">
        <v>4447</v>
      </c>
      <c r="I1873">
        <v>90045</v>
      </c>
      <c r="J1873" t="s">
        <v>3157</v>
      </c>
      <c r="K1873" t="s">
        <v>1865</v>
      </c>
      <c r="L1873" t="s">
        <v>1860</v>
      </c>
      <c r="M1873" s="1">
        <v>44165</v>
      </c>
      <c r="N1873" t="s">
        <v>1869</v>
      </c>
      <c r="O1873" t="s">
        <v>7623</v>
      </c>
      <c r="P1873" t="s">
        <v>1867</v>
      </c>
      <c r="Q1873" t="s">
        <v>7623</v>
      </c>
      <c r="R1873" t="s">
        <v>1873</v>
      </c>
      <c r="S1873">
        <v>3</v>
      </c>
      <c r="T1873" s="2">
        <v>0</v>
      </c>
      <c r="U1873" s="5">
        <v>297.69</v>
      </c>
      <c r="V1873" s="5">
        <f>ORDENES[[#This Row],[Ventas sin descuento]]-ORDENES[[#This Row],[costos estimados]]</f>
        <v>297.69</v>
      </c>
      <c r="W1873">
        <v>6</v>
      </c>
      <c r="X1873" s="5">
        <v>595.38</v>
      </c>
      <c r="Y1873" s="5">
        <f>ORDENES[[#This Row],[Ventas Originales (con descuento)]]/(1-ORDENES[[#This Row],[Descuento]])</f>
        <v>595.38</v>
      </c>
      <c r="Z1873" s="5">
        <f>ORDENES[[#This Row],[Ventas Originales (con descuento)]]/ORDENES[[#This Row],[Cantidad]]/(1-ORDENES[[#This Row],[Descuento]])</f>
        <v>99.23</v>
      </c>
      <c r="AA1873" s="5">
        <f>ORDENES[[#This Row],[Ventas Originales (con descuento)]]/ORDENES[[#This Row],[Cantidad]]</f>
        <v>99.23</v>
      </c>
      <c r="AB1873" s="5">
        <f>ORDENES[[#This Row],[Ventas Originales (con descuento)]]-(ORDENES[[#This Row],[Ganancias]])</f>
        <v>297.69</v>
      </c>
    </row>
    <row r="1874" spans="1:28" x14ac:dyDescent="0.35">
      <c r="A1874" t="s">
        <v>7715</v>
      </c>
      <c r="B1874" t="s">
        <v>167</v>
      </c>
      <c r="C1874" t="s">
        <v>1</v>
      </c>
      <c r="D1874" t="s">
        <v>367</v>
      </c>
      <c r="E1874" t="s">
        <v>48</v>
      </c>
      <c r="F1874" s="1">
        <v>44177</v>
      </c>
      <c r="G1874" t="s">
        <v>7613</v>
      </c>
      <c r="H1874" t="s">
        <v>4448</v>
      </c>
      <c r="I1874">
        <v>91104</v>
      </c>
      <c r="J1874" t="s">
        <v>1564</v>
      </c>
      <c r="K1874" t="s">
        <v>1865</v>
      </c>
      <c r="L1874" t="s">
        <v>1860</v>
      </c>
      <c r="M1874" s="1">
        <v>44181</v>
      </c>
      <c r="N1874" t="s">
        <v>1869</v>
      </c>
      <c r="O1874" t="s">
        <v>7623</v>
      </c>
      <c r="P1874" t="s">
        <v>1867</v>
      </c>
      <c r="Q1874" t="s">
        <v>7623</v>
      </c>
      <c r="R1874" t="s">
        <v>1873</v>
      </c>
      <c r="S1874">
        <v>3</v>
      </c>
      <c r="T1874" s="2">
        <v>0</v>
      </c>
      <c r="U1874" s="5">
        <v>122.76</v>
      </c>
      <c r="V1874" s="5">
        <f>ORDENES[[#This Row],[Ventas sin descuento]]-ORDENES[[#This Row],[costos estimados]]</f>
        <v>122.75999999999999</v>
      </c>
      <c r="W1874">
        <v>6</v>
      </c>
      <c r="X1874" s="5">
        <v>383.64</v>
      </c>
      <c r="Y1874" s="5">
        <f>ORDENES[[#This Row],[Ventas Originales (con descuento)]]/(1-ORDENES[[#This Row],[Descuento]])</f>
        <v>383.64</v>
      </c>
      <c r="Z1874" s="5">
        <f>ORDENES[[#This Row],[Ventas Originales (con descuento)]]/ORDENES[[#This Row],[Cantidad]]/(1-ORDENES[[#This Row],[Descuento]])</f>
        <v>63.94</v>
      </c>
      <c r="AA1874" s="5">
        <f>ORDENES[[#This Row],[Ventas Originales (con descuento)]]/ORDENES[[#This Row],[Cantidad]]</f>
        <v>63.94</v>
      </c>
      <c r="AB1874" s="5">
        <f>ORDENES[[#This Row],[Ventas Originales (con descuento)]]-(ORDENES[[#This Row],[Ganancias]])</f>
        <v>260.88</v>
      </c>
    </row>
    <row r="1875" spans="1:28" x14ac:dyDescent="0.35">
      <c r="A1875" t="s">
        <v>7715</v>
      </c>
      <c r="B1875" t="s">
        <v>262</v>
      </c>
      <c r="C1875" t="s">
        <v>1</v>
      </c>
      <c r="D1875" t="s">
        <v>587</v>
      </c>
      <c r="E1875" t="s">
        <v>18</v>
      </c>
      <c r="F1875" s="1">
        <v>43771</v>
      </c>
      <c r="G1875" t="s">
        <v>7613</v>
      </c>
      <c r="H1875" t="s">
        <v>4449</v>
      </c>
      <c r="I1875">
        <v>92105</v>
      </c>
      <c r="J1875" t="s">
        <v>3344</v>
      </c>
      <c r="K1875" t="s">
        <v>1865</v>
      </c>
      <c r="L1875" t="s">
        <v>1860</v>
      </c>
      <c r="M1875" s="1">
        <v>43775</v>
      </c>
      <c r="N1875" t="s">
        <v>1869</v>
      </c>
      <c r="O1875" t="s">
        <v>7623</v>
      </c>
      <c r="P1875" t="s">
        <v>1867</v>
      </c>
      <c r="Q1875" t="s">
        <v>7623</v>
      </c>
      <c r="R1875" t="s">
        <v>1873</v>
      </c>
      <c r="S1875">
        <v>3</v>
      </c>
      <c r="T1875" s="2">
        <v>0</v>
      </c>
      <c r="U1875" s="5">
        <v>33.94</v>
      </c>
      <c r="V1875" s="5">
        <f>ORDENES[[#This Row],[Ventas sin descuento]]-ORDENES[[#This Row],[costos estimados]]</f>
        <v>33.94</v>
      </c>
      <c r="W1875">
        <v>6</v>
      </c>
      <c r="X1875" s="5">
        <v>96.96</v>
      </c>
      <c r="Y1875" s="5">
        <f>ORDENES[[#This Row],[Ventas Originales (con descuento)]]/(1-ORDENES[[#This Row],[Descuento]])</f>
        <v>96.96</v>
      </c>
      <c r="Z1875" s="5">
        <f>ORDENES[[#This Row],[Ventas Originales (con descuento)]]/ORDENES[[#This Row],[Cantidad]]/(1-ORDENES[[#This Row],[Descuento]])</f>
        <v>16.16</v>
      </c>
      <c r="AA1875" s="5">
        <f>ORDENES[[#This Row],[Ventas Originales (con descuento)]]/ORDENES[[#This Row],[Cantidad]]</f>
        <v>16.16</v>
      </c>
      <c r="AB1875" s="5">
        <f>ORDENES[[#This Row],[Ventas Originales (con descuento)]]-(ORDENES[[#This Row],[Ganancias]])</f>
        <v>63.019999999999996</v>
      </c>
    </row>
    <row r="1876" spans="1:28" x14ac:dyDescent="0.35">
      <c r="A1876" t="s">
        <v>7715</v>
      </c>
      <c r="B1876" t="s">
        <v>42</v>
      </c>
      <c r="C1876" t="s">
        <v>1</v>
      </c>
      <c r="D1876" t="s">
        <v>2020</v>
      </c>
      <c r="E1876" t="s">
        <v>240</v>
      </c>
      <c r="F1876" s="1">
        <v>43616</v>
      </c>
      <c r="G1876" t="s">
        <v>7613</v>
      </c>
      <c r="H1876" t="s">
        <v>4450</v>
      </c>
      <c r="I1876">
        <v>84057</v>
      </c>
      <c r="J1876" t="s">
        <v>3194</v>
      </c>
      <c r="K1876" t="s">
        <v>1865</v>
      </c>
      <c r="L1876" t="s">
        <v>1860</v>
      </c>
      <c r="M1876" s="1">
        <v>43620</v>
      </c>
      <c r="N1876" t="s">
        <v>1869</v>
      </c>
      <c r="O1876" t="s">
        <v>7623</v>
      </c>
      <c r="P1876" t="s">
        <v>1885</v>
      </c>
      <c r="Q1876" t="s">
        <v>7623</v>
      </c>
      <c r="R1876" t="s">
        <v>1863</v>
      </c>
      <c r="S1876">
        <v>3</v>
      </c>
      <c r="T1876" s="2">
        <v>0</v>
      </c>
      <c r="U1876" s="5">
        <v>140.69</v>
      </c>
      <c r="V1876" s="5">
        <f>ORDENES[[#This Row],[Ventas sin descuento]]-ORDENES[[#This Row],[costos estimados]]</f>
        <v>140.69000000000005</v>
      </c>
      <c r="W1876">
        <v>7</v>
      </c>
      <c r="X1876" s="5">
        <v>1406.86</v>
      </c>
      <c r="Y1876" s="5">
        <f>ORDENES[[#This Row],[Ventas Originales (con descuento)]]/(1-ORDENES[[#This Row],[Descuento]])</f>
        <v>1406.86</v>
      </c>
      <c r="Z1876" s="5">
        <f>ORDENES[[#This Row],[Ventas Originales (con descuento)]]/ORDENES[[#This Row],[Cantidad]]/(1-ORDENES[[#This Row],[Descuento]])</f>
        <v>200.98</v>
      </c>
      <c r="AA1876" s="5">
        <f>ORDENES[[#This Row],[Ventas Originales (con descuento)]]/ORDENES[[#This Row],[Cantidad]]</f>
        <v>200.98</v>
      </c>
      <c r="AB1876" s="5">
        <f>ORDENES[[#This Row],[Ventas Originales (con descuento)]]-(ORDENES[[#This Row],[Ganancias]])</f>
        <v>1266.1699999999998</v>
      </c>
    </row>
    <row r="1877" spans="1:28" x14ac:dyDescent="0.35">
      <c r="A1877" t="s">
        <v>7715</v>
      </c>
      <c r="B1877" t="s">
        <v>5</v>
      </c>
      <c r="C1877" t="s">
        <v>1</v>
      </c>
      <c r="D1877" t="s">
        <v>3348</v>
      </c>
      <c r="E1877" t="s">
        <v>497</v>
      </c>
      <c r="F1877" s="1">
        <v>43853</v>
      </c>
      <c r="G1877" t="s">
        <v>7613</v>
      </c>
      <c r="H1877" t="s">
        <v>4451</v>
      </c>
      <c r="I1877">
        <v>90036</v>
      </c>
      <c r="J1877" t="s">
        <v>2486</v>
      </c>
      <c r="K1877" t="s">
        <v>1865</v>
      </c>
      <c r="L1877" t="s">
        <v>1860</v>
      </c>
      <c r="M1877" s="1">
        <v>43859</v>
      </c>
      <c r="N1877" t="s">
        <v>1869</v>
      </c>
      <c r="O1877" t="s">
        <v>7623</v>
      </c>
      <c r="P1877" t="s">
        <v>1867</v>
      </c>
      <c r="Q1877" t="s">
        <v>7623</v>
      </c>
      <c r="R1877" t="s">
        <v>1873</v>
      </c>
      <c r="S1877">
        <v>4</v>
      </c>
      <c r="T1877" s="2">
        <v>0</v>
      </c>
      <c r="U1877" s="5">
        <v>21.6</v>
      </c>
      <c r="V1877" s="5">
        <f>ORDENES[[#This Row],[Ventas sin descuento]]-ORDENES[[#This Row],[costos estimados]]</f>
        <v>21.6</v>
      </c>
      <c r="W1877">
        <v>7</v>
      </c>
      <c r="X1877" s="5">
        <v>59.99</v>
      </c>
      <c r="Y1877" s="5">
        <f>ORDENES[[#This Row],[Ventas Originales (con descuento)]]/(1-ORDENES[[#This Row],[Descuento]])</f>
        <v>59.99</v>
      </c>
      <c r="Z1877" s="5">
        <f>ORDENES[[#This Row],[Ventas Originales (con descuento)]]/ORDENES[[#This Row],[Cantidad]]/(1-ORDENES[[#This Row],[Descuento]])</f>
        <v>8.57</v>
      </c>
      <c r="AA1877" s="5">
        <f>ORDENES[[#This Row],[Ventas Originales (con descuento)]]/ORDENES[[#This Row],[Cantidad]]</f>
        <v>8.57</v>
      </c>
      <c r="AB1877" s="5">
        <f>ORDENES[[#This Row],[Ventas Originales (con descuento)]]-(ORDENES[[#This Row],[Ganancias]])</f>
        <v>38.39</v>
      </c>
    </row>
    <row r="1878" spans="1:28" x14ac:dyDescent="0.35">
      <c r="A1878" t="s">
        <v>7715</v>
      </c>
      <c r="B1878" t="s">
        <v>5</v>
      </c>
      <c r="C1878" t="s">
        <v>1</v>
      </c>
      <c r="D1878" t="s">
        <v>2210</v>
      </c>
      <c r="E1878" t="s">
        <v>572</v>
      </c>
      <c r="F1878" s="1">
        <v>43758</v>
      </c>
      <c r="G1878" t="s">
        <v>7613</v>
      </c>
      <c r="H1878" t="s">
        <v>4452</v>
      </c>
      <c r="I1878">
        <v>90045</v>
      </c>
      <c r="J1878" t="s">
        <v>3336</v>
      </c>
      <c r="K1878" t="s">
        <v>1865</v>
      </c>
      <c r="L1878" t="s">
        <v>1860</v>
      </c>
      <c r="M1878" s="1">
        <v>43762</v>
      </c>
      <c r="N1878" t="s">
        <v>1869</v>
      </c>
      <c r="O1878" t="s">
        <v>7623</v>
      </c>
      <c r="P1878" t="s">
        <v>1867</v>
      </c>
      <c r="Q1878" t="s">
        <v>7623</v>
      </c>
      <c r="R1878" t="s">
        <v>1873</v>
      </c>
      <c r="S1878">
        <v>3</v>
      </c>
      <c r="T1878" s="2">
        <v>0</v>
      </c>
      <c r="U1878" s="5">
        <v>23.92</v>
      </c>
      <c r="V1878" s="5">
        <f>ORDENES[[#This Row],[Ventas sin descuento]]-ORDENES[[#This Row],[costos estimados]]</f>
        <v>23.92</v>
      </c>
      <c r="W1878">
        <v>7</v>
      </c>
      <c r="X1878" s="5">
        <v>74.760000000000005</v>
      </c>
      <c r="Y1878" s="5">
        <f>ORDENES[[#This Row],[Ventas Originales (con descuento)]]/(1-ORDENES[[#This Row],[Descuento]])</f>
        <v>74.760000000000005</v>
      </c>
      <c r="Z1878" s="5">
        <f>ORDENES[[#This Row],[Ventas Originales (con descuento)]]/ORDENES[[#This Row],[Cantidad]]/(1-ORDENES[[#This Row],[Descuento]])</f>
        <v>10.680000000000001</v>
      </c>
      <c r="AA1878" s="5">
        <f>ORDENES[[#This Row],[Ventas Originales (con descuento)]]/ORDENES[[#This Row],[Cantidad]]</f>
        <v>10.680000000000001</v>
      </c>
      <c r="AB1878" s="5">
        <f>ORDENES[[#This Row],[Ventas Originales (con descuento)]]-(ORDENES[[#This Row],[Ganancias]])</f>
        <v>50.84</v>
      </c>
    </row>
    <row r="1879" spans="1:28" x14ac:dyDescent="0.35">
      <c r="A1879" t="s">
        <v>7715</v>
      </c>
      <c r="B1879" t="s">
        <v>5</v>
      </c>
      <c r="C1879" t="s">
        <v>1</v>
      </c>
      <c r="D1879" t="s">
        <v>479</v>
      </c>
      <c r="E1879" t="s">
        <v>18</v>
      </c>
      <c r="F1879" s="1">
        <v>43495</v>
      </c>
      <c r="G1879" t="s">
        <v>7613</v>
      </c>
      <c r="H1879" t="s">
        <v>4453</v>
      </c>
      <c r="I1879">
        <v>90049</v>
      </c>
      <c r="J1879" t="s">
        <v>2703</v>
      </c>
      <c r="K1879" t="s">
        <v>1865</v>
      </c>
      <c r="L1879" t="s">
        <v>1860</v>
      </c>
      <c r="M1879" s="1">
        <v>43502</v>
      </c>
      <c r="N1879" t="s">
        <v>1869</v>
      </c>
      <c r="O1879" t="s">
        <v>7623</v>
      </c>
      <c r="P1879" t="s">
        <v>1867</v>
      </c>
      <c r="Q1879" t="s">
        <v>7623</v>
      </c>
      <c r="R1879" t="s">
        <v>1873</v>
      </c>
      <c r="S1879">
        <v>5</v>
      </c>
      <c r="T1879" s="2">
        <v>0</v>
      </c>
      <c r="U1879" s="5">
        <v>81.849999999999994</v>
      </c>
      <c r="V1879" s="5">
        <f>ORDENES[[#This Row],[Ventas sin descuento]]-ORDENES[[#This Row],[costos estimados]]</f>
        <v>81.849999999999994</v>
      </c>
      <c r="W1879">
        <v>7</v>
      </c>
      <c r="X1879" s="5">
        <v>227.36</v>
      </c>
      <c r="Y1879" s="5">
        <f>ORDENES[[#This Row],[Ventas Originales (con descuento)]]/(1-ORDENES[[#This Row],[Descuento]])</f>
        <v>227.36</v>
      </c>
      <c r="Z1879" s="5">
        <f>ORDENES[[#This Row],[Ventas Originales (con descuento)]]/ORDENES[[#This Row],[Cantidad]]/(1-ORDENES[[#This Row],[Descuento]])</f>
        <v>32.480000000000004</v>
      </c>
      <c r="AA1879" s="5">
        <f>ORDENES[[#This Row],[Ventas Originales (con descuento)]]/ORDENES[[#This Row],[Cantidad]]</f>
        <v>32.480000000000004</v>
      </c>
      <c r="AB1879" s="5">
        <f>ORDENES[[#This Row],[Ventas Originales (con descuento)]]-(ORDENES[[#This Row],[Ganancias]])</f>
        <v>145.51000000000002</v>
      </c>
    </row>
    <row r="1880" spans="1:28" x14ac:dyDescent="0.35">
      <c r="A1880" t="s">
        <v>7715</v>
      </c>
      <c r="B1880" t="s">
        <v>2293</v>
      </c>
      <c r="C1880" t="s">
        <v>1</v>
      </c>
      <c r="D1880" t="s">
        <v>2354</v>
      </c>
      <c r="E1880" t="s">
        <v>2450</v>
      </c>
      <c r="F1880" s="1">
        <v>43692</v>
      </c>
      <c r="G1880" t="s">
        <v>7613</v>
      </c>
      <c r="H1880" t="s">
        <v>4454</v>
      </c>
      <c r="I1880">
        <v>94601</v>
      </c>
      <c r="J1880" t="s">
        <v>2487</v>
      </c>
      <c r="K1880" t="s">
        <v>1865</v>
      </c>
      <c r="L1880" t="s">
        <v>1860</v>
      </c>
      <c r="M1880" s="1">
        <v>43696</v>
      </c>
      <c r="N1880" t="s">
        <v>1869</v>
      </c>
      <c r="O1880" t="s">
        <v>7623</v>
      </c>
      <c r="P1880" t="s">
        <v>1867</v>
      </c>
      <c r="Q1880" t="s">
        <v>7623</v>
      </c>
      <c r="R1880" t="s">
        <v>1873</v>
      </c>
      <c r="S1880">
        <v>3</v>
      </c>
      <c r="T1880" s="2">
        <v>0</v>
      </c>
      <c r="U1880" s="5">
        <v>28.14</v>
      </c>
      <c r="V1880" s="5">
        <f>ORDENES[[#This Row],[Ventas sin descuento]]-ORDENES[[#This Row],[costos estimados]]</f>
        <v>28.14</v>
      </c>
      <c r="W1880">
        <v>7</v>
      </c>
      <c r="X1880" s="5">
        <v>104.23</v>
      </c>
      <c r="Y1880" s="5">
        <f>ORDENES[[#This Row],[Ventas Originales (con descuento)]]/(1-ORDENES[[#This Row],[Descuento]])</f>
        <v>104.23</v>
      </c>
      <c r="Z1880" s="5">
        <f>ORDENES[[#This Row],[Ventas Originales (con descuento)]]/ORDENES[[#This Row],[Cantidad]]/(1-ORDENES[[#This Row],[Descuento]])</f>
        <v>14.89</v>
      </c>
      <c r="AA1880" s="5">
        <f>ORDENES[[#This Row],[Ventas Originales (con descuento)]]/ORDENES[[#This Row],[Cantidad]]</f>
        <v>14.89</v>
      </c>
      <c r="AB1880" s="5">
        <f>ORDENES[[#This Row],[Ventas Originales (con descuento)]]-(ORDENES[[#This Row],[Ganancias]])</f>
        <v>76.09</v>
      </c>
    </row>
    <row r="1881" spans="1:28" x14ac:dyDescent="0.35">
      <c r="A1881" t="s">
        <v>7715</v>
      </c>
      <c r="B1881" t="s">
        <v>32</v>
      </c>
      <c r="C1881" t="s">
        <v>1</v>
      </c>
      <c r="D1881" t="s">
        <v>315</v>
      </c>
      <c r="E1881" t="s">
        <v>131</v>
      </c>
      <c r="F1881" s="1">
        <v>43530</v>
      </c>
      <c r="G1881" t="s">
        <v>7598</v>
      </c>
      <c r="H1881" t="s">
        <v>4455</v>
      </c>
      <c r="I1881">
        <v>94122</v>
      </c>
      <c r="J1881" t="s">
        <v>2299</v>
      </c>
      <c r="K1881" t="s">
        <v>1865</v>
      </c>
      <c r="L1881" t="s">
        <v>1860</v>
      </c>
      <c r="M1881" s="1">
        <v>43535</v>
      </c>
      <c r="N1881" t="s">
        <v>1869</v>
      </c>
      <c r="O1881" t="s">
        <v>7623</v>
      </c>
      <c r="P1881" t="s">
        <v>1867</v>
      </c>
      <c r="Q1881" t="s">
        <v>7623</v>
      </c>
      <c r="R1881" t="s">
        <v>1873</v>
      </c>
      <c r="S1881">
        <v>3</v>
      </c>
      <c r="T1881" s="2">
        <v>0</v>
      </c>
      <c r="U1881" s="5">
        <v>95.76</v>
      </c>
      <c r="V1881" s="5">
        <f>ORDENES[[#This Row],[Ventas sin descuento]]-ORDENES[[#This Row],[costos estimados]]</f>
        <v>95.759999999999991</v>
      </c>
      <c r="W1881">
        <v>7</v>
      </c>
      <c r="X1881" s="5">
        <v>435.26</v>
      </c>
      <c r="Y1881" s="5">
        <f>ORDENES[[#This Row],[Ventas Originales (con descuento)]]/(1-ORDENES[[#This Row],[Descuento]])</f>
        <v>435.26</v>
      </c>
      <c r="Z1881" s="5">
        <f>ORDENES[[#This Row],[Ventas Originales (con descuento)]]/ORDENES[[#This Row],[Cantidad]]/(1-ORDENES[[#This Row],[Descuento]])</f>
        <v>62.18</v>
      </c>
      <c r="AA1881" s="5">
        <f>ORDENES[[#This Row],[Ventas Originales (con descuento)]]/ORDENES[[#This Row],[Cantidad]]</f>
        <v>62.18</v>
      </c>
      <c r="AB1881" s="5">
        <f>ORDENES[[#This Row],[Ventas Originales (con descuento)]]-(ORDENES[[#This Row],[Ganancias]])</f>
        <v>339.5</v>
      </c>
    </row>
    <row r="1882" spans="1:28" x14ac:dyDescent="0.35">
      <c r="A1882" t="s">
        <v>7715</v>
      </c>
      <c r="B1882" t="s">
        <v>176</v>
      </c>
      <c r="C1882" t="s">
        <v>1</v>
      </c>
      <c r="D1882" t="s">
        <v>515</v>
      </c>
      <c r="E1882" t="s">
        <v>11</v>
      </c>
      <c r="F1882" s="1">
        <v>44189</v>
      </c>
      <c r="G1882" t="s">
        <v>7613</v>
      </c>
      <c r="H1882" t="s">
        <v>4456</v>
      </c>
      <c r="I1882">
        <v>95123</v>
      </c>
      <c r="J1882" t="s">
        <v>2581</v>
      </c>
      <c r="K1882" t="s">
        <v>1865</v>
      </c>
      <c r="L1882" t="s">
        <v>1860</v>
      </c>
      <c r="M1882" s="1">
        <v>44195</v>
      </c>
      <c r="N1882" t="s">
        <v>1869</v>
      </c>
      <c r="O1882" t="s">
        <v>7623</v>
      </c>
      <c r="P1882" t="s">
        <v>1867</v>
      </c>
      <c r="Q1882" t="s">
        <v>7623</v>
      </c>
      <c r="R1882" t="s">
        <v>1873</v>
      </c>
      <c r="S1882">
        <v>4</v>
      </c>
      <c r="T1882" s="2">
        <v>0</v>
      </c>
      <c r="U1882" s="5">
        <v>18.46</v>
      </c>
      <c r="V1882" s="5">
        <f>ORDENES[[#This Row],[Ventas sin descuento]]-ORDENES[[#This Row],[costos estimados]]</f>
        <v>18.46</v>
      </c>
      <c r="W1882">
        <v>7</v>
      </c>
      <c r="X1882" s="5">
        <v>43.96</v>
      </c>
      <c r="Y1882" s="5">
        <f>ORDENES[[#This Row],[Ventas Originales (con descuento)]]/(1-ORDENES[[#This Row],[Descuento]])</f>
        <v>43.96</v>
      </c>
      <c r="Z1882" s="5">
        <f>ORDENES[[#This Row],[Ventas Originales (con descuento)]]/ORDENES[[#This Row],[Cantidad]]/(1-ORDENES[[#This Row],[Descuento]])</f>
        <v>6.28</v>
      </c>
      <c r="AA1882" s="5">
        <f>ORDENES[[#This Row],[Ventas Originales (con descuento)]]/ORDENES[[#This Row],[Cantidad]]</f>
        <v>6.28</v>
      </c>
      <c r="AB1882" s="5">
        <f>ORDENES[[#This Row],[Ventas Originales (con descuento)]]-(ORDENES[[#This Row],[Ganancias]])</f>
        <v>25.5</v>
      </c>
    </row>
    <row r="1883" spans="1:28" x14ac:dyDescent="0.35">
      <c r="A1883" t="s">
        <v>7715</v>
      </c>
      <c r="B1883" t="s">
        <v>22</v>
      </c>
      <c r="C1883" t="s">
        <v>1</v>
      </c>
      <c r="D1883" t="s">
        <v>97</v>
      </c>
      <c r="E1883" t="s">
        <v>89</v>
      </c>
      <c r="F1883" s="1">
        <v>44313</v>
      </c>
      <c r="G1883" t="s">
        <v>7613</v>
      </c>
      <c r="H1883" t="s">
        <v>4457</v>
      </c>
      <c r="I1883">
        <v>98105</v>
      </c>
      <c r="J1883" t="s">
        <v>1222</v>
      </c>
      <c r="K1883" t="s">
        <v>1865</v>
      </c>
      <c r="L1883" t="s">
        <v>1860</v>
      </c>
      <c r="M1883" s="1">
        <v>44318</v>
      </c>
      <c r="N1883" t="s">
        <v>1869</v>
      </c>
      <c r="O1883" t="s">
        <v>7623</v>
      </c>
      <c r="P1883" t="s">
        <v>1880</v>
      </c>
      <c r="Q1883" t="s">
        <v>7623</v>
      </c>
      <c r="R1883" t="s">
        <v>1873</v>
      </c>
      <c r="S1883">
        <v>3</v>
      </c>
      <c r="T1883" s="2">
        <v>0</v>
      </c>
      <c r="U1883" s="5">
        <v>39.08</v>
      </c>
      <c r="V1883" s="5">
        <f>ORDENES[[#This Row],[Ventas sin descuento]]-ORDENES[[#This Row],[costos estimados]]</f>
        <v>39.08</v>
      </c>
      <c r="W1883">
        <v>7</v>
      </c>
      <c r="X1883" s="5">
        <v>139.58000000000001</v>
      </c>
      <c r="Y1883" s="5">
        <f>ORDENES[[#This Row],[Ventas Originales (con descuento)]]/(1-ORDENES[[#This Row],[Descuento]])</f>
        <v>139.58000000000001</v>
      </c>
      <c r="Z1883" s="5">
        <f>ORDENES[[#This Row],[Ventas Originales (con descuento)]]/ORDENES[[#This Row],[Cantidad]]/(1-ORDENES[[#This Row],[Descuento]])</f>
        <v>19.940000000000001</v>
      </c>
      <c r="AA1883" s="5">
        <f>ORDENES[[#This Row],[Ventas Originales (con descuento)]]/ORDENES[[#This Row],[Cantidad]]</f>
        <v>19.940000000000001</v>
      </c>
      <c r="AB1883" s="5">
        <f>ORDENES[[#This Row],[Ventas Originales (con descuento)]]-(ORDENES[[#This Row],[Ganancias]])</f>
        <v>100.50000000000001</v>
      </c>
    </row>
    <row r="1884" spans="1:28" x14ac:dyDescent="0.35">
      <c r="A1884" t="s">
        <v>7715</v>
      </c>
      <c r="B1884" t="s">
        <v>2021</v>
      </c>
      <c r="C1884" t="s">
        <v>1</v>
      </c>
      <c r="D1884" t="s">
        <v>106</v>
      </c>
      <c r="E1884" t="s">
        <v>131</v>
      </c>
      <c r="F1884" s="1">
        <v>44187</v>
      </c>
      <c r="G1884" t="s">
        <v>7613</v>
      </c>
      <c r="H1884" t="s">
        <v>4400</v>
      </c>
      <c r="I1884">
        <v>92553</v>
      </c>
      <c r="J1884" t="s">
        <v>7618</v>
      </c>
      <c r="K1884" t="s">
        <v>1865</v>
      </c>
      <c r="L1884" t="s">
        <v>1860</v>
      </c>
      <c r="M1884" s="1">
        <v>44193</v>
      </c>
      <c r="N1884" t="s">
        <v>1869</v>
      </c>
      <c r="O1884" t="s">
        <v>7623</v>
      </c>
      <c r="P1884" t="s">
        <v>1867</v>
      </c>
      <c r="Q1884" t="s">
        <v>7623</v>
      </c>
      <c r="R1884" t="s">
        <v>1873</v>
      </c>
      <c r="S1884">
        <v>4</v>
      </c>
      <c r="T1884" s="2">
        <v>0</v>
      </c>
      <c r="U1884" s="5">
        <v>202.25</v>
      </c>
      <c r="V1884" s="5">
        <f>ORDENES[[#This Row],[Ventas sin descuento]]-ORDENES[[#This Row],[costos estimados]]</f>
        <v>202.25</v>
      </c>
      <c r="W1884">
        <v>8</v>
      </c>
      <c r="X1884" s="5">
        <v>842.72</v>
      </c>
      <c r="Y1884" s="5">
        <f>ORDENES[[#This Row],[Ventas Originales (con descuento)]]/(1-ORDENES[[#This Row],[Descuento]])</f>
        <v>842.72</v>
      </c>
      <c r="Z1884" s="5">
        <f>ORDENES[[#This Row],[Ventas Originales (con descuento)]]/ORDENES[[#This Row],[Cantidad]]/(1-ORDENES[[#This Row],[Descuento]])</f>
        <v>105.34</v>
      </c>
      <c r="AA1884" s="5">
        <f>ORDENES[[#This Row],[Ventas Originales (con descuento)]]/ORDENES[[#This Row],[Cantidad]]</f>
        <v>105.34</v>
      </c>
      <c r="AB1884" s="5">
        <f>ORDENES[[#This Row],[Ventas Originales (con descuento)]]-(ORDENES[[#This Row],[Ganancias]])</f>
        <v>640.47</v>
      </c>
    </row>
    <row r="1885" spans="1:28" x14ac:dyDescent="0.35">
      <c r="A1885" t="s">
        <v>7715</v>
      </c>
      <c r="B1885" t="s">
        <v>563</v>
      </c>
      <c r="C1885" t="s">
        <v>1</v>
      </c>
      <c r="D1885" t="s">
        <v>100</v>
      </c>
      <c r="E1885" t="s">
        <v>11</v>
      </c>
      <c r="F1885" s="1">
        <v>44509</v>
      </c>
      <c r="G1885" t="s">
        <v>7598</v>
      </c>
      <c r="H1885" t="s">
        <v>4458</v>
      </c>
      <c r="I1885">
        <v>92054</v>
      </c>
      <c r="J1885" t="s">
        <v>1458</v>
      </c>
      <c r="K1885" t="s">
        <v>1865</v>
      </c>
      <c r="L1885" t="s">
        <v>1860</v>
      </c>
      <c r="M1885" s="1">
        <v>44514</v>
      </c>
      <c r="N1885" t="s">
        <v>1869</v>
      </c>
      <c r="O1885" t="s">
        <v>7623</v>
      </c>
      <c r="P1885" t="s">
        <v>1867</v>
      </c>
      <c r="Q1885" t="s">
        <v>7623</v>
      </c>
      <c r="R1885" t="s">
        <v>1873</v>
      </c>
      <c r="S1885">
        <v>3</v>
      </c>
      <c r="T1885" s="2">
        <v>0</v>
      </c>
      <c r="U1885" s="5">
        <v>20.73</v>
      </c>
      <c r="V1885" s="5">
        <f>ORDENES[[#This Row],[Ventas sin descuento]]-ORDENES[[#This Row],[costos estimados]]</f>
        <v>20.73</v>
      </c>
      <c r="W1885">
        <v>8</v>
      </c>
      <c r="X1885" s="5">
        <v>47.12</v>
      </c>
      <c r="Y1885" s="5">
        <f>ORDENES[[#This Row],[Ventas Originales (con descuento)]]/(1-ORDENES[[#This Row],[Descuento]])</f>
        <v>47.12</v>
      </c>
      <c r="Z1885" s="5">
        <f>ORDENES[[#This Row],[Ventas Originales (con descuento)]]/ORDENES[[#This Row],[Cantidad]]/(1-ORDENES[[#This Row],[Descuento]])</f>
        <v>5.89</v>
      </c>
      <c r="AA1885" s="5">
        <f>ORDENES[[#This Row],[Ventas Originales (con descuento)]]/ORDENES[[#This Row],[Cantidad]]</f>
        <v>5.89</v>
      </c>
      <c r="AB1885" s="5">
        <f>ORDENES[[#This Row],[Ventas Originales (con descuento)]]-(ORDENES[[#This Row],[Ganancias]])</f>
        <v>26.389999999999997</v>
      </c>
    </row>
    <row r="1886" spans="1:28" x14ac:dyDescent="0.35">
      <c r="A1886" t="s">
        <v>7715</v>
      </c>
      <c r="B1886" t="s">
        <v>32</v>
      </c>
      <c r="C1886" t="s">
        <v>1</v>
      </c>
      <c r="D1886" t="s">
        <v>453</v>
      </c>
      <c r="E1886" t="s">
        <v>11</v>
      </c>
      <c r="F1886" s="1">
        <v>44543</v>
      </c>
      <c r="G1886" t="s">
        <v>7598</v>
      </c>
      <c r="H1886" t="s">
        <v>4459</v>
      </c>
      <c r="I1886">
        <v>94122</v>
      </c>
      <c r="J1886" t="s">
        <v>2887</v>
      </c>
      <c r="K1886" t="s">
        <v>1865</v>
      </c>
      <c r="L1886" t="s">
        <v>1860</v>
      </c>
      <c r="M1886" s="1">
        <v>44548</v>
      </c>
      <c r="N1886" t="s">
        <v>1869</v>
      </c>
      <c r="O1886" t="s">
        <v>7623</v>
      </c>
      <c r="P1886" t="s">
        <v>1867</v>
      </c>
      <c r="Q1886" t="s">
        <v>7623</v>
      </c>
      <c r="R1886" t="s">
        <v>1873</v>
      </c>
      <c r="S1886">
        <v>3</v>
      </c>
      <c r="T1886" s="2">
        <v>0</v>
      </c>
      <c r="U1886" s="5">
        <v>54.28</v>
      </c>
      <c r="V1886" s="5">
        <f>ORDENES[[#This Row],[Ventas sin descuento]]-ORDENES[[#This Row],[costos estimados]]</f>
        <v>54.28</v>
      </c>
      <c r="W1886">
        <v>8</v>
      </c>
      <c r="X1886" s="5">
        <v>201.04</v>
      </c>
      <c r="Y1886" s="5">
        <f>ORDENES[[#This Row],[Ventas Originales (con descuento)]]/(1-ORDENES[[#This Row],[Descuento]])</f>
        <v>201.04</v>
      </c>
      <c r="Z1886" s="5">
        <f>ORDENES[[#This Row],[Ventas Originales (con descuento)]]/ORDENES[[#This Row],[Cantidad]]/(1-ORDENES[[#This Row],[Descuento]])</f>
        <v>25.13</v>
      </c>
      <c r="AA1886" s="5">
        <f>ORDENES[[#This Row],[Ventas Originales (con descuento)]]/ORDENES[[#This Row],[Cantidad]]</f>
        <v>25.13</v>
      </c>
      <c r="AB1886" s="5">
        <f>ORDENES[[#This Row],[Ventas Originales (con descuento)]]-(ORDENES[[#This Row],[Ganancias]])</f>
        <v>146.76</v>
      </c>
    </row>
    <row r="1887" spans="1:28" x14ac:dyDescent="0.35">
      <c r="A1887" t="s">
        <v>7715</v>
      </c>
      <c r="B1887" t="s">
        <v>5</v>
      </c>
      <c r="C1887" t="s">
        <v>1</v>
      </c>
      <c r="D1887" t="s">
        <v>375</v>
      </c>
      <c r="E1887" t="s">
        <v>131</v>
      </c>
      <c r="F1887" s="1">
        <v>43478</v>
      </c>
      <c r="G1887" t="s">
        <v>7613</v>
      </c>
      <c r="H1887" t="s">
        <v>4434</v>
      </c>
      <c r="I1887">
        <v>90004</v>
      </c>
      <c r="J1887" t="s">
        <v>3048</v>
      </c>
      <c r="K1887" t="s">
        <v>1865</v>
      </c>
      <c r="L1887" t="s">
        <v>1860</v>
      </c>
      <c r="M1887" s="1">
        <v>43482</v>
      </c>
      <c r="N1887" t="s">
        <v>1869</v>
      </c>
      <c r="O1887" t="s">
        <v>7623</v>
      </c>
      <c r="P1887" t="s">
        <v>1867</v>
      </c>
      <c r="Q1887" t="s">
        <v>7623</v>
      </c>
      <c r="R1887" t="s">
        <v>1873</v>
      </c>
      <c r="S1887">
        <v>3</v>
      </c>
      <c r="T1887" s="2">
        <v>0</v>
      </c>
      <c r="U1887" s="5">
        <v>92.97</v>
      </c>
      <c r="V1887" s="5">
        <f>ORDENES[[#This Row],[Ventas sin descuento]]-ORDENES[[#This Row],[costos estimados]]</f>
        <v>92.970000000000027</v>
      </c>
      <c r="W1887">
        <v>9</v>
      </c>
      <c r="X1887" s="5">
        <v>464.85</v>
      </c>
      <c r="Y1887" s="5">
        <f>ORDENES[[#This Row],[Ventas Originales (con descuento)]]/(1-ORDENES[[#This Row],[Descuento]])</f>
        <v>464.85</v>
      </c>
      <c r="Z1887" s="5">
        <f>ORDENES[[#This Row],[Ventas Originales (con descuento)]]/ORDENES[[#This Row],[Cantidad]]/(1-ORDENES[[#This Row],[Descuento]])</f>
        <v>51.650000000000006</v>
      </c>
      <c r="AA1887" s="5">
        <f>ORDENES[[#This Row],[Ventas Originales (con descuento)]]/ORDENES[[#This Row],[Cantidad]]</f>
        <v>51.650000000000006</v>
      </c>
      <c r="AB1887" s="5">
        <f>ORDENES[[#This Row],[Ventas Originales (con descuento)]]-(ORDENES[[#This Row],[Ganancias]])</f>
        <v>371.88</v>
      </c>
    </row>
    <row r="1888" spans="1:28" x14ac:dyDescent="0.35">
      <c r="A1888" t="s">
        <v>7715</v>
      </c>
      <c r="B1888" t="s">
        <v>5</v>
      </c>
      <c r="C1888" t="s">
        <v>1</v>
      </c>
      <c r="D1888" t="s">
        <v>486</v>
      </c>
      <c r="E1888" t="s">
        <v>1952</v>
      </c>
      <c r="F1888" s="1">
        <v>44076</v>
      </c>
      <c r="G1888" t="s">
        <v>7613</v>
      </c>
      <c r="H1888" t="s">
        <v>4460</v>
      </c>
      <c r="I1888">
        <v>90036</v>
      </c>
      <c r="J1888" t="s">
        <v>1961</v>
      </c>
      <c r="K1888" t="s">
        <v>1865</v>
      </c>
      <c r="L1888" t="s">
        <v>1860</v>
      </c>
      <c r="M1888" s="1">
        <v>44080</v>
      </c>
      <c r="N1888" t="s">
        <v>1869</v>
      </c>
      <c r="O1888" t="s">
        <v>7623</v>
      </c>
      <c r="P1888" t="s">
        <v>1867</v>
      </c>
      <c r="Q1888" t="s">
        <v>7623</v>
      </c>
      <c r="R1888" t="s">
        <v>1873</v>
      </c>
      <c r="S1888">
        <v>3</v>
      </c>
      <c r="T1888" s="2">
        <v>0</v>
      </c>
      <c r="U1888" s="5">
        <v>31.24</v>
      </c>
      <c r="V1888" s="5">
        <f>ORDENES[[#This Row],[Ventas sin descuento]]-ORDENES[[#This Row],[costos estimados]]</f>
        <v>31.239999999999995</v>
      </c>
      <c r="W1888">
        <v>9</v>
      </c>
      <c r="X1888" s="5">
        <v>94.68</v>
      </c>
      <c r="Y1888" s="5">
        <f>ORDENES[[#This Row],[Ventas Originales (con descuento)]]/(1-ORDENES[[#This Row],[Descuento]])</f>
        <v>94.68</v>
      </c>
      <c r="Z1888" s="5">
        <f>ORDENES[[#This Row],[Ventas Originales (con descuento)]]/ORDENES[[#This Row],[Cantidad]]/(1-ORDENES[[#This Row],[Descuento]])</f>
        <v>10.520000000000001</v>
      </c>
      <c r="AA1888" s="5">
        <f>ORDENES[[#This Row],[Ventas Originales (con descuento)]]/ORDENES[[#This Row],[Cantidad]]</f>
        <v>10.520000000000001</v>
      </c>
      <c r="AB1888" s="5">
        <f>ORDENES[[#This Row],[Ventas Originales (con descuento)]]-(ORDENES[[#This Row],[Ganancias]])</f>
        <v>63.440000000000012</v>
      </c>
    </row>
    <row r="1889" spans="1:28" x14ac:dyDescent="0.35">
      <c r="A1889" t="s">
        <v>7715</v>
      </c>
      <c r="B1889" t="s">
        <v>1999</v>
      </c>
      <c r="C1889" t="s">
        <v>1</v>
      </c>
      <c r="D1889" t="s">
        <v>88</v>
      </c>
      <c r="E1889" t="s">
        <v>2450</v>
      </c>
      <c r="F1889" s="1">
        <v>43307</v>
      </c>
      <c r="G1889" t="s">
        <v>7613</v>
      </c>
      <c r="H1889" t="s">
        <v>4461</v>
      </c>
      <c r="I1889">
        <v>89031</v>
      </c>
      <c r="J1889" t="s">
        <v>2487</v>
      </c>
      <c r="K1889" t="s">
        <v>1865</v>
      </c>
      <c r="L1889" t="s">
        <v>1860</v>
      </c>
      <c r="M1889" s="1">
        <v>43314</v>
      </c>
      <c r="N1889" t="s">
        <v>1869</v>
      </c>
      <c r="O1889" t="s">
        <v>7623</v>
      </c>
      <c r="P1889" t="s">
        <v>1920</v>
      </c>
      <c r="Q1889" t="s">
        <v>7623</v>
      </c>
      <c r="R1889" t="s">
        <v>1873</v>
      </c>
      <c r="S1889">
        <v>5</v>
      </c>
      <c r="T1889" s="2">
        <v>0</v>
      </c>
      <c r="U1889" s="5">
        <v>36.18</v>
      </c>
      <c r="V1889" s="5">
        <f>ORDENES[[#This Row],[Ventas sin descuento]]-ORDENES[[#This Row],[costos estimados]]</f>
        <v>36.180000000000007</v>
      </c>
      <c r="W1889">
        <v>9</v>
      </c>
      <c r="X1889" s="5">
        <v>134.01</v>
      </c>
      <c r="Y1889" s="5">
        <f>ORDENES[[#This Row],[Ventas Originales (con descuento)]]/(1-ORDENES[[#This Row],[Descuento]])</f>
        <v>134.01</v>
      </c>
      <c r="Z1889" s="5">
        <f>ORDENES[[#This Row],[Ventas Originales (con descuento)]]/ORDENES[[#This Row],[Cantidad]]/(1-ORDENES[[#This Row],[Descuento]])</f>
        <v>14.889999999999999</v>
      </c>
      <c r="AA1889" s="5">
        <f>ORDENES[[#This Row],[Ventas Originales (con descuento)]]/ORDENES[[#This Row],[Cantidad]]</f>
        <v>14.889999999999999</v>
      </c>
      <c r="AB1889" s="5">
        <f>ORDENES[[#This Row],[Ventas Originales (con descuento)]]-(ORDENES[[#This Row],[Ganancias]])</f>
        <v>97.829999999999984</v>
      </c>
    </row>
    <row r="1890" spans="1:28" x14ac:dyDescent="0.35">
      <c r="A1890" t="s">
        <v>7715</v>
      </c>
      <c r="B1890" t="s">
        <v>658</v>
      </c>
      <c r="C1890" t="s">
        <v>1</v>
      </c>
      <c r="D1890" t="s">
        <v>499</v>
      </c>
      <c r="E1890" t="s">
        <v>101</v>
      </c>
      <c r="F1890" s="1">
        <v>44380</v>
      </c>
      <c r="G1890" t="s">
        <v>7613</v>
      </c>
      <c r="H1890" t="s">
        <v>4462</v>
      </c>
      <c r="I1890">
        <v>87401</v>
      </c>
      <c r="J1890" t="s">
        <v>7615</v>
      </c>
      <c r="K1890" t="s">
        <v>1865</v>
      </c>
      <c r="L1890" t="s">
        <v>1860</v>
      </c>
      <c r="M1890" s="1">
        <v>44387</v>
      </c>
      <c r="N1890" t="s">
        <v>1869</v>
      </c>
      <c r="O1890" t="s">
        <v>7623</v>
      </c>
      <c r="P1890" t="s">
        <v>1911</v>
      </c>
      <c r="Q1890" t="s">
        <v>7623</v>
      </c>
      <c r="R1890" t="s">
        <v>1873</v>
      </c>
      <c r="S1890">
        <v>5</v>
      </c>
      <c r="T1890" s="2">
        <v>0</v>
      </c>
      <c r="U1890" s="5">
        <v>114.63</v>
      </c>
      <c r="V1890" s="5">
        <f>ORDENES[[#This Row],[Ventas sin descuento]]-ORDENES[[#This Row],[costos estimados]]</f>
        <v>114.63</v>
      </c>
      <c r="W1890">
        <v>9</v>
      </c>
      <c r="X1890" s="5">
        <v>545.85</v>
      </c>
      <c r="Y1890" s="5">
        <f>ORDENES[[#This Row],[Ventas Originales (con descuento)]]/(1-ORDENES[[#This Row],[Descuento]])</f>
        <v>545.85</v>
      </c>
      <c r="Z1890" s="5">
        <f>ORDENES[[#This Row],[Ventas Originales (con descuento)]]/ORDENES[[#This Row],[Cantidad]]/(1-ORDENES[[#This Row],[Descuento]])</f>
        <v>60.650000000000006</v>
      </c>
      <c r="AA1890" s="5">
        <f>ORDENES[[#This Row],[Ventas Originales (con descuento)]]/ORDENES[[#This Row],[Cantidad]]</f>
        <v>60.650000000000006</v>
      </c>
      <c r="AB1890" s="5">
        <f>ORDENES[[#This Row],[Ventas Originales (con descuento)]]-(ORDENES[[#This Row],[Ganancias]])</f>
        <v>431.22</v>
      </c>
    </row>
    <row r="1891" spans="1:28" x14ac:dyDescent="0.35">
      <c r="A1891" t="s">
        <v>7715</v>
      </c>
      <c r="B1891" t="s">
        <v>5</v>
      </c>
      <c r="C1891" t="s">
        <v>1</v>
      </c>
      <c r="D1891" t="s">
        <v>148</v>
      </c>
      <c r="E1891" t="s">
        <v>48</v>
      </c>
      <c r="F1891" s="1">
        <v>44197</v>
      </c>
      <c r="G1891" t="s">
        <v>7613</v>
      </c>
      <c r="H1891" t="s">
        <v>4463</v>
      </c>
      <c r="I1891">
        <v>90036</v>
      </c>
      <c r="J1891" t="s">
        <v>3101</v>
      </c>
      <c r="K1891" t="s">
        <v>1865</v>
      </c>
      <c r="L1891" t="s">
        <v>1860</v>
      </c>
      <c r="M1891" s="1">
        <v>44201</v>
      </c>
      <c r="N1891" t="s">
        <v>1869</v>
      </c>
      <c r="O1891" t="s">
        <v>7623</v>
      </c>
      <c r="P1891" t="s">
        <v>1867</v>
      </c>
      <c r="Q1891" t="s">
        <v>7623</v>
      </c>
      <c r="R1891" t="s">
        <v>1873</v>
      </c>
      <c r="S1891">
        <v>3</v>
      </c>
      <c r="T1891" s="2">
        <v>0</v>
      </c>
      <c r="U1891" s="5">
        <v>199.26</v>
      </c>
      <c r="V1891" s="5">
        <f>ORDENES[[#This Row],[Ventas sin descuento]]-ORDENES[[#This Row],[costos estimados]]</f>
        <v>199.26</v>
      </c>
      <c r="W1891">
        <v>11</v>
      </c>
      <c r="X1891" s="5">
        <v>474.43</v>
      </c>
      <c r="Y1891" s="5">
        <f>ORDENES[[#This Row],[Ventas Originales (con descuento)]]/(1-ORDENES[[#This Row],[Descuento]])</f>
        <v>474.43</v>
      </c>
      <c r="Z1891" s="5">
        <f>ORDENES[[#This Row],[Ventas Originales (con descuento)]]/ORDENES[[#This Row],[Cantidad]]/(1-ORDENES[[#This Row],[Descuento]])</f>
        <v>43.13</v>
      </c>
      <c r="AA1891" s="5">
        <f>ORDENES[[#This Row],[Ventas Originales (con descuento)]]/ORDENES[[#This Row],[Cantidad]]</f>
        <v>43.13</v>
      </c>
      <c r="AB1891" s="5">
        <f>ORDENES[[#This Row],[Ventas Originales (con descuento)]]-(ORDENES[[#This Row],[Ganancias]])</f>
        <v>275.17</v>
      </c>
    </row>
    <row r="1892" spans="1:28" x14ac:dyDescent="0.35">
      <c r="A1892" t="s">
        <v>7715</v>
      </c>
      <c r="B1892" t="s">
        <v>176</v>
      </c>
      <c r="C1892" t="s">
        <v>1</v>
      </c>
      <c r="D1892" t="s">
        <v>100</v>
      </c>
      <c r="E1892" t="s">
        <v>240</v>
      </c>
      <c r="F1892" s="1">
        <v>44302</v>
      </c>
      <c r="G1892" t="s">
        <v>7598</v>
      </c>
      <c r="H1892" t="s">
        <v>4464</v>
      </c>
      <c r="I1892">
        <v>95123</v>
      </c>
      <c r="J1892" t="s">
        <v>1554</v>
      </c>
      <c r="K1892" t="s">
        <v>1865</v>
      </c>
      <c r="L1892" t="s">
        <v>1860</v>
      </c>
      <c r="M1892" s="1">
        <v>44306</v>
      </c>
      <c r="N1892" t="s">
        <v>1869</v>
      </c>
      <c r="O1892" t="s">
        <v>7623</v>
      </c>
      <c r="P1892" t="s">
        <v>1867</v>
      </c>
      <c r="Q1892" t="s">
        <v>7623</v>
      </c>
      <c r="R1892" t="s">
        <v>1863</v>
      </c>
      <c r="S1892">
        <v>3</v>
      </c>
      <c r="T1892" s="2">
        <v>0.15</v>
      </c>
      <c r="U1892" s="5">
        <v>-6.05</v>
      </c>
      <c r="V1892" s="5">
        <f>ORDENES[[#This Row],[Ventas sin descuento]]-ORDENES[[#This Row],[costos estimados]]</f>
        <v>12.096470588235306</v>
      </c>
      <c r="W1892">
        <v>1</v>
      </c>
      <c r="X1892" s="5">
        <v>102.83</v>
      </c>
      <c r="Y1892" s="5">
        <f>ORDENES[[#This Row],[Ventas Originales (con descuento)]]/(1-ORDENES[[#This Row],[Descuento]])</f>
        <v>120.9764705882353</v>
      </c>
      <c r="Z1892" s="5">
        <f>ORDENES[[#This Row],[Ventas Originales (con descuento)]]/ORDENES[[#This Row],[Cantidad]]/(1-ORDENES[[#This Row],[Descuento]])</f>
        <v>120.9764705882353</v>
      </c>
      <c r="AA1892" s="5">
        <f>ORDENES[[#This Row],[Ventas Originales (con descuento)]]/ORDENES[[#This Row],[Cantidad]]</f>
        <v>102.83</v>
      </c>
      <c r="AB1892" s="5">
        <f>ORDENES[[#This Row],[Ventas Originales (con descuento)]]-(ORDENES[[#This Row],[Ganancias]])</f>
        <v>108.88</v>
      </c>
    </row>
    <row r="1893" spans="1:28" x14ac:dyDescent="0.35">
      <c r="A1893" t="s">
        <v>7715</v>
      </c>
      <c r="B1893" t="s">
        <v>5</v>
      </c>
      <c r="C1893" t="s">
        <v>1</v>
      </c>
      <c r="D1893" t="s">
        <v>226</v>
      </c>
      <c r="E1893" t="s">
        <v>102</v>
      </c>
      <c r="F1893" s="1">
        <v>43741</v>
      </c>
      <c r="G1893" t="s">
        <v>7613</v>
      </c>
      <c r="H1893" t="s">
        <v>4465</v>
      </c>
      <c r="I1893">
        <v>90032</v>
      </c>
      <c r="J1893" t="s">
        <v>1740</v>
      </c>
      <c r="K1893" t="s">
        <v>1865</v>
      </c>
      <c r="L1893" t="s">
        <v>1860</v>
      </c>
      <c r="M1893" s="1">
        <v>43746</v>
      </c>
      <c r="N1893" t="s">
        <v>1869</v>
      </c>
      <c r="O1893" t="s">
        <v>7623</v>
      </c>
      <c r="P1893" t="s">
        <v>1867</v>
      </c>
      <c r="Q1893" t="s">
        <v>7623</v>
      </c>
      <c r="R1893" t="s">
        <v>1863</v>
      </c>
      <c r="S1893">
        <v>3</v>
      </c>
      <c r="T1893" s="2">
        <v>0.15</v>
      </c>
      <c r="U1893" s="5">
        <v>18.45</v>
      </c>
      <c r="V1893" s="5">
        <f>ORDENES[[#This Row],[Ventas sin descuento]]-ORDENES[[#This Row],[costos estimados]]</f>
        <v>39.744705882352946</v>
      </c>
      <c r="W1893">
        <v>2</v>
      </c>
      <c r="X1893" s="5">
        <v>120.67</v>
      </c>
      <c r="Y1893" s="5">
        <f>ORDENES[[#This Row],[Ventas Originales (con descuento)]]/(1-ORDENES[[#This Row],[Descuento]])</f>
        <v>141.96470588235294</v>
      </c>
      <c r="Z1893" s="5">
        <f>ORDENES[[#This Row],[Ventas Originales (con descuento)]]/ORDENES[[#This Row],[Cantidad]]/(1-ORDENES[[#This Row],[Descuento]])</f>
        <v>70.982352941176472</v>
      </c>
      <c r="AA1893" s="5">
        <f>ORDENES[[#This Row],[Ventas Originales (con descuento)]]/ORDENES[[#This Row],[Cantidad]]</f>
        <v>60.335000000000001</v>
      </c>
      <c r="AB1893" s="5">
        <f>ORDENES[[#This Row],[Ventas Originales (con descuento)]]-(ORDENES[[#This Row],[Ganancias]])</f>
        <v>102.22</v>
      </c>
    </row>
    <row r="1894" spans="1:28" x14ac:dyDescent="0.35">
      <c r="A1894" t="s">
        <v>7715</v>
      </c>
      <c r="B1894" t="s">
        <v>5</v>
      </c>
      <c r="C1894" t="s">
        <v>1</v>
      </c>
      <c r="D1894" t="s">
        <v>215</v>
      </c>
      <c r="E1894" t="s">
        <v>240</v>
      </c>
      <c r="F1894" s="1">
        <v>43705</v>
      </c>
      <c r="G1894" t="s">
        <v>7613</v>
      </c>
      <c r="H1894" t="s">
        <v>4398</v>
      </c>
      <c r="I1894">
        <v>90049</v>
      </c>
      <c r="J1894" t="s">
        <v>1345</v>
      </c>
      <c r="K1894" t="s">
        <v>1865</v>
      </c>
      <c r="L1894" t="s">
        <v>1860</v>
      </c>
      <c r="M1894" s="1">
        <v>43712</v>
      </c>
      <c r="N1894" t="s">
        <v>1869</v>
      </c>
      <c r="O1894" t="s">
        <v>7623</v>
      </c>
      <c r="P1894" t="s">
        <v>1867</v>
      </c>
      <c r="Q1894" t="s">
        <v>7623</v>
      </c>
      <c r="R1894" t="s">
        <v>1863</v>
      </c>
      <c r="S1894">
        <v>5</v>
      </c>
      <c r="T1894" s="2">
        <v>0.15</v>
      </c>
      <c r="U1894" s="5">
        <v>28.96</v>
      </c>
      <c r="V1894" s="5">
        <f>ORDENES[[#This Row],[Ventas sin descuento]]-ORDENES[[#This Row],[costos estimados]]</f>
        <v>83.254705882352937</v>
      </c>
      <c r="W1894">
        <v>2</v>
      </c>
      <c r="X1894" s="5">
        <v>307.67</v>
      </c>
      <c r="Y1894" s="5">
        <f>ORDENES[[#This Row],[Ventas Originales (con descuento)]]/(1-ORDENES[[#This Row],[Descuento]])</f>
        <v>361.96470588235297</v>
      </c>
      <c r="Z1894" s="5">
        <f>ORDENES[[#This Row],[Ventas Originales (con descuento)]]/ORDENES[[#This Row],[Cantidad]]/(1-ORDENES[[#This Row],[Descuento]])</f>
        <v>180.98235294117649</v>
      </c>
      <c r="AA1894" s="5">
        <f>ORDENES[[#This Row],[Ventas Originales (con descuento)]]/ORDENES[[#This Row],[Cantidad]]</f>
        <v>153.83500000000001</v>
      </c>
      <c r="AB1894" s="5">
        <f>ORDENES[[#This Row],[Ventas Originales (con descuento)]]-(ORDENES[[#This Row],[Ganancias]])</f>
        <v>278.71000000000004</v>
      </c>
    </row>
    <row r="1895" spans="1:28" x14ac:dyDescent="0.35">
      <c r="A1895" t="s">
        <v>7715</v>
      </c>
      <c r="B1895" t="s">
        <v>3622</v>
      </c>
      <c r="C1895" t="s">
        <v>1</v>
      </c>
      <c r="D1895" t="s">
        <v>2471</v>
      </c>
      <c r="E1895" t="s">
        <v>240</v>
      </c>
      <c r="F1895" s="1">
        <v>44168</v>
      </c>
      <c r="G1895" t="s">
        <v>7598</v>
      </c>
      <c r="H1895" t="s">
        <v>4466</v>
      </c>
      <c r="I1895">
        <v>95037</v>
      </c>
      <c r="J1895" t="s">
        <v>1554</v>
      </c>
      <c r="K1895" t="s">
        <v>1865</v>
      </c>
      <c r="L1895" t="s">
        <v>1860</v>
      </c>
      <c r="M1895" s="1">
        <v>44172</v>
      </c>
      <c r="N1895" t="s">
        <v>1869</v>
      </c>
      <c r="O1895" t="s">
        <v>7623</v>
      </c>
      <c r="P1895" t="s">
        <v>1867</v>
      </c>
      <c r="Q1895" t="s">
        <v>7623</v>
      </c>
      <c r="R1895" t="s">
        <v>1863</v>
      </c>
      <c r="S1895">
        <v>3</v>
      </c>
      <c r="T1895" s="2">
        <v>0.15</v>
      </c>
      <c r="U1895" s="5">
        <v>-12.1</v>
      </c>
      <c r="V1895" s="5">
        <f>ORDENES[[#This Row],[Ventas sin descuento]]-ORDENES[[#This Row],[costos estimados]]</f>
        <v>24.194705882352963</v>
      </c>
      <c r="W1895">
        <v>2</v>
      </c>
      <c r="X1895" s="5">
        <v>205.67</v>
      </c>
      <c r="Y1895" s="5">
        <f>ORDENES[[#This Row],[Ventas Originales (con descuento)]]/(1-ORDENES[[#This Row],[Descuento]])</f>
        <v>241.96470588235294</v>
      </c>
      <c r="Z1895" s="5">
        <f>ORDENES[[#This Row],[Ventas Originales (con descuento)]]/ORDENES[[#This Row],[Cantidad]]/(1-ORDENES[[#This Row],[Descuento]])</f>
        <v>120.98235294117647</v>
      </c>
      <c r="AA1895" s="5">
        <f>ORDENES[[#This Row],[Ventas Originales (con descuento)]]/ORDENES[[#This Row],[Cantidad]]</f>
        <v>102.83499999999999</v>
      </c>
      <c r="AB1895" s="5">
        <f>ORDENES[[#This Row],[Ventas Originales (con descuento)]]-(ORDENES[[#This Row],[Ganancias]])</f>
        <v>217.76999999999998</v>
      </c>
    </row>
    <row r="1896" spans="1:28" x14ac:dyDescent="0.35">
      <c r="A1896" t="s">
        <v>7715</v>
      </c>
      <c r="B1896" t="s">
        <v>32</v>
      </c>
      <c r="C1896" t="s">
        <v>1</v>
      </c>
      <c r="D1896" t="s">
        <v>575</v>
      </c>
      <c r="E1896" t="s">
        <v>240</v>
      </c>
      <c r="F1896" s="1">
        <v>44476</v>
      </c>
      <c r="G1896" t="s">
        <v>7613</v>
      </c>
      <c r="H1896" t="s">
        <v>4467</v>
      </c>
      <c r="I1896">
        <v>94110</v>
      </c>
      <c r="J1896" t="s">
        <v>3248</v>
      </c>
      <c r="K1896" t="s">
        <v>1865</v>
      </c>
      <c r="L1896" t="s">
        <v>1860</v>
      </c>
      <c r="M1896" s="1">
        <v>44482</v>
      </c>
      <c r="N1896" t="s">
        <v>1869</v>
      </c>
      <c r="O1896" t="s">
        <v>7623</v>
      </c>
      <c r="P1896" t="s">
        <v>1867</v>
      </c>
      <c r="Q1896" t="s">
        <v>7623</v>
      </c>
      <c r="R1896" t="s">
        <v>1863</v>
      </c>
      <c r="S1896">
        <v>4</v>
      </c>
      <c r="T1896" s="2">
        <v>0.15</v>
      </c>
      <c r="U1896" s="5">
        <v>-14.48</v>
      </c>
      <c r="V1896" s="5">
        <f>ORDENES[[#This Row],[Ventas sin descuento]]-ORDENES[[#This Row],[costos estimados]]</f>
        <v>39.814705882352939</v>
      </c>
      <c r="W1896">
        <v>2</v>
      </c>
      <c r="X1896" s="5">
        <v>307.67</v>
      </c>
      <c r="Y1896" s="5">
        <f>ORDENES[[#This Row],[Ventas Originales (con descuento)]]/(1-ORDENES[[#This Row],[Descuento]])</f>
        <v>361.96470588235297</v>
      </c>
      <c r="Z1896" s="5">
        <f>ORDENES[[#This Row],[Ventas Originales (con descuento)]]/ORDENES[[#This Row],[Cantidad]]/(1-ORDENES[[#This Row],[Descuento]])</f>
        <v>180.98235294117649</v>
      </c>
      <c r="AA1896" s="5">
        <f>ORDENES[[#This Row],[Ventas Originales (con descuento)]]/ORDENES[[#This Row],[Cantidad]]</f>
        <v>153.83500000000001</v>
      </c>
      <c r="AB1896" s="5">
        <f>ORDENES[[#This Row],[Ventas Originales (con descuento)]]-(ORDENES[[#This Row],[Ganancias]])</f>
        <v>322.15000000000003</v>
      </c>
    </row>
    <row r="1897" spans="1:28" x14ac:dyDescent="0.35">
      <c r="A1897" t="s">
        <v>7715</v>
      </c>
      <c r="B1897" t="s">
        <v>32</v>
      </c>
      <c r="C1897" t="s">
        <v>1</v>
      </c>
      <c r="D1897" t="s">
        <v>615</v>
      </c>
      <c r="E1897" t="s">
        <v>240</v>
      </c>
      <c r="F1897" s="1">
        <v>43189</v>
      </c>
      <c r="G1897" t="s">
        <v>7613</v>
      </c>
      <c r="H1897" t="s">
        <v>4468</v>
      </c>
      <c r="I1897">
        <v>94110</v>
      </c>
      <c r="J1897" t="s">
        <v>1554</v>
      </c>
      <c r="K1897" t="s">
        <v>1865</v>
      </c>
      <c r="L1897" t="s">
        <v>1860</v>
      </c>
      <c r="M1897" s="1">
        <v>43194</v>
      </c>
      <c r="N1897" t="s">
        <v>1869</v>
      </c>
      <c r="O1897" t="s">
        <v>7623</v>
      </c>
      <c r="P1897" t="s">
        <v>1867</v>
      </c>
      <c r="Q1897" t="s">
        <v>7623</v>
      </c>
      <c r="R1897" t="s">
        <v>1863</v>
      </c>
      <c r="S1897">
        <v>3</v>
      </c>
      <c r="T1897" s="2">
        <v>0.15</v>
      </c>
      <c r="U1897" s="5">
        <v>-12.1</v>
      </c>
      <c r="V1897" s="5">
        <f>ORDENES[[#This Row],[Ventas sin descuento]]-ORDENES[[#This Row],[costos estimados]]</f>
        <v>24.194705882352963</v>
      </c>
      <c r="W1897">
        <v>2</v>
      </c>
      <c r="X1897" s="5">
        <v>205.67</v>
      </c>
      <c r="Y1897" s="5">
        <f>ORDENES[[#This Row],[Ventas Originales (con descuento)]]/(1-ORDENES[[#This Row],[Descuento]])</f>
        <v>241.96470588235294</v>
      </c>
      <c r="Z1897" s="5">
        <f>ORDENES[[#This Row],[Ventas Originales (con descuento)]]/ORDENES[[#This Row],[Cantidad]]/(1-ORDENES[[#This Row],[Descuento]])</f>
        <v>120.98235294117647</v>
      </c>
      <c r="AA1897" s="5">
        <f>ORDENES[[#This Row],[Ventas Originales (con descuento)]]/ORDENES[[#This Row],[Cantidad]]</f>
        <v>102.83499999999999</v>
      </c>
      <c r="AB1897" s="5">
        <f>ORDENES[[#This Row],[Ventas Originales (con descuento)]]-(ORDENES[[#This Row],[Ganancias]])</f>
        <v>217.76999999999998</v>
      </c>
    </row>
    <row r="1898" spans="1:28" x14ac:dyDescent="0.35">
      <c r="A1898" t="s">
        <v>7715</v>
      </c>
      <c r="B1898" t="s">
        <v>293</v>
      </c>
      <c r="C1898" t="s">
        <v>1</v>
      </c>
      <c r="D1898" t="s">
        <v>653</v>
      </c>
      <c r="E1898" t="s">
        <v>18</v>
      </c>
      <c r="F1898" s="1">
        <v>43938</v>
      </c>
      <c r="G1898" t="s">
        <v>7613</v>
      </c>
      <c r="H1898" t="s">
        <v>4469</v>
      </c>
      <c r="I1898">
        <v>90712</v>
      </c>
      <c r="J1898" t="s">
        <v>1815</v>
      </c>
      <c r="K1898" t="s">
        <v>1865</v>
      </c>
      <c r="L1898" t="s">
        <v>1860</v>
      </c>
      <c r="M1898" s="1">
        <v>43942</v>
      </c>
      <c r="N1898" t="s">
        <v>1869</v>
      </c>
      <c r="O1898" t="s">
        <v>7623</v>
      </c>
      <c r="P1898" t="s">
        <v>1867</v>
      </c>
      <c r="Q1898" t="s">
        <v>7623</v>
      </c>
      <c r="R1898" t="s">
        <v>1863</v>
      </c>
      <c r="S1898">
        <v>3</v>
      </c>
      <c r="T1898" s="2">
        <v>0.15</v>
      </c>
      <c r="U1898" s="5">
        <v>24.24</v>
      </c>
      <c r="V1898" s="5">
        <f>ORDENES[[#This Row],[Ventas sin descuento]]-ORDENES[[#This Row],[costos estimados]]</f>
        <v>69.681176470588241</v>
      </c>
      <c r="W1898">
        <v>3</v>
      </c>
      <c r="X1898" s="5">
        <v>257.5</v>
      </c>
      <c r="Y1898" s="5">
        <f>ORDENES[[#This Row],[Ventas Originales (con descuento)]]/(1-ORDENES[[#This Row],[Descuento]])</f>
        <v>302.94117647058823</v>
      </c>
      <c r="Z1898" s="5">
        <f>ORDENES[[#This Row],[Ventas Originales (con descuento)]]/ORDENES[[#This Row],[Cantidad]]/(1-ORDENES[[#This Row],[Descuento]])</f>
        <v>100.98039215686275</v>
      </c>
      <c r="AA1898" s="5">
        <f>ORDENES[[#This Row],[Ventas Originales (con descuento)]]/ORDENES[[#This Row],[Cantidad]]</f>
        <v>85.833333333333329</v>
      </c>
      <c r="AB1898" s="5">
        <f>ORDENES[[#This Row],[Ventas Originales (con descuento)]]-(ORDENES[[#This Row],[Ganancias]])</f>
        <v>233.26</v>
      </c>
    </row>
    <row r="1899" spans="1:28" x14ac:dyDescent="0.35">
      <c r="A1899" t="s">
        <v>7715</v>
      </c>
      <c r="B1899" t="s">
        <v>262</v>
      </c>
      <c r="C1899" t="s">
        <v>1</v>
      </c>
      <c r="D1899" t="s">
        <v>338</v>
      </c>
      <c r="E1899" t="s">
        <v>327</v>
      </c>
      <c r="F1899" s="1">
        <v>43713</v>
      </c>
      <c r="G1899" t="s">
        <v>7613</v>
      </c>
      <c r="H1899" t="s">
        <v>4470</v>
      </c>
      <c r="I1899">
        <v>92105</v>
      </c>
      <c r="J1899" t="s">
        <v>2928</v>
      </c>
      <c r="K1899" t="s">
        <v>1865</v>
      </c>
      <c r="L1899" t="s">
        <v>1860</v>
      </c>
      <c r="M1899" s="1">
        <v>43717</v>
      </c>
      <c r="N1899" t="s">
        <v>1869</v>
      </c>
      <c r="O1899" t="s">
        <v>7623</v>
      </c>
      <c r="P1899" t="s">
        <v>1867</v>
      </c>
      <c r="Q1899" t="s">
        <v>7623</v>
      </c>
      <c r="R1899" t="s">
        <v>1863</v>
      </c>
      <c r="S1899">
        <v>3</v>
      </c>
      <c r="T1899" s="2">
        <v>0.15</v>
      </c>
      <c r="U1899" s="5">
        <v>-20.7</v>
      </c>
      <c r="V1899" s="5">
        <f>ORDENES[[#This Row],[Ventas sin descuento]]-ORDENES[[#This Row],[costos estimados]]</f>
        <v>31.041176470588255</v>
      </c>
      <c r="W1899">
        <v>3</v>
      </c>
      <c r="X1899" s="5">
        <v>293.2</v>
      </c>
      <c r="Y1899" s="5">
        <f>ORDENES[[#This Row],[Ventas Originales (con descuento)]]/(1-ORDENES[[#This Row],[Descuento]])</f>
        <v>344.94117647058823</v>
      </c>
      <c r="Z1899" s="5">
        <f>ORDENES[[#This Row],[Ventas Originales (con descuento)]]/ORDENES[[#This Row],[Cantidad]]/(1-ORDENES[[#This Row],[Descuento]])</f>
        <v>114.98039215686275</v>
      </c>
      <c r="AA1899" s="5">
        <f>ORDENES[[#This Row],[Ventas Originales (con descuento)]]/ORDENES[[#This Row],[Cantidad]]</f>
        <v>97.733333333333334</v>
      </c>
      <c r="AB1899" s="5">
        <f>ORDENES[[#This Row],[Ventas Originales (con descuento)]]-(ORDENES[[#This Row],[Ganancias]])</f>
        <v>313.89999999999998</v>
      </c>
    </row>
    <row r="1900" spans="1:28" x14ac:dyDescent="0.35">
      <c r="A1900" t="s">
        <v>7715</v>
      </c>
      <c r="B1900" t="s">
        <v>262</v>
      </c>
      <c r="C1900" t="s">
        <v>1</v>
      </c>
      <c r="D1900" t="s">
        <v>587</v>
      </c>
      <c r="E1900" t="s">
        <v>240</v>
      </c>
      <c r="F1900" s="1">
        <v>43771</v>
      </c>
      <c r="G1900" t="s">
        <v>7613</v>
      </c>
      <c r="H1900" t="s">
        <v>4449</v>
      </c>
      <c r="I1900">
        <v>92105</v>
      </c>
      <c r="J1900" t="s">
        <v>3194</v>
      </c>
      <c r="K1900" t="s">
        <v>1865</v>
      </c>
      <c r="L1900" t="s">
        <v>1860</v>
      </c>
      <c r="M1900" s="1">
        <v>43775</v>
      </c>
      <c r="N1900" t="s">
        <v>1869</v>
      </c>
      <c r="O1900" t="s">
        <v>7623</v>
      </c>
      <c r="P1900" t="s">
        <v>1867</v>
      </c>
      <c r="Q1900" t="s">
        <v>7623</v>
      </c>
      <c r="R1900" t="s">
        <v>1863</v>
      </c>
      <c r="S1900">
        <v>3</v>
      </c>
      <c r="T1900" s="2">
        <v>0.15</v>
      </c>
      <c r="U1900" s="5">
        <v>-30.15</v>
      </c>
      <c r="V1900" s="5">
        <f>ORDENES[[#This Row],[Ventas sin descuento]]-ORDENES[[#This Row],[costos estimados]]</f>
        <v>60.291176470588312</v>
      </c>
      <c r="W1900">
        <v>3</v>
      </c>
      <c r="X1900" s="5">
        <v>512.5</v>
      </c>
      <c r="Y1900" s="5">
        <f>ORDENES[[#This Row],[Ventas Originales (con descuento)]]/(1-ORDENES[[#This Row],[Descuento]])</f>
        <v>602.94117647058829</v>
      </c>
      <c r="Z1900" s="5">
        <f>ORDENES[[#This Row],[Ventas Originales (con descuento)]]/ORDENES[[#This Row],[Cantidad]]/(1-ORDENES[[#This Row],[Descuento]])</f>
        <v>200.98039215686276</v>
      </c>
      <c r="AA1900" s="5">
        <f>ORDENES[[#This Row],[Ventas Originales (con descuento)]]/ORDENES[[#This Row],[Cantidad]]</f>
        <v>170.83333333333334</v>
      </c>
      <c r="AB1900" s="5">
        <f>ORDENES[[#This Row],[Ventas Originales (con descuento)]]-(ORDENES[[#This Row],[Ganancias]])</f>
        <v>542.65</v>
      </c>
    </row>
    <row r="1901" spans="1:28" x14ac:dyDescent="0.35">
      <c r="A1901" t="s">
        <v>7715</v>
      </c>
      <c r="B1901" t="s">
        <v>32</v>
      </c>
      <c r="C1901" t="s">
        <v>1</v>
      </c>
      <c r="D1901" t="s">
        <v>441</v>
      </c>
      <c r="E1901" t="s">
        <v>240</v>
      </c>
      <c r="F1901" s="1">
        <v>43113</v>
      </c>
      <c r="G1901" t="s">
        <v>7613</v>
      </c>
      <c r="H1901" t="s">
        <v>4471</v>
      </c>
      <c r="I1901">
        <v>94109</v>
      </c>
      <c r="J1901" t="s">
        <v>1938</v>
      </c>
      <c r="K1901" t="s">
        <v>1865</v>
      </c>
      <c r="L1901" t="s">
        <v>1860</v>
      </c>
      <c r="M1901" s="1">
        <v>43118</v>
      </c>
      <c r="N1901" t="s">
        <v>1869</v>
      </c>
      <c r="O1901" t="s">
        <v>7623</v>
      </c>
      <c r="P1901" t="s">
        <v>1867</v>
      </c>
      <c r="Q1901" t="s">
        <v>7623</v>
      </c>
      <c r="R1901" t="s">
        <v>1863</v>
      </c>
      <c r="S1901">
        <v>3</v>
      </c>
      <c r="T1901" s="2">
        <v>0.15</v>
      </c>
      <c r="U1901" s="5">
        <v>3.93</v>
      </c>
      <c r="V1901" s="5">
        <f>ORDENES[[#This Row],[Ventas sin descuento]]-ORDENES[[#This Row],[costos estimados]]</f>
        <v>62.871176470588239</v>
      </c>
      <c r="W1901">
        <v>3</v>
      </c>
      <c r="X1901" s="5">
        <v>334</v>
      </c>
      <c r="Y1901" s="5">
        <f>ORDENES[[#This Row],[Ventas Originales (con descuento)]]/(1-ORDENES[[#This Row],[Descuento]])</f>
        <v>392.94117647058823</v>
      </c>
      <c r="Z1901" s="5">
        <f>ORDENES[[#This Row],[Ventas Originales (con descuento)]]/ORDENES[[#This Row],[Cantidad]]/(1-ORDENES[[#This Row],[Descuento]])</f>
        <v>130.98039215686273</v>
      </c>
      <c r="AA1901" s="5">
        <f>ORDENES[[#This Row],[Ventas Originales (con descuento)]]/ORDENES[[#This Row],[Cantidad]]</f>
        <v>111.33333333333333</v>
      </c>
      <c r="AB1901" s="5">
        <f>ORDENES[[#This Row],[Ventas Originales (con descuento)]]-(ORDENES[[#This Row],[Ganancias]])</f>
        <v>330.07</v>
      </c>
    </row>
    <row r="1902" spans="1:28" x14ac:dyDescent="0.35">
      <c r="A1902" t="s">
        <v>7715</v>
      </c>
      <c r="B1902" t="s">
        <v>32</v>
      </c>
      <c r="C1902" t="s">
        <v>1</v>
      </c>
      <c r="D1902" t="s">
        <v>2888</v>
      </c>
      <c r="E1902" t="s">
        <v>327</v>
      </c>
      <c r="F1902" s="1">
        <v>43802</v>
      </c>
      <c r="G1902" t="s">
        <v>7613</v>
      </c>
      <c r="H1902" t="s">
        <v>4472</v>
      </c>
      <c r="I1902">
        <v>94110</v>
      </c>
      <c r="J1902" t="s">
        <v>3242</v>
      </c>
      <c r="K1902" t="s">
        <v>1865</v>
      </c>
      <c r="L1902" t="s">
        <v>1860</v>
      </c>
      <c r="M1902" s="1">
        <v>43806</v>
      </c>
      <c r="N1902" t="s">
        <v>1869</v>
      </c>
      <c r="O1902" t="s">
        <v>7623</v>
      </c>
      <c r="P1902" t="s">
        <v>1867</v>
      </c>
      <c r="Q1902" t="s">
        <v>7623</v>
      </c>
      <c r="R1902" t="s">
        <v>1863</v>
      </c>
      <c r="S1902">
        <v>3</v>
      </c>
      <c r="T1902" s="2">
        <v>0.15</v>
      </c>
      <c r="U1902" s="5">
        <v>-29.61</v>
      </c>
      <c r="V1902" s="5">
        <f>ORDENES[[#This Row],[Ventas sin descuento]]-ORDENES[[#This Row],[costos estimados]]</f>
        <v>33.831176470588218</v>
      </c>
      <c r="W1902">
        <v>3</v>
      </c>
      <c r="X1902" s="5">
        <v>359.5</v>
      </c>
      <c r="Y1902" s="5">
        <f>ORDENES[[#This Row],[Ventas Originales (con descuento)]]/(1-ORDENES[[#This Row],[Descuento]])</f>
        <v>422.94117647058823</v>
      </c>
      <c r="Z1902" s="5">
        <f>ORDENES[[#This Row],[Ventas Originales (con descuento)]]/ORDENES[[#This Row],[Cantidad]]/(1-ORDENES[[#This Row],[Descuento]])</f>
        <v>140.98039215686273</v>
      </c>
      <c r="AA1902" s="5">
        <f>ORDENES[[#This Row],[Ventas Originales (con descuento)]]/ORDENES[[#This Row],[Cantidad]]</f>
        <v>119.83333333333333</v>
      </c>
      <c r="AB1902" s="5">
        <f>ORDENES[[#This Row],[Ventas Originales (con descuento)]]-(ORDENES[[#This Row],[Ganancias]])</f>
        <v>389.11</v>
      </c>
    </row>
    <row r="1903" spans="1:28" x14ac:dyDescent="0.35">
      <c r="A1903" t="s">
        <v>7715</v>
      </c>
      <c r="B1903" t="s">
        <v>32</v>
      </c>
      <c r="C1903" t="s">
        <v>1</v>
      </c>
      <c r="D1903" t="s">
        <v>456</v>
      </c>
      <c r="E1903" t="s">
        <v>327</v>
      </c>
      <c r="F1903" s="1">
        <v>44525</v>
      </c>
      <c r="G1903" t="s">
        <v>7613</v>
      </c>
      <c r="H1903" t="s">
        <v>4473</v>
      </c>
      <c r="I1903">
        <v>94122</v>
      </c>
      <c r="J1903" t="s">
        <v>3242</v>
      </c>
      <c r="K1903" t="s">
        <v>1865</v>
      </c>
      <c r="L1903" t="s">
        <v>1860</v>
      </c>
      <c r="M1903" s="1">
        <v>44529</v>
      </c>
      <c r="N1903" t="s">
        <v>1869</v>
      </c>
      <c r="O1903" t="s">
        <v>7623</v>
      </c>
      <c r="P1903" t="s">
        <v>1867</v>
      </c>
      <c r="Q1903" t="s">
        <v>7623</v>
      </c>
      <c r="R1903" t="s">
        <v>1863</v>
      </c>
      <c r="S1903">
        <v>3</v>
      </c>
      <c r="T1903" s="2">
        <v>0.15</v>
      </c>
      <c r="U1903" s="5">
        <v>-29.61</v>
      </c>
      <c r="V1903" s="5">
        <f>ORDENES[[#This Row],[Ventas sin descuento]]-ORDENES[[#This Row],[costos estimados]]</f>
        <v>33.831176470588218</v>
      </c>
      <c r="W1903">
        <v>3</v>
      </c>
      <c r="X1903" s="5">
        <v>359.5</v>
      </c>
      <c r="Y1903" s="5">
        <f>ORDENES[[#This Row],[Ventas Originales (con descuento)]]/(1-ORDENES[[#This Row],[Descuento]])</f>
        <v>422.94117647058823</v>
      </c>
      <c r="Z1903" s="5">
        <f>ORDENES[[#This Row],[Ventas Originales (con descuento)]]/ORDENES[[#This Row],[Cantidad]]/(1-ORDENES[[#This Row],[Descuento]])</f>
        <v>140.98039215686273</v>
      </c>
      <c r="AA1903" s="5">
        <f>ORDENES[[#This Row],[Ventas Originales (con descuento)]]/ORDENES[[#This Row],[Cantidad]]</f>
        <v>119.83333333333333</v>
      </c>
      <c r="AB1903" s="5">
        <f>ORDENES[[#This Row],[Ventas Originales (con descuento)]]-(ORDENES[[#This Row],[Ganancias]])</f>
        <v>389.11</v>
      </c>
    </row>
    <row r="1904" spans="1:28" x14ac:dyDescent="0.35">
      <c r="A1904" t="s">
        <v>7715</v>
      </c>
      <c r="B1904" t="s">
        <v>3106</v>
      </c>
      <c r="C1904" t="s">
        <v>1</v>
      </c>
      <c r="D1904" t="s">
        <v>369</v>
      </c>
      <c r="E1904" t="s">
        <v>240</v>
      </c>
      <c r="F1904" s="1">
        <v>43782</v>
      </c>
      <c r="G1904" t="s">
        <v>7613</v>
      </c>
      <c r="H1904" t="s">
        <v>4474</v>
      </c>
      <c r="I1904">
        <v>92404</v>
      </c>
      <c r="J1904" t="s">
        <v>3194</v>
      </c>
      <c r="K1904" t="s">
        <v>1865</v>
      </c>
      <c r="L1904" t="s">
        <v>1860</v>
      </c>
      <c r="M1904" s="1">
        <v>43786</v>
      </c>
      <c r="N1904" t="s">
        <v>1869</v>
      </c>
      <c r="O1904" t="s">
        <v>7623</v>
      </c>
      <c r="P1904" t="s">
        <v>1867</v>
      </c>
      <c r="Q1904" t="s">
        <v>7623</v>
      </c>
      <c r="R1904" t="s">
        <v>1863</v>
      </c>
      <c r="S1904">
        <v>3</v>
      </c>
      <c r="T1904" s="2">
        <v>0.15</v>
      </c>
      <c r="U1904" s="5">
        <v>-40.200000000000003</v>
      </c>
      <c r="V1904" s="5">
        <f>ORDENES[[#This Row],[Ventas sin descuento]]-ORDENES[[#This Row],[costos estimados]]</f>
        <v>80.387647058823518</v>
      </c>
      <c r="W1904">
        <v>4</v>
      </c>
      <c r="X1904" s="5">
        <v>683.33</v>
      </c>
      <c r="Y1904" s="5">
        <f>ORDENES[[#This Row],[Ventas Originales (con descuento)]]/(1-ORDENES[[#This Row],[Descuento]])</f>
        <v>803.9176470588236</v>
      </c>
      <c r="Z1904" s="5">
        <f>ORDENES[[#This Row],[Ventas Originales (con descuento)]]/ORDENES[[#This Row],[Cantidad]]/(1-ORDENES[[#This Row],[Descuento]])</f>
        <v>200.9794117647059</v>
      </c>
      <c r="AA1904" s="5">
        <f>ORDENES[[#This Row],[Ventas Originales (con descuento)]]/ORDENES[[#This Row],[Cantidad]]</f>
        <v>170.83250000000001</v>
      </c>
      <c r="AB1904" s="5">
        <f>ORDENES[[#This Row],[Ventas Originales (con descuento)]]-(ORDENES[[#This Row],[Ganancias]])</f>
        <v>723.53000000000009</v>
      </c>
    </row>
    <row r="1905" spans="1:28" x14ac:dyDescent="0.35">
      <c r="A1905" t="s">
        <v>7715</v>
      </c>
      <c r="B1905" t="s">
        <v>262</v>
      </c>
      <c r="C1905" t="s">
        <v>1</v>
      </c>
      <c r="D1905" t="s">
        <v>338</v>
      </c>
      <c r="E1905" t="s">
        <v>327</v>
      </c>
      <c r="F1905" s="1">
        <v>43713</v>
      </c>
      <c r="G1905" t="s">
        <v>7613</v>
      </c>
      <c r="H1905" t="s">
        <v>4470</v>
      </c>
      <c r="I1905">
        <v>92105</v>
      </c>
      <c r="J1905" t="s">
        <v>2936</v>
      </c>
      <c r="K1905" t="s">
        <v>1865</v>
      </c>
      <c r="L1905" t="s">
        <v>1860</v>
      </c>
      <c r="M1905" s="1">
        <v>43717</v>
      </c>
      <c r="N1905" t="s">
        <v>1869</v>
      </c>
      <c r="O1905" t="s">
        <v>7623</v>
      </c>
      <c r="P1905" t="s">
        <v>1867</v>
      </c>
      <c r="Q1905" t="s">
        <v>7623</v>
      </c>
      <c r="R1905" t="s">
        <v>1863</v>
      </c>
      <c r="S1905">
        <v>3</v>
      </c>
      <c r="T1905" s="2">
        <v>0.15</v>
      </c>
      <c r="U1905" s="5">
        <v>-4.84</v>
      </c>
      <c r="V1905" s="5">
        <f>ORDENES[[#This Row],[Ventas sin descuento]]-ORDENES[[#This Row],[costos estimados]]</f>
        <v>67.747647058823588</v>
      </c>
      <c r="W1905">
        <v>4</v>
      </c>
      <c r="X1905" s="5">
        <v>411.33</v>
      </c>
      <c r="Y1905" s="5">
        <f>ORDENES[[#This Row],[Ventas Originales (con descuento)]]/(1-ORDENES[[#This Row],[Descuento]])</f>
        <v>483.91764705882355</v>
      </c>
      <c r="Z1905" s="5">
        <f>ORDENES[[#This Row],[Ventas Originales (con descuento)]]/ORDENES[[#This Row],[Cantidad]]/(1-ORDENES[[#This Row],[Descuento]])</f>
        <v>120.97941176470589</v>
      </c>
      <c r="AA1905" s="5">
        <f>ORDENES[[#This Row],[Ventas Originales (con descuento)]]/ORDENES[[#This Row],[Cantidad]]</f>
        <v>102.8325</v>
      </c>
      <c r="AB1905" s="5">
        <f>ORDENES[[#This Row],[Ventas Originales (con descuento)]]-(ORDENES[[#This Row],[Ganancias]])</f>
        <v>416.16999999999996</v>
      </c>
    </row>
    <row r="1906" spans="1:28" x14ac:dyDescent="0.35">
      <c r="A1906" t="s">
        <v>7715</v>
      </c>
      <c r="B1906" t="s">
        <v>5</v>
      </c>
      <c r="C1906" t="s">
        <v>1</v>
      </c>
      <c r="D1906" t="s">
        <v>2332</v>
      </c>
      <c r="E1906" t="s">
        <v>3</v>
      </c>
      <c r="F1906" s="1">
        <v>43930</v>
      </c>
      <c r="G1906" t="s">
        <v>7613</v>
      </c>
      <c r="H1906" t="s">
        <v>4475</v>
      </c>
      <c r="I1906">
        <v>90004</v>
      </c>
      <c r="J1906" t="s">
        <v>1162</v>
      </c>
      <c r="K1906" t="s">
        <v>1865</v>
      </c>
      <c r="L1906" t="s">
        <v>1860</v>
      </c>
      <c r="M1906" s="1">
        <v>43935</v>
      </c>
      <c r="N1906" t="s">
        <v>1869</v>
      </c>
      <c r="O1906" t="s">
        <v>7623</v>
      </c>
      <c r="P1906" t="s">
        <v>1867</v>
      </c>
      <c r="Q1906" t="s">
        <v>7623</v>
      </c>
      <c r="R1906" t="s">
        <v>1863</v>
      </c>
      <c r="S1906">
        <v>3</v>
      </c>
      <c r="T1906" s="2">
        <v>0.15</v>
      </c>
      <c r="U1906" s="5">
        <v>6.55</v>
      </c>
      <c r="V1906" s="5">
        <f>ORDENES[[#This Row],[Ventas sin descuento]]-ORDENES[[#This Row],[costos estimados]]</f>
        <v>104.78588235294114</v>
      </c>
      <c r="W1906">
        <v>5</v>
      </c>
      <c r="X1906" s="5">
        <v>556.66999999999996</v>
      </c>
      <c r="Y1906" s="5">
        <f>ORDENES[[#This Row],[Ventas Originales (con descuento)]]/(1-ORDENES[[#This Row],[Descuento]])</f>
        <v>654.90588235294115</v>
      </c>
      <c r="Z1906" s="5">
        <f>ORDENES[[#This Row],[Ventas Originales (con descuento)]]/ORDENES[[#This Row],[Cantidad]]/(1-ORDENES[[#This Row],[Descuento]])</f>
        <v>130.98117647058822</v>
      </c>
      <c r="AA1906" s="5">
        <f>ORDENES[[#This Row],[Ventas Originales (con descuento)]]/ORDENES[[#This Row],[Cantidad]]</f>
        <v>111.33399999999999</v>
      </c>
      <c r="AB1906" s="5">
        <f>ORDENES[[#This Row],[Ventas Originales (con descuento)]]-(ORDENES[[#This Row],[Ganancias]])</f>
        <v>550.12</v>
      </c>
    </row>
    <row r="1907" spans="1:28" x14ac:dyDescent="0.35">
      <c r="A1907" t="s">
        <v>7715</v>
      </c>
      <c r="B1907" t="s">
        <v>5</v>
      </c>
      <c r="C1907" t="s">
        <v>1</v>
      </c>
      <c r="D1907" t="s">
        <v>638</v>
      </c>
      <c r="E1907" t="s">
        <v>305</v>
      </c>
      <c r="F1907" s="1">
        <v>44161</v>
      </c>
      <c r="G1907" t="s">
        <v>7613</v>
      </c>
      <c r="H1907" t="s">
        <v>4447</v>
      </c>
      <c r="I1907">
        <v>90045</v>
      </c>
      <c r="J1907" t="s">
        <v>2687</v>
      </c>
      <c r="K1907" t="s">
        <v>1865</v>
      </c>
      <c r="L1907" t="s">
        <v>1860</v>
      </c>
      <c r="M1907" s="1">
        <v>44165</v>
      </c>
      <c r="N1907" t="s">
        <v>1869</v>
      </c>
      <c r="O1907" t="s">
        <v>7623</v>
      </c>
      <c r="P1907" t="s">
        <v>1867</v>
      </c>
      <c r="Q1907" t="s">
        <v>7623</v>
      </c>
      <c r="R1907" t="s">
        <v>1863</v>
      </c>
      <c r="S1907">
        <v>3</v>
      </c>
      <c r="T1907" s="2">
        <v>0.15</v>
      </c>
      <c r="U1907" s="5">
        <v>160.31</v>
      </c>
      <c r="V1907" s="5">
        <f>ORDENES[[#This Row],[Ventas sin descuento]]-ORDENES[[#This Row],[costos estimados]]</f>
        <v>761.4852941176473</v>
      </c>
      <c r="W1907">
        <v>8</v>
      </c>
      <c r="X1907" s="5">
        <v>3406.66</v>
      </c>
      <c r="Y1907" s="5">
        <f>ORDENES[[#This Row],[Ventas Originales (con descuento)]]/(1-ORDENES[[#This Row],[Descuento]])</f>
        <v>4007.8352941176472</v>
      </c>
      <c r="Z1907" s="5">
        <f>ORDENES[[#This Row],[Ventas Originales (con descuento)]]/ORDENES[[#This Row],[Cantidad]]/(1-ORDENES[[#This Row],[Descuento]])</f>
        <v>500.9794117647059</v>
      </c>
      <c r="AA1907" s="5">
        <f>ORDENES[[#This Row],[Ventas Originales (con descuento)]]/ORDENES[[#This Row],[Cantidad]]</f>
        <v>425.83249999999998</v>
      </c>
      <c r="AB1907" s="5">
        <f>ORDENES[[#This Row],[Ventas Originales (con descuento)]]-(ORDENES[[#This Row],[Ganancias]])</f>
        <v>3246.35</v>
      </c>
    </row>
    <row r="1908" spans="1:28" x14ac:dyDescent="0.35">
      <c r="A1908" t="s">
        <v>7715</v>
      </c>
      <c r="B1908" t="s">
        <v>5</v>
      </c>
      <c r="C1908" t="s">
        <v>1</v>
      </c>
      <c r="D1908" t="s">
        <v>266</v>
      </c>
      <c r="E1908" t="s">
        <v>3</v>
      </c>
      <c r="F1908" s="1">
        <v>44365</v>
      </c>
      <c r="G1908" t="s">
        <v>7613</v>
      </c>
      <c r="H1908" t="s">
        <v>4476</v>
      </c>
      <c r="I1908">
        <v>90032</v>
      </c>
      <c r="J1908" t="s">
        <v>1687</v>
      </c>
      <c r="K1908" t="s">
        <v>1865</v>
      </c>
      <c r="L1908" t="s">
        <v>1860</v>
      </c>
      <c r="M1908" s="1">
        <v>44370</v>
      </c>
      <c r="N1908" t="s">
        <v>1869</v>
      </c>
      <c r="O1908" t="s">
        <v>7623</v>
      </c>
      <c r="P1908" t="s">
        <v>1867</v>
      </c>
      <c r="Q1908" t="s">
        <v>7623</v>
      </c>
      <c r="R1908" t="s">
        <v>1863</v>
      </c>
      <c r="S1908">
        <v>3</v>
      </c>
      <c r="T1908" s="2">
        <v>0.15</v>
      </c>
      <c r="U1908" s="5">
        <v>75.59</v>
      </c>
      <c r="V1908" s="5">
        <f>ORDENES[[#This Row],[Ventas sin descuento]]-ORDENES[[#This Row],[costos estimados]]</f>
        <v>237.57588235294133</v>
      </c>
      <c r="W1908">
        <v>9</v>
      </c>
      <c r="X1908" s="5">
        <v>917.92</v>
      </c>
      <c r="Y1908" s="5">
        <f>ORDENES[[#This Row],[Ventas Originales (con descuento)]]/(1-ORDENES[[#This Row],[Descuento]])</f>
        <v>1079.9058823529413</v>
      </c>
      <c r="Z1908" s="5">
        <f>ORDENES[[#This Row],[Ventas Originales (con descuento)]]/ORDENES[[#This Row],[Cantidad]]/(1-ORDENES[[#This Row],[Descuento]])</f>
        <v>119.98954248366013</v>
      </c>
      <c r="AA1908" s="5">
        <f>ORDENES[[#This Row],[Ventas Originales (con descuento)]]/ORDENES[[#This Row],[Cantidad]]</f>
        <v>101.99111111111111</v>
      </c>
      <c r="AB1908" s="5">
        <f>ORDENES[[#This Row],[Ventas Originales (con descuento)]]-(ORDENES[[#This Row],[Ganancias]])</f>
        <v>842.32999999999993</v>
      </c>
    </row>
    <row r="1909" spans="1:28" x14ac:dyDescent="0.35">
      <c r="A1909" t="s">
        <v>7715</v>
      </c>
      <c r="B1909" t="s">
        <v>5</v>
      </c>
      <c r="C1909" t="s">
        <v>1</v>
      </c>
      <c r="D1909" t="s">
        <v>551</v>
      </c>
      <c r="E1909" t="s">
        <v>4</v>
      </c>
      <c r="F1909" s="1">
        <v>43415</v>
      </c>
      <c r="G1909" t="s">
        <v>7613</v>
      </c>
      <c r="H1909" t="s">
        <v>4477</v>
      </c>
      <c r="I1909">
        <v>90008</v>
      </c>
      <c r="J1909" t="s">
        <v>2333</v>
      </c>
      <c r="K1909" t="s">
        <v>1865</v>
      </c>
      <c r="L1909" t="s">
        <v>1860</v>
      </c>
      <c r="M1909" s="1">
        <v>43422</v>
      </c>
      <c r="N1909" t="s">
        <v>1869</v>
      </c>
      <c r="O1909" t="s">
        <v>7623</v>
      </c>
      <c r="P1909" t="s">
        <v>1867</v>
      </c>
      <c r="Q1909" t="s">
        <v>7623</v>
      </c>
      <c r="R1909" t="s">
        <v>1864</v>
      </c>
      <c r="S1909">
        <v>5</v>
      </c>
      <c r="T1909" s="2">
        <v>0.2</v>
      </c>
      <c r="U1909" s="5">
        <v>11.26</v>
      </c>
      <c r="V1909" s="5">
        <f>ORDENES[[#This Row],[Ventas sin descuento]]-ORDENES[[#This Row],[costos estimados]]</f>
        <v>39.422499999999999</v>
      </c>
      <c r="W1909">
        <v>1</v>
      </c>
      <c r="X1909" s="5">
        <v>112.65</v>
      </c>
      <c r="Y1909" s="5">
        <f>ORDENES[[#This Row],[Ventas Originales (con descuento)]]/(1-ORDENES[[#This Row],[Descuento]])</f>
        <v>140.8125</v>
      </c>
      <c r="Z1909" s="5">
        <f>ORDENES[[#This Row],[Ventas Originales (con descuento)]]/ORDENES[[#This Row],[Cantidad]]/(1-ORDENES[[#This Row],[Descuento]])</f>
        <v>140.8125</v>
      </c>
      <c r="AA1909" s="5">
        <f>ORDENES[[#This Row],[Ventas Originales (con descuento)]]/ORDENES[[#This Row],[Cantidad]]</f>
        <v>112.65</v>
      </c>
      <c r="AB1909" s="5">
        <f>ORDENES[[#This Row],[Ventas Originales (con descuento)]]-(ORDENES[[#This Row],[Ganancias]])</f>
        <v>101.39</v>
      </c>
    </row>
    <row r="1910" spans="1:28" x14ac:dyDescent="0.35">
      <c r="A1910" t="s">
        <v>7715</v>
      </c>
      <c r="B1910" t="s">
        <v>32</v>
      </c>
      <c r="C1910" t="s">
        <v>1</v>
      </c>
      <c r="D1910" t="s">
        <v>2442</v>
      </c>
      <c r="E1910" t="s">
        <v>41</v>
      </c>
      <c r="F1910" s="1">
        <v>44499</v>
      </c>
      <c r="G1910" t="s">
        <v>7613</v>
      </c>
      <c r="H1910" t="s">
        <v>4478</v>
      </c>
      <c r="I1910">
        <v>94122</v>
      </c>
      <c r="J1910" t="s">
        <v>1210</v>
      </c>
      <c r="K1910" t="s">
        <v>1865</v>
      </c>
      <c r="L1910" t="s">
        <v>1860</v>
      </c>
      <c r="M1910" s="1">
        <v>44505</v>
      </c>
      <c r="N1910" t="s">
        <v>1869</v>
      </c>
      <c r="O1910" t="s">
        <v>7623</v>
      </c>
      <c r="P1910" t="s">
        <v>1867</v>
      </c>
      <c r="Q1910" t="s">
        <v>7623</v>
      </c>
      <c r="R1910" t="s">
        <v>1864</v>
      </c>
      <c r="S1910">
        <v>4</v>
      </c>
      <c r="T1910" s="2">
        <v>0.2</v>
      </c>
      <c r="U1910" s="5">
        <v>-0.9</v>
      </c>
      <c r="V1910" s="5">
        <f>ORDENES[[#This Row],[Ventas sin descuento]]-ORDENES[[#This Row],[costos estimados]]</f>
        <v>17.097499999999982</v>
      </c>
      <c r="W1910">
        <v>1</v>
      </c>
      <c r="X1910" s="5">
        <v>71.989999999999995</v>
      </c>
      <c r="Y1910" s="5">
        <f>ORDENES[[#This Row],[Ventas Originales (con descuento)]]/(1-ORDENES[[#This Row],[Descuento]])</f>
        <v>89.987499999999983</v>
      </c>
      <c r="Z1910" s="5">
        <f>ORDENES[[#This Row],[Ventas Originales (con descuento)]]/ORDENES[[#This Row],[Cantidad]]/(1-ORDENES[[#This Row],[Descuento]])</f>
        <v>89.987499999999983</v>
      </c>
      <c r="AA1910" s="5">
        <f>ORDENES[[#This Row],[Ventas Originales (con descuento)]]/ORDENES[[#This Row],[Cantidad]]</f>
        <v>71.989999999999995</v>
      </c>
      <c r="AB1910" s="5">
        <f>ORDENES[[#This Row],[Ventas Originales (con descuento)]]-(ORDENES[[#This Row],[Ganancias]])</f>
        <v>72.89</v>
      </c>
    </row>
    <row r="1911" spans="1:28" x14ac:dyDescent="0.35">
      <c r="A1911" t="s">
        <v>7715</v>
      </c>
      <c r="B1911" t="s">
        <v>176</v>
      </c>
      <c r="C1911" t="s">
        <v>1</v>
      </c>
      <c r="D1911" t="s">
        <v>2278</v>
      </c>
      <c r="E1911" t="s">
        <v>4</v>
      </c>
      <c r="F1911" s="1">
        <v>43230</v>
      </c>
      <c r="G1911" t="s">
        <v>7613</v>
      </c>
      <c r="H1911" t="s">
        <v>4479</v>
      </c>
      <c r="I1911">
        <v>95123</v>
      </c>
      <c r="J1911" t="s">
        <v>2279</v>
      </c>
      <c r="K1911" t="s">
        <v>1865</v>
      </c>
      <c r="L1911" t="s">
        <v>1860</v>
      </c>
      <c r="M1911" s="1">
        <v>43235</v>
      </c>
      <c r="N1911" t="s">
        <v>1869</v>
      </c>
      <c r="O1911" t="s">
        <v>7623</v>
      </c>
      <c r="P1911" t="s">
        <v>1867</v>
      </c>
      <c r="Q1911" t="s">
        <v>7623</v>
      </c>
      <c r="R1911" t="s">
        <v>1864</v>
      </c>
      <c r="S1911">
        <v>3</v>
      </c>
      <c r="T1911" s="2">
        <v>0.2</v>
      </c>
      <c r="U1911" s="5">
        <v>32.1</v>
      </c>
      <c r="V1911" s="5">
        <f>ORDENES[[#This Row],[Ventas sin descuento]]-ORDENES[[#This Row],[costos estimados]]</f>
        <v>96.294999999999987</v>
      </c>
      <c r="W1911">
        <v>1</v>
      </c>
      <c r="X1911" s="5">
        <v>256.77999999999997</v>
      </c>
      <c r="Y1911" s="5">
        <f>ORDENES[[#This Row],[Ventas Originales (con descuento)]]/(1-ORDENES[[#This Row],[Descuento]])</f>
        <v>320.97499999999997</v>
      </c>
      <c r="Z1911" s="5">
        <f>ORDENES[[#This Row],[Ventas Originales (con descuento)]]/ORDENES[[#This Row],[Cantidad]]/(1-ORDENES[[#This Row],[Descuento]])</f>
        <v>320.97499999999997</v>
      </c>
      <c r="AA1911" s="5">
        <f>ORDENES[[#This Row],[Ventas Originales (con descuento)]]/ORDENES[[#This Row],[Cantidad]]</f>
        <v>256.77999999999997</v>
      </c>
      <c r="AB1911" s="5">
        <f>ORDENES[[#This Row],[Ventas Originales (con descuento)]]-(ORDENES[[#This Row],[Ganancias]])</f>
        <v>224.67999999999998</v>
      </c>
    </row>
    <row r="1912" spans="1:28" x14ac:dyDescent="0.35">
      <c r="A1912" t="s">
        <v>7715</v>
      </c>
      <c r="B1912" t="s">
        <v>3660</v>
      </c>
      <c r="C1912" t="s">
        <v>1</v>
      </c>
      <c r="D1912" t="s">
        <v>326</v>
      </c>
      <c r="E1912" t="s">
        <v>41</v>
      </c>
      <c r="F1912" s="1">
        <v>44415</v>
      </c>
      <c r="G1912" t="s">
        <v>7613</v>
      </c>
      <c r="H1912" t="s">
        <v>4383</v>
      </c>
      <c r="I1912">
        <v>92683</v>
      </c>
      <c r="J1912" t="s">
        <v>7660</v>
      </c>
      <c r="K1912" t="s">
        <v>1865</v>
      </c>
      <c r="L1912" t="s">
        <v>1860</v>
      </c>
      <c r="M1912" s="1">
        <v>44419</v>
      </c>
      <c r="N1912" t="s">
        <v>1869</v>
      </c>
      <c r="O1912" t="s">
        <v>7623</v>
      </c>
      <c r="P1912" t="s">
        <v>1867</v>
      </c>
      <c r="Q1912" t="s">
        <v>7623</v>
      </c>
      <c r="R1912" t="s">
        <v>1864</v>
      </c>
      <c r="S1912">
        <v>3</v>
      </c>
      <c r="T1912" s="2">
        <v>0.2</v>
      </c>
      <c r="U1912" s="5">
        <v>25.9</v>
      </c>
      <c r="V1912" s="5">
        <f>ORDENES[[#This Row],[Ventas sin descuento]]-ORDENES[[#This Row],[costos estimados]]</f>
        <v>77.694999999999965</v>
      </c>
      <c r="W1912">
        <v>1</v>
      </c>
      <c r="X1912" s="5">
        <v>207.18</v>
      </c>
      <c r="Y1912" s="5">
        <f>ORDENES[[#This Row],[Ventas Originales (con descuento)]]/(1-ORDENES[[#This Row],[Descuento]])</f>
        <v>258.97499999999997</v>
      </c>
      <c r="Z1912" s="5">
        <f>ORDENES[[#This Row],[Ventas Originales (con descuento)]]/ORDENES[[#This Row],[Cantidad]]/(1-ORDENES[[#This Row],[Descuento]])</f>
        <v>258.97499999999997</v>
      </c>
      <c r="AA1912" s="5">
        <f>ORDENES[[#This Row],[Ventas Originales (con descuento)]]/ORDENES[[#This Row],[Cantidad]]</f>
        <v>207.18</v>
      </c>
      <c r="AB1912" s="5">
        <f>ORDENES[[#This Row],[Ventas Originales (con descuento)]]-(ORDENES[[#This Row],[Ganancias]])</f>
        <v>181.28</v>
      </c>
    </row>
    <row r="1913" spans="1:28" x14ac:dyDescent="0.35">
      <c r="A1913" t="s">
        <v>7715</v>
      </c>
      <c r="B1913" t="s">
        <v>22</v>
      </c>
      <c r="C1913" t="s">
        <v>1</v>
      </c>
      <c r="D1913" t="s">
        <v>2074</v>
      </c>
      <c r="E1913" t="s">
        <v>102</v>
      </c>
      <c r="F1913" s="1">
        <v>44331</v>
      </c>
      <c r="G1913" t="s">
        <v>7613</v>
      </c>
      <c r="H1913" t="s">
        <v>4410</v>
      </c>
      <c r="I1913">
        <v>98103</v>
      </c>
      <c r="J1913" t="s">
        <v>1307</v>
      </c>
      <c r="K1913" t="s">
        <v>1865</v>
      </c>
      <c r="L1913" t="s">
        <v>1860</v>
      </c>
      <c r="M1913" s="1">
        <v>44336</v>
      </c>
      <c r="N1913" t="s">
        <v>1869</v>
      </c>
      <c r="O1913" t="s">
        <v>7623</v>
      </c>
      <c r="P1913" t="s">
        <v>1880</v>
      </c>
      <c r="Q1913" t="s">
        <v>7623</v>
      </c>
      <c r="R1913" t="s">
        <v>1864</v>
      </c>
      <c r="S1913">
        <v>3</v>
      </c>
      <c r="T1913" s="2">
        <v>0.2</v>
      </c>
      <c r="U1913" s="5">
        <v>24.86</v>
      </c>
      <c r="V1913" s="5">
        <f>ORDENES[[#This Row],[Ventas sin descuento]]-ORDENES[[#This Row],[costos estimados]]</f>
        <v>80.099999999999966</v>
      </c>
      <c r="W1913">
        <v>1</v>
      </c>
      <c r="X1913" s="5">
        <v>220.96</v>
      </c>
      <c r="Y1913" s="5">
        <f>ORDENES[[#This Row],[Ventas Originales (con descuento)]]/(1-ORDENES[[#This Row],[Descuento]])</f>
        <v>276.2</v>
      </c>
      <c r="Z1913" s="5">
        <f>ORDENES[[#This Row],[Ventas Originales (con descuento)]]/ORDENES[[#This Row],[Cantidad]]/(1-ORDENES[[#This Row],[Descuento]])</f>
        <v>276.2</v>
      </c>
      <c r="AA1913" s="5">
        <f>ORDENES[[#This Row],[Ventas Originales (con descuento)]]/ORDENES[[#This Row],[Cantidad]]</f>
        <v>220.96</v>
      </c>
      <c r="AB1913" s="5">
        <f>ORDENES[[#This Row],[Ventas Originales (con descuento)]]-(ORDENES[[#This Row],[Ganancias]])</f>
        <v>196.10000000000002</v>
      </c>
    </row>
    <row r="1914" spans="1:28" x14ac:dyDescent="0.35">
      <c r="A1914" t="s">
        <v>7715</v>
      </c>
      <c r="B1914" t="s">
        <v>3255</v>
      </c>
      <c r="C1914" t="s">
        <v>1</v>
      </c>
      <c r="D1914" t="s">
        <v>416</v>
      </c>
      <c r="E1914" t="s">
        <v>118</v>
      </c>
      <c r="F1914" s="1">
        <v>44187</v>
      </c>
      <c r="G1914" t="s">
        <v>7613</v>
      </c>
      <c r="H1914" t="s">
        <v>4480</v>
      </c>
      <c r="I1914">
        <v>97756</v>
      </c>
      <c r="J1914" t="s">
        <v>2357</v>
      </c>
      <c r="K1914" t="s">
        <v>1865</v>
      </c>
      <c r="L1914" t="s">
        <v>1860</v>
      </c>
      <c r="M1914" s="1">
        <v>44193</v>
      </c>
      <c r="N1914" t="s">
        <v>1869</v>
      </c>
      <c r="O1914" t="s">
        <v>7623</v>
      </c>
      <c r="P1914" t="s">
        <v>1904</v>
      </c>
      <c r="Q1914" t="s">
        <v>7623</v>
      </c>
      <c r="R1914" t="s">
        <v>1873</v>
      </c>
      <c r="S1914">
        <v>4</v>
      </c>
      <c r="T1914" s="2">
        <v>0.2</v>
      </c>
      <c r="U1914" s="5">
        <v>4.84</v>
      </c>
      <c r="V1914" s="5">
        <f>ORDENES[[#This Row],[Ventas sin descuento]]-ORDENES[[#This Row],[costos estimados]]</f>
        <v>10.535</v>
      </c>
      <c r="W1914">
        <v>1</v>
      </c>
      <c r="X1914" s="5">
        <v>22.78</v>
      </c>
      <c r="Y1914" s="5">
        <f>ORDENES[[#This Row],[Ventas Originales (con descuento)]]/(1-ORDENES[[#This Row],[Descuento]])</f>
        <v>28.475000000000001</v>
      </c>
      <c r="Z1914" s="5">
        <f>ORDENES[[#This Row],[Ventas Originales (con descuento)]]/ORDENES[[#This Row],[Cantidad]]/(1-ORDENES[[#This Row],[Descuento]])</f>
        <v>28.475000000000001</v>
      </c>
      <c r="AA1914" s="5">
        <f>ORDENES[[#This Row],[Ventas Originales (con descuento)]]/ORDENES[[#This Row],[Cantidad]]</f>
        <v>22.78</v>
      </c>
      <c r="AB1914" s="5">
        <f>ORDENES[[#This Row],[Ventas Originales (con descuento)]]-(ORDENES[[#This Row],[Ganancias]])</f>
        <v>17.940000000000001</v>
      </c>
    </row>
    <row r="1915" spans="1:28" x14ac:dyDescent="0.35">
      <c r="A1915" t="s">
        <v>7715</v>
      </c>
      <c r="B1915" t="s">
        <v>308</v>
      </c>
      <c r="C1915" t="s">
        <v>1</v>
      </c>
      <c r="D1915" t="s">
        <v>336</v>
      </c>
      <c r="E1915" t="s">
        <v>4</v>
      </c>
      <c r="F1915" s="1">
        <v>43514</v>
      </c>
      <c r="G1915" t="s">
        <v>7613</v>
      </c>
      <c r="H1915" t="s">
        <v>4481</v>
      </c>
      <c r="I1915">
        <v>90805</v>
      </c>
      <c r="J1915" t="s">
        <v>3004</v>
      </c>
      <c r="K1915" t="s">
        <v>1865</v>
      </c>
      <c r="L1915" t="s">
        <v>1860</v>
      </c>
      <c r="M1915" s="1">
        <v>43520</v>
      </c>
      <c r="N1915" t="s">
        <v>1869</v>
      </c>
      <c r="O1915" t="s">
        <v>7623</v>
      </c>
      <c r="P1915" t="s">
        <v>1867</v>
      </c>
      <c r="Q1915" t="s">
        <v>7623</v>
      </c>
      <c r="R1915" t="s">
        <v>1871</v>
      </c>
      <c r="S1915">
        <v>4</v>
      </c>
      <c r="T1915" s="2">
        <v>0.2</v>
      </c>
      <c r="U1915" s="5">
        <v>-0.89</v>
      </c>
      <c r="V1915" s="5">
        <f>ORDENES[[#This Row],[Ventas sin descuento]]-ORDENES[[#This Row],[costos estimados]]</f>
        <v>7.9949999999999974</v>
      </c>
      <c r="W1915">
        <v>1</v>
      </c>
      <c r="X1915" s="5">
        <v>35.54</v>
      </c>
      <c r="Y1915" s="5">
        <f>ORDENES[[#This Row],[Ventas Originales (con descuento)]]/(1-ORDENES[[#This Row],[Descuento]])</f>
        <v>44.424999999999997</v>
      </c>
      <c r="Z1915" s="5">
        <f>ORDENES[[#This Row],[Ventas Originales (con descuento)]]/ORDENES[[#This Row],[Cantidad]]/(1-ORDENES[[#This Row],[Descuento]])</f>
        <v>44.424999999999997</v>
      </c>
      <c r="AA1915" s="5">
        <f>ORDENES[[#This Row],[Ventas Originales (con descuento)]]/ORDENES[[#This Row],[Cantidad]]</f>
        <v>35.54</v>
      </c>
      <c r="AB1915" s="5">
        <f>ORDENES[[#This Row],[Ventas Originales (con descuento)]]-(ORDENES[[#This Row],[Ganancias]])</f>
        <v>36.43</v>
      </c>
    </row>
    <row r="1916" spans="1:28" x14ac:dyDescent="0.35">
      <c r="A1916" t="s">
        <v>7715</v>
      </c>
      <c r="B1916" t="s">
        <v>153</v>
      </c>
      <c r="C1916" t="s">
        <v>1</v>
      </c>
      <c r="D1916" t="s">
        <v>2869</v>
      </c>
      <c r="E1916" t="s">
        <v>41</v>
      </c>
      <c r="F1916" s="1">
        <v>44395</v>
      </c>
      <c r="G1916" t="s">
        <v>7613</v>
      </c>
      <c r="H1916" t="s">
        <v>4482</v>
      </c>
      <c r="I1916">
        <v>85023</v>
      </c>
      <c r="J1916" t="s">
        <v>1197</v>
      </c>
      <c r="K1916" t="s">
        <v>1865</v>
      </c>
      <c r="L1916" t="s">
        <v>1860</v>
      </c>
      <c r="M1916" s="1">
        <v>44400</v>
      </c>
      <c r="N1916" t="s">
        <v>1869</v>
      </c>
      <c r="O1916" t="s">
        <v>7623</v>
      </c>
      <c r="P1916" t="s">
        <v>1899</v>
      </c>
      <c r="Q1916" t="s">
        <v>7623</v>
      </c>
      <c r="R1916" t="s">
        <v>1864</v>
      </c>
      <c r="S1916">
        <v>3</v>
      </c>
      <c r="T1916" s="2">
        <v>0.2</v>
      </c>
      <c r="U1916" s="5">
        <v>10.1</v>
      </c>
      <c r="V1916" s="5">
        <f>ORDENES[[#This Row],[Ventas sin descuento]]-ORDENES[[#This Row],[costos estimados]]</f>
        <v>50.492499999999978</v>
      </c>
      <c r="W1916">
        <v>2</v>
      </c>
      <c r="X1916" s="5">
        <v>161.57</v>
      </c>
      <c r="Y1916" s="5">
        <f>ORDENES[[#This Row],[Ventas Originales (con descuento)]]/(1-ORDENES[[#This Row],[Descuento]])</f>
        <v>201.96249999999998</v>
      </c>
      <c r="Z1916" s="5">
        <f>ORDENES[[#This Row],[Ventas Originales (con descuento)]]/ORDENES[[#This Row],[Cantidad]]/(1-ORDENES[[#This Row],[Descuento]])</f>
        <v>100.98124999999999</v>
      </c>
      <c r="AA1916" s="5">
        <f>ORDENES[[#This Row],[Ventas Originales (con descuento)]]/ORDENES[[#This Row],[Cantidad]]</f>
        <v>80.784999999999997</v>
      </c>
      <c r="AB1916" s="5">
        <f>ORDENES[[#This Row],[Ventas Originales (con descuento)]]-(ORDENES[[#This Row],[Ganancias]])</f>
        <v>151.47</v>
      </c>
    </row>
    <row r="1917" spans="1:28" x14ac:dyDescent="0.35">
      <c r="A1917" t="s">
        <v>7715</v>
      </c>
      <c r="B1917" t="s">
        <v>5</v>
      </c>
      <c r="C1917" t="s">
        <v>1</v>
      </c>
      <c r="D1917" t="s">
        <v>2332</v>
      </c>
      <c r="E1917" t="s">
        <v>4</v>
      </c>
      <c r="F1917" s="1">
        <v>43246</v>
      </c>
      <c r="G1917" t="s">
        <v>7613</v>
      </c>
      <c r="H1917" t="s">
        <v>4483</v>
      </c>
      <c r="I1917">
        <v>90008</v>
      </c>
      <c r="J1917" t="s">
        <v>2333</v>
      </c>
      <c r="K1917" t="s">
        <v>1865</v>
      </c>
      <c r="L1917" t="s">
        <v>1860</v>
      </c>
      <c r="M1917" s="1">
        <v>43250</v>
      </c>
      <c r="N1917" t="s">
        <v>1869</v>
      </c>
      <c r="O1917" t="s">
        <v>7623</v>
      </c>
      <c r="P1917" t="s">
        <v>1867</v>
      </c>
      <c r="Q1917" t="s">
        <v>7623</v>
      </c>
      <c r="R1917" t="s">
        <v>1864</v>
      </c>
      <c r="S1917">
        <v>3</v>
      </c>
      <c r="T1917" s="2">
        <v>0.2</v>
      </c>
      <c r="U1917" s="5">
        <v>22.53</v>
      </c>
      <c r="V1917" s="5">
        <f>ORDENES[[#This Row],[Ventas sin descuento]]-ORDENES[[#This Row],[costos estimados]]</f>
        <v>78.85499999999999</v>
      </c>
      <c r="W1917">
        <v>2</v>
      </c>
      <c r="X1917" s="5">
        <v>225.3</v>
      </c>
      <c r="Y1917" s="5">
        <f>ORDENES[[#This Row],[Ventas Originales (con descuento)]]/(1-ORDENES[[#This Row],[Descuento]])</f>
        <v>281.625</v>
      </c>
      <c r="Z1917" s="5">
        <f>ORDENES[[#This Row],[Ventas Originales (con descuento)]]/ORDENES[[#This Row],[Cantidad]]/(1-ORDENES[[#This Row],[Descuento]])</f>
        <v>140.8125</v>
      </c>
      <c r="AA1917" s="5">
        <f>ORDENES[[#This Row],[Ventas Originales (con descuento)]]/ORDENES[[#This Row],[Cantidad]]</f>
        <v>112.65</v>
      </c>
      <c r="AB1917" s="5">
        <f>ORDENES[[#This Row],[Ventas Originales (con descuento)]]-(ORDENES[[#This Row],[Ganancias]])</f>
        <v>202.77</v>
      </c>
    </row>
    <row r="1918" spans="1:28" x14ac:dyDescent="0.35">
      <c r="A1918" t="s">
        <v>7715</v>
      </c>
      <c r="B1918" t="s">
        <v>5</v>
      </c>
      <c r="C1918" t="s">
        <v>1</v>
      </c>
      <c r="D1918" t="s">
        <v>2379</v>
      </c>
      <c r="E1918" t="s">
        <v>18</v>
      </c>
      <c r="F1918" s="1">
        <v>44462</v>
      </c>
      <c r="G1918" t="s">
        <v>7613</v>
      </c>
      <c r="H1918" t="s">
        <v>4484</v>
      </c>
      <c r="I1918">
        <v>90036</v>
      </c>
      <c r="J1918" t="s">
        <v>2235</v>
      </c>
      <c r="K1918" t="s">
        <v>1865</v>
      </c>
      <c r="L1918" t="s">
        <v>1860</v>
      </c>
      <c r="M1918" s="1">
        <v>44468</v>
      </c>
      <c r="N1918" t="s">
        <v>1869</v>
      </c>
      <c r="O1918" t="s">
        <v>7623</v>
      </c>
      <c r="P1918" t="s">
        <v>1867</v>
      </c>
      <c r="Q1918" t="s">
        <v>7623</v>
      </c>
      <c r="R1918" t="s">
        <v>1864</v>
      </c>
      <c r="S1918">
        <v>4</v>
      </c>
      <c r="T1918" s="2">
        <v>0.2</v>
      </c>
      <c r="U1918" s="5">
        <v>59.48</v>
      </c>
      <c r="V1918" s="5">
        <f>ORDENES[[#This Row],[Ventas sin descuento]]-ORDENES[[#This Row],[costos estimados]]</f>
        <v>208.18499999999995</v>
      </c>
      <c r="W1918">
        <v>2</v>
      </c>
      <c r="X1918" s="5">
        <v>594.82000000000005</v>
      </c>
      <c r="Y1918" s="5">
        <f>ORDENES[[#This Row],[Ventas Originales (con descuento)]]/(1-ORDENES[[#This Row],[Descuento]])</f>
        <v>743.52499999999998</v>
      </c>
      <c r="Z1918" s="5">
        <f>ORDENES[[#This Row],[Ventas Originales (con descuento)]]/ORDENES[[#This Row],[Cantidad]]/(1-ORDENES[[#This Row],[Descuento]])</f>
        <v>371.76249999999999</v>
      </c>
      <c r="AA1918" s="5">
        <f>ORDENES[[#This Row],[Ventas Originales (con descuento)]]/ORDENES[[#This Row],[Cantidad]]</f>
        <v>297.41000000000003</v>
      </c>
      <c r="AB1918" s="5">
        <f>ORDENES[[#This Row],[Ventas Originales (con descuento)]]-(ORDENES[[#This Row],[Ganancias]])</f>
        <v>535.34</v>
      </c>
    </row>
    <row r="1919" spans="1:28" x14ac:dyDescent="0.35">
      <c r="A1919" t="s">
        <v>7715</v>
      </c>
      <c r="B1919" t="s">
        <v>3692</v>
      </c>
      <c r="C1919" t="s">
        <v>1</v>
      </c>
      <c r="D1919" t="s">
        <v>668</v>
      </c>
      <c r="E1919" t="s">
        <v>41</v>
      </c>
      <c r="F1919" s="1">
        <v>44446</v>
      </c>
      <c r="G1919" t="s">
        <v>7613</v>
      </c>
      <c r="H1919" t="s">
        <v>4485</v>
      </c>
      <c r="I1919">
        <v>95351</v>
      </c>
      <c r="J1919" t="s">
        <v>7629</v>
      </c>
      <c r="K1919" t="s">
        <v>1865</v>
      </c>
      <c r="L1919" t="s">
        <v>1860</v>
      </c>
      <c r="M1919" s="1">
        <v>44451</v>
      </c>
      <c r="N1919" t="s">
        <v>1869</v>
      </c>
      <c r="O1919" t="s">
        <v>7623</v>
      </c>
      <c r="P1919" t="s">
        <v>1867</v>
      </c>
      <c r="Q1919" t="s">
        <v>7623</v>
      </c>
      <c r="R1919" t="s">
        <v>1864</v>
      </c>
      <c r="S1919">
        <v>3</v>
      </c>
      <c r="T1919" s="2">
        <v>0.2</v>
      </c>
      <c r="U1919" s="5">
        <v>-28.27</v>
      </c>
      <c r="V1919" s="5">
        <f>ORDENES[[#This Row],[Ventas sin descuento]]-ORDENES[[#This Row],[costos estimados]]</f>
        <v>12.122499999999974</v>
      </c>
      <c r="W1919">
        <v>2</v>
      </c>
      <c r="X1919" s="5">
        <v>161.57</v>
      </c>
      <c r="Y1919" s="5">
        <f>ORDENES[[#This Row],[Ventas Originales (con descuento)]]/(1-ORDENES[[#This Row],[Descuento]])</f>
        <v>201.96249999999998</v>
      </c>
      <c r="Z1919" s="5">
        <f>ORDENES[[#This Row],[Ventas Originales (con descuento)]]/ORDENES[[#This Row],[Cantidad]]/(1-ORDENES[[#This Row],[Descuento]])</f>
        <v>100.98124999999999</v>
      </c>
      <c r="AA1919" s="5">
        <f>ORDENES[[#This Row],[Ventas Originales (con descuento)]]/ORDENES[[#This Row],[Cantidad]]</f>
        <v>80.784999999999997</v>
      </c>
      <c r="AB1919" s="5">
        <f>ORDENES[[#This Row],[Ventas Originales (con descuento)]]-(ORDENES[[#This Row],[Ganancias]])</f>
        <v>189.84</v>
      </c>
    </row>
    <row r="1920" spans="1:28" x14ac:dyDescent="0.35">
      <c r="A1920" t="s">
        <v>7715</v>
      </c>
      <c r="B1920" t="s">
        <v>262</v>
      </c>
      <c r="C1920" t="s">
        <v>1</v>
      </c>
      <c r="D1920" t="s">
        <v>3212</v>
      </c>
      <c r="E1920" t="s">
        <v>4</v>
      </c>
      <c r="F1920" s="1">
        <v>44398</v>
      </c>
      <c r="G1920" t="s">
        <v>7598</v>
      </c>
      <c r="H1920" t="s">
        <v>4486</v>
      </c>
      <c r="I1920">
        <v>92024</v>
      </c>
      <c r="J1920" t="s">
        <v>2333</v>
      </c>
      <c r="K1920" t="s">
        <v>1865</v>
      </c>
      <c r="L1920" t="s">
        <v>1860</v>
      </c>
      <c r="M1920" s="1">
        <v>44402</v>
      </c>
      <c r="N1920" t="s">
        <v>1869</v>
      </c>
      <c r="O1920" t="s">
        <v>7623</v>
      </c>
      <c r="P1920" t="s">
        <v>1867</v>
      </c>
      <c r="Q1920" t="s">
        <v>7623</v>
      </c>
      <c r="R1920" t="s">
        <v>1864</v>
      </c>
      <c r="S1920">
        <v>3</v>
      </c>
      <c r="T1920" s="2">
        <v>0.2</v>
      </c>
      <c r="U1920" s="5">
        <v>22.53</v>
      </c>
      <c r="V1920" s="5">
        <f>ORDENES[[#This Row],[Ventas sin descuento]]-ORDENES[[#This Row],[costos estimados]]</f>
        <v>78.85499999999999</v>
      </c>
      <c r="W1920">
        <v>2</v>
      </c>
      <c r="X1920" s="5">
        <v>225.3</v>
      </c>
      <c r="Y1920" s="5">
        <f>ORDENES[[#This Row],[Ventas Originales (con descuento)]]/(1-ORDENES[[#This Row],[Descuento]])</f>
        <v>281.625</v>
      </c>
      <c r="Z1920" s="5">
        <f>ORDENES[[#This Row],[Ventas Originales (con descuento)]]/ORDENES[[#This Row],[Cantidad]]/(1-ORDENES[[#This Row],[Descuento]])</f>
        <v>140.8125</v>
      </c>
      <c r="AA1920" s="5">
        <f>ORDENES[[#This Row],[Ventas Originales (con descuento)]]/ORDENES[[#This Row],[Cantidad]]</f>
        <v>112.65</v>
      </c>
      <c r="AB1920" s="5">
        <f>ORDENES[[#This Row],[Ventas Originales (con descuento)]]-(ORDENES[[#This Row],[Ganancias]])</f>
        <v>202.77</v>
      </c>
    </row>
    <row r="1921" spans="1:28" x14ac:dyDescent="0.35">
      <c r="A1921" t="s">
        <v>7715</v>
      </c>
      <c r="B1921" t="s">
        <v>262</v>
      </c>
      <c r="C1921" t="s">
        <v>1</v>
      </c>
      <c r="D1921" t="s">
        <v>2406</v>
      </c>
      <c r="E1921" t="s">
        <v>394</v>
      </c>
      <c r="F1921" s="1">
        <v>43786</v>
      </c>
      <c r="G1921" t="s">
        <v>7613</v>
      </c>
      <c r="H1921" t="s">
        <v>4420</v>
      </c>
      <c r="I1921">
        <v>92105</v>
      </c>
      <c r="J1921" t="s">
        <v>2974</v>
      </c>
      <c r="K1921" t="s">
        <v>1865</v>
      </c>
      <c r="L1921" t="s">
        <v>1860</v>
      </c>
      <c r="M1921" s="1">
        <v>43790</v>
      </c>
      <c r="N1921" t="s">
        <v>1869</v>
      </c>
      <c r="O1921" t="s">
        <v>7623</v>
      </c>
      <c r="P1921" t="s">
        <v>1867</v>
      </c>
      <c r="Q1921" t="s">
        <v>7623</v>
      </c>
      <c r="R1921" t="s">
        <v>1864</v>
      </c>
      <c r="S1921">
        <v>3</v>
      </c>
      <c r="T1921" s="2">
        <v>0.2</v>
      </c>
      <c r="U1921" s="5">
        <v>2.82</v>
      </c>
      <c r="V1921" s="5">
        <f>ORDENES[[#This Row],[Ventas sin descuento]]-ORDENES[[#This Row],[costos estimados]]</f>
        <v>59.212499999999977</v>
      </c>
      <c r="W1921">
        <v>2</v>
      </c>
      <c r="X1921" s="5">
        <v>225.57</v>
      </c>
      <c r="Y1921" s="5">
        <f>ORDENES[[#This Row],[Ventas Originales (con descuento)]]/(1-ORDENES[[#This Row],[Descuento]])</f>
        <v>281.96249999999998</v>
      </c>
      <c r="Z1921" s="5">
        <f>ORDENES[[#This Row],[Ventas Originales (con descuento)]]/ORDENES[[#This Row],[Cantidad]]/(1-ORDENES[[#This Row],[Descuento]])</f>
        <v>140.98124999999999</v>
      </c>
      <c r="AA1921" s="5">
        <f>ORDENES[[#This Row],[Ventas Originales (con descuento)]]/ORDENES[[#This Row],[Cantidad]]</f>
        <v>112.785</v>
      </c>
      <c r="AB1921" s="5">
        <f>ORDENES[[#This Row],[Ventas Originales (con descuento)]]-(ORDENES[[#This Row],[Ganancias]])</f>
        <v>222.75</v>
      </c>
    </row>
    <row r="1922" spans="1:28" x14ac:dyDescent="0.35">
      <c r="A1922" t="s">
        <v>7715</v>
      </c>
      <c r="B1922" t="s">
        <v>22</v>
      </c>
      <c r="C1922" t="s">
        <v>1</v>
      </c>
      <c r="D1922" t="s">
        <v>2074</v>
      </c>
      <c r="E1922" t="s">
        <v>102</v>
      </c>
      <c r="F1922" s="1">
        <v>44331</v>
      </c>
      <c r="G1922" t="s">
        <v>7613</v>
      </c>
      <c r="H1922" t="s">
        <v>4410</v>
      </c>
      <c r="I1922">
        <v>98103</v>
      </c>
      <c r="J1922" t="s">
        <v>2877</v>
      </c>
      <c r="K1922" t="s">
        <v>1865</v>
      </c>
      <c r="L1922" t="s">
        <v>1860</v>
      </c>
      <c r="M1922" s="1">
        <v>44336</v>
      </c>
      <c r="N1922" t="s">
        <v>1869</v>
      </c>
      <c r="O1922" t="s">
        <v>7623</v>
      </c>
      <c r="P1922" t="s">
        <v>1880</v>
      </c>
      <c r="Q1922" t="s">
        <v>7623</v>
      </c>
      <c r="R1922" t="s">
        <v>1864</v>
      </c>
      <c r="S1922">
        <v>3</v>
      </c>
      <c r="T1922" s="2">
        <v>0.2</v>
      </c>
      <c r="U1922" s="5">
        <v>4.26</v>
      </c>
      <c r="V1922" s="5">
        <f>ORDENES[[#This Row],[Ventas sin descuento]]-ORDENES[[#This Row],[costos estimados]]</f>
        <v>14.914999999999992</v>
      </c>
      <c r="W1922">
        <v>2</v>
      </c>
      <c r="X1922" s="5">
        <v>42.62</v>
      </c>
      <c r="Y1922" s="5">
        <f>ORDENES[[#This Row],[Ventas Originales (con descuento)]]/(1-ORDENES[[#This Row],[Descuento]])</f>
        <v>53.274999999999991</v>
      </c>
      <c r="Z1922" s="5">
        <f>ORDENES[[#This Row],[Ventas Originales (con descuento)]]/ORDENES[[#This Row],[Cantidad]]/(1-ORDENES[[#This Row],[Descuento]])</f>
        <v>26.637499999999996</v>
      </c>
      <c r="AA1922" s="5">
        <f>ORDENES[[#This Row],[Ventas Originales (con descuento)]]/ORDENES[[#This Row],[Cantidad]]</f>
        <v>21.31</v>
      </c>
      <c r="AB1922" s="5">
        <f>ORDENES[[#This Row],[Ventas Originales (con descuento)]]-(ORDENES[[#This Row],[Ganancias]])</f>
        <v>38.36</v>
      </c>
    </row>
    <row r="1923" spans="1:28" x14ac:dyDescent="0.35">
      <c r="A1923" t="s">
        <v>7715</v>
      </c>
      <c r="B1923" t="s">
        <v>3411</v>
      </c>
      <c r="C1923" t="s">
        <v>1</v>
      </c>
      <c r="D1923" t="s">
        <v>128</v>
      </c>
      <c r="E1923" t="s">
        <v>572</v>
      </c>
      <c r="F1923" s="1">
        <v>43819</v>
      </c>
      <c r="G1923" t="s">
        <v>7613</v>
      </c>
      <c r="H1923" t="s">
        <v>4487</v>
      </c>
      <c r="I1923">
        <v>86442</v>
      </c>
      <c r="J1923" t="s">
        <v>2526</v>
      </c>
      <c r="K1923" t="s">
        <v>1865</v>
      </c>
      <c r="L1923" t="s">
        <v>1860</v>
      </c>
      <c r="M1923" s="1">
        <v>43823</v>
      </c>
      <c r="N1923" t="s">
        <v>1869</v>
      </c>
      <c r="O1923" t="s">
        <v>7623</v>
      </c>
      <c r="P1923" t="s">
        <v>1899</v>
      </c>
      <c r="Q1923" t="s">
        <v>7623</v>
      </c>
      <c r="R1923" t="s">
        <v>1873</v>
      </c>
      <c r="S1923">
        <v>3</v>
      </c>
      <c r="T1923" s="2">
        <v>0.2</v>
      </c>
      <c r="U1923" s="5">
        <v>3.95</v>
      </c>
      <c r="V1923" s="5">
        <f>ORDENES[[#This Row],[Ventas sin descuento]]-ORDENES[[#This Row],[costos estimados]]</f>
        <v>7.5425000000000004</v>
      </c>
      <c r="W1923">
        <v>2</v>
      </c>
      <c r="X1923" s="5">
        <v>14.37</v>
      </c>
      <c r="Y1923" s="5">
        <f>ORDENES[[#This Row],[Ventas Originales (con descuento)]]/(1-ORDENES[[#This Row],[Descuento]])</f>
        <v>17.962499999999999</v>
      </c>
      <c r="Z1923" s="5">
        <f>ORDENES[[#This Row],[Ventas Originales (con descuento)]]/ORDENES[[#This Row],[Cantidad]]/(1-ORDENES[[#This Row],[Descuento]])</f>
        <v>8.9812499999999993</v>
      </c>
      <c r="AA1923" s="5">
        <f>ORDENES[[#This Row],[Ventas Originales (con descuento)]]/ORDENES[[#This Row],[Cantidad]]</f>
        <v>7.1849999999999996</v>
      </c>
      <c r="AB1923" s="5">
        <f>ORDENES[[#This Row],[Ventas Originales (con descuento)]]-(ORDENES[[#This Row],[Ganancias]])</f>
        <v>10.419999999999998</v>
      </c>
    </row>
    <row r="1924" spans="1:28" x14ac:dyDescent="0.35">
      <c r="A1924" t="s">
        <v>7715</v>
      </c>
      <c r="B1924" t="s">
        <v>153</v>
      </c>
      <c r="C1924" t="s">
        <v>1</v>
      </c>
      <c r="D1924" t="s">
        <v>638</v>
      </c>
      <c r="E1924" t="s">
        <v>18</v>
      </c>
      <c r="F1924" s="1">
        <v>43823</v>
      </c>
      <c r="G1924" t="s">
        <v>7613</v>
      </c>
      <c r="H1924" t="s">
        <v>4488</v>
      </c>
      <c r="I1924">
        <v>85023</v>
      </c>
      <c r="J1924" t="s">
        <v>1858</v>
      </c>
      <c r="K1924" t="s">
        <v>1865</v>
      </c>
      <c r="L1924" t="s">
        <v>1860</v>
      </c>
      <c r="M1924" s="1">
        <v>43828</v>
      </c>
      <c r="N1924" t="s">
        <v>1869</v>
      </c>
      <c r="O1924" t="s">
        <v>7623</v>
      </c>
      <c r="P1924" t="s">
        <v>1899</v>
      </c>
      <c r="Q1924" t="s">
        <v>7623</v>
      </c>
      <c r="R1924" t="s">
        <v>1873</v>
      </c>
      <c r="S1924">
        <v>3</v>
      </c>
      <c r="T1924" s="2">
        <v>0.2</v>
      </c>
      <c r="U1924" s="5">
        <v>1.74</v>
      </c>
      <c r="V1924" s="5">
        <f>ORDENES[[#This Row],[Ventas sin descuento]]-ORDENES[[#This Row],[costos estimados]]</f>
        <v>3.6674999999999995</v>
      </c>
      <c r="W1924">
        <v>2</v>
      </c>
      <c r="X1924" s="5">
        <v>7.71</v>
      </c>
      <c r="Y1924" s="5">
        <f>ORDENES[[#This Row],[Ventas Originales (con descuento)]]/(1-ORDENES[[#This Row],[Descuento]])</f>
        <v>9.6374999999999993</v>
      </c>
      <c r="Z1924" s="5">
        <f>ORDENES[[#This Row],[Ventas Originales (con descuento)]]/ORDENES[[#This Row],[Cantidad]]/(1-ORDENES[[#This Row],[Descuento]])</f>
        <v>4.8187499999999996</v>
      </c>
      <c r="AA1924" s="5">
        <f>ORDENES[[#This Row],[Ventas Originales (con descuento)]]/ORDENES[[#This Row],[Cantidad]]</f>
        <v>3.855</v>
      </c>
      <c r="AB1924" s="5">
        <f>ORDENES[[#This Row],[Ventas Originales (con descuento)]]-(ORDENES[[#This Row],[Ganancias]])</f>
        <v>5.97</v>
      </c>
    </row>
    <row r="1925" spans="1:28" x14ac:dyDescent="0.35">
      <c r="A1925" t="s">
        <v>7715</v>
      </c>
      <c r="B1925" t="s">
        <v>518</v>
      </c>
      <c r="C1925" t="s">
        <v>1</v>
      </c>
      <c r="D1925" t="s">
        <v>45</v>
      </c>
      <c r="E1925" t="s">
        <v>572</v>
      </c>
      <c r="F1925" s="1">
        <v>43865</v>
      </c>
      <c r="G1925" t="s">
        <v>7613</v>
      </c>
      <c r="H1925" t="s">
        <v>4489</v>
      </c>
      <c r="I1925">
        <v>85635</v>
      </c>
      <c r="J1925" t="s">
        <v>2526</v>
      </c>
      <c r="K1925" t="s">
        <v>1865</v>
      </c>
      <c r="L1925" t="s">
        <v>1860</v>
      </c>
      <c r="M1925" s="1">
        <v>43869</v>
      </c>
      <c r="N1925" t="s">
        <v>1869</v>
      </c>
      <c r="O1925" t="s">
        <v>7623</v>
      </c>
      <c r="P1925" t="s">
        <v>1899</v>
      </c>
      <c r="Q1925" t="s">
        <v>7623</v>
      </c>
      <c r="R1925" t="s">
        <v>1873</v>
      </c>
      <c r="S1925">
        <v>3</v>
      </c>
      <c r="T1925" s="2">
        <v>0.2</v>
      </c>
      <c r="U1925" s="5">
        <v>3.95</v>
      </c>
      <c r="V1925" s="5">
        <f>ORDENES[[#This Row],[Ventas sin descuento]]-ORDENES[[#This Row],[costos estimados]]</f>
        <v>7.5425000000000004</v>
      </c>
      <c r="W1925">
        <v>2</v>
      </c>
      <c r="X1925" s="5">
        <v>14.37</v>
      </c>
      <c r="Y1925" s="5">
        <f>ORDENES[[#This Row],[Ventas Originales (con descuento)]]/(1-ORDENES[[#This Row],[Descuento]])</f>
        <v>17.962499999999999</v>
      </c>
      <c r="Z1925" s="5">
        <f>ORDENES[[#This Row],[Ventas Originales (con descuento)]]/ORDENES[[#This Row],[Cantidad]]/(1-ORDENES[[#This Row],[Descuento]])</f>
        <v>8.9812499999999993</v>
      </c>
      <c r="AA1925" s="5">
        <f>ORDENES[[#This Row],[Ventas Originales (con descuento)]]/ORDENES[[#This Row],[Cantidad]]</f>
        <v>7.1849999999999996</v>
      </c>
      <c r="AB1925" s="5">
        <f>ORDENES[[#This Row],[Ventas Originales (con descuento)]]-(ORDENES[[#This Row],[Ganancias]])</f>
        <v>10.419999999999998</v>
      </c>
    </row>
    <row r="1926" spans="1:28" x14ac:dyDescent="0.35">
      <c r="A1926" t="s">
        <v>7715</v>
      </c>
      <c r="B1926" t="s">
        <v>337</v>
      </c>
      <c r="C1926" t="s">
        <v>1</v>
      </c>
      <c r="D1926" t="s">
        <v>467</v>
      </c>
      <c r="E1926" t="s">
        <v>18</v>
      </c>
      <c r="F1926" s="1">
        <v>43275</v>
      </c>
      <c r="G1926" t="s">
        <v>7613</v>
      </c>
      <c r="H1926" t="s">
        <v>4490</v>
      </c>
      <c r="I1926">
        <v>85705</v>
      </c>
      <c r="J1926" t="s">
        <v>2407</v>
      </c>
      <c r="K1926" t="s">
        <v>1865</v>
      </c>
      <c r="L1926" t="s">
        <v>1860</v>
      </c>
      <c r="M1926" s="1">
        <v>43279</v>
      </c>
      <c r="N1926" t="s">
        <v>1869</v>
      </c>
      <c r="O1926" t="s">
        <v>7623</v>
      </c>
      <c r="P1926" t="s">
        <v>1899</v>
      </c>
      <c r="Q1926" t="s">
        <v>7623</v>
      </c>
      <c r="R1926" t="s">
        <v>1873</v>
      </c>
      <c r="S1926">
        <v>3</v>
      </c>
      <c r="T1926" s="2">
        <v>0.2</v>
      </c>
      <c r="U1926" s="5">
        <v>0.96</v>
      </c>
      <c r="V1926" s="5">
        <f>ORDENES[[#This Row],[Ventas sin descuento]]-ORDENES[[#This Row],[costos estimados]]</f>
        <v>2.0274999999999999</v>
      </c>
      <c r="W1926">
        <v>2</v>
      </c>
      <c r="X1926" s="5">
        <v>4.2699999999999996</v>
      </c>
      <c r="Y1926" s="5">
        <f>ORDENES[[#This Row],[Ventas Originales (con descuento)]]/(1-ORDENES[[#This Row],[Descuento]])</f>
        <v>5.3374999999999995</v>
      </c>
      <c r="Z1926" s="5">
        <f>ORDENES[[#This Row],[Ventas Originales (con descuento)]]/ORDENES[[#This Row],[Cantidad]]/(1-ORDENES[[#This Row],[Descuento]])</f>
        <v>2.6687499999999997</v>
      </c>
      <c r="AA1926" s="5">
        <f>ORDENES[[#This Row],[Ventas Originales (con descuento)]]/ORDENES[[#This Row],[Cantidad]]</f>
        <v>2.1349999999999998</v>
      </c>
      <c r="AB1926" s="5">
        <f>ORDENES[[#This Row],[Ventas Originales (con descuento)]]-(ORDENES[[#This Row],[Ganancias]])</f>
        <v>3.3099999999999996</v>
      </c>
    </row>
    <row r="1927" spans="1:28" x14ac:dyDescent="0.35">
      <c r="A1927" t="s">
        <v>7715</v>
      </c>
      <c r="B1927" t="s">
        <v>5</v>
      </c>
      <c r="C1927" t="s">
        <v>1</v>
      </c>
      <c r="D1927" t="s">
        <v>2325</v>
      </c>
      <c r="E1927" t="s">
        <v>4</v>
      </c>
      <c r="F1927" s="1">
        <v>44441</v>
      </c>
      <c r="G1927" t="s">
        <v>7598</v>
      </c>
      <c r="H1927" t="s">
        <v>4491</v>
      </c>
      <c r="I1927">
        <v>90049</v>
      </c>
      <c r="J1927" t="s">
        <v>2684</v>
      </c>
      <c r="K1927" t="s">
        <v>1865</v>
      </c>
      <c r="L1927" t="s">
        <v>1860</v>
      </c>
      <c r="M1927" s="1">
        <v>44445</v>
      </c>
      <c r="N1927" t="s">
        <v>1869</v>
      </c>
      <c r="O1927" t="s">
        <v>7623</v>
      </c>
      <c r="P1927" t="s">
        <v>1867</v>
      </c>
      <c r="Q1927" t="s">
        <v>7623</v>
      </c>
      <c r="R1927" t="s">
        <v>1871</v>
      </c>
      <c r="S1927">
        <v>3</v>
      </c>
      <c r="T1927" s="2">
        <v>0.2</v>
      </c>
      <c r="U1927" s="5">
        <v>-2.96</v>
      </c>
      <c r="V1927" s="5">
        <f>ORDENES[[#This Row],[Ventas sin descuento]]-ORDENES[[#This Row],[costos estimados]]</f>
        <v>56.172499999999957</v>
      </c>
      <c r="W1927">
        <v>2</v>
      </c>
      <c r="X1927" s="5">
        <v>236.53</v>
      </c>
      <c r="Y1927" s="5">
        <f>ORDENES[[#This Row],[Ventas Originales (con descuento)]]/(1-ORDENES[[#This Row],[Descuento]])</f>
        <v>295.66249999999997</v>
      </c>
      <c r="Z1927" s="5">
        <f>ORDENES[[#This Row],[Ventas Originales (con descuento)]]/ORDENES[[#This Row],[Cantidad]]/(1-ORDENES[[#This Row],[Descuento]])</f>
        <v>147.83124999999998</v>
      </c>
      <c r="AA1927" s="5">
        <f>ORDENES[[#This Row],[Ventas Originales (con descuento)]]/ORDENES[[#This Row],[Cantidad]]</f>
        <v>118.265</v>
      </c>
      <c r="AB1927" s="5">
        <f>ORDENES[[#This Row],[Ventas Originales (con descuento)]]-(ORDENES[[#This Row],[Ganancias]])</f>
        <v>239.49</v>
      </c>
    </row>
    <row r="1928" spans="1:28" x14ac:dyDescent="0.35">
      <c r="A1928" t="s">
        <v>7715</v>
      </c>
      <c r="B1928" t="s">
        <v>153</v>
      </c>
      <c r="C1928" t="s">
        <v>1</v>
      </c>
      <c r="D1928" t="s">
        <v>2869</v>
      </c>
      <c r="E1928" t="s">
        <v>18</v>
      </c>
      <c r="F1928" s="1">
        <v>44395</v>
      </c>
      <c r="G1928" t="s">
        <v>7613</v>
      </c>
      <c r="H1928" t="s">
        <v>4482</v>
      </c>
      <c r="I1928">
        <v>85023</v>
      </c>
      <c r="J1928" t="s">
        <v>7677</v>
      </c>
      <c r="K1928" t="s">
        <v>1865</v>
      </c>
      <c r="L1928" t="s">
        <v>1860</v>
      </c>
      <c r="M1928" s="1">
        <v>44400</v>
      </c>
      <c r="N1928" t="s">
        <v>1869</v>
      </c>
      <c r="O1928" t="s">
        <v>7623</v>
      </c>
      <c r="P1928" t="s">
        <v>1899</v>
      </c>
      <c r="Q1928" t="s">
        <v>7623</v>
      </c>
      <c r="R1928" t="s">
        <v>1864</v>
      </c>
      <c r="S1928">
        <v>3</v>
      </c>
      <c r="T1928" s="2">
        <v>0.2</v>
      </c>
      <c r="U1928" s="5">
        <v>-42.9</v>
      </c>
      <c r="V1928" s="5">
        <f>ORDENES[[#This Row],[Ventas sin descuento]]-ORDENES[[#This Row],[costos estimados]]</f>
        <v>35.095000000000027</v>
      </c>
      <c r="W1928">
        <v>3</v>
      </c>
      <c r="X1928" s="5">
        <v>311.98</v>
      </c>
      <c r="Y1928" s="5">
        <f>ORDENES[[#This Row],[Ventas Originales (con descuento)]]/(1-ORDENES[[#This Row],[Descuento]])</f>
        <v>389.97500000000002</v>
      </c>
      <c r="Z1928" s="5">
        <f>ORDENES[[#This Row],[Ventas Originales (con descuento)]]/ORDENES[[#This Row],[Cantidad]]/(1-ORDENES[[#This Row],[Descuento]])</f>
        <v>129.99166666666667</v>
      </c>
      <c r="AA1928" s="5">
        <f>ORDENES[[#This Row],[Ventas Originales (con descuento)]]/ORDENES[[#This Row],[Cantidad]]</f>
        <v>103.99333333333334</v>
      </c>
      <c r="AB1928" s="5">
        <f>ORDENES[[#This Row],[Ventas Originales (con descuento)]]-(ORDENES[[#This Row],[Ganancias]])</f>
        <v>354.88</v>
      </c>
    </row>
    <row r="1929" spans="1:28" x14ac:dyDescent="0.35">
      <c r="A1929" t="s">
        <v>7715</v>
      </c>
      <c r="B1929" t="s">
        <v>5</v>
      </c>
      <c r="C1929" t="s">
        <v>1</v>
      </c>
      <c r="D1929" t="s">
        <v>1981</v>
      </c>
      <c r="E1929" t="s">
        <v>85</v>
      </c>
      <c r="F1929" s="1">
        <v>44258</v>
      </c>
      <c r="G1929" t="s">
        <v>7598</v>
      </c>
      <c r="H1929" t="s">
        <v>4492</v>
      </c>
      <c r="I1929">
        <v>90008</v>
      </c>
      <c r="J1929" t="s">
        <v>1215</v>
      </c>
      <c r="K1929" t="s">
        <v>1865</v>
      </c>
      <c r="L1929" t="s">
        <v>1860</v>
      </c>
      <c r="M1929" s="1">
        <v>44263</v>
      </c>
      <c r="N1929" t="s">
        <v>1869</v>
      </c>
      <c r="O1929" t="s">
        <v>7623</v>
      </c>
      <c r="P1929" t="s">
        <v>1867</v>
      </c>
      <c r="Q1929" t="s">
        <v>7623</v>
      </c>
      <c r="R1929" t="s">
        <v>1864</v>
      </c>
      <c r="S1929">
        <v>3</v>
      </c>
      <c r="T1929" s="2">
        <v>0.2</v>
      </c>
      <c r="U1929" s="5">
        <v>-17.04</v>
      </c>
      <c r="V1929" s="5">
        <f>ORDENES[[#This Row],[Ventas sin descuento]]-ORDENES[[#This Row],[costos estimados]]</f>
        <v>25.547499999999985</v>
      </c>
      <c r="W1929">
        <v>3</v>
      </c>
      <c r="X1929" s="5">
        <v>170.35</v>
      </c>
      <c r="Y1929" s="5">
        <f>ORDENES[[#This Row],[Ventas Originales (con descuento)]]/(1-ORDENES[[#This Row],[Descuento]])</f>
        <v>212.93749999999997</v>
      </c>
      <c r="Z1929" s="5">
        <f>ORDENES[[#This Row],[Ventas Originales (con descuento)]]/ORDENES[[#This Row],[Cantidad]]/(1-ORDENES[[#This Row],[Descuento]])</f>
        <v>70.979166666666657</v>
      </c>
      <c r="AA1929" s="5">
        <f>ORDENES[[#This Row],[Ventas Originales (con descuento)]]/ORDENES[[#This Row],[Cantidad]]</f>
        <v>56.783333333333331</v>
      </c>
      <c r="AB1929" s="5">
        <f>ORDENES[[#This Row],[Ventas Originales (con descuento)]]-(ORDENES[[#This Row],[Ganancias]])</f>
        <v>187.39</v>
      </c>
    </row>
    <row r="1930" spans="1:28" x14ac:dyDescent="0.35">
      <c r="A1930" t="s">
        <v>7715</v>
      </c>
      <c r="B1930" t="s">
        <v>5</v>
      </c>
      <c r="C1930" t="s">
        <v>1</v>
      </c>
      <c r="D1930" t="s">
        <v>2371</v>
      </c>
      <c r="E1930" t="s">
        <v>41</v>
      </c>
      <c r="F1930" s="1">
        <v>44303</v>
      </c>
      <c r="G1930" t="s">
        <v>7613</v>
      </c>
      <c r="H1930" t="s">
        <v>4493</v>
      </c>
      <c r="I1930">
        <v>90008</v>
      </c>
      <c r="J1930" t="s">
        <v>2777</v>
      </c>
      <c r="K1930" t="s">
        <v>1865</v>
      </c>
      <c r="L1930" t="s">
        <v>1860</v>
      </c>
      <c r="M1930" s="1">
        <v>44308</v>
      </c>
      <c r="N1930" t="s">
        <v>1869</v>
      </c>
      <c r="O1930" t="s">
        <v>7623</v>
      </c>
      <c r="P1930" t="s">
        <v>1867</v>
      </c>
      <c r="Q1930" t="s">
        <v>7623</v>
      </c>
      <c r="R1930" t="s">
        <v>1864</v>
      </c>
      <c r="S1930">
        <v>3</v>
      </c>
      <c r="T1930" s="2">
        <v>0.2</v>
      </c>
      <c r="U1930" s="5">
        <v>-19.11</v>
      </c>
      <c r="V1930" s="5">
        <f>ORDENES[[#This Row],[Ventas sin descuento]]-ORDENES[[#This Row],[costos estimados]]</f>
        <v>35.47750000000002</v>
      </c>
      <c r="W1930">
        <v>3</v>
      </c>
      <c r="X1930" s="5">
        <v>218.35</v>
      </c>
      <c r="Y1930" s="5">
        <f>ORDENES[[#This Row],[Ventas Originales (con descuento)]]/(1-ORDENES[[#This Row],[Descuento]])</f>
        <v>272.9375</v>
      </c>
      <c r="Z1930" s="5">
        <f>ORDENES[[#This Row],[Ventas Originales (con descuento)]]/ORDENES[[#This Row],[Cantidad]]/(1-ORDENES[[#This Row],[Descuento]])</f>
        <v>90.979166666666657</v>
      </c>
      <c r="AA1930" s="5">
        <f>ORDENES[[#This Row],[Ventas Originales (con descuento)]]/ORDENES[[#This Row],[Cantidad]]</f>
        <v>72.783333333333331</v>
      </c>
      <c r="AB1930" s="5">
        <f>ORDENES[[#This Row],[Ventas Originales (con descuento)]]-(ORDENES[[#This Row],[Ganancias]])</f>
        <v>237.45999999999998</v>
      </c>
    </row>
    <row r="1931" spans="1:28" x14ac:dyDescent="0.35">
      <c r="A1931" t="s">
        <v>7715</v>
      </c>
      <c r="B1931" t="s">
        <v>5</v>
      </c>
      <c r="C1931" t="s">
        <v>1</v>
      </c>
      <c r="D1931" t="s">
        <v>314</v>
      </c>
      <c r="E1931" t="s">
        <v>41</v>
      </c>
      <c r="F1931" s="1">
        <v>44383</v>
      </c>
      <c r="G1931" t="s">
        <v>7613</v>
      </c>
      <c r="H1931" t="s">
        <v>4494</v>
      </c>
      <c r="I1931">
        <v>90008</v>
      </c>
      <c r="J1931" t="s">
        <v>1276</v>
      </c>
      <c r="K1931" t="s">
        <v>1865</v>
      </c>
      <c r="L1931" t="s">
        <v>1860</v>
      </c>
      <c r="M1931" s="1">
        <v>44388</v>
      </c>
      <c r="N1931" t="s">
        <v>1869</v>
      </c>
      <c r="O1931" t="s">
        <v>7623</v>
      </c>
      <c r="P1931" t="s">
        <v>1867</v>
      </c>
      <c r="Q1931" t="s">
        <v>7623</v>
      </c>
      <c r="R1931" t="s">
        <v>1864</v>
      </c>
      <c r="S1931">
        <v>3</v>
      </c>
      <c r="T1931" s="2">
        <v>0.2</v>
      </c>
      <c r="U1931" s="5">
        <v>-13.74</v>
      </c>
      <c r="V1931" s="5">
        <f>ORDENES[[#This Row],[Ventas sin descuento]]-ORDENES[[#This Row],[costos estimados]]</f>
        <v>16.794999999999987</v>
      </c>
      <c r="W1931">
        <v>3</v>
      </c>
      <c r="X1931" s="5">
        <v>122.14</v>
      </c>
      <c r="Y1931" s="5">
        <f>ORDENES[[#This Row],[Ventas Originales (con descuento)]]/(1-ORDENES[[#This Row],[Descuento]])</f>
        <v>152.67499999999998</v>
      </c>
      <c r="Z1931" s="5">
        <f>ORDENES[[#This Row],[Ventas Originales (con descuento)]]/ORDENES[[#This Row],[Cantidad]]/(1-ORDENES[[#This Row],[Descuento]])</f>
        <v>50.891666666666659</v>
      </c>
      <c r="AA1931" s="5">
        <f>ORDENES[[#This Row],[Ventas Originales (con descuento)]]/ORDENES[[#This Row],[Cantidad]]</f>
        <v>40.713333333333331</v>
      </c>
      <c r="AB1931" s="5">
        <f>ORDENES[[#This Row],[Ventas Originales (con descuento)]]-(ORDENES[[#This Row],[Ganancias]])</f>
        <v>135.88</v>
      </c>
    </row>
    <row r="1932" spans="1:28" x14ac:dyDescent="0.35">
      <c r="A1932" t="s">
        <v>7715</v>
      </c>
      <c r="B1932" t="s">
        <v>5</v>
      </c>
      <c r="C1932" t="s">
        <v>1</v>
      </c>
      <c r="D1932" t="s">
        <v>2435</v>
      </c>
      <c r="E1932" t="s">
        <v>18</v>
      </c>
      <c r="F1932" s="1">
        <v>44160</v>
      </c>
      <c r="G1932" t="s">
        <v>7613</v>
      </c>
      <c r="H1932" t="s">
        <v>4495</v>
      </c>
      <c r="I1932">
        <v>90032</v>
      </c>
      <c r="J1932" t="s">
        <v>1316</v>
      </c>
      <c r="K1932" t="s">
        <v>1865</v>
      </c>
      <c r="L1932" t="s">
        <v>1860</v>
      </c>
      <c r="M1932" s="1">
        <v>44164</v>
      </c>
      <c r="N1932" t="s">
        <v>1869</v>
      </c>
      <c r="O1932" t="s">
        <v>7623</v>
      </c>
      <c r="P1932" t="s">
        <v>1867</v>
      </c>
      <c r="Q1932" t="s">
        <v>7623</v>
      </c>
      <c r="R1932" t="s">
        <v>1864</v>
      </c>
      <c r="S1932">
        <v>3</v>
      </c>
      <c r="T1932" s="2">
        <v>0.2</v>
      </c>
      <c r="U1932" s="5">
        <v>19.440000000000001</v>
      </c>
      <c r="V1932" s="5">
        <f>ORDENES[[#This Row],[Ventas sin descuento]]-ORDENES[[#This Row],[costos estimados]]</f>
        <v>68.027499999999975</v>
      </c>
      <c r="W1932">
        <v>3</v>
      </c>
      <c r="X1932" s="5">
        <v>194.35</v>
      </c>
      <c r="Y1932" s="5">
        <f>ORDENES[[#This Row],[Ventas Originales (con descuento)]]/(1-ORDENES[[#This Row],[Descuento]])</f>
        <v>242.93749999999997</v>
      </c>
      <c r="Z1932" s="5">
        <f>ORDENES[[#This Row],[Ventas Originales (con descuento)]]/ORDENES[[#This Row],[Cantidad]]/(1-ORDENES[[#This Row],[Descuento]])</f>
        <v>80.979166666666657</v>
      </c>
      <c r="AA1932" s="5">
        <f>ORDENES[[#This Row],[Ventas Originales (con descuento)]]/ORDENES[[#This Row],[Cantidad]]</f>
        <v>64.783333333333331</v>
      </c>
      <c r="AB1932" s="5">
        <f>ORDENES[[#This Row],[Ventas Originales (con descuento)]]-(ORDENES[[#This Row],[Ganancias]])</f>
        <v>174.91</v>
      </c>
    </row>
    <row r="1933" spans="1:28" x14ac:dyDescent="0.35">
      <c r="A1933" t="s">
        <v>7715</v>
      </c>
      <c r="B1933" t="s">
        <v>5</v>
      </c>
      <c r="C1933" t="s">
        <v>1</v>
      </c>
      <c r="D1933" t="s">
        <v>478</v>
      </c>
      <c r="E1933" t="s">
        <v>394</v>
      </c>
      <c r="F1933" s="1">
        <v>44125</v>
      </c>
      <c r="G1933" t="s">
        <v>7613</v>
      </c>
      <c r="H1933" t="s">
        <v>4396</v>
      </c>
      <c r="I1933">
        <v>90045</v>
      </c>
      <c r="J1933" t="s">
        <v>2780</v>
      </c>
      <c r="K1933" t="s">
        <v>1865</v>
      </c>
      <c r="L1933" t="s">
        <v>1860</v>
      </c>
      <c r="M1933" s="1">
        <v>44131</v>
      </c>
      <c r="N1933" t="s">
        <v>1869</v>
      </c>
      <c r="O1933" t="s">
        <v>7623</v>
      </c>
      <c r="P1933" t="s">
        <v>1867</v>
      </c>
      <c r="Q1933" t="s">
        <v>7623</v>
      </c>
      <c r="R1933" t="s">
        <v>1864</v>
      </c>
      <c r="S1933">
        <v>4</v>
      </c>
      <c r="T1933" s="2">
        <v>0.2</v>
      </c>
      <c r="U1933" s="5">
        <v>12.11</v>
      </c>
      <c r="V1933" s="5">
        <f>ORDENES[[#This Row],[Ventas sin descuento]]-ORDENES[[#This Row],[costos estimados]]</f>
        <v>72.644999999999982</v>
      </c>
      <c r="W1933">
        <v>3</v>
      </c>
      <c r="X1933" s="5">
        <v>242.14</v>
      </c>
      <c r="Y1933" s="5">
        <f>ORDENES[[#This Row],[Ventas Originales (con descuento)]]/(1-ORDENES[[#This Row],[Descuento]])</f>
        <v>302.67499999999995</v>
      </c>
      <c r="Z1933" s="5">
        <f>ORDENES[[#This Row],[Ventas Originales (con descuento)]]/ORDENES[[#This Row],[Cantidad]]/(1-ORDENES[[#This Row],[Descuento]])</f>
        <v>100.89166666666665</v>
      </c>
      <c r="AA1933" s="5">
        <f>ORDENES[[#This Row],[Ventas Originales (con descuento)]]/ORDENES[[#This Row],[Cantidad]]</f>
        <v>80.713333333333324</v>
      </c>
      <c r="AB1933" s="5">
        <f>ORDENES[[#This Row],[Ventas Originales (con descuento)]]-(ORDENES[[#This Row],[Ganancias]])</f>
        <v>230.02999999999997</v>
      </c>
    </row>
    <row r="1934" spans="1:28" x14ac:dyDescent="0.35">
      <c r="A1934" t="s">
        <v>7715</v>
      </c>
      <c r="B1934" t="s">
        <v>5</v>
      </c>
      <c r="C1934" t="s">
        <v>1</v>
      </c>
      <c r="D1934" t="s">
        <v>590</v>
      </c>
      <c r="E1934" t="s">
        <v>41</v>
      </c>
      <c r="F1934" s="1">
        <v>44454</v>
      </c>
      <c r="G1934" t="s">
        <v>7598</v>
      </c>
      <c r="H1934" t="s">
        <v>4496</v>
      </c>
      <c r="I1934">
        <v>90049</v>
      </c>
      <c r="J1934" t="s">
        <v>1519</v>
      </c>
      <c r="K1934" t="s">
        <v>1865</v>
      </c>
      <c r="L1934" t="s">
        <v>1860</v>
      </c>
      <c r="M1934" s="1">
        <v>44460</v>
      </c>
      <c r="N1934" t="s">
        <v>1869</v>
      </c>
      <c r="O1934" t="s">
        <v>7623</v>
      </c>
      <c r="P1934" t="s">
        <v>1867</v>
      </c>
      <c r="Q1934" t="s">
        <v>7623</v>
      </c>
      <c r="R1934" t="s">
        <v>1864</v>
      </c>
      <c r="S1934">
        <v>4</v>
      </c>
      <c r="T1934" s="2">
        <v>0.2</v>
      </c>
      <c r="U1934" s="5">
        <v>-20.78</v>
      </c>
      <c r="V1934" s="5">
        <f>ORDENES[[#This Row],[Ventas sin descuento]]-ORDENES[[#This Row],[costos estimados]]</f>
        <v>25.407499999999999</v>
      </c>
      <c r="W1934">
        <v>3</v>
      </c>
      <c r="X1934" s="5">
        <v>184.75</v>
      </c>
      <c r="Y1934" s="5">
        <f>ORDENES[[#This Row],[Ventas Originales (con descuento)]]/(1-ORDENES[[#This Row],[Descuento]])</f>
        <v>230.9375</v>
      </c>
      <c r="Z1934" s="5">
        <f>ORDENES[[#This Row],[Ventas Originales (con descuento)]]/ORDENES[[#This Row],[Cantidad]]/(1-ORDENES[[#This Row],[Descuento]])</f>
        <v>76.979166666666671</v>
      </c>
      <c r="AA1934" s="5">
        <f>ORDENES[[#This Row],[Ventas Originales (con descuento)]]/ORDENES[[#This Row],[Cantidad]]</f>
        <v>61.583333333333336</v>
      </c>
      <c r="AB1934" s="5">
        <f>ORDENES[[#This Row],[Ventas Originales (con descuento)]]-(ORDENES[[#This Row],[Ganancias]])</f>
        <v>205.53</v>
      </c>
    </row>
    <row r="1935" spans="1:28" x14ac:dyDescent="0.35">
      <c r="A1935" t="s">
        <v>7715</v>
      </c>
      <c r="B1935" t="s">
        <v>2293</v>
      </c>
      <c r="C1935" t="s">
        <v>1</v>
      </c>
      <c r="D1935" t="s">
        <v>159</v>
      </c>
      <c r="E1935" t="s">
        <v>102</v>
      </c>
      <c r="F1935" s="1">
        <v>43789</v>
      </c>
      <c r="G1935" t="s">
        <v>7613</v>
      </c>
      <c r="H1935" t="s">
        <v>4497</v>
      </c>
      <c r="I1935">
        <v>94601</v>
      </c>
      <c r="J1935" t="s">
        <v>1587</v>
      </c>
      <c r="K1935" t="s">
        <v>1865</v>
      </c>
      <c r="L1935" t="s">
        <v>1860</v>
      </c>
      <c r="M1935" s="1">
        <v>43793</v>
      </c>
      <c r="N1935" t="s">
        <v>1869</v>
      </c>
      <c r="O1935" t="s">
        <v>7623</v>
      </c>
      <c r="P1935" t="s">
        <v>1867</v>
      </c>
      <c r="Q1935" t="s">
        <v>7623</v>
      </c>
      <c r="R1935" t="s">
        <v>1864</v>
      </c>
      <c r="S1935">
        <v>3</v>
      </c>
      <c r="T1935" s="2">
        <v>0.2</v>
      </c>
      <c r="U1935" s="5">
        <v>35.76</v>
      </c>
      <c r="V1935" s="5">
        <f>ORDENES[[#This Row],[Ventas sin descuento]]-ORDENES[[#This Row],[costos estimados]]</f>
        <v>178.79999999999995</v>
      </c>
      <c r="W1935">
        <v>3</v>
      </c>
      <c r="X1935" s="5">
        <v>572.16</v>
      </c>
      <c r="Y1935" s="5">
        <f>ORDENES[[#This Row],[Ventas Originales (con descuento)]]/(1-ORDENES[[#This Row],[Descuento]])</f>
        <v>715.19999999999993</v>
      </c>
      <c r="Z1935" s="5">
        <f>ORDENES[[#This Row],[Ventas Originales (con descuento)]]/ORDENES[[#This Row],[Cantidad]]/(1-ORDENES[[#This Row],[Descuento]])</f>
        <v>238.39999999999998</v>
      </c>
      <c r="AA1935" s="5">
        <f>ORDENES[[#This Row],[Ventas Originales (con descuento)]]/ORDENES[[#This Row],[Cantidad]]</f>
        <v>190.72</v>
      </c>
      <c r="AB1935" s="5">
        <f>ORDENES[[#This Row],[Ventas Originales (con descuento)]]-(ORDENES[[#This Row],[Ganancias]])</f>
        <v>536.4</v>
      </c>
    </row>
    <row r="1936" spans="1:28" x14ac:dyDescent="0.35">
      <c r="A1936" t="s">
        <v>7715</v>
      </c>
      <c r="B1936" t="s">
        <v>167</v>
      </c>
      <c r="C1936" t="s">
        <v>1</v>
      </c>
      <c r="D1936" t="s">
        <v>3065</v>
      </c>
      <c r="E1936" t="s">
        <v>85</v>
      </c>
      <c r="F1936" s="1">
        <v>43652</v>
      </c>
      <c r="G1936" t="s">
        <v>7613</v>
      </c>
      <c r="H1936" t="s">
        <v>4498</v>
      </c>
      <c r="I1936">
        <v>91104</v>
      </c>
      <c r="J1936" t="s">
        <v>1215</v>
      </c>
      <c r="K1936" t="s">
        <v>1865</v>
      </c>
      <c r="L1936" t="s">
        <v>1860</v>
      </c>
      <c r="M1936" s="1">
        <v>43657</v>
      </c>
      <c r="N1936" t="s">
        <v>1869</v>
      </c>
      <c r="O1936" t="s">
        <v>7623</v>
      </c>
      <c r="P1936" t="s">
        <v>1867</v>
      </c>
      <c r="Q1936" t="s">
        <v>7623</v>
      </c>
      <c r="R1936" t="s">
        <v>1864</v>
      </c>
      <c r="S1936">
        <v>3</v>
      </c>
      <c r="T1936" s="2">
        <v>0.2</v>
      </c>
      <c r="U1936" s="5">
        <v>-17.04</v>
      </c>
      <c r="V1936" s="5">
        <f>ORDENES[[#This Row],[Ventas sin descuento]]-ORDENES[[#This Row],[costos estimados]]</f>
        <v>25.547499999999985</v>
      </c>
      <c r="W1936">
        <v>3</v>
      </c>
      <c r="X1936" s="5">
        <v>170.35</v>
      </c>
      <c r="Y1936" s="5">
        <f>ORDENES[[#This Row],[Ventas Originales (con descuento)]]/(1-ORDENES[[#This Row],[Descuento]])</f>
        <v>212.93749999999997</v>
      </c>
      <c r="Z1936" s="5">
        <f>ORDENES[[#This Row],[Ventas Originales (con descuento)]]/ORDENES[[#This Row],[Cantidad]]/(1-ORDENES[[#This Row],[Descuento]])</f>
        <v>70.979166666666657</v>
      </c>
      <c r="AA1936" s="5">
        <f>ORDENES[[#This Row],[Ventas Originales (con descuento)]]/ORDENES[[#This Row],[Cantidad]]</f>
        <v>56.783333333333331</v>
      </c>
      <c r="AB1936" s="5">
        <f>ORDENES[[#This Row],[Ventas Originales (con descuento)]]-(ORDENES[[#This Row],[Ganancias]])</f>
        <v>187.39</v>
      </c>
    </row>
    <row r="1937" spans="1:28" x14ac:dyDescent="0.35">
      <c r="A1937" t="s">
        <v>7715</v>
      </c>
      <c r="B1937" t="s">
        <v>262</v>
      </c>
      <c r="C1937" t="s">
        <v>1</v>
      </c>
      <c r="D1937" t="s">
        <v>597</v>
      </c>
      <c r="E1937" t="s">
        <v>102</v>
      </c>
      <c r="F1937" s="1">
        <v>43455</v>
      </c>
      <c r="G1937" t="s">
        <v>7598</v>
      </c>
      <c r="H1937" t="s">
        <v>4499</v>
      </c>
      <c r="I1937">
        <v>92024</v>
      </c>
      <c r="J1937" t="s">
        <v>1587</v>
      </c>
      <c r="K1937" t="s">
        <v>1865</v>
      </c>
      <c r="L1937" t="s">
        <v>1860</v>
      </c>
      <c r="M1937" s="1">
        <v>43461</v>
      </c>
      <c r="N1937" t="s">
        <v>1869</v>
      </c>
      <c r="O1937" t="s">
        <v>7623</v>
      </c>
      <c r="P1937" t="s">
        <v>1867</v>
      </c>
      <c r="Q1937" t="s">
        <v>7623</v>
      </c>
      <c r="R1937" t="s">
        <v>1864</v>
      </c>
      <c r="S1937">
        <v>4</v>
      </c>
      <c r="T1937" s="2">
        <v>0.2</v>
      </c>
      <c r="U1937" s="5">
        <v>35.76</v>
      </c>
      <c r="V1937" s="5">
        <f>ORDENES[[#This Row],[Ventas sin descuento]]-ORDENES[[#This Row],[costos estimados]]</f>
        <v>178.79999999999995</v>
      </c>
      <c r="W1937">
        <v>3</v>
      </c>
      <c r="X1937" s="5">
        <v>572.16</v>
      </c>
      <c r="Y1937" s="5">
        <f>ORDENES[[#This Row],[Ventas Originales (con descuento)]]/(1-ORDENES[[#This Row],[Descuento]])</f>
        <v>715.19999999999993</v>
      </c>
      <c r="Z1937" s="5">
        <f>ORDENES[[#This Row],[Ventas Originales (con descuento)]]/ORDENES[[#This Row],[Cantidad]]/(1-ORDENES[[#This Row],[Descuento]])</f>
        <v>238.39999999999998</v>
      </c>
      <c r="AA1937" s="5">
        <f>ORDENES[[#This Row],[Ventas Originales (con descuento)]]/ORDENES[[#This Row],[Cantidad]]</f>
        <v>190.72</v>
      </c>
      <c r="AB1937" s="5">
        <f>ORDENES[[#This Row],[Ventas Originales (con descuento)]]-(ORDENES[[#This Row],[Ganancias]])</f>
        <v>536.4</v>
      </c>
    </row>
    <row r="1938" spans="1:28" x14ac:dyDescent="0.35">
      <c r="A1938" t="s">
        <v>7715</v>
      </c>
      <c r="B1938" t="s">
        <v>32</v>
      </c>
      <c r="C1938" t="s">
        <v>1</v>
      </c>
      <c r="D1938" t="s">
        <v>436</v>
      </c>
      <c r="E1938" t="s">
        <v>41</v>
      </c>
      <c r="F1938" s="1">
        <v>43991</v>
      </c>
      <c r="G1938" t="s">
        <v>7598</v>
      </c>
      <c r="H1938" t="s">
        <v>4500</v>
      </c>
      <c r="I1938">
        <v>94109</v>
      </c>
      <c r="J1938" t="s">
        <v>1183</v>
      </c>
      <c r="K1938" t="s">
        <v>1865</v>
      </c>
      <c r="L1938" t="s">
        <v>1860</v>
      </c>
      <c r="M1938" s="1">
        <v>43996</v>
      </c>
      <c r="N1938" t="s">
        <v>1869</v>
      </c>
      <c r="O1938" t="s">
        <v>7623</v>
      </c>
      <c r="P1938" t="s">
        <v>1867</v>
      </c>
      <c r="Q1938" t="s">
        <v>7623</v>
      </c>
      <c r="R1938" t="s">
        <v>1864</v>
      </c>
      <c r="S1938">
        <v>3</v>
      </c>
      <c r="T1938" s="2">
        <v>0.2</v>
      </c>
      <c r="U1938" s="5">
        <v>13.76</v>
      </c>
      <c r="V1938" s="5">
        <f>ORDENES[[#This Row],[Ventas sin descuento]]-ORDENES[[#This Row],[costos estimados]]</f>
        <v>44.347499999999982</v>
      </c>
      <c r="W1938">
        <v>3</v>
      </c>
      <c r="X1938" s="5">
        <v>122.35</v>
      </c>
      <c r="Y1938" s="5">
        <f>ORDENES[[#This Row],[Ventas Originales (con descuento)]]/(1-ORDENES[[#This Row],[Descuento]])</f>
        <v>152.93749999999997</v>
      </c>
      <c r="Z1938" s="5">
        <f>ORDENES[[#This Row],[Ventas Originales (con descuento)]]/ORDENES[[#This Row],[Cantidad]]/(1-ORDENES[[#This Row],[Descuento]])</f>
        <v>50.979166666666664</v>
      </c>
      <c r="AA1938" s="5">
        <f>ORDENES[[#This Row],[Ventas Originales (con descuento)]]/ORDENES[[#This Row],[Cantidad]]</f>
        <v>40.783333333333331</v>
      </c>
      <c r="AB1938" s="5">
        <f>ORDENES[[#This Row],[Ventas Originales (con descuento)]]-(ORDENES[[#This Row],[Ganancias]])</f>
        <v>108.58999999999999</v>
      </c>
    </row>
    <row r="1939" spans="1:28" x14ac:dyDescent="0.35">
      <c r="A1939" t="s">
        <v>7715</v>
      </c>
      <c r="B1939" t="s">
        <v>32</v>
      </c>
      <c r="C1939" t="s">
        <v>1</v>
      </c>
      <c r="D1939" t="s">
        <v>467</v>
      </c>
      <c r="E1939" t="s">
        <v>4</v>
      </c>
      <c r="F1939" s="1">
        <v>44146</v>
      </c>
      <c r="G1939" t="s">
        <v>7613</v>
      </c>
      <c r="H1939" t="s">
        <v>4405</v>
      </c>
      <c r="I1939">
        <v>94110</v>
      </c>
      <c r="J1939" t="s">
        <v>1616</v>
      </c>
      <c r="K1939" t="s">
        <v>1865</v>
      </c>
      <c r="L1939" t="s">
        <v>1860</v>
      </c>
      <c r="M1939" s="1">
        <v>44151</v>
      </c>
      <c r="N1939" t="s">
        <v>1869</v>
      </c>
      <c r="O1939" t="s">
        <v>7623</v>
      </c>
      <c r="P1939" t="s">
        <v>1867</v>
      </c>
      <c r="Q1939" t="s">
        <v>7623</v>
      </c>
      <c r="R1939" t="s">
        <v>1864</v>
      </c>
      <c r="S1939">
        <v>3</v>
      </c>
      <c r="T1939" s="2">
        <v>0.2</v>
      </c>
      <c r="U1939" s="5">
        <v>0</v>
      </c>
      <c r="V1939" s="5">
        <f>ORDENES[[#This Row],[Ventas sin descuento]]-ORDENES[[#This Row],[costos estimados]]</f>
        <v>112.78749999999991</v>
      </c>
      <c r="W1939">
        <v>3</v>
      </c>
      <c r="X1939" s="5">
        <v>451.15</v>
      </c>
      <c r="Y1939" s="5">
        <f>ORDENES[[#This Row],[Ventas Originales (con descuento)]]/(1-ORDENES[[#This Row],[Descuento]])</f>
        <v>563.93749999999989</v>
      </c>
      <c r="Z1939" s="5">
        <f>ORDENES[[#This Row],[Ventas Originales (con descuento)]]/ORDENES[[#This Row],[Cantidad]]/(1-ORDENES[[#This Row],[Descuento]])</f>
        <v>187.97916666666666</v>
      </c>
      <c r="AA1939" s="5">
        <f>ORDENES[[#This Row],[Ventas Originales (con descuento)]]/ORDENES[[#This Row],[Cantidad]]</f>
        <v>150.38333333333333</v>
      </c>
      <c r="AB1939" s="5">
        <f>ORDENES[[#This Row],[Ventas Originales (con descuento)]]-(ORDENES[[#This Row],[Ganancias]])</f>
        <v>451.15</v>
      </c>
    </row>
    <row r="1940" spans="1:28" x14ac:dyDescent="0.35">
      <c r="A1940" t="s">
        <v>7715</v>
      </c>
      <c r="B1940" t="s">
        <v>32</v>
      </c>
      <c r="C1940" t="s">
        <v>1</v>
      </c>
      <c r="D1940" t="s">
        <v>469</v>
      </c>
      <c r="E1940" t="s">
        <v>152</v>
      </c>
      <c r="F1940" s="1">
        <v>43461</v>
      </c>
      <c r="G1940" t="s">
        <v>7613</v>
      </c>
      <c r="H1940" t="s">
        <v>4501</v>
      </c>
      <c r="I1940">
        <v>94122</v>
      </c>
      <c r="J1940" t="s">
        <v>1500</v>
      </c>
      <c r="K1940" t="s">
        <v>1865</v>
      </c>
      <c r="L1940" t="s">
        <v>1860</v>
      </c>
      <c r="M1940" s="1">
        <v>43467</v>
      </c>
      <c r="N1940" t="s">
        <v>1869</v>
      </c>
      <c r="O1940" t="s">
        <v>7623</v>
      </c>
      <c r="P1940" t="s">
        <v>1867</v>
      </c>
      <c r="Q1940" t="s">
        <v>7623</v>
      </c>
      <c r="R1940" t="s">
        <v>1864</v>
      </c>
      <c r="S1940">
        <v>4</v>
      </c>
      <c r="T1940" s="2">
        <v>0.2</v>
      </c>
      <c r="U1940" s="5">
        <v>23.03</v>
      </c>
      <c r="V1940" s="5">
        <f>ORDENES[[#This Row],[Ventas sin descuento]]-ORDENES[[#This Row],[costos estimados]]</f>
        <v>80.599999999999966</v>
      </c>
      <c r="W1940">
        <v>3</v>
      </c>
      <c r="X1940" s="5">
        <v>230.28</v>
      </c>
      <c r="Y1940" s="5">
        <f>ORDENES[[#This Row],[Ventas Originales (con descuento)]]/(1-ORDENES[[#This Row],[Descuento]])</f>
        <v>287.84999999999997</v>
      </c>
      <c r="Z1940" s="5">
        <f>ORDENES[[#This Row],[Ventas Originales (con descuento)]]/ORDENES[[#This Row],[Cantidad]]/(1-ORDENES[[#This Row],[Descuento]])</f>
        <v>95.95</v>
      </c>
      <c r="AA1940" s="5">
        <f>ORDENES[[#This Row],[Ventas Originales (con descuento)]]/ORDENES[[#This Row],[Cantidad]]</f>
        <v>76.760000000000005</v>
      </c>
      <c r="AB1940" s="5">
        <f>ORDENES[[#This Row],[Ventas Originales (con descuento)]]-(ORDENES[[#This Row],[Ganancias]])</f>
        <v>207.25</v>
      </c>
    </row>
    <row r="1941" spans="1:28" x14ac:dyDescent="0.35">
      <c r="A1941" t="s">
        <v>7715</v>
      </c>
      <c r="B1941" t="s">
        <v>32</v>
      </c>
      <c r="C1941" t="s">
        <v>1</v>
      </c>
      <c r="D1941" t="s">
        <v>2365</v>
      </c>
      <c r="E1941" t="s">
        <v>18</v>
      </c>
      <c r="F1941" s="1">
        <v>44454</v>
      </c>
      <c r="G1941" t="s">
        <v>7598</v>
      </c>
      <c r="H1941" t="s">
        <v>4443</v>
      </c>
      <c r="I1941">
        <v>94122</v>
      </c>
      <c r="J1941" t="s">
        <v>2716</v>
      </c>
      <c r="K1941" t="s">
        <v>1865</v>
      </c>
      <c r="L1941" t="s">
        <v>1860</v>
      </c>
      <c r="M1941" s="1">
        <v>44458</v>
      </c>
      <c r="N1941" t="s">
        <v>1869</v>
      </c>
      <c r="O1941" t="s">
        <v>7623</v>
      </c>
      <c r="P1941" t="s">
        <v>1867</v>
      </c>
      <c r="Q1941" t="s">
        <v>7623</v>
      </c>
      <c r="R1941" t="s">
        <v>1864</v>
      </c>
      <c r="S1941">
        <v>3</v>
      </c>
      <c r="T1941" s="2">
        <v>0.2</v>
      </c>
      <c r="U1941" s="5">
        <v>0</v>
      </c>
      <c r="V1941" s="5">
        <f>ORDENES[[#This Row],[Ventas sin descuento]]-ORDENES[[#This Row],[costos estimados]]</f>
        <v>54.587500000000006</v>
      </c>
      <c r="W1941">
        <v>3</v>
      </c>
      <c r="X1941" s="5">
        <v>218.35</v>
      </c>
      <c r="Y1941" s="5">
        <f>ORDENES[[#This Row],[Ventas Originales (con descuento)]]/(1-ORDENES[[#This Row],[Descuento]])</f>
        <v>272.9375</v>
      </c>
      <c r="Z1941" s="5">
        <f>ORDENES[[#This Row],[Ventas Originales (con descuento)]]/ORDENES[[#This Row],[Cantidad]]/(1-ORDENES[[#This Row],[Descuento]])</f>
        <v>90.979166666666657</v>
      </c>
      <c r="AA1941" s="5">
        <f>ORDENES[[#This Row],[Ventas Originales (con descuento)]]/ORDENES[[#This Row],[Cantidad]]</f>
        <v>72.783333333333331</v>
      </c>
      <c r="AB1941" s="5">
        <f>ORDENES[[#This Row],[Ventas Originales (con descuento)]]-(ORDENES[[#This Row],[Ganancias]])</f>
        <v>218.35</v>
      </c>
    </row>
    <row r="1942" spans="1:28" x14ac:dyDescent="0.35">
      <c r="A1942" t="s">
        <v>7715</v>
      </c>
      <c r="B1942" t="s">
        <v>3530</v>
      </c>
      <c r="C1942" t="s">
        <v>1</v>
      </c>
      <c r="D1942" t="s">
        <v>2582</v>
      </c>
      <c r="E1942" t="s">
        <v>102</v>
      </c>
      <c r="F1942" s="1">
        <v>44020</v>
      </c>
      <c r="G1942" t="s">
        <v>7598</v>
      </c>
      <c r="H1942" t="s">
        <v>4502</v>
      </c>
      <c r="I1942">
        <v>80020</v>
      </c>
      <c r="J1942" t="s">
        <v>1307</v>
      </c>
      <c r="K1942" t="s">
        <v>1865</v>
      </c>
      <c r="L1942" t="s">
        <v>1860</v>
      </c>
      <c r="M1942" s="1">
        <v>44024</v>
      </c>
      <c r="N1942" t="s">
        <v>1869</v>
      </c>
      <c r="O1942" t="s">
        <v>7623</v>
      </c>
      <c r="P1942" t="s">
        <v>1905</v>
      </c>
      <c r="Q1942" t="s">
        <v>7623</v>
      </c>
      <c r="R1942" t="s">
        <v>1864</v>
      </c>
      <c r="S1942">
        <v>3</v>
      </c>
      <c r="T1942" s="2">
        <v>0.2</v>
      </c>
      <c r="U1942" s="5">
        <v>74.569999999999993</v>
      </c>
      <c r="V1942" s="5">
        <f>ORDENES[[#This Row],[Ventas sin descuento]]-ORDENES[[#This Row],[costos estimados]]</f>
        <v>240.28999999999996</v>
      </c>
      <c r="W1942">
        <v>3</v>
      </c>
      <c r="X1942" s="5">
        <v>662.88</v>
      </c>
      <c r="Y1942" s="5">
        <f>ORDENES[[#This Row],[Ventas Originales (con descuento)]]/(1-ORDENES[[#This Row],[Descuento]])</f>
        <v>828.59999999999991</v>
      </c>
      <c r="Z1942" s="5">
        <f>ORDENES[[#This Row],[Ventas Originales (con descuento)]]/ORDENES[[#This Row],[Cantidad]]/(1-ORDENES[[#This Row],[Descuento]])</f>
        <v>276.2</v>
      </c>
      <c r="AA1942" s="5">
        <f>ORDENES[[#This Row],[Ventas Originales (con descuento)]]/ORDENES[[#This Row],[Cantidad]]</f>
        <v>220.96</v>
      </c>
      <c r="AB1942" s="5">
        <f>ORDENES[[#This Row],[Ventas Originales (con descuento)]]-(ORDENES[[#This Row],[Ganancias]])</f>
        <v>588.30999999999995</v>
      </c>
    </row>
    <row r="1943" spans="1:28" x14ac:dyDescent="0.35">
      <c r="A1943" t="s">
        <v>7715</v>
      </c>
      <c r="B1943" t="s">
        <v>1999</v>
      </c>
      <c r="C1943" t="s">
        <v>1</v>
      </c>
      <c r="D1943" t="s">
        <v>88</v>
      </c>
      <c r="E1943" t="s">
        <v>4</v>
      </c>
      <c r="F1943" s="1">
        <v>43307</v>
      </c>
      <c r="G1943" t="s">
        <v>7613</v>
      </c>
      <c r="H1943" t="s">
        <v>4461</v>
      </c>
      <c r="I1943">
        <v>89031</v>
      </c>
      <c r="J1943" t="s">
        <v>7632</v>
      </c>
      <c r="K1943" t="s">
        <v>1865</v>
      </c>
      <c r="L1943" t="s">
        <v>1860</v>
      </c>
      <c r="M1943" s="1">
        <v>43314</v>
      </c>
      <c r="N1943" t="s">
        <v>1869</v>
      </c>
      <c r="O1943" t="s">
        <v>7623</v>
      </c>
      <c r="P1943" t="s">
        <v>1920</v>
      </c>
      <c r="Q1943" t="s">
        <v>7623</v>
      </c>
      <c r="R1943" t="s">
        <v>1864</v>
      </c>
      <c r="S1943">
        <v>5</v>
      </c>
      <c r="T1943" s="2">
        <v>0.2</v>
      </c>
      <c r="U1943" s="5">
        <v>-109.58</v>
      </c>
      <c r="V1943" s="5">
        <f>ORDENES[[#This Row],[Ventas sin descuento]]-ORDENES[[#This Row],[costos estimados]]</f>
        <v>59.007499999999936</v>
      </c>
      <c r="W1943">
        <v>3</v>
      </c>
      <c r="X1943" s="5">
        <v>674.35</v>
      </c>
      <c r="Y1943" s="5">
        <f>ORDENES[[#This Row],[Ventas Originales (con descuento)]]/(1-ORDENES[[#This Row],[Descuento]])</f>
        <v>842.9375</v>
      </c>
      <c r="Z1943" s="5">
        <f>ORDENES[[#This Row],[Ventas Originales (con descuento)]]/ORDENES[[#This Row],[Cantidad]]/(1-ORDENES[[#This Row],[Descuento]])</f>
        <v>280.97916666666663</v>
      </c>
      <c r="AA1943" s="5">
        <f>ORDENES[[#This Row],[Ventas Originales (con descuento)]]/ORDENES[[#This Row],[Cantidad]]</f>
        <v>224.78333333333333</v>
      </c>
      <c r="AB1943" s="5">
        <f>ORDENES[[#This Row],[Ventas Originales (con descuento)]]-(ORDENES[[#This Row],[Ganancias]])</f>
        <v>783.93000000000006</v>
      </c>
    </row>
    <row r="1944" spans="1:28" x14ac:dyDescent="0.35">
      <c r="A1944" t="s">
        <v>7715</v>
      </c>
      <c r="B1944" t="s">
        <v>3364</v>
      </c>
      <c r="C1944" t="s">
        <v>1</v>
      </c>
      <c r="D1944" t="s">
        <v>128</v>
      </c>
      <c r="E1944" t="s">
        <v>41</v>
      </c>
      <c r="F1944" s="1">
        <v>43783</v>
      </c>
      <c r="G1944" t="s">
        <v>7613</v>
      </c>
      <c r="H1944" t="s">
        <v>4503</v>
      </c>
      <c r="I1944">
        <v>87124</v>
      </c>
      <c r="J1944" t="s">
        <v>1403</v>
      </c>
      <c r="K1944" t="s">
        <v>1865</v>
      </c>
      <c r="L1944" t="s">
        <v>1860</v>
      </c>
      <c r="M1944" s="1">
        <v>43788</v>
      </c>
      <c r="N1944" t="s">
        <v>1869</v>
      </c>
      <c r="O1944" t="s">
        <v>7623</v>
      </c>
      <c r="P1944" t="s">
        <v>1911</v>
      </c>
      <c r="Q1944" t="s">
        <v>7623</v>
      </c>
      <c r="R1944" t="s">
        <v>1864</v>
      </c>
      <c r="S1944">
        <v>3</v>
      </c>
      <c r="T1944" s="2">
        <v>0.2</v>
      </c>
      <c r="U1944" s="5">
        <v>20.16</v>
      </c>
      <c r="V1944" s="5">
        <f>ORDENES[[#This Row],[Ventas sin descuento]]-ORDENES[[#This Row],[costos estimados]]</f>
        <v>77.747500000000002</v>
      </c>
      <c r="W1944">
        <v>3</v>
      </c>
      <c r="X1944" s="5">
        <v>230.35</v>
      </c>
      <c r="Y1944" s="5">
        <f>ORDENES[[#This Row],[Ventas Originales (con descuento)]]/(1-ORDENES[[#This Row],[Descuento]])</f>
        <v>287.9375</v>
      </c>
      <c r="Z1944" s="5">
        <f>ORDENES[[#This Row],[Ventas Originales (con descuento)]]/ORDENES[[#This Row],[Cantidad]]/(1-ORDENES[[#This Row],[Descuento]])</f>
        <v>95.979166666666657</v>
      </c>
      <c r="AA1944" s="5">
        <f>ORDENES[[#This Row],[Ventas Originales (con descuento)]]/ORDENES[[#This Row],[Cantidad]]</f>
        <v>76.783333333333331</v>
      </c>
      <c r="AB1944" s="5">
        <f>ORDENES[[#This Row],[Ventas Originales (con descuento)]]-(ORDENES[[#This Row],[Ganancias]])</f>
        <v>210.19</v>
      </c>
    </row>
    <row r="1945" spans="1:28" x14ac:dyDescent="0.35">
      <c r="A1945" t="s">
        <v>7715</v>
      </c>
      <c r="B1945" t="s">
        <v>22</v>
      </c>
      <c r="C1945" t="s">
        <v>1</v>
      </c>
      <c r="D1945" t="s">
        <v>478</v>
      </c>
      <c r="E1945" t="s">
        <v>4</v>
      </c>
      <c r="F1945" s="1">
        <v>43259</v>
      </c>
      <c r="G1945" t="s">
        <v>7613</v>
      </c>
      <c r="H1945" t="s">
        <v>4504</v>
      </c>
      <c r="I1945">
        <v>98115</v>
      </c>
      <c r="J1945" t="s">
        <v>2364</v>
      </c>
      <c r="K1945" t="s">
        <v>1865</v>
      </c>
      <c r="L1945" t="s">
        <v>1860</v>
      </c>
      <c r="M1945" s="1">
        <v>43265</v>
      </c>
      <c r="N1945" t="s">
        <v>1869</v>
      </c>
      <c r="O1945" t="s">
        <v>7623</v>
      </c>
      <c r="P1945" t="s">
        <v>1880</v>
      </c>
      <c r="Q1945" t="s">
        <v>7623</v>
      </c>
      <c r="R1945" t="s">
        <v>1864</v>
      </c>
      <c r="S1945">
        <v>4</v>
      </c>
      <c r="T1945" s="2">
        <v>0.2</v>
      </c>
      <c r="U1945" s="5">
        <v>73.19</v>
      </c>
      <c r="V1945" s="5">
        <f>ORDENES[[#This Row],[Ventas sin descuento]]-ORDENES[[#This Row],[costos estimados]]</f>
        <v>219.57749999999999</v>
      </c>
      <c r="W1945">
        <v>3</v>
      </c>
      <c r="X1945" s="5">
        <v>585.54999999999995</v>
      </c>
      <c r="Y1945" s="5">
        <f>ORDENES[[#This Row],[Ventas Originales (con descuento)]]/(1-ORDENES[[#This Row],[Descuento]])</f>
        <v>731.93749999999989</v>
      </c>
      <c r="Z1945" s="5">
        <f>ORDENES[[#This Row],[Ventas Originales (con descuento)]]/ORDENES[[#This Row],[Cantidad]]/(1-ORDENES[[#This Row],[Descuento]])</f>
        <v>243.97916666666663</v>
      </c>
      <c r="AA1945" s="5">
        <f>ORDENES[[#This Row],[Ventas Originales (con descuento)]]/ORDENES[[#This Row],[Cantidad]]</f>
        <v>195.18333333333331</v>
      </c>
      <c r="AB1945" s="5">
        <f>ORDENES[[#This Row],[Ventas Originales (con descuento)]]-(ORDENES[[#This Row],[Ganancias]])</f>
        <v>512.3599999999999</v>
      </c>
    </row>
    <row r="1946" spans="1:28" x14ac:dyDescent="0.35">
      <c r="A1946" t="s">
        <v>7715</v>
      </c>
      <c r="B1946" t="s">
        <v>22</v>
      </c>
      <c r="C1946" t="s">
        <v>1</v>
      </c>
      <c r="D1946" t="s">
        <v>2582</v>
      </c>
      <c r="E1946" t="s">
        <v>41</v>
      </c>
      <c r="F1946" s="1">
        <v>44190</v>
      </c>
      <c r="G1946" t="s">
        <v>7598</v>
      </c>
      <c r="H1946" t="s">
        <v>4446</v>
      </c>
      <c r="I1946">
        <v>98115</v>
      </c>
      <c r="J1946" t="s">
        <v>2918</v>
      </c>
      <c r="K1946" t="s">
        <v>1865</v>
      </c>
      <c r="L1946" t="s">
        <v>1860</v>
      </c>
      <c r="M1946" s="1">
        <v>44195</v>
      </c>
      <c r="N1946" t="s">
        <v>1869</v>
      </c>
      <c r="O1946" t="s">
        <v>7623</v>
      </c>
      <c r="P1946" t="s">
        <v>1880</v>
      </c>
      <c r="Q1946" t="s">
        <v>7623</v>
      </c>
      <c r="R1946" t="s">
        <v>1864</v>
      </c>
      <c r="S1946">
        <v>3</v>
      </c>
      <c r="T1946" s="2">
        <v>0.2</v>
      </c>
      <c r="U1946" s="5">
        <v>52.38</v>
      </c>
      <c r="V1946" s="5">
        <f>ORDENES[[#This Row],[Ventas sin descuento]]-ORDENES[[#This Row],[costos estimados]]</f>
        <v>226.96749999999997</v>
      </c>
      <c r="W1946">
        <v>3</v>
      </c>
      <c r="X1946" s="5">
        <v>698.35</v>
      </c>
      <c r="Y1946" s="5">
        <f>ORDENES[[#This Row],[Ventas Originales (con descuento)]]/(1-ORDENES[[#This Row],[Descuento]])</f>
        <v>872.9375</v>
      </c>
      <c r="Z1946" s="5">
        <f>ORDENES[[#This Row],[Ventas Originales (con descuento)]]/ORDENES[[#This Row],[Cantidad]]/(1-ORDENES[[#This Row],[Descuento]])</f>
        <v>290.97916666666663</v>
      </c>
      <c r="AA1946" s="5">
        <f>ORDENES[[#This Row],[Ventas Originales (con descuento)]]/ORDENES[[#This Row],[Cantidad]]</f>
        <v>232.78333333333333</v>
      </c>
      <c r="AB1946" s="5">
        <f>ORDENES[[#This Row],[Ventas Originales (con descuento)]]-(ORDENES[[#This Row],[Ganancias]])</f>
        <v>645.97</v>
      </c>
    </row>
    <row r="1947" spans="1:28" x14ac:dyDescent="0.35">
      <c r="A1947" t="s">
        <v>7715</v>
      </c>
      <c r="B1947" t="s">
        <v>225</v>
      </c>
      <c r="C1947" t="s">
        <v>1</v>
      </c>
      <c r="D1947" t="s">
        <v>551</v>
      </c>
      <c r="E1947" t="s">
        <v>18</v>
      </c>
      <c r="F1947" s="1">
        <v>43335</v>
      </c>
      <c r="G1947" t="s">
        <v>7613</v>
      </c>
      <c r="H1947" t="s">
        <v>4505</v>
      </c>
      <c r="I1947">
        <v>80219</v>
      </c>
      <c r="J1947" t="s">
        <v>1386</v>
      </c>
      <c r="K1947" t="s">
        <v>1865</v>
      </c>
      <c r="L1947" t="s">
        <v>1860</v>
      </c>
      <c r="M1947" s="1">
        <v>43339</v>
      </c>
      <c r="N1947" t="s">
        <v>1869</v>
      </c>
      <c r="O1947" t="s">
        <v>7623</v>
      </c>
      <c r="P1947" t="s">
        <v>1905</v>
      </c>
      <c r="Q1947" t="s">
        <v>7623</v>
      </c>
      <c r="R1947" t="s">
        <v>1873</v>
      </c>
      <c r="S1947">
        <v>3</v>
      </c>
      <c r="T1947" s="2">
        <v>0.2</v>
      </c>
      <c r="U1947" s="5">
        <v>1.27</v>
      </c>
      <c r="V1947" s="5">
        <f>ORDENES[[#This Row],[Ventas sin descuento]]-ORDENES[[#This Row],[costos estimados]]</f>
        <v>2.3249999999999997</v>
      </c>
      <c r="W1947">
        <v>3</v>
      </c>
      <c r="X1947" s="5">
        <v>4.22</v>
      </c>
      <c r="Y1947" s="5">
        <f>ORDENES[[#This Row],[Ventas Originales (con descuento)]]/(1-ORDENES[[#This Row],[Descuento]])</f>
        <v>5.2749999999999995</v>
      </c>
      <c r="Z1947" s="5">
        <f>ORDENES[[#This Row],[Ventas Originales (con descuento)]]/ORDENES[[#This Row],[Cantidad]]/(1-ORDENES[[#This Row],[Descuento]])</f>
        <v>1.7583333333333331</v>
      </c>
      <c r="AA1947" s="5">
        <f>ORDENES[[#This Row],[Ventas Originales (con descuento)]]/ORDENES[[#This Row],[Cantidad]]</f>
        <v>1.4066666666666665</v>
      </c>
      <c r="AB1947" s="5">
        <f>ORDENES[[#This Row],[Ventas Originales (con descuento)]]-(ORDENES[[#This Row],[Ganancias]])</f>
        <v>2.9499999999999997</v>
      </c>
    </row>
    <row r="1948" spans="1:28" x14ac:dyDescent="0.35">
      <c r="A1948" t="s">
        <v>7715</v>
      </c>
      <c r="B1948" t="s">
        <v>377</v>
      </c>
      <c r="C1948" t="s">
        <v>1</v>
      </c>
      <c r="D1948" t="s">
        <v>3607</v>
      </c>
      <c r="E1948" t="s">
        <v>497</v>
      </c>
      <c r="F1948" s="1">
        <v>44429</v>
      </c>
      <c r="G1948" t="s">
        <v>7598</v>
      </c>
      <c r="H1948" t="s">
        <v>4506</v>
      </c>
      <c r="I1948">
        <v>80027</v>
      </c>
      <c r="J1948" t="s">
        <v>3132</v>
      </c>
      <c r="K1948" t="s">
        <v>1865</v>
      </c>
      <c r="L1948" t="s">
        <v>1860</v>
      </c>
      <c r="M1948" s="1">
        <v>44433</v>
      </c>
      <c r="N1948" t="s">
        <v>1869</v>
      </c>
      <c r="O1948" t="s">
        <v>7623</v>
      </c>
      <c r="P1948" t="s">
        <v>1905</v>
      </c>
      <c r="Q1948" t="s">
        <v>7623</v>
      </c>
      <c r="R1948" t="s">
        <v>1873</v>
      </c>
      <c r="S1948">
        <v>3</v>
      </c>
      <c r="T1948" s="2">
        <v>0.2</v>
      </c>
      <c r="U1948" s="5">
        <v>7.11</v>
      </c>
      <c r="V1948" s="5">
        <f>ORDENES[[#This Row],[Ventas sin descuento]]-ORDENES[[#This Row],[costos estimados]]</f>
        <v>12.797499999999999</v>
      </c>
      <c r="W1948">
        <v>3</v>
      </c>
      <c r="X1948" s="5">
        <v>22.75</v>
      </c>
      <c r="Y1948" s="5">
        <f>ORDENES[[#This Row],[Ventas Originales (con descuento)]]/(1-ORDENES[[#This Row],[Descuento]])</f>
        <v>28.4375</v>
      </c>
      <c r="Z1948" s="5">
        <f>ORDENES[[#This Row],[Ventas Originales (con descuento)]]/ORDENES[[#This Row],[Cantidad]]/(1-ORDENES[[#This Row],[Descuento]])</f>
        <v>9.4791666666666661</v>
      </c>
      <c r="AA1948" s="5">
        <f>ORDENES[[#This Row],[Ventas Originales (con descuento)]]/ORDENES[[#This Row],[Cantidad]]</f>
        <v>7.583333333333333</v>
      </c>
      <c r="AB1948" s="5">
        <f>ORDENES[[#This Row],[Ventas Originales (con descuento)]]-(ORDENES[[#This Row],[Ganancias]])</f>
        <v>15.64</v>
      </c>
    </row>
    <row r="1949" spans="1:28" x14ac:dyDescent="0.35">
      <c r="A1949" t="s">
        <v>7715</v>
      </c>
      <c r="B1949" t="s">
        <v>5</v>
      </c>
      <c r="C1949" t="s">
        <v>1</v>
      </c>
      <c r="D1949" t="s">
        <v>133</v>
      </c>
      <c r="E1949" t="s">
        <v>17</v>
      </c>
      <c r="F1949" s="1">
        <v>44422</v>
      </c>
      <c r="G1949" t="s">
        <v>7613</v>
      </c>
      <c r="H1949" t="s">
        <v>4507</v>
      </c>
      <c r="I1949">
        <v>90032</v>
      </c>
      <c r="J1949" t="s">
        <v>1728</v>
      </c>
      <c r="K1949" t="s">
        <v>1865</v>
      </c>
      <c r="L1949" t="s">
        <v>1860</v>
      </c>
      <c r="M1949" s="1">
        <v>44429</v>
      </c>
      <c r="N1949" t="s">
        <v>1869</v>
      </c>
      <c r="O1949" t="s">
        <v>7623</v>
      </c>
      <c r="P1949" t="s">
        <v>1867</v>
      </c>
      <c r="Q1949" t="s">
        <v>7623</v>
      </c>
      <c r="R1949" t="s">
        <v>1871</v>
      </c>
      <c r="S1949">
        <v>5</v>
      </c>
      <c r="T1949" s="2">
        <v>0.2</v>
      </c>
      <c r="U1949" s="5">
        <v>5.23</v>
      </c>
      <c r="V1949" s="5">
        <f>ORDENES[[#This Row],[Ventas sin descuento]]-ORDENES[[#This Row],[costos estimados]]</f>
        <v>109.80500000000001</v>
      </c>
      <c r="W1949">
        <v>3</v>
      </c>
      <c r="X1949" s="5">
        <v>418.3</v>
      </c>
      <c r="Y1949" s="5">
        <f>ORDENES[[#This Row],[Ventas Originales (con descuento)]]/(1-ORDENES[[#This Row],[Descuento]])</f>
        <v>522.875</v>
      </c>
      <c r="Z1949" s="5">
        <f>ORDENES[[#This Row],[Ventas Originales (con descuento)]]/ORDENES[[#This Row],[Cantidad]]/(1-ORDENES[[#This Row],[Descuento]])</f>
        <v>174.29166666666666</v>
      </c>
      <c r="AA1949" s="5">
        <f>ORDENES[[#This Row],[Ventas Originales (con descuento)]]/ORDENES[[#This Row],[Cantidad]]</f>
        <v>139.43333333333334</v>
      </c>
      <c r="AB1949" s="5">
        <f>ORDENES[[#This Row],[Ventas Originales (con descuento)]]-(ORDENES[[#This Row],[Ganancias]])</f>
        <v>413.07</v>
      </c>
    </row>
    <row r="1950" spans="1:28" x14ac:dyDescent="0.35">
      <c r="A1950" t="s">
        <v>7715</v>
      </c>
      <c r="B1950" t="s">
        <v>5</v>
      </c>
      <c r="C1950" t="s">
        <v>1</v>
      </c>
      <c r="D1950" t="s">
        <v>486</v>
      </c>
      <c r="E1950" t="s">
        <v>17</v>
      </c>
      <c r="F1950" s="1">
        <v>44076</v>
      </c>
      <c r="G1950" t="s">
        <v>7613</v>
      </c>
      <c r="H1950" t="s">
        <v>4460</v>
      </c>
      <c r="I1950">
        <v>90036</v>
      </c>
      <c r="J1950" t="s">
        <v>1172</v>
      </c>
      <c r="K1950" t="s">
        <v>1865</v>
      </c>
      <c r="L1950" t="s">
        <v>1860</v>
      </c>
      <c r="M1950" s="1">
        <v>44080</v>
      </c>
      <c r="N1950" t="s">
        <v>1869</v>
      </c>
      <c r="O1950" t="s">
        <v>7623</v>
      </c>
      <c r="P1950" t="s">
        <v>1867</v>
      </c>
      <c r="Q1950" t="s">
        <v>7623</v>
      </c>
      <c r="R1950" t="s">
        <v>1871</v>
      </c>
      <c r="S1950">
        <v>3</v>
      </c>
      <c r="T1950" s="2">
        <v>0.2</v>
      </c>
      <c r="U1950" s="5">
        <v>28.44</v>
      </c>
      <c r="V1950" s="5">
        <f>ORDENES[[#This Row],[Ventas sin descuento]]-ORDENES[[#This Row],[costos estimados]]</f>
        <v>170.62250000000006</v>
      </c>
      <c r="W1950">
        <v>3</v>
      </c>
      <c r="X1950" s="5">
        <v>568.73</v>
      </c>
      <c r="Y1950" s="5">
        <f>ORDENES[[#This Row],[Ventas Originales (con descuento)]]/(1-ORDENES[[#This Row],[Descuento]])</f>
        <v>710.91250000000002</v>
      </c>
      <c r="Z1950" s="5">
        <f>ORDENES[[#This Row],[Ventas Originales (con descuento)]]/ORDENES[[#This Row],[Cantidad]]/(1-ORDENES[[#This Row],[Descuento]])</f>
        <v>236.97083333333333</v>
      </c>
      <c r="AA1950" s="5">
        <f>ORDENES[[#This Row],[Ventas Originales (con descuento)]]/ORDENES[[#This Row],[Cantidad]]</f>
        <v>189.57666666666668</v>
      </c>
      <c r="AB1950" s="5">
        <f>ORDENES[[#This Row],[Ventas Originales (con descuento)]]-(ORDENES[[#This Row],[Ganancias]])</f>
        <v>540.29</v>
      </c>
    </row>
    <row r="1951" spans="1:28" x14ac:dyDescent="0.35">
      <c r="A1951" t="s">
        <v>7715</v>
      </c>
      <c r="B1951" t="s">
        <v>5</v>
      </c>
      <c r="C1951" t="s">
        <v>1</v>
      </c>
      <c r="D1951" t="s">
        <v>1936</v>
      </c>
      <c r="E1951" t="s">
        <v>647</v>
      </c>
      <c r="F1951" s="1">
        <v>44339</v>
      </c>
      <c r="G1951" t="s">
        <v>7613</v>
      </c>
      <c r="H1951" t="s">
        <v>4508</v>
      </c>
      <c r="I1951">
        <v>90036</v>
      </c>
      <c r="J1951" t="s">
        <v>1820</v>
      </c>
      <c r="K1951" t="s">
        <v>1865</v>
      </c>
      <c r="L1951" t="s">
        <v>1860</v>
      </c>
      <c r="M1951" s="1">
        <v>44345</v>
      </c>
      <c r="N1951" t="s">
        <v>1869</v>
      </c>
      <c r="O1951" t="s">
        <v>7623</v>
      </c>
      <c r="P1951" t="s">
        <v>1867</v>
      </c>
      <c r="Q1951" t="s">
        <v>7623</v>
      </c>
      <c r="R1951" t="s">
        <v>1871</v>
      </c>
      <c r="S1951">
        <v>4</v>
      </c>
      <c r="T1951" s="2">
        <v>0.2</v>
      </c>
      <c r="U1951" s="5">
        <v>-6.42</v>
      </c>
      <c r="V1951" s="5">
        <f>ORDENES[[#This Row],[Ventas sin descuento]]-ORDENES[[#This Row],[costos estimados]]</f>
        <v>36.402500000000003</v>
      </c>
      <c r="W1951">
        <v>3</v>
      </c>
      <c r="X1951" s="5">
        <v>171.29</v>
      </c>
      <c r="Y1951" s="5">
        <f>ORDENES[[#This Row],[Ventas Originales (con descuento)]]/(1-ORDENES[[#This Row],[Descuento]])</f>
        <v>214.11249999999998</v>
      </c>
      <c r="Z1951" s="5">
        <f>ORDENES[[#This Row],[Ventas Originales (con descuento)]]/ORDENES[[#This Row],[Cantidad]]/(1-ORDENES[[#This Row],[Descuento]])</f>
        <v>71.370833333333323</v>
      </c>
      <c r="AA1951" s="5">
        <f>ORDENES[[#This Row],[Ventas Originales (con descuento)]]/ORDENES[[#This Row],[Cantidad]]</f>
        <v>57.096666666666664</v>
      </c>
      <c r="AB1951" s="5">
        <f>ORDENES[[#This Row],[Ventas Originales (con descuento)]]-(ORDENES[[#This Row],[Ganancias]])</f>
        <v>177.70999999999998</v>
      </c>
    </row>
    <row r="1952" spans="1:28" x14ac:dyDescent="0.35">
      <c r="A1952" t="s">
        <v>7715</v>
      </c>
      <c r="B1952" t="s">
        <v>5</v>
      </c>
      <c r="C1952" t="s">
        <v>1</v>
      </c>
      <c r="D1952" t="s">
        <v>668</v>
      </c>
      <c r="E1952" t="s">
        <v>152</v>
      </c>
      <c r="F1952" s="1">
        <v>43416</v>
      </c>
      <c r="G1952" t="s">
        <v>7613</v>
      </c>
      <c r="H1952" t="s">
        <v>4509</v>
      </c>
      <c r="I1952">
        <v>90045</v>
      </c>
      <c r="J1952" t="s">
        <v>1836</v>
      </c>
      <c r="K1952" t="s">
        <v>1865</v>
      </c>
      <c r="L1952" t="s">
        <v>1860</v>
      </c>
      <c r="M1952" s="1">
        <v>43420</v>
      </c>
      <c r="N1952" t="s">
        <v>1869</v>
      </c>
      <c r="O1952" t="s">
        <v>7623</v>
      </c>
      <c r="P1952" t="s">
        <v>1867</v>
      </c>
      <c r="Q1952" t="s">
        <v>7623</v>
      </c>
      <c r="R1952" t="s">
        <v>1871</v>
      </c>
      <c r="S1952">
        <v>3</v>
      </c>
      <c r="T1952" s="2">
        <v>0.2</v>
      </c>
      <c r="U1952" s="5">
        <v>31.45</v>
      </c>
      <c r="V1952" s="5">
        <f>ORDENES[[#This Row],[Ventas sin descuento]]-ORDENES[[#This Row],[costos estimados]]</f>
        <v>188.71500000000003</v>
      </c>
      <c r="W1952">
        <v>3</v>
      </c>
      <c r="X1952" s="5">
        <v>629.05999999999995</v>
      </c>
      <c r="Y1952" s="5">
        <f>ORDENES[[#This Row],[Ventas Originales (con descuento)]]/(1-ORDENES[[#This Row],[Descuento]])</f>
        <v>786.32499999999993</v>
      </c>
      <c r="Z1952" s="5">
        <f>ORDENES[[#This Row],[Ventas Originales (con descuento)]]/ORDENES[[#This Row],[Cantidad]]/(1-ORDENES[[#This Row],[Descuento]])</f>
        <v>262.10833333333329</v>
      </c>
      <c r="AA1952" s="5">
        <f>ORDENES[[#This Row],[Ventas Originales (con descuento)]]/ORDENES[[#This Row],[Cantidad]]</f>
        <v>209.68666666666664</v>
      </c>
      <c r="AB1952" s="5">
        <f>ORDENES[[#This Row],[Ventas Originales (con descuento)]]-(ORDENES[[#This Row],[Ganancias]])</f>
        <v>597.6099999999999</v>
      </c>
    </row>
    <row r="1953" spans="1:28" x14ac:dyDescent="0.35">
      <c r="A1953" t="s">
        <v>7715</v>
      </c>
      <c r="B1953" t="s">
        <v>5</v>
      </c>
      <c r="C1953" t="s">
        <v>1</v>
      </c>
      <c r="D1953" t="s">
        <v>2210</v>
      </c>
      <c r="E1953" t="s">
        <v>102</v>
      </c>
      <c r="F1953" s="1">
        <v>43758</v>
      </c>
      <c r="G1953" t="s">
        <v>7613</v>
      </c>
      <c r="H1953" t="s">
        <v>4452</v>
      </c>
      <c r="I1953">
        <v>90045</v>
      </c>
      <c r="J1953" t="s">
        <v>2188</v>
      </c>
      <c r="K1953" t="s">
        <v>1865</v>
      </c>
      <c r="L1953" t="s">
        <v>1860</v>
      </c>
      <c r="M1953" s="1">
        <v>43762</v>
      </c>
      <c r="N1953" t="s">
        <v>1869</v>
      </c>
      <c r="O1953" t="s">
        <v>7623</v>
      </c>
      <c r="P1953" t="s">
        <v>1867</v>
      </c>
      <c r="Q1953" t="s">
        <v>7623</v>
      </c>
      <c r="R1953" t="s">
        <v>1871</v>
      </c>
      <c r="S1953">
        <v>3</v>
      </c>
      <c r="T1953" s="2">
        <v>0.2</v>
      </c>
      <c r="U1953" s="5">
        <v>27.36</v>
      </c>
      <c r="V1953" s="5">
        <f>ORDENES[[#This Row],[Ventas sin descuento]]-ORDENES[[#This Row],[costos estimados]]</f>
        <v>118.55500000000001</v>
      </c>
      <c r="W1953">
        <v>3</v>
      </c>
      <c r="X1953" s="5">
        <v>364.78</v>
      </c>
      <c r="Y1953" s="5">
        <f>ORDENES[[#This Row],[Ventas Originales (con descuento)]]/(1-ORDENES[[#This Row],[Descuento]])</f>
        <v>455.97499999999997</v>
      </c>
      <c r="Z1953" s="5">
        <f>ORDENES[[#This Row],[Ventas Originales (con descuento)]]/ORDENES[[#This Row],[Cantidad]]/(1-ORDENES[[#This Row],[Descuento]])</f>
        <v>151.99166666666665</v>
      </c>
      <c r="AA1953" s="5">
        <f>ORDENES[[#This Row],[Ventas Originales (con descuento)]]/ORDENES[[#This Row],[Cantidad]]</f>
        <v>121.59333333333332</v>
      </c>
      <c r="AB1953" s="5">
        <f>ORDENES[[#This Row],[Ventas Originales (con descuento)]]-(ORDENES[[#This Row],[Ganancias]])</f>
        <v>337.41999999999996</v>
      </c>
    </row>
    <row r="1954" spans="1:28" x14ac:dyDescent="0.35">
      <c r="A1954" t="s">
        <v>7715</v>
      </c>
      <c r="B1954" t="s">
        <v>5</v>
      </c>
      <c r="C1954" t="s">
        <v>1</v>
      </c>
      <c r="D1954" t="s">
        <v>555</v>
      </c>
      <c r="E1954" t="s">
        <v>10</v>
      </c>
      <c r="F1954" s="1">
        <v>43993</v>
      </c>
      <c r="G1954" t="s">
        <v>7598</v>
      </c>
      <c r="H1954" t="s">
        <v>4510</v>
      </c>
      <c r="I1954">
        <v>90049</v>
      </c>
      <c r="J1954" t="s">
        <v>1359</v>
      </c>
      <c r="K1954" t="s">
        <v>1865</v>
      </c>
      <c r="L1954" t="s">
        <v>1860</v>
      </c>
      <c r="M1954" s="1">
        <v>43998</v>
      </c>
      <c r="N1954" t="s">
        <v>1869</v>
      </c>
      <c r="O1954" t="s">
        <v>7623</v>
      </c>
      <c r="P1954" t="s">
        <v>1867</v>
      </c>
      <c r="Q1954" t="s">
        <v>7623</v>
      </c>
      <c r="R1954" t="s">
        <v>1871</v>
      </c>
      <c r="S1954">
        <v>3</v>
      </c>
      <c r="T1954" s="2">
        <v>0.2</v>
      </c>
      <c r="U1954" s="5">
        <v>33.85</v>
      </c>
      <c r="V1954" s="5">
        <f>ORDENES[[#This Row],[Ventas sin descuento]]-ORDENES[[#This Row],[costos estimados]]</f>
        <v>259.52750000000003</v>
      </c>
      <c r="W1954">
        <v>3</v>
      </c>
      <c r="X1954" s="5">
        <v>902.71</v>
      </c>
      <c r="Y1954" s="5">
        <f>ORDENES[[#This Row],[Ventas Originales (con descuento)]]/(1-ORDENES[[#This Row],[Descuento]])</f>
        <v>1128.3875</v>
      </c>
      <c r="Z1954" s="5">
        <f>ORDENES[[#This Row],[Ventas Originales (con descuento)]]/ORDENES[[#This Row],[Cantidad]]/(1-ORDENES[[#This Row],[Descuento]])</f>
        <v>376.12916666666666</v>
      </c>
      <c r="AA1954" s="5">
        <f>ORDENES[[#This Row],[Ventas Originales (con descuento)]]/ORDENES[[#This Row],[Cantidad]]</f>
        <v>300.90333333333336</v>
      </c>
      <c r="AB1954" s="5">
        <f>ORDENES[[#This Row],[Ventas Originales (con descuento)]]-(ORDENES[[#This Row],[Ganancias]])</f>
        <v>868.86</v>
      </c>
    </row>
    <row r="1955" spans="1:28" x14ac:dyDescent="0.35">
      <c r="A1955" t="s">
        <v>7715</v>
      </c>
      <c r="B1955" t="s">
        <v>3622</v>
      </c>
      <c r="C1955" t="s">
        <v>1</v>
      </c>
      <c r="D1955" t="s">
        <v>2471</v>
      </c>
      <c r="E1955" t="s">
        <v>4</v>
      </c>
      <c r="F1955" s="1">
        <v>44168</v>
      </c>
      <c r="G1955" t="s">
        <v>7598</v>
      </c>
      <c r="H1955" t="s">
        <v>4466</v>
      </c>
      <c r="I1955">
        <v>95037</v>
      </c>
      <c r="J1955" t="s">
        <v>2409</v>
      </c>
      <c r="K1955" t="s">
        <v>1865</v>
      </c>
      <c r="L1955" t="s">
        <v>1860</v>
      </c>
      <c r="M1955" s="1">
        <v>44172</v>
      </c>
      <c r="N1955" t="s">
        <v>1869</v>
      </c>
      <c r="O1955" t="s">
        <v>7623</v>
      </c>
      <c r="P1955" t="s">
        <v>1867</v>
      </c>
      <c r="Q1955" t="s">
        <v>7623</v>
      </c>
      <c r="R1955" t="s">
        <v>1871</v>
      </c>
      <c r="S1955">
        <v>3</v>
      </c>
      <c r="T1955" s="2">
        <v>0.2</v>
      </c>
      <c r="U1955" s="5">
        <v>6.72</v>
      </c>
      <c r="V1955" s="5">
        <f>ORDENES[[#This Row],[Ventas sin descuento]]-ORDENES[[#This Row],[costos estimados]]</f>
        <v>73.894999999999982</v>
      </c>
      <c r="W1955">
        <v>3</v>
      </c>
      <c r="X1955" s="5">
        <v>268.7</v>
      </c>
      <c r="Y1955" s="5">
        <f>ORDENES[[#This Row],[Ventas Originales (con descuento)]]/(1-ORDENES[[#This Row],[Descuento]])</f>
        <v>335.87499999999994</v>
      </c>
      <c r="Z1955" s="5">
        <f>ORDENES[[#This Row],[Ventas Originales (con descuento)]]/ORDENES[[#This Row],[Cantidad]]/(1-ORDENES[[#This Row],[Descuento]])</f>
        <v>111.95833333333333</v>
      </c>
      <c r="AA1955" s="5">
        <f>ORDENES[[#This Row],[Ventas Originales (con descuento)]]/ORDENES[[#This Row],[Cantidad]]</f>
        <v>89.566666666666663</v>
      </c>
      <c r="AB1955" s="5">
        <f>ORDENES[[#This Row],[Ventas Originales (con descuento)]]-(ORDENES[[#This Row],[Ganancias]])</f>
        <v>261.97999999999996</v>
      </c>
    </row>
    <row r="1956" spans="1:28" x14ac:dyDescent="0.35">
      <c r="A1956" t="s">
        <v>7715</v>
      </c>
      <c r="B1956" t="s">
        <v>2128</v>
      </c>
      <c r="C1956" t="s">
        <v>1</v>
      </c>
      <c r="D1956" t="s">
        <v>483</v>
      </c>
      <c r="E1956" t="s">
        <v>4</v>
      </c>
      <c r="F1956" s="1">
        <v>43568</v>
      </c>
      <c r="G1956" t="s">
        <v>7613</v>
      </c>
      <c r="H1956" t="s">
        <v>4511</v>
      </c>
      <c r="I1956">
        <v>91767</v>
      </c>
      <c r="J1956" t="s">
        <v>2135</v>
      </c>
      <c r="K1956" t="s">
        <v>1865</v>
      </c>
      <c r="L1956" t="s">
        <v>1860</v>
      </c>
      <c r="M1956" s="1">
        <v>43574</v>
      </c>
      <c r="N1956" t="s">
        <v>1869</v>
      </c>
      <c r="O1956" t="s">
        <v>7623</v>
      </c>
      <c r="P1956" t="s">
        <v>1867</v>
      </c>
      <c r="Q1956" t="s">
        <v>7623</v>
      </c>
      <c r="R1956" t="s">
        <v>1871</v>
      </c>
      <c r="S1956">
        <v>4</v>
      </c>
      <c r="T1956" s="2">
        <v>0.2</v>
      </c>
      <c r="U1956" s="5">
        <v>-97.74</v>
      </c>
      <c r="V1956" s="5">
        <f>ORDENES[[#This Row],[Ventas sin descuento]]-ORDENES[[#This Row],[costos estimados]]</f>
        <v>79.967499999999973</v>
      </c>
      <c r="W1956">
        <v>3</v>
      </c>
      <c r="X1956" s="5">
        <v>710.83</v>
      </c>
      <c r="Y1956" s="5">
        <f>ORDENES[[#This Row],[Ventas Originales (con descuento)]]/(1-ORDENES[[#This Row],[Descuento]])</f>
        <v>888.53750000000002</v>
      </c>
      <c r="Z1956" s="5">
        <f>ORDENES[[#This Row],[Ventas Originales (con descuento)]]/ORDENES[[#This Row],[Cantidad]]/(1-ORDENES[[#This Row],[Descuento]])</f>
        <v>296.17916666666667</v>
      </c>
      <c r="AA1956" s="5">
        <f>ORDENES[[#This Row],[Ventas Originales (con descuento)]]/ORDENES[[#This Row],[Cantidad]]</f>
        <v>236.94333333333336</v>
      </c>
      <c r="AB1956" s="5">
        <f>ORDENES[[#This Row],[Ventas Originales (con descuento)]]-(ORDENES[[#This Row],[Ganancias]])</f>
        <v>808.57</v>
      </c>
    </row>
    <row r="1957" spans="1:28" x14ac:dyDescent="0.35">
      <c r="A1957" t="s">
        <v>7715</v>
      </c>
      <c r="B1957" t="s">
        <v>262</v>
      </c>
      <c r="C1957" t="s">
        <v>1</v>
      </c>
      <c r="D1957" t="s">
        <v>1981</v>
      </c>
      <c r="E1957" t="s">
        <v>423</v>
      </c>
      <c r="F1957" s="1">
        <v>43127</v>
      </c>
      <c r="G1957" t="s">
        <v>7598</v>
      </c>
      <c r="H1957" t="s">
        <v>4512</v>
      </c>
      <c r="I1957">
        <v>92037</v>
      </c>
      <c r="J1957" t="s">
        <v>1982</v>
      </c>
      <c r="K1957" t="s">
        <v>1865</v>
      </c>
      <c r="L1957" t="s">
        <v>1860</v>
      </c>
      <c r="M1957" s="1">
        <v>43133</v>
      </c>
      <c r="N1957" t="s">
        <v>1869</v>
      </c>
      <c r="O1957" t="s">
        <v>7623</v>
      </c>
      <c r="P1957" t="s">
        <v>1867</v>
      </c>
      <c r="Q1957" t="s">
        <v>7623</v>
      </c>
      <c r="R1957" t="s">
        <v>1871</v>
      </c>
      <c r="S1957">
        <v>4</v>
      </c>
      <c r="T1957" s="2">
        <v>0.2</v>
      </c>
      <c r="U1957" s="5">
        <v>-16.649999999999999</v>
      </c>
      <c r="V1957" s="5">
        <f>ORDENES[[#This Row],[Ventas sin descuento]]-ORDENES[[#This Row],[costos estimados]]</f>
        <v>66.600000000000023</v>
      </c>
      <c r="W1957">
        <v>3</v>
      </c>
      <c r="X1957" s="5">
        <v>333</v>
      </c>
      <c r="Y1957" s="5">
        <f>ORDENES[[#This Row],[Ventas Originales (con descuento)]]/(1-ORDENES[[#This Row],[Descuento]])</f>
        <v>416.25</v>
      </c>
      <c r="Z1957" s="5">
        <f>ORDENES[[#This Row],[Ventas Originales (con descuento)]]/ORDENES[[#This Row],[Cantidad]]/(1-ORDENES[[#This Row],[Descuento]])</f>
        <v>138.75</v>
      </c>
      <c r="AA1957" s="5">
        <f>ORDENES[[#This Row],[Ventas Originales (con descuento)]]/ORDENES[[#This Row],[Cantidad]]</f>
        <v>111</v>
      </c>
      <c r="AB1957" s="5">
        <f>ORDENES[[#This Row],[Ventas Originales (con descuento)]]-(ORDENES[[#This Row],[Ganancias]])</f>
        <v>349.65</v>
      </c>
    </row>
    <row r="1958" spans="1:28" x14ac:dyDescent="0.35">
      <c r="A1958" t="s">
        <v>7715</v>
      </c>
      <c r="B1958" t="s">
        <v>262</v>
      </c>
      <c r="C1958" t="s">
        <v>1</v>
      </c>
      <c r="D1958" t="s">
        <v>2042</v>
      </c>
      <c r="E1958" t="s">
        <v>152</v>
      </c>
      <c r="F1958" s="1">
        <v>43162</v>
      </c>
      <c r="G1958" t="s">
        <v>7598</v>
      </c>
      <c r="H1958" t="s">
        <v>4513</v>
      </c>
      <c r="I1958">
        <v>92037</v>
      </c>
      <c r="J1958" t="s">
        <v>2043</v>
      </c>
      <c r="K1958" t="s">
        <v>1865</v>
      </c>
      <c r="L1958" t="s">
        <v>1860</v>
      </c>
      <c r="M1958" s="1">
        <v>43166</v>
      </c>
      <c r="N1958" t="s">
        <v>1869</v>
      </c>
      <c r="O1958" t="s">
        <v>7623</v>
      </c>
      <c r="P1958" t="s">
        <v>1867</v>
      </c>
      <c r="Q1958" t="s">
        <v>7623</v>
      </c>
      <c r="R1958" t="s">
        <v>1871</v>
      </c>
      <c r="S1958">
        <v>3</v>
      </c>
      <c r="T1958" s="2">
        <v>0.2</v>
      </c>
      <c r="U1958" s="5">
        <v>-23.49</v>
      </c>
      <c r="V1958" s="5">
        <f>ORDENES[[#This Row],[Ventas sin descuento]]-ORDENES[[#This Row],[costos estimados]]</f>
        <v>133.09749999999997</v>
      </c>
      <c r="W1958">
        <v>3</v>
      </c>
      <c r="X1958" s="5">
        <v>626.35</v>
      </c>
      <c r="Y1958" s="5">
        <f>ORDENES[[#This Row],[Ventas Originales (con descuento)]]/(1-ORDENES[[#This Row],[Descuento]])</f>
        <v>782.9375</v>
      </c>
      <c r="Z1958" s="5">
        <f>ORDENES[[#This Row],[Ventas Originales (con descuento)]]/ORDENES[[#This Row],[Cantidad]]/(1-ORDENES[[#This Row],[Descuento]])</f>
        <v>260.97916666666663</v>
      </c>
      <c r="AA1958" s="5">
        <f>ORDENES[[#This Row],[Ventas Originales (con descuento)]]/ORDENES[[#This Row],[Cantidad]]</f>
        <v>208.78333333333333</v>
      </c>
      <c r="AB1958" s="5">
        <f>ORDENES[[#This Row],[Ventas Originales (con descuento)]]-(ORDENES[[#This Row],[Ganancias]])</f>
        <v>649.84</v>
      </c>
    </row>
    <row r="1959" spans="1:28" x14ac:dyDescent="0.35">
      <c r="A1959" t="s">
        <v>7715</v>
      </c>
      <c r="B1959" t="s">
        <v>32</v>
      </c>
      <c r="C1959" t="s">
        <v>1</v>
      </c>
      <c r="D1959" t="s">
        <v>2522</v>
      </c>
      <c r="E1959" t="s">
        <v>423</v>
      </c>
      <c r="F1959" s="1">
        <v>43763</v>
      </c>
      <c r="G1959" t="s">
        <v>7598</v>
      </c>
      <c r="H1959" t="s">
        <v>4514</v>
      </c>
      <c r="I1959">
        <v>94110</v>
      </c>
      <c r="J1959" t="s">
        <v>1561</v>
      </c>
      <c r="K1959" t="s">
        <v>1865</v>
      </c>
      <c r="L1959" t="s">
        <v>1860</v>
      </c>
      <c r="M1959" s="1">
        <v>43768</v>
      </c>
      <c r="N1959" t="s">
        <v>1869</v>
      </c>
      <c r="O1959" t="s">
        <v>7623</v>
      </c>
      <c r="P1959" t="s">
        <v>1867</v>
      </c>
      <c r="Q1959" t="s">
        <v>7623</v>
      </c>
      <c r="R1959" t="s">
        <v>1871</v>
      </c>
      <c r="S1959">
        <v>3</v>
      </c>
      <c r="T1959" s="2">
        <v>0.2</v>
      </c>
      <c r="U1959" s="5">
        <v>-31.65</v>
      </c>
      <c r="V1959" s="5">
        <f>ORDENES[[#This Row],[Ventas sin descuento]]-ORDENES[[#This Row],[costos estimados]]</f>
        <v>31.644999999999982</v>
      </c>
      <c r="W1959">
        <v>3</v>
      </c>
      <c r="X1959" s="5">
        <v>253.18</v>
      </c>
      <c r="Y1959" s="5">
        <f>ORDENES[[#This Row],[Ventas Originales (con descuento)]]/(1-ORDENES[[#This Row],[Descuento]])</f>
        <v>316.47499999999997</v>
      </c>
      <c r="Z1959" s="5">
        <f>ORDENES[[#This Row],[Ventas Originales (con descuento)]]/ORDENES[[#This Row],[Cantidad]]/(1-ORDENES[[#This Row],[Descuento]])</f>
        <v>105.49166666666666</v>
      </c>
      <c r="AA1959" s="5">
        <f>ORDENES[[#This Row],[Ventas Originales (con descuento)]]/ORDENES[[#This Row],[Cantidad]]</f>
        <v>84.393333333333331</v>
      </c>
      <c r="AB1959" s="5">
        <f>ORDENES[[#This Row],[Ventas Originales (con descuento)]]-(ORDENES[[#This Row],[Ganancias]])</f>
        <v>284.83</v>
      </c>
    </row>
    <row r="1960" spans="1:28" x14ac:dyDescent="0.35">
      <c r="A1960" t="s">
        <v>7715</v>
      </c>
      <c r="B1960" t="s">
        <v>308</v>
      </c>
      <c r="C1960" t="s">
        <v>1</v>
      </c>
      <c r="D1960" t="s">
        <v>584</v>
      </c>
      <c r="E1960" t="s">
        <v>41</v>
      </c>
      <c r="F1960" s="1">
        <v>44099</v>
      </c>
      <c r="G1960" t="s">
        <v>7598</v>
      </c>
      <c r="H1960" t="s">
        <v>4515</v>
      </c>
      <c r="I1960">
        <v>90805</v>
      </c>
      <c r="J1960" t="s">
        <v>7647</v>
      </c>
      <c r="K1960" t="s">
        <v>1865</v>
      </c>
      <c r="L1960" t="s">
        <v>1860</v>
      </c>
      <c r="M1960" s="1">
        <v>44105</v>
      </c>
      <c r="N1960" t="s">
        <v>1869</v>
      </c>
      <c r="O1960" t="s">
        <v>7623</v>
      </c>
      <c r="P1960" t="s">
        <v>1867</v>
      </c>
      <c r="Q1960" t="s">
        <v>7623</v>
      </c>
      <c r="R1960" t="s">
        <v>1864</v>
      </c>
      <c r="S1960">
        <v>4</v>
      </c>
      <c r="T1960" s="2">
        <v>0.2</v>
      </c>
      <c r="U1960" s="5">
        <v>60.39</v>
      </c>
      <c r="V1960" s="5">
        <f>ORDENES[[#This Row],[Ventas sin descuento]]-ORDENES[[#This Row],[costos estimados]]</f>
        <v>181.17499999999995</v>
      </c>
      <c r="W1960">
        <v>4</v>
      </c>
      <c r="X1960" s="5">
        <v>483.14</v>
      </c>
      <c r="Y1960" s="5">
        <f>ORDENES[[#This Row],[Ventas Originales (con descuento)]]/(1-ORDENES[[#This Row],[Descuento]])</f>
        <v>603.92499999999995</v>
      </c>
      <c r="Z1960" s="5">
        <f>ORDENES[[#This Row],[Ventas Originales (con descuento)]]/ORDENES[[#This Row],[Cantidad]]/(1-ORDENES[[#This Row],[Descuento]])</f>
        <v>150.98124999999999</v>
      </c>
      <c r="AA1960" s="5">
        <f>ORDENES[[#This Row],[Ventas Originales (con descuento)]]/ORDENES[[#This Row],[Cantidad]]</f>
        <v>120.785</v>
      </c>
      <c r="AB1960" s="5">
        <f>ORDENES[[#This Row],[Ventas Originales (con descuento)]]-(ORDENES[[#This Row],[Ganancias]])</f>
        <v>422.75</v>
      </c>
    </row>
    <row r="1961" spans="1:28" x14ac:dyDescent="0.35">
      <c r="A1961" t="s">
        <v>7715</v>
      </c>
      <c r="B1961" t="s">
        <v>5</v>
      </c>
      <c r="C1961" t="s">
        <v>1</v>
      </c>
      <c r="D1961" t="s">
        <v>2066</v>
      </c>
      <c r="E1961" t="s">
        <v>4</v>
      </c>
      <c r="F1961" s="1">
        <v>43429</v>
      </c>
      <c r="G1961" t="s">
        <v>7613</v>
      </c>
      <c r="H1961" t="s">
        <v>4516</v>
      </c>
      <c r="I1961">
        <v>90004</v>
      </c>
      <c r="J1961" t="s">
        <v>1738</v>
      </c>
      <c r="K1961" t="s">
        <v>1865</v>
      </c>
      <c r="L1961" t="s">
        <v>1860</v>
      </c>
      <c r="M1961" s="1">
        <v>43433</v>
      </c>
      <c r="N1961" t="s">
        <v>1869</v>
      </c>
      <c r="O1961" t="s">
        <v>7623</v>
      </c>
      <c r="P1961" t="s">
        <v>1867</v>
      </c>
      <c r="Q1961" t="s">
        <v>7623</v>
      </c>
      <c r="R1961" t="s">
        <v>1864</v>
      </c>
      <c r="S1961">
        <v>3</v>
      </c>
      <c r="T1961" s="2">
        <v>0.2</v>
      </c>
      <c r="U1961" s="5">
        <v>54.4</v>
      </c>
      <c r="V1961" s="5">
        <f>ORDENES[[#This Row],[Ventas sin descuento]]-ORDENES[[#This Row],[costos estimados]]</f>
        <v>235.7349999999999</v>
      </c>
      <c r="W1961">
        <v>4</v>
      </c>
      <c r="X1961" s="5">
        <v>725.34</v>
      </c>
      <c r="Y1961" s="5">
        <f>ORDENES[[#This Row],[Ventas Originales (con descuento)]]/(1-ORDENES[[#This Row],[Descuento]])</f>
        <v>906.67499999999995</v>
      </c>
      <c r="Z1961" s="5">
        <f>ORDENES[[#This Row],[Ventas Originales (con descuento)]]/ORDENES[[#This Row],[Cantidad]]/(1-ORDENES[[#This Row],[Descuento]])</f>
        <v>226.66874999999999</v>
      </c>
      <c r="AA1961" s="5">
        <f>ORDENES[[#This Row],[Ventas Originales (con descuento)]]/ORDENES[[#This Row],[Cantidad]]</f>
        <v>181.33500000000001</v>
      </c>
      <c r="AB1961" s="5">
        <f>ORDENES[[#This Row],[Ventas Originales (con descuento)]]-(ORDENES[[#This Row],[Ganancias]])</f>
        <v>670.94</v>
      </c>
    </row>
    <row r="1962" spans="1:28" x14ac:dyDescent="0.35">
      <c r="A1962" t="s">
        <v>7715</v>
      </c>
      <c r="B1962" t="s">
        <v>5</v>
      </c>
      <c r="C1962" t="s">
        <v>1</v>
      </c>
      <c r="D1962" t="s">
        <v>2345</v>
      </c>
      <c r="E1962" t="s">
        <v>41</v>
      </c>
      <c r="F1962" s="1">
        <v>44559</v>
      </c>
      <c r="G1962" t="s">
        <v>7613</v>
      </c>
      <c r="H1962" t="s">
        <v>4517</v>
      </c>
      <c r="I1962">
        <v>90049</v>
      </c>
      <c r="J1962" t="s">
        <v>7697</v>
      </c>
      <c r="K1962" t="s">
        <v>1865</v>
      </c>
      <c r="L1962" t="s">
        <v>1860</v>
      </c>
      <c r="M1962" s="1">
        <v>44563</v>
      </c>
      <c r="N1962" t="s">
        <v>1869</v>
      </c>
      <c r="O1962" t="s">
        <v>7623</v>
      </c>
      <c r="P1962" t="s">
        <v>1867</v>
      </c>
      <c r="Q1962" t="s">
        <v>7623</v>
      </c>
      <c r="R1962" t="s">
        <v>1864</v>
      </c>
      <c r="S1962">
        <v>3</v>
      </c>
      <c r="T1962" s="2">
        <v>0.2</v>
      </c>
      <c r="U1962" s="5">
        <v>-44.28</v>
      </c>
      <c r="V1962" s="5">
        <f>ORDENES[[#This Row],[Ventas sin descuento]]-ORDENES[[#This Row],[costos estimados]]</f>
        <v>54.112499999999955</v>
      </c>
      <c r="W1962">
        <v>4</v>
      </c>
      <c r="X1962" s="5">
        <v>393.57</v>
      </c>
      <c r="Y1962" s="5">
        <f>ORDENES[[#This Row],[Ventas Originales (con descuento)]]/(1-ORDENES[[#This Row],[Descuento]])</f>
        <v>491.96249999999998</v>
      </c>
      <c r="Z1962" s="5">
        <f>ORDENES[[#This Row],[Ventas Originales (con descuento)]]/ORDENES[[#This Row],[Cantidad]]/(1-ORDENES[[#This Row],[Descuento]])</f>
        <v>122.99062499999999</v>
      </c>
      <c r="AA1962" s="5">
        <f>ORDENES[[#This Row],[Ventas Originales (con descuento)]]/ORDENES[[#This Row],[Cantidad]]</f>
        <v>98.392499999999998</v>
      </c>
      <c r="AB1962" s="5">
        <f>ORDENES[[#This Row],[Ventas Originales (con descuento)]]-(ORDENES[[#This Row],[Ganancias]])</f>
        <v>437.85</v>
      </c>
    </row>
    <row r="1963" spans="1:28" x14ac:dyDescent="0.35">
      <c r="A1963" t="s">
        <v>7715</v>
      </c>
      <c r="B1963" t="s">
        <v>32</v>
      </c>
      <c r="C1963" t="s">
        <v>1</v>
      </c>
      <c r="D1963" t="s">
        <v>441</v>
      </c>
      <c r="E1963" t="s">
        <v>85</v>
      </c>
      <c r="F1963" s="1">
        <v>43327</v>
      </c>
      <c r="G1963" t="s">
        <v>7613</v>
      </c>
      <c r="H1963" t="s">
        <v>4518</v>
      </c>
      <c r="I1963">
        <v>94122</v>
      </c>
      <c r="J1963" t="s">
        <v>2553</v>
      </c>
      <c r="K1963" t="s">
        <v>1865</v>
      </c>
      <c r="L1963" t="s">
        <v>1860</v>
      </c>
      <c r="M1963" s="1">
        <v>43331</v>
      </c>
      <c r="N1963" t="s">
        <v>1869</v>
      </c>
      <c r="O1963" t="s">
        <v>7623</v>
      </c>
      <c r="P1963" t="s">
        <v>1867</v>
      </c>
      <c r="Q1963" t="s">
        <v>7623</v>
      </c>
      <c r="R1963" t="s">
        <v>1864</v>
      </c>
      <c r="S1963">
        <v>3</v>
      </c>
      <c r="T1963" s="2">
        <v>0.2</v>
      </c>
      <c r="U1963" s="5">
        <v>-12.2</v>
      </c>
      <c r="V1963" s="5">
        <f>ORDENES[[#This Row],[Ventas sin descuento]]-ORDENES[[#This Row],[costos estimados]]</f>
        <v>36.585000000000008</v>
      </c>
      <c r="W1963">
        <v>4</v>
      </c>
      <c r="X1963" s="5">
        <v>195.14</v>
      </c>
      <c r="Y1963" s="5">
        <f>ORDENES[[#This Row],[Ventas Originales (con descuento)]]/(1-ORDENES[[#This Row],[Descuento]])</f>
        <v>243.92499999999998</v>
      </c>
      <c r="Z1963" s="5">
        <f>ORDENES[[#This Row],[Ventas Originales (con descuento)]]/ORDENES[[#This Row],[Cantidad]]/(1-ORDENES[[#This Row],[Descuento]])</f>
        <v>60.981249999999996</v>
      </c>
      <c r="AA1963" s="5">
        <f>ORDENES[[#This Row],[Ventas Originales (con descuento)]]/ORDENES[[#This Row],[Cantidad]]</f>
        <v>48.784999999999997</v>
      </c>
      <c r="AB1963" s="5">
        <f>ORDENES[[#This Row],[Ventas Originales (con descuento)]]-(ORDENES[[#This Row],[Ganancias]])</f>
        <v>207.33999999999997</v>
      </c>
    </row>
    <row r="1964" spans="1:28" x14ac:dyDescent="0.35">
      <c r="A1964" t="s">
        <v>7715</v>
      </c>
      <c r="B1964" t="s">
        <v>3364</v>
      </c>
      <c r="C1964" t="s">
        <v>1</v>
      </c>
      <c r="D1964" t="s">
        <v>128</v>
      </c>
      <c r="E1964" t="s">
        <v>102</v>
      </c>
      <c r="F1964" s="1">
        <v>43783</v>
      </c>
      <c r="G1964" t="s">
        <v>7613</v>
      </c>
      <c r="H1964" t="s">
        <v>4503</v>
      </c>
      <c r="I1964">
        <v>87124</v>
      </c>
      <c r="J1964" t="s">
        <v>1307</v>
      </c>
      <c r="K1964" t="s">
        <v>1865</v>
      </c>
      <c r="L1964" t="s">
        <v>1860</v>
      </c>
      <c r="M1964" s="1">
        <v>43788</v>
      </c>
      <c r="N1964" t="s">
        <v>1869</v>
      </c>
      <c r="O1964" t="s">
        <v>7623</v>
      </c>
      <c r="P1964" t="s">
        <v>1911</v>
      </c>
      <c r="Q1964" t="s">
        <v>7623</v>
      </c>
      <c r="R1964" t="s">
        <v>1864</v>
      </c>
      <c r="S1964">
        <v>3</v>
      </c>
      <c r="T1964" s="2">
        <v>0.2</v>
      </c>
      <c r="U1964" s="5">
        <v>99.43</v>
      </c>
      <c r="V1964" s="5">
        <f>ORDENES[[#This Row],[Ventas sin descuento]]-ORDENES[[#This Row],[costos estimados]]</f>
        <v>320.38999999999987</v>
      </c>
      <c r="W1964">
        <v>4</v>
      </c>
      <c r="X1964" s="5">
        <v>883.84</v>
      </c>
      <c r="Y1964" s="5">
        <f>ORDENES[[#This Row],[Ventas Originales (con descuento)]]/(1-ORDENES[[#This Row],[Descuento]])</f>
        <v>1104.8</v>
      </c>
      <c r="Z1964" s="5">
        <f>ORDENES[[#This Row],[Ventas Originales (con descuento)]]/ORDENES[[#This Row],[Cantidad]]/(1-ORDENES[[#This Row],[Descuento]])</f>
        <v>276.2</v>
      </c>
      <c r="AA1964" s="5">
        <f>ORDENES[[#This Row],[Ventas Originales (con descuento)]]/ORDENES[[#This Row],[Cantidad]]</f>
        <v>220.96</v>
      </c>
      <c r="AB1964" s="5">
        <f>ORDENES[[#This Row],[Ventas Originales (con descuento)]]-(ORDENES[[#This Row],[Ganancias]])</f>
        <v>784.41000000000008</v>
      </c>
    </row>
    <row r="1965" spans="1:28" x14ac:dyDescent="0.35">
      <c r="A1965" t="s">
        <v>7715</v>
      </c>
      <c r="B1965" t="s">
        <v>2647</v>
      </c>
      <c r="C1965" t="s">
        <v>1</v>
      </c>
      <c r="D1965" t="s">
        <v>3183</v>
      </c>
      <c r="E1965" t="s">
        <v>85</v>
      </c>
      <c r="F1965" s="1">
        <v>44156</v>
      </c>
      <c r="G1965" t="s">
        <v>7613</v>
      </c>
      <c r="H1965" t="s">
        <v>4519</v>
      </c>
      <c r="I1965">
        <v>97030</v>
      </c>
      <c r="J1965" t="s">
        <v>2553</v>
      </c>
      <c r="K1965" t="s">
        <v>1865</v>
      </c>
      <c r="L1965" t="s">
        <v>1860</v>
      </c>
      <c r="M1965" s="1">
        <v>44161</v>
      </c>
      <c r="N1965" t="s">
        <v>1869</v>
      </c>
      <c r="O1965" t="s">
        <v>7623</v>
      </c>
      <c r="P1965" t="s">
        <v>1904</v>
      </c>
      <c r="Q1965" t="s">
        <v>7623</v>
      </c>
      <c r="R1965" t="s">
        <v>1864</v>
      </c>
      <c r="S1965">
        <v>3</v>
      </c>
      <c r="T1965" s="2">
        <v>0.2</v>
      </c>
      <c r="U1965" s="5">
        <v>-12.2</v>
      </c>
      <c r="V1965" s="5">
        <f>ORDENES[[#This Row],[Ventas sin descuento]]-ORDENES[[#This Row],[costos estimados]]</f>
        <v>36.585000000000008</v>
      </c>
      <c r="W1965">
        <v>4</v>
      </c>
      <c r="X1965" s="5">
        <v>195.14</v>
      </c>
      <c r="Y1965" s="5">
        <f>ORDENES[[#This Row],[Ventas Originales (con descuento)]]/(1-ORDENES[[#This Row],[Descuento]])</f>
        <v>243.92499999999998</v>
      </c>
      <c r="Z1965" s="5">
        <f>ORDENES[[#This Row],[Ventas Originales (con descuento)]]/ORDENES[[#This Row],[Cantidad]]/(1-ORDENES[[#This Row],[Descuento]])</f>
        <v>60.981249999999996</v>
      </c>
      <c r="AA1965" s="5">
        <f>ORDENES[[#This Row],[Ventas Originales (con descuento)]]/ORDENES[[#This Row],[Cantidad]]</f>
        <v>48.784999999999997</v>
      </c>
      <c r="AB1965" s="5">
        <f>ORDENES[[#This Row],[Ventas Originales (con descuento)]]-(ORDENES[[#This Row],[Ganancias]])</f>
        <v>207.33999999999997</v>
      </c>
    </row>
    <row r="1966" spans="1:28" x14ac:dyDescent="0.35">
      <c r="A1966" t="s">
        <v>7715</v>
      </c>
      <c r="B1966" t="s">
        <v>120</v>
      </c>
      <c r="C1966" t="s">
        <v>1</v>
      </c>
      <c r="D1966" t="s">
        <v>469</v>
      </c>
      <c r="E1966" t="s">
        <v>41</v>
      </c>
      <c r="F1966" s="1">
        <v>43743</v>
      </c>
      <c r="G1966" t="s">
        <v>7613</v>
      </c>
      <c r="H1966" t="s">
        <v>4520</v>
      </c>
      <c r="I1966">
        <v>97206</v>
      </c>
      <c r="J1966" t="s">
        <v>7698</v>
      </c>
      <c r="K1966" t="s">
        <v>1865</v>
      </c>
      <c r="L1966" t="s">
        <v>1860</v>
      </c>
      <c r="M1966" s="1">
        <v>43747</v>
      </c>
      <c r="N1966" t="s">
        <v>1869</v>
      </c>
      <c r="O1966" t="s">
        <v>7623</v>
      </c>
      <c r="P1966" t="s">
        <v>1904</v>
      </c>
      <c r="Q1966" t="s">
        <v>7623</v>
      </c>
      <c r="R1966" t="s">
        <v>1864</v>
      </c>
      <c r="S1966">
        <v>3</v>
      </c>
      <c r="T1966" s="2">
        <v>0.2</v>
      </c>
      <c r="U1966" s="5">
        <v>-14.56</v>
      </c>
      <c r="V1966" s="5">
        <f>ORDENES[[#This Row],[Ventas sin descuento]]-ORDENES[[#This Row],[costos estimados]]</f>
        <v>58.232499999999959</v>
      </c>
      <c r="W1966">
        <v>4</v>
      </c>
      <c r="X1966" s="5">
        <v>291.17</v>
      </c>
      <c r="Y1966" s="5">
        <f>ORDENES[[#This Row],[Ventas Originales (con descuento)]]/(1-ORDENES[[#This Row],[Descuento]])</f>
        <v>363.96249999999998</v>
      </c>
      <c r="Z1966" s="5">
        <f>ORDENES[[#This Row],[Ventas Originales (con descuento)]]/ORDENES[[#This Row],[Cantidad]]/(1-ORDENES[[#This Row],[Descuento]])</f>
        <v>90.990624999999994</v>
      </c>
      <c r="AA1966" s="5">
        <f>ORDENES[[#This Row],[Ventas Originales (con descuento)]]/ORDENES[[#This Row],[Cantidad]]</f>
        <v>72.792500000000004</v>
      </c>
      <c r="AB1966" s="5">
        <f>ORDENES[[#This Row],[Ventas Originales (con descuento)]]-(ORDENES[[#This Row],[Ganancias]])</f>
        <v>305.73</v>
      </c>
    </row>
    <row r="1967" spans="1:28" x14ac:dyDescent="0.35">
      <c r="A1967" t="s">
        <v>7715</v>
      </c>
      <c r="B1967" t="s">
        <v>22</v>
      </c>
      <c r="C1967" t="s">
        <v>1</v>
      </c>
      <c r="D1967" t="s">
        <v>139</v>
      </c>
      <c r="E1967" t="s">
        <v>102</v>
      </c>
      <c r="F1967" s="1">
        <v>43293</v>
      </c>
      <c r="G1967" t="s">
        <v>7598</v>
      </c>
      <c r="H1967" t="s">
        <v>4521</v>
      </c>
      <c r="I1967">
        <v>98115</v>
      </c>
      <c r="J1967" t="s">
        <v>2444</v>
      </c>
      <c r="K1967" t="s">
        <v>1865</v>
      </c>
      <c r="L1967" t="s">
        <v>1860</v>
      </c>
      <c r="M1967" s="1">
        <v>43299</v>
      </c>
      <c r="N1967" t="s">
        <v>1869</v>
      </c>
      <c r="O1967" t="s">
        <v>7623</v>
      </c>
      <c r="P1967" t="s">
        <v>1880</v>
      </c>
      <c r="Q1967" t="s">
        <v>7623</v>
      </c>
      <c r="R1967" t="s">
        <v>1864</v>
      </c>
      <c r="S1967">
        <v>4</v>
      </c>
      <c r="T1967" s="2">
        <v>0.2</v>
      </c>
      <c r="U1967" s="5">
        <v>13.85</v>
      </c>
      <c r="V1967" s="5">
        <f>ORDENES[[#This Row],[Ventas sin descuento]]-ORDENES[[#This Row],[costos estimados]]</f>
        <v>44.634999999999977</v>
      </c>
      <c r="W1967">
        <v>4</v>
      </c>
      <c r="X1967" s="5">
        <v>123.14</v>
      </c>
      <c r="Y1967" s="5">
        <f>ORDENES[[#This Row],[Ventas Originales (con descuento)]]/(1-ORDENES[[#This Row],[Descuento]])</f>
        <v>153.92499999999998</v>
      </c>
      <c r="Z1967" s="5">
        <f>ORDENES[[#This Row],[Ventas Originales (con descuento)]]/ORDENES[[#This Row],[Cantidad]]/(1-ORDENES[[#This Row],[Descuento]])</f>
        <v>38.481249999999996</v>
      </c>
      <c r="AA1967" s="5">
        <f>ORDENES[[#This Row],[Ventas Originales (con descuento)]]/ORDENES[[#This Row],[Cantidad]]</f>
        <v>30.785</v>
      </c>
      <c r="AB1967" s="5">
        <f>ORDENES[[#This Row],[Ventas Originales (con descuento)]]-(ORDENES[[#This Row],[Ganancias]])</f>
        <v>109.29</v>
      </c>
    </row>
    <row r="1968" spans="1:28" x14ac:dyDescent="0.35">
      <c r="A1968" t="s">
        <v>7715</v>
      </c>
      <c r="B1968" t="s">
        <v>92</v>
      </c>
      <c r="C1968" t="s">
        <v>1</v>
      </c>
      <c r="D1968" t="s">
        <v>2270</v>
      </c>
      <c r="E1968" t="s">
        <v>497</v>
      </c>
      <c r="F1968" s="1">
        <v>43631</v>
      </c>
      <c r="G1968" t="s">
        <v>7613</v>
      </c>
      <c r="H1968" t="s">
        <v>4522</v>
      </c>
      <c r="I1968">
        <v>85234</v>
      </c>
      <c r="J1968" t="s">
        <v>2014</v>
      </c>
      <c r="K1968" t="s">
        <v>1865</v>
      </c>
      <c r="L1968" t="s">
        <v>1860</v>
      </c>
      <c r="M1968" s="1">
        <v>43636</v>
      </c>
      <c r="N1968" t="s">
        <v>1869</v>
      </c>
      <c r="O1968" t="s">
        <v>7623</v>
      </c>
      <c r="P1968" t="s">
        <v>1899</v>
      </c>
      <c r="Q1968" t="s">
        <v>7623</v>
      </c>
      <c r="R1968" t="s">
        <v>1873</v>
      </c>
      <c r="S1968">
        <v>3</v>
      </c>
      <c r="T1968" s="2">
        <v>0.2</v>
      </c>
      <c r="U1968" s="5">
        <v>11.07</v>
      </c>
      <c r="V1968" s="5">
        <f>ORDENES[[#This Row],[Ventas sin descuento]]-ORDENES[[#This Row],[costos estimados]]</f>
        <v>21.134999999999998</v>
      </c>
      <c r="W1968">
        <v>4</v>
      </c>
      <c r="X1968" s="5">
        <v>40.26</v>
      </c>
      <c r="Y1968" s="5">
        <f>ORDENES[[#This Row],[Ventas Originales (con descuento)]]/(1-ORDENES[[#This Row],[Descuento]])</f>
        <v>50.324999999999996</v>
      </c>
      <c r="Z1968" s="5">
        <f>ORDENES[[#This Row],[Ventas Originales (con descuento)]]/ORDENES[[#This Row],[Cantidad]]/(1-ORDENES[[#This Row],[Descuento]])</f>
        <v>12.581249999999999</v>
      </c>
      <c r="AA1968" s="5">
        <f>ORDENES[[#This Row],[Ventas Originales (con descuento)]]/ORDENES[[#This Row],[Cantidad]]</f>
        <v>10.065</v>
      </c>
      <c r="AB1968" s="5">
        <f>ORDENES[[#This Row],[Ventas Originales (con descuento)]]-(ORDENES[[#This Row],[Ganancias]])</f>
        <v>29.189999999999998</v>
      </c>
    </row>
    <row r="1969" spans="1:28" x14ac:dyDescent="0.35">
      <c r="A1969" t="s">
        <v>7715</v>
      </c>
      <c r="B1969" t="s">
        <v>2190</v>
      </c>
      <c r="C1969" t="s">
        <v>1</v>
      </c>
      <c r="D1969" t="s">
        <v>224</v>
      </c>
      <c r="E1969" t="s">
        <v>11</v>
      </c>
      <c r="F1969" s="1">
        <v>43320</v>
      </c>
      <c r="G1969" t="s">
        <v>7613</v>
      </c>
      <c r="H1969" t="s">
        <v>4523</v>
      </c>
      <c r="I1969">
        <v>85301</v>
      </c>
      <c r="J1969" t="s">
        <v>2525</v>
      </c>
      <c r="K1969" t="s">
        <v>1865</v>
      </c>
      <c r="L1969" t="s">
        <v>1860</v>
      </c>
      <c r="M1969" s="1">
        <v>43326</v>
      </c>
      <c r="N1969" t="s">
        <v>1869</v>
      </c>
      <c r="O1969" t="s">
        <v>7623</v>
      </c>
      <c r="P1969" t="s">
        <v>1899</v>
      </c>
      <c r="Q1969" t="s">
        <v>7623</v>
      </c>
      <c r="R1969" t="s">
        <v>1873</v>
      </c>
      <c r="S1969">
        <v>4</v>
      </c>
      <c r="T1969" s="2">
        <v>0.2</v>
      </c>
      <c r="U1969" s="5">
        <v>-3.03</v>
      </c>
      <c r="V1969" s="5">
        <f>ORDENES[[#This Row],[Ventas sin descuento]]-ORDENES[[#This Row],[costos estimados]]</f>
        <v>27.314999999999998</v>
      </c>
      <c r="W1969">
        <v>4</v>
      </c>
      <c r="X1969" s="5">
        <v>121.38</v>
      </c>
      <c r="Y1969" s="5">
        <f>ORDENES[[#This Row],[Ventas Originales (con descuento)]]/(1-ORDENES[[#This Row],[Descuento]])</f>
        <v>151.72499999999999</v>
      </c>
      <c r="Z1969" s="5">
        <f>ORDENES[[#This Row],[Ventas Originales (con descuento)]]/ORDENES[[#This Row],[Cantidad]]/(1-ORDENES[[#This Row],[Descuento]])</f>
        <v>37.931249999999999</v>
      </c>
      <c r="AA1969" s="5">
        <f>ORDENES[[#This Row],[Ventas Originales (con descuento)]]/ORDENES[[#This Row],[Cantidad]]</f>
        <v>30.344999999999999</v>
      </c>
      <c r="AB1969" s="5">
        <f>ORDENES[[#This Row],[Ventas Originales (con descuento)]]-(ORDENES[[#This Row],[Ganancias]])</f>
        <v>124.41</v>
      </c>
    </row>
    <row r="1970" spans="1:28" x14ac:dyDescent="0.35">
      <c r="A1970" t="s">
        <v>7715</v>
      </c>
      <c r="B1970" t="s">
        <v>3255</v>
      </c>
      <c r="C1970" t="s">
        <v>1</v>
      </c>
      <c r="D1970" t="s">
        <v>416</v>
      </c>
      <c r="E1970" t="s">
        <v>351</v>
      </c>
      <c r="F1970" s="1">
        <v>44187</v>
      </c>
      <c r="G1970" t="s">
        <v>7613</v>
      </c>
      <c r="H1970" t="s">
        <v>4480</v>
      </c>
      <c r="I1970">
        <v>97756</v>
      </c>
      <c r="J1970" t="s">
        <v>1477</v>
      </c>
      <c r="K1970" t="s">
        <v>1865</v>
      </c>
      <c r="L1970" t="s">
        <v>1860</v>
      </c>
      <c r="M1970" s="1">
        <v>44193</v>
      </c>
      <c r="N1970" t="s">
        <v>1869</v>
      </c>
      <c r="O1970" t="s">
        <v>7623</v>
      </c>
      <c r="P1970" t="s">
        <v>1904</v>
      </c>
      <c r="Q1970" t="s">
        <v>7623</v>
      </c>
      <c r="R1970" t="s">
        <v>1873</v>
      </c>
      <c r="S1970">
        <v>4</v>
      </c>
      <c r="T1970" s="2">
        <v>0.2</v>
      </c>
      <c r="U1970" s="5">
        <v>3.11</v>
      </c>
      <c r="V1970" s="5">
        <f>ORDENES[[#This Row],[Ventas sin descuento]]-ORDENES[[#This Row],[costos estimados]]</f>
        <v>6.0699999999999985</v>
      </c>
      <c r="W1970">
        <v>4</v>
      </c>
      <c r="X1970" s="5">
        <v>11.84</v>
      </c>
      <c r="Y1970" s="5">
        <f>ORDENES[[#This Row],[Ventas Originales (con descuento)]]/(1-ORDENES[[#This Row],[Descuento]])</f>
        <v>14.799999999999999</v>
      </c>
      <c r="Z1970" s="5">
        <f>ORDENES[[#This Row],[Ventas Originales (con descuento)]]/ORDENES[[#This Row],[Cantidad]]/(1-ORDENES[[#This Row],[Descuento]])</f>
        <v>3.6999999999999997</v>
      </c>
      <c r="AA1970" s="5">
        <f>ORDENES[[#This Row],[Ventas Originales (con descuento)]]/ORDENES[[#This Row],[Cantidad]]</f>
        <v>2.96</v>
      </c>
      <c r="AB1970" s="5">
        <f>ORDENES[[#This Row],[Ventas Originales (con descuento)]]-(ORDENES[[#This Row],[Ganancias]])</f>
        <v>8.73</v>
      </c>
    </row>
    <row r="1971" spans="1:28" x14ac:dyDescent="0.35">
      <c r="A1971" t="s">
        <v>7715</v>
      </c>
      <c r="B1971" t="s">
        <v>3235</v>
      </c>
      <c r="C1971" t="s">
        <v>1</v>
      </c>
      <c r="D1971" t="s">
        <v>2116</v>
      </c>
      <c r="E1971" t="s">
        <v>102</v>
      </c>
      <c r="F1971" s="1">
        <v>44503</v>
      </c>
      <c r="G1971" t="s">
        <v>7598</v>
      </c>
      <c r="H1971" t="s">
        <v>4524</v>
      </c>
      <c r="I1971">
        <v>93309</v>
      </c>
      <c r="J1971" t="s">
        <v>2188</v>
      </c>
      <c r="K1971" t="s">
        <v>1865</v>
      </c>
      <c r="L1971" t="s">
        <v>1860</v>
      </c>
      <c r="M1971" s="1">
        <v>44509</v>
      </c>
      <c r="N1971" t="s">
        <v>1869</v>
      </c>
      <c r="O1971" t="s">
        <v>7623</v>
      </c>
      <c r="P1971" t="s">
        <v>1867</v>
      </c>
      <c r="Q1971" t="s">
        <v>7623</v>
      </c>
      <c r="R1971" t="s">
        <v>1871</v>
      </c>
      <c r="S1971">
        <v>4</v>
      </c>
      <c r="T1971" s="2">
        <v>0.2</v>
      </c>
      <c r="U1971" s="5">
        <v>36.479999999999997</v>
      </c>
      <c r="V1971" s="5">
        <f>ORDENES[[#This Row],[Ventas sin descuento]]-ORDENES[[#This Row],[costos estimados]]</f>
        <v>158.07249999999999</v>
      </c>
      <c r="W1971">
        <v>4</v>
      </c>
      <c r="X1971" s="5">
        <v>486.37</v>
      </c>
      <c r="Y1971" s="5">
        <f>ORDENES[[#This Row],[Ventas Originales (con descuento)]]/(1-ORDENES[[#This Row],[Descuento]])</f>
        <v>607.96249999999998</v>
      </c>
      <c r="Z1971" s="5">
        <f>ORDENES[[#This Row],[Ventas Originales (con descuento)]]/ORDENES[[#This Row],[Cantidad]]/(1-ORDENES[[#This Row],[Descuento]])</f>
        <v>151.99062499999999</v>
      </c>
      <c r="AA1971" s="5">
        <f>ORDENES[[#This Row],[Ventas Originales (con descuento)]]/ORDENES[[#This Row],[Cantidad]]</f>
        <v>121.5925</v>
      </c>
      <c r="AB1971" s="5">
        <f>ORDENES[[#This Row],[Ventas Originales (con descuento)]]-(ORDENES[[#This Row],[Ganancias]])</f>
        <v>449.89</v>
      </c>
    </row>
    <row r="1972" spans="1:28" x14ac:dyDescent="0.35">
      <c r="A1972" t="s">
        <v>7715</v>
      </c>
      <c r="B1972" t="s">
        <v>5</v>
      </c>
      <c r="C1972" t="s">
        <v>1</v>
      </c>
      <c r="D1972" t="s">
        <v>2839</v>
      </c>
      <c r="E1972" t="s">
        <v>152</v>
      </c>
      <c r="F1972" s="1">
        <v>43408</v>
      </c>
      <c r="G1972" t="s">
        <v>7613</v>
      </c>
      <c r="H1972" t="s">
        <v>4525</v>
      </c>
      <c r="I1972">
        <v>90045</v>
      </c>
      <c r="J1972" t="s">
        <v>1493</v>
      </c>
      <c r="K1972" t="s">
        <v>1865</v>
      </c>
      <c r="L1972" t="s">
        <v>1860</v>
      </c>
      <c r="M1972" s="1">
        <v>43415</v>
      </c>
      <c r="N1972" t="s">
        <v>1869</v>
      </c>
      <c r="O1972" t="s">
        <v>7623</v>
      </c>
      <c r="P1972" t="s">
        <v>1867</v>
      </c>
      <c r="Q1972" t="s">
        <v>7623</v>
      </c>
      <c r="R1972" t="s">
        <v>1871</v>
      </c>
      <c r="S1972">
        <v>5</v>
      </c>
      <c r="T1972" s="2">
        <v>0.2</v>
      </c>
      <c r="U1972" s="5">
        <v>-64.540000000000006</v>
      </c>
      <c r="V1972" s="5">
        <f>ORDENES[[#This Row],[Ventas sin descuento]]-ORDENES[[#This Row],[costos estimados]]</f>
        <v>78.892500000000041</v>
      </c>
      <c r="W1972">
        <v>4</v>
      </c>
      <c r="X1972" s="5">
        <v>573.73</v>
      </c>
      <c r="Y1972" s="5">
        <f>ORDENES[[#This Row],[Ventas Originales (con descuento)]]/(1-ORDENES[[#This Row],[Descuento]])</f>
        <v>717.16250000000002</v>
      </c>
      <c r="Z1972" s="5">
        <f>ORDENES[[#This Row],[Ventas Originales (con descuento)]]/ORDENES[[#This Row],[Cantidad]]/(1-ORDENES[[#This Row],[Descuento]])</f>
        <v>179.29062500000001</v>
      </c>
      <c r="AA1972" s="5">
        <f>ORDENES[[#This Row],[Ventas Originales (con descuento)]]/ORDENES[[#This Row],[Cantidad]]</f>
        <v>143.4325</v>
      </c>
      <c r="AB1972" s="5">
        <f>ORDENES[[#This Row],[Ventas Originales (con descuento)]]-(ORDENES[[#This Row],[Ganancias]])</f>
        <v>638.27</v>
      </c>
    </row>
    <row r="1973" spans="1:28" x14ac:dyDescent="0.35">
      <c r="A1973" t="s">
        <v>7715</v>
      </c>
      <c r="B1973" t="s">
        <v>262</v>
      </c>
      <c r="C1973" t="s">
        <v>1</v>
      </c>
      <c r="D1973" t="s">
        <v>2085</v>
      </c>
      <c r="E1973" t="s">
        <v>17</v>
      </c>
      <c r="F1973" s="1">
        <v>43866</v>
      </c>
      <c r="G1973" t="s">
        <v>7613</v>
      </c>
      <c r="H1973" t="s">
        <v>4526</v>
      </c>
      <c r="I1973">
        <v>92037</v>
      </c>
      <c r="J1973" t="s">
        <v>1728</v>
      </c>
      <c r="K1973" t="s">
        <v>1865</v>
      </c>
      <c r="L1973" t="s">
        <v>1860</v>
      </c>
      <c r="M1973" s="1">
        <v>43871</v>
      </c>
      <c r="N1973" t="s">
        <v>1869</v>
      </c>
      <c r="O1973" t="s">
        <v>7623</v>
      </c>
      <c r="P1973" t="s">
        <v>1867</v>
      </c>
      <c r="Q1973" t="s">
        <v>7623</v>
      </c>
      <c r="R1973" t="s">
        <v>1871</v>
      </c>
      <c r="S1973">
        <v>3</v>
      </c>
      <c r="T1973" s="2">
        <v>0.2</v>
      </c>
      <c r="U1973" s="5">
        <v>6.97</v>
      </c>
      <c r="V1973" s="5">
        <f>ORDENES[[#This Row],[Ventas sin descuento]]-ORDENES[[#This Row],[costos estimados]]</f>
        <v>146.40250000000003</v>
      </c>
      <c r="W1973">
        <v>4</v>
      </c>
      <c r="X1973" s="5">
        <v>557.73</v>
      </c>
      <c r="Y1973" s="5">
        <f>ORDENES[[#This Row],[Ventas Originales (con descuento)]]/(1-ORDENES[[#This Row],[Descuento]])</f>
        <v>697.16250000000002</v>
      </c>
      <c r="Z1973" s="5">
        <f>ORDENES[[#This Row],[Ventas Originales (con descuento)]]/ORDENES[[#This Row],[Cantidad]]/(1-ORDENES[[#This Row],[Descuento]])</f>
        <v>174.29062500000001</v>
      </c>
      <c r="AA1973" s="5">
        <f>ORDENES[[#This Row],[Ventas Originales (con descuento)]]/ORDENES[[#This Row],[Cantidad]]</f>
        <v>139.4325</v>
      </c>
      <c r="AB1973" s="5">
        <f>ORDENES[[#This Row],[Ventas Originales (con descuento)]]-(ORDENES[[#This Row],[Ganancias]])</f>
        <v>550.76</v>
      </c>
    </row>
    <row r="1974" spans="1:28" x14ac:dyDescent="0.35">
      <c r="A1974" t="s">
        <v>7715</v>
      </c>
      <c r="B1974" t="s">
        <v>2664</v>
      </c>
      <c r="C1974" t="s">
        <v>1</v>
      </c>
      <c r="D1974" t="s">
        <v>453</v>
      </c>
      <c r="E1974" t="s">
        <v>41</v>
      </c>
      <c r="F1974" s="1">
        <v>44122</v>
      </c>
      <c r="G1974" t="s">
        <v>7598</v>
      </c>
      <c r="H1974" t="s">
        <v>4527</v>
      </c>
      <c r="I1974">
        <v>85281</v>
      </c>
      <c r="J1974" t="s">
        <v>1519</v>
      </c>
      <c r="K1974" t="s">
        <v>1865</v>
      </c>
      <c r="L1974" t="s">
        <v>1860</v>
      </c>
      <c r="M1974" s="1">
        <v>44126</v>
      </c>
      <c r="N1974" t="s">
        <v>1869</v>
      </c>
      <c r="O1974" t="s">
        <v>7623</v>
      </c>
      <c r="P1974" t="s">
        <v>1899</v>
      </c>
      <c r="Q1974" t="s">
        <v>7623</v>
      </c>
      <c r="R1974" t="s">
        <v>1864</v>
      </c>
      <c r="S1974">
        <v>3</v>
      </c>
      <c r="T1974" s="2">
        <v>0.2</v>
      </c>
      <c r="U1974" s="5">
        <v>-34.64</v>
      </c>
      <c r="V1974" s="5">
        <f>ORDENES[[#This Row],[Ventas sin descuento]]-ORDENES[[#This Row],[costos estimados]]</f>
        <v>42.339999999999975</v>
      </c>
      <c r="W1974">
        <v>5</v>
      </c>
      <c r="X1974" s="5">
        <v>307.92</v>
      </c>
      <c r="Y1974" s="5">
        <f>ORDENES[[#This Row],[Ventas Originales (con descuento)]]/(1-ORDENES[[#This Row],[Descuento]])</f>
        <v>384.9</v>
      </c>
      <c r="Z1974" s="5">
        <f>ORDENES[[#This Row],[Ventas Originales (con descuento)]]/ORDENES[[#This Row],[Cantidad]]/(1-ORDENES[[#This Row],[Descuento]])</f>
        <v>76.98</v>
      </c>
      <c r="AA1974" s="5">
        <f>ORDENES[[#This Row],[Ventas Originales (con descuento)]]/ORDENES[[#This Row],[Cantidad]]</f>
        <v>61.584000000000003</v>
      </c>
      <c r="AB1974" s="5">
        <f>ORDENES[[#This Row],[Ventas Originales (con descuento)]]-(ORDENES[[#This Row],[Ganancias]])</f>
        <v>342.56</v>
      </c>
    </row>
    <row r="1975" spans="1:28" x14ac:dyDescent="0.35">
      <c r="A1975" t="s">
        <v>7715</v>
      </c>
      <c r="B1975" t="s">
        <v>2143</v>
      </c>
      <c r="C1975" t="s">
        <v>1</v>
      </c>
      <c r="D1975" t="s">
        <v>29</v>
      </c>
      <c r="E1975" t="s">
        <v>394</v>
      </c>
      <c r="F1975" s="1">
        <v>44181</v>
      </c>
      <c r="G1975" t="s">
        <v>7598</v>
      </c>
      <c r="H1975" t="s">
        <v>4528</v>
      </c>
      <c r="I1975">
        <v>92307</v>
      </c>
      <c r="J1975" t="s">
        <v>2974</v>
      </c>
      <c r="K1975" t="s">
        <v>1865</v>
      </c>
      <c r="L1975" t="s">
        <v>1860</v>
      </c>
      <c r="M1975" s="1">
        <v>44188</v>
      </c>
      <c r="N1975" t="s">
        <v>1869</v>
      </c>
      <c r="O1975" t="s">
        <v>7623</v>
      </c>
      <c r="P1975" t="s">
        <v>1867</v>
      </c>
      <c r="Q1975" t="s">
        <v>7623</v>
      </c>
      <c r="R1975" t="s">
        <v>1864</v>
      </c>
      <c r="S1975">
        <v>5</v>
      </c>
      <c r="T1975" s="2">
        <v>0.2</v>
      </c>
      <c r="U1975" s="5">
        <v>7.05</v>
      </c>
      <c r="V1975" s="5">
        <f>ORDENES[[#This Row],[Ventas sin descuento]]-ORDENES[[#This Row],[costos estimados]]</f>
        <v>148.02999999999986</v>
      </c>
      <c r="W1975">
        <v>5</v>
      </c>
      <c r="X1975" s="5">
        <v>563.91999999999996</v>
      </c>
      <c r="Y1975" s="5">
        <f>ORDENES[[#This Row],[Ventas Originales (con descuento)]]/(1-ORDENES[[#This Row],[Descuento]])</f>
        <v>704.89999999999986</v>
      </c>
      <c r="Z1975" s="5">
        <f>ORDENES[[#This Row],[Ventas Originales (con descuento)]]/ORDENES[[#This Row],[Cantidad]]/(1-ORDENES[[#This Row],[Descuento]])</f>
        <v>140.97999999999999</v>
      </c>
      <c r="AA1975" s="5">
        <f>ORDENES[[#This Row],[Ventas Originales (con descuento)]]/ORDENES[[#This Row],[Cantidad]]</f>
        <v>112.78399999999999</v>
      </c>
      <c r="AB1975" s="5">
        <f>ORDENES[[#This Row],[Ventas Originales (con descuento)]]-(ORDENES[[#This Row],[Ganancias]])</f>
        <v>556.87</v>
      </c>
    </row>
    <row r="1976" spans="1:28" x14ac:dyDescent="0.35">
      <c r="A1976" t="s">
        <v>7715</v>
      </c>
      <c r="B1976" t="s">
        <v>5</v>
      </c>
      <c r="C1976" t="s">
        <v>1</v>
      </c>
      <c r="D1976" t="s">
        <v>3065</v>
      </c>
      <c r="E1976" t="s">
        <v>41</v>
      </c>
      <c r="F1976" s="1">
        <v>43505</v>
      </c>
      <c r="G1976" t="s">
        <v>7613</v>
      </c>
      <c r="H1976" t="s">
        <v>4529</v>
      </c>
      <c r="I1976">
        <v>90049</v>
      </c>
      <c r="J1976" t="s">
        <v>1183</v>
      </c>
      <c r="K1976" t="s">
        <v>1865</v>
      </c>
      <c r="L1976" t="s">
        <v>1860</v>
      </c>
      <c r="M1976" s="1">
        <v>43512</v>
      </c>
      <c r="N1976" t="s">
        <v>1869</v>
      </c>
      <c r="O1976" t="s">
        <v>7623</v>
      </c>
      <c r="P1976" t="s">
        <v>1867</v>
      </c>
      <c r="Q1976" t="s">
        <v>7623</v>
      </c>
      <c r="R1976" t="s">
        <v>1864</v>
      </c>
      <c r="S1976">
        <v>5</v>
      </c>
      <c r="T1976" s="2">
        <v>0.2</v>
      </c>
      <c r="U1976" s="5">
        <v>22.94</v>
      </c>
      <c r="V1976" s="5">
        <f>ORDENES[[#This Row],[Ventas sin descuento]]-ORDENES[[#This Row],[costos estimados]]</f>
        <v>73.919999999999987</v>
      </c>
      <c r="W1976">
        <v>5</v>
      </c>
      <c r="X1976" s="5">
        <v>203.92</v>
      </c>
      <c r="Y1976" s="5">
        <f>ORDENES[[#This Row],[Ventas Originales (con descuento)]]/(1-ORDENES[[#This Row],[Descuento]])</f>
        <v>254.89999999999998</v>
      </c>
      <c r="Z1976" s="5">
        <f>ORDENES[[#This Row],[Ventas Originales (con descuento)]]/ORDENES[[#This Row],[Cantidad]]/(1-ORDENES[[#This Row],[Descuento]])</f>
        <v>50.98</v>
      </c>
      <c r="AA1976" s="5">
        <f>ORDENES[[#This Row],[Ventas Originales (con descuento)]]/ORDENES[[#This Row],[Cantidad]]</f>
        <v>40.783999999999999</v>
      </c>
      <c r="AB1976" s="5">
        <f>ORDENES[[#This Row],[Ventas Originales (con descuento)]]-(ORDENES[[#This Row],[Ganancias]])</f>
        <v>180.98</v>
      </c>
    </row>
    <row r="1977" spans="1:28" x14ac:dyDescent="0.35">
      <c r="A1977" t="s">
        <v>7715</v>
      </c>
      <c r="B1977" t="s">
        <v>1964</v>
      </c>
      <c r="C1977" t="s">
        <v>1</v>
      </c>
      <c r="D1977" t="s">
        <v>2071</v>
      </c>
      <c r="E1977" t="s">
        <v>85</v>
      </c>
      <c r="F1977" s="1">
        <v>44520</v>
      </c>
      <c r="G1977" t="s">
        <v>7613</v>
      </c>
      <c r="H1977" t="s">
        <v>4530</v>
      </c>
      <c r="I1977">
        <v>91761</v>
      </c>
      <c r="J1977" t="s">
        <v>7689</v>
      </c>
      <c r="K1977" t="s">
        <v>1865</v>
      </c>
      <c r="L1977" t="s">
        <v>1860</v>
      </c>
      <c r="M1977" s="1">
        <v>44525</v>
      </c>
      <c r="N1977" t="s">
        <v>1869</v>
      </c>
      <c r="O1977" t="s">
        <v>7623</v>
      </c>
      <c r="P1977" t="s">
        <v>1867</v>
      </c>
      <c r="Q1977" t="s">
        <v>7623</v>
      </c>
      <c r="R1977" t="s">
        <v>1864</v>
      </c>
      <c r="S1977">
        <v>3</v>
      </c>
      <c r="T1977" s="2">
        <v>0.2</v>
      </c>
      <c r="U1977" s="5">
        <v>-46.14</v>
      </c>
      <c r="V1977" s="5">
        <f>ORDENES[[#This Row],[Ventas sin descuento]]-ORDENES[[#This Row],[costos estimados]]</f>
        <v>24.839999999999975</v>
      </c>
      <c r="W1977">
        <v>5</v>
      </c>
      <c r="X1977" s="5">
        <v>283.92</v>
      </c>
      <c r="Y1977" s="5">
        <f>ORDENES[[#This Row],[Ventas Originales (con descuento)]]/(1-ORDENES[[#This Row],[Descuento]])</f>
        <v>354.9</v>
      </c>
      <c r="Z1977" s="5">
        <f>ORDENES[[#This Row],[Ventas Originales (con descuento)]]/ORDENES[[#This Row],[Cantidad]]/(1-ORDENES[[#This Row],[Descuento]])</f>
        <v>70.98</v>
      </c>
      <c r="AA1977" s="5">
        <f>ORDENES[[#This Row],[Ventas Originales (con descuento)]]/ORDENES[[#This Row],[Cantidad]]</f>
        <v>56.784000000000006</v>
      </c>
      <c r="AB1977" s="5">
        <f>ORDENES[[#This Row],[Ventas Originales (con descuento)]]-(ORDENES[[#This Row],[Ganancias]])</f>
        <v>330.06</v>
      </c>
    </row>
    <row r="1978" spans="1:28" x14ac:dyDescent="0.35">
      <c r="A1978" t="s">
        <v>7715</v>
      </c>
      <c r="B1978" t="s">
        <v>262</v>
      </c>
      <c r="C1978" t="s">
        <v>1</v>
      </c>
      <c r="D1978" t="s">
        <v>2724</v>
      </c>
      <c r="E1978" t="s">
        <v>305</v>
      </c>
      <c r="F1978" s="1">
        <v>43370</v>
      </c>
      <c r="G1978" t="s">
        <v>7613</v>
      </c>
      <c r="H1978" t="s">
        <v>4531</v>
      </c>
      <c r="I1978">
        <v>92037</v>
      </c>
      <c r="J1978" t="s">
        <v>1426</v>
      </c>
      <c r="K1978" t="s">
        <v>1865</v>
      </c>
      <c r="L1978" t="s">
        <v>1860</v>
      </c>
      <c r="M1978" s="1">
        <v>43374</v>
      </c>
      <c r="N1978" t="s">
        <v>1869</v>
      </c>
      <c r="O1978" t="s">
        <v>7623</v>
      </c>
      <c r="P1978" t="s">
        <v>1867</v>
      </c>
      <c r="Q1978" t="s">
        <v>7623</v>
      </c>
      <c r="R1978" t="s">
        <v>1864</v>
      </c>
      <c r="S1978">
        <v>3</v>
      </c>
      <c r="T1978" s="2">
        <v>0.2</v>
      </c>
      <c r="U1978" s="5">
        <v>45.29</v>
      </c>
      <c r="V1978" s="5">
        <f>ORDENES[[#This Row],[Ventas sin descuento]]-ORDENES[[#This Row],[costos estimados]]</f>
        <v>196.26999999999987</v>
      </c>
      <c r="W1978">
        <v>5</v>
      </c>
      <c r="X1978" s="5">
        <v>603.91999999999996</v>
      </c>
      <c r="Y1978" s="5">
        <f>ORDENES[[#This Row],[Ventas Originales (con descuento)]]/(1-ORDENES[[#This Row],[Descuento]])</f>
        <v>754.89999999999986</v>
      </c>
      <c r="Z1978" s="5">
        <f>ORDENES[[#This Row],[Ventas Originales (con descuento)]]/ORDENES[[#This Row],[Cantidad]]/(1-ORDENES[[#This Row],[Descuento]])</f>
        <v>150.97999999999999</v>
      </c>
      <c r="AA1978" s="5">
        <f>ORDENES[[#This Row],[Ventas Originales (con descuento)]]/ORDENES[[#This Row],[Cantidad]]</f>
        <v>120.78399999999999</v>
      </c>
      <c r="AB1978" s="5">
        <f>ORDENES[[#This Row],[Ventas Originales (con descuento)]]-(ORDENES[[#This Row],[Ganancias]])</f>
        <v>558.63</v>
      </c>
    </row>
    <row r="1979" spans="1:28" x14ac:dyDescent="0.35">
      <c r="A1979" t="s">
        <v>7715</v>
      </c>
      <c r="B1979" t="s">
        <v>2647</v>
      </c>
      <c r="C1979" t="s">
        <v>1</v>
      </c>
      <c r="D1979" t="s">
        <v>139</v>
      </c>
      <c r="E1979" t="s">
        <v>18</v>
      </c>
      <c r="F1979" s="1">
        <v>43353</v>
      </c>
      <c r="G1979" t="s">
        <v>7598</v>
      </c>
      <c r="H1979" t="s">
        <v>4532</v>
      </c>
      <c r="I1979">
        <v>97030</v>
      </c>
      <c r="J1979" t="s">
        <v>2235</v>
      </c>
      <c r="K1979" t="s">
        <v>1865</v>
      </c>
      <c r="L1979" t="s">
        <v>1860</v>
      </c>
      <c r="M1979" s="1">
        <v>43359</v>
      </c>
      <c r="N1979" t="s">
        <v>1869</v>
      </c>
      <c r="O1979" t="s">
        <v>7623</v>
      </c>
      <c r="P1979" t="s">
        <v>1904</v>
      </c>
      <c r="Q1979" t="s">
        <v>7623</v>
      </c>
      <c r="R1979" t="s">
        <v>1864</v>
      </c>
      <c r="S1979">
        <v>4</v>
      </c>
      <c r="T1979" s="2">
        <v>0.2</v>
      </c>
      <c r="U1979" s="5">
        <v>148.69999999999999</v>
      </c>
      <c r="V1979" s="5">
        <f>ORDENES[[#This Row],[Ventas sin descuento]]-ORDENES[[#This Row],[costos estimados]]</f>
        <v>520.46</v>
      </c>
      <c r="W1979">
        <v>5</v>
      </c>
      <c r="X1979" s="5">
        <v>1487.04</v>
      </c>
      <c r="Y1979" s="5">
        <f>ORDENES[[#This Row],[Ventas Originales (con descuento)]]/(1-ORDENES[[#This Row],[Descuento]])</f>
        <v>1858.8</v>
      </c>
      <c r="Z1979" s="5">
        <f>ORDENES[[#This Row],[Ventas Originales (con descuento)]]/ORDENES[[#This Row],[Cantidad]]/(1-ORDENES[[#This Row],[Descuento]])</f>
        <v>371.76</v>
      </c>
      <c r="AA1979" s="5">
        <f>ORDENES[[#This Row],[Ventas Originales (con descuento)]]/ORDENES[[#This Row],[Cantidad]]</f>
        <v>297.40800000000002</v>
      </c>
      <c r="AB1979" s="5">
        <f>ORDENES[[#This Row],[Ventas Originales (con descuento)]]-(ORDENES[[#This Row],[Ganancias]])</f>
        <v>1338.34</v>
      </c>
    </row>
    <row r="1980" spans="1:28" x14ac:dyDescent="0.35">
      <c r="A1980" t="s">
        <v>7715</v>
      </c>
      <c r="B1980" t="s">
        <v>2627</v>
      </c>
      <c r="C1980" t="s">
        <v>1</v>
      </c>
      <c r="D1980" t="s">
        <v>2628</v>
      </c>
      <c r="E1980" t="s">
        <v>4</v>
      </c>
      <c r="F1980" s="1">
        <v>43351</v>
      </c>
      <c r="G1980" t="s">
        <v>7598</v>
      </c>
      <c r="H1980" t="s">
        <v>4533</v>
      </c>
      <c r="I1980">
        <v>99301</v>
      </c>
      <c r="J1980" t="s">
        <v>1163</v>
      </c>
      <c r="K1980" t="s">
        <v>1865</v>
      </c>
      <c r="L1980" t="s">
        <v>1860</v>
      </c>
      <c r="M1980" s="1">
        <v>43357</v>
      </c>
      <c r="N1980" t="s">
        <v>1869</v>
      </c>
      <c r="O1980" t="s">
        <v>7623</v>
      </c>
      <c r="P1980" t="s">
        <v>1880</v>
      </c>
      <c r="Q1980" t="s">
        <v>7623</v>
      </c>
      <c r="R1980" t="s">
        <v>1864</v>
      </c>
      <c r="S1980">
        <v>4</v>
      </c>
      <c r="T1980" s="2">
        <v>0.2</v>
      </c>
      <c r="U1980" s="5">
        <v>121.99</v>
      </c>
      <c r="V1980" s="5">
        <f>ORDENES[[#This Row],[Ventas sin descuento]]-ORDENES[[#This Row],[costos estimados]]</f>
        <v>365.96999999999991</v>
      </c>
      <c r="W1980">
        <v>5</v>
      </c>
      <c r="X1980" s="5">
        <v>975.92</v>
      </c>
      <c r="Y1980" s="5">
        <f>ORDENES[[#This Row],[Ventas Originales (con descuento)]]/(1-ORDENES[[#This Row],[Descuento]])</f>
        <v>1219.8999999999999</v>
      </c>
      <c r="Z1980" s="5">
        <f>ORDENES[[#This Row],[Ventas Originales (con descuento)]]/ORDENES[[#This Row],[Cantidad]]/(1-ORDENES[[#This Row],[Descuento]])</f>
        <v>243.98</v>
      </c>
      <c r="AA1980" s="5">
        <f>ORDENES[[#This Row],[Ventas Originales (con descuento)]]/ORDENES[[#This Row],[Cantidad]]</f>
        <v>195.184</v>
      </c>
      <c r="AB1980" s="5">
        <f>ORDENES[[#This Row],[Ventas Originales (con descuento)]]-(ORDENES[[#This Row],[Ganancias]])</f>
        <v>853.93</v>
      </c>
    </row>
    <row r="1981" spans="1:28" x14ac:dyDescent="0.35">
      <c r="A1981" t="s">
        <v>7715</v>
      </c>
      <c r="B1981" t="s">
        <v>288</v>
      </c>
      <c r="C1981" t="s">
        <v>1</v>
      </c>
      <c r="D1981" t="s">
        <v>23</v>
      </c>
      <c r="E1981" t="s">
        <v>497</v>
      </c>
      <c r="F1981" s="1">
        <v>43810</v>
      </c>
      <c r="G1981" t="s">
        <v>7613</v>
      </c>
      <c r="H1981" t="s">
        <v>4534</v>
      </c>
      <c r="I1981">
        <v>80906</v>
      </c>
      <c r="J1981" t="s">
        <v>2103</v>
      </c>
      <c r="K1981" t="s">
        <v>1865</v>
      </c>
      <c r="L1981" t="s">
        <v>1860</v>
      </c>
      <c r="M1981" s="1">
        <v>43815</v>
      </c>
      <c r="N1981" t="s">
        <v>1869</v>
      </c>
      <c r="O1981" t="s">
        <v>7623</v>
      </c>
      <c r="P1981" t="s">
        <v>1905</v>
      </c>
      <c r="Q1981" t="s">
        <v>7623</v>
      </c>
      <c r="R1981" t="s">
        <v>1873</v>
      </c>
      <c r="S1981">
        <v>3</v>
      </c>
      <c r="T1981" s="2">
        <v>0.2</v>
      </c>
      <c r="U1981" s="5">
        <v>10.98</v>
      </c>
      <c r="V1981" s="5">
        <f>ORDENES[[#This Row],[Ventas sin descuento]]-ORDENES[[#This Row],[costos estimados]]</f>
        <v>24.709999999999994</v>
      </c>
      <c r="W1981">
        <v>5</v>
      </c>
      <c r="X1981" s="5">
        <v>54.92</v>
      </c>
      <c r="Y1981" s="5">
        <f>ORDENES[[#This Row],[Ventas Originales (con descuento)]]/(1-ORDENES[[#This Row],[Descuento]])</f>
        <v>68.649999999999991</v>
      </c>
      <c r="Z1981" s="5">
        <f>ORDENES[[#This Row],[Ventas Originales (con descuento)]]/ORDENES[[#This Row],[Cantidad]]/(1-ORDENES[[#This Row],[Descuento]])</f>
        <v>13.729999999999999</v>
      </c>
      <c r="AA1981" s="5">
        <f>ORDENES[[#This Row],[Ventas Originales (con descuento)]]/ORDENES[[#This Row],[Cantidad]]</f>
        <v>10.984</v>
      </c>
      <c r="AB1981" s="5">
        <f>ORDENES[[#This Row],[Ventas Originales (con descuento)]]-(ORDENES[[#This Row],[Ganancias]])</f>
        <v>43.94</v>
      </c>
    </row>
    <row r="1982" spans="1:28" x14ac:dyDescent="0.35">
      <c r="A1982" t="s">
        <v>7715</v>
      </c>
      <c r="B1982" t="s">
        <v>428</v>
      </c>
      <c r="C1982" t="s">
        <v>1</v>
      </c>
      <c r="D1982" t="s">
        <v>2992</v>
      </c>
      <c r="E1982" t="s">
        <v>320</v>
      </c>
      <c r="F1982" s="1">
        <v>44549</v>
      </c>
      <c r="G1982" t="s">
        <v>7598</v>
      </c>
      <c r="H1982" t="s">
        <v>4535</v>
      </c>
      <c r="I1982">
        <v>80134</v>
      </c>
      <c r="J1982" t="s">
        <v>2845</v>
      </c>
      <c r="K1982" t="s">
        <v>1865</v>
      </c>
      <c r="L1982" t="s">
        <v>1860</v>
      </c>
      <c r="M1982" s="1">
        <v>44553</v>
      </c>
      <c r="N1982" t="s">
        <v>1869</v>
      </c>
      <c r="O1982" t="s">
        <v>7623</v>
      </c>
      <c r="P1982" t="s">
        <v>1905</v>
      </c>
      <c r="Q1982" t="s">
        <v>7623</v>
      </c>
      <c r="R1982" t="s">
        <v>1873</v>
      </c>
      <c r="S1982">
        <v>3</v>
      </c>
      <c r="T1982" s="2">
        <v>0.2</v>
      </c>
      <c r="U1982" s="5">
        <v>4.01</v>
      </c>
      <c r="V1982" s="5">
        <f>ORDENES[[#This Row],[Ventas sin descuento]]-ORDENES[[#This Row],[costos estimados]]</f>
        <v>7.35</v>
      </c>
      <c r="W1982">
        <v>5</v>
      </c>
      <c r="X1982" s="5">
        <v>13.36</v>
      </c>
      <c r="Y1982" s="5">
        <f>ORDENES[[#This Row],[Ventas Originales (con descuento)]]/(1-ORDENES[[#This Row],[Descuento]])</f>
        <v>16.7</v>
      </c>
      <c r="Z1982" s="5">
        <f>ORDENES[[#This Row],[Ventas Originales (con descuento)]]/ORDENES[[#This Row],[Cantidad]]/(1-ORDENES[[#This Row],[Descuento]])</f>
        <v>3.3399999999999994</v>
      </c>
      <c r="AA1982" s="5">
        <f>ORDENES[[#This Row],[Ventas Originales (con descuento)]]/ORDENES[[#This Row],[Cantidad]]</f>
        <v>2.6719999999999997</v>
      </c>
      <c r="AB1982" s="5">
        <f>ORDENES[[#This Row],[Ventas Originales (con descuento)]]-(ORDENES[[#This Row],[Ganancias]])</f>
        <v>9.35</v>
      </c>
    </row>
    <row r="1983" spans="1:28" x14ac:dyDescent="0.35">
      <c r="A1983" t="s">
        <v>7715</v>
      </c>
      <c r="B1983" t="s">
        <v>262</v>
      </c>
      <c r="C1983" t="s">
        <v>1</v>
      </c>
      <c r="D1983" t="s">
        <v>597</v>
      </c>
      <c r="E1983" t="s">
        <v>102</v>
      </c>
      <c r="F1983" s="1">
        <v>43455</v>
      </c>
      <c r="G1983" t="s">
        <v>7598</v>
      </c>
      <c r="H1983" t="s">
        <v>4499</v>
      </c>
      <c r="I1983">
        <v>92024</v>
      </c>
      <c r="J1983" t="s">
        <v>1307</v>
      </c>
      <c r="K1983" t="s">
        <v>1865</v>
      </c>
      <c r="L1983" t="s">
        <v>1860</v>
      </c>
      <c r="M1983" s="1">
        <v>43461</v>
      </c>
      <c r="N1983" t="s">
        <v>1869</v>
      </c>
      <c r="O1983" t="s">
        <v>7623</v>
      </c>
      <c r="P1983" t="s">
        <v>1867</v>
      </c>
      <c r="Q1983" t="s">
        <v>7623</v>
      </c>
      <c r="R1983" t="s">
        <v>1864</v>
      </c>
      <c r="S1983">
        <v>4</v>
      </c>
      <c r="T1983" s="2">
        <v>0.2</v>
      </c>
      <c r="U1983" s="5">
        <v>149.15</v>
      </c>
      <c r="V1983" s="5">
        <f>ORDENES[[#This Row],[Ventas sin descuento]]-ORDENES[[#This Row],[costos estimados]]</f>
        <v>480.58999999999992</v>
      </c>
      <c r="W1983">
        <v>6</v>
      </c>
      <c r="X1983" s="5">
        <v>1325.76</v>
      </c>
      <c r="Y1983" s="5">
        <f>ORDENES[[#This Row],[Ventas Originales (con descuento)]]/(1-ORDENES[[#This Row],[Descuento]])</f>
        <v>1657.1999999999998</v>
      </c>
      <c r="Z1983" s="5">
        <f>ORDENES[[#This Row],[Ventas Originales (con descuento)]]/ORDENES[[#This Row],[Cantidad]]/(1-ORDENES[[#This Row],[Descuento]])</f>
        <v>276.2</v>
      </c>
      <c r="AA1983" s="5">
        <f>ORDENES[[#This Row],[Ventas Originales (con descuento)]]/ORDENES[[#This Row],[Cantidad]]</f>
        <v>220.96</v>
      </c>
      <c r="AB1983" s="5">
        <f>ORDENES[[#This Row],[Ventas Originales (con descuento)]]-(ORDENES[[#This Row],[Ganancias]])</f>
        <v>1176.6099999999999</v>
      </c>
    </row>
    <row r="1984" spans="1:28" x14ac:dyDescent="0.35">
      <c r="A1984" t="s">
        <v>7715</v>
      </c>
      <c r="B1984" t="s">
        <v>600</v>
      </c>
      <c r="C1984" t="s">
        <v>1</v>
      </c>
      <c r="D1984" t="s">
        <v>2210</v>
      </c>
      <c r="E1984" t="s">
        <v>41</v>
      </c>
      <c r="F1984" s="1">
        <v>43977</v>
      </c>
      <c r="G1984" t="s">
        <v>7613</v>
      </c>
      <c r="H1984" t="s">
        <v>4536</v>
      </c>
      <c r="I1984">
        <v>92704</v>
      </c>
      <c r="J1984" t="s">
        <v>7629</v>
      </c>
      <c r="K1984" t="s">
        <v>1865</v>
      </c>
      <c r="L1984" t="s">
        <v>1860</v>
      </c>
      <c r="M1984" s="1">
        <v>43982</v>
      </c>
      <c r="N1984" t="s">
        <v>1869</v>
      </c>
      <c r="O1984" t="s">
        <v>7623</v>
      </c>
      <c r="P1984" t="s">
        <v>1867</v>
      </c>
      <c r="Q1984" t="s">
        <v>7623</v>
      </c>
      <c r="R1984" t="s">
        <v>1864</v>
      </c>
      <c r="S1984">
        <v>3</v>
      </c>
      <c r="T1984" s="2">
        <v>0.2</v>
      </c>
      <c r="U1984" s="5">
        <v>-84.82</v>
      </c>
      <c r="V1984" s="5">
        <f>ORDENES[[#This Row],[Ventas sin descuento]]-ORDENES[[#This Row],[costos estimados]]</f>
        <v>36.355000000000018</v>
      </c>
      <c r="W1984">
        <v>6</v>
      </c>
      <c r="X1984" s="5">
        <v>484.7</v>
      </c>
      <c r="Y1984" s="5">
        <f>ORDENES[[#This Row],[Ventas Originales (con descuento)]]/(1-ORDENES[[#This Row],[Descuento]])</f>
        <v>605.875</v>
      </c>
      <c r="Z1984" s="5">
        <f>ORDENES[[#This Row],[Ventas Originales (con descuento)]]/ORDENES[[#This Row],[Cantidad]]/(1-ORDENES[[#This Row],[Descuento]])</f>
        <v>100.97916666666666</v>
      </c>
      <c r="AA1984" s="5">
        <f>ORDENES[[#This Row],[Ventas Originales (con descuento)]]/ORDENES[[#This Row],[Cantidad]]</f>
        <v>80.783333333333331</v>
      </c>
      <c r="AB1984" s="5">
        <f>ORDENES[[#This Row],[Ventas Originales (con descuento)]]-(ORDENES[[#This Row],[Ganancias]])</f>
        <v>569.52</v>
      </c>
    </row>
    <row r="1985" spans="1:28" x14ac:dyDescent="0.35">
      <c r="A1985" t="s">
        <v>7715</v>
      </c>
      <c r="B1985" t="s">
        <v>22</v>
      </c>
      <c r="C1985" t="s">
        <v>1</v>
      </c>
      <c r="D1985" t="s">
        <v>184</v>
      </c>
      <c r="E1985" t="s">
        <v>41</v>
      </c>
      <c r="F1985" s="1">
        <v>44513</v>
      </c>
      <c r="G1985" t="s">
        <v>7598</v>
      </c>
      <c r="H1985" t="s">
        <v>4537</v>
      </c>
      <c r="I1985">
        <v>98103</v>
      </c>
      <c r="J1985" t="s">
        <v>7639</v>
      </c>
      <c r="K1985" t="s">
        <v>1865</v>
      </c>
      <c r="L1985" t="s">
        <v>1860</v>
      </c>
      <c r="M1985" s="1">
        <v>44518</v>
      </c>
      <c r="N1985" t="s">
        <v>1869</v>
      </c>
      <c r="O1985" t="s">
        <v>7623</v>
      </c>
      <c r="P1985" t="s">
        <v>1880</v>
      </c>
      <c r="Q1985" t="s">
        <v>7623</v>
      </c>
      <c r="R1985" t="s">
        <v>1864</v>
      </c>
      <c r="S1985">
        <v>3</v>
      </c>
      <c r="T1985" s="2">
        <v>0.2</v>
      </c>
      <c r="U1985" s="5">
        <v>150.29</v>
      </c>
      <c r="V1985" s="5">
        <f>ORDENES[[#This Row],[Ventas sin descuento]]-ORDENES[[#This Row],[costos estimados]]</f>
        <v>751.46499999999969</v>
      </c>
      <c r="W1985">
        <v>6</v>
      </c>
      <c r="X1985" s="5">
        <v>2404.6999999999998</v>
      </c>
      <c r="Y1985" s="5">
        <f>ORDENES[[#This Row],[Ventas Originales (con descuento)]]/(1-ORDENES[[#This Row],[Descuento]])</f>
        <v>3005.8749999999995</v>
      </c>
      <c r="Z1985" s="5">
        <f>ORDENES[[#This Row],[Ventas Originales (con descuento)]]/ORDENES[[#This Row],[Cantidad]]/(1-ORDENES[[#This Row],[Descuento]])</f>
        <v>500.97916666666663</v>
      </c>
      <c r="AA1985" s="5">
        <f>ORDENES[[#This Row],[Ventas Originales (con descuento)]]/ORDENES[[#This Row],[Cantidad]]</f>
        <v>400.7833333333333</v>
      </c>
      <c r="AB1985" s="5">
        <f>ORDENES[[#This Row],[Ventas Originales (con descuento)]]-(ORDENES[[#This Row],[Ganancias]])</f>
        <v>2254.41</v>
      </c>
    </row>
    <row r="1986" spans="1:28" x14ac:dyDescent="0.35">
      <c r="A1986" t="s">
        <v>7715</v>
      </c>
      <c r="B1986" t="s">
        <v>22</v>
      </c>
      <c r="C1986" t="s">
        <v>1</v>
      </c>
      <c r="D1986" t="s">
        <v>2419</v>
      </c>
      <c r="E1986" t="s">
        <v>394</v>
      </c>
      <c r="F1986" s="1">
        <v>44066</v>
      </c>
      <c r="G1986" t="s">
        <v>7613</v>
      </c>
      <c r="H1986" t="s">
        <v>4538</v>
      </c>
      <c r="I1986">
        <v>98105</v>
      </c>
      <c r="J1986" t="s">
        <v>2915</v>
      </c>
      <c r="K1986" t="s">
        <v>1865</v>
      </c>
      <c r="L1986" t="s">
        <v>1860</v>
      </c>
      <c r="M1986" s="1">
        <v>44073</v>
      </c>
      <c r="N1986" t="s">
        <v>1869</v>
      </c>
      <c r="O1986" t="s">
        <v>7623</v>
      </c>
      <c r="P1986" t="s">
        <v>1880</v>
      </c>
      <c r="Q1986" t="s">
        <v>7623</v>
      </c>
      <c r="R1986" t="s">
        <v>1864</v>
      </c>
      <c r="S1986">
        <v>5</v>
      </c>
      <c r="T1986" s="2">
        <v>0.2</v>
      </c>
      <c r="U1986" s="5">
        <v>-39.950000000000003</v>
      </c>
      <c r="V1986" s="5">
        <f>ORDENES[[#This Row],[Ventas sin descuento]]-ORDENES[[#This Row],[costos estimados]]</f>
        <v>93.224999999999909</v>
      </c>
      <c r="W1986">
        <v>6</v>
      </c>
      <c r="X1986" s="5">
        <v>532.70000000000005</v>
      </c>
      <c r="Y1986" s="5">
        <f>ORDENES[[#This Row],[Ventas Originales (con descuento)]]/(1-ORDENES[[#This Row],[Descuento]])</f>
        <v>665.875</v>
      </c>
      <c r="Z1986" s="5">
        <f>ORDENES[[#This Row],[Ventas Originales (con descuento)]]/ORDENES[[#This Row],[Cantidad]]/(1-ORDENES[[#This Row],[Descuento]])</f>
        <v>110.97916666666667</v>
      </c>
      <c r="AA1986" s="5">
        <f>ORDENES[[#This Row],[Ventas Originales (con descuento)]]/ORDENES[[#This Row],[Cantidad]]</f>
        <v>88.783333333333346</v>
      </c>
      <c r="AB1986" s="5">
        <f>ORDENES[[#This Row],[Ventas Originales (con descuento)]]-(ORDENES[[#This Row],[Ganancias]])</f>
        <v>572.65000000000009</v>
      </c>
    </row>
    <row r="1987" spans="1:28" x14ac:dyDescent="0.35">
      <c r="A1987" t="s">
        <v>7715</v>
      </c>
      <c r="B1987" t="s">
        <v>92</v>
      </c>
      <c r="C1987" t="s">
        <v>1</v>
      </c>
      <c r="D1987" t="s">
        <v>2270</v>
      </c>
      <c r="E1987" t="s">
        <v>11</v>
      </c>
      <c r="F1987" s="1">
        <v>43631</v>
      </c>
      <c r="G1987" t="s">
        <v>7613</v>
      </c>
      <c r="H1987" t="s">
        <v>4522</v>
      </c>
      <c r="I1987">
        <v>85234</v>
      </c>
      <c r="J1987" t="s">
        <v>3015</v>
      </c>
      <c r="K1987" t="s">
        <v>1865</v>
      </c>
      <c r="L1987" t="s">
        <v>1860</v>
      </c>
      <c r="M1987" s="1">
        <v>43636</v>
      </c>
      <c r="N1987" t="s">
        <v>1869</v>
      </c>
      <c r="O1987" t="s">
        <v>7623</v>
      </c>
      <c r="P1987" t="s">
        <v>1899</v>
      </c>
      <c r="Q1987" t="s">
        <v>7623</v>
      </c>
      <c r="R1987" t="s">
        <v>1873</v>
      </c>
      <c r="S1987">
        <v>3</v>
      </c>
      <c r="T1987" s="2">
        <v>0.2</v>
      </c>
      <c r="U1987" s="5">
        <v>-36.47</v>
      </c>
      <c r="V1987" s="5">
        <f>ORDENES[[#This Row],[Ventas sin descuento]]-ORDENES[[#This Row],[costos estimados]]</f>
        <v>54.704999999999984</v>
      </c>
      <c r="W1987">
        <v>6</v>
      </c>
      <c r="X1987" s="5">
        <v>364.7</v>
      </c>
      <c r="Y1987" s="5">
        <f>ORDENES[[#This Row],[Ventas Originales (con descuento)]]/(1-ORDENES[[#This Row],[Descuento]])</f>
        <v>455.87499999999994</v>
      </c>
      <c r="Z1987" s="5">
        <f>ORDENES[[#This Row],[Ventas Originales (con descuento)]]/ORDENES[[#This Row],[Cantidad]]/(1-ORDENES[[#This Row],[Descuento]])</f>
        <v>75.979166666666657</v>
      </c>
      <c r="AA1987" s="5">
        <f>ORDENES[[#This Row],[Ventas Originales (con descuento)]]/ORDENES[[#This Row],[Cantidad]]</f>
        <v>60.783333333333331</v>
      </c>
      <c r="AB1987" s="5">
        <f>ORDENES[[#This Row],[Ventas Originales (con descuento)]]-(ORDENES[[#This Row],[Ganancias]])</f>
        <v>401.16999999999996</v>
      </c>
    </row>
    <row r="1988" spans="1:28" x14ac:dyDescent="0.35">
      <c r="A1988" t="s">
        <v>7715</v>
      </c>
      <c r="B1988" t="s">
        <v>337</v>
      </c>
      <c r="C1988" t="s">
        <v>1</v>
      </c>
      <c r="D1988" t="s">
        <v>2377</v>
      </c>
      <c r="E1988" t="s">
        <v>48</v>
      </c>
      <c r="F1988" s="1">
        <v>43805</v>
      </c>
      <c r="G1988" t="s">
        <v>7598</v>
      </c>
      <c r="H1988" t="s">
        <v>4539</v>
      </c>
      <c r="I1988">
        <v>85705</v>
      </c>
      <c r="J1988" t="s">
        <v>1704</v>
      </c>
      <c r="K1988" t="s">
        <v>1865</v>
      </c>
      <c r="L1988" t="s">
        <v>1860</v>
      </c>
      <c r="M1988" s="1">
        <v>43810</v>
      </c>
      <c r="N1988" t="s">
        <v>1869</v>
      </c>
      <c r="O1988" t="s">
        <v>7623</v>
      </c>
      <c r="P1988" t="s">
        <v>1899</v>
      </c>
      <c r="Q1988" t="s">
        <v>7623</v>
      </c>
      <c r="R1988" t="s">
        <v>1873</v>
      </c>
      <c r="S1988">
        <v>3</v>
      </c>
      <c r="T1988" s="2">
        <v>0.2</v>
      </c>
      <c r="U1988" s="5">
        <v>48.95</v>
      </c>
      <c r="V1988" s="5">
        <f>ORDENES[[#This Row],[Ventas sin descuento]]-ORDENES[[#This Row],[costos estimados]]</f>
        <v>100.47749999999996</v>
      </c>
      <c r="W1988">
        <v>6</v>
      </c>
      <c r="X1988" s="5">
        <v>206.11</v>
      </c>
      <c r="Y1988" s="5">
        <f>ORDENES[[#This Row],[Ventas Originales (con descuento)]]/(1-ORDENES[[#This Row],[Descuento]])</f>
        <v>257.63749999999999</v>
      </c>
      <c r="Z1988" s="5">
        <f>ORDENES[[#This Row],[Ventas Originales (con descuento)]]/ORDENES[[#This Row],[Cantidad]]/(1-ORDENES[[#This Row],[Descuento]])</f>
        <v>42.939583333333331</v>
      </c>
      <c r="AA1988" s="5">
        <f>ORDENES[[#This Row],[Ventas Originales (con descuento)]]/ORDENES[[#This Row],[Cantidad]]</f>
        <v>34.351666666666667</v>
      </c>
      <c r="AB1988" s="5">
        <f>ORDENES[[#This Row],[Ventas Originales (con descuento)]]-(ORDENES[[#This Row],[Ganancias]])</f>
        <v>157.16000000000003</v>
      </c>
    </row>
    <row r="1989" spans="1:28" x14ac:dyDescent="0.35">
      <c r="A1989" t="s">
        <v>7715</v>
      </c>
      <c r="B1989" t="s">
        <v>32</v>
      </c>
      <c r="C1989" t="s">
        <v>1</v>
      </c>
      <c r="D1989" t="s">
        <v>3596</v>
      </c>
      <c r="E1989" t="s">
        <v>10</v>
      </c>
      <c r="F1989" s="1">
        <v>44182</v>
      </c>
      <c r="G1989" t="s">
        <v>7613</v>
      </c>
      <c r="H1989" t="s">
        <v>4540</v>
      </c>
      <c r="I1989">
        <v>94122</v>
      </c>
      <c r="J1989" t="s">
        <v>1606</v>
      </c>
      <c r="K1989" t="s">
        <v>1865</v>
      </c>
      <c r="L1989" t="s">
        <v>1860</v>
      </c>
      <c r="M1989" s="1">
        <v>44186</v>
      </c>
      <c r="N1989" t="s">
        <v>1869</v>
      </c>
      <c r="O1989" t="s">
        <v>7623</v>
      </c>
      <c r="P1989" t="s">
        <v>1867</v>
      </c>
      <c r="Q1989" t="s">
        <v>7623</v>
      </c>
      <c r="R1989" t="s">
        <v>1871</v>
      </c>
      <c r="S1989">
        <v>3</v>
      </c>
      <c r="T1989" s="2">
        <v>0.2</v>
      </c>
      <c r="U1989" s="5">
        <v>-325.57</v>
      </c>
      <c r="V1989" s="5">
        <f>ORDENES[[#This Row],[Ventas sin descuento]]-ORDENES[[#This Row],[costos estimados]]</f>
        <v>175.30999999999949</v>
      </c>
      <c r="W1989">
        <v>6</v>
      </c>
      <c r="X1989" s="5">
        <v>2003.52</v>
      </c>
      <c r="Y1989" s="5">
        <f>ORDENES[[#This Row],[Ventas Originales (con descuento)]]/(1-ORDENES[[#This Row],[Descuento]])</f>
        <v>2504.3999999999996</v>
      </c>
      <c r="Z1989" s="5">
        <f>ORDENES[[#This Row],[Ventas Originales (con descuento)]]/ORDENES[[#This Row],[Cantidad]]/(1-ORDENES[[#This Row],[Descuento]])</f>
        <v>417.4</v>
      </c>
      <c r="AA1989" s="5">
        <f>ORDENES[[#This Row],[Ventas Originales (con descuento)]]/ORDENES[[#This Row],[Cantidad]]</f>
        <v>333.92</v>
      </c>
      <c r="AB1989" s="5">
        <f>ORDENES[[#This Row],[Ventas Originales (con descuento)]]-(ORDENES[[#This Row],[Ganancias]])</f>
        <v>2329.09</v>
      </c>
    </row>
    <row r="1990" spans="1:28" x14ac:dyDescent="0.35">
      <c r="A1990" t="s">
        <v>7715</v>
      </c>
      <c r="B1990" t="s">
        <v>5</v>
      </c>
      <c r="C1990" t="s">
        <v>1</v>
      </c>
      <c r="D1990" t="s">
        <v>2744</v>
      </c>
      <c r="E1990" t="s">
        <v>4</v>
      </c>
      <c r="F1990" s="1">
        <v>43933</v>
      </c>
      <c r="G1990" t="s">
        <v>7598</v>
      </c>
      <c r="H1990" t="s">
        <v>4541</v>
      </c>
      <c r="I1990">
        <v>90036</v>
      </c>
      <c r="J1990" t="s">
        <v>3316</v>
      </c>
      <c r="K1990" t="s">
        <v>1865</v>
      </c>
      <c r="L1990" t="s">
        <v>1860</v>
      </c>
      <c r="M1990" s="1">
        <v>43937</v>
      </c>
      <c r="N1990" t="s">
        <v>1869</v>
      </c>
      <c r="O1990" t="s">
        <v>7623</v>
      </c>
      <c r="P1990" t="s">
        <v>1867</v>
      </c>
      <c r="Q1990" t="s">
        <v>7623</v>
      </c>
      <c r="R1990" t="s">
        <v>1864</v>
      </c>
      <c r="S1990">
        <v>3</v>
      </c>
      <c r="T1990" s="2">
        <v>0.2</v>
      </c>
      <c r="U1990" s="5">
        <v>-31.91</v>
      </c>
      <c r="V1990" s="5">
        <f>ORDENES[[#This Row],[Ventas sin descuento]]-ORDENES[[#This Row],[costos estimados]]</f>
        <v>127.66250000000002</v>
      </c>
      <c r="W1990">
        <v>7</v>
      </c>
      <c r="X1990" s="5">
        <v>638.29</v>
      </c>
      <c r="Y1990" s="5">
        <f>ORDENES[[#This Row],[Ventas Originales (con descuento)]]/(1-ORDENES[[#This Row],[Descuento]])</f>
        <v>797.86249999999995</v>
      </c>
      <c r="Z1990" s="5">
        <f>ORDENES[[#This Row],[Ventas Originales (con descuento)]]/ORDENES[[#This Row],[Cantidad]]/(1-ORDENES[[#This Row],[Descuento]])</f>
        <v>113.98035714285713</v>
      </c>
      <c r="AA1990" s="5">
        <f>ORDENES[[#This Row],[Ventas Originales (con descuento)]]/ORDENES[[#This Row],[Cantidad]]</f>
        <v>91.184285714285707</v>
      </c>
      <c r="AB1990" s="5">
        <f>ORDENES[[#This Row],[Ventas Originales (con descuento)]]-(ORDENES[[#This Row],[Ganancias]])</f>
        <v>670.19999999999993</v>
      </c>
    </row>
    <row r="1991" spans="1:28" x14ac:dyDescent="0.35">
      <c r="A1991" t="s">
        <v>7715</v>
      </c>
      <c r="B1991" t="s">
        <v>450</v>
      </c>
      <c r="C1991" t="s">
        <v>1</v>
      </c>
      <c r="D1991" t="s">
        <v>475</v>
      </c>
      <c r="E1991" t="s">
        <v>18</v>
      </c>
      <c r="F1991" s="1">
        <v>44435</v>
      </c>
      <c r="G1991" t="s">
        <v>7613</v>
      </c>
      <c r="H1991" t="s">
        <v>4542</v>
      </c>
      <c r="I1991">
        <v>85204</v>
      </c>
      <c r="J1991" t="s">
        <v>3001</v>
      </c>
      <c r="K1991" t="s">
        <v>1865</v>
      </c>
      <c r="L1991" t="s">
        <v>1860</v>
      </c>
      <c r="M1991" s="1">
        <v>44439</v>
      </c>
      <c r="N1991" t="s">
        <v>1869</v>
      </c>
      <c r="O1991" t="s">
        <v>7623</v>
      </c>
      <c r="P1991" t="s">
        <v>1899</v>
      </c>
      <c r="Q1991" t="s">
        <v>7623</v>
      </c>
      <c r="R1991" t="s">
        <v>1873</v>
      </c>
      <c r="S1991">
        <v>3</v>
      </c>
      <c r="T1991" s="2">
        <v>0.2</v>
      </c>
      <c r="U1991" s="5">
        <v>33.159999999999997</v>
      </c>
      <c r="V1991" s="5">
        <f>ORDENES[[#This Row],[Ventas sin descuento]]-ORDENES[[#This Row],[costos estimados]]</f>
        <v>63.304999999999993</v>
      </c>
      <c r="W1991">
        <v>8</v>
      </c>
      <c r="X1991" s="5">
        <v>120.58</v>
      </c>
      <c r="Y1991" s="5">
        <f>ORDENES[[#This Row],[Ventas Originales (con descuento)]]/(1-ORDENES[[#This Row],[Descuento]])</f>
        <v>150.72499999999999</v>
      </c>
      <c r="Z1991" s="5">
        <f>ORDENES[[#This Row],[Ventas Originales (con descuento)]]/ORDENES[[#This Row],[Cantidad]]/(1-ORDENES[[#This Row],[Descuento]])</f>
        <v>18.840624999999999</v>
      </c>
      <c r="AA1991" s="5">
        <f>ORDENES[[#This Row],[Ventas Originales (con descuento)]]/ORDENES[[#This Row],[Cantidad]]</f>
        <v>15.0725</v>
      </c>
      <c r="AB1991" s="5">
        <f>ORDENES[[#This Row],[Ventas Originales (con descuento)]]-(ORDENES[[#This Row],[Ganancias]])</f>
        <v>87.42</v>
      </c>
    </row>
    <row r="1992" spans="1:28" x14ac:dyDescent="0.35">
      <c r="A1992" t="s">
        <v>7715</v>
      </c>
      <c r="B1992" t="s">
        <v>288</v>
      </c>
      <c r="C1992" t="s">
        <v>1</v>
      </c>
      <c r="D1992" t="s">
        <v>23</v>
      </c>
      <c r="E1992" t="s">
        <v>503</v>
      </c>
      <c r="F1992" s="1">
        <v>43810</v>
      </c>
      <c r="G1992" t="s">
        <v>7613</v>
      </c>
      <c r="H1992" t="s">
        <v>4534</v>
      </c>
      <c r="I1992">
        <v>80906</v>
      </c>
      <c r="J1992" t="s">
        <v>2592</v>
      </c>
      <c r="K1992" t="s">
        <v>1865</v>
      </c>
      <c r="L1992" t="s">
        <v>1860</v>
      </c>
      <c r="M1992" s="1">
        <v>43815</v>
      </c>
      <c r="N1992" t="s">
        <v>1869</v>
      </c>
      <c r="O1992" t="s">
        <v>7623</v>
      </c>
      <c r="P1992" t="s">
        <v>1905</v>
      </c>
      <c r="Q1992" t="s">
        <v>7623</v>
      </c>
      <c r="R1992" t="s">
        <v>1873</v>
      </c>
      <c r="S1992">
        <v>3</v>
      </c>
      <c r="T1992" s="2">
        <v>0.2</v>
      </c>
      <c r="U1992" s="5">
        <v>15.07</v>
      </c>
      <c r="V1992" s="5">
        <f>ORDENES[[#This Row],[Ventas sin descuento]]-ORDENES[[#This Row],[costos estimados]]</f>
        <v>28.17499999999999</v>
      </c>
      <c r="W1992">
        <v>9</v>
      </c>
      <c r="X1992" s="5">
        <v>52.42</v>
      </c>
      <c r="Y1992" s="5">
        <f>ORDENES[[#This Row],[Ventas Originales (con descuento)]]/(1-ORDENES[[#This Row],[Descuento]])</f>
        <v>65.524999999999991</v>
      </c>
      <c r="Z1992" s="5">
        <f>ORDENES[[#This Row],[Ventas Originales (con descuento)]]/ORDENES[[#This Row],[Cantidad]]/(1-ORDENES[[#This Row],[Descuento]])</f>
        <v>7.280555555555555</v>
      </c>
      <c r="AA1992" s="5">
        <f>ORDENES[[#This Row],[Ventas Originales (con descuento)]]/ORDENES[[#This Row],[Cantidad]]</f>
        <v>5.8244444444444445</v>
      </c>
      <c r="AB1992" s="5">
        <f>ORDENES[[#This Row],[Ventas Originales (con descuento)]]-(ORDENES[[#This Row],[Ganancias]])</f>
        <v>37.35</v>
      </c>
    </row>
    <row r="1993" spans="1:28" x14ac:dyDescent="0.35">
      <c r="A1993" t="s">
        <v>7715</v>
      </c>
      <c r="B1993" t="s">
        <v>153</v>
      </c>
      <c r="C1993" t="s">
        <v>1</v>
      </c>
      <c r="D1993" t="s">
        <v>2998</v>
      </c>
      <c r="E1993" t="s">
        <v>152</v>
      </c>
      <c r="F1993" s="1">
        <v>44099</v>
      </c>
      <c r="G1993" t="s">
        <v>7613</v>
      </c>
      <c r="H1993" t="s">
        <v>4543</v>
      </c>
      <c r="I1993">
        <v>85023</v>
      </c>
      <c r="J1993" t="s">
        <v>1836</v>
      </c>
      <c r="K1993" t="s">
        <v>1865</v>
      </c>
      <c r="L1993" t="s">
        <v>1860</v>
      </c>
      <c r="M1993" s="1">
        <v>44104</v>
      </c>
      <c r="N1993" t="s">
        <v>1869</v>
      </c>
      <c r="O1993" t="s">
        <v>7623</v>
      </c>
      <c r="P1993" t="s">
        <v>1899</v>
      </c>
      <c r="Q1993" t="s">
        <v>7623</v>
      </c>
      <c r="R1993" t="s">
        <v>1871</v>
      </c>
      <c r="S1993">
        <v>3</v>
      </c>
      <c r="T1993" s="2">
        <v>0.5</v>
      </c>
      <c r="U1993" s="5">
        <v>-204.45</v>
      </c>
      <c r="V1993" s="5">
        <f>ORDENES[[#This Row],[Ventas sin descuento]]-ORDENES[[#This Row],[costos estimados]]</f>
        <v>188.72000000000003</v>
      </c>
      <c r="W1993">
        <v>3</v>
      </c>
      <c r="X1993" s="5">
        <v>393.17</v>
      </c>
      <c r="Y1993" s="5">
        <f>ORDENES[[#This Row],[Ventas Originales (con descuento)]]/(1-ORDENES[[#This Row],[Descuento]])</f>
        <v>786.34</v>
      </c>
      <c r="Z1993" s="5">
        <f>ORDENES[[#This Row],[Ventas Originales (con descuento)]]/ORDENES[[#This Row],[Cantidad]]/(1-ORDENES[[#This Row],[Descuento]])</f>
        <v>262.11333333333334</v>
      </c>
      <c r="AA1993" s="5">
        <f>ORDENES[[#This Row],[Ventas Originales (con descuento)]]/ORDENES[[#This Row],[Cantidad]]</f>
        <v>131.05666666666667</v>
      </c>
      <c r="AB1993" s="5">
        <f>ORDENES[[#This Row],[Ventas Originales (con descuento)]]-(ORDENES[[#This Row],[Ganancias]])</f>
        <v>597.62</v>
      </c>
    </row>
    <row r="1994" spans="1:28" x14ac:dyDescent="0.35">
      <c r="A1994" t="s">
        <v>7715</v>
      </c>
      <c r="B1994" t="s">
        <v>95</v>
      </c>
      <c r="C1994" t="s">
        <v>1</v>
      </c>
      <c r="D1994" t="s">
        <v>454</v>
      </c>
      <c r="E1994" t="s">
        <v>423</v>
      </c>
      <c r="F1994" s="1">
        <v>43679</v>
      </c>
      <c r="G1994" t="s">
        <v>7613</v>
      </c>
      <c r="H1994" t="s">
        <v>4544</v>
      </c>
      <c r="I1994">
        <v>97477</v>
      </c>
      <c r="J1994" t="s">
        <v>1982</v>
      </c>
      <c r="K1994" t="s">
        <v>1865</v>
      </c>
      <c r="L1994" t="s">
        <v>1860</v>
      </c>
      <c r="M1994" s="1">
        <v>43683</v>
      </c>
      <c r="N1994" t="s">
        <v>1869</v>
      </c>
      <c r="O1994" t="s">
        <v>7623</v>
      </c>
      <c r="P1994" t="s">
        <v>1904</v>
      </c>
      <c r="Q1994" t="s">
        <v>7623</v>
      </c>
      <c r="R1994" t="s">
        <v>1871</v>
      </c>
      <c r="S1994">
        <v>3</v>
      </c>
      <c r="T1994" s="2">
        <v>0.5</v>
      </c>
      <c r="U1994" s="5">
        <v>-188.7</v>
      </c>
      <c r="V1994" s="5">
        <f>ORDENES[[#This Row],[Ventas sin descuento]]-ORDENES[[#This Row],[costos estimados]]</f>
        <v>88.800000000000011</v>
      </c>
      <c r="W1994">
        <v>4</v>
      </c>
      <c r="X1994" s="5">
        <v>277.5</v>
      </c>
      <c r="Y1994" s="5">
        <f>ORDENES[[#This Row],[Ventas Originales (con descuento)]]/(1-ORDENES[[#This Row],[Descuento]])</f>
        <v>555</v>
      </c>
      <c r="Z1994" s="5">
        <f>ORDENES[[#This Row],[Ventas Originales (con descuento)]]/ORDENES[[#This Row],[Cantidad]]/(1-ORDENES[[#This Row],[Descuento]])</f>
        <v>138.75</v>
      </c>
      <c r="AA1994" s="5">
        <f>ORDENES[[#This Row],[Ventas Originales (con descuento)]]/ORDENES[[#This Row],[Cantidad]]</f>
        <v>69.375</v>
      </c>
      <c r="AB1994" s="5">
        <f>ORDENES[[#This Row],[Ventas Originales (con descuento)]]-(ORDENES[[#This Row],[Ganancias]])</f>
        <v>466.2</v>
      </c>
    </row>
    <row r="1995" spans="1:28" x14ac:dyDescent="0.35">
      <c r="A1995" t="s">
        <v>7715</v>
      </c>
      <c r="B1995" t="s">
        <v>153</v>
      </c>
      <c r="C1995" t="s">
        <v>1</v>
      </c>
      <c r="D1995" t="s">
        <v>2869</v>
      </c>
      <c r="E1995" t="s">
        <v>17</v>
      </c>
      <c r="F1995" s="1">
        <v>44395</v>
      </c>
      <c r="G1995" t="s">
        <v>7613</v>
      </c>
      <c r="H1995" t="s">
        <v>4482</v>
      </c>
      <c r="I1995">
        <v>85023</v>
      </c>
      <c r="J1995" t="s">
        <v>2995</v>
      </c>
      <c r="K1995" t="s">
        <v>1865</v>
      </c>
      <c r="L1995" t="s">
        <v>1860</v>
      </c>
      <c r="M1995" s="1">
        <v>44400</v>
      </c>
      <c r="N1995" t="s">
        <v>1869</v>
      </c>
      <c r="O1995" t="s">
        <v>7623</v>
      </c>
      <c r="P1995" t="s">
        <v>1899</v>
      </c>
      <c r="Q1995" t="s">
        <v>7623</v>
      </c>
      <c r="R1995" t="s">
        <v>1871</v>
      </c>
      <c r="S1995">
        <v>3</v>
      </c>
      <c r="T1995" s="2">
        <v>0.5</v>
      </c>
      <c r="U1995" s="5">
        <v>-448.9</v>
      </c>
      <c r="V1995" s="5">
        <f>ORDENES[[#This Row],[Ventas sin descuento]]-ORDENES[[#This Row],[costos estimados]]</f>
        <v>352.70000000000005</v>
      </c>
      <c r="W1995">
        <v>5</v>
      </c>
      <c r="X1995" s="5">
        <v>801.6</v>
      </c>
      <c r="Y1995" s="5">
        <f>ORDENES[[#This Row],[Ventas Originales (con descuento)]]/(1-ORDENES[[#This Row],[Descuento]])</f>
        <v>1603.2</v>
      </c>
      <c r="Z1995" s="5">
        <f>ORDENES[[#This Row],[Ventas Originales (con descuento)]]/ORDENES[[#This Row],[Cantidad]]/(1-ORDENES[[#This Row],[Descuento]])</f>
        <v>320.64</v>
      </c>
      <c r="AA1995" s="5">
        <f>ORDENES[[#This Row],[Ventas Originales (con descuento)]]/ORDENES[[#This Row],[Cantidad]]</f>
        <v>160.32</v>
      </c>
      <c r="AB1995" s="5">
        <f>ORDENES[[#This Row],[Ventas Originales (con descuento)]]-(ORDENES[[#This Row],[Ganancias]])</f>
        <v>1250.5</v>
      </c>
    </row>
    <row r="1996" spans="1:28" x14ac:dyDescent="0.35">
      <c r="A1996" t="s">
        <v>7715</v>
      </c>
      <c r="B1996" t="s">
        <v>288</v>
      </c>
      <c r="C1996" t="s">
        <v>1</v>
      </c>
      <c r="D1996" t="s">
        <v>23</v>
      </c>
      <c r="E1996" t="s">
        <v>152</v>
      </c>
      <c r="F1996" s="1">
        <v>43810</v>
      </c>
      <c r="G1996" t="s">
        <v>7613</v>
      </c>
      <c r="H1996" t="s">
        <v>4534</v>
      </c>
      <c r="I1996">
        <v>80906</v>
      </c>
      <c r="J1996" t="s">
        <v>2889</v>
      </c>
      <c r="K1996" t="s">
        <v>1865</v>
      </c>
      <c r="L1996" t="s">
        <v>1860</v>
      </c>
      <c r="M1996" s="1">
        <v>43815</v>
      </c>
      <c r="N1996" t="s">
        <v>1869</v>
      </c>
      <c r="O1996" t="s">
        <v>7623</v>
      </c>
      <c r="P1996" t="s">
        <v>1905</v>
      </c>
      <c r="Q1996" t="s">
        <v>7623</v>
      </c>
      <c r="R1996" t="s">
        <v>1871</v>
      </c>
      <c r="S1996">
        <v>3</v>
      </c>
      <c r="T1996" s="2">
        <v>0.5</v>
      </c>
      <c r="U1996" s="5">
        <v>-248.17</v>
      </c>
      <c r="V1996" s="5">
        <f>ORDENES[[#This Row],[Ventas sin descuento]]-ORDENES[[#This Row],[costos estimados]]</f>
        <v>116.77999999999997</v>
      </c>
      <c r="W1996">
        <v>5</v>
      </c>
      <c r="X1996" s="5">
        <v>364.95</v>
      </c>
      <c r="Y1996" s="5">
        <f>ORDENES[[#This Row],[Ventas Originales (con descuento)]]/(1-ORDENES[[#This Row],[Descuento]])</f>
        <v>729.9</v>
      </c>
      <c r="Z1996" s="5">
        <f>ORDENES[[#This Row],[Ventas Originales (con descuento)]]/ORDENES[[#This Row],[Cantidad]]/(1-ORDENES[[#This Row],[Descuento]])</f>
        <v>145.97999999999999</v>
      </c>
      <c r="AA1996" s="5">
        <f>ORDENES[[#This Row],[Ventas Originales (con descuento)]]/ORDENES[[#This Row],[Cantidad]]</f>
        <v>72.989999999999995</v>
      </c>
      <c r="AB1996" s="5">
        <f>ORDENES[[#This Row],[Ventas Originales (con descuento)]]-(ORDENES[[#This Row],[Ganancias]])</f>
        <v>613.12</v>
      </c>
    </row>
    <row r="1997" spans="1:28" x14ac:dyDescent="0.35">
      <c r="A1997" t="s">
        <v>7715</v>
      </c>
      <c r="B1997" t="s">
        <v>120</v>
      </c>
      <c r="C1997" t="s">
        <v>1</v>
      </c>
      <c r="D1997" t="s">
        <v>469</v>
      </c>
      <c r="E1997" t="s">
        <v>3</v>
      </c>
      <c r="F1997" s="1">
        <v>43743</v>
      </c>
      <c r="G1997" t="s">
        <v>7613</v>
      </c>
      <c r="H1997" t="s">
        <v>4520</v>
      </c>
      <c r="I1997">
        <v>97206</v>
      </c>
      <c r="J1997" t="s">
        <v>3326</v>
      </c>
      <c r="K1997" t="s">
        <v>1865</v>
      </c>
      <c r="L1997" t="s">
        <v>1860</v>
      </c>
      <c r="M1997" s="1">
        <v>43747</v>
      </c>
      <c r="N1997" t="s">
        <v>1869</v>
      </c>
      <c r="O1997" t="s">
        <v>7623</v>
      </c>
      <c r="P1997" t="s">
        <v>1904</v>
      </c>
      <c r="Q1997" t="s">
        <v>7623</v>
      </c>
      <c r="R1997" t="s">
        <v>1863</v>
      </c>
      <c r="S1997">
        <v>3</v>
      </c>
      <c r="T1997" s="2">
        <v>0.7</v>
      </c>
      <c r="U1997" s="5">
        <v>-103.86</v>
      </c>
      <c r="V1997" s="5">
        <f>ORDENES[[#This Row],[Ventas sin descuento]]-ORDENES[[#This Row],[costos estimados]]</f>
        <v>50.816666666666663</v>
      </c>
      <c r="W1997">
        <v>1</v>
      </c>
      <c r="X1997" s="5">
        <v>66.290000000000006</v>
      </c>
      <c r="Y1997" s="5">
        <f>ORDENES[[#This Row],[Ventas Originales (con descuento)]]/(1-ORDENES[[#This Row],[Descuento]])</f>
        <v>220.96666666666667</v>
      </c>
      <c r="Z1997" s="5">
        <f>ORDENES[[#This Row],[Ventas Originales (con descuento)]]/ORDENES[[#This Row],[Cantidad]]/(1-ORDENES[[#This Row],[Descuento]])</f>
        <v>220.96666666666667</v>
      </c>
      <c r="AA1997" s="5">
        <f>ORDENES[[#This Row],[Ventas Originales (con descuento)]]/ORDENES[[#This Row],[Cantidad]]</f>
        <v>66.290000000000006</v>
      </c>
      <c r="AB1997" s="5">
        <f>ORDENES[[#This Row],[Ventas Originales (con descuento)]]-(ORDENES[[#This Row],[Ganancias]])</f>
        <v>170.15</v>
      </c>
    </row>
    <row r="1998" spans="1:28" x14ac:dyDescent="0.35">
      <c r="A1998" t="s">
        <v>7715</v>
      </c>
      <c r="B1998" t="s">
        <v>3558</v>
      </c>
      <c r="C1998" t="s">
        <v>1</v>
      </c>
      <c r="D1998" t="s">
        <v>551</v>
      </c>
      <c r="E1998" t="s">
        <v>59</v>
      </c>
      <c r="F1998" s="1">
        <v>44462</v>
      </c>
      <c r="G1998" t="s">
        <v>7613</v>
      </c>
      <c r="H1998" t="s">
        <v>4545</v>
      </c>
      <c r="I1998">
        <v>80525</v>
      </c>
      <c r="J1998" t="s">
        <v>3077</v>
      </c>
      <c r="K1998" t="s">
        <v>1865</v>
      </c>
      <c r="L1998" t="s">
        <v>1860</v>
      </c>
      <c r="M1998" s="1">
        <v>44468</v>
      </c>
      <c r="N1998" t="s">
        <v>1869</v>
      </c>
      <c r="O1998" t="s">
        <v>7623</v>
      </c>
      <c r="P1998" t="s">
        <v>1905</v>
      </c>
      <c r="Q1998" t="s">
        <v>7623</v>
      </c>
      <c r="R1998" t="s">
        <v>1863</v>
      </c>
      <c r="S1998">
        <v>4</v>
      </c>
      <c r="T1998" s="2">
        <v>0.7</v>
      </c>
      <c r="U1998" s="5">
        <v>-240.78</v>
      </c>
      <c r="V1998" s="5">
        <f>ORDENES[[#This Row],[Ventas sin descuento]]-ORDENES[[#This Row],[costos estimados]]</f>
        <v>180.59666666666658</v>
      </c>
      <c r="W1998">
        <v>2</v>
      </c>
      <c r="X1998" s="5">
        <v>180.59</v>
      </c>
      <c r="Y1998" s="5">
        <f>ORDENES[[#This Row],[Ventas Originales (con descuento)]]/(1-ORDENES[[#This Row],[Descuento]])</f>
        <v>601.96666666666658</v>
      </c>
      <c r="Z1998" s="5">
        <f>ORDENES[[#This Row],[Ventas Originales (con descuento)]]/ORDENES[[#This Row],[Cantidad]]/(1-ORDENES[[#This Row],[Descuento]])</f>
        <v>300.98333333333329</v>
      </c>
      <c r="AA1998" s="5">
        <f>ORDENES[[#This Row],[Ventas Originales (con descuento)]]/ORDENES[[#This Row],[Cantidad]]</f>
        <v>90.295000000000002</v>
      </c>
      <c r="AB1998" s="5">
        <f>ORDENES[[#This Row],[Ventas Originales (con descuento)]]-(ORDENES[[#This Row],[Ganancias]])</f>
        <v>421.37</v>
      </c>
    </row>
    <row r="1999" spans="1:28" x14ac:dyDescent="0.35">
      <c r="A1999" t="s">
        <v>7715</v>
      </c>
      <c r="B1999" t="s">
        <v>288</v>
      </c>
      <c r="C1999" t="s">
        <v>1</v>
      </c>
      <c r="D1999" t="s">
        <v>23</v>
      </c>
      <c r="E1999" t="s">
        <v>3</v>
      </c>
      <c r="F1999" s="1">
        <v>43810</v>
      </c>
      <c r="G1999" t="s">
        <v>7613</v>
      </c>
      <c r="H1999" t="s">
        <v>4534</v>
      </c>
      <c r="I1999">
        <v>80906</v>
      </c>
      <c r="J1999" t="s">
        <v>3400</v>
      </c>
      <c r="K1999" t="s">
        <v>1865</v>
      </c>
      <c r="L1999" t="s">
        <v>1860</v>
      </c>
      <c r="M1999" s="1">
        <v>43815</v>
      </c>
      <c r="N1999" t="s">
        <v>1869</v>
      </c>
      <c r="O1999" t="s">
        <v>7623</v>
      </c>
      <c r="P1999" t="s">
        <v>1905</v>
      </c>
      <c r="Q1999" t="s">
        <v>7623</v>
      </c>
      <c r="R1999" t="s">
        <v>1863</v>
      </c>
      <c r="S1999">
        <v>3</v>
      </c>
      <c r="T1999" s="2">
        <v>0.7</v>
      </c>
      <c r="U1999" s="5">
        <v>-143.79</v>
      </c>
      <c r="V1999" s="5">
        <f>ORDENES[[#This Row],[Ventas sin descuento]]-ORDENES[[#This Row],[costos estimados]]</f>
        <v>18.563333333333276</v>
      </c>
      <c r="W1999">
        <v>4</v>
      </c>
      <c r="X1999" s="5">
        <v>69.58</v>
      </c>
      <c r="Y1999" s="5">
        <f>ORDENES[[#This Row],[Ventas Originales (con descuento)]]/(1-ORDENES[[#This Row],[Descuento]])</f>
        <v>231.93333333333328</v>
      </c>
      <c r="Z1999" s="5">
        <f>ORDENES[[#This Row],[Ventas Originales (con descuento)]]/ORDENES[[#This Row],[Cantidad]]/(1-ORDENES[[#This Row],[Descuento]])</f>
        <v>57.98333333333332</v>
      </c>
      <c r="AA1999" s="5">
        <f>ORDENES[[#This Row],[Ventas Originales (con descuento)]]/ORDENES[[#This Row],[Cantidad]]</f>
        <v>17.395</v>
      </c>
      <c r="AB1999" s="5">
        <f>ORDENES[[#This Row],[Ventas Originales (con descuento)]]-(ORDENES[[#This Row],[Ganancias]])</f>
        <v>213.37</v>
      </c>
    </row>
    <row r="2000" spans="1:28" x14ac:dyDescent="0.35">
      <c r="A2000" t="s">
        <v>7715</v>
      </c>
      <c r="B2000" t="s">
        <v>95</v>
      </c>
      <c r="C2000" t="s">
        <v>1</v>
      </c>
      <c r="D2000" t="s">
        <v>3158</v>
      </c>
      <c r="E2000" t="s">
        <v>240</v>
      </c>
      <c r="F2000" s="1">
        <v>44471</v>
      </c>
      <c r="G2000" t="s">
        <v>7613</v>
      </c>
      <c r="H2000" t="s">
        <v>4546</v>
      </c>
      <c r="I2000">
        <v>97477</v>
      </c>
      <c r="J2000" t="s">
        <v>1497</v>
      </c>
      <c r="K2000" t="s">
        <v>1865</v>
      </c>
      <c r="L2000" t="s">
        <v>1860</v>
      </c>
      <c r="M2000" s="1">
        <v>44477</v>
      </c>
      <c r="N2000" t="s">
        <v>1869</v>
      </c>
      <c r="O2000" t="s">
        <v>7623</v>
      </c>
      <c r="P2000" t="s">
        <v>1904</v>
      </c>
      <c r="Q2000" t="s">
        <v>7623</v>
      </c>
      <c r="R2000" t="s">
        <v>1863</v>
      </c>
      <c r="S2000">
        <v>4</v>
      </c>
      <c r="T2000" s="2">
        <v>0.7</v>
      </c>
      <c r="U2000" s="5">
        <v>-384.72</v>
      </c>
      <c r="V2000" s="5">
        <f>ORDENES[[#This Row],[Ventas sin descuento]]-ORDENES[[#This Row],[costos estimados]]</f>
        <v>123.38666666666654</v>
      </c>
      <c r="W2000">
        <v>6</v>
      </c>
      <c r="X2000" s="5">
        <v>217.76</v>
      </c>
      <c r="Y2000" s="5">
        <f>ORDENES[[#This Row],[Ventas Originales (con descuento)]]/(1-ORDENES[[#This Row],[Descuento]])</f>
        <v>725.86666666666656</v>
      </c>
      <c r="Z2000" s="5">
        <f>ORDENES[[#This Row],[Ventas Originales (con descuento)]]/ORDENES[[#This Row],[Cantidad]]/(1-ORDENES[[#This Row],[Descuento]])</f>
        <v>120.97777777777775</v>
      </c>
      <c r="AA2000" s="5">
        <f>ORDENES[[#This Row],[Ventas Originales (con descuento)]]/ORDENES[[#This Row],[Cantidad]]</f>
        <v>36.293333333333329</v>
      </c>
      <c r="AB2000" s="5">
        <f>ORDENES[[#This Row],[Ventas Originales (con descuento)]]-(ORDENES[[#This Row],[Ganancias]])</f>
        <v>602.48</v>
      </c>
    </row>
    <row r="2001" spans="1:28" x14ac:dyDescent="0.35">
      <c r="A2001" t="s">
        <v>7715</v>
      </c>
      <c r="B2001" t="s">
        <v>288</v>
      </c>
      <c r="C2001" t="s">
        <v>1</v>
      </c>
      <c r="D2001" t="s">
        <v>3415</v>
      </c>
      <c r="E2001" t="s">
        <v>59</v>
      </c>
      <c r="F2001" s="1">
        <v>43823</v>
      </c>
      <c r="G2001" t="s">
        <v>7598</v>
      </c>
      <c r="H2001" t="s">
        <v>4547</v>
      </c>
      <c r="I2001">
        <v>80906</v>
      </c>
      <c r="J2001" t="s">
        <v>1326</v>
      </c>
      <c r="K2001" t="s">
        <v>1865</v>
      </c>
      <c r="L2001" t="s">
        <v>1860</v>
      </c>
      <c r="M2001" s="1">
        <v>43827</v>
      </c>
      <c r="N2001" t="s">
        <v>1869</v>
      </c>
      <c r="O2001" t="s">
        <v>7623</v>
      </c>
      <c r="P2001" t="s">
        <v>1905</v>
      </c>
      <c r="Q2001" t="s">
        <v>7623</v>
      </c>
      <c r="R2001" t="s">
        <v>1863</v>
      </c>
      <c r="S2001">
        <v>3</v>
      </c>
      <c r="T2001" s="2">
        <v>0.7</v>
      </c>
      <c r="U2001" s="5">
        <v>-786.74</v>
      </c>
      <c r="V2001" s="5">
        <f>ORDENES[[#This Row],[Ventas sin descuento]]-ORDENES[[#This Row],[costos estimados]]</f>
        <v>590.06666666666615</v>
      </c>
      <c r="W2001">
        <v>7</v>
      </c>
      <c r="X2001" s="5">
        <v>590.05999999999995</v>
      </c>
      <c r="Y2001" s="5">
        <f>ORDENES[[#This Row],[Ventas Originales (con descuento)]]/(1-ORDENES[[#This Row],[Descuento]])</f>
        <v>1966.8666666666661</v>
      </c>
      <c r="Z2001" s="5">
        <f>ORDENES[[#This Row],[Ventas Originales (con descuento)]]/ORDENES[[#This Row],[Cantidad]]/(1-ORDENES[[#This Row],[Descuento]])</f>
        <v>280.98095238095232</v>
      </c>
      <c r="AA2001" s="5">
        <f>ORDENES[[#This Row],[Ventas Originales (con descuento)]]/ORDENES[[#This Row],[Cantidad]]</f>
        <v>84.294285714285706</v>
      </c>
      <c r="AB2001" s="5">
        <f>ORDENES[[#This Row],[Ventas Originales (con descuento)]]-(ORDENES[[#This Row],[Ganancias]])</f>
        <v>1376.8</v>
      </c>
    </row>
    <row r="2002" spans="1:28" x14ac:dyDescent="0.35">
      <c r="A2002" t="s">
        <v>7715</v>
      </c>
      <c r="B2002" t="s">
        <v>428</v>
      </c>
      <c r="C2002" t="s">
        <v>1</v>
      </c>
      <c r="D2002" t="s">
        <v>2992</v>
      </c>
      <c r="E2002" t="s">
        <v>240</v>
      </c>
      <c r="F2002" s="1">
        <v>44549</v>
      </c>
      <c r="G2002" t="s">
        <v>7598</v>
      </c>
      <c r="H2002" t="s">
        <v>4535</v>
      </c>
      <c r="I2002">
        <v>80134</v>
      </c>
      <c r="J2002" t="s">
        <v>2524</v>
      </c>
      <c r="K2002" t="s">
        <v>1865</v>
      </c>
      <c r="L2002" t="s">
        <v>1860</v>
      </c>
      <c r="M2002" s="1">
        <v>44553</v>
      </c>
      <c r="N2002" t="s">
        <v>1869</v>
      </c>
      <c r="O2002" t="s">
        <v>7623</v>
      </c>
      <c r="P2002" t="s">
        <v>1905</v>
      </c>
      <c r="Q2002" t="s">
        <v>7623</v>
      </c>
      <c r="R2002" t="s">
        <v>1863</v>
      </c>
      <c r="S2002">
        <v>3</v>
      </c>
      <c r="T2002" s="2">
        <v>0.7</v>
      </c>
      <c r="U2002" s="5">
        <v>-183.63</v>
      </c>
      <c r="V2002" s="5">
        <f>ORDENES[[#This Row],[Ventas sin descuento]]-ORDENES[[#This Row],[costos estimados]]</f>
        <v>54.416666666666629</v>
      </c>
      <c r="W2002">
        <v>7</v>
      </c>
      <c r="X2002" s="5">
        <v>102.02</v>
      </c>
      <c r="Y2002" s="5">
        <f>ORDENES[[#This Row],[Ventas Originales (con descuento)]]/(1-ORDENES[[#This Row],[Descuento]])</f>
        <v>340.06666666666661</v>
      </c>
      <c r="Z2002" s="5">
        <f>ORDENES[[#This Row],[Ventas Originales (con descuento)]]/ORDENES[[#This Row],[Cantidad]]/(1-ORDENES[[#This Row],[Descuento]])</f>
        <v>48.580952380952368</v>
      </c>
      <c r="AA2002" s="5">
        <f>ORDENES[[#This Row],[Ventas Originales (con descuento)]]/ORDENES[[#This Row],[Cantidad]]</f>
        <v>14.574285714285713</v>
      </c>
      <c r="AB2002" s="5">
        <f>ORDENES[[#This Row],[Ventas Originales (con descuento)]]-(ORDENES[[#This Row],[Ganancias]])</f>
        <v>285.64999999999998</v>
      </c>
    </row>
    <row r="2003" spans="1:28" x14ac:dyDescent="0.35">
      <c r="A2003" t="s">
        <v>7719</v>
      </c>
      <c r="B2003" t="s">
        <v>2802</v>
      </c>
      <c r="C2003" t="s">
        <v>1</v>
      </c>
      <c r="D2003" t="s">
        <v>12</v>
      </c>
      <c r="E2003" t="s">
        <v>67</v>
      </c>
      <c r="F2003" s="1">
        <v>43504</v>
      </c>
      <c r="G2003" t="s">
        <v>7613</v>
      </c>
      <c r="H2003" t="s">
        <v>4548</v>
      </c>
      <c r="I2003">
        <v>67846</v>
      </c>
      <c r="J2003" t="s">
        <v>1341</v>
      </c>
      <c r="K2003" t="s">
        <v>1881</v>
      </c>
      <c r="L2003" t="s">
        <v>1860</v>
      </c>
      <c r="M2003" s="1">
        <v>43507</v>
      </c>
      <c r="N2003" t="s">
        <v>1891</v>
      </c>
      <c r="O2003" t="s">
        <v>7675</v>
      </c>
      <c r="P2003" t="s">
        <v>2658</v>
      </c>
      <c r="Q2003" t="s">
        <v>7675</v>
      </c>
      <c r="R2003" t="s">
        <v>1898</v>
      </c>
      <c r="S2003">
        <v>2</v>
      </c>
      <c r="T2003" s="2">
        <v>0</v>
      </c>
      <c r="U2003" s="5">
        <v>1.8</v>
      </c>
      <c r="V2003" s="5">
        <f>ORDENES[[#This Row],[Ventas sin descuento]]-ORDENES[[#This Row],[costos estimados]]</f>
        <v>1.7999999999999998</v>
      </c>
      <c r="W2003">
        <v>1</v>
      </c>
      <c r="X2003" s="5">
        <v>5.81</v>
      </c>
      <c r="Y2003" s="5">
        <f>ORDENES[[#This Row],[Ventas Originales (con descuento)]]/(1-ORDENES[[#This Row],[Descuento]])</f>
        <v>5.81</v>
      </c>
      <c r="Z2003" s="5">
        <f>ORDENES[[#This Row],[Ventas Originales (con descuento)]]/ORDENES[[#This Row],[Cantidad]]/(1-ORDENES[[#This Row],[Descuento]])</f>
        <v>5.81</v>
      </c>
      <c r="AA2003" s="5">
        <f>ORDENES[[#This Row],[Ventas Originales (con descuento)]]/ORDENES[[#This Row],[Cantidad]]</f>
        <v>5.81</v>
      </c>
      <c r="AB2003" s="5">
        <f>ORDENES[[#This Row],[Ventas Originales (con descuento)]]-(ORDENES[[#This Row],[Ganancias]])</f>
        <v>4.01</v>
      </c>
    </row>
    <row r="2004" spans="1:28" x14ac:dyDescent="0.35">
      <c r="A2004" t="s">
        <v>7719</v>
      </c>
      <c r="B2004" t="s">
        <v>2752</v>
      </c>
      <c r="C2004" t="s">
        <v>1</v>
      </c>
      <c r="D2004" t="s">
        <v>2998</v>
      </c>
      <c r="E2004" t="s">
        <v>47</v>
      </c>
      <c r="F2004" s="1">
        <v>43454</v>
      </c>
      <c r="G2004" t="s">
        <v>7613</v>
      </c>
      <c r="H2004" t="s">
        <v>4549</v>
      </c>
      <c r="I2004">
        <v>46203</v>
      </c>
      <c r="J2004" t="s">
        <v>2999</v>
      </c>
      <c r="K2004" t="s">
        <v>1881</v>
      </c>
      <c r="L2004" t="s">
        <v>1860</v>
      </c>
      <c r="M2004" s="1">
        <v>43457</v>
      </c>
      <c r="N2004" t="s">
        <v>1891</v>
      </c>
      <c r="O2004" t="s">
        <v>7675</v>
      </c>
      <c r="P2004" t="s">
        <v>1896</v>
      </c>
      <c r="Q2004" t="s">
        <v>7675</v>
      </c>
      <c r="R2004" t="s">
        <v>1868</v>
      </c>
      <c r="S2004">
        <v>2</v>
      </c>
      <c r="T2004" s="2">
        <v>0</v>
      </c>
      <c r="U2004" s="5">
        <v>1.73</v>
      </c>
      <c r="V2004" s="5">
        <f>ORDENES[[#This Row],[Ventas sin descuento]]-ORDENES[[#This Row],[costos estimados]]</f>
        <v>1.73</v>
      </c>
      <c r="W2004">
        <v>1</v>
      </c>
      <c r="X2004" s="5">
        <v>3.69</v>
      </c>
      <c r="Y2004" s="5">
        <f>ORDENES[[#This Row],[Ventas Originales (con descuento)]]/(1-ORDENES[[#This Row],[Descuento]])</f>
        <v>3.69</v>
      </c>
      <c r="Z2004" s="5">
        <f>ORDENES[[#This Row],[Ventas Originales (con descuento)]]/ORDENES[[#This Row],[Cantidad]]/(1-ORDENES[[#This Row],[Descuento]])</f>
        <v>3.69</v>
      </c>
      <c r="AA2004" s="5">
        <f>ORDENES[[#This Row],[Ventas Originales (con descuento)]]/ORDENES[[#This Row],[Cantidad]]</f>
        <v>3.69</v>
      </c>
      <c r="AB2004" s="5">
        <f>ORDENES[[#This Row],[Ventas Originales (con descuento)]]-(ORDENES[[#This Row],[Ganancias]])</f>
        <v>1.96</v>
      </c>
    </row>
    <row r="2005" spans="1:28" x14ac:dyDescent="0.35">
      <c r="A2005" t="s">
        <v>7719</v>
      </c>
      <c r="B2005" t="s">
        <v>2802</v>
      </c>
      <c r="C2005" t="s">
        <v>1</v>
      </c>
      <c r="D2005" t="s">
        <v>12</v>
      </c>
      <c r="E2005" t="s">
        <v>160</v>
      </c>
      <c r="F2005" s="1">
        <v>43504</v>
      </c>
      <c r="G2005" t="s">
        <v>7613</v>
      </c>
      <c r="H2005" t="s">
        <v>4548</v>
      </c>
      <c r="I2005">
        <v>67846</v>
      </c>
      <c r="J2005" t="s">
        <v>1282</v>
      </c>
      <c r="K2005" t="s">
        <v>1881</v>
      </c>
      <c r="L2005" t="s">
        <v>1860</v>
      </c>
      <c r="M2005" s="1">
        <v>43507</v>
      </c>
      <c r="N2005" t="s">
        <v>1891</v>
      </c>
      <c r="O2005" t="s">
        <v>7675</v>
      </c>
      <c r="P2005" t="s">
        <v>2658</v>
      </c>
      <c r="Q2005" t="s">
        <v>7675</v>
      </c>
      <c r="R2005" t="s">
        <v>1874</v>
      </c>
      <c r="S2005">
        <v>2</v>
      </c>
      <c r="T2005" s="2">
        <v>0</v>
      </c>
      <c r="U2005" s="5">
        <v>1.73</v>
      </c>
      <c r="V2005" s="5">
        <f>ORDENES[[#This Row],[Ventas sin descuento]]-ORDENES[[#This Row],[costos estimados]]</f>
        <v>1.7300000000000004</v>
      </c>
      <c r="W2005">
        <v>2</v>
      </c>
      <c r="X2005" s="5">
        <v>5.76</v>
      </c>
      <c r="Y2005" s="5">
        <f>ORDENES[[#This Row],[Ventas Originales (con descuento)]]/(1-ORDENES[[#This Row],[Descuento]])</f>
        <v>5.76</v>
      </c>
      <c r="Z2005" s="5">
        <f>ORDENES[[#This Row],[Ventas Originales (con descuento)]]/ORDENES[[#This Row],[Cantidad]]/(1-ORDENES[[#This Row],[Descuento]])</f>
        <v>2.88</v>
      </c>
      <c r="AA2005" s="5">
        <f>ORDENES[[#This Row],[Ventas Originales (con descuento)]]/ORDENES[[#This Row],[Cantidad]]</f>
        <v>2.88</v>
      </c>
      <c r="AB2005" s="5">
        <f>ORDENES[[#This Row],[Ventas Originales (con descuento)]]-(ORDENES[[#This Row],[Ganancias]])</f>
        <v>4.0299999999999994</v>
      </c>
    </row>
    <row r="2006" spans="1:28" x14ac:dyDescent="0.35">
      <c r="A2006" t="s">
        <v>7719</v>
      </c>
      <c r="B2006" t="s">
        <v>247</v>
      </c>
      <c r="C2006" t="s">
        <v>1</v>
      </c>
      <c r="D2006" t="s">
        <v>468</v>
      </c>
      <c r="E2006" t="s">
        <v>119</v>
      </c>
      <c r="F2006" s="1">
        <v>43810</v>
      </c>
      <c r="G2006" t="s">
        <v>7613</v>
      </c>
      <c r="H2006" t="s">
        <v>4550</v>
      </c>
      <c r="I2006">
        <v>48205</v>
      </c>
      <c r="J2006" t="s">
        <v>2709</v>
      </c>
      <c r="K2006" t="s">
        <v>1881</v>
      </c>
      <c r="L2006" t="s">
        <v>1860</v>
      </c>
      <c r="M2006" s="1">
        <v>43813</v>
      </c>
      <c r="N2006" t="s">
        <v>1891</v>
      </c>
      <c r="O2006" t="s">
        <v>7675</v>
      </c>
      <c r="P2006" t="s">
        <v>1894</v>
      </c>
      <c r="Q2006" t="s">
        <v>7675</v>
      </c>
      <c r="R2006" t="s">
        <v>1876</v>
      </c>
      <c r="S2006">
        <v>2</v>
      </c>
      <c r="T2006" s="2">
        <v>0</v>
      </c>
      <c r="U2006" s="5">
        <v>10.35</v>
      </c>
      <c r="V2006" s="5">
        <f>ORDENES[[#This Row],[Ventas sin descuento]]-ORDENES[[#This Row],[costos estimados]]</f>
        <v>10.35</v>
      </c>
      <c r="W2006">
        <v>2</v>
      </c>
      <c r="X2006" s="5">
        <v>23</v>
      </c>
      <c r="Y2006" s="5">
        <f>ORDENES[[#This Row],[Ventas Originales (con descuento)]]/(1-ORDENES[[#This Row],[Descuento]])</f>
        <v>23</v>
      </c>
      <c r="Z2006" s="5">
        <f>ORDENES[[#This Row],[Ventas Originales (con descuento)]]/ORDENES[[#This Row],[Cantidad]]/(1-ORDENES[[#This Row],[Descuento]])</f>
        <v>11.5</v>
      </c>
      <c r="AA2006" s="5">
        <f>ORDENES[[#This Row],[Ventas Originales (con descuento)]]/ORDENES[[#This Row],[Cantidad]]</f>
        <v>11.5</v>
      </c>
      <c r="AB2006" s="5">
        <f>ORDENES[[#This Row],[Ventas Originales (con descuento)]]-(ORDENES[[#This Row],[Ganancias]])</f>
        <v>12.65</v>
      </c>
    </row>
    <row r="2007" spans="1:28" x14ac:dyDescent="0.35">
      <c r="A2007" t="s">
        <v>7719</v>
      </c>
      <c r="B2007" t="s">
        <v>116</v>
      </c>
      <c r="C2007" t="s">
        <v>1</v>
      </c>
      <c r="D2007" t="s">
        <v>2817</v>
      </c>
      <c r="E2007" t="s">
        <v>146</v>
      </c>
      <c r="F2007" s="1">
        <v>44472</v>
      </c>
      <c r="G2007" t="s">
        <v>7598</v>
      </c>
      <c r="H2007" t="s">
        <v>4551</v>
      </c>
      <c r="I2007">
        <v>55407</v>
      </c>
      <c r="J2007" t="s">
        <v>2564</v>
      </c>
      <c r="K2007" t="s">
        <v>1881</v>
      </c>
      <c r="L2007" t="s">
        <v>1860</v>
      </c>
      <c r="M2007" s="1">
        <v>44475</v>
      </c>
      <c r="N2007" t="s">
        <v>1891</v>
      </c>
      <c r="O2007" t="s">
        <v>7675</v>
      </c>
      <c r="P2007" t="s">
        <v>1893</v>
      </c>
      <c r="Q2007" t="s">
        <v>7675</v>
      </c>
      <c r="R2007" t="s">
        <v>1876</v>
      </c>
      <c r="S2007">
        <v>2</v>
      </c>
      <c r="T2007" s="2">
        <v>0</v>
      </c>
      <c r="U2007" s="5">
        <v>843.17</v>
      </c>
      <c r="V2007" s="5">
        <f>ORDENES[[#This Row],[Ventas sin descuento]]-ORDENES[[#This Row],[costos estimados]]</f>
        <v>843.17</v>
      </c>
      <c r="W2007">
        <v>2</v>
      </c>
      <c r="X2007" s="5">
        <v>1793.98</v>
      </c>
      <c r="Y2007" s="5">
        <f>ORDENES[[#This Row],[Ventas Originales (con descuento)]]/(1-ORDENES[[#This Row],[Descuento]])</f>
        <v>1793.98</v>
      </c>
      <c r="Z2007" s="5">
        <f>ORDENES[[#This Row],[Ventas Originales (con descuento)]]/ORDENES[[#This Row],[Cantidad]]/(1-ORDENES[[#This Row],[Descuento]])</f>
        <v>896.99</v>
      </c>
      <c r="AA2007" s="5">
        <f>ORDENES[[#This Row],[Ventas Originales (con descuento)]]/ORDENES[[#This Row],[Cantidad]]</f>
        <v>896.99</v>
      </c>
      <c r="AB2007" s="5">
        <f>ORDENES[[#This Row],[Ventas Originales (con descuento)]]-(ORDENES[[#This Row],[Ganancias]])</f>
        <v>950.81000000000006</v>
      </c>
    </row>
    <row r="2008" spans="1:28" x14ac:dyDescent="0.35">
      <c r="A2008" t="s">
        <v>7719</v>
      </c>
      <c r="B2008" t="s">
        <v>2957</v>
      </c>
      <c r="C2008" t="s">
        <v>1</v>
      </c>
      <c r="D2008" t="s">
        <v>3652</v>
      </c>
      <c r="E2008" t="s">
        <v>18</v>
      </c>
      <c r="F2008" s="1">
        <v>44285</v>
      </c>
      <c r="G2008" t="s">
        <v>7613</v>
      </c>
      <c r="H2008" t="s">
        <v>4552</v>
      </c>
      <c r="I2008">
        <v>73120</v>
      </c>
      <c r="J2008" t="s">
        <v>3653</v>
      </c>
      <c r="K2008" t="s">
        <v>1881</v>
      </c>
      <c r="L2008" t="s">
        <v>1860</v>
      </c>
      <c r="M2008" s="1">
        <v>44286</v>
      </c>
      <c r="N2008" t="s">
        <v>1891</v>
      </c>
      <c r="O2008" t="s">
        <v>7675</v>
      </c>
      <c r="P2008" t="s">
        <v>1910</v>
      </c>
      <c r="Q2008" t="s">
        <v>7675</v>
      </c>
      <c r="R2008" t="s">
        <v>1890</v>
      </c>
      <c r="S2008">
        <v>1</v>
      </c>
      <c r="T2008" s="2">
        <v>0</v>
      </c>
      <c r="U2008" s="5">
        <v>149.9</v>
      </c>
      <c r="V2008" s="5">
        <f>ORDENES[[#This Row],[Ventas sin descuento]]-ORDENES[[#This Row],[costos estimados]]</f>
        <v>149.9</v>
      </c>
      <c r="W2008">
        <v>2</v>
      </c>
      <c r="X2008" s="5">
        <v>325.86</v>
      </c>
      <c r="Y2008" s="5">
        <f>ORDENES[[#This Row],[Ventas Originales (con descuento)]]/(1-ORDENES[[#This Row],[Descuento]])</f>
        <v>325.86</v>
      </c>
      <c r="Z2008" s="5">
        <f>ORDENES[[#This Row],[Ventas Originales (con descuento)]]/ORDENES[[#This Row],[Cantidad]]/(1-ORDENES[[#This Row],[Descuento]])</f>
        <v>162.93</v>
      </c>
      <c r="AA2008" s="5">
        <f>ORDENES[[#This Row],[Ventas Originales (con descuento)]]/ORDENES[[#This Row],[Cantidad]]</f>
        <v>162.93</v>
      </c>
      <c r="AB2008" s="5">
        <f>ORDENES[[#This Row],[Ventas Originales (con descuento)]]-(ORDENES[[#This Row],[Ganancias]])</f>
        <v>175.96</v>
      </c>
    </row>
    <row r="2009" spans="1:28" x14ac:dyDescent="0.35">
      <c r="A2009" t="s">
        <v>7719</v>
      </c>
      <c r="B2009" t="s">
        <v>2802</v>
      </c>
      <c r="C2009" t="s">
        <v>1</v>
      </c>
      <c r="D2009" t="s">
        <v>12</v>
      </c>
      <c r="E2009" t="s">
        <v>222</v>
      </c>
      <c r="F2009" s="1">
        <v>43504</v>
      </c>
      <c r="G2009" t="s">
        <v>7613</v>
      </c>
      <c r="H2009" t="s">
        <v>4548</v>
      </c>
      <c r="I2009">
        <v>67846</v>
      </c>
      <c r="J2009" t="s">
        <v>3064</v>
      </c>
      <c r="K2009" t="s">
        <v>1881</v>
      </c>
      <c r="L2009" t="s">
        <v>1860</v>
      </c>
      <c r="M2009" s="1">
        <v>43507</v>
      </c>
      <c r="N2009" t="s">
        <v>1891</v>
      </c>
      <c r="O2009" t="s">
        <v>7675</v>
      </c>
      <c r="P2009" t="s">
        <v>2658</v>
      </c>
      <c r="Q2009" t="s">
        <v>7675</v>
      </c>
      <c r="R2009" t="s">
        <v>1879</v>
      </c>
      <c r="S2009">
        <v>2</v>
      </c>
      <c r="T2009" s="2">
        <v>0</v>
      </c>
      <c r="U2009" s="5">
        <v>4.29</v>
      </c>
      <c r="V2009" s="5">
        <f>ORDENES[[#This Row],[Ventas sin descuento]]-ORDENES[[#This Row],[costos estimados]]</f>
        <v>4.29</v>
      </c>
      <c r="W2009">
        <v>2</v>
      </c>
      <c r="X2009" s="5">
        <v>9.5399999999999991</v>
      </c>
      <c r="Y2009" s="5">
        <f>ORDENES[[#This Row],[Ventas Originales (con descuento)]]/(1-ORDENES[[#This Row],[Descuento]])</f>
        <v>9.5399999999999991</v>
      </c>
      <c r="Z2009" s="5">
        <f>ORDENES[[#This Row],[Ventas Originales (con descuento)]]/ORDENES[[#This Row],[Cantidad]]/(1-ORDENES[[#This Row],[Descuento]])</f>
        <v>4.7699999999999996</v>
      </c>
      <c r="AA2009" s="5">
        <f>ORDENES[[#This Row],[Ventas Originales (con descuento)]]/ORDENES[[#This Row],[Cantidad]]</f>
        <v>4.7699999999999996</v>
      </c>
      <c r="AB2009" s="5">
        <f>ORDENES[[#This Row],[Ventas Originales (con descuento)]]-(ORDENES[[#This Row],[Ganancias]])</f>
        <v>5.2499999999999991</v>
      </c>
    </row>
    <row r="2010" spans="1:28" x14ac:dyDescent="0.35">
      <c r="A2010" t="s">
        <v>7719</v>
      </c>
      <c r="B2010" t="s">
        <v>2567</v>
      </c>
      <c r="C2010" t="s">
        <v>1</v>
      </c>
      <c r="D2010" t="s">
        <v>473</v>
      </c>
      <c r="E2010" t="s">
        <v>21</v>
      </c>
      <c r="F2010" s="1">
        <v>43334</v>
      </c>
      <c r="G2010" t="s">
        <v>7613</v>
      </c>
      <c r="H2010" t="s">
        <v>4553</v>
      </c>
      <c r="I2010">
        <v>63301</v>
      </c>
      <c r="J2010" t="s">
        <v>2568</v>
      </c>
      <c r="K2010" t="s">
        <v>1881</v>
      </c>
      <c r="L2010" t="s">
        <v>1860</v>
      </c>
      <c r="M2010" s="1">
        <v>43337</v>
      </c>
      <c r="N2010" t="s">
        <v>1891</v>
      </c>
      <c r="O2010" t="s">
        <v>7675</v>
      </c>
      <c r="P2010" t="s">
        <v>1909</v>
      </c>
      <c r="Q2010" t="s">
        <v>7675</v>
      </c>
      <c r="R2010" t="s">
        <v>1879</v>
      </c>
      <c r="S2010">
        <v>2</v>
      </c>
      <c r="T2010" s="2">
        <v>0</v>
      </c>
      <c r="U2010" s="5">
        <v>5.66</v>
      </c>
      <c r="V2010" s="5">
        <f>ORDENES[[#This Row],[Ventas sin descuento]]-ORDENES[[#This Row],[costos estimados]]</f>
        <v>5.66</v>
      </c>
      <c r="W2010">
        <v>2</v>
      </c>
      <c r="X2010" s="5">
        <v>11.56</v>
      </c>
      <c r="Y2010" s="5">
        <f>ORDENES[[#This Row],[Ventas Originales (con descuento)]]/(1-ORDENES[[#This Row],[Descuento]])</f>
        <v>11.56</v>
      </c>
      <c r="Z2010" s="5">
        <f>ORDENES[[#This Row],[Ventas Originales (con descuento)]]/ORDENES[[#This Row],[Cantidad]]/(1-ORDENES[[#This Row],[Descuento]])</f>
        <v>5.78</v>
      </c>
      <c r="AA2010" s="5">
        <f>ORDENES[[#This Row],[Ventas Originales (con descuento)]]/ORDENES[[#This Row],[Cantidad]]</f>
        <v>5.78</v>
      </c>
      <c r="AB2010" s="5">
        <f>ORDENES[[#This Row],[Ventas Originales (con descuento)]]-(ORDENES[[#This Row],[Ganancias]])</f>
        <v>5.9</v>
      </c>
    </row>
    <row r="2011" spans="1:28" x14ac:dyDescent="0.35">
      <c r="A2011" t="s">
        <v>7719</v>
      </c>
      <c r="B2011" t="s">
        <v>2926</v>
      </c>
      <c r="C2011" t="s">
        <v>1</v>
      </c>
      <c r="D2011" t="s">
        <v>182</v>
      </c>
      <c r="E2011" t="s">
        <v>196</v>
      </c>
      <c r="F2011" s="1">
        <v>44502</v>
      </c>
      <c r="G2011" t="s">
        <v>7598</v>
      </c>
      <c r="H2011" t="s">
        <v>4554</v>
      </c>
      <c r="I2011">
        <v>63116</v>
      </c>
      <c r="J2011" t="s">
        <v>2742</v>
      </c>
      <c r="K2011" t="s">
        <v>1881</v>
      </c>
      <c r="L2011" t="s">
        <v>1860</v>
      </c>
      <c r="M2011" s="1">
        <v>44505</v>
      </c>
      <c r="N2011" t="s">
        <v>1891</v>
      </c>
      <c r="O2011" t="s">
        <v>7675</v>
      </c>
      <c r="P2011" t="s">
        <v>1909</v>
      </c>
      <c r="Q2011" t="s">
        <v>7675</v>
      </c>
      <c r="R2011" t="s">
        <v>1879</v>
      </c>
      <c r="S2011">
        <v>2</v>
      </c>
      <c r="T2011" s="2">
        <v>0</v>
      </c>
      <c r="U2011" s="5">
        <v>5.76</v>
      </c>
      <c r="V2011" s="5">
        <f>ORDENES[[#This Row],[Ventas sin descuento]]-ORDENES[[#This Row],[costos estimados]]</f>
        <v>5.76</v>
      </c>
      <c r="W2011">
        <v>2</v>
      </c>
      <c r="X2011" s="5">
        <v>11.76</v>
      </c>
      <c r="Y2011" s="5">
        <f>ORDENES[[#This Row],[Ventas Originales (con descuento)]]/(1-ORDENES[[#This Row],[Descuento]])</f>
        <v>11.76</v>
      </c>
      <c r="Z2011" s="5">
        <f>ORDENES[[#This Row],[Ventas Originales (con descuento)]]/ORDENES[[#This Row],[Cantidad]]/(1-ORDENES[[#This Row],[Descuento]])</f>
        <v>5.88</v>
      </c>
      <c r="AA2011" s="5">
        <f>ORDENES[[#This Row],[Ventas Originales (con descuento)]]/ORDENES[[#This Row],[Cantidad]]</f>
        <v>5.88</v>
      </c>
      <c r="AB2011" s="5">
        <f>ORDENES[[#This Row],[Ventas Originales (con descuento)]]-(ORDENES[[#This Row],[Ganancias]])</f>
        <v>6</v>
      </c>
    </row>
    <row r="2012" spans="1:28" x14ac:dyDescent="0.35">
      <c r="A2012" t="s">
        <v>7719</v>
      </c>
      <c r="B2012" t="s">
        <v>158</v>
      </c>
      <c r="C2012" t="s">
        <v>1</v>
      </c>
      <c r="D2012" t="s">
        <v>2424</v>
      </c>
      <c r="E2012" t="s">
        <v>334</v>
      </c>
      <c r="F2012" s="1">
        <v>44523</v>
      </c>
      <c r="G2012" t="s">
        <v>7613</v>
      </c>
      <c r="H2012" t="s">
        <v>4555</v>
      </c>
      <c r="I2012">
        <v>48066</v>
      </c>
      <c r="J2012" t="s">
        <v>334</v>
      </c>
      <c r="K2012" t="s">
        <v>1881</v>
      </c>
      <c r="L2012" t="s">
        <v>1860</v>
      </c>
      <c r="M2012" s="1">
        <v>44525</v>
      </c>
      <c r="N2012" t="s">
        <v>1891</v>
      </c>
      <c r="O2012" t="s">
        <v>7675</v>
      </c>
      <c r="P2012" t="s">
        <v>1894</v>
      </c>
      <c r="Q2012" t="s">
        <v>7675</v>
      </c>
      <c r="R2012" t="s">
        <v>1908</v>
      </c>
      <c r="S2012">
        <v>1</v>
      </c>
      <c r="T2012" s="2">
        <v>0</v>
      </c>
      <c r="U2012" s="5">
        <v>0.17</v>
      </c>
      <c r="V2012" s="5">
        <f>ORDENES[[#This Row],[Ventas sin descuento]]-ORDENES[[#This Row],[costos estimados]]</f>
        <v>0.16999999999999993</v>
      </c>
      <c r="W2012">
        <v>2</v>
      </c>
      <c r="X2012" s="5">
        <v>4.3600000000000003</v>
      </c>
      <c r="Y2012" s="5">
        <f>ORDENES[[#This Row],[Ventas Originales (con descuento)]]/(1-ORDENES[[#This Row],[Descuento]])</f>
        <v>4.3600000000000003</v>
      </c>
      <c r="Z2012" s="5">
        <f>ORDENES[[#This Row],[Ventas Originales (con descuento)]]/ORDENES[[#This Row],[Cantidad]]/(1-ORDENES[[#This Row],[Descuento]])</f>
        <v>2.1800000000000002</v>
      </c>
      <c r="AA2012" s="5">
        <f>ORDENES[[#This Row],[Ventas Originales (con descuento)]]/ORDENES[[#This Row],[Cantidad]]</f>
        <v>2.1800000000000002</v>
      </c>
      <c r="AB2012" s="5">
        <f>ORDENES[[#This Row],[Ventas Originales (con descuento)]]-(ORDENES[[#This Row],[Ganancias]])</f>
        <v>4.1900000000000004</v>
      </c>
    </row>
    <row r="2013" spans="1:28" x14ac:dyDescent="0.35">
      <c r="A2013" t="s">
        <v>7719</v>
      </c>
      <c r="B2013" t="s">
        <v>2752</v>
      </c>
      <c r="C2013" t="s">
        <v>1</v>
      </c>
      <c r="D2013" t="s">
        <v>2998</v>
      </c>
      <c r="E2013" t="s">
        <v>119</v>
      </c>
      <c r="F2013" s="1">
        <v>43454</v>
      </c>
      <c r="G2013" t="s">
        <v>7613</v>
      </c>
      <c r="H2013" t="s">
        <v>4549</v>
      </c>
      <c r="I2013">
        <v>46203</v>
      </c>
      <c r="J2013" t="s">
        <v>2536</v>
      </c>
      <c r="K2013" t="s">
        <v>1881</v>
      </c>
      <c r="L2013" t="s">
        <v>1860</v>
      </c>
      <c r="M2013" s="1">
        <v>43457</v>
      </c>
      <c r="N2013" t="s">
        <v>1891</v>
      </c>
      <c r="O2013" t="s">
        <v>7675</v>
      </c>
      <c r="P2013" t="s">
        <v>1896</v>
      </c>
      <c r="Q2013" t="s">
        <v>7675</v>
      </c>
      <c r="R2013" t="s">
        <v>1876</v>
      </c>
      <c r="S2013">
        <v>2</v>
      </c>
      <c r="T2013" s="2">
        <v>0</v>
      </c>
      <c r="U2013" s="5">
        <v>496.79</v>
      </c>
      <c r="V2013" s="5">
        <f>ORDENES[[#This Row],[Ventas sin descuento]]-ORDENES[[#This Row],[costos estimados]]</f>
        <v>496.78999999999996</v>
      </c>
      <c r="W2013">
        <v>3</v>
      </c>
      <c r="X2013" s="5">
        <v>1103.97</v>
      </c>
      <c r="Y2013" s="5">
        <f>ORDENES[[#This Row],[Ventas Originales (con descuento)]]/(1-ORDENES[[#This Row],[Descuento]])</f>
        <v>1103.97</v>
      </c>
      <c r="Z2013" s="5">
        <f>ORDENES[[#This Row],[Ventas Originales (con descuento)]]/ORDENES[[#This Row],[Cantidad]]/(1-ORDENES[[#This Row],[Descuento]])</f>
        <v>367.99</v>
      </c>
      <c r="AA2013" s="5">
        <f>ORDENES[[#This Row],[Ventas Originales (con descuento)]]/ORDENES[[#This Row],[Cantidad]]</f>
        <v>367.99</v>
      </c>
      <c r="AB2013" s="5">
        <f>ORDENES[[#This Row],[Ventas Originales (con descuento)]]-(ORDENES[[#This Row],[Ganancias]])</f>
        <v>607.18000000000006</v>
      </c>
    </row>
    <row r="2014" spans="1:28" x14ac:dyDescent="0.35">
      <c r="A2014" t="s">
        <v>7719</v>
      </c>
      <c r="B2014" t="s">
        <v>116</v>
      </c>
      <c r="C2014" t="s">
        <v>1</v>
      </c>
      <c r="D2014" t="s">
        <v>480</v>
      </c>
      <c r="E2014" t="s">
        <v>7624</v>
      </c>
      <c r="F2014" s="1">
        <v>43273</v>
      </c>
      <c r="G2014" t="s">
        <v>7613</v>
      </c>
      <c r="H2014" t="s">
        <v>4556</v>
      </c>
      <c r="I2014">
        <v>55407</v>
      </c>
      <c r="J2014" t="s">
        <v>7635</v>
      </c>
      <c r="K2014" t="s">
        <v>1881</v>
      </c>
      <c r="L2014" t="s">
        <v>1860</v>
      </c>
      <c r="M2014" s="1">
        <v>43275</v>
      </c>
      <c r="N2014" t="s">
        <v>1891</v>
      </c>
      <c r="O2014" t="s">
        <v>7675</v>
      </c>
      <c r="P2014" t="s">
        <v>1893</v>
      </c>
      <c r="Q2014" t="s">
        <v>7675</v>
      </c>
      <c r="R2014" t="s">
        <v>1872</v>
      </c>
      <c r="S2014">
        <v>1</v>
      </c>
      <c r="T2014" s="2">
        <v>0</v>
      </c>
      <c r="U2014" s="5">
        <v>9.7200000000000006</v>
      </c>
      <c r="V2014" s="5">
        <f>ORDENES[[#This Row],[Ventas sin descuento]]-ORDENES[[#This Row],[costos estimados]]</f>
        <v>9.7199999999999989</v>
      </c>
      <c r="W2014">
        <v>3</v>
      </c>
      <c r="X2014" s="5">
        <v>161.94</v>
      </c>
      <c r="Y2014" s="5">
        <f>ORDENES[[#This Row],[Ventas Originales (con descuento)]]/(1-ORDENES[[#This Row],[Descuento]])</f>
        <v>161.94</v>
      </c>
      <c r="Z2014" s="5">
        <f>ORDENES[[#This Row],[Ventas Originales (con descuento)]]/ORDENES[[#This Row],[Cantidad]]/(1-ORDENES[[#This Row],[Descuento]])</f>
        <v>53.98</v>
      </c>
      <c r="AA2014" s="5">
        <f>ORDENES[[#This Row],[Ventas Originales (con descuento)]]/ORDENES[[#This Row],[Cantidad]]</f>
        <v>53.98</v>
      </c>
      <c r="AB2014" s="5">
        <f>ORDENES[[#This Row],[Ventas Originales (con descuento)]]-(ORDENES[[#This Row],[Ganancias]])</f>
        <v>152.22</v>
      </c>
    </row>
    <row r="2015" spans="1:28" x14ac:dyDescent="0.35">
      <c r="A2015" t="s">
        <v>7719</v>
      </c>
      <c r="B2015" t="s">
        <v>116</v>
      </c>
      <c r="C2015" t="s">
        <v>1</v>
      </c>
      <c r="D2015" t="s">
        <v>480</v>
      </c>
      <c r="E2015" t="s">
        <v>342</v>
      </c>
      <c r="F2015" s="1">
        <v>43273</v>
      </c>
      <c r="G2015" t="s">
        <v>7613</v>
      </c>
      <c r="H2015" t="s">
        <v>4556</v>
      </c>
      <c r="I2015">
        <v>55407</v>
      </c>
      <c r="J2015" t="s">
        <v>1846</v>
      </c>
      <c r="K2015" t="s">
        <v>1881</v>
      </c>
      <c r="L2015" t="s">
        <v>1860</v>
      </c>
      <c r="M2015" s="1">
        <v>43275</v>
      </c>
      <c r="N2015" t="s">
        <v>1891</v>
      </c>
      <c r="O2015" t="s">
        <v>7675</v>
      </c>
      <c r="P2015" t="s">
        <v>1893</v>
      </c>
      <c r="Q2015" t="s">
        <v>7675</v>
      </c>
      <c r="R2015" t="s">
        <v>1872</v>
      </c>
      <c r="S2015">
        <v>1</v>
      </c>
      <c r="T2015" s="2">
        <v>0</v>
      </c>
      <c r="U2015" s="5">
        <v>0</v>
      </c>
      <c r="V2015" s="5">
        <f>ORDENES[[#This Row],[Ventas sin descuento]]-ORDENES[[#This Row],[costos estimados]]</f>
        <v>0</v>
      </c>
      <c r="W2015">
        <v>3</v>
      </c>
      <c r="X2015" s="5">
        <v>501.81</v>
      </c>
      <c r="Y2015" s="5">
        <f>ORDENES[[#This Row],[Ventas Originales (con descuento)]]/(1-ORDENES[[#This Row],[Descuento]])</f>
        <v>501.81</v>
      </c>
      <c r="Z2015" s="5">
        <f>ORDENES[[#This Row],[Ventas Originales (con descuento)]]/ORDENES[[#This Row],[Cantidad]]/(1-ORDENES[[#This Row],[Descuento]])</f>
        <v>167.27</v>
      </c>
      <c r="AA2015" s="5">
        <f>ORDENES[[#This Row],[Ventas Originales (con descuento)]]/ORDENES[[#This Row],[Cantidad]]</f>
        <v>167.27</v>
      </c>
      <c r="AB2015" s="5">
        <f>ORDENES[[#This Row],[Ventas Originales (con descuento)]]-(ORDENES[[#This Row],[Ganancias]])</f>
        <v>501.81</v>
      </c>
    </row>
    <row r="2016" spans="1:28" x14ac:dyDescent="0.35">
      <c r="A2016" t="s">
        <v>7719</v>
      </c>
      <c r="B2016" t="s">
        <v>28</v>
      </c>
      <c r="C2016" t="s">
        <v>1</v>
      </c>
      <c r="D2016" t="s">
        <v>529</v>
      </c>
      <c r="E2016" t="s">
        <v>94</v>
      </c>
      <c r="F2016" s="1">
        <v>43435</v>
      </c>
      <c r="G2016" t="s">
        <v>7613</v>
      </c>
      <c r="H2016" t="s">
        <v>3733</v>
      </c>
      <c r="I2016">
        <v>53711</v>
      </c>
      <c r="J2016" t="s">
        <v>2410</v>
      </c>
      <c r="K2016" t="s">
        <v>1881</v>
      </c>
      <c r="L2016" t="s">
        <v>1860</v>
      </c>
      <c r="M2016" s="1">
        <v>43437</v>
      </c>
      <c r="N2016" t="s">
        <v>1891</v>
      </c>
      <c r="O2016" t="s">
        <v>7675</v>
      </c>
      <c r="P2016" t="s">
        <v>1884</v>
      </c>
      <c r="Q2016" t="s">
        <v>7675</v>
      </c>
      <c r="R2016" t="s">
        <v>1874</v>
      </c>
      <c r="S2016">
        <v>1</v>
      </c>
      <c r="T2016" s="2">
        <v>0</v>
      </c>
      <c r="U2016" s="5">
        <v>12.59</v>
      </c>
      <c r="V2016" s="5">
        <f>ORDENES[[#This Row],[Ventas sin descuento]]-ORDENES[[#This Row],[costos estimados]]</f>
        <v>12.590000000000003</v>
      </c>
      <c r="W2016">
        <v>4</v>
      </c>
      <c r="X2016" s="5">
        <v>46.64</v>
      </c>
      <c r="Y2016" s="5">
        <f>ORDENES[[#This Row],[Ventas Originales (con descuento)]]/(1-ORDENES[[#This Row],[Descuento]])</f>
        <v>46.64</v>
      </c>
      <c r="Z2016" s="5">
        <f>ORDENES[[#This Row],[Ventas Originales (con descuento)]]/ORDENES[[#This Row],[Cantidad]]/(1-ORDENES[[#This Row],[Descuento]])</f>
        <v>11.66</v>
      </c>
      <c r="AA2016" s="5">
        <f>ORDENES[[#This Row],[Ventas Originales (con descuento)]]/ORDENES[[#This Row],[Cantidad]]</f>
        <v>11.66</v>
      </c>
      <c r="AB2016" s="5">
        <f>ORDENES[[#This Row],[Ventas Originales (con descuento)]]-(ORDENES[[#This Row],[Ganancias]])</f>
        <v>34.049999999999997</v>
      </c>
    </row>
    <row r="2017" spans="1:28" x14ac:dyDescent="0.35">
      <c r="A2017" t="s">
        <v>7719</v>
      </c>
      <c r="B2017" t="s">
        <v>3249</v>
      </c>
      <c r="C2017" t="s">
        <v>1</v>
      </c>
      <c r="D2017" t="s">
        <v>2736</v>
      </c>
      <c r="E2017" t="s">
        <v>35</v>
      </c>
      <c r="F2017" s="1">
        <v>43684</v>
      </c>
      <c r="G2017" t="s">
        <v>7613</v>
      </c>
      <c r="H2017" t="s">
        <v>3729</v>
      </c>
      <c r="I2017">
        <v>63122</v>
      </c>
      <c r="J2017" t="s">
        <v>1180</v>
      </c>
      <c r="K2017" t="s">
        <v>1881</v>
      </c>
      <c r="L2017" t="s">
        <v>1860</v>
      </c>
      <c r="M2017" s="1">
        <v>43685</v>
      </c>
      <c r="N2017" t="s">
        <v>1891</v>
      </c>
      <c r="O2017" t="s">
        <v>7675</v>
      </c>
      <c r="P2017" t="s">
        <v>1909</v>
      </c>
      <c r="Q2017" t="s">
        <v>7675</v>
      </c>
      <c r="R2017" t="s">
        <v>1876</v>
      </c>
      <c r="S2017">
        <v>1</v>
      </c>
      <c r="T2017" s="2">
        <v>0</v>
      </c>
      <c r="U2017" s="5">
        <v>13.06</v>
      </c>
      <c r="V2017" s="5">
        <f>ORDENES[[#This Row],[Ventas sin descuento]]-ORDENES[[#This Row],[costos estimados]]</f>
        <v>13.06</v>
      </c>
      <c r="W2017">
        <v>4</v>
      </c>
      <c r="X2017" s="5">
        <v>28.4</v>
      </c>
      <c r="Y2017" s="5">
        <f>ORDENES[[#This Row],[Ventas Originales (con descuento)]]/(1-ORDENES[[#This Row],[Descuento]])</f>
        <v>28.4</v>
      </c>
      <c r="Z2017" s="5">
        <f>ORDENES[[#This Row],[Ventas Originales (con descuento)]]/ORDENES[[#This Row],[Cantidad]]/(1-ORDENES[[#This Row],[Descuento]])</f>
        <v>7.1</v>
      </c>
      <c r="AA2017" s="5">
        <f>ORDENES[[#This Row],[Ventas Originales (con descuento)]]/ORDENES[[#This Row],[Cantidad]]</f>
        <v>7.1</v>
      </c>
      <c r="AB2017" s="5">
        <f>ORDENES[[#This Row],[Ventas Originales (con descuento)]]-(ORDENES[[#This Row],[Ganancias]])</f>
        <v>15.339999999999998</v>
      </c>
    </row>
    <row r="2018" spans="1:28" x14ac:dyDescent="0.35">
      <c r="A2018" t="s">
        <v>7719</v>
      </c>
      <c r="B2018" t="s">
        <v>2298</v>
      </c>
      <c r="C2018" t="s">
        <v>1</v>
      </c>
      <c r="D2018" t="s">
        <v>2354</v>
      </c>
      <c r="E2018" t="s">
        <v>21</v>
      </c>
      <c r="F2018" s="1">
        <v>43826</v>
      </c>
      <c r="G2018" t="s">
        <v>7613</v>
      </c>
      <c r="H2018" t="s">
        <v>4557</v>
      </c>
      <c r="I2018">
        <v>54703</v>
      </c>
      <c r="J2018" t="s">
        <v>2786</v>
      </c>
      <c r="K2018" t="s">
        <v>1881</v>
      </c>
      <c r="L2018" t="s">
        <v>1860</v>
      </c>
      <c r="M2018" s="1">
        <v>43829</v>
      </c>
      <c r="N2018" t="s">
        <v>1891</v>
      </c>
      <c r="O2018" t="s">
        <v>7675</v>
      </c>
      <c r="P2018" t="s">
        <v>1884</v>
      </c>
      <c r="Q2018" t="s">
        <v>7675</v>
      </c>
      <c r="R2018" t="s">
        <v>1879</v>
      </c>
      <c r="S2018">
        <v>2</v>
      </c>
      <c r="T2018" s="2">
        <v>0</v>
      </c>
      <c r="U2018" s="5">
        <v>91.95</v>
      </c>
      <c r="V2018" s="5">
        <f>ORDENES[[#This Row],[Ventas sin descuento]]-ORDENES[[#This Row],[costos estimados]]</f>
        <v>91.95</v>
      </c>
      <c r="W2018">
        <v>4</v>
      </c>
      <c r="X2018" s="5">
        <v>195.64</v>
      </c>
      <c r="Y2018" s="5">
        <f>ORDENES[[#This Row],[Ventas Originales (con descuento)]]/(1-ORDENES[[#This Row],[Descuento]])</f>
        <v>195.64</v>
      </c>
      <c r="Z2018" s="5">
        <f>ORDENES[[#This Row],[Ventas Originales (con descuento)]]/ORDENES[[#This Row],[Cantidad]]/(1-ORDENES[[#This Row],[Descuento]])</f>
        <v>48.91</v>
      </c>
      <c r="AA2018" s="5">
        <f>ORDENES[[#This Row],[Ventas Originales (con descuento)]]/ORDENES[[#This Row],[Cantidad]]</f>
        <v>48.91</v>
      </c>
      <c r="AB2018" s="5">
        <f>ORDENES[[#This Row],[Ventas Originales (con descuento)]]-(ORDENES[[#This Row],[Ganancias]])</f>
        <v>103.68999999999998</v>
      </c>
    </row>
    <row r="2019" spans="1:28" x14ac:dyDescent="0.35">
      <c r="A2019" t="s">
        <v>7719</v>
      </c>
      <c r="B2019" t="s">
        <v>2926</v>
      </c>
      <c r="C2019" t="s">
        <v>1</v>
      </c>
      <c r="D2019" t="s">
        <v>182</v>
      </c>
      <c r="E2019" t="s">
        <v>18</v>
      </c>
      <c r="F2019" s="1">
        <v>44502</v>
      </c>
      <c r="G2019" t="s">
        <v>7598</v>
      </c>
      <c r="H2019" t="s">
        <v>4554</v>
      </c>
      <c r="I2019">
        <v>63116</v>
      </c>
      <c r="J2019" t="s">
        <v>2632</v>
      </c>
      <c r="K2019" t="s">
        <v>1881</v>
      </c>
      <c r="L2019" t="s">
        <v>1860</v>
      </c>
      <c r="M2019" s="1">
        <v>44505</v>
      </c>
      <c r="N2019" t="s">
        <v>1891</v>
      </c>
      <c r="O2019" t="s">
        <v>7675</v>
      </c>
      <c r="P2019" t="s">
        <v>1909</v>
      </c>
      <c r="Q2019" t="s">
        <v>7675</v>
      </c>
      <c r="R2019" t="s">
        <v>1877</v>
      </c>
      <c r="S2019">
        <v>2</v>
      </c>
      <c r="T2019" s="2">
        <v>0</v>
      </c>
      <c r="U2019" s="5">
        <v>20.98</v>
      </c>
      <c r="V2019" s="5">
        <f>ORDENES[[#This Row],[Ventas sin descuento]]-ORDENES[[#This Row],[costos estimados]]</f>
        <v>20.980000000000004</v>
      </c>
      <c r="W2019">
        <v>10</v>
      </c>
      <c r="X2019" s="5">
        <v>83.9</v>
      </c>
      <c r="Y2019" s="5">
        <f>ORDENES[[#This Row],[Ventas Originales (con descuento)]]/(1-ORDENES[[#This Row],[Descuento]])</f>
        <v>83.9</v>
      </c>
      <c r="Z2019" s="5">
        <f>ORDENES[[#This Row],[Ventas Originales (con descuento)]]/ORDENES[[#This Row],[Cantidad]]/(1-ORDENES[[#This Row],[Descuento]])</f>
        <v>8.39</v>
      </c>
      <c r="AA2019" s="5">
        <f>ORDENES[[#This Row],[Ventas Originales (con descuento)]]/ORDENES[[#This Row],[Cantidad]]</f>
        <v>8.39</v>
      </c>
      <c r="AB2019" s="5">
        <f>ORDENES[[#This Row],[Ventas Originales (con descuento)]]-(ORDENES[[#This Row],[Ganancias]])</f>
        <v>62.92</v>
      </c>
    </row>
    <row r="2020" spans="1:28" x14ac:dyDescent="0.35">
      <c r="A2020" t="s">
        <v>7719</v>
      </c>
      <c r="B2020" t="s">
        <v>227</v>
      </c>
      <c r="C2020" t="s">
        <v>1</v>
      </c>
      <c r="D2020" t="s">
        <v>650</v>
      </c>
      <c r="E2020" t="s">
        <v>18</v>
      </c>
      <c r="F2020" s="1">
        <v>44435</v>
      </c>
      <c r="G2020" t="s">
        <v>7613</v>
      </c>
      <c r="H2020" t="s">
        <v>4558</v>
      </c>
      <c r="I2020">
        <v>75220</v>
      </c>
      <c r="J2020" t="s">
        <v>2124</v>
      </c>
      <c r="K2020" t="s">
        <v>1881</v>
      </c>
      <c r="L2020" t="s">
        <v>1860</v>
      </c>
      <c r="M2020" s="1">
        <v>44438</v>
      </c>
      <c r="N2020" t="s">
        <v>1891</v>
      </c>
      <c r="O2020" t="s">
        <v>7675</v>
      </c>
      <c r="P2020" t="s">
        <v>1883</v>
      </c>
      <c r="Q2020" t="s">
        <v>7675</v>
      </c>
      <c r="R2020" t="s">
        <v>1874</v>
      </c>
      <c r="S2020">
        <v>2</v>
      </c>
      <c r="T2020" s="2">
        <v>0.2</v>
      </c>
      <c r="U2020" s="5">
        <v>0.37</v>
      </c>
      <c r="V2020" s="5">
        <f>ORDENES[[#This Row],[Ventas sin descuento]]-ORDENES[[#This Row],[costos estimados]]</f>
        <v>1.8574999999999999</v>
      </c>
      <c r="W2020">
        <v>1</v>
      </c>
      <c r="X2020" s="5">
        <v>5.95</v>
      </c>
      <c r="Y2020" s="5">
        <f>ORDENES[[#This Row],[Ventas Originales (con descuento)]]/(1-ORDENES[[#This Row],[Descuento]])</f>
        <v>7.4375</v>
      </c>
      <c r="Z2020" s="5">
        <f>ORDENES[[#This Row],[Ventas Originales (con descuento)]]/ORDENES[[#This Row],[Cantidad]]/(1-ORDENES[[#This Row],[Descuento]])</f>
        <v>7.4375</v>
      </c>
      <c r="AA2020" s="5">
        <f>ORDENES[[#This Row],[Ventas Originales (con descuento)]]/ORDENES[[#This Row],[Cantidad]]</f>
        <v>5.95</v>
      </c>
      <c r="AB2020" s="5">
        <f>ORDENES[[#This Row],[Ventas Originales (con descuento)]]-(ORDENES[[#This Row],[Ganancias]])</f>
        <v>5.58</v>
      </c>
    </row>
    <row r="2021" spans="1:28" x14ac:dyDescent="0.35">
      <c r="A2021" t="s">
        <v>7719</v>
      </c>
      <c r="B2021" t="s">
        <v>335</v>
      </c>
      <c r="C2021" t="s">
        <v>1</v>
      </c>
      <c r="D2021" t="s">
        <v>2189</v>
      </c>
      <c r="E2021" t="s">
        <v>21</v>
      </c>
      <c r="F2021" s="1">
        <v>43904</v>
      </c>
      <c r="G2021" t="s">
        <v>7613</v>
      </c>
      <c r="H2021" t="s">
        <v>3745</v>
      </c>
      <c r="I2021">
        <v>78550</v>
      </c>
      <c r="J2021" t="s">
        <v>1663</v>
      </c>
      <c r="K2021" t="s">
        <v>1881</v>
      </c>
      <c r="L2021" t="s">
        <v>1860</v>
      </c>
      <c r="M2021" s="1">
        <v>43907</v>
      </c>
      <c r="N2021" t="s">
        <v>1891</v>
      </c>
      <c r="O2021" t="s">
        <v>7675</v>
      </c>
      <c r="P2021" t="s">
        <v>1883</v>
      </c>
      <c r="Q2021" t="s">
        <v>7675</v>
      </c>
      <c r="R2021" t="s">
        <v>1879</v>
      </c>
      <c r="S2021">
        <v>2</v>
      </c>
      <c r="T2021" s="2">
        <v>0.2</v>
      </c>
      <c r="U2021" s="5">
        <v>1.88</v>
      </c>
      <c r="V2021" s="5">
        <f>ORDENES[[#This Row],[Ventas sin descuento]]-ORDENES[[#This Row],[costos estimados]]</f>
        <v>3.1749999999999998</v>
      </c>
      <c r="W2021">
        <v>1</v>
      </c>
      <c r="X2021" s="5">
        <v>5.18</v>
      </c>
      <c r="Y2021" s="5">
        <f>ORDENES[[#This Row],[Ventas Originales (con descuento)]]/(1-ORDENES[[#This Row],[Descuento]])</f>
        <v>6.4749999999999996</v>
      </c>
      <c r="Z2021" s="5">
        <f>ORDENES[[#This Row],[Ventas Originales (con descuento)]]/ORDENES[[#This Row],[Cantidad]]/(1-ORDENES[[#This Row],[Descuento]])</f>
        <v>6.4749999999999996</v>
      </c>
      <c r="AA2021" s="5">
        <f>ORDENES[[#This Row],[Ventas Originales (con descuento)]]/ORDENES[[#This Row],[Cantidad]]</f>
        <v>5.18</v>
      </c>
      <c r="AB2021" s="5">
        <f>ORDENES[[#This Row],[Ventas Originales (con descuento)]]-(ORDENES[[#This Row],[Ganancias]])</f>
        <v>3.3</v>
      </c>
    </row>
    <row r="2022" spans="1:28" x14ac:dyDescent="0.35">
      <c r="A2022" t="s">
        <v>7719</v>
      </c>
      <c r="B2022" t="s">
        <v>51</v>
      </c>
      <c r="C2022" t="s">
        <v>1</v>
      </c>
      <c r="D2022" t="s">
        <v>2116</v>
      </c>
      <c r="E2022" t="s">
        <v>101</v>
      </c>
      <c r="F2022" s="1">
        <v>44080</v>
      </c>
      <c r="G2022" t="s">
        <v>7598</v>
      </c>
      <c r="H2022" t="s">
        <v>4559</v>
      </c>
      <c r="I2022">
        <v>77070</v>
      </c>
      <c r="J2022" t="s">
        <v>1298</v>
      </c>
      <c r="K2022" t="s">
        <v>1881</v>
      </c>
      <c r="L2022" t="s">
        <v>1860</v>
      </c>
      <c r="M2022" s="1">
        <v>44082</v>
      </c>
      <c r="N2022" t="s">
        <v>1891</v>
      </c>
      <c r="O2022" t="s">
        <v>7675</v>
      </c>
      <c r="P2022" t="s">
        <v>1883</v>
      </c>
      <c r="Q2022" t="s">
        <v>7675</v>
      </c>
      <c r="R2022" t="s">
        <v>1872</v>
      </c>
      <c r="S2022">
        <v>1</v>
      </c>
      <c r="T2022" s="2">
        <v>0.2</v>
      </c>
      <c r="U2022" s="5">
        <v>0.81</v>
      </c>
      <c r="V2022" s="5">
        <f>ORDENES[[#This Row],[Ventas sin descuento]]-ORDENES[[#This Row],[costos estimados]]</f>
        <v>3.504999999999999</v>
      </c>
      <c r="W2022">
        <v>1</v>
      </c>
      <c r="X2022" s="5">
        <v>10.78</v>
      </c>
      <c r="Y2022" s="5">
        <f>ORDENES[[#This Row],[Ventas Originales (con descuento)]]/(1-ORDENES[[#This Row],[Descuento]])</f>
        <v>13.474999999999998</v>
      </c>
      <c r="Z2022" s="5">
        <f>ORDENES[[#This Row],[Ventas Originales (con descuento)]]/ORDENES[[#This Row],[Cantidad]]/(1-ORDENES[[#This Row],[Descuento]])</f>
        <v>13.474999999999998</v>
      </c>
      <c r="AA2022" s="5">
        <f>ORDENES[[#This Row],[Ventas Originales (con descuento)]]/ORDENES[[#This Row],[Cantidad]]</f>
        <v>10.78</v>
      </c>
      <c r="AB2022" s="5">
        <f>ORDENES[[#This Row],[Ventas Originales (con descuento)]]-(ORDENES[[#This Row],[Ganancias]])</f>
        <v>9.9699999999999989</v>
      </c>
    </row>
    <row r="2023" spans="1:28" x14ac:dyDescent="0.35">
      <c r="A2023" t="s">
        <v>7719</v>
      </c>
      <c r="B2023" t="s">
        <v>295</v>
      </c>
      <c r="C2023" t="s">
        <v>1</v>
      </c>
      <c r="D2023" t="s">
        <v>2424</v>
      </c>
      <c r="E2023" t="s">
        <v>13</v>
      </c>
      <c r="F2023" s="1">
        <v>44457</v>
      </c>
      <c r="G2023" t="s">
        <v>7613</v>
      </c>
      <c r="H2023" t="s">
        <v>4560</v>
      </c>
      <c r="I2023">
        <v>76017</v>
      </c>
      <c r="J2023" t="s">
        <v>1445</v>
      </c>
      <c r="K2023" t="s">
        <v>1881</v>
      </c>
      <c r="L2023" t="s">
        <v>1860</v>
      </c>
      <c r="M2023" s="1">
        <v>44459</v>
      </c>
      <c r="N2023" t="s">
        <v>1891</v>
      </c>
      <c r="O2023" t="s">
        <v>7675</v>
      </c>
      <c r="P2023" t="s">
        <v>1883</v>
      </c>
      <c r="Q2023" t="s">
        <v>7675</v>
      </c>
      <c r="R2023" t="s">
        <v>1874</v>
      </c>
      <c r="S2023">
        <v>1</v>
      </c>
      <c r="T2023" s="2">
        <v>0.2</v>
      </c>
      <c r="U2023" s="5">
        <v>0.56000000000000005</v>
      </c>
      <c r="V2023" s="5">
        <f>ORDENES[[#This Row],[Ventas sin descuento]]-ORDENES[[#This Row],[costos estimados]]</f>
        <v>2.7925000000000004</v>
      </c>
      <c r="W2023">
        <v>2</v>
      </c>
      <c r="X2023" s="5">
        <v>8.93</v>
      </c>
      <c r="Y2023" s="5">
        <f>ORDENES[[#This Row],[Ventas Originales (con descuento)]]/(1-ORDENES[[#This Row],[Descuento]])</f>
        <v>11.1625</v>
      </c>
      <c r="Z2023" s="5">
        <f>ORDENES[[#This Row],[Ventas Originales (con descuento)]]/ORDENES[[#This Row],[Cantidad]]/(1-ORDENES[[#This Row],[Descuento]])</f>
        <v>5.5812499999999998</v>
      </c>
      <c r="AA2023" s="5">
        <f>ORDENES[[#This Row],[Ventas Originales (con descuento)]]/ORDENES[[#This Row],[Cantidad]]</f>
        <v>4.4649999999999999</v>
      </c>
      <c r="AB2023" s="5">
        <f>ORDENES[[#This Row],[Ventas Originales (con descuento)]]-(ORDENES[[#This Row],[Ganancias]])</f>
        <v>8.3699999999999992</v>
      </c>
    </row>
    <row r="2024" spans="1:28" x14ac:dyDescent="0.35">
      <c r="A2024" t="s">
        <v>7719</v>
      </c>
      <c r="B2024" t="s">
        <v>227</v>
      </c>
      <c r="C2024" t="s">
        <v>1</v>
      </c>
      <c r="D2024" t="s">
        <v>40</v>
      </c>
      <c r="E2024" t="s">
        <v>50</v>
      </c>
      <c r="F2024" s="1">
        <v>43804</v>
      </c>
      <c r="G2024" t="s">
        <v>7613</v>
      </c>
      <c r="H2024" t="s">
        <v>4561</v>
      </c>
      <c r="I2024">
        <v>75220</v>
      </c>
      <c r="J2024" t="s">
        <v>2861</v>
      </c>
      <c r="K2024" t="s">
        <v>1881</v>
      </c>
      <c r="L2024" t="s">
        <v>1860</v>
      </c>
      <c r="M2024" s="1">
        <v>43805</v>
      </c>
      <c r="N2024" t="s">
        <v>1891</v>
      </c>
      <c r="O2024" t="s">
        <v>7675</v>
      </c>
      <c r="P2024" t="s">
        <v>1883</v>
      </c>
      <c r="Q2024" t="s">
        <v>7675</v>
      </c>
      <c r="R2024" t="s">
        <v>1874</v>
      </c>
      <c r="S2024">
        <v>1</v>
      </c>
      <c r="T2024" s="2">
        <v>0.2</v>
      </c>
      <c r="U2024" s="5">
        <v>4.5</v>
      </c>
      <c r="V2024" s="5">
        <f>ORDENES[[#This Row],[Ventas sin descuento]]-ORDENES[[#This Row],[costos estimados]]</f>
        <v>15.759999999999998</v>
      </c>
      <c r="W2024">
        <v>2</v>
      </c>
      <c r="X2024" s="5">
        <v>45.04</v>
      </c>
      <c r="Y2024" s="5">
        <f>ORDENES[[#This Row],[Ventas Originales (con descuento)]]/(1-ORDENES[[#This Row],[Descuento]])</f>
        <v>56.3</v>
      </c>
      <c r="Z2024" s="5">
        <f>ORDENES[[#This Row],[Ventas Originales (con descuento)]]/ORDENES[[#This Row],[Cantidad]]/(1-ORDENES[[#This Row],[Descuento]])</f>
        <v>28.15</v>
      </c>
      <c r="AA2024" s="5">
        <f>ORDENES[[#This Row],[Ventas Originales (con descuento)]]/ORDENES[[#This Row],[Cantidad]]</f>
        <v>22.52</v>
      </c>
      <c r="AB2024" s="5">
        <f>ORDENES[[#This Row],[Ventas Originales (con descuento)]]-(ORDENES[[#This Row],[Ganancias]])</f>
        <v>40.54</v>
      </c>
    </row>
    <row r="2025" spans="1:28" x14ac:dyDescent="0.35">
      <c r="A2025" t="s">
        <v>7719</v>
      </c>
      <c r="B2025" t="s">
        <v>51</v>
      </c>
      <c r="C2025" t="s">
        <v>1</v>
      </c>
      <c r="D2025" t="s">
        <v>2144</v>
      </c>
      <c r="E2025" t="s">
        <v>50</v>
      </c>
      <c r="F2025" s="1">
        <v>43224</v>
      </c>
      <c r="G2025" t="s">
        <v>7598</v>
      </c>
      <c r="H2025" t="s">
        <v>4562</v>
      </c>
      <c r="I2025">
        <v>77036</v>
      </c>
      <c r="J2025" t="s">
        <v>2178</v>
      </c>
      <c r="K2025" t="s">
        <v>1881</v>
      </c>
      <c r="L2025" t="s">
        <v>1860</v>
      </c>
      <c r="M2025" s="1">
        <v>43225</v>
      </c>
      <c r="N2025" t="s">
        <v>1891</v>
      </c>
      <c r="O2025" t="s">
        <v>7675</v>
      </c>
      <c r="P2025" t="s">
        <v>1883</v>
      </c>
      <c r="Q2025" t="s">
        <v>7675</v>
      </c>
      <c r="R2025" t="s">
        <v>1874</v>
      </c>
      <c r="S2025">
        <v>1</v>
      </c>
      <c r="T2025" s="2">
        <v>0.2</v>
      </c>
      <c r="U2025" s="5">
        <v>2.84</v>
      </c>
      <c r="V2025" s="5">
        <f>ORDENES[[#This Row],[Ventas sin descuento]]-ORDENES[[#This Row],[costos estimados]]</f>
        <v>12.300000000000004</v>
      </c>
      <c r="W2025">
        <v>2</v>
      </c>
      <c r="X2025" s="5">
        <v>37.840000000000003</v>
      </c>
      <c r="Y2025" s="5">
        <f>ORDENES[[#This Row],[Ventas Originales (con descuento)]]/(1-ORDENES[[#This Row],[Descuento]])</f>
        <v>47.300000000000004</v>
      </c>
      <c r="Z2025" s="5">
        <f>ORDENES[[#This Row],[Ventas Originales (con descuento)]]/ORDENES[[#This Row],[Cantidad]]/(1-ORDENES[[#This Row],[Descuento]])</f>
        <v>23.650000000000002</v>
      </c>
      <c r="AA2025" s="5">
        <f>ORDENES[[#This Row],[Ventas Originales (con descuento)]]/ORDENES[[#This Row],[Cantidad]]</f>
        <v>18.920000000000002</v>
      </c>
      <c r="AB2025" s="5">
        <f>ORDENES[[#This Row],[Ventas Originales (con descuento)]]-(ORDENES[[#This Row],[Ganancias]])</f>
        <v>35</v>
      </c>
    </row>
    <row r="2026" spans="1:28" x14ac:dyDescent="0.35">
      <c r="A2026" t="s">
        <v>7719</v>
      </c>
      <c r="B2026" t="s">
        <v>51</v>
      </c>
      <c r="C2026" t="s">
        <v>1</v>
      </c>
      <c r="D2026" t="s">
        <v>1954</v>
      </c>
      <c r="E2026" t="s">
        <v>47</v>
      </c>
      <c r="F2026" s="1">
        <v>43641</v>
      </c>
      <c r="G2026" t="s">
        <v>7613</v>
      </c>
      <c r="H2026" t="s">
        <v>3752</v>
      </c>
      <c r="I2026">
        <v>77041</v>
      </c>
      <c r="J2026" t="s">
        <v>1842</v>
      </c>
      <c r="K2026" t="s">
        <v>1881</v>
      </c>
      <c r="L2026" t="s">
        <v>1860</v>
      </c>
      <c r="M2026" s="1">
        <v>43644</v>
      </c>
      <c r="N2026" t="s">
        <v>1891</v>
      </c>
      <c r="O2026" t="s">
        <v>7675</v>
      </c>
      <c r="P2026" t="s">
        <v>1883</v>
      </c>
      <c r="Q2026" t="s">
        <v>7675</v>
      </c>
      <c r="R2026" t="s">
        <v>1868</v>
      </c>
      <c r="S2026">
        <v>2</v>
      </c>
      <c r="T2026" s="2">
        <v>0.2</v>
      </c>
      <c r="U2026" s="5">
        <v>1.67</v>
      </c>
      <c r="V2026" s="5">
        <f>ORDENES[[#This Row],[Ventas sin descuento]]-ORDENES[[#This Row],[costos estimados]]</f>
        <v>2.8224999999999998</v>
      </c>
      <c r="W2026">
        <v>2</v>
      </c>
      <c r="X2026" s="5">
        <v>4.6100000000000003</v>
      </c>
      <c r="Y2026" s="5">
        <f>ORDENES[[#This Row],[Ventas Originales (con descuento)]]/(1-ORDENES[[#This Row],[Descuento]])</f>
        <v>5.7625000000000002</v>
      </c>
      <c r="Z2026" s="5">
        <f>ORDENES[[#This Row],[Ventas Originales (con descuento)]]/ORDENES[[#This Row],[Cantidad]]/(1-ORDENES[[#This Row],[Descuento]])</f>
        <v>2.8812500000000001</v>
      </c>
      <c r="AA2026" s="5">
        <f>ORDENES[[#This Row],[Ventas Originales (con descuento)]]/ORDENES[[#This Row],[Cantidad]]</f>
        <v>2.3050000000000002</v>
      </c>
      <c r="AB2026" s="5">
        <f>ORDENES[[#This Row],[Ventas Originales (con descuento)]]-(ORDENES[[#This Row],[Ganancias]])</f>
        <v>2.9400000000000004</v>
      </c>
    </row>
    <row r="2027" spans="1:28" x14ac:dyDescent="0.35">
      <c r="A2027" t="s">
        <v>7719</v>
      </c>
      <c r="B2027" t="s">
        <v>3182</v>
      </c>
      <c r="C2027" t="s">
        <v>1</v>
      </c>
      <c r="D2027" t="s">
        <v>2356</v>
      </c>
      <c r="E2027" t="s">
        <v>21</v>
      </c>
      <c r="F2027" s="1">
        <v>44000</v>
      </c>
      <c r="G2027" t="s">
        <v>7613</v>
      </c>
      <c r="H2027" t="s">
        <v>4563</v>
      </c>
      <c r="I2027">
        <v>60423</v>
      </c>
      <c r="J2027" t="s">
        <v>3188</v>
      </c>
      <c r="K2027" t="s">
        <v>1881</v>
      </c>
      <c r="L2027" t="s">
        <v>1860</v>
      </c>
      <c r="M2027" s="1">
        <v>44003</v>
      </c>
      <c r="N2027" t="s">
        <v>1891</v>
      </c>
      <c r="O2027" t="s">
        <v>7675</v>
      </c>
      <c r="P2027" t="s">
        <v>1892</v>
      </c>
      <c r="Q2027" t="s">
        <v>7675</v>
      </c>
      <c r="R2027" t="s">
        <v>1879</v>
      </c>
      <c r="S2027">
        <v>2</v>
      </c>
      <c r="T2027" s="2">
        <v>0.2</v>
      </c>
      <c r="U2027" s="5">
        <v>26.9</v>
      </c>
      <c r="V2027" s="5">
        <f>ORDENES[[#This Row],[Ventas sin descuento]]-ORDENES[[#This Row],[costos estimados]]</f>
        <v>46.114999999999988</v>
      </c>
      <c r="W2027">
        <v>2</v>
      </c>
      <c r="X2027" s="5">
        <v>76.86</v>
      </c>
      <c r="Y2027" s="5">
        <f>ORDENES[[#This Row],[Ventas Originales (con descuento)]]/(1-ORDENES[[#This Row],[Descuento]])</f>
        <v>96.074999999999989</v>
      </c>
      <c r="Z2027" s="5">
        <f>ORDENES[[#This Row],[Ventas Originales (con descuento)]]/ORDENES[[#This Row],[Cantidad]]/(1-ORDENES[[#This Row],[Descuento]])</f>
        <v>48.037499999999994</v>
      </c>
      <c r="AA2027" s="5">
        <f>ORDENES[[#This Row],[Ventas Originales (con descuento)]]/ORDENES[[#This Row],[Cantidad]]</f>
        <v>38.43</v>
      </c>
      <c r="AB2027" s="5">
        <f>ORDENES[[#This Row],[Ventas Originales (con descuento)]]-(ORDENES[[#This Row],[Ganancias]])</f>
        <v>49.96</v>
      </c>
    </row>
    <row r="2028" spans="1:28" x14ac:dyDescent="0.35">
      <c r="A2028" t="s">
        <v>7719</v>
      </c>
      <c r="B2028" t="s">
        <v>2022</v>
      </c>
      <c r="C2028" t="s">
        <v>1</v>
      </c>
      <c r="D2028" t="s">
        <v>2010</v>
      </c>
      <c r="E2028" t="s">
        <v>21</v>
      </c>
      <c r="F2028" s="1">
        <v>43292</v>
      </c>
      <c r="G2028" t="s">
        <v>7613</v>
      </c>
      <c r="H2028" t="s">
        <v>4564</v>
      </c>
      <c r="I2028">
        <v>79907</v>
      </c>
      <c r="J2028" t="s">
        <v>2438</v>
      </c>
      <c r="K2028" t="s">
        <v>1881</v>
      </c>
      <c r="L2028" t="s">
        <v>1860</v>
      </c>
      <c r="M2028" s="1">
        <v>43295</v>
      </c>
      <c r="N2028" t="s">
        <v>1891</v>
      </c>
      <c r="O2028" t="s">
        <v>7675</v>
      </c>
      <c r="P2028" t="s">
        <v>1883</v>
      </c>
      <c r="Q2028" t="s">
        <v>7675</v>
      </c>
      <c r="R2028" t="s">
        <v>1879</v>
      </c>
      <c r="S2028">
        <v>2</v>
      </c>
      <c r="T2028" s="2">
        <v>0.2</v>
      </c>
      <c r="U2028" s="5">
        <v>3.63</v>
      </c>
      <c r="V2028" s="5">
        <f>ORDENES[[#This Row],[Ventas sin descuento]]-ORDENES[[#This Row],[costos estimados]]</f>
        <v>6.2224999999999993</v>
      </c>
      <c r="W2028">
        <v>2</v>
      </c>
      <c r="X2028" s="5">
        <v>10.37</v>
      </c>
      <c r="Y2028" s="5">
        <f>ORDENES[[#This Row],[Ventas Originales (con descuento)]]/(1-ORDENES[[#This Row],[Descuento]])</f>
        <v>12.962499999999999</v>
      </c>
      <c r="Z2028" s="5">
        <f>ORDENES[[#This Row],[Ventas Originales (con descuento)]]/ORDENES[[#This Row],[Cantidad]]/(1-ORDENES[[#This Row],[Descuento]])</f>
        <v>6.4812499999999993</v>
      </c>
      <c r="AA2028" s="5">
        <f>ORDENES[[#This Row],[Ventas Originales (con descuento)]]/ORDENES[[#This Row],[Cantidad]]</f>
        <v>5.1849999999999996</v>
      </c>
      <c r="AB2028" s="5">
        <f>ORDENES[[#This Row],[Ventas Originales (con descuento)]]-(ORDENES[[#This Row],[Ganancias]])</f>
        <v>6.7399999999999993</v>
      </c>
    </row>
    <row r="2029" spans="1:28" x14ac:dyDescent="0.35">
      <c r="A2029" t="s">
        <v>7719</v>
      </c>
      <c r="B2029" t="s">
        <v>51</v>
      </c>
      <c r="C2029" t="s">
        <v>1</v>
      </c>
      <c r="D2029" t="s">
        <v>462</v>
      </c>
      <c r="E2029" t="s">
        <v>21</v>
      </c>
      <c r="F2029" s="1">
        <v>44330</v>
      </c>
      <c r="G2029" t="s">
        <v>7598</v>
      </c>
      <c r="H2029" t="s">
        <v>3741</v>
      </c>
      <c r="I2029">
        <v>77041</v>
      </c>
      <c r="J2029" t="s">
        <v>3188</v>
      </c>
      <c r="K2029" t="s">
        <v>1881</v>
      </c>
      <c r="L2029" t="s">
        <v>1860</v>
      </c>
      <c r="M2029" s="1">
        <v>44331</v>
      </c>
      <c r="N2029" t="s">
        <v>1891</v>
      </c>
      <c r="O2029" t="s">
        <v>7675</v>
      </c>
      <c r="P2029" t="s">
        <v>1883</v>
      </c>
      <c r="Q2029" t="s">
        <v>7675</v>
      </c>
      <c r="R2029" t="s">
        <v>1879</v>
      </c>
      <c r="S2029">
        <v>1</v>
      </c>
      <c r="T2029" s="2">
        <v>0.2</v>
      </c>
      <c r="U2029" s="5">
        <v>26.9</v>
      </c>
      <c r="V2029" s="5">
        <f>ORDENES[[#This Row],[Ventas sin descuento]]-ORDENES[[#This Row],[costos estimados]]</f>
        <v>46.114999999999988</v>
      </c>
      <c r="W2029">
        <v>2</v>
      </c>
      <c r="X2029" s="5">
        <v>76.86</v>
      </c>
      <c r="Y2029" s="5">
        <f>ORDENES[[#This Row],[Ventas Originales (con descuento)]]/(1-ORDENES[[#This Row],[Descuento]])</f>
        <v>96.074999999999989</v>
      </c>
      <c r="Z2029" s="5">
        <f>ORDENES[[#This Row],[Ventas Originales (con descuento)]]/ORDENES[[#This Row],[Cantidad]]/(1-ORDENES[[#This Row],[Descuento]])</f>
        <v>48.037499999999994</v>
      </c>
      <c r="AA2029" s="5">
        <f>ORDENES[[#This Row],[Ventas Originales (con descuento)]]/ORDENES[[#This Row],[Cantidad]]</f>
        <v>38.43</v>
      </c>
      <c r="AB2029" s="5">
        <f>ORDENES[[#This Row],[Ventas Originales (con descuento)]]-(ORDENES[[#This Row],[Ganancias]])</f>
        <v>49.96</v>
      </c>
    </row>
    <row r="2030" spans="1:28" x14ac:dyDescent="0.35">
      <c r="A2030" t="s">
        <v>7719</v>
      </c>
      <c r="B2030" t="s">
        <v>2138</v>
      </c>
      <c r="C2030" t="s">
        <v>1</v>
      </c>
      <c r="D2030" t="s">
        <v>323</v>
      </c>
      <c r="E2030" t="s">
        <v>21</v>
      </c>
      <c r="F2030" s="1">
        <v>44533</v>
      </c>
      <c r="G2030" t="s">
        <v>7613</v>
      </c>
      <c r="H2030" t="s">
        <v>4565</v>
      </c>
      <c r="I2030">
        <v>75023</v>
      </c>
      <c r="J2030" t="s">
        <v>3687</v>
      </c>
      <c r="K2030" t="s">
        <v>1881</v>
      </c>
      <c r="L2030" t="s">
        <v>1860</v>
      </c>
      <c r="M2030" s="1">
        <v>44536</v>
      </c>
      <c r="N2030" t="s">
        <v>1891</v>
      </c>
      <c r="O2030" t="s">
        <v>7675</v>
      </c>
      <c r="P2030" t="s">
        <v>1883</v>
      </c>
      <c r="Q2030" t="s">
        <v>7675</v>
      </c>
      <c r="R2030" t="s">
        <v>1879</v>
      </c>
      <c r="S2030">
        <v>2</v>
      </c>
      <c r="T2030" s="2">
        <v>0.2</v>
      </c>
      <c r="U2030" s="5">
        <v>3.63</v>
      </c>
      <c r="V2030" s="5">
        <f>ORDENES[[#This Row],[Ventas sin descuento]]-ORDENES[[#This Row],[costos estimados]]</f>
        <v>6.2224999999999993</v>
      </c>
      <c r="W2030">
        <v>2</v>
      </c>
      <c r="X2030" s="5">
        <v>10.37</v>
      </c>
      <c r="Y2030" s="5">
        <f>ORDENES[[#This Row],[Ventas Originales (con descuento)]]/(1-ORDENES[[#This Row],[Descuento]])</f>
        <v>12.962499999999999</v>
      </c>
      <c r="Z2030" s="5">
        <f>ORDENES[[#This Row],[Ventas Originales (con descuento)]]/ORDENES[[#This Row],[Cantidad]]/(1-ORDENES[[#This Row],[Descuento]])</f>
        <v>6.4812499999999993</v>
      </c>
      <c r="AA2030" s="5">
        <f>ORDENES[[#This Row],[Ventas Originales (con descuento)]]/ORDENES[[#This Row],[Cantidad]]</f>
        <v>5.1849999999999996</v>
      </c>
      <c r="AB2030" s="5">
        <f>ORDENES[[#This Row],[Ventas Originales (con descuento)]]-(ORDENES[[#This Row],[Ganancias]])</f>
        <v>6.7399999999999993</v>
      </c>
    </row>
    <row r="2031" spans="1:28" x14ac:dyDescent="0.35">
      <c r="A2031" t="s">
        <v>7719</v>
      </c>
      <c r="B2031" t="s">
        <v>295</v>
      </c>
      <c r="C2031" t="s">
        <v>1</v>
      </c>
      <c r="D2031" t="s">
        <v>2424</v>
      </c>
      <c r="E2031" t="s">
        <v>38</v>
      </c>
      <c r="F2031" s="1">
        <v>44457</v>
      </c>
      <c r="G2031" t="s">
        <v>7613</v>
      </c>
      <c r="H2031" t="s">
        <v>4560</v>
      </c>
      <c r="I2031">
        <v>76017</v>
      </c>
      <c r="J2031" t="s">
        <v>3574</v>
      </c>
      <c r="K2031" t="s">
        <v>1881</v>
      </c>
      <c r="L2031" t="s">
        <v>1860</v>
      </c>
      <c r="M2031" s="1">
        <v>44459</v>
      </c>
      <c r="N2031" t="s">
        <v>1891</v>
      </c>
      <c r="O2031" t="s">
        <v>7675</v>
      </c>
      <c r="P2031" t="s">
        <v>1883</v>
      </c>
      <c r="Q2031" t="s">
        <v>7675</v>
      </c>
      <c r="R2031" t="s">
        <v>1872</v>
      </c>
      <c r="S2031">
        <v>1</v>
      </c>
      <c r="T2031" s="2">
        <v>0.2</v>
      </c>
      <c r="U2031" s="5">
        <v>-2.97</v>
      </c>
      <c r="V2031" s="5">
        <f>ORDENES[[#This Row],[Ventas sin descuento]]-ORDENES[[#This Row],[costos estimados]]</f>
        <v>8.9249999999999972</v>
      </c>
      <c r="W2031">
        <v>2</v>
      </c>
      <c r="X2031" s="5">
        <v>47.58</v>
      </c>
      <c r="Y2031" s="5">
        <f>ORDENES[[#This Row],[Ventas Originales (con descuento)]]/(1-ORDENES[[#This Row],[Descuento]])</f>
        <v>59.474999999999994</v>
      </c>
      <c r="Z2031" s="5">
        <f>ORDENES[[#This Row],[Ventas Originales (con descuento)]]/ORDENES[[#This Row],[Cantidad]]/(1-ORDENES[[#This Row],[Descuento]])</f>
        <v>29.737499999999997</v>
      </c>
      <c r="AA2031" s="5">
        <f>ORDENES[[#This Row],[Ventas Originales (con descuento)]]/ORDENES[[#This Row],[Cantidad]]</f>
        <v>23.79</v>
      </c>
      <c r="AB2031" s="5">
        <f>ORDENES[[#This Row],[Ventas Originales (con descuento)]]-(ORDENES[[#This Row],[Ganancias]])</f>
        <v>50.55</v>
      </c>
    </row>
    <row r="2032" spans="1:28" x14ac:dyDescent="0.35">
      <c r="A2032" t="s">
        <v>7719</v>
      </c>
      <c r="B2032" t="s">
        <v>227</v>
      </c>
      <c r="C2032" t="s">
        <v>1</v>
      </c>
      <c r="D2032" t="s">
        <v>489</v>
      </c>
      <c r="E2032" t="s">
        <v>102</v>
      </c>
      <c r="F2032" s="1">
        <v>44415</v>
      </c>
      <c r="G2032" t="s">
        <v>7613</v>
      </c>
      <c r="H2032" t="s">
        <v>4566</v>
      </c>
      <c r="I2032">
        <v>75081</v>
      </c>
      <c r="J2032" t="s">
        <v>1374</v>
      </c>
      <c r="K2032" t="s">
        <v>1881</v>
      </c>
      <c r="L2032" t="s">
        <v>1860</v>
      </c>
      <c r="M2032" s="1">
        <v>44416</v>
      </c>
      <c r="N2032" t="s">
        <v>1891</v>
      </c>
      <c r="O2032" t="s">
        <v>7675</v>
      </c>
      <c r="P2032" t="s">
        <v>1883</v>
      </c>
      <c r="Q2032" t="s">
        <v>7675</v>
      </c>
      <c r="R2032" t="s">
        <v>1872</v>
      </c>
      <c r="S2032">
        <v>1</v>
      </c>
      <c r="T2032" s="2">
        <v>0.2</v>
      </c>
      <c r="U2032" s="5">
        <v>-25.11</v>
      </c>
      <c r="V2032" s="5">
        <f>ORDENES[[#This Row],[Ventas sin descuento]]-ORDENES[[#This Row],[costos estimados]]</f>
        <v>4.4300000000000068</v>
      </c>
      <c r="W2032">
        <v>2</v>
      </c>
      <c r="X2032" s="5">
        <v>118.16</v>
      </c>
      <c r="Y2032" s="5">
        <f>ORDENES[[#This Row],[Ventas Originales (con descuento)]]/(1-ORDENES[[#This Row],[Descuento]])</f>
        <v>147.69999999999999</v>
      </c>
      <c r="Z2032" s="5">
        <f>ORDENES[[#This Row],[Ventas Originales (con descuento)]]/ORDENES[[#This Row],[Cantidad]]/(1-ORDENES[[#This Row],[Descuento]])</f>
        <v>73.849999999999994</v>
      </c>
      <c r="AA2032" s="5">
        <f>ORDENES[[#This Row],[Ventas Originales (con descuento)]]/ORDENES[[#This Row],[Cantidad]]</f>
        <v>59.08</v>
      </c>
      <c r="AB2032" s="5">
        <f>ORDENES[[#This Row],[Ventas Originales (con descuento)]]-(ORDENES[[#This Row],[Ganancias]])</f>
        <v>143.26999999999998</v>
      </c>
    </row>
    <row r="2033" spans="1:28" x14ac:dyDescent="0.35">
      <c r="A2033" t="s">
        <v>7719</v>
      </c>
      <c r="B2033" t="s">
        <v>227</v>
      </c>
      <c r="C2033" t="s">
        <v>1</v>
      </c>
      <c r="D2033" t="s">
        <v>3612</v>
      </c>
      <c r="E2033" t="s">
        <v>18</v>
      </c>
      <c r="F2033" s="1">
        <v>44554</v>
      </c>
      <c r="G2033" t="s">
        <v>7613</v>
      </c>
      <c r="H2033" t="s">
        <v>4567</v>
      </c>
      <c r="I2033">
        <v>75220</v>
      </c>
      <c r="J2033" t="s">
        <v>1661</v>
      </c>
      <c r="K2033" t="s">
        <v>1881</v>
      </c>
      <c r="L2033" t="s">
        <v>1860</v>
      </c>
      <c r="M2033" s="1">
        <v>44557</v>
      </c>
      <c r="N2033" t="s">
        <v>1891</v>
      </c>
      <c r="O2033" t="s">
        <v>7675</v>
      </c>
      <c r="P2033" t="s">
        <v>1883</v>
      </c>
      <c r="Q2033" t="s">
        <v>7675</v>
      </c>
      <c r="R2033" t="s">
        <v>1872</v>
      </c>
      <c r="S2033">
        <v>2</v>
      </c>
      <c r="T2033" s="2">
        <v>0.2</v>
      </c>
      <c r="U2033" s="5">
        <v>19.82</v>
      </c>
      <c r="V2033" s="5">
        <f>ORDENES[[#This Row],[Ventas sin descuento]]-ORDENES[[#This Row],[costos estimados]]</f>
        <v>85.899999999999977</v>
      </c>
      <c r="W2033">
        <v>2</v>
      </c>
      <c r="X2033" s="5">
        <v>264.32</v>
      </c>
      <c r="Y2033" s="5">
        <f>ORDENES[[#This Row],[Ventas Originales (con descuento)]]/(1-ORDENES[[#This Row],[Descuento]])</f>
        <v>330.4</v>
      </c>
      <c r="Z2033" s="5">
        <f>ORDENES[[#This Row],[Ventas Originales (con descuento)]]/ORDENES[[#This Row],[Cantidad]]/(1-ORDENES[[#This Row],[Descuento]])</f>
        <v>165.2</v>
      </c>
      <c r="AA2033" s="5">
        <f>ORDENES[[#This Row],[Ventas Originales (con descuento)]]/ORDENES[[#This Row],[Cantidad]]</f>
        <v>132.16</v>
      </c>
      <c r="AB2033" s="5">
        <f>ORDENES[[#This Row],[Ventas Originales (con descuento)]]-(ORDENES[[#This Row],[Ganancias]])</f>
        <v>244.5</v>
      </c>
    </row>
    <row r="2034" spans="1:28" x14ac:dyDescent="0.35">
      <c r="A2034" t="s">
        <v>7719</v>
      </c>
      <c r="B2034" t="s">
        <v>51</v>
      </c>
      <c r="C2034" t="s">
        <v>1</v>
      </c>
      <c r="D2034" t="s">
        <v>2</v>
      </c>
      <c r="E2034" t="s">
        <v>18</v>
      </c>
      <c r="F2034" s="1">
        <v>44222</v>
      </c>
      <c r="G2034" t="s">
        <v>7598</v>
      </c>
      <c r="H2034" t="s">
        <v>4568</v>
      </c>
      <c r="I2034">
        <v>77070</v>
      </c>
      <c r="J2034" t="s">
        <v>1231</v>
      </c>
      <c r="K2034" t="s">
        <v>1881</v>
      </c>
      <c r="L2034" t="s">
        <v>1860</v>
      </c>
      <c r="M2034" s="1">
        <v>44223</v>
      </c>
      <c r="N2034" t="s">
        <v>1891</v>
      </c>
      <c r="O2034" t="s">
        <v>7675</v>
      </c>
      <c r="P2034" t="s">
        <v>1883</v>
      </c>
      <c r="Q2034" t="s">
        <v>7675</v>
      </c>
      <c r="R2034" t="s">
        <v>1872</v>
      </c>
      <c r="S2034">
        <v>1</v>
      </c>
      <c r="T2034" s="2">
        <v>0.2</v>
      </c>
      <c r="U2034" s="5">
        <v>1.82</v>
      </c>
      <c r="V2034" s="5">
        <f>ORDENES[[#This Row],[Ventas sin descuento]]-ORDENES[[#This Row],[costos estimados]]</f>
        <v>6.3599999999999994</v>
      </c>
      <c r="W2034">
        <v>2</v>
      </c>
      <c r="X2034" s="5">
        <v>18.16</v>
      </c>
      <c r="Y2034" s="5">
        <f>ORDENES[[#This Row],[Ventas Originales (con descuento)]]/(1-ORDENES[[#This Row],[Descuento]])</f>
        <v>22.7</v>
      </c>
      <c r="Z2034" s="5">
        <f>ORDENES[[#This Row],[Ventas Originales (con descuento)]]/ORDENES[[#This Row],[Cantidad]]/(1-ORDENES[[#This Row],[Descuento]])</f>
        <v>11.35</v>
      </c>
      <c r="AA2034" s="5">
        <f>ORDENES[[#This Row],[Ventas Originales (con descuento)]]/ORDENES[[#This Row],[Cantidad]]</f>
        <v>9.08</v>
      </c>
      <c r="AB2034" s="5">
        <f>ORDENES[[#This Row],[Ventas Originales (con descuento)]]-(ORDENES[[#This Row],[Ganancias]])</f>
        <v>16.34</v>
      </c>
    </row>
    <row r="2035" spans="1:28" x14ac:dyDescent="0.35">
      <c r="A2035" t="s">
        <v>7719</v>
      </c>
      <c r="B2035" t="s">
        <v>90</v>
      </c>
      <c r="C2035" t="s">
        <v>1</v>
      </c>
      <c r="D2035" t="s">
        <v>416</v>
      </c>
      <c r="E2035" t="s">
        <v>87</v>
      </c>
      <c r="F2035" s="1">
        <v>44289</v>
      </c>
      <c r="G2035" t="s">
        <v>7613</v>
      </c>
      <c r="H2035" t="s">
        <v>4569</v>
      </c>
      <c r="I2035">
        <v>60653</v>
      </c>
      <c r="J2035" t="s">
        <v>1550</v>
      </c>
      <c r="K2035" t="s">
        <v>1881</v>
      </c>
      <c r="L2035" t="s">
        <v>1860</v>
      </c>
      <c r="M2035" s="1">
        <v>44291</v>
      </c>
      <c r="N2035" t="s">
        <v>1891</v>
      </c>
      <c r="O2035" t="s">
        <v>7675</v>
      </c>
      <c r="P2035" t="s">
        <v>1892</v>
      </c>
      <c r="Q2035" t="s">
        <v>7675</v>
      </c>
      <c r="R2035" t="s">
        <v>1874</v>
      </c>
      <c r="S2035">
        <v>1</v>
      </c>
      <c r="T2035" s="2">
        <v>0.2</v>
      </c>
      <c r="U2035" s="5">
        <v>2.21</v>
      </c>
      <c r="V2035" s="5">
        <f>ORDENES[[#This Row],[Ventas sin descuento]]-ORDENES[[#This Row],[costos estimados]]</f>
        <v>3.9749999999999996</v>
      </c>
      <c r="W2035">
        <v>3</v>
      </c>
      <c r="X2035" s="5">
        <v>7.06</v>
      </c>
      <c r="Y2035" s="5">
        <f>ORDENES[[#This Row],[Ventas Originales (con descuento)]]/(1-ORDENES[[#This Row],[Descuento]])</f>
        <v>8.8249999999999993</v>
      </c>
      <c r="Z2035" s="5">
        <f>ORDENES[[#This Row],[Ventas Originales (con descuento)]]/ORDENES[[#This Row],[Cantidad]]/(1-ORDENES[[#This Row],[Descuento]])</f>
        <v>2.941666666666666</v>
      </c>
      <c r="AA2035" s="5">
        <f>ORDENES[[#This Row],[Ventas Originales (con descuento)]]/ORDENES[[#This Row],[Cantidad]]</f>
        <v>2.3533333333333331</v>
      </c>
      <c r="AB2035" s="5">
        <f>ORDENES[[#This Row],[Ventas Originales (con descuento)]]-(ORDENES[[#This Row],[Ganancias]])</f>
        <v>4.8499999999999996</v>
      </c>
    </row>
    <row r="2036" spans="1:28" x14ac:dyDescent="0.35">
      <c r="A2036" t="s">
        <v>7719</v>
      </c>
      <c r="B2036" t="s">
        <v>90</v>
      </c>
      <c r="C2036" t="s">
        <v>1</v>
      </c>
      <c r="D2036" t="s">
        <v>2654</v>
      </c>
      <c r="E2036" t="s">
        <v>38</v>
      </c>
      <c r="F2036" s="1">
        <v>43968</v>
      </c>
      <c r="G2036" t="s">
        <v>7598</v>
      </c>
      <c r="H2036" t="s">
        <v>3748</v>
      </c>
      <c r="I2036">
        <v>60653</v>
      </c>
      <c r="J2036" t="s">
        <v>2618</v>
      </c>
      <c r="K2036" t="s">
        <v>1881</v>
      </c>
      <c r="L2036" t="s">
        <v>1860</v>
      </c>
      <c r="M2036" s="1">
        <v>43971</v>
      </c>
      <c r="N2036" t="s">
        <v>1891</v>
      </c>
      <c r="O2036" t="s">
        <v>7675</v>
      </c>
      <c r="P2036" t="s">
        <v>1892</v>
      </c>
      <c r="Q2036" t="s">
        <v>7675</v>
      </c>
      <c r="R2036" t="s">
        <v>1898</v>
      </c>
      <c r="S2036">
        <v>2</v>
      </c>
      <c r="T2036" s="2">
        <v>0.2</v>
      </c>
      <c r="U2036" s="5">
        <v>2.4700000000000002</v>
      </c>
      <c r="V2036" s="5">
        <f>ORDENES[[#This Row],[Ventas sin descuento]]-ORDENES[[#This Row],[costos estimados]]</f>
        <v>4.4450000000000003</v>
      </c>
      <c r="W2036">
        <v>3</v>
      </c>
      <c r="X2036" s="5">
        <v>7.9</v>
      </c>
      <c r="Y2036" s="5">
        <f>ORDENES[[#This Row],[Ventas Originales (con descuento)]]/(1-ORDENES[[#This Row],[Descuento]])</f>
        <v>9.875</v>
      </c>
      <c r="Z2036" s="5">
        <f>ORDENES[[#This Row],[Ventas Originales (con descuento)]]/ORDENES[[#This Row],[Cantidad]]/(1-ORDENES[[#This Row],[Descuento]])</f>
        <v>3.2916666666666665</v>
      </c>
      <c r="AA2036" s="5">
        <f>ORDENES[[#This Row],[Ventas Originales (con descuento)]]/ORDENES[[#This Row],[Cantidad]]</f>
        <v>2.6333333333333333</v>
      </c>
      <c r="AB2036" s="5">
        <f>ORDENES[[#This Row],[Ventas Originales (con descuento)]]-(ORDENES[[#This Row],[Ganancias]])</f>
        <v>5.43</v>
      </c>
    </row>
    <row r="2037" spans="1:28" x14ac:dyDescent="0.35">
      <c r="A2037" t="s">
        <v>7719</v>
      </c>
      <c r="B2037" t="s">
        <v>90</v>
      </c>
      <c r="C2037" t="s">
        <v>1</v>
      </c>
      <c r="D2037" t="s">
        <v>422</v>
      </c>
      <c r="E2037" t="s">
        <v>222</v>
      </c>
      <c r="F2037" s="1">
        <v>44463</v>
      </c>
      <c r="G2037" t="s">
        <v>7613</v>
      </c>
      <c r="H2037" t="s">
        <v>3735</v>
      </c>
      <c r="I2037">
        <v>60623</v>
      </c>
      <c r="J2037" t="s">
        <v>2790</v>
      </c>
      <c r="K2037" t="s">
        <v>1881</v>
      </c>
      <c r="L2037" t="s">
        <v>1860</v>
      </c>
      <c r="M2037" s="1">
        <v>44465</v>
      </c>
      <c r="N2037" t="s">
        <v>1891</v>
      </c>
      <c r="O2037" t="s">
        <v>7675</v>
      </c>
      <c r="P2037" t="s">
        <v>1892</v>
      </c>
      <c r="Q2037" t="s">
        <v>7675</v>
      </c>
      <c r="R2037" t="s">
        <v>1879</v>
      </c>
      <c r="S2037">
        <v>1</v>
      </c>
      <c r="T2037" s="2">
        <v>0.2</v>
      </c>
      <c r="U2037" s="5">
        <v>3.71</v>
      </c>
      <c r="V2037" s="5">
        <f>ORDENES[[#This Row],[Ventas sin descuento]]-ORDENES[[#This Row],[costos estimados]]</f>
        <v>6.5649999999999986</v>
      </c>
      <c r="W2037">
        <v>3</v>
      </c>
      <c r="X2037" s="5">
        <v>11.42</v>
      </c>
      <c r="Y2037" s="5">
        <f>ORDENES[[#This Row],[Ventas Originales (con descuento)]]/(1-ORDENES[[#This Row],[Descuento]])</f>
        <v>14.274999999999999</v>
      </c>
      <c r="Z2037" s="5">
        <f>ORDENES[[#This Row],[Ventas Originales (con descuento)]]/ORDENES[[#This Row],[Cantidad]]/(1-ORDENES[[#This Row],[Descuento]])</f>
        <v>4.7583333333333329</v>
      </c>
      <c r="AA2037" s="5">
        <f>ORDENES[[#This Row],[Ventas Originales (con descuento)]]/ORDENES[[#This Row],[Cantidad]]</f>
        <v>3.8066666666666666</v>
      </c>
      <c r="AB2037" s="5">
        <f>ORDENES[[#This Row],[Ventas Originales (con descuento)]]-(ORDENES[[#This Row],[Ganancias]])</f>
        <v>7.71</v>
      </c>
    </row>
    <row r="2038" spans="1:28" x14ac:dyDescent="0.35">
      <c r="A2038" t="s">
        <v>7719</v>
      </c>
      <c r="B2038" t="s">
        <v>2273</v>
      </c>
      <c r="C2038" t="s">
        <v>1</v>
      </c>
      <c r="D2038" t="s">
        <v>154</v>
      </c>
      <c r="E2038" t="s">
        <v>53</v>
      </c>
      <c r="F2038" s="1">
        <v>44482</v>
      </c>
      <c r="G2038" t="s">
        <v>7613</v>
      </c>
      <c r="H2038" t="s">
        <v>3749</v>
      </c>
      <c r="I2038">
        <v>61032</v>
      </c>
      <c r="J2038" t="s">
        <v>53</v>
      </c>
      <c r="K2038" t="s">
        <v>1881</v>
      </c>
      <c r="L2038" t="s">
        <v>1860</v>
      </c>
      <c r="M2038" s="1">
        <v>44485</v>
      </c>
      <c r="N2038" t="s">
        <v>1891</v>
      </c>
      <c r="O2038" t="s">
        <v>7675</v>
      </c>
      <c r="P2038" t="s">
        <v>1892</v>
      </c>
      <c r="Q2038" t="s">
        <v>7675</v>
      </c>
      <c r="R2038" t="s">
        <v>1879</v>
      </c>
      <c r="S2038">
        <v>2</v>
      </c>
      <c r="T2038" s="2">
        <v>0.2</v>
      </c>
      <c r="U2038" s="5">
        <v>20.58</v>
      </c>
      <c r="V2038" s="5">
        <f>ORDENES[[#This Row],[Ventas sin descuento]]-ORDENES[[#This Row],[costos estimados]]</f>
        <v>36.407499999999999</v>
      </c>
      <c r="W2038">
        <v>3</v>
      </c>
      <c r="X2038" s="5">
        <v>63.31</v>
      </c>
      <c r="Y2038" s="5">
        <f>ORDENES[[#This Row],[Ventas Originales (con descuento)]]/(1-ORDENES[[#This Row],[Descuento]])</f>
        <v>79.137500000000003</v>
      </c>
      <c r="Z2038" s="5">
        <f>ORDENES[[#This Row],[Ventas Originales (con descuento)]]/ORDENES[[#This Row],[Cantidad]]/(1-ORDENES[[#This Row],[Descuento]])</f>
        <v>26.379166666666666</v>
      </c>
      <c r="AA2038" s="5">
        <f>ORDENES[[#This Row],[Ventas Originales (con descuento)]]/ORDENES[[#This Row],[Cantidad]]</f>
        <v>21.103333333333335</v>
      </c>
      <c r="AB2038" s="5">
        <f>ORDENES[[#This Row],[Ventas Originales (con descuento)]]-(ORDENES[[#This Row],[Ganancias]])</f>
        <v>42.730000000000004</v>
      </c>
    </row>
    <row r="2039" spans="1:28" x14ac:dyDescent="0.35">
      <c r="A2039" t="s">
        <v>7719</v>
      </c>
      <c r="B2039" t="s">
        <v>51</v>
      </c>
      <c r="C2039" t="s">
        <v>1</v>
      </c>
      <c r="D2039" t="s">
        <v>462</v>
      </c>
      <c r="E2039" t="s">
        <v>21</v>
      </c>
      <c r="F2039" s="1">
        <v>44330</v>
      </c>
      <c r="G2039" t="s">
        <v>7598</v>
      </c>
      <c r="H2039" t="s">
        <v>3741</v>
      </c>
      <c r="I2039">
        <v>77041</v>
      </c>
      <c r="J2039" t="s">
        <v>3378</v>
      </c>
      <c r="K2039" t="s">
        <v>1881</v>
      </c>
      <c r="L2039" t="s">
        <v>1860</v>
      </c>
      <c r="M2039" s="1">
        <v>44331</v>
      </c>
      <c r="N2039" t="s">
        <v>1891</v>
      </c>
      <c r="O2039" t="s">
        <v>7675</v>
      </c>
      <c r="P2039" t="s">
        <v>1883</v>
      </c>
      <c r="Q2039" t="s">
        <v>7675</v>
      </c>
      <c r="R2039" t="s">
        <v>1879</v>
      </c>
      <c r="S2039">
        <v>1</v>
      </c>
      <c r="T2039" s="2">
        <v>0.2</v>
      </c>
      <c r="U2039" s="5">
        <v>16.18</v>
      </c>
      <c r="V2039" s="5">
        <f>ORDENES[[#This Row],[Ventas sin descuento]]-ORDENES[[#This Row],[costos estimados]]</f>
        <v>28.167499999999997</v>
      </c>
      <c r="W2039">
        <v>3</v>
      </c>
      <c r="X2039" s="5">
        <v>47.95</v>
      </c>
      <c r="Y2039" s="5">
        <f>ORDENES[[#This Row],[Ventas Originales (con descuento)]]/(1-ORDENES[[#This Row],[Descuento]])</f>
        <v>59.9375</v>
      </c>
      <c r="Z2039" s="5">
        <f>ORDENES[[#This Row],[Ventas Originales (con descuento)]]/ORDENES[[#This Row],[Cantidad]]/(1-ORDENES[[#This Row],[Descuento]])</f>
        <v>19.979166666666668</v>
      </c>
      <c r="AA2039" s="5">
        <f>ORDENES[[#This Row],[Ventas Originales (con descuento)]]/ORDENES[[#This Row],[Cantidad]]</f>
        <v>15.983333333333334</v>
      </c>
      <c r="AB2039" s="5">
        <f>ORDENES[[#This Row],[Ventas Originales (con descuento)]]-(ORDENES[[#This Row],[Ganancias]])</f>
        <v>31.770000000000003</v>
      </c>
    </row>
    <row r="2040" spans="1:28" x14ac:dyDescent="0.35">
      <c r="A2040" t="s">
        <v>7719</v>
      </c>
      <c r="B2040" t="s">
        <v>51</v>
      </c>
      <c r="C2040" t="s">
        <v>1</v>
      </c>
      <c r="D2040" t="s">
        <v>1954</v>
      </c>
      <c r="E2040" t="s">
        <v>21</v>
      </c>
      <c r="F2040" s="1">
        <v>43641</v>
      </c>
      <c r="G2040" t="s">
        <v>7613</v>
      </c>
      <c r="H2040" t="s">
        <v>3752</v>
      </c>
      <c r="I2040">
        <v>77041</v>
      </c>
      <c r="J2040" t="s">
        <v>1787</v>
      </c>
      <c r="K2040" t="s">
        <v>1881</v>
      </c>
      <c r="L2040" t="s">
        <v>1860</v>
      </c>
      <c r="M2040" s="1">
        <v>43644</v>
      </c>
      <c r="N2040" t="s">
        <v>1891</v>
      </c>
      <c r="O2040" t="s">
        <v>7675</v>
      </c>
      <c r="P2040" t="s">
        <v>1883</v>
      </c>
      <c r="Q2040" t="s">
        <v>7675</v>
      </c>
      <c r="R2040" t="s">
        <v>1879</v>
      </c>
      <c r="S2040">
        <v>2</v>
      </c>
      <c r="T2040" s="2">
        <v>0.2</v>
      </c>
      <c r="U2040" s="5">
        <v>16.18</v>
      </c>
      <c r="V2040" s="5">
        <f>ORDENES[[#This Row],[Ventas sin descuento]]-ORDENES[[#This Row],[costos estimados]]</f>
        <v>28.167499999999997</v>
      </c>
      <c r="W2040">
        <v>3</v>
      </c>
      <c r="X2040" s="5">
        <v>47.95</v>
      </c>
      <c r="Y2040" s="5">
        <f>ORDENES[[#This Row],[Ventas Originales (con descuento)]]/(1-ORDENES[[#This Row],[Descuento]])</f>
        <v>59.9375</v>
      </c>
      <c r="Z2040" s="5">
        <f>ORDENES[[#This Row],[Ventas Originales (con descuento)]]/ORDENES[[#This Row],[Cantidad]]/(1-ORDENES[[#This Row],[Descuento]])</f>
        <v>19.979166666666668</v>
      </c>
      <c r="AA2040" s="5">
        <f>ORDENES[[#This Row],[Ventas Originales (con descuento)]]/ORDENES[[#This Row],[Cantidad]]</f>
        <v>15.983333333333334</v>
      </c>
      <c r="AB2040" s="5">
        <f>ORDENES[[#This Row],[Ventas Originales (con descuento)]]-(ORDENES[[#This Row],[Ganancias]])</f>
        <v>31.770000000000003</v>
      </c>
    </row>
    <row r="2041" spans="1:28" x14ac:dyDescent="0.35">
      <c r="A2041" t="s">
        <v>7719</v>
      </c>
      <c r="B2041" t="s">
        <v>104</v>
      </c>
      <c r="C2041" t="s">
        <v>1</v>
      </c>
      <c r="D2041" t="s">
        <v>2354</v>
      </c>
      <c r="E2041" t="s">
        <v>18</v>
      </c>
      <c r="F2041" s="1">
        <v>43254</v>
      </c>
      <c r="G2041" t="s">
        <v>7613</v>
      </c>
      <c r="H2041" t="s">
        <v>3751</v>
      </c>
      <c r="I2041">
        <v>62521</v>
      </c>
      <c r="J2041" t="s">
        <v>2247</v>
      </c>
      <c r="K2041" t="s">
        <v>1881</v>
      </c>
      <c r="L2041" t="s">
        <v>1860</v>
      </c>
      <c r="M2041" s="1">
        <v>43257</v>
      </c>
      <c r="N2041" t="s">
        <v>1891</v>
      </c>
      <c r="O2041" t="s">
        <v>7675</v>
      </c>
      <c r="P2041" t="s">
        <v>1892</v>
      </c>
      <c r="Q2041" t="s">
        <v>7675</v>
      </c>
      <c r="R2041" t="s">
        <v>1872</v>
      </c>
      <c r="S2041">
        <v>2</v>
      </c>
      <c r="T2041" s="2">
        <v>0.2</v>
      </c>
      <c r="U2041" s="5">
        <v>9.9499999999999993</v>
      </c>
      <c r="V2041" s="5">
        <f>ORDENES[[#This Row],[Ventas sin descuento]]-ORDENES[[#This Row],[costos estimados]]</f>
        <v>43.124999999999986</v>
      </c>
      <c r="W2041">
        <v>3</v>
      </c>
      <c r="X2041" s="5">
        <v>132.69999999999999</v>
      </c>
      <c r="Y2041" s="5">
        <f>ORDENES[[#This Row],[Ventas Originales (con descuento)]]/(1-ORDENES[[#This Row],[Descuento]])</f>
        <v>165.87499999999997</v>
      </c>
      <c r="Z2041" s="5">
        <f>ORDENES[[#This Row],[Ventas Originales (con descuento)]]/ORDENES[[#This Row],[Cantidad]]/(1-ORDENES[[#This Row],[Descuento]])</f>
        <v>55.291666666666657</v>
      </c>
      <c r="AA2041" s="5">
        <f>ORDENES[[#This Row],[Ventas Originales (con descuento)]]/ORDENES[[#This Row],[Cantidad]]</f>
        <v>44.233333333333327</v>
      </c>
      <c r="AB2041" s="5">
        <f>ORDENES[[#This Row],[Ventas Originales (con descuento)]]-(ORDENES[[#This Row],[Ganancias]])</f>
        <v>122.74999999999999</v>
      </c>
    </row>
    <row r="2042" spans="1:28" x14ac:dyDescent="0.35">
      <c r="A2042" t="s">
        <v>7719</v>
      </c>
      <c r="B2042" t="s">
        <v>90</v>
      </c>
      <c r="C2042" t="s">
        <v>1</v>
      </c>
      <c r="D2042" t="s">
        <v>343</v>
      </c>
      <c r="E2042" t="s">
        <v>192</v>
      </c>
      <c r="F2042" s="1">
        <v>43281</v>
      </c>
      <c r="G2042" t="s">
        <v>7613</v>
      </c>
      <c r="H2042" t="s">
        <v>4570</v>
      </c>
      <c r="I2042">
        <v>60653</v>
      </c>
      <c r="J2042" t="s">
        <v>7701</v>
      </c>
      <c r="K2042" t="s">
        <v>1881</v>
      </c>
      <c r="L2042" t="s">
        <v>1860</v>
      </c>
      <c r="M2042" s="1">
        <v>43283</v>
      </c>
      <c r="N2042" t="s">
        <v>1891</v>
      </c>
      <c r="O2042" t="s">
        <v>7675</v>
      </c>
      <c r="P2042" t="s">
        <v>1892</v>
      </c>
      <c r="Q2042" t="s">
        <v>7675</v>
      </c>
      <c r="R2042" t="s">
        <v>1874</v>
      </c>
      <c r="S2042">
        <v>1</v>
      </c>
      <c r="T2042" s="2">
        <v>0.2</v>
      </c>
      <c r="U2042" s="5">
        <v>1.64</v>
      </c>
      <c r="V2042" s="5">
        <f>ORDENES[[#This Row],[Ventas sin descuento]]-ORDENES[[#This Row],[costos estimados]]</f>
        <v>2.9524999999999997</v>
      </c>
      <c r="W2042">
        <v>4</v>
      </c>
      <c r="X2042" s="5">
        <v>5.25</v>
      </c>
      <c r="Y2042" s="5">
        <f>ORDENES[[#This Row],[Ventas Originales (con descuento)]]/(1-ORDENES[[#This Row],[Descuento]])</f>
        <v>6.5625</v>
      </c>
      <c r="Z2042" s="5">
        <f>ORDENES[[#This Row],[Ventas Originales (con descuento)]]/ORDENES[[#This Row],[Cantidad]]/(1-ORDENES[[#This Row],[Descuento]])</f>
        <v>1.640625</v>
      </c>
      <c r="AA2042" s="5">
        <f>ORDENES[[#This Row],[Ventas Originales (con descuento)]]/ORDENES[[#This Row],[Cantidad]]</f>
        <v>1.3125</v>
      </c>
      <c r="AB2042" s="5">
        <f>ORDENES[[#This Row],[Ventas Originales (con descuento)]]-(ORDENES[[#This Row],[Ganancias]])</f>
        <v>3.6100000000000003</v>
      </c>
    </row>
    <row r="2043" spans="1:28" x14ac:dyDescent="0.35">
      <c r="A2043" t="s">
        <v>7719</v>
      </c>
      <c r="B2043" t="s">
        <v>104</v>
      </c>
      <c r="C2043" t="s">
        <v>1</v>
      </c>
      <c r="D2043" t="s">
        <v>2354</v>
      </c>
      <c r="E2043" t="s">
        <v>47</v>
      </c>
      <c r="F2043" s="1">
        <v>43254</v>
      </c>
      <c r="G2043" t="s">
        <v>7613</v>
      </c>
      <c r="H2043" t="s">
        <v>3751</v>
      </c>
      <c r="I2043">
        <v>62521</v>
      </c>
      <c r="J2043" t="s">
        <v>2355</v>
      </c>
      <c r="K2043" t="s">
        <v>1881</v>
      </c>
      <c r="L2043" t="s">
        <v>1860</v>
      </c>
      <c r="M2043" s="1">
        <v>43257</v>
      </c>
      <c r="N2043" t="s">
        <v>1891</v>
      </c>
      <c r="O2043" t="s">
        <v>7675</v>
      </c>
      <c r="P2043" t="s">
        <v>1892</v>
      </c>
      <c r="Q2043" t="s">
        <v>7675</v>
      </c>
      <c r="R2043" t="s">
        <v>1868</v>
      </c>
      <c r="S2043">
        <v>2</v>
      </c>
      <c r="T2043" s="2">
        <v>0.2</v>
      </c>
      <c r="U2043" s="5">
        <v>5.18</v>
      </c>
      <c r="V2043" s="5">
        <f>ORDENES[[#This Row],[Ventas sin descuento]]-ORDENES[[#This Row],[costos estimados]]</f>
        <v>9.1649999999999974</v>
      </c>
      <c r="W2043">
        <v>4</v>
      </c>
      <c r="X2043" s="5">
        <v>15.94</v>
      </c>
      <c r="Y2043" s="5">
        <f>ORDENES[[#This Row],[Ventas Originales (con descuento)]]/(1-ORDENES[[#This Row],[Descuento]])</f>
        <v>19.924999999999997</v>
      </c>
      <c r="Z2043" s="5">
        <f>ORDENES[[#This Row],[Ventas Originales (con descuento)]]/ORDENES[[#This Row],[Cantidad]]/(1-ORDENES[[#This Row],[Descuento]])</f>
        <v>4.9812499999999993</v>
      </c>
      <c r="AA2043" s="5">
        <f>ORDENES[[#This Row],[Ventas Originales (con descuento)]]/ORDENES[[#This Row],[Cantidad]]</f>
        <v>3.9849999999999999</v>
      </c>
      <c r="AB2043" s="5">
        <f>ORDENES[[#This Row],[Ventas Originales (con descuento)]]-(ORDENES[[#This Row],[Ganancias]])</f>
        <v>10.76</v>
      </c>
    </row>
    <row r="2044" spans="1:28" x14ac:dyDescent="0.35">
      <c r="A2044" t="s">
        <v>7719</v>
      </c>
      <c r="B2044" t="s">
        <v>3590</v>
      </c>
      <c r="C2044" t="s">
        <v>1</v>
      </c>
      <c r="D2044" t="s">
        <v>2843</v>
      </c>
      <c r="E2044" t="s">
        <v>1949</v>
      </c>
      <c r="F2044" s="1">
        <v>44152</v>
      </c>
      <c r="G2044" t="s">
        <v>7613</v>
      </c>
      <c r="H2044" t="s">
        <v>4571</v>
      </c>
      <c r="I2044">
        <v>75056</v>
      </c>
      <c r="J2044" t="s">
        <v>3501</v>
      </c>
      <c r="K2044" t="s">
        <v>1881</v>
      </c>
      <c r="L2044" t="s">
        <v>1860</v>
      </c>
      <c r="M2044" s="1">
        <v>44153</v>
      </c>
      <c r="N2044" t="s">
        <v>1891</v>
      </c>
      <c r="O2044" t="s">
        <v>7675</v>
      </c>
      <c r="P2044" t="s">
        <v>1883</v>
      </c>
      <c r="Q2044" t="s">
        <v>7675</v>
      </c>
      <c r="R2044" t="s">
        <v>1879</v>
      </c>
      <c r="S2044">
        <v>1</v>
      </c>
      <c r="T2044" s="2">
        <v>0.2</v>
      </c>
      <c r="U2044" s="5">
        <v>5.52</v>
      </c>
      <c r="V2044" s="5">
        <f>ORDENES[[#This Row],[Ventas sin descuento]]-ORDENES[[#This Row],[costos estimados]]</f>
        <v>9.327499999999997</v>
      </c>
      <c r="W2044">
        <v>4</v>
      </c>
      <c r="X2044" s="5">
        <v>15.23</v>
      </c>
      <c r="Y2044" s="5">
        <f>ORDENES[[#This Row],[Ventas Originales (con descuento)]]/(1-ORDENES[[#This Row],[Descuento]])</f>
        <v>19.037499999999998</v>
      </c>
      <c r="Z2044" s="5">
        <f>ORDENES[[#This Row],[Ventas Originales (con descuento)]]/ORDENES[[#This Row],[Cantidad]]/(1-ORDENES[[#This Row],[Descuento]])</f>
        <v>4.7593749999999995</v>
      </c>
      <c r="AA2044" s="5">
        <f>ORDENES[[#This Row],[Ventas Originales (con descuento)]]/ORDENES[[#This Row],[Cantidad]]</f>
        <v>3.8075000000000001</v>
      </c>
      <c r="AB2044" s="5">
        <f>ORDENES[[#This Row],[Ventas Originales (con descuento)]]-(ORDENES[[#This Row],[Ganancias]])</f>
        <v>9.7100000000000009</v>
      </c>
    </row>
    <row r="2045" spans="1:28" x14ac:dyDescent="0.35">
      <c r="A2045" t="s">
        <v>7719</v>
      </c>
      <c r="B2045" t="s">
        <v>51</v>
      </c>
      <c r="C2045" t="s">
        <v>1</v>
      </c>
      <c r="D2045" t="s">
        <v>462</v>
      </c>
      <c r="E2045" t="s">
        <v>13</v>
      </c>
      <c r="F2045" s="1">
        <v>44330</v>
      </c>
      <c r="G2045" t="s">
        <v>7598</v>
      </c>
      <c r="H2045" t="s">
        <v>3741</v>
      </c>
      <c r="I2045">
        <v>77041</v>
      </c>
      <c r="J2045" t="s">
        <v>3257</v>
      </c>
      <c r="K2045" t="s">
        <v>1881</v>
      </c>
      <c r="L2045" t="s">
        <v>1860</v>
      </c>
      <c r="M2045" s="1">
        <v>44331</v>
      </c>
      <c r="N2045" t="s">
        <v>1891</v>
      </c>
      <c r="O2045" t="s">
        <v>7675</v>
      </c>
      <c r="P2045" t="s">
        <v>1883</v>
      </c>
      <c r="Q2045" t="s">
        <v>7675</v>
      </c>
      <c r="R2045" t="s">
        <v>1874</v>
      </c>
      <c r="S2045">
        <v>1</v>
      </c>
      <c r="T2045" s="2">
        <v>0.2</v>
      </c>
      <c r="U2045" s="5">
        <v>5.78</v>
      </c>
      <c r="V2045" s="5">
        <f>ORDENES[[#This Row],[Ventas sin descuento]]-ORDENES[[#This Row],[costos estimados]]</f>
        <v>17.329999999999998</v>
      </c>
      <c r="W2045">
        <v>5</v>
      </c>
      <c r="X2045" s="5">
        <v>46.2</v>
      </c>
      <c r="Y2045" s="5">
        <f>ORDENES[[#This Row],[Ventas Originales (con descuento)]]/(1-ORDENES[[#This Row],[Descuento]])</f>
        <v>57.75</v>
      </c>
      <c r="Z2045" s="5">
        <f>ORDENES[[#This Row],[Ventas Originales (con descuento)]]/ORDENES[[#This Row],[Cantidad]]/(1-ORDENES[[#This Row],[Descuento]])</f>
        <v>11.549999999999999</v>
      </c>
      <c r="AA2045" s="5">
        <f>ORDENES[[#This Row],[Ventas Originales (con descuento)]]/ORDENES[[#This Row],[Cantidad]]</f>
        <v>9.24</v>
      </c>
      <c r="AB2045" s="5">
        <f>ORDENES[[#This Row],[Ventas Originales (con descuento)]]-(ORDENES[[#This Row],[Ganancias]])</f>
        <v>40.42</v>
      </c>
    </row>
    <row r="2046" spans="1:28" x14ac:dyDescent="0.35">
      <c r="A2046" t="s">
        <v>7719</v>
      </c>
      <c r="B2046" t="s">
        <v>51</v>
      </c>
      <c r="C2046" t="s">
        <v>1</v>
      </c>
      <c r="D2046" t="s">
        <v>2261</v>
      </c>
      <c r="E2046" t="s">
        <v>47</v>
      </c>
      <c r="F2046" s="1">
        <v>44519</v>
      </c>
      <c r="G2046" t="s">
        <v>7598</v>
      </c>
      <c r="H2046" t="s">
        <v>3736</v>
      </c>
      <c r="I2046">
        <v>77095</v>
      </c>
      <c r="J2046" t="s">
        <v>7702</v>
      </c>
      <c r="K2046" t="s">
        <v>1881</v>
      </c>
      <c r="L2046" t="s">
        <v>1860</v>
      </c>
      <c r="M2046" s="1">
        <v>44521</v>
      </c>
      <c r="N2046" t="s">
        <v>1891</v>
      </c>
      <c r="O2046" t="s">
        <v>7675</v>
      </c>
      <c r="P2046" t="s">
        <v>1883</v>
      </c>
      <c r="Q2046" t="s">
        <v>7675</v>
      </c>
      <c r="R2046" t="s">
        <v>1874</v>
      </c>
      <c r="S2046">
        <v>1</v>
      </c>
      <c r="T2046" s="2">
        <v>0.2</v>
      </c>
      <c r="U2046" s="5">
        <v>3.91</v>
      </c>
      <c r="V2046" s="5">
        <f>ORDENES[[#This Row],[Ventas sin descuento]]-ORDENES[[#This Row],[costos estimados]]</f>
        <v>7.1699999999999982</v>
      </c>
      <c r="W2046">
        <v>5</v>
      </c>
      <c r="X2046" s="5">
        <v>13.04</v>
      </c>
      <c r="Y2046" s="5">
        <f>ORDENES[[#This Row],[Ventas Originales (con descuento)]]/(1-ORDENES[[#This Row],[Descuento]])</f>
        <v>16.299999999999997</v>
      </c>
      <c r="Z2046" s="5">
        <f>ORDENES[[#This Row],[Ventas Originales (con descuento)]]/ORDENES[[#This Row],[Cantidad]]/(1-ORDENES[[#This Row],[Descuento]])</f>
        <v>3.2599999999999993</v>
      </c>
      <c r="AA2046" s="5">
        <f>ORDENES[[#This Row],[Ventas Originales (con descuento)]]/ORDENES[[#This Row],[Cantidad]]</f>
        <v>2.6079999999999997</v>
      </c>
      <c r="AB2046" s="5">
        <f>ORDENES[[#This Row],[Ventas Originales (con descuento)]]-(ORDENES[[#This Row],[Ganancias]])</f>
        <v>9.129999999999999</v>
      </c>
    </row>
    <row r="2047" spans="1:28" x14ac:dyDescent="0.35">
      <c r="A2047" t="s">
        <v>7719</v>
      </c>
      <c r="B2047" t="s">
        <v>90</v>
      </c>
      <c r="C2047" t="s">
        <v>1</v>
      </c>
      <c r="D2047" t="s">
        <v>2869</v>
      </c>
      <c r="E2047" t="s">
        <v>47</v>
      </c>
      <c r="F2047" s="1">
        <v>44216</v>
      </c>
      <c r="G2047" t="s">
        <v>7613</v>
      </c>
      <c r="H2047" t="s">
        <v>4572</v>
      </c>
      <c r="I2047">
        <v>60653</v>
      </c>
      <c r="J2047" t="s">
        <v>1842</v>
      </c>
      <c r="K2047" t="s">
        <v>1881</v>
      </c>
      <c r="L2047" t="s">
        <v>1860</v>
      </c>
      <c r="M2047" s="1">
        <v>44217</v>
      </c>
      <c r="N2047" t="s">
        <v>1891</v>
      </c>
      <c r="O2047" t="s">
        <v>7675</v>
      </c>
      <c r="P2047" t="s">
        <v>1892</v>
      </c>
      <c r="Q2047" t="s">
        <v>7675</v>
      </c>
      <c r="R2047" t="s">
        <v>1868</v>
      </c>
      <c r="S2047">
        <v>1</v>
      </c>
      <c r="T2047" s="2">
        <v>0.2</v>
      </c>
      <c r="U2047" s="5">
        <v>4.18</v>
      </c>
      <c r="V2047" s="5">
        <f>ORDENES[[#This Row],[Ventas sin descuento]]-ORDENES[[#This Row],[costos estimados]]</f>
        <v>7.0599999999999987</v>
      </c>
      <c r="W2047">
        <v>5</v>
      </c>
      <c r="X2047" s="5">
        <v>11.52</v>
      </c>
      <c r="Y2047" s="5">
        <f>ORDENES[[#This Row],[Ventas Originales (con descuento)]]/(1-ORDENES[[#This Row],[Descuento]])</f>
        <v>14.399999999999999</v>
      </c>
      <c r="Z2047" s="5">
        <f>ORDENES[[#This Row],[Ventas Originales (con descuento)]]/ORDENES[[#This Row],[Cantidad]]/(1-ORDENES[[#This Row],[Descuento]])</f>
        <v>2.8799999999999994</v>
      </c>
      <c r="AA2047" s="5">
        <f>ORDENES[[#This Row],[Ventas Originales (con descuento)]]/ORDENES[[#This Row],[Cantidad]]</f>
        <v>2.3039999999999998</v>
      </c>
      <c r="AB2047" s="5">
        <f>ORDENES[[#This Row],[Ventas Originales (con descuento)]]-(ORDENES[[#This Row],[Ganancias]])</f>
        <v>7.34</v>
      </c>
    </row>
    <row r="2048" spans="1:28" x14ac:dyDescent="0.35">
      <c r="A2048" t="s">
        <v>7719</v>
      </c>
      <c r="B2048" t="s">
        <v>2885</v>
      </c>
      <c r="C2048" t="s">
        <v>1</v>
      </c>
      <c r="D2048" t="s">
        <v>589</v>
      </c>
      <c r="E2048" t="s">
        <v>7624</v>
      </c>
      <c r="F2048" s="1">
        <v>43422</v>
      </c>
      <c r="G2048" t="s">
        <v>7613</v>
      </c>
      <c r="H2048" t="s">
        <v>3743</v>
      </c>
      <c r="I2048">
        <v>60016</v>
      </c>
      <c r="J2048" t="s">
        <v>7646</v>
      </c>
      <c r="K2048" t="s">
        <v>1881</v>
      </c>
      <c r="L2048" t="s">
        <v>1860</v>
      </c>
      <c r="M2048" s="1">
        <v>43425</v>
      </c>
      <c r="N2048" t="s">
        <v>1891</v>
      </c>
      <c r="O2048" t="s">
        <v>7675</v>
      </c>
      <c r="P2048" t="s">
        <v>1892</v>
      </c>
      <c r="Q2048" t="s">
        <v>7675</v>
      </c>
      <c r="R2048" t="s">
        <v>1872</v>
      </c>
      <c r="S2048">
        <v>2</v>
      </c>
      <c r="T2048" s="2">
        <v>0.2</v>
      </c>
      <c r="U2048" s="5">
        <v>-66.8</v>
      </c>
      <c r="V2048" s="5">
        <f>ORDENES[[#This Row],[Ventas sin descuento]]-ORDENES[[#This Row],[costos estimados]]</f>
        <v>28.629999999999995</v>
      </c>
      <c r="W2048">
        <v>5</v>
      </c>
      <c r="X2048" s="5">
        <v>381.72</v>
      </c>
      <c r="Y2048" s="5">
        <f>ORDENES[[#This Row],[Ventas Originales (con descuento)]]/(1-ORDENES[[#This Row],[Descuento]])</f>
        <v>477.15000000000003</v>
      </c>
      <c r="Z2048" s="5">
        <f>ORDENES[[#This Row],[Ventas Originales (con descuento)]]/ORDENES[[#This Row],[Cantidad]]/(1-ORDENES[[#This Row],[Descuento]])</f>
        <v>95.43</v>
      </c>
      <c r="AA2048" s="5">
        <f>ORDENES[[#This Row],[Ventas Originales (con descuento)]]/ORDENES[[#This Row],[Cantidad]]</f>
        <v>76.344000000000008</v>
      </c>
      <c r="AB2048" s="5">
        <f>ORDENES[[#This Row],[Ventas Originales (con descuento)]]-(ORDENES[[#This Row],[Ganancias]])</f>
        <v>448.52000000000004</v>
      </c>
    </row>
    <row r="2049" spans="1:28" x14ac:dyDescent="0.35">
      <c r="A2049" t="s">
        <v>7719</v>
      </c>
      <c r="B2049" t="s">
        <v>51</v>
      </c>
      <c r="C2049" t="s">
        <v>1</v>
      </c>
      <c r="D2049" t="s">
        <v>2144</v>
      </c>
      <c r="E2049" t="s">
        <v>320</v>
      </c>
      <c r="F2049" s="1">
        <v>43224</v>
      </c>
      <c r="G2049" t="s">
        <v>7598</v>
      </c>
      <c r="H2049" t="s">
        <v>4562</v>
      </c>
      <c r="I2049">
        <v>77036</v>
      </c>
      <c r="J2049" t="s">
        <v>2269</v>
      </c>
      <c r="K2049" t="s">
        <v>1881</v>
      </c>
      <c r="L2049" t="s">
        <v>1860</v>
      </c>
      <c r="M2049" s="1">
        <v>43225</v>
      </c>
      <c r="N2049" t="s">
        <v>1891</v>
      </c>
      <c r="O2049" t="s">
        <v>7675</v>
      </c>
      <c r="P2049" t="s">
        <v>1883</v>
      </c>
      <c r="Q2049" t="s">
        <v>7675</v>
      </c>
      <c r="R2049" t="s">
        <v>1898</v>
      </c>
      <c r="S2049">
        <v>1</v>
      </c>
      <c r="T2049" s="2">
        <v>0.2</v>
      </c>
      <c r="U2049" s="5">
        <v>1.85</v>
      </c>
      <c r="V2049" s="5">
        <f>ORDENES[[#This Row],[Ventas sin descuento]]-ORDENES[[#This Row],[costos estimados]]</f>
        <v>3.2174999999999998</v>
      </c>
      <c r="W2049">
        <v>6</v>
      </c>
      <c r="X2049" s="5">
        <v>5.47</v>
      </c>
      <c r="Y2049" s="5">
        <f>ORDENES[[#This Row],[Ventas Originales (con descuento)]]/(1-ORDENES[[#This Row],[Descuento]])</f>
        <v>6.8374999999999995</v>
      </c>
      <c r="Z2049" s="5">
        <f>ORDENES[[#This Row],[Ventas Originales (con descuento)]]/ORDENES[[#This Row],[Cantidad]]/(1-ORDENES[[#This Row],[Descuento]])</f>
        <v>1.1395833333333332</v>
      </c>
      <c r="AA2049" s="5">
        <f>ORDENES[[#This Row],[Ventas Originales (con descuento)]]/ORDENES[[#This Row],[Cantidad]]</f>
        <v>0.91166666666666663</v>
      </c>
      <c r="AB2049" s="5">
        <f>ORDENES[[#This Row],[Ventas Originales (con descuento)]]-(ORDENES[[#This Row],[Ganancias]])</f>
        <v>3.6199999999999997</v>
      </c>
    </row>
    <row r="2050" spans="1:28" x14ac:dyDescent="0.35">
      <c r="A2050" t="s">
        <v>7719</v>
      </c>
      <c r="B2050" t="s">
        <v>129</v>
      </c>
      <c r="C2050" t="s">
        <v>1</v>
      </c>
      <c r="D2050" t="s">
        <v>2071</v>
      </c>
      <c r="E2050" t="s">
        <v>18</v>
      </c>
      <c r="F2050" s="1">
        <v>44194</v>
      </c>
      <c r="G2050" t="s">
        <v>7613</v>
      </c>
      <c r="H2050" t="s">
        <v>4573</v>
      </c>
      <c r="I2050">
        <v>60505</v>
      </c>
      <c r="J2050" t="s">
        <v>2507</v>
      </c>
      <c r="K2050" t="s">
        <v>1881</v>
      </c>
      <c r="L2050" t="s">
        <v>1860</v>
      </c>
      <c r="M2050" s="1">
        <v>44195</v>
      </c>
      <c r="N2050" t="s">
        <v>1891</v>
      </c>
      <c r="O2050" t="s">
        <v>7675</v>
      </c>
      <c r="P2050" t="s">
        <v>1892</v>
      </c>
      <c r="Q2050" t="s">
        <v>7675</v>
      </c>
      <c r="R2050" t="s">
        <v>1879</v>
      </c>
      <c r="S2050">
        <v>1</v>
      </c>
      <c r="T2050" s="2">
        <v>0.2</v>
      </c>
      <c r="U2050" s="5">
        <v>67.44</v>
      </c>
      <c r="V2050" s="5">
        <f>ORDENES[[#This Row],[Ventas sin descuento]]-ORDENES[[#This Row],[costos estimados]]</f>
        <v>113.95249999999999</v>
      </c>
      <c r="W2050">
        <v>6</v>
      </c>
      <c r="X2050" s="5">
        <v>186.05</v>
      </c>
      <c r="Y2050" s="5">
        <f>ORDENES[[#This Row],[Ventas Originales (con descuento)]]/(1-ORDENES[[#This Row],[Descuento]])</f>
        <v>232.5625</v>
      </c>
      <c r="Z2050" s="5">
        <f>ORDENES[[#This Row],[Ventas Originales (con descuento)]]/ORDENES[[#This Row],[Cantidad]]/(1-ORDENES[[#This Row],[Descuento]])</f>
        <v>38.760416666666671</v>
      </c>
      <c r="AA2050" s="5">
        <f>ORDENES[[#This Row],[Ventas Originales (con descuento)]]/ORDENES[[#This Row],[Cantidad]]</f>
        <v>31.008333333333336</v>
      </c>
      <c r="AB2050" s="5">
        <f>ORDENES[[#This Row],[Ventas Originales (con descuento)]]-(ORDENES[[#This Row],[Ganancias]])</f>
        <v>118.61000000000001</v>
      </c>
    </row>
    <row r="2051" spans="1:28" x14ac:dyDescent="0.35">
      <c r="A2051" t="s">
        <v>7719</v>
      </c>
      <c r="B2051" t="s">
        <v>51</v>
      </c>
      <c r="C2051" t="s">
        <v>1</v>
      </c>
      <c r="D2051" t="s">
        <v>2462</v>
      </c>
      <c r="E2051" t="s">
        <v>21</v>
      </c>
      <c r="F2051" s="1">
        <v>43344</v>
      </c>
      <c r="G2051" t="s">
        <v>7598</v>
      </c>
      <c r="H2051" t="s">
        <v>4574</v>
      </c>
      <c r="I2051">
        <v>77036</v>
      </c>
      <c r="J2051" t="s">
        <v>1397</v>
      </c>
      <c r="K2051" t="s">
        <v>1881</v>
      </c>
      <c r="L2051" t="s">
        <v>1860</v>
      </c>
      <c r="M2051" s="1">
        <v>43347</v>
      </c>
      <c r="N2051" t="s">
        <v>1891</v>
      </c>
      <c r="O2051" t="s">
        <v>7675</v>
      </c>
      <c r="P2051" t="s">
        <v>1883</v>
      </c>
      <c r="Q2051" t="s">
        <v>7675</v>
      </c>
      <c r="R2051" t="s">
        <v>1879</v>
      </c>
      <c r="S2051">
        <v>2</v>
      </c>
      <c r="T2051" s="2">
        <v>0.2</v>
      </c>
      <c r="U2051" s="5">
        <v>10.89</v>
      </c>
      <c r="V2051" s="5">
        <f>ORDENES[[#This Row],[Ventas sin descuento]]-ORDENES[[#This Row],[costos estimados]]</f>
        <v>18.664999999999999</v>
      </c>
      <c r="W2051">
        <v>6</v>
      </c>
      <c r="X2051" s="5">
        <v>31.1</v>
      </c>
      <c r="Y2051" s="5">
        <f>ORDENES[[#This Row],[Ventas Originales (con descuento)]]/(1-ORDENES[[#This Row],[Descuento]])</f>
        <v>38.875</v>
      </c>
      <c r="Z2051" s="5">
        <f>ORDENES[[#This Row],[Ventas Originales (con descuento)]]/ORDENES[[#This Row],[Cantidad]]/(1-ORDENES[[#This Row],[Descuento]])</f>
        <v>6.479166666666667</v>
      </c>
      <c r="AA2051" s="5">
        <f>ORDENES[[#This Row],[Ventas Originales (con descuento)]]/ORDENES[[#This Row],[Cantidad]]</f>
        <v>5.1833333333333336</v>
      </c>
      <c r="AB2051" s="5">
        <f>ORDENES[[#This Row],[Ventas Originales (con descuento)]]-(ORDENES[[#This Row],[Ganancias]])</f>
        <v>20.21</v>
      </c>
    </row>
    <row r="2052" spans="1:28" x14ac:dyDescent="0.35">
      <c r="A2052" t="s">
        <v>7719</v>
      </c>
      <c r="B2052" t="s">
        <v>335</v>
      </c>
      <c r="C2052" t="s">
        <v>1</v>
      </c>
      <c r="D2052" t="s">
        <v>2189</v>
      </c>
      <c r="E2052" t="s">
        <v>50</v>
      </c>
      <c r="F2052" s="1">
        <v>43904</v>
      </c>
      <c r="G2052" t="s">
        <v>7613</v>
      </c>
      <c r="H2052" t="s">
        <v>3745</v>
      </c>
      <c r="I2052">
        <v>78550</v>
      </c>
      <c r="J2052" t="s">
        <v>2062</v>
      </c>
      <c r="K2052" t="s">
        <v>1881</v>
      </c>
      <c r="L2052" t="s">
        <v>1860</v>
      </c>
      <c r="M2052" s="1">
        <v>43907</v>
      </c>
      <c r="N2052" t="s">
        <v>1891</v>
      </c>
      <c r="O2052" t="s">
        <v>7675</v>
      </c>
      <c r="P2052" t="s">
        <v>1883</v>
      </c>
      <c r="Q2052" t="s">
        <v>7675</v>
      </c>
      <c r="R2052" t="s">
        <v>1874</v>
      </c>
      <c r="S2052">
        <v>2</v>
      </c>
      <c r="T2052" s="2">
        <v>0.2</v>
      </c>
      <c r="U2052" s="5">
        <v>16.37</v>
      </c>
      <c r="V2052" s="5">
        <f>ORDENES[[#This Row],[Ventas sin descuento]]-ORDENES[[#This Row],[costos estimados]]</f>
        <v>52.754999999999995</v>
      </c>
      <c r="W2052">
        <v>7</v>
      </c>
      <c r="X2052" s="5">
        <v>145.54</v>
      </c>
      <c r="Y2052" s="5">
        <f>ORDENES[[#This Row],[Ventas Originales (con descuento)]]/(1-ORDENES[[#This Row],[Descuento]])</f>
        <v>181.92499999999998</v>
      </c>
      <c r="Z2052" s="5">
        <f>ORDENES[[#This Row],[Ventas Originales (con descuento)]]/ORDENES[[#This Row],[Cantidad]]/(1-ORDENES[[#This Row],[Descuento]])</f>
        <v>25.989285714285714</v>
      </c>
      <c r="AA2052" s="5">
        <f>ORDENES[[#This Row],[Ventas Originales (con descuento)]]/ORDENES[[#This Row],[Cantidad]]</f>
        <v>20.791428571428572</v>
      </c>
      <c r="AB2052" s="5">
        <f>ORDENES[[#This Row],[Ventas Originales (con descuento)]]-(ORDENES[[#This Row],[Ganancias]])</f>
        <v>129.16999999999999</v>
      </c>
    </row>
    <row r="2053" spans="1:28" x14ac:dyDescent="0.35">
      <c r="A2053" t="s">
        <v>7719</v>
      </c>
      <c r="B2053" t="s">
        <v>51</v>
      </c>
      <c r="C2053" t="s">
        <v>1</v>
      </c>
      <c r="D2053" t="s">
        <v>433</v>
      </c>
      <c r="E2053" t="s">
        <v>21</v>
      </c>
      <c r="F2053" s="1">
        <v>43997</v>
      </c>
      <c r="G2053" t="s">
        <v>7598</v>
      </c>
      <c r="H2053" t="s">
        <v>4575</v>
      </c>
      <c r="I2053">
        <v>77036</v>
      </c>
      <c r="J2053" t="s">
        <v>3153</v>
      </c>
      <c r="K2053" t="s">
        <v>1881</v>
      </c>
      <c r="L2053" t="s">
        <v>1860</v>
      </c>
      <c r="M2053" s="1">
        <v>44000</v>
      </c>
      <c r="N2053" t="s">
        <v>1891</v>
      </c>
      <c r="O2053" t="s">
        <v>7675</v>
      </c>
      <c r="P2053" t="s">
        <v>1883</v>
      </c>
      <c r="Q2053" t="s">
        <v>7675</v>
      </c>
      <c r="R2053" t="s">
        <v>1879</v>
      </c>
      <c r="S2053">
        <v>2</v>
      </c>
      <c r="T2053" s="2">
        <v>0.2</v>
      </c>
      <c r="U2053" s="5">
        <v>54.22</v>
      </c>
      <c r="V2053" s="5">
        <f>ORDENES[[#This Row],[Ventas sin descuento]]-ORDENES[[#This Row],[costos estimados]]</f>
        <v>97.592500000000001</v>
      </c>
      <c r="W2053">
        <v>7</v>
      </c>
      <c r="X2053" s="5">
        <v>173.49</v>
      </c>
      <c r="Y2053" s="5">
        <f>ORDENES[[#This Row],[Ventas Originales (con descuento)]]/(1-ORDENES[[#This Row],[Descuento]])</f>
        <v>216.86250000000001</v>
      </c>
      <c r="Z2053" s="5">
        <f>ORDENES[[#This Row],[Ventas Originales (con descuento)]]/ORDENES[[#This Row],[Cantidad]]/(1-ORDENES[[#This Row],[Descuento]])</f>
        <v>30.980357142857144</v>
      </c>
      <c r="AA2053" s="5">
        <f>ORDENES[[#This Row],[Ventas Originales (con descuento)]]/ORDENES[[#This Row],[Cantidad]]</f>
        <v>24.784285714285716</v>
      </c>
      <c r="AB2053" s="5">
        <f>ORDENES[[#This Row],[Ventas Originales (con descuento)]]-(ORDENES[[#This Row],[Ganancias]])</f>
        <v>119.27000000000001</v>
      </c>
    </row>
    <row r="2054" spans="1:28" x14ac:dyDescent="0.35">
      <c r="A2054" t="s">
        <v>7719</v>
      </c>
      <c r="B2054" t="s">
        <v>51</v>
      </c>
      <c r="C2054" t="s">
        <v>1</v>
      </c>
      <c r="D2054" t="s">
        <v>2582</v>
      </c>
      <c r="E2054" t="s">
        <v>21</v>
      </c>
      <c r="F2054" s="1">
        <v>43761</v>
      </c>
      <c r="G2054" t="s">
        <v>7598</v>
      </c>
      <c r="H2054" t="s">
        <v>4576</v>
      </c>
      <c r="I2054">
        <v>77041</v>
      </c>
      <c r="J2054" t="s">
        <v>1844</v>
      </c>
      <c r="K2054" t="s">
        <v>1881</v>
      </c>
      <c r="L2054" t="s">
        <v>1860</v>
      </c>
      <c r="M2054" s="1">
        <v>43764</v>
      </c>
      <c r="N2054" t="s">
        <v>1891</v>
      </c>
      <c r="O2054" t="s">
        <v>7675</v>
      </c>
      <c r="P2054" t="s">
        <v>1883</v>
      </c>
      <c r="Q2054" t="s">
        <v>7675</v>
      </c>
      <c r="R2054" t="s">
        <v>1879</v>
      </c>
      <c r="S2054">
        <v>2</v>
      </c>
      <c r="T2054" s="2">
        <v>0.2</v>
      </c>
      <c r="U2054" s="5">
        <v>12.7</v>
      </c>
      <c r="V2054" s="5">
        <f>ORDENES[[#This Row],[Ventas sin descuento]]-ORDENES[[#This Row],[costos estimados]]</f>
        <v>21.772499999999997</v>
      </c>
      <c r="W2054">
        <v>7</v>
      </c>
      <c r="X2054" s="5">
        <v>36.29</v>
      </c>
      <c r="Y2054" s="5">
        <f>ORDENES[[#This Row],[Ventas Originales (con descuento)]]/(1-ORDENES[[#This Row],[Descuento]])</f>
        <v>45.362499999999997</v>
      </c>
      <c r="Z2054" s="5">
        <f>ORDENES[[#This Row],[Ventas Originales (con descuento)]]/ORDENES[[#This Row],[Cantidad]]/(1-ORDENES[[#This Row],[Descuento]])</f>
        <v>6.4803571428571427</v>
      </c>
      <c r="AA2054" s="5">
        <f>ORDENES[[#This Row],[Ventas Originales (con descuento)]]/ORDENES[[#This Row],[Cantidad]]</f>
        <v>5.1842857142857142</v>
      </c>
      <c r="AB2054" s="5">
        <f>ORDENES[[#This Row],[Ventas Originales (con descuento)]]-(ORDENES[[#This Row],[Ganancias]])</f>
        <v>23.59</v>
      </c>
    </row>
    <row r="2055" spans="1:28" x14ac:dyDescent="0.35">
      <c r="A2055" t="s">
        <v>7719</v>
      </c>
      <c r="B2055" t="s">
        <v>90</v>
      </c>
      <c r="C2055" t="s">
        <v>1</v>
      </c>
      <c r="D2055" t="s">
        <v>2654</v>
      </c>
      <c r="E2055" t="s">
        <v>222</v>
      </c>
      <c r="F2055" s="1">
        <v>43968</v>
      </c>
      <c r="G2055" t="s">
        <v>7598</v>
      </c>
      <c r="H2055" t="s">
        <v>3748</v>
      </c>
      <c r="I2055">
        <v>60653</v>
      </c>
      <c r="J2055" t="s">
        <v>3064</v>
      </c>
      <c r="K2055" t="s">
        <v>1881</v>
      </c>
      <c r="L2055" t="s">
        <v>1860</v>
      </c>
      <c r="M2055" s="1">
        <v>43971</v>
      </c>
      <c r="N2055" t="s">
        <v>1891</v>
      </c>
      <c r="O2055" t="s">
        <v>7675</v>
      </c>
      <c r="P2055" t="s">
        <v>1892</v>
      </c>
      <c r="Q2055" t="s">
        <v>7675</v>
      </c>
      <c r="R2055" t="s">
        <v>1879</v>
      </c>
      <c r="S2055">
        <v>2</v>
      </c>
      <c r="T2055" s="2">
        <v>0.2</v>
      </c>
      <c r="U2055" s="5">
        <v>9.5399999999999991</v>
      </c>
      <c r="V2055" s="5">
        <f>ORDENES[[#This Row],[Ventas sin descuento]]-ORDENES[[#This Row],[costos estimados]]</f>
        <v>17.172499999999999</v>
      </c>
      <c r="W2055">
        <v>8</v>
      </c>
      <c r="X2055" s="5">
        <v>30.53</v>
      </c>
      <c r="Y2055" s="5">
        <f>ORDENES[[#This Row],[Ventas Originales (con descuento)]]/(1-ORDENES[[#This Row],[Descuento]])</f>
        <v>38.162500000000001</v>
      </c>
      <c r="Z2055" s="5">
        <f>ORDENES[[#This Row],[Ventas Originales (con descuento)]]/ORDENES[[#This Row],[Cantidad]]/(1-ORDENES[[#This Row],[Descuento]])</f>
        <v>4.7703125000000002</v>
      </c>
      <c r="AA2055" s="5">
        <f>ORDENES[[#This Row],[Ventas Originales (con descuento)]]/ORDENES[[#This Row],[Cantidad]]</f>
        <v>3.8162500000000001</v>
      </c>
      <c r="AB2055" s="5">
        <f>ORDENES[[#This Row],[Ventas Originales (con descuento)]]-(ORDENES[[#This Row],[Ganancias]])</f>
        <v>20.990000000000002</v>
      </c>
    </row>
    <row r="2056" spans="1:28" x14ac:dyDescent="0.35">
      <c r="A2056" t="s">
        <v>7719</v>
      </c>
      <c r="B2056" t="s">
        <v>3557</v>
      </c>
      <c r="C2056" t="s">
        <v>1</v>
      </c>
      <c r="D2056" t="s">
        <v>382</v>
      </c>
      <c r="E2056" t="s">
        <v>67</v>
      </c>
      <c r="F2056" s="1">
        <v>44061</v>
      </c>
      <c r="G2056" t="s">
        <v>7613</v>
      </c>
      <c r="H2056" t="s">
        <v>4577</v>
      </c>
      <c r="I2056">
        <v>78539</v>
      </c>
      <c r="J2056" t="s">
        <v>2641</v>
      </c>
      <c r="K2056" t="s">
        <v>1881</v>
      </c>
      <c r="L2056" t="s">
        <v>1860</v>
      </c>
      <c r="M2056" s="1">
        <v>44063</v>
      </c>
      <c r="N2056" t="s">
        <v>1891</v>
      </c>
      <c r="O2056" t="s">
        <v>7675</v>
      </c>
      <c r="P2056" t="s">
        <v>1883</v>
      </c>
      <c r="Q2056" t="s">
        <v>7675</v>
      </c>
      <c r="R2056" t="s">
        <v>1879</v>
      </c>
      <c r="S2056">
        <v>1</v>
      </c>
      <c r="T2056" s="2">
        <v>0.2</v>
      </c>
      <c r="U2056" s="5">
        <v>30.39</v>
      </c>
      <c r="V2056" s="5">
        <f>ORDENES[[#This Row],[Ventas sin descuento]]-ORDENES[[#This Row],[costos estimados]]</f>
        <v>51.349999999999994</v>
      </c>
      <c r="W2056">
        <v>8</v>
      </c>
      <c r="X2056" s="5">
        <v>83.84</v>
      </c>
      <c r="Y2056" s="5">
        <f>ORDENES[[#This Row],[Ventas Originales (con descuento)]]/(1-ORDENES[[#This Row],[Descuento]])</f>
        <v>104.8</v>
      </c>
      <c r="Z2056" s="5">
        <f>ORDENES[[#This Row],[Ventas Originales (con descuento)]]/ORDENES[[#This Row],[Cantidad]]/(1-ORDENES[[#This Row],[Descuento]])</f>
        <v>13.1</v>
      </c>
      <c r="AA2056" s="5">
        <f>ORDENES[[#This Row],[Ventas Originales (con descuento)]]/ORDENES[[#This Row],[Cantidad]]</f>
        <v>10.48</v>
      </c>
      <c r="AB2056" s="5">
        <f>ORDENES[[#This Row],[Ventas Originales (con descuento)]]-(ORDENES[[#This Row],[Ganancias]])</f>
        <v>53.45</v>
      </c>
    </row>
    <row r="2057" spans="1:28" x14ac:dyDescent="0.35">
      <c r="A2057" t="s">
        <v>7719</v>
      </c>
      <c r="B2057" t="s">
        <v>90</v>
      </c>
      <c r="C2057" t="s">
        <v>1</v>
      </c>
      <c r="D2057" t="s">
        <v>2952</v>
      </c>
      <c r="E2057" t="s">
        <v>368</v>
      </c>
      <c r="F2057" s="1">
        <v>43436</v>
      </c>
      <c r="G2057" t="s">
        <v>7613</v>
      </c>
      <c r="H2057" t="s">
        <v>4578</v>
      </c>
      <c r="I2057">
        <v>60623</v>
      </c>
      <c r="J2057" t="s">
        <v>368</v>
      </c>
      <c r="K2057" t="s">
        <v>1881</v>
      </c>
      <c r="L2057" t="s">
        <v>1860</v>
      </c>
      <c r="M2057" s="1">
        <v>43438</v>
      </c>
      <c r="N2057" t="s">
        <v>1891</v>
      </c>
      <c r="O2057" t="s">
        <v>7675</v>
      </c>
      <c r="P2057" t="s">
        <v>1892</v>
      </c>
      <c r="Q2057" t="s">
        <v>7675</v>
      </c>
      <c r="R2057" t="s">
        <v>1877</v>
      </c>
      <c r="S2057">
        <v>1</v>
      </c>
      <c r="T2057" s="2">
        <v>0.8</v>
      </c>
      <c r="U2057" s="5">
        <v>-6.34</v>
      </c>
      <c r="V2057" s="5">
        <f>ORDENES[[#This Row],[Ventas sin descuento]]-ORDENES[[#This Row],[costos estimados]]</f>
        <v>3.2200000000000024</v>
      </c>
      <c r="W2057">
        <v>1</v>
      </c>
      <c r="X2057" s="5">
        <v>2.39</v>
      </c>
      <c r="Y2057" s="5">
        <f>ORDENES[[#This Row],[Ventas Originales (con descuento)]]/(1-ORDENES[[#This Row],[Descuento]])</f>
        <v>11.950000000000003</v>
      </c>
      <c r="Z2057" s="5">
        <f>ORDENES[[#This Row],[Ventas Originales (con descuento)]]/ORDENES[[#This Row],[Cantidad]]/(1-ORDENES[[#This Row],[Descuento]])</f>
        <v>11.950000000000003</v>
      </c>
      <c r="AA2057" s="5">
        <f>ORDENES[[#This Row],[Ventas Originales (con descuento)]]/ORDENES[[#This Row],[Cantidad]]</f>
        <v>2.39</v>
      </c>
      <c r="AB2057" s="5">
        <f>ORDENES[[#This Row],[Ventas Originales (con descuento)]]-(ORDENES[[#This Row],[Ganancias]])</f>
        <v>8.73</v>
      </c>
    </row>
    <row r="2058" spans="1:28" x14ac:dyDescent="0.35">
      <c r="A2058" t="s">
        <v>7719</v>
      </c>
      <c r="B2058" t="s">
        <v>90</v>
      </c>
      <c r="C2058" t="s">
        <v>1</v>
      </c>
      <c r="D2058" t="s">
        <v>2654</v>
      </c>
      <c r="E2058" t="s">
        <v>38</v>
      </c>
      <c r="F2058" s="1">
        <v>43968</v>
      </c>
      <c r="G2058" t="s">
        <v>7598</v>
      </c>
      <c r="H2058" t="s">
        <v>3748</v>
      </c>
      <c r="I2058">
        <v>60653</v>
      </c>
      <c r="J2058" t="s">
        <v>3503</v>
      </c>
      <c r="K2058" t="s">
        <v>1881</v>
      </c>
      <c r="L2058" t="s">
        <v>1860</v>
      </c>
      <c r="M2058" s="1">
        <v>43971</v>
      </c>
      <c r="N2058" t="s">
        <v>1891</v>
      </c>
      <c r="O2058" t="s">
        <v>7675</v>
      </c>
      <c r="P2058" t="s">
        <v>1892</v>
      </c>
      <c r="Q2058" t="s">
        <v>7675</v>
      </c>
      <c r="R2058" t="s">
        <v>1876</v>
      </c>
      <c r="S2058">
        <v>2</v>
      </c>
      <c r="T2058" s="2">
        <v>0.8</v>
      </c>
      <c r="U2058" s="5">
        <v>-4.7699999999999996</v>
      </c>
      <c r="V2058" s="5">
        <f>ORDENES[[#This Row],[Ventas sin descuento]]-ORDENES[[#This Row],[costos estimados]]</f>
        <v>6.7900000000000045</v>
      </c>
      <c r="W2058">
        <v>1</v>
      </c>
      <c r="X2058" s="5">
        <v>2.89</v>
      </c>
      <c r="Y2058" s="5">
        <f>ORDENES[[#This Row],[Ventas Originales (con descuento)]]/(1-ORDENES[[#This Row],[Descuento]])</f>
        <v>14.450000000000005</v>
      </c>
      <c r="Z2058" s="5">
        <f>ORDENES[[#This Row],[Ventas Originales (con descuento)]]/ORDENES[[#This Row],[Cantidad]]/(1-ORDENES[[#This Row],[Descuento]])</f>
        <v>14.450000000000005</v>
      </c>
      <c r="AA2058" s="5">
        <f>ORDENES[[#This Row],[Ventas Originales (con descuento)]]/ORDENES[[#This Row],[Cantidad]]</f>
        <v>2.89</v>
      </c>
      <c r="AB2058" s="5">
        <f>ORDENES[[#This Row],[Ventas Originales (con descuento)]]-(ORDENES[[#This Row],[Ganancias]])</f>
        <v>7.66</v>
      </c>
    </row>
    <row r="2059" spans="1:28" x14ac:dyDescent="0.35">
      <c r="A2059" t="s">
        <v>7719</v>
      </c>
      <c r="B2059" t="s">
        <v>322</v>
      </c>
      <c r="C2059" t="s">
        <v>1</v>
      </c>
      <c r="D2059" t="s">
        <v>2968</v>
      </c>
      <c r="E2059" t="s">
        <v>38</v>
      </c>
      <c r="F2059" s="1">
        <v>44211</v>
      </c>
      <c r="G2059" t="s">
        <v>7613</v>
      </c>
      <c r="H2059" t="s">
        <v>4579</v>
      </c>
      <c r="I2059">
        <v>78745</v>
      </c>
      <c r="J2059" t="s">
        <v>1537</v>
      </c>
      <c r="K2059" t="s">
        <v>1881</v>
      </c>
      <c r="L2059" t="s">
        <v>1860</v>
      </c>
      <c r="M2059" s="1">
        <v>44214</v>
      </c>
      <c r="N2059" t="s">
        <v>1891</v>
      </c>
      <c r="O2059" t="s">
        <v>7675</v>
      </c>
      <c r="P2059" t="s">
        <v>1883</v>
      </c>
      <c r="Q2059" t="s">
        <v>7675</v>
      </c>
      <c r="R2059" t="s">
        <v>1876</v>
      </c>
      <c r="S2059">
        <v>2</v>
      </c>
      <c r="T2059" s="2">
        <v>0.8</v>
      </c>
      <c r="U2059" s="5">
        <v>-6.63</v>
      </c>
      <c r="V2059" s="5">
        <f>ORDENES[[#This Row],[Ventas sin descuento]]-ORDENES[[#This Row],[costos estimados]]</f>
        <v>10.490000000000006</v>
      </c>
      <c r="W2059">
        <v>1</v>
      </c>
      <c r="X2059" s="5">
        <v>4.28</v>
      </c>
      <c r="Y2059" s="5">
        <f>ORDENES[[#This Row],[Ventas Originales (con descuento)]]/(1-ORDENES[[#This Row],[Descuento]])</f>
        <v>21.400000000000006</v>
      </c>
      <c r="Z2059" s="5">
        <f>ORDENES[[#This Row],[Ventas Originales (con descuento)]]/ORDENES[[#This Row],[Cantidad]]/(1-ORDENES[[#This Row],[Descuento]])</f>
        <v>21.400000000000006</v>
      </c>
      <c r="AA2059" s="5">
        <f>ORDENES[[#This Row],[Ventas Originales (con descuento)]]/ORDENES[[#This Row],[Cantidad]]</f>
        <v>4.28</v>
      </c>
      <c r="AB2059" s="5">
        <f>ORDENES[[#This Row],[Ventas Originales (con descuento)]]-(ORDENES[[#This Row],[Ganancias]])</f>
        <v>10.91</v>
      </c>
    </row>
    <row r="2060" spans="1:28" x14ac:dyDescent="0.35">
      <c r="A2060" t="s">
        <v>7719</v>
      </c>
      <c r="B2060" t="s">
        <v>3557</v>
      </c>
      <c r="C2060" t="s">
        <v>1</v>
      </c>
      <c r="D2060" t="s">
        <v>382</v>
      </c>
      <c r="E2060" t="s">
        <v>146</v>
      </c>
      <c r="F2060" s="1">
        <v>44061</v>
      </c>
      <c r="G2060" t="s">
        <v>7613</v>
      </c>
      <c r="H2060" t="s">
        <v>4577</v>
      </c>
      <c r="I2060">
        <v>78539</v>
      </c>
      <c r="J2060" t="s">
        <v>2053</v>
      </c>
      <c r="K2060" t="s">
        <v>1881</v>
      </c>
      <c r="L2060" t="s">
        <v>1860</v>
      </c>
      <c r="M2060" s="1">
        <v>44063</v>
      </c>
      <c r="N2060" t="s">
        <v>1891</v>
      </c>
      <c r="O2060" t="s">
        <v>7675</v>
      </c>
      <c r="P2060" t="s">
        <v>1883</v>
      </c>
      <c r="Q2060" t="s">
        <v>7675</v>
      </c>
      <c r="R2060" t="s">
        <v>1876</v>
      </c>
      <c r="S2060">
        <v>1</v>
      </c>
      <c r="T2060" s="2">
        <v>0.8</v>
      </c>
      <c r="U2060" s="5">
        <v>-3.41</v>
      </c>
      <c r="V2060" s="5">
        <f>ORDENES[[#This Row],[Ventas sin descuento]]-ORDENES[[#This Row],[costos estimados]]</f>
        <v>4.870000000000001</v>
      </c>
      <c r="W2060">
        <v>1</v>
      </c>
      <c r="X2060" s="5">
        <v>2.0699999999999998</v>
      </c>
      <c r="Y2060" s="5">
        <f>ORDENES[[#This Row],[Ventas Originales (con descuento)]]/(1-ORDENES[[#This Row],[Descuento]])</f>
        <v>10.350000000000001</v>
      </c>
      <c r="Z2060" s="5">
        <f>ORDENES[[#This Row],[Ventas Originales (con descuento)]]/ORDENES[[#This Row],[Cantidad]]/(1-ORDENES[[#This Row],[Descuento]])</f>
        <v>10.350000000000001</v>
      </c>
      <c r="AA2060" s="5">
        <f>ORDENES[[#This Row],[Ventas Originales (con descuento)]]/ORDENES[[#This Row],[Cantidad]]</f>
        <v>2.0699999999999998</v>
      </c>
      <c r="AB2060" s="5">
        <f>ORDENES[[#This Row],[Ventas Originales (con descuento)]]-(ORDENES[[#This Row],[Ganancias]])</f>
        <v>5.48</v>
      </c>
    </row>
    <row r="2061" spans="1:28" x14ac:dyDescent="0.35">
      <c r="A2061" t="s">
        <v>7719</v>
      </c>
      <c r="B2061" t="s">
        <v>24</v>
      </c>
      <c r="C2061" t="s">
        <v>1</v>
      </c>
      <c r="D2061" t="s">
        <v>2261</v>
      </c>
      <c r="E2061" t="s">
        <v>146</v>
      </c>
      <c r="F2061" s="1">
        <v>43461</v>
      </c>
      <c r="G2061" t="s">
        <v>7598</v>
      </c>
      <c r="H2061" t="s">
        <v>4580</v>
      </c>
      <c r="I2061">
        <v>76106</v>
      </c>
      <c r="J2061" t="s">
        <v>1567</v>
      </c>
      <c r="K2061" t="s">
        <v>1881</v>
      </c>
      <c r="L2061" t="s">
        <v>1860</v>
      </c>
      <c r="M2061" s="1">
        <v>43464</v>
      </c>
      <c r="N2061" t="s">
        <v>1891</v>
      </c>
      <c r="O2061" t="s">
        <v>7675</v>
      </c>
      <c r="P2061" t="s">
        <v>1883</v>
      </c>
      <c r="Q2061" t="s">
        <v>7675</v>
      </c>
      <c r="R2061" t="s">
        <v>1876</v>
      </c>
      <c r="S2061">
        <v>2</v>
      </c>
      <c r="T2061" s="2">
        <v>0.8</v>
      </c>
      <c r="U2061" s="5">
        <v>-8.4700000000000006</v>
      </c>
      <c r="V2061" s="5">
        <f>ORDENES[[#This Row],[Ventas sin descuento]]-ORDENES[[#This Row],[costos estimados]]</f>
        <v>11.450000000000008</v>
      </c>
      <c r="W2061">
        <v>1</v>
      </c>
      <c r="X2061" s="5">
        <v>4.9800000000000004</v>
      </c>
      <c r="Y2061" s="5">
        <f>ORDENES[[#This Row],[Ventas Originales (con descuento)]]/(1-ORDENES[[#This Row],[Descuento]])</f>
        <v>24.900000000000009</v>
      </c>
      <c r="Z2061" s="5">
        <f>ORDENES[[#This Row],[Ventas Originales (con descuento)]]/ORDENES[[#This Row],[Cantidad]]/(1-ORDENES[[#This Row],[Descuento]])</f>
        <v>24.900000000000009</v>
      </c>
      <c r="AA2061" s="5">
        <f>ORDENES[[#This Row],[Ventas Originales (con descuento)]]/ORDENES[[#This Row],[Cantidad]]</f>
        <v>4.9800000000000004</v>
      </c>
      <c r="AB2061" s="5">
        <f>ORDENES[[#This Row],[Ventas Originales (con descuento)]]-(ORDENES[[#This Row],[Ganancias]])</f>
        <v>13.450000000000001</v>
      </c>
    </row>
    <row r="2062" spans="1:28" x14ac:dyDescent="0.35">
      <c r="A2062" t="s">
        <v>7719</v>
      </c>
      <c r="B2062" t="s">
        <v>167</v>
      </c>
      <c r="C2062" t="s">
        <v>1</v>
      </c>
      <c r="D2062" t="s">
        <v>2320</v>
      </c>
      <c r="E2062" t="s">
        <v>35</v>
      </c>
      <c r="F2062" s="1">
        <v>43426</v>
      </c>
      <c r="G2062" t="s">
        <v>7598</v>
      </c>
      <c r="H2062" t="s">
        <v>4581</v>
      </c>
      <c r="I2062">
        <v>77506</v>
      </c>
      <c r="J2062" t="s">
        <v>2353</v>
      </c>
      <c r="K2062" t="s">
        <v>1881</v>
      </c>
      <c r="L2062" t="s">
        <v>1860</v>
      </c>
      <c r="M2062" s="1">
        <v>43429</v>
      </c>
      <c r="N2062" t="s">
        <v>1891</v>
      </c>
      <c r="O2062" t="s">
        <v>7675</v>
      </c>
      <c r="P2062" t="s">
        <v>1883</v>
      </c>
      <c r="Q2062" t="s">
        <v>7675</v>
      </c>
      <c r="R2062" t="s">
        <v>1876</v>
      </c>
      <c r="S2062">
        <v>2</v>
      </c>
      <c r="T2062" s="2">
        <v>0.8</v>
      </c>
      <c r="U2062" s="5">
        <v>-11.08</v>
      </c>
      <c r="V2062" s="5">
        <f>ORDENES[[#This Row],[Ventas sin descuento]]-ORDENES[[#This Row],[costos estimados]]</f>
        <v>16.640000000000008</v>
      </c>
      <c r="W2062">
        <v>1</v>
      </c>
      <c r="X2062" s="5">
        <v>6.93</v>
      </c>
      <c r="Y2062" s="5">
        <f>ORDENES[[#This Row],[Ventas Originales (con descuento)]]/(1-ORDENES[[#This Row],[Descuento]])</f>
        <v>34.650000000000006</v>
      </c>
      <c r="Z2062" s="5">
        <f>ORDENES[[#This Row],[Ventas Originales (con descuento)]]/ORDENES[[#This Row],[Cantidad]]/(1-ORDENES[[#This Row],[Descuento]])</f>
        <v>34.650000000000006</v>
      </c>
      <c r="AA2062" s="5">
        <f>ORDENES[[#This Row],[Ventas Originales (con descuento)]]/ORDENES[[#This Row],[Cantidad]]</f>
        <v>6.93</v>
      </c>
      <c r="AB2062" s="5">
        <f>ORDENES[[#This Row],[Ventas Originales (con descuento)]]-(ORDENES[[#This Row],[Ganancias]])</f>
        <v>18.009999999999998</v>
      </c>
    </row>
    <row r="2063" spans="1:28" x14ac:dyDescent="0.35">
      <c r="A2063" t="s">
        <v>7719</v>
      </c>
      <c r="B2063" t="s">
        <v>3723</v>
      </c>
      <c r="C2063" t="s">
        <v>1</v>
      </c>
      <c r="D2063" t="s">
        <v>2624</v>
      </c>
      <c r="E2063" t="s">
        <v>533</v>
      </c>
      <c r="F2063" s="1">
        <v>44541</v>
      </c>
      <c r="G2063" t="s">
        <v>7598</v>
      </c>
      <c r="H2063" t="s">
        <v>4582</v>
      </c>
      <c r="I2063">
        <v>79605</v>
      </c>
      <c r="J2063" t="s">
        <v>2717</v>
      </c>
      <c r="K2063" t="s">
        <v>1881</v>
      </c>
      <c r="L2063" t="s">
        <v>1860</v>
      </c>
      <c r="M2063" s="1">
        <v>44543</v>
      </c>
      <c r="N2063" t="s">
        <v>1891</v>
      </c>
      <c r="O2063" t="s">
        <v>7675</v>
      </c>
      <c r="P2063" t="s">
        <v>1883</v>
      </c>
      <c r="Q2063" t="s">
        <v>7675</v>
      </c>
      <c r="R2063" t="s">
        <v>1877</v>
      </c>
      <c r="S2063">
        <v>1</v>
      </c>
      <c r="T2063" s="2">
        <v>0.8</v>
      </c>
      <c r="U2063" s="5">
        <v>-3.76</v>
      </c>
      <c r="V2063" s="5">
        <f>ORDENES[[#This Row],[Ventas sin descuento]]-ORDENES[[#This Row],[costos estimados]]</f>
        <v>1.8000000000000016</v>
      </c>
      <c r="W2063">
        <v>2</v>
      </c>
      <c r="X2063" s="5">
        <v>1.39</v>
      </c>
      <c r="Y2063" s="5">
        <f>ORDENES[[#This Row],[Ventas Originales (con descuento)]]/(1-ORDENES[[#This Row],[Descuento]])</f>
        <v>6.9500000000000011</v>
      </c>
      <c r="Z2063" s="5">
        <f>ORDENES[[#This Row],[Ventas Originales (con descuento)]]/ORDENES[[#This Row],[Cantidad]]/(1-ORDENES[[#This Row],[Descuento]])</f>
        <v>3.4750000000000005</v>
      </c>
      <c r="AA2063" s="5">
        <f>ORDENES[[#This Row],[Ventas Originales (con descuento)]]/ORDENES[[#This Row],[Cantidad]]</f>
        <v>0.69499999999999995</v>
      </c>
      <c r="AB2063" s="5">
        <f>ORDENES[[#This Row],[Ventas Originales (con descuento)]]-(ORDENES[[#This Row],[Ganancias]])</f>
        <v>5.1499999999999995</v>
      </c>
    </row>
    <row r="2064" spans="1:28" x14ac:dyDescent="0.35">
      <c r="A2064" t="s">
        <v>7719</v>
      </c>
      <c r="B2064" t="s">
        <v>227</v>
      </c>
      <c r="C2064" t="s">
        <v>1</v>
      </c>
      <c r="D2064" t="s">
        <v>508</v>
      </c>
      <c r="E2064" t="s">
        <v>16</v>
      </c>
      <c r="F2064" s="1">
        <v>44376</v>
      </c>
      <c r="G2064" t="s">
        <v>7598</v>
      </c>
      <c r="H2064" t="s">
        <v>3738</v>
      </c>
      <c r="I2064">
        <v>75220</v>
      </c>
      <c r="J2064" t="s">
        <v>1759</v>
      </c>
      <c r="K2064" t="s">
        <v>1881</v>
      </c>
      <c r="L2064" t="s">
        <v>1860</v>
      </c>
      <c r="M2064" s="1">
        <v>44377</v>
      </c>
      <c r="N2064" t="s">
        <v>1891</v>
      </c>
      <c r="O2064" t="s">
        <v>7675</v>
      </c>
      <c r="P2064" t="s">
        <v>1883</v>
      </c>
      <c r="Q2064" t="s">
        <v>7675</v>
      </c>
      <c r="R2064" t="s">
        <v>1877</v>
      </c>
      <c r="S2064">
        <v>1</v>
      </c>
      <c r="T2064" s="2">
        <v>0.8</v>
      </c>
      <c r="U2064" s="5">
        <v>-54.55</v>
      </c>
      <c r="V2064" s="5">
        <f>ORDENES[[#This Row],[Ventas sin descuento]]-ORDENES[[#This Row],[costos estimados]]</f>
        <v>31.010000000000034</v>
      </c>
      <c r="W2064">
        <v>2</v>
      </c>
      <c r="X2064" s="5">
        <v>21.39</v>
      </c>
      <c r="Y2064" s="5">
        <f>ORDENES[[#This Row],[Ventas Originales (con descuento)]]/(1-ORDENES[[#This Row],[Descuento]])</f>
        <v>106.95000000000003</v>
      </c>
      <c r="Z2064" s="5">
        <f>ORDENES[[#This Row],[Ventas Originales (con descuento)]]/ORDENES[[#This Row],[Cantidad]]/(1-ORDENES[[#This Row],[Descuento]])</f>
        <v>53.475000000000016</v>
      </c>
      <c r="AA2064" s="5">
        <f>ORDENES[[#This Row],[Ventas Originales (con descuento)]]/ORDENES[[#This Row],[Cantidad]]</f>
        <v>10.695</v>
      </c>
      <c r="AB2064" s="5">
        <f>ORDENES[[#This Row],[Ventas Originales (con descuento)]]-(ORDENES[[#This Row],[Ganancias]])</f>
        <v>75.94</v>
      </c>
    </row>
    <row r="2065" spans="1:28" x14ac:dyDescent="0.35">
      <c r="A2065" t="s">
        <v>7719</v>
      </c>
      <c r="B2065" t="s">
        <v>90</v>
      </c>
      <c r="C2065" t="s">
        <v>1</v>
      </c>
      <c r="D2065" t="s">
        <v>3288</v>
      </c>
      <c r="E2065" t="s">
        <v>18</v>
      </c>
      <c r="F2065" s="1">
        <v>43735</v>
      </c>
      <c r="G2065" t="s">
        <v>7613</v>
      </c>
      <c r="H2065" t="s">
        <v>3747</v>
      </c>
      <c r="I2065">
        <v>60610</v>
      </c>
      <c r="J2065" t="s">
        <v>1566</v>
      </c>
      <c r="K2065" t="s">
        <v>1881</v>
      </c>
      <c r="L2065" t="s">
        <v>1860</v>
      </c>
      <c r="M2065" s="1">
        <v>43737</v>
      </c>
      <c r="N2065" t="s">
        <v>1891</v>
      </c>
      <c r="O2065" t="s">
        <v>7675</v>
      </c>
      <c r="P2065" t="s">
        <v>1892</v>
      </c>
      <c r="Q2065" t="s">
        <v>7675</v>
      </c>
      <c r="R2065" t="s">
        <v>1876</v>
      </c>
      <c r="S2065">
        <v>1</v>
      </c>
      <c r="T2065" s="2">
        <v>0.8</v>
      </c>
      <c r="U2065" s="5">
        <v>-22.62</v>
      </c>
      <c r="V2065" s="5">
        <f>ORDENES[[#This Row],[Ventas sin descuento]]-ORDENES[[#This Row],[costos estimados]]</f>
        <v>37.700000000000017</v>
      </c>
      <c r="W2065">
        <v>2</v>
      </c>
      <c r="X2065" s="5">
        <v>15.08</v>
      </c>
      <c r="Y2065" s="5">
        <f>ORDENES[[#This Row],[Ventas Originales (con descuento)]]/(1-ORDENES[[#This Row],[Descuento]])</f>
        <v>75.40000000000002</v>
      </c>
      <c r="Z2065" s="5">
        <f>ORDENES[[#This Row],[Ventas Originales (con descuento)]]/ORDENES[[#This Row],[Cantidad]]/(1-ORDENES[[#This Row],[Descuento]])</f>
        <v>37.70000000000001</v>
      </c>
      <c r="AA2065" s="5">
        <f>ORDENES[[#This Row],[Ventas Originales (con descuento)]]/ORDENES[[#This Row],[Cantidad]]</f>
        <v>7.54</v>
      </c>
      <c r="AB2065" s="5">
        <f>ORDENES[[#This Row],[Ventas Originales (con descuento)]]-(ORDENES[[#This Row],[Ganancias]])</f>
        <v>37.700000000000003</v>
      </c>
    </row>
    <row r="2066" spans="1:28" x14ac:dyDescent="0.35">
      <c r="A2066" t="s">
        <v>7719</v>
      </c>
      <c r="B2066" t="s">
        <v>339</v>
      </c>
      <c r="C2066" t="s">
        <v>1</v>
      </c>
      <c r="D2066" t="s">
        <v>3065</v>
      </c>
      <c r="E2066" t="s">
        <v>221</v>
      </c>
      <c r="F2066" s="1">
        <v>44104</v>
      </c>
      <c r="G2066" t="s">
        <v>7613</v>
      </c>
      <c r="H2066" t="s">
        <v>4583</v>
      </c>
      <c r="I2066">
        <v>62301</v>
      </c>
      <c r="J2066" t="s">
        <v>1331</v>
      </c>
      <c r="K2066" t="s">
        <v>1881</v>
      </c>
      <c r="L2066" t="s">
        <v>1860</v>
      </c>
      <c r="M2066" s="1">
        <v>44107</v>
      </c>
      <c r="N2066" t="s">
        <v>1891</v>
      </c>
      <c r="O2066" t="s">
        <v>7675</v>
      </c>
      <c r="P2066" t="s">
        <v>1892</v>
      </c>
      <c r="Q2066" t="s">
        <v>7675</v>
      </c>
      <c r="R2066" t="s">
        <v>1876</v>
      </c>
      <c r="S2066">
        <v>2</v>
      </c>
      <c r="T2066" s="2">
        <v>0.8</v>
      </c>
      <c r="U2066" s="5">
        <v>-3.24</v>
      </c>
      <c r="V2066" s="5">
        <f>ORDENES[[#This Row],[Ventas sin descuento]]-ORDENES[[#This Row],[costos estimados]]</f>
        <v>4.6000000000000023</v>
      </c>
      <c r="W2066">
        <v>2</v>
      </c>
      <c r="X2066" s="5">
        <v>1.96</v>
      </c>
      <c r="Y2066" s="5">
        <f>ORDENES[[#This Row],[Ventas Originales (con descuento)]]/(1-ORDENES[[#This Row],[Descuento]])</f>
        <v>9.8000000000000025</v>
      </c>
      <c r="Z2066" s="5">
        <f>ORDENES[[#This Row],[Ventas Originales (con descuento)]]/ORDENES[[#This Row],[Cantidad]]/(1-ORDENES[[#This Row],[Descuento]])</f>
        <v>4.9000000000000012</v>
      </c>
      <c r="AA2066" s="5">
        <f>ORDENES[[#This Row],[Ventas Originales (con descuento)]]/ORDENES[[#This Row],[Cantidad]]</f>
        <v>0.98</v>
      </c>
      <c r="AB2066" s="5">
        <f>ORDENES[[#This Row],[Ventas Originales (con descuento)]]-(ORDENES[[#This Row],[Ganancias]])</f>
        <v>5.2</v>
      </c>
    </row>
    <row r="2067" spans="1:28" x14ac:dyDescent="0.35">
      <c r="A2067" t="s">
        <v>7719</v>
      </c>
      <c r="B2067" t="s">
        <v>51</v>
      </c>
      <c r="C2067" t="s">
        <v>1</v>
      </c>
      <c r="D2067" t="s">
        <v>1954</v>
      </c>
      <c r="E2067" t="s">
        <v>47</v>
      </c>
      <c r="F2067" s="1">
        <v>43641</v>
      </c>
      <c r="G2067" t="s">
        <v>7613</v>
      </c>
      <c r="H2067" t="s">
        <v>3752</v>
      </c>
      <c r="I2067">
        <v>77041</v>
      </c>
      <c r="J2067" t="s">
        <v>2850</v>
      </c>
      <c r="K2067" t="s">
        <v>1881</v>
      </c>
      <c r="L2067" t="s">
        <v>1860</v>
      </c>
      <c r="M2067" s="1">
        <v>43644</v>
      </c>
      <c r="N2067" t="s">
        <v>1891</v>
      </c>
      <c r="O2067" t="s">
        <v>7675</v>
      </c>
      <c r="P2067" t="s">
        <v>1883</v>
      </c>
      <c r="Q2067" t="s">
        <v>7675</v>
      </c>
      <c r="R2067" t="s">
        <v>1876</v>
      </c>
      <c r="S2067">
        <v>2</v>
      </c>
      <c r="T2067" s="2">
        <v>0.8</v>
      </c>
      <c r="U2067" s="5">
        <v>-1.48</v>
      </c>
      <c r="V2067" s="5">
        <f>ORDENES[[#This Row],[Ventas sin descuento]]-ORDENES[[#This Row],[costos estimados]]</f>
        <v>2.4400000000000013</v>
      </c>
      <c r="W2067">
        <v>2</v>
      </c>
      <c r="X2067" s="5">
        <v>0.98</v>
      </c>
      <c r="Y2067" s="5">
        <f>ORDENES[[#This Row],[Ventas Originales (con descuento)]]/(1-ORDENES[[#This Row],[Descuento]])</f>
        <v>4.9000000000000012</v>
      </c>
      <c r="Z2067" s="5">
        <f>ORDENES[[#This Row],[Ventas Originales (con descuento)]]/ORDENES[[#This Row],[Cantidad]]/(1-ORDENES[[#This Row],[Descuento]])</f>
        <v>2.4500000000000006</v>
      </c>
      <c r="AA2067" s="5">
        <f>ORDENES[[#This Row],[Ventas Originales (con descuento)]]/ORDENES[[#This Row],[Cantidad]]</f>
        <v>0.49</v>
      </c>
      <c r="AB2067" s="5">
        <f>ORDENES[[#This Row],[Ventas Originales (con descuento)]]-(ORDENES[[#This Row],[Ganancias]])</f>
        <v>2.46</v>
      </c>
    </row>
    <row r="2068" spans="1:28" x14ac:dyDescent="0.35">
      <c r="A2068" t="s">
        <v>7719</v>
      </c>
      <c r="B2068" t="s">
        <v>3587</v>
      </c>
      <c r="C2068" t="s">
        <v>1</v>
      </c>
      <c r="D2068" t="s">
        <v>2839</v>
      </c>
      <c r="E2068" t="s">
        <v>35</v>
      </c>
      <c r="F2068" s="1">
        <v>44114</v>
      </c>
      <c r="G2068" t="s">
        <v>7613</v>
      </c>
      <c r="H2068" t="s">
        <v>3750</v>
      </c>
      <c r="I2068">
        <v>77571</v>
      </c>
      <c r="J2068" t="s">
        <v>2104</v>
      </c>
      <c r="K2068" t="s">
        <v>1881</v>
      </c>
      <c r="L2068" t="s">
        <v>1860</v>
      </c>
      <c r="M2068" s="1">
        <v>44116</v>
      </c>
      <c r="N2068" t="s">
        <v>1891</v>
      </c>
      <c r="O2068" t="s">
        <v>7675</v>
      </c>
      <c r="P2068" t="s">
        <v>1883</v>
      </c>
      <c r="Q2068" t="s">
        <v>7675</v>
      </c>
      <c r="R2068" t="s">
        <v>1876</v>
      </c>
      <c r="S2068">
        <v>1</v>
      </c>
      <c r="T2068" s="2">
        <v>0.8</v>
      </c>
      <c r="U2068" s="5">
        <v>-26.23</v>
      </c>
      <c r="V2068" s="5">
        <f>ORDENES[[#This Row],[Ventas sin descuento]]-ORDENES[[#This Row],[costos estimados]]</f>
        <v>39.330000000000013</v>
      </c>
      <c r="W2068">
        <v>2</v>
      </c>
      <c r="X2068" s="5">
        <v>16.39</v>
      </c>
      <c r="Y2068" s="5">
        <f>ORDENES[[#This Row],[Ventas Originales (con descuento)]]/(1-ORDENES[[#This Row],[Descuento]])</f>
        <v>81.950000000000017</v>
      </c>
      <c r="Z2068" s="5">
        <f>ORDENES[[#This Row],[Ventas Originales (con descuento)]]/ORDENES[[#This Row],[Cantidad]]/(1-ORDENES[[#This Row],[Descuento]])</f>
        <v>40.975000000000009</v>
      </c>
      <c r="AA2068" s="5">
        <f>ORDENES[[#This Row],[Ventas Originales (con descuento)]]/ORDENES[[#This Row],[Cantidad]]</f>
        <v>8.1950000000000003</v>
      </c>
      <c r="AB2068" s="5">
        <f>ORDENES[[#This Row],[Ventas Originales (con descuento)]]-(ORDENES[[#This Row],[Ganancias]])</f>
        <v>42.620000000000005</v>
      </c>
    </row>
    <row r="2069" spans="1:28" x14ac:dyDescent="0.35">
      <c r="A2069" t="s">
        <v>7719</v>
      </c>
      <c r="B2069" t="s">
        <v>2885</v>
      </c>
      <c r="C2069" t="s">
        <v>1</v>
      </c>
      <c r="D2069" t="s">
        <v>589</v>
      </c>
      <c r="E2069" t="s">
        <v>35</v>
      </c>
      <c r="F2069" s="1">
        <v>43422</v>
      </c>
      <c r="G2069" t="s">
        <v>7613</v>
      </c>
      <c r="H2069" t="s">
        <v>3743</v>
      </c>
      <c r="I2069">
        <v>60016</v>
      </c>
      <c r="J2069" t="s">
        <v>1659</v>
      </c>
      <c r="K2069" t="s">
        <v>1881</v>
      </c>
      <c r="L2069" t="s">
        <v>1860</v>
      </c>
      <c r="M2069" s="1">
        <v>43425</v>
      </c>
      <c r="N2069" t="s">
        <v>1891</v>
      </c>
      <c r="O2069" t="s">
        <v>7675</v>
      </c>
      <c r="P2069" t="s">
        <v>1892</v>
      </c>
      <c r="Q2069" t="s">
        <v>7675</v>
      </c>
      <c r="R2069" t="s">
        <v>1876</v>
      </c>
      <c r="S2069">
        <v>2</v>
      </c>
      <c r="T2069" s="2">
        <v>0.8</v>
      </c>
      <c r="U2069" s="5">
        <v>-4.92</v>
      </c>
      <c r="V2069" s="5">
        <f>ORDENES[[#This Row],[Ventas sin descuento]]-ORDENES[[#This Row],[costos estimados]]</f>
        <v>6.6400000000000041</v>
      </c>
      <c r="W2069">
        <v>3</v>
      </c>
      <c r="X2069" s="5">
        <v>2.89</v>
      </c>
      <c r="Y2069" s="5">
        <f>ORDENES[[#This Row],[Ventas Originales (con descuento)]]/(1-ORDENES[[#This Row],[Descuento]])</f>
        <v>14.450000000000005</v>
      </c>
      <c r="Z2069" s="5">
        <f>ORDENES[[#This Row],[Ventas Originales (con descuento)]]/ORDENES[[#This Row],[Cantidad]]/(1-ORDENES[[#This Row],[Descuento]])</f>
        <v>4.8166666666666682</v>
      </c>
      <c r="AA2069" s="5">
        <f>ORDENES[[#This Row],[Ventas Originales (con descuento)]]/ORDENES[[#This Row],[Cantidad]]</f>
        <v>0.96333333333333337</v>
      </c>
      <c r="AB2069" s="5">
        <f>ORDENES[[#This Row],[Ventas Originales (con descuento)]]-(ORDENES[[#This Row],[Ganancias]])</f>
        <v>7.8100000000000005</v>
      </c>
    </row>
    <row r="2070" spans="1:28" x14ac:dyDescent="0.35">
      <c r="A2070" t="s">
        <v>7719</v>
      </c>
      <c r="B2070" t="s">
        <v>51</v>
      </c>
      <c r="C2070" t="s">
        <v>1</v>
      </c>
      <c r="D2070" t="s">
        <v>2462</v>
      </c>
      <c r="E2070" t="s">
        <v>18</v>
      </c>
      <c r="F2070" s="1">
        <v>43344</v>
      </c>
      <c r="G2070" t="s">
        <v>7598</v>
      </c>
      <c r="H2070" t="s">
        <v>4574</v>
      </c>
      <c r="I2070">
        <v>77036</v>
      </c>
      <c r="J2070" t="s">
        <v>1640</v>
      </c>
      <c r="K2070" t="s">
        <v>1881</v>
      </c>
      <c r="L2070" t="s">
        <v>1860</v>
      </c>
      <c r="M2070" s="1">
        <v>43347</v>
      </c>
      <c r="N2070" t="s">
        <v>1891</v>
      </c>
      <c r="O2070" t="s">
        <v>7675</v>
      </c>
      <c r="P2070" t="s">
        <v>1883</v>
      </c>
      <c r="Q2070" t="s">
        <v>7675</v>
      </c>
      <c r="R2070" t="s">
        <v>1876</v>
      </c>
      <c r="S2070">
        <v>2</v>
      </c>
      <c r="T2070" s="2">
        <v>0.8</v>
      </c>
      <c r="U2070" s="5">
        <v>-6.02</v>
      </c>
      <c r="V2070" s="5">
        <f>ORDENES[[#This Row],[Ventas sin descuento]]-ORDENES[[#This Row],[costos estimados]]</f>
        <v>8.5800000000000036</v>
      </c>
      <c r="W2070">
        <v>3</v>
      </c>
      <c r="X2070" s="5">
        <v>3.65</v>
      </c>
      <c r="Y2070" s="5">
        <f>ORDENES[[#This Row],[Ventas Originales (con descuento)]]/(1-ORDENES[[#This Row],[Descuento]])</f>
        <v>18.250000000000004</v>
      </c>
      <c r="Z2070" s="5">
        <f>ORDENES[[#This Row],[Ventas Originales (con descuento)]]/ORDENES[[#This Row],[Cantidad]]/(1-ORDENES[[#This Row],[Descuento]])</f>
        <v>6.0833333333333339</v>
      </c>
      <c r="AA2070" s="5">
        <f>ORDENES[[#This Row],[Ventas Originales (con descuento)]]/ORDENES[[#This Row],[Cantidad]]</f>
        <v>1.2166666666666666</v>
      </c>
      <c r="AB2070" s="5">
        <f>ORDENES[[#This Row],[Ventas Originales (con descuento)]]-(ORDENES[[#This Row],[Ganancias]])</f>
        <v>9.67</v>
      </c>
    </row>
    <row r="2071" spans="1:28" x14ac:dyDescent="0.35">
      <c r="A2071" t="s">
        <v>7719</v>
      </c>
      <c r="B2071" t="s">
        <v>2273</v>
      </c>
      <c r="C2071" t="s">
        <v>1</v>
      </c>
      <c r="D2071" t="s">
        <v>154</v>
      </c>
      <c r="E2071" t="s">
        <v>146</v>
      </c>
      <c r="F2071" s="1">
        <v>44482</v>
      </c>
      <c r="G2071" t="s">
        <v>7613</v>
      </c>
      <c r="H2071" t="s">
        <v>3749</v>
      </c>
      <c r="I2071">
        <v>61032</v>
      </c>
      <c r="J2071" t="s">
        <v>1398</v>
      </c>
      <c r="K2071" t="s">
        <v>1881</v>
      </c>
      <c r="L2071" t="s">
        <v>1860</v>
      </c>
      <c r="M2071" s="1">
        <v>44485</v>
      </c>
      <c r="N2071" t="s">
        <v>1891</v>
      </c>
      <c r="O2071" t="s">
        <v>7675</v>
      </c>
      <c r="P2071" t="s">
        <v>1892</v>
      </c>
      <c r="Q2071" t="s">
        <v>7675</v>
      </c>
      <c r="R2071" t="s">
        <v>1876</v>
      </c>
      <c r="S2071">
        <v>2</v>
      </c>
      <c r="T2071" s="2">
        <v>0.8</v>
      </c>
      <c r="U2071" s="5">
        <v>-145.18</v>
      </c>
      <c r="V2071" s="5">
        <f>ORDENES[[#This Row],[Ventas sin descuento]]-ORDENES[[#This Row],[costos estimados]]</f>
        <v>241.94000000000008</v>
      </c>
      <c r="W2071">
        <v>4</v>
      </c>
      <c r="X2071" s="5">
        <v>96.78</v>
      </c>
      <c r="Y2071" s="5">
        <f>ORDENES[[#This Row],[Ventas Originales (con descuento)]]/(1-ORDENES[[#This Row],[Descuento]])</f>
        <v>483.90000000000009</v>
      </c>
      <c r="Z2071" s="5">
        <f>ORDENES[[#This Row],[Ventas Originales (con descuento)]]/ORDENES[[#This Row],[Cantidad]]/(1-ORDENES[[#This Row],[Descuento]])</f>
        <v>120.97500000000002</v>
      </c>
      <c r="AA2071" s="5">
        <f>ORDENES[[#This Row],[Ventas Originales (con descuento)]]/ORDENES[[#This Row],[Cantidad]]</f>
        <v>24.195</v>
      </c>
      <c r="AB2071" s="5">
        <f>ORDENES[[#This Row],[Ventas Originales (con descuento)]]-(ORDENES[[#This Row],[Ganancias]])</f>
        <v>241.96</v>
      </c>
    </row>
    <row r="2072" spans="1:28" x14ac:dyDescent="0.35">
      <c r="A2072" t="s">
        <v>7719</v>
      </c>
      <c r="B2072" t="s">
        <v>3173</v>
      </c>
      <c r="C2072" t="s">
        <v>1</v>
      </c>
      <c r="D2072" t="s">
        <v>3146</v>
      </c>
      <c r="E2072" t="s">
        <v>146</v>
      </c>
      <c r="F2072" s="1">
        <v>43798</v>
      </c>
      <c r="G2072" t="s">
        <v>7613</v>
      </c>
      <c r="H2072" t="s">
        <v>4584</v>
      </c>
      <c r="I2072">
        <v>75002</v>
      </c>
      <c r="J2072" t="s">
        <v>3107</v>
      </c>
      <c r="K2072" t="s">
        <v>1881</v>
      </c>
      <c r="L2072" t="s">
        <v>1860</v>
      </c>
      <c r="M2072" s="1">
        <v>43799</v>
      </c>
      <c r="N2072" t="s">
        <v>1891</v>
      </c>
      <c r="O2072" t="s">
        <v>7675</v>
      </c>
      <c r="P2072" t="s">
        <v>1883</v>
      </c>
      <c r="Q2072" t="s">
        <v>7675</v>
      </c>
      <c r="R2072" t="s">
        <v>1876</v>
      </c>
      <c r="S2072">
        <v>1</v>
      </c>
      <c r="T2072" s="2">
        <v>0.8</v>
      </c>
      <c r="U2072" s="5">
        <v>-13.62</v>
      </c>
      <c r="V2072" s="5">
        <f>ORDENES[[#This Row],[Ventas sin descuento]]-ORDENES[[#This Row],[costos estimados]]</f>
        <v>21.500000000000007</v>
      </c>
      <c r="W2072">
        <v>4</v>
      </c>
      <c r="X2072" s="5">
        <v>8.7799999999999994</v>
      </c>
      <c r="Y2072" s="5">
        <f>ORDENES[[#This Row],[Ventas Originales (con descuento)]]/(1-ORDENES[[#This Row],[Descuento]])</f>
        <v>43.900000000000006</v>
      </c>
      <c r="Z2072" s="5">
        <f>ORDENES[[#This Row],[Ventas Originales (con descuento)]]/ORDENES[[#This Row],[Cantidad]]/(1-ORDENES[[#This Row],[Descuento]])</f>
        <v>10.975000000000001</v>
      </c>
      <c r="AA2072" s="5">
        <f>ORDENES[[#This Row],[Ventas Originales (con descuento)]]/ORDENES[[#This Row],[Cantidad]]</f>
        <v>2.1949999999999998</v>
      </c>
      <c r="AB2072" s="5">
        <f>ORDENES[[#This Row],[Ventas Originales (con descuento)]]-(ORDENES[[#This Row],[Ganancias]])</f>
        <v>22.4</v>
      </c>
    </row>
    <row r="2073" spans="1:28" x14ac:dyDescent="0.35">
      <c r="A2073" t="s">
        <v>7719</v>
      </c>
      <c r="B2073" t="s">
        <v>322</v>
      </c>
      <c r="C2073" t="s">
        <v>1</v>
      </c>
      <c r="D2073" t="s">
        <v>2968</v>
      </c>
      <c r="E2073" t="s">
        <v>35</v>
      </c>
      <c r="F2073" s="1">
        <v>44211</v>
      </c>
      <c r="G2073" t="s">
        <v>7613</v>
      </c>
      <c r="H2073" t="s">
        <v>4579</v>
      </c>
      <c r="I2073">
        <v>78745</v>
      </c>
      <c r="J2073" t="s">
        <v>2104</v>
      </c>
      <c r="K2073" t="s">
        <v>1881</v>
      </c>
      <c r="L2073" t="s">
        <v>1860</v>
      </c>
      <c r="M2073" s="1">
        <v>44214</v>
      </c>
      <c r="N2073" t="s">
        <v>1891</v>
      </c>
      <c r="O2073" t="s">
        <v>7675</v>
      </c>
      <c r="P2073" t="s">
        <v>1883</v>
      </c>
      <c r="Q2073" t="s">
        <v>7675</v>
      </c>
      <c r="R2073" t="s">
        <v>1876</v>
      </c>
      <c r="S2073">
        <v>2</v>
      </c>
      <c r="T2073" s="2">
        <v>0.8</v>
      </c>
      <c r="U2073" s="5">
        <v>-52.45</v>
      </c>
      <c r="V2073" s="5">
        <f>ORDENES[[#This Row],[Ventas sin descuento]]-ORDENES[[#This Row],[costos estimados]]</f>
        <v>78.67000000000003</v>
      </c>
      <c r="W2073">
        <v>4</v>
      </c>
      <c r="X2073" s="5">
        <v>32.78</v>
      </c>
      <c r="Y2073" s="5">
        <f>ORDENES[[#This Row],[Ventas Originales (con descuento)]]/(1-ORDENES[[#This Row],[Descuento]])</f>
        <v>163.90000000000003</v>
      </c>
      <c r="Z2073" s="5">
        <f>ORDENES[[#This Row],[Ventas Originales (con descuento)]]/ORDENES[[#This Row],[Cantidad]]/(1-ORDENES[[#This Row],[Descuento]])</f>
        <v>40.975000000000009</v>
      </c>
      <c r="AA2073" s="5">
        <f>ORDENES[[#This Row],[Ventas Originales (con descuento)]]/ORDENES[[#This Row],[Cantidad]]</f>
        <v>8.1950000000000003</v>
      </c>
      <c r="AB2073" s="5">
        <f>ORDENES[[#This Row],[Ventas Originales (con descuento)]]-(ORDENES[[#This Row],[Ganancias]])</f>
        <v>85.23</v>
      </c>
    </row>
    <row r="2074" spans="1:28" x14ac:dyDescent="0.35">
      <c r="A2074" t="s">
        <v>7719</v>
      </c>
      <c r="B2074" t="s">
        <v>227</v>
      </c>
      <c r="C2074" t="s">
        <v>1</v>
      </c>
      <c r="D2074" t="s">
        <v>3384</v>
      </c>
      <c r="E2074" t="s">
        <v>146</v>
      </c>
      <c r="F2074" s="1">
        <v>44071</v>
      </c>
      <c r="G2074" t="s">
        <v>7613</v>
      </c>
      <c r="H2074" t="s">
        <v>3744</v>
      </c>
      <c r="I2074">
        <v>75081</v>
      </c>
      <c r="J2074" t="s">
        <v>3480</v>
      </c>
      <c r="K2074" t="s">
        <v>1881</v>
      </c>
      <c r="L2074" t="s">
        <v>1860</v>
      </c>
      <c r="M2074" s="1">
        <v>44074</v>
      </c>
      <c r="N2074" t="s">
        <v>1891</v>
      </c>
      <c r="O2074" t="s">
        <v>7675</v>
      </c>
      <c r="P2074" t="s">
        <v>1883</v>
      </c>
      <c r="Q2074" t="s">
        <v>7675</v>
      </c>
      <c r="R2074" t="s">
        <v>1876</v>
      </c>
      <c r="S2074">
        <v>2</v>
      </c>
      <c r="T2074" s="2">
        <v>0.8</v>
      </c>
      <c r="U2074" s="5">
        <v>-16.54</v>
      </c>
      <c r="V2074" s="5">
        <f>ORDENES[[#This Row],[Ventas sin descuento]]-ORDENES[[#This Row],[costos estimados]]</f>
        <v>23.54000000000001</v>
      </c>
      <c r="W2074">
        <v>4</v>
      </c>
      <c r="X2074" s="5">
        <v>10.02</v>
      </c>
      <c r="Y2074" s="5">
        <f>ORDENES[[#This Row],[Ventas Originales (con descuento)]]/(1-ORDENES[[#This Row],[Descuento]])</f>
        <v>50.100000000000009</v>
      </c>
      <c r="Z2074" s="5">
        <f>ORDENES[[#This Row],[Ventas Originales (con descuento)]]/ORDENES[[#This Row],[Cantidad]]/(1-ORDENES[[#This Row],[Descuento]])</f>
        <v>12.525000000000002</v>
      </c>
      <c r="AA2074" s="5">
        <f>ORDENES[[#This Row],[Ventas Originales (con descuento)]]/ORDENES[[#This Row],[Cantidad]]</f>
        <v>2.5049999999999999</v>
      </c>
      <c r="AB2074" s="5">
        <f>ORDENES[[#This Row],[Ventas Originales (con descuento)]]-(ORDENES[[#This Row],[Ganancias]])</f>
        <v>26.56</v>
      </c>
    </row>
    <row r="2075" spans="1:28" x14ac:dyDescent="0.35">
      <c r="A2075" t="s">
        <v>7719</v>
      </c>
      <c r="B2075" t="s">
        <v>358</v>
      </c>
      <c r="C2075" t="s">
        <v>1</v>
      </c>
      <c r="D2075" t="s">
        <v>539</v>
      </c>
      <c r="E2075" t="s">
        <v>119</v>
      </c>
      <c r="F2075" s="1">
        <v>44047</v>
      </c>
      <c r="G2075" t="s">
        <v>7613</v>
      </c>
      <c r="H2075" t="s">
        <v>4585</v>
      </c>
      <c r="I2075">
        <v>61604</v>
      </c>
      <c r="J2075" t="s">
        <v>3247</v>
      </c>
      <c r="K2075" t="s">
        <v>1881</v>
      </c>
      <c r="L2075" t="s">
        <v>1860</v>
      </c>
      <c r="M2075" s="1">
        <v>44048</v>
      </c>
      <c r="N2075" t="s">
        <v>1891</v>
      </c>
      <c r="O2075" t="s">
        <v>7675</v>
      </c>
      <c r="P2075" t="s">
        <v>1892</v>
      </c>
      <c r="Q2075" t="s">
        <v>7675</v>
      </c>
      <c r="R2075" t="s">
        <v>1876</v>
      </c>
      <c r="S2075">
        <v>1</v>
      </c>
      <c r="T2075" s="2">
        <v>0.8</v>
      </c>
      <c r="U2075" s="5">
        <v>-6.57</v>
      </c>
      <c r="V2075" s="5">
        <f>ORDENES[[#This Row],[Ventas sin descuento]]-ORDENES[[#This Row],[costos estimados]]</f>
        <v>9.350000000000005</v>
      </c>
      <c r="W2075">
        <v>5</v>
      </c>
      <c r="X2075" s="5">
        <v>3.98</v>
      </c>
      <c r="Y2075" s="5">
        <f>ORDENES[[#This Row],[Ventas Originales (con descuento)]]/(1-ORDENES[[#This Row],[Descuento]])</f>
        <v>19.900000000000006</v>
      </c>
      <c r="Z2075" s="5">
        <f>ORDENES[[#This Row],[Ventas Originales (con descuento)]]/ORDENES[[#This Row],[Cantidad]]/(1-ORDENES[[#This Row],[Descuento]])</f>
        <v>3.9800000000000009</v>
      </c>
      <c r="AA2075" s="5">
        <f>ORDENES[[#This Row],[Ventas Originales (con descuento)]]/ORDENES[[#This Row],[Cantidad]]</f>
        <v>0.79600000000000004</v>
      </c>
      <c r="AB2075" s="5">
        <f>ORDENES[[#This Row],[Ventas Originales (con descuento)]]-(ORDENES[[#This Row],[Ganancias]])</f>
        <v>10.55</v>
      </c>
    </row>
    <row r="2076" spans="1:28" x14ac:dyDescent="0.35">
      <c r="A2076" t="s">
        <v>7719</v>
      </c>
      <c r="B2076" t="s">
        <v>90</v>
      </c>
      <c r="C2076" t="s">
        <v>1</v>
      </c>
      <c r="D2076" t="s">
        <v>232</v>
      </c>
      <c r="E2076" t="s">
        <v>7624</v>
      </c>
      <c r="F2076" s="1">
        <v>43247</v>
      </c>
      <c r="G2076" t="s">
        <v>7613</v>
      </c>
      <c r="H2076" t="s">
        <v>4586</v>
      </c>
      <c r="I2076">
        <v>60653</v>
      </c>
      <c r="J2076" t="s">
        <v>7661</v>
      </c>
      <c r="K2076" t="s">
        <v>1881</v>
      </c>
      <c r="L2076" t="s">
        <v>1860</v>
      </c>
      <c r="M2076" s="1">
        <v>43250</v>
      </c>
      <c r="N2076" t="s">
        <v>1891</v>
      </c>
      <c r="O2076" t="s">
        <v>7675</v>
      </c>
      <c r="P2076" t="s">
        <v>1892</v>
      </c>
      <c r="Q2076" t="s">
        <v>7675</v>
      </c>
      <c r="R2076" t="s">
        <v>1876</v>
      </c>
      <c r="S2076">
        <v>2</v>
      </c>
      <c r="T2076" s="2">
        <v>0.8</v>
      </c>
      <c r="U2076" s="5">
        <v>-30.56</v>
      </c>
      <c r="V2076" s="5">
        <f>ORDENES[[#This Row],[Ventas sin descuento]]-ORDENES[[#This Row],[costos estimados]]</f>
        <v>39.28000000000003</v>
      </c>
      <c r="W2076">
        <v>6</v>
      </c>
      <c r="X2076" s="5">
        <v>17.46</v>
      </c>
      <c r="Y2076" s="5">
        <f>ORDENES[[#This Row],[Ventas Originales (con descuento)]]/(1-ORDENES[[#This Row],[Descuento]])</f>
        <v>87.300000000000026</v>
      </c>
      <c r="Z2076" s="5">
        <f>ORDENES[[#This Row],[Ventas Originales (con descuento)]]/ORDENES[[#This Row],[Cantidad]]/(1-ORDENES[[#This Row],[Descuento]])</f>
        <v>14.550000000000004</v>
      </c>
      <c r="AA2076" s="5">
        <f>ORDENES[[#This Row],[Ventas Originales (con descuento)]]/ORDENES[[#This Row],[Cantidad]]</f>
        <v>2.91</v>
      </c>
      <c r="AB2076" s="5">
        <f>ORDENES[[#This Row],[Ventas Originales (con descuento)]]-(ORDENES[[#This Row],[Ganancias]])</f>
        <v>48.019999999999996</v>
      </c>
    </row>
    <row r="2077" spans="1:28" x14ac:dyDescent="0.35">
      <c r="A2077" t="s">
        <v>7719</v>
      </c>
      <c r="B2077" t="s">
        <v>51</v>
      </c>
      <c r="C2077" t="s">
        <v>1</v>
      </c>
      <c r="D2077" t="s">
        <v>2261</v>
      </c>
      <c r="E2077" t="s">
        <v>7624</v>
      </c>
      <c r="F2077" s="1">
        <v>44519</v>
      </c>
      <c r="G2077" t="s">
        <v>7598</v>
      </c>
      <c r="H2077" t="s">
        <v>3736</v>
      </c>
      <c r="I2077">
        <v>77095</v>
      </c>
      <c r="J2077" t="s">
        <v>7640</v>
      </c>
      <c r="K2077" t="s">
        <v>1881</v>
      </c>
      <c r="L2077" t="s">
        <v>1860</v>
      </c>
      <c r="M2077" s="1">
        <v>44521</v>
      </c>
      <c r="N2077" t="s">
        <v>1891</v>
      </c>
      <c r="O2077" t="s">
        <v>7675</v>
      </c>
      <c r="P2077" t="s">
        <v>1883</v>
      </c>
      <c r="Q2077" t="s">
        <v>7675</v>
      </c>
      <c r="R2077" t="s">
        <v>1876</v>
      </c>
      <c r="S2077">
        <v>1</v>
      </c>
      <c r="T2077" s="2">
        <v>0.8</v>
      </c>
      <c r="U2077" s="5">
        <v>-2287.7800000000002</v>
      </c>
      <c r="V2077" s="5">
        <f>ORDENES[[#This Row],[Ventas sin descuento]]-ORDENES[[#This Row],[costos estimados]]</f>
        <v>3812.9800000000014</v>
      </c>
      <c r="W2077">
        <v>6</v>
      </c>
      <c r="X2077" s="5">
        <v>1525.19</v>
      </c>
      <c r="Y2077" s="5">
        <f>ORDENES[[#This Row],[Ventas Originales (con descuento)]]/(1-ORDENES[[#This Row],[Descuento]])</f>
        <v>7625.9500000000016</v>
      </c>
      <c r="Z2077" s="5">
        <f>ORDENES[[#This Row],[Ventas Originales (con descuento)]]/ORDENES[[#This Row],[Cantidad]]/(1-ORDENES[[#This Row],[Descuento]])</f>
        <v>1270.991666666667</v>
      </c>
      <c r="AA2077" s="5">
        <f>ORDENES[[#This Row],[Ventas Originales (con descuento)]]/ORDENES[[#This Row],[Cantidad]]</f>
        <v>254.19833333333335</v>
      </c>
      <c r="AB2077" s="5">
        <f>ORDENES[[#This Row],[Ventas Originales (con descuento)]]-(ORDENES[[#This Row],[Ganancias]])</f>
        <v>3812.9700000000003</v>
      </c>
    </row>
    <row r="2078" spans="1:28" x14ac:dyDescent="0.35">
      <c r="A2078" t="s">
        <v>7719</v>
      </c>
      <c r="B2078" t="s">
        <v>3317</v>
      </c>
      <c r="C2078" t="s">
        <v>1</v>
      </c>
      <c r="D2078" t="s">
        <v>336</v>
      </c>
      <c r="E2078" t="s">
        <v>146</v>
      </c>
      <c r="F2078" s="1">
        <v>44526</v>
      </c>
      <c r="G2078" t="s">
        <v>7613</v>
      </c>
      <c r="H2078" t="s">
        <v>4587</v>
      </c>
      <c r="I2078">
        <v>61107</v>
      </c>
      <c r="J2078" t="s">
        <v>1435</v>
      </c>
      <c r="K2078" t="s">
        <v>1881</v>
      </c>
      <c r="L2078" t="s">
        <v>1860</v>
      </c>
      <c r="M2078" s="1">
        <v>44529</v>
      </c>
      <c r="N2078" t="s">
        <v>1891</v>
      </c>
      <c r="O2078" t="s">
        <v>7675</v>
      </c>
      <c r="P2078" t="s">
        <v>1892</v>
      </c>
      <c r="Q2078" t="s">
        <v>7675</v>
      </c>
      <c r="R2078" t="s">
        <v>1876</v>
      </c>
      <c r="S2078">
        <v>2</v>
      </c>
      <c r="T2078" s="2">
        <v>0.8</v>
      </c>
      <c r="U2078" s="5">
        <v>-53.71</v>
      </c>
      <c r="V2078" s="5">
        <f>ORDENES[[#This Row],[Ventas sin descuento]]-ORDENES[[#This Row],[costos estimados]]</f>
        <v>80.57000000000005</v>
      </c>
      <c r="W2078">
        <v>8</v>
      </c>
      <c r="X2078" s="5">
        <v>33.57</v>
      </c>
      <c r="Y2078" s="5">
        <f>ORDENES[[#This Row],[Ventas Originales (con descuento)]]/(1-ORDENES[[#This Row],[Descuento]])</f>
        <v>167.85000000000005</v>
      </c>
      <c r="Z2078" s="5">
        <f>ORDENES[[#This Row],[Ventas Originales (con descuento)]]/ORDENES[[#This Row],[Cantidad]]/(1-ORDENES[[#This Row],[Descuento]])</f>
        <v>20.981250000000006</v>
      </c>
      <c r="AA2078" s="5">
        <f>ORDENES[[#This Row],[Ventas Originales (con descuento)]]/ORDENES[[#This Row],[Cantidad]]</f>
        <v>4.19625</v>
      </c>
      <c r="AB2078" s="5">
        <f>ORDENES[[#This Row],[Ventas Originales (con descuento)]]-(ORDENES[[#This Row],[Ganancias]])</f>
        <v>87.28</v>
      </c>
    </row>
    <row r="2079" spans="1:28" x14ac:dyDescent="0.35">
      <c r="A2079" t="s">
        <v>7719</v>
      </c>
      <c r="B2079" t="s">
        <v>227</v>
      </c>
      <c r="C2079" t="s">
        <v>1</v>
      </c>
      <c r="D2079" t="s">
        <v>369</v>
      </c>
      <c r="E2079" t="s">
        <v>146</v>
      </c>
      <c r="F2079" s="1">
        <v>43327</v>
      </c>
      <c r="G2079" t="s">
        <v>7613</v>
      </c>
      <c r="H2079" t="s">
        <v>4588</v>
      </c>
      <c r="I2079">
        <v>75081</v>
      </c>
      <c r="J2079" t="s">
        <v>1724</v>
      </c>
      <c r="K2079" t="s">
        <v>1881</v>
      </c>
      <c r="L2079" t="s">
        <v>1860</v>
      </c>
      <c r="M2079" s="1">
        <v>43330</v>
      </c>
      <c r="N2079" t="s">
        <v>1891</v>
      </c>
      <c r="O2079" t="s">
        <v>7675</v>
      </c>
      <c r="P2079" t="s">
        <v>1883</v>
      </c>
      <c r="Q2079" t="s">
        <v>7675</v>
      </c>
      <c r="R2079" t="s">
        <v>1876</v>
      </c>
      <c r="S2079">
        <v>2</v>
      </c>
      <c r="T2079" s="2">
        <v>0.8</v>
      </c>
      <c r="U2079" s="5">
        <v>-52.63</v>
      </c>
      <c r="V2079" s="5">
        <f>ORDENES[[#This Row],[Ventas sin descuento]]-ORDENES[[#This Row],[costos estimados]]</f>
        <v>71.210000000000036</v>
      </c>
      <c r="W2079">
        <v>8</v>
      </c>
      <c r="X2079" s="5">
        <v>30.96</v>
      </c>
      <c r="Y2079" s="5">
        <f>ORDENES[[#This Row],[Ventas Originales (con descuento)]]/(1-ORDENES[[#This Row],[Descuento]])</f>
        <v>154.80000000000004</v>
      </c>
      <c r="Z2079" s="5">
        <f>ORDENES[[#This Row],[Ventas Originales (con descuento)]]/ORDENES[[#This Row],[Cantidad]]/(1-ORDENES[[#This Row],[Descuento]])</f>
        <v>19.350000000000005</v>
      </c>
      <c r="AA2079" s="5">
        <f>ORDENES[[#This Row],[Ventas Originales (con descuento)]]/ORDENES[[#This Row],[Cantidad]]</f>
        <v>3.87</v>
      </c>
      <c r="AB2079" s="5">
        <f>ORDENES[[#This Row],[Ventas Originales (con descuento)]]-(ORDENES[[#This Row],[Ganancias]])</f>
        <v>83.59</v>
      </c>
    </row>
    <row r="2080" spans="1:28" x14ac:dyDescent="0.35">
      <c r="A2080" t="s">
        <v>7719</v>
      </c>
      <c r="B2080" t="s">
        <v>227</v>
      </c>
      <c r="C2080" t="s">
        <v>1</v>
      </c>
      <c r="D2080" t="s">
        <v>3384</v>
      </c>
      <c r="E2080" t="s">
        <v>355</v>
      </c>
      <c r="F2080" s="1">
        <v>44071</v>
      </c>
      <c r="G2080" t="s">
        <v>7613</v>
      </c>
      <c r="H2080" t="s">
        <v>3744</v>
      </c>
      <c r="I2080">
        <v>75081</v>
      </c>
      <c r="J2080" t="s">
        <v>1479</v>
      </c>
      <c r="K2080" t="s">
        <v>1881</v>
      </c>
      <c r="L2080" t="s">
        <v>1860</v>
      </c>
      <c r="M2080" s="1">
        <v>44074</v>
      </c>
      <c r="N2080" t="s">
        <v>1891</v>
      </c>
      <c r="O2080" t="s">
        <v>7675</v>
      </c>
      <c r="P2080" t="s">
        <v>1883</v>
      </c>
      <c r="Q2080" t="s">
        <v>7675</v>
      </c>
      <c r="R2080" t="s">
        <v>1876</v>
      </c>
      <c r="S2080">
        <v>2</v>
      </c>
      <c r="T2080" s="2">
        <v>0.8</v>
      </c>
      <c r="U2080" s="5">
        <v>-21.68</v>
      </c>
      <c r="V2080" s="5">
        <f>ORDENES[[#This Row],[Ventas sin descuento]]-ORDENES[[#This Row],[costos estimados]]</f>
        <v>30.880000000000017</v>
      </c>
      <c r="W2080">
        <v>9</v>
      </c>
      <c r="X2080" s="5">
        <v>13.14</v>
      </c>
      <c r="Y2080" s="5">
        <f>ORDENES[[#This Row],[Ventas Originales (con descuento)]]/(1-ORDENES[[#This Row],[Descuento]])</f>
        <v>65.700000000000017</v>
      </c>
      <c r="Z2080" s="5">
        <f>ORDENES[[#This Row],[Ventas Originales (con descuento)]]/ORDENES[[#This Row],[Cantidad]]/(1-ORDENES[[#This Row],[Descuento]])</f>
        <v>7.3000000000000016</v>
      </c>
      <c r="AA2080" s="5">
        <f>ORDENES[[#This Row],[Ventas Originales (con descuento)]]/ORDENES[[#This Row],[Cantidad]]</f>
        <v>1.46</v>
      </c>
      <c r="AB2080" s="5">
        <f>ORDENES[[#This Row],[Ventas Originales (con descuento)]]-(ORDENES[[#This Row],[Ganancias]])</f>
        <v>34.82</v>
      </c>
    </row>
    <row r="2081" spans="1:28" x14ac:dyDescent="0.35">
      <c r="A2081" t="s">
        <v>7719</v>
      </c>
      <c r="B2081" t="s">
        <v>80</v>
      </c>
      <c r="C2081" t="s">
        <v>1</v>
      </c>
      <c r="D2081" t="s">
        <v>2586</v>
      </c>
      <c r="E2081" t="s">
        <v>2158</v>
      </c>
      <c r="F2081" s="1">
        <v>43363</v>
      </c>
      <c r="G2081" t="s">
        <v>7613</v>
      </c>
      <c r="H2081" t="s">
        <v>3769</v>
      </c>
      <c r="I2081">
        <v>10011</v>
      </c>
      <c r="J2081" t="s">
        <v>2159</v>
      </c>
      <c r="K2081" t="s">
        <v>1887</v>
      </c>
      <c r="L2081" t="s">
        <v>1860</v>
      </c>
      <c r="M2081" s="1">
        <v>43366</v>
      </c>
      <c r="N2081" t="s">
        <v>1891</v>
      </c>
      <c r="O2081" t="s">
        <v>7675</v>
      </c>
      <c r="P2081" t="s">
        <v>1897</v>
      </c>
      <c r="Q2081" t="s">
        <v>7675</v>
      </c>
      <c r="R2081" t="s">
        <v>1877</v>
      </c>
      <c r="S2081">
        <v>2</v>
      </c>
      <c r="T2081" s="2">
        <v>0</v>
      </c>
      <c r="U2081" s="5">
        <v>8.0500000000000007</v>
      </c>
      <c r="V2081" s="5">
        <f>ORDENES[[#This Row],[Ventas sin descuento]]-ORDENES[[#This Row],[costos estimados]]</f>
        <v>8.0500000000000007</v>
      </c>
      <c r="W2081">
        <v>1</v>
      </c>
      <c r="X2081" s="5">
        <v>30.98</v>
      </c>
      <c r="Y2081" s="5">
        <f>ORDENES[[#This Row],[Ventas Originales (con descuento)]]/(1-ORDENES[[#This Row],[Descuento]])</f>
        <v>30.98</v>
      </c>
      <c r="Z2081" s="5">
        <f>ORDENES[[#This Row],[Ventas Originales (con descuento)]]/ORDENES[[#This Row],[Cantidad]]/(1-ORDENES[[#This Row],[Descuento]])</f>
        <v>30.98</v>
      </c>
      <c r="AA2081" s="5">
        <f>ORDENES[[#This Row],[Ventas Originales (con descuento)]]/ORDENES[[#This Row],[Cantidad]]</f>
        <v>30.98</v>
      </c>
      <c r="AB2081" s="5">
        <f>ORDENES[[#This Row],[Ventas Originales (con descuento)]]-(ORDENES[[#This Row],[Ganancias]])</f>
        <v>22.93</v>
      </c>
    </row>
    <row r="2082" spans="1:28" x14ac:dyDescent="0.35">
      <c r="A2082" t="s">
        <v>7719</v>
      </c>
      <c r="B2082" t="s">
        <v>2285</v>
      </c>
      <c r="C2082" t="s">
        <v>1</v>
      </c>
      <c r="D2082" t="s">
        <v>2255</v>
      </c>
      <c r="E2082" t="s">
        <v>26</v>
      </c>
      <c r="F2082" s="1">
        <v>43345</v>
      </c>
      <c r="G2082" t="s">
        <v>7613</v>
      </c>
      <c r="H2082" t="s">
        <v>3755</v>
      </c>
      <c r="I2082">
        <v>13601</v>
      </c>
      <c r="J2082" t="s">
        <v>2011</v>
      </c>
      <c r="K2082" t="s">
        <v>1887</v>
      </c>
      <c r="L2082" t="s">
        <v>1860</v>
      </c>
      <c r="M2082" s="1">
        <v>43348</v>
      </c>
      <c r="N2082" t="s">
        <v>1891</v>
      </c>
      <c r="O2082" t="s">
        <v>7675</v>
      </c>
      <c r="P2082" t="s">
        <v>1897</v>
      </c>
      <c r="Q2082" t="s">
        <v>7675</v>
      </c>
      <c r="R2082" t="s">
        <v>1877</v>
      </c>
      <c r="S2082">
        <v>2</v>
      </c>
      <c r="T2082" s="2">
        <v>0</v>
      </c>
      <c r="U2082" s="5">
        <v>8.9600000000000009</v>
      </c>
      <c r="V2082" s="5">
        <f>ORDENES[[#This Row],[Ventas sin descuento]]-ORDENES[[#This Row],[costos estimados]]</f>
        <v>8.9600000000000009</v>
      </c>
      <c r="W2082">
        <v>1</v>
      </c>
      <c r="X2082" s="5">
        <v>19.899999999999999</v>
      </c>
      <c r="Y2082" s="5">
        <f>ORDENES[[#This Row],[Ventas Originales (con descuento)]]/(1-ORDENES[[#This Row],[Descuento]])</f>
        <v>19.899999999999999</v>
      </c>
      <c r="Z2082" s="5">
        <f>ORDENES[[#This Row],[Ventas Originales (con descuento)]]/ORDENES[[#This Row],[Cantidad]]/(1-ORDENES[[#This Row],[Descuento]])</f>
        <v>19.899999999999999</v>
      </c>
      <c r="AA2082" s="5">
        <f>ORDENES[[#This Row],[Ventas Originales (con descuento)]]/ORDENES[[#This Row],[Cantidad]]</f>
        <v>19.899999999999999</v>
      </c>
      <c r="AB2082" s="5">
        <f>ORDENES[[#This Row],[Ventas Originales (con descuento)]]-(ORDENES[[#This Row],[Ganancias]])</f>
        <v>10.939999999999998</v>
      </c>
    </row>
    <row r="2083" spans="1:28" x14ac:dyDescent="0.35">
      <c r="A2083" t="s">
        <v>7719</v>
      </c>
      <c r="B2083" t="s">
        <v>3070</v>
      </c>
      <c r="C2083" t="s">
        <v>1</v>
      </c>
      <c r="D2083" t="s">
        <v>2363</v>
      </c>
      <c r="E2083" t="s">
        <v>146</v>
      </c>
      <c r="F2083" s="1">
        <v>44121</v>
      </c>
      <c r="G2083" t="s">
        <v>7613</v>
      </c>
      <c r="H2083" t="s">
        <v>3753</v>
      </c>
      <c r="I2083">
        <v>8861</v>
      </c>
      <c r="J2083" t="s">
        <v>1512</v>
      </c>
      <c r="K2083" t="s">
        <v>1887</v>
      </c>
      <c r="L2083" t="s">
        <v>1860</v>
      </c>
      <c r="M2083" s="1">
        <v>44124</v>
      </c>
      <c r="N2083" t="s">
        <v>1891</v>
      </c>
      <c r="O2083" t="s">
        <v>7675</v>
      </c>
      <c r="P2083" t="s">
        <v>1915</v>
      </c>
      <c r="Q2083" t="s">
        <v>7675</v>
      </c>
      <c r="R2083" t="s">
        <v>1876</v>
      </c>
      <c r="S2083">
        <v>2</v>
      </c>
      <c r="T2083" s="2">
        <v>0</v>
      </c>
      <c r="U2083" s="5">
        <v>148.51</v>
      </c>
      <c r="V2083" s="5">
        <f>ORDENES[[#This Row],[Ventas sin descuento]]-ORDENES[[#This Row],[costos estimados]]</f>
        <v>148.51</v>
      </c>
      <c r="W2083">
        <v>1</v>
      </c>
      <c r="X2083" s="5">
        <v>315.98</v>
      </c>
      <c r="Y2083" s="5">
        <f>ORDENES[[#This Row],[Ventas Originales (con descuento)]]/(1-ORDENES[[#This Row],[Descuento]])</f>
        <v>315.98</v>
      </c>
      <c r="Z2083" s="5">
        <f>ORDENES[[#This Row],[Ventas Originales (con descuento)]]/ORDENES[[#This Row],[Cantidad]]/(1-ORDENES[[#This Row],[Descuento]])</f>
        <v>315.98</v>
      </c>
      <c r="AA2083" s="5">
        <f>ORDENES[[#This Row],[Ventas Originales (con descuento)]]/ORDENES[[#This Row],[Cantidad]]</f>
        <v>315.98</v>
      </c>
      <c r="AB2083" s="5">
        <f>ORDENES[[#This Row],[Ventas Originales (con descuento)]]-(ORDENES[[#This Row],[Ganancias]])</f>
        <v>167.47000000000003</v>
      </c>
    </row>
    <row r="2084" spans="1:28" x14ac:dyDescent="0.35">
      <c r="A2084" t="s">
        <v>7719</v>
      </c>
      <c r="B2084" t="s">
        <v>2950</v>
      </c>
      <c r="C2084" t="s">
        <v>1</v>
      </c>
      <c r="D2084" t="s">
        <v>143</v>
      </c>
      <c r="E2084" t="s">
        <v>222</v>
      </c>
      <c r="F2084" s="1">
        <v>43875</v>
      </c>
      <c r="G2084" t="s">
        <v>7598</v>
      </c>
      <c r="H2084" t="s">
        <v>3763</v>
      </c>
      <c r="I2084">
        <v>20735</v>
      </c>
      <c r="J2084" t="s">
        <v>3064</v>
      </c>
      <c r="K2084" t="s">
        <v>1887</v>
      </c>
      <c r="L2084" t="s">
        <v>1860</v>
      </c>
      <c r="M2084" s="1">
        <v>43876</v>
      </c>
      <c r="N2084" t="s">
        <v>1891</v>
      </c>
      <c r="O2084" t="s">
        <v>7675</v>
      </c>
      <c r="P2084" t="s">
        <v>1926</v>
      </c>
      <c r="Q2084" t="s">
        <v>7675</v>
      </c>
      <c r="R2084" t="s">
        <v>1879</v>
      </c>
      <c r="S2084">
        <v>1</v>
      </c>
      <c r="T2084" s="2">
        <v>0</v>
      </c>
      <c r="U2084" s="5">
        <v>2.15</v>
      </c>
      <c r="V2084" s="5">
        <f>ORDENES[[#This Row],[Ventas sin descuento]]-ORDENES[[#This Row],[costos estimados]]</f>
        <v>2.15</v>
      </c>
      <c r="W2084">
        <v>1</v>
      </c>
      <c r="X2084" s="5">
        <v>4.7699999999999996</v>
      </c>
      <c r="Y2084" s="5">
        <f>ORDENES[[#This Row],[Ventas Originales (con descuento)]]/(1-ORDENES[[#This Row],[Descuento]])</f>
        <v>4.7699999999999996</v>
      </c>
      <c r="Z2084" s="5">
        <f>ORDENES[[#This Row],[Ventas Originales (con descuento)]]/ORDENES[[#This Row],[Cantidad]]/(1-ORDENES[[#This Row],[Descuento]])</f>
        <v>4.7699999999999996</v>
      </c>
      <c r="AA2084" s="5">
        <f>ORDENES[[#This Row],[Ventas Originales (con descuento)]]/ORDENES[[#This Row],[Cantidad]]</f>
        <v>4.7699999999999996</v>
      </c>
      <c r="AB2084" s="5">
        <f>ORDENES[[#This Row],[Ventas Originales (con descuento)]]-(ORDENES[[#This Row],[Ganancias]])</f>
        <v>2.6199999999999997</v>
      </c>
    </row>
    <row r="2085" spans="1:28" x14ac:dyDescent="0.35">
      <c r="A2085" t="s">
        <v>7719</v>
      </c>
      <c r="B2085" t="s">
        <v>80</v>
      </c>
      <c r="C2085" t="s">
        <v>1</v>
      </c>
      <c r="D2085" t="s">
        <v>2144</v>
      </c>
      <c r="E2085" t="s">
        <v>21</v>
      </c>
      <c r="F2085" s="1">
        <v>44159</v>
      </c>
      <c r="G2085" t="s">
        <v>7598</v>
      </c>
      <c r="H2085" t="s">
        <v>4589</v>
      </c>
      <c r="I2085">
        <v>10035</v>
      </c>
      <c r="J2085" t="s">
        <v>2710</v>
      </c>
      <c r="K2085" t="s">
        <v>1887</v>
      </c>
      <c r="L2085" t="s">
        <v>1860</v>
      </c>
      <c r="M2085" s="1">
        <v>44161</v>
      </c>
      <c r="N2085" t="s">
        <v>1891</v>
      </c>
      <c r="O2085" t="s">
        <v>7675</v>
      </c>
      <c r="P2085" t="s">
        <v>1897</v>
      </c>
      <c r="Q2085" t="s">
        <v>7675</v>
      </c>
      <c r="R2085" t="s">
        <v>1879</v>
      </c>
      <c r="S2085">
        <v>1</v>
      </c>
      <c r="T2085" s="2">
        <v>0</v>
      </c>
      <c r="U2085" s="5">
        <v>3.11</v>
      </c>
      <c r="V2085" s="5">
        <f>ORDENES[[#This Row],[Ventas sin descuento]]-ORDENES[[#This Row],[costos estimados]]</f>
        <v>3.11</v>
      </c>
      <c r="W2085">
        <v>1</v>
      </c>
      <c r="X2085" s="5">
        <v>6.48</v>
      </c>
      <c r="Y2085" s="5">
        <f>ORDENES[[#This Row],[Ventas Originales (con descuento)]]/(1-ORDENES[[#This Row],[Descuento]])</f>
        <v>6.48</v>
      </c>
      <c r="Z2085" s="5">
        <f>ORDENES[[#This Row],[Ventas Originales (con descuento)]]/ORDENES[[#This Row],[Cantidad]]/(1-ORDENES[[#This Row],[Descuento]])</f>
        <v>6.48</v>
      </c>
      <c r="AA2085" s="5">
        <f>ORDENES[[#This Row],[Ventas Originales (con descuento)]]/ORDENES[[#This Row],[Cantidad]]</f>
        <v>6.48</v>
      </c>
      <c r="AB2085" s="5">
        <f>ORDENES[[#This Row],[Ventas Originales (con descuento)]]-(ORDENES[[#This Row],[Ganancias]])</f>
        <v>3.3700000000000006</v>
      </c>
    </row>
    <row r="2086" spans="1:28" x14ac:dyDescent="0.35">
      <c r="A2086" t="s">
        <v>7719</v>
      </c>
      <c r="B2086" t="s">
        <v>3455</v>
      </c>
      <c r="C2086" t="s">
        <v>1</v>
      </c>
      <c r="D2086" t="s">
        <v>2371</v>
      </c>
      <c r="E2086" t="s">
        <v>18</v>
      </c>
      <c r="F2086" s="1">
        <v>43899</v>
      </c>
      <c r="G2086" t="s">
        <v>7613</v>
      </c>
      <c r="H2086" t="s">
        <v>3761</v>
      </c>
      <c r="I2086">
        <v>1810</v>
      </c>
      <c r="J2086" t="s">
        <v>1714</v>
      </c>
      <c r="K2086" t="s">
        <v>1887</v>
      </c>
      <c r="L2086" t="s">
        <v>1860</v>
      </c>
      <c r="M2086" s="1">
        <v>43902</v>
      </c>
      <c r="N2086" t="s">
        <v>1891</v>
      </c>
      <c r="O2086" t="s">
        <v>7675</v>
      </c>
      <c r="P2086" t="s">
        <v>1917</v>
      </c>
      <c r="Q2086" t="s">
        <v>7675</v>
      </c>
      <c r="R2086" t="s">
        <v>1872</v>
      </c>
      <c r="S2086">
        <v>2</v>
      </c>
      <c r="T2086" s="2">
        <v>0</v>
      </c>
      <c r="U2086" s="5">
        <v>3.36</v>
      </c>
      <c r="V2086" s="5">
        <f>ORDENES[[#This Row],[Ventas sin descuento]]-ORDENES[[#This Row],[costos estimados]]</f>
        <v>3.3599999999999994</v>
      </c>
      <c r="W2086">
        <v>1</v>
      </c>
      <c r="X2086" s="5">
        <v>11.21</v>
      </c>
      <c r="Y2086" s="5">
        <f>ORDENES[[#This Row],[Ventas Originales (con descuento)]]/(1-ORDENES[[#This Row],[Descuento]])</f>
        <v>11.21</v>
      </c>
      <c r="Z2086" s="5">
        <f>ORDENES[[#This Row],[Ventas Originales (con descuento)]]/ORDENES[[#This Row],[Cantidad]]/(1-ORDENES[[#This Row],[Descuento]])</f>
        <v>11.21</v>
      </c>
      <c r="AA2086" s="5">
        <f>ORDENES[[#This Row],[Ventas Originales (con descuento)]]/ORDENES[[#This Row],[Cantidad]]</f>
        <v>11.21</v>
      </c>
      <c r="AB2086" s="5">
        <f>ORDENES[[#This Row],[Ventas Originales (con descuento)]]-(ORDENES[[#This Row],[Ganancias]])</f>
        <v>7.8500000000000014</v>
      </c>
    </row>
    <row r="2087" spans="1:28" x14ac:dyDescent="0.35">
      <c r="A2087" t="s">
        <v>7719</v>
      </c>
      <c r="B2087" t="s">
        <v>206</v>
      </c>
      <c r="C2087" t="s">
        <v>1</v>
      </c>
      <c r="D2087" t="s">
        <v>2031</v>
      </c>
      <c r="E2087" t="s">
        <v>533</v>
      </c>
      <c r="F2087" s="1">
        <v>44268</v>
      </c>
      <c r="G2087" t="s">
        <v>7613</v>
      </c>
      <c r="H2087" t="s">
        <v>4590</v>
      </c>
      <c r="I2087">
        <v>6824</v>
      </c>
      <c r="J2087" t="s">
        <v>3583</v>
      </c>
      <c r="K2087" t="s">
        <v>1887</v>
      </c>
      <c r="L2087" t="s">
        <v>1860</v>
      </c>
      <c r="M2087" s="1">
        <v>44270</v>
      </c>
      <c r="N2087" t="s">
        <v>1891</v>
      </c>
      <c r="O2087" t="s">
        <v>7675</v>
      </c>
      <c r="P2087" t="s">
        <v>1914</v>
      </c>
      <c r="Q2087" t="s">
        <v>7675</v>
      </c>
      <c r="R2087" t="s">
        <v>1877</v>
      </c>
      <c r="S2087">
        <v>1</v>
      </c>
      <c r="T2087" s="2">
        <v>0</v>
      </c>
      <c r="U2087" s="5">
        <v>120.94</v>
      </c>
      <c r="V2087" s="5">
        <f>ORDENES[[#This Row],[Ventas sin descuento]]-ORDENES[[#This Row],[costos estimados]]</f>
        <v>120.94</v>
      </c>
      <c r="W2087">
        <v>2</v>
      </c>
      <c r="X2087" s="5">
        <v>465.16</v>
      </c>
      <c r="Y2087" s="5">
        <f>ORDENES[[#This Row],[Ventas Originales (con descuento)]]/(1-ORDENES[[#This Row],[Descuento]])</f>
        <v>465.16</v>
      </c>
      <c r="Z2087" s="5">
        <f>ORDENES[[#This Row],[Ventas Originales (con descuento)]]/ORDENES[[#This Row],[Cantidad]]/(1-ORDENES[[#This Row],[Descuento]])</f>
        <v>232.58</v>
      </c>
      <c r="AA2087" s="5">
        <f>ORDENES[[#This Row],[Ventas Originales (con descuento)]]/ORDENES[[#This Row],[Cantidad]]</f>
        <v>232.58</v>
      </c>
      <c r="AB2087" s="5">
        <f>ORDENES[[#This Row],[Ventas Originales (con descuento)]]-(ORDENES[[#This Row],[Ganancias]])</f>
        <v>344.22</v>
      </c>
    </row>
    <row r="2088" spans="1:28" x14ac:dyDescent="0.35">
      <c r="A2088" t="s">
        <v>7719</v>
      </c>
      <c r="B2088" t="s">
        <v>80</v>
      </c>
      <c r="C2088" t="s">
        <v>1</v>
      </c>
      <c r="D2088" t="s">
        <v>3191</v>
      </c>
      <c r="E2088" t="s">
        <v>229</v>
      </c>
      <c r="F2088" s="1">
        <v>43615</v>
      </c>
      <c r="G2088" t="s">
        <v>7613</v>
      </c>
      <c r="H2088" t="s">
        <v>4591</v>
      </c>
      <c r="I2088">
        <v>10009</v>
      </c>
      <c r="J2088" t="s">
        <v>3192</v>
      </c>
      <c r="K2088" t="s">
        <v>1887</v>
      </c>
      <c r="L2088" t="s">
        <v>1860</v>
      </c>
      <c r="M2088" s="1">
        <v>43617</v>
      </c>
      <c r="N2088" t="s">
        <v>1891</v>
      </c>
      <c r="O2088" t="s">
        <v>7675</v>
      </c>
      <c r="P2088" t="s">
        <v>1897</v>
      </c>
      <c r="Q2088" t="s">
        <v>7675</v>
      </c>
      <c r="R2088" t="s">
        <v>1877</v>
      </c>
      <c r="S2088">
        <v>1</v>
      </c>
      <c r="T2088" s="2">
        <v>0</v>
      </c>
      <c r="U2088" s="5">
        <v>44.89</v>
      </c>
      <c r="V2088" s="5">
        <f>ORDENES[[#This Row],[Ventas sin descuento]]-ORDENES[[#This Row],[costos estimados]]</f>
        <v>44.89</v>
      </c>
      <c r="W2088">
        <v>2</v>
      </c>
      <c r="X2088" s="5">
        <v>160.32</v>
      </c>
      <c r="Y2088" s="5">
        <f>ORDENES[[#This Row],[Ventas Originales (con descuento)]]/(1-ORDENES[[#This Row],[Descuento]])</f>
        <v>160.32</v>
      </c>
      <c r="Z2088" s="5">
        <f>ORDENES[[#This Row],[Ventas Originales (con descuento)]]/ORDENES[[#This Row],[Cantidad]]/(1-ORDENES[[#This Row],[Descuento]])</f>
        <v>80.16</v>
      </c>
      <c r="AA2088" s="5">
        <f>ORDENES[[#This Row],[Ventas Originales (con descuento)]]/ORDENES[[#This Row],[Cantidad]]</f>
        <v>80.16</v>
      </c>
      <c r="AB2088" s="5">
        <f>ORDENES[[#This Row],[Ventas Originales (con descuento)]]-(ORDENES[[#This Row],[Ganancias]])</f>
        <v>115.42999999999999</v>
      </c>
    </row>
    <row r="2089" spans="1:28" x14ac:dyDescent="0.35">
      <c r="A2089" t="s">
        <v>7719</v>
      </c>
      <c r="B2089" t="s">
        <v>111</v>
      </c>
      <c r="C2089" t="s">
        <v>1</v>
      </c>
      <c r="D2089" t="s">
        <v>585</v>
      </c>
      <c r="E2089" t="s">
        <v>160</v>
      </c>
      <c r="F2089" s="1">
        <v>43257</v>
      </c>
      <c r="G2089" t="s">
        <v>7598</v>
      </c>
      <c r="H2089" t="s">
        <v>4592</v>
      </c>
      <c r="I2089">
        <v>14609</v>
      </c>
      <c r="J2089" t="s">
        <v>7681</v>
      </c>
      <c r="K2089" t="s">
        <v>1887</v>
      </c>
      <c r="L2089" t="s">
        <v>1860</v>
      </c>
      <c r="M2089" s="1">
        <v>43260</v>
      </c>
      <c r="N2089" t="s">
        <v>1891</v>
      </c>
      <c r="O2089" t="s">
        <v>7675</v>
      </c>
      <c r="P2089" t="s">
        <v>1897</v>
      </c>
      <c r="Q2089" t="s">
        <v>7675</v>
      </c>
      <c r="R2089" t="s">
        <v>1874</v>
      </c>
      <c r="S2089">
        <v>2</v>
      </c>
      <c r="T2089" s="2">
        <v>0</v>
      </c>
      <c r="U2089" s="5">
        <v>4.9400000000000004</v>
      </c>
      <c r="V2089" s="5">
        <f>ORDENES[[#This Row],[Ventas sin descuento]]-ORDENES[[#This Row],[costos estimados]]</f>
        <v>4.9400000000000013</v>
      </c>
      <c r="W2089">
        <v>2</v>
      </c>
      <c r="X2089" s="5">
        <v>13.36</v>
      </c>
      <c r="Y2089" s="5">
        <f>ORDENES[[#This Row],[Ventas Originales (con descuento)]]/(1-ORDENES[[#This Row],[Descuento]])</f>
        <v>13.36</v>
      </c>
      <c r="Z2089" s="5">
        <f>ORDENES[[#This Row],[Ventas Originales (con descuento)]]/ORDENES[[#This Row],[Cantidad]]/(1-ORDENES[[#This Row],[Descuento]])</f>
        <v>6.68</v>
      </c>
      <c r="AA2089" s="5">
        <f>ORDENES[[#This Row],[Ventas Originales (con descuento)]]/ORDENES[[#This Row],[Cantidad]]</f>
        <v>6.68</v>
      </c>
      <c r="AB2089" s="5">
        <f>ORDENES[[#This Row],[Ventas Originales (con descuento)]]-(ORDENES[[#This Row],[Ganancias]])</f>
        <v>8.4199999999999982</v>
      </c>
    </row>
    <row r="2090" spans="1:28" x14ac:dyDescent="0.35">
      <c r="A2090" t="s">
        <v>7719</v>
      </c>
      <c r="B2090" t="s">
        <v>206</v>
      </c>
      <c r="C2090" t="s">
        <v>1</v>
      </c>
      <c r="D2090" t="s">
        <v>2031</v>
      </c>
      <c r="E2090" t="s">
        <v>146</v>
      </c>
      <c r="F2090" s="1">
        <v>44268</v>
      </c>
      <c r="G2090" t="s">
        <v>7613</v>
      </c>
      <c r="H2090" t="s">
        <v>4590</v>
      </c>
      <c r="I2090">
        <v>6824</v>
      </c>
      <c r="J2090" t="s">
        <v>2798</v>
      </c>
      <c r="K2090" t="s">
        <v>1887</v>
      </c>
      <c r="L2090" t="s">
        <v>1860</v>
      </c>
      <c r="M2090" s="1">
        <v>44270</v>
      </c>
      <c r="N2090" t="s">
        <v>1891</v>
      </c>
      <c r="O2090" t="s">
        <v>7675</v>
      </c>
      <c r="P2090" t="s">
        <v>1914</v>
      </c>
      <c r="Q2090" t="s">
        <v>7675</v>
      </c>
      <c r="R2090" t="s">
        <v>1876</v>
      </c>
      <c r="S2090">
        <v>1</v>
      </c>
      <c r="T2090" s="2">
        <v>0</v>
      </c>
      <c r="U2090" s="5">
        <v>15.44</v>
      </c>
      <c r="V2090" s="5">
        <f>ORDENES[[#This Row],[Ventas sin descuento]]-ORDENES[[#This Row],[costos estimados]]</f>
        <v>15.44</v>
      </c>
      <c r="W2090">
        <v>2</v>
      </c>
      <c r="X2090" s="5">
        <v>30.88</v>
      </c>
      <c r="Y2090" s="5">
        <f>ORDENES[[#This Row],[Ventas Originales (con descuento)]]/(1-ORDENES[[#This Row],[Descuento]])</f>
        <v>30.88</v>
      </c>
      <c r="Z2090" s="5">
        <f>ORDENES[[#This Row],[Ventas Originales (con descuento)]]/ORDENES[[#This Row],[Cantidad]]/(1-ORDENES[[#This Row],[Descuento]])</f>
        <v>15.44</v>
      </c>
      <c r="AA2090" s="5">
        <f>ORDENES[[#This Row],[Ventas Originales (con descuento)]]/ORDENES[[#This Row],[Cantidad]]</f>
        <v>15.44</v>
      </c>
      <c r="AB2090" s="5">
        <f>ORDENES[[#This Row],[Ventas Originales (con descuento)]]-(ORDENES[[#This Row],[Ganancias]])</f>
        <v>15.44</v>
      </c>
    </row>
    <row r="2091" spans="1:28" x14ac:dyDescent="0.35">
      <c r="A2091" t="s">
        <v>7719</v>
      </c>
      <c r="B2091" t="s">
        <v>2212</v>
      </c>
      <c r="C2091" t="s">
        <v>1</v>
      </c>
      <c r="D2091" t="s">
        <v>3479</v>
      </c>
      <c r="E2091" t="s">
        <v>146</v>
      </c>
      <c r="F2091" s="1">
        <v>43935</v>
      </c>
      <c r="G2091" t="s">
        <v>7613</v>
      </c>
      <c r="H2091" t="s">
        <v>4593</v>
      </c>
      <c r="I2091">
        <v>21215</v>
      </c>
      <c r="J2091" t="s">
        <v>3480</v>
      </c>
      <c r="K2091" t="s">
        <v>1887</v>
      </c>
      <c r="L2091" t="s">
        <v>1860</v>
      </c>
      <c r="M2091" s="1">
        <v>43938</v>
      </c>
      <c r="N2091" t="s">
        <v>1891</v>
      </c>
      <c r="O2091" t="s">
        <v>7675</v>
      </c>
      <c r="P2091" t="s">
        <v>1926</v>
      </c>
      <c r="Q2091" t="s">
        <v>7675</v>
      </c>
      <c r="R2091" t="s">
        <v>1876</v>
      </c>
      <c r="S2091">
        <v>2</v>
      </c>
      <c r="T2091" s="2">
        <v>0</v>
      </c>
      <c r="U2091" s="5">
        <v>11.78</v>
      </c>
      <c r="V2091" s="5">
        <f>ORDENES[[#This Row],[Ventas sin descuento]]-ORDENES[[#This Row],[costos estimados]]</f>
        <v>11.78</v>
      </c>
      <c r="W2091">
        <v>2</v>
      </c>
      <c r="X2091" s="5">
        <v>25.06</v>
      </c>
      <c r="Y2091" s="5">
        <f>ORDENES[[#This Row],[Ventas Originales (con descuento)]]/(1-ORDENES[[#This Row],[Descuento]])</f>
        <v>25.06</v>
      </c>
      <c r="Z2091" s="5">
        <f>ORDENES[[#This Row],[Ventas Originales (con descuento)]]/ORDENES[[#This Row],[Cantidad]]/(1-ORDENES[[#This Row],[Descuento]])</f>
        <v>12.53</v>
      </c>
      <c r="AA2091" s="5">
        <f>ORDENES[[#This Row],[Ventas Originales (con descuento)]]/ORDENES[[#This Row],[Cantidad]]</f>
        <v>12.53</v>
      </c>
      <c r="AB2091" s="5">
        <f>ORDENES[[#This Row],[Ventas Originales (con descuento)]]-(ORDENES[[#This Row],[Ganancias]])</f>
        <v>13.28</v>
      </c>
    </row>
    <row r="2092" spans="1:28" x14ac:dyDescent="0.35">
      <c r="A2092" t="s">
        <v>7719</v>
      </c>
      <c r="B2092" t="s">
        <v>332</v>
      </c>
      <c r="C2092" t="s">
        <v>1</v>
      </c>
      <c r="D2092" t="s">
        <v>3288</v>
      </c>
      <c r="E2092" t="s">
        <v>47</v>
      </c>
      <c r="F2092" s="1">
        <v>44316</v>
      </c>
      <c r="G2092" t="s">
        <v>7613</v>
      </c>
      <c r="H2092" t="s">
        <v>4594</v>
      </c>
      <c r="I2092">
        <v>6040</v>
      </c>
      <c r="J2092" t="s">
        <v>3659</v>
      </c>
      <c r="K2092" t="s">
        <v>1887</v>
      </c>
      <c r="L2092" t="s">
        <v>1860</v>
      </c>
      <c r="M2092" s="1">
        <v>44318</v>
      </c>
      <c r="N2092" t="s">
        <v>1891</v>
      </c>
      <c r="O2092" t="s">
        <v>7675</v>
      </c>
      <c r="P2092" t="s">
        <v>1914</v>
      </c>
      <c r="Q2092" t="s">
        <v>7675</v>
      </c>
      <c r="R2092" t="s">
        <v>1868</v>
      </c>
      <c r="S2092">
        <v>1</v>
      </c>
      <c r="T2092" s="2">
        <v>0</v>
      </c>
      <c r="U2092" s="5">
        <v>2.82</v>
      </c>
      <c r="V2092" s="5">
        <f>ORDENES[[#This Row],[Ventas sin descuento]]-ORDENES[[#This Row],[costos estimados]]</f>
        <v>2.82</v>
      </c>
      <c r="W2092">
        <v>2</v>
      </c>
      <c r="X2092" s="5">
        <v>5.76</v>
      </c>
      <c r="Y2092" s="5">
        <f>ORDENES[[#This Row],[Ventas Originales (con descuento)]]/(1-ORDENES[[#This Row],[Descuento]])</f>
        <v>5.76</v>
      </c>
      <c r="Z2092" s="5">
        <f>ORDENES[[#This Row],[Ventas Originales (con descuento)]]/ORDENES[[#This Row],[Cantidad]]/(1-ORDENES[[#This Row],[Descuento]])</f>
        <v>2.88</v>
      </c>
      <c r="AA2092" s="5">
        <f>ORDENES[[#This Row],[Ventas Originales (con descuento)]]/ORDENES[[#This Row],[Cantidad]]</f>
        <v>2.88</v>
      </c>
      <c r="AB2092" s="5">
        <f>ORDENES[[#This Row],[Ventas Originales (con descuento)]]-(ORDENES[[#This Row],[Ganancias]])</f>
        <v>2.94</v>
      </c>
    </row>
    <row r="2093" spans="1:28" x14ac:dyDescent="0.35">
      <c r="A2093" t="s">
        <v>7719</v>
      </c>
      <c r="B2093" t="s">
        <v>3502</v>
      </c>
      <c r="C2093" t="s">
        <v>1</v>
      </c>
      <c r="D2093" t="s">
        <v>338</v>
      </c>
      <c r="E2093" t="s">
        <v>47</v>
      </c>
      <c r="F2093" s="1">
        <v>43968</v>
      </c>
      <c r="G2093" t="s">
        <v>7613</v>
      </c>
      <c r="H2093" t="s">
        <v>3760</v>
      </c>
      <c r="I2093">
        <v>6708</v>
      </c>
      <c r="J2093" t="s">
        <v>1300</v>
      </c>
      <c r="K2093" t="s">
        <v>1887</v>
      </c>
      <c r="L2093" t="s">
        <v>1860</v>
      </c>
      <c r="M2093" s="1">
        <v>43969</v>
      </c>
      <c r="N2093" t="s">
        <v>1891</v>
      </c>
      <c r="O2093" t="s">
        <v>7675</v>
      </c>
      <c r="P2093" t="s">
        <v>1914</v>
      </c>
      <c r="Q2093" t="s">
        <v>7675</v>
      </c>
      <c r="R2093" t="s">
        <v>1868</v>
      </c>
      <c r="S2093">
        <v>1</v>
      </c>
      <c r="T2093" s="2">
        <v>0</v>
      </c>
      <c r="U2093" s="5">
        <v>6.87</v>
      </c>
      <c r="V2093" s="5">
        <f>ORDENES[[#This Row],[Ventas sin descuento]]-ORDENES[[#This Row],[costos estimados]]</f>
        <v>6.87</v>
      </c>
      <c r="W2093">
        <v>2</v>
      </c>
      <c r="X2093" s="5">
        <v>14.62</v>
      </c>
      <c r="Y2093" s="5">
        <f>ORDENES[[#This Row],[Ventas Originales (con descuento)]]/(1-ORDENES[[#This Row],[Descuento]])</f>
        <v>14.62</v>
      </c>
      <c r="Z2093" s="5">
        <f>ORDENES[[#This Row],[Ventas Originales (con descuento)]]/ORDENES[[#This Row],[Cantidad]]/(1-ORDENES[[#This Row],[Descuento]])</f>
        <v>7.31</v>
      </c>
      <c r="AA2093" s="5">
        <f>ORDENES[[#This Row],[Ventas Originales (con descuento)]]/ORDENES[[#This Row],[Cantidad]]</f>
        <v>7.31</v>
      </c>
      <c r="AB2093" s="5">
        <f>ORDENES[[#This Row],[Ventas Originales (con descuento)]]-(ORDENES[[#This Row],[Ganancias]])</f>
        <v>7.7499999999999991</v>
      </c>
    </row>
    <row r="2094" spans="1:28" x14ac:dyDescent="0.35">
      <c r="A2094" t="s">
        <v>7719</v>
      </c>
      <c r="B2094" t="s">
        <v>80</v>
      </c>
      <c r="C2094" t="s">
        <v>1</v>
      </c>
      <c r="D2094" t="s">
        <v>499</v>
      </c>
      <c r="E2094" t="s">
        <v>21</v>
      </c>
      <c r="F2094" s="1">
        <v>44481</v>
      </c>
      <c r="G2094" t="s">
        <v>7613</v>
      </c>
      <c r="H2094" t="s">
        <v>4595</v>
      </c>
      <c r="I2094">
        <v>10024</v>
      </c>
      <c r="J2094" t="s">
        <v>2813</v>
      </c>
      <c r="K2094" t="s">
        <v>1887</v>
      </c>
      <c r="L2094" t="s">
        <v>1860</v>
      </c>
      <c r="M2094" s="1">
        <v>44484</v>
      </c>
      <c r="N2094" t="s">
        <v>1891</v>
      </c>
      <c r="O2094" t="s">
        <v>7675</v>
      </c>
      <c r="P2094" t="s">
        <v>1897</v>
      </c>
      <c r="Q2094" t="s">
        <v>7675</v>
      </c>
      <c r="R2094" t="s">
        <v>1879</v>
      </c>
      <c r="S2094">
        <v>2</v>
      </c>
      <c r="T2094" s="2">
        <v>0</v>
      </c>
      <c r="U2094" s="5">
        <v>4.68</v>
      </c>
      <c r="V2094" s="5">
        <f>ORDENES[[#This Row],[Ventas sin descuento]]-ORDENES[[#This Row],[costos estimados]]</f>
        <v>4.68</v>
      </c>
      <c r="W2094">
        <v>2</v>
      </c>
      <c r="X2094" s="5">
        <v>9.9600000000000009</v>
      </c>
      <c r="Y2094" s="5">
        <f>ORDENES[[#This Row],[Ventas Originales (con descuento)]]/(1-ORDENES[[#This Row],[Descuento]])</f>
        <v>9.9600000000000009</v>
      </c>
      <c r="Z2094" s="5">
        <f>ORDENES[[#This Row],[Ventas Originales (con descuento)]]/ORDENES[[#This Row],[Cantidad]]/(1-ORDENES[[#This Row],[Descuento]])</f>
        <v>4.9800000000000004</v>
      </c>
      <c r="AA2094" s="5">
        <f>ORDENES[[#This Row],[Ventas Originales (con descuento)]]/ORDENES[[#This Row],[Cantidad]]</f>
        <v>4.9800000000000004</v>
      </c>
      <c r="AB2094" s="5">
        <f>ORDENES[[#This Row],[Ventas Originales (con descuento)]]-(ORDENES[[#This Row],[Ganancias]])</f>
        <v>5.2800000000000011</v>
      </c>
    </row>
    <row r="2095" spans="1:28" x14ac:dyDescent="0.35">
      <c r="A2095" t="s">
        <v>7719</v>
      </c>
      <c r="B2095" t="s">
        <v>80</v>
      </c>
      <c r="C2095" t="s">
        <v>1</v>
      </c>
      <c r="D2095" t="s">
        <v>2419</v>
      </c>
      <c r="E2095" t="s">
        <v>53</v>
      </c>
      <c r="F2095" s="1">
        <v>43758</v>
      </c>
      <c r="G2095" t="s">
        <v>7613</v>
      </c>
      <c r="H2095" t="s">
        <v>4596</v>
      </c>
      <c r="I2095">
        <v>10035</v>
      </c>
      <c r="J2095" t="s">
        <v>53</v>
      </c>
      <c r="K2095" t="s">
        <v>1887</v>
      </c>
      <c r="L2095" t="s">
        <v>1860</v>
      </c>
      <c r="M2095" s="1">
        <v>43760</v>
      </c>
      <c r="N2095" t="s">
        <v>1891</v>
      </c>
      <c r="O2095" t="s">
        <v>7675</v>
      </c>
      <c r="P2095" t="s">
        <v>1897</v>
      </c>
      <c r="Q2095" t="s">
        <v>7675</v>
      </c>
      <c r="R2095" t="s">
        <v>1879</v>
      </c>
      <c r="S2095">
        <v>1</v>
      </c>
      <c r="T2095" s="2">
        <v>0</v>
      </c>
      <c r="U2095" s="5">
        <v>11.54</v>
      </c>
      <c r="V2095" s="5">
        <f>ORDENES[[#This Row],[Ventas sin descuento]]-ORDENES[[#This Row],[costos estimados]]</f>
        <v>11.54</v>
      </c>
      <c r="W2095">
        <v>2</v>
      </c>
      <c r="X2095" s="5">
        <v>24.56</v>
      </c>
      <c r="Y2095" s="5">
        <f>ORDENES[[#This Row],[Ventas Originales (con descuento)]]/(1-ORDENES[[#This Row],[Descuento]])</f>
        <v>24.56</v>
      </c>
      <c r="Z2095" s="5">
        <f>ORDENES[[#This Row],[Ventas Originales (con descuento)]]/ORDENES[[#This Row],[Cantidad]]/(1-ORDENES[[#This Row],[Descuento]])</f>
        <v>12.28</v>
      </c>
      <c r="AA2095" s="5">
        <f>ORDENES[[#This Row],[Ventas Originales (con descuento)]]/ORDENES[[#This Row],[Cantidad]]</f>
        <v>12.28</v>
      </c>
      <c r="AB2095" s="5">
        <f>ORDENES[[#This Row],[Ventas Originales (con descuento)]]-(ORDENES[[#This Row],[Ganancias]])</f>
        <v>13.02</v>
      </c>
    </row>
    <row r="2096" spans="1:28" x14ac:dyDescent="0.35">
      <c r="A2096" t="s">
        <v>7719</v>
      </c>
      <c r="B2096" t="s">
        <v>80</v>
      </c>
      <c r="C2096" t="s">
        <v>1</v>
      </c>
      <c r="D2096" t="s">
        <v>2144</v>
      </c>
      <c r="E2096" t="s">
        <v>21</v>
      </c>
      <c r="F2096" s="1">
        <v>44159</v>
      </c>
      <c r="G2096" t="s">
        <v>7598</v>
      </c>
      <c r="H2096" t="s">
        <v>4589</v>
      </c>
      <c r="I2096">
        <v>10035</v>
      </c>
      <c r="J2096" t="s">
        <v>1721</v>
      </c>
      <c r="K2096" t="s">
        <v>1887</v>
      </c>
      <c r="L2096" t="s">
        <v>1860</v>
      </c>
      <c r="M2096" s="1">
        <v>44161</v>
      </c>
      <c r="N2096" t="s">
        <v>1891</v>
      </c>
      <c r="O2096" t="s">
        <v>7675</v>
      </c>
      <c r="P2096" t="s">
        <v>1897</v>
      </c>
      <c r="Q2096" t="s">
        <v>7675</v>
      </c>
      <c r="R2096" t="s">
        <v>1879</v>
      </c>
      <c r="S2096">
        <v>1</v>
      </c>
      <c r="T2096" s="2">
        <v>0</v>
      </c>
      <c r="U2096" s="5">
        <v>5.66</v>
      </c>
      <c r="V2096" s="5">
        <f>ORDENES[[#This Row],[Ventas sin descuento]]-ORDENES[[#This Row],[costos estimados]]</f>
        <v>5.66</v>
      </c>
      <c r="W2096">
        <v>2</v>
      </c>
      <c r="X2096" s="5">
        <v>11.56</v>
      </c>
      <c r="Y2096" s="5">
        <f>ORDENES[[#This Row],[Ventas Originales (con descuento)]]/(1-ORDENES[[#This Row],[Descuento]])</f>
        <v>11.56</v>
      </c>
      <c r="Z2096" s="5">
        <f>ORDENES[[#This Row],[Ventas Originales (con descuento)]]/ORDENES[[#This Row],[Cantidad]]/(1-ORDENES[[#This Row],[Descuento]])</f>
        <v>5.78</v>
      </c>
      <c r="AA2096" s="5">
        <f>ORDENES[[#This Row],[Ventas Originales (con descuento)]]/ORDENES[[#This Row],[Cantidad]]</f>
        <v>5.78</v>
      </c>
      <c r="AB2096" s="5">
        <f>ORDENES[[#This Row],[Ventas Originales (con descuento)]]-(ORDENES[[#This Row],[Ganancias]])</f>
        <v>5.9</v>
      </c>
    </row>
    <row r="2097" spans="1:28" x14ac:dyDescent="0.35">
      <c r="A2097" t="s">
        <v>7719</v>
      </c>
      <c r="B2097" t="s">
        <v>111</v>
      </c>
      <c r="C2097" t="s">
        <v>1</v>
      </c>
      <c r="D2097" t="s">
        <v>2654</v>
      </c>
      <c r="E2097" t="s">
        <v>21</v>
      </c>
      <c r="F2097" s="1">
        <v>44142</v>
      </c>
      <c r="G2097" t="s">
        <v>7598</v>
      </c>
      <c r="H2097" t="s">
        <v>4597</v>
      </c>
      <c r="I2097">
        <v>14609</v>
      </c>
      <c r="J2097" t="s">
        <v>2585</v>
      </c>
      <c r="K2097" t="s">
        <v>1887</v>
      </c>
      <c r="L2097" t="s">
        <v>1860</v>
      </c>
      <c r="M2097" s="1">
        <v>44144</v>
      </c>
      <c r="N2097" t="s">
        <v>1891</v>
      </c>
      <c r="O2097" t="s">
        <v>7675</v>
      </c>
      <c r="P2097" t="s">
        <v>1897</v>
      </c>
      <c r="Q2097" t="s">
        <v>7675</v>
      </c>
      <c r="R2097" t="s">
        <v>1879</v>
      </c>
      <c r="S2097">
        <v>1</v>
      </c>
      <c r="T2097" s="2">
        <v>0</v>
      </c>
      <c r="U2097" s="5">
        <v>6.22</v>
      </c>
      <c r="V2097" s="5">
        <f>ORDENES[[#This Row],[Ventas sin descuento]]-ORDENES[[#This Row],[costos estimados]]</f>
        <v>6.22</v>
      </c>
      <c r="W2097">
        <v>2</v>
      </c>
      <c r="X2097" s="5">
        <v>12.96</v>
      </c>
      <c r="Y2097" s="5">
        <f>ORDENES[[#This Row],[Ventas Originales (con descuento)]]/(1-ORDENES[[#This Row],[Descuento]])</f>
        <v>12.96</v>
      </c>
      <c r="Z2097" s="5">
        <f>ORDENES[[#This Row],[Ventas Originales (con descuento)]]/ORDENES[[#This Row],[Cantidad]]/(1-ORDENES[[#This Row],[Descuento]])</f>
        <v>6.48</v>
      </c>
      <c r="AA2097" s="5">
        <f>ORDENES[[#This Row],[Ventas Originales (con descuento)]]/ORDENES[[#This Row],[Cantidad]]</f>
        <v>6.48</v>
      </c>
      <c r="AB2097" s="5">
        <f>ORDENES[[#This Row],[Ventas Originales (con descuento)]]-(ORDENES[[#This Row],[Ganancias]])</f>
        <v>6.7400000000000011</v>
      </c>
    </row>
    <row r="2098" spans="1:28" x14ac:dyDescent="0.35">
      <c r="A2098" t="s">
        <v>7719</v>
      </c>
      <c r="B2098" t="s">
        <v>3032</v>
      </c>
      <c r="C2098" t="s">
        <v>1</v>
      </c>
      <c r="D2098" t="s">
        <v>451</v>
      </c>
      <c r="E2098" t="s">
        <v>21</v>
      </c>
      <c r="F2098" s="1">
        <v>44446</v>
      </c>
      <c r="G2098" t="s">
        <v>7613</v>
      </c>
      <c r="H2098" t="s">
        <v>4598</v>
      </c>
      <c r="I2098">
        <v>2908</v>
      </c>
      <c r="J2098" t="s">
        <v>1498</v>
      </c>
      <c r="K2098" t="s">
        <v>1887</v>
      </c>
      <c r="L2098" t="s">
        <v>1860</v>
      </c>
      <c r="M2098" s="1">
        <v>44448</v>
      </c>
      <c r="N2098" t="s">
        <v>1891</v>
      </c>
      <c r="O2098" t="s">
        <v>7675</v>
      </c>
      <c r="P2098" t="s">
        <v>1921</v>
      </c>
      <c r="Q2098" t="s">
        <v>7675</v>
      </c>
      <c r="R2098" t="s">
        <v>1879</v>
      </c>
      <c r="S2098">
        <v>1</v>
      </c>
      <c r="T2098" s="2">
        <v>0</v>
      </c>
      <c r="U2098" s="5">
        <v>18.78</v>
      </c>
      <c r="V2098" s="5">
        <f>ORDENES[[#This Row],[Ventas sin descuento]]-ORDENES[[#This Row],[costos estimados]]</f>
        <v>18.78</v>
      </c>
      <c r="W2098">
        <v>2</v>
      </c>
      <c r="X2098" s="5">
        <v>39.96</v>
      </c>
      <c r="Y2098" s="5">
        <f>ORDENES[[#This Row],[Ventas Originales (con descuento)]]/(1-ORDENES[[#This Row],[Descuento]])</f>
        <v>39.96</v>
      </c>
      <c r="Z2098" s="5">
        <f>ORDENES[[#This Row],[Ventas Originales (con descuento)]]/ORDENES[[#This Row],[Cantidad]]/(1-ORDENES[[#This Row],[Descuento]])</f>
        <v>19.98</v>
      </c>
      <c r="AA2098" s="5">
        <f>ORDENES[[#This Row],[Ventas Originales (con descuento)]]/ORDENES[[#This Row],[Cantidad]]</f>
        <v>19.98</v>
      </c>
      <c r="AB2098" s="5">
        <f>ORDENES[[#This Row],[Ventas Originales (con descuento)]]-(ORDENES[[#This Row],[Ganancias]])</f>
        <v>21.18</v>
      </c>
    </row>
    <row r="2099" spans="1:28" x14ac:dyDescent="0.35">
      <c r="A2099" t="s">
        <v>7719</v>
      </c>
      <c r="B2099" t="s">
        <v>80</v>
      </c>
      <c r="C2099" t="s">
        <v>1</v>
      </c>
      <c r="D2099" t="s">
        <v>191</v>
      </c>
      <c r="E2099" t="s">
        <v>7624</v>
      </c>
      <c r="F2099" s="1">
        <v>44169</v>
      </c>
      <c r="G2099" t="s">
        <v>7613</v>
      </c>
      <c r="H2099" t="s">
        <v>3759</v>
      </c>
      <c r="I2099">
        <v>10024</v>
      </c>
      <c r="J2099" t="s">
        <v>7662</v>
      </c>
      <c r="K2099" t="s">
        <v>1887</v>
      </c>
      <c r="L2099" t="s">
        <v>1860</v>
      </c>
      <c r="M2099" s="1">
        <v>44170</v>
      </c>
      <c r="N2099" t="s">
        <v>1891</v>
      </c>
      <c r="O2099" t="s">
        <v>7675</v>
      </c>
      <c r="P2099" t="s">
        <v>1897</v>
      </c>
      <c r="Q2099" t="s">
        <v>7675</v>
      </c>
      <c r="R2099" t="s">
        <v>1872</v>
      </c>
      <c r="S2099">
        <v>1</v>
      </c>
      <c r="T2099" s="2">
        <v>0</v>
      </c>
      <c r="U2099" s="5">
        <v>11.63</v>
      </c>
      <c r="V2099" s="5">
        <f>ORDENES[[#This Row],[Ventas sin descuento]]-ORDENES[[#This Row],[costos estimados]]</f>
        <v>11.629999999999995</v>
      </c>
      <c r="W2099">
        <v>2</v>
      </c>
      <c r="X2099" s="5">
        <v>193.86</v>
      </c>
      <c r="Y2099" s="5">
        <f>ORDENES[[#This Row],[Ventas Originales (con descuento)]]/(1-ORDENES[[#This Row],[Descuento]])</f>
        <v>193.86</v>
      </c>
      <c r="Z2099" s="5">
        <f>ORDENES[[#This Row],[Ventas Originales (con descuento)]]/ORDENES[[#This Row],[Cantidad]]/(1-ORDENES[[#This Row],[Descuento]])</f>
        <v>96.93</v>
      </c>
      <c r="AA2099" s="5">
        <f>ORDENES[[#This Row],[Ventas Originales (con descuento)]]/ORDENES[[#This Row],[Cantidad]]</f>
        <v>96.93</v>
      </c>
      <c r="AB2099" s="5">
        <f>ORDENES[[#This Row],[Ventas Originales (con descuento)]]-(ORDENES[[#This Row],[Ganancias]])</f>
        <v>182.23000000000002</v>
      </c>
    </row>
    <row r="2100" spans="1:28" x14ac:dyDescent="0.35">
      <c r="A2100" t="s">
        <v>7719</v>
      </c>
      <c r="B2100" t="s">
        <v>80</v>
      </c>
      <c r="C2100" t="s">
        <v>1</v>
      </c>
      <c r="D2100" t="s">
        <v>541</v>
      </c>
      <c r="E2100" t="s">
        <v>236</v>
      </c>
      <c r="F2100" s="1">
        <v>43686</v>
      </c>
      <c r="G2100" t="s">
        <v>7613</v>
      </c>
      <c r="H2100" t="s">
        <v>3758</v>
      </c>
      <c r="I2100">
        <v>10024</v>
      </c>
      <c r="J2100" t="s">
        <v>1339</v>
      </c>
      <c r="K2100" t="s">
        <v>1887</v>
      </c>
      <c r="L2100" t="s">
        <v>1860</v>
      </c>
      <c r="M2100" s="1">
        <v>43689</v>
      </c>
      <c r="N2100" t="s">
        <v>1891</v>
      </c>
      <c r="O2100" t="s">
        <v>7675</v>
      </c>
      <c r="P2100" t="s">
        <v>1897</v>
      </c>
      <c r="Q2100" t="s">
        <v>7675</v>
      </c>
      <c r="R2100" t="s">
        <v>1872</v>
      </c>
      <c r="S2100">
        <v>2</v>
      </c>
      <c r="T2100" s="2">
        <v>0</v>
      </c>
      <c r="U2100" s="5">
        <v>2.94</v>
      </c>
      <c r="V2100" s="5">
        <f>ORDENES[[#This Row],[Ventas sin descuento]]-ORDENES[[#This Row],[costos estimados]]</f>
        <v>2.9399999999999977</v>
      </c>
      <c r="W2100">
        <v>2</v>
      </c>
      <c r="X2100" s="5">
        <v>41.96</v>
      </c>
      <c r="Y2100" s="5">
        <f>ORDENES[[#This Row],[Ventas Originales (con descuento)]]/(1-ORDENES[[#This Row],[Descuento]])</f>
        <v>41.96</v>
      </c>
      <c r="Z2100" s="5">
        <f>ORDENES[[#This Row],[Ventas Originales (con descuento)]]/ORDENES[[#This Row],[Cantidad]]/(1-ORDENES[[#This Row],[Descuento]])</f>
        <v>20.98</v>
      </c>
      <c r="AA2100" s="5">
        <f>ORDENES[[#This Row],[Ventas Originales (con descuento)]]/ORDENES[[#This Row],[Cantidad]]</f>
        <v>20.98</v>
      </c>
      <c r="AB2100" s="5">
        <f>ORDENES[[#This Row],[Ventas Originales (con descuento)]]-(ORDENES[[#This Row],[Ganancias]])</f>
        <v>39.020000000000003</v>
      </c>
    </row>
    <row r="2101" spans="1:28" x14ac:dyDescent="0.35">
      <c r="A2101" t="s">
        <v>7719</v>
      </c>
      <c r="B2101" t="s">
        <v>80</v>
      </c>
      <c r="C2101" t="s">
        <v>1</v>
      </c>
      <c r="D2101" t="s">
        <v>529</v>
      </c>
      <c r="E2101" t="s">
        <v>18</v>
      </c>
      <c r="F2101" s="1">
        <v>43562</v>
      </c>
      <c r="G2101" t="s">
        <v>7613</v>
      </c>
      <c r="H2101" t="s">
        <v>4599</v>
      </c>
      <c r="I2101">
        <v>10035</v>
      </c>
      <c r="J2101" t="s">
        <v>2249</v>
      </c>
      <c r="K2101" t="s">
        <v>1887</v>
      </c>
      <c r="L2101" t="s">
        <v>1860</v>
      </c>
      <c r="M2101" s="1">
        <v>43565</v>
      </c>
      <c r="N2101" t="s">
        <v>1891</v>
      </c>
      <c r="O2101" t="s">
        <v>7675</v>
      </c>
      <c r="P2101" t="s">
        <v>1897</v>
      </c>
      <c r="Q2101" t="s">
        <v>7675</v>
      </c>
      <c r="R2101" t="s">
        <v>1872</v>
      </c>
      <c r="S2101">
        <v>2</v>
      </c>
      <c r="T2101" s="2">
        <v>0</v>
      </c>
      <c r="U2101" s="5">
        <v>5.87</v>
      </c>
      <c r="V2101" s="5">
        <f>ORDENES[[#This Row],[Ventas sin descuento]]-ORDENES[[#This Row],[costos estimados]]</f>
        <v>5.870000000000001</v>
      </c>
      <c r="W2101">
        <v>2</v>
      </c>
      <c r="X2101" s="5">
        <v>22.58</v>
      </c>
      <c r="Y2101" s="5">
        <f>ORDENES[[#This Row],[Ventas Originales (con descuento)]]/(1-ORDENES[[#This Row],[Descuento]])</f>
        <v>22.58</v>
      </c>
      <c r="Z2101" s="5">
        <f>ORDENES[[#This Row],[Ventas Originales (con descuento)]]/ORDENES[[#This Row],[Cantidad]]/(1-ORDENES[[#This Row],[Descuento]])</f>
        <v>11.29</v>
      </c>
      <c r="AA2101" s="5">
        <f>ORDENES[[#This Row],[Ventas Originales (con descuento)]]/ORDENES[[#This Row],[Cantidad]]</f>
        <v>11.29</v>
      </c>
      <c r="AB2101" s="5">
        <f>ORDENES[[#This Row],[Ventas Originales (con descuento)]]-(ORDENES[[#This Row],[Ganancias]])</f>
        <v>16.709999999999997</v>
      </c>
    </row>
    <row r="2102" spans="1:28" x14ac:dyDescent="0.35">
      <c r="A2102" t="s">
        <v>7719</v>
      </c>
      <c r="B2102" t="s">
        <v>3032</v>
      </c>
      <c r="C2102" t="s">
        <v>1</v>
      </c>
      <c r="D2102" t="s">
        <v>495</v>
      </c>
      <c r="E2102" t="s">
        <v>18</v>
      </c>
      <c r="F2102" s="1">
        <v>44093</v>
      </c>
      <c r="G2102" t="s">
        <v>7613</v>
      </c>
      <c r="H2102" t="s">
        <v>4600</v>
      </c>
      <c r="I2102">
        <v>2908</v>
      </c>
      <c r="J2102" t="s">
        <v>1213</v>
      </c>
      <c r="K2102" t="s">
        <v>1887</v>
      </c>
      <c r="L2102" t="s">
        <v>1860</v>
      </c>
      <c r="M2102" s="1">
        <v>44096</v>
      </c>
      <c r="N2102" t="s">
        <v>1891</v>
      </c>
      <c r="O2102" t="s">
        <v>7675</v>
      </c>
      <c r="P2102" t="s">
        <v>1921</v>
      </c>
      <c r="Q2102" t="s">
        <v>7675</v>
      </c>
      <c r="R2102" t="s">
        <v>1872</v>
      </c>
      <c r="S2102">
        <v>2</v>
      </c>
      <c r="T2102" s="2">
        <v>0</v>
      </c>
      <c r="U2102" s="5">
        <v>17.38</v>
      </c>
      <c r="V2102" s="5">
        <f>ORDENES[[#This Row],[Ventas sin descuento]]-ORDENES[[#This Row],[costos estimados]]</f>
        <v>17.379999999999995</v>
      </c>
      <c r="W2102">
        <v>2</v>
      </c>
      <c r="X2102" s="5">
        <v>69.52</v>
      </c>
      <c r="Y2102" s="5">
        <f>ORDENES[[#This Row],[Ventas Originales (con descuento)]]/(1-ORDENES[[#This Row],[Descuento]])</f>
        <v>69.52</v>
      </c>
      <c r="Z2102" s="5">
        <f>ORDENES[[#This Row],[Ventas Originales (con descuento)]]/ORDENES[[#This Row],[Cantidad]]/(1-ORDENES[[#This Row],[Descuento]])</f>
        <v>34.76</v>
      </c>
      <c r="AA2102" s="5">
        <f>ORDENES[[#This Row],[Ventas Originales (con descuento)]]/ORDENES[[#This Row],[Cantidad]]</f>
        <v>34.76</v>
      </c>
      <c r="AB2102" s="5">
        <f>ORDENES[[#This Row],[Ventas Originales (con descuento)]]-(ORDENES[[#This Row],[Ganancias]])</f>
        <v>52.14</v>
      </c>
    </row>
    <row r="2103" spans="1:28" x14ac:dyDescent="0.35">
      <c r="A2103" t="s">
        <v>7719</v>
      </c>
      <c r="B2103" t="s">
        <v>7633</v>
      </c>
      <c r="C2103" t="s">
        <v>1</v>
      </c>
      <c r="D2103" t="s">
        <v>88</v>
      </c>
      <c r="E2103" t="s">
        <v>334</v>
      </c>
      <c r="F2103" s="1">
        <v>44532</v>
      </c>
      <c r="G2103" t="s">
        <v>7613</v>
      </c>
      <c r="H2103" t="s">
        <v>4601</v>
      </c>
      <c r="I2103">
        <v>1852</v>
      </c>
      <c r="J2103" t="s">
        <v>334</v>
      </c>
      <c r="K2103" t="s">
        <v>1887</v>
      </c>
      <c r="L2103" t="s">
        <v>1860</v>
      </c>
      <c r="M2103" s="1">
        <v>44534</v>
      </c>
      <c r="N2103" t="s">
        <v>1891</v>
      </c>
      <c r="O2103" t="s">
        <v>7675</v>
      </c>
      <c r="P2103" t="s">
        <v>1917</v>
      </c>
      <c r="Q2103" t="s">
        <v>7675</v>
      </c>
      <c r="R2103" t="s">
        <v>1908</v>
      </c>
      <c r="S2103">
        <v>1</v>
      </c>
      <c r="T2103" s="2">
        <v>0</v>
      </c>
      <c r="U2103" s="5">
        <v>0.17</v>
      </c>
      <c r="V2103" s="5">
        <f>ORDENES[[#This Row],[Ventas sin descuento]]-ORDENES[[#This Row],[costos estimados]]</f>
        <v>0.16999999999999993</v>
      </c>
      <c r="W2103">
        <v>2</v>
      </c>
      <c r="X2103" s="5">
        <v>4.3600000000000003</v>
      </c>
      <c r="Y2103" s="5">
        <f>ORDENES[[#This Row],[Ventas Originales (con descuento)]]/(1-ORDENES[[#This Row],[Descuento]])</f>
        <v>4.3600000000000003</v>
      </c>
      <c r="Z2103" s="5">
        <f>ORDENES[[#This Row],[Ventas Originales (con descuento)]]/ORDENES[[#This Row],[Cantidad]]/(1-ORDENES[[#This Row],[Descuento]])</f>
        <v>2.1800000000000002</v>
      </c>
      <c r="AA2103" s="5">
        <f>ORDENES[[#This Row],[Ventas Originales (con descuento)]]/ORDENES[[#This Row],[Cantidad]]</f>
        <v>2.1800000000000002</v>
      </c>
      <c r="AB2103" s="5">
        <f>ORDENES[[#This Row],[Ventas Originales (con descuento)]]-(ORDENES[[#This Row],[Ganancias]])</f>
        <v>4.1900000000000004</v>
      </c>
    </row>
    <row r="2104" spans="1:28" x14ac:dyDescent="0.35">
      <c r="A2104" t="s">
        <v>7719</v>
      </c>
      <c r="B2104" t="s">
        <v>80</v>
      </c>
      <c r="C2104" t="s">
        <v>1</v>
      </c>
      <c r="D2104" t="s">
        <v>584</v>
      </c>
      <c r="E2104" t="s">
        <v>18</v>
      </c>
      <c r="F2104" s="1">
        <v>43888</v>
      </c>
      <c r="G2104" t="s">
        <v>7598</v>
      </c>
      <c r="H2104" t="s">
        <v>4602</v>
      </c>
      <c r="I2104">
        <v>10011</v>
      </c>
      <c r="J2104" t="s">
        <v>2533</v>
      </c>
      <c r="K2104" t="s">
        <v>1887</v>
      </c>
      <c r="L2104" t="s">
        <v>1860</v>
      </c>
      <c r="M2104" s="1">
        <v>43891</v>
      </c>
      <c r="N2104" t="s">
        <v>1891</v>
      </c>
      <c r="O2104" t="s">
        <v>7675</v>
      </c>
      <c r="P2104" t="s">
        <v>1897</v>
      </c>
      <c r="Q2104" t="s">
        <v>7675</v>
      </c>
      <c r="R2104" t="s">
        <v>1877</v>
      </c>
      <c r="S2104">
        <v>2</v>
      </c>
      <c r="T2104" s="2">
        <v>0</v>
      </c>
      <c r="U2104" s="5">
        <v>49.56</v>
      </c>
      <c r="V2104" s="5">
        <f>ORDENES[[#This Row],[Ventas sin descuento]]-ORDENES[[#This Row],[costos estimados]]</f>
        <v>49.56</v>
      </c>
      <c r="W2104">
        <v>3</v>
      </c>
      <c r="X2104" s="5">
        <v>170.88</v>
      </c>
      <c r="Y2104" s="5">
        <f>ORDENES[[#This Row],[Ventas Originales (con descuento)]]/(1-ORDENES[[#This Row],[Descuento]])</f>
        <v>170.88</v>
      </c>
      <c r="Z2104" s="5">
        <f>ORDENES[[#This Row],[Ventas Originales (con descuento)]]/ORDENES[[#This Row],[Cantidad]]/(1-ORDENES[[#This Row],[Descuento]])</f>
        <v>56.96</v>
      </c>
      <c r="AA2104" s="5">
        <f>ORDENES[[#This Row],[Ventas Originales (con descuento)]]/ORDENES[[#This Row],[Cantidad]]</f>
        <v>56.96</v>
      </c>
      <c r="AB2104" s="5">
        <f>ORDENES[[#This Row],[Ventas Originales (con descuento)]]-(ORDENES[[#This Row],[Ganancias]])</f>
        <v>121.32</v>
      </c>
    </row>
    <row r="2105" spans="1:28" x14ac:dyDescent="0.35">
      <c r="A2105" t="s">
        <v>7719</v>
      </c>
      <c r="B2105" t="s">
        <v>80</v>
      </c>
      <c r="C2105" t="s">
        <v>1</v>
      </c>
      <c r="D2105" t="s">
        <v>2394</v>
      </c>
      <c r="E2105" t="s">
        <v>26</v>
      </c>
      <c r="F2105" s="1">
        <v>43272</v>
      </c>
      <c r="G2105" t="s">
        <v>7613</v>
      </c>
      <c r="H2105" t="s">
        <v>4603</v>
      </c>
      <c r="I2105">
        <v>10024</v>
      </c>
      <c r="J2105" t="s">
        <v>2011</v>
      </c>
      <c r="K2105" t="s">
        <v>1887</v>
      </c>
      <c r="L2105" t="s">
        <v>1860</v>
      </c>
      <c r="M2105" s="1">
        <v>43275</v>
      </c>
      <c r="N2105" t="s">
        <v>1891</v>
      </c>
      <c r="O2105" t="s">
        <v>7675</v>
      </c>
      <c r="P2105" t="s">
        <v>1897</v>
      </c>
      <c r="Q2105" t="s">
        <v>7675</v>
      </c>
      <c r="R2105" t="s">
        <v>1877</v>
      </c>
      <c r="S2105">
        <v>2</v>
      </c>
      <c r="T2105" s="2">
        <v>0</v>
      </c>
      <c r="U2105" s="5">
        <v>26.87</v>
      </c>
      <c r="V2105" s="5">
        <f>ORDENES[[#This Row],[Ventas sin descuento]]-ORDENES[[#This Row],[costos estimados]]</f>
        <v>26.870000000000005</v>
      </c>
      <c r="W2105">
        <v>3</v>
      </c>
      <c r="X2105" s="5">
        <v>59.7</v>
      </c>
      <c r="Y2105" s="5">
        <f>ORDENES[[#This Row],[Ventas Originales (con descuento)]]/(1-ORDENES[[#This Row],[Descuento]])</f>
        <v>59.7</v>
      </c>
      <c r="Z2105" s="5">
        <f>ORDENES[[#This Row],[Ventas Originales (con descuento)]]/ORDENES[[#This Row],[Cantidad]]/(1-ORDENES[[#This Row],[Descuento]])</f>
        <v>19.900000000000002</v>
      </c>
      <c r="AA2105" s="5">
        <f>ORDENES[[#This Row],[Ventas Originales (con descuento)]]/ORDENES[[#This Row],[Cantidad]]</f>
        <v>19.900000000000002</v>
      </c>
      <c r="AB2105" s="5">
        <f>ORDENES[[#This Row],[Ventas Originales (con descuento)]]-(ORDENES[[#This Row],[Ganancias]])</f>
        <v>32.83</v>
      </c>
    </row>
    <row r="2106" spans="1:28" x14ac:dyDescent="0.35">
      <c r="A2106" t="s">
        <v>7719</v>
      </c>
      <c r="B2106" t="s">
        <v>80</v>
      </c>
      <c r="C2106" t="s">
        <v>1</v>
      </c>
      <c r="D2106" t="s">
        <v>315</v>
      </c>
      <c r="E2106" t="s">
        <v>26</v>
      </c>
      <c r="F2106" s="1">
        <v>43580</v>
      </c>
      <c r="G2106" t="s">
        <v>7598</v>
      </c>
      <c r="H2106" t="s">
        <v>4604</v>
      </c>
      <c r="I2106">
        <v>10035</v>
      </c>
      <c r="J2106" t="s">
        <v>1175</v>
      </c>
      <c r="K2106" t="s">
        <v>1887</v>
      </c>
      <c r="L2106" t="s">
        <v>1860</v>
      </c>
      <c r="M2106" s="1">
        <v>43583</v>
      </c>
      <c r="N2106" t="s">
        <v>1891</v>
      </c>
      <c r="O2106" t="s">
        <v>7675</v>
      </c>
      <c r="P2106" t="s">
        <v>1897</v>
      </c>
      <c r="Q2106" t="s">
        <v>7675</v>
      </c>
      <c r="R2106" t="s">
        <v>1877</v>
      </c>
      <c r="S2106">
        <v>2</v>
      </c>
      <c r="T2106" s="2">
        <v>0</v>
      </c>
      <c r="U2106" s="5">
        <v>90.83</v>
      </c>
      <c r="V2106" s="5">
        <f>ORDENES[[#This Row],[Ventas sin descuento]]-ORDENES[[#This Row],[costos estimados]]</f>
        <v>90.83</v>
      </c>
      <c r="W2106">
        <v>3</v>
      </c>
      <c r="X2106" s="5">
        <v>206.43</v>
      </c>
      <c r="Y2106" s="5">
        <f>ORDENES[[#This Row],[Ventas Originales (con descuento)]]/(1-ORDENES[[#This Row],[Descuento]])</f>
        <v>206.43</v>
      </c>
      <c r="Z2106" s="5">
        <f>ORDENES[[#This Row],[Ventas Originales (con descuento)]]/ORDENES[[#This Row],[Cantidad]]/(1-ORDENES[[#This Row],[Descuento]])</f>
        <v>68.81</v>
      </c>
      <c r="AA2106" s="5">
        <f>ORDENES[[#This Row],[Ventas Originales (con descuento)]]/ORDENES[[#This Row],[Cantidad]]</f>
        <v>68.81</v>
      </c>
      <c r="AB2106" s="5">
        <f>ORDENES[[#This Row],[Ventas Originales (con descuento)]]-(ORDENES[[#This Row],[Ganancias]])</f>
        <v>115.60000000000001</v>
      </c>
    </row>
    <row r="2107" spans="1:28" x14ac:dyDescent="0.35">
      <c r="A2107" t="s">
        <v>7719</v>
      </c>
      <c r="B2107" t="s">
        <v>74</v>
      </c>
      <c r="C2107" t="s">
        <v>1</v>
      </c>
      <c r="D2107" t="s">
        <v>2705</v>
      </c>
      <c r="E2107" t="s">
        <v>13</v>
      </c>
      <c r="F2107" s="1">
        <v>43366</v>
      </c>
      <c r="G2107" t="s">
        <v>7613</v>
      </c>
      <c r="H2107" t="s">
        <v>4605</v>
      </c>
      <c r="I2107">
        <v>19901</v>
      </c>
      <c r="J2107" t="s">
        <v>1955</v>
      </c>
      <c r="K2107" t="s">
        <v>1887</v>
      </c>
      <c r="L2107" t="s">
        <v>1860</v>
      </c>
      <c r="M2107" s="1">
        <v>43368</v>
      </c>
      <c r="N2107" t="s">
        <v>1891</v>
      </c>
      <c r="O2107" t="s">
        <v>7675</v>
      </c>
      <c r="P2107" t="s">
        <v>1895</v>
      </c>
      <c r="Q2107" t="s">
        <v>7675</v>
      </c>
      <c r="R2107" t="s">
        <v>1874</v>
      </c>
      <c r="S2107">
        <v>1</v>
      </c>
      <c r="T2107" s="2">
        <v>0</v>
      </c>
      <c r="U2107" s="5">
        <v>2.85</v>
      </c>
      <c r="V2107" s="5">
        <f>ORDENES[[#This Row],[Ventas sin descuento]]-ORDENES[[#This Row],[costos estimados]]</f>
        <v>2.8499999999999996</v>
      </c>
      <c r="W2107">
        <v>3</v>
      </c>
      <c r="X2107" s="5">
        <v>9.84</v>
      </c>
      <c r="Y2107" s="5">
        <f>ORDENES[[#This Row],[Ventas Originales (con descuento)]]/(1-ORDENES[[#This Row],[Descuento]])</f>
        <v>9.84</v>
      </c>
      <c r="Z2107" s="5">
        <f>ORDENES[[#This Row],[Ventas Originales (con descuento)]]/ORDENES[[#This Row],[Cantidad]]/(1-ORDENES[[#This Row],[Descuento]])</f>
        <v>3.28</v>
      </c>
      <c r="AA2107" s="5">
        <f>ORDENES[[#This Row],[Ventas Originales (con descuento)]]/ORDENES[[#This Row],[Cantidad]]</f>
        <v>3.28</v>
      </c>
      <c r="AB2107" s="5">
        <f>ORDENES[[#This Row],[Ventas Originales (con descuento)]]-(ORDENES[[#This Row],[Ganancias]])</f>
        <v>6.99</v>
      </c>
    </row>
    <row r="2108" spans="1:28" x14ac:dyDescent="0.35">
      <c r="A2108" t="s">
        <v>7719</v>
      </c>
      <c r="B2108" t="s">
        <v>2950</v>
      </c>
      <c r="C2108" t="s">
        <v>1</v>
      </c>
      <c r="D2108" t="s">
        <v>143</v>
      </c>
      <c r="E2108" t="s">
        <v>18</v>
      </c>
      <c r="F2108" s="1">
        <v>43875</v>
      </c>
      <c r="G2108" t="s">
        <v>7598</v>
      </c>
      <c r="H2108" t="s">
        <v>3763</v>
      </c>
      <c r="I2108">
        <v>20735</v>
      </c>
      <c r="J2108" t="s">
        <v>2067</v>
      </c>
      <c r="K2108" t="s">
        <v>1887</v>
      </c>
      <c r="L2108" t="s">
        <v>1860</v>
      </c>
      <c r="M2108" s="1">
        <v>43876</v>
      </c>
      <c r="N2108" t="s">
        <v>1891</v>
      </c>
      <c r="O2108" t="s">
        <v>7675</v>
      </c>
      <c r="P2108" t="s">
        <v>1926</v>
      </c>
      <c r="Q2108" t="s">
        <v>7675</v>
      </c>
      <c r="R2108" t="s">
        <v>1874</v>
      </c>
      <c r="S2108">
        <v>1</v>
      </c>
      <c r="T2108" s="2">
        <v>0</v>
      </c>
      <c r="U2108" s="5">
        <v>2.0699999999999998</v>
      </c>
      <c r="V2108" s="5">
        <f>ORDENES[[#This Row],[Ventas sin descuento]]-ORDENES[[#This Row],[costos estimados]]</f>
        <v>2.0700000000000003</v>
      </c>
      <c r="W2108">
        <v>3</v>
      </c>
      <c r="X2108" s="5">
        <v>7.98</v>
      </c>
      <c r="Y2108" s="5">
        <f>ORDENES[[#This Row],[Ventas Originales (con descuento)]]/(1-ORDENES[[#This Row],[Descuento]])</f>
        <v>7.98</v>
      </c>
      <c r="Z2108" s="5">
        <f>ORDENES[[#This Row],[Ventas Originales (con descuento)]]/ORDENES[[#This Row],[Cantidad]]/(1-ORDENES[[#This Row],[Descuento]])</f>
        <v>2.66</v>
      </c>
      <c r="AA2108" s="5">
        <f>ORDENES[[#This Row],[Ventas Originales (con descuento)]]/ORDENES[[#This Row],[Cantidad]]</f>
        <v>2.66</v>
      </c>
      <c r="AB2108" s="5">
        <f>ORDENES[[#This Row],[Ventas Originales (con descuento)]]-(ORDENES[[#This Row],[Ganancias]])</f>
        <v>5.91</v>
      </c>
    </row>
    <row r="2109" spans="1:28" x14ac:dyDescent="0.35">
      <c r="A2109" t="s">
        <v>7719</v>
      </c>
      <c r="B2109" t="s">
        <v>2768</v>
      </c>
      <c r="C2109" t="s">
        <v>1</v>
      </c>
      <c r="D2109" t="s">
        <v>413</v>
      </c>
      <c r="E2109" t="s">
        <v>246</v>
      </c>
      <c r="F2109" s="1">
        <v>44517</v>
      </c>
      <c r="G2109" t="s">
        <v>7613</v>
      </c>
      <c r="H2109" t="s">
        <v>4606</v>
      </c>
      <c r="I2109">
        <v>2149</v>
      </c>
      <c r="J2109" t="s">
        <v>1353</v>
      </c>
      <c r="K2109" t="s">
        <v>1887</v>
      </c>
      <c r="L2109" t="s">
        <v>1860</v>
      </c>
      <c r="M2109" s="1">
        <v>44520</v>
      </c>
      <c r="N2109" t="s">
        <v>1891</v>
      </c>
      <c r="O2109" t="s">
        <v>7675</v>
      </c>
      <c r="P2109" t="s">
        <v>1917</v>
      </c>
      <c r="Q2109" t="s">
        <v>7675</v>
      </c>
      <c r="R2109" t="s">
        <v>1874</v>
      </c>
      <c r="S2109">
        <v>2</v>
      </c>
      <c r="T2109" s="2">
        <v>0</v>
      </c>
      <c r="U2109" s="5">
        <v>14.26</v>
      </c>
      <c r="V2109" s="5">
        <f>ORDENES[[#This Row],[Ventas sin descuento]]-ORDENES[[#This Row],[costos estimados]]</f>
        <v>14.259999999999998</v>
      </c>
      <c r="W2109">
        <v>3</v>
      </c>
      <c r="X2109" s="5">
        <v>50.94</v>
      </c>
      <c r="Y2109" s="5">
        <f>ORDENES[[#This Row],[Ventas Originales (con descuento)]]/(1-ORDENES[[#This Row],[Descuento]])</f>
        <v>50.94</v>
      </c>
      <c r="Z2109" s="5">
        <f>ORDENES[[#This Row],[Ventas Originales (con descuento)]]/ORDENES[[#This Row],[Cantidad]]/(1-ORDENES[[#This Row],[Descuento]])</f>
        <v>16.98</v>
      </c>
      <c r="AA2109" s="5">
        <f>ORDENES[[#This Row],[Ventas Originales (con descuento)]]/ORDENES[[#This Row],[Cantidad]]</f>
        <v>16.98</v>
      </c>
      <c r="AB2109" s="5">
        <f>ORDENES[[#This Row],[Ventas Originales (con descuento)]]-(ORDENES[[#This Row],[Ganancias]])</f>
        <v>36.68</v>
      </c>
    </row>
    <row r="2110" spans="1:28" x14ac:dyDescent="0.35">
      <c r="A2110" t="s">
        <v>7719</v>
      </c>
      <c r="B2110" t="s">
        <v>3617</v>
      </c>
      <c r="C2110" t="s">
        <v>1</v>
      </c>
      <c r="D2110" t="s">
        <v>215</v>
      </c>
      <c r="E2110" t="s">
        <v>13</v>
      </c>
      <c r="F2110" s="1">
        <v>44162</v>
      </c>
      <c r="G2110" t="s">
        <v>7613</v>
      </c>
      <c r="H2110" t="s">
        <v>4607</v>
      </c>
      <c r="I2110">
        <v>7017</v>
      </c>
      <c r="J2110" t="s">
        <v>1464</v>
      </c>
      <c r="K2110" t="s">
        <v>1887</v>
      </c>
      <c r="L2110" t="s">
        <v>1860</v>
      </c>
      <c r="M2110" s="1">
        <v>44165</v>
      </c>
      <c r="N2110" t="s">
        <v>1891</v>
      </c>
      <c r="O2110" t="s">
        <v>7675</v>
      </c>
      <c r="P2110" t="s">
        <v>1915</v>
      </c>
      <c r="Q2110" t="s">
        <v>7675</v>
      </c>
      <c r="R2110" t="s">
        <v>1874</v>
      </c>
      <c r="S2110">
        <v>2</v>
      </c>
      <c r="T2110" s="2">
        <v>0</v>
      </c>
      <c r="U2110" s="5">
        <v>9.6999999999999993</v>
      </c>
      <c r="V2110" s="5">
        <f>ORDENES[[#This Row],[Ventas sin descuento]]-ORDENES[[#This Row],[costos estimados]]</f>
        <v>9.6999999999999993</v>
      </c>
      <c r="W2110">
        <v>3</v>
      </c>
      <c r="X2110" s="5">
        <v>34.65</v>
      </c>
      <c r="Y2110" s="5">
        <f>ORDENES[[#This Row],[Ventas Originales (con descuento)]]/(1-ORDENES[[#This Row],[Descuento]])</f>
        <v>34.65</v>
      </c>
      <c r="Z2110" s="5">
        <f>ORDENES[[#This Row],[Ventas Originales (con descuento)]]/ORDENES[[#This Row],[Cantidad]]/(1-ORDENES[[#This Row],[Descuento]])</f>
        <v>11.549999999999999</v>
      </c>
      <c r="AA2110" s="5">
        <f>ORDENES[[#This Row],[Ventas Originales (con descuento)]]/ORDENES[[#This Row],[Cantidad]]</f>
        <v>11.549999999999999</v>
      </c>
      <c r="AB2110" s="5">
        <f>ORDENES[[#This Row],[Ventas Originales (con descuento)]]-(ORDENES[[#This Row],[Ganancias]])</f>
        <v>24.95</v>
      </c>
    </row>
    <row r="2111" spans="1:28" x14ac:dyDescent="0.35">
      <c r="A2111" t="s">
        <v>7719</v>
      </c>
      <c r="B2111" t="s">
        <v>80</v>
      </c>
      <c r="C2111" t="s">
        <v>1</v>
      </c>
      <c r="D2111" t="s">
        <v>139</v>
      </c>
      <c r="E2111" t="s">
        <v>160</v>
      </c>
      <c r="F2111" s="1">
        <v>43345</v>
      </c>
      <c r="G2111" t="s">
        <v>7598</v>
      </c>
      <c r="H2111" t="s">
        <v>4608</v>
      </c>
      <c r="I2111">
        <v>10009</v>
      </c>
      <c r="J2111" t="s">
        <v>7703</v>
      </c>
      <c r="K2111" t="s">
        <v>1887</v>
      </c>
      <c r="L2111" t="s">
        <v>1860</v>
      </c>
      <c r="M2111" s="1">
        <v>43347</v>
      </c>
      <c r="N2111" t="s">
        <v>1891</v>
      </c>
      <c r="O2111" t="s">
        <v>7675</v>
      </c>
      <c r="P2111" t="s">
        <v>1897</v>
      </c>
      <c r="Q2111" t="s">
        <v>7675</v>
      </c>
      <c r="R2111" t="s">
        <v>1874</v>
      </c>
      <c r="S2111">
        <v>1</v>
      </c>
      <c r="T2111" s="2">
        <v>0</v>
      </c>
      <c r="U2111" s="5">
        <v>8.07</v>
      </c>
      <c r="V2111" s="5">
        <f>ORDENES[[#This Row],[Ventas sin descuento]]-ORDENES[[#This Row],[costos estimados]]</f>
        <v>8.07</v>
      </c>
      <c r="W2111">
        <v>3</v>
      </c>
      <c r="X2111" s="5">
        <v>21.24</v>
      </c>
      <c r="Y2111" s="5">
        <f>ORDENES[[#This Row],[Ventas Originales (con descuento)]]/(1-ORDENES[[#This Row],[Descuento]])</f>
        <v>21.24</v>
      </c>
      <c r="Z2111" s="5">
        <f>ORDENES[[#This Row],[Ventas Originales (con descuento)]]/ORDENES[[#This Row],[Cantidad]]/(1-ORDENES[[#This Row],[Descuento]])</f>
        <v>7.0799999999999992</v>
      </c>
      <c r="AA2111" s="5">
        <f>ORDENES[[#This Row],[Ventas Originales (con descuento)]]/ORDENES[[#This Row],[Cantidad]]</f>
        <v>7.0799999999999992</v>
      </c>
      <c r="AB2111" s="5">
        <f>ORDENES[[#This Row],[Ventas Originales (con descuento)]]-(ORDENES[[#This Row],[Ganancias]])</f>
        <v>13.169999999999998</v>
      </c>
    </row>
    <row r="2112" spans="1:28" x14ac:dyDescent="0.35">
      <c r="A2112" t="s">
        <v>7719</v>
      </c>
      <c r="B2112" t="s">
        <v>80</v>
      </c>
      <c r="C2112" t="s">
        <v>1</v>
      </c>
      <c r="D2112" t="s">
        <v>594</v>
      </c>
      <c r="E2112" t="s">
        <v>50</v>
      </c>
      <c r="F2112" s="1">
        <v>44520</v>
      </c>
      <c r="G2112" t="s">
        <v>7598</v>
      </c>
      <c r="H2112" t="s">
        <v>3772</v>
      </c>
      <c r="I2112">
        <v>10035</v>
      </c>
      <c r="J2112" t="s">
        <v>2519</v>
      </c>
      <c r="K2112" t="s">
        <v>1887</v>
      </c>
      <c r="L2112" t="s">
        <v>1860</v>
      </c>
      <c r="M2112" s="1">
        <v>44522</v>
      </c>
      <c r="N2112" t="s">
        <v>1891</v>
      </c>
      <c r="O2112" t="s">
        <v>7675</v>
      </c>
      <c r="P2112" t="s">
        <v>1897</v>
      </c>
      <c r="Q2112" t="s">
        <v>7675</v>
      </c>
      <c r="R2112" t="s">
        <v>1874</v>
      </c>
      <c r="S2112">
        <v>1</v>
      </c>
      <c r="T2112" s="2">
        <v>0</v>
      </c>
      <c r="U2112" s="5">
        <v>19.309999999999999</v>
      </c>
      <c r="V2112" s="5">
        <f>ORDENES[[#This Row],[Ventas sin descuento]]-ORDENES[[#This Row],[costos estimados]]</f>
        <v>19.310000000000002</v>
      </c>
      <c r="W2112">
        <v>3</v>
      </c>
      <c r="X2112" s="5">
        <v>68.97</v>
      </c>
      <c r="Y2112" s="5">
        <f>ORDENES[[#This Row],[Ventas Originales (con descuento)]]/(1-ORDENES[[#This Row],[Descuento]])</f>
        <v>68.97</v>
      </c>
      <c r="Z2112" s="5">
        <f>ORDENES[[#This Row],[Ventas Originales (con descuento)]]/ORDENES[[#This Row],[Cantidad]]/(1-ORDENES[[#This Row],[Descuento]])</f>
        <v>22.99</v>
      </c>
      <c r="AA2112" s="5">
        <f>ORDENES[[#This Row],[Ventas Originales (con descuento)]]/ORDENES[[#This Row],[Cantidad]]</f>
        <v>22.99</v>
      </c>
      <c r="AB2112" s="5">
        <f>ORDENES[[#This Row],[Ventas Originales (con descuento)]]-(ORDENES[[#This Row],[Ganancias]])</f>
        <v>49.66</v>
      </c>
    </row>
    <row r="2113" spans="1:28" x14ac:dyDescent="0.35">
      <c r="A2113" t="s">
        <v>7719</v>
      </c>
      <c r="B2113" t="s">
        <v>206</v>
      </c>
      <c r="C2113" t="s">
        <v>1</v>
      </c>
      <c r="D2113" t="s">
        <v>2555</v>
      </c>
      <c r="E2113" t="s">
        <v>18</v>
      </c>
      <c r="F2113" s="1">
        <v>43327</v>
      </c>
      <c r="G2113" t="s">
        <v>7613</v>
      </c>
      <c r="H2113" t="s">
        <v>4609</v>
      </c>
      <c r="I2113">
        <v>6824</v>
      </c>
      <c r="J2113" t="s">
        <v>1657</v>
      </c>
      <c r="K2113" t="s">
        <v>1887</v>
      </c>
      <c r="L2113" t="s">
        <v>1860</v>
      </c>
      <c r="M2113" s="1">
        <v>43330</v>
      </c>
      <c r="N2113" t="s">
        <v>1891</v>
      </c>
      <c r="O2113" t="s">
        <v>7675</v>
      </c>
      <c r="P2113" t="s">
        <v>1914</v>
      </c>
      <c r="Q2113" t="s">
        <v>7675</v>
      </c>
      <c r="R2113" t="s">
        <v>1876</v>
      </c>
      <c r="S2113">
        <v>2</v>
      </c>
      <c r="T2113" s="2">
        <v>0</v>
      </c>
      <c r="U2113" s="5">
        <v>30.21</v>
      </c>
      <c r="V2113" s="5">
        <f>ORDENES[[#This Row],[Ventas sin descuento]]-ORDENES[[#This Row],[costos estimados]]</f>
        <v>30.21</v>
      </c>
      <c r="W2113">
        <v>3</v>
      </c>
      <c r="X2113" s="5">
        <v>62.94</v>
      </c>
      <c r="Y2113" s="5">
        <f>ORDENES[[#This Row],[Ventas Originales (con descuento)]]/(1-ORDENES[[#This Row],[Descuento]])</f>
        <v>62.94</v>
      </c>
      <c r="Z2113" s="5">
        <f>ORDENES[[#This Row],[Ventas Originales (con descuento)]]/ORDENES[[#This Row],[Cantidad]]/(1-ORDENES[[#This Row],[Descuento]])</f>
        <v>20.98</v>
      </c>
      <c r="AA2113" s="5">
        <f>ORDENES[[#This Row],[Ventas Originales (con descuento)]]/ORDENES[[#This Row],[Cantidad]]</f>
        <v>20.98</v>
      </c>
      <c r="AB2113" s="5">
        <f>ORDENES[[#This Row],[Ventas Originales (con descuento)]]-(ORDENES[[#This Row],[Ganancias]])</f>
        <v>32.729999999999997</v>
      </c>
    </row>
    <row r="2114" spans="1:28" x14ac:dyDescent="0.35">
      <c r="A2114" t="s">
        <v>7719</v>
      </c>
      <c r="B2114" t="s">
        <v>74</v>
      </c>
      <c r="C2114" t="s">
        <v>1</v>
      </c>
      <c r="D2114" t="s">
        <v>2705</v>
      </c>
      <c r="E2114" t="s">
        <v>119</v>
      </c>
      <c r="F2114" s="1">
        <v>43366</v>
      </c>
      <c r="G2114" t="s">
        <v>7613</v>
      </c>
      <c r="H2114" t="s">
        <v>4605</v>
      </c>
      <c r="I2114">
        <v>19901</v>
      </c>
      <c r="J2114" t="s">
        <v>2709</v>
      </c>
      <c r="K2114" t="s">
        <v>1887</v>
      </c>
      <c r="L2114" t="s">
        <v>1860</v>
      </c>
      <c r="M2114" s="1">
        <v>43368</v>
      </c>
      <c r="N2114" t="s">
        <v>1891</v>
      </c>
      <c r="O2114" t="s">
        <v>7675</v>
      </c>
      <c r="P2114" t="s">
        <v>1895</v>
      </c>
      <c r="Q2114" t="s">
        <v>7675</v>
      </c>
      <c r="R2114" t="s">
        <v>1876</v>
      </c>
      <c r="S2114">
        <v>1</v>
      </c>
      <c r="T2114" s="2">
        <v>0</v>
      </c>
      <c r="U2114" s="5">
        <v>15.53</v>
      </c>
      <c r="V2114" s="5">
        <f>ORDENES[[#This Row],[Ventas sin descuento]]-ORDENES[[#This Row],[costos estimados]]</f>
        <v>15.530000000000001</v>
      </c>
      <c r="W2114">
        <v>3</v>
      </c>
      <c r="X2114" s="5">
        <v>34.5</v>
      </c>
      <c r="Y2114" s="5">
        <f>ORDENES[[#This Row],[Ventas Originales (con descuento)]]/(1-ORDENES[[#This Row],[Descuento]])</f>
        <v>34.5</v>
      </c>
      <c r="Z2114" s="5">
        <f>ORDENES[[#This Row],[Ventas Originales (con descuento)]]/ORDENES[[#This Row],[Cantidad]]/(1-ORDENES[[#This Row],[Descuento]])</f>
        <v>11.5</v>
      </c>
      <c r="AA2114" s="5">
        <f>ORDENES[[#This Row],[Ventas Originales (con descuento)]]/ORDENES[[#This Row],[Cantidad]]</f>
        <v>11.5</v>
      </c>
      <c r="AB2114" s="5">
        <f>ORDENES[[#This Row],[Ventas Originales (con descuento)]]-(ORDENES[[#This Row],[Ganancias]])</f>
        <v>18.97</v>
      </c>
    </row>
    <row r="2115" spans="1:28" x14ac:dyDescent="0.35">
      <c r="A2115" t="s">
        <v>7719</v>
      </c>
      <c r="B2115" t="s">
        <v>80</v>
      </c>
      <c r="C2115" t="s">
        <v>1</v>
      </c>
      <c r="D2115" t="s">
        <v>541</v>
      </c>
      <c r="E2115" t="s">
        <v>38</v>
      </c>
      <c r="F2115" s="1">
        <v>43686</v>
      </c>
      <c r="G2115" t="s">
        <v>7613</v>
      </c>
      <c r="H2115" t="s">
        <v>3758</v>
      </c>
      <c r="I2115">
        <v>10024</v>
      </c>
      <c r="J2115" t="s">
        <v>2504</v>
      </c>
      <c r="K2115" t="s">
        <v>1887</v>
      </c>
      <c r="L2115" t="s">
        <v>1860</v>
      </c>
      <c r="M2115" s="1">
        <v>43689</v>
      </c>
      <c r="N2115" t="s">
        <v>1891</v>
      </c>
      <c r="O2115" t="s">
        <v>7675</v>
      </c>
      <c r="P2115" t="s">
        <v>1897</v>
      </c>
      <c r="Q2115" t="s">
        <v>7675</v>
      </c>
      <c r="R2115" t="s">
        <v>1898</v>
      </c>
      <c r="S2115">
        <v>2</v>
      </c>
      <c r="T2115" s="2">
        <v>0</v>
      </c>
      <c r="U2115" s="5">
        <v>5.01</v>
      </c>
      <c r="V2115" s="5">
        <f>ORDENES[[#This Row],[Ventas sin descuento]]-ORDENES[[#This Row],[costos estimados]]</f>
        <v>5.01</v>
      </c>
      <c r="W2115">
        <v>3</v>
      </c>
      <c r="X2115" s="5">
        <v>10.65</v>
      </c>
      <c r="Y2115" s="5">
        <f>ORDENES[[#This Row],[Ventas Originales (con descuento)]]/(1-ORDENES[[#This Row],[Descuento]])</f>
        <v>10.65</v>
      </c>
      <c r="Z2115" s="5">
        <f>ORDENES[[#This Row],[Ventas Originales (con descuento)]]/ORDENES[[#This Row],[Cantidad]]/(1-ORDENES[[#This Row],[Descuento]])</f>
        <v>3.5500000000000003</v>
      </c>
      <c r="AA2115" s="5">
        <f>ORDENES[[#This Row],[Ventas Originales (con descuento)]]/ORDENES[[#This Row],[Cantidad]]</f>
        <v>3.5500000000000003</v>
      </c>
      <c r="AB2115" s="5">
        <f>ORDENES[[#This Row],[Ventas Originales (con descuento)]]-(ORDENES[[#This Row],[Ganancias]])</f>
        <v>5.6400000000000006</v>
      </c>
    </row>
    <row r="2116" spans="1:28" x14ac:dyDescent="0.35">
      <c r="A2116" t="s">
        <v>7719</v>
      </c>
      <c r="B2116" t="s">
        <v>80</v>
      </c>
      <c r="C2116" t="s">
        <v>1</v>
      </c>
      <c r="D2116" t="s">
        <v>538</v>
      </c>
      <c r="E2116" t="s">
        <v>18</v>
      </c>
      <c r="F2116" s="1">
        <v>44559</v>
      </c>
      <c r="G2116" t="s">
        <v>7613</v>
      </c>
      <c r="H2116" t="s">
        <v>4610</v>
      </c>
      <c r="I2116">
        <v>10035</v>
      </c>
      <c r="J2116" t="s">
        <v>1283</v>
      </c>
      <c r="K2116" t="s">
        <v>1887</v>
      </c>
      <c r="L2116" t="s">
        <v>1860</v>
      </c>
      <c r="M2116" s="1">
        <v>44561</v>
      </c>
      <c r="N2116" t="s">
        <v>1891</v>
      </c>
      <c r="O2116" t="s">
        <v>7675</v>
      </c>
      <c r="P2116" t="s">
        <v>1897</v>
      </c>
      <c r="Q2116" t="s">
        <v>7675</v>
      </c>
      <c r="R2116" t="s">
        <v>1898</v>
      </c>
      <c r="S2116">
        <v>1</v>
      </c>
      <c r="T2116" s="2">
        <v>0</v>
      </c>
      <c r="U2116" s="5">
        <v>2.95</v>
      </c>
      <c r="V2116" s="5">
        <f>ORDENES[[#This Row],[Ventas sin descuento]]-ORDENES[[#This Row],[costos estimados]]</f>
        <v>2.95</v>
      </c>
      <c r="W2116">
        <v>3</v>
      </c>
      <c r="X2116" s="5">
        <v>6.03</v>
      </c>
      <c r="Y2116" s="5">
        <f>ORDENES[[#This Row],[Ventas Originales (con descuento)]]/(1-ORDENES[[#This Row],[Descuento]])</f>
        <v>6.03</v>
      </c>
      <c r="Z2116" s="5">
        <f>ORDENES[[#This Row],[Ventas Originales (con descuento)]]/ORDENES[[#This Row],[Cantidad]]/(1-ORDENES[[#This Row],[Descuento]])</f>
        <v>2.0100000000000002</v>
      </c>
      <c r="AA2116" s="5">
        <f>ORDENES[[#This Row],[Ventas Originales (con descuento)]]/ORDENES[[#This Row],[Cantidad]]</f>
        <v>2.0100000000000002</v>
      </c>
      <c r="AB2116" s="5">
        <f>ORDENES[[#This Row],[Ventas Originales (con descuento)]]-(ORDENES[[#This Row],[Ganancias]])</f>
        <v>3.08</v>
      </c>
    </row>
    <row r="2117" spans="1:28" x14ac:dyDescent="0.35">
      <c r="A2117" t="s">
        <v>7719</v>
      </c>
      <c r="B2117" t="s">
        <v>80</v>
      </c>
      <c r="C2117" t="s">
        <v>1</v>
      </c>
      <c r="D2117" t="s">
        <v>478</v>
      </c>
      <c r="E2117" t="s">
        <v>18</v>
      </c>
      <c r="F2117" s="1">
        <v>44535</v>
      </c>
      <c r="G2117" t="s">
        <v>7613</v>
      </c>
      <c r="H2117" t="s">
        <v>3757</v>
      </c>
      <c r="I2117">
        <v>10024</v>
      </c>
      <c r="J2117" t="s">
        <v>1495</v>
      </c>
      <c r="K2117" t="s">
        <v>1887</v>
      </c>
      <c r="L2117" t="s">
        <v>1860</v>
      </c>
      <c r="M2117" s="1">
        <v>44538</v>
      </c>
      <c r="N2117" t="s">
        <v>1891</v>
      </c>
      <c r="O2117" t="s">
        <v>7675</v>
      </c>
      <c r="P2117" t="s">
        <v>1897</v>
      </c>
      <c r="Q2117" t="s">
        <v>7675</v>
      </c>
      <c r="R2117" t="s">
        <v>1868</v>
      </c>
      <c r="S2117">
        <v>2</v>
      </c>
      <c r="T2117" s="2">
        <v>0</v>
      </c>
      <c r="U2117" s="5">
        <v>4.54</v>
      </c>
      <c r="V2117" s="5">
        <f>ORDENES[[#This Row],[Ventas sin descuento]]-ORDENES[[#This Row],[costos estimados]]</f>
        <v>4.54</v>
      </c>
      <c r="W2117">
        <v>3</v>
      </c>
      <c r="X2117" s="5">
        <v>9.4499999999999993</v>
      </c>
      <c r="Y2117" s="5">
        <f>ORDENES[[#This Row],[Ventas Originales (con descuento)]]/(1-ORDENES[[#This Row],[Descuento]])</f>
        <v>9.4499999999999993</v>
      </c>
      <c r="Z2117" s="5">
        <f>ORDENES[[#This Row],[Ventas Originales (con descuento)]]/ORDENES[[#This Row],[Cantidad]]/(1-ORDENES[[#This Row],[Descuento]])</f>
        <v>3.15</v>
      </c>
      <c r="AA2117" s="5">
        <f>ORDENES[[#This Row],[Ventas Originales (con descuento)]]/ORDENES[[#This Row],[Cantidad]]</f>
        <v>3.15</v>
      </c>
      <c r="AB2117" s="5">
        <f>ORDENES[[#This Row],[Ventas Originales (con descuento)]]-(ORDENES[[#This Row],[Ganancias]])</f>
        <v>4.9099999999999993</v>
      </c>
    </row>
    <row r="2118" spans="1:28" x14ac:dyDescent="0.35">
      <c r="A2118" t="s">
        <v>7719</v>
      </c>
      <c r="B2118" t="s">
        <v>3455</v>
      </c>
      <c r="C2118" t="s">
        <v>1</v>
      </c>
      <c r="D2118" t="s">
        <v>2371</v>
      </c>
      <c r="E2118" t="s">
        <v>21</v>
      </c>
      <c r="F2118" s="1">
        <v>43899</v>
      </c>
      <c r="G2118" t="s">
        <v>7613</v>
      </c>
      <c r="H2118" t="s">
        <v>3761</v>
      </c>
      <c r="I2118">
        <v>1810</v>
      </c>
      <c r="J2118" t="s">
        <v>3308</v>
      </c>
      <c r="K2118" t="s">
        <v>1887</v>
      </c>
      <c r="L2118" t="s">
        <v>1860</v>
      </c>
      <c r="M2118" s="1">
        <v>43902</v>
      </c>
      <c r="N2118" t="s">
        <v>1891</v>
      </c>
      <c r="O2118" t="s">
        <v>7675</v>
      </c>
      <c r="P2118" t="s">
        <v>1917</v>
      </c>
      <c r="Q2118" t="s">
        <v>7675</v>
      </c>
      <c r="R2118" t="s">
        <v>1879</v>
      </c>
      <c r="S2118">
        <v>2</v>
      </c>
      <c r="T2118" s="2">
        <v>0</v>
      </c>
      <c r="U2118" s="5">
        <v>8.7899999999999991</v>
      </c>
      <c r="V2118" s="5">
        <f>ORDENES[[#This Row],[Ventas sin descuento]]-ORDENES[[#This Row],[costos estimados]]</f>
        <v>8.7899999999999991</v>
      </c>
      <c r="W2118">
        <v>3</v>
      </c>
      <c r="X2118" s="5">
        <v>17.940000000000001</v>
      </c>
      <c r="Y2118" s="5">
        <f>ORDENES[[#This Row],[Ventas Originales (con descuento)]]/(1-ORDENES[[#This Row],[Descuento]])</f>
        <v>17.940000000000001</v>
      </c>
      <c r="Z2118" s="5">
        <f>ORDENES[[#This Row],[Ventas Originales (con descuento)]]/ORDENES[[#This Row],[Cantidad]]/(1-ORDENES[[#This Row],[Descuento]])</f>
        <v>5.98</v>
      </c>
      <c r="AA2118" s="5">
        <f>ORDENES[[#This Row],[Ventas Originales (con descuento)]]/ORDENES[[#This Row],[Cantidad]]</f>
        <v>5.98</v>
      </c>
      <c r="AB2118" s="5">
        <f>ORDENES[[#This Row],[Ventas Originales (con descuento)]]-(ORDENES[[#This Row],[Ganancias]])</f>
        <v>9.1500000000000021</v>
      </c>
    </row>
    <row r="2119" spans="1:28" x14ac:dyDescent="0.35">
      <c r="A2119" t="s">
        <v>7719</v>
      </c>
      <c r="B2119" t="s">
        <v>80</v>
      </c>
      <c r="C2119" t="s">
        <v>1</v>
      </c>
      <c r="D2119" t="s">
        <v>123</v>
      </c>
      <c r="E2119" t="s">
        <v>53</v>
      </c>
      <c r="F2119" s="1">
        <v>43345</v>
      </c>
      <c r="G2119" t="s">
        <v>7613</v>
      </c>
      <c r="H2119" t="s">
        <v>4611</v>
      </c>
      <c r="I2119">
        <v>10009</v>
      </c>
      <c r="J2119" t="s">
        <v>53</v>
      </c>
      <c r="K2119" t="s">
        <v>1887</v>
      </c>
      <c r="L2119" t="s">
        <v>1860</v>
      </c>
      <c r="M2119" s="1">
        <v>43346</v>
      </c>
      <c r="N2119" t="s">
        <v>1891</v>
      </c>
      <c r="O2119" t="s">
        <v>7675</v>
      </c>
      <c r="P2119" t="s">
        <v>1897</v>
      </c>
      <c r="Q2119" t="s">
        <v>7675</v>
      </c>
      <c r="R2119" t="s">
        <v>1879</v>
      </c>
      <c r="S2119">
        <v>1</v>
      </c>
      <c r="T2119" s="2">
        <v>0</v>
      </c>
      <c r="U2119" s="5">
        <v>7.02</v>
      </c>
      <c r="V2119" s="5">
        <f>ORDENES[[#This Row],[Ventas sin descuento]]-ORDENES[[#This Row],[costos estimados]]</f>
        <v>7.02</v>
      </c>
      <c r="W2119">
        <v>3</v>
      </c>
      <c r="X2119" s="5">
        <v>14.94</v>
      </c>
      <c r="Y2119" s="5">
        <f>ORDENES[[#This Row],[Ventas Originales (con descuento)]]/(1-ORDENES[[#This Row],[Descuento]])</f>
        <v>14.94</v>
      </c>
      <c r="Z2119" s="5">
        <f>ORDENES[[#This Row],[Ventas Originales (con descuento)]]/ORDENES[[#This Row],[Cantidad]]/(1-ORDENES[[#This Row],[Descuento]])</f>
        <v>4.9799999999999995</v>
      </c>
      <c r="AA2119" s="5">
        <f>ORDENES[[#This Row],[Ventas Originales (con descuento)]]/ORDENES[[#This Row],[Cantidad]]</f>
        <v>4.9799999999999995</v>
      </c>
      <c r="AB2119" s="5">
        <f>ORDENES[[#This Row],[Ventas Originales (con descuento)]]-(ORDENES[[#This Row],[Ganancias]])</f>
        <v>7.92</v>
      </c>
    </row>
    <row r="2120" spans="1:28" x14ac:dyDescent="0.35">
      <c r="A2120" t="s">
        <v>7719</v>
      </c>
      <c r="B2120" t="s">
        <v>80</v>
      </c>
      <c r="C2120" t="s">
        <v>1</v>
      </c>
      <c r="D2120" t="s">
        <v>541</v>
      </c>
      <c r="E2120" t="s">
        <v>21</v>
      </c>
      <c r="F2120" s="1">
        <v>43686</v>
      </c>
      <c r="G2120" t="s">
        <v>7613</v>
      </c>
      <c r="H2120" t="s">
        <v>3758</v>
      </c>
      <c r="I2120">
        <v>10024</v>
      </c>
      <c r="J2120" t="s">
        <v>3254</v>
      </c>
      <c r="K2120" t="s">
        <v>1887</v>
      </c>
      <c r="L2120" t="s">
        <v>1860</v>
      </c>
      <c r="M2120" s="1">
        <v>43689</v>
      </c>
      <c r="N2120" t="s">
        <v>1891</v>
      </c>
      <c r="O2120" t="s">
        <v>7675</v>
      </c>
      <c r="P2120" t="s">
        <v>1897</v>
      </c>
      <c r="Q2120" t="s">
        <v>7675</v>
      </c>
      <c r="R2120" t="s">
        <v>1879</v>
      </c>
      <c r="S2120">
        <v>2</v>
      </c>
      <c r="T2120" s="2">
        <v>0</v>
      </c>
      <c r="U2120" s="5">
        <v>68.98</v>
      </c>
      <c r="V2120" s="5">
        <f>ORDENES[[#This Row],[Ventas sin descuento]]-ORDENES[[#This Row],[costos estimados]]</f>
        <v>68.98</v>
      </c>
      <c r="W2120">
        <v>3</v>
      </c>
      <c r="X2120" s="5">
        <v>143.69999999999999</v>
      </c>
      <c r="Y2120" s="5">
        <f>ORDENES[[#This Row],[Ventas Originales (con descuento)]]/(1-ORDENES[[#This Row],[Descuento]])</f>
        <v>143.69999999999999</v>
      </c>
      <c r="Z2120" s="5">
        <f>ORDENES[[#This Row],[Ventas Originales (con descuento)]]/ORDENES[[#This Row],[Cantidad]]/(1-ORDENES[[#This Row],[Descuento]])</f>
        <v>47.9</v>
      </c>
      <c r="AA2120" s="5">
        <f>ORDENES[[#This Row],[Ventas Originales (con descuento)]]/ORDENES[[#This Row],[Cantidad]]</f>
        <v>47.9</v>
      </c>
      <c r="AB2120" s="5">
        <f>ORDENES[[#This Row],[Ventas Originales (con descuento)]]-(ORDENES[[#This Row],[Ganancias]])</f>
        <v>74.719999999999985</v>
      </c>
    </row>
    <row r="2121" spans="1:28" x14ac:dyDescent="0.35">
      <c r="A2121" t="s">
        <v>7719</v>
      </c>
      <c r="B2121" t="s">
        <v>80</v>
      </c>
      <c r="C2121" t="s">
        <v>1</v>
      </c>
      <c r="D2121" t="s">
        <v>2394</v>
      </c>
      <c r="E2121" t="s">
        <v>661</v>
      </c>
      <c r="F2121" s="1">
        <v>43272</v>
      </c>
      <c r="G2121" t="s">
        <v>7613</v>
      </c>
      <c r="H2121" t="s">
        <v>4603</v>
      </c>
      <c r="I2121">
        <v>10024</v>
      </c>
      <c r="J2121" t="s">
        <v>2398</v>
      </c>
      <c r="K2121" t="s">
        <v>1887</v>
      </c>
      <c r="L2121" t="s">
        <v>1860</v>
      </c>
      <c r="M2121" s="1">
        <v>43275</v>
      </c>
      <c r="N2121" t="s">
        <v>1891</v>
      </c>
      <c r="O2121" t="s">
        <v>7675</v>
      </c>
      <c r="P2121" t="s">
        <v>1897</v>
      </c>
      <c r="Q2121" t="s">
        <v>7675</v>
      </c>
      <c r="R2121" t="s">
        <v>1879</v>
      </c>
      <c r="S2121">
        <v>2</v>
      </c>
      <c r="T2121" s="2">
        <v>0</v>
      </c>
      <c r="U2121" s="5">
        <v>9.0399999999999991</v>
      </c>
      <c r="V2121" s="5">
        <f>ORDENES[[#This Row],[Ventas sin descuento]]-ORDENES[[#This Row],[costos estimados]]</f>
        <v>9.0399999999999991</v>
      </c>
      <c r="W2121">
        <v>3</v>
      </c>
      <c r="X2121" s="5">
        <v>19.649999999999999</v>
      </c>
      <c r="Y2121" s="5">
        <f>ORDENES[[#This Row],[Ventas Originales (con descuento)]]/(1-ORDENES[[#This Row],[Descuento]])</f>
        <v>19.649999999999999</v>
      </c>
      <c r="Z2121" s="5">
        <f>ORDENES[[#This Row],[Ventas Originales (con descuento)]]/ORDENES[[#This Row],[Cantidad]]/(1-ORDENES[[#This Row],[Descuento]])</f>
        <v>6.55</v>
      </c>
      <c r="AA2121" s="5">
        <f>ORDENES[[#This Row],[Ventas Originales (con descuento)]]/ORDENES[[#This Row],[Cantidad]]</f>
        <v>6.55</v>
      </c>
      <c r="AB2121" s="5">
        <f>ORDENES[[#This Row],[Ventas Originales (con descuento)]]-(ORDENES[[#This Row],[Ganancias]])</f>
        <v>10.61</v>
      </c>
    </row>
    <row r="2122" spans="1:28" x14ac:dyDescent="0.35">
      <c r="A2122" t="s">
        <v>7719</v>
      </c>
      <c r="B2122" t="s">
        <v>80</v>
      </c>
      <c r="C2122" t="s">
        <v>1</v>
      </c>
      <c r="D2122" t="s">
        <v>224</v>
      </c>
      <c r="E2122" t="s">
        <v>101</v>
      </c>
      <c r="F2122" s="1">
        <v>44149</v>
      </c>
      <c r="G2122" t="s">
        <v>7613</v>
      </c>
      <c r="H2122" t="s">
        <v>3768</v>
      </c>
      <c r="I2122">
        <v>10009</v>
      </c>
      <c r="J2122" t="s">
        <v>1298</v>
      </c>
      <c r="K2122" t="s">
        <v>1887</v>
      </c>
      <c r="L2122" t="s">
        <v>1860</v>
      </c>
      <c r="M2122" s="1">
        <v>44152</v>
      </c>
      <c r="N2122" t="s">
        <v>1891</v>
      </c>
      <c r="O2122" t="s">
        <v>7675</v>
      </c>
      <c r="P2122" t="s">
        <v>1897</v>
      </c>
      <c r="Q2122" t="s">
        <v>7675</v>
      </c>
      <c r="R2122" t="s">
        <v>1872</v>
      </c>
      <c r="S2122">
        <v>2</v>
      </c>
      <c r="T2122" s="2">
        <v>0</v>
      </c>
      <c r="U2122" s="5">
        <v>10.51</v>
      </c>
      <c r="V2122" s="5">
        <f>ORDENES[[#This Row],[Ventas sin descuento]]-ORDENES[[#This Row],[costos estimados]]</f>
        <v>10.509999999999998</v>
      </c>
      <c r="W2122">
        <v>3</v>
      </c>
      <c r="X2122" s="5">
        <v>40.44</v>
      </c>
      <c r="Y2122" s="5">
        <f>ORDENES[[#This Row],[Ventas Originales (con descuento)]]/(1-ORDENES[[#This Row],[Descuento]])</f>
        <v>40.44</v>
      </c>
      <c r="Z2122" s="5">
        <f>ORDENES[[#This Row],[Ventas Originales (con descuento)]]/ORDENES[[#This Row],[Cantidad]]/(1-ORDENES[[#This Row],[Descuento]])</f>
        <v>13.479999999999999</v>
      </c>
      <c r="AA2122" s="5">
        <f>ORDENES[[#This Row],[Ventas Originales (con descuento)]]/ORDENES[[#This Row],[Cantidad]]</f>
        <v>13.479999999999999</v>
      </c>
      <c r="AB2122" s="5">
        <f>ORDENES[[#This Row],[Ventas Originales (con descuento)]]-(ORDENES[[#This Row],[Ganancias]])</f>
        <v>29.93</v>
      </c>
    </row>
    <row r="2123" spans="1:28" x14ac:dyDescent="0.35">
      <c r="A2123" t="s">
        <v>7719</v>
      </c>
      <c r="B2123" t="s">
        <v>80</v>
      </c>
      <c r="C2123" t="s">
        <v>1</v>
      </c>
      <c r="D2123" t="s">
        <v>191</v>
      </c>
      <c r="E2123" t="s">
        <v>437</v>
      </c>
      <c r="F2123" s="1">
        <v>44169</v>
      </c>
      <c r="G2123" t="s">
        <v>7613</v>
      </c>
      <c r="H2123" t="s">
        <v>3759</v>
      </c>
      <c r="I2123">
        <v>10024</v>
      </c>
      <c r="J2123" t="s">
        <v>3370</v>
      </c>
      <c r="K2123" t="s">
        <v>1887</v>
      </c>
      <c r="L2123" t="s">
        <v>1860</v>
      </c>
      <c r="M2123" s="1">
        <v>44170</v>
      </c>
      <c r="N2123" t="s">
        <v>1891</v>
      </c>
      <c r="O2123" t="s">
        <v>7675</v>
      </c>
      <c r="P2123" t="s">
        <v>1897</v>
      </c>
      <c r="Q2123" t="s">
        <v>7675</v>
      </c>
      <c r="R2123" t="s">
        <v>1872</v>
      </c>
      <c r="S2123">
        <v>1</v>
      </c>
      <c r="T2123" s="2">
        <v>0</v>
      </c>
      <c r="U2123" s="5">
        <v>3.66</v>
      </c>
      <c r="V2123" s="5">
        <f>ORDENES[[#This Row],[Ventas sin descuento]]-ORDENES[[#This Row],[costos estimados]]</f>
        <v>3.6599999999999966</v>
      </c>
      <c r="W2123">
        <v>3</v>
      </c>
      <c r="X2123" s="5">
        <v>182.94</v>
      </c>
      <c r="Y2123" s="5">
        <f>ORDENES[[#This Row],[Ventas Originales (con descuento)]]/(1-ORDENES[[#This Row],[Descuento]])</f>
        <v>182.94</v>
      </c>
      <c r="Z2123" s="5">
        <f>ORDENES[[#This Row],[Ventas Originales (con descuento)]]/ORDENES[[#This Row],[Cantidad]]/(1-ORDENES[[#This Row],[Descuento]])</f>
        <v>60.98</v>
      </c>
      <c r="AA2123" s="5">
        <f>ORDENES[[#This Row],[Ventas Originales (con descuento)]]/ORDENES[[#This Row],[Cantidad]]</f>
        <v>60.98</v>
      </c>
      <c r="AB2123" s="5">
        <f>ORDENES[[#This Row],[Ventas Originales (con descuento)]]-(ORDENES[[#This Row],[Ganancias]])</f>
        <v>179.28</v>
      </c>
    </row>
    <row r="2124" spans="1:28" x14ac:dyDescent="0.35">
      <c r="A2124" t="s">
        <v>7719</v>
      </c>
      <c r="B2124" t="s">
        <v>111</v>
      </c>
      <c r="C2124" t="s">
        <v>1</v>
      </c>
      <c r="D2124" t="s">
        <v>2654</v>
      </c>
      <c r="E2124" t="s">
        <v>11</v>
      </c>
      <c r="F2124" s="1">
        <v>44142</v>
      </c>
      <c r="G2124" t="s">
        <v>7598</v>
      </c>
      <c r="H2124" t="s">
        <v>4597</v>
      </c>
      <c r="I2124">
        <v>14609</v>
      </c>
      <c r="J2124" t="s">
        <v>1200</v>
      </c>
      <c r="K2124" t="s">
        <v>1887</v>
      </c>
      <c r="L2124" t="s">
        <v>1860</v>
      </c>
      <c r="M2124" s="1">
        <v>44144</v>
      </c>
      <c r="N2124" t="s">
        <v>1891</v>
      </c>
      <c r="O2124" t="s">
        <v>7675</v>
      </c>
      <c r="P2124" t="s">
        <v>1897</v>
      </c>
      <c r="Q2124" t="s">
        <v>7675</v>
      </c>
      <c r="R2124" t="s">
        <v>1872</v>
      </c>
      <c r="S2124">
        <v>1</v>
      </c>
      <c r="T2124" s="2">
        <v>0</v>
      </c>
      <c r="U2124" s="5">
        <v>5.84</v>
      </c>
      <c r="V2124" s="5">
        <f>ORDENES[[#This Row],[Ventas sin descuento]]-ORDENES[[#This Row],[costos estimados]]</f>
        <v>5.8400000000000034</v>
      </c>
      <c r="W2124">
        <v>3</v>
      </c>
      <c r="X2124" s="5">
        <v>116.82</v>
      </c>
      <c r="Y2124" s="5">
        <f>ORDENES[[#This Row],[Ventas Originales (con descuento)]]/(1-ORDENES[[#This Row],[Descuento]])</f>
        <v>116.82</v>
      </c>
      <c r="Z2124" s="5">
        <f>ORDENES[[#This Row],[Ventas Originales (con descuento)]]/ORDENES[[#This Row],[Cantidad]]/(1-ORDENES[[#This Row],[Descuento]])</f>
        <v>38.94</v>
      </c>
      <c r="AA2124" s="5">
        <f>ORDENES[[#This Row],[Ventas Originales (con descuento)]]/ORDENES[[#This Row],[Cantidad]]</f>
        <v>38.94</v>
      </c>
      <c r="AB2124" s="5">
        <f>ORDENES[[#This Row],[Ventas Originales (con descuento)]]-(ORDENES[[#This Row],[Ganancias]])</f>
        <v>110.97999999999999</v>
      </c>
    </row>
    <row r="2125" spans="1:28" x14ac:dyDescent="0.35">
      <c r="A2125" t="s">
        <v>7719</v>
      </c>
      <c r="B2125" t="s">
        <v>2648</v>
      </c>
      <c r="C2125" t="s">
        <v>1</v>
      </c>
      <c r="D2125" t="s">
        <v>40</v>
      </c>
      <c r="E2125" t="s">
        <v>194</v>
      </c>
      <c r="F2125" s="1">
        <v>43353</v>
      </c>
      <c r="G2125" t="s">
        <v>7613</v>
      </c>
      <c r="H2125" t="s">
        <v>3762</v>
      </c>
      <c r="I2125">
        <v>7011</v>
      </c>
      <c r="J2125" t="s">
        <v>1678</v>
      </c>
      <c r="K2125" t="s">
        <v>1887</v>
      </c>
      <c r="L2125" t="s">
        <v>1860</v>
      </c>
      <c r="M2125" s="1">
        <v>43356</v>
      </c>
      <c r="N2125" t="s">
        <v>1891</v>
      </c>
      <c r="O2125" t="s">
        <v>7675</v>
      </c>
      <c r="P2125" t="s">
        <v>1915</v>
      </c>
      <c r="Q2125" t="s">
        <v>7675</v>
      </c>
      <c r="R2125" t="s">
        <v>1877</v>
      </c>
      <c r="S2125">
        <v>2</v>
      </c>
      <c r="T2125" s="2">
        <v>0</v>
      </c>
      <c r="U2125" s="5">
        <v>22.12</v>
      </c>
      <c r="V2125" s="5">
        <f>ORDENES[[#This Row],[Ventas sin descuento]]-ORDENES[[#This Row],[costos estimados]]</f>
        <v>22.120000000000005</v>
      </c>
      <c r="W2125">
        <v>4</v>
      </c>
      <c r="X2125" s="5">
        <v>81.92</v>
      </c>
      <c r="Y2125" s="5">
        <f>ORDENES[[#This Row],[Ventas Originales (con descuento)]]/(1-ORDENES[[#This Row],[Descuento]])</f>
        <v>81.92</v>
      </c>
      <c r="Z2125" s="5">
        <f>ORDENES[[#This Row],[Ventas Originales (con descuento)]]/ORDENES[[#This Row],[Cantidad]]/(1-ORDENES[[#This Row],[Descuento]])</f>
        <v>20.48</v>
      </c>
      <c r="AA2125" s="5">
        <f>ORDENES[[#This Row],[Ventas Originales (con descuento)]]/ORDENES[[#This Row],[Cantidad]]</f>
        <v>20.48</v>
      </c>
      <c r="AB2125" s="5">
        <f>ORDENES[[#This Row],[Ventas Originales (con descuento)]]-(ORDENES[[#This Row],[Ganancias]])</f>
        <v>59.8</v>
      </c>
    </row>
    <row r="2126" spans="1:28" x14ac:dyDescent="0.35">
      <c r="A2126" t="s">
        <v>7719</v>
      </c>
      <c r="B2126" t="s">
        <v>3455</v>
      </c>
      <c r="C2126" t="s">
        <v>1</v>
      </c>
      <c r="D2126" t="s">
        <v>2371</v>
      </c>
      <c r="E2126" t="s">
        <v>146</v>
      </c>
      <c r="F2126" s="1">
        <v>43899</v>
      </c>
      <c r="G2126" t="s">
        <v>7613</v>
      </c>
      <c r="H2126" t="s">
        <v>3761</v>
      </c>
      <c r="I2126">
        <v>1810</v>
      </c>
      <c r="J2126" t="s">
        <v>3256</v>
      </c>
      <c r="K2126" t="s">
        <v>1887</v>
      </c>
      <c r="L2126" t="s">
        <v>1860</v>
      </c>
      <c r="M2126" s="1">
        <v>43902</v>
      </c>
      <c r="N2126" t="s">
        <v>1891</v>
      </c>
      <c r="O2126" t="s">
        <v>7675</v>
      </c>
      <c r="P2126" t="s">
        <v>1917</v>
      </c>
      <c r="Q2126" t="s">
        <v>7675</v>
      </c>
      <c r="R2126" t="s">
        <v>1876</v>
      </c>
      <c r="S2126">
        <v>2</v>
      </c>
      <c r="T2126" s="2">
        <v>0</v>
      </c>
      <c r="U2126" s="5">
        <v>23.31</v>
      </c>
      <c r="V2126" s="5">
        <f>ORDENES[[#This Row],[Ventas sin descuento]]-ORDENES[[#This Row],[costos estimados]]</f>
        <v>23.31</v>
      </c>
      <c r="W2126">
        <v>4</v>
      </c>
      <c r="X2126" s="5">
        <v>51.8</v>
      </c>
      <c r="Y2126" s="5">
        <f>ORDENES[[#This Row],[Ventas Originales (con descuento)]]/(1-ORDENES[[#This Row],[Descuento]])</f>
        <v>51.8</v>
      </c>
      <c r="Z2126" s="5">
        <f>ORDENES[[#This Row],[Ventas Originales (con descuento)]]/ORDENES[[#This Row],[Cantidad]]/(1-ORDENES[[#This Row],[Descuento]])</f>
        <v>12.95</v>
      </c>
      <c r="AA2126" s="5">
        <f>ORDENES[[#This Row],[Ventas Originales (con descuento)]]/ORDENES[[#This Row],[Cantidad]]</f>
        <v>12.95</v>
      </c>
      <c r="AB2126" s="5">
        <f>ORDENES[[#This Row],[Ventas Originales (con descuento)]]-(ORDENES[[#This Row],[Ganancias]])</f>
        <v>28.49</v>
      </c>
    </row>
    <row r="2127" spans="1:28" x14ac:dyDescent="0.35">
      <c r="A2127" t="s">
        <v>7719</v>
      </c>
      <c r="B2127" t="s">
        <v>293</v>
      </c>
      <c r="C2127" t="s">
        <v>1</v>
      </c>
      <c r="D2127" t="s">
        <v>2296</v>
      </c>
      <c r="E2127" t="s">
        <v>18</v>
      </c>
      <c r="F2127" s="1">
        <v>44142</v>
      </c>
      <c r="G2127" t="s">
        <v>7613</v>
      </c>
      <c r="H2127" t="s">
        <v>4612</v>
      </c>
      <c r="I2127">
        <v>8701</v>
      </c>
      <c r="J2127" t="s">
        <v>3352</v>
      </c>
      <c r="K2127" t="s">
        <v>1887</v>
      </c>
      <c r="L2127" t="s">
        <v>1860</v>
      </c>
      <c r="M2127" s="1">
        <v>44144</v>
      </c>
      <c r="N2127" t="s">
        <v>1891</v>
      </c>
      <c r="O2127" t="s">
        <v>7675</v>
      </c>
      <c r="P2127" t="s">
        <v>1915</v>
      </c>
      <c r="Q2127" t="s">
        <v>7675</v>
      </c>
      <c r="R2127" t="s">
        <v>1898</v>
      </c>
      <c r="S2127">
        <v>1</v>
      </c>
      <c r="T2127" s="2">
        <v>0</v>
      </c>
      <c r="U2127" s="5">
        <v>0.3</v>
      </c>
      <c r="V2127" s="5">
        <f>ORDENES[[#This Row],[Ventas sin descuento]]-ORDENES[[#This Row],[costos estimados]]</f>
        <v>0.30000000000000071</v>
      </c>
      <c r="W2127">
        <v>4</v>
      </c>
      <c r="X2127" s="5">
        <v>14.96</v>
      </c>
      <c r="Y2127" s="5">
        <f>ORDENES[[#This Row],[Ventas Originales (con descuento)]]/(1-ORDENES[[#This Row],[Descuento]])</f>
        <v>14.96</v>
      </c>
      <c r="Z2127" s="5">
        <f>ORDENES[[#This Row],[Ventas Originales (con descuento)]]/ORDENES[[#This Row],[Cantidad]]/(1-ORDENES[[#This Row],[Descuento]])</f>
        <v>3.74</v>
      </c>
      <c r="AA2127" s="5">
        <f>ORDENES[[#This Row],[Ventas Originales (con descuento)]]/ORDENES[[#This Row],[Cantidad]]</f>
        <v>3.74</v>
      </c>
      <c r="AB2127" s="5">
        <f>ORDENES[[#This Row],[Ventas Originales (con descuento)]]-(ORDENES[[#This Row],[Ganancias]])</f>
        <v>14.66</v>
      </c>
    </row>
    <row r="2128" spans="1:28" x14ac:dyDescent="0.35">
      <c r="A2128" t="s">
        <v>7719</v>
      </c>
      <c r="B2128" t="s">
        <v>80</v>
      </c>
      <c r="C2128" t="s">
        <v>1</v>
      </c>
      <c r="D2128" t="s">
        <v>2769</v>
      </c>
      <c r="E2128" t="s">
        <v>47</v>
      </c>
      <c r="F2128" s="1">
        <v>44322</v>
      </c>
      <c r="G2128" t="s">
        <v>7613</v>
      </c>
      <c r="H2128" t="s">
        <v>4613</v>
      </c>
      <c r="I2128">
        <v>10035</v>
      </c>
      <c r="J2128" t="s">
        <v>1344</v>
      </c>
      <c r="K2128" t="s">
        <v>1887</v>
      </c>
      <c r="L2128" t="s">
        <v>1860</v>
      </c>
      <c r="M2128" s="1">
        <v>44324</v>
      </c>
      <c r="N2128" t="s">
        <v>1891</v>
      </c>
      <c r="O2128" t="s">
        <v>7675</v>
      </c>
      <c r="P2128" t="s">
        <v>1897</v>
      </c>
      <c r="Q2128" t="s">
        <v>7675</v>
      </c>
      <c r="R2128" t="s">
        <v>1868</v>
      </c>
      <c r="S2128">
        <v>1</v>
      </c>
      <c r="T2128" s="2">
        <v>0</v>
      </c>
      <c r="U2128" s="5">
        <v>29.6</v>
      </c>
      <c r="V2128" s="5">
        <f>ORDENES[[#This Row],[Ventas sin descuento]]-ORDENES[[#This Row],[costos estimados]]</f>
        <v>29.6</v>
      </c>
      <c r="W2128">
        <v>4</v>
      </c>
      <c r="X2128" s="5">
        <v>59.2</v>
      </c>
      <c r="Y2128" s="5">
        <f>ORDENES[[#This Row],[Ventas Originales (con descuento)]]/(1-ORDENES[[#This Row],[Descuento]])</f>
        <v>59.2</v>
      </c>
      <c r="Z2128" s="5">
        <f>ORDENES[[#This Row],[Ventas Originales (con descuento)]]/ORDENES[[#This Row],[Cantidad]]/(1-ORDENES[[#This Row],[Descuento]])</f>
        <v>14.8</v>
      </c>
      <c r="AA2128" s="5">
        <f>ORDENES[[#This Row],[Ventas Originales (con descuento)]]/ORDENES[[#This Row],[Cantidad]]</f>
        <v>14.8</v>
      </c>
      <c r="AB2128" s="5">
        <f>ORDENES[[#This Row],[Ventas Originales (con descuento)]]-(ORDENES[[#This Row],[Ganancias]])</f>
        <v>29.6</v>
      </c>
    </row>
    <row r="2129" spans="1:28" x14ac:dyDescent="0.35">
      <c r="A2129" t="s">
        <v>7719</v>
      </c>
      <c r="B2129" t="s">
        <v>206</v>
      </c>
      <c r="C2129" t="s">
        <v>1</v>
      </c>
      <c r="D2129" t="s">
        <v>2031</v>
      </c>
      <c r="E2129" t="s">
        <v>426</v>
      </c>
      <c r="F2129" s="1">
        <v>44268</v>
      </c>
      <c r="G2129" t="s">
        <v>7613</v>
      </c>
      <c r="H2129" t="s">
        <v>4590</v>
      </c>
      <c r="I2129">
        <v>6824</v>
      </c>
      <c r="J2129" t="s">
        <v>3631</v>
      </c>
      <c r="K2129" t="s">
        <v>1887</v>
      </c>
      <c r="L2129" t="s">
        <v>1860</v>
      </c>
      <c r="M2129" s="1">
        <v>44270</v>
      </c>
      <c r="N2129" t="s">
        <v>1891</v>
      </c>
      <c r="O2129" t="s">
        <v>7675</v>
      </c>
      <c r="P2129" t="s">
        <v>1914</v>
      </c>
      <c r="Q2129" t="s">
        <v>7675</v>
      </c>
      <c r="R2129" t="s">
        <v>1879</v>
      </c>
      <c r="S2129">
        <v>1</v>
      </c>
      <c r="T2129" s="2">
        <v>0</v>
      </c>
      <c r="U2129" s="5">
        <v>12.48</v>
      </c>
      <c r="V2129" s="5">
        <f>ORDENES[[#This Row],[Ventas sin descuento]]-ORDENES[[#This Row],[costos estimados]]</f>
        <v>12.48</v>
      </c>
      <c r="W2129">
        <v>4</v>
      </c>
      <c r="X2129" s="5">
        <v>27.12</v>
      </c>
      <c r="Y2129" s="5">
        <f>ORDENES[[#This Row],[Ventas Originales (con descuento)]]/(1-ORDENES[[#This Row],[Descuento]])</f>
        <v>27.12</v>
      </c>
      <c r="Z2129" s="5">
        <f>ORDENES[[#This Row],[Ventas Originales (con descuento)]]/ORDENES[[#This Row],[Cantidad]]/(1-ORDENES[[#This Row],[Descuento]])</f>
        <v>6.78</v>
      </c>
      <c r="AA2129" s="5">
        <f>ORDENES[[#This Row],[Ventas Originales (con descuento)]]/ORDENES[[#This Row],[Cantidad]]</f>
        <v>6.78</v>
      </c>
      <c r="AB2129" s="5">
        <f>ORDENES[[#This Row],[Ventas Originales (con descuento)]]-(ORDENES[[#This Row],[Ganancias]])</f>
        <v>14.64</v>
      </c>
    </row>
    <row r="2130" spans="1:28" x14ac:dyDescent="0.35">
      <c r="A2130" t="s">
        <v>7719</v>
      </c>
      <c r="B2130" t="s">
        <v>2950</v>
      </c>
      <c r="C2130" t="s">
        <v>1</v>
      </c>
      <c r="D2130" t="s">
        <v>2010</v>
      </c>
      <c r="E2130" t="s">
        <v>205</v>
      </c>
      <c r="F2130" s="1">
        <v>44237</v>
      </c>
      <c r="G2130" t="s">
        <v>7613</v>
      </c>
      <c r="H2130" t="s">
        <v>4614</v>
      </c>
      <c r="I2130">
        <v>20735</v>
      </c>
      <c r="J2130" t="s">
        <v>3293</v>
      </c>
      <c r="K2130" t="s">
        <v>1887</v>
      </c>
      <c r="L2130" t="s">
        <v>1860</v>
      </c>
      <c r="M2130" s="1">
        <v>44240</v>
      </c>
      <c r="N2130" t="s">
        <v>1891</v>
      </c>
      <c r="O2130" t="s">
        <v>7675</v>
      </c>
      <c r="P2130" t="s">
        <v>1926</v>
      </c>
      <c r="Q2130" t="s">
        <v>7675</v>
      </c>
      <c r="R2130" t="s">
        <v>1879</v>
      </c>
      <c r="S2130">
        <v>2</v>
      </c>
      <c r="T2130" s="2">
        <v>0</v>
      </c>
      <c r="U2130" s="5">
        <v>11.33</v>
      </c>
      <c r="V2130" s="5">
        <f>ORDENES[[#This Row],[Ventas sin descuento]]-ORDENES[[#This Row],[costos estimados]]</f>
        <v>11.33</v>
      </c>
      <c r="W2130">
        <v>4</v>
      </c>
      <c r="X2130" s="5">
        <v>23.12</v>
      </c>
      <c r="Y2130" s="5">
        <f>ORDENES[[#This Row],[Ventas Originales (con descuento)]]/(1-ORDENES[[#This Row],[Descuento]])</f>
        <v>23.12</v>
      </c>
      <c r="Z2130" s="5">
        <f>ORDENES[[#This Row],[Ventas Originales (con descuento)]]/ORDENES[[#This Row],[Cantidad]]/(1-ORDENES[[#This Row],[Descuento]])</f>
        <v>5.78</v>
      </c>
      <c r="AA2130" s="5">
        <f>ORDENES[[#This Row],[Ventas Originales (con descuento)]]/ORDENES[[#This Row],[Cantidad]]</f>
        <v>5.78</v>
      </c>
      <c r="AB2130" s="5">
        <f>ORDENES[[#This Row],[Ventas Originales (con descuento)]]-(ORDENES[[#This Row],[Ganancias]])</f>
        <v>11.790000000000001</v>
      </c>
    </row>
    <row r="2131" spans="1:28" x14ac:dyDescent="0.35">
      <c r="A2131" t="s">
        <v>7719</v>
      </c>
      <c r="B2131" t="s">
        <v>3617</v>
      </c>
      <c r="C2131" t="s">
        <v>1</v>
      </c>
      <c r="D2131" t="s">
        <v>215</v>
      </c>
      <c r="E2131" t="s">
        <v>21</v>
      </c>
      <c r="F2131" s="1">
        <v>44162</v>
      </c>
      <c r="G2131" t="s">
        <v>7613</v>
      </c>
      <c r="H2131" t="s">
        <v>4607</v>
      </c>
      <c r="I2131">
        <v>7017</v>
      </c>
      <c r="J2131" t="s">
        <v>3619</v>
      </c>
      <c r="K2131" t="s">
        <v>1887</v>
      </c>
      <c r="L2131" t="s">
        <v>1860</v>
      </c>
      <c r="M2131" s="1">
        <v>44165</v>
      </c>
      <c r="N2131" t="s">
        <v>1891</v>
      </c>
      <c r="O2131" t="s">
        <v>7675</v>
      </c>
      <c r="P2131" t="s">
        <v>1915</v>
      </c>
      <c r="Q2131" t="s">
        <v>7675</v>
      </c>
      <c r="R2131" t="s">
        <v>1879</v>
      </c>
      <c r="S2131">
        <v>2</v>
      </c>
      <c r="T2131" s="2">
        <v>0</v>
      </c>
      <c r="U2131" s="5">
        <v>12.44</v>
      </c>
      <c r="V2131" s="5">
        <f>ORDENES[[#This Row],[Ventas sin descuento]]-ORDENES[[#This Row],[costos estimados]]</f>
        <v>12.44</v>
      </c>
      <c r="W2131">
        <v>4</v>
      </c>
      <c r="X2131" s="5">
        <v>25.92</v>
      </c>
      <c r="Y2131" s="5">
        <f>ORDENES[[#This Row],[Ventas Originales (con descuento)]]/(1-ORDENES[[#This Row],[Descuento]])</f>
        <v>25.92</v>
      </c>
      <c r="Z2131" s="5">
        <f>ORDENES[[#This Row],[Ventas Originales (con descuento)]]/ORDENES[[#This Row],[Cantidad]]/(1-ORDENES[[#This Row],[Descuento]])</f>
        <v>6.48</v>
      </c>
      <c r="AA2131" s="5">
        <f>ORDENES[[#This Row],[Ventas Originales (con descuento)]]/ORDENES[[#This Row],[Cantidad]]</f>
        <v>6.48</v>
      </c>
      <c r="AB2131" s="5">
        <f>ORDENES[[#This Row],[Ventas Originales (con descuento)]]-(ORDENES[[#This Row],[Ganancias]])</f>
        <v>13.480000000000002</v>
      </c>
    </row>
    <row r="2132" spans="1:28" x14ac:dyDescent="0.35">
      <c r="A2132" t="s">
        <v>7719</v>
      </c>
      <c r="B2132" t="s">
        <v>80</v>
      </c>
      <c r="C2132" t="s">
        <v>1</v>
      </c>
      <c r="D2132" t="s">
        <v>191</v>
      </c>
      <c r="E2132" t="s">
        <v>53</v>
      </c>
      <c r="F2132" s="1">
        <v>44169</v>
      </c>
      <c r="G2132" t="s">
        <v>7613</v>
      </c>
      <c r="H2132" t="s">
        <v>3759</v>
      </c>
      <c r="I2132">
        <v>10024</v>
      </c>
      <c r="J2132" t="s">
        <v>53</v>
      </c>
      <c r="K2132" t="s">
        <v>1887</v>
      </c>
      <c r="L2132" t="s">
        <v>1860</v>
      </c>
      <c r="M2132" s="1">
        <v>44170</v>
      </c>
      <c r="N2132" t="s">
        <v>1891</v>
      </c>
      <c r="O2132" t="s">
        <v>7675</v>
      </c>
      <c r="P2132" t="s">
        <v>1897</v>
      </c>
      <c r="Q2132" t="s">
        <v>7675</v>
      </c>
      <c r="R2132" t="s">
        <v>1879</v>
      </c>
      <c r="S2132">
        <v>1</v>
      </c>
      <c r="T2132" s="2">
        <v>0</v>
      </c>
      <c r="U2132" s="5">
        <v>19.87</v>
      </c>
      <c r="V2132" s="5">
        <f>ORDENES[[#This Row],[Ventas sin descuento]]-ORDENES[[#This Row],[costos estimados]]</f>
        <v>19.87</v>
      </c>
      <c r="W2132">
        <v>4</v>
      </c>
      <c r="X2132" s="5">
        <v>40.56</v>
      </c>
      <c r="Y2132" s="5">
        <f>ORDENES[[#This Row],[Ventas Originales (con descuento)]]/(1-ORDENES[[#This Row],[Descuento]])</f>
        <v>40.56</v>
      </c>
      <c r="Z2132" s="5">
        <f>ORDENES[[#This Row],[Ventas Originales (con descuento)]]/ORDENES[[#This Row],[Cantidad]]/(1-ORDENES[[#This Row],[Descuento]])</f>
        <v>10.14</v>
      </c>
      <c r="AA2132" s="5">
        <f>ORDENES[[#This Row],[Ventas Originales (con descuento)]]/ORDENES[[#This Row],[Cantidad]]</f>
        <v>10.14</v>
      </c>
      <c r="AB2132" s="5">
        <f>ORDENES[[#This Row],[Ventas Originales (con descuento)]]-(ORDENES[[#This Row],[Ganancias]])</f>
        <v>20.69</v>
      </c>
    </row>
    <row r="2133" spans="1:28" x14ac:dyDescent="0.35">
      <c r="A2133" t="s">
        <v>7719</v>
      </c>
      <c r="B2133" t="s">
        <v>80</v>
      </c>
      <c r="C2133" t="s">
        <v>1</v>
      </c>
      <c r="D2133" t="s">
        <v>529</v>
      </c>
      <c r="E2133" t="s">
        <v>21</v>
      </c>
      <c r="F2133" s="1">
        <v>43562</v>
      </c>
      <c r="G2133" t="s">
        <v>7613</v>
      </c>
      <c r="H2133" t="s">
        <v>4599</v>
      </c>
      <c r="I2133">
        <v>10035</v>
      </c>
      <c r="J2133" t="s">
        <v>2870</v>
      </c>
      <c r="K2133" t="s">
        <v>1887</v>
      </c>
      <c r="L2133" t="s">
        <v>1860</v>
      </c>
      <c r="M2133" s="1">
        <v>43565</v>
      </c>
      <c r="N2133" t="s">
        <v>1891</v>
      </c>
      <c r="O2133" t="s">
        <v>7675</v>
      </c>
      <c r="P2133" t="s">
        <v>1897</v>
      </c>
      <c r="Q2133" t="s">
        <v>7675</v>
      </c>
      <c r="R2133" t="s">
        <v>1879</v>
      </c>
      <c r="S2133">
        <v>2</v>
      </c>
      <c r="T2133" s="2">
        <v>0</v>
      </c>
      <c r="U2133" s="5">
        <v>12.44</v>
      </c>
      <c r="V2133" s="5">
        <f>ORDENES[[#This Row],[Ventas sin descuento]]-ORDENES[[#This Row],[costos estimados]]</f>
        <v>12.44</v>
      </c>
      <c r="W2133">
        <v>4</v>
      </c>
      <c r="X2133" s="5">
        <v>25.92</v>
      </c>
      <c r="Y2133" s="5">
        <f>ORDENES[[#This Row],[Ventas Originales (con descuento)]]/(1-ORDENES[[#This Row],[Descuento]])</f>
        <v>25.92</v>
      </c>
      <c r="Z2133" s="5">
        <f>ORDENES[[#This Row],[Ventas Originales (con descuento)]]/ORDENES[[#This Row],[Cantidad]]/(1-ORDENES[[#This Row],[Descuento]])</f>
        <v>6.48</v>
      </c>
      <c r="AA2133" s="5">
        <f>ORDENES[[#This Row],[Ventas Originales (con descuento)]]/ORDENES[[#This Row],[Cantidad]]</f>
        <v>6.48</v>
      </c>
      <c r="AB2133" s="5">
        <f>ORDENES[[#This Row],[Ventas Originales (con descuento)]]-(ORDENES[[#This Row],[Ganancias]])</f>
        <v>13.480000000000002</v>
      </c>
    </row>
    <row r="2134" spans="1:28" x14ac:dyDescent="0.35">
      <c r="A2134" t="s">
        <v>7719</v>
      </c>
      <c r="B2134" t="s">
        <v>80</v>
      </c>
      <c r="C2134" t="s">
        <v>1</v>
      </c>
      <c r="D2134" t="s">
        <v>523</v>
      </c>
      <c r="E2134" t="s">
        <v>3008</v>
      </c>
      <c r="F2134" s="1">
        <v>44482</v>
      </c>
      <c r="G2134" t="s">
        <v>7613</v>
      </c>
      <c r="H2134" t="s">
        <v>4615</v>
      </c>
      <c r="I2134">
        <v>10009</v>
      </c>
      <c r="J2134" t="s">
        <v>3009</v>
      </c>
      <c r="K2134" t="s">
        <v>1887</v>
      </c>
      <c r="L2134" t="s">
        <v>1860</v>
      </c>
      <c r="M2134" s="1">
        <v>44484</v>
      </c>
      <c r="N2134" t="s">
        <v>1891</v>
      </c>
      <c r="O2134" t="s">
        <v>7675</v>
      </c>
      <c r="P2134" t="s">
        <v>1897</v>
      </c>
      <c r="Q2134" t="s">
        <v>7675</v>
      </c>
      <c r="R2134" t="s">
        <v>1877</v>
      </c>
      <c r="S2134">
        <v>1</v>
      </c>
      <c r="T2134" s="2">
        <v>0</v>
      </c>
      <c r="U2134" s="5">
        <v>253.37</v>
      </c>
      <c r="V2134" s="5">
        <f>ORDENES[[#This Row],[Ventas sin descuento]]-ORDENES[[#This Row],[costos estimados]]</f>
        <v>253.37</v>
      </c>
      <c r="W2134">
        <v>5</v>
      </c>
      <c r="X2134" s="5">
        <v>904.9</v>
      </c>
      <c r="Y2134" s="5">
        <f>ORDENES[[#This Row],[Ventas Originales (con descuento)]]/(1-ORDENES[[#This Row],[Descuento]])</f>
        <v>904.9</v>
      </c>
      <c r="Z2134" s="5">
        <f>ORDENES[[#This Row],[Ventas Originales (con descuento)]]/ORDENES[[#This Row],[Cantidad]]/(1-ORDENES[[#This Row],[Descuento]])</f>
        <v>180.98</v>
      </c>
      <c r="AA2134" s="5">
        <f>ORDENES[[#This Row],[Ventas Originales (con descuento)]]/ORDENES[[#This Row],[Cantidad]]</f>
        <v>180.98</v>
      </c>
      <c r="AB2134" s="5">
        <f>ORDENES[[#This Row],[Ventas Originales (con descuento)]]-(ORDENES[[#This Row],[Ganancias]])</f>
        <v>651.53</v>
      </c>
    </row>
    <row r="2135" spans="1:28" x14ac:dyDescent="0.35">
      <c r="A2135" t="s">
        <v>7719</v>
      </c>
      <c r="B2135" t="s">
        <v>2395</v>
      </c>
      <c r="C2135" t="s">
        <v>1</v>
      </c>
      <c r="D2135" t="s">
        <v>2289</v>
      </c>
      <c r="E2135" t="s">
        <v>13</v>
      </c>
      <c r="F2135" s="1">
        <v>43272</v>
      </c>
      <c r="G2135" t="s">
        <v>7613</v>
      </c>
      <c r="H2135" t="s">
        <v>4616</v>
      </c>
      <c r="I2135">
        <v>6450</v>
      </c>
      <c r="J2135" t="s">
        <v>1178</v>
      </c>
      <c r="K2135" t="s">
        <v>1887</v>
      </c>
      <c r="L2135" t="s">
        <v>1860</v>
      </c>
      <c r="M2135" s="1">
        <v>43275</v>
      </c>
      <c r="N2135" t="s">
        <v>1891</v>
      </c>
      <c r="O2135" t="s">
        <v>7675</v>
      </c>
      <c r="P2135" t="s">
        <v>1914</v>
      </c>
      <c r="Q2135" t="s">
        <v>7675</v>
      </c>
      <c r="R2135" t="s">
        <v>1874</v>
      </c>
      <c r="S2135">
        <v>2</v>
      </c>
      <c r="T2135" s="2">
        <v>0</v>
      </c>
      <c r="U2135" s="5">
        <v>6.21</v>
      </c>
      <c r="V2135" s="5">
        <f>ORDENES[[#This Row],[Ventas sin descuento]]-ORDENES[[#This Row],[costos estimados]]</f>
        <v>6.2100000000000009</v>
      </c>
      <c r="W2135">
        <v>5</v>
      </c>
      <c r="X2135" s="5">
        <v>21.4</v>
      </c>
      <c r="Y2135" s="5">
        <f>ORDENES[[#This Row],[Ventas Originales (con descuento)]]/(1-ORDENES[[#This Row],[Descuento]])</f>
        <v>21.4</v>
      </c>
      <c r="Z2135" s="5">
        <f>ORDENES[[#This Row],[Ventas Originales (con descuento)]]/ORDENES[[#This Row],[Cantidad]]/(1-ORDENES[[#This Row],[Descuento]])</f>
        <v>4.2799999999999994</v>
      </c>
      <c r="AA2135" s="5">
        <f>ORDENES[[#This Row],[Ventas Originales (con descuento)]]/ORDENES[[#This Row],[Cantidad]]</f>
        <v>4.2799999999999994</v>
      </c>
      <c r="AB2135" s="5">
        <f>ORDENES[[#This Row],[Ventas Originales (con descuento)]]-(ORDENES[[#This Row],[Ganancias]])</f>
        <v>15.189999999999998</v>
      </c>
    </row>
    <row r="2136" spans="1:28" x14ac:dyDescent="0.35">
      <c r="A2136" t="s">
        <v>7719</v>
      </c>
      <c r="B2136" t="s">
        <v>80</v>
      </c>
      <c r="C2136" t="s">
        <v>1</v>
      </c>
      <c r="D2136" t="s">
        <v>123</v>
      </c>
      <c r="E2136" t="s">
        <v>13</v>
      </c>
      <c r="F2136" s="1">
        <v>43345</v>
      </c>
      <c r="G2136" t="s">
        <v>7613</v>
      </c>
      <c r="H2136" t="s">
        <v>4611</v>
      </c>
      <c r="I2136">
        <v>10009</v>
      </c>
      <c r="J2136" t="s">
        <v>1464</v>
      </c>
      <c r="K2136" t="s">
        <v>1887</v>
      </c>
      <c r="L2136" t="s">
        <v>1860</v>
      </c>
      <c r="M2136" s="1">
        <v>43346</v>
      </c>
      <c r="N2136" t="s">
        <v>1891</v>
      </c>
      <c r="O2136" t="s">
        <v>7675</v>
      </c>
      <c r="P2136" t="s">
        <v>1897</v>
      </c>
      <c r="Q2136" t="s">
        <v>7675</v>
      </c>
      <c r="R2136" t="s">
        <v>1874</v>
      </c>
      <c r="S2136">
        <v>1</v>
      </c>
      <c r="T2136" s="2">
        <v>0</v>
      </c>
      <c r="U2136" s="5">
        <v>16.170000000000002</v>
      </c>
      <c r="V2136" s="5">
        <f>ORDENES[[#This Row],[Ventas sin descuento]]-ORDENES[[#This Row],[costos estimados]]</f>
        <v>16.170000000000002</v>
      </c>
      <c r="W2136">
        <v>5</v>
      </c>
      <c r="X2136" s="5">
        <v>57.75</v>
      </c>
      <c r="Y2136" s="5">
        <f>ORDENES[[#This Row],[Ventas Originales (con descuento)]]/(1-ORDENES[[#This Row],[Descuento]])</f>
        <v>57.75</v>
      </c>
      <c r="Z2136" s="5">
        <f>ORDENES[[#This Row],[Ventas Originales (con descuento)]]/ORDENES[[#This Row],[Cantidad]]/(1-ORDENES[[#This Row],[Descuento]])</f>
        <v>11.55</v>
      </c>
      <c r="AA2136" s="5">
        <f>ORDENES[[#This Row],[Ventas Originales (con descuento)]]/ORDENES[[#This Row],[Cantidad]]</f>
        <v>11.55</v>
      </c>
      <c r="AB2136" s="5">
        <f>ORDENES[[#This Row],[Ventas Originales (con descuento)]]-(ORDENES[[#This Row],[Ganancias]])</f>
        <v>41.58</v>
      </c>
    </row>
    <row r="2137" spans="1:28" x14ac:dyDescent="0.35">
      <c r="A2137" t="s">
        <v>7719</v>
      </c>
      <c r="B2137" t="s">
        <v>3617</v>
      </c>
      <c r="C2137" t="s">
        <v>1</v>
      </c>
      <c r="D2137" t="s">
        <v>215</v>
      </c>
      <c r="E2137" t="s">
        <v>146</v>
      </c>
      <c r="F2137" s="1">
        <v>44162</v>
      </c>
      <c r="G2137" t="s">
        <v>7613</v>
      </c>
      <c r="H2137" t="s">
        <v>4607</v>
      </c>
      <c r="I2137">
        <v>7017</v>
      </c>
      <c r="J2137" t="s">
        <v>2346</v>
      </c>
      <c r="K2137" t="s">
        <v>1887</v>
      </c>
      <c r="L2137" t="s">
        <v>1860</v>
      </c>
      <c r="M2137" s="1">
        <v>44165</v>
      </c>
      <c r="N2137" t="s">
        <v>1891</v>
      </c>
      <c r="O2137" t="s">
        <v>7675</v>
      </c>
      <c r="P2137" t="s">
        <v>1915</v>
      </c>
      <c r="Q2137" t="s">
        <v>7675</v>
      </c>
      <c r="R2137" t="s">
        <v>1876</v>
      </c>
      <c r="S2137">
        <v>2</v>
      </c>
      <c r="T2137" s="2">
        <v>0</v>
      </c>
      <c r="U2137" s="5">
        <v>38.380000000000003</v>
      </c>
      <c r="V2137" s="5">
        <f>ORDENES[[#This Row],[Ventas sin descuento]]-ORDENES[[#This Row],[costos estimados]]</f>
        <v>38.380000000000003</v>
      </c>
      <c r="W2137">
        <v>5</v>
      </c>
      <c r="X2137" s="5">
        <v>79.95</v>
      </c>
      <c r="Y2137" s="5">
        <f>ORDENES[[#This Row],[Ventas Originales (con descuento)]]/(1-ORDENES[[#This Row],[Descuento]])</f>
        <v>79.95</v>
      </c>
      <c r="Z2137" s="5">
        <f>ORDENES[[#This Row],[Ventas Originales (con descuento)]]/ORDENES[[#This Row],[Cantidad]]/(1-ORDENES[[#This Row],[Descuento]])</f>
        <v>15.99</v>
      </c>
      <c r="AA2137" s="5">
        <f>ORDENES[[#This Row],[Ventas Originales (con descuento)]]/ORDENES[[#This Row],[Cantidad]]</f>
        <v>15.99</v>
      </c>
      <c r="AB2137" s="5">
        <f>ORDENES[[#This Row],[Ventas Originales (con descuento)]]-(ORDENES[[#This Row],[Ganancias]])</f>
        <v>41.57</v>
      </c>
    </row>
    <row r="2138" spans="1:28" x14ac:dyDescent="0.35">
      <c r="A2138" t="s">
        <v>7719</v>
      </c>
      <c r="B2138" t="s">
        <v>2212</v>
      </c>
      <c r="C2138" t="s">
        <v>1</v>
      </c>
      <c r="D2138" t="s">
        <v>2937</v>
      </c>
      <c r="E2138" t="s">
        <v>196</v>
      </c>
      <c r="F2138" s="1">
        <v>44451</v>
      </c>
      <c r="G2138" t="s">
        <v>7598</v>
      </c>
      <c r="H2138" t="s">
        <v>4617</v>
      </c>
      <c r="I2138">
        <v>21215</v>
      </c>
      <c r="J2138" t="s">
        <v>1368</v>
      </c>
      <c r="K2138" t="s">
        <v>1887</v>
      </c>
      <c r="L2138" t="s">
        <v>1860</v>
      </c>
      <c r="M2138" s="1">
        <v>44454</v>
      </c>
      <c r="N2138" t="s">
        <v>1891</v>
      </c>
      <c r="O2138" t="s">
        <v>7675</v>
      </c>
      <c r="P2138" t="s">
        <v>1926</v>
      </c>
      <c r="Q2138" t="s">
        <v>7675</v>
      </c>
      <c r="R2138" t="s">
        <v>1879</v>
      </c>
      <c r="S2138">
        <v>2</v>
      </c>
      <c r="T2138" s="2">
        <v>0</v>
      </c>
      <c r="U2138" s="5">
        <v>19.95</v>
      </c>
      <c r="V2138" s="5">
        <f>ORDENES[[#This Row],[Ventas sin descuento]]-ORDENES[[#This Row],[costos estimados]]</f>
        <v>19.95</v>
      </c>
      <c r="W2138">
        <v>5</v>
      </c>
      <c r="X2138" s="5">
        <v>39.9</v>
      </c>
      <c r="Y2138" s="5">
        <f>ORDENES[[#This Row],[Ventas Originales (con descuento)]]/(1-ORDENES[[#This Row],[Descuento]])</f>
        <v>39.9</v>
      </c>
      <c r="Z2138" s="5">
        <f>ORDENES[[#This Row],[Ventas Originales (con descuento)]]/ORDENES[[#This Row],[Cantidad]]/(1-ORDENES[[#This Row],[Descuento]])</f>
        <v>7.9799999999999995</v>
      </c>
      <c r="AA2138" s="5">
        <f>ORDENES[[#This Row],[Ventas Originales (con descuento)]]/ORDENES[[#This Row],[Cantidad]]</f>
        <v>7.9799999999999995</v>
      </c>
      <c r="AB2138" s="5">
        <f>ORDENES[[#This Row],[Ventas Originales (con descuento)]]-(ORDENES[[#This Row],[Ganancias]])</f>
        <v>19.95</v>
      </c>
    </row>
    <row r="2139" spans="1:28" x14ac:dyDescent="0.35">
      <c r="A2139" t="s">
        <v>7719</v>
      </c>
      <c r="B2139" t="s">
        <v>2212</v>
      </c>
      <c r="C2139" t="s">
        <v>1</v>
      </c>
      <c r="D2139" t="s">
        <v>2937</v>
      </c>
      <c r="E2139" t="s">
        <v>21</v>
      </c>
      <c r="F2139" s="1">
        <v>44451</v>
      </c>
      <c r="G2139" t="s">
        <v>7598</v>
      </c>
      <c r="H2139" t="s">
        <v>4617</v>
      </c>
      <c r="I2139">
        <v>21215</v>
      </c>
      <c r="J2139" t="s">
        <v>1409</v>
      </c>
      <c r="K2139" t="s">
        <v>1887</v>
      </c>
      <c r="L2139" t="s">
        <v>1860</v>
      </c>
      <c r="M2139" s="1">
        <v>44454</v>
      </c>
      <c r="N2139" t="s">
        <v>1891</v>
      </c>
      <c r="O2139" t="s">
        <v>7675</v>
      </c>
      <c r="P2139" t="s">
        <v>1926</v>
      </c>
      <c r="Q2139" t="s">
        <v>7675</v>
      </c>
      <c r="R2139" t="s">
        <v>1879</v>
      </c>
      <c r="S2139">
        <v>2</v>
      </c>
      <c r="T2139" s="2">
        <v>0</v>
      </c>
      <c r="U2139" s="5">
        <v>45.53</v>
      </c>
      <c r="V2139" s="5">
        <f>ORDENES[[#This Row],[Ventas sin descuento]]-ORDENES[[#This Row],[costos estimados]]</f>
        <v>45.53</v>
      </c>
      <c r="W2139">
        <v>5</v>
      </c>
      <c r="X2139" s="5">
        <v>94.85</v>
      </c>
      <c r="Y2139" s="5">
        <f>ORDENES[[#This Row],[Ventas Originales (con descuento)]]/(1-ORDENES[[#This Row],[Descuento]])</f>
        <v>94.85</v>
      </c>
      <c r="Z2139" s="5">
        <f>ORDENES[[#This Row],[Ventas Originales (con descuento)]]/ORDENES[[#This Row],[Cantidad]]/(1-ORDENES[[#This Row],[Descuento]])</f>
        <v>18.97</v>
      </c>
      <c r="AA2139" s="5">
        <f>ORDENES[[#This Row],[Ventas Originales (con descuento)]]/ORDENES[[#This Row],[Cantidad]]</f>
        <v>18.97</v>
      </c>
      <c r="AB2139" s="5">
        <f>ORDENES[[#This Row],[Ventas Originales (con descuento)]]-(ORDENES[[#This Row],[Ganancias]])</f>
        <v>49.319999999999993</v>
      </c>
    </row>
    <row r="2140" spans="1:28" x14ac:dyDescent="0.35">
      <c r="A2140" t="s">
        <v>7719</v>
      </c>
      <c r="B2140" t="s">
        <v>3617</v>
      </c>
      <c r="C2140" t="s">
        <v>1</v>
      </c>
      <c r="D2140" t="s">
        <v>215</v>
      </c>
      <c r="E2140" t="s">
        <v>21</v>
      </c>
      <c r="F2140" s="1">
        <v>44162</v>
      </c>
      <c r="G2140" t="s">
        <v>7613</v>
      </c>
      <c r="H2140" t="s">
        <v>4607</v>
      </c>
      <c r="I2140">
        <v>7017</v>
      </c>
      <c r="J2140" t="s">
        <v>2184</v>
      </c>
      <c r="K2140" t="s">
        <v>1887</v>
      </c>
      <c r="L2140" t="s">
        <v>1860</v>
      </c>
      <c r="M2140" s="1">
        <v>44165</v>
      </c>
      <c r="N2140" t="s">
        <v>1891</v>
      </c>
      <c r="O2140" t="s">
        <v>7675</v>
      </c>
      <c r="P2140" t="s">
        <v>1915</v>
      </c>
      <c r="Q2140" t="s">
        <v>7675</v>
      </c>
      <c r="R2140" t="s">
        <v>1879</v>
      </c>
      <c r="S2140">
        <v>2</v>
      </c>
      <c r="T2140" s="2">
        <v>0</v>
      </c>
      <c r="U2140" s="5">
        <v>100.43</v>
      </c>
      <c r="V2140" s="5">
        <f>ORDENES[[#This Row],[Ventas sin descuento]]-ORDENES[[#This Row],[costos estimados]]</f>
        <v>100.43</v>
      </c>
      <c r="W2140">
        <v>5</v>
      </c>
      <c r="X2140" s="5">
        <v>204.95</v>
      </c>
      <c r="Y2140" s="5">
        <f>ORDENES[[#This Row],[Ventas Originales (con descuento)]]/(1-ORDENES[[#This Row],[Descuento]])</f>
        <v>204.95</v>
      </c>
      <c r="Z2140" s="5">
        <f>ORDENES[[#This Row],[Ventas Originales (con descuento)]]/ORDENES[[#This Row],[Cantidad]]/(1-ORDENES[[#This Row],[Descuento]])</f>
        <v>40.989999999999995</v>
      </c>
      <c r="AA2140" s="5">
        <f>ORDENES[[#This Row],[Ventas Originales (con descuento)]]/ORDENES[[#This Row],[Cantidad]]</f>
        <v>40.989999999999995</v>
      </c>
      <c r="AB2140" s="5">
        <f>ORDENES[[#This Row],[Ventas Originales (con descuento)]]-(ORDENES[[#This Row],[Ganancias]])</f>
        <v>104.51999999999998</v>
      </c>
    </row>
    <row r="2141" spans="1:28" x14ac:dyDescent="0.35">
      <c r="A2141" t="s">
        <v>7719</v>
      </c>
      <c r="B2141" t="s">
        <v>3032</v>
      </c>
      <c r="C2141" t="s">
        <v>1</v>
      </c>
      <c r="D2141" t="s">
        <v>451</v>
      </c>
      <c r="E2141" t="s">
        <v>18</v>
      </c>
      <c r="F2141" s="1">
        <v>44446</v>
      </c>
      <c r="G2141" t="s">
        <v>7613</v>
      </c>
      <c r="H2141" t="s">
        <v>4598</v>
      </c>
      <c r="I2141">
        <v>2908</v>
      </c>
      <c r="J2141" t="s">
        <v>2590</v>
      </c>
      <c r="K2141" t="s">
        <v>1887</v>
      </c>
      <c r="L2141" t="s">
        <v>1860</v>
      </c>
      <c r="M2141" s="1">
        <v>44448</v>
      </c>
      <c r="N2141" t="s">
        <v>1891</v>
      </c>
      <c r="O2141" t="s">
        <v>7675</v>
      </c>
      <c r="P2141" t="s">
        <v>1921</v>
      </c>
      <c r="Q2141" t="s">
        <v>7675</v>
      </c>
      <c r="R2141" t="s">
        <v>1879</v>
      </c>
      <c r="S2141">
        <v>1</v>
      </c>
      <c r="T2141" s="2">
        <v>0</v>
      </c>
      <c r="U2141" s="5">
        <v>7.77</v>
      </c>
      <c r="V2141" s="5">
        <f>ORDENES[[#This Row],[Ventas sin descuento]]-ORDENES[[#This Row],[costos estimados]]</f>
        <v>7.77</v>
      </c>
      <c r="W2141">
        <v>5</v>
      </c>
      <c r="X2141" s="5">
        <v>16.899999999999999</v>
      </c>
      <c r="Y2141" s="5">
        <f>ORDENES[[#This Row],[Ventas Originales (con descuento)]]/(1-ORDENES[[#This Row],[Descuento]])</f>
        <v>16.899999999999999</v>
      </c>
      <c r="Z2141" s="5">
        <f>ORDENES[[#This Row],[Ventas Originales (con descuento)]]/ORDENES[[#This Row],[Cantidad]]/(1-ORDENES[[#This Row],[Descuento]])</f>
        <v>3.38</v>
      </c>
      <c r="AA2141" s="5">
        <f>ORDENES[[#This Row],[Ventas Originales (con descuento)]]/ORDENES[[#This Row],[Cantidad]]</f>
        <v>3.38</v>
      </c>
      <c r="AB2141" s="5">
        <f>ORDENES[[#This Row],[Ventas Originales (con descuento)]]-(ORDENES[[#This Row],[Ganancias]])</f>
        <v>9.129999999999999</v>
      </c>
    </row>
    <row r="2142" spans="1:28" x14ac:dyDescent="0.35">
      <c r="A2142" t="s">
        <v>7719</v>
      </c>
      <c r="B2142" t="s">
        <v>80</v>
      </c>
      <c r="C2142" t="s">
        <v>1</v>
      </c>
      <c r="D2142" t="s">
        <v>324</v>
      </c>
      <c r="E2142" t="s">
        <v>161</v>
      </c>
      <c r="F2142" s="1">
        <v>44309</v>
      </c>
      <c r="G2142" t="s">
        <v>7613</v>
      </c>
      <c r="H2142" t="s">
        <v>4618</v>
      </c>
      <c r="I2142">
        <v>10011</v>
      </c>
      <c r="J2142" t="s">
        <v>1285</v>
      </c>
      <c r="K2142" t="s">
        <v>1887</v>
      </c>
      <c r="L2142" t="s">
        <v>1860</v>
      </c>
      <c r="M2142" s="1">
        <v>44311</v>
      </c>
      <c r="N2142" t="s">
        <v>1891</v>
      </c>
      <c r="O2142" t="s">
        <v>7675</v>
      </c>
      <c r="P2142" t="s">
        <v>1897</v>
      </c>
      <c r="Q2142" t="s">
        <v>7675</v>
      </c>
      <c r="R2142" t="s">
        <v>1908</v>
      </c>
      <c r="S2142">
        <v>1</v>
      </c>
      <c r="T2142" s="2">
        <v>0</v>
      </c>
      <c r="U2142" s="5">
        <v>15.37</v>
      </c>
      <c r="V2142" s="5">
        <f>ORDENES[[#This Row],[Ventas sin descuento]]-ORDENES[[#This Row],[costos estimados]]</f>
        <v>15.369999999999997</v>
      </c>
      <c r="W2142">
        <v>5</v>
      </c>
      <c r="X2142" s="5">
        <v>54.9</v>
      </c>
      <c r="Y2142" s="5">
        <f>ORDENES[[#This Row],[Ventas Originales (con descuento)]]/(1-ORDENES[[#This Row],[Descuento]])</f>
        <v>54.9</v>
      </c>
      <c r="Z2142" s="5">
        <f>ORDENES[[#This Row],[Ventas Originales (con descuento)]]/ORDENES[[#This Row],[Cantidad]]/(1-ORDENES[[#This Row],[Descuento]])</f>
        <v>10.98</v>
      </c>
      <c r="AA2142" s="5">
        <f>ORDENES[[#This Row],[Ventas Originales (con descuento)]]/ORDENES[[#This Row],[Cantidad]]</f>
        <v>10.98</v>
      </c>
      <c r="AB2142" s="5">
        <f>ORDENES[[#This Row],[Ventas Originales (con descuento)]]-(ORDENES[[#This Row],[Ganancias]])</f>
        <v>39.53</v>
      </c>
    </row>
    <row r="2143" spans="1:28" x14ac:dyDescent="0.35">
      <c r="A2143" t="s">
        <v>7719</v>
      </c>
      <c r="B2143" t="s">
        <v>379</v>
      </c>
      <c r="C2143" t="s">
        <v>1</v>
      </c>
      <c r="D2143" t="s">
        <v>31</v>
      </c>
      <c r="E2143" t="s">
        <v>146</v>
      </c>
      <c r="F2143" s="1">
        <v>43728</v>
      </c>
      <c r="G2143" t="s">
        <v>7613</v>
      </c>
      <c r="H2143" t="s">
        <v>2694</v>
      </c>
      <c r="I2143">
        <v>1841</v>
      </c>
      <c r="J2143" t="s">
        <v>2695</v>
      </c>
      <c r="K2143" t="s">
        <v>1887</v>
      </c>
      <c r="L2143" t="s">
        <v>1860</v>
      </c>
      <c r="M2143" s="1">
        <v>43730</v>
      </c>
      <c r="N2143" t="s">
        <v>1891</v>
      </c>
      <c r="O2143" t="s">
        <v>7675</v>
      </c>
      <c r="P2143" t="s">
        <v>1917</v>
      </c>
      <c r="Q2143" t="s">
        <v>7675</v>
      </c>
      <c r="R2143" t="s">
        <v>1876</v>
      </c>
      <c r="S2143">
        <v>1</v>
      </c>
      <c r="T2143" s="2">
        <v>0</v>
      </c>
      <c r="U2143" s="5">
        <v>16.96</v>
      </c>
      <c r="V2143" s="5">
        <f>ORDENES[[#This Row],[Ventas sin descuento]]-ORDENES[[#This Row],[costos estimados]]</f>
        <v>16.96</v>
      </c>
      <c r="W2143">
        <v>6</v>
      </c>
      <c r="X2143" s="5">
        <v>37.68</v>
      </c>
      <c r="Y2143" s="5">
        <f>ORDENES[[#This Row],[Ventas Originales (con descuento)]]/(1-ORDENES[[#This Row],[Descuento]])</f>
        <v>37.68</v>
      </c>
      <c r="Z2143" s="5">
        <f>ORDENES[[#This Row],[Ventas Originales (con descuento)]]/ORDENES[[#This Row],[Cantidad]]/(1-ORDENES[[#This Row],[Descuento]])</f>
        <v>6.28</v>
      </c>
      <c r="AA2143" s="5">
        <f>ORDENES[[#This Row],[Ventas Originales (con descuento)]]/ORDENES[[#This Row],[Cantidad]]</f>
        <v>6.28</v>
      </c>
      <c r="AB2143" s="5">
        <f>ORDENES[[#This Row],[Ventas Originales (con descuento)]]-(ORDENES[[#This Row],[Ganancias]])</f>
        <v>20.72</v>
      </c>
    </row>
    <row r="2144" spans="1:28" x14ac:dyDescent="0.35">
      <c r="A2144" t="s">
        <v>7719</v>
      </c>
      <c r="B2144" t="s">
        <v>80</v>
      </c>
      <c r="C2144" t="s">
        <v>1</v>
      </c>
      <c r="D2144" t="s">
        <v>2586</v>
      </c>
      <c r="E2144" t="s">
        <v>47</v>
      </c>
      <c r="F2144" s="1">
        <v>43363</v>
      </c>
      <c r="G2144" t="s">
        <v>7613</v>
      </c>
      <c r="H2144" t="s">
        <v>3769</v>
      </c>
      <c r="I2144">
        <v>10011</v>
      </c>
      <c r="J2144" t="s">
        <v>1208</v>
      </c>
      <c r="K2144" t="s">
        <v>1887</v>
      </c>
      <c r="L2144" t="s">
        <v>1860</v>
      </c>
      <c r="M2144" s="1">
        <v>43366</v>
      </c>
      <c r="N2144" t="s">
        <v>1891</v>
      </c>
      <c r="O2144" t="s">
        <v>7675</v>
      </c>
      <c r="P2144" t="s">
        <v>1897</v>
      </c>
      <c r="Q2144" t="s">
        <v>7675</v>
      </c>
      <c r="R2144" t="s">
        <v>1868</v>
      </c>
      <c r="S2144">
        <v>2</v>
      </c>
      <c r="T2144" s="2">
        <v>0</v>
      </c>
      <c r="U2144" s="5">
        <v>35.33</v>
      </c>
      <c r="V2144" s="5">
        <f>ORDENES[[#This Row],[Ventas sin descuento]]-ORDENES[[#This Row],[costos estimados]]</f>
        <v>35.33</v>
      </c>
      <c r="W2144">
        <v>6</v>
      </c>
      <c r="X2144" s="5">
        <v>75.180000000000007</v>
      </c>
      <c r="Y2144" s="5">
        <f>ORDENES[[#This Row],[Ventas Originales (con descuento)]]/(1-ORDENES[[#This Row],[Descuento]])</f>
        <v>75.180000000000007</v>
      </c>
      <c r="Z2144" s="5">
        <f>ORDENES[[#This Row],[Ventas Originales (con descuento)]]/ORDENES[[#This Row],[Cantidad]]/(1-ORDENES[[#This Row],[Descuento]])</f>
        <v>12.530000000000001</v>
      </c>
      <c r="AA2144" s="5">
        <f>ORDENES[[#This Row],[Ventas Originales (con descuento)]]/ORDENES[[#This Row],[Cantidad]]</f>
        <v>12.530000000000001</v>
      </c>
      <c r="AB2144" s="5">
        <f>ORDENES[[#This Row],[Ventas Originales (con descuento)]]-(ORDENES[[#This Row],[Ganancias]])</f>
        <v>39.850000000000009</v>
      </c>
    </row>
    <row r="2145" spans="1:28" x14ac:dyDescent="0.35">
      <c r="A2145" t="s">
        <v>7719</v>
      </c>
      <c r="B2145" t="s">
        <v>2212</v>
      </c>
      <c r="C2145" t="s">
        <v>1</v>
      </c>
      <c r="D2145" t="s">
        <v>2937</v>
      </c>
      <c r="E2145" t="s">
        <v>7624</v>
      </c>
      <c r="F2145" s="1">
        <v>44451</v>
      </c>
      <c r="G2145" t="s">
        <v>7598</v>
      </c>
      <c r="H2145" t="s">
        <v>4617</v>
      </c>
      <c r="I2145">
        <v>21215</v>
      </c>
      <c r="J2145" t="s">
        <v>7627</v>
      </c>
      <c r="K2145" t="s">
        <v>1887</v>
      </c>
      <c r="L2145" t="s">
        <v>1860</v>
      </c>
      <c r="M2145" s="1">
        <v>44454</v>
      </c>
      <c r="N2145" t="s">
        <v>1891</v>
      </c>
      <c r="O2145" t="s">
        <v>7675</v>
      </c>
      <c r="P2145" t="s">
        <v>1926</v>
      </c>
      <c r="Q2145" t="s">
        <v>7675</v>
      </c>
      <c r="R2145" t="s">
        <v>1877</v>
      </c>
      <c r="S2145">
        <v>2</v>
      </c>
      <c r="T2145" s="2">
        <v>0</v>
      </c>
      <c r="U2145" s="5">
        <v>26.35</v>
      </c>
      <c r="V2145" s="5">
        <f>ORDENES[[#This Row],[Ventas sin descuento]]-ORDENES[[#This Row],[costos estimados]]</f>
        <v>26.350000000000009</v>
      </c>
      <c r="W2145">
        <v>7</v>
      </c>
      <c r="X2145" s="5">
        <v>90.86</v>
      </c>
      <c r="Y2145" s="5">
        <f>ORDENES[[#This Row],[Ventas Originales (con descuento)]]/(1-ORDENES[[#This Row],[Descuento]])</f>
        <v>90.86</v>
      </c>
      <c r="Z2145" s="5">
        <f>ORDENES[[#This Row],[Ventas Originales (con descuento)]]/ORDENES[[#This Row],[Cantidad]]/(1-ORDENES[[#This Row],[Descuento]])</f>
        <v>12.98</v>
      </c>
      <c r="AA2145" s="5">
        <f>ORDENES[[#This Row],[Ventas Originales (con descuento)]]/ORDENES[[#This Row],[Cantidad]]</f>
        <v>12.98</v>
      </c>
      <c r="AB2145" s="5">
        <f>ORDENES[[#This Row],[Ventas Originales (con descuento)]]-(ORDENES[[#This Row],[Ganancias]])</f>
        <v>64.509999999999991</v>
      </c>
    </row>
    <row r="2146" spans="1:28" x14ac:dyDescent="0.35">
      <c r="A2146" t="s">
        <v>7719</v>
      </c>
      <c r="B2146" t="s">
        <v>7633</v>
      </c>
      <c r="C2146" t="s">
        <v>1</v>
      </c>
      <c r="D2146" t="s">
        <v>88</v>
      </c>
      <c r="E2146" t="s">
        <v>16</v>
      </c>
      <c r="F2146" s="1">
        <v>44532</v>
      </c>
      <c r="G2146" t="s">
        <v>7613</v>
      </c>
      <c r="H2146" t="s">
        <v>4601</v>
      </c>
      <c r="I2146">
        <v>1852</v>
      </c>
      <c r="J2146" t="s">
        <v>2005</v>
      </c>
      <c r="K2146" t="s">
        <v>1887</v>
      </c>
      <c r="L2146" t="s">
        <v>1860</v>
      </c>
      <c r="M2146" s="1">
        <v>44534</v>
      </c>
      <c r="N2146" t="s">
        <v>1891</v>
      </c>
      <c r="O2146" t="s">
        <v>7675</v>
      </c>
      <c r="P2146" t="s">
        <v>1917</v>
      </c>
      <c r="Q2146" t="s">
        <v>7675</v>
      </c>
      <c r="R2146" t="s">
        <v>1877</v>
      </c>
      <c r="S2146">
        <v>1</v>
      </c>
      <c r="T2146" s="2">
        <v>0</v>
      </c>
      <c r="U2146" s="5">
        <v>80.319999999999993</v>
      </c>
      <c r="V2146" s="5">
        <f>ORDENES[[#This Row],[Ventas sin descuento]]-ORDENES[[#This Row],[costos estimados]]</f>
        <v>80.319999999999993</v>
      </c>
      <c r="W2146">
        <v>7</v>
      </c>
      <c r="X2146" s="5">
        <v>286.86</v>
      </c>
      <c r="Y2146" s="5">
        <f>ORDENES[[#This Row],[Ventas Originales (con descuento)]]/(1-ORDENES[[#This Row],[Descuento]])</f>
        <v>286.86</v>
      </c>
      <c r="Z2146" s="5">
        <f>ORDENES[[#This Row],[Ventas Originales (con descuento)]]/ORDENES[[#This Row],[Cantidad]]/(1-ORDENES[[#This Row],[Descuento]])</f>
        <v>40.980000000000004</v>
      </c>
      <c r="AA2146" s="5">
        <f>ORDENES[[#This Row],[Ventas Originales (con descuento)]]/ORDENES[[#This Row],[Cantidad]]</f>
        <v>40.980000000000004</v>
      </c>
      <c r="AB2146" s="5">
        <f>ORDENES[[#This Row],[Ventas Originales (con descuento)]]-(ORDENES[[#This Row],[Ganancias]])</f>
        <v>206.54000000000002</v>
      </c>
    </row>
    <row r="2147" spans="1:28" x14ac:dyDescent="0.35">
      <c r="A2147" t="s">
        <v>7719</v>
      </c>
      <c r="B2147" t="s">
        <v>80</v>
      </c>
      <c r="C2147" t="s">
        <v>1</v>
      </c>
      <c r="D2147" t="s">
        <v>594</v>
      </c>
      <c r="E2147" t="s">
        <v>21</v>
      </c>
      <c r="F2147" s="1">
        <v>44520</v>
      </c>
      <c r="G2147" t="s">
        <v>7598</v>
      </c>
      <c r="H2147" t="s">
        <v>3772</v>
      </c>
      <c r="I2147">
        <v>10035</v>
      </c>
      <c r="J2147" t="s">
        <v>1761</v>
      </c>
      <c r="K2147" t="s">
        <v>1887</v>
      </c>
      <c r="L2147" t="s">
        <v>1860</v>
      </c>
      <c r="M2147" s="1">
        <v>44522</v>
      </c>
      <c r="N2147" t="s">
        <v>1891</v>
      </c>
      <c r="O2147" t="s">
        <v>7675</v>
      </c>
      <c r="P2147" t="s">
        <v>1897</v>
      </c>
      <c r="Q2147" t="s">
        <v>7675</v>
      </c>
      <c r="R2147" t="s">
        <v>1879</v>
      </c>
      <c r="S2147">
        <v>1</v>
      </c>
      <c r="T2147" s="2">
        <v>0</v>
      </c>
      <c r="U2147" s="5">
        <v>22.44</v>
      </c>
      <c r="V2147" s="5">
        <f>ORDENES[[#This Row],[Ventas sin descuento]]-ORDENES[[#This Row],[costos estimados]]</f>
        <v>22.44</v>
      </c>
      <c r="W2147">
        <v>7</v>
      </c>
      <c r="X2147" s="5">
        <v>46.76</v>
      </c>
      <c r="Y2147" s="5">
        <f>ORDENES[[#This Row],[Ventas Originales (con descuento)]]/(1-ORDENES[[#This Row],[Descuento]])</f>
        <v>46.76</v>
      </c>
      <c r="Z2147" s="5">
        <f>ORDENES[[#This Row],[Ventas Originales (con descuento)]]/ORDENES[[#This Row],[Cantidad]]/(1-ORDENES[[#This Row],[Descuento]])</f>
        <v>6.68</v>
      </c>
      <c r="AA2147" s="5">
        <f>ORDENES[[#This Row],[Ventas Originales (con descuento)]]/ORDENES[[#This Row],[Cantidad]]</f>
        <v>6.68</v>
      </c>
      <c r="AB2147" s="5">
        <f>ORDENES[[#This Row],[Ventas Originales (con descuento)]]-(ORDENES[[#This Row],[Ganancias]])</f>
        <v>24.319999999999997</v>
      </c>
    </row>
    <row r="2148" spans="1:28" x14ac:dyDescent="0.35">
      <c r="A2148" t="s">
        <v>7719</v>
      </c>
      <c r="B2148" t="s">
        <v>2768</v>
      </c>
      <c r="C2148" t="s">
        <v>1</v>
      </c>
      <c r="D2148" t="s">
        <v>2769</v>
      </c>
      <c r="E2148" t="s">
        <v>18</v>
      </c>
      <c r="F2148" s="1">
        <v>43387</v>
      </c>
      <c r="G2148" t="s">
        <v>7613</v>
      </c>
      <c r="H2148" t="s">
        <v>3765</v>
      </c>
      <c r="I2148">
        <v>2149</v>
      </c>
      <c r="J2148" t="s">
        <v>1231</v>
      </c>
      <c r="K2148" t="s">
        <v>1887</v>
      </c>
      <c r="L2148" t="s">
        <v>1860</v>
      </c>
      <c r="M2148" s="1">
        <v>43390</v>
      </c>
      <c r="N2148" t="s">
        <v>1891</v>
      </c>
      <c r="O2148" t="s">
        <v>7675</v>
      </c>
      <c r="P2148" t="s">
        <v>1917</v>
      </c>
      <c r="Q2148" t="s">
        <v>7675</v>
      </c>
      <c r="R2148" t="s">
        <v>1872</v>
      </c>
      <c r="S2148">
        <v>2</v>
      </c>
      <c r="T2148" s="2">
        <v>0</v>
      </c>
      <c r="U2148" s="5">
        <v>22.25</v>
      </c>
      <c r="V2148" s="5">
        <f>ORDENES[[#This Row],[Ventas sin descuento]]-ORDENES[[#This Row],[costos estimados]]</f>
        <v>22.25</v>
      </c>
      <c r="W2148">
        <v>7</v>
      </c>
      <c r="X2148" s="5">
        <v>79.45</v>
      </c>
      <c r="Y2148" s="5">
        <f>ORDENES[[#This Row],[Ventas Originales (con descuento)]]/(1-ORDENES[[#This Row],[Descuento]])</f>
        <v>79.45</v>
      </c>
      <c r="Z2148" s="5">
        <f>ORDENES[[#This Row],[Ventas Originales (con descuento)]]/ORDENES[[#This Row],[Cantidad]]/(1-ORDENES[[#This Row],[Descuento]])</f>
        <v>11.35</v>
      </c>
      <c r="AA2148" s="5">
        <f>ORDENES[[#This Row],[Ventas Originales (con descuento)]]/ORDENES[[#This Row],[Cantidad]]</f>
        <v>11.35</v>
      </c>
      <c r="AB2148" s="5">
        <f>ORDENES[[#This Row],[Ventas Originales (con descuento)]]-(ORDENES[[#This Row],[Ganancias]])</f>
        <v>57.2</v>
      </c>
    </row>
    <row r="2149" spans="1:28" x14ac:dyDescent="0.35">
      <c r="A2149" t="s">
        <v>7719</v>
      </c>
      <c r="B2149" t="s">
        <v>3502</v>
      </c>
      <c r="C2149" t="s">
        <v>1</v>
      </c>
      <c r="D2149" t="s">
        <v>338</v>
      </c>
      <c r="E2149" t="s">
        <v>199</v>
      </c>
      <c r="F2149" s="1">
        <v>43968</v>
      </c>
      <c r="G2149" t="s">
        <v>7613</v>
      </c>
      <c r="H2149" t="s">
        <v>3760</v>
      </c>
      <c r="I2149">
        <v>6708</v>
      </c>
      <c r="J2149" t="s">
        <v>1769</v>
      </c>
      <c r="K2149" t="s">
        <v>1887</v>
      </c>
      <c r="L2149" t="s">
        <v>1860</v>
      </c>
      <c r="M2149" s="1">
        <v>43969</v>
      </c>
      <c r="N2149" t="s">
        <v>1891</v>
      </c>
      <c r="O2149" t="s">
        <v>7675</v>
      </c>
      <c r="P2149" t="s">
        <v>1914</v>
      </c>
      <c r="Q2149" t="s">
        <v>7675</v>
      </c>
      <c r="R2149" t="s">
        <v>1908</v>
      </c>
      <c r="S2149">
        <v>1</v>
      </c>
      <c r="T2149" s="2">
        <v>0</v>
      </c>
      <c r="U2149" s="5">
        <v>18.899999999999999</v>
      </c>
      <c r="V2149" s="5">
        <f>ORDENES[[#This Row],[Ventas sin descuento]]-ORDENES[[#This Row],[costos estimados]]</f>
        <v>18.899999999999999</v>
      </c>
      <c r="W2149">
        <v>7</v>
      </c>
      <c r="X2149" s="5">
        <v>65.17</v>
      </c>
      <c r="Y2149" s="5">
        <f>ORDENES[[#This Row],[Ventas Originales (con descuento)]]/(1-ORDENES[[#This Row],[Descuento]])</f>
        <v>65.17</v>
      </c>
      <c r="Z2149" s="5">
        <f>ORDENES[[#This Row],[Ventas Originales (con descuento)]]/ORDENES[[#This Row],[Cantidad]]/(1-ORDENES[[#This Row],[Descuento]])</f>
        <v>9.31</v>
      </c>
      <c r="AA2149" s="5">
        <f>ORDENES[[#This Row],[Ventas Originales (con descuento)]]/ORDENES[[#This Row],[Cantidad]]</f>
        <v>9.31</v>
      </c>
      <c r="AB2149" s="5">
        <f>ORDENES[[#This Row],[Ventas Originales (con descuento)]]-(ORDENES[[#This Row],[Ganancias]])</f>
        <v>46.27</v>
      </c>
    </row>
    <row r="2150" spans="1:28" x14ac:dyDescent="0.35">
      <c r="A2150" t="s">
        <v>7719</v>
      </c>
      <c r="B2150" t="s">
        <v>39</v>
      </c>
      <c r="C2150" t="s">
        <v>1</v>
      </c>
      <c r="D2150" t="s">
        <v>674</v>
      </c>
      <c r="E2150" t="s">
        <v>16</v>
      </c>
      <c r="F2150" s="1">
        <v>44211</v>
      </c>
      <c r="G2150" t="s">
        <v>7613</v>
      </c>
      <c r="H2150" t="s">
        <v>4619</v>
      </c>
      <c r="I2150">
        <v>19134</v>
      </c>
      <c r="J2150" t="s">
        <v>3566</v>
      </c>
      <c r="K2150" t="s">
        <v>1887</v>
      </c>
      <c r="L2150" t="s">
        <v>1860</v>
      </c>
      <c r="M2150" s="1">
        <v>44214</v>
      </c>
      <c r="N2150" t="s">
        <v>1891</v>
      </c>
      <c r="O2150" t="s">
        <v>7675</v>
      </c>
      <c r="P2150" t="s">
        <v>1888</v>
      </c>
      <c r="Q2150" t="s">
        <v>7675</v>
      </c>
      <c r="R2150" t="s">
        <v>1877</v>
      </c>
      <c r="S2150">
        <v>2</v>
      </c>
      <c r="T2150" s="2">
        <v>0.2</v>
      </c>
      <c r="U2150" s="5">
        <v>3.87</v>
      </c>
      <c r="V2150" s="5">
        <f>ORDENES[[#This Row],[Ventas sin descuento]]-ORDENES[[#This Row],[costos estimados]]</f>
        <v>12.465</v>
      </c>
      <c r="W2150">
        <v>1</v>
      </c>
      <c r="X2150" s="5">
        <v>34.380000000000003</v>
      </c>
      <c r="Y2150" s="5">
        <f>ORDENES[[#This Row],[Ventas Originales (con descuento)]]/(1-ORDENES[[#This Row],[Descuento]])</f>
        <v>42.975000000000001</v>
      </c>
      <c r="Z2150" s="5">
        <f>ORDENES[[#This Row],[Ventas Originales (con descuento)]]/ORDENES[[#This Row],[Cantidad]]/(1-ORDENES[[#This Row],[Descuento]])</f>
        <v>42.975000000000001</v>
      </c>
      <c r="AA2150" s="5">
        <f>ORDENES[[#This Row],[Ventas Originales (con descuento)]]/ORDENES[[#This Row],[Cantidad]]</f>
        <v>34.380000000000003</v>
      </c>
      <c r="AB2150" s="5">
        <f>ORDENES[[#This Row],[Ventas Originales (con descuento)]]-(ORDENES[[#This Row],[Ganancias]])</f>
        <v>30.51</v>
      </c>
    </row>
    <row r="2151" spans="1:28" x14ac:dyDescent="0.35">
      <c r="A2151" t="s">
        <v>7719</v>
      </c>
      <c r="B2151" t="s">
        <v>140</v>
      </c>
      <c r="C2151" t="s">
        <v>1</v>
      </c>
      <c r="D2151" t="s">
        <v>555</v>
      </c>
      <c r="E2151" t="s">
        <v>11</v>
      </c>
      <c r="F2151" s="1">
        <v>44092</v>
      </c>
      <c r="G2151" t="s">
        <v>7598</v>
      </c>
      <c r="H2151" t="s">
        <v>3776</v>
      </c>
      <c r="I2151">
        <v>43229</v>
      </c>
      <c r="J2151" t="s">
        <v>3014</v>
      </c>
      <c r="K2151" t="s">
        <v>1887</v>
      </c>
      <c r="L2151" t="s">
        <v>1860</v>
      </c>
      <c r="M2151" s="1">
        <v>44094</v>
      </c>
      <c r="N2151" t="s">
        <v>1891</v>
      </c>
      <c r="O2151" t="s">
        <v>7675</v>
      </c>
      <c r="P2151" t="s">
        <v>1907</v>
      </c>
      <c r="Q2151" t="s">
        <v>7675</v>
      </c>
      <c r="R2151" t="s">
        <v>1874</v>
      </c>
      <c r="S2151">
        <v>1</v>
      </c>
      <c r="T2151" s="2">
        <v>0.2</v>
      </c>
      <c r="U2151" s="5">
        <v>0.37</v>
      </c>
      <c r="V2151" s="5">
        <f>ORDENES[[#This Row],[Ventas sin descuento]]-ORDENES[[#This Row],[costos estimados]]</f>
        <v>1.0375000000000001</v>
      </c>
      <c r="W2151">
        <v>1</v>
      </c>
      <c r="X2151" s="5">
        <v>2.67</v>
      </c>
      <c r="Y2151" s="5">
        <f>ORDENES[[#This Row],[Ventas Originales (con descuento)]]/(1-ORDENES[[#This Row],[Descuento]])</f>
        <v>3.3374999999999999</v>
      </c>
      <c r="Z2151" s="5">
        <f>ORDENES[[#This Row],[Ventas Originales (con descuento)]]/ORDENES[[#This Row],[Cantidad]]/(1-ORDENES[[#This Row],[Descuento]])</f>
        <v>3.3374999999999999</v>
      </c>
      <c r="AA2151" s="5">
        <f>ORDENES[[#This Row],[Ventas Originales (con descuento)]]/ORDENES[[#This Row],[Cantidad]]</f>
        <v>2.67</v>
      </c>
      <c r="AB2151" s="5">
        <f>ORDENES[[#This Row],[Ventas Originales (con descuento)]]-(ORDENES[[#This Row],[Ganancias]])</f>
        <v>2.2999999999999998</v>
      </c>
    </row>
    <row r="2152" spans="1:28" x14ac:dyDescent="0.35">
      <c r="A2152" t="s">
        <v>7719</v>
      </c>
      <c r="B2152" t="s">
        <v>80</v>
      </c>
      <c r="C2152" t="s">
        <v>1</v>
      </c>
      <c r="D2152" t="s">
        <v>191</v>
      </c>
      <c r="E2152" t="s">
        <v>18</v>
      </c>
      <c r="F2152" s="1">
        <v>44169</v>
      </c>
      <c r="G2152" t="s">
        <v>7613</v>
      </c>
      <c r="H2152" t="s">
        <v>3759</v>
      </c>
      <c r="I2152">
        <v>10024</v>
      </c>
      <c r="J2152" t="s">
        <v>2892</v>
      </c>
      <c r="K2152" t="s">
        <v>1887</v>
      </c>
      <c r="L2152" t="s">
        <v>1860</v>
      </c>
      <c r="M2152" s="1">
        <v>44170</v>
      </c>
      <c r="N2152" t="s">
        <v>1891</v>
      </c>
      <c r="O2152" t="s">
        <v>7675</v>
      </c>
      <c r="P2152" t="s">
        <v>1897</v>
      </c>
      <c r="Q2152" t="s">
        <v>7675</v>
      </c>
      <c r="R2152" t="s">
        <v>1876</v>
      </c>
      <c r="S2152">
        <v>1</v>
      </c>
      <c r="T2152" s="2">
        <v>0.2</v>
      </c>
      <c r="U2152" s="5">
        <v>0.6</v>
      </c>
      <c r="V2152" s="5">
        <f>ORDENES[[#This Row],[Ventas sin descuento]]-ORDENES[[#This Row],[costos estimados]]</f>
        <v>1.0324999999999998</v>
      </c>
      <c r="W2152">
        <v>1</v>
      </c>
      <c r="X2152" s="5">
        <v>1.73</v>
      </c>
      <c r="Y2152" s="5">
        <f>ORDENES[[#This Row],[Ventas Originales (con descuento)]]/(1-ORDENES[[#This Row],[Descuento]])</f>
        <v>2.1624999999999996</v>
      </c>
      <c r="Z2152" s="5">
        <f>ORDENES[[#This Row],[Ventas Originales (con descuento)]]/ORDENES[[#This Row],[Cantidad]]/(1-ORDENES[[#This Row],[Descuento]])</f>
        <v>2.1624999999999996</v>
      </c>
      <c r="AA2152" s="5">
        <f>ORDENES[[#This Row],[Ventas Originales (con descuento)]]/ORDENES[[#This Row],[Cantidad]]</f>
        <v>1.73</v>
      </c>
      <c r="AB2152" s="5">
        <f>ORDENES[[#This Row],[Ventas Originales (con descuento)]]-(ORDENES[[#This Row],[Ganancias]])</f>
        <v>1.1299999999999999</v>
      </c>
    </row>
    <row r="2153" spans="1:28" x14ac:dyDescent="0.35">
      <c r="A2153" t="s">
        <v>7719</v>
      </c>
      <c r="B2153" t="s">
        <v>39</v>
      </c>
      <c r="C2153" t="s">
        <v>1</v>
      </c>
      <c r="D2153" t="s">
        <v>545</v>
      </c>
      <c r="E2153" t="s">
        <v>533</v>
      </c>
      <c r="F2153" s="1">
        <v>43818</v>
      </c>
      <c r="G2153" t="s">
        <v>7598</v>
      </c>
      <c r="H2153" t="s">
        <v>4620</v>
      </c>
      <c r="I2153">
        <v>19143</v>
      </c>
      <c r="J2153" t="s">
        <v>3078</v>
      </c>
      <c r="K2153" t="s">
        <v>1887</v>
      </c>
      <c r="L2153" t="s">
        <v>1860</v>
      </c>
      <c r="M2153" s="1">
        <v>43819</v>
      </c>
      <c r="N2153" t="s">
        <v>1891</v>
      </c>
      <c r="O2153" t="s">
        <v>7675</v>
      </c>
      <c r="P2153" t="s">
        <v>1888</v>
      </c>
      <c r="Q2153" t="s">
        <v>7675</v>
      </c>
      <c r="R2153" t="s">
        <v>1877</v>
      </c>
      <c r="S2153">
        <v>1</v>
      </c>
      <c r="T2153" s="2">
        <v>0.2</v>
      </c>
      <c r="U2153" s="5">
        <v>0.44</v>
      </c>
      <c r="V2153" s="5">
        <f>ORDENES[[#This Row],[Ventas sin descuento]]-ORDENES[[#This Row],[costos estimados]]</f>
        <v>1.3274999999999992</v>
      </c>
      <c r="W2153">
        <v>2</v>
      </c>
      <c r="X2153" s="5">
        <v>3.55</v>
      </c>
      <c r="Y2153" s="5">
        <f>ORDENES[[#This Row],[Ventas Originales (con descuento)]]/(1-ORDENES[[#This Row],[Descuento]])</f>
        <v>4.4374999999999991</v>
      </c>
      <c r="Z2153" s="5">
        <f>ORDENES[[#This Row],[Ventas Originales (con descuento)]]/ORDENES[[#This Row],[Cantidad]]/(1-ORDENES[[#This Row],[Descuento]])</f>
        <v>2.2187499999999996</v>
      </c>
      <c r="AA2153" s="5">
        <f>ORDENES[[#This Row],[Ventas Originales (con descuento)]]/ORDENES[[#This Row],[Cantidad]]</f>
        <v>1.7749999999999999</v>
      </c>
      <c r="AB2153" s="5">
        <f>ORDENES[[#This Row],[Ventas Originales (con descuento)]]-(ORDENES[[#This Row],[Ganancias]])</f>
        <v>3.11</v>
      </c>
    </row>
    <row r="2154" spans="1:28" x14ac:dyDescent="0.35">
      <c r="A2154" t="s">
        <v>7719</v>
      </c>
      <c r="B2154" t="s">
        <v>39</v>
      </c>
      <c r="C2154" t="s">
        <v>1</v>
      </c>
      <c r="D2154" t="s">
        <v>3457</v>
      </c>
      <c r="E2154" t="s">
        <v>18</v>
      </c>
      <c r="F2154" s="1">
        <v>44225</v>
      </c>
      <c r="G2154" t="s">
        <v>7598</v>
      </c>
      <c r="H2154" t="s">
        <v>4621</v>
      </c>
      <c r="I2154">
        <v>19120</v>
      </c>
      <c r="J2154" t="s">
        <v>1235</v>
      </c>
      <c r="K2154" t="s">
        <v>1887</v>
      </c>
      <c r="L2154" t="s">
        <v>1860</v>
      </c>
      <c r="M2154" s="1">
        <v>44228</v>
      </c>
      <c r="N2154" t="s">
        <v>1891</v>
      </c>
      <c r="O2154" t="s">
        <v>7675</v>
      </c>
      <c r="P2154" t="s">
        <v>1888</v>
      </c>
      <c r="Q2154" t="s">
        <v>7675</v>
      </c>
      <c r="R2154" t="s">
        <v>1874</v>
      </c>
      <c r="S2154">
        <v>2</v>
      </c>
      <c r="T2154" s="2">
        <v>0.2</v>
      </c>
      <c r="U2154" s="5">
        <v>0.48</v>
      </c>
      <c r="V2154" s="5">
        <f>ORDENES[[#This Row],[Ventas sin descuento]]-ORDENES[[#This Row],[costos estimados]]</f>
        <v>1.6725000000000003</v>
      </c>
      <c r="W2154">
        <v>2</v>
      </c>
      <c r="X2154" s="5">
        <v>4.7699999999999996</v>
      </c>
      <c r="Y2154" s="5">
        <f>ORDENES[[#This Row],[Ventas Originales (con descuento)]]/(1-ORDENES[[#This Row],[Descuento]])</f>
        <v>5.9624999999999995</v>
      </c>
      <c r="Z2154" s="5">
        <f>ORDENES[[#This Row],[Ventas Originales (con descuento)]]/ORDENES[[#This Row],[Cantidad]]/(1-ORDENES[[#This Row],[Descuento]])</f>
        <v>2.9812499999999997</v>
      </c>
      <c r="AA2154" s="5">
        <f>ORDENES[[#This Row],[Ventas Originales (con descuento)]]/ORDENES[[#This Row],[Cantidad]]</f>
        <v>2.3849999999999998</v>
      </c>
      <c r="AB2154" s="5">
        <f>ORDENES[[#This Row],[Ventas Originales (con descuento)]]-(ORDENES[[#This Row],[Ganancias]])</f>
        <v>4.2899999999999991</v>
      </c>
    </row>
    <row r="2155" spans="1:28" x14ac:dyDescent="0.35">
      <c r="A2155" t="s">
        <v>7719</v>
      </c>
      <c r="B2155" t="s">
        <v>80</v>
      </c>
      <c r="C2155" t="s">
        <v>1</v>
      </c>
      <c r="D2155" t="s">
        <v>529</v>
      </c>
      <c r="E2155" t="s">
        <v>119</v>
      </c>
      <c r="F2155" s="1">
        <v>44062</v>
      </c>
      <c r="G2155" t="s">
        <v>7613</v>
      </c>
      <c r="H2155" t="s">
        <v>4622</v>
      </c>
      <c r="I2155">
        <v>10009</v>
      </c>
      <c r="J2155" t="s">
        <v>3460</v>
      </c>
      <c r="K2155" t="s">
        <v>1887</v>
      </c>
      <c r="L2155" t="s">
        <v>1860</v>
      </c>
      <c r="M2155" s="1">
        <v>44063</v>
      </c>
      <c r="N2155" t="s">
        <v>1891</v>
      </c>
      <c r="O2155" t="s">
        <v>7675</v>
      </c>
      <c r="P2155" t="s">
        <v>1897</v>
      </c>
      <c r="Q2155" t="s">
        <v>7675</v>
      </c>
      <c r="R2155" t="s">
        <v>1876</v>
      </c>
      <c r="S2155">
        <v>1</v>
      </c>
      <c r="T2155" s="2">
        <v>0.2</v>
      </c>
      <c r="U2155" s="5">
        <v>89.95</v>
      </c>
      <c r="V2155" s="5">
        <f>ORDENES[[#This Row],[Ventas sin descuento]]-ORDENES[[#This Row],[costos estimados]]</f>
        <v>159.14499999999998</v>
      </c>
      <c r="W2155">
        <v>2</v>
      </c>
      <c r="X2155" s="5">
        <v>276.77999999999997</v>
      </c>
      <c r="Y2155" s="5">
        <f>ORDENES[[#This Row],[Ventas Originales (con descuento)]]/(1-ORDENES[[#This Row],[Descuento]])</f>
        <v>345.97499999999997</v>
      </c>
      <c r="Z2155" s="5">
        <f>ORDENES[[#This Row],[Ventas Originales (con descuento)]]/ORDENES[[#This Row],[Cantidad]]/(1-ORDENES[[#This Row],[Descuento]])</f>
        <v>172.98749999999998</v>
      </c>
      <c r="AA2155" s="5">
        <f>ORDENES[[#This Row],[Ventas Originales (con descuento)]]/ORDENES[[#This Row],[Cantidad]]</f>
        <v>138.38999999999999</v>
      </c>
      <c r="AB2155" s="5">
        <f>ORDENES[[#This Row],[Ventas Originales (con descuento)]]-(ORDENES[[#This Row],[Ganancias]])</f>
        <v>186.82999999999998</v>
      </c>
    </row>
    <row r="2156" spans="1:28" x14ac:dyDescent="0.35">
      <c r="A2156" t="s">
        <v>7719</v>
      </c>
      <c r="B2156" t="s">
        <v>80</v>
      </c>
      <c r="C2156" t="s">
        <v>1</v>
      </c>
      <c r="D2156" t="s">
        <v>271</v>
      </c>
      <c r="E2156" t="s">
        <v>47</v>
      </c>
      <c r="F2156" s="1">
        <v>43806</v>
      </c>
      <c r="G2156" t="s">
        <v>7598</v>
      </c>
      <c r="H2156" t="s">
        <v>4623</v>
      </c>
      <c r="I2156">
        <v>10024</v>
      </c>
      <c r="J2156" t="s">
        <v>2785</v>
      </c>
      <c r="K2156" t="s">
        <v>1887</v>
      </c>
      <c r="L2156" t="s">
        <v>1860</v>
      </c>
      <c r="M2156" s="1">
        <v>43808</v>
      </c>
      <c r="N2156" t="s">
        <v>1891</v>
      </c>
      <c r="O2156" t="s">
        <v>7675</v>
      </c>
      <c r="P2156" t="s">
        <v>1897</v>
      </c>
      <c r="Q2156" t="s">
        <v>7675</v>
      </c>
      <c r="R2156" t="s">
        <v>1876</v>
      </c>
      <c r="S2156">
        <v>1</v>
      </c>
      <c r="T2156" s="2">
        <v>0.2</v>
      </c>
      <c r="U2156" s="5">
        <v>2.34</v>
      </c>
      <c r="V2156" s="5">
        <f>ORDENES[[#This Row],[Ventas sin descuento]]-ORDENES[[#This Row],[costos estimados]]</f>
        <v>4.0125000000000002</v>
      </c>
      <c r="W2156">
        <v>2</v>
      </c>
      <c r="X2156" s="5">
        <v>6.69</v>
      </c>
      <c r="Y2156" s="5">
        <f>ORDENES[[#This Row],[Ventas Originales (con descuento)]]/(1-ORDENES[[#This Row],[Descuento]])</f>
        <v>8.3625000000000007</v>
      </c>
      <c r="Z2156" s="5">
        <f>ORDENES[[#This Row],[Ventas Originales (con descuento)]]/ORDENES[[#This Row],[Cantidad]]/(1-ORDENES[[#This Row],[Descuento]])</f>
        <v>4.1812500000000004</v>
      </c>
      <c r="AA2156" s="5">
        <f>ORDENES[[#This Row],[Ventas Originales (con descuento)]]/ORDENES[[#This Row],[Cantidad]]</f>
        <v>3.3450000000000002</v>
      </c>
      <c r="AB2156" s="5">
        <f>ORDENES[[#This Row],[Ventas Originales (con descuento)]]-(ORDENES[[#This Row],[Ganancias]])</f>
        <v>4.3500000000000005</v>
      </c>
    </row>
    <row r="2157" spans="1:28" x14ac:dyDescent="0.35">
      <c r="A2157" t="s">
        <v>7719</v>
      </c>
      <c r="B2157" t="s">
        <v>80</v>
      </c>
      <c r="C2157" t="s">
        <v>1</v>
      </c>
      <c r="D2157" t="s">
        <v>541</v>
      </c>
      <c r="E2157" t="s">
        <v>146</v>
      </c>
      <c r="F2157" s="1">
        <v>43686</v>
      </c>
      <c r="G2157" t="s">
        <v>7613</v>
      </c>
      <c r="H2157" t="s">
        <v>3758</v>
      </c>
      <c r="I2157">
        <v>10024</v>
      </c>
      <c r="J2157" t="s">
        <v>1797</v>
      </c>
      <c r="K2157" t="s">
        <v>1887</v>
      </c>
      <c r="L2157" t="s">
        <v>1860</v>
      </c>
      <c r="M2157" s="1">
        <v>43689</v>
      </c>
      <c r="N2157" t="s">
        <v>1891</v>
      </c>
      <c r="O2157" t="s">
        <v>7675</v>
      </c>
      <c r="P2157" t="s">
        <v>1897</v>
      </c>
      <c r="Q2157" t="s">
        <v>7675</v>
      </c>
      <c r="R2157" t="s">
        <v>1876</v>
      </c>
      <c r="S2157">
        <v>2</v>
      </c>
      <c r="T2157" s="2">
        <v>0.2</v>
      </c>
      <c r="U2157" s="5">
        <v>456.59</v>
      </c>
      <c r="V2157" s="5">
        <f>ORDENES[[#This Row],[Ventas sin descuento]]-ORDENES[[#This Row],[costos estimados]]</f>
        <v>760.98249999999985</v>
      </c>
      <c r="W2157">
        <v>2</v>
      </c>
      <c r="X2157" s="5">
        <v>1217.57</v>
      </c>
      <c r="Y2157" s="5">
        <f>ORDENES[[#This Row],[Ventas Originales (con descuento)]]/(1-ORDENES[[#This Row],[Descuento]])</f>
        <v>1521.9624999999999</v>
      </c>
      <c r="Z2157" s="5">
        <f>ORDENES[[#This Row],[Ventas Originales (con descuento)]]/ORDENES[[#This Row],[Cantidad]]/(1-ORDENES[[#This Row],[Descuento]])</f>
        <v>760.98124999999993</v>
      </c>
      <c r="AA2157" s="5">
        <f>ORDENES[[#This Row],[Ventas Originales (con descuento)]]/ORDENES[[#This Row],[Cantidad]]</f>
        <v>608.78499999999997</v>
      </c>
      <c r="AB2157" s="5">
        <f>ORDENES[[#This Row],[Ventas Originales (con descuento)]]-(ORDENES[[#This Row],[Ganancias]])</f>
        <v>760.98</v>
      </c>
    </row>
    <row r="2158" spans="1:28" x14ac:dyDescent="0.35">
      <c r="A2158" t="s">
        <v>7719</v>
      </c>
      <c r="B2158" t="s">
        <v>111</v>
      </c>
      <c r="C2158" t="s">
        <v>1</v>
      </c>
      <c r="D2158" t="s">
        <v>2654</v>
      </c>
      <c r="E2158" t="s">
        <v>119</v>
      </c>
      <c r="F2158" s="1">
        <v>44142</v>
      </c>
      <c r="G2158" t="s">
        <v>7598</v>
      </c>
      <c r="H2158" t="s">
        <v>4597</v>
      </c>
      <c r="I2158">
        <v>14609</v>
      </c>
      <c r="J2158" t="s">
        <v>3460</v>
      </c>
      <c r="K2158" t="s">
        <v>1887</v>
      </c>
      <c r="L2158" t="s">
        <v>1860</v>
      </c>
      <c r="M2158" s="1">
        <v>44144</v>
      </c>
      <c r="N2158" t="s">
        <v>1891</v>
      </c>
      <c r="O2158" t="s">
        <v>7675</v>
      </c>
      <c r="P2158" t="s">
        <v>1897</v>
      </c>
      <c r="Q2158" t="s">
        <v>7675</v>
      </c>
      <c r="R2158" t="s">
        <v>1876</v>
      </c>
      <c r="S2158">
        <v>1</v>
      </c>
      <c r="T2158" s="2">
        <v>0.2</v>
      </c>
      <c r="U2158" s="5">
        <v>89.95</v>
      </c>
      <c r="V2158" s="5">
        <f>ORDENES[[#This Row],[Ventas sin descuento]]-ORDENES[[#This Row],[costos estimados]]</f>
        <v>159.14499999999998</v>
      </c>
      <c r="W2158">
        <v>2</v>
      </c>
      <c r="X2158" s="5">
        <v>276.77999999999997</v>
      </c>
      <c r="Y2158" s="5">
        <f>ORDENES[[#This Row],[Ventas Originales (con descuento)]]/(1-ORDENES[[#This Row],[Descuento]])</f>
        <v>345.97499999999997</v>
      </c>
      <c r="Z2158" s="5">
        <f>ORDENES[[#This Row],[Ventas Originales (con descuento)]]/ORDENES[[#This Row],[Cantidad]]/(1-ORDENES[[#This Row],[Descuento]])</f>
        <v>172.98749999999998</v>
      </c>
      <c r="AA2158" s="5">
        <f>ORDENES[[#This Row],[Ventas Originales (con descuento)]]/ORDENES[[#This Row],[Cantidad]]</f>
        <v>138.38999999999999</v>
      </c>
      <c r="AB2158" s="5">
        <f>ORDENES[[#This Row],[Ventas Originales (con descuento)]]-(ORDENES[[#This Row],[Ganancias]])</f>
        <v>186.82999999999998</v>
      </c>
    </row>
    <row r="2159" spans="1:28" x14ac:dyDescent="0.35">
      <c r="A2159" t="s">
        <v>7719</v>
      </c>
      <c r="B2159" t="s">
        <v>169</v>
      </c>
      <c r="C2159" t="s">
        <v>1</v>
      </c>
      <c r="D2159" t="s">
        <v>3489</v>
      </c>
      <c r="E2159" t="s">
        <v>47</v>
      </c>
      <c r="F2159" s="1">
        <v>43954</v>
      </c>
      <c r="G2159" t="s">
        <v>7613</v>
      </c>
      <c r="H2159" t="s">
        <v>3774</v>
      </c>
      <c r="I2159">
        <v>43055</v>
      </c>
      <c r="J2159" t="s">
        <v>3490</v>
      </c>
      <c r="K2159" t="s">
        <v>1887</v>
      </c>
      <c r="L2159" t="s">
        <v>1860</v>
      </c>
      <c r="M2159" s="1">
        <v>43956</v>
      </c>
      <c r="N2159" t="s">
        <v>1891</v>
      </c>
      <c r="O2159" t="s">
        <v>7675</v>
      </c>
      <c r="P2159" t="s">
        <v>1907</v>
      </c>
      <c r="Q2159" t="s">
        <v>7675</v>
      </c>
      <c r="R2159" t="s">
        <v>1868</v>
      </c>
      <c r="S2159">
        <v>1</v>
      </c>
      <c r="T2159" s="2">
        <v>0.2</v>
      </c>
      <c r="U2159" s="5">
        <v>2.1</v>
      </c>
      <c r="V2159" s="5">
        <f>ORDENES[[#This Row],[Ventas sin descuento]]-ORDENES[[#This Row],[costos estimados]]</f>
        <v>3.6</v>
      </c>
      <c r="W2159">
        <v>2</v>
      </c>
      <c r="X2159" s="5">
        <v>6</v>
      </c>
      <c r="Y2159" s="5">
        <f>ORDENES[[#This Row],[Ventas Originales (con descuento)]]/(1-ORDENES[[#This Row],[Descuento]])</f>
        <v>7.5</v>
      </c>
      <c r="Z2159" s="5">
        <f>ORDENES[[#This Row],[Ventas Originales (con descuento)]]/ORDENES[[#This Row],[Cantidad]]/(1-ORDENES[[#This Row],[Descuento]])</f>
        <v>3.75</v>
      </c>
      <c r="AA2159" s="5">
        <f>ORDENES[[#This Row],[Ventas Originales (con descuento)]]/ORDENES[[#This Row],[Cantidad]]</f>
        <v>3</v>
      </c>
      <c r="AB2159" s="5">
        <f>ORDENES[[#This Row],[Ventas Originales (con descuento)]]-(ORDENES[[#This Row],[Ganancias]])</f>
        <v>3.9</v>
      </c>
    </row>
    <row r="2160" spans="1:28" x14ac:dyDescent="0.35">
      <c r="A2160" t="s">
        <v>7719</v>
      </c>
      <c r="B2160" t="s">
        <v>586</v>
      </c>
      <c r="C2160" t="s">
        <v>1</v>
      </c>
      <c r="D2160" t="s">
        <v>3444</v>
      </c>
      <c r="E2160" t="s">
        <v>21</v>
      </c>
      <c r="F2160" s="1">
        <v>43868</v>
      </c>
      <c r="G2160" t="s">
        <v>7598</v>
      </c>
      <c r="H2160" t="s">
        <v>4624</v>
      </c>
      <c r="I2160">
        <v>43130</v>
      </c>
      <c r="J2160" t="s">
        <v>1548</v>
      </c>
      <c r="K2160" t="s">
        <v>1887</v>
      </c>
      <c r="L2160" t="s">
        <v>1860</v>
      </c>
      <c r="M2160" s="1">
        <v>43870</v>
      </c>
      <c r="N2160" t="s">
        <v>1891</v>
      </c>
      <c r="O2160" t="s">
        <v>7675</v>
      </c>
      <c r="P2160" t="s">
        <v>1907</v>
      </c>
      <c r="Q2160" t="s">
        <v>7675</v>
      </c>
      <c r="R2160" t="s">
        <v>1879</v>
      </c>
      <c r="S2160">
        <v>1</v>
      </c>
      <c r="T2160" s="2">
        <v>0.2</v>
      </c>
      <c r="U2160" s="5">
        <v>10.62</v>
      </c>
      <c r="V2160" s="5">
        <f>ORDENES[[#This Row],[Ventas sin descuento]]-ORDENES[[#This Row],[costos estimados]]</f>
        <v>18.207499999999996</v>
      </c>
      <c r="W2160">
        <v>2</v>
      </c>
      <c r="X2160" s="5">
        <v>30.35</v>
      </c>
      <c r="Y2160" s="5">
        <f>ORDENES[[#This Row],[Ventas Originales (con descuento)]]/(1-ORDENES[[#This Row],[Descuento]])</f>
        <v>37.9375</v>
      </c>
      <c r="Z2160" s="5">
        <f>ORDENES[[#This Row],[Ventas Originales (con descuento)]]/ORDENES[[#This Row],[Cantidad]]/(1-ORDENES[[#This Row],[Descuento]])</f>
        <v>18.96875</v>
      </c>
      <c r="AA2160" s="5">
        <f>ORDENES[[#This Row],[Ventas Originales (con descuento)]]/ORDENES[[#This Row],[Cantidad]]</f>
        <v>15.175000000000001</v>
      </c>
      <c r="AB2160" s="5">
        <f>ORDENES[[#This Row],[Ventas Originales (con descuento)]]-(ORDENES[[#This Row],[Ganancias]])</f>
        <v>19.730000000000004</v>
      </c>
    </row>
    <row r="2161" spans="1:28" x14ac:dyDescent="0.35">
      <c r="A2161" t="s">
        <v>7719</v>
      </c>
      <c r="B2161" t="s">
        <v>586</v>
      </c>
      <c r="C2161" t="s">
        <v>1</v>
      </c>
      <c r="D2161" t="s">
        <v>189</v>
      </c>
      <c r="E2161" t="s">
        <v>21</v>
      </c>
      <c r="F2161" s="1">
        <v>43944</v>
      </c>
      <c r="G2161" t="s">
        <v>7598</v>
      </c>
      <c r="H2161" t="s">
        <v>4625</v>
      </c>
      <c r="I2161">
        <v>43130</v>
      </c>
      <c r="J2161" t="s">
        <v>2663</v>
      </c>
      <c r="K2161" t="s">
        <v>1887</v>
      </c>
      <c r="L2161" t="s">
        <v>1860</v>
      </c>
      <c r="M2161" s="1">
        <v>43947</v>
      </c>
      <c r="N2161" t="s">
        <v>1891</v>
      </c>
      <c r="O2161" t="s">
        <v>7675</v>
      </c>
      <c r="P2161" t="s">
        <v>1907</v>
      </c>
      <c r="Q2161" t="s">
        <v>7675</v>
      </c>
      <c r="R2161" t="s">
        <v>1879</v>
      </c>
      <c r="S2161">
        <v>2</v>
      </c>
      <c r="T2161" s="2">
        <v>0.2</v>
      </c>
      <c r="U2161" s="5">
        <v>29.36</v>
      </c>
      <c r="V2161" s="5">
        <f>ORDENES[[#This Row],[Ventas sin descuento]]-ORDENES[[#This Row],[costos estimados]]</f>
        <v>48.934999999999988</v>
      </c>
      <c r="W2161">
        <v>2</v>
      </c>
      <c r="X2161" s="5">
        <v>78.3</v>
      </c>
      <c r="Y2161" s="5">
        <f>ORDENES[[#This Row],[Ventas Originales (con descuento)]]/(1-ORDENES[[#This Row],[Descuento]])</f>
        <v>97.874999999999986</v>
      </c>
      <c r="Z2161" s="5">
        <f>ORDENES[[#This Row],[Ventas Originales (con descuento)]]/ORDENES[[#This Row],[Cantidad]]/(1-ORDENES[[#This Row],[Descuento]])</f>
        <v>48.937499999999993</v>
      </c>
      <c r="AA2161" s="5">
        <f>ORDENES[[#This Row],[Ventas Originales (con descuento)]]/ORDENES[[#This Row],[Cantidad]]</f>
        <v>39.15</v>
      </c>
      <c r="AB2161" s="5">
        <f>ORDENES[[#This Row],[Ventas Originales (con descuento)]]-(ORDENES[[#This Row],[Ganancias]])</f>
        <v>48.94</v>
      </c>
    </row>
    <row r="2162" spans="1:28" x14ac:dyDescent="0.35">
      <c r="A2162" t="s">
        <v>7719</v>
      </c>
      <c r="B2162" t="s">
        <v>2774</v>
      </c>
      <c r="C2162" t="s">
        <v>1</v>
      </c>
      <c r="D2162" t="s">
        <v>2775</v>
      </c>
      <c r="E2162" t="s">
        <v>21</v>
      </c>
      <c r="F2162" s="1">
        <v>43388</v>
      </c>
      <c r="G2162" t="s">
        <v>7598</v>
      </c>
      <c r="H2162" t="s">
        <v>3786</v>
      </c>
      <c r="I2162">
        <v>44134</v>
      </c>
      <c r="J2162" t="s">
        <v>1518</v>
      </c>
      <c r="K2162" t="s">
        <v>1887</v>
      </c>
      <c r="L2162" t="s">
        <v>1860</v>
      </c>
      <c r="M2162" s="1">
        <v>43390</v>
      </c>
      <c r="N2162" t="s">
        <v>1891</v>
      </c>
      <c r="O2162" t="s">
        <v>7675</v>
      </c>
      <c r="P2162" t="s">
        <v>1907</v>
      </c>
      <c r="Q2162" t="s">
        <v>7675</v>
      </c>
      <c r="R2162" t="s">
        <v>1879</v>
      </c>
      <c r="S2162">
        <v>1</v>
      </c>
      <c r="T2162" s="2">
        <v>0.2</v>
      </c>
      <c r="U2162" s="5">
        <v>2.89</v>
      </c>
      <c r="V2162" s="5">
        <f>ORDENES[[#This Row],[Ventas sin descuento]]-ORDENES[[#This Row],[costos estimados]]</f>
        <v>4.8824999999999985</v>
      </c>
      <c r="W2162">
        <v>2</v>
      </c>
      <c r="X2162" s="5">
        <v>7.97</v>
      </c>
      <c r="Y2162" s="5">
        <f>ORDENES[[#This Row],[Ventas Originales (con descuento)]]/(1-ORDENES[[#This Row],[Descuento]])</f>
        <v>9.9624999999999986</v>
      </c>
      <c r="Z2162" s="5">
        <f>ORDENES[[#This Row],[Ventas Originales (con descuento)]]/ORDENES[[#This Row],[Cantidad]]/(1-ORDENES[[#This Row],[Descuento]])</f>
        <v>4.9812499999999993</v>
      </c>
      <c r="AA2162" s="5">
        <f>ORDENES[[#This Row],[Ventas Originales (con descuento)]]/ORDENES[[#This Row],[Cantidad]]</f>
        <v>3.9849999999999999</v>
      </c>
      <c r="AB2162" s="5">
        <f>ORDENES[[#This Row],[Ventas Originales (con descuento)]]-(ORDENES[[#This Row],[Ganancias]])</f>
        <v>5.08</v>
      </c>
    </row>
    <row r="2163" spans="1:28" x14ac:dyDescent="0.35">
      <c r="A2163" t="s">
        <v>7719</v>
      </c>
      <c r="B2163" t="s">
        <v>39</v>
      </c>
      <c r="C2163" t="s">
        <v>1</v>
      </c>
      <c r="D2163" t="s">
        <v>3146</v>
      </c>
      <c r="E2163" t="s">
        <v>21</v>
      </c>
      <c r="F2163" s="1">
        <v>44540</v>
      </c>
      <c r="G2163" t="s">
        <v>7613</v>
      </c>
      <c r="H2163" t="s">
        <v>3775</v>
      </c>
      <c r="I2163">
        <v>19140</v>
      </c>
      <c r="J2163" t="s">
        <v>1837</v>
      </c>
      <c r="K2163" t="s">
        <v>1887</v>
      </c>
      <c r="L2163" t="s">
        <v>1860</v>
      </c>
      <c r="M2163" s="1">
        <v>44542</v>
      </c>
      <c r="N2163" t="s">
        <v>1891</v>
      </c>
      <c r="O2163" t="s">
        <v>7675</v>
      </c>
      <c r="P2163" t="s">
        <v>1888</v>
      </c>
      <c r="Q2163" t="s">
        <v>7675</v>
      </c>
      <c r="R2163" t="s">
        <v>1879</v>
      </c>
      <c r="S2163">
        <v>1</v>
      </c>
      <c r="T2163" s="2">
        <v>0.2</v>
      </c>
      <c r="U2163" s="5">
        <v>3.63</v>
      </c>
      <c r="V2163" s="5">
        <f>ORDENES[[#This Row],[Ventas sin descuento]]-ORDENES[[#This Row],[costos estimados]]</f>
        <v>6.2224999999999993</v>
      </c>
      <c r="W2163">
        <v>2</v>
      </c>
      <c r="X2163" s="5">
        <v>10.37</v>
      </c>
      <c r="Y2163" s="5">
        <f>ORDENES[[#This Row],[Ventas Originales (con descuento)]]/(1-ORDENES[[#This Row],[Descuento]])</f>
        <v>12.962499999999999</v>
      </c>
      <c r="Z2163" s="5">
        <f>ORDENES[[#This Row],[Ventas Originales (con descuento)]]/ORDENES[[#This Row],[Cantidad]]/(1-ORDENES[[#This Row],[Descuento]])</f>
        <v>6.4812499999999993</v>
      </c>
      <c r="AA2163" s="5">
        <f>ORDENES[[#This Row],[Ventas Originales (con descuento)]]/ORDENES[[#This Row],[Cantidad]]</f>
        <v>5.1849999999999996</v>
      </c>
      <c r="AB2163" s="5">
        <f>ORDENES[[#This Row],[Ventas Originales (con descuento)]]-(ORDENES[[#This Row],[Ganancias]])</f>
        <v>6.7399999999999993</v>
      </c>
    </row>
    <row r="2164" spans="1:28" x14ac:dyDescent="0.35">
      <c r="A2164" t="s">
        <v>7719</v>
      </c>
      <c r="B2164" t="s">
        <v>39</v>
      </c>
      <c r="C2164" t="s">
        <v>1</v>
      </c>
      <c r="D2164" t="s">
        <v>2296</v>
      </c>
      <c r="E2164" t="s">
        <v>21</v>
      </c>
      <c r="F2164" s="1">
        <v>44521</v>
      </c>
      <c r="G2164" t="s">
        <v>7613</v>
      </c>
      <c r="H2164" t="s">
        <v>4626</v>
      </c>
      <c r="I2164">
        <v>19143</v>
      </c>
      <c r="J2164" t="s">
        <v>1638</v>
      </c>
      <c r="K2164" t="s">
        <v>1887</v>
      </c>
      <c r="L2164" t="s">
        <v>1860</v>
      </c>
      <c r="M2164" s="1">
        <v>44524</v>
      </c>
      <c r="N2164" t="s">
        <v>1891</v>
      </c>
      <c r="O2164" t="s">
        <v>7675</v>
      </c>
      <c r="P2164" t="s">
        <v>1888</v>
      </c>
      <c r="Q2164" t="s">
        <v>7675</v>
      </c>
      <c r="R2164" t="s">
        <v>1879</v>
      </c>
      <c r="S2164">
        <v>2</v>
      </c>
      <c r="T2164" s="2">
        <v>0.2</v>
      </c>
      <c r="U2164" s="5">
        <v>2.64</v>
      </c>
      <c r="V2164" s="5">
        <f>ORDENES[[#This Row],[Ventas sin descuento]]-ORDENES[[#This Row],[costos estimados]]</f>
        <v>4.7524999999999995</v>
      </c>
      <c r="W2164">
        <v>2</v>
      </c>
      <c r="X2164" s="5">
        <v>8.4499999999999993</v>
      </c>
      <c r="Y2164" s="5">
        <f>ORDENES[[#This Row],[Ventas Originales (con descuento)]]/(1-ORDENES[[#This Row],[Descuento]])</f>
        <v>10.562499999999998</v>
      </c>
      <c r="Z2164" s="5">
        <f>ORDENES[[#This Row],[Ventas Originales (con descuento)]]/ORDENES[[#This Row],[Cantidad]]/(1-ORDENES[[#This Row],[Descuento]])</f>
        <v>5.2812499999999991</v>
      </c>
      <c r="AA2164" s="5">
        <f>ORDENES[[#This Row],[Ventas Originales (con descuento)]]/ORDENES[[#This Row],[Cantidad]]</f>
        <v>4.2249999999999996</v>
      </c>
      <c r="AB2164" s="5">
        <f>ORDENES[[#This Row],[Ventas Originales (con descuento)]]-(ORDENES[[#This Row],[Ganancias]])</f>
        <v>5.8099999999999987</v>
      </c>
    </row>
    <row r="2165" spans="1:28" x14ac:dyDescent="0.35">
      <c r="A2165" t="s">
        <v>7719</v>
      </c>
      <c r="B2165" t="s">
        <v>223</v>
      </c>
      <c r="C2165" t="s">
        <v>1</v>
      </c>
      <c r="D2165" t="s">
        <v>2901</v>
      </c>
      <c r="E2165" t="s">
        <v>102</v>
      </c>
      <c r="F2165" s="1">
        <v>44332</v>
      </c>
      <c r="G2165" t="s">
        <v>7598</v>
      </c>
      <c r="H2165" t="s">
        <v>4627</v>
      </c>
      <c r="I2165">
        <v>44312</v>
      </c>
      <c r="J2165" t="s">
        <v>2225</v>
      </c>
      <c r="K2165" t="s">
        <v>1887</v>
      </c>
      <c r="L2165" t="s">
        <v>1860</v>
      </c>
      <c r="M2165" s="1">
        <v>44334</v>
      </c>
      <c r="N2165" t="s">
        <v>1891</v>
      </c>
      <c r="O2165" t="s">
        <v>7675</v>
      </c>
      <c r="P2165" t="s">
        <v>1907</v>
      </c>
      <c r="Q2165" t="s">
        <v>7675</v>
      </c>
      <c r="R2165" t="s">
        <v>1872</v>
      </c>
      <c r="S2165">
        <v>1</v>
      </c>
      <c r="T2165" s="2">
        <v>0.2</v>
      </c>
      <c r="U2165" s="5">
        <v>-55.26</v>
      </c>
      <c r="V2165" s="5">
        <f>ORDENES[[#This Row],[Ventas sin descuento]]-ORDENES[[#This Row],[costos estimados]]</f>
        <v>-5.0000000000522959E-3</v>
      </c>
      <c r="W2165">
        <v>2</v>
      </c>
      <c r="X2165" s="5">
        <v>221.02</v>
      </c>
      <c r="Y2165" s="5">
        <f>ORDENES[[#This Row],[Ventas Originales (con descuento)]]/(1-ORDENES[[#This Row],[Descuento]])</f>
        <v>276.27499999999998</v>
      </c>
      <c r="Z2165" s="5">
        <f>ORDENES[[#This Row],[Ventas Originales (con descuento)]]/ORDENES[[#This Row],[Cantidad]]/(1-ORDENES[[#This Row],[Descuento]])</f>
        <v>138.13749999999999</v>
      </c>
      <c r="AA2165" s="5">
        <f>ORDENES[[#This Row],[Ventas Originales (con descuento)]]/ORDENES[[#This Row],[Cantidad]]</f>
        <v>110.51</v>
      </c>
      <c r="AB2165" s="5">
        <f>ORDENES[[#This Row],[Ventas Originales (con descuento)]]-(ORDENES[[#This Row],[Ganancias]])</f>
        <v>276.28000000000003</v>
      </c>
    </row>
    <row r="2166" spans="1:28" x14ac:dyDescent="0.35">
      <c r="A2166" t="s">
        <v>7719</v>
      </c>
      <c r="B2166" t="s">
        <v>528</v>
      </c>
      <c r="C2166" t="s">
        <v>1</v>
      </c>
      <c r="D2166" t="s">
        <v>2582</v>
      </c>
      <c r="E2166" t="s">
        <v>18</v>
      </c>
      <c r="F2166" s="1">
        <v>44433</v>
      </c>
      <c r="G2166" t="s">
        <v>7598</v>
      </c>
      <c r="H2166" t="s">
        <v>4628</v>
      </c>
      <c r="I2166">
        <v>44105</v>
      </c>
      <c r="J2166" t="s">
        <v>2814</v>
      </c>
      <c r="K2166" t="s">
        <v>1887</v>
      </c>
      <c r="L2166" t="s">
        <v>1860</v>
      </c>
      <c r="M2166" s="1">
        <v>44435</v>
      </c>
      <c r="N2166" t="s">
        <v>1891</v>
      </c>
      <c r="O2166" t="s">
        <v>7675</v>
      </c>
      <c r="P2166" t="s">
        <v>1907</v>
      </c>
      <c r="Q2166" t="s">
        <v>7675</v>
      </c>
      <c r="R2166" t="s">
        <v>1872</v>
      </c>
      <c r="S2166">
        <v>1</v>
      </c>
      <c r="T2166" s="2">
        <v>0.2</v>
      </c>
      <c r="U2166" s="5">
        <v>1.93</v>
      </c>
      <c r="V2166" s="5">
        <f>ORDENES[[#This Row],[Ventas sin descuento]]-ORDENES[[#This Row],[costos estimados]]</f>
        <v>8.3550000000000004</v>
      </c>
      <c r="W2166">
        <v>2</v>
      </c>
      <c r="X2166" s="5">
        <v>25.7</v>
      </c>
      <c r="Y2166" s="5">
        <f>ORDENES[[#This Row],[Ventas Originales (con descuento)]]/(1-ORDENES[[#This Row],[Descuento]])</f>
        <v>32.125</v>
      </c>
      <c r="Z2166" s="5">
        <f>ORDENES[[#This Row],[Ventas Originales (con descuento)]]/ORDENES[[#This Row],[Cantidad]]/(1-ORDENES[[#This Row],[Descuento]])</f>
        <v>16.0625</v>
      </c>
      <c r="AA2166" s="5">
        <f>ORDENES[[#This Row],[Ventas Originales (con descuento)]]/ORDENES[[#This Row],[Cantidad]]</f>
        <v>12.85</v>
      </c>
      <c r="AB2166" s="5">
        <f>ORDENES[[#This Row],[Ventas Originales (con descuento)]]-(ORDENES[[#This Row],[Ganancias]])</f>
        <v>23.77</v>
      </c>
    </row>
    <row r="2167" spans="1:28" x14ac:dyDescent="0.35">
      <c r="A2167" t="s">
        <v>7719</v>
      </c>
      <c r="B2167" t="s">
        <v>3084</v>
      </c>
      <c r="C2167" t="s">
        <v>1</v>
      </c>
      <c r="D2167" t="s">
        <v>466</v>
      </c>
      <c r="E2167" t="s">
        <v>533</v>
      </c>
      <c r="F2167" s="1">
        <v>44040</v>
      </c>
      <c r="G2167" t="s">
        <v>7598</v>
      </c>
      <c r="H2167" t="s">
        <v>3790</v>
      </c>
      <c r="I2167">
        <v>18018</v>
      </c>
      <c r="J2167" t="s">
        <v>2751</v>
      </c>
      <c r="K2167" t="s">
        <v>1887</v>
      </c>
      <c r="L2167" t="s">
        <v>1860</v>
      </c>
      <c r="M2167" s="1">
        <v>44041</v>
      </c>
      <c r="N2167" t="s">
        <v>1891</v>
      </c>
      <c r="O2167" t="s">
        <v>7675</v>
      </c>
      <c r="P2167" t="s">
        <v>1888</v>
      </c>
      <c r="Q2167" t="s">
        <v>7675</v>
      </c>
      <c r="R2167" t="s">
        <v>1877</v>
      </c>
      <c r="S2167">
        <v>1</v>
      </c>
      <c r="T2167" s="2">
        <v>0.2</v>
      </c>
      <c r="U2167" s="5">
        <v>0.71</v>
      </c>
      <c r="V2167" s="5">
        <f>ORDENES[[#This Row],[Ventas sin descuento]]-ORDENES[[#This Row],[costos estimados]]</f>
        <v>3.08</v>
      </c>
      <c r="W2167">
        <v>3</v>
      </c>
      <c r="X2167" s="5">
        <v>9.48</v>
      </c>
      <c r="Y2167" s="5">
        <f>ORDENES[[#This Row],[Ventas Originales (con descuento)]]/(1-ORDENES[[#This Row],[Descuento]])</f>
        <v>11.85</v>
      </c>
      <c r="Z2167" s="5">
        <f>ORDENES[[#This Row],[Ventas Originales (con descuento)]]/ORDENES[[#This Row],[Cantidad]]/(1-ORDENES[[#This Row],[Descuento]])</f>
        <v>3.95</v>
      </c>
      <c r="AA2167" s="5">
        <f>ORDENES[[#This Row],[Ventas Originales (con descuento)]]/ORDENES[[#This Row],[Cantidad]]</f>
        <v>3.16</v>
      </c>
      <c r="AB2167" s="5">
        <f>ORDENES[[#This Row],[Ventas Originales (con descuento)]]-(ORDENES[[#This Row],[Ganancias]])</f>
        <v>8.77</v>
      </c>
    </row>
    <row r="2168" spans="1:28" x14ac:dyDescent="0.35">
      <c r="A2168" t="s">
        <v>7719</v>
      </c>
      <c r="B2168" t="s">
        <v>39</v>
      </c>
      <c r="C2168" t="s">
        <v>1</v>
      </c>
      <c r="D2168" t="s">
        <v>545</v>
      </c>
      <c r="E2168" t="s">
        <v>3008</v>
      </c>
      <c r="F2168" s="1">
        <v>43818</v>
      </c>
      <c r="G2168" t="s">
        <v>7598</v>
      </c>
      <c r="H2168" t="s">
        <v>4620</v>
      </c>
      <c r="I2168">
        <v>19143</v>
      </c>
      <c r="J2168" t="s">
        <v>3009</v>
      </c>
      <c r="K2168" t="s">
        <v>1887</v>
      </c>
      <c r="L2168" t="s">
        <v>1860</v>
      </c>
      <c r="M2168" s="1">
        <v>43819</v>
      </c>
      <c r="N2168" t="s">
        <v>1891</v>
      </c>
      <c r="O2168" t="s">
        <v>7675</v>
      </c>
      <c r="P2168" t="s">
        <v>1888</v>
      </c>
      <c r="Q2168" t="s">
        <v>7675</v>
      </c>
      <c r="R2168" t="s">
        <v>1877</v>
      </c>
      <c r="S2168">
        <v>1</v>
      </c>
      <c r="T2168" s="2">
        <v>0.2</v>
      </c>
      <c r="U2168" s="5">
        <v>43.44</v>
      </c>
      <c r="V2168" s="5">
        <f>ORDENES[[#This Row],[Ventas sin descuento]]-ORDENES[[#This Row],[costos estimados]]</f>
        <v>152.02749999999997</v>
      </c>
      <c r="W2168">
        <v>3</v>
      </c>
      <c r="X2168" s="5">
        <v>434.35</v>
      </c>
      <c r="Y2168" s="5">
        <f>ORDENES[[#This Row],[Ventas Originales (con descuento)]]/(1-ORDENES[[#This Row],[Descuento]])</f>
        <v>542.9375</v>
      </c>
      <c r="Z2168" s="5">
        <f>ORDENES[[#This Row],[Ventas Originales (con descuento)]]/ORDENES[[#This Row],[Cantidad]]/(1-ORDENES[[#This Row],[Descuento]])</f>
        <v>180.97916666666666</v>
      </c>
      <c r="AA2168" s="5">
        <f>ORDENES[[#This Row],[Ventas Originales (con descuento)]]/ORDENES[[#This Row],[Cantidad]]</f>
        <v>144.78333333333333</v>
      </c>
      <c r="AB2168" s="5">
        <f>ORDENES[[#This Row],[Ventas Originales (con descuento)]]-(ORDENES[[#This Row],[Ganancias]])</f>
        <v>390.91</v>
      </c>
    </row>
    <row r="2169" spans="1:28" x14ac:dyDescent="0.35">
      <c r="A2169" t="s">
        <v>7719</v>
      </c>
      <c r="B2169" t="s">
        <v>80</v>
      </c>
      <c r="C2169" t="s">
        <v>1</v>
      </c>
      <c r="D2169" t="s">
        <v>159</v>
      </c>
      <c r="E2169" t="s">
        <v>7624</v>
      </c>
      <c r="F2169" s="1">
        <v>43632</v>
      </c>
      <c r="G2169" t="s">
        <v>7613</v>
      </c>
      <c r="H2169" t="s">
        <v>4629</v>
      </c>
      <c r="I2169">
        <v>10009</v>
      </c>
      <c r="J2169" t="s">
        <v>7640</v>
      </c>
      <c r="K2169" t="s">
        <v>1887</v>
      </c>
      <c r="L2169" t="s">
        <v>1860</v>
      </c>
      <c r="M2169" s="1">
        <v>43635</v>
      </c>
      <c r="N2169" t="s">
        <v>1891</v>
      </c>
      <c r="O2169" t="s">
        <v>7675</v>
      </c>
      <c r="P2169" t="s">
        <v>1897</v>
      </c>
      <c r="Q2169" t="s">
        <v>7675</v>
      </c>
      <c r="R2169" t="s">
        <v>1876</v>
      </c>
      <c r="S2169">
        <v>2</v>
      </c>
      <c r="T2169" s="2">
        <v>0.2</v>
      </c>
      <c r="U2169" s="5">
        <v>1143.8900000000001</v>
      </c>
      <c r="V2169" s="5">
        <f>ORDENES[[#This Row],[Ventas sin descuento]]-ORDENES[[#This Row],[costos estimados]]</f>
        <v>1906.4849999999999</v>
      </c>
      <c r="W2169">
        <v>3</v>
      </c>
      <c r="X2169" s="5">
        <v>3050.38</v>
      </c>
      <c r="Y2169" s="5">
        <f>ORDENES[[#This Row],[Ventas Originales (con descuento)]]/(1-ORDENES[[#This Row],[Descuento]])</f>
        <v>3812.9749999999999</v>
      </c>
      <c r="Z2169" s="5">
        <f>ORDENES[[#This Row],[Ventas Originales (con descuento)]]/ORDENES[[#This Row],[Cantidad]]/(1-ORDENES[[#This Row],[Descuento]])</f>
        <v>1270.9916666666668</v>
      </c>
      <c r="AA2169" s="5">
        <f>ORDENES[[#This Row],[Ventas Originales (con descuento)]]/ORDENES[[#This Row],[Cantidad]]</f>
        <v>1016.7933333333334</v>
      </c>
      <c r="AB2169" s="5">
        <f>ORDENES[[#This Row],[Ventas Originales (con descuento)]]-(ORDENES[[#This Row],[Ganancias]])</f>
        <v>1906.49</v>
      </c>
    </row>
    <row r="2170" spans="1:28" x14ac:dyDescent="0.35">
      <c r="A2170" t="s">
        <v>7719</v>
      </c>
      <c r="B2170" t="s">
        <v>39</v>
      </c>
      <c r="C2170" t="s">
        <v>1</v>
      </c>
      <c r="D2170" t="s">
        <v>338</v>
      </c>
      <c r="E2170" t="s">
        <v>47</v>
      </c>
      <c r="F2170" s="1">
        <v>43818</v>
      </c>
      <c r="G2170" t="s">
        <v>7613</v>
      </c>
      <c r="H2170" t="s">
        <v>4630</v>
      </c>
      <c r="I2170">
        <v>19134</v>
      </c>
      <c r="J2170" t="s">
        <v>3273</v>
      </c>
      <c r="K2170" t="s">
        <v>1887</v>
      </c>
      <c r="L2170" t="s">
        <v>1860</v>
      </c>
      <c r="M2170" s="1">
        <v>43821</v>
      </c>
      <c r="N2170" t="s">
        <v>1891</v>
      </c>
      <c r="O2170" t="s">
        <v>7675</v>
      </c>
      <c r="P2170" t="s">
        <v>1888</v>
      </c>
      <c r="Q2170" t="s">
        <v>7675</v>
      </c>
      <c r="R2170" t="s">
        <v>1868</v>
      </c>
      <c r="S2170">
        <v>2</v>
      </c>
      <c r="T2170" s="2">
        <v>0.2</v>
      </c>
      <c r="U2170" s="5">
        <v>2.5099999999999998</v>
      </c>
      <c r="V2170" s="5">
        <f>ORDENES[[#This Row],[Ventas sin descuento]]-ORDENES[[#This Row],[costos estimados]]</f>
        <v>4.2374999999999989</v>
      </c>
      <c r="W2170">
        <v>3</v>
      </c>
      <c r="X2170" s="5">
        <v>6.91</v>
      </c>
      <c r="Y2170" s="5">
        <f>ORDENES[[#This Row],[Ventas Originales (con descuento)]]/(1-ORDENES[[#This Row],[Descuento]])</f>
        <v>8.6374999999999993</v>
      </c>
      <c r="Z2170" s="5">
        <f>ORDENES[[#This Row],[Ventas Originales (con descuento)]]/ORDENES[[#This Row],[Cantidad]]/(1-ORDENES[[#This Row],[Descuento]])</f>
        <v>2.8791666666666664</v>
      </c>
      <c r="AA2170" s="5">
        <f>ORDENES[[#This Row],[Ventas Originales (con descuento)]]/ORDENES[[#This Row],[Cantidad]]</f>
        <v>2.3033333333333332</v>
      </c>
      <c r="AB2170" s="5">
        <f>ORDENES[[#This Row],[Ventas Originales (con descuento)]]-(ORDENES[[#This Row],[Ganancias]])</f>
        <v>4.4000000000000004</v>
      </c>
    </row>
    <row r="2171" spans="1:28" x14ac:dyDescent="0.35">
      <c r="A2171" t="s">
        <v>7719</v>
      </c>
      <c r="B2171" t="s">
        <v>277</v>
      </c>
      <c r="C2171" t="s">
        <v>1</v>
      </c>
      <c r="D2171" t="s">
        <v>2219</v>
      </c>
      <c r="E2171" t="s">
        <v>178</v>
      </c>
      <c r="F2171" s="1">
        <v>44155</v>
      </c>
      <c r="G2171" t="s">
        <v>7613</v>
      </c>
      <c r="H2171" t="s">
        <v>4631</v>
      </c>
      <c r="I2171">
        <v>45231</v>
      </c>
      <c r="J2171" t="s">
        <v>1933</v>
      </c>
      <c r="K2171" t="s">
        <v>1887</v>
      </c>
      <c r="L2171" t="s">
        <v>1860</v>
      </c>
      <c r="M2171" s="1">
        <v>44157</v>
      </c>
      <c r="N2171" t="s">
        <v>1891</v>
      </c>
      <c r="O2171" t="s">
        <v>7675</v>
      </c>
      <c r="P2171" t="s">
        <v>1907</v>
      </c>
      <c r="Q2171" t="s">
        <v>7675</v>
      </c>
      <c r="R2171" t="s">
        <v>1879</v>
      </c>
      <c r="S2171">
        <v>1</v>
      </c>
      <c r="T2171" s="2">
        <v>0.2</v>
      </c>
      <c r="U2171" s="5">
        <v>5.0999999999999996</v>
      </c>
      <c r="V2171" s="5">
        <f>ORDENES[[#This Row],[Ventas sin descuento]]-ORDENES[[#This Row],[costos estimados]]</f>
        <v>9.0249999999999968</v>
      </c>
      <c r="W2171">
        <v>3</v>
      </c>
      <c r="X2171" s="5">
        <v>15.7</v>
      </c>
      <c r="Y2171" s="5">
        <f>ORDENES[[#This Row],[Ventas Originales (con descuento)]]/(1-ORDENES[[#This Row],[Descuento]])</f>
        <v>19.624999999999996</v>
      </c>
      <c r="Z2171" s="5">
        <f>ORDENES[[#This Row],[Ventas Originales (con descuento)]]/ORDENES[[#This Row],[Cantidad]]/(1-ORDENES[[#This Row],[Descuento]])</f>
        <v>6.5416666666666661</v>
      </c>
      <c r="AA2171" s="5">
        <f>ORDENES[[#This Row],[Ventas Originales (con descuento)]]/ORDENES[[#This Row],[Cantidad]]</f>
        <v>5.2333333333333334</v>
      </c>
      <c r="AB2171" s="5">
        <f>ORDENES[[#This Row],[Ventas Originales (con descuento)]]-(ORDENES[[#This Row],[Ganancias]])</f>
        <v>10.6</v>
      </c>
    </row>
    <row r="2172" spans="1:28" x14ac:dyDescent="0.35">
      <c r="A2172" t="s">
        <v>7719</v>
      </c>
      <c r="B2172" t="s">
        <v>39</v>
      </c>
      <c r="C2172" t="s">
        <v>1</v>
      </c>
      <c r="D2172" t="s">
        <v>449</v>
      </c>
      <c r="E2172" t="s">
        <v>21</v>
      </c>
      <c r="F2172" s="1">
        <v>44384</v>
      </c>
      <c r="G2172" t="s">
        <v>7598</v>
      </c>
      <c r="H2172" t="s">
        <v>3789</v>
      </c>
      <c r="I2172">
        <v>19120</v>
      </c>
      <c r="J2172" t="s">
        <v>1397</v>
      </c>
      <c r="K2172" t="s">
        <v>1887</v>
      </c>
      <c r="L2172" t="s">
        <v>1860</v>
      </c>
      <c r="M2172" s="1">
        <v>44386</v>
      </c>
      <c r="N2172" t="s">
        <v>1891</v>
      </c>
      <c r="O2172" t="s">
        <v>7675</v>
      </c>
      <c r="P2172" t="s">
        <v>1888</v>
      </c>
      <c r="Q2172" t="s">
        <v>7675</v>
      </c>
      <c r="R2172" t="s">
        <v>1879</v>
      </c>
      <c r="S2172">
        <v>1</v>
      </c>
      <c r="T2172" s="2">
        <v>0.2</v>
      </c>
      <c r="U2172" s="5">
        <v>5.44</v>
      </c>
      <c r="V2172" s="5">
        <f>ORDENES[[#This Row],[Ventas sin descuento]]-ORDENES[[#This Row],[costos estimados]]</f>
        <v>9.3275000000000006</v>
      </c>
      <c r="W2172">
        <v>3</v>
      </c>
      <c r="X2172" s="5">
        <v>15.55</v>
      </c>
      <c r="Y2172" s="5">
        <f>ORDENES[[#This Row],[Ventas Originales (con descuento)]]/(1-ORDENES[[#This Row],[Descuento]])</f>
        <v>19.4375</v>
      </c>
      <c r="Z2172" s="5">
        <f>ORDENES[[#This Row],[Ventas Originales (con descuento)]]/ORDENES[[#This Row],[Cantidad]]/(1-ORDENES[[#This Row],[Descuento]])</f>
        <v>6.479166666666667</v>
      </c>
      <c r="AA2172" s="5">
        <f>ORDENES[[#This Row],[Ventas Originales (con descuento)]]/ORDENES[[#This Row],[Cantidad]]</f>
        <v>5.1833333333333336</v>
      </c>
      <c r="AB2172" s="5">
        <f>ORDENES[[#This Row],[Ventas Originales (con descuento)]]-(ORDENES[[#This Row],[Ganancias]])</f>
        <v>10.11</v>
      </c>
    </row>
    <row r="2173" spans="1:28" x14ac:dyDescent="0.35">
      <c r="A2173" t="s">
        <v>7719</v>
      </c>
      <c r="B2173" t="s">
        <v>39</v>
      </c>
      <c r="C2173" t="s">
        <v>1</v>
      </c>
      <c r="D2173" t="s">
        <v>539</v>
      </c>
      <c r="E2173" t="s">
        <v>18</v>
      </c>
      <c r="F2173" s="1">
        <v>44531</v>
      </c>
      <c r="G2173" t="s">
        <v>7613</v>
      </c>
      <c r="H2173" t="s">
        <v>3779</v>
      </c>
      <c r="I2173">
        <v>19120</v>
      </c>
      <c r="J2173" t="s">
        <v>1572</v>
      </c>
      <c r="K2173" t="s">
        <v>1887</v>
      </c>
      <c r="L2173" t="s">
        <v>1860</v>
      </c>
      <c r="M2173" s="1">
        <v>44534</v>
      </c>
      <c r="N2173" t="s">
        <v>1891</v>
      </c>
      <c r="O2173" t="s">
        <v>7675</v>
      </c>
      <c r="P2173" t="s">
        <v>1888</v>
      </c>
      <c r="Q2173" t="s">
        <v>7675</v>
      </c>
      <c r="R2173" t="s">
        <v>1872</v>
      </c>
      <c r="S2173">
        <v>2</v>
      </c>
      <c r="T2173" s="2">
        <v>0.2</v>
      </c>
      <c r="U2173" s="5">
        <v>2.34</v>
      </c>
      <c r="V2173" s="5">
        <f>ORDENES[[#This Row],[Ventas sin descuento]]-ORDENES[[#This Row],[costos estimados]]</f>
        <v>11.6875</v>
      </c>
      <c r="W2173">
        <v>3</v>
      </c>
      <c r="X2173" s="5">
        <v>37.39</v>
      </c>
      <c r="Y2173" s="5">
        <f>ORDENES[[#This Row],[Ventas Originales (con descuento)]]/(1-ORDENES[[#This Row],[Descuento]])</f>
        <v>46.737499999999997</v>
      </c>
      <c r="Z2173" s="5">
        <f>ORDENES[[#This Row],[Ventas Originales (con descuento)]]/ORDENES[[#This Row],[Cantidad]]/(1-ORDENES[[#This Row],[Descuento]])</f>
        <v>15.579166666666666</v>
      </c>
      <c r="AA2173" s="5">
        <f>ORDENES[[#This Row],[Ventas Originales (con descuento)]]/ORDENES[[#This Row],[Cantidad]]</f>
        <v>12.463333333333333</v>
      </c>
      <c r="AB2173" s="5">
        <f>ORDENES[[#This Row],[Ventas Originales (con descuento)]]-(ORDENES[[#This Row],[Ganancias]])</f>
        <v>35.049999999999997</v>
      </c>
    </row>
    <row r="2174" spans="1:28" x14ac:dyDescent="0.35">
      <c r="A2174" t="s">
        <v>7719</v>
      </c>
      <c r="B2174" t="s">
        <v>39</v>
      </c>
      <c r="C2174" t="s">
        <v>1</v>
      </c>
      <c r="D2174" t="s">
        <v>449</v>
      </c>
      <c r="E2174" t="s">
        <v>18</v>
      </c>
      <c r="F2174" s="1">
        <v>44384</v>
      </c>
      <c r="G2174" t="s">
        <v>7598</v>
      </c>
      <c r="H2174" t="s">
        <v>3789</v>
      </c>
      <c r="I2174">
        <v>19120</v>
      </c>
      <c r="J2174" t="s">
        <v>3662</v>
      </c>
      <c r="K2174" t="s">
        <v>1887</v>
      </c>
      <c r="L2174" t="s">
        <v>1860</v>
      </c>
      <c r="M2174" s="1">
        <v>44386</v>
      </c>
      <c r="N2174" t="s">
        <v>1891</v>
      </c>
      <c r="O2174" t="s">
        <v>7675</v>
      </c>
      <c r="P2174" t="s">
        <v>1888</v>
      </c>
      <c r="Q2174" t="s">
        <v>7675</v>
      </c>
      <c r="R2174" t="s">
        <v>1872</v>
      </c>
      <c r="S2174">
        <v>1</v>
      </c>
      <c r="T2174" s="2">
        <v>0.2</v>
      </c>
      <c r="U2174" s="5">
        <v>1</v>
      </c>
      <c r="V2174" s="5">
        <f>ORDENES[[#This Row],[Ventas sin descuento]]-ORDENES[[#This Row],[costos estimados]]</f>
        <v>4.3475000000000001</v>
      </c>
      <c r="W2174">
        <v>3</v>
      </c>
      <c r="X2174" s="5">
        <v>13.39</v>
      </c>
      <c r="Y2174" s="5">
        <f>ORDENES[[#This Row],[Ventas Originales (con descuento)]]/(1-ORDENES[[#This Row],[Descuento]])</f>
        <v>16.737500000000001</v>
      </c>
      <c r="Z2174" s="5">
        <f>ORDENES[[#This Row],[Ventas Originales (con descuento)]]/ORDENES[[#This Row],[Cantidad]]/(1-ORDENES[[#This Row],[Descuento]])</f>
        <v>5.5791666666666666</v>
      </c>
      <c r="AA2174" s="5">
        <f>ORDENES[[#This Row],[Ventas Originales (con descuento)]]/ORDENES[[#This Row],[Cantidad]]</f>
        <v>4.4633333333333338</v>
      </c>
      <c r="AB2174" s="5">
        <f>ORDENES[[#This Row],[Ventas Originales (con descuento)]]-(ORDENES[[#This Row],[Ganancias]])</f>
        <v>12.39</v>
      </c>
    </row>
    <row r="2175" spans="1:28" x14ac:dyDescent="0.35">
      <c r="A2175" t="s">
        <v>7719</v>
      </c>
      <c r="B2175" t="s">
        <v>39</v>
      </c>
      <c r="C2175" t="s">
        <v>1</v>
      </c>
      <c r="D2175" t="s">
        <v>1981</v>
      </c>
      <c r="E2175" t="s">
        <v>7624</v>
      </c>
      <c r="F2175" s="1">
        <v>43690</v>
      </c>
      <c r="G2175" t="s">
        <v>7598</v>
      </c>
      <c r="H2175" t="s">
        <v>4632</v>
      </c>
      <c r="I2175">
        <v>19143</v>
      </c>
      <c r="J2175" t="s">
        <v>7693</v>
      </c>
      <c r="K2175" t="s">
        <v>1887</v>
      </c>
      <c r="L2175" t="s">
        <v>1860</v>
      </c>
      <c r="M2175" s="1">
        <v>43693</v>
      </c>
      <c r="N2175" t="s">
        <v>1891</v>
      </c>
      <c r="O2175" t="s">
        <v>7675</v>
      </c>
      <c r="P2175" t="s">
        <v>1888</v>
      </c>
      <c r="Q2175" t="s">
        <v>7675</v>
      </c>
      <c r="R2175" t="s">
        <v>1872</v>
      </c>
      <c r="S2175">
        <v>2</v>
      </c>
      <c r="T2175" s="2">
        <v>0.2</v>
      </c>
      <c r="U2175" s="5">
        <v>15.86</v>
      </c>
      <c r="V2175" s="5">
        <f>ORDENES[[#This Row],[Ventas sin descuento]]-ORDENES[[#This Row],[costos estimados]]</f>
        <v>121.57499999999993</v>
      </c>
      <c r="W2175">
        <v>3</v>
      </c>
      <c r="X2175" s="5">
        <v>422.86</v>
      </c>
      <c r="Y2175" s="5">
        <f>ORDENES[[#This Row],[Ventas Originales (con descuento)]]/(1-ORDENES[[#This Row],[Descuento]])</f>
        <v>528.57499999999993</v>
      </c>
      <c r="Z2175" s="5">
        <f>ORDENES[[#This Row],[Ventas Originales (con descuento)]]/ORDENES[[#This Row],[Cantidad]]/(1-ORDENES[[#This Row],[Descuento]])</f>
        <v>176.19166666666666</v>
      </c>
      <c r="AA2175" s="5">
        <f>ORDENES[[#This Row],[Ventas Originales (con descuento)]]/ORDENES[[#This Row],[Cantidad]]</f>
        <v>140.95333333333335</v>
      </c>
      <c r="AB2175" s="5">
        <f>ORDENES[[#This Row],[Ventas Originales (con descuento)]]-(ORDENES[[#This Row],[Ganancias]])</f>
        <v>407</v>
      </c>
    </row>
    <row r="2176" spans="1:28" x14ac:dyDescent="0.35">
      <c r="A2176" t="s">
        <v>7719</v>
      </c>
      <c r="B2176" t="s">
        <v>206</v>
      </c>
      <c r="C2176" t="s">
        <v>1</v>
      </c>
      <c r="D2176" t="s">
        <v>45</v>
      </c>
      <c r="E2176" t="s">
        <v>7624</v>
      </c>
      <c r="F2176" s="1">
        <v>43394</v>
      </c>
      <c r="G2176" t="s">
        <v>7613</v>
      </c>
      <c r="H2176" t="s">
        <v>3788</v>
      </c>
      <c r="I2176">
        <v>45014</v>
      </c>
      <c r="J2176" t="s">
        <v>7642</v>
      </c>
      <c r="K2176" t="s">
        <v>1887</v>
      </c>
      <c r="L2176" t="s">
        <v>1860</v>
      </c>
      <c r="M2176" s="1">
        <v>43395</v>
      </c>
      <c r="N2176" t="s">
        <v>1891</v>
      </c>
      <c r="O2176" t="s">
        <v>7675</v>
      </c>
      <c r="P2176" t="s">
        <v>1907</v>
      </c>
      <c r="Q2176" t="s">
        <v>7675</v>
      </c>
      <c r="R2176" t="s">
        <v>1877</v>
      </c>
      <c r="S2176">
        <v>1</v>
      </c>
      <c r="T2176" s="2">
        <v>0.2</v>
      </c>
      <c r="U2176" s="5">
        <v>13.7</v>
      </c>
      <c r="V2176" s="5">
        <f>ORDENES[[#This Row],[Ventas sin descuento]]-ORDENES[[#This Row],[costos estimados]]</f>
        <v>44.147500000000008</v>
      </c>
      <c r="W2176">
        <v>4</v>
      </c>
      <c r="X2176" s="5">
        <v>121.79</v>
      </c>
      <c r="Y2176" s="5">
        <f>ORDENES[[#This Row],[Ventas Originales (con descuento)]]/(1-ORDENES[[#This Row],[Descuento]])</f>
        <v>152.23750000000001</v>
      </c>
      <c r="Z2176" s="5">
        <f>ORDENES[[#This Row],[Ventas Originales (con descuento)]]/ORDENES[[#This Row],[Cantidad]]/(1-ORDENES[[#This Row],[Descuento]])</f>
        <v>38.059375000000003</v>
      </c>
      <c r="AA2176" s="5">
        <f>ORDENES[[#This Row],[Ventas Originales (con descuento)]]/ORDENES[[#This Row],[Cantidad]]</f>
        <v>30.447500000000002</v>
      </c>
      <c r="AB2176" s="5">
        <f>ORDENES[[#This Row],[Ventas Originales (con descuento)]]-(ORDENES[[#This Row],[Ganancias]])</f>
        <v>108.09</v>
      </c>
    </row>
    <row r="2177" spans="1:28" x14ac:dyDescent="0.35">
      <c r="A2177" t="s">
        <v>7719</v>
      </c>
      <c r="B2177" t="s">
        <v>39</v>
      </c>
      <c r="C2177" t="s">
        <v>1</v>
      </c>
      <c r="D2177" t="s">
        <v>545</v>
      </c>
      <c r="E2177" t="s">
        <v>7624</v>
      </c>
      <c r="F2177" s="1">
        <v>43818</v>
      </c>
      <c r="G2177" t="s">
        <v>7598</v>
      </c>
      <c r="H2177" t="s">
        <v>4620</v>
      </c>
      <c r="I2177">
        <v>19143</v>
      </c>
      <c r="J2177" t="s">
        <v>7663</v>
      </c>
      <c r="K2177" t="s">
        <v>1887</v>
      </c>
      <c r="L2177" t="s">
        <v>1860</v>
      </c>
      <c r="M2177" s="1">
        <v>43819</v>
      </c>
      <c r="N2177" t="s">
        <v>1891</v>
      </c>
      <c r="O2177" t="s">
        <v>7675</v>
      </c>
      <c r="P2177" t="s">
        <v>1888</v>
      </c>
      <c r="Q2177" t="s">
        <v>7675</v>
      </c>
      <c r="R2177" t="s">
        <v>1877</v>
      </c>
      <c r="S2177">
        <v>1</v>
      </c>
      <c r="T2177" s="2">
        <v>0.2</v>
      </c>
      <c r="U2177" s="5">
        <v>7.77</v>
      </c>
      <c r="V2177" s="5">
        <f>ORDENES[[#This Row],[Ventas sin descuento]]-ORDENES[[#This Row],[costos estimados]]</f>
        <v>29.977499999999992</v>
      </c>
      <c r="W2177">
        <v>4</v>
      </c>
      <c r="X2177" s="5">
        <v>88.83</v>
      </c>
      <c r="Y2177" s="5">
        <f>ORDENES[[#This Row],[Ventas Originales (con descuento)]]/(1-ORDENES[[#This Row],[Descuento]])</f>
        <v>111.03749999999999</v>
      </c>
      <c r="Z2177" s="5">
        <f>ORDENES[[#This Row],[Ventas Originales (con descuento)]]/ORDENES[[#This Row],[Cantidad]]/(1-ORDENES[[#This Row],[Descuento]])</f>
        <v>27.759374999999999</v>
      </c>
      <c r="AA2177" s="5">
        <f>ORDENES[[#This Row],[Ventas Originales (con descuento)]]/ORDENES[[#This Row],[Cantidad]]</f>
        <v>22.2075</v>
      </c>
      <c r="AB2177" s="5">
        <f>ORDENES[[#This Row],[Ventas Originales (con descuento)]]-(ORDENES[[#This Row],[Ganancias]])</f>
        <v>81.06</v>
      </c>
    </row>
    <row r="2178" spans="1:28" x14ac:dyDescent="0.35">
      <c r="A2178" t="s">
        <v>7719</v>
      </c>
      <c r="B2178" t="s">
        <v>140</v>
      </c>
      <c r="C2178" t="s">
        <v>1</v>
      </c>
      <c r="D2178" t="s">
        <v>2028</v>
      </c>
      <c r="E2178" t="s">
        <v>465</v>
      </c>
      <c r="F2178" s="1">
        <v>43158</v>
      </c>
      <c r="G2178" t="s">
        <v>7598</v>
      </c>
      <c r="H2178" t="s">
        <v>4633</v>
      </c>
      <c r="I2178">
        <v>43229</v>
      </c>
      <c r="J2178" t="s">
        <v>7691</v>
      </c>
      <c r="K2178" t="s">
        <v>1887</v>
      </c>
      <c r="L2178" t="s">
        <v>1860</v>
      </c>
      <c r="M2178" s="1">
        <v>43162</v>
      </c>
      <c r="N2178" t="s">
        <v>1891</v>
      </c>
      <c r="O2178" t="s">
        <v>7675</v>
      </c>
      <c r="P2178" t="s">
        <v>1907</v>
      </c>
      <c r="Q2178" t="s">
        <v>7675</v>
      </c>
      <c r="R2178" t="s">
        <v>1874</v>
      </c>
      <c r="S2178">
        <v>3</v>
      </c>
      <c r="T2178" s="2">
        <v>0.2</v>
      </c>
      <c r="U2178" s="5">
        <v>3.4</v>
      </c>
      <c r="V2178" s="5">
        <f>ORDENES[[#This Row],[Ventas sin descuento]]-ORDENES[[#This Row],[costos estimados]]</f>
        <v>8.264999999999997</v>
      </c>
      <c r="W2178">
        <v>4</v>
      </c>
      <c r="X2178" s="5">
        <v>19.46</v>
      </c>
      <c r="Y2178" s="5">
        <f>ORDENES[[#This Row],[Ventas Originales (con descuento)]]/(1-ORDENES[[#This Row],[Descuento]])</f>
        <v>24.324999999999999</v>
      </c>
      <c r="Z2178" s="5">
        <f>ORDENES[[#This Row],[Ventas Originales (con descuento)]]/ORDENES[[#This Row],[Cantidad]]/(1-ORDENES[[#This Row],[Descuento]])</f>
        <v>6.0812499999999998</v>
      </c>
      <c r="AA2178" s="5">
        <f>ORDENES[[#This Row],[Ventas Originales (con descuento)]]/ORDENES[[#This Row],[Cantidad]]</f>
        <v>4.8650000000000002</v>
      </c>
      <c r="AB2178" s="5">
        <f>ORDENES[[#This Row],[Ventas Originales (con descuento)]]-(ORDENES[[#This Row],[Ganancias]])</f>
        <v>16.060000000000002</v>
      </c>
    </row>
    <row r="2179" spans="1:28" x14ac:dyDescent="0.35">
      <c r="A2179" t="s">
        <v>7719</v>
      </c>
      <c r="B2179" t="s">
        <v>39</v>
      </c>
      <c r="C2179" t="s">
        <v>1</v>
      </c>
      <c r="D2179" t="s">
        <v>189</v>
      </c>
      <c r="E2179" t="s">
        <v>192</v>
      </c>
      <c r="F2179" s="1">
        <v>44538</v>
      </c>
      <c r="G2179" t="s">
        <v>7598</v>
      </c>
      <c r="H2179" t="s">
        <v>4634</v>
      </c>
      <c r="I2179">
        <v>19140</v>
      </c>
      <c r="J2179" t="s">
        <v>7680</v>
      </c>
      <c r="K2179" t="s">
        <v>1887</v>
      </c>
      <c r="L2179" t="s">
        <v>1860</v>
      </c>
      <c r="M2179" s="1">
        <v>44541</v>
      </c>
      <c r="N2179" t="s">
        <v>1891</v>
      </c>
      <c r="O2179" t="s">
        <v>7675</v>
      </c>
      <c r="P2179" t="s">
        <v>1888</v>
      </c>
      <c r="Q2179" t="s">
        <v>7675</v>
      </c>
      <c r="R2179" t="s">
        <v>1874</v>
      </c>
      <c r="S2179">
        <v>2</v>
      </c>
      <c r="T2179" s="2">
        <v>0.2</v>
      </c>
      <c r="U2179" s="5">
        <v>3.64</v>
      </c>
      <c r="V2179" s="5">
        <f>ORDENES[[#This Row],[Ventas sin descuento]]-ORDENES[[#This Row],[costos estimados]]</f>
        <v>6.9525000000000006</v>
      </c>
      <c r="W2179">
        <v>4</v>
      </c>
      <c r="X2179" s="5">
        <v>13.25</v>
      </c>
      <c r="Y2179" s="5">
        <f>ORDENES[[#This Row],[Ventas Originales (con descuento)]]/(1-ORDENES[[#This Row],[Descuento]])</f>
        <v>16.5625</v>
      </c>
      <c r="Z2179" s="5">
        <f>ORDENES[[#This Row],[Ventas Originales (con descuento)]]/ORDENES[[#This Row],[Cantidad]]/(1-ORDENES[[#This Row],[Descuento]])</f>
        <v>4.140625</v>
      </c>
      <c r="AA2179" s="5">
        <f>ORDENES[[#This Row],[Ventas Originales (con descuento)]]/ORDENES[[#This Row],[Cantidad]]</f>
        <v>3.3125</v>
      </c>
      <c r="AB2179" s="5">
        <f>ORDENES[[#This Row],[Ventas Originales (con descuento)]]-(ORDENES[[#This Row],[Ganancias]])</f>
        <v>9.61</v>
      </c>
    </row>
    <row r="2180" spans="1:28" x14ac:dyDescent="0.35">
      <c r="A2180" t="s">
        <v>7719</v>
      </c>
      <c r="B2180" t="s">
        <v>80</v>
      </c>
      <c r="C2180" t="s">
        <v>1</v>
      </c>
      <c r="D2180" t="s">
        <v>2144</v>
      </c>
      <c r="E2180" t="s">
        <v>38</v>
      </c>
      <c r="F2180" s="1">
        <v>44159</v>
      </c>
      <c r="G2180" t="s">
        <v>7598</v>
      </c>
      <c r="H2180" t="s">
        <v>4589</v>
      </c>
      <c r="I2180">
        <v>10035</v>
      </c>
      <c r="J2180" t="s">
        <v>2633</v>
      </c>
      <c r="K2180" t="s">
        <v>1887</v>
      </c>
      <c r="L2180" t="s">
        <v>1860</v>
      </c>
      <c r="M2180" s="1">
        <v>44161</v>
      </c>
      <c r="N2180" t="s">
        <v>1891</v>
      </c>
      <c r="O2180" t="s">
        <v>7675</v>
      </c>
      <c r="P2180" t="s">
        <v>1897</v>
      </c>
      <c r="Q2180" t="s">
        <v>7675</v>
      </c>
      <c r="R2180" t="s">
        <v>1876</v>
      </c>
      <c r="S2180">
        <v>1</v>
      </c>
      <c r="T2180" s="2">
        <v>0.2</v>
      </c>
      <c r="U2180" s="5">
        <v>6.03</v>
      </c>
      <c r="V2180" s="5">
        <f>ORDENES[[#This Row],[Ventas sin descuento]]-ORDENES[[#This Row],[costos estimados]]</f>
        <v>10.335000000000001</v>
      </c>
      <c r="W2180">
        <v>4</v>
      </c>
      <c r="X2180" s="5">
        <v>17.22</v>
      </c>
      <c r="Y2180" s="5">
        <f>ORDENES[[#This Row],[Ventas Originales (con descuento)]]/(1-ORDENES[[#This Row],[Descuento]])</f>
        <v>21.524999999999999</v>
      </c>
      <c r="Z2180" s="5">
        <f>ORDENES[[#This Row],[Ventas Originales (con descuento)]]/ORDENES[[#This Row],[Cantidad]]/(1-ORDENES[[#This Row],[Descuento]])</f>
        <v>5.3812499999999996</v>
      </c>
      <c r="AA2180" s="5">
        <f>ORDENES[[#This Row],[Ventas Originales (con descuento)]]/ORDENES[[#This Row],[Cantidad]]</f>
        <v>4.3049999999999997</v>
      </c>
      <c r="AB2180" s="5">
        <f>ORDENES[[#This Row],[Ventas Originales (con descuento)]]-(ORDENES[[#This Row],[Ganancias]])</f>
        <v>11.189999999999998</v>
      </c>
    </row>
    <row r="2181" spans="1:28" x14ac:dyDescent="0.35">
      <c r="A2181" t="s">
        <v>7719</v>
      </c>
      <c r="B2181" t="s">
        <v>586</v>
      </c>
      <c r="C2181" t="s">
        <v>1</v>
      </c>
      <c r="D2181" t="s">
        <v>2379</v>
      </c>
      <c r="E2181" t="s">
        <v>236</v>
      </c>
      <c r="F2181" s="1">
        <v>44196</v>
      </c>
      <c r="G2181" t="s">
        <v>7613</v>
      </c>
      <c r="H2181" t="s">
        <v>4635</v>
      </c>
      <c r="I2181">
        <v>43130</v>
      </c>
      <c r="J2181" t="s">
        <v>3031</v>
      </c>
      <c r="K2181" t="s">
        <v>1887</v>
      </c>
      <c r="L2181" t="s">
        <v>1860</v>
      </c>
      <c r="M2181" s="1">
        <v>44198</v>
      </c>
      <c r="N2181" t="s">
        <v>1891</v>
      </c>
      <c r="O2181" t="s">
        <v>7675</v>
      </c>
      <c r="P2181" t="s">
        <v>1907</v>
      </c>
      <c r="Q2181" t="s">
        <v>7675</v>
      </c>
      <c r="R2181" t="s">
        <v>1872</v>
      </c>
      <c r="S2181">
        <v>1</v>
      </c>
      <c r="T2181" s="2">
        <v>0.2</v>
      </c>
      <c r="U2181" s="5">
        <v>-35.22</v>
      </c>
      <c r="V2181" s="5">
        <f>ORDENES[[#This Row],[Ventas sin descuento]]-ORDENES[[#This Row],[costos estimados]]</f>
        <v>3.9074999999999989</v>
      </c>
      <c r="W2181">
        <v>4</v>
      </c>
      <c r="X2181" s="5">
        <v>156.51</v>
      </c>
      <c r="Y2181" s="5">
        <f>ORDENES[[#This Row],[Ventas Originales (con descuento)]]/(1-ORDENES[[#This Row],[Descuento]])</f>
        <v>195.63749999999999</v>
      </c>
      <c r="Z2181" s="5">
        <f>ORDENES[[#This Row],[Ventas Originales (con descuento)]]/ORDENES[[#This Row],[Cantidad]]/(1-ORDENES[[#This Row],[Descuento]])</f>
        <v>48.909374999999997</v>
      </c>
      <c r="AA2181" s="5">
        <f>ORDENES[[#This Row],[Ventas Originales (con descuento)]]/ORDENES[[#This Row],[Cantidad]]</f>
        <v>39.127499999999998</v>
      </c>
      <c r="AB2181" s="5">
        <f>ORDENES[[#This Row],[Ventas Originales (con descuento)]]-(ORDENES[[#This Row],[Ganancias]])</f>
        <v>191.73</v>
      </c>
    </row>
    <row r="2182" spans="1:28" x14ac:dyDescent="0.35">
      <c r="A2182" t="s">
        <v>7719</v>
      </c>
      <c r="B2182" t="s">
        <v>39</v>
      </c>
      <c r="C2182" t="s">
        <v>1</v>
      </c>
      <c r="D2182" t="s">
        <v>2296</v>
      </c>
      <c r="E2182" t="s">
        <v>18</v>
      </c>
      <c r="F2182" s="1">
        <v>44521</v>
      </c>
      <c r="G2182" t="s">
        <v>7613</v>
      </c>
      <c r="H2182" t="s">
        <v>4626</v>
      </c>
      <c r="I2182">
        <v>19143</v>
      </c>
      <c r="J2182" t="s">
        <v>1689</v>
      </c>
      <c r="K2182" t="s">
        <v>1887</v>
      </c>
      <c r="L2182" t="s">
        <v>1860</v>
      </c>
      <c r="M2182" s="1">
        <v>44524</v>
      </c>
      <c r="N2182" t="s">
        <v>1891</v>
      </c>
      <c r="O2182" t="s">
        <v>7675</v>
      </c>
      <c r="P2182" t="s">
        <v>1888</v>
      </c>
      <c r="Q2182" t="s">
        <v>7675</v>
      </c>
      <c r="R2182" t="s">
        <v>1872</v>
      </c>
      <c r="S2182">
        <v>2</v>
      </c>
      <c r="T2182" s="2">
        <v>0.2</v>
      </c>
      <c r="U2182" s="5">
        <v>3.93</v>
      </c>
      <c r="V2182" s="5">
        <f>ORDENES[[#This Row],[Ventas sin descuento]]-ORDENES[[#This Row],[costos estimados]]</f>
        <v>13.754999999999995</v>
      </c>
      <c r="W2182">
        <v>4</v>
      </c>
      <c r="X2182" s="5">
        <v>39.299999999999997</v>
      </c>
      <c r="Y2182" s="5">
        <f>ORDENES[[#This Row],[Ventas Originales (con descuento)]]/(1-ORDENES[[#This Row],[Descuento]])</f>
        <v>49.124999999999993</v>
      </c>
      <c r="Z2182" s="5">
        <f>ORDENES[[#This Row],[Ventas Originales (con descuento)]]/ORDENES[[#This Row],[Cantidad]]/(1-ORDENES[[#This Row],[Descuento]])</f>
        <v>12.281249999999998</v>
      </c>
      <c r="AA2182" s="5">
        <f>ORDENES[[#This Row],[Ventas Originales (con descuento)]]/ORDENES[[#This Row],[Cantidad]]</f>
        <v>9.8249999999999993</v>
      </c>
      <c r="AB2182" s="5">
        <f>ORDENES[[#This Row],[Ventas Originales (con descuento)]]-(ORDENES[[#This Row],[Ganancias]])</f>
        <v>35.369999999999997</v>
      </c>
    </row>
    <row r="2183" spans="1:28" x14ac:dyDescent="0.35">
      <c r="A2183" t="s">
        <v>7719</v>
      </c>
      <c r="B2183" t="s">
        <v>293</v>
      </c>
      <c r="C2183" t="s">
        <v>1</v>
      </c>
      <c r="D2183" t="s">
        <v>3348</v>
      </c>
      <c r="E2183" t="s">
        <v>199</v>
      </c>
      <c r="F2183" s="1">
        <v>43774</v>
      </c>
      <c r="G2183" t="s">
        <v>7613</v>
      </c>
      <c r="H2183" t="s">
        <v>4636</v>
      </c>
      <c r="I2183">
        <v>44107</v>
      </c>
      <c r="J2183" t="s">
        <v>2575</v>
      </c>
      <c r="K2183" t="s">
        <v>1887</v>
      </c>
      <c r="L2183" t="s">
        <v>1860</v>
      </c>
      <c r="M2183" s="1">
        <v>43777</v>
      </c>
      <c r="N2183" t="s">
        <v>1891</v>
      </c>
      <c r="O2183" t="s">
        <v>7675</v>
      </c>
      <c r="P2183" t="s">
        <v>1907</v>
      </c>
      <c r="Q2183" t="s">
        <v>7675</v>
      </c>
      <c r="R2183" t="s">
        <v>1908</v>
      </c>
      <c r="S2183">
        <v>2</v>
      </c>
      <c r="T2183" s="2">
        <v>0.2</v>
      </c>
      <c r="U2183" s="5">
        <v>2.04</v>
      </c>
      <c r="V2183" s="5">
        <f>ORDENES[[#This Row],[Ventas sin descuento]]-ORDENES[[#This Row],[costos estimados]]</f>
        <v>8.84</v>
      </c>
      <c r="W2183">
        <v>4</v>
      </c>
      <c r="X2183" s="5">
        <v>27.2</v>
      </c>
      <c r="Y2183" s="5">
        <f>ORDENES[[#This Row],[Ventas Originales (con descuento)]]/(1-ORDENES[[#This Row],[Descuento]])</f>
        <v>34</v>
      </c>
      <c r="Z2183" s="5">
        <f>ORDENES[[#This Row],[Ventas Originales (con descuento)]]/ORDENES[[#This Row],[Cantidad]]/(1-ORDENES[[#This Row],[Descuento]])</f>
        <v>8.5</v>
      </c>
      <c r="AA2183" s="5">
        <f>ORDENES[[#This Row],[Ventas Originales (con descuento)]]/ORDENES[[#This Row],[Cantidad]]</f>
        <v>6.8</v>
      </c>
      <c r="AB2183" s="5">
        <f>ORDENES[[#This Row],[Ventas Originales (con descuento)]]-(ORDENES[[#This Row],[Ganancias]])</f>
        <v>25.16</v>
      </c>
    </row>
    <row r="2184" spans="1:28" x14ac:dyDescent="0.35">
      <c r="A2184" t="s">
        <v>7719</v>
      </c>
      <c r="B2184" t="s">
        <v>39</v>
      </c>
      <c r="C2184" t="s">
        <v>1</v>
      </c>
      <c r="D2184" t="s">
        <v>495</v>
      </c>
      <c r="E2184" t="s">
        <v>13</v>
      </c>
      <c r="F2184" s="1">
        <v>43657</v>
      </c>
      <c r="G2184" t="s">
        <v>7613</v>
      </c>
      <c r="H2184" t="s">
        <v>3781</v>
      </c>
      <c r="I2184">
        <v>19134</v>
      </c>
      <c r="J2184" t="s">
        <v>1457</v>
      </c>
      <c r="K2184" t="s">
        <v>1887</v>
      </c>
      <c r="L2184" t="s">
        <v>1860</v>
      </c>
      <c r="M2184" s="1">
        <v>43659</v>
      </c>
      <c r="N2184" t="s">
        <v>1891</v>
      </c>
      <c r="O2184" t="s">
        <v>7675</v>
      </c>
      <c r="P2184" t="s">
        <v>1888</v>
      </c>
      <c r="Q2184" t="s">
        <v>7675</v>
      </c>
      <c r="R2184" t="s">
        <v>1874</v>
      </c>
      <c r="S2184">
        <v>1</v>
      </c>
      <c r="T2184" s="2">
        <v>0.2</v>
      </c>
      <c r="U2184" s="5">
        <v>0.83</v>
      </c>
      <c r="V2184" s="5">
        <f>ORDENES[[#This Row],[Ventas sin descuento]]-ORDENES[[#This Row],[costos estimados]]</f>
        <v>3.6099999999999994</v>
      </c>
      <c r="W2184">
        <v>5</v>
      </c>
      <c r="X2184" s="5">
        <v>11.12</v>
      </c>
      <c r="Y2184" s="5">
        <f>ORDENES[[#This Row],[Ventas Originales (con descuento)]]/(1-ORDENES[[#This Row],[Descuento]])</f>
        <v>13.899999999999999</v>
      </c>
      <c r="Z2184" s="5">
        <f>ORDENES[[#This Row],[Ventas Originales (con descuento)]]/ORDENES[[#This Row],[Cantidad]]/(1-ORDENES[[#This Row],[Descuento]])</f>
        <v>2.7799999999999994</v>
      </c>
      <c r="AA2184" s="5">
        <f>ORDENES[[#This Row],[Ventas Originales (con descuento)]]/ORDENES[[#This Row],[Cantidad]]</f>
        <v>2.2239999999999998</v>
      </c>
      <c r="AB2184" s="5">
        <f>ORDENES[[#This Row],[Ventas Originales (con descuento)]]-(ORDENES[[#This Row],[Ganancias]])</f>
        <v>10.29</v>
      </c>
    </row>
    <row r="2185" spans="1:28" x14ac:dyDescent="0.35">
      <c r="A2185" t="s">
        <v>7719</v>
      </c>
      <c r="B2185" t="s">
        <v>80</v>
      </c>
      <c r="C2185" t="s">
        <v>1</v>
      </c>
      <c r="D2185" t="s">
        <v>529</v>
      </c>
      <c r="E2185" t="s">
        <v>406</v>
      </c>
      <c r="F2185" s="1">
        <v>44062</v>
      </c>
      <c r="G2185" t="s">
        <v>7613</v>
      </c>
      <c r="H2185" t="s">
        <v>4622</v>
      </c>
      <c r="I2185">
        <v>10009</v>
      </c>
      <c r="J2185" t="s">
        <v>2047</v>
      </c>
      <c r="K2185" t="s">
        <v>1887</v>
      </c>
      <c r="L2185" t="s">
        <v>1860</v>
      </c>
      <c r="M2185" s="1">
        <v>44063</v>
      </c>
      <c r="N2185" t="s">
        <v>1891</v>
      </c>
      <c r="O2185" t="s">
        <v>7675</v>
      </c>
      <c r="P2185" t="s">
        <v>1897</v>
      </c>
      <c r="Q2185" t="s">
        <v>7675</v>
      </c>
      <c r="R2185" t="s">
        <v>1876</v>
      </c>
      <c r="S2185">
        <v>1</v>
      </c>
      <c r="T2185" s="2">
        <v>0.2</v>
      </c>
      <c r="U2185" s="5">
        <v>9.18</v>
      </c>
      <c r="V2185" s="5">
        <f>ORDENES[[#This Row],[Ventas sin descuento]]-ORDENES[[#This Row],[costos estimados]]</f>
        <v>15.509999999999998</v>
      </c>
      <c r="W2185">
        <v>5</v>
      </c>
      <c r="X2185" s="5">
        <v>25.32</v>
      </c>
      <c r="Y2185" s="5">
        <f>ORDENES[[#This Row],[Ventas Originales (con descuento)]]/(1-ORDENES[[#This Row],[Descuento]])</f>
        <v>31.65</v>
      </c>
      <c r="Z2185" s="5">
        <f>ORDENES[[#This Row],[Ventas Originales (con descuento)]]/ORDENES[[#This Row],[Cantidad]]/(1-ORDENES[[#This Row],[Descuento]])</f>
        <v>6.33</v>
      </c>
      <c r="AA2185" s="5">
        <f>ORDENES[[#This Row],[Ventas Originales (con descuento)]]/ORDENES[[#This Row],[Cantidad]]</f>
        <v>5.0640000000000001</v>
      </c>
      <c r="AB2185" s="5">
        <f>ORDENES[[#This Row],[Ventas Originales (con descuento)]]-(ORDENES[[#This Row],[Ganancias]])</f>
        <v>16.14</v>
      </c>
    </row>
    <row r="2186" spans="1:28" x14ac:dyDescent="0.35">
      <c r="A2186" t="s">
        <v>7719</v>
      </c>
      <c r="B2186" t="s">
        <v>80</v>
      </c>
      <c r="C2186" t="s">
        <v>1</v>
      </c>
      <c r="D2186" t="s">
        <v>271</v>
      </c>
      <c r="E2186" t="s">
        <v>221</v>
      </c>
      <c r="F2186" s="1">
        <v>43806</v>
      </c>
      <c r="G2186" t="s">
        <v>7598</v>
      </c>
      <c r="H2186" t="s">
        <v>4623</v>
      </c>
      <c r="I2186">
        <v>10024</v>
      </c>
      <c r="J2186" t="s">
        <v>2009</v>
      </c>
      <c r="K2186" t="s">
        <v>1887</v>
      </c>
      <c r="L2186" t="s">
        <v>1860</v>
      </c>
      <c r="M2186" s="1">
        <v>43808</v>
      </c>
      <c r="N2186" t="s">
        <v>1891</v>
      </c>
      <c r="O2186" t="s">
        <v>7675</v>
      </c>
      <c r="P2186" t="s">
        <v>1897</v>
      </c>
      <c r="Q2186" t="s">
        <v>7675</v>
      </c>
      <c r="R2186" t="s">
        <v>1876</v>
      </c>
      <c r="S2186">
        <v>1</v>
      </c>
      <c r="T2186" s="2">
        <v>0.2</v>
      </c>
      <c r="U2186" s="5">
        <v>7.21</v>
      </c>
      <c r="V2186" s="5">
        <f>ORDENES[[#This Row],[Ventas sin descuento]]-ORDENES[[#This Row],[costos estimados]]</f>
        <v>12.55</v>
      </c>
      <c r="W2186">
        <v>5</v>
      </c>
      <c r="X2186" s="5">
        <v>21.36</v>
      </c>
      <c r="Y2186" s="5">
        <f>ORDENES[[#This Row],[Ventas Originales (con descuento)]]/(1-ORDENES[[#This Row],[Descuento]])</f>
        <v>26.7</v>
      </c>
      <c r="Z2186" s="5">
        <f>ORDENES[[#This Row],[Ventas Originales (con descuento)]]/ORDENES[[#This Row],[Cantidad]]/(1-ORDENES[[#This Row],[Descuento]])</f>
        <v>5.34</v>
      </c>
      <c r="AA2186" s="5">
        <f>ORDENES[[#This Row],[Ventas Originales (con descuento)]]/ORDENES[[#This Row],[Cantidad]]</f>
        <v>4.2720000000000002</v>
      </c>
      <c r="AB2186" s="5">
        <f>ORDENES[[#This Row],[Ventas Originales (con descuento)]]-(ORDENES[[#This Row],[Ganancias]])</f>
        <v>14.149999999999999</v>
      </c>
    </row>
    <row r="2187" spans="1:28" x14ac:dyDescent="0.35">
      <c r="A2187" t="s">
        <v>7719</v>
      </c>
      <c r="B2187" t="s">
        <v>206</v>
      </c>
      <c r="C2187" t="s">
        <v>1</v>
      </c>
      <c r="D2187" t="s">
        <v>84</v>
      </c>
      <c r="E2187" t="s">
        <v>47</v>
      </c>
      <c r="F2187" s="1">
        <v>44411</v>
      </c>
      <c r="G2187" t="s">
        <v>7613</v>
      </c>
      <c r="H2187" t="s">
        <v>4637</v>
      </c>
      <c r="I2187">
        <v>45014</v>
      </c>
      <c r="J2187" t="s">
        <v>1729</v>
      </c>
      <c r="K2187" t="s">
        <v>1887</v>
      </c>
      <c r="L2187" t="s">
        <v>1860</v>
      </c>
      <c r="M2187" s="1">
        <v>44414</v>
      </c>
      <c r="N2187" t="s">
        <v>1891</v>
      </c>
      <c r="O2187" t="s">
        <v>7675</v>
      </c>
      <c r="P2187" t="s">
        <v>1907</v>
      </c>
      <c r="Q2187" t="s">
        <v>7675</v>
      </c>
      <c r="R2187" t="s">
        <v>1868</v>
      </c>
      <c r="S2187">
        <v>2</v>
      </c>
      <c r="T2187" s="2">
        <v>0.2</v>
      </c>
      <c r="U2187" s="5">
        <v>5.37</v>
      </c>
      <c r="V2187" s="5">
        <f>ORDENES[[#This Row],[Ventas sin descuento]]-ORDENES[[#This Row],[costos estimados]]</f>
        <v>9.5</v>
      </c>
      <c r="W2187">
        <v>5</v>
      </c>
      <c r="X2187" s="5">
        <v>16.52</v>
      </c>
      <c r="Y2187" s="5">
        <f>ORDENES[[#This Row],[Ventas Originales (con descuento)]]/(1-ORDENES[[#This Row],[Descuento]])</f>
        <v>20.65</v>
      </c>
      <c r="Z2187" s="5">
        <f>ORDENES[[#This Row],[Ventas Originales (con descuento)]]/ORDENES[[#This Row],[Cantidad]]/(1-ORDENES[[#This Row],[Descuento]])</f>
        <v>4.13</v>
      </c>
      <c r="AA2187" s="5">
        <f>ORDENES[[#This Row],[Ventas Originales (con descuento)]]/ORDENES[[#This Row],[Cantidad]]</f>
        <v>3.3039999999999998</v>
      </c>
      <c r="AB2187" s="5">
        <f>ORDENES[[#This Row],[Ventas Originales (con descuento)]]-(ORDENES[[#This Row],[Ganancias]])</f>
        <v>11.149999999999999</v>
      </c>
    </row>
    <row r="2188" spans="1:28" x14ac:dyDescent="0.35">
      <c r="A2188" t="s">
        <v>7719</v>
      </c>
      <c r="B2188" t="s">
        <v>586</v>
      </c>
      <c r="C2188" t="s">
        <v>1</v>
      </c>
      <c r="D2188" t="s">
        <v>189</v>
      </c>
      <c r="E2188" t="s">
        <v>11</v>
      </c>
      <c r="F2188" s="1">
        <v>43944</v>
      </c>
      <c r="G2188" t="s">
        <v>7598</v>
      </c>
      <c r="H2188" t="s">
        <v>4625</v>
      </c>
      <c r="I2188">
        <v>43130</v>
      </c>
      <c r="J2188" t="s">
        <v>1166</v>
      </c>
      <c r="K2188" t="s">
        <v>1887</v>
      </c>
      <c r="L2188" t="s">
        <v>1860</v>
      </c>
      <c r="M2188" s="1">
        <v>43947</v>
      </c>
      <c r="N2188" t="s">
        <v>1891</v>
      </c>
      <c r="O2188" t="s">
        <v>7675</v>
      </c>
      <c r="P2188" t="s">
        <v>1907</v>
      </c>
      <c r="Q2188" t="s">
        <v>7675</v>
      </c>
      <c r="R2188" t="s">
        <v>1872</v>
      </c>
      <c r="S2188">
        <v>2</v>
      </c>
      <c r="T2188" s="2">
        <v>0.2</v>
      </c>
      <c r="U2188" s="5">
        <v>6.29</v>
      </c>
      <c r="V2188" s="5">
        <f>ORDENES[[#This Row],[Ventas sin descuento]]-ORDENES[[#This Row],[costos estimados]]</f>
        <v>20.269999999999989</v>
      </c>
      <c r="W2188">
        <v>5</v>
      </c>
      <c r="X2188" s="5">
        <v>55.92</v>
      </c>
      <c r="Y2188" s="5">
        <f>ORDENES[[#This Row],[Ventas Originales (con descuento)]]/(1-ORDENES[[#This Row],[Descuento]])</f>
        <v>69.899999999999991</v>
      </c>
      <c r="Z2188" s="5">
        <f>ORDENES[[#This Row],[Ventas Originales (con descuento)]]/ORDENES[[#This Row],[Cantidad]]/(1-ORDENES[[#This Row],[Descuento]])</f>
        <v>13.98</v>
      </c>
      <c r="AA2188" s="5">
        <f>ORDENES[[#This Row],[Ventas Originales (con descuento)]]/ORDENES[[#This Row],[Cantidad]]</f>
        <v>11.184000000000001</v>
      </c>
      <c r="AB2188" s="5">
        <f>ORDENES[[#This Row],[Ventas Originales (con descuento)]]-(ORDENES[[#This Row],[Ganancias]])</f>
        <v>49.63</v>
      </c>
    </row>
    <row r="2189" spans="1:28" x14ac:dyDescent="0.35">
      <c r="A2189" t="s">
        <v>7719</v>
      </c>
      <c r="B2189" t="s">
        <v>169</v>
      </c>
      <c r="C2189" t="s">
        <v>1</v>
      </c>
      <c r="D2189" t="s">
        <v>3489</v>
      </c>
      <c r="E2189" t="s">
        <v>236</v>
      </c>
      <c r="F2189" s="1">
        <v>43954</v>
      </c>
      <c r="G2189" t="s">
        <v>7613</v>
      </c>
      <c r="H2189" t="s">
        <v>3774</v>
      </c>
      <c r="I2189">
        <v>43055</v>
      </c>
      <c r="J2189" t="s">
        <v>3031</v>
      </c>
      <c r="K2189" t="s">
        <v>1887</v>
      </c>
      <c r="L2189" t="s">
        <v>1860</v>
      </c>
      <c r="M2189" s="1">
        <v>43956</v>
      </c>
      <c r="N2189" t="s">
        <v>1891</v>
      </c>
      <c r="O2189" t="s">
        <v>7675</v>
      </c>
      <c r="P2189" t="s">
        <v>1907</v>
      </c>
      <c r="Q2189" t="s">
        <v>7675</v>
      </c>
      <c r="R2189" t="s">
        <v>1872</v>
      </c>
      <c r="S2189">
        <v>1</v>
      </c>
      <c r="T2189" s="2">
        <v>0.2</v>
      </c>
      <c r="U2189" s="5">
        <v>-44.02</v>
      </c>
      <c r="V2189" s="5">
        <f>ORDENES[[#This Row],[Ventas sin descuento]]-ORDENES[[#This Row],[costos estimados]]</f>
        <v>4.8899999999999864</v>
      </c>
      <c r="W2189">
        <v>5</v>
      </c>
      <c r="X2189" s="5">
        <v>195.64</v>
      </c>
      <c r="Y2189" s="5">
        <f>ORDENES[[#This Row],[Ventas Originales (con descuento)]]/(1-ORDENES[[#This Row],[Descuento]])</f>
        <v>244.54999999999998</v>
      </c>
      <c r="Z2189" s="5">
        <f>ORDENES[[#This Row],[Ventas Originales (con descuento)]]/ORDENES[[#This Row],[Cantidad]]/(1-ORDENES[[#This Row],[Descuento]])</f>
        <v>48.91</v>
      </c>
      <c r="AA2189" s="5">
        <f>ORDENES[[#This Row],[Ventas Originales (con descuento)]]/ORDENES[[#This Row],[Cantidad]]</f>
        <v>39.128</v>
      </c>
      <c r="AB2189" s="5">
        <f>ORDENES[[#This Row],[Ventas Originales (con descuento)]]-(ORDENES[[#This Row],[Ganancias]])</f>
        <v>239.66</v>
      </c>
    </row>
    <row r="2190" spans="1:28" x14ac:dyDescent="0.35">
      <c r="A2190" t="s">
        <v>7719</v>
      </c>
      <c r="B2190" t="s">
        <v>39</v>
      </c>
      <c r="C2190" t="s">
        <v>1</v>
      </c>
      <c r="D2190" t="s">
        <v>2368</v>
      </c>
      <c r="E2190" t="s">
        <v>199</v>
      </c>
      <c r="F2190" s="1">
        <v>43730</v>
      </c>
      <c r="G2190" t="s">
        <v>7598</v>
      </c>
      <c r="H2190" t="s">
        <v>4638</v>
      </c>
      <c r="I2190">
        <v>19143</v>
      </c>
      <c r="J2190" t="s">
        <v>2765</v>
      </c>
      <c r="K2190" t="s">
        <v>1887</v>
      </c>
      <c r="L2190" t="s">
        <v>1860</v>
      </c>
      <c r="M2190" s="1">
        <v>43733</v>
      </c>
      <c r="N2190" t="s">
        <v>1891</v>
      </c>
      <c r="O2190" t="s">
        <v>7675</v>
      </c>
      <c r="P2190" t="s">
        <v>1888</v>
      </c>
      <c r="Q2190" t="s">
        <v>7675</v>
      </c>
      <c r="R2190" t="s">
        <v>1908</v>
      </c>
      <c r="S2190">
        <v>2</v>
      </c>
      <c r="T2190" s="2">
        <v>0.2</v>
      </c>
      <c r="U2190" s="5">
        <v>6.25</v>
      </c>
      <c r="V2190" s="5">
        <f>ORDENES[[#This Row],[Ventas sin descuento]]-ORDENES[[#This Row],[costos estimados]]</f>
        <v>20.149999999999999</v>
      </c>
      <c r="W2190">
        <v>5</v>
      </c>
      <c r="X2190" s="5">
        <v>55.6</v>
      </c>
      <c r="Y2190" s="5">
        <f>ORDENES[[#This Row],[Ventas Originales (con descuento)]]/(1-ORDENES[[#This Row],[Descuento]])</f>
        <v>69.5</v>
      </c>
      <c r="Z2190" s="5">
        <f>ORDENES[[#This Row],[Ventas Originales (con descuento)]]/ORDENES[[#This Row],[Cantidad]]/(1-ORDENES[[#This Row],[Descuento]])</f>
        <v>13.9</v>
      </c>
      <c r="AA2190" s="5">
        <f>ORDENES[[#This Row],[Ventas Originales (con descuento)]]/ORDENES[[#This Row],[Cantidad]]</f>
        <v>11.120000000000001</v>
      </c>
      <c r="AB2190" s="5">
        <f>ORDENES[[#This Row],[Ventas Originales (con descuento)]]-(ORDENES[[#This Row],[Ganancias]])</f>
        <v>49.35</v>
      </c>
    </row>
    <row r="2191" spans="1:28" x14ac:dyDescent="0.35">
      <c r="A2191" t="s">
        <v>7719</v>
      </c>
      <c r="B2191" t="s">
        <v>80</v>
      </c>
      <c r="C2191" t="s">
        <v>1</v>
      </c>
      <c r="D2191" t="s">
        <v>529</v>
      </c>
      <c r="E2191" t="s">
        <v>18</v>
      </c>
      <c r="F2191" s="1">
        <v>44062</v>
      </c>
      <c r="G2191" t="s">
        <v>7613</v>
      </c>
      <c r="H2191" t="s">
        <v>4622</v>
      </c>
      <c r="I2191">
        <v>10009</v>
      </c>
      <c r="J2191" t="s">
        <v>1988</v>
      </c>
      <c r="K2191" t="s">
        <v>1887</v>
      </c>
      <c r="L2191" t="s">
        <v>1860</v>
      </c>
      <c r="M2191" s="1">
        <v>44063</v>
      </c>
      <c r="N2191" t="s">
        <v>1891</v>
      </c>
      <c r="O2191" t="s">
        <v>7675</v>
      </c>
      <c r="P2191" t="s">
        <v>1897</v>
      </c>
      <c r="Q2191" t="s">
        <v>7675</v>
      </c>
      <c r="R2191" t="s">
        <v>1876</v>
      </c>
      <c r="S2191">
        <v>1</v>
      </c>
      <c r="T2191" s="2">
        <v>0.2</v>
      </c>
      <c r="U2191" s="5">
        <v>55.01</v>
      </c>
      <c r="V2191" s="5">
        <f>ORDENES[[#This Row],[Ventas sin descuento]]-ORDENES[[#This Row],[costos estimados]]</f>
        <v>91.682499999999976</v>
      </c>
      <c r="W2191">
        <v>6</v>
      </c>
      <c r="X2191" s="5">
        <v>146.69</v>
      </c>
      <c r="Y2191" s="5">
        <f>ORDENES[[#This Row],[Ventas Originales (con descuento)]]/(1-ORDENES[[#This Row],[Descuento]])</f>
        <v>183.36249999999998</v>
      </c>
      <c r="Z2191" s="5">
        <f>ORDENES[[#This Row],[Ventas Originales (con descuento)]]/ORDENES[[#This Row],[Cantidad]]/(1-ORDENES[[#This Row],[Descuento]])</f>
        <v>30.560416666666665</v>
      </c>
      <c r="AA2191" s="5">
        <f>ORDENES[[#This Row],[Ventas Originales (con descuento)]]/ORDENES[[#This Row],[Cantidad]]</f>
        <v>24.448333333333334</v>
      </c>
      <c r="AB2191" s="5">
        <f>ORDENES[[#This Row],[Ventas Originales (con descuento)]]-(ORDENES[[#This Row],[Ganancias]])</f>
        <v>91.68</v>
      </c>
    </row>
    <row r="2192" spans="1:28" x14ac:dyDescent="0.35">
      <c r="A2192" t="s">
        <v>7719</v>
      </c>
      <c r="B2192" t="s">
        <v>655</v>
      </c>
      <c r="C2192" t="s">
        <v>1</v>
      </c>
      <c r="D2192" t="s">
        <v>2749</v>
      </c>
      <c r="E2192" t="s">
        <v>47</v>
      </c>
      <c r="F2192" s="1">
        <v>44448</v>
      </c>
      <c r="G2192" t="s">
        <v>7598</v>
      </c>
      <c r="H2192" t="s">
        <v>4639</v>
      </c>
      <c r="I2192">
        <v>43615</v>
      </c>
      <c r="J2192" t="s">
        <v>2100</v>
      </c>
      <c r="K2192" t="s">
        <v>1887</v>
      </c>
      <c r="L2192" t="s">
        <v>1860</v>
      </c>
      <c r="M2192" s="1">
        <v>44449</v>
      </c>
      <c r="N2192" t="s">
        <v>1891</v>
      </c>
      <c r="O2192" t="s">
        <v>7675</v>
      </c>
      <c r="P2192" t="s">
        <v>1907</v>
      </c>
      <c r="Q2192" t="s">
        <v>7675</v>
      </c>
      <c r="R2192" t="s">
        <v>1868</v>
      </c>
      <c r="S2192">
        <v>1</v>
      </c>
      <c r="T2192" s="2">
        <v>0.2</v>
      </c>
      <c r="U2192" s="5">
        <v>5.98</v>
      </c>
      <c r="V2192" s="5">
        <f>ORDENES[[#This Row],[Ventas sin descuento]]-ORDENES[[#This Row],[costos estimados]]</f>
        <v>10.407499999999999</v>
      </c>
      <c r="W2192">
        <v>6</v>
      </c>
      <c r="X2192" s="5">
        <v>17.71</v>
      </c>
      <c r="Y2192" s="5">
        <f>ORDENES[[#This Row],[Ventas Originales (con descuento)]]/(1-ORDENES[[#This Row],[Descuento]])</f>
        <v>22.137499999999999</v>
      </c>
      <c r="Z2192" s="5">
        <f>ORDENES[[#This Row],[Ventas Originales (con descuento)]]/ORDENES[[#This Row],[Cantidad]]/(1-ORDENES[[#This Row],[Descuento]])</f>
        <v>3.6895833333333332</v>
      </c>
      <c r="AA2192" s="5">
        <f>ORDENES[[#This Row],[Ventas Originales (con descuento)]]/ORDENES[[#This Row],[Cantidad]]</f>
        <v>2.9516666666666667</v>
      </c>
      <c r="AB2192" s="5">
        <f>ORDENES[[#This Row],[Ventas Originales (con descuento)]]-(ORDENES[[#This Row],[Ganancias]])</f>
        <v>11.73</v>
      </c>
    </row>
    <row r="2193" spans="1:28" x14ac:dyDescent="0.35">
      <c r="A2193" t="s">
        <v>7719</v>
      </c>
      <c r="B2193" t="s">
        <v>39</v>
      </c>
      <c r="C2193" t="s">
        <v>1</v>
      </c>
      <c r="D2193" t="s">
        <v>184</v>
      </c>
      <c r="E2193" t="s">
        <v>47</v>
      </c>
      <c r="F2193" s="1">
        <v>43560</v>
      </c>
      <c r="G2193" t="s">
        <v>7598</v>
      </c>
      <c r="H2193" t="s">
        <v>4640</v>
      </c>
      <c r="I2193">
        <v>19120</v>
      </c>
      <c r="J2193" t="s">
        <v>1748</v>
      </c>
      <c r="K2193" t="s">
        <v>1887</v>
      </c>
      <c r="L2193" t="s">
        <v>1860</v>
      </c>
      <c r="M2193" s="1">
        <v>43562</v>
      </c>
      <c r="N2193" t="s">
        <v>1891</v>
      </c>
      <c r="O2193" t="s">
        <v>7675</v>
      </c>
      <c r="P2193" t="s">
        <v>1888</v>
      </c>
      <c r="Q2193" t="s">
        <v>7675</v>
      </c>
      <c r="R2193" t="s">
        <v>1868</v>
      </c>
      <c r="S2193">
        <v>1</v>
      </c>
      <c r="T2193" s="2">
        <v>0.2</v>
      </c>
      <c r="U2193" s="5">
        <v>7.77</v>
      </c>
      <c r="V2193" s="5">
        <f>ORDENES[[#This Row],[Ventas sin descuento]]-ORDENES[[#This Row],[costos estimados]]</f>
        <v>13.744999999999997</v>
      </c>
      <c r="W2193">
        <v>6</v>
      </c>
      <c r="X2193" s="5">
        <v>23.9</v>
      </c>
      <c r="Y2193" s="5">
        <f>ORDENES[[#This Row],[Ventas Originales (con descuento)]]/(1-ORDENES[[#This Row],[Descuento]])</f>
        <v>29.874999999999996</v>
      </c>
      <c r="Z2193" s="5">
        <f>ORDENES[[#This Row],[Ventas Originales (con descuento)]]/ORDENES[[#This Row],[Cantidad]]/(1-ORDENES[[#This Row],[Descuento]])</f>
        <v>4.9791666666666661</v>
      </c>
      <c r="AA2193" s="5">
        <f>ORDENES[[#This Row],[Ventas Originales (con descuento)]]/ORDENES[[#This Row],[Cantidad]]</f>
        <v>3.9833333333333329</v>
      </c>
      <c r="AB2193" s="5">
        <f>ORDENES[[#This Row],[Ventas Originales (con descuento)]]-(ORDENES[[#This Row],[Ganancias]])</f>
        <v>16.13</v>
      </c>
    </row>
    <row r="2194" spans="1:28" x14ac:dyDescent="0.35">
      <c r="A2194" t="s">
        <v>7719</v>
      </c>
      <c r="B2194" t="s">
        <v>243</v>
      </c>
      <c r="C2194" t="s">
        <v>1</v>
      </c>
      <c r="D2194" t="s">
        <v>3272</v>
      </c>
      <c r="E2194" t="s">
        <v>21</v>
      </c>
      <c r="F2194" s="1">
        <v>44348</v>
      </c>
      <c r="G2194" t="s">
        <v>7598</v>
      </c>
      <c r="H2194" t="s">
        <v>4641</v>
      </c>
      <c r="I2194">
        <v>43017</v>
      </c>
      <c r="J2194" t="s">
        <v>2680</v>
      </c>
      <c r="K2194" t="s">
        <v>1887</v>
      </c>
      <c r="L2194" t="s">
        <v>1860</v>
      </c>
      <c r="M2194" s="1">
        <v>44350</v>
      </c>
      <c r="N2194" t="s">
        <v>1891</v>
      </c>
      <c r="O2194" t="s">
        <v>7675</v>
      </c>
      <c r="P2194" t="s">
        <v>1907</v>
      </c>
      <c r="Q2194" t="s">
        <v>7675</v>
      </c>
      <c r="R2194" t="s">
        <v>1879</v>
      </c>
      <c r="S2194">
        <v>1</v>
      </c>
      <c r="T2194" s="2">
        <v>0.2</v>
      </c>
      <c r="U2194" s="5">
        <v>10.06</v>
      </c>
      <c r="V2194" s="5">
        <f>ORDENES[[#This Row],[Ventas sin descuento]]-ORDENES[[#This Row],[costos estimados]]</f>
        <v>16.994999999999997</v>
      </c>
      <c r="W2194">
        <v>6</v>
      </c>
      <c r="X2194" s="5">
        <v>27.74</v>
      </c>
      <c r="Y2194" s="5">
        <f>ORDENES[[#This Row],[Ventas Originales (con descuento)]]/(1-ORDENES[[#This Row],[Descuento]])</f>
        <v>34.674999999999997</v>
      </c>
      <c r="Z2194" s="5">
        <f>ORDENES[[#This Row],[Ventas Originales (con descuento)]]/ORDENES[[#This Row],[Cantidad]]/(1-ORDENES[[#This Row],[Descuento]])</f>
        <v>5.7791666666666659</v>
      </c>
      <c r="AA2194" s="5">
        <f>ORDENES[[#This Row],[Ventas Originales (con descuento)]]/ORDENES[[#This Row],[Cantidad]]</f>
        <v>4.6233333333333331</v>
      </c>
      <c r="AB2194" s="5">
        <f>ORDENES[[#This Row],[Ventas Originales (con descuento)]]-(ORDENES[[#This Row],[Ganancias]])</f>
        <v>17.68</v>
      </c>
    </row>
    <row r="2195" spans="1:28" x14ac:dyDescent="0.35">
      <c r="A2195" t="s">
        <v>7719</v>
      </c>
      <c r="B2195" t="s">
        <v>586</v>
      </c>
      <c r="C2195" t="s">
        <v>1</v>
      </c>
      <c r="D2195" t="s">
        <v>189</v>
      </c>
      <c r="E2195" t="s">
        <v>18</v>
      </c>
      <c r="F2195" s="1">
        <v>43944</v>
      </c>
      <c r="G2195" t="s">
        <v>7598</v>
      </c>
      <c r="H2195" t="s">
        <v>4625</v>
      </c>
      <c r="I2195">
        <v>43130</v>
      </c>
      <c r="J2195" t="s">
        <v>3485</v>
      </c>
      <c r="K2195" t="s">
        <v>1887</v>
      </c>
      <c r="L2195" t="s">
        <v>1860</v>
      </c>
      <c r="M2195" s="1">
        <v>43947</v>
      </c>
      <c r="N2195" t="s">
        <v>1891</v>
      </c>
      <c r="O2195" t="s">
        <v>7675</v>
      </c>
      <c r="P2195" t="s">
        <v>1907</v>
      </c>
      <c r="Q2195" t="s">
        <v>7675</v>
      </c>
      <c r="R2195" t="s">
        <v>1879</v>
      </c>
      <c r="S2195">
        <v>2</v>
      </c>
      <c r="T2195" s="2">
        <v>0.2</v>
      </c>
      <c r="U2195" s="5">
        <v>37.92</v>
      </c>
      <c r="V2195" s="5">
        <f>ORDENES[[#This Row],[Ventas sin descuento]]-ORDENES[[#This Row],[costos estimados]]</f>
        <v>65.004999999999981</v>
      </c>
      <c r="W2195">
        <v>6</v>
      </c>
      <c r="X2195" s="5">
        <v>108.34</v>
      </c>
      <c r="Y2195" s="5">
        <f>ORDENES[[#This Row],[Ventas Originales (con descuento)]]/(1-ORDENES[[#This Row],[Descuento]])</f>
        <v>135.42499999999998</v>
      </c>
      <c r="Z2195" s="5">
        <f>ORDENES[[#This Row],[Ventas Originales (con descuento)]]/ORDENES[[#This Row],[Cantidad]]/(1-ORDENES[[#This Row],[Descuento]])</f>
        <v>22.570833333333333</v>
      </c>
      <c r="AA2195" s="5">
        <f>ORDENES[[#This Row],[Ventas Originales (con descuento)]]/ORDENES[[#This Row],[Cantidad]]</f>
        <v>18.056666666666668</v>
      </c>
      <c r="AB2195" s="5">
        <f>ORDENES[[#This Row],[Ventas Originales (con descuento)]]-(ORDENES[[#This Row],[Ganancias]])</f>
        <v>70.42</v>
      </c>
    </row>
    <row r="2196" spans="1:28" x14ac:dyDescent="0.35">
      <c r="A2196" t="s">
        <v>7719</v>
      </c>
      <c r="B2196" t="s">
        <v>83</v>
      </c>
      <c r="C2196" t="s">
        <v>1</v>
      </c>
      <c r="D2196" t="s">
        <v>555</v>
      </c>
      <c r="E2196" t="s">
        <v>21</v>
      </c>
      <c r="F2196" s="1">
        <v>44145</v>
      </c>
      <c r="G2196" t="s">
        <v>7598</v>
      </c>
      <c r="H2196" t="s">
        <v>4642</v>
      </c>
      <c r="I2196">
        <v>45373</v>
      </c>
      <c r="J2196" t="s">
        <v>3264</v>
      </c>
      <c r="K2196" t="s">
        <v>1887</v>
      </c>
      <c r="L2196" t="s">
        <v>1860</v>
      </c>
      <c r="M2196" s="1">
        <v>44147</v>
      </c>
      <c r="N2196" t="s">
        <v>1891</v>
      </c>
      <c r="O2196" t="s">
        <v>7675</v>
      </c>
      <c r="P2196" t="s">
        <v>1907</v>
      </c>
      <c r="Q2196" t="s">
        <v>7675</v>
      </c>
      <c r="R2196" t="s">
        <v>1879</v>
      </c>
      <c r="S2196">
        <v>1</v>
      </c>
      <c r="T2196" s="2">
        <v>0.2</v>
      </c>
      <c r="U2196" s="5">
        <v>10.89</v>
      </c>
      <c r="V2196" s="5">
        <f>ORDENES[[#This Row],[Ventas sin descuento]]-ORDENES[[#This Row],[costos estimados]]</f>
        <v>18.664999999999999</v>
      </c>
      <c r="W2196">
        <v>6</v>
      </c>
      <c r="X2196" s="5">
        <v>31.1</v>
      </c>
      <c r="Y2196" s="5">
        <f>ORDENES[[#This Row],[Ventas Originales (con descuento)]]/(1-ORDENES[[#This Row],[Descuento]])</f>
        <v>38.875</v>
      </c>
      <c r="Z2196" s="5">
        <f>ORDENES[[#This Row],[Ventas Originales (con descuento)]]/ORDENES[[#This Row],[Cantidad]]/(1-ORDENES[[#This Row],[Descuento]])</f>
        <v>6.479166666666667</v>
      </c>
      <c r="AA2196" s="5">
        <f>ORDENES[[#This Row],[Ventas Originales (con descuento)]]/ORDENES[[#This Row],[Cantidad]]</f>
        <v>5.1833333333333336</v>
      </c>
      <c r="AB2196" s="5">
        <f>ORDENES[[#This Row],[Ventas Originales (con descuento)]]-(ORDENES[[#This Row],[Ganancias]])</f>
        <v>20.21</v>
      </c>
    </row>
    <row r="2197" spans="1:28" x14ac:dyDescent="0.35">
      <c r="A2197" t="s">
        <v>7719</v>
      </c>
      <c r="B2197" t="s">
        <v>39</v>
      </c>
      <c r="C2197" t="s">
        <v>1</v>
      </c>
      <c r="D2197" t="s">
        <v>674</v>
      </c>
      <c r="E2197" t="s">
        <v>260</v>
      </c>
      <c r="F2197" s="1">
        <v>44211</v>
      </c>
      <c r="G2197" t="s">
        <v>7613</v>
      </c>
      <c r="H2197" t="s">
        <v>4619</v>
      </c>
      <c r="I2197">
        <v>19134</v>
      </c>
      <c r="J2197" t="s">
        <v>1369</v>
      </c>
      <c r="K2197" t="s">
        <v>1887</v>
      </c>
      <c r="L2197" t="s">
        <v>1860</v>
      </c>
      <c r="M2197" s="1">
        <v>44214</v>
      </c>
      <c r="N2197" t="s">
        <v>1891</v>
      </c>
      <c r="O2197" t="s">
        <v>7675</v>
      </c>
      <c r="P2197" t="s">
        <v>1888</v>
      </c>
      <c r="Q2197" t="s">
        <v>7675</v>
      </c>
      <c r="R2197" t="s">
        <v>1877</v>
      </c>
      <c r="S2197">
        <v>2</v>
      </c>
      <c r="T2197" s="2">
        <v>0.2</v>
      </c>
      <c r="U2197" s="5">
        <v>312.68</v>
      </c>
      <c r="V2197" s="5">
        <f>ORDENES[[#This Row],[Ventas sin descuento]]-ORDENES[[#This Row],[costos estimados]]</f>
        <v>793.7199999999998</v>
      </c>
      <c r="W2197">
        <v>8</v>
      </c>
      <c r="X2197" s="5">
        <v>1924.16</v>
      </c>
      <c r="Y2197" s="5">
        <f>ORDENES[[#This Row],[Ventas Originales (con descuento)]]/(1-ORDENES[[#This Row],[Descuento]])</f>
        <v>2405.1999999999998</v>
      </c>
      <c r="Z2197" s="5">
        <f>ORDENES[[#This Row],[Ventas Originales (con descuento)]]/ORDENES[[#This Row],[Cantidad]]/(1-ORDENES[[#This Row],[Descuento]])</f>
        <v>300.64999999999998</v>
      </c>
      <c r="AA2197" s="5">
        <f>ORDENES[[#This Row],[Ventas Originales (con descuento)]]/ORDENES[[#This Row],[Cantidad]]</f>
        <v>240.52</v>
      </c>
      <c r="AB2197" s="5">
        <f>ORDENES[[#This Row],[Ventas Originales (con descuento)]]-(ORDENES[[#This Row],[Ganancias]])</f>
        <v>1611.48</v>
      </c>
    </row>
    <row r="2198" spans="1:28" x14ac:dyDescent="0.35">
      <c r="A2198" t="s">
        <v>7719</v>
      </c>
      <c r="B2198" t="s">
        <v>39</v>
      </c>
      <c r="C2198" t="s">
        <v>1</v>
      </c>
      <c r="D2198" t="s">
        <v>3433</v>
      </c>
      <c r="E2198" t="s">
        <v>47</v>
      </c>
      <c r="F2198" s="1">
        <v>43992</v>
      </c>
      <c r="G2198" t="s">
        <v>7598</v>
      </c>
      <c r="H2198" t="s">
        <v>4643</v>
      </c>
      <c r="I2198">
        <v>19140</v>
      </c>
      <c r="J2198" t="s">
        <v>2999</v>
      </c>
      <c r="K2198" t="s">
        <v>1887</v>
      </c>
      <c r="L2198" t="s">
        <v>1860</v>
      </c>
      <c r="M2198" s="1">
        <v>43994</v>
      </c>
      <c r="N2198" t="s">
        <v>1891</v>
      </c>
      <c r="O2198" t="s">
        <v>7675</v>
      </c>
      <c r="P2198" t="s">
        <v>1888</v>
      </c>
      <c r="Q2198" t="s">
        <v>7675</v>
      </c>
      <c r="R2198" t="s">
        <v>1868</v>
      </c>
      <c r="S2198">
        <v>1</v>
      </c>
      <c r="T2198" s="2">
        <v>0.2</v>
      </c>
      <c r="U2198" s="5">
        <v>7.97</v>
      </c>
      <c r="V2198" s="5">
        <f>ORDENES[[#This Row],[Ventas sin descuento]]-ORDENES[[#This Row],[costos estimados]]</f>
        <v>13.874999999999996</v>
      </c>
      <c r="W2198">
        <v>8</v>
      </c>
      <c r="X2198" s="5">
        <v>23.62</v>
      </c>
      <c r="Y2198" s="5">
        <f>ORDENES[[#This Row],[Ventas Originales (con descuento)]]/(1-ORDENES[[#This Row],[Descuento]])</f>
        <v>29.524999999999999</v>
      </c>
      <c r="Z2198" s="5">
        <f>ORDENES[[#This Row],[Ventas Originales (con descuento)]]/ORDENES[[#This Row],[Cantidad]]/(1-ORDENES[[#This Row],[Descuento]])</f>
        <v>3.6906249999999998</v>
      </c>
      <c r="AA2198" s="5">
        <f>ORDENES[[#This Row],[Ventas Originales (con descuento)]]/ORDENES[[#This Row],[Cantidad]]</f>
        <v>2.9525000000000001</v>
      </c>
      <c r="AB2198" s="5">
        <f>ORDENES[[#This Row],[Ventas Originales (con descuento)]]-(ORDENES[[#This Row],[Ganancias]])</f>
        <v>15.650000000000002</v>
      </c>
    </row>
    <row r="2199" spans="1:28" x14ac:dyDescent="0.35">
      <c r="A2199" t="s">
        <v>7719</v>
      </c>
      <c r="B2199" t="s">
        <v>655</v>
      </c>
      <c r="C2199" t="s">
        <v>1</v>
      </c>
      <c r="D2199" t="s">
        <v>207</v>
      </c>
      <c r="E2199" t="s">
        <v>355</v>
      </c>
      <c r="F2199" s="1">
        <v>44552</v>
      </c>
      <c r="G2199" t="s">
        <v>7613</v>
      </c>
      <c r="H2199" t="s">
        <v>4644</v>
      </c>
      <c r="I2199">
        <v>43615</v>
      </c>
      <c r="J2199" t="s">
        <v>1635</v>
      </c>
      <c r="K2199" t="s">
        <v>1887</v>
      </c>
      <c r="L2199" t="s">
        <v>1860</v>
      </c>
      <c r="M2199" s="1">
        <v>44554</v>
      </c>
      <c r="N2199" t="s">
        <v>1891</v>
      </c>
      <c r="O2199" t="s">
        <v>7675</v>
      </c>
      <c r="P2199" t="s">
        <v>1907</v>
      </c>
      <c r="Q2199" t="s">
        <v>7675</v>
      </c>
      <c r="R2199" t="s">
        <v>1876</v>
      </c>
      <c r="S2199">
        <v>1</v>
      </c>
      <c r="T2199" s="2">
        <v>0.7</v>
      </c>
      <c r="U2199" s="5">
        <v>-1.31</v>
      </c>
      <c r="V2199" s="5">
        <f>ORDENES[[#This Row],[Ventas sin descuento]]-ORDENES[[#This Row],[costos estimados]]</f>
        <v>2.5166666666666657</v>
      </c>
      <c r="W2199">
        <v>1</v>
      </c>
      <c r="X2199" s="5">
        <v>1.64</v>
      </c>
      <c r="Y2199" s="5">
        <f>ORDENES[[#This Row],[Ventas Originales (con descuento)]]/(1-ORDENES[[#This Row],[Descuento]])</f>
        <v>5.4666666666666659</v>
      </c>
      <c r="Z2199" s="5">
        <f>ORDENES[[#This Row],[Ventas Originales (con descuento)]]/ORDENES[[#This Row],[Cantidad]]/(1-ORDENES[[#This Row],[Descuento]])</f>
        <v>5.4666666666666659</v>
      </c>
      <c r="AA2199" s="5">
        <f>ORDENES[[#This Row],[Ventas Originales (con descuento)]]/ORDENES[[#This Row],[Cantidad]]</f>
        <v>1.64</v>
      </c>
      <c r="AB2199" s="5">
        <f>ORDENES[[#This Row],[Ventas Originales (con descuento)]]-(ORDENES[[#This Row],[Ganancias]])</f>
        <v>2.95</v>
      </c>
    </row>
    <row r="2200" spans="1:28" x14ac:dyDescent="0.35">
      <c r="A2200" t="s">
        <v>7719</v>
      </c>
      <c r="B2200" t="s">
        <v>39</v>
      </c>
      <c r="C2200" t="s">
        <v>1</v>
      </c>
      <c r="D2200" t="s">
        <v>2839</v>
      </c>
      <c r="E2200" t="s">
        <v>18</v>
      </c>
      <c r="F2200" s="1">
        <v>44540</v>
      </c>
      <c r="G2200" t="s">
        <v>7613</v>
      </c>
      <c r="H2200" t="s">
        <v>3780</v>
      </c>
      <c r="I2200">
        <v>19143</v>
      </c>
      <c r="J2200" t="s">
        <v>1743</v>
      </c>
      <c r="K2200" t="s">
        <v>1887</v>
      </c>
      <c r="L2200" t="s">
        <v>1860</v>
      </c>
      <c r="M2200" s="1">
        <v>44543</v>
      </c>
      <c r="N2200" t="s">
        <v>1891</v>
      </c>
      <c r="O2200" t="s">
        <v>7675</v>
      </c>
      <c r="P2200" t="s">
        <v>1888</v>
      </c>
      <c r="Q2200" t="s">
        <v>7675</v>
      </c>
      <c r="R2200" t="s">
        <v>1876</v>
      </c>
      <c r="S2200">
        <v>2</v>
      </c>
      <c r="T2200" s="2">
        <v>0.7</v>
      </c>
      <c r="U2200" s="5">
        <v>-2.5099999999999998</v>
      </c>
      <c r="V2200" s="5">
        <f>ORDENES[[#This Row],[Ventas sin descuento]]-ORDENES[[#This Row],[costos estimados]]</f>
        <v>5.1199999999999992</v>
      </c>
      <c r="W2200">
        <v>1</v>
      </c>
      <c r="X2200" s="5">
        <v>3.27</v>
      </c>
      <c r="Y2200" s="5">
        <f>ORDENES[[#This Row],[Ventas Originales (con descuento)]]/(1-ORDENES[[#This Row],[Descuento]])</f>
        <v>10.899999999999999</v>
      </c>
      <c r="Z2200" s="5">
        <f>ORDENES[[#This Row],[Ventas Originales (con descuento)]]/ORDENES[[#This Row],[Cantidad]]/(1-ORDENES[[#This Row],[Descuento]])</f>
        <v>10.899999999999999</v>
      </c>
      <c r="AA2200" s="5">
        <f>ORDENES[[#This Row],[Ventas Originales (con descuento)]]/ORDENES[[#This Row],[Cantidad]]</f>
        <v>3.27</v>
      </c>
      <c r="AB2200" s="5">
        <f>ORDENES[[#This Row],[Ventas Originales (con descuento)]]-(ORDENES[[#This Row],[Ganancias]])</f>
        <v>5.7799999999999994</v>
      </c>
    </row>
    <row r="2201" spans="1:28" x14ac:dyDescent="0.35">
      <c r="A2201" t="s">
        <v>7719</v>
      </c>
      <c r="B2201" t="s">
        <v>277</v>
      </c>
      <c r="C2201" t="s">
        <v>1</v>
      </c>
      <c r="D2201" t="s">
        <v>2219</v>
      </c>
      <c r="E2201" t="s">
        <v>38</v>
      </c>
      <c r="F2201" s="1">
        <v>44155</v>
      </c>
      <c r="G2201" t="s">
        <v>7613</v>
      </c>
      <c r="H2201" t="s">
        <v>4631</v>
      </c>
      <c r="I2201">
        <v>45231</v>
      </c>
      <c r="J2201" t="s">
        <v>1375</v>
      </c>
      <c r="K2201" t="s">
        <v>1887</v>
      </c>
      <c r="L2201" t="s">
        <v>1860</v>
      </c>
      <c r="M2201" s="1">
        <v>44157</v>
      </c>
      <c r="N2201" t="s">
        <v>1891</v>
      </c>
      <c r="O2201" t="s">
        <v>7675</v>
      </c>
      <c r="P2201" t="s">
        <v>1907</v>
      </c>
      <c r="Q2201" t="s">
        <v>7675</v>
      </c>
      <c r="R2201" t="s">
        <v>1876</v>
      </c>
      <c r="S2201">
        <v>1</v>
      </c>
      <c r="T2201" s="2">
        <v>0.7</v>
      </c>
      <c r="U2201" s="5">
        <v>-1.93</v>
      </c>
      <c r="V2201" s="5">
        <f>ORDENES[[#This Row],[Ventas sin descuento]]-ORDENES[[#This Row],[costos estimados]]</f>
        <v>4.2066666666666661</v>
      </c>
      <c r="W2201">
        <v>2</v>
      </c>
      <c r="X2201" s="5">
        <v>2.63</v>
      </c>
      <c r="Y2201" s="5">
        <f>ORDENES[[#This Row],[Ventas Originales (con descuento)]]/(1-ORDENES[[#This Row],[Descuento]])</f>
        <v>8.7666666666666657</v>
      </c>
      <c r="Z2201" s="5">
        <f>ORDENES[[#This Row],[Ventas Originales (con descuento)]]/ORDENES[[#This Row],[Cantidad]]/(1-ORDENES[[#This Row],[Descuento]])</f>
        <v>4.3833333333333329</v>
      </c>
      <c r="AA2201" s="5">
        <f>ORDENES[[#This Row],[Ventas Originales (con descuento)]]/ORDENES[[#This Row],[Cantidad]]</f>
        <v>1.3149999999999999</v>
      </c>
      <c r="AB2201" s="5">
        <f>ORDENES[[#This Row],[Ventas Originales (con descuento)]]-(ORDENES[[#This Row],[Ganancias]])</f>
        <v>4.5599999999999996</v>
      </c>
    </row>
    <row r="2202" spans="1:28" x14ac:dyDescent="0.35">
      <c r="A2202" t="s">
        <v>7719</v>
      </c>
      <c r="B2202" t="s">
        <v>243</v>
      </c>
      <c r="C2202" t="s">
        <v>1</v>
      </c>
      <c r="D2202" t="s">
        <v>3272</v>
      </c>
      <c r="E2202" t="s">
        <v>406</v>
      </c>
      <c r="F2202" s="1">
        <v>44348</v>
      </c>
      <c r="G2202" t="s">
        <v>7598</v>
      </c>
      <c r="H2202" t="s">
        <v>4641</v>
      </c>
      <c r="I2202">
        <v>43017</v>
      </c>
      <c r="J2202" t="s">
        <v>2047</v>
      </c>
      <c r="K2202" t="s">
        <v>1887</v>
      </c>
      <c r="L2202" t="s">
        <v>1860</v>
      </c>
      <c r="M2202" s="1">
        <v>44350</v>
      </c>
      <c r="N2202" t="s">
        <v>1891</v>
      </c>
      <c r="O2202" t="s">
        <v>7675</v>
      </c>
      <c r="P2202" t="s">
        <v>1907</v>
      </c>
      <c r="Q2202" t="s">
        <v>7675</v>
      </c>
      <c r="R2202" t="s">
        <v>1876</v>
      </c>
      <c r="S2202">
        <v>1</v>
      </c>
      <c r="T2202" s="2">
        <v>0.7</v>
      </c>
      <c r="U2202" s="5">
        <v>-2.66</v>
      </c>
      <c r="V2202" s="5">
        <f>ORDENES[[#This Row],[Ventas sin descuento]]-ORDENES[[#This Row],[costos estimados]]</f>
        <v>6.2066666666666643</v>
      </c>
      <c r="W2202">
        <v>2</v>
      </c>
      <c r="X2202" s="5">
        <v>3.8</v>
      </c>
      <c r="Y2202" s="5">
        <f>ORDENES[[#This Row],[Ventas Originales (con descuento)]]/(1-ORDENES[[#This Row],[Descuento]])</f>
        <v>12.666666666666664</v>
      </c>
      <c r="Z2202" s="5">
        <f>ORDENES[[#This Row],[Ventas Originales (con descuento)]]/ORDENES[[#This Row],[Cantidad]]/(1-ORDENES[[#This Row],[Descuento]])</f>
        <v>6.3333333333333321</v>
      </c>
      <c r="AA2202" s="5">
        <f>ORDENES[[#This Row],[Ventas Originales (con descuento)]]/ORDENES[[#This Row],[Cantidad]]</f>
        <v>1.9</v>
      </c>
      <c r="AB2202" s="5">
        <f>ORDENES[[#This Row],[Ventas Originales (con descuento)]]-(ORDENES[[#This Row],[Ganancias]])</f>
        <v>6.46</v>
      </c>
    </row>
    <row r="2203" spans="1:28" x14ac:dyDescent="0.35">
      <c r="A2203" t="s">
        <v>7719</v>
      </c>
      <c r="B2203" t="s">
        <v>655</v>
      </c>
      <c r="C2203" t="s">
        <v>1</v>
      </c>
      <c r="D2203" t="s">
        <v>2749</v>
      </c>
      <c r="E2203" t="s">
        <v>38</v>
      </c>
      <c r="F2203" s="1">
        <v>44448</v>
      </c>
      <c r="G2203" t="s">
        <v>7598</v>
      </c>
      <c r="H2203" t="s">
        <v>4639</v>
      </c>
      <c r="I2203">
        <v>43615</v>
      </c>
      <c r="J2203" t="s">
        <v>2245</v>
      </c>
      <c r="K2203" t="s">
        <v>1887</v>
      </c>
      <c r="L2203" t="s">
        <v>1860</v>
      </c>
      <c r="M2203" s="1">
        <v>44449</v>
      </c>
      <c r="N2203" t="s">
        <v>1891</v>
      </c>
      <c r="O2203" t="s">
        <v>7675</v>
      </c>
      <c r="P2203" t="s">
        <v>1907</v>
      </c>
      <c r="Q2203" t="s">
        <v>7675</v>
      </c>
      <c r="R2203" t="s">
        <v>1876</v>
      </c>
      <c r="S2203">
        <v>1</v>
      </c>
      <c r="T2203" s="2">
        <v>0.7</v>
      </c>
      <c r="U2203" s="5">
        <v>-5.22</v>
      </c>
      <c r="V2203" s="5">
        <f>ORDENES[[#This Row],[Ventas sin descuento]]-ORDENES[[#This Row],[costos estimados]]</f>
        <v>9.3866666666666632</v>
      </c>
      <c r="W2203">
        <v>2</v>
      </c>
      <c r="X2203" s="5">
        <v>6.26</v>
      </c>
      <c r="Y2203" s="5">
        <f>ORDENES[[#This Row],[Ventas Originales (con descuento)]]/(1-ORDENES[[#This Row],[Descuento]])</f>
        <v>20.866666666666664</v>
      </c>
      <c r="Z2203" s="5">
        <f>ORDENES[[#This Row],[Ventas Originales (con descuento)]]/ORDENES[[#This Row],[Cantidad]]/(1-ORDENES[[#This Row],[Descuento]])</f>
        <v>10.433333333333332</v>
      </c>
      <c r="AA2203" s="5">
        <f>ORDENES[[#This Row],[Ventas Originales (con descuento)]]/ORDENES[[#This Row],[Cantidad]]</f>
        <v>3.13</v>
      </c>
      <c r="AB2203" s="5">
        <f>ORDENES[[#This Row],[Ventas Originales (con descuento)]]-(ORDENES[[#This Row],[Ganancias]])</f>
        <v>11.48</v>
      </c>
    </row>
    <row r="2204" spans="1:28" x14ac:dyDescent="0.35">
      <c r="A2204" t="s">
        <v>7719</v>
      </c>
      <c r="B2204" t="s">
        <v>39</v>
      </c>
      <c r="C2204" t="s">
        <v>1</v>
      </c>
      <c r="D2204" t="s">
        <v>2371</v>
      </c>
      <c r="E2204" t="s">
        <v>146</v>
      </c>
      <c r="F2204" s="1">
        <v>44453</v>
      </c>
      <c r="G2204" t="s">
        <v>7613</v>
      </c>
      <c r="H2204" t="s">
        <v>3783</v>
      </c>
      <c r="I2204">
        <v>19140</v>
      </c>
      <c r="J2204" t="s">
        <v>1734</v>
      </c>
      <c r="K2204" t="s">
        <v>1887</v>
      </c>
      <c r="L2204" t="s">
        <v>1860</v>
      </c>
      <c r="M2204" s="1">
        <v>44454</v>
      </c>
      <c r="N2204" t="s">
        <v>1891</v>
      </c>
      <c r="O2204" t="s">
        <v>7675</v>
      </c>
      <c r="P2204" t="s">
        <v>1888</v>
      </c>
      <c r="Q2204" t="s">
        <v>7675</v>
      </c>
      <c r="R2204" t="s">
        <v>1876</v>
      </c>
      <c r="S2204">
        <v>1</v>
      </c>
      <c r="T2204" s="2">
        <v>0.7</v>
      </c>
      <c r="U2204" s="5">
        <v>-2.59</v>
      </c>
      <c r="V2204" s="5">
        <f>ORDENES[[#This Row],[Ventas sin descuento]]-ORDENES[[#This Row],[costos estimados]]</f>
        <v>6.463333333333332</v>
      </c>
      <c r="W2204">
        <v>2</v>
      </c>
      <c r="X2204" s="5">
        <v>3.88</v>
      </c>
      <c r="Y2204" s="5">
        <f>ORDENES[[#This Row],[Ventas Originales (con descuento)]]/(1-ORDENES[[#This Row],[Descuento]])</f>
        <v>12.933333333333332</v>
      </c>
      <c r="Z2204" s="5">
        <f>ORDENES[[#This Row],[Ventas Originales (con descuento)]]/ORDENES[[#This Row],[Cantidad]]/(1-ORDENES[[#This Row],[Descuento]])</f>
        <v>6.4666666666666659</v>
      </c>
      <c r="AA2204" s="5">
        <f>ORDENES[[#This Row],[Ventas Originales (con descuento)]]/ORDENES[[#This Row],[Cantidad]]</f>
        <v>1.94</v>
      </c>
      <c r="AB2204" s="5">
        <f>ORDENES[[#This Row],[Ventas Originales (con descuento)]]-(ORDENES[[#This Row],[Ganancias]])</f>
        <v>6.47</v>
      </c>
    </row>
    <row r="2205" spans="1:28" x14ac:dyDescent="0.35">
      <c r="A2205" t="s">
        <v>7719</v>
      </c>
      <c r="B2205" t="s">
        <v>39</v>
      </c>
      <c r="C2205" t="s">
        <v>1</v>
      </c>
      <c r="D2205" t="s">
        <v>2702</v>
      </c>
      <c r="E2205" t="s">
        <v>18</v>
      </c>
      <c r="F2205" s="1">
        <v>44455</v>
      </c>
      <c r="G2205" t="s">
        <v>7613</v>
      </c>
      <c r="H2205" t="s">
        <v>3778</v>
      </c>
      <c r="I2205">
        <v>19143</v>
      </c>
      <c r="J2205" t="s">
        <v>3357</v>
      </c>
      <c r="K2205" t="s">
        <v>1887</v>
      </c>
      <c r="L2205" t="s">
        <v>1860</v>
      </c>
      <c r="M2205" s="1">
        <v>44457</v>
      </c>
      <c r="N2205" t="s">
        <v>1891</v>
      </c>
      <c r="O2205" t="s">
        <v>7675</v>
      </c>
      <c r="P2205" t="s">
        <v>1888</v>
      </c>
      <c r="Q2205" t="s">
        <v>7675</v>
      </c>
      <c r="R2205" t="s">
        <v>1876</v>
      </c>
      <c r="S2205">
        <v>1</v>
      </c>
      <c r="T2205" s="2">
        <v>0.7</v>
      </c>
      <c r="U2205" s="5">
        <v>-2.76</v>
      </c>
      <c r="V2205" s="5">
        <f>ORDENES[[#This Row],[Ventas sin descuento]]-ORDENES[[#This Row],[costos estimados]]</f>
        <v>5.2666666666666657</v>
      </c>
      <c r="W2205">
        <v>2</v>
      </c>
      <c r="X2205" s="5">
        <v>3.44</v>
      </c>
      <c r="Y2205" s="5">
        <f>ORDENES[[#This Row],[Ventas Originales (con descuento)]]/(1-ORDENES[[#This Row],[Descuento]])</f>
        <v>11.466666666666665</v>
      </c>
      <c r="Z2205" s="5">
        <f>ORDENES[[#This Row],[Ventas Originales (con descuento)]]/ORDENES[[#This Row],[Cantidad]]/(1-ORDENES[[#This Row],[Descuento]])</f>
        <v>5.7333333333333325</v>
      </c>
      <c r="AA2205" s="5">
        <f>ORDENES[[#This Row],[Ventas Originales (con descuento)]]/ORDENES[[#This Row],[Cantidad]]</f>
        <v>1.72</v>
      </c>
      <c r="AB2205" s="5">
        <f>ORDENES[[#This Row],[Ventas Originales (con descuento)]]-(ORDENES[[#This Row],[Ganancias]])</f>
        <v>6.1999999999999993</v>
      </c>
    </row>
    <row r="2206" spans="1:28" x14ac:dyDescent="0.35">
      <c r="A2206" t="s">
        <v>7719</v>
      </c>
      <c r="B2206" t="s">
        <v>39</v>
      </c>
      <c r="C2206" t="s">
        <v>1</v>
      </c>
      <c r="D2206" t="s">
        <v>2702</v>
      </c>
      <c r="E2206" t="s">
        <v>146</v>
      </c>
      <c r="F2206" s="1">
        <v>44455</v>
      </c>
      <c r="G2206" t="s">
        <v>7613</v>
      </c>
      <c r="H2206" t="s">
        <v>3778</v>
      </c>
      <c r="I2206">
        <v>19143</v>
      </c>
      <c r="J2206" t="s">
        <v>2564</v>
      </c>
      <c r="K2206" t="s">
        <v>1887</v>
      </c>
      <c r="L2206" t="s">
        <v>1860</v>
      </c>
      <c r="M2206" s="1">
        <v>44457</v>
      </c>
      <c r="N2206" t="s">
        <v>1891</v>
      </c>
      <c r="O2206" t="s">
        <v>7675</v>
      </c>
      <c r="P2206" t="s">
        <v>1888</v>
      </c>
      <c r="Q2206" t="s">
        <v>7675</v>
      </c>
      <c r="R2206" t="s">
        <v>1876</v>
      </c>
      <c r="S2206">
        <v>1</v>
      </c>
      <c r="T2206" s="2">
        <v>0.7</v>
      </c>
      <c r="U2206" s="5">
        <v>-412.62</v>
      </c>
      <c r="V2206" s="5">
        <f>ORDENES[[#This Row],[Ventas sin descuento]]-ORDENES[[#This Row],[costos estimados]]</f>
        <v>843.15666666666641</v>
      </c>
      <c r="W2206">
        <v>2</v>
      </c>
      <c r="X2206" s="5">
        <v>538.19000000000005</v>
      </c>
      <c r="Y2206" s="5">
        <f>ORDENES[[#This Row],[Ventas Originales (con descuento)]]/(1-ORDENES[[#This Row],[Descuento]])</f>
        <v>1793.9666666666665</v>
      </c>
      <c r="Z2206" s="5">
        <f>ORDENES[[#This Row],[Ventas Originales (con descuento)]]/ORDENES[[#This Row],[Cantidad]]/(1-ORDENES[[#This Row],[Descuento]])</f>
        <v>896.98333333333323</v>
      </c>
      <c r="AA2206" s="5">
        <f>ORDENES[[#This Row],[Ventas Originales (con descuento)]]/ORDENES[[#This Row],[Cantidad]]</f>
        <v>269.09500000000003</v>
      </c>
      <c r="AB2206" s="5">
        <f>ORDENES[[#This Row],[Ventas Originales (con descuento)]]-(ORDENES[[#This Row],[Ganancias]])</f>
        <v>950.81000000000006</v>
      </c>
    </row>
    <row r="2207" spans="1:28" x14ac:dyDescent="0.35">
      <c r="A2207" t="s">
        <v>7719</v>
      </c>
      <c r="B2207" t="s">
        <v>277</v>
      </c>
      <c r="C2207" t="s">
        <v>1</v>
      </c>
      <c r="D2207" t="s">
        <v>2219</v>
      </c>
      <c r="E2207" t="s">
        <v>47</v>
      </c>
      <c r="F2207" s="1">
        <v>44155</v>
      </c>
      <c r="G2207" t="s">
        <v>7613</v>
      </c>
      <c r="H2207" t="s">
        <v>4631</v>
      </c>
      <c r="I2207">
        <v>45231</v>
      </c>
      <c r="J2207" t="s">
        <v>1187</v>
      </c>
      <c r="K2207" t="s">
        <v>1887</v>
      </c>
      <c r="L2207" t="s">
        <v>1860</v>
      </c>
      <c r="M2207" s="1">
        <v>44157</v>
      </c>
      <c r="N2207" t="s">
        <v>1891</v>
      </c>
      <c r="O2207" t="s">
        <v>7675</v>
      </c>
      <c r="P2207" t="s">
        <v>1907</v>
      </c>
      <c r="Q2207" t="s">
        <v>7675</v>
      </c>
      <c r="R2207" t="s">
        <v>1876</v>
      </c>
      <c r="S2207">
        <v>1</v>
      </c>
      <c r="T2207" s="2">
        <v>0.7</v>
      </c>
      <c r="U2207" s="5">
        <v>-10.58</v>
      </c>
      <c r="V2207" s="5">
        <f>ORDENES[[#This Row],[Ventas sin descuento]]-ORDENES[[#This Row],[costos estimados]]</f>
        <v>23.089999999999996</v>
      </c>
      <c r="W2207">
        <v>3</v>
      </c>
      <c r="X2207" s="5">
        <v>14.43</v>
      </c>
      <c r="Y2207" s="5">
        <f>ORDENES[[#This Row],[Ventas Originales (con descuento)]]/(1-ORDENES[[#This Row],[Descuento]])</f>
        <v>48.099999999999994</v>
      </c>
      <c r="Z2207" s="5">
        <f>ORDENES[[#This Row],[Ventas Originales (con descuento)]]/ORDENES[[#This Row],[Cantidad]]/(1-ORDENES[[#This Row],[Descuento]])</f>
        <v>16.033333333333328</v>
      </c>
      <c r="AA2207" s="5">
        <f>ORDENES[[#This Row],[Ventas Originales (con descuento)]]/ORDENES[[#This Row],[Cantidad]]</f>
        <v>4.8099999999999996</v>
      </c>
      <c r="AB2207" s="5">
        <f>ORDENES[[#This Row],[Ventas Originales (con descuento)]]-(ORDENES[[#This Row],[Ganancias]])</f>
        <v>25.009999999999998</v>
      </c>
    </row>
    <row r="2208" spans="1:28" x14ac:dyDescent="0.35">
      <c r="A2208" t="s">
        <v>7719</v>
      </c>
      <c r="B2208" t="s">
        <v>293</v>
      </c>
      <c r="C2208" t="s">
        <v>1</v>
      </c>
      <c r="D2208" t="s">
        <v>3348</v>
      </c>
      <c r="E2208" t="s">
        <v>18</v>
      </c>
      <c r="F2208" s="1">
        <v>43774</v>
      </c>
      <c r="G2208" t="s">
        <v>7613</v>
      </c>
      <c r="H2208" t="s">
        <v>4636</v>
      </c>
      <c r="I2208">
        <v>44107</v>
      </c>
      <c r="J2208" t="s">
        <v>1515</v>
      </c>
      <c r="K2208" t="s">
        <v>1887</v>
      </c>
      <c r="L2208" t="s">
        <v>1860</v>
      </c>
      <c r="M2208" s="1">
        <v>43777</v>
      </c>
      <c r="N2208" t="s">
        <v>1891</v>
      </c>
      <c r="O2208" t="s">
        <v>7675</v>
      </c>
      <c r="P2208" t="s">
        <v>1907</v>
      </c>
      <c r="Q2208" t="s">
        <v>7675</v>
      </c>
      <c r="R2208" t="s">
        <v>1876</v>
      </c>
      <c r="S2208">
        <v>2</v>
      </c>
      <c r="T2208" s="2">
        <v>0.7</v>
      </c>
      <c r="U2208" s="5">
        <v>-5.53</v>
      </c>
      <c r="V2208" s="5">
        <f>ORDENES[[#This Row],[Ventas sin descuento]]-ORDENES[[#This Row],[costos estimados]]</f>
        <v>11.316666666666663</v>
      </c>
      <c r="W2208">
        <v>3</v>
      </c>
      <c r="X2208" s="5">
        <v>7.22</v>
      </c>
      <c r="Y2208" s="5">
        <f>ORDENES[[#This Row],[Ventas Originales (con descuento)]]/(1-ORDENES[[#This Row],[Descuento]])</f>
        <v>24.066666666666663</v>
      </c>
      <c r="Z2208" s="5">
        <f>ORDENES[[#This Row],[Ventas Originales (con descuento)]]/ORDENES[[#This Row],[Cantidad]]/(1-ORDENES[[#This Row],[Descuento]])</f>
        <v>8.0222222222222204</v>
      </c>
      <c r="AA2208" s="5">
        <f>ORDENES[[#This Row],[Ventas Originales (con descuento)]]/ORDENES[[#This Row],[Cantidad]]</f>
        <v>2.4066666666666667</v>
      </c>
      <c r="AB2208" s="5">
        <f>ORDENES[[#This Row],[Ventas Originales (con descuento)]]-(ORDENES[[#This Row],[Ganancias]])</f>
        <v>12.75</v>
      </c>
    </row>
    <row r="2209" spans="1:28" x14ac:dyDescent="0.35">
      <c r="A2209" t="s">
        <v>7719</v>
      </c>
      <c r="B2209" t="s">
        <v>655</v>
      </c>
      <c r="C2209" t="s">
        <v>1</v>
      </c>
      <c r="D2209" t="s">
        <v>2749</v>
      </c>
      <c r="E2209" t="s">
        <v>351</v>
      </c>
      <c r="F2209" s="1">
        <v>44448</v>
      </c>
      <c r="G2209" t="s">
        <v>7598</v>
      </c>
      <c r="H2209" t="s">
        <v>4639</v>
      </c>
      <c r="I2209">
        <v>43615</v>
      </c>
      <c r="J2209" t="s">
        <v>2902</v>
      </c>
      <c r="K2209" t="s">
        <v>1887</v>
      </c>
      <c r="L2209" t="s">
        <v>1860</v>
      </c>
      <c r="M2209" s="1">
        <v>44449</v>
      </c>
      <c r="N2209" t="s">
        <v>1891</v>
      </c>
      <c r="O2209" t="s">
        <v>7675</v>
      </c>
      <c r="P2209" t="s">
        <v>1907</v>
      </c>
      <c r="Q2209" t="s">
        <v>7675</v>
      </c>
      <c r="R2209" t="s">
        <v>1876</v>
      </c>
      <c r="S2209">
        <v>1</v>
      </c>
      <c r="T2209" s="2">
        <v>0.7</v>
      </c>
      <c r="U2209" s="5">
        <v>-3.56</v>
      </c>
      <c r="V2209" s="5">
        <f>ORDENES[[#This Row],[Ventas sin descuento]]-ORDENES[[#This Row],[costos estimados]]</f>
        <v>7.7799999999999994</v>
      </c>
      <c r="W2209">
        <v>3</v>
      </c>
      <c r="X2209" s="5">
        <v>4.8600000000000003</v>
      </c>
      <c r="Y2209" s="5">
        <f>ORDENES[[#This Row],[Ventas Originales (con descuento)]]/(1-ORDENES[[#This Row],[Descuento]])</f>
        <v>16.2</v>
      </c>
      <c r="Z2209" s="5">
        <f>ORDENES[[#This Row],[Ventas Originales (con descuento)]]/ORDENES[[#This Row],[Cantidad]]/(1-ORDENES[[#This Row],[Descuento]])</f>
        <v>5.3999999999999995</v>
      </c>
      <c r="AA2209" s="5">
        <f>ORDENES[[#This Row],[Ventas Originales (con descuento)]]/ORDENES[[#This Row],[Cantidad]]</f>
        <v>1.62</v>
      </c>
      <c r="AB2209" s="5">
        <f>ORDENES[[#This Row],[Ventas Originales (con descuento)]]-(ORDENES[[#This Row],[Ganancias]])</f>
        <v>8.42</v>
      </c>
    </row>
    <row r="2210" spans="1:28" x14ac:dyDescent="0.35">
      <c r="A2210" t="s">
        <v>7719</v>
      </c>
      <c r="B2210" t="s">
        <v>39</v>
      </c>
      <c r="C2210" t="s">
        <v>1</v>
      </c>
      <c r="D2210" t="s">
        <v>495</v>
      </c>
      <c r="E2210" t="s">
        <v>38</v>
      </c>
      <c r="F2210" s="1">
        <v>43657</v>
      </c>
      <c r="G2210" t="s">
        <v>7613</v>
      </c>
      <c r="H2210" t="s">
        <v>3781</v>
      </c>
      <c r="I2210">
        <v>19134</v>
      </c>
      <c r="J2210" t="s">
        <v>1852</v>
      </c>
      <c r="K2210" t="s">
        <v>1887</v>
      </c>
      <c r="L2210" t="s">
        <v>1860</v>
      </c>
      <c r="M2210" s="1">
        <v>43659</v>
      </c>
      <c r="N2210" t="s">
        <v>1891</v>
      </c>
      <c r="O2210" t="s">
        <v>7675</v>
      </c>
      <c r="P2210" t="s">
        <v>1888</v>
      </c>
      <c r="Q2210" t="s">
        <v>7675</v>
      </c>
      <c r="R2210" t="s">
        <v>1876</v>
      </c>
      <c r="S2210">
        <v>1</v>
      </c>
      <c r="T2210" s="2">
        <v>0.7</v>
      </c>
      <c r="U2210" s="5">
        <v>-2</v>
      </c>
      <c r="V2210" s="5">
        <f>ORDENES[[#This Row],[Ventas sin descuento]]-ORDENES[[#This Row],[costos estimados]]</f>
        <v>3.8333333333333321</v>
      </c>
      <c r="W2210">
        <v>3</v>
      </c>
      <c r="X2210" s="5">
        <v>2.5</v>
      </c>
      <c r="Y2210" s="5">
        <f>ORDENES[[#This Row],[Ventas Originales (con descuento)]]/(1-ORDENES[[#This Row],[Descuento]])</f>
        <v>8.3333333333333321</v>
      </c>
      <c r="Z2210" s="5">
        <f>ORDENES[[#This Row],[Ventas Originales (con descuento)]]/ORDENES[[#This Row],[Cantidad]]/(1-ORDENES[[#This Row],[Descuento]])</f>
        <v>2.7777777777777777</v>
      </c>
      <c r="AA2210" s="5">
        <f>ORDENES[[#This Row],[Ventas Originales (con descuento)]]/ORDENES[[#This Row],[Cantidad]]</f>
        <v>0.83333333333333337</v>
      </c>
      <c r="AB2210" s="5">
        <f>ORDENES[[#This Row],[Ventas Originales (con descuento)]]-(ORDENES[[#This Row],[Ganancias]])</f>
        <v>4.5</v>
      </c>
    </row>
    <row r="2211" spans="1:28" x14ac:dyDescent="0.35">
      <c r="A2211" t="s">
        <v>7719</v>
      </c>
      <c r="B2211" t="s">
        <v>39</v>
      </c>
      <c r="C2211" t="s">
        <v>1</v>
      </c>
      <c r="D2211" t="s">
        <v>2698</v>
      </c>
      <c r="E2211" t="s">
        <v>355</v>
      </c>
      <c r="F2211" s="1">
        <v>43364</v>
      </c>
      <c r="G2211" t="s">
        <v>7613</v>
      </c>
      <c r="H2211" t="s">
        <v>4645</v>
      </c>
      <c r="I2211">
        <v>19140</v>
      </c>
      <c r="J2211" t="s">
        <v>1479</v>
      </c>
      <c r="K2211" t="s">
        <v>1887</v>
      </c>
      <c r="L2211" t="s">
        <v>1860</v>
      </c>
      <c r="M2211" s="1">
        <v>43367</v>
      </c>
      <c r="N2211" t="s">
        <v>1891</v>
      </c>
      <c r="O2211" t="s">
        <v>7675</v>
      </c>
      <c r="P2211" t="s">
        <v>1888</v>
      </c>
      <c r="Q2211" t="s">
        <v>7675</v>
      </c>
      <c r="R2211" t="s">
        <v>1876</v>
      </c>
      <c r="S2211">
        <v>2</v>
      </c>
      <c r="T2211" s="2">
        <v>0.7</v>
      </c>
      <c r="U2211" s="5">
        <v>-5.04</v>
      </c>
      <c r="V2211" s="5">
        <f>ORDENES[[#This Row],[Ventas sin descuento]]-ORDENES[[#This Row],[costos estimados]]</f>
        <v>10.29</v>
      </c>
      <c r="W2211">
        <v>3</v>
      </c>
      <c r="X2211" s="5">
        <v>6.57</v>
      </c>
      <c r="Y2211" s="5">
        <f>ORDENES[[#This Row],[Ventas Originales (con descuento)]]/(1-ORDENES[[#This Row],[Descuento]])</f>
        <v>21.9</v>
      </c>
      <c r="Z2211" s="5">
        <f>ORDENES[[#This Row],[Ventas Originales (con descuento)]]/ORDENES[[#This Row],[Cantidad]]/(1-ORDENES[[#This Row],[Descuento]])</f>
        <v>7.2999999999999989</v>
      </c>
      <c r="AA2211" s="5">
        <f>ORDENES[[#This Row],[Ventas Originales (con descuento)]]/ORDENES[[#This Row],[Cantidad]]</f>
        <v>2.19</v>
      </c>
      <c r="AB2211" s="5">
        <f>ORDENES[[#This Row],[Ventas Originales (con descuento)]]-(ORDENES[[#This Row],[Ganancias]])</f>
        <v>11.61</v>
      </c>
    </row>
    <row r="2212" spans="1:28" x14ac:dyDescent="0.35">
      <c r="A2212" t="s">
        <v>7719</v>
      </c>
      <c r="B2212" t="s">
        <v>39</v>
      </c>
      <c r="C2212" t="s">
        <v>1</v>
      </c>
      <c r="D2212" t="s">
        <v>495</v>
      </c>
      <c r="E2212" t="s">
        <v>351</v>
      </c>
      <c r="F2212" s="1">
        <v>43657</v>
      </c>
      <c r="G2212" t="s">
        <v>7613</v>
      </c>
      <c r="H2212" t="s">
        <v>3781</v>
      </c>
      <c r="I2212">
        <v>19134</v>
      </c>
      <c r="J2212" t="s">
        <v>2902</v>
      </c>
      <c r="K2212" t="s">
        <v>1887</v>
      </c>
      <c r="L2212" t="s">
        <v>1860</v>
      </c>
      <c r="M2212" s="1">
        <v>43659</v>
      </c>
      <c r="N2212" t="s">
        <v>1891</v>
      </c>
      <c r="O2212" t="s">
        <v>7675</v>
      </c>
      <c r="P2212" t="s">
        <v>1888</v>
      </c>
      <c r="Q2212" t="s">
        <v>7675</v>
      </c>
      <c r="R2212" t="s">
        <v>1876</v>
      </c>
      <c r="S2212">
        <v>1</v>
      </c>
      <c r="T2212" s="2">
        <v>0.7</v>
      </c>
      <c r="U2212" s="5">
        <v>-4.75</v>
      </c>
      <c r="V2212" s="5">
        <f>ORDENES[[#This Row],[Ventas sin descuento]]-ORDENES[[#This Row],[costos estimados]]</f>
        <v>10.369999999999997</v>
      </c>
      <c r="W2212">
        <v>4</v>
      </c>
      <c r="X2212" s="5">
        <v>6.48</v>
      </c>
      <c r="Y2212" s="5">
        <f>ORDENES[[#This Row],[Ventas Originales (con descuento)]]/(1-ORDENES[[#This Row],[Descuento]])</f>
        <v>21.599999999999998</v>
      </c>
      <c r="Z2212" s="5">
        <f>ORDENES[[#This Row],[Ventas Originales (con descuento)]]/ORDENES[[#This Row],[Cantidad]]/(1-ORDENES[[#This Row],[Descuento]])</f>
        <v>5.3999999999999995</v>
      </c>
      <c r="AA2212" s="5">
        <f>ORDENES[[#This Row],[Ventas Originales (con descuento)]]/ORDENES[[#This Row],[Cantidad]]</f>
        <v>1.62</v>
      </c>
      <c r="AB2212" s="5">
        <f>ORDENES[[#This Row],[Ventas Originales (con descuento)]]-(ORDENES[[#This Row],[Ganancias]])</f>
        <v>11.23</v>
      </c>
    </row>
    <row r="2213" spans="1:28" x14ac:dyDescent="0.35">
      <c r="A2213" t="s">
        <v>7719</v>
      </c>
      <c r="B2213" t="s">
        <v>39</v>
      </c>
      <c r="C2213" t="s">
        <v>1</v>
      </c>
      <c r="D2213" t="s">
        <v>2371</v>
      </c>
      <c r="E2213" t="s">
        <v>18</v>
      </c>
      <c r="F2213" s="1">
        <v>44453</v>
      </c>
      <c r="G2213" t="s">
        <v>7613</v>
      </c>
      <c r="H2213" t="s">
        <v>3783</v>
      </c>
      <c r="I2213">
        <v>19140</v>
      </c>
      <c r="J2213" t="s">
        <v>3126</v>
      </c>
      <c r="K2213" t="s">
        <v>1887</v>
      </c>
      <c r="L2213" t="s">
        <v>1860</v>
      </c>
      <c r="M2213" s="1">
        <v>44454</v>
      </c>
      <c r="N2213" t="s">
        <v>1891</v>
      </c>
      <c r="O2213" t="s">
        <v>7675</v>
      </c>
      <c r="P2213" t="s">
        <v>1888</v>
      </c>
      <c r="Q2213" t="s">
        <v>7675</v>
      </c>
      <c r="R2213" t="s">
        <v>1876</v>
      </c>
      <c r="S2213">
        <v>1</v>
      </c>
      <c r="T2213" s="2">
        <v>0.7</v>
      </c>
      <c r="U2213" s="5">
        <v>-12.21</v>
      </c>
      <c r="V2213" s="5">
        <f>ORDENES[[#This Row],[Ventas sin descuento]]-ORDENES[[#This Row],[costos estimados]]</f>
        <v>30.513333333333318</v>
      </c>
      <c r="W2213">
        <v>4</v>
      </c>
      <c r="X2213" s="5">
        <v>18.309999999999999</v>
      </c>
      <c r="Y2213" s="5">
        <f>ORDENES[[#This Row],[Ventas Originales (con descuento)]]/(1-ORDENES[[#This Row],[Descuento]])</f>
        <v>61.033333333333317</v>
      </c>
      <c r="Z2213" s="5">
        <f>ORDENES[[#This Row],[Ventas Originales (con descuento)]]/ORDENES[[#This Row],[Cantidad]]/(1-ORDENES[[#This Row],[Descuento]])</f>
        <v>15.258333333333329</v>
      </c>
      <c r="AA2213" s="5">
        <f>ORDENES[[#This Row],[Ventas Originales (con descuento)]]/ORDENES[[#This Row],[Cantidad]]</f>
        <v>4.5774999999999997</v>
      </c>
      <c r="AB2213" s="5">
        <f>ORDENES[[#This Row],[Ventas Originales (con descuento)]]-(ORDENES[[#This Row],[Ganancias]])</f>
        <v>30.52</v>
      </c>
    </row>
    <row r="2214" spans="1:28" x14ac:dyDescent="0.35">
      <c r="A2214" t="s">
        <v>7719</v>
      </c>
      <c r="B2214" t="s">
        <v>3084</v>
      </c>
      <c r="C2214" t="s">
        <v>1</v>
      </c>
      <c r="D2214" t="s">
        <v>466</v>
      </c>
      <c r="E2214" t="s">
        <v>146</v>
      </c>
      <c r="F2214" s="1">
        <v>44040</v>
      </c>
      <c r="G2214" t="s">
        <v>7598</v>
      </c>
      <c r="H2214" t="s">
        <v>3790</v>
      </c>
      <c r="I2214">
        <v>18018</v>
      </c>
      <c r="J2214" t="s">
        <v>1797</v>
      </c>
      <c r="K2214" t="s">
        <v>1887</v>
      </c>
      <c r="L2214" t="s">
        <v>1860</v>
      </c>
      <c r="M2214" s="1">
        <v>44041</v>
      </c>
      <c r="N2214" t="s">
        <v>1891</v>
      </c>
      <c r="O2214" t="s">
        <v>7675</v>
      </c>
      <c r="P2214" t="s">
        <v>1888</v>
      </c>
      <c r="Q2214" t="s">
        <v>7675</v>
      </c>
      <c r="R2214" t="s">
        <v>1876</v>
      </c>
      <c r="S2214">
        <v>1</v>
      </c>
      <c r="T2214" s="2">
        <v>0.7</v>
      </c>
      <c r="U2214" s="5">
        <v>-913.18</v>
      </c>
      <c r="V2214" s="5">
        <f>ORDENES[[#This Row],[Ventas sin descuento]]-ORDENES[[#This Row],[costos estimados]]</f>
        <v>2282.9266666666658</v>
      </c>
      <c r="W2214">
        <v>6</v>
      </c>
      <c r="X2214" s="5">
        <v>1369.76</v>
      </c>
      <c r="Y2214" s="5">
        <f>ORDENES[[#This Row],[Ventas Originales (con descuento)]]/(1-ORDENES[[#This Row],[Descuento]])</f>
        <v>4565.8666666666659</v>
      </c>
      <c r="Z2214" s="5">
        <f>ORDENES[[#This Row],[Ventas Originales (con descuento)]]/ORDENES[[#This Row],[Cantidad]]/(1-ORDENES[[#This Row],[Descuento]])</f>
        <v>760.97777777777765</v>
      </c>
      <c r="AA2214" s="5">
        <f>ORDENES[[#This Row],[Ventas Originales (con descuento)]]/ORDENES[[#This Row],[Cantidad]]</f>
        <v>228.29333333333332</v>
      </c>
      <c r="AB2214" s="5">
        <f>ORDENES[[#This Row],[Ventas Originales (con descuento)]]-(ORDENES[[#This Row],[Ganancias]])</f>
        <v>2282.94</v>
      </c>
    </row>
    <row r="2215" spans="1:28" x14ac:dyDescent="0.35">
      <c r="A2215" t="s">
        <v>7719</v>
      </c>
      <c r="B2215" t="s">
        <v>1968</v>
      </c>
      <c r="C2215" t="s">
        <v>1</v>
      </c>
      <c r="D2215" t="s">
        <v>481</v>
      </c>
      <c r="E2215" t="s">
        <v>47</v>
      </c>
      <c r="F2215" s="1">
        <v>44346</v>
      </c>
      <c r="G2215" t="s">
        <v>7613</v>
      </c>
      <c r="H2215" t="s">
        <v>3791</v>
      </c>
      <c r="I2215">
        <v>70506</v>
      </c>
      <c r="J2215" t="s">
        <v>2987</v>
      </c>
      <c r="K2215" t="s">
        <v>1859</v>
      </c>
      <c r="L2215" t="s">
        <v>1860</v>
      </c>
      <c r="M2215" s="1">
        <v>44347</v>
      </c>
      <c r="N2215" t="s">
        <v>1891</v>
      </c>
      <c r="O2215" t="s">
        <v>7675</v>
      </c>
      <c r="P2215" t="s">
        <v>1913</v>
      </c>
      <c r="Q2215" t="s">
        <v>7675</v>
      </c>
      <c r="R2215" t="s">
        <v>1876</v>
      </c>
      <c r="S2215">
        <v>1</v>
      </c>
      <c r="T2215" s="2">
        <v>0</v>
      </c>
      <c r="U2215" s="5">
        <v>1.87</v>
      </c>
      <c r="V2215" s="5">
        <f>ORDENES[[#This Row],[Ventas sin descuento]]-ORDENES[[#This Row],[costos estimados]]</f>
        <v>1.87</v>
      </c>
      <c r="W2215">
        <v>1</v>
      </c>
      <c r="X2215" s="5">
        <v>3.89</v>
      </c>
      <c r="Y2215" s="5">
        <f>ORDENES[[#This Row],[Ventas Originales (con descuento)]]/(1-ORDENES[[#This Row],[Descuento]])</f>
        <v>3.89</v>
      </c>
      <c r="Z2215" s="5">
        <f>ORDENES[[#This Row],[Ventas Originales (con descuento)]]/ORDENES[[#This Row],[Cantidad]]/(1-ORDENES[[#This Row],[Descuento]])</f>
        <v>3.89</v>
      </c>
      <c r="AA2215" s="5">
        <f>ORDENES[[#This Row],[Ventas Originales (con descuento)]]/ORDENES[[#This Row],[Cantidad]]</f>
        <v>3.89</v>
      </c>
      <c r="AB2215" s="5">
        <f>ORDENES[[#This Row],[Ventas Originales (con descuento)]]-(ORDENES[[#This Row],[Ganancias]])</f>
        <v>2.02</v>
      </c>
    </row>
    <row r="2216" spans="1:28" x14ac:dyDescent="0.35">
      <c r="A2216" t="s">
        <v>7719</v>
      </c>
      <c r="B2216" t="s">
        <v>540</v>
      </c>
      <c r="C2216" t="s">
        <v>1</v>
      </c>
      <c r="D2216" t="s">
        <v>633</v>
      </c>
      <c r="E2216" t="s">
        <v>406</v>
      </c>
      <c r="F2216" s="1">
        <v>43571</v>
      </c>
      <c r="G2216" t="s">
        <v>7613</v>
      </c>
      <c r="H2216" t="s">
        <v>3800</v>
      </c>
      <c r="I2216">
        <v>22980</v>
      </c>
      <c r="J2216" t="s">
        <v>7606</v>
      </c>
      <c r="K2216" t="s">
        <v>1859</v>
      </c>
      <c r="L2216" t="s">
        <v>1860</v>
      </c>
      <c r="M2216" s="1">
        <v>43573</v>
      </c>
      <c r="N2216" t="s">
        <v>1891</v>
      </c>
      <c r="O2216" t="s">
        <v>7675</v>
      </c>
      <c r="P2216" t="s">
        <v>1900</v>
      </c>
      <c r="Q2216" t="s">
        <v>7675</v>
      </c>
      <c r="R2216" t="s">
        <v>1876</v>
      </c>
      <c r="S2216">
        <v>1</v>
      </c>
      <c r="T2216" s="2">
        <v>0</v>
      </c>
      <c r="U2216" s="5">
        <v>4.57</v>
      </c>
      <c r="V2216" s="5">
        <f>ORDENES[[#This Row],[Ventas sin descuento]]-ORDENES[[#This Row],[costos estimados]]</f>
        <v>4.57</v>
      </c>
      <c r="W2216">
        <v>1</v>
      </c>
      <c r="X2216" s="5">
        <v>9.14</v>
      </c>
      <c r="Y2216" s="5">
        <f>ORDENES[[#This Row],[Ventas Originales (con descuento)]]/(1-ORDENES[[#This Row],[Descuento]])</f>
        <v>9.14</v>
      </c>
      <c r="Z2216" s="5">
        <f>ORDENES[[#This Row],[Ventas Originales (con descuento)]]/ORDENES[[#This Row],[Cantidad]]/(1-ORDENES[[#This Row],[Descuento]])</f>
        <v>9.14</v>
      </c>
      <c r="AA2216" s="5">
        <f>ORDENES[[#This Row],[Ventas Originales (con descuento)]]/ORDENES[[#This Row],[Cantidad]]</f>
        <v>9.14</v>
      </c>
      <c r="AB2216" s="5">
        <f>ORDENES[[#This Row],[Ventas Originales (con descuento)]]-(ORDENES[[#This Row],[Ganancias]])</f>
        <v>4.57</v>
      </c>
    </row>
    <row r="2217" spans="1:28" x14ac:dyDescent="0.35">
      <c r="A2217" t="s">
        <v>7719</v>
      </c>
      <c r="B2217" t="s">
        <v>3062</v>
      </c>
      <c r="C2217" t="s">
        <v>1</v>
      </c>
      <c r="D2217" t="s">
        <v>3212</v>
      </c>
      <c r="E2217" t="s">
        <v>18</v>
      </c>
      <c r="F2217" s="1">
        <v>43810</v>
      </c>
      <c r="G2217" t="s">
        <v>7598</v>
      </c>
      <c r="H2217" t="s">
        <v>4646</v>
      </c>
      <c r="I2217">
        <v>23434</v>
      </c>
      <c r="J2217" t="s">
        <v>1624</v>
      </c>
      <c r="K2217" t="s">
        <v>1859</v>
      </c>
      <c r="L2217" t="s">
        <v>1860</v>
      </c>
      <c r="M2217" s="1">
        <v>43811</v>
      </c>
      <c r="N2217" t="s">
        <v>1891</v>
      </c>
      <c r="O2217" t="s">
        <v>7675</v>
      </c>
      <c r="P2217" t="s">
        <v>1900</v>
      </c>
      <c r="Q2217" t="s">
        <v>7675</v>
      </c>
      <c r="R2217" t="s">
        <v>1868</v>
      </c>
      <c r="S2217">
        <v>1</v>
      </c>
      <c r="T2217" s="2">
        <v>0</v>
      </c>
      <c r="U2217" s="5">
        <v>96.34</v>
      </c>
      <c r="V2217" s="5">
        <f>ORDENES[[#This Row],[Ventas sin descuento]]-ORDENES[[#This Row],[costos estimados]]</f>
        <v>96.34</v>
      </c>
      <c r="W2217">
        <v>2</v>
      </c>
      <c r="X2217" s="5">
        <v>196.62</v>
      </c>
      <c r="Y2217" s="5">
        <f>ORDENES[[#This Row],[Ventas Originales (con descuento)]]/(1-ORDENES[[#This Row],[Descuento]])</f>
        <v>196.62</v>
      </c>
      <c r="Z2217" s="5">
        <f>ORDENES[[#This Row],[Ventas Originales (con descuento)]]/ORDENES[[#This Row],[Cantidad]]/(1-ORDENES[[#This Row],[Descuento]])</f>
        <v>98.31</v>
      </c>
      <c r="AA2217" s="5">
        <f>ORDENES[[#This Row],[Ventas Originales (con descuento)]]/ORDENES[[#This Row],[Cantidad]]</f>
        <v>98.31</v>
      </c>
      <c r="AB2217" s="5">
        <f>ORDENES[[#This Row],[Ventas Originales (con descuento)]]-(ORDENES[[#This Row],[Ganancias]])</f>
        <v>100.28</v>
      </c>
    </row>
    <row r="2218" spans="1:28" x14ac:dyDescent="0.35">
      <c r="A2218" t="s">
        <v>7719</v>
      </c>
      <c r="B2218" t="s">
        <v>2351</v>
      </c>
      <c r="C2218" t="s">
        <v>1</v>
      </c>
      <c r="D2218" t="s">
        <v>495</v>
      </c>
      <c r="E2218" t="s">
        <v>21</v>
      </c>
      <c r="F2218" s="1">
        <v>43988</v>
      </c>
      <c r="G2218" t="s">
        <v>7613</v>
      </c>
      <c r="H2218" t="s">
        <v>4647</v>
      </c>
      <c r="I2218">
        <v>72209</v>
      </c>
      <c r="J2218" t="s">
        <v>3515</v>
      </c>
      <c r="K2218" t="s">
        <v>1859</v>
      </c>
      <c r="L2218" t="s">
        <v>1860</v>
      </c>
      <c r="M2218" s="1">
        <v>43989</v>
      </c>
      <c r="N2218" t="s">
        <v>1891</v>
      </c>
      <c r="O2218" t="s">
        <v>7675</v>
      </c>
      <c r="P2218" t="s">
        <v>1923</v>
      </c>
      <c r="Q2218" t="s">
        <v>7675</v>
      </c>
      <c r="R2218" t="s">
        <v>1879</v>
      </c>
      <c r="S2218">
        <v>1</v>
      </c>
      <c r="T2218" s="2">
        <v>0</v>
      </c>
      <c r="U2218" s="5">
        <v>6.22</v>
      </c>
      <c r="V2218" s="5">
        <f>ORDENES[[#This Row],[Ventas sin descuento]]-ORDENES[[#This Row],[costos estimados]]</f>
        <v>6.22</v>
      </c>
      <c r="W2218">
        <v>2</v>
      </c>
      <c r="X2218" s="5">
        <v>12.96</v>
      </c>
      <c r="Y2218" s="5">
        <f>ORDENES[[#This Row],[Ventas Originales (con descuento)]]/(1-ORDENES[[#This Row],[Descuento]])</f>
        <v>12.96</v>
      </c>
      <c r="Z2218" s="5">
        <f>ORDENES[[#This Row],[Ventas Originales (con descuento)]]/ORDENES[[#This Row],[Cantidad]]/(1-ORDENES[[#This Row],[Descuento]])</f>
        <v>6.48</v>
      </c>
      <c r="AA2218" s="5">
        <f>ORDENES[[#This Row],[Ventas Originales (con descuento)]]/ORDENES[[#This Row],[Cantidad]]</f>
        <v>6.48</v>
      </c>
      <c r="AB2218" s="5">
        <f>ORDENES[[#This Row],[Ventas Originales (con descuento)]]-(ORDENES[[#This Row],[Ganancias]])</f>
        <v>6.7400000000000011</v>
      </c>
    </row>
    <row r="2219" spans="1:28" x14ac:dyDescent="0.35">
      <c r="A2219" t="s">
        <v>7719</v>
      </c>
      <c r="B2219" t="s">
        <v>1968</v>
      </c>
      <c r="C2219" t="s">
        <v>1</v>
      </c>
      <c r="D2219" t="s">
        <v>2817</v>
      </c>
      <c r="E2219" t="s">
        <v>445</v>
      </c>
      <c r="F2219" s="1">
        <v>44549</v>
      </c>
      <c r="G2219" t="s">
        <v>7598</v>
      </c>
      <c r="H2219" t="s">
        <v>4648</v>
      </c>
      <c r="I2219">
        <v>70506</v>
      </c>
      <c r="J2219" t="s">
        <v>7604</v>
      </c>
      <c r="K2219" t="s">
        <v>1859</v>
      </c>
      <c r="L2219" t="s">
        <v>1860</v>
      </c>
      <c r="M2219" s="1">
        <v>44551</v>
      </c>
      <c r="N2219" t="s">
        <v>1891</v>
      </c>
      <c r="O2219" t="s">
        <v>7675</v>
      </c>
      <c r="P2219" t="s">
        <v>1913</v>
      </c>
      <c r="Q2219" t="s">
        <v>7675</v>
      </c>
      <c r="R2219" t="s">
        <v>1908</v>
      </c>
      <c r="S2219">
        <v>1</v>
      </c>
      <c r="T2219" s="2">
        <v>0</v>
      </c>
      <c r="U2219" s="5">
        <v>33.31</v>
      </c>
      <c r="V2219" s="5">
        <f>ORDENES[[#This Row],[Ventas sin descuento]]-ORDENES[[#This Row],[costos estimados]]</f>
        <v>33.309999999999945</v>
      </c>
      <c r="W2219">
        <v>2</v>
      </c>
      <c r="X2219" s="5">
        <v>1665.62</v>
      </c>
      <c r="Y2219" s="5">
        <f>ORDENES[[#This Row],[Ventas Originales (con descuento)]]/(1-ORDENES[[#This Row],[Descuento]])</f>
        <v>1665.62</v>
      </c>
      <c r="Z2219" s="5">
        <f>ORDENES[[#This Row],[Ventas Originales (con descuento)]]/ORDENES[[#This Row],[Cantidad]]/(1-ORDENES[[#This Row],[Descuento]])</f>
        <v>832.81</v>
      </c>
      <c r="AA2219" s="5">
        <f>ORDENES[[#This Row],[Ventas Originales (con descuento)]]/ORDENES[[#This Row],[Cantidad]]</f>
        <v>832.81</v>
      </c>
      <c r="AB2219" s="5">
        <f>ORDENES[[#This Row],[Ventas Originales (con descuento)]]-(ORDENES[[#This Row],[Ganancias]])</f>
        <v>1632.31</v>
      </c>
    </row>
    <row r="2220" spans="1:28" x14ac:dyDescent="0.35">
      <c r="A2220" t="s">
        <v>7719</v>
      </c>
      <c r="B2220" t="s">
        <v>680</v>
      </c>
      <c r="C2220" t="s">
        <v>1</v>
      </c>
      <c r="D2220" t="s">
        <v>2705</v>
      </c>
      <c r="E2220" t="s">
        <v>509</v>
      </c>
      <c r="F2220" s="1">
        <v>43768</v>
      </c>
      <c r="G2220" t="s">
        <v>7613</v>
      </c>
      <c r="H2220" t="s">
        <v>4649</v>
      </c>
      <c r="I2220">
        <v>23464</v>
      </c>
      <c r="J2220" t="s">
        <v>3332</v>
      </c>
      <c r="K2220" t="s">
        <v>1859</v>
      </c>
      <c r="L2220" t="s">
        <v>1860</v>
      </c>
      <c r="M2220" s="1">
        <v>43771</v>
      </c>
      <c r="N2220" t="s">
        <v>1891</v>
      </c>
      <c r="O2220" t="s">
        <v>7675</v>
      </c>
      <c r="P2220" t="s">
        <v>1900</v>
      </c>
      <c r="Q2220" t="s">
        <v>7675</v>
      </c>
      <c r="R2220" t="s">
        <v>1877</v>
      </c>
      <c r="S2220">
        <v>2</v>
      </c>
      <c r="T2220" s="2">
        <v>0</v>
      </c>
      <c r="U2220" s="5">
        <v>53.04</v>
      </c>
      <c r="V2220" s="5">
        <f>ORDENES[[#This Row],[Ventas sin descuento]]-ORDENES[[#This Row],[costos estimados]]</f>
        <v>53.039999999999992</v>
      </c>
      <c r="W2220">
        <v>3</v>
      </c>
      <c r="X2220" s="5">
        <v>182.91</v>
      </c>
      <c r="Y2220" s="5">
        <f>ORDENES[[#This Row],[Ventas Originales (con descuento)]]/(1-ORDENES[[#This Row],[Descuento]])</f>
        <v>182.91</v>
      </c>
      <c r="Z2220" s="5">
        <f>ORDENES[[#This Row],[Ventas Originales (con descuento)]]/ORDENES[[#This Row],[Cantidad]]/(1-ORDENES[[#This Row],[Descuento]])</f>
        <v>60.97</v>
      </c>
      <c r="AA2220" s="5">
        <f>ORDENES[[#This Row],[Ventas Originales (con descuento)]]/ORDENES[[#This Row],[Cantidad]]</f>
        <v>60.97</v>
      </c>
      <c r="AB2220" s="5">
        <f>ORDENES[[#This Row],[Ventas Originales (con descuento)]]-(ORDENES[[#This Row],[Ganancias]])</f>
        <v>129.87</v>
      </c>
    </row>
    <row r="2221" spans="1:28" x14ac:dyDescent="0.35">
      <c r="A2221" t="s">
        <v>7719</v>
      </c>
      <c r="B2221" t="s">
        <v>3281</v>
      </c>
      <c r="C2221" t="s">
        <v>1</v>
      </c>
      <c r="D2221" t="s">
        <v>2702</v>
      </c>
      <c r="E2221" t="s">
        <v>13</v>
      </c>
      <c r="F2221" s="1">
        <v>44532</v>
      </c>
      <c r="G2221" t="s">
        <v>7613</v>
      </c>
      <c r="H2221" t="s">
        <v>4650</v>
      </c>
      <c r="I2221">
        <v>22901</v>
      </c>
      <c r="J2221" t="s">
        <v>3257</v>
      </c>
      <c r="K2221" t="s">
        <v>1859</v>
      </c>
      <c r="L2221" t="s">
        <v>1860</v>
      </c>
      <c r="M2221" s="1">
        <v>44535</v>
      </c>
      <c r="N2221" t="s">
        <v>1891</v>
      </c>
      <c r="O2221" t="s">
        <v>7675</v>
      </c>
      <c r="P2221" t="s">
        <v>1900</v>
      </c>
      <c r="Q2221" t="s">
        <v>7675</v>
      </c>
      <c r="R2221" t="s">
        <v>1874</v>
      </c>
      <c r="S2221">
        <v>2</v>
      </c>
      <c r="T2221" s="2">
        <v>0</v>
      </c>
      <c r="U2221" s="5">
        <v>10.4</v>
      </c>
      <c r="V2221" s="5">
        <f>ORDENES[[#This Row],[Ventas sin descuento]]-ORDENES[[#This Row],[costos estimados]]</f>
        <v>10.399999999999999</v>
      </c>
      <c r="W2221">
        <v>3</v>
      </c>
      <c r="X2221" s="5">
        <v>34.65</v>
      </c>
      <c r="Y2221" s="5">
        <f>ORDENES[[#This Row],[Ventas Originales (con descuento)]]/(1-ORDENES[[#This Row],[Descuento]])</f>
        <v>34.65</v>
      </c>
      <c r="Z2221" s="5">
        <f>ORDENES[[#This Row],[Ventas Originales (con descuento)]]/ORDENES[[#This Row],[Cantidad]]/(1-ORDENES[[#This Row],[Descuento]])</f>
        <v>11.549999999999999</v>
      </c>
      <c r="AA2221" s="5">
        <f>ORDENES[[#This Row],[Ventas Originales (con descuento)]]/ORDENES[[#This Row],[Cantidad]]</f>
        <v>11.549999999999999</v>
      </c>
      <c r="AB2221" s="5">
        <f>ORDENES[[#This Row],[Ventas Originales (con descuento)]]-(ORDENES[[#This Row],[Ganancias]])</f>
        <v>24.25</v>
      </c>
    </row>
    <row r="2222" spans="1:28" x14ac:dyDescent="0.35">
      <c r="A2222" t="s">
        <v>7719</v>
      </c>
      <c r="B2222" t="s">
        <v>2351</v>
      </c>
      <c r="C2222" t="s">
        <v>1</v>
      </c>
      <c r="D2222" t="s">
        <v>495</v>
      </c>
      <c r="E2222" t="s">
        <v>47</v>
      </c>
      <c r="F2222" s="1">
        <v>43988</v>
      </c>
      <c r="G2222" t="s">
        <v>7613</v>
      </c>
      <c r="H2222" t="s">
        <v>4647</v>
      </c>
      <c r="I2222">
        <v>72209</v>
      </c>
      <c r="J2222" t="s">
        <v>2987</v>
      </c>
      <c r="K2222" t="s">
        <v>1859</v>
      </c>
      <c r="L2222" t="s">
        <v>1860</v>
      </c>
      <c r="M2222" s="1">
        <v>43989</v>
      </c>
      <c r="N2222" t="s">
        <v>1891</v>
      </c>
      <c r="O2222" t="s">
        <v>7675</v>
      </c>
      <c r="P2222" t="s">
        <v>1923</v>
      </c>
      <c r="Q2222" t="s">
        <v>7675</v>
      </c>
      <c r="R2222" t="s">
        <v>1876</v>
      </c>
      <c r="S2222">
        <v>1</v>
      </c>
      <c r="T2222" s="2">
        <v>0</v>
      </c>
      <c r="U2222" s="5">
        <v>5.6</v>
      </c>
      <c r="V2222" s="5">
        <f>ORDENES[[#This Row],[Ventas sin descuento]]-ORDENES[[#This Row],[costos estimados]]</f>
        <v>5.6</v>
      </c>
      <c r="W2222">
        <v>3</v>
      </c>
      <c r="X2222" s="5">
        <v>11.67</v>
      </c>
      <c r="Y2222" s="5">
        <f>ORDENES[[#This Row],[Ventas Originales (con descuento)]]/(1-ORDENES[[#This Row],[Descuento]])</f>
        <v>11.67</v>
      </c>
      <c r="Z2222" s="5">
        <f>ORDENES[[#This Row],[Ventas Originales (con descuento)]]/ORDENES[[#This Row],[Cantidad]]/(1-ORDENES[[#This Row],[Descuento]])</f>
        <v>3.89</v>
      </c>
      <c r="AA2222" s="5">
        <f>ORDENES[[#This Row],[Ventas Originales (con descuento)]]/ORDENES[[#This Row],[Cantidad]]</f>
        <v>3.89</v>
      </c>
      <c r="AB2222" s="5">
        <f>ORDENES[[#This Row],[Ventas Originales (con descuento)]]-(ORDENES[[#This Row],[Ganancias]])</f>
        <v>6.07</v>
      </c>
    </row>
    <row r="2223" spans="1:28" x14ac:dyDescent="0.35">
      <c r="A2223" t="s">
        <v>7719</v>
      </c>
      <c r="B2223" t="s">
        <v>2351</v>
      </c>
      <c r="C2223" t="s">
        <v>1</v>
      </c>
      <c r="D2223" t="s">
        <v>495</v>
      </c>
      <c r="E2223" t="s">
        <v>18</v>
      </c>
      <c r="F2223" s="1">
        <v>43988</v>
      </c>
      <c r="G2223" t="s">
        <v>7613</v>
      </c>
      <c r="H2223" t="s">
        <v>4647</v>
      </c>
      <c r="I2223">
        <v>72209</v>
      </c>
      <c r="J2223" t="s">
        <v>1250</v>
      </c>
      <c r="K2223" t="s">
        <v>1859</v>
      </c>
      <c r="L2223" t="s">
        <v>1860</v>
      </c>
      <c r="M2223" s="1">
        <v>43989</v>
      </c>
      <c r="N2223" t="s">
        <v>1891</v>
      </c>
      <c r="O2223" t="s">
        <v>7675</v>
      </c>
      <c r="P2223" t="s">
        <v>1923</v>
      </c>
      <c r="Q2223" t="s">
        <v>7675</v>
      </c>
      <c r="R2223" t="s">
        <v>1876</v>
      </c>
      <c r="S2223">
        <v>1</v>
      </c>
      <c r="T2223" s="2">
        <v>0</v>
      </c>
      <c r="U2223" s="5">
        <v>30.79</v>
      </c>
      <c r="V2223" s="5">
        <f>ORDENES[[#This Row],[Ventas sin descuento]]-ORDENES[[#This Row],[costos estimados]]</f>
        <v>30.79</v>
      </c>
      <c r="W2223">
        <v>3</v>
      </c>
      <c r="X2223" s="5">
        <v>64.14</v>
      </c>
      <c r="Y2223" s="5">
        <f>ORDENES[[#This Row],[Ventas Originales (con descuento)]]/(1-ORDENES[[#This Row],[Descuento]])</f>
        <v>64.14</v>
      </c>
      <c r="Z2223" s="5">
        <f>ORDENES[[#This Row],[Ventas Originales (con descuento)]]/ORDENES[[#This Row],[Cantidad]]/(1-ORDENES[[#This Row],[Descuento]])</f>
        <v>21.38</v>
      </c>
      <c r="AA2223" s="5">
        <f>ORDENES[[#This Row],[Ventas Originales (con descuento)]]/ORDENES[[#This Row],[Cantidad]]</f>
        <v>21.38</v>
      </c>
      <c r="AB2223" s="5">
        <f>ORDENES[[#This Row],[Ventas Originales (con descuento)]]-(ORDENES[[#This Row],[Ganancias]])</f>
        <v>33.35</v>
      </c>
    </row>
    <row r="2224" spans="1:28" x14ac:dyDescent="0.35">
      <c r="A2224" t="s">
        <v>7719</v>
      </c>
      <c r="B2224" t="s">
        <v>2019</v>
      </c>
      <c r="C2224" t="s">
        <v>1</v>
      </c>
      <c r="D2224" t="s">
        <v>633</v>
      </c>
      <c r="E2224" t="s">
        <v>38</v>
      </c>
      <c r="F2224" s="1">
        <v>43324</v>
      </c>
      <c r="G2224" t="s">
        <v>7613</v>
      </c>
      <c r="H2224" t="s">
        <v>4651</v>
      </c>
      <c r="I2224">
        <v>30188</v>
      </c>
      <c r="J2224" t="s">
        <v>1717</v>
      </c>
      <c r="K2224" t="s">
        <v>1859</v>
      </c>
      <c r="L2224" t="s">
        <v>1860</v>
      </c>
      <c r="M2224" s="1">
        <v>43325</v>
      </c>
      <c r="N2224" t="s">
        <v>1891</v>
      </c>
      <c r="O2224" t="s">
        <v>7675</v>
      </c>
      <c r="P2224" t="s">
        <v>1918</v>
      </c>
      <c r="Q2224" t="s">
        <v>7675</v>
      </c>
      <c r="R2224" t="s">
        <v>1876</v>
      </c>
      <c r="S2224">
        <v>1</v>
      </c>
      <c r="T2224" s="2">
        <v>0</v>
      </c>
      <c r="U2224" s="5">
        <v>6.74</v>
      </c>
      <c r="V2224" s="5">
        <f>ORDENES[[#This Row],[Ventas sin descuento]]-ORDENES[[#This Row],[costos estimados]]</f>
        <v>6.74</v>
      </c>
      <c r="W2224">
        <v>3</v>
      </c>
      <c r="X2224" s="5">
        <v>14.04</v>
      </c>
      <c r="Y2224" s="5">
        <f>ORDENES[[#This Row],[Ventas Originales (con descuento)]]/(1-ORDENES[[#This Row],[Descuento]])</f>
        <v>14.04</v>
      </c>
      <c r="Z2224" s="5">
        <f>ORDENES[[#This Row],[Ventas Originales (con descuento)]]/ORDENES[[#This Row],[Cantidad]]/(1-ORDENES[[#This Row],[Descuento]])</f>
        <v>4.68</v>
      </c>
      <c r="AA2224" s="5">
        <f>ORDENES[[#This Row],[Ventas Originales (con descuento)]]/ORDENES[[#This Row],[Cantidad]]</f>
        <v>4.68</v>
      </c>
      <c r="AB2224" s="5">
        <f>ORDENES[[#This Row],[Ventas Originales (con descuento)]]-(ORDENES[[#This Row],[Ganancias]])</f>
        <v>7.2999999999999989</v>
      </c>
    </row>
    <row r="2225" spans="1:28" x14ac:dyDescent="0.35">
      <c r="A2225" t="s">
        <v>7719</v>
      </c>
      <c r="B2225" t="s">
        <v>1968</v>
      </c>
      <c r="C2225" t="s">
        <v>1</v>
      </c>
      <c r="D2225" t="s">
        <v>2430</v>
      </c>
      <c r="E2225" t="s">
        <v>47</v>
      </c>
      <c r="F2225" s="1">
        <v>44482</v>
      </c>
      <c r="G2225" t="s">
        <v>7613</v>
      </c>
      <c r="H2225" t="s">
        <v>3798</v>
      </c>
      <c r="I2225">
        <v>70506</v>
      </c>
      <c r="J2225" t="s">
        <v>2931</v>
      </c>
      <c r="K2225" t="s">
        <v>1859</v>
      </c>
      <c r="L2225" t="s">
        <v>1860</v>
      </c>
      <c r="M2225" s="1">
        <v>44483</v>
      </c>
      <c r="N2225" t="s">
        <v>1891</v>
      </c>
      <c r="O2225" t="s">
        <v>7675</v>
      </c>
      <c r="P2225" t="s">
        <v>1913</v>
      </c>
      <c r="Q2225" t="s">
        <v>7675</v>
      </c>
      <c r="R2225" t="s">
        <v>1868</v>
      </c>
      <c r="S2225">
        <v>1</v>
      </c>
      <c r="T2225" s="2">
        <v>0</v>
      </c>
      <c r="U2225" s="5">
        <v>5.2</v>
      </c>
      <c r="V2225" s="5">
        <f>ORDENES[[#This Row],[Ventas sin descuento]]-ORDENES[[#This Row],[costos estimados]]</f>
        <v>5.2</v>
      </c>
      <c r="W2225">
        <v>3</v>
      </c>
      <c r="X2225" s="5">
        <v>11.07</v>
      </c>
      <c r="Y2225" s="5">
        <f>ORDENES[[#This Row],[Ventas Originales (con descuento)]]/(1-ORDENES[[#This Row],[Descuento]])</f>
        <v>11.07</v>
      </c>
      <c r="Z2225" s="5">
        <f>ORDENES[[#This Row],[Ventas Originales (con descuento)]]/ORDENES[[#This Row],[Cantidad]]/(1-ORDENES[[#This Row],[Descuento]])</f>
        <v>3.69</v>
      </c>
      <c r="AA2225" s="5">
        <f>ORDENES[[#This Row],[Ventas Originales (con descuento)]]/ORDENES[[#This Row],[Cantidad]]</f>
        <v>3.69</v>
      </c>
      <c r="AB2225" s="5">
        <f>ORDENES[[#This Row],[Ventas Originales (con descuento)]]-(ORDENES[[#This Row],[Ganancias]])</f>
        <v>5.87</v>
      </c>
    </row>
    <row r="2226" spans="1:28" x14ac:dyDescent="0.35">
      <c r="A2226" t="s">
        <v>7719</v>
      </c>
      <c r="B2226" t="s">
        <v>2351</v>
      </c>
      <c r="C2226" t="s">
        <v>1</v>
      </c>
      <c r="D2226" t="s">
        <v>495</v>
      </c>
      <c r="E2226" t="s">
        <v>21</v>
      </c>
      <c r="F2226" s="1">
        <v>43988</v>
      </c>
      <c r="G2226" t="s">
        <v>7613</v>
      </c>
      <c r="H2226" t="s">
        <v>4647</v>
      </c>
      <c r="I2226">
        <v>72209</v>
      </c>
      <c r="J2226" t="s">
        <v>1498</v>
      </c>
      <c r="K2226" t="s">
        <v>1859</v>
      </c>
      <c r="L2226" t="s">
        <v>1860</v>
      </c>
      <c r="M2226" s="1">
        <v>43989</v>
      </c>
      <c r="N2226" t="s">
        <v>1891</v>
      </c>
      <c r="O2226" t="s">
        <v>7675</v>
      </c>
      <c r="P2226" t="s">
        <v>1923</v>
      </c>
      <c r="Q2226" t="s">
        <v>7675</v>
      </c>
      <c r="R2226" t="s">
        <v>1879</v>
      </c>
      <c r="S2226">
        <v>1</v>
      </c>
      <c r="T2226" s="2">
        <v>0</v>
      </c>
      <c r="U2226" s="5">
        <v>28.17</v>
      </c>
      <c r="V2226" s="5">
        <f>ORDENES[[#This Row],[Ventas sin descuento]]-ORDENES[[#This Row],[costos estimados]]</f>
        <v>28.17</v>
      </c>
      <c r="W2226">
        <v>3</v>
      </c>
      <c r="X2226" s="5">
        <v>59.94</v>
      </c>
      <c r="Y2226" s="5">
        <f>ORDENES[[#This Row],[Ventas Originales (con descuento)]]/(1-ORDENES[[#This Row],[Descuento]])</f>
        <v>59.94</v>
      </c>
      <c r="Z2226" s="5">
        <f>ORDENES[[#This Row],[Ventas Originales (con descuento)]]/ORDENES[[#This Row],[Cantidad]]/(1-ORDENES[[#This Row],[Descuento]])</f>
        <v>19.98</v>
      </c>
      <c r="AA2226" s="5">
        <f>ORDENES[[#This Row],[Ventas Originales (con descuento)]]/ORDENES[[#This Row],[Cantidad]]</f>
        <v>19.98</v>
      </c>
      <c r="AB2226" s="5">
        <f>ORDENES[[#This Row],[Ventas Originales (con descuento)]]-(ORDENES[[#This Row],[Ganancias]])</f>
        <v>31.769999999999996</v>
      </c>
    </row>
    <row r="2227" spans="1:28" x14ac:dyDescent="0.35">
      <c r="A2227" t="s">
        <v>7719</v>
      </c>
      <c r="B2227" t="s">
        <v>377</v>
      </c>
      <c r="C2227" t="s">
        <v>1</v>
      </c>
      <c r="D2227" t="s">
        <v>1940</v>
      </c>
      <c r="E2227" t="s">
        <v>21</v>
      </c>
      <c r="F2227" s="1">
        <v>43956</v>
      </c>
      <c r="G2227" t="s">
        <v>7613</v>
      </c>
      <c r="H2227" t="s">
        <v>4652</v>
      </c>
      <c r="I2227">
        <v>40214</v>
      </c>
      <c r="J2227" t="s">
        <v>2091</v>
      </c>
      <c r="K2227" t="s">
        <v>1859</v>
      </c>
      <c r="L2227" t="s">
        <v>1860</v>
      </c>
      <c r="M2227" s="1">
        <v>43958</v>
      </c>
      <c r="N2227" t="s">
        <v>1891</v>
      </c>
      <c r="O2227" t="s">
        <v>7675</v>
      </c>
      <c r="P2227" t="s">
        <v>1862</v>
      </c>
      <c r="Q2227" t="s">
        <v>7675</v>
      </c>
      <c r="R2227" t="s">
        <v>1879</v>
      </c>
      <c r="S2227">
        <v>1</v>
      </c>
      <c r="T2227" s="2">
        <v>0</v>
      </c>
      <c r="U2227" s="5">
        <v>36.4</v>
      </c>
      <c r="V2227" s="5">
        <f>ORDENES[[#This Row],[Ventas sin descuento]]-ORDENES[[#This Row],[costos estimados]]</f>
        <v>36.4</v>
      </c>
      <c r="W2227">
        <v>3</v>
      </c>
      <c r="X2227" s="5">
        <v>79.14</v>
      </c>
      <c r="Y2227" s="5">
        <f>ORDENES[[#This Row],[Ventas Originales (con descuento)]]/(1-ORDENES[[#This Row],[Descuento]])</f>
        <v>79.14</v>
      </c>
      <c r="Z2227" s="5">
        <f>ORDENES[[#This Row],[Ventas Originales (con descuento)]]/ORDENES[[#This Row],[Cantidad]]/(1-ORDENES[[#This Row],[Descuento]])</f>
        <v>26.38</v>
      </c>
      <c r="AA2227" s="5">
        <f>ORDENES[[#This Row],[Ventas Originales (con descuento)]]/ORDENES[[#This Row],[Cantidad]]</f>
        <v>26.38</v>
      </c>
      <c r="AB2227" s="5">
        <f>ORDENES[[#This Row],[Ventas Originales (con descuento)]]-(ORDENES[[#This Row],[Ganancias]])</f>
        <v>42.74</v>
      </c>
    </row>
    <row r="2228" spans="1:28" x14ac:dyDescent="0.35">
      <c r="A2228" t="s">
        <v>7719</v>
      </c>
      <c r="B2228" t="s">
        <v>140</v>
      </c>
      <c r="C2228" t="s">
        <v>1</v>
      </c>
      <c r="D2228" t="s">
        <v>364</v>
      </c>
      <c r="E2228" t="s">
        <v>7624</v>
      </c>
      <c r="F2228" s="1">
        <v>44463</v>
      </c>
      <c r="G2228" t="s">
        <v>7598</v>
      </c>
      <c r="H2228" t="s">
        <v>4653</v>
      </c>
      <c r="I2228">
        <v>31907</v>
      </c>
      <c r="J2228" t="s">
        <v>7664</v>
      </c>
      <c r="K2228" t="s">
        <v>1859</v>
      </c>
      <c r="L2228" t="s">
        <v>1860</v>
      </c>
      <c r="M2228" s="1">
        <v>44466</v>
      </c>
      <c r="N2228" t="s">
        <v>1891</v>
      </c>
      <c r="O2228" t="s">
        <v>7675</v>
      </c>
      <c r="P2228" t="s">
        <v>1918</v>
      </c>
      <c r="Q2228" t="s">
        <v>7675</v>
      </c>
      <c r="R2228" t="s">
        <v>1872</v>
      </c>
      <c r="S2228">
        <v>2</v>
      </c>
      <c r="T2228" s="2">
        <v>0</v>
      </c>
      <c r="U2228" s="5">
        <v>10.07</v>
      </c>
      <c r="V2228" s="5">
        <f>ORDENES[[#This Row],[Ventas sin descuento]]-ORDENES[[#This Row],[costos estimados]]</f>
        <v>10.07</v>
      </c>
      <c r="W2228">
        <v>3</v>
      </c>
      <c r="X2228" s="5">
        <v>40.29</v>
      </c>
      <c r="Y2228" s="5">
        <f>ORDENES[[#This Row],[Ventas Originales (con descuento)]]/(1-ORDENES[[#This Row],[Descuento]])</f>
        <v>40.29</v>
      </c>
      <c r="Z2228" s="5">
        <f>ORDENES[[#This Row],[Ventas Originales (con descuento)]]/ORDENES[[#This Row],[Cantidad]]/(1-ORDENES[[#This Row],[Descuento]])</f>
        <v>13.43</v>
      </c>
      <c r="AA2228" s="5">
        <f>ORDENES[[#This Row],[Ventas Originales (con descuento)]]/ORDENES[[#This Row],[Cantidad]]</f>
        <v>13.43</v>
      </c>
      <c r="AB2228" s="5">
        <f>ORDENES[[#This Row],[Ventas Originales (con descuento)]]-(ORDENES[[#This Row],[Ganancias]])</f>
        <v>30.22</v>
      </c>
    </row>
    <row r="2229" spans="1:28" x14ac:dyDescent="0.35">
      <c r="A2229" t="s">
        <v>7719</v>
      </c>
      <c r="B2229" t="s">
        <v>1996</v>
      </c>
      <c r="C2229" t="s">
        <v>1</v>
      </c>
      <c r="D2229" t="s">
        <v>564</v>
      </c>
      <c r="E2229" t="s">
        <v>229</v>
      </c>
      <c r="F2229" s="1">
        <v>43771</v>
      </c>
      <c r="G2229" t="s">
        <v>7598</v>
      </c>
      <c r="H2229" t="s">
        <v>4654</v>
      </c>
      <c r="I2229">
        <v>23320</v>
      </c>
      <c r="J2229" t="s">
        <v>3345</v>
      </c>
      <c r="K2229" t="s">
        <v>1859</v>
      </c>
      <c r="L2229" t="s">
        <v>1860</v>
      </c>
      <c r="M2229" s="1">
        <v>43774</v>
      </c>
      <c r="N2229" t="s">
        <v>1891</v>
      </c>
      <c r="O2229" t="s">
        <v>7675</v>
      </c>
      <c r="P2229" t="s">
        <v>1900</v>
      </c>
      <c r="Q2229" t="s">
        <v>7675</v>
      </c>
      <c r="R2229" t="s">
        <v>1877</v>
      </c>
      <c r="S2229">
        <v>2</v>
      </c>
      <c r="T2229" s="2">
        <v>0</v>
      </c>
      <c r="U2229" s="5">
        <v>55.36</v>
      </c>
      <c r="V2229" s="5">
        <f>ORDENES[[#This Row],[Ventas sin descuento]]-ORDENES[[#This Row],[costos estimados]]</f>
        <v>55.359999999999985</v>
      </c>
      <c r="W2229">
        <v>4</v>
      </c>
      <c r="X2229" s="5">
        <v>197.72</v>
      </c>
      <c r="Y2229" s="5">
        <f>ORDENES[[#This Row],[Ventas Originales (con descuento)]]/(1-ORDENES[[#This Row],[Descuento]])</f>
        <v>197.72</v>
      </c>
      <c r="Z2229" s="5">
        <f>ORDENES[[#This Row],[Ventas Originales (con descuento)]]/ORDENES[[#This Row],[Cantidad]]/(1-ORDENES[[#This Row],[Descuento]])</f>
        <v>49.43</v>
      </c>
      <c r="AA2229" s="5">
        <f>ORDENES[[#This Row],[Ventas Originales (con descuento)]]/ORDENES[[#This Row],[Cantidad]]</f>
        <v>49.43</v>
      </c>
      <c r="AB2229" s="5">
        <f>ORDENES[[#This Row],[Ventas Originales (con descuento)]]-(ORDENES[[#This Row],[Ganancias]])</f>
        <v>142.36000000000001</v>
      </c>
    </row>
    <row r="2230" spans="1:28" x14ac:dyDescent="0.35">
      <c r="A2230" t="s">
        <v>7719</v>
      </c>
      <c r="B2230" t="s">
        <v>376</v>
      </c>
      <c r="C2230" t="s">
        <v>1</v>
      </c>
      <c r="D2230" t="s">
        <v>456</v>
      </c>
      <c r="E2230" t="s">
        <v>16</v>
      </c>
      <c r="F2230" s="1">
        <v>43822</v>
      </c>
      <c r="G2230" t="s">
        <v>7613</v>
      </c>
      <c r="H2230" t="s">
        <v>4655</v>
      </c>
      <c r="I2230">
        <v>23223</v>
      </c>
      <c r="J2230" t="s">
        <v>1650</v>
      </c>
      <c r="K2230" t="s">
        <v>1859</v>
      </c>
      <c r="L2230" t="s">
        <v>1860</v>
      </c>
      <c r="M2230" s="1">
        <v>43825</v>
      </c>
      <c r="N2230" t="s">
        <v>1891</v>
      </c>
      <c r="O2230" t="s">
        <v>7675</v>
      </c>
      <c r="P2230" t="s">
        <v>1900</v>
      </c>
      <c r="Q2230" t="s">
        <v>7675</v>
      </c>
      <c r="R2230" t="s">
        <v>1877</v>
      </c>
      <c r="S2230">
        <v>2</v>
      </c>
      <c r="T2230" s="2">
        <v>0</v>
      </c>
      <c r="U2230" s="5">
        <v>56.35</v>
      </c>
      <c r="V2230" s="5">
        <f>ORDENES[[#This Row],[Ventas sin descuento]]-ORDENES[[#This Row],[costos estimados]]</f>
        <v>56.349999999999994</v>
      </c>
      <c r="W2230">
        <v>4</v>
      </c>
      <c r="X2230" s="5">
        <v>194.32</v>
      </c>
      <c r="Y2230" s="5">
        <f>ORDENES[[#This Row],[Ventas Originales (con descuento)]]/(1-ORDENES[[#This Row],[Descuento]])</f>
        <v>194.32</v>
      </c>
      <c r="Z2230" s="5">
        <f>ORDENES[[#This Row],[Ventas Originales (con descuento)]]/ORDENES[[#This Row],[Cantidad]]/(1-ORDENES[[#This Row],[Descuento]])</f>
        <v>48.58</v>
      </c>
      <c r="AA2230" s="5">
        <f>ORDENES[[#This Row],[Ventas Originales (con descuento)]]/ORDENES[[#This Row],[Cantidad]]</f>
        <v>48.58</v>
      </c>
      <c r="AB2230" s="5">
        <f>ORDENES[[#This Row],[Ventas Originales (con descuento)]]-(ORDENES[[#This Row],[Ganancias]])</f>
        <v>137.97</v>
      </c>
    </row>
    <row r="2231" spans="1:28" x14ac:dyDescent="0.35">
      <c r="A2231" t="s">
        <v>7719</v>
      </c>
      <c r="B2231" t="s">
        <v>424</v>
      </c>
      <c r="C2231" t="s">
        <v>1</v>
      </c>
      <c r="D2231" t="s">
        <v>100</v>
      </c>
      <c r="E2231" t="s">
        <v>119</v>
      </c>
      <c r="F2231" s="1">
        <v>44461</v>
      </c>
      <c r="G2231" t="s">
        <v>7598</v>
      </c>
      <c r="H2231" t="s">
        <v>4656</v>
      </c>
      <c r="I2231">
        <v>72701</v>
      </c>
      <c r="J2231" t="s">
        <v>3460</v>
      </c>
      <c r="K2231" t="s">
        <v>1859</v>
      </c>
      <c r="L2231" t="s">
        <v>1860</v>
      </c>
      <c r="M2231" s="1">
        <v>44462</v>
      </c>
      <c r="N2231" t="s">
        <v>1891</v>
      </c>
      <c r="O2231" t="s">
        <v>7675</v>
      </c>
      <c r="P2231" t="s">
        <v>1923</v>
      </c>
      <c r="Q2231" t="s">
        <v>7675</v>
      </c>
      <c r="R2231" t="s">
        <v>1876</v>
      </c>
      <c r="S2231">
        <v>1</v>
      </c>
      <c r="T2231" s="2">
        <v>0</v>
      </c>
      <c r="U2231" s="5">
        <v>318.3</v>
      </c>
      <c r="V2231" s="5">
        <f>ORDENES[[#This Row],[Ventas sin descuento]]-ORDENES[[#This Row],[costos estimados]]</f>
        <v>318.3</v>
      </c>
      <c r="W2231">
        <v>4</v>
      </c>
      <c r="X2231" s="5">
        <v>691.96</v>
      </c>
      <c r="Y2231" s="5">
        <f>ORDENES[[#This Row],[Ventas Originales (con descuento)]]/(1-ORDENES[[#This Row],[Descuento]])</f>
        <v>691.96</v>
      </c>
      <c r="Z2231" s="5">
        <f>ORDENES[[#This Row],[Ventas Originales (con descuento)]]/ORDENES[[#This Row],[Cantidad]]/(1-ORDENES[[#This Row],[Descuento]])</f>
        <v>172.99</v>
      </c>
      <c r="AA2231" s="5">
        <f>ORDENES[[#This Row],[Ventas Originales (con descuento)]]/ORDENES[[#This Row],[Cantidad]]</f>
        <v>172.99</v>
      </c>
      <c r="AB2231" s="5">
        <f>ORDENES[[#This Row],[Ventas Originales (con descuento)]]-(ORDENES[[#This Row],[Ganancias]])</f>
        <v>373.66</v>
      </c>
    </row>
    <row r="2232" spans="1:28" x14ac:dyDescent="0.35">
      <c r="A2232" t="s">
        <v>7719</v>
      </c>
      <c r="B2232" t="s">
        <v>430</v>
      </c>
      <c r="C2232" t="s">
        <v>1</v>
      </c>
      <c r="D2232" t="s">
        <v>2189</v>
      </c>
      <c r="E2232" t="s">
        <v>47</v>
      </c>
      <c r="F2232" s="1">
        <v>43873</v>
      </c>
      <c r="G2232" t="s">
        <v>7613</v>
      </c>
      <c r="H2232" t="s">
        <v>4657</v>
      </c>
      <c r="I2232">
        <v>30318</v>
      </c>
      <c r="J2232" t="s">
        <v>1274</v>
      </c>
      <c r="K2232" t="s">
        <v>1859</v>
      </c>
      <c r="L2232" t="s">
        <v>1860</v>
      </c>
      <c r="M2232" s="1">
        <v>43875</v>
      </c>
      <c r="N2232" t="s">
        <v>1891</v>
      </c>
      <c r="O2232" t="s">
        <v>7675</v>
      </c>
      <c r="P2232" t="s">
        <v>1918</v>
      </c>
      <c r="Q2232" t="s">
        <v>7675</v>
      </c>
      <c r="R2232" t="s">
        <v>1876</v>
      </c>
      <c r="S2232">
        <v>1</v>
      </c>
      <c r="T2232" s="2">
        <v>0</v>
      </c>
      <c r="U2232" s="5">
        <v>7.48</v>
      </c>
      <c r="V2232" s="5">
        <f>ORDENES[[#This Row],[Ventas sin descuento]]-ORDENES[[#This Row],[costos estimados]]</f>
        <v>7.48</v>
      </c>
      <c r="W2232">
        <v>4</v>
      </c>
      <c r="X2232" s="5">
        <v>15.92</v>
      </c>
      <c r="Y2232" s="5">
        <f>ORDENES[[#This Row],[Ventas Originales (con descuento)]]/(1-ORDENES[[#This Row],[Descuento]])</f>
        <v>15.92</v>
      </c>
      <c r="Z2232" s="5">
        <f>ORDENES[[#This Row],[Ventas Originales (con descuento)]]/ORDENES[[#This Row],[Cantidad]]/(1-ORDENES[[#This Row],[Descuento]])</f>
        <v>3.98</v>
      </c>
      <c r="AA2232" s="5">
        <f>ORDENES[[#This Row],[Ventas Originales (con descuento)]]/ORDENES[[#This Row],[Cantidad]]</f>
        <v>3.98</v>
      </c>
      <c r="AB2232" s="5">
        <f>ORDENES[[#This Row],[Ventas Originales (con descuento)]]-(ORDENES[[#This Row],[Ganancias]])</f>
        <v>8.44</v>
      </c>
    </row>
    <row r="2233" spans="1:28" x14ac:dyDescent="0.35">
      <c r="A2233" t="s">
        <v>7719</v>
      </c>
      <c r="B2233" t="s">
        <v>95</v>
      </c>
      <c r="C2233" t="s">
        <v>1</v>
      </c>
      <c r="D2233" t="s">
        <v>367</v>
      </c>
      <c r="E2233" t="s">
        <v>47</v>
      </c>
      <c r="F2233" s="1">
        <v>44056</v>
      </c>
      <c r="G2233" t="s">
        <v>7613</v>
      </c>
      <c r="H2233" t="s">
        <v>4658</v>
      </c>
      <c r="I2233">
        <v>22153</v>
      </c>
      <c r="J2233" t="s">
        <v>1234</v>
      </c>
      <c r="K2233" t="s">
        <v>1859</v>
      </c>
      <c r="L2233" t="s">
        <v>1860</v>
      </c>
      <c r="M2233" s="1">
        <v>44059</v>
      </c>
      <c r="N2233" t="s">
        <v>1891</v>
      </c>
      <c r="O2233" t="s">
        <v>7675</v>
      </c>
      <c r="P2233" t="s">
        <v>1900</v>
      </c>
      <c r="Q2233" t="s">
        <v>7675</v>
      </c>
      <c r="R2233" t="s">
        <v>1876</v>
      </c>
      <c r="S2233">
        <v>2</v>
      </c>
      <c r="T2233" s="2">
        <v>0</v>
      </c>
      <c r="U2233" s="5">
        <v>10.71</v>
      </c>
      <c r="V2233" s="5">
        <f>ORDENES[[#This Row],[Ventas sin descuento]]-ORDENES[[#This Row],[costos estimados]]</f>
        <v>10.71</v>
      </c>
      <c r="W2233">
        <v>4</v>
      </c>
      <c r="X2233" s="5">
        <v>22.32</v>
      </c>
      <c r="Y2233" s="5">
        <f>ORDENES[[#This Row],[Ventas Originales (con descuento)]]/(1-ORDENES[[#This Row],[Descuento]])</f>
        <v>22.32</v>
      </c>
      <c r="Z2233" s="5">
        <f>ORDENES[[#This Row],[Ventas Originales (con descuento)]]/ORDENES[[#This Row],[Cantidad]]/(1-ORDENES[[#This Row],[Descuento]])</f>
        <v>5.58</v>
      </c>
      <c r="AA2233" s="5">
        <f>ORDENES[[#This Row],[Ventas Originales (con descuento)]]/ORDENES[[#This Row],[Cantidad]]</f>
        <v>5.58</v>
      </c>
      <c r="AB2233" s="5">
        <f>ORDENES[[#This Row],[Ventas Originales (con descuento)]]-(ORDENES[[#This Row],[Ganancias]])</f>
        <v>11.61</v>
      </c>
    </row>
    <row r="2234" spans="1:28" x14ac:dyDescent="0.35">
      <c r="A2234" t="s">
        <v>7719</v>
      </c>
      <c r="B2234" t="s">
        <v>608</v>
      </c>
      <c r="C2234" t="s">
        <v>1</v>
      </c>
      <c r="D2234" t="s">
        <v>2484</v>
      </c>
      <c r="E2234" t="s">
        <v>18</v>
      </c>
      <c r="F2234" s="1">
        <v>43547</v>
      </c>
      <c r="G2234" t="s">
        <v>7613</v>
      </c>
      <c r="H2234" t="s">
        <v>4659</v>
      </c>
      <c r="I2234">
        <v>29501</v>
      </c>
      <c r="J2234" t="s">
        <v>1279</v>
      </c>
      <c r="K2234" t="s">
        <v>1859</v>
      </c>
      <c r="L2234" t="s">
        <v>1860</v>
      </c>
      <c r="M2234" s="1">
        <v>43550</v>
      </c>
      <c r="N2234" t="s">
        <v>1891</v>
      </c>
      <c r="O2234" t="s">
        <v>7675</v>
      </c>
      <c r="P2234" t="s">
        <v>1903</v>
      </c>
      <c r="Q2234" t="s">
        <v>7675</v>
      </c>
      <c r="R2234" t="s">
        <v>1898</v>
      </c>
      <c r="S2234">
        <v>2</v>
      </c>
      <c r="T2234" s="2">
        <v>0</v>
      </c>
      <c r="U2234" s="5">
        <v>14.2</v>
      </c>
      <c r="V2234" s="5">
        <f>ORDENES[[#This Row],[Ventas sin descuento]]-ORDENES[[#This Row],[costos estimados]]</f>
        <v>14.2</v>
      </c>
      <c r="W2234">
        <v>4</v>
      </c>
      <c r="X2234" s="5">
        <v>31.56</v>
      </c>
      <c r="Y2234" s="5">
        <f>ORDENES[[#This Row],[Ventas Originales (con descuento)]]/(1-ORDENES[[#This Row],[Descuento]])</f>
        <v>31.56</v>
      </c>
      <c r="Z2234" s="5">
        <f>ORDENES[[#This Row],[Ventas Originales (con descuento)]]/ORDENES[[#This Row],[Cantidad]]/(1-ORDENES[[#This Row],[Descuento]])</f>
        <v>7.89</v>
      </c>
      <c r="AA2234" s="5">
        <f>ORDENES[[#This Row],[Ventas Originales (con descuento)]]/ORDENES[[#This Row],[Cantidad]]</f>
        <v>7.89</v>
      </c>
      <c r="AB2234" s="5">
        <f>ORDENES[[#This Row],[Ventas Originales (con descuento)]]-(ORDENES[[#This Row],[Ganancias]])</f>
        <v>17.36</v>
      </c>
    </row>
    <row r="2235" spans="1:28" x14ac:dyDescent="0.35">
      <c r="A2235" t="s">
        <v>7719</v>
      </c>
      <c r="B2235" t="s">
        <v>1968</v>
      </c>
      <c r="C2235" t="s">
        <v>1</v>
      </c>
      <c r="D2235" t="s">
        <v>2430</v>
      </c>
      <c r="E2235" t="s">
        <v>21</v>
      </c>
      <c r="F2235" s="1">
        <v>44482</v>
      </c>
      <c r="G2235" t="s">
        <v>7613</v>
      </c>
      <c r="H2235" t="s">
        <v>3798</v>
      </c>
      <c r="I2235">
        <v>70506</v>
      </c>
      <c r="J2235" t="s">
        <v>3211</v>
      </c>
      <c r="K2235" t="s">
        <v>1859</v>
      </c>
      <c r="L2235" t="s">
        <v>1860</v>
      </c>
      <c r="M2235" s="1">
        <v>44483</v>
      </c>
      <c r="N2235" t="s">
        <v>1891</v>
      </c>
      <c r="O2235" t="s">
        <v>7675</v>
      </c>
      <c r="P2235" t="s">
        <v>1913</v>
      </c>
      <c r="Q2235" t="s">
        <v>7675</v>
      </c>
      <c r="R2235" t="s">
        <v>1879</v>
      </c>
      <c r="S2235">
        <v>1</v>
      </c>
      <c r="T2235" s="2">
        <v>0</v>
      </c>
      <c r="U2235" s="5">
        <v>12.44</v>
      </c>
      <c r="V2235" s="5">
        <f>ORDENES[[#This Row],[Ventas sin descuento]]-ORDENES[[#This Row],[costos estimados]]</f>
        <v>12.44</v>
      </c>
      <c r="W2235">
        <v>4</v>
      </c>
      <c r="X2235" s="5">
        <v>25.92</v>
      </c>
      <c r="Y2235" s="5">
        <f>ORDENES[[#This Row],[Ventas Originales (con descuento)]]/(1-ORDENES[[#This Row],[Descuento]])</f>
        <v>25.92</v>
      </c>
      <c r="Z2235" s="5">
        <f>ORDENES[[#This Row],[Ventas Originales (con descuento)]]/ORDENES[[#This Row],[Cantidad]]/(1-ORDENES[[#This Row],[Descuento]])</f>
        <v>6.48</v>
      </c>
      <c r="AA2235" s="5">
        <f>ORDENES[[#This Row],[Ventas Originales (con descuento)]]/ORDENES[[#This Row],[Cantidad]]</f>
        <v>6.48</v>
      </c>
      <c r="AB2235" s="5">
        <f>ORDENES[[#This Row],[Ventas Originales (con descuento)]]-(ORDENES[[#This Row],[Ganancias]])</f>
        <v>13.480000000000002</v>
      </c>
    </row>
    <row r="2236" spans="1:28" x14ac:dyDescent="0.35">
      <c r="A2236" t="s">
        <v>7719</v>
      </c>
      <c r="B2236" t="s">
        <v>608</v>
      </c>
      <c r="C2236" t="s">
        <v>1</v>
      </c>
      <c r="D2236" t="s">
        <v>2484</v>
      </c>
      <c r="E2236" t="s">
        <v>11</v>
      </c>
      <c r="F2236" s="1">
        <v>43547</v>
      </c>
      <c r="G2236" t="s">
        <v>7613</v>
      </c>
      <c r="H2236" t="s">
        <v>4659</v>
      </c>
      <c r="I2236">
        <v>29501</v>
      </c>
      <c r="J2236" t="s">
        <v>1804</v>
      </c>
      <c r="K2236" t="s">
        <v>1859</v>
      </c>
      <c r="L2236" t="s">
        <v>1860</v>
      </c>
      <c r="M2236" s="1">
        <v>43550</v>
      </c>
      <c r="N2236" t="s">
        <v>1891</v>
      </c>
      <c r="O2236" t="s">
        <v>7675</v>
      </c>
      <c r="P2236" t="s">
        <v>1903</v>
      </c>
      <c r="Q2236" t="s">
        <v>7675</v>
      </c>
      <c r="R2236" t="s">
        <v>1872</v>
      </c>
      <c r="S2236">
        <v>2</v>
      </c>
      <c r="T2236" s="2">
        <v>0</v>
      </c>
      <c r="U2236" s="5">
        <v>0.56000000000000005</v>
      </c>
      <c r="V2236" s="5">
        <f>ORDENES[[#This Row],[Ventas sin descuento]]-ORDENES[[#This Row],[costos estimados]]</f>
        <v>0.55999999999999872</v>
      </c>
      <c r="W2236">
        <v>4</v>
      </c>
      <c r="X2236" s="5">
        <v>27.92</v>
      </c>
      <c r="Y2236" s="5">
        <f>ORDENES[[#This Row],[Ventas Originales (con descuento)]]/(1-ORDENES[[#This Row],[Descuento]])</f>
        <v>27.92</v>
      </c>
      <c r="Z2236" s="5">
        <f>ORDENES[[#This Row],[Ventas Originales (con descuento)]]/ORDENES[[#This Row],[Cantidad]]/(1-ORDENES[[#This Row],[Descuento]])</f>
        <v>6.98</v>
      </c>
      <c r="AA2236" s="5">
        <f>ORDENES[[#This Row],[Ventas Originales (con descuento)]]/ORDENES[[#This Row],[Cantidad]]</f>
        <v>6.98</v>
      </c>
      <c r="AB2236" s="5">
        <f>ORDENES[[#This Row],[Ventas Originales (con descuento)]]-(ORDENES[[#This Row],[Ganancias]])</f>
        <v>27.360000000000003</v>
      </c>
    </row>
    <row r="2237" spans="1:28" x14ac:dyDescent="0.35">
      <c r="A2237" t="s">
        <v>7719</v>
      </c>
      <c r="B2237" t="s">
        <v>377</v>
      </c>
      <c r="C2237" t="s">
        <v>1</v>
      </c>
      <c r="D2237" t="s">
        <v>2255</v>
      </c>
      <c r="E2237" t="s">
        <v>94</v>
      </c>
      <c r="F2237" s="1">
        <v>43220</v>
      </c>
      <c r="G2237" t="s">
        <v>7613</v>
      </c>
      <c r="H2237" t="s">
        <v>4660</v>
      </c>
      <c r="I2237">
        <v>40214</v>
      </c>
      <c r="J2237" t="s">
        <v>2256</v>
      </c>
      <c r="K2237" t="s">
        <v>1859</v>
      </c>
      <c r="L2237" t="s">
        <v>1860</v>
      </c>
      <c r="M2237" s="1">
        <v>43222</v>
      </c>
      <c r="N2237" t="s">
        <v>1891</v>
      </c>
      <c r="O2237" t="s">
        <v>7675</v>
      </c>
      <c r="P2237" t="s">
        <v>1862</v>
      </c>
      <c r="Q2237" t="s">
        <v>7675</v>
      </c>
      <c r="R2237" t="s">
        <v>1874</v>
      </c>
      <c r="S2237">
        <v>1</v>
      </c>
      <c r="T2237" s="2">
        <v>0</v>
      </c>
      <c r="U2237" s="5">
        <v>45.49</v>
      </c>
      <c r="V2237" s="5">
        <f>ORDENES[[#This Row],[Ventas sin descuento]]-ORDENES[[#This Row],[costos estimados]]</f>
        <v>45.490000000000009</v>
      </c>
      <c r="W2237">
        <v>5</v>
      </c>
      <c r="X2237" s="5">
        <v>174.95</v>
      </c>
      <c r="Y2237" s="5">
        <f>ORDENES[[#This Row],[Ventas Originales (con descuento)]]/(1-ORDENES[[#This Row],[Descuento]])</f>
        <v>174.95</v>
      </c>
      <c r="Z2237" s="5">
        <f>ORDENES[[#This Row],[Ventas Originales (con descuento)]]/ORDENES[[#This Row],[Cantidad]]/(1-ORDENES[[#This Row],[Descuento]])</f>
        <v>34.989999999999995</v>
      </c>
      <c r="AA2237" s="5">
        <f>ORDENES[[#This Row],[Ventas Originales (con descuento)]]/ORDENES[[#This Row],[Cantidad]]</f>
        <v>34.989999999999995</v>
      </c>
      <c r="AB2237" s="5">
        <f>ORDENES[[#This Row],[Ventas Originales (con descuento)]]-(ORDENES[[#This Row],[Ganancias]])</f>
        <v>129.45999999999998</v>
      </c>
    </row>
    <row r="2238" spans="1:28" x14ac:dyDescent="0.35">
      <c r="A2238" t="s">
        <v>7719</v>
      </c>
      <c r="B2238" t="s">
        <v>1968</v>
      </c>
      <c r="C2238" t="s">
        <v>1</v>
      </c>
      <c r="D2238" t="s">
        <v>2345</v>
      </c>
      <c r="E2238" t="s">
        <v>63</v>
      </c>
      <c r="F2238" s="1">
        <v>44036</v>
      </c>
      <c r="G2238" t="s">
        <v>7613</v>
      </c>
      <c r="H2238" t="s">
        <v>4661</v>
      </c>
      <c r="I2238">
        <v>70506</v>
      </c>
      <c r="J2238" t="s">
        <v>1956</v>
      </c>
      <c r="K2238" t="s">
        <v>1859</v>
      </c>
      <c r="L2238" t="s">
        <v>1860</v>
      </c>
      <c r="M2238" s="1">
        <v>44037</v>
      </c>
      <c r="N2238" t="s">
        <v>1891</v>
      </c>
      <c r="O2238" t="s">
        <v>7675</v>
      </c>
      <c r="P2238" t="s">
        <v>1913</v>
      </c>
      <c r="Q2238" t="s">
        <v>7675</v>
      </c>
      <c r="R2238" t="s">
        <v>1874</v>
      </c>
      <c r="S2238">
        <v>1</v>
      </c>
      <c r="T2238" s="2">
        <v>0</v>
      </c>
      <c r="U2238" s="5">
        <v>21.23</v>
      </c>
      <c r="V2238" s="5">
        <f>ORDENES[[#This Row],[Ventas sin descuento]]-ORDENES[[#This Row],[costos estimados]]</f>
        <v>21.230000000000004</v>
      </c>
      <c r="W2238">
        <v>5</v>
      </c>
      <c r="X2238" s="5">
        <v>73.2</v>
      </c>
      <c r="Y2238" s="5">
        <f>ORDENES[[#This Row],[Ventas Originales (con descuento)]]/(1-ORDENES[[#This Row],[Descuento]])</f>
        <v>73.2</v>
      </c>
      <c r="Z2238" s="5">
        <f>ORDENES[[#This Row],[Ventas Originales (con descuento)]]/ORDENES[[#This Row],[Cantidad]]/(1-ORDENES[[#This Row],[Descuento]])</f>
        <v>14.64</v>
      </c>
      <c r="AA2238" s="5">
        <f>ORDENES[[#This Row],[Ventas Originales (con descuento)]]/ORDENES[[#This Row],[Cantidad]]</f>
        <v>14.64</v>
      </c>
      <c r="AB2238" s="5">
        <f>ORDENES[[#This Row],[Ventas Originales (con descuento)]]-(ORDENES[[#This Row],[Ganancias]])</f>
        <v>51.97</v>
      </c>
    </row>
    <row r="2239" spans="1:28" x14ac:dyDescent="0.35">
      <c r="A2239" t="s">
        <v>7719</v>
      </c>
      <c r="B2239" t="s">
        <v>377</v>
      </c>
      <c r="C2239" t="s">
        <v>1</v>
      </c>
      <c r="D2239" t="s">
        <v>2255</v>
      </c>
      <c r="E2239" t="s">
        <v>18</v>
      </c>
      <c r="F2239" s="1">
        <v>43220</v>
      </c>
      <c r="G2239" t="s">
        <v>7613</v>
      </c>
      <c r="H2239" t="s">
        <v>4660</v>
      </c>
      <c r="I2239">
        <v>40214</v>
      </c>
      <c r="J2239" t="s">
        <v>1661</v>
      </c>
      <c r="K2239" t="s">
        <v>1859</v>
      </c>
      <c r="L2239" t="s">
        <v>1860</v>
      </c>
      <c r="M2239" s="1">
        <v>43222</v>
      </c>
      <c r="N2239" t="s">
        <v>1891</v>
      </c>
      <c r="O2239" t="s">
        <v>7675</v>
      </c>
      <c r="P2239" t="s">
        <v>1862</v>
      </c>
      <c r="Q2239" t="s">
        <v>7675</v>
      </c>
      <c r="R2239" t="s">
        <v>1872</v>
      </c>
      <c r="S2239">
        <v>1</v>
      </c>
      <c r="T2239" s="2">
        <v>0</v>
      </c>
      <c r="U2239" s="5">
        <v>214.76</v>
      </c>
      <c r="V2239" s="5">
        <f>ORDENES[[#This Row],[Ventas sin descuento]]-ORDENES[[#This Row],[costos estimados]]</f>
        <v>214.76</v>
      </c>
      <c r="W2239">
        <v>5</v>
      </c>
      <c r="X2239" s="5">
        <v>826</v>
      </c>
      <c r="Y2239" s="5">
        <f>ORDENES[[#This Row],[Ventas Originales (con descuento)]]/(1-ORDENES[[#This Row],[Descuento]])</f>
        <v>826</v>
      </c>
      <c r="Z2239" s="5">
        <f>ORDENES[[#This Row],[Ventas Originales (con descuento)]]/ORDENES[[#This Row],[Cantidad]]/(1-ORDENES[[#This Row],[Descuento]])</f>
        <v>165.2</v>
      </c>
      <c r="AA2239" s="5">
        <f>ORDENES[[#This Row],[Ventas Originales (con descuento)]]/ORDENES[[#This Row],[Cantidad]]</f>
        <v>165.2</v>
      </c>
      <c r="AB2239" s="5">
        <f>ORDENES[[#This Row],[Ventas Originales (con descuento)]]-(ORDENES[[#This Row],[Ganancias]])</f>
        <v>611.24</v>
      </c>
    </row>
    <row r="2240" spans="1:28" x14ac:dyDescent="0.35">
      <c r="A2240" t="s">
        <v>7719</v>
      </c>
      <c r="B2240" t="s">
        <v>680</v>
      </c>
      <c r="C2240" t="s">
        <v>1</v>
      </c>
      <c r="D2240" t="s">
        <v>324</v>
      </c>
      <c r="E2240" t="s">
        <v>199</v>
      </c>
      <c r="F2240" s="1">
        <v>43239</v>
      </c>
      <c r="G2240" t="s">
        <v>7613</v>
      </c>
      <c r="H2240" t="s">
        <v>4662</v>
      </c>
      <c r="I2240">
        <v>23464</v>
      </c>
      <c r="J2240" t="s">
        <v>2283</v>
      </c>
      <c r="K2240" t="s">
        <v>1859</v>
      </c>
      <c r="L2240" t="s">
        <v>1860</v>
      </c>
      <c r="M2240" s="1">
        <v>43242</v>
      </c>
      <c r="N2240" t="s">
        <v>1891</v>
      </c>
      <c r="O2240" t="s">
        <v>7675</v>
      </c>
      <c r="P2240" t="s">
        <v>1900</v>
      </c>
      <c r="Q2240" t="s">
        <v>7675</v>
      </c>
      <c r="R2240" t="s">
        <v>1908</v>
      </c>
      <c r="S2240">
        <v>2</v>
      </c>
      <c r="T2240" s="2">
        <v>0</v>
      </c>
      <c r="U2240" s="5">
        <v>9.23</v>
      </c>
      <c r="V2240" s="5">
        <f>ORDENES[[#This Row],[Ventas sin descuento]]-ORDENES[[#This Row],[costos estimados]]</f>
        <v>9.23</v>
      </c>
      <c r="W2240">
        <v>5</v>
      </c>
      <c r="X2240" s="5">
        <v>34.200000000000003</v>
      </c>
      <c r="Y2240" s="5">
        <f>ORDENES[[#This Row],[Ventas Originales (con descuento)]]/(1-ORDENES[[#This Row],[Descuento]])</f>
        <v>34.200000000000003</v>
      </c>
      <c r="Z2240" s="5">
        <f>ORDENES[[#This Row],[Ventas Originales (con descuento)]]/ORDENES[[#This Row],[Cantidad]]/(1-ORDENES[[#This Row],[Descuento]])</f>
        <v>6.8400000000000007</v>
      </c>
      <c r="AA2240" s="5">
        <f>ORDENES[[#This Row],[Ventas Originales (con descuento)]]/ORDENES[[#This Row],[Cantidad]]</f>
        <v>6.8400000000000007</v>
      </c>
      <c r="AB2240" s="5">
        <f>ORDENES[[#This Row],[Ventas Originales (con descuento)]]-(ORDENES[[#This Row],[Ganancias]])</f>
        <v>24.970000000000002</v>
      </c>
    </row>
    <row r="2241" spans="1:28" x14ac:dyDescent="0.35">
      <c r="A2241" t="s">
        <v>7719</v>
      </c>
      <c r="B2241" t="s">
        <v>295</v>
      </c>
      <c r="C2241" t="s">
        <v>1</v>
      </c>
      <c r="D2241" t="s">
        <v>128</v>
      </c>
      <c r="E2241" t="s">
        <v>328</v>
      </c>
      <c r="F2241" s="1">
        <v>44322</v>
      </c>
      <c r="G2241" t="s">
        <v>7613</v>
      </c>
      <c r="H2241" t="s">
        <v>4663</v>
      </c>
      <c r="I2241">
        <v>22204</v>
      </c>
      <c r="J2241" t="s">
        <v>1983</v>
      </c>
      <c r="K2241" t="s">
        <v>1859</v>
      </c>
      <c r="L2241" t="s">
        <v>1860</v>
      </c>
      <c r="M2241" s="1">
        <v>44325</v>
      </c>
      <c r="N2241" t="s">
        <v>1891</v>
      </c>
      <c r="O2241" t="s">
        <v>7675</v>
      </c>
      <c r="P2241" t="s">
        <v>1900</v>
      </c>
      <c r="Q2241" t="s">
        <v>7675</v>
      </c>
      <c r="R2241" t="s">
        <v>1874</v>
      </c>
      <c r="S2241">
        <v>2</v>
      </c>
      <c r="T2241" s="2">
        <v>0</v>
      </c>
      <c r="U2241" s="5">
        <v>18.04</v>
      </c>
      <c r="V2241" s="5">
        <f>ORDENES[[#This Row],[Ventas sin descuento]]-ORDENES[[#This Row],[costos estimados]]</f>
        <v>18.04</v>
      </c>
      <c r="W2241">
        <v>6</v>
      </c>
      <c r="X2241" s="5">
        <v>54.66</v>
      </c>
      <c r="Y2241" s="5">
        <f>ORDENES[[#This Row],[Ventas Originales (con descuento)]]/(1-ORDENES[[#This Row],[Descuento]])</f>
        <v>54.66</v>
      </c>
      <c r="Z2241" s="5">
        <f>ORDENES[[#This Row],[Ventas Originales (con descuento)]]/ORDENES[[#This Row],[Cantidad]]/(1-ORDENES[[#This Row],[Descuento]])</f>
        <v>9.11</v>
      </c>
      <c r="AA2241" s="5">
        <f>ORDENES[[#This Row],[Ventas Originales (con descuento)]]/ORDENES[[#This Row],[Cantidad]]</f>
        <v>9.11</v>
      </c>
      <c r="AB2241" s="5">
        <f>ORDENES[[#This Row],[Ventas Originales (con descuento)]]-(ORDENES[[#This Row],[Ganancias]])</f>
        <v>36.619999999999997</v>
      </c>
    </row>
    <row r="2242" spans="1:28" x14ac:dyDescent="0.35">
      <c r="A2242" t="s">
        <v>7719</v>
      </c>
      <c r="B2242" t="s">
        <v>430</v>
      </c>
      <c r="C2242" t="s">
        <v>1</v>
      </c>
      <c r="D2242" t="s">
        <v>2189</v>
      </c>
      <c r="E2242" t="s">
        <v>236</v>
      </c>
      <c r="F2242" s="1">
        <v>43873</v>
      </c>
      <c r="G2242" t="s">
        <v>7613</v>
      </c>
      <c r="H2242" t="s">
        <v>4657</v>
      </c>
      <c r="I2242">
        <v>30318</v>
      </c>
      <c r="J2242" t="s">
        <v>2846</v>
      </c>
      <c r="K2242" t="s">
        <v>1859</v>
      </c>
      <c r="L2242" t="s">
        <v>1860</v>
      </c>
      <c r="M2242" s="1">
        <v>43875</v>
      </c>
      <c r="N2242" t="s">
        <v>1891</v>
      </c>
      <c r="O2242" t="s">
        <v>7675</v>
      </c>
      <c r="P2242" t="s">
        <v>1918</v>
      </c>
      <c r="Q2242" t="s">
        <v>7675</v>
      </c>
      <c r="R2242" t="s">
        <v>1872</v>
      </c>
      <c r="S2242">
        <v>1</v>
      </c>
      <c r="T2242" s="2">
        <v>0</v>
      </c>
      <c r="U2242" s="5">
        <v>175.52</v>
      </c>
      <c r="V2242" s="5">
        <f>ORDENES[[#This Row],[Ventas sin descuento]]-ORDENES[[#This Row],[costos estimados]]</f>
        <v>175.51999999999998</v>
      </c>
      <c r="W2242">
        <v>6</v>
      </c>
      <c r="X2242" s="5">
        <v>1350.12</v>
      </c>
      <c r="Y2242" s="5">
        <f>ORDENES[[#This Row],[Ventas Originales (con descuento)]]/(1-ORDENES[[#This Row],[Descuento]])</f>
        <v>1350.12</v>
      </c>
      <c r="Z2242" s="5">
        <f>ORDENES[[#This Row],[Ventas Originales (con descuento)]]/ORDENES[[#This Row],[Cantidad]]/(1-ORDENES[[#This Row],[Descuento]])</f>
        <v>225.01999999999998</v>
      </c>
      <c r="AA2242" s="5">
        <f>ORDENES[[#This Row],[Ventas Originales (con descuento)]]/ORDENES[[#This Row],[Cantidad]]</f>
        <v>225.01999999999998</v>
      </c>
      <c r="AB2242" s="5">
        <f>ORDENES[[#This Row],[Ventas Originales (con descuento)]]-(ORDENES[[#This Row],[Ganancias]])</f>
        <v>1174.5999999999999</v>
      </c>
    </row>
    <row r="2243" spans="1:28" x14ac:dyDescent="0.35">
      <c r="A2243" t="s">
        <v>7719</v>
      </c>
      <c r="B2243" t="s">
        <v>140</v>
      </c>
      <c r="C2243" t="s">
        <v>1</v>
      </c>
      <c r="D2243" t="s">
        <v>364</v>
      </c>
      <c r="E2243" t="s">
        <v>47</v>
      </c>
      <c r="F2243" s="1">
        <v>44463</v>
      </c>
      <c r="G2243" t="s">
        <v>7598</v>
      </c>
      <c r="H2243" t="s">
        <v>4653</v>
      </c>
      <c r="I2243">
        <v>31907</v>
      </c>
      <c r="J2243" t="s">
        <v>1669</v>
      </c>
      <c r="K2243" t="s">
        <v>1859</v>
      </c>
      <c r="L2243" t="s">
        <v>1860</v>
      </c>
      <c r="M2243" s="1">
        <v>44466</v>
      </c>
      <c r="N2243" t="s">
        <v>1891</v>
      </c>
      <c r="O2243" t="s">
        <v>7675</v>
      </c>
      <c r="P2243" t="s">
        <v>1918</v>
      </c>
      <c r="Q2243" t="s">
        <v>7675</v>
      </c>
      <c r="R2243" t="s">
        <v>1876</v>
      </c>
      <c r="S2243">
        <v>2</v>
      </c>
      <c r="T2243" s="2">
        <v>0</v>
      </c>
      <c r="U2243" s="5">
        <v>17.809999999999999</v>
      </c>
      <c r="V2243" s="5">
        <f>ORDENES[[#This Row],[Ventas sin descuento]]-ORDENES[[#This Row],[costos estimados]]</f>
        <v>17.809999999999999</v>
      </c>
      <c r="W2243">
        <v>7</v>
      </c>
      <c r="X2243" s="5">
        <v>38.71</v>
      </c>
      <c r="Y2243" s="5">
        <f>ORDENES[[#This Row],[Ventas Originales (con descuento)]]/(1-ORDENES[[#This Row],[Descuento]])</f>
        <v>38.71</v>
      </c>
      <c r="Z2243" s="5">
        <f>ORDENES[[#This Row],[Ventas Originales (con descuento)]]/ORDENES[[#This Row],[Cantidad]]/(1-ORDENES[[#This Row],[Descuento]])</f>
        <v>5.53</v>
      </c>
      <c r="AA2243" s="5">
        <f>ORDENES[[#This Row],[Ventas Originales (con descuento)]]/ORDENES[[#This Row],[Cantidad]]</f>
        <v>5.53</v>
      </c>
      <c r="AB2243" s="5">
        <f>ORDENES[[#This Row],[Ventas Originales (con descuento)]]-(ORDENES[[#This Row],[Ganancias]])</f>
        <v>20.900000000000002</v>
      </c>
    </row>
    <row r="2244" spans="1:28" x14ac:dyDescent="0.35">
      <c r="A2244" t="s">
        <v>7719</v>
      </c>
      <c r="B2244" t="s">
        <v>95</v>
      </c>
      <c r="C2244" t="s">
        <v>1</v>
      </c>
      <c r="D2244" t="s">
        <v>367</v>
      </c>
      <c r="E2244" t="s">
        <v>18</v>
      </c>
      <c r="F2244" s="1">
        <v>44056</v>
      </c>
      <c r="G2244" t="s">
        <v>7613</v>
      </c>
      <c r="H2244" t="s">
        <v>4658</v>
      </c>
      <c r="I2244">
        <v>22153</v>
      </c>
      <c r="J2244" t="s">
        <v>1553</v>
      </c>
      <c r="K2244" t="s">
        <v>1859</v>
      </c>
      <c r="L2244" t="s">
        <v>1860</v>
      </c>
      <c r="M2244" s="1">
        <v>44059</v>
      </c>
      <c r="N2244" t="s">
        <v>1891</v>
      </c>
      <c r="O2244" t="s">
        <v>7675</v>
      </c>
      <c r="P2244" t="s">
        <v>1900</v>
      </c>
      <c r="Q2244" t="s">
        <v>7675</v>
      </c>
      <c r="R2244" t="s">
        <v>1868</v>
      </c>
      <c r="S2244">
        <v>2</v>
      </c>
      <c r="T2244" s="2">
        <v>0</v>
      </c>
      <c r="U2244" s="5">
        <v>51.8</v>
      </c>
      <c r="V2244" s="5">
        <f>ORDENES[[#This Row],[Ventas sin descuento]]-ORDENES[[#This Row],[costos estimados]]</f>
        <v>51.8</v>
      </c>
      <c r="W2244">
        <v>7</v>
      </c>
      <c r="X2244" s="5">
        <v>103.6</v>
      </c>
      <c r="Y2244" s="5">
        <f>ORDENES[[#This Row],[Ventas Originales (con descuento)]]/(1-ORDENES[[#This Row],[Descuento]])</f>
        <v>103.6</v>
      </c>
      <c r="Z2244" s="5">
        <f>ORDENES[[#This Row],[Ventas Originales (con descuento)]]/ORDENES[[#This Row],[Cantidad]]/(1-ORDENES[[#This Row],[Descuento]])</f>
        <v>14.799999999999999</v>
      </c>
      <c r="AA2244" s="5">
        <f>ORDENES[[#This Row],[Ventas Originales (con descuento)]]/ORDENES[[#This Row],[Cantidad]]</f>
        <v>14.799999999999999</v>
      </c>
      <c r="AB2244" s="5">
        <f>ORDENES[[#This Row],[Ventas Originales (con descuento)]]-(ORDENES[[#This Row],[Ganancias]])</f>
        <v>51.8</v>
      </c>
    </row>
    <row r="2245" spans="1:28" x14ac:dyDescent="0.35">
      <c r="A2245" t="s">
        <v>7719</v>
      </c>
      <c r="B2245" t="s">
        <v>377</v>
      </c>
      <c r="C2245" t="s">
        <v>1</v>
      </c>
      <c r="D2245" t="s">
        <v>271</v>
      </c>
      <c r="E2245" t="s">
        <v>18</v>
      </c>
      <c r="F2245" s="1">
        <v>44482</v>
      </c>
      <c r="G2245" t="s">
        <v>7598</v>
      </c>
      <c r="H2245" t="s">
        <v>4664</v>
      </c>
      <c r="I2245">
        <v>40214</v>
      </c>
      <c r="J2245" t="s">
        <v>1275</v>
      </c>
      <c r="K2245" t="s">
        <v>1859</v>
      </c>
      <c r="L2245" t="s">
        <v>1860</v>
      </c>
      <c r="M2245" s="1">
        <v>44484</v>
      </c>
      <c r="N2245" t="s">
        <v>1891</v>
      </c>
      <c r="O2245" t="s">
        <v>7675</v>
      </c>
      <c r="P2245" t="s">
        <v>1862</v>
      </c>
      <c r="Q2245" t="s">
        <v>7675</v>
      </c>
      <c r="R2245" t="s">
        <v>1872</v>
      </c>
      <c r="S2245">
        <v>1</v>
      </c>
      <c r="T2245" s="2">
        <v>0</v>
      </c>
      <c r="U2245" s="5">
        <v>104.57</v>
      </c>
      <c r="V2245" s="5">
        <f>ORDENES[[#This Row],[Ventas sin descuento]]-ORDENES[[#This Row],[costos estimados]]</f>
        <v>104.57</v>
      </c>
      <c r="W2245">
        <v>8</v>
      </c>
      <c r="X2245" s="5">
        <v>348.56</v>
      </c>
      <c r="Y2245" s="5">
        <f>ORDENES[[#This Row],[Ventas Originales (con descuento)]]/(1-ORDENES[[#This Row],[Descuento]])</f>
        <v>348.56</v>
      </c>
      <c r="Z2245" s="5">
        <f>ORDENES[[#This Row],[Ventas Originales (con descuento)]]/ORDENES[[#This Row],[Cantidad]]/(1-ORDENES[[#This Row],[Descuento]])</f>
        <v>43.57</v>
      </c>
      <c r="AA2245" s="5">
        <f>ORDENES[[#This Row],[Ventas Originales (con descuento)]]/ORDENES[[#This Row],[Cantidad]]</f>
        <v>43.57</v>
      </c>
      <c r="AB2245" s="5">
        <f>ORDENES[[#This Row],[Ventas Originales (con descuento)]]-(ORDENES[[#This Row],[Ganancias]])</f>
        <v>243.99</v>
      </c>
    </row>
    <row r="2246" spans="1:28" x14ac:dyDescent="0.35">
      <c r="A2246" t="s">
        <v>7719</v>
      </c>
      <c r="B2246" t="s">
        <v>390</v>
      </c>
      <c r="C2246" t="s">
        <v>1</v>
      </c>
      <c r="D2246" t="s">
        <v>530</v>
      </c>
      <c r="E2246" t="s">
        <v>142</v>
      </c>
      <c r="F2246" s="1">
        <v>44210</v>
      </c>
      <c r="G2246" t="s">
        <v>7598</v>
      </c>
      <c r="H2246" t="s">
        <v>4665</v>
      </c>
      <c r="I2246">
        <v>28540</v>
      </c>
      <c r="J2246" t="s">
        <v>7599</v>
      </c>
      <c r="K2246" t="s">
        <v>1859</v>
      </c>
      <c r="L2246" t="s">
        <v>1860</v>
      </c>
      <c r="M2246" s="1">
        <v>44211</v>
      </c>
      <c r="N2246" t="s">
        <v>1891</v>
      </c>
      <c r="O2246" t="s">
        <v>7675</v>
      </c>
      <c r="P2246" t="s">
        <v>1878</v>
      </c>
      <c r="Q2246" t="s">
        <v>7675</v>
      </c>
      <c r="R2246" t="s">
        <v>1890</v>
      </c>
      <c r="S2246">
        <v>1</v>
      </c>
      <c r="T2246" s="2">
        <v>0.2</v>
      </c>
      <c r="U2246" s="5">
        <v>7.34</v>
      </c>
      <c r="V2246" s="5">
        <f>ORDENES[[#This Row],[Ventas sin descuento]]-ORDENES[[#This Row],[costos estimados]]</f>
        <v>12.774999999999999</v>
      </c>
      <c r="W2246">
        <v>1</v>
      </c>
      <c r="X2246" s="5">
        <v>21.74</v>
      </c>
      <c r="Y2246" s="5">
        <f>ORDENES[[#This Row],[Ventas Originales (con descuento)]]/(1-ORDENES[[#This Row],[Descuento]])</f>
        <v>27.174999999999997</v>
      </c>
      <c r="Z2246" s="5">
        <f>ORDENES[[#This Row],[Ventas Originales (con descuento)]]/ORDENES[[#This Row],[Cantidad]]/(1-ORDENES[[#This Row],[Descuento]])</f>
        <v>27.174999999999997</v>
      </c>
      <c r="AA2246" s="5">
        <f>ORDENES[[#This Row],[Ventas Originales (con descuento)]]/ORDENES[[#This Row],[Cantidad]]</f>
        <v>21.74</v>
      </c>
      <c r="AB2246" s="5">
        <f>ORDENES[[#This Row],[Ventas Originales (con descuento)]]-(ORDENES[[#This Row],[Ganancias]])</f>
        <v>14.399999999999999</v>
      </c>
    </row>
    <row r="2247" spans="1:28" x14ac:dyDescent="0.35">
      <c r="A2247" t="s">
        <v>7719</v>
      </c>
      <c r="B2247" t="s">
        <v>99</v>
      </c>
      <c r="C2247" t="s">
        <v>1</v>
      </c>
      <c r="D2247" t="s">
        <v>2332</v>
      </c>
      <c r="E2247" t="s">
        <v>47</v>
      </c>
      <c r="F2247" s="1">
        <v>43952</v>
      </c>
      <c r="G2247" t="s">
        <v>7613</v>
      </c>
      <c r="H2247" t="s">
        <v>3809</v>
      </c>
      <c r="I2247">
        <v>38109</v>
      </c>
      <c r="J2247" t="s">
        <v>1748</v>
      </c>
      <c r="K2247" t="s">
        <v>1859</v>
      </c>
      <c r="L2247" t="s">
        <v>1860</v>
      </c>
      <c r="M2247" s="1">
        <v>43955</v>
      </c>
      <c r="N2247" t="s">
        <v>1891</v>
      </c>
      <c r="O2247" t="s">
        <v>7675</v>
      </c>
      <c r="P2247" t="s">
        <v>1901</v>
      </c>
      <c r="Q2247" t="s">
        <v>7675</v>
      </c>
      <c r="R2247" t="s">
        <v>1868</v>
      </c>
      <c r="S2247">
        <v>2</v>
      </c>
      <c r="T2247" s="2">
        <v>0.2</v>
      </c>
      <c r="U2247" s="5">
        <v>1.29</v>
      </c>
      <c r="V2247" s="5">
        <f>ORDENES[[#This Row],[Ventas sin descuento]]-ORDENES[[#This Row],[costos estimados]]</f>
        <v>2.2849999999999997</v>
      </c>
      <c r="W2247">
        <v>1</v>
      </c>
      <c r="X2247" s="5">
        <v>3.98</v>
      </c>
      <c r="Y2247" s="5">
        <f>ORDENES[[#This Row],[Ventas Originales (con descuento)]]/(1-ORDENES[[#This Row],[Descuento]])</f>
        <v>4.9749999999999996</v>
      </c>
      <c r="Z2247" s="5">
        <f>ORDENES[[#This Row],[Ventas Originales (con descuento)]]/ORDENES[[#This Row],[Cantidad]]/(1-ORDENES[[#This Row],[Descuento]])</f>
        <v>4.9749999999999996</v>
      </c>
      <c r="AA2247" s="5">
        <f>ORDENES[[#This Row],[Ventas Originales (con descuento)]]/ORDENES[[#This Row],[Cantidad]]</f>
        <v>3.98</v>
      </c>
      <c r="AB2247" s="5">
        <f>ORDENES[[#This Row],[Ventas Originales (con descuento)]]-(ORDENES[[#This Row],[Ganancias]])</f>
        <v>2.69</v>
      </c>
    </row>
    <row r="2248" spans="1:28" x14ac:dyDescent="0.35">
      <c r="A2248" t="s">
        <v>7719</v>
      </c>
      <c r="B2248" t="s">
        <v>365</v>
      </c>
      <c r="C2248" t="s">
        <v>1</v>
      </c>
      <c r="D2248" t="s">
        <v>601</v>
      </c>
      <c r="E2248" t="s">
        <v>18</v>
      </c>
      <c r="F2248" s="1">
        <v>44367</v>
      </c>
      <c r="G2248" t="s">
        <v>7613</v>
      </c>
      <c r="H2248" t="s">
        <v>4666</v>
      </c>
      <c r="I2248">
        <v>33180</v>
      </c>
      <c r="J2248" t="s">
        <v>3662</v>
      </c>
      <c r="K2248" t="s">
        <v>1859</v>
      </c>
      <c r="L2248" t="s">
        <v>1860</v>
      </c>
      <c r="M2248" s="1">
        <v>44370</v>
      </c>
      <c r="N2248" t="s">
        <v>1891</v>
      </c>
      <c r="O2248" t="s">
        <v>7675</v>
      </c>
      <c r="P2248" t="s">
        <v>1870</v>
      </c>
      <c r="Q2248" t="s">
        <v>7675</v>
      </c>
      <c r="R2248" t="s">
        <v>1872</v>
      </c>
      <c r="S2248">
        <v>2</v>
      </c>
      <c r="T2248" s="2">
        <v>0.2</v>
      </c>
      <c r="U2248" s="5">
        <v>0.33</v>
      </c>
      <c r="V2248" s="5">
        <f>ORDENES[[#This Row],[Ventas sin descuento]]-ORDENES[[#This Row],[costos estimados]]</f>
        <v>1.4449999999999994</v>
      </c>
      <c r="W2248">
        <v>1</v>
      </c>
      <c r="X2248" s="5">
        <v>4.46</v>
      </c>
      <c r="Y2248" s="5">
        <f>ORDENES[[#This Row],[Ventas Originales (con descuento)]]/(1-ORDENES[[#This Row],[Descuento]])</f>
        <v>5.5749999999999993</v>
      </c>
      <c r="Z2248" s="5">
        <f>ORDENES[[#This Row],[Ventas Originales (con descuento)]]/ORDENES[[#This Row],[Cantidad]]/(1-ORDENES[[#This Row],[Descuento]])</f>
        <v>5.5749999999999993</v>
      </c>
      <c r="AA2248" s="5">
        <f>ORDENES[[#This Row],[Ventas Originales (con descuento)]]/ORDENES[[#This Row],[Cantidad]]</f>
        <v>4.46</v>
      </c>
      <c r="AB2248" s="5">
        <f>ORDENES[[#This Row],[Ventas Originales (con descuento)]]-(ORDENES[[#This Row],[Ganancias]])</f>
        <v>4.13</v>
      </c>
    </row>
    <row r="2249" spans="1:28" x14ac:dyDescent="0.35">
      <c r="A2249" t="s">
        <v>7719</v>
      </c>
      <c r="B2249" t="s">
        <v>99</v>
      </c>
      <c r="C2249" t="s">
        <v>1</v>
      </c>
      <c r="D2249" t="s">
        <v>2149</v>
      </c>
      <c r="E2249" t="s">
        <v>236</v>
      </c>
      <c r="F2249" s="1">
        <v>43464</v>
      </c>
      <c r="G2249" t="s">
        <v>7613</v>
      </c>
      <c r="H2249" t="s">
        <v>4667</v>
      </c>
      <c r="I2249">
        <v>38109</v>
      </c>
      <c r="J2249" t="s">
        <v>3031</v>
      </c>
      <c r="K2249" t="s">
        <v>1859</v>
      </c>
      <c r="L2249" t="s">
        <v>1860</v>
      </c>
      <c r="M2249" s="1">
        <v>43466</v>
      </c>
      <c r="N2249" t="s">
        <v>1891</v>
      </c>
      <c r="O2249" t="s">
        <v>7675</v>
      </c>
      <c r="P2249" t="s">
        <v>1901</v>
      </c>
      <c r="Q2249" t="s">
        <v>7675</v>
      </c>
      <c r="R2249" t="s">
        <v>1872</v>
      </c>
      <c r="S2249">
        <v>1</v>
      </c>
      <c r="T2249" s="2">
        <v>0.2</v>
      </c>
      <c r="U2249" s="5">
        <v>-8.8000000000000007</v>
      </c>
      <c r="V2249" s="5">
        <f>ORDENES[[#This Row],[Ventas sin descuento]]-ORDENES[[#This Row],[costos estimados]]</f>
        <v>0.9824999999999946</v>
      </c>
      <c r="W2249">
        <v>1</v>
      </c>
      <c r="X2249" s="5">
        <v>39.130000000000003</v>
      </c>
      <c r="Y2249" s="5">
        <f>ORDENES[[#This Row],[Ventas Originales (con descuento)]]/(1-ORDENES[[#This Row],[Descuento]])</f>
        <v>48.912500000000001</v>
      </c>
      <c r="Z2249" s="5">
        <f>ORDENES[[#This Row],[Ventas Originales (con descuento)]]/ORDENES[[#This Row],[Cantidad]]/(1-ORDENES[[#This Row],[Descuento]])</f>
        <v>48.912500000000001</v>
      </c>
      <c r="AA2249" s="5">
        <f>ORDENES[[#This Row],[Ventas Originales (con descuento)]]/ORDENES[[#This Row],[Cantidad]]</f>
        <v>39.130000000000003</v>
      </c>
      <c r="AB2249" s="5">
        <f>ORDENES[[#This Row],[Ventas Originales (con descuento)]]-(ORDENES[[#This Row],[Ganancias]])</f>
        <v>47.930000000000007</v>
      </c>
    </row>
    <row r="2250" spans="1:28" x14ac:dyDescent="0.35">
      <c r="A2250" t="s">
        <v>7719</v>
      </c>
      <c r="B2250" t="s">
        <v>19</v>
      </c>
      <c r="C2250" t="s">
        <v>1</v>
      </c>
      <c r="D2250" t="s">
        <v>2403</v>
      </c>
      <c r="E2250" t="s">
        <v>199</v>
      </c>
      <c r="F2250" s="1">
        <v>43274</v>
      </c>
      <c r="G2250" t="s">
        <v>7613</v>
      </c>
      <c r="H2250" t="s">
        <v>4668</v>
      </c>
      <c r="I2250">
        <v>28027</v>
      </c>
      <c r="J2250" t="s">
        <v>2405</v>
      </c>
      <c r="K2250" t="s">
        <v>1859</v>
      </c>
      <c r="L2250" t="s">
        <v>1860</v>
      </c>
      <c r="M2250" s="1">
        <v>43277</v>
      </c>
      <c r="N2250" t="s">
        <v>1891</v>
      </c>
      <c r="O2250" t="s">
        <v>7675</v>
      </c>
      <c r="P2250" t="s">
        <v>1878</v>
      </c>
      <c r="Q2250" t="s">
        <v>7675</v>
      </c>
      <c r="R2250" t="s">
        <v>1908</v>
      </c>
      <c r="S2250">
        <v>2</v>
      </c>
      <c r="T2250" s="2">
        <v>0.2</v>
      </c>
      <c r="U2250" s="5">
        <v>0.35</v>
      </c>
      <c r="V2250" s="5">
        <f>ORDENES[[#This Row],[Ventas sin descuento]]-ORDENES[[#This Row],[costos estimados]]</f>
        <v>1.125</v>
      </c>
      <c r="W2250">
        <v>1</v>
      </c>
      <c r="X2250" s="5">
        <v>3.1</v>
      </c>
      <c r="Y2250" s="5">
        <f>ORDENES[[#This Row],[Ventas Originales (con descuento)]]/(1-ORDENES[[#This Row],[Descuento]])</f>
        <v>3.875</v>
      </c>
      <c r="Z2250" s="5">
        <f>ORDENES[[#This Row],[Ventas Originales (con descuento)]]/ORDENES[[#This Row],[Cantidad]]/(1-ORDENES[[#This Row],[Descuento]])</f>
        <v>3.875</v>
      </c>
      <c r="AA2250" s="5">
        <f>ORDENES[[#This Row],[Ventas Originales (con descuento)]]/ORDENES[[#This Row],[Cantidad]]</f>
        <v>3.1</v>
      </c>
      <c r="AB2250" s="5">
        <f>ORDENES[[#This Row],[Ventas Originales (con descuento)]]-(ORDENES[[#This Row],[Ganancias]])</f>
        <v>2.75</v>
      </c>
    </row>
    <row r="2251" spans="1:28" x14ac:dyDescent="0.35">
      <c r="A2251" t="s">
        <v>7719</v>
      </c>
      <c r="B2251" t="s">
        <v>390</v>
      </c>
      <c r="C2251" t="s">
        <v>1</v>
      </c>
      <c r="D2251" t="s">
        <v>587</v>
      </c>
      <c r="E2251" t="s">
        <v>18</v>
      </c>
      <c r="F2251" s="1">
        <v>44154</v>
      </c>
      <c r="G2251" t="s">
        <v>7613</v>
      </c>
      <c r="H2251" t="s">
        <v>4669</v>
      </c>
      <c r="I2251">
        <v>28540</v>
      </c>
      <c r="J2251" t="s">
        <v>1789</v>
      </c>
      <c r="K2251" t="s">
        <v>1859</v>
      </c>
      <c r="L2251" t="s">
        <v>1860</v>
      </c>
      <c r="M2251" s="1">
        <v>44156</v>
      </c>
      <c r="N2251" t="s">
        <v>1891</v>
      </c>
      <c r="O2251" t="s">
        <v>7675</v>
      </c>
      <c r="P2251" t="s">
        <v>1878</v>
      </c>
      <c r="Q2251" t="s">
        <v>7675</v>
      </c>
      <c r="R2251" t="s">
        <v>1874</v>
      </c>
      <c r="S2251">
        <v>1</v>
      </c>
      <c r="T2251" s="2">
        <v>0.2</v>
      </c>
      <c r="U2251" s="5">
        <v>6.01</v>
      </c>
      <c r="V2251" s="5">
        <f>ORDENES[[#This Row],[Ventas sin descuento]]-ORDENES[[#This Row],[costos estimados]]</f>
        <v>10.629999999999997</v>
      </c>
      <c r="W2251">
        <v>2</v>
      </c>
      <c r="X2251" s="5">
        <v>18.48</v>
      </c>
      <c r="Y2251" s="5">
        <f>ORDENES[[#This Row],[Ventas Originales (con descuento)]]/(1-ORDENES[[#This Row],[Descuento]])</f>
        <v>23.099999999999998</v>
      </c>
      <c r="Z2251" s="5">
        <f>ORDENES[[#This Row],[Ventas Originales (con descuento)]]/ORDENES[[#This Row],[Cantidad]]/(1-ORDENES[[#This Row],[Descuento]])</f>
        <v>11.549999999999999</v>
      </c>
      <c r="AA2251" s="5">
        <f>ORDENES[[#This Row],[Ventas Originales (con descuento)]]/ORDENES[[#This Row],[Cantidad]]</f>
        <v>9.24</v>
      </c>
      <c r="AB2251" s="5">
        <f>ORDENES[[#This Row],[Ventas Originales (con descuento)]]-(ORDENES[[#This Row],[Ganancias]])</f>
        <v>12.47</v>
      </c>
    </row>
    <row r="2252" spans="1:28" x14ac:dyDescent="0.35">
      <c r="A2252" t="s">
        <v>7719</v>
      </c>
      <c r="B2252" t="s">
        <v>3117</v>
      </c>
      <c r="C2252" t="s">
        <v>1</v>
      </c>
      <c r="D2252" t="s">
        <v>338</v>
      </c>
      <c r="E2252" t="s">
        <v>47</v>
      </c>
      <c r="F2252" s="1">
        <v>44317</v>
      </c>
      <c r="G2252" t="s">
        <v>7613</v>
      </c>
      <c r="H2252" t="s">
        <v>3805</v>
      </c>
      <c r="I2252">
        <v>33065</v>
      </c>
      <c r="J2252" t="s">
        <v>2105</v>
      </c>
      <c r="K2252" t="s">
        <v>1859</v>
      </c>
      <c r="L2252" t="s">
        <v>1860</v>
      </c>
      <c r="M2252" s="1">
        <v>44318</v>
      </c>
      <c r="N2252" t="s">
        <v>1891</v>
      </c>
      <c r="O2252" t="s">
        <v>7675</v>
      </c>
      <c r="P2252" t="s">
        <v>1870</v>
      </c>
      <c r="Q2252" t="s">
        <v>7675</v>
      </c>
      <c r="R2252" t="s">
        <v>1868</v>
      </c>
      <c r="S2252">
        <v>1</v>
      </c>
      <c r="T2252" s="2">
        <v>0.2</v>
      </c>
      <c r="U2252" s="5">
        <v>1.5</v>
      </c>
      <c r="V2252" s="5">
        <f>ORDENES[[#This Row],[Ventas sin descuento]]-ORDENES[[#This Row],[costos estimados]]</f>
        <v>2.6524999999999999</v>
      </c>
      <c r="W2252">
        <v>2</v>
      </c>
      <c r="X2252" s="5">
        <v>4.6100000000000003</v>
      </c>
      <c r="Y2252" s="5">
        <f>ORDENES[[#This Row],[Ventas Originales (con descuento)]]/(1-ORDENES[[#This Row],[Descuento]])</f>
        <v>5.7625000000000002</v>
      </c>
      <c r="Z2252" s="5">
        <f>ORDENES[[#This Row],[Ventas Originales (con descuento)]]/ORDENES[[#This Row],[Cantidad]]/(1-ORDENES[[#This Row],[Descuento]])</f>
        <v>2.8812500000000001</v>
      </c>
      <c r="AA2252" s="5">
        <f>ORDENES[[#This Row],[Ventas Originales (con descuento)]]/ORDENES[[#This Row],[Cantidad]]</f>
        <v>2.3050000000000002</v>
      </c>
      <c r="AB2252" s="5">
        <f>ORDENES[[#This Row],[Ventas Originales (con descuento)]]-(ORDENES[[#This Row],[Ganancias]])</f>
        <v>3.1100000000000003</v>
      </c>
    </row>
    <row r="2253" spans="1:28" x14ac:dyDescent="0.35">
      <c r="A2253" t="s">
        <v>7719</v>
      </c>
      <c r="B2253" t="s">
        <v>107</v>
      </c>
      <c r="C2253" t="s">
        <v>1</v>
      </c>
      <c r="D2253" t="s">
        <v>486</v>
      </c>
      <c r="E2253" t="s">
        <v>16</v>
      </c>
      <c r="F2253" s="1">
        <v>43799</v>
      </c>
      <c r="G2253" t="s">
        <v>7613</v>
      </c>
      <c r="H2253" t="s">
        <v>3804</v>
      </c>
      <c r="I2253">
        <v>27707</v>
      </c>
      <c r="J2253" t="s">
        <v>2005</v>
      </c>
      <c r="K2253" t="s">
        <v>1859</v>
      </c>
      <c r="L2253" t="s">
        <v>1860</v>
      </c>
      <c r="M2253" s="1">
        <v>43802</v>
      </c>
      <c r="N2253" t="s">
        <v>1891</v>
      </c>
      <c r="O2253" t="s">
        <v>7675</v>
      </c>
      <c r="P2253" t="s">
        <v>1878</v>
      </c>
      <c r="Q2253" t="s">
        <v>7675</v>
      </c>
      <c r="R2253" t="s">
        <v>1877</v>
      </c>
      <c r="S2253">
        <v>2</v>
      </c>
      <c r="T2253" s="2">
        <v>0.2</v>
      </c>
      <c r="U2253" s="5">
        <v>9.84</v>
      </c>
      <c r="V2253" s="5">
        <f>ORDENES[[#This Row],[Ventas sin descuento]]-ORDENES[[#This Row],[costos estimados]]</f>
        <v>34.427499999999995</v>
      </c>
      <c r="W2253">
        <v>3</v>
      </c>
      <c r="X2253" s="5">
        <v>98.35</v>
      </c>
      <c r="Y2253" s="5">
        <f>ORDENES[[#This Row],[Ventas Originales (con descuento)]]/(1-ORDENES[[#This Row],[Descuento]])</f>
        <v>122.93749999999999</v>
      </c>
      <c r="Z2253" s="5">
        <f>ORDENES[[#This Row],[Ventas Originales (con descuento)]]/ORDENES[[#This Row],[Cantidad]]/(1-ORDENES[[#This Row],[Descuento]])</f>
        <v>40.979166666666664</v>
      </c>
      <c r="AA2253" s="5">
        <f>ORDENES[[#This Row],[Ventas Originales (con descuento)]]/ORDENES[[#This Row],[Cantidad]]</f>
        <v>32.783333333333331</v>
      </c>
      <c r="AB2253" s="5">
        <f>ORDENES[[#This Row],[Ventas Originales (con descuento)]]-(ORDENES[[#This Row],[Ganancias]])</f>
        <v>88.509999999999991</v>
      </c>
    </row>
    <row r="2254" spans="1:28" x14ac:dyDescent="0.35">
      <c r="A2254" t="s">
        <v>7719</v>
      </c>
      <c r="B2254" t="s">
        <v>3629</v>
      </c>
      <c r="C2254" t="s">
        <v>1</v>
      </c>
      <c r="D2254" t="s">
        <v>40</v>
      </c>
      <c r="E2254" t="s">
        <v>38</v>
      </c>
      <c r="F2254" s="1">
        <v>44181</v>
      </c>
      <c r="G2254" t="s">
        <v>7613</v>
      </c>
      <c r="H2254" t="s">
        <v>4670</v>
      </c>
      <c r="I2254">
        <v>27534</v>
      </c>
      <c r="J2254" t="s">
        <v>2352</v>
      </c>
      <c r="K2254" t="s">
        <v>1859</v>
      </c>
      <c r="L2254" t="s">
        <v>1860</v>
      </c>
      <c r="M2254" s="1">
        <v>44184</v>
      </c>
      <c r="N2254" t="s">
        <v>1891</v>
      </c>
      <c r="O2254" t="s">
        <v>7675</v>
      </c>
      <c r="P2254" t="s">
        <v>1878</v>
      </c>
      <c r="Q2254" t="s">
        <v>7675</v>
      </c>
      <c r="R2254" t="s">
        <v>1877</v>
      </c>
      <c r="S2254">
        <v>2</v>
      </c>
      <c r="T2254" s="2">
        <v>0.2</v>
      </c>
      <c r="U2254" s="5">
        <v>3.06</v>
      </c>
      <c r="V2254" s="5">
        <f>ORDENES[[#This Row],[Ventas sin descuento]]-ORDENES[[#This Row],[costos estimados]]</f>
        <v>11.794999999999998</v>
      </c>
      <c r="W2254">
        <v>3</v>
      </c>
      <c r="X2254" s="5">
        <v>34.94</v>
      </c>
      <c r="Y2254" s="5">
        <f>ORDENES[[#This Row],[Ventas Originales (con descuento)]]/(1-ORDENES[[#This Row],[Descuento]])</f>
        <v>43.674999999999997</v>
      </c>
      <c r="Z2254" s="5">
        <f>ORDENES[[#This Row],[Ventas Originales (con descuento)]]/ORDENES[[#This Row],[Cantidad]]/(1-ORDENES[[#This Row],[Descuento]])</f>
        <v>14.558333333333332</v>
      </c>
      <c r="AA2254" s="5">
        <f>ORDENES[[#This Row],[Ventas Originales (con descuento)]]/ORDENES[[#This Row],[Cantidad]]</f>
        <v>11.646666666666667</v>
      </c>
      <c r="AB2254" s="5">
        <f>ORDENES[[#This Row],[Ventas Originales (con descuento)]]-(ORDENES[[#This Row],[Ganancias]])</f>
        <v>31.88</v>
      </c>
    </row>
    <row r="2255" spans="1:28" x14ac:dyDescent="0.35">
      <c r="A2255" t="s">
        <v>7719</v>
      </c>
      <c r="B2255" t="s">
        <v>535</v>
      </c>
      <c r="C2255" t="s">
        <v>1</v>
      </c>
      <c r="D2255" t="s">
        <v>2026</v>
      </c>
      <c r="E2255" t="s">
        <v>2012</v>
      </c>
      <c r="F2255" s="1">
        <v>44520</v>
      </c>
      <c r="G2255" t="s">
        <v>7613</v>
      </c>
      <c r="H2255" t="s">
        <v>4671</v>
      </c>
      <c r="I2255">
        <v>27217</v>
      </c>
      <c r="J2255" t="s">
        <v>2012</v>
      </c>
      <c r="K2255" t="s">
        <v>1859</v>
      </c>
      <c r="L2255" t="s">
        <v>1860</v>
      </c>
      <c r="M2255" s="1">
        <v>44521</v>
      </c>
      <c r="N2255" t="s">
        <v>1891</v>
      </c>
      <c r="O2255" t="s">
        <v>7675</v>
      </c>
      <c r="P2255" t="s">
        <v>1878</v>
      </c>
      <c r="Q2255" t="s">
        <v>7675</v>
      </c>
      <c r="R2255" t="s">
        <v>1874</v>
      </c>
      <c r="S2255">
        <v>1</v>
      </c>
      <c r="T2255" s="2">
        <v>0.2</v>
      </c>
      <c r="U2255" s="5">
        <v>1.8</v>
      </c>
      <c r="V2255" s="5">
        <f>ORDENES[[#This Row],[Ventas sin descuento]]-ORDENES[[#This Row],[costos estimados]]</f>
        <v>8.9825000000000017</v>
      </c>
      <c r="W2255">
        <v>3</v>
      </c>
      <c r="X2255" s="5">
        <v>28.73</v>
      </c>
      <c r="Y2255" s="5">
        <f>ORDENES[[#This Row],[Ventas Originales (con descuento)]]/(1-ORDENES[[#This Row],[Descuento]])</f>
        <v>35.912500000000001</v>
      </c>
      <c r="Z2255" s="5">
        <f>ORDENES[[#This Row],[Ventas Originales (con descuento)]]/ORDENES[[#This Row],[Cantidad]]/(1-ORDENES[[#This Row],[Descuento]])</f>
        <v>11.970833333333331</v>
      </c>
      <c r="AA2255" s="5">
        <f>ORDENES[[#This Row],[Ventas Originales (con descuento)]]/ORDENES[[#This Row],[Cantidad]]</f>
        <v>9.5766666666666662</v>
      </c>
      <c r="AB2255" s="5">
        <f>ORDENES[[#This Row],[Ventas Originales (con descuento)]]-(ORDENES[[#This Row],[Ganancias]])</f>
        <v>26.93</v>
      </c>
    </row>
    <row r="2256" spans="1:28" x14ac:dyDescent="0.35">
      <c r="A2256" t="s">
        <v>7719</v>
      </c>
      <c r="B2256" t="s">
        <v>365</v>
      </c>
      <c r="C2256" t="s">
        <v>1</v>
      </c>
      <c r="D2256" t="s">
        <v>2424</v>
      </c>
      <c r="E2256" t="s">
        <v>18</v>
      </c>
      <c r="F2256" s="1">
        <v>44369</v>
      </c>
      <c r="G2256" t="s">
        <v>7613</v>
      </c>
      <c r="H2256" t="s">
        <v>4672</v>
      </c>
      <c r="I2256">
        <v>33178</v>
      </c>
      <c r="J2256" t="s">
        <v>2699</v>
      </c>
      <c r="K2256" t="s">
        <v>1859</v>
      </c>
      <c r="L2256" t="s">
        <v>1860</v>
      </c>
      <c r="M2256" s="1">
        <v>44370</v>
      </c>
      <c r="N2256" t="s">
        <v>1891</v>
      </c>
      <c r="O2256" t="s">
        <v>7675</v>
      </c>
      <c r="P2256" t="s">
        <v>1870</v>
      </c>
      <c r="Q2256" t="s">
        <v>7675</v>
      </c>
      <c r="R2256" t="s">
        <v>1890</v>
      </c>
      <c r="S2256">
        <v>1</v>
      </c>
      <c r="T2256" s="2">
        <v>0.2</v>
      </c>
      <c r="U2256" s="5">
        <v>12.69</v>
      </c>
      <c r="V2256" s="5">
        <f>ORDENES[[#This Row],[Ventas sin descuento]]-ORDENES[[#This Row],[costos estimados]]</f>
        <v>22.092499999999994</v>
      </c>
      <c r="W2256">
        <v>3</v>
      </c>
      <c r="X2256" s="5">
        <v>37.61</v>
      </c>
      <c r="Y2256" s="5">
        <f>ORDENES[[#This Row],[Ventas Originales (con descuento)]]/(1-ORDENES[[#This Row],[Descuento]])</f>
        <v>47.012499999999996</v>
      </c>
      <c r="Z2256" s="5">
        <f>ORDENES[[#This Row],[Ventas Originales (con descuento)]]/ORDENES[[#This Row],[Cantidad]]/(1-ORDENES[[#This Row],[Descuento]])</f>
        <v>15.670833333333333</v>
      </c>
      <c r="AA2256" s="5">
        <f>ORDENES[[#This Row],[Ventas Originales (con descuento)]]/ORDENES[[#This Row],[Cantidad]]</f>
        <v>12.536666666666667</v>
      </c>
      <c r="AB2256" s="5">
        <f>ORDENES[[#This Row],[Ventas Originales (con descuento)]]-(ORDENES[[#This Row],[Ganancias]])</f>
        <v>24.92</v>
      </c>
    </row>
    <row r="2257" spans="1:28" x14ac:dyDescent="0.35">
      <c r="A2257" t="s">
        <v>7719</v>
      </c>
      <c r="B2257" t="s">
        <v>2115</v>
      </c>
      <c r="C2257" t="s">
        <v>1</v>
      </c>
      <c r="D2257" t="s">
        <v>2116</v>
      </c>
      <c r="E2257" t="s">
        <v>47</v>
      </c>
      <c r="F2257" s="1">
        <v>43182</v>
      </c>
      <c r="G2257" t="s">
        <v>7598</v>
      </c>
      <c r="H2257" t="s">
        <v>4673</v>
      </c>
      <c r="I2257">
        <v>33445</v>
      </c>
      <c r="J2257" t="s">
        <v>1729</v>
      </c>
      <c r="K2257" t="s">
        <v>1859</v>
      </c>
      <c r="L2257" t="s">
        <v>1860</v>
      </c>
      <c r="M2257" s="1">
        <v>43185</v>
      </c>
      <c r="N2257" t="s">
        <v>1891</v>
      </c>
      <c r="O2257" t="s">
        <v>7675</v>
      </c>
      <c r="P2257" t="s">
        <v>1870</v>
      </c>
      <c r="Q2257" t="s">
        <v>7675</v>
      </c>
      <c r="R2257" t="s">
        <v>1868</v>
      </c>
      <c r="S2257">
        <v>2</v>
      </c>
      <c r="T2257" s="2">
        <v>0.2</v>
      </c>
      <c r="U2257" s="5">
        <v>3.22</v>
      </c>
      <c r="V2257" s="5">
        <f>ORDENES[[#This Row],[Ventas sin descuento]]-ORDENES[[#This Row],[costos estimados]]</f>
        <v>5.6974999999999998</v>
      </c>
      <c r="W2257">
        <v>3</v>
      </c>
      <c r="X2257" s="5">
        <v>9.91</v>
      </c>
      <c r="Y2257" s="5">
        <f>ORDENES[[#This Row],[Ventas Originales (con descuento)]]/(1-ORDENES[[#This Row],[Descuento]])</f>
        <v>12.387499999999999</v>
      </c>
      <c r="Z2257" s="5">
        <f>ORDENES[[#This Row],[Ventas Originales (con descuento)]]/ORDENES[[#This Row],[Cantidad]]/(1-ORDENES[[#This Row],[Descuento]])</f>
        <v>4.1291666666666664</v>
      </c>
      <c r="AA2257" s="5">
        <f>ORDENES[[#This Row],[Ventas Originales (con descuento)]]/ORDENES[[#This Row],[Cantidad]]</f>
        <v>3.3033333333333332</v>
      </c>
      <c r="AB2257" s="5">
        <f>ORDENES[[#This Row],[Ventas Originales (con descuento)]]-(ORDENES[[#This Row],[Ganancias]])</f>
        <v>6.6899999999999995</v>
      </c>
    </row>
    <row r="2258" spans="1:28" x14ac:dyDescent="0.35">
      <c r="A2258" t="s">
        <v>7719</v>
      </c>
      <c r="B2258" t="s">
        <v>390</v>
      </c>
      <c r="C2258" t="s">
        <v>1</v>
      </c>
      <c r="D2258" t="s">
        <v>416</v>
      </c>
      <c r="E2258" t="s">
        <v>47</v>
      </c>
      <c r="F2258" s="1">
        <v>44295</v>
      </c>
      <c r="G2258" t="s">
        <v>7613</v>
      </c>
      <c r="H2258" t="s">
        <v>4674</v>
      </c>
      <c r="I2258">
        <v>32216</v>
      </c>
      <c r="J2258" t="s">
        <v>2731</v>
      </c>
      <c r="K2258" t="s">
        <v>1859</v>
      </c>
      <c r="L2258" t="s">
        <v>1860</v>
      </c>
      <c r="M2258" s="1">
        <v>44297</v>
      </c>
      <c r="N2258" t="s">
        <v>1891</v>
      </c>
      <c r="O2258" t="s">
        <v>7675</v>
      </c>
      <c r="P2258" t="s">
        <v>1870</v>
      </c>
      <c r="Q2258" t="s">
        <v>7675</v>
      </c>
      <c r="R2258" t="s">
        <v>1868</v>
      </c>
      <c r="S2258">
        <v>1</v>
      </c>
      <c r="T2258" s="2">
        <v>0.2</v>
      </c>
      <c r="U2258" s="5">
        <v>4.91</v>
      </c>
      <c r="V2258" s="5">
        <f>ORDENES[[#This Row],[Ventas sin descuento]]-ORDENES[[#This Row],[costos estimados]]</f>
        <v>8.69</v>
      </c>
      <c r="W2258">
        <v>3</v>
      </c>
      <c r="X2258" s="5">
        <v>15.12</v>
      </c>
      <c r="Y2258" s="5">
        <f>ORDENES[[#This Row],[Ventas Originales (con descuento)]]/(1-ORDENES[[#This Row],[Descuento]])</f>
        <v>18.899999999999999</v>
      </c>
      <c r="Z2258" s="5">
        <f>ORDENES[[#This Row],[Ventas Originales (con descuento)]]/ORDENES[[#This Row],[Cantidad]]/(1-ORDENES[[#This Row],[Descuento]])</f>
        <v>6.3</v>
      </c>
      <c r="AA2258" s="5">
        <f>ORDENES[[#This Row],[Ventas Originales (con descuento)]]/ORDENES[[#This Row],[Cantidad]]</f>
        <v>5.04</v>
      </c>
      <c r="AB2258" s="5">
        <f>ORDENES[[#This Row],[Ventas Originales (con descuento)]]-(ORDENES[[#This Row],[Ganancias]])</f>
        <v>10.209999999999999</v>
      </c>
    </row>
    <row r="2259" spans="1:28" x14ac:dyDescent="0.35">
      <c r="A2259" t="s">
        <v>7719</v>
      </c>
      <c r="B2259" t="s">
        <v>390</v>
      </c>
      <c r="C2259" t="s">
        <v>1</v>
      </c>
      <c r="D2259" t="s">
        <v>416</v>
      </c>
      <c r="E2259" t="s">
        <v>21</v>
      </c>
      <c r="F2259" s="1">
        <v>44295</v>
      </c>
      <c r="G2259" t="s">
        <v>7613</v>
      </c>
      <c r="H2259" t="s">
        <v>4674</v>
      </c>
      <c r="I2259">
        <v>32216</v>
      </c>
      <c r="J2259" t="s">
        <v>3296</v>
      </c>
      <c r="K2259" t="s">
        <v>1859</v>
      </c>
      <c r="L2259" t="s">
        <v>1860</v>
      </c>
      <c r="M2259" s="1">
        <v>44297</v>
      </c>
      <c r="N2259" t="s">
        <v>1891</v>
      </c>
      <c r="O2259" t="s">
        <v>7675</v>
      </c>
      <c r="P2259" t="s">
        <v>1870</v>
      </c>
      <c r="Q2259" t="s">
        <v>7675</v>
      </c>
      <c r="R2259" t="s">
        <v>1879</v>
      </c>
      <c r="S2259">
        <v>1</v>
      </c>
      <c r="T2259" s="2">
        <v>0.2</v>
      </c>
      <c r="U2259" s="5">
        <v>88.07</v>
      </c>
      <c r="V2259" s="5">
        <f>ORDENES[[#This Row],[Ventas sin descuento]]-ORDENES[[#This Row],[costos estimados]]</f>
        <v>150.97999999999996</v>
      </c>
      <c r="W2259">
        <v>3</v>
      </c>
      <c r="X2259" s="5">
        <v>251.64</v>
      </c>
      <c r="Y2259" s="5">
        <f>ORDENES[[#This Row],[Ventas Originales (con descuento)]]/(1-ORDENES[[#This Row],[Descuento]])</f>
        <v>314.54999999999995</v>
      </c>
      <c r="Z2259" s="5">
        <f>ORDENES[[#This Row],[Ventas Originales (con descuento)]]/ORDENES[[#This Row],[Cantidad]]/(1-ORDENES[[#This Row],[Descuento]])</f>
        <v>104.85</v>
      </c>
      <c r="AA2259" s="5">
        <f>ORDENES[[#This Row],[Ventas Originales (con descuento)]]/ORDENES[[#This Row],[Cantidad]]</f>
        <v>83.88</v>
      </c>
      <c r="AB2259" s="5">
        <f>ORDENES[[#This Row],[Ventas Originales (con descuento)]]-(ORDENES[[#This Row],[Ganancias]])</f>
        <v>163.57</v>
      </c>
    </row>
    <row r="2260" spans="1:28" x14ac:dyDescent="0.35">
      <c r="A2260" t="s">
        <v>7719</v>
      </c>
      <c r="B2260" t="s">
        <v>365</v>
      </c>
      <c r="C2260" t="s">
        <v>1</v>
      </c>
      <c r="D2260" t="s">
        <v>3444</v>
      </c>
      <c r="E2260" t="s">
        <v>21</v>
      </c>
      <c r="F2260" s="1">
        <v>44462</v>
      </c>
      <c r="G2260" t="s">
        <v>7598</v>
      </c>
      <c r="H2260" t="s">
        <v>4675</v>
      </c>
      <c r="I2260">
        <v>33178</v>
      </c>
      <c r="J2260" t="s">
        <v>1765</v>
      </c>
      <c r="K2260" t="s">
        <v>1859</v>
      </c>
      <c r="L2260" t="s">
        <v>1860</v>
      </c>
      <c r="M2260" s="1">
        <v>44465</v>
      </c>
      <c r="N2260" t="s">
        <v>1891</v>
      </c>
      <c r="O2260" t="s">
        <v>7675</v>
      </c>
      <c r="P2260" t="s">
        <v>1870</v>
      </c>
      <c r="Q2260" t="s">
        <v>7675</v>
      </c>
      <c r="R2260" t="s">
        <v>1879</v>
      </c>
      <c r="S2260">
        <v>2</v>
      </c>
      <c r="T2260" s="2">
        <v>0.2</v>
      </c>
      <c r="U2260" s="5">
        <v>88.07</v>
      </c>
      <c r="V2260" s="5">
        <f>ORDENES[[#This Row],[Ventas sin descuento]]-ORDENES[[#This Row],[costos estimados]]</f>
        <v>150.97999999999996</v>
      </c>
      <c r="W2260">
        <v>3</v>
      </c>
      <c r="X2260" s="5">
        <v>251.64</v>
      </c>
      <c r="Y2260" s="5">
        <f>ORDENES[[#This Row],[Ventas Originales (con descuento)]]/(1-ORDENES[[#This Row],[Descuento]])</f>
        <v>314.54999999999995</v>
      </c>
      <c r="Z2260" s="5">
        <f>ORDENES[[#This Row],[Ventas Originales (con descuento)]]/ORDENES[[#This Row],[Cantidad]]/(1-ORDENES[[#This Row],[Descuento]])</f>
        <v>104.85</v>
      </c>
      <c r="AA2260" s="5">
        <f>ORDENES[[#This Row],[Ventas Originales (con descuento)]]/ORDENES[[#This Row],[Cantidad]]</f>
        <v>83.88</v>
      </c>
      <c r="AB2260" s="5">
        <f>ORDENES[[#This Row],[Ventas Originales (con descuento)]]-(ORDENES[[#This Row],[Ganancias]])</f>
        <v>163.57</v>
      </c>
    </row>
    <row r="2261" spans="1:28" x14ac:dyDescent="0.35">
      <c r="A2261" t="s">
        <v>7719</v>
      </c>
      <c r="B2261" t="s">
        <v>2835</v>
      </c>
      <c r="C2261" t="s">
        <v>1</v>
      </c>
      <c r="D2261" t="s">
        <v>605</v>
      </c>
      <c r="E2261" t="s">
        <v>21</v>
      </c>
      <c r="F2261" s="1">
        <v>44057</v>
      </c>
      <c r="G2261" t="s">
        <v>7598</v>
      </c>
      <c r="H2261" t="s">
        <v>4676</v>
      </c>
      <c r="I2261">
        <v>37211</v>
      </c>
      <c r="J2261" t="s">
        <v>2438</v>
      </c>
      <c r="K2261" t="s">
        <v>1859</v>
      </c>
      <c r="L2261" t="s">
        <v>1860</v>
      </c>
      <c r="M2261" s="1">
        <v>44059</v>
      </c>
      <c r="N2261" t="s">
        <v>1891</v>
      </c>
      <c r="O2261" t="s">
        <v>7675</v>
      </c>
      <c r="P2261" t="s">
        <v>1901</v>
      </c>
      <c r="Q2261" t="s">
        <v>7675</v>
      </c>
      <c r="R2261" t="s">
        <v>1879</v>
      </c>
      <c r="S2261">
        <v>1</v>
      </c>
      <c r="T2261" s="2">
        <v>0.2</v>
      </c>
      <c r="U2261" s="5">
        <v>5.44</v>
      </c>
      <c r="V2261" s="5">
        <f>ORDENES[[#This Row],[Ventas sin descuento]]-ORDENES[[#This Row],[costos estimados]]</f>
        <v>9.3275000000000006</v>
      </c>
      <c r="W2261">
        <v>3</v>
      </c>
      <c r="X2261" s="5">
        <v>15.55</v>
      </c>
      <c r="Y2261" s="5">
        <f>ORDENES[[#This Row],[Ventas Originales (con descuento)]]/(1-ORDENES[[#This Row],[Descuento]])</f>
        <v>19.4375</v>
      </c>
      <c r="Z2261" s="5">
        <f>ORDENES[[#This Row],[Ventas Originales (con descuento)]]/ORDENES[[#This Row],[Cantidad]]/(1-ORDENES[[#This Row],[Descuento]])</f>
        <v>6.479166666666667</v>
      </c>
      <c r="AA2261" s="5">
        <f>ORDENES[[#This Row],[Ventas Originales (con descuento)]]/ORDENES[[#This Row],[Cantidad]]</f>
        <v>5.1833333333333336</v>
      </c>
      <c r="AB2261" s="5">
        <f>ORDENES[[#This Row],[Ventas Originales (con descuento)]]-(ORDENES[[#This Row],[Ganancias]])</f>
        <v>10.11</v>
      </c>
    </row>
    <row r="2262" spans="1:28" x14ac:dyDescent="0.35">
      <c r="A2262" t="s">
        <v>7719</v>
      </c>
      <c r="B2262" t="s">
        <v>424</v>
      </c>
      <c r="C2262" t="s">
        <v>1</v>
      </c>
      <c r="D2262" t="s">
        <v>168</v>
      </c>
      <c r="E2262" t="s">
        <v>194</v>
      </c>
      <c r="F2262" s="1">
        <v>44052</v>
      </c>
      <c r="G2262" t="s">
        <v>7613</v>
      </c>
      <c r="H2262" t="s">
        <v>4677</v>
      </c>
      <c r="I2262">
        <v>28314</v>
      </c>
      <c r="J2262" t="s">
        <v>1308</v>
      </c>
      <c r="K2262" t="s">
        <v>1859</v>
      </c>
      <c r="L2262" t="s">
        <v>1860</v>
      </c>
      <c r="M2262" s="1">
        <v>44055</v>
      </c>
      <c r="N2262" t="s">
        <v>1891</v>
      </c>
      <c r="O2262" t="s">
        <v>7675</v>
      </c>
      <c r="P2262" t="s">
        <v>1878</v>
      </c>
      <c r="Q2262" t="s">
        <v>7675</v>
      </c>
      <c r="R2262" t="s">
        <v>1877</v>
      </c>
      <c r="S2262">
        <v>2</v>
      </c>
      <c r="T2262" s="2">
        <v>0.2</v>
      </c>
      <c r="U2262" s="5">
        <v>64.069999999999993</v>
      </c>
      <c r="V2262" s="5">
        <f>ORDENES[[#This Row],[Ventas sin descuento]]-ORDENES[[#This Row],[costos estimados]]</f>
        <v>206.45499999999998</v>
      </c>
      <c r="W2262">
        <v>4</v>
      </c>
      <c r="X2262" s="5">
        <v>569.54</v>
      </c>
      <c r="Y2262" s="5">
        <f>ORDENES[[#This Row],[Ventas Originales (con descuento)]]/(1-ORDENES[[#This Row],[Descuento]])</f>
        <v>711.92499999999995</v>
      </c>
      <c r="Z2262" s="5">
        <f>ORDENES[[#This Row],[Ventas Originales (con descuento)]]/ORDENES[[#This Row],[Cantidad]]/(1-ORDENES[[#This Row],[Descuento]])</f>
        <v>177.98124999999999</v>
      </c>
      <c r="AA2262" s="5">
        <f>ORDENES[[#This Row],[Ventas Originales (con descuento)]]/ORDENES[[#This Row],[Cantidad]]</f>
        <v>142.38499999999999</v>
      </c>
      <c r="AB2262" s="5">
        <f>ORDENES[[#This Row],[Ventas Originales (con descuento)]]-(ORDENES[[#This Row],[Ganancias]])</f>
        <v>505.46999999999997</v>
      </c>
    </row>
    <row r="2263" spans="1:28" x14ac:dyDescent="0.35">
      <c r="A2263" t="s">
        <v>7719</v>
      </c>
      <c r="B2263" t="s">
        <v>147</v>
      </c>
      <c r="C2263" t="s">
        <v>1</v>
      </c>
      <c r="D2263" t="s">
        <v>2730</v>
      </c>
      <c r="E2263" t="s">
        <v>18</v>
      </c>
      <c r="F2263" s="1">
        <v>44478</v>
      </c>
      <c r="G2263" t="s">
        <v>7613</v>
      </c>
      <c r="H2263" t="s">
        <v>4678</v>
      </c>
      <c r="I2263">
        <v>28403</v>
      </c>
      <c r="J2263" t="s">
        <v>2590</v>
      </c>
      <c r="K2263" t="s">
        <v>1859</v>
      </c>
      <c r="L2263" t="s">
        <v>1860</v>
      </c>
      <c r="M2263" s="1">
        <v>44479</v>
      </c>
      <c r="N2263" t="s">
        <v>1891</v>
      </c>
      <c r="O2263" t="s">
        <v>7675</v>
      </c>
      <c r="P2263" t="s">
        <v>1878</v>
      </c>
      <c r="Q2263" t="s">
        <v>7675</v>
      </c>
      <c r="R2263" t="s">
        <v>1879</v>
      </c>
      <c r="S2263">
        <v>1</v>
      </c>
      <c r="T2263" s="2">
        <v>0.2</v>
      </c>
      <c r="U2263" s="5">
        <v>3.52</v>
      </c>
      <c r="V2263" s="5">
        <f>ORDENES[[#This Row],[Ventas sin descuento]]-ORDENES[[#This Row],[costos estimados]]</f>
        <v>6.2249999999999996</v>
      </c>
      <c r="W2263">
        <v>4</v>
      </c>
      <c r="X2263" s="5">
        <v>10.82</v>
      </c>
      <c r="Y2263" s="5">
        <f>ORDENES[[#This Row],[Ventas Originales (con descuento)]]/(1-ORDENES[[#This Row],[Descuento]])</f>
        <v>13.525</v>
      </c>
      <c r="Z2263" s="5">
        <f>ORDENES[[#This Row],[Ventas Originales (con descuento)]]/ORDENES[[#This Row],[Cantidad]]/(1-ORDENES[[#This Row],[Descuento]])</f>
        <v>3.3812500000000001</v>
      </c>
      <c r="AA2263" s="5">
        <f>ORDENES[[#This Row],[Ventas Originales (con descuento)]]/ORDENES[[#This Row],[Cantidad]]</f>
        <v>2.7050000000000001</v>
      </c>
      <c r="AB2263" s="5">
        <f>ORDENES[[#This Row],[Ventas Originales (con descuento)]]-(ORDENES[[#This Row],[Ganancias]])</f>
        <v>7.3000000000000007</v>
      </c>
    </row>
    <row r="2264" spans="1:28" x14ac:dyDescent="0.35">
      <c r="A2264" t="s">
        <v>7719</v>
      </c>
      <c r="B2264" t="s">
        <v>2554</v>
      </c>
      <c r="C2264" t="s">
        <v>1</v>
      </c>
      <c r="D2264" t="s">
        <v>2555</v>
      </c>
      <c r="E2264" t="s">
        <v>7624</v>
      </c>
      <c r="F2264" s="1">
        <v>43327</v>
      </c>
      <c r="G2264" t="s">
        <v>7613</v>
      </c>
      <c r="H2264" t="s">
        <v>4679</v>
      </c>
      <c r="I2264">
        <v>33021</v>
      </c>
      <c r="J2264" t="s">
        <v>7642</v>
      </c>
      <c r="K2264" t="s">
        <v>1859</v>
      </c>
      <c r="L2264" t="s">
        <v>1860</v>
      </c>
      <c r="M2264" s="1">
        <v>43329</v>
      </c>
      <c r="N2264" t="s">
        <v>1891</v>
      </c>
      <c r="O2264" t="s">
        <v>7675</v>
      </c>
      <c r="P2264" t="s">
        <v>1870</v>
      </c>
      <c r="Q2264" t="s">
        <v>7675</v>
      </c>
      <c r="R2264" t="s">
        <v>1877</v>
      </c>
      <c r="S2264">
        <v>1</v>
      </c>
      <c r="T2264" s="2">
        <v>0.2</v>
      </c>
      <c r="U2264" s="5">
        <v>17.13</v>
      </c>
      <c r="V2264" s="5">
        <f>ORDENES[[#This Row],[Ventas sin descuento]]-ORDENES[[#This Row],[costos estimados]]</f>
        <v>55.19</v>
      </c>
      <c r="W2264">
        <v>5</v>
      </c>
      <c r="X2264" s="5">
        <v>152.24</v>
      </c>
      <c r="Y2264" s="5">
        <f>ORDENES[[#This Row],[Ventas Originales (con descuento)]]/(1-ORDENES[[#This Row],[Descuento]])</f>
        <v>190.3</v>
      </c>
      <c r="Z2264" s="5">
        <f>ORDENES[[#This Row],[Ventas Originales (con descuento)]]/ORDENES[[#This Row],[Cantidad]]/(1-ORDENES[[#This Row],[Descuento]])</f>
        <v>38.059999999999995</v>
      </c>
      <c r="AA2264" s="5">
        <f>ORDENES[[#This Row],[Ventas Originales (con descuento)]]/ORDENES[[#This Row],[Cantidad]]</f>
        <v>30.448</v>
      </c>
      <c r="AB2264" s="5">
        <f>ORDENES[[#This Row],[Ventas Originales (con descuento)]]-(ORDENES[[#This Row],[Ganancias]])</f>
        <v>135.11000000000001</v>
      </c>
    </row>
    <row r="2265" spans="1:28" x14ac:dyDescent="0.35">
      <c r="A2265" t="s">
        <v>7719</v>
      </c>
      <c r="B2265" t="s">
        <v>2554</v>
      </c>
      <c r="C2265" t="s">
        <v>1</v>
      </c>
      <c r="D2265" t="s">
        <v>2555</v>
      </c>
      <c r="E2265" t="s">
        <v>21</v>
      </c>
      <c r="F2265" s="1">
        <v>43327</v>
      </c>
      <c r="G2265" t="s">
        <v>7613</v>
      </c>
      <c r="H2265" t="s">
        <v>4679</v>
      </c>
      <c r="I2265">
        <v>33021</v>
      </c>
      <c r="J2265" t="s">
        <v>2556</v>
      </c>
      <c r="K2265" t="s">
        <v>1859</v>
      </c>
      <c r="L2265" t="s">
        <v>1860</v>
      </c>
      <c r="M2265" s="1">
        <v>43329</v>
      </c>
      <c r="N2265" t="s">
        <v>1891</v>
      </c>
      <c r="O2265" t="s">
        <v>7675</v>
      </c>
      <c r="P2265" t="s">
        <v>1870</v>
      </c>
      <c r="Q2265" t="s">
        <v>7675</v>
      </c>
      <c r="R2265" t="s">
        <v>1879</v>
      </c>
      <c r="S2265">
        <v>1</v>
      </c>
      <c r="T2265" s="2">
        <v>0.2</v>
      </c>
      <c r="U2265" s="5">
        <v>29.69</v>
      </c>
      <c r="V2265" s="5">
        <f>ORDENES[[#This Row],[Ventas sin descuento]]-ORDENES[[#This Row],[costos estimados]]</f>
        <v>52.529999999999987</v>
      </c>
      <c r="W2265">
        <v>5</v>
      </c>
      <c r="X2265" s="5">
        <v>91.36</v>
      </c>
      <c r="Y2265" s="5">
        <f>ORDENES[[#This Row],[Ventas Originales (con descuento)]]/(1-ORDENES[[#This Row],[Descuento]])</f>
        <v>114.19999999999999</v>
      </c>
      <c r="Z2265" s="5">
        <f>ORDENES[[#This Row],[Ventas Originales (con descuento)]]/ORDENES[[#This Row],[Cantidad]]/(1-ORDENES[[#This Row],[Descuento]])</f>
        <v>22.839999999999996</v>
      </c>
      <c r="AA2265" s="5">
        <f>ORDENES[[#This Row],[Ventas Originales (con descuento)]]/ORDENES[[#This Row],[Cantidad]]</f>
        <v>18.271999999999998</v>
      </c>
      <c r="AB2265" s="5">
        <f>ORDENES[[#This Row],[Ventas Originales (con descuento)]]-(ORDENES[[#This Row],[Ganancias]])</f>
        <v>61.67</v>
      </c>
    </row>
    <row r="2266" spans="1:28" x14ac:dyDescent="0.35">
      <c r="A2266" t="s">
        <v>7719</v>
      </c>
      <c r="B2266" t="s">
        <v>390</v>
      </c>
      <c r="C2266" t="s">
        <v>1</v>
      </c>
      <c r="D2266" t="s">
        <v>436</v>
      </c>
      <c r="E2266" t="s">
        <v>101</v>
      </c>
      <c r="F2266" s="1">
        <v>43916</v>
      </c>
      <c r="G2266" t="s">
        <v>7598</v>
      </c>
      <c r="H2266" t="s">
        <v>4680</v>
      </c>
      <c r="I2266">
        <v>28540</v>
      </c>
      <c r="J2266" t="s">
        <v>3103</v>
      </c>
      <c r="K2266" t="s">
        <v>1859</v>
      </c>
      <c r="L2266" t="s">
        <v>1860</v>
      </c>
      <c r="M2266" s="1">
        <v>43917</v>
      </c>
      <c r="N2266" t="s">
        <v>1891</v>
      </c>
      <c r="O2266" t="s">
        <v>7675</v>
      </c>
      <c r="P2266" t="s">
        <v>1878</v>
      </c>
      <c r="Q2266" t="s">
        <v>7675</v>
      </c>
      <c r="R2266" t="s">
        <v>1872</v>
      </c>
      <c r="S2266">
        <v>1</v>
      </c>
      <c r="T2266" s="2">
        <v>0.2</v>
      </c>
      <c r="U2266" s="5">
        <v>5.92</v>
      </c>
      <c r="V2266" s="5">
        <f>ORDENES[[#This Row],[Ventas sin descuento]]-ORDENES[[#This Row],[costos estimados]]</f>
        <v>22.83</v>
      </c>
      <c r="W2266">
        <v>5</v>
      </c>
      <c r="X2266" s="5">
        <v>67.64</v>
      </c>
      <c r="Y2266" s="5">
        <f>ORDENES[[#This Row],[Ventas Originales (con descuento)]]/(1-ORDENES[[#This Row],[Descuento]])</f>
        <v>84.55</v>
      </c>
      <c r="Z2266" s="5">
        <f>ORDENES[[#This Row],[Ventas Originales (con descuento)]]/ORDENES[[#This Row],[Cantidad]]/(1-ORDENES[[#This Row],[Descuento]])</f>
        <v>16.91</v>
      </c>
      <c r="AA2266" s="5">
        <f>ORDENES[[#This Row],[Ventas Originales (con descuento)]]/ORDENES[[#This Row],[Cantidad]]</f>
        <v>13.528</v>
      </c>
      <c r="AB2266" s="5">
        <f>ORDENES[[#This Row],[Ventas Originales (con descuento)]]-(ORDENES[[#This Row],[Ganancias]])</f>
        <v>61.72</v>
      </c>
    </row>
    <row r="2267" spans="1:28" x14ac:dyDescent="0.35">
      <c r="A2267" t="s">
        <v>7719</v>
      </c>
      <c r="B2267" t="s">
        <v>535</v>
      </c>
      <c r="C2267" t="s">
        <v>1</v>
      </c>
      <c r="D2267" t="s">
        <v>2026</v>
      </c>
      <c r="E2267" t="s">
        <v>13</v>
      </c>
      <c r="F2267" s="1">
        <v>44520</v>
      </c>
      <c r="G2267" t="s">
        <v>7613</v>
      </c>
      <c r="H2267" t="s">
        <v>4671</v>
      </c>
      <c r="I2267">
        <v>27217</v>
      </c>
      <c r="J2267" t="s">
        <v>3267</v>
      </c>
      <c r="K2267" t="s">
        <v>1859</v>
      </c>
      <c r="L2267" t="s">
        <v>1860</v>
      </c>
      <c r="M2267" s="1">
        <v>44521</v>
      </c>
      <c r="N2267" t="s">
        <v>1891</v>
      </c>
      <c r="O2267" t="s">
        <v>7675</v>
      </c>
      <c r="P2267" t="s">
        <v>1878</v>
      </c>
      <c r="Q2267" t="s">
        <v>7675</v>
      </c>
      <c r="R2267" t="s">
        <v>1874</v>
      </c>
      <c r="S2267">
        <v>1</v>
      </c>
      <c r="T2267" s="2">
        <v>0.2</v>
      </c>
      <c r="U2267" s="5">
        <v>2.7</v>
      </c>
      <c r="V2267" s="5">
        <f>ORDENES[[#This Row],[Ventas sin descuento]]-ORDENES[[#This Row],[costos estimados]]</f>
        <v>8.692499999999999</v>
      </c>
      <c r="W2267">
        <v>7</v>
      </c>
      <c r="X2267" s="5">
        <v>23.97</v>
      </c>
      <c r="Y2267" s="5">
        <f>ORDENES[[#This Row],[Ventas Originales (con descuento)]]/(1-ORDENES[[#This Row],[Descuento]])</f>
        <v>29.962499999999999</v>
      </c>
      <c r="Z2267" s="5">
        <f>ORDENES[[#This Row],[Ventas Originales (con descuento)]]/ORDENES[[#This Row],[Cantidad]]/(1-ORDENES[[#This Row],[Descuento]])</f>
        <v>4.2803571428571425</v>
      </c>
      <c r="AA2267" s="5">
        <f>ORDENES[[#This Row],[Ventas Originales (con descuento)]]/ORDENES[[#This Row],[Cantidad]]</f>
        <v>3.4242857142857139</v>
      </c>
      <c r="AB2267" s="5">
        <f>ORDENES[[#This Row],[Ventas Originales (con descuento)]]-(ORDENES[[#This Row],[Ganancias]])</f>
        <v>21.27</v>
      </c>
    </row>
    <row r="2268" spans="1:28" x14ac:dyDescent="0.35">
      <c r="A2268" t="s">
        <v>7719</v>
      </c>
      <c r="B2268" t="s">
        <v>132</v>
      </c>
      <c r="C2268" t="s">
        <v>1</v>
      </c>
      <c r="D2268" t="s">
        <v>3547</v>
      </c>
      <c r="E2268" t="s">
        <v>13</v>
      </c>
      <c r="F2268" s="1">
        <v>44548</v>
      </c>
      <c r="G2268" t="s">
        <v>7613</v>
      </c>
      <c r="H2268" t="s">
        <v>4681</v>
      </c>
      <c r="I2268">
        <v>28205</v>
      </c>
      <c r="J2268" t="s">
        <v>2875</v>
      </c>
      <c r="K2268" t="s">
        <v>1859</v>
      </c>
      <c r="L2268" t="s">
        <v>1860</v>
      </c>
      <c r="M2268" s="1">
        <v>44550</v>
      </c>
      <c r="N2268" t="s">
        <v>1891</v>
      </c>
      <c r="O2268" t="s">
        <v>7675</v>
      </c>
      <c r="P2268" t="s">
        <v>1878</v>
      </c>
      <c r="Q2268" t="s">
        <v>7675</v>
      </c>
      <c r="R2268" t="s">
        <v>1874</v>
      </c>
      <c r="S2268">
        <v>1</v>
      </c>
      <c r="T2268" s="2">
        <v>0.2</v>
      </c>
      <c r="U2268" s="5">
        <v>1.43</v>
      </c>
      <c r="V2268" s="5">
        <f>ORDENES[[#This Row],[Ventas sin descuento]]-ORDENES[[#This Row],[costos estimados]]</f>
        <v>4.5974999999999984</v>
      </c>
      <c r="W2268">
        <v>9</v>
      </c>
      <c r="X2268" s="5">
        <v>12.67</v>
      </c>
      <c r="Y2268" s="5">
        <f>ORDENES[[#This Row],[Ventas Originales (con descuento)]]/(1-ORDENES[[#This Row],[Descuento]])</f>
        <v>15.837499999999999</v>
      </c>
      <c r="Z2268" s="5">
        <f>ORDENES[[#This Row],[Ventas Originales (con descuento)]]/ORDENES[[#This Row],[Cantidad]]/(1-ORDENES[[#This Row],[Descuento]])</f>
        <v>1.7597222222222222</v>
      </c>
      <c r="AA2268" s="5">
        <f>ORDENES[[#This Row],[Ventas Originales (con descuento)]]/ORDENES[[#This Row],[Cantidad]]</f>
        <v>1.4077777777777778</v>
      </c>
      <c r="AB2268" s="5">
        <f>ORDENES[[#This Row],[Ventas Originales (con descuento)]]-(ORDENES[[#This Row],[Ganancias]])</f>
        <v>11.24</v>
      </c>
    </row>
    <row r="2269" spans="1:28" x14ac:dyDescent="0.35">
      <c r="A2269" t="s">
        <v>7719</v>
      </c>
      <c r="B2269" t="s">
        <v>19</v>
      </c>
      <c r="C2269" t="s">
        <v>1</v>
      </c>
      <c r="D2269" t="s">
        <v>2403</v>
      </c>
      <c r="E2269" t="s">
        <v>87</v>
      </c>
      <c r="F2269" s="1">
        <v>43274</v>
      </c>
      <c r="G2269" t="s">
        <v>7613</v>
      </c>
      <c r="H2269" t="s">
        <v>4668</v>
      </c>
      <c r="I2269">
        <v>28027</v>
      </c>
      <c r="J2269" t="s">
        <v>2404</v>
      </c>
      <c r="K2269" t="s">
        <v>1859</v>
      </c>
      <c r="L2269" t="s">
        <v>1860</v>
      </c>
      <c r="M2269" s="1">
        <v>43277</v>
      </c>
      <c r="N2269" t="s">
        <v>1891</v>
      </c>
      <c r="O2269" t="s">
        <v>7675</v>
      </c>
      <c r="P2269" t="s">
        <v>1878</v>
      </c>
      <c r="Q2269" t="s">
        <v>7675</v>
      </c>
      <c r="R2269" t="s">
        <v>1874</v>
      </c>
      <c r="S2269">
        <v>2</v>
      </c>
      <c r="T2269" s="2">
        <v>0.2</v>
      </c>
      <c r="U2269" s="5">
        <v>1.75</v>
      </c>
      <c r="V2269" s="5">
        <f>ORDENES[[#This Row],[Ventas sin descuento]]-ORDENES[[#This Row],[costos estimados]]</f>
        <v>6.754999999999999</v>
      </c>
      <c r="W2269">
        <v>9</v>
      </c>
      <c r="X2269" s="5">
        <v>20.02</v>
      </c>
      <c r="Y2269" s="5">
        <f>ORDENES[[#This Row],[Ventas Originales (con descuento)]]/(1-ORDENES[[#This Row],[Descuento]])</f>
        <v>25.024999999999999</v>
      </c>
      <c r="Z2269" s="5">
        <f>ORDENES[[#This Row],[Ventas Originales (con descuento)]]/ORDENES[[#This Row],[Cantidad]]/(1-ORDENES[[#This Row],[Descuento]])</f>
        <v>2.7805555555555554</v>
      </c>
      <c r="AA2269" s="5">
        <f>ORDENES[[#This Row],[Ventas Originales (con descuento)]]/ORDENES[[#This Row],[Cantidad]]</f>
        <v>2.2244444444444444</v>
      </c>
      <c r="AB2269" s="5">
        <f>ORDENES[[#This Row],[Ventas Originales (con descuento)]]-(ORDENES[[#This Row],[Ganancias]])</f>
        <v>18.27</v>
      </c>
    </row>
    <row r="2270" spans="1:28" x14ac:dyDescent="0.35">
      <c r="A2270" t="s">
        <v>7719</v>
      </c>
      <c r="B2270" t="s">
        <v>424</v>
      </c>
      <c r="C2270" t="s">
        <v>1</v>
      </c>
      <c r="D2270" t="s">
        <v>168</v>
      </c>
      <c r="E2270" t="s">
        <v>21</v>
      </c>
      <c r="F2270" s="1">
        <v>44052</v>
      </c>
      <c r="G2270" t="s">
        <v>7613</v>
      </c>
      <c r="H2270" t="s">
        <v>4677</v>
      </c>
      <c r="I2270">
        <v>28314</v>
      </c>
      <c r="J2270" t="s">
        <v>2858</v>
      </c>
      <c r="K2270" t="s">
        <v>1859</v>
      </c>
      <c r="L2270" t="s">
        <v>1860</v>
      </c>
      <c r="M2270" s="1">
        <v>44055</v>
      </c>
      <c r="N2270" t="s">
        <v>1891</v>
      </c>
      <c r="O2270" t="s">
        <v>7675</v>
      </c>
      <c r="P2270" t="s">
        <v>1878</v>
      </c>
      <c r="Q2270" t="s">
        <v>7675</v>
      </c>
      <c r="R2270" t="s">
        <v>1879</v>
      </c>
      <c r="S2270">
        <v>2</v>
      </c>
      <c r="T2270" s="2">
        <v>0.2</v>
      </c>
      <c r="U2270" s="5">
        <v>9.6300000000000008</v>
      </c>
      <c r="V2270" s="5">
        <f>ORDENES[[#This Row],[Ventas sin descuento]]-ORDENES[[#This Row],[costos estimados]]</f>
        <v>17.335000000000001</v>
      </c>
      <c r="W2270">
        <v>9</v>
      </c>
      <c r="X2270" s="5">
        <v>30.82</v>
      </c>
      <c r="Y2270" s="5">
        <f>ORDENES[[#This Row],[Ventas Originales (con descuento)]]/(1-ORDENES[[#This Row],[Descuento]])</f>
        <v>38.524999999999999</v>
      </c>
      <c r="Z2270" s="5">
        <f>ORDENES[[#This Row],[Ventas Originales (con descuento)]]/ORDENES[[#This Row],[Cantidad]]/(1-ORDENES[[#This Row],[Descuento]])</f>
        <v>4.2805555555555559</v>
      </c>
      <c r="AA2270" s="5">
        <f>ORDENES[[#This Row],[Ventas Originales (con descuento)]]/ORDENES[[#This Row],[Cantidad]]</f>
        <v>3.4244444444444446</v>
      </c>
      <c r="AB2270" s="5">
        <f>ORDENES[[#This Row],[Ventas Originales (con descuento)]]-(ORDENES[[#This Row],[Ganancias]])</f>
        <v>21.189999999999998</v>
      </c>
    </row>
    <row r="2271" spans="1:28" x14ac:dyDescent="0.35">
      <c r="A2271" t="s">
        <v>7719</v>
      </c>
      <c r="B2271" t="s">
        <v>390</v>
      </c>
      <c r="C2271" t="s">
        <v>1</v>
      </c>
      <c r="D2271" t="s">
        <v>416</v>
      </c>
      <c r="E2271" t="s">
        <v>47</v>
      </c>
      <c r="F2271" s="1">
        <v>44295</v>
      </c>
      <c r="G2271" t="s">
        <v>7613</v>
      </c>
      <c r="H2271" t="s">
        <v>4674</v>
      </c>
      <c r="I2271">
        <v>32216</v>
      </c>
      <c r="J2271" t="s">
        <v>2288</v>
      </c>
      <c r="K2271" t="s">
        <v>1859</v>
      </c>
      <c r="L2271" t="s">
        <v>1860</v>
      </c>
      <c r="M2271" s="1">
        <v>44297</v>
      </c>
      <c r="N2271" t="s">
        <v>1891</v>
      </c>
      <c r="O2271" t="s">
        <v>7675</v>
      </c>
      <c r="P2271" t="s">
        <v>1870</v>
      </c>
      <c r="Q2271" t="s">
        <v>7675</v>
      </c>
      <c r="R2271" t="s">
        <v>1876</v>
      </c>
      <c r="S2271">
        <v>1</v>
      </c>
      <c r="T2271" s="2">
        <v>0.7</v>
      </c>
      <c r="U2271" s="5">
        <v>-13.36</v>
      </c>
      <c r="V2271" s="5">
        <f>ORDENES[[#This Row],[Ventas sin descuento]]-ORDENES[[#This Row],[costos estimados]]</f>
        <v>27.309999999999988</v>
      </c>
      <c r="W2271">
        <v>1</v>
      </c>
      <c r="X2271" s="5">
        <v>17.43</v>
      </c>
      <c r="Y2271" s="5">
        <f>ORDENES[[#This Row],[Ventas Originales (con descuento)]]/(1-ORDENES[[#This Row],[Descuento]])</f>
        <v>58.099999999999987</v>
      </c>
      <c r="Z2271" s="5">
        <f>ORDENES[[#This Row],[Ventas Originales (con descuento)]]/ORDENES[[#This Row],[Cantidad]]/(1-ORDENES[[#This Row],[Descuento]])</f>
        <v>58.099999999999987</v>
      </c>
      <c r="AA2271" s="5">
        <f>ORDENES[[#This Row],[Ventas Originales (con descuento)]]/ORDENES[[#This Row],[Cantidad]]</f>
        <v>17.43</v>
      </c>
      <c r="AB2271" s="5">
        <f>ORDENES[[#This Row],[Ventas Originales (con descuento)]]-(ORDENES[[#This Row],[Ganancias]])</f>
        <v>30.79</v>
      </c>
    </row>
    <row r="2272" spans="1:28" x14ac:dyDescent="0.35">
      <c r="A2272" t="s">
        <v>7719</v>
      </c>
      <c r="B2272" t="s">
        <v>99</v>
      </c>
      <c r="C2272" t="s">
        <v>1</v>
      </c>
      <c r="D2272" t="s">
        <v>2332</v>
      </c>
      <c r="E2272" t="s">
        <v>13</v>
      </c>
      <c r="F2272" s="1">
        <v>43952</v>
      </c>
      <c r="G2272" t="s">
        <v>7613</v>
      </c>
      <c r="H2272" t="s">
        <v>3809</v>
      </c>
      <c r="I2272">
        <v>38109</v>
      </c>
      <c r="J2272" t="s">
        <v>2436</v>
      </c>
      <c r="K2272" t="s">
        <v>1859</v>
      </c>
      <c r="L2272" t="s">
        <v>1860</v>
      </c>
      <c r="M2272" s="1">
        <v>43955</v>
      </c>
      <c r="N2272" t="s">
        <v>1891</v>
      </c>
      <c r="O2272" t="s">
        <v>7675</v>
      </c>
      <c r="P2272" t="s">
        <v>1901</v>
      </c>
      <c r="Q2272" t="s">
        <v>7675</v>
      </c>
      <c r="R2272" t="s">
        <v>1876</v>
      </c>
      <c r="S2272">
        <v>2</v>
      </c>
      <c r="T2272" s="2">
        <v>0.7</v>
      </c>
      <c r="U2272" s="5">
        <v>-2.0099999999999998</v>
      </c>
      <c r="V2272" s="5">
        <f>ORDENES[[#This Row],[Ventas sin descuento]]-ORDENES[[#This Row],[costos estimados]]</f>
        <v>4.3833333333333329</v>
      </c>
      <c r="W2272">
        <v>2</v>
      </c>
      <c r="X2272" s="5">
        <v>2.74</v>
      </c>
      <c r="Y2272" s="5">
        <f>ORDENES[[#This Row],[Ventas Originales (con descuento)]]/(1-ORDENES[[#This Row],[Descuento]])</f>
        <v>9.1333333333333329</v>
      </c>
      <c r="Z2272" s="5">
        <f>ORDENES[[#This Row],[Ventas Originales (con descuento)]]/ORDENES[[#This Row],[Cantidad]]/(1-ORDENES[[#This Row],[Descuento]])</f>
        <v>4.5666666666666664</v>
      </c>
      <c r="AA2272" s="5">
        <f>ORDENES[[#This Row],[Ventas Originales (con descuento)]]/ORDENES[[#This Row],[Cantidad]]</f>
        <v>1.37</v>
      </c>
      <c r="AB2272" s="5">
        <f>ORDENES[[#This Row],[Ventas Originales (con descuento)]]-(ORDENES[[#This Row],[Ganancias]])</f>
        <v>4.75</v>
      </c>
    </row>
    <row r="2273" spans="1:28" x14ac:dyDescent="0.35">
      <c r="A2273" t="s">
        <v>7719</v>
      </c>
      <c r="B2273" t="s">
        <v>3543</v>
      </c>
      <c r="C2273" t="s">
        <v>1</v>
      </c>
      <c r="D2273" t="s">
        <v>2888</v>
      </c>
      <c r="E2273" t="s">
        <v>47</v>
      </c>
      <c r="F2273" s="1">
        <v>44041</v>
      </c>
      <c r="G2273" t="s">
        <v>7613</v>
      </c>
      <c r="H2273" t="s">
        <v>4682</v>
      </c>
      <c r="I2273">
        <v>32503</v>
      </c>
      <c r="J2273" t="s">
        <v>2850</v>
      </c>
      <c r="K2273" t="s">
        <v>1859</v>
      </c>
      <c r="L2273" t="s">
        <v>1860</v>
      </c>
      <c r="M2273" s="1">
        <v>44043</v>
      </c>
      <c r="N2273" t="s">
        <v>1891</v>
      </c>
      <c r="O2273" t="s">
        <v>7675</v>
      </c>
      <c r="P2273" t="s">
        <v>1870</v>
      </c>
      <c r="Q2273" t="s">
        <v>7675</v>
      </c>
      <c r="R2273" t="s">
        <v>1876</v>
      </c>
      <c r="S2273">
        <v>1</v>
      </c>
      <c r="T2273" s="2">
        <v>0.7</v>
      </c>
      <c r="U2273" s="5">
        <v>-1.48</v>
      </c>
      <c r="V2273" s="5">
        <f>ORDENES[[#This Row],[Ventas sin descuento]]-ORDENES[[#This Row],[costos estimados]]</f>
        <v>3.6766666666666654</v>
      </c>
      <c r="W2273">
        <v>3</v>
      </c>
      <c r="X2273" s="5">
        <v>2.21</v>
      </c>
      <c r="Y2273" s="5">
        <f>ORDENES[[#This Row],[Ventas Originales (con descuento)]]/(1-ORDENES[[#This Row],[Descuento]])</f>
        <v>7.3666666666666654</v>
      </c>
      <c r="Z2273" s="5">
        <f>ORDENES[[#This Row],[Ventas Originales (con descuento)]]/ORDENES[[#This Row],[Cantidad]]/(1-ORDENES[[#This Row],[Descuento]])</f>
        <v>2.4555555555555553</v>
      </c>
      <c r="AA2273" s="5">
        <f>ORDENES[[#This Row],[Ventas Originales (con descuento)]]/ORDENES[[#This Row],[Cantidad]]</f>
        <v>0.73666666666666669</v>
      </c>
      <c r="AB2273" s="5">
        <f>ORDENES[[#This Row],[Ventas Originales (con descuento)]]-(ORDENES[[#This Row],[Ganancias]])</f>
        <v>3.69</v>
      </c>
    </row>
    <row r="2274" spans="1:28" x14ac:dyDescent="0.35">
      <c r="A2274" t="s">
        <v>7719</v>
      </c>
      <c r="B2274" t="s">
        <v>672</v>
      </c>
      <c r="C2274" t="s">
        <v>1</v>
      </c>
      <c r="D2274" t="s">
        <v>2111</v>
      </c>
      <c r="E2274" t="s">
        <v>146</v>
      </c>
      <c r="F2274" s="1">
        <v>43996</v>
      </c>
      <c r="G2274" t="s">
        <v>7613</v>
      </c>
      <c r="H2274" t="s">
        <v>4683</v>
      </c>
      <c r="I2274">
        <v>33433</v>
      </c>
      <c r="J2274" t="s">
        <v>3180</v>
      </c>
      <c r="K2274" t="s">
        <v>1859</v>
      </c>
      <c r="L2274" t="s">
        <v>1860</v>
      </c>
      <c r="M2274" s="1">
        <v>43999</v>
      </c>
      <c r="N2274" t="s">
        <v>1891</v>
      </c>
      <c r="O2274" t="s">
        <v>7675</v>
      </c>
      <c r="P2274" t="s">
        <v>1870</v>
      </c>
      <c r="Q2274" t="s">
        <v>7675</v>
      </c>
      <c r="R2274" t="s">
        <v>1876</v>
      </c>
      <c r="S2274">
        <v>2</v>
      </c>
      <c r="T2274" s="2">
        <v>0.7</v>
      </c>
      <c r="U2274" s="5">
        <v>-26.62</v>
      </c>
      <c r="V2274" s="5">
        <f>ORDENES[[#This Row],[Ventas sin descuento]]-ORDENES[[#This Row],[costos estimados]]</f>
        <v>66.573333333333295</v>
      </c>
      <c r="W2274">
        <v>4</v>
      </c>
      <c r="X2274" s="5">
        <v>39.94</v>
      </c>
      <c r="Y2274" s="5">
        <f>ORDENES[[#This Row],[Ventas Originales (con descuento)]]/(1-ORDENES[[#This Row],[Descuento]])</f>
        <v>133.1333333333333</v>
      </c>
      <c r="Z2274" s="5">
        <f>ORDENES[[#This Row],[Ventas Originales (con descuento)]]/ORDENES[[#This Row],[Cantidad]]/(1-ORDENES[[#This Row],[Descuento]])</f>
        <v>33.283333333333324</v>
      </c>
      <c r="AA2274" s="5">
        <f>ORDENES[[#This Row],[Ventas Originales (con descuento)]]/ORDENES[[#This Row],[Cantidad]]</f>
        <v>9.9849999999999994</v>
      </c>
      <c r="AB2274" s="5">
        <f>ORDENES[[#This Row],[Ventas Originales (con descuento)]]-(ORDENES[[#This Row],[Ganancias]])</f>
        <v>66.56</v>
      </c>
    </row>
    <row r="2275" spans="1:28" x14ac:dyDescent="0.35">
      <c r="A2275" t="s">
        <v>7719</v>
      </c>
      <c r="B2275" t="s">
        <v>107</v>
      </c>
      <c r="C2275" t="s">
        <v>1</v>
      </c>
      <c r="D2275" t="s">
        <v>486</v>
      </c>
      <c r="E2275" t="s">
        <v>47</v>
      </c>
      <c r="F2275" s="1">
        <v>43799</v>
      </c>
      <c r="G2275" t="s">
        <v>7613</v>
      </c>
      <c r="H2275" t="s">
        <v>3804</v>
      </c>
      <c r="I2275">
        <v>27707</v>
      </c>
      <c r="J2275" t="s">
        <v>1726</v>
      </c>
      <c r="K2275" t="s">
        <v>1859</v>
      </c>
      <c r="L2275" t="s">
        <v>1860</v>
      </c>
      <c r="M2275" s="1">
        <v>43802</v>
      </c>
      <c r="N2275" t="s">
        <v>1891</v>
      </c>
      <c r="O2275" t="s">
        <v>7675</v>
      </c>
      <c r="P2275" t="s">
        <v>1878</v>
      </c>
      <c r="Q2275" t="s">
        <v>7675</v>
      </c>
      <c r="R2275" t="s">
        <v>1876</v>
      </c>
      <c r="S2275">
        <v>2</v>
      </c>
      <c r="T2275" s="2">
        <v>0.7</v>
      </c>
      <c r="U2275" s="5">
        <v>-4.2300000000000004</v>
      </c>
      <c r="V2275" s="5">
        <f>ORDENES[[#This Row],[Ventas sin descuento]]-ORDENES[[#This Row],[costos estimados]]</f>
        <v>9.8866666666666632</v>
      </c>
      <c r="W2275">
        <v>7</v>
      </c>
      <c r="X2275" s="5">
        <v>6.05</v>
      </c>
      <c r="Y2275" s="5">
        <f>ORDENES[[#This Row],[Ventas Originales (con descuento)]]/(1-ORDENES[[#This Row],[Descuento]])</f>
        <v>20.166666666666664</v>
      </c>
      <c r="Z2275" s="5">
        <f>ORDENES[[#This Row],[Ventas Originales (con descuento)]]/ORDENES[[#This Row],[Cantidad]]/(1-ORDENES[[#This Row],[Descuento]])</f>
        <v>2.8809523809523805</v>
      </c>
      <c r="AA2275" s="5">
        <f>ORDENES[[#This Row],[Ventas Originales (con descuento)]]/ORDENES[[#This Row],[Cantidad]]</f>
        <v>0.86428571428571421</v>
      </c>
      <c r="AB2275" s="5">
        <f>ORDENES[[#This Row],[Ventas Originales (con descuento)]]-(ORDENES[[#This Row],[Ganancias]])</f>
        <v>10.280000000000001</v>
      </c>
    </row>
    <row r="2276" spans="1:28" x14ac:dyDescent="0.35">
      <c r="A2276" t="s">
        <v>7719</v>
      </c>
      <c r="B2276" t="s">
        <v>262</v>
      </c>
      <c r="C2276" t="s">
        <v>1</v>
      </c>
      <c r="D2276" t="s">
        <v>2702</v>
      </c>
      <c r="E2276" t="s">
        <v>16</v>
      </c>
      <c r="F2276" s="1">
        <v>43458</v>
      </c>
      <c r="G2276" t="s">
        <v>7613</v>
      </c>
      <c r="H2276" t="s">
        <v>4684</v>
      </c>
      <c r="I2276">
        <v>92037</v>
      </c>
      <c r="J2276" t="s">
        <v>3010</v>
      </c>
      <c r="K2276" t="s">
        <v>1865</v>
      </c>
      <c r="L2276" t="s">
        <v>1860</v>
      </c>
      <c r="M2276" s="1">
        <v>43460</v>
      </c>
      <c r="N2276" t="s">
        <v>1891</v>
      </c>
      <c r="O2276" t="s">
        <v>7675</v>
      </c>
      <c r="P2276" t="s">
        <v>1867</v>
      </c>
      <c r="Q2276" t="s">
        <v>7675</v>
      </c>
      <c r="R2276" t="s">
        <v>1877</v>
      </c>
      <c r="S2276">
        <v>1</v>
      </c>
      <c r="T2276" s="2">
        <v>0</v>
      </c>
      <c r="U2276" s="5">
        <v>3.63</v>
      </c>
      <c r="V2276" s="5">
        <f>ORDENES[[#This Row],[Ventas sin descuento]]-ORDENES[[#This Row],[costos estimados]]</f>
        <v>3.6300000000000008</v>
      </c>
      <c r="W2276">
        <v>1</v>
      </c>
      <c r="X2276" s="5">
        <v>13.97</v>
      </c>
      <c r="Y2276" s="5">
        <f>ORDENES[[#This Row],[Ventas Originales (con descuento)]]/(1-ORDENES[[#This Row],[Descuento]])</f>
        <v>13.97</v>
      </c>
      <c r="Z2276" s="5">
        <f>ORDENES[[#This Row],[Ventas Originales (con descuento)]]/ORDENES[[#This Row],[Cantidad]]/(1-ORDENES[[#This Row],[Descuento]])</f>
        <v>13.97</v>
      </c>
      <c r="AA2276" s="5">
        <f>ORDENES[[#This Row],[Ventas Originales (con descuento)]]/ORDENES[[#This Row],[Cantidad]]</f>
        <v>13.97</v>
      </c>
      <c r="AB2276" s="5">
        <f>ORDENES[[#This Row],[Ventas Originales (con descuento)]]-(ORDENES[[#This Row],[Ganancias]])</f>
        <v>10.34</v>
      </c>
    </row>
    <row r="2277" spans="1:28" x14ac:dyDescent="0.35">
      <c r="A2277" t="s">
        <v>7719</v>
      </c>
      <c r="B2277" t="s">
        <v>599</v>
      </c>
      <c r="C2277" t="s">
        <v>1</v>
      </c>
      <c r="D2277" t="s">
        <v>3528</v>
      </c>
      <c r="E2277" t="s">
        <v>50</v>
      </c>
      <c r="F2277" s="1">
        <v>44446</v>
      </c>
      <c r="G2277" t="s">
        <v>7613</v>
      </c>
      <c r="H2277" t="s">
        <v>3825</v>
      </c>
      <c r="I2277">
        <v>98026</v>
      </c>
      <c r="J2277" t="s">
        <v>3672</v>
      </c>
      <c r="K2277" t="s">
        <v>1865</v>
      </c>
      <c r="L2277" t="s">
        <v>1860</v>
      </c>
      <c r="M2277" s="1">
        <v>44449</v>
      </c>
      <c r="N2277" t="s">
        <v>1891</v>
      </c>
      <c r="O2277" t="s">
        <v>7675</v>
      </c>
      <c r="P2277" t="s">
        <v>1880</v>
      </c>
      <c r="Q2277" t="s">
        <v>7675</v>
      </c>
      <c r="R2277" t="s">
        <v>1874</v>
      </c>
      <c r="S2277">
        <v>2</v>
      </c>
      <c r="T2277" s="2">
        <v>0</v>
      </c>
      <c r="U2277" s="5">
        <v>7.27</v>
      </c>
      <c r="V2277" s="5">
        <f>ORDENES[[#This Row],[Ventas sin descuento]]-ORDENES[[#This Row],[costos estimados]]</f>
        <v>7.27</v>
      </c>
      <c r="W2277">
        <v>1</v>
      </c>
      <c r="X2277" s="5">
        <v>25.98</v>
      </c>
      <c r="Y2277" s="5">
        <f>ORDENES[[#This Row],[Ventas Originales (con descuento)]]/(1-ORDENES[[#This Row],[Descuento]])</f>
        <v>25.98</v>
      </c>
      <c r="Z2277" s="5">
        <f>ORDENES[[#This Row],[Ventas Originales (con descuento)]]/ORDENES[[#This Row],[Cantidad]]/(1-ORDENES[[#This Row],[Descuento]])</f>
        <v>25.98</v>
      </c>
      <c r="AA2277" s="5">
        <f>ORDENES[[#This Row],[Ventas Originales (con descuento)]]/ORDENES[[#This Row],[Cantidad]]</f>
        <v>25.98</v>
      </c>
      <c r="AB2277" s="5">
        <f>ORDENES[[#This Row],[Ventas Originales (con descuento)]]-(ORDENES[[#This Row],[Ganancias]])</f>
        <v>18.71</v>
      </c>
    </row>
    <row r="2278" spans="1:28" x14ac:dyDescent="0.35">
      <c r="A2278" t="s">
        <v>7719</v>
      </c>
      <c r="B2278" t="s">
        <v>262</v>
      </c>
      <c r="C2278" t="s">
        <v>1</v>
      </c>
      <c r="D2278" t="s">
        <v>479</v>
      </c>
      <c r="E2278" t="s">
        <v>21</v>
      </c>
      <c r="F2278" s="1">
        <v>43301</v>
      </c>
      <c r="G2278" t="s">
        <v>7613</v>
      </c>
      <c r="H2278" t="s">
        <v>3819</v>
      </c>
      <c r="I2278">
        <v>92105</v>
      </c>
      <c r="J2278" t="s">
        <v>2472</v>
      </c>
      <c r="K2278" t="s">
        <v>1865</v>
      </c>
      <c r="L2278" t="s">
        <v>1860</v>
      </c>
      <c r="M2278" s="1">
        <v>43303</v>
      </c>
      <c r="N2278" t="s">
        <v>1891</v>
      </c>
      <c r="O2278" t="s">
        <v>7675</v>
      </c>
      <c r="P2278" t="s">
        <v>1867</v>
      </c>
      <c r="Q2278" t="s">
        <v>7675</v>
      </c>
      <c r="R2278" t="s">
        <v>1879</v>
      </c>
      <c r="S2278">
        <v>1</v>
      </c>
      <c r="T2278" s="2">
        <v>0</v>
      </c>
      <c r="U2278" s="5">
        <v>50.33</v>
      </c>
      <c r="V2278" s="5">
        <f>ORDENES[[#This Row],[Ventas sin descuento]]-ORDENES[[#This Row],[costos estimados]]</f>
        <v>50.33</v>
      </c>
      <c r="W2278">
        <v>1</v>
      </c>
      <c r="X2278" s="5">
        <v>104.85</v>
      </c>
      <c r="Y2278" s="5">
        <f>ORDENES[[#This Row],[Ventas Originales (con descuento)]]/(1-ORDENES[[#This Row],[Descuento]])</f>
        <v>104.85</v>
      </c>
      <c r="Z2278" s="5">
        <f>ORDENES[[#This Row],[Ventas Originales (con descuento)]]/ORDENES[[#This Row],[Cantidad]]/(1-ORDENES[[#This Row],[Descuento]])</f>
        <v>104.85</v>
      </c>
      <c r="AA2278" s="5">
        <f>ORDENES[[#This Row],[Ventas Originales (con descuento)]]/ORDENES[[#This Row],[Cantidad]]</f>
        <v>104.85</v>
      </c>
      <c r="AB2278" s="5">
        <f>ORDENES[[#This Row],[Ventas Originales (con descuento)]]-(ORDENES[[#This Row],[Ganancias]])</f>
        <v>54.519999999999996</v>
      </c>
    </row>
    <row r="2279" spans="1:28" x14ac:dyDescent="0.35">
      <c r="A2279" t="s">
        <v>7719</v>
      </c>
      <c r="B2279" t="s">
        <v>22</v>
      </c>
      <c r="C2279" t="s">
        <v>1</v>
      </c>
      <c r="D2279" t="s">
        <v>165</v>
      </c>
      <c r="E2279" t="s">
        <v>21</v>
      </c>
      <c r="F2279" s="1">
        <v>43815</v>
      </c>
      <c r="G2279" t="s">
        <v>7613</v>
      </c>
      <c r="H2279" t="s">
        <v>4685</v>
      </c>
      <c r="I2279">
        <v>98105</v>
      </c>
      <c r="J2279" t="s">
        <v>2121</v>
      </c>
      <c r="K2279" t="s">
        <v>1865</v>
      </c>
      <c r="L2279" t="s">
        <v>1860</v>
      </c>
      <c r="M2279" s="1">
        <v>43818</v>
      </c>
      <c r="N2279" t="s">
        <v>1891</v>
      </c>
      <c r="O2279" t="s">
        <v>7675</v>
      </c>
      <c r="P2279" t="s">
        <v>1880</v>
      </c>
      <c r="Q2279" t="s">
        <v>7675</v>
      </c>
      <c r="R2279" t="s">
        <v>1879</v>
      </c>
      <c r="S2279">
        <v>2</v>
      </c>
      <c r="T2279" s="2">
        <v>0</v>
      </c>
      <c r="U2279" s="5">
        <v>2.34</v>
      </c>
      <c r="V2279" s="5">
        <f>ORDENES[[#This Row],[Ventas sin descuento]]-ORDENES[[#This Row],[costos estimados]]</f>
        <v>2.34</v>
      </c>
      <c r="W2279">
        <v>1</v>
      </c>
      <c r="X2279" s="5">
        <v>4.9800000000000004</v>
      </c>
      <c r="Y2279" s="5">
        <f>ORDENES[[#This Row],[Ventas Originales (con descuento)]]/(1-ORDENES[[#This Row],[Descuento]])</f>
        <v>4.9800000000000004</v>
      </c>
      <c r="Z2279" s="5">
        <f>ORDENES[[#This Row],[Ventas Originales (con descuento)]]/ORDENES[[#This Row],[Cantidad]]/(1-ORDENES[[#This Row],[Descuento]])</f>
        <v>4.9800000000000004</v>
      </c>
      <c r="AA2279" s="5">
        <f>ORDENES[[#This Row],[Ventas Originales (con descuento)]]/ORDENES[[#This Row],[Cantidad]]</f>
        <v>4.9800000000000004</v>
      </c>
      <c r="AB2279" s="5">
        <f>ORDENES[[#This Row],[Ventas Originales (con descuento)]]-(ORDENES[[#This Row],[Ganancias]])</f>
        <v>2.6400000000000006</v>
      </c>
    </row>
    <row r="2280" spans="1:28" x14ac:dyDescent="0.35">
      <c r="A2280" t="s">
        <v>7719</v>
      </c>
      <c r="B2280" t="s">
        <v>32</v>
      </c>
      <c r="C2280" t="s">
        <v>1</v>
      </c>
      <c r="D2280" t="s">
        <v>422</v>
      </c>
      <c r="E2280" t="s">
        <v>38</v>
      </c>
      <c r="F2280" s="1">
        <v>44145</v>
      </c>
      <c r="G2280" t="s">
        <v>7613</v>
      </c>
      <c r="H2280" t="s">
        <v>4686</v>
      </c>
      <c r="I2280">
        <v>94110</v>
      </c>
      <c r="J2280" t="s">
        <v>3574</v>
      </c>
      <c r="K2280" t="s">
        <v>1865</v>
      </c>
      <c r="L2280" t="s">
        <v>1860</v>
      </c>
      <c r="M2280" s="1">
        <v>44148</v>
      </c>
      <c r="N2280" t="s">
        <v>1891</v>
      </c>
      <c r="O2280" t="s">
        <v>7675</v>
      </c>
      <c r="P2280" t="s">
        <v>1867</v>
      </c>
      <c r="Q2280" t="s">
        <v>7675</v>
      </c>
      <c r="R2280" t="s">
        <v>1872</v>
      </c>
      <c r="S2280">
        <v>2</v>
      </c>
      <c r="T2280" s="2">
        <v>0</v>
      </c>
      <c r="U2280" s="5">
        <v>4.46</v>
      </c>
      <c r="V2280" s="5">
        <f>ORDENES[[#This Row],[Ventas sin descuento]]-ORDENES[[#This Row],[costos estimados]]</f>
        <v>4.4600000000000009</v>
      </c>
      <c r="W2280">
        <v>1</v>
      </c>
      <c r="X2280" s="5">
        <v>29.74</v>
      </c>
      <c r="Y2280" s="5">
        <f>ORDENES[[#This Row],[Ventas Originales (con descuento)]]/(1-ORDENES[[#This Row],[Descuento]])</f>
        <v>29.74</v>
      </c>
      <c r="Z2280" s="5">
        <f>ORDENES[[#This Row],[Ventas Originales (con descuento)]]/ORDENES[[#This Row],[Cantidad]]/(1-ORDENES[[#This Row],[Descuento]])</f>
        <v>29.74</v>
      </c>
      <c r="AA2280" s="5">
        <f>ORDENES[[#This Row],[Ventas Originales (con descuento)]]/ORDENES[[#This Row],[Cantidad]]</f>
        <v>29.74</v>
      </c>
      <c r="AB2280" s="5">
        <f>ORDENES[[#This Row],[Ventas Originales (con descuento)]]-(ORDENES[[#This Row],[Ganancias]])</f>
        <v>25.279999999999998</v>
      </c>
    </row>
    <row r="2281" spans="1:28" x14ac:dyDescent="0.35">
      <c r="A2281" t="s">
        <v>7719</v>
      </c>
      <c r="B2281" t="s">
        <v>22</v>
      </c>
      <c r="C2281" t="s">
        <v>1</v>
      </c>
      <c r="D2281" t="s">
        <v>2640</v>
      </c>
      <c r="E2281" t="s">
        <v>7624</v>
      </c>
      <c r="F2281" s="1">
        <v>44516</v>
      </c>
      <c r="G2281" t="s">
        <v>7613</v>
      </c>
      <c r="H2281" t="s">
        <v>3817</v>
      </c>
      <c r="I2281">
        <v>98103</v>
      </c>
      <c r="J2281" t="s">
        <v>7704</v>
      </c>
      <c r="K2281" t="s">
        <v>1865</v>
      </c>
      <c r="L2281" t="s">
        <v>1860</v>
      </c>
      <c r="M2281" s="1">
        <v>44519</v>
      </c>
      <c r="N2281" t="s">
        <v>1891</v>
      </c>
      <c r="O2281" t="s">
        <v>7675</v>
      </c>
      <c r="P2281" t="s">
        <v>1880</v>
      </c>
      <c r="Q2281" t="s">
        <v>7675</v>
      </c>
      <c r="R2281" t="s">
        <v>1872</v>
      </c>
      <c r="S2281">
        <v>2</v>
      </c>
      <c r="T2281" s="2">
        <v>0</v>
      </c>
      <c r="U2281" s="5">
        <v>7.99</v>
      </c>
      <c r="V2281" s="5">
        <f>ORDENES[[#This Row],[Ventas sin descuento]]-ORDENES[[#This Row],[costos estimados]]</f>
        <v>7.990000000000002</v>
      </c>
      <c r="W2281">
        <v>1</v>
      </c>
      <c r="X2281" s="5">
        <v>33.29</v>
      </c>
      <c r="Y2281" s="5">
        <f>ORDENES[[#This Row],[Ventas Originales (con descuento)]]/(1-ORDENES[[#This Row],[Descuento]])</f>
        <v>33.29</v>
      </c>
      <c r="Z2281" s="5">
        <f>ORDENES[[#This Row],[Ventas Originales (con descuento)]]/ORDENES[[#This Row],[Cantidad]]/(1-ORDENES[[#This Row],[Descuento]])</f>
        <v>33.29</v>
      </c>
      <c r="AA2281" s="5">
        <f>ORDENES[[#This Row],[Ventas Originales (con descuento)]]/ORDENES[[#This Row],[Cantidad]]</f>
        <v>33.29</v>
      </c>
      <c r="AB2281" s="5">
        <f>ORDENES[[#This Row],[Ventas Originales (con descuento)]]-(ORDENES[[#This Row],[Ganancias]])</f>
        <v>25.299999999999997</v>
      </c>
    </row>
    <row r="2282" spans="1:28" x14ac:dyDescent="0.35">
      <c r="A2282" t="s">
        <v>7719</v>
      </c>
      <c r="B2282" t="s">
        <v>3235</v>
      </c>
      <c r="C2282" t="s">
        <v>1</v>
      </c>
      <c r="D2282" t="s">
        <v>606</v>
      </c>
      <c r="E2282" t="s">
        <v>7624</v>
      </c>
      <c r="F2282" s="1">
        <v>44468</v>
      </c>
      <c r="G2282" t="s">
        <v>7613</v>
      </c>
      <c r="H2282" t="s">
        <v>3810</v>
      </c>
      <c r="I2282">
        <v>93309</v>
      </c>
      <c r="J2282" t="s">
        <v>7636</v>
      </c>
      <c r="K2282" t="s">
        <v>1865</v>
      </c>
      <c r="L2282" t="s">
        <v>1860</v>
      </c>
      <c r="M2282" s="1">
        <v>44471</v>
      </c>
      <c r="N2282" t="s">
        <v>1891</v>
      </c>
      <c r="O2282" t="s">
        <v>7675</v>
      </c>
      <c r="P2282" t="s">
        <v>1867</v>
      </c>
      <c r="Q2282" t="s">
        <v>7675</v>
      </c>
      <c r="R2282" t="s">
        <v>1877</v>
      </c>
      <c r="S2282">
        <v>2</v>
      </c>
      <c r="T2282" s="2">
        <v>0</v>
      </c>
      <c r="U2282" s="5">
        <v>25.44</v>
      </c>
      <c r="V2282" s="5">
        <f>ORDENES[[#This Row],[Ventas sin descuento]]-ORDENES[[#This Row],[costos estimados]]</f>
        <v>25.439999999999998</v>
      </c>
      <c r="W2282">
        <v>2</v>
      </c>
      <c r="X2282" s="5">
        <v>97.84</v>
      </c>
      <c r="Y2282" s="5">
        <f>ORDENES[[#This Row],[Ventas Originales (con descuento)]]/(1-ORDENES[[#This Row],[Descuento]])</f>
        <v>97.84</v>
      </c>
      <c r="Z2282" s="5">
        <f>ORDENES[[#This Row],[Ventas Originales (con descuento)]]/ORDENES[[#This Row],[Cantidad]]/(1-ORDENES[[#This Row],[Descuento]])</f>
        <v>48.92</v>
      </c>
      <c r="AA2282" s="5">
        <f>ORDENES[[#This Row],[Ventas Originales (con descuento)]]/ORDENES[[#This Row],[Cantidad]]</f>
        <v>48.92</v>
      </c>
      <c r="AB2282" s="5">
        <f>ORDENES[[#This Row],[Ventas Originales (con descuento)]]-(ORDENES[[#This Row],[Ganancias]])</f>
        <v>72.400000000000006</v>
      </c>
    </row>
    <row r="2283" spans="1:28" x14ac:dyDescent="0.35">
      <c r="A2283" t="s">
        <v>7719</v>
      </c>
      <c r="B2283" t="s">
        <v>167</v>
      </c>
      <c r="C2283" t="s">
        <v>1</v>
      </c>
      <c r="D2283" t="s">
        <v>269</v>
      </c>
      <c r="E2283" t="s">
        <v>16</v>
      </c>
      <c r="F2283" s="1">
        <v>44002</v>
      </c>
      <c r="G2283" t="s">
        <v>7598</v>
      </c>
      <c r="H2283" t="s">
        <v>3838</v>
      </c>
      <c r="I2283">
        <v>91104</v>
      </c>
      <c r="J2283" t="s">
        <v>2084</v>
      </c>
      <c r="K2283" t="s">
        <v>1865</v>
      </c>
      <c r="L2283" t="s">
        <v>1860</v>
      </c>
      <c r="M2283" s="1">
        <v>44003</v>
      </c>
      <c r="N2283" t="s">
        <v>1891</v>
      </c>
      <c r="O2283" t="s">
        <v>7675</v>
      </c>
      <c r="P2283" t="s">
        <v>1867</v>
      </c>
      <c r="Q2283" t="s">
        <v>7675</v>
      </c>
      <c r="R2283" t="s">
        <v>1877</v>
      </c>
      <c r="S2283">
        <v>1</v>
      </c>
      <c r="T2283" s="2">
        <v>0</v>
      </c>
      <c r="U2283" s="5">
        <v>5.66</v>
      </c>
      <c r="V2283" s="5">
        <f>ORDENES[[#This Row],[Ventas sin descuento]]-ORDENES[[#This Row],[costos estimados]]</f>
        <v>5.66</v>
      </c>
      <c r="W2283">
        <v>2</v>
      </c>
      <c r="X2283" s="5">
        <v>21.78</v>
      </c>
      <c r="Y2283" s="5">
        <f>ORDENES[[#This Row],[Ventas Originales (con descuento)]]/(1-ORDENES[[#This Row],[Descuento]])</f>
        <v>21.78</v>
      </c>
      <c r="Z2283" s="5">
        <f>ORDENES[[#This Row],[Ventas Originales (con descuento)]]/ORDENES[[#This Row],[Cantidad]]/(1-ORDENES[[#This Row],[Descuento]])</f>
        <v>10.89</v>
      </c>
      <c r="AA2283" s="5">
        <f>ORDENES[[#This Row],[Ventas Originales (con descuento)]]/ORDENES[[#This Row],[Cantidad]]</f>
        <v>10.89</v>
      </c>
      <c r="AB2283" s="5">
        <f>ORDENES[[#This Row],[Ventas Originales (con descuento)]]-(ORDENES[[#This Row],[Ganancias]])</f>
        <v>16.12</v>
      </c>
    </row>
    <row r="2284" spans="1:28" x14ac:dyDescent="0.35">
      <c r="A2284" t="s">
        <v>7719</v>
      </c>
      <c r="B2284" t="s">
        <v>176</v>
      </c>
      <c r="C2284" t="s">
        <v>1</v>
      </c>
      <c r="D2284" t="s">
        <v>3612</v>
      </c>
      <c r="E2284" t="s">
        <v>16</v>
      </c>
      <c r="F2284" s="1">
        <v>44470</v>
      </c>
      <c r="G2284" t="s">
        <v>7613</v>
      </c>
      <c r="H2284" t="s">
        <v>3845</v>
      </c>
      <c r="I2284">
        <v>95123</v>
      </c>
      <c r="J2284" t="s">
        <v>3347</v>
      </c>
      <c r="K2284" t="s">
        <v>1865</v>
      </c>
      <c r="L2284" t="s">
        <v>1860</v>
      </c>
      <c r="M2284" s="1">
        <v>44471</v>
      </c>
      <c r="N2284" t="s">
        <v>1891</v>
      </c>
      <c r="O2284" t="s">
        <v>7675</v>
      </c>
      <c r="P2284" t="s">
        <v>1867</v>
      </c>
      <c r="Q2284" t="s">
        <v>7675</v>
      </c>
      <c r="R2284" t="s">
        <v>1877</v>
      </c>
      <c r="S2284">
        <v>1</v>
      </c>
      <c r="T2284" s="2">
        <v>0</v>
      </c>
      <c r="U2284" s="5">
        <v>60.49</v>
      </c>
      <c r="V2284" s="5">
        <f>ORDENES[[#This Row],[Ventas sin descuento]]-ORDENES[[#This Row],[costos estimados]]</f>
        <v>60.490000000000009</v>
      </c>
      <c r="W2284">
        <v>2</v>
      </c>
      <c r="X2284" s="5">
        <v>241.96</v>
      </c>
      <c r="Y2284" s="5">
        <f>ORDENES[[#This Row],[Ventas Originales (con descuento)]]/(1-ORDENES[[#This Row],[Descuento]])</f>
        <v>241.96</v>
      </c>
      <c r="Z2284" s="5">
        <f>ORDENES[[#This Row],[Ventas Originales (con descuento)]]/ORDENES[[#This Row],[Cantidad]]/(1-ORDENES[[#This Row],[Descuento]])</f>
        <v>120.98</v>
      </c>
      <c r="AA2284" s="5">
        <f>ORDENES[[#This Row],[Ventas Originales (con descuento)]]/ORDENES[[#This Row],[Cantidad]]</f>
        <v>120.98</v>
      </c>
      <c r="AB2284" s="5">
        <f>ORDENES[[#This Row],[Ventas Originales (con descuento)]]-(ORDENES[[#This Row],[Ganancias]])</f>
        <v>181.47</v>
      </c>
    </row>
    <row r="2285" spans="1:28" x14ac:dyDescent="0.35">
      <c r="A2285" t="s">
        <v>7719</v>
      </c>
      <c r="B2285" t="s">
        <v>5</v>
      </c>
      <c r="C2285" t="s">
        <v>1</v>
      </c>
      <c r="D2285" t="s">
        <v>551</v>
      </c>
      <c r="E2285" t="s">
        <v>50</v>
      </c>
      <c r="F2285" s="1">
        <v>44313</v>
      </c>
      <c r="G2285" t="s">
        <v>7613</v>
      </c>
      <c r="H2285" t="s">
        <v>4687</v>
      </c>
      <c r="I2285">
        <v>90045</v>
      </c>
      <c r="J2285" t="s">
        <v>2178</v>
      </c>
      <c r="K2285" t="s">
        <v>1865</v>
      </c>
      <c r="L2285" t="s">
        <v>1860</v>
      </c>
      <c r="M2285" s="1">
        <v>44315</v>
      </c>
      <c r="N2285" t="s">
        <v>1891</v>
      </c>
      <c r="O2285" t="s">
        <v>7675</v>
      </c>
      <c r="P2285" t="s">
        <v>1867</v>
      </c>
      <c r="Q2285" t="s">
        <v>7675</v>
      </c>
      <c r="R2285" t="s">
        <v>1874</v>
      </c>
      <c r="S2285">
        <v>1</v>
      </c>
      <c r="T2285" s="2">
        <v>0</v>
      </c>
      <c r="U2285" s="5">
        <v>12.3</v>
      </c>
      <c r="V2285" s="5">
        <f>ORDENES[[#This Row],[Ventas sin descuento]]-ORDENES[[#This Row],[costos estimados]]</f>
        <v>12.299999999999997</v>
      </c>
      <c r="W2285">
        <v>2</v>
      </c>
      <c r="X2285" s="5">
        <v>47.3</v>
      </c>
      <c r="Y2285" s="5">
        <f>ORDENES[[#This Row],[Ventas Originales (con descuento)]]/(1-ORDENES[[#This Row],[Descuento]])</f>
        <v>47.3</v>
      </c>
      <c r="Z2285" s="5">
        <f>ORDENES[[#This Row],[Ventas Originales (con descuento)]]/ORDENES[[#This Row],[Cantidad]]/(1-ORDENES[[#This Row],[Descuento]])</f>
        <v>23.65</v>
      </c>
      <c r="AA2285" s="5">
        <f>ORDENES[[#This Row],[Ventas Originales (con descuento)]]/ORDENES[[#This Row],[Cantidad]]</f>
        <v>23.65</v>
      </c>
      <c r="AB2285" s="5">
        <f>ORDENES[[#This Row],[Ventas Originales (con descuento)]]-(ORDENES[[#This Row],[Ganancias]])</f>
        <v>35</v>
      </c>
    </row>
    <row r="2286" spans="1:28" x14ac:dyDescent="0.35">
      <c r="A2286" t="s">
        <v>7719</v>
      </c>
      <c r="B2286" t="s">
        <v>5</v>
      </c>
      <c r="C2286" t="s">
        <v>1</v>
      </c>
      <c r="D2286" t="s">
        <v>2839</v>
      </c>
      <c r="E2286" t="s">
        <v>13</v>
      </c>
      <c r="F2286" s="1">
        <v>44376</v>
      </c>
      <c r="G2286" t="s">
        <v>7613</v>
      </c>
      <c r="H2286" t="s">
        <v>4688</v>
      </c>
      <c r="I2286">
        <v>90049</v>
      </c>
      <c r="J2286" t="s">
        <v>3586</v>
      </c>
      <c r="K2286" t="s">
        <v>1865</v>
      </c>
      <c r="L2286" t="s">
        <v>1860</v>
      </c>
      <c r="M2286" s="1">
        <v>44377</v>
      </c>
      <c r="N2286" t="s">
        <v>1891</v>
      </c>
      <c r="O2286" t="s">
        <v>7675</v>
      </c>
      <c r="P2286" t="s">
        <v>1867</v>
      </c>
      <c r="Q2286" t="s">
        <v>7675</v>
      </c>
      <c r="R2286" t="s">
        <v>1874</v>
      </c>
      <c r="S2286">
        <v>1</v>
      </c>
      <c r="T2286" s="2">
        <v>0</v>
      </c>
      <c r="U2286" s="5">
        <v>3.04</v>
      </c>
      <c r="V2286" s="5">
        <f>ORDENES[[#This Row],[Ventas sin descuento]]-ORDENES[[#This Row],[costos estimados]]</f>
        <v>3.0399999999999991</v>
      </c>
      <c r="W2286">
        <v>2</v>
      </c>
      <c r="X2286" s="5">
        <v>11.68</v>
      </c>
      <c r="Y2286" s="5">
        <f>ORDENES[[#This Row],[Ventas Originales (con descuento)]]/(1-ORDENES[[#This Row],[Descuento]])</f>
        <v>11.68</v>
      </c>
      <c r="Z2286" s="5">
        <f>ORDENES[[#This Row],[Ventas Originales (con descuento)]]/ORDENES[[#This Row],[Cantidad]]/(1-ORDENES[[#This Row],[Descuento]])</f>
        <v>5.84</v>
      </c>
      <c r="AA2286" s="5">
        <f>ORDENES[[#This Row],[Ventas Originales (con descuento)]]/ORDENES[[#This Row],[Cantidad]]</f>
        <v>5.84</v>
      </c>
      <c r="AB2286" s="5">
        <f>ORDENES[[#This Row],[Ventas Originales (con descuento)]]-(ORDENES[[#This Row],[Ganancias]])</f>
        <v>8.64</v>
      </c>
    </row>
    <row r="2287" spans="1:28" x14ac:dyDescent="0.35">
      <c r="A2287" t="s">
        <v>7719</v>
      </c>
      <c r="B2287" t="s">
        <v>32</v>
      </c>
      <c r="C2287" t="s">
        <v>1</v>
      </c>
      <c r="D2287" t="s">
        <v>2401</v>
      </c>
      <c r="E2287" t="s">
        <v>18</v>
      </c>
      <c r="F2287" s="1">
        <v>44016</v>
      </c>
      <c r="G2287" t="s">
        <v>7613</v>
      </c>
      <c r="H2287" t="s">
        <v>3826</v>
      </c>
      <c r="I2287">
        <v>94109</v>
      </c>
      <c r="J2287" t="s">
        <v>2479</v>
      </c>
      <c r="K2287" t="s">
        <v>1865</v>
      </c>
      <c r="L2287" t="s">
        <v>1860</v>
      </c>
      <c r="M2287" s="1">
        <v>44018</v>
      </c>
      <c r="N2287" t="s">
        <v>1891</v>
      </c>
      <c r="O2287" t="s">
        <v>7675</v>
      </c>
      <c r="P2287" t="s">
        <v>1867</v>
      </c>
      <c r="Q2287" t="s">
        <v>7675</v>
      </c>
      <c r="R2287" t="s">
        <v>1890</v>
      </c>
      <c r="S2287">
        <v>1</v>
      </c>
      <c r="T2287" s="2">
        <v>0</v>
      </c>
      <c r="U2287" s="5">
        <v>20.66</v>
      </c>
      <c r="V2287" s="5">
        <f>ORDENES[[#This Row],[Ventas sin descuento]]-ORDENES[[#This Row],[costos estimados]]</f>
        <v>20.66</v>
      </c>
      <c r="W2287">
        <v>2</v>
      </c>
      <c r="X2287" s="5">
        <v>43.96</v>
      </c>
      <c r="Y2287" s="5">
        <f>ORDENES[[#This Row],[Ventas Originales (con descuento)]]/(1-ORDENES[[#This Row],[Descuento]])</f>
        <v>43.96</v>
      </c>
      <c r="Z2287" s="5">
        <f>ORDENES[[#This Row],[Ventas Originales (con descuento)]]/ORDENES[[#This Row],[Cantidad]]/(1-ORDENES[[#This Row],[Descuento]])</f>
        <v>21.98</v>
      </c>
      <c r="AA2287" s="5">
        <f>ORDENES[[#This Row],[Ventas Originales (con descuento)]]/ORDENES[[#This Row],[Cantidad]]</f>
        <v>21.98</v>
      </c>
      <c r="AB2287" s="5">
        <f>ORDENES[[#This Row],[Ventas Originales (con descuento)]]-(ORDENES[[#This Row],[Ganancias]])</f>
        <v>23.3</v>
      </c>
    </row>
    <row r="2288" spans="1:28" x14ac:dyDescent="0.35">
      <c r="A2288" t="s">
        <v>7719</v>
      </c>
      <c r="B2288" t="s">
        <v>5</v>
      </c>
      <c r="C2288" t="s">
        <v>1</v>
      </c>
      <c r="D2288" t="s">
        <v>336</v>
      </c>
      <c r="E2288" t="s">
        <v>18</v>
      </c>
      <c r="F2288" s="1">
        <v>44015</v>
      </c>
      <c r="G2288" t="s">
        <v>7613</v>
      </c>
      <c r="H2288" t="s">
        <v>4689</v>
      </c>
      <c r="I2288">
        <v>90049</v>
      </c>
      <c r="J2288" t="s">
        <v>3342</v>
      </c>
      <c r="K2288" t="s">
        <v>1865</v>
      </c>
      <c r="L2288" t="s">
        <v>1860</v>
      </c>
      <c r="M2288" s="1">
        <v>44018</v>
      </c>
      <c r="N2288" t="s">
        <v>1891</v>
      </c>
      <c r="O2288" t="s">
        <v>7675</v>
      </c>
      <c r="P2288" t="s">
        <v>1867</v>
      </c>
      <c r="Q2288" t="s">
        <v>7675</v>
      </c>
      <c r="R2288" t="s">
        <v>1898</v>
      </c>
      <c r="S2288">
        <v>2</v>
      </c>
      <c r="T2288" s="2">
        <v>0</v>
      </c>
      <c r="U2288" s="5">
        <v>0.08</v>
      </c>
      <c r="V2288" s="5">
        <f>ORDENES[[#This Row],[Ventas sin descuento]]-ORDENES[[#This Row],[costos estimados]]</f>
        <v>8.0000000000000071E-2</v>
      </c>
      <c r="W2288">
        <v>2</v>
      </c>
      <c r="X2288" s="5">
        <v>3.96</v>
      </c>
      <c r="Y2288" s="5">
        <f>ORDENES[[#This Row],[Ventas Originales (con descuento)]]/(1-ORDENES[[#This Row],[Descuento]])</f>
        <v>3.96</v>
      </c>
      <c r="Z2288" s="5">
        <f>ORDENES[[#This Row],[Ventas Originales (con descuento)]]/ORDENES[[#This Row],[Cantidad]]/(1-ORDENES[[#This Row],[Descuento]])</f>
        <v>1.98</v>
      </c>
      <c r="AA2288" s="5">
        <f>ORDENES[[#This Row],[Ventas Originales (con descuento)]]/ORDENES[[#This Row],[Cantidad]]</f>
        <v>1.98</v>
      </c>
      <c r="AB2288" s="5">
        <f>ORDENES[[#This Row],[Ventas Originales (con descuento)]]-(ORDENES[[#This Row],[Ganancias]])</f>
        <v>3.88</v>
      </c>
    </row>
    <row r="2289" spans="1:28" x14ac:dyDescent="0.35">
      <c r="A2289" t="s">
        <v>7719</v>
      </c>
      <c r="B2289" t="s">
        <v>2206</v>
      </c>
      <c r="C2289" t="s">
        <v>1</v>
      </c>
      <c r="D2289" t="s">
        <v>235</v>
      </c>
      <c r="E2289" t="s">
        <v>67</v>
      </c>
      <c r="F2289" s="1">
        <v>44079</v>
      </c>
      <c r="G2289" t="s">
        <v>7598</v>
      </c>
      <c r="H2289" t="s">
        <v>4690</v>
      </c>
      <c r="I2289">
        <v>90278</v>
      </c>
      <c r="J2289" t="s">
        <v>1211</v>
      </c>
      <c r="K2289" t="s">
        <v>1865</v>
      </c>
      <c r="L2289" t="s">
        <v>1860</v>
      </c>
      <c r="M2289" s="1">
        <v>44080</v>
      </c>
      <c r="N2289" t="s">
        <v>1891</v>
      </c>
      <c r="O2289" t="s">
        <v>7675</v>
      </c>
      <c r="P2289" t="s">
        <v>1867</v>
      </c>
      <c r="Q2289" t="s">
        <v>7675</v>
      </c>
      <c r="R2289" t="s">
        <v>1898</v>
      </c>
      <c r="S2289">
        <v>1</v>
      </c>
      <c r="T2289" s="2">
        <v>0</v>
      </c>
      <c r="U2289" s="5">
        <v>1.79</v>
      </c>
      <c r="V2289" s="5">
        <f>ORDENES[[#This Row],[Ventas sin descuento]]-ORDENES[[#This Row],[costos estimados]]</f>
        <v>1.79</v>
      </c>
      <c r="W2289">
        <v>2</v>
      </c>
      <c r="X2289" s="5">
        <v>4.3600000000000003</v>
      </c>
      <c r="Y2289" s="5">
        <f>ORDENES[[#This Row],[Ventas Originales (con descuento)]]/(1-ORDENES[[#This Row],[Descuento]])</f>
        <v>4.3600000000000003</v>
      </c>
      <c r="Z2289" s="5">
        <f>ORDENES[[#This Row],[Ventas Originales (con descuento)]]/ORDENES[[#This Row],[Cantidad]]/(1-ORDENES[[#This Row],[Descuento]])</f>
        <v>2.1800000000000002</v>
      </c>
      <c r="AA2289" s="5">
        <f>ORDENES[[#This Row],[Ventas Originales (con descuento)]]/ORDENES[[#This Row],[Cantidad]]</f>
        <v>2.1800000000000002</v>
      </c>
      <c r="AB2289" s="5">
        <f>ORDENES[[#This Row],[Ventas Originales (con descuento)]]-(ORDENES[[#This Row],[Ganancias]])</f>
        <v>2.5700000000000003</v>
      </c>
    </row>
    <row r="2290" spans="1:28" x14ac:dyDescent="0.35">
      <c r="A2290" t="s">
        <v>7719</v>
      </c>
      <c r="B2290" t="s">
        <v>262</v>
      </c>
      <c r="C2290" t="s">
        <v>1</v>
      </c>
      <c r="D2290" t="s">
        <v>2624</v>
      </c>
      <c r="E2290" t="s">
        <v>18</v>
      </c>
      <c r="F2290" s="1">
        <v>43811</v>
      </c>
      <c r="G2290" t="s">
        <v>7598</v>
      </c>
      <c r="H2290" t="s">
        <v>4691</v>
      </c>
      <c r="I2290">
        <v>92105</v>
      </c>
      <c r="J2290" t="s">
        <v>1279</v>
      </c>
      <c r="K2290" t="s">
        <v>1865</v>
      </c>
      <c r="L2290" t="s">
        <v>1860</v>
      </c>
      <c r="M2290" s="1">
        <v>43814</v>
      </c>
      <c r="N2290" t="s">
        <v>1891</v>
      </c>
      <c r="O2290" t="s">
        <v>7675</v>
      </c>
      <c r="P2290" t="s">
        <v>1867</v>
      </c>
      <c r="Q2290" t="s">
        <v>7675</v>
      </c>
      <c r="R2290" t="s">
        <v>1898</v>
      </c>
      <c r="S2290">
        <v>2</v>
      </c>
      <c r="T2290" s="2">
        <v>0</v>
      </c>
      <c r="U2290" s="5">
        <v>3.62</v>
      </c>
      <c r="V2290" s="5">
        <f>ORDENES[[#This Row],[Ventas sin descuento]]-ORDENES[[#This Row],[costos estimados]]</f>
        <v>3.62</v>
      </c>
      <c r="W2290">
        <v>2</v>
      </c>
      <c r="X2290" s="5">
        <v>7.86</v>
      </c>
      <c r="Y2290" s="5">
        <f>ORDENES[[#This Row],[Ventas Originales (con descuento)]]/(1-ORDENES[[#This Row],[Descuento]])</f>
        <v>7.86</v>
      </c>
      <c r="Z2290" s="5">
        <f>ORDENES[[#This Row],[Ventas Originales (con descuento)]]/ORDENES[[#This Row],[Cantidad]]/(1-ORDENES[[#This Row],[Descuento]])</f>
        <v>3.93</v>
      </c>
      <c r="AA2290" s="5">
        <f>ORDENES[[#This Row],[Ventas Originales (con descuento)]]/ORDENES[[#This Row],[Cantidad]]</f>
        <v>3.93</v>
      </c>
      <c r="AB2290" s="5">
        <f>ORDENES[[#This Row],[Ventas Originales (con descuento)]]-(ORDENES[[#This Row],[Ganancias]])</f>
        <v>4.24</v>
      </c>
    </row>
    <row r="2291" spans="1:28" x14ac:dyDescent="0.35">
      <c r="A2291" t="s">
        <v>7719</v>
      </c>
      <c r="B2291" t="s">
        <v>22</v>
      </c>
      <c r="C2291" t="s">
        <v>1</v>
      </c>
      <c r="D2291" t="s">
        <v>3711</v>
      </c>
      <c r="E2291" t="s">
        <v>320</v>
      </c>
      <c r="F2291" s="1">
        <v>44518</v>
      </c>
      <c r="G2291" t="s">
        <v>7613</v>
      </c>
      <c r="H2291" t="s">
        <v>4692</v>
      </c>
      <c r="I2291">
        <v>98105</v>
      </c>
      <c r="J2291" t="s">
        <v>2192</v>
      </c>
      <c r="K2291" t="s">
        <v>1865</v>
      </c>
      <c r="L2291" t="s">
        <v>1860</v>
      </c>
      <c r="M2291" s="1">
        <v>44521</v>
      </c>
      <c r="N2291" t="s">
        <v>1891</v>
      </c>
      <c r="O2291" t="s">
        <v>7675</v>
      </c>
      <c r="P2291" t="s">
        <v>1880</v>
      </c>
      <c r="Q2291" t="s">
        <v>7675</v>
      </c>
      <c r="R2291" t="s">
        <v>1898</v>
      </c>
      <c r="S2291">
        <v>2</v>
      </c>
      <c r="T2291" s="2">
        <v>0</v>
      </c>
      <c r="U2291" s="5">
        <v>1.42</v>
      </c>
      <c r="V2291" s="5">
        <f>ORDENES[[#This Row],[Ventas sin descuento]]-ORDENES[[#This Row],[costos estimados]]</f>
        <v>1.42</v>
      </c>
      <c r="W2291">
        <v>2</v>
      </c>
      <c r="X2291" s="5">
        <v>2.96</v>
      </c>
      <c r="Y2291" s="5">
        <f>ORDENES[[#This Row],[Ventas Originales (con descuento)]]/(1-ORDENES[[#This Row],[Descuento]])</f>
        <v>2.96</v>
      </c>
      <c r="Z2291" s="5">
        <f>ORDENES[[#This Row],[Ventas Originales (con descuento)]]/ORDENES[[#This Row],[Cantidad]]/(1-ORDENES[[#This Row],[Descuento]])</f>
        <v>1.48</v>
      </c>
      <c r="AA2291" s="5">
        <f>ORDENES[[#This Row],[Ventas Originales (con descuento)]]/ORDENES[[#This Row],[Cantidad]]</f>
        <v>1.48</v>
      </c>
      <c r="AB2291" s="5">
        <f>ORDENES[[#This Row],[Ventas Originales (con descuento)]]-(ORDENES[[#This Row],[Ganancias]])</f>
        <v>1.54</v>
      </c>
    </row>
    <row r="2292" spans="1:28" x14ac:dyDescent="0.35">
      <c r="A2292" t="s">
        <v>7719</v>
      </c>
      <c r="B2292" t="s">
        <v>5</v>
      </c>
      <c r="C2292" t="s">
        <v>1</v>
      </c>
      <c r="D2292" t="s">
        <v>453</v>
      </c>
      <c r="E2292" t="s">
        <v>21</v>
      </c>
      <c r="F2292" s="1">
        <v>44548</v>
      </c>
      <c r="G2292" t="s">
        <v>7598</v>
      </c>
      <c r="H2292" t="s">
        <v>4693</v>
      </c>
      <c r="I2292">
        <v>90008</v>
      </c>
      <c r="J2292" t="s">
        <v>3319</v>
      </c>
      <c r="K2292" t="s">
        <v>1865</v>
      </c>
      <c r="L2292" t="s">
        <v>1860</v>
      </c>
      <c r="M2292" s="1">
        <v>44549</v>
      </c>
      <c r="N2292" t="s">
        <v>1891</v>
      </c>
      <c r="O2292" t="s">
        <v>7675</v>
      </c>
      <c r="P2292" t="s">
        <v>1867</v>
      </c>
      <c r="Q2292" t="s">
        <v>7675</v>
      </c>
      <c r="R2292" t="s">
        <v>1879</v>
      </c>
      <c r="S2292">
        <v>1</v>
      </c>
      <c r="T2292" s="2">
        <v>0</v>
      </c>
      <c r="U2292" s="5">
        <v>6.22</v>
      </c>
      <c r="V2292" s="5">
        <f>ORDENES[[#This Row],[Ventas sin descuento]]-ORDENES[[#This Row],[costos estimados]]</f>
        <v>6.22</v>
      </c>
      <c r="W2292">
        <v>2</v>
      </c>
      <c r="X2292" s="5">
        <v>12.96</v>
      </c>
      <c r="Y2292" s="5">
        <f>ORDENES[[#This Row],[Ventas Originales (con descuento)]]/(1-ORDENES[[#This Row],[Descuento]])</f>
        <v>12.96</v>
      </c>
      <c r="Z2292" s="5">
        <f>ORDENES[[#This Row],[Ventas Originales (con descuento)]]/ORDENES[[#This Row],[Cantidad]]/(1-ORDENES[[#This Row],[Descuento]])</f>
        <v>6.48</v>
      </c>
      <c r="AA2292" s="5">
        <f>ORDENES[[#This Row],[Ventas Originales (con descuento)]]/ORDENES[[#This Row],[Cantidad]]</f>
        <v>6.48</v>
      </c>
      <c r="AB2292" s="5">
        <f>ORDENES[[#This Row],[Ventas Originales (con descuento)]]-(ORDENES[[#This Row],[Ganancias]])</f>
        <v>6.7400000000000011</v>
      </c>
    </row>
    <row r="2293" spans="1:28" x14ac:dyDescent="0.35">
      <c r="A2293" t="s">
        <v>7719</v>
      </c>
      <c r="B2293" t="s">
        <v>5</v>
      </c>
      <c r="C2293" t="s">
        <v>1</v>
      </c>
      <c r="D2293" t="s">
        <v>336</v>
      </c>
      <c r="E2293" t="s">
        <v>21</v>
      </c>
      <c r="F2293" s="1">
        <v>44015</v>
      </c>
      <c r="G2293" t="s">
        <v>7613</v>
      </c>
      <c r="H2293" t="s">
        <v>4689</v>
      </c>
      <c r="I2293">
        <v>90049</v>
      </c>
      <c r="J2293" t="s">
        <v>2438</v>
      </c>
      <c r="K2293" t="s">
        <v>1865</v>
      </c>
      <c r="L2293" t="s">
        <v>1860</v>
      </c>
      <c r="M2293" s="1">
        <v>44018</v>
      </c>
      <c r="N2293" t="s">
        <v>1891</v>
      </c>
      <c r="O2293" t="s">
        <v>7675</v>
      </c>
      <c r="P2293" t="s">
        <v>1867</v>
      </c>
      <c r="Q2293" t="s">
        <v>7675</v>
      </c>
      <c r="R2293" t="s">
        <v>1879</v>
      </c>
      <c r="S2293">
        <v>2</v>
      </c>
      <c r="T2293" s="2">
        <v>0</v>
      </c>
      <c r="U2293" s="5">
        <v>6.22</v>
      </c>
      <c r="V2293" s="5">
        <f>ORDENES[[#This Row],[Ventas sin descuento]]-ORDENES[[#This Row],[costos estimados]]</f>
        <v>6.22</v>
      </c>
      <c r="W2293">
        <v>2</v>
      </c>
      <c r="X2293" s="5">
        <v>12.96</v>
      </c>
      <c r="Y2293" s="5">
        <f>ORDENES[[#This Row],[Ventas Originales (con descuento)]]/(1-ORDENES[[#This Row],[Descuento]])</f>
        <v>12.96</v>
      </c>
      <c r="Z2293" s="5">
        <f>ORDENES[[#This Row],[Ventas Originales (con descuento)]]/ORDENES[[#This Row],[Cantidad]]/(1-ORDENES[[#This Row],[Descuento]])</f>
        <v>6.48</v>
      </c>
      <c r="AA2293" s="5">
        <f>ORDENES[[#This Row],[Ventas Originales (con descuento)]]/ORDENES[[#This Row],[Cantidad]]</f>
        <v>6.48</v>
      </c>
      <c r="AB2293" s="5">
        <f>ORDENES[[#This Row],[Ventas Originales (con descuento)]]-(ORDENES[[#This Row],[Ganancias]])</f>
        <v>6.7400000000000011</v>
      </c>
    </row>
    <row r="2294" spans="1:28" x14ac:dyDescent="0.35">
      <c r="A2294" t="s">
        <v>7719</v>
      </c>
      <c r="B2294" t="s">
        <v>2206</v>
      </c>
      <c r="C2294" t="s">
        <v>1</v>
      </c>
      <c r="D2294" t="s">
        <v>235</v>
      </c>
      <c r="E2294" t="s">
        <v>18</v>
      </c>
      <c r="F2294" s="1">
        <v>44079</v>
      </c>
      <c r="G2294" t="s">
        <v>7598</v>
      </c>
      <c r="H2294" t="s">
        <v>4690</v>
      </c>
      <c r="I2294">
        <v>90278</v>
      </c>
      <c r="J2294" t="s">
        <v>3571</v>
      </c>
      <c r="K2294" t="s">
        <v>1865</v>
      </c>
      <c r="L2294" t="s">
        <v>1860</v>
      </c>
      <c r="M2294" s="1">
        <v>44080</v>
      </c>
      <c r="N2294" t="s">
        <v>1891</v>
      </c>
      <c r="O2294" t="s">
        <v>7675</v>
      </c>
      <c r="P2294" t="s">
        <v>1867</v>
      </c>
      <c r="Q2294" t="s">
        <v>7675</v>
      </c>
      <c r="R2294" t="s">
        <v>1879</v>
      </c>
      <c r="S2294">
        <v>1</v>
      </c>
      <c r="T2294" s="2">
        <v>0</v>
      </c>
      <c r="U2294" s="5">
        <v>46.12</v>
      </c>
      <c r="V2294" s="5">
        <f>ORDENES[[#This Row],[Ventas sin descuento]]-ORDENES[[#This Row],[costos estimados]]</f>
        <v>46.12</v>
      </c>
      <c r="W2294">
        <v>2</v>
      </c>
      <c r="X2294" s="5">
        <v>96.08</v>
      </c>
      <c r="Y2294" s="5">
        <f>ORDENES[[#This Row],[Ventas Originales (con descuento)]]/(1-ORDENES[[#This Row],[Descuento]])</f>
        <v>96.08</v>
      </c>
      <c r="Z2294" s="5">
        <f>ORDENES[[#This Row],[Ventas Originales (con descuento)]]/ORDENES[[#This Row],[Cantidad]]/(1-ORDENES[[#This Row],[Descuento]])</f>
        <v>48.04</v>
      </c>
      <c r="AA2294" s="5">
        <f>ORDENES[[#This Row],[Ventas Originales (con descuento)]]/ORDENES[[#This Row],[Cantidad]]</f>
        <v>48.04</v>
      </c>
      <c r="AB2294" s="5">
        <f>ORDENES[[#This Row],[Ventas Originales (con descuento)]]-(ORDENES[[#This Row],[Ganancias]])</f>
        <v>49.96</v>
      </c>
    </row>
    <row r="2295" spans="1:28" x14ac:dyDescent="0.35">
      <c r="A2295" t="s">
        <v>7719</v>
      </c>
      <c r="B2295" t="s">
        <v>32</v>
      </c>
      <c r="C2295" t="s">
        <v>1</v>
      </c>
      <c r="D2295" t="s">
        <v>154</v>
      </c>
      <c r="E2295" t="s">
        <v>222</v>
      </c>
      <c r="F2295" s="1">
        <v>44363</v>
      </c>
      <c r="G2295" t="s">
        <v>7613</v>
      </c>
      <c r="H2295" t="s">
        <v>3847</v>
      </c>
      <c r="I2295">
        <v>94122</v>
      </c>
      <c r="J2295" t="s">
        <v>2864</v>
      </c>
      <c r="K2295" t="s">
        <v>1865</v>
      </c>
      <c r="L2295" t="s">
        <v>1860</v>
      </c>
      <c r="M2295" s="1">
        <v>44366</v>
      </c>
      <c r="N2295" t="s">
        <v>1891</v>
      </c>
      <c r="O2295" t="s">
        <v>7675</v>
      </c>
      <c r="P2295" t="s">
        <v>1867</v>
      </c>
      <c r="Q2295" t="s">
        <v>7675</v>
      </c>
      <c r="R2295" t="s">
        <v>1879</v>
      </c>
      <c r="S2295">
        <v>2</v>
      </c>
      <c r="T2295" s="2">
        <v>0</v>
      </c>
      <c r="U2295" s="5">
        <v>8.7100000000000009</v>
      </c>
      <c r="V2295" s="5">
        <f>ORDENES[[#This Row],[Ventas sin descuento]]-ORDENES[[#This Row],[costos estimados]]</f>
        <v>8.7100000000000009</v>
      </c>
      <c r="W2295">
        <v>2</v>
      </c>
      <c r="X2295" s="5">
        <v>18.54</v>
      </c>
      <c r="Y2295" s="5">
        <f>ORDENES[[#This Row],[Ventas Originales (con descuento)]]/(1-ORDENES[[#This Row],[Descuento]])</f>
        <v>18.54</v>
      </c>
      <c r="Z2295" s="5">
        <f>ORDENES[[#This Row],[Ventas Originales (con descuento)]]/ORDENES[[#This Row],[Cantidad]]/(1-ORDENES[[#This Row],[Descuento]])</f>
        <v>9.27</v>
      </c>
      <c r="AA2295" s="5">
        <f>ORDENES[[#This Row],[Ventas Originales (con descuento)]]/ORDENES[[#This Row],[Cantidad]]</f>
        <v>9.27</v>
      </c>
      <c r="AB2295" s="5">
        <f>ORDENES[[#This Row],[Ventas Originales (con descuento)]]-(ORDENES[[#This Row],[Ganancias]])</f>
        <v>9.8299999999999983</v>
      </c>
    </row>
    <row r="2296" spans="1:28" x14ac:dyDescent="0.35">
      <c r="A2296" t="s">
        <v>7719</v>
      </c>
      <c r="B2296" t="s">
        <v>5</v>
      </c>
      <c r="C2296" t="s">
        <v>1</v>
      </c>
      <c r="D2296" t="s">
        <v>486</v>
      </c>
      <c r="E2296" t="s">
        <v>18</v>
      </c>
      <c r="F2296" s="1">
        <v>43833</v>
      </c>
      <c r="G2296" t="s">
        <v>7613</v>
      </c>
      <c r="H2296" t="s">
        <v>4694</v>
      </c>
      <c r="I2296">
        <v>90045</v>
      </c>
      <c r="J2296" t="s">
        <v>1984</v>
      </c>
      <c r="K2296" t="s">
        <v>1865</v>
      </c>
      <c r="L2296" t="s">
        <v>1860</v>
      </c>
      <c r="M2296" s="1">
        <v>43835</v>
      </c>
      <c r="N2296" t="s">
        <v>1891</v>
      </c>
      <c r="O2296" t="s">
        <v>7675</v>
      </c>
      <c r="P2296" t="s">
        <v>1867</v>
      </c>
      <c r="Q2296" t="s">
        <v>7675</v>
      </c>
      <c r="R2296" t="s">
        <v>1872</v>
      </c>
      <c r="S2296">
        <v>1</v>
      </c>
      <c r="T2296" s="2">
        <v>0</v>
      </c>
      <c r="U2296" s="5">
        <v>28.62</v>
      </c>
      <c r="V2296" s="5">
        <f>ORDENES[[#This Row],[Ventas sin descuento]]-ORDENES[[#This Row],[costos estimados]]</f>
        <v>28.620000000000005</v>
      </c>
      <c r="W2296">
        <v>2</v>
      </c>
      <c r="X2296" s="5">
        <v>114.46</v>
      </c>
      <c r="Y2296" s="5">
        <f>ORDENES[[#This Row],[Ventas Originales (con descuento)]]/(1-ORDENES[[#This Row],[Descuento]])</f>
        <v>114.46</v>
      </c>
      <c r="Z2296" s="5">
        <f>ORDENES[[#This Row],[Ventas Originales (con descuento)]]/ORDENES[[#This Row],[Cantidad]]/(1-ORDENES[[#This Row],[Descuento]])</f>
        <v>57.23</v>
      </c>
      <c r="AA2296" s="5">
        <f>ORDENES[[#This Row],[Ventas Originales (con descuento)]]/ORDENES[[#This Row],[Cantidad]]</f>
        <v>57.23</v>
      </c>
      <c r="AB2296" s="5">
        <f>ORDENES[[#This Row],[Ventas Originales (con descuento)]]-(ORDENES[[#This Row],[Ganancias]])</f>
        <v>85.839999999999989</v>
      </c>
    </row>
    <row r="2297" spans="1:28" x14ac:dyDescent="0.35">
      <c r="A2297" t="s">
        <v>7719</v>
      </c>
      <c r="B2297" t="s">
        <v>32</v>
      </c>
      <c r="C2297" t="s">
        <v>1</v>
      </c>
      <c r="D2297" t="s">
        <v>2147</v>
      </c>
      <c r="E2297" t="s">
        <v>101</v>
      </c>
      <c r="F2297" s="1">
        <v>43742</v>
      </c>
      <c r="G2297" t="s">
        <v>7598</v>
      </c>
      <c r="H2297" t="s">
        <v>4695</v>
      </c>
      <c r="I2297">
        <v>94109</v>
      </c>
      <c r="J2297" t="s">
        <v>1298</v>
      </c>
      <c r="K2297" t="s">
        <v>1865</v>
      </c>
      <c r="L2297" t="s">
        <v>1860</v>
      </c>
      <c r="M2297" s="1">
        <v>43745</v>
      </c>
      <c r="N2297" t="s">
        <v>1891</v>
      </c>
      <c r="O2297" t="s">
        <v>7675</v>
      </c>
      <c r="P2297" t="s">
        <v>1867</v>
      </c>
      <c r="Q2297" t="s">
        <v>7675</v>
      </c>
      <c r="R2297" t="s">
        <v>1872</v>
      </c>
      <c r="S2297">
        <v>2</v>
      </c>
      <c r="T2297" s="2">
        <v>0</v>
      </c>
      <c r="U2297" s="5">
        <v>7.01</v>
      </c>
      <c r="V2297" s="5">
        <f>ORDENES[[#This Row],[Ventas sin descuento]]-ORDENES[[#This Row],[costos estimados]]</f>
        <v>7.009999999999998</v>
      </c>
      <c r="W2297">
        <v>2</v>
      </c>
      <c r="X2297" s="5">
        <v>26.96</v>
      </c>
      <c r="Y2297" s="5">
        <f>ORDENES[[#This Row],[Ventas Originales (con descuento)]]/(1-ORDENES[[#This Row],[Descuento]])</f>
        <v>26.96</v>
      </c>
      <c r="Z2297" s="5">
        <f>ORDENES[[#This Row],[Ventas Originales (con descuento)]]/ORDENES[[#This Row],[Cantidad]]/(1-ORDENES[[#This Row],[Descuento]])</f>
        <v>13.48</v>
      </c>
      <c r="AA2297" s="5">
        <f>ORDENES[[#This Row],[Ventas Originales (con descuento)]]/ORDENES[[#This Row],[Cantidad]]</f>
        <v>13.48</v>
      </c>
      <c r="AB2297" s="5">
        <f>ORDENES[[#This Row],[Ventas Originales (con descuento)]]-(ORDENES[[#This Row],[Ganancias]])</f>
        <v>19.950000000000003</v>
      </c>
    </row>
    <row r="2298" spans="1:28" x14ac:dyDescent="0.35">
      <c r="A2298" t="s">
        <v>7719</v>
      </c>
      <c r="B2298" t="s">
        <v>32</v>
      </c>
      <c r="C2298" t="s">
        <v>1</v>
      </c>
      <c r="D2298" t="s">
        <v>2988</v>
      </c>
      <c r="E2298" t="s">
        <v>11</v>
      </c>
      <c r="F2298" s="1">
        <v>44408</v>
      </c>
      <c r="G2298" t="s">
        <v>7613</v>
      </c>
      <c r="H2298" t="s">
        <v>3828</v>
      </c>
      <c r="I2298">
        <v>94110</v>
      </c>
      <c r="J2298" t="s">
        <v>1242</v>
      </c>
      <c r="K2298" t="s">
        <v>1865</v>
      </c>
      <c r="L2298" t="s">
        <v>1860</v>
      </c>
      <c r="M2298" s="1">
        <v>44411</v>
      </c>
      <c r="N2298" t="s">
        <v>1891</v>
      </c>
      <c r="O2298" t="s">
        <v>7675</v>
      </c>
      <c r="P2298" t="s">
        <v>1867</v>
      </c>
      <c r="Q2298" t="s">
        <v>7675</v>
      </c>
      <c r="R2298" t="s">
        <v>1872</v>
      </c>
      <c r="S2298">
        <v>2</v>
      </c>
      <c r="T2298" s="2">
        <v>0</v>
      </c>
      <c r="U2298" s="5">
        <v>15.27</v>
      </c>
      <c r="V2298" s="5">
        <f>ORDENES[[#This Row],[Ventas sin descuento]]-ORDENES[[#This Row],[costos estimados]]</f>
        <v>15.269999999999996</v>
      </c>
      <c r="W2298">
        <v>2</v>
      </c>
      <c r="X2298" s="5">
        <v>56.56</v>
      </c>
      <c r="Y2298" s="5">
        <f>ORDENES[[#This Row],[Ventas Originales (con descuento)]]/(1-ORDENES[[#This Row],[Descuento]])</f>
        <v>56.56</v>
      </c>
      <c r="Z2298" s="5">
        <f>ORDENES[[#This Row],[Ventas Originales (con descuento)]]/ORDENES[[#This Row],[Cantidad]]/(1-ORDENES[[#This Row],[Descuento]])</f>
        <v>28.28</v>
      </c>
      <c r="AA2298" s="5">
        <f>ORDENES[[#This Row],[Ventas Originales (con descuento)]]/ORDENES[[#This Row],[Cantidad]]</f>
        <v>28.28</v>
      </c>
      <c r="AB2298" s="5">
        <f>ORDENES[[#This Row],[Ventas Originales (con descuento)]]-(ORDENES[[#This Row],[Ganancias]])</f>
        <v>41.290000000000006</v>
      </c>
    </row>
    <row r="2299" spans="1:28" x14ac:dyDescent="0.35">
      <c r="A2299" t="s">
        <v>7719</v>
      </c>
      <c r="B2299" t="s">
        <v>22</v>
      </c>
      <c r="C2299" t="s">
        <v>1</v>
      </c>
      <c r="D2299" t="s">
        <v>397</v>
      </c>
      <c r="E2299" t="s">
        <v>38</v>
      </c>
      <c r="F2299" s="1">
        <v>44278</v>
      </c>
      <c r="G2299" t="s">
        <v>7613</v>
      </c>
      <c r="H2299" t="s">
        <v>4696</v>
      </c>
      <c r="I2299">
        <v>98115</v>
      </c>
      <c r="J2299" t="s">
        <v>1821</v>
      </c>
      <c r="K2299" t="s">
        <v>1865</v>
      </c>
      <c r="L2299" t="s">
        <v>1860</v>
      </c>
      <c r="M2299" s="1">
        <v>44280</v>
      </c>
      <c r="N2299" t="s">
        <v>1891</v>
      </c>
      <c r="O2299" t="s">
        <v>7675</v>
      </c>
      <c r="P2299" t="s">
        <v>1880</v>
      </c>
      <c r="Q2299" t="s">
        <v>7675</v>
      </c>
      <c r="R2299" t="s">
        <v>1872</v>
      </c>
      <c r="S2299">
        <v>1</v>
      </c>
      <c r="T2299" s="2">
        <v>0</v>
      </c>
      <c r="U2299" s="5">
        <v>4.87</v>
      </c>
      <c r="V2299" s="5">
        <f>ORDENES[[#This Row],[Ventas sin descuento]]-ORDENES[[#This Row],[costos estimados]]</f>
        <v>4.870000000000001</v>
      </c>
      <c r="W2299">
        <v>2</v>
      </c>
      <c r="X2299" s="5">
        <v>32.479999999999997</v>
      </c>
      <c r="Y2299" s="5">
        <f>ORDENES[[#This Row],[Ventas Originales (con descuento)]]/(1-ORDENES[[#This Row],[Descuento]])</f>
        <v>32.479999999999997</v>
      </c>
      <c r="Z2299" s="5">
        <f>ORDENES[[#This Row],[Ventas Originales (con descuento)]]/ORDENES[[#This Row],[Cantidad]]/(1-ORDENES[[#This Row],[Descuento]])</f>
        <v>16.239999999999998</v>
      </c>
      <c r="AA2299" s="5">
        <f>ORDENES[[#This Row],[Ventas Originales (con descuento)]]/ORDENES[[#This Row],[Cantidad]]</f>
        <v>16.239999999999998</v>
      </c>
      <c r="AB2299" s="5">
        <f>ORDENES[[#This Row],[Ventas Originales (con descuento)]]-(ORDENES[[#This Row],[Ganancias]])</f>
        <v>27.609999999999996</v>
      </c>
    </row>
    <row r="2300" spans="1:28" x14ac:dyDescent="0.35">
      <c r="A2300" t="s">
        <v>7719</v>
      </c>
      <c r="B2300" t="s">
        <v>5</v>
      </c>
      <c r="C2300" t="s">
        <v>1</v>
      </c>
      <c r="D2300" t="s">
        <v>2342</v>
      </c>
      <c r="E2300" t="s">
        <v>199</v>
      </c>
      <c r="F2300" s="1">
        <v>43419</v>
      </c>
      <c r="G2300" t="s">
        <v>7613</v>
      </c>
      <c r="H2300" t="s">
        <v>3818</v>
      </c>
      <c r="I2300">
        <v>90008</v>
      </c>
      <c r="J2300" t="s">
        <v>1788</v>
      </c>
      <c r="K2300" t="s">
        <v>1865</v>
      </c>
      <c r="L2300" t="s">
        <v>1860</v>
      </c>
      <c r="M2300" s="1">
        <v>43422</v>
      </c>
      <c r="N2300" t="s">
        <v>1891</v>
      </c>
      <c r="O2300" t="s">
        <v>7675</v>
      </c>
      <c r="P2300" t="s">
        <v>1867</v>
      </c>
      <c r="Q2300" t="s">
        <v>7675</v>
      </c>
      <c r="R2300" t="s">
        <v>1908</v>
      </c>
      <c r="S2300">
        <v>2</v>
      </c>
      <c r="T2300" s="2">
        <v>0</v>
      </c>
      <c r="U2300" s="5">
        <v>5.32</v>
      </c>
      <c r="V2300" s="5">
        <f>ORDENES[[#This Row],[Ventas sin descuento]]-ORDENES[[#This Row],[costos estimados]]</f>
        <v>5.32</v>
      </c>
      <c r="W2300">
        <v>2</v>
      </c>
      <c r="X2300" s="5">
        <v>20.46</v>
      </c>
      <c r="Y2300" s="5">
        <f>ORDENES[[#This Row],[Ventas Originales (con descuento)]]/(1-ORDENES[[#This Row],[Descuento]])</f>
        <v>20.46</v>
      </c>
      <c r="Z2300" s="5">
        <f>ORDENES[[#This Row],[Ventas Originales (con descuento)]]/ORDENES[[#This Row],[Cantidad]]/(1-ORDENES[[#This Row],[Descuento]])</f>
        <v>10.23</v>
      </c>
      <c r="AA2300" s="5">
        <f>ORDENES[[#This Row],[Ventas Originales (con descuento)]]/ORDENES[[#This Row],[Cantidad]]</f>
        <v>10.23</v>
      </c>
      <c r="AB2300" s="5">
        <f>ORDENES[[#This Row],[Ventas Originales (con descuento)]]-(ORDENES[[#This Row],[Ganancias]])</f>
        <v>15.14</v>
      </c>
    </row>
    <row r="2301" spans="1:28" x14ac:dyDescent="0.35">
      <c r="A2301" t="s">
        <v>7719</v>
      </c>
      <c r="B2301" t="s">
        <v>3588</v>
      </c>
      <c r="C2301" t="s">
        <v>1</v>
      </c>
      <c r="D2301" t="s">
        <v>2255</v>
      </c>
      <c r="E2301" t="s">
        <v>3008</v>
      </c>
      <c r="F2301" s="1">
        <v>44420</v>
      </c>
      <c r="G2301" t="s">
        <v>7613</v>
      </c>
      <c r="H2301" t="s">
        <v>3821</v>
      </c>
      <c r="I2301">
        <v>92630</v>
      </c>
      <c r="J2301" t="s">
        <v>3009</v>
      </c>
      <c r="K2301" t="s">
        <v>1865</v>
      </c>
      <c r="L2301" t="s">
        <v>1860</v>
      </c>
      <c r="M2301" s="1">
        <v>44423</v>
      </c>
      <c r="N2301" t="s">
        <v>1891</v>
      </c>
      <c r="O2301" t="s">
        <v>7675</v>
      </c>
      <c r="P2301" t="s">
        <v>1867</v>
      </c>
      <c r="Q2301" t="s">
        <v>7675</v>
      </c>
      <c r="R2301" t="s">
        <v>1877</v>
      </c>
      <c r="S2301">
        <v>2</v>
      </c>
      <c r="T2301" s="2">
        <v>0</v>
      </c>
      <c r="U2301" s="5">
        <v>152.02000000000001</v>
      </c>
      <c r="V2301" s="5">
        <f>ORDENES[[#This Row],[Ventas sin descuento]]-ORDENES[[#This Row],[costos estimados]]</f>
        <v>152.01999999999998</v>
      </c>
      <c r="W2301">
        <v>3</v>
      </c>
      <c r="X2301" s="5">
        <v>542.94000000000005</v>
      </c>
      <c r="Y2301" s="5">
        <f>ORDENES[[#This Row],[Ventas Originales (con descuento)]]/(1-ORDENES[[#This Row],[Descuento]])</f>
        <v>542.94000000000005</v>
      </c>
      <c r="Z2301" s="5">
        <f>ORDENES[[#This Row],[Ventas Originales (con descuento)]]/ORDENES[[#This Row],[Cantidad]]/(1-ORDENES[[#This Row],[Descuento]])</f>
        <v>180.98000000000002</v>
      </c>
      <c r="AA2301" s="5">
        <f>ORDENES[[#This Row],[Ventas Originales (con descuento)]]/ORDENES[[#This Row],[Cantidad]]</f>
        <v>180.98000000000002</v>
      </c>
      <c r="AB2301" s="5">
        <f>ORDENES[[#This Row],[Ventas Originales (con descuento)]]-(ORDENES[[#This Row],[Ganancias]])</f>
        <v>390.92000000000007</v>
      </c>
    </row>
    <row r="2302" spans="1:28" x14ac:dyDescent="0.35">
      <c r="A2302" t="s">
        <v>7719</v>
      </c>
      <c r="B2302" t="s">
        <v>5</v>
      </c>
      <c r="C2302" t="s">
        <v>1</v>
      </c>
      <c r="D2302" t="s">
        <v>33</v>
      </c>
      <c r="E2302" t="s">
        <v>194</v>
      </c>
      <c r="F2302" s="1">
        <v>44358</v>
      </c>
      <c r="G2302" t="s">
        <v>7613</v>
      </c>
      <c r="H2302" t="s">
        <v>4697</v>
      </c>
      <c r="I2302">
        <v>90036</v>
      </c>
      <c r="J2302" t="s">
        <v>1678</v>
      </c>
      <c r="K2302" t="s">
        <v>1865</v>
      </c>
      <c r="L2302" t="s">
        <v>1860</v>
      </c>
      <c r="M2302" s="1">
        <v>44361</v>
      </c>
      <c r="N2302" t="s">
        <v>1891</v>
      </c>
      <c r="O2302" t="s">
        <v>7675</v>
      </c>
      <c r="P2302" t="s">
        <v>1867</v>
      </c>
      <c r="Q2302" t="s">
        <v>7675</v>
      </c>
      <c r="R2302" t="s">
        <v>1877</v>
      </c>
      <c r="S2302">
        <v>2</v>
      </c>
      <c r="T2302" s="2">
        <v>0</v>
      </c>
      <c r="U2302" s="5">
        <v>16.59</v>
      </c>
      <c r="V2302" s="5">
        <f>ORDENES[[#This Row],[Ventas sin descuento]]-ORDENES[[#This Row],[costos estimados]]</f>
        <v>16.590000000000003</v>
      </c>
      <c r="W2302">
        <v>3</v>
      </c>
      <c r="X2302" s="5">
        <v>61.44</v>
      </c>
      <c r="Y2302" s="5">
        <f>ORDENES[[#This Row],[Ventas Originales (con descuento)]]/(1-ORDENES[[#This Row],[Descuento]])</f>
        <v>61.44</v>
      </c>
      <c r="Z2302" s="5">
        <f>ORDENES[[#This Row],[Ventas Originales (con descuento)]]/ORDENES[[#This Row],[Cantidad]]/(1-ORDENES[[#This Row],[Descuento]])</f>
        <v>20.48</v>
      </c>
      <c r="AA2302" s="5">
        <f>ORDENES[[#This Row],[Ventas Originales (con descuento)]]/ORDENES[[#This Row],[Cantidad]]</f>
        <v>20.48</v>
      </c>
      <c r="AB2302" s="5">
        <f>ORDENES[[#This Row],[Ventas Originales (con descuento)]]-(ORDENES[[#This Row],[Ganancias]])</f>
        <v>44.849999999999994</v>
      </c>
    </row>
    <row r="2303" spans="1:28" x14ac:dyDescent="0.35">
      <c r="A2303" t="s">
        <v>7719</v>
      </c>
      <c r="B2303" t="s">
        <v>2293</v>
      </c>
      <c r="C2303" t="s">
        <v>1</v>
      </c>
      <c r="D2303" t="s">
        <v>2606</v>
      </c>
      <c r="E2303" t="s">
        <v>7624</v>
      </c>
      <c r="F2303" s="1">
        <v>44429</v>
      </c>
      <c r="G2303" t="s">
        <v>7613</v>
      </c>
      <c r="H2303" t="s">
        <v>3822</v>
      </c>
      <c r="I2303">
        <v>94601</v>
      </c>
      <c r="J2303" t="s">
        <v>7665</v>
      </c>
      <c r="K2303" t="s">
        <v>1865</v>
      </c>
      <c r="L2303" t="s">
        <v>1860</v>
      </c>
      <c r="M2303" s="1">
        <v>44430</v>
      </c>
      <c r="N2303" t="s">
        <v>1891</v>
      </c>
      <c r="O2303" t="s">
        <v>7675</v>
      </c>
      <c r="P2303" t="s">
        <v>1867</v>
      </c>
      <c r="Q2303" t="s">
        <v>7675</v>
      </c>
      <c r="R2303" t="s">
        <v>1877</v>
      </c>
      <c r="S2303">
        <v>1</v>
      </c>
      <c r="T2303" s="2">
        <v>0</v>
      </c>
      <c r="U2303" s="5">
        <v>54.95</v>
      </c>
      <c r="V2303" s="5">
        <f>ORDENES[[#This Row],[Ventas sin descuento]]-ORDENES[[#This Row],[costos estimados]]</f>
        <v>54.950000000000017</v>
      </c>
      <c r="W2303">
        <v>3</v>
      </c>
      <c r="X2303" s="5">
        <v>203.52</v>
      </c>
      <c r="Y2303" s="5">
        <f>ORDENES[[#This Row],[Ventas Originales (con descuento)]]/(1-ORDENES[[#This Row],[Descuento]])</f>
        <v>203.52</v>
      </c>
      <c r="Z2303" s="5">
        <f>ORDENES[[#This Row],[Ventas Originales (con descuento)]]/ORDENES[[#This Row],[Cantidad]]/(1-ORDENES[[#This Row],[Descuento]])</f>
        <v>67.84</v>
      </c>
      <c r="AA2303" s="5">
        <f>ORDENES[[#This Row],[Ventas Originales (con descuento)]]/ORDENES[[#This Row],[Cantidad]]</f>
        <v>67.84</v>
      </c>
      <c r="AB2303" s="5">
        <f>ORDENES[[#This Row],[Ventas Originales (con descuento)]]-(ORDENES[[#This Row],[Ganancias]])</f>
        <v>148.57</v>
      </c>
    </row>
    <row r="2304" spans="1:28" x14ac:dyDescent="0.35">
      <c r="A2304" t="s">
        <v>7719</v>
      </c>
      <c r="B2304" t="s">
        <v>32</v>
      </c>
      <c r="C2304" t="s">
        <v>1</v>
      </c>
      <c r="D2304" t="s">
        <v>2484</v>
      </c>
      <c r="E2304" t="s">
        <v>38</v>
      </c>
      <c r="F2304" s="1">
        <v>43432</v>
      </c>
      <c r="G2304" t="s">
        <v>7613</v>
      </c>
      <c r="H2304" t="s">
        <v>4698</v>
      </c>
      <c r="I2304">
        <v>94109</v>
      </c>
      <c r="J2304" t="s">
        <v>2352</v>
      </c>
      <c r="K2304" t="s">
        <v>1865</v>
      </c>
      <c r="L2304" t="s">
        <v>1860</v>
      </c>
      <c r="M2304" s="1">
        <v>43435</v>
      </c>
      <c r="N2304" t="s">
        <v>1891</v>
      </c>
      <c r="O2304" t="s">
        <v>7675</v>
      </c>
      <c r="P2304" t="s">
        <v>1867</v>
      </c>
      <c r="Q2304" t="s">
        <v>7675</v>
      </c>
      <c r="R2304" t="s">
        <v>1877</v>
      </c>
      <c r="S2304">
        <v>2</v>
      </c>
      <c r="T2304" s="2">
        <v>0</v>
      </c>
      <c r="U2304" s="5">
        <v>11.79</v>
      </c>
      <c r="V2304" s="5">
        <f>ORDENES[[#This Row],[Ventas sin descuento]]-ORDENES[[#This Row],[costos estimados]]</f>
        <v>11.79</v>
      </c>
      <c r="W2304">
        <v>3</v>
      </c>
      <c r="X2304" s="5">
        <v>43.68</v>
      </c>
      <c r="Y2304" s="5">
        <f>ORDENES[[#This Row],[Ventas Originales (con descuento)]]/(1-ORDENES[[#This Row],[Descuento]])</f>
        <v>43.68</v>
      </c>
      <c r="Z2304" s="5">
        <f>ORDENES[[#This Row],[Ventas Originales (con descuento)]]/ORDENES[[#This Row],[Cantidad]]/(1-ORDENES[[#This Row],[Descuento]])</f>
        <v>14.56</v>
      </c>
      <c r="AA2304" s="5">
        <f>ORDENES[[#This Row],[Ventas Originales (con descuento)]]/ORDENES[[#This Row],[Cantidad]]</f>
        <v>14.56</v>
      </c>
      <c r="AB2304" s="5">
        <f>ORDENES[[#This Row],[Ventas Originales (con descuento)]]-(ORDENES[[#This Row],[Ganancias]])</f>
        <v>31.89</v>
      </c>
    </row>
    <row r="2305" spans="1:28" x14ac:dyDescent="0.35">
      <c r="A2305" t="s">
        <v>7719</v>
      </c>
      <c r="B2305" t="s">
        <v>5</v>
      </c>
      <c r="C2305" t="s">
        <v>1</v>
      </c>
      <c r="D2305" t="s">
        <v>453</v>
      </c>
      <c r="E2305" t="s">
        <v>13</v>
      </c>
      <c r="F2305" s="1">
        <v>44548</v>
      </c>
      <c r="G2305" t="s">
        <v>7598</v>
      </c>
      <c r="H2305" t="s">
        <v>4693</v>
      </c>
      <c r="I2305">
        <v>90008</v>
      </c>
      <c r="J2305" t="s">
        <v>1575</v>
      </c>
      <c r="K2305" t="s">
        <v>1865</v>
      </c>
      <c r="L2305" t="s">
        <v>1860</v>
      </c>
      <c r="M2305" s="1">
        <v>44549</v>
      </c>
      <c r="N2305" t="s">
        <v>1891</v>
      </c>
      <c r="O2305" t="s">
        <v>7675</v>
      </c>
      <c r="P2305" t="s">
        <v>1867</v>
      </c>
      <c r="Q2305" t="s">
        <v>7675</v>
      </c>
      <c r="R2305" t="s">
        <v>1874</v>
      </c>
      <c r="S2305">
        <v>1</v>
      </c>
      <c r="T2305" s="2">
        <v>0</v>
      </c>
      <c r="U2305" s="5">
        <v>1.79</v>
      </c>
      <c r="V2305" s="5">
        <f>ORDENES[[#This Row],[Ventas sin descuento]]-ORDENES[[#This Row],[costos estimados]]</f>
        <v>1.79</v>
      </c>
      <c r="W2305">
        <v>3</v>
      </c>
      <c r="X2305" s="5">
        <v>6.63</v>
      </c>
      <c r="Y2305" s="5">
        <f>ORDENES[[#This Row],[Ventas Originales (con descuento)]]/(1-ORDENES[[#This Row],[Descuento]])</f>
        <v>6.63</v>
      </c>
      <c r="Z2305" s="5">
        <f>ORDENES[[#This Row],[Ventas Originales (con descuento)]]/ORDENES[[#This Row],[Cantidad]]/(1-ORDENES[[#This Row],[Descuento]])</f>
        <v>2.21</v>
      </c>
      <c r="AA2305" s="5">
        <f>ORDENES[[#This Row],[Ventas Originales (con descuento)]]/ORDENES[[#This Row],[Cantidad]]</f>
        <v>2.21</v>
      </c>
      <c r="AB2305" s="5">
        <f>ORDENES[[#This Row],[Ventas Originales (con descuento)]]-(ORDENES[[#This Row],[Ganancias]])</f>
        <v>4.84</v>
      </c>
    </row>
    <row r="2306" spans="1:28" x14ac:dyDescent="0.35">
      <c r="A2306" t="s">
        <v>7719</v>
      </c>
      <c r="B2306" t="s">
        <v>5</v>
      </c>
      <c r="C2306" t="s">
        <v>1</v>
      </c>
      <c r="D2306" t="s">
        <v>551</v>
      </c>
      <c r="E2306" t="s">
        <v>13</v>
      </c>
      <c r="F2306" s="1">
        <v>44313</v>
      </c>
      <c r="G2306" t="s">
        <v>7613</v>
      </c>
      <c r="H2306" t="s">
        <v>4687</v>
      </c>
      <c r="I2306">
        <v>90045</v>
      </c>
      <c r="J2306" t="s">
        <v>1259</v>
      </c>
      <c r="K2306" t="s">
        <v>1865</v>
      </c>
      <c r="L2306" t="s">
        <v>1860</v>
      </c>
      <c r="M2306" s="1">
        <v>44315</v>
      </c>
      <c r="N2306" t="s">
        <v>1891</v>
      </c>
      <c r="O2306" t="s">
        <v>7675</v>
      </c>
      <c r="P2306" t="s">
        <v>1867</v>
      </c>
      <c r="Q2306" t="s">
        <v>7675</v>
      </c>
      <c r="R2306" t="s">
        <v>1874</v>
      </c>
      <c r="S2306">
        <v>1</v>
      </c>
      <c r="T2306" s="2">
        <v>0</v>
      </c>
      <c r="U2306" s="5">
        <v>5.7</v>
      </c>
      <c r="V2306" s="5">
        <f>ORDENES[[#This Row],[Ventas sin descuento]]-ORDENES[[#This Row],[costos estimados]]</f>
        <v>5.7</v>
      </c>
      <c r="W2306">
        <v>3</v>
      </c>
      <c r="X2306" s="5">
        <v>12.39</v>
      </c>
      <c r="Y2306" s="5">
        <f>ORDENES[[#This Row],[Ventas Originales (con descuento)]]/(1-ORDENES[[#This Row],[Descuento]])</f>
        <v>12.39</v>
      </c>
      <c r="Z2306" s="5">
        <f>ORDENES[[#This Row],[Ventas Originales (con descuento)]]/ORDENES[[#This Row],[Cantidad]]/(1-ORDENES[[#This Row],[Descuento]])</f>
        <v>4.13</v>
      </c>
      <c r="AA2306" s="5">
        <f>ORDENES[[#This Row],[Ventas Originales (con descuento)]]/ORDENES[[#This Row],[Cantidad]]</f>
        <v>4.13</v>
      </c>
      <c r="AB2306" s="5">
        <f>ORDENES[[#This Row],[Ventas Originales (con descuento)]]-(ORDENES[[#This Row],[Ganancias]])</f>
        <v>6.69</v>
      </c>
    </row>
    <row r="2307" spans="1:28" x14ac:dyDescent="0.35">
      <c r="A2307" t="s">
        <v>7719</v>
      </c>
      <c r="B2307" t="s">
        <v>5</v>
      </c>
      <c r="C2307" t="s">
        <v>1</v>
      </c>
      <c r="D2307" t="s">
        <v>471</v>
      </c>
      <c r="E2307" t="s">
        <v>13</v>
      </c>
      <c r="F2307" s="1">
        <v>43441</v>
      </c>
      <c r="G2307" t="s">
        <v>7598</v>
      </c>
      <c r="H2307" t="s">
        <v>4699</v>
      </c>
      <c r="I2307">
        <v>90049</v>
      </c>
      <c r="J2307" t="s">
        <v>1758</v>
      </c>
      <c r="K2307" t="s">
        <v>1865</v>
      </c>
      <c r="L2307" t="s">
        <v>1860</v>
      </c>
      <c r="M2307" s="1">
        <v>43444</v>
      </c>
      <c r="N2307" t="s">
        <v>1891</v>
      </c>
      <c r="O2307" t="s">
        <v>7675</v>
      </c>
      <c r="P2307" t="s">
        <v>1867</v>
      </c>
      <c r="Q2307" t="s">
        <v>7675</v>
      </c>
      <c r="R2307" t="s">
        <v>1874</v>
      </c>
      <c r="S2307">
        <v>2</v>
      </c>
      <c r="T2307" s="2">
        <v>0</v>
      </c>
      <c r="U2307" s="5">
        <v>2.42</v>
      </c>
      <c r="V2307" s="5">
        <f>ORDENES[[#This Row],[Ventas sin descuento]]-ORDENES[[#This Row],[costos estimados]]</f>
        <v>2.42</v>
      </c>
      <c r="W2307">
        <v>3</v>
      </c>
      <c r="X2307" s="5">
        <v>8.64</v>
      </c>
      <c r="Y2307" s="5">
        <f>ORDENES[[#This Row],[Ventas Originales (con descuento)]]/(1-ORDENES[[#This Row],[Descuento]])</f>
        <v>8.64</v>
      </c>
      <c r="Z2307" s="5">
        <f>ORDENES[[#This Row],[Ventas Originales (con descuento)]]/ORDENES[[#This Row],[Cantidad]]/(1-ORDENES[[#This Row],[Descuento]])</f>
        <v>2.8800000000000003</v>
      </c>
      <c r="AA2307" s="5">
        <f>ORDENES[[#This Row],[Ventas Originales (con descuento)]]/ORDENES[[#This Row],[Cantidad]]</f>
        <v>2.8800000000000003</v>
      </c>
      <c r="AB2307" s="5">
        <f>ORDENES[[#This Row],[Ventas Originales (con descuento)]]-(ORDENES[[#This Row],[Ganancias]])</f>
        <v>6.2200000000000006</v>
      </c>
    </row>
    <row r="2308" spans="1:28" x14ac:dyDescent="0.35">
      <c r="A2308" t="s">
        <v>7719</v>
      </c>
      <c r="B2308" t="s">
        <v>5</v>
      </c>
      <c r="C2308" t="s">
        <v>1</v>
      </c>
      <c r="D2308" t="s">
        <v>2968</v>
      </c>
      <c r="E2308" t="s">
        <v>13</v>
      </c>
      <c r="F2308" s="1">
        <v>44149</v>
      </c>
      <c r="G2308" t="s">
        <v>7613</v>
      </c>
      <c r="H2308" t="s">
        <v>4700</v>
      </c>
      <c r="I2308">
        <v>90049</v>
      </c>
      <c r="J2308" t="s">
        <v>2086</v>
      </c>
      <c r="K2308" t="s">
        <v>1865</v>
      </c>
      <c r="L2308" t="s">
        <v>1860</v>
      </c>
      <c r="M2308" s="1">
        <v>44150</v>
      </c>
      <c r="N2308" t="s">
        <v>1891</v>
      </c>
      <c r="O2308" t="s">
        <v>7675</v>
      </c>
      <c r="P2308" t="s">
        <v>1867</v>
      </c>
      <c r="Q2308" t="s">
        <v>7675</v>
      </c>
      <c r="R2308" t="s">
        <v>1874</v>
      </c>
      <c r="S2308">
        <v>1</v>
      </c>
      <c r="T2308" s="2">
        <v>0</v>
      </c>
      <c r="U2308" s="5">
        <v>2.85</v>
      </c>
      <c r="V2308" s="5">
        <f>ORDENES[[#This Row],[Ventas sin descuento]]-ORDENES[[#This Row],[costos estimados]]</f>
        <v>2.8499999999999996</v>
      </c>
      <c r="W2308">
        <v>3</v>
      </c>
      <c r="X2308" s="5">
        <v>9.84</v>
      </c>
      <c r="Y2308" s="5">
        <f>ORDENES[[#This Row],[Ventas Originales (con descuento)]]/(1-ORDENES[[#This Row],[Descuento]])</f>
        <v>9.84</v>
      </c>
      <c r="Z2308" s="5">
        <f>ORDENES[[#This Row],[Ventas Originales (con descuento)]]/ORDENES[[#This Row],[Cantidad]]/(1-ORDENES[[#This Row],[Descuento]])</f>
        <v>3.28</v>
      </c>
      <c r="AA2308" s="5">
        <f>ORDENES[[#This Row],[Ventas Originales (con descuento)]]/ORDENES[[#This Row],[Cantidad]]</f>
        <v>3.28</v>
      </c>
      <c r="AB2308" s="5">
        <f>ORDENES[[#This Row],[Ventas Originales (con descuento)]]-(ORDENES[[#This Row],[Ganancias]])</f>
        <v>6.99</v>
      </c>
    </row>
    <row r="2309" spans="1:28" x14ac:dyDescent="0.35">
      <c r="A2309" t="s">
        <v>7719</v>
      </c>
      <c r="B2309" t="s">
        <v>32</v>
      </c>
      <c r="C2309" t="s">
        <v>1</v>
      </c>
      <c r="D2309" t="s">
        <v>130</v>
      </c>
      <c r="E2309" t="s">
        <v>13</v>
      </c>
      <c r="F2309" s="1">
        <v>43588</v>
      </c>
      <c r="G2309" t="s">
        <v>7613</v>
      </c>
      <c r="H2309" t="s">
        <v>4701</v>
      </c>
      <c r="I2309">
        <v>94109</v>
      </c>
      <c r="J2309" t="s">
        <v>1576</v>
      </c>
      <c r="K2309" t="s">
        <v>1865</v>
      </c>
      <c r="L2309" t="s">
        <v>1860</v>
      </c>
      <c r="M2309" s="1">
        <v>43591</v>
      </c>
      <c r="N2309" t="s">
        <v>1891</v>
      </c>
      <c r="O2309" t="s">
        <v>7675</v>
      </c>
      <c r="P2309" t="s">
        <v>1867</v>
      </c>
      <c r="Q2309" t="s">
        <v>7675</v>
      </c>
      <c r="R2309" t="s">
        <v>1874</v>
      </c>
      <c r="S2309">
        <v>2</v>
      </c>
      <c r="T2309" s="2">
        <v>0</v>
      </c>
      <c r="U2309" s="5">
        <v>2.56</v>
      </c>
      <c r="V2309" s="5">
        <f>ORDENES[[#This Row],[Ventas sin descuento]]-ORDENES[[#This Row],[costos estimados]]</f>
        <v>2.5600000000000005</v>
      </c>
      <c r="W2309">
        <v>3</v>
      </c>
      <c r="X2309" s="5">
        <v>8.82</v>
      </c>
      <c r="Y2309" s="5">
        <f>ORDENES[[#This Row],[Ventas Originales (con descuento)]]/(1-ORDENES[[#This Row],[Descuento]])</f>
        <v>8.82</v>
      </c>
      <c r="Z2309" s="5">
        <f>ORDENES[[#This Row],[Ventas Originales (con descuento)]]/ORDENES[[#This Row],[Cantidad]]/(1-ORDENES[[#This Row],[Descuento]])</f>
        <v>2.94</v>
      </c>
      <c r="AA2309" s="5">
        <f>ORDENES[[#This Row],[Ventas Originales (con descuento)]]/ORDENES[[#This Row],[Cantidad]]</f>
        <v>2.94</v>
      </c>
      <c r="AB2309" s="5">
        <f>ORDENES[[#This Row],[Ventas Originales (con descuento)]]-(ORDENES[[#This Row],[Ganancias]])</f>
        <v>6.26</v>
      </c>
    </row>
    <row r="2310" spans="1:28" x14ac:dyDescent="0.35">
      <c r="A2310" t="s">
        <v>7719</v>
      </c>
      <c r="B2310" t="s">
        <v>22</v>
      </c>
      <c r="C2310" t="s">
        <v>1</v>
      </c>
      <c r="D2310" t="s">
        <v>2015</v>
      </c>
      <c r="E2310" t="s">
        <v>13</v>
      </c>
      <c r="F2310" s="1">
        <v>43166</v>
      </c>
      <c r="G2310" t="s">
        <v>7613</v>
      </c>
      <c r="H2310" t="s">
        <v>3832</v>
      </c>
      <c r="I2310">
        <v>98103</v>
      </c>
      <c r="J2310" t="s">
        <v>1389</v>
      </c>
      <c r="K2310" t="s">
        <v>1865</v>
      </c>
      <c r="L2310" t="s">
        <v>1860</v>
      </c>
      <c r="M2310" s="1">
        <v>43167</v>
      </c>
      <c r="N2310" t="s">
        <v>1891</v>
      </c>
      <c r="O2310" t="s">
        <v>7675</v>
      </c>
      <c r="P2310" t="s">
        <v>1880</v>
      </c>
      <c r="Q2310" t="s">
        <v>7675</v>
      </c>
      <c r="R2310" t="s">
        <v>1874</v>
      </c>
      <c r="S2310">
        <v>1</v>
      </c>
      <c r="T2310" s="2">
        <v>0</v>
      </c>
      <c r="U2310" s="5">
        <v>4.66</v>
      </c>
      <c r="V2310" s="5">
        <f>ORDENES[[#This Row],[Ventas sin descuento]]-ORDENES[[#This Row],[costos estimados]]</f>
        <v>4.66</v>
      </c>
      <c r="W2310">
        <v>3</v>
      </c>
      <c r="X2310" s="5">
        <v>17.940000000000001</v>
      </c>
      <c r="Y2310" s="5">
        <f>ORDENES[[#This Row],[Ventas Originales (con descuento)]]/(1-ORDENES[[#This Row],[Descuento]])</f>
        <v>17.940000000000001</v>
      </c>
      <c r="Z2310" s="5">
        <f>ORDENES[[#This Row],[Ventas Originales (con descuento)]]/ORDENES[[#This Row],[Cantidad]]/(1-ORDENES[[#This Row],[Descuento]])</f>
        <v>5.98</v>
      </c>
      <c r="AA2310" s="5">
        <f>ORDENES[[#This Row],[Ventas Originales (con descuento)]]/ORDENES[[#This Row],[Cantidad]]</f>
        <v>5.98</v>
      </c>
      <c r="AB2310" s="5">
        <f>ORDENES[[#This Row],[Ventas Originales (con descuento)]]-(ORDENES[[#This Row],[Ganancias]])</f>
        <v>13.280000000000001</v>
      </c>
    </row>
    <row r="2311" spans="1:28" x14ac:dyDescent="0.35">
      <c r="A2311" t="s">
        <v>7719</v>
      </c>
      <c r="B2311" t="s">
        <v>5</v>
      </c>
      <c r="C2311" t="s">
        <v>1</v>
      </c>
      <c r="D2311" t="s">
        <v>400</v>
      </c>
      <c r="E2311" t="s">
        <v>18</v>
      </c>
      <c r="F2311" s="1">
        <v>43427</v>
      </c>
      <c r="G2311" t="s">
        <v>7613</v>
      </c>
      <c r="H2311" t="s">
        <v>3835</v>
      </c>
      <c r="I2311">
        <v>90004</v>
      </c>
      <c r="J2311" t="s">
        <v>2766</v>
      </c>
      <c r="K2311" t="s">
        <v>1865</v>
      </c>
      <c r="L2311" t="s">
        <v>1860</v>
      </c>
      <c r="M2311" s="1">
        <v>43429</v>
      </c>
      <c r="N2311" t="s">
        <v>1891</v>
      </c>
      <c r="O2311" t="s">
        <v>7675</v>
      </c>
      <c r="P2311" t="s">
        <v>1867</v>
      </c>
      <c r="Q2311" t="s">
        <v>7675</v>
      </c>
      <c r="R2311" t="s">
        <v>1890</v>
      </c>
      <c r="S2311">
        <v>1</v>
      </c>
      <c r="T2311" s="2">
        <v>0</v>
      </c>
      <c r="U2311" s="5">
        <v>10.48</v>
      </c>
      <c r="V2311" s="5">
        <f>ORDENES[[#This Row],[Ventas sin descuento]]-ORDENES[[#This Row],[costos estimados]]</f>
        <v>10.48</v>
      </c>
      <c r="W2311">
        <v>3</v>
      </c>
      <c r="X2311" s="5">
        <v>21.84</v>
      </c>
      <c r="Y2311" s="5">
        <f>ORDENES[[#This Row],[Ventas Originales (con descuento)]]/(1-ORDENES[[#This Row],[Descuento]])</f>
        <v>21.84</v>
      </c>
      <c r="Z2311" s="5">
        <f>ORDENES[[#This Row],[Ventas Originales (con descuento)]]/ORDENES[[#This Row],[Cantidad]]/(1-ORDENES[[#This Row],[Descuento]])</f>
        <v>7.28</v>
      </c>
      <c r="AA2311" s="5">
        <f>ORDENES[[#This Row],[Ventas Originales (con descuento)]]/ORDENES[[#This Row],[Cantidad]]</f>
        <v>7.28</v>
      </c>
      <c r="AB2311" s="5">
        <f>ORDENES[[#This Row],[Ventas Originales (con descuento)]]-(ORDENES[[#This Row],[Ganancias]])</f>
        <v>11.36</v>
      </c>
    </row>
    <row r="2312" spans="1:28" x14ac:dyDescent="0.35">
      <c r="A2312" t="s">
        <v>7719</v>
      </c>
      <c r="B2312" t="s">
        <v>32</v>
      </c>
      <c r="C2312" t="s">
        <v>1</v>
      </c>
      <c r="D2312" t="s">
        <v>2914</v>
      </c>
      <c r="E2312" t="s">
        <v>49</v>
      </c>
      <c r="F2312" s="1">
        <v>43934</v>
      </c>
      <c r="G2312" t="s">
        <v>7613</v>
      </c>
      <c r="H2312" t="s">
        <v>4702</v>
      </c>
      <c r="I2312">
        <v>94109</v>
      </c>
      <c r="J2312" t="s">
        <v>1189</v>
      </c>
      <c r="K2312" t="s">
        <v>1865</v>
      </c>
      <c r="L2312" t="s">
        <v>1860</v>
      </c>
      <c r="M2312" s="1">
        <v>43936</v>
      </c>
      <c r="N2312" t="s">
        <v>1891</v>
      </c>
      <c r="O2312" t="s">
        <v>7675</v>
      </c>
      <c r="P2312" t="s">
        <v>1867</v>
      </c>
      <c r="Q2312" t="s">
        <v>7675</v>
      </c>
      <c r="R2312" t="s">
        <v>1890</v>
      </c>
      <c r="S2312">
        <v>1</v>
      </c>
      <c r="T2312" s="2">
        <v>0</v>
      </c>
      <c r="U2312" s="5">
        <v>2.88</v>
      </c>
      <c r="V2312" s="5">
        <f>ORDENES[[#This Row],[Ventas sin descuento]]-ORDENES[[#This Row],[costos estimados]]</f>
        <v>2.88</v>
      </c>
      <c r="W2312">
        <v>3</v>
      </c>
      <c r="X2312" s="5">
        <v>6.12</v>
      </c>
      <c r="Y2312" s="5">
        <f>ORDENES[[#This Row],[Ventas Originales (con descuento)]]/(1-ORDENES[[#This Row],[Descuento]])</f>
        <v>6.12</v>
      </c>
      <c r="Z2312" s="5">
        <f>ORDENES[[#This Row],[Ventas Originales (con descuento)]]/ORDENES[[#This Row],[Cantidad]]/(1-ORDENES[[#This Row],[Descuento]])</f>
        <v>2.04</v>
      </c>
      <c r="AA2312" s="5">
        <f>ORDENES[[#This Row],[Ventas Originales (con descuento)]]/ORDENES[[#This Row],[Cantidad]]</f>
        <v>2.04</v>
      </c>
      <c r="AB2312" s="5">
        <f>ORDENES[[#This Row],[Ventas Originales (con descuento)]]-(ORDENES[[#This Row],[Ganancias]])</f>
        <v>3.24</v>
      </c>
    </row>
    <row r="2313" spans="1:28" x14ac:dyDescent="0.35">
      <c r="A2313" t="s">
        <v>7719</v>
      </c>
      <c r="B2313" t="s">
        <v>5</v>
      </c>
      <c r="C2313" t="s">
        <v>1</v>
      </c>
      <c r="D2313" t="s">
        <v>2522</v>
      </c>
      <c r="E2313" t="s">
        <v>21</v>
      </c>
      <c r="F2313" s="1">
        <v>43959</v>
      </c>
      <c r="G2313" t="s">
        <v>7598</v>
      </c>
      <c r="H2313" t="s">
        <v>4703</v>
      </c>
      <c r="I2313">
        <v>90004</v>
      </c>
      <c r="J2313" t="s">
        <v>1302</v>
      </c>
      <c r="K2313" t="s">
        <v>1865</v>
      </c>
      <c r="L2313" t="s">
        <v>1860</v>
      </c>
      <c r="M2313" s="1">
        <v>43961</v>
      </c>
      <c r="N2313" t="s">
        <v>1891</v>
      </c>
      <c r="O2313" t="s">
        <v>7675</v>
      </c>
      <c r="P2313" t="s">
        <v>1867</v>
      </c>
      <c r="Q2313" t="s">
        <v>7675</v>
      </c>
      <c r="R2313" t="s">
        <v>1879</v>
      </c>
      <c r="S2313">
        <v>1</v>
      </c>
      <c r="T2313" s="2">
        <v>0</v>
      </c>
      <c r="U2313" s="5">
        <v>8.07</v>
      </c>
      <c r="V2313" s="5">
        <f>ORDENES[[#This Row],[Ventas sin descuento]]-ORDENES[[#This Row],[costos estimados]]</f>
        <v>8.07</v>
      </c>
      <c r="W2313">
        <v>3</v>
      </c>
      <c r="X2313" s="5">
        <v>17.940000000000001</v>
      </c>
      <c r="Y2313" s="5">
        <f>ORDENES[[#This Row],[Ventas Originales (con descuento)]]/(1-ORDENES[[#This Row],[Descuento]])</f>
        <v>17.940000000000001</v>
      </c>
      <c r="Z2313" s="5">
        <f>ORDENES[[#This Row],[Ventas Originales (con descuento)]]/ORDENES[[#This Row],[Cantidad]]/(1-ORDENES[[#This Row],[Descuento]])</f>
        <v>5.98</v>
      </c>
      <c r="AA2313" s="5">
        <f>ORDENES[[#This Row],[Ventas Originales (con descuento)]]/ORDENES[[#This Row],[Cantidad]]</f>
        <v>5.98</v>
      </c>
      <c r="AB2313" s="5">
        <f>ORDENES[[#This Row],[Ventas Originales (con descuento)]]-(ORDENES[[#This Row],[Ganancias]])</f>
        <v>9.870000000000001</v>
      </c>
    </row>
    <row r="2314" spans="1:28" x14ac:dyDescent="0.35">
      <c r="A2314" t="s">
        <v>7719</v>
      </c>
      <c r="B2314" t="s">
        <v>5</v>
      </c>
      <c r="C2314" t="s">
        <v>1</v>
      </c>
      <c r="D2314" t="s">
        <v>2074</v>
      </c>
      <c r="E2314" t="s">
        <v>21</v>
      </c>
      <c r="F2314" s="1">
        <v>43933</v>
      </c>
      <c r="G2314" t="s">
        <v>7613</v>
      </c>
      <c r="H2314" t="s">
        <v>3840</v>
      </c>
      <c r="I2314">
        <v>90036</v>
      </c>
      <c r="J2314" t="s">
        <v>3274</v>
      </c>
      <c r="K2314" t="s">
        <v>1865</v>
      </c>
      <c r="L2314" t="s">
        <v>1860</v>
      </c>
      <c r="M2314" s="1">
        <v>43935</v>
      </c>
      <c r="N2314" t="s">
        <v>1891</v>
      </c>
      <c r="O2314" t="s">
        <v>7675</v>
      </c>
      <c r="P2314" t="s">
        <v>1867</v>
      </c>
      <c r="Q2314" t="s">
        <v>7675</v>
      </c>
      <c r="R2314" t="s">
        <v>1879</v>
      </c>
      <c r="S2314">
        <v>1</v>
      </c>
      <c r="T2314" s="2">
        <v>0</v>
      </c>
      <c r="U2314" s="5">
        <v>9.33</v>
      </c>
      <c r="V2314" s="5">
        <f>ORDENES[[#This Row],[Ventas sin descuento]]-ORDENES[[#This Row],[costos estimados]]</f>
        <v>9.33</v>
      </c>
      <c r="W2314">
        <v>3</v>
      </c>
      <c r="X2314" s="5">
        <v>19.440000000000001</v>
      </c>
      <c r="Y2314" s="5">
        <f>ORDENES[[#This Row],[Ventas Originales (con descuento)]]/(1-ORDENES[[#This Row],[Descuento]])</f>
        <v>19.440000000000001</v>
      </c>
      <c r="Z2314" s="5">
        <f>ORDENES[[#This Row],[Ventas Originales (con descuento)]]/ORDENES[[#This Row],[Cantidad]]/(1-ORDENES[[#This Row],[Descuento]])</f>
        <v>6.48</v>
      </c>
      <c r="AA2314" s="5">
        <f>ORDENES[[#This Row],[Ventas Originales (con descuento)]]/ORDENES[[#This Row],[Cantidad]]</f>
        <v>6.48</v>
      </c>
      <c r="AB2314" s="5">
        <f>ORDENES[[#This Row],[Ventas Originales (con descuento)]]-(ORDENES[[#This Row],[Ganancias]])</f>
        <v>10.110000000000001</v>
      </c>
    </row>
    <row r="2315" spans="1:28" x14ac:dyDescent="0.35">
      <c r="A2315" t="s">
        <v>7719</v>
      </c>
      <c r="B2315" t="s">
        <v>2021</v>
      </c>
      <c r="C2315" t="s">
        <v>1</v>
      </c>
      <c r="D2315" t="s">
        <v>416</v>
      </c>
      <c r="E2315" t="s">
        <v>21</v>
      </c>
      <c r="F2315" s="1">
        <v>43153</v>
      </c>
      <c r="G2315" t="s">
        <v>7613</v>
      </c>
      <c r="H2315" t="s">
        <v>4704</v>
      </c>
      <c r="I2315">
        <v>92553</v>
      </c>
      <c r="J2315" t="s">
        <v>1698</v>
      </c>
      <c r="K2315" t="s">
        <v>1865</v>
      </c>
      <c r="L2315" t="s">
        <v>1860</v>
      </c>
      <c r="M2315" s="1">
        <v>43155</v>
      </c>
      <c r="N2315" t="s">
        <v>1891</v>
      </c>
      <c r="O2315" t="s">
        <v>7675</v>
      </c>
      <c r="P2315" t="s">
        <v>1867</v>
      </c>
      <c r="Q2315" t="s">
        <v>7675</v>
      </c>
      <c r="R2315" t="s">
        <v>1879</v>
      </c>
      <c r="S2315">
        <v>1</v>
      </c>
      <c r="T2315" s="2">
        <v>0</v>
      </c>
      <c r="U2315" s="5">
        <v>9.33</v>
      </c>
      <c r="V2315" s="5">
        <f>ORDENES[[#This Row],[Ventas sin descuento]]-ORDENES[[#This Row],[costos estimados]]</f>
        <v>9.33</v>
      </c>
      <c r="W2315">
        <v>3</v>
      </c>
      <c r="X2315" s="5">
        <v>19.440000000000001</v>
      </c>
      <c r="Y2315" s="5">
        <f>ORDENES[[#This Row],[Ventas Originales (con descuento)]]/(1-ORDENES[[#This Row],[Descuento]])</f>
        <v>19.440000000000001</v>
      </c>
      <c r="Z2315" s="5">
        <f>ORDENES[[#This Row],[Ventas Originales (con descuento)]]/ORDENES[[#This Row],[Cantidad]]/(1-ORDENES[[#This Row],[Descuento]])</f>
        <v>6.48</v>
      </c>
      <c r="AA2315" s="5">
        <f>ORDENES[[#This Row],[Ventas Originales (con descuento)]]/ORDENES[[#This Row],[Cantidad]]</f>
        <v>6.48</v>
      </c>
      <c r="AB2315" s="5">
        <f>ORDENES[[#This Row],[Ventas Originales (con descuento)]]-(ORDENES[[#This Row],[Ganancias]])</f>
        <v>10.110000000000001</v>
      </c>
    </row>
    <row r="2316" spans="1:28" x14ac:dyDescent="0.35">
      <c r="A2316" t="s">
        <v>7719</v>
      </c>
      <c r="B2316" t="s">
        <v>32</v>
      </c>
      <c r="C2316" t="s">
        <v>1</v>
      </c>
      <c r="D2316" t="s">
        <v>2471</v>
      </c>
      <c r="E2316" t="s">
        <v>222</v>
      </c>
      <c r="F2316" s="1">
        <v>43301</v>
      </c>
      <c r="G2316" t="s">
        <v>7598</v>
      </c>
      <c r="H2316" t="s">
        <v>4705</v>
      </c>
      <c r="I2316">
        <v>94122</v>
      </c>
      <c r="J2316" t="s">
        <v>1370</v>
      </c>
      <c r="K2316" t="s">
        <v>1865</v>
      </c>
      <c r="L2316" t="s">
        <v>1860</v>
      </c>
      <c r="M2316" s="1">
        <v>43303</v>
      </c>
      <c r="N2316" t="s">
        <v>1891</v>
      </c>
      <c r="O2316" t="s">
        <v>7675</v>
      </c>
      <c r="P2316" t="s">
        <v>1867</v>
      </c>
      <c r="Q2316" t="s">
        <v>7675</v>
      </c>
      <c r="R2316" t="s">
        <v>1879</v>
      </c>
      <c r="S2316">
        <v>1</v>
      </c>
      <c r="T2316" s="2">
        <v>0</v>
      </c>
      <c r="U2316" s="5">
        <v>10.73</v>
      </c>
      <c r="V2316" s="5">
        <f>ORDENES[[#This Row],[Ventas sin descuento]]-ORDENES[[#This Row],[costos estimados]]</f>
        <v>10.73</v>
      </c>
      <c r="W2316">
        <v>3</v>
      </c>
      <c r="X2316" s="5">
        <v>22.83</v>
      </c>
      <c r="Y2316" s="5">
        <f>ORDENES[[#This Row],[Ventas Originales (con descuento)]]/(1-ORDENES[[#This Row],[Descuento]])</f>
        <v>22.83</v>
      </c>
      <c r="Z2316" s="5">
        <f>ORDENES[[#This Row],[Ventas Originales (con descuento)]]/ORDENES[[#This Row],[Cantidad]]/(1-ORDENES[[#This Row],[Descuento]])</f>
        <v>7.6099999999999994</v>
      </c>
      <c r="AA2316" s="5">
        <f>ORDENES[[#This Row],[Ventas Originales (con descuento)]]/ORDENES[[#This Row],[Cantidad]]</f>
        <v>7.6099999999999994</v>
      </c>
      <c r="AB2316" s="5">
        <f>ORDENES[[#This Row],[Ventas Originales (con descuento)]]-(ORDENES[[#This Row],[Ganancias]])</f>
        <v>12.099999999999998</v>
      </c>
    </row>
    <row r="2317" spans="1:28" x14ac:dyDescent="0.35">
      <c r="A2317" t="s">
        <v>7719</v>
      </c>
      <c r="B2317" t="s">
        <v>22</v>
      </c>
      <c r="C2317" t="s">
        <v>1</v>
      </c>
      <c r="D2317" t="s">
        <v>397</v>
      </c>
      <c r="E2317" t="s">
        <v>21</v>
      </c>
      <c r="F2317" s="1">
        <v>44278</v>
      </c>
      <c r="G2317" t="s">
        <v>7613</v>
      </c>
      <c r="H2317" t="s">
        <v>4696</v>
      </c>
      <c r="I2317">
        <v>98115</v>
      </c>
      <c r="J2317" t="s">
        <v>1600</v>
      </c>
      <c r="K2317" t="s">
        <v>1865</v>
      </c>
      <c r="L2317" t="s">
        <v>1860</v>
      </c>
      <c r="M2317" s="1">
        <v>44280</v>
      </c>
      <c r="N2317" t="s">
        <v>1891</v>
      </c>
      <c r="O2317" t="s">
        <v>7675</v>
      </c>
      <c r="P2317" t="s">
        <v>1880</v>
      </c>
      <c r="Q2317" t="s">
        <v>7675</v>
      </c>
      <c r="R2317" t="s">
        <v>1879</v>
      </c>
      <c r="S2317">
        <v>1</v>
      </c>
      <c r="T2317" s="2">
        <v>0</v>
      </c>
      <c r="U2317" s="5">
        <v>9.6199999999999992</v>
      </c>
      <c r="V2317" s="5">
        <f>ORDENES[[#This Row],[Ventas sin descuento]]-ORDENES[[#This Row],[costos estimados]]</f>
        <v>9.6199999999999992</v>
      </c>
      <c r="W2317">
        <v>3</v>
      </c>
      <c r="X2317" s="5">
        <v>20.04</v>
      </c>
      <c r="Y2317" s="5">
        <f>ORDENES[[#This Row],[Ventas Originales (con descuento)]]/(1-ORDENES[[#This Row],[Descuento]])</f>
        <v>20.04</v>
      </c>
      <c r="Z2317" s="5">
        <f>ORDENES[[#This Row],[Ventas Originales (con descuento)]]/ORDENES[[#This Row],[Cantidad]]/(1-ORDENES[[#This Row],[Descuento]])</f>
        <v>6.68</v>
      </c>
      <c r="AA2317" s="5">
        <f>ORDENES[[#This Row],[Ventas Originales (con descuento)]]/ORDENES[[#This Row],[Cantidad]]</f>
        <v>6.68</v>
      </c>
      <c r="AB2317" s="5">
        <f>ORDENES[[#This Row],[Ventas Originales (con descuento)]]-(ORDENES[[#This Row],[Ganancias]])</f>
        <v>10.42</v>
      </c>
    </row>
    <row r="2318" spans="1:28" x14ac:dyDescent="0.35">
      <c r="A2318" t="s">
        <v>7719</v>
      </c>
      <c r="B2318" t="s">
        <v>280</v>
      </c>
      <c r="C2318" t="s">
        <v>1</v>
      </c>
      <c r="D2318" t="s">
        <v>366</v>
      </c>
      <c r="E2318" t="s">
        <v>344</v>
      </c>
      <c r="F2318" s="1">
        <v>44538</v>
      </c>
      <c r="G2318" t="s">
        <v>7598</v>
      </c>
      <c r="H2318" t="s">
        <v>3813</v>
      </c>
      <c r="I2318">
        <v>90301</v>
      </c>
      <c r="J2318" t="s">
        <v>1469</v>
      </c>
      <c r="K2318" t="s">
        <v>1865</v>
      </c>
      <c r="L2318" t="s">
        <v>1860</v>
      </c>
      <c r="M2318" s="1">
        <v>44539</v>
      </c>
      <c r="N2318" t="s">
        <v>1891</v>
      </c>
      <c r="O2318" t="s">
        <v>7675</v>
      </c>
      <c r="P2318" t="s">
        <v>1867</v>
      </c>
      <c r="Q2318" t="s">
        <v>7675</v>
      </c>
      <c r="R2318" t="s">
        <v>1872</v>
      </c>
      <c r="S2318">
        <v>1</v>
      </c>
      <c r="T2318" s="2">
        <v>0</v>
      </c>
      <c r="U2318" s="5">
        <v>8.64</v>
      </c>
      <c r="V2318" s="5">
        <f>ORDENES[[#This Row],[Ventas sin descuento]]-ORDENES[[#This Row],[costos estimados]]</f>
        <v>8.64</v>
      </c>
      <c r="W2318">
        <v>3</v>
      </c>
      <c r="X2318" s="5">
        <v>29.79</v>
      </c>
      <c r="Y2318" s="5">
        <f>ORDENES[[#This Row],[Ventas Originales (con descuento)]]/(1-ORDENES[[#This Row],[Descuento]])</f>
        <v>29.79</v>
      </c>
      <c r="Z2318" s="5">
        <f>ORDENES[[#This Row],[Ventas Originales (con descuento)]]/ORDENES[[#This Row],[Cantidad]]/(1-ORDENES[[#This Row],[Descuento]])</f>
        <v>9.93</v>
      </c>
      <c r="AA2318" s="5">
        <f>ORDENES[[#This Row],[Ventas Originales (con descuento)]]/ORDENES[[#This Row],[Cantidad]]</f>
        <v>9.93</v>
      </c>
      <c r="AB2318" s="5">
        <f>ORDENES[[#This Row],[Ventas Originales (con descuento)]]-(ORDENES[[#This Row],[Ganancias]])</f>
        <v>21.15</v>
      </c>
    </row>
    <row r="2319" spans="1:28" x14ac:dyDescent="0.35">
      <c r="A2319" t="s">
        <v>7719</v>
      </c>
      <c r="B2319" t="s">
        <v>5</v>
      </c>
      <c r="C2319" t="s">
        <v>1</v>
      </c>
      <c r="D2319" t="s">
        <v>2839</v>
      </c>
      <c r="E2319" t="s">
        <v>18</v>
      </c>
      <c r="F2319" s="1">
        <v>44376</v>
      </c>
      <c r="G2319" t="s">
        <v>7613</v>
      </c>
      <c r="H2319" t="s">
        <v>4688</v>
      </c>
      <c r="I2319">
        <v>90049</v>
      </c>
      <c r="J2319" t="s">
        <v>1275</v>
      </c>
      <c r="K2319" t="s">
        <v>1865</v>
      </c>
      <c r="L2319" t="s">
        <v>1860</v>
      </c>
      <c r="M2319" s="1">
        <v>44377</v>
      </c>
      <c r="N2319" t="s">
        <v>1891</v>
      </c>
      <c r="O2319" t="s">
        <v>7675</v>
      </c>
      <c r="P2319" t="s">
        <v>1867</v>
      </c>
      <c r="Q2319" t="s">
        <v>7675</v>
      </c>
      <c r="R2319" t="s">
        <v>1872</v>
      </c>
      <c r="S2319">
        <v>1</v>
      </c>
      <c r="T2319" s="2">
        <v>0</v>
      </c>
      <c r="U2319" s="5">
        <v>39.21</v>
      </c>
      <c r="V2319" s="5">
        <f>ORDENES[[#This Row],[Ventas sin descuento]]-ORDENES[[#This Row],[costos estimados]]</f>
        <v>39.210000000000008</v>
      </c>
      <c r="W2319">
        <v>3</v>
      </c>
      <c r="X2319" s="5">
        <v>130.71</v>
      </c>
      <c r="Y2319" s="5">
        <f>ORDENES[[#This Row],[Ventas Originales (con descuento)]]/(1-ORDENES[[#This Row],[Descuento]])</f>
        <v>130.71</v>
      </c>
      <c r="Z2319" s="5">
        <f>ORDENES[[#This Row],[Ventas Originales (con descuento)]]/ORDENES[[#This Row],[Cantidad]]/(1-ORDENES[[#This Row],[Descuento]])</f>
        <v>43.57</v>
      </c>
      <c r="AA2319" s="5">
        <f>ORDENES[[#This Row],[Ventas Originales (con descuento)]]/ORDENES[[#This Row],[Cantidad]]</f>
        <v>43.57</v>
      </c>
      <c r="AB2319" s="5">
        <f>ORDENES[[#This Row],[Ventas Originales (con descuento)]]-(ORDENES[[#This Row],[Ganancias]])</f>
        <v>91.5</v>
      </c>
    </row>
    <row r="2320" spans="1:28" x14ac:dyDescent="0.35">
      <c r="A2320" t="s">
        <v>7719</v>
      </c>
      <c r="B2320" t="s">
        <v>167</v>
      </c>
      <c r="C2320" t="s">
        <v>1</v>
      </c>
      <c r="D2320" t="s">
        <v>269</v>
      </c>
      <c r="E2320" t="s">
        <v>7624</v>
      </c>
      <c r="F2320" s="1">
        <v>44002</v>
      </c>
      <c r="G2320" t="s">
        <v>7598</v>
      </c>
      <c r="H2320" t="s">
        <v>3838</v>
      </c>
      <c r="I2320">
        <v>91104</v>
      </c>
      <c r="J2320" t="s">
        <v>7635</v>
      </c>
      <c r="K2320" t="s">
        <v>1865</v>
      </c>
      <c r="L2320" t="s">
        <v>1860</v>
      </c>
      <c r="M2320" s="1">
        <v>44003</v>
      </c>
      <c r="N2320" t="s">
        <v>1891</v>
      </c>
      <c r="O2320" t="s">
        <v>7675</v>
      </c>
      <c r="P2320" t="s">
        <v>1867</v>
      </c>
      <c r="Q2320" t="s">
        <v>7675</v>
      </c>
      <c r="R2320" t="s">
        <v>1872</v>
      </c>
      <c r="S2320">
        <v>1</v>
      </c>
      <c r="T2320" s="2">
        <v>0</v>
      </c>
      <c r="U2320" s="5">
        <v>9.7200000000000006</v>
      </c>
      <c r="V2320" s="5">
        <f>ORDENES[[#This Row],[Ventas sin descuento]]-ORDENES[[#This Row],[costos estimados]]</f>
        <v>9.7199999999999989</v>
      </c>
      <c r="W2320">
        <v>3</v>
      </c>
      <c r="X2320" s="5">
        <v>161.94</v>
      </c>
      <c r="Y2320" s="5">
        <f>ORDENES[[#This Row],[Ventas Originales (con descuento)]]/(1-ORDENES[[#This Row],[Descuento]])</f>
        <v>161.94</v>
      </c>
      <c r="Z2320" s="5">
        <f>ORDENES[[#This Row],[Ventas Originales (con descuento)]]/ORDENES[[#This Row],[Cantidad]]/(1-ORDENES[[#This Row],[Descuento]])</f>
        <v>53.98</v>
      </c>
      <c r="AA2320" s="5">
        <f>ORDENES[[#This Row],[Ventas Originales (con descuento)]]/ORDENES[[#This Row],[Cantidad]]</f>
        <v>53.98</v>
      </c>
      <c r="AB2320" s="5">
        <f>ORDENES[[#This Row],[Ventas Originales (con descuento)]]-(ORDENES[[#This Row],[Ganancias]])</f>
        <v>152.22</v>
      </c>
    </row>
    <row r="2321" spans="1:28" x14ac:dyDescent="0.35">
      <c r="A2321" t="s">
        <v>7719</v>
      </c>
      <c r="B2321" t="s">
        <v>3154</v>
      </c>
      <c r="C2321" t="s">
        <v>1</v>
      </c>
      <c r="D2321" t="s">
        <v>2261</v>
      </c>
      <c r="E2321" t="s">
        <v>67</v>
      </c>
      <c r="F2321" s="1">
        <v>43573</v>
      </c>
      <c r="G2321" t="s">
        <v>7598</v>
      </c>
      <c r="H2321" t="s">
        <v>4706</v>
      </c>
      <c r="I2321">
        <v>93454</v>
      </c>
      <c r="J2321" t="s">
        <v>2529</v>
      </c>
      <c r="K2321" t="s">
        <v>1865</v>
      </c>
      <c r="L2321" t="s">
        <v>1860</v>
      </c>
      <c r="M2321" s="1">
        <v>43575</v>
      </c>
      <c r="N2321" t="s">
        <v>1891</v>
      </c>
      <c r="O2321" t="s">
        <v>7675</v>
      </c>
      <c r="P2321" t="s">
        <v>1867</v>
      </c>
      <c r="Q2321" t="s">
        <v>7675</v>
      </c>
      <c r="R2321" t="s">
        <v>1872</v>
      </c>
      <c r="S2321">
        <v>1</v>
      </c>
      <c r="T2321" s="2">
        <v>0</v>
      </c>
      <c r="U2321" s="5">
        <v>30.01</v>
      </c>
      <c r="V2321" s="5">
        <f>ORDENES[[#This Row],[Ventas sin descuento]]-ORDENES[[#This Row],[costos estimados]]</f>
        <v>30.010000000000005</v>
      </c>
      <c r="W2321">
        <v>3</v>
      </c>
      <c r="X2321" s="5">
        <v>115.44</v>
      </c>
      <c r="Y2321" s="5">
        <f>ORDENES[[#This Row],[Ventas Originales (con descuento)]]/(1-ORDENES[[#This Row],[Descuento]])</f>
        <v>115.44</v>
      </c>
      <c r="Z2321" s="5">
        <f>ORDENES[[#This Row],[Ventas Originales (con descuento)]]/ORDENES[[#This Row],[Cantidad]]/(1-ORDENES[[#This Row],[Descuento]])</f>
        <v>38.479999999999997</v>
      </c>
      <c r="AA2321" s="5">
        <f>ORDENES[[#This Row],[Ventas Originales (con descuento)]]/ORDENES[[#This Row],[Cantidad]]</f>
        <v>38.479999999999997</v>
      </c>
      <c r="AB2321" s="5">
        <f>ORDENES[[#This Row],[Ventas Originales (con descuento)]]-(ORDENES[[#This Row],[Ganancias]])</f>
        <v>85.429999999999993</v>
      </c>
    </row>
    <row r="2322" spans="1:28" x14ac:dyDescent="0.35">
      <c r="A2322" t="s">
        <v>7719</v>
      </c>
      <c r="B2322" t="s">
        <v>22</v>
      </c>
      <c r="C2322" t="s">
        <v>1</v>
      </c>
      <c r="D2322" t="s">
        <v>2015</v>
      </c>
      <c r="E2322" t="s">
        <v>437</v>
      </c>
      <c r="F2322" s="1">
        <v>43166</v>
      </c>
      <c r="G2322" t="s">
        <v>7613</v>
      </c>
      <c r="H2322" t="s">
        <v>3832</v>
      </c>
      <c r="I2322">
        <v>98103</v>
      </c>
      <c r="J2322" t="s">
        <v>2060</v>
      </c>
      <c r="K2322" t="s">
        <v>1865</v>
      </c>
      <c r="L2322" t="s">
        <v>1860</v>
      </c>
      <c r="M2322" s="1">
        <v>43167</v>
      </c>
      <c r="N2322" t="s">
        <v>1891</v>
      </c>
      <c r="O2322" t="s">
        <v>7675</v>
      </c>
      <c r="P2322" t="s">
        <v>1880</v>
      </c>
      <c r="Q2322" t="s">
        <v>7675</v>
      </c>
      <c r="R2322" t="s">
        <v>1872</v>
      </c>
      <c r="S2322">
        <v>1</v>
      </c>
      <c r="T2322" s="2">
        <v>0</v>
      </c>
      <c r="U2322" s="5">
        <v>4.8600000000000003</v>
      </c>
      <c r="V2322" s="5">
        <f>ORDENES[[#This Row],[Ventas sin descuento]]-ORDENES[[#This Row],[costos estimados]]</f>
        <v>4.8600000000000136</v>
      </c>
      <c r="W2322">
        <v>3</v>
      </c>
      <c r="X2322" s="5">
        <v>242.94</v>
      </c>
      <c r="Y2322" s="5">
        <f>ORDENES[[#This Row],[Ventas Originales (con descuento)]]/(1-ORDENES[[#This Row],[Descuento]])</f>
        <v>242.94</v>
      </c>
      <c r="Z2322" s="5">
        <f>ORDENES[[#This Row],[Ventas Originales (con descuento)]]/ORDENES[[#This Row],[Cantidad]]/(1-ORDENES[[#This Row],[Descuento]])</f>
        <v>80.98</v>
      </c>
      <c r="AA2322" s="5">
        <f>ORDENES[[#This Row],[Ventas Originales (con descuento)]]/ORDENES[[#This Row],[Cantidad]]</f>
        <v>80.98</v>
      </c>
      <c r="AB2322" s="5">
        <f>ORDENES[[#This Row],[Ventas Originales (con descuento)]]-(ORDENES[[#This Row],[Ganancias]])</f>
        <v>238.07999999999998</v>
      </c>
    </row>
    <row r="2323" spans="1:28" x14ac:dyDescent="0.35">
      <c r="A2323" t="s">
        <v>7719</v>
      </c>
      <c r="B2323" t="s">
        <v>22</v>
      </c>
      <c r="C2323" t="s">
        <v>1</v>
      </c>
      <c r="D2323" t="s">
        <v>3711</v>
      </c>
      <c r="E2323" t="s">
        <v>7624</v>
      </c>
      <c r="F2323" s="1">
        <v>44518</v>
      </c>
      <c r="G2323" t="s">
        <v>7613</v>
      </c>
      <c r="H2323" t="s">
        <v>4692</v>
      </c>
      <c r="I2323">
        <v>98105</v>
      </c>
      <c r="J2323" t="s">
        <v>7666</v>
      </c>
      <c r="K2323" t="s">
        <v>1865</v>
      </c>
      <c r="L2323" t="s">
        <v>1860</v>
      </c>
      <c r="M2323" s="1">
        <v>44521</v>
      </c>
      <c r="N2323" t="s">
        <v>1891</v>
      </c>
      <c r="O2323" t="s">
        <v>7675</v>
      </c>
      <c r="P2323" t="s">
        <v>1880</v>
      </c>
      <c r="Q2323" t="s">
        <v>7675</v>
      </c>
      <c r="R2323" t="s">
        <v>1872</v>
      </c>
      <c r="S2323">
        <v>2</v>
      </c>
      <c r="T2323" s="2">
        <v>0</v>
      </c>
      <c r="U2323" s="5">
        <v>9.59</v>
      </c>
      <c r="V2323" s="5">
        <f>ORDENES[[#This Row],[Ventas sin descuento]]-ORDENES[[#This Row],[costos estimados]]</f>
        <v>9.5900000000000034</v>
      </c>
      <c r="W2323">
        <v>3</v>
      </c>
      <c r="X2323" s="5">
        <v>95.94</v>
      </c>
      <c r="Y2323" s="5">
        <f>ORDENES[[#This Row],[Ventas Originales (con descuento)]]/(1-ORDENES[[#This Row],[Descuento]])</f>
        <v>95.94</v>
      </c>
      <c r="Z2323" s="5">
        <f>ORDENES[[#This Row],[Ventas Originales (con descuento)]]/ORDENES[[#This Row],[Cantidad]]/(1-ORDENES[[#This Row],[Descuento]])</f>
        <v>31.98</v>
      </c>
      <c r="AA2323" s="5">
        <f>ORDENES[[#This Row],[Ventas Originales (con descuento)]]/ORDENES[[#This Row],[Cantidad]]</f>
        <v>31.98</v>
      </c>
      <c r="AB2323" s="5">
        <f>ORDENES[[#This Row],[Ventas Originales (con descuento)]]-(ORDENES[[#This Row],[Ganancias]])</f>
        <v>86.35</v>
      </c>
    </row>
    <row r="2324" spans="1:28" x14ac:dyDescent="0.35">
      <c r="A2324" t="s">
        <v>7719</v>
      </c>
      <c r="B2324" t="s">
        <v>2118</v>
      </c>
      <c r="C2324" t="s">
        <v>1</v>
      </c>
      <c r="D2324" t="s">
        <v>2134</v>
      </c>
      <c r="E2324" t="s">
        <v>38</v>
      </c>
      <c r="F2324" s="1">
        <v>44280</v>
      </c>
      <c r="G2324" t="s">
        <v>7613</v>
      </c>
      <c r="H2324" t="s">
        <v>4707</v>
      </c>
      <c r="I2324">
        <v>93727</v>
      </c>
      <c r="J2324" t="s">
        <v>2547</v>
      </c>
      <c r="K2324" t="s">
        <v>1865</v>
      </c>
      <c r="L2324" t="s">
        <v>1860</v>
      </c>
      <c r="M2324" s="1">
        <v>44281</v>
      </c>
      <c r="N2324" t="s">
        <v>1891</v>
      </c>
      <c r="O2324" t="s">
        <v>7675</v>
      </c>
      <c r="P2324" t="s">
        <v>1867</v>
      </c>
      <c r="Q2324" t="s">
        <v>7675</v>
      </c>
      <c r="R2324" t="s">
        <v>1877</v>
      </c>
      <c r="S2324">
        <v>1</v>
      </c>
      <c r="T2324" s="2">
        <v>0</v>
      </c>
      <c r="U2324" s="5">
        <v>45.77</v>
      </c>
      <c r="V2324" s="5">
        <f>ORDENES[[#This Row],[Ventas sin descuento]]-ORDENES[[#This Row],[costos estimados]]</f>
        <v>45.77000000000001</v>
      </c>
      <c r="W2324">
        <v>4</v>
      </c>
      <c r="X2324" s="5">
        <v>176.04</v>
      </c>
      <c r="Y2324" s="5">
        <f>ORDENES[[#This Row],[Ventas Originales (con descuento)]]/(1-ORDENES[[#This Row],[Descuento]])</f>
        <v>176.04</v>
      </c>
      <c r="Z2324" s="5">
        <f>ORDENES[[#This Row],[Ventas Originales (con descuento)]]/ORDENES[[#This Row],[Cantidad]]/(1-ORDENES[[#This Row],[Descuento]])</f>
        <v>44.01</v>
      </c>
      <c r="AA2324" s="5">
        <f>ORDENES[[#This Row],[Ventas Originales (con descuento)]]/ORDENES[[#This Row],[Cantidad]]</f>
        <v>44.01</v>
      </c>
      <c r="AB2324" s="5">
        <f>ORDENES[[#This Row],[Ventas Originales (con descuento)]]-(ORDENES[[#This Row],[Ganancias]])</f>
        <v>130.26999999999998</v>
      </c>
    </row>
    <row r="2325" spans="1:28" x14ac:dyDescent="0.35">
      <c r="A2325" t="s">
        <v>7719</v>
      </c>
      <c r="B2325" t="s">
        <v>5</v>
      </c>
      <c r="C2325" t="s">
        <v>1</v>
      </c>
      <c r="D2325" t="s">
        <v>3528</v>
      </c>
      <c r="E2325" t="s">
        <v>260</v>
      </c>
      <c r="F2325" s="1">
        <v>44138</v>
      </c>
      <c r="G2325" t="s">
        <v>7613</v>
      </c>
      <c r="H2325" t="s">
        <v>3836</v>
      </c>
      <c r="I2325">
        <v>90032</v>
      </c>
      <c r="J2325" t="s">
        <v>3365</v>
      </c>
      <c r="K2325" t="s">
        <v>1865</v>
      </c>
      <c r="L2325" t="s">
        <v>1860</v>
      </c>
      <c r="M2325" s="1">
        <v>44141</v>
      </c>
      <c r="N2325" t="s">
        <v>1891</v>
      </c>
      <c r="O2325" t="s">
        <v>7675</v>
      </c>
      <c r="P2325" t="s">
        <v>1867</v>
      </c>
      <c r="Q2325" t="s">
        <v>7675</v>
      </c>
      <c r="R2325" t="s">
        <v>1877</v>
      </c>
      <c r="S2325">
        <v>2</v>
      </c>
      <c r="T2325" s="2">
        <v>0</v>
      </c>
      <c r="U2325" s="5">
        <v>429.58</v>
      </c>
      <c r="V2325" s="5">
        <f>ORDENES[[#This Row],[Ventas sin descuento]]-ORDENES[[#This Row],[costos estimados]]</f>
        <v>429.57999999999993</v>
      </c>
      <c r="W2325">
        <v>4</v>
      </c>
      <c r="X2325" s="5">
        <v>1101.48</v>
      </c>
      <c r="Y2325" s="5">
        <f>ORDENES[[#This Row],[Ventas Originales (con descuento)]]/(1-ORDENES[[#This Row],[Descuento]])</f>
        <v>1101.48</v>
      </c>
      <c r="Z2325" s="5">
        <f>ORDENES[[#This Row],[Ventas Originales (con descuento)]]/ORDENES[[#This Row],[Cantidad]]/(1-ORDENES[[#This Row],[Descuento]])</f>
        <v>275.37</v>
      </c>
      <c r="AA2325" s="5">
        <f>ORDENES[[#This Row],[Ventas Originales (con descuento)]]/ORDENES[[#This Row],[Cantidad]]</f>
        <v>275.37</v>
      </c>
      <c r="AB2325" s="5">
        <f>ORDENES[[#This Row],[Ventas Originales (con descuento)]]-(ORDENES[[#This Row],[Ganancias]])</f>
        <v>671.90000000000009</v>
      </c>
    </row>
    <row r="2326" spans="1:28" x14ac:dyDescent="0.35">
      <c r="A2326" t="s">
        <v>7719</v>
      </c>
      <c r="B2326" t="s">
        <v>32</v>
      </c>
      <c r="C2326" t="s">
        <v>1</v>
      </c>
      <c r="D2326" t="s">
        <v>464</v>
      </c>
      <c r="E2326" t="s">
        <v>26</v>
      </c>
      <c r="F2326" s="1">
        <v>43797</v>
      </c>
      <c r="G2326" t="s">
        <v>7613</v>
      </c>
      <c r="H2326" t="s">
        <v>4708</v>
      </c>
      <c r="I2326">
        <v>94110</v>
      </c>
      <c r="J2326" t="s">
        <v>3386</v>
      </c>
      <c r="K2326" t="s">
        <v>1865</v>
      </c>
      <c r="L2326" t="s">
        <v>1860</v>
      </c>
      <c r="M2326" s="1">
        <v>43799</v>
      </c>
      <c r="N2326" t="s">
        <v>1891</v>
      </c>
      <c r="O2326" t="s">
        <v>7675</v>
      </c>
      <c r="P2326" t="s">
        <v>1867</v>
      </c>
      <c r="Q2326" t="s">
        <v>7675</v>
      </c>
      <c r="R2326" t="s">
        <v>1877</v>
      </c>
      <c r="S2326">
        <v>1</v>
      </c>
      <c r="T2326" s="2">
        <v>0</v>
      </c>
      <c r="U2326" s="5">
        <v>15.4</v>
      </c>
      <c r="V2326" s="5">
        <f>ORDENES[[#This Row],[Ventas sin descuento]]-ORDENES[[#This Row],[costos estimados]]</f>
        <v>15.399999999999999</v>
      </c>
      <c r="W2326">
        <v>4</v>
      </c>
      <c r="X2326" s="5">
        <v>45.28</v>
      </c>
      <c r="Y2326" s="5">
        <f>ORDENES[[#This Row],[Ventas Originales (con descuento)]]/(1-ORDENES[[#This Row],[Descuento]])</f>
        <v>45.28</v>
      </c>
      <c r="Z2326" s="5">
        <f>ORDENES[[#This Row],[Ventas Originales (con descuento)]]/ORDENES[[#This Row],[Cantidad]]/(1-ORDENES[[#This Row],[Descuento]])</f>
        <v>11.32</v>
      </c>
      <c r="AA2326" s="5">
        <f>ORDENES[[#This Row],[Ventas Originales (con descuento)]]/ORDENES[[#This Row],[Cantidad]]</f>
        <v>11.32</v>
      </c>
      <c r="AB2326" s="5">
        <f>ORDENES[[#This Row],[Ventas Originales (con descuento)]]-(ORDENES[[#This Row],[Ganancias]])</f>
        <v>29.880000000000003</v>
      </c>
    </row>
    <row r="2327" spans="1:28" x14ac:dyDescent="0.35">
      <c r="A2327" t="s">
        <v>7719</v>
      </c>
      <c r="B2327" t="s">
        <v>253</v>
      </c>
      <c r="C2327" t="s">
        <v>1</v>
      </c>
      <c r="D2327" t="s">
        <v>489</v>
      </c>
      <c r="E2327" t="s">
        <v>38</v>
      </c>
      <c r="F2327" s="1">
        <v>43987</v>
      </c>
      <c r="G2327" t="s">
        <v>7613</v>
      </c>
      <c r="H2327" t="s">
        <v>4709</v>
      </c>
      <c r="I2327">
        <v>95051</v>
      </c>
      <c r="J2327" t="s">
        <v>2352</v>
      </c>
      <c r="K2327" t="s">
        <v>1865</v>
      </c>
      <c r="L2327" t="s">
        <v>1860</v>
      </c>
      <c r="M2327" s="1">
        <v>43989</v>
      </c>
      <c r="N2327" t="s">
        <v>1891</v>
      </c>
      <c r="O2327" t="s">
        <v>7675</v>
      </c>
      <c r="P2327" t="s">
        <v>1867</v>
      </c>
      <c r="Q2327" t="s">
        <v>7675</v>
      </c>
      <c r="R2327" t="s">
        <v>1877</v>
      </c>
      <c r="S2327">
        <v>1</v>
      </c>
      <c r="T2327" s="2">
        <v>0</v>
      </c>
      <c r="U2327" s="5">
        <v>15.72</v>
      </c>
      <c r="V2327" s="5">
        <f>ORDENES[[#This Row],[Ventas sin descuento]]-ORDENES[[#This Row],[costos estimados]]</f>
        <v>15.719999999999999</v>
      </c>
      <c r="W2327">
        <v>4</v>
      </c>
      <c r="X2327" s="5">
        <v>58.24</v>
      </c>
      <c r="Y2327" s="5">
        <f>ORDENES[[#This Row],[Ventas Originales (con descuento)]]/(1-ORDENES[[#This Row],[Descuento]])</f>
        <v>58.24</v>
      </c>
      <c r="Z2327" s="5">
        <f>ORDENES[[#This Row],[Ventas Originales (con descuento)]]/ORDENES[[#This Row],[Cantidad]]/(1-ORDENES[[#This Row],[Descuento]])</f>
        <v>14.56</v>
      </c>
      <c r="AA2327" s="5">
        <f>ORDENES[[#This Row],[Ventas Originales (con descuento)]]/ORDENES[[#This Row],[Cantidad]]</f>
        <v>14.56</v>
      </c>
      <c r="AB2327" s="5">
        <f>ORDENES[[#This Row],[Ventas Originales (con descuento)]]-(ORDENES[[#This Row],[Ganancias]])</f>
        <v>42.52</v>
      </c>
    </row>
    <row r="2328" spans="1:28" x14ac:dyDescent="0.35">
      <c r="A2328" t="s">
        <v>7719</v>
      </c>
      <c r="B2328" t="s">
        <v>5</v>
      </c>
      <c r="C2328" t="s">
        <v>1</v>
      </c>
      <c r="D2328" t="s">
        <v>551</v>
      </c>
      <c r="E2328" t="s">
        <v>50</v>
      </c>
      <c r="F2328" s="1">
        <v>44313</v>
      </c>
      <c r="G2328" t="s">
        <v>7613</v>
      </c>
      <c r="H2328" t="s">
        <v>4687</v>
      </c>
      <c r="I2328">
        <v>90045</v>
      </c>
      <c r="J2328" t="s">
        <v>1425</v>
      </c>
      <c r="K2328" t="s">
        <v>1865</v>
      </c>
      <c r="L2328" t="s">
        <v>1860</v>
      </c>
      <c r="M2328" s="1">
        <v>44315</v>
      </c>
      <c r="N2328" t="s">
        <v>1891</v>
      </c>
      <c r="O2328" t="s">
        <v>7675</v>
      </c>
      <c r="P2328" t="s">
        <v>1867</v>
      </c>
      <c r="Q2328" t="s">
        <v>7675</v>
      </c>
      <c r="R2328" t="s">
        <v>1874</v>
      </c>
      <c r="S2328">
        <v>1</v>
      </c>
      <c r="T2328" s="2">
        <v>0</v>
      </c>
      <c r="U2328" s="5">
        <v>33.46</v>
      </c>
      <c r="V2328" s="5">
        <f>ORDENES[[#This Row],[Ventas sin descuento]]-ORDENES[[#This Row],[costos estimados]]</f>
        <v>33.459999999999994</v>
      </c>
      <c r="W2328">
        <v>4</v>
      </c>
      <c r="X2328" s="5">
        <v>123.92</v>
      </c>
      <c r="Y2328" s="5">
        <f>ORDENES[[#This Row],[Ventas Originales (con descuento)]]/(1-ORDENES[[#This Row],[Descuento]])</f>
        <v>123.92</v>
      </c>
      <c r="Z2328" s="5">
        <f>ORDENES[[#This Row],[Ventas Originales (con descuento)]]/ORDENES[[#This Row],[Cantidad]]/(1-ORDENES[[#This Row],[Descuento]])</f>
        <v>30.98</v>
      </c>
      <c r="AA2328" s="5">
        <f>ORDENES[[#This Row],[Ventas Originales (con descuento)]]/ORDENES[[#This Row],[Cantidad]]</f>
        <v>30.98</v>
      </c>
      <c r="AB2328" s="5">
        <f>ORDENES[[#This Row],[Ventas Originales (con descuento)]]-(ORDENES[[#This Row],[Ganancias]])</f>
        <v>90.460000000000008</v>
      </c>
    </row>
    <row r="2329" spans="1:28" x14ac:dyDescent="0.35">
      <c r="A2329" t="s">
        <v>7719</v>
      </c>
      <c r="B2329" t="s">
        <v>2293</v>
      </c>
      <c r="C2329" t="s">
        <v>1</v>
      </c>
      <c r="D2329" t="s">
        <v>2606</v>
      </c>
      <c r="E2329" t="s">
        <v>13</v>
      </c>
      <c r="F2329" s="1">
        <v>44429</v>
      </c>
      <c r="G2329" t="s">
        <v>7613</v>
      </c>
      <c r="H2329" t="s">
        <v>3822</v>
      </c>
      <c r="I2329">
        <v>94601</v>
      </c>
      <c r="J2329" t="s">
        <v>3267</v>
      </c>
      <c r="K2329" t="s">
        <v>1865</v>
      </c>
      <c r="L2329" t="s">
        <v>1860</v>
      </c>
      <c r="M2329" s="1">
        <v>44430</v>
      </c>
      <c r="N2329" t="s">
        <v>1891</v>
      </c>
      <c r="O2329" t="s">
        <v>7675</v>
      </c>
      <c r="P2329" t="s">
        <v>1867</v>
      </c>
      <c r="Q2329" t="s">
        <v>7675</v>
      </c>
      <c r="R2329" t="s">
        <v>1874</v>
      </c>
      <c r="S2329">
        <v>1</v>
      </c>
      <c r="T2329" s="2">
        <v>0</v>
      </c>
      <c r="U2329" s="5">
        <v>4.96</v>
      </c>
      <c r="V2329" s="5">
        <f>ORDENES[[#This Row],[Ventas sin descuento]]-ORDENES[[#This Row],[costos estimados]]</f>
        <v>4.9600000000000009</v>
      </c>
      <c r="W2329">
        <v>4</v>
      </c>
      <c r="X2329" s="5">
        <v>17.12</v>
      </c>
      <c r="Y2329" s="5">
        <f>ORDENES[[#This Row],[Ventas Originales (con descuento)]]/(1-ORDENES[[#This Row],[Descuento]])</f>
        <v>17.12</v>
      </c>
      <c r="Z2329" s="5">
        <f>ORDENES[[#This Row],[Ventas Originales (con descuento)]]/ORDENES[[#This Row],[Cantidad]]/(1-ORDENES[[#This Row],[Descuento]])</f>
        <v>4.28</v>
      </c>
      <c r="AA2329" s="5">
        <f>ORDENES[[#This Row],[Ventas Originales (con descuento)]]/ORDENES[[#This Row],[Cantidad]]</f>
        <v>4.28</v>
      </c>
      <c r="AB2329" s="5">
        <f>ORDENES[[#This Row],[Ventas Originales (con descuento)]]-(ORDENES[[#This Row],[Ganancias]])</f>
        <v>12.16</v>
      </c>
    </row>
    <row r="2330" spans="1:28" x14ac:dyDescent="0.35">
      <c r="A2330" t="s">
        <v>7719</v>
      </c>
      <c r="B2330" t="s">
        <v>32</v>
      </c>
      <c r="C2330" t="s">
        <v>1</v>
      </c>
      <c r="D2330" t="s">
        <v>606</v>
      </c>
      <c r="E2330" t="s">
        <v>192</v>
      </c>
      <c r="F2330" s="1">
        <v>44524</v>
      </c>
      <c r="G2330" t="s">
        <v>7613</v>
      </c>
      <c r="H2330" t="s">
        <v>4710</v>
      </c>
      <c r="I2330">
        <v>94110</v>
      </c>
      <c r="J2330" t="s">
        <v>3508</v>
      </c>
      <c r="K2330" t="s">
        <v>1865</v>
      </c>
      <c r="L2330" t="s">
        <v>1860</v>
      </c>
      <c r="M2330" s="1">
        <v>44527</v>
      </c>
      <c r="N2330" t="s">
        <v>1891</v>
      </c>
      <c r="O2330" t="s">
        <v>7675</v>
      </c>
      <c r="P2330" t="s">
        <v>1867</v>
      </c>
      <c r="Q2330" t="s">
        <v>7675</v>
      </c>
      <c r="R2330" t="s">
        <v>1874</v>
      </c>
      <c r="S2330">
        <v>2</v>
      </c>
      <c r="T2330" s="2">
        <v>0</v>
      </c>
      <c r="U2330" s="5">
        <v>9.99</v>
      </c>
      <c r="V2330" s="5">
        <f>ORDENES[[#This Row],[Ventas sin descuento]]-ORDENES[[#This Row],[costos estimados]]</f>
        <v>9.9899999999999984</v>
      </c>
      <c r="W2330">
        <v>4</v>
      </c>
      <c r="X2330" s="5">
        <v>27.76</v>
      </c>
      <c r="Y2330" s="5">
        <f>ORDENES[[#This Row],[Ventas Originales (con descuento)]]/(1-ORDENES[[#This Row],[Descuento]])</f>
        <v>27.76</v>
      </c>
      <c r="Z2330" s="5">
        <f>ORDENES[[#This Row],[Ventas Originales (con descuento)]]/ORDENES[[#This Row],[Cantidad]]/(1-ORDENES[[#This Row],[Descuento]])</f>
        <v>6.94</v>
      </c>
      <c r="AA2330" s="5">
        <f>ORDENES[[#This Row],[Ventas Originales (con descuento)]]/ORDENES[[#This Row],[Cantidad]]</f>
        <v>6.94</v>
      </c>
      <c r="AB2330" s="5">
        <f>ORDENES[[#This Row],[Ventas Originales (con descuento)]]-(ORDENES[[#This Row],[Ganancias]])</f>
        <v>17.770000000000003</v>
      </c>
    </row>
    <row r="2331" spans="1:28" x14ac:dyDescent="0.35">
      <c r="A2331" t="s">
        <v>7719</v>
      </c>
      <c r="B2331" t="s">
        <v>5</v>
      </c>
      <c r="C2331" t="s">
        <v>1</v>
      </c>
      <c r="D2331" t="s">
        <v>354</v>
      </c>
      <c r="E2331" t="s">
        <v>21</v>
      </c>
      <c r="F2331" s="1">
        <v>43999</v>
      </c>
      <c r="G2331" t="s">
        <v>7613</v>
      </c>
      <c r="H2331" t="s">
        <v>3830</v>
      </c>
      <c r="I2331">
        <v>90045</v>
      </c>
      <c r="J2331" t="s">
        <v>3339</v>
      </c>
      <c r="K2331" t="s">
        <v>1865</v>
      </c>
      <c r="L2331" t="s">
        <v>1860</v>
      </c>
      <c r="M2331" s="1">
        <v>44001</v>
      </c>
      <c r="N2331" t="s">
        <v>1891</v>
      </c>
      <c r="O2331" t="s">
        <v>7675</v>
      </c>
      <c r="P2331" t="s">
        <v>1867</v>
      </c>
      <c r="Q2331" t="s">
        <v>7675</v>
      </c>
      <c r="R2331" t="s">
        <v>1879</v>
      </c>
      <c r="S2331">
        <v>1</v>
      </c>
      <c r="T2331" s="2">
        <v>0</v>
      </c>
      <c r="U2331" s="5">
        <v>107.72</v>
      </c>
      <c r="V2331" s="5">
        <f>ORDENES[[#This Row],[Ventas sin descuento]]-ORDENES[[#This Row],[costos estimados]]</f>
        <v>107.72</v>
      </c>
      <c r="W2331">
        <v>4</v>
      </c>
      <c r="X2331" s="5">
        <v>219.84</v>
      </c>
      <c r="Y2331" s="5">
        <f>ORDENES[[#This Row],[Ventas Originales (con descuento)]]/(1-ORDENES[[#This Row],[Descuento]])</f>
        <v>219.84</v>
      </c>
      <c r="Z2331" s="5">
        <f>ORDENES[[#This Row],[Ventas Originales (con descuento)]]/ORDENES[[#This Row],[Cantidad]]/(1-ORDENES[[#This Row],[Descuento]])</f>
        <v>54.96</v>
      </c>
      <c r="AA2331" s="5">
        <f>ORDENES[[#This Row],[Ventas Originales (con descuento)]]/ORDENES[[#This Row],[Cantidad]]</f>
        <v>54.96</v>
      </c>
      <c r="AB2331" s="5">
        <f>ORDENES[[#This Row],[Ventas Originales (con descuento)]]-(ORDENES[[#This Row],[Ganancias]])</f>
        <v>112.12</v>
      </c>
    </row>
    <row r="2332" spans="1:28" x14ac:dyDescent="0.35">
      <c r="A2332" t="s">
        <v>7719</v>
      </c>
      <c r="B2332" t="s">
        <v>262</v>
      </c>
      <c r="C2332" t="s">
        <v>1</v>
      </c>
      <c r="D2332" t="s">
        <v>479</v>
      </c>
      <c r="E2332" t="s">
        <v>21</v>
      </c>
      <c r="F2332" s="1">
        <v>43301</v>
      </c>
      <c r="G2332" t="s">
        <v>7613</v>
      </c>
      <c r="H2332" t="s">
        <v>3819</v>
      </c>
      <c r="I2332">
        <v>92105</v>
      </c>
      <c r="J2332" t="s">
        <v>1518</v>
      </c>
      <c r="K2332" t="s">
        <v>1865</v>
      </c>
      <c r="L2332" t="s">
        <v>1860</v>
      </c>
      <c r="M2332" s="1">
        <v>43303</v>
      </c>
      <c r="N2332" t="s">
        <v>1891</v>
      </c>
      <c r="O2332" t="s">
        <v>7675</v>
      </c>
      <c r="P2332" t="s">
        <v>1867</v>
      </c>
      <c r="Q2332" t="s">
        <v>7675</v>
      </c>
      <c r="R2332" t="s">
        <v>1879</v>
      </c>
      <c r="S2332">
        <v>1</v>
      </c>
      <c r="T2332" s="2">
        <v>0</v>
      </c>
      <c r="U2332" s="5">
        <v>9.76</v>
      </c>
      <c r="V2332" s="5">
        <f>ORDENES[[#This Row],[Ventas sin descuento]]-ORDENES[[#This Row],[costos estimados]]</f>
        <v>9.76</v>
      </c>
      <c r="W2332">
        <v>4</v>
      </c>
      <c r="X2332" s="5">
        <v>19.920000000000002</v>
      </c>
      <c r="Y2332" s="5">
        <f>ORDENES[[#This Row],[Ventas Originales (con descuento)]]/(1-ORDENES[[#This Row],[Descuento]])</f>
        <v>19.920000000000002</v>
      </c>
      <c r="Z2332" s="5">
        <f>ORDENES[[#This Row],[Ventas Originales (con descuento)]]/ORDENES[[#This Row],[Cantidad]]/(1-ORDENES[[#This Row],[Descuento]])</f>
        <v>4.9800000000000004</v>
      </c>
      <c r="AA2332" s="5">
        <f>ORDENES[[#This Row],[Ventas Originales (con descuento)]]/ORDENES[[#This Row],[Cantidad]]</f>
        <v>4.9800000000000004</v>
      </c>
      <c r="AB2332" s="5">
        <f>ORDENES[[#This Row],[Ventas Originales (con descuento)]]-(ORDENES[[#This Row],[Ganancias]])</f>
        <v>10.160000000000002</v>
      </c>
    </row>
    <row r="2333" spans="1:28" x14ac:dyDescent="0.35">
      <c r="A2333" t="s">
        <v>7719</v>
      </c>
      <c r="B2333" t="s">
        <v>167</v>
      </c>
      <c r="C2333" t="s">
        <v>1</v>
      </c>
      <c r="D2333" t="s">
        <v>168</v>
      </c>
      <c r="E2333" t="s">
        <v>2761</v>
      </c>
      <c r="F2333" s="1">
        <v>43384</v>
      </c>
      <c r="G2333" t="s">
        <v>7613</v>
      </c>
      <c r="H2333" t="s">
        <v>3837</v>
      </c>
      <c r="I2333">
        <v>91104</v>
      </c>
      <c r="J2333" t="s">
        <v>2762</v>
      </c>
      <c r="K2333" t="s">
        <v>1865</v>
      </c>
      <c r="L2333" t="s">
        <v>1860</v>
      </c>
      <c r="M2333" s="1">
        <v>43386</v>
      </c>
      <c r="N2333" t="s">
        <v>1891</v>
      </c>
      <c r="O2333" t="s">
        <v>7675</v>
      </c>
      <c r="P2333" t="s">
        <v>1867</v>
      </c>
      <c r="Q2333" t="s">
        <v>7675</v>
      </c>
      <c r="R2333" t="s">
        <v>1872</v>
      </c>
      <c r="S2333">
        <v>1</v>
      </c>
      <c r="T2333" s="2">
        <v>0</v>
      </c>
      <c r="U2333" s="5">
        <v>8.3000000000000007</v>
      </c>
      <c r="V2333" s="5">
        <f>ORDENES[[#This Row],[Ventas sin descuento]]-ORDENES[[#This Row],[costos estimados]]</f>
        <v>8.3000000000000007</v>
      </c>
      <c r="W2333">
        <v>4</v>
      </c>
      <c r="X2333" s="5">
        <v>31.92</v>
      </c>
      <c r="Y2333" s="5">
        <f>ORDENES[[#This Row],[Ventas Originales (con descuento)]]/(1-ORDENES[[#This Row],[Descuento]])</f>
        <v>31.92</v>
      </c>
      <c r="Z2333" s="5">
        <f>ORDENES[[#This Row],[Ventas Originales (con descuento)]]/ORDENES[[#This Row],[Cantidad]]/(1-ORDENES[[#This Row],[Descuento]])</f>
        <v>7.98</v>
      </c>
      <c r="AA2333" s="5">
        <f>ORDENES[[#This Row],[Ventas Originales (con descuento)]]/ORDENES[[#This Row],[Cantidad]]</f>
        <v>7.98</v>
      </c>
      <c r="AB2333" s="5">
        <f>ORDENES[[#This Row],[Ventas Originales (con descuento)]]-(ORDENES[[#This Row],[Ganancias]])</f>
        <v>23.62</v>
      </c>
    </row>
    <row r="2334" spans="1:28" x14ac:dyDescent="0.35">
      <c r="A2334" t="s">
        <v>7719</v>
      </c>
      <c r="B2334" t="s">
        <v>262</v>
      </c>
      <c r="C2334" t="s">
        <v>1</v>
      </c>
      <c r="D2334" t="s">
        <v>3302</v>
      </c>
      <c r="E2334" t="s">
        <v>18</v>
      </c>
      <c r="F2334" s="1">
        <v>43726</v>
      </c>
      <c r="G2334" t="s">
        <v>7613</v>
      </c>
      <c r="H2334" t="s">
        <v>4711</v>
      </c>
      <c r="I2334">
        <v>92105</v>
      </c>
      <c r="J2334" t="s">
        <v>1177</v>
      </c>
      <c r="K2334" t="s">
        <v>1865</v>
      </c>
      <c r="L2334" t="s">
        <v>1860</v>
      </c>
      <c r="M2334" s="1">
        <v>43729</v>
      </c>
      <c r="N2334" t="s">
        <v>1891</v>
      </c>
      <c r="O2334" t="s">
        <v>7675</v>
      </c>
      <c r="P2334" t="s">
        <v>1867</v>
      </c>
      <c r="Q2334" t="s">
        <v>7675</v>
      </c>
      <c r="R2334" t="s">
        <v>1872</v>
      </c>
      <c r="S2334">
        <v>2</v>
      </c>
      <c r="T2334" s="2">
        <v>0</v>
      </c>
      <c r="U2334" s="5">
        <v>8.8800000000000008</v>
      </c>
      <c r="V2334" s="5">
        <f>ORDENES[[#This Row],[Ventas sin descuento]]-ORDENES[[#This Row],[costos estimados]]</f>
        <v>8.8799999999999955</v>
      </c>
      <c r="W2334">
        <v>4</v>
      </c>
      <c r="X2334" s="5">
        <v>443.92</v>
      </c>
      <c r="Y2334" s="5">
        <f>ORDENES[[#This Row],[Ventas Originales (con descuento)]]/(1-ORDENES[[#This Row],[Descuento]])</f>
        <v>443.92</v>
      </c>
      <c r="Z2334" s="5">
        <f>ORDENES[[#This Row],[Ventas Originales (con descuento)]]/ORDENES[[#This Row],[Cantidad]]/(1-ORDENES[[#This Row],[Descuento]])</f>
        <v>110.98</v>
      </c>
      <c r="AA2334" s="5">
        <f>ORDENES[[#This Row],[Ventas Originales (con descuento)]]/ORDENES[[#This Row],[Cantidad]]</f>
        <v>110.98</v>
      </c>
      <c r="AB2334" s="5">
        <f>ORDENES[[#This Row],[Ventas Originales (con descuento)]]-(ORDENES[[#This Row],[Ganancias]])</f>
        <v>435.04</v>
      </c>
    </row>
    <row r="2335" spans="1:28" x14ac:dyDescent="0.35">
      <c r="A2335" t="s">
        <v>7719</v>
      </c>
      <c r="B2335" t="s">
        <v>32</v>
      </c>
      <c r="C2335" t="s">
        <v>1</v>
      </c>
      <c r="D2335" t="s">
        <v>2401</v>
      </c>
      <c r="E2335" t="s">
        <v>11</v>
      </c>
      <c r="F2335" s="1">
        <v>44016</v>
      </c>
      <c r="G2335" t="s">
        <v>7613</v>
      </c>
      <c r="H2335" t="s">
        <v>3826</v>
      </c>
      <c r="I2335">
        <v>94109</v>
      </c>
      <c r="J2335" t="s">
        <v>1804</v>
      </c>
      <c r="K2335" t="s">
        <v>1865</v>
      </c>
      <c r="L2335" t="s">
        <v>1860</v>
      </c>
      <c r="M2335" s="1">
        <v>44018</v>
      </c>
      <c r="N2335" t="s">
        <v>1891</v>
      </c>
      <c r="O2335" t="s">
        <v>7675</v>
      </c>
      <c r="P2335" t="s">
        <v>1867</v>
      </c>
      <c r="Q2335" t="s">
        <v>7675</v>
      </c>
      <c r="R2335" t="s">
        <v>1872</v>
      </c>
      <c r="S2335">
        <v>1</v>
      </c>
      <c r="T2335" s="2">
        <v>0</v>
      </c>
      <c r="U2335" s="5">
        <v>0.56000000000000005</v>
      </c>
      <c r="V2335" s="5">
        <f>ORDENES[[#This Row],[Ventas sin descuento]]-ORDENES[[#This Row],[costos estimados]]</f>
        <v>0.55999999999999872</v>
      </c>
      <c r="W2335">
        <v>4</v>
      </c>
      <c r="X2335" s="5">
        <v>27.92</v>
      </c>
      <c r="Y2335" s="5">
        <f>ORDENES[[#This Row],[Ventas Originales (con descuento)]]/(1-ORDENES[[#This Row],[Descuento]])</f>
        <v>27.92</v>
      </c>
      <c r="Z2335" s="5">
        <f>ORDENES[[#This Row],[Ventas Originales (con descuento)]]/ORDENES[[#This Row],[Cantidad]]/(1-ORDENES[[#This Row],[Descuento]])</f>
        <v>6.98</v>
      </c>
      <c r="AA2335" s="5">
        <f>ORDENES[[#This Row],[Ventas Originales (con descuento)]]/ORDENES[[#This Row],[Cantidad]]</f>
        <v>6.98</v>
      </c>
      <c r="AB2335" s="5">
        <f>ORDENES[[#This Row],[Ventas Originales (con descuento)]]-(ORDENES[[#This Row],[Ganancias]])</f>
        <v>27.360000000000003</v>
      </c>
    </row>
    <row r="2336" spans="1:28" x14ac:dyDescent="0.35">
      <c r="A2336" t="s">
        <v>7719</v>
      </c>
      <c r="B2336" t="s">
        <v>5</v>
      </c>
      <c r="C2336" t="s">
        <v>1</v>
      </c>
      <c r="D2336" t="s">
        <v>2545</v>
      </c>
      <c r="E2336" t="s">
        <v>13</v>
      </c>
      <c r="F2336" s="1">
        <v>44357</v>
      </c>
      <c r="G2336" t="s">
        <v>7598</v>
      </c>
      <c r="H2336" t="s">
        <v>4712</v>
      </c>
      <c r="I2336">
        <v>90032</v>
      </c>
      <c r="J2336" t="s">
        <v>1955</v>
      </c>
      <c r="K2336" t="s">
        <v>1865</v>
      </c>
      <c r="L2336" t="s">
        <v>1860</v>
      </c>
      <c r="M2336" s="1">
        <v>44360</v>
      </c>
      <c r="N2336" t="s">
        <v>1891</v>
      </c>
      <c r="O2336" t="s">
        <v>7675</v>
      </c>
      <c r="P2336" t="s">
        <v>1867</v>
      </c>
      <c r="Q2336" t="s">
        <v>7675</v>
      </c>
      <c r="R2336" t="s">
        <v>1874</v>
      </c>
      <c r="S2336">
        <v>2</v>
      </c>
      <c r="T2336" s="2">
        <v>0</v>
      </c>
      <c r="U2336" s="5">
        <v>4.76</v>
      </c>
      <c r="V2336" s="5">
        <f>ORDENES[[#This Row],[Ventas sin descuento]]-ORDENES[[#This Row],[costos estimados]]</f>
        <v>4.76</v>
      </c>
      <c r="W2336">
        <v>5</v>
      </c>
      <c r="X2336" s="5">
        <v>16.399999999999999</v>
      </c>
      <c r="Y2336" s="5">
        <f>ORDENES[[#This Row],[Ventas Originales (con descuento)]]/(1-ORDENES[[#This Row],[Descuento]])</f>
        <v>16.399999999999999</v>
      </c>
      <c r="Z2336" s="5">
        <f>ORDENES[[#This Row],[Ventas Originales (con descuento)]]/ORDENES[[#This Row],[Cantidad]]/(1-ORDENES[[#This Row],[Descuento]])</f>
        <v>3.28</v>
      </c>
      <c r="AA2336" s="5">
        <f>ORDENES[[#This Row],[Ventas Originales (con descuento)]]/ORDENES[[#This Row],[Cantidad]]</f>
        <v>3.28</v>
      </c>
      <c r="AB2336" s="5">
        <f>ORDENES[[#This Row],[Ventas Originales (con descuento)]]-(ORDENES[[#This Row],[Ganancias]])</f>
        <v>11.639999999999999</v>
      </c>
    </row>
    <row r="2337" spans="1:28" x14ac:dyDescent="0.35">
      <c r="A2337" t="s">
        <v>7719</v>
      </c>
      <c r="B2337" t="s">
        <v>5</v>
      </c>
      <c r="C2337" t="s">
        <v>1</v>
      </c>
      <c r="D2337" t="s">
        <v>2374</v>
      </c>
      <c r="E2337" t="s">
        <v>13</v>
      </c>
      <c r="F2337" s="1">
        <v>44468</v>
      </c>
      <c r="G2337" t="s">
        <v>7613</v>
      </c>
      <c r="H2337" t="s">
        <v>4713</v>
      </c>
      <c r="I2337">
        <v>90036</v>
      </c>
      <c r="J2337" t="s">
        <v>2477</v>
      </c>
      <c r="K2337" t="s">
        <v>1865</v>
      </c>
      <c r="L2337" t="s">
        <v>1860</v>
      </c>
      <c r="M2337" s="1">
        <v>44470</v>
      </c>
      <c r="N2337" t="s">
        <v>1891</v>
      </c>
      <c r="O2337" t="s">
        <v>7675</v>
      </c>
      <c r="P2337" t="s">
        <v>1867</v>
      </c>
      <c r="Q2337" t="s">
        <v>7675</v>
      </c>
      <c r="R2337" t="s">
        <v>1874</v>
      </c>
      <c r="S2337">
        <v>1</v>
      </c>
      <c r="T2337" s="2">
        <v>0</v>
      </c>
      <c r="U2337" s="5">
        <v>25.79</v>
      </c>
      <c r="V2337" s="5">
        <f>ORDENES[[#This Row],[Ventas sin descuento]]-ORDENES[[#This Row],[costos estimados]]</f>
        <v>25.790000000000006</v>
      </c>
      <c r="W2337">
        <v>5</v>
      </c>
      <c r="X2337" s="5">
        <v>99.2</v>
      </c>
      <c r="Y2337" s="5">
        <f>ORDENES[[#This Row],[Ventas Originales (con descuento)]]/(1-ORDENES[[#This Row],[Descuento]])</f>
        <v>99.2</v>
      </c>
      <c r="Z2337" s="5">
        <f>ORDENES[[#This Row],[Ventas Originales (con descuento)]]/ORDENES[[#This Row],[Cantidad]]/(1-ORDENES[[#This Row],[Descuento]])</f>
        <v>19.84</v>
      </c>
      <c r="AA2337" s="5">
        <f>ORDENES[[#This Row],[Ventas Originales (con descuento)]]/ORDENES[[#This Row],[Cantidad]]</f>
        <v>19.84</v>
      </c>
      <c r="AB2337" s="5">
        <f>ORDENES[[#This Row],[Ventas Originales (con descuento)]]-(ORDENES[[#This Row],[Ganancias]])</f>
        <v>73.41</v>
      </c>
    </row>
    <row r="2338" spans="1:28" x14ac:dyDescent="0.35">
      <c r="A2338" t="s">
        <v>7719</v>
      </c>
      <c r="B2338" t="s">
        <v>586</v>
      </c>
      <c r="C2338" t="s">
        <v>1</v>
      </c>
      <c r="D2338" t="s">
        <v>615</v>
      </c>
      <c r="E2338" t="s">
        <v>2068</v>
      </c>
      <c r="F2338" s="1">
        <v>43543</v>
      </c>
      <c r="G2338" t="s">
        <v>7613</v>
      </c>
      <c r="H2338" t="s">
        <v>4714</v>
      </c>
      <c r="I2338">
        <v>93534</v>
      </c>
      <c r="J2338" t="s">
        <v>2069</v>
      </c>
      <c r="K2338" t="s">
        <v>1865</v>
      </c>
      <c r="L2338" t="s">
        <v>1860</v>
      </c>
      <c r="M2338" s="1">
        <v>43544</v>
      </c>
      <c r="N2338" t="s">
        <v>1891</v>
      </c>
      <c r="O2338" t="s">
        <v>7675</v>
      </c>
      <c r="P2338" t="s">
        <v>1867</v>
      </c>
      <c r="Q2338" t="s">
        <v>7675</v>
      </c>
      <c r="R2338" t="s">
        <v>1898</v>
      </c>
      <c r="S2338">
        <v>1</v>
      </c>
      <c r="T2338" s="2">
        <v>0</v>
      </c>
      <c r="U2338" s="5">
        <v>3.6</v>
      </c>
      <c r="V2338" s="5">
        <f>ORDENES[[#This Row],[Ventas sin descuento]]-ORDENES[[#This Row],[costos estimados]]</f>
        <v>3.5999999999999996</v>
      </c>
      <c r="W2338">
        <v>5</v>
      </c>
      <c r="X2338" s="5">
        <v>10.9</v>
      </c>
      <c r="Y2338" s="5">
        <f>ORDENES[[#This Row],[Ventas Originales (con descuento)]]/(1-ORDENES[[#This Row],[Descuento]])</f>
        <v>10.9</v>
      </c>
      <c r="Z2338" s="5">
        <f>ORDENES[[#This Row],[Ventas Originales (con descuento)]]/ORDENES[[#This Row],[Cantidad]]/(1-ORDENES[[#This Row],[Descuento]])</f>
        <v>2.1800000000000002</v>
      </c>
      <c r="AA2338" s="5">
        <f>ORDENES[[#This Row],[Ventas Originales (con descuento)]]/ORDENES[[#This Row],[Cantidad]]</f>
        <v>2.1800000000000002</v>
      </c>
      <c r="AB2338" s="5">
        <f>ORDENES[[#This Row],[Ventas Originales (con descuento)]]-(ORDENES[[#This Row],[Ganancias]])</f>
        <v>7.3000000000000007</v>
      </c>
    </row>
    <row r="2339" spans="1:28" x14ac:dyDescent="0.35">
      <c r="A2339" t="s">
        <v>7719</v>
      </c>
      <c r="B2339" t="s">
        <v>2293</v>
      </c>
      <c r="C2339" t="s">
        <v>1</v>
      </c>
      <c r="D2339" t="s">
        <v>2606</v>
      </c>
      <c r="E2339" t="s">
        <v>47</v>
      </c>
      <c r="F2339" s="1">
        <v>44429</v>
      </c>
      <c r="G2339" t="s">
        <v>7613</v>
      </c>
      <c r="H2339" t="s">
        <v>3822</v>
      </c>
      <c r="I2339">
        <v>94601</v>
      </c>
      <c r="J2339" t="s">
        <v>1455</v>
      </c>
      <c r="K2339" t="s">
        <v>1865</v>
      </c>
      <c r="L2339" t="s">
        <v>1860</v>
      </c>
      <c r="M2339" s="1">
        <v>44430</v>
      </c>
      <c r="N2339" t="s">
        <v>1891</v>
      </c>
      <c r="O2339" t="s">
        <v>7675</v>
      </c>
      <c r="P2339" t="s">
        <v>1867</v>
      </c>
      <c r="Q2339" t="s">
        <v>7675</v>
      </c>
      <c r="R2339" t="s">
        <v>1868</v>
      </c>
      <c r="S2339">
        <v>1</v>
      </c>
      <c r="T2339" s="2">
        <v>0</v>
      </c>
      <c r="U2339" s="5">
        <v>24.84</v>
      </c>
      <c r="V2339" s="5">
        <f>ORDENES[[#This Row],[Ventas sin descuento]]-ORDENES[[#This Row],[costos estimados]]</f>
        <v>24.84</v>
      </c>
      <c r="W2339">
        <v>5</v>
      </c>
      <c r="X2339" s="5">
        <v>51.75</v>
      </c>
      <c r="Y2339" s="5">
        <f>ORDENES[[#This Row],[Ventas Originales (con descuento)]]/(1-ORDENES[[#This Row],[Descuento]])</f>
        <v>51.75</v>
      </c>
      <c r="Z2339" s="5">
        <f>ORDENES[[#This Row],[Ventas Originales (con descuento)]]/ORDENES[[#This Row],[Cantidad]]/(1-ORDENES[[#This Row],[Descuento]])</f>
        <v>10.35</v>
      </c>
      <c r="AA2339" s="5">
        <f>ORDENES[[#This Row],[Ventas Originales (con descuento)]]/ORDENES[[#This Row],[Cantidad]]</f>
        <v>10.35</v>
      </c>
      <c r="AB2339" s="5">
        <f>ORDENES[[#This Row],[Ventas Originales (con descuento)]]-(ORDENES[[#This Row],[Ganancias]])</f>
        <v>26.91</v>
      </c>
    </row>
    <row r="2340" spans="1:28" x14ac:dyDescent="0.35">
      <c r="A2340" t="s">
        <v>7719</v>
      </c>
      <c r="B2340" t="s">
        <v>5</v>
      </c>
      <c r="C2340" t="s">
        <v>1</v>
      </c>
      <c r="D2340" t="s">
        <v>453</v>
      </c>
      <c r="E2340" t="s">
        <v>21</v>
      </c>
      <c r="F2340" s="1">
        <v>44548</v>
      </c>
      <c r="G2340" t="s">
        <v>7598</v>
      </c>
      <c r="H2340" t="s">
        <v>4693</v>
      </c>
      <c r="I2340">
        <v>90008</v>
      </c>
      <c r="J2340" t="s">
        <v>1831</v>
      </c>
      <c r="K2340" t="s">
        <v>1865</v>
      </c>
      <c r="L2340" t="s">
        <v>1860</v>
      </c>
      <c r="M2340" s="1">
        <v>44549</v>
      </c>
      <c r="N2340" t="s">
        <v>1891</v>
      </c>
      <c r="O2340" t="s">
        <v>7675</v>
      </c>
      <c r="P2340" t="s">
        <v>1867</v>
      </c>
      <c r="Q2340" t="s">
        <v>7675</v>
      </c>
      <c r="R2340" t="s">
        <v>1879</v>
      </c>
      <c r="S2340">
        <v>1</v>
      </c>
      <c r="T2340" s="2">
        <v>0</v>
      </c>
      <c r="U2340" s="5">
        <v>15.55</v>
      </c>
      <c r="V2340" s="5">
        <f>ORDENES[[#This Row],[Ventas sin descuento]]-ORDENES[[#This Row],[costos estimados]]</f>
        <v>15.55</v>
      </c>
      <c r="W2340">
        <v>5</v>
      </c>
      <c r="X2340" s="5">
        <v>32.4</v>
      </c>
      <c r="Y2340" s="5">
        <f>ORDENES[[#This Row],[Ventas Originales (con descuento)]]/(1-ORDENES[[#This Row],[Descuento]])</f>
        <v>32.4</v>
      </c>
      <c r="Z2340" s="5">
        <f>ORDENES[[#This Row],[Ventas Originales (con descuento)]]/ORDENES[[#This Row],[Cantidad]]/(1-ORDENES[[#This Row],[Descuento]])</f>
        <v>6.4799999999999995</v>
      </c>
      <c r="AA2340" s="5">
        <f>ORDENES[[#This Row],[Ventas Originales (con descuento)]]/ORDENES[[#This Row],[Cantidad]]</f>
        <v>6.4799999999999995</v>
      </c>
      <c r="AB2340" s="5">
        <f>ORDENES[[#This Row],[Ventas Originales (con descuento)]]-(ORDENES[[#This Row],[Ganancias]])</f>
        <v>16.849999999999998</v>
      </c>
    </row>
    <row r="2341" spans="1:28" x14ac:dyDescent="0.35">
      <c r="A2341" t="s">
        <v>7719</v>
      </c>
      <c r="B2341" t="s">
        <v>5</v>
      </c>
      <c r="C2341" t="s">
        <v>1</v>
      </c>
      <c r="D2341" t="s">
        <v>413</v>
      </c>
      <c r="E2341" t="s">
        <v>222</v>
      </c>
      <c r="F2341" s="1">
        <v>44478</v>
      </c>
      <c r="G2341" t="s">
        <v>7613</v>
      </c>
      <c r="H2341" t="s">
        <v>4715</v>
      </c>
      <c r="I2341">
        <v>90032</v>
      </c>
      <c r="J2341" t="s">
        <v>1829</v>
      </c>
      <c r="K2341" t="s">
        <v>1865</v>
      </c>
      <c r="L2341" t="s">
        <v>1860</v>
      </c>
      <c r="M2341" s="1">
        <v>44480</v>
      </c>
      <c r="N2341" t="s">
        <v>1891</v>
      </c>
      <c r="O2341" t="s">
        <v>7675</v>
      </c>
      <c r="P2341" t="s">
        <v>1867</v>
      </c>
      <c r="Q2341" t="s">
        <v>7675</v>
      </c>
      <c r="R2341" t="s">
        <v>1879</v>
      </c>
      <c r="S2341">
        <v>1</v>
      </c>
      <c r="T2341" s="2">
        <v>0</v>
      </c>
      <c r="U2341" s="5">
        <v>16.54</v>
      </c>
      <c r="V2341" s="5">
        <f>ORDENES[[#This Row],[Ventas sin descuento]]-ORDENES[[#This Row],[costos estimados]]</f>
        <v>16.54</v>
      </c>
      <c r="W2341">
        <v>5</v>
      </c>
      <c r="X2341" s="5">
        <v>35.200000000000003</v>
      </c>
      <c r="Y2341" s="5">
        <f>ORDENES[[#This Row],[Ventas Originales (con descuento)]]/(1-ORDENES[[#This Row],[Descuento]])</f>
        <v>35.200000000000003</v>
      </c>
      <c r="Z2341" s="5">
        <f>ORDENES[[#This Row],[Ventas Originales (con descuento)]]/ORDENES[[#This Row],[Cantidad]]/(1-ORDENES[[#This Row],[Descuento]])</f>
        <v>7.0400000000000009</v>
      </c>
      <c r="AA2341" s="5">
        <f>ORDENES[[#This Row],[Ventas Originales (con descuento)]]/ORDENES[[#This Row],[Cantidad]]</f>
        <v>7.0400000000000009</v>
      </c>
      <c r="AB2341" s="5">
        <f>ORDENES[[#This Row],[Ventas Originales (con descuento)]]-(ORDENES[[#This Row],[Ganancias]])</f>
        <v>18.660000000000004</v>
      </c>
    </row>
    <row r="2342" spans="1:28" x14ac:dyDescent="0.35">
      <c r="A2342" t="s">
        <v>7719</v>
      </c>
      <c r="B2342" t="s">
        <v>2021</v>
      </c>
      <c r="C2342" t="s">
        <v>1</v>
      </c>
      <c r="D2342" t="s">
        <v>3288</v>
      </c>
      <c r="E2342" t="s">
        <v>21</v>
      </c>
      <c r="F2342" s="1">
        <v>43716</v>
      </c>
      <c r="G2342" t="s">
        <v>7613</v>
      </c>
      <c r="H2342" t="s">
        <v>4716</v>
      </c>
      <c r="I2342">
        <v>92553</v>
      </c>
      <c r="J2342" t="s">
        <v>3199</v>
      </c>
      <c r="K2342" t="s">
        <v>1865</v>
      </c>
      <c r="L2342" t="s">
        <v>1860</v>
      </c>
      <c r="M2342" s="1">
        <v>43719</v>
      </c>
      <c r="N2342" t="s">
        <v>1891</v>
      </c>
      <c r="O2342" t="s">
        <v>7675</v>
      </c>
      <c r="P2342" t="s">
        <v>1867</v>
      </c>
      <c r="Q2342" t="s">
        <v>7675</v>
      </c>
      <c r="R2342" t="s">
        <v>1879</v>
      </c>
      <c r="S2342">
        <v>2</v>
      </c>
      <c r="T2342" s="2">
        <v>0</v>
      </c>
      <c r="U2342" s="5">
        <v>11.88</v>
      </c>
      <c r="V2342" s="5">
        <f>ORDENES[[#This Row],[Ventas sin descuento]]-ORDENES[[#This Row],[costos estimados]]</f>
        <v>11.88</v>
      </c>
      <c r="W2342">
        <v>5</v>
      </c>
      <c r="X2342" s="5">
        <v>26.4</v>
      </c>
      <c r="Y2342" s="5">
        <f>ORDENES[[#This Row],[Ventas Originales (con descuento)]]/(1-ORDENES[[#This Row],[Descuento]])</f>
        <v>26.4</v>
      </c>
      <c r="Z2342" s="5">
        <f>ORDENES[[#This Row],[Ventas Originales (con descuento)]]/ORDENES[[#This Row],[Cantidad]]/(1-ORDENES[[#This Row],[Descuento]])</f>
        <v>5.2799999999999994</v>
      </c>
      <c r="AA2342" s="5">
        <f>ORDENES[[#This Row],[Ventas Originales (con descuento)]]/ORDENES[[#This Row],[Cantidad]]</f>
        <v>5.2799999999999994</v>
      </c>
      <c r="AB2342" s="5">
        <f>ORDENES[[#This Row],[Ventas Originales (con descuento)]]-(ORDENES[[#This Row],[Ganancias]])</f>
        <v>14.519999999999998</v>
      </c>
    </row>
    <row r="2343" spans="1:28" x14ac:dyDescent="0.35">
      <c r="A2343" t="s">
        <v>7719</v>
      </c>
      <c r="B2343" t="s">
        <v>3204</v>
      </c>
      <c r="C2343" t="s">
        <v>1</v>
      </c>
      <c r="D2343" t="s">
        <v>2345</v>
      </c>
      <c r="E2343" t="s">
        <v>7624</v>
      </c>
      <c r="F2343" s="1">
        <v>44343</v>
      </c>
      <c r="G2343" t="s">
        <v>7613</v>
      </c>
      <c r="H2343" t="s">
        <v>3824</v>
      </c>
      <c r="I2343">
        <v>83201</v>
      </c>
      <c r="J2343" t="s">
        <v>7646</v>
      </c>
      <c r="K2343" t="s">
        <v>1865</v>
      </c>
      <c r="L2343" t="s">
        <v>1860</v>
      </c>
      <c r="M2343" s="1">
        <v>44345</v>
      </c>
      <c r="N2343" t="s">
        <v>1891</v>
      </c>
      <c r="O2343" t="s">
        <v>7675</v>
      </c>
      <c r="P2343" t="s">
        <v>2198</v>
      </c>
      <c r="Q2343" t="s">
        <v>7675</v>
      </c>
      <c r="R2343" t="s">
        <v>1872</v>
      </c>
      <c r="S2343">
        <v>1</v>
      </c>
      <c r="T2343" s="2">
        <v>0</v>
      </c>
      <c r="U2343" s="5">
        <v>28.63</v>
      </c>
      <c r="V2343" s="5">
        <f>ORDENES[[#This Row],[Ventas sin descuento]]-ORDENES[[#This Row],[costos estimados]]</f>
        <v>28.629999999999995</v>
      </c>
      <c r="W2343">
        <v>5</v>
      </c>
      <c r="X2343" s="5">
        <v>477.15</v>
      </c>
      <c r="Y2343" s="5">
        <f>ORDENES[[#This Row],[Ventas Originales (con descuento)]]/(1-ORDENES[[#This Row],[Descuento]])</f>
        <v>477.15</v>
      </c>
      <c r="Z2343" s="5">
        <f>ORDENES[[#This Row],[Ventas Originales (con descuento)]]/ORDENES[[#This Row],[Cantidad]]/(1-ORDENES[[#This Row],[Descuento]])</f>
        <v>95.429999999999993</v>
      </c>
      <c r="AA2343" s="5">
        <f>ORDENES[[#This Row],[Ventas Originales (con descuento)]]/ORDENES[[#This Row],[Cantidad]]</f>
        <v>95.429999999999993</v>
      </c>
      <c r="AB2343" s="5">
        <f>ORDENES[[#This Row],[Ventas Originales (con descuento)]]-(ORDENES[[#This Row],[Ganancias]])</f>
        <v>448.52</v>
      </c>
    </row>
    <row r="2344" spans="1:28" x14ac:dyDescent="0.35">
      <c r="A2344" t="s">
        <v>7719</v>
      </c>
      <c r="B2344" t="s">
        <v>5</v>
      </c>
      <c r="C2344" t="s">
        <v>1</v>
      </c>
      <c r="D2344" t="s">
        <v>244</v>
      </c>
      <c r="E2344" t="s">
        <v>7624</v>
      </c>
      <c r="F2344" s="1">
        <v>43439</v>
      </c>
      <c r="G2344" t="s">
        <v>7613</v>
      </c>
      <c r="H2344" t="s">
        <v>4717</v>
      </c>
      <c r="I2344">
        <v>90032</v>
      </c>
      <c r="J2344" t="s">
        <v>7645</v>
      </c>
      <c r="K2344" t="s">
        <v>1865</v>
      </c>
      <c r="L2344" t="s">
        <v>1860</v>
      </c>
      <c r="M2344" s="1">
        <v>43441</v>
      </c>
      <c r="N2344" t="s">
        <v>1891</v>
      </c>
      <c r="O2344" t="s">
        <v>7675</v>
      </c>
      <c r="P2344" t="s">
        <v>1867</v>
      </c>
      <c r="Q2344" t="s">
        <v>7675</v>
      </c>
      <c r="R2344" t="s">
        <v>1877</v>
      </c>
      <c r="S2344">
        <v>1</v>
      </c>
      <c r="T2344" s="2">
        <v>0</v>
      </c>
      <c r="U2344" s="5">
        <v>72.58</v>
      </c>
      <c r="V2344" s="5">
        <f>ORDENES[[#This Row],[Ventas sin descuento]]-ORDENES[[#This Row],[costos estimados]]</f>
        <v>72.579999999999984</v>
      </c>
      <c r="W2344">
        <v>6</v>
      </c>
      <c r="X2344" s="5">
        <v>250.26</v>
      </c>
      <c r="Y2344" s="5">
        <f>ORDENES[[#This Row],[Ventas Originales (con descuento)]]/(1-ORDENES[[#This Row],[Descuento]])</f>
        <v>250.26</v>
      </c>
      <c r="Z2344" s="5">
        <f>ORDENES[[#This Row],[Ventas Originales (con descuento)]]/ORDENES[[#This Row],[Cantidad]]/(1-ORDENES[[#This Row],[Descuento]])</f>
        <v>41.71</v>
      </c>
      <c r="AA2344" s="5">
        <f>ORDENES[[#This Row],[Ventas Originales (con descuento)]]/ORDENES[[#This Row],[Cantidad]]</f>
        <v>41.71</v>
      </c>
      <c r="AB2344" s="5">
        <f>ORDENES[[#This Row],[Ventas Originales (con descuento)]]-(ORDENES[[#This Row],[Ganancias]])</f>
        <v>177.68</v>
      </c>
    </row>
    <row r="2345" spans="1:28" x14ac:dyDescent="0.35">
      <c r="A2345" t="s">
        <v>7719</v>
      </c>
      <c r="B2345" t="s">
        <v>5</v>
      </c>
      <c r="C2345" t="s">
        <v>1</v>
      </c>
      <c r="D2345" t="s">
        <v>354</v>
      </c>
      <c r="E2345" t="s">
        <v>47</v>
      </c>
      <c r="F2345" s="1">
        <v>43999</v>
      </c>
      <c r="G2345" t="s">
        <v>7613</v>
      </c>
      <c r="H2345" t="s">
        <v>3830</v>
      </c>
      <c r="I2345">
        <v>90045</v>
      </c>
      <c r="J2345" t="s">
        <v>3490</v>
      </c>
      <c r="K2345" t="s">
        <v>1865</v>
      </c>
      <c r="L2345" t="s">
        <v>1860</v>
      </c>
      <c r="M2345" s="1">
        <v>44001</v>
      </c>
      <c r="N2345" t="s">
        <v>1891</v>
      </c>
      <c r="O2345" t="s">
        <v>7675</v>
      </c>
      <c r="P2345" t="s">
        <v>1867</v>
      </c>
      <c r="Q2345" t="s">
        <v>7675</v>
      </c>
      <c r="R2345" t="s">
        <v>1868</v>
      </c>
      <c r="S2345">
        <v>1</v>
      </c>
      <c r="T2345" s="2">
        <v>0</v>
      </c>
      <c r="U2345" s="5">
        <v>10.8</v>
      </c>
      <c r="V2345" s="5">
        <f>ORDENES[[#This Row],[Ventas sin descuento]]-ORDENES[[#This Row],[costos estimados]]</f>
        <v>10.8</v>
      </c>
      <c r="W2345">
        <v>6</v>
      </c>
      <c r="X2345" s="5">
        <v>22.5</v>
      </c>
      <c r="Y2345" s="5">
        <f>ORDENES[[#This Row],[Ventas Originales (con descuento)]]/(1-ORDENES[[#This Row],[Descuento]])</f>
        <v>22.5</v>
      </c>
      <c r="Z2345" s="5">
        <f>ORDENES[[#This Row],[Ventas Originales (con descuento)]]/ORDENES[[#This Row],[Cantidad]]/(1-ORDENES[[#This Row],[Descuento]])</f>
        <v>3.75</v>
      </c>
      <c r="AA2345" s="5">
        <f>ORDENES[[#This Row],[Ventas Originales (con descuento)]]/ORDENES[[#This Row],[Cantidad]]</f>
        <v>3.75</v>
      </c>
      <c r="AB2345" s="5">
        <f>ORDENES[[#This Row],[Ventas Originales (con descuento)]]-(ORDENES[[#This Row],[Ganancias]])</f>
        <v>11.7</v>
      </c>
    </row>
    <row r="2346" spans="1:28" x14ac:dyDescent="0.35">
      <c r="A2346" t="s">
        <v>7719</v>
      </c>
      <c r="B2346" t="s">
        <v>3683</v>
      </c>
      <c r="C2346" t="s">
        <v>1</v>
      </c>
      <c r="D2346" t="s">
        <v>2523</v>
      </c>
      <c r="E2346" t="s">
        <v>47</v>
      </c>
      <c r="F2346" s="1">
        <v>44385</v>
      </c>
      <c r="G2346" t="s">
        <v>7613</v>
      </c>
      <c r="H2346" t="s">
        <v>4718</v>
      </c>
      <c r="I2346">
        <v>94403</v>
      </c>
      <c r="J2346" t="s">
        <v>1208</v>
      </c>
      <c r="K2346" t="s">
        <v>1865</v>
      </c>
      <c r="L2346" t="s">
        <v>1860</v>
      </c>
      <c r="M2346" s="1">
        <v>44387</v>
      </c>
      <c r="N2346" t="s">
        <v>1891</v>
      </c>
      <c r="O2346" t="s">
        <v>7675</v>
      </c>
      <c r="P2346" t="s">
        <v>1867</v>
      </c>
      <c r="Q2346" t="s">
        <v>7675</v>
      </c>
      <c r="R2346" t="s">
        <v>1868</v>
      </c>
      <c r="S2346">
        <v>1</v>
      </c>
      <c r="T2346" s="2">
        <v>0</v>
      </c>
      <c r="U2346" s="5">
        <v>35.33</v>
      </c>
      <c r="V2346" s="5">
        <f>ORDENES[[#This Row],[Ventas sin descuento]]-ORDENES[[#This Row],[costos estimados]]</f>
        <v>35.33</v>
      </c>
      <c r="W2346">
        <v>6</v>
      </c>
      <c r="X2346" s="5">
        <v>75.180000000000007</v>
      </c>
      <c r="Y2346" s="5">
        <f>ORDENES[[#This Row],[Ventas Originales (con descuento)]]/(1-ORDENES[[#This Row],[Descuento]])</f>
        <v>75.180000000000007</v>
      </c>
      <c r="Z2346" s="5">
        <f>ORDENES[[#This Row],[Ventas Originales (con descuento)]]/ORDENES[[#This Row],[Cantidad]]/(1-ORDENES[[#This Row],[Descuento]])</f>
        <v>12.530000000000001</v>
      </c>
      <c r="AA2346" s="5">
        <f>ORDENES[[#This Row],[Ventas Originales (con descuento)]]/ORDENES[[#This Row],[Cantidad]]</f>
        <v>12.530000000000001</v>
      </c>
      <c r="AB2346" s="5">
        <f>ORDENES[[#This Row],[Ventas Originales (con descuento)]]-(ORDENES[[#This Row],[Ganancias]])</f>
        <v>39.850000000000009</v>
      </c>
    </row>
    <row r="2347" spans="1:28" x14ac:dyDescent="0.35">
      <c r="A2347" t="s">
        <v>7719</v>
      </c>
      <c r="B2347" t="s">
        <v>22</v>
      </c>
      <c r="C2347" t="s">
        <v>1</v>
      </c>
      <c r="D2347" t="s">
        <v>2640</v>
      </c>
      <c r="E2347" t="s">
        <v>21</v>
      </c>
      <c r="F2347" s="1">
        <v>44516</v>
      </c>
      <c r="G2347" t="s">
        <v>7613</v>
      </c>
      <c r="H2347" t="s">
        <v>3817</v>
      </c>
      <c r="I2347">
        <v>98103</v>
      </c>
      <c r="J2347" t="s">
        <v>2271</v>
      </c>
      <c r="K2347" t="s">
        <v>1865</v>
      </c>
      <c r="L2347" t="s">
        <v>1860</v>
      </c>
      <c r="M2347" s="1">
        <v>44519</v>
      </c>
      <c r="N2347" t="s">
        <v>1891</v>
      </c>
      <c r="O2347" t="s">
        <v>7675</v>
      </c>
      <c r="P2347" t="s">
        <v>1880</v>
      </c>
      <c r="Q2347" t="s">
        <v>7675</v>
      </c>
      <c r="R2347" t="s">
        <v>1879</v>
      </c>
      <c r="S2347">
        <v>2</v>
      </c>
      <c r="T2347" s="2">
        <v>0</v>
      </c>
      <c r="U2347" s="5">
        <v>34.630000000000003</v>
      </c>
      <c r="V2347" s="5">
        <f>ORDENES[[#This Row],[Ventas sin descuento]]-ORDENES[[#This Row],[costos estimados]]</f>
        <v>34.630000000000003</v>
      </c>
      <c r="W2347">
        <v>6</v>
      </c>
      <c r="X2347" s="5">
        <v>73.680000000000007</v>
      </c>
      <c r="Y2347" s="5">
        <f>ORDENES[[#This Row],[Ventas Originales (con descuento)]]/(1-ORDENES[[#This Row],[Descuento]])</f>
        <v>73.680000000000007</v>
      </c>
      <c r="Z2347" s="5">
        <f>ORDENES[[#This Row],[Ventas Originales (con descuento)]]/ORDENES[[#This Row],[Cantidad]]/(1-ORDENES[[#This Row],[Descuento]])</f>
        <v>12.280000000000001</v>
      </c>
      <c r="AA2347" s="5">
        <f>ORDENES[[#This Row],[Ventas Originales (con descuento)]]/ORDENES[[#This Row],[Cantidad]]</f>
        <v>12.280000000000001</v>
      </c>
      <c r="AB2347" s="5">
        <f>ORDENES[[#This Row],[Ventas Originales (con descuento)]]-(ORDENES[[#This Row],[Ganancias]])</f>
        <v>39.050000000000004</v>
      </c>
    </row>
    <row r="2348" spans="1:28" x14ac:dyDescent="0.35">
      <c r="A2348" t="s">
        <v>7719</v>
      </c>
      <c r="B2348" t="s">
        <v>2021</v>
      </c>
      <c r="C2348" t="s">
        <v>1</v>
      </c>
      <c r="D2348" t="s">
        <v>3288</v>
      </c>
      <c r="E2348" t="s">
        <v>11</v>
      </c>
      <c r="F2348" s="1">
        <v>43716</v>
      </c>
      <c r="G2348" t="s">
        <v>7613</v>
      </c>
      <c r="H2348" t="s">
        <v>4716</v>
      </c>
      <c r="I2348">
        <v>92553</v>
      </c>
      <c r="J2348" t="s">
        <v>1804</v>
      </c>
      <c r="K2348" t="s">
        <v>1865</v>
      </c>
      <c r="L2348" t="s">
        <v>1860</v>
      </c>
      <c r="M2348" s="1">
        <v>43719</v>
      </c>
      <c r="N2348" t="s">
        <v>1891</v>
      </c>
      <c r="O2348" t="s">
        <v>7675</v>
      </c>
      <c r="P2348" t="s">
        <v>1867</v>
      </c>
      <c r="Q2348" t="s">
        <v>7675</v>
      </c>
      <c r="R2348" t="s">
        <v>1872</v>
      </c>
      <c r="S2348">
        <v>2</v>
      </c>
      <c r="T2348" s="2">
        <v>0</v>
      </c>
      <c r="U2348" s="5">
        <v>0.84</v>
      </c>
      <c r="V2348" s="5">
        <f>ORDENES[[#This Row],[Ventas sin descuento]]-ORDENES[[#This Row],[costos estimados]]</f>
        <v>0.84000000000000341</v>
      </c>
      <c r="W2348">
        <v>6</v>
      </c>
      <c r="X2348" s="5">
        <v>41.88</v>
      </c>
      <c r="Y2348" s="5">
        <f>ORDENES[[#This Row],[Ventas Originales (con descuento)]]/(1-ORDENES[[#This Row],[Descuento]])</f>
        <v>41.88</v>
      </c>
      <c r="Z2348" s="5">
        <f>ORDENES[[#This Row],[Ventas Originales (con descuento)]]/ORDENES[[#This Row],[Cantidad]]/(1-ORDENES[[#This Row],[Descuento]])</f>
        <v>6.98</v>
      </c>
      <c r="AA2348" s="5">
        <f>ORDENES[[#This Row],[Ventas Originales (con descuento)]]/ORDENES[[#This Row],[Cantidad]]</f>
        <v>6.98</v>
      </c>
      <c r="AB2348" s="5">
        <f>ORDENES[[#This Row],[Ventas Originales (con descuento)]]-(ORDENES[[#This Row],[Ganancias]])</f>
        <v>41.04</v>
      </c>
    </row>
    <row r="2349" spans="1:28" x14ac:dyDescent="0.35">
      <c r="A2349" t="s">
        <v>7719</v>
      </c>
      <c r="B2349" t="s">
        <v>22</v>
      </c>
      <c r="C2349" t="s">
        <v>1</v>
      </c>
      <c r="D2349" t="s">
        <v>3711</v>
      </c>
      <c r="E2349" t="s">
        <v>11</v>
      </c>
      <c r="F2349" s="1">
        <v>44518</v>
      </c>
      <c r="G2349" t="s">
        <v>7613</v>
      </c>
      <c r="H2349" t="s">
        <v>4692</v>
      </c>
      <c r="I2349">
        <v>98105</v>
      </c>
      <c r="J2349" t="s">
        <v>1242</v>
      </c>
      <c r="K2349" t="s">
        <v>1865</v>
      </c>
      <c r="L2349" t="s">
        <v>1860</v>
      </c>
      <c r="M2349" s="1">
        <v>44521</v>
      </c>
      <c r="N2349" t="s">
        <v>1891</v>
      </c>
      <c r="O2349" t="s">
        <v>7675</v>
      </c>
      <c r="P2349" t="s">
        <v>1880</v>
      </c>
      <c r="Q2349" t="s">
        <v>7675</v>
      </c>
      <c r="R2349" t="s">
        <v>1872</v>
      </c>
      <c r="S2349">
        <v>2</v>
      </c>
      <c r="T2349" s="2">
        <v>0</v>
      </c>
      <c r="U2349" s="5">
        <v>45.81</v>
      </c>
      <c r="V2349" s="5">
        <f>ORDENES[[#This Row],[Ventas sin descuento]]-ORDENES[[#This Row],[costos estimados]]</f>
        <v>45.81</v>
      </c>
      <c r="W2349">
        <v>6</v>
      </c>
      <c r="X2349" s="5">
        <v>169.68</v>
      </c>
      <c r="Y2349" s="5">
        <f>ORDENES[[#This Row],[Ventas Originales (con descuento)]]/(1-ORDENES[[#This Row],[Descuento]])</f>
        <v>169.68</v>
      </c>
      <c r="Z2349" s="5">
        <f>ORDENES[[#This Row],[Ventas Originales (con descuento)]]/ORDENES[[#This Row],[Cantidad]]/(1-ORDENES[[#This Row],[Descuento]])</f>
        <v>28.28</v>
      </c>
      <c r="AA2349" s="5">
        <f>ORDENES[[#This Row],[Ventas Originales (con descuento)]]/ORDENES[[#This Row],[Cantidad]]</f>
        <v>28.28</v>
      </c>
      <c r="AB2349" s="5">
        <f>ORDENES[[#This Row],[Ventas Originales (con descuento)]]-(ORDENES[[#This Row],[Ganancias]])</f>
        <v>123.87</v>
      </c>
    </row>
    <row r="2350" spans="1:28" x14ac:dyDescent="0.35">
      <c r="A2350" t="s">
        <v>7719</v>
      </c>
      <c r="B2350" t="s">
        <v>5</v>
      </c>
      <c r="C2350" t="s">
        <v>1</v>
      </c>
      <c r="D2350" t="s">
        <v>449</v>
      </c>
      <c r="E2350" t="s">
        <v>160</v>
      </c>
      <c r="F2350" s="1">
        <v>44338</v>
      </c>
      <c r="G2350" t="s">
        <v>7598</v>
      </c>
      <c r="H2350" t="s">
        <v>4719</v>
      </c>
      <c r="I2350">
        <v>90049</v>
      </c>
      <c r="J2350" t="s">
        <v>7703</v>
      </c>
      <c r="K2350" t="s">
        <v>1865</v>
      </c>
      <c r="L2350" t="s">
        <v>1860</v>
      </c>
      <c r="M2350" s="1">
        <v>44341</v>
      </c>
      <c r="N2350" t="s">
        <v>1891</v>
      </c>
      <c r="O2350" t="s">
        <v>7675</v>
      </c>
      <c r="P2350" t="s">
        <v>1867</v>
      </c>
      <c r="Q2350" t="s">
        <v>7675</v>
      </c>
      <c r="R2350" t="s">
        <v>1874</v>
      </c>
      <c r="S2350">
        <v>2</v>
      </c>
      <c r="T2350" s="2">
        <v>0</v>
      </c>
      <c r="U2350" s="5">
        <v>18.829999999999998</v>
      </c>
      <c r="V2350" s="5">
        <f>ORDENES[[#This Row],[Ventas sin descuento]]-ORDENES[[#This Row],[costos estimados]]</f>
        <v>18.829999999999998</v>
      </c>
      <c r="W2350">
        <v>7</v>
      </c>
      <c r="X2350" s="5">
        <v>49.56</v>
      </c>
      <c r="Y2350" s="5">
        <f>ORDENES[[#This Row],[Ventas Originales (con descuento)]]/(1-ORDENES[[#This Row],[Descuento]])</f>
        <v>49.56</v>
      </c>
      <c r="Z2350" s="5">
        <f>ORDENES[[#This Row],[Ventas Originales (con descuento)]]/ORDENES[[#This Row],[Cantidad]]/(1-ORDENES[[#This Row],[Descuento]])</f>
        <v>7.08</v>
      </c>
      <c r="AA2350" s="5">
        <f>ORDENES[[#This Row],[Ventas Originales (con descuento)]]/ORDENES[[#This Row],[Cantidad]]</f>
        <v>7.08</v>
      </c>
      <c r="AB2350" s="5">
        <f>ORDENES[[#This Row],[Ventas Originales (con descuento)]]-(ORDENES[[#This Row],[Ganancias]])</f>
        <v>30.730000000000004</v>
      </c>
    </row>
    <row r="2351" spans="1:28" x14ac:dyDescent="0.35">
      <c r="A2351" t="s">
        <v>7719</v>
      </c>
      <c r="B2351" t="s">
        <v>3235</v>
      </c>
      <c r="C2351" t="s">
        <v>1</v>
      </c>
      <c r="D2351" t="s">
        <v>606</v>
      </c>
      <c r="E2351" t="s">
        <v>67</v>
      </c>
      <c r="F2351" s="1">
        <v>44468</v>
      </c>
      <c r="G2351" t="s">
        <v>7613</v>
      </c>
      <c r="H2351" t="s">
        <v>3810</v>
      </c>
      <c r="I2351">
        <v>93309</v>
      </c>
      <c r="J2351" t="s">
        <v>1768</v>
      </c>
      <c r="K2351" t="s">
        <v>1865</v>
      </c>
      <c r="L2351" t="s">
        <v>1860</v>
      </c>
      <c r="M2351" s="1">
        <v>44471</v>
      </c>
      <c r="N2351" t="s">
        <v>1891</v>
      </c>
      <c r="O2351" t="s">
        <v>7675</v>
      </c>
      <c r="P2351" t="s">
        <v>1867</v>
      </c>
      <c r="Q2351" t="s">
        <v>7675</v>
      </c>
      <c r="R2351" t="s">
        <v>1898</v>
      </c>
      <c r="S2351">
        <v>2</v>
      </c>
      <c r="T2351" s="2">
        <v>0</v>
      </c>
      <c r="U2351" s="5">
        <v>16.8</v>
      </c>
      <c r="V2351" s="5">
        <f>ORDENES[[#This Row],[Ventas sin descuento]]-ORDENES[[#This Row],[costos estimados]]</f>
        <v>16.8</v>
      </c>
      <c r="W2351">
        <v>7</v>
      </c>
      <c r="X2351" s="5">
        <v>35</v>
      </c>
      <c r="Y2351" s="5">
        <f>ORDENES[[#This Row],[Ventas Originales (con descuento)]]/(1-ORDENES[[#This Row],[Descuento]])</f>
        <v>35</v>
      </c>
      <c r="Z2351" s="5">
        <f>ORDENES[[#This Row],[Ventas Originales (con descuento)]]/ORDENES[[#This Row],[Cantidad]]/(1-ORDENES[[#This Row],[Descuento]])</f>
        <v>5</v>
      </c>
      <c r="AA2351" s="5">
        <f>ORDENES[[#This Row],[Ventas Originales (con descuento)]]/ORDENES[[#This Row],[Cantidad]]</f>
        <v>5</v>
      </c>
      <c r="AB2351" s="5">
        <f>ORDENES[[#This Row],[Ventas Originales (con descuento)]]-(ORDENES[[#This Row],[Ganancias]])</f>
        <v>18.2</v>
      </c>
    </row>
    <row r="2352" spans="1:28" x14ac:dyDescent="0.35">
      <c r="A2352" t="s">
        <v>7719</v>
      </c>
      <c r="B2352" t="s">
        <v>5</v>
      </c>
      <c r="C2352" t="s">
        <v>1</v>
      </c>
      <c r="D2352" t="s">
        <v>3528</v>
      </c>
      <c r="E2352" t="s">
        <v>47</v>
      </c>
      <c r="F2352" s="1">
        <v>44138</v>
      </c>
      <c r="G2352" t="s">
        <v>7613</v>
      </c>
      <c r="H2352" t="s">
        <v>3836</v>
      </c>
      <c r="I2352">
        <v>90032</v>
      </c>
      <c r="J2352" t="s">
        <v>3252</v>
      </c>
      <c r="K2352" t="s">
        <v>1865</v>
      </c>
      <c r="L2352" t="s">
        <v>1860</v>
      </c>
      <c r="M2352" s="1">
        <v>44141</v>
      </c>
      <c r="N2352" t="s">
        <v>1891</v>
      </c>
      <c r="O2352" t="s">
        <v>7675</v>
      </c>
      <c r="P2352" t="s">
        <v>1867</v>
      </c>
      <c r="Q2352" t="s">
        <v>7675</v>
      </c>
      <c r="R2352" t="s">
        <v>1868</v>
      </c>
      <c r="S2352">
        <v>2</v>
      </c>
      <c r="T2352" s="2">
        <v>0</v>
      </c>
      <c r="U2352" s="5">
        <v>41.22</v>
      </c>
      <c r="V2352" s="5">
        <f>ORDENES[[#This Row],[Ventas sin descuento]]-ORDENES[[#This Row],[costos estimados]]</f>
        <v>41.22</v>
      </c>
      <c r="W2352">
        <v>7</v>
      </c>
      <c r="X2352" s="5">
        <v>87.71</v>
      </c>
      <c r="Y2352" s="5">
        <f>ORDENES[[#This Row],[Ventas Originales (con descuento)]]/(1-ORDENES[[#This Row],[Descuento]])</f>
        <v>87.71</v>
      </c>
      <c r="Z2352" s="5">
        <f>ORDENES[[#This Row],[Ventas Originales (con descuento)]]/ORDENES[[#This Row],[Cantidad]]/(1-ORDENES[[#This Row],[Descuento]])</f>
        <v>12.53</v>
      </c>
      <c r="AA2352" s="5">
        <f>ORDENES[[#This Row],[Ventas Originales (con descuento)]]/ORDENES[[#This Row],[Cantidad]]</f>
        <v>12.53</v>
      </c>
      <c r="AB2352" s="5">
        <f>ORDENES[[#This Row],[Ventas Originales (con descuento)]]-(ORDENES[[#This Row],[Ganancias]])</f>
        <v>46.489999999999995</v>
      </c>
    </row>
    <row r="2353" spans="1:28" x14ac:dyDescent="0.35">
      <c r="A2353" t="s">
        <v>7719</v>
      </c>
      <c r="B2353" t="s">
        <v>167</v>
      </c>
      <c r="C2353" t="s">
        <v>1</v>
      </c>
      <c r="D2353" t="s">
        <v>269</v>
      </c>
      <c r="E2353" t="s">
        <v>21</v>
      </c>
      <c r="F2353" s="1">
        <v>44002</v>
      </c>
      <c r="G2353" t="s">
        <v>7598</v>
      </c>
      <c r="H2353" t="s">
        <v>3838</v>
      </c>
      <c r="I2353">
        <v>91104</v>
      </c>
      <c r="J2353" t="s">
        <v>1600</v>
      </c>
      <c r="K2353" t="s">
        <v>1865</v>
      </c>
      <c r="L2353" t="s">
        <v>1860</v>
      </c>
      <c r="M2353" s="1">
        <v>44003</v>
      </c>
      <c r="N2353" t="s">
        <v>1891</v>
      </c>
      <c r="O2353" t="s">
        <v>7675</v>
      </c>
      <c r="P2353" t="s">
        <v>1867</v>
      </c>
      <c r="Q2353" t="s">
        <v>7675</v>
      </c>
      <c r="R2353" t="s">
        <v>1879</v>
      </c>
      <c r="S2353">
        <v>1</v>
      </c>
      <c r="T2353" s="2">
        <v>0</v>
      </c>
      <c r="U2353" s="5">
        <v>22.44</v>
      </c>
      <c r="V2353" s="5">
        <f>ORDENES[[#This Row],[Ventas sin descuento]]-ORDENES[[#This Row],[costos estimados]]</f>
        <v>22.44</v>
      </c>
      <c r="W2353">
        <v>7</v>
      </c>
      <c r="X2353" s="5">
        <v>46.76</v>
      </c>
      <c r="Y2353" s="5">
        <f>ORDENES[[#This Row],[Ventas Originales (con descuento)]]/(1-ORDENES[[#This Row],[Descuento]])</f>
        <v>46.76</v>
      </c>
      <c r="Z2353" s="5">
        <f>ORDENES[[#This Row],[Ventas Originales (con descuento)]]/ORDENES[[#This Row],[Cantidad]]/(1-ORDENES[[#This Row],[Descuento]])</f>
        <v>6.68</v>
      </c>
      <c r="AA2353" s="5">
        <f>ORDENES[[#This Row],[Ventas Originales (con descuento)]]/ORDENES[[#This Row],[Cantidad]]</f>
        <v>6.68</v>
      </c>
      <c r="AB2353" s="5">
        <f>ORDENES[[#This Row],[Ventas Originales (con descuento)]]-(ORDENES[[#This Row],[Ganancias]])</f>
        <v>24.319999999999997</v>
      </c>
    </row>
    <row r="2354" spans="1:28" x14ac:dyDescent="0.35">
      <c r="A2354" t="s">
        <v>7719</v>
      </c>
      <c r="B2354" t="s">
        <v>5</v>
      </c>
      <c r="C2354" t="s">
        <v>1</v>
      </c>
      <c r="D2354" t="s">
        <v>96</v>
      </c>
      <c r="E2354" t="s">
        <v>334</v>
      </c>
      <c r="F2354" s="1">
        <v>43811</v>
      </c>
      <c r="G2354" t="s">
        <v>7613</v>
      </c>
      <c r="H2354" t="s">
        <v>4720</v>
      </c>
      <c r="I2354">
        <v>90032</v>
      </c>
      <c r="J2354" t="s">
        <v>334</v>
      </c>
      <c r="K2354" t="s">
        <v>1865</v>
      </c>
      <c r="L2354" t="s">
        <v>1860</v>
      </c>
      <c r="M2354" s="1">
        <v>43814</v>
      </c>
      <c r="N2354" t="s">
        <v>1891</v>
      </c>
      <c r="O2354" t="s">
        <v>7675</v>
      </c>
      <c r="P2354" t="s">
        <v>1867</v>
      </c>
      <c r="Q2354" t="s">
        <v>7675</v>
      </c>
      <c r="R2354" t="s">
        <v>1908</v>
      </c>
      <c r="S2354">
        <v>2</v>
      </c>
      <c r="T2354" s="2">
        <v>0</v>
      </c>
      <c r="U2354" s="5">
        <v>0.52</v>
      </c>
      <c r="V2354" s="5">
        <f>ORDENES[[#This Row],[Ventas sin descuento]]-ORDENES[[#This Row],[costos estimados]]</f>
        <v>0.51999999999999957</v>
      </c>
      <c r="W2354">
        <v>7</v>
      </c>
      <c r="X2354" s="5">
        <v>25.76</v>
      </c>
      <c r="Y2354" s="5">
        <f>ORDENES[[#This Row],[Ventas Originales (con descuento)]]/(1-ORDENES[[#This Row],[Descuento]])</f>
        <v>25.76</v>
      </c>
      <c r="Z2354" s="5">
        <f>ORDENES[[#This Row],[Ventas Originales (con descuento)]]/ORDENES[[#This Row],[Cantidad]]/(1-ORDENES[[#This Row],[Descuento]])</f>
        <v>3.68</v>
      </c>
      <c r="AA2354" s="5">
        <f>ORDENES[[#This Row],[Ventas Originales (con descuento)]]/ORDENES[[#This Row],[Cantidad]]</f>
        <v>3.68</v>
      </c>
      <c r="AB2354" s="5">
        <f>ORDENES[[#This Row],[Ventas Originales (con descuento)]]-(ORDENES[[#This Row],[Ganancias]])</f>
        <v>25.240000000000002</v>
      </c>
    </row>
    <row r="2355" spans="1:28" x14ac:dyDescent="0.35">
      <c r="A2355" t="s">
        <v>7719</v>
      </c>
      <c r="B2355" t="s">
        <v>2118</v>
      </c>
      <c r="C2355" t="s">
        <v>1</v>
      </c>
      <c r="D2355" t="s">
        <v>2134</v>
      </c>
      <c r="E2355" t="s">
        <v>2012</v>
      </c>
      <c r="F2355" s="1">
        <v>44280</v>
      </c>
      <c r="G2355" t="s">
        <v>7613</v>
      </c>
      <c r="H2355" t="s">
        <v>4707</v>
      </c>
      <c r="I2355">
        <v>93727</v>
      </c>
      <c r="J2355" t="s">
        <v>2012</v>
      </c>
      <c r="K2355" t="s">
        <v>1865</v>
      </c>
      <c r="L2355" t="s">
        <v>1860</v>
      </c>
      <c r="M2355" s="1">
        <v>44281</v>
      </c>
      <c r="N2355" t="s">
        <v>1891</v>
      </c>
      <c r="O2355" t="s">
        <v>7675</v>
      </c>
      <c r="P2355" t="s">
        <v>1867</v>
      </c>
      <c r="Q2355" t="s">
        <v>7675</v>
      </c>
      <c r="R2355" t="s">
        <v>1874</v>
      </c>
      <c r="S2355">
        <v>1</v>
      </c>
      <c r="T2355" s="2">
        <v>0</v>
      </c>
      <c r="U2355" s="5">
        <v>4.49</v>
      </c>
      <c r="V2355" s="5">
        <f>ORDENES[[#This Row],[Ventas sin descuento]]-ORDENES[[#This Row],[costos estimados]]</f>
        <v>4.49</v>
      </c>
      <c r="W2355">
        <v>9</v>
      </c>
      <c r="X2355" s="5">
        <v>16.02</v>
      </c>
      <c r="Y2355" s="5">
        <f>ORDENES[[#This Row],[Ventas Originales (con descuento)]]/(1-ORDENES[[#This Row],[Descuento]])</f>
        <v>16.02</v>
      </c>
      <c r="Z2355" s="5">
        <f>ORDENES[[#This Row],[Ventas Originales (con descuento)]]/ORDENES[[#This Row],[Cantidad]]/(1-ORDENES[[#This Row],[Descuento]])</f>
        <v>1.78</v>
      </c>
      <c r="AA2355" s="5">
        <f>ORDENES[[#This Row],[Ventas Originales (con descuento)]]/ORDENES[[#This Row],[Cantidad]]</f>
        <v>1.78</v>
      </c>
      <c r="AB2355" s="5">
        <f>ORDENES[[#This Row],[Ventas Originales (con descuento)]]-(ORDENES[[#This Row],[Ganancias]])</f>
        <v>11.53</v>
      </c>
    </row>
    <row r="2356" spans="1:28" x14ac:dyDescent="0.35">
      <c r="A2356" t="s">
        <v>7719</v>
      </c>
      <c r="B2356" t="s">
        <v>32</v>
      </c>
      <c r="C2356" t="s">
        <v>1</v>
      </c>
      <c r="D2356" t="s">
        <v>148</v>
      </c>
      <c r="E2356" t="s">
        <v>47</v>
      </c>
      <c r="F2356" s="1">
        <v>43860</v>
      </c>
      <c r="G2356" t="s">
        <v>7613</v>
      </c>
      <c r="H2356" t="s">
        <v>4721</v>
      </c>
      <c r="I2356">
        <v>94122</v>
      </c>
      <c r="J2356" t="s">
        <v>1400</v>
      </c>
      <c r="K2356" t="s">
        <v>1865</v>
      </c>
      <c r="L2356" t="s">
        <v>1860</v>
      </c>
      <c r="M2356" s="1">
        <v>43861</v>
      </c>
      <c r="N2356" t="s">
        <v>1891</v>
      </c>
      <c r="O2356" t="s">
        <v>7675</v>
      </c>
      <c r="P2356" t="s">
        <v>1867</v>
      </c>
      <c r="Q2356" t="s">
        <v>7675</v>
      </c>
      <c r="R2356" t="s">
        <v>1868</v>
      </c>
      <c r="S2356">
        <v>1</v>
      </c>
      <c r="T2356" s="2">
        <v>0</v>
      </c>
      <c r="U2356" s="5">
        <v>12.22</v>
      </c>
      <c r="V2356" s="5">
        <f>ORDENES[[#This Row],[Ventas sin descuento]]-ORDENES[[#This Row],[costos estimados]]</f>
        <v>12.22</v>
      </c>
      <c r="W2356">
        <v>9</v>
      </c>
      <c r="X2356" s="5">
        <v>26.01</v>
      </c>
      <c r="Y2356" s="5">
        <f>ORDENES[[#This Row],[Ventas Originales (con descuento)]]/(1-ORDENES[[#This Row],[Descuento]])</f>
        <v>26.01</v>
      </c>
      <c r="Z2356" s="5">
        <f>ORDENES[[#This Row],[Ventas Originales (con descuento)]]/ORDENES[[#This Row],[Cantidad]]/(1-ORDENES[[#This Row],[Descuento]])</f>
        <v>2.89</v>
      </c>
      <c r="AA2356" s="5">
        <f>ORDENES[[#This Row],[Ventas Originales (con descuento)]]/ORDENES[[#This Row],[Cantidad]]</f>
        <v>2.89</v>
      </c>
      <c r="AB2356" s="5">
        <f>ORDENES[[#This Row],[Ventas Originales (con descuento)]]-(ORDENES[[#This Row],[Ganancias]])</f>
        <v>13.790000000000001</v>
      </c>
    </row>
    <row r="2357" spans="1:28" x14ac:dyDescent="0.35">
      <c r="A2357" t="s">
        <v>7719</v>
      </c>
      <c r="B2357" t="s">
        <v>280</v>
      </c>
      <c r="C2357" t="s">
        <v>1</v>
      </c>
      <c r="D2357" t="s">
        <v>366</v>
      </c>
      <c r="E2357" t="s">
        <v>21</v>
      </c>
      <c r="F2357" s="1">
        <v>44538</v>
      </c>
      <c r="G2357" t="s">
        <v>7598</v>
      </c>
      <c r="H2357" t="s">
        <v>3813</v>
      </c>
      <c r="I2357">
        <v>90301</v>
      </c>
      <c r="J2357" t="s">
        <v>1761</v>
      </c>
      <c r="K2357" t="s">
        <v>1865</v>
      </c>
      <c r="L2357" t="s">
        <v>1860</v>
      </c>
      <c r="M2357" s="1">
        <v>44539</v>
      </c>
      <c r="N2357" t="s">
        <v>1891</v>
      </c>
      <c r="O2357" t="s">
        <v>7675</v>
      </c>
      <c r="P2357" t="s">
        <v>1867</v>
      </c>
      <c r="Q2357" t="s">
        <v>7675</v>
      </c>
      <c r="R2357" t="s">
        <v>1879</v>
      </c>
      <c r="S2357">
        <v>1</v>
      </c>
      <c r="T2357" s="2">
        <v>0</v>
      </c>
      <c r="U2357" s="5">
        <v>28.86</v>
      </c>
      <c r="V2357" s="5">
        <f>ORDENES[[#This Row],[Ventas sin descuento]]-ORDENES[[#This Row],[costos estimados]]</f>
        <v>28.86</v>
      </c>
      <c r="W2357">
        <v>9</v>
      </c>
      <c r="X2357" s="5">
        <v>60.12</v>
      </c>
      <c r="Y2357" s="5">
        <f>ORDENES[[#This Row],[Ventas Originales (con descuento)]]/(1-ORDENES[[#This Row],[Descuento]])</f>
        <v>60.12</v>
      </c>
      <c r="Z2357" s="5">
        <f>ORDENES[[#This Row],[Ventas Originales (con descuento)]]/ORDENES[[#This Row],[Cantidad]]/(1-ORDENES[[#This Row],[Descuento]])</f>
        <v>6.68</v>
      </c>
      <c r="AA2357" s="5">
        <f>ORDENES[[#This Row],[Ventas Originales (con descuento)]]/ORDENES[[#This Row],[Cantidad]]</f>
        <v>6.68</v>
      </c>
      <c r="AB2357" s="5">
        <f>ORDENES[[#This Row],[Ventas Originales (con descuento)]]-(ORDENES[[#This Row],[Ganancias]])</f>
        <v>31.259999999999998</v>
      </c>
    </row>
    <row r="2358" spans="1:28" x14ac:dyDescent="0.35">
      <c r="A2358" t="s">
        <v>7719</v>
      </c>
      <c r="B2358" t="s">
        <v>5</v>
      </c>
      <c r="C2358" t="s">
        <v>1</v>
      </c>
      <c r="D2358" t="s">
        <v>45</v>
      </c>
      <c r="E2358" t="s">
        <v>18</v>
      </c>
      <c r="F2358" s="1">
        <v>44400</v>
      </c>
      <c r="G2358" t="s">
        <v>7613</v>
      </c>
      <c r="H2358" t="s">
        <v>4722</v>
      </c>
      <c r="I2358">
        <v>90045</v>
      </c>
      <c r="J2358" t="s">
        <v>1966</v>
      </c>
      <c r="K2358" t="s">
        <v>1865</v>
      </c>
      <c r="L2358" t="s">
        <v>1860</v>
      </c>
      <c r="M2358" s="1">
        <v>44403</v>
      </c>
      <c r="N2358" t="s">
        <v>1891</v>
      </c>
      <c r="O2358" t="s">
        <v>7675</v>
      </c>
      <c r="P2358" t="s">
        <v>1867</v>
      </c>
      <c r="Q2358" t="s">
        <v>7675</v>
      </c>
      <c r="R2358" t="s">
        <v>1879</v>
      </c>
      <c r="S2358">
        <v>2</v>
      </c>
      <c r="T2358" s="2">
        <v>0</v>
      </c>
      <c r="U2358" s="5">
        <v>27.99</v>
      </c>
      <c r="V2358" s="5">
        <f>ORDENES[[#This Row],[Ventas sin descuento]]-ORDENES[[#This Row],[costos estimados]]</f>
        <v>27.99</v>
      </c>
      <c r="W2358">
        <v>9</v>
      </c>
      <c r="X2358" s="5">
        <v>58.32</v>
      </c>
      <c r="Y2358" s="5">
        <f>ORDENES[[#This Row],[Ventas Originales (con descuento)]]/(1-ORDENES[[#This Row],[Descuento]])</f>
        <v>58.32</v>
      </c>
      <c r="Z2358" s="5">
        <f>ORDENES[[#This Row],[Ventas Originales (con descuento)]]/ORDENES[[#This Row],[Cantidad]]/(1-ORDENES[[#This Row],[Descuento]])</f>
        <v>6.48</v>
      </c>
      <c r="AA2358" s="5">
        <f>ORDENES[[#This Row],[Ventas Originales (con descuento)]]/ORDENES[[#This Row],[Cantidad]]</f>
        <v>6.48</v>
      </c>
      <c r="AB2358" s="5">
        <f>ORDENES[[#This Row],[Ventas Originales (con descuento)]]-(ORDENES[[#This Row],[Ganancias]])</f>
        <v>30.330000000000002</v>
      </c>
    </row>
    <row r="2359" spans="1:28" x14ac:dyDescent="0.35">
      <c r="A2359" t="s">
        <v>7719</v>
      </c>
      <c r="B2359" t="s">
        <v>32</v>
      </c>
      <c r="C2359" t="s">
        <v>1</v>
      </c>
      <c r="D2359" t="s">
        <v>148</v>
      </c>
      <c r="E2359" t="s">
        <v>18</v>
      </c>
      <c r="F2359" s="1">
        <v>43860</v>
      </c>
      <c r="G2359" t="s">
        <v>7613</v>
      </c>
      <c r="H2359" t="s">
        <v>4721</v>
      </c>
      <c r="I2359">
        <v>94122</v>
      </c>
      <c r="J2359" t="s">
        <v>1433</v>
      </c>
      <c r="K2359" t="s">
        <v>1865</v>
      </c>
      <c r="L2359" t="s">
        <v>1860</v>
      </c>
      <c r="M2359" s="1">
        <v>43861</v>
      </c>
      <c r="N2359" t="s">
        <v>1891</v>
      </c>
      <c r="O2359" t="s">
        <v>7675</v>
      </c>
      <c r="P2359" t="s">
        <v>1867</v>
      </c>
      <c r="Q2359" t="s">
        <v>7675</v>
      </c>
      <c r="R2359" t="s">
        <v>1872</v>
      </c>
      <c r="S2359">
        <v>1</v>
      </c>
      <c r="T2359" s="2">
        <v>0</v>
      </c>
      <c r="U2359" s="5">
        <v>76.25</v>
      </c>
      <c r="V2359" s="5">
        <f>ORDENES[[#This Row],[Ventas sin descuento]]-ORDENES[[#This Row],[costos estimados]]</f>
        <v>76.25</v>
      </c>
      <c r="W2359">
        <v>9</v>
      </c>
      <c r="X2359" s="5">
        <v>305.01</v>
      </c>
      <c r="Y2359" s="5">
        <f>ORDENES[[#This Row],[Ventas Originales (con descuento)]]/(1-ORDENES[[#This Row],[Descuento]])</f>
        <v>305.01</v>
      </c>
      <c r="Z2359" s="5">
        <f>ORDENES[[#This Row],[Ventas Originales (con descuento)]]/ORDENES[[#This Row],[Cantidad]]/(1-ORDENES[[#This Row],[Descuento]])</f>
        <v>33.89</v>
      </c>
      <c r="AA2359" s="5">
        <f>ORDENES[[#This Row],[Ventas Originales (con descuento)]]/ORDENES[[#This Row],[Cantidad]]</f>
        <v>33.89</v>
      </c>
      <c r="AB2359" s="5">
        <f>ORDENES[[#This Row],[Ventas Originales (con descuento)]]-(ORDENES[[#This Row],[Ganancias]])</f>
        <v>228.76</v>
      </c>
    </row>
    <row r="2360" spans="1:28" x14ac:dyDescent="0.35">
      <c r="A2360" t="s">
        <v>7719</v>
      </c>
      <c r="B2360" t="s">
        <v>482</v>
      </c>
      <c r="C2360" t="s">
        <v>1</v>
      </c>
      <c r="D2360" t="s">
        <v>615</v>
      </c>
      <c r="E2360" t="s">
        <v>18</v>
      </c>
      <c r="F2360" s="1">
        <v>43770</v>
      </c>
      <c r="G2360" t="s">
        <v>7613</v>
      </c>
      <c r="H2360" t="s">
        <v>4723</v>
      </c>
      <c r="I2360">
        <v>97301</v>
      </c>
      <c r="J2360" t="s">
        <v>1192</v>
      </c>
      <c r="K2360" t="s">
        <v>1865</v>
      </c>
      <c r="L2360" t="s">
        <v>1860</v>
      </c>
      <c r="M2360" s="1">
        <v>43773</v>
      </c>
      <c r="N2360" t="s">
        <v>1891</v>
      </c>
      <c r="O2360" t="s">
        <v>7675</v>
      </c>
      <c r="P2360" t="s">
        <v>1904</v>
      </c>
      <c r="Q2360" t="s">
        <v>7675</v>
      </c>
      <c r="R2360" t="s">
        <v>1874</v>
      </c>
      <c r="S2360">
        <v>2</v>
      </c>
      <c r="T2360" s="2">
        <v>0.2</v>
      </c>
      <c r="U2360" s="5">
        <v>1.77</v>
      </c>
      <c r="V2360" s="5">
        <f>ORDENES[[#This Row],[Ventas sin descuento]]-ORDENES[[#This Row],[costos estimados]]</f>
        <v>3.74</v>
      </c>
      <c r="W2360">
        <v>1</v>
      </c>
      <c r="X2360" s="5">
        <v>7.88</v>
      </c>
      <c r="Y2360" s="5">
        <f>ORDENES[[#This Row],[Ventas Originales (con descuento)]]/(1-ORDENES[[#This Row],[Descuento]])</f>
        <v>9.85</v>
      </c>
      <c r="Z2360" s="5">
        <f>ORDENES[[#This Row],[Ventas Originales (con descuento)]]/ORDENES[[#This Row],[Cantidad]]/(1-ORDENES[[#This Row],[Descuento]])</f>
        <v>9.85</v>
      </c>
      <c r="AA2360" s="5">
        <f>ORDENES[[#This Row],[Ventas Originales (con descuento)]]/ORDENES[[#This Row],[Cantidad]]</f>
        <v>7.88</v>
      </c>
      <c r="AB2360" s="5">
        <f>ORDENES[[#This Row],[Ventas Originales (con descuento)]]-(ORDENES[[#This Row],[Ganancias]])</f>
        <v>6.1099999999999994</v>
      </c>
    </row>
    <row r="2361" spans="1:28" x14ac:dyDescent="0.35">
      <c r="A2361" t="s">
        <v>7719</v>
      </c>
      <c r="B2361" t="s">
        <v>46</v>
      </c>
      <c r="C2361" t="s">
        <v>1</v>
      </c>
      <c r="D2361" t="s">
        <v>2462</v>
      </c>
      <c r="E2361" t="s">
        <v>406</v>
      </c>
      <c r="F2361" s="1">
        <v>43945</v>
      </c>
      <c r="G2361" t="s">
        <v>7598</v>
      </c>
      <c r="H2361" t="s">
        <v>4724</v>
      </c>
      <c r="I2361">
        <v>92503</v>
      </c>
      <c r="J2361" t="s">
        <v>1703</v>
      </c>
      <c r="K2361" t="s">
        <v>1865</v>
      </c>
      <c r="L2361" t="s">
        <v>1860</v>
      </c>
      <c r="M2361" s="1">
        <v>43948</v>
      </c>
      <c r="N2361" t="s">
        <v>1891</v>
      </c>
      <c r="O2361" t="s">
        <v>7675</v>
      </c>
      <c r="P2361" t="s">
        <v>1867</v>
      </c>
      <c r="Q2361" t="s">
        <v>7675</v>
      </c>
      <c r="R2361" t="s">
        <v>1876</v>
      </c>
      <c r="S2361">
        <v>2</v>
      </c>
      <c r="T2361" s="2">
        <v>0.2</v>
      </c>
      <c r="U2361" s="5">
        <v>1.39</v>
      </c>
      <c r="V2361" s="5">
        <f>ORDENES[[#This Row],[Ventas sin descuento]]-ORDENES[[#This Row],[costos estimados]]</f>
        <v>2.3849999999999998</v>
      </c>
      <c r="W2361">
        <v>1</v>
      </c>
      <c r="X2361" s="5">
        <v>3.98</v>
      </c>
      <c r="Y2361" s="5">
        <f>ORDENES[[#This Row],[Ventas Originales (con descuento)]]/(1-ORDENES[[#This Row],[Descuento]])</f>
        <v>4.9749999999999996</v>
      </c>
      <c r="Z2361" s="5">
        <f>ORDENES[[#This Row],[Ventas Originales (con descuento)]]/ORDENES[[#This Row],[Cantidad]]/(1-ORDENES[[#This Row],[Descuento]])</f>
        <v>4.9749999999999996</v>
      </c>
      <c r="AA2361" s="5">
        <f>ORDENES[[#This Row],[Ventas Originales (con descuento)]]/ORDENES[[#This Row],[Cantidad]]</f>
        <v>3.98</v>
      </c>
      <c r="AB2361" s="5">
        <f>ORDENES[[#This Row],[Ventas Originales (con descuento)]]-(ORDENES[[#This Row],[Ganancias]])</f>
        <v>2.59</v>
      </c>
    </row>
    <row r="2362" spans="1:28" x14ac:dyDescent="0.35">
      <c r="A2362" t="s">
        <v>7719</v>
      </c>
      <c r="B2362" t="s">
        <v>176</v>
      </c>
      <c r="C2362" t="s">
        <v>1</v>
      </c>
      <c r="D2362" t="s">
        <v>3612</v>
      </c>
      <c r="E2362" t="s">
        <v>35</v>
      </c>
      <c r="F2362" s="1">
        <v>44470</v>
      </c>
      <c r="G2362" t="s">
        <v>7613</v>
      </c>
      <c r="H2362" t="s">
        <v>3845</v>
      </c>
      <c r="I2362">
        <v>95123</v>
      </c>
      <c r="J2362" t="s">
        <v>7652</v>
      </c>
      <c r="K2362" t="s">
        <v>1865</v>
      </c>
      <c r="L2362" t="s">
        <v>1860</v>
      </c>
      <c r="M2362" s="1">
        <v>44471</v>
      </c>
      <c r="N2362" t="s">
        <v>1891</v>
      </c>
      <c r="O2362" t="s">
        <v>7675</v>
      </c>
      <c r="P2362" t="s">
        <v>1867</v>
      </c>
      <c r="Q2362" t="s">
        <v>7675</v>
      </c>
      <c r="R2362" t="s">
        <v>1876</v>
      </c>
      <c r="S2362">
        <v>1</v>
      </c>
      <c r="T2362" s="2">
        <v>0.2</v>
      </c>
      <c r="U2362" s="5">
        <v>0.5</v>
      </c>
      <c r="V2362" s="5">
        <f>ORDENES[[#This Row],[Ventas sin descuento]]-ORDENES[[#This Row],[costos estimados]]</f>
        <v>0.85999999999999988</v>
      </c>
      <c r="W2362">
        <v>1</v>
      </c>
      <c r="X2362" s="5">
        <v>1.44</v>
      </c>
      <c r="Y2362" s="5">
        <f>ORDENES[[#This Row],[Ventas Originales (con descuento)]]/(1-ORDENES[[#This Row],[Descuento]])</f>
        <v>1.7999999999999998</v>
      </c>
      <c r="Z2362" s="5">
        <f>ORDENES[[#This Row],[Ventas Originales (con descuento)]]/ORDENES[[#This Row],[Cantidad]]/(1-ORDENES[[#This Row],[Descuento]])</f>
        <v>1.7999999999999998</v>
      </c>
      <c r="AA2362" s="5">
        <f>ORDENES[[#This Row],[Ventas Originales (con descuento)]]/ORDENES[[#This Row],[Cantidad]]</f>
        <v>1.44</v>
      </c>
      <c r="AB2362" s="5">
        <f>ORDENES[[#This Row],[Ventas Originales (con descuento)]]-(ORDENES[[#This Row],[Ganancias]])</f>
        <v>0.94</v>
      </c>
    </row>
    <row r="2363" spans="1:28" x14ac:dyDescent="0.35">
      <c r="A2363" t="s">
        <v>7719</v>
      </c>
      <c r="B2363" t="s">
        <v>288</v>
      </c>
      <c r="C2363" t="s">
        <v>1</v>
      </c>
      <c r="D2363" t="s">
        <v>269</v>
      </c>
      <c r="E2363" t="s">
        <v>160</v>
      </c>
      <c r="F2363" s="1">
        <v>44191</v>
      </c>
      <c r="G2363" t="s">
        <v>7598</v>
      </c>
      <c r="H2363" t="s">
        <v>4725</v>
      </c>
      <c r="I2363">
        <v>80906</v>
      </c>
      <c r="J2363" t="s">
        <v>7703</v>
      </c>
      <c r="K2363" t="s">
        <v>1865</v>
      </c>
      <c r="L2363" t="s">
        <v>1860</v>
      </c>
      <c r="M2363" s="1">
        <v>44192</v>
      </c>
      <c r="N2363" t="s">
        <v>1891</v>
      </c>
      <c r="O2363" t="s">
        <v>7675</v>
      </c>
      <c r="P2363" t="s">
        <v>1905</v>
      </c>
      <c r="Q2363" t="s">
        <v>7675</v>
      </c>
      <c r="R2363" t="s">
        <v>1874</v>
      </c>
      <c r="S2363">
        <v>1</v>
      </c>
      <c r="T2363" s="2">
        <v>0.2</v>
      </c>
      <c r="U2363" s="5">
        <v>2.5499999999999998</v>
      </c>
      <c r="V2363" s="5">
        <f>ORDENES[[#This Row],[Ventas sin descuento]]-ORDENES[[#This Row],[costos estimados]]</f>
        <v>5.3824999999999985</v>
      </c>
      <c r="W2363">
        <v>2</v>
      </c>
      <c r="X2363" s="5">
        <v>11.33</v>
      </c>
      <c r="Y2363" s="5">
        <f>ORDENES[[#This Row],[Ventas Originales (con descuento)]]/(1-ORDENES[[#This Row],[Descuento]])</f>
        <v>14.1625</v>
      </c>
      <c r="Z2363" s="5">
        <f>ORDENES[[#This Row],[Ventas Originales (con descuento)]]/ORDENES[[#This Row],[Cantidad]]/(1-ORDENES[[#This Row],[Descuento]])</f>
        <v>7.0812499999999998</v>
      </c>
      <c r="AA2363" s="5">
        <f>ORDENES[[#This Row],[Ventas Originales (con descuento)]]/ORDENES[[#This Row],[Cantidad]]</f>
        <v>5.665</v>
      </c>
      <c r="AB2363" s="5">
        <f>ORDENES[[#This Row],[Ventas Originales (con descuento)]]-(ORDENES[[#This Row],[Ganancias]])</f>
        <v>8.7800000000000011</v>
      </c>
    </row>
    <row r="2364" spans="1:28" x14ac:dyDescent="0.35">
      <c r="A2364" t="s">
        <v>7719</v>
      </c>
      <c r="B2364" t="s">
        <v>3235</v>
      </c>
      <c r="C2364" t="s">
        <v>1</v>
      </c>
      <c r="D2364" t="s">
        <v>606</v>
      </c>
      <c r="E2364" t="s">
        <v>18</v>
      </c>
      <c r="F2364" s="1">
        <v>44468</v>
      </c>
      <c r="G2364" t="s">
        <v>7613</v>
      </c>
      <c r="H2364" t="s">
        <v>3810</v>
      </c>
      <c r="I2364">
        <v>93309</v>
      </c>
      <c r="J2364" t="s">
        <v>1808</v>
      </c>
      <c r="K2364" t="s">
        <v>1865</v>
      </c>
      <c r="L2364" t="s">
        <v>1860</v>
      </c>
      <c r="M2364" s="1">
        <v>44471</v>
      </c>
      <c r="N2364" t="s">
        <v>1891</v>
      </c>
      <c r="O2364" t="s">
        <v>7675</v>
      </c>
      <c r="P2364" t="s">
        <v>1867</v>
      </c>
      <c r="Q2364" t="s">
        <v>7675</v>
      </c>
      <c r="R2364" t="s">
        <v>1876</v>
      </c>
      <c r="S2364">
        <v>2</v>
      </c>
      <c r="T2364" s="2">
        <v>0.2</v>
      </c>
      <c r="U2364" s="5">
        <v>16.34</v>
      </c>
      <c r="V2364" s="5">
        <f>ORDENES[[#This Row],[Ventas sin descuento]]-ORDENES[[#This Row],[costos estimados]]</f>
        <v>28.007499999999997</v>
      </c>
      <c r="W2364">
        <v>2</v>
      </c>
      <c r="X2364" s="5">
        <v>46.67</v>
      </c>
      <c r="Y2364" s="5">
        <f>ORDENES[[#This Row],[Ventas Originales (con descuento)]]/(1-ORDENES[[#This Row],[Descuento]])</f>
        <v>58.337499999999999</v>
      </c>
      <c r="Z2364" s="5">
        <f>ORDENES[[#This Row],[Ventas Originales (con descuento)]]/ORDENES[[#This Row],[Cantidad]]/(1-ORDENES[[#This Row],[Descuento]])</f>
        <v>29.168749999999999</v>
      </c>
      <c r="AA2364" s="5">
        <f>ORDENES[[#This Row],[Ventas Originales (con descuento)]]/ORDENES[[#This Row],[Cantidad]]</f>
        <v>23.335000000000001</v>
      </c>
      <c r="AB2364" s="5">
        <f>ORDENES[[#This Row],[Ventas Originales (con descuento)]]-(ORDENES[[#This Row],[Ganancias]])</f>
        <v>30.330000000000002</v>
      </c>
    </row>
    <row r="2365" spans="1:28" x14ac:dyDescent="0.35">
      <c r="A2365" t="s">
        <v>7719</v>
      </c>
      <c r="B2365" t="s">
        <v>2206</v>
      </c>
      <c r="C2365" t="s">
        <v>1</v>
      </c>
      <c r="D2365" t="s">
        <v>235</v>
      </c>
      <c r="E2365" t="s">
        <v>355</v>
      </c>
      <c r="F2365" s="1">
        <v>44079</v>
      </c>
      <c r="G2365" t="s">
        <v>7598</v>
      </c>
      <c r="H2365" t="s">
        <v>4690</v>
      </c>
      <c r="I2365">
        <v>90278</v>
      </c>
      <c r="J2365" t="s">
        <v>1479</v>
      </c>
      <c r="K2365" t="s">
        <v>1865</v>
      </c>
      <c r="L2365" t="s">
        <v>1860</v>
      </c>
      <c r="M2365" s="1">
        <v>44080</v>
      </c>
      <c r="N2365" t="s">
        <v>1891</v>
      </c>
      <c r="O2365" t="s">
        <v>7675</v>
      </c>
      <c r="P2365" t="s">
        <v>1867</v>
      </c>
      <c r="Q2365" t="s">
        <v>7675</v>
      </c>
      <c r="R2365" t="s">
        <v>1876</v>
      </c>
      <c r="S2365">
        <v>1</v>
      </c>
      <c r="T2365" s="2">
        <v>0.2</v>
      </c>
      <c r="U2365" s="5">
        <v>3.94</v>
      </c>
      <c r="V2365" s="5">
        <f>ORDENES[[#This Row],[Ventas sin descuento]]-ORDENES[[#This Row],[costos estimados]]</f>
        <v>6.8599999999999994</v>
      </c>
      <c r="W2365">
        <v>2</v>
      </c>
      <c r="X2365" s="5">
        <v>11.68</v>
      </c>
      <c r="Y2365" s="5">
        <f>ORDENES[[#This Row],[Ventas Originales (con descuento)]]/(1-ORDENES[[#This Row],[Descuento]])</f>
        <v>14.6</v>
      </c>
      <c r="Z2365" s="5">
        <f>ORDENES[[#This Row],[Ventas Originales (con descuento)]]/ORDENES[[#This Row],[Cantidad]]/(1-ORDENES[[#This Row],[Descuento]])</f>
        <v>7.3</v>
      </c>
      <c r="AA2365" s="5">
        <f>ORDENES[[#This Row],[Ventas Originales (con descuento)]]/ORDENES[[#This Row],[Cantidad]]</f>
        <v>5.84</v>
      </c>
      <c r="AB2365" s="5">
        <f>ORDENES[[#This Row],[Ventas Originales (con descuento)]]-(ORDENES[[#This Row],[Ganancias]])</f>
        <v>7.74</v>
      </c>
    </row>
    <row r="2366" spans="1:28" x14ac:dyDescent="0.35">
      <c r="A2366" t="s">
        <v>7719</v>
      </c>
      <c r="B2366" t="s">
        <v>262</v>
      </c>
      <c r="C2366" t="s">
        <v>1</v>
      </c>
      <c r="D2366" t="s">
        <v>479</v>
      </c>
      <c r="E2366" t="s">
        <v>35</v>
      </c>
      <c r="F2366" s="1">
        <v>43301</v>
      </c>
      <c r="G2366" t="s">
        <v>7613</v>
      </c>
      <c r="H2366" t="s">
        <v>3819</v>
      </c>
      <c r="I2366">
        <v>92105</v>
      </c>
      <c r="J2366" t="s">
        <v>1438</v>
      </c>
      <c r="K2366" t="s">
        <v>1865</v>
      </c>
      <c r="L2366" t="s">
        <v>1860</v>
      </c>
      <c r="M2366" s="1">
        <v>43303</v>
      </c>
      <c r="N2366" t="s">
        <v>1891</v>
      </c>
      <c r="O2366" t="s">
        <v>7675</v>
      </c>
      <c r="P2366" t="s">
        <v>1867</v>
      </c>
      <c r="Q2366" t="s">
        <v>7675</v>
      </c>
      <c r="R2366" t="s">
        <v>1876</v>
      </c>
      <c r="S2366">
        <v>1</v>
      </c>
      <c r="T2366" s="2">
        <v>0.2</v>
      </c>
      <c r="U2366" s="5">
        <v>3.16</v>
      </c>
      <c r="V2366" s="5">
        <f>ORDENES[[#This Row],[Ventas sin descuento]]-ORDENES[[#This Row],[costos estimados]]</f>
        <v>5.3349999999999991</v>
      </c>
      <c r="W2366">
        <v>2</v>
      </c>
      <c r="X2366" s="5">
        <v>8.6999999999999993</v>
      </c>
      <c r="Y2366" s="5">
        <f>ORDENES[[#This Row],[Ventas Originales (con descuento)]]/(1-ORDENES[[#This Row],[Descuento]])</f>
        <v>10.874999999999998</v>
      </c>
      <c r="Z2366" s="5">
        <f>ORDENES[[#This Row],[Ventas Originales (con descuento)]]/ORDENES[[#This Row],[Cantidad]]/(1-ORDENES[[#This Row],[Descuento]])</f>
        <v>5.4374999999999991</v>
      </c>
      <c r="AA2366" s="5">
        <f>ORDENES[[#This Row],[Ventas Originales (con descuento)]]/ORDENES[[#This Row],[Cantidad]]</f>
        <v>4.3499999999999996</v>
      </c>
      <c r="AB2366" s="5">
        <f>ORDENES[[#This Row],[Ventas Originales (con descuento)]]-(ORDENES[[#This Row],[Ganancias]])</f>
        <v>5.5399999999999991</v>
      </c>
    </row>
    <row r="2367" spans="1:28" x14ac:dyDescent="0.35">
      <c r="A2367" t="s">
        <v>7719</v>
      </c>
      <c r="B2367" t="s">
        <v>262</v>
      </c>
      <c r="C2367" t="s">
        <v>1</v>
      </c>
      <c r="D2367" t="s">
        <v>2624</v>
      </c>
      <c r="E2367" t="s">
        <v>18</v>
      </c>
      <c r="F2367" s="1">
        <v>43811</v>
      </c>
      <c r="G2367" t="s">
        <v>7598</v>
      </c>
      <c r="H2367" t="s">
        <v>4691</v>
      </c>
      <c r="I2367">
        <v>92105</v>
      </c>
      <c r="J2367" t="s">
        <v>3306</v>
      </c>
      <c r="K2367" t="s">
        <v>1865</v>
      </c>
      <c r="L2367" t="s">
        <v>1860</v>
      </c>
      <c r="M2367" s="1">
        <v>43814</v>
      </c>
      <c r="N2367" t="s">
        <v>1891</v>
      </c>
      <c r="O2367" t="s">
        <v>7675</v>
      </c>
      <c r="P2367" t="s">
        <v>1867</v>
      </c>
      <c r="Q2367" t="s">
        <v>7675</v>
      </c>
      <c r="R2367" t="s">
        <v>1876</v>
      </c>
      <c r="S2367">
        <v>2</v>
      </c>
      <c r="T2367" s="2">
        <v>0.2</v>
      </c>
      <c r="U2367" s="5">
        <v>8.86</v>
      </c>
      <c r="V2367" s="5">
        <f>ORDENES[[#This Row],[Ventas sin descuento]]-ORDENES[[#This Row],[costos estimados]]</f>
        <v>14.972499999999997</v>
      </c>
      <c r="W2367">
        <v>2</v>
      </c>
      <c r="X2367" s="5">
        <v>24.45</v>
      </c>
      <c r="Y2367" s="5">
        <f>ORDENES[[#This Row],[Ventas Originales (con descuento)]]/(1-ORDENES[[#This Row],[Descuento]])</f>
        <v>30.562499999999996</v>
      </c>
      <c r="Z2367" s="5">
        <f>ORDENES[[#This Row],[Ventas Originales (con descuento)]]/ORDENES[[#This Row],[Cantidad]]/(1-ORDENES[[#This Row],[Descuento]])</f>
        <v>15.281249999999998</v>
      </c>
      <c r="AA2367" s="5">
        <f>ORDENES[[#This Row],[Ventas Originales (con descuento)]]/ORDENES[[#This Row],[Cantidad]]</f>
        <v>12.225</v>
      </c>
      <c r="AB2367" s="5">
        <f>ORDENES[[#This Row],[Ventas Originales (con descuento)]]-(ORDENES[[#This Row],[Ganancias]])</f>
        <v>15.59</v>
      </c>
    </row>
    <row r="2368" spans="1:28" x14ac:dyDescent="0.35">
      <c r="A2368" t="s">
        <v>7719</v>
      </c>
      <c r="B2368" t="s">
        <v>32</v>
      </c>
      <c r="C2368" t="s">
        <v>1</v>
      </c>
      <c r="D2368" t="s">
        <v>235</v>
      </c>
      <c r="E2368" t="s">
        <v>146</v>
      </c>
      <c r="F2368" s="1">
        <v>44140</v>
      </c>
      <c r="G2368" t="s">
        <v>7598</v>
      </c>
      <c r="H2368" t="s">
        <v>4726</v>
      </c>
      <c r="I2368">
        <v>94109</v>
      </c>
      <c r="J2368" t="s">
        <v>3180</v>
      </c>
      <c r="K2368" t="s">
        <v>1865</v>
      </c>
      <c r="L2368" t="s">
        <v>1860</v>
      </c>
      <c r="M2368" s="1">
        <v>44143</v>
      </c>
      <c r="N2368" t="s">
        <v>1891</v>
      </c>
      <c r="O2368" t="s">
        <v>7675</v>
      </c>
      <c r="P2368" t="s">
        <v>1867</v>
      </c>
      <c r="Q2368" t="s">
        <v>7675</v>
      </c>
      <c r="R2368" t="s">
        <v>1876</v>
      </c>
      <c r="S2368">
        <v>2</v>
      </c>
      <c r="T2368" s="2">
        <v>0.2</v>
      </c>
      <c r="U2368" s="5">
        <v>19.97</v>
      </c>
      <c r="V2368" s="5">
        <f>ORDENES[[#This Row],[Ventas sin descuento]]-ORDENES[[#This Row],[costos estimados]]</f>
        <v>33.282499999999999</v>
      </c>
      <c r="W2368">
        <v>2</v>
      </c>
      <c r="X2368" s="5">
        <v>53.25</v>
      </c>
      <c r="Y2368" s="5">
        <f>ORDENES[[#This Row],[Ventas Originales (con descuento)]]/(1-ORDENES[[#This Row],[Descuento]])</f>
        <v>66.5625</v>
      </c>
      <c r="Z2368" s="5">
        <f>ORDENES[[#This Row],[Ventas Originales (con descuento)]]/ORDENES[[#This Row],[Cantidad]]/(1-ORDENES[[#This Row],[Descuento]])</f>
        <v>33.28125</v>
      </c>
      <c r="AA2368" s="5">
        <f>ORDENES[[#This Row],[Ventas Originales (con descuento)]]/ORDENES[[#This Row],[Cantidad]]</f>
        <v>26.625</v>
      </c>
      <c r="AB2368" s="5">
        <f>ORDENES[[#This Row],[Ventas Originales (con descuento)]]-(ORDENES[[#This Row],[Ganancias]])</f>
        <v>33.28</v>
      </c>
    </row>
    <row r="2369" spans="1:28" x14ac:dyDescent="0.35">
      <c r="A2369" t="s">
        <v>7719</v>
      </c>
      <c r="B2369" t="s">
        <v>32</v>
      </c>
      <c r="C2369" t="s">
        <v>1</v>
      </c>
      <c r="D2369" t="s">
        <v>130</v>
      </c>
      <c r="E2369" t="s">
        <v>146</v>
      </c>
      <c r="F2369" s="1">
        <v>43588</v>
      </c>
      <c r="G2369" t="s">
        <v>7613</v>
      </c>
      <c r="H2369" t="s">
        <v>4701</v>
      </c>
      <c r="I2369">
        <v>94109</v>
      </c>
      <c r="J2369" t="s">
        <v>1695</v>
      </c>
      <c r="K2369" t="s">
        <v>1865</v>
      </c>
      <c r="L2369" t="s">
        <v>1860</v>
      </c>
      <c r="M2369" s="1">
        <v>43591</v>
      </c>
      <c r="N2369" t="s">
        <v>1891</v>
      </c>
      <c r="O2369" t="s">
        <v>7675</v>
      </c>
      <c r="P2369" t="s">
        <v>1867</v>
      </c>
      <c r="Q2369" t="s">
        <v>7675</v>
      </c>
      <c r="R2369" t="s">
        <v>1876</v>
      </c>
      <c r="S2369">
        <v>2</v>
      </c>
      <c r="T2369" s="2">
        <v>0.2</v>
      </c>
      <c r="U2369" s="5">
        <v>17.350000000000001</v>
      </c>
      <c r="V2369" s="5">
        <f>ORDENES[[#This Row],[Ventas sin descuento]]-ORDENES[[#This Row],[costos estimados]]</f>
        <v>29.7425</v>
      </c>
      <c r="W2369">
        <v>2</v>
      </c>
      <c r="X2369" s="5">
        <v>49.57</v>
      </c>
      <c r="Y2369" s="5">
        <f>ORDENES[[#This Row],[Ventas Originales (con descuento)]]/(1-ORDENES[[#This Row],[Descuento]])</f>
        <v>61.962499999999999</v>
      </c>
      <c r="Z2369" s="5">
        <f>ORDENES[[#This Row],[Ventas Originales (con descuento)]]/ORDENES[[#This Row],[Cantidad]]/(1-ORDENES[[#This Row],[Descuento]])</f>
        <v>30.981249999999999</v>
      </c>
      <c r="AA2369" s="5">
        <f>ORDENES[[#This Row],[Ventas Originales (con descuento)]]/ORDENES[[#This Row],[Cantidad]]</f>
        <v>24.785</v>
      </c>
      <c r="AB2369" s="5">
        <f>ORDENES[[#This Row],[Ventas Originales (con descuento)]]-(ORDENES[[#This Row],[Ganancias]])</f>
        <v>32.22</v>
      </c>
    </row>
    <row r="2370" spans="1:28" x14ac:dyDescent="0.35">
      <c r="A2370" t="s">
        <v>7719</v>
      </c>
      <c r="B2370" t="s">
        <v>32</v>
      </c>
      <c r="C2370" t="s">
        <v>1</v>
      </c>
      <c r="D2370" t="s">
        <v>130</v>
      </c>
      <c r="E2370" t="s">
        <v>119</v>
      </c>
      <c r="F2370" s="1">
        <v>43588</v>
      </c>
      <c r="G2370" t="s">
        <v>7613</v>
      </c>
      <c r="H2370" t="s">
        <v>4701</v>
      </c>
      <c r="I2370">
        <v>94109</v>
      </c>
      <c r="J2370" t="s">
        <v>3169</v>
      </c>
      <c r="K2370" t="s">
        <v>1865</v>
      </c>
      <c r="L2370" t="s">
        <v>1860</v>
      </c>
      <c r="M2370" s="1">
        <v>43591</v>
      </c>
      <c r="N2370" t="s">
        <v>1891</v>
      </c>
      <c r="O2370" t="s">
        <v>7675</v>
      </c>
      <c r="P2370" t="s">
        <v>1867</v>
      </c>
      <c r="Q2370" t="s">
        <v>7675</v>
      </c>
      <c r="R2370" t="s">
        <v>1876</v>
      </c>
      <c r="S2370">
        <v>2</v>
      </c>
      <c r="T2370" s="2">
        <v>0.2</v>
      </c>
      <c r="U2370" s="5">
        <v>21.87</v>
      </c>
      <c r="V2370" s="5">
        <f>ORDENES[[#This Row],[Ventas sin descuento]]-ORDENES[[#This Row],[costos estimados]]</f>
        <v>37.495000000000005</v>
      </c>
      <c r="W2370">
        <v>2</v>
      </c>
      <c r="X2370" s="5">
        <v>62.5</v>
      </c>
      <c r="Y2370" s="5">
        <f>ORDENES[[#This Row],[Ventas Originales (con descuento)]]/(1-ORDENES[[#This Row],[Descuento]])</f>
        <v>78.125</v>
      </c>
      <c r="Z2370" s="5">
        <f>ORDENES[[#This Row],[Ventas Originales (con descuento)]]/ORDENES[[#This Row],[Cantidad]]/(1-ORDENES[[#This Row],[Descuento]])</f>
        <v>39.0625</v>
      </c>
      <c r="AA2370" s="5">
        <f>ORDENES[[#This Row],[Ventas Originales (con descuento)]]/ORDENES[[#This Row],[Cantidad]]</f>
        <v>31.25</v>
      </c>
      <c r="AB2370" s="5">
        <f>ORDENES[[#This Row],[Ventas Originales (con descuento)]]-(ORDENES[[#This Row],[Ganancias]])</f>
        <v>40.629999999999995</v>
      </c>
    </row>
    <row r="2371" spans="1:28" x14ac:dyDescent="0.35">
      <c r="A2371" t="s">
        <v>7719</v>
      </c>
      <c r="B2371" t="s">
        <v>32</v>
      </c>
      <c r="C2371" t="s">
        <v>1</v>
      </c>
      <c r="D2371" t="s">
        <v>148</v>
      </c>
      <c r="E2371" t="s">
        <v>146</v>
      </c>
      <c r="F2371" s="1">
        <v>43860</v>
      </c>
      <c r="G2371" t="s">
        <v>7613</v>
      </c>
      <c r="H2371" t="s">
        <v>4721</v>
      </c>
      <c r="I2371">
        <v>94122</v>
      </c>
      <c r="J2371" t="s">
        <v>1284</v>
      </c>
      <c r="K2371" t="s">
        <v>1865</v>
      </c>
      <c r="L2371" t="s">
        <v>1860</v>
      </c>
      <c r="M2371" s="1">
        <v>43861</v>
      </c>
      <c r="N2371" t="s">
        <v>1891</v>
      </c>
      <c r="O2371" t="s">
        <v>7675</v>
      </c>
      <c r="P2371" t="s">
        <v>1867</v>
      </c>
      <c r="Q2371" t="s">
        <v>7675</v>
      </c>
      <c r="R2371" t="s">
        <v>1876</v>
      </c>
      <c r="S2371">
        <v>1</v>
      </c>
      <c r="T2371" s="2">
        <v>0.2</v>
      </c>
      <c r="U2371" s="5">
        <v>17.77</v>
      </c>
      <c r="V2371" s="5">
        <f>ORDENES[[#This Row],[Ventas sin descuento]]-ORDENES[[#This Row],[costos estimados]]</f>
        <v>30.464999999999996</v>
      </c>
      <c r="W2371">
        <v>2</v>
      </c>
      <c r="X2371" s="5">
        <v>50.78</v>
      </c>
      <c r="Y2371" s="5">
        <f>ORDENES[[#This Row],[Ventas Originales (con descuento)]]/(1-ORDENES[[#This Row],[Descuento]])</f>
        <v>63.475000000000001</v>
      </c>
      <c r="Z2371" s="5">
        <f>ORDENES[[#This Row],[Ventas Originales (con descuento)]]/ORDENES[[#This Row],[Cantidad]]/(1-ORDENES[[#This Row],[Descuento]])</f>
        <v>31.737500000000001</v>
      </c>
      <c r="AA2371" s="5">
        <f>ORDENES[[#This Row],[Ventas Originales (con descuento)]]/ORDENES[[#This Row],[Cantidad]]</f>
        <v>25.39</v>
      </c>
      <c r="AB2371" s="5">
        <f>ORDENES[[#This Row],[Ventas Originales (con descuento)]]-(ORDENES[[#This Row],[Ganancias]])</f>
        <v>33.010000000000005</v>
      </c>
    </row>
    <row r="2372" spans="1:28" x14ac:dyDescent="0.35">
      <c r="A2372" t="s">
        <v>7719</v>
      </c>
      <c r="B2372" t="s">
        <v>22</v>
      </c>
      <c r="C2372" t="s">
        <v>1</v>
      </c>
      <c r="D2372" t="s">
        <v>3711</v>
      </c>
      <c r="E2372" t="s">
        <v>35</v>
      </c>
      <c r="F2372" s="1">
        <v>44518</v>
      </c>
      <c r="G2372" t="s">
        <v>7613</v>
      </c>
      <c r="H2372" t="s">
        <v>4692</v>
      </c>
      <c r="I2372">
        <v>98105</v>
      </c>
      <c r="J2372" t="s">
        <v>2397</v>
      </c>
      <c r="K2372" t="s">
        <v>1865</v>
      </c>
      <c r="L2372" t="s">
        <v>1860</v>
      </c>
      <c r="M2372" s="1">
        <v>44521</v>
      </c>
      <c r="N2372" t="s">
        <v>1891</v>
      </c>
      <c r="O2372" t="s">
        <v>7675</v>
      </c>
      <c r="P2372" t="s">
        <v>1880</v>
      </c>
      <c r="Q2372" t="s">
        <v>7675</v>
      </c>
      <c r="R2372" t="s">
        <v>1876</v>
      </c>
      <c r="S2372">
        <v>2</v>
      </c>
      <c r="T2372" s="2">
        <v>0.2</v>
      </c>
      <c r="U2372" s="5">
        <v>2.96</v>
      </c>
      <c r="V2372" s="5">
        <f>ORDENES[[#This Row],[Ventas sin descuento]]-ORDENES[[#This Row],[costos estimados]]</f>
        <v>5.0724999999999989</v>
      </c>
      <c r="W2372">
        <v>2</v>
      </c>
      <c r="X2372" s="5">
        <v>8.4499999999999993</v>
      </c>
      <c r="Y2372" s="5">
        <f>ORDENES[[#This Row],[Ventas Originales (con descuento)]]/(1-ORDENES[[#This Row],[Descuento]])</f>
        <v>10.562499999999998</v>
      </c>
      <c r="Z2372" s="5">
        <f>ORDENES[[#This Row],[Ventas Originales (con descuento)]]/ORDENES[[#This Row],[Cantidad]]/(1-ORDENES[[#This Row],[Descuento]])</f>
        <v>5.2812499999999991</v>
      </c>
      <c r="AA2372" s="5">
        <f>ORDENES[[#This Row],[Ventas Originales (con descuento)]]/ORDENES[[#This Row],[Cantidad]]</f>
        <v>4.2249999999999996</v>
      </c>
      <c r="AB2372" s="5">
        <f>ORDENES[[#This Row],[Ventas Originales (con descuento)]]-(ORDENES[[#This Row],[Ganancias]])</f>
        <v>5.4899999999999993</v>
      </c>
    </row>
    <row r="2373" spans="1:28" x14ac:dyDescent="0.35">
      <c r="A2373" t="s">
        <v>7719</v>
      </c>
      <c r="B2373" t="s">
        <v>3656</v>
      </c>
      <c r="C2373" t="s">
        <v>1</v>
      </c>
      <c r="D2373" t="s">
        <v>9</v>
      </c>
      <c r="E2373" t="s">
        <v>188</v>
      </c>
      <c r="F2373" s="1">
        <v>44309</v>
      </c>
      <c r="G2373" t="s">
        <v>7613</v>
      </c>
      <c r="H2373" t="s">
        <v>3841</v>
      </c>
      <c r="I2373">
        <v>80634</v>
      </c>
      <c r="J2373" t="s">
        <v>188</v>
      </c>
      <c r="K2373" t="s">
        <v>1865</v>
      </c>
      <c r="L2373" t="s">
        <v>1860</v>
      </c>
      <c r="M2373" s="1">
        <v>44312</v>
      </c>
      <c r="N2373" t="s">
        <v>1891</v>
      </c>
      <c r="O2373" t="s">
        <v>7675</v>
      </c>
      <c r="P2373" t="s">
        <v>1905</v>
      </c>
      <c r="Q2373" t="s">
        <v>7675</v>
      </c>
      <c r="R2373" t="s">
        <v>1890</v>
      </c>
      <c r="S2373">
        <v>2</v>
      </c>
      <c r="T2373" s="2">
        <v>0.2</v>
      </c>
      <c r="U2373" s="5">
        <v>7.01</v>
      </c>
      <c r="V2373" s="5">
        <f>ORDENES[[#This Row],[Ventas sin descuento]]-ORDENES[[#This Row],[costos estimados]]</f>
        <v>11.682499999999999</v>
      </c>
      <c r="W2373">
        <v>2</v>
      </c>
      <c r="X2373" s="5">
        <v>18.690000000000001</v>
      </c>
      <c r="Y2373" s="5">
        <f>ORDENES[[#This Row],[Ventas Originales (con descuento)]]/(1-ORDENES[[#This Row],[Descuento]])</f>
        <v>23.362500000000001</v>
      </c>
      <c r="Z2373" s="5">
        <f>ORDENES[[#This Row],[Ventas Originales (con descuento)]]/ORDENES[[#This Row],[Cantidad]]/(1-ORDENES[[#This Row],[Descuento]])</f>
        <v>11.68125</v>
      </c>
      <c r="AA2373" s="5">
        <f>ORDENES[[#This Row],[Ventas Originales (con descuento)]]/ORDENES[[#This Row],[Cantidad]]</f>
        <v>9.3450000000000006</v>
      </c>
      <c r="AB2373" s="5">
        <f>ORDENES[[#This Row],[Ventas Originales (con descuento)]]-(ORDENES[[#This Row],[Ganancias]])</f>
        <v>11.680000000000001</v>
      </c>
    </row>
    <row r="2374" spans="1:28" x14ac:dyDescent="0.35">
      <c r="A2374" t="s">
        <v>7719</v>
      </c>
      <c r="B2374" t="s">
        <v>337</v>
      </c>
      <c r="C2374" t="s">
        <v>1</v>
      </c>
      <c r="D2374" t="s">
        <v>2274</v>
      </c>
      <c r="E2374" t="s">
        <v>21</v>
      </c>
      <c r="F2374" s="1">
        <v>43454</v>
      </c>
      <c r="G2374" t="s">
        <v>7613</v>
      </c>
      <c r="H2374" t="s">
        <v>3839</v>
      </c>
      <c r="I2374">
        <v>85705</v>
      </c>
      <c r="J2374" t="s">
        <v>2714</v>
      </c>
      <c r="K2374" t="s">
        <v>1865</v>
      </c>
      <c r="L2374" t="s">
        <v>1860</v>
      </c>
      <c r="M2374" s="1">
        <v>43456</v>
      </c>
      <c r="N2374" t="s">
        <v>1891</v>
      </c>
      <c r="O2374" t="s">
        <v>7675</v>
      </c>
      <c r="P2374" t="s">
        <v>1899</v>
      </c>
      <c r="Q2374" t="s">
        <v>7675</v>
      </c>
      <c r="R2374" t="s">
        <v>1879</v>
      </c>
      <c r="S2374">
        <v>1</v>
      </c>
      <c r="T2374" s="2">
        <v>0.2</v>
      </c>
      <c r="U2374" s="5">
        <v>2.64</v>
      </c>
      <c r="V2374" s="5">
        <f>ORDENES[[#This Row],[Ventas sin descuento]]-ORDENES[[#This Row],[costos estimados]]</f>
        <v>4.7524999999999995</v>
      </c>
      <c r="W2374">
        <v>2</v>
      </c>
      <c r="X2374" s="5">
        <v>8.4499999999999993</v>
      </c>
      <c r="Y2374" s="5">
        <f>ORDENES[[#This Row],[Ventas Originales (con descuento)]]/(1-ORDENES[[#This Row],[Descuento]])</f>
        <v>10.562499999999998</v>
      </c>
      <c r="Z2374" s="5">
        <f>ORDENES[[#This Row],[Ventas Originales (con descuento)]]/ORDENES[[#This Row],[Cantidad]]/(1-ORDENES[[#This Row],[Descuento]])</f>
        <v>5.2812499999999991</v>
      </c>
      <c r="AA2374" s="5">
        <f>ORDENES[[#This Row],[Ventas Originales (con descuento)]]/ORDENES[[#This Row],[Cantidad]]</f>
        <v>4.2249999999999996</v>
      </c>
      <c r="AB2374" s="5">
        <f>ORDENES[[#This Row],[Ventas Originales (con descuento)]]-(ORDENES[[#This Row],[Ganancias]])</f>
        <v>5.8099999999999987</v>
      </c>
    </row>
    <row r="2375" spans="1:28" x14ac:dyDescent="0.35">
      <c r="A2375" t="s">
        <v>7719</v>
      </c>
      <c r="B2375" t="s">
        <v>225</v>
      </c>
      <c r="C2375" t="s">
        <v>1</v>
      </c>
      <c r="D2375" t="s">
        <v>591</v>
      </c>
      <c r="E2375" t="s">
        <v>18</v>
      </c>
      <c r="F2375" s="1">
        <v>44528</v>
      </c>
      <c r="G2375" t="s">
        <v>7598</v>
      </c>
      <c r="H2375" t="s">
        <v>4727</v>
      </c>
      <c r="I2375">
        <v>80219</v>
      </c>
      <c r="J2375" t="s">
        <v>1542</v>
      </c>
      <c r="K2375" t="s">
        <v>1865</v>
      </c>
      <c r="L2375" t="s">
        <v>1860</v>
      </c>
      <c r="M2375" s="1">
        <v>44531</v>
      </c>
      <c r="N2375" t="s">
        <v>1891</v>
      </c>
      <c r="O2375" t="s">
        <v>7675</v>
      </c>
      <c r="P2375" t="s">
        <v>1905</v>
      </c>
      <c r="Q2375" t="s">
        <v>7675</v>
      </c>
      <c r="R2375" t="s">
        <v>1879</v>
      </c>
      <c r="S2375">
        <v>2</v>
      </c>
      <c r="T2375" s="2">
        <v>0.2</v>
      </c>
      <c r="U2375" s="5">
        <v>31.07</v>
      </c>
      <c r="V2375" s="5">
        <f>ORDENES[[#This Row],[Ventas sin descuento]]-ORDENES[[#This Row],[costos estimados]]</f>
        <v>53.262499999999996</v>
      </c>
      <c r="W2375">
        <v>2</v>
      </c>
      <c r="X2375" s="5">
        <v>88.77</v>
      </c>
      <c r="Y2375" s="5">
        <f>ORDENES[[#This Row],[Ventas Originales (con descuento)]]/(1-ORDENES[[#This Row],[Descuento]])</f>
        <v>110.96249999999999</v>
      </c>
      <c r="Z2375" s="5">
        <f>ORDENES[[#This Row],[Ventas Originales (con descuento)]]/ORDENES[[#This Row],[Cantidad]]/(1-ORDENES[[#This Row],[Descuento]])</f>
        <v>55.481249999999996</v>
      </c>
      <c r="AA2375" s="5">
        <f>ORDENES[[#This Row],[Ventas Originales (con descuento)]]/ORDENES[[#This Row],[Cantidad]]</f>
        <v>44.384999999999998</v>
      </c>
      <c r="AB2375" s="5">
        <f>ORDENES[[#This Row],[Ventas Originales (con descuento)]]-(ORDENES[[#This Row],[Ganancias]])</f>
        <v>57.699999999999996</v>
      </c>
    </row>
    <row r="2376" spans="1:28" x14ac:dyDescent="0.35">
      <c r="A2376" t="s">
        <v>7719</v>
      </c>
      <c r="B2376" t="s">
        <v>120</v>
      </c>
      <c r="C2376" t="s">
        <v>1</v>
      </c>
      <c r="D2376" t="s">
        <v>348</v>
      </c>
      <c r="E2376" t="s">
        <v>18</v>
      </c>
      <c r="F2376" s="1">
        <v>43701</v>
      </c>
      <c r="G2376" t="s">
        <v>7613</v>
      </c>
      <c r="H2376" t="s">
        <v>4728</v>
      </c>
      <c r="I2376">
        <v>97206</v>
      </c>
      <c r="J2376" t="s">
        <v>1235</v>
      </c>
      <c r="K2376" t="s">
        <v>1865</v>
      </c>
      <c r="L2376" t="s">
        <v>1860</v>
      </c>
      <c r="M2376" s="1">
        <v>43703</v>
      </c>
      <c r="N2376" t="s">
        <v>1891</v>
      </c>
      <c r="O2376" t="s">
        <v>7675</v>
      </c>
      <c r="P2376" t="s">
        <v>1904</v>
      </c>
      <c r="Q2376" t="s">
        <v>7675</v>
      </c>
      <c r="R2376" t="s">
        <v>1874</v>
      </c>
      <c r="S2376">
        <v>1</v>
      </c>
      <c r="T2376" s="2">
        <v>0.2</v>
      </c>
      <c r="U2376" s="5">
        <v>0.72</v>
      </c>
      <c r="V2376" s="5">
        <f>ORDENES[[#This Row],[Ventas sin descuento]]-ORDENES[[#This Row],[costos estimados]]</f>
        <v>2.5074999999999994</v>
      </c>
      <c r="W2376">
        <v>3</v>
      </c>
      <c r="X2376" s="5">
        <v>7.15</v>
      </c>
      <c r="Y2376" s="5">
        <f>ORDENES[[#This Row],[Ventas Originales (con descuento)]]/(1-ORDENES[[#This Row],[Descuento]])</f>
        <v>8.9375</v>
      </c>
      <c r="Z2376" s="5">
        <f>ORDENES[[#This Row],[Ventas Originales (con descuento)]]/ORDENES[[#This Row],[Cantidad]]/(1-ORDENES[[#This Row],[Descuento]])</f>
        <v>2.9791666666666665</v>
      </c>
      <c r="AA2376" s="5">
        <f>ORDENES[[#This Row],[Ventas Originales (con descuento)]]/ORDENES[[#This Row],[Cantidad]]</f>
        <v>2.3833333333333333</v>
      </c>
      <c r="AB2376" s="5">
        <f>ORDENES[[#This Row],[Ventas Originales (con descuento)]]-(ORDENES[[#This Row],[Ganancias]])</f>
        <v>6.4300000000000006</v>
      </c>
    </row>
    <row r="2377" spans="1:28" x14ac:dyDescent="0.35">
      <c r="A2377" t="s">
        <v>7719</v>
      </c>
      <c r="B2377" t="s">
        <v>5</v>
      </c>
      <c r="C2377" t="s">
        <v>1</v>
      </c>
      <c r="D2377" t="s">
        <v>3087</v>
      </c>
      <c r="E2377" t="s">
        <v>18</v>
      </c>
      <c r="F2377" s="1">
        <v>43629</v>
      </c>
      <c r="G2377" t="s">
        <v>7613</v>
      </c>
      <c r="H2377" t="s">
        <v>4729</v>
      </c>
      <c r="I2377">
        <v>90004</v>
      </c>
      <c r="J2377" t="s">
        <v>3126</v>
      </c>
      <c r="K2377" t="s">
        <v>1865</v>
      </c>
      <c r="L2377" t="s">
        <v>1860</v>
      </c>
      <c r="M2377" s="1">
        <v>43630</v>
      </c>
      <c r="N2377" t="s">
        <v>1891</v>
      </c>
      <c r="O2377" t="s">
        <v>7675</v>
      </c>
      <c r="P2377" t="s">
        <v>1867</v>
      </c>
      <c r="Q2377" t="s">
        <v>7675</v>
      </c>
      <c r="R2377" t="s">
        <v>1876</v>
      </c>
      <c r="S2377">
        <v>1</v>
      </c>
      <c r="T2377" s="2">
        <v>0.2</v>
      </c>
      <c r="U2377" s="5">
        <v>13.73</v>
      </c>
      <c r="V2377" s="5">
        <f>ORDENES[[#This Row],[Ventas sin descuento]]-ORDENES[[#This Row],[costos estimados]]</f>
        <v>22.884999999999994</v>
      </c>
      <c r="W2377">
        <v>3</v>
      </c>
      <c r="X2377" s="5">
        <v>36.619999999999997</v>
      </c>
      <c r="Y2377" s="5">
        <f>ORDENES[[#This Row],[Ventas Originales (con descuento)]]/(1-ORDENES[[#This Row],[Descuento]])</f>
        <v>45.774999999999991</v>
      </c>
      <c r="Z2377" s="5">
        <f>ORDENES[[#This Row],[Ventas Originales (con descuento)]]/ORDENES[[#This Row],[Cantidad]]/(1-ORDENES[[#This Row],[Descuento]])</f>
        <v>15.258333333333331</v>
      </c>
      <c r="AA2377" s="5">
        <f>ORDENES[[#This Row],[Ventas Originales (con descuento)]]/ORDENES[[#This Row],[Cantidad]]</f>
        <v>12.206666666666665</v>
      </c>
      <c r="AB2377" s="5">
        <f>ORDENES[[#This Row],[Ventas Originales (con descuento)]]-(ORDENES[[#This Row],[Ganancias]])</f>
        <v>22.889999999999997</v>
      </c>
    </row>
    <row r="2378" spans="1:28" x14ac:dyDescent="0.35">
      <c r="A2378" t="s">
        <v>7719</v>
      </c>
      <c r="B2378" t="s">
        <v>5</v>
      </c>
      <c r="C2378" t="s">
        <v>1</v>
      </c>
      <c r="D2378" t="s">
        <v>97</v>
      </c>
      <c r="E2378" t="s">
        <v>221</v>
      </c>
      <c r="F2378" s="1">
        <v>43740</v>
      </c>
      <c r="G2378" t="s">
        <v>7613</v>
      </c>
      <c r="H2378" t="s">
        <v>4730</v>
      </c>
      <c r="I2378">
        <v>90008</v>
      </c>
      <c r="J2378" t="s">
        <v>2891</v>
      </c>
      <c r="K2378" t="s">
        <v>1865</v>
      </c>
      <c r="L2378" t="s">
        <v>1860</v>
      </c>
      <c r="M2378" s="1">
        <v>43741</v>
      </c>
      <c r="N2378" t="s">
        <v>1891</v>
      </c>
      <c r="O2378" t="s">
        <v>7675</v>
      </c>
      <c r="P2378" t="s">
        <v>1867</v>
      </c>
      <c r="Q2378" t="s">
        <v>7675</v>
      </c>
      <c r="R2378" t="s">
        <v>1876</v>
      </c>
      <c r="S2378">
        <v>1</v>
      </c>
      <c r="T2378" s="2">
        <v>0.2</v>
      </c>
      <c r="U2378" s="5">
        <v>4.13</v>
      </c>
      <c r="V2378" s="5">
        <f>ORDENES[[#This Row],[Ventas sin descuento]]-ORDENES[[#This Row],[costos estimados]]</f>
        <v>7.0824999999999987</v>
      </c>
      <c r="W2378">
        <v>3</v>
      </c>
      <c r="X2378" s="5">
        <v>11.81</v>
      </c>
      <c r="Y2378" s="5">
        <f>ORDENES[[#This Row],[Ventas Originales (con descuento)]]/(1-ORDENES[[#This Row],[Descuento]])</f>
        <v>14.762499999999999</v>
      </c>
      <c r="Z2378" s="5">
        <f>ORDENES[[#This Row],[Ventas Originales (con descuento)]]/ORDENES[[#This Row],[Cantidad]]/(1-ORDENES[[#This Row],[Descuento]])</f>
        <v>4.9208333333333334</v>
      </c>
      <c r="AA2378" s="5">
        <f>ORDENES[[#This Row],[Ventas Originales (con descuento)]]/ORDENES[[#This Row],[Cantidad]]</f>
        <v>3.936666666666667</v>
      </c>
      <c r="AB2378" s="5">
        <f>ORDENES[[#This Row],[Ventas Originales (con descuento)]]-(ORDENES[[#This Row],[Ganancias]])</f>
        <v>7.6800000000000006</v>
      </c>
    </row>
    <row r="2379" spans="1:28" x14ac:dyDescent="0.35">
      <c r="A2379" t="s">
        <v>7719</v>
      </c>
      <c r="B2379" t="s">
        <v>5</v>
      </c>
      <c r="C2379" t="s">
        <v>1</v>
      </c>
      <c r="D2379" t="s">
        <v>2074</v>
      </c>
      <c r="E2379" t="s">
        <v>18</v>
      </c>
      <c r="F2379" s="1">
        <v>43933</v>
      </c>
      <c r="G2379" t="s">
        <v>7613</v>
      </c>
      <c r="H2379" t="s">
        <v>3840</v>
      </c>
      <c r="I2379">
        <v>90036</v>
      </c>
      <c r="J2379" t="s">
        <v>3126</v>
      </c>
      <c r="K2379" t="s">
        <v>1865</v>
      </c>
      <c r="L2379" t="s">
        <v>1860</v>
      </c>
      <c r="M2379" s="1">
        <v>43935</v>
      </c>
      <c r="N2379" t="s">
        <v>1891</v>
      </c>
      <c r="O2379" t="s">
        <v>7675</v>
      </c>
      <c r="P2379" t="s">
        <v>1867</v>
      </c>
      <c r="Q2379" t="s">
        <v>7675</v>
      </c>
      <c r="R2379" t="s">
        <v>1876</v>
      </c>
      <c r="S2379">
        <v>1</v>
      </c>
      <c r="T2379" s="2">
        <v>0.2</v>
      </c>
      <c r="U2379" s="5">
        <v>13.73</v>
      </c>
      <c r="V2379" s="5">
        <f>ORDENES[[#This Row],[Ventas sin descuento]]-ORDENES[[#This Row],[costos estimados]]</f>
        <v>22.884999999999994</v>
      </c>
      <c r="W2379">
        <v>3</v>
      </c>
      <c r="X2379" s="5">
        <v>36.619999999999997</v>
      </c>
      <c r="Y2379" s="5">
        <f>ORDENES[[#This Row],[Ventas Originales (con descuento)]]/(1-ORDENES[[#This Row],[Descuento]])</f>
        <v>45.774999999999991</v>
      </c>
      <c r="Z2379" s="5">
        <f>ORDENES[[#This Row],[Ventas Originales (con descuento)]]/ORDENES[[#This Row],[Cantidad]]/(1-ORDENES[[#This Row],[Descuento]])</f>
        <v>15.258333333333331</v>
      </c>
      <c r="AA2379" s="5">
        <f>ORDENES[[#This Row],[Ventas Originales (con descuento)]]/ORDENES[[#This Row],[Cantidad]]</f>
        <v>12.206666666666665</v>
      </c>
      <c r="AB2379" s="5">
        <f>ORDENES[[#This Row],[Ventas Originales (con descuento)]]-(ORDENES[[#This Row],[Ganancias]])</f>
        <v>22.889999999999997</v>
      </c>
    </row>
    <row r="2380" spans="1:28" x14ac:dyDescent="0.35">
      <c r="A2380" t="s">
        <v>7719</v>
      </c>
      <c r="B2380" t="s">
        <v>5</v>
      </c>
      <c r="C2380" t="s">
        <v>1</v>
      </c>
      <c r="D2380" t="s">
        <v>45</v>
      </c>
      <c r="E2380" t="s">
        <v>406</v>
      </c>
      <c r="F2380" s="1">
        <v>44400</v>
      </c>
      <c r="G2380" t="s">
        <v>7613</v>
      </c>
      <c r="H2380" t="s">
        <v>4722</v>
      </c>
      <c r="I2380">
        <v>90045</v>
      </c>
      <c r="J2380" t="s">
        <v>2047</v>
      </c>
      <c r="K2380" t="s">
        <v>1865</v>
      </c>
      <c r="L2380" t="s">
        <v>1860</v>
      </c>
      <c r="M2380" s="1">
        <v>44403</v>
      </c>
      <c r="N2380" t="s">
        <v>1891</v>
      </c>
      <c r="O2380" t="s">
        <v>7675</v>
      </c>
      <c r="P2380" t="s">
        <v>1867</v>
      </c>
      <c r="Q2380" t="s">
        <v>7675</v>
      </c>
      <c r="R2380" t="s">
        <v>1876</v>
      </c>
      <c r="S2380">
        <v>2</v>
      </c>
      <c r="T2380" s="2">
        <v>0.2</v>
      </c>
      <c r="U2380" s="5">
        <v>5.51</v>
      </c>
      <c r="V2380" s="5">
        <f>ORDENES[[#This Row],[Ventas sin descuento]]-ORDENES[[#This Row],[costos estimados]]</f>
        <v>9.3074999999999974</v>
      </c>
      <c r="W2380">
        <v>3</v>
      </c>
      <c r="X2380" s="5">
        <v>15.19</v>
      </c>
      <c r="Y2380" s="5">
        <f>ORDENES[[#This Row],[Ventas Originales (con descuento)]]/(1-ORDENES[[#This Row],[Descuento]])</f>
        <v>18.987499999999997</v>
      </c>
      <c r="Z2380" s="5">
        <f>ORDENES[[#This Row],[Ventas Originales (con descuento)]]/ORDENES[[#This Row],[Cantidad]]/(1-ORDENES[[#This Row],[Descuento]])</f>
        <v>6.3291666666666666</v>
      </c>
      <c r="AA2380" s="5">
        <f>ORDENES[[#This Row],[Ventas Originales (con descuento)]]/ORDENES[[#This Row],[Cantidad]]</f>
        <v>5.0633333333333335</v>
      </c>
      <c r="AB2380" s="5">
        <f>ORDENES[[#This Row],[Ventas Originales (con descuento)]]-(ORDENES[[#This Row],[Ganancias]])</f>
        <v>9.68</v>
      </c>
    </row>
    <row r="2381" spans="1:28" x14ac:dyDescent="0.35">
      <c r="A2381" t="s">
        <v>7719</v>
      </c>
      <c r="B2381" t="s">
        <v>167</v>
      </c>
      <c r="C2381" t="s">
        <v>1</v>
      </c>
      <c r="D2381" t="s">
        <v>269</v>
      </c>
      <c r="E2381" t="s">
        <v>146</v>
      </c>
      <c r="F2381" s="1">
        <v>44002</v>
      </c>
      <c r="G2381" t="s">
        <v>7598</v>
      </c>
      <c r="H2381" t="s">
        <v>3838</v>
      </c>
      <c r="I2381">
        <v>91104</v>
      </c>
      <c r="J2381" t="s">
        <v>2024</v>
      </c>
      <c r="K2381" t="s">
        <v>1865</v>
      </c>
      <c r="L2381" t="s">
        <v>1860</v>
      </c>
      <c r="M2381" s="1">
        <v>44003</v>
      </c>
      <c r="N2381" t="s">
        <v>1891</v>
      </c>
      <c r="O2381" t="s">
        <v>7675</v>
      </c>
      <c r="P2381" t="s">
        <v>1867</v>
      </c>
      <c r="Q2381" t="s">
        <v>7675</v>
      </c>
      <c r="R2381" t="s">
        <v>1876</v>
      </c>
      <c r="S2381">
        <v>1</v>
      </c>
      <c r="T2381" s="2">
        <v>0.2</v>
      </c>
      <c r="U2381" s="5">
        <v>6.42</v>
      </c>
      <c r="V2381" s="5">
        <f>ORDENES[[#This Row],[Ventas sin descuento]]-ORDENES[[#This Row],[costos estimados]]</f>
        <v>10.847499999999998</v>
      </c>
      <c r="W2381">
        <v>3</v>
      </c>
      <c r="X2381" s="5">
        <v>17.71</v>
      </c>
      <c r="Y2381" s="5">
        <f>ORDENES[[#This Row],[Ventas Originales (con descuento)]]/(1-ORDENES[[#This Row],[Descuento]])</f>
        <v>22.137499999999999</v>
      </c>
      <c r="Z2381" s="5">
        <f>ORDENES[[#This Row],[Ventas Originales (con descuento)]]/ORDENES[[#This Row],[Cantidad]]/(1-ORDENES[[#This Row],[Descuento]])</f>
        <v>7.3791666666666664</v>
      </c>
      <c r="AA2381" s="5">
        <f>ORDENES[[#This Row],[Ventas Originales (con descuento)]]/ORDENES[[#This Row],[Cantidad]]</f>
        <v>5.9033333333333333</v>
      </c>
      <c r="AB2381" s="5">
        <f>ORDENES[[#This Row],[Ventas Originales (con descuento)]]-(ORDENES[[#This Row],[Ganancias]])</f>
        <v>11.290000000000001</v>
      </c>
    </row>
    <row r="2382" spans="1:28" x14ac:dyDescent="0.35">
      <c r="A2382" t="s">
        <v>7719</v>
      </c>
      <c r="B2382" t="s">
        <v>32</v>
      </c>
      <c r="C2382" t="s">
        <v>1</v>
      </c>
      <c r="D2382" t="s">
        <v>2502</v>
      </c>
      <c r="E2382" t="s">
        <v>35</v>
      </c>
      <c r="F2382" s="1">
        <v>43313</v>
      </c>
      <c r="G2382" t="s">
        <v>7598</v>
      </c>
      <c r="H2382" t="s">
        <v>4731</v>
      </c>
      <c r="I2382">
        <v>94122</v>
      </c>
      <c r="J2382" t="s">
        <v>2503</v>
      </c>
      <c r="K2382" t="s">
        <v>1865</v>
      </c>
      <c r="L2382" t="s">
        <v>1860</v>
      </c>
      <c r="M2382" s="1">
        <v>43315</v>
      </c>
      <c r="N2382" t="s">
        <v>1891</v>
      </c>
      <c r="O2382" t="s">
        <v>7675</v>
      </c>
      <c r="P2382" t="s">
        <v>1867</v>
      </c>
      <c r="Q2382" t="s">
        <v>7675</v>
      </c>
      <c r="R2382" t="s">
        <v>1876</v>
      </c>
      <c r="S2382">
        <v>1</v>
      </c>
      <c r="T2382" s="2">
        <v>0.2</v>
      </c>
      <c r="U2382" s="5">
        <v>6.91</v>
      </c>
      <c r="V2382" s="5">
        <f>ORDENES[[#This Row],[Ventas sin descuento]]-ORDENES[[#This Row],[costos estimados]]</f>
        <v>11.8475</v>
      </c>
      <c r="W2382">
        <v>3</v>
      </c>
      <c r="X2382" s="5">
        <v>19.75</v>
      </c>
      <c r="Y2382" s="5">
        <f>ORDENES[[#This Row],[Ventas Originales (con descuento)]]/(1-ORDENES[[#This Row],[Descuento]])</f>
        <v>24.6875</v>
      </c>
      <c r="Z2382" s="5">
        <f>ORDENES[[#This Row],[Ventas Originales (con descuento)]]/ORDENES[[#This Row],[Cantidad]]/(1-ORDENES[[#This Row],[Descuento]])</f>
        <v>8.2291666666666661</v>
      </c>
      <c r="AA2382" s="5">
        <f>ORDENES[[#This Row],[Ventas Originales (con descuento)]]/ORDENES[[#This Row],[Cantidad]]</f>
        <v>6.583333333333333</v>
      </c>
      <c r="AB2382" s="5">
        <f>ORDENES[[#This Row],[Ventas Originales (con descuento)]]-(ORDENES[[#This Row],[Ganancias]])</f>
        <v>12.84</v>
      </c>
    </row>
    <row r="2383" spans="1:28" x14ac:dyDescent="0.35">
      <c r="A2383" t="s">
        <v>7719</v>
      </c>
      <c r="B2383" t="s">
        <v>173</v>
      </c>
      <c r="C2383" t="s">
        <v>1</v>
      </c>
      <c r="D2383" t="s">
        <v>3350</v>
      </c>
      <c r="E2383" t="s">
        <v>18</v>
      </c>
      <c r="F2383" s="1">
        <v>43775</v>
      </c>
      <c r="G2383" t="s">
        <v>7598</v>
      </c>
      <c r="H2383" t="s">
        <v>4732</v>
      </c>
      <c r="I2383">
        <v>85254</v>
      </c>
      <c r="J2383" t="s">
        <v>1265</v>
      </c>
      <c r="K2383" t="s">
        <v>1865</v>
      </c>
      <c r="L2383" t="s">
        <v>1860</v>
      </c>
      <c r="M2383" s="1">
        <v>43778</v>
      </c>
      <c r="N2383" t="s">
        <v>1891</v>
      </c>
      <c r="O2383" t="s">
        <v>7675</v>
      </c>
      <c r="P2383" t="s">
        <v>1899</v>
      </c>
      <c r="Q2383" t="s">
        <v>7675</v>
      </c>
      <c r="R2383" t="s">
        <v>1890</v>
      </c>
      <c r="S2383">
        <v>2</v>
      </c>
      <c r="T2383" s="2">
        <v>0.2</v>
      </c>
      <c r="U2383" s="5">
        <v>2.48</v>
      </c>
      <c r="V2383" s="5">
        <f>ORDENES[[#This Row],[Ventas sin descuento]]-ORDENES[[#This Row],[costos estimados]]</f>
        <v>4.25</v>
      </c>
      <c r="W2383">
        <v>3</v>
      </c>
      <c r="X2383" s="5">
        <v>7.08</v>
      </c>
      <c r="Y2383" s="5">
        <f>ORDENES[[#This Row],[Ventas Originales (con descuento)]]/(1-ORDENES[[#This Row],[Descuento]])</f>
        <v>8.85</v>
      </c>
      <c r="Z2383" s="5">
        <f>ORDENES[[#This Row],[Ventas Originales (con descuento)]]/ORDENES[[#This Row],[Cantidad]]/(1-ORDENES[[#This Row],[Descuento]])</f>
        <v>2.9499999999999997</v>
      </c>
      <c r="AA2383" s="5">
        <f>ORDENES[[#This Row],[Ventas Originales (con descuento)]]/ORDENES[[#This Row],[Cantidad]]</f>
        <v>2.36</v>
      </c>
      <c r="AB2383" s="5">
        <f>ORDENES[[#This Row],[Ventas Originales (con descuento)]]-(ORDENES[[#This Row],[Ganancias]])</f>
        <v>4.5999999999999996</v>
      </c>
    </row>
    <row r="2384" spans="1:28" x14ac:dyDescent="0.35">
      <c r="A2384" t="s">
        <v>7719</v>
      </c>
      <c r="B2384" t="s">
        <v>3674</v>
      </c>
      <c r="C2384" t="s">
        <v>1</v>
      </c>
      <c r="D2384" t="s">
        <v>2594</v>
      </c>
      <c r="E2384" t="s">
        <v>437</v>
      </c>
      <c r="F2384" s="1">
        <v>44364</v>
      </c>
      <c r="G2384" t="s">
        <v>7598</v>
      </c>
      <c r="H2384" t="s">
        <v>4733</v>
      </c>
      <c r="I2384">
        <v>80022</v>
      </c>
      <c r="J2384" t="s">
        <v>3370</v>
      </c>
      <c r="K2384" t="s">
        <v>1865</v>
      </c>
      <c r="L2384" t="s">
        <v>1860</v>
      </c>
      <c r="M2384" s="1">
        <v>44367</v>
      </c>
      <c r="N2384" t="s">
        <v>1891</v>
      </c>
      <c r="O2384" t="s">
        <v>7675</v>
      </c>
      <c r="P2384" t="s">
        <v>1905</v>
      </c>
      <c r="Q2384" t="s">
        <v>7675</v>
      </c>
      <c r="R2384" t="s">
        <v>1872</v>
      </c>
      <c r="S2384">
        <v>2</v>
      </c>
      <c r="T2384" s="2">
        <v>0.2</v>
      </c>
      <c r="U2384" s="5">
        <v>-32.93</v>
      </c>
      <c r="V2384" s="5">
        <f>ORDENES[[#This Row],[Ventas sin descuento]]-ORDENES[[#This Row],[costos estimados]]</f>
        <v>3.6574999999999704</v>
      </c>
      <c r="W2384">
        <v>3</v>
      </c>
      <c r="X2384" s="5">
        <v>146.35</v>
      </c>
      <c r="Y2384" s="5">
        <f>ORDENES[[#This Row],[Ventas Originales (con descuento)]]/(1-ORDENES[[#This Row],[Descuento]])</f>
        <v>182.93749999999997</v>
      </c>
      <c r="Z2384" s="5">
        <f>ORDENES[[#This Row],[Ventas Originales (con descuento)]]/ORDENES[[#This Row],[Cantidad]]/(1-ORDENES[[#This Row],[Descuento]])</f>
        <v>60.979166666666664</v>
      </c>
      <c r="AA2384" s="5">
        <f>ORDENES[[#This Row],[Ventas Originales (con descuento)]]/ORDENES[[#This Row],[Cantidad]]</f>
        <v>48.783333333333331</v>
      </c>
      <c r="AB2384" s="5">
        <f>ORDENES[[#This Row],[Ventas Originales (con descuento)]]-(ORDENES[[#This Row],[Ganancias]])</f>
        <v>179.28</v>
      </c>
    </row>
    <row r="2385" spans="1:28" x14ac:dyDescent="0.35">
      <c r="A2385" t="s">
        <v>7719</v>
      </c>
      <c r="B2385" t="s">
        <v>2118</v>
      </c>
      <c r="C2385" t="s">
        <v>1</v>
      </c>
      <c r="D2385" t="s">
        <v>2134</v>
      </c>
      <c r="E2385" t="s">
        <v>47</v>
      </c>
      <c r="F2385" s="1">
        <v>44280</v>
      </c>
      <c r="G2385" t="s">
        <v>7613</v>
      </c>
      <c r="H2385" t="s">
        <v>4707</v>
      </c>
      <c r="I2385">
        <v>93727</v>
      </c>
      <c r="J2385" t="s">
        <v>2288</v>
      </c>
      <c r="K2385" t="s">
        <v>1865</v>
      </c>
      <c r="L2385" t="s">
        <v>1860</v>
      </c>
      <c r="M2385" s="1">
        <v>44281</v>
      </c>
      <c r="N2385" t="s">
        <v>1891</v>
      </c>
      <c r="O2385" t="s">
        <v>7675</v>
      </c>
      <c r="P2385" t="s">
        <v>1867</v>
      </c>
      <c r="Q2385" t="s">
        <v>7675</v>
      </c>
      <c r="R2385" t="s">
        <v>1876</v>
      </c>
      <c r="S2385">
        <v>1</v>
      </c>
      <c r="T2385" s="2">
        <v>0.2</v>
      </c>
      <c r="U2385" s="5">
        <v>62.75</v>
      </c>
      <c r="V2385" s="5">
        <f>ORDENES[[#This Row],[Ventas sin descuento]]-ORDENES[[#This Row],[costos estimados]]</f>
        <v>109.22999999999999</v>
      </c>
      <c r="W2385">
        <v>4</v>
      </c>
      <c r="X2385" s="5">
        <v>185.92</v>
      </c>
      <c r="Y2385" s="5">
        <f>ORDENES[[#This Row],[Ventas Originales (con descuento)]]/(1-ORDENES[[#This Row],[Descuento]])</f>
        <v>232.39999999999998</v>
      </c>
      <c r="Z2385" s="5">
        <f>ORDENES[[#This Row],[Ventas Originales (con descuento)]]/ORDENES[[#This Row],[Cantidad]]/(1-ORDENES[[#This Row],[Descuento]])</f>
        <v>58.099999999999994</v>
      </c>
      <c r="AA2385" s="5">
        <f>ORDENES[[#This Row],[Ventas Originales (con descuento)]]/ORDENES[[#This Row],[Cantidad]]</f>
        <v>46.48</v>
      </c>
      <c r="AB2385" s="5">
        <f>ORDENES[[#This Row],[Ventas Originales (con descuento)]]-(ORDENES[[#This Row],[Ganancias]])</f>
        <v>123.16999999999999</v>
      </c>
    </row>
    <row r="2386" spans="1:28" x14ac:dyDescent="0.35">
      <c r="A2386" t="s">
        <v>7719</v>
      </c>
      <c r="B2386" t="s">
        <v>5</v>
      </c>
      <c r="C2386" t="s">
        <v>1</v>
      </c>
      <c r="D2386" t="s">
        <v>97</v>
      </c>
      <c r="E2386" t="s">
        <v>146</v>
      </c>
      <c r="F2386" s="1">
        <v>43740</v>
      </c>
      <c r="G2386" t="s">
        <v>7613</v>
      </c>
      <c r="H2386" t="s">
        <v>4730</v>
      </c>
      <c r="I2386">
        <v>90008</v>
      </c>
      <c r="J2386" t="s">
        <v>2262</v>
      </c>
      <c r="K2386" t="s">
        <v>1865</v>
      </c>
      <c r="L2386" t="s">
        <v>1860</v>
      </c>
      <c r="M2386" s="1">
        <v>43741</v>
      </c>
      <c r="N2386" t="s">
        <v>1891</v>
      </c>
      <c r="O2386" t="s">
        <v>7675</v>
      </c>
      <c r="P2386" t="s">
        <v>1867</v>
      </c>
      <c r="Q2386" t="s">
        <v>7675</v>
      </c>
      <c r="R2386" t="s">
        <v>1876</v>
      </c>
      <c r="S2386">
        <v>1</v>
      </c>
      <c r="T2386" s="2">
        <v>0.2</v>
      </c>
      <c r="U2386" s="5">
        <v>19.420000000000002</v>
      </c>
      <c r="V2386" s="5">
        <f>ORDENES[[#This Row],[Ventas sin descuento]]-ORDENES[[#This Row],[costos estimados]]</f>
        <v>32.812499999999993</v>
      </c>
      <c r="W2386">
        <v>4</v>
      </c>
      <c r="X2386" s="5">
        <v>53.57</v>
      </c>
      <c r="Y2386" s="5">
        <f>ORDENES[[#This Row],[Ventas Originales (con descuento)]]/(1-ORDENES[[#This Row],[Descuento]])</f>
        <v>66.962499999999991</v>
      </c>
      <c r="Z2386" s="5">
        <f>ORDENES[[#This Row],[Ventas Originales (con descuento)]]/ORDENES[[#This Row],[Cantidad]]/(1-ORDENES[[#This Row],[Descuento]])</f>
        <v>16.740624999999998</v>
      </c>
      <c r="AA2386" s="5">
        <f>ORDENES[[#This Row],[Ventas Originales (con descuento)]]/ORDENES[[#This Row],[Cantidad]]</f>
        <v>13.3925</v>
      </c>
      <c r="AB2386" s="5">
        <f>ORDENES[[#This Row],[Ventas Originales (con descuento)]]-(ORDENES[[#This Row],[Ganancias]])</f>
        <v>34.15</v>
      </c>
    </row>
    <row r="2387" spans="1:28" x14ac:dyDescent="0.35">
      <c r="A2387" t="s">
        <v>7719</v>
      </c>
      <c r="B2387" t="s">
        <v>173</v>
      </c>
      <c r="C2387" t="s">
        <v>1</v>
      </c>
      <c r="D2387" t="s">
        <v>678</v>
      </c>
      <c r="E2387" t="s">
        <v>1949</v>
      </c>
      <c r="F2387" s="1">
        <v>43119</v>
      </c>
      <c r="G2387" t="s">
        <v>7613</v>
      </c>
      <c r="H2387" t="s">
        <v>3849</v>
      </c>
      <c r="I2387">
        <v>85254</v>
      </c>
      <c r="J2387" t="s">
        <v>1950</v>
      </c>
      <c r="K2387" t="s">
        <v>1865</v>
      </c>
      <c r="L2387" t="s">
        <v>1860</v>
      </c>
      <c r="M2387" s="1">
        <v>43120</v>
      </c>
      <c r="N2387" t="s">
        <v>1891</v>
      </c>
      <c r="O2387" t="s">
        <v>7675</v>
      </c>
      <c r="P2387" t="s">
        <v>1899</v>
      </c>
      <c r="Q2387" t="s">
        <v>7675</v>
      </c>
      <c r="R2387" t="s">
        <v>1879</v>
      </c>
      <c r="S2387">
        <v>1</v>
      </c>
      <c r="T2387" s="2">
        <v>0.2</v>
      </c>
      <c r="U2387" s="5">
        <v>19.62</v>
      </c>
      <c r="V2387" s="5">
        <f>ORDENES[[#This Row],[Ventas sin descuento]]-ORDENES[[#This Row],[costos estimados]]</f>
        <v>33.635000000000005</v>
      </c>
      <c r="W2387">
        <v>4</v>
      </c>
      <c r="X2387" s="5">
        <v>56.06</v>
      </c>
      <c r="Y2387" s="5">
        <f>ORDENES[[#This Row],[Ventas Originales (con descuento)]]/(1-ORDENES[[#This Row],[Descuento]])</f>
        <v>70.075000000000003</v>
      </c>
      <c r="Z2387" s="5">
        <f>ORDENES[[#This Row],[Ventas Originales (con descuento)]]/ORDENES[[#This Row],[Cantidad]]/(1-ORDENES[[#This Row],[Descuento]])</f>
        <v>17.518750000000001</v>
      </c>
      <c r="AA2387" s="5">
        <f>ORDENES[[#This Row],[Ventas Originales (con descuento)]]/ORDENES[[#This Row],[Cantidad]]</f>
        <v>14.015000000000001</v>
      </c>
      <c r="AB2387" s="5">
        <f>ORDENES[[#This Row],[Ventas Originales (con descuento)]]-(ORDENES[[#This Row],[Ganancias]])</f>
        <v>36.44</v>
      </c>
    </row>
    <row r="2388" spans="1:28" x14ac:dyDescent="0.35">
      <c r="A2388" t="s">
        <v>7719</v>
      </c>
      <c r="B2388" t="s">
        <v>3492</v>
      </c>
      <c r="C2388" t="s">
        <v>1</v>
      </c>
      <c r="D2388" t="s">
        <v>2668</v>
      </c>
      <c r="E2388" t="s">
        <v>18</v>
      </c>
      <c r="F2388" s="1">
        <v>43956</v>
      </c>
      <c r="G2388" t="s">
        <v>7613</v>
      </c>
      <c r="H2388" t="s">
        <v>3843</v>
      </c>
      <c r="I2388">
        <v>92024</v>
      </c>
      <c r="J2388" t="s">
        <v>2782</v>
      </c>
      <c r="K2388" t="s">
        <v>1865</v>
      </c>
      <c r="L2388" t="s">
        <v>1860</v>
      </c>
      <c r="M2388" s="1">
        <v>43959</v>
      </c>
      <c r="N2388" t="s">
        <v>1891</v>
      </c>
      <c r="O2388" t="s">
        <v>7675</v>
      </c>
      <c r="P2388" t="s">
        <v>1867</v>
      </c>
      <c r="Q2388" t="s">
        <v>7675</v>
      </c>
      <c r="R2388" t="s">
        <v>1876</v>
      </c>
      <c r="S2388">
        <v>2</v>
      </c>
      <c r="T2388" s="2">
        <v>0.2</v>
      </c>
      <c r="U2388" s="5">
        <v>2.35</v>
      </c>
      <c r="V2388" s="5">
        <f>ORDENES[[#This Row],[Ventas sin descuento]]-ORDENES[[#This Row],[costos estimados]]</f>
        <v>4.0299999999999994</v>
      </c>
      <c r="W2388">
        <v>5</v>
      </c>
      <c r="X2388" s="5">
        <v>6.72</v>
      </c>
      <c r="Y2388" s="5">
        <f>ORDENES[[#This Row],[Ventas Originales (con descuento)]]/(1-ORDENES[[#This Row],[Descuento]])</f>
        <v>8.3999999999999986</v>
      </c>
      <c r="Z2388" s="5">
        <f>ORDENES[[#This Row],[Ventas Originales (con descuento)]]/ORDENES[[#This Row],[Cantidad]]/(1-ORDENES[[#This Row],[Descuento]])</f>
        <v>1.6799999999999997</v>
      </c>
      <c r="AA2388" s="5">
        <f>ORDENES[[#This Row],[Ventas Originales (con descuento)]]/ORDENES[[#This Row],[Cantidad]]</f>
        <v>1.3439999999999999</v>
      </c>
      <c r="AB2388" s="5">
        <f>ORDENES[[#This Row],[Ventas Originales (con descuento)]]-(ORDENES[[#This Row],[Ganancias]])</f>
        <v>4.3699999999999992</v>
      </c>
    </row>
    <row r="2389" spans="1:28" x14ac:dyDescent="0.35">
      <c r="A2389" t="s">
        <v>7719</v>
      </c>
      <c r="B2389" t="s">
        <v>5</v>
      </c>
      <c r="C2389" t="s">
        <v>1</v>
      </c>
      <c r="D2389" t="s">
        <v>2839</v>
      </c>
      <c r="E2389" t="s">
        <v>146</v>
      </c>
      <c r="F2389" s="1">
        <v>44376</v>
      </c>
      <c r="G2389" t="s">
        <v>7613</v>
      </c>
      <c r="H2389" t="s">
        <v>4688</v>
      </c>
      <c r="I2389">
        <v>90049</v>
      </c>
      <c r="J2389" t="s">
        <v>1958</v>
      </c>
      <c r="K2389" t="s">
        <v>1865</v>
      </c>
      <c r="L2389" t="s">
        <v>1860</v>
      </c>
      <c r="M2389" s="1">
        <v>44377</v>
      </c>
      <c r="N2389" t="s">
        <v>1891</v>
      </c>
      <c r="O2389" t="s">
        <v>7675</v>
      </c>
      <c r="P2389" t="s">
        <v>1867</v>
      </c>
      <c r="Q2389" t="s">
        <v>7675</v>
      </c>
      <c r="R2389" t="s">
        <v>1876</v>
      </c>
      <c r="S2389">
        <v>1</v>
      </c>
      <c r="T2389" s="2">
        <v>0.2</v>
      </c>
      <c r="U2389" s="5">
        <v>302.37</v>
      </c>
      <c r="V2389" s="5">
        <f>ORDENES[[#This Row],[Ventas sin descuento]]-ORDENES[[#This Row],[costos estimados]]</f>
        <v>526.34999999999991</v>
      </c>
      <c r="W2389">
        <v>5</v>
      </c>
      <c r="X2389" s="5">
        <v>895.92</v>
      </c>
      <c r="Y2389" s="5">
        <f>ORDENES[[#This Row],[Ventas Originales (con descuento)]]/(1-ORDENES[[#This Row],[Descuento]])</f>
        <v>1119.8999999999999</v>
      </c>
      <c r="Z2389" s="5">
        <f>ORDENES[[#This Row],[Ventas Originales (con descuento)]]/ORDENES[[#This Row],[Cantidad]]/(1-ORDENES[[#This Row],[Descuento]])</f>
        <v>223.98</v>
      </c>
      <c r="AA2389" s="5">
        <f>ORDENES[[#This Row],[Ventas Originales (con descuento)]]/ORDENES[[#This Row],[Cantidad]]</f>
        <v>179.184</v>
      </c>
      <c r="AB2389" s="5">
        <f>ORDENES[[#This Row],[Ventas Originales (con descuento)]]-(ORDENES[[#This Row],[Ganancias]])</f>
        <v>593.54999999999995</v>
      </c>
    </row>
    <row r="2390" spans="1:28" x14ac:dyDescent="0.35">
      <c r="A2390" t="s">
        <v>7719</v>
      </c>
      <c r="B2390" t="s">
        <v>158</v>
      </c>
      <c r="C2390" t="s">
        <v>1</v>
      </c>
      <c r="D2390" t="s">
        <v>1970</v>
      </c>
      <c r="E2390" t="s">
        <v>18</v>
      </c>
      <c r="F2390" s="1">
        <v>44151</v>
      </c>
      <c r="G2390" t="s">
        <v>7613</v>
      </c>
      <c r="H2390" t="s">
        <v>4734</v>
      </c>
      <c r="I2390">
        <v>95661</v>
      </c>
      <c r="J2390" t="s">
        <v>1394</v>
      </c>
      <c r="K2390" t="s">
        <v>1865</v>
      </c>
      <c r="L2390" t="s">
        <v>1860</v>
      </c>
      <c r="M2390" s="1">
        <v>44152</v>
      </c>
      <c r="N2390" t="s">
        <v>1891</v>
      </c>
      <c r="O2390" t="s">
        <v>7675</v>
      </c>
      <c r="P2390" t="s">
        <v>1867</v>
      </c>
      <c r="Q2390" t="s">
        <v>7675</v>
      </c>
      <c r="R2390" t="s">
        <v>1876</v>
      </c>
      <c r="S2390">
        <v>1</v>
      </c>
      <c r="T2390" s="2">
        <v>0.2</v>
      </c>
      <c r="U2390" s="5">
        <v>2.81</v>
      </c>
      <c r="V2390" s="5">
        <f>ORDENES[[#This Row],[Ventas sin descuento]]-ORDENES[[#This Row],[costos estimados]]</f>
        <v>4.8900000000000006</v>
      </c>
      <c r="W2390">
        <v>5</v>
      </c>
      <c r="X2390" s="5">
        <v>8.32</v>
      </c>
      <c r="Y2390" s="5">
        <f>ORDENES[[#This Row],[Ventas Originales (con descuento)]]/(1-ORDENES[[#This Row],[Descuento]])</f>
        <v>10.4</v>
      </c>
      <c r="Z2390" s="5">
        <f>ORDENES[[#This Row],[Ventas Originales (con descuento)]]/ORDENES[[#This Row],[Cantidad]]/(1-ORDENES[[#This Row],[Descuento]])</f>
        <v>2.08</v>
      </c>
      <c r="AA2390" s="5">
        <f>ORDENES[[#This Row],[Ventas Originales (con descuento)]]/ORDENES[[#This Row],[Cantidad]]</f>
        <v>1.6640000000000001</v>
      </c>
      <c r="AB2390" s="5">
        <f>ORDENES[[#This Row],[Ventas Originales (con descuento)]]-(ORDENES[[#This Row],[Ganancias]])</f>
        <v>5.51</v>
      </c>
    </row>
    <row r="2391" spans="1:28" x14ac:dyDescent="0.35">
      <c r="A2391" t="s">
        <v>7719</v>
      </c>
      <c r="B2391" t="s">
        <v>3404</v>
      </c>
      <c r="C2391" t="s">
        <v>1</v>
      </c>
      <c r="D2391" t="s">
        <v>682</v>
      </c>
      <c r="E2391" t="s">
        <v>355</v>
      </c>
      <c r="F2391" s="1">
        <v>43812</v>
      </c>
      <c r="G2391" t="s">
        <v>7598</v>
      </c>
      <c r="H2391" t="s">
        <v>4735</v>
      </c>
      <c r="I2391">
        <v>92592</v>
      </c>
      <c r="J2391" t="s">
        <v>1479</v>
      </c>
      <c r="K2391" t="s">
        <v>1865</v>
      </c>
      <c r="L2391" t="s">
        <v>1860</v>
      </c>
      <c r="M2391" s="1">
        <v>43814</v>
      </c>
      <c r="N2391" t="s">
        <v>1891</v>
      </c>
      <c r="O2391" t="s">
        <v>7675</v>
      </c>
      <c r="P2391" t="s">
        <v>1867</v>
      </c>
      <c r="Q2391" t="s">
        <v>7675</v>
      </c>
      <c r="R2391" t="s">
        <v>1876</v>
      </c>
      <c r="S2391">
        <v>1</v>
      </c>
      <c r="T2391" s="2">
        <v>0.2</v>
      </c>
      <c r="U2391" s="5">
        <v>9.86</v>
      </c>
      <c r="V2391" s="5">
        <f>ORDENES[[#This Row],[Ventas sin descuento]]-ORDENES[[#This Row],[costos estimados]]</f>
        <v>17.16</v>
      </c>
      <c r="W2391">
        <v>5</v>
      </c>
      <c r="X2391" s="5">
        <v>29.2</v>
      </c>
      <c r="Y2391" s="5">
        <f>ORDENES[[#This Row],[Ventas Originales (con descuento)]]/(1-ORDENES[[#This Row],[Descuento]])</f>
        <v>36.5</v>
      </c>
      <c r="Z2391" s="5">
        <f>ORDENES[[#This Row],[Ventas Originales (con descuento)]]/ORDENES[[#This Row],[Cantidad]]/(1-ORDENES[[#This Row],[Descuento]])</f>
        <v>7.3</v>
      </c>
      <c r="AA2391" s="5">
        <f>ORDENES[[#This Row],[Ventas Originales (con descuento)]]/ORDENES[[#This Row],[Cantidad]]</f>
        <v>5.84</v>
      </c>
      <c r="AB2391" s="5">
        <f>ORDENES[[#This Row],[Ventas Originales (con descuento)]]-(ORDENES[[#This Row],[Ganancias]])</f>
        <v>19.34</v>
      </c>
    </row>
    <row r="2392" spans="1:28" x14ac:dyDescent="0.35">
      <c r="A2392" t="s">
        <v>7719</v>
      </c>
      <c r="B2392" t="s">
        <v>22</v>
      </c>
      <c r="C2392" t="s">
        <v>1</v>
      </c>
      <c r="D2392" t="s">
        <v>2817</v>
      </c>
      <c r="E2392" t="s">
        <v>119</v>
      </c>
      <c r="F2392" s="1">
        <v>44159</v>
      </c>
      <c r="G2392" t="s">
        <v>7598</v>
      </c>
      <c r="H2392" t="s">
        <v>4736</v>
      </c>
      <c r="I2392">
        <v>98105</v>
      </c>
      <c r="J2392" t="s">
        <v>1683</v>
      </c>
      <c r="K2392" t="s">
        <v>1865</v>
      </c>
      <c r="L2392" t="s">
        <v>1860</v>
      </c>
      <c r="M2392" s="1">
        <v>44162</v>
      </c>
      <c r="N2392" t="s">
        <v>1891</v>
      </c>
      <c r="O2392" t="s">
        <v>7675</v>
      </c>
      <c r="P2392" t="s">
        <v>1880</v>
      </c>
      <c r="Q2392" t="s">
        <v>7675</v>
      </c>
      <c r="R2392" t="s">
        <v>1876</v>
      </c>
      <c r="S2392">
        <v>2</v>
      </c>
      <c r="T2392" s="2">
        <v>0.2</v>
      </c>
      <c r="U2392" s="5">
        <v>381.24</v>
      </c>
      <c r="V2392" s="5">
        <f>ORDENES[[#This Row],[Ventas sin descuento]]-ORDENES[[#This Row],[costos estimados]]</f>
        <v>686.23</v>
      </c>
      <c r="W2392">
        <v>5</v>
      </c>
      <c r="X2392" s="5">
        <v>1219.96</v>
      </c>
      <c r="Y2392" s="5">
        <f>ORDENES[[#This Row],[Ventas Originales (con descuento)]]/(1-ORDENES[[#This Row],[Descuento]])</f>
        <v>1524.95</v>
      </c>
      <c r="Z2392" s="5">
        <f>ORDENES[[#This Row],[Ventas Originales (con descuento)]]/ORDENES[[#This Row],[Cantidad]]/(1-ORDENES[[#This Row],[Descuento]])</f>
        <v>304.99</v>
      </c>
      <c r="AA2392" s="5">
        <f>ORDENES[[#This Row],[Ventas Originales (con descuento)]]/ORDENES[[#This Row],[Cantidad]]</f>
        <v>243.99200000000002</v>
      </c>
      <c r="AB2392" s="5">
        <f>ORDENES[[#This Row],[Ventas Originales (con descuento)]]-(ORDENES[[#This Row],[Ganancias]])</f>
        <v>838.72</v>
      </c>
    </row>
    <row r="2393" spans="1:28" x14ac:dyDescent="0.35">
      <c r="A2393" t="s">
        <v>7719</v>
      </c>
      <c r="B2393" t="s">
        <v>22</v>
      </c>
      <c r="C2393" t="s">
        <v>1</v>
      </c>
      <c r="D2393" t="s">
        <v>106</v>
      </c>
      <c r="E2393" t="s">
        <v>18</v>
      </c>
      <c r="F2393" s="1">
        <v>43942</v>
      </c>
      <c r="G2393" t="s">
        <v>7613</v>
      </c>
      <c r="H2393" t="s">
        <v>4737</v>
      </c>
      <c r="I2393">
        <v>98115</v>
      </c>
      <c r="J2393" t="s">
        <v>1394</v>
      </c>
      <c r="K2393" t="s">
        <v>1865</v>
      </c>
      <c r="L2393" t="s">
        <v>1860</v>
      </c>
      <c r="M2393" s="1">
        <v>43945</v>
      </c>
      <c r="N2393" t="s">
        <v>1891</v>
      </c>
      <c r="O2393" t="s">
        <v>7675</v>
      </c>
      <c r="P2393" t="s">
        <v>1880</v>
      </c>
      <c r="Q2393" t="s">
        <v>7675</v>
      </c>
      <c r="R2393" t="s">
        <v>1876</v>
      </c>
      <c r="S2393">
        <v>2</v>
      </c>
      <c r="T2393" s="2">
        <v>0.2</v>
      </c>
      <c r="U2393" s="5">
        <v>2.81</v>
      </c>
      <c r="V2393" s="5">
        <f>ORDENES[[#This Row],[Ventas sin descuento]]-ORDENES[[#This Row],[costos estimados]]</f>
        <v>4.8900000000000006</v>
      </c>
      <c r="W2393">
        <v>5</v>
      </c>
      <c r="X2393" s="5">
        <v>8.32</v>
      </c>
      <c r="Y2393" s="5">
        <f>ORDENES[[#This Row],[Ventas Originales (con descuento)]]/(1-ORDENES[[#This Row],[Descuento]])</f>
        <v>10.4</v>
      </c>
      <c r="Z2393" s="5">
        <f>ORDENES[[#This Row],[Ventas Originales (con descuento)]]/ORDENES[[#This Row],[Cantidad]]/(1-ORDENES[[#This Row],[Descuento]])</f>
        <v>2.08</v>
      </c>
      <c r="AA2393" s="5">
        <f>ORDENES[[#This Row],[Ventas Originales (con descuento)]]/ORDENES[[#This Row],[Cantidad]]</f>
        <v>1.6640000000000001</v>
      </c>
      <c r="AB2393" s="5">
        <f>ORDENES[[#This Row],[Ventas Originales (con descuento)]]-(ORDENES[[#This Row],[Ganancias]])</f>
        <v>5.51</v>
      </c>
    </row>
    <row r="2394" spans="1:28" x14ac:dyDescent="0.35">
      <c r="A2394" t="s">
        <v>7719</v>
      </c>
      <c r="B2394" t="s">
        <v>173</v>
      </c>
      <c r="C2394" t="s">
        <v>1</v>
      </c>
      <c r="D2394" t="s">
        <v>678</v>
      </c>
      <c r="E2394" t="s">
        <v>142</v>
      </c>
      <c r="F2394" s="1">
        <v>43119</v>
      </c>
      <c r="G2394" t="s">
        <v>7613</v>
      </c>
      <c r="H2394" t="s">
        <v>3849</v>
      </c>
      <c r="I2394">
        <v>85254</v>
      </c>
      <c r="J2394" t="s">
        <v>7599</v>
      </c>
      <c r="K2394" t="s">
        <v>1865</v>
      </c>
      <c r="L2394" t="s">
        <v>1860</v>
      </c>
      <c r="M2394" s="1">
        <v>43120</v>
      </c>
      <c r="N2394" t="s">
        <v>1891</v>
      </c>
      <c r="O2394" t="s">
        <v>7675</v>
      </c>
      <c r="P2394" t="s">
        <v>1899</v>
      </c>
      <c r="Q2394" t="s">
        <v>7675</v>
      </c>
      <c r="R2394" t="s">
        <v>1890</v>
      </c>
      <c r="S2394">
        <v>1</v>
      </c>
      <c r="T2394" s="2">
        <v>0.2</v>
      </c>
      <c r="U2394" s="5">
        <v>36.69</v>
      </c>
      <c r="V2394" s="5">
        <f>ORDENES[[#This Row],[Ventas sin descuento]]-ORDENES[[#This Row],[costos estimados]]</f>
        <v>63.869999999999976</v>
      </c>
      <c r="W2394">
        <v>5</v>
      </c>
      <c r="X2394" s="5">
        <v>108.72</v>
      </c>
      <c r="Y2394" s="5">
        <f>ORDENES[[#This Row],[Ventas Originales (con descuento)]]/(1-ORDENES[[#This Row],[Descuento]])</f>
        <v>135.89999999999998</v>
      </c>
      <c r="Z2394" s="5">
        <f>ORDENES[[#This Row],[Ventas Originales (con descuento)]]/ORDENES[[#This Row],[Cantidad]]/(1-ORDENES[[#This Row],[Descuento]])</f>
        <v>27.18</v>
      </c>
      <c r="AA2394" s="5">
        <f>ORDENES[[#This Row],[Ventas Originales (con descuento)]]/ORDENES[[#This Row],[Cantidad]]</f>
        <v>21.744</v>
      </c>
      <c r="AB2394" s="5">
        <f>ORDENES[[#This Row],[Ventas Originales (con descuento)]]-(ORDENES[[#This Row],[Ganancias]])</f>
        <v>72.03</v>
      </c>
    </row>
    <row r="2395" spans="1:28" x14ac:dyDescent="0.35">
      <c r="A2395" t="s">
        <v>7719</v>
      </c>
      <c r="B2395" t="s">
        <v>337</v>
      </c>
      <c r="C2395" t="s">
        <v>1</v>
      </c>
      <c r="D2395" t="s">
        <v>2274</v>
      </c>
      <c r="E2395" t="s">
        <v>21</v>
      </c>
      <c r="F2395" s="1">
        <v>43454</v>
      </c>
      <c r="G2395" t="s">
        <v>7613</v>
      </c>
      <c r="H2395" t="s">
        <v>3839</v>
      </c>
      <c r="I2395">
        <v>85705</v>
      </c>
      <c r="J2395" t="s">
        <v>2898</v>
      </c>
      <c r="K2395" t="s">
        <v>1865</v>
      </c>
      <c r="L2395" t="s">
        <v>1860</v>
      </c>
      <c r="M2395" s="1">
        <v>43456</v>
      </c>
      <c r="N2395" t="s">
        <v>1891</v>
      </c>
      <c r="O2395" t="s">
        <v>7675</v>
      </c>
      <c r="P2395" t="s">
        <v>1899</v>
      </c>
      <c r="Q2395" t="s">
        <v>7675</v>
      </c>
      <c r="R2395" t="s">
        <v>1879</v>
      </c>
      <c r="S2395">
        <v>1</v>
      </c>
      <c r="T2395" s="2">
        <v>0.2</v>
      </c>
      <c r="U2395" s="5">
        <v>77.67</v>
      </c>
      <c r="V2395" s="5">
        <f>ORDENES[[#This Row],[Ventas sin descuento]]-ORDENES[[#This Row],[costos estimados]]</f>
        <v>133.14999999999998</v>
      </c>
      <c r="W2395">
        <v>5</v>
      </c>
      <c r="X2395" s="5">
        <v>221.92</v>
      </c>
      <c r="Y2395" s="5">
        <f>ORDENES[[#This Row],[Ventas Originales (con descuento)]]/(1-ORDENES[[#This Row],[Descuento]])</f>
        <v>277.39999999999998</v>
      </c>
      <c r="Z2395" s="5">
        <f>ORDENES[[#This Row],[Ventas Originales (con descuento)]]/ORDENES[[#This Row],[Cantidad]]/(1-ORDENES[[#This Row],[Descuento]])</f>
        <v>55.48</v>
      </c>
      <c r="AA2395" s="5">
        <f>ORDENES[[#This Row],[Ventas Originales (con descuento)]]/ORDENES[[#This Row],[Cantidad]]</f>
        <v>44.384</v>
      </c>
      <c r="AB2395" s="5">
        <f>ORDENES[[#This Row],[Ventas Originales (con descuento)]]-(ORDENES[[#This Row],[Ganancias]])</f>
        <v>144.25</v>
      </c>
    </row>
    <row r="2396" spans="1:28" x14ac:dyDescent="0.35">
      <c r="A2396" t="s">
        <v>7719</v>
      </c>
      <c r="B2396" t="s">
        <v>32</v>
      </c>
      <c r="C2396" t="s">
        <v>1</v>
      </c>
      <c r="D2396" t="s">
        <v>1940</v>
      </c>
      <c r="E2396" t="s">
        <v>2222</v>
      </c>
      <c r="F2396" s="1">
        <v>44274</v>
      </c>
      <c r="G2396" t="s">
        <v>7613</v>
      </c>
      <c r="H2396" t="s">
        <v>4738</v>
      </c>
      <c r="I2396">
        <v>94110</v>
      </c>
      <c r="J2396" t="s">
        <v>2227</v>
      </c>
      <c r="K2396" t="s">
        <v>1865</v>
      </c>
      <c r="L2396" t="s">
        <v>1860</v>
      </c>
      <c r="M2396" s="1">
        <v>44277</v>
      </c>
      <c r="N2396" t="s">
        <v>1891</v>
      </c>
      <c r="O2396" t="s">
        <v>7675</v>
      </c>
      <c r="P2396" t="s">
        <v>1867</v>
      </c>
      <c r="Q2396" t="s">
        <v>7675</v>
      </c>
      <c r="R2396" t="s">
        <v>1876</v>
      </c>
      <c r="S2396">
        <v>2</v>
      </c>
      <c r="T2396" s="2">
        <v>0.2</v>
      </c>
      <c r="U2396" s="5">
        <v>6.69</v>
      </c>
      <c r="V2396" s="5">
        <f>ORDENES[[#This Row],[Ventas sin descuento]]-ORDENES[[#This Row],[costos estimados]]</f>
        <v>11.645</v>
      </c>
      <c r="W2396">
        <v>6</v>
      </c>
      <c r="X2396" s="5">
        <v>19.82</v>
      </c>
      <c r="Y2396" s="5">
        <f>ORDENES[[#This Row],[Ventas Originales (con descuento)]]/(1-ORDENES[[#This Row],[Descuento]])</f>
        <v>24.774999999999999</v>
      </c>
      <c r="Z2396" s="5">
        <f>ORDENES[[#This Row],[Ventas Originales (con descuento)]]/ORDENES[[#This Row],[Cantidad]]/(1-ORDENES[[#This Row],[Descuento]])</f>
        <v>4.1291666666666664</v>
      </c>
      <c r="AA2396" s="5">
        <f>ORDENES[[#This Row],[Ventas Originales (con descuento)]]/ORDENES[[#This Row],[Cantidad]]</f>
        <v>3.3033333333333332</v>
      </c>
      <c r="AB2396" s="5">
        <f>ORDENES[[#This Row],[Ventas Originales (con descuento)]]-(ORDENES[[#This Row],[Ganancias]])</f>
        <v>13.129999999999999</v>
      </c>
    </row>
    <row r="2397" spans="1:28" x14ac:dyDescent="0.35">
      <c r="A2397" t="s">
        <v>7719</v>
      </c>
      <c r="B2397" t="s">
        <v>32</v>
      </c>
      <c r="C2397" t="s">
        <v>1</v>
      </c>
      <c r="D2397" t="s">
        <v>2471</v>
      </c>
      <c r="E2397" t="s">
        <v>18</v>
      </c>
      <c r="F2397" s="1">
        <v>43301</v>
      </c>
      <c r="G2397" t="s">
        <v>7598</v>
      </c>
      <c r="H2397" t="s">
        <v>4705</v>
      </c>
      <c r="I2397">
        <v>94122</v>
      </c>
      <c r="J2397" t="s">
        <v>1563</v>
      </c>
      <c r="K2397" t="s">
        <v>1865</v>
      </c>
      <c r="L2397" t="s">
        <v>1860</v>
      </c>
      <c r="M2397" s="1">
        <v>43303</v>
      </c>
      <c r="N2397" t="s">
        <v>1891</v>
      </c>
      <c r="O2397" t="s">
        <v>7675</v>
      </c>
      <c r="P2397" t="s">
        <v>1867</v>
      </c>
      <c r="Q2397" t="s">
        <v>7675</v>
      </c>
      <c r="R2397" t="s">
        <v>1876</v>
      </c>
      <c r="S2397">
        <v>1</v>
      </c>
      <c r="T2397" s="2">
        <v>0.2</v>
      </c>
      <c r="U2397" s="5">
        <v>30.28</v>
      </c>
      <c r="V2397" s="5">
        <f>ORDENES[[#This Row],[Ventas sin descuento]]-ORDENES[[#This Row],[costos estimados]]</f>
        <v>52.707499999999996</v>
      </c>
      <c r="W2397">
        <v>6</v>
      </c>
      <c r="X2397" s="5">
        <v>89.71</v>
      </c>
      <c r="Y2397" s="5">
        <f>ORDENES[[#This Row],[Ventas Originales (con descuento)]]/(1-ORDENES[[#This Row],[Descuento]])</f>
        <v>112.13749999999999</v>
      </c>
      <c r="Z2397" s="5">
        <f>ORDENES[[#This Row],[Ventas Originales (con descuento)]]/ORDENES[[#This Row],[Cantidad]]/(1-ORDENES[[#This Row],[Descuento]])</f>
        <v>18.689583333333331</v>
      </c>
      <c r="AA2397" s="5">
        <f>ORDENES[[#This Row],[Ventas Originales (con descuento)]]/ORDENES[[#This Row],[Cantidad]]</f>
        <v>14.951666666666666</v>
      </c>
      <c r="AB2397" s="5">
        <f>ORDENES[[#This Row],[Ventas Originales (con descuento)]]-(ORDENES[[#This Row],[Ganancias]])</f>
        <v>59.429999999999993</v>
      </c>
    </row>
    <row r="2398" spans="1:28" x14ac:dyDescent="0.35">
      <c r="A2398" t="s">
        <v>7719</v>
      </c>
      <c r="B2398" t="s">
        <v>253</v>
      </c>
      <c r="C2398" t="s">
        <v>1</v>
      </c>
      <c r="D2398" t="s">
        <v>489</v>
      </c>
      <c r="E2398" t="s">
        <v>47</v>
      </c>
      <c r="F2398" s="1">
        <v>43987</v>
      </c>
      <c r="G2398" t="s">
        <v>7613</v>
      </c>
      <c r="H2398" t="s">
        <v>4709</v>
      </c>
      <c r="I2398">
        <v>95051</v>
      </c>
      <c r="J2398" t="s">
        <v>1441</v>
      </c>
      <c r="K2398" t="s">
        <v>1865</v>
      </c>
      <c r="L2398" t="s">
        <v>1860</v>
      </c>
      <c r="M2398" s="1">
        <v>43989</v>
      </c>
      <c r="N2398" t="s">
        <v>1891</v>
      </c>
      <c r="O2398" t="s">
        <v>7675</v>
      </c>
      <c r="P2398" t="s">
        <v>1867</v>
      </c>
      <c r="Q2398" t="s">
        <v>7675</v>
      </c>
      <c r="R2398" t="s">
        <v>1876</v>
      </c>
      <c r="S2398">
        <v>1</v>
      </c>
      <c r="T2398" s="2">
        <v>0.2</v>
      </c>
      <c r="U2398" s="5">
        <v>7</v>
      </c>
      <c r="V2398" s="5">
        <f>ORDENES[[#This Row],[Ventas sin descuento]]-ORDENES[[#This Row],[costos estimados]]</f>
        <v>12.387499999999999</v>
      </c>
      <c r="W2398">
        <v>6</v>
      </c>
      <c r="X2398" s="5">
        <v>21.55</v>
      </c>
      <c r="Y2398" s="5">
        <f>ORDENES[[#This Row],[Ventas Originales (con descuento)]]/(1-ORDENES[[#This Row],[Descuento]])</f>
        <v>26.9375</v>
      </c>
      <c r="Z2398" s="5">
        <f>ORDENES[[#This Row],[Ventas Originales (con descuento)]]/ORDENES[[#This Row],[Cantidad]]/(1-ORDENES[[#This Row],[Descuento]])</f>
        <v>4.489583333333333</v>
      </c>
      <c r="AA2398" s="5">
        <f>ORDENES[[#This Row],[Ventas Originales (con descuento)]]/ORDENES[[#This Row],[Cantidad]]</f>
        <v>3.5916666666666668</v>
      </c>
      <c r="AB2398" s="5">
        <f>ORDENES[[#This Row],[Ventas Originales (con descuento)]]-(ORDENES[[#This Row],[Ganancias]])</f>
        <v>14.55</v>
      </c>
    </row>
    <row r="2399" spans="1:28" x14ac:dyDescent="0.35">
      <c r="A2399" t="s">
        <v>7719</v>
      </c>
      <c r="B2399" t="s">
        <v>2293</v>
      </c>
      <c r="C2399" t="s">
        <v>1</v>
      </c>
      <c r="D2399" t="s">
        <v>2606</v>
      </c>
      <c r="E2399" t="s">
        <v>38</v>
      </c>
      <c r="F2399" s="1">
        <v>44429</v>
      </c>
      <c r="G2399" t="s">
        <v>7613</v>
      </c>
      <c r="H2399" t="s">
        <v>3822</v>
      </c>
      <c r="I2399">
        <v>94601</v>
      </c>
      <c r="J2399" t="s">
        <v>2840</v>
      </c>
      <c r="K2399" t="s">
        <v>1865</v>
      </c>
      <c r="L2399" t="s">
        <v>1860</v>
      </c>
      <c r="M2399" s="1">
        <v>44430</v>
      </c>
      <c r="N2399" t="s">
        <v>1891</v>
      </c>
      <c r="O2399" t="s">
        <v>7675</v>
      </c>
      <c r="P2399" t="s">
        <v>1867</v>
      </c>
      <c r="Q2399" t="s">
        <v>7675</v>
      </c>
      <c r="R2399" t="s">
        <v>1876</v>
      </c>
      <c r="S2399">
        <v>1</v>
      </c>
      <c r="T2399" s="2">
        <v>0.2</v>
      </c>
      <c r="U2399" s="5">
        <v>42.46</v>
      </c>
      <c r="V2399" s="5">
        <f>ORDENES[[#This Row],[Ventas sin descuento]]-ORDENES[[#This Row],[costos estimados]]</f>
        <v>71.744999999999976</v>
      </c>
      <c r="W2399">
        <v>9</v>
      </c>
      <c r="X2399" s="5">
        <v>117.14</v>
      </c>
      <c r="Y2399" s="5">
        <f>ORDENES[[#This Row],[Ventas Originales (con descuento)]]/(1-ORDENES[[#This Row],[Descuento]])</f>
        <v>146.42499999999998</v>
      </c>
      <c r="Z2399" s="5">
        <f>ORDENES[[#This Row],[Ventas Originales (con descuento)]]/ORDENES[[#This Row],[Cantidad]]/(1-ORDENES[[#This Row],[Descuento]])</f>
        <v>16.269444444444446</v>
      </c>
      <c r="AA2399" s="5">
        <f>ORDENES[[#This Row],[Ventas Originales (con descuento)]]/ORDENES[[#This Row],[Cantidad]]</f>
        <v>13.015555555555556</v>
      </c>
      <c r="AB2399" s="5">
        <f>ORDENES[[#This Row],[Ventas Originales (con descuento)]]-(ORDENES[[#This Row],[Ganancias]])</f>
        <v>74.680000000000007</v>
      </c>
    </row>
    <row r="2400" spans="1:28" x14ac:dyDescent="0.35">
      <c r="A2400" t="s">
        <v>7719</v>
      </c>
      <c r="B2400" t="s">
        <v>377</v>
      </c>
      <c r="C2400" t="s">
        <v>1</v>
      </c>
      <c r="D2400" t="s">
        <v>578</v>
      </c>
      <c r="E2400" t="s">
        <v>18</v>
      </c>
      <c r="F2400" s="1">
        <v>44321</v>
      </c>
      <c r="G2400" t="s">
        <v>7598</v>
      </c>
      <c r="H2400" t="s">
        <v>3848</v>
      </c>
      <c r="I2400">
        <v>80027</v>
      </c>
      <c r="J2400" t="s">
        <v>1265</v>
      </c>
      <c r="K2400" t="s">
        <v>1865</v>
      </c>
      <c r="L2400" t="s">
        <v>1860</v>
      </c>
      <c r="M2400" s="1">
        <v>44322</v>
      </c>
      <c r="N2400" t="s">
        <v>1891</v>
      </c>
      <c r="O2400" t="s">
        <v>7675</v>
      </c>
      <c r="P2400" t="s">
        <v>1905</v>
      </c>
      <c r="Q2400" t="s">
        <v>7675</v>
      </c>
      <c r="R2400" t="s">
        <v>1890</v>
      </c>
      <c r="S2400">
        <v>1</v>
      </c>
      <c r="T2400" s="2">
        <v>0.2</v>
      </c>
      <c r="U2400" s="5">
        <v>7.43</v>
      </c>
      <c r="V2400" s="5">
        <f>ORDENES[[#This Row],[Ventas sin descuento]]-ORDENES[[#This Row],[costos estimados]]</f>
        <v>12.739999999999998</v>
      </c>
      <c r="W2400">
        <v>9</v>
      </c>
      <c r="X2400" s="5">
        <v>21.24</v>
      </c>
      <c r="Y2400" s="5">
        <f>ORDENES[[#This Row],[Ventas Originales (con descuento)]]/(1-ORDENES[[#This Row],[Descuento]])</f>
        <v>26.549999999999997</v>
      </c>
      <c r="Z2400" s="5">
        <f>ORDENES[[#This Row],[Ventas Originales (con descuento)]]/ORDENES[[#This Row],[Cantidad]]/(1-ORDENES[[#This Row],[Descuento]])</f>
        <v>2.9499999999999997</v>
      </c>
      <c r="AA2400" s="5">
        <f>ORDENES[[#This Row],[Ventas Originales (con descuento)]]/ORDENES[[#This Row],[Cantidad]]</f>
        <v>2.36</v>
      </c>
      <c r="AB2400" s="5">
        <f>ORDENES[[#This Row],[Ventas Originales (con descuento)]]-(ORDENES[[#This Row],[Ganancias]])</f>
        <v>13.809999999999999</v>
      </c>
    </row>
    <row r="2401" spans="1:28" x14ac:dyDescent="0.35">
      <c r="A2401" t="s">
        <v>7719</v>
      </c>
      <c r="B2401" t="s">
        <v>176</v>
      </c>
      <c r="C2401" t="s">
        <v>1</v>
      </c>
      <c r="D2401" t="s">
        <v>3612</v>
      </c>
      <c r="E2401" t="s">
        <v>27</v>
      </c>
      <c r="F2401" s="1">
        <v>44470</v>
      </c>
      <c r="G2401" t="s">
        <v>7613</v>
      </c>
      <c r="H2401" t="s">
        <v>3845</v>
      </c>
      <c r="I2401">
        <v>95123</v>
      </c>
      <c r="J2401" t="s">
        <v>1439</v>
      </c>
      <c r="K2401" t="s">
        <v>1865</v>
      </c>
      <c r="L2401" t="s">
        <v>1860</v>
      </c>
      <c r="M2401" s="1">
        <v>44471</v>
      </c>
      <c r="N2401" t="s">
        <v>1891</v>
      </c>
      <c r="O2401" t="s">
        <v>7675</v>
      </c>
      <c r="P2401" t="s">
        <v>1867</v>
      </c>
      <c r="Q2401" t="s">
        <v>7675</v>
      </c>
      <c r="R2401" t="s">
        <v>1876</v>
      </c>
      <c r="S2401">
        <v>1</v>
      </c>
      <c r="T2401" s="2">
        <v>0.2</v>
      </c>
      <c r="U2401" s="5">
        <v>20.85</v>
      </c>
      <c r="V2401" s="5">
        <f>ORDENES[[#This Row],[Ventas sin descuento]]-ORDENES[[#This Row],[costos estimados]]</f>
        <v>36.294999999999995</v>
      </c>
      <c r="W2401">
        <v>13</v>
      </c>
      <c r="X2401" s="5">
        <v>61.78</v>
      </c>
      <c r="Y2401" s="5">
        <f>ORDENES[[#This Row],[Ventas Originales (con descuento)]]/(1-ORDENES[[#This Row],[Descuento]])</f>
        <v>77.224999999999994</v>
      </c>
      <c r="Z2401" s="5">
        <f>ORDENES[[#This Row],[Ventas Originales (con descuento)]]/ORDENES[[#This Row],[Cantidad]]/(1-ORDENES[[#This Row],[Descuento]])</f>
        <v>5.9403846153846152</v>
      </c>
      <c r="AA2401" s="5">
        <f>ORDENES[[#This Row],[Ventas Originales (con descuento)]]/ORDENES[[#This Row],[Cantidad]]</f>
        <v>4.7523076923076921</v>
      </c>
      <c r="AB2401" s="5">
        <f>ORDENES[[#This Row],[Ventas Originales (con descuento)]]-(ORDENES[[#This Row],[Ganancias]])</f>
        <v>40.93</v>
      </c>
    </row>
    <row r="2402" spans="1:28" x14ac:dyDescent="0.35">
      <c r="A2402" t="s">
        <v>7719</v>
      </c>
      <c r="B2402" t="s">
        <v>153</v>
      </c>
      <c r="C2402" t="s">
        <v>1</v>
      </c>
      <c r="D2402" t="s">
        <v>3237</v>
      </c>
      <c r="E2402" t="s">
        <v>35</v>
      </c>
      <c r="F2402" s="1">
        <v>43665</v>
      </c>
      <c r="G2402" t="s">
        <v>7613</v>
      </c>
      <c r="H2402" t="s">
        <v>4739</v>
      </c>
      <c r="I2402">
        <v>85023</v>
      </c>
      <c r="J2402" t="s">
        <v>3238</v>
      </c>
      <c r="K2402" t="s">
        <v>1865</v>
      </c>
      <c r="L2402" t="s">
        <v>1860</v>
      </c>
      <c r="M2402" s="1">
        <v>43666</v>
      </c>
      <c r="N2402" t="s">
        <v>1891</v>
      </c>
      <c r="O2402" t="s">
        <v>7675</v>
      </c>
      <c r="P2402" t="s">
        <v>1899</v>
      </c>
      <c r="Q2402" t="s">
        <v>7675</v>
      </c>
      <c r="R2402" t="s">
        <v>1876</v>
      </c>
      <c r="S2402">
        <v>1</v>
      </c>
      <c r="T2402" s="2">
        <v>0.7</v>
      </c>
      <c r="U2402" s="5">
        <v>-1.35</v>
      </c>
      <c r="V2402" s="5">
        <f>ORDENES[[#This Row],[Ventas sin descuento]]-ORDENES[[#This Row],[costos estimados]]</f>
        <v>3.3866666666666649</v>
      </c>
      <c r="W2402">
        <v>1</v>
      </c>
      <c r="X2402" s="5">
        <v>2.0299999999999998</v>
      </c>
      <c r="Y2402" s="5">
        <f>ORDENES[[#This Row],[Ventas Originales (con descuento)]]/(1-ORDENES[[#This Row],[Descuento]])</f>
        <v>6.7666666666666648</v>
      </c>
      <c r="Z2402" s="5">
        <f>ORDENES[[#This Row],[Ventas Originales (con descuento)]]/ORDENES[[#This Row],[Cantidad]]/(1-ORDENES[[#This Row],[Descuento]])</f>
        <v>6.7666666666666648</v>
      </c>
      <c r="AA2402" s="5">
        <f>ORDENES[[#This Row],[Ventas Originales (con descuento)]]/ORDENES[[#This Row],[Cantidad]]</f>
        <v>2.0299999999999998</v>
      </c>
      <c r="AB2402" s="5">
        <f>ORDENES[[#This Row],[Ventas Originales (con descuento)]]-(ORDENES[[#This Row],[Ganancias]])</f>
        <v>3.38</v>
      </c>
    </row>
    <row r="2403" spans="1:28" x14ac:dyDescent="0.35">
      <c r="A2403" t="s">
        <v>7719</v>
      </c>
      <c r="B2403" t="s">
        <v>173</v>
      </c>
      <c r="C2403" t="s">
        <v>1</v>
      </c>
      <c r="D2403" t="s">
        <v>3350</v>
      </c>
      <c r="E2403" t="s">
        <v>18</v>
      </c>
      <c r="F2403" s="1">
        <v>43775</v>
      </c>
      <c r="G2403" t="s">
        <v>7598</v>
      </c>
      <c r="H2403" t="s">
        <v>4732</v>
      </c>
      <c r="I2403">
        <v>85254</v>
      </c>
      <c r="J2403" t="s">
        <v>2916</v>
      </c>
      <c r="K2403" t="s">
        <v>1865</v>
      </c>
      <c r="L2403" t="s">
        <v>1860</v>
      </c>
      <c r="M2403" s="1">
        <v>43778</v>
      </c>
      <c r="N2403" t="s">
        <v>1891</v>
      </c>
      <c r="O2403" t="s">
        <v>7675</v>
      </c>
      <c r="P2403" t="s">
        <v>1899</v>
      </c>
      <c r="Q2403" t="s">
        <v>7675</v>
      </c>
      <c r="R2403" t="s">
        <v>1876</v>
      </c>
      <c r="S2403">
        <v>2</v>
      </c>
      <c r="T2403" s="2">
        <v>0.7</v>
      </c>
      <c r="U2403" s="5">
        <v>-3.52</v>
      </c>
      <c r="V2403" s="5">
        <f>ORDENES[[#This Row],[Ventas sin descuento]]-ORDENES[[#This Row],[costos estimados]]</f>
        <v>6.7466666666666661</v>
      </c>
      <c r="W2403">
        <v>3</v>
      </c>
      <c r="X2403" s="5">
        <v>4.4000000000000004</v>
      </c>
      <c r="Y2403" s="5">
        <f>ORDENES[[#This Row],[Ventas Originales (con descuento)]]/(1-ORDENES[[#This Row],[Descuento]])</f>
        <v>14.666666666666666</v>
      </c>
      <c r="Z2403" s="5">
        <f>ORDENES[[#This Row],[Ventas Originales (con descuento)]]/ORDENES[[#This Row],[Cantidad]]/(1-ORDENES[[#This Row],[Descuento]])</f>
        <v>4.8888888888888884</v>
      </c>
      <c r="AA2403" s="5">
        <f>ORDENES[[#This Row],[Ventas Originales (con descuento)]]/ORDENES[[#This Row],[Cantidad]]</f>
        <v>1.4666666666666668</v>
      </c>
      <c r="AB2403" s="5">
        <f>ORDENES[[#This Row],[Ventas Originales (con descuento)]]-(ORDENES[[#This Row],[Ganancias]])</f>
        <v>7.92</v>
      </c>
    </row>
    <row r="2404" spans="1:28" x14ac:dyDescent="0.35">
      <c r="A2404" t="s">
        <v>7719</v>
      </c>
      <c r="B2404" t="s">
        <v>153</v>
      </c>
      <c r="C2404" t="s">
        <v>1</v>
      </c>
      <c r="D2404" t="s">
        <v>3513</v>
      </c>
      <c r="E2404" t="s">
        <v>402</v>
      </c>
      <c r="F2404" s="1">
        <v>44106</v>
      </c>
      <c r="G2404" t="s">
        <v>7598</v>
      </c>
      <c r="H2404" t="s">
        <v>4740</v>
      </c>
      <c r="I2404">
        <v>85023</v>
      </c>
      <c r="J2404" t="s">
        <v>1591</v>
      </c>
      <c r="K2404" t="s">
        <v>1865</v>
      </c>
      <c r="L2404" t="s">
        <v>1860</v>
      </c>
      <c r="M2404" s="1">
        <v>44107</v>
      </c>
      <c r="N2404" t="s">
        <v>1891</v>
      </c>
      <c r="O2404" t="s">
        <v>7675</v>
      </c>
      <c r="P2404" t="s">
        <v>1899</v>
      </c>
      <c r="Q2404" t="s">
        <v>7675</v>
      </c>
      <c r="R2404" t="s">
        <v>1876</v>
      </c>
      <c r="S2404">
        <v>1</v>
      </c>
      <c r="T2404" s="2">
        <v>0.7</v>
      </c>
      <c r="U2404" s="5">
        <v>-40.18</v>
      </c>
      <c r="V2404" s="5">
        <f>ORDENES[[#This Row],[Ventas sin descuento]]-ORDENES[[#This Row],[costos estimados]]</f>
        <v>87.663333333333298</v>
      </c>
      <c r="W2404">
        <v>6</v>
      </c>
      <c r="X2404" s="5">
        <v>54.79</v>
      </c>
      <c r="Y2404" s="5">
        <f>ORDENES[[#This Row],[Ventas Originales (con descuento)]]/(1-ORDENES[[#This Row],[Descuento]])</f>
        <v>182.6333333333333</v>
      </c>
      <c r="Z2404" s="5">
        <f>ORDENES[[#This Row],[Ventas Originales (con descuento)]]/ORDENES[[#This Row],[Cantidad]]/(1-ORDENES[[#This Row],[Descuento]])</f>
        <v>30.438888888888883</v>
      </c>
      <c r="AA2404" s="5">
        <f>ORDENES[[#This Row],[Ventas Originales (con descuento)]]/ORDENES[[#This Row],[Cantidad]]</f>
        <v>9.1316666666666659</v>
      </c>
      <c r="AB2404" s="5">
        <f>ORDENES[[#This Row],[Ventas Originales (con descuento)]]-(ORDENES[[#This Row],[Ganancias]])</f>
        <v>94.97</v>
      </c>
    </row>
    <row r="2405" spans="1:28" x14ac:dyDescent="0.35">
      <c r="A2405" t="s">
        <v>7719</v>
      </c>
      <c r="B2405" t="s">
        <v>120</v>
      </c>
      <c r="C2405" t="s">
        <v>1</v>
      </c>
      <c r="D2405" t="s">
        <v>2392</v>
      </c>
      <c r="E2405" t="s">
        <v>47</v>
      </c>
      <c r="F2405" s="1">
        <v>44138</v>
      </c>
      <c r="G2405" t="s">
        <v>7613</v>
      </c>
      <c r="H2405" t="s">
        <v>4741</v>
      </c>
      <c r="I2405">
        <v>97206</v>
      </c>
      <c r="J2405" t="s">
        <v>3330</v>
      </c>
      <c r="K2405" t="s">
        <v>1865</v>
      </c>
      <c r="L2405" t="s">
        <v>1860</v>
      </c>
      <c r="M2405" s="1">
        <v>44140</v>
      </c>
      <c r="N2405" t="s">
        <v>1891</v>
      </c>
      <c r="O2405" t="s">
        <v>7675</v>
      </c>
      <c r="P2405" t="s">
        <v>1904</v>
      </c>
      <c r="Q2405" t="s">
        <v>7675</v>
      </c>
      <c r="R2405" t="s">
        <v>1876</v>
      </c>
      <c r="S2405">
        <v>1</v>
      </c>
      <c r="T2405" s="2">
        <v>0.7</v>
      </c>
      <c r="U2405" s="5">
        <v>-3.47</v>
      </c>
      <c r="V2405" s="5">
        <f>ORDENES[[#This Row],[Ventas sin descuento]]-ORDENES[[#This Row],[costos estimados]]</f>
        <v>6.2366666666666646</v>
      </c>
      <c r="W2405">
        <v>7</v>
      </c>
      <c r="X2405" s="5">
        <v>4.16</v>
      </c>
      <c r="Y2405" s="5">
        <f>ORDENES[[#This Row],[Ventas Originales (con descuento)]]/(1-ORDENES[[#This Row],[Descuento]])</f>
        <v>13.866666666666665</v>
      </c>
      <c r="Z2405" s="5">
        <f>ORDENES[[#This Row],[Ventas Originales (con descuento)]]/ORDENES[[#This Row],[Cantidad]]/(1-ORDENES[[#This Row],[Descuento]])</f>
        <v>1.9809523809523808</v>
      </c>
      <c r="AA2405" s="5">
        <f>ORDENES[[#This Row],[Ventas Originales (con descuento)]]/ORDENES[[#This Row],[Cantidad]]</f>
        <v>0.59428571428571431</v>
      </c>
      <c r="AB2405" s="5">
        <f>ORDENES[[#This Row],[Ventas Originales (con descuento)]]-(ORDENES[[#This Row],[Ganancias]])</f>
        <v>7.6300000000000008</v>
      </c>
    </row>
    <row r="2406" spans="1:28" x14ac:dyDescent="0.35">
      <c r="A2406" t="s">
        <v>7719</v>
      </c>
      <c r="B2406" t="s">
        <v>377</v>
      </c>
      <c r="C2406" t="s">
        <v>1</v>
      </c>
      <c r="D2406" t="s">
        <v>578</v>
      </c>
      <c r="E2406" t="s">
        <v>47</v>
      </c>
      <c r="F2406" s="1">
        <v>44321</v>
      </c>
      <c r="G2406" t="s">
        <v>7598</v>
      </c>
      <c r="H2406" t="s">
        <v>3848</v>
      </c>
      <c r="I2406">
        <v>80027</v>
      </c>
      <c r="J2406" t="s">
        <v>1274</v>
      </c>
      <c r="K2406" t="s">
        <v>1865</v>
      </c>
      <c r="L2406" t="s">
        <v>1860</v>
      </c>
      <c r="M2406" s="1">
        <v>44322</v>
      </c>
      <c r="N2406" t="s">
        <v>1891</v>
      </c>
      <c r="O2406" t="s">
        <v>7675</v>
      </c>
      <c r="P2406" t="s">
        <v>1905</v>
      </c>
      <c r="Q2406" t="s">
        <v>7675</v>
      </c>
      <c r="R2406" t="s">
        <v>1876</v>
      </c>
      <c r="S2406">
        <v>1</v>
      </c>
      <c r="T2406" s="2">
        <v>0.7</v>
      </c>
      <c r="U2406" s="5">
        <v>-7.32</v>
      </c>
      <c r="V2406" s="5">
        <f>ORDENES[[#This Row],[Ventas sin descuento]]-ORDENES[[#This Row],[costos estimados]]</f>
        <v>14.963333333333331</v>
      </c>
      <c r="W2406">
        <v>8</v>
      </c>
      <c r="X2406" s="5">
        <v>9.5500000000000007</v>
      </c>
      <c r="Y2406" s="5">
        <f>ORDENES[[#This Row],[Ventas Originales (con descuento)]]/(1-ORDENES[[#This Row],[Descuento]])</f>
        <v>31.833333333333332</v>
      </c>
      <c r="Z2406" s="5">
        <f>ORDENES[[#This Row],[Ventas Originales (con descuento)]]/ORDENES[[#This Row],[Cantidad]]/(1-ORDENES[[#This Row],[Descuento]])</f>
        <v>3.9791666666666665</v>
      </c>
      <c r="AA2406" s="5">
        <f>ORDENES[[#This Row],[Ventas Originales (con descuento)]]/ORDENES[[#This Row],[Cantidad]]</f>
        <v>1.1937500000000001</v>
      </c>
      <c r="AB2406" s="5">
        <f>ORDENES[[#This Row],[Ventas Originales (con descuento)]]-(ORDENES[[#This Row],[Ganancias]])</f>
        <v>16.87</v>
      </c>
    </row>
    <row r="2407" spans="1:28" x14ac:dyDescent="0.35">
      <c r="A2407" t="s">
        <v>7719</v>
      </c>
      <c r="B2407" t="s">
        <v>173</v>
      </c>
      <c r="C2407" t="s">
        <v>1</v>
      </c>
      <c r="D2407" t="s">
        <v>678</v>
      </c>
      <c r="E2407" t="s">
        <v>146</v>
      </c>
      <c r="F2407" s="1">
        <v>43119</v>
      </c>
      <c r="G2407" t="s">
        <v>7613</v>
      </c>
      <c r="H2407" t="s">
        <v>3849</v>
      </c>
      <c r="I2407">
        <v>85254</v>
      </c>
      <c r="J2407" t="s">
        <v>1948</v>
      </c>
      <c r="K2407" t="s">
        <v>1865</v>
      </c>
      <c r="L2407" t="s">
        <v>1860</v>
      </c>
      <c r="M2407" s="1">
        <v>43120</v>
      </c>
      <c r="N2407" t="s">
        <v>1891</v>
      </c>
      <c r="O2407" t="s">
        <v>7675</v>
      </c>
      <c r="P2407" t="s">
        <v>1899</v>
      </c>
      <c r="Q2407" t="s">
        <v>7675</v>
      </c>
      <c r="R2407" t="s">
        <v>1876</v>
      </c>
      <c r="S2407">
        <v>1</v>
      </c>
      <c r="T2407" s="2">
        <v>0.7</v>
      </c>
      <c r="U2407" s="5">
        <v>-23.72</v>
      </c>
      <c r="V2407" s="5">
        <f>ORDENES[[#This Row],[Ventas sin descuento]]-ORDENES[[#This Row],[costos estimados]]</f>
        <v>51.739999999999995</v>
      </c>
      <c r="W2407">
        <v>10</v>
      </c>
      <c r="X2407" s="5">
        <v>32.340000000000003</v>
      </c>
      <c r="Y2407" s="5">
        <f>ORDENES[[#This Row],[Ventas Originales (con descuento)]]/(1-ORDENES[[#This Row],[Descuento]])</f>
        <v>107.8</v>
      </c>
      <c r="Z2407" s="5">
        <f>ORDENES[[#This Row],[Ventas Originales (con descuento)]]/ORDENES[[#This Row],[Cantidad]]/(1-ORDENES[[#This Row],[Descuento]])</f>
        <v>10.78</v>
      </c>
      <c r="AA2407" s="5">
        <f>ORDENES[[#This Row],[Ventas Originales (con descuento)]]/ORDENES[[#This Row],[Cantidad]]</f>
        <v>3.2340000000000004</v>
      </c>
      <c r="AB2407" s="5">
        <f>ORDENES[[#This Row],[Ventas Originales (con descuento)]]-(ORDENES[[#This Row],[Ganancias]])</f>
        <v>56.06</v>
      </c>
    </row>
    <row r="2408" spans="1:28" x14ac:dyDescent="0.35">
      <c r="A2408" t="s">
        <v>7719</v>
      </c>
      <c r="B2408" t="s">
        <v>28</v>
      </c>
      <c r="C2408" t="s">
        <v>1</v>
      </c>
      <c r="D2408" t="s">
        <v>421</v>
      </c>
      <c r="E2408" t="s">
        <v>18</v>
      </c>
      <c r="F2408" s="1">
        <v>44076</v>
      </c>
      <c r="G2408" t="s">
        <v>7613</v>
      </c>
      <c r="H2408" t="s">
        <v>4742</v>
      </c>
      <c r="I2408">
        <v>53711</v>
      </c>
      <c r="J2408" t="s">
        <v>2557</v>
      </c>
      <c r="K2408" t="s">
        <v>1881</v>
      </c>
      <c r="L2408" t="s">
        <v>1860</v>
      </c>
      <c r="M2408" s="1">
        <v>44076</v>
      </c>
      <c r="N2408" t="s">
        <v>1919</v>
      </c>
      <c r="O2408" t="s">
        <v>7722</v>
      </c>
      <c r="P2408" t="s">
        <v>1884</v>
      </c>
      <c r="Q2408" t="s">
        <v>7722</v>
      </c>
      <c r="R2408" t="s">
        <v>1898</v>
      </c>
      <c r="S2408">
        <v>1</v>
      </c>
      <c r="T2408" s="2">
        <v>0</v>
      </c>
      <c r="U2408" s="5">
        <v>0.65</v>
      </c>
      <c r="V2408" s="5">
        <f>ORDENES[[#This Row],[Ventas sin descuento]]-ORDENES[[#This Row],[costos estimados]]</f>
        <v>0.64999999999999991</v>
      </c>
      <c r="W2408">
        <v>1</v>
      </c>
      <c r="X2408" s="5">
        <v>1.81</v>
      </c>
      <c r="Y2408" s="5">
        <f>ORDENES[[#This Row],[Ventas Originales (con descuento)]]/(1-ORDENES[[#This Row],[Descuento]])</f>
        <v>1.81</v>
      </c>
      <c r="Z2408" s="5">
        <f>ORDENES[[#This Row],[Ventas Originales (con descuento)]]/ORDENES[[#This Row],[Cantidad]]/(1-ORDENES[[#This Row],[Descuento]])</f>
        <v>1.81</v>
      </c>
      <c r="AA2408" s="5">
        <f>ORDENES[[#This Row],[Ventas Originales (con descuento)]]/ORDENES[[#This Row],[Cantidad]]</f>
        <v>1.81</v>
      </c>
      <c r="AB2408" s="5">
        <f>ORDENES[[#This Row],[Ventas Originales (con descuento)]]-(ORDENES[[#This Row],[Ganancias]])</f>
        <v>1.1600000000000001</v>
      </c>
    </row>
    <row r="2409" spans="1:28" x14ac:dyDescent="0.35">
      <c r="A2409" t="s">
        <v>7719</v>
      </c>
      <c r="B2409" t="s">
        <v>356</v>
      </c>
      <c r="C2409" t="s">
        <v>1</v>
      </c>
      <c r="D2409" t="s">
        <v>130</v>
      </c>
      <c r="E2409" t="s">
        <v>21</v>
      </c>
      <c r="F2409" s="1">
        <v>44055</v>
      </c>
      <c r="G2409" t="s">
        <v>7613</v>
      </c>
      <c r="H2409" t="s">
        <v>4743</v>
      </c>
      <c r="I2409">
        <v>50315</v>
      </c>
      <c r="J2409" t="s">
        <v>2200</v>
      </c>
      <c r="K2409" t="s">
        <v>1881</v>
      </c>
      <c r="L2409" t="s">
        <v>1860</v>
      </c>
      <c r="M2409" s="1">
        <v>44055</v>
      </c>
      <c r="N2409" t="s">
        <v>1919</v>
      </c>
      <c r="O2409" t="s">
        <v>7722</v>
      </c>
      <c r="P2409" t="s">
        <v>1906</v>
      </c>
      <c r="Q2409" t="s">
        <v>7722</v>
      </c>
      <c r="R2409" t="s">
        <v>1879</v>
      </c>
      <c r="S2409">
        <v>1</v>
      </c>
      <c r="T2409" s="2">
        <v>0</v>
      </c>
      <c r="U2409" s="5">
        <v>3.11</v>
      </c>
      <c r="V2409" s="5">
        <f>ORDENES[[#This Row],[Ventas sin descuento]]-ORDENES[[#This Row],[costos estimados]]</f>
        <v>3.11</v>
      </c>
      <c r="W2409">
        <v>1</v>
      </c>
      <c r="X2409" s="5">
        <v>6.48</v>
      </c>
      <c r="Y2409" s="5">
        <f>ORDENES[[#This Row],[Ventas Originales (con descuento)]]/(1-ORDENES[[#This Row],[Descuento]])</f>
        <v>6.48</v>
      </c>
      <c r="Z2409" s="5">
        <f>ORDENES[[#This Row],[Ventas Originales (con descuento)]]/ORDENES[[#This Row],[Cantidad]]/(1-ORDENES[[#This Row],[Descuento]])</f>
        <v>6.48</v>
      </c>
      <c r="AA2409" s="5">
        <f>ORDENES[[#This Row],[Ventas Originales (con descuento)]]/ORDENES[[#This Row],[Cantidad]]</f>
        <v>6.48</v>
      </c>
      <c r="AB2409" s="5">
        <f>ORDENES[[#This Row],[Ventas Originales (con descuento)]]-(ORDENES[[#This Row],[Ganancias]])</f>
        <v>3.3700000000000006</v>
      </c>
    </row>
    <row r="2410" spans="1:28" x14ac:dyDescent="0.35">
      <c r="A2410" t="s">
        <v>7719</v>
      </c>
      <c r="B2410" t="s">
        <v>2110</v>
      </c>
      <c r="C2410" t="s">
        <v>1</v>
      </c>
      <c r="D2410" t="s">
        <v>2111</v>
      </c>
      <c r="E2410" t="s">
        <v>47</v>
      </c>
      <c r="F2410" s="1">
        <v>43181</v>
      </c>
      <c r="G2410" t="s">
        <v>7613</v>
      </c>
      <c r="H2410" t="s">
        <v>4744</v>
      </c>
      <c r="I2410">
        <v>46368</v>
      </c>
      <c r="J2410" t="s">
        <v>7688</v>
      </c>
      <c r="K2410" t="s">
        <v>1881</v>
      </c>
      <c r="L2410" t="s">
        <v>1860</v>
      </c>
      <c r="M2410" s="1">
        <v>43181</v>
      </c>
      <c r="N2410" t="s">
        <v>1919</v>
      </c>
      <c r="O2410" t="s">
        <v>7722</v>
      </c>
      <c r="P2410" t="s">
        <v>1896</v>
      </c>
      <c r="Q2410" t="s">
        <v>7722</v>
      </c>
      <c r="R2410" t="s">
        <v>1874</v>
      </c>
      <c r="S2410">
        <v>1</v>
      </c>
      <c r="T2410" s="2">
        <v>0</v>
      </c>
      <c r="U2410" s="5">
        <v>6.51</v>
      </c>
      <c r="V2410" s="5">
        <f>ORDENES[[#This Row],[Ventas sin descuento]]-ORDENES[[#This Row],[costos estimados]]</f>
        <v>6.51</v>
      </c>
      <c r="W2410">
        <v>2</v>
      </c>
      <c r="X2410" s="5">
        <v>16.28</v>
      </c>
      <c r="Y2410" s="5">
        <f>ORDENES[[#This Row],[Ventas Originales (con descuento)]]/(1-ORDENES[[#This Row],[Descuento]])</f>
        <v>16.28</v>
      </c>
      <c r="Z2410" s="5">
        <f>ORDENES[[#This Row],[Ventas Originales (con descuento)]]/ORDENES[[#This Row],[Cantidad]]/(1-ORDENES[[#This Row],[Descuento]])</f>
        <v>8.14</v>
      </c>
      <c r="AA2410" s="5">
        <f>ORDENES[[#This Row],[Ventas Originales (con descuento)]]/ORDENES[[#This Row],[Cantidad]]</f>
        <v>8.14</v>
      </c>
      <c r="AB2410" s="5">
        <f>ORDENES[[#This Row],[Ventas Originales (con descuento)]]-(ORDENES[[#This Row],[Ganancias]])</f>
        <v>9.7700000000000014</v>
      </c>
    </row>
    <row r="2411" spans="1:28" x14ac:dyDescent="0.35">
      <c r="A2411" t="s">
        <v>7719</v>
      </c>
      <c r="B2411" t="s">
        <v>3130</v>
      </c>
      <c r="C2411" t="s">
        <v>1</v>
      </c>
      <c r="D2411" t="s">
        <v>2144</v>
      </c>
      <c r="E2411" t="s">
        <v>38</v>
      </c>
      <c r="F2411" s="1">
        <v>43559</v>
      </c>
      <c r="G2411" t="s">
        <v>7598</v>
      </c>
      <c r="H2411" t="s">
        <v>4745</v>
      </c>
      <c r="I2411">
        <v>48911</v>
      </c>
      <c r="J2411" t="s">
        <v>2923</v>
      </c>
      <c r="K2411" t="s">
        <v>1881</v>
      </c>
      <c r="L2411" t="s">
        <v>1860</v>
      </c>
      <c r="M2411" s="1">
        <v>43559</v>
      </c>
      <c r="N2411" t="s">
        <v>1919</v>
      </c>
      <c r="O2411" t="s">
        <v>7722</v>
      </c>
      <c r="P2411" t="s">
        <v>1894</v>
      </c>
      <c r="Q2411" t="s">
        <v>7722</v>
      </c>
      <c r="R2411" t="s">
        <v>1876</v>
      </c>
      <c r="S2411">
        <v>1</v>
      </c>
      <c r="T2411" s="2">
        <v>0</v>
      </c>
      <c r="U2411" s="5">
        <v>5.87</v>
      </c>
      <c r="V2411" s="5">
        <f>ORDENES[[#This Row],[Ventas sin descuento]]-ORDENES[[#This Row],[costos estimados]]</f>
        <v>5.87</v>
      </c>
      <c r="W2411">
        <v>2</v>
      </c>
      <c r="X2411" s="5">
        <v>12.76</v>
      </c>
      <c r="Y2411" s="5">
        <f>ORDENES[[#This Row],[Ventas Originales (con descuento)]]/(1-ORDENES[[#This Row],[Descuento]])</f>
        <v>12.76</v>
      </c>
      <c r="Z2411" s="5">
        <f>ORDENES[[#This Row],[Ventas Originales (con descuento)]]/ORDENES[[#This Row],[Cantidad]]/(1-ORDENES[[#This Row],[Descuento]])</f>
        <v>6.38</v>
      </c>
      <c r="AA2411" s="5">
        <f>ORDENES[[#This Row],[Ventas Originales (con descuento)]]/ORDENES[[#This Row],[Cantidad]]</f>
        <v>6.38</v>
      </c>
      <c r="AB2411" s="5">
        <f>ORDENES[[#This Row],[Ventas Originales (con descuento)]]-(ORDENES[[#This Row],[Ganancias]])</f>
        <v>6.89</v>
      </c>
    </row>
    <row r="2412" spans="1:28" x14ac:dyDescent="0.35">
      <c r="A2412" t="s">
        <v>7719</v>
      </c>
      <c r="B2412" t="s">
        <v>111</v>
      </c>
      <c r="C2412" t="s">
        <v>1</v>
      </c>
      <c r="D2412" t="s">
        <v>331</v>
      </c>
      <c r="E2412" t="s">
        <v>146</v>
      </c>
      <c r="F2412" s="1">
        <v>44260</v>
      </c>
      <c r="G2412" t="s">
        <v>7613</v>
      </c>
      <c r="H2412" t="s">
        <v>4746</v>
      </c>
      <c r="I2412">
        <v>55901</v>
      </c>
      <c r="J2412" t="s">
        <v>1776</v>
      </c>
      <c r="K2412" t="s">
        <v>1881</v>
      </c>
      <c r="L2412" t="s">
        <v>1860</v>
      </c>
      <c r="M2412" s="1">
        <v>44260</v>
      </c>
      <c r="N2412" t="s">
        <v>1919</v>
      </c>
      <c r="O2412" t="s">
        <v>7722</v>
      </c>
      <c r="P2412" t="s">
        <v>1893</v>
      </c>
      <c r="Q2412" t="s">
        <v>7722</v>
      </c>
      <c r="R2412" t="s">
        <v>1876</v>
      </c>
      <c r="S2412">
        <v>1</v>
      </c>
      <c r="T2412" s="2">
        <v>0</v>
      </c>
      <c r="U2412" s="5">
        <v>62.7</v>
      </c>
      <c r="V2412" s="5">
        <f>ORDENES[[#This Row],[Ventas sin descuento]]-ORDENES[[#This Row],[costos estimados]]</f>
        <v>62.7</v>
      </c>
      <c r="W2412">
        <v>2</v>
      </c>
      <c r="X2412" s="5">
        <v>127.96</v>
      </c>
      <c r="Y2412" s="5">
        <f>ORDENES[[#This Row],[Ventas Originales (con descuento)]]/(1-ORDENES[[#This Row],[Descuento]])</f>
        <v>127.96</v>
      </c>
      <c r="Z2412" s="5">
        <f>ORDENES[[#This Row],[Ventas Originales (con descuento)]]/ORDENES[[#This Row],[Cantidad]]/(1-ORDENES[[#This Row],[Descuento]])</f>
        <v>63.98</v>
      </c>
      <c r="AA2412" s="5">
        <f>ORDENES[[#This Row],[Ventas Originales (con descuento)]]/ORDENES[[#This Row],[Cantidad]]</f>
        <v>63.98</v>
      </c>
      <c r="AB2412" s="5">
        <f>ORDENES[[#This Row],[Ventas Originales (con descuento)]]-(ORDENES[[#This Row],[Ganancias]])</f>
        <v>65.259999999999991</v>
      </c>
    </row>
    <row r="2413" spans="1:28" x14ac:dyDescent="0.35">
      <c r="A2413" t="s">
        <v>7719</v>
      </c>
      <c r="B2413" t="s">
        <v>28</v>
      </c>
      <c r="C2413" t="s">
        <v>1</v>
      </c>
      <c r="D2413" t="s">
        <v>421</v>
      </c>
      <c r="E2413" t="s">
        <v>2222</v>
      </c>
      <c r="F2413" s="1">
        <v>44076</v>
      </c>
      <c r="G2413" t="s">
        <v>7613</v>
      </c>
      <c r="H2413" t="s">
        <v>4742</v>
      </c>
      <c r="I2413">
        <v>53711</v>
      </c>
      <c r="J2413" t="s">
        <v>2227</v>
      </c>
      <c r="K2413" t="s">
        <v>1881</v>
      </c>
      <c r="L2413" t="s">
        <v>1860</v>
      </c>
      <c r="M2413" s="1">
        <v>44076</v>
      </c>
      <c r="N2413" t="s">
        <v>1919</v>
      </c>
      <c r="O2413" t="s">
        <v>7722</v>
      </c>
      <c r="P2413" t="s">
        <v>1884</v>
      </c>
      <c r="Q2413" t="s">
        <v>7722</v>
      </c>
      <c r="R2413" t="s">
        <v>1876</v>
      </c>
      <c r="S2413">
        <v>1</v>
      </c>
      <c r="T2413" s="2">
        <v>0</v>
      </c>
      <c r="U2413" s="5">
        <v>3.88</v>
      </c>
      <c r="V2413" s="5">
        <f>ORDENES[[#This Row],[Ventas sin descuento]]-ORDENES[[#This Row],[costos estimados]]</f>
        <v>3.88</v>
      </c>
      <c r="W2413">
        <v>2</v>
      </c>
      <c r="X2413" s="5">
        <v>8.26</v>
      </c>
      <c r="Y2413" s="5">
        <f>ORDENES[[#This Row],[Ventas Originales (con descuento)]]/(1-ORDENES[[#This Row],[Descuento]])</f>
        <v>8.26</v>
      </c>
      <c r="Z2413" s="5">
        <f>ORDENES[[#This Row],[Ventas Originales (con descuento)]]/ORDENES[[#This Row],[Cantidad]]/(1-ORDENES[[#This Row],[Descuento]])</f>
        <v>4.13</v>
      </c>
      <c r="AA2413" s="5">
        <f>ORDENES[[#This Row],[Ventas Originales (con descuento)]]/ORDENES[[#This Row],[Cantidad]]</f>
        <v>4.13</v>
      </c>
      <c r="AB2413" s="5">
        <f>ORDENES[[#This Row],[Ventas Originales (con descuento)]]-(ORDENES[[#This Row],[Ganancias]])</f>
        <v>4.38</v>
      </c>
    </row>
    <row r="2414" spans="1:28" x14ac:dyDescent="0.35">
      <c r="A2414" t="s">
        <v>7719</v>
      </c>
      <c r="B2414" t="s">
        <v>3130</v>
      </c>
      <c r="C2414" t="s">
        <v>1</v>
      </c>
      <c r="D2414" t="s">
        <v>2144</v>
      </c>
      <c r="E2414" t="s">
        <v>18</v>
      </c>
      <c r="F2414" s="1">
        <v>43559</v>
      </c>
      <c r="G2414" t="s">
        <v>7598</v>
      </c>
      <c r="H2414" t="s">
        <v>4745</v>
      </c>
      <c r="I2414">
        <v>48911</v>
      </c>
      <c r="J2414" t="s">
        <v>1279</v>
      </c>
      <c r="K2414" t="s">
        <v>1881</v>
      </c>
      <c r="L2414" t="s">
        <v>1860</v>
      </c>
      <c r="M2414" s="1">
        <v>43559</v>
      </c>
      <c r="N2414" t="s">
        <v>1919</v>
      </c>
      <c r="O2414" t="s">
        <v>7722</v>
      </c>
      <c r="P2414" t="s">
        <v>1894</v>
      </c>
      <c r="Q2414" t="s">
        <v>7722</v>
      </c>
      <c r="R2414" t="s">
        <v>1898</v>
      </c>
      <c r="S2414">
        <v>1</v>
      </c>
      <c r="T2414" s="2">
        <v>0</v>
      </c>
      <c r="U2414" s="5">
        <v>2.63</v>
      </c>
      <c r="V2414" s="5">
        <f>ORDENES[[#This Row],[Ventas sin descuento]]-ORDENES[[#This Row],[costos estimados]]</f>
        <v>2.63</v>
      </c>
      <c r="W2414">
        <v>2</v>
      </c>
      <c r="X2414" s="5">
        <v>5.84</v>
      </c>
      <c r="Y2414" s="5">
        <f>ORDENES[[#This Row],[Ventas Originales (con descuento)]]/(1-ORDENES[[#This Row],[Descuento]])</f>
        <v>5.84</v>
      </c>
      <c r="Z2414" s="5">
        <f>ORDENES[[#This Row],[Ventas Originales (con descuento)]]/ORDENES[[#This Row],[Cantidad]]/(1-ORDENES[[#This Row],[Descuento]])</f>
        <v>2.92</v>
      </c>
      <c r="AA2414" s="5">
        <f>ORDENES[[#This Row],[Ventas Originales (con descuento)]]/ORDENES[[#This Row],[Cantidad]]</f>
        <v>2.92</v>
      </c>
      <c r="AB2414" s="5">
        <f>ORDENES[[#This Row],[Ventas Originales (con descuento)]]-(ORDENES[[#This Row],[Ganancias]])</f>
        <v>3.21</v>
      </c>
    </row>
    <row r="2415" spans="1:28" x14ac:dyDescent="0.35">
      <c r="A2415" t="s">
        <v>7719</v>
      </c>
      <c r="B2415" t="s">
        <v>111</v>
      </c>
      <c r="C2415" t="s">
        <v>1</v>
      </c>
      <c r="D2415" t="s">
        <v>331</v>
      </c>
      <c r="E2415" t="s">
        <v>67</v>
      </c>
      <c r="F2415" s="1">
        <v>44260</v>
      </c>
      <c r="G2415" t="s">
        <v>7613</v>
      </c>
      <c r="H2415" t="s">
        <v>4746</v>
      </c>
      <c r="I2415">
        <v>55901</v>
      </c>
      <c r="J2415" t="s">
        <v>2796</v>
      </c>
      <c r="K2415" t="s">
        <v>1881</v>
      </c>
      <c r="L2415" t="s">
        <v>1860</v>
      </c>
      <c r="M2415" s="1">
        <v>44260</v>
      </c>
      <c r="N2415" t="s">
        <v>1919</v>
      </c>
      <c r="O2415" t="s">
        <v>7722</v>
      </c>
      <c r="P2415" t="s">
        <v>1893</v>
      </c>
      <c r="Q2415" t="s">
        <v>7722</v>
      </c>
      <c r="R2415" t="s">
        <v>1898</v>
      </c>
      <c r="S2415">
        <v>1</v>
      </c>
      <c r="T2415" s="2">
        <v>0</v>
      </c>
      <c r="U2415" s="5">
        <v>2.5299999999999998</v>
      </c>
      <c r="V2415" s="5">
        <f>ORDENES[[#This Row],[Ventas sin descuento]]-ORDENES[[#This Row],[costos estimados]]</f>
        <v>2.5299999999999994</v>
      </c>
      <c r="W2415">
        <v>2</v>
      </c>
      <c r="X2415" s="5">
        <v>7.9</v>
      </c>
      <c r="Y2415" s="5">
        <f>ORDENES[[#This Row],[Ventas Originales (con descuento)]]/(1-ORDENES[[#This Row],[Descuento]])</f>
        <v>7.9</v>
      </c>
      <c r="Z2415" s="5">
        <f>ORDENES[[#This Row],[Ventas Originales (con descuento)]]/ORDENES[[#This Row],[Cantidad]]/(1-ORDENES[[#This Row],[Descuento]])</f>
        <v>3.95</v>
      </c>
      <c r="AA2415" s="5">
        <f>ORDENES[[#This Row],[Ventas Originales (con descuento)]]/ORDENES[[#This Row],[Cantidad]]</f>
        <v>3.95</v>
      </c>
      <c r="AB2415" s="5">
        <f>ORDENES[[#This Row],[Ventas Originales (con descuento)]]-(ORDENES[[#This Row],[Ganancias]])</f>
        <v>5.370000000000001</v>
      </c>
    </row>
    <row r="2416" spans="1:28" x14ac:dyDescent="0.35">
      <c r="A2416" t="s">
        <v>7719</v>
      </c>
      <c r="B2416" t="s">
        <v>603</v>
      </c>
      <c r="C2416" t="s">
        <v>1</v>
      </c>
      <c r="D2416" t="s">
        <v>29</v>
      </c>
      <c r="E2416" t="s">
        <v>47</v>
      </c>
      <c r="F2416" s="1">
        <v>44260</v>
      </c>
      <c r="G2416" t="s">
        <v>7598</v>
      </c>
      <c r="H2416" t="s">
        <v>4747</v>
      </c>
      <c r="I2416">
        <v>53209</v>
      </c>
      <c r="J2416" t="s">
        <v>3562</v>
      </c>
      <c r="K2416" t="s">
        <v>1881</v>
      </c>
      <c r="L2416" t="s">
        <v>1860</v>
      </c>
      <c r="M2416" s="1">
        <v>44260</v>
      </c>
      <c r="N2416" t="s">
        <v>1919</v>
      </c>
      <c r="O2416" t="s">
        <v>7722</v>
      </c>
      <c r="P2416" t="s">
        <v>1884</v>
      </c>
      <c r="Q2416" t="s">
        <v>7722</v>
      </c>
      <c r="R2416" t="s">
        <v>1868</v>
      </c>
      <c r="S2416">
        <v>1</v>
      </c>
      <c r="T2416" s="2">
        <v>0</v>
      </c>
      <c r="U2416" s="5">
        <v>11.78</v>
      </c>
      <c r="V2416" s="5">
        <f>ORDENES[[#This Row],[Ventas sin descuento]]-ORDENES[[#This Row],[costos estimados]]</f>
        <v>11.78</v>
      </c>
      <c r="W2416">
        <v>2</v>
      </c>
      <c r="X2416" s="5">
        <v>25.06</v>
      </c>
      <c r="Y2416" s="5">
        <f>ORDENES[[#This Row],[Ventas Originales (con descuento)]]/(1-ORDENES[[#This Row],[Descuento]])</f>
        <v>25.06</v>
      </c>
      <c r="Z2416" s="5">
        <f>ORDENES[[#This Row],[Ventas Originales (con descuento)]]/ORDENES[[#This Row],[Cantidad]]/(1-ORDENES[[#This Row],[Descuento]])</f>
        <v>12.53</v>
      </c>
      <c r="AA2416" s="5">
        <f>ORDENES[[#This Row],[Ventas Originales (con descuento)]]/ORDENES[[#This Row],[Cantidad]]</f>
        <v>12.53</v>
      </c>
      <c r="AB2416" s="5">
        <f>ORDENES[[#This Row],[Ventas Originales (con descuento)]]-(ORDENES[[#This Row],[Ganancias]])</f>
        <v>13.28</v>
      </c>
    </row>
    <row r="2417" spans="1:28" x14ac:dyDescent="0.35">
      <c r="A2417" t="s">
        <v>7719</v>
      </c>
      <c r="B2417" t="s">
        <v>111</v>
      </c>
      <c r="C2417" t="s">
        <v>1</v>
      </c>
      <c r="D2417" t="s">
        <v>331</v>
      </c>
      <c r="E2417" t="s">
        <v>47</v>
      </c>
      <c r="F2417" s="1">
        <v>44260</v>
      </c>
      <c r="G2417" t="s">
        <v>7613</v>
      </c>
      <c r="H2417" t="s">
        <v>4746</v>
      </c>
      <c r="I2417">
        <v>55901</v>
      </c>
      <c r="J2417" t="s">
        <v>2148</v>
      </c>
      <c r="K2417" t="s">
        <v>1881</v>
      </c>
      <c r="L2417" t="s">
        <v>1860</v>
      </c>
      <c r="M2417" s="1">
        <v>44260</v>
      </c>
      <c r="N2417" t="s">
        <v>1919</v>
      </c>
      <c r="O2417" t="s">
        <v>7722</v>
      </c>
      <c r="P2417" t="s">
        <v>1893</v>
      </c>
      <c r="Q2417" t="s">
        <v>7722</v>
      </c>
      <c r="R2417" t="s">
        <v>1876</v>
      </c>
      <c r="S2417">
        <v>1</v>
      </c>
      <c r="T2417" s="2">
        <v>0</v>
      </c>
      <c r="U2417" s="5">
        <v>9.16</v>
      </c>
      <c r="V2417" s="5">
        <f>ORDENES[[#This Row],[Ventas sin descuento]]-ORDENES[[#This Row],[costos estimados]]</f>
        <v>9.16</v>
      </c>
      <c r="W2417">
        <v>3</v>
      </c>
      <c r="X2417" s="5">
        <v>18.690000000000001</v>
      </c>
      <c r="Y2417" s="5">
        <f>ORDENES[[#This Row],[Ventas Originales (con descuento)]]/(1-ORDENES[[#This Row],[Descuento]])</f>
        <v>18.690000000000001</v>
      </c>
      <c r="Z2417" s="5">
        <f>ORDENES[[#This Row],[Ventas Originales (con descuento)]]/ORDENES[[#This Row],[Cantidad]]/(1-ORDENES[[#This Row],[Descuento]])</f>
        <v>6.23</v>
      </c>
      <c r="AA2417" s="5">
        <f>ORDENES[[#This Row],[Ventas Originales (con descuento)]]/ORDENES[[#This Row],[Cantidad]]</f>
        <v>6.23</v>
      </c>
      <c r="AB2417" s="5">
        <f>ORDENES[[#This Row],[Ventas Originales (con descuento)]]-(ORDENES[[#This Row],[Ganancias]])</f>
        <v>9.5300000000000011</v>
      </c>
    </row>
    <row r="2418" spans="1:28" x14ac:dyDescent="0.35">
      <c r="A2418" t="s">
        <v>7719</v>
      </c>
      <c r="B2418" t="s">
        <v>2385</v>
      </c>
      <c r="C2418" t="s">
        <v>1</v>
      </c>
      <c r="D2418" t="s">
        <v>2416</v>
      </c>
      <c r="E2418" t="s">
        <v>7624</v>
      </c>
      <c r="F2418" s="1">
        <v>44491</v>
      </c>
      <c r="G2418" t="s">
        <v>7613</v>
      </c>
      <c r="H2418" t="s">
        <v>3852</v>
      </c>
      <c r="I2418">
        <v>73505</v>
      </c>
      <c r="J2418" t="s">
        <v>7667</v>
      </c>
      <c r="K2418" t="s">
        <v>1881</v>
      </c>
      <c r="L2418" t="s">
        <v>1860</v>
      </c>
      <c r="M2418" s="1">
        <v>44491</v>
      </c>
      <c r="N2418" t="s">
        <v>1919</v>
      </c>
      <c r="O2418" t="s">
        <v>7722</v>
      </c>
      <c r="P2418" t="s">
        <v>1910</v>
      </c>
      <c r="Q2418" t="s">
        <v>7722</v>
      </c>
      <c r="R2418" t="s">
        <v>1872</v>
      </c>
      <c r="S2418">
        <v>1</v>
      </c>
      <c r="T2418" s="2">
        <v>0</v>
      </c>
      <c r="U2418" s="5">
        <v>23.32</v>
      </c>
      <c r="V2418" s="5">
        <f>ORDENES[[#This Row],[Ventas sin descuento]]-ORDENES[[#This Row],[costos estimados]]</f>
        <v>23.319999999999993</v>
      </c>
      <c r="W2418">
        <v>3</v>
      </c>
      <c r="X2418" s="5">
        <v>333.09</v>
      </c>
      <c r="Y2418" s="5">
        <f>ORDENES[[#This Row],[Ventas Originales (con descuento)]]/(1-ORDENES[[#This Row],[Descuento]])</f>
        <v>333.09</v>
      </c>
      <c r="Z2418" s="5">
        <f>ORDENES[[#This Row],[Ventas Originales (con descuento)]]/ORDENES[[#This Row],[Cantidad]]/(1-ORDENES[[#This Row],[Descuento]])</f>
        <v>111.02999999999999</v>
      </c>
      <c r="AA2418" s="5">
        <f>ORDENES[[#This Row],[Ventas Originales (con descuento)]]/ORDENES[[#This Row],[Cantidad]]</f>
        <v>111.02999999999999</v>
      </c>
      <c r="AB2418" s="5">
        <f>ORDENES[[#This Row],[Ventas Originales (con descuento)]]-(ORDENES[[#This Row],[Ganancias]])</f>
        <v>309.77</v>
      </c>
    </row>
    <row r="2419" spans="1:28" x14ac:dyDescent="0.35">
      <c r="A2419" t="s">
        <v>7719</v>
      </c>
      <c r="B2419" t="s">
        <v>247</v>
      </c>
      <c r="C2419" t="s">
        <v>1</v>
      </c>
      <c r="D2419" t="s">
        <v>513</v>
      </c>
      <c r="E2419" t="s">
        <v>146</v>
      </c>
      <c r="F2419" s="1">
        <v>43816</v>
      </c>
      <c r="G2419" t="s">
        <v>7598</v>
      </c>
      <c r="H2419" t="s">
        <v>3850</v>
      </c>
      <c r="I2419">
        <v>48205</v>
      </c>
      <c r="J2419" t="s">
        <v>2024</v>
      </c>
      <c r="K2419" t="s">
        <v>1881</v>
      </c>
      <c r="L2419" t="s">
        <v>1860</v>
      </c>
      <c r="M2419" s="1">
        <v>43816</v>
      </c>
      <c r="N2419" t="s">
        <v>1919</v>
      </c>
      <c r="O2419" t="s">
        <v>7722</v>
      </c>
      <c r="P2419" t="s">
        <v>1894</v>
      </c>
      <c r="Q2419" t="s">
        <v>7722</v>
      </c>
      <c r="R2419" t="s">
        <v>1876</v>
      </c>
      <c r="S2419">
        <v>1</v>
      </c>
      <c r="T2419" s="2">
        <v>0</v>
      </c>
      <c r="U2419" s="5">
        <v>14.46</v>
      </c>
      <c r="V2419" s="5">
        <f>ORDENES[[#This Row],[Ventas sin descuento]]-ORDENES[[#This Row],[costos estimados]]</f>
        <v>14.46</v>
      </c>
      <c r="W2419">
        <v>4</v>
      </c>
      <c r="X2419" s="5">
        <v>29.52</v>
      </c>
      <c r="Y2419" s="5">
        <f>ORDENES[[#This Row],[Ventas Originales (con descuento)]]/(1-ORDENES[[#This Row],[Descuento]])</f>
        <v>29.52</v>
      </c>
      <c r="Z2419" s="5">
        <f>ORDENES[[#This Row],[Ventas Originales (con descuento)]]/ORDENES[[#This Row],[Cantidad]]/(1-ORDENES[[#This Row],[Descuento]])</f>
        <v>7.38</v>
      </c>
      <c r="AA2419" s="5">
        <f>ORDENES[[#This Row],[Ventas Originales (con descuento)]]/ORDENES[[#This Row],[Cantidad]]</f>
        <v>7.38</v>
      </c>
      <c r="AB2419" s="5">
        <f>ORDENES[[#This Row],[Ventas Originales (con descuento)]]-(ORDENES[[#This Row],[Ganancias]])</f>
        <v>15.059999999999999</v>
      </c>
    </row>
    <row r="2420" spans="1:28" x14ac:dyDescent="0.35">
      <c r="A2420" t="s">
        <v>7719</v>
      </c>
      <c r="B2420" t="s">
        <v>111</v>
      </c>
      <c r="C2420" t="s">
        <v>1</v>
      </c>
      <c r="D2420" t="s">
        <v>331</v>
      </c>
      <c r="E2420" t="s">
        <v>18</v>
      </c>
      <c r="F2420" s="1">
        <v>44260</v>
      </c>
      <c r="G2420" t="s">
        <v>7613</v>
      </c>
      <c r="H2420" t="s">
        <v>4746</v>
      </c>
      <c r="I2420">
        <v>55901</v>
      </c>
      <c r="J2420" t="s">
        <v>2247</v>
      </c>
      <c r="K2420" t="s">
        <v>1881</v>
      </c>
      <c r="L2420" t="s">
        <v>1860</v>
      </c>
      <c r="M2420" s="1">
        <v>44260</v>
      </c>
      <c r="N2420" t="s">
        <v>1919</v>
      </c>
      <c r="O2420" t="s">
        <v>7722</v>
      </c>
      <c r="P2420" t="s">
        <v>1893</v>
      </c>
      <c r="Q2420" t="s">
        <v>7722</v>
      </c>
      <c r="R2420" t="s">
        <v>1872</v>
      </c>
      <c r="S2420">
        <v>1</v>
      </c>
      <c r="T2420" s="2">
        <v>0</v>
      </c>
      <c r="U2420" s="5">
        <v>57.5</v>
      </c>
      <c r="V2420" s="5">
        <f>ORDENES[[#This Row],[Ventas sin descuento]]-ORDENES[[#This Row],[costos estimados]]</f>
        <v>57.5</v>
      </c>
      <c r="W2420">
        <v>4</v>
      </c>
      <c r="X2420" s="5">
        <v>221.16</v>
      </c>
      <c r="Y2420" s="5">
        <f>ORDENES[[#This Row],[Ventas Originales (con descuento)]]/(1-ORDENES[[#This Row],[Descuento]])</f>
        <v>221.16</v>
      </c>
      <c r="Z2420" s="5">
        <f>ORDENES[[#This Row],[Ventas Originales (con descuento)]]/ORDENES[[#This Row],[Cantidad]]/(1-ORDENES[[#This Row],[Descuento]])</f>
        <v>55.29</v>
      </c>
      <c r="AA2420" s="5">
        <f>ORDENES[[#This Row],[Ventas Originales (con descuento)]]/ORDENES[[#This Row],[Cantidad]]</f>
        <v>55.29</v>
      </c>
      <c r="AB2420" s="5">
        <f>ORDENES[[#This Row],[Ventas Originales (con descuento)]]-(ORDENES[[#This Row],[Ganancias]])</f>
        <v>163.66</v>
      </c>
    </row>
    <row r="2421" spans="1:28" x14ac:dyDescent="0.35">
      <c r="A2421" t="s">
        <v>7719</v>
      </c>
      <c r="B2421" t="s">
        <v>2610</v>
      </c>
      <c r="C2421" t="s">
        <v>1</v>
      </c>
      <c r="D2421" t="s">
        <v>242</v>
      </c>
      <c r="E2421" t="s">
        <v>47</v>
      </c>
      <c r="F2421" s="1">
        <v>44110</v>
      </c>
      <c r="G2421" t="s">
        <v>7613</v>
      </c>
      <c r="H2421" t="s">
        <v>4748</v>
      </c>
      <c r="I2421">
        <v>74133</v>
      </c>
      <c r="J2421" t="s">
        <v>1226</v>
      </c>
      <c r="K2421" t="s">
        <v>1881</v>
      </c>
      <c r="L2421" t="s">
        <v>1860</v>
      </c>
      <c r="M2421" s="1">
        <v>44110</v>
      </c>
      <c r="N2421" t="s">
        <v>1919</v>
      </c>
      <c r="O2421" t="s">
        <v>7722</v>
      </c>
      <c r="P2421" t="s">
        <v>1910</v>
      </c>
      <c r="Q2421" t="s">
        <v>7722</v>
      </c>
      <c r="R2421" t="s">
        <v>1876</v>
      </c>
      <c r="S2421">
        <v>1</v>
      </c>
      <c r="T2421" s="2">
        <v>0</v>
      </c>
      <c r="U2421" s="5">
        <v>14.43</v>
      </c>
      <c r="V2421" s="5">
        <f>ORDENES[[#This Row],[Ventas sin descuento]]-ORDENES[[#This Row],[costos estimados]]</f>
        <v>14.43</v>
      </c>
      <c r="W2421">
        <v>5</v>
      </c>
      <c r="X2421" s="5">
        <v>28.85</v>
      </c>
      <c r="Y2421" s="5">
        <f>ORDENES[[#This Row],[Ventas Originales (con descuento)]]/(1-ORDENES[[#This Row],[Descuento]])</f>
        <v>28.85</v>
      </c>
      <c r="Z2421" s="5">
        <f>ORDENES[[#This Row],[Ventas Originales (con descuento)]]/ORDENES[[#This Row],[Cantidad]]/(1-ORDENES[[#This Row],[Descuento]])</f>
        <v>5.7700000000000005</v>
      </c>
      <c r="AA2421" s="5">
        <f>ORDENES[[#This Row],[Ventas Originales (con descuento)]]/ORDENES[[#This Row],[Cantidad]]</f>
        <v>5.7700000000000005</v>
      </c>
      <c r="AB2421" s="5">
        <f>ORDENES[[#This Row],[Ventas Originales (con descuento)]]-(ORDENES[[#This Row],[Ganancias]])</f>
        <v>14.420000000000002</v>
      </c>
    </row>
    <row r="2422" spans="1:28" x14ac:dyDescent="0.35">
      <c r="A2422" t="s">
        <v>7719</v>
      </c>
      <c r="B2422" t="s">
        <v>2957</v>
      </c>
      <c r="C2422" t="s">
        <v>1</v>
      </c>
      <c r="D2422" t="s">
        <v>2988</v>
      </c>
      <c r="E2422" t="s">
        <v>27</v>
      </c>
      <c r="F2422" s="1">
        <v>44507</v>
      </c>
      <c r="G2422" t="s">
        <v>7613</v>
      </c>
      <c r="H2422" t="s">
        <v>4749</v>
      </c>
      <c r="I2422">
        <v>73120</v>
      </c>
      <c r="J2422" t="s">
        <v>1176</v>
      </c>
      <c r="K2422" t="s">
        <v>1881</v>
      </c>
      <c r="L2422" t="s">
        <v>1860</v>
      </c>
      <c r="M2422" s="1">
        <v>44507</v>
      </c>
      <c r="N2422" t="s">
        <v>1919</v>
      </c>
      <c r="O2422" t="s">
        <v>7722</v>
      </c>
      <c r="P2422" t="s">
        <v>1910</v>
      </c>
      <c r="Q2422" t="s">
        <v>7722</v>
      </c>
      <c r="R2422" t="s">
        <v>1876</v>
      </c>
      <c r="S2422">
        <v>1</v>
      </c>
      <c r="T2422" s="2">
        <v>0</v>
      </c>
      <c r="U2422" s="5">
        <v>19.079999999999998</v>
      </c>
      <c r="V2422" s="5">
        <f>ORDENES[[#This Row],[Ventas sin descuento]]-ORDENES[[#This Row],[costos estimados]]</f>
        <v>19.079999999999998</v>
      </c>
      <c r="W2422">
        <v>9</v>
      </c>
      <c r="X2422" s="5">
        <v>38.159999999999997</v>
      </c>
      <c r="Y2422" s="5">
        <f>ORDENES[[#This Row],[Ventas Originales (con descuento)]]/(1-ORDENES[[#This Row],[Descuento]])</f>
        <v>38.159999999999997</v>
      </c>
      <c r="Z2422" s="5">
        <f>ORDENES[[#This Row],[Ventas Originales (con descuento)]]/ORDENES[[#This Row],[Cantidad]]/(1-ORDENES[[#This Row],[Descuento]])</f>
        <v>4.2399999999999993</v>
      </c>
      <c r="AA2422" s="5">
        <f>ORDENES[[#This Row],[Ventas Originales (con descuento)]]/ORDENES[[#This Row],[Cantidad]]</f>
        <v>4.2399999999999993</v>
      </c>
      <c r="AB2422" s="5">
        <f>ORDENES[[#This Row],[Ventas Originales (con descuento)]]-(ORDENES[[#This Row],[Ganancias]])</f>
        <v>19.079999999999998</v>
      </c>
    </row>
    <row r="2423" spans="1:28" x14ac:dyDescent="0.35">
      <c r="A2423" t="s">
        <v>7719</v>
      </c>
      <c r="B2423" t="s">
        <v>3130</v>
      </c>
      <c r="C2423" t="s">
        <v>1</v>
      </c>
      <c r="D2423" t="s">
        <v>2144</v>
      </c>
      <c r="E2423" t="s">
        <v>533</v>
      </c>
      <c r="F2423" s="1">
        <v>43559</v>
      </c>
      <c r="G2423" t="s">
        <v>7598</v>
      </c>
      <c r="H2423" t="s">
        <v>4745</v>
      </c>
      <c r="I2423">
        <v>48911</v>
      </c>
      <c r="J2423" t="s">
        <v>3131</v>
      </c>
      <c r="K2423" t="s">
        <v>1881</v>
      </c>
      <c r="L2423" t="s">
        <v>1860</v>
      </c>
      <c r="M2423" s="1">
        <v>43559</v>
      </c>
      <c r="N2423" t="s">
        <v>1919</v>
      </c>
      <c r="O2423" t="s">
        <v>7722</v>
      </c>
      <c r="P2423" t="s">
        <v>1894</v>
      </c>
      <c r="Q2423" t="s">
        <v>7722</v>
      </c>
      <c r="R2423" t="s">
        <v>1877</v>
      </c>
      <c r="S2423">
        <v>1</v>
      </c>
      <c r="T2423" s="2">
        <v>0.1</v>
      </c>
      <c r="U2423" s="5">
        <v>107.35</v>
      </c>
      <c r="V2423" s="5">
        <f>ORDENES[[#This Row],[Ventas sin descuento]]-ORDENES[[#This Row],[costos estimados]]</f>
        <v>178.91444444444448</v>
      </c>
      <c r="W2423">
        <v>2</v>
      </c>
      <c r="X2423" s="5">
        <v>644.08000000000004</v>
      </c>
      <c r="Y2423" s="5">
        <f>ORDENES[[#This Row],[Ventas Originales (con descuento)]]/(1-ORDENES[[#This Row],[Descuento]])</f>
        <v>715.6444444444445</v>
      </c>
      <c r="Z2423" s="5">
        <f>ORDENES[[#This Row],[Ventas Originales (con descuento)]]/ORDENES[[#This Row],[Cantidad]]/(1-ORDENES[[#This Row],[Descuento]])</f>
        <v>357.82222222222225</v>
      </c>
      <c r="AA2423" s="5">
        <f>ORDENES[[#This Row],[Ventas Originales (con descuento)]]/ORDENES[[#This Row],[Cantidad]]</f>
        <v>322.04000000000002</v>
      </c>
      <c r="AB2423" s="5">
        <f>ORDENES[[#This Row],[Ventas Originales (con descuento)]]-(ORDENES[[#This Row],[Ganancias]])</f>
        <v>536.73</v>
      </c>
    </row>
    <row r="2424" spans="1:28" x14ac:dyDescent="0.35">
      <c r="A2424" t="s">
        <v>7719</v>
      </c>
      <c r="B2424" t="s">
        <v>484</v>
      </c>
      <c r="C2424" t="s">
        <v>1</v>
      </c>
      <c r="D2424" t="s">
        <v>2730</v>
      </c>
      <c r="E2424" t="s">
        <v>47</v>
      </c>
      <c r="F2424" s="1">
        <v>44140</v>
      </c>
      <c r="G2424" t="s">
        <v>7613</v>
      </c>
      <c r="H2424" t="s">
        <v>4750</v>
      </c>
      <c r="I2424">
        <v>78041</v>
      </c>
      <c r="J2424" t="s">
        <v>1692</v>
      </c>
      <c r="K2424" t="s">
        <v>1881</v>
      </c>
      <c r="L2424" t="s">
        <v>1860</v>
      </c>
      <c r="M2424" s="1">
        <v>44140</v>
      </c>
      <c r="N2424" t="s">
        <v>1919</v>
      </c>
      <c r="O2424" t="s">
        <v>7722</v>
      </c>
      <c r="P2424" t="s">
        <v>1883</v>
      </c>
      <c r="Q2424" t="s">
        <v>7722</v>
      </c>
      <c r="R2424" t="s">
        <v>1868</v>
      </c>
      <c r="S2424">
        <v>1</v>
      </c>
      <c r="T2424" s="2">
        <v>0.2</v>
      </c>
      <c r="U2424" s="5">
        <v>4.4400000000000004</v>
      </c>
      <c r="V2424" s="5">
        <f>ORDENES[[#This Row],[Ventas sin descuento]]-ORDENES[[#This Row],[costos estimados]]</f>
        <v>7.3999999999999995</v>
      </c>
      <c r="W2424">
        <v>1</v>
      </c>
      <c r="X2424" s="5">
        <v>11.84</v>
      </c>
      <c r="Y2424" s="5">
        <f>ORDENES[[#This Row],[Ventas Originales (con descuento)]]/(1-ORDENES[[#This Row],[Descuento]])</f>
        <v>14.799999999999999</v>
      </c>
      <c r="Z2424" s="5">
        <f>ORDENES[[#This Row],[Ventas Originales (con descuento)]]/ORDENES[[#This Row],[Cantidad]]/(1-ORDENES[[#This Row],[Descuento]])</f>
        <v>14.799999999999999</v>
      </c>
      <c r="AA2424" s="5">
        <f>ORDENES[[#This Row],[Ventas Originales (con descuento)]]/ORDENES[[#This Row],[Cantidad]]</f>
        <v>11.84</v>
      </c>
      <c r="AB2424" s="5">
        <f>ORDENES[[#This Row],[Ventas Originales (con descuento)]]-(ORDENES[[#This Row],[Ganancias]])</f>
        <v>7.3999999999999995</v>
      </c>
    </row>
    <row r="2425" spans="1:28" x14ac:dyDescent="0.35">
      <c r="A2425" t="s">
        <v>7719</v>
      </c>
      <c r="B2425" t="s">
        <v>405</v>
      </c>
      <c r="C2425" t="s">
        <v>1</v>
      </c>
      <c r="D2425" t="s">
        <v>2771</v>
      </c>
      <c r="E2425" t="s">
        <v>53</v>
      </c>
      <c r="F2425" s="1">
        <v>44105</v>
      </c>
      <c r="G2425" t="s">
        <v>7613</v>
      </c>
      <c r="H2425" t="s">
        <v>4751</v>
      </c>
      <c r="I2425">
        <v>79109</v>
      </c>
      <c r="J2425" t="s">
        <v>53</v>
      </c>
      <c r="K2425" t="s">
        <v>1881</v>
      </c>
      <c r="L2425" t="s">
        <v>1860</v>
      </c>
      <c r="M2425" s="1">
        <v>44105</v>
      </c>
      <c r="N2425" t="s">
        <v>1919</v>
      </c>
      <c r="O2425" t="s">
        <v>7722</v>
      </c>
      <c r="P2425" t="s">
        <v>1883</v>
      </c>
      <c r="Q2425" t="s">
        <v>7722</v>
      </c>
      <c r="R2425" t="s">
        <v>1879</v>
      </c>
      <c r="S2425">
        <v>1</v>
      </c>
      <c r="T2425" s="2">
        <v>0.2</v>
      </c>
      <c r="U2425" s="5">
        <v>9.57</v>
      </c>
      <c r="V2425" s="5">
        <f>ORDENES[[#This Row],[Ventas sin descuento]]-ORDENES[[#This Row],[costos estimados]]</f>
        <v>16.657499999999999</v>
      </c>
      <c r="W2425">
        <v>1</v>
      </c>
      <c r="X2425" s="5">
        <v>28.35</v>
      </c>
      <c r="Y2425" s="5">
        <f>ORDENES[[#This Row],[Ventas Originales (con descuento)]]/(1-ORDENES[[#This Row],[Descuento]])</f>
        <v>35.4375</v>
      </c>
      <c r="Z2425" s="5">
        <f>ORDENES[[#This Row],[Ventas Originales (con descuento)]]/ORDENES[[#This Row],[Cantidad]]/(1-ORDENES[[#This Row],[Descuento]])</f>
        <v>35.4375</v>
      </c>
      <c r="AA2425" s="5">
        <f>ORDENES[[#This Row],[Ventas Originales (con descuento)]]/ORDENES[[#This Row],[Cantidad]]</f>
        <v>28.35</v>
      </c>
      <c r="AB2425" s="5">
        <f>ORDENES[[#This Row],[Ventas Originales (con descuento)]]-(ORDENES[[#This Row],[Ganancias]])</f>
        <v>18.78</v>
      </c>
    </row>
    <row r="2426" spans="1:28" x14ac:dyDescent="0.35">
      <c r="A2426" t="s">
        <v>7719</v>
      </c>
      <c r="B2426" t="s">
        <v>227</v>
      </c>
      <c r="C2426" t="s">
        <v>1</v>
      </c>
      <c r="D2426" t="s">
        <v>2085</v>
      </c>
      <c r="E2426" t="s">
        <v>21</v>
      </c>
      <c r="F2426" s="1">
        <v>43176</v>
      </c>
      <c r="G2426" t="s">
        <v>7613</v>
      </c>
      <c r="H2426" t="s">
        <v>4752</v>
      </c>
      <c r="I2426">
        <v>75217</v>
      </c>
      <c r="J2426" t="s">
        <v>2088</v>
      </c>
      <c r="K2426" t="s">
        <v>1881</v>
      </c>
      <c r="L2426" t="s">
        <v>1860</v>
      </c>
      <c r="M2426" s="1">
        <v>43176</v>
      </c>
      <c r="N2426" t="s">
        <v>1919</v>
      </c>
      <c r="O2426" t="s">
        <v>7722</v>
      </c>
      <c r="P2426" t="s">
        <v>1883</v>
      </c>
      <c r="Q2426" t="s">
        <v>7722</v>
      </c>
      <c r="R2426" t="s">
        <v>1879</v>
      </c>
      <c r="S2426">
        <v>1</v>
      </c>
      <c r="T2426" s="2">
        <v>0.2</v>
      </c>
      <c r="U2426" s="5">
        <v>1.88</v>
      </c>
      <c r="V2426" s="5">
        <f>ORDENES[[#This Row],[Ventas sin descuento]]-ORDENES[[#This Row],[costos estimados]]</f>
        <v>3.1749999999999998</v>
      </c>
      <c r="W2426">
        <v>1</v>
      </c>
      <c r="X2426" s="5">
        <v>5.18</v>
      </c>
      <c r="Y2426" s="5">
        <f>ORDENES[[#This Row],[Ventas Originales (con descuento)]]/(1-ORDENES[[#This Row],[Descuento]])</f>
        <v>6.4749999999999996</v>
      </c>
      <c r="Z2426" s="5">
        <f>ORDENES[[#This Row],[Ventas Originales (con descuento)]]/ORDENES[[#This Row],[Cantidad]]/(1-ORDENES[[#This Row],[Descuento]])</f>
        <v>6.4749999999999996</v>
      </c>
      <c r="AA2426" s="5">
        <f>ORDENES[[#This Row],[Ventas Originales (con descuento)]]/ORDENES[[#This Row],[Cantidad]]</f>
        <v>5.18</v>
      </c>
      <c r="AB2426" s="5">
        <f>ORDENES[[#This Row],[Ventas Originales (con descuento)]]-(ORDENES[[#This Row],[Ganancias]])</f>
        <v>3.3</v>
      </c>
    </row>
    <row r="2427" spans="1:28" x14ac:dyDescent="0.35">
      <c r="A2427" t="s">
        <v>7719</v>
      </c>
      <c r="B2427" t="s">
        <v>227</v>
      </c>
      <c r="C2427" t="s">
        <v>1</v>
      </c>
      <c r="D2427" t="s">
        <v>2</v>
      </c>
      <c r="E2427" t="s">
        <v>21</v>
      </c>
      <c r="F2427" s="1">
        <v>43753</v>
      </c>
      <c r="G2427" t="s">
        <v>7598</v>
      </c>
      <c r="H2427" t="s">
        <v>3864</v>
      </c>
      <c r="I2427">
        <v>75217</v>
      </c>
      <c r="J2427" t="s">
        <v>2597</v>
      </c>
      <c r="K2427" t="s">
        <v>1881</v>
      </c>
      <c r="L2427" t="s">
        <v>1860</v>
      </c>
      <c r="M2427" s="1">
        <v>43753</v>
      </c>
      <c r="N2427" t="s">
        <v>1919</v>
      </c>
      <c r="O2427" t="s">
        <v>7722</v>
      </c>
      <c r="P2427" t="s">
        <v>1883</v>
      </c>
      <c r="Q2427" t="s">
        <v>7722</v>
      </c>
      <c r="R2427" t="s">
        <v>1879</v>
      </c>
      <c r="S2427">
        <v>1</v>
      </c>
      <c r="T2427" s="2">
        <v>0.2</v>
      </c>
      <c r="U2427" s="5">
        <v>1.87</v>
      </c>
      <c r="V2427" s="5">
        <f>ORDENES[[#This Row],[Ventas sin descuento]]-ORDENES[[#This Row],[costos estimados]]</f>
        <v>3.2050000000000001</v>
      </c>
      <c r="W2427">
        <v>1</v>
      </c>
      <c r="X2427" s="5">
        <v>5.34</v>
      </c>
      <c r="Y2427" s="5">
        <f>ORDENES[[#This Row],[Ventas Originales (con descuento)]]/(1-ORDENES[[#This Row],[Descuento]])</f>
        <v>6.6749999999999998</v>
      </c>
      <c r="Z2427" s="5">
        <f>ORDENES[[#This Row],[Ventas Originales (con descuento)]]/ORDENES[[#This Row],[Cantidad]]/(1-ORDENES[[#This Row],[Descuento]])</f>
        <v>6.6749999999999998</v>
      </c>
      <c r="AA2427" s="5">
        <f>ORDENES[[#This Row],[Ventas Originales (con descuento)]]/ORDENES[[#This Row],[Cantidad]]</f>
        <v>5.34</v>
      </c>
      <c r="AB2427" s="5">
        <f>ORDENES[[#This Row],[Ventas Originales (con descuento)]]-(ORDENES[[#This Row],[Ganancias]])</f>
        <v>3.4699999999999998</v>
      </c>
    </row>
    <row r="2428" spans="1:28" x14ac:dyDescent="0.35">
      <c r="A2428" t="s">
        <v>7719</v>
      </c>
      <c r="B2428" t="s">
        <v>90</v>
      </c>
      <c r="C2428" t="s">
        <v>1</v>
      </c>
      <c r="D2428" t="s">
        <v>2435</v>
      </c>
      <c r="E2428" t="s">
        <v>2012</v>
      </c>
      <c r="F2428" s="1">
        <v>44475</v>
      </c>
      <c r="G2428" t="s">
        <v>7613</v>
      </c>
      <c r="H2428" t="s">
        <v>4753</v>
      </c>
      <c r="I2428">
        <v>60623</v>
      </c>
      <c r="J2428" t="s">
        <v>2012</v>
      </c>
      <c r="K2428" t="s">
        <v>1881</v>
      </c>
      <c r="L2428" t="s">
        <v>1860</v>
      </c>
      <c r="M2428" s="1">
        <v>44475</v>
      </c>
      <c r="N2428" t="s">
        <v>1919</v>
      </c>
      <c r="O2428" t="s">
        <v>7722</v>
      </c>
      <c r="P2428" t="s">
        <v>1892</v>
      </c>
      <c r="Q2428" t="s">
        <v>7722</v>
      </c>
      <c r="R2428" t="s">
        <v>1874</v>
      </c>
      <c r="S2428">
        <v>1</v>
      </c>
      <c r="T2428" s="2">
        <v>0.2</v>
      </c>
      <c r="U2428" s="5">
        <v>1.2</v>
      </c>
      <c r="V2428" s="5">
        <f>ORDENES[[#This Row],[Ventas sin descuento]]-ORDENES[[#This Row],[costos estimados]]</f>
        <v>5.9874999999999972</v>
      </c>
      <c r="W2428">
        <v>2</v>
      </c>
      <c r="X2428" s="5">
        <v>19.149999999999999</v>
      </c>
      <c r="Y2428" s="5">
        <f>ORDENES[[#This Row],[Ventas Originales (con descuento)]]/(1-ORDENES[[#This Row],[Descuento]])</f>
        <v>23.937499999999996</v>
      </c>
      <c r="Z2428" s="5">
        <f>ORDENES[[#This Row],[Ventas Originales (con descuento)]]/ORDENES[[#This Row],[Cantidad]]/(1-ORDENES[[#This Row],[Descuento]])</f>
        <v>11.968749999999998</v>
      </c>
      <c r="AA2428" s="5">
        <f>ORDENES[[#This Row],[Ventas Originales (con descuento)]]/ORDENES[[#This Row],[Cantidad]]</f>
        <v>9.5749999999999993</v>
      </c>
      <c r="AB2428" s="5">
        <f>ORDENES[[#This Row],[Ventas Originales (con descuento)]]-(ORDENES[[#This Row],[Ganancias]])</f>
        <v>17.95</v>
      </c>
    </row>
    <row r="2429" spans="1:28" x14ac:dyDescent="0.35">
      <c r="A2429" t="s">
        <v>7719</v>
      </c>
      <c r="B2429" t="s">
        <v>227</v>
      </c>
      <c r="C2429" t="s">
        <v>1</v>
      </c>
      <c r="D2429" t="s">
        <v>2085</v>
      </c>
      <c r="E2429" t="s">
        <v>13</v>
      </c>
      <c r="F2429" s="1">
        <v>43176</v>
      </c>
      <c r="G2429" t="s">
        <v>7613</v>
      </c>
      <c r="H2429" t="s">
        <v>4752</v>
      </c>
      <c r="I2429">
        <v>75217</v>
      </c>
      <c r="J2429" t="s">
        <v>1457</v>
      </c>
      <c r="K2429" t="s">
        <v>1881</v>
      </c>
      <c r="L2429" t="s">
        <v>1860</v>
      </c>
      <c r="M2429" s="1">
        <v>43176</v>
      </c>
      <c r="N2429" t="s">
        <v>1919</v>
      </c>
      <c r="O2429" t="s">
        <v>7722</v>
      </c>
      <c r="P2429" t="s">
        <v>1883</v>
      </c>
      <c r="Q2429" t="s">
        <v>7722</v>
      </c>
      <c r="R2429" t="s">
        <v>1874</v>
      </c>
      <c r="S2429">
        <v>1</v>
      </c>
      <c r="T2429" s="2">
        <v>0.2</v>
      </c>
      <c r="U2429" s="5">
        <v>0.33</v>
      </c>
      <c r="V2429" s="5">
        <f>ORDENES[[#This Row],[Ventas sin descuento]]-ORDENES[[#This Row],[costos estimados]]</f>
        <v>1.4424999999999999</v>
      </c>
      <c r="W2429">
        <v>2</v>
      </c>
      <c r="X2429" s="5">
        <v>4.45</v>
      </c>
      <c r="Y2429" s="5">
        <f>ORDENES[[#This Row],[Ventas Originales (con descuento)]]/(1-ORDENES[[#This Row],[Descuento]])</f>
        <v>5.5625</v>
      </c>
      <c r="Z2429" s="5">
        <f>ORDENES[[#This Row],[Ventas Originales (con descuento)]]/ORDENES[[#This Row],[Cantidad]]/(1-ORDENES[[#This Row],[Descuento]])</f>
        <v>2.78125</v>
      </c>
      <c r="AA2429" s="5">
        <f>ORDENES[[#This Row],[Ventas Originales (con descuento)]]/ORDENES[[#This Row],[Cantidad]]</f>
        <v>2.2250000000000001</v>
      </c>
      <c r="AB2429" s="5">
        <f>ORDENES[[#This Row],[Ventas Originales (con descuento)]]-(ORDENES[[#This Row],[Ganancias]])</f>
        <v>4.12</v>
      </c>
    </row>
    <row r="2430" spans="1:28" x14ac:dyDescent="0.35">
      <c r="A2430" t="s">
        <v>7719</v>
      </c>
      <c r="B2430" t="s">
        <v>129</v>
      </c>
      <c r="C2430" t="s">
        <v>1</v>
      </c>
      <c r="D2430" t="s">
        <v>3609</v>
      </c>
      <c r="E2430" t="s">
        <v>21</v>
      </c>
      <c r="F2430" s="1">
        <v>44541</v>
      </c>
      <c r="G2430" t="s">
        <v>7613</v>
      </c>
      <c r="H2430" t="s">
        <v>3856</v>
      </c>
      <c r="I2430">
        <v>60505</v>
      </c>
      <c r="J2430" t="s">
        <v>1424</v>
      </c>
      <c r="K2430" t="s">
        <v>1881</v>
      </c>
      <c r="L2430" t="s">
        <v>1860</v>
      </c>
      <c r="M2430" s="1">
        <v>44541</v>
      </c>
      <c r="N2430" t="s">
        <v>1919</v>
      </c>
      <c r="O2430" t="s">
        <v>7722</v>
      </c>
      <c r="P2430" t="s">
        <v>1892</v>
      </c>
      <c r="Q2430" t="s">
        <v>7722</v>
      </c>
      <c r="R2430" t="s">
        <v>1879</v>
      </c>
      <c r="S2430">
        <v>1</v>
      </c>
      <c r="T2430" s="2">
        <v>0.2</v>
      </c>
      <c r="U2430" s="5">
        <v>3.63</v>
      </c>
      <c r="V2430" s="5">
        <f>ORDENES[[#This Row],[Ventas sin descuento]]-ORDENES[[#This Row],[costos estimados]]</f>
        <v>6.2224999999999993</v>
      </c>
      <c r="W2430">
        <v>2</v>
      </c>
      <c r="X2430" s="5">
        <v>10.37</v>
      </c>
      <c r="Y2430" s="5">
        <f>ORDENES[[#This Row],[Ventas Originales (con descuento)]]/(1-ORDENES[[#This Row],[Descuento]])</f>
        <v>12.962499999999999</v>
      </c>
      <c r="Z2430" s="5">
        <f>ORDENES[[#This Row],[Ventas Originales (con descuento)]]/ORDENES[[#This Row],[Cantidad]]/(1-ORDENES[[#This Row],[Descuento]])</f>
        <v>6.4812499999999993</v>
      </c>
      <c r="AA2430" s="5">
        <f>ORDENES[[#This Row],[Ventas Originales (con descuento)]]/ORDENES[[#This Row],[Cantidad]]</f>
        <v>5.1849999999999996</v>
      </c>
      <c r="AB2430" s="5">
        <f>ORDENES[[#This Row],[Ventas Originales (con descuento)]]-(ORDENES[[#This Row],[Ganancias]])</f>
        <v>6.7399999999999993</v>
      </c>
    </row>
    <row r="2431" spans="1:28" x14ac:dyDescent="0.35">
      <c r="A2431" t="s">
        <v>7719</v>
      </c>
      <c r="B2431" t="s">
        <v>2909</v>
      </c>
      <c r="C2431" t="s">
        <v>1</v>
      </c>
      <c r="D2431" t="s">
        <v>324</v>
      </c>
      <c r="E2431" t="s">
        <v>21</v>
      </c>
      <c r="F2431" s="1">
        <v>43700</v>
      </c>
      <c r="G2431" t="s">
        <v>7613</v>
      </c>
      <c r="H2431" t="s">
        <v>4754</v>
      </c>
      <c r="I2431">
        <v>60440</v>
      </c>
      <c r="J2431" t="s">
        <v>3274</v>
      </c>
      <c r="K2431" t="s">
        <v>1881</v>
      </c>
      <c r="L2431" t="s">
        <v>1860</v>
      </c>
      <c r="M2431" s="1">
        <v>43700</v>
      </c>
      <c r="N2431" t="s">
        <v>1919</v>
      </c>
      <c r="O2431" t="s">
        <v>7722</v>
      </c>
      <c r="P2431" t="s">
        <v>1892</v>
      </c>
      <c r="Q2431" t="s">
        <v>7722</v>
      </c>
      <c r="R2431" t="s">
        <v>1879</v>
      </c>
      <c r="S2431">
        <v>1</v>
      </c>
      <c r="T2431" s="2">
        <v>0.2</v>
      </c>
      <c r="U2431" s="5">
        <v>3.63</v>
      </c>
      <c r="V2431" s="5">
        <f>ORDENES[[#This Row],[Ventas sin descuento]]-ORDENES[[#This Row],[costos estimados]]</f>
        <v>6.2224999999999993</v>
      </c>
      <c r="W2431">
        <v>2</v>
      </c>
      <c r="X2431" s="5">
        <v>10.37</v>
      </c>
      <c r="Y2431" s="5">
        <f>ORDENES[[#This Row],[Ventas Originales (con descuento)]]/(1-ORDENES[[#This Row],[Descuento]])</f>
        <v>12.962499999999999</v>
      </c>
      <c r="Z2431" s="5">
        <f>ORDENES[[#This Row],[Ventas Originales (con descuento)]]/ORDENES[[#This Row],[Cantidad]]/(1-ORDENES[[#This Row],[Descuento]])</f>
        <v>6.4812499999999993</v>
      </c>
      <c r="AA2431" s="5">
        <f>ORDENES[[#This Row],[Ventas Originales (con descuento)]]/ORDENES[[#This Row],[Cantidad]]</f>
        <v>5.1849999999999996</v>
      </c>
      <c r="AB2431" s="5">
        <f>ORDENES[[#This Row],[Ventas Originales (con descuento)]]-(ORDENES[[#This Row],[Ganancias]])</f>
        <v>6.7399999999999993</v>
      </c>
    </row>
    <row r="2432" spans="1:28" x14ac:dyDescent="0.35">
      <c r="A2432" t="s">
        <v>7719</v>
      </c>
      <c r="B2432" t="s">
        <v>322</v>
      </c>
      <c r="C2432" t="s">
        <v>1</v>
      </c>
      <c r="D2432" t="s">
        <v>2745</v>
      </c>
      <c r="E2432" t="s">
        <v>21</v>
      </c>
      <c r="F2432" s="1">
        <v>44296</v>
      </c>
      <c r="G2432" t="s">
        <v>7613</v>
      </c>
      <c r="H2432" t="s">
        <v>4755</v>
      </c>
      <c r="I2432">
        <v>78745</v>
      </c>
      <c r="J2432" t="s">
        <v>1627</v>
      </c>
      <c r="K2432" t="s">
        <v>1881</v>
      </c>
      <c r="L2432" t="s">
        <v>1860</v>
      </c>
      <c r="M2432" s="1">
        <v>44296</v>
      </c>
      <c r="N2432" t="s">
        <v>1919</v>
      </c>
      <c r="O2432" t="s">
        <v>7722</v>
      </c>
      <c r="P2432" t="s">
        <v>1883</v>
      </c>
      <c r="Q2432" t="s">
        <v>7722</v>
      </c>
      <c r="R2432" t="s">
        <v>1879</v>
      </c>
      <c r="S2432">
        <v>1</v>
      </c>
      <c r="T2432" s="2">
        <v>0.2</v>
      </c>
      <c r="U2432" s="5">
        <v>3.63</v>
      </c>
      <c r="V2432" s="5">
        <f>ORDENES[[#This Row],[Ventas sin descuento]]-ORDENES[[#This Row],[costos estimados]]</f>
        <v>6.2224999999999993</v>
      </c>
      <c r="W2432">
        <v>2</v>
      </c>
      <c r="X2432" s="5">
        <v>10.37</v>
      </c>
      <c r="Y2432" s="5">
        <f>ORDENES[[#This Row],[Ventas Originales (con descuento)]]/(1-ORDENES[[#This Row],[Descuento]])</f>
        <v>12.962499999999999</v>
      </c>
      <c r="Z2432" s="5">
        <f>ORDENES[[#This Row],[Ventas Originales (con descuento)]]/ORDENES[[#This Row],[Cantidad]]/(1-ORDENES[[#This Row],[Descuento]])</f>
        <v>6.4812499999999993</v>
      </c>
      <c r="AA2432" s="5">
        <f>ORDENES[[#This Row],[Ventas Originales (con descuento)]]/ORDENES[[#This Row],[Cantidad]]</f>
        <v>5.1849999999999996</v>
      </c>
      <c r="AB2432" s="5">
        <f>ORDENES[[#This Row],[Ventas Originales (con descuento)]]-(ORDENES[[#This Row],[Ganancias]])</f>
        <v>6.7399999999999993</v>
      </c>
    </row>
    <row r="2433" spans="1:28" x14ac:dyDescent="0.35">
      <c r="A2433" t="s">
        <v>7719</v>
      </c>
      <c r="B2433" t="s">
        <v>2022</v>
      </c>
      <c r="C2433" t="s">
        <v>1</v>
      </c>
      <c r="D2433" t="s">
        <v>2371</v>
      </c>
      <c r="E2433" t="s">
        <v>21</v>
      </c>
      <c r="F2433" s="1">
        <v>43266</v>
      </c>
      <c r="G2433" t="s">
        <v>7613</v>
      </c>
      <c r="H2433" t="s">
        <v>4756</v>
      </c>
      <c r="I2433">
        <v>79907</v>
      </c>
      <c r="J2433" t="s">
        <v>2372</v>
      </c>
      <c r="K2433" t="s">
        <v>1881</v>
      </c>
      <c r="L2433" t="s">
        <v>1860</v>
      </c>
      <c r="M2433" s="1">
        <v>43266</v>
      </c>
      <c r="N2433" t="s">
        <v>1919</v>
      </c>
      <c r="O2433" t="s">
        <v>7722</v>
      </c>
      <c r="P2433" t="s">
        <v>1883</v>
      </c>
      <c r="Q2433" t="s">
        <v>7722</v>
      </c>
      <c r="R2433" t="s">
        <v>1879</v>
      </c>
      <c r="S2433">
        <v>1</v>
      </c>
      <c r="T2433" s="2">
        <v>0.2</v>
      </c>
      <c r="U2433" s="5">
        <v>11.88</v>
      </c>
      <c r="V2433" s="5">
        <f>ORDENES[[#This Row],[Ventas sin descuento]]-ORDENES[[#This Row],[costos estimados]]</f>
        <v>21.015000000000001</v>
      </c>
      <c r="W2433">
        <v>2</v>
      </c>
      <c r="X2433" s="5">
        <v>36.54</v>
      </c>
      <c r="Y2433" s="5">
        <f>ORDENES[[#This Row],[Ventas Originales (con descuento)]]/(1-ORDENES[[#This Row],[Descuento]])</f>
        <v>45.674999999999997</v>
      </c>
      <c r="Z2433" s="5">
        <f>ORDENES[[#This Row],[Ventas Originales (con descuento)]]/ORDENES[[#This Row],[Cantidad]]/(1-ORDENES[[#This Row],[Descuento]])</f>
        <v>22.837499999999999</v>
      </c>
      <c r="AA2433" s="5">
        <f>ORDENES[[#This Row],[Ventas Originales (con descuento)]]/ORDENES[[#This Row],[Cantidad]]</f>
        <v>18.27</v>
      </c>
      <c r="AB2433" s="5">
        <f>ORDENES[[#This Row],[Ventas Originales (con descuento)]]-(ORDENES[[#This Row],[Ganancias]])</f>
        <v>24.659999999999997</v>
      </c>
    </row>
    <row r="2434" spans="1:28" x14ac:dyDescent="0.35">
      <c r="A2434" t="s">
        <v>7719</v>
      </c>
      <c r="B2434" t="s">
        <v>24</v>
      </c>
      <c r="C2434" t="s">
        <v>1</v>
      </c>
      <c r="D2434" t="s">
        <v>2119</v>
      </c>
      <c r="E2434" t="s">
        <v>21</v>
      </c>
      <c r="F2434" s="1">
        <v>43977</v>
      </c>
      <c r="G2434" t="s">
        <v>7613</v>
      </c>
      <c r="H2434" t="s">
        <v>3859</v>
      </c>
      <c r="I2434">
        <v>76106</v>
      </c>
      <c r="J2434" t="s">
        <v>1844</v>
      </c>
      <c r="K2434" t="s">
        <v>1881</v>
      </c>
      <c r="L2434" t="s">
        <v>1860</v>
      </c>
      <c r="M2434" s="1">
        <v>43977</v>
      </c>
      <c r="N2434" t="s">
        <v>1919</v>
      </c>
      <c r="O2434" t="s">
        <v>7722</v>
      </c>
      <c r="P2434" t="s">
        <v>1883</v>
      </c>
      <c r="Q2434" t="s">
        <v>7722</v>
      </c>
      <c r="R2434" t="s">
        <v>1879</v>
      </c>
      <c r="S2434">
        <v>1</v>
      </c>
      <c r="T2434" s="2">
        <v>0.2</v>
      </c>
      <c r="U2434" s="5">
        <v>3.63</v>
      </c>
      <c r="V2434" s="5">
        <f>ORDENES[[#This Row],[Ventas sin descuento]]-ORDENES[[#This Row],[costos estimados]]</f>
        <v>6.2224999999999993</v>
      </c>
      <c r="W2434">
        <v>2</v>
      </c>
      <c r="X2434" s="5">
        <v>10.37</v>
      </c>
      <c r="Y2434" s="5">
        <f>ORDENES[[#This Row],[Ventas Originales (con descuento)]]/(1-ORDENES[[#This Row],[Descuento]])</f>
        <v>12.962499999999999</v>
      </c>
      <c r="Z2434" s="5">
        <f>ORDENES[[#This Row],[Ventas Originales (con descuento)]]/ORDENES[[#This Row],[Cantidad]]/(1-ORDENES[[#This Row],[Descuento]])</f>
        <v>6.4812499999999993</v>
      </c>
      <c r="AA2434" s="5">
        <f>ORDENES[[#This Row],[Ventas Originales (con descuento)]]/ORDENES[[#This Row],[Cantidad]]</f>
        <v>5.1849999999999996</v>
      </c>
      <c r="AB2434" s="5">
        <f>ORDENES[[#This Row],[Ventas Originales (con descuento)]]-(ORDENES[[#This Row],[Ganancias]])</f>
        <v>6.7399999999999993</v>
      </c>
    </row>
    <row r="2435" spans="1:28" x14ac:dyDescent="0.35">
      <c r="A2435" t="s">
        <v>7719</v>
      </c>
      <c r="B2435" t="s">
        <v>51</v>
      </c>
      <c r="C2435" t="s">
        <v>1</v>
      </c>
      <c r="D2435" t="s">
        <v>2254</v>
      </c>
      <c r="E2435" t="s">
        <v>53</v>
      </c>
      <c r="F2435" s="1">
        <v>44275</v>
      </c>
      <c r="G2435" t="s">
        <v>7613</v>
      </c>
      <c r="H2435" t="s">
        <v>4757</v>
      </c>
      <c r="I2435">
        <v>77041</v>
      </c>
      <c r="J2435" t="s">
        <v>53</v>
      </c>
      <c r="K2435" t="s">
        <v>1881</v>
      </c>
      <c r="L2435" t="s">
        <v>1860</v>
      </c>
      <c r="M2435" s="1">
        <v>44275</v>
      </c>
      <c r="N2435" t="s">
        <v>1919</v>
      </c>
      <c r="O2435" t="s">
        <v>7722</v>
      </c>
      <c r="P2435" t="s">
        <v>1883</v>
      </c>
      <c r="Q2435" t="s">
        <v>7722</v>
      </c>
      <c r="R2435" t="s">
        <v>1879</v>
      </c>
      <c r="S2435">
        <v>1</v>
      </c>
      <c r="T2435" s="2">
        <v>0.2</v>
      </c>
      <c r="U2435" s="5">
        <v>19.14</v>
      </c>
      <c r="V2435" s="5">
        <f>ORDENES[[#This Row],[Ventas sin descuento]]-ORDENES[[#This Row],[costos estimados]]</f>
        <v>33.314999999999998</v>
      </c>
      <c r="W2435">
        <v>2</v>
      </c>
      <c r="X2435" s="5">
        <v>56.7</v>
      </c>
      <c r="Y2435" s="5">
        <f>ORDENES[[#This Row],[Ventas Originales (con descuento)]]/(1-ORDENES[[#This Row],[Descuento]])</f>
        <v>70.875</v>
      </c>
      <c r="Z2435" s="5">
        <f>ORDENES[[#This Row],[Ventas Originales (con descuento)]]/ORDENES[[#This Row],[Cantidad]]/(1-ORDENES[[#This Row],[Descuento]])</f>
        <v>35.4375</v>
      </c>
      <c r="AA2435" s="5">
        <f>ORDENES[[#This Row],[Ventas Originales (con descuento)]]/ORDENES[[#This Row],[Cantidad]]</f>
        <v>28.35</v>
      </c>
      <c r="AB2435" s="5">
        <f>ORDENES[[#This Row],[Ventas Originales (con descuento)]]-(ORDENES[[#This Row],[Ganancias]])</f>
        <v>37.56</v>
      </c>
    </row>
    <row r="2436" spans="1:28" x14ac:dyDescent="0.35">
      <c r="A2436" t="s">
        <v>7719</v>
      </c>
      <c r="B2436" t="s">
        <v>90</v>
      </c>
      <c r="C2436" t="s">
        <v>1</v>
      </c>
      <c r="D2436" t="s">
        <v>2435</v>
      </c>
      <c r="E2436" t="s">
        <v>18</v>
      </c>
      <c r="F2436" s="1">
        <v>44475</v>
      </c>
      <c r="G2436" t="s">
        <v>7613</v>
      </c>
      <c r="H2436" t="s">
        <v>4753</v>
      </c>
      <c r="I2436">
        <v>60623</v>
      </c>
      <c r="J2436" t="s">
        <v>1384</v>
      </c>
      <c r="K2436" t="s">
        <v>1881</v>
      </c>
      <c r="L2436" t="s">
        <v>1860</v>
      </c>
      <c r="M2436" s="1">
        <v>44475</v>
      </c>
      <c r="N2436" t="s">
        <v>1919</v>
      </c>
      <c r="O2436" t="s">
        <v>7722</v>
      </c>
      <c r="P2436" t="s">
        <v>1892</v>
      </c>
      <c r="Q2436" t="s">
        <v>7722</v>
      </c>
      <c r="R2436" t="s">
        <v>1872</v>
      </c>
      <c r="S2436">
        <v>1</v>
      </c>
      <c r="T2436" s="2">
        <v>0.2</v>
      </c>
      <c r="U2436" s="5">
        <v>32.659999999999997</v>
      </c>
      <c r="V2436" s="5">
        <f>ORDENES[[#This Row],[Ventas sin descuento]]-ORDENES[[#This Row],[costos estimados]]</f>
        <v>105.245</v>
      </c>
      <c r="W2436">
        <v>2</v>
      </c>
      <c r="X2436" s="5">
        <v>290.33999999999997</v>
      </c>
      <c r="Y2436" s="5">
        <f>ORDENES[[#This Row],[Ventas Originales (con descuento)]]/(1-ORDENES[[#This Row],[Descuento]])</f>
        <v>362.92499999999995</v>
      </c>
      <c r="Z2436" s="5">
        <f>ORDENES[[#This Row],[Ventas Originales (con descuento)]]/ORDENES[[#This Row],[Cantidad]]/(1-ORDENES[[#This Row],[Descuento]])</f>
        <v>181.46249999999998</v>
      </c>
      <c r="AA2436" s="5">
        <f>ORDENES[[#This Row],[Ventas Originales (con descuento)]]/ORDENES[[#This Row],[Cantidad]]</f>
        <v>145.16999999999999</v>
      </c>
      <c r="AB2436" s="5">
        <f>ORDENES[[#This Row],[Ventas Originales (con descuento)]]-(ORDENES[[#This Row],[Ganancias]])</f>
        <v>257.67999999999995</v>
      </c>
    </row>
    <row r="2437" spans="1:28" x14ac:dyDescent="0.35">
      <c r="A2437" t="s">
        <v>7719</v>
      </c>
      <c r="B2437" t="s">
        <v>227</v>
      </c>
      <c r="C2437" t="s">
        <v>1</v>
      </c>
      <c r="D2437" t="s">
        <v>2085</v>
      </c>
      <c r="E2437" t="s">
        <v>21</v>
      </c>
      <c r="F2437" s="1">
        <v>43176</v>
      </c>
      <c r="G2437" t="s">
        <v>7613</v>
      </c>
      <c r="H2437" t="s">
        <v>4752</v>
      </c>
      <c r="I2437">
        <v>75217</v>
      </c>
      <c r="J2437" t="s">
        <v>1174</v>
      </c>
      <c r="K2437" t="s">
        <v>1881</v>
      </c>
      <c r="L2437" t="s">
        <v>1860</v>
      </c>
      <c r="M2437" s="1">
        <v>43176</v>
      </c>
      <c r="N2437" t="s">
        <v>1919</v>
      </c>
      <c r="O2437" t="s">
        <v>7722</v>
      </c>
      <c r="P2437" t="s">
        <v>1883</v>
      </c>
      <c r="Q2437" t="s">
        <v>7722</v>
      </c>
      <c r="R2437" t="s">
        <v>1879</v>
      </c>
      <c r="S2437">
        <v>1</v>
      </c>
      <c r="T2437" s="2">
        <v>0.2</v>
      </c>
      <c r="U2437" s="5">
        <v>5.44</v>
      </c>
      <c r="V2437" s="5">
        <f>ORDENES[[#This Row],[Ventas sin descuento]]-ORDENES[[#This Row],[costos estimados]]</f>
        <v>9.3275000000000006</v>
      </c>
      <c r="W2437">
        <v>3</v>
      </c>
      <c r="X2437" s="5">
        <v>15.55</v>
      </c>
      <c r="Y2437" s="5">
        <f>ORDENES[[#This Row],[Ventas Originales (con descuento)]]/(1-ORDENES[[#This Row],[Descuento]])</f>
        <v>19.4375</v>
      </c>
      <c r="Z2437" s="5">
        <f>ORDENES[[#This Row],[Ventas Originales (con descuento)]]/ORDENES[[#This Row],[Cantidad]]/(1-ORDENES[[#This Row],[Descuento]])</f>
        <v>6.479166666666667</v>
      </c>
      <c r="AA2437" s="5">
        <f>ORDENES[[#This Row],[Ventas Originales (con descuento)]]/ORDENES[[#This Row],[Cantidad]]</f>
        <v>5.1833333333333336</v>
      </c>
      <c r="AB2437" s="5">
        <f>ORDENES[[#This Row],[Ventas Originales (con descuento)]]-(ORDENES[[#This Row],[Ganancias]])</f>
        <v>10.11</v>
      </c>
    </row>
    <row r="2438" spans="1:28" x14ac:dyDescent="0.35">
      <c r="A2438" t="s">
        <v>7719</v>
      </c>
      <c r="B2438" t="s">
        <v>24</v>
      </c>
      <c r="C2438" t="s">
        <v>1</v>
      </c>
      <c r="D2438" t="s">
        <v>2119</v>
      </c>
      <c r="E2438" t="s">
        <v>7</v>
      </c>
      <c r="F2438" s="1">
        <v>43977</v>
      </c>
      <c r="G2438" t="s">
        <v>7613</v>
      </c>
      <c r="H2438" t="s">
        <v>3859</v>
      </c>
      <c r="I2438">
        <v>76106</v>
      </c>
      <c r="J2438" t="s">
        <v>1254</v>
      </c>
      <c r="K2438" t="s">
        <v>1881</v>
      </c>
      <c r="L2438" t="s">
        <v>1860</v>
      </c>
      <c r="M2438" s="1">
        <v>43977</v>
      </c>
      <c r="N2438" t="s">
        <v>1919</v>
      </c>
      <c r="O2438" t="s">
        <v>7722</v>
      </c>
      <c r="P2438" t="s">
        <v>1883</v>
      </c>
      <c r="Q2438" t="s">
        <v>7722</v>
      </c>
      <c r="R2438" t="s">
        <v>1879</v>
      </c>
      <c r="S2438">
        <v>1</v>
      </c>
      <c r="T2438" s="2">
        <v>0.2</v>
      </c>
      <c r="U2438" s="5">
        <v>5.2</v>
      </c>
      <c r="V2438" s="5">
        <f>ORDENES[[#This Row],[Ventas sin descuento]]-ORDENES[[#This Row],[costos estimados]]</f>
        <v>8.7875000000000014</v>
      </c>
      <c r="W2438">
        <v>3</v>
      </c>
      <c r="X2438" s="5">
        <v>14.35</v>
      </c>
      <c r="Y2438" s="5">
        <f>ORDENES[[#This Row],[Ventas Originales (con descuento)]]/(1-ORDENES[[#This Row],[Descuento]])</f>
        <v>17.9375</v>
      </c>
      <c r="Z2438" s="5">
        <f>ORDENES[[#This Row],[Ventas Originales (con descuento)]]/ORDENES[[#This Row],[Cantidad]]/(1-ORDENES[[#This Row],[Descuento]])</f>
        <v>5.9791666666666661</v>
      </c>
      <c r="AA2438" s="5">
        <f>ORDENES[[#This Row],[Ventas Originales (con descuento)]]/ORDENES[[#This Row],[Cantidad]]</f>
        <v>4.7833333333333332</v>
      </c>
      <c r="AB2438" s="5">
        <f>ORDENES[[#This Row],[Ventas Originales (con descuento)]]-(ORDENES[[#This Row],[Ganancias]])</f>
        <v>9.1499999999999986</v>
      </c>
    </row>
    <row r="2439" spans="1:28" x14ac:dyDescent="0.35">
      <c r="A2439" t="s">
        <v>7719</v>
      </c>
      <c r="B2439" t="s">
        <v>51</v>
      </c>
      <c r="C2439" t="s">
        <v>1</v>
      </c>
      <c r="D2439" t="s">
        <v>2424</v>
      </c>
      <c r="E2439" t="s">
        <v>73</v>
      </c>
      <c r="F2439" s="1">
        <v>43286</v>
      </c>
      <c r="G2439" t="s">
        <v>7613</v>
      </c>
      <c r="H2439" t="s">
        <v>4758</v>
      </c>
      <c r="I2439">
        <v>77036</v>
      </c>
      <c r="J2439" t="s">
        <v>1342</v>
      </c>
      <c r="K2439" t="s">
        <v>1881</v>
      </c>
      <c r="L2439" t="s">
        <v>1860</v>
      </c>
      <c r="M2439" s="1">
        <v>43286</v>
      </c>
      <c r="N2439" t="s">
        <v>1919</v>
      </c>
      <c r="O2439" t="s">
        <v>7722</v>
      </c>
      <c r="P2439" t="s">
        <v>1883</v>
      </c>
      <c r="Q2439" t="s">
        <v>7722</v>
      </c>
      <c r="R2439" t="s">
        <v>1872</v>
      </c>
      <c r="S2439">
        <v>1</v>
      </c>
      <c r="T2439" s="2">
        <v>0.2</v>
      </c>
      <c r="U2439" s="5">
        <v>-44.16</v>
      </c>
      <c r="V2439" s="5">
        <f>ORDENES[[#This Row],[Ventas sin descuento]]-ORDENES[[#This Row],[costos estimados]]</f>
        <v>11.034999999999968</v>
      </c>
      <c r="W2439">
        <v>3</v>
      </c>
      <c r="X2439" s="5">
        <v>220.78</v>
      </c>
      <c r="Y2439" s="5">
        <f>ORDENES[[#This Row],[Ventas Originales (con descuento)]]/(1-ORDENES[[#This Row],[Descuento]])</f>
        <v>275.97499999999997</v>
      </c>
      <c r="Z2439" s="5">
        <f>ORDENES[[#This Row],[Ventas Originales (con descuento)]]/ORDENES[[#This Row],[Cantidad]]/(1-ORDENES[[#This Row],[Descuento]])</f>
        <v>91.99166666666666</v>
      </c>
      <c r="AA2439" s="5">
        <f>ORDENES[[#This Row],[Ventas Originales (con descuento)]]/ORDENES[[#This Row],[Cantidad]]</f>
        <v>73.593333333333334</v>
      </c>
      <c r="AB2439" s="5">
        <f>ORDENES[[#This Row],[Ventas Originales (con descuento)]]-(ORDENES[[#This Row],[Ganancias]])</f>
        <v>264.94</v>
      </c>
    </row>
    <row r="2440" spans="1:28" x14ac:dyDescent="0.35">
      <c r="A2440" t="s">
        <v>7719</v>
      </c>
      <c r="B2440" t="s">
        <v>51</v>
      </c>
      <c r="C2440" t="s">
        <v>1</v>
      </c>
      <c r="D2440" t="s">
        <v>3402</v>
      </c>
      <c r="E2440" t="s">
        <v>11</v>
      </c>
      <c r="F2440" s="1">
        <v>43810</v>
      </c>
      <c r="G2440" t="s">
        <v>7613</v>
      </c>
      <c r="H2440" t="s">
        <v>4759</v>
      </c>
      <c r="I2440">
        <v>77041</v>
      </c>
      <c r="J2440" t="s">
        <v>2681</v>
      </c>
      <c r="K2440" t="s">
        <v>1881</v>
      </c>
      <c r="L2440" t="s">
        <v>1860</v>
      </c>
      <c r="M2440" s="1">
        <v>43810</v>
      </c>
      <c r="N2440" t="s">
        <v>1919</v>
      </c>
      <c r="O2440" t="s">
        <v>7722</v>
      </c>
      <c r="P2440" t="s">
        <v>1883</v>
      </c>
      <c r="Q2440" t="s">
        <v>7722</v>
      </c>
      <c r="R2440" t="s">
        <v>1872</v>
      </c>
      <c r="S2440">
        <v>1</v>
      </c>
      <c r="T2440" s="2">
        <v>0.2</v>
      </c>
      <c r="U2440" s="5">
        <v>4.63</v>
      </c>
      <c r="V2440" s="5">
        <f>ORDENES[[#This Row],[Ventas sin descuento]]-ORDENES[[#This Row],[costos estimados]]</f>
        <v>16.215000000000003</v>
      </c>
      <c r="W2440">
        <v>3</v>
      </c>
      <c r="X2440" s="5">
        <v>46.34</v>
      </c>
      <c r="Y2440" s="5">
        <f>ORDENES[[#This Row],[Ventas Originales (con descuento)]]/(1-ORDENES[[#This Row],[Descuento]])</f>
        <v>57.925000000000004</v>
      </c>
      <c r="Z2440" s="5">
        <f>ORDENES[[#This Row],[Ventas Originales (con descuento)]]/ORDENES[[#This Row],[Cantidad]]/(1-ORDENES[[#This Row],[Descuento]])</f>
        <v>19.308333333333334</v>
      </c>
      <c r="AA2440" s="5">
        <f>ORDENES[[#This Row],[Ventas Originales (con descuento)]]/ORDENES[[#This Row],[Cantidad]]</f>
        <v>15.446666666666667</v>
      </c>
      <c r="AB2440" s="5">
        <f>ORDENES[[#This Row],[Ventas Originales (con descuento)]]-(ORDENES[[#This Row],[Ganancias]])</f>
        <v>41.71</v>
      </c>
    </row>
    <row r="2441" spans="1:28" x14ac:dyDescent="0.35">
      <c r="A2441" t="s">
        <v>7719</v>
      </c>
      <c r="B2441" t="s">
        <v>190</v>
      </c>
      <c r="C2441" t="s">
        <v>1</v>
      </c>
      <c r="D2441" t="s">
        <v>367</v>
      </c>
      <c r="E2441" t="s">
        <v>18</v>
      </c>
      <c r="F2441" s="1">
        <v>43416</v>
      </c>
      <c r="G2441" t="s">
        <v>7613</v>
      </c>
      <c r="H2441" t="s">
        <v>4760</v>
      </c>
      <c r="I2441">
        <v>78207</v>
      </c>
      <c r="J2441" t="s">
        <v>1325</v>
      </c>
      <c r="K2441" t="s">
        <v>1881</v>
      </c>
      <c r="L2441" t="s">
        <v>1860</v>
      </c>
      <c r="M2441" s="1">
        <v>43416</v>
      </c>
      <c r="N2441" t="s">
        <v>1919</v>
      </c>
      <c r="O2441" t="s">
        <v>7722</v>
      </c>
      <c r="P2441" t="s">
        <v>1883</v>
      </c>
      <c r="Q2441" t="s">
        <v>7722</v>
      </c>
      <c r="R2441" t="s">
        <v>1872</v>
      </c>
      <c r="S2441">
        <v>1</v>
      </c>
      <c r="T2441" s="2">
        <v>0.2</v>
      </c>
      <c r="U2441" s="5">
        <v>4.96</v>
      </c>
      <c r="V2441" s="5">
        <f>ORDENES[[#This Row],[Ventas sin descuento]]-ORDENES[[#This Row],[costos estimados]]</f>
        <v>17.3675</v>
      </c>
      <c r="W2441">
        <v>4</v>
      </c>
      <c r="X2441" s="5">
        <v>49.63</v>
      </c>
      <c r="Y2441" s="5">
        <f>ORDENES[[#This Row],[Ventas Originales (con descuento)]]/(1-ORDENES[[#This Row],[Descuento]])</f>
        <v>62.037500000000001</v>
      </c>
      <c r="Z2441" s="5">
        <f>ORDENES[[#This Row],[Ventas Originales (con descuento)]]/ORDENES[[#This Row],[Cantidad]]/(1-ORDENES[[#This Row],[Descuento]])</f>
        <v>15.509375</v>
      </c>
      <c r="AA2441" s="5">
        <f>ORDENES[[#This Row],[Ventas Originales (con descuento)]]/ORDENES[[#This Row],[Cantidad]]</f>
        <v>12.407500000000001</v>
      </c>
      <c r="AB2441" s="5">
        <f>ORDENES[[#This Row],[Ventas Originales (con descuento)]]-(ORDENES[[#This Row],[Ganancias]])</f>
        <v>44.67</v>
      </c>
    </row>
    <row r="2442" spans="1:28" x14ac:dyDescent="0.35">
      <c r="A2442" t="s">
        <v>7719</v>
      </c>
      <c r="B2442" t="s">
        <v>2909</v>
      </c>
      <c r="C2442" t="s">
        <v>1</v>
      </c>
      <c r="D2442" t="s">
        <v>324</v>
      </c>
      <c r="E2442" t="s">
        <v>199</v>
      </c>
      <c r="F2442" s="1">
        <v>43700</v>
      </c>
      <c r="G2442" t="s">
        <v>7613</v>
      </c>
      <c r="H2442" t="s">
        <v>4754</v>
      </c>
      <c r="I2442">
        <v>60440</v>
      </c>
      <c r="J2442" t="s">
        <v>1672</v>
      </c>
      <c r="K2442" t="s">
        <v>1881</v>
      </c>
      <c r="L2442" t="s">
        <v>1860</v>
      </c>
      <c r="M2442" s="1">
        <v>43700</v>
      </c>
      <c r="N2442" t="s">
        <v>1919</v>
      </c>
      <c r="O2442" t="s">
        <v>7722</v>
      </c>
      <c r="P2442" t="s">
        <v>1892</v>
      </c>
      <c r="Q2442" t="s">
        <v>7722</v>
      </c>
      <c r="R2442" t="s">
        <v>1908</v>
      </c>
      <c r="S2442">
        <v>1</v>
      </c>
      <c r="T2442" s="2">
        <v>0.2</v>
      </c>
      <c r="U2442" s="5">
        <v>2.77</v>
      </c>
      <c r="V2442" s="5">
        <f>ORDENES[[#This Row],[Ventas sin descuento]]-ORDENES[[#This Row],[costos estimados]]</f>
        <v>10.689999999999994</v>
      </c>
      <c r="W2442">
        <v>4</v>
      </c>
      <c r="X2442" s="5">
        <v>31.68</v>
      </c>
      <c r="Y2442" s="5">
        <f>ORDENES[[#This Row],[Ventas Originales (con descuento)]]/(1-ORDENES[[#This Row],[Descuento]])</f>
        <v>39.599999999999994</v>
      </c>
      <c r="Z2442" s="5">
        <f>ORDENES[[#This Row],[Ventas Originales (con descuento)]]/ORDENES[[#This Row],[Cantidad]]/(1-ORDENES[[#This Row],[Descuento]])</f>
        <v>9.8999999999999986</v>
      </c>
      <c r="AA2442" s="5">
        <f>ORDENES[[#This Row],[Ventas Originales (con descuento)]]/ORDENES[[#This Row],[Cantidad]]</f>
        <v>7.92</v>
      </c>
      <c r="AB2442" s="5">
        <f>ORDENES[[#This Row],[Ventas Originales (con descuento)]]-(ORDENES[[#This Row],[Ganancias]])</f>
        <v>28.91</v>
      </c>
    </row>
    <row r="2443" spans="1:28" x14ac:dyDescent="0.35">
      <c r="A2443" t="s">
        <v>7719</v>
      </c>
      <c r="B2443" t="s">
        <v>51</v>
      </c>
      <c r="C2443" t="s">
        <v>1</v>
      </c>
      <c r="D2443" t="s">
        <v>2668</v>
      </c>
      <c r="E2443" t="s">
        <v>21</v>
      </c>
      <c r="F2443" s="1">
        <v>43654</v>
      </c>
      <c r="G2443" t="s">
        <v>7613</v>
      </c>
      <c r="H2443" t="s">
        <v>4761</v>
      </c>
      <c r="I2443">
        <v>77070</v>
      </c>
      <c r="J2443" t="s">
        <v>2161</v>
      </c>
      <c r="K2443" t="s">
        <v>1881</v>
      </c>
      <c r="L2443" t="s">
        <v>1860</v>
      </c>
      <c r="M2443" s="1">
        <v>43654</v>
      </c>
      <c r="N2443" t="s">
        <v>1919</v>
      </c>
      <c r="O2443" t="s">
        <v>7722</v>
      </c>
      <c r="P2443" t="s">
        <v>1883</v>
      </c>
      <c r="Q2443" t="s">
        <v>7722</v>
      </c>
      <c r="R2443" t="s">
        <v>1879</v>
      </c>
      <c r="S2443">
        <v>1</v>
      </c>
      <c r="T2443" s="2">
        <v>0.2</v>
      </c>
      <c r="U2443" s="5">
        <v>6.6</v>
      </c>
      <c r="V2443" s="5">
        <f>ORDENES[[#This Row],[Ventas sin descuento]]-ORDENES[[#This Row],[costos estimados]]</f>
        <v>11.879999999999997</v>
      </c>
      <c r="W2443">
        <v>5</v>
      </c>
      <c r="X2443" s="5">
        <v>21.12</v>
      </c>
      <c r="Y2443" s="5">
        <f>ORDENES[[#This Row],[Ventas Originales (con descuento)]]/(1-ORDENES[[#This Row],[Descuento]])</f>
        <v>26.4</v>
      </c>
      <c r="Z2443" s="5">
        <f>ORDENES[[#This Row],[Ventas Originales (con descuento)]]/ORDENES[[#This Row],[Cantidad]]/(1-ORDENES[[#This Row],[Descuento]])</f>
        <v>5.28</v>
      </c>
      <c r="AA2443" s="5">
        <f>ORDENES[[#This Row],[Ventas Originales (con descuento)]]/ORDENES[[#This Row],[Cantidad]]</f>
        <v>4.2240000000000002</v>
      </c>
      <c r="AB2443" s="5">
        <f>ORDENES[[#This Row],[Ventas Originales (con descuento)]]-(ORDENES[[#This Row],[Ganancias]])</f>
        <v>14.520000000000001</v>
      </c>
    </row>
    <row r="2444" spans="1:28" x14ac:dyDescent="0.35">
      <c r="A2444" t="s">
        <v>7719</v>
      </c>
      <c r="B2444" t="s">
        <v>2942</v>
      </c>
      <c r="C2444" t="s">
        <v>1</v>
      </c>
      <c r="D2444" t="s">
        <v>180</v>
      </c>
      <c r="E2444" t="s">
        <v>18</v>
      </c>
      <c r="F2444" s="1">
        <v>44544</v>
      </c>
      <c r="G2444" t="s">
        <v>7598</v>
      </c>
      <c r="H2444" t="s">
        <v>3861</v>
      </c>
      <c r="I2444">
        <v>60076</v>
      </c>
      <c r="J2444" t="s">
        <v>2209</v>
      </c>
      <c r="K2444" t="s">
        <v>1881</v>
      </c>
      <c r="L2444" t="s">
        <v>1860</v>
      </c>
      <c r="M2444" s="1">
        <v>44544</v>
      </c>
      <c r="N2444" t="s">
        <v>1919</v>
      </c>
      <c r="O2444" t="s">
        <v>7722</v>
      </c>
      <c r="P2444" t="s">
        <v>1892</v>
      </c>
      <c r="Q2444" t="s">
        <v>7722</v>
      </c>
      <c r="R2444" t="s">
        <v>1874</v>
      </c>
      <c r="S2444">
        <v>1</v>
      </c>
      <c r="T2444" s="2">
        <v>0.2</v>
      </c>
      <c r="U2444" s="5">
        <v>25</v>
      </c>
      <c r="V2444" s="5">
        <f>ORDENES[[#This Row],[Ventas sin descuento]]-ORDENES[[#This Row],[costos estimados]]</f>
        <v>48.80749999999999</v>
      </c>
      <c r="W2444">
        <v>6</v>
      </c>
      <c r="X2444" s="5">
        <v>95.23</v>
      </c>
      <c r="Y2444" s="5">
        <f>ORDENES[[#This Row],[Ventas Originales (con descuento)]]/(1-ORDENES[[#This Row],[Descuento]])</f>
        <v>119.03749999999999</v>
      </c>
      <c r="Z2444" s="5">
        <f>ORDENES[[#This Row],[Ventas Originales (con descuento)]]/ORDENES[[#This Row],[Cantidad]]/(1-ORDENES[[#This Row],[Descuento]])</f>
        <v>19.839583333333334</v>
      </c>
      <c r="AA2444" s="5">
        <f>ORDENES[[#This Row],[Ventas Originales (con descuento)]]/ORDENES[[#This Row],[Cantidad]]</f>
        <v>15.871666666666668</v>
      </c>
      <c r="AB2444" s="5">
        <f>ORDENES[[#This Row],[Ventas Originales (con descuento)]]-(ORDENES[[#This Row],[Ganancias]])</f>
        <v>70.23</v>
      </c>
    </row>
    <row r="2445" spans="1:28" x14ac:dyDescent="0.35">
      <c r="A2445" t="s">
        <v>7719</v>
      </c>
      <c r="B2445" t="s">
        <v>227</v>
      </c>
      <c r="C2445" t="s">
        <v>1</v>
      </c>
      <c r="D2445" t="s">
        <v>2594</v>
      </c>
      <c r="E2445" t="s">
        <v>18</v>
      </c>
      <c r="F2445" s="1">
        <v>44499</v>
      </c>
      <c r="G2445" t="s">
        <v>7598</v>
      </c>
      <c r="H2445" t="s">
        <v>3857</v>
      </c>
      <c r="I2445">
        <v>75217</v>
      </c>
      <c r="J2445" t="s">
        <v>2249</v>
      </c>
      <c r="K2445" t="s">
        <v>1881</v>
      </c>
      <c r="L2445" t="s">
        <v>1860</v>
      </c>
      <c r="M2445" s="1">
        <v>44499</v>
      </c>
      <c r="N2445" t="s">
        <v>1919</v>
      </c>
      <c r="O2445" t="s">
        <v>7722</v>
      </c>
      <c r="P2445" t="s">
        <v>1883</v>
      </c>
      <c r="Q2445" t="s">
        <v>7722</v>
      </c>
      <c r="R2445" t="s">
        <v>1872</v>
      </c>
      <c r="S2445">
        <v>1</v>
      </c>
      <c r="T2445" s="2">
        <v>0.2</v>
      </c>
      <c r="U2445" s="5">
        <v>4.0599999999999996</v>
      </c>
      <c r="V2445" s="5">
        <f>ORDENES[[#This Row],[Ventas sin descuento]]-ORDENES[[#This Row],[costos estimados]]</f>
        <v>17.607500000000002</v>
      </c>
      <c r="W2445">
        <v>6</v>
      </c>
      <c r="X2445" s="5">
        <v>54.19</v>
      </c>
      <c r="Y2445" s="5">
        <f>ORDENES[[#This Row],[Ventas Originales (con descuento)]]/(1-ORDENES[[#This Row],[Descuento]])</f>
        <v>67.737499999999997</v>
      </c>
      <c r="Z2445" s="5">
        <f>ORDENES[[#This Row],[Ventas Originales (con descuento)]]/ORDENES[[#This Row],[Cantidad]]/(1-ORDENES[[#This Row],[Descuento]])</f>
        <v>11.289583333333333</v>
      </c>
      <c r="AA2445" s="5">
        <f>ORDENES[[#This Row],[Ventas Originales (con descuento)]]/ORDENES[[#This Row],[Cantidad]]</f>
        <v>9.0316666666666663</v>
      </c>
      <c r="AB2445" s="5">
        <f>ORDENES[[#This Row],[Ventas Originales (con descuento)]]-(ORDENES[[#This Row],[Ganancias]])</f>
        <v>50.129999999999995</v>
      </c>
    </row>
    <row r="2446" spans="1:28" x14ac:dyDescent="0.35">
      <c r="A2446" t="s">
        <v>7719</v>
      </c>
      <c r="B2446" t="s">
        <v>3590</v>
      </c>
      <c r="C2446" t="s">
        <v>1</v>
      </c>
      <c r="D2446" t="s">
        <v>2938</v>
      </c>
      <c r="E2446" t="s">
        <v>18</v>
      </c>
      <c r="F2446" s="1">
        <v>44108</v>
      </c>
      <c r="G2446" t="s">
        <v>7613</v>
      </c>
      <c r="H2446" t="s">
        <v>4762</v>
      </c>
      <c r="I2446">
        <v>75056</v>
      </c>
      <c r="J2446" t="s">
        <v>1856</v>
      </c>
      <c r="K2446" t="s">
        <v>1881</v>
      </c>
      <c r="L2446" t="s">
        <v>1860</v>
      </c>
      <c r="M2446" s="1">
        <v>44108</v>
      </c>
      <c r="N2446" t="s">
        <v>1919</v>
      </c>
      <c r="O2446" t="s">
        <v>7722</v>
      </c>
      <c r="P2446" t="s">
        <v>1883</v>
      </c>
      <c r="Q2446" t="s">
        <v>7722</v>
      </c>
      <c r="R2446" t="s">
        <v>1890</v>
      </c>
      <c r="S2446">
        <v>1</v>
      </c>
      <c r="T2446" s="2">
        <v>0.2</v>
      </c>
      <c r="U2446" s="5">
        <v>19.420000000000002</v>
      </c>
      <c r="V2446" s="5">
        <f>ORDENES[[#This Row],[Ventas sin descuento]]-ORDENES[[#This Row],[costos estimados]]</f>
        <v>34.357500000000002</v>
      </c>
      <c r="W2446">
        <v>7</v>
      </c>
      <c r="X2446" s="5">
        <v>59.75</v>
      </c>
      <c r="Y2446" s="5">
        <f>ORDENES[[#This Row],[Ventas Originales (con descuento)]]/(1-ORDENES[[#This Row],[Descuento]])</f>
        <v>74.6875</v>
      </c>
      <c r="Z2446" s="5">
        <f>ORDENES[[#This Row],[Ventas Originales (con descuento)]]/ORDENES[[#This Row],[Cantidad]]/(1-ORDENES[[#This Row],[Descuento]])</f>
        <v>10.669642857142858</v>
      </c>
      <c r="AA2446" s="5">
        <f>ORDENES[[#This Row],[Ventas Originales (con descuento)]]/ORDENES[[#This Row],[Cantidad]]</f>
        <v>8.5357142857142865</v>
      </c>
      <c r="AB2446" s="5">
        <f>ORDENES[[#This Row],[Ventas Originales (con descuento)]]-(ORDENES[[#This Row],[Ganancias]])</f>
        <v>40.33</v>
      </c>
    </row>
    <row r="2447" spans="1:28" x14ac:dyDescent="0.35">
      <c r="A2447" t="s">
        <v>7719</v>
      </c>
      <c r="B2447" t="s">
        <v>51</v>
      </c>
      <c r="C2447" t="s">
        <v>1</v>
      </c>
      <c r="D2447" t="s">
        <v>2254</v>
      </c>
      <c r="E2447" t="s">
        <v>21</v>
      </c>
      <c r="F2447" s="1">
        <v>44275</v>
      </c>
      <c r="G2447" t="s">
        <v>7613</v>
      </c>
      <c r="H2447" t="s">
        <v>4757</v>
      </c>
      <c r="I2447">
        <v>77041</v>
      </c>
      <c r="J2447" t="s">
        <v>1278</v>
      </c>
      <c r="K2447" t="s">
        <v>1881</v>
      </c>
      <c r="L2447" t="s">
        <v>1860</v>
      </c>
      <c r="M2447" s="1">
        <v>44275</v>
      </c>
      <c r="N2447" t="s">
        <v>1919</v>
      </c>
      <c r="O2447" t="s">
        <v>7722</v>
      </c>
      <c r="P2447" t="s">
        <v>1883</v>
      </c>
      <c r="Q2447" t="s">
        <v>7722</v>
      </c>
      <c r="R2447" t="s">
        <v>1879</v>
      </c>
      <c r="S2447">
        <v>1</v>
      </c>
      <c r="T2447" s="2">
        <v>0.2</v>
      </c>
      <c r="U2447" s="5">
        <v>102.77</v>
      </c>
      <c r="V2447" s="5">
        <f>ORDENES[[#This Row],[Ventas sin descuento]]-ORDENES[[#This Row],[costos estimados]]</f>
        <v>171.28499999999997</v>
      </c>
      <c r="W2447">
        <v>7</v>
      </c>
      <c r="X2447" s="5">
        <v>274.06</v>
      </c>
      <c r="Y2447" s="5">
        <f>ORDENES[[#This Row],[Ventas Originales (con descuento)]]/(1-ORDENES[[#This Row],[Descuento]])</f>
        <v>342.57499999999999</v>
      </c>
      <c r="Z2447" s="5">
        <f>ORDENES[[#This Row],[Ventas Originales (con descuento)]]/ORDENES[[#This Row],[Cantidad]]/(1-ORDENES[[#This Row],[Descuento]])</f>
        <v>48.939285714285717</v>
      </c>
      <c r="AA2447" s="5">
        <f>ORDENES[[#This Row],[Ventas Originales (con descuento)]]/ORDENES[[#This Row],[Cantidad]]</f>
        <v>39.151428571428575</v>
      </c>
      <c r="AB2447" s="5">
        <f>ORDENES[[#This Row],[Ventas Originales (con descuento)]]-(ORDENES[[#This Row],[Ganancias]])</f>
        <v>171.29000000000002</v>
      </c>
    </row>
    <row r="2448" spans="1:28" x14ac:dyDescent="0.35">
      <c r="A2448" t="s">
        <v>7719</v>
      </c>
      <c r="B2448" t="s">
        <v>2909</v>
      </c>
      <c r="C2448" t="s">
        <v>1</v>
      </c>
      <c r="D2448" t="s">
        <v>324</v>
      </c>
      <c r="E2448" t="s">
        <v>18</v>
      </c>
      <c r="F2448" s="1">
        <v>43700</v>
      </c>
      <c r="G2448" t="s">
        <v>7613</v>
      </c>
      <c r="H2448" t="s">
        <v>4754</v>
      </c>
      <c r="I2448">
        <v>60440</v>
      </c>
      <c r="J2448" t="s">
        <v>1279</v>
      </c>
      <c r="K2448" t="s">
        <v>1881</v>
      </c>
      <c r="L2448" t="s">
        <v>1860</v>
      </c>
      <c r="M2448" s="1">
        <v>43700</v>
      </c>
      <c r="N2448" t="s">
        <v>1919</v>
      </c>
      <c r="O2448" t="s">
        <v>7722</v>
      </c>
      <c r="P2448" t="s">
        <v>1892</v>
      </c>
      <c r="Q2448" t="s">
        <v>7722</v>
      </c>
      <c r="R2448" t="s">
        <v>1898</v>
      </c>
      <c r="S2448">
        <v>1</v>
      </c>
      <c r="T2448" s="2">
        <v>0.2</v>
      </c>
      <c r="U2448" s="5">
        <v>2.2599999999999998</v>
      </c>
      <c r="V2448" s="5">
        <f>ORDENES[[#This Row],[Ventas sin descuento]]-ORDENES[[#This Row],[costos estimados]]</f>
        <v>5.2674999999999983</v>
      </c>
      <c r="W2448">
        <v>8</v>
      </c>
      <c r="X2448" s="5">
        <v>12.03</v>
      </c>
      <c r="Y2448" s="5">
        <f>ORDENES[[#This Row],[Ventas Originales (con descuento)]]/(1-ORDENES[[#This Row],[Descuento]])</f>
        <v>15.037499999999998</v>
      </c>
      <c r="Z2448" s="5">
        <f>ORDENES[[#This Row],[Ventas Originales (con descuento)]]/ORDENES[[#This Row],[Cantidad]]/(1-ORDENES[[#This Row],[Descuento]])</f>
        <v>1.8796874999999997</v>
      </c>
      <c r="AA2448" s="5">
        <f>ORDENES[[#This Row],[Ventas Originales (con descuento)]]/ORDENES[[#This Row],[Cantidad]]</f>
        <v>1.5037499999999999</v>
      </c>
      <c r="AB2448" s="5">
        <f>ORDENES[[#This Row],[Ventas Originales (con descuento)]]-(ORDENES[[#This Row],[Ganancias]])</f>
        <v>9.77</v>
      </c>
    </row>
    <row r="2449" spans="1:28" x14ac:dyDescent="0.35">
      <c r="A2449" t="s">
        <v>7719</v>
      </c>
      <c r="B2449" t="s">
        <v>51</v>
      </c>
      <c r="C2449" t="s">
        <v>1</v>
      </c>
      <c r="D2449" t="s">
        <v>2424</v>
      </c>
      <c r="E2449" t="s">
        <v>7624</v>
      </c>
      <c r="F2449" s="1">
        <v>43286</v>
      </c>
      <c r="G2449" t="s">
        <v>7613</v>
      </c>
      <c r="H2449" t="s">
        <v>4758</v>
      </c>
      <c r="I2449">
        <v>77036</v>
      </c>
      <c r="J2449" t="s">
        <v>7666</v>
      </c>
      <c r="K2449" t="s">
        <v>1881</v>
      </c>
      <c r="L2449" t="s">
        <v>1860</v>
      </c>
      <c r="M2449" s="1">
        <v>43286</v>
      </c>
      <c r="N2449" t="s">
        <v>1919</v>
      </c>
      <c r="O2449" t="s">
        <v>7722</v>
      </c>
      <c r="P2449" t="s">
        <v>1883</v>
      </c>
      <c r="Q2449" t="s">
        <v>7722</v>
      </c>
      <c r="R2449" t="s">
        <v>1872</v>
      </c>
      <c r="S2449">
        <v>1</v>
      </c>
      <c r="T2449" s="2">
        <v>0.2</v>
      </c>
      <c r="U2449" s="5">
        <v>-35.18</v>
      </c>
      <c r="V2449" s="5">
        <f>ORDENES[[#This Row],[Ventas sin descuento]]-ORDENES[[#This Row],[costos estimados]]</f>
        <v>35.174999999999955</v>
      </c>
      <c r="W2449">
        <v>11</v>
      </c>
      <c r="X2449" s="5">
        <v>281.42</v>
      </c>
      <c r="Y2449" s="5">
        <f>ORDENES[[#This Row],[Ventas Originales (con descuento)]]/(1-ORDENES[[#This Row],[Descuento]])</f>
        <v>351.77499999999998</v>
      </c>
      <c r="Z2449" s="5">
        <f>ORDENES[[#This Row],[Ventas Originales (con descuento)]]/ORDENES[[#This Row],[Cantidad]]/(1-ORDENES[[#This Row],[Descuento]])</f>
        <v>31.979545454545455</v>
      </c>
      <c r="AA2449" s="5">
        <f>ORDENES[[#This Row],[Ventas Originales (con descuento)]]/ORDENES[[#This Row],[Cantidad]]</f>
        <v>25.583636363636366</v>
      </c>
      <c r="AB2449" s="5">
        <f>ORDENES[[#This Row],[Ventas Originales (con descuento)]]-(ORDENES[[#This Row],[Ganancias]])</f>
        <v>316.60000000000002</v>
      </c>
    </row>
    <row r="2450" spans="1:28" x14ac:dyDescent="0.35">
      <c r="A2450" t="s">
        <v>7719</v>
      </c>
      <c r="B2450" t="s">
        <v>51</v>
      </c>
      <c r="C2450" t="s">
        <v>1</v>
      </c>
      <c r="D2450" t="s">
        <v>2382</v>
      </c>
      <c r="E2450" t="s">
        <v>49</v>
      </c>
      <c r="F2450" s="1">
        <v>43702</v>
      </c>
      <c r="G2450" t="s">
        <v>7613</v>
      </c>
      <c r="H2450" t="s">
        <v>3860</v>
      </c>
      <c r="I2450">
        <v>77041</v>
      </c>
      <c r="J2450" t="s">
        <v>1539</v>
      </c>
      <c r="K2450" t="s">
        <v>1881</v>
      </c>
      <c r="L2450" t="s">
        <v>1860</v>
      </c>
      <c r="M2450" s="1">
        <v>43702</v>
      </c>
      <c r="N2450" t="s">
        <v>1919</v>
      </c>
      <c r="O2450" t="s">
        <v>7722</v>
      </c>
      <c r="P2450" t="s">
        <v>1883</v>
      </c>
      <c r="Q2450" t="s">
        <v>7722</v>
      </c>
      <c r="R2450" t="s">
        <v>1876</v>
      </c>
      <c r="S2450">
        <v>1</v>
      </c>
      <c r="T2450" s="2">
        <v>0.8</v>
      </c>
      <c r="U2450" s="5">
        <v>-6.08</v>
      </c>
      <c r="V2450" s="5">
        <f>ORDENES[[#This Row],[Ventas sin descuento]]-ORDENES[[#This Row],[costos estimados]]</f>
        <v>9.1200000000000045</v>
      </c>
      <c r="W2450">
        <v>1</v>
      </c>
      <c r="X2450" s="5">
        <v>3.8</v>
      </c>
      <c r="Y2450" s="5">
        <f>ORDENES[[#This Row],[Ventas Originales (con descuento)]]/(1-ORDENES[[#This Row],[Descuento]])</f>
        <v>19.000000000000004</v>
      </c>
      <c r="Z2450" s="5">
        <f>ORDENES[[#This Row],[Ventas Originales (con descuento)]]/ORDENES[[#This Row],[Cantidad]]/(1-ORDENES[[#This Row],[Descuento]])</f>
        <v>19.000000000000004</v>
      </c>
      <c r="AA2450" s="5">
        <f>ORDENES[[#This Row],[Ventas Originales (con descuento)]]/ORDENES[[#This Row],[Cantidad]]</f>
        <v>3.8</v>
      </c>
      <c r="AB2450" s="5">
        <f>ORDENES[[#This Row],[Ventas Originales (con descuento)]]-(ORDENES[[#This Row],[Ganancias]])</f>
        <v>9.879999999999999</v>
      </c>
    </row>
    <row r="2451" spans="1:28" x14ac:dyDescent="0.35">
      <c r="A2451" t="s">
        <v>7719</v>
      </c>
      <c r="B2451" t="s">
        <v>2909</v>
      </c>
      <c r="C2451" t="s">
        <v>1</v>
      </c>
      <c r="D2451" t="s">
        <v>324</v>
      </c>
      <c r="E2451" t="s">
        <v>26</v>
      </c>
      <c r="F2451" s="1">
        <v>43700</v>
      </c>
      <c r="G2451" t="s">
        <v>7613</v>
      </c>
      <c r="H2451" t="s">
        <v>4754</v>
      </c>
      <c r="I2451">
        <v>60440</v>
      </c>
      <c r="J2451" t="s">
        <v>1468</v>
      </c>
      <c r="K2451" t="s">
        <v>1881</v>
      </c>
      <c r="L2451" t="s">
        <v>1860</v>
      </c>
      <c r="M2451" s="1">
        <v>43700</v>
      </c>
      <c r="N2451" t="s">
        <v>1919</v>
      </c>
      <c r="O2451" t="s">
        <v>7722</v>
      </c>
      <c r="P2451" t="s">
        <v>1892</v>
      </c>
      <c r="Q2451" t="s">
        <v>7722</v>
      </c>
      <c r="R2451" t="s">
        <v>1877</v>
      </c>
      <c r="S2451">
        <v>1</v>
      </c>
      <c r="T2451" s="2">
        <v>0.8</v>
      </c>
      <c r="U2451" s="5">
        <v>-13.55</v>
      </c>
      <c r="V2451" s="5">
        <f>ORDENES[[#This Row],[Ventas sin descuento]]-ORDENES[[#This Row],[costos estimados]]</f>
        <v>9.5300000000000047</v>
      </c>
      <c r="W2451">
        <v>2</v>
      </c>
      <c r="X2451" s="5">
        <v>5.77</v>
      </c>
      <c r="Y2451" s="5">
        <f>ORDENES[[#This Row],[Ventas Originales (con descuento)]]/(1-ORDENES[[#This Row],[Descuento]])</f>
        <v>28.850000000000005</v>
      </c>
      <c r="Z2451" s="5">
        <f>ORDENES[[#This Row],[Ventas Originales (con descuento)]]/ORDENES[[#This Row],[Cantidad]]/(1-ORDENES[[#This Row],[Descuento]])</f>
        <v>14.425000000000002</v>
      </c>
      <c r="AA2451" s="5">
        <f>ORDENES[[#This Row],[Ventas Originales (con descuento)]]/ORDENES[[#This Row],[Cantidad]]</f>
        <v>2.8849999999999998</v>
      </c>
      <c r="AB2451" s="5">
        <f>ORDENES[[#This Row],[Ventas Originales (con descuento)]]-(ORDENES[[#This Row],[Ganancias]])</f>
        <v>19.32</v>
      </c>
    </row>
    <row r="2452" spans="1:28" x14ac:dyDescent="0.35">
      <c r="A2452" t="s">
        <v>7719</v>
      </c>
      <c r="B2452" t="s">
        <v>51</v>
      </c>
      <c r="C2452" t="s">
        <v>1</v>
      </c>
      <c r="D2452" t="s">
        <v>2066</v>
      </c>
      <c r="E2452" t="s">
        <v>16</v>
      </c>
      <c r="F2452" s="1">
        <v>43648</v>
      </c>
      <c r="G2452" t="s">
        <v>7613</v>
      </c>
      <c r="H2452" t="s">
        <v>4763</v>
      </c>
      <c r="I2452">
        <v>77070</v>
      </c>
      <c r="J2452" t="s">
        <v>2005</v>
      </c>
      <c r="K2452" t="s">
        <v>1881</v>
      </c>
      <c r="L2452" t="s">
        <v>1860</v>
      </c>
      <c r="M2452" s="1">
        <v>43648</v>
      </c>
      <c r="N2452" t="s">
        <v>1919</v>
      </c>
      <c r="O2452" t="s">
        <v>7722</v>
      </c>
      <c r="P2452" t="s">
        <v>1883</v>
      </c>
      <c r="Q2452" t="s">
        <v>7722</v>
      </c>
      <c r="R2452" t="s">
        <v>1877</v>
      </c>
      <c r="S2452">
        <v>1</v>
      </c>
      <c r="T2452" s="2">
        <v>0.8</v>
      </c>
      <c r="U2452" s="5">
        <v>-85.24</v>
      </c>
      <c r="V2452" s="5">
        <f>ORDENES[[#This Row],[Ventas sin descuento]]-ORDENES[[#This Row],[costos estimados]]</f>
        <v>45.880000000000038</v>
      </c>
      <c r="W2452">
        <v>4</v>
      </c>
      <c r="X2452" s="5">
        <v>32.78</v>
      </c>
      <c r="Y2452" s="5">
        <f>ORDENES[[#This Row],[Ventas Originales (con descuento)]]/(1-ORDENES[[#This Row],[Descuento]])</f>
        <v>163.90000000000003</v>
      </c>
      <c r="Z2452" s="5">
        <f>ORDENES[[#This Row],[Ventas Originales (con descuento)]]/ORDENES[[#This Row],[Cantidad]]/(1-ORDENES[[#This Row],[Descuento]])</f>
        <v>40.975000000000009</v>
      </c>
      <c r="AA2452" s="5">
        <f>ORDENES[[#This Row],[Ventas Originales (con descuento)]]/ORDENES[[#This Row],[Cantidad]]</f>
        <v>8.1950000000000003</v>
      </c>
      <c r="AB2452" s="5">
        <f>ORDENES[[#This Row],[Ventas Originales (con descuento)]]-(ORDENES[[#This Row],[Ganancias]])</f>
        <v>118.02</v>
      </c>
    </row>
    <row r="2453" spans="1:28" x14ac:dyDescent="0.35">
      <c r="A2453" t="s">
        <v>7719</v>
      </c>
      <c r="B2453" t="s">
        <v>80</v>
      </c>
      <c r="C2453" t="s">
        <v>1</v>
      </c>
      <c r="D2453" t="s">
        <v>2522</v>
      </c>
      <c r="E2453" t="s">
        <v>38</v>
      </c>
      <c r="F2453" s="1">
        <v>44341</v>
      </c>
      <c r="G2453" t="s">
        <v>7598</v>
      </c>
      <c r="H2453" t="s">
        <v>3867</v>
      </c>
      <c r="I2453">
        <v>10009</v>
      </c>
      <c r="J2453" t="s">
        <v>2618</v>
      </c>
      <c r="K2453" t="s">
        <v>1887</v>
      </c>
      <c r="L2453" t="s">
        <v>1860</v>
      </c>
      <c r="M2453" s="1">
        <v>44341</v>
      </c>
      <c r="N2453" t="s">
        <v>1919</v>
      </c>
      <c r="O2453" t="s">
        <v>7722</v>
      </c>
      <c r="P2453" t="s">
        <v>1897</v>
      </c>
      <c r="Q2453" t="s">
        <v>7722</v>
      </c>
      <c r="R2453" t="s">
        <v>1898</v>
      </c>
      <c r="S2453">
        <v>1</v>
      </c>
      <c r="T2453" s="2">
        <v>0</v>
      </c>
      <c r="U2453" s="5">
        <v>1.48</v>
      </c>
      <c r="V2453" s="5">
        <f>ORDENES[[#This Row],[Ventas sin descuento]]-ORDENES[[#This Row],[costos estimados]]</f>
        <v>1.48</v>
      </c>
      <c r="W2453">
        <v>1</v>
      </c>
      <c r="X2453" s="5">
        <v>3.29</v>
      </c>
      <c r="Y2453" s="5">
        <f>ORDENES[[#This Row],[Ventas Originales (con descuento)]]/(1-ORDENES[[#This Row],[Descuento]])</f>
        <v>3.29</v>
      </c>
      <c r="Z2453" s="5">
        <f>ORDENES[[#This Row],[Ventas Originales (con descuento)]]/ORDENES[[#This Row],[Cantidad]]/(1-ORDENES[[#This Row],[Descuento]])</f>
        <v>3.29</v>
      </c>
      <c r="AA2453" s="5">
        <f>ORDENES[[#This Row],[Ventas Originales (con descuento)]]/ORDENES[[#This Row],[Cantidad]]</f>
        <v>3.29</v>
      </c>
      <c r="AB2453" s="5">
        <f>ORDENES[[#This Row],[Ventas Originales (con descuento)]]-(ORDENES[[#This Row],[Ganancias]])</f>
        <v>1.81</v>
      </c>
    </row>
    <row r="2454" spans="1:28" x14ac:dyDescent="0.35">
      <c r="A2454" t="s">
        <v>7719</v>
      </c>
      <c r="B2454" t="s">
        <v>80</v>
      </c>
      <c r="C2454" t="s">
        <v>1</v>
      </c>
      <c r="D2454" t="s">
        <v>2251</v>
      </c>
      <c r="E2454" t="s">
        <v>21</v>
      </c>
      <c r="F2454" s="1">
        <v>44321</v>
      </c>
      <c r="G2454" t="s">
        <v>7613</v>
      </c>
      <c r="H2454" t="s">
        <v>4764</v>
      </c>
      <c r="I2454">
        <v>10035</v>
      </c>
      <c r="J2454" t="s">
        <v>1813</v>
      </c>
      <c r="K2454" t="s">
        <v>1887</v>
      </c>
      <c r="L2454" t="s">
        <v>1860</v>
      </c>
      <c r="M2454" s="1">
        <v>44321</v>
      </c>
      <c r="N2454" t="s">
        <v>1919</v>
      </c>
      <c r="O2454" t="s">
        <v>7722</v>
      </c>
      <c r="P2454" t="s">
        <v>1897</v>
      </c>
      <c r="Q2454" t="s">
        <v>7722</v>
      </c>
      <c r="R2454" t="s">
        <v>1879</v>
      </c>
      <c r="S2454">
        <v>1</v>
      </c>
      <c r="T2454" s="2">
        <v>0</v>
      </c>
      <c r="U2454" s="5">
        <v>3.21</v>
      </c>
      <c r="V2454" s="5">
        <f>ORDENES[[#This Row],[Ventas sin descuento]]-ORDENES[[#This Row],[costos estimados]]</f>
        <v>3.21</v>
      </c>
      <c r="W2454">
        <v>1</v>
      </c>
      <c r="X2454" s="5">
        <v>6.68</v>
      </c>
      <c r="Y2454" s="5">
        <f>ORDENES[[#This Row],[Ventas Originales (con descuento)]]/(1-ORDENES[[#This Row],[Descuento]])</f>
        <v>6.68</v>
      </c>
      <c r="Z2454" s="5">
        <f>ORDENES[[#This Row],[Ventas Originales (con descuento)]]/ORDENES[[#This Row],[Cantidad]]/(1-ORDENES[[#This Row],[Descuento]])</f>
        <v>6.68</v>
      </c>
      <c r="AA2454" s="5">
        <f>ORDENES[[#This Row],[Ventas Originales (con descuento)]]/ORDENES[[#This Row],[Cantidad]]</f>
        <v>6.68</v>
      </c>
      <c r="AB2454" s="5">
        <f>ORDENES[[#This Row],[Ventas Originales (con descuento)]]-(ORDENES[[#This Row],[Ganancias]])</f>
        <v>3.4699999999999998</v>
      </c>
    </row>
    <row r="2455" spans="1:28" x14ac:dyDescent="0.35">
      <c r="A2455" t="s">
        <v>7719</v>
      </c>
      <c r="B2455" t="s">
        <v>80</v>
      </c>
      <c r="C2455" t="s">
        <v>1</v>
      </c>
      <c r="D2455" t="s">
        <v>2668</v>
      </c>
      <c r="E2455" t="s">
        <v>260</v>
      </c>
      <c r="F2455" s="1">
        <v>43357</v>
      </c>
      <c r="G2455" t="s">
        <v>7613</v>
      </c>
      <c r="H2455" t="s">
        <v>3880</v>
      </c>
      <c r="I2455">
        <v>10009</v>
      </c>
      <c r="J2455" t="s">
        <v>1369</v>
      </c>
      <c r="K2455" t="s">
        <v>1887</v>
      </c>
      <c r="L2455" t="s">
        <v>1860</v>
      </c>
      <c r="M2455" s="1">
        <v>43357</v>
      </c>
      <c r="N2455" t="s">
        <v>1919</v>
      </c>
      <c r="O2455" t="s">
        <v>7722</v>
      </c>
      <c r="P2455" t="s">
        <v>1897</v>
      </c>
      <c r="Q2455" t="s">
        <v>7722</v>
      </c>
      <c r="R2455" t="s">
        <v>1877</v>
      </c>
      <c r="S2455">
        <v>1</v>
      </c>
      <c r="T2455" s="2">
        <v>0</v>
      </c>
      <c r="U2455" s="5">
        <v>198.43</v>
      </c>
      <c r="V2455" s="5">
        <f>ORDENES[[#This Row],[Ventas sin descuento]]-ORDENES[[#This Row],[costos estimados]]</f>
        <v>198.43</v>
      </c>
      <c r="W2455">
        <v>2</v>
      </c>
      <c r="X2455" s="5">
        <v>601.29999999999995</v>
      </c>
      <c r="Y2455" s="5">
        <f>ORDENES[[#This Row],[Ventas Originales (con descuento)]]/(1-ORDENES[[#This Row],[Descuento]])</f>
        <v>601.29999999999995</v>
      </c>
      <c r="Z2455" s="5">
        <f>ORDENES[[#This Row],[Ventas Originales (con descuento)]]/ORDENES[[#This Row],[Cantidad]]/(1-ORDENES[[#This Row],[Descuento]])</f>
        <v>300.64999999999998</v>
      </c>
      <c r="AA2455" s="5">
        <f>ORDENES[[#This Row],[Ventas Originales (con descuento)]]/ORDENES[[#This Row],[Cantidad]]</f>
        <v>300.64999999999998</v>
      </c>
      <c r="AB2455" s="5">
        <f>ORDENES[[#This Row],[Ventas Originales (con descuento)]]-(ORDENES[[#This Row],[Ganancias]])</f>
        <v>402.86999999999995</v>
      </c>
    </row>
    <row r="2456" spans="1:28" x14ac:dyDescent="0.35">
      <c r="A2456" t="s">
        <v>7719</v>
      </c>
      <c r="B2456" t="s">
        <v>169</v>
      </c>
      <c r="C2456" t="s">
        <v>1</v>
      </c>
      <c r="D2456" t="s">
        <v>2111</v>
      </c>
      <c r="E2456" t="s">
        <v>38</v>
      </c>
      <c r="F2456" s="1">
        <v>43907</v>
      </c>
      <c r="G2456" t="s">
        <v>7613</v>
      </c>
      <c r="H2456" t="s">
        <v>4765</v>
      </c>
      <c r="I2456">
        <v>19711</v>
      </c>
      <c r="J2456" t="s">
        <v>2840</v>
      </c>
      <c r="K2456" t="s">
        <v>1887</v>
      </c>
      <c r="L2456" t="s">
        <v>1860</v>
      </c>
      <c r="M2456" s="1">
        <v>43907</v>
      </c>
      <c r="N2456" t="s">
        <v>1919</v>
      </c>
      <c r="O2456" t="s">
        <v>7722</v>
      </c>
      <c r="P2456" t="s">
        <v>1895</v>
      </c>
      <c r="Q2456" t="s">
        <v>7722</v>
      </c>
      <c r="R2456" t="s">
        <v>1876</v>
      </c>
      <c r="S2456">
        <v>1</v>
      </c>
      <c r="T2456" s="2">
        <v>0</v>
      </c>
      <c r="U2456" s="5">
        <v>15.94</v>
      </c>
      <c r="V2456" s="5">
        <f>ORDENES[[#This Row],[Ventas sin descuento]]-ORDENES[[#This Row],[costos estimados]]</f>
        <v>15.939999999999998</v>
      </c>
      <c r="W2456">
        <v>2</v>
      </c>
      <c r="X2456" s="5">
        <v>32.54</v>
      </c>
      <c r="Y2456" s="5">
        <f>ORDENES[[#This Row],[Ventas Originales (con descuento)]]/(1-ORDENES[[#This Row],[Descuento]])</f>
        <v>32.54</v>
      </c>
      <c r="Z2456" s="5">
        <f>ORDENES[[#This Row],[Ventas Originales (con descuento)]]/ORDENES[[#This Row],[Cantidad]]/(1-ORDENES[[#This Row],[Descuento]])</f>
        <v>16.27</v>
      </c>
      <c r="AA2456" s="5">
        <f>ORDENES[[#This Row],[Ventas Originales (con descuento)]]/ORDENES[[#This Row],[Cantidad]]</f>
        <v>16.27</v>
      </c>
      <c r="AB2456" s="5">
        <f>ORDENES[[#This Row],[Ventas Originales (con descuento)]]-(ORDENES[[#This Row],[Ganancias]])</f>
        <v>16.600000000000001</v>
      </c>
    </row>
    <row r="2457" spans="1:28" x14ac:dyDescent="0.35">
      <c r="A2457" t="s">
        <v>7719</v>
      </c>
      <c r="B2457" t="s">
        <v>80</v>
      </c>
      <c r="C2457" t="s">
        <v>1</v>
      </c>
      <c r="D2457" t="s">
        <v>296</v>
      </c>
      <c r="E2457" t="s">
        <v>477</v>
      </c>
      <c r="F2457" s="1">
        <v>44449</v>
      </c>
      <c r="G2457" t="s">
        <v>7613</v>
      </c>
      <c r="H2457" t="s">
        <v>4766</v>
      </c>
      <c r="I2457">
        <v>10024</v>
      </c>
      <c r="J2457" t="s">
        <v>3555</v>
      </c>
      <c r="K2457" t="s">
        <v>1887</v>
      </c>
      <c r="L2457" t="s">
        <v>1860</v>
      </c>
      <c r="M2457" s="1">
        <v>44449</v>
      </c>
      <c r="N2457" t="s">
        <v>1919</v>
      </c>
      <c r="O2457" t="s">
        <v>7722</v>
      </c>
      <c r="P2457" t="s">
        <v>1897</v>
      </c>
      <c r="Q2457" t="s">
        <v>7722</v>
      </c>
      <c r="R2457" t="s">
        <v>1879</v>
      </c>
      <c r="S2457">
        <v>1</v>
      </c>
      <c r="T2457" s="2">
        <v>0</v>
      </c>
      <c r="U2457" s="5">
        <v>9</v>
      </c>
      <c r="V2457" s="5">
        <f>ORDENES[[#This Row],[Ventas sin descuento]]-ORDENES[[#This Row],[costos estimados]]</f>
        <v>9</v>
      </c>
      <c r="W2457">
        <v>2</v>
      </c>
      <c r="X2457" s="5">
        <v>18.760000000000002</v>
      </c>
      <c r="Y2457" s="5">
        <f>ORDENES[[#This Row],[Ventas Originales (con descuento)]]/(1-ORDENES[[#This Row],[Descuento]])</f>
        <v>18.760000000000002</v>
      </c>
      <c r="Z2457" s="5">
        <f>ORDENES[[#This Row],[Ventas Originales (con descuento)]]/ORDENES[[#This Row],[Cantidad]]/(1-ORDENES[[#This Row],[Descuento]])</f>
        <v>9.3800000000000008</v>
      </c>
      <c r="AA2457" s="5">
        <f>ORDENES[[#This Row],[Ventas Originales (con descuento)]]/ORDENES[[#This Row],[Cantidad]]</f>
        <v>9.3800000000000008</v>
      </c>
      <c r="AB2457" s="5">
        <f>ORDENES[[#This Row],[Ventas Originales (con descuento)]]-(ORDENES[[#This Row],[Ganancias]])</f>
        <v>9.7600000000000016</v>
      </c>
    </row>
    <row r="2458" spans="1:28" x14ac:dyDescent="0.35">
      <c r="A2458" t="s">
        <v>7719</v>
      </c>
      <c r="B2458" t="s">
        <v>80</v>
      </c>
      <c r="C2458" t="s">
        <v>1</v>
      </c>
      <c r="D2458" t="s">
        <v>2628</v>
      </c>
      <c r="E2458" t="s">
        <v>11</v>
      </c>
      <c r="F2458" s="1">
        <v>43715</v>
      </c>
      <c r="G2458" t="s">
        <v>7598</v>
      </c>
      <c r="H2458" t="s">
        <v>3877</v>
      </c>
      <c r="I2458">
        <v>10011</v>
      </c>
      <c r="J2458" t="s">
        <v>1804</v>
      </c>
      <c r="K2458" t="s">
        <v>1887</v>
      </c>
      <c r="L2458" t="s">
        <v>1860</v>
      </c>
      <c r="M2458" s="1">
        <v>43715</v>
      </c>
      <c r="N2458" t="s">
        <v>1919</v>
      </c>
      <c r="O2458" t="s">
        <v>7722</v>
      </c>
      <c r="P2458" t="s">
        <v>1897</v>
      </c>
      <c r="Q2458" t="s">
        <v>7722</v>
      </c>
      <c r="R2458" t="s">
        <v>1872</v>
      </c>
      <c r="S2458">
        <v>1</v>
      </c>
      <c r="T2458" s="2">
        <v>0</v>
      </c>
      <c r="U2458" s="5">
        <v>0.28000000000000003</v>
      </c>
      <c r="V2458" s="5">
        <f>ORDENES[[#This Row],[Ventas sin descuento]]-ORDENES[[#This Row],[costos estimados]]</f>
        <v>0.27999999999999936</v>
      </c>
      <c r="W2458">
        <v>2</v>
      </c>
      <c r="X2458" s="5">
        <v>13.96</v>
      </c>
      <c r="Y2458" s="5">
        <f>ORDENES[[#This Row],[Ventas Originales (con descuento)]]/(1-ORDENES[[#This Row],[Descuento]])</f>
        <v>13.96</v>
      </c>
      <c r="Z2458" s="5">
        <f>ORDENES[[#This Row],[Ventas Originales (con descuento)]]/ORDENES[[#This Row],[Cantidad]]/(1-ORDENES[[#This Row],[Descuento]])</f>
        <v>6.98</v>
      </c>
      <c r="AA2458" s="5">
        <f>ORDENES[[#This Row],[Ventas Originales (con descuento)]]/ORDENES[[#This Row],[Cantidad]]</f>
        <v>6.98</v>
      </c>
      <c r="AB2458" s="5">
        <f>ORDENES[[#This Row],[Ventas Originales (con descuento)]]-(ORDENES[[#This Row],[Ganancias]])</f>
        <v>13.680000000000001</v>
      </c>
    </row>
    <row r="2459" spans="1:28" x14ac:dyDescent="0.35">
      <c r="A2459" t="s">
        <v>7719</v>
      </c>
      <c r="B2459" t="s">
        <v>110</v>
      </c>
      <c r="C2459" t="s">
        <v>1</v>
      </c>
      <c r="D2459" t="s">
        <v>128</v>
      </c>
      <c r="E2459" t="s">
        <v>260</v>
      </c>
      <c r="F2459" s="1">
        <v>43907</v>
      </c>
      <c r="G2459" t="s">
        <v>7613</v>
      </c>
      <c r="H2459" t="s">
        <v>3869</v>
      </c>
      <c r="I2459">
        <v>21044</v>
      </c>
      <c r="J2459" t="s">
        <v>1369</v>
      </c>
      <c r="K2459" t="s">
        <v>1887</v>
      </c>
      <c r="L2459" t="s">
        <v>1860</v>
      </c>
      <c r="M2459" s="1">
        <v>43907</v>
      </c>
      <c r="N2459" t="s">
        <v>1919</v>
      </c>
      <c r="O2459" t="s">
        <v>7722</v>
      </c>
      <c r="P2459" t="s">
        <v>1926</v>
      </c>
      <c r="Q2459" t="s">
        <v>7722</v>
      </c>
      <c r="R2459" t="s">
        <v>1877</v>
      </c>
      <c r="S2459">
        <v>1</v>
      </c>
      <c r="T2459" s="2">
        <v>0</v>
      </c>
      <c r="U2459" s="5">
        <v>297.64</v>
      </c>
      <c r="V2459" s="5">
        <f>ORDENES[[#This Row],[Ventas sin descuento]]-ORDENES[[#This Row],[costos estimados]]</f>
        <v>297.64</v>
      </c>
      <c r="W2459">
        <v>3</v>
      </c>
      <c r="X2459" s="5">
        <v>901.95</v>
      </c>
      <c r="Y2459" s="5">
        <f>ORDENES[[#This Row],[Ventas Originales (con descuento)]]/(1-ORDENES[[#This Row],[Descuento]])</f>
        <v>901.95</v>
      </c>
      <c r="Z2459" s="5">
        <f>ORDENES[[#This Row],[Ventas Originales (con descuento)]]/ORDENES[[#This Row],[Cantidad]]/(1-ORDENES[[#This Row],[Descuento]])</f>
        <v>300.65000000000003</v>
      </c>
      <c r="AA2459" s="5">
        <f>ORDENES[[#This Row],[Ventas Originales (con descuento)]]/ORDENES[[#This Row],[Cantidad]]</f>
        <v>300.65000000000003</v>
      </c>
      <c r="AB2459" s="5">
        <f>ORDENES[[#This Row],[Ventas Originales (con descuento)]]-(ORDENES[[#This Row],[Ganancias]])</f>
        <v>604.31000000000006</v>
      </c>
    </row>
    <row r="2460" spans="1:28" x14ac:dyDescent="0.35">
      <c r="A2460" t="s">
        <v>7719</v>
      </c>
      <c r="B2460" t="s">
        <v>3456</v>
      </c>
      <c r="C2460" t="s">
        <v>1</v>
      </c>
      <c r="D2460" t="s">
        <v>2941</v>
      </c>
      <c r="E2460" t="s">
        <v>18</v>
      </c>
      <c r="F2460" s="1">
        <v>43942</v>
      </c>
      <c r="G2460" t="s">
        <v>7613</v>
      </c>
      <c r="H2460" t="s">
        <v>4767</v>
      </c>
      <c r="I2460">
        <v>6460</v>
      </c>
      <c r="J2460" t="s">
        <v>3224</v>
      </c>
      <c r="K2460" t="s">
        <v>1887</v>
      </c>
      <c r="L2460" t="s">
        <v>1860</v>
      </c>
      <c r="M2460" s="1">
        <v>43942</v>
      </c>
      <c r="N2460" t="s">
        <v>1919</v>
      </c>
      <c r="O2460" t="s">
        <v>7722</v>
      </c>
      <c r="P2460" t="s">
        <v>1914</v>
      </c>
      <c r="Q2460" t="s">
        <v>7722</v>
      </c>
      <c r="R2460" t="s">
        <v>1874</v>
      </c>
      <c r="S2460">
        <v>1</v>
      </c>
      <c r="T2460" s="2">
        <v>0</v>
      </c>
      <c r="U2460" s="5">
        <v>4.49</v>
      </c>
      <c r="V2460" s="5">
        <f>ORDENES[[#This Row],[Ventas sin descuento]]-ORDENES[[#This Row],[costos estimados]]</f>
        <v>4.49</v>
      </c>
      <c r="W2460">
        <v>3</v>
      </c>
      <c r="X2460" s="5">
        <v>15.48</v>
      </c>
      <c r="Y2460" s="5">
        <f>ORDENES[[#This Row],[Ventas Originales (con descuento)]]/(1-ORDENES[[#This Row],[Descuento]])</f>
        <v>15.48</v>
      </c>
      <c r="Z2460" s="5">
        <f>ORDENES[[#This Row],[Ventas Originales (con descuento)]]/ORDENES[[#This Row],[Cantidad]]/(1-ORDENES[[#This Row],[Descuento]])</f>
        <v>5.16</v>
      </c>
      <c r="AA2460" s="5">
        <f>ORDENES[[#This Row],[Ventas Originales (con descuento)]]/ORDENES[[#This Row],[Cantidad]]</f>
        <v>5.16</v>
      </c>
      <c r="AB2460" s="5">
        <f>ORDENES[[#This Row],[Ventas Originales (con descuento)]]-(ORDENES[[#This Row],[Ganancias]])</f>
        <v>10.99</v>
      </c>
    </row>
    <row r="2461" spans="1:28" x14ac:dyDescent="0.35">
      <c r="A2461" t="s">
        <v>7719</v>
      </c>
      <c r="B2461" t="s">
        <v>2821</v>
      </c>
      <c r="C2461" t="s">
        <v>1</v>
      </c>
      <c r="D2461" t="s">
        <v>587</v>
      </c>
      <c r="E2461" t="s">
        <v>50</v>
      </c>
      <c r="F2461" s="1">
        <v>44453</v>
      </c>
      <c r="G2461" t="s">
        <v>7613</v>
      </c>
      <c r="H2461" t="s">
        <v>4768</v>
      </c>
      <c r="I2461">
        <v>7050</v>
      </c>
      <c r="J2461" t="s">
        <v>2178</v>
      </c>
      <c r="K2461" t="s">
        <v>1887</v>
      </c>
      <c r="L2461" t="s">
        <v>1860</v>
      </c>
      <c r="M2461" s="1">
        <v>44453</v>
      </c>
      <c r="N2461" t="s">
        <v>1919</v>
      </c>
      <c r="O2461" t="s">
        <v>7722</v>
      </c>
      <c r="P2461" t="s">
        <v>1915</v>
      </c>
      <c r="Q2461" t="s">
        <v>7722</v>
      </c>
      <c r="R2461" t="s">
        <v>1874</v>
      </c>
      <c r="S2461">
        <v>1</v>
      </c>
      <c r="T2461" s="2">
        <v>0</v>
      </c>
      <c r="U2461" s="5">
        <v>18.45</v>
      </c>
      <c r="V2461" s="5">
        <f>ORDENES[[#This Row],[Ventas sin descuento]]-ORDENES[[#This Row],[costos estimados]]</f>
        <v>18.450000000000003</v>
      </c>
      <c r="W2461">
        <v>3</v>
      </c>
      <c r="X2461" s="5">
        <v>70.95</v>
      </c>
      <c r="Y2461" s="5">
        <f>ORDENES[[#This Row],[Ventas Originales (con descuento)]]/(1-ORDENES[[#This Row],[Descuento]])</f>
        <v>70.95</v>
      </c>
      <c r="Z2461" s="5">
        <f>ORDENES[[#This Row],[Ventas Originales (con descuento)]]/ORDENES[[#This Row],[Cantidad]]/(1-ORDENES[[#This Row],[Descuento]])</f>
        <v>23.650000000000002</v>
      </c>
      <c r="AA2461" s="5">
        <f>ORDENES[[#This Row],[Ventas Originales (con descuento)]]/ORDENES[[#This Row],[Cantidad]]</f>
        <v>23.650000000000002</v>
      </c>
      <c r="AB2461" s="5">
        <f>ORDENES[[#This Row],[Ventas Originales (con descuento)]]-(ORDENES[[#This Row],[Ganancias]])</f>
        <v>52.5</v>
      </c>
    </row>
    <row r="2462" spans="1:28" x14ac:dyDescent="0.35">
      <c r="A2462" t="s">
        <v>7719</v>
      </c>
      <c r="B2462" t="s">
        <v>206</v>
      </c>
      <c r="C2462" t="s">
        <v>1</v>
      </c>
      <c r="D2462" t="s">
        <v>2640</v>
      </c>
      <c r="E2462" t="s">
        <v>18</v>
      </c>
      <c r="F2462" s="1">
        <v>44540</v>
      </c>
      <c r="G2462" t="s">
        <v>7613</v>
      </c>
      <c r="H2462" t="s">
        <v>4769</v>
      </c>
      <c r="I2462">
        <v>6824</v>
      </c>
      <c r="J2462" t="s">
        <v>1287</v>
      </c>
      <c r="K2462" t="s">
        <v>1887</v>
      </c>
      <c r="L2462" t="s">
        <v>1860</v>
      </c>
      <c r="M2462" s="1">
        <v>44540</v>
      </c>
      <c r="N2462" t="s">
        <v>1919</v>
      </c>
      <c r="O2462" t="s">
        <v>7722</v>
      </c>
      <c r="P2462" t="s">
        <v>1914</v>
      </c>
      <c r="Q2462" t="s">
        <v>7722</v>
      </c>
      <c r="R2462" t="s">
        <v>1890</v>
      </c>
      <c r="S2462">
        <v>1</v>
      </c>
      <c r="T2462" s="2">
        <v>0</v>
      </c>
      <c r="U2462" s="5">
        <v>5.0999999999999996</v>
      </c>
      <c r="V2462" s="5">
        <f>ORDENES[[#This Row],[Ventas sin descuento]]-ORDENES[[#This Row],[costos estimados]]</f>
        <v>5.0999999999999996</v>
      </c>
      <c r="W2462">
        <v>3</v>
      </c>
      <c r="X2462" s="5">
        <v>10.86</v>
      </c>
      <c r="Y2462" s="5">
        <f>ORDENES[[#This Row],[Ventas Originales (con descuento)]]/(1-ORDENES[[#This Row],[Descuento]])</f>
        <v>10.86</v>
      </c>
      <c r="Z2462" s="5">
        <f>ORDENES[[#This Row],[Ventas Originales (con descuento)]]/ORDENES[[#This Row],[Cantidad]]/(1-ORDENES[[#This Row],[Descuento]])</f>
        <v>3.6199999999999997</v>
      </c>
      <c r="AA2462" s="5">
        <f>ORDENES[[#This Row],[Ventas Originales (con descuento)]]/ORDENES[[#This Row],[Cantidad]]</f>
        <v>3.6199999999999997</v>
      </c>
      <c r="AB2462" s="5">
        <f>ORDENES[[#This Row],[Ventas Originales (con descuento)]]-(ORDENES[[#This Row],[Ganancias]])</f>
        <v>5.76</v>
      </c>
    </row>
    <row r="2463" spans="1:28" x14ac:dyDescent="0.35">
      <c r="A2463" t="s">
        <v>7719</v>
      </c>
      <c r="B2463" t="s">
        <v>80</v>
      </c>
      <c r="C2463" t="s">
        <v>1</v>
      </c>
      <c r="D2463" t="s">
        <v>366</v>
      </c>
      <c r="E2463" t="s">
        <v>188</v>
      </c>
      <c r="F2463" s="1">
        <v>43529</v>
      </c>
      <c r="G2463" t="s">
        <v>7598</v>
      </c>
      <c r="H2463" t="s">
        <v>3871</v>
      </c>
      <c r="I2463">
        <v>10011</v>
      </c>
      <c r="J2463" t="s">
        <v>188</v>
      </c>
      <c r="K2463" t="s">
        <v>1887</v>
      </c>
      <c r="L2463" t="s">
        <v>1860</v>
      </c>
      <c r="M2463" s="1">
        <v>43529</v>
      </c>
      <c r="N2463" t="s">
        <v>1919</v>
      </c>
      <c r="O2463" t="s">
        <v>7722</v>
      </c>
      <c r="P2463" t="s">
        <v>1897</v>
      </c>
      <c r="Q2463" t="s">
        <v>7722</v>
      </c>
      <c r="R2463" t="s">
        <v>1890</v>
      </c>
      <c r="S2463">
        <v>1</v>
      </c>
      <c r="T2463" s="2">
        <v>0</v>
      </c>
      <c r="U2463" s="5">
        <v>14.67</v>
      </c>
      <c r="V2463" s="5">
        <f>ORDENES[[#This Row],[Ventas sin descuento]]-ORDENES[[#This Row],[costos estimados]]</f>
        <v>14.67</v>
      </c>
      <c r="W2463">
        <v>3</v>
      </c>
      <c r="X2463" s="5">
        <v>29.34</v>
      </c>
      <c r="Y2463" s="5">
        <f>ORDENES[[#This Row],[Ventas Originales (con descuento)]]/(1-ORDENES[[#This Row],[Descuento]])</f>
        <v>29.34</v>
      </c>
      <c r="Z2463" s="5">
        <f>ORDENES[[#This Row],[Ventas Originales (con descuento)]]/ORDENES[[#This Row],[Cantidad]]/(1-ORDENES[[#This Row],[Descuento]])</f>
        <v>9.7799999999999994</v>
      </c>
      <c r="AA2463" s="5">
        <f>ORDENES[[#This Row],[Ventas Originales (con descuento)]]/ORDENES[[#This Row],[Cantidad]]</f>
        <v>9.7799999999999994</v>
      </c>
      <c r="AB2463" s="5">
        <f>ORDENES[[#This Row],[Ventas Originales (con descuento)]]-(ORDENES[[#This Row],[Ganancias]])</f>
        <v>14.67</v>
      </c>
    </row>
    <row r="2464" spans="1:28" x14ac:dyDescent="0.35">
      <c r="A2464" t="s">
        <v>7719</v>
      </c>
      <c r="B2464" t="s">
        <v>2273</v>
      </c>
      <c r="C2464" t="s">
        <v>1</v>
      </c>
      <c r="D2464" t="s">
        <v>478</v>
      </c>
      <c r="E2464" t="s">
        <v>21</v>
      </c>
      <c r="F2464" s="1">
        <v>43733</v>
      </c>
      <c r="G2464" t="s">
        <v>7613</v>
      </c>
      <c r="H2464" t="s">
        <v>3870</v>
      </c>
      <c r="I2464">
        <v>11520</v>
      </c>
      <c r="J2464" t="s">
        <v>1813</v>
      </c>
      <c r="K2464" t="s">
        <v>1887</v>
      </c>
      <c r="L2464" t="s">
        <v>1860</v>
      </c>
      <c r="M2464" s="1">
        <v>43733</v>
      </c>
      <c r="N2464" t="s">
        <v>1919</v>
      </c>
      <c r="O2464" t="s">
        <v>7722</v>
      </c>
      <c r="P2464" t="s">
        <v>1897</v>
      </c>
      <c r="Q2464" t="s">
        <v>7722</v>
      </c>
      <c r="R2464" t="s">
        <v>1879</v>
      </c>
      <c r="S2464">
        <v>1</v>
      </c>
      <c r="T2464" s="2">
        <v>0</v>
      </c>
      <c r="U2464" s="5">
        <v>9.6199999999999992</v>
      </c>
      <c r="V2464" s="5">
        <f>ORDENES[[#This Row],[Ventas sin descuento]]-ORDENES[[#This Row],[costos estimados]]</f>
        <v>9.6199999999999992</v>
      </c>
      <c r="W2464">
        <v>3</v>
      </c>
      <c r="X2464" s="5">
        <v>20.04</v>
      </c>
      <c r="Y2464" s="5">
        <f>ORDENES[[#This Row],[Ventas Originales (con descuento)]]/(1-ORDENES[[#This Row],[Descuento]])</f>
        <v>20.04</v>
      </c>
      <c r="Z2464" s="5">
        <f>ORDENES[[#This Row],[Ventas Originales (con descuento)]]/ORDENES[[#This Row],[Cantidad]]/(1-ORDENES[[#This Row],[Descuento]])</f>
        <v>6.68</v>
      </c>
      <c r="AA2464" s="5">
        <f>ORDENES[[#This Row],[Ventas Originales (con descuento)]]/ORDENES[[#This Row],[Cantidad]]</f>
        <v>6.68</v>
      </c>
      <c r="AB2464" s="5">
        <f>ORDENES[[#This Row],[Ventas Originales (con descuento)]]-(ORDENES[[#This Row],[Ganancias]])</f>
        <v>10.42</v>
      </c>
    </row>
    <row r="2465" spans="1:28" x14ac:dyDescent="0.35">
      <c r="A2465" t="s">
        <v>7719</v>
      </c>
      <c r="B2465" t="s">
        <v>80</v>
      </c>
      <c r="C2465" t="s">
        <v>1</v>
      </c>
      <c r="D2465" t="s">
        <v>3348</v>
      </c>
      <c r="E2465" t="s">
        <v>18</v>
      </c>
      <c r="F2465" s="1">
        <v>44516</v>
      </c>
      <c r="G2465" t="s">
        <v>7613</v>
      </c>
      <c r="H2465" t="s">
        <v>4770</v>
      </c>
      <c r="I2465">
        <v>10009</v>
      </c>
      <c r="J2465" t="s">
        <v>1705</v>
      </c>
      <c r="K2465" t="s">
        <v>1887</v>
      </c>
      <c r="L2465" t="s">
        <v>1860</v>
      </c>
      <c r="M2465" s="1">
        <v>44516</v>
      </c>
      <c r="N2465" t="s">
        <v>1919</v>
      </c>
      <c r="O2465" t="s">
        <v>7722</v>
      </c>
      <c r="P2465" t="s">
        <v>1897</v>
      </c>
      <c r="Q2465" t="s">
        <v>7722</v>
      </c>
      <c r="R2465" t="s">
        <v>1879</v>
      </c>
      <c r="S2465">
        <v>1</v>
      </c>
      <c r="T2465" s="2">
        <v>0</v>
      </c>
      <c r="U2465" s="5">
        <v>73.41</v>
      </c>
      <c r="V2465" s="5">
        <f>ORDENES[[#This Row],[Ventas sin descuento]]-ORDENES[[#This Row],[costos estimados]]</f>
        <v>73.41</v>
      </c>
      <c r="W2465">
        <v>3</v>
      </c>
      <c r="X2465" s="5">
        <v>146.82</v>
      </c>
      <c r="Y2465" s="5">
        <f>ORDENES[[#This Row],[Ventas Originales (con descuento)]]/(1-ORDENES[[#This Row],[Descuento]])</f>
        <v>146.82</v>
      </c>
      <c r="Z2465" s="5">
        <f>ORDENES[[#This Row],[Ventas Originales (con descuento)]]/ORDENES[[#This Row],[Cantidad]]/(1-ORDENES[[#This Row],[Descuento]])</f>
        <v>48.94</v>
      </c>
      <c r="AA2465" s="5">
        <f>ORDENES[[#This Row],[Ventas Originales (con descuento)]]/ORDENES[[#This Row],[Cantidad]]</f>
        <v>48.94</v>
      </c>
      <c r="AB2465" s="5">
        <f>ORDENES[[#This Row],[Ventas Originales (con descuento)]]-(ORDENES[[#This Row],[Ganancias]])</f>
        <v>73.41</v>
      </c>
    </row>
    <row r="2466" spans="1:28" x14ac:dyDescent="0.35">
      <c r="A2466" t="s">
        <v>7719</v>
      </c>
      <c r="B2466" t="s">
        <v>80</v>
      </c>
      <c r="C2466" t="s">
        <v>1</v>
      </c>
      <c r="D2466" t="s">
        <v>591</v>
      </c>
      <c r="E2466" t="s">
        <v>21</v>
      </c>
      <c r="F2466" s="1">
        <v>43677</v>
      </c>
      <c r="G2466" t="s">
        <v>7598</v>
      </c>
      <c r="H2466" t="s">
        <v>3879</v>
      </c>
      <c r="I2466">
        <v>10024</v>
      </c>
      <c r="J2466" t="s">
        <v>1844</v>
      </c>
      <c r="K2466" t="s">
        <v>1887</v>
      </c>
      <c r="L2466" t="s">
        <v>1860</v>
      </c>
      <c r="M2466" s="1">
        <v>43677</v>
      </c>
      <c r="N2466" t="s">
        <v>1919</v>
      </c>
      <c r="O2466" t="s">
        <v>7722</v>
      </c>
      <c r="P2466" t="s">
        <v>1897</v>
      </c>
      <c r="Q2466" t="s">
        <v>7722</v>
      </c>
      <c r="R2466" t="s">
        <v>1879</v>
      </c>
      <c r="S2466">
        <v>1</v>
      </c>
      <c r="T2466" s="2">
        <v>0</v>
      </c>
      <c r="U2466" s="5">
        <v>9.33</v>
      </c>
      <c r="V2466" s="5">
        <f>ORDENES[[#This Row],[Ventas sin descuento]]-ORDENES[[#This Row],[costos estimados]]</f>
        <v>9.33</v>
      </c>
      <c r="W2466">
        <v>3</v>
      </c>
      <c r="X2466" s="5">
        <v>19.440000000000001</v>
      </c>
      <c r="Y2466" s="5">
        <f>ORDENES[[#This Row],[Ventas Originales (con descuento)]]/(1-ORDENES[[#This Row],[Descuento]])</f>
        <v>19.440000000000001</v>
      </c>
      <c r="Z2466" s="5">
        <f>ORDENES[[#This Row],[Ventas Originales (con descuento)]]/ORDENES[[#This Row],[Cantidad]]/(1-ORDENES[[#This Row],[Descuento]])</f>
        <v>6.48</v>
      </c>
      <c r="AA2466" s="5">
        <f>ORDENES[[#This Row],[Ventas Originales (con descuento)]]/ORDENES[[#This Row],[Cantidad]]</f>
        <v>6.48</v>
      </c>
      <c r="AB2466" s="5">
        <f>ORDENES[[#This Row],[Ventas Originales (con descuento)]]-(ORDENES[[#This Row],[Ganancias]])</f>
        <v>10.110000000000001</v>
      </c>
    </row>
    <row r="2467" spans="1:28" x14ac:dyDescent="0.35">
      <c r="A2467" t="s">
        <v>7719</v>
      </c>
      <c r="B2467" t="s">
        <v>80</v>
      </c>
      <c r="C2467" t="s">
        <v>1</v>
      </c>
      <c r="D2467" t="s">
        <v>3191</v>
      </c>
      <c r="E2467" t="s">
        <v>53</v>
      </c>
      <c r="F2467" s="1">
        <v>43986</v>
      </c>
      <c r="G2467" t="s">
        <v>7613</v>
      </c>
      <c r="H2467" t="s">
        <v>3868</v>
      </c>
      <c r="I2467">
        <v>10035</v>
      </c>
      <c r="J2467" t="s">
        <v>53</v>
      </c>
      <c r="K2467" t="s">
        <v>1887</v>
      </c>
      <c r="L2467" t="s">
        <v>1860</v>
      </c>
      <c r="M2467" s="1">
        <v>43986</v>
      </c>
      <c r="N2467" t="s">
        <v>1919</v>
      </c>
      <c r="O2467" t="s">
        <v>7722</v>
      </c>
      <c r="P2467" t="s">
        <v>1897</v>
      </c>
      <c r="Q2467" t="s">
        <v>7722</v>
      </c>
      <c r="R2467" t="s">
        <v>1879</v>
      </c>
      <c r="S2467">
        <v>1</v>
      </c>
      <c r="T2467" s="2">
        <v>0</v>
      </c>
      <c r="U2467" s="5">
        <v>7.02</v>
      </c>
      <c r="V2467" s="5">
        <f>ORDENES[[#This Row],[Ventas sin descuento]]-ORDENES[[#This Row],[costos estimados]]</f>
        <v>7.02</v>
      </c>
      <c r="W2467">
        <v>3</v>
      </c>
      <c r="X2467" s="5">
        <v>14.94</v>
      </c>
      <c r="Y2467" s="5">
        <f>ORDENES[[#This Row],[Ventas Originales (con descuento)]]/(1-ORDENES[[#This Row],[Descuento]])</f>
        <v>14.94</v>
      </c>
      <c r="Z2467" s="5">
        <f>ORDENES[[#This Row],[Ventas Originales (con descuento)]]/ORDENES[[#This Row],[Cantidad]]/(1-ORDENES[[#This Row],[Descuento]])</f>
        <v>4.9799999999999995</v>
      </c>
      <c r="AA2467" s="5">
        <f>ORDENES[[#This Row],[Ventas Originales (con descuento)]]/ORDENES[[#This Row],[Cantidad]]</f>
        <v>4.9799999999999995</v>
      </c>
      <c r="AB2467" s="5">
        <f>ORDENES[[#This Row],[Ventas Originales (con descuento)]]-(ORDENES[[#This Row],[Ganancias]])</f>
        <v>7.92</v>
      </c>
    </row>
    <row r="2468" spans="1:28" x14ac:dyDescent="0.35">
      <c r="A2468" t="s">
        <v>7719</v>
      </c>
      <c r="B2468" t="s">
        <v>80</v>
      </c>
      <c r="C2468" t="s">
        <v>1</v>
      </c>
      <c r="D2468" t="s">
        <v>2296</v>
      </c>
      <c r="E2468" t="s">
        <v>18</v>
      </c>
      <c r="F2468" s="1">
        <v>43953</v>
      </c>
      <c r="G2468" t="s">
        <v>7613</v>
      </c>
      <c r="H2468" t="s">
        <v>4771</v>
      </c>
      <c r="I2468">
        <v>10024</v>
      </c>
      <c r="J2468" t="s">
        <v>1487</v>
      </c>
      <c r="K2468" t="s">
        <v>1887</v>
      </c>
      <c r="L2468" t="s">
        <v>1860</v>
      </c>
      <c r="M2468" s="1">
        <v>43953</v>
      </c>
      <c r="N2468" t="s">
        <v>1919</v>
      </c>
      <c r="O2468" t="s">
        <v>7722</v>
      </c>
      <c r="P2468" t="s">
        <v>1897</v>
      </c>
      <c r="Q2468" t="s">
        <v>7722</v>
      </c>
      <c r="R2468" t="s">
        <v>1872</v>
      </c>
      <c r="S2468">
        <v>1</v>
      </c>
      <c r="T2468" s="2">
        <v>0</v>
      </c>
      <c r="U2468" s="5">
        <v>12.58</v>
      </c>
      <c r="V2468" s="5">
        <f>ORDENES[[#This Row],[Ventas sin descuento]]-ORDENES[[#This Row],[costos estimados]]</f>
        <v>12.579999999999998</v>
      </c>
      <c r="W2468">
        <v>3</v>
      </c>
      <c r="X2468" s="5">
        <v>44.94</v>
      </c>
      <c r="Y2468" s="5">
        <f>ORDENES[[#This Row],[Ventas Originales (con descuento)]]/(1-ORDENES[[#This Row],[Descuento]])</f>
        <v>44.94</v>
      </c>
      <c r="Z2468" s="5">
        <f>ORDENES[[#This Row],[Ventas Originales (con descuento)]]/ORDENES[[#This Row],[Cantidad]]/(1-ORDENES[[#This Row],[Descuento]])</f>
        <v>14.979999999999999</v>
      </c>
      <c r="AA2468" s="5">
        <f>ORDENES[[#This Row],[Ventas Originales (con descuento)]]/ORDENES[[#This Row],[Cantidad]]</f>
        <v>14.979999999999999</v>
      </c>
      <c r="AB2468" s="5">
        <f>ORDENES[[#This Row],[Ventas Originales (con descuento)]]-(ORDENES[[#This Row],[Ganancias]])</f>
        <v>32.36</v>
      </c>
    </row>
    <row r="2469" spans="1:28" x14ac:dyDescent="0.35">
      <c r="A2469" t="s">
        <v>7719</v>
      </c>
      <c r="B2469" t="s">
        <v>2933</v>
      </c>
      <c r="C2469" t="s">
        <v>1</v>
      </c>
      <c r="D2469" t="s">
        <v>433</v>
      </c>
      <c r="E2469" t="s">
        <v>47</v>
      </c>
      <c r="F2469" s="1">
        <v>43430</v>
      </c>
      <c r="G2469" t="s">
        <v>7598</v>
      </c>
      <c r="H2469" t="s">
        <v>4772</v>
      </c>
      <c r="I2469">
        <v>13501</v>
      </c>
      <c r="J2469" t="s">
        <v>1842</v>
      </c>
      <c r="K2469" t="s">
        <v>1887</v>
      </c>
      <c r="L2469" t="s">
        <v>1860</v>
      </c>
      <c r="M2469" s="1">
        <v>43430</v>
      </c>
      <c r="N2469" t="s">
        <v>1919</v>
      </c>
      <c r="O2469" t="s">
        <v>7722</v>
      </c>
      <c r="P2469" t="s">
        <v>1897</v>
      </c>
      <c r="Q2469" t="s">
        <v>7722</v>
      </c>
      <c r="R2469" t="s">
        <v>1868</v>
      </c>
      <c r="S2469">
        <v>1</v>
      </c>
      <c r="T2469" s="2">
        <v>0</v>
      </c>
      <c r="U2469" s="5">
        <v>5.64</v>
      </c>
      <c r="V2469" s="5">
        <f>ORDENES[[#This Row],[Ventas sin descuento]]-ORDENES[[#This Row],[costos estimados]]</f>
        <v>5.64</v>
      </c>
      <c r="W2469">
        <v>4</v>
      </c>
      <c r="X2469" s="5">
        <v>11.52</v>
      </c>
      <c r="Y2469" s="5">
        <f>ORDENES[[#This Row],[Ventas Originales (con descuento)]]/(1-ORDENES[[#This Row],[Descuento]])</f>
        <v>11.52</v>
      </c>
      <c r="Z2469" s="5">
        <f>ORDENES[[#This Row],[Ventas Originales (con descuento)]]/ORDENES[[#This Row],[Cantidad]]/(1-ORDENES[[#This Row],[Descuento]])</f>
        <v>2.88</v>
      </c>
      <c r="AA2469" s="5">
        <f>ORDENES[[#This Row],[Ventas Originales (con descuento)]]/ORDENES[[#This Row],[Cantidad]]</f>
        <v>2.88</v>
      </c>
      <c r="AB2469" s="5">
        <f>ORDENES[[#This Row],[Ventas Originales (con descuento)]]-(ORDENES[[#This Row],[Ganancias]])</f>
        <v>5.88</v>
      </c>
    </row>
    <row r="2470" spans="1:28" x14ac:dyDescent="0.35">
      <c r="A2470" t="s">
        <v>7719</v>
      </c>
      <c r="B2470" t="s">
        <v>80</v>
      </c>
      <c r="C2470" t="s">
        <v>1</v>
      </c>
      <c r="D2470" t="s">
        <v>591</v>
      </c>
      <c r="E2470" t="s">
        <v>18</v>
      </c>
      <c r="F2470" s="1">
        <v>43335</v>
      </c>
      <c r="G2470" t="s">
        <v>7598</v>
      </c>
      <c r="H2470" t="s">
        <v>4773</v>
      </c>
      <c r="I2470">
        <v>10009</v>
      </c>
      <c r="J2470" t="s">
        <v>1613</v>
      </c>
      <c r="K2470" t="s">
        <v>1887</v>
      </c>
      <c r="L2470" t="s">
        <v>1860</v>
      </c>
      <c r="M2470" s="1">
        <v>43335</v>
      </c>
      <c r="N2470" t="s">
        <v>1919</v>
      </c>
      <c r="O2470" t="s">
        <v>7722</v>
      </c>
      <c r="P2470" t="s">
        <v>1897</v>
      </c>
      <c r="Q2470" t="s">
        <v>7722</v>
      </c>
      <c r="R2470" t="s">
        <v>1879</v>
      </c>
      <c r="S2470">
        <v>1</v>
      </c>
      <c r="T2470" s="2">
        <v>0</v>
      </c>
      <c r="U2470" s="5">
        <v>22.5</v>
      </c>
      <c r="V2470" s="5">
        <f>ORDENES[[#This Row],[Ventas sin descuento]]-ORDENES[[#This Row],[costos estimados]]</f>
        <v>22.5</v>
      </c>
      <c r="W2470">
        <v>4</v>
      </c>
      <c r="X2470" s="5">
        <v>45.92</v>
      </c>
      <c r="Y2470" s="5">
        <f>ORDENES[[#This Row],[Ventas Originales (con descuento)]]/(1-ORDENES[[#This Row],[Descuento]])</f>
        <v>45.92</v>
      </c>
      <c r="Z2470" s="5">
        <f>ORDENES[[#This Row],[Ventas Originales (con descuento)]]/ORDENES[[#This Row],[Cantidad]]/(1-ORDENES[[#This Row],[Descuento]])</f>
        <v>11.48</v>
      </c>
      <c r="AA2470" s="5">
        <f>ORDENES[[#This Row],[Ventas Originales (con descuento)]]/ORDENES[[#This Row],[Cantidad]]</f>
        <v>11.48</v>
      </c>
      <c r="AB2470" s="5">
        <f>ORDENES[[#This Row],[Ventas Originales (con descuento)]]-(ORDENES[[#This Row],[Ganancias]])</f>
        <v>23.42</v>
      </c>
    </row>
    <row r="2471" spans="1:28" x14ac:dyDescent="0.35">
      <c r="A2471" t="s">
        <v>7719</v>
      </c>
      <c r="B2471" t="s">
        <v>80</v>
      </c>
      <c r="C2471" t="s">
        <v>1</v>
      </c>
      <c r="D2471" t="s">
        <v>591</v>
      </c>
      <c r="E2471" t="s">
        <v>21</v>
      </c>
      <c r="F2471" s="1">
        <v>43335</v>
      </c>
      <c r="G2471" t="s">
        <v>7598</v>
      </c>
      <c r="H2471" t="s">
        <v>4773</v>
      </c>
      <c r="I2471">
        <v>10009</v>
      </c>
      <c r="J2471" t="s">
        <v>2574</v>
      </c>
      <c r="K2471" t="s">
        <v>1887</v>
      </c>
      <c r="L2471" t="s">
        <v>1860</v>
      </c>
      <c r="M2471" s="1">
        <v>43335</v>
      </c>
      <c r="N2471" t="s">
        <v>1919</v>
      </c>
      <c r="O2471" t="s">
        <v>7722</v>
      </c>
      <c r="P2471" t="s">
        <v>1897</v>
      </c>
      <c r="Q2471" t="s">
        <v>7722</v>
      </c>
      <c r="R2471" t="s">
        <v>1879</v>
      </c>
      <c r="S2471">
        <v>1</v>
      </c>
      <c r="T2471" s="2">
        <v>0</v>
      </c>
      <c r="U2471" s="5">
        <v>12.44</v>
      </c>
      <c r="V2471" s="5">
        <f>ORDENES[[#This Row],[Ventas sin descuento]]-ORDENES[[#This Row],[costos estimados]]</f>
        <v>12.44</v>
      </c>
      <c r="W2471">
        <v>4</v>
      </c>
      <c r="X2471" s="5">
        <v>25.92</v>
      </c>
      <c r="Y2471" s="5">
        <f>ORDENES[[#This Row],[Ventas Originales (con descuento)]]/(1-ORDENES[[#This Row],[Descuento]])</f>
        <v>25.92</v>
      </c>
      <c r="Z2471" s="5">
        <f>ORDENES[[#This Row],[Ventas Originales (con descuento)]]/ORDENES[[#This Row],[Cantidad]]/(1-ORDENES[[#This Row],[Descuento]])</f>
        <v>6.48</v>
      </c>
      <c r="AA2471" s="5">
        <f>ORDENES[[#This Row],[Ventas Originales (con descuento)]]/ORDENES[[#This Row],[Cantidad]]</f>
        <v>6.48</v>
      </c>
      <c r="AB2471" s="5">
        <f>ORDENES[[#This Row],[Ventas Originales (con descuento)]]-(ORDENES[[#This Row],[Ganancias]])</f>
        <v>13.480000000000002</v>
      </c>
    </row>
    <row r="2472" spans="1:28" x14ac:dyDescent="0.35">
      <c r="A2472" t="s">
        <v>7719</v>
      </c>
      <c r="B2472" t="s">
        <v>80</v>
      </c>
      <c r="C2472" t="s">
        <v>1</v>
      </c>
      <c r="D2472" t="s">
        <v>366</v>
      </c>
      <c r="E2472" t="s">
        <v>7624</v>
      </c>
      <c r="F2472" s="1">
        <v>43529</v>
      </c>
      <c r="G2472" t="s">
        <v>7598</v>
      </c>
      <c r="H2472" t="s">
        <v>3871</v>
      </c>
      <c r="I2472">
        <v>10011</v>
      </c>
      <c r="J2472" t="s">
        <v>7637</v>
      </c>
      <c r="K2472" t="s">
        <v>1887</v>
      </c>
      <c r="L2472" t="s">
        <v>1860</v>
      </c>
      <c r="M2472" s="1">
        <v>43529</v>
      </c>
      <c r="N2472" t="s">
        <v>1919</v>
      </c>
      <c r="O2472" t="s">
        <v>7722</v>
      </c>
      <c r="P2472" t="s">
        <v>1897</v>
      </c>
      <c r="Q2472" t="s">
        <v>7722</v>
      </c>
      <c r="R2472" t="s">
        <v>1872</v>
      </c>
      <c r="S2472">
        <v>1</v>
      </c>
      <c r="T2472" s="2">
        <v>0</v>
      </c>
      <c r="U2472" s="5">
        <v>67.61</v>
      </c>
      <c r="V2472" s="5">
        <f>ORDENES[[#This Row],[Ventas sin descuento]]-ORDENES[[#This Row],[costos estimados]]</f>
        <v>67.610000000000014</v>
      </c>
      <c r="W2472">
        <v>4</v>
      </c>
      <c r="X2472" s="5">
        <v>563.4</v>
      </c>
      <c r="Y2472" s="5">
        <f>ORDENES[[#This Row],[Ventas Originales (con descuento)]]/(1-ORDENES[[#This Row],[Descuento]])</f>
        <v>563.4</v>
      </c>
      <c r="Z2472" s="5">
        <f>ORDENES[[#This Row],[Ventas Originales (con descuento)]]/ORDENES[[#This Row],[Cantidad]]/(1-ORDENES[[#This Row],[Descuento]])</f>
        <v>140.85</v>
      </c>
      <c r="AA2472" s="5">
        <f>ORDENES[[#This Row],[Ventas Originales (con descuento)]]/ORDENES[[#This Row],[Cantidad]]</f>
        <v>140.85</v>
      </c>
      <c r="AB2472" s="5">
        <f>ORDENES[[#This Row],[Ventas Originales (con descuento)]]-(ORDENES[[#This Row],[Ganancias]])</f>
        <v>495.78999999999996</v>
      </c>
    </row>
    <row r="2473" spans="1:28" x14ac:dyDescent="0.35">
      <c r="A2473" t="s">
        <v>7719</v>
      </c>
      <c r="B2473" t="s">
        <v>110</v>
      </c>
      <c r="C2473" t="s">
        <v>1</v>
      </c>
      <c r="D2473" t="s">
        <v>128</v>
      </c>
      <c r="E2473" t="s">
        <v>18</v>
      </c>
      <c r="F2473" s="1">
        <v>43907</v>
      </c>
      <c r="G2473" t="s">
        <v>7613</v>
      </c>
      <c r="H2473" t="s">
        <v>3869</v>
      </c>
      <c r="I2473">
        <v>21044</v>
      </c>
      <c r="J2473" t="s">
        <v>3311</v>
      </c>
      <c r="K2473" t="s">
        <v>1887</v>
      </c>
      <c r="L2473" t="s">
        <v>1860</v>
      </c>
      <c r="M2473" s="1">
        <v>43907</v>
      </c>
      <c r="N2473" t="s">
        <v>1919</v>
      </c>
      <c r="O2473" t="s">
        <v>7722</v>
      </c>
      <c r="P2473" t="s">
        <v>1926</v>
      </c>
      <c r="Q2473" t="s">
        <v>7722</v>
      </c>
      <c r="R2473" t="s">
        <v>1890</v>
      </c>
      <c r="S2473">
        <v>1</v>
      </c>
      <c r="T2473" s="2">
        <v>0</v>
      </c>
      <c r="U2473" s="5">
        <v>89.96</v>
      </c>
      <c r="V2473" s="5">
        <f>ORDENES[[#This Row],[Ventas sin descuento]]-ORDENES[[#This Row],[costos estimados]]</f>
        <v>89.96</v>
      </c>
      <c r="W2473">
        <v>5</v>
      </c>
      <c r="X2473" s="5">
        <v>199.9</v>
      </c>
      <c r="Y2473" s="5">
        <f>ORDENES[[#This Row],[Ventas Originales (con descuento)]]/(1-ORDENES[[#This Row],[Descuento]])</f>
        <v>199.9</v>
      </c>
      <c r="Z2473" s="5">
        <f>ORDENES[[#This Row],[Ventas Originales (con descuento)]]/ORDENES[[#This Row],[Cantidad]]/(1-ORDENES[[#This Row],[Descuento]])</f>
        <v>39.980000000000004</v>
      </c>
      <c r="AA2473" s="5">
        <f>ORDENES[[#This Row],[Ventas Originales (con descuento)]]/ORDENES[[#This Row],[Cantidad]]</f>
        <v>39.980000000000004</v>
      </c>
      <c r="AB2473" s="5">
        <f>ORDENES[[#This Row],[Ventas Originales (con descuento)]]-(ORDENES[[#This Row],[Ganancias]])</f>
        <v>109.94000000000001</v>
      </c>
    </row>
    <row r="2474" spans="1:28" x14ac:dyDescent="0.35">
      <c r="A2474" t="s">
        <v>7719</v>
      </c>
      <c r="B2474" t="s">
        <v>80</v>
      </c>
      <c r="C2474" t="s">
        <v>1</v>
      </c>
      <c r="D2474" t="s">
        <v>2219</v>
      </c>
      <c r="E2474" t="s">
        <v>47</v>
      </c>
      <c r="F2474" s="1">
        <v>43346</v>
      </c>
      <c r="G2474" t="s">
        <v>7613</v>
      </c>
      <c r="H2474" t="s">
        <v>4774</v>
      </c>
      <c r="I2474">
        <v>10009</v>
      </c>
      <c r="J2474" t="s">
        <v>2437</v>
      </c>
      <c r="K2474" t="s">
        <v>1887</v>
      </c>
      <c r="L2474" t="s">
        <v>1860</v>
      </c>
      <c r="M2474" s="1">
        <v>43346</v>
      </c>
      <c r="N2474" t="s">
        <v>1919</v>
      </c>
      <c r="O2474" t="s">
        <v>7722</v>
      </c>
      <c r="P2474" t="s">
        <v>1897</v>
      </c>
      <c r="Q2474" t="s">
        <v>7722</v>
      </c>
      <c r="R2474" t="s">
        <v>1868</v>
      </c>
      <c r="S2474">
        <v>1</v>
      </c>
      <c r="T2474" s="2">
        <v>0</v>
      </c>
      <c r="U2474" s="5">
        <v>7.06</v>
      </c>
      <c r="V2474" s="5">
        <f>ORDENES[[#This Row],[Ventas sin descuento]]-ORDENES[[#This Row],[costos estimados]]</f>
        <v>7.06</v>
      </c>
      <c r="W2474">
        <v>5</v>
      </c>
      <c r="X2474" s="5">
        <v>14.4</v>
      </c>
      <c r="Y2474" s="5">
        <f>ORDENES[[#This Row],[Ventas Originales (con descuento)]]/(1-ORDENES[[#This Row],[Descuento]])</f>
        <v>14.4</v>
      </c>
      <c r="Z2474" s="5">
        <f>ORDENES[[#This Row],[Ventas Originales (con descuento)]]/ORDENES[[#This Row],[Cantidad]]/(1-ORDENES[[#This Row],[Descuento]])</f>
        <v>2.88</v>
      </c>
      <c r="AA2474" s="5">
        <f>ORDENES[[#This Row],[Ventas Originales (con descuento)]]/ORDENES[[#This Row],[Cantidad]]</f>
        <v>2.88</v>
      </c>
      <c r="AB2474" s="5">
        <f>ORDENES[[#This Row],[Ventas Originales (con descuento)]]-(ORDENES[[#This Row],[Ganancias]])</f>
        <v>7.3400000000000007</v>
      </c>
    </row>
    <row r="2475" spans="1:28" x14ac:dyDescent="0.35">
      <c r="A2475" t="s">
        <v>7719</v>
      </c>
      <c r="B2475" t="s">
        <v>206</v>
      </c>
      <c r="C2475" t="s">
        <v>1</v>
      </c>
      <c r="D2475" t="s">
        <v>2640</v>
      </c>
      <c r="E2475" t="s">
        <v>509</v>
      </c>
      <c r="F2475" s="1">
        <v>44540</v>
      </c>
      <c r="G2475" t="s">
        <v>7613</v>
      </c>
      <c r="H2475" t="s">
        <v>4769</v>
      </c>
      <c r="I2475">
        <v>6824</v>
      </c>
      <c r="J2475" t="s">
        <v>3332</v>
      </c>
      <c r="K2475" t="s">
        <v>1887</v>
      </c>
      <c r="L2475" t="s">
        <v>1860</v>
      </c>
      <c r="M2475" s="1">
        <v>44540</v>
      </c>
      <c r="N2475" t="s">
        <v>1919</v>
      </c>
      <c r="O2475" t="s">
        <v>7722</v>
      </c>
      <c r="P2475" t="s">
        <v>1914</v>
      </c>
      <c r="Q2475" t="s">
        <v>7722</v>
      </c>
      <c r="R2475" t="s">
        <v>1877</v>
      </c>
      <c r="S2475">
        <v>1</v>
      </c>
      <c r="T2475" s="2">
        <v>0</v>
      </c>
      <c r="U2475" s="5">
        <v>123.77</v>
      </c>
      <c r="V2475" s="5">
        <f>ORDENES[[#This Row],[Ventas sin descuento]]-ORDENES[[#This Row],[costos estimados]]</f>
        <v>123.76999999999998</v>
      </c>
      <c r="W2475">
        <v>7</v>
      </c>
      <c r="X2475" s="5">
        <v>426.79</v>
      </c>
      <c r="Y2475" s="5">
        <f>ORDENES[[#This Row],[Ventas Originales (con descuento)]]/(1-ORDENES[[#This Row],[Descuento]])</f>
        <v>426.79</v>
      </c>
      <c r="Z2475" s="5">
        <f>ORDENES[[#This Row],[Ventas Originales (con descuento)]]/ORDENES[[#This Row],[Cantidad]]/(1-ORDENES[[#This Row],[Descuento]])</f>
        <v>60.970000000000006</v>
      </c>
      <c r="AA2475" s="5">
        <f>ORDENES[[#This Row],[Ventas Originales (con descuento)]]/ORDENES[[#This Row],[Cantidad]]</f>
        <v>60.970000000000006</v>
      </c>
      <c r="AB2475" s="5">
        <f>ORDENES[[#This Row],[Ventas Originales (con descuento)]]-(ORDENES[[#This Row],[Ganancias]])</f>
        <v>303.02000000000004</v>
      </c>
    </row>
    <row r="2476" spans="1:28" x14ac:dyDescent="0.35">
      <c r="A2476" t="s">
        <v>7719</v>
      </c>
      <c r="B2476" t="s">
        <v>80</v>
      </c>
      <c r="C2476" t="s">
        <v>1</v>
      </c>
      <c r="D2476" t="s">
        <v>2668</v>
      </c>
      <c r="E2476" t="s">
        <v>188</v>
      </c>
      <c r="F2476" s="1">
        <v>43357</v>
      </c>
      <c r="G2476" t="s">
        <v>7613</v>
      </c>
      <c r="H2476" t="s">
        <v>3880</v>
      </c>
      <c r="I2476">
        <v>10009</v>
      </c>
      <c r="J2476" t="s">
        <v>188</v>
      </c>
      <c r="K2476" t="s">
        <v>1887</v>
      </c>
      <c r="L2476" t="s">
        <v>1860</v>
      </c>
      <c r="M2476" s="1">
        <v>43357</v>
      </c>
      <c r="N2476" t="s">
        <v>1919</v>
      </c>
      <c r="O2476" t="s">
        <v>7722</v>
      </c>
      <c r="P2476" t="s">
        <v>1897</v>
      </c>
      <c r="Q2476" t="s">
        <v>7722</v>
      </c>
      <c r="R2476" t="s">
        <v>1890</v>
      </c>
      <c r="S2476">
        <v>1</v>
      </c>
      <c r="T2476" s="2">
        <v>0</v>
      </c>
      <c r="U2476" s="5">
        <v>31.49</v>
      </c>
      <c r="V2476" s="5">
        <f>ORDENES[[#This Row],[Ventas sin descuento]]-ORDENES[[#This Row],[costos estimados]]</f>
        <v>31.489999999999995</v>
      </c>
      <c r="W2476">
        <v>7</v>
      </c>
      <c r="X2476" s="5">
        <v>68.459999999999994</v>
      </c>
      <c r="Y2476" s="5">
        <f>ORDENES[[#This Row],[Ventas Originales (con descuento)]]/(1-ORDENES[[#This Row],[Descuento]])</f>
        <v>68.459999999999994</v>
      </c>
      <c r="Z2476" s="5">
        <f>ORDENES[[#This Row],[Ventas Originales (con descuento)]]/ORDENES[[#This Row],[Cantidad]]/(1-ORDENES[[#This Row],[Descuento]])</f>
        <v>9.7799999999999994</v>
      </c>
      <c r="AA2476" s="5">
        <f>ORDENES[[#This Row],[Ventas Originales (con descuento)]]/ORDENES[[#This Row],[Cantidad]]</f>
        <v>9.7799999999999994</v>
      </c>
      <c r="AB2476" s="5">
        <f>ORDENES[[#This Row],[Ventas Originales (con descuento)]]-(ORDENES[[#This Row],[Ganancias]])</f>
        <v>36.97</v>
      </c>
    </row>
    <row r="2477" spans="1:28" x14ac:dyDescent="0.35">
      <c r="A2477" t="s">
        <v>7719</v>
      </c>
      <c r="B2477" t="s">
        <v>3456</v>
      </c>
      <c r="C2477" t="s">
        <v>1</v>
      </c>
      <c r="D2477" t="s">
        <v>2941</v>
      </c>
      <c r="E2477" t="s">
        <v>21</v>
      </c>
      <c r="F2477" s="1">
        <v>43942</v>
      </c>
      <c r="G2477" t="s">
        <v>7613</v>
      </c>
      <c r="H2477" t="s">
        <v>4767</v>
      </c>
      <c r="I2477">
        <v>6460</v>
      </c>
      <c r="J2477" t="s">
        <v>2166</v>
      </c>
      <c r="K2477" t="s">
        <v>1887</v>
      </c>
      <c r="L2477" t="s">
        <v>1860</v>
      </c>
      <c r="M2477" s="1">
        <v>43942</v>
      </c>
      <c r="N2477" t="s">
        <v>1919</v>
      </c>
      <c r="O2477" t="s">
        <v>7722</v>
      </c>
      <c r="P2477" t="s">
        <v>1914</v>
      </c>
      <c r="Q2477" t="s">
        <v>7722</v>
      </c>
      <c r="R2477" t="s">
        <v>1879</v>
      </c>
      <c r="S2477">
        <v>1</v>
      </c>
      <c r="T2477" s="2">
        <v>0</v>
      </c>
      <c r="U2477" s="5">
        <v>24.88</v>
      </c>
      <c r="V2477" s="5">
        <f>ORDENES[[#This Row],[Ventas sin descuento]]-ORDENES[[#This Row],[costos estimados]]</f>
        <v>24.88</v>
      </c>
      <c r="W2477">
        <v>8</v>
      </c>
      <c r="X2477" s="5">
        <v>51.84</v>
      </c>
      <c r="Y2477" s="5">
        <f>ORDENES[[#This Row],[Ventas Originales (con descuento)]]/(1-ORDENES[[#This Row],[Descuento]])</f>
        <v>51.84</v>
      </c>
      <c r="Z2477" s="5">
        <f>ORDENES[[#This Row],[Ventas Originales (con descuento)]]/ORDENES[[#This Row],[Cantidad]]/(1-ORDENES[[#This Row],[Descuento]])</f>
        <v>6.48</v>
      </c>
      <c r="AA2477" s="5">
        <f>ORDENES[[#This Row],[Ventas Originales (con descuento)]]/ORDENES[[#This Row],[Cantidad]]</f>
        <v>6.48</v>
      </c>
      <c r="AB2477" s="5">
        <f>ORDENES[[#This Row],[Ventas Originales (con descuento)]]-(ORDENES[[#This Row],[Ganancias]])</f>
        <v>26.960000000000004</v>
      </c>
    </row>
    <row r="2478" spans="1:28" x14ac:dyDescent="0.35">
      <c r="A2478" t="s">
        <v>7719</v>
      </c>
      <c r="B2478" t="s">
        <v>2933</v>
      </c>
      <c r="C2478" t="s">
        <v>1</v>
      </c>
      <c r="D2478" t="s">
        <v>433</v>
      </c>
      <c r="E2478" t="s">
        <v>47</v>
      </c>
      <c r="F2478" s="1">
        <v>43430</v>
      </c>
      <c r="G2478" t="s">
        <v>7598</v>
      </c>
      <c r="H2478" t="s">
        <v>4772</v>
      </c>
      <c r="I2478">
        <v>13501</v>
      </c>
      <c r="J2478" t="s">
        <v>1455</v>
      </c>
      <c r="K2478" t="s">
        <v>1887</v>
      </c>
      <c r="L2478" t="s">
        <v>1860</v>
      </c>
      <c r="M2478" s="1">
        <v>43430</v>
      </c>
      <c r="N2478" t="s">
        <v>1919</v>
      </c>
      <c r="O2478" t="s">
        <v>7722</v>
      </c>
      <c r="P2478" t="s">
        <v>1897</v>
      </c>
      <c r="Q2478" t="s">
        <v>7722</v>
      </c>
      <c r="R2478" t="s">
        <v>1868</v>
      </c>
      <c r="S2478">
        <v>1</v>
      </c>
      <c r="T2478" s="2">
        <v>0</v>
      </c>
      <c r="U2478" s="5">
        <v>44.71</v>
      </c>
      <c r="V2478" s="5">
        <f>ORDENES[[#This Row],[Ventas sin descuento]]-ORDENES[[#This Row],[costos estimados]]</f>
        <v>44.71</v>
      </c>
      <c r="W2478">
        <v>9</v>
      </c>
      <c r="X2478" s="5">
        <v>93.15</v>
      </c>
      <c r="Y2478" s="5">
        <f>ORDENES[[#This Row],[Ventas Originales (con descuento)]]/(1-ORDENES[[#This Row],[Descuento]])</f>
        <v>93.15</v>
      </c>
      <c r="Z2478" s="5">
        <f>ORDENES[[#This Row],[Ventas Originales (con descuento)]]/ORDENES[[#This Row],[Cantidad]]/(1-ORDENES[[#This Row],[Descuento]])</f>
        <v>10.350000000000001</v>
      </c>
      <c r="AA2478" s="5">
        <f>ORDENES[[#This Row],[Ventas Originales (con descuento)]]/ORDENES[[#This Row],[Cantidad]]</f>
        <v>10.350000000000001</v>
      </c>
      <c r="AB2478" s="5">
        <f>ORDENES[[#This Row],[Ventas Originales (con descuento)]]-(ORDENES[[#This Row],[Ganancias]])</f>
        <v>48.440000000000005</v>
      </c>
    </row>
    <row r="2479" spans="1:28" x14ac:dyDescent="0.35">
      <c r="A2479" t="s">
        <v>7719</v>
      </c>
      <c r="B2479" t="s">
        <v>80</v>
      </c>
      <c r="C2479" t="s">
        <v>1</v>
      </c>
      <c r="D2479" t="s">
        <v>2668</v>
      </c>
      <c r="E2479" t="s">
        <v>21</v>
      </c>
      <c r="F2479" s="1">
        <v>43357</v>
      </c>
      <c r="G2479" t="s">
        <v>7613</v>
      </c>
      <c r="H2479" t="s">
        <v>3880</v>
      </c>
      <c r="I2479">
        <v>10009</v>
      </c>
      <c r="J2479" t="s">
        <v>2070</v>
      </c>
      <c r="K2479" t="s">
        <v>1887</v>
      </c>
      <c r="L2479" t="s">
        <v>1860</v>
      </c>
      <c r="M2479" s="1">
        <v>43357</v>
      </c>
      <c r="N2479" t="s">
        <v>1919</v>
      </c>
      <c r="O2479" t="s">
        <v>7722</v>
      </c>
      <c r="P2479" t="s">
        <v>1897</v>
      </c>
      <c r="Q2479" t="s">
        <v>7722</v>
      </c>
      <c r="R2479" t="s">
        <v>1879</v>
      </c>
      <c r="S2479">
        <v>1</v>
      </c>
      <c r="T2479" s="2">
        <v>0</v>
      </c>
      <c r="U2479" s="5">
        <v>21.07</v>
      </c>
      <c r="V2479" s="5">
        <f>ORDENES[[#This Row],[Ventas sin descuento]]-ORDENES[[#This Row],[costos estimados]]</f>
        <v>21.07</v>
      </c>
      <c r="W2479">
        <v>9</v>
      </c>
      <c r="X2479" s="5">
        <v>44.82</v>
      </c>
      <c r="Y2479" s="5">
        <f>ORDENES[[#This Row],[Ventas Originales (con descuento)]]/(1-ORDENES[[#This Row],[Descuento]])</f>
        <v>44.82</v>
      </c>
      <c r="Z2479" s="5">
        <f>ORDENES[[#This Row],[Ventas Originales (con descuento)]]/ORDENES[[#This Row],[Cantidad]]/(1-ORDENES[[#This Row],[Descuento]])</f>
        <v>4.9800000000000004</v>
      </c>
      <c r="AA2479" s="5">
        <f>ORDENES[[#This Row],[Ventas Originales (con descuento)]]/ORDENES[[#This Row],[Cantidad]]</f>
        <v>4.9800000000000004</v>
      </c>
      <c r="AB2479" s="5">
        <f>ORDENES[[#This Row],[Ventas Originales (con descuento)]]-(ORDENES[[#This Row],[Ganancias]])</f>
        <v>23.75</v>
      </c>
    </row>
    <row r="2480" spans="1:28" x14ac:dyDescent="0.35">
      <c r="A2480" t="s">
        <v>7719</v>
      </c>
      <c r="B2480" t="s">
        <v>140</v>
      </c>
      <c r="C2480" t="s">
        <v>1</v>
      </c>
      <c r="D2480" t="s">
        <v>224</v>
      </c>
      <c r="E2480" t="s">
        <v>47</v>
      </c>
      <c r="F2480" s="1">
        <v>43732</v>
      </c>
      <c r="G2480" t="s">
        <v>7613</v>
      </c>
      <c r="H2480" t="s">
        <v>4775</v>
      </c>
      <c r="I2480">
        <v>43229</v>
      </c>
      <c r="J2480" t="s">
        <v>1693</v>
      </c>
      <c r="K2480" t="s">
        <v>1887</v>
      </c>
      <c r="L2480" t="s">
        <v>1860</v>
      </c>
      <c r="M2480" s="1">
        <v>43732</v>
      </c>
      <c r="N2480" t="s">
        <v>1919</v>
      </c>
      <c r="O2480" t="s">
        <v>7722</v>
      </c>
      <c r="P2480" t="s">
        <v>1907</v>
      </c>
      <c r="Q2480" t="s">
        <v>7722</v>
      </c>
      <c r="R2480" t="s">
        <v>1868</v>
      </c>
      <c r="S2480">
        <v>1</v>
      </c>
      <c r="T2480" s="2">
        <v>0.2</v>
      </c>
      <c r="U2480" s="5">
        <v>7.94</v>
      </c>
      <c r="V2480" s="5">
        <f>ORDENES[[#This Row],[Ventas sin descuento]]-ORDENES[[#This Row],[costos estimados]]</f>
        <v>14.045000000000002</v>
      </c>
      <c r="W2480">
        <v>1</v>
      </c>
      <c r="X2480" s="5">
        <v>24.42</v>
      </c>
      <c r="Y2480" s="5">
        <f>ORDENES[[#This Row],[Ventas Originales (con descuento)]]/(1-ORDENES[[#This Row],[Descuento]])</f>
        <v>30.525000000000002</v>
      </c>
      <c r="Z2480" s="5">
        <f>ORDENES[[#This Row],[Ventas Originales (con descuento)]]/ORDENES[[#This Row],[Cantidad]]/(1-ORDENES[[#This Row],[Descuento]])</f>
        <v>30.525000000000002</v>
      </c>
      <c r="AA2480" s="5">
        <f>ORDENES[[#This Row],[Ventas Originales (con descuento)]]/ORDENES[[#This Row],[Cantidad]]</f>
        <v>24.42</v>
      </c>
      <c r="AB2480" s="5">
        <f>ORDENES[[#This Row],[Ventas Originales (con descuento)]]-(ORDENES[[#This Row],[Ganancias]])</f>
        <v>16.48</v>
      </c>
    </row>
    <row r="2481" spans="1:28" x14ac:dyDescent="0.35">
      <c r="A2481" t="s">
        <v>7719</v>
      </c>
      <c r="B2481" t="s">
        <v>95</v>
      </c>
      <c r="C2481" t="s">
        <v>1</v>
      </c>
      <c r="D2481" t="s">
        <v>2470</v>
      </c>
      <c r="E2481" t="s">
        <v>7624</v>
      </c>
      <c r="F2481" s="1">
        <v>43301</v>
      </c>
      <c r="G2481" t="s">
        <v>7598</v>
      </c>
      <c r="H2481" t="s">
        <v>4776</v>
      </c>
      <c r="I2481">
        <v>45503</v>
      </c>
      <c r="J2481" t="s">
        <v>7644</v>
      </c>
      <c r="K2481" t="s">
        <v>1887</v>
      </c>
      <c r="L2481" t="s">
        <v>1860</v>
      </c>
      <c r="M2481" s="1">
        <v>43301</v>
      </c>
      <c r="N2481" t="s">
        <v>1919</v>
      </c>
      <c r="O2481" t="s">
        <v>7722</v>
      </c>
      <c r="P2481" t="s">
        <v>1907</v>
      </c>
      <c r="Q2481" t="s">
        <v>7722</v>
      </c>
      <c r="R2481" t="s">
        <v>1872</v>
      </c>
      <c r="S2481">
        <v>1</v>
      </c>
      <c r="T2481" s="2">
        <v>0.2</v>
      </c>
      <c r="U2481" s="5">
        <v>-5.2</v>
      </c>
      <c r="V2481" s="5">
        <f>ORDENES[[#This Row],[Ventas sin descuento]]-ORDENES[[#This Row],[costos estimados]]</f>
        <v>1.2950000000000017</v>
      </c>
      <c r="W2481">
        <v>1</v>
      </c>
      <c r="X2481" s="5">
        <v>25.98</v>
      </c>
      <c r="Y2481" s="5">
        <f>ORDENES[[#This Row],[Ventas Originales (con descuento)]]/(1-ORDENES[[#This Row],[Descuento]])</f>
        <v>32.475000000000001</v>
      </c>
      <c r="Z2481" s="5">
        <f>ORDENES[[#This Row],[Ventas Originales (con descuento)]]/ORDENES[[#This Row],[Cantidad]]/(1-ORDENES[[#This Row],[Descuento]])</f>
        <v>32.475000000000001</v>
      </c>
      <c r="AA2481" s="5">
        <f>ORDENES[[#This Row],[Ventas Originales (con descuento)]]/ORDENES[[#This Row],[Cantidad]]</f>
        <v>25.98</v>
      </c>
      <c r="AB2481" s="5">
        <f>ORDENES[[#This Row],[Ventas Originales (con descuento)]]-(ORDENES[[#This Row],[Ganancias]])</f>
        <v>31.18</v>
      </c>
    </row>
    <row r="2482" spans="1:28" x14ac:dyDescent="0.35">
      <c r="A2482" t="s">
        <v>7719</v>
      </c>
      <c r="B2482" t="s">
        <v>140</v>
      </c>
      <c r="C2482" t="s">
        <v>1</v>
      </c>
      <c r="D2482" t="s">
        <v>348</v>
      </c>
      <c r="E2482" t="s">
        <v>94</v>
      </c>
      <c r="F2482" s="1">
        <v>43376</v>
      </c>
      <c r="G2482" t="s">
        <v>7613</v>
      </c>
      <c r="H2482" t="s">
        <v>4777</v>
      </c>
      <c r="I2482">
        <v>43229</v>
      </c>
      <c r="J2482" t="s">
        <v>2256</v>
      </c>
      <c r="K2482" t="s">
        <v>1887</v>
      </c>
      <c r="L2482" t="s">
        <v>1860</v>
      </c>
      <c r="M2482" s="1">
        <v>43376</v>
      </c>
      <c r="N2482" t="s">
        <v>1919</v>
      </c>
      <c r="O2482" t="s">
        <v>7722</v>
      </c>
      <c r="P2482" t="s">
        <v>1907</v>
      </c>
      <c r="Q2482" t="s">
        <v>7722</v>
      </c>
      <c r="R2482" t="s">
        <v>1874</v>
      </c>
      <c r="S2482">
        <v>1</v>
      </c>
      <c r="T2482" s="2">
        <v>0.2</v>
      </c>
      <c r="U2482" s="5">
        <v>4.2</v>
      </c>
      <c r="V2482" s="5">
        <f>ORDENES[[#This Row],[Ventas sin descuento]]-ORDENES[[#This Row],[costos estimados]]</f>
        <v>18.195</v>
      </c>
      <c r="W2482">
        <v>2</v>
      </c>
      <c r="X2482" s="5">
        <v>55.98</v>
      </c>
      <c r="Y2482" s="5">
        <f>ORDENES[[#This Row],[Ventas Originales (con descuento)]]/(1-ORDENES[[#This Row],[Descuento]])</f>
        <v>69.974999999999994</v>
      </c>
      <c r="Z2482" s="5">
        <f>ORDENES[[#This Row],[Ventas Originales (con descuento)]]/ORDENES[[#This Row],[Cantidad]]/(1-ORDENES[[#This Row],[Descuento]])</f>
        <v>34.987499999999997</v>
      </c>
      <c r="AA2482" s="5">
        <f>ORDENES[[#This Row],[Ventas Originales (con descuento)]]/ORDENES[[#This Row],[Cantidad]]</f>
        <v>27.99</v>
      </c>
      <c r="AB2482" s="5">
        <f>ORDENES[[#This Row],[Ventas Originales (con descuento)]]-(ORDENES[[#This Row],[Ganancias]])</f>
        <v>51.779999999999994</v>
      </c>
    </row>
    <row r="2483" spans="1:28" x14ac:dyDescent="0.35">
      <c r="A2483" t="s">
        <v>7719</v>
      </c>
      <c r="B2483" t="s">
        <v>140</v>
      </c>
      <c r="C2483" t="s">
        <v>1</v>
      </c>
      <c r="D2483" t="s">
        <v>224</v>
      </c>
      <c r="E2483" t="s">
        <v>18</v>
      </c>
      <c r="F2483" s="1">
        <v>43732</v>
      </c>
      <c r="G2483" t="s">
        <v>7613</v>
      </c>
      <c r="H2483" t="s">
        <v>4775</v>
      </c>
      <c r="I2483">
        <v>43229</v>
      </c>
      <c r="J2483" t="s">
        <v>3312</v>
      </c>
      <c r="K2483" t="s">
        <v>1887</v>
      </c>
      <c r="L2483" t="s">
        <v>1860</v>
      </c>
      <c r="M2483" s="1">
        <v>43732</v>
      </c>
      <c r="N2483" t="s">
        <v>1919</v>
      </c>
      <c r="O2483" t="s">
        <v>7722</v>
      </c>
      <c r="P2483" t="s">
        <v>1907</v>
      </c>
      <c r="Q2483" t="s">
        <v>7722</v>
      </c>
      <c r="R2483" t="s">
        <v>1890</v>
      </c>
      <c r="S2483">
        <v>1</v>
      </c>
      <c r="T2483" s="2">
        <v>0.2</v>
      </c>
      <c r="U2483" s="5">
        <v>5.54</v>
      </c>
      <c r="V2483" s="5">
        <f>ORDENES[[#This Row],[Ventas sin descuento]]-ORDENES[[#This Row],[costos estimados]]</f>
        <v>9.4999999999999964</v>
      </c>
      <c r="W2483">
        <v>2</v>
      </c>
      <c r="X2483" s="5">
        <v>15.84</v>
      </c>
      <c r="Y2483" s="5">
        <f>ORDENES[[#This Row],[Ventas Originales (con descuento)]]/(1-ORDENES[[#This Row],[Descuento]])</f>
        <v>19.799999999999997</v>
      </c>
      <c r="Z2483" s="5">
        <f>ORDENES[[#This Row],[Ventas Originales (con descuento)]]/ORDENES[[#This Row],[Cantidad]]/(1-ORDENES[[#This Row],[Descuento]])</f>
        <v>9.8999999999999986</v>
      </c>
      <c r="AA2483" s="5">
        <f>ORDENES[[#This Row],[Ventas Originales (con descuento)]]/ORDENES[[#This Row],[Cantidad]]</f>
        <v>7.92</v>
      </c>
      <c r="AB2483" s="5">
        <f>ORDENES[[#This Row],[Ventas Originales (con descuento)]]-(ORDENES[[#This Row],[Ganancias]])</f>
        <v>10.3</v>
      </c>
    </row>
    <row r="2484" spans="1:28" x14ac:dyDescent="0.35">
      <c r="A2484" t="s">
        <v>7719</v>
      </c>
      <c r="B2484" t="s">
        <v>528</v>
      </c>
      <c r="C2484" t="s">
        <v>1</v>
      </c>
      <c r="D2484" t="s">
        <v>139</v>
      </c>
      <c r="E2484" t="s">
        <v>21</v>
      </c>
      <c r="F2484" s="1">
        <v>43959</v>
      </c>
      <c r="G2484" t="s">
        <v>7598</v>
      </c>
      <c r="H2484" t="s">
        <v>4778</v>
      </c>
      <c r="I2484">
        <v>44105</v>
      </c>
      <c r="J2484" t="s">
        <v>1600</v>
      </c>
      <c r="K2484" t="s">
        <v>1887</v>
      </c>
      <c r="L2484" t="s">
        <v>1860</v>
      </c>
      <c r="M2484" s="1">
        <v>43959</v>
      </c>
      <c r="N2484" t="s">
        <v>1919</v>
      </c>
      <c r="O2484" t="s">
        <v>7722</v>
      </c>
      <c r="P2484" t="s">
        <v>1907</v>
      </c>
      <c r="Q2484" t="s">
        <v>7722</v>
      </c>
      <c r="R2484" t="s">
        <v>1879</v>
      </c>
      <c r="S2484">
        <v>1</v>
      </c>
      <c r="T2484" s="2">
        <v>0.2</v>
      </c>
      <c r="U2484" s="5">
        <v>3.74</v>
      </c>
      <c r="V2484" s="5">
        <f>ORDENES[[#This Row],[Ventas sin descuento]]-ORDENES[[#This Row],[costos estimados]]</f>
        <v>6.4124999999999996</v>
      </c>
      <c r="W2484">
        <v>2</v>
      </c>
      <c r="X2484" s="5">
        <v>10.69</v>
      </c>
      <c r="Y2484" s="5">
        <f>ORDENES[[#This Row],[Ventas Originales (con descuento)]]/(1-ORDENES[[#This Row],[Descuento]])</f>
        <v>13.362499999999999</v>
      </c>
      <c r="Z2484" s="5">
        <f>ORDENES[[#This Row],[Ventas Originales (con descuento)]]/ORDENES[[#This Row],[Cantidad]]/(1-ORDENES[[#This Row],[Descuento]])</f>
        <v>6.6812499999999995</v>
      </c>
      <c r="AA2484" s="5">
        <f>ORDENES[[#This Row],[Ventas Originales (con descuento)]]/ORDENES[[#This Row],[Cantidad]]</f>
        <v>5.3449999999999998</v>
      </c>
      <c r="AB2484" s="5">
        <f>ORDENES[[#This Row],[Ventas Originales (con descuento)]]-(ORDENES[[#This Row],[Ganancias]])</f>
        <v>6.9499999999999993</v>
      </c>
    </row>
    <row r="2485" spans="1:28" x14ac:dyDescent="0.35">
      <c r="A2485" t="s">
        <v>7719</v>
      </c>
      <c r="B2485" t="s">
        <v>528</v>
      </c>
      <c r="C2485" t="s">
        <v>1</v>
      </c>
      <c r="D2485" t="s">
        <v>139</v>
      </c>
      <c r="E2485" t="s">
        <v>21</v>
      </c>
      <c r="F2485" s="1">
        <v>43959</v>
      </c>
      <c r="G2485" t="s">
        <v>7598</v>
      </c>
      <c r="H2485" t="s">
        <v>4778</v>
      </c>
      <c r="I2485">
        <v>44105</v>
      </c>
      <c r="J2485" t="s">
        <v>1615</v>
      </c>
      <c r="K2485" t="s">
        <v>1887</v>
      </c>
      <c r="L2485" t="s">
        <v>1860</v>
      </c>
      <c r="M2485" s="1">
        <v>43959</v>
      </c>
      <c r="N2485" t="s">
        <v>1919</v>
      </c>
      <c r="O2485" t="s">
        <v>7722</v>
      </c>
      <c r="P2485" t="s">
        <v>1907</v>
      </c>
      <c r="Q2485" t="s">
        <v>7722</v>
      </c>
      <c r="R2485" t="s">
        <v>1879</v>
      </c>
      <c r="S2485">
        <v>1</v>
      </c>
      <c r="T2485" s="2">
        <v>0.2</v>
      </c>
      <c r="U2485" s="5">
        <v>3.63</v>
      </c>
      <c r="V2485" s="5">
        <f>ORDENES[[#This Row],[Ventas sin descuento]]-ORDENES[[#This Row],[costos estimados]]</f>
        <v>6.2224999999999993</v>
      </c>
      <c r="W2485">
        <v>2</v>
      </c>
      <c r="X2485" s="5">
        <v>10.37</v>
      </c>
      <c r="Y2485" s="5">
        <f>ORDENES[[#This Row],[Ventas Originales (con descuento)]]/(1-ORDENES[[#This Row],[Descuento]])</f>
        <v>12.962499999999999</v>
      </c>
      <c r="Z2485" s="5">
        <f>ORDENES[[#This Row],[Ventas Originales (con descuento)]]/ORDENES[[#This Row],[Cantidad]]/(1-ORDENES[[#This Row],[Descuento]])</f>
        <v>6.4812499999999993</v>
      </c>
      <c r="AA2485" s="5">
        <f>ORDENES[[#This Row],[Ventas Originales (con descuento)]]/ORDENES[[#This Row],[Cantidad]]</f>
        <v>5.1849999999999996</v>
      </c>
      <c r="AB2485" s="5">
        <f>ORDENES[[#This Row],[Ventas Originales (con descuento)]]-(ORDENES[[#This Row],[Ganancias]])</f>
        <v>6.7399999999999993</v>
      </c>
    </row>
    <row r="2486" spans="1:28" x14ac:dyDescent="0.35">
      <c r="A2486" t="s">
        <v>7719</v>
      </c>
      <c r="B2486" t="s">
        <v>39</v>
      </c>
      <c r="C2486" t="s">
        <v>1</v>
      </c>
      <c r="D2486" t="s">
        <v>490</v>
      </c>
      <c r="E2486" t="s">
        <v>229</v>
      </c>
      <c r="F2486" s="1">
        <v>43672</v>
      </c>
      <c r="G2486" t="s">
        <v>7613</v>
      </c>
      <c r="H2486" t="s">
        <v>4779</v>
      </c>
      <c r="I2486">
        <v>19140</v>
      </c>
      <c r="J2486" t="s">
        <v>1978</v>
      </c>
      <c r="K2486" t="s">
        <v>1887</v>
      </c>
      <c r="L2486" t="s">
        <v>1860</v>
      </c>
      <c r="M2486" s="1">
        <v>43672</v>
      </c>
      <c r="N2486" t="s">
        <v>1919</v>
      </c>
      <c r="O2486" t="s">
        <v>7722</v>
      </c>
      <c r="P2486" t="s">
        <v>1888</v>
      </c>
      <c r="Q2486" t="s">
        <v>7722</v>
      </c>
      <c r="R2486" t="s">
        <v>1879</v>
      </c>
      <c r="S2486">
        <v>1</v>
      </c>
      <c r="T2486" s="2">
        <v>0.2</v>
      </c>
      <c r="U2486" s="5">
        <v>3.63</v>
      </c>
      <c r="V2486" s="5">
        <f>ORDENES[[#This Row],[Ventas sin descuento]]-ORDENES[[#This Row],[costos estimados]]</f>
        <v>6.2224999999999993</v>
      </c>
      <c r="W2486">
        <v>2</v>
      </c>
      <c r="X2486" s="5">
        <v>10.37</v>
      </c>
      <c r="Y2486" s="5">
        <f>ORDENES[[#This Row],[Ventas Originales (con descuento)]]/(1-ORDENES[[#This Row],[Descuento]])</f>
        <v>12.962499999999999</v>
      </c>
      <c r="Z2486" s="5">
        <f>ORDENES[[#This Row],[Ventas Originales (con descuento)]]/ORDENES[[#This Row],[Cantidad]]/(1-ORDENES[[#This Row],[Descuento]])</f>
        <v>6.4812499999999993</v>
      </c>
      <c r="AA2486" s="5">
        <f>ORDENES[[#This Row],[Ventas Originales (con descuento)]]/ORDENES[[#This Row],[Cantidad]]</f>
        <v>5.1849999999999996</v>
      </c>
      <c r="AB2486" s="5">
        <f>ORDENES[[#This Row],[Ventas Originales (con descuento)]]-(ORDENES[[#This Row],[Ganancias]])</f>
        <v>6.7399999999999993</v>
      </c>
    </row>
    <row r="2487" spans="1:28" x14ac:dyDescent="0.35">
      <c r="A2487" t="s">
        <v>7719</v>
      </c>
      <c r="B2487" t="s">
        <v>528</v>
      </c>
      <c r="C2487" t="s">
        <v>1</v>
      </c>
      <c r="D2487" t="s">
        <v>139</v>
      </c>
      <c r="E2487" t="s">
        <v>18</v>
      </c>
      <c r="F2487" s="1">
        <v>43959</v>
      </c>
      <c r="G2487" t="s">
        <v>7598</v>
      </c>
      <c r="H2487" t="s">
        <v>4778</v>
      </c>
      <c r="I2487">
        <v>44105</v>
      </c>
      <c r="J2487" t="s">
        <v>3349</v>
      </c>
      <c r="K2487" t="s">
        <v>1887</v>
      </c>
      <c r="L2487" t="s">
        <v>1860</v>
      </c>
      <c r="M2487" s="1">
        <v>43959</v>
      </c>
      <c r="N2487" t="s">
        <v>1919</v>
      </c>
      <c r="O2487" t="s">
        <v>7722</v>
      </c>
      <c r="P2487" t="s">
        <v>1907</v>
      </c>
      <c r="Q2487" t="s">
        <v>7722</v>
      </c>
      <c r="R2487" t="s">
        <v>1872</v>
      </c>
      <c r="S2487">
        <v>1</v>
      </c>
      <c r="T2487" s="2">
        <v>0.2</v>
      </c>
      <c r="U2487" s="5">
        <v>1.57</v>
      </c>
      <c r="V2487" s="5">
        <f>ORDENES[[#This Row],[Ventas sin descuento]]-ORDENES[[#This Row],[costos estimados]]</f>
        <v>7.8499999999999979</v>
      </c>
      <c r="W2487">
        <v>2</v>
      </c>
      <c r="X2487" s="5">
        <v>25.12</v>
      </c>
      <c r="Y2487" s="5">
        <f>ORDENES[[#This Row],[Ventas Originales (con descuento)]]/(1-ORDENES[[#This Row],[Descuento]])</f>
        <v>31.4</v>
      </c>
      <c r="Z2487" s="5">
        <f>ORDENES[[#This Row],[Ventas Originales (con descuento)]]/ORDENES[[#This Row],[Cantidad]]/(1-ORDENES[[#This Row],[Descuento]])</f>
        <v>15.7</v>
      </c>
      <c r="AA2487" s="5">
        <f>ORDENES[[#This Row],[Ventas Originales (con descuento)]]/ORDENES[[#This Row],[Cantidad]]</f>
        <v>12.56</v>
      </c>
      <c r="AB2487" s="5">
        <f>ORDENES[[#This Row],[Ventas Originales (con descuento)]]-(ORDENES[[#This Row],[Ganancias]])</f>
        <v>23.55</v>
      </c>
    </row>
    <row r="2488" spans="1:28" x14ac:dyDescent="0.35">
      <c r="A2488" t="s">
        <v>7719</v>
      </c>
      <c r="B2488" t="s">
        <v>140</v>
      </c>
      <c r="C2488" t="s">
        <v>1</v>
      </c>
      <c r="D2488" t="s">
        <v>224</v>
      </c>
      <c r="E2488" t="s">
        <v>236</v>
      </c>
      <c r="F2488" s="1">
        <v>43732</v>
      </c>
      <c r="G2488" t="s">
        <v>7613</v>
      </c>
      <c r="H2488" t="s">
        <v>4775</v>
      </c>
      <c r="I2488">
        <v>43229</v>
      </c>
      <c r="J2488" t="s">
        <v>3109</v>
      </c>
      <c r="K2488" t="s">
        <v>1887</v>
      </c>
      <c r="L2488" t="s">
        <v>1860</v>
      </c>
      <c r="M2488" s="1">
        <v>43732</v>
      </c>
      <c r="N2488" t="s">
        <v>1919</v>
      </c>
      <c r="O2488" t="s">
        <v>7722</v>
      </c>
      <c r="P2488" t="s">
        <v>1907</v>
      </c>
      <c r="Q2488" t="s">
        <v>7722</v>
      </c>
      <c r="R2488" t="s">
        <v>1872</v>
      </c>
      <c r="S2488">
        <v>1</v>
      </c>
      <c r="T2488" s="2">
        <v>0.2</v>
      </c>
      <c r="U2488" s="5">
        <v>1.68</v>
      </c>
      <c r="V2488" s="5">
        <f>ORDENES[[#This Row],[Ventas sin descuento]]-ORDENES[[#This Row],[costos estimados]]</f>
        <v>10.072499999999998</v>
      </c>
      <c r="W2488">
        <v>2</v>
      </c>
      <c r="X2488" s="5">
        <v>33.57</v>
      </c>
      <c r="Y2488" s="5">
        <f>ORDENES[[#This Row],[Ventas Originales (con descuento)]]/(1-ORDENES[[#This Row],[Descuento]])</f>
        <v>41.962499999999999</v>
      </c>
      <c r="Z2488" s="5">
        <f>ORDENES[[#This Row],[Ventas Originales (con descuento)]]/ORDENES[[#This Row],[Cantidad]]/(1-ORDENES[[#This Row],[Descuento]])</f>
        <v>20.981249999999999</v>
      </c>
      <c r="AA2488" s="5">
        <f>ORDENES[[#This Row],[Ventas Originales (con descuento)]]/ORDENES[[#This Row],[Cantidad]]</f>
        <v>16.785</v>
      </c>
      <c r="AB2488" s="5">
        <f>ORDENES[[#This Row],[Ventas Originales (con descuento)]]-(ORDENES[[#This Row],[Ganancias]])</f>
        <v>31.89</v>
      </c>
    </row>
    <row r="2489" spans="1:28" x14ac:dyDescent="0.35">
      <c r="A2489" t="s">
        <v>7719</v>
      </c>
      <c r="B2489" t="s">
        <v>140</v>
      </c>
      <c r="C2489" t="s">
        <v>1</v>
      </c>
      <c r="D2489" t="s">
        <v>2914</v>
      </c>
      <c r="E2489" t="s">
        <v>18</v>
      </c>
      <c r="F2489" s="1">
        <v>44271</v>
      </c>
      <c r="G2489" t="s">
        <v>7613</v>
      </c>
      <c r="H2489" t="s">
        <v>3873</v>
      </c>
      <c r="I2489">
        <v>43229</v>
      </c>
      <c r="J2489" t="s">
        <v>1433</v>
      </c>
      <c r="K2489" t="s">
        <v>1887</v>
      </c>
      <c r="L2489" t="s">
        <v>1860</v>
      </c>
      <c r="M2489" s="1">
        <v>44271</v>
      </c>
      <c r="N2489" t="s">
        <v>1919</v>
      </c>
      <c r="O2489" t="s">
        <v>7722</v>
      </c>
      <c r="P2489" t="s">
        <v>1907</v>
      </c>
      <c r="Q2489" t="s">
        <v>7722</v>
      </c>
      <c r="R2489" t="s">
        <v>1872</v>
      </c>
      <c r="S2489">
        <v>1</v>
      </c>
      <c r="T2489" s="2">
        <v>0.2</v>
      </c>
      <c r="U2489" s="5">
        <v>3.39</v>
      </c>
      <c r="V2489" s="5">
        <f>ORDENES[[#This Row],[Ventas sin descuento]]-ORDENES[[#This Row],[costos estimados]]</f>
        <v>16.944999999999993</v>
      </c>
      <c r="W2489">
        <v>2</v>
      </c>
      <c r="X2489" s="5">
        <v>54.22</v>
      </c>
      <c r="Y2489" s="5">
        <f>ORDENES[[#This Row],[Ventas Originales (con descuento)]]/(1-ORDENES[[#This Row],[Descuento]])</f>
        <v>67.774999999999991</v>
      </c>
      <c r="Z2489" s="5">
        <f>ORDENES[[#This Row],[Ventas Originales (con descuento)]]/ORDENES[[#This Row],[Cantidad]]/(1-ORDENES[[#This Row],[Descuento]])</f>
        <v>33.887499999999996</v>
      </c>
      <c r="AA2489" s="5">
        <f>ORDENES[[#This Row],[Ventas Originales (con descuento)]]/ORDENES[[#This Row],[Cantidad]]</f>
        <v>27.11</v>
      </c>
      <c r="AB2489" s="5">
        <f>ORDENES[[#This Row],[Ventas Originales (con descuento)]]-(ORDENES[[#This Row],[Ganancias]])</f>
        <v>50.83</v>
      </c>
    </row>
    <row r="2490" spans="1:28" x14ac:dyDescent="0.35">
      <c r="A2490" t="s">
        <v>7719</v>
      </c>
      <c r="B2490" t="s">
        <v>140</v>
      </c>
      <c r="C2490" t="s">
        <v>1</v>
      </c>
      <c r="D2490" t="s">
        <v>491</v>
      </c>
      <c r="E2490" t="s">
        <v>16</v>
      </c>
      <c r="F2490" s="1">
        <v>43222</v>
      </c>
      <c r="G2490" t="s">
        <v>7613</v>
      </c>
      <c r="H2490" t="s">
        <v>4780</v>
      </c>
      <c r="I2490">
        <v>43229</v>
      </c>
      <c r="J2490" t="s">
        <v>2084</v>
      </c>
      <c r="K2490" t="s">
        <v>1887</v>
      </c>
      <c r="L2490" t="s">
        <v>1860</v>
      </c>
      <c r="M2490" s="1">
        <v>43222</v>
      </c>
      <c r="N2490" t="s">
        <v>1919</v>
      </c>
      <c r="O2490" t="s">
        <v>7722</v>
      </c>
      <c r="P2490" t="s">
        <v>1907</v>
      </c>
      <c r="Q2490" t="s">
        <v>7722</v>
      </c>
      <c r="R2490" t="s">
        <v>1877</v>
      </c>
      <c r="S2490">
        <v>1</v>
      </c>
      <c r="T2490" s="2">
        <v>0.2</v>
      </c>
      <c r="U2490" s="5">
        <v>1.96</v>
      </c>
      <c r="V2490" s="5">
        <f>ORDENES[[#This Row],[Ventas sin descuento]]-ORDENES[[#This Row],[costos estimados]]</f>
        <v>8.4949999999999974</v>
      </c>
      <c r="W2490">
        <v>3</v>
      </c>
      <c r="X2490" s="5">
        <v>26.14</v>
      </c>
      <c r="Y2490" s="5">
        <f>ORDENES[[#This Row],[Ventas Originales (con descuento)]]/(1-ORDENES[[#This Row],[Descuento]])</f>
        <v>32.674999999999997</v>
      </c>
      <c r="Z2490" s="5">
        <f>ORDENES[[#This Row],[Ventas Originales (con descuento)]]/ORDENES[[#This Row],[Cantidad]]/(1-ORDENES[[#This Row],[Descuento]])</f>
        <v>10.891666666666666</v>
      </c>
      <c r="AA2490" s="5">
        <f>ORDENES[[#This Row],[Ventas Originales (con descuento)]]/ORDENES[[#This Row],[Cantidad]]</f>
        <v>8.7133333333333329</v>
      </c>
      <c r="AB2490" s="5">
        <f>ORDENES[[#This Row],[Ventas Originales (con descuento)]]-(ORDENES[[#This Row],[Ganancias]])</f>
        <v>24.18</v>
      </c>
    </row>
    <row r="2491" spans="1:28" x14ac:dyDescent="0.35">
      <c r="A2491" t="s">
        <v>7719</v>
      </c>
      <c r="B2491" t="s">
        <v>80</v>
      </c>
      <c r="C2491" t="s">
        <v>1</v>
      </c>
      <c r="D2491" t="s">
        <v>2296</v>
      </c>
      <c r="E2491" t="s">
        <v>49</v>
      </c>
      <c r="F2491" s="1">
        <v>43953</v>
      </c>
      <c r="G2491" t="s">
        <v>7613</v>
      </c>
      <c r="H2491" t="s">
        <v>4771</v>
      </c>
      <c r="I2491">
        <v>10024</v>
      </c>
      <c r="J2491" t="s">
        <v>1539</v>
      </c>
      <c r="K2491" t="s">
        <v>1887</v>
      </c>
      <c r="L2491" t="s">
        <v>1860</v>
      </c>
      <c r="M2491" s="1">
        <v>43953</v>
      </c>
      <c r="N2491" t="s">
        <v>1919</v>
      </c>
      <c r="O2491" t="s">
        <v>7722</v>
      </c>
      <c r="P2491" t="s">
        <v>1897</v>
      </c>
      <c r="Q2491" t="s">
        <v>7722</v>
      </c>
      <c r="R2491" t="s">
        <v>1876</v>
      </c>
      <c r="S2491">
        <v>1</v>
      </c>
      <c r="T2491" s="2">
        <v>0.2</v>
      </c>
      <c r="U2491" s="5">
        <v>15.95</v>
      </c>
      <c r="V2491" s="5">
        <f>ORDENES[[#This Row],[Ventas sin descuento]]-ORDENES[[#This Row],[costos estimados]]</f>
        <v>27.344999999999995</v>
      </c>
      <c r="W2491">
        <v>3</v>
      </c>
      <c r="X2491" s="5">
        <v>45.58</v>
      </c>
      <c r="Y2491" s="5">
        <f>ORDENES[[#This Row],[Ventas Originales (con descuento)]]/(1-ORDENES[[#This Row],[Descuento]])</f>
        <v>56.974999999999994</v>
      </c>
      <c r="Z2491" s="5">
        <f>ORDENES[[#This Row],[Ventas Originales (con descuento)]]/ORDENES[[#This Row],[Cantidad]]/(1-ORDENES[[#This Row],[Descuento]])</f>
        <v>18.991666666666667</v>
      </c>
      <c r="AA2491" s="5">
        <f>ORDENES[[#This Row],[Ventas Originales (con descuento)]]/ORDENES[[#This Row],[Cantidad]]</f>
        <v>15.193333333333333</v>
      </c>
      <c r="AB2491" s="5">
        <f>ORDENES[[#This Row],[Ventas Originales (con descuento)]]-(ORDENES[[#This Row],[Ganancias]])</f>
        <v>29.63</v>
      </c>
    </row>
    <row r="2492" spans="1:28" x14ac:dyDescent="0.35">
      <c r="A2492" t="s">
        <v>7719</v>
      </c>
      <c r="B2492" t="s">
        <v>2933</v>
      </c>
      <c r="C2492" t="s">
        <v>1</v>
      </c>
      <c r="D2492" t="s">
        <v>433</v>
      </c>
      <c r="E2492" t="s">
        <v>38</v>
      </c>
      <c r="F2492" s="1">
        <v>43430</v>
      </c>
      <c r="G2492" t="s">
        <v>7598</v>
      </c>
      <c r="H2492" t="s">
        <v>4772</v>
      </c>
      <c r="I2492">
        <v>13501</v>
      </c>
      <c r="J2492" t="s">
        <v>1220</v>
      </c>
      <c r="K2492" t="s">
        <v>1887</v>
      </c>
      <c r="L2492" t="s">
        <v>1860</v>
      </c>
      <c r="M2492" s="1">
        <v>43430</v>
      </c>
      <c r="N2492" t="s">
        <v>1919</v>
      </c>
      <c r="O2492" t="s">
        <v>7722</v>
      </c>
      <c r="P2492" t="s">
        <v>1897</v>
      </c>
      <c r="Q2492" t="s">
        <v>7722</v>
      </c>
      <c r="R2492" t="s">
        <v>1876</v>
      </c>
      <c r="S2492">
        <v>1</v>
      </c>
      <c r="T2492" s="2">
        <v>0.2</v>
      </c>
      <c r="U2492" s="5">
        <v>4.68</v>
      </c>
      <c r="V2492" s="5">
        <f>ORDENES[[#This Row],[Ventas sin descuento]]-ORDENES[[#This Row],[costos estimados]]</f>
        <v>7.9074999999999989</v>
      </c>
      <c r="W2492">
        <v>3</v>
      </c>
      <c r="X2492" s="5">
        <v>12.91</v>
      </c>
      <c r="Y2492" s="5">
        <f>ORDENES[[#This Row],[Ventas Originales (con descuento)]]/(1-ORDENES[[#This Row],[Descuento]])</f>
        <v>16.137499999999999</v>
      </c>
      <c r="Z2492" s="5">
        <f>ORDENES[[#This Row],[Ventas Originales (con descuento)]]/ORDENES[[#This Row],[Cantidad]]/(1-ORDENES[[#This Row],[Descuento]])</f>
        <v>5.3791666666666664</v>
      </c>
      <c r="AA2492" s="5">
        <f>ORDENES[[#This Row],[Ventas Originales (con descuento)]]/ORDENES[[#This Row],[Cantidad]]</f>
        <v>4.3033333333333337</v>
      </c>
      <c r="AB2492" s="5">
        <f>ORDENES[[#This Row],[Ventas Originales (con descuento)]]-(ORDENES[[#This Row],[Ganancias]])</f>
        <v>8.23</v>
      </c>
    </row>
    <row r="2493" spans="1:28" x14ac:dyDescent="0.35">
      <c r="A2493" t="s">
        <v>7719</v>
      </c>
      <c r="B2493" t="s">
        <v>39</v>
      </c>
      <c r="C2493" t="s">
        <v>1</v>
      </c>
      <c r="D2493" t="s">
        <v>3302</v>
      </c>
      <c r="E2493" t="s">
        <v>18</v>
      </c>
      <c r="F2493" s="1">
        <v>43778</v>
      </c>
      <c r="G2493" t="s">
        <v>7613</v>
      </c>
      <c r="H2493" t="s">
        <v>4781</v>
      </c>
      <c r="I2493">
        <v>19134</v>
      </c>
      <c r="J2493" t="s">
        <v>1350</v>
      </c>
      <c r="K2493" t="s">
        <v>1887</v>
      </c>
      <c r="L2493" t="s">
        <v>1860</v>
      </c>
      <c r="M2493" s="1">
        <v>43778</v>
      </c>
      <c r="N2493" t="s">
        <v>1919</v>
      </c>
      <c r="O2493" t="s">
        <v>7722</v>
      </c>
      <c r="P2493" t="s">
        <v>1888</v>
      </c>
      <c r="Q2493" t="s">
        <v>7722</v>
      </c>
      <c r="R2493" t="s">
        <v>1879</v>
      </c>
      <c r="S2493">
        <v>1</v>
      </c>
      <c r="T2493" s="2">
        <v>0.2</v>
      </c>
      <c r="U2493" s="5">
        <v>4.12</v>
      </c>
      <c r="V2493" s="5">
        <f>ORDENES[[#This Row],[Ventas sin descuento]]-ORDENES[[#This Row],[costos estimados]]</f>
        <v>6.9574999999999987</v>
      </c>
      <c r="W2493">
        <v>3</v>
      </c>
      <c r="X2493" s="5">
        <v>11.35</v>
      </c>
      <c r="Y2493" s="5">
        <f>ORDENES[[#This Row],[Ventas Originales (con descuento)]]/(1-ORDENES[[#This Row],[Descuento]])</f>
        <v>14.187499999999998</v>
      </c>
      <c r="Z2493" s="5">
        <f>ORDENES[[#This Row],[Ventas Originales (con descuento)]]/ORDENES[[#This Row],[Cantidad]]/(1-ORDENES[[#This Row],[Descuento]])</f>
        <v>4.7291666666666661</v>
      </c>
      <c r="AA2493" s="5">
        <f>ORDENES[[#This Row],[Ventas Originales (con descuento)]]/ORDENES[[#This Row],[Cantidad]]</f>
        <v>3.7833333333333332</v>
      </c>
      <c r="AB2493" s="5">
        <f>ORDENES[[#This Row],[Ventas Originales (con descuento)]]-(ORDENES[[#This Row],[Ganancias]])</f>
        <v>7.2299999999999995</v>
      </c>
    </row>
    <row r="2494" spans="1:28" x14ac:dyDescent="0.35">
      <c r="A2494" t="s">
        <v>7719</v>
      </c>
      <c r="B2494" t="s">
        <v>528</v>
      </c>
      <c r="C2494" t="s">
        <v>1</v>
      </c>
      <c r="D2494" t="s">
        <v>139</v>
      </c>
      <c r="E2494" t="s">
        <v>592</v>
      </c>
      <c r="F2494" s="1">
        <v>43959</v>
      </c>
      <c r="G2494" t="s">
        <v>7598</v>
      </c>
      <c r="H2494" t="s">
        <v>4778</v>
      </c>
      <c r="I2494">
        <v>44105</v>
      </c>
      <c r="J2494" t="s">
        <v>2505</v>
      </c>
      <c r="K2494" t="s">
        <v>1887</v>
      </c>
      <c r="L2494" t="s">
        <v>1860</v>
      </c>
      <c r="M2494" s="1">
        <v>43959</v>
      </c>
      <c r="N2494" t="s">
        <v>1919</v>
      </c>
      <c r="O2494" t="s">
        <v>7722</v>
      </c>
      <c r="P2494" t="s">
        <v>1907</v>
      </c>
      <c r="Q2494" t="s">
        <v>7722</v>
      </c>
      <c r="R2494" t="s">
        <v>1872</v>
      </c>
      <c r="S2494">
        <v>1</v>
      </c>
      <c r="T2494" s="2">
        <v>0.2</v>
      </c>
      <c r="U2494" s="5">
        <v>88.03</v>
      </c>
      <c r="V2494" s="5">
        <f>ORDENES[[#This Row],[Ventas sin descuento]]-ORDENES[[#This Row],[costos estimados]]</f>
        <v>339.54499999999985</v>
      </c>
      <c r="W2494">
        <v>3</v>
      </c>
      <c r="X2494" s="5">
        <v>1006.06</v>
      </c>
      <c r="Y2494" s="5">
        <f>ORDENES[[#This Row],[Ventas Originales (con descuento)]]/(1-ORDENES[[#This Row],[Descuento]])</f>
        <v>1257.5749999999998</v>
      </c>
      <c r="Z2494" s="5">
        <f>ORDENES[[#This Row],[Ventas Originales (con descuento)]]/ORDENES[[#This Row],[Cantidad]]/(1-ORDENES[[#This Row],[Descuento]])</f>
        <v>419.19166666666661</v>
      </c>
      <c r="AA2494" s="5">
        <f>ORDENES[[#This Row],[Ventas Originales (con descuento)]]/ORDENES[[#This Row],[Cantidad]]</f>
        <v>335.3533333333333</v>
      </c>
      <c r="AB2494" s="5">
        <f>ORDENES[[#This Row],[Ventas Originales (con descuento)]]-(ORDENES[[#This Row],[Ganancias]])</f>
        <v>918.03</v>
      </c>
    </row>
    <row r="2495" spans="1:28" x14ac:dyDescent="0.35">
      <c r="A2495" t="s">
        <v>7719</v>
      </c>
      <c r="B2495" t="s">
        <v>2933</v>
      </c>
      <c r="C2495" t="s">
        <v>1</v>
      </c>
      <c r="D2495" t="s">
        <v>433</v>
      </c>
      <c r="E2495" t="s">
        <v>221</v>
      </c>
      <c r="F2495" s="1">
        <v>43430</v>
      </c>
      <c r="G2495" t="s">
        <v>7598</v>
      </c>
      <c r="H2495" t="s">
        <v>4772</v>
      </c>
      <c r="I2495">
        <v>13501</v>
      </c>
      <c r="J2495" t="s">
        <v>2009</v>
      </c>
      <c r="K2495" t="s">
        <v>1887</v>
      </c>
      <c r="L2495" t="s">
        <v>1860</v>
      </c>
      <c r="M2495" s="1">
        <v>43430</v>
      </c>
      <c r="N2495" t="s">
        <v>1919</v>
      </c>
      <c r="O2495" t="s">
        <v>7722</v>
      </c>
      <c r="P2495" t="s">
        <v>1897</v>
      </c>
      <c r="Q2495" t="s">
        <v>7722</v>
      </c>
      <c r="R2495" t="s">
        <v>1876</v>
      </c>
      <c r="S2495">
        <v>1</v>
      </c>
      <c r="T2495" s="2">
        <v>0.2</v>
      </c>
      <c r="U2495" s="5">
        <v>5.77</v>
      </c>
      <c r="V2495" s="5">
        <f>ORDENES[[#This Row],[Ventas sin descuento]]-ORDENES[[#This Row],[costos estimados]]</f>
        <v>10.042499999999997</v>
      </c>
      <c r="W2495">
        <v>4</v>
      </c>
      <c r="X2495" s="5">
        <v>17.09</v>
      </c>
      <c r="Y2495" s="5">
        <f>ORDENES[[#This Row],[Ventas Originales (con descuento)]]/(1-ORDENES[[#This Row],[Descuento]])</f>
        <v>21.362499999999997</v>
      </c>
      <c r="Z2495" s="5">
        <f>ORDENES[[#This Row],[Ventas Originales (con descuento)]]/ORDENES[[#This Row],[Cantidad]]/(1-ORDENES[[#This Row],[Descuento]])</f>
        <v>5.3406249999999993</v>
      </c>
      <c r="AA2495" s="5">
        <f>ORDENES[[#This Row],[Ventas Originales (con descuento)]]/ORDENES[[#This Row],[Cantidad]]</f>
        <v>4.2725</v>
      </c>
      <c r="AB2495" s="5">
        <f>ORDENES[[#This Row],[Ventas Originales (con descuento)]]-(ORDENES[[#This Row],[Ganancias]])</f>
        <v>11.32</v>
      </c>
    </row>
    <row r="2496" spans="1:28" x14ac:dyDescent="0.35">
      <c r="A2496" t="s">
        <v>7719</v>
      </c>
      <c r="B2496" t="s">
        <v>140</v>
      </c>
      <c r="C2496" t="s">
        <v>1</v>
      </c>
      <c r="D2496" t="s">
        <v>224</v>
      </c>
      <c r="E2496" t="s">
        <v>13</v>
      </c>
      <c r="F2496" s="1">
        <v>43732</v>
      </c>
      <c r="G2496" t="s">
        <v>7613</v>
      </c>
      <c r="H2496" t="s">
        <v>4775</v>
      </c>
      <c r="I2496">
        <v>43229</v>
      </c>
      <c r="J2496" t="s">
        <v>2242</v>
      </c>
      <c r="K2496" t="s">
        <v>1887</v>
      </c>
      <c r="L2496" t="s">
        <v>1860</v>
      </c>
      <c r="M2496" s="1">
        <v>43732</v>
      </c>
      <c r="N2496" t="s">
        <v>1919</v>
      </c>
      <c r="O2496" t="s">
        <v>7722</v>
      </c>
      <c r="P2496" t="s">
        <v>1907</v>
      </c>
      <c r="Q2496" t="s">
        <v>7722</v>
      </c>
      <c r="R2496" t="s">
        <v>1874</v>
      </c>
      <c r="S2496">
        <v>1</v>
      </c>
      <c r="T2496" s="2">
        <v>0.2</v>
      </c>
      <c r="U2496" s="5">
        <v>1.93</v>
      </c>
      <c r="V2496" s="5">
        <f>ORDENES[[#This Row],[Ventas sin descuento]]-ORDENES[[#This Row],[costos estimados]]</f>
        <v>6.2099999999999973</v>
      </c>
      <c r="W2496">
        <v>5</v>
      </c>
      <c r="X2496" s="5">
        <v>17.12</v>
      </c>
      <c r="Y2496" s="5">
        <f>ORDENES[[#This Row],[Ventas Originales (con descuento)]]/(1-ORDENES[[#This Row],[Descuento]])</f>
        <v>21.4</v>
      </c>
      <c r="Z2496" s="5">
        <f>ORDENES[[#This Row],[Ventas Originales (con descuento)]]/ORDENES[[#This Row],[Cantidad]]/(1-ORDENES[[#This Row],[Descuento]])</f>
        <v>4.28</v>
      </c>
      <c r="AA2496" s="5">
        <f>ORDENES[[#This Row],[Ventas Originales (con descuento)]]/ORDENES[[#This Row],[Cantidad]]</f>
        <v>3.4240000000000004</v>
      </c>
      <c r="AB2496" s="5">
        <f>ORDENES[[#This Row],[Ventas Originales (con descuento)]]-(ORDENES[[#This Row],[Ganancias]])</f>
        <v>15.190000000000001</v>
      </c>
    </row>
    <row r="2497" spans="1:28" x14ac:dyDescent="0.35">
      <c r="A2497" t="s">
        <v>7719</v>
      </c>
      <c r="B2497" t="s">
        <v>80</v>
      </c>
      <c r="C2497" t="s">
        <v>1</v>
      </c>
      <c r="D2497" t="s">
        <v>2522</v>
      </c>
      <c r="E2497" t="s">
        <v>146</v>
      </c>
      <c r="F2497" s="1">
        <v>44341</v>
      </c>
      <c r="G2497" t="s">
        <v>7598</v>
      </c>
      <c r="H2497" t="s">
        <v>3867</v>
      </c>
      <c r="I2497">
        <v>10009</v>
      </c>
      <c r="J2497" t="s">
        <v>2292</v>
      </c>
      <c r="K2497" t="s">
        <v>1887</v>
      </c>
      <c r="L2497" t="s">
        <v>1860</v>
      </c>
      <c r="M2497" s="1">
        <v>44341</v>
      </c>
      <c r="N2497" t="s">
        <v>1919</v>
      </c>
      <c r="O2497" t="s">
        <v>7722</v>
      </c>
      <c r="P2497" t="s">
        <v>1897</v>
      </c>
      <c r="Q2497" t="s">
        <v>7722</v>
      </c>
      <c r="R2497" t="s">
        <v>1876</v>
      </c>
      <c r="S2497">
        <v>1</v>
      </c>
      <c r="T2497" s="2">
        <v>0.2</v>
      </c>
      <c r="U2497" s="5">
        <v>207.48</v>
      </c>
      <c r="V2497" s="5">
        <f>ORDENES[[#This Row],[Ventas sin descuento]]-ORDENES[[#This Row],[costos estimados]]</f>
        <v>373.45999999999992</v>
      </c>
      <c r="W2497">
        <v>5</v>
      </c>
      <c r="X2497" s="5">
        <v>663.92</v>
      </c>
      <c r="Y2497" s="5">
        <f>ORDENES[[#This Row],[Ventas Originales (con descuento)]]/(1-ORDENES[[#This Row],[Descuento]])</f>
        <v>829.89999999999986</v>
      </c>
      <c r="Z2497" s="5">
        <f>ORDENES[[#This Row],[Ventas Originales (con descuento)]]/ORDENES[[#This Row],[Cantidad]]/(1-ORDENES[[#This Row],[Descuento]])</f>
        <v>165.98</v>
      </c>
      <c r="AA2497" s="5">
        <f>ORDENES[[#This Row],[Ventas Originales (con descuento)]]/ORDENES[[#This Row],[Cantidad]]</f>
        <v>132.78399999999999</v>
      </c>
      <c r="AB2497" s="5">
        <f>ORDENES[[#This Row],[Ventas Originales (con descuento)]]-(ORDENES[[#This Row],[Ganancias]])</f>
        <v>456.43999999999994</v>
      </c>
    </row>
    <row r="2498" spans="1:28" x14ac:dyDescent="0.35">
      <c r="A2498" t="s">
        <v>7719</v>
      </c>
      <c r="B2498" t="s">
        <v>140</v>
      </c>
      <c r="C2498" t="s">
        <v>1</v>
      </c>
      <c r="D2498" t="s">
        <v>348</v>
      </c>
      <c r="E2498" t="s">
        <v>18</v>
      </c>
      <c r="F2498" s="1">
        <v>43376</v>
      </c>
      <c r="G2498" t="s">
        <v>7613</v>
      </c>
      <c r="H2498" t="s">
        <v>4777</v>
      </c>
      <c r="I2498">
        <v>43229</v>
      </c>
      <c r="J2498" t="s">
        <v>1287</v>
      </c>
      <c r="K2498" t="s">
        <v>1887</v>
      </c>
      <c r="L2498" t="s">
        <v>1860</v>
      </c>
      <c r="M2498" s="1">
        <v>43376</v>
      </c>
      <c r="N2498" t="s">
        <v>1919</v>
      </c>
      <c r="O2498" t="s">
        <v>7722</v>
      </c>
      <c r="P2498" t="s">
        <v>1907</v>
      </c>
      <c r="Q2498" t="s">
        <v>7722</v>
      </c>
      <c r="R2498" t="s">
        <v>1890</v>
      </c>
      <c r="S2498">
        <v>1</v>
      </c>
      <c r="T2498" s="2">
        <v>0.2</v>
      </c>
      <c r="U2498" s="5">
        <v>4.8899999999999997</v>
      </c>
      <c r="V2498" s="5">
        <f>ORDENES[[#This Row],[Ventas sin descuento]]-ORDENES[[#This Row],[costos estimados]]</f>
        <v>8.509999999999998</v>
      </c>
      <c r="W2498">
        <v>5</v>
      </c>
      <c r="X2498" s="5">
        <v>14.48</v>
      </c>
      <c r="Y2498" s="5">
        <f>ORDENES[[#This Row],[Ventas Originales (con descuento)]]/(1-ORDENES[[#This Row],[Descuento]])</f>
        <v>18.099999999999998</v>
      </c>
      <c r="Z2498" s="5">
        <f>ORDENES[[#This Row],[Ventas Originales (con descuento)]]/ORDENES[[#This Row],[Cantidad]]/(1-ORDENES[[#This Row],[Descuento]])</f>
        <v>3.6199999999999997</v>
      </c>
      <c r="AA2498" s="5">
        <f>ORDENES[[#This Row],[Ventas Originales (con descuento)]]/ORDENES[[#This Row],[Cantidad]]</f>
        <v>2.8959999999999999</v>
      </c>
      <c r="AB2498" s="5">
        <f>ORDENES[[#This Row],[Ventas Originales (con descuento)]]-(ORDENES[[#This Row],[Ganancias]])</f>
        <v>9.59</v>
      </c>
    </row>
    <row r="2499" spans="1:28" x14ac:dyDescent="0.35">
      <c r="A2499" t="s">
        <v>7719</v>
      </c>
      <c r="B2499" t="s">
        <v>39</v>
      </c>
      <c r="C2499" t="s">
        <v>1</v>
      </c>
      <c r="D2499" t="s">
        <v>2490</v>
      </c>
      <c r="E2499" t="s">
        <v>477</v>
      </c>
      <c r="F2499" s="1">
        <v>44357</v>
      </c>
      <c r="G2499" t="s">
        <v>7598</v>
      </c>
      <c r="H2499" t="s">
        <v>4782</v>
      </c>
      <c r="I2499">
        <v>19143</v>
      </c>
      <c r="J2499" t="s">
        <v>1977</v>
      </c>
      <c r="K2499" t="s">
        <v>1887</v>
      </c>
      <c r="L2499" t="s">
        <v>1860</v>
      </c>
      <c r="M2499" s="1">
        <v>44357</v>
      </c>
      <c r="N2499" t="s">
        <v>1919</v>
      </c>
      <c r="O2499" t="s">
        <v>7722</v>
      </c>
      <c r="P2499" t="s">
        <v>1888</v>
      </c>
      <c r="Q2499" t="s">
        <v>7722</v>
      </c>
      <c r="R2499" t="s">
        <v>1879</v>
      </c>
      <c r="S2499">
        <v>1</v>
      </c>
      <c r="T2499" s="2">
        <v>0.2</v>
      </c>
      <c r="U2499" s="5">
        <v>15.01</v>
      </c>
      <c r="V2499" s="5">
        <f>ORDENES[[#This Row],[Ventas sin descuento]]-ORDENES[[#This Row],[costos estimados]]</f>
        <v>25.017499999999998</v>
      </c>
      <c r="W2499">
        <v>6</v>
      </c>
      <c r="X2499" s="5">
        <v>40.03</v>
      </c>
      <c r="Y2499" s="5">
        <f>ORDENES[[#This Row],[Ventas Originales (con descuento)]]/(1-ORDENES[[#This Row],[Descuento]])</f>
        <v>50.037500000000001</v>
      </c>
      <c r="Z2499" s="5">
        <f>ORDENES[[#This Row],[Ventas Originales (con descuento)]]/ORDENES[[#This Row],[Cantidad]]/(1-ORDENES[[#This Row],[Descuento]])</f>
        <v>8.3395833333333336</v>
      </c>
      <c r="AA2499" s="5">
        <f>ORDENES[[#This Row],[Ventas Originales (con descuento)]]/ORDENES[[#This Row],[Cantidad]]</f>
        <v>6.6716666666666669</v>
      </c>
      <c r="AB2499" s="5">
        <f>ORDENES[[#This Row],[Ventas Originales (con descuento)]]-(ORDENES[[#This Row],[Ganancias]])</f>
        <v>25.020000000000003</v>
      </c>
    </row>
    <row r="2500" spans="1:28" x14ac:dyDescent="0.35">
      <c r="A2500" t="s">
        <v>7719</v>
      </c>
      <c r="B2500" t="s">
        <v>2978</v>
      </c>
      <c r="C2500" t="s">
        <v>1</v>
      </c>
      <c r="D2500" t="s">
        <v>2624</v>
      </c>
      <c r="E2500" t="s">
        <v>13</v>
      </c>
      <c r="F2500" s="1">
        <v>43805</v>
      </c>
      <c r="G2500" t="s">
        <v>7598</v>
      </c>
      <c r="H2500" t="s">
        <v>3874</v>
      </c>
      <c r="I2500">
        <v>43302</v>
      </c>
      <c r="J2500" t="s">
        <v>1628</v>
      </c>
      <c r="K2500" t="s">
        <v>1887</v>
      </c>
      <c r="L2500" t="s">
        <v>1860</v>
      </c>
      <c r="M2500" s="1">
        <v>43805</v>
      </c>
      <c r="N2500" t="s">
        <v>1919</v>
      </c>
      <c r="O2500" t="s">
        <v>7722</v>
      </c>
      <c r="P2500" t="s">
        <v>1907</v>
      </c>
      <c r="Q2500" t="s">
        <v>7722</v>
      </c>
      <c r="R2500" t="s">
        <v>1874</v>
      </c>
      <c r="S2500">
        <v>1</v>
      </c>
      <c r="T2500" s="2">
        <v>0.2</v>
      </c>
      <c r="U2500" s="5">
        <v>4.67</v>
      </c>
      <c r="V2500" s="5">
        <f>ORDENES[[#This Row],[Ventas sin descuento]]-ORDENES[[#This Row],[costos estimados]]</f>
        <v>14.015000000000001</v>
      </c>
      <c r="W2500">
        <v>8</v>
      </c>
      <c r="X2500" s="5">
        <v>37.380000000000003</v>
      </c>
      <c r="Y2500" s="5">
        <f>ORDENES[[#This Row],[Ventas Originales (con descuento)]]/(1-ORDENES[[#This Row],[Descuento]])</f>
        <v>46.725000000000001</v>
      </c>
      <c r="Z2500" s="5">
        <f>ORDENES[[#This Row],[Ventas Originales (con descuento)]]/ORDENES[[#This Row],[Cantidad]]/(1-ORDENES[[#This Row],[Descuento]])</f>
        <v>5.8406250000000002</v>
      </c>
      <c r="AA2500" s="5">
        <f>ORDENES[[#This Row],[Ventas Originales (con descuento)]]/ORDENES[[#This Row],[Cantidad]]</f>
        <v>4.6725000000000003</v>
      </c>
      <c r="AB2500" s="5">
        <f>ORDENES[[#This Row],[Ventas Originales (con descuento)]]-(ORDENES[[#This Row],[Ganancias]])</f>
        <v>32.71</v>
      </c>
    </row>
    <row r="2501" spans="1:28" x14ac:dyDescent="0.35">
      <c r="A2501" t="s">
        <v>7719</v>
      </c>
      <c r="B2501" t="s">
        <v>39</v>
      </c>
      <c r="C2501" t="s">
        <v>1</v>
      </c>
      <c r="D2501" t="s">
        <v>284</v>
      </c>
      <c r="E2501" t="s">
        <v>47</v>
      </c>
      <c r="F2501" s="1">
        <v>43190</v>
      </c>
      <c r="G2501" t="s">
        <v>7613</v>
      </c>
      <c r="H2501" t="s">
        <v>4783</v>
      </c>
      <c r="I2501">
        <v>19120</v>
      </c>
      <c r="J2501" t="s">
        <v>2150</v>
      </c>
      <c r="K2501" t="s">
        <v>1887</v>
      </c>
      <c r="L2501" t="s">
        <v>1860</v>
      </c>
      <c r="M2501" s="1">
        <v>43190</v>
      </c>
      <c r="N2501" t="s">
        <v>1919</v>
      </c>
      <c r="O2501" t="s">
        <v>7722</v>
      </c>
      <c r="P2501" t="s">
        <v>1888</v>
      </c>
      <c r="Q2501" t="s">
        <v>7722</v>
      </c>
      <c r="R2501" t="s">
        <v>1876</v>
      </c>
      <c r="S2501">
        <v>1</v>
      </c>
      <c r="T2501" s="2">
        <v>0.7</v>
      </c>
      <c r="U2501" s="5">
        <v>-0.6</v>
      </c>
      <c r="V2501" s="5">
        <f>ORDENES[[#This Row],[Ventas sin descuento]]-ORDENES[[#This Row],[costos estimados]]</f>
        <v>1.3833333333333331</v>
      </c>
      <c r="W2501">
        <v>1</v>
      </c>
      <c r="X2501" s="5">
        <v>0.85</v>
      </c>
      <c r="Y2501" s="5">
        <f>ORDENES[[#This Row],[Ventas Originales (con descuento)]]/(1-ORDENES[[#This Row],[Descuento]])</f>
        <v>2.833333333333333</v>
      </c>
      <c r="Z2501" s="5">
        <f>ORDENES[[#This Row],[Ventas Originales (con descuento)]]/ORDENES[[#This Row],[Cantidad]]/(1-ORDENES[[#This Row],[Descuento]])</f>
        <v>2.833333333333333</v>
      </c>
      <c r="AA2501" s="5">
        <f>ORDENES[[#This Row],[Ventas Originales (con descuento)]]/ORDENES[[#This Row],[Cantidad]]</f>
        <v>0.85</v>
      </c>
      <c r="AB2501" s="5">
        <f>ORDENES[[#This Row],[Ventas Originales (con descuento)]]-(ORDENES[[#This Row],[Ganancias]])</f>
        <v>1.45</v>
      </c>
    </row>
    <row r="2502" spans="1:28" x14ac:dyDescent="0.35">
      <c r="A2502" t="s">
        <v>7719</v>
      </c>
      <c r="B2502" t="s">
        <v>140</v>
      </c>
      <c r="C2502" t="s">
        <v>1</v>
      </c>
      <c r="D2502" t="s">
        <v>2066</v>
      </c>
      <c r="E2502" t="s">
        <v>402</v>
      </c>
      <c r="F2502" s="1">
        <v>43383</v>
      </c>
      <c r="G2502" t="s">
        <v>7613</v>
      </c>
      <c r="H2502" t="s">
        <v>4784</v>
      </c>
      <c r="I2502">
        <v>43229</v>
      </c>
      <c r="J2502" t="s">
        <v>1591</v>
      </c>
      <c r="K2502" t="s">
        <v>1887</v>
      </c>
      <c r="L2502" t="s">
        <v>1860</v>
      </c>
      <c r="M2502" s="1">
        <v>43383</v>
      </c>
      <c r="N2502" t="s">
        <v>1919</v>
      </c>
      <c r="O2502" t="s">
        <v>7722</v>
      </c>
      <c r="P2502" t="s">
        <v>1907</v>
      </c>
      <c r="Q2502" t="s">
        <v>7722</v>
      </c>
      <c r="R2502" t="s">
        <v>1876</v>
      </c>
      <c r="S2502">
        <v>1</v>
      </c>
      <c r="T2502" s="2">
        <v>0.7</v>
      </c>
      <c r="U2502" s="5">
        <v>-13.39</v>
      </c>
      <c r="V2502" s="5">
        <f>ORDENES[[#This Row],[Ventas sin descuento]]-ORDENES[[#This Row],[costos estimados]]</f>
        <v>29.216666666666658</v>
      </c>
      <c r="W2502">
        <v>2</v>
      </c>
      <c r="X2502" s="5">
        <v>18.260000000000002</v>
      </c>
      <c r="Y2502" s="5">
        <f>ORDENES[[#This Row],[Ventas Originales (con descuento)]]/(1-ORDENES[[#This Row],[Descuento]])</f>
        <v>60.86666666666666</v>
      </c>
      <c r="Z2502" s="5">
        <f>ORDENES[[#This Row],[Ventas Originales (con descuento)]]/ORDENES[[#This Row],[Cantidad]]/(1-ORDENES[[#This Row],[Descuento]])</f>
        <v>30.43333333333333</v>
      </c>
      <c r="AA2502" s="5">
        <f>ORDENES[[#This Row],[Ventas Originales (con descuento)]]/ORDENES[[#This Row],[Cantidad]]</f>
        <v>9.1300000000000008</v>
      </c>
      <c r="AB2502" s="5">
        <f>ORDENES[[#This Row],[Ventas Originales (con descuento)]]-(ORDENES[[#This Row],[Ganancias]])</f>
        <v>31.650000000000002</v>
      </c>
    </row>
    <row r="2503" spans="1:28" x14ac:dyDescent="0.35">
      <c r="A2503" t="s">
        <v>7719</v>
      </c>
      <c r="B2503" t="s">
        <v>39</v>
      </c>
      <c r="C2503" t="s">
        <v>1</v>
      </c>
      <c r="D2503" t="s">
        <v>585</v>
      </c>
      <c r="E2503" t="s">
        <v>38</v>
      </c>
      <c r="F2503" s="1">
        <v>43733</v>
      </c>
      <c r="G2503" t="s">
        <v>7598</v>
      </c>
      <c r="H2503" t="s">
        <v>4785</v>
      </c>
      <c r="I2503">
        <v>19143</v>
      </c>
      <c r="J2503" t="s">
        <v>1801</v>
      </c>
      <c r="K2503" t="s">
        <v>1887</v>
      </c>
      <c r="L2503" t="s">
        <v>1860</v>
      </c>
      <c r="M2503" s="1">
        <v>43733</v>
      </c>
      <c r="N2503" t="s">
        <v>1919</v>
      </c>
      <c r="O2503" t="s">
        <v>7722</v>
      </c>
      <c r="P2503" t="s">
        <v>1888</v>
      </c>
      <c r="Q2503" t="s">
        <v>7722</v>
      </c>
      <c r="R2503" t="s">
        <v>1876</v>
      </c>
      <c r="S2503">
        <v>1</v>
      </c>
      <c r="T2503" s="2">
        <v>0.7</v>
      </c>
      <c r="U2503" s="5">
        <v>-2.06</v>
      </c>
      <c r="V2503" s="5">
        <f>ORDENES[[#This Row],[Ventas sin descuento]]-ORDENES[[#This Row],[costos estimados]]</f>
        <v>4.8233333333333324</v>
      </c>
      <c r="W2503">
        <v>2</v>
      </c>
      <c r="X2503" s="5">
        <v>2.95</v>
      </c>
      <c r="Y2503" s="5">
        <f>ORDENES[[#This Row],[Ventas Originales (con descuento)]]/(1-ORDENES[[#This Row],[Descuento]])</f>
        <v>9.8333333333333321</v>
      </c>
      <c r="Z2503" s="5">
        <f>ORDENES[[#This Row],[Ventas Originales (con descuento)]]/ORDENES[[#This Row],[Cantidad]]/(1-ORDENES[[#This Row],[Descuento]])</f>
        <v>4.9166666666666661</v>
      </c>
      <c r="AA2503" s="5">
        <f>ORDENES[[#This Row],[Ventas Originales (con descuento)]]/ORDENES[[#This Row],[Cantidad]]</f>
        <v>1.4750000000000001</v>
      </c>
      <c r="AB2503" s="5">
        <f>ORDENES[[#This Row],[Ventas Originales (con descuento)]]-(ORDENES[[#This Row],[Ganancias]])</f>
        <v>5.01</v>
      </c>
    </row>
    <row r="2504" spans="1:28" x14ac:dyDescent="0.35">
      <c r="A2504" t="s">
        <v>7719</v>
      </c>
      <c r="B2504" t="s">
        <v>140</v>
      </c>
      <c r="C2504" t="s">
        <v>1</v>
      </c>
      <c r="D2504" t="s">
        <v>2914</v>
      </c>
      <c r="E2504" t="s">
        <v>47</v>
      </c>
      <c r="F2504" s="1">
        <v>44271</v>
      </c>
      <c r="G2504" t="s">
        <v>7613</v>
      </c>
      <c r="H2504" t="s">
        <v>3873</v>
      </c>
      <c r="I2504">
        <v>43229</v>
      </c>
      <c r="J2504" t="s">
        <v>1226</v>
      </c>
      <c r="K2504" t="s">
        <v>1887</v>
      </c>
      <c r="L2504" t="s">
        <v>1860</v>
      </c>
      <c r="M2504" s="1">
        <v>44271</v>
      </c>
      <c r="N2504" t="s">
        <v>1919</v>
      </c>
      <c r="O2504" t="s">
        <v>7722</v>
      </c>
      <c r="P2504" t="s">
        <v>1907</v>
      </c>
      <c r="Q2504" t="s">
        <v>7722</v>
      </c>
      <c r="R2504" t="s">
        <v>1876</v>
      </c>
      <c r="S2504">
        <v>1</v>
      </c>
      <c r="T2504" s="2">
        <v>0.7</v>
      </c>
      <c r="U2504" s="5">
        <v>-3.46</v>
      </c>
      <c r="V2504" s="5">
        <f>ORDENES[[#This Row],[Ventas sin descuento]]-ORDENES[[#This Row],[costos estimados]]</f>
        <v>8.6499999999999968</v>
      </c>
      <c r="W2504">
        <v>3</v>
      </c>
      <c r="X2504" s="5">
        <v>5.19</v>
      </c>
      <c r="Y2504" s="5">
        <f>ORDENES[[#This Row],[Ventas Originales (con descuento)]]/(1-ORDENES[[#This Row],[Descuento]])</f>
        <v>17.299999999999997</v>
      </c>
      <c r="Z2504" s="5">
        <f>ORDENES[[#This Row],[Ventas Originales (con descuento)]]/ORDENES[[#This Row],[Cantidad]]/(1-ORDENES[[#This Row],[Descuento]])</f>
        <v>5.7666666666666666</v>
      </c>
      <c r="AA2504" s="5">
        <f>ORDENES[[#This Row],[Ventas Originales (con descuento)]]/ORDENES[[#This Row],[Cantidad]]</f>
        <v>1.7300000000000002</v>
      </c>
      <c r="AB2504" s="5">
        <f>ORDENES[[#This Row],[Ventas Originales (con descuento)]]-(ORDENES[[#This Row],[Ganancias]])</f>
        <v>8.65</v>
      </c>
    </row>
    <row r="2505" spans="1:28" x14ac:dyDescent="0.35">
      <c r="A2505" t="s">
        <v>7719</v>
      </c>
      <c r="B2505" t="s">
        <v>95</v>
      </c>
      <c r="C2505" t="s">
        <v>1</v>
      </c>
      <c r="D2505" t="s">
        <v>2470</v>
      </c>
      <c r="E2505" t="s">
        <v>119</v>
      </c>
      <c r="F2505" s="1">
        <v>43301</v>
      </c>
      <c r="G2505" t="s">
        <v>7598</v>
      </c>
      <c r="H2505" t="s">
        <v>4776</v>
      </c>
      <c r="I2505">
        <v>45503</v>
      </c>
      <c r="J2505" t="s">
        <v>2318</v>
      </c>
      <c r="K2505" t="s">
        <v>1887</v>
      </c>
      <c r="L2505" t="s">
        <v>1860</v>
      </c>
      <c r="M2505" s="1">
        <v>43301</v>
      </c>
      <c r="N2505" t="s">
        <v>1919</v>
      </c>
      <c r="O2505" t="s">
        <v>7722</v>
      </c>
      <c r="P2505" t="s">
        <v>1907</v>
      </c>
      <c r="Q2505" t="s">
        <v>7722</v>
      </c>
      <c r="R2505" t="s">
        <v>1876</v>
      </c>
      <c r="S2505">
        <v>1</v>
      </c>
      <c r="T2505" s="2">
        <v>0.7</v>
      </c>
      <c r="U2505" s="5">
        <v>-21.89</v>
      </c>
      <c r="V2505" s="5">
        <f>ORDENES[[#This Row],[Ventas sin descuento]]-ORDENES[[#This Row],[costos estimados]]</f>
        <v>41.949999999999989</v>
      </c>
      <c r="W2505">
        <v>3</v>
      </c>
      <c r="X2505" s="5">
        <v>27.36</v>
      </c>
      <c r="Y2505" s="5">
        <f>ORDENES[[#This Row],[Ventas Originales (con descuento)]]/(1-ORDENES[[#This Row],[Descuento]])</f>
        <v>91.199999999999989</v>
      </c>
      <c r="Z2505" s="5">
        <f>ORDENES[[#This Row],[Ventas Originales (con descuento)]]/ORDENES[[#This Row],[Cantidad]]/(1-ORDENES[[#This Row],[Descuento]])</f>
        <v>30.399999999999991</v>
      </c>
      <c r="AA2505" s="5">
        <f>ORDENES[[#This Row],[Ventas Originales (con descuento)]]/ORDENES[[#This Row],[Cantidad]]</f>
        <v>9.1199999999999992</v>
      </c>
      <c r="AB2505" s="5">
        <f>ORDENES[[#This Row],[Ventas Originales (con descuento)]]-(ORDENES[[#This Row],[Ganancias]])</f>
        <v>49.25</v>
      </c>
    </row>
    <row r="2506" spans="1:28" x14ac:dyDescent="0.35">
      <c r="A2506" t="s">
        <v>7719</v>
      </c>
      <c r="B2506" t="s">
        <v>140</v>
      </c>
      <c r="C2506" t="s">
        <v>1</v>
      </c>
      <c r="D2506" t="s">
        <v>224</v>
      </c>
      <c r="E2506" t="s">
        <v>2222</v>
      </c>
      <c r="F2506" s="1">
        <v>43732</v>
      </c>
      <c r="G2506" t="s">
        <v>7613</v>
      </c>
      <c r="H2506" t="s">
        <v>4775</v>
      </c>
      <c r="I2506">
        <v>43229</v>
      </c>
      <c r="J2506" t="s">
        <v>2784</v>
      </c>
      <c r="K2506" t="s">
        <v>1887</v>
      </c>
      <c r="L2506" t="s">
        <v>1860</v>
      </c>
      <c r="M2506" s="1">
        <v>43732</v>
      </c>
      <c r="N2506" t="s">
        <v>1919</v>
      </c>
      <c r="O2506" t="s">
        <v>7722</v>
      </c>
      <c r="P2506" t="s">
        <v>1907</v>
      </c>
      <c r="Q2506" t="s">
        <v>7722</v>
      </c>
      <c r="R2506" t="s">
        <v>1876</v>
      </c>
      <c r="S2506">
        <v>1</v>
      </c>
      <c r="T2506" s="2">
        <v>0.7</v>
      </c>
      <c r="U2506" s="5">
        <v>-4.49</v>
      </c>
      <c r="V2506" s="5">
        <f>ORDENES[[#This Row],[Ventas sin descuento]]-ORDENES[[#This Row],[costos estimados]]</f>
        <v>11.213333333333329</v>
      </c>
      <c r="W2506">
        <v>6</v>
      </c>
      <c r="X2506" s="5">
        <v>6.73</v>
      </c>
      <c r="Y2506" s="5">
        <f>ORDENES[[#This Row],[Ventas Originales (con descuento)]]/(1-ORDENES[[#This Row],[Descuento]])</f>
        <v>22.43333333333333</v>
      </c>
      <c r="Z2506" s="5">
        <f>ORDENES[[#This Row],[Ventas Originales (con descuento)]]/ORDENES[[#This Row],[Cantidad]]/(1-ORDENES[[#This Row],[Descuento]])</f>
        <v>3.7388888888888889</v>
      </c>
      <c r="AA2506" s="5">
        <f>ORDENES[[#This Row],[Ventas Originales (con descuento)]]/ORDENES[[#This Row],[Cantidad]]</f>
        <v>1.1216666666666668</v>
      </c>
      <c r="AB2506" s="5">
        <f>ORDENES[[#This Row],[Ventas Originales (con descuento)]]-(ORDENES[[#This Row],[Ganancias]])</f>
        <v>11.22</v>
      </c>
    </row>
    <row r="2507" spans="1:28" x14ac:dyDescent="0.35">
      <c r="A2507" t="s">
        <v>7719</v>
      </c>
      <c r="B2507" t="s">
        <v>3553</v>
      </c>
      <c r="C2507" t="s">
        <v>1</v>
      </c>
      <c r="D2507" t="s">
        <v>2771</v>
      </c>
      <c r="E2507" t="s">
        <v>368</v>
      </c>
      <c r="F2507" s="1">
        <v>44056</v>
      </c>
      <c r="G2507" t="s">
        <v>7613</v>
      </c>
      <c r="H2507" t="s">
        <v>4786</v>
      </c>
      <c r="I2507">
        <v>70065</v>
      </c>
      <c r="J2507" t="s">
        <v>368</v>
      </c>
      <c r="K2507" t="s">
        <v>1859</v>
      </c>
      <c r="L2507" t="s">
        <v>1860</v>
      </c>
      <c r="M2507" s="1">
        <v>44056</v>
      </c>
      <c r="N2507" t="s">
        <v>1919</v>
      </c>
      <c r="O2507" t="s">
        <v>7722</v>
      </c>
      <c r="P2507" t="s">
        <v>1913</v>
      </c>
      <c r="Q2507" t="s">
        <v>7722</v>
      </c>
      <c r="R2507" t="s">
        <v>1877</v>
      </c>
      <c r="S2507">
        <v>1</v>
      </c>
      <c r="T2507" s="2">
        <v>0</v>
      </c>
      <c r="U2507" s="5">
        <v>4.68</v>
      </c>
      <c r="V2507" s="5">
        <f>ORDENES[[#This Row],[Ventas sin descuento]]-ORDENES[[#This Row],[costos estimados]]</f>
        <v>4.68</v>
      </c>
      <c r="W2507">
        <v>2</v>
      </c>
      <c r="X2507" s="5">
        <v>17.34</v>
      </c>
      <c r="Y2507" s="5">
        <f>ORDENES[[#This Row],[Ventas Originales (con descuento)]]/(1-ORDENES[[#This Row],[Descuento]])</f>
        <v>17.34</v>
      </c>
      <c r="Z2507" s="5">
        <f>ORDENES[[#This Row],[Ventas Originales (con descuento)]]/ORDENES[[#This Row],[Cantidad]]/(1-ORDENES[[#This Row],[Descuento]])</f>
        <v>8.67</v>
      </c>
      <c r="AA2507" s="5">
        <f>ORDENES[[#This Row],[Ventas Originales (con descuento)]]/ORDENES[[#This Row],[Cantidad]]</f>
        <v>8.67</v>
      </c>
      <c r="AB2507" s="5">
        <f>ORDENES[[#This Row],[Ventas Originales (con descuento)]]-(ORDENES[[#This Row],[Ganancias]])</f>
        <v>12.66</v>
      </c>
    </row>
    <row r="2508" spans="1:28" x14ac:dyDescent="0.35">
      <c r="A2508" t="s">
        <v>7719</v>
      </c>
      <c r="B2508" t="s">
        <v>110</v>
      </c>
      <c r="C2508" t="s">
        <v>1</v>
      </c>
      <c r="D2508" t="s">
        <v>561</v>
      </c>
      <c r="E2508" t="s">
        <v>18</v>
      </c>
      <c r="F2508" s="1">
        <v>44013</v>
      </c>
      <c r="G2508" t="s">
        <v>7598</v>
      </c>
      <c r="H2508" t="s">
        <v>4787</v>
      </c>
      <c r="I2508">
        <v>29203</v>
      </c>
      <c r="J2508" t="s">
        <v>1808</v>
      </c>
      <c r="K2508" t="s">
        <v>1859</v>
      </c>
      <c r="L2508" t="s">
        <v>1860</v>
      </c>
      <c r="M2508" s="1">
        <v>44013</v>
      </c>
      <c r="N2508" t="s">
        <v>1919</v>
      </c>
      <c r="O2508" t="s">
        <v>7722</v>
      </c>
      <c r="P2508" t="s">
        <v>1903</v>
      </c>
      <c r="Q2508" t="s">
        <v>7722</v>
      </c>
      <c r="R2508" t="s">
        <v>1876</v>
      </c>
      <c r="S2508">
        <v>1</v>
      </c>
      <c r="T2508" s="2">
        <v>0</v>
      </c>
      <c r="U2508" s="5">
        <v>28</v>
      </c>
      <c r="V2508" s="5">
        <f>ORDENES[[#This Row],[Ventas sin descuento]]-ORDENES[[#This Row],[costos estimados]]</f>
        <v>28</v>
      </c>
      <c r="W2508">
        <v>2</v>
      </c>
      <c r="X2508" s="5">
        <v>58.34</v>
      </c>
      <c r="Y2508" s="5">
        <f>ORDENES[[#This Row],[Ventas Originales (con descuento)]]/(1-ORDENES[[#This Row],[Descuento]])</f>
        <v>58.34</v>
      </c>
      <c r="Z2508" s="5">
        <f>ORDENES[[#This Row],[Ventas Originales (con descuento)]]/ORDENES[[#This Row],[Cantidad]]/(1-ORDENES[[#This Row],[Descuento]])</f>
        <v>29.17</v>
      </c>
      <c r="AA2508" s="5">
        <f>ORDENES[[#This Row],[Ventas Originales (con descuento)]]/ORDENES[[#This Row],[Cantidad]]</f>
        <v>29.17</v>
      </c>
      <c r="AB2508" s="5">
        <f>ORDENES[[#This Row],[Ventas Originales (con descuento)]]-(ORDENES[[#This Row],[Ganancias]])</f>
        <v>30.340000000000003</v>
      </c>
    </row>
    <row r="2509" spans="1:28" x14ac:dyDescent="0.35">
      <c r="A2509" t="s">
        <v>7719</v>
      </c>
      <c r="B2509" t="s">
        <v>110</v>
      </c>
      <c r="C2509" t="s">
        <v>1</v>
      </c>
      <c r="D2509" t="s">
        <v>561</v>
      </c>
      <c r="E2509" t="s">
        <v>35</v>
      </c>
      <c r="F2509" s="1">
        <v>44013</v>
      </c>
      <c r="G2509" t="s">
        <v>7598</v>
      </c>
      <c r="H2509" t="s">
        <v>4787</v>
      </c>
      <c r="I2509">
        <v>29203</v>
      </c>
      <c r="J2509" t="s">
        <v>1180</v>
      </c>
      <c r="K2509" t="s">
        <v>1859</v>
      </c>
      <c r="L2509" t="s">
        <v>1860</v>
      </c>
      <c r="M2509" s="1">
        <v>44013</v>
      </c>
      <c r="N2509" t="s">
        <v>1919</v>
      </c>
      <c r="O2509" t="s">
        <v>7722</v>
      </c>
      <c r="P2509" t="s">
        <v>1903</v>
      </c>
      <c r="Q2509" t="s">
        <v>7722</v>
      </c>
      <c r="R2509" t="s">
        <v>1876</v>
      </c>
      <c r="S2509">
        <v>1</v>
      </c>
      <c r="T2509" s="2">
        <v>0</v>
      </c>
      <c r="U2509" s="5">
        <v>6.53</v>
      </c>
      <c r="V2509" s="5">
        <f>ORDENES[[#This Row],[Ventas sin descuento]]-ORDENES[[#This Row],[costos estimados]]</f>
        <v>6.53</v>
      </c>
      <c r="W2509">
        <v>2</v>
      </c>
      <c r="X2509" s="5">
        <v>14.2</v>
      </c>
      <c r="Y2509" s="5">
        <f>ORDENES[[#This Row],[Ventas Originales (con descuento)]]/(1-ORDENES[[#This Row],[Descuento]])</f>
        <v>14.2</v>
      </c>
      <c r="Z2509" s="5">
        <f>ORDENES[[#This Row],[Ventas Originales (con descuento)]]/ORDENES[[#This Row],[Cantidad]]/(1-ORDENES[[#This Row],[Descuento]])</f>
        <v>7.1</v>
      </c>
      <c r="AA2509" s="5">
        <f>ORDENES[[#This Row],[Ventas Originales (con descuento)]]/ORDENES[[#This Row],[Cantidad]]</f>
        <v>7.1</v>
      </c>
      <c r="AB2509" s="5">
        <f>ORDENES[[#This Row],[Ventas Originales (con descuento)]]-(ORDENES[[#This Row],[Ganancias]])</f>
        <v>7.669999999999999</v>
      </c>
    </row>
    <row r="2510" spans="1:28" x14ac:dyDescent="0.35">
      <c r="A2510" t="s">
        <v>7719</v>
      </c>
      <c r="B2510" t="s">
        <v>110</v>
      </c>
      <c r="C2510" t="s">
        <v>1</v>
      </c>
      <c r="D2510" t="s">
        <v>561</v>
      </c>
      <c r="E2510" t="s">
        <v>21</v>
      </c>
      <c r="F2510" s="1">
        <v>44013</v>
      </c>
      <c r="G2510" t="s">
        <v>7598</v>
      </c>
      <c r="H2510" t="s">
        <v>4787</v>
      </c>
      <c r="I2510">
        <v>29203</v>
      </c>
      <c r="J2510" t="s">
        <v>1837</v>
      </c>
      <c r="K2510" t="s">
        <v>1859</v>
      </c>
      <c r="L2510" t="s">
        <v>1860</v>
      </c>
      <c r="M2510" s="1">
        <v>44013</v>
      </c>
      <c r="N2510" t="s">
        <v>1919</v>
      </c>
      <c r="O2510" t="s">
        <v>7722</v>
      </c>
      <c r="P2510" t="s">
        <v>1903</v>
      </c>
      <c r="Q2510" t="s">
        <v>7722</v>
      </c>
      <c r="R2510" t="s">
        <v>1879</v>
      </c>
      <c r="S2510">
        <v>1</v>
      </c>
      <c r="T2510" s="2">
        <v>0</v>
      </c>
      <c r="U2510" s="5">
        <v>6.22</v>
      </c>
      <c r="V2510" s="5">
        <f>ORDENES[[#This Row],[Ventas sin descuento]]-ORDENES[[#This Row],[costos estimados]]</f>
        <v>6.22</v>
      </c>
      <c r="W2510">
        <v>2</v>
      </c>
      <c r="X2510" s="5">
        <v>12.96</v>
      </c>
      <c r="Y2510" s="5">
        <f>ORDENES[[#This Row],[Ventas Originales (con descuento)]]/(1-ORDENES[[#This Row],[Descuento]])</f>
        <v>12.96</v>
      </c>
      <c r="Z2510" s="5">
        <f>ORDENES[[#This Row],[Ventas Originales (con descuento)]]/ORDENES[[#This Row],[Cantidad]]/(1-ORDENES[[#This Row],[Descuento]])</f>
        <v>6.48</v>
      </c>
      <c r="AA2510" s="5">
        <f>ORDENES[[#This Row],[Ventas Originales (con descuento)]]/ORDENES[[#This Row],[Cantidad]]</f>
        <v>6.48</v>
      </c>
      <c r="AB2510" s="5">
        <f>ORDENES[[#This Row],[Ventas Originales (con descuento)]]-(ORDENES[[#This Row],[Ganancias]])</f>
        <v>6.7400000000000011</v>
      </c>
    </row>
    <row r="2511" spans="1:28" x14ac:dyDescent="0.35">
      <c r="A2511" t="s">
        <v>7719</v>
      </c>
      <c r="B2511" t="s">
        <v>2795</v>
      </c>
      <c r="C2511" t="s">
        <v>1</v>
      </c>
      <c r="D2511" t="s">
        <v>551</v>
      </c>
      <c r="E2511" t="s">
        <v>67</v>
      </c>
      <c r="F2511" s="1">
        <v>43397</v>
      </c>
      <c r="G2511" t="s">
        <v>7613</v>
      </c>
      <c r="H2511" t="s">
        <v>4788</v>
      </c>
      <c r="I2511">
        <v>29730</v>
      </c>
      <c r="J2511" t="s">
        <v>2796</v>
      </c>
      <c r="K2511" t="s">
        <v>1859</v>
      </c>
      <c r="L2511" t="s">
        <v>1860</v>
      </c>
      <c r="M2511" s="1">
        <v>43397</v>
      </c>
      <c r="N2511" t="s">
        <v>1919</v>
      </c>
      <c r="O2511" t="s">
        <v>7722</v>
      </c>
      <c r="P2511" t="s">
        <v>1903</v>
      </c>
      <c r="Q2511" t="s">
        <v>7722</v>
      </c>
      <c r="R2511" t="s">
        <v>1898</v>
      </c>
      <c r="S2511">
        <v>1</v>
      </c>
      <c r="T2511" s="2">
        <v>0</v>
      </c>
      <c r="U2511" s="5">
        <v>3.79</v>
      </c>
      <c r="V2511" s="5">
        <f>ORDENES[[#This Row],[Ventas sin descuento]]-ORDENES[[#This Row],[costos estimados]]</f>
        <v>3.7900000000000009</v>
      </c>
      <c r="W2511">
        <v>3</v>
      </c>
      <c r="X2511" s="5">
        <v>11.85</v>
      </c>
      <c r="Y2511" s="5">
        <f>ORDENES[[#This Row],[Ventas Originales (con descuento)]]/(1-ORDENES[[#This Row],[Descuento]])</f>
        <v>11.85</v>
      </c>
      <c r="Z2511" s="5">
        <f>ORDENES[[#This Row],[Ventas Originales (con descuento)]]/ORDENES[[#This Row],[Cantidad]]/(1-ORDENES[[#This Row],[Descuento]])</f>
        <v>3.9499999999999997</v>
      </c>
      <c r="AA2511" s="5">
        <f>ORDENES[[#This Row],[Ventas Originales (con descuento)]]/ORDENES[[#This Row],[Cantidad]]</f>
        <v>3.9499999999999997</v>
      </c>
      <c r="AB2511" s="5">
        <f>ORDENES[[#This Row],[Ventas Originales (con descuento)]]-(ORDENES[[#This Row],[Ganancias]])</f>
        <v>8.0599999999999987</v>
      </c>
    </row>
    <row r="2512" spans="1:28" x14ac:dyDescent="0.35">
      <c r="A2512" t="s">
        <v>7719</v>
      </c>
      <c r="B2512" t="s">
        <v>1930</v>
      </c>
      <c r="C2512" t="s">
        <v>1</v>
      </c>
      <c r="D2512" t="s">
        <v>469</v>
      </c>
      <c r="E2512" t="s">
        <v>47</v>
      </c>
      <c r="F2512" s="1">
        <v>43973</v>
      </c>
      <c r="G2512" t="s">
        <v>7613</v>
      </c>
      <c r="H2512" t="s">
        <v>4789</v>
      </c>
      <c r="I2512">
        <v>30605</v>
      </c>
      <c r="J2512" t="s">
        <v>1637</v>
      </c>
      <c r="K2512" t="s">
        <v>1859</v>
      </c>
      <c r="L2512" t="s">
        <v>1860</v>
      </c>
      <c r="M2512" s="1">
        <v>43973</v>
      </c>
      <c r="N2512" t="s">
        <v>1919</v>
      </c>
      <c r="O2512" t="s">
        <v>7722</v>
      </c>
      <c r="P2512" t="s">
        <v>1918</v>
      </c>
      <c r="Q2512" t="s">
        <v>7722</v>
      </c>
      <c r="R2512" t="s">
        <v>1868</v>
      </c>
      <c r="S2512">
        <v>1</v>
      </c>
      <c r="T2512" s="2">
        <v>0</v>
      </c>
      <c r="U2512" s="5">
        <v>7.22</v>
      </c>
      <c r="V2512" s="5">
        <f>ORDENES[[#This Row],[Ventas sin descuento]]-ORDENES[[#This Row],[costos estimados]]</f>
        <v>7.22</v>
      </c>
      <c r="W2512">
        <v>3</v>
      </c>
      <c r="X2512" s="5">
        <v>14.73</v>
      </c>
      <c r="Y2512" s="5">
        <f>ORDENES[[#This Row],[Ventas Originales (con descuento)]]/(1-ORDENES[[#This Row],[Descuento]])</f>
        <v>14.73</v>
      </c>
      <c r="Z2512" s="5">
        <f>ORDENES[[#This Row],[Ventas Originales (con descuento)]]/ORDENES[[#This Row],[Cantidad]]/(1-ORDENES[[#This Row],[Descuento]])</f>
        <v>4.91</v>
      </c>
      <c r="AA2512" s="5">
        <f>ORDENES[[#This Row],[Ventas Originales (con descuento)]]/ORDENES[[#This Row],[Cantidad]]</f>
        <v>4.91</v>
      </c>
      <c r="AB2512" s="5">
        <f>ORDENES[[#This Row],[Ventas Originales (con descuento)]]-(ORDENES[[#This Row],[Ganancias]])</f>
        <v>7.5100000000000007</v>
      </c>
    </row>
    <row r="2513" spans="1:28" x14ac:dyDescent="0.35">
      <c r="A2513" t="s">
        <v>7719</v>
      </c>
      <c r="B2513" t="s">
        <v>95</v>
      </c>
      <c r="C2513" t="s">
        <v>1</v>
      </c>
      <c r="D2513" t="s">
        <v>499</v>
      </c>
      <c r="E2513" t="s">
        <v>7</v>
      </c>
      <c r="F2513" s="1">
        <v>43868</v>
      </c>
      <c r="G2513" t="s">
        <v>7613</v>
      </c>
      <c r="H2513" t="s">
        <v>4790</v>
      </c>
      <c r="I2513">
        <v>22153</v>
      </c>
      <c r="J2513" t="s">
        <v>1811</v>
      </c>
      <c r="K2513" t="s">
        <v>1859</v>
      </c>
      <c r="L2513" t="s">
        <v>1860</v>
      </c>
      <c r="M2513" s="1">
        <v>43868</v>
      </c>
      <c r="N2513" t="s">
        <v>1919</v>
      </c>
      <c r="O2513" t="s">
        <v>7722</v>
      </c>
      <c r="P2513" t="s">
        <v>1900</v>
      </c>
      <c r="Q2513" t="s">
        <v>7722</v>
      </c>
      <c r="R2513" t="s">
        <v>1868</v>
      </c>
      <c r="S2513">
        <v>1</v>
      </c>
      <c r="T2513" s="2">
        <v>0</v>
      </c>
      <c r="U2513" s="5">
        <v>3.6</v>
      </c>
      <c r="V2513" s="5">
        <f>ORDENES[[#This Row],[Ventas sin descuento]]-ORDENES[[#This Row],[costos estimados]]</f>
        <v>3.5999999999999996</v>
      </c>
      <c r="W2513">
        <v>3</v>
      </c>
      <c r="X2513" s="5">
        <v>7.83</v>
      </c>
      <c r="Y2513" s="5">
        <f>ORDENES[[#This Row],[Ventas Originales (con descuento)]]/(1-ORDENES[[#This Row],[Descuento]])</f>
        <v>7.83</v>
      </c>
      <c r="Z2513" s="5">
        <f>ORDENES[[#This Row],[Ventas Originales (con descuento)]]/ORDENES[[#This Row],[Cantidad]]/(1-ORDENES[[#This Row],[Descuento]])</f>
        <v>2.61</v>
      </c>
      <c r="AA2513" s="5">
        <f>ORDENES[[#This Row],[Ventas Originales (con descuento)]]/ORDENES[[#This Row],[Cantidad]]</f>
        <v>2.61</v>
      </c>
      <c r="AB2513" s="5">
        <f>ORDENES[[#This Row],[Ventas Originales (con descuento)]]-(ORDENES[[#This Row],[Ganancias]])</f>
        <v>4.2300000000000004</v>
      </c>
    </row>
    <row r="2514" spans="1:28" x14ac:dyDescent="0.35">
      <c r="A2514" t="s">
        <v>7719</v>
      </c>
      <c r="B2514" t="s">
        <v>430</v>
      </c>
      <c r="C2514" t="s">
        <v>1</v>
      </c>
      <c r="D2514" t="s">
        <v>2667</v>
      </c>
      <c r="E2514" t="s">
        <v>1949</v>
      </c>
      <c r="F2514" s="1">
        <v>44335</v>
      </c>
      <c r="G2514" t="s">
        <v>7613</v>
      </c>
      <c r="H2514" t="s">
        <v>4791</v>
      </c>
      <c r="I2514">
        <v>30318</v>
      </c>
      <c r="J2514" t="s">
        <v>3241</v>
      </c>
      <c r="K2514" t="s">
        <v>1859</v>
      </c>
      <c r="L2514" t="s">
        <v>1860</v>
      </c>
      <c r="M2514" s="1">
        <v>44335</v>
      </c>
      <c r="N2514" t="s">
        <v>1919</v>
      </c>
      <c r="O2514" t="s">
        <v>7722</v>
      </c>
      <c r="P2514" t="s">
        <v>1918</v>
      </c>
      <c r="Q2514" t="s">
        <v>7722</v>
      </c>
      <c r="R2514" t="s">
        <v>1879</v>
      </c>
      <c r="S2514">
        <v>1</v>
      </c>
      <c r="T2514" s="2">
        <v>0</v>
      </c>
      <c r="U2514" s="5">
        <v>91.95</v>
      </c>
      <c r="V2514" s="5">
        <f>ORDENES[[#This Row],[Ventas sin descuento]]-ORDENES[[#This Row],[costos estimados]]</f>
        <v>91.95</v>
      </c>
      <c r="W2514">
        <v>4</v>
      </c>
      <c r="X2514" s="5">
        <v>195.64</v>
      </c>
      <c r="Y2514" s="5">
        <f>ORDENES[[#This Row],[Ventas Originales (con descuento)]]/(1-ORDENES[[#This Row],[Descuento]])</f>
        <v>195.64</v>
      </c>
      <c r="Z2514" s="5">
        <f>ORDENES[[#This Row],[Ventas Originales (con descuento)]]/ORDENES[[#This Row],[Cantidad]]/(1-ORDENES[[#This Row],[Descuento]])</f>
        <v>48.91</v>
      </c>
      <c r="AA2514" s="5">
        <f>ORDENES[[#This Row],[Ventas Originales (con descuento)]]/ORDENES[[#This Row],[Cantidad]]</f>
        <v>48.91</v>
      </c>
      <c r="AB2514" s="5">
        <f>ORDENES[[#This Row],[Ventas Originales (con descuento)]]-(ORDENES[[#This Row],[Ganancias]])</f>
        <v>103.68999999999998</v>
      </c>
    </row>
    <row r="2515" spans="1:28" x14ac:dyDescent="0.35">
      <c r="A2515" t="s">
        <v>7719</v>
      </c>
      <c r="B2515" t="s">
        <v>110</v>
      </c>
      <c r="C2515" t="s">
        <v>1</v>
      </c>
      <c r="D2515" t="s">
        <v>139</v>
      </c>
      <c r="E2515" t="s">
        <v>18</v>
      </c>
      <c r="F2515" s="1">
        <v>43163</v>
      </c>
      <c r="G2515" t="s">
        <v>7598</v>
      </c>
      <c r="H2515" t="s">
        <v>4792</v>
      </c>
      <c r="I2515">
        <v>29203</v>
      </c>
      <c r="J2515" t="s">
        <v>2050</v>
      </c>
      <c r="K2515" t="s">
        <v>1859</v>
      </c>
      <c r="L2515" t="s">
        <v>1860</v>
      </c>
      <c r="M2515" s="1">
        <v>43163</v>
      </c>
      <c r="N2515" t="s">
        <v>1919</v>
      </c>
      <c r="O2515" t="s">
        <v>7722</v>
      </c>
      <c r="P2515" t="s">
        <v>1903</v>
      </c>
      <c r="Q2515" t="s">
        <v>7722</v>
      </c>
      <c r="R2515" t="s">
        <v>1872</v>
      </c>
      <c r="S2515">
        <v>1</v>
      </c>
      <c r="T2515" s="2">
        <v>0</v>
      </c>
      <c r="U2515" s="5">
        <v>17.75</v>
      </c>
      <c r="V2515" s="5">
        <f>ORDENES[[#This Row],[Ventas sin descuento]]-ORDENES[[#This Row],[costos estimados]]</f>
        <v>17.75</v>
      </c>
      <c r="W2515">
        <v>5</v>
      </c>
      <c r="X2515" s="5">
        <v>354.9</v>
      </c>
      <c r="Y2515" s="5">
        <f>ORDENES[[#This Row],[Ventas Originales (con descuento)]]/(1-ORDENES[[#This Row],[Descuento]])</f>
        <v>354.9</v>
      </c>
      <c r="Z2515" s="5">
        <f>ORDENES[[#This Row],[Ventas Originales (con descuento)]]/ORDENES[[#This Row],[Cantidad]]/(1-ORDENES[[#This Row],[Descuento]])</f>
        <v>70.97999999999999</v>
      </c>
      <c r="AA2515" s="5">
        <f>ORDENES[[#This Row],[Ventas Originales (con descuento)]]/ORDENES[[#This Row],[Cantidad]]</f>
        <v>70.97999999999999</v>
      </c>
      <c r="AB2515" s="5">
        <f>ORDENES[[#This Row],[Ventas Originales (con descuento)]]-(ORDENES[[#This Row],[Ganancias]])</f>
        <v>337.15</v>
      </c>
    </row>
    <row r="2516" spans="1:28" x14ac:dyDescent="0.35">
      <c r="A2516" t="s">
        <v>7719</v>
      </c>
      <c r="B2516" t="s">
        <v>390</v>
      </c>
      <c r="C2516" t="s">
        <v>1</v>
      </c>
      <c r="D2516" t="s">
        <v>2659</v>
      </c>
      <c r="E2516" t="s">
        <v>477</v>
      </c>
      <c r="F2516" s="1">
        <v>44489</v>
      </c>
      <c r="G2516" t="s">
        <v>7613</v>
      </c>
      <c r="H2516" t="s">
        <v>3884</v>
      </c>
      <c r="I2516">
        <v>32216</v>
      </c>
      <c r="J2516" t="s">
        <v>1977</v>
      </c>
      <c r="K2516" t="s">
        <v>1859</v>
      </c>
      <c r="L2516" t="s">
        <v>1860</v>
      </c>
      <c r="M2516" s="1">
        <v>44489</v>
      </c>
      <c r="N2516" t="s">
        <v>1919</v>
      </c>
      <c r="O2516" t="s">
        <v>7722</v>
      </c>
      <c r="P2516" t="s">
        <v>1870</v>
      </c>
      <c r="Q2516" t="s">
        <v>7722</v>
      </c>
      <c r="R2516" t="s">
        <v>1879</v>
      </c>
      <c r="S2516">
        <v>1</v>
      </c>
      <c r="T2516" s="2">
        <v>0.2</v>
      </c>
      <c r="U2516" s="5">
        <v>2.5</v>
      </c>
      <c r="V2516" s="5">
        <f>ORDENES[[#This Row],[Ventas sin descuento]]-ORDENES[[#This Row],[costos estimados]]</f>
        <v>4.1674999999999986</v>
      </c>
      <c r="W2516">
        <v>1</v>
      </c>
      <c r="X2516" s="5">
        <v>6.67</v>
      </c>
      <c r="Y2516" s="5">
        <f>ORDENES[[#This Row],[Ventas Originales (con descuento)]]/(1-ORDENES[[#This Row],[Descuento]])</f>
        <v>8.3374999999999986</v>
      </c>
      <c r="Z2516" s="5">
        <f>ORDENES[[#This Row],[Ventas Originales (con descuento)]]/ORDENES[[#This Row],[Cantidad]]/(1-ORDENES[[#This Row],[Descuento]])</f>
        <v>8.3374999999999986</v>
      </c>
      <c r="AA2516" s="5">
        <f>ORDENES[[#This Row],[Ventas Originales (con descuento)]]/ORDENES[[#This Row],[Cantidad]]</f>
        <v>6.67</v>
      </c>
      <c r="AB2516" s="5">
        <f>ORDENES[[#This Row],[Ventas Originales (con descuento)]]-(ORDENES[[#This Row],[Ganancias]])</f>
        <v>4.17</v>
      </c>
    </row>
    <row r="2517" spans="1:28" x14ac:dyDescent="0.35">
      <c r="A2517" t="s">
        <v>7719</v>
      </c>
      <c r="B2517" t="s">
        <v>390</v>
      </c>
      <c r="C2517" t="s">
        <v>1</v>
      </c>
      <c r="D2517" t="s">
        <v>2659</v>
      </c>
      <c r="E2517" t="s">
        <v>87</v>
      </c>
      <c r="F2517" s="1">
        <v>44489</v>
      </c>
      <c r="G2517" t="s">
        <v>7613</v>
      </c>
      <c r="H2517" t="s">
        <v>3884</v>
      </c>
      <c r="I2517">
        <v>32216</v>
      </c>
      <c r="J2517" t="s">
        <v>2404</v>
      </c>
      <c r="K2517" t="s">
        <v>1859</v>
      </c>
      <c r="L2517" t="s">
        <v>1860</v>
      </c>
      <c r="M2517" s="1">
        <v>44489</v>
      </c>
      <c r="N2517" t="s">
        <v>1919</v>
      </c>
      <c r="O2517" t="s">
        <v>7722</v>
      </c>
      <c r="P2517" t="s">
        <v>1870</v>
      </c>
      <c r="Q2517" t="s">
        <v>7722</v>
      </c>
      <c r="R2517" t="s">
        <v>1874</v>
      </c>
      <c r="S2517">
        <v>1</v>
      </c>
      <c r="T2517" s="2">
        <v>0.2</v>
      </c>
      <c r="U2517" s="5">
        <v>1.1100000000000001</v>
      </c>
      <c r="V2517" s="5">
        <f>ORDENES[[#This Row],[Ventas sin descuento]]-ORDENES[[#This Row],[costos estimados]]</f>
        <v>2.2225000000000001</v>
      </c>
      <c r="W2517">
        <v>2</v>
      </c>
      <c r="X2517" s="5">
        <v>4.45</v>
      </c>
      <c r="Y2517" s="5">
        <f>ORDENES[[#This Row],[Ventas Originales (con descuento)]]/(1-ORDENES[[#This Row],[Descuento]])</f>
        <v>5.5625</v>
      </c>
      <c r="Z2517" s="5">
        <f>ORDENES[[#This Row],[Ventas Originales (con descuento)]]/ORDENES[[#This Row],[Cantidad]]/(1-ORDENES[[#This Row],[Descuento]])</f>
        <v>2.78125</v>
      </c>
      <c r="AA2517" s="5">
        <f>ORDENES[[#This Row],[Ventas Originales (con descuento)]]/ORDENES[[#This Row],[Cantidad]]</f>
        <v>2.2250000000000001</v>
      </c>
      <c r="AB2517" s="5">
        <f>ORDENES[[#This Row],[Ventas Originales (con descuento)]]-(ORDENES[[#This Row],[Ganancias]])</f>
        <v>3.34</v>
      </c>
    </row>
    <row r="2518" spans="1:28" x14ac:dyDescent="0.35">
      <c r="A2518" t="s">
        <v>7719</v>
      </c>
      <c r="B2518" t="s">
        <v>442</v>
      </c>
      <c r="C2518" t="s">
        <v>1</v>
      </c>
      <c r="D2518" t="s">
        <v>539</v>
      </c>
      <c r="E2518" t="s">
        <v>160</v>
      </c>
      <c r="F2518" s="1">
        <v>43761</v>
      </c>
      <c r="G2518" t="s">
        <v>7613</v>
      </c>
      <c r="H2518" t="s">
        <v>4793</v>
      </c>
      <c r="I2518">
        <v>33801</v>
      </c>
      <c r="J2518" t="s">
        <v>7681</v>
      </c>
      <c r="K2518" t="s">
        <v>1859</v>
      </c>
      <c r="L2518" t="s">
        <v>1860</v>
      </c>
      <c r="M2518" s="1">
        <v>43761</v>
      </c>
      <c r="N2518" t="s">
        <v>1919</v>
      </c>
      <c r="O2518" t="s">
        <v>7722</v>
      </c>
      <c r="P2518" t="s">
        <v>1870</v>
      </c>
      <c r="Q2518" t="s">
        <v>7722</v>
      </c>
      <c r="R2518" t="s">
        <v>1874</v>
      </c>
      <c r="S2518">
        <v>1</v>
      </c>
      <c r="T2518" s="2">
        <v>0.2</v>
      </c>
      <c r="U2518" s="5">
        <v>2.27</v>
      </c>
      <c r="V2518" s="5">
        <f>ORDENES[[#This Row],[Ventas sin descuento]]-ORDENES[[#This Row],[costos estimados]]</f>
        <v>4.942499999999999</v>
      </c>
      <c r="W2518">
        <v>2</v>
      </c>
      <c r="X2518" s="5">
        <v>10.69</v>
      </c>
      <c r="Y2518" s="5">
        <f>ORDENES[[#This Row],[Ventas Originales (con descuento)]]/(1-ORDENES[[#This Row],[Descuento]])</f>
        <v>13.362499999999999</v>
      </c>
      <c r="Z2518" s="5">
        <f>ORDENES[[#This Row],[Ventas Originales (con descuento)]]/ORDENES[[#This Row],[Cantidad]]/(1-ORDENES[[#This Row],[Descuento]])</f>
        <v>6.6812499999999995</v>
      </c>
      <c r="AA2518" s="5">
        <f>ORDENES[[#This Row],[Ventas Originales (con descuento)]]/ORDENES[[#This Row],[Cantidad]]</f>
        <v>5.3449999999999998</v>
      </c>
      <c r="AB2518" s="5">
        <f>ORDENES[[#This Row],[Ventas Originales (con descuento)]]-(ORDENES[[#This Row],[Ganancias]])</f>
        <v>8.42</v>
      </c>
    </row>
    <row r="2519" spans="1:28" x14ac:dyDescent="0.35">
      <c r="A2519" t="s">
        <v>7719</v>
      </c>
      <c r="B2519" t="s">
        <v>252</v>
      </c>
      <c r="C2519" t="s">
        <v>1</v>
      </c>
      <c r="D2519" t="s">
        <v>476</v>
      </c>
      <c r="E2519" t="s">
        <v>216</v>
      </c>
      <c r="F2519" s="1">
        <v>43190</v>
      </c>
      <c r="G2519" t="s">
        <v>7613</v>
      </c>
      <c r="H2519" t="s">
        <v>3886</v>
      </c>
      <c r="I2519">
        <v>33614</v>
      </c>
      <c r="J2519" t="s">
        <v>7683</v>
      </c>
      <c r="K2519" t="s">
        <v>1859</v>
      </c>
      <c r="L2519" t="s">
        <v>1860</v>
      </c>
      <c r="M2519" s="1">
        <v>43190</v>
      </c>
      <c r="N2519" t="s">
        <v>1919</v>
      </c>
      <c r="O2519" t="s">
        <v>7722</v>
      </c>
      <c r="P2519" t="s">
        <v>1870</v>
      </c>
      <c r="Q2519" t="s">
        <v>7722</v>
      </c>
      <c r="R2519" t="s">
        <v>1874</v>
      </c>
      <c r="S2519">
        <v>1</v>
      </c>
      <c r="T2519" s="2">
        <v>0.2</v>
      </c>
      <c r="U2519" s="5">
        <v>1.06</v>
      </c>
      <c r="V2519" s="5">
        <f>ORDENES[[#This Row],[Ventas sin descuento]]-ORDENES[[#This Row],[costos estimados]]</f>
        <v>2.0674999999999994</v>
      </c>
      <c r="W2519">
        <v>2</v>
      </c>
      <c r="X2519" s="5">
        <v>4.03</v>
      </c>
      <c r="Y2519" s="5">
        <f>ORDENES[[#This Row],[Ventas Originales (con descuento)]]/(1-ORDENES[[#This Row],[Descuento]])</f>
        <v>5.0374999999999996</v>
      </c>
      <c r="Z2519" s="5">
        <f>ORDENES[[#This Row],[Ventas Originales (con descuento)]]/ORDENES[[#This Row],[Cantidad]]/(1-ORDENES[[#This Row],[Descuento]])</f>
        <v>2.5187499999999998</v>
      </c>
      <c r="AA2519" s="5">
        <f>ORDENES[[#This Row],[Ventas Originales (con descuento)]]/ORDENES[[#This Row],[Cantidad]]</f>
        <v>2.0150000000000001</v>
      </c>
      <c r="AB2519" s="5">
        <f>ORDENES[[#This Row],[Ventas Originales (con descuento)]]-(ORDENES[[#This Row],[Ganancias]])</f>
        <v>2.97</v>
      </c>
    </row>
    <row r="2520" spans="1:28" x14ac:dyDescent="0.35">
      <c r="A2520" t="s">
        <v>7719</v>
      </c>
      <c r="B2520" t="s">
        <v>390</v>
      </c>
      <c r="C2520" t="s">
        <v>1</v>
      </c>
      <c r="D2520" t="s">
        <v>33</v>
      </c>
      <c r="E2520" t="s">
        <v>21</v>
      </c>
      <c r="F2520" s="1">
        <v>44020</v>
      </c>
      <c r="G2520" t="s">
        <v>7613</v>
      </c>
      <c r="H2520" t="s">
        <v>4794</v>
      </c>
      <c r="I2520">
        <v>32216</v>
      </c>
      <c r="J2520" t="s">
        <v>1266</v>
      </c>
      <c r="K2520" t="s">
        <v>1859</v>
      </c>
      <c r="L2520" t="s">
        <v>1860</v>
      </c>
      <c r="M2520" s="1">
        <v>44020</v>
      </c>
      <c r="N2520" t="s">
        <v>1919</v>
      </c>
      <c r="O2520" t="s">
        <v>7722</v>
      </c>
      <c r="P2520" t="s">
        <v>1870</v>
      </c>
      <c r="Q2520" t="s">
        <v>7722</v>
      </c>
      <c r="R2520" t="s">
        <v>1879</v>
      </c>
      <c r="S2520">
        <v>1</v>
      </c>
      <c r="T2520" s="2">
        <v>0.2</v>
      </c>
      <c r="U2520" s="5">
        <v>5</v>
      </c>
      <c r="V2520" s="5">
        <f>ORDENES[[#This Row],[Ventas sin descuento]]-ORDENES[[#This Row],[costos estimados]]</f>
        <v>8.9949999999999974</v>
      </c>
      <c r="W2520">
        <v>2</v>
      </c>
      <c r="X2520" s="5">
        <v>15.98</v>
      </c>
      <c r="Y2520" s="5">
        <f>ORDENES[[#This Row],[Ventas Originales (con descuento)]]/(1-ORDENES[[#This Row],[Descuento]])</f>
        <v>19.974999999999998</v>
      </c>
      <c r="Z2520" s="5">
        <f>ORDENES[[#This Row],[Ventas Originales (con descuento)]]/ORDENES[[#This Row],[Cantidad]]/(1-ORDENES[[#This Row],[Descuento]])</f>
        <v>9.9874999999999989</v>
      </c>
      <c r="AA2520" s="5">
        <f>ORDENES[[#This Row],[Ventas Originales (con descuento)]]/ORDENES[[#This Row],[Cantidad]]</f>
        <v>7.99</v>
      </c>
      <c r="AB2520" s="5">
        <f>ORDENES[[#This Row],[Ventas Originales (con descuento)]]-(ORDENES[[#This Row],[Ganancias]])</f>
        <v>10.98</v>
      </c>
    </row>
    <row r="2521" spans="1:28" x14ac:dyDescent="0.35">
      <c r="A2521" t="s">
        <v>7719</v>
      </c>
      <c r="B2521" t="s">
        <v>390</v>
      </c>
      <c r="C2521" t="s">
        <v>1</v>
      </c>
      <c r="D2521" t="s">
        <v>2659</v>
      </c>
      <c r="E2521" t="s">
        <v>18</v>
      </c>
      <c r="F2521" s="1">
        <v>44489</v>
      </c>
      <c r="G2521" t="s">
        <v>7613</v>
      </c>
      <c r="H2521" t="s">
        <v>3884</v>
      </c>
      <c r="I2521">
        <v>32216</v>
      </c>
      <c r="J2521" t="s">
        <v>1513</v>
      </c>
      <c r="K2521" t="s">
        <v>1859</v>
      </c>
      <c r="L2521" t="s">
        <v>1860</v>
      </c>
      <c r="M2521" s="1">
        <v>44489</v>
      </c>
      <c r="N2521" t="s">
        <v>1919</v>
      </c>
      <c r="O2521" t="s">
        <v>7722</v>
      </c>
      <c r="P2521" t="s">
        <v>1870</v>
      </c>
      <c r="Q2521" t="s">
        <v>7722</v>
      </c>
      <c r="R2521" t="s">
        <v>1872</v>
      </c>
      <c r="S2521">
        <v>1</v>
      </c>
      <c r="T2521" s="2">
        <v>0.2</v>
      </c>
      <c r="U2521" s="5">
        <v>-0.77</v>
      </c>
      <c r="V2521" s="5">
        <f>ORDENES[[#This Row],[Ventas sin descuento]]-ORDENES[[#This Row],[costos estimados]]</f>
        <v>0.42250000000000032</v>
      </c>
      <c r="W2521">
        <v>2</v>
      </c>
      <c r="X2521" s="5">
        <v>4.7699999999999996</v>
      </c>
      <c r="Y2521" s="5">
        <f>ORDENES[[#This Row],[Ventas Originales (con descuento)]]/(1-ORDENES[[#This Row],[Descuento]])</f>
        <v>5.9624999999999995</v>
      </c>
      <c r="Z2521" s="5">
        <f>ORDENES[[#This Row],[Ventas Originales (con descuento)]]/ORDENES[[#This Row],[Cantidad]]/(1-ORDENES[[#This Row],[Descuento]])</f>
        <v>2.9812499999999997</v>
      </c>
      <c r="AA2521" s="5">
        <f>ORDENES[[#This Row],[Ventas Originales (con descuento)]]/ORDENES[[#This Row],[Cantidad]]</f>
        <v>2.3849999999999998</v>
      </c>
      <c r="AB2521" s="5">
        <f>ORDENES[[#This Row],[Ventas Originales (con descuento)]]-(ORDENES[[#This Row],[Ganancias]])</f>
        <v>5.5399999999999991</v>
      </c>
    </row>
    <row r="2522" spans="1:28" x14ac:dyDescent="0.35">
      <c r="A2522" t="s">
        <v>7719</v>
      </c>
      <c r="B2522" t="s">
        <v>424</v>
      </c>
      <c r="C2522" t="s">
        <v>1</v>
      </c>
      <c r="D2522" t="s">
        <v>3197</v>
      </c>
      <c r="E2522" t="s">
        <v>13</v>
      </c>
      <c r="F2522" s="1">
        <v>43616</v>
      </c>
      <c r="G2522" t="s">
        <v>7613</v>
      </c>
      <c r="H2522" t="s">
        <v>4795</v>
      </c>
      <c r="I2522">
        <v>28314</v>
      </c>
      <c r="J2522" t="s">
        <v>2242</v>
      </c>
      <c r="K2522" t="s">
        <v>1859</v>
      </c>
      <c r="L2522" t="s">
        <v>1860</v>
      </c>
      <c r="M2522" s="1">
        <v>43616</v>
      </c>
      <c r="N2522" t="s">
        <v>1919</v>
      </c>
      <c r="O2522" t="s">
        <v>7722</v>
      </c>
      <c r="P2522" t="s">
        <v>1878</v>
      </c>
      <c r="Q2522" t="s">
        <v>7722</v>
      </c>
      <c r="R2522" t="s">
        <v>1874</v>
      </c>
      <c r="S2522">
        <v>1</v>
      </c>
      <c r="T2522" s="2">
        <v>0.2</v>
      </c>
      <c r="U2522" s="5">
        <v>1.1599999999999999</v>
      </c>
      <c r="V2522" s="5">
        <f>ORDENES[[#This Row],[Ventas sin descuento]]-ORDENES[[#This Row],[costos estimados]]</f>
        <v>3.7274999999999991</v>
      </c>
      <c r="W2522">
        <v>3</v>
      </c>
      <c r="X2522" s="5">
        <v>10.27</v>
      </c>
      <c r="Y2522" s="5">
        <f>ORDENES[[#This Row],[Ventas Originales (con descuento)]]/(1-ORDENES[[#This Row],[Descuento]])</f>
        <v>12.837499999999999</v>
      </c>
      <c r="Z2522" s="5">
        <f>ORDENES[[#This Row],[Ventas Originales (con descuento)]]/ORDENES[[#This Row],[Cantidad]]/(1-ORDENES[[#This Row],[Descuento]])</f>
        <v>4.2791666666666668</v>
      </c>
      <c r="AA2522" s="5">
        <f>ORDENES[[#This Row],[Ventas Originales (con descuento)]]/ORDENES[[#This Row],[Cantidad]]</f>
        <v>3.4233333333333333</v>
      </c>
      <c r="AB2522" s="5">
        <f>ORDENES[[#This Row],[Ventas Originales (con descuento)]]-(ORDENES[[#This Row],[Ganancias]])</f>
        <v>9.11</v>
      </c>
    </row>
    <row r="2523" spans="1:28" x14ac:dyDescent="0.35">
      <c r="A2523" t="s">
        <v>7719</v>
      </c>
      <c r="B2523" t="s">
        <v>3627</v>
      </c>
      <c r="C2523" t="s">
        <v>1</v>
      </c>
      <c r="D2523" t="s">
        <v>486</v>
      </c>
      <c r="E2523" t="s">
        <v>18</v>
      </c>
      <c r="F2523" s="1">
        <v>44176</v>
      </c>
      <c r="G2523" t="s">
        <v>7613</v>
      </c>
      <c r="H2523" t="s">
        <v>4796</v>
      </c>
      <c r="I2523">
        <v>33030</v>
      </c>
      <c r="J2523" t="s">
        <v>3136</v>
      </c>
      <c r="K2523" t="s">
        <v>1859</v>
      </c>
      <c r="L2523" t="s">
        <v>1860</v>
      </c>
      <c r="M2523" s="1">
        <v>44176</v>
      </c>
      <c r="N2523" t="s">
        <v>1919</v>
      </c>
      <c r="O2523" t="s">
        <v>7722</v>
      </c>
      <c r="P2523" t="s">
        <v>1870</v>
      </c>
      <c r="Q2523" t="s">
        <v>7722</v>
      </c>
      <c r="R2523" t="s">
        <v>1872</v>
      </c>
      <c r="S2523">
        <v>1</v>
      </c>
      <c r="T2523" s="2">
        <v>0.2</v>
      </c>
      <c r="U2523" s="5">
        <v>7.46</v>
      </c>
      <c r="V2523" s="5">
        <f>ORDENES[[#This Row],[Ventas sin descuento]]-ORDENES[[#This Row],[costos estimados]]</f>
        <v>28.764999999999986</v>
      </c>
      <c r="W2523">
        <v>3</v>
      </c>
      <c r="X2523" s="5">
        <v>85.22</v>
      </c>
      <c r="Y2523" s="5">
        <f>ORDENES[[#This Row],[Ventas Originales (con descuento)]]/(1-ORDENES[[#This Row],[Descuento]])</f>
        <v>106.52499999999999</v>
      </c>
      <c r="Z2523" s="5">
        <f>ORDENES[[#This Row],[Ventas Originales (con descuento)]]/ORDENES[[#This Row],[Cantidad]]/(1-ORDENES[[#This Row],[Descuento]])</f>
        <v>35.508333333333333</v>
      </c>
      <c r="AA2523" s="5">
        <f>ORDENES[[#This Row],[Ventas Originales (con descuento)]]/ORDENES[[#This Row],[Cantidad]]</f>
        <v>28.406666666666666</v>
      </c>
      <c r="AB2523" s="5">
        <f>ORDENES[[#This Row],[Ventas Originales (con descuento)]]-(ORDENES[[#This Row],[Ganancias]])</f>
        <v>77.760000000000005</v>
      </c>
    </row>
    <row r="2524" spans="1:28" x14ac:dyDescent="0.35">
      <c r="A2524" t="s">
        <v>7719</v>
      </c>
      <c r="B2524" t="s">
        <v>390</v>
      </c>
      <c r="C2524" t="s">
        <v>1</v>
      </c>
      <c r="D2524" t="s">
        <v>2258</v>
      </c>
      <c r="E2524" t="s">
        <v>640</v>
      </c>
      <c r="F2524" s="1">
        <v>44349</v>
      </c>
      <c r="G2524" t="s">
        <v>7613</v>
      </c>
      <c r="H2524" t="s">
        <v>4797</v>
      </c>
      <c r="I2524">
        <v>28540</v>
      </c>
      <c r="J2524" t="s">
        <v>2195</v>
      </c>
      <c r="K2524" t="s">
        <v>1859</v>
      </c>
      <c r="L2524" t="s">
        <v>1860</v>
      </c>
      <c r="M2524" s="1">
        <v>44350</v>
      </c>
      <c r="N2524" t="s">
        <v>1919</v>
      </c>
      <c r="O2524" t="s">
        <v>7722</v>
      </c>
      <c r="P2524" t="s">
        <v>1878</v>
      </c>
      <c r="Q2524" t="s">
        <v>7722</v>
      </c>
      <c r="R2524" t="s">
        <v>1879</v>
      </c>
      <c r="S2524">
        <v>2</v>
      </c>
      <c r="T2524" s="2">
        <v>0.2</v>
      </c>
      <c r="U2524" s="5">
        <v>9.19</v>
      </c>
      <c r="V2524" s="5">
        <f>ORDENES[[#This Row],[Ventas sin descuento]]-ORDENES[[#This Row],[costos estimados]]</f>
        <v>15.524999999999999</v>
      </c>
      <c r="W2524">
        <v>4</v>
      </c>
      <c r="X2524" s="5">
        <v>25.34</v>
      </c>
      <c r="Y2524" s="5">
        <f>ORDENES[[#This Row],[Ventas Originales (con descuento)]]/(1-ORDENES[[#This Row],[Descuento]])</f>
        <v>31.674999999999997</v>
      </c>
      <c r="Z2524" s="5">
        <f>ORDENES[[#This Row],[Ventas Originales (con descuento)]]/ORDENES[[#This Row],[Cantidad]]/(1-ORDENES[[#This Row],[Descuento]])</f>
        <v>7.9187499999999993</v>
      </c>
      <c r="AA2524" s="5">
        <f>ORDENES[[#This Row],[Ventas Originales (con descuento)]]/ORDENES[[#This Row],[Cantidad]]</f>
        <v>6.335</v>
      </c>
      <c r="AB2524" s="5">
        <f>ORDENES[[#This Row],[Ventas Originales (con descuento)]]-(ORDENES[[#This Row],[Ganancias]])</f>
        <v>16.149999999999999</v>
      </c>
    </row>
    <row r="2525" spans="1:28" x14ac:dyDescent="0.35">
      <c r="A2525" t="s">
        <v>7719</v>
      </c>
      <c r="B2525" t="s">
        <v>110</v>
      </c>
      <c r="C2525" t="s">
        <v>1</v>
      </c>
      <c r="D2525" t="s">
        <v>3065</v>
      </c>
      <c r="E2525" t="s">
        <v>38</v>
      </c>
      <c r="F2525" s="1">
        <v>44424</v>
      </c>
      <c r="G2525" t="s">
        <v>7613</v>
      </c>
      <c r="H2525" t="s">
        <v>4798</v>
      </c>
      <c r="I2525">
        <v>38401</v>
      </c>
      <c r="J2525" t="s">
        <v>2859</v>
      </c>
      <c r="K2525" t="s">
        <v>1859</v>
      </c>
      <c r="L2525" t="s">
        <v>1860</v>
      </c>
      <c r="M2525" s="1">
        <v>44424</v>
      </c>
      <c r="N2525" t="s">
        <v>1919</v>
      </c>
      <c r="O2525" t="s">
        <v>7722</v>
      </c>
      <c r="P2525" t="s">
        <v>1901</v>
      </c>
      <c r="Q2525" t="s">
        <v>7722</v>
      </c>
      <c r="R2525" t="s">
        <v>1872</v>
      </c>
      <c r="S2525">
        <v>1</v>
      </c>
      <c r="T2525" s="2">
        <v>0.2</v>
      </c>
      <c r="U2525" s="5">
        <v>-0.84</v>
      </c>
      <c r="V2525" s="5">
        <f>ORDENES[[#This Row],[Ventas sin descuento]]-ORDENES[[#This Row],[costos estimados]]</f>
        <v>15.944999999999993</v>
      </c>
      <c r="W2525">
        <v>4</v>
      </c>
      <c r="X2525" s="5">
        <v>67.14</v>
      </c>
      <c r="Y2525" s="5">
        <f>ORDENES[[#This Row],[Ventas Originales (con descuento)]]/(1-ORDENES[[#This Row],[Descuento]])</f>
        <v>83.924999999999997</v>
      </c>
      <c r="Z2525" s="5">
        <f>ORDENES[[#This Row],[Ventas Originales (con descuento)]]/ORDENES[[#This Row],[Cantidad]]/(1-ORDENES[[#This Row],[Descuento]])</f>
        <v>20.981249999999999</v>
      </c>
      <c r="AA2525" s="5">
        <f>ORDENES[[#This Row],[Ventas Originales (con descuento)]]/ORDENES[[#This Row],[Cantidad]]</f>
        <v>16.785</v>
      </c>
      <c r="AB2525" s="5">
        <f>ORDENES[[#This Row],[Ventas Originales (con descuento)]]-(ORDENES[[#This Row],[Ganancias]])</f>
        <v>67.98</v>
      </c>
    </row>
    <row r="2526" spans="1:28" x14ac:dyDescent="0.35">
      <c r="A2526" t="s">
        <v>7719</v>
      </c>
      <c r="B2526" t="s">
        <v>2497</v>
      </c>
      <c r="C2526" t="s">
        <v>1</v>
      </c>
      <c r="D2526" t="s">
        <v>489</v>
      </c>
      <c r="E2526" t="s">
        <v>18</v>
      </c>
      <c r="F2526" s="1">
        <v>43309</v>
      </c>
      <c r="G2526" t="s">
        <v>7613</v>
      </c>
      <c r="H2526" t="s">
        <v>3885</v>
      </c>
      <c r="I2526">
        <v>32712</v>
      </c>
      <c r="J2526" t="s">
        <v>1264</v>
      </c>
      <c r="K2526" t="s">
        <v>1859</v>
      </c>
      <c r="L2526" t="s">
        <v>1860</v>
      </c>
      <c r="M2526" s="1">
        <v>43309</v>
      </c>
      <c r="N2526" t="s">
        <v>1919</v>
      </c>
      <c r="O2526" t="s">
        <v>7722</v>
      </c>
      <c r="P2526" t="s">
        <v>1870</v>
      </c>
      <c r="Q2526" t="s">
        <v>7722</v>
      </c>
      <c r="R2526" t="s">
        <v>1898</v>
      </c>
      <c r="S2526">
        <v>1</v>
      </c>
      <c r="T2526" s="2">
        <v>0.2</v>
      </c>
      <c r="U2526" s="5">
        <v>5.19</v>
      </c>
      <c r="V2526" s="5">
        <f>ORDENES[[#This Row],[Ventas sin descuento]]-ORDENES[[#This Row],[costos estimados]]</f>
        <v>8.77</v>
      </c>
      <c r="W2526">
        <v>5</v>
      </c>
      <c r="X2526" s="5">
        <v>14.32</v>
      </c>
      <c r="Y2526" s="5">
        <f>ORDENES[[#This Row],[Ventas Originales (con descuento)]]/(1-ORDENES[[#This Row],[Descuento]])</f>
        <v>17.899999999999999</v>
      </c>
      <c r="Z2526" s="5">
        <f>ORDENES[[#This Row],[Ventas Originales (con descuento)]]/ORDENES[[#This Row],[Cantidad]]/(1-ORDENES[[#This Row],[Descuento]])</f>
        <v>3.5799999999999996</v>
      </c>
      <c r="AA2526" s="5">
        <f>ORDENES[[#This Row],[Ventas Originales (con descuento)]]/ORDENES[[#This Row],[Cantidad]]</f>
        <v>2.8639999999999999</v>
      </c>
      <c r="AB2526" s="5">
        <f>ORDENES[[#This Row],[Ventas Originales (con descuento)]]-(ORDENES[[#This Row],[Ganancias]])</f>
        <v>9.129999999999999</v>
      </c>
    </row>
    <row r="2527" spans="1:28" x14ac:dyDescent="0.35">
      <c r="A2527" t="s">
        <v>7719</v>
      </c>
      <c r="B2527" t="s">
        <v>132</v>
      </c>
      <c r="C2527" t="s">
        <v>1</v>
      </c>
      <c r="D2527" t="s">
        <v>1928</v>
      </c>
      <c r="E2527" t="s">
        <v>47</v>
      </c>
      <c r="F2527" s="1">
        <v>44322</v>
      </c>
      <c r="G2527" t="s">
        <v>7598</v>
      </c>
      <c r="H2527" t="s">
        <v>4799</v>
      </c>
      <c r="I2527">
        <v>28205</v>
      </c>
      <c r="J2527" t="s">
        <v>1693</v>
      </c>
      <c r="K2527" t="s">
        <v>1859</v>
      </c>
      <c r="L2527" t="s">
        <v>1860</v>
      </c>
      <c r="M2527" s="1">
        <v>44322</v>
      </c>
      <c r="N2527" t="s">
        <v>1919</v>
      </c>
      <c r="O2527" t="s">
        <v>7722</v>
      </c>
      <c r="P2527" t="s">
        <v>1878</v>
      </c>
      <c r="Q2527" t="s">
        <v>7722</v>
      </c>
      <c r="R2527" t="s">
        <v>1868</v>
      </c>
      <c r="S2527">
        <v>1</v>
      </c>
      <c r="T2527" s="2">
        <v>0.2</v>
      </c>
      <c r="U2527" s="5">
        <v>39.69</v>
      </c>
      <c r="V2527" s="5">
        <f>ORDENES[[#This Row],[Ventas sin descuento]]-ORDENES[[#This Row],[costos estimados]]</f>
        <v>70.22</v>
      </c>
      <c r="W2527">
        <v>5</v>
      </c>
      <c r="X2527" s="5">
        <v>122.12</v>
      </c>
      <c r="Y2527" s="5">
        <f>ORDENES[[#This Row],[Ventas Originales (con descuento)]]/(1-ORDENES[[#This Row],[Descuento]])</f>
        <v>152.65</v>
      </c>
      <c r="Z2527" s="5">
        <f>ORDENES[[#This Row],[Ventas Originales (con descuento)]]/ORDENES[[#This Row],[Cantidad]]/(1-ORDENES[[#This Row],[Descuento]])</f>
        <v>30.529999999999998</v>
      </c>
      <c r="AA2527" s="5">
        <f>ORDENES[[#This Row],[Ventas Originales (con descuento)]]/ORDENES[[#This Row],[Cantidad]]</f>
        <v>24.423999999999999</v>
      </c>
      <c r="AB2527" s="5">
        <f>ORDENES[[#This Row],[Ventas Originales (con descuento)]]-(ORDENES[[#This Row],[Ganancias]])</f>
        <v>82.43</v>
      </c>
    </row>
    <row r="2528" spans="1:28" x14ac:dyDescent="0.35">
      <c r="A2528" t="s">
        <v>7719</v>
      </c>
      <c r="B2528" t="s">
        <v>2497</v>
      </c>
      <c r="C2528" t="s">
        <v>1</v>
      </c>
      <c r="D2528" t="s">
        <v>489</v>
      </c>
      <c r="E2528" t="s">
        <v>18</v>
      </c>
      <c r="F2528" s="1">
        <v>43309</v>
      </c>
      <c r="G2528" t="s">
        <v>7613</v>
      </c>
      <c r="H2528" t="s">
        <v>3885</v>
      </c>
      <c r="I2528">
        <v>32712</v>
      </c>
      <c r="J2528" t="s">
        <v>1850</v>
      </c>
      <c r="K2528" t="s">
        <v>1859</v>
      </c>
      <c r="L2528" t="s">
        <v>1860</v>
      </c>
      <c r="M2528" s="1">
        <v>43309</v>
      </c>
      <c r="N2528" t="s">
        <v>1919</v>
      </c>
      <c r="O2528" t="s">
        <v>7722</v>
      </c>
      <c r="P2528" t="s">
        <v>1870</v>
      </c>
      <c r="Q2528" t="s">
        <v>7722</v>
      </c>
      <c r="R2528" t="s">
        <v>1890</v>
      </c>
      <c r="S2528">
        <v>1</v>
      </c>
      <c r="T2528" s="2">
        <v>0.2</v>
      </c>
      <c r="U2528" s="5">
        <v>16.52</v>
      </c>
      <c r="V2528" s="5">
        <f>ORDENES[[#This Row],[Ventas sin descuento]]-ORDENES[[#This Row],[costos estimados]]</f>
        <v>28.754999999999995</v>
      </c>
      <c r="W2528">
        <v>7</v>
      </c>
      <c r="X2528" s="5">
        <v>48.94</v>
      </c>
      <c r="Y2528" s="5">
        <f>ORDENES[[#This Row],[Ventas Originales (con descuento)]]/(1-ORDENES[[#This Row],[Descuento]])</f>
        <v>61.174999999999997</v>
      </c>
      <c r="Z2528" s="5">
        <f>ORDENES[[#This Row],[Ventas Originales (con descuento)]]/ORDENES[[#This Row],[Cantidad]]/(1-ORDENES[[#This Row],[Descuento]])</f>
        <v>8.7392857142857139</v>
      </c>
      <c r="AA2528" s="5">
        <f>ORDENES[[#This Row],[Ventas Originales (con descuento)]]/ORDENES[[#This Row],[Cantidad]]</f>
        <v>6.9914285714285711</v>
      </c>
      <c r="AB2528" s="5">
        <f>ORDENES[[#This Row],[Ventas Originales (con descuento)]]-(ORDENES[[#This Row],[Ganancias]])</f>
        <v>32.42</v>
      </c>
    </row>
    <row r="2529" spans="1:28" x14ac:dyDescent="0.35">
      <c r="A2529" t="s">
        <v>7719</v>
      </c>
      <c r="B2529" t="s">
        <v>147</v>
      </c>
      <c r="C2529" t="s">
        <v>1</v>
      </c>
      <c r="D2529" t="s">
        <v>2416</v>
      </c>
      <c r="E2529" t="s">
        <v>21</v>
      </c>
      <c r="F2529" s="1">
        <v>43281</v>
      </c>
      <c r="G2529" t="s">
        <v>7613</v>
      </c>
      <c r="H2529" t="s">
        <v>4800</v>
      </c>
      <c r="I2529">
        <v>28403</v>
      </c>
      <c r="J2529" t="s">
        <v>1311</v>
      </c>
      <c r="K2529" t="s">
        <v>1859</v>
      </c>
      <c r="L2529" t="s">
        <v>1860</v>
      </c>
      <c r="M2529" s="1">
        <v>43281</v>
      </c>
      <c r="N2529" t="s">
        <v>1919</v>
      </c>
      <c r="O2529" t="s">
        <v>7722</v>
      </c>
      <c r="P2529" t="s">
        <v>1878</v>
      </c>
      <c r="Q2529" t="s">
        <v>7722</v>
      </c>
      <c r="R2529" t="s">
        <v>1879</v>
      </c>
      <c r="S2529">
        <v>1</v>
      </c>
      <c r="T2529" s="2">
        <v>0.2</v>
      </c>
      <c r="U2529" s="5">
        <v>108.74</v>
      </c>
      <c r="V2529" s="5">
        <f>ORDENES[[#This Row],[Ventas sin descuento]]-ORDENES[[#This Row],[costos estimados]]</f>
        <v>186.41249999999997</v>
      </c>
      <c r="W2529">
        <v>7</v>
      </c>
      <c r="X2529" s="5">
        <v>310.69</v>
      </c>
      <c r="Y2529" s="5">
        <f>ORDENES[[#This Row],[Ventas Originales (con descuento)]]/(1-ORDENES[[#This Row],[Descuento]])</f>
        <v>388.36249999999995</v>
      </c>
      <c r="Z2529" s="5">
        <f>ORDENES[[#This Row],[Ventas Originales (con descuento)]]/ORDENES[[#This Row],[Cantidad]]/(1-ORDENES[[#This Row],[Descuento]])</f>
        <v>55.480357142857144</v>
      </c>
      <c r="AA2529" s="5">
        <f>ORDENES[[#This Row],[Ventas Originales (con descuento)]]/ORDENES[[#This Row],[Cantidad]]</f>
        <v>44.384285714285717</v>
      </c>
      <c r="AB2529" s="5">
        <f>ORDENES[[#This Row],[Ventas Originales (con descuento)]]-(ORDENES[[#This Row],[Ganancias]])</f>
        <v>201.95</v>
      </c>
    </row>
    <row r="2530" spans="1:28" x14ac:dyDescent="0.35">
      <c r="A2530" t="s">
        <v>7719</v>
      </c>
      <c r="B2530" t="s">
        <v>3096</v>
      </c>
      <c r="C2530" t="s">
        <v>1</v>
      </c>
      <c r="D2530" t="s">
        <v>575</v>
      </c>
      <c r="E2530" t="s">
        <v>2761</v>
      </c>
      <c r="F2530" s="1">
        <v>43546</v>
      </c>
      <c r="G2530" t="s">
        <v>7613</v>
      </c>
      <c r="H2530" t="s">
        <v>4801</v>
      </c>
      <c r="I2530">
        <v>33317</v>
      </c>
      <c r="J2530" t="s">
        <v>3113</v>
      </c>
      <c r="K2530" t="s">
        <v>1859</v>
      </c>
      <c r="L2530" t="s">
        <v>1860</v>
      </c>
      <c r="M2530" s="1">
        <v>43546</v>
      </c>
      <c r="N2530" t="s">
        <v>1919</v>
      </c>
      <c r="O2530" t="s">
        <v>7722</v>
      </c>
      <c r="P2530" t="s">
        <v>1870</v>
      </c>
      <c r="Q2530" t="s">
        <v>7722</v>
      </c>
      <c r="R2530" t="s">
        <v>1872</v>
      </c>
      <c r="S2530">
        <v>1</v>
      </c>
      <c r="T2530" s="2">
        <v>0.2</v>
      </c>
      <c r="U2530" s="5">
        <v>-33.840000000000003</v>
      </c>
      <c r="V2530" s="5">
        <f>ORDENES[[#This Row],[Ventas sin descuento]]-ORDENES[[#This Row],[costos estimados]]</f>
        <v>3.7624999999999886</v>
      </c>
      <c r="W2530">
        <v>9</v>
      </c>
      <c r="X2530" s="5">
        <v>150.41</v>
      </c>
      <c r="Y2530" s="5">
        <f>ORDENES[[#This Row],[Ventas Originales (con descuento)]]/(1-ORDENES[[#This Row],[Descuento]])</f>
        <v>188.01249999999999</v>
      </c>
      <c r="Z2530" s="5">
        <f>ORDENES[[#This Row],[Ventas Originales (con descuento)]]/ORDENES[[#This Row],[Cantidad]]/(1-ORDENES[[#This Row],[Descuento]])</f>
        <v>20.890277777777779</v>
      </c>
      <c r="AA2530" s="5">
        <f>ORDENES[[#This Row],[Ventas Originales (con descuento)]]/ORDENES[[#This Row],[Cantidad]]</f>
        <v>16.712222222222223</v>
      </c>
      <c r="AB2530" s="5">
        <f>ORDENES[[#This Row],[Ventas Originales (con descuento)]]-(ORDENES[[#This Row],[Ganancias]])</f>
        <v>184.25</v>
      </c>
    </row>
    <row r="2531" spans="1:28" x14ac:dyDescent="0.35">
      <c r="A2531" t="s">
        <v>7719</v>
      </c>
      <c r="B2531" t="s">
        <v>110</v>
      </c>
      <c r="C2531" t="s">
        <v>1</v>
      </c>
      <c r="D2531" t="s">
        <v>3065</v>
      </c>
      <c r="E2531" t="s">
        <v>18</v>
      </c>
      <c r="F2531" s="1">
        <v>44424</v>
      </c>
      <c r="G2531" t="s">
        <v>7613</v>
      </c>
      <c r="H2531" t="s">
        <v>4798</v>
      </c>
      <c r="I2531">
        <v>38401</v>
      </c>
      <c r="J2531" t="s">
        <v>1643</v>
      </c>
      <c r="K2531" t="s">
        <v>1859</v>
      </c>
      <c r="L2531" t="s">
        <v>1860</v>
      </c>
      <c r="M2531" s="1">
        <v>44424</v>
      </c>
      <c r="N2531" t="s">
        <v>1919</v>
      </c>
      <c r="O2531" t="s">
        <v>7722</v>
      </c>
      <c r="P2531" t="s">
        <v>1901</v>
      </c>
      <c r="Q2531" t="s">
        <v>7722</v>
      </c>
      <c r="R2531" t="s">
        <v>1876</v>
      </c>
      <c r="S2531">
        <v>1</v>
      </c>
      <c r="T2531" s="2">
        <v>0.7</v>
      </c>
      <c r="U2531" s="5">
        <v>-11.19</v>
      </c>
      <c r="V2531" s="5">
        <f>ORDENES[[#This Row],[Ventas sin descuento]]-ORDENES[[#This Row],[costos estimados]]</f>
        <v>20.146666666666661</v>
      </c>
      <c r="W2531">
        <v>3</v>
      </c>
      <c r="X2531" s="5">
        <v>13.43</v>
      </c>
      <c r="Y2531" s="5">
        <f>ORDENES[[#This Row],[Ventas Originales (con descuento)]]/(1-ORDENES[[#This Row],[Descuento]])</f>
        <v>44.766666666666659</v>
      </c>
      <c r="Z2531" s="5">
        <f>ORDENES[[#This Row],[Ventas Originales (con descuento)]]/ORDENES[[#This Row],[Cantidad]]/(1-ORDENES[[#This Row],[Descuento]])</f>
        <v>14.922222222222219</v>
      </c>
      <c r="AA2531" s="5">
        <f>ORDENES[[#This Row],[Ventas Originales (con descuento)]]/ORDENES[[#This Row],[Cantidad]]</f>
        <v>4.4766666666666666</v>
      </c>
      <c r="AB2531" s="5">
        <f>ORDENES[[#This Row],[Ventas Originales (con descuento)]]-(ORDENES[[#This Row],[Ganancias]])</f>
        <v>24.619999999999997</v>
      </c>
    </row>
    <row r="2532" spans="1:28" x14ac:dyDescent="0.35">
      <c r="A2532" t="s">
        <v>7719</v>
      </c>
      <c r="B2532" t="s">
        <v>2738</v>
      </c>
      <c r="C2532" t="s">
        <v>1</v>
      </c>
      <c r="D2532" t="s">
        <v>606</v>
      </c>
      <c r="E2532" t="s">
        <v>18</v>
      </c>
      <c r="F2532" s="1">
        <v>44132</v>
      </c>
      <c r="G2532" t="s">
        <v>7613</v>
      </c>
      <c r="H2532" t="s">
        <v>3883</v>
      </c>
      <c r="I2532">
        <v>33437</v>
      </c>
      <c r="J2532" t="s">
        <v>1796</v>
      </c>
      <c r="K2532" t="s">
        <v>1859</v>
      </c>
      <c r="L2532" t="s">
        <v>1860</v>
      </c>
      <c r="M2532" s="1">
        <v>44132</v>
      </c>
      <c r="N2532" t="s">
        <v>1919</v>
      </c>
      <c r="O2532" t="s">
        <v>7722</v>
      </c>
      <c r="P2532" t="s">
        <v>1870</v>
      </c>
      <c r="Q2532" t="s">
        <v>7722</v>
      </c>
      <c r="R2532" t="s">
        <v>1876</v>
      </c>
      <c r="S2532">
        <v>1</v>
      </c>
      <c r="T2532" s="2">
        <v>0.7</v>
      </c>
      <c r="U2532" s="5">
        <v>-29.94</v>
      </c>
      <c r="V2532" s="5">
        <f>ORDENES[[#This Row],[Ventas sin descuento]]-ORDENES[[#This Row],[costos estimados]]</f>
        <v>57.396666666666647</v>
      </c>
      <c r="W2532">
        <v>5</v>
      </c>
      <c r="X2532" s="5">
        <v>37.43</v>
      </c>
      <c r="Y2532" s="5">
        <f>ORDENES[[#This Row],[Ventas Originales (con descuento)]]/(1-ORDENES[[#This Row],[Descuento]])</f>
        <v>124.76666666666665</v>
      </c>
      <c r="Z2532" s="5">
        <f>ORDENES[[#This Row],[Ventas Originales (con descuento)]]/ORDENES[[#This Row],[Cantidad]]/(1-ORDENES[[#This Row],[Descuento]])</f>
        <v>24.95333333333333</v>
      </c>
      <c r="AA2532" s="5">
        <f>ORDENES[[#This Row],[Ventas Originales (con descuento)]]/ORDENES[[#This Row],[Cantidad]]</f>
        <v>7.4859999999999998</v>
      </c>
      <c r="AB2532" s="5">
        <f>ORDENES[[#This Row],[Ventas Originales (con descuento)]]-(ORDENES[[#This Row],[Ganancias]])</f>
        <v>67.37</v>
      </c>
    </row>
    <row r="2533" spans="1:28" x14ac:dyDescent="0.35">
      <c r="A2533" t="s">
        <v>7719</v>
      </c>
      <c r="B2533" t="s">
        <v>252</v>
      </c>
      <c r="C2533" t="s">
        <v>1</v>
      </c>
      <c r="D2533" t="s">
        <v>476</v>
      </c>
      <c r="E2533" t="s">
        <v>119</v>
      </c>
      <c r="F2533" s="1">
        <v>43190</v>
      </c>
      <c r="G2533" t="s">
        <v>7613</v>
      </c>
      <c r="H2533" t="s">
        <v>3886</v>
      </c>
      <c r="I2533">
        <v>33614</v>
      </c>
      <c r="J2533" t="s">
        <v>1780</v>
      </c>
      <c r="K2533" t="s">
        <v>1859</v>
      </c>
      <c r="L2533" t="s">
        <v>1860</v>
      </c>
      <c r="M2533" s="1">
        <v>43190</v>
      </c>
      <c r="N2533" t="s">
        <v>1919</v>
      </c>
      <c r="O2533" t="s">
        <v>7722</v>
      </c>
      <c r="P2533" t="s">
        <v>1870</v>
      </c>
      <c r="Q2533" t="s">
        <v>7722</v>
      </c>
      <c r="R2533" t="s">
        <v>1876</v>
      </c>
      <c r="S2533">
        <v>1</v>
      </c>
      <c r="T2533" s="2">
        <v>0.7</v>
      </c>
      <c r="U2533" s="5">
        <v>-10.119999999999999</v>
      </c>
      <c r="V2533" s="5">
        <f>ORDENES[[#This Row],[Ventas sin descuento]]-ORDENES[[#This Row],[costos estimados]]</f>
        <v>19.396666666666665</v>
      </c>
      <c r="W2533">
        <v>5</v>
      </c>
      <c r="X2533" s="5">
        <v>12.65</v>
      </c>
      <c r="Y2533" s="5">
        <f>ORDENES[[#This Row],[Ventas Originales (con descuento)]]/(1-ORDENES[[#This Row],[Descuento]])</f>
        <v>42.166666666666664</v>
      </c>
      <c r="Z2533" s="5">
        <f>ORDENES[[#This Row],[Ventas Originales (con descuento)]]/ORDENES[[#This Row],[Cantidad]]/(1-ORDENES[[#This Row],[Descuento]])</f>
        <v>8.4333333333333336</v>
      </c>
      <c r="AA2533" s="5">
        <f>ORDENES[[#This Row],[Ventas Originales (con descuento)]]/ORDENES[[#This Row],[Cantidad]]</f>
        <v>2.5300000000000002</v>
      </c>
      <c r="AB2533" s="5">
        <f>ORDENES[[#This Row],[Ventas Originales (con descuento)]]-(ORDENES[[#This Row],[Ganancias]])</f>
        <v>22.77</v>
      </c>
    </row>
    <row r="2534" spans="1:28" x14ac:dyDescent="0.35">
      <c r="A2534" t="s">
        <v>7719</v>
      </c>
      <c r="B2534" t="s">
        <v>132</v>
      </c>
      <c r="C2534" t="s">
        <v>1</v>
      </c>
      <c r="D2534" t="s">
        <v>1928</v>
      </c>
      <c r="E2534" t="s">
        <v>35</v>
      </c>
      <c r="F2534" s="1">
        <v>44322</v>
      </c>
      <c r="G2534" t="s">
        <v>7598</v>
      </c>
      <c r="H2534" t="s">
        <v>4799</v>
      </c>
      <c r="I2534">
        <v>28205</v>
      </c>
      <c r="J2534" t="s">
        <v>1482</v>
      </c>
      <c r="K2534" t="s">
        <v>1859</v>
      </c>
      <c r="L2534" t="s">
        <v>1860</v>
      </c>
      <c r="M2534" s="1">
        <v>44322</v>
      </c>
      <c r="N2534" t="s">
        <v>1919</v>
      </c>
      <c r="O2534" t="s">
        <v>7722</v>
      </c>
      <c r="P2534" t="s">
        <v>1878</v>
      </c>
      <c r="Q2534" t="s">
        <v>7722</v>
      </c>
      <c r="R2534" t="s">
        <v>1876</v>
      </c>
      <c r="S2534">
        <v>1</v>
      </c>
      <c r="T2534" s="2">
        <v>0.7</v>
      </c>
      <c r="U2534" s="5">
        <v>-52.55</v>
      </c>
      <c r="V2534" s="5">
        <f>ORDENES[[#This Row],[Ventas sin descuento]]-ORDENES[[#This Row],[costos estimados]]</f>
        <v>107.37666666666664</v>
      </c>
      <c r="W2534">
        <v>11</v>
      </c>
      <c r="X2534" s="5">
        <v>68.540000000000006</v>
      </c>
      <c r="Y2534" s="5">
        <f>ORDENES[[#This Row],[Ventas Originales (con descuento)]]/(1-ORDENES[[#This Row],[Descuento]])</f>
        <v>228.46666666666664</v>
      </c>
      <c r="Z2534" s="5">
        <f>ORDENES[[#This Row],[Ventas Originales (con descuento)]]/ORDENES[[#This Row],[Cantidad]]/(1-ORDENES[[#This Row],[Descuento]])</f>
        <v>20.76969696969697</v>
      </c>
      <c r="AA2534" s="5">
        <f>ORDENES[[#This Row],[Ventas Originales (con descuento)]]/ORDENES[[#This Row],[Cantidad]]</f>
        <v>6.2309090909090914</v>
      </c>
      <c r="AB2534" s="5">
        <f>ORDENES[[#This Row],[Ventas Originales (con descuento)]]-(ORDENES[[#This Row],[Ganancias]])</f>
        <v>121.09</v>
      </c>
    </row>
    <row r="2535" spans="1:28" x14ac:dyDescent="0.35">
      <c r="A2535" t="s">
        <v>7719</v>
      </c>
      <c r="B2535" t="s">
        <v>2334</v>
      </c>
      <c r="C2535" t="s">
        <v>1</v>
      </c>
      <c r="D2535" t="s">
        <v>475</v>
      </c>
      <c r="E2535" t="s">
        <v>50</v>
      </c>
      <c r="F2535" s="1">
        <v>44398</v>
      </c>
      <c r="G2535" t="s">
        <v>7613</v>
      </c>
      <c r="H2535" t="s">
        <v>4802</v>
      </c>
      <c r="I2535">
        <v>84107</v>
      </c>
      <c r="J2535" t="s">
        <v>2062</v>
      </c>
      <c r="K2535" t="s">
        <v>1865</v>
      </c>
      <c r="L2535" t="s">
        <v>1860</v>
      </c>
      <c r="M2535" s="1">
        <v>44398</v>
      </c>
      <c r="N2535" t="s">
        <v>1919</v>
      </c>
      <c r="O2535" t="s">
        <v>7722</v>
      </c>
      <c r="P2535" t="s">
        <v>1885</v>
      </c>
      <c r="Q2535" t="s">
        <v>7722</v>
      </c>
      <c r="R2535" t="s">
        <v>1874</v>
      </c>
      <c r="S2535">
        <v>1</v>
      </c>
      <c r="T2535" s="2">
        <v>0</v>
      </c>
      <c r="U2535" s="5">
        <v>7.54</v>
      </c>
      <c r="V2535" s="5">
        <f>ORDENES[[#This Row],[Ventas sin descuento]]-ORDENES[[#This Row],[costos estimados]]</f>
        <v>7.5399999999999991</v>
      </c>
      <c r="W2535">
        <v>1</v>
      </c>
      <c r="X2535" s="5">
        <v>25.99</v>
      </c>
      <c r="Y2535" s="5">
        <f>ORDENES[[#This Row],[Ventas Originales (con descuento)]]/(1-ORDENES[[#This Row],[Descuento]])</f>
        <v>25.99</v>
      </c>
      <c r="Z2535" s="5">
        <f>ORDENES[[#This Row],[Ventas Originales (con descuento)]]/ORDENES[[#This Row],[Cantidad]]/(1-ORDENES[[#This Row],[Descuento]])</f>
        <v>25.99</v>
      </c>
      <c r="AA2535" s="5">
        <f>ORDENES[[#This Row],[Ventas Originales (con descuento)]]/ORDENES[[#This Row],[Cantidad]]</f>
        <v>25.99</v>
      </c>
      <c r="AB2535" s="5">
        <f>ORDENES[[#This Row],[Ventas Originales (con descuento)]]-(ORDENES[[#This Row],[Ganancias]])</f>
        <v>18.45</v>
      </c>
    </row>
    <row r="2536" spans="1:28" x14ac:dyDescent="0.35">
      <c r="A2536" t="s">
        <v>7719</v>
      </c>
      <c r="B2536" t="s">
        <v>463</v>
      </c>
      <c r="C2536" t="s">
        <v>1</v>
      </c>
      <c r="D2536" t="s">
        <v>2839</v>
      </c>
      <c r="E2536" t="s">
        <v>18</v>
      </c>
      <c r="F2536" s="1">
        <v>44176</v>
      </c>
      <c r="G2536" t="s">
        <v>7613</v>
      </c>
      <c r="H2536" t="s">
        <v>3899</v>
      </c>
      <c r="I2536">
        <v>92804</v>
      </c>
      <c r="J2536" t="s">
        <v>3520</v>
      </c>
      <c r="K2536" t="s">
        <v>1865</v>
      </c>
      <c r="L2536" t="s">
        <v>1860</v>
      </c>
      <c r="M2536" s="1">
        <v>44176</v>
      </c>
      <c r="N2536" t="s">
        <v>1919</v>
      </c>
      <c r="O2536" t="s">
        <v>7722</v>
      </c>
      <c r="P2536" t="s">
        <v>1867</v>
      </c>
      <c r="Q2536" t="s">
        <v>7722</v>
      </c>
      <c r="R2536" t="s">
        <v>1879</v>
      </c>
      <c r="S2536">
        <v>1</v>
      </c>
      <c r="T2536" s="2">
        <v>0</v>
      </c>
      <c r="U2536" s="5">
        <v>13.94</v>
      </c>
      <c r="V2536" s="5">
        <f>ORDENES[[#This Row],[Ventas sin descuento]]-ORDENES[[#This Row],[costos estimados]]</f>
        <v>13.940000000000001</v>
      </c>
      <c r="W2536">
        <v>1</v>
      </c>
      <c r="X2536" s="5">
        <v>30.98</v>
      </c>
      <c r="Y2536" s="5">
        <f>ORDENES[[#This Row],[Ventas Originales (con descuento)]]/(1-ORDENES[[#This Row],[Descuento]])</f>
        <v>30.98</v>
      </c>
      <c r="Z2536" s="5">
        <f>ORDENES[[#This Row],[Ventas Originales (con descuento)]]/ORDENES[[#This Row],[Cantidad]]/(1-ORDENES[[#This Row],[Descuento]])</f>
        <v>30.98</v>
      </c>
      <c r="AA2536" s="5">
        <f>ORDENES[[#This Row],[Ventas Originales (con descuento)]]/ORDENES[[#This Row],[Cantidad]]</f>
        <v>30.98</v>
      </c>
      <c r="AB2536" s="5">
        <f>ORDENES[[#This Row],[Ventas Originales (con descuento)]]-(ORDENES[[#This Row],[Ganancias]])</f>
        <v>17.04</v>
      </c>
    </row>
    <row r="2537" spans="1:28" x14ac:dyDescent="0.35">
      <c r="A2537" t="s">
        <v>7719</v>
      </c>
      <c r="B2537" t="s">
        <v>212</v>
      </c>
      <c r="C2537" t="s">
        <v>1</v>
      </c>
      <c r="D2537" t="s">
        <v>165</v>
      </c>
      <c r="E2537" t="s">
        <v>21</v>
      </c>
      <c r="F2537" s="1">
        <v>43769</v>
      </c>
      <c r="G2537" t="s">
        <v>7613</v>
      </c>
      <c r="H2537" t="s">
        <v>3893</v>
      </c>
      <c r="I2537">
        <v>92374</v>
      </c>
      <c r="J2537" t="s">
        <v>1498</v>
      </c>
      <c r="K2537" t="s">
        <v>1865</v>
      </c>
      <c r="L2537" t="s">
        <v>1860</v>
      </c>
      <c r="M2537" s="1">
        <v>43769</v>
      </c>
      <c r="N2537" t="s">
        <v>1919</v>
      </c>
      <c r="O2537" t="s">
        <v>7722</v>
      </c>
      <c r="P2537" t="s">
        <v>1867</v>
      </c>
      <c r="Q2537" t="s">
        <v>7722</v>
      </c>
      <c r="R2537" t="s">
        <v>1879</v>
      </c>
      <c r="S2537">
        <v>1</v>
      </c>
      <c r="T2537" s="2">
        <v>0</v>
      </c>
      <c r="U2537" s="5">
        <v>9.39</v>
      </c>
      <c r="V2537" s="5">
        <f>ORDENES[[#This Row],[Ventas sin descuento]]-ORDENES[[#This Row],[costos estimados]]</f>
        <v>9.39</v>
      </c>
      <c r="W2537">
        <v>1</v>
      </c>
      <c r="X2537" s="5">
        <v>19.98</v>
      </c>
      <c r="Y2537" s="5">
        <f>ORDENES[[#This Row],[Ventas Originales (con descuento)]]/(1-ORDENES[[#This Row],[Descuento]])</f>
        <v>19.98</v>
      </c>
      <c r="Z2537" s="5">
        <f>ORDENES[[#This Row],[Ventas Originales (con descuento)]]/ORDENES[[#This Row],[Cantidad]]/(1-ORDENES[[#This Row],[Descuento]])</f>
        <v>19.98</v>
      </c>
      <c r="AA2537" s="5">
        <f>ORDENES[[#This Row],[Ventas Originales (con descuento)]]/ORDENES[[#This Row],[Cantidad]]</f>
        <v>19.98</v>
      </c>
      <c r="AB2537" s="5">
        <f>ORDENES[[#This Row],[Ventas Originales (con descuento)]]-(ORDENES[[#This Row],[Ganancias]])</f>
        <v>10.59</v>
      </c>
    </row>
    <row r="2538" spans="1:28" x14ac:dyDescent="0.35">
      <c r="A2538" t="s">
        <v>7719</v>
      </c>
      <c r="B2538" t="s">
        <v>32</v>
      </c>
      <c r="C2538" t="s">
        <v>1</v>
      </c>
      <c r="D2538" t="s">
        <v>2606</v>
      </c>
      <c r="E2538" t="s">
        <v>178</v>
      </c>
      <c r="F2538" s="1">
        <v>44524</v>
      </c>
      <c r="G2538" t="s">
        <v>7613</v>
      </c>
      <c r="H2538" t="s">
        <v>4803</v>
      </c>
      <c r="I2538">
        <v>94109</v>
      </c>
      <c r="J2538" t="s">
        <v>1679</v>
      </c>
      <c r="K2538" t="s">
        <v>1865</v>
      </c>
      <c r="L2538" t="s">
        <v>1860</v>
      </c>
      <c r="M2538" s="1">
        <v>44524</v>
      </c>
      <c r="N2538" t="s">
        <v>1919</v>
      </c>
      <c r="O2538" t="s">
        <v>7722</v>
      </c>
      <c r="P2538" t="s">
        <v>1867</v>
      </c>
      <c r="Q2538" t="s">
        <v>7722</v>
      </c>
      <c r="R2538" t="s">
        <v>1879</v>
      </c>
      <c r="S2538">
        <v>1</v>
      </c>
      <c r="T2538" s="2">
        <v>0</v>
      </c>
      <c r="U2538" s="5">
        <v>3.5</v>
      </c>
      <c r="V2538" s="5">
        <f>ORDENES[[#This Row],[Ventas sin descuento]]-ORDENES[[#This Row],[costos estimados]]</f>
        <v>3.5</v>
      </c>
      <c r="W2538">
        <v>1</v>
      </c>
      <c r="X2538" s="5">
        <v>7.78</v>
      </c>
      <c r="Y2538" s="5">
        <f>ORDENES[[#This Row],[Ventas Originales (con descuento)]]/(1-ORDENES[[#This Row],[Descuento]])</f>
        <v>7.78</v>
      </c>
      <c r="Z2538" s="5">
        <f>ORDENES[[#This Row],[Ventas Originales (con descuento)]]/ORDENES[[#This Row],[Cantidad]]/(1-ORDENES[[#This Row],[Descuento]])</f>
        <v>7.78</v>
      </c>
      <c r="AA2538" s="5">
        <f>ORDENES[[#This Row],[Ventas Originales (con descuento)]]/ORDENES[[#This Row],[Cantidad]]</f>
        <v>7.78</v>
      </c>
      <c r="AB2538" s="5">
        <f>ORDENES[[#This Row],[Ventas Originales (con descuento)]]-(ORDENES[[#This Row],[Ganancias]])</f>
        <v>4.28</v>
      </c>
    </row>
    <row r="2539" spans="1:28" x14ac:dyDescent="0.35">
      <c r="A2539" t="s">
        <v>7719</v>
      </c>
      <c r="B2539" t="s">
        <v>22</v>
      </c>
      <c r="C2539" t="s">
        <v>1</v>
      </c>
      <c r="D2539" t="s">
        <v>529</v>
      </c>
      <c r="E2539" t="s">
        <v>21</v>
      </c>
      <c r="F2539" s="1">
        <v>43356</v>
      </c>
      <c r="G2539" t="s">
        <v>7613</v>
      </c>
      <c r="H2539" t="s">
        <v>3889</v>
      </c>
      <c r="I2539">
        <v>98103</v>
      </c>
      <c r="J2539" t="s">
        <v>2663</v>
      </c>
      <c r="K2539" t="s">
        <v>1865</v>
      </c>
      <c r="L2539" t="s">
        <v>1860</v>
      </c>
      <c r="M2539" s="1">
        <v>43356</v>
      </c>
      <c r="N2539" t="s">
        <v>1919</v>
      </c>
      <c r="O2539" t="s">
        <v>7722</v>
      </c>
      <c r="P2539" t="s">
        <v>1880</v>
      </c>
      <c r="Q2539" t="s">
        <v>7722</v>
      </c>
      <c r="R2539" t="s">
        <v>1879</v>
      </c>
      <c r="S2539">
        <v>1</v>
      </c>
      <c r="T2539" s="2">
        <v>0</v>
      </c>
      <c r="U2539" s="5">
        <v>24.47</v>
      </c>
      <c r="V2539" s="5">
        <f>ORDENES[[#This Row],[Ventas sin descuento]]-ORDENES[[#This Row],[costos estimados]]</f>
        <v>24.47</v>
      </c>
      <c r="W2539">
        <v>1</v>
      </c>
      <c r="X2539" s="5">
        <v>48.94</v>
      </c>
      <c r="Y2539" s="5">
        <f>ORDENES[[#This Row],[Ventas Originales (con descuento)]]/(1-ORDENES[[#This Row],[Descuento]])</f>
        <v>48.94</v>
      </c>
      <c r="Z2539" s="5">
        <f>ORDENES[[#This Row],[Ventas Originales (con descuento)]]/ORDENES[[#This Row],[Cantidad]]/(1-ORDENES[[#This Row],[Descuento]])</f>
        <v>48.94</v>
      </c>
      <c r="AA2539" s="5">
        <f>ORDENES[[#This Row],[Ventas Originales (con descuento)]]/ORDENES[[#This Row],[Cantidad]]</f>
        <v>48.94</v>
      </c>
      <c r="AB2539" s="5">
        <f>ORDENES[[#This Row],[Ventas Originales (con descuento)]]-(ORDENES[[#This Row],[Ganancias]])</f>
        <v>24.47</v>
      </c>
    </row>
    <row r="2540" spans="1:28" x14ac:dyDescent="0.35">
      <c r="A2540" t="s">
        <v>7719</v>
      </c>
      <c r="B2540" t="s">
        <v>22</v>
      </c>
      <c r="C2540" t="s">
        <v>1</v>
      </c>
      <c r="D2540" t="s">
        <v>2838</v>
      </c>
      <c r="E2540" t="s">
        <v>21</v>
      </c>
      <c r="F2540" s="1">
        <v>44126</v>
      </c>
      <c r="G2540" t="s">
        <v>7613</v>
      </c>
      <c r="H2540" t="s">
        <v>3890</v>
      </c>
      <c r="I2540">
        <v>98105</v>
      </c>
      <c r="J2540" t="s">
        <v>2597</v>
      </c>
      <c r="K2540" t="s">
        <v>1865</v>
      </c>
      <c r="L2540" t="s">
        <v>1860</v>
      </c>
      <c r="M2540" s="1">
        <v>44126</v>
      </c>
      <c r="N2540" t="s">
        <v>1919</v>
      </c>
      <c r="O2540" t="s">
        <v>7722</v>
      </c>
      <c r="P2540" t="s">
        <v>1880</v>
      </c>
      <c r="Q2540" t="s">
        <v>7722</v>
      </c>
      <c r="R2540" t="s">
        <v>1879</v>
      </c>
      <c r="S2540">
        <v>1</v>
      </c>
      <c r="T2540" s="2">
        <v>0</v>
      </c>
      <c r="U2540" s="5">
        <v>3.21</v>
      </c>
      <c r="V2540" s="5">
        <f>ORDENES[[#This Row],[Ventas sin descuento]]-ORDENES[[#This Row],[costos estimados]]</f>
        <v>3.21</v>
      </c>
      <c r="W2540">
        <v>1</v>
      </c>
      <c r="X2540" s="5">
        <v>6.68</v>
      </c>
      <c r="Y2540" s="5">
        <f>ORDENES[[#This Row],[Ventas Originales (con descuento)]]/(1-ORDENES[[#This Row],[Descuento]])</f>
        <v>6.68</v>
      </c>
      <c r="Z2540" s="5">
        <f>ORDENES[[#This Row],[Ventas Originales (con descuento)]]/ORDENES[[#This Row],[Cantidad]]/(1-ORDENES[[#This Row],[Descuento]])</f>
        <v>6.68</v>
      </c>
      <c r="AA2540" s="5">
        <f>ORDENES[[#This Row],[Ventas Originales (con descuento)]]/ORDENES[[#This Row],[Cantidad]]</f>
        <v>6.68</v>
      </c>
      <c r="AB2540" s="5">
        <f>ORDENES[[#This Row],[Ventas Originales (con descuento)]]-(ORDENES[[#This Row],[Ganancias]])</f>
        <v>3.4699999999999998</v>
      </c>
    </row>
    <row r="2541" spans="1:28" x14ac:dyDescent="0.35">
      <c r="A2541" t="s">
        <v>7719</v>
      </c>
      <c r="B2541" t="s">
        <v>463</v>
      </c>
      <c r="C2541" t="s">
        <v>1</v>
      </c>
      <c r="D2541" t="s">
        <v>2839</v>
      </c>
      <c r="E2541" t="s">
        <v>7624</v>
      </c>
      <c r="F2541" s="1">
        <v>44176</v>
      </c>
      <c r="G2541" t="s">
        <v>7613</v>
      </c>
      <c r="H2541" t="s">
        <v>3899</v>
      </c>
      <c r="I2541">
        <v>92804</v>
      </c>
      <c r="J2541" t="s">
        <v>7645</v>
      </c>
      <c r="K2541" t="s">
        <v>1865</v>
      </c>
      <c r="L2541" t="s">
        <v>1860</v>
      </c>
      <c r="M2541" s="1">
        <v>44176</v>
      </c>
      <c r="N2541" t="s">
        <v>1919</v>
      </c>
      <c r="O2541" t="s">
        <v>7722</v>
      </c>
      <c r="P2541" t="s">
        <v>1867</v>
      </c>
      <c r="Q2541" t="s">
        <v>7722</v>
      </c>
      <c r="R2541" t="s">
        <v>1877</v>
      </c>
      <c r="S2541">
        <v>1</v>
      </c>
      <c r="T2541" s="2">
        <v>0</v>
      </c>
      <c r="U2541" s="5">
        <v>24.19</v>
      </c>
      <c r="V2541" s="5">
        <f>ORDENES[[#This Row],[Ventas sin descuento]]-ORDENES[[#This Row],[costos estimados]]</f>
        <v>24.189999999999998</v>
      </c>
      <c r="W2541">
        <v>2</v>
      </c>
      <c r="X2541" s="5">
        <v>83.42</v>
      </c>
      <c r="Y2541" s="5">
        <f>ORDENES[[#This Row],[Ventas Originales (con descuento)]]/(1-ORDENES[[#This Row],[Descuento]])</f>
        <v>83.42</v>
      </c>
      <c r="Z2541" s="5">
        <f>ORDENES[[#This Row],[Ventas Originales (con descuento)]]/ORDENES[[#This Row],[Cantidad]]/(1-ORDENES[[#This Row],[Descuento]])</f>
        <v>41.71</v>
      </c>
      <c r="AA2541" s="5">
        <f>ORDENES[[#This Row],[Ventas Originales (con descuento)]]/ORDENES[[#This Row],[Cantidad]]</f>
        <v>41.71</v>
      </c>
      <c r="AB2541" s="5">
        <f>ORDENES[[#This Row],[Ventas Originales (con descuento)]]-(ORDENES[[#This Row],[Ganancias]])</f>
        <v>59.230000000000004</v>
      </c>
    </row>
    <row r="2542" spans="1:28" x14ac:dyDescent="0.35">
      <c r="A2542" t="s">
        <v>7719</v>
      </c>
      <c r="B2542" t="s">
        <v>22</v>
      </c>
      <c r="C2542" t="s">
        <v>1</v>
      </c>
      <c r="D2542" t="s">
        <v>529</v>
      </c>
      <c r="E2542" t="s">
        <v>26</v>
      </c>
      <c r="F2542" s="1">
        <v>43356</v>
      </c>
      <c r="G2542" t="s">
        <v>7613</v>
      </c>
      <c r="H2542" t="s">
        <v>3889</v>
      </c>
      <c r="I2542">
        <v>98103</v>
      </c>
      <c r="J2542" t="s">
        <v>7620</v>
      </c>
      <c r="K2542" t="s">
        <v>1865</v>
      </c>
      <c r="L2542" t="s">
        <v>1860</v>
      </c>
      <c r="M2542" s="1">
        <v>43356</v>
      </c>
      <c r="N2542" t="s">
        <v>1919</v>
      </c>
      <c r="O2542" t="s">
        <v>7722</v>
      </c>
      <c r="P2542" t="s">
        <v>1880</v>
      </c>
      <c r="Q2542" t="s">
        <v>7722</v>
      </c>
      <c r="R2542" t="s">
        <v>1877</v>
      </c>
      <c r="S2542">
        <v>1</v>
      </c>
      <c r="T2542" s="2">
        <v>0</v>
      </c>
      <c r="U2542" s="5">
        <v>9.74</v>
      </c>
      <c r="V2542" s="5">
        <f>ORDENES[[#This Row],[Ventas sin descuento]]-ORDENES[[#This Row],[costos estimados]]</f>
        <v>9.74</v>
      </c>
      <c r="W2542">
        <v>2</v>
      </c>
      <c r="X2542" s="5">
        <v>22.66</v>
      </c>
      <c r="Y2542" s="5">
        <f>ORDENES[[#This Row],[Ventas Originales (con descuento)]]/(1-ORDENES[[#This Row],[Descuento]])</f>
        <v>22.66</v>
      </c>
      <c r="Z2542" s="5">
        <f>ORDENES[[#This Row],[Ventas Originales (con descuento)]]/ORDENES[[#This Row],[Cantidad]]/(1-ORDENES[[#This Row],[Descuento]])</f>
        <v>11.33</v>
      </c>
      <c r="AA2542" s="5">
        <f>ORDENES[[#This Row],[Ventas Originales (con descuento)]]/ORDENES[[#This Row],[Cantidad]]</f>
        <v>11.33</v>
      </c>
      <c r="AB2542" s="5">
        <f>ORDENES[[#This Row],[Ventas Originales (con descuento)]]-(ORDENES[[#This Row],[Ganancias]])</f>
        <v>12.92</v>
      </c>
    </row>
    <row r="2543" spans="1:28" x14ac:dyDescent="0.35">
      <c r="A2543" t="s">
        <v>7719</v>
      </c>
      <c r="B2543" t="s">
        <v>463</v>
      </c>
      <c r="C2543" t="s">
        <v>1</v>
      </c>
      <c r="D2543" t="s">
        <v>2839</v>
      </c>
      <c r="E2543" t="s">
        <v>50</v>
      </c>
      <c r="F2543" s="1">
        <v>44176</v>
      </c>
      <c r="G2543" t="s">
        <v>7613</v>
      </c>
      <c r="H2543" t="s">
        <v>3899</v>
      </c>
      <c r="I2543">
        <v>92804</v>
      </c>
      <c r="J2543" t="s">
        <v>3539</v>
      </c>
      <c r="K2543" t="s">
        <v>1865</v>
      </c>
      <c r="L2543" t="s">
        <v>1860</v>
      </c>
      <c r="M2543" s="1">
        <v>44176</v>
      </c>
      <c r="N2543" t="s">
        <v>1919</v>
      </c>
      <c r="O2543" t="s">
        <v>7722</v>
      </c>
      <c r="P2543" t="s">
        <v>1867</v>
      </c>
      <c r="Q2543" t="s">
        <v>7722</v>
      </c>
      <c r="R2543" t="s">
        <v>1874</v>
      </c>
      <c r="S2543">
        <v>1</v>
      </c>
      <c r="T2543" s="2">
        <v>0</v>
      </c>
      <c r="U2543" s="5">
        <v>6.06</v>
      </c>
      <c r="V2543" s="5">
        <f>ORDENES[[#This Row],[Ventas sin descuento]]-ORDENES[[#This Row],[costos estimados]]</f>
        <v>6.0599999999999987</v>
      </c>
      <c r="W2543">
        <v>2</v>
      </c>
      <c r="X2543" s="5">
        <v>23.32</v>
      </c>
      <c r="Y2543" s="5">
        <f>ORDENES[[#This Row],[Ventas Originales (con descuento)]]/(1-ORDENES[[#This Row],[Descuento]])</f>
        <v>23.32</v>
      </c>
      <c r="Z2543" s="5">
        <f>ORDENES[[#This Row],[Ventas Originales (con descuento)]]/ORDENES[[#This Row],[Cantidad]]/(1-ORDENES[[#This Row],[Descuento]])</f>
        <v>11.66</v>
      </c>
      <c r="AA2543" s="5">
        <f>ORDENES[[#This Row],[Ventas Originales (con descuento)]]/ORDENES[[#This Row],[Cantidad]]</f>
        <v>11.66</v>
      </c>
      <c r="AB2543" s="5">
        <f>ORDENES[[#This Row],[Ventas Originales (con descuento)]]-(ORDENES[[#This Row],[Ganancias]])</f>
        <v>17.260000000000002</v>
      </c>
    </row>
    <row r="2544" spans="1:28" x14ac:dyDescent="0.35">
      <c r="A2544" t="s">
        <v>7719</v>
      </c>
      <c r="B2544" t="s">
        <v>5</v>
      </c>
      <c r="C2544" t="s">
        <v>1</v>
      </c>
      <c r="D2544" t="s">
        <v>1960</v>
      </c>
      <c r="E2544" t="s">
        <v>18</v>
      </c>
      <c r="F2544" s="1">
        <v>44285</v>
      </c>
      <c r="G2544" t="s">
        <v>7613</v>
      </c>
      <c r="H2544" t="s">
        <v>4804</v>
      </c>
      <c r="I2544">
        <v>90036</v>
      </c>
      <c r="J2544" t="s">
        <v>7705</v>
      </c>
      <c r="K2544" t="s">
        <v>1865</v>
      </c>
      <c r="L2544" t="s">
        <v>1860</v>
      </c>
      <c r="M2544" s="1">
        <v>44285</v>
      </c>
      <c r="N2544" t="s">
        <v>1919</v>
      </c>
      <c r="O2544" t="s">
        <v>7722</v>
      </c>
      <c r="P2544" t="s">
        <v>1867</v>
      </c>
      <c r="Q2544" t="s">
        <v>7722</v>
      </c>
      <c r="R2544" t="s">
        <v>1874</v>
      </c>
      <c r="S2544">
        <v>1</v>
      </c>
      <c r="T2544" s="2">
        <v>0</v>
      </c>
      <c r="U2544" s="5">
        <v>2.0699999999999998</v>
      </c>
      <c r="V2544" s="5">
        <f>ORDENES[[#This Row],[Ventas sin descuento]]-ORDENES[[#This Row],[costos estimados]]</f>
        <v>2.0700000000000003</v>
      </c>
      <c r="W2544">
        <v>2</v>
      </c>
      <c r="X2544" s="5">
        <v>6.08</v>
      </c>
      <c r="Y2544" s="5">
        <f>ORDENES[[#This Row],[Ventas Originales (con descuento)]]/(1-ORDENES[[#This Row],[Descuento]])</f>
        <v>6.08</v>
      </c>
      <c r="Z2544" s="5">
        <f>ORDENES[[#This Row],[Ventas Originales (con descuento)]]/ORDENES[[#This Row],[Cantidad]]/(1-ORDENES[[#This Row],[Descuento]])</f>
        <v>3.04</v>
      </c>
      <c r="AA2544" s="5">
        <f>ORDENES[[#This Row],[Ventas Originales (con descuento)]]/ORDENES[[#This Row],[Cantidad]]</f>
        <v>3.04</v>
      </c>
      <c r="AB2544" s="5">
        <f>ORDENES[[#This Row],[Ventas Originales (con descuento)]]-(ORDENES[[#This Row],[Ganancias]])</f>
        <v>4.01</v>
      </c>
    </row>
    <row r="2545" spans="1:28" x14ac:dyDescent="0.35">
      <c r="A2545" t="s">
        <v>7719</v>
      </c>
      <c r="B2545" t="s">
        <v>22</v>
      </c>
      <c r="C2545" t="s">
        <v>1</v>
      </c>
      <c r="D2545" t="s">
        <v>633</v>
      </c>
      <c r="E2545" t="s">
        <v>216</v>
      </c>
      <c r="F2545" s="1">
        <v>43620</v>
      </c>
      <c r="G2545" t="s">
        <v>7613</v>
      </c>
      <c r="H2545" t="s">
        <v>4805</v>
      </c>
      <c r="I2545">
        <v>98105</v>
      </c>
      <c r="J2545" t="s">
        <v>1329</v>
      </c>
      <c r="K2545" t="s">
        <v>1865</v>
      </c>
      <c r="L2545" t="s">
        <v>1860</v>
      </c>
      <c r="M2545" s="1">
        <v>43620</v>
      </c>
      <c r="N2545" t="s">
        <v>1919</v>
      </c>
      <c r="O2545" t="s">
        <v>7722</v>
      </c>
      <c r="P2545" t="s">
        <v>1880</v>
      </c>
      <c r="Q2545" t="s">
        <v>7722</v>
      </c>
      <c r="R2545" t="s">
        <v>1874</v>
      </c>
      <c r="S2545">
        <v>1</v>
      </c>
      <c r="T2545" s="2">
        <v>0</v>
      </c>
      <c r="U2545" s="5">
        <v>3.06</v>
      </c>
      <c r="V2545" s="5">
        <f>ORDENES[[#This Row],[Ventas sin descuento]]-ORDENES[[#This Row],[costos estimados]]</f>
        <v>3.0600000000000005</v>
      </c>
      <c r="W2545">
        <v>2</v>
      </c>
      <c r="X2545" s="5">
        <v>9.26</v>
      </c>
      <c r="Y2545" s="5">
        <f>ORDENES[[#This Row],[Ventas Originales (con descuento)]]/(1-ORDENES[[#This Row],[Descuento]])</f>
        <v>9.26</v>
      </c>
      <c r="Z2545" s="5">
        <f>ORDENES[[#This Row],[Ventas Originales (con descuento)]]/ORDENES[[#This Row],[Cantidad]]/(1-ORDENES[[#This Row],[Descuento]])</f>
        <v>4.63</v>
      </c>
      <c r="AA2545" s="5">
        <f>ORDENES[[#This Row],[Ventas Originales (con descuento)]]/ORDENES[[#This Row],[Cantidad]]</f>
        <v>4.63</v>
      </c>
      <c r="AB2545" s="5">
        <f>ORDENES[[#This Row],[Ventas Originales (con descuento)]]-(ORDENES[[#This Row],[Ganancias]])</f>
        <v>6.1999999999999993</v>
      </c>
    </row>
    <row r="2546" spans="1:28" x14ac:dyDescent="0.35">
      <c r="A2546" t="s">
        <v>7719</v>
      </c>
      <c r="B2546" t="s">
        <v>22</v>
      </c>
      <c r="C2546" t="s">
        <v>1</v>
      </c>
      <c r="D2546" t="s">
        <v>633</v>
      </c>
      <c r="E2546" t="s">
        <v>47</v>
      </c>
      <c r="F2546" s="1">
        <v>43620</v>
      </c>
      <c r="G2546" t="s">
        <v>7613</v>
      </c>
      <c r="H2546" t="s">
        <v>4805</v>
      </c>
      <c r="I2546">
        <v>98105</v>
      </c>
      <c r="J2546" t="s">
        <v>2100</v>
      </c>
      <c r="K2546" t="s">
        <v>1865</v>
      </c>
      <c r="L2546" t="s">
        <v>1860</v>
      </c>
      <c r="M2546" s="1">
        <v>43620</v>
      </c>
      <c r="N2546" t="s">
        <v>1919</v>
      </c>
      <c r="O2546" t="s">
        <v>7722</v>
      </c>
      <c r="P2546" t="s">
        <v>1880</v>
      </c>
      <c r="Q2546" t="s">
        <v>7722</v>
      </c>
      <c r="R2546" t="s">
        <v>1868</v>
      </c>
      <c r="S2546">
        <v>1</v>
      </c>
      <c r="T2546" s="2">
        <v>0</v>
      </c>
      <c r="U2546" s="5">
        <v>3.47</v>
      </c>
      <c r="V2546" s="5">
        <f>ORDENES[[#This Row],[Ventas sin descuento]]-ORDENES[[#This Row],[costos estimados]]</f>
        <v>3.47</v>
      </c>
      <c r="W2546">
        <v>2</v>
      </c>
      <c r="X2546" s="5">
        <v>7.38</v>
      </c>
      <c r="Y2546" s="5">
        <f>ORDENES[[#This Row],[Ventas Originales (con descuento)]]/(1-ORDENES[[#This Row],[Descuento]])</f>
        <v>7.38</v>
      </c>
      <c r="Z2546" s="5">
        <f>ORDENES[[#This Row],[Ventas Originales (con descuento)]]/ORDENES[[#This Row],[Cantidad]]/(1-ORDENES[[#This Row],[Descuento]])</f>
        <v>3.69</v>
      </c>
      <c r="AA2546" s="5">
        <f>ORDENES[[#This Row],[Ventas Originales (con descuento)]]/ORDENES[[#This Row],[Cantidad]]</f>
        <v>3.69</v>
      </c>
      <c r="AB2546" s="5">
        <f>ORDENES[[#This Row],[Ventas Originales (con descuento)]]-(ORDENES[[#This Row],[Ganancias]])</f>
        <v>3.9099999999999997</v>
      </c>
    </row>
    <row r="2547" spans="1:28" x14ac:dyDescent="0.35">
      <c r="A2547" t="s">
        <v>7719</v>
      </c>
      <c r="B2547" t="s">
        <v>5</v>
      </c>
      <c r="C2547" t="s">
        <v>1</v>
      </c>
      <c r="D2547" t="s">
        <v>100</v>
      </c>
      <c r="E2547" t="s">
        <v>21</v>
      </c>
      <c r="F2547" s="1">
        <v>44112</v>
      </c>
      <c r="G2547" t="s">
        <v>7598</v>
      </c>
      <c r="H2547" t="s">
        <v>4806</v>
      </c>
      <c r="I2547">
        <v>90036</v>
      </c>
      <c r="J2547" t="s">
        <v>2383</v>
      </c>
      <c r="K2547" t="s">
        <v>1865</v>
      </c>
      <c r="L2547" t="s">
        <v>1860</v>
      </c>
      <c r="M2547" s="1">
        <v>44112</v>
      </c>
      <c r="N2547" t="s">
        <v>1919</v>
      </c>
      <c r="O2547" t="s">
        <v>7722</v>
      </c>
      <c r="P2547" t="s">
        <v>1867</v>
      </c>
      <c r="Q2547" t="s">
        <v>7722</v>
      </c>
      <c r="R2547" t="s">
        <v>1879</v>
      </c>
      <c r="S2547">
        <v>1</v>
      </c>
      <c r="T2547" s="2">
        <v>0</v>
      </c>
      <c r="U2547" s="5">
        <v>27.88</v>
      </c>
      <c r="V2547" s="5">
        <f>ORDENES[[#This Row],[Ventas sin descuento]]-ORDENES[[#This Row],[costos estimados]]</f>
        <v>27.880000000000003</v>
      </c>
      <c r="W2547">
        <v>2</v>
      </c>
      <c r="X2547" s="5">
        <v>61.96</v>
      </c>
      <c r="Y2547" s="5">
        <f>ORDENES[[#This Row],[Ventas Originales (con descuento)]]/(1-ORDENES[[#This Row],[Descuento]])</f>
        <v>61.96</v>
      </c>
      <c r="Z2547" s="5">
        <f>ORDENES[[#This Row],[Ventas Originales (con descuento)]]/ORDENES[[#This Row],[Cantidad]]/(1-ORDENES[[#This Row],[Descuento]])</f>
        <v>30.98</v>
      </c>
      <c r="AA2547" s="5">
        <f>ORDENES[[#This Row],[Ventas Originales (con descuento)]]/ORDENES[[#This Row],[Cantidad]]</f>
        <v>30.98</v>
      </c>
      <c r="AB2547" s="5">
        <f>ORDENES[[#This Row],[Ventas Originales (con descuento)]]-(ORDENES[[#This Row],[Ganancias]])</f>
        <v>34.08</v>
      </c>
    </row>
    <row r="2548" spans="1:28" x14ac:dyDescent="0.35">
      <c r="A2548" t="s">
        <v>7719</v>
      </c>
      <c r="B2548" t="s">
        <v>22</v>
      </c>
      <c r="C2548" t="s">
        <v>1</v>
      </c>
      <c r="D2548" t="s">
        <v>3384</v>
      </c>
      <c r="E2548" t="s">
        <v>21</v>
      </c>
      <c r="F2548" s="1">
        <v>44456</v>
      </c>
      <c r="G2548" t="s">
        <v>7613</v>
      </c>
      <c r="H2548" t="s">
        <v>4807</v>
      </c>
      <c r="I2548">
        <v>98115</v>
      </c>
      <c r="J2548" t="s">
        <v>3696</v>
      </c>
      <c r="K2548" t="s">
        <v>1865</v>
      </c>
      <c r="L2548" t="s">
        <v>1860</v>
      </c>
      <c r="M2548" s="1">
        <v>44456</v>
      </c>
      <c r="N2548" t="s">
        <v>1919</v>
      </c>
      <c r="O2548" t="s">
        <v>7722</v>
      </c>
      <c r="P2548" t="s">
        <v>1880</v>
      </c>
      <c r="Q2548" t="s">
        <v>7722</v>
      </c>
      <c r="R2548" t="s">
        <v>1879</v>
      </c>
      <c r="S2548">
        <v>1</v>
      </c>
      <c r="T2548" s="2">
        <v>0</v>
      </c>
      <c r="U2548" s="5">
        <v>6.35</v>
      </c>
      <c r="V2548" s="5">
        <f>ORDENES[[#This Row],[Ventas sin descuento]]-ORDENES[[#This Row],[costos estimados]]</f>
        <v>6.35</v>
      </c>
      <c r="W2548">
        <v>2</v>
      </c>
      <c r="X2548" s="5">
        <v>12.96</v>
      </c>
      <c r="Y2548" s="5">
        <f>ORDENES[[#This Row],[Ventas Originales (con descuento)]]/(1-ORDENES[[#This Row],[Descuento]])</f>
        <v>12.96</v>
      </c>
      <c r="Z2548" s="5">
        <f>ORDENES[[#This Row],[Ventas Originales (con descuento)]]/ORDENES[[#This Row],[Cantidad]]/(1-ORDENES[[#This Row],[Descuento]])</f>
        <v>6.48</v>
      </c>
      <c r="AA2548" s="5">
        <f>ORDENES[[#This Row],[Ventas Originales (con descuento)]]/ORDENES[[#This Row],[Cantidad]]</f>
        <v>6.48</v>
      </c>
      <c r="AB2548" s="5">
        <f>ORDENES[[#This Row],[Ventas Originales (con descuento)]]-(ORDENES[[#This Row],[Ganancias]])</f>
        <v>6.6100000000000012</v>
      </c>
    </row>
    <row r="2549" spans="1:28" x14ac:dyDescent="0.35">
      <c r="A2549" t="s">
        <v>7719</v>
      </c>
      <c r="B2549" t="s">
        <v>5</v>
      </c>
      <c r="C2549" t="s">
        <v>1</v>
      </c>
      <c r="D2549" t="s">
        <v>3302</v>
      </c>
      <c r="E2549" t="s">
        <v>11</v>
      </c>
      <c r="F2549" s="1">
        <v>43755</v>
      </c>
      <c r="G2549" t="s">
        <v>7613</v>
      </c>
      <c r="H2549" t="s">
        <v>4808</v>
      </c>
      <c r="I2549">
        <v>90004</v>
      </c>
      <c r="J2549" t="s">
        <v>1200</v>
      </c>
      <c r="K2549" t="s">
        <v>1865</v>
      </c>
      <c r="L2549" t="s">
        <v>1860</v>
      </c>
      <c r="M2549" s="1">
        <v>43755</v>
      </c>
      <c r="N2549" t="s">
        <v>1919</v>
      </c>
      <c r="O2549" t="s">
        <v>7722</v>
      </c>
      <c r="P2549" t="s">
        <v>1867</v>
      </c>
      <c r="Q2549" t="s">
        <v>7722</v>
      </c>
      <c r="R2549" t="s">
        <v>1872</v>
      </c>
      <c r="S2549">
        <v>1</v>
      </c>
      <c r="T2549" s="2">
        <v>0</v>
      </c>
      <c r="U2549" s="5">
        <v>3.89</v>
      </c>
      <c r="V2549" s="5">
        <f>ORDENES[[#This Row],[Ventas sin descuento]]-ORDENES[[#This Row],[costos estimados]]</f>
        <v>3.8900000000000006</v>
      </c>
      <c r="W2549">
        <v>2</v>
      </c>
      <c r="X2549" s="5">
        <v>77.88</v>
      </c>
      <c r="Y2549" s="5">
        <f>ORDENES[[#This Row],[Ventas Originales (con descuento)]]/(1-ORDENES[[#This Row],[Descuento]])</f>
        <v>77.88</v>
      </c>
      <c r="Z2549" s="5">
        <f>ORDENES[[#This Row],[Ventas Originales (con descuento)]]/ORDENES[[#This Row],[Cantidad]]/(1-ORDENES[[#This Row],[Descuento]])</f>
        <v>38.94</v>
      </c>
      <c r="AA2549" s="5">
        <f>ORDENES[[#This Row],[Ventas Originales (con descuento)]]/ORDENES[[#This Row],[Cantidad]]</f>
        <v>38.94</v>
      </c>
      <c r="AB2549" s="5">
        <f>ORDENES[[#This Row],[Ventas Originales (con descuento)]]-(ORDENES[[#This Row],[Ganancias]])</f>
        <v>73.989999999999995</v>
      </c>
    </row>
    <row r="2550" spans="1:28" x14ac:dyDescent="0.35">
      <c r="A2550" t="s">
        <v>7719</v>
      </c>
      <c r="B2550" t="s">
        <v>212</v>
      </c>
      <c r="C2550" t="s">
        <v>1</v>
      </c>
      <c r="D2550" t="s">
        <v>165</v>
      </c>
      <c r="E2550" t="s">
        <v>18</v>
      </c>
      <c r="F2550" s="1">
        <v>43769</v>
      </c>
      <c r="G2550" t="s">
        <v>7613</v>
      </c>
      <c r="H2550" t="s">
        <v>3893</v>
      </c>
      <c r="I2550">
        <v>92374</v>
      </c>
      <c r="J2550" t="s">
        <v>3259</v>
      </c>
      <c r="K2550" t="s">
        <v>1865</v>
      </c>
      <c r="L2550" t="s">
        <v>1860</v>
      </c>
      <c r="M2550" s="1">
        <v>43769</v>
      </c>
      <c r="N2550" t="s">
        <v>1919</v>
      </c>
      <c r="O2550" t="s">
        <v>7722</v>
      </c>
      <c r="P2550" t="s">
        <v>1867</v>
      </c>
      <c r="Q2550" t="s">
        <v>7722</v>
      </c>
      <c r="R2550" t="s">
        <v>1872</v>
      </c>
      <c r="S2550">
        <v>1</v>
      </c>
      <c r="T2550" s="2">
        <v>0</v>
      </c>
      <c r="U2550" s="5">
        <v>12.65</v>
      </c>
      <c r="V2550" s="5">
        <f>ORDENES[[#This Row],[Ventas sin descuento]]-ORDENES[[#This Row],[costos estimados]]</f>
        <v>12.649999999999999</v>
      </c>
      <c r="W2550">
        <v>2</v>
      </c>
      <c r="X2550" s="5">
        <v>46.84</v>
      </c>
      <c r="Y2550" s="5">
        <f>ORDENES[[#This Row],[Ventas Originales (con descuento)]]/(1-ORDENES[[#This Row],[Descuento]])</f>
        <v>46.84</v>
      </c>
      <c r="Z2550" s="5">
        <f>ORDENES[[#This Row],[Ventas Originales (con descuento)]]/ORDENES[[#This Row],[Cantidad]]/(1-ORDENES[[#This Row],[Descuento]])</f>
        <v>23.42</v>
      </c>
      <c r="AA2550" s="5">
        <f>ORDENES[[#This Row],[Ventas Originales (con descuento)]]/ORDENES[[#This Row],[Cantidad]]</f>
        <v>23.42</v>
      </c>
      <c r="AB2550" s="5">
        <f>ORDENES[[#This Row],[Ventas Originales (con descuento)]]-(ORDENES[[#This Row],[Ganancias]])</f>
        <v>34.190000000000005</v>
      </c>
    </row>
    <row r="2551" spans="1:28" x14ac:dyDescent="0.35">
      <c r="A2551" t="s">
        <v>7719</v>
      </c>
      <c r="B2551" t="s">
        <v>32</v>
      </c>
      <c r="C2551" t="s">
        <v>1</v>
      </c>
      <c r="D2551" t="s">
        <v>1941</v>
      </c>
      <c r="E2551" t="s">
        <v>193</v>
      </c>
      <c r="F2551" s="1">
        <v>44226</v>
      </c>
      <c r="G2551" t="s">
        <v>7613</v>
      </c>
      <c r="H2551" t="s">
        <v>4809</v>
      </c>
      <c r="I2551">
        <v>94109</v>
      </c>
      <c r="J2551" t="s">
        <v>1671</v>
      </c>
      <c r="K2551" t="s">
        <v>1865</v>
      </c>
      <c r="L2551" t="s">
        <v>1860</v>
      </c>
      <c r="M2551" s="1">
        <v>44226</v>
      </c>
      <c r="N2551" t="s">
        <v>1919</v>
      </c>
      <c r="O2551" t="s">
        <v>7722</v>
      </c>
      <c r="P2551" t="s">
        <v>1867</v>
      </c>
      <c r="Q2551" t="s">
        <v>7722</v>
      </c>
      <c r="R2551" t="s">
        <v>1872</v>
      </c>
      <c r="S2551">
        <v>1</v>
      </c>
      <c r="T2551" s="2">
        <v>0</v>
      </c>
      <c r="U2551" s="5">
        <v>6.46</v>
      </c>
      <c r="V2551" s="5">
        <f>ORDENES[[#This Row],[Ventas sin descuento]]-ORDENES[[#This Row],[costos estimados]]</f>
        <v>6.4599999999999937</v>
      </c>
      <c r="W2551">
        <v>2</v>
      </c>
      <c r="X2551" s="5">
        <v>129.30000000000001</v>
      </c>
      <c r="Y2551" s="5">
        <f>ORDENES[[#This Row],[Ventas Originales (con descuento)]]/(1-ORDENES[[#This Row],[Descuento]])</f>
        <v>129.30000000000001</v>
      </c>
      <c r="Z2551" s="5">
        <f>ORDENES[[#This Row],[Ventas Originales (con descuento)]]/ORDENES[[#This Row],[Cantidad]]/(1-ORDENES[[#This Row],[Descuento]])</f>
        <v>64.650000000000006</v>
      </c>
      <c r="AA2551" s="5">
        <f>ORDENES[[#This Row],[Ventas Originales (con descuento)]]/ORDENES[[#This Row],[Cantidad]]</f>
        <v>64.650000000000006</v>
      </c>
      <c r="AB2551" s="5">
        <f>ORDENES[[#This Row],[Ventas Originales (con descuento)]]-(ORDENES[[#This Row],[Ganancias]])</f>
        <v>122.84000000000002</v>
      </c>
    </row>
    <row r="2552" spans="1:28" x14ac:dyDescent="0.35">
      <c r="A2552" t="s">
        <v>7719</v>
      </c>
      <c r="B2552" t="s">
        <v>22</v>
      </c>
      <c r="C2552" t="s">
        <v>1</v>
      </c>
      <c r="D2552" t="s">
        <v>529</v>
      </c>
      <c r="E2552" t="s">
        <v>199</v>
      </c>
      <c r="F2552" s="1">
        <v>43356</v>
      </c>
      <c r="G2552" t="s">
        <v>7613</v>
      </c>
      <c r="H2552" t="s">
        <v>3889</v>
      </c>
      <c r="I2552">
        <v>98103</v>
      </c>
      <c r="J2552" t="s">
        <v>1620</v>
      </c>
      <c r="K2552" t="s">
        <v>1865</v>
      </c>
      <c r="L2552" t="s">
        <v>1860</v>
      </c>
      <c r="M2552" s="1">
        <v>43356</v>
      </c>
      <c r="N2552" t="s">
        <v>1919</v>
      </c>
      <c r="O2552" t="s">
        <v>7722</v>
      </c>
      <c r="P2552" t="s">
        <v>1880</v>
      </c>
      <c r="Q2552" t="s">
        <v>7722</v>
      </c>
      <c r="R2552" t="s">
        <v>1908</v>
      </c>
      <c r="S2552">
        <v>1</v>
      </c>
      <c r="T2552" s="2">
        <v>0</v>
      </c>
      <c r="U2552" s="5">
        <v>2.19</v>
      </c>
      <c r="V2552" s="5">
        <f>ORDENES[[#This Row],[Ventas sin descuento]]-ORDENES[[#This Row],[costos estimados]]</f>
        <v>2.1900000000000004</v>
      </c>
      <c r="W2552">
        <v>2</v>
      </c>
      <c r="X2552" s="5">
        <v>7.3</v>
      </c>
      <c r="Y2552" s="5">
        <f>ORDENES[[#This Row],[Ventas Originales (con descuento)]]/(1-ORDENES[[#This Row],[Descuento]])</f>
        <v>7.3</v>
      </c>
      <c r="Z2552" s="5">
        <f>ORDENES[[#This Row],[Ventas Originales (con descuento)]]/ORDENES[[#This Row],[Cantidad]]/(1-ORDENES[[#This Row],[Descuento]])</f>
        <v>3.65</v>
      </c>
      <c r="AA2552" s="5">
        <f>ORDENES[[#This Row],[Ventas Originales (con descuento)]]/ORDENES[[#This Row],[Cantidad]]</f>
        <v>3.65</v>
      </c>
      <c r="AB2552" s="5">
        <f>ORDENES[[#This Row],[Ventas Originales (con descuento)]]-(ORDENES[[#This Row],[Ganancias]])</f>
        <v>5.1099999999999994</v>
      </c>
    </row>
    <row r="2553" spans="1:28" x14ac:dyDescent="0.35">
      <c r="A2553" t="s">
        <v>7719</v>
      </c>
      <c r="B2553" t="s">
        <v>212</v>
      </c>
      <c r="C2553" t="s">
        <v>1</v>
      </c>
      <c r="D2553" t="s">
        <v>165</v>
      </c>
      <c r="E2553" t="s">
        <v>13</v>
      </c>
      <c r="F2553" s="1">
        <v>43769</v>
      </c>
      <c r="G2553" t="s">
        <v>7613</v>
      </c>
      <c r="H2553" t="s">
        <v>3893</v>
      </c>
      <c r="I2553">
        <v>92374</v>
      </c>
      <c r="J2553" t="s">
        <v>2127</v>
      </c>
      <c r="K2553" t="s">
        <v>1865</v>
      </c>
      <c r="L2553" t="s">
        <v>1860</v>
      </c>
      <c r="M2553" s="1">
        <v>43769</v>
      </c>
      <c r="N2553" t="s">
        <v>1919</v>
      </c>
      <c r="O2553" t="s">
        <v>7722</v>
      </c>
      <c r="P2553" t="s">
        <v>1867</v>
      </c>
      <c r="Q2553" t="s">
        <v>7722</v>
      </c>
      <c r="R2553" t="s">
        <v>1874</v>
      </c>
      <c r="S2553">
        <v>1</v>
      </c>
      <c r="T2553" s="2">
        <v>0</v>
      </c>
      <c r="U2553" s="5">
        <v>1.26</v>
      </c>
      <c r="V2553" s="5">
        <f>ORDENES[[#This Row],[Ventas sin descuento]]-ORDENES[[#This Row],[costos estimados]]</f>
        <v>1.2599999999999998</v>
      </c>
      <c r="W2553">
        <v>3</v>
      </c>
      <c r="X2553" s="5">
        <v>5.04</v>
      </c>
      <c r="Y2553" s="5">
        <f>ORDENES[[#This Row],[Ventas Originales (con descuento)]]/(1-ORDENES[[#This Row],[Descuento]])</f>
        <v>5.04</v>
      </c>
      <c r="Z2553" s="5">
        <f>ORDENES[[#This Row],[Ventas Originales (con descuento)]]/ORDENES[[#This Row],[Cantidad]]/(1-ORDENES[[#This Row],[Descuento]])</f>
        <v>1.68</v>
      </c>
      <c r="AA2553" s="5">
        <f>ORDENES[[#This Row],[Ventas Originales (con descuento)]]/ORDENES[[#This Row],[Cantidad]]</f>
        <v>1.68</v>
      </c>
      <c r="AB2553" s="5">
        <f>ORDENES[[#This Row],[Ventas Originales (con descuento)]]-(ORDENES[[#This Row],[Ganancias]])</f>
        <v>3.7800000000000002</v>
      </c>
    </row>
    <row r="2554" spans="1:28" x14ac:dyDescent="0.35">
      <c r="A2554" t="s">
        <v>7719</v>
      </c>
      <c r="B2554" t="s">
        <v>32</v>
      </c>
      <c r="C2554" t="s">
        <v>1</v>
      </c>
      <c r="D2554" t="s">
        <v>545</v>
      </c>
      <c r="E2554" t="s">
        <v>13</v>
      </c>
      <c r="F2554" s="1">
        <v>44421</v>
      </c>
      <c r="G2554" t="s">
        <v>7598</v>
      </c>
      <c r="H2554" t="s">
        <v>4810</v>
      </c>
      <c r="I2554">
        <v>94122</v>
      </c>
      <c r="J2554" t="s">
        <v>1526</v>
      </c>
      <c r="K2554" t="s">
        <v>1865</v>
      </c>
      <c r="L2554" t="s">
        <v>1860</v>
      </c>
      <c r="M2554" s="1">
        <v>44421</v>
      </c>
      <c r="N2554" t="s">
        <v>1919</v>
      </c>
      <c r="O2554" t="s">
        <v>7722</v>
      </c>
      <c r="P2554" t="s">
        <v>1867</v>
      </c>
      <c r="Q2554" t="s">
        <v>7722</v>
      </c>
      <c r="R2554" t="s">
        <v>1874</v>
      </c>
      <c r="S2554">
        <v>1</v>
      </c>
      <c r="T2554" s="2">
        <v>0</v>
      </c>
      <c r="U2554" s="5">
        <v>15.48</v>
      </c>
      <c r="V2554" s="5">
        <f>ORDENES[[#This Row],[Ventas sin descuento]]-ORDENES[[#This Row],[costos estimados]]</f>
        <v>15.479999999999997</v>
      </c>
      <c r="W2554">
        <v>3</v>
      </c>
      <c r="X2554" s="5">
        <v>59.52</v>
      </c>
      <c r="Y2554" s="5">
        <f>ORDENES[[#This Row],[Ventas Originales (con descuento)]]/(1-ORDENES[[#This Row],[Descuento]])</f>
        <v>59.52</v>
      </c>
      <c r="Z2554" s="5">
        <f>ORDENES[[#This Row],[Ventas Originales (con descuento)]]/ORDENES[[#This Row],[Cantidad]]/(1-ORDENES[[#This Row],[Descuento]])</f>
        <v>19.84</v>
      </c>
      <c r="AA2554" s="5">
        <f>ORDENES[[#This Row],[Ventas Originales (con descuento)]]/ORDENES[[#This Row],[Cantidad]]</f>
        <v>19.84</v>
      </c>
      <c r="AB2554" s="5">
        <f>ORDENES[[#This Row],[Ventas Originales (con descuento)]]-(ORDENES[[#This Row],[Ganancias]])</f>
        <v>44.040000000000006</v>
      </c>
    </row>
    <row r="2555" spans="1:28" x14ac:dyDescent="0.35">
      <c r="A2555" t="s">
        <v>7719</v>
      </c>
      <c r="B2555" t="s">
        <v>22</v>
      </c>
      <c r="C2555" t="s">
        <v>1</v>
      </c>
      <c r="D2555" t="s">
        <v>2838</v>
      </c>
      <c r="E2555" t="s">
        <v>87</v>
      </c>
      <c r="F2555" s="1">
        <v>44126</v>
      </c>
      <c r="G2555" t="s">
        <v>7613</v>
      </c>
      <c r="H2555" t="s">
        <v>3890</v>
      </c>
      <c r="I2555">
        <v>98105</v>
      </c>
      <c r="J2555" t="s">
        <v>2404</v>
      </c>
      <c r="K2555" t="s">
        <v>1865</v>
      </c>
      <c r="L2555" t="s">
        <v>1860</v>
      </c>
      <c r="M2555" s="1">
        <v>44126</v>
      </c>
      <c r="N2555" t="s">
        <v>1919</v>
      </c>
      <c r="O2555" t="s">
        <v>7722</v>
      </c>
      <c r="P2555" t="s">
        <v>1880</v>
      </c>
      <c r="Q2555" t="s">
        <v>7722</v>
      </c>
      <c r="R2555" t="s">
        <v>1874</v>
      </c>
      <c r="S2555">
        <v>1</v>
      </c>
      <c r="T2555" s="2">
        <v>0</v>
      </c>
      <c r="U2555" s="5">
        <v>2.25</v>
      </c>
      <c r="V2555" s="5">
        <f>ORDENES[[#This Row],[Ventas sin descuento]]-ORDENES[[#This Row],[costos estimados]]</f>
        <v>2.25</v>
      </c>
      <c r="W2555">
        <v>3</v>
      </c>
      <c r="X2555" s="5">
        <v>8.34</v>
      </c>
      <c r="Y2555" s="5">
        <f>ORDENES[[#This Row],[Ventas Originales (con descuento)]]/(1-ORDENES[[#This Row],[Descuento]])</f>
        <v>8.34</v>
      </c>
      <c r="Z2555" s="5">
        <f>ORDENES[[#This Row],[Ventas Originales (con descuento)]]/ORDENES[[#This Row],[Cantidad]]/(1-ORDENES[[#This Row],[Descuento]])</f>
        <v>2.78</v>
      </c>
      <c r="AA2555" s="5">
        <f>ORDENES[[#This Row],[Ventas Originales (con descuento)]]/ORDENES[[#This Row],[Cantidad]]</f>
        <v>2.78</v>
      </c>
      <c r="AB2555" s="5">
        <f>ORDENES[[#This Row],[Ventas Originales (con descuento)]]-(ORDENES[[#This Row],[Ganancias]])</f>
        <v>6.09</v>
      </c>
    </row>
    <row r="2556" spans="1:28" x14ac:dyDescent="0.35">
      <c r="A2556" t="s">
        <v>7719</v>
      </c>
      <c r="B2556" t="s">
        <v>212</v>
      </c>
      <c r="C2556" t="s">
        <v>1</v>
      </c>
      <c r="D2556" t="s">
        <v>625</v>
      </c>
      <c r="E2556" t="s">
        <v>47</v>
      </c>
      <c r="F2556" s="1">
        <v>44100</v>
      </c>
      <c r="G2556" t="s">
        <v>7598</v>
      </c>
      <c r="H2556" t="s">
        <v>4811</v>
      </c>
      <c r="I2556">
        <v>92374</v>
      </c>
      <c r="J2556" t="s">
        <v>2539</v>
      </c>
      <c r="K2556" t="s">
        <v>1865</v>
      </c>
      <c r="L2556" t="s">
        <v>1860</v>
      </c>
      <c r="M2556" s="1">
        <v>44100</v>
      </c>
      <c r="N2556" t="s">
        <v>1919</v>
      </c>
      <c r="O2556" t="s">
        <v>7722</v>
      </c>
      <c r="P2556" t="s">
        <v>1867</v>
      </c>
      <c r="Q2556" t="s">
        <v>7722</v>
      </c>
      <c r="R2556" t="s">
        <v>1868</v>
      </c>
      <c r="S2556">
        <v>1</v>
      </c>
      <c r="T2556" s="2">
        <v>0</v>
      </c>
      <c r="U2556" s="5">
        <v>3.6</v>
      </c>
      <c r="V2556" s="5">
        <f>ORDENES[[#This Row],[Ventas sin descuento]]-ORDENES[[#This Row],[costos estimados]]</f>
        <v>3.5999999999999996</v>
      </c>
      <c r="W2556">
        <v>3</v>
      </c>
      <c r="X2556" s="5">
        <v>7.83</v>
      </c>
      <c r="Y2556" s="5">
        <f>ORDENES[[#This Row],[Ventas Originales (con descuento)]]/(1-ORDENES[[#This Row],[Descuento]])</f>
        <v>7.83</v>
      </c>
      <c r="Z2556" s="5">
        <f>ORDENES[[#This Row],[Ventas Originales (con descuento)]]/ORDENES[[#This Row],[Cantidad]]/(1-ORDENES[[#This Row],[Descuento]])</f>
        <v>2.61</v>
      </c>
      <c r="AA2556" s="5">
        <f>ORDENES[[#This Row],[Ventas Originales (con descuento)]]/ORDENES[[#This Row],[Cantidad]]</f>
        <v>2.61</v>
      </c>
      <c r="AB2556" s="5">
        <f>ORDENES[[#This Row],[Ventas Originales (con descuento)]]-(ORDENES[[#This Row],[Ganancias]])</f>
        <v>4.2300000000000004</v>
      </c>
    </row>
    <row r="2557" spans="1:28" x14ac:dyDescent="0.35">
      <c r="A2557" t="s">
        <v>7719</v>
      </c>
      <c r="B2557" t="s">
        <v>22</v>
      </c>
      <c r="C2557" t="s">
        <v>1</v>
      </c>
      <c r="D2557" t="s">
        <v>467</v>
      </c>
      <c r="E2557" t="s">
        <v>47</v>
      </c>
      <c r="F2557" s="1">
        <v>44327</v>
      </c>
      <c r="G2557" t="s">
        <v>7613</v>
      </c>
      <c r="H2557" t="s">
        <v>4812</v>
      </c>
      <c r="I2557">
        <v>98103</v>
      </c>
      <c r="J2557" t="s">
        <v>3252</v>
      </c>
      <c r="K2557" t="s">
        <v>1865</v>
      </c>
      <c r="L2557" t="s">
        <v>1860</v>
      </c>
      <c r="M2557" s="1">
        <v>44328</v>
      </c>
      <c r="N2557" t="s">
        <v>1919</v>
      </c>
      <c r="O2557" t="s">
        <v>7722</v>
      </c>
      <c r="P2557" t="s">
        <v>1880</v>
      </c>
      <c r="Q2557" t="s">
        <v>7722</v>
      </c>
      <c r="R2557" t="s">
        <v>1868</v>
      </c>
      <c r="S2557">
        <v>2</v>
      </c>
      <c r="T2557" s="2">
        <v>0</v>
      </c>
      <c r="U2557" s="5">
        <v>17.670000000000002</v>
      </c>
      <c r="V2557" s="5">
        <f>ORDENES[[#This Row],[Ventas sin descuento]]-ORDENES[[#This Row],[costos estimados]]</f>
        <v>17.670000000000002</v>
      </c>
      <c r="W2557">
        <v>3</v>
      </c>
      <c r="X2557" s="5">
        <v>37.590000000000003</v>
      </c>
      <c r="Y2557" s="5">
        <f>ORDENES[[#This Row],[Ventas Originales (con descuento)]]/(1-ORDENES[[#This Row],[Descuento]])</f>
        <v>37.590000000000003</v>
      </c>
      <c r="Z2557" s="5">
        <f>ORDENES[[#This Row],[Ventas Originales (con descuento)]]/ORDENES[[#This Row],[Cantidad]]/(1-ORDENES[[#This Row],[Descuento]])</f>
        <v>12.530000000000001</v>
      </c>
      <c r="AA2557" s="5">
        <f>ORDENES[[#This Row],[Ventas Originales (con descuento)]]/ORDENES[[#This Row],[Cantidad]]</f>
        <v>12.530000000000001</v>
      </c>
      <c r="AB2557" s="5">
        <f>ORDENES[[#This Row],[Ventas Originales (con descuento)]]-(ORDENES[[#This Row],[Ganancias]])</f>
        <v>19.920000000000002</v>
      </c>
    </row>
    <row r="2558" spans="1:28" x14ac:dyDescent="0.35">
      <c r="A2558" t="s">
        <v>7719</v>
      </c>
      <c r="B2558" t="s">
        <v>5</v>
      </c>
      <c r="C2558" t="s">
        <v>1</v>
      </c>
      <c r="D2558" t="s">
        <v>480</v>
      </c>
      <c r="E2558" t="s">
        <v>18</v>
      </c>
      <c r="F2558" s="1">
        <v>44358</v>
      </c>
      <c r="G2558" t="s">
        <v>7613</v>
      </c>
      <c r="H2558" t="s">
        <v>4813</v>
      </c>
      <c r="I2558">
        <v>90004</v>
      </c>
      <c r="J2558" t="s">
        <v>1569</v>
      </c>
      <c r="K2558" t="s">
        <v>1865</v>
      </c>
      <c r="L2558" t="s">
        <v>1860</v>
      </c>
      <c r="M2558" s="1">
        <v>44358</v>
      </c>
      <c r="N2558" t="s">
        <v>1919</v>
      </c>
      <c r="O2558" t="s">
        <v>7722</v>
      </c>
      <c r="P2558" t="s">
        <v>1867</v>
      </c>
      <c r="Q2558" t="s">
        <v>7722</v>
      </c>
      <c r="R2558" t="s">
        <v>1879</v>
      </c>
      <c r="S2558">
        <v>1</v>
      </c>
      <c r="T2558" s="2">
        <v>0</v>
      </c>
      <c r="U2558" s="5">
        <v>60.26</v>
      </c>
      <c r="V2558" s="5">
        <f>ORDENES[[#This Row],[Ventas sin descuento]]-ORDENES[[#This Row],[costos estimados]]</f>
        <v>60.26</v>
      </c>
      <c r="W2558">
        <v>3</v>
      </c>
      <c r="X2558" s="5">
        <v>122.97</v>
      </c>
      <c r="Y2558" s="5">
        <f>ORDENES[[#This Row],[Ventas Originales (con descuento)]]/(1-ORDENES[[#This Row],[Descuento]])</f>
        <v>122.97</v>
      </c>
      <c r="Z2558" s="5">
        <f>ORDENES[[#This Row],[Ventas Originales (con descuento)]]/ORDENES[[#This Row],[Cantidad]]/(1-ORDENES[[#This Row],[Descuento]])</f>
        <v>40.99</v>
      </c>
      <c r="AA2558" s="5">
        <f>ORDENES[[#This Row],[Ventas Originales (con descuento)]]/ORDENES[[#This Row],[Cantidad]]</f>
        <v>40.99</v>
      </c>
      <c r="AB2558" s="5">
        <f>ORDENES[[#This Row],[Ventas Originales (con descuento)]]-(ORDENES[[#This Row],[Ganancias]])</f>
        <v>62.71</v>
      </c>
    </row>
    <row r="2559" spans="1:28" x14ac:dyDescent="0.35">
      <c r="A2559" t="s">
        <v>7719</v>
      </c>
      <c r="B2559" t="s">
        <v>5</v>
      </c>
      <c r="C2559" t="s">
        <v>1</v>
      </c>
      <c r="D2559" t="s">
        <v>469</v>
      </c>
      <c r="E2559" t="s">
        <v>196</v>
      </c>
      <c r="F2559" s="1">
        <v>43392</v>
      </c>
      <c r="G2559" t="s">
        <v>7613</v>
      </c>
      <c r="H2559" t="s">
        <v>4814</v>
      </c>
      <c r="I2559">
        <v>90032</v>
      </c>
      <c r="J2559" t="s">
        <v>2787</v>
      </c>
      <c r="K2559" t="s">
        <v>1865</v>
      </c>
      <c r="L2559" t="s">
        <v>1860</v>
      </c>
      <c r="M2559" s="1">
        <v>43392</v>
      </c>
      <c r="N2559" t="s">
        <v>1919</v>
      </c>
      <c r="O2559" t="s">
        <v>7722</v>
      </c>
      <c r="P2559" t="s">
        <v>1867</v>
      </c>
      <c r="Q2559" t="s">
        <v>7722</v>
      </c>
      <c r="R2559" t="s">
        <v>1879</v>
      </c>
      <c r="S2559">
        <v>1</v>
      </c>
      <c r="T2559" s="2">
        <v>0</v>
      </c>
      <c r="U2559" s="5">
        <v>6.59</v>
      </c>
      <c r="V2559" s="5">
        <f>ORDENES[[#This Row],[Ventas sin descuento]]-ORDENES[[#This Row],[costos estimados]]</f>
        <v>6.59</v>
      </c>
      <c r="W2559">
        <v>3</v>
      </c>
      <c r="X2559" s="5">
        <v>13.44</v>
      </c>
      <c r="Y2559" s="5">
        <f>ORDENES[[#This Row],[Ventas Originales (con descuento)]]/(1-ORDENES[[#This Row],[Descuento]])</f>
        <v>13.44</v>
      </c>
      <c r="Z2559" s="5">
        <f>ORDENES[[#This Row],[Ventas Originales (con descuento)]]/ORDENES[[#This Row],[Cantidad]]/(1-ORDENES[[#This Row],[Descuento]])</f>
        <v>4.4799999999999995</v>
      </c>
      <c r="AA2559" s="5">
        <f>ORDENES[[#This Row],[Ventas Originales (con descuento)]]/ORDENES[[#This Row],[Cantidad]]</f>
        <v>4.4799999999999995</v>
      </c>
      <c r="AB2559" s="5">
        <f>ORDENES[[#This Row],[Ventas Originales (con descuento)]]-(ORDENES[[#This Row],[Ganancias]])</f>
        <v>6.85</v>
      </c>
    </row>
    <row r="2560" spans="1:28" x14ac:dyDescent="0.35">
      <c r="A2560" t="s">
        <v>7719</v>
      </c>
      <c r="B2560" t="s">
        <v>262</v>
      </c>
      <c r="C2560" t="s">
        <v>1</v>
      </c>
      <c r="D2560" t="s">
        <v>2769</v>
      </c>
      <c r="E2560" t="s">
        <v>21</v>
      </c>
      <c r="F2560" s="1">
        <v>44533</v>
      </c>
      <c r="G2560" t="s">
        <v>7613</v>
      </c>
      <c r="H2560" t="s">
        <v>4815</v>
      </c>
      <c r="I2560">
        <v>92024</v>
      </c>
      <c r="J2560" t="s">
        <v>2898</v>
      </c>
      <c r="K2560" t="s">
        <v>1865</v>
      </c>
      <c r="L2560" t="s">
        <v>1860</v>
      </c>
      <c r="M2560" s="1">
        <v>44533</v>
      </c>
      <c r="N2560" t="s">
        <v>1919</v>
      </c>
      <c r="O2560" t="s">
        <v>7722</v>
      </c>
      <c r="P2560" t="s">
        <v>1867</v>
      </c>
      <c r="Q2560" t="s">
        <v>7722</v>
      </c>
      <c r="R2560" t="s">
        <v>1879</v>
      </c>
      <c r="S2560">
        <v>1</v>
      </c>
      <c r="T2560" s="2">
        <v>0</v>
      </c>
      <c r="U2560" s="5">
        <v>79.89</v>
      </c>
      <c r="V2560" s="5">
        <f>ORDENES[[#This Row],[Ventas sin descuento]]-ORDENES[[#This Row],[costos estimados]]</f>
        <v>79.89</v>
      </c>
      <c r="W2560">
        <v>3</v>
      </c>
      <c r="X2560" s="5">
        <v>166.44</v>
      </c>
      <c r="Y2560" s="5">
        <f>ORDENES[[#This Row],[Ventas Originales (con descuento)]]/(1-ORDENES[[#This Row],[Descuento]])</f>
        <v>166.44</v>
      </c>
      <c r="Z2560" s="5">
        <f>ORDENES[[#This Row],[Ventas Originales (con descuento)]]/ORDENES[[#This Row],[Cantidad]]/(1-ORDENES[[#This Row],[Descuento]])</f>
        <v>55.48</v>
      </c>
      <c r="AA2560" s="5">
        <f>ORDENES[[#This Row],[Ventas Originales (con descuento)]]/ORDENES[[#This Row],[Cantidad]]</f>
        <v>55.48</v>
      </c>
      <c r="AB2560" s="5">
        <f>ORDENES[[#This Row],[Ventas Originales (con descuento)]]-(ORDENES[[#This Row],[Ganancias]])</f>
        <v>86.55</v>
      </c>
    </row>
    <row r="2561" spans="1:28" x14ac:dyDescent="0.35">
      <c r="A2561" t="s">
        <v>7719</v>
      </c>
      <c r="B2561" t="s">
        <v>22</v>
      </c>
      <c r="C2561" t="s">
        <v>1</v>
      </c>
      <c r="D2561" t="s">
        <v>473</v>
      </c>
      <c r="E2561" t="s">
        <v>21</v>
      </c>
      <c r="F2561" s="1">
        <v>44450</v>
      </c>
      <c r="G2561" t="s">
        <v>7613</v>
      </c>
      <c r="H2561" t="s">
        <v>3896</v>
      </c>
      <c r="I2561">
        <v>98105</v>
      </c>
      <c r="J2561" t="s">
        <v>1626</v>
      </c>
      <c r="K2561" t="s">
        <v>1865</v>
      </c>
      <c r="L2561" t="s">
        <v>1860</v>
      </c>
      <c r="M2561" s="1">
        <v>44450</v>
      </c>
      <c r="N2561" t="s">
        <v>1919</v>
      </c>
      <c r="O2561" t="s">
        <v>7722</v>
      </c>
      <c r="P2561" t="s">
        <v>1880</v>
      </c>
      <c r="Q2561" t="s">
        <v>7722</v>
      </c>
      <c r="R2561" t="s">
        <v>1879</v>
      </c>
      <c r="S2561">
        <v>1</v>
      </c>
      <c r="T2561" s="2">
        <v>0</v>
      </c>
      <c r="U2561" s="5">
        <v>9.33</v>
      </c>
      <c r="V2561" s="5">
        <f>ORDENES[[#This Row],[Ventas sin descuento]]-ORDENES[[#This Row],[costos estimados]]</f>
        <v>9.33</v>
      </c>
      <c r="W2561">
        <v>3</v>
      </c>
      <c r="X2561" s="5">
        <v>19.440000000000001</v>
      </c>
      <c r="Y2561" s="5">
        <f>ORDENES[[#This Row],[Ventas Originales (con descuento)]]/(1-ORDENES[[#This Row],[Descuento]])</f>
        <v>19.440000000000001</v>
      </c>
      <c r="Z2561" s="5">
        <f>ORDENES[[#This Row],[Ventas Originales (con descuento)]]/ORDENES[[#This Row],[Cantidad]]/(1-ORDENES[[#This Row],[Descuento]])</f>
        <v>6.48</v>
      </c>
      <c r="AA2561" s="5">
        <f>ORDENES[[#This Row],[Ventas Originales (con descuento)]]/ORDENES[[#This Row],[Cantidad]]</f>
        <v>6.48</v>
      </c>
      <c r="AB2561" s="5">
        <f>ORDENES[[#This Row],[Ventas Originales (con descuento)]]-(ORDENES[[#This Row],[Ganancias]])</f>
        <v>10.110000000000001</v>
      </c>
    </row>
    <row r="2562" spans="1:28" x14ac:dyDescent="0.35">
      <c r="A2562" t="s">
        <v>7719</v>
      </c>
      <c r="B2562" t="s">
        <v>463</v>
      </c>
      <c r="C2562" t="s">
        <v>1</v>
      </c>
      <c r="D2562" t="s">
        <v>2839</v>
      </c>
      <c r="E2562" t="s">
        <v>249</v>
      </c>
      <c r="F2562" s="1">
        <v>44176</v>
      </c>
      <c r="G2562" t="s">
        <v>7613</v>
      </c>
      <c r="H2562" t="s">
        <v>3899</v>
      </c>
      <c r="I2562">
        <v>92804</v>
      </c>
      <c r="J2562" t="s">
        <v>2155</v>
      </c>
      <c r="K2562" t="s">
        <v>1865</v>
      </c>
      <c r="L2562" t="s">
        <v>1860</v>
      </c>
      <c r="M2562" s="1">
        <v>44176</v>
      </c>
      <c r="N2562" t="s">
        <v>1919</v>
      </c>
      <c r="O2562" t="s">
        <v>7722</v>
      </c>
      <c r="P2562" t="s">
        <v>1867</v>
      </c>
      <c r="Q2562" t="s">
        <v>7722</v>
      </c>
      <c r="R2562" t="s">
        <v>1872</v>
      </c>
      <c r="S2562">
        <v>1</v>
      </c>
      <c r="T2562" s="2">
        <v>0</v>
      </c>
      <c r="U2562" s="5">
        <v>2.0099999999999998</v>
      </c>
      <c r="V2562" s="5">
        <f>ORDENES[[#This Row],[Ventas sin descuento]]-ORDENES[[#This Row],[costos estimados]]</f>
        <v>2.009999999999998</v>
      </c>
      <c r="W2562">
        <v>3</v>
      </c>
      <c r="X2562" s="5">
        <v>50.22</v>
      </c>
      <c r="Y2562" s="5">
        <f>ORDENES[[#This Row],[Ventas Originales (con descuento)]]/(1-ORDENES[[#This Row],[Descuento]])</f>
        <v>50.22</v>
      </c>
      <c r="Z2562" s="5">
        <f>ORDENES[[#This Row],[Ventas Originales (con descuento)]]/ORDENES[[#This Row],[Cantidad]]/(1-ORDENES[[#This Row],[Descuento]])</f>
        <v>16.739999999999998</v>
      </c>
      <c r="AA2562" s="5">
        <f>ORDENES[[#This Row],[Ventas Originales (con descuento)]]/ORDENES[[#This Row],[Cantidad]]</f>
        <v>16.739999999999998</v>
      </c>
      <c r="AB2562" s="5">
        <f>ORDENES[[#This Row],[Ventas Originales (con descuento)]]-(ORDENES[[#This Row],[Ganancias]])</f>
        <v>48.21</v>
      </c>
    </row>
    <row r="2563" spans="1:28" x14ac:dyDescent="0.35">
      <c r="A2563" t="s">
        <v>7719</v>
      </c>
      <c r="B2563" t="s">
        <v>212</v>
      </c>
      <c r="C2563" t="s">
        <v>1</v>
      </c>
      <c r="D2563" t="s">
        <v>625</v>
      </c>
      <c r="E2563" t="s">
        <v>67</v>
      </c>
      <c r="F2563" s="1">
        <v>44100</v>
      </c>
      <c r="G2563" t="s">
        <v>7598</v>
      </c>
      <c r="H2563" t="s">
        <v>4811</v>
      </c>
      <c r="I2563">
        <v>92374</v>
      </c>
      <c r="J2563" t="s">
        <v>1578</v>
      </c>
      <c r="K2563" t="s">
        <v>1865</v>
      </c>
      <c r="L2563" t="s">
        <v>1860</v>
      </c>
      <c r="M2563" s="1">
        <v>44100</v>
      </c>
      <c r="N2563" t="s">
        <v>1919</v>
      </c>
      <c r="O2563" t="s">
        <v>7722</v>
      </c>
      <c r="P2563" t="s">
        <v>1867</v>
      </c>
      <c r="Q2563" t="s">
        <v>7722</v>
      </c>
      <c r="R2563" t="s">
        <v>1872</v>
      </c>
      <c r="S2563">
        <v>1</v>
      </c>
      <c r="T2563" s="2">
        <v>0</v>
      </c>
      <c r="U2563" s="5">
        <v>13.89</v>
      </c>
      <c r="V2563" s="5">
        <f>ORDENES[[#This Row],[Ventas sin descuento]]-ORDENES[[#This Row],[costos estimados]]</f>
        <v>13.89</v>
      </c>
      <c r="W2563">
        <v>3</v>
      </c>
      <c r="X2563" s="5">
        <v>51.45</v>
      </c>
      <c r="Y2563" s="5">
        <f>ORDENES[[#This Row],[Ventas Originales (con descuento)]]/(1-ORDENES[[#This Row],[Descuento]])</f>
        <v>51.45</v>
      </c>
      <c r="Z2563" s="5">
        <f>ORDENES[[#This Row],[Ventas Originales (con descuento)]]/ORDENES[[#This Row],[Cantidad]]/(1-ORDENES[[#This Row],[Descuento]])</f>
        <v>17.150000000000002</v>
      </c>
      <c r="AA2563" s="5">
        <f>ORDENES[[#This Row],[Ventas Originales (con descuento)]]/ORDENES[[#This Row],[Cantidad]]</f>
        <v>17.150000000000002</v>
      </c>
      <c r="AB2563" s="5">
        <f>ORDENES[[#This Row],[Ventas Originales (con descuento)]]-(ORDENES[[#This Row],[Ganancias]])</f>
        <v>37.56</v>
      </c>
    </row>
    <row r="2564" spans="1:28" x14ac:dyDescent="0.35">
      <c r="A2564" t="s">
        <v>7719</v>
      </c>
      <c r="B2564" t="s">
        <v>32</v>
      </c>
      <c r="C2564" t="s">
        <v>1</v>
      </c>
      <c r="D2564" t="s">
        <v>545</v>
      </c>
      <c r="E2564" t="s">
        <v>452</v>
      </c>
      <c r="F2564" s="1">
        <v>44421</v>
      </c>
      <c r="G2564" t="s">
        <v>7598</v>
      </c>
      <c r="H2564" t="s">
        <v>4810</v>
      </c>
      <c r="I2564">
        <v>94122</v>
      </c>
      <c r="J2564" t="s">
        <v>1590</v>
      </c>
      <c r="K2564" t="s">
        <v>1865</v>
      </c>
      <c r="L2564" t="s">
        <v>1860</v>
      </c>
      <c r="M2564" s="1">
        <v>44421</v>
      </c>
      <c r="N2564" t="s">
        <v>1919</v>
      </c>
      <c r="O2564" t="s">
        <v>7722</v>
      </c>
      <c r="P2564" t="s">
        <v>1867</v>
      </c>
      <c r="Q2564" t="s">
        <v>7722</v>
      </c>
      <c r="R2564" t="s">
        <v>1872</v>
      </c>
      <c r="S2564">
        <v>1</v>
      </c>
      <c r="T2564" s="2">
        <v>0</v>
      </c>
      <c r="U2564" s="5">
        <v>8.49</v>
      </c>
      <c r="V2564" s="5">
        <f>ORDENES[[#This Row],[Ventas sin descuento]]-ORDENES[[#This Row],[costos estimados]]</f>
        <v>8.4899999999999984</v>
      </c>
      <c r="W2564">
        <v>3</v>
      </c>
      <c r="X2564" s="5">
        <v>31.44</v>
      </c>
      <c r="Y2564" s="5">
        <f>ORDENES[[#This Row],[Ventas Originales (con descuento)]]/(1-ORDENES[[#This Row],[Descuento]])</f>
        <v>31.44</v>
      </c>
      <c r="Z2564" s="5">
        <f>ORDENES[[#This Row],[Ventas Originales (con descuento)]]/ORDENES[[#This Row],[Cantidad]]/(1-ORDENES[[#This Row],[Descuento]])</f>
        <v>10.48</v>
      </c>
      <c r="AA2564" s="5">
        <f>ORDENES[[#This Row],[Ventas Originales (con descuento)]]/ORDENES[[#This Row],[Cantidad]]</f>
        <v>10.48</v>
      </c>
      <c r="AB2564" s="5">
        <f>ORDENES[[#This Row],[Ventas Originales (con descuento)]]-(ORDENES[[#This Row],[Ganancias]])</f>
        <v>22.950000000000003</v>
      </c>
    </row>
    <row r="2565" spans="1:28" x14ac:dyDescent="0.35">
      <c r="A2565" t="s">
        <v>7719</v>
      </c>
      <c r="B2565" t="s">
        <v>22</v>
      </c>
      <c r="C2565" t="s">
        <v>1</v>
      </c>
      <c r="D2565" t="s">
        <v>2586</v>
      </c>
      <c r="E2565" t="s">
        <v>452</v>
      </c>
      <c r="F2565" s="1">
        <v>44543</v>
      </c>
      <c r="G2565" t="s">
        <v>7613</v>
      </c>
      <c r="H2565" t="s">
        <v>4816</v>
      </c>
      <c r="I2565">
        <v>98103</v>
      </c>
      <c r="J2565" t="s">
        <v>1590</v>
      </c>
      <c r="K2565" t="s">
        <v>1865</v>
      </c>
      <c r="L2565" t="s">
        <v>1860</v>
      </c>
      <c r="M2565" s="1">
        <v>44543</v>
      </c>
      <c r="N2565" t="s">
        <v>1919</v>
      </c>
      <c r="O2565" t="s">
        <v>7722</v>
      </c>
      <c r="P2565" t="s">
        <v>1880</v>
      </c>
      <c r="Q2565" t="s">
        <v>7722</v>
      </c>
      <c r="R2565" t="s">
        <v>1872</v>
      </c>
      <c r="S2565">
        <v>1</v>
      </c>
      <c r="T2565" s="2">
        <v>0</v>
      </c>
      <c r="U2565" s="5">
        <v>8.49</v>
      </c>
      <c r="V2565" s="5">
        <f>ORDENES[[#This Row],[Ventas sin descuento]]-ORDENES[[#This Row],[costos estimados]]</f>
        <v>8.4899999999999984</v>
      </c>
      <c r="W2565">
        <v>3</v>
      </c>
      <c r="X2565" s="5">
        <v>31.44</v>
      </c>
      <c r="Y2565" s="5">
        <f>ORDENES[[#This Row],[Ventas Originales (con descuento)]]/(1-ORDENES[[#This Row],[Descuento]])</f>
        <v>31.44</v>
      </c>
      <c r="Z2565" s="5">
        <f>ORDENES[[#This Row],[Ventas Originales (con descuento)]]/ORDENES[[#This Row],[Cantidad]]/(1-ORDENES[[#This Row],[Descuento]])</f>
        <v>10.48</v>
      </c>
      <c r="AA2565" s="5">
        <f>ORDENES[[#This Row],[Ventas Originales (con descuento)]]/ORDENES[[#This Row],[Cantidad]]</f>
        <v>10.48</v>
      </c>
      <c r="AB2565" s="5">
        <f>ORDENES[[#This Row],[Ventas Originales (con descuento)]]-(ORDENES[[#This Row],[Ganancias]])</f>
        <v>22.950000000000003</v>
      </c>
    </row>
    <row r="2566" spans="1:28" x14ac:dyDescent="0.35">
      <c r="A2566" t="s">
        <v>7719</v>
      </c>
      <c r="B2566" t="s">
        <v>212</v>
      </c>
      <c r="C2566" t="s">
        <v>1</v>
      </c>
      <c r="D2566" t="s">
        <v>165</v>
      </c>
      <c r="E2566" t="s">
        <v>199</v>
      </c>
      <c r="F2566" s="1">
        <v>43769</v>
      </c>
      <c r="G2566" t="s">
        <v>7613</v>
      </c>
      <c r="H2566" t="s">
        <v>3893</v>
      </c>
      <c r="I2566">
        <v>92374</v>
      </c>
      <c r="J2566" t="s">
        <v>1672</v>
      </c>
      <c r="K2566" t="s">
        <v>1865</v>
      </c>
      <c r="L2566" t="s">
        <v>1860</v>
      </c>
      <c r="M2566" s="1">
        <v>43769</v>
      </c>
      <c r="N2566" t="s">
        <v>1919</v>
      </c>
      <c r="O2566" t="s">
        <v>7722</v>
      </c>
      <c r="P2566" t="s">
        <v>1867</v>
      </c>
      <c r="Q2566" t="s">
        <v>7722</v>
      </c>
      <c r="R2566" t="s">
        <v>1908</v>
      </c>
      <c r="S2566">
        <v>1</v>
      </c>
      <c r="T2566" s="2">
        <v>0</v>
      </c>
      <c r="U2566" s="5">
        <v>8.02</v>
      </c>
      <c r="V2566" s="5">
        <f>ORDENES[[#This Row],[Ventas sin descuento]]-ORDENES[[#This Row],[costos estimados]]</f>
        <v>8.02</v>
      </c>
      <c r="W2566">
        <v>3</v>
      </c>
      <c r="X2566" s="5">
        <v>29.7</v>
      </c>
      <c r="Y2566" s="5">
        <f>ORDENES[[#This Row],[Ventas Originales (con descuento)]]/(1-ORDENES[[#This Row],[Descuento]])</f>
        <v>29.7</v>
      </c>
      <c r="Z2566" s="5">
        <f>ORDENES[[#This Row],[Ventas Originales (con descuento)]]/ORDENES[[#This Row],[Cantidad]]/(1-ORDENES[[#This Row],[Descuento]])</f>
        <v>9.9</v>
      </c>
      <c r="AA2566" s="5">
        <f>ORDENES[[#This Row],[Ventas Originales (con descuento)]]/ORDENES[[#This Row],[Cantidad]]</f>
        <v>9.9</v>
      </c>
      <c r="AB2566" s="5">
        <f>ORDENES[[#This Row],[Ventas Originales (con descuento)]]-(ORDENES[[#This Row],[Ganancias]])</f>
        <v>21.68</v>
      </c>
    </row>
    <row r="2567" spans="1:28" x14ac:dyDescent="0.35">
      <c r="A2567" t="s">
        <v>7719</v>
      </c>
      <c r="B2567" t="s">
        <v>2678</v>
      </c>
      <c r="C2567" t="s">
        <v>1</v>
      </c>
      <c r="D2567" t="s">
        <v>2705</v>
      </c>
      <c r="E2567" t="s">
        <v>50</v>
      </c>
      <c r="F2567" s="1">
        <v>44139</v>
      </c>
      <c r="G2567" t="s">
        <v>7613</v>
      </c>
      <c r="H2567" t="s">
        <v>4817</v>
      </c>
      <c r="I2567">
        <v>91911</v>
      </c>
      <c r="J2567" t="s">
        <v>1416</v>
      </c>
      <c r="K2567" t="s">
        <v>1865</v>
      </c>
      <c r="L2567" t="s">
        <v>1860</v>
      </c>
      <c r="M2567" s="1">
        <v>44139</v>
      </c>
      <c r="N2567" t="s">
        <v>1919</v>
      </c>
      <c r="O2567" t="s">
        <v>7722</v>
      </c>
      <c r="P2567" t="s">
        <v>1867</v>
      </c>
      <c r="Q2567" t="s">
        <v>7722</v>
      </c>
      <c r="R2567" t="s">
        <v>1874</v>
      </c>
      <c r="S2567">
        <v>1</v>
      </c>
      <c r="T2567" s="2">
        <v>0</v>
      </c>
      <c r="U2567" s="5">
        <v>55.91</v>
      </c>
      <c r="V2567" s="5">
        <f>ORDENES[[#This Row],[Ventas sin descuento]]-ORDENES[[#This Row],[costos estimados]]</f>
        <v>55.91</v>
      </c>
      <c r="W2567">
        <v>4</v>
      </c>
      <c r="X2567" s="5">
        <v>192.8</v>
      </c>
      <c r="Y2567" s="5">
        <f>ORDENES[[#This Row],[Ventas Originales (con descuento)]]/(1-ORDENES[[#This Row],[Descuento]])</f>
        <v>192.8</v>
      </c>
      <c r="Z2567" s="5">
        <f>ORDENES[[#This Row],[Ventas Originales (con descuento)]]/ORDENES[[#This Row],[Cantidad]]/(1-ORDENES[[#This Row],[Descuento]])</f>
        <v>48.2</v>
      </c>
      <c r="AA2567" s="5">
        <f>ORDENES[[#This Row],[Ventas Originales (con descuento)]]/ORDENES[[#This Row],[Cantidad]]</f>
        <v>48.2</v>
      </c>
      <c r="AB2567" s="5">
        <f>ORDENES[[#This Row],[Ventas Originales (con descuento)]]-(ORDENES[[#This Row],[Ganancias]])</f>
        <v>136.89000000000001</v>
      </c>
    </row>
    <row r="2568" spans="1:28" x14ac:dyDescent="0.35">
      <c r="A2568" t="s">
        <v>7719</v>
      </c>
      <c r="B2568" t="s">
        <v>32</v>
      </c>
      <c r="C2568" t="s">
        <v>1</v>
      </c>
      <c r="D2568" t="s">
        <v>2255</v>
      </c>
      <c r="E2568" t="s">
        <v>18</v>
      </c>
      <c r="F2568" s="1">
        <v>43774</v>
      </c>
      <c r="G2568" t="s">
        <v>7613</v>
      </c>
      <c r="H2568" t="s">
        <v>4818</v>
      </c>
      <c r="I2568">
        <v>94109</v>
      </c>
      <c r="J2568" t="s">
        <v>3349</v>
      </c>
      <c r="K2568" t="s">
        <v>1865</v>
      </c>
      <c r="L2568" t="s">
        <v>1860</v>
      </c>
      <c r="M2568" s="1">
        <v>43774</v>
      </c>
      <c r="N2568" t="s">
        <v>1919</v>
      </c>
      <c r="O2568" t="s">
        <v>7722</v>
      </c>
      <c r="P2568" t="s">
        <v>1867</v>
      </c>
      <c r="Q2568" t="s">
        <v>7722</v>
      </c>
      <c r="R2568" t="s">
        <v>1872</v>
      </c>
      <c r="S2568">
        <v>1</v>
      </c>
      <c r="T2568" s="2">
        <v>0</v>
      </c>
      <c r="U2568" s="5">
        <v>15.7</v>
      </c>
      <c r="V2568" s="5">
        <f>ORDENES[[#This Row],[Ventas sin descuento]]-ORDENES[[#This Row],[costos estimados]]</f>
        <v>15.700000000000003</v>
      </c>
      <c r="W2568">
        <v>4</v>
      </c>
      <c r="X2568" s="5">
        <v>62.8</v>
      </c>
      <c r="Y2568" s="5">
        <f>ORDENES[[#This Row],[Ventas Originales (con descuento)]]/(1-ORDENES[[#This Row],[Descuento]])</f>
        <v>62.8</v>
      </c>
      <c r="Z2568" s="5">
        <f>ORDENES[[#This Row],[Ventas Originales (con descuento)]]/ORDENES[[#This Row],[Cantidad]]/(1-ORDENES[[#This Row],[Descuento]])</f>
        <v>15.7</v>
      </c>
      <c r="AA2568" s="5">
        <f>ORDENES[[#This Row],[Ventas Originales (con descuento)]]/ORDENES[[#This Row],[Cantidad]]</f>
        <v>15.7</v>
      </c>
      <c r="AB2568" s="5">
        <f>ORDENES[[#This Row],[Ventas Originales (con descuento)]]-(ORDENES[[#This Row],[Ganancias]])</f>
        <v>47.099999999999994</v>
      </c>
    </row>
    <row r="2569" spans="1:28" x14ac:dyDescent="0.35">
      <c r="A2569" t="s">
        <v>7719</v>
      </c>
      <c r="B2569" t="s">
        <v>32</v>
      </c>
      <c r="C2569" t="s">
        <v>1</v>
      </c>
      <c r="D2569" t="s">
        <v>545</v>
      </c>
      <c r="E2569" t="s">
        <v>334</v>
      </c>
      <c r="F2569" s="1">
        <v>44421</v>
      </c>
      <c r="G2569" t="s">
        <v>7598</v>
      </c>
      <c r="H2569" t="s">
        <v>4810</v>
      </c>
      <c r="I2569">
        <v>94122</v>
      </c>
      <c r="J2569" t="s">
        <v>334</v>
      </c>
      <c r="K2569" t="s">
        <v>1865</v>
      </c>
      <c r="L2569" t="s">
        <v>1860</v>
      </c>
      <c r="M2569" s="1">
        <v>44421</v>
      </c>
      <c r="N2569" t="s">
        <v>1919</v>
      </c>
      <c r="O2569" t="s">
        <v>7722</v>
      </c>
      <c r="P2569" t="s">
        <v>1867</v>
      </c>
      <c r="Q2569" t="s">
        <v>7722</v>
      </c>
      <c r="R2569" t="s">
        <v>1908</v>
      </c>
      <c r="S2569">
        <v>1</v>
      </c>
      <c r="T2569" s="2">
        <v>0</v>
      </c>
      <c r="U2569" s="5">
        <v>9.26</v>
      </c>
      <c r="V2569" s="5">
        <f>ORDENES[[#This Row],[Ventas sin descuento]]-ORDENES[[#This Row],[costos estimados]]</f>
        <v>9.259999999999998</v>
      </c>
      <c r="W2569">
        <v>4</v>
      </c>
      <c r="X2569" s="5">
        <v>31.92</v>
      </c>
      <c r="Y2569" s="5">
        <f>ORDENES[[#This Row],[Ventas Originales (con descuento)]]/(1-ORDENES[[#This Row],[Descuento]])</f>
        <v>31.92</v>
      </c>
      <c r="Z2569" s="5">
        <f>ORDENES[[#This Row],[Ventas Originales (con descuento)]]/ORDENES[[#This Row],[Cantidad]]/(1-ORDENES[[#This Row],[Descuento]])</f>
        <v>7.98</v>
      </c>
      <c r="AA2569" s="5">
        <f>ORDENES[[#This Row],[Ventas Originales (con descuento)]]/ORDENES[[#This Row],[Cantidad]]</f>
        <v>7.98</v>
      </c>
      <c r="AB2569" s="5">
        <f>ORDENES[[#This Row],[Ventas Originales (con descuento)]]-(ORDENES[[#This Row],[Ganancias]])</f>
        <v>22.660000000000004</v>
      </c>
    </row>
    <row r="2570" spans="1:28" x14ac:dyDescent="0.35">
      <c r="A2570" t="s">
        <v>7719</v>
      </c>
      <c r="B2570" t="s">
        <v>32</v>
      </c>
      <c r="C2570" t="s">
        <v>1</v>
      </c>
      <c r="D2570" t="s">
        <v>215</v>
      </c>
      <c r="E2570" t="s">
        <v>194</v>
      </c>
      <c r="F2570" s="1">
        <v>44450</v>
      </c>
      <c r="G2570" t="s">
        <v>7613</v>
      </c>
      <c r="H2570" t="s">
        <v>3891</v>
      </c>
      <c r="I2570">
        <v>94110</v>
      </c>
      <c r="J2570" t="s">
        <v>1824</v>
      </c>
      <c r="K2570" t="s">
        <v>1865</v>
      </c>
      <c r="L2570" t="s">
        <v>1860</v>
      </c>
      <c r="M2570" s="1">
        <v>44450</v>
      </c>
      <c r="N2570" t="s">
        <v>1919</v>
      </c>
      <c r="O2570" t="s">
        <v>7722</v>
      </c>
      <c r="P2570" t="s">
        <v>1867</v>
      </c>
      <c r="Q2570" t="s">
        <v>7722</v>
      </c>
      <c r="R2570" t="s">
        <v>1877</v>
      </c>
      <c r="S2570">
        <v>1</v>
      </c>
      <c r="T2570" s="2">
        <v>0</v>
      </c>
      <c r="U2570" s="5">
        <v>113.85</v>
      </c>
      <c r="V2570" s="5">
        <f>ORDENES[[#This Row],[Ventas sin descuento]]-ORDENES[[#This Row],[costos estimados]]</f>
        <v>113.85000000000002</v>
      </c>
      <c r="W2570">
        <v>5</v>
      </c>
      <c r="X2570" s="5">
        <v>406.6</v>
      </c>
      <c r="Y2570" s="5">
        <f>ORDENES[[#This Row],[Ventas Originales (con descuento)]]/(1-ORDENES[[#This Row],[Descuento]])</f>
        <v>406.6</v>
      </c>
      <c r="Z2570" s="5">
        <f>ORDENES[[#This Row],[Ventas Originales (con descuento)]]/ORDENES[[#This Row],[Cantidad]]/(1-ORDENES[[#This Row],[Descuento]])</f>
        <v>81.320000000000007</v>
      </c>
      <c r="AA2570" s="5">
        <f>ORDENES[[#This Row],[Ventas Originales (con descuento)]]/ORDENES[[#This Row],[Cantidad]]</f>
        <v>81.320000000000007</v>
      </c>
      <c r="AB2570" s="5">
        <f>ORDENES[[#This Row],[Ventas Originales (con descuento)]]-(ORDENES[[#This Row],[Ganancias]])</f>
        <v>292.75</v>
      </c>
    </row>
    <row r="2571" spans="1:28" x14ac:dyDescent="0.35">
      <c r="A2571" t="s">
        <v>7719</v>
      </c>
      <c r="B2571" t="s">
        <v>212</v>
      </c>
      <c r="C2571" t="s">
        <v>1</v>
      </c>
      <c r="D2571" t="s">
        <v>625</v>
      </c>
      <c r="E2571" t="s">
        <v>160</v>
      </c>
      <c r="F2571" s="1">
        <v>44100</v>
      </c>
      <c r="G2571" t="s">
        <v>7598</v>
      </c>
      <c r="H2571" t="s">
        <v>4811</v>
      </c>
      <c r="I2571">
        <v>92374</v>
      </c>
      <c r="J2571" t="s">
        <v>7703</v>
      </c>
      <c r="K2571" t="s">
        <v>1865</v>
      </c>
      <c r="L2571" t="s">
        <v>1860</v>
      </c>
      <c r="M2571" s="1">
        <v>44100</v>
      </c>
      <c r="N2571" t="s">
        <v>1919</v>
      </c>
      <c r="O2571" t="s">
        <v>7722</v>
      </c>
      <c r="P2571" t="s">
        <v>1867</v>
      </c>
      <c r="Q2571" t="s">
        <v>7722</v>
      </c>
      <c r="R2571" t="s">
        <v>1874</v>
      </c>
      <c r="S2571">
        <v>1</v>
      </c>
      <c r="T2571" s="2">
        <v>0</v>
      </c>
      <c r="U2571" s="5">
        <v>13.45</v>
      </c>
      <c r="V2571" s="5">
        <f>ORDENES[[#This Row],[Ventas sin descuento]]-ORDENES[[#This Row],[costos estimados]]</f>
        <v>13.45</v>
      </c>
      <c r="W2571">
        <v>5</v>
      </c>
      <c r="X2571" s="5">
        <v>35.4</v>
      </c>
      <c r="Y2571" s="5">
        <f>ORDENES[[#This Row],[Ventas Originales (con descuento)]]/(1-ORDENES[[#This Row],[Descuento]])</f>
        <v>35.4</v>
      </c>
      <c r="Z2571" s="5">
        <f>ORDENES[[#This Row],[Ventas Originales (con descuento)]]/ORDENES[[#This Row],[Cantidad]]/(1-ORDENES[[#This Row],[Descuento]])</f>
        <v>7.08</v>
      </c>
      <c r="AA2571" s="5">
        <f>ORDENES[[#This Row],[Ventas Originales (con descuento)]]/ORDENES[[#This Row],[Cantidad]]</f>
        <v>7.08</v>
      </c>
      <c r="AB2571" s="5">
        <f>ORDENES[[#This Row],[Ventas Originales (con descuento)]]-(ORDENES[[#This Row],[Ganancias]])</f>
        <v>21.95</v>
      </c>
    </row>
    <row r="2572" spans="1:28" x14ac:dyDescent="0.35">
      <c r="A2572" t="s">
        <v>7719</v>
      </c>
      <c r="B2572" t="s">
        <v>212</v>
      </c>
      <c r="C2572" t="s">
        <v>1</v>
      </c>
      <c r="D2572" t="s">
        <v>165</v>
      </c>
      <c r="E2572" t="s">
        <v>18</v>
      </c>
      <c r="F2572" s="1">
        <v>43769</v>
      </c>
      <c r="G2572" t="s">
        <v>7613</v>
      </c>
      <c r="H2572" t="s">
        <v>3893</v>
      </c>
      <c r="I2572">
        <v>92374</v>
      </c>
      <c r="J2572" t="s">
        <v>1349</v>
      </c>
      <c r="K2572" t="s">
        <v>1865</v>
      </c>
      <c r="L2572" t="s">
        <v>1860</v>
      </c>
      <c r="M2572" s="1">
        <v>43769</v>
      </c>
      <c r="N2572" t="s">
        <v>1919</v>
      </c>
      <c r="O2572" t="s">
        <v>7722</v>
      </c>
      <c r="P2572" t="s">
        <v>1867</v>
      </c>
      <c r="Q2572" t="s">
        <v>7722</v>
      </c>
      <c r="R2572" t="s">
        <v>1898</v>
      </c>
      <c r="S2572">
        <v>1</v>
      </c>
      <c r="T2572" s="2">
        <v>0</v>
      </c>
      <c r="U2572" s="5">
        <v>8.0299999999999994</v>
      </c>
      <c r="V2572" s="5">
        <f>ORDENES[[#This Row],[Ventas sin descuento]]-ORDENES[[#This Row],[costos estimados]]</f>
        <v>8.0299999999999994</v>
      </c>
      <c r="W2572">
        <v>5</v>
      </c>
      <c r="X2572" s="5">
        <v>17.45</v>
      </c>
      <c r="Y2572" s="5">
        <f>ORDENES[[#This Row],[Ventas Originales (con descuento)]]/(1-ORDENES[[#This Row],[Descuento]])</f>
        <v>17.45</v>
      </c>
      <c r="Z2572" s="5">
        <f>ORDENES[[#This Row],[Ventas Originales (con descuento)]]/ORDENES[[#This Row],[Cantidad]]/(1-ORDENES[[#This Row],[Descuento]])</f>
        <v>3.4899999999999998</v>
      </c>
      <c r="AA2572" s="5">
        <f>ORDENES[[#This Row],[Ventas Originales (con descuento)]]/ORDENES[[#This Row],[Cantidad]]</f>
        <v>3.4899999999999998</v>
      </c>
      <c r="AB2572" s="5">
        <f>ORDENES[[#This Row],[Ventas Originales (con descuento)]]-(ORDENES[[#This Row],[Ganancias]])</f>
        <v>9.42</v>
      </c>
    </row>
    <row r="2573" spans="1:28" x14ac:dyDescent="0.35">
      <c r="A2573" t="s">
        <v>7719</v>
      </c>
      <c r="B2573" t="s">
        <v>22</v>
      </c>
      <c r="C2573" t="s">
        <v>1</v>
      </c>
      <c r="D2573" t="s">
        <v>529</v>
      </c>
      <c r="E2573" t="s">
        <v>320</v>
      </c>
      <c r="F2573" s="1">
        <v>43356</v>
      </c>
      <c r="G2573" t="s">
        <v>7613</v>
      </c>
      <c r="H2573" t="s">
        <v>3889</v>
      </c>
      <c r="I2573">
        <v>98103</v>
      </c>
      <c r="J2573" t="s">
        <v>2269</v>
      </c>
      <c r="K2573" t="s">
        <v>1865</v>
      </c>
      <c r="L2573" t="s">
        <v>1860</v>
      </c>
      <c r="M2573" s="1">
        <v>43356</v>
      </c>
      <c r="N2573" t="s">
        <v>1919</v>
      </c>
      <c r="O2573" t="s">
        <v>7722</v>
      </c>
      <c r="P2573" t="s">
        <v>1880</v>
      </c>
      <c r="Q2573" t="s">
        <v>7722</v>
      </c>
      <c r="R2573" t="s">
        <v>1898</v>
      </c>
      <c r="S2573">
        <v>1</v>
      </c>
      <c r="T2573" s="2">
        <v>0</v>
      </c>
      <c r="U2573" s="5">
        <v>2.68</v>
      </c>
      <c r="V2573" s="5">
        <f>ORDENES[[#This Row],[Ventas sin descuento]]-ORDENES[[#This Row],[costos estimados]]</f>
        <v>2.68</v>
      </c>
      <c r="W2573">
        <v>5</v>
      </c>
      <c r="X2573" s="5">
        <v>5.7</v>
      </c>
      <c r="Y2573" s="5">
        <f>ORDENES[[#This Row],[Ventas Originales (con descuento)]]/(1-ORDENES[[#This Row],[Descuento]])</f>
        <v>5.7</v>
      </c>
      <c r="Z2573" s="5">
        <f>ORDENES[[#This Row],[Ventas Originales (con descuento)]]/ORDENES[[#This Row],[Cantidad]]/(1-ORDENES[[#This Row],[Descuento]])</f>
        <v>1.1400000000000001</v>
      </c>
      <c r="AA2573" s="5">
        <f>ORDENES[[#This Row],[Ventas Originales (con descuento)]]/ORDENES[[#This Row],[Cantidad]]</f>
        <v>1.1400000000000001</v>
      </c>
      <c r="AB2573" s="5">
        <f>ORDENES[[#This Row],[Ventas Originales (con descuento)]]-(ORDENES[[#This Row],[Ganancias]])</f>
        <v>3.02</v>
      </c>
    </row>
    <row r="2574" spans="1:28" x14ac:dyDescent="0.35">
      <c r="A2574" t="s">
        <v>7719</v>
      </c>
      <c r="B2574" t="s">
        <v>212</v>
      </c>
      <c r="C2574" t="s">
        <v>1</v>
      </c>
      <c r="D2574" t="s">
        <v>625</v>
      </c>
      <c r="E2574" t="s">
        <v>18</v>
      </c>
      <c r="F2574" s="1">
        <v>44100</v>
      </c>
      <c r="G2574" t="s">
        <v>7598</v>
      </c>
      <c r="H2574" t="s">
        <v>4811</v>
      </c>
      <c r="I2574">
        <v>92374</v>
      </c>
      <c r="J2574" t="s">
        <v>1579</v>
      </c>
      <c r="K2574" t="s">
        <v>1865</v>
      </c>
      <c r="L2574" t="s">
        <v>1860</v>
      </c>
      <c r="M2574" s="1">
        <v>44100</v>
      </c>
      <c r="N2574" t="s">
        <v>1919</v>
      </c>
      <c r="O2574" t="s">
        <v>7722</v>
      </c>
      <c r="P2574" t="s">
        <v>1867</v>
      </c>
      <c r="Q2574" t="s">
        <v>7722</v>
      </c>
      <c r="R2574" t="s">
        <v>1879</v>
      </c>
      <c r="S2574">
        <v>1</v>
      </c>
      <c r="T2574" s="2">
        <v>0</v>
      </c>
      <c r="U2574" s="5">
        <v>13.46</v>
      </c>
      <c r="V2574" s="5">
        <f>ORDENES[[#This Row],[Ventas sin descuento]]-ORDENES[[#This Row],[costos estimados]]</f>
        <v>13.46</v>
      </c>
      <c r="W2574">
        <v>5</v>
      </c>
      <c r="X2574" s="5">
        <v>29.9</v>
      </c>
      <c r="Y2574" s="5">
        <f>ORDENES[[#This Row],[Ventas Originales (con descuento)]]/(1-ORDENES[[#This Row],[Descuento]])</f>
        <v>29.9</v>
      </c>
      <c r="Z2574" s="5">
        <f>ORDENES[[#This Row],[Ventas Originales (con descuento)]]/ORDENES[[#This Row],[Cantidad]]/(1-ORDENES[[#This Row],[Descuento]])</f>
        <v>5.9799999999999995</v>
      </c>
      <c r="AA2574" s="5">
        <f>ORDENES[[#This Row],[Ventas Originales (con descuento)]]/ORDENES[[#This Row],[Cantidad]]</f>
        <v>5.9799999999999995</v>
      </c>
      <c r="AB2574" s="5">
        <f>ORDENES[[#This Row],[Ventas Originales (con descuento)]]-(ORDENES[[#This Row],[Ganancias]])</f>
        <v>16.439999999999998</v>
      </c>
    </row>
    <row r="2575" spans="1:28" x14ac:dyDescent="0.35">
      <c r="A2575" t="s">
        <v>7719</v>
      </c>
      <c r="B2575" t="s">
        <v>22</v>
      </c>
      <c r="C2575" t="s">
        <v>1</v>
      </c>
      <c r="D2575" t="s">
        <v>467</v>
      </c>
      <c r="E2575" t="s">
        <v>282</v>
      </c>
      <c r="F2575" s="1">
        <v>44327</v>
      </c>
      <c r="G2575" t="s">
        <v>7613</v>
      </c>
      <c r="H2575" t="s">
        <v>4812</v>
      </c>
      <c r="I2575">
        <v>98103</v>
      </c>
      <c r="J2575" t="s">
        <v>3219</v>
      </c>
      <c r="K2575" t="s">
        <v>1865</v>
      </c>
      <c r="L2575" t="s">
        <v>1860</v>
      </c>
      <c r="M2575" s="1">
        <v>44328</v>
      </c>
      <c r="N2575" t="s">
        <v>1919</v>
      </c>
      <c r="O2575" t="s">
        <v>7722</v>
      </c>
      <c r="P2575" t="s">
        <v>1880</v>
      </c>
      <c r="Q2575" t="s">
        <v>7722</v>
      </c>
      <c r="R2575" t="s">
        <v>1879</v>
      </c>
      <c r="S2575">
        <v>2</v>
      </c>
      <c r="T2575" s="2">
        <v>0</v>
      </c>
      <c r="U2575" s="5">
        <v>16.850000000000001</v>
      </c>
      <c r="V2575" s="5">
        <f>ORDENES[[#This Row],[Ventas sin descuento]]-ORDENES[[#This Row],[costos estimados]]</f>
        <v>16.850000000000001</v>
      </c>
      <c r="W2575">
        <v>6</v>
      </c>
      <c r="X2575" s="5">
        <v>37.44</v>
      </c>
      <c r="Y2575" s="5">
        <f>ORDENES[[#This Row],[Ventas Originales (con descuento)]]/(1-ORDENES[[#This Row],[Descuento]])</f>
        <v>37.44</v>
      </c>
      <c r="Z2575" s="5">
        <f>ORDENES[[#This Row],[Ventas Originales (con descuento)]]/ORDENES[[#This Row],[Cantidad]]/(1-ORDENES[[#This Row],[Descuento]])</f>
        <v>6.2399999999999993</v>
      </c>
      <c r="AA2575" s="5">
        <f>ORDENES[[#This Row],[Ventas Originales (con descuento)]]/ORDENES[[#This Row],[Cantidad]]</f>
        <v>6.2399999999999993</v>
      </c>
      <c r="AB2575" s="5">
        <f>ORDENES[[#This Row],[Ventas Originales (con descuento)]]-(ORDENES[[#This Row],[Ganancias]])</f>
        <v>20.589999999999996</v>
      </c>
    </row>
    <row r="2576" spans="1:28" x14ac:dyDescent="0.35">
      <c r="A2576" t="s">
        <v>7719</v>
      </c>
      <c r="B2576" t="s">
        <v>32</v>
      </c>
      <c r="C2576" t="s">
        <v>1</v>
      </c>
      <c r="D2576" t="s">
        <v>545</v>
      </c>
      <c r="E2576" t="s">
        <v>368</v>
      </c>
      <c r="F2576" s="1">
        <v>44421</v>
      </c>
      <c r="G2576" t="s">
        <v>7598</v>
      </c>
      <c r="H2576" t="s">
        <v>4810</v>
      </c>
      <c r="I2576">
        <v>94122</v>
      </c>
      <c r="J2576" t="s">
        <v>368</v>
      </c>
      <c r="K2576" t="s">
        <v>1865</v>
      </c>
      <c r="L2576" t="s">
        <v>1860</v>
      </c>
      <c r="M2576" s="1">
        <v>44421</v>
      </c>
      <c r="N2576" t="s">
        <v>1919</v>
      </c>
      <c r="O2576" t="s">
        <v>7722</v>
      </c>
      <c r="P2576" t="s">
        <v>1867</v>
      </c>
      <c r="Q2576" t="s">
        <v>7722</v>
      </c>
      <c r="R2576" t="s">
        <v>1877</v>
      </c>
      <c r="S2576">
        <v>1</v>
      </c>
      <c r="T2576" s="2">
        <v>0</v>
      </c>
      <c r="U2576" s="5">
        <v>22.62</v>
      </c>
      <c r="V2576" s="5">
        <f>ORDENES[[#This Row],[Ventas sin descuento]]-ORDENES[[#This Row],[costos estimados]]</f>
        <v>22.620000000000005</v>
      </c>
      <c r="W2576">
        <v>7</v>
      </c>
      <c r="X2576" s="5">
        <v>83.79</v>
      </c>
      <c r="Y2576" s="5">
        <f>ORDENES[[#This Row],[Ventas Originales (con descuento)]]/(1-ORDENES[[#This Row],[Descuento]])</f>
        <v>83.79</v>
      </c>
      <c r="Z2576" s="5">
        <f>ORDENES[[#This Row],[Ventas Originales (con descuento)]]/ORDENES[[#This Row],[Cantidad]]/(1-ORDENES[[#This Row],[Descuento]])</f>
        <v>11.97</v>
      </c>
      <c r="AA2576" s="5">
        <f>ORDENES[[#This Row],[Ventas Originales (con descuento)]]/ORDENES[[#This Row],[Cantidad]]</f>
        <v>11.97</v>
      </c>
      <c r="AB2576" s="5">
        <f>ORDENES[[#This Row],[Ventas Originales (con descuento)]]-(ORDENES[[#This Row],[Ganancias]])</f>
        <v>61.17</v>
      </c>
    </row>
    <row r="2577" spans="1:28" x14ac:dyDescent="0.35">
      <c r="A2577" t="s">
        <v>7719</v>
      </c>
      <c r="B2577" t="s">
        <v>3133</v>
      </c>
      <c r="C2577" t="s">
        <v>1</v>
      </c>
      <c r="D2577" t="s">
        <v>473</v>
      </c>
      <c r="E2577" t="s">
        <v>328</v>
      </c>
      <c r="F2577" s="1">
        <v>43560</v>
      </c>
      <c r="G2577" t="s">
        <v>7613</v>
      </c>
      <c r="H2577" t="s">
        <v>4819</v>
      </c>
      <c r="I2577">
        <v>99207</v>
      </c>
      <c r="J2577" t="s">
        <v>3134</v>
      </c>
      <c r="K2577" t="s">
        <v>1865</v>
      </c>
      <c r="L2577" t="s">
        <v>1860</v>
      </c>
      <c r="M2577" s="1">
        <v>43561</v>
      </c>
      <c r="N2577" t="s">
        <v>1919</v>
      </c>
      <c r="O2577" t="s">
        <v>7722</v>
      </c>
      <c r="P2577" t="s">
        <v>1880</v>
      </c>
      <c r="Q2577" t="s">
        <v>7722</v>
      </c>
      <c r="R2577" t="s">
        <v>1874</v>
      </c>
      <c r="S2577">
        <v>2</v>
      </c>
      <c r="T2577" s="2">
        <v>0</v>
      </c>
      <c r="U2577" s="5">
        <v>6.44</v>
      </c>
      <c r="V2577" s="5">
        <f>ORDENES[[#This Row],[Ventas sin descuento]]-ORDENES[[#This Row],[costos estimados]]</f>
        <v>6.4400000000000013</v>
      </c>
      <c r="W2577">
        <v>8</v>
      </c>
      <c r="X2577" s="5">
        <v>23.84</v>
      </c>
      <c r="Y2577" s="5">
        <f>ORDENES[[#This Row],[Ventas Originales (con descuento)]]/(1-ORDENES[[#This Row],[Descuento]])</f>
        <v>23.84</v>
      </c>
      <c r="Z2577" s="5">
        <f>ORDENES[[#This Row],[Ventas Originales (con descuento)]]/ORDENES[[#This Row],[Cantidad]]/(1-ORDENES[[#This Row],[Descuento]])</f>
        <v>2.98</v>
      </c>
      <c r="AA2577" s="5">
        <f>ORDENES[[#This Row],[Ventas Originales (con descuento)]]/ORDENES[[#This Row],[Cantidad]]</f>
        <v>2.98</v>
      </c>
      <c r="AB2577" s="5">
        <f>ORDENES[[#This Row],[Ventas Originales (con descuento)]]-(ORDENES[[#This Row],[Ganancias]])</f>
        <v>17.399999999999999</v>
      </c>
    </row>
    <row r="2578" spans="1:28" x14ac:dyDescent="0.35">
      <c r="A2578" t="s">
        <v>7719</v>
      </c>
      <c r="B2578" t="s">
        <v>22</v>
      </c>
      <c r="C2578" t="s">
        <v>1</v>
      </c>
      <c r="D2578" t="s">
        <v>473</v>
      </c>
      <c r="E2578" t="s">
        <v>21</v>
      </c>
      <c r="F2578" s="1">
        <v>44450</v>
      </c>
      <c r="G2578" t="s">
        <v>7613</v>
      </c>
      <c r="H2578" t="s">
        <v>3896</v>
      </c>
      <c r="I2578">
        <v>98105</v>
      </c>
      <c r="J2578" t="s">
        <v>1627</v>
      </c>
      <c r="K2578" t="s">
        <v>1865</v>
      </c>
      <c r="L2578" t="s">
        <v>1860</v>
      </c>
      <c r="M2578" s="1">
        <v>44450</v>
      </c>
      <c r="N2578" t="s">
        <v>1919</v>
      </c>
      <c r="O2578" t="s">
        <v>7722</v>
      </c>
      <c r="P2578" t="s">
        <v>1880</v>
      </c>
      <c r="Q2578" t="s">
        <v>7722</v>
      </c>
      <c r="R2578" t="s">
        <v>1879</v>
      </c>
      <c r="S2578">
        <v>1</v>
      </c>
      <c r="T2578" s="2">
        <v>0</v>
      </c>
      <c r="U2578" s="5">
        <v>34.21</v>
      </c>
      <c r="V2578" s="5">
        <f>ORDENES[[#This Row],[Ventas sin descuento]]-ORDENES[[#This Row],[costos estimados]]</f>
        <v>34.21</v>
      </c>
      <c r="W2578">
        <v>11</v>
      </c>
      <c r="X2578" s="5">
        <v>71.28</v>
      </c>
      <c r="Y2578" s="5">
        <f>ORDENES[[#This Row],[Ventas Originales (con descuento)]]/(1-ORDENES[[#This Row],[Descuento]])</f>
        <v>71.28</v>
      </c>
      <c r="Z2578" s="5">
        <f>ORDENES[[#This Row],[Ventas Originales (con descuento)]]/ORDENES[[#This Row],[Cantidad]]/(1-ORDENES[[#This Row],[Descuento]])</f>
        <v>6.48</v>
      </c>
      <c r="AA2578" s="5">
        <f>ORDENES[[#This Row],[Ventas Originales (con descuento)]]/ORDENES[[#This Row],[Cantidad]]</f>
        <v>6.48</v>
      </c>
      <c r="AB2578" s="5">
        <f>ORDENES[[#This Row],[Ventas Originales (con descuento)]]-(ORDENES[[#This Row],[Ganancias]])</f>
        <v>37.07</v>
      </c>
    </row>
    <row r="2579" spans="1:28" x14ac:dyDescent="0.35">
      <c r="A2579" t="s">
        <v>7719</v>
      </c>
      <c r="B2579" t="s">
        <v>463</v>
      </c>
      <c r="C2579" t="s">
        <v>1</v>
      </c>
      <c r="D2579" t="s">
        <v>2839</v>
      </c>
      <c r="E2579" t="s">
        <v>47</v>
      </c>
      <c r="F2579" s="1">
        <v>44176</v>
      </c>
      <c r="G2579" t="s">
        <v>7613</v>
      </c>
      <c r="H2579" t="s">
        <v>3899</v>
      </c>
      <c r="I2579">
        <v>92804</v>
      </c>
      <c r="J2579" t="s">
        <v>3066</v>
      </c>
      <c r="K2579" t="s">
        <v>1865</v>
      </c>
      <c r="L2579" t="s">
        <v>1860</v>
      </c>
      <c r="M2579" s="1">
        <v>44176</v>
      </c>
      <c r="N2579" t="s">
        <v>1919</v>
      </c>
      <c r="O2579" t="s">
        <v>7722</v>
      </c>
      <c r="P2579" t="s">
        <v>1867</v>
      </c>
      <c r="Q2579" t="s">
        <v>7722</v>
      </c>
      <c r="R2579" t="s">
        <v>1876</v>
      </c>
      <c r="S2579">
        <v>1</v>
      </c>
      <c r="T2579" s="2">
        <v>0.2</v>
      </c>
      <c r="U2579" s="5">
        <v>2.13</v>
      </c>
      <c r="V2579" s="5">
        <f>ORDENES[[#This Row],[Ventas sin descuento]]-ORDENES[[#This Row],[costos estimados]]</f>
        <v>3.5974999999999993</v>
      </c>
      <c r="W2579">
        <v>2</v>
      </c>
      <c r="X2579" s="5">
        <v>5.87</v>
      </c>
      <c r="Y2579" s="5">
        <f>ORDENES[[#This Row],[Ventas Originales (con descuento)]]/(1-ORDENES[[#This Row],[Descuento]])</f>
        <v>7.3374999999999995</v>
      </c>
      <c r="Z2579" s="5">
        <f>ORDENES[[#This Row],[Ventas Originales (con descuento)]]/ORDENES[[#This Row],[Cantidad]]/(1-ORDENES[[#This Row],[Descuento]])</f>
        <v>3.6687499999999997</v>
      </c>
      <c r="AA2579" s="5">
        <f>ORDENES[[#This Row],[Ventas Originales (con descuento)]]/ORDENES[[#This Row],[Cantidad]]</f>
        <v>2.9350000000000001</v>
      </c>
      <c r="AB2579" s="5">
        <f>ORDENES[[#This Row],[Ventas Originales (con descuento)]]-(ORDENES[[#This Row],[Ganancias]])</f>
        <v>3.74</v>
      </c>
    </row>
    <row r="2580" spans="1:28" x14ac:dyDescent="0.35">
      <c r="A2580" t="s">
        <v>7719</v>
      </c>
      <c r="B2580" t="s">
        <v>32</v>
      </c>
      <c r="C2580" t="s">
        <v>1</v>
      </c>
      <c r="D2580" t="s">
        <v>2705</v>
      </c>
      <c r="E2580" t="s">
        <v>2222</v>
      </c>
      <c r="F2580" s="1">
        <v>43685</v>
      </c>
      <c r="G2580" t="s">
        <v>7613</v>
      </c>
      <c r="H2580" t="s">
        <v>3894</v>
      </c>
      <c r="I2580">
        <v>94109</v>
      </c>
      <c r="J2580" t="s">
        <v>2227</v>
      </c>
      <c r="K2580" t="s">
        <v>1865</v>
      </c>
      <c r="L2580" t="s">
        <v>1860</v>
      </c>
      <c r="M2580" s="1">
        <v>43685</v>
      </c>
      <c r="N2580" t="s">
        <v>1919</v>
      </c>
      <c r="O2580" t="s">
        <v>7722</v>
      </c>
      <c r="P2580" t="s">
        <v>1867</v>
      </c>
      <c r="Q2580" t="s">
        <v>7722</v>
      </c>
      <c r="R2580" t="s">
        <v>1876</v>
      </c>
      <c r="S2580">
        <v>1</v>
      </c>
      <c r="T2580" s="2">
        <v>0.2</v>
      </c>
      <c r="U2580" s="5">
        <v>2.23</v>
      </c>
      <c r="V2580" s="5">
        <f>ORDENES[[#This Row],[Ventas sin descuento]]-ORDENES[[#This Row],[costos estimados]]</f>
        <v>3.8824999999999985</v>
      </c>
      <c r="W2580">
        <v>2</v>
      </c>
      <c r="X2580" s="5">
        <v>6.61</v>
      </c>
      <c r="Y2580" s="5">
        <f>ORDENES[[#This Row],[Ventas Originales (con descuento)]]/(1-ORDENES[[#This Row],[Descuento]])</f>
        <v>8.2624999999999993</v>
      </c>
      <c r="Z2580" s="5">
        <f>ORDENES[[#This Row],[Ventas Originales (con descuento)]]/ORDENES[[#This Row],[Cantidad]]/(1-ORDENES[[#This Row],[Descuento]])</f>
        <v>4.1312499999999996</v>
      </c>
      <c r="AA2580" s="5">
        <f>ORDENES[[#This Row],[Ventas Originales (con descuento)]]/ORDENES[[#This Row],[Cantidad]]</f>
        <v>3.3050000000000002</v>
      </c>
      <c r="AB2580" s="5">
        <f>ORDENES[[#This Row],[Ventas Originales (con descuento)]]-(ORDENES[[#This Row],[Ganancias]])</f>
        <v>4.3800000000000008</v>
      </c>
    </row>
    <row r="2581" spans="1:28" x14ac:dyDescent="0.35">
      <c r="A2581" t="s">
        <v>7719</v>
      </c>
      <c r="B2581" t="s">
        <v>32</v>
      </c>
      <c r="C2581" t="s">
        <v>1</v>
      </c>
      <c r="D2581" t="s">
        <v>2705</v>
      </c>
      <c r="E2581" t="s">
        <v>18</v>
      </c>
      <c r="F2581" s="1">
        <v>43685</v>
      </c>
      <c r="G2581" t="s">
        <v>7613</v>
      </c>
      <c r="H2581" t="s">
        <v>3894</v>
      </c>
      <c r="I2581">
        <v>94109</v>
      </c>
      <c r="J2581" t="s">
        <v>1387</v>
      </c>
      <c r="K2581" t="s">
        <v>1865</v>
      </c>
      <c r="L2581" t="s">
        <v>1860</v>
      </c>
      <c r="M2581" s="1">
        <v>43685</v>
      </c>
      <c r="N2581" t="s">
        <v>1919</v>
      </c>
      <c r="O2581" t="s">
        <v>7722</v>
      </c>
      <c r="P2581" t="s">
        <v>1867</v>
      </c>
      <c r="Q2581" t="s">
        <v>7722</v>
      </c>
      <c r="R2581" t="s">
        <v>1876</v>
      </c>
      <c r="S2581">
        <v>1</v>
      </c>
      <c r="T2581" s="2">
        <v>0.2</v>
      </c>
      <c r="U2581" s="5">
        <v>2.73</v>
      </c>
      <c r="V2581" s="5">
        <f>ORDENES[[#This Row],[Ventas sin descuento]]-ORDENES[[#This Row],[costos estimados]]</f>
        <v>4.5499999999999989</v>
      </c>
      <c r="W2581">
        <v>2</v>
      </c>
      <c r="X2581" s="5">
        <v>7.28</v>
      </c>
      <c r="Y2581" s="5">
        <f>ORDENES[[#This Row],[Ventas Originales (con descuento)]]/(1-ORDENES[[#This Row],[Descuento]])</f>
        <v>9.1</v>
      </c>
      <c r="Z2581" s="5">
        <f>ORDENES[[#This Row],[Ventas Originales (con descuento)]]/ORDENES[[#This Row],[Cantidad]]/(1-ORDENES[[#This Row],[Descuento]])</f>
        <v>4.55</v>
      </c>
      <c r="AA2581" s="5">
        <f>ORDENES[[#This Row],[Ventas Originales (con descuento)]]/ORDENES[[#This Row],[Cantidad]]</f>
        <v>3.64</v>
      </c>
      <c r="AB2581" s="5">
        <f>ORDENES[[#This Row],[Ventas Originales (con descuento)]]-(ORDENES[[#This Row],[Ganancias]])</f>
        <v>4.5500000000000007</v>
      </c>
    </row>
    <row r="2582" spans="1:28" x14ac:dyDescent="0.35">
      <c r="A2582" t="s">
        <v>7719</v>
      </c>
      <c r="B2582" t="s">
        <v>22</v>
      </c>
      <c r="C2582" t="s">
        <v>1</v>
      </c>
      <c r="D2582" t="s">
        <v>467</v>
      </c>
      <c r="E2582" t="s">
        <v>38</v>
      </c>
      <c r="F2582" s="1">
        <v>44327</v>
      </c>
      <c r="G2582" t="s">
        <v>7613</v>
      </c>
      <c r="H2582" t="s">
        <v>4812</v>
      </c>
      <c r="I2582">
        <v>98103</v>
      </c>
      <c r="J2582" t="s">
        <v>2840</v>
      </c>
      <c r="K2582" t="s">
        <v>1865</v>
      </c>
      <c r="L2582" t="s">
        <v>1860</v>
      </c>
      <c r="M2582" s="1">
        <v>44328</v>
      </c>
      <c r="N2582" t="s">
        <v>1919</v>
      </c>
      <c r="O2582" t="s">
        <v>7722</v>
      </c>
      <c r="P2582" t="s">
        <v>1880</v>
      </c>
      <c r="Q2582" t="s">
        <v>7722</v>
      </c>
      <c r="R2582" t="s">
        <v>1876</v>
      </c>
      <c r="S2582">
        <v>2</v>
      </c>
      <c r="T2582" s="2">
        <v>0.2</v>
      </c>
      <c r="U2582" s="5">
        <v>9.44</v>
      </c>
      <c r="V2582" s="5">
        <f>ORDENES[[#This Row],[Ventas sin descuento]]-ORDENES[[#This Row],[costos estimados]]</f>
        <v>15.947499999999998</v>
      </c>
      <c r="W2582">
        <v>2</v>
      </c>
      <c r="X2582" s="5">
        <v>26.03</v>
      </c>
      <c r="Y2582" s="5">
        <f>ORDENES[[#This Row],[Ventas Originales (con descuento)]]/(1-ORDENES[[#This Row],[Descuento]])</f>
        <v>32.537500000000001</v>
      </c>
      <c r="Z2582" s="5">
        <f>ORDENES[[#This Row],[Ventas Originales (con descuento)]]/ORDENES[[#This Row],[Cantidad]]/(1-ORDENES[[#This Row],[Descuento]])</f>
        <v>16.268750000000001</v>
      </c>
      <c r="AA2582" s="5">
        <f>ORDENES[[#This Row],[Ventas Originales (con descuento)]]/ORDENES[[#This Row],[Cantidad]]</f>
        <v>13.015000000000001</v>
      </c>
      <c r="AB2582" s="5">
        <f>ORDENES[[#This Row],[Ventas Originales (con descuento)]]-(ORDENES[[#This Row],[Ganancias]])</f>
        <v>16.590000000000003</v>
      </c>
    </row>
    <row r="2583" spans="1:28" x14ac:dyDescent="0.35">
      <c r="A2583" t="s">
        <v>7719</v>
      </c>
      <c r="B2583" t="s">
        <v>463</v>
      </c>
      <c r="C2583" t="s">
        <v>1</v>
      </c>
      <c r="D2583" t="s">
        <v>2839</v>
      </c>
      <c r="E2583" t="s">
        <v>18</v>
      </c>
      <c r="F2583" s="1">
        <v>44176</v>
      </c>
      <c r="G2583" t="s">
        <v>7613</v>
      </c>
      <c r="H2583" t="s">
        <v>3899</v>
      </c>
      <c r="I2583">
        <v>92804</v>
      </c>
      <c r="J2583" t="s">
        <v>1643</v>
      </c>
      <c r="K2583" t="s">
        <v>1865</v>
      </c>
      <c r="L2583" t="s">
        <v>1860</v>
      </c>
      <c r="M2583" s="1">
        <v>44176</v>
      </c>
      <c r="N2583" t="s">
        <v>1919</v>
      </c>
      <c r="O2583" t="s">
        <v>7722</v>
      </c>
      <c r="P2583" t="s">
        <v>1867</v>
      </c>
      <c r="Q2583" t="s">
        <v>7722</v>
      </c>
      <c r="R2583" t="s">
        <v>1876</v>
      </c>
      <c r="S2583">
        <v>1</v>
      </c>
      <c r="T2583" s="2">
        <v>0.2</v>
      </c>
      <c r="U2583" s="5">
        <v>11.19</v>
      </c>
      <c r="V2583" s="5">
        <f>ORDENES[[#This Row],[Ventas sin descuento]]-ORDENES[[#This Row],[costos estimados]]</f>
        <v>20.142499999999998</v>
      </c>
      <c r="W2583">
        <v>3</v>
      </c>
      <c r="X2583" s="5">
        <v>35.81</v>
      </c>
      <c r="Y2583" s="5">
        <f>ORDENES[[#This Row],[Ventas Originales (con descuento)]]/(1-ORDENES[[#This Row],[Descuento]])</f>
        <v>44.762500000000003</v>
      </c>
      <c r="Z2583" s="5">
        <f>ORDENES[[#This Row],[Ventas Originales (con descuento)]]/ORDENES[[#This Row],[Cantidad]]/(1-ORDENES[[#This Row],[Descuento]])</f>
        <v>14.920833333333334</v>
      </c>
      <c r="AA2583" s="5">
        <f>ORDENES[[#This Row],[Ventas Originales (con descuento)]]/ORDENES[[#This Row],[Cantidad]]</f>
        <v>11.936666666666667</v>
      </c>
      <c r="AB2583" s="5">
        <f>ORDENES[[#This Row],[Ventas Originales (con descuento)]]-(ORDENES[[#This Row],[Ganancias]])</f>
        <v>24.620000000000005</v>
      </c>
    </row>
    <row r="2584" spans="1:28" x14ac:dyDescent="0.35">
      <c r="A2584" t="s">
        <v>7719</v>
      </c>
      <c r="B2584" t="s">
        <v>212</v>
      </c>
      <c r="C2584" t="s">
        <v>1</v>
      </c>
      <c r="D2584" t="s">
        <v>165</v>
      </c>
      <c r="E2584" t="s">
        <v>146</v>
      </c>
      <c r="F2584" s="1">
        <v>43769</v>
      </c>
      <c r="G2584" t="s">
        <v>7613</v>
      </c>
      <c r="H2584" t="s">
        <v>3893</v>
      </c>
      <c r="I2584">
        <v>92374</v>
      </c>
      <c r="J2584" t="s">
        <v>2292</v>
      </c>
      <c r="K2584" t="s">
        <v>1865</v>
      </c>
      <c r="L2584" t="s">
        <v>1860</v>
      </c>
      <c r="M2584" s="1">
        <v>43769</v>
      </c>
      <c r="N2584" t="s">
        <v>1919</v>
      </c>
      <c r="O2584" t="s">
        <v>7722</v>
      </c>
      <c r="P2584" t="s">
        <v>1867</v>
      </c>
      <c r="Q2584" t="s">
        <v>7722</v>
      </c>
      <c r="R2584" t="s">
        <v>1876</v>
      </c>
      <c r="S2584">
        <v>1</v>
      </c>
      <c r="T2584" s="2">
        <v>0.2</v>
      </c>
      <c r="U2584" s="5">
        <v>124.49</v>
      </c>
      <c r="V2584" s="5">
        <f>ORDENES[[#This Row],[Ventas sin descuento]]-ORDENES[[#This Row],[costos estimados]]</f>
        <v>224.07749999999999</v>
      </c>
      <c r="W2584">
        <v>3</v>
      </c>
      <c r="X2584" s="5">
        <v>398.35</v>
      </c>
      <c r="Y2584" s="5">
        <f>ORDENES[[#This Row],[Ventas Originales (con descuento)]]/(1-ORDENES[[#This Row],[Descuento]])</f>
        <v>497.9375</v>
      </c>
      <c r="Z2584" s="5">
        <f>ORDENES[[#This Row],[Ventas Originales (con descuento)]]/ORDENES[[#This Row],[Cantidad]]/(1-ORDENES[[#This Row],[Descuento]])</f>
        <v>165.97916666666666</v>
      </c>
      <c r="AA2584" s="5">
        <f>ORDENES[[#This Row],[Ventas Originales (con descuento)]]/ORDENES[[#This Row],[Cantidad]]</f>
        <v>132.78333333333333</v>
      </c>
      <c r="AB2584" s="5">
        <f>ORDENES[[#This Row],[Ventas Originales (con descuento)]]-(ORDENES[[#This Row],[Ganancias]])</f>
        <v>273.86</v>
      </c>
    </row>
    <row r="2585" spans="1:28" x14ac:dyDescent="0.35">
      <c r="A2585" t="s">
        <v>7719</v>
      </c>
      <c r="B2585" t="s">
        <v>32</v>
      </c>
      <c r="C2585" t="s">
        <v>1</v>
      </c>
      <c r="D2585" t="s">
        <v>433</v>
      </c>
      <c r="E2585" t="s">
        <v>47</v>
      </c>
      <c r="F2585" s="1">
        <v>43389</v>
      </c>
      <c r="G2585" t="s">
        <v>7598</v>
      </c>
      <c r="H2585" t="s">
        <v>4820</v>
      </c>
      <c r="I2585">
        <v>94110</v>
      </c>
      <c r="J2585" t="s">
        <v>2087</v>
      </c>
      <c r="K2585" t="s">
        <v>1865</v>
      </c>
      <c r="L2585" t="s">
        <v>1860</v>
      </c>
      <c r="M2585" s="1">
        <v>43390</v>
      </c>
      <c r="N2585" t="s">
        <v>1919</v>
      </c>
      <c r="O2585" t="s">
        <v>7722</v>
      </c>
      <c r="P2585" t="s">
        <v>1867</v>
      </c>
      <c r="Q2585" t="s">
        <v>7722</v>
      </c>
      <c r="R2585" t="s">
        <v>1876</v>
      </c>
      <c r="S2585">
        <v>2</v>
      </c>
      <c r="T2585" s="2">
        <v>0.2</v>
      </c>
      <c r="U2585" s="5">
        <v>5.0199999999999996</v>
      </c>
      <c r="V2585" s="5">
        <f>ORDENES[[#This Row],[Ventas sin descuento]]-ORDENES[[#This Row],[costos estimados]]</f>
        <v>8.6074999999999999</v>
      </c>
      <c r="W2585">
        <v>3</v>
      </c>
      <c r="X2585" s="5">
        <v>14.35</v>
      </c>
      <c r="Y2585" s="5">
        <f>ORDENES[[#This Row],[Ventas Originales (con descuento)]]/(1-ORDENES[[#This Row],[Descuento]])</f>
        <v>17.9375</v>
      </c>
      <c r="Z2585" s="5">
        <f>ORDENES[[#This Row],[Ventas Originales (con descuento)]]/ORDENES[[#This Row],[Cantidad]]/(1-ORDENES[[#This Row],[Descuento]])</f>
        <v>5.9791666666666661</v>
      </c>
      <c r="AA2585" s="5">
        <f>ORDENES[[#This Row],[Ventas Originales (con descuento)]]/ORDENES[[#This Row],[Cantidad]]</f>
        <v>4.7833333333333332</v>
      </c>
      <c r="AB2585" s="5">
        <f>ORDENES[[#This Row],[Ventas Originales (con descuento)]]-(ORDENES[[#This Row],[Ganancias]])</f>
        <v>9.33</v>
      </c>
    </row>
    <row r="2586" spans="1:28" x14ac:dyDescent="0.35">
      <c r="A2586" t="s">
        <v>7719</v>
      </c>
      <c r="B2586" t="s">
        <v>22</v>
      </c>
      <c r="C2586" t="s">
        <v>1</v>
      </c>
      <c r="D2586" t="s">
        <v>255</v>
      </c>
      <c r="E2586" t="s">
        <v>47</v>
      </c>
      <c r="F2586" s="1">
        <v>43774</v>
      </c>
      <c r="G2586" t="s">
        <v>7613</v>
      </c>
      <c r="H2586" t="s">
        <v>4821</v>
      </c>
      <c r="I2586">
        <v>98105</v>
      </c>
      <c r="J2586" t="s">
        <v>1256</v>
      </c>
      <c r="K2586" t="s">
        <v>1865</v>
      </c>
      <c r="L2586" t="s">
        <v>1860</v>
      </c>
      <c r="M2586" s="1">
        <v>43774</v>
      </c>
      <c r="N2586" t="s">
        <v>1919</v>
      </c>
      <c r="O2586" t="s">
        <v>7722</v>
      </c>
      <c r="P2586" t="s">
        <v>1880</v>
      </c>
      <c r="Q2586" t="s">
        <v>7722</v>
      </c>
      <c r="R2586" t="s">
        <v>1876</v>
      </c>
      <c r="S2586">
        <v>1</v>
      </c>
      <c r="T2586" s="2">
        <v>0.2</v>
      </c>
      <c r="U2586" s="5">
        <v>35.65</v>
      </c>
      <c r="V2586" s="5">
        <f>ORDENES[[#This Row],[Ventas sin descuento]]-ORDENES[[#This Row],[costos estimados]]</f>
        <v>60.23749999999999</v>
      </c>
      <c r="W2586">
        <v>3</v>
      </c>
      <c r="X2586" s="5">
        <v>98.35</v>
      </c>
      <c r="Y2586" s="5">
        <f>ORDENES[[#This Row],[Ventas Originales (con descuento)]]/(1-ORDENES[[#This Row],[Descuento]])</f>
        <v>122.93749999999999</v>
      </c>
      <c r="Z2586" s="5">
        <f>ORDENES[[#This Row],[Ventas Originales (con descuento)]]/ORDENES[[#This Row],[Cantidad]]/(1-ORDENES[[#This Row],[Descuento]])</f>
        <v>40.979166666666664</v>
      </c>
      <c r="AA2586" s="5">
        <f>ORDENES[[#This Row],[Ventas Originales (con descuento)]]/ORDENES[[#This Row],[Cantidad]]</f>
        <v>32.783333333333331</v>
      </c>
      <c r="AB2586" s="5">
        <f>ORDENES[[#This Row],[Ventas Originales (con descuento)]]-(ORDENES[[#This Row],[Ganancias]])</f>
        <v>62.699999999999996</v>
      </c>
    </row>
    <row r="2587" spans="1:28" x14ac:dyDescent="0.35">
      <c r="A2587" t="s">
        <v>7719</v>
      </c>
      <c r="B2587" t="s">
        <v>2190</v>
      </c>
      <c r="C2587" t="s">
        <v>1</v>
      </c>
      <c r="D2587" t="s">
        <v>2629</v>
      </c>
      <c r="E2587" t="s">
        <v>7624</v>
      </c>
      <c r="F2587" s="1">
        <v>43935</v>
      </c>
      <c r="G2587" t="s">
        <v>7613</v>
      </c>
      <c r="H2587" t="s">
        <v>3898</v>
      </c>
      <c r="I2587">
        <v>85301</v>
      </c>
      <c r="J2587" t="s">
        <v>7631</v>
      </c>
      <c r="K2587" t="s">
        <v>1865</v>
      </c>
      <c r="L2587" t="s">
        <v>1860</v>
      </c>
      <c r="M2587" s="1">
        <v>43935</v>
      </c>
      <c r="N2587" t="s">
        <v>1919</v>
      </c>
      <c r="O2587" t="s">
        <v>7722</v>
      </c>
      <c r="P2587" t="s">
        <v>1899</v>
      </c>
      <c r="Q2587" t="s">
        <v>7722</v>
      </c>
      <c r="R2587" t="s">
        <v>1872</v>
      </c>
      <c r="S2587">
        <v>1</v>
      </c>
      <c r="T2587" s="2">
        <v>0.2</v>
      </c>
      <c r="U2587" s="5">
        <v>4.3</v>
      </c>
      <c r="V2587" s="5">
        <f>ORDENES[[#This Row],[Ventas sin descuento]]-ORDENES[[#This Row],[costos estimados]]</f>
        <v>15.044999999999995</v>
      </c>
      <c r="W2587">
        <v>4</v>
      </c>
      <c r="X2587" s="5">
        <v>42.98</v>
      </c>
      <c r="Y2587" s="5">
        <f>ORDENES[[#This Row],[Ventas Originales (con descuento)]]/(1-ORDENES[[#This Row],[Descuento]])</f>
        <v>53.724999999999994</v>
      </c>
      <c r="Z2587" s="5">
        <f>ORDENES[[#This Row],[Ventas Originales (con descuento)]]/ORDENES[[#This Row],[Cantidad]]/(1-ORDENES[[#This Row],[Descuento]])</f>
        <v>13.431249999999999</v>
      </c>
      <c r="AA2587" s="5">
        <f>ORDENES[[#This Row],[Ventas Originales (con descuento)]]/ORDENES[[#This Row],[Cantidad]]</f>
        <v>10.744999999999999</v>
      </c>
      <c r="AB2587" s="5">
        <f>ORDENES[[#This Row],[Ventas Originales (con descuento)]]-(ORDENES[[#This Row],[Ganancias]])</f>
        <v>38.68</v>
      </c>
    </row>
    <row r="2588" spans="1:28" x14ac:dyDescent="0.35">
      <c r="A2588" t="s">
        <v>7719</v>
      </c>
      <c r="B2588" t="s">
        <v>463</v>
      </c>
      <c r="C2588" t="s">
        <v>1</v>
      </c>
      <c r="D2588" t="s">
        <v>2839</v>
      </c>
      <c r="E2588" t="s">
        <v>119</v>
      </c>
      <c r="F2588" s="1">
        <v>44176</v>
      </c>
      <c r="G2588" t="s">
        <v>7613</v>
      </c>
      <c r="H2588" t="s">
        <v>3899</v>
      </c>
      <c r="I2588">
        <v>92804</v>
      </c>
      <c r="J2588" t="s">
        <v>1405</v>
      </c>
      <c r="K2588" t="s">
        <v>1865</v>
      </c>
      <c r="L2588" t="s">
        <v>1860</v>
      </c>
      <c r="M2588" s="1">
        <v>44176</v>
      </c>
      <c r="N2588" t="s">
        <v>1919</v>
      </c>
      <c r="O2588" t="s">
        <v>7722</v>
      </c>
      <c r="P2588" t="s">
        <v>1867</v>
      </c>
      <c r="Q2588" t="s">
        <v>7722</v>
      </c>
      <c r="R2588" t="s">
        <v>1876</v>
      </c>
      <c r="S2588">
        <v>1</v>
      </c>
      <c r="T2588" s="2">
        <v>0.2</v>
      </c>
      <c r="U2588" s="5">
        <v>68.12</v>
      </c>
      <c r="V2588" s="5">
        <f>ORDENES[[#This Row],[Ventas sin descuento]]-ORDENES[[#This Row],[costos estimados]]</f>
        <v>120.52000000000001</v>
      </c>
      <c r="W2588">
        <v>5</v>
      </c>
      <c r="X2588" s="5">
        <v>209.6</v>
      </c>
      <c r="Y2588" s="5">
        <f>ORDENES[[#This Row],[Ventas Originales (con descuento)]]/(1-ORDENES[[#This Row],[Descuento]])</f>
        <v>262</v>
      </c>
      <c r="Z2588" s="5">
        <f>ORDENES[[#This Row],[Ventas Originales (con descuento)]]/ORDENES[[#This Row],[Cantidad]]/(1-ORDENES[[#This Row],[Descuento]])</f>
        <v>52.4</v>
      </c>
      <c r="AA2588" s="5">
        <f>ORDENES[[#This Row],[Ventas Originales (con descuento)]]/ORDENES[[#This Row],[Cantidad]]</f>
        <v>41.92</v>
      </c>
      <c r="AB2588" s="5">
        <f>ORDENES[[#This Row],[Ventas Originales (con descuento)]]-(ORDENES[[#This Row],[Ganancias]])</f>
        <v>141.47999999999999</v>
      </c>
    </row>
    <row r="2589" spans="1:28" x14ac:dyDescent="0.35">
      <c r="A2589" t="s">
        <v>7719</v>
      </c>
      <c r="B2589" t="s">
        <v>19</v>
      </c>
      <c r="C2589" t="s">
        <v>1</v>
      </c>
      <c r="D2589" t="s">
        <v>3444</v>
      </c>
      <c r="E2589" t="s">
        <v>18</v>
      </c>
      <c r="F2589" s="1">
        <v>44153</v>
      </c>
      <c r="G2589" t="s">
        <v>7598</v>
      </c>
      <c r="H2589" t="s">
        <v>4822</v>
      </c>
      <c r="I2589">
        <v>94521</v>
      </c>
      <c r="J2589" t="s">
        <v>3306</v>
      </c>
      <c r="K2589" t="s">
        <v>1865</v>
      </c>
      <c r="L2589" t="s">
        <v>1860</v>
      </c>
      <c r="M2589" s="1">
        <v>44153</v>
      </c>
      <c r="N2589" t="s">
        <v>1919</v>
      </c>
      <c r="O2589" t="s">
        <v>7722</v>
      </c>
      <c r="P2589" t="s">
        <v>1867</v>
      </c>
      <c r="Q2589" t="s">
        <v>7722</v>
      </c>
      <c r="R2589" t="s">
        <v>1876</v>
      </c>
      <c r="S2589">
        <v>1</v>
      </c>
      <c r="T2589" s="2">
        <v>0.2</v>
      </c>
      <c r="U2589" s="5">
        <v>22.16</v>
      </c>
      <c r="V2589" s="5">
        <f>ORDENES[[#This Row],[Ventas sin descuento]]-ORDENES[[#This Row],[costos estimados]]</f>
        <v>37.44</v>
      </c>
      <c r="W2589">
        <v>5</v>
      </c>
      <c r="X2589" s="5">
        <v>61.12</v>
      </c>
      <c r="Y2589" s="5">
        <f>ORDENES[[#This Row],[Ventas Originales (con descuento)]]/(1-ORDENES[[#This Row],[Descuento]])</f>
        <v>76.399999999999991</v>
      </c>
      <c r="Z2589" s="5">
        <f>ORDENES[[#This Row],[Ventas Originales (con descuento)]]/ORDENES[[#This Row],[Cantidad]]/(1-ORDENES[[#This Row],[Descuento]])</f>
        <v>15.28</v>
      </c>
      <c r="AA2589" s="5">
        <f>ORDENES[[#This Row],[Ventas Originales (con descuento)]]/ORDENES[[#This Row],[Cantidad]]</f>
        <v>12.224</v>
      </c>
      <c r="AB2589" s="5">
        <f>ORDENES[[#This Row],[Ventas Originales (con descuento)]]-(ORDENES[[#This Row],[Ganancias]])</f>
        <v>38.959999999999994</v>
      </c>
    </row>
    <row r="2590" spans="1:28" x14ac:dyDescent="0.35">
      <c r="A2590" t="s">
        <v>7719</v>
      </c>
      <c r="B2590" t="s">
        <v>22</v>
      </c>
      <c r="C2590" t="s">
        <v>1</v>
      </c>
      <c r="D2590" t="s">
        <v>473</v>
      </c>
      <c r="E2590" t="s">
        <v>119</v>
      </c>
      <c r="F2590" s="1">
        <v>44450</v>
      </c>
      <c r="G2590" t="s">
        <v>7613</v>
      </c>
      <c r="H2590" t="s">
        <v>3896</v>
      </c>
      <c r="I2590">
        <v>98105</v>
      </c>
      <c r="J2590" t="s">
        <v>2536</v>
      </c>
      <c r="K2590" t="s">
        <v>1865</v>
      </c>
      <c r="L2590" t="s">
        <v>1860</v>
      </c>
      <c r="M2590" s="1">
        <v>44450</v>
      </c>
      <c r="N2590" t="s">
        <v>1919</v>
      </c>
      <c r="O2590" t="s">
        <v>7722</v>
      </c>
      <c r="P2590" t="s">
        <v>1880</v>
      </c>
      <c r="Q2590" t="s">
        <v>7722</v>
      </c>
      <c r="R2590" t="s">
        <v>1876</v>
      </c>
      <c r="S2590">
        <v>1</v>
      </c>
      <c r="T2590" s="2">
        <v>0.2</v>
      </c>
      <c r="U2590" s="5">
        <v>459.99</v>
      </c>
      <c r="V2590" s="5">
        <f>ORDENES[[#This Row],[Ventas sin descuento]]-ORDENES[[#This Row],[costos estimados]]</f>
        <v>827.98</v>
      </c>
      <c r="W2590">
        <v>5</v>
      </c>
      <c r="X2590" s="5">
        <v>1471.96</v>
      </c>
      <c r="Y2590" s="5">
        <f>ORDENES[[#This Row],[Ventas Originales (con descuento)]]/(1-ORDENES[[#This Row],[Descuento]])</f>
        <v>1839.95</v>
      </c>
      <c r="Z2590" s="5">
        <f>ORDENES[[#This Row],[Ventas Originales (con descuento)]]/ORDENES[[#This Row],[Cantidad]]/(1-ORDENES[[#This Row],[Descuento]])</f>
        <v>367.98999999999995</v>
      </c>
      <c r="AA2590" s="5">
        <f>ORDENES[[#This Row],[Ventas Originales (con descuento)]]/ORDENES[[#This Row],[Cantidad]]</f>
        <v>294.392</v>
      </c>
      <c r="AB2590" s="5">
        <f>ORDENES[[#This Row],[Ventas Originales (con descuento)]]-(ORDENES[[#This Row],[Ganancias]])</f>
        <v>1011.97</v>
      </c>
    </row>
    <row r="2591" spans="1:28" x14ac:dyDescent="0.35">
      <c r="A2591" t="s">
        <v>7719</v>
      </c>
      <c r="B2591" t="s">
        <v>463</v>
      </c>
      <c r="C2591" t="s">
        <v>1</v>
      </c>
      <c r="D2591" t="s">
        <v>2839</v>
      </c>
      <c r="E2591" t="s">
        <v>146</v>
      </c>
      <c r="F2591" s="1">
        <v>44176</v>
      </c>
      <c r="G2591" t="s">
        <v>7613</v>
      </c>
      <c r="H2591" t="s">
        <v>3899</v>
      </c>
      <c r="I2591">
        <v>92804</v>
      </c>
      <c r="J2591" t="s">
        <v>2812</v>
      </c>
      <c r="K2591" t="s">
        <v>1865</v>
      </c>
      <c r="L2591" t="s">
        <v>1860</v>
      </c>
      <c r="M2591" s="1">
        <v>44176</v>
      </c>
      <c r="N2591" t="s">
        <v>1919</v>
      </c>
      <c r="O2591" t="s">
        <v>7722</v>
      </c>
      <c r="P2591" t="s">
        <v>1867</v>
      </c>
      <c r="Q2591" t="s">
        <v>7722</v>
      </c>
      <c r="R2591" t="s">
        <v>1876</v>
      </c>
      <c r="S2591">
        <v>1</v>
      </c>
      <c r="T2591" s="2">
        <v>0.2</v>
      </c>
      <c r="U2591" s="5">
        <v>39.869999999999997</v>
      </c>
      <c r="V2591" s="5">
        <f>ORDENES[[#This Row],[Ventas sin descuento]]-ORDENES[[#This Row],[costos estimados]]</f>
        <v>70.54249999999999</v>
      </c>
      <c r="W2591">
        <v>9</v>
      </c>
      <c r="X2591" s="5">
        <v>122.69</v>
      </c>
      <c r="Y2591" s="5">
        <f>ORDENES[[#This Row],[Ventas Originales (con descuento)]]/(1-ORDENES[[#This Row],[Descuento]])</f>
        <v>153.36249999999998</v>
      </c>
      <c r="Z2591" s="5">
        <f>ORDENES[[#This Row],[Ventas Originales (con descuento)]]/ORDENES[[#This Row],[Cantidad]]/(1-ORDENES[[#This Row],[Descuento]])</f>
        <v>17.040277777777774</v>
      </c>
      <c r="AA2591" s="5">
        <f>ORDENES[[#This Row],[Ventas Originales (con descuento)]]/ORDENES[[#This Row],[Cantidad]]</f>
        <v>13.632222222222222</v>
      </c>
      <c r="AB2591" s="5">
        <f>ORDENES[[#This Row],[Ventas Originales (con descuento)]]-(ORDENES[[#This Row],[Ganancias]])</f>
        <v>82.82</v>
      </c>
    </row>
    <row r="2592" spans="1:28" x14ac:dyDescent="0.35">
      <c r="A2592" t="s">
        <v>7719</v>
      </c>
      <c r="B2592" t="s">
        <v>2396</v>
      </c>
      <c r="C2592" t="s">
        <v>1</v>
      </c>
      <c r="D2592" t="s">
        <v>2210</v>
      </c>
      <c r="E2592" t="s">
        <v>47</v>
      </c>
      <c r="F2592" s="1">
        <v>43272</v>
      </c>
      <c r="G2592" t="s">
        <v>7613</v>
      </c>
      <c r="H2592" t="s">
        <v>4823</v>
      </c>
      <c r="I2592">
        <v>81001</v>
      </c>
      <c r="J2592" t="s">
        <v>1835</v>
      </c>
      <c r="K2592" t="s">
        <v>1865</v>
      </c>
      <c r="L2592" t="s">
        <v>1860</v>
      </c>
      <c r="M2592" s="1">
        <v>43272</v>
      </c>
      <c r="N2592" t="s">
        <v>1919</v>
      </c>
      <c r="O2592" t="s">
        <v>7722</v>
      </c>
      <c r="P2592" t="s">
        <v>1905</v>
      </c>
      <c r="Q2592" t="s">
        <v>7722</v>
      </c>
      <c r="R2592" t="s">
        <v>1876</v>
      </c>
      <c r="S2592">
        <v>1</v>
      </c>
      <c r="T2592" s="2">
        <v>0.7</v>
      </c>
      <c r="U2592" s="5">
        <v>-16.78</v>
      </c>
      <c r="V2592" s="5">
        <f>ORDENES[[#This Row],[Ventas sin descuento]]-ORDENES[[#This Row],[costos estimados]]</f>
        <v>41.926666666666662</v>
      </c>
      <c r="W2592">
        <v>2</v>
      </c>
      <c r="X2592" s="5">
        <v>25.16</v>
      </c>
      <c r="Y2592" s="5">
        <f>ORDENES[[#This Row],[Ventas Originales (con descuento)]]/(1-ORDENES[[#This Row],[Descuento]])</f>
        <v>83.86666666666666</v>
      </c>
      <c r="Z2592" s="5">
        <f>ORDENES[[#This Row],[Ventas Originales (con descuento)]]/ORDENES[[#This Row],[Cantidad]]/(1-ORDENES[[#This Row],[Descuento]])</f>
        <v>41.93333333333333</v>
      </c>
      <c r="AA2592" s="5">
        <f>ORDENES[[#This Row],[Ventas Originales (con descuento)]]/ORDENES[[#This Row],[Cantidad]]</f>
        <v>12.58</v>
      </c>
      <c r="AB2592" s="5">
        <f>ORDENES[[#This Row],[Ventas Originales (con descuento)]]-(ORDENES[[#This Row],[Ganancias]])</f>
        <v>41.94</v>
      </c>
    </row>
    <row r="2593" spans="1:28" x14ac:dyDescent="0.35">
      <c r="A2593" t="s">
        <v>7719</v>
      </c>
      <c r="B2593" t="s">
        <v>2190</v>
      </c>
      <c r="C2593" t="s">
        <v>1</v>
      </c>
      <c r="D2593" t="s">
        <v>606</v>
      </c>
      <c r="E2593" t="s">
        <v>146</v>
      </c>
      <c r="F2593" s="1">
        <v>43898</v>
      </c>
      <c r="G2593" t="s">
        <v>7613</v>
      </c>
      <c r="H2593" t="s">
        <v>4824</v>
      </c>
      <c r="I2593">
        <v>85301</v>
      </c>
      <c r="J2593" t="s">
        <v>1948</v>
      </c>
      <c r="K2593" t="s">
        <v>1865</v>
      </c>
      <c r="L2593" t="s">
        <v>1860</v>
      </c>
      <c r="M2593" s="1">
        <v>43898</v>
      </c>
      <c r="N2593" t="s">
        <v>1919</v>
      </c>
      <c r="O2593" t="s">
        <v>7722</v>
      </c>
      <c r="P2593" t="s">
        <v>1899</v>
      </c>
      <c r="Q2593" t="s">
        <v>7722</v>
      </c>
      <c r="R2593" t="s">
        <v>1876</v>
      </c>
      <c r="S2593">
        <v>1</v>
      </c>
      <c r="T2593" s="2">
        <v>0.7</v>
      </c>
      <c r="U2593" s="5">
        <v>-7.11</v>
      </c>
      <c r="V2593" s="5">
        <f>ORDENES[[#This Row],[Ventas sin descuento]]-ORDENES[[#This Row],[costos estimados]]</f>
        <v>15.52333333333333</v>
      </c>
      <c r="W2593">
        <v>3</v>
      </c>
      <c r="X2593" s="5">
        <v>9.6999999999999993</v>
      </c>
      <c r="Y2593" s="5">
        <f>ORDENES[[#This Row],[Ventas Originales (con descuento)]]/(1-ORDENES[[#This Row],[Descuento]])</f>
        <v>32.333333333333329</v>
      </c>
      <c r="Z2593" s="5">
        <f>ORDENES[[#This Row],[Ventas Originales (con descuento)]]/ORDENES[[#This Row],[Cantidad]]/(1-ORDENES[[#This Row],[Descuento]])</f>
        <v>10.777777777777775</v>
      </c>
      <c r="AA2593" s="5">
        <f>ORDENES[[#This Row],[Ventas Originales (con descuento)]]/ORDENES[[#This Row],[Cantidad]]</f>
        <v>3.2333333333333329</v>
      </c>
      <c r="AB2593" s="5">
        <f>ORDENES[[#This Row],[Ventas Originales (con descuento)]]-(ORDENES[[#This Row],[Ganancias]])</f>
        <v>16.809999999999999</v>
      </c>
    </row>
    <row r="2594" spans="1:28" x14ac:dyDescent="0.35">
      <c r="A2594" t="s">
        <v>7719</v>
      </c>
      <c r="B2594" t="s">
        <v>153</v>
      </c>
      <c r="C2594" t="s">
        <v>1</v>
      </c>
      <c r="D2594" t="s">
        <v>2394</v>
      </c>
      <c r="E2594" t="s">
        <v>18</v>
      </c>
      <c r="F2594" s="1">
        <v>43273</v>
      </c>
      <c r="G2594" t="s">
        <v>7613</v>
      </c>
      <c r="H2594" t="s">
        <v>4825</v>
      </c>
      <c r="I2594">
        <v>85023</v>
      </c>
      <c r="J2594" t="s">
        <v>2402</v>
      </c>
      <c r="K2594" t="s">
        <v>1865</v>
      </c>
      <c r="L2594" t="s">
        <v>1860</v>
      </c>
      <c r="M2594" s="1">
        <v>43273</v>
      </c>
      <c r="N2594" t="s">
        <v>1919</v>
      </c>
      <c r="O2594" t="s">
        <v>7722</v>
      </c>
      <c r="P2594" t="s">
        <v>1899</v>
      </c>
      <c r="Q2594" t="s">
        <v>7722</v>
      </c>
      <c r="R2594" t="s">
        <v>1876</v>
      </c>
      <c r="S2594">
        <v>1</v>
      </c>
      <c r="T2594" s="2">
        <v>0.7</v>
      </c>
      <c r="U2594" s="5">
        <v>-6.03</v>
      </c>
      <c r="V2594" s="5">
        <f>ORDENES[[#This Row],[Ventas sin descuento]]-ORDENES[[#This Row],[costos estimados]]</f>
        <v>13.173333333333328</v>
      </c>
      <c r="W2594">
        <v>3</v>
      </c>
      <c r="X2594" s="5">
        <v>8.23</v>
      </c>
      <c r="Y2594" s="5">
        <f>ORDENES[[#This Row],[Ventas Originales (con descuento)]]/(1-ORDENES[[#This Row],[Descuento]])</f>
        <v>27.43333333333333</v>
      </c>
      <c r="Z2594" s="5">
        <f>ORDENES[[#This Row],[Ventas Originales (con descuento)]]/ORDENES[[#This Row],[Cantidad]]/(1-ORDENES[[#This Row],[Descuento]])</f>
        <v>9.1444444444444439</v>
      </c>
      <c r="AA2594" s="5">
        <f>ORDENES[[#This Row],[Ventas Originales (con descuento)]]/ORDENES[[#This Row],[Cantidad]]</f>
        <v>2.7433333333333336</v>
      </c>
      <c r="AB2594" s="5">
        <f>ORDENES[[#This Row],[Ventas Originales (con descuento)]]-(ORDENES[[#This Row],[Ganancias]])</f>
        <v>14.260000000000002</v>
      </c>
    </row>
    <row r="2595" spans="1:28" x14ac:dyDescent="0.35">
      <c r="A2595" t="s">
        <v>7719</v>
      </c>
      <c r="B2595" t="s">
        <v>2664</v>
      </c>
      <c r="C2595" t="s">
        <v>1</v>
      </c>
      <c r="D2595" t="s">
        <v>44</v>
      </c>
      <c r="E2595" t="s">
        <v>2222</v>
      </c>
      <c r="F2595" s="1">
        <v>43656</v>
      </c>
      <c r="G2595" t="s">
        <v>7613</v>
      </c>
      <c r="H2595" t="s">
        <v>4826</v>
      </c>
      <c r="I2595">
        <v>85281</v>
      </c>
      <c r="J2595" t="s">
        <v>2784</v>
      </c>
      <c r="K2595" t="s">
        <v>1865</v>
      </c>
      <c r="L2595" t="s">
        <v>1860</v>
      </c>
      <c r="M2595" s="1">
        <v>43656</v>
      </c>
      <c r="N2595" t="s">
        <v>1919</v>
      </c>
      <c r="O2595" t="s">
        <v>7722</v>
      </c>
      <c r="P2595" t="s">
        <v>1899</v>
      </c>
      <c r="Q2595" t="s">
        <v>7722</v>
      </c>
      <c r="R2595" t="s">
        <v>1876</v>
      </c>
      <c r="S2595">
        <v>1</v>
      </c>
      <c r="T2595" s="2">
        <v>0.7</v>
      </c>
      <c r="U2595" s="5">
        <v>-2.2400000000000002</v>
      </c>
      <c r="V2595" s="5">
        <f>ORDENES[[#This Row],[Ventas sin descuento]]-ORDENES[[#This Row],[costos estimados]]</f>
        <v>5.6233333333333322</v>
      </c>
      <c r="W2595">
        <v>3</v>
      </c>
      <c r="X2595" s="5">
        <v>3.37</v>
      </c>
      <c r="Y2595" s="5">
        <f>ORDENES[[#This Row],[Ventas Originales (con descuento)]]/(1-ORDENES[[#This Row],[Descuento]])</f>
        <v>11.233333333333333</v>
      </c>
      <c r="Z2595" s="5">
        <f>ORDENES[[#This Row],[Ventas Originales (con descuento)]]/ORDENES[[#This Row],[Cantidad]]/(1-ORDENES[[#This Row],[Descuento]])</f>
        <v>3.7444444444444436</v>
      </c>
      <c r="AA2595" s="5">
        <f>ORDENES[[#This Row],[Ventas Originales (con descuento)]]/ORDENES[[#This Row],[Cantidad]]</f>
        <v>1.1233333333333333</v>
      </c>
      <c r="AB2595" s="5">
        <f>ORDENES[[#This Row],[Ventas Originales (con descuento)]]-(ORDENES[[#This Row],[Ganancias]])</f>
        <v>5.61</v>
      </c>
    </row>
    <row r="2596" spans="1:28" x14ac:dyDescent="0.35">
      <c r="A2596" t="s">
        <v>7719</v>
      </c>
      <c r="B2596" t="s">
        <v>358</v>
      </c>
      <c r="C2596" t="s">
        <v>1</v>
      </c>
      <c r="D2596" t="s">
        <v>3468</v>
      </c>
      <c r="E2596" t="s">
        <v>18</v>
      </c>
      <c r="F2596" s="1">
        <v>44532</v>
      </c>
      <c r="G2596" t="s">
        <v>7613</v>
      </c>
      <c r="H2596" t="s">
        <v>4827</v>
      </c>
      <c r="I2596">
        <v>85345</v>
      </c>
      <c r="J2596" t="s">
        <v>1566</v>
      </c>
      <c r="K2596" t="s">
        <v>1865</v>
      </c>
      <c r="L2596" t="s">
        <v>1860</v>
      </c>
      <c r="M2596" s="1">
        <v>44532</v>
      </c>
      <c r="N2596" t="s">
        <v>1919</v>
      </c>
      <c r="O2596" t="s">
        <v>7722</v>
      </c>
      <c r="P2596" t="s">
        <v>1899</v>
      </c>
      <c r="Q2596" t="s">
        <v>7722</v>
      </c>
      <c r="R2596" t="s">
        <v>1876</v>
      </c>
      <c r="S2596">
        <v>1</v>
      </c>
      <c r="T2596" s="2">
        <v>0.7</v>
      </c>
      <c r="U2596" s="5">
        <v>-45.24</v>
      </c>
      <c r="V2596" s="5">
        <f>ORDENES[[#This Row],[Ventas sin descuento]]-ORDENES[[#This Row],[costos estimados]]</f>
        <v>113.09999999999997</v>
      </c>
      <c r="W2596">
        <v>6</v>
      </c>
      <c r="X2596" s="5">
        <v>67.86</v>
      </c>
      <c r="Y2596" s="5">
        <f>ORDENES[[#This Row],[Ventas Originales (con descuento)]]/(1-ORDENES[[#This Row],[Descuento]])</f>
        <v>226.19999999999996</v>
      </c>
      <c r="Z2596" s="5">
        <f>ORDENES[[#This Row],[Ventas Originales (con descuento)]]/ORDENES[[#This Row],[Cantidad]]/(1-ORDENES[[#This Row],[Descuento]])</f>
        <v>37.699999999999996</v>
      </c>
      <c r="AA2596" s="5">
        <f>ORDENES[[#This Row],[Ventas Originales (con descuento)]]/ORDENES[[#This Row],[Cantidad]]</f>
        <v>11.31</v>
      </c>
      <c r="AB2596" s="5">
        <f>ORDENES[[#This Row],[Ventas Originales (con descuento)]]-(ORDENES[[#This Row],[Ganancias]])</f>
        <v>113.1</v>
      </c>
    </row>
    <row r="2597" spans="1:28" x14ac:dyDescent="0.35">
      <c r="A2597" t="s">
        <v>7719</v>
      </c>
      <c r="B2597" t="s">
        <v>2396</v>
      </c>
      <c r="C2597" t="s">
        <v>1</v>
      </c>
      <c r="D2597" t="s">
        <v>2210</v>
      </c>
      <c r="E2597" t="s">
        <v>35</v>
      </c>
      <c r="F2597" s="1">
        <v>43272</v>
      </c>
      <c r="G2597" t="s">
        <v>7613</v>
      </c>
      <c r="H2597" t="s">
        <v>4823</v>
      </c>
      <c r="I2597">
        <v>81001</v>
      </c>
      <c r="J2597" t="s">
        <v>2397</v>
      </c>
      <c r="K2597" t="s">
        <v>1865</v>
      </c>
      <c r="L2597" t="s">
        <v>1860</v>
      </c>
      <c r="M2597" s="1">
        <v>43272</v>
      </c>
      <c r="N2597" t="s">
        <v>1919</v>
      </c>
      <c r="O2597" t="s">
        <v>7722</v>
      </c>
      <c r="P2597" t="s">
        <v>1905</v>
      </c>
      <c r="Q2597" t="s">
        <v>7722</v>
      </c>
      <c r="R2597" t="s">
        <v>1876</v>
      </c>
      <c r="S2597">
        <v>1</v>
      </c>
      <c r="T2597" s="2">
        <v>0.7</v>
      </c>
      <c r="U2597" s="5">
        <v>-8.1300000000000008</v>
      </c>
      <c r="V2597" s="5">
        <f>ORDENES[[#This Row],[Ventas sin descuento]]-ORDENES[[#This Row],[costos estimados]]</f>
        <v>17.746666666666663</v>
      </c>
      <c r="W2597">
        <v>7</v>
      </c>
      <c r="X2597" s="5">
        <v>11.09</v>
      </c>
      <c r="Y2597" s="5">
        <f>ORDENES[[#This Row],[Ventas Originales (con descuento)]]/(1-ORDENES[[#This Row],[Descuento]])</f>
        <v>36.966666666666661</v>
      </c>
      <c r="Z2597" s="5">
        <f>ORDENES[[#This Row],[Ventas Originales (con descuento)]]/ORDENES[[#This Row],[Cantidad]]/(1-ORDENES[[#This Row],[Descuento]])</f>
        <v>5.28095238095238</v>
      </c>
      <c r="AA2597" s="5">
        <f>ORDENES[[#This Row],[Ventas Originales (con descuento)]]/ORDENES[[#This Row],[Cantidad]]</f>
        <v>1.5842857142857143</v>
      </c>
      <c r="AB2597" s="5">
        <f>ORDENES[[#This Row],[Ventas Originales (con descuento)]]-(ORDENES[[#This Row],[Ganancias]])</f>
        <v>19.22</v>
      </c>
    </row>
    <row r="2598" spans="1:28" x14ac:dyDescent="0.35">
      <c r="A2598" t="s">
        <v>7719</v>
      </c>
      <c r="B2598" t="s">
        <v>3240</v>
      </c>
      <c r="C2598" t="s">
        <v>1</v>
      </c>
      <c r="D2598" t="s">
        <v>656</v>
      </c>
      <c r="E2598" t="s">
        <v>18</v>
      </c>
      <c r="F2598" s="1">
        <v>43666</v>
      </c>
      <c r="G2598" t="s">
        <v>7613</v>
      </c>
      <c r="H2598" t="s">
        <v>4828</v>
      </c>
      <c r="I2598">
        <v>46614</v>
      </c>
      <c r="J2598" t="s">
        <v>2825</v>
      </c>
      <c r="K2598" t="s">
        <v>1881</v>
      </c>
      <c r="L2598" t="s">
        <v>1860</v>
      </c>
      <c r="M2598" s="1">
        <v>43671</v>
      </c>
      <c r="N2598" t="s">
        <v>1861</v>
      </c>
      <c r="O2598" t="s">
        <v>7614</v>
      </c>
      <c r="P2598" t="s">
        <v>1896</v>
      </c>
      <c r="Q2598" t="s">
        <v>7614</v>
      </c>
      <c r="R2598" t="s">
        <v>1872</v>
      </c>
      <c r="S2598">
        <v>3</v>
      </c>
      <c r="T2598" s="2">
        <v>0</v>
      </c>
      <c r="U2598" s="5">
        <v>9.73</v>
      </c>
      <c r="V2598" s="5">
        <f>ORDENES[[#This Row],[Ventas sin descuento]]-ORDENES[[#This Row],[costos estimados]]</f>
        <v>9.73</v>
      </c>
      <c r="W2598">
        <v>1</v>
      </c>
      <c r="X2598" s="5">
        <v>34.76</v>
      </c>
      <c r="Y2598" s="5">
        <f>ORDENES[[#This Row],[Ventas Originales (con descuento)]]/(1-ORDENES[[#This Row],[Descuento]])</f>
        <v>34.76</v>
      </c>
      <c r="Z2598" s="5">
        <f>ORDENES[[#This Row],[Ventas Originales (con descuento)]]/ORDENES[[#This Row],[Cantidad]]/(1-ORDENES[[#This Row],[Descuento]])</f>
        <v>34.76</v>
      </c>
      <c r="AA2598" s="5">
        <f>ORDENES[[#This Row],[Ventas Originales (con descuento)]]/ORDENES[[#This Row],[Cantidad]]</f>
        <v>34.76</v>
      </c>
      <c r="AB2598" s="5">
        <f>ORDENES[[#This Row],[Ventas Originales (con descuento)]]-(ORDENES[[#This Row],[Ganancias]])</f>
        <v>25.029999999999998</v>
      </c>
    </row>
    <row r="2599" spans="1:28" x14ac:dyDescent="0.35">
      <c r="A2599" t="s">
        <v>7719</v>
      </c>
      <c r="B2599" t="s">
        <v>2978</v>
      </c>
      <c r="C2599" t="s">
        <v>1</v>
      </c>
      <c r="D2599" t="s">
        <v>2020</v>
      </c>
      <c r="E2599" t="s">
        <v>101</v>
      </c>
      <c r="F2599" s="1">
        <v>44225</v>
      </c>
      <c r="G2599" t="s">
        <v>7613</v>
      </c>
      <c r="H2599" t="s">
        <v>3904</v>
      </c>
      <c r="I2599">
        <v>52302</v>
      </c>
      <c r="J2599" t="s">
        <v>1298</v>
      </c>
      <c r="K2599" t="s">
        <v>1881</v>
      </c>
      <c r="L2599" t="s">
        <v>1860</v>
      </c>
      <c r="M2599" s="1">
        <v>44227</v>
      </c>
      <c r="N2599" t="s">
        <v>1861</v>
      </c>
      <c r="O2599" t="s">
        <v>7614</v>
      </c>
      <c r="P2599" t="s">
        <v>1906</v>
      </c>
      <c r="Q2599" t="s">
        <v>7614</v>
      </c>
      <c r="R2599" t="s">
        <v>1872</v>
      </c>
      <c r="S2599">
        <v>1</v>
      </c>
      <c r="T2599" s="2">
        <v>0</v>
      </c>
      <c r="U2599" s="5">
        <v>3.5</v>
      </c>
      <c r="V2599" s="5">
        <f>ORDENES[[#This Row],[Ventas sin descuento]]-ORDENES[[#This Row],[costos estimados]]</f>
        <v>3.5</v>
      </c>
      <c r="W2599">
        <v>1</v>
      </c>
      <c r="X2599" s="5">
        <v>13.48</v>
      </c>
      <c r="Y2599" s="5">
        <f>ORDENES[[#This Row],[Ventas Originales (con descuento)]]/(1-ORDENES[[#This Row],[Descuento]])</f>
        <v>13.48</v>
      </c>
      <c r="Z2599" s="5">
        <f>ORDENES[[#This Row],[Ventas Originales (con descuento)]]/ORDENES[[#This Row],[Cantidad]]/(1-ORDENES[[#This Row],[Descuento]])</f>
        <v>13.48</v>
      </c>
      <c r="AA2599" s="5">
        <f>ORDENES[[#This Row],[Ventas Originales (con descuento)]]/ORDENES[[#This Row],[Cantidad]]</f>
        <v>13.48</v>
      </c>
      <c r="AB2599" s="5">
        <f>ORDENES[[#This Row],[Ventas Originales (con descuento)]]-(ORDENES[[#This Row],[Ganancias]])</f>
        <v>9.98</v>
      </c>
    </row>
    <row r="2600" spans="1:28" x14ac:dyDescent="0.35">
      <c r="A2600" t="s">
        <v>7719</v>
      </c>
      <c r="B2600" t="s">
        <v>95</v>
      </c>
      <c r="C2600" t="s">
        <v>1</v>
      </c>
      <c r="D2600" t="s">
        <v>674</v>
      </c>
      <c r="E2600" t="s">
        <v>38</v>
      </c>
      <c r="F2600" s="1">
        <v>44449</v>
      </c>
      <c r="G2600" t="s">
        <v>7613</v>
      </c>
      <c r="H2600" t="s">
        <v>4829</v>
      </c>
      <c r="I2600">
        <v>65807</v>
      </c>
      <c r="J2600" t="s">
        <v>2489</v>
      </c>
      <c r="K2600" t="s">
        <v>1881</v>
      </c>
      <c r="L2600" t="s">
        <v>1860</v>
      </c>
      <c r="M2600" s="1">
        <v>44454</v>
      </c>
      <c r="N2600" t="s">
        <v>1861</v>
      </c>
      <c r="O2600" t="s">
        <v>7614</v>
      </c>
      <c r="P2600" t="s">
        <v>1909</v>
      </c>
      <c r="Q2600" t="s">
        <v>7614</v>
      </c>
      <c r="R2600" t="s">
        <v>1877</v>
      </c>
      <c r="S2600">
        <v>3</v>
      </c>
      <c r="T2600" s="2">
        <v>0</v>
      </c>
      <c r="U2600" s="5">
        <v>7.25</v>
      </c>
      <c r="V2600" s="5">
        <f>ORDENES[[#This Row],[Ventas sin descuento]]-ORDENES[[#This Row],[costos estimados]]</f>
        <v>7.25</v>
      </c>
      <c r="W2600">
        <v>2</v>
      </c>
      <c r="X2600" s="5">
        <v>24.18</v>
      </c>
      <c r="Y2600" s="5">
        <f>ORDENES[[#This Row],[Ventas Originales (con descuento)]]/(1-ORDENES[[#This Row],[Descuento]])</f>
        <v>24.18</v>
      </c>
      <c r="Z2600" s="5">
        <f>ORDENES[[#This Row],[Ventas Originales (con descuento)]]/ORDENES[[#This Row],[Cantidad]]/(1-ORDENES[[#This Row],[Descuento]])</f>
        <v>12.09</v>
      </c>
      <c r="AA2600" s="5">
        <f>ORDENES[[#This Row],[Ventas Originales (con descuento)]]/ORDENES[[#This Row],[Cantidad]]</f>
        <v>12.09</v>
      </c>
      <c r="AB2600" s="5">
        <f>ORDENES[[#This Row],[Ventas Originales (con descuento)]]-(ORDENES[[#This Row],[Ganancias]])</f>
        <v>16.93</v>
      </c>
    </row>
    <row r="2601" spans="1:28" x14ac:dyDescent="0.35">
      <c r="A2601" t="s">
        <v>7719</v>
      </c>
      <c r="B2601" t="s">
        <v>3686</v>
      </c>
      <c r="C2601" t="s">
        <v>1</v>
      </c>
      <c r="D2601" t="s">
        <v>75</v>
      </c>
      <c r="E2601" t="s">
        <v>275</v>
      </c>
      <c r="F2601" s="1">
        <v>44400</v>
      </c>
      <c r="G2601" t="s">
        <v>7613</v>
      </c>
      <c r="H2601" t="s">
        <v>4830</v>
      </c>
      <c r="I2601">
        <v>46514</v>
      </c>
      <c r="J2601" t="s">
        <v>1380</v>
      </c>
      <c r="K2601" t="s">
        <v>1881</v>
      </c>
      <c r="L2601" t="s">
        <v>1860</v>
      </c>
      <c r="M2601" s="1">
        <v>44402</v>
      </c>
      <c r="N2601" t="s">
        <v>1861</v>
      </c>
      <c r="O2601" t="s">
        <v>7614</v>
      </c>
      <c r="P2601" t="s">
        <v>1896</v>
      </c>
      <c r="Q2601" t="s">
        <v>7614</v>
      </c>
      <c r="R2601" t="s">
        <v>1874</v>
      </c>
      <c r="S2601">
        <v>1</v>
      </c>
      <c r="T2601" s="2">
        <v>0</v>
      </c>
      <c r="U2601" s="5">
        <v>5.49</v>
      </c>
      <c r="V2601" s="5">
        <f>ORDENES[[#This Row],[Ventas sin descuento]]-ORDENES[[#This Row],[costos estimados]]</f>
        <v>5.49</v>
      </c>
      <c r="W2601">
        <v>2</v>
      </c>
      <c r="X2601" s="5">
        <v>11.68</v>
      </c>
      <c r="Y2601" s="5">
        <f>ORDENES[[#This Row],[Ventas Originales (con descuento)]]/(1-ORDENES[[#This Row],[Descuento]])</f>
        <v>11.68</v>
      </c>
      <c r="Z2601" s="5">
        <f>ORDENES[[#This Row],[Ventas Originales (con descuento)]]/ORDENES[[#This Row],[Cantidad]]/(1-ORDENES[[#This Row],[Descuento]])</f>
        <v>5.84</v>
      </c>
      <c r="AA2601" s="5">
        <f>ORDENES[[#This Row],[Ventas Originales (con descuento)]]/ORDENES[[#This Row],[Cantidad]]</f>
        <v>5.84</v>
      </c>
      <c r="AB2601" s="5">
        <f>ORDENES[[#This Row],[Ventas Originales (con descuento)]]-(ORDENES[[#This Row],[Ganancias]])</f>
        <v>6.1899999999999995</v>
      </c>
    </row>
    <row r="2602" spans="1:28" x14ac:dyDescent="0.35">
      <c r="A2602" t="s">
        <v>7719</v>
      </c>
      <c r="B2602" t="s">
        <v>2170</v>
      </c>
      <c r="C2602" t="s">
        <v>1</v>
      </c>
      <c r="D2602" t="s">
        <v>187</v>
      </c>
      <c r="E2602" t="s">
        <v>246</v>
      </c>
      <c r="F2602" s="1">
        <v>43195</v>
      </c>
      <c r="G2602" t="s">
        <v>7598</v>
      </c>
      <c r="H2602" t="s">
        <v>4831</v>
      </c>
      <c r="I2602">
        <v>48127</v>
      </c>
      <c r="J2602" t="s">
        <v>2171</v>
      </c>
      <c r="K2602" t="s">
        <v>1881</v>
      </c>
      <c r="L2602" t="s">
        <v>1860</v>
      </c>
      <c r="M2602" s="1">
        <v>43197</v>
      </c>
      <c r="N2602" t="s">
        <v>1861</v>
      </c>
      <c r="O2602" t="s">
        <v>7614</v>
      </c>
      <c r="P2602" t="s">
        <v>1894</v>
      </c>
      <c r="Q2602" t="s">
        <v>7614</v>
      </c>
      <c r="R2602" t="s">
        <v>1874</v>
      </c>
      <c r="S2602">
        <v>1</v>
      </c>
      <c r="T2602" s="2">
        <v>0</v>
      </c>
      <c r="U2602" s="5">
        <v>7.48</v>
      </c>
      <c r="V2602" s="5">
        <f>ORDENES[[#This Row],[Ventas sin descuento]]-ORDENES[[#This Row],[costos estimados]]</f>
        <v>7.48</v>
      </c>
      <c r="W2602">
        <v>2</v>
      </c>
      <c r="X2602" s="5">
        <v>26.7</v>
      </c>
      <c r="Y2602" s="5">
        <f>ORDENES[[#This Row],[Ventas Originales (con descuento)]]/(1-ORDENES[[#This Row],[Descuento]])</f>
        <v>26.7</v>
      </c>
      <c r="Z2602" s="5">
        <f>ORDENES[[#This Row],[Ventas Originales (con descuento)]]/ORDENES[[#This Row],[Cantidad]]/(1-ORDENES[[#This Row],[Descuento]])</f>
        <v>13.35</v>
      </c>
      <c r="AA2602" s="5">
        <f>ORDENES[[#This Row],[Ventas Originales (con descuento)]]/ORDENES[[#This Row],[Cantidad]]</f>
        <v>13.35</v>
      </c>
      <c r="AB2602" s="5">
        <f>ORDENES[[#This Row],[Ventas Originales (con descuento)]]-(ORDENES[[#This Row],[Ganancias]])</f>
        <v>19.22</v>
      </c>
    </row>
    <row r="2603" spans="1:28" x14ac:dyDescent="0.35">
      <c r="A2603" t="s">
        <v>7719</v>
      </c>
      <c r="B2603" t="s">
        <v>3329</v>
      </c>
      <c r="C2603" t="s">
        <v>1</v>
      </c>
      <c r="D2603" t="s">
        <v>669</v>
      </c>
      <c r="E2603" t="s">
        <v>146</v>
      </c>
      <c r="F2603" s="1">
        <v>43750</v>
      </c>
      <c r="G2603" t="s">
        <v>7598</v>
      </c>
      <c r="H2603" t="s">
        <v>4832</v>
      </c>
      <c r="I2603">
        <v>46060</v>
      </c>
      <c r="J2603" t="s">
        <v>2695</v>
      </c>
      <c r="K2603" t="s">
        <v>1881</v>
      </c>
      <c r="L2603" t="s">
        <v>1860</v>
      </c>
      <c r="M2603" s="1">
        <v>43755</v>
      </c>
      <c r="N2603" t="s">
        <v>1861</v>
      </c>
      <c r="O2603" t="s">
        <v>7614</v>
      </c>
      <c r="P2603" t="s">
        <v>1896</v>
      </c>
      <c r="Q2603" t="s">
        <v>7614</v>
      </c>
      <c r="R2603" t="s">
        <v>1876</v>
      </c>
      <c r="S2603">
        <v>3</v>
      </c>
      <c r="T2603" s="2">
        <v>0</v>
      </c>
      <c r="U2603" s="5">
        <v>5.65</v>
      </c>
      <c r="V2603" s="5">
        <f>ORDENES[[#This Row],[Ventas sin descuento]]-ORDENES[[#This Row],[costos estimados]]</f>
        <v>5.65</v>
      </c>
      <c r="W2603">
        <v>2</v>
      </c>
      <c r="X2603" s="5">
        <v>12.56</v>
      </c>
      <c r="Y2603" s="5">
        <f>ORDENES[[#This Row],[Ventas Originales (con descuento)]]/(1-ORDENES[[#This Row],[Descuento]])</f>
        <v>12.56</v>
      </c>
      <c r="Z2603" s="5">
        <f>ORDENES[[#This Row],[Ventas Originales (con descuento)]]/ORDENES[[#This Row],[Cantidad]]/(1-ORDENES[[#This Row],[Descuento]])</f>
        <v>6.28</v>
      </c>
      <c r="AA2603" s="5">
        <f>ORDENES[[#This Row],[Ventas Originales (con descuento)]]/ORDENES[[#This Row],[Cantidad]]</f>
        <v>6.28</v>
      </c>
      <c r="AB2603" s="5">
        <f>ORDENES[[#This Row],[Ventas Originales (con descuento)]]-(ORDENES[[#This Row],[Ganancias]])</f>
        <v>6.91</v>
      </c>
    </row>
    <row r="2604" spans="1:28" x14ac:dyDescent="0.35">
      <c r="A2604" t="s">
        <v>7719</v>
      </c>
      <c r="B2604" t="s">
        <v>110</v>
      </c>
      <c r="C2604" t="s">
        <v>1</v>
      </c>
      <c r="D2604" t="s">
        <v>615</v>
      </c>
      <c r="E2604" t="s">
        <v>35</v>
      </c>
      <c r="F2604" s="1">
        <v>43142</v>
      </c>
      <c r="G2604" t="s">
        <v>7613</v>
      </c>
      <c r="H2604" t="s">
        <v>3901</v>
      </c>
      <c r="I2604">
        <v>65203</v>
      </c>
      <c r="J2604" t="s">
        <v>1659</v>
      </c>
      <c r="K2604" t="s">
        <v>1881</v>
      </c>
      <c r="L2604" t="s">
        <v>1860</v>
      </c>
      <c r="M2604" s="1">
        <v>43146</v>
      </c>
      <c r="N2604" t="s">
        <v>1861</v>
      </c>
      <c r="O2604" t="s">
        <v>7614</v>
      </c>
      <c r="P2604" t="s">
        <v>1909</v>
      </c>
      <c r="Q2604" t="s">
        <v>7614</v>
      </c>
      <c r="R2604" t="s">
        <v>1876</v>
      </c>
      <c r="S2604">
        <v>3</v>
      </c>
      <c r="T2604" s="2">
        <v>0</v>
      </c>
      <c r="U2604" s="5">
        <v>4.43</v>
      </c>
      <c r="V2604" s="5">
        <f>ORDENES[[#This Row],[Ventas sin descuento]]-ORDENES[[#This Row],[costos estimados]]</f>
        <v>4.43</v>
      </c>
      <c r="W2604">
        <v>2</v>
      </c>
      <c r="X2604" s="5">
        <v>9.64</v>
      </c>
      <c r="Y2604" s="5">
        <f>ORDENES[[#This Row],[Ventas Originales (con descuento)]]/(1-ORDENES[[#This Row],[Descuento]])</f>
        <v>9.64</v>
      </c>
      <c r="Z2604" s="5">
        <f>ORDENES[[#This Row],[Ventas Originales (con descuento)]]/ORDENES[[#This Row],[Cantidad]]/(1-ORDENES[[#This Row],[Descuento]])</f>
        <v>4.82</v>
      </c>
      <c r="AA2604" s="5">
        <f>ORDENES[[#This Row],[Ventas Originales (con descuento)]]/ORDENES[[#This Row],[Cantidad]]</f>
        <v>4.82</v>
      </c>
      <c r="AB2604" s="5">
        <f>ORDENES[[#This Row],[Ventas Originales (con descuento)]]-(ORDENES[[#This Row],[Ganancias]])</f>
        <v>5.2100000000000009</v>
      </c>
    </row>
    <row r="2605" spans="1:28" x14ac:dyDescent="0.35">
      <c r="A2605" t="s">
        <v>7719</v>
      </c>
      <c r="B2605" t="s">
        <v>3280</v>
      </c>
      <c r="C2605" t="s">
        <v>1</v>
      </c>
      <c r="D2605" t="s">
        <v>2304</v>
      </c>
      <c r="E2605" t="s">
        <v>592</v>
      </c>
      <c r="F2605" s="1">
        <v>43711</v>
      </c>
      <c r="G2605" t="s">
        <v>7598</v>
      </c>
      <c r="H2605" t="s">
        <v>4833</v>
      </c>
      <c r="I2605">
        <v>49423</v>
      </c>
      <c r="J2605" t="s">
        <v>2130</v>
      </c>
      <c r="K2605" t="s">
        <v>1881</v>
      </c>
      <c r="L2605" t="s">
        <v>1860</v>
      </c>
      <c r="M2605" s="1">
        <v>43715</v>
      </c>
      <c r="N2605" t="s">
        <v>1861</v>
      </c>
      <c r="O2605" t="s">
        <v>7614</v>
      </c>
      <c r="P2605" t="s">
        <v>1894</v>
      </c>
      <c r="Q2605" t="s">
        <v>7614</v>
      </c>
      <c r="R2605" t="s">
        <v>1868</v>
      </c>
      <c r="S2605">
        <v>3</v>
      </c>
      <c r="T2605" s="2">
        <v>0</v>
      </c>
      <c r="U2605" s="5">
        <v>3.6</v>
      </c>
      <c r="V2605" s="5">
        <f>ORDENES[[#This Row],[Ventas sin descuento]]-ORDENES[[#This Row],[costos estimados]]</f>
        <v>3.6</v>
      </c>
      <c r="W2605">
        <v>2</v>
      </c>
      <c r="X2605" s="5">
        <v>7.5</v>
      </c>
      <c r="Y2605" s="5">
        <f>ORDENES[[#This Row],[Ventas Originales (con descuento)]]/(1-ORDENES[[#This Row],[Descuento]])</f>
        <v>7.5</v>
      </c>
      <c r="Z2605" s="5">
        <f>ORDENES[[#This Row],[Ventas Originales (con descuento)]]/ORDENES[[#This Row],[Cantidad]]/(1-ORDENES[[#This Row],[Descuento]])</f>
        <v>3.75</v>
      </c>
      <c r="AA2605" s="5">
        <f>ORDENES[[#This Row],[Ventas Originales (con descuento)]]/ORDENES[[#This Row],[Cantidad]]</f>
        <v>3.75</v>
      </c>
      <c r="AB2605" s="5">
        <f>ORDENES[[#This Row],[Ventas Originales (con descuento)]]-(ORDENES[[#This Row],[Ganancias]])</f>
        <v>3.9</v>
      </c>
    </row>
    <row r="2606" spans="1:28" x14ac:dyDescent="0.35">
      <c r="A2606" t="s">
        <v>7719</v>
      </c>
      <c r="B2606" t="s">
        <v>3240</v>
      </c>
      <c r="C2606" t="s">
        <v>1</v>
      </c>
      <c r="D2606" t="s">
        <v>656</v>
      </c>
      <c r="E2606" t="s">
        <v>1949</v>
      </c>
      <c r="F2606" s="1">
        <v>43666</v>
      </c>
      <c r="G2606" t="s">
        <v>7613</v>
      </c>
      <c r="H2606" t="s">
        <v>4828</v>
      </c>
      <c r="I2606">
        <v>46614</v>
      </c>
      <c r="J2606" t="s">
        <v>3241</v>
      </c>
      <c r="K2606" t="s">
        <v>1881</v>
      </c>
      <c r="L2606" t="s">
        <v>1860</v>
      </c>
      <c r="M2606" s="1">
        <v>43671</v>
      </c>
      <c r="N2606" t="s">
        <v>1861</v>
      </c>
      <c r="O2606" t="s">
        <v>7614</v>
      </c>
      <c r="P2606" t="s">
        <v>1896</v>
      </c>
      <c r="Q2606" t="s">
        <v>7614</v>
      </c>
      <c r="R2606" t="s">
        <v>1879</v>
      </c>
      <c r="S2606">
        <v>3</v>
      </c>
      <c r="T2606" s="2">
        <v>0</v>
      </c>
      <c r="U2606" s="5">
        <v>45.98</v>
      </c>
      <c r="V2606" s="5">
        <f>ORDENES[[#This Row],[Ventas sin descuento]]-ORDENES[[#This Row],[costos estimados]]</f>
        <v>45.98</v>
      </c>
      <c r="W2606">
        <v>2</v>
      </c>
      <c r="X2606" s="5">
        <v>97.82</v>
      </c>
      <c r="Y2606" s="5">
        <f>ORDENES[[#This Row],[Ventas Originales (con descuento)]]/(1-ORDENES[[#This Row],[Descuento]])</f>
        <v>97.82</v>
      </c>
      <c r="Z2606" s="5">
        <f>ORDENES[[#This Row],[Ventas Originales (con descuento)]]/ORDENES[[#This Row],[Cantidad]]/(1-ORDENES[[#This Row],[Descuento]])</f>
        <v>48.91</v>
      </c>
      <c r="AA2606" s="5">
        <f>ORDENES[[#This Row],[Ventas Originales (con descuento)]]/ORDENES[[#This Row],[Cantidad]]</f>
        <v>48.91</v>
      </c>
      <c r="AB2606" s="5">
        <f>ORDENES[[#This Row],[Ventas Originales (con descuento)]]-(ORDENES[[#This Row],[Ganancias]])</f>
        <v>51.839999999999996</v>
      </c>
    </row>
    <row r="2607" spans="1:28" x14ac:dyDescent="0.35">
      <c r="A2607" t="s">
        <v>7719</v>
      </c>
      <c r="B2607" t="s">
        <v>2978</v>
      </c>
      <c r="C2607" t="s">
        <v>1</v>
      </c>
      <c r="D2607" t="s">
        <v>2020</v>
      </c>
      <c r="E2607" t="s">
        <v>21</v>
      </c>
      <c r="F2607" s="1">
        <v>44225</v>
      </c>
      <c r="G2607" t="s">
        <v>7613</v>
      </c>
      <c r="H2607" t="s">
        <v>3904</v>
      </c>
      <c r="I2607">
        <v>52302</v>
      </c>
      <c r="J2607" t="s">
        <v>3094</v>
      </c>
      <c r="K2607" t="s">
        <v>1881</v>
      </c>
      <c r="L2607" t="s">
        <v>1860</v>
      </c>
      <c r="M2607" s="1">
        <v>44227</v>
      </c>
      <c r="N2607" t="s">
        <v>1861</v>
      </c>
      <c r="O2607" t="s">
        <v>7614</v>
      </c>
      <c r="P2607" t="s">
        <v>1906</v>
      </c>
      <c r="Q2607" t="s">
        <v>7614</v>
      </c>
      <c r="R2607" t="s">
        <v>1879</v>
      </c>
      <c r="S2607">
        <v>1</v>
      </c>
      <c r="T2607" s="2">
        <v>0</v>
      </c>
      <c r="U2607" s="5">
        <v>6.22</v>
      </c>
      <c r="V2607" s="5">
        <f>ORDENES[[#This Row],[Ventas sin descuento]]-ORDENES[[#This Row],[costos estimados]]</f>
        <v>6.22</v>
      </c>
      <c r="W2607">
        <v>2</v>
      </c>
      <c r="X2607" s="5">
        <v>12.96</v>
      </c>
      <c r="Y2607" s="5">
        <f>ORDENES[[#This Row],[Ventas Originales (con descuento)]]/(1-ORDENES[[#This Row],[Descuento]])</f>
        <v>12.96</v>
      </c>
      <c r="Z2607" s="5">
        <f>ORDENES[[#This Row],[Ventas Originales (con descuento)]]/ORDENES[[#This Row],[Cantidad]]/(1-ORDENES[[#This Row],[Descuento]])</f>
        <v>6.48</v>
      </c>
      <c r="AA2607" s="5">
        <f>ORDENES[[#This Row],[Ventas Originales (con descuento)]]/ORDENES[[#This Row],[Cantidad]]</f>
        <v>6.48</v>
      </c>
      <c r="AB2607" s="5">
        <f>ORDENES[[#This Row],[Ventas Originales (con descuento)]]-(ORDENES[[#This Row],[Ganancias]])</f>
        <v>6.7400000000000011</v>
      </c>
    </row>
    <row r="2608" spans="1:28" x14ac:dyDescent="0.35">
      <c r="A2608" t="s">
        <v>7719</v>
      </c>
      <c r="B2608" t="s">
        <v>3699</v>
      </c>
      <c r="C2608" t="s">
        <v>1</v>
      </c>
      <c r="D2608" t="s">
        <v>2020</v>
      </c>
      <c r="E2608" t="s">
        <v>196</v>
      </c>
      <c r="F2608" s="1">
        <v>44457</v>
      </c>
      <c r="G2608" t="s">
        <v>7613</v>
      </c>
      <c r="H2608" t="s">
        <v>4834</v>
      </c>
      <c r="I2608">
        <v>68801</v>
      </c>
      <c r="J2608" t="s">
        <v>1368</v>
      </c>
      <c r="K2608" t="s">
        <v>1881</v>
      </c>
      <c r="L2608" t="s">
        <v>1860</v>
      </c>
      <c r="M2608" s="1">
        <v>44462</v>
      </c>
      <c r="N2608" t="s">
        <v>1861</v>
      </c>
      <c r="O2608" t="s">
        <v>7614</v>
      </c>
      <c r="P2608" t="s">
        <v>1886</v>
      </c>
      <c r="Q2608" t="s">
        <v>7614</v>
      </c>
      <c r="R2608" t="s">
        <v>1879</v>
      </c>
      <c r="S2608">
        <v>3</v>
      </c>
      <c r="T2608" s="2">
        <v>0</v>
      </c>
      <c r="U2608" s="5">
        <v>7.98</v>
      </c>
      <c r="V2608" s="5">
        <f>ORDENES[[#This Row],[Ventas sin descuento]]-ORDENES[[#This Row],[costos estimados]]</f>
        <v>7.98</v>
      </c>
      <c r="W2608">
        <v>2</v>
      </c>
      <c r="X2608" s="5">
        <v>15.96</v>
      </c>
      <c r="Y2608" s="5">
        <f>ORDENES[[#This Row],[Ventas Originales (con descuento)]]/(1-ORDENES[[#This Row],[Descuento]])</f>
        <v>15.96</v>
      </c>
      <c r="Z2608" s="5">
        <f>ORDENES[[#This Row],[Ventas Originales (con descuento)]]/ORDENES[[#This Row],[Cantidad]]/(1-ORDENES[[#This Row],[Descuento]])</f>
        <v>7.98</v>
      </c>
      <c r="AA2608" s="5">
        <f>ORDENES[[#This Row],[Ventas Originales (con descuento)]]/ORDENES[[#This Row],[Cantidad]]</f>
        <v>7.98</v>
      </c>
      <c r="AB2608" s="5">
        <f>ORDENES[[#This Row],[Ventas Originales (con descuento)]]-(ORDENES[[#This Row],[Ganancias]])</f>
        <v>7.98</v>
      </c>
    </row>
    <row r="2609" spans="1:28" x14ac:dyDescent="0.35">
      <c r="A2609" t="s">
        <v>7719</v>
      </c>
      <c r="B2609" t="s">
        <v>2610</v>
      </c>
      <c r="C2609" t="s">
        <v>1</v>
      </c>
      <c r="D2609" t="s">
        <v>1960</v>
      </c>
      <c r="E2609" t="s">
        <v>21</v>
      </c>
      <c r="F2609" s="1">
        <v>43350</v>
      </c>
      <c r="G2609" t="s">
        <v>7613</v>
      </c>
      <c r="H2609" t="s">
        <v>3905</v>
      </c>
      <c r="I2609">
        <v>74133</v>
      </c>
      <c r="J2609" t="s">
        <v>2619</v>
      </c>
      <c r="K2609" t="s">
        <v>1881</v>
      </c>
      <c r="L2609" t="s">
        <v>1860</v>
      </c>
      <c r="M2609" s="1">
        <v>43355</v>
      </c>
      <c r="N2609" t="s">
        <v>1861</v>
      </c>
      <c r="O2609" t="s">
        <v>7614</v>
      </c>
      <c r="P2609" t="s">
        <v>1910</v>
      </c>
      <c r="Q2609" t="s">
        <v>7614</v>
      </c>
      <c r="R2609" t="s">
        <v>1879</v>
      </c>
      <c r="S2609">
        <v>3</v>
      </c>
      <c r="T2609" s="2">
        <v>0</v>
      </c>
      <c r="U2609" s="5">
        <v>6.22</v>
      </c>
      <c r="V2609" s="5">
        <f>ORDENES[[#This Row],[Ventas sin descuento]]-ORDENES[[#This Row],[costos estimados]]</f>
        <v>6.22</v>
      </c>
      <c r="W2609">
        <v>2</v>
      </c>
      <c r="X2609" s="5">
        <v>12.96</v>
      </c>
      <c r="Y2609" s="5">
        <f>ORDENES[[#This Row],[Ventas Originales (con descuento)]]/(1-ORDENES[[#This Row],[Descuento]])</f>
        <v>12.96</v>
      </c>
      <c r="Z2609" s="5">
        <f>ORDENES[[#This Row],[Ventas Originales (con descuento)]]/ORDENES[[#This Row],[Cantidad]]/(1-ORDENES[[#This Row],[Descuento]])</f>
        <v>6.48</v>
      </c>
      <c r="AA2609" s="5">
        <f>ORDENES[[#This Row],[Ventas Originales (con descuento)]]/ORDENES[[#This Row],[Cantidad]]</f>
        <v>6.48</v>
      </c>
      <c r="AB2609" s="5">
        <f>ORDENES[[#This Row],[Ventas Originales (con descuento)]]-(ORDENES[[#This Row],[Ganancias]])</f>
        <v>6.7400000000000011</v>
      </c>
    </row>
    <row r="2610" spans="1:28" x14ac:dyDescent="0.35">
      <c r="A2610" t="s">
        <v>7719</v>
      </c>
      <c r="B2610" t="s">
        <v>2752</v>
      </c>
      <c r="C2610" t="s">
        <v>1</v>
      </c>
      <c r="D2610" t="s">
        <v>2274</v>
      </c>
      <c r="E2610" t="s">
        <v>7624</v>
      </c>
      <c r="F2610" s="1">
        <v>43723</v>
      </c>
      <c r="G2610" t="s">
        <v>7613</v>
      </c>
      <c r="H2610" t="s">
        <v>4835</v>
      </c>
      <c r="I2610">
        <v>46203</v>
      </c>
      <c r="J2610" t="s">
        <v>7646</v>
      </c>
      <c r="K2610" t="s">
        <v>1881</v>
      </c>
      <c r="L2610" t="s">
        <v>1860</v>
      </c>
      <c r="M2610" s="1">
        <v>43725</v>
      </c>
      <c r="N2610" t="s">
        <v>1861</v>
      </c>
      <c r="O2610" t="s">
        <v>7614</v>
      </c>
      <c r="P2610" t="s">
        <v>1896</v>
      </c>
      <c r="Q2610" t="s">
        <v>7614</v>
      </c>
      <c r="R2610" t="s">
        <v>1872</v>
      </c>
      <c r="S2610">
        <v>1</v>
      </c>
      <c r="T2610" s="2">
        <v>0</v>
      </c>
      <c r="U2610" s="5">
        <v>11.45</v>
      </c>
      <c r="V2610" s="5">
        <f>ORDENES[[#This Row],[Ventas sin descuento]]-ORDENES[[#This Row],[costos estimados]]</f>
        <v>11.449999999999989</v>
      </c>
      <c r="W2610">
        <v>2</v>
      </c>
      <c r="X2610" s="5">
        <v>190.86</v>
      </c>
      <c r="Y2610" s="5">
        <f>ORDENES[[#This Row],[Ventas Originales (con descuento)]]/(1-ORDENES[[#This Row],[Descuento]])</f>
        <v>190.86</v>
      </c>
      <c r="Z2610" s="5">
        <f>ORDENES[[#This Row],[Ventas Originales (con descuento)]]/ORDENES[[#This Row],[Cantidad]]/(1-ORDENES[[#This Row],[Descuento]])</f>
        <v>95.43</v>
      </c>
      <c r="AA2610" s="5">
        <f>ORDENES[[#This Row],[Ventas Originales (con descuento)]]/ORDENES[[#This Row],[Cantidad]]</f>
        <v>95.43</v>
      </c>
      <c r="AB2610" s="5">
        <f>ORDENES[[#This Row],[Ventas Originales (con descuento)]]-(ORDENES[[#This Row],[Ganancias]])</f>
        <v>179.41000000000003</v>
      </c>
    </row>
    <row r="2611" spans="1:28" x14ac:dyDescent="0.35">
      <c r="A2611" t="s">
        <v>7719</v>
      </c>
      <c r="B2611" t="s">
        <v>110</v>
      </c>
      <c r="C2611" t="s">
        <v>1</v>
      </c>
      <c r="D2611" t="s">
        <v>615</v>
      </c>
      <c r="E2611" t="s">
        <v>7624</v>
      </c>
      <c r="F2611" s="1">
        <v>43142</v>
      </c>
      <c r="G2611" t="s">
        <v>7613</v>
      </c>
      <c r="H2611" t="s">
        <v>3901</v>
      </c>
      <c r="I2611">
        <v>65203</v>
      </c>
      <c r="J2611" t="s">
        <v>7644</v>
      </c>
      <c r="K2611" t="s">
        <v>1881</v>
      </c>
      <c r="L2611" t="s">
        <v>1860</v>
      </c>
      <c r="M2611" s="1">
        <v>43146</v>
      </c>
      <c r="N2611" t="s">
        <v>1861</v>
      </c>
      <c r="O2611" t="s">
        <v>7614</v>
      </c>
      <c r="P2611" t="s">
        <v>1909</v>
      </c>
      <c r="Q2611" t="s">
        <v>7614</v>
      </c>
      <c r="R2611" t="s">
        <v>1872</v>
      </c>
      <c r="S2611">
        <v>3</v>
      </c>
      <c r="T2611" s="2">
        <v>0</v>
      </c>
      <c r="U2611" s="5">
        <v>2.6</v>
      </c>
      <c r="V2611" s="5">
        <f>ORDENES[[#This Row],[Ventas sin descuento]]-ORDENES[[#This Row],[costos estimados]]</f>
        <v>2.6000000000000014</v>
      </c>
      <c r="W2611">
        <v>2</v>
      </c>
      <c r="X2611" s="5">
        <v>64.959999999999994</v>
      </c>
      <c r="Y2611" s="5">
        <f>ORDENES[[#This Row],[Ventas Originales (con descuento)]]/(1-ORDENES[[#This Row],[Descuento]])</f>
        <v>64.959999999999994</v>
      </c>
      <c r="Z2611" s="5">
        <f>ORDENES[[#This Row],[Ventas Originales (con descuento)]]/ORDENES[[#This Row],[Cantidad]]/(1-ORDENES[[#This Row],[Descuento]])</f>
        <v>32.479999999999997</v>
      </c>
      <c r="AA2611" s="5">
        <f>ORDENES[[#This Row],[Ventas Originales (con descuento)]]/ORDENES[[#This Row],[Cantidad]]</f>
        <v>32.479999999999997</v>
      </c>
      <c r="AB2611" s="5">
        <f>ORDENES[[#This Row],[Ventas Originales (con descuento)]]-(ORDENES[[#This Row],[Ganancias]])</f>
        <v>62.359999999999992</v>
      </c>
    </row>
    <row r="2612" spans="1:28" x14ac:dyDescent="0.35">
      <c r="A2612" t="s">
        <v>7719</v>
      </c>
      <c r="B2612" t="s">
        <v>95</v>
      </c>
      <c r="C2612" t="s">
        <v>1</v>
      </c>
      <c r="D2612" t="s">
        <v>674</v>
      </c>
      <c r="E2612" t="s">
        <v>26</v>
      </c>
      <c r="F2612" s="1">
        <v>44449</v>
      </c>
      <c r="G2612" t="s">
        <v>7613</v>
      </c>
      <c r="H2612" t="s">
        <v>4829</v>
      </c>
      <c r="I2612">
        <v>65807</v>
      </c>
      <c r="J2612" t="s">
        <v>7620</v>
      </c>
      <c r="K2612" t="s">
        <v>1881</v>
      </c>
      <c r="L2612" t="s">
        <v>1860</v>
      </c>
      <c r="M2612" s="1">
        <v>44454</v>
      </c>
      <c r="N2612" t="s">
        <v>1861</v>
      </c>
      <c r="O2612" t="s">
        <v>7614</v>
      </c>
      <c r="P2612" t="s">
        <v>1909</v>
      </c>
      <c r="Q2612" t="s">
        <v>7614</v>
      </c>
      <c r="R2612" t="s">
        <v>1877</v>
      </c>
      <c r="S2612">
        <v>3</v>
      </c>
      <c r="T2612" s="2">
        <v>0</v>
      </c>
      <c r="U2612" s="5">
        <v>14.62</v>
      </c>
      <c r="V2612" s="5">
        <f>ORDENES[[#This Row],[Ventas sin descuento]]-ORDENES[[#This Row],[costos estimados]]</f>
        <v>14.619999999999997</v>
      </c>
      <c r="W2612">
        <v>3</v>
      </c>
      <c r="X2612" s="5">
        <v>33.99</v>
      </c>
      <c r="Y2612" s="5">
        <f>ORDENES[[#This Row],[Ventas Originales (con descuento)]]/(1-ORDENES[[#This Row],[Descuento]])</f>
        <v>33.99</v>
      </c>
      <c r="Z2612" s="5">
        <f>ORDENES[[#This Row],[Ventas Originales (con descuento)]]/ORDENES[[#This Row],[Cantidad]]/(1-ORDENES[[#This Row],[Descuento]])</f>
        <v>11.33</v>
      </c>
      <c r="AA2612" s="5">
        <f>ORDENES[[#This Row],[Ventas Originales (con descuento)]]/ORDENES[[#This Row],[Cantidad]]</f>
        <v>11.33</v>
      </c>
      <c r="AB2612" s="5">
        <f>ORDENES[[#This Row],[Ventas Originales (con descuento)]]-(ORDENES[[#This Row],[Ganancias]])</f>
        <v>19.370000000000005</v>
      </c>
    </row>
    <row r="2613" spans="1:28" x14ac:dyDescent="0.35">
      <c r="A2613" t="s">
        <v>7719</v>
      </c>
      <c r="B2613" t="s">
        <v>2170</v>
      </c>
      <c r="C2613" t="s">
        <v>1</v>
      </c>
      <c r="D2613" t="s">
        <v>187</v>
      </c>
      <c r="E2613" t="s">
        <v>216</v>
      </c>
      <c r="F2613" s="1">
        <v>43195</v>
      </c>
      <c r="G2613" t="s">
        <v>7598</v>
      </c>
      <c r="H2613" t="s">
        <v>4831</v>
      </c>
      <c r="I2613">
        <v>48127</v>
      </c>
      <c r="J2613" t="s">
        <v>1329</v>
      </c>
      <c r="K2613" t="s">
        <v>1881</v>
      </c>
      <c r="L2613" t="s">
        <v>1860</v>
      </c>
      <c r="M2613" s="1">
        <v>43197</v>
      </c>
      <c r="N2613" t="s">
        <v>1861</v>
      </c>
      <c r="O2613" t="s">
        <v>7614</v>
      </c>
      <c r="P2613" t="s">
        <v>1894</v>
      </c>
      <c r="Q2613" t="s">
        <v>7614</v>
      </c>
      <c r="R2613" t="s">
        <v>1874</v>
      </c>
      <c r="S2613">
        <v>1</v>
      </c>
      <c r="T2613" s="2">
        <v>0</v>
      </c>
      <c r="U2613" s="5">
        <v>4.58</v>
      </c>
      <c r="V2613" s="5">
        <f>ORDENES[[#This Row],[Ventas sin descuento]]-ORDENES[[#This Row],[costos estimados]]</f>
        <v>4.58</v>
      </c>
      <c r="W2613">
        <v>3</v>
      </c>
      <c r="X2613" s="5">
        <v>13.89</v>
      </c>
      <c r="Y2613" s="5">
        <f>ORDENES[[#This Row],[Ventas Originales (con descuento)]]/(1-ORDENES[[#This Row],[Descuento]])</f>
        <v>13.89</v>
      </c>
      <c r="Z2613" s="5">
        <f>ORDENES[[#This Row],[Ventas Originales (con descuento)]]/ORDENES[[#This Row],[Cantidad]]/(1-ORDENES[[#This Row],[Descuento]])</f>
        <v>4.63</v>
      </c>
      <c r="AA2613" s="5">
        <f>ORDENES[[#This Row],[Ventas Originales (con descuento)]]/ORDENES[[#This Row],[Cantidad]]</f>
        <v>4.63</v>
      </c>
      <c r="AB2613" s="5">
        <f>ORDENES[[#This Row],[Ventas Originales (con descuento)]]-(ORDENES[[#This Row],[Ganancias]])</f>
        <v>9.31</v>
      </c>
    </row>
    <row r="2614" spans="1:28" x14ac:dyDescent="0.35">
      <c r="A2614" t="s">
        <v>7719</v>
      </c>
      <c r="B2614" t="s">
        <v>3664</v>
      </c>
      <c r="C2614" t="s">
        <v>1</v>
      </c>
      <c r="D2614" t="s">
        <v>2144</v>
      </c>
      <c r="E2614" t="s">
        <v>50</v>
      </c>
      <c r="F2614" s="1">
        <v>44336</v>
      </c>
      <c r="G2614" t="s">
        <v>7598</v>
      </c>
      <c r="H2614" t="s">
        <v>4836</v>
      </c>
      <c r="I2614">
        <v>58103</v>
      </c>
      <c r="J2614" t="s">
        <v>1527</v>
      </c>
      <c r="K2614" t="s">
        <v>1881</v>
      </c>
      <c r="L2614" t="s">
        <v>1860</v>
      </c>
      <c r="M2614" s="1">
        <v>44338</v>
      </c>
      <c r="N2614" t="s">
        <v>1861</v>
      </c>
      <c r="O2614" t="s">
        <v>7614</v>
      </c>
      <c r="P2614" t="s">
        <v>3665</v>
      </c>
      <c r="Q2614" t="s">
        <v>7614</v>
      </c>
      <c r="R2614" t="s">
        <v>1874</v>
      </c>
      <c r="S2614">
        <v>1</v>
      </c>
      <c r="T2614" s="2">
        <v>0</v>
      </c>
      <c r="U2614" s="5">
        <v>35.619999999999997</v>
      </c>
      <c r="V2614" s="5">
        <f>ORDENES[[#This Row],[Ventas sin descuento]]-ORDENES[[#This Row],[costos estimados]]</f>
        <v>35.620000000000005</v>
      </c>
      <c r="W2614">
        <v>3</v>
      </c>
      <c r="X2614" s="5">
        <v>131.94</v>
      </c>
      <c r="Y2614" s="5">
        <f>ORDENES[[#This Row],[Ventas Originales (con descuento)]]/(1-ORDENES[[#This Row],[Descuento]])</f>
        <v>131.94</v>
      </c>
      <c r="Z2614" s="5">
        <f>ORDENES[[#This Row],[Ventas Originales (con descuento)]]/ORDENES[[#This Row],[Cantidad]]/(1-ORDENES[[#This Row],[Descuento]])</f>
        <v>43.98</v>
      </c>
      <c r="AA2614" s="5">
        <f>ORDENES[[#This Row],[Ventas Originales (con descuento)]]/ORDENES[[#This Row],[Cantidad]]</f>
        <v>43.98</v>
      </c>
      <c r="AB2614" s="5">
        <f>ORDENES[[#This Row],[Ventas Originales (con descuento)]]-(ORDENES[[#This Row],[Ganancias]])</f>
        <v>96.32</v>
      </c>
    </row>
    <row r="2615" spans="1:28" x14ac:dyDescent="0.35">
      <c r="A2615" t="s">
        <v>7719</v>
      </c>
      <c r="B2615" t="s">
        <v>110</v>
      </c>
      <c r="C2615" t="s">
        <v>1</v>
      </c>
      <c r="D2615" t="s">
        <v>615</v>
      </c>
      <c r="E2615" t="s">
        <v>18</v>
      </c>
      <c r="F2615" s="1">
        <v>43142</v>
      </c>
      <c r="G2615" t="s">
        <v>7613</v>
      </c>
      <c r="H2615" t="s">
        <v>3901</v>
      </c>
      <c r="I2615">
        <v>65203</v>
      </c>
      <c r="J2615" t="s">
        <v>2003</v>
      </c>
      <c r="K2615" t="s">
        <v>1881</v>
      </c>
      <c r="L2615" t="s">
        <v>1860</v>
      </c>
      <c r="M2615" s="1">
        <v>43146</v>
      </c>
      <c r="N2615" t="s">
        <v>1861</v>
      </c>
      <c r="O2615" t="s">
        <v>7614</v>
      </c>
      <c r="P2615" t="s">
        <v>1909</v>
      </c>
      <c r="Q2615" t="s">
        <v>7614</v>
      </c>
      <c r="R2615" t="s">
        <v>1876</v>
      </c>
      <c r="S2615">
        <v>3</v>
      </c>
      <c r="T2615" s="2">
        <v>0</v>
      </c>
      <c r="U2615" s="5">
        <v>24.39</v>
      </c>
      <c r="V2615" s="5">
        <f>ORDENES[[#This Row],[Ventas sin descuento]]-ORDENES[[#This Row],[costos estimados]]</f>
        <v>24.39</v>
      </c>
      <c r="W2615">
        <v>3</v>
      </c>
      <c r="X2615" s="5">
        <v>51.9</v>
      </c>
      <c r="Y2615" s="5">
        <f>ORDENES[[#This Row],[Ventas Originales (con descuento)]]/(1-ORDENES[[#This Row],[Descuento]])</f>
        <v>51.9</v>
      </c>
      <c r="Z2615" s="5">
        <f>ORDENES[[#This Row],[Ventas Originales (con descuento)]]/ORDENES[[#This Row],[Cantidad]]/(1-ORDENES[[#This Row],[Descuento]])</f>
        <v>17.3</v>
      </c>
      <c r="AA2615" s="5">
        <f>ORDENES[[#This Row],[Ventas Originales (con descuento)]]/ORDENES[[#This Row],[Cantidad]]</f>
        <v>17.3</v>
      </c>
      <c r="AB2615" s="5">
        <f>ORDENES[[#This Row],[Ventas Originales (con descuento)]]-(ORDENES[[#This Row],[Ganancias]])</f>
        <v>27.509999999999998</v>
      </c>
    </row>
    <row r="2616" spans="1:28" x14ac:dyDescent="0.35">
      <c r="A2616" t="s">
        <v>7719</v>
      </c>
      <c r="B2616" t="s">
        <v>95</v>
      </c>
      <c r="C2616" t="s">
        <v>1</v>
      </c>
      <c r="D2616" t="s">
        <v>674</v>
      </c>
      <c r="E2616" t="s">
        <v>351</v>
      </c>
      <c r="F2616" s="1">
        <v>44449</v>
      </c>
      <c r="G2616" t="s">
        <v>7613</v>
      </c>
      <c r="H2616" t="s">
        <v>4829</v>
      </c>
      <c r="I2616">
        <v>65807</v>
      </c>
      <c r="J2616" t="s">
        <v>2902</v>
      </c>
      <c r="K2616" t="s">
        <v>1881</v>
      </c>
      <c r="L2616" t="s">
        <v>1860</v>
      </c>
      <c r="M2616" s="1">
        <v>44454</v>
      </c>
      <c r="N2616" t="s">
        <v>1861</v>
      </c>
      <c r="O2616" t="s">
        <v>7614</v>
      </c>
      <c r="P2616" t="s">
        <v>1909</v>
      </c>
      <c r="Q2616" t="s">
        <v>7614</v>
      </c>
      <c r="R2616" t="s">
        <v>1876</v>
      </c>
      <c r="S2616">
        <v>3</v>
      </c>
      <c r="T2616" s="2">
        <v>0</v>
      </c>
      <c r="U2616" s="5">
        <v>7.78</v>
      </c>
      <c r="V2616" s="5">
        <f>ORDENES[[#This Row],[Ventas sin descuento]]-ORDENES[[#This Row],[costos estimados]]</f>
        <v>7.7800000000000011</v>
      </c>
      <c r="W2616">
        <v>3</v>
      </c>
      <c r="X2616" s="5">
        <v>16.2</v>
      </c>
      <c r="Y2616" s="5">
        <f>ORDENES[[#This Row],[Ventas Originales (con descuento)]]/(1-ORDENES[[#This Row],[Descuento]])</f>
        <v>16.2</v>
      </c>
      <c r="Z2616" s="5">
        <f>ORDENES[[#This Row],[Ventas Originales (con descuento)]]/ORDENES[[#This Row],[Cantidad]]/(1-ORDENES[[#This Row],[Descuento]])</f>
        <v>5.3999999999999995</v>
      </c>
      <c r="AA2616" s="5">
        <f>ORDENES[[#This Row],[Ventas Originales (con descuento)]]/ORDENES[[#This Row],[Cantidad]]</f>
        <v>5.3999999999999995</v>
      </c>
      <c r="AB2616" s="5">
        <f>ORDENES[[#This Row],[Ventas Originales (con descuento)]]-(ORDENES[[#This Row],[Ganancias]])</f>
        <v>8.4199999999999982</v>
      </c>
    </row>
    <row r="2617" spans="1:28" x14ac:dyDescent="0.35">
      <c r="A2617" t="s">
        <v>7719</v>
      </c>
      <c r="B2617" t="s">
        <v>95</v>
      </c>
      <c r="C2617" t="s">
        <v>1</v>
      </c>
      <c r="D2617" t="s">
        <v>674</v>
      </c>
      <c r="E2617" t="s">
        <v>13</v>
      </c>
      <c r="F2617" s="1">
        <v>44449</v>
      </c>
      <c r="G2617" t="s">
        <v>7613</v>
      </c>
      <c r="H2617" t="s">
        <v>4829</v>
      </c>
      <c r="I2617">
        <v>65807</v>
      </c>
      <c r="J2617" t="s">
        <v>2436</v>
      </c>
      <c r="K2617" t="s">
        <v>1881</v>
      </c>
      <c r="L2617" t="s">
        <v>1860</v>
      </c>
      <c r="M2617" s="1">
        <v>44454</v>
      </c>
      <c r="N2617" t="s">
        <v>1861</v>
      </c>
      <c r="O2617" t="s">
        <v>7614</v>
      </c>
      <c r="P2617" t="s">
        <v>1909</v>
      </c>
      <c r="Q2617" t="s">
        <v>7614</v>
      </c>
      <c r="R2617" t="s">
        <v>1876</v>
      </c>
      <c r="S2617">
        <v>3</v>
      </c>
      <c r="T2617" s="2">
        <v>0</v>
      </c>
      <c r="U2617" s="5">
        <v>6.58</v>
      </c>
      <c r="V2617" s="5">
        <f>ORDENES[[#This Row],[Ventas sin descuento]]-ORDENES[[#This Row],[costos estimados]]</f>
        <v>6.58</v>
      </c>
      <c r="W2617">
        <v>3</v>
      </c>
      <c r="X2617" s="5">
        <v>13.71</v>
      </c>
      <c r="Y2617" s="5">
        <f>ORDENES[[#This Row],[Ventas Originales (con descuento)]]/(1-ORDENES[[#This Row],[Descuento]])</f>
        <v>13.71</v>
      </c>
      <c r="Z2617" s="5">
        <f>ORDENES[[#This Row],[Ventas Originales (con descuento)]]/ORDENES[[#This Row],[Cantidad]]/(1-ORDENES[[#This Row],[Descuento]])</f>
        <v>4.57</v>
      </c>
      <c r="AA2617" s="5">
        <f>ORDENES[[#This Row],[Ventas Originales (con descuento)]]/ORDENES[[#This Row],[Cantidad]]</f>
        <v>4.57</v>
      </c>
      <c r="AB2617" s="5">
        <f>ORDENES[[#This Row],[Ventas Originales (con descuento)]]-(ORDENES[[#This Row],[Ganancias]])</f>
        <v>7.1300000000000008</v>
      </c>
    </row>
    <row r="2618" spans="1:28" x14ac:dyDescent="0.35">
      <c r="A2618" t="s">
        <v>7719</v>
      </c>
      <c r="B2618" t="s">
        <v>2610</v>
      </c>
      <c r="C2618" t="s">
        <v>1</v>
      </c>
      <c r="D2618" t="s">
        <v>1960</v>
      </c>
      <c r="E2618" t="s">
        <v>146</v>
      </c>
      <c r="F2618" s="1">
        <v>43350</v>
      </c>
      <c r="G2618" t="s">
        <v>7613</v>
      </c>
      <c r="H2618" t="s">
        <v>3905</v>
      </c>
      <c r="I2618">
        <v>74133</v>
      </c>
      <c r="J2618" t="s">
        <v>2614</v>
      </c>
      <c r="K2618" t="s">
        <v>1881</v>
      </c>
      <c r="L2618" t="s">
        <v>1860</v>
      </c>
      <c r="M2618" s="1">
        <v>43355</v>
      </c>
      <c r="N2618" t="s">
        <v>1861</v>
      </c>
      <c r="O2618" t="s">
        <v>7614</v>
      </c>
      <c r="P2618" t="s">
        <v>1910</v>
      </c>
      <c r="Q2618" t="s">
        <v>7614</v>
      </c>
      <c r="R2618" t="s">
        <v>1876</v>
      </c>
      <c r="S2618">
        <v>3</v>
      </c>
      <c r="T2618" s="2">
        <v>0</v>
      </c>
      <c r="U2618" s="5">
        <v>20.12</v>
      </c>
      <c r="V2618" s="5">
        <f>ORDENES[[#This Row],[Ventas sin descuento]]-ORDENES[[#This Row],[costos estimados]]</f>
        <v>20.12</v>
      </c>
      <c r="W2618">
        <v>3</v>
      </c>
      <c r="X2618" s="5">
        <v>42.81</v>
      </c>
      <c r="Y2618" s="5">
        <f>ORDENES[[#This Row],[Ventas Originales (con descuento)]]/(1-ORDENES[[#This Row],[Descuento]])</f>
        <v>42.81</v>
      </c>
      <c r="Z2618" s="5">
        <f>ORDENES[[#This Row],[Ventas Originales (con descuento)]]/ORDENES[[#This Row],[Cantidad]]/(1-ORDENES[[#This Row],[Descuento]])</f>
        <v>14.270000000000001</v>
      </c>
      <c r="AA2618" s="5">
        <f>ORDENES[[#This Row],[Ventas Originales (con descuento)]]/ORDENES[[#This Row],[Cantidad]]</f>
        <v>14.270000000000001</v>
      </c>
      <c r="AB2618" s="5">
        <f>ORDENES[[#This Row],[Ventas Originales (con descuento)]]-(ORDENES[[#This Row],[Ganancias]])</f>
        <v>22.69</v>
      </c>
    </row>
    <row r="2619" spans="1:28" x14ac:dyDescent="0.35">
      <c r="A2619" t="s">
        <v>7719</v>
      </c>
      <c r="B2619" t="s">
        <v>3449</v>
      </c>
      <c r="C2619" t="s">
        <v>1</v>
      </c>
      <c r="D2619" t="s">
        <v>1987</v>
      </c>
      <c r="E2619" t="s">
        <v>18</v>
      </c>
      <c r="F2619" s="1">
        <v>43888</v>
      </c>
      <c r="G2619" t="s">
        <v>7613</v>
      </c>
      <c r="H2619" t="s">
        <v>4837</v>
      </c>
      <c r="I2619">
        <v>54601</v>
      </c>
      <c r="J2619" t="s">
        <v>1248</v>
      </c>
      <c r="K2619" t="s">
        <v>1881</v>
      </c>
      <c r="L2619" t="s">
        <v>1860</v>
      </c>
      <c r="M2619" s="1">
        <v>43891</v>
      </c>
      <c r="N2619" t="s">
        <v>1861</v>
      </c>
      <c r="O2619" t="s">
        <v>7614</v>
      </c>
      <c r="P2619" t="s">
        <v>1884</v>
      </c>
      <c r="Q2619" t="s">
        <v>7614</v>
      </c>
      <c r="R2619" t="s">
        <v>1876</v>
      </c>
      <c r="S2619">
        <v>2</v>
      </c>
      <c r="T2619" s="2">
        <v>0</v>
      </c>
      <c r="U2619" s="5">
        <v>28.41</v>
      </c>
      <c r="V2619" s="5">
        <f>ORDENES[[#This Row],[Ventas sin descuento]]-ORDENES[[#This Row],[costos estimados]]</f>
        <v>28.41</v>
      </c>
      <c r="W2619">
        <v>3</v>
      </c>
      <c r="X2619" s="5">
        <v>56.82</v>
      </c>
      <c r="Y2619" s="5">
        <f>ORDENES[[#This Row],[Ventas Originales (con descuento)]]/(1-ORDENES[[#This Row],[Descuento]])</f>
        <v>56.82</v>
      </c>
      <c r="Z2619" s="5">
        <f>ORDENES[[#This Row],[Ventas Originales (con descuento)]]/ORDENES[[#This Row],[Cantidad]]/(1-ORDENES[[#This Row],[Descuento]])</f>
        <v>18.940000000000001</v>
      </c>
      <c r="AA2619" s="5">
        <f>ORDENES[[#This Row],[Ventas Originales (con descuento)]]/ORDENES[[#This Row],[Cantidad]]</f>
        <v>18.940000000000001</v>
      </c>
      <c r="AB2619" s="5">
        <f>ORDENES[[#This Row],[Ventas Originales (con descuento)]]-(ORDENES[[#This Row],[Ganancias]])</f>
        <v>28.41</v>
      </c>
    </row>
    <row r="2620" spans="1:28" x14ac:dyDescent="0.35">
      <c r="A2620" t="s">
        <v>7719</v>
      </c>
      <c r="B2620" t="s">
        <v>2610</v>
      </c>
      <c r="C2620" t="s">
        <v>1</v>
      </c>
      <c r="D2620" t="s">
        <v>3547</v>
      </c>
      <c r="E2620" t="s">
        <v>142</v>
      </c>
      <c r="F2620" s="1">
        <v>44046</v>
      </c>
      <c r="G2620" t="s">
        <v>7613</v>
      </c>
      <c r="H2620" t="s">
        <v>4838</v>
      </c>
      <c r="I2620">
        <v>74133</v>
      </c>
      <c r="J2620" t="s">
        <v>7599</v>
      </c>
      <c r="K2620" t="s">
        <v>1881</v>
      </c>
      <c r="L2620" t="s">
        <v>1860</v>
      </c>
      <c r="M2620" s="1">
        <v>44048</v>
      </c>
      <c r="N2620" t="s">
        <v>1861</v>
      </c>
      <c r="O2620" t="s">
        <v>7614</v>
      </c>
      <c r="P2620" t="s">
        <v>1910</v>
      </c>
      <c r="Q2620" t="s">
        <v>7614</v>
      </c>
      <c r="R2620" t="s">
        <v>1890</v>
      </c>
      <c r="S2620">
        <v>1</v>
      </c>
      <c r="T2620" s="2">
        <v>0</v>
      </c>
      <c r="U2620" s="5">
        <v>38.32</v>
      </c>
      <c r="V2620" s="5">
        <f>ORDENES[[#This Row],[Ventas sin descuento]]-ORDENES[[#This Row],[costos estimados]]</f>
        <v>38.32</v>
      </c>
      <c r="W2620">
        <v>3</v>
      </c>
      <c r="X2620" s="5">
        <v>81.540000000000006</v>
      </c>
      <c r="Y2620" s="5">
        <f>ORDENES[[#This Row],[Ventas Originales (con descuento)]]/(1-ORDENES[[#This Row],[Descuento]])</f>
        <v>81.540000000000006</v>
      </c>
      <c r="Z2620" s="5">
        <f>ORDENES[[#This Row],[Ventas Originales (con descuento)]]/ORDENES[[#This Row],[Cantidad]]/(1-ORDENES[[#This Row],[Descuento]])</f>
        <v>27.180000000000003</v>
      </c>
      <c r="AA2620" s="5">
        <f>ORDENES[[#This Row],[Ventas Originales (con descuento)]]/ORDENES[[#This Row],[Cantidad]]</f>
        <v>27.180000000000003</v>
      </c>
      <c r="AB2620" s="5">
        <f>ORDENES[[#This Row],[Ventas Originales (con descuento)]]-(ORDENES[[#This Row],[Ganancias]])</f>
        <v>43.220000000000006</v>
      </c>
    </row>
    <row r="2621" spans="1:28" x14ac:dyDescent="0.35">
      <c r="A2621" t="s">
        <v>7719</v>
      </c>
      <c r="B2621" t="s">
        <v>3664</v>
      </c>
      <c r="C2621" t="s">
        <v>1</v>
      </c>
      <c r="D2621" t="s">
        <v>2144</v>
      </c>
      <c r="E2621" t="s">
        <v>18</v>
      </c>
      <c r="F2621" s="1">
        <v>44336</v>
      </c>
      <c r="G2621" t="s">
        <v>7598</v>
      </c>
      <c r="H2621" t="s">
        <v>4836</v>
      </c>
      <c r="I2621">
        <v>58103</v>
      </c>
      <c r="J2621" t="s">
        <v>1279</v>
      </c>
      <c r="K2621" t="s">
        <v>1881</v>
      </c>
      <c r="L2621" t="s">
        <v>1860</v>
      </c>
      <c r="M2621" s="1">
        <v>44338</v>
      </c>
      <c r="N2621" t="s">
        <v>1861</v>
      </c>
      <c r="O2621" t="s">
        <v>7614</v>
      </c>
      <c r="P2621" t="s">
        <v>3665</v>
      </c>
      <c r="Q2621" t="s">
        <v>7614</v>
      </c>
      <c r="R2621" t="s">
        <v>1898</v>
      </c>
      <c r="S2621">
        <v>1</v>
      </c>
      <c r="T2621" s="2">
        <v>0</v>
      </c>
      <c r="U2621" s="5">
        <v>3.48</v>
      </c>
      <c r="V2621" s="5">
        <f>ORDENES[[#This Row],[Ventas sin descuento]]-ORDENES[[#This Row],[costos estimados]]</f>
        <v>3.48</v>
      </c>
      <c r="W2621">
        <v>3</v>
      </c>
      <c r="X2621" s="5">
        <v>7.41</v>
      </c>
      <c r="Y2621" s="5">
        <f>ORDENES[[#This Row],[Ventas Originales (con descuento)]]/(1-ORDENES[[#This Row],[Descuento]])</f>
        <v>7.41</v>
      </c>
      <c r="Z2621" s="5">
        <f>ORDENES[[#This Row],[Ventas Originales (con descuento)]]/ORDENES[[#This Row],[Cantidad]]/(1-ORDENES[[#This Row],[Descuento]])</f>
        <v>2.4700000000000002</v>
      </c>
      <c r="AA2621" s="5">
        <f>ORDENES[[#This Row],[Ventas Originales (con descuento)]]/ORDENES[[#This Row],[Cantidad]]</f>
        <v>2.4700000000000002</v>
      </c>
      <c r="AB2621" s="5">
        <f>ORDENES[[#This Row],[Ventas Originales (con descuento)]]-(ORDENES[[#This Row],[Ganancias]])</f>
        <v>3.93</v>
      </c>
    </row>
    <row r="2622" spans="1:28" x14ac:dyDescent="0.35">
      <c r="A2622" t="s">
        <v>7719</v>
      </c>
      <c r="B2622" t="s">
        <v>110</v>
      </c>
      <c r="C2622" t="s">
        <v>1</v>
      </c>
      <c r="D2622" t="s">
        <v>615</v>
      </c>
      <c r="E2622" t="s">
        <v>47</v>
      </c>
      <c r="F2622" s="1">
        <v>43142</v>
      </c>
      <c r="G2622" t="s">
        <v>7613</v>
      </c>
      <c r="H2622" t="s">
        <v>3901</v>
      </c>
      <c r="I2622">
        <v>65203</v>
      </c>
      <c r="J2622" t="s">
        <v>1795</v>
      </c>
      <c r="K2622" t="s">
        <v>1881</v>
      </c>
      <c r="L2622" t="s">
        <v>1860</v>
      </c>
      <c r="M2622" s="1">
        <v>43146</v>
      </c>
      <c r="N2622" t="s">
        <v>1861</v>
      </c>
      <c r="O2622" t="s">
        <v>7614</v>
      </c>
      <c r="P2622" t="s">
        <v>1909</v>
      </c>
      <c r="Q2622" t="s">
        <v>7614</v>
      </c>
      <c r="R2622" t="s">
        <v>1868</v>
      </c>
      <c r="S2622">
        <v>3</v>
      </c>
      <c r="T2622" s="2">
        <v>0</v>
      </c>
      <c r="U2622" s="5">
        <v>6.87</v>
      </c>
      <c r="V2622" s="5">
        <f>ORDENES[[#This Row],[Ventas sin descuento]]-ORDENES[[#This Row],[costos estimados]]</f>
        <v>6.8699999999999992</v>
      </c>
      <c r="W2622">
        <v>3</v>
      </c>
      <c r="X2622" s="5">
        <v>14.94</v>
      </c>
      <c r="Y2622" s="5">
        <f>ORDENES[[#This Row],[Ventas Originales (con descuento)]]/(1-ORDENES[[#This Row],[Descuento]])</f>
        <v>14.94</v>
      </c>
      <c r="Z2622" s="5">
        <f>ORDENES[[#This Row],[Ventas Originales (con descuento)]]/ORDENES[[#This Row],[Cantidad]]/(1-ORDENES[[#This Row],[Descuento]])</f>
        <v>4.9799999999999995</v>
      </c>
      <c r="AA2622" s="5">
        <f>ORDENES[[#This Row],[Ventas Originales (con descuento)]]/ORDENES[[#This Row],[Cantidad]]</f>
        <v>4.9799999999999995</v>
      </c>
      <c r="AB2622" s="5">
        <f>ORDENES[[#This Row],[Ventas Originales (con descuento)]]-(ORDENES[[#This Row],[Ganancias]])</f>
        <v>8.07</v>
      </c>
    </row>
    <row r="2623" spans="1:28" x14ac:dyDescent="0.35">
      <c r="A2623" t="s">
        <v>7719</v>
      </c>
      <c r="B2623" t="s">
        <v>247</v>
      </c>
      <c r="C2623" t="s">
        <v>1</v>
      </c>
      <c r="D2623" t="s">
        <v>436</v>
      </c>
      <c r="E2623" t="s">
        <v>53</v>
      </c>
      <c r="F2623" s="1">
        <v>44539</v>
      </c>
      <c r="G2623" t="s">
        <v>7598</v>
      </c>
      <c r="H2623" t="s">
        <v>4839</v>
      </c>
      <c r="I2623">
        <v>48234</v>
      </c>
      <c r="J2623" t="s">
        <v>53</v>
      </c>
      <c r="K2623" t="s">
        <v>1881</v>
      </c>
      <c r="L2623" t="s">
        <v>1860</v>
      </c>
      <c r="M2623" s="1">
        <v>44541</v>
      </c>
      <c r="N2623" t="s">
        <v>1861</v>
      </c>
      <c r="O2623" t="s">
        <v>7614</v>
      </c>
      <c r="P2623" t="s">
        <v>1894</v>
      </c>
      <c r="Q2623" t="s">
        <v>7614</v>
      </c>
      <c r="R2623" t="s">
        <v>1879</v>
      </c>
      <c r="S2623">
        <v>1</v>
      </c>
      <c r="T2623" s="2">
        <v>0</v>
      </c>
      <c r="U2623" s="5">
        <v>7.02</v>
      </c>
      <c r="V2623" s="5">
        <f>ORDENES[[#This Row],[Ventas sin descuento]]-ORDENES[[#This Row],[costos estimados]]</f>
        <v>7.02</v>
      </c>
      <c r="W2623">
        <v>3</v>
      </c>
      <c r="X2623" s="5">
        <v>14.94</v>
      </c>
      <c r="Y2623" s="5">
        <f>ORDENES[[#This Row],[Ventas Originales (con descuento)]]/(1-ORDENES[[#This Row],[Descuento]])</f>
        <v>14.94</v>
      </c>
      <c r="Z2623" s="5">
        <f>ORDENES[[#This Row],[Ventas Originales (con descuento)]]/ORDENES[[#This Row],[Cantidad]]/(1-ORDENES[[#This Row],[Descuento]])</f>
        <v>4.9799999999999995</v>
      </c>
      <c r="AA2623" s="5">
        <f>ORDENES[[#This Row],[Ventas Originales (con descuento)]]/ORDENES[[#This Row],[Cantidad]]</f>
        <v>4.9799999999999995</v>
      </c>
      <c r="AB2623" s="5">
        <f>ORDENES[[#This Row],[Ventas Originales (con descuento)]]-(ORDENES[[#This Row],[Ganancias]])</f>
        <v>7.92</v>
      </c>
    </row>
    <row r="2624" spans="1:28" x14ac:dyDescent="0.35">
      <c r="A2624" t="s">
        <v>7719</v>
      </c>
      <c r="B2624" t="s">
        <v>95</v>
      </c>
      <c r="C2624" t="s">
        <v>1</v>
      </c>
      <c r="D2624" t="s">
        <v>674</v>
      </c>
      <c r="E2624" t="s">
        <v>7624</v>
      </c>
      <c r="F2624" s="1">
        <v>44449</v>
      </c>
      <c r="G2624" t="s">
        <v>7613</v>
      </c>
      <c r="H2624" t="s">
        <v>4829</v>
      </c>
      <c r="I2624">
        <v>65807</v>
      </c>
      <c r="J2624" t="s">
        <v>7646</v>
      </c>
      <c r="K2624" t="s">
        <v>1881</v>
      </c>
      <c r="L2624" t="s">
        <v>1860</v>
      </c>
      <c r="M2624" s="1">
        <v>44454</v>
      </c>
      <c r="N2624" t="s">
        <v>1861</v>
      </c>
      <c r="O2624" t="s">
        <v>7614</v>
      </c>
      <c r="P2624" t="s">
        <v>1909</v>
      </c>
      <c r="Q2624" t="s">
        <v>7614</v>
      </c>
      <c r="R2624" t="s">
        <v>1872</v>
      </c>
      <c r="S2624">
        <v>3</v>
      </c>
      <c r="T2624" s="2">
        <v>0</v>
      </c>
      <c r="U2624" s="5">
        <v>17.18</v>
      </c>
      <c r="V2624" s="5">
        <f>ORDENES[[#This Row],[Ventas sin descuento]]-ORDENES[[#This Row],[costos estimados]]</f>
        <v>17.180000000000007</v>
      </c>
      <c r="W2624">
        <v>3</v>
      </c>
      <c r="X2624" s="5">
        <v>286.29000000000002</v>
      </c>
      <c r="Y2624" s="5">
        <f>ORDENES[[#This Row],[Ventas Originales (con descuento)]]/(1-ORDENES[[#This Row],[Descuento]])</f>
        <v>286.29000000000002</v>
      </c>
      <c r="Z2624" s="5">
        <f>ORDENES[[#This Row],[Ventas Originales (con descuento)]]/ORDENES[[#This Row],[Cantidad]]/(1-ORDENES[[#This Row],[Descuento]])</f>
        <v>95.43</v>
      </c>
      <c r="AA2624" s="5">
        <f>ORDENES[[#This Row],[Ventas Originales (con descuento)]]/ORDENES[[#This Row],[Cantidad]]</f>
        <v>95.43</v>
      </c>
      <c r="AB2624" s="5">
        <f>ORDENES[[#This Row],[Ventas Originales (con descuento)]]-(ORDENES[[#This Row],[Ganancias]])</f>
        <v>269.11</v>
      </c>
    </row>
    <row r="2625" spans="1:28" x14ac:dyDescent="0.35">
      <c r="A2625" t="s">
        <v>7719</v>
      </c>
      <c r="B2625" t="s">
        <v>3714</v>
      </c>
      <c r="C2625" t="s">
        <v>1</v>
      </c>
      <c r="D2625" t="s">
        <v>326</v>
      </c>
      <c r="E2625" t="s">
        <v>199</v>
      </c>
      <c r="F2625" s="1">
        <v>44511</v>
      </c>
      <c r="G2625" t="s">
        <v>7613</v>
      </c>
      <c r="H2625" t="s">
        <v>4840</v>
      </c>
      <c r="I2625">
        <v>57401</v>
      </c>
      <c r="J2625" t="s">
        <v>2575</v>
      </c>
      <c r="K2625" t="s">
        <v>1881</v>
      </c>
      <c r="L2625" t="s">
        <v>1860</v>
      </c>
      <c r="M2625" s="1">
        <v>44514</v>
      </c>
      <c r="N2625" t="s">
        <v>1861</v>
      </c>
      <c r="O2625" t="s">
        <v>7614</v>
      </c>
      <c r="P2625" t="s">
        <v>1973</v>
      </c>
      <c r="Q2625" t="s">
        <v>7614</v>
      </c>
      <c r="R2625" t="s">
        <v>1908</v>
      </c>
      <c r="S2625">
        <v>2</v>
      </c>
      <c r="T2625" s="2">
        <v>0</v>
      </c>
      <c r="U2625" s="5">
        <v>6.63</v>
      </c>
      <c r="V2625" s="5">
        <f>ORDENES[[#This Row],[Ventas sin descuento]]-ORDENES[[#This Row],[costos estimados]]</f>
        <v>6.629999999999999</v>
      </c>
      <c r="W2625">
        <v>3</v>
      </c>
      <c r="X2625" s="5">
        <v>25.5</v>
      </c>
      <c r="Y2625" s="5">
        <f>ORDENES[[#This Row],[Ventas Originales (con descuento)]]/(1-ORDENES[[#This Row],[Descuento]])</f>
        <v>25.5</v>
      </c>
      <c r="Z2625" s="5">
        <f>ORDENES[[#This Row],[Ventas Originales (con descuento)]]/ORDENES[[#This Row],[Cantidad]]/(1-ORDENES[[#This Row],[Descuento]])</f>
        <v>8.5</v>
      </c>
      <c r="AA2625" s="5">
        <f>ORDENES[[#This Row],[Ventas Originales (con descuento)]]/ORDENES[[#This Row],[Cantidad]]</f>
        <v>8.5</v>
      </c>
      <c r="AB2625" s="5">
        <f>ORDENES[[#This Row],[Ventas Originales (con descuento)]]-(ORDENES[[#This Row],[Ganancias]])</f>
        <v>18.87</v>
      </c>
    </row>
    <row r="2626" spans="1:28" x14ac:dyDescent="0.35">
      <c r="A2626" t="s">
        <v>7719</v>
      </c>
      <c r="B2626" t="s">
        <v>3664</v>
      </c>
      <c r="C2626" t="s">
        <v>1</v>
      </c>
      <c r="D2626" t="s">
        <v>2144</v>
      </c>
      <c r="E2626" t="s">
        <v>192</v>
      </c>
      <c r="F2626" s="1">
        <v>44336</v>
      </c>
      <c r="G2626" t="s">
        <v>7598</v>
      </c>
      <c r="H2626" t="s">
        <v>4836</v>
      </c>
      <c r="I2626">
        <v>58103</v>
      </c>
      <c r="J2626" t="s">
        <v>7687</v>
      </c>
      <c r="K2626" t="s">
        <v>1881</v>
      </c>
      <c r="L2626" t="s">
        <v>1860</v>
      </c>
      <c r="M2626" s="1">
        <v>44338</v>
      </c>
      <c r="N2626" t="s">
        <v>1861</v>
      </c>
      <c r="O2626" t="s">
        <v>7614</v>
      </c>
      <c r="P2626" t="s">
        <v>3665</v>
      </c>
      <c r="Q2626" t="s">
        <v>7614</v>
      </c>
      <c r="R2626" t="s">
        <v>1874</v>
      </c>
      <c r="S2626">
        <v>1</v>
      </c>
      <c r="T2626" s="2">
        <v>0</v>
      </c>
      <c r="U2626" s="5">
        <v>8.2899999999999991</v>
      </c>
      <c r="V2626" s="5">
        <f>ORDENES[[#This Row],[Ventas sin descuento]]-ORDENES[[#This Row],[costos estimados]]</f>
        <v>8.2899999999999991</v>
      </c>
      <c r="W2626">
        <v>4</v>
      </c>
      <c r="X2626" s="5">
        <v>25.92</v>
      </c>
      <c r="Y2626" s="5">
        <f>ORDENES[[#This Row],[Ventas Originales (con descuento)]]/(1-ORDENES[[#This Row],[Descuento]])</f>
        <v>25.92</v>
      </c>
      <c r="Z2626" s="5">
        <f>ORDENES[[#This Row],[Ventas Originales (con descuento)]]/ORDENES[[#This Row],[Cantidad]]/(1-ORDENES[[#This Row],[Descuento]])</f>
        <v>6.48</v>
      </c>
      <c r="AA2626" s="5">
        <f>ORDENES[[#This Row],[Ventas Originales (con descuento)]]/ORDENES[[#This Row],[Cantidad]]</f>
        <v>6.48</v>
      </c>
      <c r="AB2626" s="5">
        <f>ORDENES[[#This Row],[Ventas Originales (con descuento)]]-(ORDENES[[#This Row],[Ganancias]])</f>
        <v>17.630000000000003</v>
      </c>
    </row>
    <row r="2627" spans="1:28" x14ac:dyDescent="0.35">
      <c r="A2627" t="s">
        <v>7719</v>
      </c>
      <c r="B2627" t="s">
        <v>376</v>
      </c>
      <c r="C2627" t="s">
        <v>1</v>
      </c>
      <c r="D2627" t="s">
        <v>539</v>
      </c>
      <c r="E2627" t="s">
        <v>47</v>
      </c>
      <c r="F2627" s="1">
        <v>43690</v>
      </c>
      <c r="G2627" t="s">
        <v>7613</v>
      </c>
      <c r="H2627" t="s">
        <v>4841</v>
      </c>
      <c r="I2627">
        <v>47374</v>
      </c>
      <c r="J2627" t="s">
        <v>2150</v>
      </c>
      <c r="K2627" t="s">
        <v>1881</v>
      </c>
      <c r="L2627" t="s">
        <v>1860</v>
      </c>
      <c r="M2627" s="1">
        <v>43694</v>
      </c>
      <c r="N2627" t="s">
        <v>1861</v>
      </c>
      <c r="O2627" t="s">
        <v>7614</v>
      </c>
      <c r="P2627" t="s">
        <v>1896</v>
      </c>
      <c r="Q2627" t="s">
        <v>7614</v>
      </c>
      <c r="R2627" t="s">
        <v>1876</v>
      </c>
      <c r="S2627">
        <v>3</v>
      </c>
      <c r="T2627" s="2">
        <v>0</v>
      </c>
      <c r="U2627" s="5">
        <v>5.57</v>
      </c>
      <c r="V2627" s="5">
        <f>ORDENES[[#This Row],[Ventas sin descuento]]-ORDENES[[#This Row],[costos estimados]]</f>
        <v>5.57</v>
      </c>
      <c r="W2627">
        <v>4</v>
      </c>
      <c r="X2627" s="5">
        <v>11.36</v>
      </c>
      <c r="Y2627" s="5">
        <f>ORDENES[[#This Row],[Ventas Originales (con descuento)]]/(1-ORDENES[[#This Row],[Descuento]])</f>
        <v>11.36</v>
      </c>
      <c r="Z2627" s="5">
        <f>ORDENES[[#This Row],[Ventas Originales (con descuento)]]/ORDENES[[#This Row],[Cantidad]]/(1-ORDENES[[#This Row],[Descuento]])</f>
        <v>2.84</v>
      </c>
      <c r="AA2627" s="5">
        <f>ORDENES[[#This Row],[Ventas Originales (con descuento)]]/ORDENES[[#This Row],[Cantidad]]</f>
        <v>2.84</v>
      </c>
      <c r="AB2627" s="5">
        <f>ORDENES[[#This Row],[Ventas Originales (con descuento)]]-(ORDENES[[#This Row],[Ganancias]])</f>
        <v>5.7899999999999991</v>
      </c>
    </row>
    <row r="2628" spans="1:28" x14ac:dyDescent="0.35">
      <c r="A2628" t="s">
        <v>7719</v>
      </c>
      <c r="B2628" t="s">
        <v>247</v>
      </c>
      <c r="C2628" t="s">
        <v>1</v>
      </c>
      <c r="D2628" t="s">
        <v>436</v>
      </c>
      <c r="E2628" t="s">
        <v>119</v>
      </c>
      <c r="F2628" s="1">
        <v>44539</v>
      </c>
      <c r="G2628" t="s">
        <v>7598</v>
      </c>
      <c r="H2628" t="s">
        <v>4839</v>
      </c>
      <c r="I2628">
        <v>48234</v>
      </c>
      <c r="J2628" t="s">
        <v>1780</v>
      </c>
      <c r="K2628" t="s">
        <v>1881</v>
      </c>
      <c r="L2628" t="s">
        <v>1860</v>
      </c>
      <c r="M2628" s="1">
        <v>44541</v>
      </c>
      <c r="N2628" t="s">
        <v>1861</v>
      </c>
      <c r="O2628" t="s">
        <v>7614</v>
      </c>
      <c r="P2628" t="s">
        <v>1894</v>
      </c>
      <c r="Q2628" t="s">
        <v>7614</v>
      </c>
      <c r="R2628" t="s">
        <v>1876</v>
      </c>
      <c r="S2628">
        <v>1</v>
      </c>
      <c r="T2628" s="2">
        <v>0</v>
      </c>
      <c r="U2628" s="5">
        <v>15.51</v>
      </c>
      <c r="V2628" s="5">
        <f>ORDENES[[#This Row],[Ventas sin descuento]]-ORDENES[[#This Row],[costos estimados]]</f>
        <v>15.509999999999998</v>
      </c>
      <c r="W2628">
        <v>4</v>
      </c>
      <c r="X2628" s="5">
        <v>33.72</v>
      </c>
      <c r="Y2628" s="5">
        <f>ORDENES[[#This Row],[Ventas Originales (con descuento)]]/(1-ORDENES[[#This Row],[Descuento]])</f>
        <v>33.72</v>
      </c>
      <c r="Z2628" s="5">
        <f>ORDENES[[#This Row],[Ventas Originales (con descuento)]]/ORDENES[[#This Row],[Cantidad]]/(1-ORDENES[[#This Row],[Descuento]])</f>
        <v>8.43</v>
      </c>
      <c r="AA2628" s="5">
        <f>ORDENES[[#This Row],[Ventas Originales (con descuento)]]/ORDENES[[#This Row],[Cantidad]]</f>
        <v>8.43</v>
      </c>
      <c r="AB2628" s="5">
        <f>ORDENES[[#This Row],[Ventas Originales (con descuento)]]-(ORDENES[[#This Row],[Ganancias]])</f>
        <v>18.21</v>
      </c>
    </row>
    <row r="2629" spans="1:28" x14ac:dyDescent="0.35">
      <c r="A2629" t="s">
        <v>7719</v>
      </c>
      <c r="B2629" t="s">
        <v>98</v>
      </c>
      <c r="C2629" t="s">
        <v>1</v>
      </c>
      <c r="D2629" t="s">
        <v>2930</v>
      </c>
      <c r="E2629" t="s">
        <v>146</v>
      </c>
      <c r="F2629" s="1">
        <v>44212</v>
      </c>
      <c r="G2629" t="s">
        <v>7598</v>
      </c>
      <c r="H2629" t="s">
        <v>3903</v>
      </c>
      <c r="I2629">
        <v>49201</v>
      </c>
      <c r="J2629" t="s">
        <v>1449</v>
      </c>
      <c r="K2629" t="s">
        <v>1881</v>
      </c>
      <c r="L2629" t="s">
        <v>1860</v>
      </c>
      <c r="M2629" s="1">
        <v>44214</v>
      </c>
      <c r="N2629" t="s">
        <v>1861</v>
      </c>
      <c r="O2629" t="s">
        <v>7614</v>
      </c>
      <c r="P2629" t="s">
        <v>1894</v>
      </c>
      <c r="Q2629" t="s">
        <v>7614</v>
      </c>
      <c r="R2629" t="s">
        <v>1876</v>
      </c>
      <c r="S2629">
        <v>1</v>
      </c>
      <c r="T2629" s="2">
        <v>0</v>
      </c>
      <c r="U2629" s="5">
        <v>2504.2199999999998</v>
      </c>
      <c r="V2629" s="5">
        <f>ORDENES[[#This Row],[Ventas sin descuento]]-ORDENES[[#This Row],[costos estimados]]</f>
        <v>2504.2199999999998</v>
      </c>
      <c r="W2629">
        <v>4</v>
      </c>
      <c r="X2629" s="5">
        <v>5443.96</v>
      </c>
      <c r="Y2629" s="5">
        <f>ORDENES[[#This Row],[Ventas Originales (con descuento)]]/(1-ORDENES[[#This Row],[Descuento]])</f>
        <v>5443.96</v>
      </c>
      <c r="Z2629" s="5">
        <f>ORDENES[[#This Row],[Ventas Originales (con descuento)]]/ORDENES[[#This Row],[Cantidad]]/(1-ORDENES[[#This Row],[Descuento]])</f>
        <v>1360.99</v>
      </c>
      <c r="AA2629" s="5">
        <f>ORDENES[[#This Row],[Ventas Originales (con descuento)]]/ORDENES[[#This Row],[Cantidad]]</f>
        <v>1360.99</v>
      </c>
      <c r="AB2629" s="5">
        <f>ORDENES[[#This Row],[Ventas Originales (con descuento)]]-(ORDENES[[#This Row],[Ganancias]])</f>
        <v>2939.7400000000002</v>
      </c>
    </row>
    <row r="2630" spans="1:28" x14ac:dyDescent="0.35">
      <c r="A2630" t="s">
        <v>7719</v>
      </c>
      <c r="B2630" t="s">
        <v>3664</v>
      </c>
      <c r="C2630" t="s">
        <v>1</v>
      </c>
      <c r="D2630" t="s">
        <v>2144</v>
      </c>
      <c r="E2630" t="s">
        <v>7624</v>
      </c>
      <c r="F2630" s="1">
        <v>44336</v>
      </c>
      <c r="G2630" t="s">
        <v>7598</v>
      </c>
      <c r="H2630" t="s">
        <v>4836</v>
      </c>
      <c r="I2630">
        <v>58103</v>
      </c>
      <c r="J2630" t="s">
        <v>7693</v>
      </c>
      <c r="K2630" t="s">
        <v>1881</v>
      </c>
      <c r="L2630" t="s">
        <v>1860</v>
      </c>
      <c r="M2630" s="1">
        <v>44338</v>
      </c>
      <c r="N2630" t="s">
        <v>1861</v>
      </c>
      <c r="O2630" t="s">
        <v>7614</v>
      </c>
      <c r="P2630" t="s">
        <v>3665</v>
      </c>
      <c r="Q2630" t="s">
        <v>7614</v>
      </c>
      <c r="R2630" t="s">
        <v>1872</v>
      </c>
      <c r="S2630">
        <v>1</v>
      </c>
      <c r="T2630" s="2">
        <v>0</v>
      </c>
      <c r="U2630" s="5">
        <v>162.09</v>
      </c>
      <c r="V2630" s="5">
        <f>ORDENES[[#This Row],[Ventas sin descuento]]-ORDENES[[#This Row],[costos estimados]]</f>
        <v>162.09000000000003</v>
      </c>
      <c r="W2630">
        <v>4</v>
      </c>
      <c r="X2630" s="5">
        <v>704.76</v>
      </c>
      <c r="Y2630" s="5">
        <f>ORDENES[[#This Row],[Ventas Originales (con descuento)]]/(1-ORDENES[[#This Row],[Descuento]])</f>
        <v>704.76</v>
      </c>
      <c r="Z2630" s="5">
        <f>ORDENES[[#This Row],[Ventas Originales (con descuento)]]/ORDENES[[#This Row],[Cantidad]]/(1-ORDENES[[#This Row],[Descuento]])</f>
        <v>176.19</v>
      </c>
      <c r="AA2630" s="5">
        <f>ORDENES[[#This Row],[Ventas Originales (con descuento)]]/ORDENES[[#This Row],[Cantidad]]</f>
        <v>176.19</v>
      </c>
      <c r="AB2630" s="5">
        <f>ORDENES[[#This Row],[Ventas Originales (con descuento)]]-(ORDENES[[#This Row],[Ganancias]])</f>
        <v>542.66999999999996</v>
      </c>
    </row>
    <row r="2631" spans="1:28" x14ac:dyDescent="0.35">
      <c r="A2631" t="s">
        <v>7719</v>
      </c>
      <c r="B2631" t="s">
        <v>379</v>
      </c>
      <c r="C2631" t="s">
        <v>1</v>
      </c>
      <c r="D2631" t="s">
        <v>2403</v>
      </c>
      <c r="E2631" t="s">
        <v>533</v>
      </c>
      <c r="F2631" s="1">
        <v>43790</v>
      </c>
      <c r="G2631" t="s">
        <v>7613</v>
      </c>
      <c r="H2631" t="s">
        <v>4842</v>
      </c>
      <c r="I2631">
        <v>46226</v>
      </c>
      <c r="J2631" t="s">
        <v>2751</v>
      </c>
      <c r="K2631" t="s">
        <v>1881</v>
      </c>
      <c r="L2631" t="s">
        <v>1860</v>
      </c>
      <c r="M2631" s="1">
        <v>43792</v>
      </c>
      <c r="N2631" t="s">
        <v>1861</v>
      </c>
      <c r="O2631" t="s">
        <v>7614</v>
      </c>
      <c r="P2631" t="s">
        <v>1896</v>
      </c>
      <c r="Q2631" t="s">
        <v>7614</v>
      </c>
      <c r="R2631" t="s">
        <v>1877</v>
      </c>
      <c r="S2631">
        <v>1</v>
      </c>
      <c r="T2631" s="2">
        <v>0</v>
      </c>
      <c r="U2631" s="5">
        <v>5.14</v>
      </c>
      <c r="V2631" s="5">
        <f>ORDENES[[#This Row],[Ventas sin descuento]]-ORDENES[[#This Row],[costos estimados]]</f>
        <v>5.1400000000000006</v>
      </c>
      <c r="W2631">
        <v>5</v>
      </c>
      <c r="X2631" s="5">
        <v>19.75</v>
      </c>
      <c r="Y2631" s="5">
        <f>ORDENES[[#This Row],[Ventas Originales (con descuento)]]/(1-ORDENES[[#This Row],[Descuento]])</f>
        <v>19.75</v>
      </c>
      <c r="Z2631" s="5">
        <f>ORDENES[[#This Row],[Ventas Originales (con descuento)]]/ORDENES[[#This Row],[Cantidad]]/(1-ORDENES[[#This Row],[Descuento]])</f>
        <v>3.95</v>
      </c>
      <c r="AA2631" s="5">
        <f>ORDENES[[#This Row],[Ventas Originales (con descuento)]]/ORDENES[[#This Row],[Cantidad]]</f>
        <v>3.95</v>
      </c>
      <c r="AB2631" s="5">
        <f>ORDENES[[#This Row],[Ventas Originales (con descuento)]]-(ORDENES[[#This Row],[Ganancias]])</f>
        <v>14.61</v>
      </c>
    </row>
    <row r="2632" spans="1:28" x14ac:dyDescent="0.35">
      <c r="A2632" t="s">
        <v>7719</v>
      </c>
      <c r="B2632" t="s">
        <v>247</v>
      </c>
      <c r="C2632" t="s">
        <v>1</v>
      </c>
      <c r="D2632" t="s">
        <v>436</v>
      </c>
      <c r="E2632" t="s">
        <v>192</v>
      </c>
      <c r="F2632" s="1">
        <v>44539</v>
      </c>
      <c r="G2632" t="s">
        <v>7598</v>
      </c>
      <c r="H2632" t="s">
        <v>4839</v>
      </c>
      <c r="I2632">
        <v>48234</v>
      </c>
      <c r="J2632" t="s">
        <v>3508</v>
      </c>
      <c r="K2632" t="s">
        <v>1881</v>
      </c>
      <c r="L2632" t="s">
        <v>1860</v>
      </c>
      <c r="M2632" s="1">
        <v>44541</v>
      </c>
      <c r="N2632" t="s">
        <v>1861</v>
      </c>
      <c r="O2632" t="s">
        <v>7614</v>
      </c>
      <c r="P2632" t="s">
        <v>1894</v>
      </c>
      <c r="Q2632" t="s">
        <v>7614</v>
      </c>
      <c r="R2632" t="s">
        <v>1874</v>
      </c>
      <c r="S2632">
        <v>1</v>
      </c>
      <c r="T2632" s="2">
        <v>0</v>
      </c>
      <c r="U2632" s="5">
        <v>12.49</v>
      </c>
      <c r="V2632" s="5">
        <f>ORDENES[[#This Row],[Ventas sin descuento]]-ORDENES[[#This Row],[costos estimados]]</f>
        <v>12.490000000000002</v>
      </c>
      <c r="W2632">
        <v>5</v>
      </c>
      <c r="X2632" s="5">
        <v>34.700000000000003</v>
      </c>
      <c r="Y2632" s="5">
        <f>ORDENES[[#This Row],[Ventas Originales (con descuento)]]/(1-ORDENES[[#This Row],[Descuento]])</f>
        <v>34.700000000000003</v>
      </c>
      <c r="Z2632" s="5">
        <f>ORDENES[[#This Row],[Ventas Originales (con descuento)]]/ORDENES[[#This Row],[Cantidad]]/(1-ORDENES[[#This Row],[Descuento]])</f>
        <v>6.94</v>
      </c>
      <c r="AA2632" s="5">
        <f>ORDENES[[#This Row],[Ventas Originales (con descuento)]]/ORDENES[[#This Row],[Cantidad]]</f>
        <v>6.94</v>
      </c>
      <c r="AB2632" s="5">
        <f>ORDENES[[#This Row],[Ventas Originales (con descuento)]]-(ORDENES[[#This Row],[Ganancias]])</f>
        <v>22.21</v>
      </c>
    </row>
    <row r="2633" spans="1:28" x14ac:dyDescent="0.35">
      <c r="A2633" t="s">
        <v>7719</v>
      </c>
      <c r="B2633" t="s">
        <v>2170</v>
      </c>
      <c r="C2633" t="s">
        <v>1</v>
      </c>
      <c r="D2633" t="s">
        <v>187</v>
      </c>
      <c r="E2633" t="s">
        <v>7624</v>
      </c>
      <c r="F2633" s="1">
        <v>43195</v>
      </c>
      <c r="G2633" t="s">
        <v>7598</v>
      </c>
      <c r="H2633" t="s">
        <v>4831</v>
      </c>
      <c r="I2633">
        <v>48127</v>
      </c>
      <c r="J2633" t="s">
        <v>7668</v>
      </c>
      <c r="K2633" t="s">
        <v>1881</v>
      </c>
      <c r="L2633" t="s">
        <v>1860</v>
      </c>
      <c r="M2633" s="1">
        <v>43197</v>
      </c>
      <c r="N2633" t="s">
        <v>1861</v>
      </c>
      <c r="O2633" t="s">
        <v>7614</v>
      </c>
      <c r="P2633" t="s">
        <v>1894</v>
      </c>
      <c r="Q2633" t="s">
        <v>7614</v>
      </c>
      <c r="R2633" t="s">
        <v>1876</v>
      </c>
      <c r="S2633">
        <v>1</v>
      </c>
      <c r="T2633" s="2">
        <v>0</v>
      </c>
      <c r="U2633" s="5">
        <v>18.09</v>
      </c>
      <c r="V2633" s="5">
        <f>ORDENES[[#This Row],[Ventas sin descuento]]-ORDENES[[#This Row],[costos estimados]]</f>
        <v>18.09</v>
      </c>
      <c r="W2633">
        <v>5</v>
      </c>
      <c r="X2633" s="5">
        <v>40.200000000000003</v>
      </c>
      <c r="Y2633" s="5">
        <f>ORDENES[[#This Row],[Ventas Originales (con descuento)]]/(1-ORDENES[[#This Row],[Descuento]])</f>
        <v>40.200000000000003</v>
      </c>
      <c r="Z2633" s="5">
        <f>ORDENES[[#This Row],[Ventas Originales (con descuento)]]/ORDENES[[#This Row],[Cantidad]]/(1-ORDENES[[#This Row],[Descuento]])</f>
        <v>8.0400000000000009</v>
      </c>
      <c r="AA2633" s="5">
        <f>ORDENES[[#This Row],[Ventas Originales (con descuento)]]/ORDENES[[#This Row],[Cantidad]]</f>
        <v>8.0400000000000009</v>
      </c>
      <c r="AB2633" s="5">
        <f>ORDENES[[#This Row],[Ventas Originales (con descuento)]]-(ORDENES[[#This Row],[Ganancias]])</f>
        <v>22.110000000000003</v>
      </c>
    </row>
    <row r="2634" spans="1:28" x14ac:dyDescent="0.35">
      <c r="A2634" t="s">
        <v>7719</v>
      </c>
      <c r="B2634" t="s">
        <v>95</v>
      </c>
      <c r="C2634" t="s">
        <v>1</v>
      </c>
      <c r="D2634" t="s">
        <v>2702</v>
      </c>
      <c r="E2634" t="s">
        <v>188</v>
      </c>
      <c r="F2634" s="1">
        <v>44287</v>
      </c>
      <c r="G2634" t="s">
        <v>7613</v>
      </c>
      <c r="H2634" t="s">
        <v>4843</v>
      </c>
      <c r="I2634">
        <v>65807</v>
      </c>
      <c r="J2634" t="s">
        <v>188</v>
      </c>
      <c r="K2634" t="s">
        <v>1881</v>
      </c>
      <c r="L2634" t="s">
        <v>1860</v>
      </c>
      <c r="M2634" s="1">
        <v>44290</v>
      </c>
      <c r="N2634" t="s">
        <v>1861</v>
      </c>
      <c r="O2634" t="s">
        <v>7614</v>
      </c>
      <c r="P2634" t="s">
        <v>1909</v>
      </c>
      <c r="Q2634" t="s">
        <v>7614</v>
      </c>
      <c r="R2634" t="s">
        <v>1890</v>
      </c>
      <c r="S2634">
        <v>2</v>
      </c>
      <c r="T2634" s="2">
        <v>0</v>
      </c>
      <c r="U2634" s="5">
        <v>13.35</v>
      </c>
      <c r="V2634" s="5">
        <f>ORDENES[[#This Row],[Ventas sin descuento]]-ORDENES[[#This Row],[costos estimados]]</f>
        <v>13.35</v>
      </c>
      <c r="W2634">
        <v>5</v>
      </c>
      <c r="X2634" s="5">
        <v>28.4</v>
      </c>
      <c r="Y2634" s="5">
        <f>ORDENES[[#This Row],[Ventas Originales (con descuento)]]/(1-ORDENES[[#This Row],[Descuento]])</f>
        <v>28.4</v>
      </c>
      <c r="Z2634" s="5">
        <f>ORDENES[[#This Row],[Ventas Originales (con descuento)]]/ORDENES[[#This Row],[Cantidad]]/(1-ORDENES[[#This Row],[Descuento]])</f>
        <v>5.68</v>
      </c>
      <c r="AA2634" s="5">
        <f>ORDENES[[#This Row],[Ventas Originales (con descuento)]]/ORDENES[[#This Row],[Cantidad]]</f>
        <v>5.68</v>
      </c>
      <c r="AB2634" s="5">
        <f>ORDENES[[#This Row],[Ventas Originales (con descuento)]]-(ORDENES[[#This Row],[Ganancias]])</f>
        <v>15.049999999999999</v>
      </c>
    </row>
    <row r="2635" spans="1:28" x14ac:dyDescent="0.35">
      <c r="A2635" t="s">
        <v>7719</v>
      </c>
      <c r="B2635" t="s">
        <v>3240</v>
      </c>
      <c r="C2635" t="s">
        <v>1</v>
      </c>
      <c r="D2635" t="s">
        <v>656</v>
      </c>
      <c r="E2635" t="s">
        <v>21</v>
      </c>
      <c r="F2635" s="1">
        <v>43666</v>
      </c>
      <c r="G2635" t="s">
        <v>7613</v>
      </c>
      <c r="H2635" t="s">
        <v>4828</v>
      </c>
      <c r="I2635">
        <v>46614</v>
      </c>
      <c r="J2635" t="s">
        <v>3024</v>
      </c>
      <c r="K2635" t="s">
        <v>1881</v>
      </c>
      <c r="L2635" t="s">
        <v>1860</v>
      </c>
      <c r="M2635" s="1">
        <v>43671</v>
      </c>
      <c r="N2635" t="s">
        <v>1861</v>
      </c>
      <c r="O2635" t="s">
        <v>7614</v>
      </c>
      <c r="P2635" t="s">
        <v>1896</v>
      </c>
      <c r="Q2635" t="s">
        <v>7614</v>
      </c>
      <c r="R2635" t="s">
        <v>1879</v>
      </c>
      <c r="S2635">
        <v>3</v>
      </c>
      <c r="T2635" s="2">
        <v>0</v>
      </c>
      <c r="U2635" s="5">
        <v>11.88</v>
      </c>
      <c r="V2635" s="5">
        <f>ORDENES[[#This Row],[Ventas sin descuento]]-ORDENES[[#This Row],[costos estimados]]</f>
        <v>11.88</v>
      </c>
      <c r="W2635">
        <v>5</v>
      </c>
      <c r="X2635" s="5">
        <v>26.4</v>
      </c>
      <c r="Y2635" s="5">
        <f>ORDENES[[#This Row],[Ventas Originales (con descuento)]]/(1-ORDENES[[#This Row],[Descuento]])</f>
        <v>26.4</v>
      </c>
      <c r="Z2635" s="5">
        <f>ORDENES[[#This Row],[Ventas Originales (con descuento)]]/ORDENES[[#This Row],[Cantidad]]/(1-ORDENES[[#This Row],[Descuento]])</f>
        <v>5.2799999999999994</v>
      </c>
      <c r="AA2635" s="5">
        <f>ORDENES[[#This Row],[Ventas Originales (con descuento)]]/ORDENES[[#This Row],[Cantidad]]</f>
        <v>5.2799999999999994</v>
      </c>
      <c r="AB2635" s="5">
        <f>ORDENES[[#This Row],[Ventas Originales (con descuento)]]-(ORDENES[[#This Row],[Ganancias]])</f>
        <v>14.519999999999998</v>
      </c>
    </row>
    <row r="2636" spans="1:28" x14ac:dyDescent="0.35">
      <c r="A2636" t="s">
        <v>7719</v>
      </c>
      <c r="B2636" t="s">
        <v>2978</v>
      </c>
      <c r="C2636" t="s">
        <v>1</v>
      </c>
      <c r="D2636" t="s">
        <v>2020</v>
      </c>
      <c r="E2636" t="s">
        <v>21</v>
      </c>
      <c r="F2636" s="1">
        <v>44225</v>
      </c>
      <c r="G2636" t="s">
        <v>7613</v>
      </c>
      <c r="H2636" t="s">
        <v>3904</v>
      </c>
      <c r="I2636">
        <v>52302</v>
      </c>
      <c r="J2636" t="s">
        <v>1749</v>
      </c>
      <c r="K2636" t="s">
        <v>1881</v>
      </c>
      <c r="L2636" t="s">
        <v>1860</v>
      </c>
      <c r="M2636" s="1">
        <v>44227</v>
      </c>
      <c r="N2636" t="s">
        <v>1861</v>
      </c>
      <c r="O2636" t="s">
        <v>7614</v>
      </c>
      <c r="P2636" t="s">
        <v>1906</v>
      </c>
      <c r="Q2636" t="s">
        <v>7614</v>
      </c>
      <c r="R2636" t="s">
        <v>1879</v>
      </c>
      <c r="S2636">
        <v>1</v>
      </c>
      <c r="T2636" s="2">
        <v>0</v>
      </c>
      <c r="U2636" s="5">
        <v>45.53</v>
      </c>
      <c r="V2636" s="5">
        <f>ORDENES[[#This Row],[Ventas sin descuento]]-ORDENES[[#This Row],[costos estimados]]</f>
        <v>45.53</v>
      </c>
      <c r="W2636">
        <v>5</v>
      </c>
      <c r="X2636" s="5">
        <v>94.85</v>
      </c>
      <c r="Y2636" s="5">
        <f>ORDENES[[#This Row],[Ventas Originales (con descuento)]]/(1-ORDENES[[#This Row],[Descuento]])</f>
        <v>94.85</v>
      </c>
      <c r="Z2636" s="5">
        <f>ORDENES[[#This Row],[Ventas Originales (con descuento)]]/ORDENES[[#This Row],[Cantidad]]/(1-ORDENES[[#This Row],[Descuento]])</f>
        <v>18.97</v>
      </c>
      <c r="AA2636" s="5">
        <f>ORDENES[[#This Row],[Ventas Originales (con descuento)]]/ORDENES[[#This Row],[Cantidad]]</f>
        <v>18.97</v>
      </c>
      <c r="AB2636" s="5">
        <f>ORDENES[[#This Row],[Ventas Originales (con descuento)]]-(ORDENES[[#This Row],[Ganancias]])</f>
        <v>49.319999999999993</v>
      </c>
    </row>
    <row r="2637" spans="1:28" x14ac:dyDescent="0.35">
      <c r="A2637" t="s">
        <v>7719</v>
      </c>
      <c r="B2637" t="s">
        <v>95</v>
      </c>
      <c r="C2637" t="s">
        <v>1</v>
      </c>
      <c r="D2637" t="s">
        <v>674</v>
      </c>
      <c r="E2637" t="s">
        <v>21</v>
      </c>
      <c r="F2637" s="1">
        <v>44449</v>
      </c>
      <c r="G2637" t="s">
        <v>7613</v>
      </c>
      <c r="H2637" t="s">
        <v>4829</v>
      </c>
      <c r="I2637">
        <v>65807</v>
      </c>
      <c r="J2637" t="s">
        <v>2935</v>
      </c>
      <c r="K2637" t="s">
        <v>1881</v>
      </c>
      <c r="L2637" t="s">
        <v>1860</v>
      </c>
      <c r="M2637" s="1">
        <v>44454</v>
      </c>
      <c r="N2637" t="s">
        <v>1861</v>
      </c>
      <c r="O2637" t="s">
        <v>7614</v>
      </c>
      <c r="P2637" t="s">
        <v>1909</v>
      </c>
      <c r="Q2637" t="s">
        <v>7614</v>
      </c>
      <c r="R2637" t="s">
        <v>1879</v>
      </c>
      <c r="S2637">
        <v>3</v>
      </c>
      <c r="T2637" s="2">
        <v>0</v>
      </c>
      <c r="U2637" s="5">
        <v>11.7</v>
      </c>
      <c r="V2637" s="5">
        <f>ORDENES[[#This Row],[Ventas sin descuento]]-ORDENES[[#This Row],[costos estimados]]</f>
        <v>11.7</v>
      </c>
      <c r="W2637">
        <v>5</v>
      </c>
      <c r="X2637" s="5">
        <v>24.9</v>
      </c>
      <c r="Y2637" s="5">
        <f>ORDENES[[#This Row],[Ventas Originales (con descuento)]]/(1-ORDENES[[#This Row],[Descuento]])</f>
        <v>24.9</v>
      </c>
      <c r="Z2637" s="5">
        <f>ORDENES[[#This Row],[Ventas Originales (con descuento)]]/ORDENES[[#This Row],[Cantidad]]/(1-ORDENES[[#This Row],[Descuento]])</f>
        <v>4.9799999999999995</v>
      </c>
      <c r="AA2637" s="5">
        <f>ORDENES[[#This Row],[Ventas Originales (con descuento)]]/ORDENES[[#This Row],[Cantidad]]</f>
        <v>4.9799999999999995</v>
      </c>
      <c r="AB2637" s="5">
        <f>ORDENES[[#This Row],[Ventas Originales (con descuento)]]-(ORDENES[[#This Row],[Ganancias]])</f>
        <v>13.2</v>
      </c>
    </row>
    <row r="2638" spans="1:28" x14ac:dyDescent="0.35">
      <c r="A2638" t="s">
        <v>7719</v>
      </c>
      <c r="B2638" t="s">
        <v>36</v>
      </c>
      <c r="C2638" t="s">
        <v>1</v>
      </c>
      <c r="D2638" t="s">
        <v>2952</v>
      </c>
      <c r="E2638" t="s">
        <v>426</v>
      </c>
      <c r="F2638" s="1">
        <v>44185</v>
      </c>
      <c r="G2638" t="s">
        <v>7613</v>
      </c>
      <c r="H2638" t="s">
        <v>4844</v>
      </c>
      <c r="I2638">
        <v>68025</v>
      </c>
      <c r="J2638" t="s">
        <v>3631</v>
      </c>
      <c r="K2638" t="s">
        <v>1881</v>
      </c>
      <c r="L2638" t="s">
        <v>1860</v>
      </c>
      <c r="M2638" s="1">
        <v>44188</v>
      </c>
      <c r="N2638" t="s">
        <v>1861</v>
      </c>
      <c r="O2638" t="s">
        <v>7614</v>
      </c>
      <c r="P2638" t="s">
        <v>1886</v>
      </c>
      <c r="Q2638" t="s">
        <v>7614</v>
      </c>
      <c r="R2638" t="s">
        <v>1879</v>
      </c>
      <c r="S2638">
        <v>2</v>
      </c>
      <c r="T2638" s="2">
        <v>0</v>
      </c>
      <c r="U2638" s="5">
        <v>15.59</v>
      </c>
      <c r="V2638" s="5">
        <f>ORDENES[[#This Row],[Ventas sin descuento]]-ORDENES[[#This Row],[costos estimados]]</f>
        <v>15.59</v>
      </c>
      <c r="W2638">
        <v>5</v>
      </c>
      <c r="X2638" s="5">
        <v>33.9</v>
      </c>
      <c r="Y2638" s="5">
        <f>ORDENES[[#This Row],[Ventas Originales (con descuento)]]/(1-ORDENES[[#This Row],[Descuento]])</f>
        <v>33.9</v>
      </c>
      <c r="Z2638" s="5">
        <f>ORDENES[[#This Row],[Ventas Originales (con descuento)]]/ORDENES[[#This Row],[Cantidad]]/(1-ORDENES[[#This Row],[Descuento]])</f>
        <v>6.7799999999999994</v>
      </c>
      <c r="AA2638" s="5">
        <f>ORDENES[[#This Row],[Ventas Originales (con descuento)]]/ORDENES[[#This Row],[Cantidad]]</f>
        <v>6.7799999999999994</v>
      </c>
      <c r="AB2638" s="5">
        <f>ORDENES[[#This Row],[Ventas Originales (con descuento)]]-(ORDENES[[#This Row],[Ganancias]])</f>
        <v>18.309999999999999</v>
      </c>
    </row>
    <row r="2639" spans="1:28" x14ac:dyDescent="0.35">
      <c r="A2639" t="s">
        <v>7719</v>
      </c>
      <c r="B2639" t="s">
        <v>1968</v>
      </c>
      <c r="C2639" t="s">
        <v>1</v>
      </c>
      <c r="D2639" t="s">
        <v>2471</v>
      </c>
      <c r="E2639" t="s">
        <v>18</v>
      </c>
      <c r="F2639" s="1">
        <v>44284</v>
      </c>
      <c r="G2639" t="s">
        <v>7598</v>
      </c>
      <c r="H2639" t="s">
        <v>4845</v>
      </c>
      <c r="I2639">
        <v>47905</v>
      </c>
      <c r="J2639" t="s">
        <v>2173</v>
      </c>
      <c r="K2639" t="s">
        <v>1881</v>
      </c>
      <c r="L2639" t="s">
        <v>1860</v>
      </c>
      <c r="M2639" s="1">
        <v>44288</v>
      </c>
      <c r="N2639" t="s">
        <v>1861</v>
      </c>
      <c r="O2639" t="s">
        <v>7614</v>
      </c>
      <c r="P2639" t="s">
        <v>1896</v>
      </c>
      <c r="Q2639" t="s">
        <v>7614</v>
      </c>
      <c r="R2639" t="s">
        <v>1872</v>
      </c>
      <c r="S2639">
        <v>3</v>
      </c>
      <c r="T2639" s="2">
        <v>0</v>
      </c>
      <c r="U2639" s="5">
        <v>21.16</v>
      </c>
      <c r="V2639" s="5">
        <f>ORDENES[[#This Row],[Ventas sin descuento]]-ORDENES[[#This Row],[costos estimados]]</f>
        <v>21.159999999999997</v>
      </c>
      <c r="W2639">
        <v>5</v>
      </c>
      <c r="X2639" s="5">
        <v>81.400000000000006</v>
      </c>
      <c r="Y2639" s="5">
        <f>ORDENES[[#This Row],[Ventas Originales (con descuento)]]/(1-ORDENES[[#This Row],[Descuento]])</f>
        <v>81.400000000000006</v>
      </c>
      <c r="Z2639" s="5">
        <f>ORDENES[[#This Row],[Ventas Originales (con descuento)]]/ORDENES[[#This Row],[Cantidad]]/(1-ORDENES[[#This Row],[Descuento]])</f>
        <v>16.28</v>
      </c>
      <c r="AA2639" s="5">
        <f>ORDENES[[#This Row],[Ventas Originales (con descuento)]]/ORDENES[[#This Row],[Cantidad]]</f>
        <v>16.28</v>
      </c>
      <c r="AB2639" s="5">
        <f>ORDENES[[#This Row],[Ventas Originales (con descuento)]]-(ORDENES[[#This Row],[Ganancias]])</f>
        <v>60.240000000000009</v>
      </c>
    </row>
    <row r="2640" spans="1:28" x14ac:dyDescent="0.35">
      <c r="A2640" t="s">
        <v>7719</v>
      </c>
      <c r="B2640" t="s">
        <v>3240</v>
      </c>
      <c r="C2640" t="s">
        <v>1</v>
      </c>
      <c r="D2640" t="s">
        <v>656</v>
      </c>
      <c r="E2640" t="s">
        <v>11</v>
      </c>
      <c r="F2640" s="1">
        <v>43666</v>
      </c>
      <c r="G2640" t="s">
        <v>7613</v>
      </c>
      <c r="H2640" t="s">
        <v>4828</v>
      </c>
      <c r="I2640">
        <v>46614</v>
      </c>
      <c r="J2640" t="s">
        <v>1242</v>
      </c>
      <c r="K2640" t="s">
        <v>1881</v>
      </c>
      <c r="L2640" t="s">
        <v>1860</v>
      </c>
      <c r="M2640" s="1">
        <v>43671</v>
      </c>
      <c r="N2640" t="s">
        <v>1861</v>
      </c>
      <c r="O2640" t="s">
        <v>7614</v>
      </c>
      <c r="P2640" t="s">
        <v>1896</v>
      </c>
      <c r="Q2640" t="s">
        <v>7614</v>
      </c>
      <c r="R2640" t="s">
        <v>1872</v>
      </c>
      <c r="S2640">
        <v>3</v>
      </c>
      <c r="T2640" s="2">
        <v>0</v>
      </c>
      <c r="U2640" s="5">
        <v>38.18</v>
      </c>
      <c r="V2640" s="5">
        <f>ORDENES[[#This Row],[Ventas sin descuento]]-ORDENES[[#This Row],[costos estimados]]</f>
        <v>38.180000000000007</v>
      </c>
      <c r="W2640">
        <v>5</v>
      </c>
      <c r="X2640" s="5">
        <v>141.4</v>
      </c>
      <c r="Y2640" s="5">
        <f>ORDENES[[#This Row],[Ventas Originales (con descuento)]]/(1-ORDENES[[#This Row],[Descuento]])</f>
        <v>141.4</v>
      </c>
      <c r="Z2640" s="5">
        <f>ORDENES[[#This Row],[Ventas Originales (con descuento)]]/ORDENES[[#This Row],[Cantidad]]/(1-ORDENES[[#This Row],[Descuento]])</f>
        <v>28.28</v>
      </c>
      <c r="AA2640" s="5">
        <f>ORDENES[[#This Row],[Ventas Originales (con descuento)]]/ORDENES[[#This Row],[Cantidad]]</f>
        <v>28.28</v>
      </c>
      <c r="AB2640" s="5">
        <f>ORDENES[[#This Row],[Ventas Originales (con descuento)]]-(ORDENES[[#This Row],[Ganancias]])</f>
        <v>103.22</v>
      </c>
    </row>
    <row r="2641" spans="1:28" x14ac:dyDescent="0.35">
      <c r="A2641" t="s">
        <v>7719</v>
      </c>
      <c r="B2641" t="s">
        <v>379</v>
      </c>
      <c r="C2641" t="s">
        <v>1</v>
      </c>
      <c r="D2641" t="s">
        <v>2403</v>
      </c>
      <c r="E2641" t="s">
        <v>353</v>
      </c>
      <c r="F2641" s="1">
        <v>43790</v>
      </c>
      <c r="G2641" t="s">
        <v>7613</v>
      </c>
      <c r="H2641" t="s">
        <v>4842</v>
      </c>
      <c r="I2641">
        <v>46226</v>
      </c>
      <c r="J2641" t="s">
        <v>3375</v>
      </c>
      <c r="K2641" t="s">
        <v>1881</v>
      </c>
      <c r="L2641" t="s">
        <v>1860</v>
      </c>
      <c r="M2641" s="1">
        <v>43792</v>
      </c>
      <c r="N2641" t="s">
        <v>1861</v>
      </c>
      <c r="O2641" t="s">
        <v>7614</v>
      </c>
      <c r="P2641" t="s">
        <v>1896</v>
      </c>
      <c r="Q2641" t="s">
        <v>7614</v>
      </c>
      <c r="R2641" t="s">
        <v>1874</v>
      </c>
      <c r="S2641">
        <v>1</v>
      </c>
      <c r="T2641" s="2">
        <v>0</v>
      </c>
      <c r="U2641" s="5">
        <v>4.91</v>
      </c>
      <c r="V2641" s="5">
        <f>ORDENES[[#This Row],[Ventas sin descuento]]-ORDENES[[#This Row],[costos estimados]]</f>
        <v>4.91</v>
      </c>
      <c r="W2641">
        <v>6</v>
      </c>
      <c r="X2641" s="5">
        <v>10.92</v>
      </c>
      <c r="Y2641" s="5">
        <f>ORDENES[[#This Row],[Ventas Originales (con descuento)]]/(1-ORDENES[[#This Row],[Descuento]])</f>
        <v>10.92</v>
      </c>
      <c r="Z2641" s="5">
        <f>ORDENES[[#This Row],[Ventas Originales (con descuento)]]/ORDENES[[#This Row],[Cantidad]]/(1-ORDENES[[#This Row],[Descuento]])</f>
        <v>1.82</v>
      </c>
      <c r="AA2641" s="5">
        <f>ORDENES[[#This Row],[Ventas Originales (con descuento)]]/ORDENES[[#This Row],[Cantidad]]</f>
        <v>1.82</v>
      </c>
      <c r="AB2641" s="5">
        <f>ORDENES[[#This Row],[Ventas Originales (con descuento)]]-(ORDENES[[#This Row],[Ganancias]])</f>
        <v>6.01</v>
      </c>
    </row>
    <row r="2642" spans="1:28" x14ac:dyDescent="0.35">
      <c r="A2642" t="s">
        <v>7719</v>
      </c>
      <c r="B2642" t="s">
        <v>2170</v>
      </c>
      <c r="C2642" t="s">
        <v>1</v>
      </c>
      <c r="D2642" t="s">
        <v>187</v>
      </c>
      <c r="E2642" t="s">
        <v>193</v>
      </c>
      <c r="F2642" s="1">
        <v>43195</v>
      </c>
      <c r="G2642" t="s">
        <v>7598</v>
      </c>
      <c r="H2642" t="s">
        <v>4831</v>
      </c>
      <c r="I2642">
        <v>48127</v>
      </c>
      <c r="J2642" t="s">
        <v>1306</v>
      </c>
      <c r="K2642" t="s">
        <v>1881</v>
      </c>
      <c r="L2642" t="s">
        <v>1860</v>
      </c>
      <c r="M2642" s="1">
        <v>43197</v>
      </c>
      <c r="N2642" t="s">
        <v>1861</v>
      </c>
      <c r="O2642" t="s">
        <v>7614</v>
      </c>
      <c r="P2642" t="s">
        <v>1894</v>
      </c>
      <c r="Q2642" t="s">
        <v>7614</v>
      </c>
      <c r="R2642" t="s">
        <v>1872</v>
      </c>
      <c r="S2642">
        <v>1</v>
      </c>
      <c r="T2642" s="2">
        <v>0</v>
      </c>
      <c r="U2642" s="5">
        <v>20.69</v>
      </c>
      <c r="V2642" s="5">
        <f>ORDENES[[#This Row],[Ventas sin descuento]]-ORDENES[[#This Row],[costos estimados]]</f>
        <v>20.690000000000055</v>
      </c>
      <c r="W2642">
        <v>6</v>
      </c>
      <c r="X2642" s="5">
        <v>689.82</v>
      </c>
      <c r="Y2642" s="5">
        <f>ORDENES[[#This Row],[Ventas Originales (con descuento)]]/(1-ORDENES[[#This Row],[Descuento]])</f>
        <v>689.82</v>
      </c>
      <c r="Z2642" s="5">
        <f>ORDENES[[#This Row],[Ventas Originales (con descuento)]]/ORDENES[[#This Row],[Cantidad]]/(1-ORDENES[[#This Row],[Descuento]])</f>
        <v>114.97000000000001</v>
      </c>
      <c r="AA2642" s="5">
        <f>ORDENES[[#This Row],[Ventas Originales (con descuento)]]/ORDENES[[#This Row],[Cantidad]]</f>
        <v>114.97000000000001</v>
      </c>
      <c r="AB2642" s="5">
        <f>ORDENES[[#This Row],[Ventas Originales (con descuento)]]-(ORDENES[[#This Row],[Ganancias]])</f>
        <v>669.13</v>
      </c>
    </row>
    <row r="2643" spans="1:28" x14ac:dyDescent="0.35">
      <c r="A2643" t="s">
        <v>7719</v>
      </c>
      <c r="B2643" t="s">
        <v>95</v>
      </c>
      <c r="C2643" t="s">
        <v>1</v>
      </c>
      <c r="D2643" t="s">
        <v>2702</v>
      </c>
      <c r="E2643" t="s">
        <v>18</v>
      </c>
      <c r="F2643" s="1">
        <v>44287</v>
      </c>
      <c r="G2643" t="s">
        <v>7613</v>
      </c>
      <c r="H2643" t="s">
        <v>4843</v>
      </c>
      <c r="I2643">
        <v>65807</v>
      </c>
      <c r="J2643" t="s">
        <v>3349</v>
      </c>
      <c r="K2643" t="s">
        <v>1881</v>
      </c>
      <c r="L2643" t="s">
        <v>1860</v>
      </c>
      <c r="M2643" s="1">
        <v>44290</v>
      </c>
      <c r="N2643" t="s">
        <v>1861</v>
      </c>
      <c r="O2643" t="s">
        <v>7614</v>
      </c>
      <c r="P2643" t="s">
        <v>1909</v>
      </c>
      <c r="Q2643" t="s">
        <v>7614</v>
      </c>
      <c r="R2643" t="s">
        <v>1872</v>
      </c>
      <c r="S2643">
        <v>2</v>
      </c>
      <c r="T2643" s="2">
        <v>0</v>
      </c>
      <c r="U2643" s="5">
        <v>23.55</v>
      </c>
      <c r="V2643" s="5">
        <f>ORDENES[[#This Row],[Ventas sin descuento]]-ORDENES[[#This Row],[costos estimados]]</f>
        <v>23.549999999999997</v>
      </c>
      <c r="W2643">
        <v>6</v>
      </c>
      <c r="X2643" s="5">
        <v>94.2</v>
      </c>
      <c r="Y2643" s="5">
        <f>ORDENES[[#This Row],[Ventas Originales (con descuento)]]/(1-ORDENES[[#This Row],[Descuento]])</f>
        <v>94.2</v>
      </c>
      <c r="Z2643" s="5">
        <f>ORDENES[[#This Row],[Ventas Originales (con descuento)]]/ORDENES[[#This Row],[Cantidad]]/(1-ORDENES[[#This Row],[Descuento]])</f>
        <v>15.700000000000001</v>
      </c>
      <c r="AA2643" s="5">
        <f>ORDENES[[#This Row],[Ventas Originales (con descuento)]]/ORDENES[[#This Row],[Cantidad]]</f>
        <v>15.700000000000001</v>
      </c>
      <c r="AB2643" s="5">
        <f>ORDENES[[#This Row],[Ventas Originales (con descuento)]]-(ORDENES[[#This Row],[Ganancias]])</f>
        <v>70.650000000000006</v>
      </c>
    </row>
    <row r="2644" spans="1:28" x14ac:dyDescent="0.35">
      <c r="A2644" t="s">
        <v>7719</v>
      </c>
      <c r="B2644" t="s">
        <v>3240</v>
      </c>
      <c r="C2644" t="s">
        <v>1</v>
      </c>
      <c r="D2644" t="s">
        <v>656</v>
      </c>
      <c r="E2644" t="s">
        <v>18</v>
      </c>
      <c r="F2644" s="1">
        <v>43666</v>
      </c>
      <c r="G2644" t="s">
        <v>7613</v>
      </c>
      <c r="H2644" t="s">
        <v>4828</v>
      </c>
      <c r="I2644">
        <v>46614</v>
      </c>
      <c r="J2644" t="s">
        <v>1503</v>
      </c>
      <c r="K2644" t="s">
        <v>1881</v>
      </c>
      <c r="L2644" t="s">
        <v>1860</v>
      </c>
      <c r="M2644" s="1">
        <v>43671</v>
      </c>
      <c r="N2644" t="s">
        <v>1861</v>
      </c>
      <c r="O2644" t="s">
        <v>7614</v>
      </c>
      <c r="P2644" t="s">
        <v>1896</v>
      </c>
      <c r="Q2644" t="s">
        <v>7614</v>
      </c>
      <c r="R2644" t="s">
        <v>1890</v>
      </c>
      <c r="S2644">
        <v>3</v>
      </c>
      <c r="T2644" s="2">
        <v>0</v>
      </c>
      <c r="U2644" s="5">
        <v>49.11</v>
      </c>
      <c r="V2644" s="5">
        <f>ORDENES[[#This Row],[Ventas sin descuento]]-ORDENES[[#This Row],[costos estimados]]</f>
        <v>49.11</v>
      </c>
      <c r="W2644">
        <v>7</v>
      </c>
      <c r="X2644" s="5">
        <v>106.75</v>
      </c>
      <c r="Y2644" s="5">
        <f>ORDENES[[#This Row],[Ventas Originales (con descuento)]]/(1-ORDENES[[#This Row],[Descuento]])</f>
        <v>106.75</v>
      </c>
      <c r="Z2644" s="5">
        <f>ORDENES[[#This Row],[Ventas Originales (con descuento)]]/ORDENES[[#This Row],[Cantidad]]/(1-ORDENES[[#This Row],[Descuento]])</f>
        <v>15.25</v>
      </c>
      <c r="AA2644" s="5">
        <f>ORDENES[[#This Row],[Ventas Originales (con descuento)]]/ORDENES[[#This Row],[Cantidad]]</f>
        <v>15.25</v>
      </c>
      <c r="AB2644" s="5">
        <f>ORDENES[[#This Row],[Ventas Originales (con descuento)]]-(ORDENES[[#This Row],[Ganancias]])</f>
        <v>57.64</v>
      </c>
    </row>
    <row r="2645" spans="1:28" x14ac:dyDescent="0.35">
      <c r="A2645" t="s">
        <v>7719</v>
      </c>
      <c r="B2645" t="s">
        <v>98</v>
      </c>
      <c r="C2645" t="s">
        <v>1</v>
      </c>
      <c r="D2645" t="s">
        <v>2930</v>
      </c>
      <c r="E2645" t="s">
        <v>1949</v>
      </c>
      <c r="F2645" s="1">
        <v>44212</v>
      </c>
      <c r="G2645" t="s">
        <v>7598</v>
      </c>
      <c r="H2645" t="s">
        <v>3903</v>
      </c>
      <c r="I2645">
        <v>49201</v>
      </c>
      <c r="J2645" t="s">
        <v>3497</v>
      </c>
      <c r="K2645" t="s">
        <v>1881</v>
      </c>
      <c r="L2645" t="s">
        <v>1860</v>
      </c>
      <c r="M2645" s="1">
        <v>44214</v>
      </c>
      <c r="N2645" t="s">
        <v>1861</v>
      </c>
      <c r="O2645" t="s">
        <v>7614</v>
      </c>
      <c r="P2645" t="s">
        <v>1894</v>
      </c>
      <c r="Q2645" t="s">
        <v>7614</v>
      </c>
      <c r="R2645" t="s">
        <v>1879</v>
      </c>
      <c r="S2645">
        <v>1</v>
      </c>
      <c r="T2645" s="2">
        <v>0</v>
      </c>
      <c r="U2645" s="5">
        <v>25.23</v>
      </c>
      <c r="V2645" s="5">
        <f>ORDENES[[#This Row],[Ventas sin descuento]]-ORDENES[[#This Row],[costos estimados]]</f>
        <v>25.23</v>
      </c>
      <c r="W2645">
        <v>7</v>
      </c>
      <c r="X2645" s="5">
        <v>56.07</v>
      </c>
      <c r="Y2645" s="5">
        <f>ORDENES[[#This Row],[Ventas Originales (con descuento)]]/(1-ORDENES[[#This Row],[Descuento]])</f>
        <v>56.07</v>
      </c>
      <c r="Z2645" s="5">
        <f>ORDENES[[#This Row],[Ventas Originales (con descuento)]]/ORDENES[[#This Row],[Cantidad]]/(1-ORDENES[[#This Row],[Descuento]])</f>
        <v>8.01</v>
      </c>
      <c r="AA2645" s="5">
        <f>ORDENES[[#This Row],[Ventas Originales (con descuento)]]/ORDENES[[#This Row],[Cantidad]]</f>
        <v>8.01</v>
      </c>
      <c r="AB2645" s="5">
        <f>ORDENES[[#This Row],[Ventas Originales (con descuento)]]-(ORDENES[[#This Row],[Ganancias]])</f>
        <v>30.84</v>
      </c>
    </row>
    <row r="2646" spans="1:28" x14ac:dyDescent="0.35">
      <c r="A2646" t="s">
        <v>7719</v>
      </c>
      <c r="B2646" t="s">
        <v>2752</v>
      </c>
      <c r="C2646" t="s">
        <v>1</v>
      </c>
      <c r="D2646" t="s">
        <v>2274</v>
      </c>
      <c r="E2646" t="s">
        <v>18</v>
      </c>
      <c r="F2646" s="1">
        <v>43723</v>
      </c>
      <c r="G2646" t="s">
        <v>7613</v>
      </c>
      <c r="H2646" t="s">
        <v>4835</v>
      </c>
      <c r="I2646">
        <v>46203</v>
      </c>
      <c r="J2646" t="s">
        <v>7705</v>
      </c>
      <c r="K2646" t="s">
        <v>1881</v>
      </c>
      <c r="L2646" t="s">
        <v>1860</v>
      </c>
      <c r="M2646" s="1">
        <v>43725</v>
      </c>
      <c r="N2646" t="s">
        <v>1861</v>
      </c>
      <c r="O2646" t="s">
        <v>7614</v>
      </c>
      <c r="P2646" t="s">
        <v>1896</v>
      </c>
      <c r="Q2646" t="s">
        <v>7614</v>
      </c>
      <c r="R2646" t="s">
        <v>1874</v>
      </c>
      <c r="S2646">
        <v>1</v>
      </c>
      <c r="T2646" s="2">
        <v>0</v>
      </c>
      <c r="U2646" s="5">
        <v>8.27</v>
      </c>
      <c r="V2646" s="5">
        <f>ORDENES[[#This Row],[Ventas sin descuento]]-ORDENES[[#This Row],[costos estimados]]</f>
        <v>8.27</v>
      </c>
      <c r="W2646">
        <v>8</v>
      </c>
      <c r="X2646" s="5">
        <v>24.32</v>
      </c>
      <c r="Y2646" s="5">
        <f>ORDENES[[#This Row],[Ventas Originales (con descuento)]]/(1-ORDENES[[#This Row],[Descuento]])</f>
        <v>24.32</v>
      </c>
      <c r="Z2646" s="5">
        <f>ORDENES[[#This Row],[Ventas Originales (con descuento)]]/ORDENES[[#This Row],[Cantidad]]/(1-ORDENES[[#This Row],[Descuento]])</f>
        <v>3.04</v>
      </c>
      <c r="AA2646" s="5">
        <f>ORDENES[[#This Row],[Ventas Originales (con descuento)]]/ORDENES[[#This Row],[Cantidad]]</f>
        <v>3.04</v>
      </c>
      <c r="AB2646" s="5">
        <f>ORDENES[[#This Row],[Ventas Originales (con descuento)]]-(ORDENES[[#This Row],[Ganancias]])</f>
        <v>16.05</v>
      </c>
    </row>
    <row r="2647" spans="1:28" x14ac:dyDescent="0.35">
      <c r="A2647" t="s">
        <v>7719</v>
      </c>
      <c r="B2647" t="s">
        <v>247</v>
      </c>
      <c r="C2647" t="s">
        <v>1</v>
      </c>
      <c r="D2647" t="s">
        <v>255</v>
      </c>
      <c r="E2647" t="s">
        <v>146</v>
      </c>
      <c r="F2647" s="1">
        <v>44295</v>
      </c>
      <c r="G2647" t="s">
        <v>7613</v>
      </c>
      <c r="H2647" t="s">
        <v>4846</v>
      </c>
      <c r="I2647">
        <v>48205</v>
      </c>
      <c r="J2647" t="s">
        <v>2415</v>
      </c>
      <c r="K2647" t="s">
        <v>1881</v>
      </c>
      <c r="L2647" t="s">
        <v>1860</v>
      </c>
      <c r="M2647" s="1">
        <v>44298</v>
      </c>
      <c r="N2647" t="s">
        <v>1861</v>
      </c>
      <c r="O2647" t="s">
        <v>7614</v>
      </c>
      <c r="P2647" t="s">
        <v>1894</v>
      </c>
      <c r="Q2647" t="s">
        <v>7614</v>
      </c>
      <c r="R2647" t="s">
        <v>1876</v>
      </c>
      <c r="S2647">
        <v>2</v>
      </c>
      <c r="T2647" s="2">
        <v>0</v>
      </c>
      <c r="U2647" s="5">
        <v>219.99</v>
      </c>
      <c r="V2647" s="5">
        <f>ORDENES[[#This Row],[Ventas sin descuento]]-ORDENES[[#This Row],[costos estimados]]</f>
        <v>219.99</v>
      </c>
      <c r="W2647">
        <v>8</v>
      </c>
      <c r="X2647" s="5">
        <v>478.24</v>
      </c>
      <c r="Y2647" s="5">
        <f>ORDENES[[#This Row],[Ventas Originales (con descuento)]]/(1-ORDENES[[#This Row],[Descuento]])</f>
        <v>478.24</v>
      </c>
      <c r="Z2647" s="5">
        <f>ORDENES[[#This Row],[Ventas Originales (con descuento)]]/ORDENES[[#This Row],[Cantidad]]/(1-ORDENES[[#This Row],[Descuento]])</f>
        <v>59.78</v>
      </c>
      <c r="AA2647" s="5">
        <f>ORDENES[[#This Row],[Ventas Originales (con descuento)]]/ORDENES[[#This Row],[Cantidad]]</f>
        <v>59.78</v>
      </c>
      <c r="AB2647" s="5">
        <f>ORDENES[[#This Row],[Ventas Originales (con descuento)]]-(ORDENES[[#This Row],[Ganancias]])</f>
        <v>258.25</v>
      </c>
    </row>
    <row r="2648" spans="1:28" x14ac:dyDescent="0.35">
      <c r="A2648" t="s">
        <v>7719</v>
      </c>
      <c r="B2648" t="s">
        <v>3664</v>
      </c>
      <c r="C2648" t="s">
        <v>1</v>
      </c>
      <c r="D2648" t="s">
        <v>2144</v>
      </c>
      <c r="E2648" t="s">
        <v>216</v>
      </c>
      <c r="F2648" s="1">
        <v>44336</v>
      </c>
      <c r="G2648" t="s">
        <v>7598</v>
      </c>
      <c r="H2648" t="s">
        <v>4836</v>
      </c>
      <c r="I2648">
        <v>58103</v>
      </c>
      <c r="J2648" t="s">
        <v>7706</v>
      </c>
      <c r="K2648" t="s">
        <v>1881</v>
      </c>
      <c r="L2648" t="s">
        <v>1860</v>
      </c>
      <c r="M2648" s="1">
        <v>44338</v>
      </c>
      <c r="N2648" t="s">
        <v>1861</v>
      </c>
      <c r="O2648" t="s">
        <v>7614</v>
      </c>
      <c r="P2648" t="s">
        <v>3665</v>
      </c>
      <c r="Q2648" t="s">
        <v>7614</v>
      </c>
      <c r="R2648" t="s">
        <v>1874</v>
      </c>
      <c r="S2648">
        <v>1</v>
      </c>
      <c r="T2648" s="2">
        <v>0</v>
      </c>
      <c r="U2648" s="5">
        <v>7.1</v>
      </c>
      <c r="V2648" s="5">
        <f>ORDENES[[#This Row],[Ventas sin descuento]]-ORDENES[[#This Row],[costos estimados]]</f>
        <v>7.1</v>
      </c>
      <c r="W2648">
        <v>10</v>
      </c>
      <c r="X2648" s="5">
        <v>21.5</v>
      </c>
      <c r="Y2648" s="5">
        <f>ORDENES[[#This Row],[Ventas Originales (con descuento)]]/(1-ORDENES[[#This Row],[Descuento]])</f>
        <v>21.5</v>
      </c>
      <c r="Z2648" s="5">
        <f>ORDENES[[#This Row],[Ventas Originales (con descuento)]]/ORDENES[[#This Row],[Cantidad]]/(1-ORDENES[[#This Row],[Descuento]])</f>
        <v>2.15</v>
      </c>
      <c r="AA2648" s="5">
        <f>ORDENES[[#This Row],[Ventas Originales (con descuento)]]/ORDENES[[#This Row],[Cantidad]]</f>
        <v>2.15</v>
      </c>
      <c r="AB2648" s="5">
        <f>ORDENES[[#This Row],[Ventas Originales (con descuento)]]-(ORDENES[[#This Row],[Ganancias]])</f>
        <v>14.4</v>
      </c>
    </row>
    <row r="2649" spans="1:28" x14ac:dyDescent="0.35">
      <c r="A2649" t="s">
        <v>7719</v>
      </c>
      <c r="B2649" t="s">
        <v>90</v>
      </c>
      <c r="C2649" t="s">
        <v>1</v>
      </c>
      <c r="D2649" t="s">
        <v>338</v>
      </c>
      <c r="E2649" t="s">
        <v>188</v>
      </c>
      <c r="F2649" s="1">
        <v>43721</v>
      </c>
      <c r="G2649" t="s">
        <v>7613</v>
      </c>
      <c r="H2649" t="s">
        <v>3915</v>
      </c>
      <c r="I2649">
        <v>60623</v>
      </c>
      <c r="J2649" t="s">
        <v>188</v>
      </c>
      <c r="K2649" t="s">
        <v>1881</v>
      </c>
      <c r="L2649" t="s">
        <v>1860</v>
      </c>
      <c r="M2649" s="1">
        <v>43725</v>
      </c>
      <c r="N2649" t="s">
        <v>1861</v>
      </c>
      <c r="O2649" t="s">
        <v>7614</v>
      </c>
      <c r="P2649" t="s">
        <v>1892</v>
      </c>
      <c r="Q2649" t="s">
        <v>7614</v>
      </c>
      <c r="R2649" t="s">
        <v>1890</v>
      </c>
      <c r="S2649">
        <v>3</v>
      </c>
      <c r="T2649" s="2">
        <v>0.2</v>
      </c>
      <c r="U2649" s="5">
        <v>2.93</v>
      </c>
      <c r="V2649" s="5">
        <f>ORDENES[[#This Row],[Ventas sin descuento]]-ORDENES[[#This Row],[costos estimados]]</f>
        <v>4.8849999999999998</v>
      </c>
      <c r="W2649">
        <v>1</v>
      </c>
      <c r="X2649" s="5">
        <v>7.82</v>
      </c>
      <c r="Y2649" s="5">
        <f>ORDENES[[#This Row],[Ventas Originales (con descuento)]]/(1-ORDENES[[#This Row],[Descuento]])</f>
        <v>9.7750000000000004</v>
      </c>
      <c r="Z2649" s="5">
        <f>ORDENES[[#This Row],[Ventas Originales (con descuento)]]/ORDENES[[#This Row],[Cantidad]]/(1-ORDENES[[#This Row],[Descuento]])</f>
        <v>9.7750000000000004</v>
      </c>
      <c r="AA2649" s="5">
        <f>ORDENES[[#This Row],[Ventas Originales (con descuento)]]/ORDENES[[#This Row],[Cantidad]]</f>
        <v>7.82</v>
      </c>
      <c r="AB2649" s="5">
        <f>ORDENES[[#This Row],[Ventas Originales (con descuento)]]-(ORDENES[[#This Row],[Ganancias]])</f>
        <v>4.8900000000000006</v>
      </c>
    </row>
    <row r="2650" spans="1:28" x14ac:dyDescent="0.35">
      <c r="A2650" t="s">
        <v>7719</v>
      </c>
      <c r="B2650" t="s">
        <v>227</v>
      </c>
      <c r="C2650" t="s">
        <v>1</v>
      </c>
      <c r="D2650" t="s">
        <v>2301</v>
      </c>
      <c r="E2650" t="s">
        <v>21</v>
      </c>
      <c r="F2650" s="1">
        <v>43238</v>
      </c>
      <c r="G2650" t="s">
        <v>7613</v>
      </c>
      <c r="H2650" t="s">
        <v>4847</v>
      </c>
      <c r="I2650">
        <v>75220</v>
      </c>
      <c r="J2650" t="s">
        <v>2300</v>
      </c>
      <c r="K2650" t="s">
        <v>1881</v>
      </c>
      <c r="L2650" t="s">
        <v>1860</v>
      </c>
      <c r="M2650" s="1">
        <v>43242</v>
      </c>
      <c r="N2650" t="s">
        <v>1861</v>
      </c>
      <c r="O2650" t="s">
        <v>7614</v>
      </c>
      <c r="P2650" t="s">
        <v>1883</v>
      </c>
      <c r="Q2650" t="s">
        <v>7614</v>
      </c>
      <c r="R2650" t="s">
        <v>1879</v>
      </c>
      <c r="S2650">
        <v>3</v>
      </c>
      <c r="T2650" s="2">
        <v>0.2</v>
      </c>
      <c r="U2650" s="5">
        <v>1.44</v>
      </c>
      <c r="V2650" s="5">
        <f>ORDENES[[#This Row],[Ventas sin descuento]]-ORDENES[[#This Row],[costos estimados]]</f>
        <v>2.4349999999999996</v>
      </c>
      <c r="W2650">
        <v>1</v>
      </c>
      <c r="X2650" s="5">
        <v>3.98</v>
      </c>
      <c r="Y2650" s="5">
        <f>ORDENES[[#This Row],[Ventas Originales (con descuento)]]/(1-ORDENES[[#This Row],[Descuento]])</f>
        <v>4.9749999999999996</v>
      </c>
      <c r="Z2650" s="5">
        <f>ORDENES[[#This Row],[Ventas Originales (con descuento)]]/ORDENES[[#This Row],[Cantidad]]/(1-ORDENES[[#This Row],[Descuento]])</f>
        <v>4.9749999999999996</v>
      </c>
      <c r="AA2650" s="5">
        <f>ORDENES[[#This Row],[Ventas Originales (con descuento)]]/ORDENES[[#This Row],[Cantidad]]</f>
        <v>3.98</v>
      </c>
      <c r="AB2650" s="5">
        <f>ORDENES[[#This Row],[Ventas Originales (con descuento)]]-(ORDENES[[#This Row],[Ganancias]])</f>
        <v>2.54</v>
      </c>
    </row>
    <row r="2651" spans="1:28" x14ac:dyDescent="0.35">
      <c r="A2651" t="s">
        <v>7719</v>
      </c>
      <c r="B2651" t="s">
        <v>51</v>
      </c>
      <c r="C2651" t="s">
        <v>1</v>
      </c>
      <c r="D2651" t="s">
        <v>664</v>
      </c>
      <c r="E2651" t="s">
        <v>196</v>
      </c>
      <c r="F2651" s="1">
        <v>43241</v>
      </c>
      <c r="G2651" t="s">
        <v>7613</v>
      </c>
      <c r="H2651" t="s">
        <v>3909</v>
      </c>
      <c r="I2651">
        <v>77070</v>
      </c>
      <c r="J2651" t="s">
        <v>1777</v>
      </c>
      <c r="K2651" t="s">
        <v>1881</v>
      </c>
      <c r="L2651" t="s">
        <v>1860</v>
      </c>
      <c r="M2651" s="1">
        <v>43243</v>
      </c>
      <c r="N2651" t="s">
        <v>1861</v>
      </c>
      <c r="O2651" t="s">
        <v>7614</v>
      </c>
      <c r="P2651" t="s">
        <v>1883</v>
      </c>
      <c r="Q2651" t="s">
        <v>7614</v>
      </c>
      <c r="R2651" t="s">
        <v>1879</v>
      </c>
      <c r="S2651">
        <v>1</v>
      </c>
      <c r="T2651" s="2">
        <v>0.2</v>
      </c>
      <c r="U2651" s="5">
        <v>1.63</v>
      </c>
      <c r="V2651" s="5">
        <f>ORDENES[[#This Row],[Ventas sin descuento]]-ORDENES[[#This Row],[costos estimados]]</f>
        <v>2.8374999999999995</v>
      </c>
      <c r="W2651">
        <v>1</v>
      </c>
      <c r="X2651" s="5">
        <v>4.83</v>
      </c>
      <c r="Y2651" s="5">
        <f>ORDENES[[#This Row],[Ventas Originales (con descuento)]]/(1-ORDENES[[#This Row],[Descuento]])</f>
        <v>6.0374999999999996</v>
      </c>
      <c r="Z2651" s="5">
        <f>ORDENES[[#This Row],[Ventas Originales (con descuento)]]/ORDENES[[#This Row],[Cantidad]]/(1-ORDENES[[#This Row],[Descuento]])</f>
        <v>6.0374999999999996</v>
      </c>
      <c r="AA2651" s="5">
        <f>ORDENES[[#This Row],[Ventas Originales (con descuento)]]/ORDENES[[#This Row],[Cantidad]]</f>
        <v>4.83</v>
      </c>
      <c r="AB2651" s="5">
        <f>ORDENES[[#This Row],[Ventas Originales (con descuento)]]-(ORDENES[[#This Row],[Ganancias]])</f>
        <v>3.2</v>
      </c>
    </row>
    <row r="2652" spans="1:28" x14ac:dyDescent="0.35">
      <c r="A2652" t="s">
        <v>7719</v>
      </c>
      <c r="B2652" t="s">
        <v>51</v>
      </c>
      <c r="C2652" t="s">
        <v>1</v>
      </c>
      <c r="D2652" t="s">
        <v>315</v>
      </c>
      <c r="E2652" t="s">
        <v>7624</v>
      </c>
      <c r="F2652" s="1">
        <v>43303</v>
      </c>
      <c r="G2652" t="s">
        <v>7598</v>
      </c>
      <c r="H2652" t="s">
        <v>4848</v>
      </c>
      <c r="I2652">
        <v>77095</v>
      </c>
      <c r="J2652" t="s">
        <v>7704</v>
      </c>
      <c r="K2652" t="s">
        <v>1881</v>
      </c>
      <c r="L2652" t="s">
        <v>1860</v>
      </c>
      <c r="M2652" s="1">
        <v>43305</v>
      </c>
      <c r="N2652" t="s">
        <v>1861</v>
      </c>
      <c r="O2652" t="s">
        <v>7614</v>
      </c>
      <c r="P2652" t="s">
        <v>1883</v>
      </c>
      <c r="Q2652" t="s">
        <v>7614</v>
      </c>
      <c r="R2652" t="s">
        <v>1872</v>
      </c>
      <c r="S2652">
        <v>1</v>
      </c>
      <c r="T2652" s="2">
        <v>0.2</v>
      </c>
      <c r="U2652" s="5">
        <v>1.33</v>
      </c>
      <c r="V2652" s="5">
        <f>ORDENES[[#This Row],[Ventas sin descuento]]-ORDENES[[#This Row],[costos estimados]]</f>
        <v>7.9874999999999972</v>
      </c>
      <c r="W2652">
        <v>1</v>
      </c>
      <c r="X2652" s="5">
        <v>26.63</v>
      </c>
      <c r="Y2652" s="5">
        <f>ORDENES[[#This Row],[Ventas Originales (con descuento)]]/(1-ORDENES[[#This Row],[Descuento]])</f>
        <v>33.287499999999994</v>
      </c>
      <c r="Z2652" s="5">
        <f>ORDENES[[#This Row],[Ventas Originales (con descuento)]]/ORDENES[[#This Row],[Cantidad]]/(1-ORDENES[[#This Row],[Descuento]])</f>
        <v>33.287499999999994</v>
      </c>
      <c r="AA2652" s="5">
        <f>ORDENES[[#This Row],[Ventas Originales (con descuento)]]/ORDENES[[#This Row],[Cantidad]]</f>
        <v>26.63</v>
      </c>
      <c r="AB2652" s="5">
        <f>ORDENES[[#This Row],[Ventas Originales (con descuento)]]-(ORDENES[[#This Row],[Ganancias]])</f>
        <v>25.299999999999997</v>
      </c>
    </row>
    <row r="2653" spans="1:28" x14ac:dyDescent="0.35">
      <c r="A2653" t="s">
        <v>7719</v>
      </c>
      <c r="B2653" t="s">
        <v>2139</v>
      </c>
      <c r="C2653" t="s">
        <v>1</v>
      </c>
      <c r="D2653" t="s">
        <v>3596</v>
      </c>
      <c r="E2653" t="s">
        <v>334</v>
      </c>
      <c r="F2653" s="1">
        <v>44467</v>
      </c>
      <c r="G2653" t="s">
        <v>7613</v>
      </c>
      <c r="H2653" t="s">
        <v>4849</v>
      </c>
      <c r="I2653">
        <v>78521</v>
      </c>
      <c r="J2653" t="s">
        <v>334</v>
      </c>
      <c r="K2653" t="s">
        <v>1881</v>
      </c>
      <c r="L2653" t="s">
        <v>1860</v>
      </c>
      <c r="M2653" s="1">
        <v>44469</v>
      </c>
      <c r="N2653" t="s">
        <v>1861</v>
      </c>
      <c r="O2653" t="s">
        <v>7614</v>
      </c>
      <c r="P2653" t="s">
        <v>1883</v>
      </c>
      <c r="Q2653" t="s">
        <v>7614</v>
      </c>
      <c r="R2653" t="s">
        <v>1908</v>
      </c>
      <c r="S2653">
        <v>1</v>
      </c>
      <c r="T2653" s="2">
        <v>0.2</v>
      </c>
      <c r="U2653" s="5">
        <v>-0.35</v>
      </c>
      <c r="V2653" s="5">
        <f>ORDENES[[#This Row],[Ventas sin descuento]]-ORDENES[[#This Row],[costos estimados]]</f>
        <v>8.4999999999999964E-2</v>
      </c>
      <c r="W2653">
        <v>1</v>
      </c>
      <c r="X2653" s="5">
        <v>1.74</v>
      </c>
      <c r="Y2653" s="5">
        <f>ORDENES[[#This Row],[Ventas Originales (con descuento)]]/(1-ORDENES[[#This Row],[Descuento]])</f>
        <v>2.1749999999999998</v>
      </c>
      <c r="Z2653" s="5">
        <f>ORDENES[[#This Row],[Ventas Originales (con descuento)]]/ORDENES[[#This Row],[Cantidad]]/(1-ORDENES[[#This Row],[Descuento]])</f>
        <v>2.1749999999999998</v>
      </c>
      <c r="AA2653" s="5">
        <f>ORDENES[[#This Row],[Ventas Originales (con descuento)]]/ORDENES[[#This Row],[Cantidad]]</f>
        <v>1.74</v>
      </c>
      <c r="AB2653" s="5">
        <f>ORDENES[[#This Row],[Ventas Originales (con descuento)]]-(ORDENES[[#This Row],[Ganancias]])</f>
        <v>2.09</v>
      </c>
    </row>
    <row r="2654" spans="1:28" x14ac:dyDescent="0.35">
      <c r="A2654" t="s">
        <v>7719</v>
      </c>
      <c r="B2654" t="s">
        <v>2868</v>
      </c>
      <c r="C2654" t="s">
        <v>1</v>
      </c>
      <c r="D2654" t="s">
        <v>2052</v>
      </c>
      <c r="E2654" t="s">
        <v>199</v>
      </c>
      <c r="F2654" s="1">
        <v>44519</v>
      </c>
      <c r="G2654" t="s">
        <v>7598</v>
      </c>
      <c r="H2654" t="s">
        <v>3926</v>
      </c>
      <c r="I2654">
        <v>75007</v>
      </c>
      <c r="J2654" t="s">
        <v>3108</v>
      </c>
      <c r="K2654" t="s">
        <v>1881</v>
      </c>
      <c r="L2654" t="s">
        <v>1860</v>
      </c>
      <c r="M2654" s="1">
        <v>44521</v>
      </c>
      <c r="N2654" t="s">
        <v>1861</v>
      </c>
      <c r="O2654" t="s">
        <v>7614</v>
      </c>
      <c r="P2654" t="s">
        <v>1883</v>
      </c>
      <c r="Q2654" t="s">
        <v>7614</v>
      </c>
      <c r="R2654" t="s">
        <v>1908</v>
      </c>
      <c r="S2654">
        <v>1</v>
      </c>
      <c r="T2654" s="2">
        <v>0.2</v>
      </c>
      <c r="U2654" s="5">
        <v>0.5</v>
      </c>
      <c r="V2654" s="5">
        <f>ORDENES[[#This Row],[Ventas sin descuento]]-ORDENES[[#This Row],[costos estimados]]</f>
        <v>2.1674999999999986</v>
      </c>
      <c r="W2654">
        <v>1</v>
      </c>
      <c r="X2654" s="5">
        <v>6.67</v>
      </c>
      <c r="Y2654" s="5">
        <f>ORDENES[[#This Row],[Ventas Originales (con descuento)]]/(1-ORDENES[[#This Row],[Descuento]])</f>
        <v>8.3374999999999986</v>
      </c>
      <c r="Z2654" s="5">
        <f>ORDENES[[#This Row],[Ventas Originales (con descuento)]]/ORDENES[[#This Row],[Cantidad]]/(1-ORDENES[[#This Row],[Descuento]])</f>
        <v>8.3374999999999986</v>
      </c>
      <c r="AA2654" s="5">
        <f>ORDENES[[#This Row],[Ventas Originales (con descuento)]]/ORDENES[[#This Row],[Cantidad]]</f>
        <v>6.67</v>
      </c>
      <c r="AB2654" s="5">
        <f>ORDENES[[#This Row],[Ventas Originales (con descuento)]]-(ORDENES[[#This Row],[Ganancias]])</f>
        <v>6.17</v>
      </c>
    </row>
    <row r="2655" spans="1:28" x14ac:dyDescent="0.35">
      <c r="A2655" t="s">
        <v>7719</v>
      </c>
      <c r="B2655" t="s">
        <v>51</v>
      </c>
      <c r="C2655" t="s">
        <v>1</v>
      </c>
      <c r="D2655" t="s">
        <v>539</v>
      </c>
      <c r="E2655" t="s">
        <v>199</v>
      </c>
      <c r="F2655" s="1">
        <v>43447</v>
      </c>
      <c r="G2655" t="s">
        <v>7613</v>
      </c>
      <c r="H2655" t="s">
        <v>4850</v>
      </c>
      <c r="I2655">
        <v>77070</v>
      </c>
      <c r="J2655" t="s">
        <v>1620</v>
      </c>
      <c r="K2655" t="s">
        <v>1881</v>
      </c>
      <c r="L2655" t="s">
        <v>1860</v>
      </c>
      <c r="M2655" s="1">
        <v>43449</v>
      </c>
      <c r="N2655" t="s">
        <v>1861</v>
      </c>
      <c r="O2655" t="s">
        <v>7614</v>
      </c>
      <c r="P2655" t="s">
        <v>1883</v>
      </c>
      <c r="Q2655" t="s">
        <v>7614</v>
      </c>
      <c r="R2655" t="s">
        <v>1908</v>
      </c>
      <c r="S2655">
        <v>1</v>
      </c>
      <c r="T2655" s="2">
        <v>0.2</v>
      </c>
      <c r="U2655" s="5">
        <v>0.37</v>
      </c>
      <c r="V2655" s="5">
        <f>ORDENES[[#This Row],[Ventas sin descuento]]-ORDENES[[#This Row],[costos estimados]]</f>
        <v>1.1000000000000001</v>
      </c>
      <c r="W2655">
        <v>1</v>
      </c>
      <c r="X2655" s="5">
        <v>2.92</v>
      </c>
      <c r="Y2655" s="5">
        <f>ORDENES[[#This Row],[Ventas Originales (con descuento)]]/(1-ORDENES[[#This Row],[Descuento]])</f>
        <v>3.65</v>
      </c>
      <c r="Z2655" s="5">
        <f>ORDENES[[#This Row],[Ventas Originales (con descuento)]]/ORDENES[[#This Row],[Cantidad]]/(1-ORDENES[[#This Row],[Descuento]])</f>
        <v>3.65</v>
      </c>
      <c r="AA2655" s="5">
        <f>ORDENES[[#This Row],[Ventas Originales (con descuento)]]/ORDENES[[#This Row],[Cantidad]]</f>
        <v>2.92</v>
      </c>
      <c r="AB2655" s="5">
        <f>ORDENES[[#This Row],[Ventas Originales (con descuento)]]-(ORDENES[[#This Row],[Ganancias]])</f>
        <v>2.5499999999999998</v>
      </c>
    </row>
    <row r="2656" spans="1:28" x14ac:dyDescent="0.35">
      <c r="A2656" t="s">
        <v>7719</v>
      </c>
      <c r="B2656" t="s">
        <v>2022</v>
      </c>
      <c r="C2656" t="s">
        <v>1</v>
      </c>
      <c r="D2656" t="s">
        <v>3061</v>
      </c>
      <c r="E2656" t="s">
        <v>13</v>
      </c>
      <c r="F2656" s="1">
        <v>44198</v>
      </c>
      <c r="G2656" t="s">
        <v>7613</v>
      </c>
      <c r="H2656" t="s">
        <v>3916</v>
      </c>
      <c r="I2656">
        <v>79907</v>
      </c>
      <c r="J2656" t="s">
        <v>2164</v>
      </c>
      <c r="K2656" t="s">
        <v>1881</v>
      </c>
      <c r="L2656" t="s">
        <v>1860</v>
      </c>
      <c r="M2656" s="1">
        <v>44200</v>
      </c>
      <c r="N2656" t="s">
        <v>1861</v>
      </c>
      <c r="O2656" t="s">
        <v>7614</v>
      </c>
      <c r="P2656" t="s">
        <v>1883</v>
      </c>
      <c r="Q2656" t="s">
        <v>7614</v>
      </c>
      <c r="R2656" t="s">
        <v>1874</v>
      </c>
      <c r="S2656">
        <v>1</v>
      </c>
      <c r="T2656" s="2">
        <v>0.2</v>
      </c>
      <c r="U2656" s="5">
        <v>3.97</v>
      </c>
      <c r="V2656" s="5">
        <f>ORDENES[[#This Row],[Ventas sin descuento]]-ORDENES[[#This Row],[costos estimados]]</f>
        <v>11.904999999999998</v>
      </c>
      <c r="W2656">
        <v>2</v>
      </c>
      <c r="X2656" s="5">
        <v>31.74</v>
      </c>
      <c r="Y2656" s="5">
        <f>ORDENES[[#This Row],[Ventas Originales (con descuento)]]/(1-ORDENES[[#This Row],[Descuento]])</f>
        <v>39.674999999999997</v>
      </c>
      <c r="Z2656" s="5">
        <f>ORDENES[[#This Row],[Ventas Originales (con descuento)]]/ORDENES[[#This Row],[Cantidad]]/(1-ORDENES[[#This Row],[Descuento]])</f>
        <v>19.837499999999999</v>
      </c>
      <c r="AA2656" s="5">
        <f>ORDENES[[#This Row],[Ventas Originales (con descuento)]]/ORDENES[[#This Row],[Cantidad]]</f>
        <v>15.87</v>
      </c>
      <c r="AB2656" s="5">
        <f>ORDENES[[#This Row],[Ventas Originales (con descuento)]]-(ORDENES[[#This Row],[Ganancias]])</f>
        <v>27.77</v>
      </c>
    </row>
    <row r="2657" spans="1:28" x14ac:dyDescent="0.35">
      <c r="A2657" t="s">
        <v>7719</v>
      </c>
      <c r="B2657" t="s">
        <v>3639</v>
      </c>
      <c r="C2657" t="s">
        <v>1</v>
      </c>
      <c r="D2657" t="s">
        <v>584</v>
      </c>
      <c r="E2657" t="s">
        <v>47</v>
      </c>
      <c r="F2657" s="1">
        <v>44215</v>
      </c>
      <c r="G2657" t="s">
        <v>7598</v>
      </c>
      <c r="H2657" t="s">
        <v>4851</v>
      </c>
      <c r="I2657">
        <v>76248</v>
      </c>
      <c r="J2657" t="s">
        <v>3309</v>
      </c>
      <c r="K2657" t="s">
        <v>1881</v>
      </c>
      <c r="L2657" t="s">
        <v>1860</v>
      </c>
      <c r="M2657" s="1">
        <v>44219</v>
      </c>
      <c r="N2657" t="s">
        <v>1861</v>
      </c>
      <c r="O2657" t="s">
        <v>7614</v>
      </c>
      <c r="P2657" t="s">
        <v>1883</v>
      </c>
      <c r="Q2657" t="s">
        <v>7614</v>
      </c>
      <c r="R2657" t="s">
        <v>1868</v>
      </c>
      <c r="S2657">
        <v>3</v>
      </c>
      <c r="T2657" s="2">
        <v>0.2</v>
      </c>
      <c r="U2657" s="5">
        <v>2.1</v>
      </c>
      <c r="V2657" s="5">
        <f>ORDENES[[#This Row],[Ventas sin descuento]]-ORDENES[[#This Row],[costos estimados]]</f>
        <v>3.6</v>
      </c>
      <c r="W2657">
        <v>2</v>
      </c>
      <c r="X2657" s="5">
        <v>6</v>
      </c>
      <c r="Y2657" s="5">
        <f>ORDENES[[#This Row],[Ventas Originales (con descuento)]]/(1-ORDENES[[#This Row],[Descuento]])</f>
        <v>7.5</v>
      </c>
      <c r="Z2657" s="5">
        <f>ORDENES[[#This Row],[Ventas Originales (con descuento)]]/ORDENES[[#This Row],[Cantidad]]/(1-ORDENES[[#This Row],[Descuento]])</f>
        <v>3.75</v>
      </c>
      <c r="AA2657" s="5">
        <f>ORDENES[[#This Row],[Ventas Originales (con descuento)]]/ORDENES[[#This Row],[Cantidad]]</f>
        <v>3</v>
      </c>
      <c r="AB2657" s="5">
        <f>ORDENES[[#This Row],[Ventas Originales (con descuento)]]-(ORDENES[[#This Row],[Ganancias]])</f>
        <v>3.9</v>
      </c>
    </row>
    <row r="2658" spans="1:28" x14ac:dyDescent="0.35">
      <c r="A2658" t="s">
        <v>7719</v>
      </c>
      <c r="B2658" t="s">
        <v>90</v>
      </c>
      <c r="C2658" t="s">
        <v>1</v>
      </c>
      <c r="D2658" t="s">
        <v>473</v>
      </c>
      <c r="E2658" t="s">
        <v>21</v>
      </c>
      <c r="F2658" s="1">
        <v>43268</v>
      </c>
      <c r="G2658" t="s">
        <v>7613</v>
      </c>
      <c r="H2658" t="s">
        <v>4852</v>
      </c>
      <c r="I2658">
        <v>60653</v>
      </c>
      <c r="J2658" t="s">
        <v>2378</v>
      </c>
      <c r="K2658" t="s">
        <v>1881</v>
      </c>
      <c r="L2658" t="s">
        <v>1860</v>
      </c>
      <c r="M2658" s="1">
        <v>43271</v>
      </c>
      <c r="N2658" t="s">
        <v>1861</v>
      </c>
      <c r="O2658" t="s">
        <v>7614</v>
      </c>
      <c r="P2658" t="s">
        <v>1892</v>
      </c>
      <c r="Q2658" t="s">
        <v>7614</v>
      </c>
      <c r="R2658" t="s">
        <v>1879</v>
      </c>
      <c r="S2658">
        <v>2</v>
      </c>
      <c r="T2658" s="2">
        <v>0.2</v>
      </c>
      <c r="U2658" s="5">
        <v>22.48</v>
      </c>
      <c r="V2658" s="5">
        <f>ORDENES[[#This Row],[Ventas sin descuento]]-ORDENES[[#This Row],[costos estimados]]</f>
        <v>37.984999999999999</v>
      </c>
      <c r="W2658">
        <v>2</v>
      </c>
      <c r="X2658" s="5">
        <v>62.02</v>
      </c>
      <c r="Y2658" s="5">
        <f>ORDENES[[#This Row],[Ventas Originales (con descuento)]]/(1-ORDENES[[#This Row],[Descuento]])</f>
        <v>77.525000000000006</v>
      </c>
      <c r="Z2658" s="5">
        <f>ORDENES[[#This Row],[Ventas Originales (con descuento)]]/ORDENES[[#This Row],[Cantidad]]/(1-ORDENES[[#This Row],[Descuento]])</f>
        <v>38.762500000000003</v>
      </c>
      <c r="AA2658" s="5">
        <f>ORDENES[[#This Row],[Ventas Originales (con descuento)]]/ORDENES[[#This Row],[Cantidad]]</f>
        <v>31.01</v>
      </c>
      <c r="AB2658" s="5">
        <f>ORDENES[[#This Row],[Ventas Originales (con descuento)]]-(ORDENES[[#This Row],[Ganancias]])</f>
        <v>39.540000000000006</v>
      </c>
    </row>
    <row r="2659" spans="1:28" x14ac:dyDescent="0.35">
      <c r="A2659" t="s">
        <v>7719</v>
      </c>
      <c r="B2659" t="s">
        <v>227</v>
      </c>
      <c r="C2659" t="s">
        <v>1</v>
      </c>
      <c r="D2659" t="s">
        <v>2379</v>
      </c>
      <c r="E2659" t="s">
        <v>21</v>
      </c>
      <c r="F2659" s="1">
        <v>44280</v>
      </c>
      <c r="G2659" t="s">
        <v>7613</v>
      </c>
      <c r="H2659" t="s">
        <v>4853</v>
      </c>
      <c r="I2659">
        <v>75081</v>
      </c>
      <c r="J2659" t="s">
        <v>3177</v>
      </c>
      <c r="K2659" t="s">
        <v>1881</v>
      </c>
      <c r="L2659" t="s">
        <v>1860</v>
      </c>
      <c r="M2659" s="1">
        <v>44285</v>
      </c>
      <c r="N2659" t="s">
        <v>1861</v>
      </c>
      <c r="O2659" t="s">
        <v>7614</v>
      </c>
      <c r="P2659" t="s">
        <v>1883</v>
      </c>
      <c r="Q2659" t="s">
        <v>7614</v>
      </c>
      <c r="R2659" t="s">
        <v>1879</v>
      </c>
      <c r="S2659">
        <v>3</v>
      </c>
      <c r="T2659" s="2">
        <v>0.2</v>
      </c>
      <c r="U2659" s="5">
        <v>2.14</v>
      </c>
      <c r="V2659" s="5">
        <f>ORDENES[[#This Row],[Ventas sin descuento]]-ORDENES[[#This Row],[costos estimados]]</f>
        <v>3.8524999999999991</v>
      </c>
      <c r="W2659">
        <v>2</v>
      </c>
      <c r="X2659" s="5">
        <v>6.85</v>
      </c>
      <c r="Y2659" s="5">
        <f>ORDENES[[#This Row],[Ventas Originales (con descuento)]]/(1-ORDENES[[#This Row],[Descuento]])</f>
        <v>8.5624999999999982</v>
      </c>
      <c r="Z2659" s="5">
        <f>ORDENES[[#This Row],[Ventas Originales (con descuento)]]/ORDENES[[#This Row],[Cantidad]]/(1-ORDENES[[#This Row],[Descuento]])</f>
        <v>4.2812499999999991</v>
      </c>
      <c r="AA2659" s="5">
        <f>ORDENES[[#This Row],[Ventas Originales (con descuento)]]/ORDENES[[#This Row],[Cantidad]]</f>
        <v>3.4249999999999998</v>
      </c>
      <c r="AB2659" s="5">
        <f>ORDENES[[#This Row],[Ventas Originales (con descuento)]]-(ORDENES[[#This Row],[Ganancias]])</f>
        <v>4.7099999999999991</v>
      </c>
    </row>
    <row r="2660" spans="1:28" x14ac:dyDescent="0.35">
      <c r="A2660" t="s">
        <v>7719</v>
      </c>
      <c r="B2660" t="s">
        <v>90</v>
      </c>
      <c r="C2660" t="s">
        <v>1</v>
      </c>
      <c r="D2660" t="s">
        <v>638</v>
      </c>
      <c r="E2660" t="s">
        <v>18</v>
      </c>
      <c r="F2660" s="1">
        <v>43529</v>
      </c>
      <c r="G2660" t="s">
        <v>7613</v>
      </c>
      <c r="H2660" t="s">
        <v>3924</v>
      </c>
      <c r="I2660">
        <v>60653</v>
      </c>
      <c r="J2660" t="s">
        <v>1270</v>
      </c>
      <c r="K2660" t="s">
        <v>1881</v>
      </c>
      <c r="L2660" t="s">
        <v>1860</v>
      </c>
      <c r="M2660" s="1">
        <v>43533</v>
      </c>
      <c r="N2660" t="s">
        <v>1861</v>
      </c>
      <c r="O2660" t="s">
        <v>7614</v>
      </c>
      <c r="P2660" t="s">
        <v>1892</v>
      </c>
      <c r="Q2660" t="s">
        <v>7614</v>
      </c>
      <c r="R2660" t="s">
        <v>1872</v>
      </c>
      <c r="S2660">
        <v>3</v>
      </c>
      <c r="T2660" s="2">
        <v>0.2</v>
      </c>
      <c r="U2660" s="5">
        <v>6.04</v>
      </c>
      <c r="V2660" s="5">
        <f>ORDENES[[#This Row],[Ventas sin descuento]]-ORDENES[[#This Row],[costos estimados]]</f>
        <v>21.144999999999989</v>
      </c>
      <c r="W2660">
        <v>2</v>
      </c>
      <c r="X2660" s="5">
        <v>60.42</v>
      </c>
      <c r="Y2660" s="5">
        <f>ORDENES[[#This Row],[Ventas Originales (con descuento)]]/(1-ORDENES[[#This Row],[Descuento]])</f>
        <v>75.524999999999991</v>
      </c>
      <c r="Z2660" s="5">
        <f>ORDENES[[#This Row],[Ventas Originales (con descuento)]]/ORDENES[[#This Row],[Cantidad]]/(1-ORDENES[[#This Row],[Descuento]])</f>
        <v>37.762499999999996</v>
      </c>
      <c r="AA2660" s="5">
        <f>ORDENES[[#This Row],[Ventas Originales (con descuento)]]/ORDENES[[#This Row],[Cantidad]]</f>
        <v>30.21</v>
      </c>
      <c r="AB2660" s="5">
        <f>ORDENES[[#This Row],[Ventas Originales (con descuento)]]-(ORDENES[[#This Row],[Ganancias]])</f>
        <v>54.38</v>
      </c>
    </row>
    <row r="2661" spans="1:28" x14ac:dyDescent="0.35">
      <c r="A2661" t="s">
        <v>7719</v>
      </c>
      <c r="B2661" t="s">
        <v>90</v>
      </c>
      <c r="C2661" t="s">
        <v>1</v>
      </c>
      <c r="D2661" t="s">
        <v>449</v>
      </c>
      <c r="E2661" t="s">
        <v>13</v>
      </c>
      <c r="F2661" s="1">
        <v>43658</v>
      </c>
      <c r="G2661" t="s">
        <v>7598</v>
      </c>
      <c r="H2661" t="s">
        <v>3919</v>
      </c>
      <c r="I2661">
        <v>60610</v>
      </c>
      <c r="J2661" t="s">
        <v>1758</v>
      </c>
      <c r="K2661" t="s">
        <v>1881</v>
      </c>
      <c r="L2661" t="s">
        <v>1860</v>
      </c>
      <c r="M2661" s="1">
        <v>43663</v>
      </c>
      <c r="N2661" t="s">
        <v>1861</v>
      </c>
      <c r="O2661" t="s">
        <v>7614</v>
      </c>
      <c r="P2661" t="s">
        <v>1892</v>
      </c>
      <c r="Q2661" t="s">
        <v>7614</v>
      </c>
      <c r="R2661" t="s">
        <v>1874</v>
      </c>
      <c r="S2661">
        <v>3</v>
      </c>
      <c r="T2661" s="2">
        <v>0.2</v>
      </c>
      <c r="U2661" s="5">
        <v>0.69</v>
      </c>
      <c r="V2661" s="5">
        <f>ORDENES[[#This Row],[Ventas sin descuento]]-ORDENES[[#This Row],[costos estimados]]</f>
        <v>2.4174999999999986</v>
      </c>
      <c r="W2661">
        <v>3</v>
      </c>
      <c r="X2661" s="5">
        <v>6.91</v>
      </c>
      <c r="Y2661" s="5">
        <f>ORDENES[[#This Row],[Ventas Originales (con descuento)]]/(1-ORDENES[[#This Row],[Descuento]])</f>
        <v>8.6374999999999993</v>
      </c>
      <c r="Z2661" s="5">
        <f>ORDENES[[#This Row],[Ventas Originales (con descuento)]]/ORDENES[[#This Row],[Cantidad]]/(1-ORDENES[[#This Row],[Descuento]])</f>
        <v>2.8791666666666664</v>
      </c>
      <c r="AA2661" s="5">
        <f>ORDENES[[#This Row],[Ventas Originales (con descuento)]]/ORDENES[[#This Row],[Cantidad]]</f>
        <v>2.3033333333333332</v>
      </c>
      <c r="AB2661" s="5">
        <f>ORDENES[[#This Row],[Ventas Originales (con descuento)]]-(ORDENES[[#This Row],[Ganancias]])</f>
        <v>6.2200000000000006</v>
      </c>
    </row>
    <row r="2662" spans="1:28" x14ac:dyDescent="0.35">
      <c r="A2662" t="s">
        <v>7719</v>
      </c>
      <c r="B2662" t="s">
        <v>227</v>
      </c>
      <c r="C2662" t="s">
        <v>1</v>
      </c>
      <c r="D2662" t="s">
        <v>3037</v>
      </c>
      <c r="E2662" t="s">
        <v>13</v>
      </c>
      <c r="F2662" s="1">
        <v>43468</v>
      </c>
      <c r="G2662" t="s">
        <v>7598</v>
      </c>
      <c r="H2662" t="s">
        <v>3921</v>
      </c>
      <c r="I2662">
        <v>75217</v>
      </c>
      <c r="J2662" t="s">
        <v>1576</v>
      </c>
      <c r="K2662" t="s">
        <v>1881</v>
      </c>
      <c r="L2662" t="s">
        <v>1860</v>
      </c>
      <c r="M2662" s="1">
        <v>43473</v>
      </c>
      <c r="N2662" t="s">
        <v>1861</v>
      </c>
      <c r="O2662" t="s">
        <v>7614</v>
      </c>
      <c r="P2662" t="s">
        <v>1883</v>
      </c>
      <c r="Q2662" t="s">
        <v>7614</v>
      </c>
      <c r="R2662" t="s">
        <v>1874</v>
      </c>
      <c r="S2662">
        <v>3</v>
      </c>
      <c r="T2662" s="2">
        <v>0.2</v>
      </c>
      <c r="U2662" s="5">
        <v>0.79</v>
      </c>
      <c r="V2662" s="5">
        <f>ORDENES[[#This Row],[Ventas sin descuento]]-ORDENES[[#This Row],[costos estimados]]</f>
        <v>2.5549999999999997</v>
      </c>
      <c r="W2662">
        <v>3</v>
      </c>
      <c r="X2662" s="5">
        <v>7.06</v>
      </c>
      <c r="Y2662" s="5">
        <f>ORDENES[[#This Row],[Ventas Originales (con descuento)]]/(1-ORDENES[[#This Row],[Descuento]])</f>
        <v>8.8249999999999993</v>
      </c>
      <c r="Z2662" s="5">
        <f>ORDENES[[#This Row],[Ventas Originales (con descuento)]]/ORDENES[[#This Row],[Cantidad]]/(1-ORDENES[[#This Row],[Descuento]])</f>
        <v>2.941666666666666</v>
      </c>
      <c r="AA2662" s="5">
        <f>ORDENES[[#This Row],[Ventas Originales (con descuento)]]/ORDENES[[#This Row],[Cantidad]]</f>
        <v>2.3533333333333331</v>
      </c>
      <c r="AB2662" s="5">
        <f>ORDENES[[#This Row],[Ventas Originales (con descuento)]]-(ORDENES[[#This Row],[Ganancias]])</f>
        <v>6.27</v>
      </c>
    </row>
    <row r="2663" spans="1:28" x14ac:dyDescent="0.35">
      <c r="A2663" t="s">
        <v>7719</v>
      </c>
      <c r="B2663" t="s">
        <v>227</v>
      </c>
      <c r="C2663" t="s">
        <v>1</v>
      </c>
      <c r="D2663" t="s">
        <v>3612</v>
      </c>
      <c r="E2663" t="s">
        <v>328</v>
      </c>
      <c r="F2663" s="1">
        <v>44159</v>
      </c>
      <c r="G2663" t="s">
        <v>7613</v>
      </c>
      <c r="H2663" t="s">
        <v>4854</v>
      </c>
      <c r="I2663">
        <v>75217</v>
      </c>
      <c r="J2663" t="s">
        <v>1737</v>
      </c>
      <c r="K2663" t="s">
        <v>1881</v>
      </c>
      <c r="L2663" t="s">
        <v>1860</v>
      </c>
      <c r="M2663" s="1">
        <v>44161</v>
      </c>
      <c r="N2663" t="s">
        <v>1861</v>
      </c>
      <c r="O2663" t="s">
        <v>7614</v>
      </c>
      <c r="P2663" t="s">
        <v>1883</v>
      </c>
      <c r="Q2663" t="s">
        <v>7614</v>
      </c>
      <c r="R2663" t="s">
        <v>1874</v>
      </c>
      <c r="S2663">
        <v>1</v>
      </c>
      <c r="T2663" s="2">
        <v>0.2</v>
      </c>
      <c r="U2663" s="5">
        <v>1.58</v>
      </c>
      <c r="V2663" s="5">
        <f>ORDENES[[#This Row],[Ventas sin descuento]]-ORDENES[[#This Row],[costos estimados]]</f>
        <v>5.0899999999999981</v>
      </c>
      <c r="W2663">
        <v>3</v>
      </c>
      <c r="X2663" s="5">
        <v>14.04</v>
      </c>
      <c r="Y2663" s="5">
        <f>ORDENES[[#This Row],[Ventas Originales (con descuento)]]/(1-ORDENES[[#This Row],[Descuento]])</f>
        <v>17.549999999999997</v>
      </c>
      <c r="Z2663" s="5">
        <f>ORDENES[[#This Row],[Ventas Originales (con descuento)]]/ORDENES[[#This Row],[Cantidad]]/(1-ORDENES[[#This Row],[Descuento]])</f>
        <v>5.85</v>
      </c>
      <c r="AA2663" s="5">
        <f>ORDENES[[#This Row],[Ventas Originales (con descuento)]]/ORDENES[[#This Row],[Cantidad]]</f>
        <v>4.68</v>
      </c>
      <c r="AB2663" s="5">
        <f>ORDENES[[#This Row],[Ventas Originales (con descuento)]]-(ORDENES[[#This Row],[Ganancias]])</f>
        <v>12.459999999999999</v>
      </c>
    </row>
    <row r="2664" spans="1:28" x14ac:dyDescent="0.35">
      <c r="A2664" t="s">
        <v>7719</v>
      </c>
      <c r="B2664" t="s">
        <v>190</v>
      </c>
      <c r="C2664" t="s">
        <v>1</v>
      </c>
      <c r="D2664" t="s">
        <v>2668</v>
      </c>
      <c r="E2664" t="s">
        <v>13</v>
      </c>
      <c r="F2664" s="1">
        <v>44492</v>
      </c>
      <c r="G2664" t="s">
        <v>7613</v>
      </c>
      <c r="H2664" t="s">
        <v>4855</v>
      </c>
      <c r="I2664">
        <v>78207</v>
      </c>
      <c r="J2664" t="s">
        <v>2639</v>
      </c>
      <c r="K2664" t="s">
        <v>1881</v>
      </c>
      <c r="L2664" t="s">
        <v>1860</v>
      </c>
      <c r="M2664" s="1">
        <v>44497</v>
      </c>
      <c r="N2664" t="s">
        <v>1861</v>
      </c>
      <c r="O2664" t="s">
        <v>7614</v>
      </c>
      <c r="P2664" t="s">
        <v>1883</v>
      </c>
      <c r="Q2664" t="s">
        <v>7614</v>
      </c>
      <c r="R2664" t="s">
        <v>1874</v>
      </c>
      <c r="S2664">
        <v>3</v>
      </c>
      <c r="T2664" s="2">
        <v>0.2</v>
      </c>
      <c r="U2664" s="5">
        <v>0.9</v>
      </c>
      <c r="V2664" s="5">
        <f>ORDENES[[#This Row],[Ventas sin descuento]]-ORDENES[[#This Row],[costos estimados]]</f>
        <v>3.4674999999999994</v>
      </c>
      <c r="W2664">
        <v>3</v>
      </c>
      <c r="X2664" s="5">
        <v>10.27</v>
      </c>
      <c r="Y2664" s="5">
        <f>ORDENES[[#This Row],[Ventas Originales (con descuento)]]/(1-ORDENES[[#This Row],[Descuento]])</f>
        <v>12.837499999999999</v>
      </c>
      <c r="Z2664" s="5">
        <f>ORDENES[[#This Row],[Ventas Originales (con descuento)]]/ORDENES[[#This Row],[Cantidad]]/(1-ORDENES[[#This Row],[Descuento]])</f>
        <v>4.2791666666666668</v>
      </c>
      <c r="AA2664" s="5">
        <f>ORDENES[[#This Row],[Ventas Originales (con descuento)]]/ORDENES[[#This Row],[Cantidad]]</f>
        <v>3.4233333333333333</v>
      </c>
      <c r="AB2664" s="5">
        <f>ORDENES[[#This Row],[Ventas Originales (con descuento)]]-(ORDENES[[#This Row],[Ganancias]])</f>
        <v>9.3699999999999992</v>
      </c>
    </row>
    <row r="2665" spans="1:28" x14ac:dyDescent="0.35">
      <c r="A2665" t="s">
        <v>7719</v>
      </c>
      <c r="B2665" t="s">
        <v>227</v>
      </c>
      <c r="C2665" t="s">
        <v>1</v>
      </c>
      <c r="D2665" t="s">
        <v>3612</v>
      </c>
      <c r="E2665" t="s">
        <v>18</v>
      </c>
      <c r="F2665" s="1">
        <v>44159</v>
      </c>
      <c r="G2665" t="s">
        <v>7613</v>
      </c>
      <c r="H2665" t="s">
        <v>4854</v>
      </c>
      <c r="I2665">
        <v>75217</v>
      </c>
      <c r="J2665" t="s">
        <v>2557</v>
      </c>
      <c r="K2665" t="s">
        <v>1881</v>
      </c>
      <c r="L2665" t="s">
        <v>1860</v>
      </c>
      <c r="M2665" s="1">
        <v>44161</v>
      </c>
      <c r="N2665" t="s">
        <v>1861</v>
      </c>
      <c r="O2665" t="s">
        <v>7614</v>
      </c>
      <c r="P2665" t="s">
        <v>1883</v>
      </c>
      <c r="Q2665" t="s">
        <v>7614</v>
      </c>
      <c r="R2665" t="s">
        <v>1898</v>
      </c>
      <c r="S2665">
        <v>1</v>
      </c>
      <c r="T2665" s="2">
        <v>0.2</v>
      </c>
      <c r="U2665" s="5">
        <v>0.87</v>
      </c>
      <c r="V2665" s="5">
        <f>ORDENES[[#This Row],[Ventas sin descuento]]-ORDENES[[#This Row],[costos estimados]]</f>
        <v>1.9550000000000001</v>
      </c>
      <c r="W2665">
        <v>3</v>
      </c>
      <c r="X2665" s="5">
        <v>4.34</v>
      </c>
      <c r="Y2665" s="5">
        <f>ORDENES[[#This Row],[Ventas Originales (con descuento)]]/(1-ORDENES[[#This Row],[Descuento]])</f>
        <v>5.4249999999999998</v>
      </c>
      <c r="Z2665" s="5">
        <f>ORDENES[[#This Row],[Ventas Originales (con descuento)]]/ORDENES[[#This Row],[Cantidad]]/(1-ORDENES[[#This Row],[Descuento]])</f>
        <v>1.8083333333333331</v>
      </c>
      <c r="AA2665" s="5">
        <f>ORDENES[[#This Row],[Ventas Originales (con descuento)]]/ORDENES[[#This Row],[Cantidad]]</f>
        <v>1.4466666666666665</v>
      </c>
      <c r="AB2665" s="5">
        <f>ORDENES[[#This Row],[Ventas Originales (con descuento)]]-(ORDENES[[#This Row],[Ganancias]])</f>
        <v>3.4699999999999998</v>
      </c>
    </row>
    <row r="2666" spans="1:28" x14ac:dyDescent="0.35">
      <c r="A2666" t="s">
        <v>7719</v>
      </c>
      <c r="B2666" t="s">
        <v>90</v>
      </c>
      <c r="C2666" t="s">
        <v>1</v>
      </c>
      <c r="D2666" t="s">
        <v>2640</v>
      </c>
      <c r="E2666" t="s">
        <v>282</v>
      </c>
      <c r="F2666" s="1">
        <v>43352</v>
      </c>
      <c r="G2666" t="s">
        <v>7613</v>
      </c>
      <c r="H2666" t="s">
        <v>4856</v>
      </c>
      <c r="I2666">
        <v>60653</v>
      </c>
      <c r="J2666" t="s">
        <v>1806</v>
      </c>
      <c r="K2666" t="s">
        <v>1881</v>
      </c>
      <c r="L2666" t="s">
        <v>1860</v>
      </c>
      <c r="M2666" s="1">
        <v>43357</v>
      </c>
      <c r="N2666" t="s">
        <v>1861</v>
      </c>
      <c r="O2666" t="s">
        <v>7614</v>
      </c>
      <c r="P2666" t="s">
        <v>1892</v>
      </c>
      <c r="Q2666" t="s">
        <v>7614</v>
      </c>
      <c r="R2666" t="s">
        <v>1879</v>
      </c>
      <c r="S2666">
        <v>3</v>
      </c>
      <c r="T2666" s="2">
        <v>0.2</v>
      </c>
      <c r="U2666" s="5">
        <v>3.41</v>
      </c>
      <c r="V2666" s="5">
        <f>ORDENES[[#This Row],[Ventas sin descuento]]-ORDENES[[#This Row],[costos estimados]]</f>
        <v>6.1349999999999998</v>
      </c>
      <c r="W2666">
        <v>3</v>
      </c>
      <c r="X2666" s="5">
        <v>10.9</v>
      </c>
      <c r="Y2666" s="5">
        <f>ORDENES[[#This Row],[Ventas Originales (con descuento)]]/(1-ORDENES[[#This Row],[Descuento]])</f>
        <v>13.625</v>
      </c>
      <c r="Z2666" s="5">
        <f>ORDENES[[#This Row],[Ventas Originales (con descuento)]]/ORDENES[[#This Row],[Cantidad]]/(1-ORDENES[[#This Row],[Descuento]])</f>
        <v>4.5416666666666661</v>
      </c>
      <c r="AA2666" s="5">
        <f>ORDENES[[#This Row],[Ventas Originales (con descuento)]]/ORDENES[[#This Row],[Cantidad]]</f>
        <v>3.6333333333333333</v>
      </c>
      <c r="AB2666" s="5">
        <f>ORDENES[[#This Row],[Ventas Originales (con descuento)]]-(ORDENES[[#This Row],[Ganancias]])</f>
        <v>7.49</v>
      </c>
    </row>
    <row r="2667" spans="1:28" x14ac:dyDescent="0.35">
      <c r="A2667" t="s">
        <v>7719</v>
      </c>
      <c r="B2667" t="s">
        <v>227</v>
      </c>
      <c r="C2667" t="s">
        <v>1</v>
      </c>
      <c r="D2667" t="s">
        <v>2760</v>
      </c>
      <c r="E2667" t="s">
        <v>18</v>
      </c>
      <c r="F2667" s="1">
        <v>44051</v>
      </c>
      <c r="G2667" t="s">
        <v>7598</v>
      </c>
      <c r="H2667" t="s">
        <v>4857</v>
      </c>
      <c r="I2667">
        <v>75081</v>
      </c>
      <c r="J2667" t="s">
        <v>3471</v>
      </c>
      <c r="K2667" t="s">
        <v>1881</v>
      </c>
      <c r="L2667" t="s">
        <v>1860</v>
      </c>
      <c r="M2667" s="1">
        <v>44053</v>
      </c>
      <c r="N2667" t="s">
        <v>1861</v>
      </c>
      <c r="O2667" t="s">
        <v>7614</v>
      </c>
      <c r="P2667" t="s">
        <v>1883</v>
      </c>
      <c r="Q2667" t="s">
        <v>7614</v>
      </c>
      <c r="R2667" t="s">
        <v>1879</v>
      </c>
      <c r="S2667">
        <v>1</v>
      </c>
      <c r="T2667" s="2">
        <v>0.2</v>
      </c>
      <c r="U2667" s="5">
        <v>17.53</v>
      </c>
      <c r="V2667" s="5">
        <f>ORDENES[[#This Row],[Ventas sin descuento]]-ORDENES[[#This Row],[costos estimados]]</f>
        <v>31.017499999999998</v>
      </c>
      <c r="W2667">
        <v>3</v>
      </c>
      <c r="X2667" s="5">
        <v>53.95</v>
      </c>
      <c r="Y2667" s="5">
        <f>ORDENES[[#This Row],[Ventas Originales (con descuento)]]/(1-ORDENES[[#This Row],[Descuento]])</f>
        <v>67.4375</v>
      </c>
      <c r="Z2667" s="5">
        <f>ORDENES[[#This Row],[Ventas Originales (con descuento)]]/ORDENES[[#This Row],[Cantidad]]/(1-ORDENES[[#This Row],[Descuento]])</f>
        <v>22.479166666666668</v>
      </c>
      <c r="AA2667" s="5">
        <f>ORDENES[[#This Row],[Ventas Originales (con descuento)]]/ORDENES[[#This Row],[Cantidad]]</f>
        <v>17.983333333333334</v>
      </c>
      <c r="AB2667" s="5">
        <f>ORDENES[[#This Row],[Ventas Originales (con descuento)]]-(ORDENES[[#This Row],[Ganancias]])</f>
        <v>36.42</v>
      </c>
    </row>
    <row r="2668" spans="1:28" x14ac:dyDescent="0.35">
      <c r="A2668" t="s">
        <v>7719</v>
      </c>
      <c r="B2668" t="s">
        <v>227</v>
      </c>
      <c r="C2668" t="s">
        <v>1</v>
      </c>
      <c r="D2668" t="s">
        <v>3612</v>
      </c>
      <c r="E2668" t="s">
        <v>21</v>
      </c>
      <c r="F2668" s="1">
        <v>44159</v>
      </c>
      <c r="G2668" t="s">
        <v>7613</v>
      </c>
      <c r="H2668" t="s">
        <v>4854</v>
      </c>
      <c r="I2668">
        <v>75217</v>
      </c>
      <c r="J2668" t="s">
        <v>2383</v>
      </c>
      <c r="K2668" t="s">
        <v>1881</v>
      </c>
      <c r="L2668" t="s">
        <v>1860</v>
      </c>
      <c r="M2668" s="1">
        <v>44161</v>
      </c>
      <c r="N2668" t="s">
        <v>1861</v>
      </c>
      <c r="O2668" t="s">
        <v>7614</v>
      </c>
      <c r="P2668" t="s">
        <v>1883</v>
      </c>
      <c r="Q2668" t="s">
        <v>7614</v>
      </c>
      <c r="R2668" t="s">
        <v>1879</v>
      </c>
      <c r="S2668">
        <v>1</v>
      </c>
      <c r="T2668" s="2">
        <v>0.2</v>
      </c>
      <c r="U2668" s="5">
        <v>23.24</v>
      </c>
      <c r="V2668" s="5">
        <f>ORDENES[[#This Row],[Ventas sin descuento]]-ORDENES[[#This Row],[costos estimados]]</f>
        <v>41.827499999999986</v>
      </c>
      <c r="W2668">
        <v>3</v>
      </c>
      <c r="X2668" s="5">
        <v>74.349999999999994</v>
      </c>
      <c r="Y2668" s="5">
        <f>ORDENES[[#This Row],[Ventas Originales (con descuento)]]/(1-ORDENES[[#This Row],[Descuento]])</f>
        <v>92.937499999999986</v>
      </c>
      <c r="Z2668" s="5">
        <f>ORDENES[[#This Row],[Ventas Originales (con descuento)]]/ORDENES[[#This Row],[Cantidad]]/(1-ORDENES[[#This Row],[Descuento]])</f>
        <v>30.979166666666664</v>
      </c>
      <c r="AA2668" s="5">
        <f>ORDENES[[#This Row],[Ventas Originales (con descuento)]]/ORDENES[[#This Row],[Cantidad]]</f>
        <v>24.783333333333331</v>
      </c>
      <c r="AB2668" s="5">
        <f>ORDENES[[#This Row],[Ventas Originales (con descuento)]]-(ORDENES[[#This Row],[Ganancias]])</f>
        <v>51.11</v>
      </c>
    </row>
    <row r="2669" spans="1:28" x14ac:dyDescent="0.35">
      <c r="A2669" t="s">
        <v>7719</v>
      </c>
      <c r="B2669" t="s">
        <v>227</v>
      </c>
      <c r="C2669" t="s">
        <v>1</v>
      </c>
      <c r="D2669" t="s">
        <v>2052</v>
      </c>
      <c r="E2669" t="s">
        <v>21</v>
      </c>
      <c r="F2669" s="1">
        <v>43861</v>
      </c>
      <c r="G2669" t="s">
        <v>7598</v>
      </c>
      <c r="H2669" t="s">
        <v>4858</v>
      </c>
      <c r="I2669">
        <v>75220</v>
      </c>
      <c r="J2669" t="s">
        <v>2574</v>
      </c>
      <c r="K2669" t="s">
        <v>1881</v>
      </c>
      <c r="L2669" t="s">
        <v>1860</v>
      </c>
      <c r="M2669" s="1">
        <v>43863</v>
      </c>
      <c r="N2669" t="s">
        <v>1861</v>
      </c>
      <c r="O2669" t="s">
        <v>7614</v>
      </c>
      <c r="P2669" t="s">
        <v>1883</v>
      </c>
      <c r="Q2669" t="s">
        <v>7614</v>
      </c>
      <c r="R2669" t="s">
        <v>1879</v>
      </c>
      <c r="S2669">
        <v>1</v>
      </c>
      <c r="T2669" s="2">
        <v>0.2</v>
      </c>
      <c r="U2669" s="5">
        <v>5.44</v>
      </c>
      <c r="V2669" s="5">
        <f>ORDENES[[#This Row],[Ventas sin descuento]]-ORDENES[[#This Row],[costos estimados]]</f>
        <v>9.3275000000000006</v>
      </c>
      <c r="W2669">
        <v>3</v>
      </c>
      <c r="X2669" s="5">
        <v>15.55</v>
      </c>
      <c r="Y2669" s="5">
        <f>ORDENES[[#This Row],[Ventas Originales (con descuento)]]/(1-ORDENES[[#This Row],[Descuento]])</f>
        <v>19.4375</v>
      </c>
      <c r="Z2669" s="5">
        <f>ORDENES[[#This Row],[Ventas Originales (con descuento)]]/ORDENES[[#This Row],[Cantidad]]/(1-ORDENES[[#This Row],[Descuento]])</f>
        <v>6.479166666666667</v>
      </c>
      <c r="AA2669" s="5">
        <f>ORDENES[[#This Row],[Ventas Originales (con descuento)]]/ORDENES[[#This Row],[Cantidad]]</f>
        <v>5.1833333333333336</v>
      </c>
      <c r="AB2669" s="5">
        <f>ORDENES[[#This Row],[Ventas Originales (con descuento)]]-(ORDENES[[#This Row],[Ganancias]])</f>
        <v>10.11</v>
      </c>
    </row>
    <row r="2670" spans="1:28" x14ac:dyDescent="0.35">
      <c r="A2670" t="s">
        <v>7719</v>
      </c>
      <c r="B2670" t="s">
        <v>51</v>
      </c>
      <c r="C2670" t="s">
        <v>1</v>
      </c>
      <c r="D2670" t="s">
        <v>369</v>
      </c>
      <c r="E2670" t="s">
        <v>21</v>
      </c>
      <c r="F2670" s="1">
        <v>44497</v>
      </c>
      <c r="G2670" t="s">
        <v>7613</v>
      </c>
      <c r="H2670" t="s">
        <v>4859</v>
      </c>
      <c r="I2670">
        <v>77095</v>
      </c>
      <c r="J2670" t="s">
        <v>1424</v>
      </c>
      <c r="K2670" t="s">
        <v>1881</v>
      </c>
      <c r="L2670" t="s">
        <v>1860</v>
      </c>
      <c r="M2670" s="1">
        <v>44501</v>
      </c>
      <c r="N2670" t="s">
        <v>1861</v>
      </c>
      <c r="O2670" t="s">
        <v>7614</v>
      </c>
      <c r="P2670" t="s">
        <v>1883</v>
      </c>
      <c r="Q2670" t="s">
        <v>7614</v>
      </c>
      <c r="R2670" t="s">
        <v>1879</v>
      </c>
      <c r="S2670">
        <v>3</v>
      </c>
      <c r="T2670" s="2">
        <v>0.2</v>
      </c>
      <c r="U2670" s="5">
        <v>5.44</v>
      </c>
      <c r="V2670" s="5">
        <f>ORDENES[[#This Row],[Ventas sin descuento]]-ORDENES[[#This Row],[costos estimados]]</f>
        <v>9.3275000000000006</v>
      </c>
      <c r="W2670">
        <v>3</v>
      </c>
      <c r="X2670" s="5">
        <v>15.55</v>
      </c>
      <c r="Y2670" s="5">
        <f>ORDENES[[#This Row],[Ventas Originales (con descuento)]]/(1-ORDENES[[#This Row],[Descuento]])</f>
        <v>19.4375</v>
      </c>
      <c r="Z2670" s="5">
        <f>ORDENES[[#This Row],[Ventas Originales (con descuento)]]/ORDENES[[#This Row],[Cantidad]]/(1-ORDENES[[#This Row],[Descuento]])</f>
        <v>6.479166666666667</v>
      </c>
      <c r="AA2670" s="5">
        <f>ORDENES[[#This Row],[Ventas Originales (con descuento)]]/ORDENES[[#This Row],[Cantidad]]</f>
        <v>5.1833333333333336</v>
      </c>
      <c r="AB2670" s="5">
        <f>ORDENES[[#This Row],[Ventas Originales (con descuento)]]-(ORDENES[[#This Row],[Ganancias]])</f>
        <v>10.11</v>
      </c>
    </row>
    <row r="2671" spans="1:28" x14ac:dyDescent="0.35">
      <c r="A2671" t="s">
        <v>7719</v>
      </c>
      <c r="B2671" t="s">
        <v>51</v>
      </c>
      <c r="C2671" t="s">
        <v>1</v>
      </c>
      <c r="D2671" t="s">
        <v>2006</v>
      </c>
      <c r="E2671" t="s">
        <v>18</v>
      </c>
      <c r="F2671" s="1">
        <v>43145</v>
      </c>
      <c r="G2671" t="s">
        <v>7598</v>
      </c>
      <c r="H2671" t="s">
        <v>4860</v>
      </c>
      <c r="I2671">
        <v>77095</v>
      </c>
      <c r="J2671" t="s">
        <v>2007</v>
      </c>
      <c r="K2671" t="s">
        <v>1881</v>
      </c>
      <c r="L2671" t="s">
        <v>1860</v>
      </c>
      <c r="M2671" s="1">
        <v>43150</v>
      </c>
      <c r="N2671" t="s">
        <v>1861</v>
      </c>
      <c r="O2671" t="s">
        <v>7614</v>
      </c>
      <c r="P2671" t="s">
        <v>1883</v>
      </c>
      <c r="Q2671" t="s">
        <v>7614</v>
      </c>
      <c r="R2671" t="s">
        <v>1879</v>
      </c>
      <c r="S2671">
        <v>3</v>
      </c>
      <c r="T2671" s="2">
        <v>0.2</v>
      </c>
      <c r="U2671" s="5">
        <v>6.07</v>
      </c>
      <c r="V2671" s="5">
        <f>ORDENES[[#This Row],[Ventas sin descuento]]-ORDENES[[#This Row],[costos estimados]]</f>
        <v>10.114999999999998</v>
      </c>
      <c r="W2671">
        <v>3</v>
      </c>
      <c r="X2671" s="5">
        <v>16.18</v>
      </c>
      <c r="Y2671" s="5">
        <f>ORDENES[[#This Row],[Ventas Originales (con descuento)]]/(1-ORDENES[[#This Row],[Descuento]])</f>
        <v>20.224999999999998</v>
      </c>
      <c r="Z2671" s="5">
        <f>ORDENES[[#This Row],[Ventas Originales (con descuento)]]/ORDENES[[#This Row],[Cantidad]]/(1-ORDENES[[#This Row],[Descuento]])</f>
        <v>6.7416666666666663</v>
      </c>
      <c r="AA2671" s="5">
        <f>ORDENES[[#This Row],[Ventas Originales (con descuento)]]/ORDENES[[#This Row],[Cantidad]]</f>
        <v>5.3933333333333335</v>
      </c>
      <c r="AB2671" s="5">
        <f>ORDENES[[#This Row],[Ventas Originales (con descuento)]]-(ORDENES[[#This Row],[Ganancias]])</f>
        <v>10.11</v>
      </c>
    </row>
    <row r="2672" spans="1:28" x14ac:dyDescent="0.35">
      <c r="A2672" t="s">
        <v>7719</v>
      </c>
      <c r="B2672" t="s">
        <v>90</v>
      </c>
      <c r="C2672" t="s">
        <v>1</v>
      </c>
      <c r="D2672" t="s">
        <v>2490</v>
      </c>
      <c r="E2672" t="s">
        <v>16</v>
      </c>
      <c r="F2672" s="1">
        <v>43307</v>
      </c>
      <c r="G2672" t="s">
        <v>7598</v>
      </c>
      <c r="H2672" t="s">
        <v>4861</v>
      </c>
      <c r="I2672">
        <v>60623</v>
      </c>
      <c r="J2672" t="s">
        <v>1371</v>
      </c>
      <c r="K2672" t="s">
        <v>1881</v>
      </c>
      <c r="L2672" t="s">
        <v>1860</v>
      </c>
      <c r="M2672" s="1">
        <v>43311</v>
      </c>
      <c r="N2672" t="s">
        <v>1861</v>
      </c>
      <c r="O2672" t="s">
        <v>7614</v>
      </c>
      <c r="P2672" t="s">
        <v>1892</v>
      </c>
      <c r="Q2672" t="s">
        <v>7614</v>
      </c>
      <c r="R2672" t="s">
        <v>1872</v>
      </c>
      <c r="S2672">
        <v>3</v>
      </c>
      <c r="T2672" s="2">
        <v>0.2</v>
      </c>
      <c r="U2672" s="5">
        <v>-29.34</v>
      </c>
      <c r="V2672" s="5">
        <f>ORDENES[[#This Row],[Ventas sin descuento]]-ORDENES[[#This Row],[costos estimados]]</f>
        <v>1.5475000000000136</v>
      </c>
      <c r="W2672">
        <v>3</v>
      </c>
      <c r="X2672" s="5">
        <v>123.55</v>
      </c>
      <c r="Y2672" s="5">
        <f>ORDENES[[#This Row],[Ventas Originales (con descuento)]]/(1-ORDENES[[#This Row],[Descuento]])</f>
        <v>154.4375</v>
      </c>
      <c r="Z2672" s="5">
        <f>ORDENES[[#This Row],[Ventas Originales (con descuento)]]/ORDENES[[#This Row],[Cantidad]]/(1-ORDENES[[#This Row],[Descuento]])</f>
        <v>51.479166666666657</v>
      </c>
      <c r="AA2672" s="5">
        <f>ORDENES[[#This Row],[Ventas Originales (con descuento)]]/ORDENES[[#This Row],[Cantidad]]</f>
        <v>41.18333333333333</v>
      </c>
      <c r="AB2672" s="5">
        <f>ORDENES[[#This Row],[Ventas Originales (con descuento)]]-(ORDENES[[#This Row],[Ganancias]])</f>
        <v>152.88999999999999</v>
      </c>
    </row>
    <row r="2673" spans="1:28" x14ac:dyDescent="0.35">
      <c r="A2673" t="s">
        <v>7719</v>
      </c>
      <c r="B2673" t="s">
        <v>2022</v>
      </c>
      <c r="C2673" t="s">
        <v>1</v>
      </c>
      <c r="D2673" t="s">
        <v>3061</v>
      </c>
      <c r="E2673" t="s">
        <v>18</v>
      </c>
      <c r="F2673" s="1">
        <v>44198</v>
      </c>
      <c r="G2673" t="s">
        <v>7613</v>
      </c>
      <c r="H2673" t="s">
        <v>3916</v>
      </c>
      <c r="I2673">
        <v>79907</v>
      </c>
      <c r="J2673" t="s">
        <v>2721</v>
      </c>
      <c r="K2673" t="s">
        <v>1881</v>
      </c>
      <c r="L2673" t="s">
        <v>1860</v>
      </c>
      <c r="M2673" s="1">
        <v>44200</v>
      </c>
      <c r="N2673" t="s">
        <v>1861</v>
      </c>
      <c r="O2673" t="s">
        <v>7614</v>
      </c>
      <c r="P2673" t="s">
        <v>1883</v>
      </c>
      <c r="Q2673" t="s">
        <v>7614</v>
      </c>
      <c r="R2673" t="s">
        <v>1872</v>
      </c>
      <c r="S2673">
        <v>1</v>
      </c>
      <c r="T2673" s="2">
        <v>0.2</v>
      </c>
      <c r="U2673" s="5">
        <v>27.91</v>
      </c>
      <c r="V2673" s="5">
        <f>ORDENES[[#This Row],[Ventas sin descuento]]-ORDENES[[#This Row],[costos estimados]]</f>
        <v>120.94499999999999</v>
      </c>
      <c r="W2673">
        <v>3</v>
      </c>
      <c r="X2673" s="5">
        <v>372.14</v>
      </c>
      <c r="Y2673" s="5">
        <f>ORDENES[[#This Row],[Ventas Originales (con descuento)]]/(1-ORDENES[[#This Row],[Descuento]])</f>
        <v>465.17499999999995</v>
      </c>
      <c r="Z2673" s="5">
        <f>ORDENES[[#This Row],[Ventas Originales (con descuento)]]/ORDENES[[#This Row],[Cantidad]]/(1-ORDENES[[#This Row],[Descuento]])</f>
        <v>155.05833333333334</v>
      </c>
      <c r="AA2673" s="5">
        <f>ORDENES[[#This Row],[Ventas Originales (con descuento)]]/ORDENES[[#This Row],[Cantidad]]</f>
        <v>124.04666666666667</v>
      </c>
      <c r="AB2673" s="5">
        <f>ORDENES[[#This Row],[Ventas Originales (con descuento)]]-(ORDENES[[#This Row],[Ganancias]])</f>
        <v>344.22999999999996</v>
      </c>
    </row>
    <row r="2674" spans="1:28" x14ac:dyDescent="0.35">
      <c r="A2674" t="s">
        <v>7719</v>
      </c>
      <c r="B2674" t="s">
        <v>2868</v>
      </c>
      <c r="C2674" t="s">
        <v>1</v>
      </c>
      <c r="D2674" t="s">
        <v>2052</v>
      </c>
      <c r="E2674" t="s">
        <v>50</v>
      </c>
      <c r="F2674" s="1">
        <v>44519</v>
      </c>
      <c r="G2674" t="s">
        <v>7598</v>
      </c>
      <c r="H2674" t="s">
        <v>3926</v>
      </c>
      <c r="I2674">
        <v>75007</v>
      </c>
      <c r="J2674" t="s">
        <v>1425</v>
      </c>
      <c r="K2674" t="s">
        <v>1881</v>
      </c>
      <c r="L2674" t="s">
        <v>1860</v>
      </c>
      <c r="M2674" s="1">
        <v>44521</v>
      </c>
      <c r="N2674" t="s">
        <v>1861</v>
      </c>
      <c r="O2674" t="s">
        <v>7614</v>
      </c>
      <c r="P2674" t="s">
        <v>1883</v>
      </c>
      <c r="Q2674" t="s">
        <v>7614</v>
      </c>
      <c r="R2674" t="s">
        <v>1874</v>
      </c>
      <c r="S2674">
        <v>1</v>
      </c>
      <c r="T2674" s="2">
        <v>0.2</v>
      </c>
      <c r="U2674" s="5">
        <v>8.67</v>
      </c>
      <c r="V2674" s="5">
        <f>ORDENES[[#This Row],[Ventas sin descuento]]-ORDENES[[#This Row],[costos estimados]]</f>
        <v>33.454999999999998</v>
      </c>
      <c r="W2674">
        <v>4</v>
      </c>
      <c r="X2674" s="5">
        <v>99.14</v>
      </c>
      <c r="Y2674" s="5">
        <f>ORDENES[[#This Row],[Ventas Originales (con descuento)]]/(1-ORDENES[[#This Row],[Descuento]])</f>
        <v>123.925</v>
      </c>
      <c r="Z2674" s="5">
        <f>ORDENES[[#This Row],[Ventas Originales (con descuento)]]/ORDENES[[#This Row],[Cantidad]]/(1-ORDENES[[#This Row],[Descuento]])</f>
        <v>30.981249999999999</v>
      </c>
      <c r="AA2674" s="5">
        <f>ORDENES[[#This Row],[Ventas Originales (con descuento)]]/ORDENES[[#This Row],[Cantidad]]</f>
        <v>24.785</v>
      </c>
      <c r="AB2674" s="5">
        <f>ORDENES[[#This Row],[Ventas Originales (con descuento)]]-(ORDENES[[#This Row],[Ganancias]])</f>
        <v>90.47</v>
      </c>
    </row>
    <row r="2675" spans="1:28" x14ac:dyDescent="0.35">
      <c r="A2675" t="s">
        <v>7719</v>
      </c>
      <c r="B2675" t="s">
        <v>90</v>
      </c>
      <c r="C2675" t="s">
        <v>1</v>
      </c>
      <c r="D2675" t="s">
        <v>168</v>
      </c>
      <c r="E2675" t="s">
        <v>38</v>
      </c>
      <c r="F2675" s="1">
        <v>44450</v>
      </c>
      <c r="G2675" t="s">
        <v>7613</v>
      </c>
      <c r="H2675" t="s">
        <v>4862</v>
      </c>
      <c r="I2675">
        <v>60623</v>
      </c>
      <c r="J2675" t="s">
        <v>2618</v>
      </c>
      <c r="K2675" t="s">
        <v>1881</v>
      </c>
      <c r="L2675" t="s">
        <v>1860</v>
      </c>
      <c r="M2675" s="1">
        <v>44452</v>
      </c>
      <c r="N2675" t="s">
        <v>1861</v>
      </c>
      <c r="O2675" t="s">
        <v>7614</v>
      </c>
      <c r="P2675" t="s">
        <v>1892</v>
      </c>
      <c r="Q2675" t="s">
        <v>7614</v>
      </c>
      <c r="R2675" t="s">
        <v>1898</v>
      </c>
      <c r="S2675">
        <v>1</v>
      </c>
      <c r="T2675" s="2">
        <v>0.2</v>
      </c>
      <c r="U2675" s="5">
        <v>3.29</v>
      </c>
      <c r="V2675" s="5">
        <f>ORDENES[[#This Row],[Ventas sin descuento]]-ORDENES[[#This Row],[costos estimados]]</f>
        <v>5.9224999999999985</v>
      </c>
      <c r="W2675">
        <v>4</v>
      </c>
      <c r="X2675" s="5">
        <v>10.53</v>
      </c>
      <c r="Y2675" s="5">
        <f>ORDENES[[#This Row],[Ventas Originales (con descuento)]]/(1-ORDENES[[#This Row],[Descuento]])</f>
        <v>13.162499999999998</v>
      </c>
      <c r="Z2675" s="5">
        <f>ORDENES[[#This Row],[Ventas Originales (con descuento)]]/ORDENES[[#This Row],[Cantidad]]/(1-ORDENES[[#This Row],[Descuento]])</f>
        <v>3.2906249999999995</v>
      </c>
      <c r="AA2675" s="5">
        <f>ORDENES[[#This Row],[Ventas Originales (con descuento)]]/ORDENES[[#This Row],[Cantidad]]</f>
        <v>2.6324999999999998</v>
      </c>
      <c r="AB2675" s="5">
        <f>ORDENES[[#This Row],[Ventas Originales (con descuento)]]-(ORDENES[[#This Row],[Ganancias]])</f>
        <v>7.2399999999999993</v>
      </c>
    </row>
    <row r="2676" spans="1:28" x14ac:dyDescent="0.35">
      <c r="A2676" t="s">
        <v>7719</v>
      </c>
      <c r="B2676" t="s">
        <v>227</v>
      </c>
      <c r="C2676" t="s">
        <v>1</v>
      </c>
      <c r="D2676" t="s">
        <v>2760</v>
      </c>
      <c r="E2676" t="s">
        <v>18</v>
      </c>
      <c r="F2676" s="1">
        <v>44051</v>
      </c>
      <c r="G2676" t="s">
        <v>7598</v>
      </c>
      <c r="H2676" t="s">
        <v>4857</v>
      </c>
      <c r="I2676">
        <v>75081</v>
      </c>
      <c r="J2676" t="s">
        <v>1349</v>
      </c>
      <c r="K2676" t="s">
        <v>1881</v>
      </c>
      <c r="L2676" t="s">
        <v>1860</v>
      </c>
      <c r="M2676" s="1">
        <v>44053</v>
      </c>
      <c r="N2676" t="s">
        <v>1861</v>
      </c>
      <c r="O2676" t="s">
        <v>7614</v>
      </c>
      <c r="P2676" t="s">
        <v>1883</v>
      </c>
      <c r="Q2676" t="s">
        <v>7614</v>
      </c>
      <c r="R2676" t="s">
        <v>1898</v>
      </c>
      <c r="S2676">
        <v>1</v>
      </c>
      <c r="T2676" s="2">
        <v>0.2</v>
      </c>
      <c r="U2676" s="5">
        <v>3.63</v>
      </c>
      <c r="V2676" s="5">
        <f>ORDENES[[#This Row],[Ventas sin descuento]]-ORDENES[[#This Row],[costos estimados]]</f>
        <v>6.4224999999999985</v>
      </c>
      <c r="W2676">
        <v>4</v>
      </c>
      <c r="X2676" s="5">
        <v>11.17</v>
      </c>
      <c r="Y2676" s="5">
        <f>ORDENES[[#This Row],[Ventas Originales (con descuento)]]/(1-ORDENES[[#This Row],[Descuento]])</f>
        <v>13.962499999999999</v>
      </c>
      <c r="Z2676" s="5">
        <f>ORDENES[[#This Row],[Ventas Originales (con descuento)]]/ORDENES[[#This Row],[Cantidad]]/(1-ORDENES[[#This Row],[Descuento]])</f>
        <v>3.4906249999999996</v>
      </c>
      <c r="AA2676" s="5">
        <f>ORDENES[[#This Row],[Ventas Originales (con descuento)]]/ORDENES[[#This Row],[Cantidad]]</f>
        <v>2.7925</v>
      </c>
      <c r="AB2676" s="5">
        <f>ORDENES[[#This Row],[Ventas Originales (con descuento)]]-(ORDENES[[#This Row],[Ganancias]])</f>
        <v>7.54</v>
      </c>
    </row>
    <row r="2677" spans="1:28" x14ac:dyDescent="0.35">
      <c r="A2677" t="s">
        <v>7719</v>
      </c>
      <c r="B2677" t="s">
        <v>51</v>
      </c>
      <c r="C2677" t="s">
        <v>1</v>
      </c>
      <c r="D2677" t="s">
        <v>625</v>
      </c>
      <c r="E2677" t="s">
        <v>18</v>
      </c>
      <c r="F2677" s="1">
        <v>44124</v>
      </c>
      <c r="G2677" t="s">
        <v>7598</v>
      </c>
      <c r="H2677" t="s">
        <v>3906</v>
      </c>
      <c r="I2677">
        <v>77095</v>
      </c>
      <c r="J2677" t="s">
        <v>1279</v>
      </c>
      <c r="K2677" t="s">
        <v>1881</v>
      </c>
      <c r="L2677" t="s">
        <v>1860</v>
      </c>
      <c r="M2677" s="1">
        <v>44128</v>
      </c>
      <c r="N2677" t="s">
        <v>1861</v>
      </c>
      <c r="O2677" t="s">
        <v>7614</v>
      </c>
      <c r="P2677" t="s">
        <v>1883</v>
      </c>
      <c r="Q2677" t="s">
        <v>7614</v>
      </c>
      <c r="R2677" t="s">
        <v>1898</v>
      </c>
      <c r="S2677">
        <v>3</v>
      </c>
      <c r="T2677" s="2">
        <v>0.2</v>
      </c>
      <c r="U2677" s="5">
        <v>7.89</v>
      </c>
      <c r="V2677" s="5">
        <f>ORDENES[[#This Row],[Ventas sin descuento]]-ORDENES[[#This Row],[costos estimados]]</f>
        <v>14.202500000000001</v>
      </c>
      <c r="W2677">
        <v>4</v>
      </c>
      <c r="X2677" s="5">
        <v>25.25</v>
      </c>
      <c r="Y2677" s="5">
        <f>ORDENES[[#This Row],[Ventas Originales (con descuento)]]/(1-ORDENES[[#This Row],[Descuento]])</f>
        <v>31.5625</v>
      </c>
      <c r="Z2677" s="5">
        <f>ORDENES[[#This Row],[Ventas Originales (con descuento)]]/ORDENES[[#This Row],[Cantidad]]/(1-ORDENES[[#This Row],[Descuento]])</f>
        <v>7.890625</v>
      </c>
      <c r="AA2677" s="5">
        <f>ORDENES[[#This Row],[Ventas Originales (con descuento)]]/ORDENES[[#This Row],[Cantidad]]</f>
        <v>6.3125</v>
      </c>
      <c r="AB2677" s="5">
        <f>ORDENES[[#This Row],[Ventas Originales (con descuento)]]-(ORDENES[[#This Row],[Ganancias]])</f>
        <v>17.36</v>
      </c>
    </row>
    <row r="2678" spans="1:28" x14ac:dyDescent="0.35">
      <c r="A2678" t="s">
        <v>7719</v>
      </c>
      <c r="B2678" t="s">
        <v>2868</v>
      </c>
      <c r="C2678" t="s">
        <v>1</v>
      </c>
      <c r="D2678" t="s">
        <v>2052</v>
      </c>
      <c r="E2678" t="s">
        <v>21</v>
      </c>
      <c r="F2678" s="1">
        <v>44519</v>
      </c>
      <c r="G2678" t="s">
        <v>7598</v>
      </c>
      <c r="H2678" t="s">
        <v>3926</v>
      </c>
      <c r="I2678">
        <v>75007</v>
      </c>
      <c r="J2678" t="s">
        <v>3719</v>
      </c>
      <c r="K2678" t="s">
        <v>1881</v>
      </c>
      <c r="L2678" t="s">
        <v>1860</v>
      </c>
      <c r="M2678" s="1">
        <v>44521</v>
      </c>
      <c r="N2678" t="s">
        <v>1861</v>
      </c>
      <c r="O2678" t="s">
        <v>7614</v>
      </c>
      <c r="P2678" t="s">
        <v>1883</v>
      </c>
      <c r="Q2678" t="s">
        <v>7614</v>
      </c>
      <c r="R2678" t="s">
        <v>1879</v>
      </c>
      <c r="S2678">
        <v>1</v>
      </c>
      <c r="T2678" s="2">
        <v>0.2</v>
      </c>
      <c r="U2678" s="5">
        <v>5.28</v>
      </c>
      <c r="V2678" s="5">
        <f>ORDENES[[#This Row],[Ventas sin descuento]]-ORDENES[[#This Row],[costos estimados]]</f>
        <v>9.504999999999999</v>
      </c>
      <c r="W2678">
        <v>4</v>
      </c>
      <c r="X2678" s="5">
        <v>16.899999999999999</v>
      </c>
      <c r="Y2678" s="5">
        <f>ORDENES[[#This Row],[Ventas Originales (con descuento)]]/(1-ORDENES[[#This Row],[Descuento]])</f>
        <v>21.124999999999996</v>
      </c>
      <c r="Z2678" s="5">
        <f>ORDENES[[#This Row],[Ventas Originales (con descuento)]]/ORDENES[[#This Row],[Cantidad]]/(1-ORDENES[[#This Row],[Descuento]])</f>
        <v>5.2812499999999991</v>
      </c>
      <c r="AA2678" s="5">
        <f>ORDENES[[#This Row],[Ventas Originales (con descuento)]]/ORDENES[[#This Row],[Cantidad]]</f>
        <v>4.2249999999999996</v>
      </c>
      <c r="AB2678" s="5">
        <f>ORDENES[[#This Row],[Ventas Originales (con descuento)]]-(ORDENES[[#This Row],[Ganancias]])</f>
        <v>11.619999999999997</v>
      </c>
    </row>
    <row r="2679" spans="1:28" x14ac:dyDescent="0.35">
      <c r="A2679" t="s">
        <v>7719</v>
      </c>
      <c r="B2679" t="s">
        <v>3565</v>
      </c>
      <c r="C2679" t="s">
        <v>1</v>
      </c>
      <c r="D2679" t="s">
        <v>215</v>
      </c>
      <c r="E2679" t="s">
        <v>2012</v>
      </c>
      <c r="F2679" s="1">
        <v>44232</v>
      </c>
      <c r="G2679" t="s">
        <v>7613</v>
      </c>
      <c r="H2679" t="s">
        <v>4863</v>
      </c>
      <c r="I2679">
        <v>76706</v>
      </c>
      <c r="J2679" t="s">
        <v>2012</v>
      </c>
      <c r="K2679" t="s">
        <v>1881</v>
      </c>
      <c r="L2679" t="s">
        <v>1860</v>
      </c>
      <c r="M2679" s="1">
        <v>44235</v>
      </c>
      <c r="N2679" t="s">
        <v>1861</v>
      </c>
      <c r="O2679" t="s">
        <v>7614</v>
      </c>
      <c r="P2679" t="s">
        <v>1883</v>
      </c>
      <c r="Q2679" t="s">
        <v>7614</v>
      </c>
      <c r="R2679" t="s">
        <v>1874</v>
      </c>
      <c r="S2679">
        <v>2</v>
      </c>
      <c r="T2679" s="2">
        <v>0.2</v>
      </c>
      <c r="U2679" s="5">
        <v>0.71</v>
      </c>
      <c r="V2679" s="5">
        <f>ORDENES[[#This Row],[Ventas sin descuento]]-ORDENES[[#This Row],[costos estimados]]</f>
        <v>2.4900000000000002</v>
      </c>
      <c r="W2679">
        <v>5</v>
      </c>
      <c r="X2679" s="5">
        <v>7.12</v>
      </c>
      <c r="Y2679" s="5">
        <f>ORDENES[[#This Row],[Ventas Originales (con descuento)]]/(1-ORDENES[[#This Row],[Descuento]])</f>
        <v>8.9</v>
      </c>
      <c r="Z2679" s="5">
        <f>ORDENES[[#This Row],[Ventas Originales (con descuento)]]/ORDENES[[#This Row],[Cantidad]]/(1-ORDENES[[#This Row],[Descuento]])</f>
        <v>1.7799999999999998</v>
      </c>
      <c r="AA2679" s="5">
        <f>ORDENES[[#This Row],[Ventas Originales (con descuento)]]/ORDENES[[#This Row],[Cantidad]]</f>
        <v>1.4239999999999999</v>
      </c>
      <c r="AB2679" s="5">
        <f>ORDENES[[#This Row],[Ventas Originales (con descuento)]]-(ORDENES[[#This Row],[Ganancias]])</f>
        <v>6.41</v>
      </c>
    </row>
    <row r="2680" spans="1:28" x14ac:dyDescent="0.35">
      <c r="A2680" t="s">
        <v>7719</v>
      </c>
      <c r="B2680" t="s">
        <v>51</v>
      </c>
      <c r="C2680" t="s">
        <v>1</v>
      </c>
      <c r="D2680" t="s">
        <v>2044</v>
      </c>
      <c r="E2680" t="s">
        <v>21</v>
      </c>
      <c r="F2680" s="1">
        <v>43192</v>
      </c>
      <c r="G2680" t="s">
        <v>7598</v>
      </c>
      <c r="H2680" t="s">
        <v>4864</v>
      </c>
      <c r="I2680">
        <v>77095</v>
      </c>
      <c r="J2680" t="s">
        <v>1600</v>
      </c>
      <c r="K2680" t="s">
        <v>1881</v>
      </c>
      <c r="L2680" t="s">
        <v>1860</v>
      </c>
      <c r="M2680" s="1">
        <v>43196</v>
      </c>
      <c r="N2680" t="s">
        <v>1861</v>
      </c>
      <c r="O2680" t="s">
        <v>7614</v>
      </c>
      <c r="P2680" t="s">
        <v>1883</v>
      </c>
      <c r="Q2680" t="s">
        <v>7614</v>
      </c>
      <c r="R2680" t="s">
        <v>1879</v>
      </c>
      <c r="S2680">
        <v>3</v>
      </c>
      <c r="T2680" s="2">
        <v>0.2</v>
      </c>
      <c r="U2680" s="5">
        <v>9.35</v>
      </c>
      <c r="V2680" s="5">
        <f>ORDENES[[#This Row],[Ventas sin descuento]]-ORDENES[[#This Row],[costos estimados]]</f>
        <v>16.03</v>
      </c>
      <c r="W2680">
        <v>5</v>
      </c>
      <c r="X2680" s="5">
        <v>26.72</v>
      </c>
      <c r="Y2680" s="5">
        <f>ORDENES[[#This Row],[Ventas Originales (con descuento)]]/(1-ORDENES[[#This Row],[Descuento]])</f>
        <v>33.4</v>
      </c>
      <c r="Z2680" s="5">
        <f>ORDENES[[#This Row],[Ventas Originales (con descuento)]]/ORDENES[[#This Row],[Cantidad]]/(1-ORDENES[[#This Row],[Descuento]])</f>
        <v>6.6799999999999988</v>
      </c>
      <c r="AA2680" s="5">
        <f>ORDENES[[#This Row],[Ventas Originales (con descuento)]]/ORDENES[[#This Row],[Cantidad]]</f>
        <v>5.3439999999999994</v>
      </c>
      <c r="AB2680" s="5">
        <f>ORDENES[[#This Row],[Ventas Originales (con descuento)]]-(ORDENES[[#This Row],[Ganancias]])</f>
        <v>17.369999999999997</v>
      </c>
    </row>
    <row r="2681" spans="1:28" x14ac:dyDescent="0.35">
      <c r="A2681" t="s">
        <v>7719</v>
      </c>
      <c r="B2681" t="s">
        <v>2831</v>
      </c>
      <c r="C2681" t="s">
        <v>1</v>
      </c>
      <c r="D2681" t="s">
        <v>2189</v>
      </c>
      <c r="E2681" t="s">
        <v>21</v>
      </c>
      <c r="F2681" s="1">
        <v>44026</v>
      </c>
      <c r="G2681" t="s">
        <v>7613</v>
      </c>
      <c r="H2681" t="s">
        <v>4865</v>
      </c>
      <c r="I2681">
        <v>75061</v>
      </c>
      <c r="J2681" t="s">
        <v>3339</v>
      </c>
      <c r="K2681" t="s">
        <v>1881</v>
      </c>
      <c r="L2681" t="s">
        <v>1860</v>
      </c>
      <c r="M2681" s="1">
        <v>44030</v>
      </c>
      <c r="N2681" t="s">
        <v>1861</v>
      </c>
      <c r="O2681" t="s">
        <v>7614</v>
      </c>
      <c r="P2681" t="s">
        <v>1883</v>
      </c>
      <c r="Q2681" t="s">
        <v>7614</v>
      </c>
      <c r="R2681" t="s">
        <v>1879</v>
      </c>
      <c r="S2681">
        <v>3</v>
      </c>
      <c r="T2681" s="2">
        <v>0.2</v>
      </c>
      <c r="U2681" s="5">
        <v>79.69</v>
      </c>
      <c r="V2681" s="5">
        <f>ORDENES[[#This Row],[Ventas sin descuento]]-ORDENES[[#This Row],[costos estimados]]</f>
        <v>134.65</v>
      </c>
      <c r="W2681">
        <v>5</v>
      </c>
      <c r="X2681" s="5">
        <v>219.84</v>
      </c>
      <c r="Y2681" s="5">
        <f>ORDENES[[#This Row],[Ventas Originales (con descuento)]]/(1-ORDENES[[#This Row],[Descuento]])</f>
        <v>274.8</v>
      </c>
      <c r="Z2681" s="5">
        <f>ORDENES[[#This Row],[Ventas Originales (con descuento)]]/ORDENES[[#This Row],[Cantidad]]/(1-ORDENES[[#This Row],[Descuento]])</f>
        <v>54.96</v>
      </c>
      <c r="AA2681" s="5">
        <f>ORDENES[[#This Row],[Ventas Originales (con descuento)]]/ORDENES[[#This Row],[Cantidad]]</f>
        <v>43.968000000000004</v>
      </c>
      <c r="AB2681" s="5">
        <f>ORDENES[[#This Row],[Ventas Originales (con descuento)]]-(ORDENES[[#This Row],[Ganancias]])</f>
        <v>140.15</v>
      </c>
    </row>
    <row r="2682" spans="1:28" x14ac:dyDescent="0.35">
      <c r="A2682" t="s">
        <v>7719</v>
      </c>
      <c r="B2682" t="s">
        <v>227</v>
      </c>
      <c r="C2682" t="s">
        <v>1</v>
      </c>
      <c r="D2682" t="s">
        <v>3612</v>
      </c>
      <c r="E2682" t="s">
        <v>452</v>
      </c>
      <c r="F2682" s="1">
        <v>44159</v>
      </c>
      <c r="G2682" t="s">
        <v>7613</v>
      </c>
      <c r="H2682" t="s">
        <v>4854</v>
      </c>
      <c r="I2682">
        <v>75217</v>
      </c>
      <c r="J2682" t="s">
        <v>1590</v>
      </c>
      <c r="K2682" t="s">
        <v>1881</v>
      </c>
      <c r="L2682" t="s">
        <v>1860</v>
      </c>
      <c r="M2682" s="1">
        <v>44161</v>
      </c>
      <c r="N2682" t="s">
        <v>1861</v>
      </c>
      <c r="O2682" t="s">
        <v>7614</v>
      </c>
      <c r="P2682" t="s">
        <v>1883</v>
      </c>
      <c r="Q2682" t="s">
        <v>7614</v>
      </c>
      <c r="R2682" t="s">
        <v>1872</v>
      </c>
      <c r="S2682">
        <v>1</v>
      </c>
      <c r="T2682" s="2">
        <v>0.2</v>
      </c>
      <c r="U2682" s="5">
        <v>3.67</v>
      </c>
      <c r="V2682" s="5">
        <f>ORDENES[[#This Row],[Ventas sin descuento]]-ORDENES[[#This Row],[costos estimados]]</f>
        <v>14.149999999999999</v>
      </c>
      <c r="W2682">
        <v>5</v>
      </c>
      <c r="X2682" s="5">
        <v>41.92</v>
      </c>
      <c r="Y2682" s="5">
        <f>ORDENES[[#This Row],[Ventas Originales (con descuento)]]/(1-ORDENES[[#This Row],[Descuento]])</f>
        <v>52.4</v>
      </c>
      <c r="Z2682" s="5">
        <f>ORDENES[[#This Row],[Ventas Originales (con descuento)]]/ORDENES[[#This Row],[Cantidad]]/(1-ORDENES[[#This Row],[Descuento]])</f>
        <v>10.48</v>
      </c>
      <c r="AA2682" s="5">
        <f>ORDENES[[#This Row],[Ventas Originales (con descuento)]]/ORDENES[[#This Row],[Cantidad]]</f>
        <v>8.3840000000000003</v>
      </c>
      <c r="AB2682" s="5">
        <f>ORDENES[[#This Row],[Ventas Originales (con descuento)]]-(ORDENES[[#This Row],[Ganancias]])</f>
        <v>38.25</v>
      </c>
    </row>
    <row r="2683" spans="1:28" x14ac:dyDescent="0.35">
      <c r="A2683" t="s">
        <v>7719</v>
      </c>
      <c r="B2683" t="s">
        <v>51</v>
      </c>
      <c r="C2683" t="s">
        <v>1</v>
      </c>
      <c r="D2683" t="s">
        <v>555</v>
      </c>
      <c r="E2683" t="s">
        <v>18</v>
      </c>
      <c r="F2683" s="1">
        <v>43210</v>
      </c>
      <c r="G2683" t="s">
        <v>7598</v>
      </c>
      <c r="H2683" t="s">
        <v>3912</v>
      </c>
      <c r="I2683">
        <v>77070</v>
      </c>
      <c r="J2683" t="s">
        <v>1714</v>
      </c>
      <c r="K2683" t="s">
        <v>1881</v>
      </c>
      <c r="L2683" t="s">
        <v>1860</v>
      </c>
      <c r="M2683" s="1">
        <v>43212</v>
      </c>
      <c r="N2683" t="s">
        <v>1861</v>
      </c>
      <c r="O2683" t="s">
        <v>7614</v>
      </c>
      <c r="P2683" t="s">
        <v>1883</v>
      </c>
      <c r="Q2683" t="s">
        <v>7614</v>
      </c>
      <c r="R2683" t="s">
        <v>1872</v>
      </c>
      <c r="S2683">
        <v>1</v>
      </c>
      <c r="T2683" s="2">
        <v>0.2</v>
      </c>
      <c r="U2683" s="5">
        <v>5.61</v>
      </c>
      <c r="V2683" s="5">
        <f>ORDENES[[#This Row],[Ventas sin descuento]]-ORDENES[[#This Row],[costos estimados]]</f>
        <v>16.82</v>
      </c>
      <c r="W2683">
        <v>5</v>
      </c>
      <c r="X2683" s="5">
        <v>44.84</v>
      </c>
      <c r="Y2683" s="5">
        <f>ORDENES[[#This Row],[Ventas Originales (con descuento)]]/(1-ORDENES[[#This Row],[Descuento]])</f>
        <v>56.050000000000004</v>
      </c>
      <c r="Z2683" s="5">
        <f>ORDENES[[#This Row],[Ventas Originales (con descuento)]]/ORDENES[[#This Row],[Cantidad]]/(1-ORDENES[[#This Row],[Descuento]])</f>
        <v>11.209999999999999</v>
      </c>
      <c r="AA2683" s="5">
        <f>ORDENES[[#This Row],[Ventas Originales (con descuento)]]/ORDENES[[#This Row],[Cantidad]]</f>
        <v>8.968</v>
      </c>
      <c r="AB2683" s="5">
        <f>ORDENES[[#This Row],[Ventas Originales (con descuento)]]-(ORDENES[[#This Row],[Ganancias]])</f>
        <v>39.230000000000004</v>
      </c>
    </row>
    <row r="2684" spans="1:28" x14ac:dyDescent="0.35">
      <c r="A2684" t="s">
        <v>7719</v>
      </c>
      <c r="B2684" t="s">
        <v>90</v>
      </c>
      <c r="C2684" t="s">
        <v>1</v>
      </c>
      <c r="D2684" t="s">
        <v>666</v>
      </c>
      <c r="E2684" t="s">
        <v>199</v>
      </c>
      <c r="F2684" s="1">
        <v>43786</v>
      </c>
      <c r="G2684" t="s">
        <v>7598</v>
      </c>
      <c r="H2684" t="s">
        <v>4866</v>
      </c>
      <c r="I2684">
        <v>60610</v>
      </c>
      <c r="J2684" t="s">
        <v>1788</v>
      </c>
      <c r="K2684" t="s">
        <v>1881</v>
      </c>
      <c r="L2684" t="s">
        <v>1860</v>
      </c>
      <c r="M2684" s="1">
        <v>43790</v>
      </c>
      <c r="N2684" t="s">
        <v>1861</v>
      </c>
      <c r="O2684" t="s">
        <v>7614</v>
      </c>
      <c r="P2684" t="s">
        <v>1892</v>
      </c>
      <c r="Q2684" t="s">
        <v>7614</v>
      </c>
      <c r="R2684" t="s">
        <v>1908</v>
      </c>
      <c r="S2684">
        <v>3</v>
      </c>
      <c r="T2684" s="2">
        <v>0.2</v>
      </c>
      <c r="U2684" s="5">
        <v>3.07</v>
      </c>
      <c r="V2684" s="5">
        <f>ORDENES[[#This Row],[Ventas sin descuento]]-ORDENES[[#This Row],[costos estimados]]</f>
        <v>13.299999999999997</v>
      </c>
      <c r="W2684">
        <v>5</v>
      </c>
      <c r="X2684" s="5">
        <v>40.92</v>
      </c>
      <c r="Y2684" s="5">
        <f>ORDENES[[#This Row],[Ventas Originales (con descuento)]]/(1-ORDENES[[#This Row],[Descuento]])</f>
        <v>51.15</v>
      </c>
      <c r="Z2684" s="5">
        <f>ORDENES[[#This Row],[Ventas Originales (con descuento)]]/ORDENES[[#This Row],[Cantidad]]/(1-ORDENES[[#This Row],[Descuento]])</f>
        <v>10.23</v>
      </c>
      <c r="AA2684" s="5">
        <f>ORDENES[[#This Row],[Ventas Originales (con descuento)]]/ORDENES[[#This Row],[Cantidad]]</f>
        <v>8.1840000000000011</v>
      </c>
      <c r="AB2684" s="5">
        <f>ORDENES[[#This Row],[Ventas Originales (con descuento)]]-(ORDENES[[#This Row],[Ganancias]])</f>
        <v>37.85</v>
      </c>
    </row>
    <row r="2685" spans="1:28" x14ac:dyDescent="0.35">
      <c r="A2685" t="s">
        <v>7719</v>
      </c>
      <c r="B2685" t="s">
        <v>51</v>
      </c>
      <c r="C2685" t="s">
        <v>1</v>
      </c>
      <c r="D2685" t="s">
        <v>664</v>
      </c>
      <c r="E2685" t="s">
        <v>188</v>
      </c>
      <c r="F2685" s="1">
        <v>43241</v>
      </c>
      <c r="G2685" t="s">
        <v>7613</v>
      </c>
      <c r="H2685" t="s">
        <v>3909</v>
      </c>
      <c r="I2685">
        <v>77070</v>
      </c>
      <c r="J2685" t="s">
        <v>188</v>
      </c>
      <c r="K2685" t="s">
        <v>1881</v>
      </c>
      <c r="L2685" t="s">
        <v>1860</v>
      </c>
      <c r="M2685" s="1">
        <v>43243</v>
      </c>
      <c r="N2685" t="s">
        <v>1861</v>
      </c>
      <c r="O2685" t="s">
        <v>7614</v>
      </c>
      <c r="P2685" t="s">
        <v>1883</v>
      </c>
      <c r="Q2685" t="s">
        <v>7614</v>
      </c>
      <c r="R2685" t="s">
        <v>1890</v>
      </c>
      <c r="S2685">
        <v>1</v>
      </c>
      <c r="T2685" s="2">
        <v>0.2</v>
      </c>
      <c r="U2685" s="5">
        <v>21.02</v>
      </c>
      <c r="V2685" s="5">
        <f>ORDENES[[#This Row],[Ventas sin descuento]]-ORDENES[[#This Row],[costos estimados]]</f>
        <v>35.034999999999997</v>
      </c>
      <c r="W2685">
        <v>6</v>
      </c>
      <c r="X2685" s="5">
        <v>56.06</v>
      </c>
      <c r="Y2685" s="5">
        <f>ORDENES[[#This Row],[Ventas Originales (con descuento)]]/(1-ORDENES[[#This Row],[Descuento]])</f>
        <v>70.075000000000003</v>
      </c>
      <c r="Z2685" s="5">
        <f>ORDENES[[#This Row],[Ventas Originales (con descuento)]]/ORDENES[[#This Row],[Cantidad]]/(1-ORDENES[[#This Row],[Descuento]])</f>
        <v>11.679166666666667</v>
      </c>
      <c r="AA2685" s="5">
        <f>ORDENES[[#This Row],[Ventas Originales (con descuento)]]/ORDENES[[#This Row],[Cantidad]]</f>
        <v>9.3433333333333337</v>
      </c>
      <c r="AB2685" s="5">
        <f>ORDENES[[#This Row],[Ventas Originales (con descuento)]]-(ORDENES[[#This Row],[Ganancias]])</f>
        <v>35.040000000000006</v>
      </c>
    </row>
    <row r="2686" spans="1:28" x14ac:dyDescent="0.35">
      <c r="A2686" t="s">
        <v>7719</v>
      </c>
      <c r="B2686" t="s">
        <v>90</v>
      </c>
      <c r="C2686" t="s">
        <v>1</v>
      </c>
      <c r="D2686" t="s">
        <v>168</v>
      </c>
      <c r="E2686" t="s">
        <v>21</v>
      </c>
      <c r="F2686" s="1">
        <v>44450</v>
      </c>
      <c r="G2686" t="s">
        <v>7613</v>
      </c>
      <c r="H2686" t="s">
        <v>4862</v>
      </c>
      <c r="I2686">
        <v>60623</v>
      </c>
      <c r="J2686" t="s">
        <v>1739</v>
      </c>
      <c r="K2686" t="s">
        <v>1881</v>
      </c>
      <c r="L2686" t="s">
        <v>1860</v>
      </c>
      <c r="M2686" s="1">
        <v>44452</v>
      </c>
      <c r="N2686" t="s">
        <v>1861</v>
      </c>
      <c r="O2686" t="s">
        <v>7614</v>
      </c>
      <c r="P2686" t="s">
        <v>1892</v>
      </c>
      <c r="Q2686" t="s">
        <v>7614</v>
      </c>
      <c r="R2686" t="s">
        <v>1879</v>
      </c>
      <c r="S2686">
        <v>1</v>
      </c>
      <c r="T2686" s="2">
        <v>0.2</v>
      </c>
      <c r="U2686" s="5">
        <v>6.42</v>
      </c>
      <c r="V2686" s="5">
        <f>ORDENES[[#This Row],[Ventas sin descuento]]-ORDENES[[#This Row],[costos estimados]]</f>
        <v>11.554999999999998</v>
      </c>
      <c r="W2686">
        <v>6</v>
      </c>
      <c r="X2686" s="5">
        <v>20.54</v>
      </c>
      <c r="Y2686" s="5">
        <f>ORDENES[[#This Row],[Ventas Originales (con descuento)]]/(1-ORDENES[[#This Row],[Descuento]])</f>
        <v>25.674999999999997</v>
      </c>
      <c r="Z2686" s="5">
        <f>ORDENES[[#This Row],[Ventas Originales (con descuento)]]/ORDENES[[#This Row],[Cantidad]]/(1-ORDENES[[#This Row],[Descuento]])</f>
        <v>4.2791666666666668</v>
      </c>
      <c r="AA2686" s="5">
        <f>ORDENES[[#This Row],[Ventas Originales (con descuento)]]/ORDENES[[#This Row],[Cantidad]]</f>
        <v>3.4233333333333333</v>
      </c>
      <c r="AB2686" s="5">
        <f>ORDENES[[#This Row],[Ventas Originales (con descuento)]]-(ORDENES[[#This Row],[Ganancias]])</f>
        <v>14.12</v>
      </c>
    </row>
    <row r="2687" spans="1:28" x14ac:dyDescent="0.35">
      <c r="A2687" t="s">
        <v>7719</v>
      </c>
      <c r="B2687" t="s">
        <v>2445</v>
      </c>
      <c r="C2687" t="s">
        <v>1</v>
      </c>
      <c r="D2687" t="s">
        <v>224</v>
      </c>
      <c r="E2687" t="s">
        <v>374</v>
      </c>
      <c r="F2687" s="1">
        <v>44478</v>
      </c>
      <c r="G2687" t="s">
        <v>7613</v>
      </c>
      <c r="H2687" t="s">
        <v>3914</v>
      </c>
      <c r="I2687">
        <v>77573</v>
      </c>
      <c r="J2687" t="s">
        <v>1499</v>
      </c>
      <c r="K2687" t="s">
        <v>1881</v>
      </c>
      <c r="L2687" t="s">
        <v>1860</v>
      </c>
      <c r="M2687" s="1">
        <v>44480</v>
      </c>
      <c r="N2687" t="s">
        <v>1861</v>
      </c>
      <c r="O2687" t="s">
        <v>7614</v>
      </c>
      <c r="P2687" t="s">
        <v>1883</v>
      </c>
      <c r="Q2687" t="s">
        <v>7614</v>
      </c>
      <c r="R2687" t="s">
        <v>1874</v>
      </c>
      <c r="S2687">
        <v>1</v>
      </c>
      <c r="T2687" s="2">
        <v>0.2</v>
      </c>
      <c r="U2687" s="5">
        <v>5.88</v>
      </c>
      <c r="V2687" s="5">
        <f>ORDENES[[#This Row],[Ventas sin descuento]]-ORDENES[[#This Row],[costos estimados]]</f>
        <v>22.664999999999999</v>
      </c>
      <c r="W2687">
        <v>7</v>
      </c>
      <c r="X2687" s="5">
        <v>67.14</v>
      </c>
      <c r="Y2687" s="5">
        <f>ORDENES[[#This Row],[Ventas Originales (con descuento)]]/(1-ORDENES[[#This Row],[Descuento]])</f>
        <v>83.924999999999997</v>
      </c>
      <c r="Z2687" s="5">
        <f>ORDENES[[#This Row],[Ventas Originales (con descuento)]]/ORDENES[[#This Row],[Cantidad]]/(1-ORDENES[[#This Row],[Descuento]])</f>
        <v>11.989285714285712</v>
      </c>
      <c r="AA2687" s="5">
        <f>ORDENES[[#This Row],[Ventas Originales (con descuento)]]/ORDENES[[#This Row],[Cantidad]]</f>
        <v>9.5914285714285707</v>
      </c>
      <c r="AB2687" s="5">
        <f>ORDENES[[#This Row],[Ventas Originales (con descuento)]]-(ORDENES[[#This Row],[Ganancias]])</f>
        <v>61.26</v>
      </c>
    </row>
    <row r="2688" spans="1:28" x14ac:dyDescent="0.35">
      <c r="A2688" t="s">
        <v>7719</v>
      </c>
      <c r="B2688" t="s">
        <v>51</v>
      </c>
      <c r="C2688" t="s">
        <v>1</v>
      </c>
      <c r="D2688" t="s">
        <v>625</v>
      </c>
      <c r="E2688" t="s">
        <v>18</v>
      </c>
      <c r="F2688" s="1">
        <v>44124</v>
      </c>
      <c r="G2688" t="s">
        <v>7598</v>
      </c>
      <c r="H2688" t="s">
        <v>3906</v>
      </c>
      <c r="I2688">
        <v>77095</v>
      </c>
      <c r="J2688" t="s">
        <v>3361</v>
      </c>
      <c r="K2688" t="s">
        <v>1881</v>
      </c>
      <c r="L2688" t="s">
        <v>1860</v>
      </c>
      <c r="M2688" s="1">
        <v>44128</v>
      </c>
      <c r="N2688" t="s">
        <v>1861</v>
      </c>
      <c r="O2688" t="s">
        <v>7614</v>
      </c>
      <c r="P2688" t="s">
        <v>1883</v>
      </c>
      <c r="Q2688" t="s">
        <v>7614</v>
      </c>
      <c r="R2688" t="s">
        <v>1879</v>
      </c>
      <c r="S2688">
        <v>3</v>
      </c>
      <c r="T2688" s="2">
        <v>0.2</v>
      </c>
      <c r="U2688" s="5">
        <v>15.94</v>
      </c>
      <c r="V2688" s="5">
        <f>ORDENES[[#This Row],[Ventas sin descuento]]-ORDENES[[#This Row],[costos estimados]]</f>
        <v>28.694999999999993</v>
      </c>
      <c r="W2688">
        <v>7</v>
      </c>
      <c r="X2688" s="5">
        <v>51.02</v>
      </c>
      <c r="Y2688" s="5">
        <f>ORDENES[[#This Row],[Ventas Originales (con descuento)]]/(1-ORDENES[[#This Row],[Descuento]])</f>
        <v>63.774999999999999</v>
      </c>
      <c r="Z2688" s="5">
        <f>ORDENES[[#This Row],[Ventas Originales (con descuento)]]/ORDENES[[#This Row],[Cantidad]]/(1-ORDENES[[#This Row],[Descuento]])</f>
        <v>9.1107142857142858</v>
      </c>
      <c r="AA2688" s="5">
        <f>ORDENES[[#This Row],[Ventas Originales (con descuento)]]/ORDENES[[#This Row],[Cantidad]]</f>
        <v>7.2885714285714291</v>
      </c>
      <c r="AB2688" s="5">
        <f>ORDENES[[#This Row],[Ventas Originales (con descuento)]]-(ORDENES[[#This Row],[Ganancias]])</f>
        <v>35.080000000000005</v>
      </c>
    </row>
    <row r="2689" spans="1:28" x14ac:dyDescent="0.35">
      <c r="A2689" t="s">
        <v>7719</v>
      </c>
      <c r="B2689" t="s">
        <v>51</v>
      </c>
      <c r="C2689" t="s">
        <v>1</v>
      </c>
      <c r="D2689" t="s">
        <v>2044</v>
      </c>
      <c r="E2689" t="s">
        <v>21</v>
      </c>
      <c r="F2689" s="1">
        <v>43192</v>
      </c>
      <c r="G2689" t="s">
        <v>7598</v>
      </c>
      <c r="H2689" t="s">
        <v>4864</v>
      </c>
      <c r="I2689">
        <v>77095</v>
      </c>
      <c r="J2689" t="s">
        <v>2160</v>
      </c>
      <c r="K2689" t="s">
        <v>1881</v>
      </c>
      <c r="L2689" t="s">
        <v>1860</v>
      </c>
      <c r="M2689" s="1">
        <v>43196</v>
      </c>
      <c r="N2689" t="s">
        <v>1861</v>
      </c>
      <c r="O2689" t="s">
        <v>7614</v>
      </c>
      <c r="P2689" t="s">
        <v>1883</v>
      </c>
      <c r="Q2689" t="s">
        <v>7614</v>
      </c>
      <c r="R2689" t="s">
        <v>1879</v>
      </c>
      <c r="S2689">
        <v>3</v>
      </c>
      <c r="T2689" s="2">
        <v>0.2</v>
      </c>
      <c r="U2689" s="5">
        <v>10.47</v>
      </c>
      <c r="V2689" s="5">
        <f>ORDENES[[#This Row],[Ventas sin descuento]]-ORDENES[[#This Row],[costos estimados]]</f>
        <v>18.842499999999994</v>
      </c>
      <c r="W2689">
        <v>7</v>
      </c>
      <c r="X2689" s="5">
        <v>33.49</v>
      </c>
      <c r="Y2689" s="5">
        <f>ORDENES[[#This Row],[Ventas Originales (con descuento)]]/(1-ORDENES[[#This Row],[Descuento]])</f>
        <v>41.862499999999997</v>
      </c>
      <c r="Z2689" s="5">
        <f>ORDENES[[#This Row],[Ventas Originales (con descuento)]]/ORDENES[[#This Row],[Cantidad]]/(1-ORDENES[[#This Row],[Descuento]])</f>
        <v>5.9803571428571427</v>
      </c>
      <c r="AA2689" s="5">
        <f>ORDENES[[#This Row],[Ventas Originales (con descuento)]]/ORDENES[[#This Row],[Cantidad]]</f>
        <v>4.7842857142857147</v>
      </c>
      <c r="AB2689" s="5">
        <f>ORDENES[[#This Row],[Ventas Originales (con descuento)]]-(ORDENES[[#This Row],[Ganancias]])</f>
        <v>23.020000000000003</v>
      </c>
    </row>
    <row r="2690" spans="1:28" x14ac:dyDescent="0.35">
      <c r="A2690" t="s">
        <v>7719</v>
      </c>
      <c r="B2690" t="s">
        <v>3718</v>
      </c>
      <c r="C2690" t="s">
        <v>1</v>
      </c>
      <c r="D2690" t="s">
        <v>1941</v>
      </c>
      <c r="E2690" t="s">
        <v>196</v>
      </c>
      <c r="F2690" s="1">
        <v>44553</v>
      </c>
      <c r="G2690" t="s">
        <v>7613</v>
      </c>
      <c r="H2690" t="s">
        <v>4867</v>
      </c>
      <c r="I2690">
        <v>77840</v>
      </c>
      <c r="J2690" t="s">
        <v>2787</v>
      </c>
      <c r="K2690" t="s">
        <v>1881</v>
      </c>
      <c r="L2690" t="s">
        <v>1860</v>
      </c>
      <c r="M2690" s="1">
        <v>44555</v>
      </c>
      <c r="N2690" t="s">
        <v>1861</v>
      </c>
      <c r="O2690" t="s">
        <v>7614</v>
      </c>
      <c r="P2690" t="s">
        <v>1883</v>
      </c>
      <c r="Q2690" t="s">
        <v>7614</v>
      </c>
      <c r="R2690" t="s">
        <v>1879</v>
      </c>
      <c r="S2690">
        <v>1</v>
      </c>
      <c r="T2690" s="2">
        <v>0.2</v>
      </c>
      <c r="U2690" s="5">
        <v>10.39</v>
      </c>
      <c r="V2690" s="5">
        <f>ORDENES[[#This Row],[Ventas sin descuento]]-ORDENES[[#This Row],[costos estimados]]</f>
        <v>17.557499999999997</v>
      </c>
      <c r="W2690">
        <v>8</v>
      </c>
      <c r="X2690" s="5">
        <v>28.67</v>
      </c>
      <c r="Y2690" s="5">
        <f>ORDENES[[#This Row],[Ventas Originales (con descuento)]]/(1-ORDENES[[#This Row],[Descuento]])</f>
        <v>35.837499999999999</v>
      </c>
      <c r="Z2690" s="5">
        <f>ORDENES[[#This Row],[Ventas Originales (con descuento)]]/ORDENES[[#This Row],[Cantidad]]/(1-ORDENES[[#This Row],[Descuento]])</f>
        <v>4.4796874999999998</v>
      </c>
      <c r="AA2690" s="5">
        <f>ORDENES[[#This Row],[Ventas Originales (con descuento)]]/ORDENES[[#This Row],[Cantidad]]</f>
        <v>3.5837500000000002</v>
      </c>
      <c r="AB2690" s="5">
        <f>ORDENES[[#This Row],[Ventas Originales (con descuento)]]-(ORDENES[[#This Row],[Ganancias]])</f>
        <v>18.28</v>
      </c>
    </row>
    <row r="2691" spans="1:28" x14ac:dyDescent="0.35">
      <c r="A2691" t="s">
        <v>7719</v>
      </c>
      <c r="B2691" t="s">
        <v>90</v>
      </c>
      <c r="C2691" t="s">
        <v>1</v>
      </c>
      <c r="D2691" t="s">
        <v>508</v>
      </c>
      <c r="E2691" t="s">
        <v>21</v>
      </c>
      <c r="F2691" s="1">
        <v>43293</v>
      </c>
      <c r="G2691" t="s">
        <v>7598</v>
      </c>
      <c r="H2691" t="s">
        <v>4868</v>
      </c>
      <c r="I2691">
        <v>60610</v>
      </c>
      <c r="J2691" t="s">
        <v>2300</v>
      </c>
      <c r="K2691" t="s">
        <v>1881</v>
      </c>
      <c r="L2691" t="s">
        <v>1860</v>
      </c>
      <c r="M2691" s="1">
        <v>43296</v>
      </c>
      <c r="N2691" t="s">
        <v>1861</v>
      </c>
      <c r="O2691" t="s">
        <v>7614</v>
      </c>
      <c r="P2691" t="s">
        <v>1892</v>
      </c>
      <c r="Q2691" t="s">
        <v>7614</v>
      </c>
      <c r="R2691" t="s">
        <v>1879</v>
      </c>
      <c r="S2691">
        <v>2</v>
      </c>
      <c r="T2691" s="2">
        <v>0.2</v>
      </c>
      <c r="U2691" s="5">
        <v>13</v>
      </c>
      <c r="V2691" s="5">
        <f>ORDENES[[#This Row],[Ventas sin descuento]]-ORDENES[[#This Row],[costos estimados]]</f>
        <v>21.964999999999996</v>
      </c>
      <c r="W2691">
        <v>9</v>
      </c>
      <c r="X2691" s="5">
        <v>35.86</v>
      </c>
      <c r="Y2691" s="5">
        <f>ORDENES[[#This Row],[Ventas Originales (con descuento)]]/(1-ORDENES[[#This Row],[Descuento]])</f>
        <v>44.824999999999996</v>
      </c>
      <c r="Z2691" s="5">
        <f>ORDENES[[#This Row],[Ventas Originales (con descuento)]]/ORDENES[[#This Row],[Cantidad]]/(1-ORDENES[[#This Row],[Descuento]])</f>
        <v>4.9805555555555552</v>
      </c>
      <c r="AA2691" s="5">
        <f>ORDENES[[#This Row],[Ventas Originales (con descuento)]]/ORDENES[[#This Row],[Cantidad]]</f>
        <v>3.9844444444444442</v>
      </c>
      <c r="AB2691" s="5">
        <f>ORDENES[[#This Row],[Ventas Originales (con descuento)]]-(ORDENES[[#This Row],[Ganancias]])</f>
        <v>22.86</v>
      </c>
    </row>
    <row r="2692" spans="1:28" x14ac:dyDescent="0.35">
      <c r="A2692" t="s">
        <v>7719</v>
      </c>
      <c r="B2692" t="s">
        <v>227</v>
      </c>
      <c r="C2692" t="s">
        <v>1</v>
      </c>
      <c r="D2692" t="s">
        <v>2258</v>
      </c>
      <c r="E2692" t="s">
        <v>47</v>
      </c>
      <c r="F2692" s="1">
        <v>43757</v>
      </c>
      <c r="G2692" t="s">
        <v>7613</v>
      </c>
      <c r="H2692" t="s">
        <v>4869</v>
      </c>
      <c r="I2692">
        <v>75220</v>
      </c>
      <c r="J2692" t="s">
        <v>1599</v>
      </c>
      <c r="K2692" t="s">
        <v>1881</v>
      </c>
      <c r="L2692" t="s">
        <v>1860</v>
      </c>
      <c r="M2692" s="1">
        <v>43762</v>
      </c>
      <c r="N2692" t="s">
        <v>1861</v>
      </c>
      <c r="O2692" t="s">
        <v>7614</v>
      </c>
      <c r="P2692" t="s">
        <v>1883</v>
      </c>
      <c r="Q2692" t="s">
        <v>7614</v>
      </c>
      <c r="R2692" t="s">
        <v>1876</v>
      </c>
      <c r="S2692">
        <v>3</v>
      </c>
      <c r="T2692" s="2">
        <v>0.8</v>
      </c>
      <c r="U2692" s="5">
        <v>-2.84</v>
      </c>
      <c r="V2692" s="5">
        <f>ORDENES[[#This Row],[Ventas sin descuento]]-ORDENES[[#This Row],[costos estimados]]</f>
        <v>4.0400000000000018</v>
      </c>
      <c r="W2692">
        <v>1</v>
      </c>
      <c r="X2692" s="5">
        <v>1.72</v>
      </c>
      <c r="Y2692" s="5">
        <f>ORDENES[[#This Row],[Ventas Originales (con descuento)]]/(1-ORDENES[[#This Row],[Descuento]])</f>
        <v>8.6000000000000014</v>
      </c>
      <c r="Z2692" s="5">
        <f>ORDENES[[#This Row],[Ventas Originales (con descuento)]]/ORDENES[[#This Row],[Cantidad]]/(1-ORDENES[[#This Row],[Descuento]])</f>
        <v>8.6000000000000014</v>
      </c>
      <c r="AA2692" s="5">
        <f>ORDENES[[#This Row],[Ventas Originales (con descuento)]]/ORDENES[[#This Row],[Cantidad]]</f>
        <v>1.72</v>
      </c>
      <c r="AB2692" s="5">
        <f>ORDENES[[#This Row],[Ventas Originales (con descuento)]]-(ORDENES[[#This Row],[Ganancias]])</f>
        <v>4.5599999999999996</v>
      </c>
    </row>
    <row r="2693" spans="1:28" x14ac:dyDescent="0.35">
      <c r="A2693" t="s">
        <v>7719</v>
      </c>
      <c r="B2693" t="s">
        <v>2022</v>
      </c>
      <c r="C2693" t="s">
        <v>1</v>
      </c>
      <c r="D2693" t="s">
        <v>3061</v>
      </c>
      <c r="E2693" t="s">
        <v>533</v>
      </c>
      <c r="F2693" s="1">
        <v>44198</v>
      </c>
      <c r="G2693" t="s">
        <v>7613</v>
      </c>
      <c r="H2693" t="s">
        <v>3916</v>
      </c>
      <c r="I2693">
        <v>79907</v>
      </c>
      <c r="J2693" t="s">
        <v>3637</v>
      </c>
      <c r="K2693" t="s">
        <v>1881</v>
      </c>
      <c r="L2693" t="s">
        <v>1860</v>
      </c>
      <c r="M2693" s="1">
        <v>44200</v>
      </c>
      <c r="N2693" t="s">
        <v>1861</v>
      </c>
      <c r="O2693" t="s">
        <v>7614</v>
      </c>
      <c r="P2693" t="s">
        <v>1883</v>
      </c>
      <c r="Q2693" t="s">
        <v>7614</v>
      </c>
      <c r="R2693" t="s">
        <v>1877</v>
      </c>
      <c r="S2693">
        <v>1</v>
      </c>
      <c r="T2693" s="2">
        <v>0.8</v>
      </c>
      <c r="U2693" s="5">
        <v>-13.58</v>
      </c>
      <c r="V2693" s="5">
        <f>ORDENES[[#This Row],[Ventas sin descuento]]-ORDENES[[#This Row],[costos estimados]]</f>
        <v>8.1400000000000077</v>
      </c>
      <c r="W2693">
        <v>2</v>
      </c>
      <c r="X2693" s="5">
        <v>5.43</v>
      </c>
      <c r="Y2693" s="5">
        <f>ORDENES[[#This Row],[Ventas Originales (con descuento)]]/(1-ORDENES[[#This Row],[Descuento]])</f>
        <v>27.150000000000006</v>
      </c>
      <c r="Z2693" s="5">
        <f>ORDENES[[#This Row],[Ventas Originales (con descuento)]]/ORDENES[[#This Row],[Cantidad]]/(1-ORDENES[[#This Row],[Descuento]])</f>
        <v>13.575000000000003</v>
      </c>
      <c r="AA2693" s="5">
        <f>ORDENES[[#This Row],[Ventas Originales (con descuento)]]/ORDENES[[#This Row],[Cantidad]]</f>
        <v>2.7149999999999999</v>
      </c>
      <c r="AB2693" s="5">
        <f>ORDENES[[#This Row],[Ventas Originales (con descuento)]]-(ORDENES[[#This Row],[Ganancias]])</f>
        <v>19.009999999999998</v>
      </c>
    </row>
    <row r="2694" spans="1:28" x14ac:dyDescent="0.35">
      <c r="A2694" t="s">
        <v>7719</v>
      </c>
      <c r="B2694" t="s">
        <v>90</v>
      </c>
      <c r="C2694" t="s">
        <v>1</v>
      </c>
      <c r="D2694" t="s">
        <v>449</v>
      </c>
      <c r="E2694" t="s">
        <v>18</v>
      </c>
      <c r="F2694" s="1">
        <v>43658</v>
      </c>
      <c r="G2694" t="s">
        <v>7598</v>
      </c>
      <c r="H2694" t="s">
        <v>3919</v>
      </c>
      <c r="I2694">
        <v>60610</v>
      </c>
      <c r="J2694" t="s">
        <v>1442</v>
      </c>
      <c r="K2694" t="s">
        <v>1881</v>
      </c>
      <c r="L2694" t="s">
        <v>1860</v>
      </c>
      <c r="M2694" s="1">
        <v>43663</v>
      </c>
      <c r="N2694" t="s">
        <v>1861</v>
      </c>
      <c r="O2694" t="s">
        <v>7614</v>
      </c>
      <c r="P2694" t="s">
        <v>1892</v>
      </c>
      <c r="Q2694" t="s">
        <v>7614</v>
      </c>
      <c r="R2694" t="s">
        <v>1876</v>
      </c>
      <c r="S2694">
        <v>3</v>
      </c>
      <c r="T2694" s="2">
        <v>0.8</v>
      </c>
      <c r="U2694" s="5">
        <v>-2.99</v>
      </c>
      <c r="V2694" s="5">
        <f>ORDENES[[#This Row],[Ventas sin descuento]]-ORDENES[[#This Row],[costos estimados]]</f>
        <v>4.7300000000000022</v>
      </c>
      <c r="W2694">
        <v>2</v>
      </c>
      <c r="X2694" s="5">
        <v>1.93</v>
      </c>
      <c r="Y2694" s="5">
        <f>ORDENES[[#This Row],[Ventas Originales (con descuento)]]/(1-ORDENES[[#This Row],[Descuento]])</f>
        <v>9.6500000000000021</v>
      </c>
      <c r="Z2694" s="5">
        <f>ORDENES[[#This Row],[Ventas Originales (con descuento)]]/ORDENES[[#This Row],[Cantidad]]/(1-ORDENES[[#This Row],[Descuento]])</f>
        <v>4.8250000000000011</v>
      </c>
      <c r="AA2694" s="5">
        <f>ORDENES[[#This Row],[Ventas Originales (con descuento)]]/ORDENES[[#This Row],[Cantidad]]</f>
        <v>0.96499999999999997</v>
      </c>
      <c r="AB2694" s="5">
        <f>ORDENES[[#This Row],[Ventas Originales (con descuento)]]-(ORDENES[[#This Row],[Ganancias]])</f>
        <v>4.92</v>
      </c>
    </row>
    <row r="2695" spans="1:28" x14ac:dyDescent="0.35">
      <c r="A2695" t="s">
        <v>7719</v>
      </c>
      <c r="B2695" t="s">
        <v>90</v>
      </c>
      <c r="C2695" t="s">
        <v>1</v>
      </c>
      <c r="D2695" t="s">
        <v>638</v>
      </c>
      <c r="E2695" t="s">
        <v>18</v>
      </c>
      <c r="F2695" s="1">
        <v>43529</v>
      </c>
      <c r="G2695" t="s">
        <v>7613</v>
      </c>
      <c r="H2695" t="s">
        <v>3924</v>
      </c>
      <c r="I2695">
        <v>60653</v>
      </c>
      <c r="J2695" t="s">
        <v>2549</v>
      </c>
      <c r="K2695" t="s">
        <v>1881</v>
      </c>
      <c r="L2695" t="s">
        <v>1860</v>
      </c>
      <c r="M2695" s="1">
        <v>43533</v>
      </c>
      <c r="N2695" t="s">
        <v>1861</v>
      </c>
      <c r="O2695" t="s">
        <v>7614</v>
      </c>
      <c r="P2695" t="s">
        <v>1892</v>
      </c>
      <c r="Q2695" t="s">
        <v>7614</v>
      </c>
      <c r="R2695" t="s">
        <v>1876</v>
      </c>
      <c r="S2695">
        <v>3</v>
      </c>
      <c r="T2695" s="2">
        <v>0.8</v>
      </c>
      <c r="U2695" s="5">
        <v>-16.82</v>
      </c>
      <c r="V2695" s="5">
        <f>ORDENES[[#This Row],[Ventas sin descuento]]-ORDENES[[#This Row],[costos estimados]]</f>
        <v>28.020000000000017</v>
      </c>
      <c r="W2695">
        <v>2</v>
      </c>
      <c r="X2695" s="5">
        <v>11.21</v>
      </c>
      <c r="Y2695" s="5">
        <f>ORDENES[[#This Row],[Ventas Originales (con descuento)]]/(1-ORDENES[[#This Row],[Descuento]])</f>
        <v>56.050000000000018</v>
      </c>
      <c r="Z2695" s="5">
        <f>ORDENES[[#This Row],[Ventas Originales (con descuento)]]/ORDENES[[#This Row],[Cantidad]]/(1-ORDENES[[#This Row],[Descuento]])</f>
        <v>28.025000000000009</v>
      </c>
      <c r="AA2695" s="5">
        <f>ORDENES[[#This Row],[Ventas Originales (con descuento)]]/ORDENES[[#This Row],[Cantidad]]</f>
        <v>5.6050000000000004</v>
      </c>
      <c r="AB2695" s="5">
        <f>ORDENES[[#This Row],[Ventas Originales (con descuento)]]-(ORDENES[[#This Row],[Ganancias]])</f>
        <v>28.03</v>
      </c>
    </row>
    <row r="2696" spans="1:28" x14ac:dyDescent="0.35">
      <c r="A2696" t="s">
        <v>7719</v>
      </c>
      <c r="B2696" t="s">
        <v>1994</v>
      </c>
      <c r="C2696" t="s">
        <v>1</v>
      </c>
      <c r="D2696" t="s">
        <v>264</v>
      </c>
      <c r="E2696" t="s">
        <v>47</v>
      </c>
      <c r="F2696" s="1">
        <v>43137</v>
      </c>
      <c r="G2696" t="s">
        <v>7613</v>
      </c>
      <c r="H2696" t="s">
        <v>4870</v>
      </c>
      <c r="I2696">
        <v>60441</v>
      </c>
      <c r="J2696" t="s">
        <v>1995</v>
      </c>
      <c r="K2696" t="s">
        <v>1881</v>
      </c>
      <c r="L2696" t="s">
        <v>1860</v>
      </c>
      <c r="M2696" s="1">
        <v>43141</v>
      </c>
      <c r="N2696" t="s">
        <v>1861</v>
      </c>
      <c r="O2696" t="s">
        <v>7614</v>
      </c>
      <c r="P2696" t="s">
        <v>1892</v>
      </c>
      <c r="Q2696" t="s">
        <v>7614</v>
      </c>
      <c r="R2696" t="s">
        <v>1876</v>
      </c>
      <c r="S2696">
        <v>3</v>
      </c>
      <c r="T2696" s="2">
        <v>0.8</v>
      </c>
      <c r="U2696" s="5">
        <v>-14.77</v>
      </c>
      <c r="V2696" s="5">
        <f>ORDENES[[#This Row],[Ventas sin descuento]]-ORDENES[[#This Row],[costos estimados]]</f>
        <v>21.030000000000008</v>
      </c>
      <c r="W2696">
        <v>2</v>
      </c>
      <c r="X2696" s="5">
        <v>8.9499999999999993</v>
      </c>
      <c r="Y2696" s="5">
        <f>ORDENES[[#This Row],[Ventas Originales (con descuento)]]/(1-ORDENES[[#This Row],[Descuento]])</f>
        <v>44.750000000000007</v>
      </c>
      <c r="Z2696" s="5">
        <f>ORDENES[[#This Row],[Ventas Originales (con descuento)]]/ORDENES[[#This Row],[Cantidad]]/(1-ORDENES[[#This Row],[Descuento]])</f>
        <v>22.375000000000004</v>
      </c>
      <c r="AA2696" s="5">
        <f>ORDENES[[#This Row],[Ventas Originales (con descuento)]]/ORDENES[[#This Row],[Cantidad]]</f>
        <v>4.4749999999999996</v>
      </c>
      <c r="AB2696" s="5">
        <f>ORDENES[[#This Row],[Ventas Originales (con descuento)]]-(ORDENES[[#This Row],[Ganancias]])</f>
        <v>23.72</v>
      </c>
    </row>
    <row r="2697" spans="1:28" x14ac:dyDescent="0.35">
      <c r="A2697" t="s">
        <v>7719</v>
      </c>
      <c r="B2697" t="s">
        <v>51</v>
      </c>
      <c r="C2697" t="s">
        <v>1</v>
      </c>
      <c r="D2697" t="s">
        <v>664</v>
      </c>
      <c r="E2697" t="s">
        <v>119</v>
      </c>
      <c r="F2697" s="1">
        <v>43241</v>
      </c>
      <c r="G2697" t="s">
        <v>7613</v>
      </c>
      <c r="H2697" t="s">
        <v>3909</v>
      </c>
      <c r="I2697">
        <v>77070</v>
      </c>
      <c r="J2697" t="s">
        <v>2318</v>
      </c>
      <c r="K2697" t="s">
        <v>1881</v>
      </c>
      <c r="L2697" t="s">
        <v>1860</v>
      </c>
      <c r="M2697" s="1">
        <v>43243</v>
      </c>
      <c r="N2697" t="s">
        <v>1861</v>
      </c>
      <c r="O2697" t="s">
        <v>7614</v>
      </c>
      <c r="P2697" t="s">
        <v>1883</v>
      </c>
      <c r="Q2697" t="s">
        <v>7614</v>
      </c>
      <c r="R2697" t="s">
        <v>1876</v>
      </c>
      <c r="S2697">
        <v>1</v>
      </c>
      <c r="T2697" s="2">
        <v>0.8</v>
      </c>
      <c r="U2697" s="5">
        <v>-31.01</v>
      </c>
      <c r="V2697" s="5">
        <f>ORDENES[[#This Row],[Ventas sin descuento]]-ORDENES[[#This Row],[costos estimados]]</f>
        <v>41.950000000000017</v>
      </c>
      <c r="W2697">
        <v>3</v>
      </c>
      <c r="X2697" s="5">
        <v>18.239999999999998</v>
      </c>
      <c r="Y2697" s="5">
        <f>ORDENES[[#This Row],[Ventas Originales (con descuento)]]/(1-ORDENES[[#This Row],[Descuento]])</f>
        <v>91.200000000000017</v>
      </c>
      <c r="Z2697" s="5">
        <f>ORDENES[[#This Row],[Ventas Originales (con descuento)]]/ORDENES[[#This Row],[Cantidad]]/(1-ORDENES[[#This Row],[Descuento]])</f>
        <v>30.400000000000002</v>
      </c>
      <c r="AA2697" s="5">
        <f>ORDENES[[#This Row],[Ventas Originales (con descuento)]]/ORDENES[[#This Row],[Cantidad]]</f>
        <v>6.0799999999999992</v>
      </c>
      <c r="AB2697" s="5">
        <f>ORDENES[[#This Row],[Ventas Originales (con descuento)]]-(ORDENES[[#This Row],[Ganancias]])</f>
        <v>49.25</v>
      </c>
    </row>
    <row r="2698" spans="1:28" x14ac:dyDescent="0.35">
      <c r="A2698" t="s">
        <v>7719</v>
      </c>
      <c r="B2698" t="s">
        <v>190</v>
      </c>
      <c r="C2698" t="s">
        <v>1</v>
      </c>
      <c r="D2698" t="s">
        <v>2668</v>
      </c>
      <c r="E2698" t="s">
        <v>27</v>
      </c>
      <c r="F2698" s="1">
        <v>44492</v>
      </c>
      <c r="G2698" t="s">
        <v>7613</v>
      </c>
      <c r="H2698" t="s">
        <v>4855</v>
      </c>
      <c r="I2698">
        <v>78207</v>
      </c>
      <c r="J2698" t="s">
        <v>1439</v>
      </c>
      <c r="K2698" t="s">
        <v>1881</v>
      </c>
      <c r="L2698" t="s">
        <v>1860</v>
      </c>
      <c r="M2698" s="1">
        <v>44497</v>
      </c>
      <c r="N2698" t="s">
        <v>1861</v>
      </c>
      <c r="O2698" t="s">
        <v>7614</v>
      </c>
      <c r="P2698" t="s">
        <v>1883</v>
      </c>
      <c r="Q2698" t="s">
        <v>7614</v>
      </c>
      <c r="R2698" t="s">
        <v>1876</v>
      </c>
      <c r="S2698">
        <v>3</v>
      </c>
      <c r="T2698" s="2">
        <v>0.8</v>
      </c>
      <c r="U2698" s="5">
        <v>-6.24</v>
      </c>
      <c r="V2698" s="5">
        <f>ORDENES[[#This Row],[Ventas sin descuento]]-ORDENES[[#This Row],[costos estimados]]</f>
        <v>8.0000000000000036</v>
      </c>
      <c r="W2698">
        <v>3</v>
      </c>
      <c r="X2698" s="5">
        <v>3.56</v>
      </c>
      <c r="Y2698" s="5">
        <f>ORDENES[[#This Row],[Ventas Originales (con descuento)]]/(1-ORDENES[[#This Row],[Descuento]])</f>
        <v>17.800000000000004</v>
      </c>
      <c r="Z2698" s="5">
        <f>ORDENES[[#This Row],[Ventas Originales (con descuento)]]/ORDENES[[#This Row],[Cantidad]]/(1-ORDENES[[#This Row],[Descuento]])</f>
        <v>5.9333333333333353</v>
      </c>
      <c r="AA2698" s="5">
        <f>ORDENES[[#This Row],[Ventas Originales (con descuento)]]/ORDENES[[#This Row],[Cantidad]]</f>
        <v>1.1866666666666668</v>
      </c>
      <c r="AB2698" s="5">
        <f>ORDENES[[#This Row],[Ventas Originales (con descuento)]]-(ORDENES[[#This Row],[Ganancias]])</f>
        <v>9.8000000000000007</v>
      </c>
    </row>
    <row r="2699" spans="1:28" x14ac:dyDescent="0.35">
      <c r="A2699" t="s">
        <v>7719</v>
      </c>
      <c r="B2699" t="s">
        <v>3621</v>
      </c>
      <c r="C2699" t="s">
        <v>1</v>
      </c>
      <c r="D2699" t="s">
        <v>2901</v>
      </c>
      <c r="E2699" t="s">
        <v>38</v>
      </c>
      <c r="F2699" s="1">
        <v>44166</v>
      </c>
      <c r="G2699" t="s">
        <v>7598</v>
      </c>
      <c r="H2699" t="s">
        <v>3911</v>
      </c>
      <c r="I2699">
        <v>76903</v>
      </c>
      <c r="J2699" t="s">
        <v>2352</v>
      </c>
      <c r="K2699" t="s">
        <v>1881</v>
      </c>
      <c r="L2699" t="s">
        <v>1860</v>
      </c>
      <c r="M2699" s="1">
        <v>44168</v>
      </c>
      <c r="N2699" t="s">
        <v>1861</v>
      </c>
      <c r="O2699" t="s">
        <v>7614</v>
      </c>
      <c r="P2699" t="s">
        <v>1883</v>
      </c>
      <c r="Q2699" t="s">
        <v>7614</v>
      </c>
      <c r="R2699" t="s">
        <v>1877</v>
      </c>
      <c r="S2699">
        <v>1</v>
      </c>
      <c r="T2699" s="2">
        <v>0.8</v>
      </c>
      <c r="U2699" s="5">
        <v>-30.87</v>
      </c>
      <c r="V2699" s="5">
        <f>ORDENES[[#This Row],[Ventas sin descuento]]-ORDENES[[#This Row],[costos estimados]]</f>
        <v>15.730000000000011</v>
      </c>
      <c r="W2699">
        <v>4</v>
      </c>
      <c r="X2699" s="5">
        <v>11.65</v>
      </c>
      <c r="Y2699" s="5">
        <f>ORDENES[[#This Row],[Ventas Originales (con descuento)]]/(1-ORDENES[[#This Row],[Descuento]])</f>
        <v>58.250000000000014</v>
      </c>
      <c r="Z2699" s="5">
        <f>ORDENES[[#This Row],[Ventas Originales (con descuento)]]/ORDENES[[#This Row],[Cantidad]]/(1-ORDENES[[#This Row],[Descuento]])</f>
        <v>14.562500000000004</v>
      </c>
      <c r="AA2699" s="5">
        <f>ORDENES[[#This Row],[Ventas Originales (con descuento)]]/ORDENES[[#This Row],[Cantidad]]</f>
        <v>2.9125000000000001</v>
      </c>
      <c r="AB2699" s="5">
        <f>ORDENES[[#This Row],[Ventas Originales (con descuento)]]-(ORDENES[[#This Row],[Ganancias]])</f>
        <v>42.52</v>
      </c>
    </row>
    <row r="2700" spans="1:28" x14ac:dyDescent="0.35">
      <c r="A2700" t="s">
        <v>7719</v>
      </c>
      <c r="B2700" t="s">
        <v>3565</v>
      </c>
      <c r="C2700" t="s">
        <v>1</v>
      </c>
      <c r="D2700" t="s">
        <v>215</v>
      </c>
      <c r="E2700" t="s">
        <v>119</v>
      </c>
      <c r="F2700" s="1">
        <v>44232</v>
      </c>
      <c r="G2700" t="s">
        <v>7613</v>
      </c>
      <c r="H2700" t="s">
        <v>4863</v>
      </c>
      <c r="I2700">
        <v>76706</v>
      </c>
      <c r="J2700" t="s">
        <v>1683</v>
      </c>
      <c r="K2700" t="s">
        <v>1881</v>
      </c>
      <c r="L2700" t="s">
        <v>1860</v>
      </c>
      <c r="M2700" s="1">
        <v>44235</v>
      </c>
      <c r="N2700" t="s">
        <v>1861</v>
      </c>
      <c r="O2700" t="s">
        <v>7614</v>
      </c>
      <c r="P2700" t="s">
        <v>1883</v>
      </c>
      <c r="Q2700" t="s">
        <v>7614</v>
      </c>
      <c r="R2700" t="s">
        <v>1876</v>
      </c>
      <c r="S2700">
        <v>2</v>
      </c>
      <c r="T2700" s="2">
        <v>0.8</v>
      </c>
      <c r="U2700" s="5">
        <v>-426.99</v>
      </c>
      <c r="V2700" s="5">
        <f>ORDENES[[#This Row],[Ventas sin descuento]]-ORDENES[[#This Row],[costos estimados]]</f>
        <v>548.97000000000025</v>
      </c>
      <c r="W2700">
        <v>4</v>
      </c>
      <c r="X2700" s="5">
        <v>243.99</v>
      </c>
      <c r="Y2700" s="5">
        <f>ORDENES[[#This Row],[Ventas Originales (con descuento)]]/(1-ORDENES[[#This Row],[Descuento]])</f>
        <v>1219.9500000000003</v>
      </c>
      <c r="Z2700" s="5">
        <f>ORDENES[[#This Row],[Ventas Originales (con descuento)]]/ORDENES[[#This Row],[Cantidad]]/(1-ORDENES[[#This Row],[Descuento]])</f>
        <v>304.98750000000007</v>
      </c>
      <c r="AA2700" s="5">
        <f>ORDENES[[#This Row],[Ventas Originales (con descuento)]]/ORDENES[[#This Row],[Cantidad]]</f>
        <v>60.997500000000002</v>
      </c>
      <c r="AB2700" s="5">
        <f>ORDENES[[#This Row],[Ventas Originales (con descuento)]]-(ORDENES[[#This Row],[Ganancias]])</f>
        <v>670.98</v>
      </c>
    </row>
    <row r="2701" spans="1:28" x14ac:dyDescent="0.35">
      <c r="A2701" t="s">
        <v>7719</v>
      </c>
      <c r="B2701" t="s">
        <v>90</v>
      </c>
      <c r="C2701" t="s">
        <v>1</v>
      </c>
      <c r="D2701" t="s">
        <v>638</v>
      </c>
      <c r="E2701" t="s">
        <v>3008</v>
      </c>
      <c r="F2701" s="1">
        <v>43529</v>
      </c>
      <c r="G2701" t="s">
        <v>7613</v>
      </c>
      <c r="H2701" t="s">
        <v>3924</v>
      </c>
      <c r="I2701">
        <v>60653</v>
      </c>
      <c r="J2701" t="s">
        <v>3009</v>
      </c>
      <c r="K2701" t="s">
        <v>1881</v>
      </c>
      <c r="L2701" t="s">
        <v>1860</v>
      </c>
      <c r="M2701" s="1">
        <v>43533</v>
      </c>
      <c r="N2701" t="s">
        <v>1861</v>
      </c>
      <c r="O2701" t="s">
        <v>7614</v>
      </c>
      <c r="P2701" t="s">
        <v>1892</v>
      </c>
      <c r="Q2701" t="s">
        <v>7614</v>
      </c>
      <c r="R2701" t="s">
        <v>1877</v>
      </c>
      <c r="S2701">
        <v>3</v>
      </c>
      <c r="T2701" s="2">
        <v>0.8</v>
      </c>
      <c r="U2701" s="5">
        <v>-470.55</v>
      </c>
      <c r="V2701" s="5">
        <f>ORDENES[[#This Row],[Ventas sin descuento]]-ORDENES[[#This Row],[costos estimados]]</f>
        <v>253.37000000000023</v>
      </c>
      <c r="W2701">
        <v>5</v>
      </c>
      <c r="X2701" s="5">
        <v>180.98</v>
      </c>
      <c r="Y2701" s="5">
        <f>ORDENES[[#This Row],[Ventas Originales (con descuento)]]/(1-ORDENES[[#This Row],[Descuento]])</f>
        <v>904.9000000000002</v>
      </c>
      <c r="Z2701" s="5">
        <f>ORDENES[[#This Row],[Ventas Originales (con descuento)]]/ORDENES[[#This Row],[Cantidad]]/(1-ORDENES[[#This Row],[Descuento]])</f>
        <v>180.98000000000002</v>
      </c>
      <c r="AA2701" s="5">
        <f>ORDENES[[#This Row],[Ventas Originales (con descuento)]]/ORDENES[[#This Row],[Cantidad]]</f>
        <v>36.195999999999998</v>
      </c>
      <c r="AB2701" s="5">
        <f>ORDENES[[#This Row],[Ventas Originales (con descuento)]]-(ORDENES[[#This Row],[Ganancias]])</f>
        <v>651.53</v>
      </c>
    </row>
    <row r="2702" spans="1:28" x14ac:dyDescent="0.35">
      <c r="A2702" t="s">
        <v>7719</v>
      </c>
      <c r="B2702" t="s">
        <v>51</v>
      </c>
      <c r="C2702" t="s">
        <v>1</v>
      </c>
      <c r="D2702" t="s">
        <v>2028</v>
      </c>
      <c r="E2702" t="s">
        <v>18</v>
      </c>
      <c r="F2702" s="1">
        <v>44532</v>
      </c>
      <c r="G2702" t="s">
        <v>7598</v>
      </c>
      <c r="H2702" t="s">
        <v>3930</v>
      </c>
      <c r="I2702">
        <v>77036</v>
      </c>
      <c r="J2702" t="s">
        <v>2045</v>
      </c>
      <c r="K2702" t="s">
        <v>1881</v>
      </c>
      <c r="L2702" t="s">
        <v>1860</v>
      </c>
      <c r="M2702" s="1">
        <v>44534</v>
      </c>
      <c r="N2702" t="s">
        <v>1861</v>
      </c>
      <c r="O2702" t="s">
        <v>7614</v>
      </c>
      <c r="P2702" t="s">
        <v>1883</v>
      </c>
      <c r="Q2702" t="s">
        <v>7614</v>
      </c>
      <c r="R2702" t="s">
        <v>1877</v>
      </c>
      <c r="S2702">
        <v>1</v>
      </c>
      <c r="T2702" s="2">
        <v>0.8</v>
      </c>
      <c r="U2702" s="5">
        <v>-766.01</v>
      </c>
      <c r="V2702" s="5">
        <f>ORDENES[[#This Row],[Ventas sin descuento]]-ORDENES[[#This Row],[costos estimados]]</f>
        <v>412.47000000000025</v>
      </c>
      <c r="W2702">
        <v>5</v>
      </c>
      <c r="X2702" s="5">
        <v>294.62</v>
      </c>
      <c r="Y2702" s="5">
        <f>ORDENES[[#This Row],[Ventas Originales (con descuento)]]/(1-ORDENES[[#This Row],[Descuento]])</f>
        <v>1473.1000000000004</v>
      </c>
      <c r="Z2702" s="5">
        <f>ORDENES[[#This Row],[Ventas Originales (con descuento)]]/ORDENES[[#This Row],[Cantidad]]/(1-ORDENES[[#This Row],[Descuento]])</f>
        <v>294.62000000000006</v>
      </c>
      <c r="AA2702" s="5">
        <f>ORDENES[[#This Row],[Ventas Originales (con descuento)]]/ORDENES[[#This Row],[Cantidad]]</f>
        <v>58.923999999999999</v>
      </c>
      <c r="AB2702" s="5">
        <f>ORDENES[[#This Row],[Ventas Originales (con descuento)]]-(ORDENES[[#This Row],[Ganancias]])</f>
        <v>1060.6300000000001</v>
      </c>
    </row>
    <row r="2703" spans="1:28" x14ac:dyDescent="0.35">
      <c r="A2703" t="s">
        <v>7719</v>
      </c>
      <c r="B2703" t="s">
        <v>2776</v>
      </c>
      <c r="C2703" t="s">
        <v>1</v>
      </c>
      <c r="D2703" t="s">
        <v>45</v>
      </c>
      <c r="E2703" t="s">
        <v>146</v>
      </c>
      <c r="F2703" s="1">
        <v>43390</v>
      </c>
      <c r="G2703" t="s">
        <v>7613</v>
      </c>
      <c r="H2703" t="s">
        <v>4871</v>
      </c>
      <c r="I2703">
        <v>77705</v>
      </c>
      <c r="J2703" t="s">
        <v>1948</v>
      </c>
      <c r="K2703" t="s">
        <v>1881</v>
      </c>
      <c r="L2703" t="s">
        <v>1860</v>
      </c>
      <c r="M2703" s="1">
        <v>43395</v>
      </c>
      <c r="N2703" t="s">
        <v>1861</v>
      </c>
      <c r="O2703" t="s">
        <v>7614</v>
      </c>
      <c r="P2703" t="s">
        <v>1883</v>
      </c>
      <c r="Q2703" t="s">
        <v>7614</v>
      </c>
      <c r="R2703" t="s">
        <v>1876</v>
      </c>
      <c r="S2703">
        <v>3</v>
      </c>
      <c r="T2703" s="2">
        <v>0.8</v>
      </c>
      <c r="U2703" s="5">
        <v>-17.25</v>
      </c>
      <c r="V2703" s="5">
        <f>ORDENES[[#This Row],[Ventas sin descuento]]-ORDENES[[#This Row],[costos estimados]]</f>
        <v>25.870000000000005</v>
      </c>
      <c r="W2703">
        <v>5</v>
      </c>
      <c r="X2703" s="5">
        <v>10.78</v>
      </c>
      <c r="Y2703" s="5">
        <f>ORDENES[[#This Row],[Ventas Originales (con descuento)]]/(1-ORDENES[[#This Row],[Descuento]])</f>
        <v>53.900000000000006</v>
      </c>
      <c r="Z2703" s="5">
        <f>ORDENES[[#This Row],[Ventas Originales (con descuento)]]/ORDENES[[#This Row],[Cantidad]]/(1-ORDENES[[#This Row],[Descuento]])</f>
        <v>10.780000000000001</v>
      </c>
      <c r="AA2703" s="5">
        <f>ORDENES[[#This Row],[Ventas Originales (con descuento)]]/ORDENES[[#This Row],[Cantidad]]</f>
        <v>2.1559999999999997</v>
      </c>
      <c r="AB2703" s="5">
        <f>ORDENES[[#This Row],[Ventas Originales (con descuento)]]-(ORDENES[[#This Row],[Ganancias]])</f>
        <v>28.03</v>
      </c>
    </row>
    <row r="2704" spans="1:28" x14ac:dyDescent="0.35">
      <c r="A2704" t="s">
        <v>7719</v>
      </c>
      <c r="B2704" t="s">
        <v>51</v>
      </c>
      <c r="C2704" t="s">
        <v>1</v>
      </c>
      <c r="D2704" t="s">
        <v>2659</v>
      </c>
      <c r="E2704" t="s">
        <v>35</v>
      </c>
      <c r="F2704" s="1">
        <v>43355</v>
      </c>
      <c r="G2704" t="s">
        <v>7613</v>
      </c>
      <c r="H2704" t="s">
        <v>4872</v>
      </c>
      <c r="I2704">
        <v>77070</v>
      </c>
      <c r="J2704" t="s">
        <v>2660</v>
      </c>
      <c r="K2704" t="s">
        <v>1881</v>
      </c>
      <c r="L2704" t="s">
        <v>1860</v>
      </c>
      <c r="M2704" s="1">
        <v>43359</v>
      </c>
      <c r="N2704" t="s">
        <v>1861</v>
      </c>
      <c r="O2704" t="s">
        <v>7614</v>
      </c>
      <c r="P2704" t="s">
        <v>1883</v>
      </c>
      <c r="Q2704" t="s">
        <v>7614</v>
      </c>
      <c r="R2704" t="s">
        <v>1876</v>
      </c>
      <c r="S2704">
        <v>3</v>
      </c>
      <c r="T2704" s="2">
        <v>0.8</v>
      </c>
      <c r="U2704" s="5">
        <v>-8.0299999999999994</v>
      </c>
      <c r="V2704" s="5">
        <f>ORDENES[[#This Row],[Ventas sin descuento]]-ORDENES[[#This Row],[costos estimados]]</f>
        <v>12.690000000000007</v>
      </c>
      <c r="W2704">
        <v>5</v>
      </c>
      <c r="X2704" s="5">
        <v>5.18</v>
      </c>
      <c r="Y2704" s="5">
        <f>ORDENES[[#This Row],[Ventas Originales (con descuento)]]/(1-ORDENES[[#This Row],[Descuento]])</f>
        <v>25.900000000000006</v>
      </c>
      <c r="Z2704" s="5">
        <f>ORDENES[[#This Row],[Ventas Originales (con descuento)]]/ORDENES[[#This Row],[Cantidad]]/(1-ORDENES[[#This Row],[Descuento]])</f>
        <v>5.1800000000000015</v>
      </c>
      <c r="AA2704" s="5">
        <f>ORDENES[[#This Row],[Ventas Originales (con descuento)]]/ORDENES[[#This Row],[Cantidad]]</f>
        <v>1.036</v>
      </c>
      <c r="AB2704" s="5">
        <f>ORDENES[[#This Row],[Ventas Originales (con descuento)]]-(ORDENES[[#This Row],[Ganancias]])</f>
        <v>13.209999999999999</v>
      </c>
    </row>
    <row r="2705" spans="1:28" x14ac:dyDescent="0.35">
      <c r="A2705" t="s">
        <v>7719</v>
      </c>
      <c r="B2705" t="s">
        <v>51</v>
      </c>
      <c r="C2705" t="s">
        <v>1</v>
      </c>
      <c r="D2705" t="s">
        <v>2769</v>
      </c>
      <c r="E2705" t="s">
        <v>35</v>
      </c>
      <c r="F2705" s="1">
        <v>44514</v>
      </c>
      <c r="G2705" t="s">
        <v>7613</v>
      </c>
      <c r="H2705" t="s">
        <v>4873</v>
      </c>
      <c r="I2705">
        <v>77095</v>
      </c>
      <c r="J2705" t="s">
        <v>1817</v>
      </c>
      <c r="K2705" t="s">
        <v>1881</v>
      </c>
      <c r="L2705" t="s">
        <v>1860</v>
      </c>
      <c r="M2705" s="1">
        <v>44516</v>
      </c>
      <c r="N2705" t="s">
        <v>1861</v>
      </c>
      <c r="O2705" t="s">
        <v>7614</v>
      </c>
      <c r="P2705" t="s">
        <v>1883</v>
      </c>
      <c r="Q2705" t="s">
        <v>7614</v>
      </c>
      <c r="R2705" t="s">
        <v>1876</v>
      </c>
      <c r="S2705">
        <v>1</v>
      </c>
      <c r="T2705" s="2">
        <v>0.8</v>
      </c>
      <c r="U2705" s="5">
        <v>-32.99</v>
      </c>
      <c r="V2705" s="5">
        <f>ORDENES[[#This Row],[Ventas sin descuento]]-ORDENES[[#This Row],[costos estimados]]</f>
        <v>54.970000000000013</v>
      </c>
      <c r="W2705">
        <v>5</v>
      </c>
      <c r="X2705" s="5">
        <v>21.99</v>
      </c>
      <c r="Y2705" s="5">
        <f>ORDENES[[#This Row],[Ventas Originales (con descuento)]]/(1-ORDENES[[#This Row],[Descuento]])</f>
        <v>109.95000000000002</v>
      </c>
      <c r="Z2705" s="5">
        <f>ORDENES[[#This Row],[Ventas Originales (con descuento)]]/ORDENES[[#This Row],[Cantidad]]/(1-ORDENES[[#This Row],[Descuento]])</f>
        <v>21.990000000000002</v>
      </c>
      <c r="AA2705" s="5">
        <f>ORDENES[[#This Row],[Ventas Originales (con descuento)]]/ORDENES[[#This Row],[Cantidad]]</f>
        <v>4.3979999999999997</v>
      </c>
      <c r="AB2705" s="5">
        <f>ORDENES[[#This Row],[Ventas Originales (con descuento)]]-(ORDENES[[#This Row],[Ganancias]])</f>
        <v>54.980000000000004</v>
      </c>
    </row>
    <row r="2706" spans="1:28" x14ac:dyDescent="0.35">
      <c r="A2706" t="s">
        <v>7719</v>
      </c>
      <c r="B2706" t="s">
        <v>61</v>
      </c>
      <c r="C2706" t="s">
        <v>1</v>
      </c>
      <c r="D2706" t="s">
        <v>1936</v>
      </c>
      <c r="E2706" t="s">
        <v>47</v>
      </c>
      <c r="F2706" s="1">
        <v>43609</v>
      </c>
      <c r="G2706" t="s">
        <v>7613</v>
      </c>
      <c r="H2706" t="s">
        <v>3918</v>
      </c>
      <c r="I2706">
        <v>60540</v>
      </c>
      <c r="J2706" t="s">
        <v>2305</v>
      </c>
      <c r="K2706" t="s">
        <v>1881</v>
      </c>
      <c r="L2706" t="s">
        <v>1860</v>
      </c>
      <c r="M2706" s="1">
        <v>43611</v>
      </c>
      <c r="N2706" t="s">
        <v>1861</v>
      </c>
      <c r="O2706" t="s">
        <v>7614</v>
      </c>
      <c r="P2706" t="s">
        <v>1892</v>
      </c>
      <c r="Q2706" t="s">
        <v>7614</v>
      </c>
      <c r="R2706" t="s">
        <v>1876</v>
      </c>
      <c r="S2706">
        <v>1</v>
      </c>
      <c r="T2706" s="2">
        <v>0.8</v>
      </c>
      <c r="U2706" s="5">
        <v>-13.02</v>
      </c>
      <c r="V2706" s="5">
        <f>ORDENES[[#This Row],[Ventas sin descuento]]-ORDENES[[#This Row],[costos estimados]]</f>
        <v>17.620000000000012</v>
      </c>
      <c r="W2706">
        <v>6</v>
      </c>
      <c r="X2706" s="5">
        <v>7.66</v>
      </c>
      <c r="Y2706" s="5">
        <f>ORDENES[[#This Row],[Ventas Originales (con descuento)]]/(1-ORDENES[[#This Row],[Descuento]])</f>
        <v>38.300000000000011</v>
      </c>
      <c r="Z2706" s="5">
        <f>ORDENES[[#This Row],[Ventas Originales (con descuento)]]/ORDENES[[#This Row],[Cantidad]]/(1-ORDENES[[#This Row],[Descuento]])</f>
        <v>6.3833333333333346</v>
      </c>
      <c r="AA2706" s="5">
        <f>ORDENES[[#This Row],[Ventas Originales (con descuento)]]/ORDENES[[#This Row],[Cantidad]]</f>
        <v>1.2766666666666666</v>
      </c>
      <c r="AB2706" s="5">
        <f>ORDENES[[#This Row],[Ventas Originales (con descuento)]]-(ORDENES[[#This Row],[Ganancias]])</f>
        <v>20.68</v>
      </c>
    </row>
    <row r="2707" spans="1:28" x14ac:dyDescent="0.35">
      <c r="A2707" t="s">
        <v>7719</v>
      </c>
      <c r="B2707" t="s">
        <v>3718</v>
      </c>
      <c r="C2707" t="s">
        <v>1</v>
      </c>
      <c r="D2707" t="s">
        <v>1941</v>
      </c>
      <c r="E2707" t="s">
        <v>38</v>
      </c>
      <c r="F2707" s="1">
        <v>44553</v>
      </c>
      <c r="G2707" t="s">
        <v>7613</v>
      </c>
      <c r="H2707" t="s">
        <v>4867</v>
      </c>
      <c r="I2707">
        <v>77840</v>
      </c>
      <c r="J2707" t="s">
        <v>3120</v>
      </c>
      <c r="K2707" t="s">
        <v>1881</v>
      </c>
      <c r="L2707" t="s">
        <v>1860</v>
      </c>
      <c r="M2707" s="1">
        <v>44555</v>
      </c>
      <c r="N2707" t="s">
        <v>1861</v>
      </c>
      <c r="O2707" t="s">
        <v>7614</v>
      </c>
      <c r="P2707" t="s">
        <v>1883</v>
      </c>
      <c r="Q2707" t="s">
        <v>7614</v>
      </c>
      <c r="R2707" t="s">
        <v>1877</v>
      </c>
      <c r="S2707">
        <v>1</v>
      </c>
      <c r="T2707" s="2">
        <v>0.8</v>
      </c>
      <c r="U2707" s="5">
        <v>-74.75</v>
      </c>
      <c r="V2707" s="5">
        <f>ORDENES[[#This Row],[Ventas sin descuento]]-ORDENES[[#This Row],[costos estimados]]</f>
        <v>42.490000000000038</v>
      </c>
      <c r="W2707">
        <v>8</v>
      </c>
      <c r="X2707" s="5">
        <v>29.31</v>
      </c>
      <c r="Y2707" s="5">
        <f>ORDENES[[#This Row],[Ventas Originales (con descuento)]]/(1-ORDENES[[#This Row],[Descuento]])</f>
        <v>146.55000000000004</v>
      </c>
      <c r="Z2707" s="5">
        <f>ORDENES[[#This Row],[Ventas Originales (con descuento)]]/ORDENES[[#This Row],[Cantidad]]/(1-ORDENES[[#This Row],[Descuento]])</f>
        <v>18.318750000000005</v>
      </c>
      <c r="AA2707" s="5">
        <f>ORDENES[[#This Row],[Ventas Originales (con descuento)]]/ORDENES[[#This Row],[Cantidad]]</f>
        <v>3.6637499999999998</v>
      </c>
      <c r="AB2707" s="5">
        <f>ORDENES[[#This Row],[Ventas Originales (con descuento)]]-(ORDENES[[#This Row],[Ganancias]])</f>
        <v>104.06</v>
      </c>
    </row>
    <row r="2708" spans="1:28" x14ac:dyDescent="0.35">
      <c r="A2708" t="s">
        <v>7719</v>
      </c>
      <c r="B2708" t="s">
        <v>90</v>
      </c>
      <c r="C2708" t="s">
        <v>1</v>
      </c>
      <c r="D2708" t="s">
        <v>564</v>
      </c>
      <c r="E2708" t="s">
        <v>18</v>
      </c>
      <c r="F2708" s="1">
        <v>44286</v>
      </c>
      <c r="G2708" t="s">
        <v>7598</v>
      </c>
      <c r="H2708" t="s">
        <v>4874</v>
      </c>
      <c r="I2708">
        <v>60623</v>
      </c>
      <c r="J2708" t="s">
        <v>2579</v>
      </c>
      <c r="K2708" t="s">
        <v>1881</v>
      </c>
      <c r="L2708" t="s">
        <v>1860</v>
      </c>
      <c r="M2708" s="1">
        <v>44291</v>
      </c>
      <c r="N2708" t="s">
        <v>1861</v>
      </c>
      <c r="O2708" t="s">
        <v>7614</v>
      </c>
      <c r="P2708" t="s">
        <v>1892</v>
      </c>
      <c r="Q2708" t="s">
        <v>7614</v>
      </c>
      <c r="R2708" t="s">
        <v>1876</v>
      </c>
      <c r="S2708">
        <v>3</v>
      </c>
      <c r="T2708" s="2">
        <v>0.8</v>
      </c>
      <c r="U2708" s="5">
        <v>-22.9</v>
      </c>
      <c r="V2708" s="5">
        <f>ORDENES[[#This Row],[Ventas sin descuento]]-ORDENES[[#This Row],[costos estimados]]</f>
        <v>30.980000000000025</v>
      </c>
      <c r="W2708">
        <v>13</v>
      </c>
      <c r="X2708" s="5">
        <v>13.47</v>
      </c>
      <c r="Y2708" s="5">
        <f>ORDENES[[#This Row],[Ventas Originales (con descuento)]]/(1-ORDENES[[#This Row],[Descuento]])</f>
        <v>67.350000000000023</v>
      </c>
      <c r="Z2708" s="5">
        <f>ORDENES[[#This Row],[Ventas Originales (con descuento)]]/ORDENES[[#This Row],[Cantidad]]/(1-ORDENES[[#This Row],[Descuento]])</f>
        <v>5.1807692307692319</v>
      </c>
      <c r="AA2708" s="5">
        <f>ORDENES[[#This Row],[Ventas Originales (con descuento)]]/ORDENES[[#This Row],[Cantidad]]</f>
        <v>1.0361538461538462</v>
      </c>
      <c r="AB2708" s="5">
        <f>ORDENES[[#This Row],[Ventas Originales (con descuento)]]-(ORDENES[[#This Row],[Ganancias]])</f>
        <v>36.369999999999997</v>
      </c>
    </row>
    <row r="2709" spans="1:28" x14ac:dyDescent="0.35">
      <c r="A2709" t="s">
        <v>7719</v>
      </c>
      <c r="B2709" t="s">
        <v>3324</v>
      </c>
      <c r="C2709" t="s">
        <v>1</v>
      </c>
      <c r="D2709" t="s">
        <v>2484</v>
      </c>
      <c r="E2709" t="s">
        <v>146</v>
      </c>
      <c r="F2709" s="1">
        <v>43740</v>
      </c>
      <c r="G2709" t="s">
        <v>7613</v>
      </c>
      <c r="H2709" t="s">
        <v>4875</v>
      </c>
      <c r="I2709">
        <v>20852</v>
      </c>
      <c r="J2709" t="s">
        <v>2024</v>
      </c>
      <c r="K2709" t="s">
        <v>1887</v>
      </c>
      <c r="L2709" t="s">
        <v>1860</v>
      </c>
      <c r="M2709" s="1">
        <v>43743</v>
      </c>
      <c r="N2709" t="s">
        <v>1861</v>
      </c>
      <c r="O2709" t="s">
        <v>7614</v>
      </c>
      <c r="P2709" t="s">
        <v>1926</v>
      </c>
      <c r="Q2709" t="s">
        <v>7614</v>
      </c>
      <c r="R2709" t="s">
        <v>1876</v>
      </c>
      <c r="S2709">
        <v>2</v>
      </c>
      <c r="T2709" s="2">
        <v>0</v>
      </c>
      <c r="U2709" s="5">
        <v>3.62</v>
      </c>
      <c r="V2709" s="5">
        <f>ORDENES[[#This Row],[Ventas sin descuento]]-ORDENES[[#This Row],[costos estimados]]</f>
        <v>3.62</v>
      </c>
      <c r="W2709">
        <v>1</v>
      </c>
      <c r="X2709" s="5">
        <v>7.38</v>
      </c>
      <c r="Y2709" s="5">
        <f>ORDENES[[#This Row],[Ventas Originales (con descuento)]]/(1-ORDENES[[#This Row],[Descuento]])</f>
        <v>7.38</v>
      </c>
      <c r="Z2709" s="5">
        <f>ORDENES[[#This Row],[Ventas Originales (con descuento)]]/ORDENES[[#This Row],[Cantidad]]/(1-ORDENES[[#This Row],[Descuento]])</f>
        <v>7.38</v>
      </c>
      <c r="AA2709" s="5">
        <f>ORDENES[[#This Row],[Ventas Originales (con descuento)]]/ORDENES[[#This Row],[Cantidad]]</f>
        <v>7.38</v>
      </c>
      <c r="AB2709" s="5">
        <f>ORDENES[[#This Row],[Ventas Originales (con descuento)]]-(ORDENES[[#This Row],[Ganancias]])</f>
        <v>3.76</v>
      </c>
    </row>
    <row r="2710" spans="1:28" x14ac:dyDescent="0.35">
      <c r="A2710" t="s">
        <v>7719</v>
      </c>
      <c r="B2710" t="s">
        <v>80</v>
      </c>
      <c r="C2710" t="s">
        <v>1</v>
      </c>
      <c r="D2710" t="s">
        <v>2531</v>
      </c>
      <c r="E2710" t="s">
        <v>47</v>
      </c>
      <c r="F2710" s="1">
        <v>44272</v>
      </c>
      <c r="G2710" t="s">
        <v>7613</v>
      </c>
      <c r="H2710" t="s">
        <v>4876</v>
      </c>
      <c r="I2710">
        <v>10011</v>
      </c>
      <c r="J2710" t="s">
        <v>1782</v>
      </c>
      <c r="K2710" t="s">
        <v>1887</v>
      </c>
      <c r="L2710" t="s">
        <v>1860</v>
      </c>
      <c r="M2710" s="1">
        <v>44277</v>
      </c>
      <c r="N2710" t="s">
        <v>1861</v>
      </c>
      <c r="O2710" t="s">
        <v>7614</v>
      </c>
      <c r="P2710" t="s">
        <v>1897</v>
      </c>
      <c r="Q2710" t="s">
        <v>7614</v>
      </c>
      <c r="R2710" t="s">
        <v>1868</v>
      </c>
      <c r="S2710">
        <v>3</v>
      </c>
      <c r="T2710" s="2">
        <v>0</v>
      </c>
      <c r="U2710" s="5">
        <v>3.44</v>
      </c>
      <c r="V2710" s="5">
        <f>ORDENES[[#This Row],[Ventas sin descuento]]-ORDENES[[#This Row],[costos estimados]]</f>
        <v>3.44</v>
      </c>
      <c r="W2710">
        <v>1</v>
      </c>
      <c r="X2710" s="5">
        <v>7.31</v>
      </c>
      <c r="Y2710" s="5">
        <f>ORDENES[[#This Row],[Ventas Originales (con descuento)]]/(1-ORDENES[[#This Row],[Descuento]])</f>
        <v>7.31</v>
      </c>
      <c r="Z2710" s="5">
        <f>ORDENES[[#This Row],[Ventas Originales (con descuento)]]/ORDENES[[#This Row],[Cantidad]]/(1-ORDENES[[#This Row],[Descuento]])</f>
        <v>7.31</v>
      </c>
      <c r="AA2710" s="5">
        <f>ORDENES[[#This Row],[Ventas Originales (con descuento)]]/ORDENES[[#This Row],[Cantidad]]</f>
        <v>7.31</v>
      </c>
      <c r="AB2710" s="5">
        <f>ORDENES[[#This Row],[Ventas Originales (con descuento)]]-(ORDENES[[#This Row],[Ganancias]])</f>
        <v>3.8699999999999997</v>
      </c>
    </row>
    <row r="2711" spans="1:28" x14ac:dyDescent="0.35">
      <c r="A2711" t="s">
        <v>7719</v>
      </c>
      <c r="B2711" t="s">
        <v>2768</v>
      </c>
      <c r="C2711" t="s">
        <v>1</v>
      </c>
      <c r="D2711" t="s">
        <v>40</v>
      </c>
      <c r="E2711" t="s">
        <v>21</v>
      </c>
      <c r="F2711" s="1">
        <v>44501</v>
      </c>
      <c r="G2711" t="s">
        <v>7613</v>
      </c>
      <c r="H2711" t="s">
        <v>4877</v>
      </c>
      <c r="I2711">
        <v>2149</v>
      </c>
      <c r="J2711" t="s">
        <v>2863</v>
      </c>
      <c r="K2711" t="s">
        <v>1887</v>
      </c>
      <c r="L2711" t="s">
        <v>1860</v>
      </c>
      <c r="M2711" s="1">
        <v>44504</v>
      </c>
      <c r="N2711" t="s">
        <v>1861</v>
      </c>
      <c r="O2711" t="s">
        <v>7614</v>
      </c>
      <c r="P2711" t="s">
        <v>1917</v>
      </c>
      <c r="Q2711" t="s">
        <v>7614</v>
      </c>
      <c r="R2711" t="s">
        <v>1879</v>
      </c>
      <c r="S2711">
        <v>2</v>
      </c>
      <c r="T2711" s="2">
        <v>0</v>
      </c>
      <c r="U2711" s="5">
        <v>20.09</v>
      </c>
      <c r="V2711" s="5">
        <f>ORDENES[[#This Row],[Ventas sin descuento]]-ORDENES[[#This Row],[costos estimados]]</f>
        <v>20.09</v>
      </c>
      <c r="W2711">
        <v>1</v>
      </c>
      <c r="X2711" s="5">
        <v>40.99</v>
      </c>
      <c r="Y2711" s="5">
        <f>ORDENES[[#This Row],[Ventas Originales (con descuento)]]/(1-ORDENES[[#This Row],[Descuento]])</f>
        <v>40.99</v>
      </c>
      <c r="Z2711" s="5">
        <f>ORDENES[[#This Row],[Ventas Originales (con descuento)]]/ORDENES[[#This Row],[Cantidad]]/(1-ORDENES[[#This Row],[Descuento]])</f>
        <v>40.99</v>
      </c>
      <c r="AA2711" s="5">
        <f>ORDENES[[#This Row],[Ventas Originales (con descuento)]]/ORDENES[[#This Row],[Cantidad]]</f>
        <v>40.99</v>
      </c>
      <c r="AB2711" s="5">
        <f>ORDENES[[#This Row],[Ventas Originales (con descuento)]]-(ORDENES[[#This Row],[Ganancias]])</f>
        <v>20.900000000000002</v>
      </c>
    </row>
    <row r="2712" spans="1:28" x14ac:dyDescent="0.35">
      <c r="A2712" t="s">
        <v>7719</v>
      </c>
      <c r="B2712" t="s">
        <v>80</v>
      </c>
      <c r="C2712" t="s">
        <v>1</v>
      </c>
      <c r="D2712" t="s">
        <v>3644</v>
      </c>
      <c r="E2712" t="s">
        <v>21</v>
      </c>
      <c r="F2712" s="1">
        <v>44261</v>
      </c>
      <c r="G2712" t="s">
        <v>7613</v>
      </c>
      <c r="H2712" t="s">
        <v>3946</v>
      </c>
      <c r="I2712">
        <v>10011</v>
      </c>
      <c r="J2712" t="s">
        <v>1297</v>
      </c>
      <c r="K2712" t="s">
        <v>1887</v>
      </c>
      <c r="L2712" t="s">
        <v>1860</v>
      </c>
      <c r="M2712" s="1">
        <v>44266</v>
      </c>
      <c r="N2712" t="s">
        <v>1861</v>
      </c>
      <c r="O2712" t="s">
        <v>7614</v>
      </c>
      <c r="P2712" t="s">
        <v>1897</v>
      </c>
      <c r="Q2712" t="s">
        <v>7614</v>
      </c>
      <c r="R2712" t="s">
        <v>1879</v>
      </c>
      <c r="S2712">
        <v>3</v>
      </c>
      <c r="T2712" s="2">
        <v>0</v>
      </c>
      <c r="U2712" s="5">
        <v>12.13</v>
      </c>
      <c r="V2712" s="5">
        <f>ORDENES[[#This Row],[Ventas sin descuento]]-ORDENES[[#This Row],[costos estimados]]</f>
        <v>12.13</v>
      </c>
      <c r="W2712">
        <v>1</v>
      </c>
      <c r="X2712" s="5">
        <v>26.38</v>
      </c>
      <c r="Y2712" s="5">
        <f>ORDENES[[#This Row],[Ventas Originales (con descuento)]]/(1-ORDENES[[#This Row],[Descuento]])</f>
        <v>26.38</v>
      </c>
      <c r="Z2712" s="5">
        <f>ORDENES[[#This Row],[Ventas Originales (con descuento)]]/ORDENES[[#This Row],[Cantidad]]/(1-ORDENES[[#This Row],[Descuento]])</f>
        <v>26.38</v>
      </c>
      <c r="AA2712" s="5">
        <f>ORDENES[[#This Row],[Ventas Originales (con descuento)]]/ORDENES[[#This Row],[Cantidad]]</f>
        <v>26.38</v>
      </c>
      <c r="AB2712" s="5">
        <f>ORDENES[[#This Row],[Ventas Originales (con descuento)]]-(ORDENES[[#This Row],[Ganancias]])</f>
        <v>14.249999999999998</v>
      </c>
    </row>
    <row r="2713" spans="1:28" x14ac:dyDescent="0.35">
      <c r="A2713" t="s">
        <v>7719</v>
      </c>
      <c r="B2713" t="s">
        <v>2395</v>
      </c>
      <c r="C2713" t="s">
        <v>1</v>
      </c>
      <c r="D2713" t="s">
        <v>84</v>
      </c>
      <c r="E2713" t="s">
        <v>18</v>
      </c>
      <c r="F2713" s="1">
        <v>44441</v>
      </c>
      <c r="G2713" t="s">
        <v>7613</v>
      </c>
      <c r="H2713" t="s">
        <v>4878</v>
      </c>
      <c r="I2713">
        <v>6450</v>
      </c>
      <c r="J2713" t="s">
        <v>1506</v>
      </c>
      <c r="K2713" t="s">
        <v>1887</v>
      </c>
      <c r="L2713" t="s">
        <v>1860</v>
      </c>
      <c r="M2713" s="1">
        <v>44446</v>
      </c>
      <c r="N2713" t="s">
        <v>1861</v>
      </c>
      <c r="O2713" t="s">
        <v>7614</v>
      </c>
      <c r="P2713" t="s">
        <v>1914</v>
      </c>
      <c r="Q2713" t="s">
        <v>7614</v>
      </c>
      <c r="R2713" t="s">
        <v>1872</v>
      </c>
      <c r="S2713">
        <v>3</v>
      </c>
      <c r="T2713" s="2">
        <v>0</v>
      </c>
      <c r="U2713" s="5">
        <v>2.83</v>
      </c>
      <c r="V2713" s="5">
        <f>ORDENES[[#This Row],[Ventas sin descuento]]-ORDENES[[#This Row],[costos estimados]]</f>
        <v>2.83</v>
      </c>
      <c r="W2713">
        <v>1</v>
      </c>
      <c r="X2713" s="5">
        <v>10.9</v>
      </c>
      <c r="Y2713" s="5">
        <f>ORDENES[[#This Row],[Ventas Originales (con descuento)]]/(1-ORDENES[[#This Row],[Descuento]])</f>
        <v>10.9</v>
      </c>
      <c r="Z2713" s="5">
        <f>ORDENES[[#This Row],[Ventas Originales (con descuento)]]/ORDENES[[#This Row],[Cantidad]]/(1-ORDENES[[#This Row],[Descuento]])</f>
        <v>10.9</v>
      </c>
      <c r="AA2713" s="5">
        <f>ORDENES[[#This Row],[Ventas Originales (con descuento)]]/ORDENES[[#This Row],[Cantidad]]</f>
        <v>10.9</v>
      </c>
      <c r="AB2713" s="5">
        <f>ORDENES[[#This Row],[Ventas Originales (con descuento)]]-(ORDENES[[#This Row],[Ganancias]])</f>
        <v>8.07</v>
      </c>
    </row>
    <row r="2714" spans="1:28" x14ac:dyDescent="0.35">
      <c r="A2714" t="s">
        <v>7719</v>
      </c>
      <c r="B2714" t="s">
        <v>379</v>
      </c>
      <c r="C2714" t="s">
        <v>1</v>
      </c>
      <c r="D2714" t="s">
        <v>2531</v>
      </c>
      <c r="E2714" t="s">
        <v>18</v>
      </c>
      <c r="F2714" s="1">
        <v>43685</v>
      </c>
      <c r="G2714" t="s">
        <v>7613</v>
      </c>
      <c r="H2714" t="s">
        <v>2532</v>
      </c>
      <c r="I2714">
        <v>1841</v>
      </c>
      <c r="J2714" t="s">
        <v>2533</v>
      </c>
      <c r="K2714" t="s">
        <v>1887</v>
      </c>
      <c r="L2714" t="s">
        <v>1860</v>
      </c>
      <c r="M2714" s="1">
        <v>43687</v>
      </c>
      <c r="N2714" t="s">
        <v>1861</v>
      </c>
      <c r="O2714" t="s">
        <v>7614</v>
      </c>
      <c r="P2714" t="s">
        <v>1917</v>
      </c>
      <c r="Q2714" t="s">
        <v>7614</v>
      </c>
      <c r="R2714" t="s">
        <v>1877</v>
      </c>
      <c r="S2714">
        <v>1</v>
      </c>
      <c r="T2714" s="2">
        <v>0</v>
      </c>
      <c r="U2714" s="5">
        <v>33.04</v>
      </c>
      <c r="V2714" s="5">
        <f>ORDENES[[#This Row],[Ventas sin descuento]]-ORDENES[[#This Row],[costos estimados]]</f>
        <v>33.040000000000006</v>
      </c>
      <c r="W2714">
        <v>2</v>
      </c>
      <c r="X2714" s="5">
        <v>113.92</v>
      </c>
      <c r="Y2714" s="5">
        <f>ORDENES[[#This Row],[Ventas Originales (con descuento)]]/(1-ORDENES[[#This Row],[Descuento]])</f>
        <v>113.92</v>
      </c>
      <c r="Z2714" s="5">
        <f>ORDENES[[#This Row],[Ventas Originales (con descuento)]]/ORDENES[[#This Row],[Cantidad]]/(1-ORDENES[[#This Row],[Descuento]])</f>
        <v>56.96</v>
      </c>
      <c r="AA2714" s="5">
        <f>ORDENES[[#This Row],[Ventas Originales (con descuento)]]/ORDENES[[#This Row],[Cantidad]]</f>
        <v>56.96</v>
      </c>
      <c r="AB2714" s="5">
        <f>ORDENES[[#This Row],[Ventas Originales (con descuento)]]-(ORDENES[[#This Row],[Ganancias]])</f>
        <v>80.88</v>
      </c>
    </row>
    <row r="2715" spans="1:28" x14ac:dyDescent="0.35">
      <c r="A2715" t="s">
        <v>7719</v>
      </c>
      <c r="B2715" t="s">
        <v>3195</v>
      </c>
      <c r="C2715" t="s">
        <v>1</v>
      </c>
      <c r="D2715" t="s">
        <v>3200</v>
      </c>
      <c r="E2715" t="s">
        <v>18</v>
      </c>
      <c r="F2715" s="1">
        <v>44010</v>
      </c>
      <c r="G2715" t="s">
        <v>7598</v>
      </c>
      <c r="H2715" t="s">
        <v>3937</v>
      </c>
      <c r="I2715">
        <v>7501</v>
      </c>
      <c r="J2715" t="s">
        <v>3119</v>
      </c>
      <c r="K2715" t="s">
        <v>1887</v>
      </c>
      <c r="L2715" t="s">
        <v>1860</v>
      </c>
      <c r="M2715" s="1">
        <v>44012</v>
      </c>
      <c r="N2715" t="s">
        <v>1861</v>
      </c>
      <c r="O2715" t="s">
        <v>7614</v>
      </c>
      <c r="P2715" t="s">
        <v>1915</v>
      </c>
      <c r="Q2715" t="s">
        <v>7614</v>
      </c>
      <c r="R2715" t="s">
        <v>1877</v>
      </c>
      <c r="S2715">
        <v>1</v>
      </c>
      <c r="T2715" s="2">
        <v>0</v>
      </c>
      <c r="U2715" s="5">
        <v>2.27</v>
      </c>
      <c r="V2715" s="5">
        <f>ORDENES[[#This Row],[Ventas sin descuento]]-ORDENES[[#This Row],[costos estimados]]</f>
        <v>2.2699999999999996</v>
      </c>
      <c r="W2715">
        <v>2</v>
      </c>
      <c r="X2715" s="5">
        <v>8.74</v>
      </c>
      <c r="Y2715" s="5">
        <f>ORDENES[[#This Row],[Ventas Originales (con descuento)]]/(1-ORDENES[[#This Row],[Descuento]])</f>
        <v>8.74</v>
      </c>
      <c r="Z2715" s="5">
        <f>ORDENES[[#This Row],[Ventas Originales (con descuento)]]/ORDENES[[#This Row],[Cantidad]]/(1-ORDENES[[#This Row],[Descuento]])</f>
        <v>4.37</v>
      </c>
      <c r="AA2715" s="5">
        <f>ORDENES[[#This Row],[Ventas Originales (con descuento)]]/ORDENES[[#This Row],[Cantidad]]</f>
        <v>4.37</v>
      </c>
      <c r="AB2715" s="5">
        <f>ORDENES[[#This Row],[Ventas Originales (con descuento)]]-(ORDENES[[#This Row],[Ganancias]])</f>
        <v>6.4700000000000006</v>
      </c>
    </row>
    <row r="2716" spans="1:28" x14ac:dyDescent="0.35">
      <c r="A2716" t="s">
        <v>7719</v>
      </c>
      <c r="B2716" t="s">
        <v>2768</v>
      </c>
      <c r="C2716" t="s">
        <v>1</v>
      </c>
      <c r="D2716" t="s">
        <v>2490</v>
      </c>
      <c r="E2716" t="s">
        <v>47</v>
      </c>
      <c r="F2716" s="1">
        <v>44454</v>
      </c>
      <c r="G2716" t="s">
        <v>7598</v>
      </c>
      <c r="H2716" t="s">
        <v>3943</v>
      </c>
      <c r="I2716">
        <v>2149</v>
      </c>
      <c r="J2716" t="s">
        <v>7688</v>
      </c>
      <c r="K2716" t="s">
        <v>1887</v>
      </c>
      <c r="L2716" t="s">
        <v>1860</v>
      </c>
      <c r="M2716" s="1">
        <v>44456</v>
      </c>
      <c r="N2716" t="s">
        <v>1861</v>
      </c>
      <c r="O2716" t="s">
        <v>7614</v>
      </c>
      <c r="P2716" t="s">
        <v>1917</v>
      </c>
      <c r="Q2716" t="s">
        <v>7614</v>
      </c>
      <c r="R2716" t="s">
        <v>1874</v>
      </c>
      <c r="S2716">
        <v>1</v>
      </c>
      <c r="T2716" s="2">
        <v>0</v>
      </c>
      <c r="U2716" s="5">
        <v>6.51</v>
      </c>
      <c r="V2716" s="5">
        <f>ORDENES[[#This Row],[Ventas sin descuento]]-ORDENES[[#This Row],[costos estimados]]</f>
        <v>6.51</v>
      </c>
      <c r="W2716">
        <v>2</v>
      </c>
      <c r="X2716" s="5">
        <v>16.28</v>
      </c>
      <c r="Y2716" s="5">
        <f>ORDENES[[#This Row],[Ventas Originales (con descuento)]]/(1-ORDENES[[#This Row],[Descuento]])</f>
        <v>16.28</v>
      </c>
      <c r="Z2716" s="5">
        <f>ORDENES[[#This Row],[Ventas Originales (con descuento)]]/ORDENES[[#This Row],[Cantidad]]/(1-ORDENES[[#This Row],[Descuento]])</f>
        <v>8.14</v>
      </c>
      <c r="AA2716" s="5">
        <f>ORDENES[[#This Row],[Ventas Originales (con descuento)]]/ORDENES[[#This Row],[Cantidad]]</f>
        <v>8.14</v>
      </c>
      <c r="AB2716" s="5">
        <f>ORDENES[[#This Row],[Ventas Originales (con descuento)]]-(ORDENES[[#This Row],[Ganancias]])</f>
        <v>9.7700000000000014</v>
      </c>
    </row>
    <row r="2717" spans="1:28" x14ac:dyDescent="0.35">
      <c r="A2717" t="s">
        <v>7719</v>
      </c>
      <c r="B2717" t="s">
        <v>379</v>
      </c>
      <c r="C2717" t="s">
        <v>1</v>
      </c>
      <c r="D2717" t="s">
        <v>2531</v>
      </c>
      <c r="E2717" t="s">
        <v>50</v>
      </c>
      <c r="F2717" s="1">
        <v>43685</v>
      </c>
      <c r="G2717" t="s">
        <v>7613</v>
      </c>
      <c r="H2717" t="s">
        <v>2532</v>
      </c>
      <c r="I2717">
        <v>1841</v>
      </c>
      <c r="J2717" t="s">
        <v>2534</v>
      </c>
      <c r="K2717" t="s">
        <v>1887</v>
      </c>
      <c r="L2717" t="s">
        <v>1860</v>
      </c>
      <c r="M2717" s="1">
        <v>43687</v>
      </c>
      <c r="N2717" t="s">
        <v>1861</v>
      </c>
      <c r="O2717" t="s">
        <v>7614</v>
      </c>
      <c r="P2717" t="s">
        <v>1917</v>
      </c>
      <c r="Q2717" t="s">
        <v>7614</v>
      </c>
      <c r="R2717" t="s">
        <v>1874</v>
      </c>
      <c r="S2717">
        <v>1</v>
      </c>
      <c r="T2717" s="2">
        <v>0</v>
      </c>
      <c r="U2717" s="5">
        <v>11.9</v>
      </c>
      <c r="V2717" s="5">
        <f>ORDENES[[#This Row],[Ventas sin descuento]]-ORDENES[[#This Row],[costos estimados]]</f>
        <v>11.899999999999999</v>
      </c>
      <c r="W2717">
        <v>2</v>
      </c>
      <c r="X2717" s="5">
        <v>39.659999999999997</v>
      </c>
      <c r="Y2717" s="5">
        <f>ORDENES[[#This Row],[Ventas Originales (con descuento)]]/(1-ORDENES[[#This Row],[Descuento]])</f>
        <v>39.659999999999997</v>
      </c>
      <c r="Z2717" s="5">
        <f>ORDENES[[#This Row],[Ventas Originales (con descuento)]]/ORDENES[[#This Row],[Cantidad]]/(1-ORDENES[[#This Row],[Descuento]])</f>
        <v>19.829999999999998</v>
      </c>
      <c r="AA2717" s="5">
        <f>ORDENES[[#This Row],[Ventas Originales (con descuento)]]/ORDENES[[#This Row],[Cantidad]]</f>
        <v>19.829999999999998</v>
      </c>
      <c r="AB2717" s="5">
        <f>ORDENES[[#This Row],[Ventas Originales (con descuento)]]-(ORDENES[[#This Row],[Ganancias]])</f>
        <v>27.759999999999998</v>
      </c>
    </row>
    <row r="2718" spans="1:28" x14ac:dyDescent="0.35">
      <c r="A2718" t="s">
        <v>7719</v>
      </c>
      <c r="B2718" t="s">
        <v>2429</v>
      </c>
      <c r="C2718" t="s">
        <v>1</v>
      </c>
      <c r="D2718" t="s">
        <v>2061</v>
      </c>
      <c r="E2718" t="s">
        <v>18</v>
      </c>
      <c r="F2718" s="1">
        <v>43769</v>
      </c>
      <c r="G2718" t="s">
        <v>7613</v>
      </c>
      <c r="H2718" t="s">
        <v>4879</v>
      </c>
      <c r="I2718">
        <v>14215</v>
      </c>
      <c r="J2718" t="s">
        <v>1511</v>
      </c>
      <c r="K2718" t="s">
        <v>1887</v>
      </c>
      <c r="L2718" t="s">
        <v>1860</v>
      </c>
      <c r="M2718" s="1">
        <v>43771</v>
      </c>
      <c r="N2718" t="s">
        <v>1861</v>
      </c>
      <c r="O2718" t="s">
        <v>7614</v>
      </c>
      <c r="P2718" t="s">
        <v>1897</v>
      </c>
      <c r="Q2718" t="s">
        <v>7614</v>
      </c>
      <c r="R2718" t="s">
        <v>1874</v>
      </c>
      <c r="S2718">
        <v>1</v>
      </c>
      <c r="T2718" s="2">
        <v>0</v>
      </c>
      <c r="U2718" s="5">
        <v>0.72</v>
      </c>
      <c r="V2718" s="5">
        <f>ORDENES[[#This Row],[Ventas sin descuento]]-ORDENES[[#This Row],[costos estimados]]</f>
        <v>0.7200000000000002</v>
      </c>
      <c r="W2718">
        <v>2</v>
      </c>
      <c r="X2718" s="5">
        <v>2.78</v>
      </c>
      <c r="Y2718" s="5">
        <f>ORDENES[[#This Row],[Ventas Originales (con descuento)]]/(1-ORDENES[[#This Row],[Descuento]])</f>
        <v>2.78</v>
      </c>
      <c r="Z2718" s="5">
        <f>ORDENES[[#This Row],[Ventas Originales (con descuento)]]/ORDENES[[#This Row],[Cantidad]]/(1-ORDENES[[#This Row],[Descuento]])</f>
        <v>1.39</v>
      </c>
      <c r="AA2718" s="5">
        <f>ORDENES[[#This Row],[Ventas Originales (con descuento)]]/ORDENES[[#This Row],[Cantidad]]</f>
        <v>1.39</v>
      </c>
      <c r="AB2718" s="5">
        <f>ORDENES[[#This Row],[Ventas Originales (con descuento)]]-(ORDENES[[#This Row],[Ganancias]])</f>
        <v>2.0599999999999996</v>
      </c>
    </row>
    <row r="2719" spans="1:28" x14ac:dyDescent="0.35">
      <c r="A2719" t="s">
        <v>7719</v>
      </c>
      <c r="B2719" t="s">
        <v>80</v>
      </c>
      <c r="C2719" t="s">
        <v>1</v>
      </c>
      <c r="D2719" t="s">
        <v>2201</v>
      </c>
      <c r="E2719" t="s">
        <v>13</v>
      </c>
      <c r="F2719" s="1">
        <v>44392</v>
      </c>
      <c r="G2719" t="s">
        <v>7613</v>
      </c>
      <c r="H2719" t="s">
        <v>3957</v>
      </c>
      <c r="I2719">
        <v>10024</v>
      </c>
      <c r="J2719" t="s">
        <v>3381</v>
      </c>
      <c r="K2719" t="s">
        <v>1887</v>
      </c>
      <c r="L2719" t="s">
        <v>1860</v>
      </c>
      <c r="M2719" s="1">
        <v>44395</v>
      </c>
      <c r="N2719" t="s">
        <v>1861</v>
      </c>
      <c r="O2719" t="s">
        <v>7614</v>
      </c>
      <c r="P2719" t="s">
        <v>1897</v>
      </c>
      <c r="Q2719" t="s">
        <v>7614</v>
      </c>
      <c r="R2719" t="s">
        <v>1874</v>
      </c>
      <c r="S2719">
        <v>2</v>
      </c>
      <c r="T2719" s="2">
        <v>0</v>
      </c>
      <c r="U2719" s="5">
        <v>1.9</v>
      </c>
      <c r="V2719" s="5">
        <f>ORDENES[[#This Row],[Ventas sin descuento]]-ORDENES[[#This Row],[costos estimados]]</f>
        <v>1.8999999999999995</v>
      </c>
      <c r="W2719">
        <v>2</v>
      </c>
      <c r="X2719" s="5">
        <v>6.56</v>
      </c>
      <c r="Y2719" s="5">
        <f>ORDENES[[#This Row],[Ventas Originales (con descuento)]]/(1-ORDENES[[#This Row],[Descuento]])</f>
        <v>6.56</v>
      </c>
      <c r="Z2719" s="5">
        <f>ORDENES[[#This Row],[Ventas Originales (con descuento)]]/ORDENES[[#This Row],[Cantidad]]/(1-ORDENES[[#This Row],[Descuento]])</f>
        <v>3.28</v>
      </c>
      <c r="AA2719" s="5">
        <f>ORDENES[[#This Row],[Ventas Originales (con descuento)]]/ORDENES[[#This Row],[Cantidad]]</f>
        <v>3.28</v>
      </c>
      <c r="AB2719" s="5">
        <f>ORDENES[[#This Row],[Ventas Originales (con descuento)]]-(ORDENES[[#This Row],[Ganancias]])</f>
        <v>4.66</v>
      </c>
    </row>
    <row r="2720" spans="1:28" x14ac:dyDescent="0.35">
      <c r="A2720" t="s">
        <v>7719</v>
      </c>
      <c r="B2720" t="s">
        <v>2212</v>
      </c>
      <c r="C2720" t="s">
        <v>1</v>
      </c>
      <c r="D2720" t="s">
        <v>2332</v>
      </c>
      <c r="E2720" t="s">
        <v>38</v>
      </c>
      <c r="F2720" s="1">
        <v>44077</v>
      </c>
      <c r="G2720" t="s">
        <v>7613</v>
      </c>
      <c r="H2720" t="s">
        <v>3938</v>
      </c>
      <c r="I2720">
        <v>21215</v>
      </c>
      <c r="J2720" t="s">
        <v>2923</v>
      </c>
      <c r="K2720" t="s">
        <v>1887</v>
      </c>
      <c r="L2720" t="s">
        <v>1860</v>
      </c>
      <c r="M2720" s="1">
        <v>44082</v>
      </c>
      <c r="N2720" t="s">
        <v>1861</v>
      </c>
      <c r="O2720" t="s">
        <v>7614</v>
      </c>
      <c r="P2720" t="s">
        <v>1926</v>
      </c>
      <c r="Q2720" t="s">
        <v>7614</v>
      </c>
      <c r="R2720" t="s">
        <v>1876</v>
      </c>
      <c r="S2720">
        <v>3</v>
      </c>
      <c r="T2720" s="2">
        <v>0</v>
      </c>
      <c r="U2720" s="5">
        <v>5.87</v>
      </c>
      <c r="V2720" s="5">
        <f>ORDENES[[#This Row],[Ventas sin descuento]]-ORDENES[[#This Row],[costos estimados]]</f>
        <v>5.87</v>
      </c>
      <c r="W2720">
        <v>2</v>
      </c>
      <c r="X2720" s="5">
        <v>12.76</v>
      </c>
      <c r="Y2720" s="5">
        <f>ORDENES[[#This Row],[Ventas Originales (con descuento)]]/(1-ORDENES[[#This Row],[Descuento]])</f>
        <v>12.76</v>
      </c>
      <c r="Z2720" s="5">
        <f>ORDENES[[#This Row],[Ventas Originales (con descuento)]]/ORDENES[[#This Row],[Cantidad]]/(1-ORDENES[[#This Row],[Descuento]])</f>
        <v>6.38</v>
      </c>
      <c r="AA2720" s="5">
        <f>ORDENES[[#This Row],[Ventas Originales (con descuento)]]/ORDENES[[#This Row],[Cantidad]]</f>
        <v>6.38</v>
      </c>
      <c r="AB2720" s="5">
        <f>ORDENES[[#This Row],[Ventas Originales (con descuento)]]-(ORDENES[[#This Row],[Ganancias]])</f>
        <v>6.89</v>
      </c>
    </row>
    <row r="2721" spans="1:28" x14ac:dyDescent="0.35">
      <c r="A2721" t="s">
        <v>7719</v>
      </c>
      <c r="B2721" t="s">
        <v>3195</v>
      </c>
      <c r="C2721" t="s">
        <v>1</v>
      </c>
      <c r="D2721" t="s">
        <v>3200</v>
      </c>
      <c r="E2721" t="s">
        <v>119</v>
      </c>
      <c r="F2721" s="1">
        <v>44010</v>
      </c>
      <c r="G2721" t="s">
        <v>7598</v>
      </c>
      <c r="H2721" t="s">
        <v>3937</v>
      </c>
      <c r="I2721">
        <v>7501</v>
      </c>
      <c r="J2721" t="s">
        <v>3247</v>
      </c>
      <c r="K2721" t="s">
        <v>1887</v>
      </c>
      <c r="L2721" t="s">
        <v>1860</v>
      </c>
      <c r="M2721" s="1">
        <v>44012</v>
      </c>
      <c r="N2721" t="s">
        <v>1861</v>
      </c>
      <c r="O2721" t="s">
        <v>7614</v>
      </c>
      <c r="P2721" t="s">
        <v>1915</v>
      </c>
      <c r="Q2721" t="s">
        <v>7614</v>
      </c>
      <c r="R2721" t="s">
        <v>1876</v>
      </c>
      <c r="S2721">
        <v>1</v>
      </c>
      <c r="T2721" s="2">
        <v>0</v>
      </c>
      <c r="U2721" s="5">
        <v>3.74</v>
      </c>
      <c r="V2721" s="5">
        <f>ORDENES[[#This Row],[Ventas sin descuento]]-ORDENES[[#This Row],[costos estimados]]</f>
        <v>3.74</v>
      </c>
      <c r="W2721">
        <v>2</v>
      </c>
      <c r="X2721" s="5">
        <v>7.96</v>
      </c>
      <c r="Y2721" s="5">
        <f>ORDENES[[#This Row],[Ventas Originales (con descuento)]]/(1-ORDENES[[#This Row],[Descuento]])</f>
        <v>7.96</v>
      </c>
      <c r="Z2721" s="5">
        <f>ORDENES[[#This Row],[Ventas Originales (con descuento)]]/ORDENES[[#This Row],[Cantidad]]/(1-ORDENES[[#This Row],[Descuento]])</f>
        <v>3.98</v>
      </c>
      <c r="AA2721" s="5">
        <f>ORDENES[[#This Row],[Ventas Originales (con descuento)]]/ORDENES[[#This Row],[Cantidad]]</f>
        <v>3.98</v>
      </c>
      <c r="AB2721" s="5">
        <f>ORDENES[[#This Row],[Ventas Originales (con descuento)]]-(ORDENES[[#This Row],[Ganancias]])</f>
        <v>4.22</v>
      </c>
    </row>
    <row r="2722" spans="1:28" x14ac:dyDescent="0.35">
      <c r="A2722" t="s">
        <v>7719</v>
      </c>
      <c r="B2722" t="s">
        <v>2807</v>
      </c>
      <c r="C2722" t="s">
        <v>1</v>
      </c>
      <c r="D2722" t="s">
        <v>2808</v>
      </c>
      <c r="E2722" t="s">
        <v>146</v>
      </c>
      <c r="F2722" s="1">
        <v>43404</v>
      </c>
      <c r="G2722" t="s">
        <v>7613</v>
      </c>
      <c r="H2722" t="s">
        <v>3941</v>
      </c>
      <c r="I2722">
        <v>2920</v>
      </c>
      <c r="J2722" t="s">
        <v>2812</v>
      </c>
      <c r="K2722" t="s">
        <v>1887</v>
      </c>
      <c r="L2722" t="s">
        <v>1860</v>
      </c>
      <c r="M2722" s="1">
        <v>43406</v>
      </c>
      <c r="N2722" t="s">
        <v>1861</v>
      </c>
      <c r="O2722" t="s">
        <v>7614</v>
      </c>
      <c r="P2722" t="s">
        <v>1921</v>
      </c>
      <c r="Q2722" t="s">
        <v>7614</v>
      </c>
      <c r="R2722" t="s">
        <v>1876</v>
      </c>
      <c r="S2722">
        <v>1</v>
      </c>
      <c r="T2722" s="2">
        <v>0</v>
      </c>
      <c r="U2722" s="5">
        <v>15.68</v>
      </c>
      <c r="V2722" s="5">
        <f>ORDENES[[#This Row],[Ventas sin descuento]]-ORDENES[[#This Row],[costos estimados]]</f>
        <v>15.68</v>
      </c>
      <c r="W2722">
        <v>2</v>
      </c>
      <c r="X2722" s="5">
        <v>34.08</v>
      </c>
      <c r="Y2722" s="5">
        <f>ORDENES[[#This Row],[Ventas Originales (con descuento)]]/(1-ORDENES[[#This Row],[Descuento]])</f>
        <v>34.08</v>
      </c>
      <c r="Z2722" s="5">
        <f>ORDENES[[#This Row],[Ventas Originales (con descuento)]]/ORDENES[[#This Row],[Cantidad]]/(1-ORDENES[[#This Row],[Descuento]])</f>
        <v>17.04</v>
      </c>
      <c r="AA2722" s="5">
        <f>ORDENES[[#This Row],[Ventas Originales (con descuento)]]/ORDENES[[#This Row],[Cantidad]]</f>
        <v>17.04</v>
      </c>
      <c r="AB2722" s="5">
        <f>ORDENES[[#This Row],[Ventas Originales (con descuento)]]-(ORDENES[[#This Row],[Ganancias]])</f>
        <v>18.399999999999999</v>
      </c>
    </row>
    <row r="2723" spans="1:28" x14ac:dyDescent="0.35">
      <c r="A2723" t="s">
        <v>7719</v>
      </c>
      <c r="B2723" t="s">
        <v>147</v>
      </c>
      <c r="C2723" t="s">
        <v>1</v>
      </c>
      <c r="D2723" t="s">
        <v>2888</v>
      </c>
      <c r="E2723" t="s">
        <v>188</v>
      </c>
      <c r="F2723" s="1">
        <v>43792</v>
      </c>
      <c r="G2723" t="s">
        <v>7613</v>
      </c>
      <c r="H2723" t="s">
        <v>4880</v>
      </c>
      <c r="I2723">
        <v>19805</v>
      </c>
      <c r="J2723" t="s">
        <v>188</v>
      </c>
      <c r="K2723" t="s">
        <v>1887</v>
      </c>
      <c r="L2723" t="s">
        <v>1860</v>
      </c>
      <c r="M2723" s="1">
        <v>43794</v>
      </c>
      <c r="N2723" t="s">
        <v>1861</v>
      </c>
      <c r="O2723" t="s">
        <v>7614</v>
      </c>
      <c r="P2723" t="s">
        <v>1895</v>
      </c>
      <c r="Q2723" t="s">
        <v>7614</v>
      </c>
      <c r="R2723" t="s">
        <v>1890</v>
      </c>
      <c r="S2723">
        <v>1</v>
      </c>
      <c r="T2723" s="2">
        <v>0</v>
      </c>
      <c r="U2723" s="5">
        <v>7.78</v>
      </c>
      <c r="V2723" s="5">
        <f>ORDENES[[#This Row],[Ventas sin descuento]]-ORDENES[[#This Row],[costos estimados]]</f>
        <v>7.7800000000000011</v>
      </c>
      <c r="W2723">
        <v>2</v>
      </c>
      <c r="X2723" s="5">
        <v>16.559999999999999</v>
      </c>
      <c r="Y2723" s="5">
        <f>ORDENES[[#This Row],[Ventas Originales (con descuento)]]/(1-ORDENES[[#This Row],[Descuento]])</f>
        <v>16.559999999999999</v>
      </c>
      <c r="Z2723" s="5">
        <f>ORDENES[[#This Row],[Ventas Originales (con descuento)]]/ORDENES[[#This Row],[Cantidad]]/(1-ORDENES[[#This Row],[Descuento]])</f>
        <v>8.2799999999999994</v>
      </c>
      <c r="AA2723" s="5">
        <f>ORDENES[[#This Row],[Ventas Originales (con descuento)]]/ORDENES[[#This Row],[Cantidad]]</f>
        <v>8.2799999999999994</v>
      </c>
      <c r="AB2723" s="5">
        <f>ORDENES[[#This Row],[Ventas Originales (con descuento)]]-(ORDENES[[#This Row],[Ganancias]])</f>
        <v>8.7799999999999976</v>
      </c>
    </row>
    <row r="2724" spans="1:28" x14ac:dyDescent="0.35">
      <c r="A2724" t="s">
        <v>7719</v>
      </c>
      <c r="B2724" t="s">
        <v>2429</v>
      </c>
      <c r="C2724" t="s">
        <v>1</v>
      </c>
      <c r="D2724" t="s">
        <v>2061</v>
      </c>
      <c r="E2724" t="s">
        <v>18</v>
      </c>
      <c r="F2724" s="1">
        <v>43769</v>
      </c>
      <c r="G2724" t="s">
        <v>7613</v>
      </c>
      <c r="H2724" t="s">
        <v>4879</v>
      </c>
      <c r="I2724">
        <v>14215</v>
      </c>
      <c r="J2724" t="s">
        <v>3311</v>
      </c>
      <c r="K2724" t="s">
        <v>1887</v>
      </c>
      <c r="L2724" t="s">
        <v>1860</v>
      </c>
      <c r="M2724" s="1">
        <v>43771</v>
      </c>
      <c r="N2724" t="s">
        <v>1861</v>
      </c>
      <c r="O2724" t="s">
        <v>7614</v>
      </c>
      <c r="P2724" t="s">
        <v>1897</v>
      </c>
      <c r="Q2724" t="s">
        <v>7614</v>
      </c>
      <c r="R2724" t="s">
        <v>1890</v>
      </c>
      <c r="S2724">
        <v>1</v>
      </c>
      <c r="T2724" s="2">
        <v>0</v>
      </c>
      <c r="U2724" s="5">
        <v>35.979999999999997</v>
      </c>
      <c r="V2724" s="5">
        <f>ORDENES[[#This Row],[Ventas sin descuento]]-ORDENES[[#This Row],[costos estimados]]</f>
        <v>35.979999999999997</v>
      </c>
      <c r="W2724">
        <v>2</v>
      </c>
      <c r="X2724" s="5">
        <v>79.959999999999994</v>
      </c>
      <c r="Y2724" s="5">
        <f>ORDENES[[#This Row],[Ventas Originales (con descuento)]]/(1-ORDENES[[#This Row],[Descuento]])</f>
        <v>79.959999999999994</v>
      </c>
      <c r="Z2724" s="5">
        <f>ORDENES[[#This Row],[Ventas Originales (con descuento)]]/ORDENES[[#This Row],[Cantidad]]/(1-ORDENES[[#This Row],[Descuento]])</f>
        <v>39.979999999999997</v>
      </c>
      <c r="AA2724" s="5">
        <f>ORDENES[[#This Row],[Ventas Originales (con descuento)]]/ORDENES[[#This Row],[Cantidad]]</f>
        <v>39.979999999999997</v>
      </c>
      <c r="AB2724" s="5">
        <f>ORDENES[[#This Row],[Ventas Originales (con descuento)]]-(ORDENES[[#This Row],[Ganancias]])</f>
        <v>43.98</v>
      </c>
    </row>
    <row r="2725" spans="1:28" x14ac:dyDescent="0.35">
      <c r="A2725" t="s">
        <v>7719</v>
      </c>
      <c r="B2725" t="s">
        <v>3229</v>
      </c>
      <c r="C2725" t="s">
        <v>1</v>
      </c>
      <c r="D2725" t="s">
        <v>468</v>
      </c>
      <c r="E2725" t="s">
        <v>592</v>
      </c>
      <c r="F2725" s="1">
        <v>44328</v>
      </c>
      <c r="G2725" t="s">
        <v>7613</v>
      </c>
      <c r="H2725" t="s">
        <v>3951</v>
      </c>
      <c r="I2725">
        <v>8360</v>
      </c>
      <c r="J2725" t="s">
        <v>1750</v>
      </c>
      <c r="K2725" t="s">
        <v>1887</v>
      </c>
      <c r="L2725" t="s">
        <v>1860</v>
      </c>
      <c r="M2725" s="1">
        <v>44330</v>
      </c>
      <c r="N2725" t="s">
        <v>1861</v>
      </c>
      <c r="O2725" t="s">
        <v>7614</v>
      </c>
      <c r="P2725" t="s">
        <v>1915</v>
      </c>
      <c r="Q2725" t="s">
        <v>7614</v>
      </c>
      <c r="R2725" t="s">
        <v>1868</v>
      </c>
      <c r="S2725">
        <v>1</v>
      </c>
      <c r="T2725" s="2">
        <v>0</v>
      </c>
      <c r="U2725" s="5">
        <v>2.96</v>
      </c>
      <c r="V2725" s="5">
        <f>ORDENES[[#This Row],[Ventas sin descuento]]-ORDENES[[#This Row],[costos estimados]]</f>
        <v>2.96</v>
      </c>
      <c r="W2725">
        <v>2</v>
      </c>
      <c r="X2725" s="5">
        <v>6.16</v>
      </c>
      <c r="Y2725" s="5">
        <f>ORDENES[[#This Row],[Ventas Originales (con descuento)]]/(1-ORDENES[[#This Row],[Descuento]])</f>
        <v>6.16</v>
      </c>
      <c r="Z2725" s="5">
        <f>ORDENES[[#This Row],[Ventas Originales (con descuento)]]/ORDENES[[#This Row],[Cantidad]]/(1-ORDENES[[#This Row],[Descuento]])</f>
        <v>3.08</v>
      </c>
      <c r="AA2725" s="5">
        <f>ORDENES[[#This Row],[Ventas Originales (con descuento)]]/ORDENES[[#This Row],[Cantidad]]</f>
        <v>3.08</v>
      </c>
      <c r="AB2725" s="5">
        <f>ORDENES[[#This Row],[Ventas Originales (con descuento)]]-(ORDENES[[#This Row],[Ganancias]])</f>
        <v>3.2</v>
      </c>
    </row>
    <row r="2726" spans="1:28" x14ac:dyDescent="0.35">
      <c r="A2726" t="s">
        <v>7719</v>
      </c>
      <c r="B2726" t="s">
        <v>3195</v>
      </c>
      <c r="C2726" t="s">
        <v>1</v>
      </c>
      <c r="D2726" t="s">
        <v>3200</v>
      </c>
      <c r="E2726" t="s">
        <v>21</v>
      </c>
      <c r="F2726" s="1">
        <v>44010</v>
      </c>
      <c r="G2726" t="s">
        <v>7598</v>
      </c>
      <c r="H2726" t="s">
        <v>3937</v>
      </c>
      <c r="I2726">
        <v>7501</v>
      </c>
      <c r="J2726" t="s">
        <v>1466</v>
      </c>
      <c r="K2726" t="s">
        <v>1887</v>
      </c>
      <c r="L2726" t="s">
        <v>1860</v>
      </c>
      <c r="M2726" s="1">
        <v>44012</v>
      </c>
      <c r="N2726" t="s">
        <v>1861</v>
      </c>
      <c r="O2726" t="s">
        <v>7614</v>
      </c>
      <c r="P2726" t="s">
        <v>1915</v>
      </c>
      <c r="Q2726" t="s">
        <v>7614</v>
      </c>
      <c r="R2726" t="s">
        <v>1879</v>
      </c>
      <c r="S2726">
        <v>1</v>
      </c>
      <c r="T2726" s="2">
        <v>0</v>
      </c>
      <c r="U2726" s="5">
        <v>27.88</v>
      </c>
      <c r="V2726" s="5">
        <f>ORDENES[[#This Row],[Ventas sin descuento]]-ORDENES[[#This Row],[costos estimados]]</f>
        <v>27.880000000000003</v>
      </c>
      <c r="W2726">
        <v>2</v>
      </c>
      <c r="X2726" s="5">
        <v>61.96</v>
      </c>
      <c r="Y2726" s="5">
        <f>ORDENES[[#This Row],[Ventas Originales (con descuento)]]/(1-ORDENES[[#This Row],[Descuento]])</f>
        <v>61.96</v>
      </c>
      <c r="Z2726" s="5">
        <f>ORDENES[[#This Row],[Ventas Originales (con descuento)]]/ORDENES[[#This Row],[Cantidad]]/(1-ORDENES[[#This Row],[Descuento]])</f>
        <v>30.98</v>
      </c>
      <c r="AA2726" s="5">
        <f>ORDENES[[#This Row],[Ventas Originales (con descuento)]]/ORDENES[[#This Row],[Cantidad]]</f>
        <v>30.98</v>
      </c>
      <c r="AB2726" s="5">
        <f>ORDENES[[#This Row],[Ventas Originales (con descuento)]]-(ORDENES[[#This Row],[Ganancias]])</f>
        <v>34.08</v>
      </c>
    </row>
    <row r="2727" spans="1:28" x14ac:dyDescent="0.35">
      <c r="A2727" t="s">
        <v>7719</v>
      </c>
      <c r="B2727" t="s">
        <v>80</v>
      </c>
      <c r="C2727" t="s">
        <v>1</v>
      </c>
      <c r="D2727" t="s">
        <v>2750</v>
      </c>
      <c r="E2727" t="s">
        <v>21</v>
      </c>
      <c r="F2727" s="1">
        <v>43804</v>
      </c>
      <c r="G2727" t="s">
        <v>7598</v>
      </c>
      <c r="H2727" t="s">
        <v>3955</v>
      </c>
      <c r="I2727">
        <v>10009</v>
      </c>
      <c r="J2727" t="s">
        <v>1848</v>
      </c>
      <c r="K2727" t="s">
        <v>1887</v>
      </c>
      <c r="L2727" t="s">
        <v>1860</v>
      </c>
      <c r="M2727" s="1">
        <v>43808</v>
      </c>
      <c r="N2727" t="s">
        <v>1861</v>
      </c>
      <c r="O2727" t="s">
        <v>7614</v>
      </c>
      <c r="P2727" t="s">
        <v>1897</v>
      </c>
      <c r="Q2727" t="s">
        <v>7614</v>
      </c>
      <c r="R2727" t="s">
        <v>1879</v>
      </c>
      <c r="S2727">
        <v>3</v>
      </c>
      <c r="T2727" s="2">
        <v>0</v>
      </c>
      <c r="U2727" s="5">
        <v>11.11</v>
      </c>
      <c r="V2727" s="5">
        <f>ORDENES[[#This Row],[Ventas sin descuento]]-ORDENES[[#This Row],[costos estimados]]</f>
        <v>11.11</v>
      </c>
      <c r="W2727">
        <v>2</v>
      </c>
      <c r="X2727" s="5">
        <v>22.68</v>
      </c>
      <c r="Y2727" s="5">
        <f>ORDENES[[#This Row],[Ventas Originales (con descuento)]]/(1-ORDENES[[#This Row],[Descuento]])</f>
        <v>22.68</v>
      </c>
      <c r="Z2727" s="5">
        <f>ORDENES[[#This Row],[Ventas Originales (con descuento)]]/ORDENES[[#This Row],[Cantidad]]/(1-ORDENES[[#This Row],[Descuento]])</f>
        <v>11.34</v>
      </c>
      <c r="AA2727" s="5">
        <f>ORDENES[[#This Row],[Ventas Originales (con descuento)]]/ORDENES[[#This Row],[Cantidad]]</f>
        <v>11.34</v>
      </c>
      <c r="AB2727" s="5">
        <f>ORDENES[[#This Row],[Ventas Originales (con descuento)]]-(ORDENES[[#This Row],[Ganancias]])</f>
        <v>11.57</v>
      </c>
    </row>
    <row r="2728" spans="1:28" x14ac:dyDescent="0.35">
      <c r="A2728" t="s">
        <v>7719</v>
      </c>
      <c r="B2728" t="s">
        <v>80</v>
      </c>
      <c r="C2728" t="s">
        <v>1</v>
      </c>
      <c r="D2728" t="s">
        <v>2728</v>
      </c>
      <c r="E2728" t="s">
        <v>18</v>
      </c>
      <c r="F2728" s="1">
        <v>43372</v>
      </c>
      <c r="G2728" t="s">
        <v>7613</v>
      </c>
      <c r="H2728" t="s">
        <v>3949</v>
      </c>
      <c r="I2728">
        <v>10011</v>
      </c>
      <c r="J2728" t="s">
        <v>2507</v>
      </c>
      <c r="K2728" t="s">
        <v>1887</v>
      </c>
      <c r="L2728" t="s">
        <v>1860</v>
      </c>
      <c r="M2728" s="1">
        <v>43376</v>
      </c>
      <c r="N2728" t="s">
        <v>1861</v>
      </c>
      <c r="O2728" t="s">
        <v>7614</v>
      </c>
      <c r="P2728" t="s">
        <v>1897</v>
      </c>
      <c r="Q2728" t="s">
        <v>7614</v>
      </c>
      <c r="R2728" t="s">
        <v>1879</v>
      </c>
      <c r="S2728">
        <v>3</v>
      </c>
      <c r="T2728" s="2">
        <v>0</v>
      </c>
      <c r="U2728" s="5">
        <v>37.979999999999997</v>
      </c>
      <c r="V2728" s="5">
        <f>ORDENES[[#This Row],[Ventas sin descuento]]-ORDENES[[#This Row],[costos estimados]]</f>
        <v>37.979999999999997</v>
      </c>
      <c r="W2728">
        <v>2</v>
      </c>
      <c r="X2728" s="5">
        <v>77.52</v>
      </c>
      <c r="Y2728" s="5">
        <f>ORDENES[[#This Row],[Ventas Originales (con descuento)]]/(1-ORDENES[[#This Row],[Descuento]])</f>
        <v>77.52</v>
      </c>
      <c r="Z2728" s="5">
        <f>ORDENES[[#This Row],[Ventas Originales (con descuento)]]/ORDENES[[#This Row],[Cantidad]]/(1-ORDENES[[#This Row],[Descuento]])</f>
        <v>38.76</v>
      </c>
      <c r="AA2728" s="5">
        <f>ORDENES[[#This Row],[Ventas Originales (con descuento)]]/ORDENES[[#This Row],[Cantidad]]</f>
        <v>38.76</v>
      </c>
      <c r="AB2728" s="5">
        <f>ORDENES[[#This Row],[Ventas Originales (con descuento)]]-(ORDENES[[#This Row],[Ganancias]])</f>
        <v>39.54</v>
      </c>
    </row>
    <row r="2729" spans="1:28" x14ac:dyDescent="0.35">
      <c r="A2729" t="s">
        <v>7719</v>
      </c>
      <c r="B2729" t="s">
        <v>80</v>
      </c>
      <c r="C2729" t="s">
        <v>1</v>
      </c>
      <c r="D2729" t="s">
        <v>3711</v>
      </c>
      <c r="E2729" t="s">
        <v>18</v>
      </c>
      <c r="F2729" s="1">
        <v>44505</v>
      </c>
      <c r="G2729" t="s">
        <v>7613</v>
      </c>
      <c r="H2729" t="s">
        <v>3954</v>
      </c>
      <c r="I2729">
        <v>10024</v>
      </c>
      <c r="J2729" t="s">
        <v>1542</v>
      </c>
      <c r="K2729" t="s">
        <v>1887</v>
      </c>
      <c r="L2729" t="s">
        <v>1860</v>
      </c>
      <c r="M2729" s="1">
        <v>44510</v>
      </c>
      <c r="N2729" t="s">
        <v>1861</v>
      </c>
      <c r="O2729" t="s">
        <v>7614</v>
      </c>
      <c r="P2729" t="s">
        <v>1897</v>
      </c>
      <c r="Q2729" t="s">
        <v>7614</v>
      </c>
      <c r="R2729" t="s">
        <v>1879</v>
      </c>
      <c r="S2729">
        <v>3</v>
      </c>
      <c r="T2729" s="2">
        <v>0</v>
      </c>
      <c r="U2729" s="5">
        <v>53.26</v>
      </c>
      <c r="V2729" s="5">
        <f>ORDENES[[#This Row],[Ventas sin descuento]]-ORDENES[[#This Row],[costos estimados]]</f>
        <v>53.26</v>
      </c>
      <c r="W2729">
        <v>2</v>
      </c>
      <c r="X2729" s="5">
        <v>110.96</v>
      </c>
      <c r="Y2729" s="5">
        <f>ORDENES[[#This Row],[Ventas Originales (con descuento)]]/(1-ORDENES[[#This Row],[Descuento]])</f>
        <v>110.96</v>
      </c>
      <c r="Z2729" s="5">
        <f>ORDENES[[#This Row],[Ventas Originales (con descuento)]]/ORDENES[[#This Row],[Cantidad]]/(1-ORDENES[[#This Row],[Descuento]])</f>
        <v>55.48</v>
      </c>
      <c r="AA2729" s="5">
        <f>ORDENES[[#This Row],[Ventas Originales (con descuento)]]/ORDENES[[#This Row],[Cantidad]]</f>
        <v>55.48</v>
      </c>
      <c r="AB2729" s="5">
        <f>ORDENES[[#This Row],[Ventas Originales (con descuento)]]-(ORDENES[[#This Row],[Ganancias]])</f>
        <v>57.699999999999996</v>
      </c>
    </row>
    <row r="2730" spans="1:28" x14ac:dyDescent="0.35">
      <c r="A2730" t="s">
        <v>7719</v>
      </c>
      <c r="B2730" t="s">
        <v>80</v>
      </c>
      <c r="C2730" t="s">
        <v>1</v>
      </c>
      <c r="D2730" t="s">
        <v>3711</v>
      </c>
      <c r="E2730" t="s">
        <v>21</v>
      </c>
      <c r="F2730" s="1">
        <v>44505</v>
      </c>
      <c r="G2730" t="s">
        <v>7613</v>
      </c>
      <c r="H2730" t="s">
        <v>3954</v>
      </c>
      <c r="I2730">
        <v>10024</v>
      </c>
      <c r="J2730" t="s">
        <v>1786</v>
      </c>
      <c r="K2730" t="s">
        <v>1887</v>
      </c>
      <c r="L2730" t="s">
        <v>1860</v>
      </c>
      <c r="M2730" s="1">
        <v>44510</v>
      </c>
      <c r="N2730" t="s">
        <v>1861</v>
      </c>
      <c r="O2730" t="s">
        <v>7614</v>
      </c>
      <c r="P2730" t="s">
        <v>1897</v>
      </c>
      <c r="Q2730" t="s">
        <v>7614</v>
      </c>
      <c r="R2730" t="s">
        <v>1879</v>
      </c>
      <c r="S2730">
        <v>3</v>
      </c>
      <c r="T2730" s="2">
        <v>0</v>
      </c>
      <c r="U2730" s="5">
        <v>6.22</v>
      </c>
      <c r="V2730" s="5">
        <f>ORDENES[[#This Row],[Ventas sin descuento]]-ORDENES[[#This Row],[costos estimados]]</f>
        <v>6.22</v>
      </c>
      <c r="W2730">
        <v>2</v>
      </c>
      <c r="X2730" s="5">
        <v>12.96</v>
      </c>
      <c r="Y2730" s="5">
        <f>ORDENES[[#This Row],[Ventas Originales (con descuento)]]/(1-ORDENES[[#This Row],[Descuento]])</f>
        <v>12.96</v>
      </c>
      <c r="Z2730" s="5">
        <f>ORDENES[[#This Row],[Ventas Originales (con descuento)]]/ORDENES[[#This Row],[Cantidad]]/(1-ORDENES[[#This Row],[Descuento]])</f>
        <v>6.48</v>
      </c>
      <c r="AA2730" s="5">
        <f>ORDENES[[#This Row],[Ventas Originales (con descuento)]]/ORDENES[[#This Row],[Cantidad]]</f>
        <v>6.48</v>
      </c>
      <c r="AB2730" s="5">
        <f>ORDENES[[#This Row],[Ventas Originales (con descuento)]]-(ORDENES[[#This Row],[Ganancias]])</f>
        <v>6.7400000000000011</v>
      </c>
    </row>
    <row r="2731" spans="1:28" x14ac:dyDescent="0.35">
      <c r="A2731" t="s">
        <v>7719</v>
      </c>
      <c r="B2731" t="s">
        <v>80</v>
      </c>
      <c r="C2731" t="s">
        <v>1</v>
      </c>
      <c r="D2731" t="s">
        <v>2201</v>
      </c>
      <c r="E2731" t="s">
        <v>196</v>
      </c>
      <c r="F2731" s="1">
        <v>44392</v>
      </c>
      <c r="G2731" t="s">
        <v>7613</v>
      </c>
      <c r="H2731" t="s">
        <v>3957</v>
      </c>
      <c r="I2731">
        <v>10024</v>
      </c>
      <c r="J2731" t="s">
        <v>2787</v>
      </c>
      <c r="K2731" t="s">
        <v>1887</v>
      </c>
      <c r="L2731" t="s">
        <v>1860</v>
      </c>
      <c r="M2731" s="1">
        <v>44395</v>
      </c>
      <c r="N2731" t="s">
        <v>1861</v>
      </c>
      <c r="O2731" t="s">
        <v>7614</v>
      </c>
      <c r="P2731" t="s">
        <v>1897</v>
      </c>
      <c r="Q2731" t="s">
        <v>7614</v>
      </c>
      <c r="R2731" t="s">
        <v>1879</v>
      </c>
      <c r="S2731">
        <v>2</v>
      </c>
      <c r="T2731" s="2">
        <v>0</v>
      </c>
      <c r="U2731" s="5">
        <v>4.3899999999999997</v>
      </c>
      <c r="V2731" s="5">
        <f>ORDENES[[#This Row],[Ventas sin descuento]]-ORDENES[[#This Row],[costos estimados]]</f>
        <v>4.3899999999999997</v>
      </c>
      <c r="W2731">
        <v>2</v>
      </c>
      <c r="X2731" s="5">
        <v>8.9600000000000009</v>
      </c>
      <c r="Y2731" s="5">
        <f>ORDENES[[#This Row],[Ventas Originales (con descuento)]]/(1-ORDENES[[#This Row],[Descuento]])</f>
        <v>8.9600000000000009</v>
      </c>
      <c r="Z2731" s="5">
        <f>ORDENES[[#This Row],[Ventas Originales (con descuento)]]/ORDENES[[#This Row],[Cantidad]]/(1-ORDENES[[#This Row],[Descuento]])</f>
        <v>4.4800000000000004</v>
      </c>
      <c r="AA2731" s="5">
        <f>ORDENES[[#This Row],[Ventas Originales (con descuento)]]/ORDENES[[#This Row],[Cantidad]]</f>
        <v>4.4800000000000004</v>
      </c>
      <c r="AB2731" s="5">
        <f>ORDENES[[#This Row],[Ventas Originales (con descuento)]]-(ORDENES[[#This Row],[Ganancias]])</f>
        <v>4.5700000000000012</v>
      </c>
    </row>
    <row r="2732" spans="1:28" x14ac:dyDescent="0.35">
      <c r="A2732" t="s">
        <v>7719</v>
      </c>
      <c r="B2732" t="s">
        <v>80</v>
      </c>
      <c r="C2732" t="s">
        <v>1</v>
      </c>
      <c r="D2732" t="s">
        <v>1940</v>
      </c>
      <c r="E2732" t="s">
        <v>53</v>
      </c>
      <c r="F2732" s="1">
        <v>43659</v>
      </c>
      <c r="G2732" t="s">
        <v>7613</v>
      </c>
      <c r="H2732" t="s">
        <v>3960</v>
      </c>
      <c r="I2732">
        <v>10035</v>
      </c>
      <c r="J2732" t="s">
        <v>53</v>
      </c>
      <c r="K2732" t="s">
        <v>1887</v>
      </c>
      <c r="L2732" t="s">
        <v>1860</v>
      </c>
      <c r="M2732" s="1">
        <v>43661</v>
      </c>
      <c r="N2732" t="s">
        <v>1861</v>
      </c>
      <c r="O2732" t="s">
        <v>7614</v>
      </c>
      <c r="P2732" t="s">
        <v>1897</v>
      </c>
      <c r="Q2732" t="s">
        <v>7614</v>
      </c>
      <c r="R2732" t="s">
        <v>1879</v>
      </c>
      <c r="S2732">
        <v>1</v>
      </c>
      <c r="T2732" s="2">
        <v>0</v>
      </c>
      <c r="U2732" s="5">
        <v>4.68</v>
      </c>
      <c r="V2732" s="5">
        <f>ORDENES[[#This Row],[Ventas sin descuento]]-ORDENES[[#This Row],[costos estimados]]</f>
        <v>4.68</v>
      </c>
      <c r="W2732">
        <v>2</v>
      </c>
      <c r="X2732" s="5">
        <v>9.9600000000000009</v>
      </c>
      <c r="Y2732" s="5">
        <f>ORDENES[[#This Row],[Ventas Originales (con descuento)]]/(1-ORDENES[[#This Row],[Descuento]])</f>
        <v>9.9600000000000009</v>
      </c>
      <c r="Z2732" s="5">
        <f>ORDENES[[#This Row],[Ventas Originales (con descuento)]]/ORDENES[[#This Row],[Cantidad]]/(1-ORDENES[[#This Row],[Descuento]])</f>
        <v>4.9800000000000004</v>
      </c>
      <c r="AA2732" s="5">
        <f>ORDENES[[#This Row],[Ventas Originales (con descuento)]]/ORDENES[[#This Row],[Cantidad]]</f>
        <v>4.9800000000000004</v>
      </c>
      <c r="AB2732" s="5">
        <f>ORDENES[[#This Row],[Ventas Originales (con descuento)]]-(ORDENES[[#This Row],[Ganancias]])</f>
        <v>5.2800000000000011</v>
      </c>
    </row>
    <row r="2733" spans="1:28" x14ac:dyDescent="0.35">
      <c r="A2733" t="s">
        <v>7719</v>
      </c>
      <c r="B2733" t="s">
        <v>2051</v>
      </c>
      <c r="C2733" t="s">
        <v>1</v>
      </c>
      <c r="D2733" t="s">
        <v>2052</v>
      </c>
      <c r="E2733" t="s">
        <v>21</v>
      </c>
      <c r="F2733" s="1">
        <v>43164</v>
      </c>
      <c r="G2733" t="s">
        <v>7598</v>
      </c>
      <c r="H2733" t="s">
        <v>4881</v>
      </c>
      <c r="I2733">
        <v>10701</v>
      </c>
      <c r="J2733" t="s">
        <v>2054</v>
      </c>
      <c r="K2733" t="s">
        <v>1887</v>
      </c>
      <c r="L2733" t="s">
        <v>1860</v>
      </c>
      <c r="M2733" s="1">
        <v>43167</v>
      </c>
      <c r="N2733" t="s">
        <v>1861</v>
      </c>
      <c r="O2733" t="s">
        <v>7614</v>
      </c>
      <c r="P2733" t="s">
        <v>1897</v>
      </c>
      <c r="Q2733" t="s">
        <v>7614</v>
      </c>
      <c r="R2733" t="s">
        <v>1879</v>
      </c>
      <c r="S2733">
        <v>2</v>
      </c>
      <c r="T2733" s="2">
        <v>0</v>
      </c>
      <c r="U2733" s="5">
        <v>45.98</v>
      </c>
      <c r="V2733" s="5">
        <f>ORDENES[[#This Row],[Ventas sin descuento]]-ORDENES[[#This Row],[costos estimados]]</f>
        <v>45.98</v>
      </c>
      <c r="W2733">
        <v>2</v>
      </c>
      <c r="X2733" s="5">
        <v>97.82</v>
      </c>
      <c r="Y2733" s="5">
        <f>ORDENES[[#This Row],[Ventas Originales (con descuento)]]/(1-ORDENES[[#This Row],[Descuento]])</f>
        <v>97.82</v>
      </c>
      <c r="Z2733" s="5">
        <f>ORDENES[[#This Row],[Ventas Originales (con descuento)]]/ORDENES[[#This Row],[Cantidad]]/(1-ORDENES[[#This Row],[Descuento]])</f>
        <v>48.91</v>
      </c>
      <c r="AA2733" s="5">
        <f>ORDENES[[#This Row],[Ventas Originales (con descuento)]]/ORDENES[[#This Row],[Cantidad]]</f>
        <v>48.91</v>
      </c>
      <c r="AB2733" s="5">
        <f>ORDENES[[#This Row],[Ventas Originales (con descuento)]]-(ORDENES[[#This Row],[Ganancias]])</f>
        <v>51.839999999999996</v>
      </c>
    </row>
    <row r="2734" spans="1:28" x14ac:dyDescent="0.35">
      <c r="A2734" t="s">
        <v>7719</v>
      </c>
      <c r="B2734" t="s">
        <v>2807</v>
      </c>
      <c r="C2734" t="s">
        <v>1</v>
      </c>
      <c r="D2734" t="s">
        <v>2808</v>
      </c>
      <c r="E2734" t="s">
        <v>18</v>
      </c>
      <c r="F2734" s="1">
        <v>43404</v>
      </c>
      <c r="G2734" t="s">
        <v>7613</v>
      </c>
      <c r="H2734" t="s">
        <v>3941</v>
      </c>
      <c r="I2734">
        <v>2920</v>
      </c>
      <c r="J2734" t="s">
        <v>1828</v>
      </c>
      <c r="K2734" t="s">
        <v>1887</v>
      </c>
      <c r="L2734" t="s">
        <v>1860</v>
      </c>
      <c r="M2734" s="1">
        <v>43406</v>
      </c>
      <c r="N2734" t="s">
        <v>1861</v>
      </c>
      <c r="O2734" t="s">
        <v>7614</v>
      </c>
      <c r="P2734" t="s">
        <v>1921</v>
      </c>
      <c r="Q2734" t="s">
        <v>7614</v>
      </c>
      <c r="R2734" t="s">
        <v>1879</v>
      </c>
      <c r="S2734">
        <v>1</v>
      </c>
      <c r="T2734" s="2">
        <v>0</v>
      </c>
      <c r="U2734" s="5">
        <v>4.78</v>
      </c>
      <c r="V2734" s="5">
        <f>ORDENES[[#This Row],[Ventas sin descuento]]-ORDENES[[#This Row],[costos estimados]]</f>
        <v>4.78</v>
      </c>
      <c r="W2734">
        <v>2</v>
      </c>
      <c r="X2734" s="5">
        <v>10.16</v>
      </c>
      <c r="Y2734" s="5">
        <f>ORDENES[[#This Row],[Ventas Originales (con descuento)]]/(1-ORDENES[[#This Row],[Descuento]])</f>
        <v>10.16</v>
      </c>
      <c r="Z2734" s="5">
        <f>ORDENES[[#This Row],[Ventas Originales (con descuento)]]/ORDENES[[#This Row],[Cantidad]]/(1-ORDENES[[#This Row],[Descuento]])</f>
        <v>5.08</v>
      </c>
      <c r="AA2734" s="5">
        <f>ORDENES[[#This Row],[Ventas Originales (con descuento)]]/ORDENES[[#This Row],[Cantidad]]</f>
        <v>5.08</v>
      </c>
      <c r="AB2734" s="5">
        <f>ORDENES[[#This Row],[Ventas Originales (con descuento)]]-(ORDENES[[#This Row],[Ganancias]])</f>
        <v>5.38</v>
      </c>
    </row>
    <row r="2735" spans="1:28" x14ac:dyDescent="0.35">
      <c r="A2735" t="s">
        <v>7719</v>
      </c>
      <c r="B2735" t="s">
        <v>111</v>
      </c>
      <c r="C2735" t="s">
        <v>1</v>
      </c>
      <c r="D2735" t="s">
        <v>637</v>
      </c>
      <c r="E2735" t="s">
        <v>18</v>
      </c>
      <c r="F2735" s="1">
        <v>44472</v>
      </c>
      <c r="G2735" t="s">
        <v>7613</v>
      </c>
      <c r="H2735" t="s">
        <v>4882</v>
      </c>
      <c r="I2735">
        <v>14609</v>
      </c>
      <c r="J2735" t="s">
        <v>2249</v>
      </c>
      <c r="K2735" t="s">
        <v>1887</v>
      </c>
      <c r="L2735" t="s">
        <v>1860</v>
      </c>
      <c r="M2735" s="1">
        <v>44477</v>
      </c>
      <c r="N2735" t="s">
        <v>1861</v>
      </c>
      <c r="O2735" t="s">
        <v>7614</v>
      </c>
      <c r="P2735" t="s">
        <v>1897</v>
      </c>
      <c r="Q2735" t="s">
        <v>7614</v>
      </c>
      <c r="R2735" t="s">
        <v>1872</v>
      </c>
      <c r="S2735">
        <v>3</v>
      </c>
      <c r="T2735" s="2">
        <v>0</v>
      </c>
      <c r="U2735" s="5">
        <v>5.87</v>
      </c>
      <c r="V2735" s="5">
        <f>ORDENES[[#This Row],[Ventas sin descuento]]-ORDENES[[#This Row],[costos estimados]]</f>
        <v>5.870000000000001</v>
      </c>
      <c r="W2735">
        <v>2</v>
      </c>
      <c r="X2735" s="5">
        <v>22.58</v>
      </c>
      <c r="Y2735" s="5">
        <f>ORDENES[[#This Row],[Ventas Originales (con descuento)]]/(1-ORDENES[[#This Row],[Descuento]])</f>
        <v>22.58</v>
      </c>
      <c r="Z2735" s="5">
        <f>ORDENES[[#This Row],[Ventas Originales (con descuento)]]/ORDENES[[#This Row],[Cantidad]]/(1-ORDENES[[#This Row],[Descuento]])</f>
        <v>11.29</v>
      </c>
      <c r="AA2735" s="5">
        <f>ORDENES[[#This Row],[Ventas Originales (con descuento)]]/ORDENES[[#This Row],[Cantidad]]</f>
        <v>11.29</v>
      </c>
      <c r="AB2735" s="5">
        <f>ORDENES[[#This Row],[Ventas Originales (con descuento)]]-(ORDENES[[#This Row],[Ganancias]])</f>
        <v>16.709999999999997</v>
      </c>
    </row>
    <row r="2736" spans="1:28" x14ac:dyDescent="0.35">
      <c r="A2736" t="s">
        <v>7719</v>
      </c>
      <c r="B2736" t="s">
        <v>3229</v>
      </c>
      <c r="C2736" t="s">
        <v>1</v>
      </c>
      <c r="D2736" t="s">
        <v>468</v>
      </c>
      <c r="E2736" t="s">
        <v>199</v>
      </c>
      <c r="F2736" s="1">
        <v>44328</v>
      </c>
      <c r="G2736" t="s">
        <v>7613</v>
      </c>
      <c r="H2736" t="s">
        <v>3951</v>
      </c>
      <c r="I2736">
        <v>8360</v>
      </c>
      <c r="J2736" t="s">
        <v>2575</v>
      </c>
      <c r="K2736" t="s">
        <v>1887</v>
      </c>
      <c r="L2736" t="s">
        <v>1860</v>
      </c>
      <c r="M2736" s="1">
        <v>44330</v>
      </c>
      <c r="N2736" t="s">
        <v>1861</v>
      </c>
      <c r="O2736" t="s">
        <v>7614</v>
      </c>
      <c r="P2736" t="s">
        <v>1915</v>
      </c>
      <c r="Q2736" t="s">
        <v>7614</v>
      </c>
      <c r="R2736" t="s">
        <v>1908</v>
      </c>
      <c r="S2736">
        <v>1</v>
      </c>
      <c r="T2736" s="2">
        <v>0</v>
      </c>
      <c r="U2736" s="5">
        <v>4.42</v>
      </c>
      <c r="V2736" s="5">
        <f>ORDENES[[#This Row],[Ventas sin descuento]]-ORDENES[[#This Row],[costos estimados]]</f>
        <v>4.42</v>
      </c>
      <c r="W2736">
        <v>2</v>
      </c>
      <c r="X2736" s="5">
        <v>17</v>
      </c>
      <c r="Y2736" s="5">
        <f>ORDENES[[#This Row],[Ventas Originales (con descuento)]]/(1-ORDENES[[#This Row],[Descuento]])</f>
        <v>17</v>
      </c>
      <c r="Z2736" s="5">
        <f>ORDENES[[#This Row],[Ventas Originales (con descuento)]]/ORDENES[[#This Row],[Cantidad]]/(1-ORDENES[[#This Row],[Descuento]])</f>
        <v>8.5</v>
      </c>
      <c r="AA2736" s="5">
        <f>ORDENES[[#This Row],[Ventas Originales (con descuento)]]/ORDENES[[#This Row],[Cantidad]]</f>
        <v>8.5</v>
      </c>
      <c r="AB2736" s="5">
        <f>ORDENES[[#This Row],[Ventas Originales (con descuento)]]-(ORDENES[[#This Row],[Ganancias]])</f>
        <v>12.58</v>
      </c>
    </row>
    <row r="2737" spans="1:28" x14ac:dyDescent="0.35">
      <c r="A2737" t="s">
        <v>7719</v>
      </c>
      <c r="B2737" t="s">
        <v>2051</v>
      </c>
      <c r="C2737" t="s">
        <v>1</v>
      </c>
      <c r="D2737" t="s">
        <v>2052</v>
      </c>
      <c r="E2737" t="s">
        <v>199</v>
      </c>
      <c r="F2737" s="1">
        <v>43164</v>
      </c>
      <c r="G2737" t="s">
        <v>7598</v>
      </c>
      <c r="H2737" t="s">
        <v>4881</v>
      </c>
      <c r="I2737">
        <v>10701</v>
      </c>
      <c r="J2737" t="s">
        <v>1769</v>
      </c>
      <c r="K2737" t="s">
        <v>1887</v>
      </c>
      <c r="L2737" t="s">
        <v>1860</v>
      </c>
      <c r="M2737" s="1">
        <v>43167</v>
      </c>
      <c r="N2737" t="s">
        <v>1861</v>
      </c>
      <c r="O2737" t="s">
        <v>7614</v>
      </c>
      <c r="P2737" t="s">
        <v>1897</v>
      </c>
      <c r="Q2737" t="s">
        <v>7614</v>
      </c>
      <c r="R2737" t="s">
        <v>1908</v>
      </c>
      <c r="S2737">
        <v>2</v>
      </c>
      <c r="T2737" s="2">
        <v>0</v>
      </c>
      <c r="U2737" s="5">
        <v>5.4</v>
      </c>
      <c r="V2737" s="5">
        <f>ORDENES[[#This Row],[Ventas sin descuento]]-ORDENES[[#This Row],[costos estimados]]</f>
        <v>5.4</v>
      </c>
      <c r="W2737">
        <v>2</v>
      </c>
      <c r="X2737" s="5">
        <v>18.62</v>
      </c>
      <c r="Y2737" s="5">
        <f>ORDENES[[#This Row],[Ventas Originales (con descuento)]]/(1-ORDENES[[#This Row],[Descuento]])</f>
        <v>18.62</v>
      </c>
      <c r="Z2737" s="5">
        <f>ORDENES[[#This Row],[Ventas Originales (con descuento)]]/ORDENES[[#This Row],[Cantidad]]/(1-ORDENES[[#This Row],[Descuento]])</f>
        <v>9.31</v>
      </c>
      <c r="AA2737" s="5">
        <f>ORDENES[[#This Row],[Ventas Originales (con descuento)]]/ORDENES[[#This Row],[Cantidad]]</f>
        <v>9.31</v>
      </c>
      <c r="AB2737" s="5">
        <f>ORDENES[[#This Row],[Ventas Originales (con descuento)]]-(ORDENES[[#This Row],[Ganancias]])</f>
        <v>13.22</v>
      </c>
    </row>
    <row r="2738" spans="1:28" x14ac:dyDescent="0.35">
      <c r="A2738" t="s">
        <v>7719</v>
      </c>
      <c r="B2738" t="s">
        <v>171</v>
      </c>
      <c r="C2738" t="s">
        <v>1</v>
      </c>
      <c r="D2738" t="s">
        <v>2042</v>
      </c>
      <c r="E2738" t="s">
        <v>260</v>
      </c>
      <c r="F2738" s="1">
        <v>44166</v>
      </c>
      <c r="G2738" t="s">
        <v>7598</v>
      </c>
      <c r="H2738" t="s">
        <v>3950</v>
      </c>
      <c r="I2738">
        <v>2038</v>
      </c>
      <c r="J2738" t="s">
        <v>1369</v>
      </c>
      <c r="K2738" t="s">
        <v>1887</v>
      </c>
      <c r="L2738" t="s">
        <v>1860</v>
      </c>
      <c r="M2738" s="1">
        <v>44171</v>
      </c>
      <c r="N2738" t="s">
        <v>1861</v>
      </c>
      <c r="O2738" t="s">
        <v>7614</v>
      </c>
      <c r="P2738" t="s">
        <v>1917</v>
      </c>
      <c r="Q2738" t="s">
        <v>7614</v>
      </c>
      <c r="R2738" t="s">
        <v>1877</v>
      </c>
      <c r="S2738">
        <v>3</v>
      </c>
      <c r="T2738" s="2">
        <v>0</v>
      </c>
      <c r="U2738" s="5">
        <v>297.64</v>
      </c>
      <c r="V2738" s="5">
        <f>ORDENES[[#This Row],[Ventas sin descuento]]-ORDENES[[#This Row],[costos estimados]]</f>
        <v>297.64</v>
      </c>
      <c r="W2738">
        <v>3</v>
      </c>
      <c r="X2738" s="5">
        <v>901.95</v>
      </c>
      <c r="Y2738" s="5">
        <f>ORDENES[[#This Row],[Ventas Originales (con descuento)]]/(1-ORDENES[[#This Row],[Descuento]])</f>
        <v>901.95</v>
      </c>
      <c r="Z2738" s="5">
        <f>ORDENES[[#This Row],[Ventas Originales (con descuento)]]/ORDENES[[#This Row],[Cantidad]]/(1-ORDENES[[#This Row],[Descuento]])</f>
        <v>300.65000000000003</v>
      </c>
      <c r="AA2738" s="5">
        <f>ORDENES[[#This Row],[Ventas Originales (con descuento)]]/ORDENES[[#This Row],[Cantidad]]</f>
        <v>300.65000000000003</v>
      </c>
      <c r="AB2738" s="5">
        <f>ORDENES[[#This Row],[Ventas Originales (con descuento)]]-(ORDENES[[#This Row],[Ganancias]])</f>
        <v>604.31000000000006</v>
      </c>
    </row>
    <row r="2739" spans="1:28" x14ac:dyDescent="0.35">
      <c r="A2739" t="s">
        <v>7719</v>
      </c>
      <c r="B2739" t="s">
        <v>276</v>
      </c>
      <c r="C2739" t="s">
        <v>1</v>
      </c>
      <c r="D2739" t="s">
        <v>504</v>
      </c>
      <c r="E2739" t="s">
        <v>13</v>
      </c>
      <c r="F2739" s="1">
        <v>43792</v>
      </c>
      <c r="G2739" t="s">
        <v>7613</v>
      </c>
      <c r="H2739" t="s">
        <v>4883</v>
      </c>
      <c r="I2739">
        <v>7960</v>
      </c>
      <c r="J2739" t="s">
        <v>2454</v>
      </c>
      <c r="K2739" t="s">
        <v>1887</v>
      </c>
      <c r="L2739" t="s">
        <v>1860</v>
      </c>
      <c r="M2739" s="1">
        <v>43796</v>
      </c>
      <c r="N2739" t="s">
        <v>1861</v>
      </c>
      <c r="O2739" t="s">
        <v>7614</v>
      </c>
      <c r="P2739" t="s">
        <v>1915</v>
      </c>
      <c r="Q2739" t="s">
        <v>7614</v>
      </c>
      <c r="R2739" t="s">
        <v>1874</v>
      </c>
      <c r="S2739">
        <v>3</v>
      </c>
      <c r="T2739" s="2">
        <v>0</v>
      </c>
      <c r="U2739" s="5">
        <v>4.49</v>
      </c>
      <c r="V2739" s="5">
        <f>ORDENES[[#This Row],[Ventas sin descuento]]-ORDENES[[#This Row],[costos estimados]]</f>
        <v>4.49</v>
      </c>
      <c r="W2739">
        <v>3</v>
      </c>
      <c r="X2739" s="5">
        <v>17.940000000000001</v>
      </c>
      <c r="Y2739" s="5">
        <f>ORDENES[[#This Row],[Ventas Originales (con descuento)]]/(1-ORDENES[[#This Row],[Descuento]])</f>
        <v>17.940000000000001</v>
      </c>
      <c r="Z2739" s="5">
        <f>ORDENES[[#This Row],[Ventas Originales (con descuento)]]/ORDENES[[#This Row],[Cantidad]]/(1-ORDENES[[#This Row],[Descuento]])</f>
        <v>5.98</v>
      </c>
      <c r="AA2739" s="5">
        <f>ORDENES[[#This Row],[Ventas Originales (con descuento)]]/ORDENES[[#This Row],[Cantidad]]</f>
        <v>5.98</v>
      </c>
      <c r="AB2739" s="5">
        <f>ORDENES[[#This Row],[Ventas Originales (con descuento)]]-(ORDENES[[#This Row],[Ganancias]])</f>
        <v>13.450000000000001</v>
      </c>
    </row>
    <row r="2740" spans="1:28" x14ac:dyDescent="0.35">
      <c r="A2740" t="s">
        <v>7719</v>
      </c>
      <c r="B2740" t="s">
        <v>80</v>
      </c>
      <c r="C2740" t="s">
        <v>1</v>
      </c>
      <c r="D2740" t="s">
        <v>2403</v>
      </c>
      <c r="E2740" t="s">
        <v>192</v>
      </c>
      <c r="F2740" s="1">
        <v>44132</v>
      </c>
      <c r="G2740" t="s">
        <v>7613</v>
      </c>
      <c r="H2740" t="s">
        <v>4884</v>
      </c>
      <c r="I2740">
        <v>10009</v>
      </c>
      <c r="J2740" t="s">
        <v>7680</v>
      </c>
      <c r="K2740" t="s">
        <v>1887</v>
      </c>
      <c r="L2740" t="s">
        <v>1860</v>
      </c>
      <c r="M2740" s="1">
        <v>44136</v>
      </c>
      <c r="N2740" t="s">
        <v>1861</v>
      </c>
      <c r="O2740" t="s">
        <v>7614</v>
      </c>
      <c r="P2740" t="s">
        <v>1897</v>
      </c>
      <c r="Q2740" t="s">
        <v>7614</v>
      </c>
      <c r="R2740" t="s">
        <v>1874</v>
      </c>
      <c r="S2740">
        <v>3</v>
      </c>
      <c r="T2740" s="2">
        <v>0</v>
      </c>
      <c r="U2740" s="5">
        <v>5.22</v>
      </c>
      <c r="V2740" s="5">
        <f>ORDENES[[#This Row],[Ventas sin descuento]]-ORDENES[[#This Row],[costos estimados]]</f>
        <v>5.22</v>
      </c>
      <c r="W2740">
        <v>3</v>
      </c>
      <c r="X2740" s="5">
        <v>12.42</v>
      </c>
      <c r="Y2740" s="5">
        <f>ORDENES[[#This Row],[Ventas Originales (con descuento)]]/(1-ORDENES[[#This Row],[Descuento]])</f>
        <v>12.42</v>
      </c>
      <c r="Z2740" s="5">
        <f>ORDENES[[#This Row],[Ventas Originales (con descuento)]]/ORDENES[[#This Row],[Cantidad]]/(1-ORDENES[[#This Row],[Descuento]])</f>
        <v>4.1399999999999997</v>
      </c>
      <c r="AA2740" s="5">
        <f>ORDENES[[#This Row],[Ventas Originales (con descuento)]]/ORDENES[[#This Row],[Cantidad]]</f>
        <v>4.1399999999999997</v>
      </c>
      <c r="AB2740" s="5">
        <f>ORDENES[[#This Row],[Ventas Originales (con descuento)]]-(ORDENES[[#This Row],[Ganancias]])</f>
        <v>7.2</v>
      </c>
    </row>
    <row r="2741" spans="1:28" x14ac:dyDescent="0.35">
      <c r="A2741" t="s">
        <v>7719</v>
      </c>
      <c r="B2741" t="s">
        <v>80</v>
      </c>
      <c r="C2741" t="s">
        <v>1</v>
      </c>
      <c r="D2741" t="s">
        <v>529</v>
      </c>
      <c r="E2741" t="s">
        <v>18</v>
      </c>
      <c r="F2741" s="1">
        <v>44527</v>
      </c>
      <c r="G2741" t="s">
        <v>7613</v>
      </c>
      <c r="H2741" t="s">
        <v>4885</v>
      </c>
      <c r="I2741">
        <v>10011</v>
      </c>
      <c r="J2741" t="s">
        <v>1502</v>
      </c>
      <c r="K2741" t="s">
        <v>1887</v>
      </c>
      <c r="L2741" t="s">
        <v>1860</v>
      </c>
      <c r="M2741" s="1">
        <v>44530</v>
      </c>
      <c r="N2741" t="s">
        <v>1861</v>
      </c>
      <c r="O2741" t="s">
        <v>7614</v>
      </c>
      <c r="P2741" t="s">
        <v>1897</v>
      </c>
      <c r="Q2741" t="s">
        <v>7614</v>
      </c>
      <c r="R2741" t="s">
        <v>1874</v>
      </c>
      <c r="S2741">
        <v>2</v>
      </c>
      <c r="T2741" s="2">
        <v>0</v>
      </c>
      <c r="U2741" s="5">
        <v>2.0299999999999998</v>
      </c>
      <c r="V2741" s="5">
        <f>ORDENES[[#This Row],[Ventas sin descuento]]-ORDENES[[#This Row],[costos estimados]]</f>
        <v>2.0299999999999994</v>
      </c>
      <c r="W2741">
        <v>3</v>
      </c>
      <c r="X2741" s="5">
        <v>6.99</v>
      </c>
      <c r="Y2741" s="5">
        <f>ORDENES[[#This Row],[Ventas Originales (con descuento)]]/(1-ORDENES[[#This Row],[Descuento]])</f>
        <v>6.99</v>
      </c>
      <c r="Z2741" s="5">
        <f>ORDENES[[#This Row],[Ventas Originales (con descuento)]]/ORDENES[[#This Row],[Cantidad]]/(1-ORDENES[[#This Row],[Descuento]])</f>
        <v>2.33</v>
      </c>
      <c r="AA2741" s="5">
        <f>ORDENES[[#This Row],[Ventas Originales (con descuento)]]/ORDENES[[#This Row],[Cantidad]]</f>
        <v>2.33</v>
      </c>
      <c r="AB2741" s="5">
        <f>ORDENES[[#This Row],[Ventas Originales (con descuento)]]-(ORDENES[[#This Row],[Ganancias]])</f>
        <v>4.9600000000000009</v>
      </c>
    </row>
    <row r="2742" spans="1:28" x14ac:dyDescent="0.35">
      <c r="A2742" t="s">
        <v>7719</v>
      </c>
      <c r="B2742" t="s">
        <v>80</v>
      </c>
      <c r="C2742" t="s">
        <v>1</v>
      </c>
      <c r="D2742" t="s">
        <v>483</v>
      </c>
      <c r="E2742" t="s">
        <v>63</v>
      </c>
      <c r="F2742" s="1">
        <v>44327</v>
      </c>
      <c r="G2742" t="s">
        <v>7613</v>
      </c>
      <c r="H2742" t="s">
        <v>4886</v>
      </c>
      <c r="I2742">
        <v>10024</v>
      </c>
      <c r="J2742" t="s">
        <v>1956</v>
      </c>
      <c r="K2742" t="s">
        <v>1887</v>
      </c>
      <c r="L2742" t="s">
        <v>1860</v>
      </c>
      <c r="M2742" s="1">
        <v>44332</v>
      </c>
      <c r="N2742" t="s">
        <v>1861</v>
      </c>
      <c r="O2742" t="s">
        <v>7614</v>
      </c>
      <c r="P2742" t="s">
        <v>1897</v>
      </c>
      <c r="Q2742" t="s">
        <v>7614</v>
      </c>
      <c r="R2742" t="s">
        <v>1874</v>
      </c>
      <c r="S2742">
        <v>3</v>
      </c>
      <c r="T2742" s="2">
        <v>0</v>
      </c>
      <c r="U2742" s="5">
        <v>12.74</v>
      </c>
      <c r="V2742" s="5">
        <f>ORDENES[[#This Row],[Ventas sin descuento]]-ORDENES[[#This Row],[costos estimados]]</f>
        <v>12.740000000000002</v>
      </c>
      <c r="W2742">
        <v>3</v>
      </c>
      <c r="X2742" s="5">
        <v>43.92</v>
      </c>
      <c r="Y2742" s="5">
        <f>ORDENES[[#This Row],[Ventas Originales (con descuento)]]/(1-ORDENES[[#This Row],[Descuento]])</f>
        <v>43.92</v>
      </c>
      <c r="Z2742" s="5">
        <f>ORDENES[[#This Row],[Ventas Originales (con descuento)]]/ORDENES[[#This Row],[Cantidad]]/(1-ORDENES[[#This Row],[Descuento]])</f>
        <v>14.64</v>
      </c>
      <c r="AA2742" s="5">
        <f>ORDENES[[#This Row],[Ventas Originales (con descuento)]]/ORDENES[[#This Row],[Cantidad]]</f>
        <v>14.64</v>
      </c>
      <c r="AB2742" s="5">
        <f>ORDENES[[#This Row],[Ventas Originales (con descuento)]]-(ORDENES[[#This Row],[Ganancias]])</f>
        <v>31.18</v>
      </c>
    </row>
    <row r="2743" spans="1:28" x14ac:dyDescent="0.35">
      <c r="A2743" t="s">
        <v>7719</v>
      </c>
      <c r="B2743" t="s">
        <v>2051</v>
      </c>
      <c r="C2743" t="s">
        <v>1</v>
      </c>
      <c r="D2743" t="s">
        <v>2052</v>
      </c>
      <c r="E2743" t="s">
        <v>13</v>
      </c>
      <c r="F2743" s="1">
        <v>43164</v>
      </c>
      <c r="G2743" t="s">
        <v>7598</v>
      </c>
      <c r="H2743" t="s">
        <v>4881</v>
      </c>
      <c r="I2743">
        <v>10701</v>
      </c>
      <c r="J2743" t="s">
        <v>1526</v>
      </c>
      <c r="K2743" t="s">
        <v>1887</v>
      </c>
      <c r="L2743" t="s">
        <v>1860</v>
      </c>
      <c r="M2743" s="1">
        <v>43167</v>
      </c>
      <c r="N2743" t="s">
        <v>1861</v>
      </c>
      <c r="O2743" t="s">
        <v>7614</v>
      </c>
      <c r="P2743" t="s">
        <v>1897</v>
      </c>
      <c r="Q2743" t="s">
        <v>7614</v>
      </c>
      <c r="R2743" t="s">
        <v>1874</v>
      </c>
      <c r="S2743">
        <v>2</v>
      </c>
      <c r="T2743" s="2">
        <v>0</v>
      </c>
      <c r="U2743" s="5">
        <v>15.48</v>
      </c>
      <c r="V2743" s="5">
        <f>ORDENES[[#This Row],[Ventas sin descuento]]-ORDENES[[#This Row],[costos estimados]]</f>
        <v>15.479999999999997</v>
      </c>
      <c r="W2743">
        <v>3</v>
      </c>
      <c r="X2743" s="5">
        <v>59.52</v>
      </c>
      <c r="Y2743" s="5">
        <f>ORDENES[[#This Row],[Ventas Originales (con descuento)]]/(1-ORDENES[[#This Row],[Descuento]])</f>
        <v>59.52</v>
      </c>
      <c r="Z2743" s="5">
        <f>ORDENES[[#This Row],[Ventas Originales (con descuento)]]/ORDENES[[#This Row],[Cantidad]]/(1-ORDENES[[#This Row],[Descuento]])</f>
        <v>19.84</v>
      </c>
      <c r="AA2743" s="5">
        <f>ORDENES[[#This Row],[Ventas Originales (con descuento)]]/ORDENES[[#This Row],[Cantidad]]</f>
        <v>19.84</v>
      </c>
      <c r="AB2743" s="5">
        <f>ORDENES[[#This Row],[Ventas Originales (con descuento)]]-(ORDENES[[#This Row],[Ganancias]])</f>
        <v>44.040000000000006</v>
      </c>
    </row>
    <row r="2744" spans="1:28" x14ac:dyDescent="0.35">
      <c r="A2744" t="s">
        <v>7719</v>
      </c>
      <c r="B2744" t="s">
        <v>80</v>
      </c>
      <c r="C2744" t="s">
        <v>1</v>
      </c>
      <c r="D2744" t="s">
        <v>2304</v>
      </c>
      <c r="E2744" t="s">
        <v>18</v>
      </c>
      <c r="F2744" s="1">
        <v>43552</v>
      </c>
      <c r="G2744" t="s">
        <v>7598</v>
      </c>
      <c r="H2744" t="s">
        <v>4887</v>
      </c>
      <c r="I2744">
        <v>10009</v>
      </c>
      <c r="J2744" t="s">
        <v>1770</v>
      </c>
      <c r="K2744" t="s">
        <v>1887</v>
      </c>
      <c r="L2744" t="s">
        <v>1860</v>
      </c>
      <c r="M2744" s="1">
        <v>43554</v>
      </c>
      <c r="N2744" t="s">
        <v>1861</v>
      </c>
      <c r="O2744" t="s">
        <v>7614</v>
      </c>
      <c r="P2744" t="s">
        <v>1897</v>
      </c>
      <c r="Q2744" t="s">
        <v>7614</v>
      </c>
      <c r="R2744" t="s">
        <v>1890</v>
      </c>
      <c r="S2744">
        <v>1</v>
      </c>
      <c r="T2744" s="2">
        <v>0</v>
      </c>
      <c r="U2744" s="5">
        <v>11.23</v>
      </c>
      <c r="V2744" s="5">
        <f>ORDENES[[#This Row],[Ventas sin descuento]]-ORDENES[[#This Row],[costos estimados]]</f>
        <v>11.23</v>
      </c>
      <c r="W2744">
        <v>3</v>
      </c>
      <c r="X2744" s="5">
        <v>22.92</v>
      </c>
      <c r="Y2744" s="5">
        <f>ORDENES[[#This Row],[Ventas Originales (con descuento)]]/(1-ORDENES[[#This Row],[Descuento]])</f>
        <v>22.92</v>
      </c>
      <c r="Z2744" s="5">
        <f>ORDENES[[#This Row],[Ventas Originales (con descuento)]]/ORDENES[[#This Row],[Cantidad]]/(1-ORDENES[[#This Row],[Descuento]])</f>
        <v>7.6400000000000006</v>
      </c>
      <c r="AA2744" s="5">
        <f>ORDENES[[#This Row],[Ventas Originales (con descuento)]]/ORDENES[[#This Row],[Cantidad]]</f>
        <v>7.6400000000000006</v>
      </c>
      <c r="AB2744" s="5">
        <f>ORDENES[[#This Row],[Ventas Originales (con descuento)]]-(ORDENES[[#This Row],[Ganancias]])</f>
        <v>11.690000000000001</v>
      </c>
    </row>
    <row r="2745" spans="1:28" x14ac:dyDescent="0.35">
      <c r="A2745" t="s">
        <v>7719</v>
      </c>
      <c r="B2745" t="s">
        <v>80</v>
      </c>
      <c r="C2745" t="s">
        <v>1</v>
      </c>
      <c r="D2745" t="s">
        <v>495</v>
      </c>
      <c r="E2745" t="s">
        <v>188</v>
      </c>
      <c r="F2745" s="1">
        <v>43902</v>
      </c>
      <c r="G2745" t="s">
        <v>7613</v>
      </c>
      <c r="H2745" t="s">
        <v>4888</v>
      </c>
      <c r="I2745">
        <v>10024</v>
      </c>
      <c r="J2745" t="s">
        <v>188</v>
      </c>
      <c r="K2745" t="s">
        <v>1887</v>
      </c>
      <c r="L2745" t="s">
        <v>1860</v>
      </c>
      <c r="M2745" s="1">
        <v>43906</v>
      </c>
      <c r="N2745" t="s">
        <v>1861</v>
      </c>
      <c r="O2745" t="s">
        <v>7614</v>
      </c>
      <c r="P2745" t="s">
        <v>1897</v>
      </c>
      <c r="Q2745" t="s">
        <v>7614</v>
      </c>
      <c r="R2745" t="s">
        <v>1890</v>
      </c>
      <c r="S2745">
        <v>3</v>
      </c>
      <c r="T2745" s="2">
        <v>0</v>
      </c>
      <c r="U2745" s="5">
        <v>13.5</v>
      </c>
      <c r="V2745" s="5">
        <f>ORDENES[[#This Row],[Ventas sin descuento]]-ORDENES[[#This Row],[costos estimados]]</f>
        <v>13.5</v>
      </c>
      <c r="W2745">
        <v>3</v>
      </c>
      <c r="X2745" s="5">
        <v>29.34</v>
      </c>
      <c r="Y2745" s="5">
        <f>ORDENES[[#This Row],[Ventas Originales (con descuento)]]/(1-ORDENES[[#This Row],[Descuento]])</f>
        <v>29.34</v>
      </c>
      <c r="Z2745" s="5">
        <f>ORDENES[[#This Row],[Ventas Originales (con descuento)]]/ORDENES[[#This Row],[Cantidad]]/(1-ORDENES[[#This Row],[Descuento]])</f>
        <v>9.7799999999999994</v>
      </c>
      <c r="AA2745" s="5">
        <f>ORDENES[[#This Row],[Ventas Originales (con descuento)]]/ORDENES[[#This Row],[Cantidad]]</f>
        <v>9.7799999999999994</v>
      </c>
      <c r="AB2745" s="5">
        <f>ORDENES[[#This Row],[Ventas Originales (con descuento)]]-(ORDENES[[#This Row],[Ganancias]])</f>
        <v>15.84</v>
      </c>
    </row>
    <row r="2746" spans="1:28" x14ac:dyDescent="0.35">
      <c r="A2746" t="s">
        <v>7719</v>
      </c>
      <c r="B2746" t="s">
        <v>80</v>
      </c>
      <c r="C2746" t="s">
        <v>1</v>
      </c>
      <c r="D2746" t="s">
        <v>638</v>
      </c>
      <c r="E2746" t="s">
        <v>18</v>
      </c>
      <c r="F2746" s="1">
        <v>43803</v>
      </c>
      <c r="G2746" t="s">
        <v>7613</v>
      </c>
      <c r="H2746" t="s">
        <v>3959</v>
      </c>
      <c r="I2746">
        <v>10035</v>
      </c>
      <c r="J2746" t="s">
        <v>3179</v>
      </c>
      <c r="K2746" t="s">
        <v>1887</v>
      </c>
      <c r="L2746" t="s">
        <v>1860</v>
      </c>
      <c r="M2746" s="1">
        <v>43808</v>
      </c>
      <c r="N2746" t="s">
        <v>1861</v>
      </c>
      <c r="O2746" t="s">
        <v>7614</v>
      </c>
      <c r="P2746" t="s">
        <v>1897</v>
      </c>
      <c r="Q2746" t="s">
        <v>7614</v>
      </c>
      <c r="R2746" t="s">
        <v>1890</v>
      </c>
      <c r="S2746">
        <v>3</v>
      </c>
      <c r="T2746" s="2">
        <v>0</v>
      </c>
      <c r="U2746" s="5">
        <v>8.7899999999999991</v>
      </c>
      <c r="V2746" s="5">
        <f>ORDENES[[#This Row],[Ventas sin descuento]]-ORDENES[[#This Row],[costos estimados]]</f>
        <v>8.7899999999999991</v>
      </c>
      <c r="W2746">
        <v>3</v>
      </c>
      <c r="X2746" s="5">
        <v>17.940000000000001</v>
      </c>
      <c r="Y2746" s="5">
        <f>ORDENES[[#This Row],[Ventas Originales (con descuento)]]/(1-ORDENES[[#This Row],[Descuento]])</f>
        <v>17.940000000000001</v>
      </c>
      <c r="Z2746" s="5">
        <f>ORDENES[[#This Row],[Ventas Originales (con descuento)]]/ORDENES[[#This Row],[Cantidad]]/(1-ORDENES[[#This Row],[Descuento]])</f>
        <v>5.98</v>
      </c>
      <c r="AA2746" s="5">
        <f>ORDENES[[#This Row],[Ventas Originales (con descuento)]]/ORDENES[[#This Row],[Cantidad]]</f>
        <v>5.98</v>
      </c>
      <c r="AB2746" s="5">
        <f>ORDENES[[#This Row],[Ventas Originales (con descuento)]]-(ORDENES[[#This Row],[Ganancias]])</f>
        <v>9.1500000000000021</v>
      </c>
    </row>
    <row r="2747" spans="1:28" x14ac:dyDescent="0.35">
      <c r="A2747" t="s">
        <v>7719</v>
      </c>
      <c r="B2747" t="s">
        <v>80</v>
      </c>
      <c r="C2747" t="s">
        <v>1</v>
      </c>
      <c r="D2747" t="s">
        <v>2728</v>
      </c>
      <c r="E2747" t="s">
        <v>47</v>
      </c>
      <c r="F2747" s="1">
        <v>43372</v>
      </c>
      <c r="G2747" t="s">
        <v>7613</v>
      </c>
      <c r="H2747" t="s">
        <v>3949</v>
      </c>
      <c r="I2747">
        <v>10011</v>
      </c>
      <c r="J2747" t="s">
        <v>2731</v>
      </c>
      <c r="K2747" t="s">
        <v>1887</v>
      </c>
      <c r="L2747" t="s">
        <v>1860</v>
      </c>
      <c r="M2747" s="1">
        <v>43376</v>
      </c>
      <c r="N2747" t="s">
        <v>1861</v>
      </c>
      <c r="O2747" t="s">
        <v>7614</v>
      </c>
      <c r="P2747" t="s">
        <v>1897</v>
      </c>
      <c r="Q2747" t="s">
        <v>7614</v>
      </c>
      <c r="R2747" t="s">
        <v>1868</v>
      </c>
      <c r="S2747">
        <v>3</v>
      </c>
      <c r="T2747" s="2">
        <v>0</v>
      </c>
      <c r="U2747" s="5">
        <v>8.69</v>
      </c>
      <c r="V2747" s="5">
        <f>ORDENES[[#This Row],[Ventas sin descuento]]-ORDENES[[#This Row],[costos estimados]]</f>
        <v>8.69</v>
      </c>
      <c r="W2747">
        <v>3</v>
      </c>
      <c r="X2747" s="5">
        <v>18.899999999999999</v>
      </c>
      <c r="Y2747" s="5">
        <f>ORDENES[[#This Row],[Ventas Originales (con descuento)]]/(1-ORDENES[[#This Row],[Descuento]])</f>
        <v>18.899999999999999</v>
      </c>
      <c r="Z2747" s="5">
        <f>ORDENES[[#This Row],[Ventas Originales (con descuento)]]/ORDENES[[#This Row],[Cantidad]]/(1-ORDENES[[#This Row],[Descuento]])</f>
        <v>6.3</v>
      </c>
      <c r="AA2747" s="5">
        <f>ORDENES[[#This Row],[Ventas Originales (con descuento)]]/ORDENES[[#This Row],[Cantidad]]</f>
        <v>6.3</v>
      </c>
      <c r="AB2747" s="5">
        <f>ORDENES[[#This Row],[Ventas Originales (con descuento)]]-(ORDENES[[#This Row],[Ganancias]])</f>
        <v>10.209999999999999</v>
      </c>
    </row>
    <row r="2748" spans="1:28" x14ac:dyDescent="0.35">
      <c r="A2748" t="s">
        <v>7719</v>
      </c>
      <c r="B2748" t="s">
        <v>80</v>
      </c>
      <c r="C2748" t="s">
        <v>1</v>
      </c>
      <c r="D2748" t="s">
        <v>2937</v>
      </c>
      <c r="E2748" t="s">
        <v>47</v>
      </c>
      <c r="F2748" s="1">
        <v>44535</v>
      </c>
      <c r="G2748" t="s">
        <v>7598</v>
      </c>
      <c r="H2748" t="s">
        <v>4889</v>
      </c>
      <c r="I2748">
        <v>10024</v>
      </c>
      <c r="J2748" t="s">
        <v>2931</v>
      </c>
      <c r="K2748" t="s">
        <v>1887</v>
      </c>
      <c r="L2748" t="s">
        <v>1860</v>
      </c>
      <c r="M2748" s="1">
        <v>44538</v>
      </c>
      <c r="N2748" t="s">
        <v>1861</v>
      </c>
      <c r="O2748" t="s">
        <v>7614</v>
      </c>
      <c r="P2748" t="s">
        <v>1897</v>
      </c>
      <c r="Q2748" t="s">
        <v>7614</v>
      </c>
      <c r="R2748" t="s">
        <v>1868</v>
      </c>
      <c r="S2748">
        <v>2</v>
      </c>
      <c r="T2748" s="2">
        <v>0</v>
      </c>
      <c r="U2748" s="5">
        <v>5.2</v>
      </c>
      <c r="V2748" s="5">
        <f>ORDENES[[#This Row],[Ventas sin descuento]]-ORDENES[[#This Row],[costos estimados]]</f>
        <v>5.2</v>
      </c>
      <c r="W2748">
        <v>3</v>
      </c>
      <c r="X2748" s="5">
        <v>11.07</v>
      </c>
      <c r="Y2748" s="5">
        <f>ORDENES[[#This Row],[Ventas Originales (con descuento)]]/(1-ORDENES[[#This Row],[Descuento]])</f>
        <v>11.07</v>
      </c>
      <c r="Z2748" s="5">
        <f>ORDENES[[#This Row],[Ventas Originales (con descuento)]]/ORDENES[[#This Row],[Cantidad]]/(1-ORDENES[[#This Row],[Descuento]])</f>
        <v>3.69</v>
      </c>
      <c r="AA2748" s="5">
        <f>ORDENES[[#This Row],[Ventas Originales (con descuento)]]/ORDENES[[#This Row],[Cantidad]]</f>
        <v>3.69</v>
      </c>
      <c r="AB2748" s="5">
        <f>ORDENES[[#This Row],[Ventas Originales (con descuento)]]-(ORDENES[[#This Row],[Ganancias]])</f>
        <v>5.87</v>
      </c>
    </row>
    <row r="2749" spans="1:28" x14ac:dyDescent="0.35">
      <c r="A2749" t="s">
        <v>7719</v>
      </c>
      <c r="B2749" t="s">
        <v>80</v>
      </c>
      <c r="C2749" t="s">
        <v>1</v>
      </c>
      <c r="D2749" t="s">
        <v>2201</v>
      </c>
      <c r="E2749" t="s">
        <v>47</v>
      </c>
      <c r="F2749" s="1">
        <v>44392</v>
      </c>
      <c r="G2749" t="s">
        <v>7613</v>
      </c>
      <c r="H2749" t="s">
        <v>3957</v>
      </c>
      <c r="I2749">
        <v>10024</v>
      </c>
      <c r="J2749" t="s">
        <v>1421</v>
      </c>
      <c r="K2749" t="s">
        <v>1887</v>
      </c>
      <c r="L2749" t="s">
        <v>1860</v>
      </c>
      <c r="M2749" s="1">
        <v>44395</v>
      </c>
      <c r="N2749" t="s">
        <v>1861</v>
      </c>
      <c r="O2749" t="s">
        <v>7614</v>
      </c>
      <c r="P2749" t="s">
        <v>1897</v>
      </c>
      <c r="Q2749" t="s">
        <v>7614</v>
      </c>
      <c r="R2749" t="s">
        <v>1868</v>
      </c>
      <c r="S2749">
        <v>2</v>
      </c>
      <c r="T2749" s="2">
        <v>0</v>
      </c>
      <c r="U2749" s="5">
        <v>3.6</v>
      </c>
      <c r="V2749" s="5">
        <f>ORDENES[[#This Row],[Ventas sin descuento]]-ORDENES[[#This Row],[costos estimados]]</f>
        <v>3.5999999999999996</v>
      </c>
      <c r="W2749">
        <v>3</v>
      </c>
      <c r="X2749" s="5">
        <v>7.83</v>
      </c>
      <c r="Y2749" s="5">
        <f>ORDENES[[#This Row],[Ventas Originales (con descuento)]]/(1-ORDENES[[#This Row],[Descuento]])</f>
        <v>7.83</v>
      </c>
      <c r="Z2749" s="5">
        <f>ORDENES[[#This Row],[Ventas Originales (con descuento)]]/ORDENES[[#This Row],[Cantidad]]/(1-ORDENES[[#This Row],[Descuento]])</f>
        <v>2.61</v>
      </c>
      <c r="AA2749" s="5">
        <f>ORDENES[[#This Row],[Ventas Originales (con descuento)]]/ORDENES[[#This Row],[Cantidad]]</f>
        <v>2.61</v>
      </c>
      <c r="AB2749" s="5">
        <f>ORDENES[[#This Row],[Ventas Originales (con descuento)]]-(ORDENES[[#This Row],[Ganancias]])</f>
        <v>4.2300000000000004</v>
      </c>
    </row>
    <row r="2750" spans="1:28" x14ac:dyDescent="0.35">
      <c r="A2750" t="s">
        <v>7719</v>
      </c>
      <c r="B2750" t="s">
        <v>80</v>
      </c>
      <c r="C2750" t="s">
        <v>1</v>
      </c>
      <c r="D2750" t="s">
        <v>571</v>
      </c>
      <c r="E2750" t="s">
        <v>47</v>
      </c>
      <c r="F2750" s="1">
        <v>43573</v>
      </c>
      <c r="G2750" t="s">
        <v>7613</v>
      </c>
      <c r="H2750" t="s">
        <v>4890</v>
      </c>
      <c r="I2750">
        <v>10024</v>
      </c>
      <c r="J2750" t="s">
        <v>1782</v>
      </c>
      <c r="K2750" t="s">
        <v>1887</v>
      </c>
      <c r="L2750" t="s">
        <v>1860</v>
      </c>
      <c r="M2750" s="1">
        <v>43578</v>
      </c>
      <c r="N2750" t="s">
        <v>1861</v>
      </c>
      <c r="O2750" t="s">
        <v>7614</v>
      </c>
      <c r="P2750" t="s">
        <v>1897</v>
      </c>
      <c r="Q2750" t="s">
        <v>7614</v>
      </c>
      <c r="R2750" t="s">
        <v>1868</v>
      </c>
      <c r="S2750">
        <v>3</v>
      </c>
      <c r="T2750" s="2">
        <v>0</v>
      </c>
      <c r="U2750" s="5">
        <v>10.31</v>
      </c>
      <c r="V2750" s="5">
        <f>ORDENES[[#This Row],[Ventas sin descuento]]-ORDENES[[#This Row],[costos estimados]]</f>
        <v>10.31</v>
      </c>
      <c r="W2750">
        <v>3</v>
      </c>
      <c r="X2750" s="5">
        <v>21.93</v>
      </c>
      <c r="Y2750" s="5">
        <f>ORDENES[[#This Row],[Ventas Originales (con descuento)]]/(1-ORDENES[[#This Row],[Descuento]])</f>
        <v>21.93</v>
      </c>
      <c r="Z2750" s="5">
        <f>ORDENES[[#This Row],[Ventas Originales (con descuento)]]/ORDENES[[#This Row],[Cantidad]]/(1-ORDENES[[#This Row],[Descuento]])</f>
        <v>7.31</v>
      </c>
      <c r="AA2750" s="5">
        <f>ORDENES[[#This Row],[Ventas Originales (con descuento)]]/ORDENES[[#This Row],[Cantidad]]</f>
        <v>7.31</v>
      </c>
      <c r="AB2750" s="5">
        <f>ORDENES[[#This Row],[Ventas Originales (con descuento)]]-(ORDENES[[#This Row],[Ganancias]])</f>
        <v>11.62</v>
      </c>
    </row>
    <row r="2751" spans="1:28" x14ac:dyDescent="0.35">
      <c r="A2751" t="s">
        <v>7719</v>
      </c>
      <c r="B2751" t="s">
        <v>2395</v>
      </c>
      <c r="C2751" t="s">
        <v>1</v>
      </c>
      <c r="D2751" t="s">
        <v>84</v>
      </c>
      <c r="E2751" t="s">
        <v>21</v>
      </c>
      <c r="F2751" s="1">
        <v>44441</v>
      </c>
      <c r="G2751" t="s">
        <v>7613</v>
      </c>
      <c r="H2751" t="s">
        <v>4878</v>
      </c>
      <c r="I2751">
        <v>6450</v>
      </c>
      <c r="J2751" t="s">
        <v>3275</v>
      </c>
      <c r="K2751" t="s">
        <v>1887</v>
      </c>
      <c r="L2751" t="s">
        <v>1860</v>
      </c>
      <c r="M2751" s="1">
        <v>44446</v>
      </c>
      <c r="N2751" t="s">
        <v>1861</v>
      </c>
      <c r="O2751" t="s">
        <v>7614</v>
      </c>
      <c r="P2751" t="s">
        <v>1914</v>
      </c>
      <c r="Q2751" t="s">
        <v>7614</v>
      </c>
      <c r="R2751" t="s">
        <v>1879</v>
      </c>
      <c r="S2751">
        <v>3</v>
      </c>
      <c r="T2751" s="2">
        <v>0</v>
      </c>
      <c r="U2751" s="5">
        <v>73.41</v>
      </c>
      <c r="V2751" s="5">
        <f>ORDENES[[#This Row],[Ventas sin descuento]]-ORDENES[[#This Row],[costos estimados]]</f>
        <v>73.41</v>
      </c>
      <c r="W2751">
        <v>3</v>
      </c>
      <c r="X2751" s="5">
        <v>146.82</v>
      </c>
      <c r="Y2751" s="5">
        <f>ORDENES[[#This Row],[Ventas Originales (con descuento)]]/(1-ORDENES[[#This Row],[Descuento]])</f>
        <v>146.82</v>
      </c>
      <c r="Z2751" s="5">
        <f>ORDENES[[#This Row],[Ventas Originales (con descuento)]]/ORDENES[[#This Row],[Cantidad]]/(1-ORDENES[[#This Row],[Descuento]])</f>
        <v>48.94</v>
      </c>
      <c r="AA2751" s="5">
        <f>ORDENES[[#This Row],[Ventas Originales (con descuento)]]/ORDENES[[#This Row],[Cantidad]]</f>
        <v>48.94</v>
      </c>
      <c r="AB2751" s="5">
        <f>ORDENES[[#This Row],[Ventas Originales (con descuento)]]-(ORDENES[[#This Row],[Ganancias]])</f>
        <v>73.41</v>
      </c>
    </row>
    <row r="2752" spans="1:28" x14ac:dyDescent="0.35">
      <c r="A2752" t="s">
        <v>7719</v>
      </c>
      <c r="B2752" t="s">
        <v>2212</v>
      </c>
      <c r="C2752" t="s">
        <v>1</v>
      </c>
      <c r="D2752" t="s">
        <v>2296</v>
      </c>
      <c r="E2752" t="s">
        <v>18</v>
      </c>
      <c r="F2752" s="1">
        <v>44469</v>
      </c>
      <c r="G2752" t="s">
        <v>7613</v>
      </c>
      <c r="H2752" t="s">
        <v>4891</v>
      </c>
      <c r="I2752">
        <v>21215</v>
      </c>
      <c r="J2752" t="s">
        <v>2966</v>
      </c>
      <c r="K2752" t="s">
        <v>1887</v>
      </c>
      <c r="L2752" t="s">
        <v>1860</v>
      </c>
      <c r="M2752" s="1">
        <v>44471</v>
      </c>
      <c r="N2752" t="s">
        <v>1861</v>
      </c>
      <c r="O2752" t="s">
        <v>7614</v>
      </c>
      <c r="P2752" t="s">
        <v>1926</v>
      </c>
      <c r="Q2752" t="s">
        <v>7614</v>
      </c>
      <c r="R2752" t="s">
        <v>1879</v>
      </c>
      <c r="S2752">
        <v>1</v>
      </c>
      <c r="T2752" s="2">
        <v>0</v>
      </c>
      <c r="U2752" s="5">
        <v>80.790000000000006</v>
      </c>
      <c r="V2752" s="5">
        <f>ORDENES[[#This Row],[Ventas sin descuento]]-ORDENES[[#This Row],[costos estimados]]</f>
        <v>80.790000000000006</v>
      </c>
      <c r="W2752">
        <v>3</v>
      </c>
      <c r="X2752" s="5">
        <v>164.88</v>
      </c>
      <c r="Y2752" s="5">
        <f>ORDENES[[#This Row],[Ventas Originales (con descuento)]]/(1-ORDENES[[#This Row],[Descuento]])</f>
        <v>164.88</v>
      </c>
      <c r="Z2752" s="5">
        <f>ORDENES[[#This Row],[Ventas Originales (con descuento)]]/ORDENES[[#This Row],[Cantidad]]/(1-ORDENES[[#This Row],[Descuento]])</f>
        <v>54.96</v>
      </c>
      <c r="AA2752" s="5">
        <f>ORDENES[[#This Row],[Ventas Originales (con descuento)]]/ORDENES[[#This Row],[Cantidad]]</f>
        <v>54.96</v>
      </c>
      <c r="AB2752" s="5">
        <f>ORDENES[[#This Row],[Ventas Originales (con descuento)]]-(ORDENES[[#This Row],[Ganancias]])</f>
        <v>84.089999999999989</v>
      </c>
    </row>
    <row r="2753" spans="1:28" x14ac:dyDescent="0.35">
      <c r="A2753" t="s">
        <v>7719</v>
      </c>
      <c r="B2753" t="s">
        <v>3324</v>
      </c>
      <c r="C2753" t="s">
        <v>1</v>
      </c>
      <c r="D2753" t="s">
        <v>2484</v>
      </c>
      <c r="E2753" t="s">
        <v>21</v>
      </c>
      <c r="F2753" s="1">
        <v>43740</v>
      </c>
      <c r="G2753" t="s">
        <v>7613</v>
      </c>
      <c r="H2753" t="s">
        <v>4875</v>
      </c>
      <c r="I2753">
        <v>20852</v>
      </c>
      <c r="J2753" t="s">
        <v>1786</v>
      </c>
      <c r="K2753" t="s">
        <v>1887</v>
      </c>
      <c r="L2753" t="s">
        <v>1860</v>
      </c>
      <c r="M2753" s="1">
        <v>43743</v>
      </c>
      <c r="N2753" t="s">
        <v>1861</v>
      </c>
      <c r="O2753" t="s">
        <v>7614</v>
      </c>
      <c r="P2753" t="s">
        <v>1926</v>
      </c>
      <c r="Q2753" t="s">
        <v>7614</v>
      </c>
      <c r="R2753" t="s">
        <v>1879</v>
      </c>
      <c r="S2753">
        <v>2</v>
      </c>
      <c r="T2753" s="2">
        <v>0</v>
      </c>
      <c r="U2753" s="5">
        <v>9.33</v>
      </c>
      <c r="V2753" s="5">
        <f>ORDENES[[#This Row],[Ventas sin descuento]]-ORDENES[[#This Row],[costos estimados]]</f>
        <v>9.33</v>
      </c>
      <c r="W2753">
        <v>3</v>
      </c>
      <c r="X2753" s="5">
        <v>19.440000000000001</v>
      </c>
      <c r="Y2753" s="5">
        <f>ORDENES[[#This Row],[Ventas Originales (con descuento)]]/(1-ORDENES[[#This Row],[Descuento]])</f>
        <v>19.440000000000001</v>
      </c>
      <c r="Z2753" s="5">
        <f>ORDENES[[#This Row],[Ventas Originales (con descuento)]]/ORDENES[[#This Row],[Cantidad]]/(1-ORDENES[[#This Row],[Descuento]])</f>
        <v>6.48</v>
      </c>
      <c r="AA2753" s="5">
        <f>ORDENES[[#This Row],[Ventas Originales (con descuento)]]/ORDENES[[#This Row],[Cantidad]]</f>
        <v>6.48</v>
      </c>
      <c r="AB2753" s="5">
        <f>ORDENES[[#This Row],[Ventas Originales (con descuento)]]-(ORDENES[[#This Row],[Ganancias]])</f>
        <v>10.110000000000001</v>
      </c>
    </row>
    <row r="2754" spans="1:28" x14ac:dyDescent="0.35">
      <c r="A2754" t="s">
        <v>7719</v>
      </c>
      <c r="B2754" t="s">
        <v>339</v>
      </c>
      <c r="C2754" t="s">
        <v>1</v>
      </c>
      <c r="D2754" t="s">
        <v>84</v>
      </c>
      <c r="E2754" t="s">
        <v>21</v>
      </c>
      <c r="F2754" s="1">
        <v>44070</v>
      </c>
      <c r="G2754" t="s">
        <v>7613</v>
      </c>
      <c r="H2754" t="s">
        <v>3976</v>
      </c>
      <c r="I2754">
        <v>2169</v>
      </c>
      <c r="J2754" t="s">
        <v>2106</v>
      </c>
      <c r="K2754" t="s">
        <v>1887</v>
      </c>
      <c r="L2754" t="s">
        <v>1860</v>
      </c>
      <c r="M2754" s="1">
        <v>44075</v>
      </c>
      <c r="N2754" t="s">
        <v>1861</v>
      </c>
      <c r="O2754" t="s">
        <v>7614</v>
      </c>
      <c r="P2754" t="s">
        <v>1917</v>
      </c>
      <c r="Q2754" t="s">
        <v>7614</v>
      </c>
      <c r="R2754" t="s">
        <v>1879</v>
      </c>
      <c r="S2754">
        <v>3</v>
      </c>
      <c r="T2754" s="2">
        <v>0</v>
      </c>
      <c r="U2754" s="5">
        <v>60.26</v>
      </c>
      <c r="V2754" s="5">
        <f>ORDENES[[#This Row],[Ventas sin descuento]]-ORDENES[[#This Row],[costos estimados]]</f>
        <v>60.26</v>
      </c>
      <c r="W2754">
        <v>3</v>
      </c>
      <c r="X2754" s="5">
        <v>122.97</v>
      </c>
      <c r="Y2754" s="5">
        <f>ORDENES[[#This Row],[Ventas Originales (con descuento)]]/(1-ORDENES[[#This Row],[Descuento]])</f>
        <v>122.97</v>
      </c>
      <c r="Z2754" s="5">
        <f>ORDENES[[#This Row],[Ventas Originales (con descuento)]]/ORDENES[[#This Row],[Cantidad]]/(1-ORDENES[[#This Row],[Descuento]])</f>
        <v>40.99</v>
      </c>
      <c r="AA2754" s="5">
        <f>ORDENES[[#This Row],[Ventas Originales (con descuento)]]/ORDENES[[#This Row],[Cantidad]]</f>
        <v>40.99</v>
      </c>
      <c r="AB2754" s="5">
        <f>ORDENES[[#This Row],[Ventas Originales (con descuento)]]-(ORDENES[[#This Row],[Ganancias]])</f>
        <v>62.71</v>
      </c>
    </row>
    <row r="2755" spans="1:28" x14ac:dyDescent="0.35">
      <c r="A2755" t="s">
        <v>7719</v>
      </c>
      <c r="B2755" t="s">
        <v>80</v>
      </c>
      <c r="C2755" t="s">
        <v>1</v>
      </c>
      <c r="D2755" t="s">
        <v>264</v>
      </c>
      <c r="E2755" t="s">
        <v>21</v>
      </c>
      <c r="F2755" s="1">
        <v>44538</v>
      </c>
      <c r="G2755" t="s">
        <v>7613</v>
      </c>
      <c r="H2755" t="s">
        <v>3940</v>
      </c>
      <c r="I2755">
        <v>10035</v>
      </c>
      <c r="J2755" t="s">
        <v>3319</v>
      </c>
      <c r="K2755" t="s">
        <v>1887</v>
      </c>
      <c r="L2755" t="s">
        <v>1860</v>
      </c>
      <c r="M2755" s="1">
        <v>44540</v>
      </c>
      <c r="N2755" t="s">
        <v>1861</v>
      </c>
      <c r="O2755" t="s">
        <v>7614</v>
      </c>
      <c r="P2755" t="s">
        <v>1897</v>
      </c>
      <c r="Q2755" t="s">
        <v>7614</v>
      </c>
      <c r="R2755" t="s">
        <v>1879</v>
      </c>
      <c r="S2755">
        <v>1</v>
      </c>
      <c r="T2755" s="2">
        <v>0</v>
      </c>
      <c r="U2755" s="5">
        <v>9.33</v>
      </c>
      <c r="V2755" s="5">
        <f>ORDENES[[#This Row],[Ventas sin descuento]]-ORDENES[[#This Row],[costos estimados]]</f>
        <v>9.33</v>
      </c>
      <c r="W2755">
        <v>3</v>
      </c>
      <c r="X2755" s="5">
        <v>19.440000000000001</v>
      </c>
      <c r="Y2755" s="5">
        <f>ORDENES[[#This Row],[Ventas Originales (con descuento)]]/(1-ORDENES[[#This Row],[Descuento]])</f>
        <v>19.440000000000001</v>
      </c>
      <c r="Z2755" s="5">
        <f>ORDENES[[#This Row],[Ventas Originales (con descuento)]]/ORDENES[[#This Row],[Cantidad]]/(1-ORDENES[[#This Row],[Descuento]])</f>
        <v>6.48</v>
      </c>
      <c r="AA2755" s="5">
        <f>ORDENES[[#This Row],[Ventas Originales (con descuento)]]/ORDENES[[#This Row],[Cantidad]]</f>
        <v>6.48</v>
      </c>
      <c r="AB2755" s="5">
        <f>ORDENES[[#This Row],[Ventas Originales (con descuento)]]-(ORDENES[[#This Row],[Ganancias]])</f>
        <v>10.110000000000001</v>
      </c>
    </row>
    <row r="2756" spans="1:28" x14ac:dyDescent="0.35">
      <c r="A2756" t="s">
        <v>7719</v>
      </c>
      <c r="B2756" t="s">
        <v>80</v>
      </c>
      <c r="C2756" t="s">
        <v>1</v>
      </c>
      <c r="D2756" t="s">
        <v>2531</v>
      </c>
      <c r="E2756" t="s">
        <v>101</v>
      </c>
      <c r="F2756" s="1">
        <v>44272</v>
      </c>
      <c r="G2756" t="s">
        <v>7613</v>
      </c>
      <c r="H2756" t="s">
        <v>4876</v>
      </c>
      <c r="I2756">
        <v>10011</v>
      </c>
      <c r="J2756" t="s">
        <v>1318</v>
      </c>
      <c r="K2756" t="s">
        <v>1887</v>
      </c>
      <c r="L2756" t="s">
        <v>1860</v>
      </c>
      <c r="M2756" s="1">
        <v>44277</v>
      </c>
      <c r="N2756" t="s">
        <v>1861</v>
      </c>
      <c r="O2756" t="s">
        <v>7614</v>
      </c>
      <c r="P2756" t="s">
        <v>1897</v>
      </c>
      <c r="Q2756" t="s">
        <v>7614</v>
      </c>
      <c r="R2756" t="s">
        <v>1872</v>
      </c>
      <c r="S2756">
        <v>3</v>
      </c>
      <c r="T2756" s="2">
        <v>0</v>
      </c>
      <c r="U2756" s="5">
        <v>12.1</v>
      </c>
      <c r="V2756" s="5">
        <f>ORDENES[[#This Row],[Ventas sin descuento]]-ORDENES[[#This Row],[costos estimados]]</f>
        <v>12.100000000000001</v>
      </c>
      <c r="W2756">
        <v>3</v>
      </c>
      <c r="X2756" s="5">
        <v>46.53</v>
      </c>
      <c r="Y2756" s="5">
        <f>ORDENES[[#This Row],[Ventas Originales (con descuento)]]/(1-ORDENES[[#This Row],[Descuento]])</f>
        <v>46.53</v>
      </c>
      <c r="Z2756" s="5">
        <f>ORDENES[[#This Row],[Ventas Originales (con descuento)]]/ORDENES[[#This Row],[Cantidad]]/(1-ORDENES[[#This Row],[Descuento]])</f>
        <v>15.51</v>
      </c>
      <c r="AA2756" s="5">
        <f>ORDENES[[#This Row],[Ventas Originales (con descuento)]]/ORDENES[[#This Row],[Cantidad]]</f>
        <v>15.51</v>
      </c>
      <c r="AB2756" s="5">
        <f>ORDENES[[#This Row],[Ventas Originales (con descuento)]]-(ORDENES[[#This Row],[Ganancias]])</f>
        <v>34.43</v>
      </c>
    </row>
    <row r="2757" spans="1:28" x14ac:dyDescent="0.35">
      <c r="A2757" t="s">
        <v>7719</v>
      </c>
      <c r="B2757" t="s">
        <v>80</v>
      </c>
      <c r="C2757" t="s">
        <v>1</v>
      </c>
      <c r="D2757" t="s">
        <v>2085</v>
      </c>
      <c r="E2757" t="s">
        <v>18</v>
      </c>
      <c r="F2757" s="1">
        <v>43597</v>
      </c>
      <c r="G2757" t="s">
        <v>7613</v>
      </c>
      <c r="H2757" t="s">
        <v>4892</v>
      </c>
      <c r="I2757">
        <v>10024</v>
      </c>
      <c r="J2757" t="s">
        <v>1857</v>
      </c>
      <c r="K2757" t="s">
        <v>1887</v>
      </c>
      <c r="L2757" t="s">
        <v>1860</v>
      </c>
      <c r="M2757" s="1">
        <v>43601</v>
      </c>
      <c r="N2757" t="s">
        <v>1861</v>
      </c>
      <c r="O2757" t="s">
        <v>7614</v>
      </c>
      <c r="P2757" t="s">
        <v>1897</v>
      </c>
      <c r="Q2757" t="s">
        <v>7614</v>
      </c>
      <c r="R2757" t="s">
        <v>1872</v>
      </c>
      <c r="S2757">
        <v>3</v>
      </c>
      <c r="T2757" s="2">
        <v>0</v>
      </c>
      <c r="U2757" s="5">
        <v>9.89</v>
      </c>
      <c r="V2757" s="5">
        <f>ORDENES[[#This Row],[Ventas sin descuento]]-ORDENES[[#This Row],[costos estimados]]</f>
        <v>9.89</v>
      </c>
      <c r="W2757">
        <v>3</v>
      </c>
      <c r="X2757" s="5">
        <v>36.630000000000003</v>
      </c>
      <c r="Y2757" s="5">
        <f>ORDENES[[#This Row],[Ventas Originales (con descuento)]]/(1-ORDENES[[#This Row],[Descuento]])</f>
        <v>36.630000000000003</v>
      </c>
      <c r="Z2757" s="5">
        <f>ORDENES[[#This Row],[Ventas Originales (con descuento)]]/ORDENES[[#This Row],[Cantidad]]/(1-ORDENES[[#This Row],[Descuento]])</f>
        <v>12.21</v>
      </c>
      <c r="AA2757" s="5">
        <f>ORDENES[[#This Row],[Ventas Originales (con descuento)]]/ORDENES[[#This Row],[Cantidad]]</f>
        <v>12.21</v>
      </c>
      <c r="AB2757" s="5">
        <f>ORDENES[[#This Row],[Ventas Originales (con descuento)]]-(ORDENES[[#This Row],[Ganancias]])</f>
        <v>26.740000000000002</v>
      </c>
    </row>
    <row r="2758" spans="1:28" x14ac:dyDescent="0.35">
      <c r="A2758" t="s">
        <v>7719</v>
      </c>
      <c r="B2758" t="s">
        <v>80</v>
      </c>
      <c r="C2758" t="s">
        <v>1</v>
      </c>
      <c r="D2758" t="s">
        <v>505</v>
      </c>
      <c r="E2758" t="s">
        <v>249</v>
      </c>
      <c r="F2758" s="1">
        <v>43999</v>
      </c>
      <c r="G2758" t="s">
        <v>7598</v>
      </c>
      <c r="H2758" t="s">
        <v>4893</v>
      </c>
      <c r="I2758">
        <v>10024</v>
      </c>
      <c r="J2758" t="s">
        <v>2990</v>
      </c>
      <c r="K2758" t="s">
        <v>1887</v>
      </c>
      <c r="L2758" t="s">
        <v>1860</v>
      </c>
      <c r="M2758" s="1">
        <v>44002</v>
      </c>
      <c r="N2758" t="s">
        <v>1861</v>
      </c>
      <c r="O2758" t="s">
        <v>7614</v>
      </c>
      <c r="P2758" t="s">
        <v>1897</v>
      </c>
      <c r="Q2758" t="s">
        <v>7614</v>
      </c>
      <c r="R2758" t="s">
        <v>1872</v>
      </c>
      <c r="S2758">
        <v>2</v>
      </c>
      <c r="T2758" s="2">
        <v>0</v>
      </c>
      <c r="U2758" s="5">
        <v>0.41</v>
      </c>
      <c r="V2758" s="5">
        <f>ORDENES[[#This Row],[Ventas sin descuento]]-ORDENES[[#This Row],[costos estimados]]</f>
        <v>0.40999999999999659</v>
      </c>
      <c r="W2758">
        <v>3</v>
      </c>
      <c r="X2758" s="5">
        <v>40.74</v>
      </c>
      <c r="Y2758" s="5">
        <f>ORDENES[[#This Row],[Ventas Originales (con descuento)]]/(1-ORDENES[[#This Row],[Descuento]])</f>
        <v>40.74</v>
      </c>
      <c r="Z2758" s="5">
        <f>ORDENES[[#This Row],[Ventas Originales (con descuento)]]/ORDENES[[#This Row],[Cantidad]]/(1-ORDENES[[#This Row],[Descuento]])</f>
        <v>13.58</v>
      </c>
      <c r="AA2758" s="5">
        <f>ORDENES[[#This Row],[Ventas Originales (con descuento)]]/ORDENES[[#This Row],[Cantidad]]</f>
        <v>13.58</v>
      </c>
      <c r="AB2758" s="5">
        <f>ORDENES[[#This Row],[Ventas Originales (con descuento)]]-(ORDENES[[#This Row],[Ganancias]])</f>
        <v>40.330000000000005</v>
      </c>
    </row>
    <row r="2759" spans="1:28" x14ac:dyDescent="0.35">
      <c r="A2759" t="s">
        <v>7719</v>
      </c>
      <c r="B2759" t="s">
        <v>80</v>
      </c>
      <c r="C2759" t="s">
        <v>1</v>
      </c>
      <c r="D2759" t="s">
        <v>2345</v>
      </c>
      <c r="E2759" t="s">
        <v>18</v>
      </c>
      <c r="F2759" s="1">
        <v>44170</v>
      </c>
      <c r="G2759" t="s">
        <v>7613</v>
      </c>
      <c r="H2759" t="s">
        <v>4894</v>
      </c>
      <c r="I2759">
        <v>10024</v>
      </c>
      <c r="J2759" t="s">
        <v>2721</v>
      </c>
      <c r="K2759" t="s">
        <v>1887</v>
      </c>
      <c r="L2759" t="s">
        <v>1860</v>
      </c>
      <c r="M2759" s="1">
        <v>44172</v>
      </c>
      <c r="N2759" t="s">
        <v>1861</v>
      </c>
      <c r="O2759" t="s">
        <v>7614</v>
      </c>
      <c r="P2759" t="s">
        <v>1897</v>
      </c>
      <c r="Q2759" t="s">
        <v>7614</v>
      </c>
      <c r="R2759" t="s">
        <v>1872</v>
      </c>
      <c r="S2759">
        <v>1</v>
      </c>
      <c r="T2759" s="2">
        <v>0</v>
      </c>
      <c r="U2759" s="5">
        <v>120.95</v>
      </c>
      <c r="V2759" s="5">
        <f>ORDENES[[#This Row],[Ventas sin descuento]]-ORDENES[[#This Row],[costos estimados]]</f>
        <v>120.94999999999999</v>
      </c>
      <c r="W2759">
        <v>3</v>
      </c>
      <c r="X2759" s="5">
        <v>465.18</v>
      </c>
      <c r="Y2759" s="5">
        <f>ORDENES[[#This Row],[Ventas Originales (con descuento)]]/(1-ORDENES[[#This Row],[Descuento]])</f>
        <v>465.18</v>
      </c>
      <c r="Z2759" s="5">
        <f>ORDENES[[#This Row],[Ventas Originales (con descuento)]]/ORDENES[[#This Row],[Cantidad]]/(1-ORDENES[[#This Row],[Descuento]])</f>
        <v>155.06</v>
      </c>
      <c r="AA2759" s="5">
        <f>ORDENES[[#This Row],[Ventas Originales (con descuento)]]/ORDENES[[#This Row],[Cantidad]]</f>
        <v>155.06</v>
      </c>
      <c r="AB2759" s="5">
        <f>ORDENES[[#This Row],[Ventas Originales (con descuento)]]-(ORDENES[[#This Row],[Ganancias]])</f>
        <v>344.23</v>
      </c>
    </row>
    <row r="2760" spans="1:28" x14ac:dyDescent="0.35">
      <c r="A2760" t="s">
        <v>7719</v>
      </c>
      <c r="B2760" t="s">
        <v>80</v>
      </c>
      <c r="C2760" t="s">
        <v>1</v>
      </c>
      <c r="D2760" t="s">
        <v>264</v>
      </c>
      <c r="E2760" t="s">
        <v>102</v>
      </c>
      <c r="F2760" s="1">
        <v>44538</v>
      </c>
      <c r="G2760" t="s">
        <v>7613</v>
      </c>
      <c r="H2760" t="s">
        <v>3940</v>
      </c>
      <c r="I2760">
        <v>10035</v>
      </c>
      <c r="J2760" t="s">
        <v>1228</v>
      </c>
      <c r="K2760" t="s">
        <v>1887</v>
      </c>
      <c r="L2760" t="s">
        <v>1860</v>
      </c>
      <c r="M2760" s="1">
        <v>44540</v>
      </c>
      <c r="N2760" t="s">
        <v>1861</v>
      </c>
      <c r="O2760" t="s">
        <v>7614</v>
      </c>
      <c r="P2760" t="s">
        <v>1897</v>
      </c>
      <c r="Q2760" t="s">
        <v>7614</v>
      </c>
      <c r="R2760" t="s">
        <v>1872</v>
      </c>
      <c r="S2760">
        <v>1</v>
      </c>
      <c r="T2760" s="2">
        <v>0</v>
      </c>
      <c r="U2760" s="5">
        <v>0</v>
      </c>
      <c r="V2760" s="5">
        <f>ORDENES[[#This Row],[Ventas sin descuento]]-ORDENES[[#This Row],[costos estimados]]</f>
        <v>0</v>
      </c>
      <c r="W2760">
        <v>3</v>
      </c>
      <c r="X2760" s="5">
        <v>272.94</v>
      </c>
      <c r="Y2760" s="5">
        <f>ORDENES[[#This Row],[Ventas Originales (con descuento)]]/(1-ORDENES[[#This Row],[Descuento]])</f>
        <v>272.94</v>
      </c>
      <c r="Z2760" s="5">
        <f>ORDENES[[#This Row],[Ventas Originales (con descuento)]]/ORDENES[[#This Row],[Cantidad]]/(1-ORDENES[[#This Row],[Descuento]])</f>
        <v>90.98</v>
      </c>
      <c r="AA2760" s="5">
        <f>ORDENES[[#This Row],[Ventas Originales (con descuento)]]/ORDENES[[#This Row],[Cantidad]]</f>
        <v>90.98</v>
      </c>
      <c r="AB2760" s="5">
        <f>ORDENES[[#This Row],[Ventas Originales (con descuento)]]-(ORDENES[[#This Row],[Ganancias]])</f>
        <v>272.94</v>
      </c>
    </row>
    <row r="2761" spans="1:28" x14ac:dyDescent="0.35">
      <c r="A2761" t="s">
        <v>7719</v>
      </c>
      <c r="B2761" t="s">
        <v>3195</v>
      </c>
      <c r="C2761" t="s">
        <v>1</v>
      </c>
      <c r="D2761" t="s">
        <v>3200</v>
      </c>
      <c r="E2761" t="s">
        <v>26</v>
      </c>
      <c r="F2761" s="1">
        <v>44010</v>
      </c>
      <c r="G2761" t="s">
        <v>7598</v>
      </c>
      <c r="H2761" t="s">
        <v>3937</v>
      </c>
      <c r="I2761">
        <v>7501</v>
      </c>
      <c r="J2761" t="s">
        <v>1175</v>
      </c>
      <c r="K2761" t="s">
        <v>1887</v>
      </c>
      <c r="L2761" t="s">
        <v>1860</v>
      </c>
      <c r="M2761" s="1">
        <v>44012</v>
      </c>
      <c r="N2761" t="s">
        <v>1861</v>
      </c>
      <c r="O2761" t="s">
        <v>7614</v>
      </c>
      <c r="P2761" t="s">
        <v>1915</v>
      </c>
      <c r="Q2761" t="s">
        <v>7614</v>
      </c>
      <c r="R2761" t="s">
        <v>1877</v>
      </c>
      <c r="S2761">
        <v>1</v>
      </c>
      <c r="T2761" s="2">
        <v>0</v>
      </c>
      <c r="U2761" s="5">
        <v>121.11</v>
      </c>
      <c r="V2761" s="5">
        <f>ORDENES[[#This Row],[Ventas sin descuento]]-ORDENES[[#This Row],[costos estimados]]</f>
        <v>121.11000000000001</v>
      </c>
      <c r="W2761">
        <v>4</v>
      </c>
      <c r="X2761" s="5">
        <v>275.24</v>
      </c>
      <c r="Y2761" s="5">
        <f>ORDENES[[#This Row],[Ventas Originales (con descuento)]]/(1-ORDENES[[#This Row],[Descuento]])</f>
        <v>275.24</v>
      </c>
      <c r="Z2761" s="5">
        <f>ORDENES[[#This Row],[Ventas Originales (con descuento)]]/ORDENES[[#This Row],[Cantidad]]/(1-ORDENES[[#This Row],[Descuento]])</f>
        <v>68.81</v>
      </c>
      <c r="AA2761" s="5">
        <f>ORDENES[[#This Row],[Ventas Originales (con descuento)]]/ORDENES[[#This Row],[Cantidad]]</f>
        <v>68.81</v>
      </c>
      <c r="AB2761" s="5">
        <f>ORDENES[[#This Row],[Ventas Originales (con descuento)]]-(ORDENES[[#This Row],[Ganancias]])</f>
        <v>154.13</v>
      </c>
    </row>
    <row r="2762" spans="1:28" x14ac:dyDescent="0.35">
      <c r="A2762" t="s">
        <v>7719</v>
      </c>
      <c r="B2762" t="s">
        <v>147</v>
      </c>
      <c r="C2762" t="s">
        <v>1</v>
      </c>
      <c r="D2762" t="s">
        <v>2888</v>
      </c>
      <c r="E2762" t="s">
        <v>160</v>
      </c>
      <c r="F2762" s="1">
        <v>43792</v>
      </c>
      <c r="G2762" t="s">
        <v>7613</v>
      </c>
      <c r="H2762" t="s">
        <v>4880</v>
      </c>
      <c r="I2762">
        <v>19805</v>
      </c>
      <c r="J2762" t="s">
        <v>1317</v>
      </c>
      <c r="K2762" t="s">
        <v>1887</v>
      </c>
      <c r="L2762" t="s">
        <v>1860</v>
      </c>
      <c r="M2762" s="1">
        <v>43794</v>
      </c>
      <c r="N2762" t="s">
        <v>1861</v>
      </c>
      <c r="O2762" t="s">
        <v>7614</v>
      </c>
      <c r="P2762" t="s">
        <v>1895</v>
      </c>
      <c r="Q2762" t="s">
        <v>7614</v>
      </c>
      <c r="R2762" t="s">
        <v>1874</v>
      </c>
      <c r="S2762">
        <v>1</v>
      </c>
      <c r="T2762" s="2">
        <v>0</v>
      </c>
      <c r="U2762" s="5">
        <v>5.64</v>
      </c>
      <c r="V2762" s="5">
        <f>ORDENES[[#This Row],[Ventas sin descuento]]-ORDENES[[#This Row],[costos estimados]]</f>
        <v>5.64</v>
      </c>
      <c r="W2762">
        <v>4</v>
      </c>
      <c r="X2762" s="5">
        <v>13.12</v>
      </c>
      <c r="Y2762" s="5">
        <f>ORDENES[[#This Row],[Ventas Originales (con descuento)]]/(1-ORDENES[[#This Row],[Descuento]])</f>
        <v>13.12</v>
      </c>
      <c r="Z2762" s="5">
        <f>ORDENES[[#This Row],[Ventas Originales (con descuento)]]/ORDENES[[#This Row],[Cantidad]]/(1-ORDENES[[#This Row],[Descuento]])</f>
        <v>3.28</v>
      </c>
      <c r="AA2762" s="5">
        <f>ORDENES[[#This Row],[Ventas Originales (con descuento)]]/ORDENES[[#This Row],[Cantidad]]</f>
        <v>3.28</v>
      </c>
      <c r="AB2762" s="5">
        <f>ORDENES[[#This Row],[Ventas Originales (con descuento)]]-(ORDENES[[#This Row],[Ganancias]])</f>
        <v>7.4799999999999995</v>
      </c>
    </row>
    <row r="2763" spans="1:28" x14ac:dyDescent="0.35">
      <c r="A2763" t="s">
        <v>7719</v>
      </c>
      <c r="B2763" t="s">
        <v>339</v>
      </c>
      <c r="C2763" t="s">
        <v>1</v>
      </c>
      <c r="D2763" t="s">
        <v>84</v>
      </c>
      <c r="E2763" t="s">
        <v>18</v>
      </c>
      <c r="F2763" s="1">
        <v>44070</v>
      </c>
      <c r="G2763" t="s">
        <v>7613</v>
      </c>
      <c r="H2763" t="s">
        <v>3976</v>
      </c>
      <c r="I2763">
        <v>2169</v>
      </c>
      <c r="J2763" t="s">
        <v>1279</v>
      </c>
      <c r="K2763" t="s">
        <v>1887</v>
      </c>
      <c r="L2763" t="s">
        <v>1860</v>
      </c>
      <c r="M2763" s="1">
        <v>44075</v>
      </c>
      <c r="N2763" t="s">
        <v>1861</v>
      </c>
      <c r="O2763" t="s">
        <v>7614</v>
      </c>
      <c r="P2763" t="s">
        <v>1917</v>
      </c>
      <c r="Q2763" t="s">
        <v>7614</v>
      </c>
      <c r="R2763" t="s">
        <v>1898</v>
      </c>
      <c r="S2763">
        <v>3</v>
      </c>
      <c r="T2763" s="2">
        <v>0</v>
      </c>
      <c r="U2763" s="5">
        <v>5.26</v>
      </c>
      <c r="V2763" s="5">
        <f>ORDENES[[#This Row],[Ventas sin descuento]]-ORDENES[[#This Row],[costos estimados]]</f>
        <v>5.26</v>
      </c>
      <c r="W2763">
        <v>4</v>
      </c>
      <c r="X2763" s="5">
        <v>11.68</v>
      </c>
      <c r="Y2763" s="5">
        <f>ORDENES[[#This Row],[Ventas Originales (con descuento)]]/(1-ORDENES[[#This Row],[Descuento]])</f>
        <v>11.68</v>
      </c>
      <c r="Z2763" s="5">
        <f>ORDENES[[#This Row],[Ventas Originales (con descuento)]]/ORDENES[[#This Row],[Cantidad]]/(1-ORDENES[[#This Row],[Descuento]])</f>
        <v>2.92</v>
      </c>
      <c r="AA2763" s="5">
        <f>ORDENES[[#This Row],[Ventas Originales (con descuento)]]/ORDENES[[#This Row],[Cantidad]]</f>
        <v>2.92</v>
      </c>
      <c r="AB2763" s="5">
        <f>ORDENES[[#This Row],[Ventas Originales (con descuento)]]-(ORDENES[[#This Row],[Ganancias]])</f>
        <v>6.42</v>
      </c>
    </row>
    <row r="2764" spans="1:28" x14ac:dyDescent="0.35">
      <c r="A2764" t="s">
        <v>7719</v>
      </c>
      <c r="B2764" t="s">
        <v>2395</v>
      </c>
      <c r="C2764" t="s">
        <v>1</v>
      </c>
      <c r="D2764" t="s">
        <v>84</v>
      </c>
      <c r="E2764" t="s">
        <v>21</v>
      </c>
      <c r="F2764" s="1">
        <v>44441</v>
      </c>
      <c r="G2764" t="s">
        <v>7613</v>
      </c>
      <c r="H2764" t="s">
        <v>4878</v>
      </c>
      <c r="I2764">
        <v>6450</v>
      </c>
      <c r="J2764" t="s">
        <v>1498</v>
      </c>
      <c r="K2764" t="s">
        <v>1887</v>
      </c>
      <c r="L2764" t="s">
        <v>1860</v>
      </c>
      <c r="M2764" s="1">
        <v>44446</v>
      </c>
      <c r="N2764" t="s">
        <v>1861</v>
      </c>
      <c r="O2764" t="s">
        <v>7614</v>
      </c>
      <c r="P2764" t="s">
        <v>1914</v>
      </c>
      <c r="Q2764" t="s">
        <v>7614</v>
      </c>
      <c r="R2764" t="s">
        <v>1879</v>
      </c>
      <c r="S2764">
        <v>3</v>
      </c>
      <c r="T2764" s="2">
        <v>0</v>
      </c>
      <c r="U2764" s="5">
        <v>37.56</v>
      </c>
      <c r="V2764" s="5">
        <f>ORDENES[[#This Row],[Ventas sin descuento]]-ORDENES[[#This Row],[costos estimados]]</f>
        <v>37.56</v>
      </c>
      <c r="W2764">
        <v>4</v>
      </c>
      <c r="X2764" s="5">
        <v>79.92</v>
      </c>
      <c r="Y2764" s="5">
        <f>ORDENES[[#This Row],[Ventas Originales (con descuento)]]/(1-ORDENES[[#This Row],[Descuento]])</f>
        <v>79.92</v>
      </c>
      <c r="Z2764" s="5">
        <f>ORDENES[[#This Row],[Ventas Originales (con descuento)]]/ORDENES[[#This Row],[Cantidad]]/(1-ORDENES[[#This Row],[Descuento]])</f>
        <v>19.98</v>
      </c>
      <c r="AA2764" s="5">
        <f>ORDENES[[#This Row],[Ventas Originales (con descuento)]]/ORDENES[[#This Row],[Cantidad]]</f>
        <v>19.98</v>
      </c>
      <c r="AB2764" s="5">
        <f>ORDENES[[#This Row],[Ventas Originales (con descuento)]]-(ORDENES[[#This Row],[Ganancias]])</f>
        <v>42.36</v>
      </c>
    </row>
    <row r="2765" spans="1:28" x14ac:dyDescent="0.35">
      <c r="A2765" t="s">
        <v>7719</v>
      </c>
      <c r="B2765" t="s">
        <v>80</v>
      </c>
      <c r="C2765" t="s">
        <v>1</v>
      </c>
      <c r="D2765" t="s">
        <v>106</v>
      </c>
      <c r="E2765" t="s">
        <v>21</v>
      </c>
      <c r="F2765" s="1">
        <v>43381</v>
      </c>
      <c r="G2765" t="s">
        <v>7613</v>
      </c>
      <c r="H2765" t="s">
        <v>4895</v>
      </c>
      <c r="I2765">
        <v>10011</v>
      </c>
      <c r="J2765" t="s">
        <v>2753</v>
      </c>
      <c r="K2765" t="s">
        <v>1887</v>
      </c>
      <c r="L2765" t="s">
        <v>1860</v>
      </c>
      <c r="M2765" s="1">
        <v>43386</v>
      </c>
      <c r="N2765" t="s">
        <v>1861</v>
      </c>
      <c r="O2765" t="s">
        <v>7614</v>
      </c>
      <c r="P2765" t="s">
        <v>1897</v>
      </c>
      <c r="Q2765" t="s">
        <v>7614</v>
      </c>
      <c r="R2765" t="s">
        <v>1879</v>
      </c>
      <c r="S2765">
        <v>3</v>
      </c>
      <c r="T2765" s="2">
        <v>0</v>
      </c>
      <c r="U2765" s="5">
        <v>55.76</v>
      </c>
      <c r="V2765" s="5">
        <f>ORDENES[[#This Row],[Ventas sin descuento]]-ORDENES[[#This Row],[costos estimados]]</f>
        <v>55.760000000000005</v>
      </c>
      <c r="W2765">
        <v>4</v>
      </c>
      <c r="X2765" s="5">
        <v>123.92</v>
      </c>
      <c r="Y2765" s="5">
        <f>ORDENES[[#This Row],[Ventas Originales (con descuento)]]/(1-ORDENES[[#This Row],[Descuento]])</f>
        <v>123.92</v>
      </c>
      <c r="Z2765" s="5">
        <f>ORDENES[[#This Row],[Ventas Originales (con descuento)]]/ORDENES[[#This Row],[Cantidad]]/(1-ORDENES[[#This Row],[Descuento]])</f>
        <v>30.98</v>
      </c>
      <c r="AA2765" s="5">
        <f>ORDENES[[#This Row],[Ventas Originales (con descuento)]]/ORDENES[[#This Row],[Cantidad]]</f>
        <v>30.98</v>
      </c>
      <c r="AB2765" s="5">
        <f>ORDENES[[#This Row],[Ventas Originales (con descuento)]]-(ORDENES[[#This Row],[Ganancias]])</f>
        <v>68.16</v>
      </c>
    </row>
    <row r="2766" spans="1:28" x14ac:dyDescent="0.35">
      <c r="A2766" t="s">
        <v>7719</v>
      </c>
      <c r="B2766" t="s">
        <v>80</v>
      </c>
      <c r="C2766" t="s">
        <v>1</v>
      </c>
      <c r="D2766" t="s">
        <v>2968</v>
      </c>
      <c r="E2766" t="s">
        <v>21</v>
      </c>
      <c r="F2766" s="1">
        <v>43747</v>
      </c>
      <c r="G2766" t="s">
        <v>7613</v>
      </c>
      <c r="H2766" t="s">
        <v>4896</v>
      </c>
      <c r="I2766">
        <v>10024</v>
      </c>
      <c r="J2766" t="s">
        <v>2433</v>
      </c>
      <c r="K2766" t="s">
        <v>1887</v>
      </c>
      <c r="L2766" t="s">
        <v>1860</v>
      </c>
      <c r="M2766" s="1">
        <v>43751</v>
      </c>
      <c r="N2766" t="s">
        <v>1861</v>
      </c>
      <c r="O2766" t="s">
        <v>7614</v>
      </c>
      <c r="P2766" t="s">
        <v>1897</v>
      </c>
      <c r="Q2766" t="s">
        <v>7614</v>
      </c>
      <c r="R2766" t="s">
        <v>1879</v>
      </c>
      <c r="S2766">
        <v>3</v>
      </c>
      <c r="T2766" s="2">
        <v>0</v>
      </c>
      <c r="U2766" s="5">
        <v>10.76</v>
      </c>
      <c r="V2766" s="5">
        <f>ORDENES[[#This Row],[Ventas sin descuento]]-ORDENES[[#This Row],[costos estimados]]</f>
        <v>10.76</v>
      </c>
      <c r="W2766">
        <v>4</v>
      </c>
      <c r="X2766" s="5">
        <v>23.92</v>
      </c>
      <c r="Y2766" s="5">
        <f>ORDENES[[#This Row],[Ventas Originales (con descuento)]]/(1-ORDENES[[#This Row],[Descuento]])</f>
        <v>23.92</v>
      </c>
      <c r="Z2766" s="5">
        <f>ORDENES[[#This Row],[Ventas Originales (con descuento)]]/ORDENES[[#This Row],[Cantidad]]/(1-ORDENES[[#This Row],[Descuento]])</f>
        <v>5.98</v>
      </c>
      <c r="AA2766" s="5">
        <f>ORDENES[[#This Row],[Ventas Originales (con descuento)]]/ORDENES[[#This Row],[Cantidad]]</f>
        <v>5.98</v>
      </c>
      <c r="AB2766" s="5">
        <f>ORDENES[[#This Row],[Ventas Originales (con descuento)]]-(ORDENES[[#This Row],[Ganancias]])</f>
        <v>13.160000000000002</v>
      </c>
    </row>
    <row r="2767" spans="1:28" x14ac:dyDescent="0.35">
      <c r="A2767" t="s">
        <v>7719</v>
      </c>
      <c r="B2767" t="s">
        <v>3032</v>
      </c>
      <c r="C2767" t="s">
        <v>1</v>
      </c>
      <c r="D2767" t="s">
        <v>461</v>
      </c>
      <c r="E2767" t="s">
        <v>21</v>
      </c>
      <c r="F2767" s="1">
        <v>44298</v>
      </c>
      <c r="G2767" t="s">
        <v>7613</v>
      </c>
      <c r="H2767" t="s">
        <v>4897</v>
      </c>
      <c r="I2767">
        <v>2908</v>
      </c>
      <c r="J2767" t="s">
        <v>2347</v>
      </c>
      <c r="K2767" t="s">
        <v>1887</v>
      </c>
      <c r="L2767" t="s">
        <v>1860</v>
      </c>
      <c r="M2767" s="1">
        <v>44301</v>
      </c>
      <c r="N2767" t="s">
        <v>1861</v>
      </c>
      <c r="O2767" t="s">
        <v>7614</v>
      </c>
      <c r="P2767" t="s">
        <v>1921</v>
      </c>
      <c r="Q2767" t="s">
        <v>7614</v>
      </c>
      <c r="R2767" t="s">
        <v>1879</v>
      </c>
      <c r="S2767">
        <v>2</v>
      </c>
      <c r="T2767" s="2">
        <v>0</v>
      </c>
      <c r="U2767" s="5">
        <v>17.98</v>
      </c>
      <c r="V2767" s="5">
        <f>ORDENES[[#This Row],[Ventas sin descuento]]-ORDENES[[#This Row],[costos estimados]]</f>
        <v>17.98</v>
      </c>
      <c r="W2767">
        <v>4</v>
      </c>
      <c r="X2767" s="5">
        <v>39.96</v>
      </c>
      <c r="Y2767" s="5">
        <f>ORDENES[[#This Row],[Ventas Originales (con descuento)]]/(1-ORDENES[[#This Row],[Descuento]])</f>
        <v>39.96</v>
      </c>
      <c r="Z2767" s="5">
        <f>ORDENES[[#This Row],[Ventas Originales (con descuento)]]/ORDENES[[#This Row],[Cantidad]]/(1-ORDENES[[#This Row],[Descuento]])</f>
        <v>9.99</v>
      </c>
      <c r="AA2767" s="5">
        <f>ORDENES[[#This Row],[Ventas Originales (con descuento)]]/ORDENES[[#This Row],[Cantidad]]</f>
        <v>9.99</v>
      </c>
      <c r="AB2767" s="5">
        <f>ORDENES[[#This Row],[Ventas Originales (con descuento)]]-(ORDENES[[#This Row],[Ganancias]])</f>
        <v>21.98</v>
      </c>
    </row>
    <row r="2768" spans="1:28" x14ac:dyDescent="0.35">
      <c r="A2768" t="s">
        <v>7719</v>
      </c>
      <c r="B2768" t="s">
        <v>80</v>
      </c>
      <c r="C2768" t="s">
        <v>1</v>
      </c>
      <c r="D2768" t="s">
        <v>264</v>
      </c>
      <c r="E2768" t="s">
        <v>2761</v>
      </c>
      <c r="F2768" s="1">
        <v>44538</v>
      </c>
      <c r="G2768" t="s">
        <v>7613</v>
      </c>
      <c r="H2768" t="s">
        <v>3940</v>
      </c>
      <c r="I2768">
        <v>10035</v>
      </c>
      <c r="J2768" t="s">
        <v>2762</v>
      </c>
      <c r="K2768" t="s">
        <v>1887</v>
      </c>
      <c r="L2768" t="s">
        <v>1860</v>
      </c>
      <c r="M2768" s="1">
        <v>44540</v>
      </c>
      <c r="N2768" t="s">
        <v>1861</v>
      </c>
      <c r="O2768" t="s">
        <v>7614</v>
      </c>
      <c r="P2768" t="s">
        <v>1897</v>
      </c>
      <c r="Q2768" t="s">
        <v>7614</v>
      </c>
      <c r="R2768" t="s">
        <v>1872</v>
      </c>
      <c r="S2768">
        <v>1</v>
      </c>
      <c r="T2768" s="2">
        <v>0</v>
      </c>
      <c r="U2768" s="5">
        <v>8.3000000000000007</v>
      </c>
      <c r="V2768" s="5">
        <f>ORDENES[[#This Row],[Ventas sin descuento]]-ORDENES[[#This Row],[costos estimados]]</f>
        <v>8.3000000000000007</v>
      </c>
      <c r="W2768">
        <v>4</v>
      </c>
      <c r="X2768" s="5">
        <v>31.92</v>
      </c>
      <c r="Y2768" s="5">
        <f>ORDENES[[#This Row],[Ventas Originales (con descuento)]]/(1-ORDENES[[#This Row],[Descuento]])</f>
        <v>31.92</v>
      </c>
      <c r="Z2768" s="5">
        <f>ORDENES[[#This Row],[Ventas Originales (con descuento)]]/ORDENES[[#This Row],[Cantidad]]/(1-ORDENES[[#This Row],[Descuento]])</f>
        <v>7.98</v>
      </c>
      <c r="AA2768" s="5">
        <f>ORDENES[[#This Row],[Ventas Originales (con descuento)]]/ORDENES[[#This Row],[Cantidad]]</f>
        <v>7.98</v>
      </c>
      <c r="AB2768" s="5">
        <f>ORDENES[[#This Row],[Ventas Originales (con descuento)]]-(ORDENES[[#This Row],[Ganancias]])</f>
        <v>23.62</v>
      </c>
    </row>
    <row r="2769" spans="1:28" x14ac:dyDescent="0.35">
      <c r="A2769" t="s">
        <v>7719</v>
      </c>
      <c r="B2769" t="s">
        <v>2807</v>
      </c>
      <c r="C2769" t="s">
        <v>1</v>
      </c>
      <c r="D2769" t="s">
        <v>2808</v>
      </c>
      <c r="E2769" t="s">
        <v>18</v>
      </c>
      <c r="F2769" s="1">
        <v>43404</v>
      </c>
      <c r="G2769" t="s">
        <v>7613</v>
      </c>
      <c r="H2769" t="s">
        <v>3941</v>
      </c>
      <c r="I2769">
        <v>2920</v>
      </c>
      <c r="J2769" t="s">
        <v>1192</v>
      </c>
      <c r="K2769" t="s">
        <v>1887</v>
      </c>
      <c r="L2769" t="s">
        <v>1860</v>
      </c>
      <c r="M2769" s="1">
        <v>43406</v>
      </c>
      <c r="N2769" t="s">
        <v>1861</v>
      </c>
      <c r="O2769" t="s">
        <v>7614</v>
      </c>
      <c r="P2769" t="s">
        <v>1921</v>
      </c>
      <c r="Q2769" t="s">
        <v>7614</v>
      </c>
      <c r="R2769" t="s">
        <v>1874</v>
      </c>
      <c r="S2769">
        <v>1</v>
      </c>
      <c r="T2769" s="2">
        <v>0</v>
      </c>
      <c r="U2769" s="5">
        <v>18.72</v>
      </c>
      <c r="V2769" s="5">
        <f>ORDENES[[#This Row],[Ventas sin descuento]]-ORDENES[[#This Row],[costos estimados]]</f>
        <v>18.72</v>
      </c>
      <c r="W2769">
        <v>5</v>
      </c>
      <c r="X2769" s="5">
        <v>49.25</v>
      </c>
      <c r="Y2769" s="5">
        <f>ORDENES[[#This Row],[Ventas Originales (con descuento)]]/(1-ORDENES[[#This Row],[Descuento]])</f>
        <v>49.25</v>
      </c>
      <c r="Z2769" s="5">
        <f>ORDENES[[#This Row],[Ventas Originales (con descuento)]]/ORDENES[[#This Row],[Cantidad]]/(1-ORDENES[[#This Row],[Descuento]])</f>
        <v>9.85</v>
      </c>
      <c r="AA2769" s="5">
        <f>ORDENES[[#This Row],[Ventas Originales (con descuento)]]/ORDENES[[#This Row],[Cantidad]]</f>
        <v>9.85</v>
      </c>
      <c r="AB2769" s="5">
        <f>ORDENES[[#This Row],[Ventas Originales (con descuento)]]-(ORDENES[[#This Row],[Ganancias]])</f>
        <v>30.53</v>
      </c>
    </row>
    <row r="2770" spans="1:28" x14ac:dyDescent="0.35">
      <c r="A2770" t="s">
        <v>7719</v>
      </c>
      <c r="B2770" t="s">
        <v>339</v>
      </c>
      <c r="C2770" t="s">
        <v>1</v>
      </c>
      <c r="D2770" t="s">
        <v>84</v>
      </c>
      <c r="E2770" t="s">
        <v>35</v>
      </c>
      <c r="F2770" s="1">
        <v>44070</v>
      </c>
      <c r="G2770" t="s">
        <v>7613</v>
      </c>
      <c r="H2770" t="s">
        <v>3976</v>
      </c>
      <c r="I2770">
        <v>2169</v>
      </c>
      <c r="J2770" t="s">
        <v>2413</v>
      </c>
      <c r="K2770" t="s">
        <v>1887</v>
      </c>
      <c r="L2770" t="s">
        <v>1860</v>
      </c>
      <c r="M2770" s="1">
        <v>44075</v>
      </c>
      <c r="N2770" t="s">
        <v>1861</v>
      </c>
      <c r="O2770" t="s">
        <v>7614</v>
      </c>
      <c r="P2770" t="s">
        <v>1917</v>
      </c>
      <c r="Q2770" t="s">
        <v>7614</v>
      </c>
      <c r="R2770" t="s">
        <v>1876</v>
      </c>
      <c r="S2770">
        <v>3</v>
      </c>
      <c r="T2770" s="2">
        <v>0</v>
      </c>
      <c r="U2770" s="5">
        <v>13.92</v>
      </c>
      <c r="V2770" s="5">
        <f>ORDENES[[#This Row],[Ventas sin descuento]]-ORDENES[[#This Row],[costos estimados]]</f>
        <v>13.92</v>
      </c>
      <c r="W2770">
        <v>5</v>
      </c>
      <c r="X2770" s="5">
        <v>29</v>
      </c>
      <c r="Y2770" s="5">
        <f>ORDENES[[#This Row],[Ventas Originales (con descuento)]]/(1-ORDENES[[#This Row],[Descuento]])</f>
        <v>29</v>
      </c>
      <c r="Z2770" s="5">
        <f>ORDENES[[#This Row],[Ventas Originales (con descuento)]]/ORDENES[[#This Row],[Cantidad]]/(1-ORDENES[[#This Row],[Descuento]])</f>
        <v>5.8</v>
      </c>
      <c r="AA2770" s="5">
        <f>ORDENES[[#This Row],[Ventas Originales (con descuento)]]/ORDENES[[#This Row],[Cantidad]]</f>
        <v>5.8</v>
      </c>
      <c r="AB2770" s="5">
        <f>ORDENES[[#This Row],[Ventas Originales (con descuento)]]-(ORDENES[[#This Row],[Ganancias]])</f>
        <v>15.08</v>
      </c>
    </row>
    <row r="2771" spans="1:28" x14ac:dyDescent="0.35">
      <c r="A2771" t="s">
        <v>7719</v>
      </c>
      <c r="B2771" t="s">
        <v>3032</v>
      </c>
      <c r="C2771" t="s">
        <v>1</v>
      </c>
      <c r="D2771" t="s">
        <v>461</v>
      </c>
      <c r="E2771" t="s">
        <v>27</v>
      </c>
      <c r="F2771" s="1">
        <v>44298</v>
      </c>
      <c r="G2771" t="s">
        <v>7613</v>
      </c>
      <c r="H2771" t="s">
        <v>4897</v>
      </c>
      <c r="I2771">
        <v>2908</v>
      </c>
      <c r="J2771" t="s">
        <v>1439</v>
      </c>
      <c r="K2771" t="s">
        <v>1887</v>
      </c>
      <c r="L2771" t="s">
        <v>1860</v>
      </c>
      <c r="M2771" s="1">
        <v>44301</v>
      </c>
      <c r="N2771" t="s">
        <v>1861</v>
      </c>
      <c r="O2771" t="s">
        <v>7614</v>
      </c>
      <c r="P2771" t="s">
        <v>1921</v>
      </c>
      <c r="Q2771" t="s">
        <v>7614</v>
      </c>
      <c r="R2771" t="s">
        <v>1876</v>
      </c>
      <c r="S2771">
        <v>2</v>
      </c>
      <c r="T2771" s="2">
        <v>0</v>
      </c>
      <c r="U2771" s="5">
        <v>13.37</v>
      </c>
      <c r="V2771" s="5">
        <f>ORDENES[[#This Row],[Ventas sin descuento]]-ORDENES[[#This Row],[costos estimados]]</f>
        <v>13.370000000000001</v>
      </c>
      <c r="W2771">
        <v>5</v>
      </c>
      <c r="X2771" s="5">
        <v>29.7</v>
      </c>
      <c r="Y2771" s="5">
        <f>ORDENES[[#This Row],[Ventas Originales (con descuento)]]/(1-ORDENES[[#This Row],[Descuento]])</f>
        <v>29.7</v>
      </c>
      <c r="Z2771" s="5">
        <f>ORDENES[[#This Row],[Ventas Originales (con descuento)]]/ORDENES[[#This Row],[Cantidad]]/(1-ORDENES[[#This Row],[Descuento]])</f>
        <v>5.9399999999999995</v>
      </c>
      <c r="AA2771" s="5">
        <f>ORDENES[[#This Row],[Ventas Originales (con descuento)]]/ORDENES[[#This Row],[Cantidad]]</f>
        <v>5.9399999999999995</v>
      </c>
      <c r="AB2771" s="5">
        <f>ORDENES[[#This Row],[Ventas Originales (con descuento)]]-(ORDENES[[#This Row],[Ganancias]])</f>
        <v>16.329999999999998</v>
      </c>
    </row>
    <row r="2772" spans="1:28" x14ac:dyDescent="0.35">
      <c r="A2772" t="s">
        <v>7719</v>
      </c>
      <c r="B2772" t="s">
        <v>80</v>
      </c>
      <c r="C2772" t="s">
        <v>1</v>
      </c>
      <c r="D2772" t="s">
        <v>2531</v>
      </c>
      <c r="E2772" t="s">
        <v>47</v>
      </c>
      <c r="F2772" s="1">
        <v>44272</v>
      </c>
      <c r="G2772" t="s">
        <v>7613</v>
      </c>
      <c r="H2772" t="s">
        <v>4876</v>
      </c>
      <c r="I2772">
        <v>10011</v>
      </c>
      <c r="J2772" t="s">
        <v>3490</v>
      </c>
      <c r="K2772" t="s">
        <v>1887</v>
      </c>
      <c r="L2772" t="s">
        <v>1860</v>
      </c>
      <c r="M2772" s="1">
        <v>44277</v>
      </c>
      <c r="N2772" t="s">
        <v>1861</v>
      </c>
      <c r="O2772" t="s">
        <v>7614</v>
      </c>
      <c r="P2772" t="s">
        <v>1897</v>
      </c>
      <c r="Q2772" t="s">
        <v>7614</v>
      </c>
      <c r="R2772" t="s">
        <v>1868</v>
      </c>
      <c r="S2772">
        <v>3</v>
      </c>
      <c r="T2772" s="2">
        <v>0</v>
      </c>
      <c r="U2772" s="5">
        <v>9</v>
      </c>
      <c r="V2772" s="5">
        <f>ORDENES[[#This Row],[Ventas sin descuento]]-ORDENES[[#This Row],[costos estimados]]</f>
        <v>9</v>
      </c>
      <c r="W2772">
        <v>5</v>
      </c>
      <c r="X2772" s="5">
        <v>18.75</v>
      </c>
      <c r="Y2772" s="5">
        <f>ORDENES[[#This Row],[Ventas Originales (con descuento)]]/(1-ORDENES[[#This Row],[Descuento]])</f>
        <v>18.75</v>
      </c>
      <c r="Z2772" s="5">
        <f>ORDENES[[#This Row],[Ventas Originales (con descuento)]]/ORDENES[[#This Row],[Cantidad]]/(1-ORDENES[[#This Row],[Descuento]])</f>
        <v>3.75</v>
      </c>
      <c r="AA2772" s="5">
        <f>ORDENES[[#This Row],[Ventas Originales (con descuento)]]/ORDENES[[#This Row],[Cantidad]]</f>
        <v>3.75</v>
      </c>
      <c r="AB2772" s="5">
        <f>ORDENES[[#This Row],[Ventas Originales (con descuento)]]-(ORDENES[[#This Row],[Ganancias]])</f>
        <v>9.75</v>
      </c>
    </row>
    <row r="2773" spans="1:28" x14ac:dyDescent="0.35">
      <c r="A2773" t="s">
        <v>7719</v>
      </c>
      <c r="B2773" t="s">
        <v>563</v>
      </c>
      <c r="C2773" t="s">
        <v>1</v>
      </c>
      <c r="D2773" t="s">
        <v>480</v>
      </c>
      <c r="E2773" t="s">
        <v>236</v>
      </c>
      <c r="F2773" s="1">
        <v>43778</v>
      </c>
      <c r="G2773" t="s">
        <v>7613</v>
      </c>
      <c r="H2773" t="s">
        <v>4898</v>
      </c>
      <c r="I2773">
        <v>11572</v>
      </c>
      <c r="J2773" t="s">
        <v>3031</v>
      </c>
      <c r="K2773" t="s">
        <v>1887</v>
      </c>
      <c r="L2773" t="s">
        <v>1860</v>
      </c>
      <c r="M2773" s="1">
        <v>43783</v>
      </c>
      <c r="N2773" t="s">
        <v>1861</v>
      </c>
      <c r="O2773" t="s">
        <v>7614</v>
      </c>
      <c r="P2773" t="s">
        <v>1897</v>
      </c>
      <c r="Q2773" t="s">
        <v>7614</v>
      </c>
      <c r="R2773" t="s">
        <v>1872</v>
      </c>
      <c r="S2773">
        <v>3</v>
      </c>
      <c r="T2773" s="2">
        <v>0</v>
      </c>
      <c r="U2773" s="5">
        <v>4.8899999999999997</v>
      </c>
      <c r="V2773" s="5">
        <f>ORDENES[[#This Row],[Ventas sin descuento]]-ORDENES[[#This Row],[costos estimados]]</f>
        <v>4.8899999999999864</v>
      </c>
      <c r="W2773">
        <v>5</v>
      </c>
      <c r="X2773" s="5">
        <v>244.55</v>
      </c>
      <c r="Y2773" s="5">
        <f>ORDENES[[#This Row],[Ventas Originales (con descuento)]]/(1-ORDENES[[#This Row],[Descuento]])</f>
        <v>244.55</v>
      </c>
      <c r="Z2773" s="5">
        <f>ORDENES[[#This Row],[Ventas Originales (con descuento)]]/ORDENES[[#This Row],[Cantidad]]/(1-ORDENES[[#This Row],[Descuento]])</f>
        <v>48.910000000000004</v>
      </c>
      <c r="AA2773" s="5">
        <f>ORDENES[[#This Row],[Ventas Originales (con descuento)]]/ORDENES[[#This Row],[Cantidad]]</f>
        <v>48.910000000000004</v>
      </c>
      <c r="AB2773" s="5">
        <f>ORDENES[[#This Row],[Ventas Originales (con descuento)]]-(ORDENES[[#This Row],[Ganancias]])</f>
        <v>239.66000000000003</v>
      </c>
    </row>
    <row r="2774" spans="1:28" x14ac:dyDescent="0.35">
      <c r="A2774" t="s">
        <v>7719</v>
      </c>
      <c r="B2774" t="s">
        <v>80</v>
      </c>
      <c r="C2774" t="s">
        <v>1</v>
      </c>
      <c r="D2774" t="s">
        <v>3087</v>
      </c>
      <c r="E2774" t="s">
        <v>7624</v>
      </c>
      <c r="F2774" s="1">
        <v>43736</v>
      </c>
      <c r="G2774" t="s">
        <v>7613</v>
      </c>
      <c r="H2774" t="s">
        <v>4899</v>
      </c>
      <c r="I2774">
        <v>10035</v>
      </c>
      <c r="J2774" t="s">
        <v>7636</v>
      </c>
      <c r="K2774" t="s">
        <v>1887</v>
      </c>
      <c r="L2774" t="s">
        <v>1860</v>
      </c>
      <c r="M2774" s="1">
        <v>43741</v>
      </c>
      <c r="N2774" t="s">
        <v>1861</v>
      </c>
      <c r="O2774" t="s">
        <v>7614</v>
      </c>
      <c r="P2774" t="s">
        <v>1897</v>
      </c>
      <c r="Q2774" t="s">
        <v>7614</v>
      </c>
      <c r="R2774" t="s">
        <v>1877</v>
      </c>
      <c r="S2774">
        <v>3</v>
      </c>
      <c r="T2774" s="2">
        <v>0</v>
      </c>
      <c r="U2774" s="5">
        <v>76.319999999999993</v>
      </c>
      <c r="V2774" s="5">
        <f>ORDENES[[#This Row],[Ventas sin descuento]]-ORDENES[[#This Row],[costos estimados]]</f>
        <v>76.319999999999993</v>
      </c>
      <c r="W2774">
        <v>6</v>
      </c>
      <c r="X2774" s="5">
        <v>293.52</v>
      </c>
      <c r="Y2774" s="5">
        <f>ORDENES[[#This Row],[Ventas Originales (con descuento)]]/(1-ORDENES[[#This Row],[Descuento]])</f>
        <v>293.52</v>
      </c>
      <c r="Z2774" s="5">
        <f>ORDENES[[#This Row],[Ventas Originales (con descuento)]]/ORDENES[[#This Row],[Cantidad]]/(1-ORDENES[[#This Row],[Descuento]])</f>
        <v>48.919999999999995</v>
      </c>
      <c r="AA2774" s="5">
        <f>ORDENES[[#This Row],[Ventas Originales (con descuento)]]/ORDENES[[#This Row],[Cantidad]]</f>
        <v>48.919999999999995</v>
      </c>
      <c r="AB2774" s="5">
        <f>ORDENES[[#This Row],[Ventas Originales (con descuento)]]-(ORDENES[[#This Row],[Ganancias]])</f>
        <v>217.2</v>
      </c>
    </row>
    <row r="2775" spans="1:28" x14ac:dyDescent="0.35">
      <c r="A2775" t="s">
        <v>7719</v>
      </c>
      <c r="B2775" t="s">
        <v>80</v>
      </c>
      <c r="C2775" t="s">
        <v>1</v>
      </c>
      <c r="D2775" t="s">
        <v>2531</v>
      </c>
      <c r="E2775" t="s">
        <v>18</v>
      </c>
      <c r="F2775" s="1">
        <v>44272</v>
      </c>
      <c r="G2775" t="s">
        <v>7613</v>
      </c>
      <c r="H2775" t="s">
        <v>4876</v>
      </c>
      <c r="I2775">
        <v>10011</v>
      </c>
      <c r="J2775" t="s">
        <v>1192</v>
      </c>
      <c r="K2775" t="s">
        <v>1887</v>
      </c>
      <c r="L2775" t="s">
        <v>1860</v>
      </c>
      <c r="M2775" s="1">
        <v>44277</v>
      </c>
      <c r="N2775" t="s">
        <v>1861</v>
      </c>
      <c r="O2775" t="s">
        <v>7614</v>
      </c>
      <c r="P2775" t="s">
        <v>1897</v>
      </c>
      <c r="Q2775" t="s">
        <v>7614</v>
      </c>
      <c r="R2775" t="s">
        <v>1874</v>
      </c>
      <c r="S2775">
        <v>3</v>
      </c>
      <c r="T2775" s="2">
        <v>0</v>
      </c>
      <c r="U2775" s="5">
        <v>22.46</v>
      </c>
      <c r="V2775" s="5">
        <f>ORDENES[[#This Row],[Ventas sin descuento]]-ORDENES[[#This Row],[costos estimados]]</f>
        <v>22.46</v>
      </c>
      <c r="W2775">
        <v>6</v>
      </c>
      <c r="X2775" s="5">
        <v>59.1</v>
      </c>
      <c r="Y2775" s="5">
        <f>ORDENES[[#This Row],[Ventas Originales (con descuento)]]/(1-ORDENES[[#This Row],[Descuento]])</f>
        <v>59.1</v>
      </c>
      <c r="Z2775" s="5">
        <f>ORDENES[[#This Row],[Ventas Originales (con descuento)]]/ORDENES[[#This Row],[Cantidad]]/(1-ORDENES[[#This Row],[Descuento]])</f>
        <v>9.85</v>
      </c>
      <c r="AA2775" s="5">
        <f>ORDENES[[#This Row],[Ventas Originales (con descuento)]]/ORDENES[[#This Row],[Cantidad]]</f>
        <v>9.85</v>
      </c>
      <c r="AB2775" s="5">
        <f>ORDENES[[#This Row],[Ventas Originales (con descuento)]]-(ORDENES[[#This Row],[Ganancias]])</f>
        <v>36.64</v>
      </c>
    </row>
    <row r="2776" spans="1:28" x14ac:dyDescent="0.35">
      <c r="A2776" t="s">
        <v>7719</v>
      </c>
      <c r="B2776" t="s">
        <v>206</v>
      </c>
      <c r="C2776" t="s">
        <v>1</v>
      </c>
      <c r="D2776" t="s">
        <v>198</v>
      </c>
      <c r="E2776" t="s">
        <v>438</v>
      </c>
      <c r="F2776" s="1">
        <v>44166</v>
      </c>
      <c r="G2776" t="s">
        <v>7613</v>
      </c>
      <c r="H2776" t="s">
        <v>3948</v>
      </c>
      <c r="I2776">
        <v>6824</v>
      </c>
      <c r="J2776" t="s">
        <v>3080</v>
      </c>
      <c r="K2776" t="s">
        <v>1887</v>
      </c>
      <c r="L2776" t="s">
        <v>1860</v>
      </c>
      <c r="M2776" s="1">
        <v>44170</v>
      </c>
      <c r="N2776" t="s">
        <v>1861</v>
      </c>
      <c r="O2776" t="s">
        <v>7614</v>
      </c>
      <c r="P2776" t="s">
        <v>1914</v>
      </c>
      <c r="Q2776" t="s">
        <v>7614</v>
      </c>
      <c r="R2776" t="s">
        <v>1876</v>
      </c>
      <c r="S2776">
        <v>3</v>
      </c>
      <c r="T2776" s="2">
        <v>0</v>
      </c>
      <c r="U2776" s="5">
        <v>40.520000000000003</v>
      </c>
      <c r="V2776" s="5">
        <f>ORDENES[[#This Row],[Ventas sin descuento]]-ORDENES[[#This Row],[costos estimados]]</f>
        <v>40.520000000000003</v>
      </c>
      <c r="W2776">
        <v>6</v>
      </c>
      <c r="X2776" s="5">
        <v>88.08</v>
      </c>
      <c r="Y2776" s="5">
        <f>ORDENES[[#This Row],[Ventas Originales (con descuento)]]/(1-ORDENES[[#This Row],[Descuento]])</f>
        <v>88.08</v>
      </c>
      <c r="Z2776" s="5">
        <f>ORDENES[[#This Row],[Ventas Originales (con descuento)]]/ORDENES[[#This Row],[Cantidad]]/(1-ORDENES[[#This Row],[Descuento]])</f>
        <v>14.68</v>
      </c>
      <c r="AA2776" s="5">
        <f>ORDENES[[#This Row],[Ventas Originales (con descuento)]]/ORDENES[[#This Row],[Cantidad]]</f>
        <v>14.68</v>
      </c>
      <c r="AB2776" s="5">
        <f>ORDENES[[#This Row],[Ventas Originales (con descuento)]]-(ORDENES[[#This Row],[Ganancias]])</f>
        <v>47.559999999999995</v>
      </c>
    </row>
    <row r="2777" spans="1:28" x14ac:dyDescent="0.35">
      <c r="A2777" t="s">
        <v>7719</v>
      </c>
      <c r="B2777" t="s">
        <v>3717</v>
      </c>
      <c r="C2777" t="s">
        <v>1</v>
      </c>
      <c r="D2777" t="s">
        <v>2522</v>
      </c>
      <c r="E2777" t="s">
        <v>355</v>
      </c>
      <c r="F2777" s="1">
        <v>44517</v>
      </c>
      <c r="G2777" t="s">
        <v>7598</v>
      </c>
      <c r="H2777" t="s">
        <v>4900</v>
      </c>
      <c r="I2777">
        <v>21740</v>
      </c>
      <c r="J2777" t="s">
        <v>1479</v>
      </c>
      <c r="K2777" t="s">
        <v>1887</v>
      </c>
      <c r="L2777" t="s">
        <v>1860</v>
      </c>
      <c r="M2777" s="1">
        <v>44521</v>
      </c>
      <c r="N2777" t="s">
        <v>1861</v>
      </c>
      <c r="O2777" t="s">
        <v>7614</v>
      </c>
      <c r="P2777" t="s">
        <v>1926</v>
      </c>
      <c r="Q2777" t="s">
        <v>7614</v>
      </c>
      <c r="R2777" t="s">
        <v>1876</v>
      </c>
      <c r="S2777">
        <v>3</v>
      </c>
      <c r="T2777" s="2">
        <v>0</v>
      </c>
      <c r="U2777" s="5">
        <v>20.59</v>
      </c>
      <c r="V2777" s="5">
        <f>ORDENES[[#This Row],[Ventas sin descuento]]-ORDENES[[#This Row],[costos estimados]]</f>
        <v>20.59</v>
      </c>
      <c r="W2777">
        <v>6</v>
      </c>
      <c r="X2777" s="5">
        <v>43.8</v>
      </c>
      <c r="Y2777" s="5">
        <f>ORDENES[[#This Row],[Ventas Originales (con descuento)]]/(1-ORDENES[[#This Row],[Descuento]])</f>
        <v>43.8</v>
      </c>
      <c r="Z2777" s="5">
        <f>ORDENES[[#This Row],[Ventas Originales (con descuento)]]/ORDENES[[#This Row],[Cantidad]]/(1-ORDENES[[#This Row],[Descuento]])</f>
        <v>7.3</v>
      </c>
      <c r="AA2777" s="5">
        <f>ORDENES[[#This Row],[Ventas Originales (con descuento)]]/ORDENES[[#This Row],[Cantidad]]</f>
        <v>7.3</v>
      </c>
      <c r="AB2777" s="5">
        <f>ORDENES[[#This Row],[Ventas Originales (con descuento)]]-(ORDENES[[#This Row],[Ganancias]])</f>
        <v>23.209999999999997</v>
      </c>
    </row>
    <row r="2778" spans="1:28" x14ac:dyDescent="0.35">
      <c r="A2778" t="s">
        <v>7719</v>
      </c>
      <c r="B2778" t="s">
        <v>563</v>
      </c>
      <c r="C2778" t="s">
        <v>1</v>
      </c>
      <c r="D2778" t="s">
        <v>480</v>
      </c>
      <c r="E2778" t="s">
        <v>49</v>
      </c>
      <c r="F2778" s="1">
        <v>43778</v>
      </c>
      <c r="G2778" t="s">
        <v>7613</v>
      </c>
      <c r="H2778" t="s">
        <v>4898</v>
      </c>
      <c r="I2778">
        <v>11572</v>
      </c>
      <c r="J2778" t="s">
        <v>1189</v>
      </c>
      <c r="K2778" t="s">
        <v>1887</v>
      </c>
      <c r="L2778" t="s">
        <v>1860</v>
      </c>
      <c r="M2778" s="1">
        <v>43783</v>
      </c>
      <c r="N2778" t="s">
        <v>1861</v>
      </c>
      <c r="O2778" t="s">
        <v>7614</v>
      </c>
      <c r="P2778" t="s">
        <v>1897</v>
      </c>
      <c r="Q2778" t="s">
        <v>7614</v>
      </c>
      <c r="R2778" t="s">
        <v>1890</v>
      </c>
      <c r="S2778">
        <v>3</v>
      </c>
      <c r="T2778" s="2">
        <v>0</v>
      </c>
      <c r="U2778" s="5">
        <v>5.75</v>
      </c>
      <c r="V2778" s="5">
        <f>ORDENES[[#This Row],[Ventas sin descuento]]-ORDENES[[#This Row],[costos estimados]]</f>
        <v>5.75</v>
      </c>
      <c r="W2778">
        <v>6</v>
      </c>
      <c r="X2778" s="5">
        <v>12.24</v>
      </c>
      <c r="Y2778" s="5">
        <f>ORDENES[[#This Row],[Ventas Originales (con descuento)]]/(1-ORDENES[[#This Row],[Descuento]])</f>
        <v>12.24</v>
      </c>
      <c r="Z2778" s="5">
        <f>ORDENES[[#This Row],[Ventas Originales (con descuento)]]/ORDENES[[#This Row],[Cantidad]]/(1-ORDENES[[#This Row],[Descuento]])</f>
        <v>2.04</v>
      </c>
      <c r="AA2778" s="5">
        <f>ORDENES[[#This Row],[Ventas Originales (con descuento)]]/ORDENES[[#This Row],[Cantidad]]</f>
        <v>2.04</v>
      </c>
      <c r="AB2778" s="5">
        <f>ORDENES[[#This Row],[Ventas Originales (con descuento)]]-(ORDENES[[#This Row],[Ganancias]])</f>
        <v>6.49</v>
      </c>
    </row>
    <row r="2779" spans="1:28" x14ac:dyDescent="0.35">
      <c r="A2779" t="s">
        <v>7719</v>
      </c>
      <c r="B2779" t="s">
        <v>3633</v>
      </c>
      <c r="C2779" t="s">
        <v>1</v>
      </c>
      <c r="D2779" t="s">
        <v>2111</v>
      </c>
      <c r="E2779" t="s">
        <v>18</v>
      </c>
      <c r="F2779" s="1">
        <v>44443</v>
      </c>
      <c r="G2779" t="s">
        <v>7613</v>
      </c>
      <c r="H2779" t="s">
        <v>4901</v>
      </c>
      <c r="I2779">
        <v>3060</v>
      </c>
      <c r="J2779" t="s">
        <v>1279</v>
      </c>
      <c r="K2779" t="s">
        <v>1887</v>
      </c>
      <c r="L2779" t="s">
        <v>1860</v>
      </c>
      <c r="M2779" s="1">
        <v>44445</v>
      </c>
      <c r="N2779" t="s">
        <v>1861</v>
      </c>
      <c r="O2779" t="s">
        <v>7614</v>
      </c>
      <c r="P2779" t="s">
        <v>1925</v>
      </c>
      <c r="Q2779" t="s">
        <v>7614</v>
      </c>
      <c r="R2779" t="s">
        <v>1898</v>
      </c>
      <c r="S2779">
        <v>1</v>
      </c>
      <c r="T2779" s="2">
        <v>0</v>
      </c>
      <c r="U2779" s="5">
        <v>6.97</v>
      </c>
      <c r="V2779" s="5">
        <f>ORDENES[[#This Row],[Ventas sin descuento]]-ORDENES[[#This Row],[costos estimados]]</f>
        <v>6.97</v>
      </c>
      <c r="W2779">
        <v>6</v>
      </c>
      <c r="X2779" s="5">
        <v>14.82</v>
      </c>
      <c r="Y2779" s="5">
        <f>ORDENES[[#This Row],[Ventas Originales (con descuento)]]/(1-ORDENES[[#This Row],[Descuento]])</f>
        <v>14.82</v>
      </c>
      <c r="Z2779" s="5">
        <f>ORDENES[[#This Row],[Ventas Originales (con descuento)]]/ORDENES[[#This Row],[Cantidad]]/(1-ORDENES[[#This Row],[Descuento]])</f>
        <v>2.4700000000000002</v>
      </c>
      <c r="AA2779" s="5">
        <f>ORDENES[[#This Row],[Ventas Originales (con descuento)]]/ORDENES[[#This Row],[Cantidad]]</f>
        <v>2.4700000000000002</v>
      </c>
      <c r="AB2779" s="5">
        <f>ORDENES[[#This Row],[Ventas Originales (con descuento)]]-(ORDENES[[#This Row],[Ganancias]])</f>
        <v>7.8500000000000005</v>
      </c>
    </row>
    <row r="2780" spans="1:28" x14ac:dyDescent="0.35">
      <c r="A2780" t="s">
        <v>7719</v>
      </c>
      <c r="B2780" t="s">
        <v>147</v>
      </c>
      <c r="C2780" t="s">
        <v>1</v>
      </c>
      <c r="D2780" t="s">
        <v>2888</v>
      </c>
      <c r="E2780" t="s">
        <v>18</v>
      </c>
      <c r="F2780" s="1">
        <v>43792</v>
      </c>
      <c r="G2780" t="s">
        <v>7613</v>
      </c>
      <c r="H2780" t="s">
        <v>4880</v>
      </c>
      <c r="I2780">
        <v>19805</v>
      </c>
      <c r="J2780" t="s">
        <v>2899</v>
      </c>
      <c r="K2780" t="s">
        <v>1887</v>
      </c>
      <c r="L2780" t="s">
        <v>1860</v>
      </c>
      <c r="M2780" s="1">
        <v>43794</v>
      </c>
      <c r="N2780" t="s">
        <v>1861</v>
      </c>
      <c r="O2780" t="s">
        <v>7614</v>
      </c>
      <c r="P2780" t="s">
        <v>1895</v>
      </c>
      <c r="Q2780" t="s">
        <v>7614</v>
      </c>
      <c r="R2780" t="s">
        <v>1879</v>
      </c>
      <c r="S2780">
        <v>1</v>
      </c>
      <c r="T2780" s="2">
        <v>0</v>
      </c>
      <c r="U2780" s="5">
        <v>20.73</v>
      </c>
      <c r="V2780" s="5">
        <f>ORDENES[[#This Row],[Ventas sin descuento]]-ORDENES[[#This Row],[costos estimados]]</f>
        <v>20.73</v>
      </c>
      <c r="W2780">
        <v>6</v>
      </c>
      <c r="X2780" s="5">
        <v>44.1</v>
      </c>
      <c r="Y2780" s="5">
        <f>ORDENES[[#This Row],[Ventas Originales (con descuento)]]/(1-ORDENES[[#This Row],[Descuento]])</f>
        <v>44.1</v>
      </c>
      <c r="Z2780" s="5">
        <f>ORDENES[[#This Row],[Ventas Originales (con descuento)]]/ORDENES[[#This Row],[Cantidad]]/(1-ORDENES[[#This Row],[Descuento]])</f>
        <v>7.3500000000000005</v>
      </c>
      <c r="AA2780" s="5">
        <f>ORDENES[[#This Row],[Ventas Originales (con descuento)]]/ORDENES[[#This Row],[Cantidad]]</f>
        <v>7.3500000000000005</v>
      </c>
      <c r="AB2780" s="5">
        <f>ORDENES[[#This Row],[Ventas Originales (con descuento)]]-(ORDENES[[#This Row],[Ganancias]])</f>
        <v>23.37</v>
      </c>
    </row>
    <row r="2781" spans="1:28" x14ac:dyDescent="0.35">
      <c r="A2781" t="s">
        <v>7719</v>
      </c>
      <c r="B2781" t="s">
        <v>147</v>
      </c>
      <c r="C2781" t="s">
        <v>1</v>
      </c>
      <c r="D2781" t="s">
        <v>2888</v>
      </c>
      <c r="E2781" t="s">
        <v>21</v>
      </c>
      <c r="F2781" s="1">
        <v>43792</v>
      </c>
      <c r="G2781" t="s">
        <v>7613</v>
      </c>
      <c r="H2781" t="s">
        <v>4880</v>
      </c>
      <c r="I2781">
        <v>19805</v>
      </c>
      <c r="J2781" t="s">
        <v>1607</v>
      </c>
      <c r="K2781" t="s">
        <v>1887</v>
      </c>
      <c r="L2781" t="s">
        <v>1860</v>
      </c>
      <c r="M2781" s="1">
        <v>43794</v>
      </c>
      <c r="N2781" t="s">
        <v>1861</v>
      </c>
      <c r="O2781" t="s">
        <v>7614</v>
      </c>
      <c r="P2781" t="s">
        <v>1895</v>
      </c>
      <c r="Q2781" t="s">
        <v>7614</v>
      </c>
      <c r="R2781" t="s">
        <v>1879</v>
      </c>
      <c r="S2781">
        <v>1</v>
      </c>
      <c r="T2781" s="2">
        <v>0</v>
      </c>
      <c r="U2781" s="5">
        <v>18.66</v>
      </c>
      <c r="V2781" s="5">
        <f>ORDENES[[#This Row],[Ventas sin descuento]]-ORDENES[[#This Row],[costos estimados]]</f>
        <v>18.66</v>
      </c>
      <c r="W2781">
        <v>6</v>
      </c>
      <c r="X2781" s="5">
        <v>38.880000000000003</v>
      </c>
      <c r="Y2781" s="5">
        <f>ORDENES[[#This Row],[Ventas Originales (con descuento)]]/(1-ORDENES[[#This Row],[Descuento]])</f>
        <v>38.880000000000003</v>
      </c>
      <c r="Z2781" s="5">
        <f>ORDENES[[#This Row],[Ventas Originales (con descuento)]]/ORDENES[[#This Row],[Cantidad]]/(1-ORDENES[[#This Row],[Descuento]])</f>
        <v>6.48</v>
      </c>
      <c r="AA2781" s="5">
        <f>ORDENES[[#This Row],[Ventas Originales (con descuento)]]/ORDENES[[#This Row],[Cantidad]]</f>
        <v>6.48</v>
      </c>
      <c r="AB2781" s="5">
        <f>ORDENES[[#This Row],[Ventas Originales (con descuento)]]-(ORDENES[[#This Row],[Ganancias]])</f>
        <v>20.220000000000002</v>
      </c>
    </row>
    <row r="2782" spans="1:28" x14ac:dyDescent="0.35">
      <c r="A2782" t="s">
        <v>7719</v>
      </c>
      <c r="B2782" t="s">
        <v>80</v>
      </c>
      <c r="C2782" t="s">
        <v>1</v>
      </c>
      <c r="D2782" t="s">
        <v>2748</v>
      </c>
      <c r="E2782" t="s">
        <v>21</v>
      </c>
      <c r="F2782" s="1">
        <v>43825</v>
      </c>
      <c r="G2782" t="s">
        <v>7613</v>
      </c>
      <c r="H2782" t="s">
        <v>4902</v>
      </c>
      <c r="I2782">
        <v>10009</v>
      </c>
      <c r="J2782" t="s">
        <v>3019</v>
      </c>
      <c r="K2782" t="s">
        <v>1887</v>
      </c>
      <c r="L2782" t="s">
        <v>1860</v>
      </c>
      <c r="M2782" s="1">
        <v>43829</v>
      </c>
      <c r="N2782" t="s">
        <v>1861</v>
      </c>
      <c r="O2782" t="s">
        <v>7614</v>
      </c>
      <c r="P2782" t="s">
        <v>1897</v>
      </c>
      <c r="Q2782" t="s">
        <v>7614</v>
      </c>
      <c r="R2782" t="s">
        <v>1879</v>
      </c>
      <c r="S2782">
        <v>3</v>
      </c>
      <c r="T2782" s="2">
        <v>0</v>
      </c>
      <c r="U2782" s="5">
        <v>99.94</v>
      </c>
      <c r="V2782" s="5">
        <f>ORDENES[[#This Row],[Ventas sin descuento]]-ORDENES[[#This Row],[costos estimados]]</f>
        <v>99.94</v>
      </c>
      <c r="W2782">
        <v>6</v>
      </c>
      <c r="X2782" s="5">
        <v>212.64</v>
      </c>
      <c r="Y2782" s="5">
        <f>ORDENES[[#This Row],[Ventas Originales (con descuento)]]/(1-ORDENES[[#This Row],[Descuento]])</f>
        <v>212.64</v>
      </c>
      <c r="Z2782" s="5">
        <f>ORDENES[[#This Row],[Ventas Originales (con descuento)]]/ORDENES[[#This Row],[Cantidad]]/(1-ORDENES[[#This Row],[Descuento]])</f>
        <v>35.44</v>
      </c>
      <c r="AA2782" s="5">
        <f>ORDENES[[#This Row],[Ventas Originales (con descuento)]]/ORDENES[[#This Row],[Cantidad]]</f>
        <v>35.44</v>
      </c>
      <c r="AB2782" s="5">
        <f>ORDENES[[#This Row],[Ventas Originales (con descuento)]]-(ORDENES[[#This Row],[Ganancias]])</f>
        <v>112.69999999999999</v>
      </c>
    </row>
    <row r="2783" spans="1:28" x14ac:dyDescent="0.35">
      <c r="A2783" t="s">
        <v>7719</v>
      </c>
      <c r="B2783" t="s">
        <v>80</v>
      </c>
      <c r="C2783" t="s">
        <v>1</v>
      </c>
      <c r="D2783" t="s">
        <v>2937</v>
      </c>
      <c r="E2783" t="s">
        <v>18</v>
      </c>
      <c r="F2783" s="1">
        <v>44535</v>
      </c>
      <c r="G2783" t="s">
        <v>7598</v>
      </c>
      <c r="H2783" t="s">
        <v>4889</v>
      </c>
      <c r="I2783">
        <v>10024</v>
      </c>
      <c r="J2783" t="s">
        <v>3439</v>
      </c>
      <c r="K2783" t="s">
        <v>1887</v>
      </c>
      <c r="L2783" t="s">
        <v>1860</v>
      </c>
      <c r="M2783" s="1">
        <v>44538</v>
      </c>
      <c r="N2783" t="s">
        <v>1861</v>
      </c>
      <c r="O2783" t="s">
        <v>7614</v>
      </c>
      <c r="P2783" t="s">
        <v>1897</v>
      </c>
      <c r="Q2783" t="s">
        <v>7614</v>
      </c>
      <c r="R2783" t="s">
        <v>1879</v>
      </c>
      <c r="S2783">
        <v>2</v>
      </c>
      <c r="T2783" s="2">
        <v>0</v>
      </c>
      <c r="U2783" s="5">
        <v>9.94</v>
      </c>
      <c r="V2783" s="5">
        <f>ORDENES[[#This Row],[Ventas sin descuento]]-ORDENES[[#This Row],[costos estimados]]</f>
        <v>9.94</v>
      </c>
      <c r="W2783">
        <v>6</v>
      </c>
      <c r="X2783" s="5">
        <v>21.6</v>
      </c>
      <c r="Y2783" s="5">
        <f>ORDENES[[#This Row],[Ventas Originales (con descuento)]]/(1-ORDENES[[#This Row],[Descuento]])</f>
        <v>21.6</v>
      </c>
      <c r="Z2783" s="5">
        <f>ORDENES[[#This Row],[Ventas Originales (con descuento)]]/ORDENES[[#This Row],[Cantidad]]/(1-ORDENES[[#This Row],[Descuento]])</f>
        <v>3.6</v>
      </c>
      <c r="AA2783" s="5">
        <f>ORDENES[[#This Row],[Ventas Originales (con descuento)]]/ORDENES[[#This Row],[Cantidad]]</f>
        <v>3.6</v>
      </c>
      <c r="AB2783" s="5">
        <f>ORDENES[[#This Row],[Ventas Originales (con descuento)]]-(ORDENES[[#This Row],[Ganancias]])</f>
        <v>11.660000000000002</v>
      </c>
    </row>
    <row r="2784" spans="1:28" x14ac:dyDescent="0.35">
      <c r="A2784" t="s">
        <v>7719</v>
      </c>
      <c r="B2784" t="s">
        <v>80</v>
      </c>
      <c r="C2784" t="s">
        <v>1</v>
      </c>
      <c r="D2784" t="s">
        <v>2608</v>
      </c>
      <c r="E2784" t="s">
        <v>236</v>
      </c>
      <c r="F2784" s="1">
        <v>44055</v>
      </c>
      <c r="G2784" t="s">
        <v>7598</v>
      </c>
      <c r="H2784" t="s">
        <v>3980</v>
      </c>
      <c r="I2784">
        <v>10024</v>
      </c>
      <c r="J2784" t="s">
        <v>1943</v>
      </c>
      <c r="K2784" t="s">
        <v>1887</v>
      </c>
      <c r="L2784" t="s">
        <v>1860</v>
      </c>
      <c r="M2784" s="1">
        <v>44060</v>
      </c>
      <c r="N2784" t="s">
        <v>1861</v>
      </c>
      <c r="O2784" t="s">
        <v>7614</v>
      </c>
      <c r="P2784" t="s">
        <v>1897</v>
      </c>
      <c r="Q2784" t="s">
        <v>7614</v>
      </c>
      <c r="R2784" t="s">
        <v>1872</v>
      </c>
      <c r="S2784">
        <v>3</v>
      </c>
      <c r="T2784" s="2">
        <v>0</v>
      </c>
      <c r="U2784" s="5">
        <v>286.38</v>
      </c>
      <c r="V2784" s="5">
        <f>ORDENES[[#This Row],[Ventas sin descuento]]-ORDENES[[#This Row],[costos estimados]]</f>
        <v>286.38000000000011</v>
      </c>
      <c r="W2784">
        <v>6</v>
      </c>
      <c r="X2784" s="5">
        <v>1591.02</v>
      </c>
      <c r="Y2784" s="5">
        <f>ORDENES[[#This Row],[Ventas Originales (con descuento)]]/(1-ORDENES[[#This Row],[Descuento]])</f>
        <v>1591.02</v>
      </c>
      <c r="Z2784" s="5">
        <f>ORDENES[[#This Row],[Ventas Originales (con descuento)]]/ORDENES[[#This Row],[Cantidad]]/(1-ORDENES[[#This Row],[Descuento]])</f>
        <v>265.17</v>
      </c>
      <c r="AA2784" s="5">
        <f>ORDENES[[#This Row],[Ventas Originales (con descuento)]]/ORDENES[[#This Row],[Cantidad]]</f>
        <v>265.17</v>
      </c>
      <c r="AB2784" s="5">
        <f>ORDENES[[#This Row],[Ventas Originales (con descuento)]]-(ORDENES[[#This Row],[Ganancias]])</f>
        <v>1304.6399999999999</v>
      </c>
    </row>
    <row r="2785" spans="1:28" x14ac:dyDescent="0.35">
      <c r="A2785" t="s">
        <v>7719</v>
      </c>
      <c r="B2785" t="s">
        <v>3070</v>
      </c>
      <c r="C2785" t="s">
        <v>1</v>
      </c>
      <c r="D2785" t="s">
        <v>2071</v>
      </c>
      <c r="E2785" t="s">
        <v>160</v>
      </c>
      <c r="F2785" s="1">
        <v>43516</v>
      </c>
      <c r="G2785" t="s">
        <v>7613</v>
      </c>
      <c r="H2785" t="s">
        <v>4903</v>
      </c>
      <c r="I2785">
        <v>8861</v>
      </c>
      <c r="J2785" t="s">
        <v>2544</v>
      </c>
      <c r="K2785" t="s">
        <v>1887</v>
      </c>
      <c r="L2785" t="s">
        <v>1860</v>
      </c>
      <c r="M2785" s="1">
        <v>43519</v>
      </c>
      <c r="N2785" t="s">
        <v>1861</v>
      </c>
      <c r="O2785" t="s">
        <v>7614</v>
      </c>
      <c r="P2785" t="s">
        <v>1915</v>
      </c>
      <c r="Q2785" t="s">
        <v>7614</v>
      </c>
      <c r="R2785" t="s">
        <v>1874</v>
      </c>
      <c r="S2785">
        <v>2</v>
      </c>
      <c r="T2785" s="2">
        <v>0</v>
      </c>
      <c r="U2785" s="5">
        <v>74.569999999999993</v>
      </c>
      <c r="V2785" s="5">
        <f>ORDENES[[#This Row],[Ventas sin descuento]]-ORDENES[[#This Row],[costos estimados]]</f>
        <v>74.569999999999993</v>
      </c>
      <c r="W2785">
        <v>7</v>
      </c>
      <c r="X2785" s="5">
        <v>286.79000000000002</v>
      </c>
      <c r="Y2785" s="5">
        <f>ORDENES[[#This Row],[Ventas Originales (con descuento)]]/(1-ORDENES[[#This Row],[Descuento]])</f>
        <v>286.79000000000002</v>
      </c>
      <c r="Z2785" s="5">
        <f>ORDENES[[#This Row],[Ventas Originales (con descuento)]]/ORDENES[[#This Row],[Cantidad]]/(1-ORDENES[[#This Row],[Descuento]])</f>
        <v>40.970000000000006</v>
      </c>
      <c r="AA2785" s="5">
        <f>ORDENES[[#This Row],[Ventas Originales (con descuento)]]/ORDENES[[#This Row],[Cantidad]]</f>
        <v>40.970000000000006</v>
      </c>
      <c r="AB2785" s="5">
        <f>ORDENES[[#This Row],[Ventas Originales (con descuento)]]-(ORDENES[[#This Row],[Ganancias]])</f>
        <v>212.22000000000003</v>
      </c>
    </row>
    <row r="2786" spans="1:28" x14ac:dyDescent="0.35">
      <c r="A2786" t="s">
        <v>7719</v>
      </c>
      <c r="B2786" t="s">
        <v>2768</v>
      </c>
      <c r="C2786" t="s">
        <v>1</v>
      </c>
      <c r="D2786" t="s">
        <v>2490</v>
      </c>
      <c r="E2786" t="s">
        <v>35</v>
      </c>
      <c r="F2786" s="1">
        <v>44454</v>
      </c>
      <c r="G2786" t="s">
        <v>7598</v>
      </c>
      <c r="H2786" t="s">
        <v>3943</v>
      </c>
      <c r="I2786">
        <v>2149</v>
      </c>
      <c r="J2786" t="s">
        <v>2353</v>
      </c>
      <c r="K2786" t="s">
        <v>1887</v>
      </c>
      <c r="L2786" t="s">
        <v>1860</v>
      </c>
      <c r="M2786" s="1">
        <v>44456</v>
      </c>
      <c r="N2786" t="s">
        <v>1861</v>
      </c>
      <c r="O2786" t="s">
        <v>7614</v>
      </c>
      <c r="P2786" t="s">
        <v>1917</v>
      </c>
      <c r="Q2786" t="s">
        <v>7614</v>
      </c>
      <c r="R2786" t="s">
        <v>1876</v>
      </c>
      <c r="S2786">
        <v>1</v>
      </c>
      <c r="T2786" s="2">
        <v>0</v>
      </c>
      <c r="U2786" s="5">
        <v>116.39</v>
      </c>
      <c r="V2786" s="5">
        <f>ORDENES[[#This Row],[Ventas sin descuento]]-ORDENES[[#This Row],[costos estimados]]</f>
        <v>116.39</v>
      </c>
      <c r="W2786">
        <v>7</v>
      </c>
      <c r="X2786" s="5">
        <v>242.48</v>
      </c>
      <c r="Y2786" s="5">
        <f>ORDENES[[#This Row],[Ventas Originales (con descuento)]]/(1-ORDENES[[#This Row],[Descuento]])</f>
        <v>242.48</v>
      </c>
      <c r="Z2786" s="5">
        <f>ORDENES[[#This Row],[Ventas Originales (con descuento)]]/ORDENES[[#This Row],[Cantidad]]/(1-ORDENES[[#This Row],[Descuento]])</f>
        <v>34.64</v>
      </c>
      <c r="AA2786" s="5">
        <f>ORDENES[[#This Row],[Ventas Originales (con descuento)]]/ORDENES[[#This Row],[Cantidad]]</f>
        <v>34.64</v>
      </c>
      <c r="AB2786" s="5">
        <f>ORDENES[[#This Row],[Ventas Originales (con descuento)]]-(ORDENES[[#This Row],[Ganancias]])</f>
        <v>126.08999999999999</v>
      </c>
    </row>
    <row r="2787" spans="1:28" x14ac:dyDescent="0.35">
      <c r="A2787" t="s">
        <v>7719</v>
      </c>
      <c r="B2787" t="s">
        <v>379</v>
      </c>
      <c r="C2787" t="s">
        <v>1</v>
      </c>
      <c r="D2787" t="s">
        <v>2531</v>
      </c>
      <c r="E2787" t="s">
        <v>146</v>
      </c>
      <c r="F2787" s="1">
        <v>43685</v>
      </c>
      <c r="G2787" t="s">
        <v>7613</v>
      </c>
      <c r="H2787" t="s">
        <v>2532</v>
      </c>
      <c r="I2787">
        <v>1841</v>
      </c>
      <c r="J2787" t="s">
        <v>2535</v>
      </c>
      <c r="K2787" t="s">
        <v>1887</v>
      </c>
      <c r="L2787" t="s">
        <v>1860</v>
      </c>
      <c r="M2787" s="1">
        <v>43687</v>
      </c>
      <c r="N2787" t="s">
        <v>1861</v>
      </c>
      <c r="O2787" t="s">
        <v>7614</v>
      </c>
      <c r="P2787" t="s">
        <v>1917</v>
      </c>
      <c r="Q2787" t="s">
        <v>7614</v>
      </c>
      <c r="R2787" t="s">
        <v>1876</v>
      </c>
      <c r="S2787">
        <v>1</v>
      </c>
      <c r="T2787" s="2">
        <v>0</v>
      </c>
      <c r="U2787" s="5">
        <v>210.49</v>
      </c>
      <c r="V2787" s="5">
        <f>ORDENES[[#This Row],[Ventas sin descuento]]-ORDENES[[#This Row],[costos estimados]]</f>
        <v>210.49</v>
      </c>
      <c r="W2787">
        <v>7</v>
      </c>
      <c r="X2787" s="5">
        <v>447.86</v>
      </c>
      <c r="Y2787" s="5">
        <f>ORDENES[[#This Row],[Ventas Originales (con descuento)]]/(1-ORDENES[[#This Row],[Descuento]])</f>
        <v>447.86</v>
      </c>
      <c r="Z2787" s="5">
        <f>ORDENES[[#This Row],[Ventas Originales (con descuento)]]/ORDENES[[#This Row],[Cantidad]]/(1-ORDENES[[#This Row],[Descuento]])</f>
        <v>63.980000000000004</v>
      </c>
      <c r="AA2787" s="5">
        <f>ORDENES[[#This Row],[Ventas Originales (con descuento)]]/ORDENES[[#This Row],[Cantidad]]</f>
        <v>63.980000000000004</v>
      </c>
      <c r="AB2787" s="5">
        <f>ORDENES[[#This Row],[Ventas Originales (con descuento)]]-(ORDENES[[#This Row],[Ganancias]])</f>
        <v>237.37</v>
      </c>
    </row>
    <row r="2788" spans="1:28" x14ac:dyDescent="0.35">
      <c r="A2788" t="s">
        <v>7719</v>
      </c>
      <c r="B2788" t="s">
        <v>80</v>
      </c>
      <c r="C2788" t="s">
        <v>1</v>
      </c>
      <c r="D2788" t="s">
        <v>630</v>
      </c>
      <c r="E2788" t="s">
        <v>47</v>
      </c>
      <c r="F2788" s="1">
        <v>44005</v>
      </c>
      <c r="G2788" t="s">
        <v>7613</v>
      </c>
      <c r="H2788" t="s">
        <v>4904</v>
      </c>
      <c r="I2788">
        <v>10035</v>
      </c>
      <c r="J2788" t="s">
        <v>2999</v>
      </c>
      <c r="K2788" t="s">
        <v>1887</v>
      </c>
      <c r="L2788" t="s">
        <v>1860</v>
      </c>
      <c r="M2788" s="1">
        <v>44009</v>
      </c>
      <c r="N2788" t="s">
        <v>1861</v>
      </c>
      <c r="O2788" t="s">
        <v>7614</v>
      </c>
      <c r="P2788" t="s">
        <v>1897</v>
      </c>
      <c r="Q2788" t="s">
        <v>7614</v>
      </c>
      <c r="R2788" t="s">
        <v>1868</v>
      </c>
      <c r="S2788">
        <v>3</v>
      </c>
      <c r="T2788" s="2">
        <v>0</v>
      </c>
      <c r="U2788" s="5">
        <v>12.14</v>
      </c>
      <c r="V2788" s="5">
        <f>ORDENES[[#This Row],[Ventas sin descuento]]-ORDENES[[#This Row],[costos estimados]]</f>
        <v>12.14</v>
      </c>
      <c r="W2788">
        <v>7</v>
      </c>
      <c r="X2788" s="5">
        <v>25.83</v>
      </c>
      <c r="Y2788" s="5">
        <f>ORDENES[[#This Row],[Ventas Originales (con descuento)]]/(1-ORDENES[[#This Row],[Descuento]])</f>
        <v>25.83</v>
      </c>
      <c r="Z2788" s="5">
        <f>ORDENES[[#This Row],[Ventas Originales (con descuento)]]/ORDENES[[#This Row],[Cantidad]]/(1-ORDENES[[#This Row],[Descuento]])</f>
        <v>3.69</v>
      </c>
      <c r="AA2788" s="5">
        <f>ORDENES[[#This Row],[Ventas Originales (con descuento)]]/ORDENES[[#This Row],[Cantidad]]</f>
        <v>3.69</v>
      </c>
      <c r="AB2788" s="5">
        <f>ORDENES[[#This Row],[Ventas Originales (con descuento)]]-(ORDENES[[#This Row],[Ganancias]])</f>
        <v>13.689999999999998</v>
      </c>
    </row>
    <row r="2789" spans="1:28" x14ac:dyDescent="0.35">
      <c r="A2789" t="s">
        <v>7719</v>
      </c>
      <c r="B2789" t="s">
        <v>276</v>
      </c>
      <c r="C2789" t="s">
        <v>1</v>
      </c>
      <c r="D2789" t="s">
        <v>504</v>
      </c>
      <c r="E2789" t="s">
        <v>166</v>
      </c>
      <c r="F2789" s="1">
        <v>43792</v>
      </c>
      <c r="G2789" t="s">
        <v>7613</v>
      </c>
      <c r="H2789" t="s">
        <v>4883</v>
      </c>
      <c r="I2789">
        <v>7960</v>
      </c>
      <c r="J2789" t="s">
        <v>3334</v>
      </c>
      <c r="K2789" t="s">
        <v>1887</v>
      </c>
      <c r="L2789" t="s">
        <v>1860</v>
      </c>
      <c r="M2789" s="1">
        <v>43796</v>
      </c>
      <c r="N2789" t="s">
        <v>1861</v>
      </c>
      <c r="O2789" t="s">
        <v>7614</v>
      </c>
      <c r="P2789" t="s">
        <v>1915</v>
      </c>
      <c r="Q2789" t="s">
        <v>7614</v>
      </c>
      <c r="R2789" t="s">
        <v>1877</v>
      </c>
      <c r="S2789">
        <v>3</v>
      </c>
      <c r="T2789" s="2">
        <v>0</v>
      </c>
      <c r="U2789" s="5">
        <v>735.03</v>
      </c>
      <c r="V2789" s="5">
        <f>ORDENES[[#This Row],[Ventas sin descuento]]-ORDENES[[#This Row],[costos estimados]]</f>
        <v>735.03</v>
      </c>
      <c r="W2789">
        <v>8</v>
      </c>
      <c r="X2789" s="5">
        <v>2625.12</v>
      </c>
      <c r="Y2789" s="5">
        <f>ORDENES[[#This Row],[Ventas Originales (con descuento)]]/(1-ORDENES[[#This Row],[Descuento]])</f>
        <v>2625.12</v>
      </c>
      <c r="Z2789" s="5">
        <f>ORDENES[[#This Row],[Ventas Originales (con descuento)]]/ORDENES[[#This Row],[Cantidad]]/(1-ORDENES[[#This Row],[Descuento]])</f>
        <v>328.14</v>
      </c>
      <c r="AA2789" s="5">
        <f>ORDENES[[#This Row],[Ventas Originales (con descuento)]]/ORDENES[[#This Row],[Cantidad]]</f>
        <v>328.14</v>
      </c>
      <c r="AB2789" s="5">
        <f>ORDENES[[#This Row],[Ventas Originales (con descuento)]]-(ORDENES[[#This Row],[Ganancias]])</f>
        <v>1890.09</v>
      </c>
    </row>
    <row r="2790" spans="1:28" x14ac:dyDescent="0.35">
      <c r="A2790" t="s">
        <v>7719</v>
      </c>
      <c r="B2790" t="s">
        <v>2212</v>
      </c>
      <c r="C2790" t="s">
        <v>1</v>
      </c>
      <c r="D2790" t="s">
        <v>2332</v>
      </c>
      <c r="E2790" t="s">
        <v>47</v>
      </c>
      <c r="F2790" s="1">
        <v>44077</v>
      </c>
      <c r="G2790" t="s">
        <v>7613</v>
      </c>
      <c r="H2790" t="s">
        <v>3938</v>
      </c>
      <c r="I2790">
        <v>21215</v>
      </c>
      <c r="J2790" t="s">
        <v>1782</v>
      </c>
      <c r="K2790" t="s">
        <v>1887</v>
      </c>
      <c r="L2790" t="s">
        <v>1860</v>
      </c>
      <c r="M2790" s="1">
        <v>44082</v>
      </c>
      <c r="N2790" t="s">
        <v>1861</v>
      </c>
      <c r="O2790" t="s">
        <v>7614</v>
      </c>
      <c r="P2790" t="s">
        <v>1926</v>
      </c>
      <c r="Q2790" t="s">
        <v>7614</v>
      </c>
      <c r="R2790" t="s">
        <v>1868</v>
      </c>
      <c r="S2790">
        <v>3</v>
      </c>
      <c r="T2790" s="2">
        <v>0</v>
      </c>
      <c r="U2790" s="5">
        <v>27.49</v>
      </c>
      <c r="V2790" s="5">
        <f>ORDENES[[#This Row],[Ventas sin descuento]]-ORDENES[[#This Row],[costos estimados]]</f>
        <v>27.49</v>
      </c>
      <c r="W2790">
        <v>8</v>
      </c>
      <c r="X2790" s="5">
        <v>58.48</v>
      </c>
      <c r="Y2790" s="5">
        <f>ORDENES[[#This Row],[Ventas Originales (con descuento)]]/(1-ORDENES[[#This Row],[Descuento]])</f>
        <v>58.48</v>
      </c>
      <c r="Z2790" s="5">
        <f>ORDENES[[#This Row],[Ventas Originales (con descuento)]]/ORDENES[[#This Row],[Cantidad]]/(1-ORDENES[[#This Row],[Descuento]])</f>
        <v>7.31</v>
      </c>
      <c r="AA2790" s="5">
        <f>ORDENES[[#This Row],[Ventas Originales (con descuento)]]/ORDENES[[#This Row],[Cantidad]]</f>
        <v>7.31</v>
      </c>
      <c r="AB2790" s="5">
        <f>ORDENES[[#This Row],[Ventas Originales (con descuento)]]-(ORDENES[[#This Row],[Ganancias]])</f>
        <v>30.99</v>
      </c>
    </row>
    <row r="2791" spans="1:28" x14ac:dyDescent="0.35">
      <c r="A2791" t="s">
        <v>7719</v>
      </c>
      <c r="B2791" t="s">
        <v>80</v>
      </c>
      <c r="C2791" t="s">
        <v>1</v>
      </c>
      <c r="D2791" t="s">
        <v>3121</v>
      </c>
      <c r="E2791" t="s">
        <v>477</v>
      </c>
      <c r="F2791" s="1">
        <v>44286</v>
      </c>
      <c r="G2791" t="s">
        <v>7613</v>
      </c>
      <c r="H2791" t="s">
        <v>3939</v>
      </c>
      <c r="I2791">
        <v>10011</v>
      </c>
      <c r="J2791" t="s">
        <v>3555</v>
      </c>
      <c r="K2791" t="s">
        <v>1887</v>
      </c>
      <c r="L2791" t="s">
        <v>1860</v>
      </c>
      <c r="M2791" s="1">
        <v>44288</v>
      </c>
      <c r="N2791" t="s">
        <v>1861</v>
      </c>
      <c r="O2791" t="s">
        <v>7614</v>
      </c>
      <c r="P2791" t="s">
        <v>1897</v>
      </c>
      <c r="Q2791" t="s">
        <v>7614</v>
      </c>
      <c r="R2791" t="s">
        <v>1879</v>
      </c>
      <c r="S2791">
        <v>1</v>
      </c>
      <c r="T2791" s="2">
        <v>0</v>
      </c>
      <c r="U2791" s="5">
        <v>36.020000000000003</v>
      </c>
      <c r="V2791" s="5">
        <f>ORDENES[[#This Row],[Ventas sin descuento]]-ORDENES[[#This Row],[costos estimados]]</f>
        <v>36.020000000000003</v>
      </c>
      <c r="W2791">
        <v>8</v>
      </c>
      <c r="X2791" s="5">
        <v>75.040000000000006</v>
      </c>
      <c r="Y2791" s="5">
        <f>ORDENES[[#This Row],[Ventas Originales (con descuento)]]/(1-ORDENES[[#This Row],[Descuento]])</f>
        <v>75.040000000000006</v>
      </c>
      <c r="Z2791" s="5">
        <f>ORDENES[[#This Row],[Ventas Originales (con descuento)]]/ORDENES[[#This Row],[Cantidad]]/(1-ORDENES[[#This Row],[Descuento]])</f>
        <v>9.3800000000000008</v>
      </c>
      <c r="AA2791" s="5">
        <f>ORDENES[[#This Row],[Ventas Originales (con descuento)]]/ORDENES[[#This Row],[Cantidad]]</f>
        <v>9.3800000000000008</v>
      </c>
      <c r="AB2791" s="5">
        <f>ORDENES[[#This Row],[Ventas Originales (con descuento)]]-(ORDENES[[#This Row],[Ganancias]])</f>
        <v>39.020000000000003</v>
      </c>
    </row>
    <row r="2792" spans="1:28" x14ac:dyDescent="0.35">
      <c r="A2792" t="s">
        <v>7719</v>
      </c>
      <c r="B2792" t="s">
        <v>80</v>
      </c>
      <c r="C2792" t="s">
        <v>1</v>
      </c>
      <c r="D2792" t="s">
        <v>2531</v>
      </c>
      <c r="E2792" t="s">
        <v>18</v>
      </c>
      <c r="F2792" s="1">
        <v>44272</v>
      </c>
      <c r="G2792" t="s">
        <v>7613</v>
      </c>
      <c r="H2792" t="s">
        <v>4876</v>
      </c>
      <c r="I2792">
        <v>10011</v>
      </c>
      <c r="J2792" t="s">
        <v>3145</v>
      </c>
      <c r="K2792" t="s">
        <v>1887</v>
      </c>
      <c r="L2792" t="s">
        <v>1860</v>
      </c>
      <c r="M2792" s="1">
        <v>44277</v>
      </c>
      <c r="N2792" t="s">
        <v>1861</v>
      </c>
      <c r="O2792" t="s">
        <v>7614</v>
      </c>
      <c r="P2792" t="s">
        <v>1897</v>
      </c>
      <c r="Q2792" t="s">
        <v>7614</v>
      </c>
      <c r="R2792" t="s">
        <v>1872</v>
      </c>
      <c r="S2792">
        <v>3</v>
      </c>
      <c r="T2792" s="2">
        <v>0</v>
      </c>
      <c r="U2792" s="5">
        <v>27.93</v>
      </c>
      <c r="V2792" s="5">
        <f>ORDENES[[#This Row],[Ventas sin descuento]]-ORDENES[[#This Row],[costos estimados]]</f>
        <v>27.930000000000007</v>
      </c>
      <c r="W2792">
        <v>8</v>
      </c>
      <c r="X2792" s="5">
        <v>107.44</v>
      </c>
      <c r="Y2792" s="5">
        <f>ORDENES[[#This Row],[Ventas Originales (con descuento)]]/(1-ORDENES[[#This Row],[Descuento]])</f>
        <v>107.44</v>
      </c>
      <c r="Z2792" s="5">
        <f>ORDENES[[#This Row],[Ventas Originales (con descuento)]]/ORDENES[[#This Row],[Cantidad]]/(1-ORDENES[[#This Row],[Descuento]])</f>
        <v>13.43</v>
      </c>
      <c r="AA2792" s="5">
        <f>ORDENES[[#This Row],[Ventas Originales (con descuento)]]/ORDENES[[#This Row],[Cantidad]]</f>
        <v>13.43</v>
      </c>
      <c r="AB2792" s="5">
        <f>ORDENES[[#This Row],[Ventas Originales (con descuento)]]-(ORDENES[[#This Row],[Ganancias]])</f>
        <v>79.509999999999991</v>
      </c>
    </row>
    <row r="2793" spans="1:28" x14ac:dyDescent="0.35">
      <c r="A2793" t="s">
        <v>7719</v>
      </c>
      <c r="B2793" t="s">
        <v>83</v>
      </c>
      <c r="C2793" t="s">
        <v>1</v>
      </c>
      <c r="D2793" t="s">
        <v>597</v>
      </c>
      <c r="E2793" t="s">
        <v>160</v>
      </c>
      <c r="F2793" s="1">
        <v>44406</v>
      </c>
      <c r="G2793" t="s">
        <v>7598</v>
      </c>
      <c r="H2793" t="s">
        <v>4905</v>
      </c>
      <c r="I2793">
        <v>12180</v>
      </c>
      <c r="J2793" t="s">
        <v>7681</v>
      </c>
      <c r="K2793" t="s">
        <v>1887</v>
      </c>
      <c r="L2793" t="s">
        <v>1860</v>
      </c>
      <c r="M2793" s="1">
        <v>44409</v>
      </c>
      <c r="N2793" t="s">
        <v>1861</v>
      </c>
      <c r="O2793" t="s">
        <v>7614</v>
      </c>
      <c r="P2793" t="s">
        <v>1897</v>
      </c>
      <c r="Q2793" t="s">
        <v>7614</v>
      </c>
      <c r="R2793" t="s">
        <v>1874</v>
      </c>
      <c r="S2793">
        <v>2</v>
      </c>
      <c r="T2793" s="2">
        <v>0</v>
      </c>
      <c r="U2793" s="5">
        <v>22.24</v>
      </c>
      <c r="V2793" s="5">
        <f>ORDENES[[#This Row],[Ventas sin descuento]]-ORDENES[[#This Row],[costos estimados]]</f>
        <v>22.240000000000002</v>
      </c>
      <c r="W2793">
        <v>9</v>
      </c>
      <c r="X2793" s="5">
        <v>60.12</v>
      </c>
      <c r="Y2793" s="5">
        <f>ORDENES[[#This Row],[Ventas Originales (con descuento)]]/(1-ORDENES[[#This Row],[Descuento]])</f>
        <v>60.12</v>
      </c>
      <c r="Z2793" s="5">
        <f>ORDENES[[#This Row],[Ventas Originales (con descuento)]]/ORDENES[[#This Row],[Cantidad]]/(1-ORDENES[[#This Row],[Descuento]])</f>
        <v>6.68</v>
      </c>
      <c r="AA2793" s="5">
        <f>ORDENES[[#This Row],[Ventas Originales (con descuento)]]/ORDENES[[#This Row],[Cantidad]]</f>
        <v>6.68</v>
      </c>
      <c r="AB2793" s="5">
        <f>ORDENES[[#This Row],[Ventas Originales (con descuento)]]-(ORDENES[[#This Row],[Ganancias]])</f>
        <v>37.879999999999995</v>
      </c>
    </row>
    <row r="2794" spans="1:28" x14ac:dyDescent="0.35">
      <c r="A2794" t="s">
        <v>7719</v>
      </c>
      <c r="B2794" t="s">
        <v>396</v>
      </c>
      <c r="C2794" t="s">
        <v>1</v>
      </c>
      <c r="D2794" t="s">
        <v>2354</v>
      </c>
      <c r="E2794" t="s">
        <v>38</v>
      </c>
      <c r="F2794" s="1">
        <v>44026</v>
      </c>
      <c r="G2794" t="s">
        <v>7613</v>
      </c>
      <c r="H2794" t="s">
        <v>4906</v>
      </c>
      <c r="I2794">
        <v>13021</v>
      </c>
      <c r="J2794" t="s">
        <v>2618</v>
      </c>
      <c r="K2794" t="s">
        <v>1887</v>
      </c>
      <c r="L2794" t="s">
        <v>1860</v>
      </c>
      <c r="M2794" s="1">
        <v>44030</v>
      </c>
      <c r="N2794" t="s">
        <v>1861</v>
      </c>
      <c r="O2794" t="s">
        <v>7614</v>
      </c>
      <c r="P2794" t="s">
        <v>1897</v>
      </c>
      <c r="Q2794" t="s">
        <v>7614</v>
      </c>
      <c r="R2794" t="s">
        <v>1898</v>
      </c>
      <c r="S2794">
        <v>3</v>
      </c>
      <c r="T2794" s="2">
        <v>0</v>
      </c>
      <c r="U2794" s="5">
        <v>13.32</v>
      </c>
      <c r="V2794" s="5">
        <f>ORDENES[[#This Row],[Ventas sin descuento]]-ORDENES[[#This Row],[costos estimados]]</f>
        <v>13.32</v>
      </c>
      <c r="W2794">
        <v>9</v>
      </c>
      <c r="X2794" s="5">
        <v>29.61</v>
      </c>
      <c r="Y2794" s="5">
        <f>ORDENES[[#This Row],[Ventas Originales (con descuento)]]/(1-ORDENES[[#This Row],[Descuento]])</f>
        <v>29.61</v>
      </c>
      <c r="Z2794" s="5">
        <f>ORDENES[[#This Row],[Ventas Originales (con descuento)]]/ORDENES[[#This Row],[Cantidad]]/(1-ORDENES[[#This Row],[Descuento]])</f>
        <v>3.29</v>
      </c>
      <c r="AA2794" s="5">
        <f>ORDENES[[#This Row],[Ventas Originales (con descuento)]]/ORDENES[[#This Row],[Cantidad]]</f>
        <v>3.29</v>
      </c>
      <c r="AB2794" s="5">
        <f>ORDENES[[#This Row],[Ventas Originales (con descuento)]]-(ORDENES[[#This Row],[Ganancias]])</f>
        <v>16.29</v>
      </c>
    </row>
    <row r="2795" spans="1:28" x14ac:dyDescent="0.35">
      <c r="A2795" t="s">
        <v>7719</v>
      </c>
      <c r="B2795" t="s">
        <v>339</v>
      </c>
      <c r="C2795" t="s">
        <v>1</v>
      </c>
      <c r="D2795" t="s">
        <v>84</v>
      </c>
      <c r="E2795" t="s">
        <v>178</v>
      </c>
      <c r="F2795" s="1">
        <v>44070</v>
      </c>
      <c r="G2795" t="s">
        <v>7613</v>
      </c>
      <c r="H2795" t="s">
        <v>3976</v>
      </c>
      <c r="I2795">
        <v>2169</v>
      </c>
      <c r="J2795" t="s">
        <v>1333</v>
      </c>
      <c r="K2795" t="s">
        <v>1887</v>
      </c>
      <c r="L2795" t="s">
        <v>1860</v>
      </c>
      <c r="M2795" s="1">
        <v>44075</v>
      </c>
      <c r="N2795" t="s">
        <v>1861</v>
      </c>
      <c r="O2795" t="s">
        <v>7614</v>
      </c>
      <c r="P2795" t="s">
        <v>1917</v>
      </c>
      <c r="Q2795" t="s">
        <v>7614</v>
      </c>
      <c r="R2795" t="s">
        <v>1879</v>
      </c>
      <c r="S2795">
        <v>3</v>
      </c>
      <c r="T2795" s="2">
        <v>0</v>
      </c>
      <c r="U2795" s="5">
        <v>36.69</v>
      </c>
      <c r="V2795" s="5">
        <f>ORDENES[[#This Row],[Ventas sin descuento]]-ORDENES[[#This Row],[costos estimados]]</f>
        <v>36.69</v>
      </c>
      <c r="W2795">
        <v>9</v>
      </c>
      <c r="X2795" s="5">
        <v>81.540000000000006</v>
      </c>
      <c r="Y2795" s="5">
        <f>ORDENES[[#This Row],[Ventas Originales (con descuento)]]/(1-ORDENES[[#This Row],[Descuento]])</f>
        <v>81.540000000000006</v>
      </c>
      <c r="Z2795" s="5">
        <f>ORDENES[[#This Row],[Ventas Originales (con descuento)]]/ORDENES[[#This Row],[Cantidad]]/(1-ORDENES[[#This Row],[Descuento]])</f>
        <v>9.06</v>
      </c>
      <c r="AA2795" s="5">
        <f>ORDENES[[#This Row],[Ventas Originales (con descuento)]]/ORDENES[[#This Row],[Cantidad]]</f>
        <v>9.06</v>
      </c>
      <c r="AB2795" s="5">
        <f>ORDENES[[#This Row],[Ventas Originales (con descuento)]]-(ORDENES[[#This Row],[Ganancias]])</f>
        <v>44.850000000000009</v>
      </c>
    </row>
    <row r="2796" spans="1:28" x14ac:dyDescent="0.35">
      <c r="A2796" t="s">
        <v>7719</v>
      </c>
      <c r="B2796" t="s">
        <v>80</v>
      </c>
      <c r="C2796" t="s">
        <v>1</v>
      </c>
      <c r="D2796" t="s">
        <v>2728</v>
      </c>
      <c r="E2796" t="s">
        <v>18</v>
      </c>
      <c r="F2796" s="1">
        <v>43372</v>
      </c>
      <c r="G2796" t="s">
        <v>7613</v>
      </c>
      <c r="H2796" t="s">
        <v>3949</v>
      </c>
      <c r="I2796">
        <v>10011</v>
      </c>
      <c r="J2796" t="s">
        <v>2721</v>
      </c>
      <c r="K2796" t="s">
        <v>1887</v>
      </c>
      <c r="L2796" t="s">
        <v>1860</v>
      </c>
      <c r="M2796" s="1">
        <v>43376</v>
      </c>
      <c r="N2796" t="s">
        <v>1861</v>
      </c>
      <c r="O2796" t="s">
        <v>7614</v>
      </c>
      <c r="P2796" t="s">
        <v>1897</v>
      </c>
      <c r="Q2796" t="s">
        <v>7614</v>
      </c>
      <c r="R2796" t="s">
        <v>1872</v>
      </c>
      <c r="S2796">
        <v>3</v>
      </c>
      <c r="T2796" s="2">
        <v>0</v>
      </c>
      <c r="U2796" s="5">
        <v>362.84</v>
      </c>
      <c r="V2796" s="5">
        <f>ORDENES[[#This Row],[Ventas sin descuento]]-ORDENES[[#This Row],[costos estimados]]</f>
        <v>362.83999999999992</v>
      </c>
      <c r="W2796">
        <v>9</v>
      </c>
      <c r="X2796" s="5">
        <v>1395.54</v>
      </c>
      <c r="Y2796" s="5">
        <f>ORDENES[[#This Row],[Ventas Originales (con descuento)]]/(1-ORDENES[[#This Row],[Descuento]])</f>
        <v>1395.54</v>
      </c>
      <c r="Z2796" s="5">
        <f>ORDENES[[#This Row],[Ventas Originales (con descuento)]]/ORDENES[[#This Row],[Cantidad]]/(1-ORDENES[[#This Row],[Descuento]])</f>
        <v>155.06</v>
      </c>
      <c r="AA2796" s="5">
        <f>ORDENES[[#This Row],[Ventas Originales (con descuento)]]/ORDENES[[#This Row],[Cantidad]]</f>
        <v>155.06</v>
      </c>
      <c r="AB2796" s="5">
        <f>ORDENES[[#This Row],[Ventas Originales (con descuento)]]-(ORDENES[[#This Row],[Ganancias]])</f>
        <v>1032.7</v>
      </c>
    </row>
    <row r="2797" spans="1:28" x14ac:dyDescent="0.35">
      <c r="A2797" t="s">
        <v>7719</v>
      </c>
      <c r="B2797" t="s">
        <v>206</v>
      </c>
      <c r="C2797" t="s">
        <v>1</v>
      </c>
      <c r="D2797" t="s">
        <v>2869</v>
      </c>
      <c r="E2797" t="s">
        <v>38</v>
      </c>
      <c r="F2797" s="1">
        <v>43418</v>
      </c>
      <c r="G2797" t="s">
        <v>7613</v>
      </c>
      <c r="H2797" t="s">
        <v>4907</v>
      </c>
      <c r="I2797">
        <v>6824</v>
      </c>
      <c r="J2797" t="s">
        <v>1375</v>
      </c>
      <c r="K2797" t="s">
        <v>1887</v>
      </c>
      <c r="L2797" t="s">
        <v>1860</v>
      </c>
      <c r="M2797" s="1">
        <v>43420</v>
      </c>
      <c r="N2797" t="s">
        <v>1861</v>
      </c>
      <c r="O2797" t="s">
        <v>7614</v>
      </c>
      <c r="P2797" t="s">
        <v>1914</v>
      </c>
      <c r="Q2797" t="s">
        <v>7614</v>
      </c>
      <c r="R2797" t="s">
        <v>1876</v>
      </c>
      <c r="S2797">
        <v>1</v>
      </c>
      <c r="T2797" s="2">
        <v>0</v>
      </c>
      <c r="U2797" s="5">
        <v>21.02</v>
      </c>
      <c r="V2797" s="5">
        <f>ORDENES[[#This Row],[Ventas sin descuento]]-ORDENES[[#This Row],[costos estimados]]</f>
        <v>21.02</v>
      </c>
      <c r="W2797">
        <v>10</v>
      </c>
      <c r="X2797" s="5">
        <v>43.8</v>
      </c>
      <c r="Y2797" s="5">
        <f>ORDENES[[#This Row],[Ventas Originales (con descuento)]]/(1-ORDENES[[#This Row],[Descuento]])</f>
        <v>43.8</v>
      </c>
      <c r="Z2797" s="5">
        <f>ORDENES[[#This Row],[Ventas Originales (con descuento)]]/ORDENES[[#This Row],[Cantidad]]/(1-ORDENES[[#This Row],[Descuento]])</f>
        <v>4.38</v>
      </c>
      <c r="AA2797" s="5">
        <f>ORDENES[[#This Row],[Ventas Originales (con descuento)]]/ORDENES[[#This Row],[Cantidad]]</f>
        <v>4.38</v>
      </c>
      <c r="AB2797" s="5">
        <f>ORDENES[[#This Row],[Ventas Originales (con descuento)]]-(ORDENES[[#This Row],[Ganancias]])</f>
        <v>22.779999999999998</v>
      </c>
    </row>
    <row r="2798" spans="1:28" x14ac:dyDescent="0.35">
      <c r="A2798" t="s">
        <v>7719</v>
      </c>
      <c r="B2798" t="s">
        <v>2768</v>
      </c>
      <c r="C2798" t="s">
        <v>1</v>
      </c>
      <c r="D2798" t="s">
        <v>40</v>
      </c>
      <c r="E2798" t="s">
        <v>21</v>
      </c>
      <c r="F2798" s="1">
        <v>44501</v>
      </c>
      <c r="G2798" t="s">
        <v>7613</v>
      </c>
      <c r="H2798" t="s">
        <v>4877</v>
      </c>
      <c r="I2798">
        <v>2149</v>
      </c>
      <c r="J2798" t="s">
        <v>1409</v>
      </c>
      <c r="K2798" t="s">
        <v>1887</v>
      </c>
      <c r="L2798" t="s">
        <v>1860</v>
      </c>
      <c r="M2798" s="1">
        <v>44504</v>
      </c>
      <c r="N2798" t="s">
        <v>1861</v>
      </c>
      <c r="O2798" t="s">
        <v>7614</v>
      </c>
      <c r="P2798" t="s">
        <v>1917</v>
      </c>
      <c r="Q2798" t="s">
        <v>7614</v>
      </c>
      <c r="R2798" t="s">
        <v>1879</v>
      </c>
      <c r="S2798">
        <v>2</v>
      </c>
      <c r="T2798" s="2">
        <v>0</v>
      </c>
      <c r="U2798" s="5">
        <v>91.06</v>
      </c>
      <c r="V2798" s="5">
        <f>ORDENES[[#This Row],[Ventas sin descuento]]-ORDENES[[#This Row],[costos estimados]]</f>
        <v>91.06</v>
      </c>
      <c r="W2798">
        <v>10</v>
      </c>
      <c r="X2798" s="5">
        <v>189.7</v>
      </c>
      <c r="Y2798" s="5">
        <f>ORDENES[[#This Row],[Ventas Originales (con descuento)]]/(1-ORDENES[[#This Row],[Descuento]])</f>
        <v>189.7</v>
      </c>
      <c r="Z2798" s="5">
        <f>ORDENES[[#This Row],[Ventas Originales (con descuento)]]/ORDENES[[#This Row],[Cantidad]]/(1-ORDENES[[#This Row],[Descuento]])</f>
        <v>18.97</v>
      </c>
      <c r="AA2798" s="5">
        <f>ORDENES[[#This Row],[Ventas Originales (con descuento)]]/ORDENES[[#This Row],[Cantidad]]</f>
        <v>18.97</v>
      </c>
      <c r="AB2798" s="5">
        <f>ORDENES[[#This Row],[Ventas Originales (con descuento)]]-(ORDENES[[#This Row],[Ganancias]])</f>
        <v>98.639999999999986</v>
      </c>
    </row>
    <row r="2799" spans="1:28" x14ac:dyDescent="0.35">
      <c r="A2799" t="s">
        <v>7719</v>
      </c>
      <c r="B2799" t="s">
        <v>80</v>
      </c>
      <c r="C2799" t="s">
        <v>1</v>
      </c>
      <c r="D2799" t="s">
        <v>2071</v>
      </c>
      <c r="E2799" t="s">
        <v>178</v>
      </c>
      <c r="F2799" s="1">
        <v>43170</v>
      </c>
      <c r="G2799" t="s">
        <v>7613</v>
      </c>
      <c r="H2799" t="s">
        <v>4908</v>
      </c>
      <c r="I2799">
        <v>10024</v>
      </c>
      <c r="J2799" t="s">
        <v>1679</v>
      </c>
      <c r="K2799" t="s">
        <v>1887</v>
      </c>
      <c r="L2799" t="s">
        <v>1860</v>
      </c>
      <c r="M2799" s="1">
        <v>43173</v>
      </c>
      <c r="N2799" t="s">
        <v>1861</v>
      </c>
      <c r="O2799" t="s">
        <v>7614</v>
      </c>
      <c r="P2799" t="s">
        <v>1897</v>
      </c>
      <c r="Q2799" t="s">
        <v>7614</v>
      </c>
      <c r="R2799" t="s">
        <v>1879</v>
      </c>
      <c r="S2799">
        <v>2</v>
      </c>
      <c r="T2799" s="2">
        <v>0</v>
      </c>
      <c r="U2799" s="5">
        <v>49.01</v>
      </c>
      <c r="V2799" s="5">
        <f>ORDENES[[#This Row],[Ventas sin descuento]]-ORDENES[[#This Row],[costos estimados]]</f>
        <v>49.01</v>
      </c>
      <c r="W2799">
        <v>14</v>
      </c>
      <c r="X2799" s="5">
        <v>108.92</v>
      </c>
      <c r="Y2799" s="5">
        <f>ORDENES[[#This Row],[Ventas Originales (con descuento)]]/(1-ORDENES[[#This Row],[Descuento]])</f>
        <v>108.92</v>
      </c>
      <c r="Z2799" s="5">
        <f>ORDENES[[#This Row],[Ventas Originales (con descuento)]]/ORDENES[[#This Row],[Cantidad]]/(1-ORDENES[[#This Row],[Descuento]])</f>
        <v>7.78</v>
      </c>
      <c r="AA2799" s="5">
        <f>ORDENES[[#This Row],[Ventas Originales (con descuento)]]/ORDENES[[#This Row],[Cantidad]]</f>
        <v>7.78</v>
      </c>
      <c r="AB2799" s="5">
        <f>ORDENES[[#This Row],[Ventas Originales (con descuento)]]-(ORDENES[[#This Row],[Ganancias]])</f>
        <v>59.910000000000004</v>
      </c>
    </row>
    <row r="2800" spans="1:28" x14ac:dyDescent="0.35">
      <c r="A2800" t="s">
        <v>7719</v>
      </c>
      <c r="B2800" t="s">
        <v>80</v>
      </c>
      <c r="C2800" t="s">
        <v>1</v>
      </c>
      <c r="D2800" t="s">
        <v>3711</v>
      </c>
      <c r="E2800" t="s">
        <v>47</v>
      </c>
      <c r="F2800" s="1">
        <v>44505</v>
      </c>
      <c r="G2800" t="s">
        <v>7613</v>
      </c>
      <c r="H2800" t="s">
        <v>3954</v>
      </c>
      <c r="I2800">
        <v>10024</v>
      </c>
      <c r="J2800" t="s">
        <v>1411</v>
      </c>
      <c r="K2800" t="s">
        <v>1887</v>
      </c>
      <c r="L2800" t="s">
        <v>1860</v>
      </c>
      <c r="M2800" s="1">
        <v>44510</v>
      </c>
      <c r="N2800" t="s">
        <v>1861</v>
      </c>
      <c r="O2800" t="s">
        <v>7614</v>
      </c>
      <c r="P2800" t="s">
        <v>1897</v>
      </c>
      <c r="Q2800" t="s">
        <v>7614</v>
      </c>
      <c r="R2800" t="s">
        <v>1876</v>
      </c>
      <c r="S2800">
        <v>3</v>
      </c>
      <c r="T2800" s="2">
        <v>0.2</v>
      </c>
      <c r="U2800" s="5">
        <v>3.71</v>
      </c>
      <c r="V2800" s="5">
        <f>ORDENES[[#This Row],[Ventas sin descuento]]-ORDENES[[#This Row],[costos estimados]]</f>
        <v>6.5649999999999986</v>
      </c>
      <c r="W2800">
        <v>1</v>
      </c>
      <c r="X2800" s="5">
        <v>11.42</v>
      </c>
      <c r="Y2800" s="5">
        <f>ORDENES[[#This Row],[Ventas Originales (con descuento)]]/(1-ORDENES[[#This Row],[Descuento]])</f>
        <v>14.274999999999999</v>
      </c>
      <c r="Z2800" s="5">
        <f>ORDENES[[#This Row],[Ventas Originales (con descuento)]]/ORDENES[[#This Row],[Cantidad]]/(1-ORDENES[[#This Row],[Descuento]])</f>
        <v>14.274999999999999</v>
      </c>
      <c r="AA2800" s="5">
        <f>ORDENES[[#This Row],[Ventas Originales (con descuento)]]/ORDENES[[#This Row],[Cantidad]]</f>
        <v>11.42</v>
      </c>
      <c r="AB2800" s="5">
        <f>ORDENES[[#This Row],[Ventas Originales (con descuento)]]-(ORDENES[[#This Row],[Ganancias]])</f>
        <v>7.71</v>
      </c>
    </row>
    <row r="2801" spans="1:28" x14ac:dyDescent="0.35">
      <c r="A2801" t="s">
        <v>7719</v>
      </c>
      <c r="B2801" t="s">
        <v>528</v>
      </c>
      <c r="C2801" t="s">
        <v>1</v>
      </c>
      <c r="D2801" t="s">
        <v>2424</v>
      </c>
      <c r="E2801" t="s">
        <v>94</v>
      </c>
      <c r="F2801" s="1">
        <v>43914</v>
      </c>
      <c r="G2801" t="s">
        <v>7613</v>
      </c>
      <c r="H2801" t="s">
        <v>3981</v>
      </c>
      <c r="I2801">
        <v>44105</v>
      </c>
      <c r="J2801" t="s">
        <v>2410</v>
      </c>
      <c r="K2801" t="s">
        <v>1887</v>
      </c>
      <c r="L2801" t="s">
        <v>1860</v>
      </c>
      <c r="M2801" s="1">
        <v>43916</v>
      </c>
      <c r="N2801" t="s">
        <v>1861</v>
      </c>
      <c r="O2801" t="s">
        <v>7614</v>
      </c>
      <c r="P2801" t="s">
        <v>1907</v>
      </c>
      <c r="Q2801" t="s">
        <v>7614</v>
      </c>
      <c r="R2801" t="s">
        <v>1874</v>
      </c>
      <c r="S2801">
        <v>1</v>
      </c>
      <c r="T2801" s="2">
        <v>0.2</v>
      </c>
      <c r="U2801" s="5">
        <v>1.63</v>
      </c>
      <c r="V2801" s="5">
        <f>ORDENES[[#This Row],[Ventas sin descuento]]-ORDENES[[#This Row],[costos estimados]]</f>
        <v>6.2949999999999982</v>
      </c>
      <c r="W2801">
        <v>2</v>
      </c>
      <c r="X2801" s="5">
        <v>18.66</v>
      </c>
      <c r="Y2801" s="5">
        <f>ORDENES[[#This Row],[Ventas Originales (con descuento)]]/(1-ORDENES[[#This Row],[Descuento]])</f>
        <v>23.324999999999999</v>
      </c>
      <c r="Z2801" s="5">
        <f>ORDENES[[#This Row],[Ventas Originales (con descuento)]]/ORDENES[[#This Row],[Cantidad]]/(1-ORDENES[[#This Row],[Descuento]])</f>
        <v>11.6625</v>
      </c>
      <c r="AA2801" s="5">
        <f>ORDENES[[#This Row],[Ventas Originales (con descuento)]]/ORDENES[[#This Row],[Cantidad]]</f>
        <v>9.33</v>
      </c>
      <c r="AB2801" s="5">
        <f>ORDENES[[#This Row],[Ventas Originales (con descuento)]]-(ORDENES[[#This Row],[Ganancias]])</f>
        <v>17.03</v>
      </c>
    </row>
    <row r="2802" spans="1:28" x14ac:dyDescent="0.35">
      <c r="A2802" t="s">
        <v>7719</v>
      </c>
      <c r="B2802" t="s">
        <v>2273</v>
      </c>
      <c r="C2802" t="s">
        <v>1</v>
      </c>
      <c r="D2802" t="s">
        <v>2938</v>
      </c>
      <c r="E2802" t="s">
        <v>146</v>
      </c>
      <c r="F2802" s="1">
        <v>43432</v>
      </c>
      <c r="G2802" t="s">
        <v>7613</v>
      </c>
      <c r="H2802" t="s">
        <v>4909</v>
      </c>
      <c r="I2802">
        <v>11520</v>
      </c>
      <c r="J2802" t="s">
        <v>1948</v>
      </c>
      <c r="K2802" t="s">
        <v>1887</v>
      </c>
      <c r="L2802" t="s">
        <v>1860</v>
      </c>
      <c r="M2802" s="1">
        <v>43434</v>
      </c>
      <c r="N2802" t="s">
        <v>1861</v>
      </c>
      <c r="O2802" t="s">
        <v>7614</v>
      </c>
      <c r="P2802" t="s">
        <v>1897</v>
      </c>
      <c r="Q2802" t="s">
        <v>7614</v>
      </c>
      <c r="R2802" t="s">
        <v>1876</v>
      </c>
      <c r="S2802">
        <v>1</v>
      </c>
      <c r="T2802" s="2">
        <v>0.2</v>
      </c>
      <c r="U2802" s="5">
        <v>6.04</v>
      </c>
      <c r="V2802" s="5">
        <f>ORDENES[[#This Row],[Ventas sin descuento]]-ORDENES[[#This Row],[costos estimados]]</f>
        <v>10.352499999999999</v>
      </c>
      <c r="W2802">
        <v>2</v>
      </c>
      <c r="X2802" s="5">
        <v>17.25</v>
      </c>
      <c r="Y2802" s="5">
        <f>ORDENES[[#This Row],[Ventas Originales (con descuento)]]/(1-ORDENES[[#This Row],[Descuento]])</f>
        <v>21.5625</v>
      </c>
      <c r="Z2802" s="5">
        <f>ORDENES[[#This Row],[Ventas Originales (con descuento)]]/ORDENES[[#This Row],[Cantidad]]/(1-ORDENES[[#This Row],[Descuento]])</f>
        <v>10.78125</v>
      </c>
      <c r="AA2802" s="5">
        <f>ORDENES[[#This Row],[Ventas Originales (con descuento)]]/ORDENES[[#This Row],[Cantidad]]</f>
        <v>8.625</v>
      </c>
      <c r="AB2802" s="5">
        <f>ORDENES[[#This Row],[Ventas Originales (con descuento)]]-(ORDENES[[#This Row],[Ganancias]])</f>
        <v>11.21</v>
      </c>
    </row>
    <row r="2803" spans="1:28" x14ac:dyDescent="0.35">
      <c r="A2803" t="s">
        <v>7719</v>
      </c>
      <c r="B2803" t="s">
        <v>80</v>
      </c>
      <c r="C2803" t="s">
        <v>1</v>
      </c>
      <c r="D2803" t="s">
        <v>462</v>
      </c>
      <c r="E2803" t="s">
        <v>18</v>
      </c>
      <c r="F2803" s="1">
        <v>43995</v>
      </c>
      <c r="G2803" t="s">
        <v>7598</v>
      </c>
      <c r="H2803" t="s">
        <v>4910</v>
      </c>
      <c r="I2803">
        <v>10024</v>
      </c>
      <c r="J2803" t="s">
        <v>1657</v>
      </c>
      <c r="K2803" t="s">
        <v>1887</v>
      </c>
      <c r="L2803" t="s">
        <v>1860</v>
      </c>
      <c r="M2803" s="1">
        <v>43998</v>
      </c>
      <c r="N2803" t="s">
        <v>1861</v>
      </c>
      <c r="O2803" t="s">
        <v>7614</v>
      </c>
      <c r="P2803" t="s">
        <v>1897</v>
      </c>
      <c r="Q2803" t="s">
        <v>7614</v>
      </c>
      <c r="R2803" t="s">
        <v>1876</v>
      </c>
      <c r="S2803">
        <v>2</v>
      </c>
      <c r="T2803" s="2">
        <v>0.2</v>
      </c>
      <c r="U2803" s="5">
        <v>11.75</v>
      </c>
      <c r="V2803" s="5">
        <f>ORDENES[[#This Row],[Ventas sin descuento]]-ORDENES[[#This Row],[costos estimados]]</f>
        <v>20.142499999999998</v>
      </c>
      <c r="W2803">
        <v>2</v>
      </c>
      <c r="X2803" s="5">
        <v>33.57</v>
      </c>
      <c r="Y2803" s="5">
        <f>ORDENES[[#This Row],[Ventas Originales (con descuento)]]/(1-ORDENES[[#This Row],[Descuento]])</f>
        <v>41.962499999999999</v>
      </c>
      <c r="Z2803" s="5">
        <f>ORDENES[[#This Row],[Ventas Originales (con descuento)]]/ORDENES[[#This Row],[Cantidad]]/(1-ORDENES[[#This Row],[Descuento]])</f>
        <v>20.981249999999999</v>
      </c>
      <c r="AA2803" s="5">
        <f>ORDENES[[#This Row],[Ventas Originales (con descuento)]]/ORDENES[[#This Row],[Cantidad]]</f>
        <v>16.785</v>
      </c>
      <c r="AB2803" s="5">
        <f>ORDENES[[#This Row],[Ventas Originales (con descuento)]]-(ORDENES[[#This Row],[Ganancias]])</f>
        <v>21.82</v>
      </c>
    </row>
    <row r="2804" spans="1:28" x14ac:dyDescent="0.35">
      <c r="A2804" t="s">
        <v>7719</v>
      </c>
      <c r="B2804" t="s">
        <v>80</v>
      </c>
      <c r="C2804" t="s">
        <v>1</v>
      </c>
      <c r="D2804" t="s">
        <v>601</v>
      </c>
      <c r="E2804" t="s">
        <v>18</v>
      </c>
      <c r="F2804" s="1">
        <v>43664</v>
      </c>
      <c r="G2804" t="s">
        <v>7613</v>
      </c>
      <c r="H2804" t="s">
        <v>3934</v>
      </c>
      <c r="I2804">
        <v>10024</v>
      </c>
      <c r="J2804" t="s">
        <v>1229</v>
      </c>
      <c r="K2804" t="s">
        <v>1887</v>
      </c>
      <c r="L2804" t="s">
        <v>1860</v>
      </c>
      <c r="M2804" s="1">
        <v>43666</v>
      </c>
      <c r="N2804" t="s">
        <v>1861</v>
      </c>
      <c r="O2804" t="s">
        <v>7614</v>
      </c>
      <c r="P2804" t="s">
        <v>1897</v>
      </c>
      <c r="Q2804" t="s">
        <v>7614</v>
      </c>
      <c r="R2804" t="s">
        <v>1876</v>
      </c>
      <c r="S2804">
        <v>1</v>
      </c>
      <c r="T2804" s="2">
        <v>0.2</v>
      </c>
      <c r="U2804" s="5">
        <v>1.21</v>
      </c>
      <c r="V2804" s="5">
        <f>ORDENES[[#This Row],[Ventas sin descuento]]-ORDENES[[#This Row],[costos estimados]]</f>
        <v>2.0424999999999995</v>
      </c>
      <c r="W2804">
        <v>2</v>
      </c>
      <c r="X2804" s="5">
        <v>3.33</v>
      </c>
      <c r="Y2804" s="5">
        <f>ORDENES[[#This Row],[Ventas Originales (con descuento)]]/(1-ORDENES[[#This Row],[Descuento]])</f>
        <v>4.1624999999999996</v>
      </c>
      <c r="Z2804" s="5">
        <f>ORDENES[[#This Row],[Ventas Originales (con descuento)]]/ORDENES[[#This Row],[Cantidad]]/(1-ORDENES[[#This Row],[Descuento]])</f>
        <v>2.0812499999999998</v>
      </c>
      <c r="AA2804" s="5">
        <f>ORDENES[[#This Row],[Ventas Originales (con descuento)]]/ORDENES[[#This Row],[Cantidad]]</f>
        <v>1.665</v>
      </c>
      <c r="AB2804" s="5">
        <f>ORDENES[[#This Row],[Ventas Originales (con descuento)]]-(ORDENES[[#This Row],[Ganancias]])</f>
        <v>2.12</v>
      </c>
    </row>
    <row r="2805" spans="1:28" x14ac:dyDescent="0.35">
      <c r="A2805" t="s">
        <v>7719</v>
      </c>
      <c r="B2805" t="s">
        <v>80</v>
      </c>
      <c r="C2805" t="s">
        <v>1</v>
      </c>
      <c r="D2805" t="s">
        <v>2416</v>
      </c>
      <c r="E2805" t="s">
        <v>146</v>
      </c>
      <c r="F2805" s="1">
        <v>44190</v>
      </c>
      <c r="G2805" t="s">
        <v>7613</v>
      </c>
      <c r="H2805" t="s">
        <v>4911</v>
      </c>
      <c r="I2805">
        <v>10035</v>
      </c>
      <c r="J2805" t="s">
        <v>1435</v>
      </c>
      <c r="K2805" t="s">
        <v>1887</v>
      </c>
      <c r="L2805" t="s">
        <v>1860</v>
      </c>
      <c r="M2805" s="1">
        <v>44193</v>
      </c>
      <c r="N2805" t="s">
        <v>1861</v>
      </c>
      <c r="O2805" t="s">
        <v>7614</v>
      </c>
      <c r="P2805" t="s">
        <v>1897</v>
      </c>
      <c r="Q2805" t="s">
        <v>7614</v>
      </c>
      <c r="R2805" t="s">
        <v>1876</v>
      </c>
      <c r="S2805">
        <v>2</v>
      </c>
      <c r="T2805" s="2">
        <v>0.2</v>
      </c>
      <c r="U2805" s="5">
        <v>11.75</v>
      </c>
      <c r="V2805" s="5">
        <f>ORDENES[[#This Row],[Ventas sin descuento]]-ORDENES[[#This Row],[costos estimados]]</f>
        <v>20.142499999999998</v>
      </c>
      <c r="W2805">
        <v>2</v>
      </c>
      <c r="X2805" s="5">
        <v>33.57</v>
      </c>
      <c r="Y2805" s="5">
        <f>ORDENES[[#This Row],[Ventas Originales (con descuento)]]/(1-ORDENES[[#This Row],[Descuento]])</f>
        <v>41.962499999999999</v>
      </c>
      <c r="Z2805" s="5">
        <f>ORDENES[[#This Row],[Ventas Originales (con descuento)]]/ORDENES[[#This Row],[Cantidad]]/(1-ORDENES[[#This Row],[Descuento]])</f>
        <v>20.981249999999999</v>
      </c>
      <c r="AA2805" s="5">
        <f>ORDENES[[#This Row],[Ventas Originales (con descuento)]]/ORDENES[[#This Row],[Cantidad]]</f>
        <v>16.785</v>
      </c>
      <c r="AB2805" s="5">
        <f>ORDENES[[#This Row],[Ventas Originales (con descuento)]]-(ORDENES[[#This Row],[Ganancias]])</f>
        <v>21.82</v>
      </c>
    </row>
    <row r="2806" spans="1:28" x14ac:dyDescent="0.35">
      <c r="A2806" t="s">
        <v>7719</v>
      </c>
      <c r="B2806" t="s">
        <v>80</v>
      </c>
      <c r="C2806" t="s">
        <v>1</v>
      </c>
      <c r="D2806" t="s">
        <v>1940</v>
      </c>
      <c r="E2806" t="s">
        <v>146</v>
      </c>
      <c r="F2806" s="1">
        <v>43659</v>
      </c>
      <c r="G2806" t="s">
        <v>7613</v>
      </c>
      <c r="H2806" t="s">
        <v>3960</v>
      </c>
      <c r="I2806">
        <v>10035</v>
      </c>
      <c r="J2806" t="s">
        <v>2024</v>
      </c>
      <c r="K2806" t="s">
        <v>1887</v>
      </c>
      <c r="L2806" t="s">
        <v>1860</v>
      </c>
      <c r="M2806" s="1">
        <v>43661</v>
      </c>
      <c r="N2806" t="s">
        <v>1861</v>
      </c>
      <c r="O2806" t="s">
        <v>7614</v>
      </c>
      <c r="P2806" t="s">
        <v>1897</v>
      </c>
      <c r="Q2806" t="s">
        <v>7614</v>
      </c>
      <c r="R2806" t="s">
        <v>1876</v>
      </c>
      <c r="S2806">
        <v>1</v>
      </c>
      <c r="T2806" s="2">
        <v>0.2</v>
      </c>
      <c r="U2806" s="5">
        <v>4.28</v>
      </c>
      <c r="V2806" s="5">
        <f>ORDENES[[#This Row],[Ventas sin descuento]]-ORDENES[[#This Row],[costos estimados]]</f>
        <v>7.232499999999999</v>
      </c>
      <c r="W2806">
        <v>2</v>
      </c>
      <c r="X2806" s="5">
        <v>11.81</v>
      </c>
      <c r="Y2806" s="5">
        <f>ORDENES[[#This Row],[Ventas Originales (con descuento)]]/(1-ORDENES[[#This Row],[Descuento]])</f>
        <v>14.762499999999999</v>
      </c>
      <c r="Z2806" s="5">
        <f>ORDENES[[#This Row],[Ventas Originales (con descuento)]]/ORDENES[[#This Row],[Cantidad]]/(1-ORDENES[[#This Row],[Descuento]])</f>
        <v>7.3812499999999996</v>
      </c>
      <c r="AA2806" s="5">
        <f>ORDENES[[#This Row],[Ventas Originales (con descuento)]]/ORDENES[[#This Row],[Cantidad]]</f>
        <v>5.9050000000000002</v>
      </c>
      <c r="AB2806" s="5">
        <f>ORDENES[[#This Row],[Ventas Originales (con descuento)]]-(ORDENES[[#This Row],[Ganancias]])</f>
        <v>7.53</v>
      </c>
    </row>
    <row r="2807" spans="1:28" x14ac:dyDescent="0.35">
      <c r="A2807" t="s">
        <v>7719</v>
      </c>
      <c r="B2807" t="s">
        <v>586</v>
      </c>
      <c r="C2807" t="s">
        <v>1</v>
      </c>
      <c r="D2807" t="s">
        <v>2668</v>
      </c>
      <c r="E2807" t="s">
        <v>21</v>
      </c>
      <c r="F2807" s="1">
        <v>44432</v>
      </c>
      <c r="G2807" t="s">
        <v>7613</v>
      </c>
      <c r="H2807" t="s">
        <v>4912</v>
      </c>
      <c r="I2807">
        <v>43130</v>
      </c>
      <c r="J2807" t="s">
        <v>2088</v>
      </c>
      <c r="K2807" t="s">
        <v>1887</v>
      </c>
      <c r="L2807" t="s">
        <v>1860</v>
      </c>
      <c r="M2807" s="1">
        <v>44434</v>
      </c>
      <c r="N2807" t="s">
        <v>1861</v>
      </c>
      <c r="O2807" t="s">
        <v>7614</v>
      </c>
      <c r="P2807" t="s">
        <v>1907</v>
      </c>
      <c r="Q2807" t="s">
        <v>7614</v>
      </c>
      <c r="R2807" t="s">
        <v>1879</v>
      </c>
      <c r="S2807">
        <v>1</v>
      </c>
      <c r="T2807" s="2">
        <v>0.2</v>
      </c>
      <c r="U2807" s="5">
        <v>3.76</v>
      </c>
      <c r="V2807" s="5">
        <f>ORDENES[[#This Row],[Ventas sin descuento]]-ORDENES[[#This Row],[costos estimados]]</f>
        <v>6.3524999999999991</v>
      </c>
      <c r="W2807">
        <v>2</v>
      </c>
      <c r="X2807" s="5">
        <v>10.37</v>
      </c>
      <c r="Y2807" s="5">
        <f>ORDENES[[#This Row],[Ventas Originales (con descuento)]]/(1-ORDENES[[#This Row],[Descuento]])</f>
        <v>12.962499999999999</v>
      </c>
      <c r="Z2807" s="5">
        <f>ORDENES[[#This Row],[Ventas Originales (con descuento)]]/ORDENES[[#This Row],[Cantidad]]/(1-ORDENES[[#This Row],[Descuento]])</f>
        <v>6.4812499999999993</v>
      </c>
      <c r="AA2807" s="5">
        <f>ORDENES[[#This Row],[Ventas Originales (con descuento)]]/ORDENES[[#This Row],[Cantidad]]</f>
        <v>5.1849999999999996</v>
      </c>
      <c r="AB2807" s="5">
        <f>ORDENES[[#This Row],[Ventas Originales (con descuento)]]-(ORDENES[[#This Row],[Ganancias]])</f>
        <v>6.6099999999999994</v>
      </c>
    </row>
    <row r="2808" spans="1:28" x14ac:dyDescent="0.35">
      <c r="A2808" t="s">
        <v>7719</v>
      </c>
      <c r="B2808" t="s">
        <v>528</v>
      </c>
      <c r="C2808" t="s">
        <v>1</v>
      </c>
      <c r="D2808" t="s">
        <v>117</v>
      </c>
      <c r="E2808" t="s">
        <v>102</v>
      </c>
      <c r="F2808" s="1">
        <v>43461</v>
      </c>
      <c r="G2808" t="s">
        <v>7598</v>
      </c>
      <c r="H2808" t="s">
        <v>3968</v>
      </c>
      <c r="I2808">
        <v>44105</v>
      </c>
      <c r="J2808" t="s">
        <v>1374</v>
      </c>
      <c r="K2808" t="s">
        <v>1887</v>
      </c>
      <c r="L2808" t="s">
        <v>1860</v>
      </c>
      <c r="M2808" s="1">
        <v>43466</v>
      </c>
      <c r="N2808" t="s">
        <v>1861</v>
      </c>
      <c r="O2808" t="s">
        <v>7614</v>
      </c>
      <c r="P2808" t="s">
        <v>1907</v>
      </c>
      <c r="Q2808" t="s">
        <v>7614</v>
      </c>
      <c r="R2808" t="s">
        <v>1872</v>
      </c>
      <c r="S2808">
        <v>3</v>
      </c>
      <c r="T2808" s="2">
        <v>0.2</v>
      </c>
      <c r="U2808" s="5">
        <v>-25.11</v>
      </c>
      <c r="V2808" s="5">
        <f>ORDENES[[#This Row],[Ventas sin descuento]]-ORDENES[[#This Row],[costos estimados]]</f>
        <v>4.4300000000000068</v>
      </c>
      <c r="W2808">
        <v>2</v>
      </c>
      <c r="X2808" s="5">
        <v>118.16</v>
      </c>
      <c r="Y2808" s="5">
        <f>ORDENES[[#This Row],[Ventas Originales (con descuento)]]/(1-ORDENES[[#This Row],[Descuento]])</f>
        <v>147.69999999999999</v>
      </c>
      <c r="Z2808" s="5">
        <f>ORDENES[[#This Row],[Ventas Originales (con descuento)]]/ORDENES[[#This Row],[Cantidad]]/(1-ORDENES[[#This Row],[Descuento]])</f>
        <v>73.849999999999994</v>
      </c>
      <c r="AA2808" s="5">
        <f>ORDENES[[#This Row],[Ventas Originales (con descuento)]]/ORDENES[[#This Row],[Cantidad]]</f>
        <v>59.08</v>
      </c>
      <c r="AB2808" s="5">
        <f>ORDENES[[#This Row],[Ventas Originales (con descuento)]]-(ORDENES[[#This Row],[Ganancias]])</f>
        <v>143.26999999999998</v>
      </c>
    </row>
    <row r="2809" spans="1:28" x14ac:dyDescent="0.35">
      <c r="A2809" t="s">
        <v>7719</v>
      </c>
      <c r="B2809" t="s">
        <v>586</v>
      </c>
      <c r="C2809" t="s">
        <v>1</v>
      </c>
      <c r="D2809" t="s">
        <v>2624</v>
      </c>
      <c r="E2809" t="s">
        <v>102</v>
      </c>
      <c r="F2809" s="1">
        <v>44512</v>
      </c>
      <c r="G2809" t="s">
        <v>7598</v>
      </c>
      <c r="H2809" t="s">
        <v>4913</v>
      </c>
      <c r="I2809">
        <v>17602</v>
      </c>
      <c r="J2809" t="s">
        <v>2225</v>
      </c>
      <c r="K2809" t="s">
        <v>1887</v>
      </c>
      <c r="L2809" t="s">
        <v>1860</v>
      </c>
      <c r="M2809" s="1">
        <v>44514</v>
      </c>
      <c r="N2809" t="s">
        <v>1861</v>
      </c>
      <c r="O2809" t="s">
        <v>7614</v>
      </c>
      <c r="P2809" t="s">
        <v>1888</v>
      </c>
      <c r="Q2809" t="s">
        <v>7614</v>
      </c>
      <c r="R2809" t="s">
        <v>1872</v>
      </c>
      <c r="S2809">
        <v>1</v>
      </c>
      <c r="T2809" s="2">
        <v>0.2</v>
      </c>
      <c r="U2809" s="5">
        <v>-55.26</v>
      </c>
      <c r="V2809" s="5">
        <f>ORDENES[[#This Row],[Ventas sin descuento]]-ORDENES[[#This Row],[costos estimados]]</f>
        <v>-5.0000000000522959E-3</v>
      </c>
      <c r="W2809">
        <v>2</v>
      </c>
      <c r="X2809" s="5">
        <v>221.02</v>
      </c>
      <c r="Y2809" s="5">
        <f>ORDENES[[#This Row],[Ventas Originales (con descuento)]]/(1-ORDENES[[#This Row],[Descuento]])</f>
        <v>276.27499999999998</v>
      </c>
      <c r="Z2809" s="5">
        <f>ORDENES[[#This Row],[Ventas Originales (con descuento)]]/ORDENES[[#This Row],[Cantidad]]/(1-ORDENES[[#This Row],[Descuento]])</f>
        <v>138.13749999999999</v>
      </c>
      <c r="AA2809" s="5">
        <f>ORDENES[[#This Row],[Ventas Originales (con descuento)]]/ORDENES[[#This Row],[Cantidad]]</f>
        <v>110.51</v>
      </c>
      <c r="AB2809" s="5">
        <f>ORDENES[[#This Row],[Ventas Originales (con descuento)]]-(ORDENES[[#This Row],[Ganancias]])</f>
        <v>276.28000000000003</v>
      </c>
    </row>
    <row r="2810" spans="1:28" x14ac:dyDescent="0.35">
      <c r="A2810" t="s">
        <v>7719</v>
      </c>
      <c r="B2810" t="s">
        <v>140</v>
      </c>
      <c r="C2810" t="s">
        <v>1</v>
      </c>
      <c r="D2810" t="s">
        <v>2419</v>
      </c>
      <c r="E2810" t="s">
        <v>199</v>
      </c>
      <c r="F2810" s="1">
        <v>43331</v>
      </c>
      <c r="G2810" t="s">
        <v>7613</v>
      </c>
      <c r="H2810" t="s">
        <v>4914</v>
      </c>
      <c r="I2810">
        <v>43229</v>
      </c>
      <c r="J2810" t="s">
        <v>2561</v>
      </c>
      <c r="K2810" t="s">
        <v>1887</v>
      </c>
      <c r="L2810" t="s">
        <v>1860</v>
      </c>
      <c r="M2810" s="1">
        <v>43333</v>
      </c>
      <c r="N2810" t="s">
        <v>1861</v>
      </c>
      <c r="O2810" t="s">
        <v>7614</v>
      </c>
      <c r="P2810" t="s">
        <v>1907</v>
      </c>
      <c r="Q2810" t="s">
        <v>7614</v>
      </c>
      <c r="R2810" t="s">
        <v>1908</v>
      </c>
      <c r="S2810">
        <v>1</v>
      </c>
      <c r="T2810" s="2">
        <v>0.2</v>
      </c>
      <c r="U2810" s="5">
        <v>1.1499999999999999</v>
      </c>
      <c r="V2810" s="5">
        <f>ORDENES[[#This Row],[Ventas sin descuento]]-ORDENES[[#This Row],[costos estimados]]</f>
        <v>3.4450000000000003</v>
      </c>
      <c r="W2810">
        <v>2</v>
      </c>
      <c r="X2810" s="5">
        <v>9.18</v>
      </c>
      <c r="Y2810" s="5">
        <f>ORDENES[[#This Row],[Ventas Originales (con descuento)]]/(1-ORDENES[[#This Row],[Descuento]])</f>
        <v>11.475</v>
      </c>
      <c r="Z2810" s="5">
        <f>ORDENES[[#This Row],[Ventas Originales (con descuento)]]/ORDENES[[#This Row],[Cantidad]]/(1-ORDENES[[#This Row],[Descuento]])</f>
        <v>5.7374999999999998</v>
      </c>
      <c r="AA2810" s="5">
        <f>ORDENES[[#This Row],[Ventas Originales (con descuento)]]/ORDENES[[#This Row],[Cantidad]]</f>
        <v>4.59</v>
      </c>
      <c r="AB2810" s="5">
        <f>ORDENES[[#This Row],[Ventas Originales (con descuento)]]-(ORDENES[[#This Row],[Ganancias]])</f>
        <v>8.0299999999999994</v>
      </c>
    </row>
    <row r="2811" spans="1:28" x14ac:dyDescent="0.35">
      <c r="A2811" t="s">
        <v>7719</v>
      </c>
      <c r="B2811" t="s">
        <v>140</v>
      </c>
      <c r="C2811" t="s">
        <v>1</v>
      </c>
      <c r="D2811" t="s">
        <v>601</v>
      </c>
      <c r="E2811" t="s">
        <v>13</v>
      </c>
      <c r="F2811" s="1">
        <v>44426</v>
      </c>
      <c r="G2811" t="s">
        <v>7613</v>
      </c>
      <c r="H2811" t="s">
        <v>4915</v>
      </c>
      <c r="I2811">
        <v>43229</v>
      </c>
      <c r="J2811" t="s">
        <v>2810</v>
      </c>
      <c r="K2811" t="s">
        <v>1887</v>
      </c>
      <c r="L2811" t="s">
        <v>1860</v>
      </c>
      <c r="M2811" s="1">
        <v>44429</v>
      </c>
      <c r="N2811" t="s">
        <v>1861</v>
      </c>
      <c r="O2811" t="s">
        <v>7614</v>
      </c>
      <c r="P2811" t="s">
        <v>1907</v>
      </c>
      <c r="Q2811" t="s">
        <v>7614</v>
      </c>
      <c r="R2811" t="s">
        <v>1874</v>
      </c>
      <c r="S2811">
        <v>2</v>
      </c>
      <c r="T2811" s="2">
        <v>0.2</v>
      </c>
      <c r="U2811" s="5">
        <v>1.24</v>
      </c>
      <c r="V2811" s="5">
        <f>ORDENES[[#This Row],[Ventas sin descuento]]-ORDENES[[#This Row],[costos estimados]]</f>
        <v>3.7174999999999994</v>
      </c>
      <c r="W2811">
        <v>3</v>
      </c>
      <c r="X2811" s="5">
        <v>9.91</v>
      </c>
      <c r="Y2811" s="5">
        <f>ORDENES[[#This Row],[Ventas Originales (con descuento)]]/(1-ORDENES[[#This Row],[Descuento]])</f>
        <v>12.387499999999999</v>
      </c>
      <c r="Z2811" s="5">
        <f>ORDENES[[#This Row],[Ventas Originales (con descuento)]]/ORDENES[[#This Row],[Cantidad]]/(1-ORDENES[[#This Row],[Descuento]])</f>
        <v>4.1291666666666664</v>
      </c>
      <c r="AA2811" s="5">
        <f>ORDENES[[#This Row],[Ventas Originales (con descuento)]]/ORDENES[[#This Row],[Cantidad]]</f>
        <v>3.3033333333333332</v>
      </c>
      <c r="AB2811" s="5">
        <f>ORDENES[[#This Row],[Ventas Originales (con descuento)]]-(ORDENES[[#This Row],[Ganancias]])</f>
        <v>8.67</v>
      </c>
    </row>
    <row r="2812" spans="1:28" x14ac:dyDescent="0.35">
      <c r="A2812" t="s">
        <v>7719</v>
      </c>
      <c r="B2812" t="s">
        <v>2281</v>
      </c>
      <c r="C2812" t="s">
        <v>1</v>
      </c>
      <c r="D2812" t="s">
        <v>2304</v>
      </c>
      <c r="E2812" t="s">
        <v>13</v>
      </c>
      <c r="F2812" s="1">
        <v>44223</v>
      </c>
      <c r="G2812" t="s">
        <v>7598</v>
      </c>
      <c r="H2812" t="s">
        <v>4916</v>
      </c>
      <c r="I2812">
        <v>44240</v>
      </c>
      <c r="J2812" t="s">
        <v>1628</v>
      </c>
      <c r="K2812" t="s">
        <v>1887</v>
      </c>
      <c r="L2812" t="s">
        <v>1860</v>
      </c>
      <c r="M2812" s="1">
        <v>44226</v>
      </c>
      <c r="N2812" t="s">
        <v>1861</v>
      </c>
      <c r="O2812" t="s">
        <v>7614</v>
      </c>
      <c r="P2812" t="s">
        <v>1907</v>
      </c>
      <c r="Q2812" t="s">
        <v>7614</v>
      </c>
      <c r="R2812" t="s">
        <v>1874</v>
      </c>
      <c r="S2812">
        <v>2</v>
      </c>
      <c r="T2812" s="2">
        <v>0.2</v>
      </c>
      <c r="U2812" s="5">
        <v>1.75</v>
      </c>
      <c r="V2812" s="5">
        <f>ORDENES[[#This Row],[Ventas sin descuento]]-ORDENES[[#This Row],[costos estimados]]</f>
        <v>5.254999999999999</v>
      </c>
      <c r="W2812">
        <v>3</v>
      </c>
      <c r="X2812" s="5">
        <v>14.02</v>
      </c>
      <c r="Y2812" s="5">
        <f>ORDENES[[#This Row],[Ventas Originales (con descuento)]]/(1-ORDENES[[#This Row],[Descuento]])</f>
        <v>17.524999999999999</v>
      </c>
      <c r="Z2812" s="5">
        <f>ORDENES[[#This Row],[Ventas Originales (con descuento)]]/ORDENES[[#This Row],[Cantidad]]/(1-ORDENES[[#This Row],[Descuento]])</f>
        <v>5.8416666666666659</v>
      </c>
      <c r="AA2812" s="5">
        <f>ORDENES[[#This Row],[Ventas Originales (con descuento)]]/ORDENES[[#This Row],[Cantidad]]</f>
        <v>4.6733333333333329</v>
      </c>
      <c r="AB2812" s="5">
        <f>ORDENES[[#This Row],[Ventas Originales (con descuento)]]-(ORDENES[[#This Row],[Ganancias]])</f>
        <v>12.27</v>
      </c>
    </row>
    <row r="2813" spans="1:28" x14ac:dyDescent="0.35">
      <c r="A2813" t="s">
        <v>7719</v>
      </c>
      <c r="B2813" t="s">
        <v>308</v>
      </c>
      <c r="C2813" t="s">
        <v>1</v>
      </c>
      <c r="D2813" t="s">
        <v>2555</v>
      </c>
      <c r="E2813" t="s">
        <v>35</v>
      </c>
      <c r="F2813" s="1">
        <v>44384</v>
      </c>
      <c r="G2813" t="s">
        <v>7613</v>
      </c>
      <c r="H2813" t="s">
        <v>4917</v>
      </c>
      <c r="I2813">
        <v>11561</v>
      </c>
      <c r="J2813" t="s">
        <v>1184</v>
      </c>
      <c r="K2813" t="s">
        <v>1887</v>
      </c>
      <c r="L2813" t="s">
        <v>1860</v>
      </c>
      <c r="M2813" s="1">
        <v>44386</v>
      </c>
      <c r="N2813" t="s">
        <v>1861</v>
      </c>
      <c r="O2813" t="s">
        <v>7614</v>
      </c>
      <c r="P2813" t="s">
        <v>1897</v>
      </c>
      <c r="Q2813" t="s">
        <v>7614</v>
      </c>
      <c r="R2813" t="s">
        <v>1876</v>
      </c>
      <c r="S2813">
        <v>1</v>
      </c>
      <c r="T2813" s="2">
        <v>0.2</v>
      </c>
      <c r="U2813" s="5">
        <v>6.33</v>
      </c>
      <c r="V2813" s="5">
        <f>ORDENES[[#This Row],[Ventas sin descuento]]-ORDENES[[#This Row],[costos estimados]]</f>
        <v>10.6975</v>
      </c>
      <c r="W2813">
        <v>3</v>
      </c>
      <c r="X2813" s="5">
        <v>17.47</v>
      </c>
      <c r="Y2813" s="5">
        <f>ORDENES[[#This Row],[Ventas Originales (con descuento)]]/(1-ORDENES[[#This Row],[Descuento]])</f>
        <v>21.837499999999999</v>
      </c>
      <c r="Z2813" s="5">
        <f>ORDENES[[#This Row],[Ventas Originales (con descuento)]]/ORDENES[[#This Row],[Cantidad]]/(1-ORDENES[[#This Row],[Descuento]])</f>
        <v>7.2791666666666659</v>
      </c>
      <c r="AA2813" s="5">
        <f>ORDENES[[#This Row],[Ventas Originales (con descuento)]]/ORDENES[[#This Row],[Cantidad]]</f>
        <v>5.8233333333333333</v>
      </c>
      <c r="AB2813" s="5">
        <f>ORDENES[[#This Row],[Ventas Originales (con descuento)]]-(ORDENES[[#This Row],[Ganancias]])</f>
        <v>11.139999999999999</v>
      </c>
    </row>
    <row r="2814" spans="1:28" x14ac:dyDescent="0.35">
      <c r="A2814" t="s">
        <v>7719</v>
      </c>
      <c r="B2814" t="s">
        <v>80</v>
      </c>
      <c r="C2814" t="s">
        <v>1</v>
      </c>
      <c r="D2814" t="s">
        <v>2531</v>
      </c>
      <c r="E2814" t="s">
        <v>38</v>
      </c>
      <c r="F2814" s="1">
        <v>44272</v>
      </c>
      <c r="G2814" t="s">
        <v>7613</v>
      </c>
      <c r="H2814" t="s">
        <v>4876</v>
      </c>
      <c r="I2814">
        <v>10011</v>
      </c>
      <c r="J2814" t="s">
        <v>1651</v>
      </c>
      <c r="K2814" t="s">
        <v>1887</v>
      </c>
      <c r="L2814" t="s">
        <v>1860</v>
      </c>
      <c r="M2814" s="1">
        <v>44277</v>
      </c>
      <c r="N2814" t="s">
        <v>1861</v>
      </c>
      <c r="O2814" t="s">
        <v>7614</v>
      </c>
      <c r="P2814" t="s">
        <v>1897</v>
      </c>
      <c r="Q2814" t="s">
        <v>7614</v>
      </c>
      <c r="R2814" t="s">
        <v>1876</v>
      </c>
      <c r="S2814">
        <v>3</v>
      </c>
      <c r="T2814" s="2">
        <v>0.2</v>
      </c>
      <c r="U2814" s="5">
        <v>3.09</v>
      </c>
      <c r="V2814" s="5">
        <f>ORDENES[[#This Row],[Ventas sin descuento]]-ORDENES[[#This Row],[costos estimados]]</f>
        <v>5.375</v>
      </c>
      <c r="W2814">
        <v>3</v>
      </c>
      <c r="X2814" s="5">
        <v>9.14</v>
      </c>
      <c r="Y2814" s="5">
        <f>ORDENES[[#This Row],[Ventas Originales (con descuento)]]/(1-ORDENES[[#This Row],[Descuento]])</f>
        <v>11.425000000000001</v>
      </c>
      <c r="Z2814" s="5">
        <f>ORDENES[[#This Row],[Ventas Originales (con descuento)]]/ORDENES[[#This Row],[Cantidad]]/(1-ORDENES[[#This Row],[Descuento]])</f>
        <v>3.8083333333333336</v>
      </c>
      <c r="AA2814" s="5">
        <f>ORDENES[[#This Row],[Ventas Originales (con descuento)]]/ORDENES[[#This Row],[Cantidad]]</f>
        <v>3.0466666666666669</v>
      </c>
      <c r="AB2814" s="5">
        <f>ORDENES[[#This Row],[Ventas Originales (con descuento)]]-(ORDENES[[#This Row],[Ganancias]])</f>
        <v>6.0500000000000007</v>
      </c>
    </row>
    <row r="2815" spans="1:28" x14ac:dyDescent="0.35">
      <c r="A2815" t="s">
        <v>7719</v>
      </c>
      <c r="B2815" t="s">
        <v>80</v>
      </c>
      <c r="C2815" t="s">
        <v>1</v>
      </c>
      <c r="D2815" t="s">
        <v>2006</v>
      </c>
      <c r="E2815" t="s">
        <v>47</v>
      </c>
      <c r="F2815" s="1">
        <v>43366</v>
      </c>
      <c r="G2815" t="s">
        <v>7598</v>
      </c>
      <c r="H2815" t="s">
        <v>4918</v>
      </c>
      <c r="I2815">
        <v>10035</v>
      </c>
      <c r="J2815" t="s">
        <v>2288</v>
      </c>
      <c r="K2815" t="s">
        <v>1887</v>
      </c>
      <c r="L2815" t="s">
        <v>1860</v>
      </c>
      <c r="M2815" s="1">
        <v>43371</v>
      </c>
      <c r="N2815" t="s">
        <v>1861</v>
      </c>
      <c r="O2815" t="s">
        <v>7614</v>
      </c>
      <c r="P2815" t="s">
        <v>1897</v>
      </c>
      <c r="Q2815" t="s">
        <v>7614</v>
      </c>
      <c r="R2815" t="s">
        <v>1876</v>
      </c>
      <c r="S2815">
        <v>3</v>
      </c>
      <c r="T2815" s="2">
        <v>0.2</v>
      </c>
      <c r="U2815" s="5">
        <v>47.06</v>
      </c>
      <c r="V2815" s="5">
        <f>ORDENES[[#This Row],[Ventas sin descuento]]-ORDENES[[#This Row],[costos estimados]]</f>
        <v>81.919999999999987</v>
      </c>
      <c r="W2815">
        <v>3</v>
      </c>
      <c r="X2815" s="5">
        <v>139.44</v>
      </c>
      <c r="Y2815" s="5">
        <f>ORDENES[[#This Row],[Ventas Originales (con descuento)]]/(1-ORDENES[[#This Row],[Descuento]])</f>
        <v>174.29999999999998</v>
      </c>
      <c r="Z2815" s="5">
        <f>ORDENES[[#This Row],[Ventas Originales (con descuento)]]/ORDENES[[#This Row],[Cantidad]]/(1-ORDENES[[#This Row],[Descuento]])</f>
        <v>58.099999999999994</v>
      </c>
      <c r="AA2815" s="5">
        <f>ORDENES[[#This Row],[Ventas Originales (con descuento)]]/ORDENES[[#This Row],[Cantidad]]</f>
        <v>46.48</v>
      </c>
      <c r="AB2815" s="5">
        <f>ORDENES[[#This Row],[Ventas Originales (con descuento)]]-(ORDENES[[#This Row],[Ganancias]])</f>
        <v>92.38</v>
      </c>
    </row>
    <row r="2816" spans="1:28" x14ac:dyDescent="0.35">
      <c r="A2816" t="s">
        <v>7719</v>
      </c>
      <c r="B2816" t="s">
        <v>111</v>
      </c>
      <c r="C2816" t="s">
        <v>1</v>
      </c>
      <c r="D2816" t="s">
        <v>485</v>
      </c>
      <c r="E2816" t="s">
        <v>38</v>
      </c>
      <c r="F2816" s="1">
        <v>43669</v>
      </c>
      <c r="G2816" t="s">
        <v>7613</v>
      </c>
      <c r="H2816" t="s">
        <v>4919</v>
      </c>
      <c r="I2816">
        <v>14609</v>
      </c>
      <c r="J2816" t="s">
        <v>1375</v>
      </c>
      <c r="K2816" t="s">
        <v>1887</v>
      </c>
      <c r="L2816" t="s">
        <v>1860</v>
      </c>
      <c r="M2816" s="1">
        <v>43672</v>
      </c>
      <c r="N2816" t="s">
        <v>1861</v>
      </c>
      <c r="O2816" t="s">
        <v>7614</v>
      </c>
      <c r="P2816" t="s">
        <v>1897</v>
      </c>
      <c r="Q2816" t="s">
        <v>7614</v>
      </c>
      <c r="R2816" t="s">
        <v>1876</v>
      </c>
      <c r="S2816">
        <v>2</v>
      </c>
      <c r="T2816" s="2">
        <v>0.2</v>
      </c>
      <c r="U2816" s="5">
        <v>3.68</v>
      </c>
      <c r="V2816" s="5">
        <f>ORDENES[[#This Row],[Ventas sin descuento]]-ORDENES[[#This Row],[costos estimados]]</f>
        <v>6.3074999999999992</v>
      </c>
      <c r="W2816">
        <v>3</v>
      </c>
      <c r="X2816" s="5">
        <v>10.51</v>
      </c>
      <c r="Y2816" s="5">
        <f>ORDENES[[#This Row],[Ventas Originales (con descuento)]]/(1-ORDENES[[#This Row],[Descuento]])</f>
        <v>13.137499999999999</v>
      </c>
      <c r="Z2816" s="5">
        <f>ORDENES[[#This Row],[Ventas Originales (con descuento)]]/ORDENES[[#This Row],[Cantidad]]/(1-ORDENES[[#This Row],[Descuento]])</f>
        <v>4.3791666666666664</v>
      </c>
      <c r="AA2816" s="5">
        <f>ORDENES[[#This Row],[Ventas Originales (con descuento)]]/ORDENES[[#This Row],[Cantidad]]</f>
        <v>3.5033333333333334</v>
      </c>
      <c r="AB2816" s="5">
        <f>ORDENES[[#This Row],[Ventas Originales (con descuento)]]-(ORDENES[[#This Row],[Ganancias]])</f>
        <v>6.83</v>
      </c>
    </row>
    <row r="2817" spans="1:28" x14ac:dyDescent="0.35">
      <c r="A2817" t="s">
        <v>7719</v>
      </c>
      <c r="B2817" t="s">
        <v>2860</v>
      </c>
      <c r="C2817" t="s">
        <v>1</v>
      </c>
      <c r="D2817" t="s">
        <v>84</v>
      </c>
      <c r="E2817" t="s">
        <v>18</v>
      </c>
      <c r="F2817" s="1">
        <v>44276</v>
      </c>
      <c r="G2817" t="s">
        <v>7613</v>
      </c>
      <c r="H2817" t="s">
        <v>4920</v>
      </c>
      <c r="I2817">
        <v>19601</v>
      </c>
      <c r="J2817" t="s">
        <v>1559</v>
      </c>
      <c r="K2817" t="s">
        <v>1887</v>
      </c>
      <c r="L2817" t="s">
        <v>1860</v>
      </c>
      <c r="M2817" s="1">
        <v>44278</v>
      </c>
      <c r="N2817" t="s">
        <v>1861</v>
      </c>
      <c r="O2817" t="s">
        <v>7614</v>
      </c>
      <c r="P2817" t="s">
        <v>1888</v>
      </c>
      <c r="Q2817" t="s">
        <v>7614</v>
      </c>
      <c r="R2817" t="s">
        <v>1890</v>
      </c>
      <c r="S2817">
        <v>1</v>
      </c>
      <c r="T2817" s="2">
        <v>0.2</v>
      </c>
      <c r="U2817" s="5">
        <v>2.88</v>
      </c>
      <c r="V2817" s="5">
        <f>ORDENES[[#This Row],[Ventas sin descuento]]-ORDENES[[#This Row],[costos estimados]]</f>
        <v>5.0949999999999998</v>
      </c>
      <c r="W2817">
        <v>3</v>
      </c>
      <c r="X2817" s="5">
        <v>8.86</v>
      </c>
      <c r="Y2817" s="5">
        <f>ORDENES[[#This Row],[Ventas Originales (con descuento)]]/(1-ORDENES[[#This Row],[Descuento]])</f>
        <v>11.074999999999999</v>
      </c>
      <c r="Z2817" s="5">
        <f>ORDENES[[#This Row],[Ventas Originales (con descuento)]]/ORDENES[[#This Row],[Cantidad]]/(1-ORDENES[[#This Row],[Descuento]])</f>
        <v>3.6916666666666664</v>
      </c>
      <c r="AA2817" s="5">
        <f>ORDENES[[#This Row],[Ventas Originales (con descuento)]]/ORDENES[[#This Row],[Cantidad]]</f>
        <v>2.9533333333333331</v>
      </c>
      <c r="AB2817" s="5">
        <f>ORDENES[[#This Row],[Ventas Originales (con descuento)]]-(ORDENES[[#This Row],[Ganancias]])</f>
        <v>5.9799999999999995</v>
      </c>
    </row>
    <row r="2818" spans="1:28" x14ac:dyDescent="0.35">
      <c r="A2818" t="s">
        <v>7719</v>
      </c>
      <c r="B2818" t="s">
        <v>2607</v>
      </c>
      <c r="C2818" t="s">
        <v>1</v>
      </c>
      <c r="D2818" t="s">
        <v>2119</v>
      </c>
      <c r="E2818" t="s">
        <v>47</v>
      </c>
      <c r="F2818" s="1">
        <v>43701</v>
      </c>
      <c r="G2818" t="s">
        <v>7613</v>
      </c>
      <c r="H2818" t="s">
        <v>4921</v>
      </c>
      <c r="I2818">
        <v>43402</v>
      </c>
      <c r="J2818" t="s">
        <v>3273</v>
      </c>
      <c r="K2818" t="s">
        <v>1887</v>
      </c>
      <c r="L2818" t="s">
        <v>1860</v>
      </c>
      <c r="M2818" s="1">
        <v>43703</v>
      </c>
      <c r="N2818" t="s">
        <v>1861</v>
      </c>
      <c r="O2818" t="s">
        <v>7614</v>
      </c>
      <c r="P2818" t="s">
        <v>1907</v>
      </c>
      <c r="Q2818" t="s">
        <v>7614</v>
      </c>
      <c r="R2818" t="s">
        <v>1868</v>
      </c>
      <c r="S2818">
        <v>1</v>
      </c>
      <c r="T2818" s="2">
        <v>0.2</v>
      </c>
      <c r="U2818" s="5">
        <v>2.5099999999999998</v>
      </c>
      <c r="V2818" s="5">
        <f>ORDENES[[#This Row],[Ventas sin descuento]]-ORDENES[[#This Row],[costos estimados]]</f>
        <v>4.2374999999999989</v>
      </c>
      <c r="W2818">
        <v>3</v>
      </c>
      <c r="X2818" s="5">
        <v>6.91</v>
      </c>
      <c r="Y2818" s="5">
        <f>ORDENES[[#This Row],[Ventas Originales (con descuento)]]/(1-ORDENES[[#This Row],[Descuento]])</f>
        <v>8.6374999999999993</v>
      </c>
      <c r="Z2818" s="5">
        <f>ORDENES[[#This Row],[Ventas Originales (con descuento)]]/ORDENES[[#This Row],[Cantidad]]/(1-ORDENES[[#This Row],[Descuento]])</f>
        <v>2.8791666666666664</v>
      </c>
      <c r="AA2818" s="5">
        <f>ORDENES[[#This Row],[Ventas Originales (con descuento)]]/ORDENES[[#This Row],[Cantidad]]</f>
        <v>2.3033333333333332</v>
      </c>
      <c r="AB2818" s="5">
        <f>ORDENES[[#This Row],[Ventas Originales (con descuento)]]-(ORDENES[[#This Row],[Ganancias]])</f>
        <v>4.4000000000000004</v>
      </c>
    </row>
    <row r="2819" spans="1:28" x14ac:dyDescent="0.35">
      <c r="A2819" t="s">
        <v>7719</v>
      </c>
      <c r="B2819" t="s">
        <v>206</v>
      </c>
      <c r="C2819" t="s">
        <v>1</v>
      </c>
      <c r="D2819" t="s">
        <v>2602</v>
      </c>
      <c r="E2819" t="s">
        <v>18</v>
      </c>
      <c r="F2819" s="1">
        <v>44534</v>
      </c>
      <c r="G2819" t="s">
        <v>7598</v>
      </c>
      <c r="H2819" t="s">
        <v>4922</v>
      </c>
      <c r="I2819">
        <v>45014</v>
      </c>
      <c r="J2819" t="s">
        <v>3520</v>
      </c>
      <c r="K2819" t="s">
        <v>1887</v>
      </c>
      <c r="L2819" t="s">
        <v>1860</v>
      </c>
      <c r="M2819" s="1">
        <v>44537</v>
      </c>
      <c r="N2819" t="s">
        <v>1861</v>
      </c>
      <c r="O2819" t="s">
        <v>7614</v>
      </c>
      <c r="P2819" t="s">
        <v>1907</v>
      </c>
      <c r="Q2819" t="s">
        <v>7614</v>
      </c>
      <c r="R2819" t="s">
        <v>1879</v>
      </c>
      <c r="S2819">
        <v>2</v>
      </c>
      <c r="T2819" s="2">
        <v>0.2</v>
      </c>
      <c r="U2819" s="5">
        <v>23.24</v>
      </c>
      <c r="V2819" s="5">
        <f>ORDENES[[#This Row],[Ventas sin descuento]]-ORDENES[[#This Row],[costos estimados]]</f>
        <v>41.827499999999986</v>
      </c>
      <c r="W2819">
        <v>3</v>
      </c>
      <c r="X2819" s="5">
        <v>74.349999999999994</v>
      </c>
      <c r="Y2819" s="5">
        <f>ORDENES[[#This Row],[Ventas Originales (con descuento)]]/(1-ORDENES[[#This Row],[Descuento]])</f>
        <v>92.937499999999986</v>
      </c>
      <c r="Z2819" s="5">
        <f>ORDENES[[#This Row],[Ventas Originales (con descuento)]]/ORDENES[[#This Row],[Cantidad]]/(1-ORDENES[[#This Row],[Descuento]])</f>
        <v>30.979166666666664</v>
      </c>
      <c r="AA2819" s="5">
        <f>ORDENES[[#This Row],[Ventas Originales (con descuento)]]/ORDENES[[#This Row],[Cantidad]]</f>
        <v>24.783333333333331</v>
      </c>
      <c r="AB2819" s="5">
        <f>ORDENES[[#This Row],[Ventas Originales (con descuento)]]-(ORDENES[[#This Row],[Ganancias]])</f>
        <v>51.11</v>
      </c>
    </row>
    <row r="2820" spans="1:28" x14ac:dyDescent="0.35">
      <c r="A2820" t="s">
        <v>7719</v>
      </c>
      <c r="B2820" t="s">
        <v>39</v>
      </c>
      <c r="C2820" t="s">
        <v>1</v>
      </c>
      <c r="D2820" t="s">
        <v>228</v>
      </c>
      <c r="E2820" t="s">
        <v>21</v>
      </c>
      <c r="F2820" s="1">
        <v>43352</v>
      </c>
      <c r="G2820" t="s">
        <v>7613</v>
      </c>
      <c r="H2820" t="s">
        <v>3970</v>
      </c>
      <c r="I2820">
        <v>19140</v>
      </c>
      <c r="J2820" t="s">
        <v>1837</v>
      </c>
      <c r="K2820" t="s">
        <v>1887</v>
      </c>
      <c r="L2820" t="s">
        <v>1860</v>
      </c>
      <c r="M2820" s="1">
        <v>43357</v>
      </c>
      <c r="N2820" t="s">
        <v>1861</v>
      </c>
      <c r="O2820" t="s">
        <v>7614</v>
      </c>
      <c r="P2820" t="s">
        <v>1888</v>
      </c>
      <c r="Q2820" t="s">
        <v>7614</v>
      </c>
      <c r="R2820" t="s">
        <v>1879</v>
      </c>
      <c r="S2820">
        <v>3</v>
      </c>
      <c r="T2820" s="2">
        <v>0.2</v>
      </c>
      <c r="U2820" s="5">
        <v>5.44</v>
      </c>
      <c r="V2820" s="5">
        <f>ORDENES[[#This Row],[Ventas sin descuento]]-ORDENES[[#This Row],[costos estimados]]</f>
        <v>9.3275000000000006</v>
      </c>
      <c r="W2820">
        <v>3</v>
      </c>
      <c r="X2820" s="5">
        <v>15.55</v>
      </c>
      <c r="Y2820" s="5">
        <f>ORDENES[[#This Row],[Ventas Originales (con descuento)]]/(1-ORDENES[[#This Row],[Descuento]])</f>
        <v>19.4375</v>
      </c>
      <c r="Z2820" s="5">
        <f>ORDENES[[#This Row],[Ventas Originales (con descuento)]]/ORDENES[[#This Row],[Cantidad]]/(1-ORDENES[[#This Row],[Descuento]])</f>
        <v>6.479166666666667</v>
      </c>
      <c r="AA2820" s="5">
        <f>ORDENES[[#This Row],[Ventas Originales (con descuento)]]/ORDENES[[#This Row],[Cantidad]]</f>
        <v>5.1833333333333336</v>
      </c>
      <c r="AB2820" s="5">
        <f>ORDENES[[#This Row],[Ventas Originales (con descuento)]]-(ORDENES[[#This Row],[Ganancias]])</f>
        <v>10.11</v>
      </c>
    </row>
    <row r="2821" spans="1:28" x14ac:dyDescent="0.35">
      <c r="A2821" t="s">
        <v>7719</v>
      </c>
      <c r="B2821" t="s">
        <v>2607</v>
      </c>
      <c r="C2821" t="s">
        <v>1</v>
      </c>
      <c r="D2821" t="s">
        <v>2119</v>
      </c>
      <c r="E2821" t="s">
        <v>18</v>
      </c>
      <c r="F2821" s="1">
        <v>43701</v>
      </c>
      <c r="G2821" t="s">
        <v>7613</v>
      </c>
      <c r="H2821" t="s">
        <v>4921</v>
      </c>
      <c r="I2821">
        <v>43402</v>
      </c>
      <c r="J2821" t="s">
        <v>1384</v>
      </c>
      <c r="K2821" t="s">
        <v>1887</v>
      </c>
      <c r="L2821" t="s">
        <v>1860</v>
      </c>
      <c r="M2821" s="1">
        <v>43703</v>
      </c>
      <c r="N2821" t="s">
        <v>1861</v>
      </c>
      <c r="O2821" t="s">
        <v>7614</v>
      </c>
      <c r="P2821" t="s">
        <v>1907</v>
      </c>
      <c r="Q2821" t="s">
        <v>7614</v>
      </c>
      <c r="R2821" t="s">
        <v>1872</v>
      </c>
      <c r="S2821">
        <v>1</v>
      </c>
      <c r="T2821" s="2">
        <v>0.2</v>
      </c>
      <c r="U2821" s="5">
        <v>48.99</v>
      </c>
      <c r="V2821" s="5">
        <f>ORDENES[[#This Row],[Ventas sin descuento]]-ORDENES[[#This Row],[costos estimados]]</f>
        <v>157.86500000000001</v>
      </c>
      <c r="W2821">
        <v>3</v>
      </c>
      <c r="X2821" s="5">
        <v>435.5</v>
      </c>
      <c r="Y2821" s="5">
        <f>ORDENES[[#This Row],[Ventas Originales (con descuento)]]/(1-ORDENES[[#This Row],[Descuento]])</f>
        <v>544.375</v>
      </c>
      <c r="Z2821" s="5">
        <f>ORDENES[[#This Row],[Ventas Originales (con descuento)]]/ORDENES[[#This Row],[Cantidad]]/(1-ORDENES[[#This Row],[Descuento]])</f>
        <v>181.45833333333331</v>
      </c>
      <c r="AA2821" s="5">
        <f>ORDENES[[#This Row],[Ventas Originales (con descuento)]]/ORDENES[[#This Row],[Cantidad]]</f>
        <v>145.16666666666666</v>
      </c>
      <c r="AB2821" s="5">
        <f>ORDENES[[#This Row],[Ventas Originales (con descuento)]]-(ORDENES[[#This Row],[Ganancias]])</f>
        <v>386.51</v>
      </c>
    </row>
    <row r="2822" spans="1:28" x14ac:dyDescent="0.35">
      <c r="A2822" t="s">
        <v>7719</v>
      </c>
      <c r="B2822" t="s">
        <v>655</v>
      </c>
      <c r="C2822" t="s">
        <v>1</v>
      </c>
      <c r="D2822" t="s">
        <v>613</v>
      </c>
      <c r="E2822" t="s">
        <v>38</v>
      </c>
      <c r="F2822" s="1">
        <v>44145</v>
      </c>
      <c r="G2822" t="s">
        <v>7598</v>
      </c>
      <c r="H2822" t="s">
        <v>4923</v>
      </c>
      <c r="I2822">
        <v>43615</v>
      </c>
      <c r="J2822" t="s">
        <v>1821</v>
      </c>
      <c r="K2822" t="s">
        <v>1887</v>
      </c>
      <c r="L2822" t="s">
        <v>1860</v>
      </c>
      <c r="M2822" s="1">
        <v>44147</v>
      </c>
      <c r="N2822" t="s">
        <v>1861</v>
      </c>
      <c r="O2822" t="s">
        <v>7614</v>
      </c>
      <c r="P2822" t="s">
        <v>1907</v>
      </c>
      <c r="Q2822" t="s">
        <v>7614</v>
      </c>
      <c r="R2822" t="s">
        <v>1872</v>
      </c>
      <c r="S2822">
        <v>1</v>
      </c>
      <c r="T2822" s="2">
        <v>0.2</v>
      </c>
      <c r="U2822" s="5">
        <v>-2.44</v>
      </c>
      <c r="V2822" s="5">
        <f>ORDENES[[#This Row],[Ventas sin descuento]]-ORDENES[[#This Row],[costos estimados]]</f>
        <v>7.3049999999999997</v>
      </c>
      <c r="W2822">
        <v>3</v>
      </c>
      <c r="X2822" s="5">
        <v>38.979999999999997</v>
      </c>
      <c r="Y2822" s="5">
        <f>ORDENES[[#This Row],[Ventas Originales (con descuento)]]/(1-ORDENES[[#This Row],[Descuento]])</f>
        <v>48.724999999999994</v>
      </c>
      <c r="Z2822" s="5">
        <f>ORDENES[[#This Row],[Ventas Originales (con descuento)]]/ORDENES[[#This Row],[Cantidad]]/(1-ORDENES[[#This Row],[Descuento]])</f>
        <v>16.241666666666664</v>
      </c>
      <c r="AA2822" s="5">
        <f>ORDENES[[#This Row],[Ventas Originales (con descuento)]]/ORDENES[[#This Row],[Cantidad]]</f>
        <v>12.993333333333332</v>
      </c>
      <c r="AB2822" s="5">
        <f>ORDENES[[#This Row],[Ventas Originales (con descuento)]]-(ORDENES[[#This Row],[Ganancias]])</f>
        <v>41.419999999999995</v>
      </c>
    </row>
    <row r="2823" spans="1:28" x14ac:dyDescent="0.35">
      <c r="A2823" t="s">
        <v>7719</v>
      </c>
      <c r="B2823" t="s">
        <v>39</v>
      </c>
      <c r="C2823" t="s">
        <v>1</v>
      </c>
      <c r="D2823" t="s">
        <v>2667</v>
      </c>
      <c r="E2823" t="s">
        <v>199</v>
      </c>
      <c r="F2823" s="1">
        <v>44402</v>
      </c>
      <c r="G2823" t="s">
        <v>7613</v>
      </c>
      <c r="H2823" t="s">
        <v>3971</v>
      </c>
      <c r="I2823">
        <v>19143</v>
      </c>
      <c r="J2823" t="s">
        <v>3321</v>
      </c>
      <c r="K2823" t="s">
        <v>1887</v>
      </c>
      <c r="L2823" t="s">
        <v>1860</v>
      </c>
      <c r="M2823" s="1">
        <v>44405</v>
      </c>
      <c r="N2823" t="s">
        <v>1861</v>
      </c>
      <c r="O2823" t="s">
        <v>7614</v>
      </c>
      <c r="P2823" t="s">
        <v>1888</v>
      </c>
      <c r="Q2823" t="s">
        <v>7614</v>
      </c>
      <c r="R2823" t="s">
        <v>1908</v>
      </c>
      <c r="S2823">
        <v>2</v>
      </c>
      <c r="T2823" s="2">
        <v>0.2</v>
      </c>
      <c r="U2823" s="5">
        <v>4.25</v>
      </c>
      <c r="V2823" s="5">
        <f>ORDENES[[#This Row],[Ventas sin descuento]]-ORDENES[[#This Row],[costos estimados]]</f>
        <v>13.6875</v>
      </c>
      <c r="W2823">
        <v>3</v>
      </c>
      <c r="X2823" s="5">
        <v>37.75</v>
      </c>
      <c r="Y2823" s="5">
        <f>ORDENES[[#This Row],[Ventas Originales (con descuento)]]/(1-ORDENES[[#This Row],[Descuento]])</f>
        <v>47.1875</v>
      </c>
      <c r="Z2823" s="5">
        <f>ORDENES[[#This Row],[Ventas Originales (con descuento)]]/ORDENES[[#This Row],[Cantidad]]/(1-ORDENES[[#This Row],[Descuento]])</f>
        <v>15.729166666666666</v>
      </c>
      <c r="AA2823" s="5">
        <f>ORDENES[[#This Row],[Ventas Originales (con descuento)]]/ORDENES[[#This Row],[Cantidad]]</f>
        <v>12.583333333333334</v>
      </c>
      <c r="AB2823" s="5">
        <f>ORDENES[[#This Row],[Ventas Originales (con descuento)]]-(ORDENES[[#This Row],[Ganancias]])</f>
        <v>33.5</v>
      </c>
    </row>
    <row r="2824" spans="1:28" x14ac:dyDescent="0.35">
      <c r="A2824" t="s">
        <v>7719</v>
      </c>
      <c r="B2824" t="s">
        <v>223</v>
      </c>
      <c r="C2824" t="s">
        <v>1</v>
      </c>
      <c r="D2824" t="s">
        <v>425</v>
      </c>
      <c r="E2824" t="s">
        <v>328</v>
      </c>
      <c r="F2824" s="1">
        <v>44443</v>
      </c>
      <c r="G2824" t="s">
        <v>7613</v>
      </c>
      <c r="H2824" t="s">
        <v>4924</v>
      </c>
      <c r="I2824">
        <v>44312</v>
      </c>
      <c r="J2824" t="s">
        <v>1785</v>
      </c>
      <c r="K2824" t="s">
        <v>1887</v>
      </c>
      <c r="L2824" t="s">
        <v>1860</v>
      </c>
      <c r="M2824" s="1">
        <v>44448</v>
      </c>
      <c r="N2824" t="s">
        <v>1861</v>
      </c>
      <c r="O2824" t="s">
        <v>7614</v>
      </c>
      <c r="P2824" t="s">
        <v>1907</v>
      </c>
      <c r="Q2824" t="s">
        <v>7614</v>
      </c>
      <c r="R2824" t="s">
        <v>1874</v>
      </c>
      <c r="S2824">
        <v>3</v>
      </c>
      <c r="T2824" s="2">
        <v>0.2</v>
      </c>
      <c r="U2824" s="5">
        <v>0.62</v>
      </c>
      <c r="V2824" s="5">
        <f>ORDENES[[#This Row],[Ventas sin descuento]]-ORDENES[[#This Row],[costos estimados]]</f>
        <v>2.6849999999999996</v>
      </c>
      <c r="W2824">
        <v>4</v>
      </c>
      <c r="X2824" s="5">
        <v>8.26</v>
      </c>
      <c r="Y2824" s="5">
        <f>ORDENES[[#This Row],[Ventas Originales (con descuento)]]/(1-ORDENES[[#This Row],[Descuento]])</f>
        <v>10.324999999999999</v>
      </c>
      <c r="Z2824" s="5">
        <f>ORDENES[[#This Row],[Ventas Originales (con descuento)]]/ORDENES[[#This Row],[Cantidad]]/(1-ORDENES[[#This Row],[Descuento]])</f>
        <v>2.5812499999999998</v>
      </c>
      <c r="AA2824" s="5">
        <f>ORDENES[[#This Row],[Ventas Originales (con descuento)]]/ORDENES[[#This Row],[Cantidad]]</f>
        <v>2.0649999999999999</v>
      </c>
      <c r="AB2824" s="5">
        <f>ORDENES[[#This Row],[Ventas Originales (con descuento)]]-(ORDENES[[#This Row],[Ganancias]])</f>
        <v>7.64</v>
      </c>
    </row>
    <row r="2825" spans="1:28" x14ac:dyDescent="0.35">
      <c r="A2825" t="s">
        <v>7719</v>
      </c>
      <c r="B2825" t="s">
        <v>223</v>
      </c>
      <c r="C2825" t="s">
        <v>1</v>
      </c>
      <c r="D2825" t="s">
        <v>425</v>
      </c>
      <c r="E2825" t="s">
        <v>18</v>
      </c>
      <c r="F2825" s="1">
        <v>44443</v>
      </c>
      <c r="G2825" t="s">
        <v>7613</v>
      </c>
      <c r="H2825" t="s">
        <v>4924</v>
      </c>
      <c r="I2825">
        <v>44312</v>
      </c>
      <c r="J2825" t="s">
        <v>3439</v>
      </c>
      <c r="K2825" t="s">
        <v>1887</v>
      </c>
      <c r="L2825" t="s">
        <v>1860</v>
      </c>
      <c r="M2825" s="1">
        <v>44448</v>
      </c>
      <c r="N2825" t="s">
        <v>1861</v>
      </c>
      <c r="O2825" t="s">
        <v>7614</v>
      </c>
      <c r="P2825" t="s">
        <v>1907</v>
      </c>
      <c r="Q2825" t="s">
        <v>7614</v>
      </c>
      <c r="R2825" t="s">
        <v>1879</v>
      </c>
      <c r="S2825">
        <v>3</v>
      </c>
      <c r="T2825" s="2">
        <v>0.2</v>
      </c>
      <c r="U2825" s="5">
        <v>3.74</v>
      </c>
      <c r="V2825" s="5">
        <f>ORDENES[[#This Row],[Ventas sin descuento]]-ORDENES[[#This Row],[costos estimados]]</f>
        <v>6.6199999999999992</v>
      </c>
      <c r="W2825">
        <v>4</v>
      </c>
      <c r="X2825" s="5">
        <v>11.52</v>
      </c>
      <c r="Y2825" s="5">
        <f>ORDENES[[#This Row],[Ventas Originales (con descuento)]]/(1-ORDENES[[#This Row],[Descuento]])</f>
        <v>14.399999999999999</v>
      </c>
      <c r="Z2825" s="5">
        <f>ORDENES[[#This Row],[Ventas Originales (con descuento)]]/ORDENES[[#This Row],[Cantidad]]/(1-ORDENES[[#This Row],[Descuento]])</f>
        <v>3.5999999999999996</v>
      </c>
      <c r="AA2825" s="5">
        <f>ORDENES[[#This Row],[Ventas Originales (con descuento)]]/ORDENES[[#This Row],[Cantidad]]</f>
        <v>2.88</v>
      </c>
      <c r="AB2825" s="5">
        <f>ORDENES[[#This Row],[Ventas Originales (con descuento)]]-(ORDENES[[#This Row],[Ganancias]])</f>
        <v>7.7799999999999994</v>
      </c>
    </row>
    <row r="2826" spans="1:28" x14ac:dyDescent="0.35">
      <c r="A2826" t="s">
        <v>7719</v>
      </c>
      <c r="B2826" t="s">
        <v>223</v>
      </c>
      <c r="C2826" t="s">
        <v>1</v>
      </c>
      <c r="D2826" t="s">
        <v>184</v>
      </c>
      <c r="E2826" t="s">
        <v>21</v>
      </c>
      <c r="F2826" s="1">
        <v>43238</v>
      </c>
      <c r="G2826" t="s">
        <v>7598</v>
      </c>
      <c r="H2826" t="s">
        <v>3967</v>
      </c>
      <c r="I2826">
        <v>44312</v>
      </c>
      <c r="J2826" t="s">
        <v>2300</v>
      </c>
      <c r="K2826" t="s">
        <v>1887</v>
      </c>
      <c r="L2826" t="s">
        <v>1860</v>
      </c>
      <c r="M2826" s="1">
        <v>43240</v>
      </c>
      <c r="N2826" t="s">
        <v>1861</v>
      </c>
      <c r="O2826" t="s">
        <v>7614</v>
      </c>
      <c r="P2826" t="s">
        <v>1907</v>
      </c>
      <c r="Q2826" t="s">
        <v>7614</v>
      </c>
      <c r="R2826" t="s">
        <v>1879</v>
      </c>
      <c r="S2826">
        <v>1</v>
      </c>
      <c r="T2826" s="2">
        <v>0.2</v>
      </c>
      <c r="U2826" s="5">
        <v>5.78</v>
      </c>
      <c r="V2826" s="5">
        <f>ORDENES[[#This Row],[Ventas sin descuento]]-ORDENES[[#This Row],[costos estimados]]</f>
        <v>9.764999999999997</v>
      </c>
      <c r="W2826">
        <v>4</v>
      </c>
      <c r="X2826" s="5">
        <v>15.94</v>
      </c>
      <c r="Y2826" s="5">
        <f>ORDENES[[#This Row],[Ventas Originales (con descuento)]]/(1-ORDENES[[#This Row],[Descuento]])</f>
        <v>19.924999999999997</v>
      </c>
      <c r="Z2826" s="5">
        <f>ORDENES[[#This Row],[Ventas Originales (con descuento)]]/ORDENES[[#This Row],[Cantidad]]/(1-ORDENES[[#This Row],[Descuento]])</f>
        <v>4.9812499999999993</v>
      </c>
      <c r="AA2826" s="5">
        <f>ORDENES[[#This Row],[Ventas Originales (con descuento)]]/ORDENES[[#This Row],[Cantidad]]</f>
        <v>3.9849999999999999</v>
      </c>
      <c r="AB2826" s="5">
        <f>ORDENES[[#This Row],[Ventas Originales (con descuento)]]-(ORDENES[[#This Row],[Ganancias]])</f>
        <v>10.16</v>
      </c>
    </row>
    <row r="2827" spans="1:28" x14ac:dyDescent="0.35">
      <c r="A2827" t="s">
        <v>7719</v>
      </c>
      <c r="B2827" t="s">
        <v>95</v>
      </c>
      <c r="C2827" t="s">
        <v>1</v>
      </c>
      <c r="D2827" t="s">
        <v>2010</v>
      </c>
      <c r="E2827" t="s">
        <v>1949</v>
      </c>
      <c r="F2827" s="1">
        <v>43966</v>
      </c>
      <c r="G2827" t="s">
        <v>7613</v>
      </c>
      <c r="H2827" t="s">
        <v>4925</v>
      </c>
      <c r="I2827">
        <v>45503</v>
      </c>
      <c r="J2827" t="s">
        <v>3501</v>
      </c>
      <c r="K2827" t="s">
        <v>1887</v>
      </c>
      <c r="L2827" t="s">
        <v>1860</v>
      </c>
      <c r="M2827" s="1">
        <v>43970</v>
      </c>
      <c r="N2827" t="s">
        <v>1861</v>
      </c>
      <c r="O2827" t="s">
        <v>7614</v>
      </c>
      <c r="P2827" t="s">
        <v>1907</v>
      </c>
      <c r="Q2827" t="s">
        <v>7614</v>
      </c>
      <c r="R2827" t="s">
        <v>1879</v>
      </c>
      <c r="S2827">
        <v>3</v>
      </c>
      <c r="T2827" s="2">
        <v>0.2</v>
      </c>
      <c r="U2827" s="5">
        <v>5.52</v>
      </c>
      <c r="V2827" s="5">
        <f>ORDENES[[#This Row],[Ventas sin descuento]]-ORDENES[[#This Row],[costos estimados]]</f>
        <v>9.327499999999997</v>
      </c>
      <c r="W2827">
        <v>4</v>
      </c>
      <c r="X2827" s="5">
        <v>15.23</v>
      </c>
      <c r="Y2827" s="5">
        <f>ORDENES[[#This Row],[Ventas Originales (con descuento)]]/(1-ORDENES[[#This Row],[Descuento]])</f>
        <v>19.037499999999998</v>
      </c>
      <c r="Z2827" s="5">
        <f>ORDENES[[#This Row],[Ventas Originales (con descuento)]]/ORDENES[[#This Row],[Cantidad]]/(1-ORDENES[[#This Row],[Descuento]])</f>
        <v>4.7593749999999995</v>
      </c>
      <c r="AA2827" s="5">
        <f>ORDENES[[#This Row],[Ventas Originales (con descuento)]]/ORDENES[[#This Row],[Cantidad]]</f>
        <v>3.8075000000000001</v>
      </c>
      <c r="AB2827" s="5">
        <f>ORDENES[[#This Row],[Ventas Originales (con descuento)]]-(ORDENES[[#This Row],[Ganancias]])</f>
        <v>9.7100000000000009</v>
      </c>
    </row>
    <row r="2828" spans="1:28" x14ac:dyDescent="0.35">
      <c r="A2828" t="s">
        <v>7719</v>
      </c>
      <c r="B2828" t="s">
        <v>39</v>
      </c>
      <c r="C2828" t="s">
        <v>1</v>
      </c>
      <c r="D2828" t="s">
        <v>3612</v>
      </c>
      <c r="E2828" t="s">
        <v>426</v>
      </c>
      <c r="F2828" s="1">
        <v>44215</v>
      </c>
      <c r="G2828" t="s">
        <v>7613</v>
      </c>
      <c r="H2828" t="s">
        <v>3965</v>
      </c>
      <c r="I2828">
        <v>19140</v>
      </c>
      <c r="J2828" t="s">
        <v>3631</v>
      </c>
      <c r="K2828" t="s">
        <v>1887</v>
      </c>
      <c r="L2828" t="s">
        <v>1860</v>
      </c>
      <c r="M2828" s="1">
        <v>44220</v>
      </c>
      <c r="N2828" t="s">
        <v>1861</v>
      </c>
      <c r="O2828" t="s">
        <v>7614</v>
      </c>
      <c r="P2828" t="s">
        <v>1888</v>
      </c>
      <c r="Q2828" t="s">
        <v>7614</v>
      </c>
      <c r="R2828" t="s">
        <v>1879</v>
      </c>
      <c r="S2828">
        <v>3</v>
      </c>
      <c r="T2828" s="2">
        <v>0.2</v>
      </c>
      <c r="U2828" s="5">
        <v>7.05</v>
      </c>
      <c r="V2828" s="5">
        <f>ORDENES[[#This Row],[Ventas sin descuento]]-ORDENES[[#This Row],[costos estimados]]</f>
        <v>12.474999999999998</v>
      </c>
      <c r="W2828">
        <v>4</v>
      </c>
      <c r="X2828" s="5">
        <v>21.7</v>
      </c>
      <c r="Y2828" s="5">
        <f>ORDENES[[#This Row],[Ventas Originales (con descuento)]]/(1-ORDENES[[#This Row],[Descuento]])</f>
        <v>27.124999999999996</v>
      </c>
      <c r="Z2828" s="5">
        <f>ORDENES[[#This Row],[Ventas Originales (con descuento)]]/ORDENES[[#This Row],[Cantidad]]/(1-ORDENES[[#This Row],[Descuento]])</f>
        <v>6.7812499999999991</v>
      </c>
      <c r="AA2828" s="5">
        <f>ORDENES[[#This Row],[Ventas Originales (con descuento)]]/ORDENES[[#This Row],[Cantidad]]</f>
        <v>5.4249999999999998</v>
      </c>
      <c r="AB2828" s="5">
        <f>ORDENES[[#This Row],[Ventas Originales (con descuento)]]-(ORDENES[[#This Row],[Ganancias]])</f>
        <v>14.649999999999999</v>
      </c>
    </row>
    <row r="2829" spans="1:28" x14ac:dyDescent="0.35">
      <c r="A2829" t="s">
        <v>7719</v>
      </c>
      <c r="B2829" t="s">
        <v>39</v>
      </c>
      <c r="C2829" t="s">
        <v>1</v>
      </c>
      <c r="D2829" t="s">
        <v>2667</v>
      </c>
      <c r="E2829" t="s">
        <v>21</v>
      </c>
      <c r="F2829" s="1">
        <v>44402</v>
      </c>
      <c r="G2829" t="s">
        <v>7613</v>
      </c>
      <c r="H2829" t="s">
        <v>3971</v>
      </c>
      <c r="I2829">
        <v>19143</v>
      </c>
      <c r="J2829" t="s">
        <v>1397</v>
      </c>
      <c r="K2829" t="s">
        <v>1887</v>
      </c>
      <c r="L2829" t="s">
        <v>1860</v>
      </c>
      <c r="M2829" s="1">
        <v>44405</v>
      </c>
      <c r="N2829" t="s">
        <v>1861</v>
      </c>
      <c r="O2829" t="s">
        <v>7614</v>
      </c>
      <c r="P2829" t="s">
        <v>1888</v>
      </c>
      <c r="Q2829" t="s">
        <v>7614</v>
      </c>
      <c r="R2829" t="s">
        <v>1879</v>
      </c>
      <c r="S2829">
        <v>2</v>
      </c>
      <c r="T2829" s="2">
        <v>0.2</v>
      </c>
      <c r="U2829" s="5">
        <v>7.26</v>
      </c>
      <c r="V2829" s="5">
        <f>ORDENES[[#This Row],[Ventas sin descuento]]-ORDENES[[#This Row],[costos estimados]]</f>
        <v>12.444999999999999</v>
      </c>
      <c r="W2829">
        <v>4</v>
      </c>
      <c r="X2829" s="5">
        <v>20.74</v>
      </c>
      <c r="Y2829" s="5">
        <f>ORDENES[[#This Row],[Ventas Originales (con descuento)]]/(1-ORDENES[[#This Row],[Descuento]])</f>
        <v>25.924999999999997</v>
      </c>
      <c r="Z2829" s="5">
        <f>ORDENES[[#This Row],[Ventas Originales (con descuento)]]/ORDENES[[#This Row],[Cantidad]]/(1-ORDENES[[#This Row],[Descuento]])</f>
        <v>6.4812499999999993</v>
      </c>
      <c r="AA2829" s="5">
        <f>ORDENES[[#This Row],[Ventas Originales (con descuento)]]/ORDENES[[#This Row],[Cantidad]]</f>
        <v>5.1849999999999996</v>
      </c>
      <c r="AB2829" s="5">
        <f>ORDENES[[#This Row],[Ventas Originales (con descuento)]]-(ORDENES[[#This Row],[Ganancias]])</f>
        <v>13.479999999999999</v>
      </c>
    </row>
    <row r="2830" spans="1:28" x14ac:dyDescent="0.35">
      <c r="A2830" t="s">
        <v>7719</v>
      </c>
      <c r="B2830" t="s">
        <v>140</v>
      </c>
      <c r="C2830" t="s">
        <v>1</v>
      </c>
      <c r="D2830" t="s">
        <v>2750</v>
      </c>
      <c r="E2830" t="s">
        <v>16</v>
      </c>
      <c r="F2830" s="1">
        <v>43378</v>
      </c>
      <c r="G2830" t="s">
        <v>7598</v>
      </c>
      <c r="H2830" t="s">
        <v>4926</v>
      </c>
      <c r="I2830">
        <v>43229</v>
      </c>
      <c r="J2830" t="s">
        <v>1171</v>
      </c>
      <c r="K2830" t="s">
        <v>1887</v>
      </c>
      <c r="L2830" t="s">
        <v>1860</v>
      </c>
      <c r="M2830" s="1">
        <v>43383</v>
      </c>
      <c r="N2830" t="s">
        <v>1861</v>
      </c>
      <c r="O2830" t="s">
        <v>7614</v>
      </c>
      <c r="P2830" t="s">
        <v>1907</v>
      </c>
      <c r="Q2830" t="s">
        <v>7614</v>
      </c>
      <c r="R2830" t="s">
        <v>1877</v>
      </c>
      <c r="S2830">
        <v>3</v>
      </c>
      <c r="T2830" s="2">
        <v>0.2</v>
      </c>
      <c r="U2830" s="5">
        <v>11.49</v>
      </c>
      <c r="V2830" s="5">
        <f>ORDENES[[#This Row],[Ventas sin descuento]]-ORDENES[[#This Row],[costos estimados]]</f>
        <v>34.469999999999985</v>
      </c>
      <c r="W2830">
        <v>5</v>
      </c>
      <c r="X2830" s="5">
        <v>91.92</v>
      </c>
      <c r="Y2830" s="5">
        <f>ORDENES[[#This Row],[Ventas Originales (con descuento)]]/(1-ORDENES[[#This Row],[Descuento]])</f>
        <v>114.89999999999999</v>
      </c>
      <c r="Z2830" s="5">
        <f>ORDENES[[#This Row],[Ventas Originales (con descuento)]]/ORDENES[[#This Row],[Cantidad]]/(1-ORDENES[[#This Row],[Descuento]])</f>
        <v>22.98</v>
      </c>
      <c r="AA2830" s="5">
        <f>ORDENES[[#This Row],[Ventas Originales (con descuento)]]/ORDENES[[#This Row],[Cantidad]]</f>
        <v>18.384</v>
      </c>
      <c r="AB2830" s="5">
        <f>ORDENES[[#This Row],[Ventas Originales (con descuento)]]-(ORDENES[[#This Row],[Ganancias]])</f>
        <v>80.430000000000007</v>
      </c>
    </row>
    <row r="2831" spans="1:28" x14ac:dyDescent="0.35">
      <c r="A2831" t="s">
        <v>7719</v>
      </c>
      <c r="B2831" t="s">
        <v>2281</v>
      </c>
      <c r="C2831" t="s">
        <v>1</v>
      </c>
      <c r="D2831" t="s">
        <v>3022</v>
      </c>
      <c r="E2831" t="s">
        <v>38</v>
      </c>
      <c r="F2831" s="1">
        <v>43463</v>
      </c>
      <c r="G2831" t="s">
        <v>7613</v>
      </c>
      <c r="H2831" t="s">
        <v>4927</v>
      </c>
      <c r="I2831">
        <v>44240</v>
      </c>
      <c r="J2831" t="s">
        <v>2489</v>
      </c>
      <c r="K2831" t="s">
        <v>1887</v>
      </c>
      <c r="L2831" t="s">
        <v>1860</v>
      </c>
      <c r="M2831" s="1">
        <v>43465</v>
      </c>
      <c r="N2831" t="s">
        <v>1861</v>
      </c>
      <c r="O2831" t="s">
        <v>7614</v>
      </c>
      <c r="P2831" t="s">
        <v>1907</v>
      </c>
      <c r="Q2831" t="s">
        <v>7614</v>
      </c>
      <c r="R2831" t="s">
        <v>1877</v>
      </c>
      <c r="S2831">
        <v>1</v>
      </c>
      <c r="T2831" s="2">
        <v>0.2</v>
      </c>
      <c r="U2831" s="5">
        <v>6.04</v>
      </c>
      <c r="V2831" s="5">
        <f>ORDENES[[#This Row],[Ventas sin descuento]]-ORDENES[[#This Row],[costos estimados]]</f>
        <v>18.129999999999995</v>
      </c>
      <c r="W2831">
        <v>5</v>
      </c>
      <c r="X2831" s="5">
        <v>48.36</v>
      </c>
      <c r="Y2831" s="5">
        <f>ORDENES[[#This Row],[Ventas Originales (con descuento)]]/(1-ORDENES[[#This Row],[Descuento]])</f>
        <v>60.449999999999996</v>
      </c>
      <c r="Z2831" s="5">
        <f>ORDENES[[#This Row],[Ventas Originales (con descuento)]]/ORDENES[[#This Row],[Cantidad]]/(1-ORDENES[[#This Row],[Descuento]])</f>
        <v>12.09</v>
      </c>
      <c r="AA2831" s="5">
        <f>ORDENES[[#This Row],[Ventas Originales (con descuento)]]/ORDENES[[#This Row],[Cantidad]]</f>
        <v>9.6720000000000006</v>
      </c>
      <c r="AB2831" s="5">
        <f>ORDENES[[#This Row],[Ventas Originales (con descuento)]]-(ORDENES[[#This Row],[Ganancias]])</f>
        <v>42.32</v>
      </c>
    </row>
    <row r="2832" spans="1:28" x14ac:dyDescent="0.35">
      <c r="A2832" t="s">
        <v>7719</v>
      </c>
      <c r="B2832" t="s">
        <v>243</v>
      </c>
      <c r="C2832" t="s">
        <v>1</v>
      </c>
      <c r="D2832" t="s">
        <v>2555</v>
      </c>
      <c r="E2832" t="s">
        <v>13</v>
      </c>
      <c r="F2832" s="1">
        <v>44363</v>
      </c>
      <c r="G2832" t="s">
        <v>7613</v>
      </c>
      <c r="H2832" t="s">
        <v>4928</v>
      </c>
      <c r="I2832">
        <v>43017</v>
      </c>
      <c r="J2832" t="s">
        <v>1389</v>
      </c>
      <c r="K2832" t="s">
        <v>1887</v>
      </c>
      <c r="L2832" t="s">
        <v>1860</v>
      </c>
      <c r="M2832" s="1">
        <v>44365</v>
      </c>
      <c r="N2832" t="s">
        <v>1861</v>
      </c>
      <c r="O2832" t="s">
        <v>7614</v>
      </c>
      <c r="P2832" t="s">
        <v>1907</v>
      </c>
      <c r="Q2832" t="s">
        <v>7614</v>
      </c>
      <c r="R2832" t="s">
        <v>1874</v>
      </c>
      <c r="S2832">
        <v>1</v>
      </c>
      <c r="T2832" s="2">
        <v>0.2</v>
      </c>
      <c r="U2832" s="5">
        <v>1.79</v>
      </c>
      <c r="V2832" s="5">
        <f>ORDENES[[#This Row],[Ventas sin descuento]]-ORDENES[[#This Row],[costos estimados]]</f>
        <v>7.77</v>
      </c>
      <c r="W2832">
        <v>5</v>
      </c>
      <c r="X2832" s="5">
        <v>23.92</v>
      </c>
      <c r="Y2832" s="5">
        <f>ORDENES[[#This Row],[Ventas Originales (con descuento)]]/(1-ORDENES[[#This Row],[Descuento]])</f>
        <v>29.900000000000002</v>
      </c>
      <c r="Z2832" s="5">
        <f>ORDENES[[#This Row],[Ventas Originales (con descuento)]]/ORDENES[[#This Row],[Cantidad]]/(1-ORDENES[[#This Row],[Descuento]])</f>
        <v>5.98</v>
      </c>
      <c r="AA2832" s="5">
        <f>ORDENES[[#This Row],[Ventas Originales (con descuento)]]/ORDENES[[#This Row],[Cantidad]]</f>
        <v>4.7840000000000007</v>
      </c>
      <c r="AB2832" s="5">
        <f>ORDENES[[#This Row],[Ventas Originales (con descuento)]]-(ORDENES[[#This Row],[Ganancias]])</f>
        <v>22.130000000000003</v>
      </c>
    </row>
    <row r="2833" spans="1:28" x14ac:dyDescent="0.35">
      <c r="A2833" t="s">
        <v>7719</v>
      </c>
      <c r="B2833" t="s">
        <v>39</v>
      </c>
      <c r="C2833" t="s">
        <v>1</v>
      </c>
      <c r="D2833" t="s">
        <v>613</v>
      </c>
      <c r="E2833" t="s">
        <v>328</v>
      </c>
      <c r="F2833" s="1">
        <v>43230</v>
      </c>
      <c r="G2833" t="s">
        <v>7598</v>
      </c>
      <c r="H2833" t="s">
        <v>3982</v>
      </c>
      <c r="I2833">
        <v>19134</v>
      </c>
      <c r="J2833" t="s">
        <v>2280</v>
      </c>
      <c r="K2833" t="s">
        <v>1887</v>
      </c>
      <c r="L2833" t="s">
        <v>1860</v>
      </c>
      <c r="M2833" s="1">
        <v>43234</v>
      </c>
      <c r="N2833" t="s">
        <v>1861</v>
      </c>
      <c r="O2833" t="s">
        <v>7614</v>
      </c>
      <c r="P2833" t="s">
        <v>1888</v>
      </c>
      <c r="Q2833" t="s">
        <v>7614</v>
      </c>
      <c r="R2833" t="s">
        <v>1874</v>
      </c>
      <c r="S2833">
        <v>3</v>
      </c>
      <c r="T2833" s="2">
        <v>0.2</v>
      </c>
      <c r="U2833" s="5">
        <v>5.3</v>
      </c>
      <c r="V2833" s="5">
        <f>ORDENES[[#This Row],[Ventas sin descuento]]-ORDENES[[#This Row],[costos estimados]]</f>
        <v>10.879999999999999</v>
      </c>
      <c r="W2833">
        <v>5</v>
      </c>
      <c r="X2833" s="5">
        <v>22.32</v>
      </c>
      <c r="Y2833" s="5">
        <f>ORDENES[[#This Row],[Ventas Originales (con descuento)]]/(1-ORDENES[[#This Row],[Descuento]])</f>
        <v>27.9</v>
      </c>
      <c r="Z2833" s="5">
        <f>ORDENES[[#This Row],[Ventas Originales (con descuento)]]/ORDENES[[#This Row],[Cantidad]]/(1-ORDENES[[#This Row],[Descuento]])</f>
        <v>5.58</v>
      </c>
      <c r="AA2833" s="5">
        <f>ORDENES[[#This Row],[Ventas Originales (con descuento)]]/ORDENES[[#This Row],[Cantidad]]</f>
        <v>4.4640000000000004</v>
      </c>
      <c r="AB2833" s="5">
        <f>ORDENES[[#This Row],[Ventas Originales (con descuento)]]-(ORDENES[[#This Row],[Ganancias]])</f>
        <v>17.02</v>
      </c>
    </row>
    <row r="2834" spans="1:28" x14ac:dyDescent="0.35">
      <c r="A2834" t="s">
        <v>7719</v>
      </c>
      <c r="B2834" t="s">
        <v>80</v>
      </c>
      <c r="C2834" t="s">
        <v>1</v>
      </c>
      <c r="D2834" t="s">
        <v>2750</v>
      </c>
      <c r="E2834" t="s">
        <v>47</v>
      </c>
      <c r="F2834" s="1">
        <v>43804</v>
      </c>
      <c r="G2834" t="s">
        <v>7598</v>
      </c>
      <c r="H2834" t="s">
        <v>3955</v>
      </c>
      <c r="I2834">
        <v>10009</v>
      </c>
      <c r="J2834" t="s">
        <v>2288</v>
      </c>
      <c r="K2834" t="s">
        <v>1887</v>
      </c>
      <c r="L2834" t="s">
        <v>1860</v>
      </c>
      <c r="M2834" s="1">
        <v>43808</v>
      </c>
      <c r="N2834" t="s">
        <v>1861</v>
      </c>
      <c r="O2834" t="s">
        <v>7614</v>
      </c>
      <c r="P2834" t="s">
        <v>1897</v>
      </c>
      <c r="Q2834" t="s">
        <v>7614</v>
      </c>
      <c r="R2834" t="s">
        <v>1876</v>
      </c>
      <c r="S2834">
        <v>3</v>
      </c>
      <c r="T2834" s="2">
        <v>0.2</v>
      </c>
      <c r="U2834" s="5">
        <v>78.44</v>
      </c>
      <c r="V2834" s="5">
        <f>ORDENES[[#This Row],[Ventas sin descuento]]-ORDENES[[#This Row],[costos estimados]]</f>
        <v>136.54</v>
      </c>
      <c r="W2834">
        <v>5</v>
      </c>
      <c r="X2834" s="5">
        <v>232.4</v>
      </c>
      <c r="Y2834" s="5">
        <f>ORDENES[[#This Row],[Ventas Originales (con descuento)]]/(1-ORDENES[[#This Row],[Descuento]])</f>
        <v>290.5</v>
      </c>
      <c r="Z2834" s="5">
        <f>ORDENES[[#This Row],[Ventas Originales (con descuento)]]/ORDENES[[#This Row],[Cantidad]]/(1-ORDENES[[#This Row],[Descuento]])</f>
        <v>58.1</v>
      </c>
      <c r="AA2834" s="5">
        <f>ORDENES[[#This Row],[Ventas Originales (con descuento)]]/ORDENES[[#This Row],[Cantidad]]</f>
        <v>46.480000000000004</v>
      </c>
      <c r="AB2834" s="5">
        <f>ORDENES[[#This Row],[Ventas Originales (con descuento)]]-(ORDENES[[#This Row],[Ganancias]])</f>
        <v>153.96</v>
      </c>
    </row>
    <row r="2835" spans="1:28" x14ac:dyDescent="0.35">
      <c r="A2835" t="s">
        <v>7719</v>
      </c>
      <c r="B2835" t="s">
        <v>169</v>
      </c>
      <c r="C2835" t="s">
        <v>1</v>
      </c>
      <c r="D2835" t="s">
        <v>481</v>
      </c>
      <c r="E2835" t="s">
        <v>188</v>
      </c>
      <c r="F2835" s="1">
        <v>43886</v>
      </c>
      <c r="G2835" t="s">
        <v>7613</v>
      </c>
      <c r="H2835" t="s">
        <v>4929</v>
      </c>
      <c r="I2835">
        <v>43055</v>
      </c>
      <c r="J2835" t="s">
        <v>188</v>
      </c>
      <c r="K2835" t="s">
        <v>1887</v>
      </c>
      <c r="L2835" t="s">
        <v>1860</v>
      </c>
      <c r="M2835" s="1">
        <v>43888</v>
      </c>
      <c r="N2835" t="s">
        <v>1861</v>
      </c>
      <c r="O2835" t="s">
        <v>7614</v>
      </c>
      <c r="P2835" t="s">
        <v>1907</v>
      </c>
      <c r="Q2835" t="s">
        <v>7614</v>
      </c>
      <c r="R2835" t="s">
        <v>1890</v>
      </c>
      <c r="S2835">
        <v>1</v>
      </c>
      <c r="T2835" s="2">
        <v>0.2</v>
      </c>
      <c r="U2835" s="5">
        <v>17.52</v>
      </c>
      <c r="V2835" s="5">
        <f>ORDENES[[#This Row],[Ventas sin descuento]]-ORDENES[[#This Row],[costos estimados]]</f>
        <v>29.2</v>
      </c>
      <c r="W2835">
        <v>5</v>
      </c>
      <c r="X2835" s="5">
        <v>46.72</v>
      </c>
      <c r="Y2835" s="5">
        <f>ORDENES[[#This Row],[Ventas Originales (con descuento)]]/(1-ORDENES[[#This Row],[Descuento]])</f>
        <v>58.4</v>
      </c>
      <c r="Z2835" s="5">
        <f>ORDENES[[#This Row],[Ventas Originales (con descuento)]]/ORDENES[[#This Row],[Cantidad]]/(1-ORDENES[[#This Row],[Descuento]])</f>
        <v>11.679999999999998</v>
      </c>
      <c r="AA2835" s="5">
        <f>ORDENES[[#This Row],[Ventas Originales (con descuento)]]/ORDENES[[#This Row],[Cantidad]]</f>
        <v>9.3439999999999994</v>
      </c>
      <c r="AB2835" s="5">
        <f>ORDENES[[#This Row],[Ventas Originales (con descuento)]]-(ORDENES[[#This Row],[Ganancias]])</f>
        <v>29.2</v>
      </c>
    </row>
    <row r="2836" spans="1:28" x14ac:dyDescent="0.35">
      <c r="A2836" t="s">
        <v>7719</v>
      </c>
      <c r="B2836" t="s">
        <v>95</v>
      </c>
      <c r="C2836" t="s">
        <v>1</v>
      </c>
      <c r="D2836" t="s">
        <v>154</v>
      </c>
      <c r="E2836" t="s">
        <v>102</v>
      </c>
      <c r="F2836" s="1">
        <v>44091</v>
      </c>
      <c r="G2836" t="s">
        <v>7613</v>
      </c>
      <c r="H2836" t="s">
        <v>4930</v>
      </c>
      <c r="I2836">
        <v>45503</v>
      </c>
      <c r="J2836" t="s">
        <v>1374</v>
      </c>
      <c r="K2836" t="s">
        <v>1887</v>
      </c>
      <c r="L2836" t="s">
        <v>1860</v>
      </c>
      <c r="M2836" s="1">
        <v>44094</v>
      </c>
      <c r="N2836" t="s">
        <v>1861</v>
      </c>
      <c r="O2836" t="s">
        <v>7614</v>
      </c>
      <c r="P2836" t="s">
        <v>1907</v>
      </c>
      <c r="Q2836" t="s">
        <v>7614</v>
      </c>
      <c r="R2836" t="s">
        <v>1872</v>
      </c>
      <c r="S2836">
        <v>2</v>
      </c>
      <c r="T2836" s="2">
        <v>0.2</v>
      </c>
      <c r="U2836" s="5">
        <v>-62.77</v>
      </c>
      <c r="V2836" s="5">
        <f>ORDENES[[#This Row],[Ventas sin descuento]]-ORDENES[[#This Row],[costos estimados]]</f>
        <v>11.079999999999984</v>
      </c>
      <c r="W2836">
        <v>5</v>
      </c>
      <c r="X2836" s="5">
        <v>295.39999999999998</v>
      </c>
      <c r="Y2836" s="5">
        <f>ORDENES[[#This Row],[Ventas Originales (con descuento)]]/(1-ORDENES[[#This Row],[Descuento]])</f>
        <v>369.24999999999994</v>
      </c>
      <c r="Z2836" s="5">
        <f>ORDENES[[#This Row],[Ventas Originales (con descuento)]]/ORDENES[[#This Row],[Cantidad]]/(1-ORDENES[[#This Row],[Descuento]])</f>
        <v>73.849999999999994</v>
      </c>
      <c r="AA2836" s="5">
        <f>ORDENES[[#This Row],[Ventas Originales (con descuento)]]/ORDENES[[#This Row],[Cantidad]]</f>
        <v>59.08</v>
      </c>
      <c r="AB2836" s="5">
        <f>ORDENES[[#This Row],[Ventas Originales (con descuento)]]-(ORDENES[[#This Row],[Ganancias]])</f>
        <v>358.16999999999996</v>
      </c>
    </row>
    <row r="2837" spans="1:28" x14ac:dyDescent="0.35">
      <c r="A2837" t="s">
        <v>7719</v>
      </c>
      <c r="B2837" t="s">
        <v>39</v>
      </c>
      <c r="C2837" t="s">
        <v>1</v>
      </c>
      <c r="D2837" t="s">
        <v>2667</v>
      </c>
      <c r="E2837" t="s">
        <v>7624</v>
      </c>
      <c r="F2837" s="1">
        <v>44402</v>
      </c>
      <c r="G2837" t="s">
        <v>7613</v>
      </c>
      <c r="H2837" t="s">
        <v>3971</v>
      </c>
      <c r="I2837">
        <v>19143</v>
      </c>
      <c r="J2837" t="s">
        <v>7634</v>
      </c>
      <c r="K2837" t="s">
        <v>1887</v>
      </c>
      <c r="L2837" t="s">
        <v>1860</v>
      </c>
      <c r="M2837" s="1">
        <v>44405</v>
      </c>
      <c r="N2837" t="s">
        <v>1861</v>
      </c>
      <c r="O2837" t="s">
        <v>7614</v>
      </c>
      <c r="P2837" t="s">
        <v>1888</v>
      </c>
      <c r="Q2837" t="s">
        <v>7614</v>
      </c>
      <c r="R2837" t="s">
        <v>1872</v>
      </c>
      <c r="S2837">
        <v>2</v>
      </c>
      <c r="T2837" s="2">
        <v>0.2</v>
      </c>
      <c r="U2837" s="5">
        <v>-25.99</v>
      </c>
      <c r="V2837" s="5">
        <f>ORDENES[[#This Row],[Ventas sin descuento]]-ORDENES[[#This Row],[costos estimados]]</f>
        <v>38.989999999999952</v>
      </c>
      <c r="W2837">
        <v>5</v>
      </c>
      <c r="X2837" s="5">
        <v>259.92</v>
      </c>
      <c r="Y2837" s="5">
        <f>ORDENES[[#This Row],[Ventas Originales (con descuento)]]/(1-ORDENES[[#This Row],[Descuento]])</f>
        <v>324.89999999999998</v>
      </c>
      <c r="Z2837" s="5">
        <f>ORDENES[[#This Row],[Ventas Originales (con descuento)]]/ORDENES[[#This Row],[Cantidad]]/(1-ORDENES[[#This Row],[Descuento]])</f>
        <v>64.98</v>
      </c>
      <c r="AA2837" s="5">
        <f>ORDENES[[#This Row],[Ventas Originales (con descuento)]]/ORDENES[[#This Row],[Cantidad]]</f>
        <v>51.984000000000002</v>
      </c>
      <c r="AB2837" s="5">
        <f>ORDENES[[#This Row],[Ventas Originales (con descuento)]]-(ORDENES[[#This Row],[Ganancias]])</f>
        <v>285.91000000000003</v>
      </c>
    </row>
    <row r="2838" spans="1:28" x14ac:dyDescent="0.35">
      <c r="A2838" t="s">
        <v>7719</v>
      </c>
      <c r="B2838" t="s">
        <v>655</v>
      </c>
      <c r="C2838" t="s">
        <v>1</v>
      </c>
      <c r="D2838" t="s">
        <v>613</v>
      </c>
      <c r="E2838" t="s">
        <v>334</v>
      </c>
      <c r="F2838" s="1">
        <v>44145</v>
      </c>
      <c r="G2838" t="s">
        <v>7598</v>
      </c>
      <c r="H2838" t="s">
        <v>4923</v>
      </c>
      <c r="I2838">
        <v>43615</v>
      </c>
      <c r="J2838" t="s">
        <v>334</v>
      </c>
      <c r="K2838" t="s">
        <v>1887</v>
      </c>
      <c r="L2838" t="s">
        <v>1860</v>
      </c>
      <c r="M2838" s="1">
        <v>44147</v>
      </c>
      <c r="N2838" t="s">
        <v>1861</v>
      </c>
      <c r="O2838" t="s">
        <v>7614</v>
      </c>
      <c r="P2838" t="s">
        <v>1907</v>
      </c>
      <c r="Q2838" t="s">
        <v>7614</v>
      </c>
      <c r="R2838" t="s">
        <v>1908</v>
      </c>
      <c r="S2838">
        <v>1</v>
      </c>
      <c r="T2838" s="2">
        <v>0.2</v>
      </c>
      <c r="U2838" s="5">
        <v>-3.31</v>
      </c>
      <c r="V2838" s="5">
        <f>ORDENES[[#This Row],[Ventas sin descuento]]-ORDENES[[#This Row],[costos estimados]]</f>
        <v>0.36999999999999744</v>
      </c>
      <c r="W2838">
        <v>5</v>
      </c>
      <c r="X2838" s="5">
        <v>14.72</v>
      </c>
      <c r="Y2838" s="5">
        <f>ORDENES[[#This Row],[Ventas Originales (con descuento)]]/(1-ORDENES[[#This Row],[Descuento]])</f>
        <v>18.399999999999999</v>
      </c>
      <c r="Z2838" s="5">
        <f>ORDENES[[#This Row],[Ventas Originales (con descuento)]]/ORDENES[[#This Row],[Cantidad]]/(1-ORDENES[[#This Row],[Descuento]])</f>
        <v>3.6799999999999997</v>
      </c>
      <c r="AA2838" s="5">
        <f>ORDENES[[#This Row],[Ventas Originales (con descuento)]]/ORDENES[[#This Row],[Cantidad]]</f>
        <v>2.944</v>
      </c>
      <c r="AB2838" s="5">
        <f>ORDENES[[#This Row],[Ventas Originales (con descuento)]]-(ORDENES[[#This Row],[Ganancias]])</f>
        <v>18.03</v>
      </c>
    </row>
    <row r="2839" spans="1:28" x14ac:dyDescent="0.35">
      <c r="A2839" t="s">
        <v>7719</v>
      </c>
      <c r="B2839" t="s">
        <v>277</v>
      </c>
      <c r="C2839" t="s">
        <v>1</v>
      </c>
      <c r="D2839" t="s">
        <v>397</v>
      </c>
      <c r="E2839" t="s">
        <v>13</v>
      </c>
      <c r="F2839" s="1">
        <v>44464</v>
      </c>
      <c r="G2839" t="s">
        <v>7613</v>
      </c>
      <c r="H2839" t="s">
        <v>4931</v>
      </c>
      <c r="I2839">
        <v>45231</v>
      </c>
      <c r="J2839" t="s">
        <v>1299</v>
      </c>
      <c r="K2839" t="s">
        <v>1887</v>
      </c>
      <c r="L2839" t="s">
        <v>1860</v>
      </c>
      <c r="M2839" s="1">
        <v>44466</v>
      </c>
      <c r="N2839" t="s">
        <v>1861</v>
      </c>
      <c r="O2839" t="s">
        <v>7614</v>
      </c>
      <c r="P2839" t="s">
        <v>1907</v>
      </c>
      <c r="Q2839" t="s">
        <v>7614</v>
      </c>
      <c r="R2839" t="s">
        <v>1874</v>
      </c>
      <c r="S2839">
        <v>1</v>
      </c>
      <c r="T2839" s="2">
        <v>0.2</v>
      </c>
      <c r="U2839" s="5">
        <v>0.93</v>
      </c>
      <c r="V2839" s="5">
        <f>ORDENES[[#This Row],[Ventas sin descuento]]-ORDENES[[#This Row],[costos estimados]]</f>
        <v>3.5824999999999996</v>
      </c>
      <c r="W2839">
        <v>6</v>
      </c>
      <c r="X2839" s="5">
        <v>10.61</v>
      </c>
      <c r="Y2839" s="5">
        <f>ORDENES[[#This Row],[Ventas Originales (con descuento)]]/(1-ORDENES[[#This Row],[Descuento]])</f>
        <v>13.262499999999999</v>
      </c>
      <c r="Z2839" s="5">
        <f>ORDENES[[#This Row],[Ventas Originales (con descuento)]]/ORDENES[[#This Row],[Cantidad]]/(1-ORDENES[[#This Row],[Descuento]])</f>
        <v>2.2104166666666667</v>
      </c>
      <c r="AA2839" s="5">
        <f>ORDENES[[#This Row],[Ventas Originales (con descuento)]]/ORDENES[[#This Row],[Cantidad]]</f>
        <v>1.7683333333333333</v>
      </c>
      <c r="AB2839" s="5">
        <f>ORDENES[[#This Row],[Ventas Originales (con descuento)]]-(ORDENES[[#This Row],[Ganancias]])</f>
        <v>9.68</v>
      </c>
    </row>
    <row r="2840" spans="1:28" x14ac:dyDescent="0.35">
      <c r="A2840" t="s">
        <v>7719</v>
      </c>
      <c r="B2840" t="s">
        <v>80</v>
      </c>
      <c r="C2840" t="s">
        <v>1</v>
      </c>
      <c r="D2840" t="s">
        <v>529</v>
      </c>
      <c r="E2840" t="s">
        <v>47</v>
      </c>
      <c r="F2840" s="1">
        <v>44527</v>
      </c>
      <c r="G2840" t="s">
        <v>7613</v>
      </c>
      <c r="H2840" t="s">
        <v>4885</v>
      </c>
      <c r="I2840">
        <v>10011</v>
      </c>
      <c r="J2840" t="s">
        <v>1995</v>
      </c>
      <c r="K2840" t="s">
        <v>1887</v>
      </c>
      <c r="L2840" t="s">
        <v>1860</v>
      </c>
      <c r="M2840" s="1">
        <v>44530</v>
      </c>
      <c r="N2840" t="s">
        <v>1861</v>
      </c>
      <c r="O2840" t="s">
        <v>7614</v>
      </c>
      <c r="P2840" t="s">
        <v>1897</v>
      </c>
      <c r="Q2840" t="s">
        <v>7614</v>
      </c>
      <c r="R2840" t="s">
        <v>1876</v>
      </c>
      <c r="S2840">
        <v>2</v>
      </c>
      <c r="T2840" s="2">
        <v>0.2</v>
      </c>
      <c r="U2840" s="5">
        <v>36.26</v>
      </c>
      <c r="V2840" s="5">
        <f>ORDENES[[#This Row],[Ventas sin descuento]]-ORDENES[[#This Row],[costos estimados]]</f>
        <v>63.115000000000009</v>
      </c>
      <c r="W2840">
        <v>6</v>
      </c>
      <c r="X2840" s="5">
        <v>107.42</v>
      </c>
      <c r="Y2840" s="5">
        <f>ORDENES[[#This Row],[Ventas Originales (con descuento)]]/(1-ORDENES[[#This Row],[Descuento]])</f>
        <v>134.27500000000001</v>
      </c>
      <c r="Z2840" s="5">
        <f>ORDENES[[#This Row],[Ventas Originales (con descuento)]]/ORDENES[[#This Row],[Cantidad]]/(1-ORDENES[[#This Row],[Descuento]])</f>
        <v>22.379166666666663</v>
      </c>
      <c r="AA2840" s="5">
        <f>ORDENES[[#This Row],[Ventas Originales (con descuento)]]/ORDENES[[#This Row],[Cantidad]]</f>
        <v>17.903333333333332</v>
      </c>
      <c r="AB2840" s="5">
        <f>ORDENES[[#This Row],[Ventas Originales (con descuento)]]-(ORDENES[[#This Row],[Ganancias]])</f>
        <v>71.16</v>
      </c>
    </row>
    <row r="2841" spans="1:28" x14ac:dyDescent="0.35">
      <c r="A2841" t="s">
        <v>7719</v>
      </c>
      <c r="B2841" t="s">
        <v>80</v>
      </c>
      <c r="C2841" t="s">
        <v>1</v>
      </c>
      <c r="D2841" t="s">
        <v>3711</v>
      </c>
      <c r="E2841" t="s">
        <v>146</v>
      </c>
      <c r="F2841" s="1">
        <v>44505</v>
      </c>
      <c r="G2841" t="s">
        <v>7613</v>
      </c>
      <c r="H2841" t="s">
        <v>3954</v>
      </c>
      <c r="I2841">
        <v>10024</v>
      </c>
      <c r="J2841" t="s">
        <v>1293</v>
      </c>
      <c r="K2841" t="s">
        <v>1887</v>
      </c>
      <c r="L2841" t="s">
        <v>1860</v>
      </c>
      <c r="M2841" s="1">
        <v>44510</v>
      </c>
      <c r="N2841" t="s">
        <v>1861</v>
      </c>
      <c r="O2841" t="s">
        <v>7614</v>
      </c>
      <c r="P2841" t="s">
        <v>1897</v>
      </c>
      <c r="Q2841" t="s">
        <v>7614</v>
      </c>
      <c r="R2841" t="s">
        <v>1876</v>
      </c>
      <c r="S2841">
        <v>3</v>
      </c>
      <c r="T2841" s="2">
        <v>0.2</v>
      </c>
      <c r="U2841" s="5">
        <v>55.58</v>
      </c>
      <c r="V2841" s="5">
        <f>ORDENES[[#This Row],[Ventas sin descuento]]-ORDENES[[#This Row],[costos estimados]]</f>
        <v>96.752499999999984</v>
      </c>
      <c r="W2841">
        <v>6</v>
      </c>
      <c r="X2841" s="5">
        <v>164.69</v>
      </c>
      <c r="Y2841" s="5">
        <f>ORDENES[[#This Row],[Ventas Originales (con descuento)]]/(1-ORDENES[[#This Row],[Descuento]])</f>
        <v>205.86249999999998</v>
      </c>
      <c r="Z2841" s="5">
        <f>ORDENES[[#This Row],[Ventas Originales (con descuento)]]/ORDENES[[#This Row],[Cantidad]]/(1-ORDENES[[#This Row],[Descuento]])</f>
        <v>34.310416666666669</v>
      </c>
      <c r="AA2841" s="5">
        <f>ORDENES[[#This Row],[Ventas Originales (con descuento)]]/ORDENES[[#This Row],[Cantidad]]</f>
        <v>27.448333333333334</v>
      </c>
      <c r="AB2841" s="5">
        <f>ORDENES[[#This Row],[Ventas Originales (con descuento)]]-(ORDENES[[#This Row],[Ganancias]])</f>
        <v>109.11</v>
      </c>
    </row>
    <row r="2842" spans="1:28" x14ac:dyDescent="0.35">
      <c r="A2842" t="s">
        <v>7719</v>
      </c>
      <c r="B2842" t="s">
        <v>2051</v>
      </c>
      <c r="C2842" t="s">
        <v>1</v>
      </c>
      <c r="D2842" t="s">
        <v>2052</v>
      </c>
      <c r="E2842" t="s">
        <v>146</v>
      </c>
      <c r="F2842" s="1">
        <v>43164</v>
      </c>
      <c r="G2842" t="s">
        <v>7598</v>
      </c>
      <c r="H2842" t="s">
        <v>4881</v>
      </c>
      <c r="I2842">
        <v>10701</v>
      </c>
      <c r="J2842" t="s">
        <v>2053</v>
      </c>
      <c r="K2842" t="s">
        <v>1887</v>
      </c>
      <c r="L2842" t="s">
        <v>1860</v>
      </c>
      <c r="M2842" s="1">
        <v>43167</v>
      </c>
      <c r="N2842" t="s">
        <v>1861</v>
      </c>
      <c r="O2842" t="s">
        <v>7614</v>
      </c>
      <c r="P2842" t="s">
        <v>1897</v>
      </c>
      <c r="Q2842" t="s">
        <v>7614</v>
      </c>
      <c r="R2842" t="s">
        <v>1876</v>
      </c>
      <c r="S2842">
        <v>2</v>
      </c>
      <c r="T2842" s="2">
        <v>0.2</v>
      </c>
      <c r="U2842" s="5">
        <v>16.75</v>
      </c>
      <c r="V2842" s="5">
        <f>ORDENES[[#This Row],[Ventas sin descuento]]-ORDENES[[#This Row],[costos estimados]]</f>
        <v>29.157499999999999</v>
      </c>
      <c r="W2842">
        <v>6</v>
      </c>
      <c r="X2842" s="5">
        <v>49.63</v>
      </c>
      <c r="Y2842" s="5">
        <f>ORDENES[[#This Row],[Ventas Originales (con descuento)]]/(1-ORDENES[[#This Row],[Descuento]])</f>
        <v>62.037500000000001</v>
      </c>
      <c r="Z2842" s="5">
        <f>ORDENES[[#This Row],[Ventas Originales (con descuento)]]/ORDENES[[#This Row],[Cantidad]]/(1-ORDENES[[#This Row],[Descuento]])</f>
        <v>10.339583333333332</v>
      </c>
      <c r="AA2842" s="5">
        <f>ORDENES[[#This Row],[Ventas Originales (con descuento)]]/ORDENES[[#This Row],[Cantidad]]</f>
        <v>8.2716666666666665</v>
      </c>
      <c r="AB2842" s="5">
        <f>ORDENES[[#This Row],[Ventas Originales (con descuento)]]-(ORDENES[[#This Row],[Ganancias]])</f>
        <v>32.880000000000003</v>
      </c>
    </row>
    <row r="2843" spans="1:28" x14ac:dyDescent="0.35">
      <c r="A2843" t="s">
        <v>7719</v>
      </c>
      <c r="B2843" t="s">
        <v>140</v>
      </c>
      <c r="C2843" t="s">
        <v>1</v>
      </c>
      <c r="D2843" t="s">
        <v>489</v>
      </c>
      <c r="E2843" t="s">
        <v>2068</v>
      </c>
      <c r="F2843" s="1">
        <v>43170</v>
      </c>
      <c r="G2843" t="s">
        <v>7613</v>
      </c>
      <c r="H2843" t="s">
        <v>3973</v>
      </c>
      <c r="I2843">
        <v>43229</v>
      </c>
      <c r="J2843" t="s">
        <v>2069</v>
      </c>
      <c r="K2843" t="s">
        <v>1887</v>
      </c>
      <c r="L2843" t="s">
        <v>1860</v>
      </c>
      <c r="M2843" s="1">
        <v>43175</v>
      </c>
      <c r="N2843" t="s">
        <v>1861</v>
      </c>
      <c r="O2843" t="s">
        <v>7614</v>
      </c>
      <c r="P2843" t="s">
        <v>1907</v>
      </c>
      <c r="Q2843" t="s">
        <v>7614</v>
      </c>
      <c r="R2843" t="s">
        <v>1898</v>
      </c>
      <c r="S2843">
        <v>3</v>
      </c>
      <c r="T2843" s="2">
        <v>0.2</v>
      </c>
      <c r="U2843" s="5">
        <v>1.7</v>
      </c>
      <c r="V2843" s="5">
        <f>ORDENES[[#This Row],[Ventas sin descuento]]-ORDENES[[#This Row],[costos estimados]]</f>
        <v>4.3149999999999995</v>
      </c>
      <c r="W2843">
        <v>6</v>
      </c>
      <c r="X2843" s="5">
        <v>10.46</v>
      </c>
      <c r="Y2843" s="5">
        <f>ORDENES[[#This Row],[Ventas Originales (con descuento)]]/(1-ORDENES[[#This Row],[Descuento]])</f>
        <v>13.075000000000001</v>
      </c>
      <c r="Z2843" s="5">
        <f>ORDENES[[#This Row],[Ventas Originales (con descuento)]]/ORDENES[[#This Row],[Cantidad]]/(1-ORDENES[[#This Row],[Descuento]])</f>
        <v>2.1791666666666667</v>
      </c>
      <c r="AA2843" s="5">
        <f>ORDENES[[#This Row],[Ventas Originales (con descuento)]]/ORDENES[[#This Row],[Cantidad]]</f>
        <v>1.7433333333333334</v>
      </c>
      <c r="AB2843" s="5">
        <f>ORDENES[[#This Row],[Ventas Originales (con descuento)]]-(ORDENES[[#This Row],[Ganancias]])</f>
        <v>8.7600000000000016</v>
      </c>
    </row>
    <row r="2844" spans="1:28" x14ac:dyDescent="0.35">
      <c r="A2844" t="s">
        <v>7719</v>
      </c>
      <c r="B2844" t="s">
        <v>39</v>
      </c>
      <c r="C2844" t="s">
        <v>1</v>
      </c>
      <c r="D2844" t="s">
        <v>2540</v>
      </c>
      <c r="E2844" t="s">
        <v>178</v>
      </c>
      <c r="F2844" s="1">
        <v>43550</v>
      </c>
      <c r="G2844" t="s">
        <v>7613</v>
      </c>
      <c r="H2844" t="s">
        <v>4932</v>
      </c>
      <c r="I2844">
        <v>19140</v>
      </c>
      <c r="J2844" t="s">
        <v>1296</v>
      </c>
      <c r="K2844" t="s">
        <v>1887</v>
      </c>
      <c r="L2844" t="s">
        <v>1860</v>
      </c>
      <c r="M2844" s="1">
        <v>43554</v>
      </c>
      <c r="N2844" t="s">
        <v>1861</v>
      </c>
      <c r="O2844" t="s">
        <v>7614</v>
      </c>
      <c r="P2844" t="s">
        <v>1888</v>
      </c>
      <c r="Q2844" t="s">
        <v>7614</v>
      </c>
      <c r="R2844" t="s">
        <v>1879</v>
      </c>
      <c r="S2844">
        <v>3</v>
      </c>
      <c r="T2844" s="2">
        <v>0.2</v>
      </c>
      <c r="U2844" s="5">
        <v>12.51</v>
      </c>
      <c r="V2844" s="5">
        <f>ORDENES[[#This Row],[Ventas sin descuento]]-ORDENES[[#This Row],[costos estimados]]</f>
        <v>22.517499999999998</v>
      </c>
      <c r="W2844">
        <v>6</v>
      </c>
      <c r="X2844" s="5">
        <v>40.03</v>
      </c>
      <c r="Y2844" s="5">
        <f>ORDENES[[#This Row],[Ventas Originales (con descuento)]]/(1-ORDENES[[#This Row],[Descuento]])</f>
        <v>50.037500000000001</v>
      </c>
      <c r="Z2844" s="5">
        <f>ORDENES[[#This Row],[Ventas Originales (con descuento)]]/ORDENES[[#This Row],[Cantidad]]/(1-ORDENES[[#This Row],[Descuento]])</f>
        <v>8.3395833333333336</v>
      </c>
      <c r="AA2844" s="5">
        <f>ORDENES[[#This Row],[Ventas Originales (con descuento)]]/ORDENES[[#This Row],[Cantidad]]</f>
        <v>6.6716666666666669</v>
      </c>
      <c r="AB2844" s="5">
        <f>ORDENES[[#This Row],[Ventas Originales (con descuento)]]-(ORDENES[[#This Row],[Ganancias]])</f>
        <v>27.520000000000003</v>
      </c>
    </row>
    <row r="2845" spans="1:28" x14ac:dyDescent="0.35">
      <c r="A2845" t="s">
        <v>7719</v>
      </c>
      <c r="B2845" t="s">
        <v>39</v>
      </c>
      <c r="C2845" t="s">
        <v>1</v>
      </c>
      <c r="D2845" t="s">
        <v>2320</v>
      </c>
      <c r="E2845" t="s">
        <v>21</v>
      </c>
      <c r="F2845" s="1">
        <v>44455</v>
      </c>
      <c r="G2845" t="s">
        <v>7598</v>
      </c>
      <c r="H2845" t="s">
        <v>4933</v>
      </c>
      <c r="I2845">
        <v>19143</v>
      </c>
      <c r="J2845" t="s">
        <v>1739</v>
      </c>
      <c r="K2845" t="s">
        <v>1887</v>
      </c>
      <c r="L2845" t="s">
        <v>1860</v>
      </c>
      <c r="M2845" s="1">
        <v>44457</v>
      </c>
      <c r="N2845" t="s">
        <v>1861</v>
      </c>
      <c r="O2845" t="s">
        <v>7614</v>
      </c>
      <c r="P2845" t="s">
        <v>1888</v>
      </c>
      <c r="Q2845" t="s">
        <v>7614</v>
      </c>
      <c r="R2845" t="s">
        <v>1879</v>
      </c>
      <c r="S2845">
        <v>1</v>
      </c>
      <c r="T2845" s="2">
        <v>0.2</v>
      </c>
      <c r="U2845" s="5">
        <v>6.42</v>
      </c>
      <c r="V2845" s="5">
        <f>ORDENES[[#This Row],[Ventas sin descuento]]-ORDENES[[#This Row],[costos estimados]]</f>
        <v>11.554999999999998</v>
      </c>
      <c r="W2845">
        <v>6</v>
      </c>
      <c r="X2845" s="5">
        <v>20.54</v>
      </c>
      <c r="Y2845" s="5">
        <f>ORDENES[[#This Row],[Ventas Originales (con descuento)]]/(1-ORDENES[[#This Row],[Descuento]])</f>
        <v>25.674999999999997</v>
      </c>
      <c r="Z2845" s="5">
        <f>ORDENES[[#This Row],[Ventas Originales (con descuento)]]/ORDENES[[#This Row],[Cantidad]]/(1-ORDENES[[#This Row],[Descuento]])</f>
        <v>4.2791666666666668</v>
      </c>
      <c r="AA2845" s="5">
        <f>ORDENES[[#This Row],[Ventas Originales (con descuento)]]/ORDENES[[#This Row],[Cantidad]]</f>
        <v>3.4233333333333333</v>
      </c>
      <c r="AB2845" s="5">
        <f>ORDENES[[#This Row],[Ventas Originales (con descuento)]]-(ORDENES[[#This Row],[Ganancias]])</f>
        <v>14.12</v>
      </c>
    </row>
    <row r="2846" spans="1:28" x14ac:dyDescent="0.35">
      <c r="A2846" t="s">
        <v>7719</v>
      </c>
      <c r="B2846" t="s">
        <v>140</v>
      </c>
      <c r="C2846" t="s">
        <v>1</v>
      </c>
      <c r="D2846" t="s">
        <v>589</v>
      </c>
      <c r="E2846" t="s">
        <v>21</v>
      </c>
      <c r="F2846" s="1">
        <v>43435</v>
      </c>
      <c r="G2846" t="s">
        <v>7613</v>
      </c>
      <c r="H2846" t="s">
        <v>3962</v>
      </c>
      <c r="I2846">
        <v>43229</v>
      </c>
      <c r="J2846" t="s">
        <v>2948</v>
      </c>
      <c r="K2846" t="s">
        <v>1887</v>
      </c>
      <c r="L2846" t="s">
        <v>1860</v>
      </c>
      <c r="M2846" s="1">
        <v>43437</v>
      </c>
      <c r="N2846" t="s">
        <v>1861</v>
      </c>
      <c r="O2846" t="s">
        <v>7614</v>
      </c>
      <c r="P2846" t="s">
        <v>1907</v>
      </c>
      <c r="Q2846" t="s">
        <v>7614</v>
      </c>
      <c r="R2846" t="s">
        <v>1879</v>
      </c>
      <c r="S2846">
        <v>1</v>
      </c>
      <c r="T2846" s="2">
        <v>0.2</v>
      </c>
      <c r="U2846" s="5">
        <v>12.7</v>
      </c>
      <c r="V2846" s="5">
        <f>ORDENES[[#This Row],[Ventas sin descuento]]-ORDENES[[#This Row],[costos estimados]]</f>
        <v>21.772499999999997</v>
      </c>
      <c r="W2846">
        <v>7</v>
      </c>
      <c r="X2846" s="5">
        <v>36.29</v>
      </c>
      <c r="Y2846" s="5">
        <f>ORDENES[[#This Row],[Ventas Originales (con descuento)]]/(1-ORDENES[[#This Row],[Descuento]])</f>
        <v>45.362499999999997</v>
      </c>
      <c r="Z2846" s="5">
        <f>ORDENES[[#This Row],[Ventas Originales (con descuento)]]/ORDENES[[#This Row],[Cantidad]]/(1-ORDENES[[#This Row],[Descuento]])</f>
        <v>6.4803571428571427</v>
      </c>
      <c r="AA2846" s="5">
        <f>ORDENES[[#This Row],[Ventas Originales (con descuento)]]/ORDENES[[#This Row],[Cantidad]]</f>
        <v>5.1842857142857142</v>
      </c>
      <c r="AB2846" s="5">
        <f>ORDENES[[#This Row],[Ventas Originales (con descuento)]]-(ORDENES[[#This Row],[Ganancias]])</f>
        <v>23.59</v>
      </c>
    </row>
    <row r="2847" spans="1:28" x14ac:dyDescent="0.35">
      <c r="A2847" t="s">
        <v>7719</v>
      </c>
      <c r="B2847" t="s">
        <v>39</v>
      </c>
      <c r="C2847" t="s">
        <v>1</v>
      </c>
      <c r="D2847" t="s">
        <v>668</v>
      </c>
      <c r="E2847" t="s">
        <v>445</v>
      </c>
      <c r="F2847" s="1">
        <v>44461</v>
      </c>
      <c r="G2847" t="s">
        <v>7613</v>
      </c>
      <c r="H2847" t="s">
        <v>4934</v>
      </c>
      <c r="I2847">
        <v>19134</v>
      </c>
      <c r="J2847" t="s">
        <v>7604</v>
      </c>
      <c r="K2847" t="s">
        <v>1887</v>
      </c>
      <c r="L2847" t="s">
        <v>1860</v>
      </c>
      <c r="M2847" s="1">
        <v>44465</v>
      </c>
      <c r="N2847" t="s">
        <v>1861</v>
      </c>
      <c r="O2847" t="s">
        <v>7614</v>
      </c>
      <c r="P2847" t="s">
        <v>1888</v>
      </c>
      <c r="Q2847" t="s">
        <v>7614</v>
      </c>
      <c r="R2847" t="s">
        <v>1908</v>
      </c>
      <c r="S2847">
        <v>3</v>
      </c>
      <c r="T2847" s="2">
        <v>0.2</v>
      </c>
      <c r="U2847" s="5">
        <v>-1049.3399999999999</v>
      </c>
      <c r="V2847" s="5">
        <f>ORDENES[[#This Row],[Ventas sin descuento]]-ORDENES[[#This Row],[costos estimados]]</f>
        <v>116.59499999999935</v>
      </c>
      <c r="W2847">
        <v>7</v>
      </c>
      <c r="X2847" s="5">
        <v>4663.74</v>
      </c>
      <c r="Y2847" s="5">
        <f>ORDENES[[#This Row],[Ventas Originales (con descuento)]]/(1-ORDENES[[#This Row],[Descuento]])</f>
        <v>5829.6749999999993</v>
      </c>
      <c r="Z2847" s="5">
        <f>ORDENES[[#This Row],[Ventas Originales (con descuento)]]/ORDENES[[#This Row],[Cantidad]]/(1-ORDENES[[#This Row],[Descuento]])</f>
        <v>832.8107142857142</v>
      </c>
      <c r="AA2847" s="5">
        <f>ORDENES[[#This Row],[Ventas Originales (con descuento)]]/ORDENES[[#This Row],[Cantidad]]</f>
        <v>666.24857142857138</v>
      </c>
      <c r="AB2847" s="5">
        <f>ORDENES[[#This Row],[Ventas Originales (con descuento)]]-(ORDENES[[#This Row],[Ganancias]])</f>
        <v>5713.08</v>
      </c>
    </row>
    <row r="2848" spans="1:28" x14ac:dyDescent="0.35">
      <c r="A2848" t="s">
        <v>7719</v>
      </c>
      <c r="B2848" t="s">
        <v>586</v>
      </c>
      <c r="C2848" t="s">
        <v>1</v>
      </c>
      <c r="D2848" t="s">
        <v>2668</v>
      </c>
      <c r="E2848" t="s">
        <v>3008</v>
      </c>
      <c r="F2848" s="1">
        <v>44432</v>
      </c>
      <c r="G2848" t="s">
        <v>7613</v>
      </c>
      <c r="H2848" t="s">
        <v>4912</v>
      </c>
      <c r="I2848">
        <v>43130</v>
      </c>
      <c r="J2848" t="s">
        <v>3529</v>
      </c>
      <c r="K2848" t="s">
        <v>1887</v>
      </c>
      <c r="L2848" t="s">
        <v>1860</v>
      </c>
      <c r="M2848" s="1">
        <v>44434</v>
      </c>
      <c r="N2848" t="s">
        <v>1861</v>
      </c>
      <c r="O2848" t="s">
        <v>7614</v>
      </c>
      <c r="P2848" t="s">
        <v>1907</v>
      </c>
      <c r="Q2848" t="s">
        <v>7614</v>
      </c>
      <c r="R2848" t="s">
        <v>1877</v>
      </c>
      <c r="S2848">
        <v>1</v>
      </c>
      <c r="T2848" s="2">
        <v>0.2</v>
      </c>
      <c r="U2848" s="5">
        <v>64.63</v>
      </c>
      <c r="V2848" s="5">
        <f>ORDENES[[#This Row],[Ventas sin descuento]]-ORDENES[[#This Row],[costos estimados]]</f>
        <v>226.19749999999999</v>
      </c>
      <c r="W2848">
        <v>8</v>
      </c>
      <c r="X2848" s="5">
        <v>646.27</v>
      </c>
      <c r="Y2848" s="5">
        <f>ORDENES[[#This Row],[Ventas Originales (con descuento)]]/(1-ORDENES[[#This Row],[Descuento]])</f>
        <v>807.83749999999998</v>
      </c>
      <c r="Z2848" s="5">
        <f>ORDENES[[#This Row],[Ventas Originales (con descuento)]]/ORDENES[[#This Row],[Cantidad]]/(1-ORDENES[[#This Row],[Descuento]])</f>
        <v>100.9796875</v>
      </c>
      <c r="AA2848" s="5">
        <f>ORDENES[[#This Row],[Ventas Originales (con descuento)]]/ORDENES[[#This Row],[Cantidad]]</f>
        <v>80.783749999999998</v>
      </c>
      <c r="AB2848" s="5">
        <f>ORDENES[[#This Row],[Ventas Originales (con descuento)]]-(ORDENES[[#This Row],[Ganancias]])</f>
        <v>581.64</v>
      </c>
    </row>
    <row r="2849" spans="1:28" x14ac:dyDescent="0.35">
      <c r="A2849" t="s">
        <v>7719</v>
      </c>
      <c r="B2849" t="s">
        <v>39</v>
      </c>
      <c r="C2849" t="s">
        <v>1</v>
      </c>
      <c r="D2849" t="s">
        <v>668</v>
      </c>
      <c r="E2849" t="s">
        <v>18</v>
      </c>
      <c r="F2849" s="1">
        <v>44461</v>
      </c>
      <c r="G2849" t="s">
        <v>7613</v>
      </c>
      <c r="H2849" t="s">
        <v>4934</v>
      </c>
      <c r="I2849">
        <v>19134</v>
      </c>
      <c r="J2849" t="s">
        <v>1563</v>
      </c>
      <c r="K2849" t="s">
        <v>1887</v>
      </c>
      <c r="L2849" t="s">
        <v>1860</v>
      </c>
      <c r="M2849" s="1">
        <v>44465</v>
      </c>
      <c r="N2849" t="s">
        <v>1861</v>
      </c>
      <c r="O2849" t="s">
        <v>7614</v>
      </c>
      <c r="P2849" t="s">
        <v>1888</v>
      </c>
      <c r="Q2849" t="s">
        <v>7614</v>
      </c>
      <c r="R2849" t="s">
        <v>1876</v>
      </c>
      <c r="S2849">
        <v>3</v>
      </c>
      <c r="T2849" s="2">
        <v>0.7</v>
      </c>
      <c r="U2849" s="5">
        <v>-4.3</v>
      </c>
      <c r="V2849" s="5">
        <f>ORDENES[[#This Row],[Ventas sin descuento]]-ORDENES[[#This Row],[costos estimados]]</f>
        <v>8.7899999999999991</v>
      </c>
      <c r="W2849">
        <v>1</v>
      </c>
      <c r="X2849" s="5">
        <v>5.61</v>
      </c>
      <c r="Y2849" s="5">
        <f>ORDENES[[#This Row],[Ventas Originales (con descuento)]]/(1-ORDENES[[#This Row],[Descuento]])</f>
        <v>18.7</v>
      </c>
      <c r="Z2849" s="5">
        <f>ORDENES[[#This Row],[Ventas Originales (con descuento)]]/ORDENES[[#This Row],[Cantidad]]/(1-ORDENES[[#This Row],[Descuento]])</f>
        <v>18.7</v>
      </c>
      <c r="AA2849" s="5">
        <f>ORDENES[[#This Row],[Ventas Originales (con descuento)]]/ORDENES[[#This Row],[Cantidad]]</f>
        <v>5.61</v>
      </c>
      <c r="AB2849" s="5">
        <f>ORDENES[[#This Row],[Ventas Originales (con descuento)]]-(ORDENES[[#This Row],[Ganancias]])</f>
        <v>9.91</v>
      </c>
    </row>
    <row r="2850" spans="1:28" x14ac:dyDescent="0.35">
      <c r="A2850" t="s">
        <v>7719</v>
      </c>
      <c r="B2850" t="s">
        <v>223</v>
      </c>
      <c r="C2850" t="s">
        <v>1</v>
      </c>
      <c r="D2850" t="s">
        <v>425</v>
      </c>
      <c r="E2850" t="s">
        <v>35</v>
      </c>
      <c r="F2850" s="1">
        <v>44443</v>
      </c>
      <c r="G2850" t="s">
        <v>7613</v>
      </c>
      <c r="H2850" t="s">
        <v>4924</v>
      </c>
      <c r="I2850">
        <v>44312</v>
      </c>
      <c r="J2850" t="s">
        <v>1184</v>
      </c>
      <c r="K2850" t="s">
        <v>1887</v>
      </c>
      <c r="L2850" t="s">
        <v>1860</v>
      </c>
      <c r="M2850" s="1">
        <v>44448</v>
      </c>
      <c r="N2850" t="s">
        <v>1861</v>
      </c>
      <c r="O2850" t="s">
        <v>7614</v>
      </c>
      <c r="P2850" t="s">
        <v>1907</v>
      </c>
      <c r="Q2850" t="s">
        <v>7614</v>
      </c>
      <c r="R2850" t="s">
        <v>1876</v>
      </c>
      <c r="S2850">
        <v>3</v>
      </c>
      <c r="T2850" s="2">
        <v>0.7</v>
      </c>
      <c r="U2850" s="5">
        <v>-3.06</v>
      </c>
      <c r="V2850" s="5">
        <f>ORDENES[[#This Row],[Ventas sin descuento]]-ORDENES[[#This Row],[costos estimados]]</f>
        <v>7.1366666666666649</v>
      </c>
      <c r="W2850">
        <v>2</v>
      </c>
      <c r="X2850" s="5">
        <v>4.37</v>
      </c>
      <c r="Y2850" s="5">
        <f>ORDENES[[#This Row],[Ventas Originales (con descuento)]]/(1-ORDENES[[#This Row],[Descuento]])</f>
        <v>14.566666666666665</v>
      </c>
      <c r="Z2850" s="5">
        <f>ORDENES[[#This Row],[Ventas Originales (con descuento)]]/ORDENES[[#This Row],[Cantidad]]/(1-ORDENES[[#This Row],[Descuento]])</f>
        <v>7.2833333333333323</v>
      </c>
      <c r="AA2850" s="5">
        <f>ORDENES[[#This Row],[Ventas Originales (con descuento)]]/ORDENES[[#This Row],[Cantidad]]</f>
        <v>2.1850000000000001</v>
      </c>
      <c r="AB2850" s="5">
        <f>ORDENES[[#This Row],[Ventas Originales (con descuento)]]-(ORDENES[[#This Row],[Ganancias]])</f>
        <v>7.43</v>
      </c>
    </row>
    <row r="2851" spans="1:28" x14ac:dyDescent="0.35">
      <c r="A2851" t="s">
        <v>7719</v>
      </c>
      <c r="B2851" t="s">
        <v>140</v>
      </c>
      <c r="C2851" t="s">
        <v>1</v>
      </c>
      <c r="D2851" t="s">
        <v>75</v>
      </c>
      <c r="E2851" t="s">
        <v>38</v>
      </c>
      <c r="F2851" s="1">
        <v>43356</v>
      </c>
      <c r="G2851" t="s">
        <v>7613</v>
      </c>
      <c r="H2851" t="s">
        <v>4935</v>
      </c>
      <c r="I2851">
        <v>43229</v>
      </c>
      <c r="J2851" t="s">
        <v>1852</v>
      </c>
      <c r="K2851" t="s">
        <v>1887</v>
      </c>
      <c r="L2851" t="s">
        <v>1860</v>
      </c>
      <c r="M2851" s="1">
        <v>43361</v>
      </c>
      <c r="N2851" t="s">
        <v>1861</v>
      </c>
      <c r="O2851" t="s">
        <v>7614</v>
      </c>
      <c r="P2851" t="s">
        <v>1907</v>
      </c>
      <c r="Q2851" t="s">
        <v>7614</v>
      </c>
      <c r="R2851" t="s">
        <v>1876</v>
      </c>
      <c r="S2851">
        <v>3</v>
      </c>
      <c r="T2851" s="2">
        <v>0.7</v>
      </c>
      <c r="U2851" s="5">
        <v>-2</v>
      </c>
      <c r="V2851" s="5">
        <f>ORDENES[[#This Row],[Ventas sin descuento]]-ORDENES[[#This Row],[costos estimados]]</f>
        <v>3.8333333333333321</v>
      </c>
      <c r="W2851">
        <v>3</v>
      </c>
      <c r="X2851" s="5">
        <v>2.5</v>
      </c>
      <c r="Y2851" s="5">
        <f>ORDENES[[#This Row],[Ventas Originales (con descuento)]]/(1-ORDENES[[#This Row],[Descuento]])</f>
        <v>8.3333333333333321</v>
      </c>
      <c r="Z2851" s="5">
        <f>ORDENES[[#This Row],[Ventas Originales (con descuento)]]/ORDENES[[#This Row],[Cantidad]]/(1-ORDENES[[#This Row],[Descuento]])</f>
        <v>2.7777777777777777</v>
      </c>
      <c r="AA2851" s="5">
        <f>ORDENES[[#This Row],[Ventas Originales (con descuento)]]/ORDENES[[#This Row],[Cantidad]]</f>
        <v>0.83333333333333337</v>
      </c>
      <c r="AB2851" s="5">
        <f>ORDENES[[#This Row],[Ventas Originales (con descuento)]]-(ORDENES[[#This Row],[Ganancias]])</f>
        <v>4.5</v>
      </c>
    </row>
    <row r="2852" spans="1:28" x14ac:dyDescent="0.35">
      <c r="A2852" t="s">
        <v>7719</v>
      </c>
      <c r="B2852" t="s">
        <v>3174</v>
      </c>
      <c r="C2852" t="s">
        <v>1</v>
      </c>
      <c r="D2852" t="s">
        <v>296</v>
      </c>
      <c r="E2852" t="s">
        <v>47</v>
      </c>
      <c r="F2852" s="1">
        <v>44180</v>
      </c>
      <c r="G2852" t="s">
        <v>7613</v>
      </c>
      <c r="H2852" t="s">
        <v>4936</v>
      </c>
      <c r="I2852">
        <v>44221</v>
      </c>
      <c r="J2852" t="s">
        <v>2850</v>
      </c>
      <c r="K2852" t="s">
        <v>1887</v>
      </c>
      <c r="L2852" t="s">
        <v>1860</v>
      </c>
      <c r="M2852" s="1">
        <v>44182</v>
      </c>
      <c r="N2852" t="s">
        <v>1861</v>
      </c>
      <c r="O2852" t="s">
        <v>7614</v>
      </c>
      <c r="P2852" t="s">
        <v>1907</v>
      </c>
      <c r="Q2852" t="s">
        <v>7614</v>
      </c>
      <c r="R2852" t="s">
        <v>1876</v>
      </c>
      <c r="S2852">
        <v>1</v>
      </c>
      <c r="T2852" s="2">
        <v>0.7</v>
      </c>
      <c r="U2852" s="5">
        <v>-1.48</v>
      </c>
      <c r="V2852" s="5">
        <f>ORDENES[[#This Row],[Ventas sin descuento]]-ORDENES[[#This Row],[costos estimados]]</f>
        <v>3.6766666666666654</v>
      </c>
      <c r="W2852">
        <v>3</v>
      </c>
      <c r="X2852" s="5">
        <v>2.21</v>
      </c>
      <c r="Y2852" s="5">
        <f>ORDENES[[#This Row],[Ventas Originales (con descuento)]]/(1-ORDENES[[#This Row],[Descuento]])</f>
        <v>7.3666666666666654</v>
      </c>
      <c r="Z2852" s="5">
        <f>ORDENES[[#This Row],[Ventas Originales (con descuento)]]/ORDENES[[#This Row],[Cantidad]]/(1-ORDENES[[#This Row],[Descuento]])</f>
        <v>2.4555555555555553</v>
      </c>
      <c r="AA2852" s="5">
        <f>ORDENES[[#This Row],[Ventas Originales (con descuento)]]/ORDENES[[#This Row],[Cantidad]]</f>
        <v>0.73666666666666669</v>
      </c>
      <c r="AB2852" s="5">
        <f>ORDENES[[#This Row],[Ventas Originales (con descuento)]]-(ORDENES[[#This Row],[Ganancias]])</f>
        <v>3.69</v>
      </c>
    </row>
    <row r="2853" spans="1:28" x14ac:dyDescent="0.35">
      <c r="A2853" t="s">
        <v>7719</v>
      </c>
      <c r="B2853" t="s">
        <v>140</v>
      </c>
      <c r="C2853" t="s">
        <v>1</v>
      </c>
      <c r="D2853" t="s">
        <v>2419</v>
      </c>
      <c r="E2853" t="s">
        <v>146</v>
      </c>
      <c r="F2853" s="1">
        <v>43331</v>
      </c>
      <c r="G2853" t="s">
        <v>7613</v>
      </c>
      <c r="H2853" t="s">
        <v>4914</v>
      </c>
      <c r="I2853">
        <v>43229</v>
      </c>
      <c r="J2853" t="s">
        <v>2535</v>
      </c>
      <c r="K2853" t="s">
        <v>1887</v>
      </c>
      <c r="L2853" t="s">
        <v>1860</v>
      </c>
      <c r="M2853" s="1">
        <v>43333</v>
      </c>
      <c r="N2853" t="s">
        <v>1861</v>
      </c>
      <c r="O2853" t="s">
        <v>7614</v>
      </c>
      <c r="P2853" t="s">
        <v>1907</v>
      </c>
      <c r="Q2853" t="s">
        <v>7614</v>
      </c>
      <c r="R2853" t="s">
        <v>1876</v>
      </c>
      <c r="S2853">
        <v>1</v>
      </c>
      <c r="T2853" s="2">
        <v>0.7</v>
      </c>
      <c r="U2853" s="5">
        <v>-58.86</v>
      </c>
      <c r="V2853" s="5">
        <f>ORDENES[[#This Row],[Ventas sin descuento]]-ORDENES[[#This Row],[costos estimados]]</f>
        <v>120.29333333333332</v>
      </c>
      <c r="W2853">
        <v>4</v>
      </c>
      <c r="X2853" s="5">
        <v>76.78</v>
      </c>
      <c r="Y2853" s="5">
        <f>ORDENES[[#This Row],[Ventas Originales (con descuento)]]/(1-ORDENES[[#This Row],[Descuento]])</f>
        <v>255.93333333333331</v>
      </c>
      <c r="Z2853" s="5">
        <f>ORDENES[[#This Row],[Ventas Originales (con descuento)]]/ORDENES[[#This Row],[Cantidad]]/(1-ORDENES[[#This Row],[Descuento]])</f>
        <v>63.983333333333327</v>
      </c>
      <c r="AA2853" s="5">
        <f>ORDENES[[#This Row],[Ventas Originales (con descuento)]]/ORDENES[[#This Row],[Cantidad]]</f>
        <v>19.195</v>
      </c>
      <c r="AB2853" s="5">
        <f>ORDENES[[#This Row],[Ventas Originales (con descuento)]]-(ORDENES[[#This Row],[Ganancias]])</f>
        <v>135.63999999999999</v>
      </c>
    </row>
    <row r="2854" spans="1:28" x14ac:dyDescent="0.35">
      <c r="A2854" t="s">
        <v>7719</v>
      </c>
      <c r="B2854" t="s">
        <v>223</v>
      </c>
      <c r="C2854" t="s">
        <v>1</v>
      </c>
      <c r="D2854" t="s">
        <v>425</v>
      </c>
      <c r="E2854" t="s">
        <v>146</v>
      </c>
      <c r="F2854" s="1">
        <v>44443</v>
      </c>
      <c r="G2854" t="s">
        <v>7613</v>
      </c>
      <c r="H2854" t="s">
        <v>4924</v>
      </c>
      <c r="I2854">
        <v>44312</v>
      </c>
      <c r="J2854" t="s">
        <v>2812</v>
      </c>
      <c r="K2854" t="s">
        <v>1887</v>
      </c>
      <c r="L2854" t="s">
        <v>1860</v>
      </c>
      <c r="M2854" s="1">
        <v>44448</v>
      </c>
      <c r="N2854" t="s">
        <v>1861</v>
      </c>
      <c r="O2854" t="s">
        <v>7614</v>
      </c>
      <c r="P2854" t="s">
        <v>1907</v>
      </c>
      <c r="Q2854" t="s">
        <v>7614</v>
      </c>
      <c r="R2854" t="s">
        <v>1876</v>
      </c>
      <c r="S2854">
        <v>3</v>
      </c>
      <c r="T2854" s="2">
        <v>0.7</v>
      </c>
      <c r="U2854" s="5">
        <v>-20.45</v>
      </c>
      <c r="V2854" s="5">
        <f>ORDENES[[#This Row],[Ventas sin descuento]]-ORDENES[[#This Row],[costos estimados]]</f>
        <v>39.189999999999991</v>
      </c>
      <c r="W2854">
        <v>5</v>
      </c>
      <c r="X2854" s="5">
        <v>25.56</v>
      </c>
      <c r="Y2854" s="5">
        <f>ORDENES[[#This Row],[Ventas Originales (con descuento)]]/(1-ORDENES[[#This Row],[Descuento]])</f>
        <v>85.199999999999989</v>
      </c>
      <c r="Z2854" s="5">
        <f>ORDENES[[#This Row],[Ventas Originales (con descuento)]]/ORDENES[[#This Row],[Cantidad]]/(1-ORDENES[[#This Row],[Descuento]])</f>
        <v>17.04</v>
      </c>
      <c r="AA2854" s="5">
        <f>ORDENES[[#This Row],[Ventas Originales (con descuento)]]/ORDENES[[#This Row],[Cantidad]]</f>
        <v>5.1120000000000001</v>
      </c>
      <c r="AB2854" s="5">
        <f>ORDENES[[#This Row],[Ventas Originales (con descuento)]]-(ORDENES[[#This Row],[Ganancias]])</f>
        <v>46.01</v>
      </c>
    </row>
    <row r="2855" spans="1:28" x14ac:dyDescent="0.35">
      <c r="A2855" t="s">
        <v>7719</v>
      </c>
      <c r="B2855" t="s">
        <v>528</v>
      </c>
      <c r="C2855" t="s">
        <v>1</v>
      </c>
      <c r="D2855" t="s">
        <v>490</v>
      </c>
      <c r="E2855" t="s">
        <v>18</v>
      </c>
      <c r="F2855" s="1">
        <v>44368</v>
      </c>
      <c r="G2855" t="s">
        <v>7613</v>
      </c>
      <c r="H2855" t="s">
        <v>3972</v>
      </c>
      <c r="I2855">
        <v>44105</v>
      </c>
      <c r="J2855" t="s">
        <v>1812</v>
      </c>
      <c r="K2855" t="s">
        <v>1887</v>
      </c>
      <c r="L2855" t="s">
        <v>1860</v>
      </c>
      <c r="M2855" s="1">
        <v>44372</v>
      </c>
      <c r="N2855" t="s">
        <v>1861</v>
      </c>
      <c r="O2855" t="s">
        <v>7614</v>
      </c>
      <c r="P2855" t="s">
        <v>1907</v>
      </c>
      <c r="Q2855" t="s">
        <v>7614</v>
      </c>
      <c r="R2855" t="s">
        <v>1876</v>
      </c>
      <c r="S2855">
        <v>3</v>
      </c>
      <c r="T2855" s="2">
        <v>0.7</v>
      </c>
      <c r="U2855" s="5">
        <v>-34.380000000000003</v>
      </c>
      <c r="V2855" s="5">
        <f>ORDENES[[#This Row],[Ventas sin descuento]]-ORDENES[[#This Row],[costos estimados]]</f>
        <v>61.893333333333302</v>
      </c>
      <c r="W2855">
        <v>6</v>
      </c>
      <c r="X2855" s="5">
        <v>41.26</v>
      </c>
      <c r="Y2855" s="5">
        <f>ORDENES[[#This Row],[Ventas Originales (con descuento)]]/(1-ORDENES[[#This Row],[Descuento]])</f>
        <v>137.5333333333333</v>
      </c>
      <c r="Z2855" s="5">
        <f>ORDENES[[#This Row],[Ventas Originales (con descuento)]]/ORDENES[[#This Row],[Cantidad]]/(1-ORDENES[[#This Row],[Descuento]])</f>
        <v>22.922222222222217</v>
      </c>
      <c r="AA2855" s="5">
        <f>ORDENES[[#This Row],[Ventas Originales (con descuento)]]/ORDENES[[#This Row],[Cantidad]]</f>
        <v>6.876666666666666</v>
      </c>
      <c r="AB2855" s="5">
        <f>ORDENES[[#This Row],[Ventas Originales (con descuento)]]-(ORDENES[[#This Row],[Ganancias]])</f>
        <v>75.64</v>
      </c>
    </row>
    <row r="2856" spans="1:28" x14ac:dyDescent="0.35">
      <c r="A2856" t="s">
        <v>7719</v>
      </c>
      <c r="B2856" t="s">
        <v>39</v>
      </c>
      <c r="C2856" t="s">
        <v>1</v>
      </c>
      <c r="D2856" t="s">
        <v>2470</v>
      </c>
      <c r="E2856" t="s">
        <v>146</v>
      </c>
      <c r="F2856" s="1">
        <v>43804</v>
      </c>
      <c r="G2856" t="s">
        <v>7598</v>
      </c>
      <c r="H2856" t="s">
        <v>4937</v>
      </c>
      <c r="I2856">
        <v>19140</v>
      </c>
      <c r="J2856" t="s">
        <v>1614</v>
      </c>
      <c r="K2856" t="s">
        <v>1887</v>
      </c>
      <c r="L2856" t="s">
        <v>1860</v>
      </c>
      <c r="M2856" s="1">
        <v>43808</v>
      </c>
      <c r="N2856" t="s">
        <v>1861</v>
      </c>
      <c r="O2856" t="s">
        <v>7614</v>
      </c>
      <c r="P2856" t="s">
        <v>1888</v>
      </c>
      <c r="Q2856" t="s">
        <v>7614</v>
      </c>
      <c r="R2856" t="s">
        <v>1876</v>
      </c>
      <c r="S2856">
        <v>3</v>
      </c>
      <c r="T2856" s="2">
        <v>0.7</v>
      </c>
      <c r="U2856" s="5">
        <v>-19.98</v>
      </c>
      <c r="V2856" s="5">
        <f>ORDENES[[#This Row],[Ventas sin descuento]]-ORDENES[[#This Row],[costos estimados]]</f>
        <v>40.826666666666647</v>
      </c>
      <c r="W2856">
        <v>6</v>
      </c>
      <c r="X2856" s="5">
        <v>26.06</v>
      </c>
      <c r="Y2856" s="5">
        <f>ORDENES[[#This Row],[Ventas Originales (con descuento)]]/(1-ORDENES[[#This Row],[Descuento]])</f>
        <v>86.866666666666646</v>
      </c>
      <c r="Z2856" s="5">
        <f>ORDENES[[#This Row],[Ventas Originales (con descuento)]]/ORDENES[[#This Row],[Cantidad]]/(1-ORDENES[[#This Row],[Descuento]])</f>
        <v>14.477777777777774</v>
      </c>
      <c r="AA2856" s="5">
        <f>ORDENES[[#This Row],[Ventas Originales (con descuento)]]/ORDENES[[#This Row],[Cantidad]]</f>
        <v>4.3433333333333328</v>
      </c>
      <c r="AB2856" s="5">
        <f>ORDENES[[#This Row],[Ventas Originales (con descuento)]]-(ORDENES[[#This Row],[Ganancias]])</f>
        <v>46.04</v>
      </c>
    </row>
    <row r="2857" spans="1:28" x14ac:dyDescent="0.35">
      <c r="A2857" t="s">
        <v>7719</v>
      </c>
      <c r="B2857" t="s">
        <v>39</v>
      </c>
      <c r="C2857" t="s">
        <v>1</v>
      </c>
      <c r="D2857" t="s">
        <v>475</v>
      </c>
      <c r="E2857" t="s">
        <v>18</v>
      </c>
      <c r="F2857" s="1">
        <v>43734</v>
      </c>
      <c r="G2857" t="s">
        <v>7613</v>
      </c>
      <c r="H2857" t="s">
        <v>4938</v>
      </c>
      <c r="I2857">
        <v>19143</v>
      </c>
      <c r="J2857" t="s">
        <v>2059</v>
      </c>
      <c r="K2857" t="s">
        <v>1887</v>
      </c>
      <c r="L2857" t="s">
        <v>1860</v>
      </c>
      <c r="M2857" s="1">
        <v>43737</v>
      </c>
      <c r="N2857" t="s">
        <v>1861</v>
      </c>
      <c r="O2857" t="s">
        <v>7614</v>
      </c>
      <c r="P2857" t="s">
        <v>1888</v>
      </c>
      <c r="Q2857" t="s">
        <v>7614</v>
      </c>
      <c r="R2857" t="s">
        <v>1876</v>
      </c>
      <c r="S2857">
        <v>2</v>
      </c>
      <c r="T2857" s="2">
        <v>0.7</v>
      </c>
      <c r="U2857" s="5">
        <v>-100.92</v>
      </c>
      <c r="V2857" s="5">
        <f>ORDENES[[#This Row],[Ventas sin descuento]]-ORDENES[[#This Row],[costos estimados]]</f>
        <v>181.64666666666659</v>
      </c>
      <c r="W2857">
        <v>6</v>
      </c>
      <c r="X2857" s="5">
        <v>121.1</v>
      </c>
      <c r="Y2857" s="5">
        <f>ORDENES[[#This Row],[Ventas Originales (con descuento)]]/(1-ORDENES[[#This Row],[Descuento]])</f>
        <v>403.66666666666657</v>
      </c>
      <c r="Z2857" s="5">
        <f>ORDENES[[#This Row],[Ventas Originales (con descuento)]]/ORDENES[[#This Row],[Cantidad]]/(1-ORDENES[[#This Row],[Descuento]])</f>
        <v>67.277777777777771</v>
      </c>
      <c r="AA2857" s="5">
        <f>ORDENES[[#This Row],[Ventas Originales (con descuento)]]/ORDENES[[#This Row],[Cantidad]]</f>
        <v>20.183333333333334</v>
      </c>
      <c r="AB2857" s="5">
        <f>ORDENES[[#This Row],[Ventas Originales (con descuento)]]-(ORDENES[[#This Row],[Ganancias]])</f>
        <v>222.01999999999998</v>
      </c>
    </row>
    <row r="2858" spans="1:28" x14ac:dyDescent="0.35">
      <c r="A2858" t="s">
        <v>7719</v>
      </c>
      <c r="B2858" t="s">
        <v>206</v>
      </c>
      <c r="C2858" t="s">
        <v>1</v>
      </c>
      <c r="D2858" t="s">
        <v>2838</v>
      </c>
      <c r="E2858" t="s">
        <v>221</v>
      </c>
      <c r="F2858" s="1">
        <v>43422</v>
      </c>
      <c r="G2858" t="s">
        <v>7613</v>
      </c>
      <c r="H2858" t="s">
        <v>4939</v>
      </c>
      <c r="I2858">
        <v>45014</v>
      </c>
      <c r="J2858" t="s">
        <v>2891</v>
      </c>
      <c r="K2858" t="s">
        <v>1887</v>
      </c>
      <c r="L2858" t="s">
        <v>1860</v>
      </c>
      <c r="M2858" s="1">
        <v>43427</v>
      </c>
      <c r="N2858" t="s">
        <v>1861</v>
      </c>
      <c r="O2858" t="s">
        <v>7614</v>
      </c>
      <c r="P2858" t="s">
        <v>1907</v>
      </c>
      <c r="Q2858" t="s">
        <v>7614</v>
      </c>
      <c r="R2858" t="s">
        <v>1876</v>
      </c>
      <c r="S2858">
        <v>3</v>
      </c>
      <c r="T2858" s="2">
        <v>0.7</v>
      </c>
      <c r="U2858" s="5">
        <v>-8.66</v>
      </c>
      <c r="V2858" s="5">
        <f>ORDENES[[#This Row],[Ventas sin descuento]]-ORDENES[[#This Row],[costos estimados]]</f>
        <v>18.896666666666661</v>
      </c>
      <c r="W2858">
        <v>8</v>
      </c>
      <c r="X2858" s="5">
        <v>11.81</v>
      </c>
      <c r="Y2858" s="5">
        <f>ORDENES[[#This Row],[Ventas Originales (con descuento)]]/(1-ORDENES[[#This Row],[Descuento]])</f>
        <v>39.36666666666666</v>
      </c>
      <c r="Z2858" s="5">
        <f>ORDENES[[#This Row],[Ventas Originales (con descuento)]]/ORDENES[[#This Row],[Cantidad]]/(1-ORDENES[[#This Row],[Descuento]])</f>
        <v>4.9208333333333325</v>
      </c>
      <c r="AA2858" s="5">
        <f>ORDENES[[#This Row],[Ventas Originales (con descuento)]]/ORDENES[[#This Row],[Cantidad]]</f>
        <v>1.4762500000000001</v>
      </c>
      <c r="AB2858" s="5">
        <f>ORDENES[[#This Row],[Ventas Originales (con descuento)]]-(ORDENES[[#This Row],[Ganancias]])</f>
        <v>20.47</v>
      </c>
    </row>
    <row r="2859" spans="1:28" x14ac:dyDescent="0.35">
      <c r="A2859" t="s">
        <v>7719</v>
      </c>
      <c r="B2859" t="s">
        <v>39</v>
      </c>
      <c r="C2859" t="s">
        <v>1</v>
      </c>
      <c r="D2859" t="s">
        <v>44</v>
      </c>
      <c r="E2859" t="s">
        <v>18</v>
      </c>
      <c r="F2859" s="1">
        <v>44161</v>
      </c>
      <c r="G2859" t="s">
        <v>7613</v>
      </c>
      <c r="H2859" t="s">
        <v>4940</v>
      </c>
      <c r="I2859">
        <v>19120</v>
      </c>
      <c r="J2859" t="s">
        <v>1808</v>
      </c>
      <c r="K2859" t="s">
        <v>1887</v>
      </c>
      <c r="L2859" t="s">
        <v>1860</v>
      </c>
      <c r="M2859" s="1">
        <v>44163</v>
      </c>
      <c r="N2859" t="s">
        <v>1861</v>
      </c>
      <c r="O2859" t="s">
        <v>7614</v>
      </c>
      <c r="P2859" t="s">
        <v>1888</v>
      </c>
      <c r="Q2859" t="s">
        <v>7614</v>
      </c>
      <c r="R2859" t="s">
        <v>1876</v>
      </c>
      <c r="S2859">
        <v>1</v>
      </c>
      <c r="T2859" s="2">
        <v>0.7</v>
      </c>
      <c r="U2859" s="5">
        <v>-57.76</v>
      </c>
      <c r="V2859" s="5">
        <f>ORDENES[[#This Row],[Ventas sin descuento]]-ORDENES[[#This Row],[costos estimados]]</f>
        <v>126.01333333333329</v>
      </c>
      <c r="W2859">
        <v>9</v>
      </c>
      <c r="X2859" s="5">
        <v>78.760000000000005</v>
      </c>
      <c r="Y2859" s="5">
        <f>ORDENES[[#This Row],[Ventas Originales (con descuento)]]/(1-ORDENES[[#This Row],[Descuento]])</f>
        <v>262.5333333333333</v>
      </c>
      <c r="Z2859" s="5">
        <f>ORDENES[[#This Row],[Ventas Originales (con descuento)]]/ORDENES[[#This Row],[Cantidad]]/(1-ORDENES[[#This Row],[Descuento]])</f>
        <v>29.170370370370367</v>
      </c>
      <c r="AA2859" s="5">
        <f>ORDENES[[#This Row],[Ventas Originales (con descuento)]]/ORDENES[[#This Row],[Cantidad]]</f>
        <v>8.7511111111111113</v>
      </c>
      <c r="AB2859" s="5">
        <f>ORDENES[[#This Row],[Ventas Originales (con descuento)]]-(ORDENES[[#This Row],[Ganancias]])</f>
        <v>136.52000000000001</v>
      </c>
    </row>
    <row r="2860" spans="1:28" x14ac:dyDescent="0.35">
      <c r="A2860" t="s">
        <v>7719</v>
      </c>
      <c r="B2860" t="s">
        <v>0</v>
      </c>
      <c r="C2860" t="s">
        <v>1</v>
      </c>
      <c r="D2860" t="s">
        <v>551</v>
      </c>
      <c r="E2860" t="s">
        <v>50</v>
      </c>
      <c r="F2860" s="1">
        <v>44138</v>
      </c>
      <c r="G2860" t="s">
        <v>7613</v>
      </c>
      <c r="H2860" t="s">
        <v>3993</v>
      </c>
      <c r="I2860">
        <v>42420</v>
      </c>
      <c r="J2860" t="s">
        <v>2376</v>
      </c>
      <c r="K2860" t="s">
        <v>1859</v>
      </c>
      <c r="L2860" t="s">
        <v>1860</v>
      </c>
      <c r="M2860" s="1">
        <v>44143</v>
      </c>
      <c r="N2860" t="s">
        <v>1861</v>
      </c>
      <c r="O2860" t="s">
        <v>7614</v>
      </c>
      <c r="P2860" t="s">
        <v>1862</v>
      </c>
      <c r="Q2860" t="s">
        <v>7614</v>
      </c>
      <c r="R2860" t="s">
        <v>1874</v>
      </c>
      <c r="S2860">
        <v>3</v>
      </c>
      <c r="T2860" s="2">
        <v>0</v>
      </c>
      <c r="U2860" s="5">
        <v>2.63</v>
      </c>
      <c r="V2860" s="5">
        <f>ORDENES[[#This Row],[Ventas sin descuento]]-ORDENES[[#This Row],[costos estimados]]</f>
        <v>2.63</v>
      </c>
      <c r="W2860">
        <v>1</v>
      </c>
      <c r="X2860" s="5">
        <v>8.75</v>
      </c>
      <c r="Y2860" s="5">
        <f>ORDENES[[#This Row],[Ventas Originales (con descuento)]]/(1-ORDENES[[#This Row],[Descuento]])</f>
        <v>8.75</v>
      </c>
      <c r="Z2860" s="5">
        <f>ORDENES[[#This Row],[Ventas Originales (con descuento)]]/ORDENES[[#This Row],[Cantidad]]/(1-ORDENES[[#This Row],[Descuento]])</f>
        <v>8.75</v>
      </c>
      <c r="AA2860" s="5">
        <f>ORDENES[[#This Row],[Ventas Originales (con descuento)]]/ORDENES[[#This Row],[Cantidad]]</f>
        <v>8.75</v>
      </c>
      <c r="AB2860" s="5">
        <f>ORDENES[[#This Row],[Ventas Originales (con descuento)]]-(ORDENES[[#This Row],[Ganancias]])</f>
        <v>6.12</v>
      </c>
    </row>
    <row r="2861" spans="1:28" x14ac:dyDescent="0.35">
      <c r="A2861" t="s">
        <v>7719</v>
      </c>
      <c r="B2861" t="s">
        <v>377</v>
      </c>
      <c r="C2861" t="s">
        <v>1</v>
      </c>
      <c r="D2861" t="s">
        <v>664</v>
      </c>
      <c r="E2861" t="s">
        <v>63</v>
      </c>
      <c r="F2861" s="1">
        <v>44559</v>
      </c>
      <c r="G2861" t="s">
        <v>7613</v>
      </c>
      <c r="H2861" t="s">
        <v>3983</v>
      </c>
      <c r="I2861">
        <v>40214</v>
      </c>
      <c r="J2861" t="s">
        <v>3079</v>
      </c>
      <c r="K2861" t="s">
        <v>1859</v>
      </c>
      <c r="L2861" t="s">
        <v>1860</v>
      </c>
      <c r="M2861" s="1">
        <v>44562</v>
      </c>
      <c r="N2861" t="s">
        <v>1861</v>
      </c>
      <c r="O2861" t="s">
        <v>7614</v>
      </c>
      <c r="P2861" t="s">
        <v>1862</v>
      </c>
      <c r="Q2861" t="s">
        <v>7614</v>
      </c>
      <c r="R2861" t="s">
        <v>1874</v>
      </c>
      <c r="S2861">
        <v>2</v>
      </c>
      <c r="T2861" s="2">
        <v>0</v>
      </c>
      <c r="U2861" s="5">
        <v>10.029999999999999</v>
      </c>
      <c r="V2861" s="5">
        <f>ORDENES[[#This Row],[Ventas sin descuento]]-ORDENES[[#This Row],[costos estimados]]</f>
        <v>10.030000000000001</v>
      </c>
      <c r="W2861">
        <v>1</v>
      </c>
      <c r="X2861" s="5">
        <v>34.58</v>
      </c>
      <c r="Y2861" s="5">
        <f>ORDENES[[#This Row],[Ventas Originales (con descuento)]]/(1-ORDENES[[#This Row],[Descuento]])</f>
        <v>34.58</v>
      </c>
      <c r="Z2861" s="5">
        <f>ORDENES[[#This Row],[Ventas Originales (con descuento)]]/ORDENES[[#This Row],[Cantidad]]/(1-ORDENES[[#This Row],[Descuento]])</f>
        <v>34.58</v>
      </c>
      <c r="AA2861" s="5">
        <f>ORDENES[[#This Row],[Ventas Originales (con descuento)]]/ORDENES[[#This Row],[Cantidad]]</f>
        <v>34.58</v>
      </c>
      <c r="AB2861" s="5">
        <f>ORDENES[[#This Row],[Ventas Originales (con descuento)]]-(ORDENES[[#This Row],[Ganancias]])</f>
        <v>24.549999999999997</v>
      </c>
    </row>
    <row r="2862" spans="1:28" x14ac:dyDescent="0.35">
      <c r="A2862" t="s">
        <v>7719</v>
      </c>
      <c r="B2862" t="s">
        <v>377</v>
      </c>
      <c r="C2862" t="s">
        <v>1</v>
      </c>
      <c r="D2862" t="s">
        <v>664</v>
      </c>
      <c r="E2862" t="s">
        <v>146</v>
      </c>
      <c r="F2862" s="1">
        <v>44559</v>
      </c>
      <c r="G2862" t="s">
        <v>7613</v>
      </c>
      <c r="H2862" t="s">
        <v>3983</v>
      </c>
      <c r="I2862">
        <v>40214</v>
      </c>
      <c r="J2862" t="s">
        <v>3480</v>
      </c>
      <c r="K2862" t="s">
        <v>1859</v>
      </c>
      <c r="L2862" t="s">
        <v>1860</v>
      </c>
      <c r="M2862" s="1">
        <v>44562</v>
      </c>
      <c r="N2862" t="s">
        <v>1861</v>
      </c>
      <c r="O2862" t="s">
        <v>7614</v>
      </c>
      <c r="P2862" t="s">
        <v>1862</v>
      </c>
      <c r="Q2862" t="s">
        <v>7614</v>
      </c>
      <c r="R2862" t="s">
        <v>1876</v>
      </c>
      <c r="S2862">
        <v>2</v>
      </c>
      <c r="T2862" s="2">
        <v>0</v>
      </c>
      <c r="U2862" s="5">
        <v>5.89</v>
      </c>
      <c r="V2862" s="5">
        <f>ORDENES[[#This Row],[Ventas sin descuento]]-ORDENES[[#This Row],[costos estimados]]</f>
        <v>5.89</v>
      </c>
      <c r="W2862">
        <v>1</v>
      </c>
      <c r="X2862" s="5">
        <v>12.53</v>
      </c>
      <c r="Y2862" s="5">
        <f>ORDENES[[#This Row],[Ventas Originales (con descuento)]]/(1-ORDENES[[#This Row],[Descuento]])</f>
        <v>12.53</v>
      </c>
      <c r="Z2862" s="5">
        <f>ORDENES[[#This Row],[Ventas Originales (con descuento)]]/ORDENES[[#This Row],[Cantidad]]/(1-ORDENES[[#This Row],[Descuento]])</f>
        <v>12.53</v>
      </c>
      <c r="AA2862" s="5">
        <f>ORDENES[[#This Row],[Ventas Originales (con descuento)]]/ORDENES[[#This Row],[Cantidad]]</f>
        <v>12.53</v>
      </c>
      <c r="AB2862" s="5">
        <f>ORDENES[[#This Row],[Ventas Originales (con descuento)]]-(ORDENES[[#This Row],[Ganancias]])</f>
        <v>6.64</v>
      </c>
    </row>
    <row r="2863" spans="1:28" x14ac:dyDescent="0.35">
      <c r="A2863" t="s">
        <v>7719</v>
      </c>
      <c r="B2863" t="s">
        <v>430</v>
      </c>
      <c r="C2863" t="s">
        <v>1</v>
      </c>
      <c r="D2863" t="s">
        <v>451</v>
      </c>
      <c r="E2863" t="s">
        <v>21</v>
      </c>
      <c r="F2863" s="1">
        <v>44149</v>
      </c>
      <c r="G2863" t="s">
        <v>7613</v>
      </c>
      <c r="H2863" t="s">
        <v>4941</v>
      </c>
      <c r="I2863">
        <v>30318</v>
      </c>
      <c r="J2863" t="s">
        <v>1361</v>
      </c>
      <c r="K2863" t="s">
        <v>1859</v>
      </c>
      <c r="L2863" t="s">
        <v>1860</v>
      </c>
      <c r="M2863" s="1">
        <v>44151</v>
      </c>
      <c r="N2863" t="s">
        <v>1861</v>
      </c>
      <c r="O2863" t="s">
        <v>7614</v>
      </c>
      <c r="P2863" t="s">
        <v>1918</v>
      </c>
      <c r="Q2863" t="s">
        <v>7614</v>
      </c>
      <c r="R2863" t="s">
        <v>1879</v>
      </c>
      <c r="S2863">
        <v>1</v>
      </c>
      <c r="T2863" s="2">
        <v>0</v>
      </c>
      <c r="U2863" s="5">
        <v>2.38</v>
      </c>
      <c r="V2863" s="5">
        <f>ORDENES[[#This Row],[Ventas sin descuento]]-ORDENES[[#This Row],[costos estimados]]</f>
        <v>2.38</v>
      </c>
      <c r="W2863">
        <v>1</v>
      </c>
      <c r="X2863" s="5">
        <v>5.28</v>
      </c>
      <c r="Y2863" s="5">
        <f>ORDENES[[#This Row],[Ventas Originales (con descuento)]]/(1-ORDENES[[#This Row],[Descuento]])</f>
        <v>5.28</v>
      </c>
      <c r="Z2863" s="5">
        <f>ORDENES[[#This Row],[Ventas Originales (con descuento)]]/ORDENES[[#This Row],[Cantidad]]/(1-ORDENES[[#This Row],[Descuento]])</f>
        <v>5.28</v>
      </c>
      <c r="AA2863" s="5">
        <f>ORDENES[[#This Row],[Ventas Originales (con descuento)]]/ORDENES[[#This Row],[Cantidad]]</f>
        <v>5.28</v>
      </c>
      <c r="AB2863" s="5">
        <f>ORDENES[[#This Row],[Ventas Originales (con descuento)]]-(ORDENES[[#This Row],[Ganancias]])</f>
        <v>2.9000000000000004</v>
      </c>
    </row>
    <row r="2864" spans="1:28" x14ac:dyDescent="0.35">
      <c r="A2864" t="s">
        <v>7719</v>
      </c>
      <c r="B2864" t="s">
        <v>376</v>
      </c>
      <c r="C2864" t="s">
        <v>1</v>
      </c>
      <c r="D2864" t="s">
        <v>513</v>
      </c>
      <c r="E2864" t="s">
        <v>11</v>
      </c>
      <c r="F2864" s="1">
        <v>44539</v>
      </c>
      <c r="G2864" t="s">
        <v>7598</v>
      </c>
      <c r="H2864" t="s">
        <v>4942</v>
      </c>
      <c r="I2864">
        <v>40475</v>
      </c>
      <c r="J2864" t="s">
        <v>1585</v>
      </c>
      <c r="K2864" t="s">
        <v>1859</v>
      </c>
      <c r="L2864" t="s">
        <v>1860</v>
      </c>
      <c r="M2864" s="1">
        <v>44542</v>
      </c>
      <c r="N2864" t="s">
        <v>1861</v>
      </c>
      <c r="O2864" t="s">
        <v>7614</v>
      </c>
      <c r="P2864" t="s">
        <v>1862</v>
      </c>
      <c r="Q2864" t="s">
        <v>7614</v>
      </c>
      <c r="R2864" t="s">
        <v>1872</v>
      </c>
      <c r="S2864">
        <v>2</v>
      </c>
      <c r="T2864" s="2">
        <v>0</v>
      </c>
      <c r="U2864" s="5">
        <v>0.61</v>
      </c>
      <c r="V2864" s="5">
        <f>ORDENES[[#This Row],[Ventas sin descuento]]-ORDENES[[#This Row],[costos estimados]]</f>
        <v>0.60999999999999943</v>
      </c>
      <c r="W2864">
        <v>1</v>
      </c>
      <c r="X2864" s="5">
        <v>15.14</v>
      </c>
      <c r="Y2864" s="5">
        <f>ORDENES[[#This Row],[Ventas Originales (con descuento)]]/(1-ORDENES[[#This Row],[Descuento]])</f>
        <v>15.14</v>
      </c>
      <c r="Z2864" s="5">
        <f>ORDENES[[#This Row],[Ventas Originales (con descuento)]]/ORDENES[[#This Row],[Cantidad]]/(1-ORDENES[[#This Row],[Descuento]])</f>
        <v>15.14</v>
      </c>
      <c r="AA2864" s="5">
        <f>ORDENES[[#This Row],[Ventas Originales (con descuento)]]/ORDENES[[#This Row],[Cantidad]]</f>
        <v>15.14</v>
      </c>
      <c r="AB2864" s="5">
        <f>ORDENES[[#This Row],[Ventas Originales (con descuento)]]-(ORDENES[[#This Row],[Ganancias]])</f>
        <v>14.530000000000001</v>
      </c>
    </row>
    <row r="2865" spans="1:28" x14ac:dyDescent="0.35">
      <c r="A2865" t="s">
        <v>7719</v>
      </c>
      <c r="B2865" t="s">
        <v>608</v>
      </c>
      <c r="C2865" t="s">
        <v>1</v>
      </c>
      <c r="D2865" t="s">
        <v>23</v>
      </c>
      <c r="E2865" t="s">
        <v>199</v>
      </c>
      <c r="F2865" s="1">
        <v>43453</v>
      </c>
      <c r="G2865" t="s">
        <v>7613</v>
      </c>
      <c r="H2865" t="s">
        <v>4001</v>
      </c>
      <c r="I2865">
        <v>35630</v>
      </c>
      <c r="J2865" t="s">
        <v>1630</v>
      </c>
      <c r="K2865" t="s">
        <v>1859</v>
      </c>
      <c r="L2865" t="s">
        <v>1860</v>
      </c>
      <c r="M2865" s="1">
        <v>43455</v>
      </c>
      <c r="N2865" t="s">
        <v>1861</v>
      </c>
      <c r="O2865" t="s">
        <v>7614</v>
      </c>
      <c r="P2865" t="s">
        <v>1902</v>
      </c>
      <c r="Q2865" t="s">
        <v>7614</v>
      </c>
      <c r="R2865" t="s">
        <v>1908</v>
      </c>
      <c r="S2865">
        <v>1</v>
      </c>
      <c r="T2865" s="2">
        <v>0</v>
      </c>
      <c r="U2865" s="5">
        <v>1.96</v>
      </c>
      <c r="V2865" s="5">
        <f>ORDENES[[#This Row],[Ventas sin descuento]]-ORDENES[[#This Row],[costos estimados]]</f>
        <v>1.96</v>
      </c>
      <c r="W2865">
        <v>1</v>
      </c>
      <c r="X2865" s="5">
        <v>7.27</v>
      </c>
      <c r="Y2865" s="5">
        <f>ORDENES[[#This Row],[Ventas Originales (con descuento)]]/(1-ORDENES[[#This Row],[Descuento]])</f>
        <v>7.27</v>
      </c>
      <c r="Z2865" s="5">
        <f>ORDENES[[#This Row],[Ventas Originales (con descuento)]]/ORDENES[[#This Row],[Cantidad]]/(1-ORDENES[[#This Row],[Descuento]])</f>
        <v>7.27</v>
      </c>
      <c r="AA2865" s="5">
        <f>ORDENES[[#This Row],[Ventas Originales (con descuento)]]/ORDENES[[#This Row],[Cantidad]]</f>
        <v>7.27</v>
      </c>
      <c r="AB2865" s="5">
        <f>ORDENES[[#This Row],[Ventas Originales (con descuento)]]-(ORDENES[[#This Row],[Ganancias]])</f>
        <v>5.31</v>
      </c>
    </row>
    <row r="2866" spans="1:28" x14ac:dyDescent="0.35">
      <c r="A2866" t="s">
        <v>7719</v>
      </c>
      <c r="B2866" t="s">
        <v>2351</v>
      </c>
      <c r="C2866" t="s">
        <v>1</v>
      </c>
      <c r="D2866" t="s">
        <v>3487</v>
      </c>
      <c r="E2866" t="s">
        <v>328</v>
      </c>
      <c r="F2866" s="1">
        <v>43952</v>
      </c>
      <c r="G2866" t="s">
        <v>7613</v>
      </c>
      <c r="H2866" t="s">
        <v>4943</v>
      </c>
      <c r="I2866">
        <v>72209</v>
      </c>
      <c r="J2866" t="s">
        <v>2280</v>
      </c>
      <c r="K2866" t="s">
        <v>1859</v>
      </c>
      <c r="L2866" t="s">
        <v>1860</v>
      </c>
      <c r="M2866" s="1">
        <v>43955</v>
      </c>
      <c r="N2866" t="s">
        <v>1861</v>
      </c>
      <c r="O2866" t="s">
        <v>7614</v>
      </c>
      <c r="P2866" t="s">
        <v>1923</v>
      </c>
      <c r="Q2866" t="s">
        <v>7614</v>
      </c>
      <c r="R2866" t="s">
        <v>1874</v>
      </c>
      <c r="S2866">
        <v>2</v>
      </c>
      <c r="T2866" s="2">
        <v>0</v>
      </c>
      <c r="U2866" s="5">
        <v>4.3499999999999996</v>
      </c>
      <c r="V2866" s="5">
        <f>ORDENES[[#This Row],[Ventas sin descuento]]-ORDENES[[#This Row],[costos estimados]]</f>
        <v>4.3499999999999996</v>
      </c>
      <c r="W2866">
        <v>2</v>
      </c>
      <c r="X2866" s="5">
        <v>11.16</v>
      </c>
      <c r="Y2866" s="5">
        <f>ORDENES[[#This Row],[Ventas Originales (con descuento)]]/(1-ORDENES[[#This Row],[Descuento]])</f>
        <v>11.16</v>
      </c>
      <c r="Z2866" s="5">
        <f>ORDENES[[#This Row],[Ventas Originales (con descuento)]]/ORDENES[[#This Row],[Cantidad]]/(1-ORDENES[[#This Row],[Descuento]])</f>
        <v>5.58</v>
      </c>
      <c r="AA2866" s="5">
        <f>ORDENES[[#This Row],[Ventas Originales (con descuento)]]/ORDENES[[#This Row],[Cantidad]]</f>
        <v>5.58</v>
      </c>
      <c r="AB2866" s="5">
        <f>ORDENES[[#This Row],[Ventas Originales (con descuento)]]-(ORDENES[[#This Row],[Ganancias]])</f>
        <v>6.8100000000000005</v>
      </c>
    </row>
    <row r="2867" spans="1:28" x14ac:dyDescent="0.35">
      <c r="A2867" t="s">
        <v>7719</v>
      </c>
      <c r="B2867" t="s">
        <v>376</v>
      </c>
      <c r="C2867" t="s">
        <v>1</v>
      </c>
      <c r="D2867" t="s">
        <v>2270</v>
      </c>
      <c r="E2867" t="s">
        <v>13</v>
      </c>
      <c r="F2867" s="1">
        <v>43225</v>
      </c>
      <c r="G2867" t="s">
        <v>7613</v>
      </c>
      <c r="H2867" t="s">
        <v>4944</v>
      </c>
      <c r="I2867">
        <v>40475</v>
      </c>
      <c r="J2867" t="s">
        <v>1414</v>
      </c>
      <c r="K2867" t="s">
        <v>1859</v>
      </c>
      <c r="L2867" t="s">
        <v>1860</v>
      </c>
      <c r="M2867" s="1">
        <v>43229</v>
      </c>
      <c r="N2867" t="s">
        <v>1861</v>
      </c>
      <c r="O2867" t="s">
        <v>7614</v>
      </c>
      <c r="P2867" t="s">
        <v>1862</v>
      </c>
      <c r="Q2867" t="s">
        <v>7614</v>
      </c>
      <c r="R2867" t="s">
        <v>1874</v>
      </c>
      <c r="S2867">
        <v>3</v>
      </c>
      <c r="T2867" s="2">
        <v>0</v>
      </c>
      <c r="U2867" s="5">
        <v>1.9</v>
      </c>
      <c r="V2867" s="5">
        <f>ORDENES[[#This Row],[Ventas sin descuento]]-ORDENES[[#This Row],[costos estimados]]</f>
        <v>1.8999999999999995</v>
      </c>
      <c r="W2867">
        <v>2</v>
      </c>
      <c r="X2867" s="5">
        <v>6.56</v>
      </c>
      <c r="Y2867" s="5">
        <f>ORDENES[[#This Row],[Ventas Originales (con descuento)]]/(1-ORDENES[[#This Row],[Descuento]])</f>
        <v>6.56</v>
      </c>
      <c r="Z2867" s="5">
        <f>ORDENES[[#This Row],[Ventas Originales (con descuento)]]/ORDENES[[#This Row],[Cantidad]]/(1-ORDENES[[#This Row],[Descuento]])</f>
        <v>3.28</v>
      </c>
      <c r="AA2867" s="5">
        <f>ORDENES[[#This Row],[Ventas Originales (con descuento)]]/ORDENES[[#This Row],[Cantidad]]</f>
        <v>3.28</v>
      </c>
      <c r="AB2867" s="5">
        <f>ORDENES[[#This Row],[Ventas Originales (con descuento)]]-(ORDENES[[#This Row],[Ganancias]])</f>
        <v>4.66</v>
      </c>
    </row>
    <row r="2868" spans="1:28" x14ac:dyDescent="0.35">
      <c r="A2868" t="s">
        <v>7719</v>
      </c>
      <c r="B2868" t="s">
        <v>95</v>
      </c>
      <c r="C2868" t="s">
        <v>1</v>
      </c>
      <c r="D2868" t="s">
        <v>490</v>
      </c>
      <c r="E2868" t="s">
        <v>13</v>
      </c>
      <c r="F2868" s="1">
        <v>43553</v>
      </c>
      <c r="G2868" t="s">
        <v>7613</v>
      </c>
      <c r="H2868" t="s">
        <v>4945</v>
      </c>
      <c r="I2868">
        <v>22153</v>
      </c>
      <c r="J2868" t="s">
        <v>1457</v>
      </c>
      <c r="K2868" t="s">
        <v>1859</v>
      </c>
      <c r="L2868" t="s">
        <v>1860</v>
      </c>
      <c r="M2868" s="1">
        <v>43558</v>
      </c>
      <c r="N2868" t="s">
        <v>1861</v>
      </c>
      <c r="O2868" t="s">
        <v>7614</v>
      </c>
      <c r="P2868" t="s">
        <v>1900</v>
      </c>
      <c r="Q2868" t="s">
        <v>7614</v>
      </c>
      <c r="R2868" t="s">
        <v>1874</v>
      </c>
      <c r="S2868">
        <v>3</v>
      </c>
      <c r="T2868" s="2">
        <v>0</v>
      </c>
      <c r="U2868" s="5">
        <v>1.45</v>
      </c>
      <c r="V2868" s="5">
        <f>ORDENES[[#This Row],[Ventas sin descuento]]-ORDENES[[#This Row],[costos estimados]]</f>
        <v>1.4500000000000002</v>
      </c>
      <c r="W2868">
        <v>2</v>
      </c>
      <c r="X2868" s="5">
        <v>5.56</v>
      </c>
      <c r="Y2868" s="5">
        <f>ORDENES[[#This Row],[Ventas Originales (con descuento)]]/(1-ORDENES[[#This Row],[Descuento]])</f>
        <v>5.56</v>
      </c>
      <c r="Z2868" s="5">
        <f>ORDENES[[#This Row],[Ventas Originales (con descuento)]]/ORDENES[[#This Row],[Cantidad]]/(1-ORDENES[[#This Row],[Descuento]])</f>
        <v>2.78</v>
      </c>
      <c r="AA2868" s="5">
        <f>ORDENES[[#This Row],[Ventas Originales (con descuento)]]/ORDENES[[#This Row],[Cantidad]]</f>
        <v>2.78</v>
      </c>
      <c r="AB2868" s="5">
        <f>ORDENES[[#This Row],[Ventas Originales (con descuento)]]-(ORDENES[[#This Row],[Ganancias]])</f>
        <v>4.1099999999999994</v>
      </c>
    </row>
    <row r="2869" spans="1:28" x14ac:dyDescent="0.35">
      <c r="A2869" t="s">
        <v>7719</v>
      </c>
      <c r="B2869" t="s">
        <v>430</v>
      </c>
      <c r="C2869" t="s">
        <v>1</v>
      </c>
      <c r="D2869" t="s">
        <v>451</v>
      </c>
      <c r="E2869" t="s">
        <v>2222</v>
      </c>
      <c r="F2869" s="1">
        <v>44149</v>
      </c>
      <c r="G2869" t="s">
        <v>7613</v>
      </c>
      <c r="H2869" t="s">
        <v>4941</v>
      </c>
      <c r="I2869">
        <v>30318</v>
      </c>
      <c r="J2869" t="s">
        <v>2227</v>
      </c>
      <c r="K2869" t="s">
        <v>1859</v>
      </c>
      <c r="L2869" t="s">
        <v>1860</v>
      </c>
      <c r="M2869" s="1">
        <v>44151</v>
      </c>
      <c r="N2869" t="s">
        <v>1861</v>
      </c>
      <c r="O2869" t="s">
        <v>7614</v>
      </c>
      <c r="P2869" t="s">
        <v>1918</v>
      </c>
      <c r="Q2869" t="s">
        <v>7614</v>
      </c>
      <c r="R2869" t="s">
        <v>1876</v>
      </c>
      <c r="S2869">
        <v>1</v>
      </c>
      <c r="T2869" s="2">
        <v>0</v>
      </c>
      <c r="U2869" s="5">
        <v>3.88</v>
      </c>
      <c r="V2869" s="5">
        <f>ORDENES[[#This Row],[Ventas sin descuento]]-ORDENES[[#This Row],[costos estimados]]</f>
        <v>3.88</v>
      </c>
      <c r="W2869">
        <v>2</v>
      </c>
      <c r="X2869" s="5">
        <v>8.26</v>
      </c>
      <c r="Y2869" s="5">
        <f>ORDENES[[#This Row],[Ventas Originales (con descuento)]]/(1-ORDENES[[#This Row],[Descuento]])</f>
        <v>8.26</v>
      </c>
      <c r="Z2869" s="5">
        <f>ORDENES[[#This Row],[Ventas Originales (con descuento)]]/ORDENES[[#This Row],[Cantidad]]/(1-ORDENES[[#This Row],[Descuento]])</f>
        <v>4.13</v>
      </c>
      <c r="AA2869" s="5">
        <f>ORDENES[[#This Row],[Ventas Originales (con descuento)]]/ORDENES[[#This Row],[Cantidad]]</f>
        <v>4.13</v>
      </c>
      <c r="AB2869" s="5">
        <f>ORDENES[[#This Row],[Ventas Originales (con descuento)]]-(ORDENES[[#This Row],[Ganancias]])</f>
        <v>4.38</v>
      </c>
    </row>
    <row r="2870" spans="1:28" x14ac:dyDescent="0.35">
      <c r="A2870" t="s">
        <v>7719</v>
      </c>
      <c r="B2870" t="s">
        <v>376</v>
      </c>
      <c r="C2870" t="s">
        <v>1</v>
      </c>
      <c r="D2870" t="s">
        <v>513</v>
      </c>
      <c r="E2870" t="s">
        <v>438</v>
      </c>
      <c r="F2870" s="1">
        <v>44539</v>
      </c>
      <c r="G2870" t="s">
        <v>7598</v>
      </c>
      <c r="H2870" t="s">
        <v>4942</v>
      </c>
      <c r="I2870">
        <v>40475</v>
      </c>
      <c r="J2870" t="s">
        <v>3080</v>
      </c>
      <c r="K2870" t="s">
        <v>1859</v>
      </c>
      <c r="L2870" t="s">
        <v>1860</v>
      </c>
      <c r="M2870" s="1">
        <v>44542</v>
      </c>
      <c r="N2870" t="s">
        <v>1861</v>
      </c>
      <c r="O2870" t="s">
        <v>7614</v>
      </c>
      <c r="P2870" t="s">
        <v>1862</v>
      </c>
      <c r="Q2870" t="s">
        <v>7614</v>
      </c>
      <c r="R2870" t="s">
        <v>1876</v>
      </c>
      <c r="S2870">
        <v>2</v>
      </c>
      <c r="T2870" s="2">
        <v>0</v>
      </c>
      <c r="U2870" s="5">
        <v>13.51</v>
      </c>
      <c r="V2870" s="5">
        <f>ORDENES[[#This Row],[Ventas sin descuento]]-ORDENES[[#This Row],[costos estimados]]</f>
        <v>13.51</v>
      </c>
      <c r="W2870">
        <v>2</v>
      </c>
      <c r="X2870" s="5">
        <v>29.36</v>
      </c>
      <c r="Y2870" s="5">
        <f>ORDENES[[#This Row],[Ventas Originales (con descuento)]]/(1-ORDENES[[#This Row],[Descuento]])</f>
        <v>29.36</v>
      </c>
      <c r="Z2870" s="5">
        <f>ORDENES[[#This Row],[Ventas Originales (con descuento)]]/ORDENES[[#This Row],[Cantidad]]/(1-ORDENES[[#This Row],[Descuento]])</f>
        <v>14.68</v>
      </c>
      <c r="AA2870" s="5">
        <f>ORDENES[[#This Row],[Ventas Originales (con descuento)]]/ORDENES[[#This Row],[Cantidad]]</f>
        <v>14.68</v>
      </c>
      <c r="AB2870" s="5">
        <f>ORDENES[[#This Row],[Ventas Originales (con descuento)]]-(ORDENES[[#This Row],[Ganancias]])</f>
        <v>15.85</v>
      </c>
    </row>
    <row r="2871" spans="1:28" x14ac:dyDescent="0.35">
      <c r="A2871" t="s">
        <v>7719</v>
      </c>
      <c r="B2871" t="s">
        <v>376</v>
      </c>
      <c r="C2871" t="s">
        <v>1</v>
      </c>
      <c r="D2871" t="s">
        <v>130</v>
      </c>
      <c r="E2871" t="s">
        <v>146</v>
      </c>
      <c r="F2871" s="1">
        <v>44282</v>
      </c>
      <c r="G2871" t="s">
        <v>7613</v>
      </c>
      <c r="H2871" t="s">
        <v>3987</v>
      </c>
      <c r="I2871">
        <v>23223</v>
      </c>
      <c r="J2871" t="s">
        <v>1357</v>
      </c>
      <c r="K2871" t="s">
        <v>1859</v>
      </c>
      <c r="L2871" t="s">
        <v>1860</v>
      </c>
      <c r="M2871" s="1">
        <v>44284</v>
      </c>
      <c r="N2871" t="s">
        <v>1861</v>
      </c>
      <c r="O2871" t="s">
        <v>7614</v>
      </c>
      <c r="P2871" t="s">
        <v>1900</v>
      </c>
      <c r="Q2871" t="s">
        <v>7614</v>
      </c>
      <c r="R2871" t="s">
        <v>1876</v>
      </c>
      <c r="S2871">
        <v>1</v>
      </c>
      <c r="T2871" s="2">
        <v>0</v>
      </c>
      <c r="U2871" s="5">
        <v>8.8800000000000008</v>
      </c>
      <c r="V2871" s="5">
        <f>ORDENES[[#This Row],[Ventas sin descuento]]-ORDENES[[#This Row],[costos estimados]]</f>
        <v>8.8800000000000008</v>
      </c>
      <c r="W2871">
        <v>2</v>
      </c>
      <c r="X2871" s="5">
        <v>17.760000000000002</v>
      </c>
      <c r="Y2871" s="5">
        <f>ORDENES[[#This Row],[Ventas Originales (con descuento)]]/(1-ORDENES[[#This Row],[Descuento]])</f>
        <v>17.760000000000002</v>
      </c>
      <c r="Z2871" s="5">
        <f>ORDENES[[#This Row],[Ventas Originales (con descuento)]]/ORDENES[[#This Row],[Cantidad]]/(1-ORDENES[[#This Row],[Descuento]])</f>
        <v>8.8800000000000008</v>
      </c>
      <c r="AA2871" s="5">
        <f>ORDENES[[#This Row],[Ventas Originales (con descuento)]]/ORDENES[[#This Row],[Cantidad]]</f>
        <v>8.8800000000000008</v>
      </c>
      <c r="AB2871" s="5">
        <f>ORDENES[[#This Row],[Ventas Originales (con descuento)]]-(ORDENES[[#This Row],[Ganancias]])</f>
        <v>8.8800000000000008</v>
      </c>
    </row>
    <row r="2872" spans="1:28" x14ac:dyDescent="0.35">
      <c r="A2872" t="s">
        <v>7719</v>
      </c>
      <c r="B2872" t="s">
        <v>396</v>
      </c>
      <c r="C2872" t="s">
        <v>1</v>
      </c>
      <c r="D2872" t="s">
        <v>2119</v>
      </c>
      <c r="E2872" t="s">
        <v>18</v>
      </c>
      <c r="F2872" s="1">
        <v>43540</v>
      </c>
      <c r="G2872" t="s">
        <v>7613</v>
      </c>
      <c r="H2872" t="s">
        <v>4946</v>
      </c>
      <c r="I2872">
        <v>36830</v>
      </c>
      <c r="J2872" t="s">
        <v>1559</v>
      </c>
      <c r="K2872" t="s">
        <v>1859</v>
      </c>
      <c r="L2872" t="s">
        <v>1860</v>
      </c>
      <c r="M2872" s="1">
        <v>43543</v>
      </c>
      <c r="N2872" t="s">
        <v>1861</v>
      </c>
      <c r="O2872" t="s">
        <v>7614</v>
      </c>
      <c r="P2872" t="s">
        <v>1902</v>
      </c>
      <c r="Q2872" t="s">
        <v>7614</v>
      </c>
      <c r="R2872" t="s">
        <v>1890</v>
      </c>
      <c r="S2872">
        <v>2</v>
      </c>
      <c r="T2872" s="2">
        <v>0</v>
      </c>
      <c r="U2872" s="5">
        <v>3.39</v>
      </c>
      <c r="V2872" s="5">
        <f>ORDENES[[#This Row],[Ventas sin descuento]]-ORDENES[[#This Row],[costos estimados]]</f>
        <v>3.39</v>
      </c>
      <c r="W2872">
        <v>2</v>
      </c>
      <c r="X2872" s="5">
        <v>7.38</v>
      </c>
      <c r="Y2872" s="5">
        <f>ORDENES[[#This Row],[Ventas Originales (con descuento)]]/(1-ORDENES[[#This Row],[Descuento]])</f>
        <v>7.38</v>
      </c>
      <c r="Z2872" s="5">
        <f>ORDENES[[#This Row],[Ventas Originales (con descuento)]]/ORDENES[[#This Row],[Cantidad]]/(1-ORDENES[[#This Row],[Descuento]])</f>
        <v>3.69</v>
      </c>
      <c r="AA2872" s="5">
        <f>ORDENES[[#This Row],[Ventas Originales (con descuento)]]/ORDENES[[#This Row],[Cantidad]]</f>
        <v>3.69</v>
      </c>
      <c r="AB2872" s="5">
        <f>ORDENES[[#This Row],[Ventas Originales (con descuento)]]-(ORDENES[[#This Row],[Ganancias]])</f>
        <v>3.9899999999999998</v>
      </c>
    </row>
    <row r="2873" spans="1:28" x14ac:dyDescent="0.35">
      <c r="A2873" t="s">
        <v>7719</v>
      </c>
      <c r="B2873" t="s">
        <v>376</v>
      </c>
      <c r="C2873" t="s">
        <v>1</v>
      </c>
      <c r="D2873" t="s">
        <v>513</v>
      </c>
      <c r="E2873" t="s">
        <v>47</v>
      </c>
      <c r="F2873" s="1">
        <v>44539</v>
      </c>
      <c r="G2873" t="s">
        <v>7598</v>
      </c>
      <c r="H2873" t="s">
        <v>4942</v>
      </c>
      <c r="I2873">
        <v>40475</v>
      </c>
      <c r="J2873" t="s">
        <v>2105</v>
      </c>
      <c r="K2873" t="s">
        <v>1859</v>
      </c>
      <c r="L2873" t="s">
        <v>1860</v>
      </c>
      <c r="M2873" s="1">
        <v>44542</v>
      </c>
      <c r="N2873" t="s">
        <v>1861</v>
      </c>
      <c r="O2873" t="s">
        <v>7614</v>
      </c>
      <c r="P2873" t="s">
        <v>1862</v>
      </c>
      <c r="Q2873" t="s">
        <v>7614</v>
      </c>
      <c r="R2873" t="s">
        <v>1868</v>
      </c>
      <c r="S2873">
        <v>2</v>
      </c>
      <c r="T2873" s="2">
        <v>0</v>
      </c>
      <c r="U2873" s="5">
        <v>2.65</v>
      </c>
      <c r="V2873" s="5">
        <f>ORDENES[[#This Row],[Ventas sin descuento]]-ORDENES[[#This Row],[costos estimados]]</f>
        <v>2.65</v>
      </c>
      <c r="W2873">
        <v>2</v>
      </c>
      <c r="X2873" s="5">
        <v>5.76</v>
      </c>
      <c r="Y2873" s="5">
        <f>ORDENES[[#This Row],[Ventas Originales (con descuento)]]/(1-ORDENES[[#This Row],[Descuento]])</f>
        <v>5.76</v>
      </c>
      <c r="Z2873" s="5">
        <f>ORDENES[[#This Row],[Ventas Originales (con descuento)]]/ORDENES[[#This Row],[Cantidad]]/(1-ORDENES[[#This Row],[Descuento]])</f>
        <v>2.88</v>
      </c>
      <c r="AA2873" s="5">
        <f>ORDENES[[#This Row],[Ventas Originales (con descuento)]]/ORDENES[[#This Row],[Cantidad]]</f>
        <v>2.88</v>
      </c>
      <c r="AB2873" s="5">
        <f>ORDENES[[#This Row],[Ventas Originales (con descuento)]]-(ORDENES[[#This Row],[Ganancias]])</f>
        <v>3.11</v>
      </c>
    </row>
    <row r="2874" spans="1:28" x14ac:dyDescent="0.35">
      <c r="A2874" t="s">
        <v>7719</v>
      </c>
      <c r="B2874" t="s">
        <v>376</v>
      </c>
      <c r="C2874" t="s">
        <v>1</v>
      </c>
      <c r="D2874" t="s">
        <v>130</v>
      </c>
      <c r="E2874" t="s">
        <v>47</v>
      </c>
      <c r="F2874" s="1">
        <v>44282</v>
      </c>
      <c r="G2874" t="s">
        <v>7613</v>
      </c>
      <c r="H2874" t="s">
        <v>3987</v>
      </c>
      <c r="I2874">
        <v>23223</v>
      </c>
      <c r="J2874" t="s">
        <v>3231</v>
      </c>
      <c r="K2874" t="s">
        <v>1859</v>
      </c>
      <c r="L2874" t="s">
        <v>1860</v>
      </c>
      <c r="M2874" s="1">
        <v>44284</v>
      </c>
      <c r="N2874" t="s">
        <v>1861</v>
      </c>
      <c r="O2874" t="s">
        <v>7614</v>
      </c>
      <c r="P2874" t="s">
        <v>1900</v>
      </c>
      <c r="Q2874" t="s">
        <v>7614</v>
      </c>
      <c r="R2874" t="s">
        <v>1868</v>
      </c>
      <c r="S2874">
        <v>1</v>
      </c>
      <c r="T2874" s="2">
        <v>0</v>
      </c>
      <c r="U2874" s="5">
        <v>3.8</v>
      </c>
      <c r="V2874" s="5">
        <f>ORDENES[[#This Row],[Ventas sin descuento]]-ORDENES[[#This Row],[costos estimados]]</f>
        <v>3.8</v>
      </c>
      <c r="W2874">
        <v>2</v>
      </c>
      <c r="X2874" s="5">
        <v>8.26</v>
      </c>
      <c r="Y2874" s="5">
        <f>ORDENES[[#This Row],[Ventas Originales (con descuento)]]/(1-ORDENES[[#This Row],[Descuento]])</f>
        <v>8.26</v>
      </c>
      <c r="Z2874" s="5">
        <f>ORDENES[[#This Row],[Ventas Originales (con descuento)]]/ORDENES[[#This Row],[Cantidad]]/(1-ORDENES[[#This Row],[Descuento]])</f>
        <v>4.13</v>
      </c>
      <c r="AA2874" s="5">
        <f>ORDENES[[#This Row],[Ventas Originales (con descuento)]]/ORDENES[[#This Row],[Cantidad]]</f>
        <v>4.13</v>
      </c>
      <c r="AB2874" s="5">
        <f>ORDENES[[#This Row],[Ventas Originales (con descuento)]]-(ORDENES[[#This Row],[Ganancias]])</f>
        <v>4.46</v>
      </c>
    </row>
    <row r="2875" spans="1:28" x14ac:dyDescent="0.35">
      <c r="A2875" t="s">
        <v>7719</v>
      </c>
      <c r="B2875" t="s">
        <v>2351</v>
      </c>
      <c r="C2875" t="s">
        <v>1</v>
      </c>
      <c r="D2875" t="s">
        <v>3487</v>
      </c>
      <c r="E2875" t="s">
        <v>21</v>
      </c>
      <c r="F2875" s="1">
        <v>43952</v>
      </c>
      <c r="G2875" t="s">
        <v>7613</v>
      </c>
      <c r="H2875" t="s">
        <v>4943</v>
      </c>
      <c r="I2875">
        <v>72209</v>
      </c>
      <c r="J2875" t="s">
        <v>3339</v>
      </c>
      <c r="K2875" t="s">
        <v>1859</v>
      </c>
      <c r="L2875" t="s">
        <v>1860</v>
      </c>
      <c r="M2875" s="1">
        <v>43955</v>
      </c>
      <c r="N2875" t="s">
        <v>1861</v>
      </c>
      <c r="O2875" t="s">
        <v>7614</v>
      </c>
      <c r="P2875" t="s">
        <v>1923</v>
      </c>
      <c r="Q2875" t="s">
        <v>7614</v>
      </c>
      <c r="R2875" t="s">
        <v>1879</v>
      </c>
      <c r="S2875">
        <v>2</v>
      </c>
      <c r="T2875" s="2">
        <v>0</v>
      </c>
      <c r="U2875" s="5">
        <v>53.86</v>
      </c>
      <c r="V2875" s="5">
        <f>ORDENES[[#This Row],[Ventas sin descuento]]-ORDENES[[#This Row],[costos estimados]]</f>
        <v>53.86</v>
      </c>
      <c r="W2875">
        <v>2</v>
      </c>
      <c r="X2875" s="5">
        <v>109.92</v>
      </c>
      <c r="Y2875" s="5">
        <f>ORDENES[[#This Row],[Ventas Originales (con descuento)]]/(1-ORDENES[[#This Row],[Descuento]])</f>
        <v>109.92</v>
      </c>
      <c r="Z2875" s="5">
        <f>ORDENES[[#This Row],[Ventas Originales (con descuento)]]/ORDENES[[#This Row],[Cantidad]]/(1-ORDENES[[#This Row],[Descuento]])</f>
        <v>54.96</v>
      </c>
      <c r="AA2875" s="5">
        <f>ORDENES[[#This Row],[Ventas Originales (con descuento)]]/ORDENES[[#This Row],[Cantidad]]</f>
        <v>54.96</v>
      </c>
      <c r="AB2875" s="5">
        <f>ORDENES[[#This Row],[Ventas Originales (con descuento)]]-(ORDENES[[#This Row],[Ganancias]])</f>
        <v>56.06</v>
      </c>
    </row>
    <row r="2876" spans="1:28" x14ac:dyDescent="0.35">
      <c r="A2876" t="s">
        <v>7719</v>
      </c>
      <c r="B2876" t="s">
        <v>3700</v>
      </c>
      <c r="C2876" t="s">
        <v>1</v>
      </c>
      <c r="D2876" t="s">
        <v>2562</v>
      </c>
      <c r="E2876" t="s">
        <v>21</v>
      </c>
      <c r="F2876" s="1">
        <v>44462</v>
      </c>
      <c r="G2876" t="s">
        <v>7613</v>
      </c>
      <c r="H2876" t="s">
        <v>4947</v>
      </c>
      <c r="I2876">
        <v>71603</v>
      </c>
      <c r="J2876" t="s">
        <v>1626</v>
      </c>
      <c r="K2876" t="s">
        <v>1859</v>
      </c>
      <c r="L2876" t="s">
        <v>1860</v>
      </c>
      <c r="M2876" s="1">
        <v>44464</v>
      </c>
      <c r="N2876" t="s">
        <v>1861</v>
      </c>
      <c r="O2876" t="s">
        <v>7614</v>
      </c>
      <c r="P2876" t="s">
        <v>1923</v>
      </c>
      <c r="Q2876" t="s">
        <v>7614</v>
      </c>
      <c r="R2876" t="s">
        <v>1879</v>
      </c>
      <c r="S2876">
        <v>1</v>
      </c>
      <c r="T2876" s="2">
        <v>0</v>
      </c>
      <c r="U2876" s="5">
        <v>6.22</v>
      </c>
      <c r="V2876" s="5">
        <f>ORDENES[[#This Row],[Ventas sin descuento]]-ORDENES[[#This Row],[costos estimados]]</f>
        <v>6.22</v>
      </c>
      <c r="W2876">
        <v>2</v>
      </c>
      <c r="X2876" s="5">
        <v>12.96</v>
      </c>
      <c r="Y2876" s="5">
        <f>ORDENES[[#This Row],[Ventas Originales (con descuento)]]/(1-ORDENES[[#This Row],[Descuento]])</f>
        <v>12.96</v>
      </c>
      <c r="Z2876" s="5">
        <f>ORDENES[[#This Row],[Ventas Originales (con descuento)]]/ORDENES[[#This Row],[Cantidad]]/(1-ORDENES[[#This Row],[Descuento]])</f>
        <v>6.48</v>
      </c>
      <c r="AA2876" s="5">
        <f>ORDENES[[#This Row],[Ventas Originales (con descuento)]]/ORDENES[[#This Row],[Cantidad]]</f>
        <v>6.48</v>
      </c>
      <c r="AB2876" s="5">
        <f>ORDENES[[#This Row],[Ventas Originales (con descuento)]]-(ORDENES[[#This Row],[Ganancias]])</f>
        <v>6.7400000000000011</v>
      </c>
    </row>
    <row r="2877" spans="1:28" x14ac:dyDescent="0.35">
      <c r="A2877" t="s">
        <v>7719</v>
      </c>
      <c r="B2877" t="s">
        <v>376</v>
      </c>
      <c r="C2877" t="s">
        <v>1</v>
      </c>
      <c r="D2877" t="s">
        <v>2270</v>
      </c>
      <c r="E2877" t="s">
        <v>21</v>
      </c>
      <c r="F2877" s="1">
        <v>43225</v>
      </c>
      <c r="G2877" t="s">
        <v>7613</v>
      </c>
      <c r="H2877" t="s">
        <v>4944</v>
      </c>
      <c r="I2877">
        <v>40475</v>
      </c>
      <c r="J2877" t="s">
        <v>2271</v>
      </c>
      <c r="K2877" t="s">
        <v>1859</v>
      </c>
      <c r="L2877" t="s">
        <v>1860</v>
      </c>
      <c r="M2877" s="1">
        <v>43229</v>
      </c>
      <c r="N2877" t="s">
        <v>1861</v>
      </c>
      <c r="O2877" t="s">
        <v>7614</v>
      </c>
      <c r="P2877" t="s">
        <v>1862</v>
      </c>
      <c r="Q2877" t="s">
        <v>7614</v>
      </c>
      <c r="R2877" t="s">
        <v>1879</v>
      </c>
      <c r="S2877">
        <v>3</v>
      </c>
      <c r="T2877" s="2">
        <v>0</v>
      </c>
      <c r="U2877" s="5">
        <v>11.54</v>
      </c>
      <c r="V2877" s="5">
        <f>ORDENES[[#This Row],[Ventas sin descuento]]-ORDENES[[#This Row],[costos estimados]]</f>
        <v>11.54</v>
      </c>
      <c r="W2877">
        <v>2</v>
      </c>
      <c r="X2877" s="5">
        <v>24.56</v>
      </c>
      <c r="Y2877" s="5">
        <f>ORDENES[[#This Row],[Ventas Originales (con descuento)]]/(1-ORDENES[[#This Row],[Descuento]])</f>
        <v>24.56</v>
      </c>
      <c r="Z2877" s="5">
        <f>ORDENES[[#This Row],[Ventas Originales (con descuento)]]/ORDENES[[#This Row],[Cantidad]]/(1-ORDENES[[#This Row],[Descuento]])</f>
        <v>12.28</v>
      </c>
      <c r="AA2877" s="5">
        <f>ORDENES[[#This Row],[Ventas Originales (con descuento)]]/ORDENES[[#This Row],[Cantidad]]</f>
        <v>12.28</v>
      </c>
      <c r="AB2877" s="5">
        <f>ORDENES[[#This Row],[Ventas Originales (con descuento)]]-(ORDENES[[#This Row],[Ganancias]])</f>
        <v>13.02</v>
      </c>
    </row>
    <row r="2878" spans="1:28" x14ac:dyDescent="0.35">
      <c r="A2878" t="s">
        <v>7719</v>
      </c>
      <c r="B2878" t="s">
        <v>95</v>
      </c>
      <c r="C2878" t="s">
        <v>1</v>
      </c>
      <c r="D2878" t="s">
        <v>1941</v>
      </c>
      <c r="E2878" t="s">
        <v>21</v>
      </c>
      <c r="F2878" s="1">
        <v>43339</v>
      </c>
      <c r="G2878" t="s">
        <v>7613</v>
      </c>
      <c r="H2878" t="s">
        <v>4948</v>
      </c>
      <c r="I2878">
        <v>22153</v>
      </c>
      <c r="J2878" t="s">
        <v>1600</v>
      </c>
      <c r="K2878" t="s">
        <v>1859</v>
      </c>
      <c r="L2878" t="s">
        <v>1860</v>
      </c>
      <c r="M2878" s="1">
        <v>43342</v>
      </c>
      <c r="N2878" t="s">
        <v>1861</v>
      </c>
      <c r="O2878" t="s">
        <v>7614</v>
      </c>
      <c r="P2878" t="s">
        <v>1900</v>
      </c>
      <c r="Q2878" t="s">
        <v>7614</v>
      </c>
      <c r="R2878" t="s">
        <v>1879</v>
      </c>
      <c r="S2878">
        <v>2</v>
      </c>
      <c r="T2878" s="2">
        <v>0</v>
      </c>
      <c r="U2878" s="5">
        <v>6.41</v>
      </c>
      <c r="V2878" s="5">
        <f>ORDENES[[#This Row],[Ventas sin descuento]]-ORDENES[[#This Row],[costos estimados]]</f>
        <v>6.41</v>
      </c>
      <c r="W2878">
        <v>2</v>
      </c>
      <c r="X2878" s="5">
        <v>13.36</v>
      </c>
      <c r="Y2878" s="5">
        <f>ORDENES[[#This Row],[Ventas Originales (con descuento)]]/(1-ORDENES[[#This Row],[Descuento]])</f>
        <v>13.36</v>
      </c>
      <c r="Z2878" s="5">
        <f>ORDENES[[#This Row],[Ventas Originales (con descuento)]]/ORDENES[[#This Row],[Cantidad]]/(1-ORDENES[[#This Row],[Descuento]])</f>
        <v>6.68</v>
      </c>
      <c r="AA2878" s="5">
        <f>ORDENES[[#This Row],[Ventas Originales (con descuento)]]/ORDENES[[#This Row],[Cantidad]]</f>
        <v>6.68</v>
      </c>
      <c r="AB2878" s="5">
        <f>ORDENES[[#This Row],[Ventas Originales (con descuento)]]-(ORDENES[[#This Row],[Ganancias]])</f>
        <v>6.9499999999999993</v>
      </c>
    </row>
    <row r="2879" spans="1:28" x14ac:dyDescent="0.35">
      <c r="A2879" t="s">
        <v>7719</v>
      </c>
      <c r="B2879" t="s">
        <v>2563</v>
      </c>
      <c r="C2879" t="s">
        <v>1</v>
      </c>
      <c r="D2879" t="s">
        <v>3221</v>
      </c>
      <c r="E2879" t="s">
        <v>26</v>
      </c>
      <c r="F2879" s="1">
        <v>43777</v>
      </c>
      <c r="G2879" t="s">
        <v>7613</v>
      </c>
      <c r="H2879" t="s">
        <v>3991</v>
      </c>
      <c r="I2879">
        <v>23666</v>
      </c>
      <c r="J2879" t="s">
        <v>1774</v>
      </c>
      <c r="K2879" t="s">
        <v>1859</v>
      </c>
      <c r="L2879" t="s">
        <v>1860</v>
      </c>
      <c r="M2879" s="1">
        <v>43782</v>
      </c>
      <c r="N2879" t="s">
        <v>1861</v>
      </c>
      <c r="O2879" t="s">
        <v>7614</v>
      </c>
      <c r="P2879" t="s">
        <v>1900</v>
      </c>
      <c r="Q2879" t="s">
        <v>7614</v>
      </c>
      <c r="R2879" t="s">
        <v>1877</v>
      </c>
      <c r="S2879">
        <v>3</v>
      </c>
      <c r="T2879" s="2">
        <v>0</v>
      </c>
      <c r="U2879" s="5">
        <v>18.66</v>
      </c>
      <c r="V2879" s="5">
        <f>ORDENES[[#This Row],[Ventas sin descuento]]-ORDENES[[#This Row],[costos estimados]]</f>
        <v>18.66</v>
      </c>
      <c r="W2879">
        <v>3</v>
      </c>
      <c r="X2879" s="5">
        <v>44.43</v>
      </c>
      <c r="Y2879" s="5">
        <f>ORDENES[[#This Row],[Ventas Originales (con descuento)]]/(1-ORDENES[[#This Row],[Descuento]])</f>
        <v>44.43</v>
      </c>
      <c r="Z2879" s="5">
        <f>ORDENES[[#This Row],[Ventas Originales (con descuento)]]/ORDENES[[#This Row],[Cantidad]]/(1-ORDENES[[#This Row],[Descuento]])</f>
        <v>14.81</v>
      </c>
      <c r="AA2879" s="5">
        <f>ORDENES[[#This Row],[Ventas Originales (con descuento)]]/ORDENES[[#This Row],[Cantidad]]</f>
        <v>14.81</v>
      </c>
      <c r="AB2879" s="5">
        <f>ORDENES[[#This Row],[Ventas Originales (con descuento)]]-(ORDENES[[#This Row],[Ganancias]])</f>
        <v>25.77</v>
      </c>
    </row>
    <row r="2880" spans="1:28" x14ac:dyDescent="0.35">
      <c r="A2880" t="s">
        <v>7719</v>
      </c>
      <c r="B2880" t="s">
        <v>430</v>
      </c>
      <c r="C2880" t="s">
        <v>1</v>
      </c>
      <c r="D2880" t="s">
        <v>2345</v>
      </c>
      <c r="E2880" t="s">
        <v>216</v>
      </c>
      <c r="F2880" s="1">
        <v>44101</v>
      </c>
      <c r="G2880" t="s">
        <v>7613</v>
      </c>
      <c r="H2880" t="s">
        <v>4949</v>
      </c>
      <c r="I2880">
        <v>30318</v>
      </c>
      <c r="J2880" t="s">
        <v>1329</v>
      </c>
      <c r="K2880" t="s">
        <v>1859</v>
      </c>
      <c r="L2880" t="s">
        <v>1860</v>
      </c>
      <c r="M2880" s="1">
        <v>44103</v>
      </c>
      <c r="N2880" t="s">
        <v>1861</v>
      </c>
      <c r="O2880" t="s">
        <v>7614</v>
      </c>
      <c r="P2880" t="s">
        <v>1918</v>
      </c>
      <c r="Q2880" t="s">
        <v>7614</v>
      </c>
      <c r="R2880" t="s">
        <v>1874</v>
      </c>
      <c r="S2880">
        <v>1</v>
      </c>
      <c r="T2880" s="2">
        <v>0</v>
      </c>
      <c r="U2880" s="5">
        <v>4.58</v>
      </c>
      <c r="V2880" s="5">
        <f>ORDENES[[#This Row],[Ventas sin descuento]]-ORDENES[[#This Row],[costos estimados]]</f>
        <v>4.58</v>
      </c>
      <c r="W2880">
        <v>3</v>
      </c>
      <c r="X2880" s="5">
        <v>13.89</v>
      </c>
      <c r="Y2880" s="5">
        <f>ORDENES[[#This Row],[Ventas Originales (con descuento)]]/(1-ORDENES[[#This Row],[Descuento]])</f>
        <v>13.89</v>
      </c>
      <c r="Z2880" s="5">
        <f>ORDENES[[#This Row],[Ventas Originales (con descuento)]]/ORDENES[[#This Row],[Cantidad]]/(1-ORDENES[[#This Row],[Descuento]])</f>
        <v>4.63</v>
      </c>
      <c r="AA2880" s="5">
        <f>ORDENES[[#This Row],[Ventas Originales (con descuento)]]/ORDENES[[#This Row],[Cantidad]]</f>
        <v>4.63</v>
      </c>
      <c r="AB2880" s="5">
        <f>ORDENES[[#This Row],[Ventas Originales (con descuento)]]-(ORDENES[[#This Row],[Ganancias]])</f>
        <v>9.31</v>
      </c>
    </row>
    <row r="2881" spans="1:28" x14ac:dyDescent="0.35">
      <c r="A2881" t="s">
        <v>7719</v>
      </c>
      <c r="B2881" t="s">
        <v>140</v>
      </c>
      <c r="C2881" t="s">
        <v>1</v>
      </c>
      <c r="D2881" t="s">
        <v>367</v>
      </c>
      <c r="E2881" t="s">
        <v>246</v>
      </c>
      <c r="F2881" s="1">
        <v>43451</v>
      </c>
      <c r="G2881" t="s">
        <v>7613</v>
      </c>
      <c r="H2881" t="s">
        <v>4950</v>
      </c>
      <c r="I2881">
        <v>31907</v>
      </c>
      <c r="J2881" t="s">
        <v>2171</v>
      </c>
      <c r="K2881" t="s">
        <v>1859</v>
      </c>
      <c r="L2881" t="s">
        <v>1860</v>
      </c>
      <c r="M2881" s="1">
        <v>43453</v>
      </c>
      <c r="N2881" t="s">
        <v>1861</v>
      </c>
      <c r="O2881" t="s">
        <v>7614</v>
      </c>
      <c r="P2881" t="s">
        <v>1918</v>
      </c>
      <c r="Q2881" t="s">
        <v>7614</v>
      </c>
      <c r="R2881" t="s">
        <v>1874</v>
      </c>
      <c r="S2881">
        <v>1</v>
      </c>
      <c r="T2881" s="2">
        <v>0</v>
      </c>
      <c r="U2881" s="5">
        <v>11.21</v>
      </c>
      <c r="V2881" s="5">
        <f>ORDENES[[#This Row],[Ventas sin descuento]]-ORDENES[[#This Row],[costos estimados]]</f>
        <v>11.21</v>
      </c>
      <c r="W2881">
        <v>3</v>
      </c>
      <c r="X2881" s="5">
        <v>40.049999999999997</v>
      </c>
      <c r="Y2881" s="5">
        <f>ORDENES[[#This Row],[Ventas Originales (con descuento)]]/(1-ORDENES[[#This Row],[Descuento]])</f>
        <v>40.049999999999997</v>
      </c>
      <c r="Z2881" s="5">
        <f>ORDENES[[#This Row],[Ventas Originales (con descuento)]]/ORDENES[[#This Row],[Cantidad]]/(1-ORDENES[[#This Row],[Descuento]])</f>
        <v>13.35</v>
      </c>
      <c r="AA2881" s="5">
        <f>ORDENES[[#This Row],[Ventas Originales (con descuento)]]/ORDENES[[#This Row],[Cantidad]]</f>
        <v>13.35</v>
      </c>
      <c r="AB2881" s="5">
        <f>ORDENES[[#This Row],[Ventas Originales (con descuento)]]-(ORDENES[[#This Row],[Ganancias]])</f>
        <v>28.839999999999996</v>
      </c>
    </row>
    <row r="2882" spans="1:28" x14ac:dyDescent="0.35">
      <c r="A2882" t="s">
        <v>7719</v>
      </c>
      <c r="B2882" t="s">
        <v>2953</v>
      </c>
      <c r="C2882" t="s">
        <v>1</v>
      </c>
      <c r="D2882" t="s">
        <v>151</v>
      </c>
      <c r="E2882" t="s">
        <v>374</v>
      </c>
      <c r="F2882" s="1">
        <v>44012</v>
      </c>
      <c r="G2882" t="s">
        <v>7598</v>
      </c>
      <c r="H2882" t="s">
        <v>3998</v>
      </c>
      <c r="I2882">
        <v>30328</v>
      </c>
      <c r="J2882" t="s">
        <v>1499</v>
      </c>
      <c r="K2882" t="s">
        <v>1859</v>
      </c>
      <c r="L2882" t="s">
        <v>1860</v>
      </c>
      <c r="M2882" s="1">
        <v>44014</v>
      </c>
      <c r="N2882" t="s">
        <v>1861</v>
      </c>
      <c r="O2882" t="s">
        <v>7614</v>
      </c>
      <c r="P2882" t="s">
        <v>1918</v>
      </c>
      <c r="Q2882" t="s">
        <v>7614</v>
      </c>
      <c r="R2882" t="s">
        <v>1874</v>
      </c>
      <c r="S2882">
        <v>1</v>
      </c>
      <c r="T2882" s="2">
        <v>0</v>
      </c>
      <c r="U2882" s="5">
        <v>9.7100000000000009</v>
      </c>
      <c r="V2882" s="5">
        <f>ORDENES[[#This Row],[Ventas sin descuento]]-ORDENES[[#This Row],[costos estimados]]</f>
        <v>9.7100000000000009</v>
      </c>
      <c r="W2882">
        <v>3</v>
      </c>
      <c r="X2882" s="5">
        <v>35.97</v>
      </c>
      <c r="Y2882" s="5">
        <f>ORDENES[[#This Row],[Ventas Originales (con descuento)]]/(1-ORDENES[[#This Row],[Descuento]])</f>
        <v>35.97</v>
      </c>
      <c r="Z2882" s="5">
        <f>ORDENES[[#This Row],[Ventas Originales (con descuento)]]/ORDENES[[#This Row],[Cantidad]]/(1-ORDENES[[#This Row],[Descuento]])</f>
        <v>11.99</v>
      </c>
      <c r="AA2882" s="5">
        <f>ORDENES[[#This Row],[Ventas Originales (con descuento)]]/ORDENES[[#This Row],[Cantidad]]</f>
        <v>11.99</v>
      </c>
      <c r="AB2882" s="5">
        <f>ORDENES[[#This Row],[Ventas Originales (con descuento)]]-(ORDENES[[#This Row],[Ganancias]])</f>
        <v>26.259999999999998</v>
      </c>
    </row>
    <row r="2883" spans="1:28" x14ac:dyDescent="0.35">
      <c r="A2883" t="s">
        <v>7719</v>
      </c>
      <c r="B2883" t="s">
        <v>0</v>
      </c>
      <c r="C2883" t="s">
        <v>1</v>
      </c>
      <c r="D2883" t="s">
        <v>551</v>
      </c>
      <c r="E2883" t="s">
        <v>18</v>
      </c>
      <c r="F2883" s="1">
        <v>44138</v>
      </c>
      <c r="G2883" t="s">
        <v>7613</v>
      </c>
      <c r="H2883" t="s">
        <v>3993</v>
      </c>
      <c r="I2883">
        <v>42420</v>
      </c>
      <c r="J2883" t="s">
        <v>2067</v>
      </c>
      <c r="K2883" t="s">
        <v>1859</v>
      </c>
      <c r="L2883" t="s">
        <v>1860</v>
      </c>
      <c r="M2883" s="1">
        <v>44143</v>
      </c>
      <c r="N2883" t="s">
        <v>1861</v>
      </c>
      <c r="O2883" t="s">
        <v>7614</v>
      </c>
      <c r="P2883" t="s">
        <v>1862</v>
      </c>
      <c r="Q2883" t="s">
        <v>7614</v>
      </c>
      <c r="R2883" t="s">
        <v>1874</v>
      </c>
      <c r="S2883">
        <v>3</v>
      </c>
      <c r="T2883" s="2">
        <v>0</v>
      </c>
      <c r="U2883" s="5">
        <v>2.0699999999999998</v>
      </c>
      <c r="V2883" s="5">
        <f>ORDENES[[#This Row],[Ventas sin descuento]]-ORDENES[[#This Row],[costos estimados]]</f>
        <v>2.0700000000000003</v>
      </c>
      <c r="W2883">
        <v>3</v>
      </c>
      <c r="X2883" s="5">
        <v>7.98</v>
      </c>
      <c r="Y2883" s="5">
        <f>ORDENES[[#This Row],[Ventas Originales (con descuento)]]/(1-ORDENES[[#This Row],[Descuento]])</f>
        <v>7.98</v>
      </c>
      <c r="Z2883" s="5">
        <f>ORDENES[[#This Row],[Ventas Originales (con descuento)]]/ORDENES[[#This Row],[Cantidad]]/(1-ORDENES[[#This Row],[Descuento]])</f>
        <v>2.66</v>
      </c>
      <c r="AA2883" s="5">
        <f>ORDENES[[#This Row],[Ventas Originales (con descuento)]]/ORDENES[[#This Row],[Cantidad]]</f>
        <v>2.66</v>
      </c>
      <c r="AB2883" s="5">
        <f>ORDENES[[#This Row],[Ventas Originales (con descuento)]]-(ORDENES[[#This Row],[Ganancias]])</f>
        <v>5.91</v>
      </c>
    </row>
    <row r="2884" spans="1:28" x14ac:dyDescent="0.35">
      <c r="A2884" t="s">
        <v>7719</v>
      </c>
      <c r="B2884" t="s">
        <v>2253</v>
      </c>
      <c r="C2884" t="s">
        <v>1</v>
      </c>
      <c r="D2884" t="s">
        <v>2254</v>
      </c>
      <c r="E2884" t="s">
        <v>47</v>
      </c>
      <c r="F2884" s="1">
        <v>43219</v>
      </c>
      <c r="G2884" t="s">
        <v>7613</v>
      </c>
      <c r="H2884" t="s">
        <v>3986</v>
      </c>
      <c r="I2884">
        <v>70601</v>
      </c>
      <c r="J2884" t="s">
        <v>2087</v>
      </c>
      <c r="K2884" t="s">
        <v>1859</v>
      </c>
      <c r="L2884" t="s">
        <v>1860</v>
      </c>
      <c r="M2884" s="1">
        <v>43221</v>
      </c>
      <c r="N2884" t="s">
        <v>1861</v>
      </c>
      <c r="O2884" t="s">
        <v>7614</v>
      </c>
      <c r="P2884" t="s">
        <v>1913</v>
      </c>
      <c r="Q2884" t="s">
        <v>7614</v>
      </c>
      <c r="R2884" t="s">
        <v>1876</v>
      </c>
      <c r="S2884">
        <v>1</v>
      </c>
      <c r="T2884" s="2">
        <v>0</v>
      </c>
      <c r="U2884" s="5">
        <v>8.61</v>
      </c>
      <c r="V2884" s="5">
        <f>ORDENES[[#This Row],[Ventas sin descuento]]-ORDENES[[#This Row],[costos estimados]]</f>
        <v>8.61</v>
      </c>
      <c r="W2884">
        <v>3</v>
      </c>
      <c r="X2884" s="5">
        <v>17.940000000000001</v>
      </c>
      <c r="Y2884" s="5">
        <f>ORDENES[[#This Row],[Ventas Originales (con descuento)]]/(1-ORDENES[[#This Row],[Descuento]])</f>
        <v>17.940000000000001</v>
      </c>
      <c r="Z2884" s="5">
        <f>ORDENES[[#This Row],[Ventas Originales (con descuento)]]/ORDENES[[#This Row],[Cantidad]]/(1-ORDENES[[#This Row],[Descuento]])</f>
        <v>5.98</v>
      </c>
      <c r="AA2884" s="5">
        <f>ORDENES[[#This Row],[Ventas Originales (con descuento)]]/ORDENES[[#This Row],[Cantidad]]</f>
        <v>5.98</v>
      </c>
      <c r="AB2884" s="5">
        <f>ORDENES[[#This Row],[Ventas Originales (con descuento)]]-(ORDENES[[#This Row],[Ganancias]])</f>
        <v>9.3300000000000018</v>
      </c>
    </row>
    <row r="2885" spans="1:28" x14ac:dyDescent="0.35">
      <c r="A2885" t="s">
        <v>7719</v>
      </c>
      <c r="B2885" t="s">
        <v>295</v>
      </c>
      <c r="C2885" t="s">
        <v>1</v>
      </c>
      <c r="D2885" t="s">
        <v>2219</v>
      </c>
      <c r="E2885" t="s">
        <v>146</v>
      </c>
      <c r="F2885" s="1">
        <v>43209</v>
      </c>
      <c r="G2885" t="s">
        <v>7613</v>
      </c>
      <c r="H2885" t="s">
        <v>4951</v>
      </c>
      <c r="I2885">
        <v>22204</v>
      </c>
      <c r="J2885" t="s">
        <v>1724</v>
      </c>
      <c r="K2885" t="s">
        <v>1859</v>
      </c>
      <c r="L2885" t="s">
        <v>1860</v>
      </c>
      <c r="M2885" s="1">
        <v>43213</v>
      </c>
      <c r="N2885" t="s">
        <v>1861</v>
      </c>
      <c r="O2885" t="s">
        <v>7614</v>
      </c>
      <c r="P2885" t="s">
        <v>1900</v>
      </c>
      <c r="Q2885" t="s">
        <v>7614</v>
      </c>
      <c r="R2885" t="s">
        <v>1876</v>
      </c>
      <c r="S2885">
        <v>3</v>
      </c>
      <c r="T2885" s="2">
        <v>0</v>
      </c>
      <c r="U2885" s="5">
        <v>26.7</v>
      </c>
      <c r="V2885" s="5">
        <f>ORDENES[[#This Row],[Ventas sin descuento]]-ORDENES[[#This Row],[costos estimados]]</f>
        <v>26.7</v>
      </c>
      <c r="W2885">
        <v>3</v>
      </c>
      <c r="X2885" s="5">
        <v>58.05</v>
      </c>
      <c r="Y2885" s="5">
        <f>ORDENES[[#This Row],[Ventas Originales (con descuento)]]/(1-ORDENES[[#This Row],[Descuento]])</f>
        <v>58.05</v>
      </c>
      <c r="Z2885" s="5">
        <f>ORDENES[[#This Row],[Ventas Originales (con descuento)]]/ORDENES[[#This Row],[Cantidad]]/(1-ORDENES[[#This Row],[Descuento]])</f>
        <v>19.349999999999998</v>
      </c>
      <c r="AA2885" s="5">
        <f>ORDENES[[#This Row],[Ventas Originales (con descuento)]]/ORDENES[[#This Row],[Cantidad]]</f>
        <v>19.349999999999998</v>
      </c>
      <c r="AB2885" s="5">
        <f>ORDENES[[#This Row],[Ventas Originales (con descuento)]]-(ORDENES[[#This Row],[Ganancias]])</f>
        <v>31.349999999999998</v>
      </c>
    </row>
    <row r="2886" spans="1:28" x14ac:dyDescent="0.35">
      <c r="A2886" t="s">
        <v>7719</v>
      </c>
      <c r="B2886" t="s">
        <v>2351</v>
      </c>
      <c r="C2886" t="s">
        <v>1</v>
      </c>
      <c r="D2886" t="s">
        <v>3487</v>
      </c>
      <c r="E2886" t="s">
        <v>21</v>
      </c>
      <c r="F2886" s="1">
        <v>43952</v>
      </c>
      <c r="G2886" t="s">
        <v>7613</v>
      </c>
      <c r="H2886" t="s">
        <v>4943</v>
      </c>
      <c r="I2886">
        <v>72209</v>
      </c>
      <c r="J2886" t="s">
        <v>2574</v>
      </c>
      <c r="K2886" t="s">
        <v>1859</v>
      </c>
      <c r="L2886" t="s">
        <v>1860</v>
      </c>
      <c r="M2886" s="1">
        <v>43955</v>
      </c>
      <c r="N2886" t="s">
        <v>1861</v>
      </c>
      <c r="O2886" t="s">
        <v>7614</v>
      </c>
      <c r="P2886" t="s">
        <v>1923</v>
      </c>
      <c r="Q2886" t="s">
        <v>7614</v>
      </c>
      <c r="R2886" t="s">
        <v>1879</v>
      </c>
      <c r="S2886">
        <v>2</v>
      </c>
      <c r="T2886" s="2">
        <v>0</v>
      </c>
      <c r="U2886" s="5">
        <v>9.33</v>
      </c>
      <c r="V2886" s="5">
        <f>ORDENES[[#This Row],[Ventas sin descuento]]-ORDENES[[#This Row],[costos estimados]]</f>
        <v>9.33</v>
      </c>
      <c r="W2886">
        <v>3</v>
      </c>
      <c r="X2886" s="5">
        <v>19.440000000000001</v>
      </c>
      <c r="Y2886" s="5">
        <f>ORDENES[[#This Row],[Ventas Originales (con descuento)]]/(1-ORDENES[[#This Row],[Descuento]])</f>
        <v>19.440000000000001</v>
      </c>
      <c r="Z2886" s="5">
        <f>ORDENES[[#This Row],[Ventas Originales (con descuento)]]/ORDENES[[#This Row],[Cantidad]]/(1-ORDENES[[#This Row],[Descuento]])</f>
        <v>6.48</v>
      </c>
      <c r="AA2886" s="5">
        <f>ORDENES[[#This Row],[Ventas Originales (con descuento)]]/ORDENES[[#This Row],[Cantidad]]</f>
        <v>6.48</v>
      </c>
      <c r="AB2886" s="5">
        <f>ORDENES[[#This Row],[Ventas Originales (con descuento)]]-(ORDENES[[#This Row],[Ganancias]])</f>
        <v>10.110000000000001</v>
      </c>
    </row>
    <row r="2887" spans="1:28" x14ac:dyDescent="0.35">
      <c r="A2887" t="s">
        <v>7719</v>
      </c>
      <c r="B2887" t="s">
        <v>430</v>
      </c>
      <c r="C2887" t="s">
        <v>1</v>
      </c>
      <c r="D2887" t="s">
        <v>2345</v>
      </c>
      <c r="E2887" t="s">
        <v>21</v>
      </c>
      <c r="F2887" s="1">
        <v>44101</v>
      </c>
      <c r="G2887" t="s">
        <v>7613</v>
      </c>
      <c r="H2887" t="s">
        <v>4949</v>
      </c>
      <c r="I2887">
        <v>30318</v>
      </c>
      <c r="J2887" t="s">
        <v>2473</v>
      </c>
      <c r="K2887" t="s">
        <v>1859</v>
      </c>
      <c r="L2887" t="s">
        <v>1860</v>
      </c>
      <c r="M2887" s="1">
        <v>44103</v>
      </c>
      <c r="N2887" t="s">
        <v>1861</v>
      </c>
      <c r="O2887" t="s">
        <v>7614</v>
      </c>
      <c r="P2887" t="s">
        <v>1918</v>
      </c>
      <c r="Q2887" t="s">
        <v>7614</v>
      </c>
      <c r="R2887" t="s">
        <v>1879</v>
      </c>
      <c r="S2887">
        <v>1</v>
      </c>
      <c r="T2887" s="2">
        <v>0</v>
      </c>
      <c r="U2887" s="5">
        <v>8.7899999999999991</v>
      </c>
      <c r="V2887" s="5">
        <f>ORDENES[[#This Row],[Ventas sin descuento]]-ORDENES[[#This Row],[costos estimados]]</f>
        <v>8.7899999999999991</v>
      </c>
      <c r="W2887">
        <v>3</v>
      </c>
      <c r="X2887" s="5">
        <v>17.940000000000001</v>
      </c>
      <c r="Y2887" s="5">
        <f>ORDENES[[#This Row],[Ventas Originales (con descuento)]]/(1-ORDENES[[#This Row],[Descuento]])</f>
        <v>17.940000000000001</v>
      </c>
      <c r="Z2887" s="5">
        <f>ORDENES[[#This Row],[Ventas Originales (con descuento)]]/ORDENES[[#This Row],[Cantidad]]/(1-ORDENES[[#This Row],[Descuento]])</f>
        <v>5.98</v>
      </c>
      <c r="AA2887" s="5">
        <f>ORDENES[[#This Row],[Ventas Originales (con descuento)]]/ORDENES[[#This Row],[Cantidad]]</f>
        <v>5.98</v>
      </c>
      <c r="AB2887" s="5">
        <f>ORDENES[[#This Row],[Ventas Originales (con descuento)]]-(ORDENES[[#This Row],[Ganancias]])</f>
        <v>9.1500000000000021</v>
      </c>
    </row>
    <row r="2888" spans="1:28" x14ac:dyDescent="0.35">
      <c r="A2888" t="s">
        <v>7719</v>
      </c>
      <c r="B2888" t="s">
        <v>376</v>
      </c>
      <c r="C2888" t="s">
        <v>1</v>
      </c>
      <c r="D2888" t="s">
        <v>2270</v>
      </c>
      <c r="E2888" t="s">
        <v>196</v>
      </c>
      <c r="F2888" s="1">
        <v>43225</v>
      </c>
      <c r="G2888" t="s">
        <v>7613</v>
      </c>
      <c r="H2888" t="s">
        <v>4944</v>
      </c>
      <c r="I2888">
        <v>40475</v>
      </c>
      <c r="J2888" t="s">
        <v>2272</v>
      </c>
      <c r="K2888" t="s">
        <v>1859</v>
      </c>
      <c r="L2888" t="s">
        <v>1860</v>
      </c>
      <c r="M2888" s="1">
        <v>43229</v>
      </c>
      <c r="N2888" t="s">
        <v>1861</v>
      </c>
      <c r="O2888" t="s">
        <v>7614</v>
      </c>
      <c r="P2888" t="s">
        <v>1862</v>
      </c>
      <c r="Q2888" t="s">
        <v>7614</v>
      </c>
      <c r="R2888" t="s">
        <v>1879</v>
      </c>
      <c r="S2888">
        <v>3</v>
      </c>
      <c r="T2888" s="2">
        <v>0</v>
      </c>
      <c r="U2888" s="5">
        <v>4.24</v>
      </c>
      <c r="V2888" s="5">
        <f>ORDENES[[#This Row],[Ventas sin descuento]]-ORDENES[[#This Row],[costos estimados]]</f>
        <v>4.24</v>
      </c>
      <c r="W2888">
        <v>3</v>
      </c>
      <c r="X2888" s="5">
        <v>9.42</v>
      </c>
      <c r="Y2888" s="5">
        <f>ORDENES[[#This Row],[Ventas Originales (con descuento)]]/(1-ORDENES[[#This Row],[Descuento]])</f>
        <v>9.42</v>
      </c>
      <c r="Z2888" s="5">
        <f>ORDENES[[#This Row],[Ventas Originales (con descuento)]]/ORDENES[[#This Row],[Cantidad]]/(1-ORDENES[[#This Row],[Descuento]])</f>
        <v>3.14</v>
      </c>
      <c r="AA2888" s="5">
        <f>ORDENES[[#This Row],[Ventas Originales (con descuento)]]/ORDENES[[#This Row],[Cantidad]]</f>
        <v>3.14</v>
      </c>
      <c r="AB2888" s="5">
        <f>ORDENES[[#This Row],[Ventas Originales (con descuento)]]-(ORDENES[[#This Row],[Ganancias]])</f>
        <v>5.18</v>
      </c>
    </row>
    <row r="2889" spans="1:28" x14ac:dyDescent="0.35">
      <c r="A2889" t="s">
        <v>7719</v>
      </c>
      <c r="B2889" t="s">
        <v>377</v>
      </c>
      <c r="C2889" t="s">
        <v>1</v>
      </c>
      <c r="D2889" t="s">
        <v>3260</v>
      </c>
      <c r="E2889" t="s">
        <v>7624</v>
      </c>
      <c r="F2889" s="1">
        <v>44555</v>
      </c>
      <c r="G2889" t="s">
        <v>7613</v>
      </c>
      <c r="H2889" t="s">
        <v>3994</v>
      </c>
      <c r="I2889">
        <v>40214</v>
      </c>
      <c r="J2889" t="s">
        <v>7666</v>
      </c>
      <c r="K2889" t="s">
        <v>1859</v>
      </c>
      <c r="L2889" t="s">
        <v>1860</v>
      </c>
      <c r="M2889" s="1">
        <v>44558</v>
      </c>
      <c r="N2889" t="s">
        <v>1861</v>
      </c>
      <c r="O2889" t="s">
        <v>7614</v>
      </c>
      <c r="P2889" t="s">
        <v>1862</v>
      </c>
      <c r="Q2889" t="s">
        <v>7614</v>
      </c>
      <c r="R2889" t="s">
        <v>1872</v>
      </c>
      <c r="S2889">
        <v>2</v>
      </c>
      <c r="T2889" s="2">
        <v>0</v>
      </c>
      <c r="U2889" s="5">
        <v>9.59</v>
      </c>
      <c r="V2889" s="5">
        <f>ORDENES[[#This Row],[Ventas sin descuento]]-ORDENES[[#This Row],[costos estimados]]</f>
        <v>9.5900000000000034</v>
      </c>
      <c r="W2889">
        <v>3</v>
      </c>
      <c r="X2889" s="5">
        <v>95.94</v>
      </c>
      <c r="Y2889" s="5">
        <f>ORDENES[[#This Row],[Ventas Originales (con descuento)]]/(1-ORDENES[[#This Row],[Descuento]])</f>
        <v>95.94</v>
      </c>
      <c r="Z2889" s="5">
        <f>ORDENES[[#This Row],[Ventas Originales (con descuento)]]/ORDENES[[#This Row],[Cantidad]]/(1-ORDENES[[#This Row],[Descuento]])</f>
        <v>31.98</v>
      </c>
      <c r="AA2889" s="5">
        <f>ORDENES[[#This Row],[Ventas Originales (con descuento)]]/ORDENES[[#This Row],[Cantidad]]</f>
        <v>31.98</v>
      </c>
      <c r="AB2889" s="5">
        <f>ORDENES[[#This Row],[Ventas Originales (con descuento)]]-(ORDENES[[#This Row],[Ganancias]])</f>
        <v>86.35</v>
      </c>
    </row>
    <row r="2890" spans="1:28" x14ac:dyDescent="0.35">
      <c r="A2890" t="s">
        <v>7719</v>
      </c>
      <c r="B2890" t="s">
        <v>3297</v>
      </c>
      <c r="C2890" t="s">
        <v>1</v>
      </c>
      <c r="D2890" t="s">
        <v>431</v>
      </c>
      <c r="E2890" t="s">
        <v>7624</v>
      </c>
      <c r="F2890" s="1">
        <v>43722</v>
      </c>
      <c r="G2890" t="s">
        <v>7613</v>
      </c>
      <c r="H2890" t="s">
        <v>4952</v>
      </c>
      <c r="I2890">
        <v>29406</v>
      </c>
      <c r="J2890" t="s">
        <v>7638</v>
      </c>
      <c r="K2890" t="s">
        <v>1859</v>
      </c>
      <c r="L2890" t="s">
        <v>1860</v>
      </c>
      <c r="M2890" s="1">
        <v>43725</v>
      </c>
      <c r="N2890" t="s">
        <v>1861</v>
      </c>
      <c r="O2890" t="s">
        <v>7614</v>
      </c>
      <c r="P2890" t="s">
        <v>1903</v>
      </c>
      <c r="Q2890" t="s">
        <v>7614</v>
      </c>
      <c r="R2890" t="s">
        <v>1872</v>
      </c>
      <c r="S2890">
        <v>2</v>
      </c>
      <c r="T2890" s="2">
        <v>0</v>
      </c>
      <c r="U2890" s="5">
        <v>5.39</v>
      </c>
      <c r="V2890" s="5">
        <f>ORDENES[[#This Row],[Ventas sin descuento]]-ORDENES[[#This Row],[costos estimados]]</f>
        <v>5.3899999999999864</v>
      </c>
      <c r="W2890">
        <v>3</v>
      </c>
      <c r="X2890" s="5">
        <v>269.49</v>
      </c>
      <c r="Y2890" s="5">
        <f>ORDENES[[#This Row],[Ventas Originales (con descuento)]]/(1-ORDENES[[#This Row],[Descuento]])</f>
        <v>269.49</v>
      </c>
      <c r="Z2890" s="5">
        <f>ORDENES[[#This Row],[Ventas Originales (con descuento)]]/ORDENES[[#This Row],[Cantidad]]/(1-ORDENES[[#This Row],[Descuento]])</f>
        <v>89.83</v>
      </c>
      <c r="AA2890" s="5">
        <f>ORDENES[[#This Row],[Ventas Originales (con descuento)]]/ORDENES[[#This Row],[Cantidad]]</f>
        <v>89.83</v>
      </c>
      <c r="AB2890" s="5">
        <f>ORDENES[[#This Row],[Ventas Originales (con descuento)]]-(ORDENES[[#This Row],[Ganancias]])</f>
        <v>264.10000000000002</v>
      </c>
    </row>
    <row r="2891" spans="1:28" x14ac:dyDescent="0.35">
      <c r="A2891" t="s">
        <v>7719</v>
      </c>
      <c r="B2891" t="s">
        <v>376</v>
      </c>
      <c r="C2891" t="s">
        <v>1</v>
      </c>
      <c r="D2891" t="s">
        <v>130</v>
      </c>
      <c r="E2891" t="s">
        <v>437</v>
      </c>
      <c r="F2891" s="1">
        <v>44282</v>
      </c>
      <c r="G2891" t="s">
        <v>7613</v>
      </c>
      <c r="H2891" t="s">
        <v>3987</v>
      </c>
      <c r="I2891">
        <v>23223</v>
      </c>
      <c r="J2891" t="s">
        <v>2248</v>
      </c>
      <c r="K2891" t="s">
        <v>1859</v>
      </c>
      <c r="L2891" t="s">
        <v>1860</v>
      </c>
      <c r="M2891" s="1">
        <v>44284</v>
      </c>
      <c r="N2891" t="s">
        <v>1861</v>
      </c>
      <c r="O2891" t="s">
        <v>7614</v>
      </c>
      <c r="P2891" t="s">
        <v>1900</v>
      </c>
      <c r="Q2891" t="s">
        <v>7614</v>
      </c>
      <c r="R2891" t="s">
        <v>1872</v>
      </c>
      <c r="S2891">
        <v>1</v>
      </c>
      <c r="T2891" s="2">
        <v>0</v>
      </c>
      <c r="U2891" s="5">
        <v>9.99</v>
      </c>
      <c r="V2891" s="5">
        <f>ORDENES[[#This Row],[Ventas sin descuento]]-ORDENES[[#This Row],[costos estimados]]</f>
        <v>9.9900000000000091</v>
      </c>
      <c r="W2891">
        <v>3</v>
      </c>
      <c r="X2891" s="5">
        <v>332.94</v>
      </c>
      <c r="Y2891" s="5">
        <f>ORDENES[[#This Row],[Ventas Originales (con descuento)]]/(1-ORDENES[[#This Row],[Descuento]])</f>
        <v>332.94</v>
      </c>
      <c r="Z2891" s="5">
        <f>ORDENES[[#This Row],[Ventas Originales (con descuento)]]/ORDENES[[#This Row],[Cantidad]]/(1-ORDENES[[#This Row],[Descuento]])</f>
        <v>110.98</v>
      </c>
      <c r="AA2891" s="5">
        <f>ORDENES[[#This Row],[Ventas Originales (con descuento)]]/ORDENES[[#This Row],[Cantidad]]</f>
        <v>110.98</v>
      </c>
      <c r="AB2891" s="5">
        <f>ORDENES[[#This Row],[Ventas Originales (con descuento)]]-(ORDENES[[#This Row],[Ganancias]])</f>
        <v>322.95</v>
      </c>
    </row>
    <row r="2892" spans="1:28" x14ac:dyDescent="0.35">
      <c r="A2892" t="s">
        <v>7719</v>
      </c>
      <c r="B2892" t="s">
        <v>3570</v>
      </c>
      <c r="C2892" t="s">
        <v>1</v>
      </c>
      <c r="D2892" t="s">
        <v>2342</v>
      </c>
      <c r="E2892" t="s">
        <v>7624</v>
      </c>
      <c r="F2892" s="1">
        <v>44450</v>
      </c>
      <c r="G2892" t="s">
        <v>7613</v>
      </c>
      <c r="H2892" t="s">
        <v>4953</v>
      </c>
      <c r="I2892">
        <v>40324</v>
      </c>
      <c r="J2892" t="s">
        <v>7636</v>
      </c>
      <c r="K2892" t="s">
        <v>1859</v>
      </c>
      <c r="L2892" t="s">
        <v>1860</v>
      </c>
      <c r="M2892" s="1">
        <v>44452</v>
      </c>
      <c r="N2892" t="s">
        <v>1861</v>
      </c>
      <c r="O2892" t="s">
        <v>7614</v>
      </c>
      <c r="P2892" t="s">
        <v>1862</v>
      </c>
      <c r="Q2892" t="s">
        <v>7614</v>
      </c>
      <c r="R2892" t="s">
        <v>1877</v>
      </c>
      <c r="S2892">
        <v>1</v>
      </c>
      <c r="T2892" s="2">
        <v>0</v>
      </c>
      <c r="U2892" s="5">
        <v>50.88</v>
      </c>
      <c r="V2892" s="5">
        <f>ORDENES[[#This Row],[Ventas sin descuento]]-ORDENES[[#This Row],[costos estimados]]</f>
        <v>50.879999999999995</v>
      </c>
      <c r="W2892">
        <v>4</v>
      </c>
      <c r="X2892" s="5">
        <v>195.68</v>
      </c>
      <c r="Y2892" s="5">
        <f>ORDENES[[#This Row],[Ventas Originales (con descuento)]]/(1-ORDENES[[#This Row],[Descuento]])</f>
        <v>195.68</v>
      </c>
      <c r="Z2892" s="5">
        <f>ORDENES[[#This Row],[Ventas Originales (con descuento)]]/ORDENES[[#This Row],[Cantidad]]/(1-ORDENES[[#This Row],[Descuento]])</f>
        <v>48.92</v>
      </c>
      <c r="AA2892" s="5">
        <f>ORDENES[[#This Row],[Ventas Originales (con descuento)]]/ORDENES[[#This Row],[Cantidad]]</f>
        <v>48.92</v>
      </c>
      <c r="AB2892" s="5">
        <f>ORDENES[[#This Row],[Ventas Originales (con descuento)]]-(ORDENES[[#This Row],[Ganancias]])</f>
        <v>144.80000000000001</v>
      </c>
    </row>
    <row r="2893" spans="1:28" x14ac:dyDescent="0.35">
      <c r="A2893" t="s">
        <v>7719</v>
      </c>
      <c r="B2893" t="s">
        <v>2634</v>
      </c>
      <c r="C2893" t="s">
        <v>1</v>
      </c>
      <c r="D2893" t="s">
        <v>2006</v>
      </c>
      <c r="E2893" t="s">
        <v>438</v>
      </c>
      <c r="F2893" s="1">
        <v>43525</v>
      </c>
      <c r="G2893" t="s">
        <v>7598</v>
      </c>
      <c r="H2893" t="s">
        <v>4954</v>
      </c>
      <c r="I2893">
        <v>31204</v>
      </c>
      <c r="J2893" t="s">
        <v>3080</v>
      </c>
      <c r="K2893" t="s">
        <v>1859</v>
      </c>
      <c r="L2893" t="s">
        <v>1860</v>
      </c>
      <c r="M2893" s="1">
        <v>43526</v>
      </c>
      <c r="N2893" t="s">
        <v>1861</v>
      </c>
      <c r="O2893" t="s">
        <v>7614</v>
      </c>
      <c r="P2893" t="s">
        <v>1918</v>
      </c>
      <c r="Q2893" t="s">
        <v>7614</v>
      </c>
      <c r="R2893" t="s">
        <v>1876</v>
      </c>
      <c r="S2893">
        <v>1</v>
      </c>
      <c r="T2893" s="2">
        <v>0</v>
      </c>
      <c r="U2893" s="5">
        <v>27.01</v>
      </c>
      <c r="V2893" s="5">
        <f>ORDENES[[#This Row],[Ventas sin descuento]]-ORDENES[[#This Row],[costos estimados]]</f>
        <v>27.01</v>
      </c>
      <c r="W2893">
        <v>4</v>
      </c>
      <c r="X2893" s="5">
        <v>58.72</v>
      </c>
      <c r="Y2893" s="5">
        <f>ORDENES[[#This Row],[Ventas Originales (con descuento)]]/(1-ORDENES[[#This Row],[Descuento]])</f>
        <v>58.72</v>
      </c>
      <c r="Z2893" s="5">
        <f>ORDENES[[#This Row],[Ventas Originales (con descuento)]]/ORDENES[[#This Row],[Cantidad]]/(1-ORDENES[[#This Row],[Descuento]])</f>
        <v>14.68</v>
      </c>
      <c r="AA2893" s="5">
        <f>ORDENES[[#This Row],[Ventas Originales (con descuento)]]/ORDENES[[#This Row],[Cantidad]]</f>
        <v>14.68</v>
      </c>
      <c r="AB2893" s="5">
        <f>ORDENES[[#This Row],[Ventas Originales (con descuento)]]-(ORDENES[[#This Row],[Ganancias]])</f>
        <v>31.709999999999997</v>
      </c>
    </row>
    <row r="2894" spans="1:28" x14ac:dyDescent="0.35">
      <c r="A2894" t="s">
        <v>7719</v>
      </c>
      <c r="B2894" t="s">
        <v>376</v>
      </c>
      <c r="C2894" t="s">
        <v>1</v>
      </c>
      <c r="D2894" t="s">
        <v>513</v>
      </c>
      <c r="E2894" t="s">
        <v>47</v>
      </c>
      <c r="F2894" s="1">
        <v>44539</v>
      </c>
      <c r="G2894" t="s">
        <v>7598</v>
      </c>
      <c r="H2894" t="s">
        <v>4942</v>
      </c>
      <c r="I2894">
        <v>40475</v>
      </c>
      <c r="J2894" t="s">
        <v>1274</v>
      </c>
      <c r="K2894" t="s">
        <v>1859</v>
      </c>
      <c r="L2894" t="s">
        <v>1860</v>
      </c>
      <c r="M2894" s="1">
        <v>44542</v>
      </c>
      <c r="N2894" t="s">
        <v>1861</v>
      </c>
      <c r="O2894" t="s">
        <v>7614</v>
      </c>
      <c r="P2894" t="s">
        <v>1862</v>
      </c>
      <c r="Q2894" t="s">
        <v>7614</v>
      </c>
      <c r="R2894" t="s">
        <v>1876</v>
      </c>
      <c r="S2894">
        <v>2</v>
      </c>
      <c r="T2894" s="2">
        <v>0</v>
      </c>
      <c r="U2894" s="5">
        <v>7.48</v>
      </c>
      <c r="V2894" s="5">
        <f>ORDENES[[#This Row],[Ventas sin descuento]]-ORDENES[[#This Row],[costos estimados]]</f>
        <v>7.48</v>
      </c>
      <c r="W2894">
        <v>4</v>
      </c>
      <c r="X2894" s="5">
        <v>15.92</v>
      </c>
      <c r="Y2894" s="5">
        <f>ORDENES[[#This Row],[Ventas Originales (con descuento)]]/(1-ORDENES[[#This Row],[Descuento]])</f>
        <v>15.92</v>
      </c>
      <c r="Z2894" s="5">
        <f>ORDENES[[#This Row],[Ventas Originales (con descuento)]]/ORDENES[[#This Row],[Cantidad]]/(1-ORDENES[[#This Row],[Descuento]])</f>
        <v>3.98</v>
      </c>
      <c r="AA2894" s="5">
        <f>ORDENES[[#This Row],[Ventas Originales (con descuento)]]/ORDENES[[#This Row],[Cantidad]]</f>
        <v>3.98</v>
      </c>
      <c r="AB2894" s="5">
        <f>ORDENES[[#This Row],[Ventas Originales (con descuento)]]-(ORDENES[[#This Row],[Ganancias]])</f>
        <v>8.44</v>
      </c>
    </row>
    <row r="2895" spans="1:28" x14ac:dyDescent="0.35">
      <c r="A2895" t="s">
        <v>7719</v>
      </c>
      <c r="B2895" t="s">
        <v>3570</v>
      </c>
      <c r="C2895" t="s">
        <v>1</v>
      </c>
      <c r="D2895" t="s">
        <v>2342</v>
      </c>
      <c r="E2895" t="s">
        <v>38</v>
      </c>
      <c r="F2895" s="1">
        <v>44450</v>
      </c>
      <c r="G2895" t="s">
        <v>7613</v>
      </c>
      <c r="H2895" t="s">
        <v>4953</v>
      </c>
      <c r="I2895">
        <v>40324</v>
      </c>
      <c r="J2895" t="s">
        <v>2504</v>
      </c>
      <c r="K2895" t="s">
        <v>1859</v>
      </c>
      <c r="L2895" t="s">
        <v>1860</v>
      </c>
      <c r="M2895" s="1">
        <v>44452</v>
      </c>
      <c r="N2895" t="s">
        <v>1861</v>
      </c>
      <c r="O2895" t="s">
        <v>7614</v>
      </c>
      <c r="P2895" t="s">
        <v>1862</v>
      </c>
      <c r="Q2895" t="s">
        <v>7614</v>
      </c>
      <c r="R2895" t="s">
        <v>1898</v>
      </c>
      <c r="S2895">
        <v>1</v>
      </c>
      <c r="T2895" s="2">
        <v>0</v>
      </c>
      <c r="U2895" s="5">
        <v>6.67</v>
      </c>
      <c r="V2895" s="5">
        <f>ORDENES[[#This Row],[Ventas sin descuento]]-ORDENES[[#This Row],[costos estimados]]</f>
        <v>6.67</v>
      </c>
      <c r="W2895">
        <v>4</v>
      </c>
      <c r="X2895" s="5">
        <v>14.2</v>
      </c>
      <c r="Y2895" s="5">
        <f>ORDENES[[#This Row],[Ventas Originales (con descuento)]]/(1-ORDENES[[#This Row],[Descuento]])</f>
        <v>14.2</v>
      </c>
      <c r="Z2895" s="5">
        <f>ORDENES[[#This Row],[Ventas Originales (con descuento)]]/ORDENES[[#This Row],[Cantidad]]/(1-ORDENES[[#This Row],[Descuento]])</f>
        <v>3.55</v>
      </c>
      <c r="AA2895" s="5">
        <f>ORDENES[[#This Row],[Ventas Originales (con descuento)]]/ORDENES[[#This Row],[Cantidad]]</f>
        <v>3.55</v>
      </c>
      <c r="AB2895" s="5">
        <f>ORDENES[[#This Row],[Ventas Originales (con descuento)]]-(ORDENES[[#This Row],[Ganancias]])</f>
        <v>7.5299999999999994</v>
      </c>
    </row>
    <row r="2896" spans="1:28" x14ac:dyDescent="0.35">
      <c r="A2896" t="s">
        <v>7719</v>
      </c>
      <c r="B2896" t="s">
        <v>0</v>
      </c>
      <c r="C2896" t="s">
        <v>1</v>
      </c>
      <c r="D2896" t="s">
        <v>551</v>
      </c>
      <c r="E2896" t="s">
        <v>67</v>
      </c>
      <c r="F2896" s="1">
        <v>44138</v>
      </c>
      <c r="G2896" t="s">
        <v>7613</v>
      </c>
      <c r="H2896" t="s">
        <v>3993</v>
      </c>
      <c r="I2896">
        <v>42420</v>
      </c>
      <c r="J2896" t="s">
        <v>1768</v>
      </c>
      <c r="K2896" t="s">
        <v>1859</v>
      </c>
      <c r="L2896" t="s">
        <v>1860</v>
      </c>
      <c r="M2896" s="1">
        <v>44143</v>
      </c>
      <c r="N2896" t="s">
        <v>1861</v>
      </c>
      <c r="O2896" t="s">
        <v>7614</v>
      </c>
      <c r="P2896" t="s">
        <v>1862</v>
      </c>
      <c r="Q2896" t="s">
        <v>7614</v>
      </c>
      <c r="R2896" t="s">
        <v>1898</v>
      </c>
      <c r="S2896">
        <v>3</v>
      </c>
      <c r="T2896" s="2">
        <v>0</v>
      </c>
      <c r="U2896" s="5">
        <v>9.6</v>
      </c>
      <c r="V2896" s="5">
        <f>ORDENES[[#This Row],[Ventas sin descuento]]-ORDENES[[#This Row],[costos estimados]]</f>
        <v>9.6</v>
      </c>
      <c r="W2896">
        <v>4</v>
      </c>
      <c r="X2896" s="5">
        <v>20</v>
      </c>
      <c r="Y2896" s="5">
        <f>ORDENES[[#This Row],[Ventas Originales (con descuento)]]/(1-ORDENES[[#This Row],[Descuento]])</f>
        <v>20</v>
      </c>
      <c r="Z2896" s="5">
        <f>ORDENES[[#This Row],[Ventas Originales (con descuento)]]/ORDENES[[#This Row],[Cantidad]]/(1-ORDENES[[#This Row],[Descuento]])</f>
        <v>5</v>
      </c>
      <c r="AA2896" s="5">
        <f>ORDENES[[#This Row],[Ventas Originales (con descuento)]]/ORDENES[[#This Row],[Cantidad]]</f>
        <v>5</v>
      </c>
      <c r="AB2896" s="5">
        <f>ORDENES[[#This Row],[Ventas Originales (con descuento)]]-(ORDENES[[#This Row],[Ganancias]])</f>
        <v>10.4</v>
      </c>
    </row>
    <row r="2897" spans="1:28" x14ac:dyDescent="0.35">
      <c r="A2897" t="s">
        <v>7719</v>
      </c>
      <c r="B2897" t="s">
        <v>376</v>
      </c>
      <c r="C2897" t="s">
        <v>1</v>
      </c>
      <c r="D2897" t="s">
        <v>130</v>
      </c>
      <c r="E2897" t="s">
        <v>282</v>
      </c>
      <c r="F2897" s="1">
        <v>44282</v>
      </c>
      <c r="G2897" t="s">
        <v>7613</v>
      </c>
      <c r="H2897" t="s">
        <v>3987</v>
      </c>
      <c r="I2897">
        <v>23223</v>
      </c>
      <c r="J2897" t="s">
        <v>1388</v>
      </c>
      <c r="K2897" t="s">
        <v>1859</v>
      </c>
      <c r="L2897" t="s">
        <v>1860</v>
      </c>
      <c r="M2897" s="1">
        <v>44284</v>
      </c>
      <c r="N2897" t="s">
        <v>1861</v>
      </c>
      <c r="O2897" t="s">
        <v>7614</v>
      </c>
      <c r="P2897" t="s">
        <v>1900</v>
      </c>
      <c r="Q2897" t="s">
        <v>7614</v>
      </c>
      <c r="R2897" t="s">
        <v>1879</v>
      </c>
      <c r="S2897">
        <v>1</v>
      </c>
      <c r="T2897" s="2">
        <v>0</v>
      </c>
      <c r="U2897" s="5">
        <v>8.11</v>
      </c>
      <c r="V2897" s="5">
        <f>ORDENES[[#This Row],[Ventas sin descuento]]-ORDENES[[#This Row],[costos estimados]]</f>
        <v>8.11</v>
      </c>
      <c r="W2897">
        <v>4</v>
      </c>
      <c r="X2897" s="5">
        <v>17.64</v>
      </c>
      <c r="Y2897" s="5">
        <f>ORDENES[[#This Row],[Ventas Originales (con descuento)]]/(1-ORDENES[[#This Row],[Descuento]])</f>
        <v>17.64</v>
      </c>
      <c r="Z2897" s="5">
        <f>ORDENES[[#This Row],[Ventas Originales (con descuento)]]/ORDENES[[#This Row],[Cantidad]]/(1-ORDENES[[#This Row],[Descuento]])</f>
        <v>4.41</v>
      </c>
      <c r="AA2897" s="5">
        <f>ORDENES[[#This Row],[Ventas Originales (con descuento)]]/ORDENES[[#This Row],[Cantidad]]</f>
        <v>4.41</v>
      </c>
      <c r="AB2897" s="5">
        <f>ORDENES[[#This Row],[Ventas Originales (con descuento)]]-(ORDENES[[#This Row],[Ganancias]])</f>
        <v>9.5300000000000011</v>
      </c>
    </row>
    <row r="2898" spans="1:28" x14ac:dyDescent="0.35">
      <c r="A2898" t="s">
        <v>7719</v>
      </c>
      <c r="B2898" t="s">
        <v>376</v>
      </c>
      <c r="C2898" t="s">
        <v>1</v>
      </c>
      <c r="D2898" t="s">
        <v>513</v>
      </c>
      <c r="E2898" t="s">
        <v>16</v>
      </c>
      <c r="F2898" s="1">
        <v>44539</v>
      </c>
      <c r="G2898" t="s">
        <v>7598</v>
      </c>
      <c r="H2898" t="s">
        <v>4942</v>
      </c>
      <c r="I2898">
        <v>40475</v>
      </c>
      <c r="J2898" t="s">
        <v>3566</v>
      </c>
      <c r="K2898" t="s">
        <v>1859</v>
      </c>
      <c r="L2898" t="s">
        <v>1860</v>
      </c>
      <c r="M2898" s="1">
        <v>44542</v>
      </c>
      <c r="N2898" t="s">
        <v>1861</v>
      </c>
      <c r="O2898" t="s">
        <v>7614</v>
      </c>
      <c r="P2898" t="s">
        <v>1862</v>
      </c>
      <c r="Q2898" t="s">
        <v>7614</v>
      </c>
      <c r="R2898" t="s">
        <v>1877</v>
      </c>
      <c r="S2898">
        <v>2</v>
      </c>
      <c r="T2898" s="2">
        <v>0</v>
      </c>
      <c r="U2898" s="5">
        <v>62.32</v>
      </c>
      <c r="V2898" s="5">
        <f>ORDENES[[#This Row],[Ventas sin descuento]]-ORDENES[[#This Row],[costos estimados]]</f>
        <v>62.319999999999993</v>
      </c>
      <c r="W2898">
        <v>5</v>
      </c>
      <c r="X2898" s="5">
        <v>214.9</v>
      </c>
      <c r="Y2898" s="5">
        <f>ORDENES[[#This Row],[Ventas Originales (con descuento)]]/(1-ORDENES[[#This Row],[Descuento]])</f>
        <v>214.9</v>
      </c>
      <c r="Z2898" s="5">
        <f>ORDENES[[#This Row],[Ventas Originales (con descuento)]]/ORDENES[[#This Row],[Cantidad]]/(1-ORDENES[[#This Row],[Descuento]])</f>
        <v>42.980000000000004</v>
      </c>
      <c r="AA2898" s="5">
        <f>ORDENES[[#This Row],[Ventas Originales (con descuento)]]/ORDENES[[#This Row],[Cantidad]]</f>
        <v>42.980000000000004</v>
      </c>
      <c r="AB2898" s="5">
        <f>ORDENES[[#This Row],[Ventas Originales (con descuento)]]-(ORDENES[[#This Row],[Ganancias]])</f>
        <v>152.58000000000001</v>
      </c>
    </row>
    <row r="2899" spans="1:28" x14ac:dyDescent="0.35">
      <c r="A2899" t="s">
        <v>7719</v>
      </c>
      <c r="B2899" t="s">
        <v>2563</v>
      </c>
      <c r="C2899" t="s">
        <v>1</v>
      </c>
      <c r="D2899" t="s">
        <v>3221</v>
      </c>
      <c r="E2899" t="s">
        <v>13</v>
      </c>
      <c r="F2899" s="1">
        <v>43777</v>
      </c>
      <c r="G2899" t="s">
        <v>7613</v>
      </c>
      <c r="H2899" t="s">
        <v>3991</v>
      </c>
      <c r="I2899">
        <v>23666</v>
      </c>
      <c r="J2899" t="s">
        <v>1445</v>
      </c>
      <c r="K2899" t="s">
        <v>1859</v>
      </c>
      <c r="L2899" t="s">
        <v>1860</v>
      </c>
      <c r="M2899" s="1">
        <v>43782</v>
      </c>
      <c r="N2899" t="s">
        <v>1861</v>
      </c>
      <c r="O2899" t="s">
        <v>7614</v>
      </c>
      <c r="P2899" t="s">
        <v>1900</v>
      </c>
      <c r="Q2899" t="s">
        <v>7614</v>
      </c>
      <c r="R2899" t="s">
        <v>1874</v>
      </c>
      <c r="S2899">
        <v>3</v>
      </c>
      <c r="T2899" s="2">
        <v>0</v>
      </c>
      <c r="U2899" s="5">
        <v>6.98</v>
      </c>
      <c r="V2899" s="5">
        <f>ORDENES[[#This Row],[Ventas sin descuento]]-ORDENES[[#This Row],[costos estimados]]</f>
        <v>6.98</v>
      </c>
      <c r="W2899">
        <v>5</v>
      </c>
      <c r="X2899" s="5">
        <v>27.9</v>
      </c>
      <c r="Y2899" s="5">
        <f>ORDENES[[#This Row],[Ventas Originales (con descuento)]]/(1-ORDENES[[#This Row],[Descuento]])</f>
        <v>27.9</v>
      </c>
      <c r="Z2899" s="5">
        <f>ORDENES[[#This Row],[Ventas Originales (con descuento)]]/ORDENES[[#This Row],[Cantidad]]/(1-ORDENES[[#This Row],[Descuento]])</f>
        <v>5.58</v>
      </c>
      <c r="AA2899" s="5">
        <f>ORDENES[[#This Row],[Ventas Originales (con descuento)]]/ORDENES[[#This Row],[Cantidad]]</f>
        <v>5.58</v>
      </c>
      <c r="AB2899" s="5">
        <f>ORDENES[[#This Row],[Ventas Originales (con descuento)]]-(ORDENES[[#This Row],[Ganancias]])</f>
        <v>20.919999999999998</v>
      </c>
    </row>
    <row r="2900" spans="1:28" x14ac:dyDescent="0.35">
      <c r="A2900" t="s">
        <v>7719</v>
      </c>
      <c r="B2900" t="s">
        <v>140</v>
      </c>
      <c r="C2900" t="s">
        <v>1</v>
      </c>
      <c r="D2900" t="s">
        <v>75</v>
      </c>
      <c r="E2900" t="s">
        <v>18</v>
      </c>
      <c r="F2900" s="1">
        <v>43824</v>
      </c>
      <c r="G2900" t="s">
        <v>7613</v>
      </c>
      <c r="H2900" t="s">
        <v>3996</v>
      </c>
      <c r="I2900">
        <v>31907</v>
      </c>
      <c r="J2900" t="s">
        <v>1483</v>
      </c>
      <c r="K2900" t="s">
        <v>1859</v>
      </c>
      <c r="L2900" t="s">
        <v>1860</v>
      </c>
      <c r="M2900" s="1">
        <v>43826</v>
      </c>
      <c r="N2900" t="s">
        <v>1861</v>
      </c>
      <c r="O2900" t="s">
        <v>7614</v>
      </c>
      <c r="P2900" t="s">
        <v>1918</v>
      </c>
      <c r="Q2900" t="s">
        <v>7614</v>
      </c>
      <c r="R2900" t="s">
        <v>1876</v>
      </c>
      <c r="S2900">
        <v>1</v>
      </c>
      <c r="T2900" s="2">
        <v>0</v>
      </c>
      <c r="U2900" s="5">
        <v>74.209999999999994</v>
      </c>
      <c r="V2900" s="5">
        <f>ORDENES[[#This Row],[Ventas sin descuento]]-ORDENES[[#This Row],[costos estimados]]</f>
        <v>74.209999999999994</v>
      </c>
      <c r="W2900">
        <v>5</v>
      </c>
      <c r="X2900" s="5">
        <v>157.9</v>
      </c>
      <c r="Y2900" s="5">
        <f>ORDENES[[#This Row],[Ventas Originales (con descuento)]]/(1-ORDENES[[#This Row],[Descuento]])</f>
        <v>157.9</v>
      </c>
      <c r="Z2900" s="5">
        <f>ORDENES[[#This Row],[Ventas Originales (con descuento)]]/ORDENES[[#This Row],[Cantidad]]/(1-ORDENES[[#This Row],[Descuento]])</f>
        <v>31.580000000000002</v>
      </c>
      <c r="AA2900" s="5">
        <f>ORDENES[[#This Row],[Ventas Originales (con descuento)]]/ORDENES[[#This Row],[Cantidad]]</f>
        <v>31.580000000000002</v>
      </c>
      <c r="AB2900" s="5">
        <f>ORDENES[[#This Row],[Ventas Originales (con descuento)]]-(ORDENES[[#This Row],[Ganancias]])</f>
        <v>83.690000000000012</v>
      </c>
    </row>
    <row r="2901" spans="1:28" x14ac:dyDescent="0.35">
      <c r="A2901" t="s">
        <v>7719</v>
      </c>
      <c r="B2901" t="s">
        <v>396</v>
      </c>
      <c r="C2901" t="s">
        <v>1</v>
      </c>
      <c r="D2901" t="s">
        <v>2119</v>
      </c>
      <c r="E2901" t="s">
        <v>18</v>
      </c>
      <c r="F2901" s="1">
        <v>43540</v>
      </c>
      <c r="G2901" t="s">
        <v>7613</v>
      </c>
      <c r="H2901" t="s">
        <v>4946</v>
      </c>
      <c r="I2901">
        <v>36830</v>
      </c>
      <c r="J2901" t="s">
        <v>1624</v>
      </c>
      <c r="K2901" t="s">
        <v>1859</v>
      </c>
      <c r="L2901" t="s">
        <v>1860</v>
      </c>
      <c r="M2901" s="1">
        <v>43543</v>
      </c>
      <c r="N2901" t="s">
        <v>1861</v>
      </c>
      <c r="O2901" t="s">
        <v>7614</v>
      </c>
      <c r="P2901" t="s">
        <v>1902</v>
      </c>
      <c r="Q2901" t="s">
        <v>7614</v>
      </c>
      <c r="R2901" t="s">
        <v>1868</v>
      </c>
      <c r="S2901">
        <v>2</v>
      </c>
      <c r="T2901" s="2">
        <v>0</v>
      </c>
      <c r="U2901" s="5">
        <v>240.86</v>
      </c>
      <c r="V2901" s="5">
        <f>ORDENES[[#This Row],[Ventas sin descuento]]-ORDENES[[#This Row],[costos estimados]]</f>
        <v>240.86</v>
      </c>
      <c r="W2901">
        <v>5</v>
      </c>
      <c r="X2901" s="5">
        <v>491.55</v>
      </c>
      <c r="Y2901" s="5">
        <f>ORDENES[[#This Row],[Ventas Originales (con descuento)]]/(1-ORDENES[[#This Row],[Descuento]])</f>
        <v>491.55</v>
      </c>
      <c r="Z2901" s="5">
        <f>ORDENES[[#This Row],[Ventas Originales (con descuento)]]/ORDENES[[#This Row],[Cantidad]]/(1-ORDENES[[#This Row],[Descuento]])</f>
        <v>98.31</v>
      </c>
      <c r="AA2901" s="5">
        <f>ORDENES[[#This Row],[Ventas Originales (con descuento)]]/ORDENES[[#This Row],[Cantidad]]</f>
        <v>98.31</v>
      </c>
      <c r="AB2901" s="5">
        <f>ORDENES[[#This Row],[Ventas Originales (con descuento)]]-(ORDENES[[#This Row],[Ganancias]])</f>
        <v>250.69</v>
      </c>
    </row>
    <row r="2902" spans="1:28" x14ac:dyDescent="0.35">
      <c r="A2902" t="s">
        <v>7719</v>
      </c>
      <c r="B2902" t="s">
        <v>140</v>
      </c>
      <c r="C2902" t="s">
        <v>1</v>
      </c>
      <c r="D2902" t="s">
        <v>343</v>
      </c>
      <c r="E2902" t="s">
        <v>11</v>
      </c>
      <c r="F2902" s="1">
        <v>44097</v>
      </c>
      <c r="G2902" t="s">
        <v>7613</v>
      </c>
      <c r="H2902" t="s">
        <v>3989</v>
      </c>
      <c r="I2902">
        <v>31907</v>
      </c>
      <c r="J2902" t="s">
        <v>1521</v>
      </c>
      <c r="K2902" t="s">
        <v>1859</v>
      </c>
      <c r="L2902" t="s">
        <v>1860</v>
      </c>
      <c r="M2902" s="1">
        <v>44102</v>
      </c>
      <c r="N2902" t="s">
        <v>1861</v>
      </c>
      <c r="O2902" t="s">
        <v>7614</v>
      </c>
      <c r="P2902" t="s">
        <v>1918</v>
      </c>
      <c r="Q2902" t="s">
        <v>7614</v>
      </c>
      <c r="R2902" t="s">
        <v>1872</v>
      </c>
      <c r="S2902">
        <v>3</v>
      </c>
      <c r="T2902" s="2">
        <v>0</v>
      </c>
      <c r="U2902" s="5">
        <v>34.29</v>
      </c>
      <c r="V2902" s="5">
        <f>ORDENES[[#This Row],[Ventas sin descuento]]-ORDENES[[#This Row],[costos estimados]]</f>
        <v>34.289999999999992</v>
      </c>
      <c r="W2902">
        <v>5</v>
      </c>
      <c r="X2902" s="5">
        <v>118.25</v>
      </c>
      <c r="Y2902" s="5">
        <f>ORDENES[[#This Row],[Ventas Originales (con descuento)]]/(1-ORDENES[[#This Row],[Descuento]])</f>
        <v>118.25</v>
      </c>
      <c r="Z2902" s="5">
        <f>ORDENES[[#This Row],[Ventas Originales (con descuento)]]/ORDENES[[#This Row],[Cantidad]]/(1-ORDENES[[#This Row],[Descuento]])</f>
        <v>23.65</v>
      </c>
      <c r="AA2902" s="5">
        <f>ORDENES[[#This Row],[Ventas Originales (con descuento)]]/ORDENES[[#This Row],[Cantidad]]</f>
        <v>23.65</v>
      </c>
      <c r="AB2902" s="5">
        <f>ORDENES[[#This Row],[Ventas Originales (con descuento)]]-(ORDENES[[#This Row],[Ganancias]])</f>
        <v>83.960000000000008</v>
      </c>
    </row>
    <row r="2903" spans="1:28" x14ac:dyDescent="0.35">
      <c r="A2903" t="s">
        <v>7719</v>
      </c>
      <c r="B2903" t="s">
        <v>649</v>
      </c>
      <c r="C2903" t="s">
        <v>1</v>
      </c>
      <c r="D2903" t="s">
        <v>1960</v>
      </c>
      <c r="E2903" t="s">
        <v>38</v>
      </c>
      <c r="F2903" s="1">
        <v>43935</v>
      </c>
      <c r="G2903" t="s">
        <v>7613</v>
      </c>
      <c r="H2903" t="s">
        <v>4955</v>
      </c>
      <c r="I2903">
        <v>22304</v>
      </c>
      <c r="J2903" t="s">
        <v>1821</v>
      </c>
      <c r="K2903" t="s">
        <v>1859</v>
      </c>
      <c r="L2903" t="s">
        <v>1860</v>
      </c>
      <c r="M2903" s="1">
        <v>43940</v>
      </c>
      <c r="N2903" t="s">
        <v>1861</v>
      </c>
      <c r="O2903" t="s">
        <v>7614</v>
      </c>
      <c r="P2903" t="s">
        <v>1900</v>
      </c>
      <c r="Q2903" t="s">
        <v>7614</v>
      </c>
      <c r="R2903" t="s">
        <v>1872</v>
      </c>
      <c r="S2903">
        <v>3</v>
      </c>
      <c r="T2903" s="2">
        <v>0</v>
      </c>
      <c r="U2903" s="5">
        <v>12.18</v>
      </c>
      <c r="V2903" s="5">
        <f>ORDENES[[#This Row],[Ventas sin descuento]]-ORDENES[[#This Row],[costos estimados]]</f>
        <v>12.179999999999993</v>
      </c>
      <c r="W2903">
        <v>5</v>
      </c>
      <c r="X2903" s="5">
        <v>81.2</v>
      </c>
      <c r="Y2903" s="5">
        <f>ORDENES[[#This Row],[Ventas Originales (con descuento)]]/(1-ORDENES[[#This Row],[Descuento]])</f>
        <v>81.2</v>
      </c>
      <c r="Z2903" s="5">
        <f>ORDENES[[#This Row],[Ventas Originales (con descuento)]]/ORDENES[[#This Row],[Cantidad]]/(1-ORDENES[[#This Row],[Descuento]])</f>
        <v>16.240000000000002</v>
      </c>
      <c r="AA2903" s="5">
        <f>ORDENES[[#This Row],[Ventas Originales (con descuento)]]/ORDENES[[#This Row],[Cantidad]]</f>
        <v>16.240000000000002</v>
      </c>
      <c r="AB2903" s="5">
        <f>ORDENES[[#This Row],[Ventas Originales (con descuento)]]-(ORDENES[[#This Row],[Ganancias]])</f>
        <v>69.02000000000001</v>
      </c>
    </row>
    <row r="2904" spans="1:28" x14ac:dyDescent="0.35">
      <c r="A2904" t="s">
        <v>7719</v>
      </c>
      <c r="B2904" t="s">
        <v>608</v>
      </c>
      <c r="C2904" t="s">
        <v>1</v>
      </c>
      <c r="D2904" t="s">
        <v>23</v>
      </c>
      <c r="E2904" t="s">
        <v>18</v>
      </c>
      <c r="F2904" s="1">
        <v>43453</v>
      </c>
      <c r="G2904" t="s">
        <v>7613</v>
      </c>
      <c r="H2904" t="s">
        <v>4001</v>
      </c>
      <c r="I2904">
        <v>35630</v>
      </c>
      <c r="J2904" t="s">
        <v>2989</v>
      </c>
      <c r="K2904" t="s">
        <v>1859</v>
      </c>
      <c r="L2904" t="s">
        <v>1860</v>
      </c>
      <c r="M2904" s="1">
        <v>43455</v>
      </c>
      <c r="N2904" t="s">
        <v>1861</v>
      </c>
      <c r="O2904" t="s">
        <v>7614</v>
      </c>
      <c r="P2904" t="s">
        <v>1902</v>
      </c>
      <c r="Q2904" t="s">
        <v>7614</v>
      </c>
      <c r="R2904" t="s">
        <v>1876</v>
      </c>
      <c r="S2904">
        <v>1</v>
      </c>
      <c r="T2904" s="2">
        <v>0</v>
      </c>
      <c r="U2904" s="5">
        <v>74.849999999999994</v>
      </c>
      <c r="V2904" s="5">
        <f>ORDENES[[#This Row],[Ventas sin descuento]]-ORDENES[[#This Row],[costos estimados]]</f>
        <v>74.849999999999994</v>
      </c>
      <c r="W2904">
        <v>6</v>
      </c>
      <c r="X2904" s="5">
        <v>152.76</v>
      </c>
      <c r="Y2904" s="5">
        <f>ORDENES[[#This Row],[Ventas Originales (con descuento)]]/(1-ORDENES[[#This Row],[Descuento]])</f>
        <v>152.76</v>
      </c>
      <c r="Z2904" s="5">
        <f>ORDENES[[#This Row],[Ventas Originales (con descuento)]]/ORDENES[[#This Row],[Cantidad]]/(1-ORDENES[[#This Row],[Descuento]])</f>
        <v>25.459999999999997</v>
      </c>
      <c r="AA2904" s="5">
        <f>ORDENES[[#This Row],[Ventas Originales (con descuento)]]/ORDENES[[#This Row],[Cantidad]]</f>
        <v>25.459999999999997</v>
      </c>
      <c r="AB2904" s="5">
        <f>ORDENES[[#This Row],[Ventas Originales (con descuento)]]-(ORDENES[[#This Row],[Ganancias]])</f>
        <v>77.91</v>
      </c>
    </row>
    <row r="2905" spans="1:28" x14ac:dyDescent="0.35">
      <c r="A2905" t="s">
        <v>7719</v>
      </c>
      <c r="B2905" t="s">
        <v>110</v>
      </c>
      <c r="C2905" t="s">
        <v>1</v>
      </c>
      <c r="D2905" t="s">
        <v>29</v>
      </c>
      <c r="E2905" t="s">
        <v>119</v>
      </c>
      <c r="F2905" s="1">
        <v>44551</v>
      </c>
      <c r="G2905" t="s">
        <v>7598</v>
      </c>
      <c r="H2905" t="s">
        <v>4956</v>
      </c>
      <c r="I2905">
        <v>29203</v>
      </c>
      <c r="J2905" t="s">
        <v>3247</v>
      </c>
      <c r="K2905" t="s">
        <v>1859</v>
      </c>
      <c r="L2905" t="s">
        <v>1860</v>
      </c>
      <c r="M2905" s="1">
        <v>44556</v>
      </c>
      <c r="N2905" t="s">
        <v>1861</v>
      </c>
      <c r="O2905" t="s">
        <v>7614</v>
      </c>
      <c r="P2905" t="s">
        <v>1903</v>
      </c>
      <c r="Q2905" t="s">
        <v>7614</v>
      </c>
      <c r="R2905" t="s">
        <v>1876</v>
      </c>
      <c r="S2905">
        <v>3</v>
      </c>
      <c r="T2905" s="2">
        <v>0</v>
      </c>
      <c r="U2905" s="5">
        <v>11.22</v>
      </c>
      <c r="V2905" s="5">
        <f>ORDENES[[#This Row],[Ventas sin descuento]]-ORDENES[[#This Row],[costos estimados]]</f>
        <v>11.22</v>
      </c>
      <c r="W2905">
        <v>6</v>
      </c>
      <c r="X2905" s="5">
        <v>23.88</v>
      </c>
      <c r="Y2905" s="5">
        <f>ORDENES[[#This Row],[Ventas Originales (con descuento)]]/(1-ORDENES[[#This Row],[Descuento]])</f>
        <v>23.88</v>
      </c>
      <c r="Z2905" s="5">
        <f>ORDENES[[#This Row],[Ventas Originales (con descuento)]]/ORDENES[[#This Row],[Cantidad]]/(1-ORDENES[[#This Row],[Descuento]])</f>
        <v>3.98</v>
      </c>
      <c r="AA2905" s="5">
        <f>ORDENES[[#This Row],[Ventas Originales (con descuento)]]/ORDENES[[#This Row],[Cantidad]]</f>
        <v>3.98</v>
      </c>
      <c r="AB2905" s="5">
        <f>ORDENES[[#This Row],[Ventas Originales (con descuento)]]-(ORDENES[[#This Row],[Ganancias]])</f>
        <v>12.659999999999998</v>
      </c>
    </row>
    <row r="2906" spans="1:28" x14ac:dyDescent="0.35">
      <c r="A2906" t="s">
        <v>7719</v>
      </c>
      <c r="B2906" t="s">
        <v>608</v>
      </c>
      <c r="C2906" t="s">
        <v>1</v>
      </c>
      <c r="D2906" t="s">
        <v>2386</v>
      </c>
      <c r="E2906" t="s">
        <v>7624</v>
      </c>
      <c r="F2906" s="1">
        <v>44011</v>
      </c>
      <c r="G2906" t="s">
        <v>7598</v>
      </c>
      <c r="H2906" t="s">
        <v>4957</v>
      </c>
      <c r="I2906">
        <v>29501</v>
      </c>
      <c r="J2906" t="s">
        <v>7666</v>
      </c>
      <c r="K2906" t="s">
        <v>1859</v>
      </c>
      <c r="L2906" t="s">
        <v>1860</v>
      </c>
      <c r="M2906" s="1">
        <v>44015</v>
      </c>
      <c r="N2906" t="s">
        <v>1861</v>
      </c>
      <c r="O2906" t="s">
        <v>7614</v>
      </c>
      <c r="P2906" t="s">
        <v>1903</v>
      </c>
      <c r="Q2906" t="s">
        <v>7614</v>
      </c>
      <c r="R2906" t="s">
        <v>1872</v>
      </c>
      <c r="S2906">
        <v>3</v>
      </c>
      <c r="T2906" s="2">
        <v>0</v>
      </c>
      <c r="U2906" s="5">
        <v>19.190000000000001</v>
      </c>
      <c r="V2906" s="5">
        <f>ORDENES[[#This Row],[Ventas sin descuento]]-ORDENES[[#This Row],[costos estimados]]</f>
        <v>19.189999999999998</v>
      </c>
      <c r="W2906">
        <v>6</v>
      </c>
      <c r="X2906" s="5">
        <v>191.88</v>
      </c>
      <c r="Y2906" s="5">
        <f>ORDENES[[#This Row],[Ventas Originales (con descuento)]]/(1-ORDENES[[#This Row],[Descuento]])</f>
        <v>191.88</v>
      </c>
      <c r="Z2906" s="5">
        <f>ORDENES[[#This Row],[Ventas Originales (con descuento)]]/ORDENES[[#This Row],[Cantidad]]/(1-ORDENES[[#This Row],[Descuento]])</f>
        <v>31.98</v>
      </c>
      <c r="AA2906" s="5">
        <f>ORDENES[[#This Row],[Ventas Originales (con descuento)]]/ORDENES[[#This Row],[Cantidad]]</f>
        <v>31.98</v>
      </c>
      <c r="AB2906" s="5">
        <f>ORDENES[[#This Row],[Ventas Originales (con descuento)]]-(ORDENES[[#This Row],[Ganancias]])</f>
        <v>172.69</v>
      </c>
    </row>
    <row r="2907" spans="1:28" x14ac:dyDescent="0.35">
      <c r="A2907" t="s">
        <v>7719</v>
      </c>
      <c r="B2907" t="s">
        <v>2563</v>
      </c>
      <c r="C2907" t="s">
        <v>1</v>
      </c>
      <c r="D2907" t="s">
        <v>3221</v>
      </c>
      <c r="E2907" t="s">
        <v>94</v>
      </c>
      <c r="F2907" s="1">
        <v>43777</v>
      </c>
      <c r="G2907" t="s">
        <v>7613</v>
      </c>
      <c r="H2907" t="s">
        <v>3991</v>
      </c>
      <c r="I2907">
        <v>23666</v>
      </c>
      <c r="J2907" t="s">
        <v>1262</v>
      </c>
      <c r="K2907" t="s">
        <v>1859</v>
      </c>
      <c r="L2907" t="s">
        <v>1860</v>
      </c>
      <c r="M2907" s="1">
        <v>43782</v>
      </c>
      <c r="N2907" t="s">
        <v>1861</v>
      </c>
      <c r="O2907" t="s">
        <v>7614</v>
      </c>
      <c r="P2907" t="s">
        <v>1900</v>
      </c>
      <c r="Q2907" t="s">
        <v>7614</v>
      </c>
      <c r="R2907" t="s">
        <v>1874</v>
      </c>
      <c r="S2907">
        <v>3</v>
      </c>
      <c r="T2907" s="2">
        <v>0</v>
      </c>
      <c r="U2907" s="5">
        <v>79.760000000000005</v>
      </c>
      <c r="V2907" s="5">
        <f>ORDENES[[#This Row],[Ventas sin descuento]]-ORDENES[[#This Row],[costos estimados]]</f>
        <v>79.759999999999991</v>
      </c>
      <c r="W2907">
        <v>7</v>
      </c>
      <c r="X2907" s="5">
        <v>265.86</v>
      </c>
      <c r="Y2907" s="5">
        <f>ORDENES[[#This Row],[Ventas Originales (con descuento)]]/(1-ORDENES[[#This Row],[Descuento]])</f>
        <v>265.86</v>
      </c>
      <c r="Z2907" s="5">
        <f>ORDENES[[#This Row],[Ventas Originales (con descuento)]]/ORDENES[[#This Row],[Cantidad]]/(1-ORDENES[[#This Row],[Descuento]])</f>
        <v>37.980000000000004</v>
      </c>
      <c r="AA2907" s="5">
        <f>ORDENES[[#This Row],[Ventas Originales (con descuento)]]/ORDENES[[#This Row],[Cantidad]]</f>
        <v>37.980000000000004</v>
      </c>
      <c r="AB2907" s="5">
        <f>ORDENES[[#This Row],[Ventas Originales (con descuento)]]-(ORDENES[[#This Row],[Ganancias]])</f>
        <v>186.10000000000002</v>
      </c>
    </row>
    <row r="2908" spans="1:28" x14ac:dyDescent="0.35">
      <c r="A2908" t="s">
        <v>7719</v>
      </c>
      <c r="B2908" t="s">
        <v>482</v>
      </c>
      <c r="C2908" t="s">
        <v>1</v>
      </c>
      <c r="D2908" t="s">
        <v>2724</v>
      </c>
      <c r="E2908" t="s">
        <v>18</v>
      </c>
      <c r="F2908" s="1">
        <v>43960</v>
      </c>
      <c r="G2908" t="s">
        <v>7613</v>
      </c>
      <c r="H2908" t="s">
        <v>4958</v>
      </c>
      <c r="I2908">
        <v>24153</v>
      </c>
      <c r="J2908" t="s">
        <v>7682</v>
      </c>
      <c r="K2908" t="s">
        <v>1859</v>
      </c>
      <c r="L2908" t="s">
        <v>1860</v>
      </c>
      <c r="M2908" s="1">
        <v>43963</v>
      </c>
      <c r="N2908" t="s">
        <v>1861</v>
      </c>
      <c r="O2908" t="s">
        <v>7614</v>
      </c>
      <c r="P2908" t="s">
        <v>1900</v>
      </c>
      <c r="Q2908" t="s">
        <v>7614</v>
      </c>
      <c r="R2908" t="s">
        <v>1874</v>
      </c>
      <c r="S2908">
        <v>2</v>
      </c>
      <c r="T2908" s="2">
        <v>0</v>
      </c>
      <c r="U2908" s="5">
        <v>9.19</v>
      </c>
      <c r="V2908" s="5">
        <f>ORDENES[[#This Row],[Ventas sin descuento]]-ORDENES[[#This Row],[costos estimados]]</f>
        <v>9.1899999999999977</v>
      </c>
      <c r="W2908">
        <v>7</v>
      </c>
      <c r="X2908" s="5">
        <v>27.86</v>
      </c>
      <c r="Y2908" s="5">
        <f>ORDENES[[#This Row],[Ventas Originales (con descuento)]]/(1-ORDENES[[#This Row],[Descuento]])</f>
        <v>27.86</v>
      </c>
      <c r="Z2908" s="5">
        <f>ORDENES[[#This Row],[Ventas Originales (con descuento)]]/ORDENES[[#This Row],[Cantidad]]/(1-ORDENES[[#This Row],[Descuento]])</f>
        <v>3.98</v>
      </c>
      <c r="AA2908" s="5">
        <f>ORDENES[[#This Row],[Ventas Originales (con descuento)]]/ORDENES[[#This Row],[Cantidad]]</f>
        <v>3.98</v>
      </c>
      <c r="AB2908" s="5">
        <f>ORDENES[[#This Row],[Ventas Originales (con descuento)]]-(ORDENES[[#This Row],[Ganancias]])</f>
        <v>18.670000000000002</v>
      </c>
    </row>
    <row r="2909" spans="1:28" x14ac:dyDescent="0.35">
      <c r="A2909" t="s">
        <v>7719</v>
      </c>
      <c r="B2909" t="s">
        <v>95</v>
      </c>
      <c r="C2909" t="s">
        <v>1</v>
      </c>
      <c r="D2909" t="s">
        <v>2066</v>
      </c>
      <c r="E2909" t="s">
        <v>13</v>
      </c>
      <c r="F2909" s="1">
        <v>44519</v>
      </c>
      <c r="G2909" t="s">
        <v>7613</v>
      </c>
      <c r="H2909" t="s">
        <v>4959</v>
      </c>
      <c r="I2909">
        <v>22153</v>
      </c>
      <c r="J2909" t="s">
        <v>3381</v>
      </c>
      <c r="K2909" t="s">
        <v>1859</v>
      </c>
      <c r="L2909" t="s">
        <v>1860</v>
      </c>
      <c r="M2909" s="1">
        <v>44522</v>
      </c>
      <c r="N2909" t="s">
        <v>1861</v>
      </c>
      <c r="O2909" t="s">
        <v>7614</v>
      </c>
      <c r="P2909" t="s">
        <v>1900</v>
      </c>
      <c r="Q2909" t="s">
        <v>7614</v>
      </c>
      <c r="R2909" t="s">
        <v>1874</v>
      </c>
      <c r="S2909">
        <v>2</v>
      </c>
      <c r="T2909" s="2">
        <v>0</v>
      </c>
      <c r="U2909" s="5">
        <v>6.66</v>
      </c>
      <c r="V2909" s="5">
        <f>ORDENES[[#This Row],[Ventas sin descuento]]-ORDENES[[#This Row],[costos estimados]]</f>
        <v>6.66</v>
      </c>
      <c r="W2909">
        <v>7</v>
      </c>
      <c r="X2909" s="5">
        <v>22.96</v>
      </c>
      <c r="Y2909" s="5">
        <f>ORDENES[[#This Row],[Ventas Originales (con descuento)]]/(1-ORDENES[[#This Row],[Descuento]])</f>
        <v>22.96</v>
      </c>
      <c r="Z2909" s="5">
        <f>ORDENES[[#This Row],[Ventas Originales (con descuento)]]/ORDENES[[#This Row],[Cantidad]]/(1-ORDENES[[#This Row],[Descuento]])</f>
        <v>3.2800000000000002</v>
      </c>
      <c r="AA2909" s="5">
        <f>ORDENES[[#This Row],[Ventas Originales (con descuento)]]/ORDENES[[#This Row],[Cantidad]]</f>
        <v>3.2800000000000002</v>
      </c>
      <c r="AB2909" s="5">
        <f>ORDENES[[#This Row],[Ventas Originales (con descuento)]]-(ORDENES[[#This Row],[Ganancias]])</f>
        <v>16.3</v>
      </c>
    </row>
    <row r="2910" spans="1:28" x14ac:dyDescent="0.35">
      <c r="A2910" t="s">
        <v>7719</v>
      </c>
      <c r="B2910" t="s">
        <v>295</v>
      </c>
      <c r="C2910" t="s">
        <v>1</v>
      </c>
      <c r="D2910" t="s">
        <v>650</v>
      </c>
      <c r="E2910" t="s">
        <v>18</v>
      </c>
      <c r="F2910" s="1">
        <v>43863</v>
      </c>
      <c r="G2910" t="s">
        <v>7613</v>
      </c>
      <c r="H2910" t="s">
        <v>3999</v>
      </c>
      <c r="I2910">
        <v>22204</v>
      </c>
      <c r="J2910" t="s">
        <v>1387</v>
      </c>
      <c r="K2910" t="s">
        <v>1859</v>
      </c>
      <c r="L2910" t="s">
        <v>1860</v>
      </c>
      <c r="M2910" s="1">
        <v>43865</v>
      </c>
      <c r="N2910" t="s">
        <v>1861</v>
      </c>
      <c r="O2910" t="s">
        <v>7614</v>
      </c>
      <c r="P2910" t="s">
        <v>1900</v>
      </c>
      <c r="Q2910" t="s">
        <v>7614</v>
      </c>
      <c r="R2910" t="s">
        <v>1876</v>
      </c>
      <c r="S2910">
        <v>1</v>
      </c>
      <c r="T2910" s="2">
        <v>0</v>
      </c>
      <c r="U2910" s="5">
        <v>18.2</v>
      </c>
      <c r="V2910" s="5">
        <f>ORDENES[[#This Row],[Ventas sin descuento]]-ORDENES[[#This Row],[costos estimados]]</f>
        <v>18.2</v>
      </c>
      <c r="W2910">
        <v>8</v>
      </c>
      <c r="X2910" s="5">
        <v>36.4</v>
      </c>
      <c r="Y2910" s="5">
        <f>ORDENES[[#This Row],[Ventas Originales (con descuento)]]/(1-ORDENES[[#This Row],[Descuento]])</f>
        <v>36.4</v>
      </c>
      <c r="Z2910" s="5">
        <f>ORDENES[[#This Row],[Ventas Originales (con descuento)]]/ORDENES[[#This Row],[Cantidad]]/(1-ORDENES[[#This Row],[Descuento]])</f>
        <v>4.55</v>
      </c>
      <c r="AA2910" s="5">
        <f>ORDENES[[#This Row],[Ventas Originales (con descuento)]]/ORDENES[[#This Row],[Cantidad]]</f>
        <v>4.55</v>
      </c>
      <c r="AB2910" s="5">
        <f>ORDENES[[#This Row],[Ventas Originales (con descuento)]]-(ORDENES[[#This Row],[Ganancias]])</f>
        <v>18.2</v>
      </c>
    </row>
    <row r="2911" spans="1:28" x14ac:dyDescent="0.35">
      <c r="A2911" t="s">
        <v>7719</v>
      </c>
      <c r="B2911" t="s">
        <v>430</v>
      </c>
      <c r="C2911" t="s">
        <v>1</v>
      </c>
      <c r="D2911" t="s">
        <v>264</v>
      </c>
      <c r="E2911" t="s">
        <v>222</v>
      </c>
      <c r="F2911" s="1">
        <v>44525</v>
      </c>
      <c r="G2911" t="s">
        <v>7613</v>
      </c>
      <c r="H2911" t="s">
        <v>4960</v>
      </c>
      <c r="I2911">
        <v>30318</v>
      </c>
      <c r="J2911" t="s">
        <v>1492</v>
      </c>
      <c r="K2911" t="s">
        <v>1859</v>
      </c>
      <c r="L2911" t="s">
        <v>1860</v>
      </c>
      <c r="M2911" s="1">
        <v>44529</v>
      </c>
      <c r="N2911" t="s">
        <v>1861</v>
      </c>
      <c r="O2911" t="s">
        <v>7614</v>
      </c>
      <c r="P2911" t="s">
        <v>1918</v>
      </c>
      <c r="Q2911" t="s">
        <v>7614</v>
      </c>
      <c r="R2911" t="s">
        <v>1879</v>
      </c>
      <c r="S2911">
        <v>3</v>
      </c>
      <c r="T2911" s="2">
        <v>0</v>
      </c>
      <c r="U2911" s="5">
        <v>23.95</v>
      </c>
      <c r="V2911" s="5">
        <f>ORDENES[[#This Row],[Ventas sin descuento]]-ORDENES[[#This Row],[costos estimados]]</f>
        <v>23.95</v>
      </c>
      <c r="W2911">
        <v>9</v>
      </c>
      <c r="X2911" s="5">
        <v>48.87</v>
      </c>
      <c r="Y2911" s="5">
        <f>ORDENES[[#This Row],[Ventas Originales (con descuento)]]/(1-ORDENES[[#This Row],[Descuento]])</f>
        <v>48.87</v>
      </c>
      <c r="Z2911" s="5">
        <f>ORDENES[[#This Row],[Ventas Originales (con descuento)]]/ORDENES[[#This Row],[Cantidad]]/(1-ORDENES[[#This Row],[Descuento]])</f>
        <v>5.43</v>
      </c>
      <c r="AA2911" s="5">
        <f>ORDENES[[#This Row],[Ventas Originales (con descuento)]]/ORDENES[[#This Row],[Cantidad]]</f>
        <v>5.43</v>
      </c>
      <c r="AB2911" s="5">
        <f>ORDENES[[#This Row],[Ventas Originales (con descuento)]]-(ORDENES[[#This Row],[Ganancias]])</f>
        <v>24.919999999999998</v>
      </c>
    </row>
    <row r="2912" spans="1:28" x14ac:dyDescent="0.35">
      <c r="A2912" t="s">
        <v>7719</v>
      </c>
      <c r="B2912" t="s">
        <v>3570</v>
      </c>
      <c r="C2912" t="s">
        <v>1</v>
      </c>
      <c r="D2912" t="s">
        <v>488</v>
      </c>
      <c r="E2912" t="s">
        <v>7624</v>
      </c>
      <c r="F2912" s="1">
        <v>44170</v>
      </c>
      <c r="G2912" t="s">
        <v>7613</v>
      </c>
      <c r="H2912" t="s">
        <v>4961</v>
      </c>
      <c r="I2912">
        <v>40324</v>
      </c>
      <c r="J2912" t="s">
        <v>7634</v>
      </c>
      <c r="K2912" t="s">
        <v>1859</v>
      </c>
      <c r="L2912" t="s">
        <v>1860</v>
      </c>
      <c r="M2912" s="1">
        <v>44172</v>
      </c>
      <c r="N2912" t="s">
        <v>1861</v>
      </c>
      <c r="O2912" t="s">
        <v>7614</v>
      </c>
      <c r="P2912" t="s">
        <v>1862</v>
      </c>
      <c r="Q2912" t="s">
        <v>7614</v>
      </c>
      <c r="R2912" t="s">
        <v>1872</v>
      </c>
      <c r="S2912">
        <v>1</v>
      </c>
      <c r="T2912" s="2">
        <v>0</v>
      </c>
      <c r="U2912" s="5">
        <v>70.180000000000007</v>
      </c>
      <c r="V2912" s="5">
        <f>ORDENES[[#This Row],[Ventas sin descuento]]-ORDENES[[#This Row],[costos estimados]]</f>
        <v>70.17999999999995</v>
      </c>
      <c r="W2912">
        <v>9</v>
      </c>
      <c r="X2912" s="5">
        <v>584.82000000000005</v>
      </c>
      <c r="Y2912" s="5">
        <f>ORDENES[[#This Row],[Ventas Originales (con descuento)]]/(1-ORDENES[[#This Row],[Descuento]])</f>
        <v>584.82000000000005</v>
      </c>
      <c r="Z2912" s="5">
        <f>ORDENES[[#This Row],[Ventas Originales (con descuento)]]/ORDENES[[#This Row],[Cantidad]]/(1-ORDENES[[#This Row],[Descuento]])</f>
        <v>64.98</v>
      </c>
      <c r="AA2912" s="5">
        <f>ORDENES[[#This Row],[Ventas Originales (con descuento)]]/ORDENES[[#This Row],[Cantidad]]</f>
        <v>64.98</v>
      </c>
      <c r="AB2912" s="5">
        <f>ORDENES[[#This Row],[Ventas Originales (con descuento)]]-(ORDENES[[#This Row],[Ganancias]])</f>
        <v>514.6400000000001</v>
      </c>
    </row>
    <row r="2913" spans="1:28" x14ac:dyDescent="0.35">
      <c r="A2913" t="s">
        <v>7719</v>
      </c>
      <c r="B2913" t="s">
        <v>295</v>
      </c>
      <c r="C2913" t="s">
        <v>1</v>
      </c>
      <c r="D2913" t="s">
        <v>2219</v>
      </c>
      <c r="E2913" t="s">
        <v>21</v>
      </c>
      <c r="F2913" s="1">
        <v>43209</v>
      </c>
      <c r="G2913" t="s">
        <v>7613</v>
      </c>
      <c r="H2913" t="s">
        <v>4951</v>
      </c>
      <c r="I2913">
        <v>22204</v>
      </c>
      <c r="J2913" t="s">
        <v>1214</v>
      </c>
      <c r="K2913" t="s">
        <v>1859</v>
      </c>
      <c r="L2913" t="s">
        <v>1860</v>
      </c>
      <c r="M2913" s="1">
        <v>43213</v>
      </c>
      <c r="N2913" t="s">
        <v>1861</v>
      </c>
      <c r="O2913" t="s">
        <v>7614</v>
      </c>
      <c r="P2913" t="s">
        <v>1900</v>
      </c>
      <c r="Q2913" t="s">
        <v>7614</v>
      </c>
      <c r="R2913" t="s">
        <v>1879</v>
      </c>
      <c r="S2913">
        <v>3</v>
      </c>
      <c r="T2913" s="2">
        <v>0</v>
      </c>
      <c r="U2913" s="5">
        <v>34.21</v>
      </c>
      <c r="V2913" s="5">
        <f>ORDENES[[#This Row],[Ventas sin descuento]]-ORDENES[[#This Row],[costos estimados]]</f>
        <v>34.21</v>
      </c>
      <c r="W2913">
        <v>11</v>
      </c>
      <c r="X2913" s="5">
        <v>71.28</v>
      </c>
      <c r="Y2913" s="5">
        <f>ORDENES[[#This Row],[Ventas Originales (con descuento)]]/(1-ORDENES[[#This Row],[Descuento]])</f>
        <v>71.28</v>
      </c>
      <c r="Z2913" s="5">
        <f>ORDENES[[#This Row],[Ventas Originales (con descuento)]]/ORDENES[[#This Row],[Cantidad]]/(1-ORDENES[[#This Row],[Descuento]])</f>
        <v>6.48</v>
      </c>
      <c r="AA2913" s="5">
        <f>ORDENES[[#This Row],[Ventas Originales (con descuento)]]/ORDENES[[#This Row],[Cantidad]]</f>
        <v>6.48</v>
      </c>
      <c r="AB2913" s="5">
        <f>ORDENES[[#This Row],[Ventas Originales (con descuento)]]-(ORDENES[[#This Row],[Ganancias]])</f>
        <v>37.07</v>
      </c>
    </row>
    <row r="2914" spans="1:28" x14ac:dyDescent="0.35">
      <c r="A2914" t="s">
        <v>7719</v>
      </c>
      <c r="B2914" t="s">
        <v>3715</v>
      </c>
      <c r="C2914" t="s">
        <v>1</v>
      </c>
      <c r="D2914" t="s">
        <v>2769</v>
      </c>
      <c r="E2914" t="s">
        <v>328</v>
      </c>
      <c r="F2914" s="1">
        <v>44513</v>
      </c>
      <c r="G2914" t="s">
        <v>7613</v>
      </c>
      <c r="H2914" t="s">
        <v>4962</v>
      </c>
      <c r="I2914">
        <v>33458</v>
      </c>
      <c r="J2914" t="s">
        <v>1785</v>
      </c>
      <c r="K2914" t="s">
        <v>1859</v>
      </c>
      <c r="L2914" t="s">
        <v>1860</v>
      </c>
      <c r="M2914" s="1">
        <v>44518</v>
      </c>
      <c r="N2914" t="s">
        <v>1861</v>
      </c>
      <c r="O2914" t="s">
        <v>7614</v>
      </c>
      <c r="P2914" t="s">
        <v>1870</v>
      </c>
      <c r="Q2914" t="s">
        <v>7614</v>
      </c>
      <c r="R2914" t="s">
        <v>1874</v>
      </c>
      <c r="S2914">
        <v>3</v>
      </c>
      <c r="T2914" s="2">
        <v>0.2</v>
      </c>
      <c r="U2914" s="5">
        <v>0.15</v>
      </c>
      <c r="V2914" s="5">
        <f>ORDENES[[#This Row],[Ventas sin descuento]]-ORDENES[[#This Row],[costos estimados]]</f>
        <v>0.66499999999999959</v>
      </c>
      <c r="W2914">
        <v>1</v>
      </c>
      <c r="X2914" s="5">
        <v>2.06</v>
      </c>
      <c r="Y2914" s="5">
        <f>ORDENES[[#This Row],[Ventas Originales (con descuento)]]/(1-ORDENES[[#This Row],[Descuento]])</f>
        <v>2.5749999999999997</v>
      </c>
      <c r="Z2914" s="5">
        <f>ORDENES[[#This Row],[Ventas Originales (con descuento)]]/ORDENES[[#This Row],[Cantidad]]/(1-ORDENES[[#This Row],[Descuento]])</f>
        <v>2.5749999999999997</v>
      </c>
      <c r="AA2914" s="5">
        <f>ORDENES[[#This Row],[Ventas Originales (con descuento)]]/ORDENES[[#This Row],[Cantidad]]</f>
        <v>2.06</v>
      </c>
      <c r="AB2914" s="5">
        <f>ORDENES[[#This Row],[Ventas Originales (con descuento)]]-(ORDENES[[#This Row],[Ganancias]])</f>
        <v>1.9100000000000001</v>
      </c>
    </row>
    <row r="2915" spans="1:28" x14ac:dyDescent="0.35">
      <c r="A2915" t="s">
        <v>7719</v>
      </c>
      <c r="B2915" t="s">
        <v>252</v>
      </c>
      <c r="C2915" t="s">
        <v>1</v>
      </c>
      <c r="D2915" t="s">
        <v>266</v>
      </c>
      <c r="E2915" t="s">
        <v>87</v>
      </c>
      <c r="F2915" s="1">
        <v>43457</v>
      </c>
      <c r="G2915" t="s">
        <v>7613</v>
      </c>
      <c r="H2915" t="s">
        <v>4002</v>
      </c>
      <c r="I2915">
        <v>33614</v>
      </c>
      <c r="J2915" t="s">
        <v>1218</v>
      </c>
      <c r="K2915" t="s">
        <v>1859</v>
      </c>
      <c r="L2915" t="s">
        <v>1860</v>
      </c>
      <c r="M2915" s="1">
        <v>43461</v>
      </c>
      <c r="N2915" t="s">
        <v>1861</v>
      </c>
      <c r="O2915" t="s">
        <v>7614</v>
      </c>
      <c r="P2915" t="s">
        <v>1870</v>
      </c>
      <c r="Q2915" t="s">
        <v>7614</v>
      </c>
      <c r="R2915" t="s">
        <v>1874</v>
      </c>
      <c r="S2915">
        <v>3</v>
      </c>
      <c r="T2915" s="2">
        <v>0.2</v>
      </c>
      <c r="U2915" s="5">
        <v>0.5</v>
      </c>
      <c r="V2915" s="5">
        <f>ORDENES[[#This Row],[Ventas sin descuento]]-ORDENES[[#This Row],[costos estimados]]</f>
        <v>0.83499999999999996</v>
      </c>
      <c r="W2915">
        <v>1</v>
      </c>
      <c r="X2915" s="5">
        <v>1.34</v>
      </c>
      <c r="Y2915" s="5">
        <f>ORDENES[[#This Row],[Ventas Originales (con descuento)]]/(1-ORDENES[[#This Row],[Descuento]])</f>
        <v>1.675</v>
      </c>
      <c r="Z2915" s="5">
        <f>ORDENES[[#This Row],[Ventas Originales (con descuento)]]/ORDENES[[#This Row],[Cantidad]]/(1-ORDENES[[#This Row],[Descuento]])</f>
        <v>1.675</v>
      </c>
      <c r="AA2915" s="5">
        <f>ORDENES[[#This Row],[Ventas Originales (con descuento)]]/ORDENES[[#This Row],[Cantidad]]</f>
        <v>1.34</v>
      </c>
      <c r="AB2915" s="5">
        <f>ORDENES[[#This Row],[Ventas Originales (con descuento)]]-(ORDENES[[#This Row],[Ganancias]])</f>
        <v>0.84000000000000008</v>
      </c>
    </row>
    <row r="2916" spans="1:28" x14ac:dyDescent="0.35">
      <c r="A2916" t="s">
        <v>7719</v>
      </c>
      <c r="B2916" t="s">
        <v>3725</v>
      </c>
      <c r="C2916" t="s">
        <v>1</v>
      </c>
      <c r="D2916" t="s">
        <v>409</v>
      </c>
      <c r="E2916" t="s">
        <v>188</v>
      </c>
      <c r="F2916" s="1">
        <v>44552</v>
      </c>
      <c r="G2916" t="s">
        <v>7613</v>
      </c>
      <c r="H2916" t="s">
        <v>4963</v>
      </c>
      <c r="I2916">
        <v>32127</v>
      </c>
      <c r="J2916" t="s">
        <v>188</v>
      </c>
      <c r="K2916" t="s">
        <v>1859</v>
      </c>
      <c r="L2916" t="s">
        <v>1860</v>
      </c>
      <c r="M2916" s="1">
        <v>44554</v>
      </c>
      <c r="N2916" t="s">
        <v>1861</v>
      </c>
      <c r="O2916" t="s">
        <v>7614</v>
      </c>
      <c r="P2916" t="s">
        <v>1870</v>
      </c>
      <c r="Q2916" t="s">
        <v>7614</v>
      </c>
      <c r="R2916" t="s">
        <v>1890</v>
      </c>
      <c r="S2916">
        <v>1</v>
      </c>
      <c r="T2916" s="2">
        <v>0.2</v>
      </c>
      <c r="U2916" s="5">
        <v>2.93</v>
      </c>
      <c r="V2916" s="5">
        <f>ORDENES[[#This Row],[Ventas sin descuento]]-ORDENES[[#This Row],[costos estimados]]</f>
        <v>4.8849999999999998</v>
      </c>
      <c r="W2916">
        <v>1</v>
      </c>
      <c r="X2916" s="5">
        <v>7.82</v>
      </c>
      <c r="Y2916" s="5">
        <f>ORDENES[[#This Row],[Ventas Originales (con descuento)]]/(1-ORDENES[[#This Row],[Descuento]])</f>
        <v>9.7750000000000004</v>
      </c>
      <c r="Z2916" s="5">
        <f>ORDENES[[#This Row],[Ventas Originales (con descuento)]]/ORDENES[[#This Row],[Cantidad]]/(1-ORDENES[[#This Row],[Descuento]])</f>
        <v>9.7750000000000004</v>
      </c>
      <c r="AA2916" s="5">
        <f>ORDENES[[#This Row],[Ventas Originales (con descuento)]]/ORDENES[[#This Row],[Cantidad]]</f>
        <v>7.82</v>
      </c>
      <c r="AB2916" s="5">
        <f>ORDENES[[#This Row],[Ventas Originales (con descuento)]]-(ORDENES[[#This Row],[Ganancias]])</f>
        <v>4.8900000000000006</v>
      </c>
    </row>
    <row r="2917" spans="1:28" x14ac:dyDescent="0.35">
      <c r="A2917" t="s">
        <v>7719</v>
      </c>
      <c r="B2917" t="s">
        <v>98</v>
      </c>
      <c r="C2917" t="s">
        <v>1</v>
      </c>
      <c r="D2917" t="s">
        <v>3447</v>
      </c>
      <c r="E2917" t="s">
        <v>21</v>
      </c>
      <c r="F2917" s="1">
        <v>44433</v>
      </c>
      <c r="G2917" t="s">
        <v>7598</v>
      </c>
      <c r="H2917" t="s">
        <v>4964</v>
      </c>
      <c r="I2917">
        <v>38301</v>
      </c>
      <c r="J2917" t="s">
        <v>2858</v>
      </c>
      <c r="K2917" t="s">
        <v>1859</v>
      </c>
      <c r="L2917" t="s">
        <v>1860</v>
      </c>
      <c r="M2917" s="1">
        <v>44436</v>
      </c>
      <c r="N2917" t="s">
        <v>1861</v>
      </c>
      <c r="O2917" t="s">
        <v>7614</v>
      </c>
      <c r="P2917" t="s">
        <v>1901</v>
      </c>
      <c r="Q2917" t="s">
        <v>7614</v>
      </c>
      <c r="R2917" t="s">
        <v>1879</v>
      </c>
      <c r="S2917">
        <v>2</v>
      </c>
      <c r="T2917" s="2">
        <v>0.2</v>
      </c>
      <c r="U2917" s="5">
        <v>1.07</v>
      </c>
      <c r="V2917" s="5">
        <f>ORDENES[[#This Row],[Ventas sin descuento]]-ORDENES[[#This Row],[costos estimados]]</f>
        <v>1.9249999999999998</v>
      </c>
      <c r="W2917">
        <v>1</v>
      </c>
      <c r="X2917" s="5">
        <v>3.42</v>
      </c>
      <c r="Y2917" s="5">
        <f>ORDENES[[#This Row],[Ventas Originales (con descuento)]]/(1-ORDENES[[#This Row],[Descuento]])</f>
        <v>4.2749999999999995</v>
      </c>
      <c r="Z2917" s="5">
        <f>ORDENES[[#This Row],[Ventas Originales (con descuento)]]/ORDENES[[#This Row],[Cantidad]]/(1-ORDENES[[#This Row],[Descuento]])</f>
        <v>4.2749999999999995</v>
      </c>
      <c r="AA2917" s="5">
        <f>ORDENES[[#This Row],[Ventas Originales (con descuento)]]/ORDENES[[#This Row],[Cantidad]]</f>
        <v>3.42</v>
      </c>
      <c r="AB2917" s="5">
        <f>ORDENES[[#This Row],[Ventas Originales (con descuento)]]-(ORDENES[[#This Row],[Ganancias]])</f>
        <v>2.3499999999999996</v>
      </c>
    </row>
    <row r="2918" spans="1:28" x14ac:dyDescent="0.35">
      <c r="A2918" t="s">
        <v>7719</v>
      </c>
      <c r="B2918" t="s">
        <v>2554</v>
      </c>
      <c r="C2918" t="s">
        <v>1</v>
      </c>
      <c r="D2918" t="s">
        <v>2540</v>
      </c>
      <c r="E2918" t="s">
        <v>11</v>
      </c>
      <c r="F2918" s="1">
        <v>43760</v>
      </c>
      <c r="G2918" t="s">
        <v>7613</v>
      </c>
      <c r="H2918" t="s">
        <v>4965</v>
      </c>
      <c r="I2918">
        <v>33021</v>
      </c>
      <c r="J2918" t="s">
        <v>1392</v>
      </c>
      <c r="K2918" t="s">
        <v>1859</v>
      </c>
      <c r="L2918" t="s">
        <v>1860</v>
      </c>
      <c r="M2918" s="1">
        <v>43764</v>
      </c>
      <c r="N2918" t="s">
        <v>1861</v>
      </c>
      <c r="O2918" t="s">
        <v>7614</v>
      </c>
      <c r="P2918" t="s">
        <v>1870</v>
      </c>
      <c r="Q2918" t="s">
        <v>7614</v>
      </c>
      <c r="R2918" t="s">
        <v>1872</v>
      </c>
      <c r="S2918">
        <v>3</v>
      </c>
      <c r="T2918" s="2">
        <v>0.2</v>
      </c>
      <c r="U2918" s="5">
        <v>1</v>
      </c>
      <c r="V2918" s="5">
        <f>ORDENES[[#This Row],[Ventas sin descuento]]-ORDENES[[#This Row],[costos estimados]]</f>
        <v>3.4874999999999989</v>
      </c>
      <c r="W2918">
        <v>1</v>
      </c>
      <c r="X2918" s="5">
        <v>9.9499999999999993</v>
      </c>
      <c r="Y2918" s="5">
        <f>ORDENES[[#This Row],[Ventas Originales (con descuento)]]/(1-ORDENES[[#This Row],[Descuento]])</f>
        <v>12.437499999999998</v>
      </c>
      <c r="Z2918" s="5">
        <f>ORDENES[[#This Row],[Ventas Originales (con descuento)]]/ORDENES[[#This Row],[Cantidad]]/(1-ORDENES[[#This Row],[Descuento]])</f>
        <v>12.437499999999998</v>
      </c>
      <c r="AA2918" s="5">
        <f>ORDENES[[#This Row],[Ventas Originales (con descuento)]]/ORDENES[[#This Row],[Cantidad]]</f>
        <v>9.9499999999999993</v>
      </c>
      <c r="AB2918" s="5">
        <f>ORDENES[[#This Row],[Ventas Originales (con descuento)]]-(ORDENES[[#This Row],[Ganancias]])</f>
        <v>8.9499999999999993</v>
      </c>
    </row>
    <row r="2919" spans="1:28" x14ac:dyDescent="0.35">
      <c r="A2919" t="s">
        <v>7719</v>
      </c>
      <c r="B2919" t="s">
        <v>390</v>
      </c>
      <c r="C2919" t="s">
        <v>1</v>
      </c>
      <c r="D2919" t="s">
        <v>364</v>
      </c>
      <c r="E2919" t="s">
        <v>26</v>
      </c>
      <c r="F2919" s="1">
        <v>44406</v>
      </c>
      <c r="G2919" t="s">
        <v>7598</v>
      </c>
      <c r="H2919" t="s">
        <v>4966</v>
      </c>
      <c r="I2919">
        <v>28540</v>
      </c>
      <c r="J2919" t="s">
        <v>3320</v>
      </c>
      <c r="K2919" t="s">
        <v>1859</v>
      </c>
      <c r="L2919" t="s">
        <v>1860</v>
      </c>
      <c r="M2919" s="1">
        <v>44409</v>
      </c>
      <c r="N2919" t="s">
        <v>1861</v>
      </c>
      <c r="O2919" t="s">
        <v>7614</v>
      </c>
      <c r="P2919" t="s">
        <v>1878</v>
      </c>
      <c r="Q2919" t="s">
        <v>7614</v>
      </c>
      <c r="R2919" t="s">
        <v>1877</v>
      </c>
      <c r="S2919">
        <v>2</v>
      </c>
      <c r="T2919" s="2">
        <v>0.2</v>
      </c>
      <c r="U2919" s="5">
        <v>6.53</v>
      </c>
      <c r="V2919" s="5">
        <f>ORDENES[[#This Row],[Ventas sin descuento]]-ORDENES[[#This Row],[costos estimados]]</f>
        <v>15.2425</v>
      </c>
      <c r="W2919">
        <v>2</v>
      </c>
      <c r="X2919" s="5">
        <v>34.85</v>
      </c>
      <c r="Y2919" s="5">
        <f>ORDENES[[#This Row],[Ventas Originales (con descuento)]]/(1-ORDENES[[#This Row],[Descuento]])</f>
        <v>43.5625</v>
      </c>
      <c r="Z2919" s="5">
        <f>ORDENES[[#This Row],[Ventas Originales (con descuento)]]/ORDENES[[#This Row],[Cantidad]]/(1-ORDENES[[#This Row],[Descuento]])</f>
        <v>21.78125</v>
      </c>
      <c r="AA2919" s="5">
        <f>ORDENES[[#This Row],[Ventas Originales (con descuento)]]/ORDENES[[#This Row],[Cantidad]]</f>
        <v>17.425000000000001</v>
      </c>
      <c r="AB2919" s="5">
        <f>ORDENES[[#This Row],[Ventas Originales (con descuento)]]-(ORDENES[[#This Row],[Ganancias]])</f>
        <v>28.32</v>
      </c>
    </row>
    <row r="2920" spans="1:28" x14ac:dyDescent="0.35">
      <c r="A2920" t="s">
        <v>7719</v>
      </c>
      <c r="B2920" t="s">
        <v>2102</v>
      </c>
      <c r="C2920" t="s">
        <v>1</v>
      </c>
      <c r="D2920" t="s">
        <v>264</v>
      </c>
      <c r="E2920" t="s">
        <v>16</v>
      </c>
      <c r="F2920" s="1">
        <v>44078</v>
      </c>
      <c r="G2920" t="s">
        <v>7613</v>
      </c>
      <c r="H2920" t="s">
        <v>4967</v>
      </c>
      <c r="I2920">
        <v>37918</v>
      </c>
      <c r="J2920" t="s">
        <v>3041</v>
      </c>
      <c r="K2920" t="s">
        <v>1859</v>
      </c>
      <c r="L2920" t="s">
        <v>1860</v>
      </c>
      <c r="M2920" s="1">
        <v>44081</v>
      </c>
      <c r="N2920" t="s">
        <v>1861</v>
      </c>
      <c r="O2920" t="s">
        <v>7614</v>
      </c>
      <c r="P2920" t="s">
        <v>1901</v>
      </c>
      <c r="Q2920" t="s">
        <v>7614</v>
      </c>
      <c r="R2920" t="s">
        <v>1877</v>
      </c>
      <c r="S2920">
        <v>2</v>
      </c>
      <c r="T2920" s="2">
        <v>0.2</v>
      </c>
      <c r="U2920" s="5">
        <v>8.7200000000000006</v>
      </c>
      <c r="V2920" s="5">
        <f>ORDENES[[#This Row],[Ventas sin descuento]]-ORDENES[[#This Row],[costos estimados]]</f>
        <v>30.512499999999989</v>
      </c>
      <c r="W2920">
        <v>2</v>
      </c>
      <c r="X2920" s="5">
        <v>87.17</v>
      </c>
      <c r="Y2920" s="5">
        <f>ORDENES[[#This Row],[Ventas Originales (con descuento)]]/(1-ORDENES[[#This Row],[Descuento]])</f>
        <v>108.96249999999999</v>
      </c>
      <c r="Z2920" s="5">
        <f>ORDENES[[#This Row],[Ventas Originales (con descuento)]]/ORDENES[[#This Row],[Cantidad]]/(1-ORDENES[[#This Row],[Descuento]])</f>
        <v>54.481249999999996</v>
      </c>
      <c r="AA2920" s="5">
        <f>ORDENES[[#This Row],[Ventas Originales (con descuento)]]/ORDENES[[#This Row],[Cantidad]]</f>
        <v>43.585000000000001</v>
      </c>
      <c r="AB2920" s="5">
        <f>ORDENES[[#This Row],[Ventas Originales (con descuento)]]-(ORDENES[[#This Row],[Ganancias]])</f>
        <v>78.45</v>
      </c>
    </row>
    <row r="2921" spans="1:28" x14ac:dyDescent="0.35">
      <c r="A2921" t="s">
        <v>7719</v>
      </c>
      <c r="B2921" t="s">
        <v>98</v>
      </c>
      <c r="C2921" t="s">
        <v>1</v>
      </c>
      <c r="D2921" t="s">
        <v>3447</v>
      </c>
      <c r="E2921" t="s">
        <v>465</v>
      </c>
      <c r="F2921" s="1">
        <v>44433</v>
      </c>
      <c r="G2921" t="s">
        <v>7598</v>
      </c>
      <c r="H2921" t="s">
        <v>4964</v>
      </c>
      <c r="I2921">
        <v>38301</v>
      </c>
      <c r="J2921" t="s">
        <v>7691</v>
      </c>
      <c r="K2921" t="s">
        <v>1859</v>
      </c>
      <c r="L2921" t="s">
        <v>1860</v>
      </c>
      <c r="M2921" s="1">
        <v>44436</v>
      </c>
      <c r="N2921" t="s">
        <v>1861</v>
      </c>
      <c r="O2921" t="s">
        <v>7614</v>
      </c>
      <c r="P2921" t="s">
        <v>1901</v>
      </c>
      <c r="Q2921" t="s">
        <v>7614</v>
      </c>
      <c r="R2921" t="s">
        <v>1874</v>
      </c>
      <c r="S2921">
        <v>2</v>
      </c>
      <c r="T2921" s="2">
        <v>0.2</v>
      </c>
      <c r="U2921" s="5">
        <v>1.7</v>
      </c>
      <c r="V2921" s="5">
        <f>ORDENES[[#This Row],[Ventas sin descuento]]-ORDENES[[#This Row],[costos estimados]]</f>
        <v>4.1324999999999985</v>
      </c>
      <c r="W2921">
        <v>2</v>
      </c>
      <c r="X2921" s="5">
        <v>9.73</v>
      </c>
      <c r="Y2921" s="5">
        <f>ORDENES[[#This Row],[Ventas Originales (con descuento)]]/(1-ORDENES[[#This Row],[Descuento]])</f>
        <v>12.1625</v>
      </c>
      <c r="Z2921" s="5">
        <f>ORDENES[[#This Row],[Ventas Originales (con descuento)]]/ORDENES[[#This Row],[Cantidad]]/(1-ORDENES[[#This Row],[Descuento]])</f>
        <v>6.0812499999999998</v>
      </c>
      <c r="AA2921" s="5">
        <f>ORDENES[[#This Row],[Ventas Originales (con descuento)]]/ORDENES[[#This Row],[Cantidad]]</f>
        <v>4.8650000000000002</v>
      </c>
      <c r="AB2921" s="5">
        <f>ORDENES[[#This Row],[Ventas Originales (con descuento)]]-(ORDENES[[#This Row],[Ganancias]])</f>
        <v>8.0300000000000011</v>
      </c>
    </row>
    <row r="2922" spans="1:28" x14ac:dyDescent="0.35">
      <c r="A2922" t="s">
        <v>7719</v>
      </c>
      <c r="B2922" t="s">
        <v>2102</v>
      </c>
      <c r="C2922" t="s">
        <v>1</v>
      </c>
      <c r="D2922" t="s">
        <v>264</v>
      </c>
      <c r="E2922" t="s">
        <v>18</v>
      </c>
      <c r="F2922" s="1">
        <v>44078</v>
      </c>
      <c r="G2922" t="s">
        <v>7613</v>
      </c>
      <c r="H2922" t="s">
        <v>4967</v>
      </c>
      <c r="I2922">
        <v>37918</v>
      </c>
      <c r="J2922" t="s">
        <v>2209</v>
      </c>
      <c r="K2922" t="s">
        <v>1859</v>
      </c>
      <c r="L2922" t="s">
        <v>1860</v>
      </c>
      <c r="M2922" s="1">
        <v>44081</v>
      </c>
      <c r="N2922" t="s">
        <v>1861</v>
      </c>
      <c r="O2922" t="s">
        <v>7614</v>
      </c>
      <c r="P2922" t="s">
        <v>1901</v>
      </c>
      <c r="Q2922" t="s">
        <v>7614</v>
      </c>
      <c r="R2922" t="s">
        <v>1874</v>
      </c>
      <c r="S2922">
        <v>2</v>
      </c>
      <c r="T2922" s="2">
        <v>0.2</v>
      </c>
      <c r="U2922" s="5">
        <v>8.33</v>
      </c>
      <c r="V2922" s="5">
        <f>ORDENES[[#This Row],[Ventas sin descuento]]-ORDENES[[#This Row],[costos estimados]]</f>
        <v>16.265000000000001</v>
      </c>
      <c r="W2922">
        <v>2</v>
      </c>
      <c r="X2922" s="5">
        <v>31.74</v>
      </c>
      <c r="Y2922" s="5">
        <f>ORDENES[[#This Row],[Ventas Originales (con descuento)]]/(1-ORDENES[[#This Row],[Descuento]])</f>
        <v>39.674999999999997</v>
      </c>
      <c r="Z2922" s="5">
        <f>ORDENES[[#This Row],[Ventas Originales (con descuento)]]/ORDENES[[#This Row],[Cantidad]]/(1-ORDENES[[#This Row],[Descuento]])</f>
        <v>19.837499999999999</v>
      </c>
      <c r="AA2922" s="5">
        <f>ORDENES[[#This Row],[Ventas Originales (con descuento)]]/ORDENES[[#This Row],[Cantidad]]</f>
        <v>15.87</v>
      </c>
      <c r="AB2922" s="5">
        <f>ORDENES[[#This Row],[Ventas Originales (con descuento)]]-(ORDENES[[#This Row],[Ganancias]])</f>
        <v>23.409999999999997</v>
      </c>
    </row>
    <row r="2923" spans="1:28" x14ac:dyDescent="0.35">
      <c r="A2923" t="s">
        <v>7719</v>
      </c>
      <c r="B2923" t="s">
        <v>365</v>
      </c>
      <c r="C2923" t="s">
        <v>1</v>
      </c>
      <c r="D2923" t="s">
        <v>2594</v>
      </c>
      <c r="E2923" t="s">
        <v>18</v>
      </c>
      <c r="F2923" s="1">
        <v>43341</v>
      </c>
      <c r="G2923" t="s">
        <v>7598</v>
      </c>
      <c r="H2923" t="s">
        <v>4012</v>
      </c>
      <c r="I2923">
        <v>33178</v>
      </c>
      <c r="J2923" t="s">
        <v>2595</v>
      </c>
      <c r="K2923" t="s">
        <v>1859</v>
      </c>
      <c r="L2923" t="s">
        <v>1860</v>
      </c>
      <c r="M2923" s="1">
        <v>43345</v>
      </c>
      <c r="N2923" t="s">
        <v>1861</v>
      </c>
      <c r="O2923" t="s">
        <v>7614</v>
      </c>
      <c r="P2923" t="s">
        <v>1870</v>
      </c>
      <c r="Q2923" t="s">
        <v>7614</v>
      </c>
      <c r="R2923" t="s">
        <v>1890</v>
      </c>
      <c r="S2923">
        <v>3</v>
      </c>
      <c r="T2923" s="2">
        <v>0.2</v>
      </c>
      <c r="U2923" s="5">
        <v>10.81</v>
      </c>
      <c r="V2923" s="5">
        <f>ORDENES[[#This Row],[Ventas sin descuento]]-ORDENES[[#This Row],[costos estimados]]</f>
        <v>18.262499999999996</v>
      </c>
      <c r="W2923">
        <v>2</v>
      </c>
      <c r="X2923" s="5">
        <v>29.81</v>
      </c>
      <c r="Y2923" s="5">
        <f>ORDENES[[#This Row],[Ventas Originales (con descuento)]]/(1-ORDENES[[#This Row],[Descuento]])</f>
        <v>37.262499999999996</v>
      </c>
      <c r="Z2923" s="5">
        <f>ORDENES[[#This Row],[Ventas Originales (con descuento)]]/ORDENES[[#This Row],[Cantidad]]/(1-ORDENES[[#This Row],[Descuento]])</f>
        <v>18.631249999999998</v>
      </c>
      <c r="AA2923" s="5">
        <f>ORDENES[[#This Row],[Ventas Originales (con descuento)]]/ORDENES[[#This Row],[Cantidad]]</f>
        <v>14.904999999999999</v>
      </c>
      <c r="AB2923" s="5">
        <f>ORDENES[[#This Row],[Ventas Originales (con descuento)]]-(ORDENES[[#This Row],[Ganancias]])</f>
        <v>19</v>
      </c>
    </row>
    <row r="2924" spans="1:28" x14ac:dyDescent="0.35">
      <c r="A2924" t="s">
        <v>7719</v>
      </c>
      <c r="B2924" t="s">
        <v>2080</v>
      </c>
      <c r="C2924" t="s">
        <v>1</v>
      </c>
      <c r="D2924" t="s">
        <v>3095</v>
      </c>
      <c r="E2924" t="s">
        <v>47</v>
      </c>
      <c r="F2924" s="1">
        <v>43533</v>
      </c>
      <c r="G2924" t="s">
        <v>7598</v>
      </c>
      <c r="H2924" t="s">
        <v>4968</v>
      </c>
      <c r="I2924">
        <v>27604</v>
      </c>
      <c r="J2924" t="s">
        <v>2437</v>
      </c>
      <c r="K2924" t="s">
        <v>1859</v>
      </c>
      <c r="L2924" t="s">
        <v>1860</v>
      </c>
      <c r="M2924" s="1">
        <v>43535</v>
      </c>
      <c r="N2924" t="s">
        <v>1861</v>
      </c>
      <c r="O2924" t="s">
        <v>7614</v>
      </c>
      <c r="P2924" t="s">
        <v>1878</v>
      </c>
      <c r="Q2924" t="s">
        <v>7614</v>
      </c>
      <c r="R2924" t="s">
        <v>1868</v>
      </c>
      <c r="S2924">
        <v>1</v>
      </c>
      <c r="T2924" s="2">
        <v>0.2</v>
      </c>
      <c r="U2924" s="5">
        <v>1.67</v>
      </c>
      <c r="V2924" s="5">
        <f>ORDENES[[#This Row],[Ventas sin descuento]]-ORDENES[[#This Row],[costos estimados]]</f>
        <v>2.8224999999999998</v>
      </c>
      <c r="W2924">
        <v>2</v>
      </c>
      <c r="X2924" s="5">
        <v>4.6100000000000003</v>
      </c>
      <c r="Y2924" s="5">
        <f>ORDENES[[#This Row],[Ventas Originales (con descuento)]]/(1-ORDENES[[#This Row],[Descuento]])</f>
        <v>5.7625000000000002</v>
      </c>
      <c r="Z2924" s="5">
        <f>ORDENES[[#This Row],[Ventas Originales (con descuento)]]/ORDENES[[#This Row],[Cantidad]]/(1-ORDENES[[#This Row],[Descuento]])</f>
        <v>2.8812500000000001</v>
      </c>
      <c r="AA2924" s="5">
        <f>ORDENES[[#This Row],[Ventas Originales (con descuento)]]/ORDENES[[#This Row],[Cantidad]]</f>
        <v>2.3050000000000002</v>
      </c>
      <c r="AB2924" s="5">
        <f>ORDENES[[#This Row],[Ventas Originales (con descuento)]]-(ORDENES[[#This Row],[Ganancias]])</f>
        <v>2.9400000000000004</v>
      </c>
    </row>
    <row r="2925" spans="1:28" x14ac:dyDescent="0.35">
      <c r="A2925" t="s">
        <v>7719</v>
      </c>
      <c r="B2925" t="s">
        <v>365</v>
      </c>
      <c r="C2925" t="s">
        <v>1</v>
      </c>
      <c r="D2925" t="s">
        <v>545</v>
      </c>
      <c r="E2925" t="s">
        <v>21</v>
      </c>
      <c r="F2925" s="1">
        <v>43201</v>
      </c>
      <c r="G2925" t="s">
        <v>7598</v>
      </c>
      <c r="H2925" t="s">
        <v>4969</v>
      </c>
      <c r="I2925">
        <v>33180</v>
      </c>
      <c r="J2925" t="s">
        <v>2200</v>
      </c>
      <c r="K2925" t="s">
        <v>1859</v>
      </c>
      <c r="L2925" t="s">
        <v>1860</v>
      </c>
      <c r="M2925" s="1">
        <v>43203</v>
      </c>
      <c r="N2925" t="s">
        <v>1861</v>
      </c>
      <c r="O2925" t="s">
        <v>7614</v>
      </c>
      <c r="P2925" t="s">
        <v>1870</v>
      </c>
      <c r="Q2925" t="s">
        <v>7614</v>
      </c>
      <c r="R2925" t="s">
        <v>1879</v>
      </c>
      <c r="S2925">
        <v>1</v>
      </c>
      <c r="T2925" s="2">
        <v>0.2</v>
      </c>
      <c r="U2925" s="5">
        <v>3.63</v>
      </c>
      <c r="V2925" s="5">
        <f>ORDENES[[#This Row],[Ventas sin descuento]]-ORDENES[[#This Row],[costos estimados]]</f>
        <v>6.2224999999999993</v>
      </c>
      <c r="W2925">
        <v>2</v>
      </c>
      <c r="X2925" s="5">
        <v>10.37</v>
      </c>
      <c r="Y2925" s="5">
        <f>ORDENES[[#This Row],[Ventas Originales (con descuento)]]/(1-ORDENES[[#This Row],[Descuento]])</f>
        <v>12.962499999999999</v>
      </c>
      <c r="Z2925" s="5">
        <f>ORDENES[[#This Row],[Ventas Originales (con descuento)]]/ORDENES[[#This Row],[Cantidad]]/(1-ORDENES[[#This Row],[Descuento]])</f>
        <v>6.4812499999999993</v>
      </c>
      <c r="AA2925" s="5">
        <f>ORDENES[[#This Row],[Ventas Originales (con descuento)]]/ORDENES[[#This Row],[Cantidad]]</f>
        <v>5.1849999999999996</v>
      </c>
      <c r="AB2925" s="5">
        <f>ORDENES[[#This Row],[Ventas Originales (con descuento)]]-(ORDENES[[#This Row],[Ganancias]])</f>
        <v>6.7399999999999993</v>
      </c>
    </row>
    <row r="2926" spans="1:28" x14ac:dyDescent="0.35">
      <c r="A2926" t="s">
        <v>7719</v>
      </c>
      <c r="B2926" t="s">
        <v>3393</v>
      </c>
      <c r="C2926" t="s">
        <v>1</v>
      </c>
      <c r="D2926" t="s">
        <v>314</v>
      </c>
      <c r="E2926" t="s">
        <v>18</v>
      </c>
      <c r="F2926" s="1">
        <v>44431</v>
      </c>
      <c r="G2926" t="s">
        <v>7613</v>
      </c>
      <c r="H2926" t="s">
        <v>4004</v>
      </c>
      <c r="I2926">
        <v>32303</v>
      </c>
      <c r="J2926" t="s">
        <v>3520</v>
      </c>
      <c r="K2926" t="s">
        <v>1859</v>
      </c>
      <c r="L2926" t="s">
        <v>1860</v>
      </c>
      <c r="M2926" s="1">
        <v>44434</v>
      </c>
      <c r="N2926" t="s">
        <v>1861</v>
      </c>
      <c r="O2926" t="s">
        <v>7614</v>
      </c>
      <c r="P2926" t="s">
        <v>1870</v>
      </c>
      <c r="Q2926" t="s">
        <v>7614</v>
      </c>
      <c r="R2926" t="s">
        <v>1879</v>
      </c>
      <c r="S2926">
        <v>2</v>
      </c>
      <c r="T2926" s="2">
        <v>0.2</v>
      </c>
      <c r="U2926" s="5">
        <v>15.49</v>
      </c>
      <c r="V2926" s="5">
        <f>ORDENES[[#This Row],[Ventas sin descuento]]-ORDENES[[#This Row],[costos estimados]]</f>
        <v>27.8825</v>
      </c>
      <c r="W2926">
        <v>2</v>
      </c>
      <c r="X2926" s="5">
        <v>49.57</v>
      </c>
      <c r="Y2926" s="5">
        <f>ORDENES[[#This Row],[Ventas Originales (con descuento)]]/(1-ORDENES[[#This Row],[Descuento]])</f>
        <v>61.962499999999999</v>
      </c>
      <c r="Z2926" s="5">
        <f>ORDENES[[#This Row],[Ventas Originales (con descuento)]]/ORDENES[[#This Row],[Cantidad]]/(1-ORDENES[[#This Row],[Descuento]])</f>
        <v>30.981249999999999</v>
      </c>
      <c r="AA2926" s="5">
        <f>ORDENES[[#This Row],[Ventas Originales (con descuento)]]/ORDENES[[#This Row],[Cantidad]]</f>
        <v>24.785</v>
      </c>
      <c r="AB2926" s="5">
        <f>ORDENES[[#This Row],[Ventas Originales (con descuento)]]-(ORDENES[[#This Row],[Ganancias]])</f>
        <v>34.08</v>
      </c>
    </row>
    <row r="2927" spans="1:28" x14ac:dyDescent="0.35">
      <c r="A2927" t="s">
        <v>7719</v>
      </c>
      <c r="B2927" t="s">
        <v>252</v>
      </c>
      <c r="C2927" t="s">
        <v>1</v>
      </c>
      <c r="D2927" t="s">
        <v>266</v>
      </c>
      <c r="E2927" t="s">
        <v>236</v>
      </c>
      <c r="F2927" s="1">
        <v>43457</v>
      </c>
      <c r="G2927" t="s">
        <v>7613</v>
      </c>
      <c r="H2927" t="s">
        <v>4002</v>
      </c>
      <c r="I2927">
        <v>33614</v>
      </c>
      <c r="J2927" t="s">
        <v>1943</v>
      </c>
      <c r="K2927" t="s">
        <v>1859</v>
      </c>
      <c r="L2927" t="s">
        <v>1860</v>
      </c>
      <c r="M2927" s="1">
        <v>43461</v>
      </c>
      <c r="N2927" t="s">
        <v>1861</v>
      </c>
      <c r="O2927" t="s">
        <v>7614</v>
      </c>
      <c r="P2927" t="s">
        <v>1870</v>
      </c>
      <c r="Q2927" t="s">
        <v>7614</v>
      </c>
      <c r="R2927" t="s">
        <v>1872</v>
      </c>
      <c r="S2927">
        <v>3</v>
      </c>
      <c r="T2927" s="2">
        <v>0.2</v>
      </c>
      <c r="U2927" s="5">
        <v>-10.61</v>
      </c>
      <c r="V2927" s="5">
        <f>ORDENES[[#This Row],[Ventas sin descuento]]-ORDENES[[#This Row],[costos estimados]]</f>
        <v>95.457499999999982</v>
      </c>
      <c r="W2927">
        <v>2</v>
      </c>
      <c r="X2927" s="5">
        <v>424.27</v>
      </c>
      <c r="Y2927" s="5">
        <f>ORDENES[[#This Row],[Ventas Originales (con descuento)]]/(1-ORDENES[[#This Row],[Descuento]])</f>
        <v>530.33749999999998</v>
      </c>
      <c r="Z2927" s="5">
        <f>ORDENES[[#This Row],[Ventas Originales (con descuento)]]/ORDENES[[#This Row],[Cantidad]]/(1-ORDENES[[#This Row],[Descuento]])</f>
        <v>265.16874999999999</v>
      </c>
      <c r="AA2927" s="5">
        <f>ORDENES[[#This Row],[Ventas Originales (con descuento)]]/ORDENES[[#This Row],[Cantidad]]</f>
        <v>212.13499999999999</v>
      </c>
      <c r="AB2927" s="5">
        <f>ORDENES[[#This Row],[Ventas Originales (con descuento)]]-(ORDENES[[#This Row],[Ganancias]])</f>
        <v>434.88</v>
      </c>
    </row>
    <row r="2928" spans="1:28" x14ac:dyDescent="0.35">
      <c r="A2928" t="s">
        <v>7719</v>
      </c>
      <c r="B2928" t="s">
        <v>424</v>
      </c>
      <c r="C2928" t="s">
        <v>1</v>
      </c>
      <c r="D2928" t="s">
        <v>133</v>
      </c>
      <c r="E2928" t="s">
        <v>73</v>
      </c>
      <c r="F2928" s="1">
        <v>44497</v>
      </c>
      <c r="G2928" t="s">
        <v>7613</v>
      </c>
      <c r="H2928" t="s">
        <v>4008</v>
      </c>
      <c r="I2928">
        <v>28314</v>
      </c>
      <c r="J2928" t="s">
        <v>1342</v>
      </c>
      <c r="K2928" t="s">
        <v>1859</v>
      </c>
      <c r="L2928" t="s">
        <v>1860</v>
      </c>
      <c r="M2928" s="1">
        <v>44499</v>
      </c>
      <c r="N2928" t="s">
        <v>1861</v>
      </c>
      <c r="O2928" t="s">
        <v>7614</v>
      </c>
      <c r="P2928" t="s">
        <v>1878</v>
      </c>
      <c r="Q2928" t="s">
        <v>7614</v>
      </c>
      <c r="R2928" t="s">
        <v>1872</v>
      </c>
      <c r="S2928">
        <v>1</v>
      </c>
      <c r="T2928" s="2">
        <v>0.2</v>
      </c>
      <c r="U2928" s="5">
        <v>-29.44</v>
      </c>
      <c r="V2928" s="5">
        <f>ORDENES[[#This Row],[Ventas sin descuento]]-ORDENES[[#This Row],[costos estimados]]</f>
        <v>7.3549999999999898</v>
      </c>
      <c r="W2928">
        <v>2</v>
      </c>
      <c r="X2928" s="5">
        <v>147.18</v>
      </c>
      <c r="Y2928" s="5">
        <f>ORDENES[[#This Row],[Ventas Originales (con descuento)]]/(1-ORDENES[[#This Row],[Descuento]])</f>
        <v>183.97499999999999</v>
      </c>
      <c r="Z2928" s="5">
        <f>ORDENES[[#This Row],[Ventas Originales (con descuento)]]/ORDENES[[#This Row],[Cantidad]]/(1-ORDENES[[#This Row],[Descuento]])</f>
        <v>91.987499999999997</v>
      </c>
      <c r="AA2928" s="5">
        <f>ORDENES[[#This Row],[Ventas Originales (con descuento)]]/ORDENES[[#This Row],[Cantidad]]</f>
        <v>73.59</v>
      </c>
      <c r="AB2928" s="5">
        <f>ORDENES[[#This Row],[Ventas Originales (con descuento)]]-(ORDENES[[#This Row],[Ganancias]])</f>
        <v>176.62</v>
      </c>
    </row>
    <row r="2929" spans="1:28" x14ac:dyDescent="0.35">
      <c r="A2929" t="s">
        <v>7719</v>
      </c>
      <c r="B2929" t="s">
        <v>424</v>
      </c>
      <c r="C2929" t="s">
        <v>1</v>
      </c>
      <c r="D2929" t="s">
        <v>2760</v>
      </c>
      <c r="E2929" t="s">
        <v>18</v>
      </c>
      <c r="F2929" s="1">
        <v>44506</v>
      </c>
      <c r="G2929" t="s">
        <v>7598</v>
      </c>
      <c r="H2929" t="s">
        <v>4005</v>
      </c>
      <c r="I2929">
        <v>28314</v>
      </c>
      <c r="J2929" t="s">
        <v>1233</v>
      </c>
      <c r="K2929" t="s">
        <v>1859</v>
      </c>
      <c r="L2929" t="s">
        <v>1860</v>
      </c>
      <c r="M2929" s="1">
        <v>44509</v>
      </c>
      <c r="N2929" t="s">
        <v>1861</v>
      </c>
      <c r="O2929" t="s">
        <v>7614</v>
      </c>
      <c r="P2929" t="s">
        <v>1878</v>
      </c>
      <c r="Q2929" t="s">
        <v>7614</v>
      </c>
      <c r="R2929" t="s">
        <v>1877</v>
      </c>
      <c r="S2929">
        <v>2</v>
      </c>
      <c r="T2929" s="2">
        <v>0.2</v>
      </c>
      <c r="U2929" s="5">
        <v>43.71</v>
      </c>
      <c r="V2929" s="5">
        <f>ORDENES[[#This Row],[Ventas sin descuento]]-ORDENES[[#This Row],[costos estimados]]</f>
        <v>168.6049999999999</v>
      </c>
      <c r="W2929">
        <v>3</v>
      </c>
      <c r="X2929" s="5">
        <v>499.58</v>
      </c>
      <c r="Y2929" s="5">
        <f>ORDENES[[#This Row],[Ventas Originales (con descuento)]]/(1-ORDENES[[#This Row],[Descuento]])</f>
        <v>624.47499999999991</v>
      </c>
      <c r="Z2929" s="5">
        <f>ORDENES[[#This Row],[Ventas Originales (con descuento)]]/ORDENES[[#This Row],[Cantidad]]/(1-ORDENES[[#This Row],[Descuento]])</f>
        <v>208.15833333333333</v>
      </c>
      <c r="AA2929" s="5">
        <f>ORDENES[[#This Row],[Ventas Originales (con descuento)]]/ORDENES[[#This Row],[Cantidad]]</f>
        <v>166.52666666666667</v>
      </c>
      <c r="AB2929" s="5">
        <f>ORDENES[[#This Row],[Ventas Originales (con descuento)]]-(ORDENES[[#This Row],[Ganancias]])</f>
        <v>455.87</v>
      </c>
    </row>
    <row r="2930" spans="1:28" x14ac:dyDescent="0.35">
      <c r="A2930" t="s">
        <v>7719</v>
      </c>
      <c r="B2930" t="s">
        <v>110</v>
      </c>
      <c r="C2930" t="s">
        <v>1</v>
      </c>
      <c r="D2930" t="s">
        <v>180</v>
      </c>
      <c r="E2930" t="s">
        <v>533</v>
      </c>
      <c r="F2930" s="1">
        <v>43908</v>
      </c>
      <c r="G2930" t="s">
        <v>7598</v>
      </c>
      <c r="H2930" t="s">
        <v>4970</v>
      </c>
      <c r="I2930">
        <v>38401</v>
      </c>
      <c r="J2930" t="s">
        <v>2511</v>
      </c>
      <c r="K2930" t="s">
        <v>1859</v>
      </c>
      <c r="L2930" t="s">
        <v>1860</v>
      </c>
      <c r="M2930" s="1">
        <v>43910</v>
      </c>
      <c r="N2930" t="s">
        <v>1861</v>
      </c>
      <c r="O2930" t="s">
        <v>7614</v>
      </c>
      <c r="P2930" t="s">
        <v>1901</v>
      </c>
      <c r="Q2930" t="s">
        <v>7614</v>
      </c>
      <c r="R2930" t="s">
        <v>1877</v>
      </c>
      <c r="S2930">
        <v>1</v>
      </c>
      <c r="T2930" s="2">
        <v>0.2</v>
      </c>
      <c r="U2930" s="5">
        <v>87.18</v>
      </c>
      <c r="V2930" s="5">
        <f>ORDENES[[#This Row],[Ventas sin descuento]]-ORDENES[[#This Row],[costos estimados]]</f>
        <v>305.12999999999988</v>
      </c>
      <c r="W2930">
        <v>3</v>
      </c>
      <c r="X2930" s="5">
        <v>871.8</v>
      </c>
      <c r="Y2930" s="5">
        <f>ORDENES[[#This Row],[Ventas Originales (con descuento)]]/(1-ORDENES[[#This Row],[Descuento]])</f>
        <v>1089.7499999999998</v>
      </c>
      <c r="Z2930" s="5">
        <f>ORDENES[[#This Row],[Ventas Originales (con descuento)]]/ORDENES[[#This Row],[Cantidad]]/(1-ORDENES[[#This Row],[Descuento]])</f>
        <v>363.24999999999994</v>
      </c>
      <c r="AA2930" s="5">
        <f>ORDENES[[#This Row],[Ventas Originales (con descuento)]]/ORDENES[[#This Row],[Cantidad]]</f>
        <v>290.59999999999997</v>
      </c>
      <c r="AB2930" s="5">
        <f>ORDENES[[#This Row],[Ventas Originales (con descuento)]]-(ORDENES[[#This Row],[Ganancias]])</f>
        <v>784.61999999999989</v>
      </c>
    </row>
    <row r="2931" spans="1:28" x14ac:dyDescent="0.35">
      <c r="A2931" t="s">
        <v>7719</v>
      </c>
      <c r="B2931" t="s">
        <v>390</v>
      </c>
      <c r="C2931" t="s">
        <v>1</v>
      </c>
      <c r="D2931" t="s">
        <v>364</v>
      </c>
      <c r="E2931" t="s">
        <v>13</v>
      </c>
      <c r="F2931" s="1">
        <v>44406</v>
      </c>
      <c r="G2931" t="s">
        <v>7598</v>
      </c>
      <c r="H2931" t="s">
        <v>4966</v>
      </c>
      <c r="I2931">
        <v>28540</v>
      </c>
      <c r="J2931" t="s">
        <v>1168</v>
      </c>
      <c r="K2931" t="s">
        <v>1859</v>
      </c>
      <c r="L2931" t="s">
        <v>1860</v>
      </c>
      <c r="M2931" s="1">
        <v>44409</v>
      </c>
      <c r="N2931" t="s">
        <v>1861</v>
      </c>
      <c r="O2931" t="s">
        <v>7614</v>
      </c>
      <c r="P2931" t="s">
        <v>1878</v>
      </c>
      <c r="Q2931" t="s">
        <v>7614</v>
      </c>
      <c r="R2931" t="s">
        <v>1874</v>
      </c>
      <c r="S2931">
        <v>2</v>
      </c>
      <c r="T2931" s="2">
        <v>0.2</v>
      </c>
      <c r="U2931" s="5">
        <v>0.38</v>
      </c>
      <c r="V2931" s="5">
        <f>ORDENES[[#This Row],[Ventas sin descuento]]-ORDENES[[#This Row],[costos estimados]]</f>
        <v>1.4724999999999993</v>
      </c>
      <c r="W2931">
        <v>3</v>
      </c>
      <c r="X2931" s="5">
        <v>4.37</v>
      </c>
      <c r="Y2931" s="5">
        <f>ORDENES[[#This Row],[Ventas Originales (con descuento)]]/(1-ORDENES[[#This Row],[Descuento]])</f>
        <v>5.4624999999999995</v>
      </c>
      <c r="Z2931" s="5">
        <f>ORDENES[[#This Row],[Ventas Originales (con descuento)]]/ORDENES[[#This Row],[Cantidad]]/(1-ORDENES[[#This Row],[Descuento]])</f>
        <v>1.8208333333333333</v>
      </c>
      <c r="AA2931" s="5">
        <f>ORDENES[[#This Row],[Ventas Originales (con descuento)]]/ORDENES[[#This Row],[Cantidad]]</f>
        <v>1.4566666666666668</v>
      </c>
      <c r="AB2931" s="5">
        <f>ORDENES[[#This Row],[Ventas Originales (con descuento)]]-(ORDENES[[#This Row],[Ganancias]])</f>
        <v>3.99</v>
      </c>
    </row>
    <row r="2932" spans="1:28" x14ac:dyDescent="0.35">
      <c r="A2932" t="s">
        <v>7719</v>
      </c>
      <c r="B2932" t="s">
        <v>2873</v>
      </c>
      <c r="C2932" t="s">
        <v>1</v>
      </c>
      <c r="D2932" t="s">
        <v>2668</v>
      </c>
      <c r="E2932" t="s">
        <v>188</v>
      </c>
      <c r="F2932" s="1">
        <v>44079</v>
      </c>
      <c r="G2932" t="s">
        <v>7613</v>
      </c>
      <c r="H2932" t="s">
        <v>4971</v>
      </c>
      <c r="I2932">
        <v>37604</v>
      </c>
      <c r="J2932" t="s">
        <v>188</v>
      </c>
      <c r="K2932" t="s">
        <v>1859</v>
      </c>
      <c r="L2932" t="s">
        <v>1860</v>
      </c>
      <c r="M2932" s="1">
        <v>44081</v>
      </c>
      <c r="N2932" t="s">
        <v>1861</v>
      </c>
      <c r="O2932" t="s">
        <v>7614</v>
      </c>
      <c r="P2932" t="s">
        <v>1901</v>
      </c>
      <c r="Q2932" t="s">
        <v>7614</v>
      </c>
      <c r="R2932" t="s">
        <v>1890</v>
      </c>
      <c r="S2932">
        <v>1</v>
      </c>
      <c r="T2932" s="2">
        <v>0.2</v>
      </c>
      <c r="U2932" s="5">
        <v>7.63</v>
      </c>
      <c r="V2932" s="5">
        <f>ORDENES[[#This Row],[Ventas sin descuento]]-ORDENES[[#This Row],[costos estimados]]</f>
        <v>13.497499999999999</v>
      </c>
      <c r="W2932">
        <v>3</v>
      </c>
      <c r="X2932" s="5">
        <v>23.47</v>
      </c>
      <c r="Y2932" s="5">
        <f>ORDENES[[#This Row],[Ventas Originales (con descuento)]]/(1-ORDENES[[#This Row],[Descuento]])</f>
        <v>29.337499999999999</v>
      </c>
      <c r="Z2932" s="5">
        <f>ORDENES[[#This Row],[Ventas Originales (con descuento)]]/ORDENES[[#This Row],[Cantidad]]/(1-ORDENES[[#This Row],[Descuento]])</f>
        <v>9.7791666666666668</v>
      </c>
      <c r="AA2932" s="5">
        <f>ORDENES[[#This Row],[Ventas Originales (con descuento)]]/ORDENES[[#This Row],[Cantidad]]</f>
        <v>7.8233333333333333</v>
      </c>
      <c r="AB2932" s="5">
        <f>ORDENES[[#This Row],[Ventas Originales (con descuento)]]-(ORDENES[[#This Row],[Ganancias]])</f>
        <v>15.84</v>
      </c>
    </row>
    <row r="2933" spans="1:28" x14ac:dyDescent="0.35">
      <c r="A2933" t="s">
        <v>7719</v>
      </c>
      <c r="B2933" t="s">
        <v>365</v>
      </c>
      <c r="C2933" t="s">
        <v>1</v>
      </c>
      <c r="D2933" t="s">
        <v>545</v>
      </c>
      <c r="E2933" t="s">
        <v>38</v>
      </c>
      <c r="F2933" s="1">
        <v>43201</v>
      </c>
      <c r="G2933" t="s">
        <v>7598</v>
      </c>
      <c r="H2933" t="s">
        <v>4969</v>
      </c>
      <c r="I2933">
        <v>33180</v>
      </c>
      <c r="J2933" t="s">
        <v>2199</v>
      </c>
      <c r="K2933" t="s">
        <v>1859</v>
      </c>
      <c r="L2933" t="s">
        <v>1860</v>
      </c>
      <c r="M2933" s="1">
        <v>43203</v>
      </c>
      <c r="N2933" t="s">
        <v>1861</v>
      </c>
      <c r="O2933" t="s">
        <v>7614</v>
      </c>
      <c r="P2933" t="s">
        <v>1870</v>
      </c>
      <c r="Q2933" t="s">
        <v>7614</v>
      </c>
      <c r="R2933" t="s">
        <v>1898</v>
      </c>
      <c r="S2933">
        <v>1</v>
      </c>
      <c r="T2933" s="2">
        <v>0.2</v>
      </c>
      <c r="U2933" s="5">
        <v>2.33</v>
      </c>
      <c r="V2933" s="5">
        <f>ORDENES[[#This Row],[Ventas sin descuento]]-ORDENES[[#This Row],[costos estimados]]</f>
        <v>4.0574999999999992</v>
      </c>
      <c r="W2933">
        <v>3</v>
      </c>
      <c r="X2933" s="5">
        <v>6.91</v>
      </c>
      <c r="Y2933" s="5">
        <f>ORDENES[[#This Row],[Ventas Originales (con descuento)]]/(1-ORDENES[[#This Row],[Descuento]])</f>
        <v>8.6374999999999993</v>
      </c>
      <c r="Z2933" s="5">
        <f>ORDENES[[#This Row],[Ventas Originales (con descuento)]]/ORDENES[[#This Row],[Cantidad]]/(1-ORDENES[[#This Row],[Descuento]])</f>
        <v>2.8791666666666664</v>
      </c>
      <c r="AA2933" s="5">
        <f>ORDENES[[#This Row],[Ventas Originales (con descuento)]]/ORDENES[[#This Row],[Cantidad]]</f>
        <v>2.3033333333333332</v>
      </c>
      <c r="AB2933" s="5">
        <f>ORDENES[[#This Row],[Ventas Originales (con descuento)]]-(ORDENES[[#This Row],[Ganancias]])</f>
        <v>4.58</v>
      </c>
    </row>
    <row r="2934" spans="1:28" x14ac:dyDescent="0.35">
      <c r="A2934" t="s">
        <v>7719</v>
      </c>
      <c r="B2934" t="s">
        <v>252</v>
      </c>
      <c r="C2934" t="s">
        <v>1</v>
      </c>
      <c r="D2934" t="s">
        <v>266</v>
      </c>
      <c r="E2934" t="s">
        <v>18</v>
      </c>
      <c r="F2934" s="1">
        <v>43457</v>
      </c>
      <c r="G2934" t="s">
        <v>7613</v>
      </c>
      <c r="H2934" t="s">
        <v>4002</v>
      </c>
      <c r="I2934">
        <v>33614</v>
      </c>
      <c r="J2934" t="s">
        <v>3006</v>
      </c>
      <c r="K2934" t="s">
        <v>1859</v>
      </c>
      <c r="L2934" t="s">
        <v>1860</v>
      </c>
      <c r="M2934" s="1">
        <v>43461</v>
      </c>
      <c r="N2934" t="s">
        <v>1861</v>
      </c>
      <c r="O2934" t="s">
        <v>7614</v>
      </c>
      <c r="P2934" t="s">
        <v>1870</v>
      </c>
      <c r="Q2934" t="s">
        <v>7614</v>
      </c>
      <c r="R2934" t="s">
        <v>1879</v>
      </c>
      <c r="S2934">
        <v>3</v>
      </c>
      <c r="T2934" s="2">
        <v>0.2</v>
      </c>
      <c r="U2934" s="5">
        <v>15.93</v>
      </c>
      <c r="V2934" s="5">
        <f>ORDENES[[#This Row],[Ventas sin descuento]]-ORDENES[[#This Row],[costos estimados]]</f>
        <v>27.3125</v>
      </c>
      <c r="W2934">
        <v>3</v>
      </c>
      <c r="X2934" s="5">
        <v>45.53</v>
      </c>
      <c r="Y2934" s="5">
        <f>ORDENES[[#This Row],[Ventas Originales (con descuento)]]/(1-ORDENES[[#This Row],[Descuento]])</f>
        <v>56.912500000000001</v>
      </c>
      <c r="Z2934" s="5">
        <f>ORDENES[[#This Row],[Ventas Originales (con descuento)]]/ORDENES[[#This Row],[Cantidad]]/(1-ORDENES[[#This Row],[Descuento]])</f>
        <v>18.970833333333335</v>
      </c>
      <c r="AA2934" s="5">
        <f>ORDENES[[#This Row],[Ventas Originales (con descuento)]]/ORDENES[[#This Row],[Cantidad]]</f>
        <v>15.176666666666668</v>
      </c>
      <c r="AB2934" s="5">
        <f>ORDENES[[#This Row],[Ventas Originales (con descuento)]]-(ORDENES[[#This Row],[Ganancias]])</f>
        <v>29.6</v>
      </c>
    </row>
    <row r="2935" spans="1:28" x14ac:dyDescent="0.35">
      <c r="A2935" t="s">
        <v>7719</v>
      </c>
      <c r="B2935" t="s">
        <v>424</v>
      </c>
      <c r="C2935" t="s">
        <v>1</v>
      </c>
      <c r="D2935" t="s">
        <v>133</v>
      </c>
      <c r="E2935" t="s">
        <v>21</v>
      </c>
      <c r="F2935" s="1">
        <v>44497</v>
      </c>
      <c r="G2935" t="s">
        <v>7613</v>
      </c>
      <c r="H2935" t="s">
        <v>4008</v>
      </c>
      <c r="I2935">
        <v>28314</v>
      </c>
      <c r="J2935" t="s">
        <v>3378</v>
      </c>
      <c r="K2935" t="s">
        <v>1859</v>
      </c>
      <c r="L2935" t="s">
        <v>1860</v>
      </c>
      <c r="M2935" s="1">
        <v>44499</v>
      </c>
      <c r="N2935" t="s">
        <v>1861</v>
      </c>
      <c r="O2935" t="s">
        <v>7614</v>
      </c>
      <c r="P2935" t="s">
        <v>1878</v>
      </c>
      <c r="Q2935" t="s">
        <v>7614</v>
      </c>
      <c r="R2935" t="s">
        <v>1879</v>
      </c>
      <c r="S2935">
        <v>1</v>
      </c>
      <c r="T2935" s="2">
        <v>0.2</v>
      </c>
      <c r="U2935" s="5">
        <v>16.18</v>
      </c>
      <c r="V2935" s="5">
        <f>ORDENES[[#This Row],[Ventas sin descuento]]-ORDENES[[#This Row],[costos estimados]]</f>
        <v>28.167499999999997</v>
      </c>
      <c r="W2935">
        <v>3</v>
      </c>
      <c r="X2935" s="5">
        <v>47.95</v>
      </c>
      <c r="Y2935" s="5">
        <f>ORDENES[[#This Row],[Ventas Originales (con descuento)]]/(1-ORDENES[[#This Row],[Descuento]])</f>
        <v>59.9375</v>
      </c>
      <c r="Z2935" s="5">
        <f>ORDENES[[#This Row],[Ventas Originales (con descuento)]]/ORDENES[[#This Row],[Cantidad]]/(1-ORDENES[[#This Row],[Descuento]])</f>
        <v>19.979166666666668</v>
      </c>
      <c r="AA2935" s="5">
        <f>ORDENES[[#This Row],[Ventas Originales (con descuento)]]/ORDENES[[#This Row],[Cantidad]]</f>
        <v>15.983333333333334</v>
      </c>
      <c r="AB2935" s="5">
        <f>ORDENES[[#This Row],[Ventas Originales (con descuento)]]-(ORDENES[[#This Row],[Ganancias]])</f>
        <v>31.770000000000003</v>
      </c>
    </row>
    <row r="2936" spans="1:28" x14ac:dyDescent="0.35">
      <c r="A2936" t="s">
        <v>7719</v>
      </c>
      <c r="B2936" t="s">
        <v>390</v>
      </c>
      <c r="C2936" t="s">
        <v>1</v>
      </c>
      <c r="D2936" t="s">
        <v>414</v>
      </c>
      <c r="E2936" t="s">
        <v>53</v>
      </c>
      <c r="F2936" s="1">
        <v>44056</v>
      </c>
      <c r="G2936" t="s">
        <v>7598</v>
      </c>
      <c r="H2936" t="s">
        <v>4972</v>
      </c>
      <c r="I2936">
        <v>28540</v>
      </c>
      <c r="J2936" t="s">
        <v>53</v>
      </c>
      <c r="K2936" t="s">
        <v>1859</v>
      </c>
      <c r="L2936" t="s">
        <v>1860</v>
      </c>
      <c r="M2936" s="1">
        <v>44060</v>
      </c>
      <c r="N2936" t="s">
        <v>1861</v>
      </c>
      <c r="O2936" t="s">
        <v>7614</v>
      </c>
      <c r="P2936" t="s">
        <v>1878</v>
      </c>
      <c r="Q2936" t="s">
        <v>7614</v>
      </c>
      <c r="R2936" t="s">
        <v>1879</v>
      </c>
      <c r="S2936">
        <v>3</v>
      </c>
      <c r="T2936" s="2">
        <v>0.2</v>
      </c>
      <c r="U2936" s="5">
        <v>3.21</v>
      </c>
      <c r="V2936" s="5">
        <f>ORDENES[[#This Row],[Ventas sin descuento]]-ORDENES[[#This Row],[costos estimados]]</f>
        <v>5.777499999999999</v>
      </c>
      <c r="W2936">
        <v>3</v>
      </c>
      <c r="X2936" s="5">
        <v>10.27</v>
      </c>
      <c r="Y2936" s="5">
        <f>ORDENES[[#This Row],[Ventas Originales (con descuento)]]/(1-ORDENES[[#This Row],[Descuento]])</f>
        <v>12.837499999999999</v>
      </c>
      <c r="Z2936" s="5">
        <f>ORDENES[[#This Row],[Ventas Originales (con descuento)]]/ORDENES[[#This Row],[Cantidad]]/(1-ORDENES[[#This Row],[Descuento]])</f>
        <v>4.2791666666666668</v>
      </c>
      <c r="AA2936" s="5">
        <f>ORDENES[[#This Row],[Ventas Originales (con descuento)]]/ORDENES[[#This Row],[Cantidad]]</f>
        <v>3.4233333333333333</v>
      </c>
      <c r="AB2936" s="5">
        <f>ORDENES[[#This Row],[Ventas Originales (con descuento)]]-(ORDENES[[#This Row],[Ganancias]])</f>
        <v>7.06</v>
      </c>
    </row>
    <row r="2937" spans="1:28" x14ac:dyDescent="0.35">
      <c r="A2937" t="s">
        <v>7719</v>
      </c>
      <c r="B2937" t="s">
        <v>147</v>
      </c>
      <c r="C2937" t="s">
        <v>1</v>
      </c>
      <c r="D2937" t="s">
        <v>2255</v>
      </c>
      <c r="E2937" t="s">
        <v>426</v>
      </c>
      <c r="F2937" s="1">
        <v>44503</v>
      </c>
      <c r="G2937" t="s">
        <v>7613</v>
      </c>
      <c r="H2937" t="s">
        <v>4973</v>
      </c>
      <c r="I2937">
        <v>28403</v>
      </c>
      <c r="J2937" t="s">
        <v>3631</v>
      </c>
      <c r="K2937" t="s">
        <v>1859</v>
      </c>
      <c r="L2937" t="s">
        <v>1860</v>
      </c>
      <c r="M2937" s="1">
        <v>44506</v>
      </c>
      <c r="N2937" t="s">
        <v>1861</v>
      </c>
      <c r="O2937" t="s">
        <v>7614</v>
      </c>
      <c r="P2937" t="s">
        <v>1878</v>
      </c>
      <c r="Q2937" t="s">
        <v>7614</v>
      </c>
      <c r="R2937" t="s">
        <v>1879</v>
      </c>
      <c r="S2937">
        <v>2</v>
      </c>
      <c r="T2937" s="2">
        <v>0.2</v>
      </c>
      <c r="U2937" s="5">
        <v>5.29</v>
      </c>
      <c r="V2937" s="5">
        <f>ORDENES[[#This Row],[Ventas sin descuento]]-ORDENES[[#This Row],[costos estimados]]</f>
        <v>9.3574999999999982</v>
      </c>
      <c r="W2937">
        <v>3</v>
      </c>
      <c r="X2937" s="5">
        <v>16.27</v>
      </c>
      <c r="Y2937" s="5">
        <f>ORDENES[[#This Row],[Ventas Originales (con descuento)]]/(1-ORDENES[[#This Row],[Descuento]])</f>
        <v>20.337499999999999</v>
      </c>
      <c r="Z2937" s="5">
        <f>ORDENES[[#This Row],[Ventas Originales (con descuento)]]/ORDENES[[#This Row],[Cantidad]]/(1-ORDENES[[#This Row],[Descuento]])</f>
        <v>6.7791666666666659</v>
      </c>
      <c r="AA2937" s="5">
        <f>ORDENES[[#This Row],[Ventas Originales (con descuento)]]/ORDENES[[#This Row],[Cantidad]]</f>
        <v>5.4233333333333329</v>
      </c>
      <c r="AB2937" s="5">
        <f>ORDENES[[#This Row],[Ventas Originales (con descuento)]]-(ORDENES[[#This Row],[Ganancias]])</f>
        <v>10.98</v>
      </c>
    </row>
    <row r="2938" spans="1:28" x14ac:dyDescent="0.35">
      <c r="A2938" t="s">
        <v>7719</v>
      </c>
      <c r="B2938" t="s">
        <v>2873</v>
      </c>
      <c r="C2938" t="s">
        <v>1</v>
      </c>
      <c r="D2938" t="s">
        <v>2668</v>
      </c>
      <c r="E2938" t="s">
        <v>2041</v>
      </c>
      <c r="F2938" s="1">
        <v>44079</v>
      </c>
      <c r="G2938" t="s">
        <v>7613</v>
      </c>
      <c r="H2938" t="s">
        <v>4971</v>
      </c>
      <c r="I2938">
        <v>37604</v>
      </c>
      <c r="J2938" t="s">
        <v>2041</v>
      </c>
      <c r="K2938" t="s">
        <v>1859</v>
      </c>
      <c r="L2938" t="s">
        <v>1860</v>
      </c>
      <c r="M2938" s="1">
        <v>44081</v>
      </c>
      <c r="N2938" t="s">
        <v>1861</v>
      </c>
      <c r="O2938" t="s">
        <v>7614</v>
      </c>
      <c r="P2938" t="s">
        <v>1901</v>
      </c>
      <c r="Q2938" t="s">
        <v>7614</v>
      </c>
      <c r="R2938" t="s">
        <v>1879</v>
      </c>
      <c r="S2938">
        <v>1</v>
      </c>
      <c r="T2938" s="2">
        <v>0.2</v>
      </c>
      <c r="U2938" s="5">
        <v>3.21</v>
      </c>
      <c r="V2938" s="5">
        <f>ORDENES[[#This Row],[Ventas sin descuento]]-ORDENES[[#This Row],[costos estimados]]</f>
        <v>5.777499999999999</v>
      </c>
      <c r="W2938">
        <v>3</v>
      </c>
      <c r="X2938" s="5">
        <v>10.27</v>
      </c>
      <c r="Y2938" s="5">
        <f>ORDENES[[#This Row],[Ventas Originales (con descuento)]]/(1-ORDENES[[#This Row],[Descuento]])</f>
        <v>12.837499999999999</v>
      </c>
      <c r="Z2938" s="5">
        <f>ORDENES[[#This Row],[Ventas Originales (con descuento)]]/ORDENES[[#This Row],[Cantidad]]/(1-ORDENES[[#This Row],[Descuento]])</f>
        <v>4.2791666666666668</v>
      </c>
      <c r="AA2938" s="5">
        <f>ORDENES[[#This Row],[Ventas Originales (con descuento)]]/ORDENES[[#This Row],[Cantidad]]</f>
        <v>3.4233333333333333</v>
      </c>
      <c r="AB2938" s="5">
        <f>ORDENES[[#This Row],[Ventas Originales (con descuento)]]-(ORDENES[[#This Row],[Ganancias]])</f>
        <v>7.06</v>
      </c>
    </row>
    <row r="2939" spans="1:28" x14ac:dyDescent="0.35">
      <c r="A2939" t="s">
        <v>7719</v>
      </c>
      <c r="B2939" t="s">
        <v>2102</v>
      </c>
      <c r="C2939" t="s">
        <v>1</v>
      </c>
      <c r="D2939" t="s">
        <v>264</v>
      </c>
      <c r="E2939" t="s">
        <v>18</v>
      </c>
      <c r="F2939" s="1">
        <v>44078</v>
      </c>
      <c r="G2939" t="s">
        <v>7613</v>
      </c>
      <c r="H2939" t="s">
        <v>4967</v>
      </c>
      <c r="I2939">
        <v>37918</v>
      </c>
      <c r="J2939" t="s">
        <v>1828</v>
      </c>
      <c r="K2939" t="s">
        <v>1859</v>
      </c>
      <c r="L2939" t="s">
        <v>1860</v>
      </c>
      <c r="M2939" s="1">
        <v>44081</v>
      </c>
      <c r="N2939" t="s">
        <v>1861</v>
      </c>
      <c r="O2939" t="s">
        <v>7614</v>
      </c>
      <c r="P2939" t="s">
        <v>1901</v>
      </c>
      <c r="Q2939" t="s">
        <v>7614</v>
      </c>
      <c r="R2939" t="s">
        <v>1879</v>
      </c>
      <c r="S2939">
        <v>2</v>
      </c>
      <c r="T2939" s="2">
        <v>0.2</v>
      </c>
      <c r="U2939" s="5">
        <v>4.1100000000000003</v>
      </c>
      <c r="V2939" s="5">
        <f>ORDENES[[#This Row],[Ventas sin descuento]]-ORDENES[[#This Row],[costos estimados]]</f>
        <v>7.1575000000000006</v>
      </c>
      <c r="W2939">
        <v>3</v>
      </c>
      <c r="X2939" s="5">
        <v>12.19</v>
      </c>
      <c r="Y2939" s="5">
        <f>ORDENES[[#This Row],[Ventas Originales (con descuento)]]/(1-ORDENES[[#This Row],[Descuento]])</f>
        <v>15.237499999999999</v>
      </c>
      <c r="Z2939" s="5">
        <f>ORDENES[[#This Row],[Ventas Originales (con descuento)]]/ORDENES[[#This Row],[Cantidad]]/(1-ORDENES[[#This Row],[Descuento]])</f>
        <v>5.0791666666666666</v>
      </c>
      <c r="AA2939" s="5">
        <f>ORDENES[[#This Row],[Ventas Originales (con descuento)]]/ORDENES[[#This Row],[Cantidad]]</f>
        <v>4.0633333333333335</v>
      </c>
      <c r="AB2939" s="5">
        <f>ORDENES[[#This Row],[Ventas Originales (con descuento)]]-(ORDENES[[#This Row],[Ganancias]])</f>
        <v>8.0799999999999983</v>
      </c>
    </row>
    <row r="2940" spans="1:28" x14ac:dyDescent="0.35">
      <c r="A2940" t="s">
        <v>7719</v>
      </c>
      <c r="B2940" t="s">
        <v>99</v>
      </c>
      <c r="C2940" t="s">
        <v>1</v>
      </c>
      <c r="D2940" t="s">
        <v>2010</v>
      </c>
      <c r="E2940" t="s">
        <v>18</v>
      </c>
      <c r="F2940" s="1">
        <v>44513</v>
      </c>
      <c r="G2940" t="s">
        <v>7613</v>
      </c>
      <c r="H2940" t="s">
        <v>4974</v>
      </c>
      <c r="I2940">
        <v>38109</v>
      </c>
      <c r="J2940" t="s">
        <v>7580</v>
      </c>
      <c r="K2940" t="s">
        <v>1859</v>
      </c>
      <c r="L2940" t="s">
        <v>1860</v>
      </c>
      <c r="M2940" s="1">
        <v>44516</v>
      </c>
      <c r="N2940" t="s">
        <v>1861</v>
      </c>
      <c r="O2940" t="s">
        <v>7614</v>
      </c>
      <c r="P2940" t="s">
        <v>1901</v>
      </c>
      <c r="Q2940" t="s">
        <v>7614</v>
      </c>
      <c r="R2940" t="s">
        <v>1879</v>
      </c>
      <c r="S2940">
        <v>2</v>
      </c>
      <c r="T2940" s="2">
        <v>0.2</v>
      </c>
      <c r="U2940" s="5">
        <v>3.34</v>
      </c>
      <c r="V2940" s="5">
        <f>ORDENES[[#This Row],[Ventas sin descuento]]-ORDENES[[#This Row],[costos estimados]]</f>
        <v>5.5649999999999995</v>
      </c>
      <c r="W2940">
        <v>3</v>
      </c>
      <c r="X2940" s="5">
        <v>8.9</v>
      </c>
      <c r="Y2940" s="5">
        <f>ORDENES[[#This Row],[Ventas Originales (con descuento)]]/(1-ORDENES[[#This Row],[Descuento]])</f>
        <v>11.125</v>
      </c>
      <c r="Z2940" s="5">
        <f>ORDENES[[#This Row],[Ventas Originales (con descuento)]]/ORDENES[[#This Row],[Cantidad]]/(1-ORDENES[[#This Row],[Descuento]])</f>
        <v>3.7083333333333335</v>
      </c>
      <c r="AA2940" s="5">
        <f>ORDENES[[#This Row],[Ventas Originales (con descuento)]]/ORDENES[[#This Row],[Cantidad]]</f>
        <v>2.9666666666666668</v>
      </c>
      <c r="AB2940" s="5">
        <f>ORDENES[[#This Row],[Ventas Originales (con descuento)]]-(ORDENES[[#This Row],[Ganancias]])</f>
        <v>5.5600000000000005</v>
      </c>
    </row>
    <row r="2941" spans="1:28" x14ac:dyDescent="0.35">
      <c r="A2941" t="s">
        <v>7719</v>
      </c>
      <c r="B2941" t="s">
        <v>2569</v>
      </c>
      <c r="C2941" t="s">
        <v>1</v>
      </c>
      <c r="D2941" t="s">
        <v>409</v>
      </c>
      <c r="E2941" t="s">
        <v>199</v>
      </c>
      <c r="F2941" s="1">
        <v>43334</v>
      </c>
      <c r="G2941" t="s">
        <v>7613</v>
      </c>
      <c r="H2941" t="s">
        <v>4975</v>
      </c>
      <c r="I2941">
        <v>33161</v>
      </c>
      <c r="J2941" t="s">
        <v>7607</v>
      </c>
      <c r="K2941" t="s">
        <v>1859</v>
      </c>
      <c r="L2941" t="s">
        <v>1860</v>
      </c>
      <c r="M2941" s="1">
        <v>43336</v>
      </c>
      <c r="N2941" t="s">
        <v>1861</v>
      </c>
      <c r="O2941" t="s">
        <v>7614</v>
      </c>
      <c r="P2941" t="s">
        <v>1870</v>
      </c>
      <c r="Q2941" t="s">
        <v>7614</v>
      </c>
      <c r="R2941" t="s">
        <v>1908</v>
      </c>
      <c r="S2941">
        <v>1</v>
      </c>
      <c r="T2941" s="2">
        <v>0.2</v>
      </c>
      <c r="U2941" s="5">
        <v>-1.81</v>
      </c>
      <c r="V2941" s="5">
        <f>ORDENES[[#This Row],[Ventas sin descuento]]-ORDENES[[#This Row],[costos estimados]]</f>
        <v>9.7500000000000142E-2</v>
      </c>
      <c r="W2941">
        <v>3</v>
      </c>
      <c r="X2941" s="5">
        <v>7.63</v>
      </c>
      <c r="Y2941" s="5">
        <f>ORDENES[[#This Row],[Ventas Originales (con descuento)]]/(1-ORDENES[[#This Row],[Descuento]])</f>
        <v>9.5374999999999996</v>
      </c>
      <c r="Z2941" s="5">
        <f>ORDENES[[#This Row],[Ventas Originales (con descuento)]]/ORDENES[[#This Row],[Cantidad]]/(1-ORDENES[[#This Row],[Descuento]])</f>
        <v>3.1791666666666667</v>
      </c>
      <c r="AA2941" s="5">
        <f>ORDENES[[#This Row],[Ventas Originales (con descuento)]]/ORDENES[[#This Row],[Cantidad]]</f>
        <v>2.5433333333333334</v>
      </c>
      <c r="AB2941" s="5">
        <f>ORDENES[[#This Row],[Ventas Originales (con descuento)]]-(ORDENES[[#This Row],[Ganancias]])</f>
        <v>9.44</v>
      </c>
    </row>
    <row r="2942" spans="1:28" x14ac:dyDescent="0.35">
      <c r="A2942" t="s">
        <v>7719</v>
      </c>
      <c r="B2942" t="s">
        <v>3236</v>
      </c>
      <c r="C2942" t="s">
        <v>1</v>
      </c>
      <c r="D2942" t="s">
        <v>2006</v>
      </c>
      <c r="E2942" t="s">
        <v>533</v>
      </c>
      <c r="F2942" s="1">
        <v>44435</v>
      </c>
      <c r="G2942" t="s">
        <v>7598</v>
      </c>
      <c r="H2942" t="s">
        <v>4976</v>
      </c>
      <c r="I2942">
        <v>34952</v>
      </c>
      <c r="J2942" t="s">
        <v>1680</v>
      </c>
      <c r="K2942" t="s">
        <v>1859</v>
      </c>
      <c r="L2942" t="s">
        <v>1860</v>
      </c>
      <c r="M2942" s="1">
        <v>44438</v>
      </c>
      <c r="N2942" t="s">
        <v>1861</v>
      </c>
      <c r="O2942" t="s">
        <v>7614</v>
      </c>
      <c r="P2942" t="s">
        <v>1870</v>
      </c>
      <c r="Q2942" t="s">
        <v>7614</v>
      </c>
      <c r="R2942" t="s">
        <v>1877</v>
      </c>
      <c r="S2942">
        <v>2</v>
      </c>
      <c r="T2942" s="2">
        <v>0.2</v>
      </c>
      <c r="U2942" s="5">
        <v>0.9</v>
      </c>
      <c r="V2942" s="5">
        <f>ORDENES[[#This Row],[Ventas sin descuento]]-ORDENES[[#This Row],[costos estimados]]</f>
        <v>4.4849999999999977</v>
      </c>
      <c r="W2942">
        <v>4</v>
      </c>
      <c r="X2942" s="5">
        <v>14.34</v>
      </c>
      <c r="Y2942" s="5">
        <f>ORDENES[[#This Row],[Ventas Originales (con descuento)]]/(1-ORDENES[[#This Row],[Descuento]])</f>
        <v>17.924999999999997</v>
      </c>
      <c r="Z2942" s="5">
        <f>ORDENES[[#This Row],[Ventas Originales (con descuento)]]/ORDENES[[#This Row],[Cantidad]]/(1-ORDENES[[#This Row],[Descuento]])</f>
        <v>4.4812499999999993</v>
      </c>
      <c r="AA2942" s="5">
        <f>ORDENES[[#This Row],[Ventas Originales (con descuento)]]/ORDENES[[#This Row],[Cantidad]]</f>
        <v>3.585</v>
      </c>
      <c r="AB2942" s="5">
        <f>ORDENES[[#This Row],[Ventas Originales (con descuento)]]-(ORDENES[[#This Row],[Ganancias]])</f>
        <v>13.44</v>
      </c>
    </row>
    <row r="2943" spans="1:28" x14ac:dyDescent="0.35">
      <c r="A2943" t="s">
        <v>7719</v>
      </c>
      <c r="B2943" t="s">
        <v>2735</v>
      </c>
      <c r="C2943" t="s">
        <v>1</v>
      </c>
      <c r="D2943" t="s">
        <v>422</v>
      </c>
      <c r="E2943" t="s">
        <v>18</v>
      </c>
      <c r="F2943" s="1">
        <v>43803</v>
      </c>
      <c r="G2943" t="s">
        <v>7613</v>
      </c>
      <c r="H2943" t="s">
        <v>4977</v>
      </c>
      <c r="I2943">
        <v>37042</v>
      </c>
      <c r="J2943" t="s">
        <v>1789</v>
      </c>
      <c r="K2943" t="s">
        <v>1859</v>
      </c>
      <c r="L2943" t="s">
        <v>1860</v>
      </c>
      <c r="M2943" s="1">
        <v>43806</v>
      </c>
      <c r="N2943" t="s">
        <v>1861</v>
      </c>
      <c r="O2943" t="s">
        <v>7614</v>
      </c>
      <c r="P2943" t="s">
        <v>1901</v>
      </c>
      <c r="Q2943" t="s">
        <v>7614</v>
      </c>
      <c r="R2943" t="s">
        <v>1874</v>
      </c>
      <c r="S2943">
        <v>2</v>
      </c>
      <c r="T2943" s="2">
        <v>0.2</v>
      </c>
      <c r="U2943" s="5">
        <v>12.01</v>
      </c>
      <c r="V2943" s="5">
        <f>ORDENES[[#This Row],[Ventas sin descuento]]-ORDENES[[#This Row],[costos estimados]]</f>
        <v>21.249999999999993</v>
      </c>
      <c r="W2943">
        <v>4</v>
      </c>
      <c r="X2943" s="5">
        <v>36.96</v>
      </c>
      <c r="Y2943" s="5">
        <f>ORDENES[[#This Row],[Ventas Originales (con descuento)]]/(1-ORDENES[[#This Row],[Descuento]])</f>
        <v>46.199999999999996</v>
      </c>
      <c r="Z2943" s="5">
        <f>ORDENES[[#This Row],[Ventas Originales (con descuento)]]/ORDENES[[#This Row],[Cantidad]]/(1-ORDENES[[#This Row],[Descuento]])</f>
        <v>11.549999999999999</v>
      </c>
      <c r="AA2943" s="5">
        <f>ORDENES[[#This Row],[Ventas Originales (con descuento)]]/ORDENES[[#This Row],[Cantidad]]</f>
        <v>9.24</v>
      </c>
      <c r="AB2943" s="5">
        <f>ORDENES[[#This Row],[Ventas Originales (con descuento)]]-(ORDENES[[#This Row],[Ganancias]])</f>
        <v>24.950000000000003</v>
      </c>
    </row>
    <row r="2944" spans="1:28" x14ac:dyDescent="0.35">
      <c r="A2944" t="s">
        <v>7719</v>
      </c>
      <c r="B2944" t="s">
        <v>424</v>
      </c>
      <c r="C2944" t="s">
        <v>1</v>
      </c>
      <c r="D2944" t="s">
        <v>2760</v>
      </c>
      <c r="E2944" t="s">
        <v>437</v>
      </c>
      <c r="F2944" s="1">
        <v>44506</v>
      </c>
      <c r="G2944" t="s">
        <v>7598</v>
      </c>
      <c r="H2944" t="s">
        <v>4005</v>
      </c>
      <c r="I2944">
        <v>28314</v>
      </c>
      <c r="J2944" t="s">
        <v>1581</v>
      </c>
      <c r="K2944" t="s">
        <v>1859</v>
      </c>
      <c r="L2944" t="s">
        <v>1860</v>
      </c>
      <c r="M2944" s="1">
        <v>44509</v>
      </c>
      <c r="N2944" t="s">
        <v>1861</v>
      </c>
      <c r="O2944" t="s">
        <v>7614</v>
      </c>
      <c r="P2944" t="s">
        <v>1878</v>
      </c>
      <c r="Q2944" t="s">
        <v>7614</v>
      </c>
      <c r="R2944" t="s">
        <v>1872</v>
      </c>
      <c r="S2944">
        <v>2</v>
      </c>
      <c r="T2944" s="2">
        <v>0.2</v>
      </c>
      <c r="U2944" s="5">
        <v>-51.83</v>
      </c>
      <c r="V2944" s="5">
        <f>ORDENES[[#This Row],[Ventas sin descuento]]-ORDENES[[#This Row],[costos estimados]]</f>
        <v>12.954999999999984</v>
      </c>
      <c r="W2944">
        <v>4</v>
      </c>
      <c r="X2944" s="5">
        <v>259.14</v>
      </c>
      <c r="Y2944" s="5">
        <f>ORDENES[[#This Row],[Ventas Originales (con descuento)]]/(1-ORDENES[[#This Row],[Descuento]])</f>
        <v>323.92499999999995</v>
      </c>
      <c r="Z2944" s="5">
        <f>ORDENES[[#This Row],[Ventas Originales (con descuento)]]/ORDENES[[#This Row],[Cantidad]]/(1-ORDENES[[#This Row],[Descuento]])</f>
        <v>80.981249999999989</v>
      </c>
      <c r="AA2944" s="5">
        <f>ORDENES[[#This Row],[Ventas Originales (con descuento)]]/ORDENES[[#This Row],[Cantidad]]</f>
        <v>64.784999999999997</v>
      </c>
      <c r="AB2944" s="5">
        <f>ORDENES[[#This Row],[Ventas Originales (con descuento)]]-(ORDENES[[#This Row],[Ganancias]])</f>
        <v>310.96999999999997</v>
      </c>
    </row>
    <row r="2945" spans="1:28" x14ac:dyDescent="0.35">
      <c r="A2945" t="s">
        <v>7719</v>
      </c>
      <c r="B2945" t="s">
        <v>99</v>
      </c>
      <c r="C2945" t="s">
        <v>1</v>
      </c>
      <c r="D2945" t="s">
        <v>2010</v>
      </c>
      <c r="E2945" t="s">
        <v>236</v>
      </c>
      <c r="F2945" s="1">
        <v>44513</v>
      </c>
      <c r="G2945" t="s">
        <v>7613</v>
      </c>
      <c r="H2945" t="s">
        <v>4974</v>
      </c>
      <c r="I2945">
        <v>38109</v>
      </c>
      <c r="J2945" t="s">
        <v>2846</v>
      </c>
      <c r="K2945" t="s">
        <v>1859</v>
      </c>
      <c r="L2945" t="s">
        <v>1860</v>
      </c>
      <c r="M2945" s="1">
        <v>44516</v>
      </c>
      <c r="N2945" t="s">
        <v>1861</v>
      </c>
      <c r="O2945" t="s">
        <v>7614</v>
      </c>
      <c r="P2945" t="s">
        <v>1901</v>
      </c>
      <c r="Q2945" t="s">
        <v>7614</v>
      </c>
      <c r="R2945" t="s">
        <v>1872</v>
      </c>
      <c r="S2945">
        <v>2</v>
      </c>
      <c r="T2945" s="2">
        <v>0.2</v>
      </c>
      <c r="U2945" s="5">
        <v>-63.01</v>
      </c>
      <c r="V2945" s="5">
        <f>ORDENES[[#This Row],[Ventas sin descuento]]-ORDENES[[#This Row],[costos estimados]]</f>
        <v>117.005</v>
      </c>
      <c r="W2945">
        <v>4</v>
      </c>
      <c r="X2945" s="5">
        <v>720.06</v>
      </c>
      <c r="Y2945" s="5">
        <f>ORDENES[[#This Row],[Ventas Originales (con descuento)]]/(1-ORDENES[[#This Row],[Descuento]])</f>
        <v>900.07499999999993</v>
      </c>
      <c r="Z2945" s="5">
        <f>ORDENES[[#This Row],[Ventas Originales (con descuento)]]/ORDENES[[#This Row],[Cantidad]]/(1-ORDENES[[#This Row],[Descuento]])</f>
        <v>225.01874999999998</v>
      </c>
      <c r="AA2945" s="5">
        <f>ORDENES[[#This Row],[Ventas Originales (con descuento)]]/ORDENES[[#This Row],[Cantidad]]</f>
        <v>180.01499999999999</v>
      </c>
      <c r="AB2945" s="5">
        <f>ORDENES[[#This Row],[Ventas Originales (con descuento)]]-(ORDENES[[#This Row],[Ganancias]])</f>
        <v>783.06999999999994</v>
      </c>
    </row>
    <row r="2946" spans="1:28" x14ac:dyDescent="0.35">
      <c r="A2946" t="s">
        <v>7719</v>
      </c>
      <c r="B2946" t="s">
        <v>3393</v>
      </c>
      <c r="C2946" t="s">
        <v>1</v>
      </c>
      <c r="D2946" t="s">
        <v>314</v>
      </c>
      <c r="E2946" t="s">
        <v>282</v>
      </c>
      <c r="F2946" s="1">
        <v>44431</v>
      </c>
      <c r="G2946" t="s">
        <v>7613</v>
      </c>
      <c r="H2946" t="s">
        <v>4004</v>
      </c>
      <c r="I2946">
        <v>32303</v>
      </c>
      <c r="J2946" t="s">
        <v>2836</v>
      </c>
      <c r="K2946" t="s">
        <v>1859</v>
      </c>
      <c r="L2946" t="s">
        <v>1860</v>
      </c>
      <c r="M2946" s="1">
        <v>44434</v>
      </c>
      <c r="N2946" t="s">
        <v>1861</v>
      </c>
      <c r="O2946" t="s">
        <v>7614</v>
      </c>
      <c r="P2946" t="s">
        <v>1870</v>
      </c>
      <c r="Q2946" t="s">
        <v>7614</v>
      </c>
      <c r="R2946" t="s">
        <v>1879</v>
      </c>
      <c r="S2946">
        <v>2</v>
      </c>
      <c r="T2946" s="2">
        <v>0.2</v>
      </c>
      <c r="U2946" s="5">
        <v>2.94</v>
      </c>
      <c r="V2946" s="5">
        <f>ORDENES[[#This Row],[Ventas sin descuento]]-ORDENES[[#This Row],[costos estimados]]</f>
        <v>5.1199999999999992</v>
      </c>
      <c r="W2946">
        <v>5</v>
      </c>
      <c r="X2946" s="5">
        <v>8.7200000000000006</v>
      </c>
      <c r="Y2946" s="5">
        <f>ORDENES[[#This Row],[Ventas Originales (con descuento)]]/(1-ORDENES[[#This Row],[Descuento]])</f>
        <v>10.9</v>
      </c>
      <c r="Z2946" s="5">
        <f>ORDENES[[#This Row],[Ventas Originales (con descuento)]]/ORDENES[[#This Row],[Cantidad]]/(1-ORDENES[[#This Row],[Descuento]])</f>
        <v>2.1800000000000002</v>
      </c>
      <c r="AA2946" s="5">
        <f>ORDENES[[#This Row],[Ventas Originales (con descuento)]]/ORDENES[[#This Row],[Cantidad]]</f>
        <v>1.7440000000000002</v>
      </c>
      <c r="AB2946" s="5">
        <f>ORDENES[[#This Row],[Ventas Originales (con descuento)]]-(ORDENES[[#This Row],[Ganancias]])</f>
        <v>5.7800000000000011</v>
      </c>
    </row>
    <row r="2947" spans="1:28" x14ac:dyDescent="0.35">
      <c r="A2947" t="s">
        <v>7719</v>
      </c>
      <c r="B2947" t="s">
        <v>99</v>
      </c>
      <c r="C2947" t="s">
        <v>1</v>
      </c>
      <c r="D2947" t="s">
        <v>44</v>
      </c>
      <c r="E2947" t="s">
        <v>21</v>
      </c>
      <c r="F2947" s="1">
        <v>44343</v>
      </c>
      <c r="G2947" t="s">
        <v>7613</v>
      </c>
      <c r="H2947" t="s">
        <v>4978</v>
      </c>
      <c r="I2947">
        <v>38109</v>
      </c>
      <c r="J2947" t="s">
        <v>2388</v>
      </c>
      <c r="K2947" t="s">
        <v>1859</v>
      </c>
      <c r="L2947" t="s">
        <v>1860</v>
      </c>
      <c r="M2947" s="1">
        <v>44345</v>
      </c>
      <c r="N2947" t="s">
        <v>1861</v>
      </c>
      <c r="O2947" t="s">
        <v>7614</v>
      </c>
      <c r="P2947" t="s">
        <v>1901</v>
      </c>
      <c r="Q2947" t="s">
        <v>7614</v>
      </c>
      <c r="R2947" t="s">
        <v>1879</v>
      </c>
      <c r="S2947">
        <v>1</v>
      </c>
      <c r="T2947" s="2">
        <v>0.2</v>
      </c>
      <c r="U2947" s="5">
        <v>9.07</v>
      </c>
      <c r="V2947" s="5">
        <f>ORDENES[[#This Row],[Ventas sin descuento]]-ORDENES[[#This Row],[costos estimados]]</f>
        <v>15.549999999999997</v>
      </c>
      <c r="W2947">
        <v>5</v>
      </c>
      <c r="X2947" s="5">
        <v>25.92</v>
      </c>
      <c r="Y2947" s="5">
        <f>ORDENES[[#This Row],[Ventas Originales (con descuento)]]/(1-ORDENES[[#This Row],[Descuento]])</f>
        <v>32.4</v>
      </c>
      <c r="Z2947" s="5">
        <f>ORDENES[[#This Row],[Ventas Originales (con descuento)]]/ORDENES[[#This Row],[Cantidad]]/(1-ORDENES[[#This Row],[Descuento]])</f>
        <v>6.4799999999999995</v>
      </c>
      <c r="AA2947" s="5">
        <f>ORDENES[[#This Row],[Ventas Originales (con descuento)]]/ORDENES[[#This Row],[Cantidad]]</f>
        <v>5.1840000000000002</v>
      </c>
      <c r="AB2947" s="5">
        <f>ORDENES[[#This Row],[Ventas Originales (con descuento)]]-(ORDENES[[#This Row],[Ganancias]])</f>
        <v>16.850000000000001</v>
      </c>
    </row>
    <row r="2948" spans="1:28" x14ac:dyDescent="0.35">
      <c r="A2948" t="s">
        <v>7719</v>
      </c>
      <c r="B2948" t="s">
        <v>252</v>
      </c>
      <c r="C2948" t="s">
        <v>1</v>
      </c>
      <c r="D2948" t="s">
        <v>266</v>
      </c>
      <c r="E2948" t="s">
        <v>38</v>
      </c>
      <c r="F2948" s="1">
        <v>43457</v>
      </c>
      <c r="G2948" t="s">
        <v>7613</v>
      </c>
      <c r="H2948" t="s">
        <v>4002</v>
      </c>
      <c r="I2948">
        <v>33614</v>
      </c>
      <c r="J2948" t="s">
        <v>2859</v>
      </c>
      <c r="K2948" t="s">
        <v>1859</v>
      </c>
      <c r="L2948" t="s">
        <v>1860</v>
      </c>
      <c r="M2948" s="1">
        <v>43461</v>
      </c>
      <c r="N2948" t="s">
        <v>1861</v>
      </c>
      <c r="O2948" t="s">
        <v>7614</v>
      </c>
      <c r="P2948" t="s">
        <v>1870</v>
      </c>
      <c r="Q2948" t="s">
        <v>7614</v>
      </c>
      <c r="R2948" t="s">
        <v>1872</v>
      </c>
      <c r="S2948">
        <v>3</v>
      </c>
      <c r="T2948" s="2">
        <v>0.2</v>
      </c>
      <c r="U2948" s="5">
        <v>-1.05</v>
      </c>
      <c r="V2948" s="5">
        <f>ORDENES[[#This Row],[Ventas sin descuento]]-ORDENES[[#This Row],[costos estimados]]</f>
        <v>19.929999999999993</v>
      </c>
      <c r="W2948">
        <v>5</v>
      </c>
      <c r="X2948" s="5">
        <v>83.92</v>
      </c>
      <c r="Y2948" s="5">
        <f>ORDENES[[#This Row],[Ventas Originales (con descuento)]]/(1-ORDENES[[#This Row],[Descuento]])</f>
        <v>104.89999999999999</v>
      </c>
      <c r="Z2948" s="5">
        <f>ORDENES[[#This Row],[Ventas Originales (con descuento)]]/ORDENES[[#This Row],[Cantidad]]/(1-ORDENES[[#This Row],[Descuento]])</f>
        <v>20.979999999999997</v>
      </c>
      <c r="AA2948" s="5">
        <f>ORDENES[[#This Row],[Ventas Originales (con descuento)]]/ORDENES[[#This Row],[Cantidad]]</f>
        <v>16.783999999999999</v>
      </c>
      <c r="AB2948" s="5">
        <f>ORDENES[[#This Row],[Ventas Originales (con descuento)]]-(ORDENES[[#This Row],[Ganancias]])</f>
        <v>84.97</v>
      </c>
    </row>
    <row r="2949" spans="1:28" x14ac:dyDescent="0.35">
      <c r="A2949" t="s">
        <v>7719</v>
      </c>
      <c r="B2949" t="s">
        <v>3393</v>
      </c>
      <c r="C2949" t="s">
        <v>1</v>
      </c>
      <c r="D2949" t="s">
        <v>314</v>
      </c>
      <c r="E2949" t="s">
        <v>7624</v>
      </c>
      <c r="F2949" s="1">
        <v>44431</v>
      </c>
      <c r="G2949" t="s">
        <v>7613</v>
      </c>
      <c r="H2949" t="s">
        <v>4004</v>
      </c>
      <c r="I2949">
        <v>32303</v>
      </c>
      <c r="J2949" t="s">
        <v>7651</v>
      </c>
      <c r="K2949" t="s">
        <v>1859</v>
      </c>
      <c r="L2949" t="s">
        <v>1860</v>
      </c>
      <c r="M2949" s="1">
        <v>44434</v>
      </c>
      <c r="N2949" t="s">
        <v>1861</v>
      </c>
      <c r="O2949" t="s">
        <v>7614</v>
      </c>
      <c r="P2949" t="s">
        <v>1870</v>
      </c>
      <c r="Q2949" t="s">
        <v>7614</v>
      </c>
      <c r="R2949" t="s">
        <v>1877</v>
      </c>
      <c r="S2949">
        <v>2</v>
      </c>
      <c r="T2949" s="2">
        <v>0.2</v>
      </c>
      <c r="U2949" s="5">
        <v>12.1</v>
      </c>
      <c r="V2949" s="5">
        <f>ORDENES[[#This Row],[Ventas sin descuento]]-ORDENES[[#This Row],[costos estimados]]</f>
        <v>52.444999999999993</v>
      </c>
      <c r="W2949">
        <v>6</v>
      </c>
      <c r="X2949" s="5">
        <v>161.38</v>
      </c>
      <c r="Y2949" s="5">
        <f>ORDENES[[#This Row],[Ventas Originales (con descuento)]]/(1-ORDENES[[#This Row],[Descuento]])</f>
        <v>201.72499999999999</v>
      </c>
      <c r="Z2949" s="5">
        <f>ORDENES[[#This Row],[Ventas Originales (con descuento)]]/ORDENES[[#This Row],[Cantidad]]/(1-ORDENES[[#This Row],[Descuento]])</f>
        <v>33.62083333333333</v>
      </c>
      <c r="AA2949" s="5">
        <f>ORDENES[[#This Row],[Ventas Originales (con descuento)]]/ORDENES[[#This Row],[Cantidad]]</f>
        <v>26.896666666666665</v>
      </c>
      <c r="AB2949" s="5">
        <f>ORDENES[[#This Row],[Ventas Originales (con descuento)]]-(ORDENES[[#This Row],[Ganancias]])</f>
        <v>149.28</v>
      </c>
    </row>
    <row r="2950" spans="1:28" x14ac:dyDescent="0.35">
      <c r="A2950" t="s">
        <v>7719</v>
      </c>
      <c r="B2950" t="s">
        <v>2554</v>
      </c>
      <c r="C2950" t="s">
        <v>1</v>
      </c>
      <c r="D2950" t="s">
        <v>2368</v>
      </c>
      <c r="E2950" t="s">
        <v>21</v>
      </c>
      <c r="F2950" s="1">
        <v>44135</v>
      </c>
      <c r="G2950" t="s">
        <v>7598</v>
      </c>
      <c r="H2950" t="s">
        <v>4979</v>
      </c>
      <c r="I2950">
        <v>33021</v>
      </c>
      <c r="J2950" t="s">
        <v>1600</v>
      </c>
      <c r="K2950" t="s">
        <v>1859</v>
      </c>
      <c r="L2950" t="s">
        <v>1860</v>
      </c>
      <c r="M2950" s="1">
        <v>44139</v>
      </c>
      <c r="N2950" t="s">
        <v>1861</v>
      </c>
      <c r="O2950" t="s">
        <v>7614</v>
      </c>
      <c r="P2950" t="s">
        <v>1870</v>
      </c>
      <c r="Q2950" t="s">
        <v>7614</v>
      </c>
      <c r="R2950" t="s">
        <v>1879</v>
      </c>
      <c r="S2950">
        <v>3</v>
      </c>
      <c r="T2950" s="2">
        <v>0.2</v>
      </c>
      <c r="U2950" s="5">
        <v>11.22</v>
      </c>
      <c r="V2950" s="5">
        <f>ORDENES[[#This Row],[Ventas sin descuento]]-ORDENES[[#This Row],[costos estimados]]</f>
        <v>19.234999999999999</v>
      </c>
      <c r="W2950">
        <v>6</v>
      </c>
      <c r="X2950" s="5">
        <v>32.06</v>
      </c>
      <c r="Y2950" s="5">
        <f>ORDENES[[#This Row],[Ventas Originales (con descuento)]]/(1-ORDENES[[#This Row],[Descuento]])</f>
        <v>40.075000000000003</v>
      </c>
      <c r="Z2950" s="5">
        <f>ORDENES[[#This Row],[Ventas Originales (con descuento)]]/ORDENES[[#This Row],[Cantidad]]/(1-ORDENES[[#This Row],[Descuento]])</f>
        <v>6.6791666666666671</v>
      </c>
      <c r="AA2950" s="5">
        <f>ORDENES[[#This Row],[Ventas Originales (con descuento)]]/ORDENES[[#This Row],[Cantidad]]</f>
        <v>5.3433333333333337</v>
      </c>
      <c r="AB2950" s="5">
        <f>ORDENES[[#This Row],[Ventas Originales (con descuento)]]-(ORDENES[[#This Row],[Ganancias]])</f>
        <v>20.840000000000003</v>
      </c>
    </row>
    <row r="2951" spans="1:28" x14ac:dyDescent="0.35">
      <c r="A2951" t="s">
        <v>7719</v>
      </c>
      <c r="B2951" t="s">
        <v>424</v>
      </c>
      <c r="C2951" t="s">
        <v>1</v>
      </c>
      <c r="D2951" t="s">
        <v>2760</v>
      </c>
      <c r="E2951" t="s">
        <v>21</v>
      </c>
      <c r="F2951" s="1">
        <v>44506</v>
      </c>
      <c r="G2951" t="s">
        <v>7598</v>
      </c>
      <c r="H2951" t="s">
        <v>4005</v>
      </c>
      <c r="I2951">
        <v>28314</v>
      </c>
      <c r="J2951" t="s">
        <v>1698</v>
      </c>
      <c r="K2951" t="s">
        <v>1859</v>
      </c>
      <c r="L2951" t="s">
        <v>1860</v>
      </c>
      <c r="M2951" s="1">
        <v>44509</v>
      </c>
      <c r="N2951" t="s">
        <v>1861</v>
      </c>
      <c r="O2951" t="s">
        <v>7614</v>
      </c>
      <c r="P2951" t="s">
        <v>1878</v>
      </c>
      <c r="Q2951" t="s">
        <v>7614</v>
      </c>
      <c r="R2951" t="s">
        <v>1879</v>
      </c>
      <c r="S2951">
        <v>2</v>
      </c>
      <c r="T2951" s="2">
        <v>0.2</v>
      </c>
      <c r="U2951" s="5">
        <v>10.89</v>
      </c>
      <c r="V2951" s="5">
        <f>ORDENES[[#This Row],[Ventas sin descuento]]-ORDENES[[#This Row],[costos estimados]]</f>
        <v>18.664999999999999</v>
      </c>
      <c r="W2951">
        <v>6</v>
      </c>
      <c r="X2951" s="5">
        <v>31.1</v>
      </c>
      <c r="Y2951" s="5">
        <f>ORDENES[[#This Row],[Ventas Originales (con descuento)]]/(1-ORDENES[[#This Row],[Descuento]])</f>
        <v>38.875</v>
      </c>
      <c r="Z2951" s="5">
        <f>ORDENES[[#This Row],[Ventas Originales (con descuento)]]/ORDENES[[#This Row],[Cantidad]]/(1-ORDENES[[#This Row],[Descuento]])</f>
        <v>6.479166666666667</v>
      </c>
      <c r="AA2951" s="5">
        <f>ORDENES[[#This Row],[Ventas Originales (con descuento)]]/ORDENES[[#This Row],[Cantidad]]</f>
        <v>5.1833333333333336</v>
      </c>
      <c r="AB2951" s="5">
        <f>ORDENES[[#This Row],[Ventas Originales (con descuento)]]-(ORDENES[[#This Row],[Ganancias]])</f>
        <v>20.21</v>
      </c>
    </row>
    <row r="2952" spans="1:28" x14ac:dyDescent="0.35">
      <c r="A2952" t="s">
        <v>7719</v>
      </c>
      <c r="B2952" t="s">
        <v>424</v>
      </c>
      <c r="C2952" t="s">
        <v>1</v>
      </c>
      <c r="D2952" t="s">
        <v>449</v>
      </c>
      <c r="E2952" t="s">
        <v>21</v>
      </c>
      <c r="F2952" s="1">
        <v>44439</v>
      </c>
      <c r="G2952" t="s">
        <v>7598</v>
      </c>
      <c r="H2952" t="s">
        <v>4980</v>
      </c>
      <c r="I2952">
        <v>28314</v>
      </c>
      <c r="J2952" t="s">
        <v>2184</v>
      </c>
      <c r="K2952" t="s">
        <v>1859</v>
      </c>
      <c r="L2952" t="s">
        <v>1860</v>
      </c>
      <c r="M2952" s="1">
        <v>44443</v>
      </c>
      <c r="N2952" t="s">
        <v>1861</v>
      </c>
      <c r="O2952" t="s">
        <v>7614</v>
      </c>
      <c r="P2952" t="s">
        <v>1878</v>
      </c>
      <c r="Q2952" t="s">
        <v>7614</v>
      </c>
      <c r="R2952" t="s">
        <v>1879</v>
      </c>
      <c r="S2952">
        <v>3</v>
      </c>
      <c r="T2952" s="2">
        <v>0.2</v>
      </c>
      <c r="U2952" s="5">
        <v>83.21</v>
      </c>
      <c r="V2952" s="5">
        <f>ORDENES[[#This Row],[Ventas sin descuento]]-ORDENES[[#This Row],[costos estimados]]</f>
        <v>140.59499999999997</v>
      </c>
      <c r="W2952">
        <v>7</v>
      </c>
      <c r="X2952" s="5">
        <v>229.54</v>
      </c>
      <c r="Y2952" s="5">
        <f>ORDENES[[#This Row],[Ventas Originales (con descuento)]]/(1-ORDENES[[#This Row],[Descuento]])</f>
        <v>286.92499999999995</v>
      </c>
      <c r="Z2952" s="5">
        <f>ORDENES[[#This Row],[Ventas Originales (con descuento)]]/ORDENES[[#This Row],[Cantidad]]/(1-ORDENES[[#This Row],[Descuento]])</f>
        <v>40.989285714285707</v>
      </c>
      <c r="AA2952" s="5">
        <f>ORDENES[[#This Row],[Ventas Originales (con descuento)]]/ORDENES[[#This Row],[Cantidad]]</f>
        <v>32.791428571428568</v>
      </c>
      <c r="AB2952" s="5">
        <f>ORDENES[[#This Row],[Ventas Originales (con descuento)]]-(ORDENES[[#This Row],[Ganancias]])</f>
        <v>146.32999999999998</v>
      </c>
    </row>
    <row r="2953" spans="1:28" x14ac:dyDescent="0.35">
      <c r="A2953" t="s">
        <v>7719</v>
      </c>
      <c r="B2953" t="s">
        <v>559</v>
      </c>
      <c r="C2953" t="s">
        <v>1</v>
      </c>
      <c r="D2953" t="s">
        <v>2442</v>
      </c>
      <c r="E2953" t="s">
        <v>2012</v>
      </c>
      <c r="F2953" s="1">
        <v>44105</v>
      </c>
      <c r="G2953" t="s">
        <v>7613</v>
      </c>
      <c r="H2953" t="s">
        <v>4981</v>
      </c>
      <c r="I2953">
        <v>33012</v>
      </c>
      <c r="J2953" t="s">
        <v>2012</v>
      </c>
      <c r="K2953" t="s">
        <v>1859</v>
      </c>
      <c r="L2953" t="s">
        <v>1860</v>
      </c>
      <c r="M2953" s="1">
        <v>44110</v>
      </c>
      <c r="N2953" t="s">
        <v>1861</v>
      </c>
      <c r="O2953" t="s">
        <v>7614</v>
      </c>
      <c r="P2953" t="s">
        <v>1870</v>
      </c>
      <c r="Q2953" t="s">
        <v>7614</v>
      </c>
      <c r="R2953" t="s">
        <v>1874</v>
      </c>
      <c r="S2953">
        <v>3</v>
      </c>
      <c r="T2953" s="2">
        <v>0.2</v>
      </c>
      <c r="U2953" s="5">
        <v>5.03</v>
      </c>
      <c r="V2953" s="5">
        <f>ORDENES[[#This Row],[Ventas sin descuento]]-ORDENES[[#This Row],[costos estimados]]</f>
        <v>12.775000000000002</v>
      </c>
      <c r="W2953">
        <v>8</v>
      </c>
      <c r="X2953" s="5">
        <v>30.98</v>
      </c>
      <c r="Y2953" s="5">
        <f>ORDENES[[#This Row],[Ventas Originales (con descuento)]]/(1-ORDENES[[#This Row],[Descuento]])</f>
        <v>38.725000000000001</v>
      </c>
      <c r="Z2953" s="5">
        <f>ORDENES[[#This Row],[Ventas Originales (con descuento)]]/ORDENES[[#This Row],[Cantidad]]/(1-ORDENES[[#This Row],[Descuento]])</f>
        <v>4.8406250000000002</v>
      </c>
      <c r="AA2953" s="5">
        <f>ORDENES[[#This Row],[Ventas Originales (con descuento)]]/ORDENES[[#This Row],[Cantidad]]</f>
        <v>3.8725000000000001</v>
      </c>
      <c r="AB2953" s="5">
        <f>ORDENES[[#This Row],[Ventas Originales (con descuento)]]-(ORDENES[[#This Row],[Ganancias]])</f>
        <v>25.95</v>
      </c>
    </row>
    <row r="2954" spans="1:28" x14ac:dyDescent="0.35">
      <c r="A2954" t="s">
        <v>7719</v>
      </c>
      <c r="B2954" t="s">
        <v>98</v>
      </c>
      <c r="C2954" t="s">
        <v>1</v>
      </c>
      <c r="D2954" t="s">
        <v>2033</v>
      </c>
      <c r="E2954" t="s">
        <v>101</v>
      </c>
      <c r="F2954" s="1">
        <v>44125</v>
      </c>
      <c r="G2954" t="s">
        <v>7613</v>
      </c>
      <c r="H2954" t="s">
        <v>4982</v>
      </c>
      <c r="I2954">
        <v>38301</v>
      </c>
      <c r="J2954" t="s">
        <v>3426</v>
      </c>
      <c r="K2954" t="s">
        <v>1859</v>
      </c>
      <c r="L2954" t="s">
        <v>1860</v>
      </c>
      <c r="M2954" s="1">
        <v>44128</v>
      </c>
      <c r="N2954" t="s">
        <v>1861</v>
      </c>
      <c r="O2954" t="s">
        <v>7614</v>
      </c>
      <c r="P2954" t="s">
        <v>1901</v>
      </c>
      <c r="Q2954" t="s">
        <v>7614</v>
      </c>
      <c r="R2954" t="s">
        <v>1872</v>
      </c>
      <c r="S2954">
        <v>2</v>
      </c>
      <c r="T2954" s="2">
        <v>0.2</v>
      </c>
      <c r="U2954" s="5">
        <v>6.98</v>
      </c>
      <c r="V2954" s="5">
        <f>ORDENES[[#This Row],[Ventas sin descuento]]-ORDENES[[#This Row],[costos estimados]]</f>
        <v>34.897500000000008</v>
      </c>
      <c r="W2954">
        <v>9</v>
      </c>
      <c r="X2954" s="5">
        <v>111.67</v>
      </c>
      <c r="Y2954" s="5">
        <f>ORDENES[[#This Row],[Ventas Originales (con descuento)]]/(1-ORDENES[[#This Row],[Descuento]])</f>
        <v>139.58750000000001</v>
      </c>
      <c r="Z2954" s="5">
        <f>ORDENES[[#This Row],[Ventas Originales (con descuento)]]/ORDENES[[#This Row],[Cantidad]]/(1-ORDENES[[#This Row],[Descuento]])</f>
        <v>15.509722222222221</v>
      </c>
      <c r="AA2954" s="5">
        <f>ORDENES[[#This Row],[Ventas Originales (con descuento)]]/ORDENES[[#This Row],[Cantidad]]</f>
        <v>12.407777777777778</v>
      </c>
      <c r="AB2954" s="5">
        <f>ORDENES[[#This Row],[Ventas Originales (con descuento)]]-(ORDENES[[#This Row],[Ganancias]])</f>
        <v>104.69</v>
      </c>
    </row>
    <row r="2955" spans="1:28" x14ac:dyDescent="0.35">
      <c r="A2955" t="s">
        <v>7719</v>
      </c>
      <c r="B2955" t="s">
        <v>8</v>
      </c>
      <c r="C2955" t="s">
        <v>1</v>
      </c>
      <c r="D2955" t="s">
        <v>78</v>
      </c>
      <c r="E2955" t="s">
        <v>146</v>
      </c>
      <c r="F2955" s="1">
        <v>43966</v>
      </c>
      <c r="G2955" t="s">
        <v>7613</v>
      </c>
      <c r="H2955" t="s">
        <v>4983</v>
      </c>
      <c r="I2955">
        <v>33311</v>
      </c>
      <c r="J2955" t="s">
        <v>1734</v>
      </c>
      <c r="K2955" t="s">
        <v>1859</v>
      </c>
      <c r="L2955" t="s">
        <v>1860</v>
      </c>
      <c r="M2955" s="1">
        <v>43970</v>
      </c>
      <c r="N2955" t="s">
        <v>1861</v>
      </c>
      <c r="O2955" t="s">
        <v>7614</v>
      </c>
      <c r="P2955" t="s">
        <v>1870</v>
      </c>
      <c r="Q2955" t="s">
        <v>7614</v>
      </c>
      <c r="R2955" t="s">
        <v>1876</v>
      </c>
      <c r="S2955">
        <v>3</v>
      </c>
      <c r="T2955" s="2">
        <v>0.7</v>
      </c>
      <c r="U2955" s="5">
        <v>-5.18</v>
      </c>
      <c r="V2955" s="5">
        <f>ORDENES[[#This Row],[Ventas sin descuento]]-ORDENES[[#This Row],[costos estimados]]</f>
        <v>12.926666666666664</v>
      </c>
      <c r="W2955">
        <v>4</v>
      </c>
      <c r="X2955" s="5">
        <v>7.76</v>
      </c>
      <c r="Y2955" s="5">
        <f>ORDENES[[#This Row],[Ventas Originales (con descuento)]]/(1-ORDENES[[#This Row],[Descuento]])</f>
        <v>25.866666666666664</v>
      </c>
      <c r="Z2955" s="5">
        <f>ORDENES[[#This Row],[Ventas Originales (con descuento)]]/ORDENES[[#This Row],[Cantidad]]/(1-ORDENES[[#This Row],[Descuento]])</f>
        <v>6.4666666666666659</v>
      </c>
      <c r="AA2955" s="5">
        <f>ORDENES[[#This Row],[Ventas Originales (con descuento)]]/ORDENES[[#This Row],[Cantidad]]</f>
        <v>1.94</v>
      </c>
      <c r="AB2955" s="5">
        <f>ORDENES[[#This Row],[Ventas Originales (con descuento)]]-(ORDENES[[#This Row],[Ganancias]])</f>
        <v>12.94</v>
      </c>
    </row>
    <row r="2956" spans="1:28" x14ac:dyDescent="0.35">
      <c r="A2956" t="s">
        <v>7719</v>
      </c>
      <c r="B2956" t="s">
        <v>559</v>
      </c>
      <c r="C2956" t="s">
        <v>1</v>
      </c>
      <c r="D2956" t="s">
        <v>2442</v>
      </c>
      <c r="E2956" t="s">
        <v>47</v>
      </c>
      <c r="F2956" s="1">
        <v>44105</v>
      </c>
      <c r="G2956" t="s">
        <v>7613</v>
      </c>
      <c r="H2956" t="s">
        <v>4981</v>
      </c>
      <c r="I2956">
        <v>33012</v>
      </c>
      <c r="J2956" t="s">
        <v>1441</v>
      </c>
      <c r="K2956" t="s">
        <v>1859</v>
      </c>
      <c r="L2956" t="s">
        <v>1860</v>
      </c>
      <c r="M2956" s="1">
        <v>44110</v>
      </c>
      <c r="N2956" t="s">
        <v>1861</v>
      </c>
      <c r="O2956" t="s">
        <v>7614</v>
      </c>
      <c r="P2956" t="s">
        <v>1870</v>
      </c>
      <c r="Q2956" t="s">
        <v>7614</v>
      </c>
      <c r="R2956" t="s">
        <v>1876</v>
      </c>
      <c r="S2956">
        <v>3</v>
      </c>
      <c r="T2956" s="2">
        <v>0.7</v>
      </c>
      <c r="U2956" s="5">
        <v>-4.49</v>
      </c>
      <c r="V2956" s="5">
        <f>ORDENES[[#This Row],[Ventas sin descuento]]-ORDENES[[#This Row],[costos estimados]]</f>
        <v>8.0866666666666625</v>
      </c>
      <c r="W2956">
        <v>4</v>
      </c>
      <c r="X2956" s="5">
        <v>5.39</v>
      </c>
      <c r="Y2956" s="5">
        <f>ORDENES[[#This Row],[Ventas Originales (con descuento)]]/(1-ORDENES[[#This Row],[Descuento]])</f>
        <v>17.966666666666661</v>
      </c>
      <c r="Z2956" s="5">
        <f>ORDENES[[#This Row],[Ventas Originales (con descuento)]]/ORDENES[[#This Row],[Cantidad]]/(1-ORDENES[[#This Row],[Descuento]])</f>
        <v>4.4916666666666654</v>
      </c>
      <c r="AA2956" s="5">
        <f>ORDENES[[#This Row],[Ventas Originales (con descuento)]]/ORDENES[[#This Row],[Cantidad]]</f>
        <v>1.3474999999999999</v>
      </c>
      <c r="AB2956" s="5">
        <f>ORDENES[[#This Row],[Ventas Originales (con descuento)]]-(ORDENES[[#This Row],[Ganancias]])</f>
        <v>9.879999999999999</v>
      </c>
    </row>
    <row r="2957" spans="1:28" x14ac:dyDescent="0.35">
      <c r="A2957" t="s">
        <v>7719</v>
      </c>
      <c r="B2957" t="s">
        <v>365</v>
      </c>
      <c r="C2957" t="s">
        <v>1</v>
      </c>
      <c r="D2957" t="s">
        <v>2594</v>
      </c>
      <c r="E2957" t="s">
        <v>146</v>
      </c>
      <c r="F2957" s="1">
        <v>43341</v>
      </c>
      <c r="G2957" t="s">
        <v>7598</v>
      </c>
      <c r="H2957" t="s">
        <v>4012</v>
      </c>
      <c r="I2957">
        <v>33178</v>
      </c>
      <c r="J2957" t="s">
        <v>2151</v>
      </c>
      <c r="K2957" t="s">
        <v>1859</v>
      </c>
      <c r="L2957" t="s">
        <v>1860</v>
      </c>
      <c r="M2957" s="1">
        <v>43345</v>
      </c>
      <c r="N2957" t="s">
        <v>1861</v>
      </c>
      <c r="O2957" t="s">
        <v>7614</v>
      </c>
      <c r="P2957" t="s">
        <v>1870</v>
      </c>
      <c r="Q2957" t="s">
        <v>7614</v>
      </c>
      <c r="R2957" t="s">
        <v>1876</v>
      </c>
      <c r="S2957">
        <v>3</v>
      </c>
      <c r="T2957" s="2">
        <v>0.7</v>
      </c>
      <c r="U2957" s="5">
        <v>-336.78</v>
      </c>
      <c r="V2957" s="5">
        <f>ORDENES[[#This Row],[Ventas sin descuento]]-ORDENES[[#This Row],[costos estimados]]</f>
        <v>841.97333333333313</v>
      </c>
      <c r="W2957">
        <v>4</v>
      </c>
      <c r="X2957" s="5">
        <v>505.18</v>
      </c>
      <c r="Y2957" s="5">
        <f>ORDENES[[#This Row],[Ventas Originales (con descuento)]]/(1-ORDENES[[#This Row],[Descuento]])</f>
        <v>1683.9333333333332</v>
      </c>
      <c r="Z2957" s="5">
        <f>ORDENES[[#This Row],[Ventas Originales (con descuento)]]/ORDENES[[#This Row],[Cantidad]]/(1-ORDENES[[#This Row],[Descuento]])</f>
        <v>420.98333333333329</v>
      </c>
      <c r="AA2957" s="5">
        <f>ORDENES[[#This Row],[Ventas Originales (con descuento)]]/ORDENES[[#This Row],[Cantidad]]</f>
        <v>126.295</v>
      </c>
      <c r="AB2957" s="5">
        <f>ORDENES[[#This Row],[Ventas Originales (con descuento)]]-(ORDENES[[#This Row],[Ganancias]])</f>
        <v>841.96</v>
      </c>
    </row>
    <row r="2958" spans="1:28" x14ac:dyDescent="0.35">
      <c r="A2958" t="s">
        <v>7719</v>
      </c>
      <c r="B2958" t="s">
        <v>2735</v>
      </c>
      <c r="C2958" t="s">
        <v>1</v>
      </c>
      <c r="D2958" t="s">
        <v>422</v>
      </c>
      <c r="E2958" t="s">
        <v>146</v>
      </c>
      <c r="F2958" s="1">
        <v>43803</v>
      </c>
      <c r="G2958" t="s">
        <v>7613</v>
      </c>
      <c r="H2958" t="s">
        <v>4977</v>
      </c>
      <c r="I2958">
        <v>37042</v>
      </c>
      <c r="J2958" t="s">
        <v>1797</v>
      </c>
      <c r="K2958" t="s">
        <v>1859</v>
      </c>
      <c r="L2958" t="s">
        <v>1860</v>
      </c>
      <c r="M2958" s="1">
        <v>43806</v>
      </c>
      <c r="N2958" t="s">
        <v>1861</v>
      </c>
      <c r="O2958" t="s">
        <v>7614</v>
      </c>
      <c r="P2958" t="s">
        <v>1901</v>
      </c>
      <c r="Q2958" t="s">
        <v>7614</v>
      </c>
      <c r="R2958" t="s">
        <v>1876</v>
      </c>
      <c r="S2958">
        <v>2</v>
      </c>
      <c r="T2958" s="2">
        <v>0.7</v>
      </c>
      <c r="U2958" s="5">
        <v>-1065.3699999999999</v>
      </c>
      <c r="V2958" s="5">
        <f>ORDENES[[#This Row],[Ventas sin descuento]]-ORDENES[[#This Row],[costos estimados]]</f>
        <v>2663.436666666666</v>
      </c>
      <c r="W2958">
        <v>7</v>
      </c>
      <c r="X2958" s="5">
        <v>1598.06</v>
      </c>
      <c r="Y2958" s="5">
        <f>ORDENES[[#This Row],[Ventas Originales (con descuento)]]/(1-ORDENES[[#This Row],[Descuento]])</f>
        <v>5326.8666666666659</v>
      </c>
      <c r="Z2958" s="5">
        <f>ORDENES[[#This Row],[Ventas Originales (con descuento)]]/ORDENES[[#This Row],[Cantidad]]/(1-ORDENES[[#This Row],[Descuento]])</f>
        <v>760.9809523809522</v>
      </c>
      <c r="AA2958" s="5">
        <f>ORDENES[[#This Row],[Ventas Originales (con descuento)]]/ORDENES[[#This Row],[Cantidad]]</f>
        <v>228.29428571428571</v>
      </c>
      <c r="AB2958" s="5">
        <f>ORDENES[[#This Row],[Ventas Originales (con descuento)]]-(ORDENES[[#This Row],[Ganancias]])</f>
        <v>2663.43</v>
      </c>
    </row>
    <row r="2959" spans="1:28" x14ac:dyDescent="0.35">
      <c r="A2959" t="s">
        <v>7719</v>
      </c>
      <c r="B2959" t="s">
        <v>2873</v>
      </c>
      <c r="C2959" t="s">
        <v>1</v>
      </c>
      <c r="D2959" t="s">
        <v>2668</v>
      </c>
      <c r="E2959" t="s">
        <v>35</v>
      </c>
      <c r="F2959" s="1">
        <v>44079</v>
      </c>
      <c r="G2959" t="s">
        <v>7613</v>
      </c>
      <c r="H2959" t="s">
        <v>4971</v>
      </c>
      <c r="I2959">
        <v>37604</v>
      </c>
      <c r="J2959" t="s">
        <v>2104</v>
      </c>
      <c r="K2959" t="s">
        <v>1859</v>
      </c>
      <c r="L2959" t="s">
        <v>1860</v>
      </c>
      <c r="M2959" s="1">
        <v>44081</v>
      </c>
      <c r="N2959" t="s">
        <v>1861</v>
      </c>
      <c r="O2959" t="s">
        <v>7614</v>
      </c>
      <c r="P2959" t="s">
        <v>1901</v>
      </c>
      <c r="Q2959" t="s">
        <v>7614</v>
      </c>
      <c r="R2959" t="s">
        <v>1876</v>
      </c>
      <c r="S2959">
        <v>1</v>
      </c>
      <c r="T2959" s="2">
        <v>0.7</v>
      </c>
      <c r="U2959" s="5">
        <v>-63.11</v>
      </c>
      <c r="V2959" s="5">
        <f>ORDENES[[#This Row],[Ventas sin descuento]]-ORDENES[[#This Row],[costos estimados]]</f>
        <v>137.6966666666666</v>
      </c>
      <c r="W2959">
        <v>7</v>
      </c>
      <c r="X2959" s="5">
        <v>86.06</v>
      </c>
      <c r="Y2959" s="5">
        <f>ORDENES[[#This Row],[Ventas Originales (con descuento)]]/(1-ORDENES[[#This Row],[Descuento]])</f>
        <v>286.86666666666662</v>
      </c>
      <c r="Z2959" s="5">
        <f>ORDENES[[#This Row],[Ventas Originales (con descuento)]]/ORDENES[[#This Row],[Cantidad]]/(1-ORDENES[[#This Row],[Descuento]])</f>
        <v>40.980952380952381</v>
      </c>
      <c r="AA2959" s="5">
        <f>ORDENES[[#This Row],[Ventas Originales (con descuento)]]/ORDENES[[#This Row],[Cantidad]]</f>
        <v>12.294285714285715</v>
      </c>
      <c r="AB2959" s="5">
        <f>ORDENES[[#This Row],[Ventas Originales (con descuento)]]-(ORDENES[[#This Row],[Ganancias]])</f>
        <v>149.17000000000002</v>
      </c>
    </row>
    <row r="2960" spans="1:28" x14ac:dyDescent="0.35">
      <c r="A2960" t="s">
        <v>7719</v>
      </c>
      <c r="B2960" t="s">
        <v>424</v>
      </c>
      <c r="C2960" t="s">
        <v>1</v>
      </c>
      <c r="D2960" t="s">
        <v>2760</v>
      </c>
      <c r="E2960" t="s">
        <v>47</v>
      </c>
      <c r="F2960" s="1">
        <v>44506</v>
      </c>
      <c r="G2960" t="s">
        <v>7598</v>
      </c>
      <c r="H2960" t="s">
        <v>4005</v>
      </c>
      <c r="I2960">
        <v>28314</v>
      </c>
      <c r="J2960" t="s">
        <v>1669</v>
      </c>
      <c r="K2960" t="s">
        <v>1859</v>
      </c>
      <c r="L2960" t="s">
        <v>1860</v>
      </c>
      <c r="M2960" s="1">
        <v>44509</v>
      </c>
      <c r="N2960" t="s">
        <v>1861</v>
      </c>
      <c r="O2960" t="s">
        <v>7614</v>
      </c>
      <c r="P2960" t="s">
        <v>1878</v>
      </c>
      <c r="Q2960" t="s">
        <v>7614</v>
      </c>
      <c r="R2960" t="s">
        <v>1876</v>
      </c>
      <c r="S2960">
        <v>2</v>
      </c>
      <c r="T2960" s="2">
        <v>0.7</v>
      </c>
      <c r="U2960" s="5">
        <v>-10.62</v>
      </c>
      <c r="V2960" s="5">
        <f>ORDENES[[#This Row],[Ventas sin descuento]]-ORDENES[[#This Row],[costos estimados]]</f>
        <v>20.343333333333327</v>
      </c>
      <c r="W2960">
        <v>8</v>
      </c>
      <c r="X2960" s="5">
        <v>13.27</v>
      </c>
      <c r="Y2960" s="5">
        <f>ORDENES[[#This Row],[Ventas Originales (con descuento)]]/(1-ORDENES[[#This Row],[Descuento]])</f>
        <v>44.233333333333327</v>
      </c>
      <c r="Z2960" s="5">
        <f>ORDENES[[#This Row],[Ventas Originales (con descuento)]]/ORDENES[[#This Row],[Cantidad]]/(1-ORDENES[[#This Row],[Descuento]])</f>
        <v>5.5291666666666659</v>
      </c>
      <c r="AA2960" s="5">
        <f>ORDENES[[#This Row],[Ventas Originales (con descuento)]]/ORDENES[[#This Row],[Cantidad]]</f>
        <v>1.6587499999999999</v>
      </c>
      <c r="AB2960" s="5">
        <f>ORDENES[[#This Row],[Ventas Originales (con descuento)]]-(ORDENES[[#This Row],[Ganancias]])</f>
        <v>23.89</v>
      </c>
    </row>
    <row r="2961" spans="1:28" x14ac:dyDescent="0.35">
      <c r="A2961" t="s">
        <v>7719</v>
      </c>
      <c r="B2961" t="s">
        <v>390</v>
      </c>
      <c r="C2961" t="s">
        <v>1</v>
      </c>
      <c r="D2961" t="s">
        <v>414</v>
      </c>
      <c r="E2961" t="s">
        <v>38</v>
      </c>
      <c r="F2961" s="1">
        <v>44056</v>
      </c>
      <c r="G2961" t="s">
        <v>7598</v>
      </c>
      <c r="H2961" t="s">
        <v>4972</v>
      </c>
      <c r="I2961">
        <v>28540</v>
      </c>
      <c r="J2961" t="s">
        <v>1717</v>
      </c>
      <c r="K2961" t="s">
        <v>1859</v>
      </c>
      <c r="L2961" t="s">
        <v>1860</v>
      </c>
      <c r="M2961" s="1">
        <v>44060</v>
      </c>
      <c r="N2961" t="s">
        <v>1861</v>
      </c>
      <c r="O2961" t="s">
        <v>7614</v>
      </c>
      <c r="P2961" t="s">
        <v>1878</v>
      </c>
      <c r="Q2961" t="s">
        <v>7614</v>
      </c>
      <c r="R2961" t="s">
        <v>1876</v>
      </c>
      <c r="S2961">
        <v>3</v>
      </c>
      <c r="T2961" s="2">
        <v>0.7</v>
      </c>
      <c r="U2961" s="5">
        <v>-8.24</v>
      </c>
      <c r="V2961" s="5">
        <f>ORDENES[[#This Row],[Ventas sin descuento]]-ORDENES[[#This Row],[costos estimados]]</f>
        <v>17.963333333333331</v>
      </c>
      <c r="W2961">
        <v>8</v>
      </c>
      <c r="X2961" s="5">
        <v>11.23</v>
      </c>
      <c r="Y2961" s="5">
        <f>ORDENES[[#This Row],[Ventas Originales (con descuento)]]/(1-ORDENES[[#This Row],[Descuento]])</f>
        <v>37.43333333333333</v>
      </c>
      <c r="Z2961" s="5">
        <f>ORDENES[[#This Row],[Ventas Originales (con descuento)]]/ORDENES[[#This Row],[Cantidad]]/(1-ORDENES[[#This Row],[Descuento]])</f>
        <v>4.6791666666666663</v>
      </c>
      <c r="AA2961" s="5">
        <f>ORDENES[[#This Row],[Ventas Originales (con descuento)]]/ORDENES[[#This Row],[Cantidad]]</f>
        <v>1.4037500000000001</v>
      </c>
      <c r="AB2961" s="5">
        <f>ORDENES[[#This Row],[Ventas Originales (con descuento)]]-(ORDENES[[#This Row],[Ganancias]])</f>
        <v>19.47</v>
      </c>
    </row>
    <row r="2962" spans="1:28" x14ac:dyDescent="0.35">
      <c r="A2962" t="s">
        <v>7719</v>
      </c>
      <c r="B2962" t="s">
        <v>3098</v>
      </c>
      <c r="C2962" t="s">
        <v>1</v>
      </c>
      <c r="D2962" t="s">
        <v>413</v>
      </c>
      <c r="E2962" t="s">
        <v>13</v>
      </c>
      <c r="F2962" s="1">
        <v>43811</v>
      </c>
      <c r="G2962" t="s">
        <v>7613</v>
      </c>
      <c r="H2962" t="s">
        <v>4984</v>
      </c>
      <c r="I2962">
        <v>95928</v>
      </c>
      <c r="J2962" t="s">
        <v>1299</v>
      </c>
      <c r="K2962" t="s">
        <v>1865</v>
      </c>
      <c r="L2962" t="s">
        <v>1860</v>
      </c>
      <c r="M2962" s="1">
        <v>43815</v>
      </c>
      <c r="N2962" t="s">
        <v>1861</v>
      </c>
      <c r="O2962" t="s">
        <v>7614</v>
      </c>
      <c r="P2962" t="s">
        <v>1867</v>
      </c>
      <c r="Q2962" t="s">
        <v>7614</v>
      </c>
      <c r="R2962" t="s">
        <v>1874</v>
      </c>
      <c r="S2962">
        <v>3</v>
      </c>
      <c r="T2962" s="2">
        <v>0</v>
      </c>
      <c r="U2962" s="5">
        <v>0.6</v>
      </c>
      <c r="V2962" s="5">
        <f>ORDENES[[#This Row],[Ventas sin descuento]]-ORDENES[[#This Row],[costos estimados]]</f>
        <v>0.60000000000000009</v>
      </c>
      <c r="W2962">
        <v>1</v>
      </c>
      <c r="X2962" s="5">
        <v>2.21</v>
      </c>
      <c r="Y2962" s="5">
        <f>ORDENES[[#This Row],[Ventas Originales (con descuento)]]/(1-ORDENES[[#This Row],[Descuento]])</f>
        <v>2.21</v>
      </c>
      <c r="Z2962" s="5">
        <f>ORDENES[[#This Row],[Ventas Originales (con descuento)]]/ORDENES[[#This Row],[Cantidad]]/(1-ORDENES[[#This Row],[Descuento]])</f>
        <v>2.21</v>
      </c>
      <c r="AA2962" s="5">
        <f>ORDENES[[#This Row],[Ventas Originales (con descuento)]]/ORDENES[[#This Row],[Cantidad]]</f>
        <v>2.21</v>
      </c>
      <c r="AB2962" s="5">
        <f>ORDENES[[#This Row],[Ventas Originales (con descuento)]]-(ORDENES[[#This Row],[Ganancias]])</f>
        <v>1.6099999999999999</v>
      </c>
    </row>
    <row r="2963" spans="1:28" x14ac:dyDescent="0.35">
      <c r="A2963" t="s">
        <v>7719</v>
      </c>
      <c r="B2963" t="s">
        <v>5</v>
      </c>
      <c r="C2963" t="s">
        <v>1</v>
      </c>
      <c r="D2963" t="s">
        <v>538</v>
      </c>
      <c r="E2963" t="s">
        <v>13</v>
      </c>
      <c r="F2963" s="1">
        <v>43454</v>
      </c>
      <c r="G2963" t="s">
        <v>7613</v>
      </c>
      <c r="H2963" t="s">
        <v>4985</v>
      </c>
      <c r="I2963">
        <v>90008</v>
      </c>
      <c r="J2963" t="s">
        <v>2997</v>
      </c>
      <c r="K2963" t="s">
        <v>1865</v>
      </c>
      <c r="L2963" t="s">
        <v>1860</v>
      </c>
      <c r="M2963" s="1">
        <v>43457</v>
      </c>
      <c r="N2963" t="s">
        <v>1861</v>
      </c>
      <c r="O2963" t="s">
        <v>7614</v>
      </c>
      <c r="P2963" t="s">
        <v>1867</v>
      </c>
      <c r="Q2963" t="s">
        <v>7614</v>
      </c>
      <c r="R2963" t="s">
        <v>1874</v>
      </c>
      <c r="S2963">
        <v>2</v>
      </c>
      <c r="T2963" s="2">
        <v>0</v>
      </c>
      <c r="U2963" s="5">
        <v>1.1599999999999999</v>
      </c>
      <c r="V2963" s="5">
        <f>ORDENES[[#This Row],[Ventas sin descuento]]-ORDENES[[#This Row],[costos estimados]]</f>
        <v>1.1600000000000001</v>
      </c>
      <c r="W2963">
        <v>1</v>
      </c>
      <c r="X2963" s="5">
        <v>4.13</v>
      </c>
      <c r="Y2963" s="5">
        <f>ORDENES[[#This Row],[Ventas Originales (con descuento)]]/(1-ORDENES[[#This Row],[Descuento]])</f>
        <v>4.13</v>
      </c>
      <c r="Z2963" s="5">
        <f>ORDENES[[#This Row],[Ventas Originales (con descuento)]]/ORDENES[[#This Row],[Cantidad]]/(1-ORDENES[[#This Row],[Descuento]])</f>
        <v>4.13</v>
      </c>
      <c r="AA2963" s="5">
        <f>ORDENES[[#This Row],[Ventas Originales (con descuento)]]/ORDENES[[#This Row],[Cantidad]]</f>
        <v>4.13</v>
      </c>
      <c r="AB2963" s="5">
        <f>ORDENES[[#This Row],[Ventas Originales (con descuento)]]-(ORDENES[[#This Row],[Ganancias]])</f>
        <v>2.9699999999999998</v>
      </c>
    </row>
    <row r="2964" spans="1:28" x14ac:dyDescent="0.35">
      <c r="A2964" t="s">
        <v>7719</v>
      </c>
      <c r="B2964" t="s">
        <v>308</v>
      </c>
      <c r="C2964" t="s">
        <v>1</v>
      </c>
      <c r="D2964" t="s">
        <v>2874</v>
      </c>
      <c r="E2964" t="s">
        <v>18</v>
      </c>
      <c r="F2964" s="1">
        <v>44203</v>
      </c>
      <c r="G2964" t="s">
        <v>7613</v>
      </c>
      <c r="H2964" t="s">
        <v>4986</v>
      </c>
      <c r="I2964">
        <v>90805</v>
      </c>
      <c r="J2964" t="s">
        <v>1279</v>
      </c>
      <c r="K2964" t="s">
        <v>1865</v>
      </c>
      <c r="L2964" t="s">
        <v>1860</v>
      </c>
      <c r="M2964" s="1">
        <v>44205</v>
      </c>
      <c r="N2964" t="s">
        <v>1861</v>
      </c>
      <c r="O2964" t="s">
        <v>7614</v>
      </c>
      <c r="P2964" t="s">
        <v>1867</v>
      </c>
      <c r="Q2964" t="s">
        <v>7614</v>
      </c>
      <c r="R2964" t="s">
        <v>1898</v>
      </c>
      <c r="S2964">
        <v>1</v>
      </c>
      <c r="T2964" s="2">
        <v>0</v>
      </c>
      <c r="U2964" s="5">
        <v>3.55</v>
      </c>
      <c r="V2964" s="5">
        <f>ORDENES[[#This Row],[Ventas sin descuento]]-ORDENES[[#This Row],[costos estimados]]</f>
        <v>3.55</v>
      </c>
      <c r="W2964">
        <v>1</v>
      </c>
      <c r="X2964" s="5">
        <v>7.89</v>
      </c>
      <c r="Y2964" s="5">
        <f>ORDENES[[#This Row],[Ventas Originales (con descuento)]]/(1-ORDENES[[#This Row],[Descuento]])</f>
        <v>7.89</v>
      </c>
      <c r="Z2964" s="5">
        <f>ORDENES[[#This Row],[Ventas Originales (con descuento)]]/ORDENES[[#This Row],[Cantidad]]/(1-ORDENES[[#This Row],[Descuento]])</f>
        <v>7.89</v>
      </c>
      <c r="AA2964" s="5">
        <f>ORDENES[[#This Row],[Ventas Originales (con descuento)]]/ORDENES[[#This Row],[Cantidad]]</f>
        <v>7.89</v>
      </c>
      <c r="AB2964" s="5">
        <f>ORDENES[[#This Row],[Ventas Originales (con descuento)]]-(ORDENES[[#This Row],[Ganancias]])</f>
        <v>4.34</v>
      </c>
    </row>
    <row r="2965" spans="1:28" x14ac:dyDescent="0.35">
      <c r="A2965" t="s">
        <v>7719</v>
      </c>
      <c r="B2965" t="s">
        <v>32</v>
      </c>
      <c r="C2965" t="s">
        <v>1</v>
      </c>
      <c r="D2965" t="s">
        <v>2061</v>
      </c>
      <c r="E2965" t="s">
        <v>38</v>
      </c>
      <c r="F2965" s="1">
        <v>44371</v>
      </c>
      <c r="G2965" t="s">
        <v>7613</v>
      </c>
      <c r="H2965" t="s">
        <v>4987</v>
      </c>
      <c r="I2965">
        <v>94110</v>
      </c>
      <c r="J2965" t="s">
        <v>2199</v>
      </c>
      <c r="K2965" t="s">
        <v>1865</v>
      </c>
      <c r="L2965" t="s">
        <v>1860</v>
      </c>
      <c r="M2965" s="1">
        <v>44373</v>
      </c>
      <c r="N2965" t="s">
        <v>1861</v>
      </c>
      <c r="O2965" t="s">
        <v>7614</v>
      </c>
      <c r="P2965" t="s">
        <v>1867</v>
      </c>
      <c r="Q2965" t="s">
        <v>7614</v>
      </c>
      <c r="R2965" t="s">
        <v>1898</v>
      </c>
      <c r="S2965">
        <v>1</v>
      </c>
      <c r="T2965" s="2">
        <v>0</v>
      </c>
      <c r="U2965" s="5">
        <v>1.35</v>
      </c>
      <c r="V2965" s="5">
        <f>ORDENES[[#This Row],[Ventas sin descuento]]-ORDENES[[#This Row],[costos estimados]]</f>
        <v>1.35</v>
      </c>
      <c r="W2965">
        <v>1</v>
      </c>
      <c r="X2965" s="5">
        <v>2.88</v>
      </c>
      <c r="Y2965" s="5">
        <f>ORDENES[[#This Row],[Ventas Originales (con descuento)]]/(1-ORDENES[[#This Row],[Descuento]])</f>
        <v>2.88</v>
      </c>
      <c r="Z2965" s="5">
        <f>ORDENES[[#This Row],[Ventas Originales (con descuento)]]/ORDENES[[#This Row],[Cantidad]]/(1-ORDENES[[#This Row],[Descuento]])</f>
        <v>2.88</v>
      </c>
      <c r="AA2965" s="5">
        <f>ORDENES[[#This Row],[Ventas Originales (con descuento)]]/ORDENES[[#This Row],[Cantidad]]</f>
        <v>2.88</v>
      </c>
      <c r="AB2965" s="5">
        <f>ORDENES[[#This Row],[Ventas Originales (con descuento)]]-(ORDENES[[#This Row],[Ganancias]])</f>
        <v>1.5299999999999998</v>
      </c>
    </row>
    <row r="2966" spans="1:28" x14ac:dyDescent="0.35">
      <c r="A2966" t="s">
        <v>7719</v>
      </c>
      <c r="B2966" t="s">
        <v>5</v>
      </c>
      <c r="C2966" t="s">
        <v>1</v>
      </c>
      <c r="D2966" t="s">
        <v>2371</v>
      </c>
      <c r="E2966" t="s">
        <v>21</v>
      </c>
      <c r="F2966" s="1">
        <v>44103</v>
      </c>
      <c r="G2966" t="s">
        <v>7613</v>
      </c>
      <c r="H2966" t="s">
        <v>4988</v>
      </c>
      <c r="I2966">
        <v>90008</v>
      </c>
      <c r="J2966" t="s">
        <v>1749</v>
      </c>
      <c r="K2966" t="s">
        <v>1865</v>
      </c>
      <c r="L2966" t="s">
        <v>1860</v>
      </c>
      <c r="M2966" s="1">
        <v>44105</v>
      </c>
      <c r="N2966" t="s">
        <v>1861</v>
      </c>
      <c r="O2966" t="s">
        <v>7614</v>
      </c>
      <c r="P2966" t="s">
        <v>1867</v>
      </c>
      <c r="Q2966" t="s">
        <v>7614</v>
      </c>
      <c r="R2966" t="s">
        <v>1879</v>
      </c>
      <c r="S2966">
        <v>1</v>
      </c>
      <c r="T2966" s="2">
        <v>0</v>
      </c>
      <c r="U2966" s="5">
        <v>9.11</v>
      </c>
      <c r="V2966" s="5">
        <f>ORDENES[[#This Row],[Ventas sin descuento]]-ORDENES[[#This Row],[costos estimados]]</f>
        <v>9.11</v>
      </c>
      <c r="W2966">
        <v>1</v>
      </c>
      <c r="X2966" s="5">
        <v>18.97</v>
      </c>
      <c r="Y2966" s="5">
        <f>ORDENES[[#This Row],[Ventas Originales (con descuento)]]/(1-ORDENES[[#This Row],[Descuento]])</f>
        <v>18.97</v>
      </c>
      <c r="Z2966" s="5">
        <f>ORDENES[[#This Row],[Ventas Originales (con descuento)]]/ORDENES[[#This Row],[Cantidad]]/(1-ORDENES[[#This Row],[Descuento]])</f>
        <v>18.97</v>
      </c>
      <c r="AA2966" s="5">
        <f>ORDENES[[#This Row],[Ventas Originales (con descuento)]]/ORDENES[[#This Row],[Cantidad]]</f>
        <v>18.97</v>
      </c>
      <c r="AB2966" s="5">
        <f>ORDENES[[#This Row],[Ventas Originales (con descuento)]]-(ORDENES[[#This Row],[Ganancias]])</f>
        <v>9.86</v>
      </c>
    </row>
    <row r="2967" spans="1:28" x14ac:dyDescent="0.35">
      <c r="A2967" t="s">
        <v>7719</v>
      </c>
      <c r="B2967" t="s">
        <v>5</v>
      </c>
      <c r="C2967" t="s">
        <v>1</v>
      </c>
      <c r="D2967" t="s">
        <v>2640</v>
      </c>
      <c r="E2967" t="s">
        <v>21</v>
      </c>
      <c r="F2967" s="1">
        <v>43918</v>
      </c>
      <c r="G2967" t="s">
        <v>7613</v>
      </c>
      <c r="H2967" t="s">
        <v>4989</v>
      </c>
      <c r="I2967">
        <v>90032</v>
      </c>
      <c r="J2967" t="s">
        <v>3016</v>
      </c>
      <c r="K2967" t="s">
        <v>1865</v>
      </c>
      <c r="L2967" t="s">
        <v>1860</v>
      </c>
      <c r="M2967" s="1">
        <v>43921</v>
      </c>
      <c r="N2967" t="s">
        <v>1861</v>
      </c>
      <c r="O2967" t="s">
        <v>7614</v>
      </c>
      <c r="P2967" t="s">
        <v>1867</v>
      </c>
      <c r="Q2967" t="s">
        <v>7614</v>
      </c>
      <c r="R2967" t="s">
        <v>1879</v>
      </c>
      <c r="S2967">
        <v>2</v>
      </c>
      <c r="T2967" s="2">
        <v>0</v>
      </c>
      <c r="U2967" s="5">
        <v>2.93</v>
      </c>
      <c r="V2967" s="5">
        <f>ORDENES[[#This Row],[Ventas sin descuento]]-ORDENES[[#This Row],[costos estimados]]</f>
        <v>2.93</v>
      </c>
      <c r="W2967">
        <v>1</v>
      </c>
      <c r="X2967" s="5">
        <v>5.98</v>
      </c>
      <c r="Y2967" s="5">
        <f>ORDENES[[#This Row],[Ventas Originales (con descuento)]]/(1-ORDENES[[#This Row],[Descuento]])</f>
        <v>5.98</v>
      </c>
      <c r="Z2967" s="5">
        <f>ORDENES[[#This Row],[Ventas Originales (con descuento)]]/ORDENES[[#This Row],[Cantidad]]/(1-ORDENES[[#This Row],[Descuento]])</f>
        <v>5.98</v>
      </c>
      <c r="AA2967" s="5">
        <f>ORDENES[[#This Row],[Ventas Originales (con descuento)]]/ORDENES[[#This Row],[Cantidad]]</f>
        <v>5.98</v>
      </c>
      <c r="AB2967" s="5">
        <f>ORDENES[[#This Row],[Ventas Originales (con descuento)]]-(ORDENES[[#This Row],[Ganancias]])</f>
        <v>3.0500000000000003</v>
      </c>
    </row>
    <row r="2968" spans="1:28" x14ac:dyDescent="0.35">
      <c r="A2968" t="s">
        <v>7719</v>
      </c>
      <c r="B2968" t="s">
        <v>5</v>
      </c>
      <c r="C2968" t="s">
        <v>1</v>
      </c>
      <c r="D2968" t="s">
        <v>3506</v>
      </c>
      <c r="E2968" t="s">
        <v>21</v>
      </c>
      <c r="F2968" s="1">
        <v>44019</v>
      </c>
      <c r="G2968" t="s">
        <v>7613</v>
      </c>
      <c r="H2968" t="s">
        <v>4059</v>
      </c>
      <c r="I2968">
        <v>90045</v>
      </c>
      <c r="J2968" t="s">
        <v>2663</v>
      </c>
      <c r="K2968" t="s">
        <v>1865</v>
      </c>
      <c r="L2968" t="s">
        <v>1860</v>
      </c>
      <c r="M2968" s="1">
        <v>44021</v>
      </c>
      <c r="N2968" t="s">
        <v>1861</v>
      </c>
      <c r="O2968" t="s">
        <v>7614</v>
      </c>
      <c r="P2968" t="s">
        <v>1867</v>
      </c>
      <c r="Q2968" t="s">
        <v>7614</v>
      </c>
      <c r="R2968" t="s">
        <v>1879</v>
      </c>
      <c r="S2968">
        <v>1</v>
      </c>
      <c r="T2968" s="2">
        <v>0</v>
      </c>
      <c r="U2968" s="5">
        <v>24.47</v>
      </c>
      <c r="V2968" s="5">
        <f>ORDENES[[#This Row],[Ventas sin descuento]]-ORDENES[[#This Row],[costos estimados]]</f>
        <v>24.47</v>
      </c>
      <c r="W2968">
        <v>1</v>
      </c>
      <c r="X2968" s="5">
        <v>48.94</v>
      </c>
      <c r="Y2968" s="5">
        <f>ORDENES[[#This Row],[Ventas Originales (con descuento)]]/(1-ORDENES[[#This Row],[Descuento]])</f>
        <v>48.94</v>
      </c>
      <c r="Z2968" s="5">
        <f>ORDENES[[#This Row],[Ventas Originales (con descuento)]]/ORDENES[[#This Row],[Cantidad]]/(1-ORDENES[[#This Row],[Descuento]])</f>
        <v>48.94</v>
      </c>
      <c r="AA2968" s="5">
        <f>ORDENES[[#This Row],[Ventas Originales (con descuento)]]/ORDENES[[#This Row],[Cantidad]]</f>
        <v>48.94</v>
      </c>
      <c r="AB2968" s="5">
        <f>ORDENES[[#This Row],[Ventas Originales (con descuento)]]-(ORDENES[[#This Row],[Ganancias]])</f>
        <v>24.47</v>
      </c>
    </row>
    <row r="2969" spans="1:28" x14ac:dyDescent="0.35">
      <c r="A2969" t="s">
        <v>7719</v>
      </c>
      <c r="B2969" t="s">
        <v>262</v>
      </c>
      <c r="C2969" t="s">
        <v>1</v>
      </c>
      <c r="D2969" t="s">
        <v>189</v>
      </c>
      <c r="E2969" t="s">
        <v>21</v>
      </c>
      <c r="F2969" s="1">
        <v>44006</v>
      </c>
      <c r="G2969" t="s">
        <v>7598</v>
      </c>
      <c r="H2969" t="s">
        <v>4990</v>
      </c>
      <c r="I2969">
        <v>92037</v>
      </c>
      <c r="J2969" t="s">
        <v>2472</v>
      </c>
      <c r="K2969" t="s">
        <v>1865</v>
      </c>
      <c r="L2969" t="s">
        <v>1860</v>
      </c>
      <c r="M2969" s="1">
        <v>44008</v>
      </c>
      <c r="N2969" t="s">
        <v>1861</v>
      </c>
      <c r="O2969" t="s">
        <v>7614</v>
      </c>
      <c r="P2969" t="s">
        <v>1867</v>
      </c>
      <c r="Q2969" t="s">
        <v>7614</v>
      </c>
      <c r="R2969" t="s">
        <v>1879</v>
      </c>
      <c r="S2969">
        <v>1</v>
      </c>
      <c r="T2969" s="2">
        <v>0</v>
      </c>
      <c r="U2969" s="5">
        <v>50.33</v>
      </c>
      <c r="V2969" s="5">
        <f>ORDENES[[#This Row],[Ventas sin descuento]]-ORDENES[[#This Row],[costos estimados]]</f>
        <v>50.33</v>
      </c>
      <c r="W2969">
        <v>1</v>
      </c>
      <c r="X2969" s="5">
        <v>104.85</v>
      </c>
      <c r="Y2969" s="5">
        <f>ORDENES[[#This Row],[Ventas Originales (con descuento)]]/(1-ORDENES[[#This Row],[Descuento]])</f>
        <v>104.85</v>
      </c>
      <c r="Z2969" s="5">
        <f>ORDENES[[#This Row],[Ventas Originales (con descuento)]]/ORDENES[[#This Row],[Cantidad]]/(1-ORDENES[[#This Row],[Descuento]])</f>
        <v>104.85</v>
      </c>
      <c r="AA2969" s="5">
        <f>ORDENES[[#This Row],[Ventas Originales (con descuento)]]/ORDENES[[#This Row],[Cantidad]]</f>
        <v>104.85</v>
      </c>
      <c r="AB2969" s="5">
        <f>ORDENES[[#This Row],[Ventas Originales (con descuento)]]-(ORDENES[[#This Row],[Ganancias]])</f>
        <v>54.519999999999996</v>
      </c>
    </row>
    <row r="2970" spans="1:28" x14ac:dyDescent="0.35">
      <c r="A2970" t="s">
        <v>7719</v>
      </c>
      <c r="B2970" t="s">
        <v>32</v>
      </c>
      <c r="C2970" t="s">
        <v>1</v>
      </c>
      <c r="D2970" t="s">
        <v>187</v>
      </c>
      <c r="E2970" t="s">
        <v>21</v>
      </c>
      <c r="F2970" s="1">
        <v>44005</v>
      </c>
      <c r="G2970" t="s">
        <v>7598</v>
      </c>
      <c r="H2970" t="s">
        <v>4991</v>
      </c>
      <c r="I2970">
        <v>94109</v>
      </c>
      <c r="J2970" t="s">
        <v>1787</v>
      </c>
      <c r="K2970" t="s">
        <v>1865</v>
      </c>
      <c r="L2970" t="s">
        <v>1860</v>
      </c>
      <c r="M2970" s="1">
        <v>44007</v>
      </c>
      <c r="N2970" t="s">
        <v>1861</v>
      </c>
      <c r="O2970" t="s">
        <v>7614</v>
      </c>
      <c r="P2970" t="s">
        <v>1867</v>
      </c>
      <c r="Q2970" t="s">
        <v>7614</v>
      </c>
      <c r="R2970" t="s">
        <v>1879</v>
      </c>
      <c r="S2970">
        <v>1</v>
      </c>
      <c r="T2970" s="2">
        <v>0</v>
      </c>
      <c r="U2970" s="5">
        <v>9.39</v>
      </c>
      <c r="V2970" s="5">
        <f>ORDENES[[#This Row],[Ventas sin descuento]]-ORDENES[[#This Row],[costos estimados]]</f>
        <v>9.39</v>
      </c>
      <c r="W2970">
        <v>1</v>
      </c>
      <c r="X2970" s="5">
        <v>19.98</v>
      </c>
      <c r="Y2970" s="5">
        <f>ORDENES[[#This Row],[Ventas Originales (con descuento)]]/(1-ORDENES[[#This Row],[Descuento]])</f>
        <v>19.98</v>
      </c>
      <c r="Z2970" s="5">
        <f>ORDENES[[#This Row],[Ventas Originales (con descuento)]]/ORDENES[[#This Row],[Cantidad]]/(1-ORDENES[[#This Row],[Descuento]])</f>
        <v>19.98</v>
      </c>
      <c r="AA2970" s="5">
        <f>ORDENES[[#This Row],[Ventas Originales (con descuento)]]/ORDENES[[#This Row],[Cantidad]]</f>
        <v>19.98</v>
      </c>
      <c r="AB2970" s="5">
        <f>ORDENES[[#This Row],[Ventas Originales (con descuento)]]-(ORDENES[[#This Row],[Ganancias]])</f>
        <v>10.59</v>
      </c>
    </row>
    <row r="2971" spans="1:28" x14ac:dyDescent="0.35">
      <c r="A2971" t="s">
        <v>7719</v>
      </c>
      <c r="B2971" t="s">
        <v>22</v>
      </c>
      <c r="C2971" t="s">
        <v>1</v>
      </c>
      <c r="D2971" t="s">
        <v>479</v>
      </c>
      <c r="E2971" t="s">
        <v>21</v>
      </c>
      <c r="F2971" s="1">
        <v>44069</v>
      </c>
      <c r="G2971" t="s">
        <v>7613</v>
      </c>
      <c r="H2971" t="s">
        <v>4992</v>
      </c>
      <c r="I2971">
        <v>98103</v>
      </c>
      <c r="J2971" t="s">
        <v>1814</v>
      </c>
      <c r="K2971" t="s">
        <v>1865</v>
      </c>
      <c r="L2971" t="s">
        <v>1860</v>
      </c>
      <c r="M2971" s="1">
        <v>44072</v>
      </c>
      <c r="N2971" t="s">
        <v>1861</v>
      </c>
      <c r="O2971" t="s">
        <v>7614</v>
      </c>
      <c r="P2971" t="s">
        <v>1880</v>
      </c>
      <c r="Q2971" t="s">
        <v>7614</v>
      </c>
      <c r="R2971" t="s">
        <v>1879</v>
      </c>
      <c r="S2971">
        <v>2</v>
      </c>
      <c r="T2971" s="2">
        <v>0</v>
      </c>
      <c r="U2971" s="5">
        <v>3.11</v>
      </c>
      <c r="V2971" s="5">
        <f>ORDENES[[#This Row],[Ventas sin descuento]]-ORDENES[[#This Row],[costos estimados]]</f>
        <v>3.11</v>
      </c>
      <c r="W2971">
        <v>1</v>
      </c>
      <c r="X2971" s="5">
        <v>6.48</v>
      </c>
      <c r="Y2971" s="5">
        <f>ORDENES[[#This Row],[Ventas Originales (con descuento)]]/(1-ORDENES[[#This Row],[Descuento]])</f>
        <v>6.48</v>
      </c>
      <c r="Z2971" s="5">
        <f>ORDENES[[#This Row],[Ventas Originales (con descuento)]]/ORDENES[[#This Row],[Cantidad]]/(1-ORDENES[[#This Row],[Descuento]])</f>
        <v>6.48</v>
      </c>
      <c r="AA2971" s="5">
        <f>ORDENES[[#This Row],[Ventas Originales (con descuento)]]/ORDENES[[#This Row],[Cantidad]]</f>
        <v>6.48</v>
      </c>
      <c r="AB2971" s="5">
        <f>ORDENES[[#This Row],[Ventas Originales (con descuento)]]-(ORDENES[[#This Row],[Ganancias]])</f>
        <v>3.3700000000000006</v>
      </c>
    </row>
    <row r="2972" spans="1:28" x14ac:dyDescent="0.35">
      <c r="A2972" t="s">
        <v>7719</v>
      </c>
      <c r="B2972" t="s">
        <v>2136</v>
      </c>
      <c r="C2972" t="s">
        <v>1</v>
      </c>
      <c r="D2972" t="s">
        <v>2006</v>
      </c>
      <c r="E2972" t="s">
        <v>7624</v>
      </c>
      <c r="F2972" s="1">
        <v>43463</v>
      </c>
      <c r="G2972" t="s">
        <v>7598</v>
      </c>
      <c r="H2972" t="s">
        <v>4993</v>
      </c>
      <c r="I2972">
        <v>87105</v>
      </c>
      <c r="J2972" t="s">
        <v>7704</v>
      </c>
      <c r="K2972" t="s">
        <v>1865</v>
      </c>
      <c r="L2972" t="s">
        <v>1860</v>
      </c>
      <c r="M2972" s="1">
        <v>43468</v>
      </c>
      <c r="N2972" t="s">
        <v>1861</v>
      </c>
      <c r="O2972" t="s">
        <v>7614</v>
      </c>
      <c r="P2972" t="s">
        <v>1911</v>
      </c>
      <c r="Q2972" t="s">
        <v>7614</v>
      </c>
      <c r="R2972" t="s">
        <v>1872</v>
      </c>
      <c r="S2972">
        <v>3</v>
      </c>
      <c r="T2972" s="2">
        <v>0</v>
      </c>
      <c r="U2972" s="5">
        <v>7.99</v>
      </c>
      <c r="V2972" s="5">
        <f>ORDENES[[#This Row],[Ventas sin descuento]]-ORDENES[[#This Row],[costos estimados]]</f>
        <v>7.990000000000002</v>
      </c>
      <c r="W2972">
        <v>1</v>
      </c>
      <c r="X2972" s="5">
        <v>33.29</v>
      </c>
      <c r="Y2972" s="5">
        <f>ORDENES[[#This Row],[Ventas Originales (con descuento)]]/(1-ORDENES[[#This Row],[Descuento]])</f>
        <v>33.29</v>
      </c>
      <c r="Z2972" s="5">
        <f>ORDENES[[#This Row],[Ventas Originales (con descuento)]]/ORDENES[[#This Row],[Cantidad]]/(1-ORDENES[[#This Row],[Descuento]])</f>
        <v>33.29</v>
      </c>
      <c r="AA2972" s="5">
        <f>ORDENES[[#This Row],[Ventas Originales (con descuento)]]/ORDENES[[#This Row],[Cantidad]]</f>
        <v>33.29</v>
      </c>
      <c r="AB2972" s="5">
        <f>ORDENES[[#This Row],[Ventas Originales (con descuento)]]-(ORDENES[[#This Row],[Ganancias]])</f>
        <v>25.299999999999997</v>
      </c>
    </row>
    <row r="2973" spans="1:28" x14ac:dyDescent="0.35">
      <c r="A2973" t="s">
        <v>7719</v>
      </c>
      <c r="B2973" t="s">
        <v>2967</v>
      </c>
      <c r="C2973" t="s">
        <v>1</v>
      </c>
      <c r="D2973" t="s">
        <v>151</v>
      </c>
      <c r="E2973" t="s">
        <v>18</v>
      </c>
      <c r="F2973" s="1">
        <v>44364</v>
      </c>
      <c r="G2973" t="s">
        <v>7598</v>
      </c>
      <c r="H2973" t="s">
        <v>4024</v>
      </c>
      <c r="I2973">
        <v>98502</v>
      </c>
      <c r="J2973" t="s">
        <v>2685</v>
      </c>
      <c r="K2973" t="s">
        <v>1865</v>
      </c>
      <c r="L2973" t="s">
        <v>1860</v>
      </c>
      <c r="M2973" s="1">
        <v>44368</v>
      </c>
      <c r="N2973" t="s">
        <v>1861</v>
      </c>
      <c r="O2973" t="s">
        <v>7614</v>
      </c>
      <c r="P2973" t="s">
        <v>1880</v>
      </c>
      <c r="Q2973" t="s">
        <v>7614</v>
      </c>
      <c r="R2973" t="s">
        <v>1872</v>
      </c>
      <c r="S2973">
        <v>3</v>
      </c>
      <c r="T2973" s="2">
        <v>0</v>
      </c>
      <c r="U2973" s="5">
        <v>4.07</v>
      </c>
      <c r="V2973" s="5">
        <f>ORDENES[[#This Row],[Ventas sin descuento]]-ORDENES[[#This Row],[costos estimados]]</f>
        <v>4.07</v>
      </c>
      <c r="W2973">
        <v>1</v>
      </c>
      <c r="X2973" s="5">
        <v>14.03</v>
      </c>
      <c r="Y2973" s="5">
        <f>ORDENES[[#This Row],[Ventas Originales (con descuento)]]/(1-ORDENES[[#This Row],[Descuento]])</f>
        <v>14.03</v>
      </c>
      <c r="Z2973" s="5">
        <f>ORDENES[[#This Row],[Ventas Originales (con descuento)]]/ORDENES[[#This Row],[Cantidad]]/(1-ORDENES[[#This Row],[Descuento]])</f>
        <v>14.03</v>
      </c>
      <c r="AA2973" s="5">
        <f>ORDENES[[#This Row],[Ventas Originales (con descuento)]]/ORDENES[[#This Row],[Cantidad]]</f>
        <v>14.03</v>
      </c>
      <c r="AB2973" s="5">
        <f>ORDENES[[#This Row],[Ventas Originales (con descuento)]]-(ORDENES[[#This Row],[Ganancias]])</f>
        <v>9.9599999999999991</v>
      </c>
    </row>
    <row r="2974" spans="1:28" x14ac:dyDescent="0.35">
      <c r="A2974" t="s">
        <v>7719</v>
      </c>
      <c r="B2974" t="s">
        <v>658</v>
      </c>
      <c r="C2974" t="s">
        <v>1</v>
      </c>
      <c r="D2974" t="s">
        <v>3146</v>
      </c>
      <c r="E2974" t="s">
        <v>445</v>
      </c>
      <c r="F2974" s="1">
        <v>43568</v>
      </c>
      <c r="G2974" t="s">
        <v>7613</v>
      </c>
      <c r="H2974" t="s">
        <v>4994</v>
      </c>
      <c r="I2974">
        <v>87401</v>
      </c>
      <c r="J2974" t="s">
        <v>7605</v>
      </c>
      <c r="K2974" t="s">
        <v>1865</v>
      </c>
      <c r="L2974" t="s">
        <v>1860</v>
      </c>
      <c r="M2974" s="1">
        <v>43570</v>
      </c>
      <c r="N2974" t="s">
        <v>1861</v>
      </c>
      <c r="O2974" t="s">
        <v>7614</v>
      </c>
      <c r="P2974" t="s">
        <v>1911</v>
      </c>
      <c r="Q2974" t="s">
        <v>7614</v>
      </c>
      <c r="R2974" t="s">
        <v>1908</v>
      </c>
      <c r="S2974">
        <v>1</v>
      </c>
      <c r="T2974" s="2">
        <v>0</v>
      </c>
      <c r="U2974" s="5">
        <v>0.39</v>
      </c>
      <c r="V2974" s="5">
        <f>ORDENES[[#This Row],[Ventas sin descuento]]-ORDENES[[#This Row],[costos estimados]]</f>
        <v>0.39000000000000057</v>
      </c>
      <c r="W2974">
        <v>1</v>
      </c>
      <c r="X2974" s="5">
        <v>12.88</v>
      </c>
      <c r="Y2974" s="5">
        <f>ORDENES[[#This Row],[Ventas Originales (con descuento)]]/(1-ORDENES[[#This Row],[Descuento]])</f>
        <v>12.88</v>
      </c>
      <c r="Z2974" s="5">
        <f>ORDENES[[#This Row],[Ventas Originales (con descuento)]]/ORDENES[[#This Row],[Cantidad]]/(1-ORDENES[[#This Row],[Descuento]])</f>
        <v>12.88</v>
      </c>
      <c r="AA2974" s="5">
        <f>ORDENES[[#This Row],[Ventas Originales (con descuento)]]/ORDENES[[#This Row],[Cantidad]]</f>
        <v>12.88</v>
      </c>
      <c r="AB2974" s="5">
        <f>ORDENES[[#This Row],[Ventas Originales (con descuento)]]-(ORDENES[[#This Row],[Ganancias]])</f>
        <v>12.49</v>
      </c>
    </row>
    <row r="2975" spans="1:28" x14ac:dyDescent="0.35">
      <c r="A2975" t="s">
        <v>7719</v>
      </c>
      <c r="B2975" t="s">
        <v>3660</v>
      </c>
      <c r="C2975" t="s">
        <v>1</v>
      </c>
      <c r="D2975" t="s">
        <v>2640</v>
      </c>
      <c r="E2975" t="s">
        <v>38</v>
      </c>
      <c r="F2975" s="1">
        <v>44320</v>
      </c>
      <c r="G2975" t="s">
        <v>7613</v>
      </c>
      <c r="H2975" t="s">
        <v>4995</v>
      </c>
      <c r="I2975">
        <v>92683</v>
      </c>
      <c r="J2975" t="s">
        <v>1315</v>
      </c>
      <c r="K2975" t="s">
        <v>1865</v>
      </c>
      <c r="L2975" t="s">
        <v>1860</v>
      </c>
      <c r="M2975" s="1">
        <v>44325</v>
      </c>
      <c r="N2975" t="s">
        <v>1861</v>
      </c>
      <c r="O2975" t="s">
        <v>7614</v>
      </c>
      <c r="P2975" t="s">
        <v>1867</v>
      </c>
      <c r="Q2975" t="s">
        <v>7614</v>
      </c>
      <c r="R2975" t="s">
        <v>1877</v>
      </c>
      <c r="S2975">
        <v>3</v>
      </c>
      <c r="T2975" s="2">
        <v>0</v>
      </c>
      <c r="U2975" s="5">
        <v>72.95</v>
      </c>
      <c r="V2975" s="5">
        <f>ORDENES[[#This Row],[Ventas sin descuento]]-ORDENES[[#This Row],[costos estimados]]</f>
        <v>72.950000000000017</v>
      </c>
      <c r="W2975">
        <v>2</v>
      </c>
      <c r="X2975" s="5">
        <v>243.16</v>
      </c>
      <c r="Y2975" s="5">
        <f>ORDENES[[#This Row],[Ventas Originales (con descuento)]]/(1-ORDENES[[#This Row],[Descuento]])</f>
        <v>243.16</v>
      </c>
      <c r="Z2975" s="5">
        <f>ORDENES[[#This Row],[Ventas Originales (con descuento)]]/ORDENES[[#This Row],[Cantidad]]/(1-ORDENES[[#This Row],[Descuento]])</f>
        <v>121.58</v>
      </c>
      <c r="AA2975" s="5">
        <f>ORDENES[[#This Row],[Ventas Originales (con descuento)]]/ORDENES[[#This Row],[Cantidad]]</f>
        <v>121.58</v>
      </c>
      <c r="AB2975" s="5">
        <f>ORDENES[[#This Row],[Ventas Originales (con descuento)]]-(ORDENES[[#This Row],[Ganancias]])</f>
        <v>170.20999999999998</v>
      </c>
    </row>
    <row r="2976" spans="1:28" x14ac:dyDescent="0.35">
      <c r="A2976" t="s">
        <v>7719</v>
      </c>
      <c r="B2976" t="s">
        <v>3432</v>
      </c>
      <c r="C2976" t="s">
        <v>1</v>
      </c>
      <c r="D2976" t="s">
        <v>224</v>
      </c>
      <c r="E2976" t="s">
        <v>7624</v>
      </c>
      <c r="F2976" s="1">
        <v>44512</v>
      </c>
      <c r="G2976" t="s">
        <v>7613</v>
      </c>
      <c r="H2976" t="s">
        <v>4996</v>
      </c>
      <c r="I2976">
        <v>98632</v>
      </c>
      <c r="J2976" t="s">
        <v>7642</v>
      </c>
      <c r="K2976" t="s">
        <v>1865</v>
      </c>
      <c r="L2976" t="s">
        <v>1860</v>
      </c>
      <c r="M2976" s="1">
        <v>44516</v>
      </c>
      <c r="N2976" t="s">
        <v>1861</v>
      </c>
      <c r="O2976" t="s">
        <v>7614</v>
      </c>
      <c r="P2976" t="s">
        <v>1880</v>
      </c>
      <c r="Q2976" t="s">
        <v>7614</v>
      </c>
      <c r="R2976" t="s">
        <v>1877</v>
      </c>
      <c r="S2976">
        <v>3</v>
      </c>
      <c r="T2976" s="2">
        <v>0</v>
      </c>
      <c r="U2976" s="5">
        <v>22.07</v>
      </c>
      <c r="V2976" s="5">
        <f>ORDENES[[#This Row],[Ventas sin descuento]]-ORDENES[[#This Row],[costos estimados]]</f>
        <v>22.07</v>
      </c>
      <c r="W2976">
        <v>2</v>
      </c>
      <c r="X2976" s="5">
        <v>76.12</v>
      </c>
      <c r="Y2976" s="5">
        <f>ORDENES[[#This Row],[Ventas Originales (con descuento)]]/(1-ORDENES[[#This Row],[Descuento]])</f>
        <v>76.12</v>
      </c>
      <c r="Z2976" s="5">
        <f>ORDENES[[#This Row],[Ventas Originales (con descuento)]]/ORDENES[[#This Row],[Cantidad]]/(1-ORDENES[[#This Row],[Descuento]])</f>
        <v>38.06</v>
      </c>
      <c r="AA2976" s="5">
        <f>ORDENES[[#This Row],[Ventas Originales (con descuento)]]/ORDENES[[#This Row],[Cantidad]]</f>
        <v>38.06</v>
      </c>
      <c r="AB2976" s="5">
        <f>ORDENES[[#This Row],[Ventas Originales (con descuento)]]-(ORDENES[[#This Row],[Ganancias]])</f>
        <v>54.050000000000004</v>
      </c>
    </row>
    <row r="2977" spans="1:28" x14ac:dyDescent="0.35">
      <c r="A2977" t="s">
        <v>7719</v>
      </c>
      <c r="B2977" t="s">
        <v>22</v>
      </c>
      <c r="C2977" t="s">
        <v>1</v>
      </c>
      <c r="D2977" t="s">
        <v>3447</v>
      </c>
      <c r="E2977" t="s">
        <v>16</v>
      </c>
      <c r="F2977" s="1">
        <v>44462</v>
      </c>
      <c r="G2977" t="s">
        <v>7598</v>
      </c>
      <c r="H2977" t="s">
        <v>4997</v>
      </c>
      <c r="I2977">
        <v>98105</v>
      </c>
      <c r="J2977" t="s">
        <v>2719</v>
      </c>
      <c r="K2977" t="s">
        <v>1865</v>
      </c>
      <c r="L2977" t="s">
        <v>1860</v>
      </c>
      <c r="M2977" s="1">
        <v>44464</v>
      </c>
      <c r="N2977" t="s">
        <v>1861</v>
      </c>
      <c r="O2977" t="s">
        <v>7614</v>
      </c>
      <c r="P2977" t="s">
        <v>1880</v>
      </c>
      <c r="Q2977" t="s">
        <v>7614</v>
      </c>
      <c r="R2977" t="s">
        <v>1877</v>
      </c>
      <c r="S2977">
        <v>1</v>
      </c>
      <c r="T2977" s="2">
        <v>0</v>
      </c>
      <c r="U2977" s="5">
        <v>33.590000000000003</v>
      </c>
      <c r="V2977" s="5">
        <f>ORDENES[[#This Row],[Ventas sin descuento]]-ORDENES[[#This Row],[costos estimados]]</f>
        <v>33.590000000000003</v>
      </c>
      <c r="W2977">
        <v>2</v>
      </c>
      <c r="X2977" s="5">
        <v>119.96</v>
      </c>
      <c r="Y2977" s="5">
        <f>ORDENES[[#This Row],[Ventas Originales (con descuento)]]/(1-ORDENES[[#This Row],[Descuento]])</f>
        <v>119.96</v>
      </c>
      <c r="Z2977" s="5">
        <f>ORDENES[[#This Row],[Ventas Originales (con descuento)]]/ORDENES[[#This Row],[Cantidad]]/(1-ORDENES[[#This Row],[Descuento]])</f>
        <v>59.98</v>
      </c>
      <c r="AA2977" s="5">
        <f>ORDENES[[#This Row],[Ventas Originales (con descuento)]]/ORDENES[[#This Row],[Cantidad]]</f>
        <v>59.98</v>
      </c>
      <c r="AB2977" s="5">
        <f>ORDENES[[#This Row],[Ventas Originales (con descuento)]]-(ORDENES[[#This Row],[Ganancias]])</f>
        <v>86.36999999999999</v>
      </c>
    </row>
    <row r="2978" spans="1:28" x14ac:dyDescent="0.35">
      <c r="A2978" t="s">
        <v>7719</v>
      </c>
      <c r="B2978" t="s">
        <v>5</v>
      </c>
      <c r="C2978" t="s">
        <v>1</v>
      </c>
      <c r="D2978" t="s">
        <v>1985</v>
      </c>
      <c r="E2978" t="s">
        <v>13</v>
      </c>
      <c r="F2978" s="1">
        <v>44448</v>
      </c>
      <c r="G2978" t="s">
        <v>7613</v>
      </c>
      <c r="H2978" t="s">
        <v>4061</v>
      </c>
      <c r="I2978">
        <v>90004</v>
      </c>
      <c r="J2978" t="s">
        <v>2086</v>
      </c>
      <c r="K2978" t="s">
        <v>1865</v>
      </c>
      <c r="L2978" t="s">
        <v>1860</v>
      </c>
      <c r="M2978" s="1">
        <v>44453</v>
      </c>
      <c r="N2978" t="s">
        <v>1861</v>
      </c>
      <c r="O2978" t="s">
        <v>7614</v>
      </c>
      <c r="P2978" t="s">
        <v>1867</v>
      </c>
      <c r="Q2978" t="s">
        <v>7614</v>
      </c>
      <c r="R2978" t="s">
        <v>1874</v>
      </c>
      <c r="S2978">
        <v>3</v>
      </c>
      <c r="T2978" s="2">
        <v>0</v>
      </c>
      <c r="U2978" s="5">
        <v>1.9</v>
      </c>
      <c r="V2978" s="5">
        <f>ORDENES[[#This Row],[Ventas sin descuento]]-ORDENES[[#This Row],[costos estimados]]</f>
        <v>1.8999999999999995</v>
      </c>
      <c r="W2978">
        <v>2</v>
      </c>
      <c r="X2978" s="5">
        <v>6.56</v>
      </c>
      <c r="Y2978" s="5">
        <f>ORDENES[[#This Row],[Ventas Originales (con descuento)]]/(1-ORDENES[[#This Row],[Descuento]])</f>
        <v>6.56</v>
      </c>
      <c r="Z2978" s="5">
        <f>ORDENES[[#This Row],[Ventas Originales (con descuento)]]/ORDENES[[#This Row],[Cantidad]]/(1-ORDENES[[#This Row],[Descuento]])</f>
        <v>3.28</v>
      </c>
      <c r="AA2978" s="5">
        <f>ORDENES[[#This Row],[Ventas Originales (con descuento)]]/ORDENES[[#This Row],[Cantidad]]</f>
        <v>3.28</v>
      </c>
      <c r="AB2978" s="5">
        <f>ORDENES[[#This Row],[Ventas Originales (con descuento)]]-(ORDENES[[#This Row],[Ganancias]])</f>
        <v>4.66</v>
      </c>
    </row>
    <row r="2979" spans="1:28" x14ac:dyDescent="0.35">
      <c r="A2979" t="s">
        <v>7719</v>
      </c>
      <c r="B2979" t="s">
        <v>5</v>
      </c>
      <c r="C2979" t="s">
        <v>1</v>
      </c>
      <c r="D2979" t="s">
        <v>538</v>
      </c>
      <c r="E2979" t="s">
        <v>50</v>
      </c>
      <c r="F2979" s="1">
        <v>43454</v>
      </c>
      <c r="G2979" t="s">
        <v>7613</v>
      </c>
      <c r="H2979" t="s">
        <v>4985</v>
      </c>
      <c r="I2979">
        <v>90008</v>
      </c>
      <c r="J2979" t="s">
        <v>2178</v>
      </c>
      <c r="K2979" t="s">
        <v>1865</v>
      </c>
      <c r="L2979" t="s">
        <v>1860</v>
      </c>
      <c r="M2979" s="1">
        <v>43457</v>
      </c>
      <c r="N2979" t="s">
        <v>1861</v>
      </c>
      <c r="O2979" t="s">
        <v>7614</v>
      </c>
      <c r="P2979" t="s">
        <v>1867</v>
      </c>
      <c r="Q2979" t="s">
        <v>7614</v>
      </c>
      <c r="R2979" t="s">
        <v>1874</v>
      </c>
      <c r="S2979">
        <v>2</v>
      </c>
      <c r="T2979" s="2">
        <v>0</v>
      </c>
      <c r="U2979" s="5">
        <v>12.3</v>
      </c>
      <c r="V2979" s="5">
        <f>ORDENES[[#This Row],[Ventas sin descuento]]-ORDENES[[#This Row],[costos estimados]]</f>
        <v>12.299999999999997</v>
      </c>
      <c r="W2979">
        <v>2</v>
      </c>
      <c r="X2979" s="5">
        <v>47.3</v>
      </c>
      <c r="Y2979" s="5">
        <f>ORDENES[[#This Row],[Ventas Originales (con descuento)]]/(1-ORDENES[[#This Row],[Descuento]])</f>
        <v>47.3</v>
      </c>
      <c r="Z2979" s="5">
        <f>ORDENES[[#This Row],[Ventas Originales (con descuento)]]/ORDENES[[#This Row],[Cantidad]]/(1-ORDENES[[#This Row],[Descuento]])</f>
        <v>23.65</v>
      </c>
      <c r="AA2979" s="5">
        <f>ORDENES[[#This Row],[Ventas Originales (con descuento)]]/ORDENES[[#This Row],[Cantidad]]</f>
        <v>23.65</v>
      </c>
      <c r="AB2979" s="5">
        <f>ORDENES[[#This Row],[Ventas Originales (con descuento)]]-(ORDENES[[#This Row],[Ganancias]])</f>
        <v>35</v>
      </c>
    </row>
    <row r="2980" spans="1:28" x14ac:dyDescent="0.35">
      <c r="A2980" t="s">
        <v>7719</v>
      </c>
      <c r="B2980" t="s">
        <v>5</v>
      </c>
      <c r="C2980" t="s">
        <v>1</v>
      </c>
      <c r="D2980" t="s">
        <v>674</v>
      </c>
      <c r="E2980" t="s">
        <v>13</v>
      </c>
      <c r="F2980" s="1">
        <v>44481</v>
      </c>
      <c r="G2980" t="s">
        <v>7613</v>
      </c>
      <c r="H2980" t="s">
        <v>4998</v>
      </c>
      <c r="I2980">
        <v>90049</v>
      </c>
      <c r="J2980" t="s">
        <v>1286</v>
      </c>
      <c r="K2980" t="s">
        <v>1865</v>
      </c>
      <c r="L2980" t="s">
        <v>1860</v>
      </c>
      <c r="M2980" s="1">
        <v>44483</v>
      </c>
      <c r="N2980" t="s">
        <v>1861</v>
      </c>
      <c r="O2980" t="s">
        <v>7614</v>
      </c>
      <c r="P2980" t="s">
        <v>1867</v>
      </c>
      <c r="Q2980" t="s">
        <v>7614</v>
      </c>
      <c r="R2980" t="s">
        <v>1874</v>
      </c>
      <c r="S2980">
        <v>1</v>
      </c>
      <c r="T2980" s="2">
        <v>0</v>
      </c>
      <c r="U2980" s="5">
        <v>1.59</v>
      </c>
      <c r="V2980" s="5">
        <f>ORDENES[[#This Row],[Ventas sin descuento]]-ORDENES[[#This Row],[costos estimados]]</f>
        <v>1.5899999999999999</v>
      </c>
      <c r="W2980">
        <v>2</v>
      </c>
      <c r="X2980" s="5">
        <v>5.88</v>
      </c>
      <c r="Y2980" s="5">
        <f>ORDENES[[#This Row],[Ventas Originales (con descuento)]]/(1-ORDENES[[#This Row],[Descuento]])</f>
        <v>5.88</v>
      </c>
      <c r="Z2980" s="5">
        <f>ORDENES[[#This Row],[Ventas Originales (con descuento)]]/ORDENES[[#This Row],[Cantidad]]/(1-ORDENES[[#This Row],[Descuento]])</f>
        <v>2.94</v>
      </c>
      <c r="AA2980" s="5">
        <f>ORDENES[[#This Row],[Ventas Originales (con descuento)]]/ORDENES[[#This Row],[Cantidad]]</f>
        <v>2.94</v>
      </c>
      <c r="AB2980" s="5">
        <f>ORDENES[[#This Row],[Ventas Originales (con descuento)]]-(ORDENES[[#This Row],[Ganancias]])</f>
        <v>4.29</v>
      </c>
    </row>
    <row r="2981" spans="1:28" x14ac:dyDescent="0.35">
      <c r="A2981" t="s">
        <v>7719</v>
      </c>
      <c r="B2981" t="s">
        <v>22</v>
      </c>
      <c r="C2981" t="s">
        <v>1</v>
      </c>
      <c r="D2981" t="s">
        <v>508</v>
      </c>
      <c r="E2981" t="s">
        <v>50</v>
      </c>
      <c r="F2981" s="1">
        <v>43732</v>
      </c>
      <c r="G2981" t="s">
        <v>7598</v>
      </c>
      <c r="H2981" t="s">
        <v>4999</v>
      </c>
      <c r="I2981">
        <v>98105</v>
      </c>
      <c r="J2981" t="s">
        <v>1190</v>
      </c>
      <c r="K2981" t="s">
        <v>1865</v>
      </c>
      <c r="L2981" t="s">
        <v>1860</v>
      </c>
      <c r="M2981" s="1">
        <v>43734</v>
      </c>
      <c r="N2981" t="s">
        <v>1861</v>
      </c>
      <c r="O2981" t="s">
        <v>7614</v>
      </c>
      <c r="P2981" t="s">
        <v>1880</v>
      </c>
      <c r="Q2981" t="s">
        <v>7614</v>
      </c>
      <c r="R2981" t="s">
        <v>1874</v>
      </c>
      <c r="S2981">
        <v>1</v>
      </c>
      <c r="T2981" s="2">
        <v>0</v>
      </c>
      <c r="U2981" s="5">
        <v>10.43</v>
      </c>
      <c r="V2981" s="5">
        <f>ORDENES[[#This Row],[Ventas sin descuento]]-ORDENES[[#This Row],[costos estimados]]</f>
        <v>10.43</v>
      </c>
      <c r="W2981">
        <v>2</v>
      </c>
      <c r="X2981" s="5">
        <v>35.96</v>
      </c>
      <c r="Y2981" s="5">
        <f>ORDENES[[#This Row],[Ventas Originales (con descuento)]]/(1-ORDENES[[#This Row],[Descuento]])</f>
        <v>35.96</v>
      </c>
      <c r="Z2981" s="5">
        <f>ORDENES[[#This Row],[Ventas Originales (con descuento)]]/ORDENES[[#This Row],[Cantidad]]/(1-ORDENES[[#This Row],[Descuento]])</f>
        <v>17.98</v>
      </c>
      <c r="AA2981" s="5">
        <f>ORDENES[[#This Row],[Ventas Originales (con descuento)]]/ORDENES[[#This Row],[Cantidad]]</f>
        <v>17.98</v>
      </c>
      <c r="AB2981" s="5">
        <f>ORDENES[[#This Row],[Ventas Originales (con descuento)]]-(ORDENES[[#This Row],[Ganancias]])</f>
        <v>25.53</v>
      </c>
    </row>
    <row r="2982" spans="1:28" x14ac:dyDescent="0.35">
      <c r="A2982" t="s">
        <v>7719</v>
      </c>
      <c r="B2982" t="s">
        <v>22</v>
      </c>
      <c r="C2982" t="s">
        <v>1</v>
      </c>
      <c r="D2982" t="s">
        <v>2430</v>
      </c>
      <c r="E2982" t="s">
        <v>18</v>
      </c>
      <c r="F2982" s="1">
        <v>43671</v>
      </c>
      <c r="G2982" t="s">
        <v>7613</v>
      </c>
      <c r="H2982" t="s">
        <v>4034</v>
      </c>
      <c r="I2982">
        <v>98115</v>
      </c>
      <c r="J2982" t="s">
        <v>2035</v>
      </c>
      <c r="K2982" t="s">
        <v>1865</v>
      </c>
      <c r="L2982" t="s">
        <v>1860</v>
      </c>
      <c r="M2982" s="1">
        <v>43673</v>
      </c>
      <c r="N2982" t="s">
        <v>1861</v>
      </c>
      <c r="O2982" t="s">
        <v>7614</v>
      </c>
      <c r="P2982" t="s">
        <v>1880</v>
      </c>
      <c r="Q2982" t="s">
        <v>7614</v>
      </c>
      <c r="R2982" t="s">
        <v>1898</v>
      </c>
      <c r="S2982">
        <v>1</v>
      </c>
      <c r="T2982" s="2">
        <v>0</v>
      </c>
      <c r="U2982" s="5">
        <v>0.47</v>
      </c>
      <c r="V2982" s="5">
        <f>ORDENES[[#This Row],[Ventas sin descuento]]-ORDENES[[#This Row],[costos estimados]]</f>
        <v>0.47000000000000064</v>
      </c>
      <c r="W2982">
        <v>2</v>
      </c>
      <c r="X2982" s="5">
        <v>9.42</v>
      </c>
      <c r="Y2982" s="5">
        <f>ORDENES[[#This Row],[Ventas Originales (con descuento)]]/(1-ORDENES[[#This Row],[Descuento]])</f>
        <v>9.42</v>
      </c>
      <c r="Z2982" s="5">
        <f>ORDENES[[#This Row],[Ventas Originales (con descuento)]]/ORDENES[[#This Row],[Cantidad]]/(1-ORDENES[[#This Row],[Descuento]])</f>
        <v>4.71</v>
      </c>
      <c r="AA2982" s="5">
        <f>ORDENES[[#This Row],[Ventas Originales (con descuento)]]/ORDENES[[#This Row],[Cantidad]]</f>
        <v>4.71</v>
      </c>
      <c r="AB2982" s="5">
        <f>ORDENES[[#This Row],[Ventas Originales (con descuento)]]-(ORDENES[[#This Row],[Ganancias]])</f>
        <v>8.9499999999999993</v>
      </c>
    </row>
    <row r="2983" spans="1:28" x14ac:dyDescent="0.35">
      <c r="A2983" t="s">
        <v>7719</v>
      </c>
      <c r="B2983" t="s">
        <v>5</v>
      </c>
      <c r="C2983" t="s">
        <v>1</v>
      </c>
      <c r="D2983" t="s">
        <v>2952</v>
      </c>
      <c r="E2983" t="s">
        <v>47</v>
      </c>
      <c r="F2983" s="1">
        <v>43812</v>
      </c>
      <c r="G2983" t="s">
        <v>7613</v>
      </c>
      <c r="H2983" t="s">
        <v>5000</v>
      </c>
      <c r="I2983">
        <v>90036</v>
      </c>
      <c r="J2983" t="s">
        <v>2355</v>
      </c>
      <c r="K2983" t="s">
        <v>1865</v>
      </c>
      <c r="L2983" t="s">
        <v>1860</v>
      </c>
      <c r="M2983" s="1">
        <v>43814</v>
      </c>
      <c r="N2983" t="s">
        <v>1861</v>
      </c>
      <c r="O2983" t="s">
        <v>7614</v>
      </c>
      <c r="P2983" t="s">
        <v>1867</v>
      </c>
      <c r="Q2983" t="s">
        <v>7614</v>
      </c>
      <c r="R2983" t="s">
        <v>1868</v>
      </c>
      <c r="S2983">
        <v>1</v>
      </c>
      <c r="T2983" s="2">
        <v>0</v>
      </c>
      <c r="U2983" s="5">
        <v>4.58</v>
      </c>
      <c r="V2983" s="5">
        <f>ORDENES[[#This Row],[Ventas sin descuento]]-ORDENES[[#This Row],[costos estimados]]</f>
        <v>4.58</v>
      </c>
      <c r="W2983">
        <v>2</v>
      </c>
      <c r="X2983" s="5">
        <v>9.9600000000000009</v>
      </c>
      <c r="Y2983" s="5">
        <f>ORDENES[[#This Row],[Ventas Originales (con descuento)]]/(1-ORDENES[[#This Row],[Descuento]])</f>
        <v>9.9600000000000009</v>
      </c>
      <c r="Z2983" s="5">
        <f>ORDENES[[#This Row],[Ventas Originales (con descuento)]]/ORDENES[[#This Row],[Cantidad]]/(1-ORDENES[[#This Row],[Descuento]])</f>
        <v>4.9800000000000004</v>
      </c>
      <c r="AA2983" s="5">
        <f>ORDENES[[#This Row],[Ventas Originales (con descuento)]]/ORDENES[[#This Row],[Cantidad]]</f>
        <v>4.9800000000000004</v>
      </c>
      <c r="AB2983" s="5">
        <f>ORDENES[[#This Row],[Ventas Originales (con descuento)]]-(ORDENES[[#This Row],[Ganancias]])</f>
        <v>5.3800000000000008</v>
      </c>
    </row>
    <row r="2984" spans="1:28" x14ac:dyDescent="0.35">
      <c r="A2984" t="s">
        <v>7719</v>
      </c>
      <c r="B2984" t="s">
        <v>32</v>
      </c>
      <c r="C2984" t="s">
        <v>1</v>
      </c>
      <c r="D2984" t="s">
        <v>2608</v>
      </c>
      <c r="E2984" t="s">
        <v>47</v>
      </c>
      <c r="F2984" s="1">
        <v>44422</v>
      </c>
      <c r="G2984" t="s">
        <v>7598</v>
      </c>
      <c r="H2984" t="s">
        <v>5001</v>
      </c>
      <c r="I2984">
        <v>94109</v>
      </c>
      <c r="J2984" t="s">
        <v>1842</v>
      </c>
      <c r="K2984" t="s">
        <v>1865</v>
      </c>
      <c r="L2984" t="s">
        <v>1860</v>
      </c>
      <c r="M2984" s="1">
        <v>44424</v>
      </c>
      <c r="N2984" t="s">
        <v>1861</v>
      </c>
      <c r="O2984" t="s">
        <v>7614</v>
      </c>
      <c r="P2984" t="s">
        <v>1867</v>
      </c>
      <c r="Q2984" t="s">
        <v>7614</v>
      </c>
      <c r="R2984" t="s">
        <v>1868</v>
      </c>
      <c r="S2984">
        <v>1</v>
      </c>
      <c r="T2984" s="2">
        <v>0</v>
      </c>
      <c r="U2984" s="5">
        <v>2.82</v>
      </c>
      <c r="V2984" s="5">
        <f>ORDENES[[#This Row],[Ventas sin descuento]]-ORDENES[[#This Row],[costos estimados]]</f>
        <v>2.82</v>
      </c>
      <c r="W2984">
        <v>2</v>
      </c>
      <c r="X2984" s="5">
        <v>5.76</v>
      </c>
      <c r="Y2984" s="5">
        <f>ORDENES[[#This Row],[Ventas Originales (con descuento)]]/(1-ORDENES[[#This Row],[Descuento]])</f>
        <v>5.76</v>
      </c>
      <c r="Z2984" s="5">
        <f>ORDENES[[#This Row],[Ventas Originales (con descuento)]]/ORDENES[[#This Row],[Cantidad]]/(1-ORDENES[[#This Row],[Descuento]])</f>
        <v>2.88</v>
      </c>
      <c r="AA2984" s="5">
        <f>ORDENES[[#This Row],[Ventas Originales (con descuento)]]/ORDENES[[#This Row],[Cantidad]]</f>
        <v>2.88</v>
      </c>
      <c r="AB2984" s="5">
        <f>ORDENES[[#This Row],[Ventas Originales (con descuento)]]-(ORDENES[[#This Row],[Ganancias]])</f>
        <v>2.94</v>
      </c>
    </row>
    <row r="2985" spans="1:28" x14ac:dyDescent="0.35">
      <c r="A2985" t="s">
        <v>7719</v>
      </c>
      <c r="B2985" t="s">
        <v>510</v>
      </c>
      <c r="C2985" t="s">
        <v>1</v>
      </c>
      <c r="D2985" t="s">
        <v>88</v>
      </c>
      <c r="E2985" t="s">
        <v>47</v>
      </c>
      <c r="F2985" s="1">
        <v>43191</v>
      </c>
      <c r="G2985" t="s">
        <v>7613</v>
      </c>
      <c r="H2985" t="s">
        <v>5002</v>
      </c>
      <c r="I2985">
        <v>94591</v>
      </c>
      <c r="J2985" t="s">
        <v>1692</v>
      </c>
      <c r="K2985" t="s">
        <v>1865</v>
      </c>
      <c r="L2985" t="s">
        <v>1860</v>
      </c>
      <c r="M2985" s="1">
        <v>43196</v>
      </c>
      <c r="N2985" t="s">
        <v>1861</v>
      </c>
      <c r="O2985" t="s">
        <v>7614</v>
      </c>
      <c r="P2985" t="s">
        <v>1867</v>
      </c>
      <c r="Q2985" t="s">
        <v>7614</v>
      </c>
      <c r="R2985" t="s">
        <v>1868</v>
      </c>
      <c r="S2985">
        <v>3</v>
      </c>
      <c r="T2985" s="2">
        <v>0</v>
      </c>
      <c r="U2985" s="5">
        <v>14.8</v>
      </c>
      <c r="V2985" s="5">
        <f>ORDENES[[#This Row],[Ventas sin descuento]]-ORDENES[[#This Row],[costos estimados]]</f>
        <v>14.8</v>
      </c>
      <c r="W2985">
        <v>2</v>
      </c>
      <c r="X2985" s="5">
        <v>29.6</v>
      </c>
      <c r="Y2985" s="5">
        <f>ORDENES[[#This Row],[Ventas Originales (con descuento)]]/(1-ORDENES[[#This Row],[Descuento]])</f>
        <v>29.6</v>
      </c>
      <c r="Z2985" s="5">
        <f>ORDENES[[#This Row],[Ventas Originales (con descuento)]]/ORDENES[[#This Row],[Cantidad]]/(1-ORDENES[[#This Row],[Descuento]])</f>
        <v>14.8</v>
      </c>
      <c r="AA2985" s="5">
        <f>ORDENES[[#This Row],[Ventas Originales (con descuento)]]/ORDENES[[#This Row],[Cantidad]]</f>
        <v>14.8</v>
      </c>
      <c r="AB2985" s="5">
        <f>ORDENES[[#This Row],[Ventas Originales (con descuento)]]-(ORDENES[[#This Row],[Ganancias]])</f>
        <v>14.8</v>
      </c>
    </row>
    <row r="2986" spans="1:28" x14ac:dyDescent="0.35">
      <c r="A2986" t="s">
        <v>7719</v>
      </c>
      <c r="B2986" t="s">
        <v>5</v>
      </c>
      <c r="C2986" t="s">
        <v>1</v>
      </c>
      <c r="D2986" t="s">
        <v>2930</v>
      </c>
      <c r="E2986" t="s">
        <v>53</v>
      </c>
      <c r="F2986" s="1">
        <v>43566</v>
      </c>
      <c r="G2986" t="s">
        <v>7598</v>
      </c>
      <c r="H2986" t="s">
        <v>5003</v>
      </c>
      <c r="I2986">
        <v>90004</v>
      </c>
      <c r="J2986" t="s">
        <v>53</v>
      </c>
      <c r="K2986" t="s">
        <v>1865</v>
      </c>
      <c r="L2986" t="s">
        <v>1860</v>
      </c>
      <c r="M2986" s="1">
        <v>43569</v>
      </c>
      <c r="N2986" t="s">
        <v>1861</v>
      </c>
      <c r="O2986" t="s">
        <v>7614</v>
      </c>
      <c r="P2986" t="s">
        <v>1867</v>
      </c>
      <c r="Q2986" t="s">
        <v>7614</v>
      </c>
      <c r="R2986" t="s">
        <v>1879</v>
      </c>
      <c r="S2986">
        <v>2</v>
      </c>
      <c r="T2986" s="2">
        <v>0</v>
      </c>
      <c r="U2986" s="5">
        <v>24.27</v>
      </c>
      <c r="V2986" s="5">
        <f>ORDENES[[#This Row],[Ventas sin descuento]]-ORDENES[[#This Row],[costos estimados]]</f>
        <v>24.27</v>
      </c>
      <c r="W2986">
        <v>2</v>
      </c>
      <c r="X2986" s="5">
        <v>52.76</v>
      </c>
      <c r="Y2986" s="5">
        <f>ORDENES[[#This Row],[Ventas Originales (con descuento)]]/(1-ORDENES[[#This Row],[Descuento]])</f>
        <v>52.76</v>
      </c>
      <c r="Z2986" s="5">
        <f>ORDENES[[#This Row],[Ventas Originales (con descuento)]]/ORDENES[[#This Row],[Cantidad]]/(1-ORDENES[[#This Row],[Descuento]])</f>
        <v>26.38</v>
      </c>
      <c r="AA2986" s="5">
        <f>ORDENES[[#This Row],[Ventas Originales (con descuento)]]/ORDENES[[#This Row],[Cantidad]]</f>
        <v>26.38</v>
      </c>
      <c r="AB2986" s="5">
        <f>ORDENES[[#This Row],[Ventas Originales (con descuento)]]-(ORDENES[[#This Row],[Ganancias]])</f>
        <v>28.49</v>
      </c>
    </row>
    <row r="2987" spans="1:28" x14ac:dyDescent="0.35">
      <c r="A2987" t="s">
        <v>7719</v>
      </c>
      <c r="B2987" t="s">
        <v>5</v>
      </c>
      <c r="C2987" t="s">
        <v>1</v>
      </c>
      <c r="D2987" t="s">
        <v>2255</v>
      </c>
      <c r="E2987" t="s">
        <v>21</v>
      </c>
      <c r="F2987" s="1">
        <v>43511</v>
      </c>
      <c r="G2987" t="s">
        <v>7613</v>
      </c>
      <c r="H2987" t="s">
        <v>5004</v>
      </c>
      <c r="I2987">
        <v>90004</v>
      </c>
      <c r="J2987" t="s">
        <v>3036</v>
      </c>
      <c r="K2987" t="s">
        <v>1865</v>
      </c>
      <c r="L2987" t="s">
        <v>1860</v>
      </c>
      <c r="M2987" s="1">
        <v>43514</v>
      </c>
      <c r="N2987" t="s">
        <v>1861</v>
      </c>
      <c r="O2987" t="s">
        <v>7614</v>
      </c>
      <c r="P2987" t="s">
        <v>1867</v>
      </c>
      <c r="Q2987" t="s">
        <v>7614</v>
      </c>
      <c r="R2987" t="s">
        <v>1879</v>
      </c>
      <c r="S2987">
        <v>2</v>
      </c>
      <c r="T2987" s="2">
        <v>0</v>
      </c>
      <c r="U2987" s="5">
        <v>6.41</v>
      </c>
      <c r="V2987" s="5">
        <f>ORDENES[[#This Row],[Ventas sin descuento]]-ORDENES[[#This Row],[costos estimados]]</f>
        <v>6.41</v>
      </c>
      <c r="W2987">
        <v>2</v>
      </c>
      <c r="X2987" s="5">
        <v>13.36</v>
      </c>
      <c r="Y2987" s="5">
        <f>ORDENES[[#This Row],[Ventas Originales (con descuento)]]/(1-ORDENES[[#This Row],[Descuento]])</f>
        <v>13.36</v>
      </c>
      <c r="Z2987" s="5">
        <f>ORDENES[[#This Row],[Ventas Originales (con descuento)]]/ORDENES[[#This Row],[Cantidad]]/(1-ORDENES[[#This Row],[Descuento]])</f>
        <v>6.68</v>
      </c>
      <c r="AA2987" s="5">
        <f>ORDENES[[#This Row],[Ventas Originales (con descuento)]]/ORDENES[[#This Row],[Cantidad]]</f>
        <v>6.68</v>
      </c>
      <c r="AB2987" s="5">
        <f>ORDENES[[#This Row],[Ventas Originales (con descuento)]]-(ORDENES[[#This Row],[Ganancias]])</f>
        <v>6.9499999999999993</v>
      </c>
    </row>
    <row r="2988" spans="1:28" x14ac:dyDescent="0.35">
      <c r="A2988" t="s">
        <v>7719</v>
      </c>
      <c r="B2988" t="s">
        <v>5</v>
      </c>
      <c r="C2988" t="s">
        <v>1</v>
      </c>
      <c r="D2988" t="s">
        <v>352</v>
      </c>
      <c r="E2988" t="s">
        <v>21</v>
      </c>
      <c r="F2988" s="1">
        <v>43791</v>
      </c>
      <c r="G2988" t="s">
        <v>7613</v>
      </c>
      <c r="H2988" t="s">
        <v>5005</v>
      </c>
      <c r="I2988">
        <v>90008</v>
      </c>
      <c r="J2988" t="s">
        <v>1749</v>
      </c>
      <c r="K2988" t="s">
        <v>1865</v>
      </c>
      <c r="L2988" t="s">
        <v>1860</v>
      </c>
      <c r="M2988" s="1">
        <v>43794</v>
      </c>
      <c r="N2988" t="s">
        <v>1861</v>
      </c>
      <c r="O2988" t="s">
        <v>7614</v>
      </c>
      <c r="P2988" t="s">
        <v>1867</v>
      </c>
      <c r="Q2988" t="s">
        <v>7614</v>
      </c>
      <c r="R2988" t="s">
        <v>1879</v>
      </c>
      <c r="S2988">
        <v>2</v>
      </c>
      <c r="T2988" s="2">
        <v>0</v>
      </c>
      <c r="U2988" s="5">
        <v>18.21</v>
      </c>
      <c r="V2988" s="5">
        <f>ORDENES[[#This Row],[Ventas sin descuento]]-ORDENES[[#This Row],[costos estimados]]</f>
        <v>18.21</v>
      </c>
      <c r="W2988">
        <v>2</v>
      </c>
      <c r="X2988" s="5">
        <v>37.94</v>
      </c>
      <c r="Y2988" s="5">
        <f>ORDENES[[#This Row],[Ventas Originales (con descuento)]]/(1-ORDENES[[#This Row],[Descuento]])</f>
        <v>37.94</v>
      </c>
      <c r="Z2988" s="5">
        <f>ORDENES[[#This Row],[Ventas Originales (con descuento)]]/ORDENES[[#This Row],[Cantidad]]/(1-ORDENES[[#This Row],[Descuento]])</f>
        <v>18.97</v>
      </c>
      <c r="AA2988" s="5">
        <f>ORDENES[[#This Row],[Ventas Originales (con descuento)]]/ORDENES[[#This Row],[Cantidad]]</f>
        <v>18.97</v>
      </c>
      <c r="AB2988" s="5">
        <f>ORDENES[[#This Row],[Ventas Originales (con descuento)]]-(ORDENES[[#This Row],[Ganancias]])</f>
        <v>19.729999999999997</v>
      </c>
    </row>
    <row r="2989" spans="1:28" x14ac:dyDescent="0.35">
      <c r="A2989" t="s">
        <v>7719</v>
      </c>
      <c r="B2989" t="s">
        <v>5</v>
      </c>
      <c r="C2989" t="s">
        <v>1</v>
      </c>
      <c r="D2989" t="s">
        <v>453</v>
      </c>
      <c r="E2989" t="s">
        <v>21</v>
      </c>
      <c r="F2989" s="1">
        <v>44512</v>
      </c>
      <c r="G2989" t="s">
        <v>7598</v>
      </c>
      <c r="H2989" t="s">
        <v>5006</v>
      </c>
      <c r="I2989">
        <v>90032</v>
      </c>
      <c r="J2989" t="s">
        <v>2568</v>
      </c>
      <c r="K2989" t="s">
        <v>1865</v>
      </c>
      <c r="L2989" t="s">
        <v>1860</v>
      </c>
      <c r="M2989" s="1">
        <v>44515</v>
      </c>
      <c r="N2989" t="s">
        <v>1861</v>
      </c>
      <c r="O2989" t="s">
        <v>7614</v>
      </c>
      <c r="P2989" t="s">
        <v>1867</v>
      </c>
      <c r="Q2989" t="s">
        <v>7614</v>
      </c>
      <c r="R2989" t="s">
        <v>1879</v>
      </c>
      <c r="S2989">
        <v>2</v>
      </c>
      <c r="T2989" s="2">
        <v>0</v>
      </c>
      <c r="U2989" s="5">
        <v>5.66</v>
      </c>
      <c r="V2989" s="5">
        <f>ORDENES[[#This Row],[Ventas sin descuento]]-ORDENES[[#This Row],[costos estimados]]</f>
        <v>5.66</v>
      </c>
      <c r="W2989">
        <v>2</v>
      </c>
      <c r="X2989" s="5">
        <v>11.56</v>
      </c>
      <c r="Y2989" s="5">
        <f>ORDENES[[#This Row],[Ventas Originales (con descuento)]]/(1-ORDENES[[#This Row],[Descuento]])</f>
        <v>11.56</v>
      </c>
      <c r="Z2989" s="5">
        <f>ORDENES[[#This Row],[Ventas Originales (con descuento)]]/ORDENES[[#This Row],[Cantidad]]/(1-ORDENES[[#This Row],[Descuento]])</f>
        <v>5.78</v>
      </c>
      <c r="AA2989" s="5">
        <f>ORDENES[[#This Row],[Ventas Originales (con descuento)]]/ORDENES[[#This Row],[Cantidad]]</f>
        <v>5.78</v>
      </c>
      <c r="AB2989" s="5">
        <f>ORDENES[[#This Row],[Ventas Originales (con descuento)]]-(ORDENES[[#This Row],[Ganancias]])</f>
        <v>5.9</v>
      </c>
    </row>
    <row r="2990" spans="1:28" x14ac:dyDescent="0.35">
      <c r="A2990" t="s">
        <v>7719</v>
      </c>
      <c r="B2990" t="s">
        <v>262</v>
      </c>
      <c r="C2990" t="s">
        <v>1</v>
      </c>
      <c r="D2990" t="s">
        <v>561</v>
      </c>
      <c r="E2990" t="s">
        <v>21</v>
      </c>
      <c r="F2990" s="1">
        <v>43761</v>
      </c>
      <c r="G2990" t="s">
        <v>7598</v>
      </c>
      <c r="H2990" t="s">
        <v>4049</v>
      </c>
      <c r="I2990">
        <v>92105</v>
      </c>
      <c r="J2990" t="s">
        <v>1721</v>
      </c>
      <c r="K2990" t="s">
        <v>1865</v>
      </c>
      <c r="L2990" t="s">
        <v>1860</v>
      </c>
      <c r="M2990" s="1">
        <v>43765</v>
      </c>
      <c r="N2990" t="s">
        <v>1861</v>
      </c>
      <c r="O2990" t="s">
        <v>7614</v>
      </c>
      <c r="P2990" t="s">
        <v>1867</v>
      </c>
      <c r="Q2990" t="s">
        <v>7614</v>
      </c>
      <c r="R2990" t="s">
        <v>1879</v>
      </c>
      <c r="S2990">
        <v>3</v>
      </c>
      <c r="T2990" s="2">
        <v>0</v>
      </c>
      <c r="U2990" s="5">
        <v>5.66</v>
      </c>
      <c r="V2990" s="5">
        <f>ORDENES[[#This Row],[Ventas sin descuento]]-ORDENES[[#This Row],[costos estimados]]</f>
        <v>5.66</v>
      </c>
      <c r="W2990">
        <v>2</v>
      </c>
      <c r="X2990" s="5">
        <v>11.56</v>
      </c>
      <c r="Y2990" s="5">
        <f>ORDENES[[#This Row],[Ventas Originales (con descuento)]]/(1-ORDENES[[#This Row],[Descuento]])</f>
        <v>11.56</v>
      </c>
      <c r="Z2990" s="5">
        <f>ORDENES[[#This Row],[Ventas Originales (con descuento)]]/ORDENES[[#This Row],[Cantidad]]/(1-ORDENES[[#This Row],[Descuento]])</f>
        <v>5.78</v>
      </c>
      <c r="AA2990" s="5">
        <f>ORDENES[[#This Row],[Ventas Originales (con descuento)]]/ORDENES[[#This Row],[Cantidad]]</f>
        <v>5.78</v>
      </c>
      <c r="AB2990" s="5">
        <f>ORDENES[[#This Row],[Ventas Originales (con descuento)]]-(ORDENES[[#This Row],[Ganancias]])</f>
        <v>5.9</v>
      </c>
    </row>
    <row r="2991" spans="1:28" x14ac:dyDescent="0.35">
      <c r="A2991" t="s">
        <v>7719</v>
      </c>
      <c r="B2991" t="s">
        <v>32</v>
      </c>
      <c r="C2991" t="s">
        <v>1</v>
      </c>
      <c r="D2991" t="s">
        <v>462</v>
      </c>
      <c r="E2991" t="s">
        <v>21</v>
      </c>
      <c r="F2991" s="1">
        <v>43880</v>
      </c>
      <c r="G2991" t="s">
        <v>7598</v>
      </c>
      <c r="H2991" t="s">
        <v>5007</v>
      </c>
      <c r="I2991">
        <v>94109</v>
      </c>
      <c r="J2991" t="s">
        <v>1281</v>
      </c>
      <c r="K2991" t="s">
        <v>1865</v>
      </c>
      <c r="L2991" t="s">
        <v>1860</v>
      </c>
      <c r="M2991" s="1">
        <v>43883</v>
      </c>
      <c r="N2991" t="s">
        <v>1861</v>
      </c>
      <c r="O2991" t="s">
        <v>7614</v>
      </c>
      <c r="P2991" t="s">
        <v>1867</v>
      </c>
      <c r="Q2991" t="s">
        <v>7614</v>
      </c>
      <c r="R2991" t="s">
        <v>1879</v>
      </c>
      <c r="S2991">
        <v>2</v>
      </c>
      <c r="T2991" s="2">
        <v>0</v>
      </c>
      <c r="U2991" s="5">
        <v>33.31</v>
      </c>
      <c r="V2991" s="5">
        <f>ORDENES[[#This Row],[Ventas sin descuento]]-ORDENES[[#This Row],[costos estimados]]</f>
        <v>33.31</v>
      </c>
      <c r="W2991">
        <v>2</v>
      </c>
      <c r="X2991" s="5">
        <v>70.88</v>
      </c>
      <c r="Y2991" s="5">
        <f>ORDENES[[#This Row],[Ventas Originales (con descuento)]]/(1-ORDENES[[#This Row],[Descuento]])</f>
        <v>70.88</v>
      </c>
      <c r="Z2991" s="5">
        <f>ORDENES[[#This Row],[Ventas Originales (con descuento)]]/ORDENES[[#This Row],[Cantidad]]/(1-ORDENES[[#This Row],[Descuento]])</f>
        <v>35.44</v>
      </c>
      <c r="AA2991" s="5">
        <f>ORDENES[[#This Row],[Ventas Originales (con descuento)]]/ORDENES[[#This Row],[Cantidad]]</f>
        <v>35.44</v>
      </c>
      <c r="AB2991" s="5">
        <f>ORDENES[[#This Row],[Ventas Originales (con descuento)]]-(ORDENES[[#This Row],[Ganancias]])</f>
        <v>37.569999999999993</v>
      </c>
    </row>
    <row r="2992" spans="1:28" x14ac:dyDescent="0.35">
      <c r="A2992" t="s">
        <v>7719</v>
      </c>
      <c r="B2992" t="s">
        <v>3573</v>
      </c>
      <c r="C2992" t="s">
        <v>1</v>
      </c>
      <c r="D2992" t="s">
        <v>3547</v>
      </c>
      <c r="E2992" t="s">
        <v>21</v>
      </c>
      <c r="F2992" s="1">
        <v>44540</v>
      </c>
      <c r="G2992" t="s">
        <v>7613</v>
      </c>
      <c r="H2992" t="s">
        <v>5008</v>
      </c>
      <c r="I2992">
        <v>95207</v>
      </c>
      <c r="J2992" t="s">
        <v>1626</v>
      </c>
      <c r="K2992" t="s">
        <v>1865</v>
      </c>
      <c r="L2992" t="s">
        <v>1860</v>
      </c>
      <c r="M2992" s="1">
        <v>44542</v>
      </c>
      <c r="N2992" t="s">
        <v>1861</v>
      </c>
      <c r="O2992" t="s">
        <v>7614</v>
      </c>
      <c r="P2992" t="s">
        <v>1867</v>
      </c>
      <c r="Q2992" t="s">
        <v>7614</v>
      </c>
      <c r="R2992" t="s">
        <v>1879</v>
      </c>
      <c r="S2992">
        <v>1</v>
      </c>
      <c r="T2992" s="2">
        <v>0</v>
      </c>
      <c r="U2992" s="5">
        <v>6.22</v>
      </c>
      <c r="V2992" s="5">
        <f>ORDENES[[#This Row],[Ventas sin descuento]]-ORDENES[[#This Row],[costos estimados]]</f>
        <v>6.22</v>
      </c>
      <c r="W2992">
        <v>2</v>
      </c>
      <c r="X2992" s="5">
        <v>12.96</v>
      </c>
      <c r="Y2992" s="5">
        <f>ORDENES[[#This Row],[Ventas Originales (con descuento)]]/(1-ORDENES[[#This Row],[Descuento]])</f>
        <v>12.96</v>
      </c>
      <c r="Z2992" s="5">
        <f>ORDENES[[#This Row],[Ventas Originales (con descuento)]]/ORDENES[[#This Row],[Cantidad]]/(1-ORDENES[[#This Row],[Descuento]])</f>
        <v>6.48</v>
      </c>
      <c r="AA2992" s="5">
        <f>ORDENES[[#This Row],[Ventas Originales (con descuento)]]/ORDENES[[#This Row],[Cantidad]]</f>
        <v>6.48</v>
      </c>
      <c r="AB2992" s="5">
        <f>ORDENES[[#This Row],[Ventas Originales (con descuento)]]-(ORDENES[[#This Row],[Ganancias]])</f>
        <v>6.7400000000000011</v>
      </c>
    </row>
    <row r="2993" spans="1:28" x14ac:dyDescent="0.35">
      <c r="A2993" t="s">
        <v>7719</v>
      </c>
      <c r="B2993" t="s">
        <v>2967</v>
      </c>
      <c r="C2993" t="s">
        <v>1</v>
      </c>
      <c r="D2993" t="s">
        <v>2350</v>
      </c>
      <c r="E2993" t="s">
        <v>21</v>
      </c>
      <c r="F2993" s="1">
        <v>43442</v>
      </c>
      <c r="G2993" t="s">
        <v>7613</v>
      </c>
      <c r="H2993" t="s">
        <v>4062</v>
      </c>
      <c r="I2993">
        <v>98502</v>
      </c>
      <c r="J2993" t="s">
        <v>1712</v>
      </c>
      <c r="K2993" t="s">
        <v>1865</v>
      </c>
      <c r="L2993" t="s">
        <v>1860</v>
      </c>
      <c r="M2993" s="1">
        <v>43444</v>
      </c>
      <c r="N2993" t="s">
        <v>1861</v>
      </c>
      <c r="O2993" t="s">
        <v>7614</v>
      </c>
      <c r="P2993" t="s">
        <v>1880</v>
      </c>
      <c r="Q2993" t="s">
        <v>7614</v>
      </c>
      <c r="R2993" t="s">
        <v>1879</v>
      </c>
      <c r="S2993">
        <v>1</v>
      </c>
      <c r="T2993" s="2">
        <v>0</v>
      </c>
      <c r="U2993" s="5">
        <v>21.01</v>
      </c>
      <c r="V2993" s="5">
        <f>ORDENES[[#This Row],[Ventas sin descuento]]-ORDENES[[#This Row],[costos estimados]]</f>
        <v>21.01</v>
      </c>
      <c r="W2993">
        <v>2</v>
      </c>
      <c r="X2993" s="5">
        <v>45.68</v>
      </c>
      <c r="Y2993" s="5">
        <f>ORDENES[[#This Row],[Ventas Originales (con descuento)]]/(1-ORDENES[[#This Row],[Descuento]])</f>
        <v>45.68</v>
      </c>
      <c r="Z2993" s="5">
        <f>ORDENES[[#This Row],[Ventas Originales (con descuento)]]/ORDENES[[#This Row],[Cantidad]]/(1-ORDENES[[#This Row],[Descuento]])</f>
        <v>22.84</v>
      </c>
      <c r="AA2993" s="5">
        <f>ORDENES[[#This Row],[Ventas Originales (con descuento)]]/ORDENES[[#This Row],[Cantidad]]</f>
        <v>22.84</v>
      </c>
      <c r="AB2993" s="5">
        <f>ORDENES[[#This Row],[Ventas Originales (con descuento)]]-(ORDENES[[#This Row],[Ganancias]])</f>
        <v>24.669999999999998</v>
      </c>
    </row>
    <row r="2994" spans="1:28" x14ac:dyDescent="0.35">
      <c r="A2994" t="s">
        <v>7719</v>
      </c>
      <c r="B2994" t="s">
        <v>22</v>
      </c>
      <c r="C2994" t="s">
        <v>1</v>
      </c>
      <c r="D2994" t="s">
        <v>2781</v>
      </c>
      <c r="E2994" t="s">
        <v>21</v>
      </c>
      <c r="F2994" s="1">
        <v>43391</v>
      </c>
      <c r="G2994" t="s">
        <v>7598</v>
      </c>
      <c r="H2994" t="s">
        <v>5009</v>
      </c>
      <c r="I2994">
        <v>98103</v>
      </c>
      <c r="J2994" t="s">
        <v>2383</v>
      </c>
      <c r="K2994" t="s">
        <v>1865</v>
      </c>
      <c r="L2994" t="s">
        <v>1860</v>
      </c>
      <c r="M2994" s="1">
        <v>43396</v>
      </c>
      <c r="N2994" t="s">
        <v>1861</v>
      </c>
      <c r="O2994" t="s">
        <v>7614</v>
      </c>
      <c r="P2994" t="s">
        <v>1880</v>
      </c>
      <c r="Q2994" t="s">
        <v>7614</v>
      </c>
      <c r="R2994" t="s">
        <v>1879</v>
      </c>
      <c r="S2994">
        <v>3</v>
      </c>
      <c r="T2994" s="2">
        <v>0</v>
      </c>
      <c r="U2994" s="5">
        <v>27.88</v>
      </c>
      <c r="V2994" s="5">
        <f>ORDENES[[#This Row],[Ventas sin descuento]]-ORDENES[[#This Row],[costos estimados]]</f>
        <v>27.880000000000003</v>
      </c>
      <c r="W2994">
        <v>2</v>
      </c>
      <c r="X2994" s="5">
        <v>61.96</v>
      </c>
      <c r="Y2994" s="5">
        <f>ORDENES[[#This Row],[Ventas Originales (con descuento)]]/(1-ORDENES[[#This Row],[Descuento]])</f>
        <v>61.96</v>
      </c>
      <c r="Z2994" s="5">
        <f>ORDENES[[#This Row],[Ventas Originales (con descuento)]]/ORDENES[[#This Row],[Cantidad]]/(1-ORDENES[[#This Row],[Descuento]])</f>
        <v>30.98</v>
      </c>
      <c r="AA2994" s="5">
        <f>ORDENES[[#This Row],[Ventas Originales (con descuento)]]/ORDENES[[#This Row],[Cantidad]]</f>
        <v>30.98</v>
      </c>
      <c r="AB2994" s="5">
        <f>ORDENES[[#This Row],[Ventas Originales (con descuento)]]-(ORDENES[[#This Row],[Ganancias]])</f>
        <v>34.08</v>
      </c>
    </row>
    <row r="2995" spans="1:28" x14ac:dyDescent="0.35">
      <c r="A2995" t="s">
        <v>7719</v>
      </c>
      <c r="B2995" t="s">
        <v>22</v>
      </c>
      <c r="C2995" t="s">
        <v>1</v>
      </c>
      <c r="D2995" t="s">
        <v>1960</v>
      </c>
      <c r="E2995" t="s">
        <v>21</v>
      </c>
      <c r="F2995" s="1">
        <v>44358</v>
      </c>
      <c r="G2995" t="s">
        <v>7613</v>
      </c>
      <c r="H2995" t="s">
        <v>4019</v>
      </c>
      <c r="I2995">
        <v>98103</v>
      </c>
      <c r="J2995" t="s">
        <v>1409</v>
      </c>
      <c r="K2995" t="s">
        <v>1865</v>
      </c>
      <c r="L2995" t="s">
        <v>1860</v>
      </c>
      <c r="M2995" s="1">
        <v>44360</v>
      </c>
      <c r="N2995" t="s">
        <v>1861</v>
      </c>
      <c r="O2995" t="s">
        <v>7614</v>
      </c>
      <c r="P2995" t="s">
        <v>1880</v>
      </c>
      <c r="Q2995" t="s">
        <v>7614</v>
      </c>
      <c r="R2995" t="s">
        <v>1879</v>
      </c>
      <c r="S2995">
        <v>1</v>
      </c>
      <c r="T2995" s="2">
        <v>0</v>
      </c>
      <c r="U2995" s="5">
        <v>18.21</v>
      </c>
      <c r="V2995" s="5">
        <f>ORDENES[[#This Row],[Ventas sin descuento]]-ORDENES[[#This Row],[costos estimados]]</f>
        <v>18.21</v>
      </c>
      <c r="W2995">
        <v>2</v>
      </c>
      <c r="X2995" s="5">
        <v>37.94</v>
      </c>
      <c r="Y2995" s="5">
        <f>ORDENES[[#This Row],[Ventas Originales (con descuento)]]/(1-ORDENES[[#This Row],[Descuento]])</f>
        <v>37.94</v>
      </c>
      <c r="Z2995" s="5">
        <f>ORDENES[[#This Row],[Ventas Originales (con descuento)]]/ORDENES[[#This Row],[Cantidad]]/(1-ORDENES[[#This Row],[Descuento]])</f>
        <v>18.97</v>
      </c>
      <c r="AA2995" s="5">
        <f>ORDENES[[#This Row],[Ventas Originales (con descuento)]]/ORDENES[[#This Row],[Cantidad]]</f>
        <v>18.97</v>
      </c>
      <c r="AB2995" s="5">
        <f>ORDENES[[#This Row],[Ventas Originales (con descuento)]]-(ORDENES[[#This Row],[Ganancias]])</f>
        <v>19.729999999999997</v>
      </c>
    </row>
    <row r="2996" spans="1:28" x14ac:dyDescent="0.35">
      <c r="A2996" t="s">
        <v>7719</v>
      </c>
      <c r="B2996" t="s">
        <v>22</v>
      </c>
      <c r="C2996" t="s">
        <v>1</v>
      </c>
      <c r="D2996" t="s">
        <v>2624</v>
      </c>
      <c r="E2996" t="s">
        <v>21</v>
      </c>
      <c r="F2996" s="1">
        <v>44404</v>
      </c>
      <c r="G2996" t="s">
        <v>7598</v>
      </c>
      <c r="H2996" t="s">
        <v>4026</v>
      </c>
      <c r="I2996">
        <v>98115</v>
      </c>
      <c r="J2996" t="s">
        <v>3264</v>
      </c>
      <c r="K2996" t="s">
        <v>1865</v>
      </c>
      <c r="L2996" t="s">
        <v>1860</v>
      </c>
      <c r="M2996" s="1">
        <v>44409</v>
      </c>
      <c r="N2996" t="s">
        <v>1861</v>
      </c>
      <c r="O2996" t="s">
        <v>7614</v>
      </c>
      <c r="P2996" t="s">
        <v>1880</v>
      </c>
      <c r="Q2996" t="s">
        <v>7614</v>
      </c>
      <c r="R2996" t="s">
        <v>1879</v>
      </c>
      <c r="S2996">
        <v>3</v>
      </c>
      <c r="T2996" s="2">
        <v>0</v>
      </c>
      <c r="U2996" s="5">
        <v>6.22</v>
      </c>
      <c r="V2996" s="5">
        <f>ORDENES[[#This Row],[Ventas sin descuento]]-ORDENES[[#This Row],[costos estimados]]</f>
        <v>6.22</v>
      </c>
      <c r="W2996">
        <v>2</v>
      </c>
      <c r="X2996" s="5">
        <v>12.96</v>
      </c>
      <c r="Y2996" s="5">
        <f>ORDENES[[#This Row],[Ventas Originales (con descuento)]]/(1-ORDENES[[#This Row],[Descuento]])</f>
        <v>12.96</v>
      </c>
      <c r="Z2996" s="5">
        <f>ORDENES[[#This Row],[Ventas Originales (con descuento)]]/ORDENES[[#This Row],[Cantidad]]/(1-ORDENES[[#This Row],[Descuento]])</f>
        <v>6.48</v>
      </c>
      <c r="AA2996" s="5">
        <f>ORDENES[[#This Row],[Ventas Originales (con descuento)]]/ORDENES[[#This Row],[Cantidad]]</f>
        <v>6.48</v>
      </c>
      <c r="AB2996" s="5">
        <f>ORDENES[[#This Row],[Ventas Originales (con descuento)]]-(ORDENES[[#This Row],[Ganancias]])</f>
        <v>6.7400000000000011</v>
      </c>
    </row>
    <row r="2997" spans="1:28" x14ac:dyDescent="0.35">
      <c r="A2997" t="s">
        <v>7719</v>
      </c>
      <c r="B2997" t="s">
        <v>22</v>
      </c>
      <c r="C2997" t="s">
        <v>1</v>
      </c>
      <c r="D2997" t="s">
        <v>2430</v>
      </c>
      <c r="E2997" t="s">
        <v>21</v>
      </c>
      <c r="F2997" s="1">
        <v>43671</v>
      </c>
      <c r="G2997" t="s">
        <v>7613</v>
      </c>
      <c r="H2997" t="s">
        <v>4034</v>
      </c>
      <c r="I2997">
        <v>98115</v>
      </c>
      <c r="J2997" t="s">
        <v>3243</v>
      </c>
      <c r="K2997" t="s">
        <v>1865</v>
      </c>
      <c r="L2997" t="s">
        <v>1860</v>
      </c>
      <c r="M2997" s="1">
        <v>43673</v>
      </c>
      <c r="N2997" t="s">
        <v>1861</v>
      </c>
      <c r="O2997" t="s">
        <v>7614</v>
      </c>
      <c r="P2997" t="s">
        <v>1880</v>
      </c>
      <c r="Q2997" t="s">
        <v>7614</v>
      </c>
      <c r="R2997" t="s">
        <v>1879</v>
      </c>
      <c r="S2997">
        <v>1</v>
      </c>
      <c r="T2997" s="2">
        <v>0</v>
      </c>
      <c r="U2997" s="5">
        <v>6.22</v>
      </c>
      <c r="V2997" s="5">
        <f>ORDENES[[#This Row],[Ventas sin descuento]]-ORDENES[[#This Row],[costos estimados]]</f>
        <v>6.22</v>
      </c>
      <c r="W2997">
        <v>2</v>
      </c>
      <c r="X2997" s="5">
        <v>12.96</v>
      </c>
      <c r="Y2997" s="5">
        <f>ORDENES[[#This Row],[Ventas Originales (con descuento)]]/(1-ORDENES[[#This Row],[Descuento]])</f>
        <v>12.96</v>
      </c>
      <c r="Z2997" s="5">
        <f>ORDENES[[#This Row],[Ventas Originales (con descuento)]]/ORDENES[[#This Row],[Cantidad]]/(1-ORDENES[[#This Row],[Descuento]])</f>
        <v>6.48</v>
      </c>
      <c r="AA2997" s="5">
        <f>ORDENES[[#This Row],[Ventas Originales (con descuento)]]/ORDENES[[#This Row],[Cantidad]]</f>
        <v>6.48</v>
      </c>
      <c r="AB2997" s="5">
        <f>ORDENES[[#This Row],[Ventas Originales (con descuento)]]-(ORDENES[[#This Row],[Ganancias]])</f>
        <v>6.7400000000000011</v>
      </c>
    </row>
    <row r="2998" spans="1:28" x14ac:dyDescent="0.35">
      <c r="A2998" t="s">
        <v>7719</v>
      </c>
      <c r="B2998" t="s">
        <v>5</v>
      </c>
      <c r="C2998" t="s">
        <v>1</v>
      </c>
      <c r="D2998" t="s">
        <v>72</v>
      </c>
      <c r="E2998" t="s">
        <v>18</v>
      </c>
      <c r="F2998" s="1">
        <v>43182</v>
      </c>
      <c r="G2998" t="s">
        <v>7613</v>
      </c>
      <c r="H2998" t="s">
        <v>5010</v>
      </c>
      <c r="I2998">
        <v>90036</v>
      </c>
      <c r="J2998" t="s">
        <v>1661</v>
      </c>
      <c r="K2998" t="s">
        <v>1865</v>
      </c>
      <c r="L2998" t="s">
        <v>1860</v>
      </c>
      <c r="M2998" s="1">
        <v>43185</v>
      </c>
      <c r="N2998" t="s">
        <v>1861</v>
      </c>
      <c r="O2998" t="s">
        <v>7614</v>
      </c>
      <c r="P2998" t="s">
        <v>1867</v>
      </c>
      <c r="Q2998" t="s">
        <v>7614</v>
      </c>
      <c r="R2998" t="s">
        <v>1872</v>
      </c>
      <c r="S2998">
        <v>2</v>
      </c>
      <c r="T2998" s="2">
        <v>0</v>
      </c>
      <c r="U2998" s="5">
        <v>85.9</v>
      </c>
      <c r="V2998" s="5">
        <f>ORDENES[[#This Row],[Ventas sin descuento]]-ORDENES[[#This Row],[costos estimados]]</f>
        <v>85.9</v>
      </c>
      <c r="W2998">
        <v>2</v>
      </c>
      <c r="X2998" s="5">
        <v>330.4</v>
      </c>
      <c r="Y2998" s="5">
        <f>ORDENES[[#This Row],[Ventas Originales (con descuento)]]/(1-ORDENES[[#This Row],[Descuento]])</f>
        <v>330.4</v>
      </c>
      <c r="Z2998" s="5">
        <f>ORDENES[[#This Row],[Ventas Originales (con descuento)]]/ORDENES[[#This Row],[Cantidad]]/(1-ORDENES[[#This Row],[Descuento]])</f>
        <v>165.2</v>
      </c>
      <c r="AA2998" s="5">
        <f>ORDENES[[#This Row],[Ventas Originales (con descuento)]]/ORDENES[[#This Row],[Cantidad]]</f>
        <v>165.2</v>
      </c>
      <c r="AB2998" s="5">
        <f>ORDENES[[#This Row],[Ventas Originales (con descuento)]]-(ORDENES[[#This Row],[Ganancias]])</f>
        <v>244.49999999999997</v>
      </c>
    </row>
    <row r="2999" spans="1:28" x14ac:dyDescent="0.35">
      <c r="A2999" t="s">
        <v>7719</v>
      </c>
      <c r="B2999" t="s">
        <v>32</v>
      </c>
      <c r="C2999" t="s">
        <v>1</v>
      </c>
      <c r="D2999" t="s">
        <v>316</v>
      </c>
      <c r="E2999" t="s">
        <v>7624</v>
      </c>
      <c r="F2999" s="1">
        <v>44173</v>
      </c>
      <c r="G2999" t="s">
        <v>7613</v>
      </c>
      <c r="H2999" t="s">
        <v>5011</v>
      </c>
      <c r="I2999">
        <v>94110</v>
      </c>
      <c r="J2999" t="s">
        <v>7693</v>
      </c>
      <c r="K2999" t="s">
        <v>1865</v>
      </c>
      <c r="L2999" t="s">
        <v>1860</v>
      </c>
      <c r="M2999" s="1">
        <v>44176</v>
      </c>
      <c r="N2999" t="s">
        <v>1861</v>
      </c>
      <c r="O2999" t="s">
        <v>7614</v>
      </c>
      <c r="P2999" t="s">
        <v>1867</v>
      </c>
      <c r="Q2999" t="s">
        <v>7614</v>
      </c>
      <c r="R2999" t="s">
        <v>1872</v>
      </c>
      <c r="S2999">
        <v>2</v>
      </c>
      <c r="T2999" s="2">
        <v>0</v>
      </c>
      <c r="U2999" s="5">
        <v>81.05</v>
      </c>
      <c r="V2999" s="5">
        <f>ORDENES[[#This Row],[Ventas sin descuento]]-ORDENES[[#This Row],[costos estimados]]</f>
        <v>81.050000000000011</v>
      </c>
      <c r="W2999">
        <v>2</v>
      </c>
      <c r="X2999" s="5">
        <v>352.38</v>
      </c>
      <c r="Y2999" s="5">
        <f>ORDENES[[#This Row],[Ventas Originales (con descuento)]]/(1-ORDENES[[#This Row],[Descuento]])</f>
        <v>352.38</v>
      </c>
      <c r="Z2999" s="5">
        <f>ORDENES[[#This Row],[Ventas Originales (con descuento)]]/ORDENES[[#This Row],[Cantidad]]/(1-ORDENES[[#This Row],[Descuento]])</f>
        <v>176.19</v>
      </c>
      <c r="AA2999" s="5">
        <f>ORDENES[[#This Row],[Ventas Originales (con descuento)]]/ORDENES[[#This Row],[Cantidad]]</f>
        <v>176.19</v>
      </c>
      <c r="AB2999" s="5">
        <f>ORDENES[[#This Row],[Ventas Originales (con descuento)]]-(ORDENES[[#This Row],[Ganancias]])</f>
        <v>271.33</v>
      </c>
    </row>
    <row r="3000" spans="1:28" x14ac:dyDescent="0.35">
      <c r="A3000" t="s">
        <v>7719</v>
      </c>
      <c r="B3000" t="s">
        <v>22</v>
      </c>
      <c r="C3000" t="s">
        <v>1</v>
      </c>
      <c r="D3000" t="s">
        <v>1960</v>
      </c>
      <c r="E3000" t="s">
        <v>16</v>
      </c>
      <c r="F3000" s="1">
        <v>44358</v>
      </c>
      <c r="G3000" t="s">
        <v>7613</v>
      </c>
      <c r="H3000" t="s">
        <v>4019</v>
      </c>
      <c r="I3000">
        <v>98103</v>
      </c>
      <c r="J3000" t="s">
        <v>1371</v>
      </c>
      <c r="K3000" t="s">
        <v>1865</v>
      </c>
      <c r="L3000" t="s">
        <v>1860</v>
      </c>
      <c r="M3000" s="1">
        <v>44360</v>
      </c>
      <c r="N3000" t="s">
        <v>1861</v>
      </c>
      <c r="O3000" t="s">
        <v>7614</v>
      </c>
      <c r="P3000" t="s">
        <v>1880</v>
      </c>
      <c r="Q3000" t="s">
        <v>7614</v>
      </c>
      <c r="R3000" t="s">
        <v>1872</v>
      </c>
      <c r="S3000">
        <v>1</v>
      </c>
      <c r="T3000" s="2">
        <v>0</v>
      </c>
      <c r="U3000" s="5">
        <v>1.03</v>
      </c>
      <c r="V3000" s="5">
        <f>ORDENES[[#This Row],[Ventas sin descuento]]-ORDENES[[#This Row],[costos estimados]]</f>
        <v>1.0300000000000011</v>
      </c>
      <c r="W3000">
        <v>2</v>
      </c>
      <c r="X3000" s="5">
        <v>102.96</v>
      </c>
      <c r="Y3000" s="5">
        <f>ORDENES[[#This Row],[Ventas Originales (con descuento)]]/(1-ORDENES[[#This Row],[Descuento]])</f>
        <v>102.96</v>
      </c>
      <c r="Z3000" s="5">
        <f>ORDENES[[#This Row],[Ventas Originales (con descuento)]]/ORDENES[[#This Row],[Cantidad]]/(1-ORDENES[[#This Row],[Descuento]])</f>
        <v>51.48</v>
      </c>
      <c r="AA3000" s="5">
        <f>ORDENES[[#This Row],[Ventas Originales (con descuento)]]/ORDENES[[#This Row],[Cantidad]]</f>
        <v>51.48</v>
      </c>
      <c r="AB3000" s="5">
        <f>ORDENES[[#This Row],[Ventas Originales (con descuento)]]-(ORDENES[[#This Row],[Ganancias]])</f>
        <v>101.92999999999999</v>
      </c>
    </row>
    <row r="3001" spans="1:28" x14ac:dyDescent="0.35">
      <c r="A3001" t="s">
        <v>7719</v>
      </c>
      <c r="B3001" t="s">
        <v>22</v>
      </c>
      <c r="C3001" t="s">
        <v>1</v>
      </c>
      <c r="D3001" t="s">
        <v>2624</v>
      </c>
      <c r="E3001" t="s">
        <v>18</v>
      </c>
      <c r="F3001" s="1">
        <v>44029</v>
      </c>
      <c r="G3001" t="s">
        <v>7598</v>
      </c>
      <c r="H3001" t="s">
        <v>4025</v>
      </c>
      <c r="I3001">
        <v>98105</v>
      </c>
      <c r="J3001" t="s">
        <v>1213</v>
      </c>
      <c r="K3001" t="s">
        <v>1865</v>
      </c>
      <c r="L3001" t="s">
        <v>1860</v>
      </c>
      <c r="M3001" s="1">
        <v>44034</v>
      </c>
      <c r="N3001" t="s">
        <v>1861</v>
      </c>
      <c r="O3001" t="s">
        <v>7614</v>
      </c>
      <c r="P3001" t="s">
        <v>1880</v>
      </c>
      <c r="Q3001" t="s">
        <v>7614</v>
      </c>
      <c r="R3001" t="s">
        <v>1872</v>
      </c>
      <c r="S3001">
        <v>3</v>
      </c>
      <c r="T3001" s="2">
        <v>0</v>
      </c>
      <c r="U3001" s="5">
        <v>17.38</v>
      </c>
      <c r="V3001" s="5">
        <f>ORDENES[[#This Row],[Ventas sin descuento]]-ORDENES[[#This Row],[costos estimados]]</f>
        <v>17.379999999999995</v>
      </c>
      <c r="W3001">
        <v>2</v>
      </c>
      <c r="X3001" s="5">
        <v>69.52</v>
      </c>
      <c r="Y3001" s="5">
        <f>ORDENES[[#This Row],[Ventas Originales (con descuento)]]/(1-ORDENES[[#This Row],[Descuento]])</f>
        <v>69.52</v>
      </c>
      <c r="Z3001" s="5">
        <f>ORDENES[[#This Row],[Ventas Originales (con descuento)]]/ORDENES[[#This Row],[Cantidad]]/(1-ORDENES[[#This Row],[Descuento]])</f>
        <v>34.76</v>
      </c>
      <c r="AA3001" s="5">
        <f>ORDENES[[#This Row],[Ventas Originales (con descuento)]]/ORDENES[[#This Row],[Cantidad]]</f>
        <v>34.76</v>
      </c>
      <c r="AB3001" s="5">
        <f>ORDENES[[#This Row],[Ventas Originales (con descuento)]]-(ORDENES[[#This Row],[Ganancias]])</f>
        <v>52.14</v>
      </c>
    </row>
    <row r="3002" spans="1:28" x14ac:dyDescent="0.35">
      <c r="A3002" t="s">
        <v>7719</v>
      </c>
      <c r="B3002" t="s">
        <v>2794</v>
      </c>
      <c r="C3002" t="s">
        <v>1</v>
      </c>
      <c r="D3002" t="s">
        <v>3061</v>
      </c>
      <c r="E3002" t="s">
        <v>229</v>
      </c>
      <c r="F3002" s="1">
        <v>44322</v>
      </c>
      <c r="G3002" t="s">
        <v>7613</v>
      </c>
      <c r="H3002" t="s">
        <v>5012</v>
      </c>
      <c r="I3002">
        <v>91730</v>
      </c>
      <c r="J3002" t="s">
        <v>1593</v>
      </c>
      <c r="K3002" t="s">
        <v>1865</v>
      </c>
      <c r="L3002" t="s">
        <v>1860</v>
      </c>
      <c r="M3002" s="1">
        <v>44325</v>
      </c>
      <c r="N3002" t="s">
        <v>1861</v>
      </c>
      <c r="O3002" t="s">
        <v>7614</v>
      </c>
      <c r="P3002" t="s">
        <v>1867</v>
      </c>
      <c r="Q3002" t="s">
        <v>7614</v>
      </c>
      <c r="R3002" t="s">
        <v>1877</v>
      </c>
      <c r="S3002">
        <v>2</v>
      </c>
      <c r="T3002" s="2">
        <v>0</v>
      </c>
      <c r="U3002" s="5">
        <v>41.29</v>
      </c>
      <c r="V3002" s="5">
        <f>ORDENES[[#This Row],[Ventas sin descuento]]-ORDENES[[#This Row],[costos estimados]]</f>
        <v>41.289999999999992</v>
      </c>
      <c r="W3002">
        <v>3</v>
      </c>
      <c r="X3002" s="5">
        <v>152.94</v>
      </c>
      <c r="Y3002" s="5">
        <f>ORDENES[[#This Row],[Ventas Originales (con descuento)]]/(1-ORDENES[[#This Row],[Descuento]])</f>
        <v>152.94</v>
      </c>
      <c r="Z3002" s="5">
        <f>ORDENES[[#This Row],[Ventas Originales (con descuento)]]/ORDENES[[#This Row],[Cantidad]]/(1-ORDENES[[#This Row],[Descuento]])</f>
        <v>50.98</v>
      </c>
      <c r="AA3002" s="5">
        <f>ORDENES[[#This Row],[Ventas Originales (con descuento)]]/ORDENES[[#This Row],[Cantidad]]</f>
        <v>50.98</v>
      </c>
      <c r="AB3002" s="5">
        <f>ORDENES[[#This Row],[Ventas Originales (con descuento)]]-(ORDENES[[#This Row],[Ganancias]])</f>
        <v>111.65</v>
      </c>
    </row>
    <row r="3003" spans="1:28" x14ac:dyDescent="0.35">
      <c r="A3003" t="s">
        <v>7719</v>
      </c>
      <c r="B3003" t="s">
        <v>262</v>
      </c>
      <c r="C3003" t="s">
        <v>1</v>
      </c>
      <c r="D3003" t="s">
        <v>189</v>
      </c>
      <c r="E3003" t="s">
        <v>18</v>
      </c>
      <c r="F3003" s="1">
        <v>44006</v>
      </c>
      <c r="G3003" t="s">
        <v>7598</v>
      </c>
      <c r="H3003" t="s">
        <v>4990</v>
      </c>
      <c r="I3003">
        <v>92037</v>
      </c>
      <c r="J3003" t="s">
        <v>2883</v>
      </c>
      <c r="K3003" t="s">
        <v>1865</v>
      </c>
      <c r="L3003" t="s">
        <v>1860</v>
      </c>
      <c r="M3003" s="1">
        <v>44008</v>
      </c>
      <c r="N3003" t="s">
        <v>1861</v>
      </c>
      <c r="O3003" t="s">
        <v>7614</v>
      </c>
      <c r="P3003" t="s">
        <v>1867</v>
      </c>
      <c r="Q3003" t="s">
        <v>7614</v>
      </c>
      <c r="R3003" t="s">
        <v>1877</v>
      </c>
      <c r="S3003">
        <v>1</v>
      </c>
      <c r="T3003" s="2">
        <v>0</v>
      </c>
      <c r="U3003" s="5">
        <v>72.430000000000007</v>
      </c>
      <c r="V3003" s="5">
        <f>ORDENES[[#This Row],[Ventas sin descuento]]-ORDENES[[#This Row],[costos estimados]]</f>
        <v>72.430000000000007</v>
      </c>
      <c r="W3003">
        <v>3</v>
      </c>
      <c r="X3003" s="5">
        <v>241.44</v>
      </c>
      <c r="Y3003" s="5">
        <f>ORDENES[[#This Row],[Ventas Originales (con descuento)]]/(1-ORDENES[[#This Row],[Descuento]])</f>
        <v>241.44</v>
      </c>
      <c r="Z3003" s="5">
        <f>ORDENES[[#This Row],[Ventas Originales (con descuento)]]/ORDENES[[#This Row],[Cantidad]]/(1-ORDENES[[#This Row],[Descuento]])</f>
        <v>80.48</v>
      </c>
      <c r="AA3003" s="5">
        <f>ORDENES[[#This Row],[Ventas Originales (con descuento)]]/ORDENES[[#This Row],[Cantidad]]</f>
        <v>80.48</v>
      </c>
      <c r="AB3003" s="5">
        <f>ORDENES[[#This Row],[Ventas Originales (con descuento)]]-(ORDENES[[#This Row],[Ganancias]])</f>
        <v>169.01</v>
      </c>
    </row>
    <row r="3004" spans="1:28" x14ac:dyDescent="0.35">
      <c r="A3004" t="s">
        <v>7719</v>
      </c>
      <c r="B3004" t="s">
        <v>2510</v>
      </c>
      <c r="C3004" t="s">
        <v>1</v>
      </c>
      <c r="D3004" t="s">
        <v>250</v>
      </c>
      <c r="E3004" t="s">
        <v>533</v>
      </c>
      <c r="F3004" s="1">
        <v>43316</v>
      </c>
      <c r="G3004" t="s">
        <v>7613</v>
      </c>
      <c r="H3004" t="s">
        <v>5013</v>
      </c>
      <c r="I3004">
        <v>84062</v>
      </c>
      <c r="J3004" t="s">
        <v>2511</v>
      </c>
      <c r="K3004" t="s">
        <v>1865</v>
      </c>
      <c r="L3004" t="s">
        <v>1860</v>
      </c>
      <c r="M3004" s="1">
        <v>43321</v>
      </c>
      <c r="N3004" t="s">
        <v>1861</v>
      </c>
      <c r="O3004" t="s">
        <v>7614</v>
      </c>
      <c r="P3004" t="s">
        <v>1885</v>
      </c>
      <c r="Q3004" t="s">
        <v>7614</v>
      </c>
      <c r="R3004" t="s">
        <v>1877</v>
      </c>
      <c r="S3004">
        <v>3</v>
      </c>
      <c r="T3004" s="2">
        <v>0</v>
      </c>
      <c r="U3004" s="5">
        <v>305.13</v>
      </c>
      <c r="V3004" s="5">
        <f>ORDENES[[#This Row],[Ventas sin descuento]]-ORDENES[[#This Row],[costos estimados]]</f>
        <v>305.13</v>
      </c>
      <c r="W3004">
        <v>3</v>
      </c>
      <c r="X3004" s="5">
        <v>1089.75</v>
      </c>
      <c r="Y3004" s="5">
        <f>ORDENES[[#This Row],[Ventas Originales (con descuento)]]/(1-ORDENES[[#This Row],[Descuento]])</f>
        <v>1089.75</v>
      </c>
      <c r="Z3004" s="5">
        <f>ORDENES[[#This Row],[Ventas Originales (con descuento)]]/ORDENES[[#This Row],[Cantidad]]/(1-ORDENES[[#This Row],[Descuento]])</f>
        <v>363.25</v>
      </c>
      <c r="AA3004" s="5">
        <f>ORDENES[[#This Row],[Ventas Originales (con descuento)]]/ORDENES[[#This Row],[Cantidad]]</f>
        <v>363.25</v>
      </c>
      <c r="AB3004" s="5">
        <f>ORDENES[[#This Row],[Ventas Originales (con descuento)]]-(ORDENES[[#This Row],[Ganancias]])</f>
        <v>784.62</v>
      </c>
    </row>
    <row r="3005" spans="1:28" x14ac:dyDescent="0.35">
      <c r="A3005" t="s">
        <v>7719</v>
      </c>
      <c r="B3005" t="s">
        <v>1991</v>
      </c>
      <c r="C3005" t="s">
        <v>1</v>
      </c>
      <c r="D3005" t="s">
        <v>2602</v>
      </c>
      <c r="E3005" t="s">
        <v>50</v>
      </c>
      <c r="F3005" s="1">
        <v>43344</v>
      </c>
      <c r="G3005" t="s">
        <v>7598</v>
      </c>
      <c r="H3005" t="s">
        <v>5014</v>
      </c>
      <c r="I3005">
        <v>92025</v>
      </c>
      <c r="J3005" t="s">
        <v>1190</v>
      </c>
      <c r="K3005" t="s">
        <v>1865</v>
      </c>
      <c r="L3005" t="s">
        <v>1860</v>
      </c>
      <c r="M3005" s="1">
        <v>43348</v>
      </c>
      <c r="N3005" t="s">
        <v>1861</v>
      </c>
      <c r="O3005" t="s">
        <v>7614</v>
      </c>
      <c r="P3005" t="s">
        <v>1867</v>
      </c>
      <c r="Q3005" t="s">
        <v>7614</v>
      </c>
      <c r="R3005" t="s">
        <v>1874</v>
      </c>
      <c r="S3005">
        <v>3</v>
      </c>
      <c r="T3005" s="2">
        <v>0</v>
      </c>
      <c r="U3005" s="5">
        <v>15.64</v>
      </c>
      <c r="V3005" s="5">
        <f>ORDENES[[#This Row],[Ventas sin descuento]]-ORDENES[[#This Row],[costos estimados]]</f>
        <v>15.64</v>
      </c>
      <c r="W3005">
        <v>3</v>
      </c>
      <c r="X3005" s="5">
        <v>53.94</v>
      </c>
      <c r="Y3005" s="5">
        <f>ORDENES[[#This Row],[Ventas Originales (con descuento)]]/(1-ORDENES[[#This Row],[Descuento]])</f>
        <v>53.94</v>
      </c>
      <c r="Z3005" s="5">
        <f>ORDENES[[#This Row],[Ventas Originales (con descuento)]]/ORDENES[[#This Row],[Cantidad]]/(1-ORDENES[[#This Row],[Descuento]])</f>
        <v>17.98</v>
      </c>
      <c r="AA3005" s="5">
        <f>ORDENES[[#This Row],[Ventas Originales (con descuento)]]/ORDENES[[#This Row],[Cantidad]]</f>
        <v>17.98</v>
      </c>
      <c r="AB3005" s="5">
        <f>ORDENES[[#This Row],[Ventas Originales (con descuento)]]-(ORDENES[[#This Row],[Ganancias]])</f>
        <v>38.299999999999997</v>
      </c>
    </row>
    <row r="3006" spans="1:28" x14ac:dyDescent="0.35">
      <c r="A3006" t="s">
        <v>7719</v>
      </c>
      <c r="B3006" t="s">
        <v>5</v>
      </c>
      <c r="C3006" t="s">
        <v>1</v>
      </c>
      <c r="D3006" t="s">
        <v>284</v>
      </c>
      <c r="E3006" t="s">
        <v>13</v>
      </c>
      <c r="F3006" s="1">
        <v>43940</v>
      </c>
      <c r="G3006" t="s">
        <v>7613</v>
      </c>
      <c r="H3006" t="s">
        <v>5015</v>
      </c>
      <c r="I3006">
        <v>90049</v>
      </c>
      <c r="J3006" t="s">
        <v>3389</v>
      </c>
      <c r="K3006" t="s">
        <v>1865</v>
      </c>
      <c r="L3006" t="s">
        <v>1860</v>
      </c>
      <c r="M3006" s="1">
        <v>43945</v>
      </c>
      <c r="N3006" t="s">
        <v>1861</v>
      </c>
      <c r="O3006" t="s">
        <v>7614</v>
      </c>
      <c r="P3006" t="s">
        <v>1867</v>
      </c>
      <c r="Q3006" t="s">
        <v>7614</v>
      </c>
      <c r="R3006" t="s">
        <v>1874</v>
      </c>
      <c r="S3006">
        <v>3</v>
      </c>
      <c r="T3006" s="2">
        <v>0</v>
      </c>
      <c r="U3006" s="5">
        <v>1.53</v>
      </c>
      <c r="V3006" s="5">
        <f>ORDENES[[#This Row],[Ventas sin descuento]]-ORDENES[[#This Row],[costos estimados]]</f>
        <v>1.5300000000000002</v>
      </c>
      <c r="W3006">
        <v>3</v>
      </c>
      <c r="X3006" s="5">
        <v>5.46</v>
      </c>
      <c r="Y3006" s="5">
        <f>ORDENES[[#This Row],[Ventas Originales (con descuento)]]/(1-ORDENES[[#This Row],[Descuento]])</f>
        <v>5.46</v>
      </c>
      <c r="Z3006" s="5">
        <f>ORDENES[[#This Row],[Ventas Originales (con descuento)]]/ORDENES[[#This Row],[Cantidad]]/(1-ORDENES[[#This Row],[Descuento]])</f>
        <v>1.82</v>
      </c>
      <c r="AA3006" s="5">
        <f>ORDENES[[#This Row],[Ventas Originales (con descuento)]]/ORDENES[[#This Row],[Cantidad]]</f>
        <v>1.82</v>
      </c>
      <c r="AB3006" s="5">
        <f>ORDENES[[#This Row],[Ventas Originales (con descuento)]]-(ORDENES[[#This Row],[Ganancias]])</f>
        <v>3.9299999999999997</v>
      </c>
    </row>
    <row r="3007" spans="1:28" x14ac:dyDescent="0.35">
      <c r="A3007" t="s">
        <v>7719</v>
      </c>
      <c r="B3007" t="s">
        <v>176</v>
      </c>
      <c r="C3007" t="s">
        <v>1</v>
      </c>
      <c r="D3007" t="s">
        <v>261</v>
      </c>
      <c r="E3007" t="s">
        <v>426</v>
      </c>
      <c r="F3007" s="1">
        <v>44140</v>
      </c>
      <c r="G3007" t="s">
        <v>7613</v>
      </c>
      <c r="H3007" t="s">
        <v>4054</v>
      </c>
      <c r="I3007">
        <v>95123</v>
      </c>
      <c r="J3007" t="s">
        <v>1562</v>
      </c>
      <c r="K3007" t="s">
        <v>1865</v>
      </c>
      <c r="L3007" t="s">
        <v>1860</v>
      </c>
      <c r="M3007" s="1">
        <v>44142</v>
      </c>
      <c r="N3007" t="s">
        <v>1861</v>
      </c>
      <c r="O3007" t="s">
        <v>7614</v>
      </c>
      <c r="P3007" t="s">
        <v>1867</v>
      </c>
      <c r="Q3007" t="s">
        <v>7614</v>
      </c>
      <c r="R3007" t="s">
        <v>1890</v>
      </c>
      <c r="S3007">
        <v>1</v>
      </c>
      <c r="T3007" s="2">
        <v>0</v>
      </c>
      <c r="U3007" s="5">
        <v>77.48</v>
      </c>
      <c r="V3007" s="5">
        <f>ORDENES[[#This Row],[Ventas sin descuento]]-ORDENES[[#This Row],[costos estimados]]</f>
        <v>77.48</v>
      </c>
      <c r="W3007">
        <v>3</v>
      </c>
      <c r="X3007" s="5">
        <v>158.13</v>
      </c>
      <c r="Y3007" s="5">
        <f>ORDENES[[#This Row],[Ventas Originales (con descuento)]]/(1-ORDENES[[#This Row],[Descuento]])</f>
        <v>158.13</v>
      </c>
      <c r="Z3007" s="5">
        <f>ORDENES[[#This Row],[Ventas Originales (con descuento)]]/ORDENES[[#This Row],[Cantidad]]/(1-ORDENES[[#This Row],[Descuento]])</f>
        <v>52.71</v>
      </c>
      <c r="AA3007" s="5">
        <f>ORDENES[[#This Row],[Ventas Originales (con descuento)]]/ORDENES[[#This Row],[Cantidad]]</f>
        <v>52.71</v>
      </c>
      <c r="AB3007" s="5">
        <f>ORDENES[[#This Row],[Ventas Originales (con descuento)]]-(ORDENES[[#This Row],[Ganancias]])</f>
        <v>80.649999999999991</v>
      </c>
    </row>
    <row r="3008" spans="1:28" x14ac:dyDescent="0.35">
      <c r="A3008" t="s">
        <v>7719</v>
      </c>
      <c r="B3008" t="s">
        <v>356</v>
      </c>
      <c r="C3008" t="s">
        <v>1</v>
      </c>
      <c r="D3008" t="s">
        <v>191</v>
      </c>
      <c r="E3008" t="s">
        <v>18</v>
      </c>
      <c r="F3008" s="1">
        <v>44076</v>
      </c>
      <c r="G3008" t="s">
        <v>7613</v>
      </c>
      <c r="H3008" t="s">
        <v>4058</v>
      </c>
      <c r="I3008">
        <v>98198</v>
      </c>
      <c r="J3008" t="s">
        <v>2479</v>
      </c>
      <c r="K3008" t="s">
        <v>1865</v>
      </c>
      <c r="L3008" t="s">
        <v>1860</v>
      </c>
      <c r="M3008" s="1">
        <v>44079</v>
      </c>
      <c r="N3008" t="s">
        <v>1861</v>
      </c>
      <c r="O3008" t="s">
        <v>7614</v>
      </c>
      <c r="P3008" t="s">
        <v>1880</v>
      </c>
      <c r="Q3008" t="s">
        <v>7614</v>
      </c>
      <c r="R3008" t="s">
        <v>1890</v>
      </c>
      <c r="S3008">
        <v>2</v>
      </c>
      <c r="T3008" s="2">
        <v>0</v>
      </c>
      <c r="U3008" s="5">
        <v>30.99</v>
      </c>
      <c r="V3008" s="5">
        <f>ORDENES[[#This Row],[Ventas sin descuento]]-ORDENES[[#This Row],[costos estimados]]</f>
        <v>30.989999999999995</v>
      </c>
      <c r="W3008">
        <v>3</v>
      </c>
      <c r="X3008" s="5">
        <v>65.94</v>
      </c>
      <c r="Y3008" s="5">
        <f>ORDENES[[#This Row],[Ventas Originales (con descuento)]]/(1-ORDENES[[#This Row],[Descuento]])</f>
        <v>65.94</v>
      </c>
      <c r="Z3008" s="5">
        <f>ORDENES[[#This Row],[Ventas Originales (con descuento)]]/ORDENES[[#This Row],[Cantidad]]/(1-ORDENES[[#This Row],[Descuento]])</f>
        <v>21.98</v>
      </c>
      <c r="AA3008" s="5">
        <f>ORDENES[[#This Row],[Ventas Originales (con descuento)]]/ORDENES[[#This Row],[Cantidad]]</f>
        <v>21.98</v>
      </c>
      <c r="AB3008" s="5">
        <f>ORDENES[[#This Row],[Ventas Originales (con descuento)]]-(ORDENES[[#This Row],[Ganancias]])</f>
        <v>34.950000000000003</v>
      </c>
    </row>
    <row r="3009" spans="1:28" x14ac:dyDescent="0.35">
      <c r="A3009" t="s">
        <v>7719</v>
      </c>
      <c r="B3009" t="s">
        <v>3432</v>
      </c>
      <c r="C3009" t="s">
        <v>1</v>
      </c>
      <c r="D3009" t="s">
        <v>224</v>
      </c>
      <c r="E3009" t="s">
        <v>18</v>
      </c>
      <c r="F3009" s="1">
        <v>44512</v>
      </c>
      <c r="G3009" t="s">
        <v>7613</v>
      </c>
      <c r="H3009" t="s">
        <v>4996</v>
      </c>
      <c r="I3009">
        <v>98632</v>
      </c>
      <c r="J3009" t="s">
        <v>1279</v>
      </c>
      <c r="K3009" t="s">
        <v>1865</v>
      </c>
      <c r="L3009" t="s">
        <v>1860</v>
      </c>
      <c r="M3009" s="1">
        <v>44516</v>
      </c>
      <c r="N3009" t="s">
        <v>1861</v>
      </c>
      <c r="O3009" t="s">
        <v>7614</v>
      </c>
      <c r="P3009" t="s">
        <v>1880</v>
      </c>
      <c r="Q3009" t="s">
        <v>7614</v>
      </c>
      <c r="R3009" t="s">
        <v>1898</v>
      </c>
      <c r="S3009">
        <v>3</v>
      </c>
      <c r="T3009" s="2">
        <v>0</v>
      </c>
      <c r="U3009" s="5">
        <v>9.1199999999999992</v>
      </c>
      <c r="V3009" s="5">
        <f>ORDENES[[#This Row],[Ventas sin descuento]]-ORDENES[[#This Row],[costos estimados]]</f>
        <v>9.1199999999999992</v>
      </c>
      <c r="W3009">
        <v>3</v>
      </c>
      <c r="X3009" s="5">
        <v>18.239999999999998</v>
      </c>
      <c r="Y3009" s="5">
        <f>ORDENES[[#This Row],[Ventas Originales (con descuento)]]/(1-ORDENES[[#This Row],[Descuento]])</f>
        <v>18.239999999999998</v>
      </c>
      <c r="Z3009" s="5">
        <f>ORDENES[[#This Row],[Ventas Originales (con descuento)]]/ORDENES[[#This Row],[Cantidad]]/(1-ORDENES[[#This Row],[Descuento]])</f>
        <v>6.0799999999999992</v>
      </c>
      <c r="AA3009" s="5">
        <f>ORDENES[[#This Row],[Ventas Originales (con descuento)]]/ORDENES[[#This Row],[Cantidad]]</f>
        <v>6.0799999999999992</v>
      </c>
      <c r="AB3009" s="5">
        <f>ORDENES[[#This Row],[Ventas Originales (con descuento)]]-(ORDENES[[#This Row],[Ganancias]])</f>
        <v>9.1199999999999992</v>
      </c>
    </row>
    <row r="3010" spans="1:28" x14ac:dyDescent="0.35">
      <c r="A3010" t="s">
        <v>7719</v>
      </c>
      <c r="B3010" t="s">
        <v>32</v>
      </c>
      <c r="C3010" t="s">
        <v>1</v>
      </c>
      <c r="D3010" t="s">
        <v>187</v>
      </c>
      <c r="E3010" t="s">
        <v>47</v>
      </c>
      <c r="F3010" s="1">
        <v>44005</v>
      </c>
      <c r="G3010" t="s">
        <v>7598</v>
      </c>
      <c r="H3010" t="s">
        <v>4991</v>
      </c>
      <c r="I3010">
        <v>94109</v>
      </c>
      <c r="J3010" t="s">
        <v>1686</v>
      </c>
      <c r="K3010" t="s">
        <v>1865</v>
      </c>
      <c r="L3010" t="s">
        <v>1860</v>
      </c>
      <c r="M3010" s="1">
        <v>44007</v>
      </c>
      <c r="N3010" t="s">
        <v>1861</v>
      </c>
      <c r="O3010" t="s">
        <v>7614</v>
      </c>
      <c r="P3010" t="s">
        <v>1867</v>
      </c>
      <c r="Q3010" t="s">
        <v>7614</v>
      </c>
      <c r="R3010" t="s">
        <v>1868</v>
      </c>
      <c r="S3010">
        <v>1</v>
      </c>
      <c r="T3010" s="2">
        <v>0</v>
      </c>
      <c r="U3010" s="5">
        <v>10.31</v>
      </c>
      <c r="V3010" s="5">
        <f>ORDENES[[#This Row],[Ventas sin descuento]]-ORDENES[[#This Row],[costos estimados]]</f>
        <v>10.31</v>
      </c>
      <c r="W3010">
        <v>3</v>
      </c>
      <c r="X3010" s="5">
        <v>21.93</v>
      </c>
      <c r="Y3010" s="5">
        <f>ORDENES[[#This Row],[Ventas Originales (con descuento)]]/(1-ORDENES[[#This Row],[Descuento]])</f>
        <v>21.93</v>
      </c>
      <c r="Z3010" s="5">
        <f>ORDENES[[#This Row],[Ventas Originales (con descuento)]]/ORDENES[[#This Row],[Cantidad]]/(1-ORDENES[[#This Row],[Descuento]])</f>
        <v>7.31</v>
      </c>
      <c r="AA3010" s="5">
        <f>ORDENES[[#This Row],[Ventas Originales (con descuento)]]/ORDENES[[#This Row],[Cantidad]]</f>
        <v>7.31</v>
      </c>
      <c r="AB3010" s="5">
        <f>ORDENES[[#This Row],[Ventas Originales (con descuento)]]-(ORDENES[[#This Row],[Ganancias]])</f>
        <v>11.62</v>
      </c>
    </row>
    <row r="3011" spans="1:28" x14ac:dyDescent="0.35">
      <c r="A3011" t="s">
        <v>7719</v>
      </c>
      <c r="B3011" t="s">
        <v>5</v>
      </c>
      <c r="C3011" t="s">
        <v>1</v>
      </c>
      <c r="D3011" t="s">
        <v>2255</v>
      </c>
      <c r="E3011" t="s">
        <v>21</v>
      </c>
      <c r="F3011" s="1">
        <v>43511</v>
      </c>
      <c r="G3011" t="s">
        <v>7613</v>
      </c>
      <c r="H3011" t="s">
        <v>5004</v>
      </c>
      <c r="I3011">
        <v>90004</v>
      </c>
      <c r="J3011" t="s">
        <v>3068</v>
      </c>
      <c r="K3011" t="s">
        <v>1865</v>
      </c>
      <c r="L3011" t="s">
        <v>1860</v>
      </c>
      <c r="M3011" s="1">
        <v>43514</v>
      </c>
      <c r="N3011" t="s">
        <v>1861</v>
      </c>
      <c r="O3011" t="s">
        <v>7614</v>
      </c>
      <c r="P3011" t="s">
        <v>1867</v>
      </c>
      <c r="Q3011" t="s">
        <v>7614</v>
      </c>
      <c r="R3011" t="s">
        <v>1879</v>
      </c>
      <c r="S3011">
        <v>2</v>
      </c>
      <c r="T3011" s="2">
        <v>0</v>
      </c>
      <c r="U3011" s="5">
        <v>9.33</v>
      </c>
      <c r="V3011" s="5">
        <f>ORDENES[[#This Row],[Ventas sin descuento]]-ORDENES[[#This Row],[costos estimados]]</f>
        <v>9.33</v>
      </c>
      <c r="W3011">
        <v>3</v>
      </c>
      <c r="X3011" s="5">
        <v>19.440000000000001</v>
      </c>
      <c r="Y3011" s="5">
        <f>ORDENES[[#This Row],[Ventas Originales (con descuento)]]/(1-ORDENES[[#This Row],[Descuento]])</f>
        <v>19.440000000000001</v>
      </c>
      <c r="Z3011" s="5">
        <f>ORDENES[[#This Row],[Ventas Originales (con descuento)]]/ORDENES[[#This Row],[Cantidad]]/(1-ORDENES[[#This Row],[Descuento]])</f>
        <v>6.48</v>
      </c>
      <c r="AA3011" s="5">
        <f>ORDENES[[#This Row],[Ventas Originales (con descuento)]]/ORDENES[[#This Row],[Cantidad]]</f>
        <v>6.48</v>
      </c>
      <c r="AB3011" s="5">
        <f>ORDENES[[#This Row],[Ventas Originales (con descuento)]]-(ORDENES[[#This Row],[Ganancias]])</f>
        <v>10.110000000000001</v>
      </c>
    </row>
    <row r="3012" spans="1:28" x14ac:dyDescent="0.35">
      <c r="A3012" t="s">
        <v>7719</v>
      </c>
      <c r="B3012" t="s">
        <v>5</v>
      </c>
      <c r="C3012" t="s">
        <v>1</v>
      </c>
      <c r="D3012" t="s">
        <v>2251</v>
      </c>
      <c r="E3012" t="s">
        <v>18</v>
      </c>
      <c r="F3012" s="1">
        <v>44145</v>
      </c>
      <c r="G3012" t="s">
        <v>7613</v>
      </c>
      <c r="H3012" t="s">
        <v>4039</v>
      </c>
      <c r="I3012">
        <v>90036</v>
      </c>
      <c r="J3012" t="s">
        <v>3485</v>
      </c>
      <c r="K3012" t="s">
        <v>1865</v>
      </c>
      <c r="L3012" t="s">
        <v>1860</v>
      </c>
      <c r="M3012" s="1">
        <v>44148</v>
      </c>
      <c r="N3012" t="s">
        <v>1861</v>
      </c>
      <c r="O3012" t="s">
        <v>7614</v>
      </c>
      <c r="P3012" t="s">
        <v>1867</v>
      </c>
      <c r="Q3012" t="s">
        <v>7614</v>
      </c>
      <c r="R3012" t="s">
        <v>1879</v>
      </c>
      <c r="S3012">
        <v>2</v>
      </c>
      <c r="T3012" s="2">
        <v>0</v>
      </c>
      <c r="U3012" s="5">
        <v>32.5</v>
      </c>
      <c r="V3012" s="5">
        <f>ORDENES[[#This Row],[Ventas sin descuento]]-ORDENES[[#This Row],[costos estimados]]</f>
        <v>32.5</v>
      </c>
      <c r="W3012">
        <v>3</v>
      </c>
      <c r="X3012" s="5">
        <v>67.709999999999994</v>
      </c>
      <c r="Y3012" s="5">
        <f>ORDENES[[#This Row],[Ventas Originales (con descuento)]]/(1-ORDENES[[#This Row],[Descuento]])</f>
        <v>67.709999999999994</v>
      </c>
      <c r="Z3012" s="5">
        <f>ORDENES[[#This Row],[Ventas Originales (con descuento)]]/ORDENES[[#This Row],[Cantidad]]/(1-ORDENES[[#This Row],[Descuento]])</f>
        <v>22.569999999999997</v>
      </c>
      <c r="AA3012" s="5">
        <f>ORDENES[[#This Row],[Ventas Originales (con descuento)]]/ORDENES[[#This Row],[Cantidad]]</f>
        <v>22.569999999999997</v>
      </c>
      <c r="AB3012" s="5">
        <f>ORDENES[[#This Row],[Ventas Originales (con descuento)]]-(ORDENES[[#This Row],[Ganancias]])</f>
        <v>35.209999999999994</v>
      </c>
    </row>
    <row r="3013" spans="1:28" x14ac:dyDescent="0.35">
      <c r="A3013" t="s">
        <v>7719</v>
      </c>
      <c r="B3013" t="s">
        <v>5</v>
      </c>
      <c r="C3013" t="s">
        <v>1</v>
      </c>
      <c r="D3013" t="s">
        <v>348</v>
      </c>
      <c r="E3013" t="s">
        <v>21</v>
      </c>
      <c r="F3013" s="1">
        <v>43967</v>
      </c>
      <c r="G3013" t="s">
        <v>7613</v>
      </c>
      <c r="H3013" t="s">
        <v>5016</v>
      </c>
      <c r="I3013">
        <v>90036</v>
      </c>
      <c r="J3013" t="s">
        <v>1721</v>
      </c>
      <c r="K3013" t="s">
        <v>1865</v>
      </c>
      <c r="L3013" t="s">
        <v>1860</v>
      </c>
      <c r="M3013" s="1">
        <v>43972</v>
      </c>
      <c r="N3013" t="s">
        <v>1861</v>
      </c>
      <c r="O3013" t="s">
        <v>7614</v>
      </c>
      <c r="P3013" t="s">
        <v>1867</v>
      </c>
      <c r="Q3013" t="s">
        <v>7614</v>
      </c>
      <c r="R3013" t="s">
        <v>1879</v>
      </c>
      <c r="S3013">
        <v>3</v>
      </c>
      <c r="T3013" s="2">
        <v>0</v>
      </c>
      <c r="U3013" s="5">
        <v>8.5</v>
      </c>
      <c r="V3013" s="5">
        <f>ORDENES[[#This Row],[Ventas sin descuento]]-ORDENES[[#This Row],[costos estimados]]</f>
        <v>8.5</v>
      </c>
      <c r="W3013">
        <v>3</v>
      </c>
      <c r="X3013" s="5">
        <v>17.34</v>
      </c>
      <c r="Y3013" s="5">
        <f>ORDENES[[#This Row],[Ventas Originales (con descuento)]]/(1-ORDENES[[#This Row],[Descuento]])</f>
        <v>17.34</v>
      </c>
      <c r="Z3013" s="5">
        <f>ORDENES[[#This Row],[Ventas Originales (con descuento)]]/ORDENES[[#This Row],[Cantidad]]/(1-ORDENES[[#This Row],[Descuento]])</f>
        <v>5.78</v>
      </c>
      <c r="AA3013" s="5">
        <f>ORDENES[[#This Row],[Ventas Originales (con descuento)]]/ORDENES[[#This Row],[Cantidad]]</f>
        <v>5.78</v>
      </c>
      <c r="AB3013" s="5">
        <f>ORDENES[[#This Row],[Ventas Originales (con descuento)]]-(ORDENES[[#This Row],[Ganancias]])</f>
        <v>8.84</v>
      </c>
    </row>
    <row r="3014" spans="1:28" x14ac:dyDescent="0.35">
      <c r="A3014" t="s">
        <v>7719</v>
      </c>
      <c r="B3014" t="s">
        <v>5</v>
      </c>
      <c r="C3014" t="s">
        <v>1</v>
      </c>
      <c r="D3014" t="s">
        <v>2901</v>
      </c>
      <c r="E3014" t="s">
        <v>18</v>
      </c>
      <c r="F3014" s="1">
        <v>44451</v>
      </c>
      <c r="G3014" t="s">
        <v>7598</v>
      </c>
      <c r="H3014" t="s">
        <v>5017</v>
      </c>
      <c r="I3014">
        <v>90036</v>
      </c>
      <c r="J3014" t="s">
        <v>1542</v>
      </c>
      <c r="K3014" t="s">
        <v>1865</v>
      </c>
      <c r="L3014" t="s">
        <v>1860</v>
      </c>
      <c r="M3014" s="1">
        <v>44456</v>
      </c>
      <c r="N3014" t="s">
        <v>1861</v>
      </c>
      <c r="O3014" t="s">
        <v>7614</v>
      </c>
      <c r="P3014" t="s">
        <v>1867</v>
      </c>
      <c r="Q3014" t="s">
        <v>7614</v>
      </c>
      <c r="R3014" t="s">
        <v>1879</v>
      </c>
      <c r="S3014">
        <v>3</v>
      </c>
      <c r="T3014" s="2">
        <v>0</v>
      </c>
      <c r="U3014" s="5">
        <v>79.89</v>
      </c>
      <c r="V3014" s="5">
        <f>ORDENES[[#This Row],[Ventas sin descuento]]-ORDENES[[#This Row],[costos estimados]]</f>
        <v>79.89</v>
      </c>
      <c r="W3014">
        <v>3</v>
      </c>
      <c r="X3014" s="5">
        <v>166.44</v>
      </c>
      <c r="Y3014" s="5">
        <f>ORDENES[[#This Row],[Ventas Originales (con descuento)]]/(1-ORDENES[[#This Row],[Descuento]])</f>
        <v>166.44</v>
      </c>
      <c r="Z3014" s="5">
        <f>ORDENES[[#This Row],[Ventas Originales (con descuento)]]/ORDENES[[#This Row],[Cantidad]]/(1-ORDENES[[#This Row],[Descuento]])</f>
        <v>55.48</v>
      </c>
      <c r="AA3014" s="5">
        <f>ORDENES[[#This Row],[Ventas Originales (con descuento)]]/ORDENES[[#This Row],[Cantidad]]</f>
        <v>55.48</v>
      </c>
      <c r="AB3014" s="5">
        <f>ORDENES[[#This Row],[Ventas Originales (con descuento)]]-(ORDENES[[#This Row],[Ganancias]])</f>
        <v>86.55</v>
      </c>
    </row>
    <row r="3015" spans="1:28" x14ac:dyDescent="0.35">
      <c r="A3015" t="s">
        <v>7719</v>
      </c>
      <c r="B3015" t="s">
        <v>5</v>
      </c>
      <c r="C3015" t="s">
        <v>1</v>
      </c>
      <c r="D3015" t="s">
        <v>1934</v>
      </c>
      <c r="E3015" t="s">
        <v>21</v>
      </c>
      <c r="F3015" s="1">
        <v>43106</v>
      </c>
      <c r="G3015" t="s">
        <v>7613</v>
      </c>
      <c r="H3015" t="s">
        <v>5018</v>
      </c>
      <c r="I3015">
        <v>90049</v>
      </c>
      <c r="J3015" t="s">
        <v>1626</v>
      </c>
      <c r="K3015" t="s">
        <v>1865</v>
      </c>
      <c r="L3015" t="s">
        <v>1860</v>
      </c>
      <c r="M3015" s="1">
        <v>43108</v>
      </c>
      <c r="N3015" t="s">
        <v>1861</v>
      </c>
      <c r="O3015" t="s">
        <v>7614</v>
      </c>
      <c r="P3015" t="s">
        <v>1867</v>
      </c>
      <c r="Q3015" t="s">
        <v>7614</v>
      </c>
      <c r="R3015" t="s">
        <v>1879</v>
      </c>
      <c r="S3015">
        <v>1</v>
      </c>
      <c r="T3015" s="2">
        <v>0</v>
      </c>
      <c r="U3015" s="5">
        <v>9.33</v>
      </c>
      <c r="V3015" s="5">
        <f>ORDENES[[#This Row],[Ventas sin descuento]]-ORDENES[[#This Row],[costos estimados]]</f>
        <v>9.33</v>
      </c>
      <c r="W3015">
        <v>3</v>
      </c>
      <c r="X3015" s="5">
        <v>19.440000000000001</v>
      </c>
      <c r="Y3015" s="5">
        <f>ORDENES[[#This Row],[Ventas Originales (con descuento)]]/(1-ORDENES[[#This Row],[Descuento]])</f>
        <v>19.440000000000001</v>
      </c>
      <c r="Z3015" s="5">
        <f>ORDENES[[#This Row],[Ventas Originales (con descuento)]]/ORDENES[[#This Row],[Cantidad]]/(1-ORDENES[[#This Row],[Descuento]])</f>
        <v>6.48</v>
      </c>
      <c r="AA3015" s="5">
        <f>ORDENES[[#This Row],[Ventas Originales (con descuento)]]/ORDENES[[#This Row],[Cantidad]]</f>
        <v>6.48</v>
      </c>
      <c r="AB3015" s="5">
        <f>ORDENES[[#This Row],[Ventas Originales (con descuento)]]-(ORDENES[[#This Row],[Ganancias]])</f>
        <v>10.110000000000001</v>
      </c>
    </row>
    <row r="3016" spans="1:28" x14ac:dyDescent="0.35">
      <c r="A3016" t="s">
        <v>7719</v>
      </c>
      <c r="B3016" t="s">
        <v>262</v>
      </c>
      <c r="C3016" t="s">
        <v>1</v>
      </c>
      <c r="D3016" t="s">
        <v>541</v>
      </c>
      <c r="E3016" t="s">
        <v>21</v>
      </c>
      <c r="F3016" s="1">
        <v>44535</v>
      </c>
      <c r="G3016" t="s">
        <v>7613</v>
      </c>
      <c r="H3016" t="s">
        <v>5019</v>
      </c>
      <c r="I3016">
        <v>92024</v>
      </c>
      <c r="J3016" t="s">
        <v>1466</v>
      </c>
      <c r="K3016" t="s">
        <v>1865</v>
      </c>
      <c r="L3016" t="s">
        <v>1860</v>
      </c>
      <c r="M3016" s="1">
        <v>44537</v>
      </c>
      <c r="N3016" t="s">
        <v>1861</v>
      </c>
      <c r="O3016" t="s">
        <v>7614</v>
      </c>
      <c r="P3016" t="s">
        <v>1867</v>
      </c>
      <c r="Q3016" t="s">
        <v>7614</v>
      </c>
      <c r="R3016" t="s">
        <v>1879</v>
      </c>
      <c r="S3016">
        <v>1</v>
      </c>
      <c r="T3016" s="2">
        <v>0</v>
      </c>
      <c r="U3016" s="5">
        <v>41.82</v>
      </c>
      <c r="V3016" s="5">
        <f>ORDENES[[#This Row],[Ventas sin descuento]]-ORDENES[[#This Row],[costos estimados]]</f>
        <v>41.82</v>
      </c>
      <c r="W3016">
        <v>3</v>
      </c>
      <c r="X3016" s="5">
        <v>92.94</v>
      </c>
      <c r="Y3016" s="5">
        <f>ORDENES[[#This Row],[Ventas Originales (con descuento)]]/(1-ORDENES[[#This Row],[Descuento]])</f>
        <v>92.94</v>
      </c>
      <c r="Z3016" s="5">
        <f>ORDENES[[#This Row],[Ventas Originales (con descuento)]]/ORDENES[[#This Row],[Cantidad]]/(1-ORDENES[[#This Row],[Descuento]])</f>
        <v>30.98</v>
      </c>
      <c r="AA3016" s="5">
        <f>ORDENES[[#This Row],[Ventas Originales (con descuento)]]/ORDENES[[#This Row],[Cantidad]]</f>
        <v>30.98</v>
      </c>
      <c r="AB3016" s="5">
        <f>ORDENES[[#This Row],[Ventas Originales (con descuento)]]-(ORDENES[[#This Row],[Ganancias]])</f>
        <v>51.12</v>
      </c>
    </row>
    <row r="3017" spans="1:28" x14ac:dyDescent="0.35">
      <c r="A3017" t="s">
        <v>7719</v>
      </c>
      <c r="B3017" t="s">
        <v>262</v>
      </c>
      <c r="C3017" t="s">
        <v>1</v>
      </c>
      <c r="D3017" t="s">
        <v>539</v>
      </c>
      <c r="E3017" t="s">
        <v>18</v>
      </c>
      <c r="F3017" s="1">
        <v>43824</v>
      </c>
      <c r="G3017" t="s">
        <v>7613</v>
      </c>
      <c r="H3017" t="s">
        <v>5020</v>
      </c>
      <c r="I3017">
        <v>92037</v>
      </c>
      <c r="J3017" t="s">
        <v>1579</v>
      </c>
      <c r="K3017" t="s">
        <v>1865</v>
      </c>
      <c r="L3017" t="s">
        <v>1860</v>
      </c>
      <c r="M3017" s="1">
        <v>43829</v>
      </c>
      <c r="N3017" t="s">
        <v>1861</v>
      </c>
      <c r="O3017" t="s">
        <v>7614</v>
      </c>
      <c r="P3017" t="s">
        <v>1867</v>
      </c>
      <c r="Q3017" t="s">
        <v>7614</v>
      </c>
      <c r="R3017" t="s">
        <v>1879</v>
      </c>
      <c r="S3017">
        <v>3</v>
      </c>
      <c r="T3017" s="2">
        <v>0</v>
      </c>
      <c r="U3017" s="5">
        <v>8.07</v>
      </c>
      <c r="V3017" s="5">
        <f>ORDENES[[#This Row],[Ventas sin descuento]]-ORDENES[[#This Row],[costos estimados]]</f>
        <v>8.07</v>
      </c>
      <c r="W3017">
        <v>3</v>
      </c>
      <c r="X3017" s="5">
        <v>17.940000000000001</v>
      </c>
      <c r="Y3017" s="5">
        <f>ORDENES[[#This Row],[Ventas Originales (con descuento)]]/(1-ORDENES[[#This Row],[Descuento]])</f>
        <v>17.940000000000001</v>
      </c>
      <c r="Z3017" s="5">
        <f>ORDENES[[#This Row],[Ventas Originales (con descuento)]]/ORDENES[[#This Row],[Cantidad]]/(1-ORDENES[[#This Row],[Descuento]])</f>
        <v>5.98</v>
      </c>
      <c r="AA3017" s="5">
        <f>ORDENES[[#This Row],[Ventas Originales (con descuento)]]/ORDENES[[#This Row],[Cantidad]]</f>
        <v>5.98</v>
      </c>
      <c r="AB3017" s="5">
        <f>ORDENES[[#This Row],[Ventas Originales (con descuento)]]-(ORDENES[[#This Row],[Ganancias]])</f>
        <v>9.870000000000001</v>
      </c>
    </row>
    <row r="3018" spans="1:28" x14ac:dyDescent="0.35">
      <c r="A3018" t="s">
        <v>7719</v>
      </c>
      <c r="B3018" t="s">
        <v>262</v>
      </c>
      <c r="C3018" t="s">
        <v>1</v>
      </c>
      <c r="D3018" t="s">
        <v>539</v>
      </c>
      <c r="E3018" t="s">
        <v>18</v>
      </c>
      <c r="F3018" s="1">
        <v>43824</v>
      </c>
      <c r="G3018" t="s">
        <v>7613</v>
      </c>
      <c r="H3018" t="s">
        <v>5020</v>
      </c>
      <c r="I3018">
        <v>92037</v>
      </c>
      <c r="J3018" t="s">
        <v>3223</v>
      </c>
      <c r="K3018" t="s">
        <v>1865</v>
      </c>
      <c r="L3018" t="s">
        <v>1860</v>
      </c>
      <c r="M3018" s="1">
        <v>43829</v>
      </c>
      <c r="N3018" t="s">
        <v>1861</v>
      </c>
      <c r="O3018" t="s">
        <v>7614</v>
      </c>
      <c r="P3018" t="s">
        <v>1867</v>
      </c>
      <c r="Q3018" t="s">
        <v>7614</v>
      </c>
      <c r="R3018" t="s">
        <v>1879</v>
      </c>
      <c r="S3018">
        <v>3</v>
      </c>
      <c r="T3018" s="2">
        <v>0</v>
      </c>
      <c r="U3018" s="5">
        <v>6.17</v>
      </c>
      <c r="V3018" s="5">
        <f>ORDENES[[#This Row],[Ventas sin descuento]]-ORDENES[[#This Row],[costos estimados]]</f>
        <v>6.17</v>
      </c>
      <c r="W3018">
        <v>3</v>
      </c>
      <c r="X3018" s="5">
        <v>12.6</v>
      </c>
      <c r="Y3018" s="5">
        <f>ORDENES[[#This Row],[Ventas Originales (con descuento)]]/(1-ORDENES[[#This Row],[Descuento]])</f>
        <v>12.6</v>
      </c>
      <c r="Z3018" s="5">
        <f>ORDENES[[#This Row],[Ventas Originales (con descuento)]]/ORDENES[[#This Row],[Cantidad]]/(1-ORDENES[[#This Row],[Descuento]])</f>
        <v>4.2</v>
      </c>
      <c r="AA3018" s="5">
        <f>ORDENES[[#This Row],[Ventas Originales (con descuento)]]/ORDENES[[#This Row],[Cantidad]]</f>
        <v>4.2</v>
      </c>
      <c r="AB3018" s="5">
        <f>ORDENES[[#This Row],[Ventas Originales (con descuento)]]-(ORDENES[[#This Row],[Ganancias]])</f>
        <v>6.43</v>
      </c>
    </row>
    <row r="3019" spans="1:28" x14ac:dyDescent="0.35">
      <c r="A3019" t="s">
        <v>7719</v>
      </c>
      <c r="B3019" t="s">
        <v>262</v>
      </c>
      <c r="C3019" t="s">
        <v>1</v>
      </c>
      <c r="D3019" t="s">
        <v>2066</v>
      </c>
      <c r="E3019" t="s">
        <v>1949</v>
      </c>
      <c r="F3019" s="1">
        <v>43553</v>
      </c>
      <c r="G3019" t="s">
        <v>7613</v>
      </c>
      <c r="H3019" t="s">
        <v>4021</v>
      </c>
      <c r="I3019">
        <v>92105</v>
      </c>
      <c r="J3019" t="s">
        <v>2907</v>
      </c>
      <c r="K3019" t="s">
        <v>1865</v>
      </c>
      <c r="L3019" t="s">
        <v>1860</v>
      </c>
      <c r="M3019" s="1">
        <v>43555</v>
      </c>
      <c r="N3019" t="s">
        <v>1861</v>
      </c>
      <c r="O3019" t="s">
        <v>7614</v>
      </c>
      <c r="P3019" t="s">
        <v>1867</v>
      </c>
      <c r="Q3019" t="s">
        <v>7614</v>
      </c>
      <c r="R3019" t="s">
        <v>1879</v>
      </c>
      <c r="S3019">
        <v>1</v>
      </c>
      <c r="T3019" s="2">
        <v>0</v>
      </c>
      <c r="U3019" s="5">
        <v>4.54</v>
      </c>
      <c r="V3019" s="5">
        <f>ORDENES[[#This Row],[Ventas sin descuento]]-ORDENES[[#This Row],[costos estimados]]</f>
        <v>4.54</v>
      </c>
      <c r="W3019">
        <v>3</v>
      </c>
      <c r="X3019" s="5">
        <v>9.8699999999999992</v>
      </c>
      <c r="Y3019" s="5">
        <f>ORDENES[[#This Row],[Ventas Originales (con descuento)]]/(1-ORDENES[[#This Row],[Descuento]])</f>
        <v>9.8699999999999992</v>
      </c>
      <c r="Z3019" s="5">
        <f>ORDENES[[#This Row],[Ventas Originales (con descuento)]]/ORDENES[[#This Row],[Cantidad]]/(1-ORDENES[[#This Row],[Descuento]])</f>
        <v>3.2899999999999996</v>
      </c>
      <c r="AA3019" s="5">
        <f>ORDENES[[#This Row],[Ventas Originales (con descuento)]]/ORDENES[[#This Row],[Cantidad]]</f>
        <v>3.2899999999999996</v>
      </c>
      <c r="AB3019" s="5">
        <f>ORDENES[[#This Row],[Ventas Originales (con descuento)]]-(ORDENES[[#This Row],[Ganancias]])</f>
        <v>5.3299999999999992</v>
      </c>
    </row>
    <row r="3020" spans="1:28" x14ac:dyDescent="0.35">
      <c r="A3020" t="s">
        <v>7719</v>
      </c>
      <c r="B3020" t="s">
        <v>3204</v>
      </c>
      <c r="C3020" t="s">
        <v>1</v>
      </c>
      <c r="D3020" t="s">
        <v>1954</v>
      </c>
      <c r="E3020" t="s">
        <v>196</v>
      </c>
      <c r="F3020" s="1">
        <v>43916</v>
      </c>
      <c r="G3020" t="s">
        <v>7613</v>
      </c>
      <c r="H3020" t="s">
        <v>5021</v>
      </c>
      <c r="I3020">
        <v>83201</v>
      </c>
      <c r="J3020" t="s">
        <v>2742</v>
      </c>
      <c r="K3020" t="s">
        <v>1865</v>
      </c>
      <c r="L3020" t="s">
        <v>1860</v>
      </c>
      <c r="M3020" s="1">
        <v>43918</v>
      </c>
      <c r="N3020" t="s">
        <v>1861</v>
      </c>
      <c r="O3020" t="s">
        <v>7614</v>
      </c>
      <c r="P3020" t="s">
        <v>2198</v>
      </c>
      <c r="Q3020" t="s">
        <v>7614</v>
      </c>
      <c r="R3020" t="s">
        <v>1879</v>
      </c>
      <c r="S3020">
        <v>1</v>
      </c>
      <c r="T3020" s="2">
        <v>0</v>
      </c>
      <c r="U3020" s="5">
        <v>8.64</v>
      </c>
      <c r="V3020" s="5">
        <f>ORDENES[[#This Row],[Ventas sin descuento]]-ORDENES[[#This Row],[costos estimados]]</f>
        <v>8.64</v>
      </c>
      <c r="W3020">
        <v>3</v>
      </c>
      <c r="X3020" s="5">
        <v>17.64</v>
      </c>
      <c r="Y3020" s="5">
        <f>ORDENES[[#This Row],[Ventas Originales (con descuento)]]/(1-ORDENES[[#This Row],[Descuento]])</f>
        <v>17.64</v>
      </c>
      <c r="Z3020" s="5">
        <f>ORDENES[[#This Row],[Ventas Originales (con descuento)]]/ORDENES[[#This Row],[Cantidad]]/(1-ORDENES[[#This Row],[Descuento]])</f>
        <v>5.88</v>
      </c>
      <c r="AA3020" s="5">
        <f>ORDENES[[#This Row],[Ventas Originales (con descuento)]]/ORDENES[[#This Row],[Cantidad]]</f>
        <v>5.88</v>
      </c>
      <c r="AB3020" s="5">
        <f>ORDENES[[#This Row],[Ventas Originales (con descuento)]]-(ORDENES[[#This Row],[Ganancias]])</f>
        <v>9</v>
      </c>
    </row>
    <row r="3021" spans="1:28" x14ac:dyDescent="0.35">
      <c r="A3021" t="s">
        <v>7719</v>
      </c>
      <c r="B3021" t="s">
        <v>2281</v>
      </c>
      <c r="C3021" t="s">
        <v>1</v>
      </c>
      <c r="D3021" t="s">
        <v>2688</v>
      </c>
      <c r="E3021" t="s">
        <v>21</v>
      </c>
      <c r="F3021" s="1">
        <v>44359</v>
      </c>
      <c r="G3021" t="s">
        <v>7598</v>
      </c>
      <c r="H3021" t="s">
        <v>5022</v>
      </c>
      <c r="I3021">
        <v>98031</v>
      </c>
      <c r="J3021" t="s">
        <v>2559</v>
      </c>
      <c r="K3021" t="s">
        <v>1865</v>
      </c>
      <c r="L3021" t="s">
        <v>1860</v>
      </c>
      <c r="M3021" s="1">
        <v>44361</v>
      </c>
      <c r="N3021" t="s">
        <v>1861</v>
      </c>
      <c r="O3021" t="s">
        <v>7614</v>
      </c>
      <c r="P3021" t="s">
        <v>1880</v>
      </c>
      <c r="Q3021" t="s">
        <v>7614</v>
      </c>
      <c r="R3021" t="s">
        <v>1879</v>
      </c>
      <c r="S3021">
        <v>1</v>
      </c>
      <c r="T3021" s="2">
        <v>0</v>
      </c>
      <c r="U3021" s="5">
        <v>9.33</v>
      </c>
      <c r="V3021" s="5">
        <f>ORDENES[[#This Row],[Ventas sin descuento]]-ORDENES[[#This Row],[costos estimados]]</f>
        <v>9.33</v>
      </c>
      <c r="W3021">
        <v>3</v>
      </c>
      <c r="X3021" s="5">
        <v>19.440000000000001</v>
      </c>
      <c r="Y3021" s="5">
        <f>ORDENES[[#This Row],[Ventas Originales (con descuento)]]/(1-ORDENES[[#This Row],[Descuento]])</f>
        <v>19.440000000000001</v>
      </c>
      <c r="Z3021" s="5">
        <f>ORDENES[[#This Row],[Ventas Originales (con descuento)]]/ORDENES[[#This Row],[Cantidad]]/(1-ORDENES[[#This Row],[Descuento]])</f>
        <v>6.48</v>
      </c>
      <c r="AA3021" s="5">
        <f>ORDENES[[#This Row],[Ventas Originales (con descuento)]]/ORDENES[[#This Row],[Cantidad]]</f>
        <v>6.48</v>
      </c>
      <c r="AB3021" s="5">
        <f>ORDENES[[#This Row],[Ventas Originales (con descuento)]]-(ORDENES[[#This Row],[Ganancias]])</f>
        <v>10.110000000000001</v>
      </c>
    </row>
    <row r="3022" spans="1:28" x14ac:dyDescent="0.35">
      <c r="A3022" t="s">
        <v>7719</v>
      </c>
      <c r="B3022" t="s">
        <v>22</v>
      </c>
      <c r="C3022" t="s">
        <v>1</v>
      </c>
      <c r="D3022" t="s">
        <v>2031</v>
      </c>
      <c r="E3022" t="s">
        <v>21</v>
      </c>
      <c r="F3022" s="1">
        <v>43657</v>
      </c>
      <c r="G3022" t="s">
        <v>7613</v>
      </c>
      <c r="H3022" t="s">
        <v>5023</v>
      </c>
      <c r="I3022">
        <v>98115</v>
      </c>
      <c r="J3022" t="s">
        <v>3232</v>
      </c>
      <c r="K3022" t="s">
        <v>1865</v>
      </c>
      <c r="L3022" t="s">
        <v>1860</v>
      </c>
      <c r="M3022" s="1">
        <v>43659</v>
      </c>
      <c r="N3022" t="s">
        <v>1861</v>
      </c>
      <c r="O3022" t="s">
        <v>7614</v>
      </c>
      <c r="P3022" t="s">
        <v>1880</v>
      </c>
      <c r="Q3022" t="s">
        <v>7614</v>
      </c>
      <c r="R3022" t="s">
        <v>1879</v>
      </c>
      <c r="S3022">
        <v>1</v>
      </c>
      <c r="T3022" s="2">
        <v>0</v>
      </c>
      <c r="U3022" s="5">
        <v>13.49</v>
      </c>
      <c r="V3022" s="5">
        <f>ORDENES[[#This Row],[Ventas sin descuento]]-ORDENES[[#This Row],[costos estimados]]</f>
        <v>13.490000000000002</v>
      </c>
      <c r="W3022">
        <v>3</v>
      </c>
      <c r="X3022" s="5">
        <v>29.97</v>
      </c>
      <c r="Y3022" s="5">
        <f>ORDENES[[#This Row],[Ventas Originales (con descuento)]]/(1-ORDENES[[#This Row],[Descuento]])</f>
        <v>29.97</v>
      </c>
      <c r="Z3022" s="5">
        <f>ORDENES[[#This Row],[Ventas Originales (con descuento)]]/ORDENES[[#This Row],[Cantidad]]/(1-ORDENES[[#This Row],[Descuento]])</f>
        <v>9.99</v>
      </c>
      <c r="AA3022" s="5">
        <f>ORDENES[[#This Row],[Ventas Originales (con descuento)]]/ORDENES[[#This Row],[Cantidad]]</f>
        <v>9.99</v>
      </c>
      <c r="AB3022" s="5">
        <f>ORDENES[[#This Row],[Ventas Originales (con descuento)]]-(ORDENES[[#This Row],[Ganancias]])</f>
        <v>16.479999999999997</v>
      </c>
    </row>
    <row r="3023" spans="1:28" x14ac:dyDescent="0.35">
      <c r="A3023" t="s">
        <v>7719</v>
      </c>
      <c r="B3023" t="s">
        <v>308</v>
      </c>
      <c r="C3023" t="s">
        <v>1</v>
      </c>
      <c r="D3023" t="s">
        <v>2874</v>
      </c>
      <c r="E3023" t="s">
        <v>236</v>
      </c>
      <c r="F3023" s="1">
        <v>44203</v>
      </c>
      <c r="G3023" t="s">
        <v>7613</v>
      </c>
      <c r="H3023" t="s">
        <v>4986</v>
      </c>
      <c r="I3023">
        <v>90805</v>
      </c>
      <c r="J3023" t="s">
        <v>2107</v>
      </c>
      <c r="K3023" t="s">
        <v>1865</v>
      </c>
      <c r="L3023" t="s">
        <v>1860</v>
      </c>
      <c r="M3023" s="1">
        <v>44205</v>
      </c>
      <c r="N3023" t="s">
        <v>1861</v>
      </c>
      <c r="O3023" t="s">
        <v>7614</v>
      </c>
      <c r="P3023" t="s">
        <v>1867</v>
      </c>
      <c r="Q3023" t="s">
        <v>7614</v>
      </c>
      <c r="R3023" t="s">
        <v>1872</v>
      </c>
      <c r="S3023">
        <v>1</v>
      </c>
      <c r="T3023" s="2">
        <v>0</v>
      </c>
      <c r="U3023" s="5">
        <v>0.61</v>
      </c>
      <c r="V3023" s="5">
        <f>ORDENES[[#This Row],[Ventas sin descuento]]-ORDENES[[#This Row],[costos estimados]]</f>
        <v>0.60999999999999943</v>
      </c>
      <c r="W3023">
        <v>3</v>
      </c>
      <c r="X3023" s="5">
        <v>61.02</v>
      </c>
      <c r="Y3023" s="5">
        <f>ORDENES[[#This Row],[Ventas Originales (con descuento)]]/(1-ORDENES[[#This Row],[Descuento]])</f>
        <v>61.02</v>
      </c>
      <c r="Z3023" s="5">
        <f>ORDENES[[#This Row],[Ventas Originales (con descuento)]]/ORDENES[[#This Row],[Cantidad]]/(1-ORDENES[[#This Row],[Descuento]])</f>
        <v>20.34</v>
      </c>
      <c r="AA3023" s="5">
        <f>ORDENES[[#This Row],[Ventas Originales (con descuento)]]/ORDENES[[#This Row],[Cantidad]]</f>
        <v>20.34</v>
      </c>
      <c r="AB3023" s="5">
        <f>ORDENES[[#This Row],[Ventas Originales (con descuento)]]-(ORDENES[[#This Row],[Ganancias]])</f>
        <v>60.410000000000004</v>
      </c>
    </row>
    <row r="3024" spans="1:28" x14ac:dyDescent="0.35">
      <c r="A3024" t="s">
        <v>7719</v>
      </c>
      <c r="B3024" t="s">
        <v>5</v>
      </c>
      <c r="C3024" t="s">
        <v>1</v>
      </c>
      <c r="D3024" t="s">
        <v>2301</v>
      </c>
      <c r="E3024" t="s">
        <v>7624</v>
      </c>
      <c r="F3024" s="1">
        <v>44411</v>
      </c>
      <c r="G3024" t="s">
        <v>7613</v>
      </c>
      <c r="H3024" t="s">
        <v>5024</v>
      </c>
      <c r="I3024">
        <v>90004</v>
      </c>
      <c r="J3024" t="s">
        <v>7704</v>
      </c>
      <c r="K3024" t="s">
        <v>1865</v>
      </c>
      <c r="L3024" t="s">
        <v>1860</v>
      </c>
      <c r="M3024" s="1">
        <v>44414</v>
      </c>
      <c r="N3024" t="s">
        <v>1861</v>
      </c>
      <c r="O3024" t="s">
        <v>7614</v>
      </c>
      <c r="P3024" t="s">
        <v>1867</v>
      </c>
      <c r="Q3024" t="s">
        <v>7614</v>
      </c>
      <c r="R3024" t="s">
        <v>1872</v>
      </c>
      <c r="S3024">
        <v>2</v>
      </c>
      <c r="T3024" s="2">
        <v>0</v>
      </c>
      <c r="U3024" s="5">
        <v>23.97</v>
      </c>
      <c r="V3024" s="5">
        <f>ORDENES[[#This Row],[Ventas sin descuento]]-ORDENES[[#This Row],[costos estimados]]</f>
        <v>23.97</v>
      </c>
      <c r="W3024">
        <v>3</v>
      </c>
      <c r="X3024" s="5">
        <v>99.87</v>
      </c>
      <c r="Y3024" s="5">
        <f>ORDENES[[#This Row],[Ventas Originales (con descuento)]]/(1-ORDENES[[#This Row],[Descuento]])</f>
        <v>99.87</v>
      </c>
      <c r="Z3024" s="5">
        <f>ORDENES[[#This Row],[Ventas Originales (con descuento)]]/ORDENES[[#This Row],[Cantidad]]/(1-ORDENES[[#This Row],[Descuento]])</f>
        <v>33.29</v>
      </c>
      <c r="AA3024" s="5">
        <f>ORDENES[[#This Row],[Ventas Originales (con descuento)]]/ORDENES[[#This Row],[Cantidad]]</f>
        <v>33.29</v>
      </c>
      <c r="AB3024" s="5">
        <f>ORDENES[[#This Row],[Ventas Originales (con descuento)]]-(ORDENES[[#This Row],[Ganancias]])</f>
        <v>75.900000000000006</v>
      </c>
    </row>
    <row r="3025" spans="1:28" x14ac:dyDescent="0.35">
      <c r="A3025" t="s">
        <v>7719</v>
      </c>
      <c r="B3025" t="s">
        <v>5</v>
      </c>
      <c r="C3025" t="s">
        <v>1</v>
      </c>
      <c r="D3025" t="s">
        <v>352</v>
      </c>
      <c r="E3025" t="s">
        <v>18</v>
      </c>
      <c r="F3025" s="1">
        <v>43791</v>
      </c>
      <c r="G3025" t="s">
        <v>7613</v>
      </c>
      <c r="H3025" t="s">
        <v>5005</v>
      </c>
      <c r="I3025">
        <v>90008</v>
      </c>
      <c r="J3025" t="s">
        <v>1714</v>
      </c>
      <c r="K3025" t="s">
        <v>1865</v>
      </c>
      <c r="L3025" t="s">
        <v>1860</v>
      </c>
      <c r="M3025" s="1">
        <v>43794</v>
      </c>
      <c r="N3025" t="s">
        <v>1861</v>
      </c>
      <c r="O3025" t="s">
        <v>7614</v>
      </c>
      <c r="P3025" t="s">
        <v>1867</v>
      </c>
      <c r="Q3025" t="s">
        <v>7614</v>
      </c>
      <c r="R3025" t="s">
        <v>1872</v>
      </c>
      <c r="S3025">
        <v>2</v>
      </c>
      <c r="T3025" s="2">
        <v>0</v>
      </c>
      <c r="U3025" s="5">
        <v>10.09</v>
      </c>
      <c r="V3025" s="5">
        <f>ORDENES[[#This Row],[Ventas sin descuento]]-ORDENES[[#This Row],[costos estimados]]</f>
        <v>10.09</v>
      </c>
      <c r="W3025">
        <v>3</v>
      </c>
      <c r="X3025" s="5">
        <v>33.630000000000003</v>
      </c>
      <c r="Y3025" s="5">
        <f>ORDENES[[#This Row],[Ventas Originales (con descuento)]]/(1-ORDENES[[#This Row],[Descuento]])</f>
        <v>33.630000000000003</v>
      </c>
      <c r="Z3025" s="5">
        <f>ORDENES[[#This Row],[Ventas Originales (con descuento)]]/ORDENES[[#This Row],[Cantidad]]/(1-ORDENES[[#This Row],[Descuento]])</f>
        <v>11.21</v>
      </c>
      <c r="AA3025" s="5">
        <f>ORDENES[[#This Row],[Ventas Originales (con descuento)]]/ORDENES[[#This Row],[Cantidad]]</f>
        <v>11.21</v>
      </c>
      <c r="AB3025" s="5">
        <f>ORDENES[[#This Row],[Ventas Originales (con descuento)]]-(ORDENES[[#This Row],[Ganancias]])</f>
        <v>23.540000000000003</v>
      </c>
    </row>
    <row r="3026" spans="1:28" x14ac:dyDescent="0.35">
      <c r="A3026" t="s">
        <v>7719</v>
      </c>
      <c r="B3026" t="s">
        <v>2293</v>
      </c>
      <c r="C3026" t="s">
        <v>1</v>
      </c>
      <c r="D3026" t="s">
        <v>261</v>
      </c>
      <c r="E3026" t="s">
        <v>18</v>
      </c>
      <c r="F3026" s="1">
        <v>43446</v>
      </c>
      <c r="G3026" t="s">
        <v>7613</v>
      </c>
      <c r="H3026" t="s">
        <v>4020</v>
      </c>
      <c r="I3026">
        <v>94601</v>
      </c>
      <c r="J3026" t="s">
        <v>1513</v>
      </c>
      <c r="K3026" t="s">
        <v>1865</v>
      </c>
      <c r="L3026" t="s">
        <v>1860</v>
      </c>
      <c r="M3026" s="1">
        <v>43449</v>
      </c>
      <c r="N3026" t="s">
        <v>1861</v>
      </c>
      <c r="O3026" t="s">
        <v>7614</v>
      </c>
      <c r="P3026" t="s">
        <v>1867</v>
      </c>
      <c r="Q3026" t="s">
        <v>7614</v>
      </c>
      <c r="R3026" t="s">
        <v>1872</v>
      </c>
      <c r="S3026">
        <v>2</v>
      </c>
      <c r="T3026" s="2">
        <v>0</v>
      </c>
      <c r="U3026" s="5">
        <v>0.63</v>
      </c>
      <c r="V3026" s="5">
        <f>ORDENES[[#This Row],[Ventas sin descuento]]-ORDENES[[#This Row],[costos estimados]]</f>
        <v>0.63000000000000078</v>
      </c>
      <c r="W3026">
        <v>3</v>
      </c>
      <c r="X3026" s="5">
        <v>8.94</v>
      </c>
      <c r="Y3026" s="5">
        <f>ORDENES[[#This Row],[Ventas Originales (con descuento)]]/(1-ORDENES[[#This Row],[Descuento]])</f>
        <v>8.94</v>
      </c>
      <c r="Z3026" s="5">
        <f>ORDENES[[#This Row],[Ventas Originales (con descuento)]]/ORDENES[[#This Row],[Cantidad]]/(1-ORDENES[[#This Row],[Descuento]])</f>
        <v>2.98</v>
      </c>
      <c r="AA3026" s="5">
        <f>ORDENES[[#This Row],[Ventas Originales (con descuento)]]/ORDENES[[#This Row],[Cantidad]]</f>
        <v>2.98</v>
      </c>
      <c r="AB3026" s="5">
        <f>ORDENES[[#This Row],[Ventas Originales (con descuento)]]-(ORDENES[[#This Row],[Ganancias]])</f>
        <v>8.3099999999999987</v>
      </c>
    </row>
    <row r="3027" spans="1:28" x14ac:dyDescent="0.35">
      <c r="A3027" t="s">
        <v>7719</v>
      </c>
      <c r="B3027" t="s">
        <v>262</v>
      </c>
      <c r="C3027" t="s">
        <v>1</v>
      </c>
      <c r="D3027" t="s">
        <v>23</v>
      </c>
      <c r="E3027" t="s">
        <v>11</v>
      </c>
      <c r="F3027" s="1">
        <v>44141</v>
      </c>
      <c r="G3027" t="s">
        <v>7613</v>
      </c>
      <c r="H3027" t="s">
        <v>5025</v>
      </c>
      <c r="I3027">
        <v>92105</v>
      </c>
      <c r="J3027" t="s">
        <v>1242</v>
      </c>
      <c r="K3027" t="s">
        <v>1865</v>
      </c>
      <c r="L3027" t="s">
        <v>1860</v>
      </c>
      <c r="M3027" s="1">
        <v>44145</v>
      </c>
      <c r="N3027" t="s">
        <v>1861</v>
      </c>
      <c r="O3027" t="s">
        <v>7614</v>
      </c>
      <c r="P3027" t="s">
        <v>1867</v>
      </c>
      <c r="Q3027" t="s">
        <v>7614</v>
      </c>
      <c r="R3027" t="s">
        <v>1872</v>
      </c>
      <c r="S3027">
        <v>3</v>
      </c>
      <c r="T3027" s="2">
        <v>0</v>
      </c>
      <c r="U3027" s="5">
        <v>22.91</v>
      </c>
      <c r="V3027" s="5">
        <f>ORDENES[[#This Row],[Ventas sin descuento]]-ORDENES[[#This Row],[costos estimados]]</f>
        <v>22.909999999999997</v>
      </c>
      <c r="W3027">
        <v>3</v>
      </c>
      <c r="X3027" s="5">
        <v>84.84</v>
      </c>
      <c r="Y3027" s="5">
        <f>ORDENES[[#This Row],[Ventas Originales (con descuento)]]/(1-ORDENES[[#This Row],[Descuento]])</f>
        <v>84.84</v>
      </c>
      <c r="Z3027" s="5">
        <f>ORDENES[[#This Row],[Ventas Originales (con descuento)]]/ORDENES[[#This Row],[Cantidad]]/(1-ORDENES[[#This Row],[Descuento]])</f>
        <v>28.28</v>
      </c>
      <c r="AA3027" s="5">
        <f>ORDENES[[#This Row],[Ventas Originales (con descuento)]]/ORDENES[[#This Row],[Cantidad]]</f>
        <v>28.28</v>
      </c>
      <c r="AB3027" s="5">
        <f>ORDENES[[#This Row],[Ventas Originales (con descuento)]]-(ORDENES[[#This Row],[Ganancias]])</f>
        <v>61.930000000000007</v>
      </c>
    </row>
    <row r="3028" spans="1:28" x14ac:dyDescent="0.35">
      <c r="A3028" t="s">
        <v>7719</v>
      </c>
      <c r="B3028" t="s">
        <v>32</v>
      </c>
      <c r="C3028" t="s">
        <v>1</v>
      </c>
      <c r="D3028" t="s">
        <v>185</v>
      </c>
      <c r="E3028" t="s">
        <v>7624</v>
      </c>
      <c r="F3028" s="1">
        <v>44409</v>
      </c>
      <c r="G3028" t="s">
        <v>7613</v>
      </c>
      <c r="H3028" t="s">
        <v>5026</v>
      </c>
      <c r="I3028">
        <v>94109</v>
      </c>
      <c r="J3028" t="s">
        <v>7669</v>
      </c>
      <c r="K3028" t="s">
        <v>1865</v>
      </c>
      <c r="L3028" t="s">
        <v>1860</v>
      </c>
      <c r="M3028" s="1">
        <v>44413</v>
      </c>
      <c r="N3028" t="s">
        <v>1861</v>
      </c>
      <c r="O3028" t="s">
        <v>7614</v>
      </c>
      <c r="P3028" t="s">
        <v>1867</v>
      </c>
      <c r="Q3028" t="s">
        <v>7614</v>
      </c>
      <c r="R3028" t="s">
        <v>1872</v>
      </c>
      <c r="S3028">
        <v>3</v>
      </c>
      <c r="T3028" s="2">
        <v>0</v>
      </c>
      <c r="U3028" s="5">
        <v>50.37</v>
      </c>
      <c r="V3028" s="5">
        <f>ORDENES[[#This Row],[Ventas sin descuento]]-ORDENES[[#This Row],[costos estimados]]</f>
        <v>50.370000000000005</v>
      </c>
      <c r="W3028">
        <v>3</v>
      </c>
      <c r="X3028" s="5">
        <v>186.54</v>
      </c>
      <c r="Y3028" s="5">
        <f>ORDENES[[#This Row],[Ventas Originales (con descuento)]]/(1-ORDENES[[#This Row],[Descuento]])</f>
        <v>186.54</v>
      </c>
      <c r="Z3028" s="5">
        <f>ORDENES[[#This Row],[Ventas Originales (con descuento)]]/ORDENES[[#This Row],[Cantidad]]/(1-ORDENES[[#This Row],[Descuento]])</f>
        <v>62.18</v>
      </c>
      <c r="AA3028" s="5">
        <f>ORDENES[[#This Row],[Ventas Originales (con descuento)]]/ORDENES[[#This Row],[Cantidad]]</f>
        <v>62.18</v>
      </c>
      <c r="AB3028" s="5">
        <f>ORDENES[[#This Row],[Ventas Originales (con descuento)]]-(ORDENES[[#This Row],[Ganancias]])</f>
        <v>136.16999999999999</v>
      </c>
    </row>
    <row r="3029" spans="1:28" x14ac:dyDescent="0.35">
      <c r="A3029" t="s">
        <v>7719</v>
      </c>
      <c r="B3029" t="s">
        <v>32</v>
      </c>
      <c r="C3029" t="s">
        <v>1</v>
      </c>
      <c r="D3029" t="s">
        <v>316</v>
      </c>
      <c r="E3029" t="s">
        <v>18</v>
      </c>
      <c r="F3029" s="1">
        <v>44173</v>
      </c>
      <c r="G3029" t="s">
        <v>7613</v>
      </c>
      <c r="H3029" t="s">
        <v>5011</v>
      </c>
      <c r="I3029">
        <v>94110</v>
      </c>
      <c r="J3029" t="s">
        <v>1231</v>
      </c>
      <c r="K3029" t="s">
        <v>1865</v>
      </c>
      <c r="L3029" t="s">
        <v>1860</v>
      </c>
      <c r="M3029" s="1">
        <v>44176</v>
      </c>
      <c r="N3029" t="s">
        <v>1861</v>
      </c>
      <c r="O3029" t="s">
        <v>7614</v>
      </c>
      <c r="P3029" t="s">
        <v>1867</v>
      </c>
      <c r="Q3029" t="s">
        <v>7614</v>
      </c>
      <c r="R3029" t="s">
        <v>1872</v>
      </c>
      <c r="S3029">
        <v>2</v>
      </c>
      <c r="T3029" s="2">
        <v>0</v>
      </c>
      <c r="U3029" s="5">
        <v>9.5299999999999994</v>
      </c>
      <c r="V3029" s="5">
        <f>ORDENES[[#This Row],[Ventas sin descuento]]-ORDENES[[#This Row],[costos estimados]]</f>
        <v>9.5300000000000011</v>
      </c>
      <c r="W3029">
        <v>3</v>
      </c>
      <c r="X3029" s="5">
        <v>34.049999999999997</v>
      </c>
      <c r="Y3029" s="5">
        <f>ORDENES[[#This Row],[Ventas Originales (con descuento)]]/(1-ORDENES[[#This Row],[Descuento]])</f>
        <v>34.049999999999997</v>
      </c>
      <c r="Z3029" s="5">
        <f>ORDENES[[#This Row],[Ventas Originales (con descuento)]]/ORDENES[[#This Row],[Cantidad]]/(1-ORDENES[[#This Row],[Descuento]])</f>
        <v>11.35</v>
      </c>
      <c r="AA3029" s="5">
        <f>ORDENES[[#This Row],[Ventas Originales (con descuento)]]/ORDENES[[#This Row],[Cantidad]]</f>
        <v>11.35</v>
      </c>
      <c r="AB3029" s="5">
        <f>ORDENES[[#This Row],[Ventas Originales (con descuento)]]-(ORDENES[[#This Row],[Ganancias]])</f>
        <v>24.519999999999996</v>
      </c>
    </row>
    <row r="3030" spans="1:28" x14ac:dyDescent="0.35">
      <c r="A3030" t="s">
        <v>7719</v>
      </c>
      <c r="B3030" t="s">
        <v>22</v>
      </c>
      <c r="C3030" t="s">
        <v>1</v>
      </c>
      <c r="D3030" t="s">
        <v>3447</v>
      </c>
      <c r="E3030" t="s">
        <v>452</v>
      </c>
      <c r="F3030" s="1">
        <v>44462</v>
      </c>
      <c r="G3030" t="s">
        <v>7598</v>
      </c>
      <c r="H3030" t="s">
        <v>4997</v>
      </c>
      <c r="I3030">
        <v>98105</v>
      </c>
      <c r="J3030" t="s">
        <v>1590</v>
      </c>
      <c r="K3030" t="s">
        <v>1865</v>
      </c>
      <c r="L3030" t="s">
        <v>1860</v>
      </c>
      <c r="M3030" s="1">
        <v>44464</v>
      </c>
      <c r="N3030" t="s">
        <v>1861</v>
      </c>
      <c r="O3030" t="s">
        <v>7614</v>
      </c>
      <c r="P3030" t="s">
        <v>1880</v>
      </c>
      <c r="Q3030" t="s">
        <v>7614</v>
      </c>
      <c r="R3030" t="s">
        <v>1872</v>
      </c>
      <c r="S3030">
        <v>1</v>
      </c>
      <c r="T3030" s="2">
        <v>0</v>
      </c>
      <c r="U3030" s="5">
        <v>8.49</v>
      </c>
      <c r="V3030" s="5">
        <f>ORDENES[[#This Row],[Ventas sin descuento]]-ORDENES[[#This Row],[costos estimados]]</f>
        <v>8.4899999999999984</v>
      </c>
      <c r="W3030">
        <v>3</v>
      </c>
      <c r="X3030" s="5">
        <v>31.44</v>
      </c>
      <c r="Y3030" s="5">
        <f>ORDENES[[#This Row],[Ventas Originales (con descuento)]]/(1-ORDENES[[#This Row],[Descuento]])</f>
        <v>31.44</v>
      </c>
      <c r="Z3030" s="5">
        <f>ORDENES[[#This Row],[Ventas Originales (con descuento)]]/ORDENES[[#This Row],[Cantidad]]/(1-ORDENES[[#This Row],[Descuento]])</f>
        <v>10.48</v>
      </c>
      <c r="AA3030" s="5">
        <f>ORDENES[[#This Row],[Ventas Originales (con descuento)]]/ORDENES[[#This Row],[Cantidad]]</f>
        <v>10.48</v>
      </c>
      <c r="AB3030" s="5">
        <f>ORDENES[[#This Row],[Ventas Originales (con descuento)]]-(ORDENES[[#This Row],[Ganancias]])</f>
        <v>22.950000000000003</v>
      </c>
    </row>
    <row r="3031" spans="1:28" x14ac:dyDescent="0.35">
      <c r="A3031" t="s">
        <v>7719</v>
      </c>
      <c r="B3031" t="s">
        <v>22</v>
      </c>
      <c r="C3031" t="s">
        <v>1</v>
      </c>
      <c r="D3031" t="s">
        <v>585</v>
      </c>
      <c r="E3031" t="s">
        <v>18</v>
      </c>
      <c r="F3031" s="1">
        <v>43937</v>
      </c>
      <c r="G3031" t="s">
        <v>7598</v>
      </c>
      <c r="H3031" t="s">
        <v>5027</v>
      </c>
      <c r="I3031">
        <v>98115</v>
      </c>
      <c r="J3031" t="s">
        <v>7608</v>
      </c>
      <c r="K3031" t="s">
        <v>1865</v>
      </c>
      <c r="L3031" t="s">
        <v>1860</v>
      </c>
      <c r="M3031" s="1">
        <v>43939</v>
      </c>
      <c r="N3031" t="s">
        <v>1861</v>
      </c>
      <c r="O3031" t="s">
        <v>7614</v>
      </c>
      <c r="P3031" t="s">
        <v>1880</v>
      </c>
      <c r="Q3031" t="s">
        <v>7614</v>
      </c>
      <c r="R3031" t="s">
        <v>1908</v>
      </c>
      <c r="S3031">
        <v>1</v>
      </c>
      <c r="T3031" s="2">
        <v>0</v>
      </c>
      <c r="U3031" s="5">
        <v>0.86</v>
      </c>
      <c r="V3031" s="5">
        <f>ORDENES[[#This Row],[Ventas sin descuento]]-ORDENES[[#This Row],[costos estimados]]</f>
        <v>0.85999999999999943</v>
      </c>
      <c r="W3031">
        <v>3</v>
      </c>
      <c r="X3031" s="5">
        <v>28.8</v>
      </c>
      <c r="Y3031" s="5">
        <f>ORDENES[[#This Row],[Ventas Originales (con descuento)]]/(1-ORDENES[[#This Row],[Descuento]])</f>
        <v>28.8</v>
      </c>
      <c r="Z3031" s="5">
        <f>ORDENES[[#This Row],[Ventas Originales (con descuento)]]/ORDENES[[#This Row],[Cantidad]]/(1-ORDENES[[#This Row],[Descuento]])</f>
        <v>9.6</v>
      </c>
      <c r="AA3031" s="5">
        <f>ORDENES[[#This Row],[Ventas Originales (con descuento)]]/ORDENES[[#This Row],[Cantidad]]</f>
        <v>9.6</v>
      </c>
      <c r="AB3031" s="5">
        <f>ORDENES[[#This Row],[Ventas Originales (con descuento)]]-(ORDENES[[#This Row],[Ganancias]])</f>
        <v>27.94</v>
      </c>
    </row>
    <row r="3032" spans="1:28" x14ac:dyDescent="0.35">
      <c r="A3032" t="s">
        <v>7719</v>
      </c>
      <c r="B3032" t="s">
        <v>5</v>
      </c>
      <c r="C3032" t="s">
        <v>1</v>
      </c>
      <c r="D3032" t="s">
        <v>2251</v>
      </c>
      <c r="E3032" t="s">
        <v>16</v>
      </c>
      <c r="F3032" s="1">
        <v>44145</v>
      </c>
      <c r="G3032" t="s">
        <v>7613</v>
      </c>
      <c r="H3032" t="s">
        <v>4039</v>
      </c>
      <c r="I3032">
        <v>90036</v>
      </c>
      <c r="J3032" t="s">
        <v>3604</v>
      </c>
      <c r="K3032" t="s">
        <v>1865</v>
      </c>
      <c r="L3032" t="s">
        <v>1860</v>
      </c>
      <c r="M3032" s="1">
        <v>44148</v>
      </c>
      <c r="N3032" t="s">
        <v>1861</v>
      </c>
      <c r="O3032" t="s">
        <v>7614</v>
      </c>
      <c r="P3032" t="s">
        <v>1867</v>
      </c>
      <c r="Q3032" t="s">
        <v>7614</v>
      </c>
      <c r="R3032" t="s">
        <v>1877</v>
      </c>
      <c r="S3032">
        <v>2</v>
      </c>
      <c r="T3032" s="2">
        <v>0</v>
      </c>
      <c r="U3032" s="5">
        <v>38.979999999999997</v>
      </c>
      <c r="V3032" s="5">
        <f>ORDENES[[#This Row],[Ventas sin descuento]]-ORDENES[[#This Row],[costos estimados]]</f>
        <v>38.97999999999999</v>
      </c>
      <c r="W3032">
        <v>4</v>
      </c>
      <c r="X3032" s="5">
        <v>129.91999999999999</v>
      </c>
      <c r="Y3032" s="5">
        <f>ORDENES[[#This Row],[Ventas Originales (con descuento)]]/(1-ORDENES[[#This Row],[Descuento]])</f>
        <v>129.91999999999999</v>
      </c>
      <c r="Z3032" s="5">
        <f>ORDENES[[#This Row],[Ventas Originales (con descuento)]]/ORDENES[[#This Row],[Cantidad]]/(1-ORDENES[[#This Row],[Descuento]])</f>
        <v>32.479999999999997</v>
      </c>
      <c r="AA3032" s="5">
        <f>ORDENES[[#This Row],[Ventas Originales (con descuento)]]/ORDENES[[#This Row],[Cantidad]]</f>
        <v>32.479999999999997</v>
      </c>
      <c r="AB3032" s="5">
        <f>ORDENES[[#This Row],[Ventas Originales (con descuento)]]-(ORDENES[[#This Row],[Ganancias]])</f>
        <v>90.94</v>
      </c>
    </row>
    <row r="3033" spans="1:28" x14ac:dyDescent="0.35">
      <c r="A3033" t="s">
        <v>7719</v>
      </c>
      <c r="B3033" t="s">
        <v>32</v>
      </c>
      <c r="C3033" t="s">
        <v>1</v>
      </c>
      <c r="D3033" t="s">
        <v>2201</v>
      </c>
      <c r="E3033" t="s">
        <v>7624</v>
      </c>
      <c r="F3033" s="1">
        <v>44324</v>
      </c>
      <c r="G3033" t="s">
        <v>7613</v>
      </c>
      <c r="H3033" t="s">
        <v>5028</v>
      </c>
      <c r="I3033">
        <v>94110</v>
      </c>
      <c r="J3033" t="s">
        <v>7670</v>
      </c>
      <c r="K3033" t="s">
        <v>1865</v>
      </c>
      <c r="L3033" t="s">
        <v>1860</v>
      </c>
      <c r="M3033" s="1">
        <v>44328</v>
      </c>
      <c r="N3033" t="s">
        <v>1861</v>
      </c>
      <c r="O3033" t="s">
        <v>7614</v>
      </c>
      <c r="P3033" t="s">
        <v>1867</v>
      </c>
      <c r="Q3033" t="s">
        <v>7614</v>
      </c>
      <c r="R3033" t="s">
        <v>1877</v>
      </c>
      <c r="S3033">
        <v>3</v>
      </c>
      <c r="T3033" s="2">
        <v>0</v>
      </c>
      <c r="U3033" s="5">
        <v>22.7</v>
      </c>
      <c r="V3033" s="5">
        <f>ORDENES[[#This Row],[Ventas sin descuento]]-ORDENES[[#This Row],[costos estimados]]</f>
        <v>22.700000000000003</v>
      </c>
      <c r="W3033">
        <v>4</v>
      </c>
      <c r="X3033" s="5">
        <v>81.08</v>
      </c>
      <c r="Y3033" s="5">
        <f>ORDENES[[#This Row],[Ventas Originales (con descuento)]]/(1-ORDENES[[#This Row],[Descuento]])</f>
        <v>81.08</v>
      </c>
      <c r="Z3033" s="5">
        <f>ORDENES[[#This Row],[Ventas Originales (con descuento)]]/ORDENES[[#This Row],[Cantidad]]/(1-ORDENES[[#This Row],[Descuento]])</f>
        <v>20.27</v>
      </c>
      <c r="AA3033" s="5">
        <f>ORDENES[[#This Row],[Ventas Originales (con descuento)]]/ORDENES[[#This Row],[Cantidad]]</f>
        <v>20.27</v>
      </c>
      <c r="AB3033" s="5">
        <f>ORDENES[[#This Row],[Ventas Originales (con descuento)]]-(ORDENES[[#This Row],[Ganancias]])</f>
        <v>58.379999999999995</v>
      </c>
    </row>
    <row r="3034" spans="1:28" x14ac:dyDescent="0.35">
      <c r="A3034" t="s">
        <v>7719</v>
      </c>
      <c r="B3034" t="s">
        <v>262</v>
      </c>
      <c r="C3034" t="s">
        <v>1</v>
      </c>
      <c r="D3034" t="s">
        <v>420</v>
      </c>
      <c r="E3034" t="s">
        <v>18</v>
      </c>
      <c r="F3034" s="1">
        <v>44486</v>
      </c>
      <c r="G3034" t="s">
        <v>7613</v>
      </c>
      <c r="H3034" t="s">
        <v>5029</v>
      </c>
      <c r="I3034">
        <v>92037</v>
      </c>
      <c r="J3034" t="s">
        <v>2067</v>
      </c>
      <c r="K3034" t="s">
        <v>1865</v>
      </c>
      <c r="L3034" t="s">
        <v>1860</v>
      </c>
      <c r="M3034" s="1">
        <v>44488</v>
      </c>
      <c r="N3034" t="s">
        <v>1861</v>
      </c>
      <c r="O3034" t="s">
        <v>7614</v>
      </c>
      <c r="P3034" t="s">
        <v>1867</v>
      </c>
      <c r="Q3034" t="s">
        <v>7614</v>
      </c>
      <c r="R3034" t="s">
        <v>1874</v>
      </c>
      <c r="S3034">
        <v>1</v>
      </c>
      <c r="T3034" s="2">
        <v>0</v>
      </c>
      <c r="U3034" s="5">
        <v>2.77</v>
      </c>
      <c r="V3034" s="5">
        <f>ORDENES[[#This Row],[Ventas sin descuento]]-ORDENES[[#This Row],[costos estimados]]</f>
        <v>2.7699999999999996</v>
      </c>
      <c r="W3034">
        <v>4</v>
      </c>
      <c r="X3034" s="5">
        <v>10.64</v>
      </c>
      <c r="Y3034" s="5">
        <f>ORDENES[[#This Row],[Ventas Originales (con descuento)]]/(1-ORDENES[[#This Row],[Descuento]])</f>
        <v>10.64</v>
      </c>
      <c r="Z3034" s="5">
        <f>ORDENES[[#This Row],[Ventas Originales (con descuento)]]/ORDENES[[#This Row],[Cantidad]]/(1-ORDENES[[#This Row],[Descuento]])</f>
        <v>2.66</v>
      </c>
      <c r="AA3034" s="5">
        <f>ORDENES[[#This Row],[Ventas Originales (con descuento)]]/ORDENES[[#This Row],[Cantidad]]</f>
        <v>2.66</v>
      </c>
      <c r="AB3034" s="5">
        <f>ORDENES[[#This Row],[Ventas Originales (con descuento)]]-(ORDENES[[#This Row],[Ganancias]])</f>
        <v>7.870000000000001</v>
      </c>
    </row>
    <row r="3035" spans="1:28" x14ac:dyDescent="0.35">
      <c r="A3035" t="s">
        <v>7719</v>
      </c>
      <c r="B3035" t="s">
        <v>32</v>
      </c>
      <c r="C3035" t="s">
        <v>1</v>
      </c>
      <c r="D3035" t="s">
        <v>541</v>
      </c>
      <c r="E3035" t="s">
        <v>13</v>
      </c>
      <c r="F3035" s="1">
        <v>43303</v>
      </c>
      <c r="G3035" t="s">
        <v>7613</v>
      </c>
      <c r="H3035" t="s">
        <v>4057</v>
      </c>
      <c r="I3035">
        <v>94122</v>
      </c>
      <c r="J3035" t="s">
        <v>1758</v>
      </c>
      <c r="K3035" t="s">
        <v>1865</v>
      </c>
      <c r="L3035" t="s">
        <v>1860</v>
      </c>
      <c r="M3035" s="1">
        <v>43305</v>
      </c>
      <c r="N3035" t="s">
        <v>1861</v>
      </c>
      <c r="O3035" t="s">
        <v>7614</v>
      </c>
      <c r="P3035" t="s">
        <v>1867</v>
      </c>
      <c r="Q3035" t="s">
        <v>7614</v>
      </c>
      <c r="R3035" t="s">
        <v>1874</v>
      </c>
      <c r="S3035">
        <v>1</v>
      </c>
      <c r="T3035" s="2">
        <v>0</v>
      </c>
      <c r="U3035" s="5">
        <v>3.23</v>
      </c>
      <c r="V3035" s="5">
        <f>ORDENES[[#This Row],[Ventas sin descuento]]-ORDENES[[#This Row],[costos estimados]]</f>
        <v>3.2300000000000004</v>
      </c>
      <c r="W3035">
        <v>4</v>
      </c>
      <c r="X3035" s="5">
        <v>11.52</v>
      </c>
      <c r="Y3035" s="5">
        <f>ORDENES[[#This Row],[Ventas Originales (con descuento)]]/(1-ORDENES[[#This Row],[Descuento]])</f>
        <v>11.52</v>
      </c>
      <c r="Z3035" s="5">
        <f>ORDENES[[#This Row],[Ventas Originales (con descuento)]]/ORDENES[[#This Row],[Cantidad]]/(1-ORDENES[[#This Row],[Descuento]])</f>
        <v>2.88</v>
      </c>
      <c r="AA3035" s="5">
        <f>ORDENES[[#This Row],[Ventas Originales (con descuento)]]/ORDENES[[#This Row],[Cantidad]]</f>
        <v>2.88</v>
      </c>
      <c r="AB3035" s="5">
        <f>ORDENES[[#This Row],[Ventas Originales (con descuento)]]-(ORDENES[[#This Row],[Ganancias]])</f>
        <v>8.2899999999999991</v>
      </c>
    </row>
    <row r="3036" spans="1:28" x14ac:dyDescent="0.35">
      <c r="A3036" t="s">
        <v>7719</v>
      </c>
      <c r="B3036" t="s">
        <v>3338</v>
      </c>
      <c r="C3036" t="s">
        <v>1</v>
      </c>
      <c r="D3036" t="s">
        <v>473</v>
      </c>
      <c r="E3036" t="s">
        <v>13</v>
      </c>
      <c r="F3036" s="1">
        <v>43763</v>
      </c>
      <c r="G3036" t="s">
        <v>7613</v>
      </c>
      <c r="H3036" t="s">
        <v>5030</v>
      </c>
      <c r="I3036">
        <v>89431</v>
      </c>
      <c r="J3036" t="s">
        <v>2164</v>
      </c>
      <c r="K3036" t="s">
        <v>1865</v>
      </c>
      <c r="L3036" t="s">
        <v>1860</v>
      </c>
      <c r="M3036" s="1">
        <v>43765</v>
      </c>
      <c r="N3036" t="s">
        <v>1861</v>
      </c>
      <c r="O3036" t="s">
        <v>7614</v>
      </c>
      <c r="P3036" t="s">
        <v>1920</v>
      </c>
      <c r="Q3036" t="s">
        <v>7614</v>
      </c>
      <c r="R3036" t="s">
        <v>1874</v>
      </c>
      <c r="S3036">
        <v>1</v>
      </c>
      <c r="T3036" s="2">
        <v>0</v>
      </c>
      <c r="U3036" s="5">
        <v>23.81</v>
      </c>
      <c r="V3036" s="5">
        <f>ORDENES[[#This Row],[Ventas sin descuento]]-ORDENES[[#This Row],[costos estimados]]</f>
        <v>23.810000000000002</v>
      </c>
      <c r="W3036">
        <v>4</v>
      </c>
      <c r="X3036" s="5">
        <v>79.36</v>
      </c>
      <c r="Y3036" s="5">
        <f>ORDENES[[#This Row],[Ventas Originales (con descuento)]]/(1-ORDENES[[#This Row],[Descuento]])</f>
        <v>79.36</v>
      </c>
      <c r="Z3036" s="5">
        <f>ORDENES[[#This Row],[Ventas Originales (con descuento)]]/ORDENES[[#This Row],[Cantidad]]/(1-ORDENES[[#This Row],[Descuento]])</f>
        <v>19.84</v>
      </c>
      <c r="AA3036" s="5">
        <f>ORDENES[[#This Row],[Ventas Originales (con descuento)]]/ORDENES[[#This Row],[Cantidad]]</f>
        <v>19.84</v>
      </c>
      <c r="AB3036" s="5">
        <f>ORDENES[[#This Row],[Ventas Originales (con descuento)]]-(ORDENES[[#This Row],[Ganancias]])</f>
        <v>55.55</v>
      </c>
    </row>
    <row r="3037" spans="1:28" x14ac:dyDescent="0.35">
      <c r="A3037" t="s">
        <v>7719</v>
      </c>
      <c r="B3037" t="s">
        <v>3098</v>
      </c>
      <c r="C3037" t="s">
        <v>1</v>
      </c>
      <c r="D3037" t="s">
        <v>413</v>
      </c>
      <c r="E3037" t="s">
        <v>2649</v>
      </c>
      <c r="F3037" s="1">
        <v>43811</v>
      </c>
      <c r="G3037" t="s">
        <v>7613</v>
      </c>
      <c r="H3037" t="s">
        <v>4984</v>
      </c>
      <c r="I3037">
        <v>95928</v>
      </c>
      <c r="J3037" t="s">
        <v>2650</v>
      </c>
      <c r="K3037" t="s">
        <v>1865</v>
      </c>
      <c r="L3037" t="s">
        <v>1860</v>
      </c>
      <c r="M3037" s="1">
        <v>43815</v>
      </c>
      <c r="N3037" t="s">
        <v>1861</v>
      </c>
      <c r="O3037" t="s">
        <v>7614</v>
      </c>
      <c r="P3037" t="s">
        <v>1867</v>
      </c>
      <c r="Q3037" t="s">
        <v>7614</v>
      </c>
      <c r="R3037" t="s">
        <v>1890</v>
      </c>
      <c r="S3037">
        <v>3</v>
      </c>
      <c r="T3037" s="2">
        <v>0</v>
      </c>
      <c r="U3037" s="5">
        <v>7.45</v>
      </c>
      <c r="V3037" s="5">
        <f>ORDENES[[#This Row],[Ventas sin descuento]]-ORDENES[[#This Row],[costos estimados]]</f>
        <v>7.4499999999999993</v>
      </c>
      <c r="W3037">
        <v>4</v>
      </c>
      <c r="X3037" s="5">
        <v>15.52</v>
      </c>
      <c r="Y3037" s="5">
        <f>ORDENES[[#This Row],[Ventas Originales (con descuento)]]/(1-ORDENES[[#This Row],[Descuento]])</f>
        <v>15.52</v>
      </c>
      <c r="Z3037" s="5">
        <f>ORDENES[[#This Row],[Ventas Originales (con descuento)]]/ORDENES[[#This Row],[Cantidad]]/(1-ORDENES[[#This Row],[Descuento]])</f>
        <v>3.88</v>
      </c>
      <c r="AA3037" s="5">
        <f>ORDENES[[#This Row],[Ventas Originales (con descuento)]]/ORDENES[[#This Row],[Cantidad]]</f>
        <v>3.88</v>
      </c>
      <c r="AB3037" s="5">
        <f>ORDENES[[#This Row],[Ventas Originales (con descuento)]]-(ORDENES[[#This Row],[Ganancias]])</f>
        <v>8.07</v>
      </c>
    </row>
    <row r="3038" spans="1:28" x14ac:dyDescent="0.35">
      <c r="A3038" t="s">
        <v>7719</v>
      </c>
      <c r="B3038" t="s">
        <v>262</v>
      </c>
      <c r="C3038" t="s">
        <v>1</v>
      </c>
      <c r="D3038" t="s">
        <v>561</v>
      </c>
      <c r="E3038" t="s">
        <v>18</v>
      </c>
      <c r="F3038" s="1">
        <v>43761</v>
      </c>
      <c r="G3038" t="s">
        <v>7598</v>
      </c>
      <c r="H3038" t="s">
        <v>4049</v>
      </c>
      <c r="I3038">
        <v>92105</v>
      </c>
      <c r="J3038" t="s">
        <v>1265</v>
      </c>
      <c r="K3038" t="s">
        <v>1865</v>
      </c>
      <c r="L3038" t="s">
        <v>1860</v>
      </c>
      <c r="M3038" s="1">
        <v>43765</v>
      </c>
      <c r="N3038" t="s">
        <v>1861</v>
      </c>
      <c r="O3038" t="s">
        <v>7614</v>
      </c>
      <c r="P3038" t="s">
        <v>1867</v>
      </c>
      <c r="Q3038" t="s">
        <v>7614</v>
      </c>
      <c r="R3038" t="s">
        <v>1890</v>
      </c>
      <c r="S3038">
        <v>3</v>
      </c>
      <c r="T3038" s="2">
        <v>0</v>
      </c>
      <c r="U3038" s="5">
        <v>5.66</v>
      </c>
      <c r="V3038" s="5">
        <f>ORDENES[[#This Row],[Ventas sin descuento]]-ORDENES[[#This Row],[costos estimados]]</f>
        <v>5.66</v>
      </c>
      <c r="W3038">
        <v>4</v>
      </c>
      <c r="X3038" s="5">
        <v>11.8</v>
      </c>
      <c r="Y3038" s="5">
        <f>ORDENES[[#This Row],[Ventas Originales (con descuento)]]/(1-ORDENES[[#This Row],[Descuento]])</f>
        <v>11.8</v>
      </c>
      <c r="Z3038" s="5">
        <f>ORDENES[[#This Row],[Ventas Originales (con descuento)]]/ORDENES[[#This Row],[Cantidad]]/(1-ORDENES[[#This Row],[Descuento]])</f>
        <v>2.95</v>
      </c>
      <c r="AA3038" s="5">
        <f>ORDENES[[#This Row],[Ventas Originales (con descuento)]]/ORDENES[[#This Row],[Cantidad]]</f>
        <v>2.95</v>
      </c>
      <c r="AB3038" s="5">
        <f>ORDENES[[#This Row],[Ventas Originales (con descuento)]]-(ORDENES[[#This Row],[Ganancias]])</f>
        <v>6.1400000000000006</v>
      </c>
    </row>
    <row r="3039" spans="1:28" x14ac:dyDescent="0.35">
      <c r="A3039" t="s">
        <v>7719</v>
      </c>
      <c r="B3039" t="s">
        <v>3098</v>
      </c>
      <c r="C3039" t="s">
        <v>1</v>
      </c>
      <c r="D3039" t="s">
        <v>413</v>
      </c>
      <c r="E3039" t="s">
        <v>18</v>
      </c>
      <c r="F3039" s="1">
        <v>43811</v>
      </c>
      <c r="G3039" t="s">
        <v>7613</v>
      </c>
      <c r="H3039" t="s">
        <v>4984</v>
      </c>
      <c r="I3039">
        <v>95928</v>
      </c>
      <c r="J3039" t="s">
        <v>3361</v>
      </c>
      <c r="K3039" t="s">
        <v>1865</v>
      </c>
      <c r="L3039" t="s">
        <v>1860</v>
      </c>
      <c r="M3039" s="1">
        <v>43815</v>
      </c>
      <c r="N3039" t="s">
        <v>1861</v>
      </c>
      <c r="O3039" t="s">
        <v>7614</v>
      </c>
      <c r="P3039" t="s">
        <v>1867</v>
      </c>
      <c r="Q3039" t="s">
        <v>7614</v>
      </c>
      <c r="R3039" t="s">
        <v>1879</v>
      </c>
      <c r="S3039">
        <v>3</v>
      </c>
      <c r="T3039" s="2">
        <v>0</v>
      </c>
      <c r="U3039" s="5">
        <v>16.399999999999999</v>
      </c>
      <c r="V3039" s="5">
        <f>ORDENES[[#This Row],[Ventas sin descuento]]-ORDENES[[#This Row],[costos estimados]]</f>
        <v>16.399999999999999</v>
      </c>
      <c r="W3039">
        <v>4</v>
      </c>
      <c r="X3039" s="5">
        <v>36.44</v>
      </c>
      <c r="Y3039" s="5">
        <f>ORDENES[[#This Row],[Ventas Originales (con descuento)]]/(1-ORDENES[[#This Row],[Descuento]])</f>
        <v>36.44</v>
      </c>
      <c r="Z3039" s="5">
        <f>ORDENES[[#This Row],[Ventas Originales (con descuento)]]/ORDENES[[#This Row],[Cantidad]]/(1-ORDENES[[#This Row],[Descuento]])</f>
        <v>9.11</v>
      </c>
      <c r="AA3039" s="5">
        <f>ORDENES[[#This Row],[Ventas Originales (con descuento)]]/ORDENES[[#This Row],[Cantidad]]</f>
        <v>9.11</v>
      </c>
      <c r="AB3039" s="5">
        <f>ORDENES[[#This Row],[Ventas Originales (con descuento)]]-(ORDENES[[#This Row],[Ganancias]])</f>
        <v>20.04</v>
      </c>
    </row>
    <row r="3040" spans="1:28" x14ac:dyDescent="0.35">
      <c r="A3040" t="s">
        <v>7719</v>
      </c>
      <c r="B3040" t="s">
        <v>5</v>
      </c>
      <c r="C3040" t="s">
        <v>1</v>
      </c>
      <c r="D3040" t="s">
        <v>2251</v>
      </c>
      <c r="E3040" t="s">
        <v>53</v>
      </c>
      <c r="F3040" s="1">
        <v>43819</v>
      </c>
      <c r="G3040" t="s">
        <v>7613</v>
      </c>
      <c r="H3040" t="s">
        <v>5031</v>
      </c>
      <c r="I3040">
        <v>90036</v>
      </c>
      <c r="J3040" t="s">
        <v>53</v>
      </c>
      <c r="K3040" t="s">
        <v>1865</v>
      </c>
      <c r="L3040" t="s">
        <v>1860</v>
      </c>
      <c r="M3040" s="1">
        <v>43824</v>
      </c>
      <c r="N3040" t="s">
        <v>1861</v>
      </c>
      <c r="O3040" t="s">
        <v>7614</v>
      </c>
      <c r="P3040" t="s">
        <v>1867</v>
      </c>
      <c r="Q3040" t="s">
        <v>7614</v>
      </c>
      <c r="R3040" t="s">
        <v>1879</v>
      </c>
      <c r="S3040">
        <v>3</v>
      </c>
      <c r="T3040" s="2">
        <v>0</v>
      </c>
      <c r="U3040" s="5">
        <v>7.7</v>
      </c>
      <c r="V3040" s="5">
        <f>ORDENES[[#This Row],[Ventas sin descuento]]-ORDENES[[#This Row],[costos estimados]]</f>
        <v>7.6999999999999993</v>
      </c>
      <c r="W3040">
        <v>4</v>
      </c>
      <c r="X3040" s="5">
        <v>17.12</v>
      </c>
      <c r="Y3040" s="5">
        <f>ORDENES[[#This Row],[Ventas Originales (con descuento)]]/(1-ORDENES[[#This Row],[Descuento]])</f>
        <v>17.12</v>
      </c>
      <c r="Z3040" s="5">
        <f>ORDENES[[#This Row],[Ventas Originales (con descuento)]]/ORDENES[[#This Row],[Cantidad]]/(1-ORDENES[[#This Row],[Descuento]])</f>
        <v>4.28</v>
      </c>
      <c r="AA3040" s="5">
        <f>ORDENES[[#This Row],[Ventas Originales (con descuento)]]/ORDENES[[#This Row],[Cantidad]]</f>
        <v>4.28</v>
      </c>
      <c r="AB3040" s="5">
        <f>ORDENES[[#This Row],[Ventas Originales (con descuento)]]-(ORDENES[[#This Row],[Ganancias]])</f>
        <v>9.4200000000000017</v>
      </c>
    </row>
    <row r="3041" spans="1:28" x14ac:dyDescent="0.35">
      <c r="A3041" t="s">
        <v>7719</v>
      </c>
      <c r="B3041" t="s">
        <v>5</v>
      </c>
      <c r="C3041" t="s">
        <v>1</v>
      </c>
      <c r="D3041" t="s">
        <v>284</v>
      </c>
      <c r="E3041" t="s">
        <v>196</v>
      </c>
      <c r="F3041" s="1">
        <v>43940</v>
      </c>
      <c r="G3041" t="s">
        <v>7613</v>
      </c>
      <c r="H3041" t="s">
        <v>5015</v>
      </c>
      <c r="I3041">
        <v>90049</v>
      </c>
      <c r="J3041" t="s">
        <v>1676</v>
      </c>
      <c r="K3041" t="s">
        <v>1865</v>
      </c>
      <c r="L3041" t="s">
        <v>1860</v>
      </c>
      <c r="M3041" s="1">
        <v>43945</v>
      </c>
      <c r="N3041" t="s">
        <v>1861</v>
      </c>
      <c r="O3041" t="s">
        <v>7614</v>
      </c>
      <c r="P3041" t="s">
        <v>1867</v>
      </c>
      <c r="Q3041" t="s">
        <v>7614</v>
      </c>
      <c r="R3041" t="s">
        <v>1879</v>
      </c>
      <c r="S3041">
        <v>3</v>
      </c>
      <c r="T3041" s="2">
        <v>0</v>
      </c>
      <c r="U3041" s="5">
        <v>10.220000000000001</v>
      </c>
      <c r="V3041" s="5">
        <f>ORDENES[[#This Row],[Ventas sin descuento]]-ORDENES[[#This Row],[costos estimados]]</f>
        <v>10.220000000000001</v>
      </c>
      <c r="W3041">
        <v>4</v>
      </c>
      <c r="X3041" s="5">
        <v>22.72</v>
      </c>
      <c r="Y3041" s="5">
        <f>ORDENES[[#This Row],[Ventas Originales (con descuento)]]/(1-ORDENES[[#This Row],[Descuento]])</f>
        <v>22.72</v>
      </c>
      <c r="Z3041" s="5">
        <f>ORDENES[[#This Row],[Ventas Originales (con descuento)]]/ORDENES[[#This Row],[Cantidad]]/(1-ORDENES[[#This Row],[Descuento]])</f>
        <v>5.68</v>
      </c>
      <c r="AA3041" s="5">
        <f>ORDENES[[#This Row],[Ventas Originales (con descuento)]]/ORDENES[[#This Row],[Cantidad]]</f>
        <v>5.68</v>
      </c>
      <c r="AB3041" s="5">
        <f>ORDENES[[#This Row],[Ventas Originales (con descuento)]]-(ORDENES[[#This Row],[Ganancias]])</f>
        <v>12.499999999999998</v>
      </c>
    </row>
    <row r="3042" spans="1:28" x14ac:dyDescent="0.35">
      <c r="A3042" t="s">
        <v>7719</v>
      </c>
      <c r="B3042" t="s">
        <v>360</v>
      </c>
      <c r="C3042" t="s">
        <v>1</v>
      </c>
      <c r="D3042" t="s">
        <v>2901</v>
      </c>
      <c r="E3042" t="s">
        <v>21</v>
      </c>
      <c r="F3042" s="1">
        <v>43799</v>
      </c>
      <c r="G3042" t="s">
        <v>7598</v>
      </c>
      <c r="H3042" t="s">
        <v>4030</v>
      </c>
      <c r="I3042">
        <v>89115</v>
      </c>
      <c r="J3042" t="s">
        <v>3094</v>
      </c>
      <c r="K3042" t="s">
        <v>1865</v>
      </c>
      <c r="L3042" t="s">
        <v>1860</v>
      </c>
      <c r="M3042" s="1">
        <v>43801</v>
      </c>
      <c r="N3042" t="s">
        <v>1861</v>
      </c>
      <c r="O3042" t="s">
        <v>7614</v>
      </c>
      <c r="P3042" t="s">
        <v>1920</v>
      </c>
      <c r="Q3042" t="s">
        <v>7614</v>
      </c>
      <c r="R3042" t="s">
        <v>1879</v>
      </c>
      <c r="S3042">
        <v>1</v>
      </c>
      <c r="T3042" s="2">
        <v>0</v>
      </c>
      <c r="U3042" s="5">
        <v>12.44</v>
      </c>
      <c r="V3042" s="5">
        <f>ORDENES[[#This Row],[Ventas sin descuento]]-ORDENES[[#This Row],[costos estimados]]</f>
        <v>12.44</v>
      </c>
      <c r="W3042">
        <v>4</v>
      </c>
      <c r="X3042" s="5">
        <v>25.92</v>
      </c>
      <c r="Y3042" s="5">
        <f>ORDENES[[#This Row],[Ventas Originales (con descuento)]]/(1-ORDENES[[#This Row],[Descuento]])</f>
        <v>25.92</v>
      </c>
      <c r="Z3042" s="5">
        <f>ORDENES[[#This Row],[Ventas Originales (con descuento)]]/ORDENES[[#This Row],[Cantidad]]/(1-ORDENES[[#This Row],[Descuento]])</f>
        <v>6.48</v>
      </c>
      <c r="AA3042" s="5">
        <f>ORDENES[[#This Row],[Ventas Originales (con descuento)]]/ORDENES[[#This Row],[Cantidad]]</f>
        <v>6.48</v>
      </c>
      <c r="AB3042" s="5">
        <f>ORDENES[[#This Row],[Ventas Originales (con descuento)]]-(ORDENES[[#This Row],[Ganancias]])</f>
        <v>13.480000000000002</v>
      </c>
    </row>
    <row r="3043" spans="1:28" x14ac:dyDescent="0.35">
      <c r="A3043" t="s">
        <v>7719</v>
      </c>
      <c r="B3043" t="s">
        <v>3072</v>
      </c>
      <c r="C3043" t="s">
        <v>1</v>
      </c>
      <c r="D3043" t="s">
        <v>2582</v>
      </c>
      <c r="E3043" t="s">
        <v>53</v>
      </c>
      <c r="F3043" s="1">
        <v>43517</v>
      </c>
      <c r="G3043" t="s">
        <v>7598</v>
      </c>
      <c r="H3043" t="s">
        <v>5032</v>
      </c>
      <c r="I3043">
        <v>88001</v>
      </c>
      <c r="J3043" t="s">
        <v>53</v>
      </c>
      <c r="K3043" t="s">
        <v>1865</v>
      </c>
      <c r="L3043" t="s">
        <v>1860</v>
      </c>
      <c r="M3043" s="1">
        <v>43519</v>
      </c>
      <c r="N3043" t="s">
        <v>1861</v>
      </c>
      <c r="O3043" t="s">
        <v>7614</v>
      </c>
      <c r="P3043" t="s">
        <v>1911</v>
      </c>
      <c r="Q3043" t="s">
        <v>7614</v>
      </c>
      <c r="R3043" t="s">
        <v>1879</v>
      </c>
      <c r="S3043">
        <v>1</v>
      </c>
      <c r="T3043" s="2">
        <v>0</v>
      </c>
      <c r="U3043" s="5">
        <v>23.09</v>
      </c>
      <c r="V3043" s="5">
        <f>ORDENES[[#This Row],[Ventas sin descuento]]-ORDENES[[#This Row],[costos estimados]]</f>
        <v>23.09</v>
      </c>
      <c r="W3043">
        <v>4</v>
      </c>
      <c r="X3043" s="5">
        <v>49.12</v>
      </c>
      <c r="Y3043" s="5">
        <f>ORDENES[[#This Row],[Ventas Originales (con descuento)]]/(1-ORDENES[[#This Row],[Descuento]])</f>
        <v>49.12</v>
      </c>
      <c r="Z3043" s="5">
        <f>ORDENES[[#This Row],[Ventas Originales (con descuento)]]/ORDENES[[#This Row],[Cantidad]]/(1-ORDENES[[#This Row],[Descuento]])</f>
        <v>12.28</v>
      </c>
      <c r="AA3043" s="5">
        <f>ORDENES[[#This Row],[Ventas Originales (con descuento)]]/ORDENES[[#This Row],[Cantidad]]</f>
        <v>12.28</v>
      </c>
      <c r="AB3043" s="5">
        <f>ORDENES[[#This Row],[Ventas Originales (con descuento)]]-(ORDENES[[#This Row],[Ganancias]])</f>
        <v>26.029999999999998</v>
      </c>
    </row>
    <row r="3044" spans="1:28" x14ac:dyDescent="0.35">
      <c r="A3044" t="s">
        <v>7719</v>
      </c>
      <c r="B3044" t="s">
        <v>22</v>
      </c>
      <c r="C3044" t="s">
        <v>1</v>
      </c>
      <c r="D3044" t="s">
        <v>2624</v>
      </c>
      <c r="E3044" t="s">
        <v>661</v>
      </c>
      <c r="F3044" s="1">
        <v>44404</v>
      </c>
      <c r="G3044" t="s">
        <v>7598</v>
      </c>
      <c r="H3044" t="s">
        <v>4026</v>
      </c>
      <c r="I3044">
        <v>98115</v>
      </c>
      <c r="J3044" t="s">
        <v>2398</v>
      </c>
      <c r="K3044" t="s">
        <v>1865</v>
      </c>
      <c r="L3044" t="s">
        <v>1860</v>
      </c>
      <c r="M3044" s="1">
        <v>44409</v>
      </c>
      <c r="N3044" t="s">
        <v>1861</v>
      </c>
      <c r="O3044" t="s">
        <v>7614</v>
      </c>
      <c r="P3044" t="s">
        <v>1880</v>
      </c>
      <c r="Q3044" t="s">
        <v>7614</v>
      </c>
      <c r="R3044" t="s">
        <v>1879</v>
      </c>
      <c r="S3044">
        <v>3</v>
      </c>
      <c r="T3044" s="2">
        <v>0</v>
      </c>
      <c r="U3044" s="5">
        <v>12.05</v>
      </c>
      <c r="V3044" s="5">
        <f>ORDENES[[#This Row],[Ventas sin descuento]]-ORDENES[[#This Row],[costos estimados]]</f>
        <v>12.05</v>
      </c>
      <c r="W3044">
        <v>4</v>
      </c>
      <c r="X3044" s="5">
        <v>26.2</v>
      </c>
      <c r="Y3044" s="5">
        <f>ORDENES[[#This Row],[Ventas Originales (con descuento)]]/(1-ORDENES[[#This Row],[Descuento]])</f>
        <v>26.2</v>
      </c>
      <c r="Z3044" s="5">
        <f>ORDENES[[#This Row],[Ventas Originales (con descuento)]]/ORDENES[[#This Row],[Cantidad]]/(1-ORDENES[[#This Row],[Descuento]])</f>
        <v>6.55</v>
      </c>
      <c r="AA3044" s="5">
        <f>ORDENES[[#This Row],[Ventas Originales (con descuento)]]/ORDENES[[#This Row],[Cantidad]]</f>
        <v>6.55</v>
      </c>
      <c r="AB3044" s="5">
        <f>ORDENES[[#This Row],[Ventas Originales (con descuento)]]-(ORDENES[[#This Row],[Ganancias]])</f>
        <v>14.149999999999999</v>
      </c>
    </row>
    <row r="3045" spans="1:28" x14ac:dyDescent="0.35">
      <c r="A3045" t="s">
        <v>7719</v>
      </c>
      <c r="B3045" t="s">
        <v>5</v>
      </c>
      <c r="C3045" t="s">
        <v>1</v>
      </c>
      <c r="D3045" t="s">
        <v>2640</v>
      </c>
      <c r="E3045" t="s">
        <v>249</v>
      </c>
      <c r="F3045" s="1">
        <v>43918</v>
      </c>
      <c r="G3045" t="s">
        <v>7613</v>
      </c>
      <c r="H3045" t="s">
        <v>4989</v>
      </c>
      <c r="I3045">
        <v>90032</v>
      </c>
      <c r="J3045" t="s">
        <v>1355</v>
      </c>
      <c r="K3045" t="s">
        <v>1865</v>
      </c>
      <c r="L3045" t="s">
        <v>1860</v>
      </c>
      <c r="M3045" s="1">
        <v>43921</v>
      </c>
      <c r="N3045" t="s">
        <v>1861</v>
      </c>
      <c r="O3045" t="s">
        <v>7614</v>
      </c>
      <c r="P3045" t="s">
        <v>1867</v>
      </c>
      <c r="Q3045" t="s">
        <v>7614</v>
      </c>
      <c r="R3045" t="s">
        <v>1872</v>
      </c>
      <c r="S3045">
        <v>2</v>
      </c>
      <c r="T3045" s="2">
        <v>0</v>
      </c>
      <c r="U3045" s="5">
        <v>0.88</v>
      </c>
      <c r="V3045" s="5">
        <f>ORDENES[[#This Row],[Ventas sin descuento]]-ORDENES[[#This Row],[costos estimados]]</f>
        <v>0.87999999999999545</v>
      </c>
      <c r="W3045">
        <v>4</v>
      </c>
      <c r="X3045" s="5">
        <v>87.92</v>
      </c>
      <c r="Y3045" s="5">
        <f>ORDENES[[#This Row],[Ventas Originales (con descuento)]]/(1-ORDENES[[#This Row],[Descuento]])</f>
        <v>87.92</v>
      </c>
      <c r="Z3045" s="5">
        <f>ORDENES[[#This Row],[Ventas Originales (con descuento)]]/ORDENES[[#This Row],[Cantidad]]/(1-ORDENES[[#This Row],[Descuento]])</f>
        <v>21.98</v>
      </c>
      <c r="AA3045" s="5">
        <f>ORDENES[[#This Row],[Ventas Originales (con descuento)]]/ORDENES[[#This Row],[Cantidad]]</f>
        <v>21.98</v>
      </c>
      <c r="AB3045" s="5">
        <f>ORDENES[[#This Row],[Ventas Originales (con descuento)]]-(ORDENES[[#This Row],[Ganancias]])</f>
        <v>87.04</v>
      </c>
    </row>
    <row r="3046" spans="1:28" x14ac:dyDescent="0.35">
      <c r="A3046" t="s">
        <v>7719</v>
      </c>
      <c r="B3046" t="s">
        <v>5</v>
      </c>
      <c r="C3046" t="s">
        <v>1</v>
      </c>
      <c r="D3046" t="s">
        <v>2251</v>
      </c>
      <c r="E3046" t="s">
        <v>663</v>
      </c>
      <c r="F3046" s="1">
        <v>44145</v>
      </c>
      <c r="G3046" t="s">
        <v>7613</v>
      </c>
      <c r="H3046" t="s">
        <v>4039</v>
      </c>
      <c r="I3046">
        <v>90036</v>
      </c>
      <c r="J3046" t="s">
        <v>1834</v>
      </c>
      <c r="K3046" t="s">
        <v>1865</v>
      </c>
      <c r="L3046" t="s">
        <v>1860</v>
      </c>
      <c r="M3046" s="1">
        <v>44148</v>
      </c>
      <c r="N3046" t="s">
        <v>1861</v>
      </c>
      <c r="O3046" t="s">
        <v>7614</v>
      </c>
      <c r="P3046" t="s">
        <v>1867</v>
      </c>
      <c r="Q3046" t="s">
        <v>7614</v>
      </c>
      <c r="R3046" t="s">
        <v>1872</v>
      </c>
      <c r="S3046">
        <v>2</v>
      </c>
      <c r="T3046" s="2">
        <v>0</v>
      </c>
      <c r="U3046" s="5">
        <v>187.4</v>
      </c>
      <c r="V3046" s="5">
        <f>ORDENES[[#This Row],[Ventas sin descuento]]-ORDENES[[#This Row],[costos estimados]]</f>
        <v>187.39999999999998</v>
      </c>
      <c r="W3046">
        <v>4</v>
      </c>
      <c r="X3046" s="5">
        <v>720.76</v>
      </c>
      <c r="Y3046" s="5">
        <f>ORDENES[[#This Row],[Ventas Originales (con descuento)]]/(1-ORDENES[[#This Row],[Descuento]])</f>
        <v>720.76</v>
      </c>
      <c r="Z3046" s="5">
        <f>ORDENES[[#This Row],[Ventas Originales (con descuento)]]/ORDENES[[#This Row],[Cantidad]]/(1-ORDENES[[#This Row],[Descuento]])</f>
        <v>180.19</v>
      </c>
      <c r="AA3046" s="5">
        <f>ORDENES[[#This Row],[Ventas Originales (con descuento)]]/ORDENES[[#This Row],[Cantidad]]</f>
        <v>180.19</v>
      </c>
      <c r="AB3046" s="5">
        <f>ORDENES[[#This Row],[Ventas Originales (con descuento)]]-(ORDENES[[#This Row],[Ganancias]])</f>
        <v>533.36</v>
      </c>
    </row>
    <row r="3047" spans="1:28" x14ac:dyDescent="0.35">
      <c r="A3047" t="s">
        <v>7719</v>
      </c>
      <c r="B3047" t="s">
        <v>5</v>
      </c>
      <c r="C3047" t="s">
        <v>1</v>
      </c>
      <c r="D3047" t="s">
        <v>148</v>
      </c>
      <c r="E3047" t="s">
        <v>18</v>
      </c>
      <c r="F3047" s="1">
        <v>44276</v>
      </c>
      <c r="G3047" t="s">
        <v>7613</v>
      </c>
      <c r="H3047" t="s">
        <v>5033</v>
      </c>
      <c r="I3047">
        <v>90045</v>
      </c>
      <c r="J3047" t="s">
        <v>1384</v>
      </c>
      <c r="K3047" t="s">
        <v>1865</v>
      </c>
      <c r="L3047" t="s">
        <v>1860</v>
      </c>
      <c r="M3047" s="1">
        <v>44278</v>
      </c>
      <c r="N3047" t="s">
        <v>1861</v>
      </c>
      <c r="O3047" t="s">
        <v>7614</v>
      </c>
      <c r="P3047" t="s">
        <v>1867</v>
      </c>
      <c r="Q3047" t="s">
        <v>7614</v>
      </c>
      <c r="R3047" t="s">
        <v>1872</v>
      </c>
      <c r="S3047">
        <v>1</v>
      </c>
      <c r="T3047" s="2">
        <v>0</v>
      </c>
      <c r="U3047" s="5">
        <v>210.49</v>
      </c>
      <c r="V3047" s="5">
        <f>ORDENES[[#This Row],[Ventas sin descuento]]-ORDENES[[#This Row],[costos estimados]]</f>
        <v>210.49</v>
      </c>
      <c r="W3047">
        <v>4</v>
      </c>
      <c r="X3047" s="5">
        <v>725.84</v>
      </c>
      <c r="Y3047" s="5">
        <f>ORDENES[[#This Row],[Ventas Originales (con descuento)]]/(1-ORDENES[[#This Row],[Descuento]])</f>
        <v>725.84</v>
      </c>
      <c r="Z3047" s="5">
        <f>ORDENES[[#This Row],[Ventas Originales (con descuento)]]/ORDENES[[#This Row],[Cantidad]]/(1-ORDENES[[#This Row],[Descuento]])</f>
        <v>181.46</v>
      </c>
      <c r="AA3047" s="5">
        <f>ORDENES[[#This Row],[Ventas Originales (con descuento)]]/ORDENES[[#This Row],[Cantidad]]</f>
        <v>181.46</v>
      </c>
      <c r="AB3047" s="5">
        <f>ORDENES[[#This Row],[Ventas Originales (con descuento)]]-(ORDENES[[#This Row],[Ganancias]])</f>
        <v>515.35</v>
      </c>
    </row>
    <row r="3048" spans="1:28" x14ac:dyDescent="0.35">
      <c r="A3048" t="s">
        <v>7719</v>
      </c>
      <c r="B3048" t="s">
        <v>32</v>
      </c>
      <c r="C3048" t="s">
        <v>1</v>
      </c>
      <c r="D3048" t="s">
        <v>187</v>
      </c>
      <c r="E3048" t="s">
        <v>18</v>
      </c>
      <c r="F3048" s="1">
        <v>44005</v>
      </c>
      <c r="G3048" t="s">
        <v>7598</v>
      </c>
      <c r="H3048" t="s">
        <v>4991</v>
      </c>
      <c r="I3048">
        <v>94109</v>
      </c>
      <c r="J3048" t="s">
        <v>3259</v>
      </c>
      <c r="K3048" t="s">
        <v>1865</v>
      </c>
      <c r="L3048" t="s">
        <v>1860</v>
      </c>
      <c r="M3048" s="1">
        <v>44007</v>
      </c>
      <c r="N3048" t="s">
        <v>1861</v>
      </c>
      <c r="O3048" t="s">
        <v>7614</v>
      </c>
      <c r="P3048" t="s">
        <v>1867</v>
      </c>
      <c r="Q3048" t="s">
        <v>7614</v>
      </c>
      <c r="R3048" t="s">
        <v>1872</v>
      </c>
      <c r="S3048">
        <v>1</v>
      </c>
      <c r="T3048" s="2">
        <v>0</v>
      </c>
      <c r="U3048" s="5">
        <v>25.29</v>
      </c>
      <c r="V3048" s="5">
        <f>ORDENES[[#This Row],[Ventas sin descuento]]-ORDENES[[#This Row],[costos estimados]]</f>
        <v>25.289999999999992</v>
      </c>
      <c r="W3048">
        <v>4</v>
      </c>
      <c r="X3048" s="5">
        <v>93.68</v>
      </c>
      <c r="Y3048" s="5">
        <f>ORDENES[[#This Row],[Ventas Originales (con descuento)]]/(1-ORDENES[[#This Row],[Descuento]])</f>
        <v>93.68</v>
      </c>
      <c r="Z3048" s="5">
        <f>ORDENES[[#This Row],[Ventas Originales (con descuento)]]/ORDENES[[#This Row],[Cantidad]]/(1-ORDENES[[#This Row],[Descuento]])</f>
        <v>23.42</v>
      </c>
      <c r="AA3048" s="5">
        <f>ORDENES[[#This Row],[Ventas Originales (con descuento)]]/ORDENES[[#This Row],[Cantidad]]</f>
        <v>23.42</v>
      </c>
      <c r="AB3048" s="5">
        <f>ORDENES[[#This Row],[Ventas Originales (con descuento)]]-(ORDENES[[#This Row],[Ganancias]])</f>
        <v>68.390000000000015</v>
      </c>
    </row>
    <row r="3049" spans="1:28" x14ac:dyDescent="0.35">
      <c r="A3049" t="s">
        <v>7719</v>
      </c>
      <c r="B3049" t="s">
        <v>32</v>
      </c>
      <c r="C3049" t="s">
        <v>1</v>
      </c>
      <c r="D3049" t="s">
        <v>255</v>
      </c>
      <c r="E3049" t="s">
        <v>7624</v>
      </c>
      <c r="F3049" s="1">
        <v>43306</v>
      </c>
      <c r="G3049" t="s">
        <v>7613</v>
      </c>
      <c r="H3049" t="s">
        <v>4038</v>
      </c>
      <c r="I3049">
        <v>94122</v>
      </c>
      <c r="J3049" t="s">
        <v>7631</v>
      </c>
      <c r="K3049" t="s">
        <v>1865</v>
      </c>
      <c r="L3049" t="s">
        <v>1860</v>
      </c>
      <c r="M3049" s="1">
        <v>43308</v>
      </c>
      <c r="N3049" t="s">
        <v>1861</v>
      </c>
      <c r="O3049" t="s">
        <v>7614</v>
      </c>
      <c r="P3049" t="s">
        <v>1867</v>
      </c>
      <c r="Q3049" t="s">
        <v>7614</v>
      </c>
      <c r="R3049" t="s">
        <v>1872</v>
      </c>
      <c r="S3049">
        <v>1</v>
      </c>
      <c r="T3049" s="2">
        <v>0</v>
      </c>
      <c r="U3049" s="5">
        <v>15.04</v>
      </c>
      <c r="V3049" s="5">
        <f>ORDENES[[#This Row],[Ventas sin descuento]]-ORDENES[[#This Row],[costos estimados]]</f>
        <v>15.04</v>
      </c>
      <c r="W3049">
        <v>4</v>
      </c>
      <c r="X3049" s="5">
        <v>53.72</v>
      </c>
      <c r="Y3049" s="5">
        <f>ORDENES[[#This Row],[Ventas Originales (con descuento)]]/(1-ORDENES[[#This Row],[Descuento]])</f>
        <v>53.72</v>
      </c>
      <c r="Z3049" s="5">
        <f>ORDENES[[#This Row],[Ventas Originales (con descuento)]]/ORDENES[[#This Row],[Cantidad]]/(1-ORDENES[[#This Row],[Descuento]])</f>
        <v>13.43</v>
      </c>
      <c r="AA3049" s="5">
        <f>ORDENES[[#This Row],[Ventas Originales (con descuento)]]/ORDENES[[#This Row],[Cantidad]]</f>
        <v>13.43</v>
      </c>
      <c r="AB3049" s="5">
        <f>ORDENES[[#This Row],[Ventas Originales (con descuento)]]-(ORDENES[[#This Row],[Ganancias]])</f>
        <v>38.68</v>
      </c>
    </row>
    <row r="3050" spans="1:28" x14ac:dyDescent="0.35">
      <c r="A3050" t="s">
        <v>7719</v>
      </c>
      <c r="B3050" t="s">
        <v>5</v>
      </c>
      <c r="C3050" t="s">
        <v>1</v>
      </c>
      <c r="D3050" t="s">
        <v>112</v>
      </c>
      <c r="E3050" t="s">
        <v>160</v>
      </c>
      <c r="F3050" s="1">
        <v>43816</v>
      </c>
      <c r="G3050" t="s">
        <v>7613</v>
      </c>
      <c r="H3050" t="s">
        <v>5034</v>
      </c>
      <c r="I3050">
        <v>90008</v>
      </c>
      <c r="J3050" t="s">
        <v>2544</v>
      </c>
      <c r="K3050" t="s">
        <v>1865</v>
      </c>
      <c r="L3050" t="s">
        <v>1860</v>
      </c>
      <c r="M3050" s="1">
        <v>43818</v>
      </c>
      <c r="N3050" t="s">
        <v>1861</v>
      </c>
      <c r="O3050" t="s">
        <v>7614</v>
      </c>
      <c r="P3050" t="s">
        <v>1867</v>
      </c>
      <c r="Q3050" t="s">
        <v>7614</v>
      </c>
      <c r="R3050" t="s">
        <v>1874</v>
      </c>
      <c r="S3050">
        <v>1</v>
      </c>
      <c r="T3050" s="2">
        <v>0</v>
      </c>
      <c r="U3050" s="5">
        <v>53.26</v>
      </c>
      <c r="V3050" s="5">
        <f>ORDENES[[#This Row],[Ventas sin descuento]]-ORDENES[[#This Row],[costos estimados]]</f>
        <v>53.259999999999991</v>
      </c>
      <c r="W3050">
        <v>5</v>
      </c>
      <c r="X3050" s="5">
        <v>204.85</v>
      </c>
      <c r="Y3050" s="5">
        <f>ORDENES[[#This Row],[Ventas Originales (con descuento)]]/(1-ORDENES[[#This Row],[Descuento]])</f>
        <v>204.85</v>
      </c>
      <c r="Z3050" s="5">
        <f>ORDENES[[#This Row],[Ventas Originales (con descuento)]]/ORDENES[[#This Row],[Cantidad]]/(1-ORDENES[[#This Row],[Descuento]])</f>
        <v>40.97</v>
      </c>
      <c r="AA3050" s="5">
        <f>ORDENES[[#This Row],[Ventas Originales (con descuento)]]/ORDENES[[#This Row],[Cantidad]]</f>
        <v>40.97</v>
      </c>
      <c r="AB3050" s="5">
        <f>ORDENES[[#This Row],[Ventas Originales (con descuento)]]-(ORDENES[[#This Row],[Ganancias]])</f>
        <v>151.59</v>
      </c>
    </row>
    <row r="3051" spans="1:28" x14ac:dyDescent="0.35">
      <c r="A3051" t="s">
        <v>7719</v>
      </c>
      <c r="B3051" t="s">
        <v>5</v>
      </c>
      <c r="C3051" t="s">
        <v>1</v>
      </c>
      <c r="D3051" t="s">
        <v>112</v>
      </c>
      <c r="E3051" t="s">
        <v>160</v>
      </c>
      <c r="F3051" s="1">
        <v>43816</v>
      </c>
      <c r="G3051" t="s">
        <v>7613</v>
      </c>
      <c r="H3051" t="s">
        <v>5034</v>
      </c>
      <c r="I3051">
        <v>90008</v>
      </c>
      <c r="J3051" t="s">
        <v>1317</v>
      </c>
      <c r="K3051" t="s">
        <v>1865</v>
      </c>
      <c r="L3051" t="s">
        <v>1860</v>
      </c>
      <c r="M3051" s="1">
        <v>43818</v>
      </c>
      <c r="N3051" t="s">
        <v>1861</v>
      </c>
      <c r="O3051" t="s">
        <v>7614</v>
      </c>
      <c r="P3051" t="s">
        <v>1867</v>
      </c>
      <c r="Q3051" t="s">
        <v>7614</v>
      </c>
      <c r="R3051" t="s">
        <v>1874</v>
      </c>
      <c r="S3051">
        <v>1</v>
      </c>
      <c r="T3051" s="2">
        <v>0</v>
      </c>
      <c r="U3051" s="5">
        <v>7.05</v>
      </c>
      <c r="V3051" s="5">
        <f>ORDENES[[#This Row],[Ventas sin descuento]]-ORDENES[[#This Row],[costos estimados]]</f>
        <v>7.0500000000000007</v>
      </c>
      <c r="W3051">
        <v>5</v>
      </c>
      <c r="X3051" s="5">
        <v>16.399999999999999</v>
      </c>
      <c r="Y3051" s="5">
        <f>ORDENES[[#This Row],[Ventas Originales (con descuento)]]/(1-ORDENES[[#This Row],[Descuento]])</f>
        <v>16.399999999999999</v>
      </c>
      <c r="Z3051" s="5">
        <f>ORDENES[[#This Row],[Ventas Originales (con descuento)]]/ORDENES[[#This Row],[Cantidad]]/(1-ORDENES[[#This Row],[Descuento]])</f>
        <v>3.28</v>
      </c>
      <c r="AA3051" s="5">
        <f>ORDENES[[#This Row],[Ventas Originales (con descuento)]]/ORDENES[[#This Row],[Cantidad]]</f>
        <v>3.28</v>
      </c>
      <c r="AB3051" s="5">
        <f>ORDENES[[#This Row],[Ventas Originales (con descuento)]]-(ORDENES[[#This Row],[Ganancias]])</f>
        <v>9.3499999999999979</v>
      </c>
    </row>
    <row r="3052" spans="1:28" x14ac:dyDescent="0.35">
      <c r="A3052" t="s">
        <v>7719</v>
      </c>
      <c r="B3052" t="s">
        <v>5</v>
      </c>
      <c r="C3052" t="s">
        <v>1</v>
      </c>
      <c r="D3052" t="s">
        <v>2251</v>
      </c>
      <c r="E3052" t="s">
        <v>13</v>
      </c>
      <c r="F3052" s="1">
        <v>44145</v>
      </c>
      <c r="G3052" t="s">
        <v>7613</v>
      </c>
      <c r="H3052" t="s">
        <v>4039</v>
      </c>
      <c r="I3052">
        <v>90036</v>
      </c>
      <c r="J3052" t="s">
        <v>3605</v>
      </c>
      <c r="K3052" t="s">
        <v>1865</v>
      </c>
      <c r="L3052" t="s">
        <v>1860</v>
      </c>
      <c r="M3052" s="1">
        <v>44148</v>
      </c>
      <c r="N3052" t="s">
        <v>1861</v>
      </c>
      <c r="O3052" t="s">
        <v>7614</v>
      </c>
      <c r="P3052" t="s">
        <v>1867</v>
      </c>
      <c r="Q3052" t="s">
        <v>7614</v>
      </c>
      <c r="R3052" t="s">
        <v>1874</v>
      </c>
      <c r="S3052">
        <v>2</v>
      </c>
      <c r="T3052" s="2">
        <v>0</v>
      </c>
      <c r="U3052" s="5">
        <v>3.97</v>
      </c>
      <c r="V3052" s="5">
        <f>ORDENES[[#This Row],[Ventas sin descuento]]-ORDENES[[#This Row],[costos estimados]]</f>
        <v>3.9700000000000006</v>
      </c>
      <c r="W3052">
        <v>5</v>
      </c>
      <c r="X3052" s="5">
        <v>14.7</v>
      </c>
      <c r="Y3052" s="5">
        <f>ORDENES[[#This Row],[Ventas Originales (con descuento)]]/(1-ORDENES[[#This Row],[Descuento]])</f>
        <v>14.7</v>
      </c>
      <c r="Z3052" s="5">
        <f>ORDENES[[#This Row],[Ventas Originales (con descuento)]]/ORDENES[[#This Row],[Cantidad]]/(1-ORDENES[[#This Row],[Descuento]])</f>
        <v>2.94</v>
      </c>
      <c r="AA3052" s="5">
        <f>ORDENES[[#This Row],[Ventas Originales (con descuento)]]/ORDENES[[#This Row],[Cantidad]]</f>
        <v>2.94</v>
      </c>
      <c r="AB3052" s="5">
        <f>ORDENES[[#This Row],[Ventas Originales (con descuento)]]-(ORDENES[[#This Row],[Ganancias]])</f>
        <v>10.729999999999999</v>
      </c>
    </row>
    <row r="3053" spans="1:28" x14ac:dyDescent="0.35">
      <c r="A3053" t="s">
        <v>7719</v>
      </c>
      <c r="B3053" t="s">
        <v>5</v>
      </c>
      <c r="C3053" t="s">
        <v>1</v>
      </c>
      <c r="D3053" t="s">
        <v>284</v>
      </c>
      <c r="E3053" t="s">
        <v>63</v>
      </c>
      <c r="F3053" s="1">
        <v>43940</v>
      </c>
      <c r="G3053" t="s">
        <v>7613</v>
      </c>
      <c r="H3053" t="s">
        <v>5015</v>
      </c>
      <c r="I3053">
        <v>90049</v>
      </c>
      <c r="J3053" t="s">
        <v>1956</v>
      </c>
      <c r="K3053" t="s">
        <v>1865</v>
      </c>
      <c r="L3053" t="s">
        <v>1860</v>
      </c>
      <c r="M3053" s="1">
        <v>43945</v>
      </c>
      <c r="N3053" t="s">
        <v>1861</v>
      </c>
      <c r="O3053" t="s">
        <v>7614</v>
      </c>
      <c r="P3053" t="s">
        <v>1867</v>
      </c>
      <c r="Q3053" t="s">
        <v>7614</v>
      </c>
      <c r="R3053" t="s">
        <v>1874</v>
      </c>
      <c r="S3053">
        <v>3</v>
      </c>
      <c r="T3053" s="2">
        <v>0</v>
      </c>
      <c r="U3053" s="5">
        <v>21.23</v>
      </c>
      <c r="V3053" s="5">
        <f>ORDENES[[#This Row],[Ventas sin descuento]]-ORDENES[[#This Row],[costos estimados]]</f>
        <v>21.230000000000004</v>
      </c>
      <c r="W3053">
        <v>5</v>
      </c>
      <c r="X3053" s="5">
        <v>73.2</v>
      </c>
      <c r="Y3053" s="5">
        <f>ORDENES[[#This Row],[Ventas Originales (con descuento)]]/(1-ORDENES[[#This Row],[Descuento]])</f>
        <v>73.2</v>
      </c>
      <c r="Z3053" s="5">
        <f>ORDENES[[#This Row],[Ventas Originales (con descuento)]]/ORDENES[[#This Row],[Cantidad]]/(1-ORDENES[[#This Row],[Descuento]])</f>
        <v>14.64</v>
      </c>
      <c r="AA3053" s="5">
        <f>ORDENES[[#This Row],[Ventas Originales (con descuento)]]/ORDENES[[#This Row],[Cantidad]]</f>
        <v>14.64</v>
      </c>
      <c r="AB3053" s="5">
        <f>ORDENES[[#This Row],[Ventas Originales (con descuento)]]-(ORDENES[[#This Row],[Ganancias]])</f>
        <v>51.97</v>
      </c>
    </row>
    <row r="3054" spans="1:28" x14ac:dyDescent="0.35">
      <c r="A3054" t="s">
        <v>7719</v>
      </c>
      <c r="B3054" t="s">
        <v>2510</v>
      </c>
      <c r="C3054" t="s">
        <v>1</v>
      </c>
      <c r="D3054" t="s">
        <v>250</v>
      </c>
      <c r="E3054" t="s">
        <v>13</v>
      </c>
      <c r="F3054" s="1">
        <v>43316</v>
      </c>
      <c r="G3054" t="s">
        <v>7613</v>
      </c>
      <c r="H3054" t="s">
        <v>5013</v>
      </c>
      <c r="I3054">
        <v>84062</v>
      </c>
      <c r="J3054" t="s">
        <v>2512</v>
      </c>
      <c r="K3054" t="s">
        <v>1865</v>
      </c>
      <c r="L3054" t="s">
        <v>1860</v>
      </c>
      <c r="M3054" s="1">
        <v>43321</v>
      </c>
      <c r="N3054" t="s">
        <v>1861</v>
      </c>
      <c r="O3054" t="s">
        <v>7614</v>
      </c>
      <c r="P3054" t="s">
        <v>1885</v>
      </c>
      <c r="Q3054" t="s">
        <v>7614</v>
      </c>
      <c r="R3054" t="s">
        <v>1874</v>
      </c>
      <c r="S3054">
        <v>3</v>
      </c>
      <c r="T3054" s="2">
        <v>0</v>
      </c>
      <c r="U3054" s="5">
        <v>4.26</v>
      </c>
      <c r="V3054" s="5">
        <f>ORDENES[[#This Row],[Ventas sin descuento]]-ORDENES[[#This Row],[costos estimados]]</f>
        <v>4.26</v>
      </c>
      <c r="W3054">
        <v>5</v>
      </c>
      <c r="X3054" s="5">
        <v>16.399999999999999</v>
      </c>
      <c r="Y3054" s="5">
        <f>ORDENES[[#This Row],[Ventas Originales (con descuento)]]/(1-ORDENES[[#This Row],[Descuento]])</f>
        <v>16.399999999999999</v>
      </c>
      <c r="Z3054" s="5">
        <f>ORDENES[[#This Row],[Ventas Originales (con descuento)]]/ORDENES[[#This Row],[Cantidad]]/(1-ORDENES[[#This Row],[Descuento]])</f>
        <v>3.28</v>
      </c>
      <c r="AA3054" s="5">
        <f>ORDENES[[#This Row],[Ventas Originales (con descuento)]]/ORDENES[[#This Row],[Cantidad]]</f>
        <v>3.28</v>
      </c>
      <c r="AB3054" s="5">
        <f>ORDENES[[#This Row],[Ventas Originales (con descuento)]]-(ORDENES[[#This Row],[Ganancias]])</f>
        <v>12.139999999999999</v>
      </c>
    </row>
    <row r="3055" spans="1:28" x14ac:dyDescent="0.35">
      <c r="A3055" t="s">
        <v>7719</v>
      </c>
      <c r="B3055" t="s">
        <v>2128</v>
      </c>
      <c r="C3055" t="s">
        <v>1</v>
      </c>
      <c r="D3055" t="s">
        <v>2129</v>
      </c>
      <c r="E3055" t="s">
        <v>592</v>
      </c>
      <c r="F3055" s="1">
        <v>43185</v>
      </c>
      <c r="G3055" t="s">
        <v>7613</v>
      </c>
      <c r="H3055" t="s">
        <v>5035</v>
      </c>
      <c r="I3055">
        <v>91767</v>
      </c>
      <c r="J3055" t="s">
        <v>2130</v>
      </c>
      <c r="K3055" t="s">
        <v>1865</v>
      </c>
      <c r="L3055" t="s">
        <v>1860</v>
      </c>
      <c r="M3055" s="1">
        <v>43189</v>
      </c>
      <c r="N3055" t="s">
        <v>1861</v>
      </c>
      <c r="O3055" t="s">
        <v>7614</v>
      </c>
      <c r="P3055" t="s">
        <v>1867</v>
      </c>
      <c r="Q3055" t="s">
        <v>7614</v>
      </c>
      <c r="R3055" t="s">
        <v>1868</v>
      </c>
      <c r="S3055">
        <v>3</v>
      </c>
      <c r="T3055" s="2">
        <v>0</v>
      </c>
      <c r="U3055" s="5">
        <v>9</v>
      </c>
      <c r="V3055" s="5">
        <f>ORDENES[[#This Row],[Ventas sin descuento]]-ORDENES[[#This Row],[costos estimados]]</f>
        <v>9</v>
      </c>
      <c r="W3055">
        <v>5</v>
      </c>
      <c r="X3055" s="5">
        <v>18.75</v>
      </c>
      <c r="Y3055" s="5">
        <f>ORDENES[[#This Row],[Ventas Originales (con descuento)]]/(1-ORDENES[[#This Row],[Descuento]])</f>
        <v>18.75</v>
      </c>
      <c r="Z3055" s="5">
        <f>ORDENES[[#This Row],[Ventas Originales (con descuento)]]/ORDENES[[#This Row],[Cantidad]]/(1-ORDENES[[#This Row],[Descuento]])</f>
        <v>3.75</v>
      </c>
      <c r="AA3055" s="5">
        <f>ORDENES[[#This Row],[Ventas Originales (con descuento)]]/ORDENES[[#This Row],[Cantidad]]</f>
        <v>3.75</v>
      </c>
      <c r="AB3055" s="5">
        <f>ORDENES[[#This Row],[Ventas Originales (con descuento)]]-(ORDENES[[#This Row],[Ganancias]])</f>
        <v>9.75</v>
      </c>
    </row>
    <row r="3056" spans="1:28" x14ac:dyDescent="0.35">
      <c r="A3056" t="s">
        <v>7719</v>
      </c>
      <c r="B3056" t="s">
        <v>32</v>
      </c>
      <c r="C3056" t="s">
        <v>1</v>
      </c>
      <c r="D3056" t="s">
        <v>481</v>
      </c>
      <c r="E3056" t="s">
        <v>47</v>
      </c>
      <c r="F3056" s="1">
        <v>44411</v>
      </c>
      <c r="G3056" t="s">
        <v>7613</v>
      </c>
      <c r="H3056" t="s">
        <v>4022</v>
      </c>
      <c r="I3056">
        <v>94122</v>
      </c>
      <c r="J3056" t="s">
        <v>1605</v>
      </c>
      <c r="K3056" t="s">
        <v>1865</v>
      </c>
      <c r="L3056" t="s">
        <v>1860</v>
      </c>
      <c r="M3056" s="1">
        <v>44416</v>
      </c>
      <c r="N3056" t="s">
        <v>1861</v>
      </c>
      <c r="O3056" t="s">
        <v>7614</v>
      </c>
      <c r="P3056" t="s">
        <v>1867</v>
      </c>
      <c r="Q3056" t="s">
        <v>7614</v>
      </c>
      <c r="R3056" t="s">
        <v>1868</v>
      </c>
      <c r="S3056">
        <v>3</v>
      </c>
      <c r="T3056" s="2">
        <v>0</v>
      </c>
      <c r="U3056" s="5">
        <v>24.84</v>
      </c>
      <c r="V3056" s="5">
        <f>ORDENES[[#This Row],[Ventas sin descuento]]-ORDENES[[#This Row],[costos estimados]]</f>
        <v>24.84</v>
      </c>
      <c r="W3056">
        <v>5</v>
      </c>
      <c r="X3056" s="5">
        <v>51.75</v>
      </c>
      <c r="Y3056" s="5">
        <f>ORDENES[[#This Row],[Ventas Originales (con descuento)]]/(1-ORDENES[[#This Row],[Descuento]])</f>
        <v>51.75</v>
      </c>
      <c r="Z3056" s="5">
        <f>ORDENES[[#This Row],[Ventas Originales (con descuento)]]/ORDENES[[#This Row],[Cantidad]]/(1-ORDENES[[#This Row],[Descuento]])</f>
        <v>10.35</v>
      </c>
      <c r="AA3056" s="5">
        <f>ORDENES[[#This Row],[Ventas Originales (con descuento)]]/ORDENES[[#This Row],[Cantidad]]</f>
        <v>10.35</v>
      </c>
      <c r="AB3056" s="5">
        <f>ORDENES[[#This Row],[Ventas Originales (con descuento)]]-(ORDENES[[#This Row],[Ganancias]])</f>
        <v>26.91</v>
      </c>
    </row>
    <row r="3057" spans="1:28" x14ac:dyDescent="0.35">
      <c r="A3057" t="s">
        <v>7719</v>
      </c>
      <c r="B3057" t="s">
        <v>5</v>
      </c>
      <c r="C3057" t="s">
        <v>1</v>
      </c>
      <c r="D3057" t="s">
        <v>2251</v>
      </c>
      <c r="E3057" t="s">
        <v>21</v>
      </c>
      <c r="F3057" s="1">
        <v>44145</v>
      </c>
      <c r="G3057" t="s">
        <v>7613</v>
      </c>
      <c r="H3057" t="s">
        <v>4039</v>
      </c>
      <c r="I3057">
        <v>90036</v>
      </c>
      <c r="J3057" t="s">
        <v>2271</v>
      </c>
      <c r="K3057" t="s">
        <v>1865</v>
      </c>
      <c r="L3057" t="s">
        <v>1860</v>
      </c>
      <c r="M3057" s="1">
        <v>44148</v>
      </c>
      <c r="N3057" t="s">
        <v>1861</v>
      </c>
      <c r="O3057" t="s">
        <v>7614</v>
      </c>
      <c r="P3057" t="s">
        <v>1867</v>
      </c>
      <c r="Q3057" t="s">
        <v>7614</v>
      </c>
      <c r="R3057" t="s">
        <v>1879</v>
      </c>
      <c r="S3057">
        <v>2</v>
      </c>
      <c r="T3057" s="2">
        <v>0</v>
      </c>
      <c r="U3057" s="5">
        <v>28.86</v>
      </c>
      <c r="V3057" s="5">
        <f>ORDENES[[#This Row],[Ventas sin descuento]]-ORDENES[[#This Row],[costos estimados]]</f>
        <v>28.86</v>
      </c>
      <c r="W3057">
        <v>5</v>
      </c>
      <c r="X3057" s="5">
        <v>61.4</v>
      </c>
      <c r="Y3057" s="5">
        <f>ORDENES[[#This Row],[Ventas Originales (con descuento)]]/(1-ORDENES[[#This Row],[Descuento]])</f>
        <v>61.4</v>
      </c>
      <c r="Z3057" s="5">
        <f>ORDENES[[#This Row],[Ventas Originales (con descuento)]]/ORDENES[[#This Row],[Cantidad]]/(1-ORDENES[[#This Row],[Descuento]])</f>
        <v>12.28</v>
      </c>
      <c r="AA3057" s="5">
        <f>ORDENES[[#This Row],[Ventas Originales (con descuento)]]/ORDENES[[#This Row],[Cantidad]]</f>
        <v>12.28</v>
      </c>
      <c r="AB3057" s="5">
        <f>ORDENES[[#This Row],[Ventas Originales (con descuento)]]-(ORDENES[[#This Row],[Ganancias]])</f>
        <v>32.54</v>
      </c>
    </row>
    <row r="3058" spans="1:28" x14ac:dyDescent="0.35">
      <c r="A3058" t="s">
        <v>7719</v>
      </c>
      <c r="B3058" t="s">
        <v>5</v>
      </c>
      <c r="C3058" t="s">
        <v>1</v>
      </c>
      <c r="D3058" t="s">
        <v>461</v>
      </c>
      <c r="E3058" t="s">
        <v>222</v>
      </c>
      <c r="F3058" s="1">
        <v>43998</v>
      </c>
      <c r="G3058" t="s">
        <v>7613</v>
      </c>
      <c r="H3058" t="s">
        <v>5036</v>
      </c>
      <c r="I3058">
        <v>90045</v>
      </c>
      <c r="J3058" t="s">
        <v>2864</v>
      </c>
      <c r="K3058" t="s">
        <v>1865</v>
      </c>
      <c r="L3058" t="s">
        <v>1860</v>
      </c>
      <c r="M3058" s="1">
        <v>44000</v>
      </c>
      <c r="N3058" t="s">
        <v>1861</v>
      </c>
      <c r="O3058" t="s">
        <v>7614</v>
      </c>
      <c r="P3058" t="s">
        <v>1867</v>
      </c>
      <c r="Q3058" t="s">
        <v>7614</v>
      </c>
      <c r="R3058" t="s">
        <v>1879</v>
      </c>
      <c r="S3058">
        <v>1</v>
      </c>
      <c r="T3058" s="2">
        <v>0</v>
      </c>
      <c r="U3058" s="5">
        <v>21.78</v>
      </c>
      <c r="V3058" s="5">
        <f>ORDENES[[#This Row],[Ventas sin descuento]]-ORDENES[[#This Row],[costos estimados]]</f>
        <v>21.78</v>
      </c>
      <c r="W3058">
        <v>5</v>
      </c>
      <c r="X3058" s="5">
        <v>46.35</v>
      </c>
      <c r="Y3058" s="5">
        <f>ORDENES[[#This Row],[Ventas Originales (con descuento)]]/(1-ORDENES[[#This Row],[Descuento]])</f>
        <v>46.35</v>
      </c>
      <c r="Z3058" s="5">
        <f>ORDENES[[#This Row],[Ventas Originales (con descuento)]]/ORDENES[[#This Row],[Cantidad]]/(1-ORDENES[[#This Row],[Descuento]])</f>
        <v>9.27</v>
      </c>
      <c r="AA3058" s="5">
        <f>ORDENES[[#This Row],[Ventas Originales (con descuento)]]/ORDENES[[#This Row],[Cantidad]]</f>
        <v>9.27</v>
      </c>
      <c r="AB3058" s="5">
        <f>ORDENES[[#This Row],[Ventas Originales (con descuento)]]-(ORDENES[[#This Row],[Ganancias]])</f>
        <v>24.57</v>
      </c>
    </row>
    <row r="3059" spans="1:28" x14ac:dyDescent="0.35">
      <c r="A3059" t="s">
        <v>7719</v>
      </c>
      <c r="B3059" t="s">
        <v>2510</v>
      </c>
      <c r="C3059" t="s">
        <v>1</v>
      </c>
      <c r="D3059" t="s">
        <v>250</v>
      </c>
      <c r="E3059" t="s">
        <v>102</v>
      </c>
      <c r="F3059" s="1">
        <v>43316</v>
      </c>
      <c r="G3059" t="s">
        <v>7613</v>
      </c>
      <c r="H3059" t="s">
        <v>5013</v>
      </c>
      <c r="I3059">
        <v>84062</v>
      </c>
      <c r="J3059" t="s">
        <v>2514</v>
      </c>
      <c r="K3059" t="s">
        <v>1865</v>
      </c>
      <c r="L3059" t="s">
        <v>1860</v>
      </c>
      <c r="M3059" s="1">
        <v>43321</v>
      </c>
      <c r="N3059" t="s">
        <v>1861</v>
      </c>
      <c r="O3059" t="s">
        <v>7614</v>
      </c>
      <c r="P3059" t="s">
        <v>1885</v>
      </c>
      <c r="Q3059" t="s">
        <v>7614</v>
      </c>
      <c r="R3059" t="s">
        <v>1872</v>
      </c>
      <c r="S3059">
        <v>3</v>
      </c>
      <c r="T3059" s="2">
        <v>0</v>
      </c>
      <c r="U3059" s="5">
        <v>7.94</v>
      </c>
      <c r="V3059" s="5">
        <f>ORDENES[[#This Row],[Ventas sin descuento]]-ORDENES[[#This Row],[costos estimados]]</f>
        <v>7.9399999999999977</v>
      </c>
      <c r="W3059">
        <v>5</v>
      </c>
      <c r="X3059" s="5">
        <v>158.9</v>
      </c>
      <c r="Y3059" s="5">
        <f>ORDENES[[#This Row],[Ventas Originales (con descuento)]]/(1-ORDENES[[#This Row],[Descuento]])</f>
        <v>158.9</v>
      </c>
      <c r="Z3059" s="5">
        <f>ORDENES[[#This Row],[Ventas Originales (con descuento)]]/ORDENES[[#This Row],[Cantidad]]/(1-ORDENES[[#This Row],[Descuento]])</f>
        <v>31.78</v>
      </c>
      <c r="AA3059" s="5">
        <f>ORDENES[[#This Row],[Ventas Originales (con descuento)]]/ORDENES[[#This Row],[Cantidad]]</f>
        <v>31.78</v>
      </c>
      <c r="AB3059" s="5">
        <f>ORDENES[[#This Row],[Ventas Originales (con descuento)]]-(ORDENES[[#This Row],[Ganancias]])</f>
        <v>150.96</v>
      </c>
    </row>
    <row r="3060" spans="1:28" x14ac:dyDescent="0.35">
      <c r="A3060" t="s">
        <v>7719</v>
      </c>
      <c r="B3060" t="s">
        <v>32</v>
      </c>
      <c r="C3060" t="s">
        <v>1</v>
      </c>
      <c r="D3060" t="s">
        <v>255</v>
      </c>
      <c r="E3060" t="s">
        <v>18</v>
      </c>
      <c r="F3060" s="1">
        <v>43306</v>
      </c>
      <c r="G3060" t="s">
        <v>7613</v>
      </c>
      <c r="H3060" t="s">
        <v>4038</v>
      </c>
      <c r="I3060">
        <v>94122</v>
      </c>
      <c r="J3060" t="s">
        <v>7707</v>
      </c>
      <c r="K3060" t="s">
        <v>1865</v>
      </c>
      <c r="L3060" t="s">
        <v>1860</v>
      </c>
      <c r="M3060" s="1">
        <v>43308</v>
      </c>
      <c r="N3060" t="s">
        <v>1861</v>
      </c>
      <c r="O3060" t="s">
        <v>7614</v>
      </c>
      <c r="P3060" t="s">
        <v>1867</v>
      </c>
      <c r="Q3060" t="s">
        <v>7614</v>
      </c>
      <c r="R3060" t="s">
        <v>1908</v>
      </c>
      <c r="S3060">
        <v>1</v>
      </c>
      <c r="T3060" s="2">
        <v>0</v>
      </c>
      <c r="U3060" s="5">
        <v>327.51</v>
      </c>
      <c r="V3060" s="5">
        <f>ORDENES[[#This Row],[Ventas sin descuento]]-ORDENES[[#This Row],[costos estimados]]</f>
        <v>327.51000000000022</v>
      </c>
      <c r="W3060">
        <v>5</v>
      </c>
      <c r="X3060" s="5">
        <v>8187.65</v>
      </c>
      <c r="Y3060" s="5">
        <f>ORDENES[[#This Row],[Ventas Originales (con descuento)]]/(1-ORDENES[[#This Row],[Descuento]])</f>
        <v>8187.65</v>
      </c>
      <c r="Z3060" s="5">
        <f>ORDENES[[#This Row],[Ventas Originales (con descuento)]]/ORDENES[[#This Row],[Cantidad]]/(1-ORDENES[[#This Row],[Descuento]])</f>
        <v>1637.53</v>
      </c>
      <c r="AA3060" s="5">
        <f>ORDENES[[#This Row],[Ventas Originales (con descuento)]]/ORDENES[[#This Row],[Cantidad]]</f>
        <v>1637.53</v>
      </c>
      <c r="AB3060" s="5">
        <f>ORDENES[[#This Row],[Ventas Originales (con descuento)]]-(ORDENES[[#This Row],[Ganancias]])</f>
        <v>7860.1399999999994</v>
      </c>
    </row>
    <row r="3061" spans="1:28" x14ac:dyDescent="0.35">
      <c r="A3061" t="s">
        <v>7719</v>
      </c>
      <c r="B3061" t="s">
        <v>5</v>
      </c>
      <c r="C3061" t="s">
        <v>1</v>
      </c>
      <c r="D3061" t="s">
        <v>2255</v>
      </c>
      <c r="E3061" t="s">
        <v>194</v>
      </c>
      <c r="F3061" s="1">
        <v>43511</v>
      </c>
      <c r="G3061" t="s">
        <v>7613</v>
      </c>
      <c r="H3061" t="s">
        <v>5004</v>
      </c>
      <c r="I3061">
        <v>90004</v>
      </c>
      <c r="J3061" t="s">
        <v>2236</v>
      </c>
      <c r="K3061" t="s">
        <v>1865</v>
      </c>
      <c r="L3061" t="s">
        <v>1860</v>
      </c>
      <c r="M3061" s="1">
        <v>43514</v>
      </c>
      <c r="N3061" t="s">
        <v>1861</v>
      </c>
      <c r="O3061" t="s">
        <v>7614</v>
      </c>
      <c r="P3061" t="s">
        <v>1867</v>
      </c>
      <c r="Q3061" t="s">
        <v>7614</v>
      </c>
      <c r="R3061" t="s">
        <v>1877</v>
      </c>
      <c r="S3061">
        <v>2</v>
      </c>
      <c r="T3061" s="2">
        <v>0</v>
      </c>
      <c r="U3061" s="5">
        <v>157.02000000000001</v>
      </c>
      <c r="V3061" s="5">
        <f>ORDENES[[#This Row],[Ventas sin descuento]]-ORDENES[[#This Row],[costos estimados]]</f>
        <v>157.01999999999998</v>
      </c>
      <c r="W3061">
        <v>6</v>
      </c>
      <c r="X3061" s="5">
        <v>541.44000000000005</v>
      </c>
      <c r="Y3061" s="5">
        <f>ORDENES[[#This Row],[Ventas Originales (con descuento)]]/(1-ORDENES[[#This Row],[Descuento]])</f>
        <v>541.44000000000005</v>
      </c>
      <c r="Z3061" s="5">
        <f>ORDENES[[#This Row],[Ventas Originales (con descuento)]]/ORDENES[[#This Row],[Cantidad]]/(1-ORDENES[[#This Row],[Descuento]])</f>
        <v>90.240000000000009</v>
      </c>
      <c r="AA3061" s="5">
        <f>ORDENES[[#This Row],[Ventas Originales (con descuento)]]/ORDENES[[#This Row],[Cantidad]]</f>
        <v>90.240000000000009</v>
      </c>
      <c r="AB3061" s="5">
        <f>ORDENES[[#This Row],[Ventas Originales (con descuento)]]-(ORDENES[[#This Row],[Ganancias]])</f>
        <v>384.42000000000007</v>
      </c>
    </row>
    <row r="3062" spans="1:28" x14ac:dyDescent="0.35">
      <c r="A3062" t="s">
        <v>7719</v>
      </c>
      <c r="B3062" t="s">
        <v>32</v>
      </c>
      <c r="C3062" t="s">
        <v>1</v>
      </c>
      <c r="D3062" t="s">
        <v>2608</v>
      </c>
      <c r="E3062" t="s">
        <v>13</v>
      </c>
      <c r="F3062" s="1">
        <v>44422</v>
      </c>
      <c r="G3062" t="s">
        <v>7598</v>
      </c>
      <c r="H3062" t="s">
        <v>5001</v>
      </c>
      <c r="I3062">
        <v>94109</v>
      </c>
      <c r="J3062" t="s">
        <v>1181</v>
      </c>
      <c r="K3062" t="s">
        <v>1865</v>
      </c>
      <c r="L3062" t="s">
        <v>1860</v>
      </c>
      <c r="M3062" s="1">
        <v>44424</v>
      </c>
      <c r="N3062" t="s">
        <v>1861</v>
      </c>
      <c r="O3062" t="s">
        <v>7614</v>
      </c>
      <c r="P3062" t="s">
        <v>1867</v>
      </c>
      <c r="Q3062" t="s">
        <v>7614</v>
      </c>
      <c r="R3062" t="s">
        <v>1874</v>
      </c>
      <c r="S3062">
        <v>1</v>
      </c>
      <c r="T3062" s="2">
        <v>0</v>
      </c>
      <c r="U3062" s="5">
        <v>4.34</v>
      </c>
      <c r="V3062" s="5">
        <f>ORDENES[[#This Row],[Ventas sin descuento]]-ORDENES[[#This Row],[costos estimados]]</f>
        <v>4.34</v>
      </c>
      <c r="W3062">
        <v>6</v>
      </c>
      <c r="X3062" s="5">
        <v>16.68</v>
      </c>
      <c r="Y3062" s="5">
        <f>ORDENES[[#This Row],[Ventas Originales (con descuento)]]/(1-ORDENES[[#This Row],[Descuento]])</f>
        <v>16.68</v>
      </c>
      <c r="Z3062" s="5">
        <f>ORDENES[[#This Row],[Ventas Originales (con descuento)]]/ORDENES[[#This Row],[Cantidad]]/(1-ORDENES[[#This Row],[Descuento]])</f>
        <v>2.78</v>
      </c>
      <c r="AA3062" s="5">
        <f>ORDENES[[#This Row],[Ventas Originales (con descuento)]]/ORDENES[[#This Row],[Cantidad]]</f>
        <v>2.78</v>
      </c>
      <c r="AB3062" s="5">
        <f>ORDENES[[#This Row],[Ventas Originales (con descuento)]]-(ORDENES[[#This Row],[Ganancias]])</f>
        <v>12.34</v>
      </c>
    </row>
    <row r="3063" spans="1:28" x14ac:dyDescent="0.35">
      <c r="A3063" t="s">
        <v>7719</v>
      </c>
      <c r="B3063" t="s">
        <v>5</v>
      </c>
      <c r="C3063" t="s">
        <v>1</v>
      </c>
      <c r="D3063" t="s">
        <v>3541</v>
      </c>
      <c r="E3063" t="s">
        <v>18</v>
      </c>
      <c r="F3063" s="1">
        <v>44037</v>
      </c>
      <c r="G3063" t="s">
        <v>7613</v>
      </c>
      <c r="H3063" t="s">
        <v>5037</v>
      </c>
      <c r="I3063">
        <v>90032</v>
      </c>
      <c r="J3063" t="s">
        <v>1429</v>
      </c>
      <c r="K3063" t="s">
        <v>1865</v>
      </c>
      <c r="L3063" t="s">
        <v>1860</v>
      </c>
      <c r="M3063" s="1">
        <v>44039</v>
      </c>
      <c r="N3063" t="s">
        <v>1861</v>
      </c>
      <c r="O3063" t="s">
        <v>7614</v>
      </c>
      <c r="P3063" t="s">
        <v>1867</v>
      </c>
      <c r="Q3063" t="s">
        <v>7614</v>
      </c>
      <c r="R3063" t="s">
        <v>1898</v>
      </c>
      <c r="S3063">
        <v>1</v>
      </c>
      <c r="T3063" s="2">
        <v>0</v>
      </c>
      <c r="U3063" s="5">
        <v>10.74</v>
      </c>
      <c r="V3063" s="5">
        <f>ORDENES[[#This Row],[Ventas sin descuento]]-ORDENES[[#This Row],[costos estimados]]</f>
        <v>10.74</v>
      </c>
      <c r="W3063">
        <v>6</v>
      </c>
      <c r="X3063" s="5">
        <v>21.48</v>
      </c>
      <c r="Y3063" s="5">
        <f>ORDENES[[#This Row],[Ventas Originales (con descuento)]]/(1-ORDENES[[#This Row],[Descuento]])</f>
        <v>21.48</v>
      </c>
      <c r="Z3063" s="5">
        <f>ORDENES[[#This Row],[Ventas Originales (con descuento)]]/ORDENES[[#This Row],[Cantidad]]/(1-ORDENES[[#This Row],[Descuento]])</f>
        <v>3.58</v>
      </c>
      <c r="AA3063" s="5">
        <f>ORDENES[[#This Row],[Ventas Originales (con descuento)]]/ORDENES[[#This Row],[Cantidad]]</f>
        <v>3.58</v>
      </c>
      <c r="AB3063" s="5">
        <f>ORDENES[[#This Row],[Ventas Originales (con descuento)]]-(ORDENES[[#This Row],[Ganancias]])</f>
        <v>10.74</v>
      </c>
    </row>
    <row r="3064" spans="1:28" x14ac:dyDescent="0.35">
      <c r="A3064" t="s">
        <v>7719</v>
      </c>
      <c r="B3064" t="s">
        <v>5</v>
      </c>
      <c r="C3064" t="s">
        <v>1</v>
      </c>
      <c r="D3064" t="s">
        <v>123</v>
      </c>
      <c r="E3064" t="s">
        <v>18</v>
      </c>
      <c r="F3064" s="1">
        <v>43447</v>
      </c>
      <c r="G3064" t="s">
        <v>7613</v>
      </c>
      <c r="H3064" t="s">
        <v>5038</v>
      </c>
      <c r="I3064">
        <v>90049</v>
      </c>
      <c r="J3064" t="s">
        <v>2726</v>
      </c>
      <c r="K3064" t="s">
        <v>1865</v>
      </c>
      <c r="L3064" t="s">
        <v>1860</v>
      </c>
      <c r="M3064" s="1">
        <v>43449</v>
      </c>
      <c r="N3064" t="s">
        <v>1861</v>
      </c>
      <c r="O3064" t="s">
        <v>7614</v>
      </c>
      <c r="P3064" t="s">
        <v>1867</v>
      </c>
      <c r="Q3064" t="s">
        <v>7614</v>
      </c>
      <c r="R3064" t="s">
        <v>1879</v>
      </c>
      <c r="S3064">
        <v>1</v>
      </c>
      <c r="T3064" s="2">
        <v>0</v>
      </c>
      <c r="U3064" s="5">
        <v>41.51</v>
      </c>
      <c r="V3064" s="5">
        <f>ORDENES[[#This Row],[Ventas sin descuento]]-ORDENES[[#This Row],[costos estimados]]</f>
        <v>41.51</v>
      </c>
      <c r="W3064">
        <v>6</v>
      </c>
      <c r="X3064" s="5">
        <v>90.24</v>
      </c>
      <c r="Y3064" s="5">
        <f>ORDENES[[#This Row],[Ventas Originales (con descuento)]]/(1-ORDENES[[#This Row],[Descuento]])</f>
        <v>90.24</v>
      </c>
      <c r="Z3064" s="5">
        <f>ORDENES[[#This Row],[Ventas Originales (con descuento)]]/ORDENES[[#This Row],[Cantidad]]/(1-ORDENES[[#This Row],[Descuento]])</f>
        <v>15.04</v>
      </c>
      <c r="AA3064" s="5">
        <f>ORDENES[[#This Row],[Ventas Originales (con descuento)]]/ORDENES[[#This Row],[Cantidad]]</f>
        <v>15.04</v>
      </c>
      <c r="AB3064" s="5">
        <f>ORDENES[[#This Row],[Ventas Originales (con descuento)]]-(ORDENES[[#This Row],[Ganancias]])</f>
        <v>48.73</v>
      </c>
    </row>
    <row r="3065" spans="1:28" x14ac:dyDescent="0.35">
      <c r="A3065" t="s">
        <v>7719</v>
      </c>
      <c r="B3065" t="s">
        <v>262</v>
      </c>
      <c r="C3065" t="s">
        <v>1</v>
      </c>
      <c r="D3065" t="s">
        <v>2066</v>
      </c>
      <c r="E3065" t="s">
        <v>21</v>
      </c>
      <c r="F3065" s="1">
        <v>43553</v>
      </c>
      <c r="G3065" t="s">
        <v>7613</v>
      </c>
      <c r="H3065" t="s">
        <v>4021</v>
      </c>
      <c r="I3065">
        <v>92105</v>
      </c>
      <c r="J3065" t="s">
        <v>1281</v>
      </c>
      <c r="K3065" t="s">
        <v>1865</v>
      </c>
      <c r="L3065" t="s">
        <v>1860</v>
      </c>
      <c r="M3065" s="1">
        <v>43555</v>
      </c>
      <c r="N3065" t="s">
        <v>1861</v>
      </c>
      <c r="O3065" t="s">
        <v>7614</v>
      </c>
      <c r="P3065" t="s">
        <v>1867</v>
      </c>
      <c r="Q3065" t="s">
        <v>7614</v>
      </c>
      <c r="R3065" t="s">
        <v>1879</v>
      </c>
      <c r="S3065">
        <v>1</v>
      </c>
      <c r="T3065" s="2">
        <v>0</v>
      </c>
      <c r="U3065" s="5">
        <v>99.94</v>
      </c>
      <c r="V3065" s="5">
        <f>ORDENES[[#This Row],[Ventas sin descuento]]-ORDENES[[#This Row],[costos estimados]]</f>
        <v>99.94</v>
      </c>
      <c r="W3065">
        <v>6</v>
      </c>
      <c r="X3065" s="5">
        <v>212.64</v>
      </c>
      <c r="Y3065" s="5">
        <f>ORDENES[[#This Row],[Ventas Originales (con descuento)]]/(1-ORDENES[[#This Row],[Descuento]])</f>
        <v>212.64</v>
      </c>
      <c r="Z3065" s="5">
        <f>ORDENES[[#This Row],[Ventas Originales (con descuento)]]/ORDENES[[#This Row],[Cantidad]]/(1-ORDENES[[#This Row],[Descuento]])</f>
        <v>35.44</v>
      </c>
      <c r="AA3065" s="5">
        <f>ORDENES[[#This Row],[Ventas Originales (con descuento)]]/ORDENES[[#This Row],[Cantidad]]</f>
        <v>35.44</v>
      </c>
      <c r="AB3065" s="5">
        <f>ORDENES[[#This Row],[Ventas Originales (con descuento)]]-(ORDENES[[#This Row],[Ganancias]])</f>
        <v>112.69999999999999</v>
      </c>
    </row>
    <row r="3066" spans="1:28" x14ac:dyDescent="0.35">
      <c r="A3066" t="s">
        <v>7719</v>
      </c>
      <c r="B3066" t="s">
        <v>22</v>
      </c>
      <c r="C3066" t="s">
        <v>1</v>
      </c>
      <c r="D3066" t="s">
        <v>2952</v>
      </c>
      <c r="E3066" t="s">
        <v>16</v>
      </c>
      <c r="F3066" s="1">
        <v>43718</v>
      </c>
      <c r="G3066" t="s">
        <v>7613</v>
      </c>
      <c r="H3066" t="s">
        <v>5039</v>
      </c>
      <c r="I3066">
        <v>98103</v>
      </c>
      <c r="J3066" t="s">
        <v>3290</v>
      </c>
      <c r="K3066" t="s">
        <v>1865</v>
      </c>
      <c r="L3066" t="s">
        <v>1860</v>
      </c>
      <c r="M3066" s="1">
        <v>43720</v>
      </c>
      <c r="N3066" t="s">
        <v>1861</v>
      </c>
      <c r="O3066" t="s">
        <v>7614</v>
      </c>
      <c r="P3066" t="s">
        <v>1880</v>
      </c>
      <c r="Q3066" t="s">
        <v>7614</v>
      </c>
      <c r="R3066" t="s">
        <v>1872</v>
      </c>
      <c r="S3066">
        <v>1</v>
      </c>
      <c r="T3066" s="2">
        <v>0</v>
      </c>
      <c r="U3066" s="5">
        <v>17.690000000000001</v>
      </c>
      <c r="V3066" s="5">
        <f>ORDENES[[#This Row],[Ventas sin descuento]]-ORDENES[[#This Row],[costos estimados]]</f>
        <v>17.689999999999998</v>
      </c>
      <c r="W3066">
        <v>6</v>
      </c>
      <c r="X3066" s="5">
        <v>353.88</v>
      </c>
      <c r="Y3066" s="5">
        <f>ORDENES[[#This Row],[Ventas Originales (con descuento)]]/(1-ORDENES[[#This Row],[Descuento]])</f>
        <v>353.88</v>
      </c>
      <c r="Z3066" s="5">
        <f>ORDENES[[#This Row],[Ventas Originales (con descuento)]]/ORDENES[[#This Row],[Cantidad]]/(1-ORDENES[[#This Row],[Descuento]])</f>
        <v>58.98</v>
      </c>
      <c r="AA3066" s="5">
        <f>ORDENES[[#This Row],[Ventas Originales (con descuento)]]/ORDENES[[#This Row],[Cantidad]]</f>
        <v>58.98</v>
      </c>
      <c r="AB3066" s="5">
        <f>ORDENES[[#This Row],[Ventas Originales (con descuento)]]-(ORDENES[[#This Row],[Ganancias]])</f>
        <v>336.19</v>
      </c>
    </row>
    <row r="3067" spans="1:28" x14ac:dyDescent="0.35">
      <c r="A3067" t="s">
        <v>7719</v>
      </c>
      <c r="B3067" t="s">
        <v>22</v>
      </c>
      <c r="C3067" t="s">
        <v>1</v>
      </c>
      <c r="D3067" t="s">
        <v>2624</v>
      </c>
      <c r="E3067" t="s">
        <v>18</v>
      </c>
      <c r="F3067" s="1">
        <v>44029</v>
      </c>
      <c r="G3067" t="s">
        <v>7598</v>
      </c>
      <c r="H3067" t="s">
        <v>4025</v>
      </c>
      <c r="I3067">
        <v>98105</v>
      </c>
      <c r="J3067" t="s">
        <v>1434</v>
      </c>
      <c r="K3067" t="s">
        <v>1865</v>
      </c>
      <c r="L3067" t="s">
        <v>1860</v>
      </c>
      <c r="M3067" s="1">
        <v>44034</v>
      </c>
      <c r="N3067" t="s">
        <v>1861</v>
      </c>
      <c r="O3067" t="s">
        <v>7614</v>
      </c>
      <c r="P3067" t="s">
        <v>1880</v>
      </c>
      <c r="Q3067" t="s">
        <v>7614</v>
      </c>
      <c r="R3067" t="s">
        <v>1868</v>
      </c>
      <c r="S3067">
        <v>3</v>
      </c>
      <c r="T3067" s="2">
        <v>0</v>
      </c>
      <c r="U3067" s="5">
        <v>41.22</v>
      </c>
      <c r="V3067" s="5">
        <f>ORDENES[[#This Row],[Ventas sin descuento]]-ORDENES[[#This Row],[costos estimados]]</f>
        <v>41.22</v>
      </c>
      <c r="W3067">
        <v>7</v>
      </c>
      <c r="X3067" s="5">
        <v>87.71</v>
      </c>
      <c r="Y3067" s="5">
        <f>ORDENES[[#This Row],[Ventas Originales (con descuento)]]/(1-ORDENES[[#This Row],[Descuento]])</f>
        <v>87.71</v>
      </c>
      <c r="Z3067" s="5">
        <f>ORDENES[[#This Row],[Ventas Originales (con descuento)]]/ORDENES[[#This Row],[Cantidad]]/(1-ORDENES[[#This Row],[Descuento]])</f>
        <v>12.53</v>
      </c>
      <c r="AA3067" s="5">
        <f>ORDENES[[#This Row],[Ventas Originales (con descuento)]]/ORDENES[[#This Row],[Cantidad]]</f>
        <v>12.53</v>
      </c>
      <c r="AB3067" s="5">
        <f>ORDENES[[#This Row],[Ventas Originales (con descuento)]]-(ORDENES[[#This Row],[Ganancias]])</f>
        <v>46.489999999999995</v>
      </c>
    </row>
    <row r="3068" spans="1:28" x14ac:dyDescent="0.35">
      <c r="A3068" t="s">
        <v>7719</v>
      </c>
      <c r="B3068" t="s">
        <v>308</v>
      </c>
      <c r="C3068" t="s">
        <v>1</v>
      </c>
      <c r="D3068" t="s">
        <v>2874</v>
      </c>
      <c r="E3068" t="s">
        <v>199</v>
      </c>
      <c r="F3068" s="1">
        <v>44203</v>
      </c>
      <c r="G3068" t="s">
        <v>7613</v>
      </c>
      <c r="H3068" t="s">
        <v>4986</v>
      </c>
      <c r="I3068">
        <v>90805</v>
      </c>
      <c r="J3068" t="s">
        <v>3321</v>
      </c>
      <c r="K3068" t="s">
        <v>1865</v>
      </c>
      <c r="L3068" t="s">
        <v>1860</v>
      </c>
      <c r="M3068" s="1">
        <v>44205</v>
      </c>
      <c r="N3068" t="s">
        <v>1861</v>
      </c>
      <c r="O3068" t="s">
        <v>7614</v>
      </c>
      <c r="P3068" t="s">
        <v>1867</v>
      </c>
      <c r="Q3068" t="s">
        <v>7614</v>
      </c>
      <c r="R3068" t="s">
        <v>1908</v>
      </c>
      <c r="S3068">
        <v>1</v>
      </c>
      <c r="T3068" s="2">
        <v>0</v>
      </c>
      <c r="U3068" s="5">
        <v>31.93</v>
      </c>
      <c r="V3068" s="5">
        <f>ORDENES[[#This Row],[Ventas sin descuento]]-ORDENES[[#This Row],[costos estimados]]</f>
        <v>31.929999999999993</v>
      </c>
      <c r="W3068">
        <v>7</v>
      </c>
      <c r="X3068" s="5">
        <v>110.11</v>
      </c>
      <c r="Y3068" s="5">
        <f>ORDENES[[#This Row],[Ventas Originales (con descuento)]]/(1-ORDENES[[#This Row],[Descuento]])</f>
        <v>110.11</v>
      </c>
      <c r="Z3068" s="5">
        <f>ORDENES[[#This Row],[Ventas Originales (con descuento)]]/ORDENES[[#This Row],[Cantidad]]/(1-ORDENES[[#This Row],[Descuento]])</f>
        <v>15.73</v>
      </c>
      <c r="AA3068" s="5">
        <f>ORDENES[[#This Row],[Ventas Originales (con descuento)]]/ORDENES[[#This Row],[Cantidad]]</f>
        <v>15.73</v>
      </c>
      <c r="AB3068" s="5">
        <f>ORDENES[[#This Row],[Ventas Originales (con descuento)]]-(ORDENES[[#This Row],[Ganancias]])</f>
        <v>78.180000000000007</v>
      </c>
    </row>
    <row r="3069" spans="1:28" x14ac:dyDescent="0.35">
      <c r="A3069" t="s">
        <v>7719</v>
      </c>
      <c r="B3069" t="s">
        <v>2510</v>
      </c>
      <c r="C3069" t="s">
        <v>1</v>
      </c>
      <c r="D3069" t="s">
        <v>250</v>
      </c>
      <c r="E3069" t="s">
        <v>21</v>
      </c>
      <c r="F3069" s="1">
        <v>43316</v>
      </c>
      <c r="G3069" t="s">
        <v>7613</v>
      </c>
      <c r="H3069" t="s">
        <v>5013</v>
      </c>
      <c r="I3069">
        <v>84062</v>
      </c>
      <c r="J3069" t="s">
        <v>2513</v>
      </c>
      <c r="K3069" t="s">
        <v>1865</v>
      </c>
      <c r="L3069" t="s">
        <v>1860</v>
      </c>
      <c r="M3069" s="1">
        <v>43321</v>
      </c>
      <c r="N3069" t="s">
        <v>1861</v>
      </c>
      <c r="O3069" t="s">
        <v>7614</v>
      </c>
      <c r="P3069" t="s">
        <v>1885</v>
      </c>
      <c r="Q3069" t="s">
        <v>7614</v>
      </c>
      <c r="R3069" t="s">
        <v>1879</v>
      </c>
      <c r="S3069">
        <v>3</v>
      </c>
      <c r="T3069" s="2">
        <v>0</v>
      </c>
      <c r="U3069" s="5">
        <v>219.44</v>
      </c>
      <c r="V3069" s="5">
        <f>ORDENES[[#This Row],[Ventas sin descuento]]-ORDENES[[#This Row],[costos estimados]]</f>
        <v>219.44</v>
      </c>
      <c r="W3069">
        <v>8</v>
      </c>
      <c r="X3069" s="5">
        <v>447.84</v>
      </c>
      <c r="Y3069" s="5">
        <f>ORDENES[[#This Row],[Ventas Originales (con descuento)]]/(1-ORDENES[[#This Row],[Descuento]])</f>
        <v>447.84</v>
      </c>
      <c r="Z3069" s="5">
        <f>ORDENES[[#This Row],[Ventas Originales (con descuento)]]/ORDENES[[#This Row],[Cantidad]]/(1-ORDENES[[#This Row],[Descuento]])</f>
        <v>55.98</v>
      </c>
      <c r="AA3069" s="5">
        <f>ORDENES[[#This Row],[Ventas Originales (con descuento)]]/ORDENES[[#This Row],[Cantidad]]</f>
        <v>55.98</v>
      </c>
      <c r="AB3069" s="5">
        <f>ORDENES[[#This Row],[Ventas Originales (con descuento)]]-(ORDENES[[#This Row],[Ganancias]])</f>
        <v>228.39999999999998</v>
      </c>
    </row>
    <row r="3070" spans="1:28" x14ac:dyDescent="0.35">
      <c r="A3070" t="s">
        <v>7719</v>
      </c>
      <c r="B3070" t="s">
        <v>5</v>
      </c>
      <c r="C3070" t="s">
        <v>1</v>
      </c>
      <c r="D3070" t="s">
        <v>3433</v>
      </c>
      <c r="E3070" t="s">
        <v>47</v>
      </c>
      <c r="F3070" s="1">
        <v>44453</v>
      </c>
      <c r="G3070" t="s">
        <v>7598</v>
      </c>
      <c r="H3070" t="s">
        <v>5040</v>
      </c>
      <c r="I3070">
        <v>90045</v>
      </c>
      <c r="J3070" t="s">
        <v>2731</v>
      </c>
      <c r="K3070" t="s">
        <v>1865</v>
      </c>
      <c r="L3070" t="s">
        <v>1860</v>
      </c>
      <c r="M3070" s="1">
        <v>44457</v>
      </c>
      <c r="N3070" t="s">
        <v>1861</v>
      </c>
      <c r="O3070" t="s">
        <v>7614</v>
      </c>
      <c r="P3070" t="s">
        <v>1867</v>
      </c>
      <c r="Q3070" t="s">
        <v>7614</v>
      </c>
      <c r="R3070" t="s">
        <v>1868</v>
      </c>
      <c r="S3070">
        <v>3</v>
      </c>
      <c r="T3070" s="2">
        <v>0</v>
      </c>
      <c r="U3070" s="5">
        <v>26.08</v>
      </c>
      <c r="V3070" s="5">
        <f>ORDENES[[#This Row],[Ventas sin descuento]]-ORDENES[[#This Row],[costos estimados]]</f>
        <v>26.08</v>
      </c>
      <c r="W3070">
        <v>9</v>
      </c>
      <c r="X3070" s="5">
        <v>56.7</v>
      </c>
      <c r="Y3070" s="5">
        <f>ORDENES[[#This Row],[Ventas Originales (con descuento)]]/(1-ORDENES[[#This Row],[Descuento]])</f>
        <v>56.7</v>
      </c>
      <c r="Z3070" s="5">
        <f>ORDENES[[#This Row],[Ventas Originales (con descuento)]]/ORDENES[[#This Row],[Cantidad]]/(1-ORDENES[[#This Row],[Descuento]])</f>
        <v>6.3000000000000007</v>
      </c>
      <c r="AA3070" s="5">
        <f>ORDENES[[#This Row],[Ventas Originales (con descuento)]]/ORDENES[[#This Row],[Cantidad]]</f>
        <v>6.3000000000000007</v>
      </c>
      <c r="AB3070" s="5">
        <f>ORDENES[[#This Row],[Ventas Originales (con descuento)]]-(ORDENES[[#This Row],[Ganancias]])</f>
        <v>30.620000000000005</v>
      </c>
    </row>
    <row r="3071" spans="1:28" x14ac:dyDescent="0.35">
      <c r="A3071" t="s">
        <v>7719</v>
      </c>
      <c r="B3071" t="s">
        <v>5</v>
      </c>
      <c r="C3071" t="s">
        <v>1</v>
      </c>
      <c r="D3071" t="s">
        <v>400</v>
      </c>
      <c r="E3071" t="s">
        <v>47</v>
      </c>
      <c r="F3071" s="1">
        <v>43967</v>
      </c>
      <c r="G3071" t="s">
        <v>7613</v>
      </c>
      <c r="H3071" t="s">
        <v>4027</v>
      </c>
      <c r="I3071">
        <v>90045</v>
      </c>
      <c r="J3071" t="s">
        <v>2264</v>
      </c>
      <c r="K3071" t="s">
        <v>1865</v>
      </c>
      <c r="L3071" t="s">
        <v>1860</v>
      </c>
      <c r="M3071" s="1">
        <v>43970</v>
      </c>
      <c r="N3071" t="s">
        <v>1861</v>
      </c>
      <c r="O3071" t="s">
        <v>7614</v>
      </c>
      <c r="P3071" t="s">
        <v>1867</v>
      </c>
      <c r="Q3071" t="s">
        <v>7614</v>
      </c>
      <c r="R3071" t="s">
        <v>1868</v>
      </c>
      <c r="S3071">
        <v>2</v>
      </c>
      <c r="T3071" s="2">
        <v>0</v>
      </c>
      <c r="U3071" s="5">
        <v>13.31</v>
      </c>
      <c r="V3071" s="5">
        <f>ORDENES[[#This Row],[Ventas sin descuento]]-ORDENES[[#This Row],[costos estimados]]</f>
        <v>13.31</v>
      </c>
      <c r="W3071">
        <v>9</v>
      </c>
      <c r="X3071" s="5">
        <v>27.72</v>
      </c>
      <c r="Y3071" s="5">
        <f>ORDENES[[#This Row],[Ventas Originales (con descuento)]]/(1-ORDENES[[#This Row],[Descuento]])</f>
        <v>27.72</v>
      </c>
      <c r="Z3071" s="5">
        <f>ORDENES[[#This Row],[Ventas Originales (con descuento)]]/ORDENES[[#This Row],[Cantidad]]/(1-ORDENES[[#This Row],[Descuento]])</f>
        <v>3.08</v>
      </c>
      <c r="AA3071" s="5">
        <f>ORDENES[[#This Row],[Ventas Originales (con descuento)]]/ORDENES[[#This Row],[Cantidad]]</f>
        <v>3.08</v>
      </c>
      <c r="AB3071" s="5">
        <f>ORDENES[[#This Row],[Ventas Originales (con descuento)]]-(ORDENES[[#This Row],[Ganancias]])</f>
        <v>14.409999999999998</v>
      </c>
    </row>
    <row r="3072" spans="1:28" x14ac:dyDescent="0.35">
      <c r="A3072" t="s">
        <v>7719</v>
      </c>
      <c r="B3072" t="s">
        <v>5</v>
      </c>
      <c r="C3072" t="s">
        <v>1</v>
      </c>
      <c r="D3072" t="s">
        <v>1985</v>
      </c>
      <c r="E3072" t="s">
        <v>18</v>
      </c>
      <c r="F3072" s="1">
        <v>44448</v>
      </c>
      <c r="G3072" t="s">
        <v>7613</v>
      </c>
      <c r="H3072" t="s">
        <v>4061</v>
      </c>
      <c r="I3072">
        <v>90004</v>
      </c>
      <c r="J3072" t="s">
        <v>2971</v>
      </c>
      <c r="K3072" t="s">
        <v>1865</v>
      </c>
      <c r="L3072" t="s">
        <v>1860</v>
      </c>
      <c r="M3072" s="1">
        <v>44453</v>
      </c>
      <c r="N3072" t="s">
        <v>1861</v>
      </c>
      <c r="O3072" t="s">
        <v>7614</v>
      </c>
      <c r="P3072" t="s">
        <v>1867</v>
      </c>
      <c r="Q3072" t="s">
        <v>7614</v>
      </c>
      <c r="R3072" t="s">
        <v>1879</v>
      </c>
      <c r="S3072">
        <v>3</v>
      </c>
      <c r="T3072" s="2">
        <v>0</v>
      </c>
      <c r="U3072" s="5">
        <v>22.81</v>
      </c>
      <c r="V3072" s="5">
        <f>ORDENES[[#This Row],[Ventas sin descuento]]-ORDENES[[#This Row],[costos estimados]]</f>
        <v>22.81</v>
      </c>
      <c r="W3072">
        <v>9</v>
      </c>
      <c r="X3072" s="5">
        <v>47.52</v>
      </c>
      <c r="Y3072" s="5">
        <f>ORDENES[[#This Row],[Ventas Originales (con descuento)]]/(1-ORDENES[[#This Row],[Descuento]])</f>
        <v>47.52</v>
      </c>
      <c r="Z3072" s="5">
        <f>ORDENES[[#This Row],[Ventas Originales (con descuento)]]/ORDENES[[#This Row],[Cantidad]]/(1-ORDENES[[#This Row],[Descuento]])</f>
        <v>5.28</v>
      </c>
      <c r="AA3072" s="5">
        <f>ORDENES[[#This Row],[Ventas Originales (con descuento)]]/ORDENES[[#This Row],[Cantidad]]</f>
        <v>5.28</v>
      </c>
      <c r="AB3072" s="5">
        <f>ORDENES[[#This Row],[Ventas Originales (con descuento)]]-(ORDENES[[#This Row],[Ganancias]])</f>
        <v>24.710000000000004</v>
      </c>
    </row>
    <row r="3073" spans="1:28" x14ac:dyDescent="0.35">
      <c r="A3073" t="s">
        <v>7719</v>
      </c>
      <c r="B3073" t="s">
        <v>5</v>
      </c>
      <c r="C3073" t="s">
        <v>1</v>
      </c>
      <c r="D3073" t="s">
        <v>352</v>
      </c>
      <c r="E3073" t="s">
        <v>2041</v>
      </c>
      <c r="F3073" s="1">
        <v>43791</v>
      </c>
      <c r="G3073" t="s">
        <v>7613</v>
      </c>
      <c r="H3073" t="s">
        <v>5005</v>
      </c>
      <c r="I3073">
        <v>90008</v>
      </c>
      <c r="J3073" t="s">
        <v>2041</v>
      </c>
      <c r="K3073" t="s">
        <v>1865</v>
      </c>
      <c r="L3073" t="s">
        <v>1860</v>
      </c>
      <c r="M3073" s="1">
        <v>43794</v>
      </c>
      <c r="N3073" t="s">
        <v>1861</v>
      </c>
      <c r="O3073" t="s">
        <v>7614</v>
      </c>
      <c r="P3073" t="s">
        <v>1867</v>
      </c>
      <c r="Q3073" t="s">
        <v>7614</v>
      </c>
      <c r="R3073" t="s">
        <v>1879</v>
      </c>
      <c r="S3073">
        <v>2</v>
      </c>
      <c r="T3073" s="2">
        <v>0</v>
      </c>
      <c r="U3073" s="5">
        <v>19.260000000000002</v>
      </c>
      <c r="V3073" s="5">
        <f>ORDENES[[#This Row],[Ventas sin descuento]]-ORDENES[[#This Row],[costos estimados]]</f>
        <v>19.260000000000002</v>
      </c>
      <c r="W3073">
        <v>10</v>
      </c>
      <c r="X3073" s="5">
        <v>42.8</v>
      </c>
      <c r="Y3073" s="5">
        <f>ORDENES[[#This Row],[Ventas Originales (con descuento)]]/(1-ORDENES[[#This Row],[Descuento]])</f>
        <v>42.8</v>
      </c>
      <c r="Z3073" s="5">
        <f>ORDENES[[#This Row],[Ventas Originales (con descuento)]]/ORDENES[[#This Row],[Cantidad]]/(1-ORDENES[[#This Row],[Descuento]])</f>
        <v>4.2799999999999994</v>
      </c>
      <c r="AA3073" s="5">
        <f>ORDENES[[#This Row],[Ventas Originales (con descuento)]]/ORDENES[[#This Row],[Cantidad]]</f>
        <v>4.2799999999999994</v>
      </c>
      <c r="AB3073" s="5">
        <f>ORDENES[[#This Row],[Ventas Originales (con descuento)]]-(ORDENES[[#This Row],[Ganancias]])</f>
        <v>23.539999999999996</v>
      </c>
    </row>
    <row r="3074" spans="1:28" x14ac:dyDescent="0.35">
      <c r="A3074" t="s">
        <v>7719</v>
      </c>
      <c r="B3074" t="s">
        <v>32</v>
      </c>
      <c r="C3074" t="s">
        <v>1</v>
      </c>
      <c r="D3074" t="s">
        <v>541</v>
      </c>
      <c r="E3074" t="s">
        <v>11</v>
      </c>
      <c r="F3074" s="1">
        <v>43303</v>
      </c>
      <c r="G3074" t="s">
        <v>7613</v>
      </c>
      <c r="H3074" t="s">
        <v>4057</v>
      </c>
      <c r="I3074">
        <v>94122</v>
      </c>
      <c r="J3074" t="s">
        <v>1521</v>
      </c>
      <c r="K3074" t="s">
        <v>1865</v>
      </c>
      <c r="L3074" t="s">
        <v>1860</v>
      </c>
      <c r="M3074" s="1">
        <v>43305</v>
      </c>
      <c r="N3074" t="s">
        <v>1861</v>
      </c>
      <c r="O3074" t="s">
        <v>7614</v>
      </c>
      <c r="P3074" t="s">
        <v>1867</v>
      </c>
      <c r="Q3074" t="s">
        <v>7614</v>
      </c>
      <c r="R3074" t="s">
        <v>1872</v>
      </c>
      <c r="S3074">
        <v>1</v>
      </c>
      <c r="T3074" s="2">
        <v>0</v>
      </c>
      <c r="U3074" s="5">
        <v>68.59</v>
      </c>
      <c r="V3074" s="5">
        <f>ORDENES[[#This Row],[Ventas sin descuento]]-ORDENES[[#This Row],[costos estimados]]</f>
        <v>68.59</v>
      </c>
      <c r="W3074">
        <v>10</v>
      </c>
      <c r="X3074" s="5">
        <v>236.5</v>
      </c>
      <c r="Y3074" s="5">
        <f>ORDENES[[#This Row],[Ventas Originales (con descuento)]]/(1-ORDENES[[#This Row],[Descuento]])</f>
        <v>236.5</v>
      </c>
      <c r="Z3074" s="5">
        <f>ORDENES[[#This Row],[Ventas Originales (con descuento)]]/ORDENES[[#This Row],[Cantidad]]/(1-ORDENES[[#This Row],[Descuento]])</f>
        <v>23.65</v>
      </c>
      <c r="AA3074" s="5">
        <f>ORDENES[[#This Row],[Ventas Originales (con descuento)]]/ORDENES[[#This Row],[Cantidad]]</f>
        <v>23.65</v>
      </c>
      <c r="AB3074" s="5">
        <f>ORDENES[[#This Row],[Ventas Originales (con descuento)]]-(ORDENES[[#This Row],[Ganancias]])</f>
        <v>167.91</v>
      </c>
    </row>
    <row r="3075" spans="1:28" x14ac:dyDescent="0.35">
      <c r="A3075" t="s">
        <v>7719</v>
      </c>
      <c r="B3075" t="s">
        <v>308</v>
      </c>
      <c r="C3075" t="s">
        <v>1</v>
      </c>
      <c r="D3075" t="s">
        <v>2874</v>
      </c>
      <c r="E3075" t="s">
        <v>11</v>
      </c>
      <c r="F3075" s="1">
        <v>44203</v>
      </c>
      <c r="G3075" t="s">
        <v>7613</v>
      </c>
      <c r="H3075" t="s">
        <v>4986</v>
      </c>
      <c r="I3075">
        <v>90805</v>
      </c>
      <c r="J3075" t="s">
        <v>1166</v>
      </c>
      <c r="K3075" t="s">
        <v>1865</v>
      </c>
      <c r="L3075" t="s">
        <v>1860</v>
      </c>
      <c r="M3075" s="1">
        <v>44205</v>
      </c>
      <c r="N3075" t="s">
        <v>1861</v>
      </c>
      <c r="O3075" t="s">
        <v>7614</v>
      </c>
      <c r="P3075" t="s">
        <v>1867</v>
      </c>
      <c r="Q3075" t="s">
        <v>7614</v>
      </c>
      <c r="R3075" t="s">
        <v>1872</v>
      </c>
      <c r="S3075">
        <v>1</v>
      </c>
      <c r="T3075" s="2">
        <v>0</v>
      </c>
      <c r="U3075" s="5">
        <v>44.6</v>
      </c>
      <c r="V3075" s="5">
        <f>ORDENES[[#This Row],[Ventas sin descuento]]-ORDENES[[#This Row],[costos estimados]]</f>
        <v>44.599999999999994</v>
      </c>
      <c r="W3075">
        <v>11</v>
      </c>
      <c r="X3075" s="5">
        <v>153.78</v>
      </c>
      <c r="Y3075" s="5">
        <f>ORDENES[[#This Row],[Ventas Originales (con descuento)]]/(1-ORDENES[[#This Row],[Descuento]])</f>
        <v>153.78</v>
      </c>
      <c r="Z3075" s="5">
        <f>ORDENES[[#This Row],[Ventas Originales (con descuento)]]/ORDENES[[#This Row],[Cantidad]]/(1-ORDENES[[#This Row],[Descuento]])</f>
        <v>13.98</v>
      </c>
      <c r="AA3075" s="5">
        <f>ORDENES[[#This Row],[Ventas Originales (con descuento)]]/ORDENES[[#This Row],[Cantidad]]</f>
        <v>13.98</v>
      </c>
      <c r="AB3075" s="5">
        <f>ORDENES[[#This Row],[Ventas Originales (con descuento)]]-(ORDENES[[#This Row],[Ganancias]])</f>
        <v>109.18</v>
      </c>
    </row>
    <row r="3076" spans="1:28" x14ac:dyDescent="0.35">
      <c r="A3076" t="s">
        <v>7719</v>
      </c>
      <c r="B3076" t="s">
        <v>2528</v>
      </c>
      <c r="C3076" t="s">
        <v>1</v>
      </c>
      <c r="D3076" t="s">
        <v>2020</v>
      </c>
      <c r="E3076" t="s">
        <v>67</v>
      </c>
      <c r="F3076" s="1">
        <v>43320</v>
      </c>
      <c r="G3076" t="s">
        <v>7613</v>
      </c>
      <c r="H3076" t="s">
        <v>5041</v>
      </c>
      <c r="I3076">
        <v>95687</v>
      </c>
      <c r="J3076" t="s">
        <v>2529</v>
      </c>
      <c r="K3076" t="s">
        <v>1865</v>
      </c>
      <c r="L3076" t="s">
        <v>1860</v>
      </c>
      <c r="M3076" s="1">
        <v>43323</v>
      </c>
      <c r="N3076" t="s">
        <v>1861</v>
      </c>
      <c r="O3076" t="s">
        <v>7614</v>
      </c>
      <c r="P3076" t="s">
        <v>1867</v>
      </c>
      <c r="Q3076" t="s">
        <v>7614</v>
      </c>
      <c r="R3076" t="s">
        <v>1872</v>
      </c>
      <c r="S3076">
        <v>2</v>
      </c>
      <c r="T3076" s="2">
        <v>0</v>
      </c>
      <c r="U3076" s="5">
        <v>110.05</v>
      </c>
      <c r="V3076" s="5">
        <f>ORDENES[[#This Row],[Ventas sin descuento]]-ORDENES[[#This Row],[costos estimados]]</f>
        <v>110.05000000000001</v>
      </c>
      <c r="W3076">
        <v>11</v>
      </c>
      <c r="X3076" s="5">
        <v>423.28</v>
      </c>
      <c r="Y3076" s="5">
        <f>ORDENES[[#This Row],[Ventas Originales (con descuento)]]/(1-ORDENES[[#This Row],[Descuento]])</f>
        <v>423.28</v>
      </c>
      <c r="Z3076" s="5">
        <f>ORDENES[[#This Row],[Ventas Originales (con descuento)]]/ORDENES[[#This Row],[Cantidad]]/(1-ORDENES[[#This Row],[Descuento]])</f>
        <v>38.479999999999997</v>
      </c>
      <c r="AA3076" s="5">
        <f>ORDENES[[#This Row],[Ventas Originales (con descuento)]]/ORDENES[[#This Row],[Cantidad]]</f>
        <v>38.479999999999997</v>
      </c>
      <c r="AB3076" s="5">
        <f>ORDENES[[#This Row],[Ventas Originales (con descuento)]]-(ORDENES[[#This Row],[Ganancias]])</f>
        <v>313.22999999999996</v>
      </c>
    </row>
    <row r="3077" spans="1:28" x14ac:dyDescent="0.35">
      <c r="A3077" t="s">
        <v>7719</v>
      </c>
      <c r="B3077" t="s">
        <v>5</v>
      </c>
      <c r="C3077" t="s">
        <v>1</v>
      </c>
      <c r="D3077" t="s">
        <v>261</v>
      </c>
      <c r="E3077" t="s">
        <v>438</v>
      </c>
      <c r="F3077" s="1">
        <v>44133</v>
      </c>
      <c r="G3077" t="s">
        <v>7613</v>
      </c>
      <c r="H3077" t="s">
        <v>5042</v>
      </c>
      <c r="I3077">
        <v>90008</v>
      </c>
      <c r="J3077" t="s">
        <v>3080</v>
      </c>
      <c r="K3077" t="s">
        <v>1865</v>
      </c>
      <c r="L3077" t="s">
        <v>1860</v>
      </c>
      <c r="M3077" s="1">
        <v>44136</v>
      </c>
      <c r="N3077" t="s">
        <v>1861</v>
      </c>
      <c r="O3077" t="s">
        <v>7614</v>
      </c>
      <c r="P3077" t="s">
        <v>1867</v>
      </c>
      <c r="Q3077" t="s">
        <v>7614</v>
      </c>
      <c r="R3077" t="s">
        <v>1876</v>
      </c>
      <c r="S3077">
        <v>2</v>
      </c>
      <c r="T3077" s="2">
        <v>0.2</v>
      </c>
      <c r="U3077" s="5">
        <v>3.82</v>
      </c>
      <c r="V3077" s="5">
        <f>ORDENES[[#This Row],[Ventas sin descuento]]-ORDENES[[#This Row],[costos estimados]]</f>
        <v>6.754999999999999</v>
      </c>
      <c r="W3077">
        <v>1</v>
      </c>
      <c r="X3077" s="5">
        <v>11.74</v>
      </c>
      <c r="Y3077" s="5">
        <f>ORDENES[[#This Row],[Ventas Originales (con descuento)]]/(1-ORDENES[[#This Row],[Descuento]])</f>
        <v>14.674999999999999</v>
      </c>
      <c r="Z3077" s="5">
        <f>ORDENES[[#This Row],[Ventas Originales (con descuento)]]/ORDENES[[#This Row],[Cantidad]]/(1-ORDENES[[#This Row],[Descuento]])</f>
        <v>14.674999999999999</v>
      </c>
      <c r="AA3077" s="5">
        <f>ORDENES[[#This Row],[Ventas Originales (con descuento)]]/ORDENES[[#This Row],[Cantidad]]</f>
        <v>11.74</v>
      </c>
      <c r="AB3077" s="5">
        <f>ORDENES[[#This Row],[Ventas Originales (con descuento)]]-(ORDENES[[#This Row],[Ganancias]])</f>
        <v>7.92</v>
      </c>
    </row>
    <row r="3078" spans="1:28" x14ac:dyDescent="0.35">
      <c r="A3078" t="s">
        <v>7719</v>
      </c>
      <c r="B3078" t="s">
        <v>5</v>
      </c>
      <c r="C3078" t="s">
        <v>1</v>
      </c>
      <c r="D3078" t="s">
        <v>284</v>
      </c>
      <c r="E3078" t="s">
        <v>355</v>
      </c>
      <c r="F3078" s="1">
        <v>43940</v>
      </c>
      <c r="G3078" t="s">
        <v>7613</v>
      </c>
      <c r="H3078" t="s">
        <v>5015</v>
      </c>
      <c r="I3078">
        <v>90049</v>
      </c>
      <c r="J3078" t="s">
        <v>1479</v>
      </c>
      <c r="K3078" t="s">
        <v>1865</v>
      </c>
      <c r="L3078" t="s">
        <v>1860</v>
      </c>
      <c r="M3078" s="1">
        <v>43945</v>
      </c>
      <c r="N3078" t="s">
        <v>1861</v>
      </c>
      <c r="O3078" t="s">
        <v>7614</v>
      </c>
      <c r="P3078" t="s">
        <v>1867</v>
      </c>
      <c r="Q3078" t="s">
        <v>7614</v>
      </c>
      <c r="R3078" t="s">
        <v>1876</v>
      </c>
      <c r="S3078">
        <v>3</v>
      </c>
      <c r="T3078" s="2">
        <v>0.2</v>
      </c>
      <c r="U3078" s="5">
        <v>1.97</v>
      </c>
      <c r="V3078" s="5">
        <f>ORDENES[[#This Row],[Ventas sin descuento]]-ORDENES[[#This Row],[costos estimados]]</f>
        <v>3.4299999999999997</v>
      </c>
      <c r="W3078">
        <v>1</v>
      </c>
      <c r="X3078" s="5">
        <v>5.84</v>
      </c>
      <c r="Y3078" s="5">
        <f>ORDENES[[#This Row],[Ventas Originales (con descuento)]]/(1-ORDENES[[#This Row],[Descuento]])</f>
        <v>7.3</v>
      </c>
      <c r="Z3078" s="5">
        <f>ORDENES[[#This Row],[Ventas Originales (con descuento)]]/ORDENES[[#This Row],[Cantidad]]/(1-ORDENES[[#This Row],[Descuento]])</f>
        <v>7.3</v>
      </c>
      <c r="AA3078" s="5">
        <f>ORDENES[[#This Row],[Ventas Originales (con descuento)]]/ORDENES[[#This Row],[Cantidad]]</f>
        <v>5.84</v>
      </c>
      <c r="AB3078" s="5">
        <f>ORDENES[[#This Row],[Ventas Originales (con descuento)]]-(ORDENES[[#This Row],[Ganancias]])</f>
        <v>3.87</v>
      </c>
    </row>
    <row r="3079" spans="1:28" x14ac:dyDescent="0.35">
      <c r="A3079" t="s">
        <v>7719</v>
      </c>
      <c r="B3079" t="s">
        <v>5</v>
      </c>
      <c r="C3079" t="s">
        <v>1</v>
      </c>
      <c r="D3079" t="s">
        <v>3095</v>
      </c>
      <c r="E3079" t="s">
        <v>7624</v>
      </c>
      <c r="F3079" s="1">
        <v>44150</v>
      </c>
      <c r="G3079" t="s">
        <v>7598</v>
      </c>
      <c r="H3079" t="s">
        <v>5043</v>
      </c>
      <c r="I3079">
        <v>90049</v>
      </c>
      <c r="J3079" t="s">
        <v>7640</v>
      </c>
      <c r="K3079" t="s">
        <v>1865</v>
      </c>
      <c r="L3079" t="s">
        <v>1860</v>
      </c>
      <c r="M3079" s="1">
        <v>44152</v>
      </c>
      <c r="N3079" t="s">
        <v>1861</v>
      </c>
      <c r="O3079" t="s">
        <v>7614</v>
      </c>
      <c r="P3079" t="s">
        <v>1867</v>
      </c>
      <c r="Q3079" t="s">
        <v>7614</v>
      </c>
      <c r="R3079" t="s">
        <v>1876</v>
      </c>
      <c r="S3079">
        <v>1</v>
      </c>
      <c r="T3079" s="2">
        <v>0.2</v>
      </c>
      <c r="U3079" s="5">
        <v>381.3</v>
      </c>
      <c r="V3079" s="5">
        <f>ORDENES[[#This Row],[Ventas sin descuento]]-ORDENES[[#This Row],[costos estimados]]</f>
        <v>635.49749999999995</v>
      </c>
      <c r="W3079">
        <v>1</v>
      </c>
      <c r="X3079" s="5">
        <v>1016.79</v>
      </c>
      <c r="Y3079" s="5">
        <f>ORDENES[[#This Row],[Ventas Originales (con descuento)]]/(1-ORDENES[[#This Row],[Descuento]])</f>
        <v>1270.9875</v>
      </c>
      <c r="Z3079" s="5">
        <f>ORDENES[[#This Row],[Ventas Originales (con descuento)]]/ORDENES[[#This Row],[Cantidad]]/(1-ORDENES[[#This Row],[Descuento]])</f>
        <v>1270.9875</v>
      </c>
      <c r="AA3079" s="5">
        <f>ORDENES[[#This Row],[Ventas Originales (con descuento)]]/ORDENES[[#This Row],[Cantidad]]</f>
        <v>1016.79</v>
      </c>
      <c r="AB3079" s="5">
        <f>ORDENES[[#This Row],[Ventas Originales (con descuento)]]-(ORDENES[[#This Row],[Ganancias]])</f>
        <v>635.49</v>
      </c>
    </row>
    <row r="3080" spans="1:28" x14ac:dyDescent="0.35">
      <c r="A3080" t="s">
        <v>7719</v>
      </c>
      <c r="B3080" t="s">
        <v>2510</v>
      </c>
      <c r="C3080" t="s">
        <v>1</v>
      </c>
      <c r="D3080" t="s">
        <v>250</v>
      </c>
      <c r="E3080" t="s">
        <v>119</v>
      </c>
      <c r="F3080" s="1">
        <v>43316</v>
      </c>
      <c r="G3080" t="s">
        <v>7613</v>
      </c>
      <c r="H3080" t="s">
        <v>5013</v>
      </c>
      <c r="I3080">
        <v>84062</v>
      </c>
      <c r="J3080" t="s">
        <v>1247</v>
      </c>
      <c r="K3080" t="s">
        <v>1865</v>
      </c>
      <c r="L3080" t="s">
        <v>1860</v>
      </c>
      <c r="M3080" s="1">
        <v>43321</v>
      </c>
      <c r="N3080" t="s">
        <v>1861</v>
      </c>
      <c r="O3080" t="s">
        <v>7614</v>
      </c>
      <c r="P3080" t="s">
        <v>1885</v>
      </c>
      <c r="Q3080" t="s">
        <v>7614</v>
      </c>
      <c r="R3080" t="s">
        <v>1876</v>
      </c>
      <c r="S3080">
        <v>3</v>
      </c>
      <c r="T3080" s="2">
        <v>0.2</v>
      </c>
      <c r="U3080" s="5">
        <v>4.78</v>
      </c>
      <c r="V3080" s="5">
        <f>ORDENES[[#This Row],[Ventas sin descuento]]-ORDENES[[#This Row],[costos estimados]]</f>
        <v>8.0749999999999993</v>
      </c>
      <c r="W3080">
        <v>1</v>
      </c>
      <c r="X3080" s="5">
        <v>13.18</v>
      </c>
      <c r="Y3080" s="5">
        <f>ORDENES[[#This Row],[Ventas Originales (con descuento)]]/(1-ORDENES[[#This Row],[Descuento]])</f>
        <v>16.474999999999998</v>
      </c>
      <c r="Z3080" s="5">
        <f>ORDENES[[#This Row],[Ventas Originales (con descuento)]]/ORDENES[[#This Row],[Cantidad]]/(1-ORDENES[[#This Row],[Descuento]])</f>
        <v>16.474999999999998</v>
      </c>
      <c r="AA3080" s="5">
        <f>ORDENES[[#This Row],[Ventas Originales (con descuento)]]/ORDENES[[#This Row],[Cantidad]]</f>
        <v>13.18</v>
      </c>
      <c r="AB3080" s="5">
        <f>ORDENES[[#This Row],[Ventas Originales (con descuento)]]-(ORDENES[[#This Row],[Ganancias]])</f>
        <v>8.3999999999999986</v>
      </c>
    </row>
    <row r="3081" spans="1:28" x14ac:dyDescent="0.35">
      <c r="A3081" t="s">
        <v>7719</v>
      </c>
      <c r="B3081" t="s">
        <v>22</v>
      </c>
      <c r="C3081" t="s">
        <v>1</v>
      </c>
      <c r="D3081" t="s">
        <v>2781</v>
      </c>
      <c r="E3081" t="s">
        <v>18</v>
      </c>
      <c r="F3081" s="1">
        <v>43391</v>
      </c>
      <c r="G3081" t="s">
        <v>7598</v>
      </c>
      <c r="H3081" t="s">
        <v>5009</v>
      </c>
      <c r="I3081">
        <v>98103</v>
      </c>
      <c r="J3081" t="s">
        <v>2782</v>
      </c>
      <c r="K3081" t="s">
        <v>1865</v>
      </c>
      <c r="L3081" t="s">
        <v>1860</v>
      </c>
      <c r="M3081" s="1">
        <v>43396</v>
      </c>
      <c r="N3081" t="s">
        <v>1861</v>
      </c>
      <c r="O3081" t="s">
        <v>7614</v>
      </c>
      <c r="P3081" t="s">
        <v>1880</v>
      </c>
      <c r="Q3081" t="s">
        <v>7614</v>
      </c>
      <c r="R3081" t="s">
        <v>1876</v>
      </c>
      <c r="S3081">
        <v>3</v>
      </c>
      <c r="T3081" s="2">
        <v>0.2</v>
      </c>
      <c r="U3081" s="5">
        <v>0.47</v>
      </c>
      <c r="V3081" s="5">
        <f>ORDENES[[#This Row],[Ventas sin descuento]]-ORDENES[[#This Row],[costos estimados]]</f>
        <v>0.80499999999999994</v>
      </c>
      <c r="W3081">
        <v>1</v>
      </c>
      <c r="X3081" s="5">
        <v>1.34</v>
      </c>
      <c r="Y3081" s="5">
        <f>ORDENES[[#This Row],[Ventas Originales (con descuento)]]/(1-ORDENES[[#This Row],[Descuento]])</f>
        <v>1.675</v>
      </c>
      <c r="Z3081" s="5">
        <f>ORDENES[[#This Row],[Ventas Originales (con descuento)]]/ORDENES[[#This Row],[Cantidad]]/(1-ORDENES[[#This Row],[Descuento]])</f>
        <v>1.675</v>
      </c>
      <c r="AA3081" s="5">
        <f>ORDENES[[#This Row],[Ventas Originales (con descuento)]]/ORDENES[[#This Row],[Cantidad]]</f>
        <v>1.34</v>
      </c>
      <c r="AB3081" s="5">
        <f>ORDENES[[#This Row],[Ventas Originales (con descuento)]]-(ORDENES[[#This Row],[Ganancias]])</f>
        <v>0.87000000000000011</v>
      </c>
    </row>
    <row r="3082" spans="1:28" x14ac:dyDescent="0.35">
      <c r="A3082" t="s">
        <v>7719</v>
      </c>
      <c r="B3082" t="s">
        <v>22</v>
      </c>
      <c r="C3082" t="s">
        <v>1</v>
      </c>
      <c r="D3082" t="s">
        <v>3447</v>
      </c>
      <c r="E3082" t="s">
        <v>47</v>
      </c>
      <c r="F3082" s="1">
        <v>44462</v>
      </c>
      <c r="G3082" t="s">
        <v>7598</v>
      </c>
      <c r="H3082" t="s">
        <v>4997</v>
      </c>
      <c r="I3082">
        <v>98105</v>
      </c>
      <c r="J3082" t="s">
        <v>1599</v>
      </c>
      <c r="K3082" t="s">
        <v>1865</v>
      </c>
      <c r="L3082" t="s">
        <v>1860</v>
      </c>
      <c r="M3082" s="1">
        <v>44464</v>
      </c>
      <c r="N3082" t="s">
        <v>1861</v>
      </c>
      <c r="O3082" t="s">
        <v>7614</v>
      </c>
      <c r="P3082" t="s">
        <v>1880</v>
      </c>
      <c r="Q3082" t="s">
        <v>7614</v>
      </c>
      <c r="R3082" t="s">
        <v>1876</v>
      </c>
      <c r="S3082">
        <v>1</v>
      </c>
      <c r="T3082" s="2">
        <v>0.2</v>
      </c>
      <c r="U3082" s="5">
        <v>2.3199999999999998</v>
      </c>
      <c r="V3082" s="5">
        <f>ORDENES[[#This Row],[Ventas sin descuento]]-ORDENES[[#This Row],[costos estimados]]</f>
        <v>4.0399999999999991</v>
      </c>
      <c r="W3082">
        <v>1</v>
      </c>
      <c r="X3082" s="5">
        <v>6.88</v>
      </c>
      <c r="Y3082" s="5">
        <f>ORDENES[[#This Row],[Ventas Originales (con descuento)]]/(1-ORDENES[[#This Row],[Descuento]])</f>
        <v>8.6</v>
      </c>
      <c r="Z3082" s="5">
        <f>ORDENES[[#This Row],[Ventas Originales (con descuento)]]/ORDENES[[#This Row],[Cantidad]]/(1-ORDENES[[#This Row],[Descuento]])</f>
        <v>8.6</v>
      </c>
      <c r="AA3082" s="5">
        <f>ORDENES[[#This Row],[Ventas Originales (con descuento)]]/ORDENES[[#This Row],[Cantidad]]</f>
        <v>6.88</v>
      </c>
      <c r="AB3082" s="5">
        <f>ORDENES[[#This Row],[Ventas Originales (con descuento)]]-(ORDENES[[#This Row],[Ganancias]])</f>
        <v>4.5600000000000005</v>
      </c>
    </row>
    <row r="3083" spans="1:28" x14ac:dyDescent="0.35">
      <c r="A3083" t="s">
        <v>7719</v>
      </c>
      <c r="B3083" t="s">
        <v>2816</v>
      </c>
      <c r="C3083" t="s">
        <v>1</v>
      </c>
      <c r="D3083" t="s">
        <v>88</v>
      </c>
      <c r="E3083" t="s">
        <v>328</v>
      </c>
      <c r="F3083" s="1">
        <v>43732</v>
      </c>
      <c r="G3083" t="s">
        <v>7613</v>
      </c>
      <c r="H3083" t="s">
        <v>5044</v>
      </c>
      <c r="I3083">
        <v>85323</v>
      </c>
      <c r="J3083" t="s">
        <v>1983</v>
      </c>
      <c r="K3083" t="s">
        <v>1865</v>
      </c>
      <c r="L3083" t="s">
        <v>1860</v>
      </c>
      <c r="M3083" s="1">
        <v>43737</v>
      </c>
      <c r="N3083" t="s">
        <v>1861</v>
      </c>
      <c r="O3083" t="s">
        <v>7614</v>
      </c>
      <c r="P3083" t="s">
        <v>1899</v>
      </c>
      <c r="Q3083" t="s">
        <v>7614</v>
      </c>
      <c r="R3083" t="s">
        <v>1874</v>
      </c>
      <c r="S3083">
        <v>3</v>
      </c>
      <c r="T3083" s="2">
        <v>0.2</v>
      </c>
      <c r="U3083" s="5">
        <v>2.37</v>
      </c>
      <c r="V3083" s="5">
        <f>ORDENES[[#This Row],[Ventas sin descuento]]-ORDENES[[#This Row],[costos estimados]]</f>
        <v>6.014999999999997</v>
      </c>
      <c r="W3083">
        <v>2</v>
      </c>
      <c r="X3083" s="5">
        <v>14.58</v>
      </c>
      <c r="Y3083" s="5">
        <f>ORDENES[[#This Row],[Ventas Originales (con descuento)]]/(1-ORDENES[[#This Row],[Descuento]])</f>
        <v>18.224999999999998</v>
      </c>
      <c r="Z3083" s="5">
        <f>ORDENES[[#This Row],[Ventas Originales (con descuento)]]/ORDENES[[#This Row],[Cantidad]]/(1-ORDENES[[#This Row],[Descuento]])</f>
        <v>9.1124999999999989</v>
      </c>
      <c r="AA3083" s="5">
        <f>ORDENES[[#This Row],[Ventas Originales (con descuento)]]/ORDENES[[#This Row],[Cantidad]]</f>
        <v>7.29</v>
      </c>
      <c r="AB3083" s="5">
        <f>ORDENES[[#This Row],[Ventas Originales (con descuento)]]-(ORDENES[[#This Row],[Ganancias]])</f>
        <v>12.21</v>
      </c>
    </row>
    <row r="3084" spans="1:28" x14ac:dyDescent="0.35">
      <c r="A3084" t="s">
        <v>7719</v>
      </c>
      <c r="B3084" t="s">
        <v>3492</v>
      </c>
      <c r="C3084" t="s">
        <v>1</v>
      </c>
      <c r="D3084" t="s">
        <v>343</v>
      </c>
      <c r="E3084" t="s">
        <v>18</v>
      </c>
      <c r="F3084" s="1">
        <v>44548</v>
      </c>
      <c r="G3084" t="s">
        <v>7613</v>
      </c>
      <c r="H3084" t="s">
        <v>4042</v>
      </c>
      <c r="I3084">
        <v>92024</v>
      </c>
      <c r="J3084" t="s">
        <v>1808</v>
      </c>
      <c r="K3084" t="s">
        <v>1865</v>
      </c>
      <c r="L3084" t="s">
        <v>1860</v>
      </c>
      <c r="M3084" s="1">
        <v>44553</v>
      </c>
      <c r="N3084" t="s">
        <v>1861</v>
      </c>
      <c r="O3084" t="s">
        <v>7614</v>
      </c>
      <c r="P3084" t="s">
        <v>1867</v>
      </c>
      <c r="Q3084" t="s">
        <v>7614</v>
      </c>
      <c r="R3084" t="s">
        <v>1876</v>
      </c>
      <c r="S3084">
        <v>3</v>
      </c>
      <c r="T3084" s="2">
        <v>0.2</v>
      </c>
      <c r="U3084" s="5">
        <v>16.34</v>
      </c>
      <c r="V3084" s="5">
        <f>ORDENES[[#This Row],[Ventas sin descuento]]-ORDENES[[#This Row],[costos estimados]]</f>
        <v>28.007499999999997</v>
      </c>
      <c r="W3084">
        <v>2</v>
      </c>
      <c r="X3084" s="5">
        <v>46.67</v>
      </c>
      <c r="Y3084" s="5">
        <f>ORDENES[[#This Row],[Ventas Originales (con descuento)]]/(1-ORDENES[[#This Row],[Descuento]])</f>
        <v>58.337499999999999</v>
      </c>
      <c r="Z3084" s="5">
        <f>ORDENES[[#This Row],[Ventas Originales (con descuento)]]/ORDENES[[#This Row],[Cantidad]]/(1-ORDENES[[#This Row],[Descuento]])</f>
        <v>29.168749999999999</v>
      </c>
      <c r="AA3084" s="5">
        <f>ORDENES[[#This Row],[Ventas Originales (con descuento)]]/ORDENES[[#This Row],[Cantidad]]</f>
        <v>23.335000000000001</v>
      </c>
      <c r="AB3084" s="5">
        <f>ORDENES[[#This Row],[Ventas Originales (con descuento)]]-(ORDENES[[#This Row],[Ganancias]])</f>
        <v>30.330000000000002</v>
      </c>
    </row>
    <row r="3085" spans="1:28" x14ac:dyDescent="0.35">
      <c r="A3085" t="s">
        <v>7719</v>
      </c>
      <c r="B3085" t="s">
        <v>2118</v>
      </c>
      <c r="C3085" t="s">
        <v>1</v>
      </c>
      <c r="D3085" t="s">
        <v>416</v>
      </c>
      <c r="E3085" t="s">
        <v>18</v>
      </c>
      <c r="F3085" s="1">
        <v>44274</v>
      </c>
      <c r="G3085" t="s">
        <v>7613</v>
      </c>
      <c r="H3085" t="s">
        <v>4014</v>
      </c>
      <c r="I3085">
        <v>93727</v>
      </c>
      <c r="J3085" t="s">
        <v>2402</v>
      </c>
      <c r="K3085" t="s">
        <v>1865</v>
      </c>
      <c r="L3085" t="s">
        <v>1860</v>
      </c>
      <c r="M3085" s="1">
        <v>44277</v>
      </c>
      <c r="N3085" t="s">
        <v>1861</v>
      </c>
      <c r="O3085" t="s">
        <v>7614</v>
      </c>
      <c r="P3085" t="s">
        <v>1867</v>
      </c>
      <c r="Q3085" t="s">
        <v>7614</v>
      </c>
      <c r="R3085" t="s">
        <v>1876</v>
      </c>
      <c r="S3085">
        <v>2</v>
      </c>
      <c r="T3085" s="2">
        <v>0.2</v>
      </c>
      <c r="U3085" s="5">
        <v>5.12</v>
      </c>
      <c r="V3085" s="5">
        <f>ORDENES[[#This Row],[Ventas sin descuento]]-ORDENES[[#This Row],[costos estimados]]</f>
        <v>8.7749999999999986</v>
      </c>
      <c r="W3085">
        <v>2</v>
      </c>
      <c r="X3085" s="5">
        <v>14.62</v>
      </c>
      <c r="Y3085" s="5">
        <f>ORDENES[[#This Row],[Ventas Originales (con descuento)]]/(1-ORDENES[[#This Row],[Descuento]])</f>
        <v>18.274999999999999</v>
      </c>
      <c r="Z3085" s="5">
        <f>ORDENES[[#This Row],[Ventas Originales (con descuento)]]/ORDENES[[#This Row],[Cantidad]]/(1-ORDENES[[#This Row],[Descuento]])</f>
        <v>9.1374999999999993</v>
      </c>
      <c r="AA3085" s="5">
        <f>ORDENES[[#This Row],[Ventas Originales (con descuento)]]/ORDENES[[#This Row],[Cantidad]]</f>
        <v>7.31</v>
      </c>
      <c r="AB3085" s="5">
        <f>ORDENES[[#This Row],[Ventas Originales (con descuento)]]-(ORDENES[[#This Row],[Ganancias]])</f>
        <v>9.5</v>
      </c>
    </row>
    <row r="3086" spans="1:28" x14ac:dyDescent="0.35">
      <c r="A3086" t="s">
        <v>7719</v>
      </c>
      <c r="B3086" t="s">
        <v>5</v>
      </c>
      <c r="C3086" t="s">
        <v>1</v>
      </c>
      <c r="D3086" t="s">
        <v>538</v>
      </c>
      <c r="E3086" t="s">
        <v>119</v>
      </c>
      <c r="F3086" s="1">
        <v>43454</v>
      </c>
      <c r="G3086" t="s">
        <v>7613</v>
      </c>
      <c r="H3086" t="s">
        <v>4985</v>
      </c>
      <c r="I3086">
        <v>90008</v>
      </c>
      <c r="J3086" t="s">
        <v>1683</v>
      </c>
      <c r="K3086" t="s">
        <v>1865</v>
      </c>
      <c r="L3086" t="s">
        <v>1860</v>
      </c>
      <c r="M3086" s="1">
        <v>43457</v>
      </c>
      <c r="N3086" t="s">
        <v>1861</v>
      </c>
      <c r="O3086" t="s">
        <v>7614</v>
      </c>
      <c r="P3086" t="s">
        <v>1867</v>
      </c>
      <c r="Q3086" t="s">
        <v>7614</v>
      </c>
      <c r="R3086" t="s">
        <v>1876</v>
      </c>
      <c r="S3086">
        <v>2</v>
      </c>
      <c r="T3086" s="2">
        <v>0.2</v>
      </c>
      <c r="U3086" s="5">
        <v>152.5</v>
      </c>
      <c r="V3086" s="5">
        <f>ORDENES[[#This Row],[Ventas sin descuento]]-ORDENES[[#This Row],[costos estimados]]</f>
        <v>274.495</v>
      </c>
      <c r="W3086">
        <v>2</v>
      </c>
      <c r="X3086" s="5">
        <v>487.98</v>
      </c>
      <c r="Y3086" s="5">
        <f>ORDENES[[#This Row],[Ventas Originales (con descuento)]]/(1-ORDENES[[#This Row],[Descuento]])</f>
        <v>609.97500000000002</v>
      </c>
      <c r="Z3086" s="5">
        <f>ORDENES[[#This Row],[Ventas Originales (con descuento)]]/ORDENES[[#This Row],[Cantidad]]/(1-ORDENES[[#This Row],[Descuento]])</f>
        <v>304.98750000000001</v>
      </c>
      <c r="AA3086" s="5">
        <f>ORDENES[[#This Row],[Ventas Originales (con descuento)]]/ORDENES[[#This Row],[Cantidad]]</f>
        <v>243.99</v>
      </c>
      <c r="AB3086" s="5">
        <f>ORDENES[[#This Row],[Ventas Originales (con descuento)]]-(ORDENES[[#This Row],[Ganancias]])</f>
        <v>335.48</v>
      </c>
    </row>
    <row r="3087" spans="1:28" x14ac:dyDescent="0.35">
      <c r="A3087" t="s">
        <v>7719</v>
      </c>
      <c r="B3087" t="s">
        <v>5</v>
      </c>
      <c r="C3087" t="s">
        <v>1</v>
      </c>
      <c r="D3087" t="s">
        <v>112</v>
      </c>
      <c r="E3087" t="s">
        <v>47</v>
      </c>
      <c r="F3087" s="1">
        <v>43816</v>
      </c>
      <c r="G3087" t="s">
        <v>7613</v>
      </c>
      <c r="H3087" t="s">
        <v>5034</v>
      </c>
      <c r="I3087">
        <v>90008</v>
      </c>
      <c r="J3087" t="s">
        <v>2288</v>
      </c>
      <c r="K3087" t="s">
        <v>1865</v>
      </c>
      <c r="L3087" t="s">
        <v>1860</v>
      </c>
      <c r="M3087" s="1">
        <v>43818</v>
      </c>
      <c r="N3087" t="s">
        <v>1861</v>
      </c>
      <c r="O3087" t="s">
        <v>7614</v>
      </c>
      <c r="P3087" t="s">
        <v>1867</v>
      </c>
      <c r="Q3087" t="s">
        <v>7614</v>
      </c>
      <c r="R3087" t="s">
        <v>1876</v>
      </c>
      <c r="S3087">
        <v>1</v>
      </c>
      <c r="T3087" s="2">
        <v>0.2</v>
      </c>
      <c r="U3087" s="5">
        <v>31.37</v>
      </c>
      <c r="V3087" s="5">
        <f>ORDENES[[#This Row],[Ventas sin descuento]]-ORDENES[[#This Row],[costos estimados]]</f>
        <v>54.61</v>
      </c>
      <c r="W3087">
        <v>2</v>
      </c>
      <c r="X3087" s="5">
        <v>92.96</v>
      </c>
      <c r="Y3087" s="5">
        <f>ORDENES[[#This Row],[Ventas Originales (con descuento)]]/(1-ORDENES[[#This Row],[Descuento]])</f>
        <v>116.19999999999999</v>
      </c>
      <c r="Z3087" s="5">
        <f>ORDENES[[#This Row],[Ventas Originales (con descuento)]]/ORDENES[[#This Row],[Cantidad]]/(1-ORDENES[[#This Row],[Descuento]])</f>
        <v>58.099999999999994</v>
      </c>
      <c r="AA3087" s="5">
        <f>ORDENES[[#This Row],[Ventas Originales (con descuento)]]/ORDENES[[#This Row],[Cantidad]]</f>
        <v>46.48</v>
      </c>
      <c r="AB3087" s="5">
        <f>ORDENES[[#This Row],[Ventas Originales (con descuento)]]-(ORDENES[[#This Row],[Ganancias]])</f>
        <v>61.589999999999989</v>
      </c>
    </row>
    <row r="3088" spans="1:28" x14ac:dyDescent="0.35">
      <c r="A3088" t="s">
        <v>7719</v>
      </c>
      <c r="B3088" t="s">
        <v>5</v>
      </c>
      <c r="C3088" t="s">
        <v>1</v>
      </c>
      <c r="D3088" t="s">
        <v>148</v>
      </c>
      <c r="E3088" t="s">
        <v>221</v>
      </c>
      <c r="F3088" s="1">
        <v>44276</v>
      </c>
      <c r="G3088" t="s">
        <v>7613</v>
      </c>
      <c r="H3088" t="s">
        <v>5033</v>
      </c>
      <c r="I3088">
        <v>90045</v>
      </c>
      <c r="J3088" t="s">
        <v>2009</v>
      </c>
      <c r="K3088" t="s">
        <v>1865</v>
      </c>
      <c r="L3088" t="s">
        <v>1860</v>
      </c>
      <c r="M3088" s="1">
        <v>44278</v>
      </c>
      <c r="N3088" t="s">
        <v>1861</v>
      </c>
      <c r="O3088" t="s">
        <v>7614</v>
      </c>
      <c r="P3088" t="s">
        <v>1867</v>
      </c>
      <c r="Q3088" t="s">
        <v>7614</v>
      </c>
      <c r="R3088" t="s">
        <v>1876</v>
      </c>
      <c r="S3088">
        <v>1</v>
      </c>
      <c r="T3088" s="2">
        <v>0.2</v>
      </c>
      <c r="U3088" s="5">
        <v>2.88</v>
      </c>
      <c r="V3088" s="5">
        <f>ORDENES[[#This Row],[Ventas sin descuento]]-ORDENES[[#This Row],[costos estimados]]</f>
        <v>5.0149999999999997</v>
      </c>
      <c r="W3088">
        <v>2</v>
      </c>
      <c r="X3088" s="5">
        <v>8.5399999999999991</v>
      </c>
      <c r="Y3088" s="5">
        <f>ORDENES[[#This Row],[Ventas Originales (con descuento)]]/(1-ORDENES[[#This Row],[Descuento]])</f>
        <v>10.674999999999999</v>
      </c>
      <c r="Z3088" s="5">
        <f>ORDENES[[#This Row],[Ventas Originales (con descuento)]]/ORDENES[[#This Row],[Cantidad]]/(1-ORDENES[[#This Row],[Descuento]])</f>
        <v>5.3374999999999995</v>
      </c>
      <c r="AA3088" s="5">
        <f>ORDENES[[#This Row],[Ventas Originales (con descuento)]]/ORDENES[[#This Row],[Cantidad]]</f>
        <v>4.2699999999999996</v>
      </c>
      <c r="AB3088" s="5">
        <f>ORDENES[[#This Row],[Ventas Originales (con descuento)]]-(ORDENES[[#This Row],[Ganancias]])</f>
        <v>5.6599999999999993</v>
      </c>
    </row>
    <row r="3089" spans="1:28" x14ac:dyDescent="0.35">
      <c r="A3089" t="s">
        <v>7719</v>
      </c>
      <c r="B3089" t="s">
        <v>5</v>
      </c>
      <c r="C3089" t="s">
        <v>1</v>
      </c>
      <c r="D3089" t="s">
        <v>480</v>
      </c>
      <c r="E3089" t="s">
        <v>119</v>
      </c>
      <c r="F3089" s="1">
        <v>44084</v>
      </c>
      <c r="G3089" t="s">
        <v>7613</v>
      </c>
      <c r="H3089" t="s">
        <v>5045</v>
      </c>
      <c r="I3089">
        <v>90049</v>
      </c>
      <c r="J3089" t="s">
        <v>3460</v>
      </c>
      <c r="K3089" t="s">
        <v>1865</v>
      </c>
      <c r="L3089" t="s">
        <v>1860</v>
      </c>
      <c r="M3089" s="1">
        <v>44086</v>
      </c>
      <c r="N3089" t="s">
        <v>1861</v>
      </c>
      <c r="O3089" t="s">
        <v>7614</v>
      </c>
      <c r="P3089" t="s">
        <v>1867</v>
      </c>
      <c r="Q3089" t="s">
        <v>7614</v>
      </c>
      <c r="R3089" t="s">
        <v>1876</v>
      </c>
      <c r="S3089">
        <v>1</v>
      </c>
      <c r="T3089" s="2">
        <v>0.2</v>
      </c>
      <c r="U3089" s="5">
        <v>89.95</v>
      </c>
      <c r="V3089" s="5">
        <f>ORDENES[[#This Row],[Ventas sin descuento]]-ORDENES[[#This Row],[costos estimados]]</f>
        <v>159.14499999999998</v>
      </c>
      <c r="W3089">
        <v>2</v>
      </c>
      <c r="X3089" s="5">
        <v>276.77999999999997</v>
      </c>
      <c r="Y3089" s="5">
        <f>ORDENES[[#This Row],[Ventas Originales (con descuento)]]/(1-ORDENES[[#This Row],[Descuento]])</f>
        <v>345.97499999999997</v>
      </c>
      <c r="Z3089" s="5">
        <f>ORDENES[[#This Row],[Ventas Originales (con descuento)]]/ORDENES[[#This Row],[Cantidad]]/(1-ORDENES[[#This Row],[Descuento]])</f>
        <v>172.98749999999998</v>
      </c>
      <c r="AA3089" s="5">
        <f>ORDENES[[#This Row],[Ventas Originales (con descuento)]]/ORDENES[[#This Row],[Cantidad]]</f>
        <v>138.38999999999999</v>
      </c>
      <c r="AB3089" s="5">
        <f>ORDENES[[#This Row],[Ventas Originales (con descuento)]]-(ORDENES[[#This Row],[Ganancias]])</f>
        <v>186.82999999999998</v>
      </c>
    </row>
    <row r="3090" spans="1:28" x14ac:dyDescent="0.35">
      <c r="A3090" t="s">
        <v>7719</v>
      </c>
      <c r="B3090" t="s">
        <v>5</v>
      </c>
      <c r="C3090" t="s">
        <v>1</v>
      </c>
      <c r="D3090" t="s">
        <v>1928</v>
      </c>
      <c r="E3090" t="s">
        <v>406</v>
      </c>
      <c r="F3090" s="1">
        <v>44311</v>
      </c>
      <c r="G3090" t="s">
        <v>7598</v>
      </c>
      <c r="H3090" t="s">
        <v>5046</v>
      </c>
      <c r="I3090">
        <v>90049</v>
      </c>
      <c r="J3090" t="s">
        <v>1645</v>
      </c>
      <c r="K3090" t="s">
        <v>1865</v>
      </c>
      <c r="L3090" t="s">
        <v>1860</v>
      </c>
      <c r="M3090" s="1">
        <v>44315</v>
      </c>
      <c r="N3090" t="s">
        <v>1861</v>
      </c>
      <c r="O3090" t="s">
        <v>7614</v>
      </c>
      <c r="P3090" t="s">
        <v>1867</v>
      </c>
      <c r="Q3090" t="s">
        <v>7614</v>
      </c>
      <c r="R3090" t="s">
        <v>1876</v>
      </c>
      <c r="S3090">
        <v>3</v>
      </c>
      <c r="T3090" s="2">
        <v>0.2</v>
      </c>
      <c r="U3090" s="5">
        <v>4.5199999999999996</v>
      </c>
      <c r="V3090" s="5">
        <f>ORDENES[[#This Row],[Ventas sin descuento]]-ORDENES[[#This Row],[costos estimados]]</f>
        <v>7.9949999999999992</v>
      </c>
      <c r="W3090">
        <v>2</v>
      </c>
      <c r="X3090" s="5">
        <v>13.9</v>
      </c>
      <c r="Y3090" s="5">
        <f>ORDENES[[#This Row],[Ventas Originales (con descuento)]]/(1-ORDENES[[#This Row],[Descuento]])</f>
        <v>17.375</v>
      </c>
      <c r="Z3090" s="5">
        <f>ORDENES[[#This Row],[Ventas Originales (con descuento)]]/ORDENES[[#This Row],[Cantidad]]/(1-ORDENES[[#This Row],[Descuento]])</f>
        <v>8.6875</v>
      </c>
      <c r="AA3090" s="5">
        <f>ORDENES[[#This Row],[Ventas Originales (con descuento)]]/ORDENES[[#This Row],[Cantidad]]</f>
        <v>6.95</v>
      </c>
      <c r="AB3090" s="5">
        <f>ORDENES[[#This Row],[Ventas Originales (con descuento)]]-(ORDENES[[#This Row],[Ganancias]])</f>
        <v>9.3800000000000008</v>
      </c>
    </row>
    <row r="3091" spans="1:28" x14ac:dyDescent="0.35">
      <c r="A3091" t="s">
        <v>7719</v>
      </c>
      <c r="B3091" t="s">
        <v>32</v>
      </c>
      <c r="C3091" t="s">
        <v>1</v>
      </c>
      <c r="D3091" t="s">
        <v>1941</v>
      </c>
      <c r="E3091" t="s">
        <v>18</v>
      </c>
      <c r="F3091" s="1">
        <v>44549</v>
      </c>
      <c r="G3091" t="s">
        <v>7613</v>
      </c>
      <c r="H3091" t="s">
        <v>5047</v>
      </c>
      <c r="I3091">
        <v>94110</v>
      </c>
      <c r="J3091" t="s">
        <v>1812</v>
      </c>
      <c r="K3091" t="s">
        <v>1865</v>
      </c>
      <c r="L3091" t="s">
        <v>1860</v>
      </c>
      <c r="M3091" s="1">
        <v>44554</v>
      </c>
      <c r="N3091" t="s">
        <v>1861</v>
      </c>
      <c r="O3091" t="s">
        <v>7614</v>
      </c>
      <c r="P3091" t="s">
        <v>1867</v>
      </c>
      <c r="Q3091" t="s">
        <v>7614</v>
      </c>
      <c r="R3091" t="s">
        <v>1876</v>
      </c>
      <c r="S3091">
        <v>3</v>
      </c>
      <c r="T3091" s="2">
        <v>0.2</v>
      </c>
      <c r="U3091" s="5">
        <v>11.46</v>
      </c>
      <c r="V3091" s="5">
        <f>ORDENES[[#This Row],[Ventas sin descuento]]-ORDENES[[#This Row],[costos estimados]]</f>
        <v>20.627499999999998</v>
      </c>
      <c r="W3091">
        <v>2</v>
      </c>
      <c r="X3091" s="5">
        <v>36.67</v>
      </c>
      <c r="Y3091" s="5">
        <f>ORDENES[[#This Row],[Ventas Originales (con descuento)]]/(1-ORDENES[[#This Row],[Descuento]])</f>
        <v>45.837499999999999</v>
      </c>
      <c r="Z3091" s="5">
        <f>ORDENES[[#This Row],[Ventas Originales (con descuento)]]/ORDENES[[#This Row],[Cantidad]]/(1-ORDENES[[#This Row],[Descuento]])</f>
        <v>22.918749999999999</v>
      </c>
      <c r="AA3091" s="5">
        <f>ORDENES[[#This Row],[Ventas Originales (con descuento)]]/ORDENES[[#This Row],[Cantidad]]</f>
        <v>18.335000000000001</v>
      </c>
      <c r="AB3091" s="5">
        <f>ORDENES[[#This Row],[Ventas Originales (con descuento)]]-(ORDENES[[#This Row],[Ganancias]])</f>
        <v>25.21</v>
      </c>
    </row>
    <row r="3092" spans="1:28" x14ac:dyDescent="0.35">
      <c r="A3092" t="s">
        <v>7719</v>
      </c>
      <c r="B3092" t="s">
        <v>22</v>
      </c>
      <c r="C3092" t="s">
        <v>1</v>
      </c>
      <c r="D3092" t="s">
        <v>1960</v>
      </c>
      <c r="E3092" t="s">
        <v>119</v>
      </c>
      <c r="F3092" s="1">
        <v>43134</v>
      </c>
      <c r="G3092" t="s">
        <v>7613</v>
      </c>
      <c r="H3092" t="s">
        <v>5048</v>
      </c>
      <c r="I3092">
        <v>98105</v>
      </c>
      <c r="J3092" t="s">
        <v>1405</v>
      </c>
      <c r="K3092" t="s">
        <v>1865</v>
      </c>
      <c r="L3092" t="s">
        <v>1860</v>
      </c>
      <c r="M3092" s="1">
        <v>43137</v>
      </c>
      <c r="N3092" t="s">
        <v>1861</v>
      </c>
      <c r="O3092" t="s">
        <v>7614</v>
      </c>
      <c r="P3092" t="s">
        <v>1880</v>
      </c>
      <c r="Q3092" t="s">
        <v>7614</v>
      </c>
      <c r="R3092" t="s">
        <v>1876</v>
      </c>
      <c r="S3092">
        <v>2</v>
      </c>
      <c r="T3092" s="2">
        <v>0.2</v>
      </c>
      <c r="U3092" s="5">
        <v>27.25</v>
      </c>
      <c r="V3092" s="5">
        <f>ORDENES[[#This Row],[Ventas sin descuento]]-ORDENES[[#This Row],[costos estimados]]</f>
        <v>48.209999999999994</v>
      </c>
      <c r="W3092">
        <v>2</v>
      </c>
      <c r="X3092" s="5">
        <v>83.84</v>
      </c>
      <c r="Y3092" s="5">
        <f>ORDENES[[#This Row],[Ventas Originales (con descuento)]]/(1-ORDENES[[#This Row],[Descuento]])</f>
        <v>104.8</v>
      </c>
      <c r="Z3092" s="5">
        <f>ORDENES[[#This Row],[Ventas Originales (con descuento)]]/ORDENES[[#This Row],[Cantidad]]/(1-ORDENES[[#This Row],[Descuento]])</f>
        <v>52.4</v>
      </c>
      <c r="AA3092" s="5">
        <f>ORDENES[[#This Row],[Ventas Originales (con descuento)]]/ORDENES[[#This Row],[Cantidad]]</f>
        <v>41.92</v>
      </c>
      <c r="AB3092" s="5">
        <f>ORDENES[[#This Row],[Ventas Originales (con descuento)]]-(ORDENES[[#This Row],[Ganancias]])</f>
        <v>56.59</v>
      </c>
    </row>
    <row r="3093" spans="1:28" x14ac:dyDescent="0.35">
      <c r="A3093" t="s">
        <v>7719</v>
      </c>
      <c r="B3093" t="s">
        <v>3558</v>
      </c>
      <c r="C3093" t="s">
        <v>1</v>
      </c>
      <c r="D3093" t="s">
        <v>2654</v>
      </c>
      <c r="E3093" t="s">
        <v>47</v>
      </c>
      <c r="F3093" s="1">
        <v>44441</v>
      </c>
      <c r="G3093" t="s">
        <v>7598</v>
      </c>
      <c r="H3093" t="s">
        <v>5049</v>
      </c>
      <c r="I3093">
        <v>80525</v>
      </c>
      <c r="J3093" t="s">
        <v>1300</v>
      </c>
      <c r="K3093" t="s">
        <v>1865</v>
      </c>
      <c r="L3093" t="s">
        <v>1860</v>
      </c>
      <c r="M3093" s="1">
        <v>44443</v>
      </c>
      <c r="N3093" t="s">
        <v>1861</v>
      </c>
      <c r="O3093" t="s">
        <v>7614</v>
      </c>
      <c r="P3093" t="s">
        <v>1905</v>
      </c>
      <c r="Q3093" t="s">
        <v>7614</v>
      </c>
      <c r="R3093" t="s">
        <v>1868</v>
      </c>
      <c r="S3093">
        <v>1</v>
      </c>
      <c r="T3093" s="2">
        <v>0.2</v>
      </c>
      <c r="U3093" s="5">
        <v>3.95</v>
      </c>
      <c r="V3093" s="5">
        <f>ORDENES[[#This Row],[Ventas sin descuento]]-ORDENES[[#This Row],[costos estimados]]</f>
        <v>6.8749999999999991</v>
      </c>
      <c r="W3093">
        <v>2</v>
      </c>
      <c r="X3093" s="5">
        <v>11.7</v>
      </c>
      <c r="Y3093" s="5">
        <f>ORDENES[[#This Row],[Ventas Originales (con descuento)]]/(1-ORDENES[[#This Row],[Descuento]])</f>
        <v>14.624999999999998</v>
      </c>
      <c r="Z3093" s="5">
        <f>ORDENES[[#This Row],[Ventas Originales (con descuento)]]/ORDENES[[#This Row],[Cantidad]]/(1-ORDENES[[#This Row],[Descuento]])</f>
        <v>7.3124999999999991</v>
      </c>
      <c r="AA3093" s="5">
        <f>ORDENES[[#This Row],[Ventas Originales (con descuento)]]/ORDENES[[#This Row],[Cantidad]]</f>
        <v>5.85</v>
      </c>
      <c r="AB3093" s="5">
        <f>ORDENES[[#This Row],[Ventas Originales (con descuento)]]-(ORDENES[[#This Row],[Ganancias]])</f>
        <v>7.7499999999999991</v>
      </c>
    </row>
    <row r="3094" spans="1:28" x14ac:dyDescent="0.35">
      <c r="A3094" t="s">
        <v>7719</v>
      </c>
      <c r="B3094" t="s">
        <v>3000</v>
      </c>
      <c r="C3094" t="s">
        <v>1</v>
      </c>
      <c r="D3094" t="s">
        <v>130</v>
      </c>
      <c r="E3094" t="s">
        <v>222</v>
      </c>
      <c r="F3094" s="1">
        <v>44533</v>
      </c>
      <c r="G3094" t="s">
        <v>7613</v>
      </c>
      <c r="H3094" t="s">
        <v>4050</v>
      </c>
      <c r="I3094">
        <v>80229</v>
      </c>
      <c r="J3094" t="s">
        <v>2700</v>
      </c>
      <c r="K3094" t="s">
        <v>1865</v>
      </c>
      <c r="L3094" t="s">
        <v>1860</v>
      </c>
      <c r="M3094" s="1">
        <v>44536</v>
      </c>
      <c r="N3094" t="s">
        <v>1861</v>
      </c>
      <c r="O3094" t="s">
        <v>7614</v>
      </c>
      <c r="P3094" t="s">
        <v>1905</v>
      </c>
      <c r="Q3094" t="s">
        <v>7614</v>
      </c>
      <c r="R3094" t="s">
        <v>1879</v>
      </c>
      <c r="S3094">
        <v>2</v>
      </c>
      <c r="T3094" s="2">
        <v>0.2</v>
      </c>
      <c r="U3094" s="5">
        <v>3.74</v>
      </c>
      <c r="V3094" s="5">
        <f>ORDENES[[#This Row],[Ventas sin descuento]]-ORDENES[[#This Row],[costos estimados]]</f>
        <v>6.32</v>
      </c>
      <c r="W3094">
        <v>2</v>
      </c>
      <c r="X3094" s="5">
        <v>10.32</v>
      </c>
      <c r="Y3094" s="5">
        <f>ORDENES[[#This Row],[Ventas Originales (con descuento)]]/(1-ORDENES[[#This Row],[Descuento]])</f>
        <v>12.9</v>
      </c>
      <c r="Z3094" s="5">
        <f>ORDENES[[#This Row],[Ventas Originales (con descuento)]]/ORDENES[[#This Row],[Cantidad]]/(1-ORDENES[[#This Row],[Descuento]])</f>
        <v>6.45</v>
      </c>
      <c r="AA3094" s="5">
        <f>ORDENES[[#This Row],[Ventas Originales (con descuento)]]/ORDENES[[#This Row],[Cantidad]]</f>
        <v>5.16</v>
      </c>
      <c r="AB3094" s="5">
        <f>ORDENES[[#This Row],[Ventas Originales (con descuento)]]-(ORDENES[[#This Row],[Ganancias]])</f>
        <v>6.58</v>
      </c>
    </row>
    <row r="3095" spans="1:28" x14ac:dyDescent="0.35">
      <c r="A3095" t="s">
        <v>7719</v>
      </c>
      <c r="B3095" t="s">
        <v>5</v>
      </c>
      <c r="C3095" t="s">
        <v>1</v>
      </c>
      <c r="D3095" t="s">
        <v>2251</v>
      </c>
      <c r="E3095" t="s">
        <v>18</v>
      </c>
      <c r="F3095" s="1">
        <v>44145</v>
      </c>
      <c r="G3095" t="s">
        <v>7613</v>
      </c>
      <c r="H3095" t="s">
        <v>4039</v>
      </c>
      <c r="I3095">
        <v>90036</v>
      </c>
      <c r="J3095" t="s">
        <v>2892</v>
      </c>
      <c r="K3095" t="s">
        <v>1865</v>
      </c>
      <c r="L3095" t="s">
        <v>1860</v>
      </c>
      <c r="M3095" s="1">
        <v>44148</v>
      </c>
      <c r="N3095" t="s">
        <v>1861</v>
      </c>
      <c r="O3095" t="s">
        <v>7614</v>
      </c>
      <c r="P3095" t="s">
        <v>1867</v>
      </c>
      <c r="Q3095" t="s">
        <v>7614</v>
      </c>
      <c r="R3095" t="s">
        <v>1876</v>
      </c>
      <c r="S3095">
        <v>2</v>
      </c>
      <c r="T3095" s="2">
        <v>0.2</v>
      </c>
      <c r="U3095" s="5">
        <v>1.81</v>
      </c>
      <c r="V3095" s="5">
        <f>ORDENES[[#This Row],[Ventas sin descuento]]-ORDENES[[#This Row],[costos estimados]]</f>
        <v>3.105</v>
      </c>
      <c r="W3095">
        <v>3</v>
      </c>
      <c r="X3095" s="5">
        <v>5.18</v>
      </c>
      <c r="Y3095" s="5">
        <f>ORDENES[[#This Row],[Ventas Originales (con descuento)]]/(1-ORDENES[[#This Row],[Descuento]])</f>
        <v>6.4749999999999996</v>
      </c>
      <c r="Z3095" s="5">
        <f>ORDENES[[#This Row],[Ventas Originales (con descuento)]]/ORDENES[[#This Row],[Cantidad]]/(1-ORDENES[[#This Row],[Descuento]])</f>
        <v>2.1583333333333332</v>
      </c>
      <c r="AA3095" s="5">
        <f>ORDENES[[#This Row],[Ventas Originales (con descuento)]]/ORDENES[[#This Row],[Cantidad]]</f>
        <v>1.7266666666666666</v>
      </c>
      <c r="AB3095" s="5">
        <f>ORDENES[[#This Row],[Ventas Originales (con descuento)]]-(ORDENES[[#This Row],[Ganancias]])</f>
        <v>3.3699999999999997</v>
      </c>
    </row>
    <row r="3096" spans="1:28" x14ac:dyDescent="0.35">
      <c r="A3096" t="s">
        <v>7719</v>
      </c>
      <c r="B3096" t="s">
        <v>5</v>
      </c>
      <c r="C3096" t="s">
        <v>1</v>
      </c>
      <c r="D3096" t="s">
        <v>148</v>
      </c>
      <c r="E3096" t="s">
        <v>47</v>
      </c>
      <c r="F3096" s="1">
        <v>44276</v>
      </c>
      <c r="G3096" t="s">
        <v>7613</v>
      </c>
      <c r="H3096" t="s">
        <v>5033</v>
      </c>
      <c r="I3096">
        <v>90045</v>
      </c>
      <c r="J3096" t="s">
        <v>1263</v>
      </c>
      <c r="K3096" t="s">
        <v>1865</v>
      </c>
      <c r="L3096" t="s">
        <v>1860</v>
      </c>
      <c r="M3096" s="1">
        <v>44278</v>
      </c>
      <c r="N3096" t="s">
        <v>1861</v>
      </c>
      <c r="O3096" t="s">
        <v>7614</v>
      </c>
      <c r="P3096" t="s">
        <v>1867</v>
      </c>
      <c r="Q3096" t="s">
        <v>7614</v>
      </c>
      <c r="R3096" t="s">
        <v>1876</v>
      </c>
      <c r="S3096">
        <v>1</v>
      </c>
      <c r="T3096" s="2">
        <v>0.2</v>
      </c>
      <c r="U3096" s="5">
        <v>3.95</v>
      </c>
      <c r="V3096" s="5">
        <f>ORDENES[[#This Row],[Ventas sin descuento]]-ORDENES[[#This Row],[costos estimados]]</f>
        <v>6.6749999999999998</v>
      </c>
      <c r="W3096">
        <v>3</v>
      </c>
      <c r="X3096" s="5">
        <v>10.9</v>
      </c>
      <c r="Y3096" s="5">
        <f>ORDENES[[#This Row],[Ventas Originales (con descuento)]]/(1-ORDENES[[#This Row],[Descuento]])</f>
        <v>13.625</v>
      </c>
      <c r="Z3096" s="5">
        <f>ORDENES[[#This Row],[Ventas Originales (con descuento)]]/ORDENES[[#This Row],[Cantidad]]/(1-ORDENES[[#This Row],[Descuento]])</f>
        <v>4.5416666666666661</v>
      </c>
      <c r="AA3096" s="5">
        <f>ORDENES[[#This Row],[Ventas Originales (con descuento)]]/ORDENES[[#This Row],[Cantidad]]</f>
        <v>3.6333333333333333</v>
      </c>
      <c r="AB3096" s="5">
        <f>ORDENES[[#This Row],[Ventas Originales (con descuento)]]-(ORDENES[[#This Row],[Ganancias]])</f>
        <v>6.95</v>
      </c>
    </row>
    <row r="3097" spans="1:28" x14ac:dyDescent="0.35">
      <c r="A3097" t="s">
        <v>7719</v>
      </c>
      <c r="B3097" t="s">
        <v>5</v>
      </c>
      <c r="C3097" t="s">
        <v>1</v>
      </c>
      <c r="D3097" t="s">
        <v>284</v>
      </c>
      <c r="E3097" t="s">
        <v>47</v>
      </c>
      <c r="F3097" s="1">
        <v>43940</v>
      </c>
      <c r="G3097" t="s">
        <v>7613</v>
      </c>
      <c r="H3097" t="s">
        <v>5015</v>
      </c>
      <c r="I3097">
        <v>90049</v>
      </c>
      <c r="J3097" t="s">
        <v>2987</v>
      </c>
      <c r="K3097" t="s">
        <v>1865</v>
      </c>
      <c r="L3097" t="s">
        <v>1860</v>
      </c>
      <c r="M3097" s="1">
        <v>43945</v>
      </c>
      <c r="N3097" t="s">
        <v>1861</v>
      </c>
      <c r="O3097" t="s">
        <v>7614</v>
      </c>
      <c r="P3097" t="s">
        <v>1867</v>
      </c>
      <c r="Q3097" t="s">
        <v>7614</v>
      </c>
      <c r="R3097" t="s">
        <v>1876</v>
      </c>
      <c r="S3097">
        <v>3</v>
      </c>
      <c r="T3097" s="2">
        <v>0.2</v>
      </c>
      <c r="U3097" s="5">
        <v>3.27</v>
      </c>
      <c r="V3097" s="5">
        <f>ORDENES[[#This Row],[Ventas sin descuento]]-ORDENES[[#This Row],[costos estimados]]</f>
        <v>5.6049999999999986</v>
      </c>
      <c r="W3097">
        <v>3</v>
      </c>
      <c r="X3097" s="5">
        <v>9.34</v>
      </c>
      <c r="Y3097" s="5">
        <f>ORDENES[[#This Row],[Ventas Originales (con descuento)]]/(1-ORDENES[[#This Row],[Descuento]])</f>
        <v>11.674999999999999</v>
      </c>
      <c r="Z3097" s="5">
        <f>ORDENES[[#This Row],[Ventas Originales (con descuento)]]/ORDENES[[#This Row],[Cantidad]]/(1-ORDENES[[#This Row],[Descuento]])</f>
        <v>3.8916666666666666</v>
      </c>
      <c r="AA3097" s="5">
        <f>ORDENES[[#This Row],[Ventas Originales (con descuento)]]/ORDENES[[#This Row],[Cantidad]]</f>
        <v>3.1133333333333333</v>
      </c>
      <c r="AB3097" s="5">
        <f>ORDENES[[#This Row],[Ventas Originales (con descuento)]]-(ORDENES[[#This Row],[Ganancias]])</f>
        <v>6.07</v>
      </c>
    </row>
    <row r="3098" spans="1:28" x14ac:dyDescent="0.35">
      <c r="A3098" t="s">
        <v>7719</v>
      </c>
      <c r="B3098" t="s">
        <v>3204</v>
      </c>
      <c r="C3098" t="s">
        <v>1</v>
      </c>
      <c r="D3098" t="s">
        <v>1954</v>
      </c>
      <c r="E3098" t="s">
        <v>35</v>
      </c>
      <c r="F3098" s="1">
        <v>43916</v>
      </c>
      <c r="G3098" t="s">
        <v>7613</v>
      </c>
      <c r="H3098" t="s">
        <v>5021</v>
      </c>
      <c r="I3098">
        <v>83201</v>
      </c>
      <c r="J3098" t="s">
        <v>1180</v>
      </c>
      <c r="K3098" t="s">
        <v>1865</v>
      </c>
      <c r="L3098" t="s">
        <v>1860</v>
      </c>
      <c r="M3098" s="1">
        <v>43918</v>
      </c>
      <c r="N3098" t="s">
        <v>1861</v>
      </c>
      <c r="O3098" t="s">
        <v>7614</v>
      </c>
      <c r="P3098" t="s">
        <v>2198</v>
      </c>
      <c r="Q3098" t="s">
        <v>7614</v>
      </c>
      <c r="R3098" t="s">
        <v>1876</v>
      </c>
      <c r="S3098">
        <v>1</v>
      </c>
      <c r="T3098" s="2">
        <v>0.2</v>
      </c>
      <c r="U3098" s="5">
        <v>5.54</v>
      </c>
      <c r="V3098" s="5">
        <f>ORDENES[[#This Row],[Ventas sin descuento]]-ORDENES[[#This Row],[costos estimados]]</f>
        <v>9.7999999999999972</v>
      </c>
      <c r="W3098">
        <v>3</v>
      </c>
      <c r="X3098" s="5">
        <v>17.04</v>
      </c>
      <c r="Y3098" s="5">
        <f>ORDENES[[#This Row],[Ventas Originales (con descuento)]]/(1-ORDENES[[#This Row],[Descuento]])</f>
        <v>21.299999999999997</v>
      </c>
      <c r="Z3098" s="5">
        <f>ORDENES[[#This Row],[Ventas Originales (con descuento)]]/ORDENES[[#This Row],[Cantidad]]/(1-ORDENES[[#This Row],[Descuento]])</f>
        <v>7.1</v>
      </c>
      <c r="AA3098" s="5">
        <f>ORDENES[[#This Row],[Ventas Originales (con descuento)]]/ORDENES[[#This Row],[Cantidad]]</f>
        <v>5.68</v>
      </c>
      <c r="AB3098" s="5">
        <f>ORDENES[[#This Row],[Ventas Originales (con descuento)]]-(ORDENES[[#This Row],[Ganancias]])</f>
        <v>11.5</v>
      </c>
    </row>
    <row r="3099" spans="1:28" x14ac:dyDescent="0.35">
      <c r="A3099" t="s">
        <v>7719</v>
      </c>
      <c r="B3099" t="s">
        <v>22</v>
      </c>
      <c r="C3099" t="s">
        <v>1</v>
      </c>
      <c r="D3099" t="s">
        <v>2624</v>
      </c>
      <c r="E3099" t="s">
        <v>221</v>
      </c>
      <c r="F3099" s="1">
        <v>44029</v>
      </c>
      <c r="G3099" t="s">
        <v>7598</v>
      </c>
      <c r="H3099" t="s">
        <v>4025</v>
      </c>
      <c r="I3099">
        <v>98105</v>
      </c>
      <c r="J3099" t="s">
        <v>2152</v>
      </c>
      <c r="K3099" t="s">
        <v>1865</v>
      </c>
      <c r="L3099" t="s">
        <v>1860</v>
      </c>
      <c r="M3099" s="1">
        <v>44034</v>
      </c>
      <c r="N3099" t="s">
        <v>1861</v>
      </c>
      <c r="O3099" t="s">
        <v>7614</v>
      </c>
      <c r="P3099" t="s">
        <v>1880</v>
      </c>
      <c r="Q3099" t="s">
        <v>7614</v>
      </c>
      <c r="R3099" t="s">
        <v>1876</v>
      </c>
      <c r="S3099">
        <v>3</v>
      </c>
      <c r="T3099" s="2">
        <v>0.2</v>
      </c>
      <c r="U3099" s="5">
        <v>4.17</v>
      </c>
      <c r="V3099" s="5">
        <f>ORDENES[[#This Row],[Ventas sin descuento]]-ORDENES[[#This Row],[costos estimados]]</f>
        <v>7.3749999999999982</v>
      </c>
      <c r="W3099">
        <v>3</v>
      </c>
      <c r="X3099" s="5">
        <v>12.82</v>
      </c>
      <c r="Y3099" s="5">
        <f>ORDENES[[#This Row],[Ventas Originales (con descuento)]]/(1-ORDENES[[#This Row],[Descuento]])</f>
        <v>16.024999999999999</v>
      </c>
      <c r="Z3099" s="5">
        <f>ORDENES[[#This Row],[Ventas Originales (con descuento)]]/ORDENES[[#This Row],[Cantidad]]/(1-ORDENES[[#This Row],[Descuento]])</f>
        <v>5.3416666666666668</v>
      </c>
      <c r="AA3099" s="5">
        <f>ORDENES[[#This Row],[Ventas Originales (con descuento)]]/ORDENES[[#This Row],[Cantidad]]</f>
        <v>4.2733333333333334</v>
      </c>
      <c r="AB3099" s="5">
        <f>ORDENES[[#This Row],[Ventas Originales (con descuento)]]-(ORDENES[[#This Row],[Ganancias]])</f>
        <v>8.65</v>
      </c>
    </row>
    <row r="3100" spans="1:28" x14ac:dyDescent="0.35">
      <c r="A3100" t="s">
        <v>7719</v>
      </c>
      <c r="B3100" t="s">
        <v>22</v>
      </c>
      <c r="C3100" t="s">
        <v>1</v>
      </c>
      <c r="D3100" t="s">
        <v>508</v>
      </c>
      <c r="E3100" t="s">
        <v>47</v>
      </c>
      <c r="F3100" s="1">
        <v>43732</v>
      </c>
      <c r="G3100" t="s">
        <v>7598</v>
      </c>
      <c r="H3100" t="s">
        <v>4999</v>
      </c>
      <c r="I3100">
        <v>98105</v>
      </c>
      <c r="J3100" t="s">
        <v>2148</v>
      </c>
      <c r="K3100" t="s">
        <v>1865</v>
      </c>
      <c r="L3100" t="s">
        <v>1860</v>
      </c>
      <c r="M3100" s="1">
        <v>43734</v>
      </c>
      <c r="N3100" t="s">
        <v>1861</v>
      </c>
      <c r="O3100" t="s">
        <v>7614</v>
      </c>
      <c r="P3100" t="s">
        <v>1880</v>
      </c>
      <c r="Q3100" t="s">
        <v>7614</v>
      </c>
      <c r="R3100" t="s">
        <v>1876</v>
      </c>
      <c r="S3100">
        <v>1</v>
      </c>
      <c r="T3100" s="2">
        <v>0.2</v>
      </c>
      <c r="U3100" s="5">
        <v>5.42</v>
      </c>
      <c r="V3100" s="5">
        <f>ORDENES[[#This Row],[Ventas sin descuento]]-ORDENES[[#This Row],[costos estimados]]</f>
        <v>9.1574999999999971</v>
      </c>
      <c r="W3100">
        <v>3</v>
      </c>
      <c r="X3100" s="5">
        <v>14.95</v>
      </c>
      <c r="Y3100" s="5">
        <f>ORDENES[[#This Row],[Ventas Originales (con descuento)]]/(1-ORDENES[[#This Row],[Descuento]])</f>
        <v>18.687499999999996</v>
      </c>
      <c r="Z3100" s="5">
        <f>ORDENES[[#This Row],[Ventas Originales (con descuento)]]/ORDENES[[#This Row],[Cantidad]]/(1-ORDENES[[#This Row],[Descuento]])</f>
        <v>6.2291666666666661</v>
      </c>
      <c r="AA3100" s="5">
        <f>ORDENES[[#This Row],[Ventas Originales (con descuento)]]/ORDENES[[#This Row],[Cantidad]]</f>
        <v>4.9833333333333334</v>
      </c>
      <c r="AB3100" s="5">
        <f>ORDENES[[#This Row],[Ventas Originales (con descuento)]]-(ORDENES[[#This Row],[Ganancias]])</f>
        <v>9.5299999999999994</v>
      </c>
    </row>
    <row r="3101" spans="1:28" x14ac:dyDescent="0.35">
      <c r="A3101" t="s">
        <v>7719</v>
      </c>
      <c r="B3101" t="s">
        <v>22</v>
      </c>
      <c r="C3101" t="s">
        <v>1</v>
      </c>
      <c r="D3101" t="s">
        <v>1960</v>
      </c>
      <c r="E3101" t="s">
        <v>47</v>
      </c>
      <c r="F3101" s="1">
        <v>43134</v>
      </c>
      <c r="G3101" t="s">
        <v>7613</v>
      </c>
      <c r="H3101" t="s">
        <v>5048</v>
      </c>
      <c r="I3101">
        <v>98105</v>
      </c>
      <c r="J3101" t="s">
        <v>1669</v>
      </c>
      <c r="K3101" t="s">
        <v>1865</v>
      </c>
      <c r="L3101" t="s">
        <v>1860</v>
      </c>
      <c r="M3101" s="1">
        <v>43137</v>
      </c>
      <c r="N3101" t="s">
        <v>1861</v>
      </c>
      <c r="O3101" t="s">
        <v>7614</v>
      </c>
      <c r="P3101" t="s">
        <v>1880</v>
      </c>
      <c r="Q3101" t="s">
        <v>7614</v>
      </c>
      <c r="R3101" t="s">
        <v>1876</v>
      </c>
      <c r="S3101">
        <v>2</v>
      </c>
      <c r="T3101" s="2">
        <v>0.2</v>
      </c>
      <c r="U3101" s="5">
        <v>4.3099999999999996</v>
      </c>
      <c r="V3101" s="5">
        <f>ORDENES[[#This Row],[Ventas sin descuento]]-ORDENES[[#This Row],[costos estimados]]</f>
        <v>7.6274999999999977</v>
      </c>
      <c r="W3101">
        <v>3</v>
      </c>
      <c r="X3101" s="5">
        <v>13.27</v>
      </c>
      <c r="Y3101" s="5">
        <f>ORDENES[[#This Row],[Ventas Originales (con descuento)]]/(1-ORDENES[[#This Row],[Descuento]])</f>
        <v>16.587499999999999</v>
      </c>
      <c r="Z3101" s="5">
        <f>ORDENES[[#This Row],[Ventas Originales (con descuento)]]/ORDENES[[#This Row],[Cantidad]]/(1-ORDENES[[#This Row],[Descuento]])</f>
        <v>5.5291666666666659</v>
      </c>
      <c r="AA3101" s="5">
        <f>ORDENES[[#This Row],[Ventas Originales (con descuento)]]/ORDENES[[#This Row],[Cantidad]]</f>
        <v>4.4233333333333329</v>
      </c>
      <c r="AB3101" s="5">
        <f>ORDENES[[#This Row],[Ventas Originales (con descuento)]]-(ORDENES[[#This Row],[Ganancias]])</f>
        <v>8.9600000000000009</v>
      </c>
    </row>
    <row r="3102" spans="1:28" x14ac:dyDescent="0.35">
      <c r="A3102" t="s">
        <v>7719</v>
      </c>
      <c r="B3102" t="s">
        <v>22</v>
      </c>
      <c r="C3102" t="s">
        <v>1</v>
      </c>
      <c r="D3102" t="s">
        <v>2031</v>
      </c>
      <c r="E3102" t="s">
        <v>35</v>
      </c>
      <c r="F3102" s="1">
        <v>43657</v>
      </c>
      <c r="G3102" t="s">
        <v>7613</v>
      </c>
      <c r="H3102" t="s">
        <v>5023</v>
      </c>
      <c r="I3102">
        <v>98115</v>
      </c>
      <c r="J3102" t="s">
        <v>2104</v>
      </c>
      <c r="K3102" t="s">
        <v>1865</v>
      </c>
      <c r="L3102" t="s">
        <v>1860</v>
      </c>
      <c r="M3102" s="1">
        <v>43659</v>
      </c>
      <c r="N3102" t="s">
        <v>1861</v>
      </c>
      <c r="O3102" t="s">
        <v>7614</v>
      </c>
      <c r="P3102" t="s">
        <v>1880</v>
      </c>
      <c r="Q3102" t="s">
        <v>7614</v>
      </c>
      <c r="R3102" t="s">
        <v>1876</v>
      </c>
      <c r="S3102">
        <v>1</v>
      </c>
      <c r="T3102" s="2">
        <v>0.2</v>
      </c>
      <c r="U3102" s="5">
        <v>34.42</v>
      </c>
      <c r="V3102" s="5">
        <f>ORDENES[[#This Row],[Ventas sin descuento]]-ORDENES[[#This Row],[costos estimados]]</f>
        <v>59.007499999999993</v>
      </c>
      <c r="W3102">
        <v>3</v>
      </c>
      <c r="X3102" s="5">
        <v>98.35</v>
      </c>
      <c r="Y3102" s="5">
        <f>ORDENES[[#This Row],[Ventas Originales (con descuento)]]/(1-ORDENES[[#This Row],[Descuento]])</f>
        <v>122.93749999999999</v>
      </c>
      <c r="Z3102" s="5">
        <f>ORDENES[[#This Row],[Ventas Originales (con descuento)]]/ORDENES[[#This Row],[Cantidad]]/(1-ORDENES[[#This Row],[Descuento]])</f>
        <v>40.979166666666664</v>
      </c>
      <c r="AA3102" s="5">
        <f>ORDENES[[#This Row],[Ventas Originales (con descuento)]]/ORDENES[[#This Row],[Cantidad]]</f>
        <v>32.783333333333331</v>
      </c>
      <c r="AB3102" s="5">
        <f>ORDENES[[#This Row],[Ventas Originales (con descuento)]]-(ORDENES[[#This Row],[Ganancias]])</f>
        <v>63.929999999999993</v>
      </c>
    </row>
    <row r="3103" spans="1:28" x14ac:dyDescent="0.35">
      <c r="A3103" t="s">
        <v>7719</v>
      </c>
      <c r="B3103" t="s">
        <v>95</v>
      </c>
      <c r="C3103" t="s">
        <v>1</v>
      </c>
      <c r="D3103" t="s">
        <v>255</v>
      </c>
      <c r="E3103" t="s">
        <v>2649</v>
      </c>
      <c r="F3103" s="1">
        <v>44194</v>
      </c>
      <c r="G3103" t="s">
        <v>7613</v>
      </c>
      <c r="H3103" t="s">
        <v>5050</v>
      </c>
      <c r="I3103">
        <v>97477</v>
      </c>
      <c r="J3103" t="s">
        <v>2903</v>
      </c>
      <c r="K3103" t="s">
        <v>1865</v>
      </c>
      <c r="L3103" t="s">
        <v>1860</v>
      </c>
      <c r="M3103" s="1">
        <v>44196</v>
      </c>
      <c r="N3103" t="s">
        <v>1861</v>
      </c>
      <c r="O3103" t="s">
        <v>7614</v>
      </c>
      <c r="P3103" t="s">
        <v>1904</v>
      </c>
      <c r="Q3103" t="s">
        <v>7614</v>
      </c>
      <c r="R3103" t="s">
        <v>1890</v>
      </c>
      <c r="S3103">
        <v>1</v>
      </c>
      <c r="T3103" s="2">
        <v>0.2</v>
      </c>
      <c r="U3103" s="5">
        <v>10.42</v>
      </c>
      <c r="V3103" s="5">
        <f>ORDENES[[#This Row],[Ventas sin descuento]]-ORDENES[[#This Row],[costos estimados]]</f>
        <v>17.3675</v>
      </c>
      <c r="W3103">
        <v>3</v>
      </c>
      <c r="X3103" s="5">
        <v>27.79</v>
      </c>
      <c r="Y3103" s="5">
        <f>ORDENES[[#This Row],[Ventas Originales (con descuento)]]/(1-ORDENES[[#This Row],[Descuento]])</f>
        <v>34.737499999999997</v>
      </c>
      <c r="Z3103" s="5">
        <f>ORDENES[[#This Row],[Ventas Originales (con descuento)]]/ORDENES[[#This Row],[Cantidad]]/(1-ORDENES[[#This Row],[Descuento]])</f>
        <v>11.579166666666666</v>
      </c>
      <c r="AA3103" s="5">
        <f>ORDENES[[#This Row],[Ventas Originales (con descuento)]]/ORDENES[[#This Row],[Cantidad]]</f>
        <v>9.2633333333333336</v>
      </c>
      <c r="AB3103" s="5">
        <f>ORDENES[[#This Row],[Ventas Originales (con descuento)]]-(ORDENES[[#This Row],[Ganancias]])</f>
        <v>17.369999999999997</v>
      </c>
    </row>
    <row r="3104" spans="1:28" x14ac:dyDescent="0.35">
      <c r="A3104" t="s">
        <v>7719</v>
      </c>
      <c r="B3104" t="s">
        <v>450</v>
      </c>
      <c r="C3104" t="s">
        <v>1</v>
      </c>
      <c r="D3104" t="s">
        <v>3095</v>
      </c>
      <c r="E3104" t="s">
        <v>102</v>
      </c>
      <c r="F3104" s="1">
        <v>43660</v>
      </c>
      <c r="G3104" t="s">
        <v>7598</v>
      </c>
      <c r="H3104" t="s">
        <v>4051</v>
      </c>
      <c r="I3104">
        <v>85204</v>
      </c>
      <c r="J3104" t="s">
        <v>1543</v>
      </c>
      <c r="K3104" t="s">
        <v>1865</v>
      </c>
      <c r="L3104" t="s">
        <v>1860</v>
      </c>
      <c r="M3104" s="1">
        <v>43665</v>
      </c>
      <c r="N3104" t="s">
        <v>1861</v>
      </c>
      <c r="O3104" t="s">
        <v>7614</v>
      </c>
      <c r="P3104" t="s">
        <v>1899</v>
      </c>
      <c r="Q3104" t="s">
        <v>7614</v>
      </c>
      <c r="R3104" t="s">
        <v>1872</v>
      </c>
      <c r="S3104">
        <v>3</v>
      </c>
      <c r="T3104" s="2">
        <v>0.2</v>
      </c>
      <c r="U3104" s="5">
        <v>-64.77</v>
      </c>
      <c r="V3104" s="5">
        <f>ORDENES[[#This Row],[Ventas sin descuento]]-ORDENES[[#This Row],[costos estimados]]</f>
        <v>3.4150000000000205</v>
      </c>
      <c r="W3104">
        <v>3</v>
      </c>
      <c r="X3104" s="5">
        <v>272.74</v>
      </c>
      <c r="Y3104" s="5">
        <f>ORDENES[[#This Row],[Ventas Originales (con descuento)]]/(1-ORDENES[[#This Row],[Descuento]])</f>
        <v>340.92500000000001</v>
      </c>
      <c r="Z3104" s="5">
        <f>ORDENES[[#This Row],[Ventas Originales (con descuento)]]/ORDENES[[#This Row],[Cantidad]]/(1-ORDENES[[#This Row],[Descuento]])</f>
        <v>113.64166666666667</v>
      </c>
      <c r="AA3104" s="5">
        <f>ORDENES[[#This Row],[Ventas Originales (con descuento)]]/ORDENES[[#This Row],[Cantidad]]</f>
        <v>90.913333333333341</v>
      </c>
      <c r="AB3104" s="5">
        <f>ORDENES[[#This Row],[Ventas Originales (con descuento)]]-(ORDENES[[#This Row],[Ganancias]])</f>
        <v>337.51</v>
      </c>
    </row>
    <row r="3105" spans="1:28" x14ac:dyDescent="0.35">
      <c r="A3105" t="s">
        <v>7719</v>
      </c>
      <c r="B3105" t="s">
        <v>482</v>
      </c>
      <c r="C3105" t="s">
        <v>1</v>
      </c>
      <c r="D3105" t="s">
        <v>585</v>
      </c>
      <c r="E3105" t="s">
        <v>18</v>
      </c>
      <c r="F3105" s="1">
        <v>43544</v>
      </c>
      <c r="G3105" t="s">
        <v>7598</v>
      </c>
      <c r="H3105" t="s">
        <v>5051</v>
      </c>
      <c r="I3105">
        <v>97301</v>
      </c>
      <c r="J3105" t="s">
        <v>1857</v>
      </c>
      <c r="K3105" t="s">
        <v>1865</v>
      </c>
      <c r="L3105" t="s">
        <v>1860</v>
      </c>
      <c r="M3105" s="1">
        <v>43546</v>
      </c>
      <c r="N3105" t="s">
        <v>1861</v>
      </c>
      <c r="O3105" t="s">
        <v>7614</v>
      </c>
      <c r="P3105" t="s">
        <v>1904</v>
      </c>
      <c r="Q3105" t="s">
        <v>7614</v>
      </c>
      <c r="R3105" t="s">
        <v>1872</v>
      </c>
      <c r="S3105">
        <v>1</v>
      </c>
      <c r="T3105" s="2">
        <v>0.2</v>
      </c>
      <c r="U3105" s="5">
        <v>2.56</v>
      </c>
      <c r="V3105" s="5">
        <f>ORDENES[[#This Row],[Ventas sin descuento]]-ORDENES[[#This Row],[costos estimados]]</f>
        <v>9.884999999999998</v>
      </c>
      <c r="W3105">
        <v>3</v>
      </c>
      <c r="X3105" s="5">
        <v>29.3</v>
      </c>
      <c r="Y3105" s="5">
        <f>ORDENES[[#This Row],[Ventas Originales (con descuento)]]/(1-ORDENES[[#This Row],[Descuento]])</f>
        <v>36.625</v>
      </c>
      <c r="Z3105" s="5">
        <f>ORDENES[[#This Row],[Ventas Originales (con descuento)]]/ORDENES[[#This Row],[Cantidad]]/(1-ORDENES[[#This Row],[Descuento]])</f>
        <v>12.208333333333334</v>
      </c>
      <c r="AA3105" s="5">
        <f>ORDENES[[#This Row],[Ventas Originales (con descuento)]]/ORDENES[[#This Row],[Cantidad]]</f>
        <v>9.7666666666666675</v>
      </c>
      <c r="AB3105" s="5">
        <f>ORDENES[[#This Row],[Ventas Originales (con descuento)]]-(ORDENES[[#This Row],[Ganancias]])</f>
        <v>26.740000000000002</v>
      </c>
    </row>
    <row r="3106" spans="1:28" x14ac:dyDescent="0.35">
      <c r="A3106" t="s">
        <v>7719</v>
      </c>
      <c r="B3106" t="s">
        <v>95</v>
      </c>
      <c r="C3106" t="s">
        <v>1</v>
      </c>
      <c r="D3106" t="s">
        <v>141</v>
      </c>
      <c r="E3106" t="s">
        <v>18</v>
      </c>
      <c r="F3106" s="1">
        <v>43440</v>
      </c>
      <c r="G3106" t="s">
        <v>7598</v>
      </c>
      <c r="H3106" t="s">
        <v>4064</v>
      </c>
      <c r="I3106">
        <v>97477</v>
      </c>
      <c r="J3106" t="s">
        <v>1462</v>
      </c>
      <c r="K3106" t="s">
        <v>1865</v>
      </c>
      <c r="L3106" t="s">
        <v>1860</v>
      </c>
      <c r="M3106" s="1">
        <v>43445</v>
      </c>
      <c r="N3106" t="s">
        <v>1861</v>
      </c>
      <c r="O3106" t="s">
        <v>7614</v>
      </c>
      <c r="P3106" t="s">
        <v>1904</v>
      </c>
      <c r="Q3106" t="s">
        <v>7614</v>
      </c>
      <c r="R3106" t="s">
        <v>1872</v>
      </c>
      <c r="S3106">
        <v>3</v>
      </c>
      <c r="T3106" s="2">
        <v>0.2</v>
      </c>
      <c r="U3106" s="5">
        <v>4.67</v>
      </c>
      <c r="V3106" s="5">
        <f>ORDENES[[#This Row],[Ventas sin descuento]]-ORDENES[[#This Row],[costos estimados]]</f>
        <v>18.024999999999991</v>
      </c>
      <c r="W3106">
        <v>3</v>
      </c>
      <c r="X3106" s="5">
        <v>53.42</v>
      </c>
      <c r="Y3106" s="5">
        <f>ORDENES[[#This Row],[Ventas Originales (con descuento)]]/(1-ORDENES[[#This Row],[Descuento]])</f>
        <v>66.774999999999991</v>
      </c>
      <c r="Z3106" s="5">
        <f>ORDENES[[#This Row],[Ventas Originales (con descuento)]]/ORDENES[[#This Row],[Cantidad]]/(1-ORDENES[[#This Row],[Descuento]])</f>
        <v>22.258333333333333</v>
      </c>
      <c r="AA3106" s="5">
        <f>ORDENES[[#This Row],[Ventas Originales (con descuento)]]/ORDENES[[#This Row],[Cantidad]]</f>
        <v>17.806666666666668</v>
      </c>
      <c r="AB3106" s="5">
        <f>ORDENES[[#This Row],[Ventas Originales (con descuento)]]-(ORDENES[[#This Row],[Ganancias]])</f>
        <v>48.75</v>
      </c>
    </row>
    <row r="3107" spans="1:28" x14ac:dyDescent="0.35">
      <c r="A3107" t="s">
        <v>7719</v>
      </c>
      <c r="B3107" t="s">
        <v>120</v>
      </c>
      <c r="C3107" t="s">
        <v>1</v>
      </c>
      <c r="D3107" t="s">
        <v>395</v>
      </c>
      <c r="E3107" t="s">
        <v>63</v>
      </c>
      <c r="F3107" s="1">
        <v>43411</v>
      </c>
      <c r="G3107" t="s">
        <v>7613</v>
      </c>
      <c r="H3107" t="s">
        <v>5052</v>
      </c>
      <c r="I3107">
        <v>97206</v>
      </c>
      <c r="J3107" t="s">
        <v>2849</v>
      </c>
      <c r="K3107" t="s">
        <v>1865</v>
      </c>
      <c r="L3107" t="s">
        <v>1860</v>
      </c>
      <c r="M3107" s="1">
        <v>43415</v>
      </c>
      <c r="N3107" t="s">
        <v>1861</v>
      </c>
      <c r="O3107" t="s">
        <v>7614</v>
      </c>
      <c r="P3107" t="s">
        <v>1904</v>
      </c>
      <c r="Q3107" t="s">
        <v>7614</v>
      </c>
      <c r="R3107" t="s">
        <v>1874</v>
      </c>
      <c r="S3107">
        <v>3</v>
      </c>
      <c r="T3107" s="2">
        <v>0.2</v>
      </c>
      <c r="U3107" s="5">
        <v>9.06</v>
      </c>
      <c r="V3107" s="5">
        <f>ORDENES[[#This Row],[Ventas sin descuento]]-ORDENES[[#This Row],[costos estimados]]</f>
        <v>39.252499999999984</v>
      </c>
      <c r="W3107">
        <v>4</v>
      </c>
      <c r="X3107" s="5">
        <v>120.77</v>
      </c>
      <c r="Y3107" s="5">
        <f>ORDENES[[#This Row],[Ventas Originales (con descuento)]]/(1-ORDENES[[#This Row],[Descuento]])</f>
        <v>150.96249999999998</v>
      </c>
      <c r="Z3107" s="5">
        <f>ORDENES[[#This Row],[Ventas Originales (con descuento)]]/ORDENES[[#This Row],[Cantidad]]/(1-ORDENES[[#This Row],[Descuento]])</f>
        <v>37.740624999999994</v>
      </c>
      <c r="AA3107" s="5">
        <f>ORDENES[[#This Row],[Ventas Originales (con descuento)]]/ORDENES[[#This Row],[Cantidad]]</f>
        <v>30.192499999999999</v>
      </c>
      <c r="AB3107" s="5">
        <f>ORDENES[[#This Row],[Ventas Originales (con descuento)]]-(ORDENES[[#This Row],[Ganancias]])</f>
        <v>111.71</v>
      </c>
    </row>
    <row r="3108" spans="1:28" x14ac:dyDescent="0.35">
      <c r="A3108" t="s">
        <v>7719</v>
      </c>
      <c r="B3108" t="s">
        <v>3573</v>
      </c>
      <c r="C3108" t="s">
        <v>1</v>
      </c>
      <c r="D3108" t="s">
        <v>504</v>
      </c>
      <c r="E3108" t="s">
        <v>18</v>
      </c>
      <c r="F3108" s="1">
        <v>44083</v>
      </c>
      <c r="G3108" t="s">
        <v>7613</v>
      </c>
      <c r="H3108" t="s">
        <v>5053</v>
      </c>
      <c r="I3108">
        <v>95207</v>
      </c>
      <c r="J3108" t="s">
        <v>2003</v>
      </c>
      <c r="K3108" t="s">
        <v>1865</v>
      </c>
      <c r="L3108" t="s">
        <v>1860</v>
      </c>
      <c r="M3108" s="1">
        <v>44087</v>
      </c>
      <c r="N3108" t="s">
        <v>1861</v>
      </c>
      <c r="O3108" t="s">
        <v>7614</v>
      </c>
      <c r="P3108" t="s">
        <v>1867</v>
      </c>
      <c r="Q3108" t="s">
        <v>7614</v>
      </c>
      <c r="R3108" t="s">
        <v>1876</v>
      </c>
      <c r="S3108">
        <v>3</v>
      </c>
      <c r="T3108" s="2">
        <v>0.2</v>
      </c>
      <c r="U3108" s="5">
        <v>18.68</v>
      </c>
      <c r="V3108" s="5">
        <f>ORDENES[[#This Row],[Ventas sin descuento]]-ORDENES[[#This Row],[costos estimados]]</f>
        <v>32.519999999999989</v>
      </c>
      <c r="W3108">
        <v>4</v>
      </c>
      <c r="X3108" s="5">
        <v>55.36</v>
      </c>
      <c r="Y3108" s="5">
        <f>ORDENES[[#This Row],[Ventas Originales (con descuento)]]/(1-ORDENES[[#This Row],[Descuento]])</f>
        <v>69.199999999999989</v>
      </c>
      <c r="Z3108" s="5">
        <f>ORDENES[[#This Row],[Ventas Originales (con descuento)]]/ORDENES[[#This Row],[Cantidad]]/(1-ORDENES[[#This Row],[Descuento]])</f>
        <v>17.299999999999997</v>
      </c>
      <c r="AA3108" s="5">
        <f>ORDENES[[#This Row],[Ventas Originales (con descuento)]]/ORDENES[[#This Row],[Cantidad]]</f>
        <v>13.84</v>
      </c>
      <c r="AB3108" s="5">
        <f>ORDENES[[#This Row],[Ventas Originales (con descuento)]]-(ORDENES[[#This Row],[Ganancias]])</f>
        <v>36.68</v>
      </c>
    </row>
    <row r="3109" spans="1:28" x14ac:dyDescent="0.35">
      <c r="A3109" t="s">
        <v>7719</v>
      </c>
      <c r="B3109" t="s">
        <v>510</v>
      </c>
      <c r="C3109" t="s">
        <v>1</v>
      </c>
      <c r="D3109" t="s">
        <v>88</v>
      </c>
      <c r="E3109" t="s">
        <v>221</v>
      </c>
      <c r="F3109" s="1">
        <v>43191</v>
      </c>
      <c r="G3109" t="s">
        <v>7613</v>
      </c>
      <c r="H3109" t="s">
        <v>5002</v>
      </c>
      <c r="I3109">
        <v>94591</v>
      </c>
      <c r="J3109" t="s">
        <v>2152</v>
      </c>
      <c r="K3109" t="s">
        <v>1865</v>
      </c>
      <c r="L3109" t="s">
        <v>1860</v>
      </c>
      <c r="M3109" s="1">
        <v>43196</v>
      </c>
      <c r="N3109" t="s">
        <v>1861</v>
      </c>
      <c r="O3109" t="s">
        <v>7614</v>
      </c>
      <c r="P3109" t="s">
        <v>1867</v>
      </c>
      <c r="Q3109" t="s">
        <v>7614</v>
      </c>
      <c r="R3109" t="s">
        <v>1876</v>
      </c>
      <c r="S3109">
        <v>3</v>
      </c>
      <c r="T3109" s="2">
        <v>0.2</v>
      </c>
      <c r="U3109" s="5">
        <v>5.55</v>
      </c>
      <c r="V3109" s="5">
        <f>ORDENES[[#This Row],[Ventas sin descuento]]-ORDENES[[#This Row],[costos estimados]]</f>
        <v>9.822499999999998</v>
      </c>
      <c r="W3109">
        <v>4</v>
      </c>
      <c r="X3109" s="5">
        <v>17.09</v>
      </c>
      <c r="Y3109" s="5">
        <f>ORDENES[[#This Row],[Ventas Originales (con descuento)]]/(1-ORDENES[[#This Row],[Descuento]])</f>
        <v>21.362499999999997</v>
      </c>
      <c r="Z3109" s="5">
        <f>ORDENES[[#This Row],[Ventas Originales (con descuento)]]/ORDENES[[#This Row],[Cantidad]]/(1-ORDENES[[#This Row],[Descuento]])</f>
        <v>5.3406249999999993</v>
      </c>
      <c r="AA3109" s="5">
        <f>ORDENES[[#This Row],[Ventas Originales (con descuento)]]/ORDENES[[#This Row],[Cantidad]]</f>
        <v>4.2725</v>
      </c>
      <c r="AB3109" s="5">
        <f>ORDENES[[#This Row],[Ventas Originales (con descuento)]]-(ORDENES[[#This Row],[Ganancias]])</f>
        <v>11.54</v>
      </c>
    </row>
    <row r="3110" spans="1:28" x14ac:dyDescent="0.35">
      <c r="A3110" t="s">
        <v>7719</v>
      </c>
      <c r="B3110" t="s">
        <v>450</v>
      </c>
      <c r="C3110" t="s">
        <v>1</v>
      </c>
      <c r="D3110" t="s">
        <v>3095</v>
      </c>
      <c r="E3110" t="s">
        <v>21</v>
      </c>
      <c r="F3110" s="1">
        <v>43660</v>
      </c>
      <c r="G3110" t="s">
        <v>7598</v>
      </c>
      <c r="H3110" t="s">
        <v>4051</v>
      </c>
      <c r="I3110">
        <v>85204</v>
      </c>
      <c r="J3110" t="s">
        <v>2568</v>
      </c>
      <c r="K3110" t="s">
        <v>1865</v>
      </c>
      <c r="L3110" t="s">
        <v>1860</v>
      </c>
      <c r="M3110" s="1">
        <v>43665</v>
      </c>
      <c r="N3110" t="s">
        <v>1861</v>
      </c>
      <c r="O3110" t="s">
        <v>7614</v>
      </c>
      <c r="P3110" t="s">
        <v>1899</v>
      </c>
      <c r="Q3110" t="s">
        <v>7614</v>
      </c>
      <c r="R3110" t="s">
        <v>1879</v>
      </c>
      <c r="S3110">
        <v>3</v>
      </c>
      <c r="T3110" s="2">
        <v>0.2</v>
      </c>
      <c r="U3110" s="5">
        <v>6.7</v>
      </c>
      <c r="V3110" s="5">
        <f>ORDENES[[#This Row],[Ventas sin descuento]]-ORDENES[[#This Row],[costos estimados]]</f>
        <v>11.324999999999999</v>
      </c>
      <c r="W3110">
        <v>4</v>
      </c>
      <c r="X3110" s="5">
        <v>18.5</v>
      </c>
      <c r="Y3110" s="5">
        <f>ORDENES[[#This Row],[Ventas Originales (con descuento)]]/(1-ORDENES[[#This Row],[Descuento]])</f>
        <v>23.125</v>
      </c>
      <c r="Z3110" s="5">
        <f>ORDENES[[#This Row],[Ventas Originales (con descuento)]]/ORDENES[[#This Row],[Cantidad]]/(1-ORDENES[[#This Row],[Descuento]])</f>
        <v>5.78125</v>
      </c>
      <c r="AA3110" s="5">
        <f>ORDENES[[#This Row],[Ventas Originales (con descuento)]]/ORDENES[[#This Row],[Cantidad]]</f>
        <v>4.625</v>
      </c>
      <c r="AB3110" s="5">
        <f>ORDENES[[#This Row],[Ventas Originales (con descuento)]]-(ORDENES[[#This Row],[Ganancias]])</f>
        <v>11.8</v>
      </c>
    </row>
    <row r="3111" spans="1:28" x14ac:dyDescent="0.35">
      <c r="A3111" t="s">
        <v>7719</v>
      </c>
      <c r="B3111" t="s">
        <v>377</v>
      </c>
      <c r="C3111" t="s">
        <v>1</v>
      </c>
      <c r="D3111" t="s">
        <v>2888</v>
      </c>
      <c r="E3111" t="s">
        <v>18</v>
      </c>
      <c r="F3111" s="1">
        <v>43422</v>
      </c>
      <c r="G3111" t="s">
        <v>7613</v>
      </c>
      <c r="H3111" t="s">
        <v>4066</v>
      </c>
      <c r="I3111">
        <v>80027</v>
      </c>
      <c r="J3111" t="s">
        <v>2064</v>
      </c>
      <c r="K3111" t="s">
        <v>1865</v>
      </c>
      <c r="L3111" t="s">
        <v>1860</v>
      </c>
      <c r="M3111" s="1">
        <v>43424</v>
      </c>
      <c r="N3111" t="s">
        <v>1861</v>
      </c>
      <c r="O3111" t="s">
        <v>7614</v>
      </c>
      <c r="P3111" t="s">
        <v>1905</v>
      </c>
      <c r="Q3111" t="s">
        <v>7614</v>
      </c>
      <c r="R3111" t="s">
        <v>1879</v>
      </c>
      <c r="S3111">
        <v>1</v>
      </c>
      <c r="T3111" s="2">
        <v>0.2</v>
      </c>
      <c r="U3111" s="5">
        <v>12.53</v>
      </c>
      <c r="V3111" s="5">
        <f>ORDENES[[#This Row],[Ventas sin descuento]]-ORDENES[[#This Row],[costos estimados]]</f>
        <v>21.482500000000002</v>
      </c>
      <c r="W3111">
        <v>4</v>
      </c>
      <c r="X3111" s="5">
        <v>35.81</v>
      </c>
      <c r="Y3111" s="5">
        <f>ORDENES[[#This Row],[Ventas Originales (con descuento)]]/(1-ORDENES[[#This Row],[Descuento]])</f>
        <v>44.762500000000003</v>
      </c>
      <c r="Z3111" s="5">
        <f>ORDENES[[#This Row],[Ventas Originales (con descuento)]]/ORDENES[[#This Row],[Cantidad]]/(1-ORDENES[[#This Row],[Descuento]])</f>
        <v>11.190625000000001</v>
      </c>
      <c r="AA3111" s="5">
        <f>ORDENES[[#This Row],[Ventas Originales (con descuento)]]/ORDENES[[#This Row],[Cantidad]]</f>
        <v>8.9525000000000006</v>
      </c>
      <c r="AB3111" s="5">
        <f>ORDENES[[#This Row],[Ventas Originales (con descuento)]]-(ORDENES[[#This Row],[Ganancias]])</f>
        <v>23.28</v>
      </c>
    </row>
    <row r="3112" spans="1:28" x14ac:dyDescent="0.35">
      <c r="A3112" t="s">
        <v>7719</v>
      </c>
      <c r="B3112" t="s">
        <v>2118</v>
      </c>
      <c r="C3112" t="s">
        <v>1</v>
      </c>
      <c r="D3112" t="s">
        <v>2540</v>
      </c>
      <c r="E3112" t="s">
        <v>146</v>
      </c>
      <c r="F3112" s="1">
        <v>44428</v>
      </c>
      <c r="G3112" t="s">
        <v>7613</v>
      </c>
      <c r="H3112" t="s">
        <v>5054</v>
      </c>
      <c r="I3112">
        <v>93727</v>
      </c>
      <c r="J3112" t="s">
        <v>2415</v>
      </c>
      <c r="K3112" t="s">
        <v>1865</v>
      </c>
      <c r="L3112" t="s">
        <v>1860</v>
      </c>
      <c r="M3112" s="1">
        <v>44430</v>
      </c>
      <c r="N3112" t="s">
        <v>1861</v>
      </c>
      <c r="O3112" t="s">
        <v>7614</v>
      </c>
      <c r="P3112" t="s">
        <v>1867</v>
      </c>
      <c r="Q3112" t="s">
        <v>7614</v>
      </c>
      <c r="R3112" t="s">
        <v>1876</v>
      </c>
      <c r="S3112">
        <v>1</v>
      </c>
      <c r="T3112" s="2">
        <v>0.2</v>
      </c>
      <c r="U3112" s="5">
        <v>77.709999999999994</v>
      </c>
      <c r="V3112" s="5">
        <f>ORDENES[[#This Row],[Ventas sin descuento]]-ORDENES[[#This Row],[costos estimados]]</f>
        <v>137.48999999999995</v>
      </c>
      <c r="W3112">
        <v>5</v>
      </c>
      <c r="X3112" s="5">
        <v>239.12</v>
      </c>
      <c r="Y3112" s="5">
        <f>ORDENES[[#This Row],[Ventas Originales (con descuento)]]/(1-ORDENES[[#This Row],[Descuento]])</f>
        <v>298.89999999999998</v>
      </c>
      <c r="Z3112" s="5">
        <f>ORDENES[[#This Row],[Ventas Originales (con descuento)]]/ORDENES[[#This Row],[Cantidad]]/(1-ORDENES[[#This Row],[Descuento]])</f>
        <v>59.779999999999994</v>
      </c>
      <c r="AA3112" s="5">
        <f>ORDENES[[#This Row],[Ventas Originales (con descuento)]]/ORDENES[[#This Row],[Cantidad]]</f>
        <v>47.823999999999998</v>
      </c>
      <c r="AB3112" s="5">
        <f>ORDENES[[#This Row],[Ventas Originales (con descuento)]]-(ORDENES[[#This Row],[Ganancias]])</f>
        <v>161.41000000000003</v>
      </c>
    </row>
    <row r="3113" spans="1:28" x14ac:dyDescent="0.35">
      <c r="A3113" t="s">
        <v>7719</v>
      </c>
      <c r="B3113" t="s">
        <v>5</v>
      </c>
      <c r="C3113" t="s">
        <v>1</v>
      </c>
      <c r="D3113" t="s">
        <v>2255</v>
      </c>
      <c r="E3113" t="s">
        <v>38</v>
      </c>
      <c r="F3113" s="1">
        <v>43511</v>
      </c>
      <c r="G3113" t="s">
        <v>7613</v>
      </c>
      <c r="H3113" t="s">
        <v>5004</v>
      </c>
      <c r="I3113">
        <v>90004</v>
      </c>
      <c r="J3113" t="s">
        <v>2245</v>
      </c>
      <c r="K3113" t="s">
        <v>1865</v>
      </c>
      <c r="L3113" t="s">
        <v>1860</v>
      </c>
      <c r="M3113" s="1">
        <v>43514</v>
      </c>
      <c r="N3113" t="s">
        <v>1861</v>
      </c>
      <c r="O3113" t="s">
        <v>7614</v>
      </c>
      <c r="P3113" t="s">
        <v>1867</v>
      </c>
      <c r="Q3113" t="s">
        <v>7614</v>
      </c>
      <c r="R3113" t="s">
        <v>1876</v>
      </c>
      <c r="S3113">
        <v>2</v>
      </c>
      <c r="T3113" s="2">
        <v>0.2</v>
      </c>
      <c r="U3113" s="5">
        <v>13.04</v>
      </c>
      <c r="V3113" s="5">
        <f>ORDENES[[#This Row],[Ventas sin descuento]]-ORDENES[[#This Row],[costos estimados]]</f>
        <v>23.47</v>
      </c>
      <c r="W3113">
        <v>5</v>
      </c>
      <c r="X3113" s="5">
        <v>41.72</v>
      </c>
      <c r="Y3113" s="5">
        <f>ORDENES[[#This Row],[Ventas Originales (con descuento)]]/(1-ORDENES[[#This Row],[Descuento]])</f>
        <v>52.15</v>
      </c>
      <c r="Z3113" s="5">
        <f>ORDENES[[#This Row],[Ventas Originales (con descuento)]]/ORDENES[[#This Row],[Cantidad]]/(1-ORDENES[[#This Row],[Descuento]])</f>
        <v>10.429999999999998</v>
      </c>
      <c r="AA3113" s="5">
        <f>ORDENES[[#This Row],[Ventas Originales (con descuento)]]/ORDENES[[#This Row],[Cantidad]]</f>
        <v>8.3439999999999994</v>
      </c>
      <c r="AB3113" s="5">
        <f>ORDENES[[#This Row],[Ventas Originales (con descuento)]]-(ORDENES[[#This Row],[Ganancias]])</f>
        <v>28.68</v>
      </c>
    </row>
    <row r="3114" spans="1:28" x14ac:dyDescent="0.35">
      <c r="A3114" t="s">
        <v>7719</v>
      </c>
      <c r="B3114" t="s">
        <v>5</v>
      </c>
      <c r="C3114" t="s">
        <v>1</v>
      </c>
      <c r="D3114" t="s">
        <v>2255</v>
      </c>
      <c r="E3114" t="s">
        <v>47</v>
      </c>
      <c r="F3114" s="1">
        <v>43511</v>
      </c>
      <c r="G3114" t="s">
        <v>7613</v>
      </c>
      <c r="H3114" t="s">
        <v>5004</v>
      </c>
      <c r="I3114">
        <v>90004</v>
      </c>
      <c r="J3114" t="s">
        <v>1726</v>
      </c>
      <c r="K3114" t="s">
        <v>1865</v>
      </c>
      <c r="L3114" t="s">
        <v>1860</v>
      </c>
      <c r="M3114" s="1">
        <v>43514</v>
      </c>
      <c r="N3114" t="s">
        <v>1861</v>
      </c>
      <c r="O3114" t="s">
        <v>7614</v>
      </c>
      <c r="P3114" t="s">
        <v>1867</v>
      </c>
      <c r="Q3114" t="s">
        <v>7614</v>
      </c>
      <c r="R3114" t="s">
        <v>1876</v>
      </c>
      <c r="S3114">
        <v>2</v>
      </c>
      <c r="T3114" s="2">
        <v>0.2</v>
      </c>
      <c r="U3114" s="5">
        <v>4.18</v>
      </c>
      <c r="V3114" s="5">
        <f>ORDENES[[#This Row],[Ventas sin descuento]]-ORDENES[[#This Row],[costos estimados]]</f>
        <v>7.0599999999999987</v>
      </c>
      <c r="W3114">
        <v>5</v>
      </c>
      <c r="X3114" s="5">
        <v>11.52</v>
      </c>
      <c r="Y3114" s="5">
        <f>ORDENES[[#This Row],[Ventas Originales (con descuento)]]/(1-ORDENES[[#This Row],[Descuento]])</f>
        <v>14.399999999999999</v>
      </c>
      <c r="Z3114" s="5">
        <f>ORDENES[[#This Row],[Ventas Originales (con descuento)]]/ORDENES[[#This Row],[Cantidad]]/(1-ORDENES[[#This Row],[Descuento]])</f>
        <v>2.8799999999999994</v>
      </c>
      <c r="AA3114" s="5">
        <f>ORDENES[[#This Row],[Ventas Originales (con descuento)]]/ORDENES[[#This Row],[Cantidad]]</f>
        <v>2.3039999999999998</v>
      </c>
      <c r="AB3114" s="5">
        <f>ORDENES[[#This Row],[Ventas Originales (con descuento)]]-(ORDENES[[#This Row],[Ganancias]])</f>
        <v>7.34</v>
      </c>
    </row>
    <row r="3115" spans="1:28" x14ac:dyDescent="0.35">
      <c r="A3115" t="s">
        <v>7719</v>
      </c>
      <c r="B3115" t="s">
        <v>5</v>
      </c>
      <c r="C3115" t="s">
        <v>1</v>
      </c>
      <c r="D3115" t="s">
        <v>538</v>
      </c>
      <c r="E3115" t="s">
        <v>18</v>
      </c>
      <c r="F3115" s="1">
        <v>43454</v>
      </c>
      <c r="G3115" t="s">
        <v>7613</v>
      </c>
      <c r="H3115" t="s">
        <v>4985</v>
      </c>
      <c r="I3115">
        <v>90008</v>
      </c>
      <c r="J3115" t="s">
        <v>2075</v>
      </c>
      <c r="K3115" t="s">
        <v>1865</v>
      </c>
      <c r="L3115" t="s">
        <v>1860</v>
      </c>
      <c r="M3115" s="1">
        <v>43457</v>
      </c>
      <c r="N3115" t="s">
        <v>1861</v>
      </c>
      <c r="O3115" t="s">
        <v>7614</v>
      </c>
      <c r="P3115" t="s">
        <v>1867</v>
      </c>
      <c r="Q3115" t="s">
        <v>7614</v>
      </c>
      <c r="R3115" t="s">
        <v>1876</v>
      </c>
      <c r="S3115">
        <v>2</v>
      </c>
      <c r="T3115" s="2">
        <v>0.2</v>
      </c>
      <c r="U3115" s="5">
        <v>50.41</v>
      </c>
      <c r="V3115" s="5">
        <f>ORDENES[[#This Row],[Ventas sin descuento]]-ORDENES[[#This Row],[costos estimados]]</f>
        <v>89.19</v>
      </c>
      <c r="W3115">
        <v>5</v>
      </c>
      <c r="X3115" s="5">
        <v>155.12</v>
      </c>
      <c r="Y3115" s="5">
        <f>ORDENES[[#This Row],[Ventas Originales (con descuento)]]/(1-ORDENES[[#This Row],[Descuento]])</f>
        <v>193.9</v>
      </c>
      <c r="Z3115" s="5">
        <f>ORDENES[[#This Row],[Ventas Originales (con descuento)]]/ORDENES[[#This Row],[Cantidad]]/(1-ORDENES[[#This Row],[Descuento]])</f>
        <v>38.78</v>
      </c>
      <c r="AA3115" s="5">
        <f>ORDENES[[#This Row],[Ventas Originales (con descuento)]]/ORDENES[[#This Row],[Cantidad]]</f>
        <v>31.024000000000001</v>
      </c>
      <c r="AB3115" s="5">
        <f>ORDENES[[#This Row],[Ventas Originales (con descuento)]]-(ORDENES[[#This Row],[Ganancias]])</f>
        <v>104.71000000000001</v>
      </c>
    </row>
    <row r="3116" spans="1:28" x14ac:dyDescent="0.35">
      <c r="A3116" t="s">
        <v>7719</v>
      </c>
      <c r="B3116" t="s">
        <v>3669</v>
      </c>
      <c r="C3116" t="s">
        <v>1</v>
      </c>
      <c r="D3116" t="s">
        <v>475</v>
      </c>
      <c r="E3116" t="s">
        <v>146</v>
      </c>
      <c r="F3116" s="1">
        <v>44501</v>
      </c>
      <c r="G3116" t="s">
        <v>7613</v>
      </c>
      <c r="H3116" t="s">
        <v>4040</v>
      </c>
      <c r="I3116">
        <v>98226</v>
      </c>
      <c r="J3116" t="s">
        <v>2695</v>
      </c>
      <c r="K3116" t="s">
        <v>1865</v>
      </c>
      <c r="L3116" t="s">
        <v>1860</v>
      </c>
      <c r="M3116" s="1">
        <v>44503</v>
      </c>
      <c r="N3116" t="s">
        <v>1861</v>
      </c>
      <c r="O3116" t="s">
        <v>7614</v>
      </c>
      <c r="P3116" t="s">
        <v>1880</v>
      </c>
      <c r="Q3116" t="s">
        <v>7614</v>
      </c>
      <c r="R3116" t="s">
        <v>1876</v>
      </c>
      <c r="S3116">
        <v>1</v>
      </c>
      <c r="T3116" s="2">
        <v>0.2</v>
      </c>
      <c r="U3116" s="5">
        <v>7.85</v>
      </c>
      <c r="V3116" s="5">
        <f>ORDENES[[#This Row],[Ventas sin descuento]]-ORDENES[[#This Row],[costos estimados]]</f>
        <v>14.129999999999995</v>
      </c>
      <c r="W3116">
        <v>5</v>
      </c>
      <c r="X3116" s="5">
        <v>25.12</v>
      </c>
      <c r="Y3116" s="5">
        <f>ORDENES[[#This Row],[Ventas Originales (con descuento)]]/(1-ORDENES[[#This Row],[Descuento]])</f>
        <v>31.4</v>
      </c>
      <c r="Z3116" s="5">
        <f>ORDENES[[#This Row],[Ventas Originales (con descuento)]]/ORDENES[[#This Row],[Cantidad]]/(1-ORDENES[[#This Row],[Descuento]])</f>
        <v>6.2799999999999994</v>
      </c>
      <c r="AA3116" s="5">
        <f>ORDENES[[#This Row],[Ventas Originales (con descuento)]]/ORDENES[[#This Row],[Cantidad]]</f>
        <v>5.024</v>
      </c>
      <c r="AB3116" s="5">
        <f>ORDENES[[#This Row],[Ventas Originales (con descuento)]]-(ORDENES[[#This Row],[Ganancias]])</f>
        <v>17.270000000000003</v>
      </c>
    </row>
    <row r="3117" spans="1:28" x14ac:dyDescent="0.35">
      <c r="A3117" t="s">
        <v>7719</v>
      </c>
      <c r="B3117" t="s">
        <v>450</v>
      </c>
      <c r="C3117" t="s">
        <v>1</v>
      </c>
      <c r="D3117" t="s">
        <v>348</v>
      </c>
      <c r="E3117" t="s">
        <v>18</v>
      </c>
      <c r="F3117" s="1">
        <v>44349</v>
      </c>
      <c r="G3117" t="s">
        <v>7613</v>
      </c>
      <c r="H3117" t="s">
        <v>5055</v>
      </c>
      <c r="I3117">
        <v>85204</v>
      </c>
      <c r="J3117" t="s">
        <v>1710</v>
      </c>
      <c r="K3117" t="s">
        <v>1865</v>
      </c>
      <c r="L3117" t="s">
        <v>1860</v>
      </c>
      <c r="M3117" s="1">
        <v>44352</v>
      </c>
      <c r="N3117" t="s">
        <v>1861</v>
      </c>
      <c r="O3117" t="s">
        <v>7614</v>
      </c>
      <c r="P3117" t="s">
        <v>1899</v>
      </c>
      <c r="Q3117" t="s">
        <v>7614</v>
      </c>
      <c r="R3117" t="s">
        <v>1890</v>
      </c>
      <c r="S3117">
        <v>2</v>
      </c>
      <c r="T3117" s="2">
        <v>0.2</v>
      </c>
      <c r="U3117" s="5">
        <v>15.92</v>
      </c>
      <c r="V3117" s="5">
        <f>ORDENES[[#This Row],[Ventas sin descuento]]-ORDENES[[#This Row],[costos estimados]]</f>
        <v>26.9</v>
      </c>
      <c r="W3117">
        <v>5</v>
      </c>
      <c r="X3117" s="5">
        <v>43.92</v>
      </c>
      <c r="Y3117" s="5">
        <f>ORDENES[[#This Row],[Ventas Originales (con descuento)]]/(1-ORDENES[[#This Row],[Descuento]])</f>
        <v>54.9</v>
      </c>
      <c r="Z3117" s="5">
        <f>ORDENES[[#This Row],[Ventas Originales (con descuento)]]/ORDENES[[#This Row],[Cantidad]]/(1-ORDENES[[#This Row],[Descuento]])</f>
        <v>10.98</v>
      </c>
      <c r="AA3117" s="5">
        <f>ORDENES[[#This Row],[Ventas Originales (con descuento)]]/ORDENES[[#This Row],[Cantidad]]</f>
        <v>8.7840000000000007</v>
      </c>
      <c r="AB3117" s="5">
        <f>ORDENES[[#This Row],[Ventas Originales (con descuento)]]-(ORDENES[[#This Row],[Ganancias]])</f>
        <v>28</v>
      </c>
    </row>
    <row r="3118" spans="1:28" x14ac:dyDescent="0.35">
      <c r="A3118" t="s">
        <v>7719</v>
      </c>
      <c r="B3118" t="s">
        <v>120</v>
      </c>
      <c r="C3118" t="s">
        <v>1</v>
      </c>
      <c r="D3118" t="s">
        <v>395</v>
      </c>
      <c r="E3118" t="s">
        <v>21</v>
      </c>
      <c r="F3118" s="1">
        <v>43411</v>
      </c>
      <c r="G3118" t="s">
        <v>7613</v>
      </c>
      <c r="H3118" t="s">
        <v>5052</v>
      </c>
      <c r="I3118">
        <v>97206</v>
      </c>
      <c r="J3118" t="s">
        <v>1244</v>
      </c>
      <c r="K3118" t="s">
        <v>1865</v>
      </c>
      <c r="L3118" t="s">
        <v>1860</v>
      </c>
      <c r="M3118" s="1">
        <v>43415</v>
      </c>
      <c r="N3118" t="s">
        <v>1861</v>
      </c>
      <c r="O3118" t="s">
        <v>7614</v>
      </c>
      <c r="P3118" t="s">
        <v>1904</v>
      </c>
      <c r="Q3118" t="s">
        <v>7614</v>
      </c>
      <c r="R3118" t="s">
        <v>1879</v>
      </c>
      <c r="S3118">
        <v>3</v>
      </c>
      <c r="T3118" s="2">
        <v>0.2</v>
      </c>
      <c r="U3118" s="5">
        <v>9.07</v>
      </c>
      <c r="V3118" s="5">
        <f>ORDENES[[#This Row],[Ventas sin descuento]]-ORDENES[[#This Row],[costos estimados]]</f>
        <v>15.549999999999997</v>
      </c>
      <c r="W3118">
        <v>5</v>
      </c>
      <c r="X3118" s="5">
        <v>25.92</v>
      </c>
      <c r="Y3118" s="5">
        <f>ORDENES[[#This Row],[Ventas Originales (con descuento)]]/(1-ORDENES[[#This Row],[Descuento]])</f>
        <v>32.4</v>
      </c>
      <c r="Z3118" s="5">
        <f>ORDENES[[#This Row],[Ventas Originales (con descuento)]]/ORDENES[[#This Row],[Cantidad]]/(1-ORDENES[[#This Row],[Descuento]])</f>
        <v>6.4799999999999995</v>
      </c>
      <c r="AA3118" s="5">
        <f>ORDENES[[#This Row],[Ventas Originales (con descuento)]]/ORDENES[[#This Row],[Cantidad]]</f>
        <v>5.1840000000000002</v>
      </c>
      <c r="AB3118" s="5">
        <f>ORDENES[[#This Row],[Ventas Originales (con descuento)]]-(ORDENES[[#This Row],[Ganancias]])</f>
        <v>16.850000000000001</v>
      </c>
    </row>
    <row r="3119" spans="1:28" x14ac:dyDescent="0.35">
      <c r="A3119" t="s">
        <v>7719</v>
      </c>
      <c r="B3119" t="s">
        <v>3000</v>
      </c>
      <c r="C3119" t="s">
        <v>1</v>
      </c>
      <c r="D3119" t="s">
        <v>130</v>
      </c>
      <c r="E3119" t="s">
        <v>13</v>
      </c>
      <c r="F3119" s="1">
        <v>44533</v>
      </c>
      <c r="G3119" t="s">
        <v>7613</v>
      </c>
      <c r="H3119" t="s">
        <v>4050</v>
      </c>
      <c r="I3119">
        <v>80229</v>
      </c>
      <c r="J3119" t="s">
        <v>1571</v>
      </c>
      <c r="K3119" t="s">
        <v>1865</v>
      </c>
      <c r="L3119" t="s">
        <v>1860</v>
      </c>
      <c r="M3119" s="1">
        <v>44536</v>
      </c>
      <c r="N3119" t="s">
        <v>1861</v>
      </c>
      <c r="O3119" t="s">
        <v>7614</v>
      </c>
      <c r="P3119" t="s">
        <v>1905</v>
      </c>
      <c r="Q3119" t="s">
        <v>7614</v>
      </c>
      <c r="R3119" t="s">
        <v>1874</v>
      </c>
      <c r="S3119">
        <v>2</v>
      </c>
      <c r="T3119" s="2">
        <v>0.2</v>
      </c>
      <c r="U3119" s="5">
        <v>1</v>
      </c>
      <c r="V3119" s="5">
        <f>ORDENES[[#This Row],[Ventas sin descuento]]-ORDENES[[#This Row],[costos estimados]]</f>
        <v>4.3349999999999973</v>
      </c>
      <c r="W3119">
        <v>6</v>
      </c>
      <c r="X3119" s="5">
        <v>13.34</v>
      </c>
      <c r="Y3119" s="5">
        <f>ORDENES[[#This Row],[Ventas Originales (con descuento)]]/(1-ORDENES[[#This Row],[Descuento]])</f>
        <v>16.674999999999997</v>
      </c>
      <c r="Z3119" s="5">
        <f>ORDENES[[#This Row],[Ventas Originales (con descuento)]]/ORDENES[[#This Row],[Cantidad]]/(1-ORDENES[[#This Row],[Descuento]])</f>
        <v>2.7791666666666663</v>
      </c>
      <c r="AA3119" s="5">
        <f>ORDENES[[#This Row],[Ventas Originales (con descuento)]]/ORDENES[[#This Row],[Cantidad]]</f>
        <v>2.2233333333333332</v>
      </c>
      <c r="AB3119" s="5">
        <f>ORDENES[[#This Row],[Ventas Originales (con descuento)]]-(ORDENES[[#This Row],[Ganancias]])</f>
        <v>12.34</v>
      </c>
    </row>
    <row r="3120" spans="1:28" x14ac:dyDescent="0.35">
      <c r="A3120" t="s">
        <v>7719</v>
      </c>
      <c r="B3120" t="s">
        <v>167</v>
      </c>
      <c r="C3120" t="s">
        <v>1</v>
      </c>
      <c r="D3120" t="s">
        <v>561</v>
      </c>
      <c r="E3120" t="s">
        <v>146</v>
      </c>
      <c r="F3120" s="1">
        <v>44309</v>
      </c>
      <c r="G3120" t="s">
        <v>7598</v>
      </c>
      <c r="H3120" t="s">
        <v>4016</v>
      </c>
      <c r="I3120">
        <v>91104</v>
      </c>
      <c r="J3120" t="s">
        <v>1724</v>
      </c>
      <c r="K3120" t="s">
        <v>1865</v>
      </c>
      <c r="L3120" t="s">
        <v>1860</v>
      </c>
      <c r="M3120" s="1">
        <v>44311</v>
      </c>
      <c r="N3120" t="s">
        <v>1861</v>
      </c>
      <c r="O3120" t="s">
        <v>7614</v>
      </c>
      <c r="P3120" t="s">
        <v>1867</v>
      </c>
      <c r="Q3120" t="s">
        <v>7614</v>
      </c>
      <c r="R3120" t="s">
        <v>1876</v>
      </c>
      <c r="S3120">
        <v>1</v>
      </c>
      <c r="T3120" s="2">
        <v>0.2</v>
      </c>
      <c r="U3120" s="5">
        <v>30.19</v>
      </c>
      <c r="V3120" s="5">
        <f>ORDENES[[#This Row],[Ventas sin descuento]]-ORDENES[[#This Row],[costos estimados]]</f>
        <v>53.41</v>
      </c>
      <c r="W3120">
        <v>6</v>
      </c>
      <c r="X3120" s="5">
        <v>92.88</v>
      </c>
      <c r="Y3120" s="5">
        <f>ORDENES[[#This Row],[Ventas Originales (con descuento)]]/(1-ORDENES[[#This Row],[Descuento]])</f>
        <v>116.1</v>
      </c>
      <c r="Z3120" s="5">
        <f>ORDENES[[#This Row],[Ventas Originales (con descuento)]]/ORDENES[[#This Row],[Cantidad]]/(1-ORDENES[[#This Row],[Descuento]])</f>
        <v>19.349999999999998</v>
      </c>
      <c r="AA3120" s="5">
        <f>ORDENES[[#This Row],[Ventas Originales (con descuento)]]/ORDENES[[#This Row],[Cantidad]]</f>
        <v>15.479999999999999</v>
      </c>
      <c r="AB3120" s="5">
        <f>ORDENES[[#This Row],[Ventas Originales (con descuento)]]-(ORDENES[[#This Row],[Ganancias]])</f>
        <v>62.69</v>
      </c>
    </row>
    <row r="3121" spans="1:28" x14ac:dyDescent="0.35">
      <c r="A3121" t="s">
        <v>7719</v>
      </c>
      <c r="B3121" t="s">
        <v>32</v>
      </c>
      <c r="C3121" t="s">
        <v>1</v>
      </c>
      <c r="D3121" t="s">
        <v>29</v>
      </c>
      <c r="E3121" t="s">
        <v>38</v>
      </c>
      <c r="F3121" s="1">
        <v>44443</v>
      </c>
      <c r="G3121" t="s">
        <v>7598</v>
      </c>
      <c r="H3121" t="s">
        <v>4063</v>
      </c>
      <c r="I3121">
        <v>94122</v>
      </c>
      <c r="J3121" t="s">
        <v>1852</v>
      </c>
      <c r="K3121" t="s">
        <v>1865</v>
      </c>
      <c r="L3121" t="s">
        <v>1860</v>
      </c>
      <c r="M3121" s="1">
        <v>44445</v>
      </c>
      <c r="N3121" t="s">
        <v>1861</v>
      </c>
      <c r="O3121" t="s">
        <v>7614</v>
      </c>
      <c r="P3121" t="s">
        <v>1867</v>
      </c>
      <c r="Q3121" t="s">
        <v>7614</v>
      </c>
      <c r="R3121" t="s">
        <v>1876</v>
      </c>
      <c r="S3121">
        <v>1</v>
      </c>
      <c r="T3121" s="2">
        <v>0.2</v>
      </c>
      <c r="U3121" s="5">
        <v>4.34</v>
      </c>
      <c r="V3121" s="5">
        <f>ORDENES[[#This Row],[Ventas sin descuento]]-ORDENES[[#This Row],[costos estimados]]</f>
        <v>7.6749999999999972</v>
      </c>
      <c r="W3121">
        <v>6</v>
      </c>
      <c r="X3121" s="5">
        <v>13.34</v>
      </c>
      <c r="Y3121" s="5">
        <f>ORDENES[[#This Row],[Ventas Originales (con descuento)]]/(1-ORDENES[[#This Row],[Descuento]])</f>
        <v>16.674999999999997</v>
      </c>
      <c r="Z3121" s="5">
        <f>ORDENES[[#This Row],[Ventas Originales (con descuento)]]/ORDENES[[#This Row],[Cantidad]]/(1-ORDENES[[#This Row],[Descuento]])</f>
        <v>2.7791666666666663</v>
      </c>
      <c r="AA3121" s="5">
        <f>ORDENES[[#This Row],[Ventas Originales (con descuento)]]/ORDENES[[#This Row],[Cantidad]]</f>
        <v>2.2233333333333332</v>
      </c>
      <c r="AB3121" s="5">
        <f>ORDENES[[#This Row],[Ventas Originales (con descuento)]]-(ORDENES[[#This Row],[Ganancias]])</f>
        <v>9</v>
      </c>
    </row>
    <row r="3122" spans="1:28" x14ac:dyDescent="0.35">
      <c r="A3122" t="s">
        <v>7719</v>
      </c>
      <c r="B3122" t="s">
        <v>22</v>
      </c>
      <c r="C3122" t="s">
        <v>1</v>
      </c>
      <c r="D3122" t="s">
        <v>1960</v>
      </c>
      <c r="E3122" t="s">
        <v>38</v>
      </c>
      <c r="F3122" s="1">
        <v>44358</v>
      </c>
      <c r="G3122" t="s">
        <v>7613</v>
      </c>
      <c r="H3122" t="s">
        <v>4019</v>
      </c>
      <c r="I3122">
        <v>98103</v>
      </c>
      <c r="J3122" t="s">
        <v>1833</v>
      </c>
      <c r="K3122" t="s">
        <v>1865</v>
      </c>
      <c r="L3122" t="s">
        <v>1860</v>
      </c>
      <c r="M3122" s="1">
        <v>44360</v>
      </c>
      <c r="N3122" t="s">
        <v>1861</v>
      </c>
      <c r="O3122" t="s">
        <v>7614</v>
      </c>
      <c r="P3122" t="s">
        <v>1880</v>
      </c>
      <c r="Q3122" t="s">
        <v>7614</v>
      </c>
      <c r="R3122" t="s">
        <v>1876</v>
      </c>
      <c r="S3122">
        <v>1</v>
      </c>
      <c r="T3122" s="2">
        <v>0.2</v>
      </c>
      <c r="U3122" s="5">
        <v>6.63</v>
      </c>
      <c r="V3122" s="5">
        <f>ORDENES[[#This Row],[Ventas sin descuento]]-ORDENES[[#This Row],[costos estimados]]</f>
        <v>11.202499999999997</v>
      </c>
      <c r="W3122">
        <v>6</v>
      </c>
      <c r="X3122" s="5">
        <v>18.29</v>
      </c>
      <c r="Y3122" s="5">
        <f>ORDENES[[#This Row],[Ventas Originales (con descuento)]]/(1-ORDENES[[#This Row],[Descuento]])</f>
        <v>22.862499999999997</v>
      </c>
      <c r="Z3122" s="5">
        <f>ORDENES[[#This Row],[Ventas Originales (con descuento)]]/ORDENES[[#This Row],[Cantidad]]/(1-ORDENES[[#This Row],[Descuento]])</f>
        <v>3.8104166666666663</v>
      </c>
      <c r="AA3122" s="5">
        <f>ORDENES[[#This Row],[Ventas Originales (con descuento)]]/ORDENES[[#This Row],[Cantidad]]</f>
        <v>3.0483333333333333</v>
      </c>
      <c r="AB3122" s="5">
        <f>ORDENES[[#This Row],[Ventas Originales (con descuento)]]-(ORDENES[[#This Row],[Ganancias]])</f>
        <v>11.66</v>
      </c>
    </row>
    <row r="3123" spans="1:28" x14ac:dyDescent="0.35">
      <c r="A3123" t="s">
        <v>7719</v>
      </c>
      <c r="B3123" t="s">
        <v>450</v>
      </c>
      <c r="C3123" t="s">
        <v>1</v>
      </c>
      <c r="D3123" t="s">
        <v>348</v>
      </c>
      <c r="E3123" t="s">
        <v>21</v>
      </c>
      <c r="F3123" s="1">
        <v>44349</v>
      </c>
      <c r="G3123" t="s">
        <v>7613</v>
      </c>
      <c r="H3123" t="s">
        <v>5055</v>
      </c>
      <c r="I3123">
        <v>85204</v>
      </c>
      <c r="J3123" t="s">
        <v>1361</v>
      </c>
      <c r="K3123" t="s">
        <v>1865</v>
      </c>
      <c r="L3123" t="s">
        <v>1860</v>
      </c>
      <c r="M3123" s="1">
        <v>44352</v>
      </c>
      <c r="N3123" t="s">
        <v>1861</v>
      </c>
      <c r="O3123" t="s">
        <v>7614</v>
      </c>
      <c r="P3123" t="s">
        <v>1899</v>
      </c>
      <c r="Q3123" t="s">
        <v>7614</v>
      </c>
      <c r="R3123" t="s">
        <v>1879</v>
      </c>
      <c r="S3123">
        <v>2</v>
      </c>
      <c r="T3123" s="2">
        <v>0.2</v>
      </c>
      <c r="U3123" s="5">
        <v>7.92</v>
      </c>
      <c r="V3123" s="5">
        <f>ORDENES[[#This Row],[Ventas sin descuento]]-ORDENES[[#This Row],[costos estimados]]</f>
        <v>14.254999999999995</v>
      </c>
      <c r="W3123">
        <v>6</v>
      </c>
      <c r="X3123" s="5">
        <v>25.34</v>
      </c>
      <c r="Y3123" s="5">
        <f>ORDENES[[#This Row],[Ventas Originales (con descuento)]]/(1-ORDENES[[#This Row],[Descuento]])</f>
        <v>31.674999999999997</v>
      </c>
      <c r="Z3123" s="5">
        <f>ORDENES[[#This Row],[Ventas Originales (con descuento)]]/ORDENES[[#This Row],[Cantidad]]/(1-ORDENES[[#This Row],[Descuento]])</f>
        <v>5.2791666666666668</v>
      </c>
      <c r="AA3123" s="5">
        <f>ORDENES[[#This Row],[Ventas Originales (con descuento)]]/ORDENES[[#This Row],[Cantidad]]</f>
        <v>4.2233333333333336</v>
      </c>
      <c r="AB3123" s="5">
        <f>ORDENES[[#This Row],[Ventas Originales (con descuento)]]-(ORDENES[[#This Row],[Ganancias]])</f>
        <v>17.420000000000002</v>
      </c>
    </row>
    <row r="3124" spans="1:28" x14ac:dyDescent="0.35">
      <c r="A3124" t="s">
        <v>7719</v>
      </c>
      <c r="B3124" t="s">
        <v>2816</v>
      </c>
      <c r="C3124" t="s">
        <v>1</v>
      </c>
      <c r="D3124" t="s">
        <v>88</v>
      </c>
      <c r="E3124" t="s">
        <v>13</v>
      </c>
      <c r="F3124" s="1">
        <v>43732</v>
      </c>
      <c r="G3124" t="s">
        <v>7613</v>
      </c>
      <c r="H3124" t="s">
        <v>5044</v>
      </c>
      <c r="I3124">
        <v>85323</v>
      </c>
      <c r="J3124" t="s">
        <v>1576</v>
      </c>
      <c r="K3124" t="s">
        <v>1865</v>
      </c>
      <c r="L3124" t="s">
        <v>1860</v>
      </c>
      <c r="M3124" s="1">
        <v>43737</v>
      </c>
      <c r="N3124" t="s">
        <v>1861</v>
      </c>
      <c r="O3124" t="s">
        <v>7614</v>
      </c>
      <c r="P3124" t="s">
        <v>1899</v>
      </c>
      <c r="Q3124" t="s">
        <v>7614</v>
      </c>
      <c r="R3124" t="s">
        <v>1874</v>
      </c>
      <c r="S3124">
        <v>3</v>
      </c>
      <c r="T3124" s="2">
        <v>0.2</v>
      </c>
      <c r="U3124" s="5">
        <v>1.85</v>
      </c>
      <c r="V3124" s="5">
        <f>ORDENES[[#This Row],[Ventas sin descuento]]-ORDENES[[#This Row],[costos estimados]]</f>
        <v>5.9649999999999981</v>
      </c>
      <c r="W3124">
        <v>7</v>
      </c>
      <c r="X3124" s="5">
        <v>16.46</v>
      </c>
      <c r="Y3124" s="5">
        <f>ORDENES[[#This Row],[Ventas Originales (con descuento)]]/(1-ORDENES[[#This Row],[Descuento]])</f>
        <v>20.574999999999999</v>
      </c>
      <c r="Z3124" s="5">
        <f>ORDENES[[#This Row],[Ventas Originales (con descuento)]]/ORDENES[[#This Row],[Cantidad]]/(1-ORDENES[[#This Row],[Descuento]])</f>
        <v>2.9392857142857141</v>
      </c>
      <c r="AA3124" s="5">
        <f>ORDENES[[#This Row],[Ventas Originales (con descuento)]]/ORDENES[[#This Row],[Cantidad]]</f>
        <v>2.3514285714285714</v>
      </c>
      <c r="AB3124" s="5">
        <f>ORDENES[[#This Row],[Ventas Originales (con descuento)]]-(ORDENES[[#This Row],[Ganancias]])</f>
        <v>14.610000000000001</v>
      </c>
    </row>
    <row r="3125" spans="1:28" x14ac:dyDescent="0.35">
      <c r="A3125" t="s">
        <v>7719</v>
      </c>
      <c r="B3125" t="s">
        <v>2118</v>
      </c>
      <c r="C3125" t="s">
        <v>1</v>
      </c>
      <c r="D3125" t="s">
        <v>416</v>
      </c>
      <c r="E3125" t="s">
        <v>221</v>
      </c>
      <c r="F3125" s="1">
        <v>44274</v>
      </c>
      <c r="G3125" t="s">
        <v>7613</v>
      </c>
      <c r="H3125" t="s">
        <v>4014</v>
      </c>
      <c r="I3125">
        <v>93727</v>
      </c>
      <c r="J3125" t="s">
        <v>1331</v>
      </c>
      <c r="K3125" t="s">
        <v>1865</v>
      </c>
      <c r="L3125" t="s">
        <v>1860</v>
      </c>
      <c r="M3125" s="1">
        <v>44277</v>
      </c>
      <c r="N3125" t="s">
        <v>1861</v>
      </c>
      <c r="O3125" t="s">
        <v>7614</v>
      </c>
      <c r="P3125" t="s">
        <v>1867</v>
      </c>
      <c r="Q3125" t="s">
        <v>7614</v>
      </c>
      <c r="R3125" t="s">
        <v>1876</v>
      </c>
      <c r="S3125">
        <v>2</v>
      </c>
      <c r="T3125" s="2">
        <v>0.2</v>
      </c>
      <c r="U3125" s="5">
        <v>9.2799999999999994</v>
      </c>
      <c r="V3125" s="5">
        <f>ORDENES[[#This Row],[Ventas sin descuento]]-ORDENES[[#This Row],[costos estimados]]</f>
        <v>16.155000000000001</v>
      </c>
      <c r="W3125">
        <v>7</v>
      </c>
      <c r="X3125" s="5">
        <v>27.5</v>
      </c>
      <c r="Y3125" s="5">
        <f>ORDENES[[#This Row],[Ventas Originales (con descuento)]]/(1-ORDENES[[#This Row],[Descuento]])</f>
        <v>34.375</v>
      </c>
      <c r="Z3125" s="5">
        <f>ORDENES[[#This Row],[Ventas Originales (con descuento)]]/ORDENES[[#This Row],[Cantidad]]/(1-ORDENES[[#This Row],[Descuento]])</f>
        <v>4.9107142857142856</v>
      </c>
      <c r="AA3125" s="5">
        <f>ORDENES[[#This Row],[Ventas Originales (con descuento)]]/ORDENES[[#This Row],[Cantidad]]</f>
        <v>3.9285714285714284</v>
      </c>
      <c r="AB3125" s="5">
        <f>ORDENES[[#This Row],[Ventas Originales (con descuento)]]-(ORDENES[[#This Row],[Ganancias]])</f>
        <v>18.22</v>
      </c>
    </row>
    <row r="3126" spans="1:28" x14ac:dyDescent="0.35">
      <c r="A3126" t="s">
        <v>7719</v>
      </c>
      <c r="B3126" t="s">
        <v>5</v>
      </c>
      <c r="C3126" t="s">
        <v>1</v>
      </c>
      <c r="D3126" t="s">
        <v>3095</v>
      </c>
      <c r="E3126" t="s">
        <v>47</v>
      </c>
      <c r="F3126" s="1">
        <v>44150</v>
      </c>
      <c r="G3126" t="s">
        <v>7598</v>
      </c>
      <c r="H3126" t="s">
        <v>5043</v>
      </c>
      <c r="I3126">
        <v>90049</v>
      </c>
      <c r="J3126" t="s">
        <v>2713</v>
      </c>
      <c r="K3126" t="s">
        <v>1865</v>
      </c>
      <c r="L3126" t="s">
        <v>1860</v>
      </c>
      <c r="M3126" s="1">
        <v>44152</v>
      </c>
      <c r="N3126" t="s">
        <v>1861</v>
      </c>
      <c r="O3126" t="s">
        <v>7614</v>
      </c>
      <c r="P3126" t="s">
        <v>1867</v>
      </c>
      <c r="Q3126" t="s">
        <v>7614</v>
      </c>
      <c r="R3126" t="s">
        <v>1876</v>
      </c>
      <c r="S3126">
        <v>1</v>
      </c>
      <c r="T3126" s="2">
        <v>0.2</v>
      </c>
      <c r="U3126" s="5">
        <v>13.35</v>
      </c>
      <c r="V3126" s="5">
        <f>ORDENES[[#This Row],[Ventas sin descuento]]-ORDENES[[#This Row],[costos estimados]]</f>
        <v>22.884999999999998</v>
      </c>
      <c r="W3126">
        <v>7</v>
      </c>
      <c r="X3126" s="5">
        <v>38.14</v>
      </c>
      <c r="Y3126" s="5">
        <f>ORDENES[[#This Row],[Ventas Originales (con descuento)]]/(1-ORDENES[[#This Row],[Descuento]])</f>
        <v>47.674999999999997</v>
      </c>
      <c r="Z3126" s="5">
        <f>ORDENES[[#This Row],[Ventas Originales (con descuento)]]/ORDENES[[#This Row],[Cantidad]]/(1-ORDENES[[#This Row],[Descuento]])</f>
        <v>6.8107142857142851</v>
      </c>
      <c r="AA3126" s="5">
        <f>ORDENES[[#This Row],[Ventas Originales (con descuento)]]/ORDENES[[#This Row],[Cantidad]]</f>
        <v>5.4485714285714284</v>
      </c>
      <c r="AB3126" s="5">
        <f>ORDENES[[#This Row],[Ventas Originales (con descuento)]]-(ORDENES[[#This Row],[Ganancias]])</f>
        <v>24.79</v>
      </c>
    </row>
    <row r="3127" spans="1:28" x14ac:dyDescent="0.35">
      <c r="A3127" t="s">
        <v>7719</v>
      </c>
      <c r="B3127" t="s">
        <v>3000</v>
      </c>
      <c r="C3127" t="s">
        <v>1</v>
      </c>
      <c r="D3127" t="s">
        <v>130</v>
      </c>
      <c r="E3127" t="s">
        <v>18</v>
      </c>
      <c r="F3127" s="1">
        <v>44533</v>
      </c>
      <c r="G3127" t="s">
        <v>7613</v>
      </c>
      <c r="H3127" t="s">
        <v>4050</v>
      </c>
      <c r="I3127">
        <v>80229</v>
      </c>
      <c r="J3127" t="s">
        <v>3303</v>
      </c>
      <c r="K3127" t="s">
        <v>1865</v>
      </c>
      <c r="L3127" t="s">
        <v>1860</v>
      </c>
      <c r="M3127" s="1">
        <v>44536</v>
      </c>
      <c r="N3127" t="s">
        <v>1861</v>
      </c>
      <c r="O3127" t="s">
        <v>7614</v>
      </c>
      <c r="P3127" t="s">
        <v>1905</v>
      </c>
      <c r="Q3127" t="s">
        <v>7614</v>
      </c>
      <c r="R3127" t="s">
        <v>1908</v>
      </c>
      <c r="S3127">
        <v>2</v>
      </c>
      <c r="T3127" s="2">
        <v>0.2</v>
      </c>
      <c r="U3127" s="5">
        <v>5.91</v>
      </c>
      <c r="V3127" s="5">
        <f>ORDENES[[#This Row],[Ventas sin descuento]]-ORDENES[[#This Row],[costos estimados]]</f>
        <v>17.740000000000002</v>
      </c>
      <c r="W3127">
        <v>7</v>
      </c>
      <c r="X3127" s="5">
        <v>47.32</v>
      </c>
      <c r="Y3127" s="5">
        <f>ORDENES[[#This Row],[Ventas Originales (con descuento)]]/(1-ORDENES[[#This Row],[Descuento]])</f>
        <v>59.15</v>
      </c>
      <c r="Z3127" s="5">
        <f>ORDENES[[#This Row],[Ventas Originales (con descuento)]]/ORDENES[[#This Row],[Cantidad]]/(1-ORDENES[[#This Row],[Descuento]])</f>
        <v>8.4499999999999993</v>
      </c>
      <c r="AA3127" s="5">
        <f>ORDENES[[#This Row],[Ventas Originales (con descuento)]]/ORDENES[[#This Row],[Cantidad]]</f>
        <v>6.76</v>
      </c>
      <c r="AB3127" s="5">
        <f>ORDENES[[#This Row],[Ventas Originales (con descuento)]]-(ORDENES[[#This Row],[Ganancias]])</f>
        <v>41.41</v>
      </c>
    </row>
    <row r="3128" spans="1:28" x14ac:dyDescent="0.35">
      <c r="A3128" t="s">
        <v>7719</v>
      </c>
      <c r="B3128" t="s">
        <v>450</v>
      </c>
      <c r="C3128" t="s">
        <v>1</v>
      </c>
      <c r="D3128" t="s">
        <v>1954</v>
      </c>
      <c r="E3128" t="s">
        <v>7624</v>
      </c>
      <c r="F3128" s="1">
        <v>44524</v>
      </c>
      <c r="G3128" t="s">
        <v>7613</v>
      </c>
      <c r="H3128" t="s">
        <v>5056</v>
      </c>
      <c r="I3128">
        <v>85204</v>
      </c>
      <c r="J3128" t="s">
        <v>7634</v>
      </c>
      <c r="K3128" t="s">
        <v>1865</v>
      </c>
      <c r="L3128" t="s">
        <v>1860</v>
      </c>
      <c r="M3128" s="1">
        <v>44529</v>
      </c>
      <c r="N3128" t="s">
        <v>1861</v>
      </c>
      <c r="O3128" t="s">
        <v>7614</v>
      </c>
      <c r="P3128" t="s">
        <v>1899</v>
      </c>
      <c r="Q3128" t="s">
        <v>7614</v>
      </c>
      <c r="R3128" t="s">
        <v>1872</v>
      </c>
      <c r="S3128">
        <v>3</v>
      </c>
      <c r="T3128" s="2">
        <v>0.2</v>
      </c>
      <c r="U3128" s="5">
        <v>-41.59</v>
      </c>
      <c r="V3128" s="5">
        <f>ORDENES[[#This Row],[Ventas sin descuento]]-ORDENES[[#This Row],[costos estimados]]</f>
        <v>62.377499999999941</v>
      </c>
      <c r="W3128">
        <v>8</v>
      </c>
      <c r="X3128" s="5">
        <v>415.87</v>
      </c>
      <c r="Y3128" s="5">
        <f>ORDENES[[#This Row],[Ventas Originales (con descuento)]]/(1-ORDENES[[#This Row],[Descuento]])</f>
        <v>519.83749999999998</v>
      </c>
      <c r="Z3128" s="5">
        <f>ORDENES[[#This Row],[Ventas Originales (con descuento)]]/ORDENES[[#This Row],[Cantidad]]/(1-ORDENES[[#This Row],[Descuento]])</f>
        <v>64.979687499999997</v>
      </c>
      <c r="AA3128" s="5">
        <f>ORDENES[[#This Row],[Ventas Originales (con descuento)]]/ORDENES[[#This Row],[Cantidad]]</f>
        <v>51.983750000000001</v>
      </c>
      <c r="AB3128" s="5">
        <f>ORDENES[[#This Row],[Ventas Originales (con descuento)]]-(ORDENES[[#This Row],[Ganancias]])</f>
        <v>457.46000000000004</v>
      </c>
    </row>
    <row r="3129" spans="1:28" x14ac:dyDescent="0.35">
      <c r="A3129" t="s">
        <v>7719</v>
      </c>
      <c r="B3129" t="s">
        <v>2896</v>
      </c>
      <c r="C3129" t="s">
        <v>1</v>
      </c>
      <c r="D3129" t="s">
        <v>2562</v>
      </c>
      <c r="E3129" t="s">
        <v>47</v>
      </c>
      <c r="F3129" s="1">
        <v>44454</v>
      </c>
      <c r="G3129" t="s">
        <v>7613</v>
      </c>
      <c r="H3129" t="s">
        <v>5057</v>
      </c>
      <c r="I3129">
        <v>84106</v>
      </c>
      <c r="J3129" t="s">
        <v>1256</v>
      </c>
      <c r="K3129" t="s">
        <v>1865</v>
      </c>
      <c r="L3129" t="s">
        <v>1860</v>
      </c>
      <c r="M3129" s="1">
        <v>44456</v>
      </c>
      <c r="N3129" t="s">
        <v>1861</v>
      </c>
      <c r="O3129" t="s">
        <v>7614</v>
      </c>
      <c r="P3129" t="s">
        <v>1885</v>
      </c>
      <c r="Q3129" t="s">
        <v>7614</v>
      </c>
      <c r="R3129" t="s">
        <v>1876</v>
      </c>
      <c r="S3129">
        <v>1</v>
      </c>
      <c r="T3129" s="2">
        <v>0.2</v>
      </c>
      <c r="U3129" s="5">
        <v>106.96</v>
      </c>
      <c r="V3129" s="5">
        <f>ORDENES[[#This Row],[Ventas sin descuento]]-ORDENES[[#This Row],[costos estimados]]</f>
        <v>180.72499999999997</v>
      </c>
      <c r="W3129">
        <v>9</v>
      </c>
      <c r="X3129" s="5">
        <v>295.06</v>
      </c>
      <c r="Y3129" s="5">
        <f>ORDENES[[#This Row],[Ventas Originales (con descuento)]]/(1-ORDENES[[#This Row],[Descuento]])</f>
        <v>368.82499999999999</v>
      </c>
      <c r="Z3129" s="5">
        <f>ORDENES[[#This Row],[Ventas Originales (con descuento)]]/ORDENES[[#This Row],[Cantidad]]/(1-ORDENES[[#This Row],[Descuento]])</f>
        <v>40.980555555555554</v>
      </c>
      <c r="AA3129" s="5">
        <f>ORDENES[[#This Row],[Ventas Originales (con descuento)]]/ORDENES[[#This Row],[Cantidad]]</f>
        <v>32.784444444444446</v>
      </c>
      <c r="AB3129" s="5">
        <f>ORDENES[[#This Row],[Ventas Originales (con descuento)]]-(ORDENES[[#This Row],[Ganancias]])</f>
        <v>188.10000000000002</v>
      </c>
    </row>
    <row r="3130" spans="1:28" x14ac:dyDescent="0.35">
      <c r="A3130" t="s">
        <v>7719</v>
      </c>
      <c r="B3130" t="s">
        <v>450</v>
      </c>
      <c r="C3130" t="s">
        <v>1</v>
      </c>
      <c r="D3130" t="s">
        <v>1954</v>
      </c>
      <c r="E3130" t="s">
        <v>146</v>
      </c>
      <c r="F3130" s="1">
        <v>44524</v>
      </c>
      <c r="G3130" t="s">
        <v>7613</v>
      </c>
      <c r="H3130" t="s">
        <v>5056</v>
      </c>
      <c r="I3130">
        <v>85204</v>
      </c>
      <c r="J3130" t="s">
        <v>1764</v>
      </c>
      <c r="K3130" t="s">
        <v>1865</v>
      </c>
      <c r="L3130" t="s">
        <v>1860</v>
      </c>
      <c r="M3130" s="1">
        <v>44529</v>
      </c>
      <c r="N3130" t="s">
        <v>1861</v>
      </c>
      <c r="O3130" t="s">
        <v>7614</v>
      </c>
      <c r="P3130" t="s">
        <v>1899</v>
      </c>
      <c r="Q3130" t="s">
        <v>7614</v>
      </c>
      <c r="R3130" t="s">
        <v>1876</v>
      </c>
      <c r="S3130">
        <v>3</v>
      </c>
      <c r="T3130" s="2">
        <v>0.7</v>
      </c>
      <c r="U3130" s="5">
        <v>-15.2</v>
      </c>
      <c r="V3130" s="5">
        <f>ORDENES[[#This Row],[Ventas sin descuento]]-ORDENES[[#This Row],[costos estimados]]</f>
        <v>33.146666666666647</v>
      </c>
      <c r="W3130">
        <v>2</v>
      </c>
      <c r="X3130" s="5">
        <v>20.72</v>
      </c>
      <c r="Y3130" s="5">
        <f>ORDENES[[#This Row],[Ventas Originales (con descuento)]]/(1-ORDENES[[#This Row],[Descuento]])</f>
        <v>69.066666666666649</v>
      </c>
      <c r="Z3130" s="5">
        <f>ORDENES[[#This Row],[Ventas Originales (con descuento)]]/ORDENES[[#This Row],[Cantidad]]/(1-ORDENES[[#This Row],[Descuento]])</f>
        <v>34.533333333333324</v>
      </c>
      <c r="AA3130" s="5">
        <f>ORDENES[[#This Row],[Ventas Originales (con descuento)]]/ORDENES[[#This Row],[Cantidad]]</f>
        <v>10.36</v>
      </c>
      <c r="AB3130" s="5">
        <f>ORDENES[[#This Row],[Ventas Originales (con descuento)]]-(ORDENES[[#This Row],[Ganancias]])</f>
        <v>35.92</v>
      </c>
    </row>
    <row r="3131" spans="1:28" x14ac:dyDescent="0.35">
      <c r="A3131" t="s">
        <v>7719</v>
      </c>
      <c r="B3131" t="s">
        <v>129</v>
      </c>
      <c r="C3131" t="s">
        <v>1</v>
      </c>
      <c r="D3131" t="s">
        <v>2201</v>
      </c>
      <c r="E3131" t="s">
        <v>35</v>
      </c>
      <c r="F3131" s="1">
        <v>43789</v>
      </c>
      <c r="G3131" t="s">
        <v>7613</v>
      </c>
      <c r="H3131" t="s">
        <v>4068</v>
      </c>
      <c r="I3131">
        <v>80013</v>
      </c>
      <c r="J3131" t="s">
        <v>1438</v>
      </c>
      <c r="K3131" t="s">
        <v>1865</v>
      </c>
      <c r="L3131" t="s">
        <v>1860</v>
      </c>
      <c r="M3131" s="1">
        <v>43792</v>
      </c>
      <c r="N3131" t="s">
        <v>1861</v>
      </c>
      <c r="O3131" t="s">
        <v>7614</v>
      </c>
      <c r="P3131" t="s">
        <v>1905</v>
      </c>
      <c r="Q3131" t="s">
        <v>7614</v>
      </c>
      <c r="R3131" t="s">
        <v>1876</v>
      </c>
      <c r="S3131">
        <v>2</v>
      </c>
      <c r="T3131" s="2">
        <v>0.7</v>
      </c>
      <c r="U3131" s="5">
        <v>-3.43</v>
      </c>
      <c r="V3131" s="5">
        <f>ORDENES[[#This Row],[Ventas sin descuento]]-ORDENES[[#This Row],[costos estimados]]</f>
        <v>8.0033333333333321</v>
      </c>
      <c r="W3131">
        <v>3</v>
      </c>
      <c r="X3131" s="5">
        <v>4.9000000000000004</v>
      </c>
      <c r="Y3131" s="5">
        <f>ORDENES[[#This Row],[Ventas Originales (con descuento)]]/(1-ORDENES[[#This Row],[Descuento]])</f>
        <v>16.333333333333332</v>
      </c>
      <c r="Z3131" s="5">
        <f>ORDENES[[#This Row],[Ventas Originales (con descuento)]]/ORDENES[[#This Row],[Cantidad]]/(1-ORDENES[[#This Row],[Descuento]])</f>
        <v>5.4444444444444446</v>
      </c>
      <c r="AA3131" s="5">
        <f>ORDENES[[#This Row],[Ventas Originales (con descuento)]]/ORDENES[[#This Row],[Cantidad]]</f>
        <v>1.6333333333333335</v>
      </c>
      <c r="AB3131" s="5">
        <f>ORDENES[[#This Row],[Ventas Originales (con descuento)]]-(ORDENES[[#This Row],[Ganancias]])</f>
        <v>8.33</v>
      </c>
    </row>
    <row r="3132" spans="1:28" x14ac:dyDescent="0.35">
      <c r="A3132" t="s">
        <v>7719</v>
      </c>
      <c r="B3132" t="s">
        <v>3558</v>
      </c>
      <c r="C3132" t="s">
        <v>1</v>
      </c>
      <c r="D3132" t="s">
        <v>2414</v>
      </c>
      <c r="E3132" t="s">
        <v>27</v>
      </c>
      <c r="F3132" s="1">
        <v>44491</v>
      </c>
      <c r="G3132" t="s">
        <v>7613</v>
      </c>
      <c r="H3132" t="s">
        <v>4060</v>
      </c>
      <c r="I3132">
        <v>80525</v>
      </c>
      <c r="J3132" t="s">
        <v>1568</v>
      </c>
      <c r="K3132" t="s">
        <v>1865</v>
      </c>
      <c r="L3132" t="s">
        <v>1860</v>
      </c>
      <c r="M3132" s="1">
        <v>44493</v>
      </c>
      <c r="N3132" t="s">
        <v>1861</v>
      </c>
      <c r="O3132" t="s">
        <v>7614</v>
      </c>
      <c r="P3132" t="s">
        <v>1905</v>
      </c>
      <c r="Q3132" t="s">
        <v>7614</v>
      </c>
      <c r="R3132" t="s">
        <v>1876</v>
      </c>
      <c r="S3132">
        <v>1</v>
      </c>
      <c r="T3132" s="2">
        <v>0.7</v>
      </c>
      <c r="U3132" s="5">
        <v>-2.5299999999999998</v>
      </c>
      <c r="V3132" s="5">
        <f>ORDENES[[#This Row],[Ventas sin descuento]]-ORDENES[[#This Row],[costos estimados]]</f>
        <v>4.8666666666666654</v>
      </c>
      <c r="W3132">
        <v>4</v>
      </c>
      <c r="X3132" s="5">
        <v>3.17</v>
      </c>
      <c r="Y3132" s="5">
        <f>ORDENES[[#This Row],[Ventas Originales (con descuento)]]/(1-ORDENES[[#This Row],[Descuento]])</f>
        <v>10.566666666666665</v>
      </c>
      <c r="Z3132" s="5">
        <f>ORDENES[[#This Row],[Ventas Originales (con descuento)]]/ORDENES[[#This Row],[Cantidad]]/(1-ORDENES[[#This Row],[Descuento]])</f>
        <v>2.6416666666666662</v>
      </c>
      <c r="AA3132" s="5">
        <f>ORDENES[[#This Row],[Ventas Originales (con descuento)]]/ORDENES[[#This Row],[Cantidad]]</f>
        <v>0.79249999999999998</v>
      </c>
      <c r="AB3132" s="5">
        <f>ORDENES[[#This Row],[Ventas Originales (con descuento)]]-(ORDENES[[#This Row],[Ganancias]])</f>
        <v>5.6999999999999993</v>
      </c>
    </row>
    <row r="3133" spans="1:28" x14ac:dyDescent="0.35">
      <c r="A3133" t="s">
        <v>7719</v>
      </c>
      <c r="B3133" t="s">
        <v>129</v>
      </c>
      <c r="C3133" t="s">
        <v>1</v>
      </c>
      <c r="D3133" t="s">
        <v>2201</v>
      </c>
      <c r="E3133" t="s">
        <v>35</v>
      </c>
      <c r="F3133" s="1">
        <v>43789</v>
      </c>
      <c r="G3133" t="s">
        <v>7613</v>
      </c>
      <c r="H3133" t="s">
        <v>4068</v>
      </c>
      <c r="I3133">
        <v>80013</v>
      </c>
      <c r="J3133" t="s">
        <v>1976</v>
      </c>
      <c r="K3133" t="s">
        <v>1865</v>
      </c>
      <c r="L3133" t="s">
        <v>1860</v>
      </c>
      <c r="M3133" s="1">
        <v>43792</v>
      </c>
      <c r="N3133" t="s">
        <v>1861</v>
      </c>
      <c r="O3133" t="s">
        <v>7614</v>
      </c>
      <c r="P3133" t="s">
        <v>1905</v>
      </c>
      <c r="Q3133" t="s">
        <v>7614</v>
      </c>
      <c r="R3133" t="s">
        <v>1876</v>
      </c>
      <c r="S3133">
        <v>2</v>
      </c>
      <c r="T3133" s="2">
        <v>0.7</v>
      </c>
      <c r="U3133" s="5">
        <v>-7.37</v>
      </c>
      <c r="V3133" s="5">
        <f>ORDENES[[#This Row],[Ventas sin descuento]]-ORDENES[[#This Row],[costos estimados]]</f>
        <v>15.053333333333324</v>
      </c>
      <c r="W3133">
        <v>6</v>
      </c>
      <c r="X3133" s="5">
        <v>9.61</v>
      </c>
      <c r="Y3133" s="5">
        <f>ORDENES[[#This Row],[Ventas Originales (con descuento)]]/(1-ORDENES[[#This Row],[Descuento]])</f>
        <v>32.033333333333324</v>
      </c>
      <c r="Z3133" s="5">
        <f>ORDENES[[#This Row],[Ventas Originales (con descuento)]]/ORDENES[[#This Row],[Cantidad]]/(1-ORDENES[[#This Row],[Descuento]])</f>
        <v>5.3388888888888877</v>
      </c>
      <c r="AA3133" s="5">
        <f>ORDENES[[#This Row],[Ventas Originales (con descuento)]]/ORDENES[[#This Row],[Cantidad]]</f>
        <v>1.6016666666666666</v>
      </c>
      <c r="AB3133" s="5">
        <f>ORDENES[[#This Row],[Ventas Originales (con descuento)]]-(ORDENES[[#This Row],[Ganancias]])</f>
        <v>16.98</v>
      </c>
    </row>
    <row r="3134" spans="1:28" x14ac:dyDescent="0.35">
      <c r="A3134" t="s">
        <v>7719</v>
      </c>
      <c r="B3134" t="s">
        <v>3069</v>
      </c>
      <c r="C3134" t="s">
        <v>1</v>
      </c>
      <c r="D3134" t="s">
        <v>3091</v>
      </c>
      <c r="E3134" t="s">
        <v>50</v>
      </c>
      <c r="F3134" s="1">
        <v>43532</v>
      </c>
      <c r="G3134" t="s">
        <v>7598</v>
      </c>
      <c r="H3134" t="s">
        <v>4074</v>
      </c>
      <c r="I3134">
        <v>53142</v>
      </c>
      <c r="J3134" t="s">
        <v>3093</v>
      </c>
      <c r="K3134" t="s">
        <v>1881</v>
      </c>
      <c r="L3134" t="s">
        <v>1860</v>
      </c>
      <c r="M3134" s="1">
        <v>43536</v>
      </c>
      <c r="N3134" t="s">
        <v>1869</v>
      </c>
      <c r="O3134" t="s">
        <v>7623</v>
      </c>
      <c r="P3134" t="s">
        <v>1884</v>
      </c>
      <c r="Q3134" t="s">
        <v>7623</v>
      </c>
      <c r="R3134" t="s">
        <v>1874</v>
      </c>
      <c r="S3134">
        <v>3</v>
      </c>
      <c r="T3134" s="2">
        <v>0</v>
      </c>
      <c r="U3134" s="5">
        <v>4.49</v>
      </c>
      <c r="V3134" s="5">
        <f>ORDENES[[#This Row],[Ventas sin descuento]]-ORDENES[[#This Row],[costos estimados]]</f>
        <v>4.49</v>
      </c>
      <c r="W3134">
        <v>1</v>
      </c>
      <c r="X3134" s="5">
        <v>14.98</v>
      </c>
      <c r="Y3134" s="5">
        <f>ORDENES[[#This Row],[Ventas Originales (con descuento)]]/(1-ORDENES[[#This Row],[Descuento]])</f>
        <v>14.98</v>
      </c>
      <c r="Z3134" s="5">
        <f>ORDENES[[#This Row],[Ventas Originales (con descuento)]]/ORDENES[[#This Row],[Cantidad]]/(1-ORDENES[[#This Row],[Descuento]])</f>
        <v>14.98</v>
      </c>
      <c r="AA3134" s="5">
        <f>ORDENES[[#This Row],[Ventas Originales (con descuento)]]/ORDENES[[#This Row],[Cantidad]]</f>
        <v>14.98</v>
      </c>
      <c r="AB3134" s="5">
        <f>ORDENES[[#This Row],[Ventas Originales (con descuento)]]-(ORDENES[[#This Row],[Ganancias]])</f>
        <v>10.49</v>
      </c>
    </row>
    <row r="3135" spans="1:28" x14ac:dyDescent="0.35">
      <c r="A3135" t="s">
        <v>7719</v>
      </c>
      <c r="B3135" t="s">
        <v>140</v>
      </c>
      <c r="C3135" t="s">
        <v>1</v>
      </c>
      <c r="D3135" t="s">
        <v>2869</v>
      </c>
      <c r="E3135" t="s">
        <v>18</v>
      </c>
      <c r="F3135" s="1">
        <v>44345</v>
      </c>
      <c r="G3135" t="s">
        <v>7613</v>
      </c>
      <c r="H3135" t="s">
        <v>4082</v>
      </c>
      <c r="I3135">
        <v>47201</v>
      </c>
      <c r="J3135" t="s">
        <v>2560</v>
      </c>
      <c r="K3135" t="s">
        <v>1881</v>
      </c>
      <c r="L3135" t="s">
        <v>1860</v>
      </c>
      <c r="M3135" s="1">
        <v>44351</v>
      </c>
      <c r="N3135" t="s">
        <v>1869</v>
      </c>
      <c r="O3135" t="s">
        <v>7623</v>
      </c>
      <c r="P3135" t="s">
        <v>1896</v>
      </c>
      <c r="Q3135" t="s">
        <v>7623</v>
      </c>
      <c r="R3135" t="s">
        <v>1876</v>
      </c>
      <c r="S3135">
        <v>4</v>
      </c>
      <c r="T3135" s="2">
        <v>0</v>
      </c>
      <c r="U3135" s="5">
        <v>19.97</v>
      </c>
      <c r="V3135" s="5">
        <f>ORDENES[[#This Row],[Ventas sin descuento]]-ORDENES[[#This Row],[costos estimados]]</f>
        <v>19.97</v>
      </c>
      <c r="W3135">
        <v>1</v>
      </c>
      <c r="X3135" s="5">
        <v>43.41</v>
      </c>
      <c r="Y3135" s="5">
        <f>ORDENES[[#This Row],[Ventas Originales (con descuento)]]/(1-ORDENES[[#This Row],[Descuento]])</f>
        <v>43.41</v>
      </c>
      <c r="Z3135" s="5">
        <f>ORDENES[[#This Row],[Ventas Originales (con descuento)]]/ORDENES[[#This Row],[Cantidad]]/(1-ORDENES[[#This Row],[Descuento]])</f>
        <v>43.41</v>
      </c>
      <c r="AA3135" s="5">
        <f>ORDENES[[#This Row],[Ventas Originales (con descuento)]]/ORDENES[[#This Row],[Cantidad]]</f>
        <v>43.41</v>
      </c>
      <c r="AB3135" s="5">
        <f>ORDENES[[#This Row],[Ventas Originales (con descuento)]]-(ORDENES[[#This Row],[Ganancias]])</f>
        <v>23.439999999999998</v>
      </c>
    </row>
    <row r="3136" spans="1:28" x14ac:dyDescent="0.35">
      <c r="A3136" t="s">
        <v>7719</v>
      </c>
      <c r="B3136" t="s">
        <v>3314</v>
      </c>
      <c r="C3136" t="s">
        <v>1</v>
      </c>
      <c r="D3136" t="s">
        <v>2220</v>
      </c>
      <c r="E3136" t="s">
        <v>47</v>
      </c>
      <c r="F3136" s="1">
        <v>44098</v>
      </c>
      <c r="G3136" t="s">
        <v>7613</v>
      </c>
      <c r="H3136" t="s">
        <v>5058</v>
      </c>
      <c r="I3136">
        <v>74012</v>
      </c>
      <c r="J3136" t="s">
        <v>2305</v>
      </c>
      <c r="K3136" t="s">
        <v>1881</v>
      </c>
      <c r="L3136" t="s">
        <v>1860</v>
      </c>
      <c r="M3136" s="1">
        <v>44104</v>
      </c>
      <c r="N3136" t="s">
        <v>1869</v>
      </c>
      <c r="O3136" t="s">
        <v>7623</v>
      </c>
      <c r="P3136" t="s">
        <v>1910</v>
      </c>
      <c r="Q3136" t="s">
        <v>7623</v>
      </c>
      <c r="R3136" t="s">
        <v>1876</v>
      </c>
      <c r="S3136">
        <v>4</v>
      </c>
      <c r="T3136" s="2">
        <v>0</v>
      </c>
      <c r="U3136" s="5">
        <v>2.93</v>
      </c>
      <c r="V3136" s="5">
        <f>ORDENES[[#This Row],[Ventas sin descuento]]-ORDENES[[#This Row],[costos estimados]]</f>
        <v>2.93</v>
      </c>
      <c r="W3136">
        <v>1</v>
      </c>
      <c r="X3136" s="5">
        <v>6.38</v>
      </c>
      <c r="Y3136" s="5">
        <f>ORDENES[[#This Row],[Ventas Originales (con descuento)]]/(1-ORDENES[[#This Row],[Descuento]])</f>
        <v>6.38</v>
      </c>
      <c r="Z3136" s="5">
        <f>ORDENES[[#This Row],[Ventas Originales (con descuento)]]/ORDENES[[#This Row],[Cantidad]]/(1-ORDENES[[#This Row],[Descuento]])</f>
        <v>6.38</v>
      </c>
      <c r="AA3136" s="5">
        <f>ORDENES[[#This Row],[Ventas Originales (con descuento)]]/ORDENES[[#This Row],[Cantidad]]</f>
        <v>6.38</v>
      </c>
      <c r="AB3136" s="5">
        <f>ORDENES[[#This Row],[Ventas Originales (con descuento)]]-(ORDENES[[#This Row],[Ganancias]])</f>
        <v>3.4499999999999997</v>
      </c>
    </row>
    <row r="3137" spans="1:28" x14ac:dyDescent="0.35">
      <c r="A3137" t="s">
        <v>7719</v>
      </c>
      <c r="B3137" t="s">
        <v>140</v>
      </c>
      <c r="C3137" t="s">
        <v>1</v>
      </c>
      <c r="D3137" t="s">
        <v>2869</v>
      </c>
      <c r="E3137" t="s">
        <v>196</v>
      </c>
      <c r="F3137" s="1">
        <v>44345</v>
      </c>
      <c r="G3137" t="s">
        <v>7613</v>
      </c>
      <c r="H3137" t="s">
        <v>4082</v>
      </c>
      <c r="I3137">
        <v>47201</v>
      </c>
      <c r="J3137" t="s">
        <v>1368</v>
      </c>
      <c r="K3137" t="s">
        <v>1881</v>
      </c>
      <c r="L3137" t="s">
        <v>1860</v>
      </c>
      <c r="M3137" s="1">
        <v>44351</v>
      </c>
      <c r="N3137" t="s">
        <v>1869</v>
      </c>
      <c r="O3137" t="s">
        <v>7623</v>
      </c>
      <c r="P3137" t="s">
        <v>1896</v>
      </c>
      <c r="Q3137" t="s">
        <v>7623</v>
      </c>
      <c r="R3137" t="s">
        <v>1879</v>
      </c>
      <c r="S3137">
        <v>4</v>
      </c>
      <c r="T3137" s="2">
        <v>0</v>
      </c>
      <c r="U3137" s="5">
        <v>3.99</v>
      </c>
      <c r="V3137" s="5">
        <f>ORDENES[[#This Row],[Ventas sin descuento]]-ORDENES[[#This Row],[costos estimados]]</f>
        <v>3.99</v>
      </c>
      <c r="W3137">
        <v>1</v>
      </c>
      <c r="X3137" s="5">
        <v>7.98</v>
      </c>
      <c r="Y3137" s="5">
        <f>ORDENES[[#This Row],[Ventas Originales (con descuento)]]/(1-ORDENES[[#This Row],[Descuento]])</f>
        <v>7.98</v>
      </c>
      <c r="Z3137" s="5">
        <f>ORDENES[[#This Row],[Ventas Originales (con descuento)]]/ORDENES[[#This Row],[Cantidad]]/(1-ORDENES[[#This Row],[Descuento]])</f>
        <v>7.98</v>
      </c>
      <c r="AA3137" s="5">
        <f>ORDENES[[#This Row],[Ventas Originales (con descuento)]]/ORDENES[[#This Row],[Cantidad]]</f>
        <v>7.98</v>
      </c>
      <c r="AB3137" s="5">
        <f>ORDENES[[#This Row],[Ventas Originales (con descuento)]]-(ORDENES[[#This Row],[Ganancias]])</f>
        <v>3.99</v>
      </c>
    </row>
    <row r="3138" spans="1:28" x14ac:dyDescent="0.35">
      <c r="A3138" t="s">
        <v>7719</v>
      </c>
      <c r="B3138" t="s">
        <v>1968</v>
      </c>
      <c r="C3138" t="s">
        <v>1</v>
      </c>
      <c r="D3138" t="s">
        <v>674</v>
      </c>
      <c r="E3138" t="s">
        <v>21</v>
      </c>
      <c r="F3138" s="1">
        <v>44276</v>
      </c>
      <c r="G3138" t="s">
        <v>7613</v>
      </c>
      <c r="H3138" t="s">
        <v>5059</v>
      </c>
      <c r="I3138">
        <v>47905</v>
      </c>
      <c r="J3138" t="s">
        <v>1721</v>
      </c>
      <c r="K3138" t="s">
        <v>1881</v>
      </c>
      <c r="L3138" t="s">
        <v>1860</v>
      </c>
      <c r="M3138" s="1">
        <v>44280</v>
      </c>
      <c r="N3138" t="s">
        <v>1869</v>
      </c>
      <c r="O3138" t="s">
        <v>7623</v>
      </c>
      <c r="P3138" t="s">
        <v>1896</v>
      </c>
      <c r="Q3138" t="s">
        <v>7623</v>
      </c>
      <c r="R3138" t="s">
        <v>1879</v>
      </c>
      <c r="S3138">
        <v>3</v>
      </c>
      <c r="T3138" s="2">
        <v>0</v>
      </c>
      <c r="U3138" s="5">
        <v>2.83</v>
      </c>
      <c r="V3138" s="5">
        <f>ORDENES[[#This Row],[Ventas sin descuento]]-ORDENES[[#This Row],[costos estimados]]</f>
        <v>2.83</v>
      </c>
      <c r="W3138">
        <v>1</v>
      </c>
      <c r="X3138" s="5">
        <v>5.78</v>
      </c>
      <c r="Y3138" s="5">
        <f>ORDENES[[#This Row],[Ventas Originales (con descuento)]]/(1-ORDENES[[#This Row],[Descuento]])</f>
        <v>5.78</v>
      </c>
      <c r="Z3138" s="5">
        <f>ORDENES[[#This Row],[Ventas Originales (con descuento)]]/ORDENES[[#This Row],[Cantidad]]/(1-ORDENES[[#This Row],[Descuento]])</f>
        <v>5.78</v>
      </c>
      <c r="AA3138" s="5">
        <f>ORDENES[[#This Row],[Ventas Originales (con descuento)]]/ORDENES[[#This Row],[Cantidad]]</f>
        <v>5.78</v>
      </c>
      <c r="AB3138" s="5">
        <f>ORDENES[[#This Row],[Ventas Originales (con descuento)]]-(ORDENES[[#This Row],[Ganancias]])</f>
        <v>2.95</v>
      </c>
    </row>
    <row r="3139" spans="1:28" x14ac:dyDescent="0.35">
      <c r="A3139" t="s">
        <v>7719</v>
      </c>
      <c r="B3139" t="s">
        <v>95</v>
      </c>
      <c r="C3139" t="s">
        <v>1</v>
      </c>
      <c r="D3139" t="s">
        <v>20</v>
      </c>
      <c r="E3139" t="s">
        <v>477</v>
      </c>
      <c r="F3139" s="1">
        <v>44029</v>
      </c>
      <c r="G3139" t="s">
        <v>7613</v>
      </c>
      <c r="H3139" t="s">
        <v>5060</v>
      </c>
      <c r="I3139">
        <v>65807</v>
      </c>
      <c r="J3139" t="s">
        <v>3452</v>
      </c>
      <c r="K3139" t="s">
        <v>1881</v>
      </c>
      <c r="L3139" t="s">
        <v>1860</v>
      </c>
      <c r="M3139" s="1">
        <v>44034</v>
      </c>
      <c r="N3139" t="s">
        <v>1869</v>
      </c>
      <c r="O3139" t="s">
        <v>7623</v>
      </c>
      <c r="P3139" t="s">
        <v>1909</v>
      </c>
      <c r="Q3139" t="s">
        <v>7623</v>
      </c>
      <c r="R3139" t="s">
        <v>1879</v>
      </c>
      <c r="S3139">
        <v>3</v>
      </c>
      <c r="T3139" s="2">
        <v>0</v>
      </c>
      <c r="U3139" s="5">
        <v>3.74</v>
      </c>
      <c r="V3139" s="5">
        <f>ORDENES[[#This Row],[Ventas sin descuento]]-ORDENES[[#This Row],[costos estimados]]</f>
        <v>3.74</v>
      </c>
      <c r="W3139">
        <v>1</v>
      </c>
      <c r="X3139" s="5">
        <v>7.64</v>
      </c>
      <c r="Y3139" s="5">
        <f>ORDENES[[#This Row],[Ventas Originales (con descuento)]]/(1-ORDENES[[#This Row],[Descuento]])</f>
        <v>7.64</v>
      </c>
      <c r="Z3139" s="5">
        <f>ORDENES[[#This Row],[Ventas Originales (con descuento)]]/ORDENES[[#This Row],[Cantidad]]/(1-ORDENES[[#This Row],[Descuento]])</f>
        <v>7.64</v>
      </c>
      <c r="AA3139" s="5">
        <f>ORDENES[[#This Row],[Ventas Originales (con descuento)]]/ORDENES[[#This Row],[Cantidad]]</f>
        <v>7.64</v>
      </c>
      <c r="AB3139" s="5">
        <f>ORDENES[[#This Row],[Ventas Originales (con descuento)]]-(ORDENES[[#This Row],[Ganancias]])</f>
        <v>3.8999999999999995</v>
      </c>
    </row>
    <row r="3140" spans="1:28" x14ac:dyDescent="0.35">
      <c r="A3140" t="s">
        <v>7719</v>
      </c>
      <c r="B3140" t="s">
        <v>36</v>
      </c>
      <c r="C3140" t="s">
        <v>1</v>
      </c>
      <c r="D3140" t="s">
        <v>143</v>
      </c>
      <c r="E3140" t="s">
        <v>21</v>
      </c>
      <c r="F3140" s="1">
        <v>44470</v>
      </c>
      <c r="G3140" t="s">
        <v>7598</v>
      </c>
      <c r="H3140" t="s">
        <v>5061</v>
      </c>
      <c r="I3140">
        <v>68025</v>
      </c>
      <c r="J3140" t="s">
        <v>3296</v>
      </c>
      <c r="K3140" t="s">
        <v>1881</v>
      </c>
      <c r="L3140" t="s">
        <v>1860</v>
      </c>
      <c r="M3140" s="1">
        <v>44476</v>
      </c>
      <c r="N3140" t="s">
        <v>1869</v>
      </c>
      <c r="O3140" t="s">
        <v>7623</v>
      </c>
      <c r="P3140" t="s">
        <v>1886</v>
      </c>
      <c r="Q3140" t="s">
        <v>7623</v>
      </c>
      <c r="R3140" t="s">
        <v>1879</v>
      </c>
      <c r="S3140">
        <v>4</v>
      </c>
      <c r="T3140" s="2">
        <v>0</v>
      </c>
      <c r="U3140" s="5">
        <v>50.33</v>
      </c>
      <c r="V3140" s="5">
        <f>ORDENES[[#This Row],[Ventas sin descuento]]-ORDENES[[#This Row],[costos estimados]]</f>
        <v>50.33</v>
      </c>
      <c r="W3140">
        <v>1</v>
      </c>
      <c r="X3140" s="5">
        <v>104.85</v>
      </c>
      <c r="Y3140" s="5">
        <f>ORDENES[[#This Row],[Ventas Originales (con descuento)]]/(1-ORDENES[[#This Row],[Descuento]])</f>
        <v>104.85</v>
      </c>
      <c r="Z3140" s="5">
        <f>ORDENES[[#This Row],[Ventas Originales (con descuento)]]/ORDENES[[#This Row],[Cantidad]]/(1-ORDENES[[#This Row],[Descuento]])</f>
        <v>104.85</v>
      </c>
      <c r="AA3140" s="5">
        <f>ORDENES[[#This Row],[Ventas Originales (con descuento)]]/ORDENES[[#This Row],[Cantidad]]</f>
        <v>104.85</v>
      </c>
      <c r="AB3140" s="5">
        <f>ORDENES[[#This Row],[Ventas Originales (con descuento)]]-(ORDENES[[#This Row],[Ganancias]])</f>
        <v>54.519999999999996</v>
      </c>
    </row>
    <row r="3141" spans="1:28" x14ac:dyDescent="0.35">
      <c r="A3141" t="s">
        <v>7719</v>
      </c>
      <c r="B3141" t="s">
        <v>3314</v>
      </c>
      <c r="C3141" t="s">
        <v>1</v>
      </c>
      <c r="D3141" t="s">
        <v>2220</v>
      </c>
      <c r="E3141" t="s">
        <v>21</v>
      </c>
      <c r="F3141" s="1">
        <v>44098</v>
      </c>
      <c r="G3141" t="s">
        <v>7613</v>
      </c>
      <c r="H3141" t="s">
        <v>5058</v>
      </c>
      <c r="I3141">
        <v>74012</v>
      </c>
      <c r="J3141" t="s">
        <v>1214</v>
      </c>
      <c r="K3141" t="s">
        <v>1881</v>
      </c>
      <c r="L3141" t="s">
        <v>1860</v>
      </c>
      <c r="M3141" s="1">
        <v>44104</v>
      </c>
      <c r="N3141" t="s">
        <v>1869</v>
      </c>
      <c r="O3141" t="s">
        <v>7623</v>
      </c>
      <c r="P3141" t="s">
        <v>1910</v>
      </c>
      <c r="Q3141" t="s">
        <v>7623</v>
      </c>
      <c r="R3141" t="s">
        <v>1879</v>
      </c>
      <c r="S3141">
        <v>4</v>
      </c>
      <c r="T3141" s="2">
        <v>0</v>
      </c>
      <c r="U3141" s="5">
        <v>3.11</v>
      </c>
      <c r="V3141" s="5">
        <f>ORDENES[[#This Row],[Ventas sin descuento]]-ORDENES[[#This Row],[costos estimados]]</f>
        <v>3.11</v>
      </c>
      <c r="W3141">
        <v>1</v>
      </c>
      <c r="X3141" s="5">
        <v>6.48</v>
      </c>
      <c r="Y3141" s="5">
        <f>ORDENES[[#This Row],[Ventas Originales (con descuento)]]/(1-ORDENES[[#This Row],[Descuento]])</f>
        <v>6.48</v>
      </c>
      <c r="Z3141" s="5">
        <f>ORDENES[[#This Row],[Ventas Originales (con descuento)]]/ORDENES[[#This Row],[Cantidad]]/(1-ORDENES[[#This Row],[Descuento]])</f>
        <v>6.48</v>
      </c>
      <c r="AA3141" s="5">
        <f>ORDENES[[#This Row],[Ventas Originales (con descuento)]]/ORDENES[[#This Row],[Cantidad]]</f>
        <v>6.48</v>
      </c>
      <c r="AB3141" s="5">
        <f>ORDENES[[#This Row],[Ventas Originales (con descuento)]]-(ORDENES[[#This Row],[Ganancias]])</f>
        <v>3.3700000000000006</v>
      </c>
    </row>
    <row r="3142" spans="1:28" x14ac:dyDescent="0.35">
      <c r="A3142" t="s">
        <v>7719</v>
      </c>
      <c r="B3142" t="s">
        <v>1968</v>
      </c>
      <c r="C3142" t="s">
        <v>1</v>
      </c>
      <c r="D3142" t="s">
        <v>3513</v>
      </c>
      <c r="E3142" t="s">
        <v>236</v>
      </c>
      <c r="F3142" s="1">
        <v>44551</v>
      </c>
      <c r="G3142" t="s">
        <v>7598</v>
      </c>
      <c r="H3142" t="s">
        <v>5062</v>
      </c>
      <c r="I3142">
        <v>47905</v>
      </c>
      <c r="J3142" t="s">
        <v>1580</v>
      </c>
      <c r="K3142" t="s">
        <v>1881</v>
      </c>
      <c r="L3142" t="s">
        <v>1860</v>
      </c>
      <c r="M3142" s="1">
        <v>44557</v>
      </c>
      <c r="N3142" t="s">
        <v>1869</v>
      </c>
      <c r="O3142" t="s">
        <v>7623</v>
      </c>
      <c r="P3142" t="s">
        <v>1896</v>
      </c>
      <c r="Q3142" t="s">
        <v>7623</v>
      </c>
      <c r="R3142" t="s">
        <v>1872</v>
      </c>
      <c r="S3142">
        <v>4</v>
      </c>
      <c r="T3142" s="2">
        <v>0</v>
      </c>
      <c r="U3142" s="5">
        <v>18.77</v>
      </c>
      <c r="V3142" s="5">
        <f>ORDENES[[#This Row],[Ventas sin descuento]]-ORDENES[[#This Row],[costos estimados]]</f>
        <v>18.769999999999982</v>
      </c>
      <c r="W3142">
        <v>1</v>
      </c>
      <c r="X3142" s="5">
        <v>375.34</v>
      </c>
      <c r="Y3142" s="5">
        <f>ORDENES[[#This Row],[Ventas Originales (con descuento)]]/(1-ORDENES[[#This Row],[Descuento]])</f>
        <v>375.34</v>
      </c>
      <c r="Z3142" s="5">
        <f>ORDENES[[#This Row],[Ventas Originales (con descuento)]]/ORDENES[[#This Row],[Cantidad]]/(1-ORDENES[[#This Row],[Descuento]])</f>
        <v>375.34</v>
      </c>
      <c r="AA3142" s="5">
        <f>ORDENES[[#This Row],[Ventas Originales (con descuento)]]/ORDENES[[#This Row],[Cantidad]]</f>
        <v>375.34</v>
      </c>
      <c r="AB3142" s="5">
        <f>ORDENES[[#This Row],[Ventas Originales (con descuento)]]-(ORDENES[[#This Row],[Ganancias]])</f>
        <v>356.57</v>
      </c>
    </row>
    <row r="3143" spans="1:28" x14ac:dyDescent="0.35">
      <c r="A3143" t="s">
        <v>7719</v>
      </c>
      <c r="B3143" t="s">
        <v>71</v>
      </c>
      <c r="C3143" t="s">
        <v>1</v>
      </c>
      <c r="D3143" t="s">
        <v>413</v>
      </c>
      <c r="E3143" t="s">
        <v>11</v>
      </c>
      <c r="F3143" s="1">
        <v>43120</v>
      </c>
      <c r="G3143" t="s">
        <v>7613</v>
      </c>
      <c r="H3143" t="s">
        <v>4085</v>
      </c>
      <c r="I3143">
        <v>48185</v>
      </c>
      <c r="J3143" t="s">
        <v>1166</v>
      </c>
      <c r="K3143" t="s">
        <v>1881</v>
      </c>
      <c r="L3143" t="s">
        <v>1860</v>
      </c>
      <c r="M3143" s="1">
        <v>43126</v>
      </c>
      <c r="N3143" t="s">
        <v>1869</v>
      </c>
      <c r="O3143" t="s">
        <v>7623</v>
      </c>
      <c r="P3143" t="s">
        <v>1894</v>
      </c>
      <c r="Q3143" t="s">
        <v>7623</v>
      </c>
      <c r="R3143" t="s">
        <v>1872</v>
      </c>
      <c r="S3143">
        <v>4</v>
      </c>
      <c r="T3143" s="2">
        <v>0</v>
      </c>
      <c r="U3143" s="5">
        <v>4.05</v>
      </c>
      <c r="V3143" s="5">
        <f>ORDENES[[#This Row],[Ventas sin descuento]]-ORDENES[[#This Row],[costos estimados]]</f>
        <v>4.0500000000000007</v>
      </c>
      <c r="W3143">
        <v>1</v>
      </c>
      <c r="X3143" s="5">
        <v>13.98</v>
      </c>
      <c r="Y3143" s="5">
        <f>ORDENES[[#This Row],[Ventas Originales (con descuento)]]/(1-ORDENES[[#This Row],[Descuento]])</f>
        <v>13.98</v>
      </c>
      <c r="Z3143" s="5">
        <f>ORDENES[[#This Row],[Ventas Originales (con descuento)]]/ORDENES[[#This Row],[Cantidad]]/(1-ORDENES[[#This Row],[Descuento]])</f>
        <v>13.98</v>
      </c>
      <c r="AA3143" s="5">
        <f>ORDENES[[#This Row],[Ventas Originales (con descuento)]]/ORDENES[[#This Row],[Cantidad]]</f>
        <v>13.98</v>
      </c>
      <c r="AB3143" s="5">
        <f>ORDENES[[#This Row],[Ventas Originales (con descuento)]]-(ORDENES[[#This Row],[Ganancias]])</f>
        <v>9.93</v>
      </c>
    </row>
    <row r="3144" spans="1:28" x14ac:dyDescent="0.35">
      <c r="A3144" t="s">
        <v>7719</v>
      </c>
      <c r="B3144" t="s">
        <v>95</v>
      </c>
      <c r="C3144" t="s">
        <v>1</v>
      </c>
      <c r="D3144" t="s">
        <v>20</v>
      </c>
      <c r="E3144" t="s">
        <v>236</v>
      </c>
      <c r="F3144" s="1">
        <v>44029</v>
      </c>
      <c r="G3144" t="s">
        <v>7613</v>
      </c>
      <c r="H3144" t="s">
        <v>5060</v>
      </c>
      <c r="I3144">
        <v>65807</v>
      </c>
      <c r="J3144" t="s">
        <v>1943</v>
      </c>
      <c r="K3144" t="s">
        <v>1881</v>
      </c>
      <c r="L3144" t="s">
        <v>1860</v>
      </c>
      <c r="M3144" s="1">
        <v>44034</v>
      </c>
      <c r="N3144" t="s">
        <v>1869</v>
      </c>
      <c r="O3144" t="s">
        <v>7623</v>
      </c>
      <c r="P3144" t="s">
        <v>1909</v>
      </c>
      <c r="Q3144" t="s">
        <v>7623</v>
      </c>
      <c r="R3144" t="s">
        <v>1872</v>
      </c>
      <c r="S3144">
        <v>3</v>
      </c>
      <c r="T3144" s="2">
        <v>0</v>
      </c>
      <c r="U3144" s="5">
        <v>47.73</v>
      </c>
      <c r="V3144" s="5">
        <f>ORDENES[[#This Row],[Ventas sin descuento]]-ORDENES[[#This Row],[costos estimados]]</f>
        <v>47.72999999999999</v>
      </c>
      <c r="W3144">
        <v>1</v>
      </c>
      <c r="X3144" s="5">
        <v>265.17</v>
      </c>
      <c r="Y3144" s="5">
        <f>ORDENES[[#This Row],[Ventas Originales (con descuento)]]/(1-ORDENES[[#This Row],[Descuento]])</f>
        <v>265.17</v>
      </c>
      <c r="Z3144" s="5">
        <f>ORDENES[[#This Row],[Ventas Originales (con descuento)]]/ORDENES[[#This Row],[Cantidad]]/(1-ORDENES[[#This Row],[Descuento]])</f>
        <v>265.17</v>
      </c>
      <c r="AA3144" s="5">
        <f>ORDENES[[#This Row],[Ventas Originales (con descuento)]]/ORDENES[[#This Row],[Cantidad]]</f>
        <v>265.17</v>
      </c>
      <c r="AB3144" s="5">
        <f>ORDENES[[#This Row],[Ventas Originales (con descuento)]]-(ORDENES[[#This Row],[Ganancias]])</f>
        <v>217.44000000000003</v>
      </c>
    </row>
    <row r="3145" spans="1:28" x14ac:dyDescent="0.35">
      <c r="A3145" t="s">
        <v>7719</v>
      </c>
      <c r="B3145" t="s">
        <v>140</v>
      </c>
      <c r="C3145" t="s">
        <v>1</v>
      </c>
      <c r="D3145" t="s">
        <v>2869</v>
      </c>
      <c r="E3145" t="s">
        <v>533</v>
      </c>
      <c r="F3145" s="1">
        <v>44345</v>
      </c>
      <c r="G3145" t="s">
        <v>7613</v>
      </c>
      <c r="H3145" t="s">
        <v>4082</v>
      </c>
      <c r="I3145">
        <v>47201</v>
      </c>
      <c r="J3145" t="s">
        <v>3583</v>
      </c>
      <c r="K3145" t="s">
        <v>1881</v>
      </c>
      <c r="L3145" t="s">
        <v>1860</v>
      </c>
      <c r="M3145" s="1">
        <v>44351</v>
      </c>
      <c r="N3145" t="s">
        <v>1869</v>
      </c>
      <c r="O3145" t="s">
        <v>7623</v>
      </c>
      <c r="P3145" t="s">
        <v>1896</v>
      </c>
      <c r="Q3145" t="s">
        <v>7623</v>
      </c>
      <c r="R3145" t="s">
        <v>1877</v>
      </c>
      <c r="S3145">
        <v>4</v>
      </c>
      <c r="T3145" s="2">
        <v>0</v>
      </c>
      <c r="U3145" s="5">
        <v>120.94</v>
      </c>
      <c r="V3145" s="5">
        <f>ORDENES[[#This Row],[Ventas sin descuento]]-ORDENES[[#This Row],[costos estimados]]</f>
        <v>120.94</v>
      </c>
      <c r="W3145">
        <v>2</v>
      </c>
      <c r="X3145" s="5">
        <v>465.16</v>
      </c>
      <c r="Y3145" s="5">
        <f>ORDENES[[#This Row],[Ventas Originales (con descuento)]]/(1-ORDENES[[#This Row],[Descuento]])</f>
        <v>465.16</v>
      </c>
      <c r="Z3145" s="5">
        <f>ORDENES[[#This Row],[Ventas Originales (con descuento)]]/ORDENES[[#This Row],[Cantidad]]/(1-ORDENES[[#This Row],[Descuento]])</f>
        <v>232.58</v>
      </c>
      <c r="AA3145" s="5">
        <f>ORDENES[[#This Row],[Ventas Originales (con descuento)]]/ORDENES[[#This Row],[Cantidad]]</f>
        <v>232.58</v>
      </c>
      <c r="AB3145" s="5">
        <f>ORDENES[[#This Row],[Ventas Originales (con descuento)]]-(ORDENES[[#This Row],[Ganancias]])</f>
        <v>344.22</v>
      </c>
    </row>
    <row r="3146" spans="1:28" x14ac:dyDescent="0.35">
      <c r="A3146" t="s">
        <v>7719</v>
      </c>
      <c r="B3146" t="s">
        <v>3184</v>
      </c>
      <c r="C3146" t="s">
        <v>1</v>
      </c>
      <c r="D3146" t="s">
        <v>594</v>
      </c>
      <c r="E3146" t="s">
        <v>16</v>
      </c>
      <c r="F3146" s="1">
        <v>44194</v>
      </c>
      <c r="G3146" t="s">
        <v>7598</v>
      </c>
      <c r="H3146" t="s">
        <v>4097</v>
      </c>
      <c r="I3146">
        <v>67212</v>
      </c>
      <c r="J3146" t="s">
        <v>2005</v>
      </c>
      <c r="K3146" t="s">
        <v>1881</v>
      </c>
      <c r="L3146" t="s">
        <v>1860</v>
      </c>
      <c r="M3146" s="1">
        <v>44198</v>
      </c>
      <c r="N3146" t="s">
        <v>1869</v>
      </c>
      <c r="O3146" t="s">
        <v>7623</v>
      </c>
      <c r="P3146" t="s">
        <v>2658</v>
      </c>
      <c r="Q3146" t="s">
        <v>7623</v>
      </c>
      <c r="R3146" t="s">
        <v>1877</v>
      </c>
      <c r="S3146">
        <v>3</v>
      </c>
      <c r="T3146" s="2">
        <v>0</v>
      </c>
      <c r="U3146" s="5">
        <v>22.95</v>
      </c>
      <c r="V3146" s="5">
        <f>ORDENES[[#This Row],[Ventas sin descuento]]-ORDENES[[#This Row],[costos estimados]]</f>
        <v>22.950000000000003</v>
      </c>
      <c r="W3146">
        <v>2</v>
      </c>
      <c r="X3146" s="5">
        <v>81.96</v>
      </c>
      <c r="Y3146" s="5">
        <f>ORDENES[[#This Row],[Ventas Originales (con descuento)]]/(1-ORDENES[[#This Row],[Descuento]])</f>
        <v>81.96</v>
      </c>
      <c r="Z3146" s="5">
        <f>ORDENES[[#This Row],[Ventas Originales (con descuento)]]/ORDENES[[#This Row],[Cantidad]]/(1-ORDENES[[#This Row],[Descuento]])</f>
        <v>40.98</v>
      </c>
      <c r="AA3146" s="5">
        <f>ORDENES[[#This Row],[Ventas Originales (con descuento)]]/ORDENES[[#This Row],[Cantidad]]</f>
        <v>40.98</v>
      </c>
      <c r="AB3146" s="5">
        <f>ORDENES[[#This Row],[Ventas Originales (con descuento)]]-(ORDENES[[#This Row],[Ganancias]])</f>
        <v>59.009999999999991</v>
      </c>
    </row>
    <row r="3147" spans="1:28" x14ac:dyDescent="0.35">
      <c r="A3147" t="s">
        <v>7719</v>
      </c>
      <c r="B3147" t="s">
        <v>258</v>
      </c>
      <c r="C3147" t="s">
        <v>1</v>
      </c>
      <c r="D3147" t="s">
        <v>434</v>
      </c>
      <c r="E3147" t="s">
        <v>554</v>
      </c>
      <c r="F3147" s="1">
        <v>43176</v>
      </c>
      <c r="G3147" t="s">
        <v>7613</v>
      </c>
      <c r="H3147" t="s">
        <v>5063</v>
      </c>
      <c r="I3147">
        <v>55044</v>
      </c>
      <c r="J3147" t="s">
        <v>1701</v>
      </c>
      <c r="K3147" t="s">
        <v>1881</v>
      </c>
      <c r="L3147" t="s">
        <v>1860</v>
      </c>
      <c r="M3147" s="1">
        <v>43183</v>
      </c>
      <c r="N3147" t="s">
        <v>1869</v>
      </c>
      <c r="O3147" t="s">
        <v>7623</v>
      </c>
      <c r="P3147" t="s">
        <v>1893</v>
      </c>
      <c r="Q3147" t="s">
        <v>7623</v>
      </c>
      <c r="R3147" t="s">
        <v>1877</v>
      </c>
      <c r="S3147">
        <v>5</v>
      </c>
      <c r="T3147" s="2">
        <v>0</v>
      </c>
      <c r="U3147" s="5">
        <v>36.57</v>
      </c>
      <c r="V3147" s="5">
        <f>ORDENES[[#This Row],[Ventas sin descuento]]-ORDENES[[#This Row],[costos estimados]]</f>
        <v>36.57</v>
      </c>
      <c r="W3147">
        <v>2</v>
      </c>
      <c r="X3147" s="5">
        <v>93.78</v>
      </c>
      <c r="Y3147" s="5">
        <f>ORDENES[[#This Row],[Ventas Originales (con descuento)]]/(1-ORDENES[[#This Row],[Descuento]])</f>
        <v>93.78</v>
      </c>
      <c r="Z3147" s="5">
        <f>ORDENES[[#This Row],[Ventas Originales (con descuento)]]/ORDENES[[#This Row],[Cantidad]]/(1-ORDENES[[#This Row],[Descuento]])</f>
        <v>46.89</v>
      </c>
      <c r="AA3147" s="5">
        <f>ORDENES[[#This Row],[Ventas Originales (con descuento)]]/ORDENES[[#This Row],[Cantidad]]</f>
        <v>46.89</v>
      </c>
      <c r="AB3147" s="5">
        <f>ORDENES[[#This Row],[Ventas Originales (con descuento)]]-(ORDENES[[#This Row],[Ganancias]])</f>
        <v>57.21</v>
      </c>
    </row>
    <row r="3148" spans="1:28" x14ac:dyDescent="0.35">
      <c r="A3148" t="s">
        <v>7719</v>
      </c>
      <c r="B3148" t="s">
        <v>598</v>
      </c>
      <c r="C3148" t="s">
        <v>1</v>
      </c>
      <c r="D3148" t="s">
        <v>31</v>
      </c>
      <c r="E3148" t="s">
        <v>2327</v>
      </c>
      <c r="F3148" s="1">
        <v>44087</v>
      </c>
      <c r="G3148" t="s">
        <v>7613</v>
      </c>
      <c r="H3148" t="s">
        <v>4102</v>
      </c>
      <c r="I3148">
        <v>68104</v>
      </c>
      <c r="J3148" t="s">
        <v>2328</v>
      </c>
      <c r="K3148" t="s">
        <v>1881</v>
      </c>
      <c r="L3148" t="s">
        <v>1860</v>
      </c>
      <c r="M3148" s="1">
        <v>44092</v>
      </c>
      <c r="N3148" t="s">
        <v>1869</v>
      </c>
      <c r="O3148" t="s">
        <v>7623</v>
      </c>
      <c r="P3148" t="s">
        <v>1886</v>
      </c>
      <c r="Q3148" t="s">
        <v>7623</v>
      </c>
      <c r="R3148" t="s">
        <v>1877</v>
      </c>
      <c r="S3148">
        <v>3</v>
      </c>
      <c r="T3148" s="2">
        <v>0</v>
      </c>
      <c r="U3148" s="5">
        <v>136.08000000000001</v>
      </c>
      <c r="V3148" s="5">
        <f>ORDENES[[#This Row],[Ventas sin descuento]]-ORDENES[[#This Row],[costos estimados]]</f>
        <v>136.08000000000001</v>
      </c>
      <c r="W3148">
        <v>2</v>
      </c>
      <c r="X3148" s="5">
        <v>378</v>
      </c>
      <c r="Y3148" s="5">
        <f>ORDENES[[#This Row],[Ventas Originales (con descuento)]]/(1-ORDENES[[#This Row],[Descuento]])</f>
        <v>378</v>
      </c>
      <c r="Z3148" s="5">
        <f>ORDENES[[#This Row],[Ventas Originales (con descuento)]]/ORDENES[[#This Row],[Cantidad]]/(1-ORDENES[[#This Row],[Descuento]])</f>
        <v>189</v>
      </c>
      <c r="AA3148" s="5">
        <f>ORDENES[[#This Row],[Ventas Originales (con descuento)]]/ORDENES[[#This Row],[Cantidad]]</f>
        <v>189</v>
      </c>
      <c r="AB3148" s="5">
        <f>ORDENES[[#This Row],[Ventas Originales (con descuento)]]-(ORDENES[[#This Row],[Ganancias]])</f>
        <v>241.92</v>
      </c>
    </row>
    <row r="3149" spans="1:28" x14ac:dyDescent="0.35">
      <c r="A3149" t="s">
        <v>7719</v>
      </c>
      <c r="B3149" t="s">
        <v>2957</v>
      </c>
      <c r="C3149" t="s">
        <v>1</v>
      </c>
      <c r="D3149" t="s">
        <v>571</v>
      </c>
      <c r="E3149" t="s">
        <v>26</v>
      </c>
      <c r="F3149" s="1">
        <v>44406</v>
      </c>
      <c r="G3149" t="s">
        <v>7613</v>
      </c>
      <c r="H3149" t="s">
        <v>4079</v>
      </c>
      <c r="I3149">
        <v>73120</v>
      </c>
      <c r="J3149" t="s">
        <v>1175</v>
      </c>
      <c r="K3149" t="s">
        <v>1881</v>
      </c>
      <c r="L3149" t="s">
        <v>1860</v>
      </c>
      <c r="M3149" s="1">
        <v>44411</v>
      </c>
      <c r="N3149" t="s">
        <v>1869</v>
      </c>
      <c r="O3149" t="s">
        <v>7623</v>
      </c>
      <c r="P3149" t="s">
        <v>1910</v>
      </c>
      <c r="Q3149" t="s">
        <v>7623</v>
      </c>
      <c r="R3149" t="s">
        <v>1877</v>
      </c>
      <c r="S3149">
        <v>3</v>
      </c>
      <c r="T3149" s="2">
        <v>0</v>
      </c>
      <c r="U3149" s="5">
        <v>60.55</v>
      </c>
      <c r="V3149" s="5">
        <f>ORDENES[[#This Row],[Ventas sin descuento]]-ORDENES[[#This Row],[costos estimados]]</f>
        <v>60.55</v>
      </c>
      <c r="W3149">
        <v>2</v>
      </c>
      <c r="X3149" s="5">
        <v>137.62</v>
      </c>
      <c r="Y3149" s="5">
        <f>ORDENES[[#This Row],[Ventas Originales (con descuento)]]/(1-ORDENES[[#This Row],[Descuento]])</f>
        <v>137.62</v>
      </c>
      <c r="Z3149" s="5">
        <f>ORDENES[[#This Row],[Ventas Originales (con descuento)]]/ORDENES[[#This Row],[Cantidad]]/(1-ORDENES[[#This Row],[Descuento]])</f>
        <v>68.81</v>
      </c>
      <c r="AA3149" s="5">
        <f>ORDENES[[#This Row],[Ventas Originales (con descuento)]]/ORDENES[[#This Row],[Cantidad]]</f>
        <v>68.81</v>
      </c>
      <c r="AB3149" s="5">
        <f>ORDENES[[#This Row],[Ventas Originales (con descuento)]]-(ORDENES[[#This Row],[Ganancias]])</f>
        <v>77.070000000000007</v>
      </c>
    </row>
    <row r="3150" spans="1:28" x14ac:dyDescent="0.35">
      <c r="A3150" t="s">
        <v>7719</v>
      </c>
      <c r="B3150" t="s">
        <v>247</v>
      </c>
      <c r="C3150" t="s">
        <v>1</v>
      </c>
      <c r="D3150" t="s">
        <v>668</v>
      </c>
      <c r="E3150" t="s">
        <v>13</v>
      </c>
      <c r="F3150" s="1">
        <v>44075</v>
      </c>
      <c r="G3150" t="s">
        <v>7613</v>
      </c>
      <c r="H3150" t="s">
        <v>5064</v>
      </c>
      <c r="I3150">
        <v>48227</v>
      </c>
      <c r="J3150" t="s">
        <v>2454</v>
      </c>
      <c r="K3150" t="s">
        <v>1881</v>
      </c>
      <c r="L3150" t="s">
        <v>1860</v>
      </c>
      <c r="M3150" s="1">
        <v>44079</v>
      </c>
      <c r="N3150" t="s">
        <v>1869</v>
      </c>
      <c r="O3150" t="s">
        <v>7623</v>
      </c>
      <c r="P3150" t="s">
        <v>1894</v>
      </c>
      <c r="Q3150" t="s">
        <v>7623</v>
      </c>
      <c r="R3150" t="s">
        <v>1874</v>
      </c>
      <c r="S3150">
        <v>3</v>
      </c>
      <c r="T3150" s="2">
        <v>0</v>
      </c>
      <c r="U3150" s="5">
        <v>2.99</v>
      </c>
      <c r="V3150" s="5">
        <f>ORDENES[[#This Row],[Ventas sin descuento]]-ORDENES[[#This Row],[costos estimados]]</f>
        <v>2.99</v>
      </c>
      <c r="W3150">
        <v>2</v>
      </c>
      <c r="X3150" s="5">
        <v>11.96</v>
      </c>
      <c r="Y3150" s="5">
        <f>ORDENES[[#This Row],[Ventas Originales (con descuento)]]/(1-ORDENES[[#This Row],[Descuento]])</f>
        <v>11.96</v>
      </c>
      <c r="Z3150" s="5">
        <f>ORDENES[[#This Row],[Ventas Originales (con descuento)]]/ORDENES[[#This Row],[Cantidad]]/(1-ORDENES[[#This Row],[Descuento]])</f>
        <v>5.98</v>
      </c>
      <c r="AA3150" s="5">
        <f>ORDENES[[#This Row],[Ventas Originales (con descuento)]]/ORDENES[[#This Row],[Cantidad]]</f>
        <v>5.98</v>
      </c>
      <c r="AB3150" s="5">
        <f>ORDENES[[#This Row],[Ventas Originales (con descuento)]]-(ORDENES[[#This Row],[Ganancias]])</f>
        <v>8.9700000000000006</v>
      </c>
    </row>
    <row r="3151" spans="1:28" x14ac:dyDescent="0.35">
      <c r="A3151" t="s">
        <v>7719</v>
      </c>
      <c r="B3151" t="s">
        <v>2303</v>
      </c>
      <c r="C3151" t="s">
        <v>1</v>
      </c>
      <c r="D3151" t="s">
        <v>2044</v>
      </c>
      <c r="E3151" t="s">
        <v>47</v>
      </c>
      <c r="F3151" s="1">
        <v>43414</v>
      </c>
      <c r="G3151" t="s">
        <v>7598</v>
      </c>
      <c r="H3151" t="s">
        <v>4077</v>
      </c>
      <c r="I3151">
        <v>48640</v>
      </c>
      <c r="J3151" t="s">
        <v>7708</v>
      </c>
      <c r="K3151" t="s">
        <v>1881</v>
      </c>
      <c r="L3151" t="s">
        <v>1860</v>
      </c>
      <c r="M3151" s="1">
        <v>43420</v>
      </c>
      <c r="N3151" t="s">
        <v>1869</v>
      </c>
      <c r="O3151" t="s">
        <v>7623</v>
      </c>
      <c r="P3151" t="s">
        <v>1894</v>
      </c>
      <c r="Q3151" t="s">
        <v>7623</v>
      </c>
      <c r="R3151" t="s">
        <v>1874</v>
      </c>
      <c r="S3151">
        <v>4</v>
      </c>
      <c r="T3151" s="2">
        <v>0</v>
      </c>
      <c r="U3151" s="5">
        <v>1.52</v>
      </c>
      <c r="V3151" s="5">
        <f>ORDENES[[#This Row],[Ventas sin descuento]]-ORDENES[[#This Row],[costos estimados]]</f>
        <v>1.52</v>
      </c>
      <c r="W3151">
        <v>2</v>
      </c>
      <c r="X3151" s="5">
        <v>3.9</v>
      </c>
      <c r="Y3151" s="5">
        <f>ORDENES[[#This Row],[Ventas Originales (con descuento)]]/(1-ORDENES[[#This Row],[Descuento]])</f>
        <v>3.9</v>
      </c>
      <c r="Z3151" s="5">
        <f>ORDENES[[#This Row],[Ventas Originales (con descuento)]]/ORDENES[[#This Row],[Cantidad]]/(1-ORDENES[[#This Row],[Descuento]])</f>
        <v>1.95</v>
      </c>
      <c r="AA3151" s="5">
        <f>ORDENES[[#This Row],[Ventas Originales (con descuento)]]/ORDENES[[#This Row],[Cantidad]]</f>
        <v>1.95</v>
      </c>
      <c r="AB3151" s="5">
        <f>ORDENES[[#This Row],[Ventas Originales (con descuento)]]-(ORDENES[[#This Row],[Ganancias]])</f>
        <v>2.38</v>
      </c>
    </row>
    <row r="3152" spans="1:28" x14ac:dyDescent="0.35">
      <c r="A3152" t="s">
        <v>7719</v>
      </c>
      <c r="B3152" t="s">
        <v>3073</v>
      </c>
      <c r="C3152" t="s">
        <v>1</v>
      </c>
      <c r="D3152" t="s">
        <v>2074</v>
      </c>
      <c r="E3152" t="s">
        <v>13</v>
      </c>
      <c r="F3152" s="1">
        <v>44134</v>
      </c>
      <c r="G3152" t="s">
        <v>7613</v>
      </c>
      <c r="H3152" t="s">
        <v>5065</v>
      </c>
      <c r="I3152">
        <v>48310</v>
      </c>
      <c r="J3152" t="s">
        <v>1628</v>
      </c>
      <c r="K3152" t="s">
        <v>1881</v>
      </c>
      <c r="L3152" t="s">
        <v>1860</v>
      </c>
      <c r="M3152" s="1">
        <v>44139</v>
      </c>
      <c r="N3152" t="s">
        <v>1869</v>
      </c>
      <c r="O3152" t="s">
        <v>7623</v>
      </c>
      <c r="P3152" t="s">
        <v>1894</v>
      </c>
      <c r="Q3152" t="s">
        <v>7623</v>
      </c>
      <c r="R3152" t="s">
        <v>1874</v>
      </c>
      <c r="S3152">
        <v>3</v>
      </c>
      <c r="T3152" s="2">
        <v>0</v>
      </c>
      <c r="U3152" s="5">
        <v>3.5</v>
      </c>
      <c r="V3152" s="5">
        <f>ORDENES[[#This Row],[Ventas sin descuento]]-ORDENES[[#This Row],[costos estimados]]</f>
        <v>3.5</v>
      </c>
      <c r="W3152">
        <v>2</v>
      </c>
      <c r="X3152" s="5">
        <v>11.68</v>
      </c>
      <c r="Y3152" s="5">
        <f>ORDENES[[#This Row],[Ventas Originales (con descuento)]]/(1-ORDENES[[#This Row],[Descuento]])</f>
        <v>11.68</v>
      </c>
      <c r="Z3152" s="5">
        <f>ORDENES[[#This Row],[Ventas Originales (con descuento)]]/ORDENES[[#This Row],[Cantidad]]/(1-ORDENES[[#This Row],[Descuento]])</f>
        <v>5.84</v>
      </c>
      <c r="AA3152" s="5">
        <f>ORDENES[[#This Row],[Ventas Originales (con descuento)]]/ORDENES[[#This Row],[Cantidad]]</f>
        <v>5.84</v>
      </c>
      <c r="AB3152" s="5">
        <f>ORDENES[[#This Row],[Ventas Originales (con descuento)]]-(ORDENES[[#This Row],[Ganancias]])</f>
        <v>8.18</v>
      </c>
    </row>
    <row r="3153" spans="1:28" x14ac:dyDescent="0.35">
      <c r="A3153" t="s">
        <v>7719</v>
      </c>
      <c r="B3153" t="s">
        <v>2385</v>
      </c>
      <c r="C3153" t="s">
        <v>1</v>
      </c>
      <c r="D3153" t="s">
        <v>2386</v>
      </c>
      <c r="E3153" t="s">
        <v>18</v>
      </c>
      <c r="F3153" s="1">
        <v>43271</v>
      </c>
      <c r="G3153" t="s">
        <v>7598</v>
      </c>
      <c r="H3153" t="s">
        <v>5066</v>
      </c>
      <c r="I3153">
        <v>73505</v>
      </c>
      <c r="J3153" t="s">
        <v>2387</v>
      </c>
      <c r="K3153" t="s">
        <v>1881</v>
      </c>
      <c r="L3153" t="s">
        <v>1860</v>
      </c>
      <c r="M3153" s="1">
        <v>43278</v>
      </c>
      <c r="N3153" t="s">
        <v>1869</v>
      </c>
      <c r="O3153" t="s">
        <v>7623</v>
      </c>
      <c r="P3153" t="s">
        <v>1910</v>
      </c>
      <c r="Q3153" t="s">
        <v>7623</v>
      </c>
      <c r="R3153" t="s">
        <v>1874</v>
      </c>
      <c r="S3153">
        <v>5</v>
      </c>
      <c r="T3153" s="2">
        <v>0</v>
      </c>
      <c r="U3153" s="5">
        <v>1.69</v>
      </c>
      <c r="V3153" s="5">
        <f>ORDENES[[#This Row],[Ventas sin descuento]]-ORDENES[[#This Row],[costos estimados]]</f>
        <v>1.69</v>
      </c>
      <c r="W3153">
        <v>2</v>
      </c>
      <c r="X3153" s="5">
        <v>3.52</v>
      </c>
      <c r="Y3153" s="5">
        <f>ORDENES[[#This Row],[Ventas Originales (con descuento)]]/(1-ORDENES[[#This Row],[Descuento]])</f>
        <v>3.52</v>
      </c>
      <c r="Z3153" s="5">
        <f>ORDENES[[#This Row],[Ventas Originales (con descuento)]]/ORDENES[[#This Row],[Cantidad]]/(1-ORDENES[[#This Row],[Descuento]])</f>
        <v>1.76</v>
      </c>
      <c r="AA3153" s="5">
        <f>ORDENES[[#This Row],[Ventas Originales (con descuento)]]/ORDENES[[#This Row],[Cantidad]]</f>
        <v>1.76</v>
      </c>
      <c r="AB3153" s="5">
        <f>ORDENES[[#This Row],[Ventas Originales (con descuento)]]-(ORDENES[[#This Row],[Ganancias]])</f>
        <v>1.83</v>
      </c>
    </row>
    <row r="3154" spans="1:28" x14ac:dyDescent="0.35">
      <c r="A3154" t="s">
        <v>7719</v>
      </c>
      <c r="B3154" t="s">
        <v>116</v>
      </c>
      <c r="C3154" t="s">
        <v>1</v>
      </c>
      <c r="D3154" t="s">
        <v>2147</v>
      </c>
      <c r="E3154" t="s">
        <v>47</v>
      </c>
      <c r="F3154" s="1">
        <v>44376</v>
      </c>
      <c r="G3154" t="s">
        <v>7598</v>
      </c>
      <c r="H3154" t="s">
        <v>5067</v>
      </c>
      <c r="I3154">
        <v>55407</v>
      </c>
      <c r="J3154" t="s">
        <v>1226</v>
      </c>
      <c r="K3154" t="s">
        <v>1881</v>
      </c>
      <c r="L3154" t="s">
        <v>1860</v>
      </c>
      <c r="M3154" s="1">
        <v>44381</v>
      </c>
      <c r="N3154" t="s">
        <v>1869</v>
      </c>
      <c r="O3154" t="s">
        <v>7623</v>
      </c>
      <c r="P3154" t="s">
        <v>1893</v>
      </c>
      <c r="Q3154" t="s">
        <v>7623</v>
      </c>
      <c r="R3154" t="s">
        <v>1876</v>
      </c>
      <c r="S3154">
        <v>3</v>
      </c>
      <c r="T3154" s="2">
        <v>0</v>
      </c>
      <c r="U3154" s="5">
        <v>5.77</v>
      </c>
      <c r="V3154" s="5">
        <f>ORDENES[[#This Row],[Ventas sin descuento]]-ORDENES[[#This Row],[costos estimados]]</f>
        <v>5.77</v>
      </c>
      <c r="W3154">
        <v>2</v>
      </c>
      <c r="X3154" s="5">
        <v>11.54</v>
      </c>
      <c r="Y3154" s="5">
        <f>ORDENES[[#This Row],[Ventas Originales (con descuento)]]/(1-ORDENES[[#This Row],[Descuento]])</f>
        <v>11.54</v>
      </c>
      <c r="Z3154" s="5">
        <f>ORDENES[[#This Row],[Ventas Originales (con descuento)]]/ORDENES[[#This Row],[Cantidad]]/(1-ORDENES[[#This Row],[Descuento]])</f>
        <v>5.77</v>
      </c>
      <c r="AA3154" s="5">
        <f>ORDENES[[#This Row],[Ventas Originales (con descuento)]]/ORDENES[[#This Row],[Cantidad]]</f>
        <v>5.77</v>
      </c>
      <c r="AB3154" s="5">
        <f>ORDENES[[#This Row],[Ventas Originales (con descuento)]]-(ORDENES[[#This Row],[Ganancias]])</f>
        <v>5.77</v>
      </c>
    </row>
    <row r="3155" spans="1:28" x14ac:dyDescent="0.35">
      <c r="A3155" t="s">
        <v>7719</v>
      </c>
      <c r="B3155" t="s">
        <v>116</v>
      </c>
      <c r="C3155" t="s">
        <v>1</v>
      </c>
      <c r="D3155" t="s">
        <v>669</v>
      </c>
      <c r="E3155" t="s">
        <v>35</v>
      </c>
      <c r="F3155" s="1">
        <v>43593</v>
      </c>
      <c r="G3155" t="s">
        <v>7598</v>
      </c>
      <c r="H3155" t="s">
        <v>4086</v>
      </c>
      <c r="I3155">
        <v>55407</v>
      </c>
      <c r="J3155" t="s">
        <v>1817</v>
      </c>
      <c r="K3155" t="s">
        <v>1881</v>
      </c>
      <c r="L3155" t="s">
        <v>1860</v>
      </c>
      <c r="M3155" s="1">
        <v>43597</v>
      </c>
      <c r="N3155" t="s">
        <v>1869</v>
      </c>
      <c r="O3155" t="s">
        <v>7623</v>
      </c>
      <c r="P3155" t="s">
        <v>1893</v>
      </c>
      <c r="Q3155" t="s">
        <v>7623</v>
      </c>
      <c r="R3155" t="s">
        <v>1876</v>
      </c>
      <c r="S3155">
        <v>3</v>
      </c>
      <c r="T3155" s="2">
        <v>0</v>
      </c>
      <c r="U3155" s="5">
        <v>21.99</v>
      </c>
      <c r="V3155" s="5">
        <f>ORDENES[[#This Row],[Ventas sin descuento]]-ORDENES[[#This Row],[costos estimados]]</f>
        <v>21.99</v>
      </c>
      <c r="W3155">
        <v>2</v>
      </c>
      <c r="X3155" s="5">
        <v>43.98</v>
      </c>
      <c r="Y3155" s="5">
        <f>ORDENES[[#This Row],[Ventas Originales (con descuento)]]/(1-ORDENES[[#This Row],[Descuento]])</f>
        <v>43.98</v>
      </c>
      <c r="Z3155" s="5">
        <f>ORDENES[[#This Row],[Ventas Originales (con descuento)]]/ORDENES[[#This Row],[Cantidad]]/(1-ORDENES[[#This Row],[Descuento]])</f>
        <v>21.99</v>
      </c>
      <c r="AA3155" s="5">
        <f>ORDENES[[#This Row],[Ventas Originales (con descuento)]]/ORDENES[[#This Row],[Cantidad]]</f>
        <v>21.99</v>
      </c>
      <c r="AB3155" s="5">
        <f>ORDENES[[#This Row],[Ventas Originales (con descuento)]]-(ORDENES[[#This Row],[Ganancias]])</f>
        <v>21.99</v>
      </c>
    </row>
    <row r="3156" spans="1:28" x14ac:dyDescent="0.35">
      <c r="A3156" t="s">
        <v>7719</v>
      </c>
      <c r="B3156" t="s">
        <v>116</v>
      </c>
      <c r="C3156" t="s">
        <v>1</v>
      </c>
      <c r="D3156" t="s">
        <v>400</v>
      </c>
      <c r="E3156" t="s">
        <v>146</v>
      </c>
      <c r="F3156" s="1">
        <v>43366</v>
      </c>
      <c r="G3156" t="s">
        <v>7613</v>
      </c>
      <c r="H3156" t="s">
        <v>5068</v>
      </c>
      <c r="I3156">
        <v>55407</v>
      </c>
      <c r="J3156" t="s">
        <v>1734</v>
      </c>
      <c r="K3156" t="s">
        <v>1881</v>
      </c>
      <c r="L3156" t="s">
        <v>1860</v>
      </c>
      <c r="M3156" s="1">
        <v>43371</v>
      </c>
      <c r="N3156" t="s">
        <v>1869</v>
      </c>
      <c r="O3156" t="s">
        <v>7623</v>
      </c>
      <c r="P3156" t="s">
        <v>1893</v>
      </c>
      <c r="Q3156" t="s">
        <v>7623</v>
      </c>
      <c r="R3156" t="s">
        <v>1876</v>
      </c>
      <c r="S3156">
        <v>3</v>
      </c>
      <c r="T3156" s="2">
        <v>0</v>
      </c>
      <c r="U3156" s="5">
        <v>6.47</v>
      </c>
      <c r="V3156" s="5">
        <f>ORDENES[[#This Row],[Ventas sin descuento]]-ORDENES[[#This Row],[costos estimados]]</f>
        <v>6.47</v>
      </c>
      <c r="W3156">
        <v>2</v>
      </c>
      <c r="X3156" s="5">
        <v>12.94</v>
      </c>
      <c r="Y3156" s="5">
        <f>ORDENES[[#This Row],[Ventas Originales (con descuento)]]/(1-ORDENES[[#This Row],[Descuento]])</f>
        <v>12.94</v>
      </c>
      <c r="Z3156" s="5">
        <f>ORDENES[[#This Row],[Ventas Originales (con descuento)]]/ORDENES[[#This Row],[Cantidad]]/(1-ORDENES[[#This Row],[Descuento]])</f>
        <v>6.47</v>
      </c>
      <c r="AA3156" s="5">
        <f>ORDENES[[#This Row],[Ventas Originales (con descuento)]]/ORDENES[[#This Row],[Cantidad]]</f>
        <v>6.47</v>
      </c>
      <c r="AB3156" s="5">
        <f>ORDENES[[#This Row],[Ventas Originales (con descuento)]]-(ORDENES[[#This Row],[Ganancias]])</f>
        <v>6.47</v>
      </c>
    </row>
    <row r="3157" spans="1:28" x14ac:dyDescent="0.35">
      <c r="A3157" t="s">
        <v>7719</v>
      </c>
      <c r="B3157" t="s">
        <v>111</v>
      </c>
      <c r="C3157" t="s">
        <v>1</v>
      </c>
      <c r="D3157" t="s">
        <v>2274</v>
      </c>
      <c r="E3157" t="s">
        <v>2222</v>
      </c>
      <c r="F3157" s="1">
        <v>44464</v>
      </c>
      <c r="G3157" t="s">
        <v>7613</v>
      </c>
      <c r="H3157" t="s">
        <v>4078</v>
      </c>
      <c r="I3157">
        <v>55901</v>
      </c>
      <c r="J3157" t="s">
        <v>2223</v>
      </c>
      <c r="K3157" t="s">
        <v>1881</v>
      </c>
      <c r="L3157" t="s">
        <v>1860</v>
      </c>
      <c r="M3157" s="1">
        <v>44468</v>
      </c>
      <c r="N3157" t="s">
        <v>1869</v>
      </c>
      <c r="O3157" t="s">
        <v>7623</v>
      </c>
      <c r="P3157" t="s">
        <v>1893</v>
      </c>
      <c r="Q3157" t="s">
        <v>7623</v>
      </c>
      <c r="R3157" t="s">
        <v>1876</v>
      </c>
      <c r="S3157">
        <v>3</v>
      </c>
      <c r="T3157" s="2">
        <v>0</v>
      </c>
      <c r="U3157" s="5">
        <v>3.88</v>
      </c>
      <c r="V3157" s="5">
        <f>ORDENES[[#This Row],[Ventas sin descuento]]-ORDENES[[#This Row],[costos estimados]]</f>
        <v>3.88</v>
      </c>
      <c r="W3157">
        <v>2</v>
      </c>
      <c r="X3157" s="5">
        <v>8.26</v>
      </c>
      <c r="Y3157" s="5">
        <f>ORDENES[[#This Row],[Ventas Originales (con descuento)]]/(1-ORDENES[[#This Row],[Descuento]])</f>
        <v>8.26</v>
      </c>
      <c r="Z3157" s="5">
        <f>ORDENES[[#This Row],[Ventas Originales (con descuento)]]/ORDENES[[#This Row],[Cantidad]]/(1-ORDENES[[#This Row],[Descuento]])</f>
        <v>4.13</v>
      </c>
      <c r="AA3157" s="5">
        <f>ORDENES[[#This Row],[Ventas Originales (con descuento)]]/ORDENES[[#This Row],[Cantidad]]</f>
        <v>4.13</v>
      </c>
      <c r="AB3157" s="5">
        <f>ORDENES[[#This Row],[Ventas Originales (con descuento)]]-(ORDENES[[#This Row],[Ganancias]])</f>
        <v>4.38</v>
      </c>
    </row>
    <row r="3158" spans="1:28" x14ac:dyDescent="0.35">
      <c r="A3158" t="s">
        <v>7719</v>
      </c>
      <c r="B3158" t="s">
        <v>2957</v>
      </c>
      <c r="C3158" t="s">
        <v>1</v>
      </c>
      <c r="D3158" t="s">
        <v>571</v>
      </c>
      <c r="E3158" t="s">
        <v>146</v>
      </c>
      <c r="F3158" s="1">
        <v>44406</v>
      </c>
      <c r="G3158" t="s">
        <v>7613</v>
      </c>
      <c r="H3158" t="s">
        <v>4079</v>
      </c>
      <c r="I3158">
        <v>73120</v>
      </c>
      <c r="J3158" t="s">
        <v>2262</v>
      </c>
      <c r="K3158" t="s">
        <v>1881</v>
      </c>
      <c r="L3158" t="s">
        <v>1860</v>
      </c>
      <c r="M3158" s="1">
        <v>44411</v>
      </c>
      <c r="N3158" t="s">
        <v>1869</v>
      </c>
      <c r="O3158" t="s">
        <v>7623</v>
      </c>
      <c r="P3158" t="s">
        <v>1910</v>
      </c>
      <c r="Q3158" t="s">
        <v>7623</v>
      </c>
      <c r="R3158" t="s">
        <v>1876</v>
      </c>
      <c r="S3158">
        <v>3</v>
      </c>
      <c r="T3158" s="2">
        <v>0</v>
      </c>
      <c r="U3158" s="5">
        <v>16.41</v>
      </c>
      <c r="V3158" s="5">
        <f>ORDENES[[#This Row],[Ventas sin descuento]]-ORDENES[[#This Row],[costos estimados]]</f>
        <v>16.41</v>
      </c>
      <c r="W3158">
        <v>2</v>
      </c>
      <c r="X3158" s="5">
        <v>33.479999999999997</v>
      </c>
      <c r="Y3158" s="5">
        <f>ORDENES[[#This Row],[Ventas Originales (con descuento)]]/(1-ORDENES[[#This Row],[Descuento]])</f>
        <v>33.479999999999997</v>
      </c>
      <c r="Z3158" s="5">
        <f>ORDENES[[#This Row],[Ventas Originales (con descuento)]]/ORDENES[[#This Row],[Cantidad]]/(1-ORDENES[[#This Row],[Descuento]])</f>
        <v>16.739999999999998</v>
      </c>
      <c r="AA3158" s="5">
        <f>ORDENES[[#This Row],[Ventas Originales (con descuento)]]/ORDENES[[#This Row],[Cantidad]]</f>
        <v>16.739999999999998</v>
      </c>
      <c r="AB3158" s="5">
        <f>ORDENES[[#This Row],[Ventas Originales (con descuento)]]-(ORDENES[[#This Row],[Ganancias]])</f>
        <v>17.069999999999997</v>
      </c>
    </row>
    <row r="3159" spans="1:28" x14ac:dyDescent="0.35">
      <c r="A3159" t="s">
        <v>7719</v>
      </c>
      <c r="B3159" t="s">
        <v>247</v>
      </c>
      <c r="C3159" t="s">
        <v>1</v>
      </c>
      <c r="D3159" t="s">
        <v>466</v>
      </c>
      <c r="E3159" t="s">
        <v>142</v>
      </c>
      <c r="F3159" s="1">
        <v>43575</v>
      </c>
      <c r="G3159" t="s">
        <v>7598</v>
      </c>
      <c r="H3159" t="s">
        <v>5069</v>
      </c>
      <c r="I3159">
        <v>48234</v>
      </c>
      <c r="J3159" t="s">
        <v>7601</v>
      </c>
      <c r="K3159" t="s">
        <v>1881</v>
      </c>
      <c r="L3159" t="s">
        <v>1860</v>
      </c>
      <c r="M3159" s="1">
        <v>43579</v>
      </c>
      <c r="N3159" t="s">
        <v>1869</v>
      </c>
      <c r="O3159" t="s">
        <v>7623</v>
      </c>
      <c r="P3159" t="s">
        <v>1894</v>
      </c>
      <c r="Q3159" t="s">
        <v>7623</v>
      </c>
      <c r="R3159" t="s">
        <v>1890</v>
      </c>
      <c r="S3159">
        <v>3</v>
      </c>
      <c r="T3159" s="2">
        <v>0</v>
      </c>
      <c r="U3159" s="5">
        <v>81.430000000000007</v>
      </c>
      <c r="V3159" s="5">
        <f>ORDENES[[#This Row],[Ventas sin descuento]]-ORDENES[[#This Row],[costos estimados]]</f>
        <v>81.430000000000007</v>
      </c>
      <c r="W3159">
        <v>2</v>
      </c>
      <c r="X3159" s="5">
        <v>180.96</v>
      </c>
      <c r="Y3159" s="5">
        <f>ORDENES[[#This Row],[Ventas Originales (con descuento)]]/(1-ORDENES[[#This Row],[Descuento]])</f>
        <v>180.96</v>
      </c>
      <c r="Z3159" s="5">
        <f>ORDENES[[#This Row],[Ventas Originales (con descuento)]]/ORDENES[[#This Row],[Cantidad]]/(1-ORDENES[[#This Row],[Descuento]])</f>
        <v>90.48</v>
      </c>
      <c r="AA3159" s="5">
        <f>ORDENES[[#This Row],[Ventas Originales (con descuento)]]/ORDENES[[#This Row],[Cantidad]]</f>
        <v>90.48</v>
      </c>
      <c r="AB3159" s="5">
        <f>ORDENES[[#This Row],[Ventas Originales (con descuento)]]-(ORDENES[[#This Row],[Ganancias]])</f>
        <v>99.53</v>
      </c>
    </row>
    <row r="3160" spans="1:28" x14ac:dyDescent="0.35">
      <c r="A3160" t="s">
        <v>7719</v>
      </c>
      <c r="B3160" t="s">
        <v>158</v>
      </c>
      <c r="C3160" t="s">
        <v>1</v>
      </c>
      <c r="D3160" t="s">
        <v>3433</v>
      </c>
      <c r="E3160" t="s">
        <v>18</v>
      </c>
      <c r="F3160" s="1">
        <v>44448</v>
      </c>
      <c r="G3160" t="s">
        <v>7598</v>
      </c>
      <c r="H3160" t="s">
        <v>5070</v>
      </c>
      <c r="I3160">
        <v>48066</v>
      </c>
      <c r="J3160" t="s">
        <v>1850</v>
      </c>
      <c r="K3160" t="s">
        <v>1881</v>
      </c>
      <c r="L3160" t="s">
        <v>1860</v>
      </c>
      <c r="M3160" s="1">
        <v>44454</v>
      </c>
      <c r="N3160" t="s">
        <v>1869</v>
      </c>
      <c r="O3160" t="s">
        <v>7623</v>
      </c>
      <c r="P3160" t="s">
        <v>1894</v>
      </c>
      <c r="Q3160" t="s">
        <v>7623</v>
      </c>
      <c r="R3160" t="s">
        <v>1890</v>
      </c>
      <c r="S3160">
        <v>4</v>
      </c>
      <c r="T3160" s="2">
        <v>0</v>
      </c>
      <c r="U3160" s="5">
        <v>8.2200000000000006</v>
      </c>
      <c r="V3160" s="5">
        <f>ORDENES[[#This Row],[Ventas sin descuento]]-ORDENES[[#This Row],[costos estimados]]</f>
        <v>8.2200000000000006</v>
      </c>
      <c r="W3160">
        <v>2</v>
      </c>
      <c r="X3160" s="5">
        <v>17.48</v>
      </c>
      <c r="Y3160" s="5">
        <f>ORDENES[[#This Row],[Ventas Originales (con descuento)]]/(1-ORDENES[[#This Row],[Descuento]])</f>
        <v>17.48</v>
      </c>
      <c r="Z3160" s="5">
        <f>ORDENES[[#This Row],[Ventas Originales (con descuento)]]/ORDENES[[#This Row],[Cantidad]]/(1-ORDENES[[#This Row],[Descuento]])</f>
        <v>8.74</v>
      </c>
      <c r="AA3160" s="5">
        <f>ORDENES[[#This Row],[Ventas Originales (con descuento)]]/ORDENES[[#This Row],[Cantidad]]</f>
        <v>8.74</v>
      </c>
      <c r="AB3160" s="5">
        <f>ORDENES[[#This Row],[Ventas Originales (con descuento)]]-(ORDENES[[#This Row],[Ganancias]])</f>
        <v>9.26</v>
      </c>
    </row>
    <row r="3161" spans="1:28" x14ac:dyDescent="0.35">
      <c r="A3161" t="s">
        <v>7719</v>
      </c>
      <c r="B3161" t="s">
        <v>95</v>
      </c>
      <c r="C3161" t="s">
        <v>1</v>
      </c>
      <c r="D3161" t="s">
        <v>1928</v>
      </c>
      <c r="E3161" t="s">
        <v>188</v>
      </c>
      <c r="F3161" s="1">
        <v>44078</v>
      </c>
      <c r="G3161" t="s">
        <v>7598</v>
      </c>
      <c r="H3161" t="s">
        <v>5071</v>
      </c>
      <c r="I3161">
        <v>65807</v>
      </c>
      <c r="J3161" t="s">
        <v>188</v>
      </c>
      <c r="K3161" t="s">
        <v>1881</v>
      </c>
      <c r="L3161" t="s">
        <v>1860</v>
      </c>
      <c r="M3161" s="1">
        <v>44082</v>
      </c>
      <c r="N3161" t="s">
        <v>1869</v>
      </c>
      <c r="O3161" t="s">
        <v>7623</v>
      </c>
      <c r="P3161" t="s">
        <v>1909</v>
      </c>
      <c r="Q3161" t="s">
        <v>7623</v>
      </c>
      <c r="R3161" t="s">
        <v>1890</v>
      </c>
      <c r="S3161">
        <v>3</v>
      </c>
      <c r="T3161" s="2">
        <v>0</v>
      </c>
      <c r="U3161" s="5">
        <v>7.78</v>
      </c>
      <c r="V3161" s="5">
        <f>ORDENES[[#This Row],[Ventas sin descuento]]-ORDENES[[#This Row],[costos estimados]]</f>
        <v>7.7800000000000011</v>
      </c>
      <c r="W3161">
        <v>2</v>
      </c>
      <c r="X3161" s="5">
        <v>16.559999999999999</v>
      </c>
      <c r="Y3161" s="5">
        <f>ORDENES[[#This Row],[Ventas Originales (con descuento)]]/(1-ORDENES[[#This Row],[Descuento]])</f>
        <v>16.559999999999999</v>
      </c>
      <c r="Z3161" s="5">
        <f>ORDENES[[#This Row],[Ventas Originales (con descuento)]]/ORDENES[[#This Row],[Cantidad]]/(1-ORDENES[[#This Row],[Descuento]])</f>
        <v>8.2799999999999994</v>
      </c>
      <c r="AA3161" s="5">
        <f>ORDENES[[#This Row],[Ventas Originales (con descuento)]]/ORDENES[[#This Row],[Cantidad]]</f>
        <v>8.2799999999999994</v>
      </c>
      <c r="AB3161" s="5">
        <f>ORDENES[[#This Row],[Ventas Originales (con descuento)]]-(ORDENES[[#This Row],[Ganancias]])</f>
        <v>8.7799999999999976</v>
      </c>
    </row>
    <row r="3162" spans="1:28" x14ac:dyDescent="0.35">
      <c r="A3162" t="s">
        <v>7719</v>
      </c>
      <c r="B3162" t="s">
        <v>28</v>
      </c>
      <c r="C3162" t="s">
        <v>1</v>
      </c>
      <c r="D3162" t="s">
        <v>409</v>
      </c>
      <c r="E3162" t="s">
        <v>47</v>
      </c>
      <c r="F3162" s="1">
        <v>44538</v>
      </c>
      <c r="G3162" t="s">
        <v>7613</v>
      </c>
      <c r="H3162" t="s">
        <v>4088</v>
      </c>
      <c r="I3162">
        <v>53711</v>
      </c>
      <c r="J3162" t="s">
        <v>1693</v>
      </c>
      <c r="K3162" t="s">
        <v>1881</v>
      </c>
      <c r="L3162" t="s">
        <v>1860</v>
      </c>
      <c r="M3162" s="1">
        <v>44543</v>
      </c>
      <c r="N3162" t="s">
        <v>1869</v>
      </c>
      <c r="O3162" t="s">
        <v>7623</v>
      </c>
      <c r="P3162" t="s">
        <v>1884</v>
      </c>
      <c r="Q3162" t="s">
        <v>7623</v>
      </c>
      <c r="R3162" t="s">
        <v>1868</v>
      </c>
      <c r="S3162">
        <v>3</v>
      </c>
      <c r="T3162" s="2">
        <v>0</v>
      </c>
      <c r="U3162" s="5">
        <v>28.09</v>
      </c>
      <c r="V3162" s="5">
        <f>ORDENES[[#This Row],[Ventas sin descuento]]-ORDENES[[#This Row],[costos estimados]]</f>
        <v>28.090000000000003</v>
      </c>
      <c r="W3162">
        <v>2</v>
      </c>
      <c r="X3162" s="5">
        <v>61.06</v>
      </c>
      <c r="Y3162" s="5">
        <f>ORDENES[[#This Row],[Ventas Originales (con descuento)]]/(1-ORDENES[[#This Row],[Descuento]])</f>
        <v>61.06</v>
      </c>
      <c r="Z3162" s="5">
        <f>ORDENES[[#This Row],[Ventas Originales (con descuento)]]/ORDENES[[#This Row],[Cantidad]]/(1-ORDENES[[#This Row],[Descuento]])</f>
        <v>30.53</v>
      </c>
      <c r="AA3162" s="5">
        <f>ORDENES[[#This Row],[Ventas Originales (con descuento)]]/ORDENES[[#This Row],[Cantidad]]</f>
        <v>30.53</v>
      </c>
      <c r="AB3162" s="5">
        <f>ORDENES[[#This Row],[Ventas Originales (con descuento)]]-(ORDENES[[#This Row],[Ganancias]])</f>
        <v>32.97</v>
      </c>
    </row>
    <row r="3163" spans="1:28" x14ac:dyDescent="0.35">
      <c r="A3163" t="s">
        <v>7719</v>
      </c>
      <c r="B3163" t="s">
        <v>140</v>
      </c>
      <c r="C3163" t="s">
        <v>1</v>
      </c>
      <c r="D3163" t="s">
        <v>343</v>
      </c>
      <c r="E3163" t="s">
        <v>21</v>
      </c>
      <c r="F3163" s="1">
        <v>43782</v>
      </c>
      <c r="G3163" t="s">
        <v>7613</v>
      </c>
      <c r="H3163" t="s">
        <v>5072</v>
      </c>
      <c r="I3163">
        <v>47201</v>
      </c>
      <c r="J3163" t="s">
        <v>1799</v>
      </c>
      <c r="K3163" t="s">
        <v>1881</v>
      </c>
      <c r="L3163" t="s">
        <v>1860</v>
      </c>
      <c r="M3163" s="1">
        <v>43786</v>
      </c>
      <c r="N3163" t="s">
        <v>1869</v>
      </c>
      <c r="O3163" t="s">
        <v>7623</v>
      </c>
      <c r="P3163" t="s">
        <v>1896</v>
      </c>
      <c r="Q3163" t="s">
        <v>7623</v>
      </c>
      <c r="R3163" t="s">
        <v>1879</v>
      </c>
      <c r="S3163">
        <v>3</v>
      </c>
      <c r="T3163" s="2">
        <v>0</v>
      </c>
      <c r="U3163" s="5">
        <v>46.12</v>
      </c>
      <c r="V3163" s="5">
        <f>ORDENES[[#This Row],[Ventas sin descuento]]-ORDENES[[#This Row],[costos estimados]]</f>
        <v>46.12</v>
      </c>
      <c r="W3163">
        <v>2</v>
      </c>
      <c r="X3163" s="5">
        <v>96.08</v>
      </c>
      <c r="Y3163" s="5">
        <f>ORDENES[[#This Row],[Ventas Originales (con descuento)]]/(1-ORDENES[[#This Row],[Descuento]])</f>
        <v>96.08</v>
      </c>
      <c r="Z3163" s="5">
        <f>ORDENES[[#This Row],[Ventas Originales (con descuento)]]/ORDENES[[#This Row],[Cantidad]]/(1-ORDENES[[#This Row],[Descuento]])</f>
        <v>48.04</v>
      </c>
      <c r="AA3163" s="5">
        <f>ORDENES[[#This Row],[Ventas Originales (con descuento)]]/ORDENES[[#This Row],[Cantidad]]</f>
        <v>48.04</v>
      </c>
      <c r="AB3163" s="5">
        <f>ORDENES[[#This Row],[Ventas Originales (con descuento)]]-(ORDENES[[#This Row],[Ganancias]])</f>
        <v>49.96</v>
      </c>
    </row>
    <row r="3164" spans="1:28" x14ac:dyDescent="0.35">
      <c r="A3164" t="s">
        <v>7719</v>
      </c>
      <c r="B3164" t="s">
        <v>247</v>
      </c>
      <c r="C3164" t="s">
        <v>1</v>
      </c>
      <c r="D3164" t="s">
        <v>226</v>
      </c>
      <c r="E3164" t="s">
        <v>196</v>
      </c>
      <c r="F3164" s="1">
        <v>44165</v>
      </c>
      <c r="G3164" t="s">
        <v>7613</v>
      </c>
      <c r="H3164" t="s">
        <v>4075</v>
      </c>
      <c r="I3164">
        <v>48227</v>
      </c>
      <c r="J3164" t="s">
        <v>1453</v>
      </c>
      <c r="K3164" t="s">
        <v>1881</v>
      </c>
      <c r="L3164" t="s">
        <v>1860</v>
      </c>
      <c r="M3164" s="1">
        <v>44171</v>
      </c>
      <c r="N3164" t="s">
        <v>1869</v>
      </c>
      <c r="O3164" t="s">
        <v>7623</v>
      </c>
      <c r="P3164" t="s">
        <v>1894</v>
      </c>
      <c r="Q3164" t="s">
        <v>7623</v>
      </c>
      <c r="R3164" t="s">
        <v>1879</v>
      </c>
      <c r="S3164">
        <v>4</v>
      </c>
      <c r="T3164" s="2">
        <v>0</v>
      </c>
      <c r="U3164" s="5">
        <v>6.33</v>
      </c>
      <c r="V3164" s="5">
        <f>ORDENES[[#This Row],[Ventas sin descuento]]-ORDENES[[#This Row],[costos estimados]]</f>
        <v>6.33</v>
      </c>
      <c r="W3164">
        <v>2</v>
      </c>
      <c r="X3164" s="5">
        <v>13.76</v>
      </c>
      <c r="Y3164" s="5">
        <f>ORDENES[[#This Row],[Ventas Originales (con descuento)]]/(1-ORDENES[[#This Row],[Descuento]])</f>
        <v>13.76</v>
      </c>
      <c r="Z3164" s="5">
        <f>ORDENES[[#This Row],[Ventas Originales (con descuento)]]/ORDENES[[#This Row],[Cantidad]]/(1-ORDENES[[#This Row],[Descuento]])</f>
        <v>6.88</v>
      </c>
      <c r="AA3164" s="5">
        <f>ORDENES[[#This Row],[Ventas Originales (con descuento)]]/ORDENES[[#This Row],[Cantidad]]</f>
        <v>6.88</v>
      </c>
      <c r="AB3164" s="5">
        <f>ORDENES[[#This Row],[Ventas Originales (con descuento)]]-(ORDENES[[#This Row],[Ganancias]])</f>
        <v>7.43</v>
      </c>
    </row>
    <row r="3165" spans="1:28" x14ac:dyDescent="0.35">
      <c r="A3165" t="s">
        <v>7719</v>
      </c>
      <c r="B3165" t="s">
        <v>247</v>
      </c>
      <c r="C3165" t="s">
        <v>1</v>
      </c>
      <c r="D3165" t="s">
        <v>20</v>
      </c>
      <c r="E3165" t="s">
        <v>21</v>
      </c>
      <c r="F3165" s="1">
        <v>44069</v>
      </c>
      <c r="G3165" t="s">
        <v>7613</v>
      </c>
      <c r="H3165" t="s">
        <v>4091</v>
      </c>
      <c r="I3165">
        <v>48234</v>
      </c>
      <c r="J3165" t="s">
        <v>3423</v>
      </c>
      <c r="K3165" t="s">
        <v>1881</v>
      </c>
      <c r="L3165" t="s">
        <v>1860</v>
      </c>
      <c r="M3165" s="1">
        <v>44076</v>
      </c>
      <c r="N3165" t="s">
        <v>1869</v>
      </c>
      <c r="O3165" t="s">
        <v>7623</v>
      </c>
      <c r="P3165" t="s">
        <v>1894</v>
      </c>
      <c r="Q3165" t="s">
        <v>7623</v>
      </c>
      <c r="R3165" t="s">
        <v>1879</v>
      </c>
      <c r="S3165">
        <v>5</v>
      </c>
      <c r="T3165" s="2">
        <v>0</v>
      </c>
      <c r="U3165" s="5">
        <v>5.66</v>
      </c>
      <c r="V3165" s="5">
        <f>ORDENES[[#This Row],[Ventas sin descuento]]-ORDENES[[#This Row],[costos estimados]]</f>
        <v>5.66</v>
      </c>
      <c r="W3165">
        <v>2</v>
      </c>
      <c r="X3165" s="5">
        <v>11.56</v>
      </c>
      <c r="Y3165" s="5">
        <f>ORDENES[[#This Row],[Ventas Originales (con descuento)]]/(1-ORDENES[[#This Row],[Descuento]])</f>
        <v>11.56</v>
      </c>
      <c r="Z3165" s="5">
        <f>ORDENES[[#This Row],[Ventas Originales (con descuento)]]/ORDENES[[#This Row],[Cantidad]]/(1-ORDENES[[#This Row],[Descuento]])</f>
        <v>5.78</v>
      </c>
      <c r="AA3165" s="5">
        <f>ORDENES[[#This Row],[Ventas Originales (con descuento)]]/ORDENES[[#This Row],[Cantidad]]</f>
        <v>5.78</v>
      </c>
      <c r="AB3165" s="5">
        <f>ORDENES[[#This Row],[Ventas Originales (con descuento)]]-(ORDENES[[#This Row],[Ganancias]])</f>
        <v>5.9</v>
      </c>
    </row>
    <row r="3166" spans="1:28" x14ac:dyDescent="0.35">
      <c r="A3166" t="s">
        <v>7719</v>
      </c>
      <c r="B3166" t="s">
        <v>247</v>
      </c>
      <c r="C3166" t="s">
        <v>1</v>
      </c>
      <c r="D3166" t="s">
        <v>354</v>
      </c>
      <c r="E3166" t="s">
        <v>21</v>
      </c>
      <c r="F3166" s="1">
        <v>43130</v>
      </c>
      <c r="G3166" t="s">
        <v>7613</v>
      </c>
      <c r="H3166" t="s">
        <v>5073</v>
      </c>
      <c r="I3166">
        <v>48234</v>
      </c>
      <c r="J3166" t="s">
        <v>1638</v>
      </c>
      <c r="K3166" t="s">
        <v>1881</v>
      </c>
      <c r="L3166" t="s">
        <v>1860</v>
      </c>
      <c r="M3166" s="1">
        <v>43135</v>
      </c>
      <c r="N3166" t="s">
        <v>1869</v>
      </c>
      <c r="O3166" t="s">
        <v>7623</v>
      </c>
      <c r="P3166" t="s">
        <v>1894</v>
      </c>
      <c r="Q3166" t="s">
        <v>7623</v>
      </c>
      <c r="R3166" t="s">
        <v>1879</v>
      </c>
      <c r="S3166">
        <v>3</v>
      </c>
      <c r="T3166" s="2">
        <v>0</v>
      </c>
      <c r="U3166" s="5">
        <v>4.75</v>
      </c>
      <c r="V3166" s="5">
        <f>ORDENES[[#This Row],[Ventas sin descuento]]-ORDENES[[#This Row],[costos estimados]]</f>
        <v>4.75</v>
      </c>
      <c r="W3166">
        <v>2</v>
      </c>
      <c r="X3166" s="5">
        <v>10.56</v>
      </c>
      <c r="Y3166" s="5">
        <f>ORDENES[[#This Row],[Ventas Originales (con descuento)]]/(1-ORDENES[[#This Row],[Descuento]])</f>
        <v>10.56</v>
      </c>
      <c r="Z3166" s="5">
        <f>ORDENES[[#This Row],[Ventas Originales (con descuento)]]/ORDENES[[#This Row],[Cantidad]]/(1-ORDENES[[#This Row],[Descuento]])</f>
        <v>5.28</v>
      </c>
      <c r="AA3166" s="5">
        <f>ORDENES[[#This Row],[Ventas Originales (con descuento)]]/ORDENES[[#This Row],[Cantidad]]</f>
        <v>5.28</v>
      </c>
      <c r="AB3166" s="5">
        <f>ORDENES[[#This Row],[Ventas Originales (con descuento)]]-(ORDENES[[#This Row],[Ganancias]])</f>
        <v>5.8100000000000005</v>
      </c>
    </row>
    <row r="3167" spans="1:28" x14ac:dyDescent="0.35">
      <c r="A3167" t="s">
        <v>7719</v>
      </c>
      <c r="B3167" t="s">
        <v>2063</v>
      </c>
      <c r="C3167" t="s">
        <v>1</v>
      </c>
      <c r="D3167" t="s">
        <v>2261</v>
      </c>
      <c r="E3167" t="s">
        <v>21</v>
      </c>
      <c r="F3167" s="1">
        <v>43625</v>
      </c>
      <c r="G3167" t="s">
        <v>7598</v>
      </c>
      <c r="H3167" t="s">
        <v>5074</v>
      </c>
      <c r="I3167">
        <v>48073</v>
      </c>
      <c r="J3167" t="s">
        <v>1244</v>
      </c>
      <c r="K3167" t="s">
        <v>1881</v>
      </c>
      <c r="L3167" t="s">
        <v>1860</v>
      </c>
      <c r="M3167" s="1">
        <v>43629</v>
      </c>
      <c r="N3167" t="s">
        <v>1869</v>
      </c>
      <c r="O3167" t="s">
        <v>7623</v>
      </c>
      <c r="P3167" t="s">
        <v>1894</v>
      </c>
      <c r="Q3167" t="s">
        <v>7623</v>
      </c>
      <c r="R3167" t="s">
        <v>1879</v>
      </c>
      <c r="S3167">
        <v>3</v>
      </c>
      <c r="T3167" s="2">
        <v>0</v>
      </c>
      <c r="U3167" s="5">
        <v>6.22</v>
      </c>
      <c r="V3167" s="5">
        <f>ORDENES[[#This Row],[Ventas sin descuento]]-ORDENES[[#This Row],[costos estimados]]</f>
        <v>6.22</v>
      </c>
      <c r="W3167">
        <v>2</v>
      </c>
      <c r="X3167" s="5">
        <v>12.96</v>
      </c>
      <c r="Y3167" s="5">
        <f>ORDENES[[#This Row],[Ventas Originales (con descuento)]]/(1-ORDENES[[#This Row],[Descuento]])</f>
        <v>12.96</v>
      </c>
      <c r="Z3167" s="5">
        <f>ORDENES[[#This Row],[Ventas Originales (con descuento)]]/ORDENES[[#This Row],[Cantidad]]/(1-ORDENES[[#This Row],[Descuento]])</f>
        <v>6.48</v>
      </c>
      <c r="AA3167" s="5">
        <f>ORDENES[[#This Row],[Ventas Originales (con descuento)]]/ORDENES[[#This Row],[Cantidad]]</f>
        <v>6.48</v>
      </c>
      <c r="AB3167" s="5">
        <f>ORDENES[[#This Row],[Ventas Originales (con descuento)]]-(ORDENES[[#This Row],[Ganancias]])</f>
        <v>6.7400000000000011</v>
      </c>
    </row>
    <row r="3168" spans="1:28" x14ac:dyDescent="0.35">
      <c r="A3168" t="s">
        <v>7719</v>
      </c>
      <c r="B3168" t="s">
        <v>2063</v>
      </c>
      <c r="C3168" t="s">
        <v>1</v>
      </c>
      <c r="D3168" t="s">
        <v>667</v>
      </c>
      <c r="E3168" t="s">
        <v>18</v>
      </c>
      <c r="F3168" s="1">
        <v>43169</v>
      </c>
      <c r="G3168" t="s">
        <v>7613</v>
      </c>
      <c r="H3168" t="s">
        <v>5075</v>
      </c>
      <c r="I3168">
        <v>48073</v>
      </c>
      <c r="J3168" t="s">
        <v>2064</v>
      </c>
      <c r="K3168" t="s">
        <v>1881</v>
      </c>
      <c r="L3168" t="s">
        <v>1860</v>
      </c>
      <c r="M3168" s="1">
        <v>43173</v>
      </c>
      <c r="N3168" t="s">
        <v>1869</v>
      </c>
      <c r="O3168" t="s">
        <v>7623</v>
      </c>
      <c r="P3168" t="s">
        <v>1894</v>
      </c>
      <c r="Q3168" t="s">
        <v>7623</v>
      </c>
      <c r="R3168" t="s">
        <v>1879</v>
      </c>
      <c r="S3168">
        <v>3</v>
      </c>
      <c r="T3168" s="2">
        <v>0</v>
      </c>
      <c r="U3168" s="5">
        <v>10.74</v>
      </c>
      <c r="V3168" s="5">
        <f>ORDENES[[#This Row],[Ventas sin descuento]]-ORDENES[[#This Row],[costos estimados]]</f>
        <v>10.74</v>
      </c>
      <c r="W3168">
        <v>2</v>
      </c>
      <c r="X3168" s="5">
        <v>22.38</v>
      </c>
      <c r="Y3168" s="5">
        <f>ORDENES[[#This Row],[Ventas Originales (con descuento)]]/(1-ORDENES[[#This Row],[Descuento]])</f>
        <v>22.38</v>
      </c>
      <c r="Z3168" s="5">
        <f>ORDENES[[#This Row],[Ventas Originales (con descuento)]]/ORDENES[[#This Row],[Cantidad]]/(1-ORDENES[[#This Row],[Descuento]])</f>
        <v>11.19</v>
      </c>
      <c r="AA3168" s="5">
        <f>ORDENES[[#This Row],[Ventas Originales (con descuento)]]/ORDENES[[#This Row],[Cantidad]]</f>
        <v>11.19</v>
      </c>
      <c r="AB3168" s="5">
        <f>ORDENES[[#This Row],[Ventas Originales (con descuento)]]-(ORDENES[[#This Row],[Ganancias]])</f>
        <v>11.639999999999999</v>
      </c>
    </row>
    <row r="3169" spans="1:28" x14ac:dyDescent="0.35">
      <c r="A3169" t="s">
        <v>7719</v>
      </c>
      <c r="B3169" t="s">
        <v>68</v>
      </c>
      <c r="C3169" t="s">
        <v>1</v>
      </c>
      <c r="D3169" t="s">
        <v>669</v>
      </c>
      <c r="E3169" t="s">
        <v>2041</v>
      </c>
      <c r="F3169" s="1">
        <v>44503</v>
      </c>
      <c r="G3169" t="s">
        <v>7598</v>
      </c>
      <c r="H3169" t="s">
        <v>5076</v>
      </c>
      <c r="I3169">
        <v>55122</v>
      </c>
      <c r="J3169" t="s">
        <v>2041</v>
      </c>
      <c r="K3169" t="s">
        <v>1881</v>
      </c>
      <c r="L3169" t="s">
        <v>1860</v>
      </c>
      <c r="M3169" s="1">
        <v>44509</v>
      </c>
      <c r="N3169" t="s">
        <v>1869</v>
      </c>
      <c r="O3169" t="s">
        <v>7623</v>
      </c>
      <c r="P3169" t="s">
        <v>1893</v>
      </c>
      <c r="Q3169" t="s">
        <v>7623</v>
      </c>
      <c r="R3169" t="s">
        <v>1879</v>
      </c>
      <c r="S3169">
        <v>4</v>
      </c>
      <c r="T3169" s="2">
        <v>0</v>
      </c>
      <c r="U3169" s="5">
        <v>3.85</v>
      </c>
      <c r="V3169" s="5">
        <f>ORDENES[[#This Row],[Ventas sin descuento]]-ORDENES[[#This Row],[costos estimados]]</f>
        <v>3.8499999999999996</v>
      </c>
      <c r="W3169">
        <v>2</v>
      </c>
      <c r="X3169" s="5">
        <v>8.56</v>
      </c>
      <c r="Y3169" s="5">
        <f>ORDENES[[#This Row],[Ventas Originales (con descuento)]]/(1-ORDENES[[#This Row],[Descuento]])</f>
        <v>8.56</v>
      </c>
      <c r="Z3169" s="5">
        <f>ORDENES[[#This Row],[Ventas Originales (con descuento)]]/ORDENES[[#This Row],[Cantidad]]/(1-ORDENES[[#This Row],[Descuento]])</f>
        <v>4.28</v>
      </c>
      <c r="AA3169" s="5">
        <f>ORDENES[[#This Row],[Ventas Originales (con descuento)]]/ORDENES[[#This Row],[Cantidad]]</f>
        <v>4.28</v>
      </c>
      <c r="AB3169" s="5">
        <f>ORDENES[[#This Row],[Ventas Originales (con descuento)]]-(ORDENES[[#This Row],[Ganancias]])</f>
        <v>4.7100000000000009</v>
      </c>
    </row>
    <row r="3170" spans="1:28" x14ac:dyDescent="0.35">
      <c r="A3170" t="s">
        <v>7719</v>
      </c>
      <c r="B3170" t="s">
        <v>2957</v>
      </c>
      <c r="C3170" t="s">
        <v>1</v>
      </c>
      <c r="D3170" t="s">
        <v>479</v>
      </c>
      <c r="E3170" t="s">
        <v>21</v>
      </c>
      <c r="F3170" s="1">
        <v>44051</v>
      </c>
      <c r="G3170" t="s">
        <v>7613</v>
      </c>
      <c r="H3170" t="s">
        <v>5077</v>
      </c>
      <c r="I3170">
        <v>73120</v>
      </c>
      <c r="J3170" t="s">
        <v>2714</v>
      </c>
      <c r="K3170" t="s">
        <v>1881</v>
      </c>
      <c r="L3170" t="s">
        <v>1860</v>
      </c>
      <c r="M3170" s="1">
        <v>44057</v>
      </c>
      <c r="N3170" t="s">
        <v>1869</v>
      </c>
      <c r="O3170" t="s">
        <v>7623</v>
      </c>
      <c r="P3170" t="s">
        <v>1910</v>
      </c>
      <c r="Q3170" t="s">
        <v>7623</v>
      </c>
      <c r="R3170" t="s">
        <v>1879</v>
      </c>
      <c r="S3170">
        <v>4</v>
      </c>
      <c r="T3170" s="2">
        <v>0</v>
      </c>
      <c r="U3170" s="5">
        <v>4.75</v>
      </c>
      <c r="V3170" s="5">
        <f>ORDENES[[#This Row],[Ventas sin descuento]]-ORDENES[[#This Row],[costos estimados]]</f>
        <v>4.75</v>
      </c>
      <c r="W3170">
        <v>2</v>
      </c>
      <c r="X3170" s="5">
        <v>10.56</v>
      </c>
      <c r="Y3170" s="5">
        <f>ORDENES[[#This Row],[Ventas Originales (con descuento)]]/(1-ORDENES[[#This Row],[Descuento]])</f>
        <v>10.56</v>
      </c>
      <c r="Z3170" s="5">
        <f>ORDENES[[#This Row],[Ventas Originales (con descuento)]]/ORDENES[[#This Row],[Cantidad]]/(1-ORDENES[[#This Row],[Descuento]])</f>
        <v>5.28</v>
      </c>
      <c r="AA3170" s="5">
        <f>ORDENES[[#This Row],[Ventas Originales (con descuento)]]/ORDENES[[#This Row],[Cantidad]]</f>
        <v>5.28</v>
      </c>
      <c r="AB3170" s="5">
        <f>ORDENES[[#This Row],[Ventas Originales (con descuento)]]-(ORDENES[[#This Row],[Ganancias]])</f>
        <v>5.8100000000000005</v>
      </c>
    </row>
    <row r="3171" spans="1:28" x14ac:dyDescent="0.35">
      <c r="A3171" t="s">
        <v>7719</v>
      </c>
      <c r="B3171" t="s">
        <v>247</v>
      </c>
      <c r="C3171" t="s">
        <v>1</v>
      </c>
      <c r="D3171" t="s">
        <v>436</v>
      </c>
      <c r="E3171" t="s">
        <v>102</v>
      </c>
      <c r="F3171" s="1">
        <v>44476</v>
      </c>
      <c r="G3171" t="s">
        <v>7598</v>
      </c>
      <c r="H3171" t="s">
        <v>5078</v>
      </c>
      <c r="I3171">
        <v>48234</v>
      </c>
      <c r="J3171" t="s">
        <v>2336</v>
      </c>
      <c r="K3171" t="s">
        <v>1881</v>
      </c>
      <c r="L3171" t="s">
        <v>1860</v>
      </c>
      <c r="M3171" s="1">
        <v>44481</v>
      </c>
      <c r="N3171" t="s">
        <v>1869</v>
      </c>
      <c r="O3171" t="s">
        <v>7623</v>
      </c>
      <c r="P3171" t="s">
        <v>1894</v>
      </c>
      <c r="Q3171" t="s">
        <v>7623</v>
      </c>
      <c r="R3171" t="s">
        <v>1872</v>
      </c>
      <c r="S3171">
        <v>3</v>
      </c>
      <c r="T3171" s="2">
        <v>0</v>
      </c>
      <c r="U3171" s="5">
        <v>22.24</v>
      </c>
      <c r="V3171" s="5">
        <f>ORDENES[[#This Row],[Ventas sin descuento]]-ORDENES[[#This Row],[costos estimados]]</f>
        <v>22.239999999999995</v>
      </c>
      <c r="W3171">
        <v>2</v>
      </c>
      <c r="X3171" s="5">
        <v>85.52</v>
      </c>
      <c r="Y3171" s="5">
        <f>ORDENES[[#This Row],[Ventas Originales (con descuento)]]/(1-ORDENES[[#This Row],[Descuento]])</f>
        <v>85.52</v>
      </c>
      <c r="Z3171" s="5">
        <f>ORDENES[[#This Row],[Ventas Originales (con descuento)]]/ORDENES[[#This Row],[Cantidad]]/(1-ORDENES[[#This Row],[Descuento]])</f>
        <v>42.76</v>
      </c>
      <c r="AA3171" s="5">
        <f>ORDENES[[#This Row],[Ventas Originales (con descuento)]]/ORDENES[[#This Row],[Cantidad]]</f>
        <v>42.76</v>
      </c>
      <c r="AB3171" s="5">
        <f>ORDENES[[#This Row],[Ventas Originales (con descuento)]]-(ORDENES[[#This Row],[Ganancias]])</f>
        <v>63.28</v>
      </c>
    </row>
    <row r="3172" spans="1:28" x14ac:dyDescent="0.35">
      <c r="A3172" t="s">
        <v>7719</v>
      </c>
      <c r="B3172" t="s">
        <v>247</v>
      </c>
      <c r="C3172" t="s">
        <v>1</v>
      </c>
      <c r="D3172" t="s">
        <v>354</v>
      </c>
      <c r="E3172" t="s">
        <v>193</v>
      </c>
      <c r="F3172" s="1">
        <v>43130</v>
      </c>
      <c r="G3172" t="s">
        <v>7613</v>
      </c>
      <c r="H3172" t="s">
        <v>5073</v>
      </c>
      <c r="I3172">
        <v>48234</v>
      </c>
      <c r="J3172" t="s">
        <v>1306</v>
      </c>
      <c r="K3172" t="s">
        <v>1881</v>
      </c>
      <c r="L3172" t="s">
        <v>1860</v>
      </c>
      <c r="M3172" s="1">
        <v>43135</v>
      </c>
      <c r="N3172" t="s">
        <v>1869</v>
      </c>
      <c r="O3172" t="s">
        <v>7623</v>
      </c>
      <c r="P3172" t="s">
        <v>1894</v>
      </c>
      <c r="Q3172" t="s">
        <v>7623</v>
      </c>
      <c r="R3172" t="s">
        <v>1872</v>
      </c>
      <c r="S3172">
        <v>3</v>
      </c>
      <c r="T3172" s="2">
        <v>0</v>
      </c>
      <c r="U3172" s="5">
        <v>6.9</v>
      </c>
      <c r="V3172" s="5">
        <f>ORDENES[[#This Row],[Ventas sin descuento]]-ORDENES[[#This Row],[costos estimados]]</f>
        <v>6.9000000000000057</v>
      </c>
      <c r="W3172">
        <v>2</v>
      </c>
      <c r="X3172" s="5">
        <v>229.94</v>
      </c>
      <c r="Y3172" s="5">
        <f>ORDENES[[#This Row],[Ventas Originales (con descuento)]]/(1-ORDENES[[#This Row],[Descuento]])</f>
        <v>229.94</v>
      </c>
      <c r="Z3172" s="5">
        <f>ORDENES[[#This Row],[Ventas Originales (con descuento)]]/ORDENES[[#This Row],[Cantidad]]/(1-ORDENES[[#This Row],[Descuento]])</f>
        <v>114.97</v>
      </c>
      <c r="AA3172" s="5">
        <f>ORDENES[[#This Row],[Ventas Originales (con descuento)]]/ORDENES[[#This Row],[Cantidad]]</f>
        <v>114.97</v>
      </c>
      <c r="AB3172" s="5">
        <f>ORDENES[[#This Row],[Ventas Originales (con descuento)]]-(ORDENES[[#This Row],[Ganancias]])</f>
        <v>223.04</v>
      </c>
    </row>
    <row r="3173" spans="1:28" x14ac:dyDescent="0.35">
      <c r="A3173" t="s">
        <v>7719</v>
      </c>
      <c r="B3173" t="s">
        <v>71</v>
      </c>
      <c r="C3173" t="s">
        <v>1</v>
      </c>
      <c r="D3173" t="s">
        <v>413</v>
      </c>
      <c r="E3173" t="s">
        <v>7624</v>
      </c>
      <c r="F3173" s="1">
        <v>43120</v>
      </c>
      <c r="G3173" t="s">
        <v>7613</v>
      </c>
      <c r="H3173" t="s">
        <v>4085</v>
      </c>
      <c r="I3173">
        <v>48185</v>
      </c>
      <c r="J3173" t="s">
        <v>7704</v>
      </c>
      <c r="K3173" t="s">
        <v>1881</v>
      </c>
      <c r="L3173" t="s">
        <v>1860</v>
      </c>
      <c r="M3173" s="1">
        <v>43126</v>
      </c>
      <c r="N3173" t="s">
        <v>1869</v>
      </c>
      <c r="O3173" t="s">
        <v>7623</v>
      </c>
      <c r="P3173" t="s">
        <v>1894</v>
      </c>
      <c r="Q3173" t="s">
        <v>7623</v>
      </c>
      <c r="R3173" t="s">
        <v>1872</v>
      </c>
      <c r="S3173">
        <v>4</v>
      </c>
      <c r="T3173" s="2">
        <v>0</v>
      </c>
      <c r="U3173" s="5">
        <v>15.98</v>
      </c>
      <c r="V3173" s="5">
        <f>ORDENES[[#This Row],[Ventas sin descuento]]-ORDENES[[#This Row],[costos estimados]]</f>
        <v>15.980000000000004</v>
      </c>
      <c r="W3173">
        <v>2</v>
      </c>
      <c r="X3173" s="5">
        <v>66.58</v>
      </c>
      <c r="Y3173" s="5">
        <f>ORDENES[[#This Row],[Ventas Originales (con descuento)]]/(1-ORDENES[[#This Row],[Descuento]])</f>
        <v>66.58</v>
      </c>
      <c r="Z3173" s="5">
        <f>ORDENES[[#This Row],[Ventas Originales (con descuento)]]/ORDENES[[#This Row],[Cantidad]]/(1-ORDENES[[#This Row],[Descuento]])</f>
        <v>33.29</v>
      </c>
      <c r="AA3173" s="5">
        <f>ORDENES[[#This Row],[Ventas Originales (con descuento)]]/ORDENES[[#This Row],[Cantidad]]</f>
        <v>33.29</v>
      </c>
      <c r="AB3173" s="5">
        <f>ORDENES[[#This Row],[Ventas Originales (con descuento)]]-(ORDENES[[#This Row],[Ganancias]])</f>
        <v>50.599999999999994</v>
      </c>
    </row>
    <row r="3174" spans="1:28" x14ac:dyDescent="0.35">
      <c r="A3174" t="s">
        <v>7719</v>
      </c>
      <c r="B3174" t="s">
        <v>2143</v>
      </c>
      <c r="C3174" t="s">
        <v>1</v>
      </c>
      <c r="D3174" t="s">
        <v>2144</v>
      </c>
      <c r="E3174" t="s">
        <v>193</v>
      </c>
      <c r="F3174" s="1">
        <v>43189</v>
      </c>
      <c r="G3174" t="s">
        <v>7598</v>
      </c>
      <c r="H3174" t="s">
        <v>5079</v>
      </c>
      <c r="I3174">
        <v>55124</v>
      </c>
      <c r="J3174" t="s">
        <v>1671</v>
      </c>
      <c r="K3174" t="s">
        <v>1881</v>
      </c>
      <c r="L3174" t="s">
        <v>1860</v>
      </c>
      <c r="M3174" s="1">
        <v>43195</v>
      </c>
      <c r="N3174" t="s">
        <v>1869</v>
      </c>
      <c r="O3174" t="s">
        <v>7623</v>
      </c>
      <c r="P3174" t="s">
        <v>1893</v>
      </c>
      <c r="Q3174" t="s">
        <v>7623</v>
      </c>
      <c r="R3174" t="s">
        <v>1872</v>
      </c>
      <c r="S3174">
        <v>4</v>
      </c>
      <c r="T3174" s="2">
        <v>0</v>
      </c>
      <c r="U3174" s="5">
        <v>6.46</v>
      </c>
      <c r="V3174" s="5">
        <f>ORDENES[[#This Row],[Ventas sin descuento]]-ORDENES[[#This Row],[costos estimados]]</f>
        <v>6.4599999999999937</v>
      </c>
      <c r="W3174">
        <v>2</v>
      </c>
      <c r="X3174" s="5">
        <v>129.30000000000001</v>
      </c>
      <c r="Y3174" s="5">
        <f>ORDENES[[#This Row],[Ventas Originales (con descuento)]]/(1-ORDENES[[#This Row],[Descuento]])</f>
        <v>129.30000000000001</v>
      </c>
      <c r="Z3174" s="5">
        <f>ORDENES[[#This Row],[Ventas Originales (con descuento)]]/ORDENES[[#This Row],[Cantidad]]/(1-ORDENES[[#This Row],[Descuento]])</f>
        <v>64.650000000000006</v>
      </c>
      <c r="AA3174" s="5">
        <f>ORDENES[[#This Row],[Ventas Originales (con descuento)]]/ORDENES[[#This Row],[Cantidad]]</f>
        <v>64.650000000000006</v>
      </c>
      <c r="AB3174" s="5">
        <f>ORDENES[[#This Row],[Ventas Originales (con descuento)]]-(ORDENES[[#This Row],[Ganancias]])</f>
        <v>122.84000000000002</v>
      </c>
    </row>
    <row r="3175" spans="1:28" x14ac:dyDescent="0.35">
      <c r="A3175" t="s">
        <v>7719</v>
      </c>
      <c r="B3175" t="s">
        <v>111</v>
      </c>
      <c r="C3175" t="s">
        <v>1</v>
      </c>
      <c r="D3175" t="s">
        <v>3302</v>
      </c>
      <c r="E3175" t="s">
        <v>18</v>
      </c>
      <c r="F3175" s="1">
        <v>44552</v>
      </c>
      <c r="G3175" t="s">
        <v>7613</v>
      </c>
      <c r="H3175" t="s">
        <v>4073</v>
      </c>
      <c r="I3175">
        <v>55901</v>
      </c>
      <c r="J3175" t="s">
        <v>1572</v>
      </c>
      <c r="K3175" t="s">
        <v>1881</v>
      </c>
      <c r="L3175" t="s">
        <v>1860</v>
      </c>
      <c r="M3175" s="1">
        <v>44556</v>
      </c>
      <c r="N3175" t="s">
        <v>1869</v>
      </c>
      <c r="O3175" t="s">
        <v>7623</v>
      </c>
      <c r="P3175" t="s">
        <v>1893</v>
      </c>
      <c r="Q3175" t="s">
        <v>7623</v>
      </c>
      <c r="R3175" t="s">
        <v>1872</v>
      </c>
      <c r="S3175">
        <v>3</v>
      </c>
      <c r="T3175" s="2">
        <v>0</v>
      </c>
      <c r="U3175" s="5">
        <v>7.79</v>
      </c>
      <c r="V3175" s="5">
        <f>ORDENES[[#This Row],[Ventas sin descuento]]-ORDENES[[#This Row],[costos estimados]]</f>
        <v>7.7899999999999991</v>
      </c>
      <c r="W3175">
        <v>2</v>
      </c>
      <c r="X3175" s="5">
        <v>31.16</v>
      </c>
      <c r="Y3175" s="5">
        <f>ORDENES[[#This Row],[Ventas Originales (con descuento)]]/(1-ORDENES[[#This Row],[Descuento]])</f>
        <v>31.16</v>
      </c>
      <c r="Z3175" s="5">
        <f>ORDENES[[#This Row],[Ventas Originales (con descuento)]]/ORDENES[[#This Row],[Cantidad]]/(1-ORDENES[[#This Row],[Descuento]])</f>
        <v>15.58</v>
      </c>
      <c r="AA3175" s="5">
        <f>ORDENES[[#This Row],[Ventas Originales (con descuento)]]/ORDENES[[#This Row],[Cantidad]]</f>
        <v>15.58</v>
      </c>
      <c r="AB3175" s="5">
        <f>ORDENES[[#This Row],[Ventas Originales (con descuento)]]-(ORDENES[[#This Row],[Ganancias]])</f>
        <v>23.37</v>
      </c>
    </row>
    <row r="3176" spans="1:28" x14ac:dyDescent="0.35">
      <c r="A3176" t="s">
        <v>7719</v>
      </c>
      <c r="B3176" t="s">
        <v>2848</v>
      </c>
      <c r="C3176" t="s">
        <v>1</v>
      </c>
      <c r="D3176" t="s">
        <v>638</v>
      </c>
      <c r="E3176" t="s">
        <v>18</v>
      </c>
      <c r="F3176" s="1">
        <v>43411</v>
      </c>
      <c r="G3176" t="s">
        <v>7613</v>
      </c>
      <c r="H3176" t="s">
        <v>5080</v>
      </c>
      <c r="I3176">
        <v>54401</v>
      </c>
      <c r="J3176" t="s">
        <v>2249</v>
      </c>
      <c r="K3176" t="s">
        <v>1881</v>
      </c>
      <c r="L3176" t="s">
        <v>1860</v>
      </c>
      <c r="M3176" s="1">
        <v>43416</v>
      </c>
      <c r="N3176" t="s">
        <v>1869</v>
      </c>
      <c r="O3176" t="s">
        <v>7623</v>
      </c>
      <c r="P3176" t="s">
        <v>1884</v>
      </c>
      <c r="Q3176" t="s">
        <v>7623</v>
      </c>
      <c r="R3176" t="s">
        <v>1872</v>
      </c>
      <c r="S3176">
        <v>3</v>
      </c>
      <c r="T3176" s="2">
        <v>0</v>
      </c>
      <c r="U3176" s="5">
        <v>5.87</v>
      </c>
      <c r="V3176" s="5">
        <f>ORDENES[[#This Row],[Ventas sin descuento]]-ORDENES[[#This Row],[costos estimados]]</f>
        <v>5.870000000000001</v>
      </c>
      <c r="W3176">
        <v>2</v>
      </c>
      <c r="X3176" s="5">
        <v>22.58</v>
      </c>
      <c r="Y3176" s="5">
        <f>ORDENES[[#This Row],[Ventas Originales (con descuento)]]/(1-ORDENES[[#This Row],[Descuento]])</f>
        <v>22.58</v>
      </c>
      <c r="Z3176" s="5">
        <f>ORDENES[[#This Row],[Ventas Originales (con descuento)]]/ORDENES[[#This Row],[Cantidad]]/(1-ORDENES[[#This Row],[Descuento]])</f>
        <v>11.29</v>
      </c>
      <c r="AA3176" s="5">
        <f>ORDENES[[#This Row],[Ventas Originales (con descuento)]]/ORDENES[[#This Row],[Cantidad]]</f>
        <v>11.29</v>
      </c>
      <c r="AB3176" s="5">
        <f>ORDENES[[#This Row],[Ventas Originales (con descuento)]]-(ORDENES[[#This Row],[Ganancias]])</f>
        <v>16.709999999999997</v>
      </c>
    </row>
    <row r="3177" spans="1:28" x14ac:dyDescent="0.35">
      <c r="A3177" t="s">
        <v>7719</v>
      </c>
      <c r="B3177" t="s">
        <v>598</v>
      </c>
      <c r="C3177" t="s">
        <v>1</v>
      </c>
      <c r="D3177" t="s">
        <v>31</v>
      </c>
      <c r="E3177" t="s">
        <v>18</v>
      </c>
      <c r="F3177" s="1">
        <v>44087</v>
      </c>
      <c r="G3177" t="s">
        <v>7613</v>
      </c>
      <c r="H3177" t="s">
        <v>4102</v>
      </c>
      <c r="I3177">
        <v>68104</v>
      </c>
      <c r="J3177" t="s">
        <v>3303</v>
      </c>
      <c r="K3177" t="s">
        <v>1881</v>
      </c>
      <c r="L3177" t="s">
        <v>1860</v>
      </c>
      <c r="M3177" s="1">
        <v>44092</v>
      </c>
      <c r="N3177" t="s">
        <v>1869</v>
      </c>
      <c r="O3177" t="s">
        <v>7623</v>
      </c>
      <c r="P3177" t="s">
        <v>1886</v>
      </c>
      <c r="Q3177" t="s">
        <v>7623</v>
      </c>
      <c r="R3177" t="s">
        <v>1908</v>
      </c>
      <c r="S3177">
        <v>3</v>
      </c>
      <c r="T3177" s="2">
        <v>0</v>
      </c>
      <c r="U3177" s="5">
        <v>5.07</v>
      </c>
      <c r="V3177" s="5">
        <f>ORDENES[[#This Row],[Ventas sin descuento]]-ORDENES[[#This Row],[costos estimados]]</f>
        <v>5.07</v>
      </c>
      <c r="W3177">
        <v>2</v>
      </c>
      <c r="X3177" s="5">
        <v>16.899999999999999</v>
      </c>
      <c r="Y3177" s="5">
        <f>ORDENES[[#This Row],[Ventas Originales (con descuento)]]/(1-ORDENES[[#This Row],[Descuento]])</f>
        <v>16.899999999999999</v>
      </c>
      <c r="Z3177" s="5">
        <f>ORDENES[[#This Row],[Ventas Originales (con descuento)]]/ORDENES[[#This Row],[Cantidad]]/(1-ORDENES[[#This Row],[Descuento]])</f>
        <v>8.4499999999999993</v>
      </c>
      <c r="AA3177" s="5">
        <f>ORDENES[[#This Row],[Ventas Originales (con descuento)]]/ORDENES[[#This Row],[Cantidad]]</f>
        <v>8.4499999999999993</v>
      </c>
      <c r="AB3177" s="5">
        <f>ORDENES[[#This Row],[Ventas Originales (con descuento)]]-(ORDENES[[#This Row],[Ganancias]])</f>
        <v>11.829999999999998</v>
      </c>
    </row>
    <row r="3178" spans="1:28" x14ac:dyDescent="0.35">
      <c r="A3178" t="s">
        <v>7719</v>
      </c>
      <c r="B3178" t="s">
        <v>116</v>
      </c>
      <c r="C3178" t="s">
        <v>1</v>
      </c>
      <c r="D3178" t="s">
        <v>2147</v>
      </c>
      <c r="E3178" t="s">
        <v>16</v>
      </c>
      <c r="F3178" s="1">
        <v>44376</v>
      </c>
      <c r="G3178" t="s">
        <v>7598</v>
      </c>
      <c r="H3178" t="s">
        <v>5067</v>
      </c>
      <c r="I3178">
        <v>55407</v>
      </c>
      <c r="J3178" t="s">
        <v>3347</v>
      </c>
      <c r="K3178" t="s">
        <v>1881</v>
      </c>
      <c r="L3178" t="s">
        <v>1860</v>
      </c>
      <c r="M3178" s="1">
        <v>44381</v>
      </c>
      <c r="N3178" t="s">
        <v>1869</v>
      </c>
      <c r="O3178" t="s">
        <v>7623</v>
      </c>
      <c r="P3178" t="s">
        <v>1893</v>
      </c>
      <c r="Q3178" t="s">
        <v>7623</v>
      </c>
      <c r="R3178" t="s">
        <v>1877</v>
      </c>
      <c r="S3178">
        <v>3</v>
      </c>
      <c r="T3178" s="2">
        <v>0</v>
      </c>
      <c r="U3178" s="5">
        <v>90.74</v>
      </c>
      <c r="V3178" s="5">
        <f>ORDENES[[#This Row],[Ventas sin descuento]]-ORDENES[[#This Row],[costos estimados]]</f>
        <v>90.740000000000009</v>
      </c>
      <c r="W3178">
        <v>3</v>
      </c>
      <c r="X3178" s="5">
        <v>362.94</v>
      </c>
      <c r="Y3178" s="5">
        <f>ORDENES[[#This Row],[Ventas Originales (con descuento)]]/(1-ORDENES[[#This Row],[Descuento]])</f>
        <v>362.94</v>
      </c>
      <c r="Z3178" s="5">
        <f>ORDENES[[#This Row],[Ventas Originales (con descuento)]]/ORDENES[[#This Row],[Cantidad]]/(1-ORDENES[[#This Row],[Descuento]])</f>
        <v>120.98</v>
      </c>
      <c r="AA3178" s="5">
        <f>ORDENES[[#This Row],[Ventas Originales (con descuento)]]/ORDENES[[#This Row],[Cantidad]]</f>
        <v>120.98</v>
      </c>
      <c r="AB3178" s="5">
        <f>ORDENES[[#This Row],[Ventas Originales (con descuento)]]-(ORDENES[[#This Row],[Ganancias]])</f>
        <v>272.2</v>
      </c>
    </row>
    <row r="3179" spans="1:28" x14ac:dyDescent="0.35">
      <c r="A3179" t="s">
        <v>7719</v>
      </c>
      <c r="B3179" t="s">
        <v>28</v>
      </c>
      <c r="C3179" t="s">
        <v>1</v>
      </c>
      <c r="D3179" t="s">
        <v>409</v>
      </c>
      <c r="E3179" t="s">
        <v>533</v>
      </c>
      <c r="F3179" s="1">
        <v>44538</v>
      </c>
      <c r="G3179" t="s">
        <v>7613</v>
      </c>
      <c r="H3179" t="s">
        <v>4088</v>
      </c>
      <c r="I3179">
        <v>53711</v>
      </c>
      <c r="J3179" t="s">
        <v>2511</v>
      </c>
      <c r="K3179" t="s">
        <v>1881</v>
      </c>
      <c r="L3179" t="s">
        <v>1860</v>
      </c>
      <c r="M3179" s="1">
        <v>44543</v>
      </c>
      <c r="N3179" t="s">
        <v>1869</v>
      </c>
      <c r="O3179" t="s">
        <v>7623</v>
      </c>
      <c r="P3179" t="s">
        <v>1884</v>
      </c>
      <c r="Q3179" t="s">
        <v>7623</v>
      </c>
      <c r="R3179" t="s">
        <v>1877</v>
      </c>
      <c r="S3179">
        <v>3</v>
      </c>
      <c r="T3179" s="2">
        <v>0</v>
      </c>
      <c r="U3179" s="5">
        <v>305.13</v>
      </c>
      <c r="V3179" s="5">
        <f>ORDENES[[#This Row],[Ventas sin descuento]]-ORDENES[[#This Row],[costos estimados]]</f>
        <v>305.13</v>
      </c>
      <c r="W3179">
        <v>3</v>
      </c>
      <c r="X3179" s="5">
        <v>1089.75</v>
      </c>
      <c r="Y3179" s="5">
        <f>ORDENES[[#This Row],[Ventas Originales (con descuento)]]/(1-ORDENES[[#This Row],[Descuento]])</f>
        <v>1089.75</v>
      </c>
      <c r="Z3179" s="5">
        <f>ORDENES[[#This Row],[Ventas Originales (con descuento)]]/ORDENES[[#This Row],[Cantidad]]/(1-ORDENES[[#This Row],[Descuento]])</f>
        <v>363.25</v>
      </c>
      <c r="AA3179" s="5">
        <f>ORDENES[[#This Row],[Ventas Originales (con descuento)]]/ORDENES[[#This Row],[Cantidad]]</f>
        <v>363.25</v>
      </c>
      <c r="AB3179" s="5">
        <f>ORDENES[[#This Row],[Ventas Originales (con descuento)]]-(ORDENES[[#This Row],[Ganancias]])</f>
        <v>784.62</v>
      </c>
    </row>
    <row r="3180" spans="1:28" x14ac:dyDescent="0.35">
      <c r="A3180" t="s">
        <v>7719</v>
      </c>
      <c r="B3180" t="s">
        <v>247</v>
      </c>
      <c r="C3180" t="s">
        <v>1</v>
      </c>
      <c r="D3180" t="s">
        <v>20</v>
      </c>
      <c r="E3180" t="s">
        <v>13</v>
      </c>
      <c r="F3180" s="1">
        <v>44069</v>
      </c>
      <c r="G3180" t="s">
        <v>7613</v>
      </c>
      <c r="H3180" t="s">
        <v>4091</v>
      </c>
      <c r="I3180">
        <v>48234</v>
      </c>
      <c r="J3180" t="s">
        <v>1778</v>
      </c>
      <c r="K3180" t="s">
        <v>1881</v>
      </c>
      <c r="L3180" t="s">
        <v>1860</v>
      </c>
      <c r="M3180" s="1">
        <v>44076</v>
      </c>
      <c r="N3180" t="s">
        <v>1869</v>
      </c>
      <c r="O3180" t="s">
        <v>7623</v>
      </c>
      <c r="P3180" t="s">
        <v>1894</v>
      </c>
      <c r="Q3180" t="s">
        <v>7623</v>
      </c>
      <c r="R3180" t="s">
        <v>1874</v>
      </c>
      <c r="S3180">
        <v>5</v>
      </c>
      <c r="T3180" s="2">
        <v>0</v>
      </c>
      <c r="U3180" s="5">
        <v>2.5099999999999998</v>
      </c>
      <c r="V3180" s="5">
        <f>ORDENES[[#This Row],[Ventas sin descuento]]-ORDENES[[#This Row],[costos estimados]]</f>
        <v>2.5099999999999998</v>
      </c>
      <c r="W3180">
        <v>3</v>
      </c>
      <c r="X3180" s="5">
        <v>8.64</v>
      </c>
      <c r="Y3180" s="5">
        <f>ORDENES[[#This Row],[Ventas Originales (con descuento)]]/(1-ORDENES[[#This Row],[Descuento]])</f>
        <v>8.64</v>
      </c>
      <c r="Z3180" s="5">
        <f>ORDENES[[#This Row],[Ventas Originales (con descuento)]]/ORDENES[[#This Row],[Cantidad]]/(1-ORDENES[[#This Row],[Descuento]])</f>
        <v>2.8800000000000003</v>
      </c>
      <c r="AA3180" s="5">
        <f>ORDENES[[#This Row],[Ventas Originales (con descuento)]]/ORDENES[[#This Row],[Cantidad]]</f>
        <v>2.8800000000000003</v>
      </c>
      <c r="AB3180" s="5">
        <f>ORDENES[[#This Row],[Ventas Originales (con descuento)]]-(ORDENES[[#This Row],[Ganancias]])</f>
        <v>6.1300000000000008</v>
      </c>
    </row>
    <row r="3181" spans="1:28" x14ac:dyDescent="0.35">
      <c r="A3181" t="s">
        <v>7719</v>
      </c>
      <c r="B3181" t="s">
        <v>71</v>
      </c>
      <c r="C3181" t="s">
        <v>1</v>
      </c>
      <c r="D3181" t="s">
        <v>413</v>
      </c>
      <c r="E3181" t="s">
        <v>63</v>
      </c>
      <c r="F3181" s="1">
        <v>43120</v>
      </c>
      <c r="G3181" t="s">
        <v>7613</v>
      </c>
      <c r="H3181" t="s">
        <v>4085</v>
      </c>
      <c r="I3181">
        <v>48185</v>
      </c>
      <c r="J3181" t="s">
        <v>1956</v>
      </c>
      <c r="K3181" t="s">
        <v>1881</v>
      </c>
      <c r="L3181" t="s">
        <v>1860</v>
      </c>
      <c r="M3181" s="1">
        <v>43126</v>
      </c>
      <c r="N3181" t="s">
        <v>1869</v>
      </c>
      <c r="O3181" t="s">
        <v>7623</v>
      </c>
      <c r="P3181" t="s">
        <v>1894</v>
      </c>
      <c r="Q3181" t="s">
        <v>7623</v>
      </c>
      <c r="R3181" t="s">
        <v>1874</v>
      </c>
      <c r="S3181">
        <v>4</v>
      </c>
      <c r="T3181" s="2">
        <v>0</v>
      </c>
      <c r="U3181" s="5">
        <v>12.74</v>
      </c>
      <c r="V3181" s="5">
        <f>ORDENES[[#This Row],[Ventas sin descuento]]-ORDENES[[#This Row],[costos estimados]]</f>
        <v>12.740000000000002</v>
      </c>
      <c r="W3181">
        <v>3</v>
      </c>
      <c r="X3181" s="5">
        <v>43.92</v>
      </c>
      <c r="Y3181" s="5">
        <f>ORDENES[[#This Row],[Ventas Originales (con descuento)]]/(1-ORDENES[[#This Row],[Descuento]])</f>
        <v>43.92</v>
      </c>
      <c r="Z3181" s="5">
        <f>ORDENES[[#This Row],[Ventas Originales (con descuento)]]/ORDENES[[#This Row],[Cantidad]]/(1-ORDENES[[#This Row],[Descuento]])</f>
        <v>14.64</v>
      </c>
      <c r="AA3181" s="5">
        <f>ORDENES[[#This Row],[Ventas Originales (con descuento)]]/ORDENES[[#This Row],[Cantidad]]</f>
        <v>14.64</v>
      </c>
      <c r="AB3181" s="5">
        <f>ORDENES[[#This Row],[Ventas Originales (con descuento)]]-(ORDENES[[#This Row],[Ganancias]])</f>
        <v>31.18</v>
      </c>
    </row>
    <row r="3182" spans="1:28" x14ac:dyDescent="0.35">
      <c r="A3182" t="s">
        <v>7719</v>
      </c>
      <c r="B3182" t="s">
        <v>2143</v>
      </c>
      <c r="C3182" t="s">
        <v>1</v>
      </c>
      <c r="D3182" t="s">
        <v>2274</v>
      </c>
      <c r="E3182" t="s">
        <v>13</v>
      </c>
      <c r="F3182" s="1">
        <v>44351</v>
      </c>
      <c r="G3182" t="s">
        <v>7613</v>
      </c>
      <c r="H3182" t="s">
        <v>5081</v>
      </c>
      <c r="I3182">
        <v>55124</v>
      </c>
      <c r="J3182" t="s">
        <v>3263</v>
      </c>
      <c r="K3182" t="s">
        <v>1881</v>
      </c>
      <c r="L3182" t="s">
        <v>1860</v>
      </c>
      <c r="M3182" s="1">
        <v>44357</v>
      </c>
      <c r="N3182" t="s">
        <v>1869</v>
      </c>
      <c r="O3182" t="s">
        <v>7623</v>
      </c>
      <c r="P3182" t="s">
        <v>1893</v>
      </c>
      <c r="Q3182" t="s">
        <v>7623</v>
      </c>
      <c r="R3182" t="s">
        <v>1874</v>
      </c>
      <c r="S3182">
        <v>4</v>
      </c>
      <c r="T3182" s="2">
        <v>0</v>
      </c>
      <c r="U3182" s="5">
        <v>2.5099999999999998</v>
      </c>
      <c r="V3182" s="5">
        <f>ORDENES[[#This Row],[Ventas sin descuento]]-ORDENES[[#This Row],[costos estimados]]</f>
        <v>2.5099999999999998</v>
      </c>
      <c r="W3182">
        <v>3</v>
      </c>
      <c r="X3182" s="5">
        <v>8.64</v>
      </c>
      <c r="Y3182" s="5">
        <f>ORDENES[[#This Row],[Ventas Originales (con descuento)]]/(1-ORDENES[[#This Row],[Descuento]])</f>
        <v>8.64</v>
      </c>
      <c r="Z3182" s="5">
        <f>ORDENES[[#This Row],[Ventas Originales (con descuento)]]/ORDENES[[#This Row],[Cantidad]]/(1-ORDENES[[#This Row],[Descuento]])</f>
        <v>2.8800000000000003</v>
      </c>
      <c r="AA3182" s="5">
        <f>ORDENES[[#This Row],[Ventas Originales (con descuento)]]/ORDENES[[#This Row],[Cantidad]]</f>
        <v>2.8800000000000003</v>
      </c>
      <c r="AB3182" s="5">
        <f>ORDENES[[#This Row],[Ventas Originales (con descuento)]]-(ORDENES[[#This Row],[Ganancias]])</f>
        <v>6.1300000000000008</v>
      </c>
    </row>
    <row r="3183" spans="1:28" x14ac:dyDescent="0.35">
      <c r="A3183" t="s">
        <v>7719</v>
      </c>
      <c r="B3183" t="s">
        <v>2373</v>
      </c>
      <c r="C3183" t="s">
        <v>1</v>
      </c>
      <c r="D3183" t="s">
        <v>2365</v>
      </c>
      <c r="E3183" t="s">
        <v>18</v>
      </c>
      <c r="F3183" s="1">
        <v>43894</v>
      </c>
      <c r="G3183" t="s">
        <v>7598</v>
      </c>
      <c r="H3183" t="s">
        <v>5082</v>
      </c>
      <c r="I3183">
        <v>46544</v>
      </c>
      <c r="J3183" t="s">
        <v>2339</v>
      </c>
      <c r="K3183" t="s">
        <v>1881</v>
      </c>
      <c r="L3183" t="s">
        <v>1860</v>
      </c>
      <c r="M3183" s="1">
        <v>43898</v>
      </c>
      <c r="N3183" t="s">
        <v>1869</v>
      </c>
      <c r="O3183" t="s">
        <v>7623</v>
      </c>
      <c r="P3183" t="s">
        <v>1896</v>
      </c>
      <c r="Q3183" t="s">
        <v>7623</v>
      </c>
      <c r="R3183" t="s">
        <v>1876</v>
      </c>
      <c r="S3183">
        <v>3</v>
      </c>
      <c r="T3183" s="2">
        <v>0</v>
      </c>
      <c r="U3183" s="5">
        <v>64.2</v>
      </c>
      <c r="V3183" s="5">
        <f>ORDENES[[#This Row],[Ventas sin descuento]]-ORDENES[[#This Row],[costos estimados]]</f>
        <v>64.2</v>
      </c>
      <c r="W3183">
        <v>3</v>
      </c>
      <c r="X3183" s="5">
        <v>128.4</v>
      </c>
      <c r="Y3183" s="5">
        <f>ORDENES[[#This Row],[Ventas Originales (con descuento)]]/(1-ORDENES[[#This Row],[Descuento]])</f>
        <v>128.4</v>
      </c>
      <c r="Z3183" s="5">
        <f>ORDENES[[#This Row],[Ventas Originales (con descuento)]]/ORDENES[[#This Row],[Cantidad]]/(1-ORDENES[[#This Row],[Descuento]])</f>
        <v>42.800000000000004</v>
      </c>
      <c r="AA3183" s="5">
        <f>ORDENES[[#This Row],[Ventas Originales (con descuento)]]/ORDENES[[#This Row],[Cantidad]]</f>
        <v>42.800000000000004</v>
      </c>
      <c r="AB3183" s="5">
        <f>ORDENES[[#This Row],[Ventas Originales (con descuento)]]-(ORDENES[[#This Row],[Ganancias]])</f>
        <v>64.2</v>
      </c>
    </row>
    <row r="3184" spans="1:28" x14ac:dyDescent="0.35">
      <c r="A3184" t="s">
        <v>7719</v>
      </c>
      <c r="B3184" t="s">
        <v>247</v>
      </c>
      <c r="C3184" t="s">
        <v>1</v>
      </c>
      <c r="D3184" t="s">
        <v>682</v>
      </c>
      <c r="E3184" t="s">
        <v>119</v>
      </c>
      <c r="F3184" s="1">
        <v>44157</v>
      </c>
      <c r="G3184" t="s">
        <v>7598</v>
      </c>
      <c r="H3184" t="s">
        <v>5083</v>
      </c>
      <c r="I3184">
        <v>48205</v>
      </c>
      <c r="J3184" t="s">
        <v>1247</v>
      </c>
      <c r="K3184" t="s">
        <v>1881</v>
      </c>
      <c r="L3184" t="s">
        <v>1860</v>
      </c>
      <c r="M3184" s="1">
        <v>44161</v>
      </c>
      <c r="N3184" t="s">
        <v>1869</v>
      </c>
      <c r="O3184" t="s">
        <v>7623</v>
      </c>
      <c r="P3184" t="s">
        <v>1894</v>
      </c>
      <c r="Q3184" t="s">
        <v>7623</v>
      </c>
      <c r="R3184" t="s">
        <v>1876</v>
      </c>
      <c r="S3184">
        <v>3</v>
      </c>
      <c r="T3184" s="2">
        <v>0</v>
      </c>
      <c r="U3184" s="5">
        <v>24.23</v>
      </c>
      <c r="V3184" s="5">
        <f>ORDENES[[#This Row],[Ventas sin descuento]]-ORDENES[[#This Row],[costos estimados]]</f>
        <v>24.23</v>
      </c>
      <c r="W3184">
        <v>3</v>
      </c>
      <c r="X3184" s="5">
        <v>49.44</v>
      </c>
      <c r="Y3184" s="5">
        <f>ORDENES[[#This Row],[Ventas Originales (con descuento)]]/(1-ORDENES[[#This Row],[Descuento]])</f>
        <v>49.44</v>
      </c>
      <c r="Z3184" s="5">
        <f>ORDENES[[#This Row],[Ventas Originales (con descuento)]]/ORDENES[[#This Row],[Cantidad]]/(1-ORDENES[[#This Row],[Descuento]])</f>
        <v>16.48</v>
      </c>
      <c r="AA3184" s="5">
        <f>ORDENES[[#This Row],[Ventas Originales (con descuento)]]/ORDENES[[#This Row],[Cantidad]]</f>
        <v>16.48</v>
      </c>
      <c r="AB3184" s="5">
        <f>ORDENES[[#This Row],[Ventas Originales (con descuento)]]-(ORDENES[[#This Row],[Ganancias]])</f>
        <v>25.209999999999997</v>
      </c>
    </row>
    <row r="3185" spans="1:28" x14ac:dyDescent="0.35">
      <c r="A3185" t="s">
        <v>7719</v>
      </c>
      <c r="B3185" t="s">
        <v>247</v>
      </c>
      <c r="C3185" t="s">
        <v>1</v>
      </c>
      <c r="D3185" t="s">
        <v>2356</v>
      </c>
      <c r="E3185" t="s">
        <v>18</v>
      </c>
      <c r="F3185" s="1">
        <v>43427</v>
      </c>
      <c r="G3185" t="s">
        <v>7613</v>
      </c>
      <c r="H3185" t="s">
        <v>5084</v>
      </c>
      <c r="I3185">
        <v>48227</v>
      </c>
      <c r="J3185" t="s">
        <v>2916</v>
      </c>
      <c r="K3185" t="s">
        <v>1881</v>
      </c>
      <c r="L3185" t="s">
        <v>1860</v>
      </c>
      <c r="M3185" s="1">
        <v>43431</v>
      </c>
      <c r="N3185" t="s">
        <v>1869</v>
      </c>
      <c r="O3185" t="s">
        <v>7623</v>
      </c>
      <c r="P3185" t="s">
        <v>1894</v>
      </c>
      <c r="Q3185" t="s">
        <v>7623</v>
      </c>
      <c r="R3185" t="s">
        <v>1876</v>
      </c>
      <c r="S3185">
        <v>3</v>
      </c>
      <c r="T3185" s="2">
        <v>0</v>
      </c>
      <c r="U3185" s="5">
        <v>6.75</v>
      </c>
      <c r="V3185" s="5">
        <f>ORDENES[[#This Row],[Ventas sin descuento]]-ORDENES[[#This Row],[costos estimados]]</f>
        <v>6.75</v>
      </c>
      <c r="W3185">
        <v>3</v>
      </c>
      <c r="X3185" s="5">
        <v>14.67</v>
      </c>
      <c r="Y3185" s="5">
        <f>ORDENES[[#This Row],[Ventas Originales (con descuento)]]/(1-ORDENES[[#This Row],[Descuento]])</f>
        <v>14.67</v>
      </c>
      <c r="Z3185" s="5">
        <f>ORDENES[[#This Row],[Ventas Originales (con descuento)]]/ORDENES[[#This Row],[Cantidad]]/(1-ORDENES[[#This Row],[Descuento]])</f>
        <v>4.8899999999999997</v>
      </c>
      <c r="AA3185" s="5">
        <f>ORDENES[[#This Row],[Ventas Originales (con descuento)]]/ORDENES[[#This Row],[Cantidad]]</f>
        <v>4.8899999999999997</v>
      </c>
      <c r="AB3185" s="5">
        <f>ORDENES[[#This Row],[Ventas Originales (con descuento)]]-(ORDENES[[#This Row],[Ganancias]])</f>
        <v>7.92</v>
      </c>
    </row>
    <row r="3186" spans="1:28" x14ac:dyDescent="0.35">
      <c r="A3186" t="s">
        <v>7719</v>
      </c>
      <c r="B3186" t="s">
        <v>2303</v>
      </c>
      <c r="C3186" t="s">
        <v>1</v>
      </c>
      <c r="D3186" t="s">
        <v>326</v>
      </c>
      <c r="E3186" t="s">
        <v>27</v>
      </c>
      <c r="F3186" s="1">
        <v>43418</v>
      </c>
      <c r="G3186" t="s">
        <v>7613</v>
      </c>
      <c r="H3186" t="s">
        <v>5085</v>
      </c>
      <c r="I3186">
        <v>48640</v>
      </c>
      <c r="J3186" t="s">
        <v>1176</v>
      </c>
      <c r="K3186" t="s">
        <v>1881</v>
      </c>
      <c r="L3186" t="s">
        <v>1860</v>
      </c>
      <c r="M3186" s="1">
        <v>43422</v>
      </c>
      <c r="N3186" t="s">
        <v>1869</v>
      </c>
      <c r="O3186" t="s">
        <v>7623</v>
      </c>
      <c r="P3186" t="s">
        <v>1894</v>
      </c>
      <c r="Q3186" t="s">
        <v>7623</v>
      </c>
      <c r="R3186" t="s">
        <v>1876</v>
      </c>
      <c r="S3186">
        <v>3</v>
      </c>
      <c r="T3186" s="2">
        <v>0</v>
      </c>
      <c r="U3186" s="5">
        <v>6.36</v>
      </c>
      <c r="V3186" s="5">
        <f>ORDENES[[#This Row],[Ventas sin descuento]]-ORDENES[[#This Row],[costos estimados]]</f>
        <v>6.36</v>
      </c>
      <c r="W3186">
        <v>3</v>
      </c>
      <c r="X3186" s="5">
        <v>12.72</v>
      </c>
      <c r="Y3186" s="5">
        <f>ORDENES[[#This Row],[Ventas Originales (con descuento)]]/(1-ORDENES[[#This Row],[Descuento]])</f>
        <v>12.72</v>
      </c>
      <c r="Z3186" s="5">
        <f>ORDENES[[#This Row],[Ventas Originales (con descuento)]]/ORDENES[[#This Row],[Cantidad]]/(1-ORDENES[[#This Row],[Descuento]])</f>
        <v>4.24</v>
      </c>
      <c r="AA3186" s="5">
        <f>ORDENES[[#This Row],[Ventas Originales (con descuento)]]/ORDENES[[#This Row],[Cantidad]]</f>
        <v>4.24</v>
      </c>
      <c r="AB3186" s="5">
        <f>ORDENES[[#This Row],[Ventas Originales (con descuento)]]-(ORDENES[[#This Row],[Ganancias]])</f>
        <v>6.36</v>
      </c>
    </row>
    <row r="3187" spans="1:28" x14ac:dyDescent="0.35">
      <c r="A3187" t="s">
        <v>7719</v>
      </c>
      <c r="B3187" t="s">
        <v>95</v>
      </c>
      <c r="C3187" t="s">
        <v>1</v>
      </c>
      <c r="D3187" t="s">
        <v>2702</v>
      </c>
      <c r="E3187" t="s">
        <v>18</v>
      </c>
      <c r="F3187" s="1">
        <v>43778</v>
      </c>
      <c r="G3187" t="s">
        <v>7613</v>
      </c>
      <c r="H3187" t="s">
        <v>4099</v>
      </c>
      <c r="I3187">
        <v>65807</v>
      </c>
      <c r="J3187" t="s">
        <v>3357</v>
      </c>
      <c r="K3187" t="s">
        <v>1881</v>
      </c>
      <c r="L3187" t="s">
        <v>1860</v>
      </c>
      <c r="M3187" s="1">
        <v>43782</v>
      </c>
      <c r="N3187" t="s">
        <v>1869</v>
      </c>
      <c r="O3187" t="s">
        <v>7623</v>
      </c>
      <c r="P3187" t="s">
        <v>1909</v>
      </c>
      <c r="Q3187" t="s">
        <v>7623</v>
      </c>
      <c r="R3187" t="s">
        <v>1876</v>
      </c>
      <c r="S3187">
        <v>3</v>
      </c>
      <c r="T3187" s="2">
        <v>0</v>
      </c>
      <c r="U3187" s="5">
        <v>7.92</v>
      </c>
      <c r="V3187" s="5">
        <f>ORDENES[[#This Row],[Ventas sin descuento]]-ORDENES[[#This Row],[costos estimados]]</f>
        <v>7.92</v>
      </c>
      <c r="W3187">
        <v>3</v>
      </c>
      <c r="X3187" s="5">
        <v>17.22</v>
      </c>
      <c r="Y3187" s="5">
        <f>ORDENES[[#This Row],[Ventas Originales (con descuento)]]/(1-ORDENES[[#This Row],[Descuento]])</f>
        <v>17.22</v>
      </c>
      <c r="Z3187" s="5">
        <f>ORDENES[[#This Row],[Ventas Originales (con descuento)]]/ORDENES[[#This Row],[Cantidad]]/(1-ORDENES[[#This Row],[Descuento]])</f>
        <v>5.7399999999999993</v>
      </c>
      <c r="AA3187" s="5">
        <f>ORDENES[[#This Row],[Ventas Originales (con descuento)]]/ORDENES[[#This Row],[Cantidad]]</f>
        <v>5.7399999999999993</v>
      </c>
      <c r="AB3187" s="5">
        <f>ORDENES[[#This Row],[Ventas Originales (con descuento)]]-(ORDENES[[#This Row],[Ganancias]])</f>
        <v>9.2999999999999989</v>
      </c>
    </row>
    <row r="3188" spans="1:28" x14ac:dyDescent="0.35">
      <c r="A3188" t="s">
        <v>7719</v>
      </c>
      <c r="B3188" t="s">
        <v>3142</v>
      </c>
      <c r="C3188" t="s">
        <v>1</v>
      </c>
      <c r="D3188" t="s">
        <v>421</v>
      </c>
      <c r="E3188" t="s">
        <v>7624</v>
      </c>
      <c r="F3188" s="1">
        <v>43568</v>
      </c>
      <c r="G3188" t="s">
        <v>7613</v>
      </c>
      <c r="H3188" t="s">
        <v>5086</v>
      </c>
      <c r="I3188">
        <v>68701</v>
      </c>
      <c r="J3188" t="s">
        <v>7650</v>
      </c>
      <c r="K3188" t="s">
        <v>1881</v>
      </c>
      <c r="L3188" t="s">
        <v>1860</v>
      </c>
      <c r="M3188" s="1">
        <v>43575</v>
      </c>
      <c r="N3188" t="s">
        <v>1869</v>
      </c>
      <c r="O3188" t="s">
        <v>7623</v>
      </c>
      <c r="P3188" t="s">
        <v>1886</v>
      </c>
      <c r="Q3188" t="s">
        <v>7623</v>
      </c>
      <c r="R3188" t="s">
        <v>1876</v>
      </c>
      <c r="S3188">
        <v>5</v>
      </c>
      <c r="T3188" s="2">
        <v>0</v>
      </c>
      <c r="U3188" s="5">
        <v>8.02</v>
      </c>
      <c r="V3188" s="5">
        <f>ORDENES[[#This Row],[Ventas sin descuento]]-ORDENES[[#This Row],[costos estimados]]</f>
        <v>8.02</v>
      </c>
      <c r="W3188">
        <v>3</v>
      </c>
      <c r="X3188" s="5">
        <v>17.43</v>
      </c>
      <c r="Y3188" s="5">
        <f>ORDENES[[#This Row],[Ventas Originales (con descuento)]]/(1-ORDENES[[#This Row],[Descuento]])</f>
        <v>17.43</v>
      </c>
      <c r="Z3188" s="5">
        <f>ORDENES[[#This Row],[Ventas Originales (con descuento)]]/ORDENES[[#This Row],[Cantidad]]/(1-ORDENES[[#This Row],[Descuento]])</f>
        <v>5.81</v>
      </c>
      <c r="AA3188" s="5">
        <f>ORDENES[[#This Row],[Ventas Originales (con descuento)]]/ORDENES[[#This Row],[Cantidad]]</f>
        <v>5.81</v>
      </c>
      <c r="AB3188" s="5">
        <f>ORDENES[[#This Row],[Ventas Originales (con descuento)]]-(ORDENES[[#This Row],[Ganancias]])</f>
        <v>9.41</v>
      </c>
    </row>
    <row r="3189" spans="1:28" x14ac:dyDescent="0.35">
      <c r="A3189" t="s">
        <v>7719</v>
      </c>
      <c r="B3189" t="s">
        <v>2848</v>
      </c>
      <c r="C3189" t="s">
        <v>1</v>
      </c>
      <c r="D3189" t="s">
        <v>638</v>
      </c>
      <c r="E3189" t="s">
        <v>2222</v>
      </c>
      <c r="F3189" s="1">
        <v>43411</v>
      </c>
      <c r="G3189" t="s">
        <v>7613</v>
      </c>
      <c r="H3189" t="s">
        <v>5080</v>
      </c>
      <c r="I3189">
        <v>54401</v>
      </c>
      <c r="J3189" t="s">
        <v>2227</v>
      </c>
      <c r="K3189" t="s">
        <v>1881</v>
      </c>
      <c r="L3189" t="s">
        <v>1860</v>
      </c>
      <c r="M3189" s="1">
        <v>43416</v>
      </c>
      <c r="N3189" t="s">
        <v>1869</v>
      </c>
      <c r="O3189" t="s">
        <v>7623</v>
      </c>
      <c r="P3189" t="s">
        <v>1884</v>
      </c>
      <c r="Q3189" t="s">
        <v>7623</v>
      </c>
      <c r="R3189" t="s">
        <v>1876</v>
      </c>
      <c r="S3189">
        <v>3</v>
      </c>
      <c r="T3189" s="2">
        <v>0</v>
      </c>
      <c r="U3189" s="5">
        <v>5.82</v>
      </c>
      <c r="V3189" s="5">
        <f>ORDENES[[#This Row],[Ventas sin descuento]]-ORDENES[[#This Row],[costos estimados]]</f>
        <v>5.82</v>
      </c>
      <c r="W3189">
        <v>3</v>
      </c>
      <c r="X3189" s="5">
        <v>12.39</v>
      </c>
      <c r="Y3189" s="5">
        <f>ORDENES[[#This Row],[Ventas Originales (con descuento)]]/(1-ORDENES[[#This Row],[Descuento]])</f>
        <v>12.39</v>
      </c>
      <c r="Z3189" s="5">
        <f>ORDENES[[#This Row],[Ventas Originales (con descuento)]]/ORDENES[[#This Row],[Cantidad]]/(1-ORDENES[[#This Row],[Descuento]])</f>
        <v>4.13</v>
      </c>
      <c r="AA3189" s="5">
        <f>ORDENES[[#This Row],[Ventas Originales (con descuento)]]/ORDENES[[#This Row],[Cantidad]]</f>
        <v>4.13</v>
      </c>
      <c r="AB3189" s="5">
        <f>ORDENES[[#This Row],[Ventas Originales (con descuento)]]-(ORDENES[[#This Row],[Ganancias]])</f>
        <v>6.57</v>
      </c>
    </row>
    <row r="3190" spans="1:28" x14ac:dyDescent="0.35">
      <c r="A3190" t="s">
        <v>7719</v>
      </c>
      <c r="B3190" t="s">
        <v>356</v>
      </c>
      <c r="C3190" t="s">
        <v>1</v>
      </c>
      <c r="D3190" t="s">
        <v>2134</v>
      </c>
      <c r="E3190" t="s">
        <v>49</v>
      </c>
      <c r="F3190" s="1">
        <v>43187</v>
      </c>
      <c r="G3190" t="s">
        <v>7613</v>
      </c>
      <c r="H3190" t="s">
        <v>4090</v>
      </c>
      <c r="I3190">
        <v>50315</v>
      </c>
      <c r="J3190" t="s">
        <v>1189</v>
      </c>
      <c r="K3190" t="s">
        <v>1881</v>
      </c>
      <c r="L3190" t="s">
        <v>1860</v>
      </c>
      <c r="M3190" s="1">
        <v>43192</v>
      </c>
      <c r="N3190" t="s">
        <v>1869</v>
      </c>
      <c r="O3190" t="s">
        <v>7623</v>
      </c>
      <c r="P3190" t="s">
        <v>1906</v>
      </c>
      <c r="Q3190" t="s">
        <v>7623</v>
      </c>
      <c r="R3190" t="s">
        <v>1890</v>
      </c>
      <c r="S3190">
        <v>3</v>
      </c>
      <c r="T3190" s="2">
        <v>0</v>
      </c>
      <c r="U3190" s="5">
        <v>2.88</v>
      </c>
      <c r="V3190" s="5">
        <f>ORDENES[[#This Row],[Ventas sin descuento]]-ORDENES[[#This Row],[costos estimados]]</f>
        <v>2.88</v>
      </c>
      <c r="W3190">
        <v>3</v>
      </c>
      <c r="X3190" s="5">
        <v>6.12</v>
      </c>
      <c r="Y3190" s="5">
        <f>ORDENES[[#This Row],[Ventas Originales (con descuento)]]/(1-ORDENES[[#This Row],[Descuento]])</f>
        <v>6.12</v>
      </c>
      <c r="Z3190" s="5">
        <f>ORDENES[[#This Row],[Ventas Originales (con descuento)]]/ORDENES[[#This Row],[Cantidad]]/(1-ORDENES[[#This Row],[Descuento]])</f>
        <v>2.04</v>
      </c>
      <c r="AA3190" s="5">
        <f>ORDENES[[#This Row],[Ventas Originales (con descuento)]]/ORDENES[[#This Row],[Cantidad]]</f>
        <v>2.04</v>
      </c>
      <c r="AB3190" s="5">
        <f>ORDENES[[#This Row],[Ventas Originales (con descuento)]]-(ORDENES[[#This Row],[Ganancias]])</f>
        <v>3.24</v>
      </c>
    </row>
    <row r="3191" spans="1:28" x14ac:dyDescent="0.35">
      <c r="A3191" t="s">
        <v>7719</v>
      </c>
      <c r="B3191" t="s">
        <v>95</v>
      </c>
      <c r="C3191" t="s">
        <v>1</v>
      </c>
      <c r="D3191" t="s">
        <v>2702</v>
      </c>
      <c r="E3191" t="s">
        <v>18</v>
      </c>
      <c r="F3191" s="1">
        <v>43778</v>
      </c>
      <c r="G3191" t="s">
        <v>7613</v>
      </c>
      <c r="H3191" t="s">
        <v>4099</v>
      </c>
      <c r="I3191">
        <v>65807</v>
      </c>
      <c r="J3191" t="s">
        <v>1850</v>
      </c>
      <c r="K3191" t="s">
        <v>1881</v>
      </c>
      <c r="L3191" t="s">
        <v>1860</v>
      </c>
      <c r="M3191" s="1">
        <v>43782</v>
      </c>
      <c r="N3191" t="s">
        <v>1869</v>
      </c>
      <c r="O3191" t="s">
        <v>7623</v>
      </c>
      <c r="P3191" t="s">
        <v>1909</v>
      </c>
      <c r="Q3191" t="s">
        <v>7623</v>
      </c>
      <c r="R3191" t="s">
        <v>1890</v>
      </c>
      <c r="S3191">
        <v>3</v>
      </c>
      <c r="T3191" s="2">
        <v>0</v>
      </c>
      <c r="U3191" s="5">
        <v>12.32</v>
      </c>
      <c r="V3191" s="5">
        <f>ORDENES[[#This Row],[Ventas sin descuento]]-ORDENES[[#This Row],[costos estimados]]</f>
        <v>12.32</v>
      </c>
      <c r="W3191">
        <v>3</v>
      </c>
      <c r="X3191" s="5">
        <v>26.22</v>
      </c>
      <c r="Y3191" s="5">
        <f>ORDENES[[#This Row],[Ventas Originales (con descuento)]]/(1-ORDENES[[#This Row],[Descuento]])</f>
        <v>26.22</v>
      </c>
      <c r="Z3191" s="5">
        <f>ORDENES[[#This Row],[Ventas Originales (con descuento)]]/ORDENES[[#This Row],[Cantidad]]/(1-ORDENES[[#This Row],[Descuento]])</f>
        <v>8.74</v>
      </c>
      <c r="AA3191" s="5">
        <f>ORDENES[[#This Row],[Ventas Originales (con descuento)]]/ORDENES[[#This Row],[Cantidad]]</f>
        <v>8.74</v>
      </c>
      <c r="AB3191" s="5">
        <f>ORDENES[[#This Row],[Ventas Originales (con descuento)]]-(ORDENES[[#This Row],[Ganancias]])</f>
        <v>13.899999999999999</v>
      </c>
    </row>
    <row r="3192" spans="1:28" x14ac:dyDescent="0.35">
      <c r="A3192" t="s">
        <v>7719</v>
      </c>
      <c r="B3192" t="s">
        <v>1968</v>
      </c>
      <c r="C3192" t="s">
        <v>1</v>
      </c>
      <c r="D3192" t="s">
        <v>1969</v>
      </c>
      <c r="E3192" t="s">
        <v>470</v>
      </c>
      <c r="F3192" s="1">
        <v>43123</v>
      </c>
      <c r="G3192" t="s">
        <v>7613</v>
      </c>
      <c r="H3192" t="s">
        <v>5087</v>
      </c>
      <c r="I3192">
        <v>47905</v>
      </c>
      <c r="J3192" t="s">
        <v>1611</v>
      </c>
      <c r="K3192" t="s">
        <v>1881</v>
      </c>
      <c r="L3192" t="s">
        <v>1860</v>
      </c>
      <c r="M3192" s="1">
        <v>43127</v>
      </c>
      <c r="N3192" t="s">
        <v>1869</v>
      </c>
      <c r="O3192" t="s">
        <v>7623</v>
      </c>
      <c r="P3192" t="s">
        <v>1896</v>
      </c>
      <c r="Q3192" t="s">
        <v>7623</v>
      </c>
      <c r="R3192" t="s">
        <v>1898</v>
      </c>
      <c r="S3192">
        <v>3</v>
      </c>
      <c r="T3192" s="2">
        <v>0</v>
      </c>
      <c r="U3192" s="5">
        <v>0</v>
      </c>
      <c r="V3192" s="5">
        <f>ORDENES[[#This Row],[Ventas sin descuento]]-ORDENES[[#This Row],[costos estimados]]</f>
        <v>0</v>
      </c>
      <c r="W3192">
        <v>3</v>
      </c>
      <c r="X3192" s="5">
        <v>5.94</v>
      </c>
      <c r="Y3192" s="5">
        <f>ORDENES[[#This Row],[Ventas Originales (con descuento)]]/(1-ORDENES[[#This Row],[Descuento]])</f>
        <v>5.94</v>
      </c>
      <c r="Z3192" s="5">
        <f>ORDENES[[#This Row],[Ventas Originales (con descuento)]]/ORDENES[[#This Row],[Cantidad]]/(1-ORDENES[[#This Row],[Descuento]])</f>
        <v>1.9800000000000002</v>
      </c>
      <c r="AA3192" s="5">
        <f>ORDENES[[#This Row],[Ventas Originales (con descuento)]]/ORDENES[[#This Row],[Cantidad]]</f>
        <v>1.9800000000000002</v>
      </c>
      <c r="AB3192" s="5">
        <f>ORDENES[[#This Row],[Ventas Originales (con descuento)]]-(ORDENES[[#This Row],[Ganancias]])</f>
        <v>5.94</v>
      </c>
    </row>
    <row r="3193" spans="1:28" x14ac:dyDescent="0.35">
      <c r="A3193" t="s">
        <v>7719</v>
      </c>
      <c r="B3193" t="s">
        <v>2752</v>
      </c>
      <c r="C3193" t="s">
        <v>1</v>
      </c>
      <c r="D3193" t="s">
        <v>117</v>
      </c>
      <c r="E3193" t="s">
        <v>47</v>
      </c>
      <c r="F3193" s="1">
        <v>43614</v>
      </c>
      <c r="G3193" t="s">
        <v>7598</v>
      </c>
      <c r="H3193" t="s">
        <v>5088</v>
      </c>
      <c r="I3193">
        <v>46203</v>
      </c>
      <c r="J3193" t="s">
        <v>1729</v>
      </c>
      <c r="K3193" t="s">
        <v>1881</v>
      </c>
      <c r="L3193" t="s">
        <v>1860</v>
      </c>
      <c r="M3193" s="1">
        <v>43619</v>
      </c>
      <c r="N3193" t="s">
        <v>1869</v>
      </c>
      <c r="O3193" t="s">
        <v>7623</v>
      </c>
      <c r="P3193" t="s">
        <v>1896</v>
      </c>
      <c r="Q3193" t="s">
        <v>7623</v>
      </c>
      <c r="R3193" t="s">
        <v>1868</v>
      </c>
      <c r="S3193">
        <v>3</v>
      </c>
      <c r="T3193" s="2">
        <v>0</v>
      </c>
      <c r="U3193" s="5">
        <v>5.7</v>
      </c>
      <c r="V3193" s="5">
        <f>ORDENES[[#This Row],[Ventas sin descuento]]-ORDENES[[#This Row],[costos estimados]]</f>
        <v>5.7</v>
      </c>
      <c r="W3193">
        <v>3</v>
      </c>
      <c r="X3193" s="5">
        <v>12.39</v>
      </c>
      <c r="Y3193" s="5">
        <f>ORDENES[[#This Row],[Ventas Originales (con descuento)]]/(1-ORDENES[[#This Row],[Descuento]])</f>
        <v>12.39</v>
      </c>
      <c r="Z3193" s="5">
        <f>ORDENES[[#This Row],[Ventas Originales (con descuento)]]/ORDENES[[#This Row],[Cantidad]]/(1-ORDENES[[#This Row],[Descuento]])</f>
        <v>4.13</v>
      </c>
      <c r="AA3193" s="5">
        <f>ORDENES[[#This Row],[Ventas Originales (con descuento)]]/ORDENES[[#This Row],[Cantidad]]</f>
        <v>4.13</v>
      </c>
      <c r="AB3193" s="5">
        <f>ORDENES[[#This Row],[Ventas Originales (con descuento)]]-(ORDENES[[#This Row],[Ganancias]])</f>
        <v>6.69</v>
      </c>
    </row>
    <row r="3194" spans="1:28" x14ac:dyDescent="0.35">
      <c r="A3194" t="s">
        <v>7719</v>
      </c>
      <c r="B3194" t="s">
        <v>3184</v>
      </c>
      <c r="C3194" t="s">
        <v>1</v>
      </c>
      <c r="D3194" t="s">
        <v>421</v>
      </c>
      <c r="E3194" t="s">
        <v>47</v>
      </c>
      <c r="F3194" s="1">
        <v>43995</v>
      </c>
      <c r="G3194" t="s">
        <v>7613</v>
      </c>
      <c r="H3194" t="s">
        <v>5089</v>
      </c>
      <c r="I3194">
        <v>67212</v>
      </c>
      <c r="J3194" t="s">
        <v>1314</v>
      </c>
      <c r="K3194" t="s">
        <v>1881</v>
      </c>
      <c r="L3194" t="s">
        <v>1860</v>
      </c>
      <c r="M3194" s="1">
        <v>43999</v>
      </c>
      <c r="N3194" t="s">
        <v>1869</v>
      </c>
      <c r="O3194" t="s">
        <v>7623</v>
      </c>
      <c r="P3194" t="s">
        <v>2658</v>
      </c>
      <c r="Q3194" t="s">
        <v>7623</v>
      </c>
      <c r="R3194" t="s">
        <v>1868</v>
      </c>
      <c r="S3194">
        <v>3</v>
      </c>
      <c r="T3194" s="2">
        <v>0</v>
      </c>
      <c r="U3194" s="5">
        <v>8.69</v>
      </c>
      <c r="V3194" s="5">
        <f>ORDENES[[#This Row],[Ventas sin descuento]]-ORDENES[[#This Row],[costos estimados]]</f>
        <v>8.69</v>
      </c>
      <c r="W3194">
        <v>3</v>
      </c>
      <c r="X3194" s="5">
        <v>18.899999999999999</v>
      </c>
      <c r="Y3194" s="5">
        <f>ORDENES[[#This Row],[Ventas Originales (con descuento)]]/(1-ORDENES[[#This Row],[Descuento]])</f>
        <v>18.899999999999999</v>
      </c>
      <c r="Z3194" s="5">
        <f>ORDENES[[#This Row],[Ventas Originales (con descuento)]]/ORDENES[[#This Row],[Cantidad]]/(1-ORDENES[[#This Row],[Descuento]])</f>
        <v>6.3</v>
      </c>
      <c r="AA3194" s="5">
        <f>ORDENES[[#This Row],[Ventas Originales (con descuento)]]/ORDENES[[#This Row],[Cantidad]]</f>
        <v>6.3</v>
      </c>
      <c r="AB3194" s="5">
        <f>ORDENES[[#This Row],[Ventas Originales (con descuento)]]-(ORDENES[[#This Row],[Ganancias]])</f>
        <v>10.209999999999999</v>
      </c>
    </row>
    <row r="3195" spans="1:28" x14ac:dyDescent="0.35">
      <c r="A3195" t="s">
        <v>7719</v>
      </c>
      <c r="B3195" t="s">
        <v>68</v>
      </c>
      <c r="C3195" t="s">
        <v>1</v>
      </c>
      <c r="D3195" t="s">
        <v>669</v>
      </c>
      <c r="E3195" t="s">
        <v>47</v>
      </c>
      <c r="F3195" s="1">
        <v>44503</v>
      </c>
      <c r="G3195" t="s">
        <v>7598</v>
      </c>
      <c r="H3195" t="s">
        <v>5076</v>
      </c>
      <c r="I3195">
        <v>55122</v>
      </c>
      <c r="J3195" t="s">
        <v>2355</v>
      </c>
      <c r="K3195" t="s">
        <v>1881</v>
      </c>
      <c r="L3195" t="s">
        <v>1860</v>
      </c>
      <c r="M3195" s="1">
        <v>44509</v>
      </c>
      <c r="N3195" t="s">
        <v>1869</v>
      </c>
      <c r="O3195" t="s">
        <v>7623</v>
      </c>
      <c r="P3195" t="s">
        <v>1893</v>
      </c>
      <c r="Q3195" t="s">
        <v>7623</v>
      </c>
      <c r="R3195" t="s">
        <v>1868</v>
      </c>
      <c r="S3195">
        <v>4</v>
      </c>
      <c r="T3195" s="2">
        <v>0</v>
      </c>
      <c r="U3195" s="5">
        <v>6.87</v>
      </c>
      <c r="V3195" s="5">
        <f>ORDENES[[#This Row],[Ventas sin descuento]]-ORDENES[[#This Row],[costos estimados]]</f>
        <v>6.8699999999999992</v>
      </c>
      <c r="W3195">
        <v>3</v>
      </c>
      <c r="X3195" s="5">
        <v>14.94</v>
      </c>
      <c r="Y3195" s="5">
        <f>ORDENES[[#This Row],[Ventas Originales (con descuento)]]/(1-ORDENES[[#This Row],[Descuento]])</f>
        <v>14.94</v>
      </c>
      <c r="Z3195" s="5">
        <f>ORDENES[[#This Row],[Ventas Originales (con descuento)]]/ORDENES[[#This Row],[Cantidad]]/(1-ORDENES[[#This Row],[Descuento]])</f>
        <v>4.9799999999999995</v>
      </c>
      <c r="AA3195" s="5">
        <f>ORDENES[[#This Row],[Ventas Originales (con descuento)]]/ORDENES[[#This Row],[Cantidad]]</f>
        <v>4.9799999999999995</v>
      </c>
      <c r="AB3195" s="5">
        <f>ORDENES[[#This Row],[Ventas Originales (con descuento)]]-(ORDENES[[#This Row],[Ganancias]])</f>
        <v>8.07</v>
      </c>
    </row>
    <row r="3196" spans="1:28" x14ac:dyDescent="0.35">
      <c r="A3196" t="s">
        <v>7719</v>
      </c>
      <c r="B3196" t="s">
        <v>2303</v>
      </c>
      <c r="C3196" t="s">
        <v>1</v>
      </c>
      <c r="D3196" t="s">
        <v>2044</v>
      </c>
      <c r="E3196" t="s">
        <v>21</v>
      </c>
      <c r="F3196" s="1">
        <v>43414</v>
      </c>
      <c r="G3196" t="s">
        <v>7598</v>
      </c>
      <c r="H3196" t="s">
        <v>4077</v>
      </c>
      <c r="I3196">
        <v>48640</v>
      </c>
      <c r="J3196" t="s">
        <v>2858</v>
      </c>
      <c r="K3196" t="s">
        <v>1881</v>
      </c>
      <c r="L3196" t="s">
        <v>1860</v>
      </c>
      <c r="M3196" s="1">
        <v>43420</v>
      </c>
      <c r="N3196" t="s">
        <v>1869</v>
      </c>
      <c r="O3196" t="s">
        <v>7623</v>
      </c>
      <c r="P3196" t="s">
        <v>1894</v>
      </c>
      <c r="Q3196" t="s">
        <v>7623</v>
      </c>
      <c r="R3196" t="s">
        <v>1879</v>
      </c>
      <c r="S3196">
        <v>4</v>
      </c>
      <c r="T3196" s="2">
        <v>0</v>
      </c>
      <c r="U3196" s="5">
        <v>5.78</v>
      </c>
      <c r="V3196" s="5">
        <f>ORDENES[[#This Row],[Ventas sin descuento]]-ORDENES[[#This Row],[costos estimados]]</f>
        <v>5.78</v>
      </c>
      <c r="W3196">
        <v>3</v>
      </c>
      <c r="X3196" s="5">
        <v>12.84</v>
      </c>
      <c r="Y3196" s="5">
        <f>ORDENES[[#This Row],[Ventas Originales (con descuento)]]/(1-ORDENES[[#This Row],[Descuento]])</f>
        <v>12.84</v>
      </c>
      <c r="Z3196" s="5">
        <f>ORDENES[[#This Row],[Ventas Originales (con descuento)]]/ORDENES[[#This Row],[Cantidad]]/(1-ORDENES[[#This Row],[Descuento]])</f>
        <v>4.28</v>
      </c>
      <c r="AA3196" s="5">
        <f>ORDENES[[#This Row],[Ventas Originales (con descuento)]]/ORDENES[[#This Row],[Cantidad]]</f>
        <v>4.28</v>
      </c>
      <c r="AB3196" s="5">
        <f>ORDENES[[#This Row],[Ventas Originales (con descuento)]]-(ORDENES[[#This Row],[Ganancias]])</f>
        <v>7.06</v>
      </c>
    </row>
    <row r="3197" spans="1:28" x14ac:dyDescent="0.35">
      <c r="A3197" t="s">
        <v>7719</v>
      </c>
      <c r="B3197" t="s">
        <v>2303</v>
      </c>
      <c r="C3197" t="s">
        <v>1</v>
      </c>
      <c r="D3197" t="s">
        <v>2044</v>
      </c>
      <c r="E3197" t="s">
        <v>21</v>
      </c>
      <c r="F3197" s="1">
        <v>43414</v>
      </c>
      <c r="G3197" t="s">
        <v>7598</v>
      </c>
      <c r="H3197" t="s">
        <v>4077</v>
      </c>
      <c r="I3197">
        <v>48640</v>
      </c>
      <c r="J3197" t="s">
        <v>1361</v>
      </c>
      <c r="K3197" t="s">
        <v>1881</v>
      </c>
      <c r="L3197" t="s">
        <v>1860</v>
      </c>
      <c r="M3197" s="1">
        <v>43420</v>
      </c>
      <c r="N3197" t="s">
        <v>1869</v>
      </c>
      <c r="O3197" t="s">
        <v>7623</v>
      </c>
      <c r="P3197" t="s">
        <v>1894</v>
      </c>
      <c r="Q3197" t="s">
        <v>7623</v>
      </c>
      <c r="R3197" t="s">
        <v>1879</v>
      </c>
      <c r="S3197">
        <v>4</v>
      </c>
      <c r="T3197" s="2">
        <v>0</v>
      </c>
      <c r="U3197" s="5">
        <v>7.13</v>
      </c>
      <c r="V3197" s="5">
        <f>ORDENES[[#This Row],[Ventas sin descuento]]-ORDENES[[#This Row],[costos estimados]]</f>
        <v>7.129999999999999</v>
      </c>
      <c r="W3197">
        <v>3</v>
      </c>
      <c r="X3197" s="5">
        <v>15.84</v>
      </c>
      <c r="Y3197" s="5">
        <f>ORDENES[[#This Row],[Ventas Originales (con descuento)]]/(1-ORDENES[[#This Row],[Descuento]])</f>
        <v>15.84</v>
      </c>
      <c r="Z3197" s="5">
        <f>ORDENES[[#This Row],[Ventas Originales (con descuento)]]/ORDENES[[#This Row],[Cantidad]]/(1-ORDENES[[#This Row],[Descuento]])</f>
        <v>5.28</v>
      </c>
      <c r="AA3197" s="5">
        <f>ORDENES[[#This Row],[Ventas Originales (con descuento)]]/ORDENES[[#This Row],[Cantidad]]</f>
        <v>5.28</v>
      </c>
      <c r="AB3197" s="5">
        <f>ORDENES[[#This Row],[Ventas Originales (con descuento)]]-(ORDENES[[#This Row],[Ganancias]])</f>
        <v>8.7100000000000009</v>
      </c>
    </row>
    <row r="3198" spans="1:28" x14ac:dyDescent="0.35">
      <c r="A3198" t="s">
        <v>7719</v>
      </c>
      <c r="B3198" t="s">
        <v>95</v>
      </c>
      <c r="C3198" t="s">
        <v>1</v>
      </c>
      <c r="D3198" t="s">
        <v>2702</v>
      </c>
      <c r="E3198" t="s">
        <v>21</v>
      </c>
      <c r="F3198" s="1">
        <v>43778</v>
      </c>
      <c r="G3198" t="s">
        <v>7613</v>
      </c>
      <c r="H3198" t="s">
        <v>4099</v>
      </c>
      <c r="I3198">
        <v>65807</v>
      </c>
      <c r="J3198" t="s">
        <v>2589</v>
      </c>
      <c r="K3198" t="s">
        <v>1881</v>
      </c>
      <c r="L3198" t="s">
        <v>1860</v>
      </c>
      <c r="M3198" s="1">
        <v>43782</v>
      </c>
      <c r="N3198" t="s">
        <v>1869</v>
      </c>
      <c r="O3198" t="s">
        <v>7623</v>
      </c>
      <c r="P3198" t="s">
        <v>1909</v>
      </c>
      <c r="Q3198" t="s">
        <v>7623</v>
      </c>
      <c r="R3198" t="s">
        <v>1879</v>
      </c>
      <c r="S3198">
        <v>3</v>
      </c>
      <c r="T3198" s="2">
        <v>0</v>
      </c>
      <c r="U3198" s="5">
        <v>8.5</v>
      </c>
      <c r="V3198" s="5">
        <f>ORDENES[[#This Row],[Ventas sin descuento]]-ORDENES[[#This Row],[costos estimados]]</f>
        <v>8.5</v>
      </c>
      <c r="W3198">
        <v>3</v>
      </c>
      <c r="X3198" s="5">
        <v>17.34</v>
      </c>
      <c r="Y3198" s="5">
        <f>ORDENES[[#This Row],[Ventas Originales (con descuento)]]/(1-ORDENES[[#This Row],[Descuento]])</f>
        <v>17.34</v>
      </c>
      <c r="Z3198" s="5">
        <f>ORDENES[[#This Row],[Ventas Originales (con descuento)]]/ORDENES[[#This Row],[Cantidad]]/(1-ORDENES[[#This Row],[Descuento]])</f>
        <v>5.78</v>
      </c>
      <c r="AA3198" s="5">
        <f>ORDENES[[#This Row],[Ventas Originales (con descuento)]]/ORDENES[[#This Row],[Cantidad]]</f>
        <v>5.78</v>
      </c>
      <c r="AB3198" s="5">
        <f>ORDENES[[#This Row],[Ventas Originales (con descuento)]]-(ORDENES[[#This Row],[Ganancias]])</f>
        <v>8.84</v>
      </c>
    </row>
    <row r="3199" spans="1:28" x14ac:dyDescent="0.35">
      <c r="A3199" t="s">
        <v>7719</v>
      </c>
      <c r="B3199" t="s">
        <v>95</v>
      </c>
      <c r="C3199" t="s">
        <v>1</v>
      </c>
      <c r="D3199" t="s">
        <v>20</v>
      </c>
      <c r="E3199" t="s">
        <v>426</v>
      </c>
      <c r="F3199" s="1">
        <v>44029</v>
      </c>
      <c r="G3199" t="s">
        <v>7613</v>
      </c>
      <c r="H3199" t="s">
        <v>5060</v>
      </c>
      <c r="I3199">
        <v>65807</v>
      </c>
      <c r="J3199" t="s">
        <v>2330</v>
      </c>
      <c r="K3199" t="s">
        <v>1881</v>
      </c>
      <c r="L3199" t="s">
        <v>1860</v>
      </c>
      <c r="M3199" s="1">
        <v>44034</v>
      </c>
      <c r="N3199" t="s">
        <v>1869</v>
      </c>
      <c r="O3199" t="s">
        <v>7623</v>
      </c>
      <c r="P3199" t="s">
        <v>1909</v>
      </c>
      <c r="Q3199" t="s">
        <v>7623</v>
      </c>
      <c r="R3199" t="s">
        <v>1879</v>
      </c>
      <c r="S3199">
        <v>3</v>
      </c>
      <c r="T3199" s="2">
        <v>0</v>
      </c>
      <c r="U3199" s="5">
        <v>10.09</v>
      </c>
      <c r="V3199" s="5">
        <f>ORDENES[[#This Row],[Ventas sin descuento]]-ORDENES[[#This Row],[costos estimados]]</f>
        <v>10.09</v>
      </c>
      <c r="W3199">
        <v>3</v>
      </c>
      <c r="X3199" s="5">
        <v>21.93</v>
      </c>
      <c r="Y3199" s="5">
        <f>ORDENES[[#This Row],[Ventas Originales (con descuento)]]/(1-ORDENES[[#This Row],[Descuento]])</f>
        <v>21.93</v>
      </c>
      <c r="Z3199" s="5">
        <f>ORDENES[[#This Row],[Ventas Originales (con descuento)]]/ORDENES[[#This Row],[Cantidad]]/(1-ORDENES[[#This Row],[Descuento]])</f>
        <v>7.31</v>
      </c>
      <c r="AA3199" s="5">
        <f>ORDENES[[#This Row],[Ventas Originales (con descuento)]]/ORDENES[[#This Row],[Cantidad]]</f>
        <v>7.31</v>
      </c>
      <c r="AB3199" s="5">
        <f>ORDENES[[#This Row],[Ventas Originales (con descuento)]]-(ORDENES[[#This Row],[Ganancias]])</f>
        <v>11.84</v>
      </c>
    </row>
    <row r="3200" spans="1:28" x14ac:dyDescent="0.35">
      <c r="A3200" t="s">
        <v>7719</v>
      </c>
      <c r="B3200" t="s">
        <v>598</v>
      </c>
      <c r="C3200" t="s">
        <v>1</v>
      </c>
      <c r="D3200" t="s">
        <v>31</v>
      </c>
      <c r="E3200" t="s">
        <v>196</v>
      </c>
      <c r="F3200" s="1">
        <v>44087</v>
      </c>
      <c r="G3200" t="s">
        <v>7613</v>
      </c>
      <c r="H3200" t="s">
        <v>4102</v>
      </c>
      <c r="I3200">
        <v>68104</v>
      </c>
      <c r="J3200" t="s">
        <v>2742</v>
      </c>
      <c r="K3200" t="s">
        <v>1881</v>
      </c>
      <c r="L3200" t="s">
        <v>1860</v>
      </c>
      <c r="M3200" s="1">
        <v>44092</v>
      </c>
      <c r="N3200" t="s">
        <v>1869</v>
      </c>
      <c r="O3200" t="s">
        <v>7623</v>
      </c>
      <c r="P3200" t="s">
        <v>1886</v>
      </c>
      <c r="Q3200" t="s">
        <v>7623</v>
      </c>
      <c r="R3200" t="s">
        <v>1879</v>
      </c>
      <c r="S3200">
        <v>3</v>
      </c>
      <c r="T3200" s="2">
        <v>0</v>
      </c>
      <c r="U3200" s="5">
        <v>8.64</v>
      </c>
      <c r="V3200" s="5">
        <f>ORDENES[[#This Row],[Ventas sin descuento]]-ORDENES[[#This Row],[costos estimados]]</f>
        <v>8.64</v>
      </c>
      <c r="W3200">
        <v>3</v>
      </c>
      <c r="X3200" s="5">
        <v>17.64</v>
      </c>
      <c r="Y3200" s="5">
        <f>ORDENES[[#This Row],[Ventas Originales (con descuento)]]/(1-ORDENES[[#This Row],[Descuento]])</f>
        <v>17.64</v>
      </c>
      <c r="Z3200" s="5">
        <f>ORDENES[[#This Row],[Ventas Originales (con descuento)]]/ORDENES[[#This Row],[Cantidad]]/(1-ORDENES[[#This Row],[Descuento]])</f>
        <v>5.88</v>
      </c>
      <c r="AA3200" s="5">
        <f>ORDENES[[#This Row],[Ventas Originales (con descuento)]]/ORDENES[[#This Row],[Cantidad]]</f>
        <v>5.88</v>
      </c>
      <c r="AB3200" s="5">
        <f>ORDENES[[#This Row],[Ventas Originales (con descuento)]]-(ORDENES[[#This Row],[Ganancias]])</f>
        <v>9</v>
      </c>
    </row>
    <row r="3201" spans="1:28" x14ac:dyDescent="0.35">
      <c r="A3201" t="s">
        <v>7719</v>
      </c>
      <c r="B3201" t="s">
        <v>598</v>
      </c>
      <c r="C3201" t="s">
        <v>1</v>
      </c>
      <c r="D3201" t="s">
        <v>31</v>
      </c>
      <c r="E3201" t="s">
        <v>640</v>
      </c>
      <c r="F3201" s="1">
        <v>44087</v>
      </c>
      <c r="G3201" t="s">
        <v>7613</v>
      </c>
      <c r="H3201" t="s">
        <v>4102</v>
      </c>
      <c r="I3201">
        <v>68104</v>
      </c>
      <c r="J3201" t="s">
        <v>1809</v>
      </c>
      <c r="K3201" t="s">
        <v>1881</v>
      </c>
      <c r="L3201" t="s">
        <v>1860</v>
      </c>
      <c r="M3201" s="1">
        <v>44092</v>
      </c>
      <c r="N3201" t="s">
        <v>1869</v>
      </c>
      <c r="O3201" t="s">
        <v>7623</v>
      </c>
      <c r="P3201" t="s">
        <v>1886</v>
      </c>
      <c r="Q3201" t="s">
        <v>7623</v>
      </c>
      <c r="R3201" t="s">
        <v>1879</v>
      </c>
      <c r="S3201">
        <v>3</v>
      </c>
      <c r="T3201" s="2">
        <v>0</v>
      </c>
      <c r="U3201" s="5">
        <v>8.4499999999999993</v>
      </c>
      <c r="V3201" s="5">
        <f>ORDENES[[#This Row],[Ventas sin descuento]]-ORDENES[[#This Row],[costos estimados]]</f>
        <v>8.4499999999999993</v>
      </c>
      <c r="W3201">
        <v>3</v>
      </c>
      <c r="X3201" s="5">
        <v>17.61</v>
      </c>
      <c r="Y3201" s="5">
        <f>ORDENES[[#This Row],[Ventas Originales (con descuento)]]/(1-ORDENES[[#This Row],[Descuento]])</f>
        <v>17.61</v>
      </c>
      <c r="Z3201" s="5">
        <f>ORDENES[[#This Row],[Ventas Originales (con descuento)]]/ORDENES[[#This Row],[Cantidad]]/(1-ORDENES[[#This Row],[Descuento]])</f>
        <v>5.87</v>
      </c>
      <c r="AA3201" s="5">
        <f>ORDENES[[#This Row],[Ventas Originales (con descuento)]]/ORDENES[[#This Row],[Cantidad]]</f>
        <v>5.87</v>
      </c>
      <c r="AB3201" s="5">
        <f>ORDENES[[#This Row],[Ventas Originales (con descuento)]]-(ORDENES[[#This Row],[Ganancias]])</f>
        <v>9.16</v>
      </c>
    </row>
    <row r="3202" spans="1:28" x14ac:dyDescent="0.35">
      <c r="A3202" t="s">
        <v>7719</v>
      </c>
      <c r="B3202" t="s">
        <v>598</v>
      </c>
      <c r="C3202" t="s">
        <v>1</v>
      </c>
      <c r="D3202" t="s">
        <v>462</v>
      </c>
      <c r="E3202" t="s">
        <v>222</v>
      </c>
      <c r="F3202" s="1">
        <v>44374</v>
      </c>
      <c r="G3202" t="s">
        <v>7598</v>
      </c>
      <c r="H3202" t="s">
        <v>5090</v>
      </c>
      <c r="I3202">
        <v>68104</v>
      </c>
      <c r="J3202" t="s">
        <v>2932</v>
      </c>
      <c r="K3202" t="s">
        <v>1881</v>
      </c>
      <c r="L3202" t="s">
        <v>1860</v>
      </c>
      <c r="M3202" s="1">
        <v>44378</v>
      </c>
      <c r="N3202" t="s">
        <v>1869</v>
      </c>
      <c r="O3202" t="s">
        <v>7623</v>
      </c>
      <c r="P3202" t="s">
        <v>1886</v>
      </c>
      <c r="Q3202" t="s">
        <v>7623</v>
      </c>
      <c r="R3202" t="s">
        <v>1879</v>
      </c>
      <c r="S3202">
        <v>3</v>
      </c>
      <c r="T3202" s="2">
        <v>0</v>
      </c>
      <c r="U3202" s="5">
        <v>9.23</v>
      </c>
      <c r="V3202" s="5">
        <f>ORDENES[[#This Row],[Ventas sin descuento]]-ORDENES[[#This Row],[costos estimados]]</f>
        <v>9.23</v>
      </c>
      <c r="W3202">
        <v>3</v>
      </c>
      <c r="X3202" s="5">
        <v>20.07</v>
      </c>
      <c r="Y3202" s="5">
        <f>ORDENES[[#This Row],[Ventas Originales (con descuento)]]/(1-ORDENES[[#This Row],[Descuento]])</f>
        <v>20.07</v>
      </c>
      <c r="Z3202" s="5">
        <f>ORDENES[[#This Row],[Ventas Originales (con descuento)]]/ORDENES[[#This Row],[Cantidad]]/(1-ORDENES[[#This Row],[Descuento]])</f>
        <v>6.69</v>
      </c>
      <c r="AA3202" s="5">
        <f>ORDENES[[#This Row],[Ventas Originales (con descuento)]]/ORDENES[[#This Row],[Cantidad]]</f>
        <v>6.69</v>
      </c>
      <c r="AB3202" s="5">
        <f>ORDENES[[#This Row],[Ventas Originales (con descuento)]]-(ORDENES[[#This Row],[Ganancias]])</f>
        <v>10.84</v>
      </c>
    </row>
    <row r="3203" spans="1:28" x14ac:dyDescent="0.35">
      <c r="A3203" t="s">
        <v>7719</v>
      </c>
      <c r="B3203" t="s">
        <v>2957</v>
      </c>
      <c r="C3203" t="s">
        <v>1</v>
      </c>
      <c r="D3203" t="s">
        <v>2401</v>
      </c>
      <c r="E3203" t="s">
        <v>53</v>
      </c>
      <c r="F3203" s="1">
        <v>43786</v>
      </c>
      <c r="G3203" t="s">
        <v>7613</v>
      </c>
      <c r="H3203" t="s">
        <v>4092</v>
      </c>
      <c r="I3203">
        <v>73120</v>
      </c>
      <c r="J3203" t="s">
        <v>53</v>
      </c>
      <c r="K3203" t="s">
        <v>1881</v>
      </c>
      <c r="L3203" t="s">
        <v>1860</v>
      </c>
      <c r="M3203" s="1">
        <v>43793</v>
      </c>
      <c r="N3203" t="s">
        <v>1869</v>
      </c>
      <c r="O3203" t="s">
        <v>7623</v>
      </c>
      <c r="P3203" t="s">
        <v>1910</v>
      </c>
      <c r="Q3203" t="s">
        <v>7623</v>
      </c>
      <c r="R3203" t="s">
        <v>1879</v>
      </c>
      <c r="S3203">
        <v>5</v>
      </c>
      <c r="T3203" s="2">
        <v>0</v>
      </c>
      <c r="U3203" s="5">
        <v>49.97</v>
      </c>
      <c r="V3203" s="5">
        <f>ORDENES[[#This Row],[Ventas sin descuento]]-ORDENES[[#This Row],[costos estimados]]</f>
        <v>49.97</v>
      </c>
      <c r="W3203">
        <v>3</v>
      </c>
      <c r="X3203" s="5">
        <v>106.32</v>
      </c>
      <c r="Y3203" s="5">
        <f>ORDENES[[#This Row],[Ventas Originales (con descuento)]]/(1-ORDENES[[#This Row],[Descuento]])</f>
        <v>106.32</v>
      </c>
      <c r="Z3203" s="5">
        <f>ORDENES[[#This Row],[Ventas Originales (con descuento)]]/ORDENES[[#This Row],[Cantidad]]/(1-ORDENES[[#This Row],[Descuento]])</f>
        <v>35.44</v>
      </c>
      <c r="AA3203" s="5">
        <f>ORDENES[[#This Row],[Ventas Originales (con descuento)]]/ORDENES[[#This Row],[Cantidad]]</f>
        <v>35.44</v>
      </c>
      <c r="AB3203" s="5">
        <f>ORDENES[[#This Row],[Ventas Originales (con descuento)]]-(ORDENES[[#This Row],[Ganancias]])</f>
        <v>56.349999999999994</v>
      </c>
    </row>
    <row r="3204" spans="1:28" x14ac:dyDescent="0.35">
      <c r="A3204" t="s">
        <v>7719</v>
      </c>
      <c r="B3204" t="s">
        <v>2610</v>
      </c>
      <c r="C3204" t="s">
        <v>1</v>
      </c>
      <c r="D3204" t="s">
        <v>2052</v>
      </c>
      <c r="E3204" t="s">
        <v>21</v>
      </c>
      <c r="F3204" s="1">
        <v>43718</v>
      </c>
      <c r="G3204" t="s">
        <v>7598</v>
      </c>
      <c r="H3204" t="s">
        <v>5091</v>
      </c>
      <c r="I3204">
        <v>74133</v>
      </c>
      <c r="J3204" t="s">
        <v>2813</v>
      </c>
      <c r="K3204" t="s">
        <v>1881</v>
      </c>
      <c r="L3204" t="s">
        <v>1860</v>
      </c>
      <c r="M3204" s="1">
        <v>43723</v>
      </c>
      <c r="N3204" t="s">
        <v>1869</v>
      </c>
      <c r="O3204" t="s">
        <v>7623</v>
      </c>
      <c r="P3204" t="s">
        <v>1910</v>
      </c>
      <c r="Q3204" t="s">
        <v>7623</v>
      </c>
      <c r="R3204" t="s">
        <v>1879</v>
      </c>
      <c r="S3204">
        <v>3</v>
      </c>
      <c r="T3204" s="2">
        <v>0</v>
      </c>
      <c r="U3204" s="5">
        <v>7.02</v>
      </c>
      <c r="V3204" s="5">
        <f>ORDENES[[#This Row],[Ventas sin descuento]]-ORDENES[[#This Row],[costos estimados]]</f>
        <v>7.02</v>
      </c>
      <c r="W3204">
        <v>3</v>
      </c>
      <c r="X3204" s="5">
        <v>14.94</v>
      </c>
      <c r="Y3204" s="5">
        <f>ORDENES[[#This Row],[Ventas Originales (con descuento)]]/(1-ORDENES[[#This Row],[Descuento]])</f>
        <v>14.94</v>
      </c>
      <c r="Z3204" s="5">
        <f>ORDENES[[#This Row],[Ventas Originales (con descuento)]]/ORDENES[[#This Row],[Cantidad]]/(1-ORDENES[[#This Row],[Descuento]])</f>
        <v>4.9799999999999995</v>
      </c>
      <c r="AA3204" s="5">
        <f>ORDENES[[#This Row],[Ventas Originales (con descuento)]]/ORDENES[[#This Row],[Cantidad]]</f>
        <v>4.9799999999999995</v>
      </c>
      <c r="AB3204" s="5">
        <f>ORDENES[[#This Row],[Ventas Originales (con descuento)]]-(ORDENES[[#This Row],[Ganancias]])</f>
        <v>7.92</v>
      </c>
    </row>
    <row r="3205" spans="1:28" x14ac:dyDescent="0.35">
      <c r="A3205" t="s">
        <v>7719</v>
      </c>
      <c r="B3205" t="s">
        <v>2303</v>
      </c>
      <c r="C3205" t="s">
        <v>1</v>
      </c>
      <c r="D3205" t="s">
        <v>2044</v>
      </c>
      <c r="E3205" t="s">
        <v>38</v>
      </c>
      <c r="F3205" s="1">
        <v>43414</v>
      </c>
      <c r="G3205" t="s">
        <v>7598</v>
      </c>
      <c r="H3205" t="s">
        <v>4077</v>
      </c>
      <c r="I3205">
        <v>48640</v>
      </c>
      <c r="J3205" t="s">
        <v>2859</v>
      </c>
      <c r="K3205" t="s">
        <v>1881</v>
      </c>
      <c r="L3205" t="s">
        <v>1860</v>
      </c>
      <c r="M3205" s="1">
        <v>43420</v>
      </c>
      <c r="N3205" t="s">
        <v>1869</v>
      </c>
      <c r="O3205" t="s">
        <v>7623</v>
      </c>
      <c r="P3205" t="s">
        <v>1894</v>
      </c>
      <c r="Q3205" t="s">
        <v>7623</v>
      </c>
      <c r="R3205" t="s">
        <v>1872</v>
      </c>
      <c r="S3205">
        <v>4</v>
      </c>
      <c r="T3205" s="2">
        <v>0</v>
      </c>
      <c r="U3205" s="5">
        <v>11.96</v>
      </c>
      <c r="V3205" s="5">
        <f>ORDENES[[#This Row],[Ventas sin descuento]]-ORDENES[[#This Row],[costos estimados]]</f>
        <v>11.96</v>
      </c>
      <c r="W3205">
        <v>3</v>
      </c>
      <c r="X3205" s="5">
        <v>62.94</v>
      </c>
      <c r="Y3205" s="5">
        <f>ORDENES[[#This Row],[Ventas Originales (con descuento)]]/(1-ORDENES[[#This Row],[Descuento]])</f>
        <v>62.94</v>
      </c>
      <c r="Z3205" s="5">
        <f>ORDENES[[#This Row],[Ventas Originales (con descuento)]]/ORDENES[[#This Row],[Cantidad]]/(1-ORDENES[[#This Row],[Descuento]])</f>
        <v>20.98</v>
      </c>
      <c r="AA3205" s="5">
        <f>ORDENES[[#This Row],[Ventas Originales (con descuento)]]/ORDENES[[#This Row],[Cantidad]]</f>
        <v>20.98</v>
      </c>
      <c r="AB3205" s="5">
        <f>ORDENES[[#This Row],[Ventas Originales (con descuento)]]-(ORDENES[[#This Row],[Ganancias]])</f>
        <v>50.98</v>
      </c>
    </row>
    <row r="3206" spans="1:28" x14ac:dyDescent="0.35">
      <c r="A3206" t="s">
        <v>7719</v>
      </c>
      <c r="B3206" t="s">
        <v>2303</v>
      </c>
      <c r="C3206" t="s">
        <v>1</v>
      </c>
      <c r="D3206" t="s">
        <v>2044</v>
      </c>
      <c r="E3206" t="s">
        <v>18</v>
      </c>
      <c r="F3206" s="1">
        <v>43414</v>
      </c>
      <c r="G3206" t="s">
        <v>7598</v>
      </c>
      <c r="H3206" t="s">
        <v>4077</v>
      </c>
      <c r="I3206">
        <v>48640</v>
      </c>
      <c r="J3206" t="s">
        <v>1633</v>
      </c>
      <c r="K3206" t="s">
        <v>1881</v>
      </c>
      <c r="L3206" t="s">
        <v>1860</v>
      </c>
      <c r="M3206" s="1">
        <v>43420</v>
      </c>
      <c r="N3206" t="s">
        <v>1869</v>
      </c>
      <c r="O3206" t="s">
        <v>7623</v>
      </c>
      <c r="P3206" t="s">
        <v>1894</v>
      </c>
      <c r="Q3206" t="s">
        <v>7623</v>
      </c>
      <c r="R3206" t="s">
        <v>1872</v>
      </c>
      <c r="S3206">
        <v>4</v>
      </c>
      <c r="T3206" s="2">
        <v>0</v>
      </c>
      <c r="U3206" s="5">
        <v>160.62</v>
      </c>
      <c r="V3206" s="5">
        <f>ORDENES[[#This Row],[Ventas sin descuento]]-ORDENES[[#This Row],[costos estimados]]</f>
        <v>160.62</v>
      </c>
      <c r="W3206">
        <v>3</v>
      </c>
      <c r="X3206" s="5">
        <v>535.41</v>
      </c>
      <c r="Y3206" s="5">
        <f>ORDENES[[#This Row],[Ventas Originales (con descuento)]]/(1-ORDENES[[#This Row],[Descuento]])</f>
        <v>535.41</v>
      </c>
      <c r="Z3206" s="5">
        <f>ORDENES[[#This Row],[Ventas Originales (con descuento)]]/ORDENES[[#This Row],[Cantidad]]/(1-ORDENES[[#This Row],[Descuento]])</f>
        <v>178.47</v>
      </c>
      <c r="AA3206" s="5">
        <f>ORDENES[[#This Row],[Ventas Originales (con descuento)]]/ORDENES[[#This Row],[Cantidad]]</f>
        <v>178.47</v>
      </c>
      <c r="AB3206" s="5">
        <f>ORDENES[[#This Row],[Ventas Originales (con descuento)]]-(ORDENES[[#This Row],[Ganancias]])</f>
        <v>374.78999999999996</v>
      </c>
    </row>
    <row r="3207" spans="1:28" x14ac:dyDescent="0.35">
      <c r="A3207" t="s">
        <v>7719</v>
      </c>
      <c r="B3207" t="s">
        <v>95</v>
      </c>
      <c r="C3207" t="s">
        <v>1</v>
      </c>
      <c r="D3207" t="s">
        <v>20</v>
      </c>
      <c r="E3207" t="s">
        <v>437</v>
      </c>
      <c r="F3207" s="1">
        <v>44029</v>
      </c>
      <c r="G3207" t="s">
        <v>7613</v>
      </c>
      <c r="H3207" t="s">
        <v>5060</v>
      </c>
      <c r="I3207">
        <v>65807</v>
      </c>
      <c r="J3207" t="s">
        <v>2060</v>
      </c>
      <c r="K3207" t="s">
        <v>1881</v>
      </c>
      <c r="L3207" t="s">
        <v>1860</v>
      </c>
      <c r="M3207" s="1">
        <v>44034</v>
      </c>
      <c r="N3207" t="s">
        <v>1869</v>
      </c>
      <c r="O3207" t="s">
        <v>7623</v>
      </c>
      <c r="P3207" t="s">
        <v>1909</v>
      </c>
      <c r="Q3207" t="s">
        <v>7623</v>
      </c>
      <c r="R3207" t="s">
        <v>1872</v>
      </c>
      <c r="S3207">
        <v>3</v>
      </c>
      <c r="T3207" s="2">
        <v>0</v>
      </c>
      <c r="U3207" s="5">
        <v>4.8600000000000003</v>
      </c>
      <c r="V3207" s="5">
        <f>ORDENES[[#This Row],[Ventas sin descuento]]-ORDENES[[#This Row],[costos estimados]]</f>
        <v>4.8600000000000136</v>
      </c>
      <c r="W3207">
        <v>3</v>
      </c>
      <c r="X3207" s="5">
        <v>242.94</v>
      </c>
      <c r="Y3207" s="5">
        <f>ORDENES[[#This Row],[Ventas Originales (con descuento)]]/(1-ORDENES[[#This Row],[Descuento]])</f>
        <v>242.94</v>
      </c>
      <c r="Z3207" s="5">
        <f>ORDENES[[#This Row],[Ventas Originales (con descuento)]]/ORDENES[[#This Row],[Cantidad]]/(1-ORDENES[[#This Row],[Descuento]])</f>
        <v>80.98</v>
      </c>
      <c r="AA3207" s="5">
        <f>ORDENES[[#This Row],[Ventas Originales (con descuento)]]/ORDENES[[#This Row],[Cantidad]]</f>
        <v>80.98</v>
      </c>
      <c r="AB3207" s="5">
        <f>ORDENES[[#This Row],[Ventas Originales (con descuento)]]-(ORDENES[[#This Row],[Ganancias]])</f>
        <v>238.07999999999998</v>
      </c>
    </row>
    <row r="3208" spans="1:28" x14ac:dyDescent="0.35">
      <c r="A3208" t="s">
        <v>7719</v>
      </c>
      <c r="B3208" t="s">
        <v>598</v>
      </c>
      <c r="C3208" t="s">
        <v>1</v>
      </c>
      <c r="D3208" t="s">
        <v>31</v>
      </c>
      <c r="E3208" t="s">
        <v>249</v>
      </c>
      <c r="F3208" s="1">
        <v>44087</v>
      </c>
      <c r="G3208" t="s">
        <v>7613</v>
      </c>
      <c r="H3208" t="s">
        <v>4102</v>
      </c>
      <c r="I3208">
        <v>68104</v>
      </c>
      <c r="J3208" t="s">
        <v>2990</v>
      </c>
      <c r="K3208" t="s">
        <v>1881</v>
      </c>
      <c r="L3208" t="s">
        <v>1860</v>
      </c>
      <c r="M3208" s="1">
        <v>44092</v>
      </c>
      <c r="N3208" t="s">
        <v>1869</v>
      </c>
      <c r="O3208" t="s">
        <v>7623</v>
      </c>
      <c r="P3208" t="s">
        <v>1886</v>
      </c>
      <c r="Q3208" t="s">
        <v>7623</v>
      </c>
      <c r="R3208" t="s">
        <v>1872</v>
      </c>
      <c r="S3208">
        <v>3</v>
      </c>
      <c r="T3208" s="2">
        <v>0</v>
      </c>
      <c r="U3208" s="5">
        <v>0.41</v>
      </c>
      <c r="V3208" s="5">
        <f>ORDENES[[#This Row],[Ventas sin descuento]]-ORDENES[[#This Row],[costos estimados]]</f>
        <v>0.40999999999999659</v>
      </c>
      <c r="W3208">
        <v>3</v>
      </c>
      <c r="X3208" s="5">
        <v>40.74</v>
      </c>
      <c r="Y3208" s="5">
        <f>ORDENES[[#This Row],[Ventas Originales (con descuento)]]/(1-ORDENES[[#This Row],[Descuento]])</f>
        <v>40.74</v>
      </c>
      <c r="Z3208" s="5">
        <f>ORDENES[[#This Row],[Ventas Originales (con descuento)]]/ORDENES[[#This Row],[Cantidad]]/(1-ORDENES[[#This Row],[Descuento]])</f>
        <v>13.58</v>
      </c>
      <c r="AA3208" s="5">
        <f>ORDENES[[#This Row],[Ventas Originales (con descuento)]]/ORDENES[[#This Row],[Cantidad]]</f>
        <v>13.58</v>
      </c>
      <c r="AB3208" s="5">
        <f>ORDENES[[#This Row],[Ventas Originales (con descuento)]]-(ORDENES[[#This Row],[Ganancias]])</f>
        <v>40.330000000000005</v>
      </c>
    </row>
    <row r="3209" spans="1:28" x14ac:dyDescent="0.35">
      <c r="A3209" t="s">
        <v>7719</v>
      </c>
      <c r="B3209" t="s">
        <v>2848</v>
      </c>
      <c r="C3209" t="s">
        <v>1</v>
      </c>
      <c r="D3209" t="s">
        <v>638</v>
      </c>
      <c r="E3209" t="s">
        <v>18</v>
      </c>
      <c r="F3209" s="1">
        <v>43411</v>
      </c>
      <c r="G3209" t="s">
        <v>7613</v>
      </c>
      <c r="H3209" t="s">
        <v>5080</v>
      </c>
      <c r="I3209">
        <v>54401</v>
      </c>
      <c r="J3209" t="s">
        <v>1857</v>
      </c>
      <c r="K3209" t="s">
        <v>1881</v>
      </c>
      <c r="L3209" t="s">
        <v>1860</v>
      </c>
      <c r="M3209" s="1">
        <v>43416</v>
      </c>
      <c r="N3209" t="s">
        <v>1869</v>
      </c>
      <c r="O3209" t="s">
        <v>7623</v>
      </c>
      <c r="P3209" t="s">
        <v>1884</v>
      </c>
      <c r="Q3209" t="s">
        <v>7623</v>
      </c>
      <c r="R3209" t="s">
        <v>1872</v>
      </c>
      <c r="S3209">
        <v>3</v>
      </c>
      <c r="T3209" s="2">
        <v>0</v>
      </c>
      <c r="U3209" s="5">
        <v>9.89</v>
      </c>
      <c r="V3209" s="5">
        <f>ORDENES[[#This Row],[Ventas sin descuento]]-ORDENES[[#This Row],[costos estimados]]</f>
        <v>9.89</v>
      </c>
      <c r="W3209">
        <v>3</v>
      </c>
      <c r="X3209" s="5">
        <v>36.630000000000003</v>
      </c>
      <c r="Y3209" s="5">
        <f>ORDENES[[#This Row],[Ventas Originales (con descuento)]]/(1-ORDENES[[#This Row],[Descuento]])</f>
        <v>36.630000000000003</v>
      </c>
      <c r="Z3209" s="5">
        <f>ORDENES[[#This Row],[Ventas Originales (con descuento)]]/ORDENES[[#This Row],[Cantidad]]/(1-ORDENES[[#This Row],[Descuento]])</f>
        <v>12.21</v>
      </c>
      <c r="AA3209" s="5">
        <f>ORDENES[[#This Row],[Ventas Originales (con descuento)]]/ORDENES[[#This Row],[Cantidad]]</f>
        <v>12.21</v>
      </c>
      <c r="AB3209" s="5">
        <f>ORDENES[[#This Row],[Ventas Originales (con descuento)]]-(ORDENES[[#This Row],[Ganancias]])</f>
        <v>26.740000000000002</v>
      </c>
    </row>
    <row r="3210" spans="1:28" x14ac:dyDescent="0.35">
      <c r="A3210" t="s">
        <v>7719</v>
      </c>
      <c r="B3210" t="s">
        <v>3685</v>
      </c>
      <c r="C3210" t="s">
        <v>1</v>
      </c>
      <c r="D3210" t="s">
        <v>2392</v>
      </c>
      <c r="E3210" t="s">
        <v>2012</v>
      </c>
      <c r="F3210" s="1">
        <v>44388</v>
      </c>
      <c r="G3210" t="s">
        <v>7613</v>
      </c>
      <c r="H3210" t="s">
        <v>5092</v>
      </c>
      <c r="I3210">
        <v>50701</v>
      </c>
      <c r="J3210" t="s">
        <v>2012</v>
      </c>
      <c r="K3210" t="s">
        <v>1881</v>
      </c>
      <c r="L3210" t="s">
        <v>1860</v>
      </c>
      <c r="M3210" s="1">
        <v>44394</v>
      </c>
      <c r="N3210" t="s">
        <v>1869</v>
      </c>
      <c r="O3210" t="s">
        <v>7623</v>
      </c>
      <c r="P3210" t="s">
        <v>1906</v>
      </c>
      <c r="Q3210" t="s">
        <v>7623</v>
      </c>
      <c r="R3210" t="s">
        <v>1874</v>
      </c>
      <c r="S3210">
        <v>4</v>
      </c>
      <c r="T3210" s="2">
        <v>0</v>
      </c>
      <c r="U3210" s="5">
        <v>11.82</v>
      </c>
      <c r="V3210" s="5">
        <f>ORDENES[[#This Row],[Ventas sin descuento]]-ORDENES[[#This Row],[costos estimados]]</f>
        <v>11.82</v>
      </c>
      <c r="W3210">
        <v>4</v>
      </c>
      <c r="X3210" s="5">
        <v>30.32</v>
      </c>
      <c r="Y3210" s="5">
        <f>ORDENES[[#This Row],[Ventas Originales (con descuento)]]/(1-ORDENES[[#This Row],[Descuento]])</f>
        <v>30.32</v>
      </c>
      <c r="Z3210" s="5">
        <f>ORDENES[[#This Row],[Ventas Originales (con descuento)]]/ORDENES[[#This Row],[Cantidad]]/(1-ORDENES[[#This Row],[Descuento]])</f>
        <v>7.58</v>
      </c>
      <c r="AA3210" s="5">
        <f>ORDENES[[#This Row],[Ventas Originales (con descuento)]]/ORDENES[[#This Row],[Cantidad]]</f>
        <v>7.58</v>
      </c>
      <c r="AB3210" s="5">
        <f>ORDENES[[#This Row],[Ventas Originales (con descuento)]]-(ORDENES[[#This Row],[Ganancias]])</f>
        <v>18.5</v>
      </c>
    </row>
    <row r="3211" spans="1:28" x14ac:dyDescent="0.35">
      <c r="A3211" t="s">
        <v>7719</v>
      </c>
      <c r="B3211" t="s">
        <v>247</v>
      </c>
      <c r="C3211" t="s">
        <v>1</v>
      </c>
      <c r="D3211" t="s">
        <v>2119</v>
      </c>
      <c r="E3211" t="s">
        <v>13</v>
      </c>
      <c r="F3211" s="1">
        <v>43194</v>
      </c>
      <c r="G3211" t="s">
        <v>7613</v>
      </c>
      <c r="H3211" t="s">
        <v>4071</v>
      </c>
      <c r="I3211">
        <v>48205</v>
      </c>
      <c r="J3211" t="s">
        <v>2164</v>
      </c>
      <c r="K3211" t="s">
        <v>1881</v>
      </c>
      <c r="L3211" t="s">
        <v>1860</v>
      </c>
      <c r="M3211" s="1">
        <v>43199</v>
      </c>
      <c r="N3211" t="s">
        <v>1869</v>
      </c>
      <c r="O3211" t="s">
        <v>7623</v>
      </c>
      <c r="P3211" t="s">
        <v>1894</v>
      </c>
      <c r="Q3211" t="s">
        <v>7623</v>
      </c>
      <c r="R3211" t="s">
        <v>1874</v>
      </c>
      <c r="S3211">
        <v>3</v>
      </c>
      <c r="T3211" s="2">
        <v>0</v>
      </c>
      <c r="U3211" s="5">
        <v>23.81</v>
      </c>
      <c r="V3211" s="5">
        <f>ORDENES[[#This Row],[Ventas sin descuento]]-ORDENES[[#This Row],[costos estimados]]</f>
        <v>23.810000000000002</v>
      </c>
      <c r="W3211">
        <v>4</v>
      </c>
      <c r="X3211" s="5">
        <v>79.36</v>
      </c>
      <c r="Y3211" s="5">
        <f>ORDENES[[#This Row],[Ventas Originales (con descuento)]]/(1-ORDENES[[#This Row],[Descuento]])</f>
        <v>79.36</v>
      </c>
      <c r="Z3211" s="5">
        <f>ORDENES[[#This Row],[Ventas Originales (con descuento)]]/ORDENES[[#This Row],[Cantidad]]/(1-ORDENES[[#This Row],[Descuento]])</f>
        <v>19.84</v>
      </c>
      <c r="AA3211" s="5">
        <f>ORDENES[[#This Row],[Ventas Originales (con descuento)]]/ORDENES[[#This Row],[Cantidad]]</f>
        <v>19.84</v>
      </c>
      <c r="AB3211" s="5">
        <f>ORDENES[[#This Row],[Ventas Originales (con descuento)]]-(ORDENES[[#This Row],[Ganancias]])</f>
        <v>55.55</v>
      </c>
    </row>
    <row r="3212" spans="1:28" x14ac:dyDescent="0.35">
      <c r="A3212" t="s">
        <v>7719</v>
      </c>
      <c r="B3212" t="s">
        <v>247</v>
      </c>
      <c r="C3212" t="s">
        <v>1</v>
      </c>
      <c r="D3212" t="s">
        <v>668</v>
      </c>
      <c r="E3212" t="s">
        <v>146</v>
      </c>
      <c r="F3212" s="1">
        <v>44075</v>
      </c>
      <c r="G3212" t="s">
        <v>7613</v>
      </c>
      <c r="H3212" t="s">
        <v>5064</v>
      </c>
      <c r="I3212">
        <v>48227</v>
      </c>
      <c r="J3212" t="s">
        <v>2024</v>
      </c>
      <c r="K3212" t="s">
        <v>1881</v>
      </c>
      <c r="L3212" t="s">
        <v>1860</v>
      </c>
      <c r="M3212" s="1">
        <v>44079</v>
      </c>
      <c r="N3212" t="s">
        <v>1869</v>
      </c>
      <c r="O3212" t="s">
        <v>7623</v>
      </c>
      <c r="P3212" t="s">
        <v>1894</v>
      </c>
      <c r="Q3212" t="s">
        <v>7623</v>
      </c>
      <c r="R3212" t="s">
        <v>1876</v>
      </c>
      <c r="S3212">
        <v>3</v>
      </c>
      <c r="T3212" s="2">
        <v>0</v>
      </c>
      <c r="U3212" s="5">
        <v>14.46</v>
      </c>
      <c r="V3212" s="5">
        <f>ORDENES[[#This Row],[Ventas sin descuento]]-ORDENES[[#This Row],[costos estimados]]</f>
        <v>14.46</v>
      </c>
      <c r="W3212">
        <v>4</v>
      </c>
      <c r="X3212" s="5">
        <v>29.52</v>
      </c>
      <c r="Y3212" s="5">
        <f>ORDENES[[#This Row],[Ventas Originales (con descuento)]]/(1-ORDENES[[#This Row],[Descuento]])</f>
        <v>29.52</v>
      </c>
      <c r="Z3212" s="5">
        <f>ORDENES[[#This Row],[Ventas Originales (con descuento)]]/ORDENES[[#This Row],[Cantidad]]/(1-ORDENES[[#This Row],[Descuento]])</f>
        <v>7.38</v>
      </c>
      <c r="AA3212" s="5">
        <f>ORDENES[[#This Row],[Ventas Originales (con descuento)]]/ORDENES[[#This Row],[Cantidad]]</f>
        <v>7.38</v>
      </c>
      <c r="AB3212" s="5">
        <f>ORDENES[[#This Row],[Ventas Originales (con descuento)]]-(ORDENES[[#This Row],[Ganancias]])</f>
        <v>15.059999999999999</v>
      </c>
    </row>
    <row r="3213" spans="1:28" x14ac:dyDescent="0.35">
      <c r="A3213" t="s">
        <v>7719</v>
      </c>
      <c r="B3213" t="s">
        <v>247</v>
      </c>
      <c r="C3213" t="s">
        <v>1</v>
      </c>
      <c r="D3213" t="s">
        <v>189</v>
      </c>
      <c r="E3213" t="s">
        <v>146</v>
      </c>
      <c r="F3213" s="1">
        <v>44266</v>
      </c>
      <c r="G3213" t="s">
        <v>7598</v>
      </c>
      <c r="H3213" t="s">
        <v>5093</v>
      </c>
      <c r="I3213">
        <v>48227</v>
      </c>
      <c r="J3213" t="s">
        <v>1958</v>
      </c>
      <c r="K3213" t="s">
        <v>1881</v>
      </c>
      <c r="L3213" t="s">
        <v>1860</v>
      </c>
      <c r="M3213" s="1">
        <v>44272</v>
      </c>
      <c r="N3213" t="s">
        <v>1869</v>
      </c>
      <c r="O3213" t="s">
        <v>7623</v>
      </c>
      <c r="P3213" t="s">
        <v>1894</v>
      </c>
      <c r="Q3213" t="s">
        <v>7623</v>
      </c>
      <c r="R3213" t="s">
        <v>1876</v>
      </c>
      <c r="S3213">
        <v>4</v>
      </c>
      <c r="T3213" s="2">
        <v>0</v>
      </c>
      <c r="U3213" s="5">
        <v>421.08</v>
      </c>
      <c r="V3213" s="5">
        <f>ORDENES[[#This Row],[Ventas sin descuento]]-ORDENES[[#This Row],[costos estimados]]</f>
        <v>421.08</v>
      </c>
      <c r="W3213">
        <v>4</v>
      </c>
      <c r="X3213" s="5">
        <v>895.92</v>
      </c>
      <c r="Y3213" s="5">
        <f>ORDENES[[#This Row],[Ventas Originales (con descuento)]]/(1-ORDENES[[#This Row],[Descuento]])</f>
        <v>895.92</v>
      </c>
      <c r="Z3213" s="5">
        <f>ORDENES[[#This Row],[Ventas Originales (con descuento)]]/ORDENES[[#This Row],[Cantidad]]/(1-ORDENES[[#This Row],[Descuento]])</f>
        <v>223.98</v>
      </c>
      <c r="AA3213" s="5">
        <f>ORDENES[[#This Row],[Ventas Originales (con descuento)]]/ORDENES[[#This Row],[Cantidad]]</f>
        <v>223.98</v>
      </c>
      <c r="AB3213" s="5">
        <f>ORDENES[[#This Row],[Ventas Originales (con descuento)]]-(ORDENES[[#This Row],[Ganancias]])</f>
        <v>474.84</v>
      </c>
    </row>
    <row r="3214" spans="1:28" x14ac:dyDescent="0.35">
      <c r="A3214" t="s">
        <v>7719</v>
      </c>
      <c r="B3214" t="s">
        <v>247</v>
      </c>
      <c r="C3214" t="s">
        <v>1</v>
      </c>
      <c r="D3214" t="s">
        <v>2134</v>
      </c>
      <c r="E3214" t="s">
        <v>406</v>
      </c>
      <c r="F3214" s="1">
        <v>44306</v>
      </c>
      <c r="G3214" t="s">
        <v>7613</v>
      </c>
      <c r="H3214" t="s">
        <v>5094</v>
      </c>
      <c r="I3214">
        <v>48234</v>
      </c>
      <c r="J3214" t="s">
        <v>7606</v>
      </c>
      <c r="K3214" t="s">
        <v>1881</v>
      </c>
      <c r="L3214" t="s">
        <v>1860</v>
      </c>
      <c r="M3214" s="1">
        <v>44310</v>
      </c>
      <c r="N3214" t="s">
        <v>1869</v>
      </c>
      <c r="O3214" t="s">
        <v>7623</v>
      </c>
      <c r="P3214" t="s">
        <v>1894</v>
      </c>
      <c r="Q3214" t="s">
        <v>7623</v>
      </c>
      <c r="R3214" t="s">
        <v>1876</v>
      </c>
      <c r="S3214">
        <v>3</v>
      </c>
      <c r="T3214" s="2">
        <v>0</v>
      </c>
      <c r="U3214" s="5">
        <v>18.28</v>
      </c>
      <c r="V3214" s="5">
        <f>ORDENES[[#This Row],[Ventas sin descuento]]-ORDENES[[#This Row],[costos estimados]]</f>
        <v>18.28</v>
      </c>
      <c r="W3214">
        <v>4</v>
      </c>
      <c r="X3214" s="5">
        <v>36.56</v>
      </c>
      <c r="Y3214" s="5">
        <f>ORDENES[[#This Row],[Ventas Originales (con descuento)]]/(1-ORDENES[[#This Row],[Descuento]])</f>
        <v>36.56</v>
      </c>
      <c r="Z3214" s="5">
        <f>ORDENES[[#This Row],[Ventas Originales (con descuento)]]/ORDENES[[#This Row],[Cantidad]]/(1-ORDENES[[#This Row],[Descuento]])</f>
        <v>9.14</v>
      </c>
      <c r="AA3214" s="5">
        <f>ORDENES[[#This Row],[Ventas Originales (con descuento)]]/ORDENES[[#This Row],[Cantidad]]</f>
        <v>9.14</v>
      </c>
      <c r="AB3214" s="5">
        <f>ORDENES[[#This Row],[Ventas Originales (con descuento)]]-(ORDENES[[#This Row],[Ganancias]])</f>
        <v>18.28</v>
      </c>
    </row>
    <row r="3215" spans="1:28" x14ac:dyDescent="0.35">
      <c r="A3215" t="s">
        <v>7719</v>
      </c>
      <c r="B3215" t="s">
        <v>98</v>
      </c>
      <c r="C3215" t="s">
        <v>1</v>
      </c>
      <c r="D3215" t="s">
        <v>2268</v>
      </c>
      <c r="E3215" t="s">
        <v>7624</v>
      </c>
      <c r="F3215" s="1">
        <v>43224</v>
      </c>
      <c r="G3215" t="s">
        <v>7613</v>
      </c>
      <c r="H3215" t="s">
        <v>5095</v>
      </c>
      <c r="I3215">
        <v>49201</v>
      </c>
      <c r="J3215" t="s">
        <v>7649</v>
      </c>
      <c r="K3215" t="s">
        <v>1881</v>
      </c>
      <c r="L3215" t="s">
        <v>1860</v>
      </c>
      <c r="M3215" s="1">
        <v>43228</v>
      </c>
      <c r="N3215" t="s">
        <v>1869</v>
      </c>
      <c r="O3215" t="s">
        <v>7623</v>
      </c>
      <c r="P3215" t="s">
        <v>1894</v>
      </c>
      <c r="Q3215" t="s">
        <v>7623</v>
      </c>
      <c r="R3215" t="s">
        <v>1876</v>
      </c>
      <c r="S3215">
        <v>3</v>
      </c>
      <c r="T3215" s="2">
        <v>0</v>
      </c>
      <c r="U3215" s="5">
        <v>21.06</v>
      </c>
      <c r="V3215" s="5">
        <f>ORDENES[[#This Row],[Ventas sin descuento]]-ORDENES[[#This Row],[costos estimados]]</f>
        <v>21.06</v>
      </c>
      <c r="W3215">
        <v>4</v>
      </c>
      <c r="X3215" s="5">
        <v>46.8</v>
      </c>
      <c r="Y3215" s="5">
        <f>ORDENES[[#This Row],[Ventas Originales (con descuento)]]/(1-ORDENES[[#This Row],[Descuento]])</f>
        <v>46.8</v>
      </c>
      <c r="Z3215" s="5">
        <f>ORDENES[[#This Row],[Ventas Originales (con descuento)]]/ORDENES[[#This Row],[Cantidad]]/(1-ORDENES[[#This Row],[Descuento]])</f>
        <v>11.7</v>
      </c>
      <c r="AA3215" s="5">
        <f>ORDENES[[#This Row],[Ventas Originales (con descuento)]]/ORDENES[[#This Row],[Cantidad]]</f>
        <v>11.7</v>
      </c>
      <c r="AB3215" s="5">
        <f>ORDENES[[#This Row],[Ventas Originales (con descuento)]]-(ORDENES[[#This Row],[Ganancias]])</f>
        <v>25.74</v>
      </c>
    </row>
    <row r="3216" spans="1:28" x14ac:dyDescent="0.35">
      <c r="A3216" t="s">
        <v>7719</v>
      </c>
      <c r="B3216" t="s">
        <v>2303</v>
      </c>
      <c r="C3216" t="s">
        <v>1</v>
      </c>
      <c r="D3216" t="s">
        <v>326</v>
      </c>
      <c r="E3216" t="s">
        <v>47</v>
      </c>
      <c r="F3216" s="1">
        <v>43418</v>
      </c>
      <c r="G3216" t="s">
        <v>7613</v>
      </c>
      <c r="H3216" t="s">
        <v>5085</v>
      </c>
      <c r="I3216">
        <v>48640</v>
      </c>
      <c r="J3216" t="s">
        <v>1726</v>
      </c>
      <c r="K3216" t="s">
        <v>1881</v>
      </c>
      <c r="L3216" t="s">
        <v>1860</v>
      </c>
      <c r="M3216" s="1">
        <v>43422</v>
      </c>
      <c r="N3216" t="s">
        <v>1869</v>
      </c>
      <c r="O3216" t="s">
        <v>7623</v>
      </c>
      <c r="P3216" t="s">
        <v>1894</v>
      </c>
      <c r="Q3216" t="s">
        <v>7623</v>
      </c>
      <c r="R3216" t="s">
        <v>1876</v>
      </c>
      <c r="S3216">
        <v>3</v>
      </c>
      <c r="T3216" s="2">
        <v>0</v>
      </c>
      <c r="U3216" s="5">
        <v>5.64</v>
      </c>
      <c r="V3216" s="5">
        <f>ORDENES[[#This Row],[Ventas sin descuento]]-ORDENES[[#This Row],[costos estimados]]</f>
        <v>5.64</v>
      </c>
      <c r="W3216">
        <v>4</v>
      </c>
      <c r="X3216" s="5">
        <v>11.52</v>
      </c>
      <c r="Y3216" s="5">
        <f>ORDENES[[#This Row],[Ventas Originales (con descuento)]]/(1-ORDENES[[#This Row],[Descuento]])</f>
        <v>11.52</v>
      </c>
      <c r="Z3216" s="5">
        <f>ORDENES[[#This Row],[Ventas Originales (con descuento)]]/ORDENES[[#This Row],[Cantidad]]/(1-ORDENES[[#This Row],[Descuento]])</f>
        <v>2.88</v>
      </c>
      <c r="AA3216" s="5">
        <f>ORDENES[[#This Row],[Ventas Originales (con descuento)]]/ORDENES[[#This Row],[Cantidad]]</f>
        <v>2.88</v>
      </c>
      <c r="AB3216" s="5">
        <f>ORDENES[[#This Row],[Ventas Originales (con descuento)]]-(ORDENES[[#This Row],[Ganancias]])</f>
        <v>5.88</v>
      </c>
    </row>
    <row r="3217" spans="1:28" x14ac:dyDescent="0.35">
      <c r="A3217" t="s">
        <v>7719</v>
      </c>
      <c r="B3217" t="s">
        <v>138</v>
      </c>
      <c r="C3217" t="s">
        <v>1</v>
      </c>
      <c r="D3217" t="s">
        <v>2839</v>
      </c>
      <c r="E3217" t="s">
        <v>18</v>
      </c>
      <c r="F3217" s="1">
        <v>44511</v>
      </c>
      <c r="G3217" t="s">
        <v>7613</v>
      </c>
      <c r="H3217" t="s">
        <v>5096</v>
      </c>
      <c r="I3217">
        <v>50322</v>
      </c>
      <c r="J3217" t="s">
        <v>1406</v>
      </c>
      <c r="K3217" t="s">
        <v>1881</v>
      </c>
      <c r="L3217" t="s">
        <v>1860</v>
      </c>
      <c r="M3217" s="1">
        <v>44516</v>
      </c>
      <c r="N3217" t="s">
        <v>1869</v>
      </c>
      <c r="O3217" t="s">
        <v>7623</v>
      </c>
      <c r="P3217" t="s">
        <v>1906</v>
      </c>
      <c r="Q3217" t="s">
        <v>7623</v>
      </c>
      <c r="R3217" t="s">
        <v>1898</v>
      </c>
      <c r="S3217">
        <v>3</v>
      </c>
      <c r="T3217" s="2">
        <v>0</v>
      </c>
      <c r="U3217" s="5">
        <v>21.58</v>
      </c>
      <c r="V3217" s="5">
        <f>ORDENES[[#This Row],[Ventas sin descuento]]-ORDENES[[#This Row],[costos estimados]]</f>
        <v>21.58</v>
      </c>
      <c r="W3217">
        <v>4</v>
      </c>
      <c r="X3217" s="5">
        <v>45.92</v>
      </c>
      <c r="Y3217" s="5">
        <f>ORDENES[[#This Row],[Ventas Originales (con descuento)]]/(1-ORDENES[[#This Row],[Descuento]])</f>
        <v>45.92</v>
      </c>
      <c r="Z3217" s="5">
        <f>ORDENES[[#This Row],[Ventas Originales (con descuento)]]/ORDENES[[#This Row],[Cantidad]]/(1-ORDENES[[#This Row],[Descuento]])</f>
        <v>11.48</v>
      </c>
      <c r="AA3217" s="5">
        <f>ORDENES[[#This Row],[Ventas Originales (con descuento)]]/ORDENES[[#This Row],[Cantidad]]</f>
        <v>11.48</v>
      </c>
      <c r="AB3217" s="5">
        <f>ORDENES[[#This Row],[Ventas Originales (con descuento)]]-(ORDENES[[#This Row],[Ganancias]])</f>
        <v>24.340000000000003</v>
      </c>
    </row>
    <row r="3218" spans="1:28" x14ac:dyDescent="0.35">
      <c r="A3218" t="s">
        <v>7719</v>
      </c>
      <c r="B3218" t="s">
        <v>247</v>
      </c>
      <c r="C3218" t="s">
        <v>1</v>
      </c>
      <c r="D3218" t="s">
        <v>226</v>
      </c>
      <c r="E3218" t="s">
        <v>477</v>
      </c>
      <c r="F3218" s="1">
        <v>44165</v>
      </c>
      <c r="G3218" t="s">
        <v>7613</v>
      </c>
      <c r="H3218" t="s">
        <v>4075</v>
      </c>
      <c r="I3218">
        <v>48227</v>
      </c>
      <c r="J3218" t="s">
        <v>1977</v>
      </c>
      <c r="K3218" t="s">
        <v>1881</v>
      </c>
      <c r="L3218" t="s">
        <v>1860</v>
      </c>
      <c r="M3218" s="1">
        <v>44171</v>
      </c>
      <c r="N3218" t="s">
        <v>1869</v>
      </c>
      <c r="O3218" t="s">
        <v>7623</v>
      </c>
      <c r="P3218" t="s">
        <v>1894</v>
      </c>
      <c r="Q3218" t="s">
        <v>7623</v>
      </c>
      <c r="R3218" t="s">
        <v>1879</v>
      </c>
      <c r="S3218">
        <v>4</v>
      </c>
      <c r="T3218" s="2">
        <v>0</v>
      </c>
      <c r="U3218" s="5">
        <v>16.68</v>
      </c>
      <c r="V3218" s="5">
        <f>ORDENES[[#This Row],[Ventas sin descuento]]-ORDENES[[#This Row],[costos estimados]]</f>
        <v>16.68</v>
      </c>
      <c r="W3218">
        <v>4</v>
      </c>
      <c r="X3218" s="5">
        <v>33.36</v>
      </c>
      <c r="Y3218" s="5">
        <f>ORDENES[[#This Row],[Ventas Originales (con descuento)]]/(1-ORDENES[[#This Row],[Descuento]])</f>
        <v>33.36</v>
      </c>
      <c r="Z3218" s="5">
        <f>ORDENES[[#This Row],[Ventas Originales (con descuento)]]/ORDENES[[#This Row],[Cantidad]]/(1-ORDENES[[#This Row],[Descuento]])</f>
        <v>8.34</v>
      </c>
      <c r="AA3218" s="5">
        <f>ORDENES[[#This Row],[Ventas Originales (con descuento)]]/ORDENES[[#This Row],[Cantidad]]</f>
        <v>8.34</v>
      </c>
      <c r="AB3218" s="5">
        <f>ORDENES[[#This Row],[Ventas Originales (con descuento)]]-(ORDENES[[#This Row],[Ganancias]])</f>
        <v>16.68</v>
      </c>
    </row>
    <row r="3219" spans="1:28" x14ac:dyDescent="0.35">
      <c r="A3219" t="s">
        <v>7719</v>
      </c>
      <c r="B3219" t="s">
        <v>28</v>
      </c>
      <c r="C3219" t="s">
        <v>1</v>
      </c>
      <c r="D3219" t="s">
        <v>409</v>
      </c>
      <c r="E3219" t="s">
        <v>196</v>
      </c>
      <c r="F3219" s="1">
        <v>44538</v>
      </c>
      <c r="G3219" t="s">
        <v>7613</v>
      </c>
      <c r="H3219" t="s">
        <v>4088</v>
      </c>
      <c r="I3219">
        <v>53711</v>
      </c>
      <c r="J3219" t="s">
        <v>1453</v>
      </c>
      <c r="K3219" t="s">
        <v>1881</v>
      </c>
      <c r="L3219" t="s">
        <v>1860</v>
      </c>
      <c r="M3219" s="1">
        <v>44543</v>
      </c>
      <c r="N3219" t="s">
        <v>1869</v>
      </c>
      <c r="O3219" t="s">
        <v>7623</v>
      </c>
      <c r="P3219" t="s">
        <v>1884</v>
      </c>
      <c r="Q3219" t="s">
        <v>7623</v>
      </c>
      <c r="R3219" t="s">
        <v>1879</v>
      </c>
      <c r="S3219">
        <v>3</v>
      </c>
      <c r="T3219" s="2">
        <v>0</v>
      </c>
      <c r="U3219" s="5">
        <v>12.66</v>
      </c>
      <c r="V3219" s="5">
        <f>ORDENES[[#This Row],[Ventas sin descuento]]-ORDENES[[#This Row],[costos estimados]]</f>
        <v>12.66</v>
      </c>
      <c r="W3219">
        <v>4</v>
      </c>
      <c r="X3219" s="5">
        <v>27.52</v>
      </c>
      <c r="Y3219" s="5">
        <f>ORDENES[[#This Row],[Ventas Originales (con descuento)]]/(1-ORDENES[[#This Row],[Descuento]])</f>
        <v>27.52</v>
      </c>
      <c r="Z3219" s="5">
        <f>ORDENES[[#This Row],[Ventas Originales (con descuento)]]/ORDENES[[#This Row],[Cantidad]]/(1-ORDENES[[#This Row],[Descuento]])</f>
        <v>6.88</v>
      </c>
      <c r="AA3219" s="5">
        <f>ORDENES[[#This Row],[Ventas Originales (con descuento)]]/ORDENES[[#This Row],[Cantidad]]</f>
        <v>6.88</v>
      </c>
      <c r="AB3219" s="5">
        <f>ORDENES[[#This Row],[Ventas Originales (con descuento)]]-(ORDENES[[#This Row],[Ganancias]])</f>
        <v>14.86</v>
      </c>
    </row>
    <row r="3220" spans="1:28" x14ac:dyDescent="0.35">
      <c r="A3220" t="s">
        <v>7719</v>
      </c>
      <c r="B3220" t="s">
        <v>2900</v>
      </c>
      <c r="C3220" t="s">
        <v>1</v>
      </c>
      <c r="D3220" t="s">
        <v>2586</v>
      </c>
      <c r="E3220" t="s">
        <v>18</v>
      </c>
      <c r="F3220" s="1">
        <v>43423</v>
      </c>
      <c r="G3220" t="s">
        <v>7613</v>
      </c>
      <c r="H3220" t="s">
        <v>5097</v>
      </c>
      <c r="I3220">
        <v>55433</v>
      </c>
      <c r="J3220" t="s">
        <v>2247</v>
      </c>
      <c r="K3220" t="s">
        <v>1881</v>
      </c>
      <c r="L3220" t="s">
        <v>1860</v>
      </c>
      <c r="M3220" s="1">
        <v>43428</v>
      </c>
      <c r="N3220" t="s">
        <v>1869</v>
      </c>
      <c r="O3220" t="s">
        <v>7623</v>
      </c>
      <c r="P3220" t="s">
        <v>1893</v>
      </c>
      <c r="Q3220" t="s">
        <v>7623</v>
      </c>
      <c r="R3220" t="s">
        <v>1872</v>
      </c>
      <c r="S3220">
        <v>3</v>
      </c>
      <c r="T3220" s="2">
        <v>0</v>
      </c>
      <c r="U3220" s="5">
        <v>57.5</v>
      </c>
      <c r="V3220" s="5">
        <f>ORDENES[[#This Row],[Ventas sin descuento]]-ORDENES[[#This Row],[costos estimados]]</f>
        <v>57.5</v>
      </c>
      <c r="W3220">
        <v>4</v>
      </c>
      <c r="X3220" s="5">
        <v>221.16</v>
      </c>
      <c r="Y3220" s="5">
        <f>ORDENES[[#This Row],[Ventas Originales (con descuento)]]/(1-ORDENES[[#This Row],[Descuento]])</f>
        <v>221.16</v>
      </c>
      <c r="Z3220" s="5">
        <f>ORDENES[[#This Row],[Ventas Originales (con descuento)]]/ORDENES[[#This Row],[Cantidad]]/(1-ORDENES[[#This Row],[Descuento]])</f>
        <v>55.29</v>
      </c>
      <c r="AA3220" s="5">
        <f>ORDENES[[#This Row],[Ventas Originales (con descuento)]]/ORDENES[[#This Row],[Cantidad]]</f>
        <v>55.29</v>
      </c>
      <c r="AB3220" s="5">
        <f>ORDENES[[#This Row],[Ventas Originales (con descuento)]]-(ORDENES[[#This Row],[Ganancias]])</f>
        <v>163.66</v>
      </c>
    </row>
    <row r="3221" spans="1:28" x14ac:dyDescent="0.35">
      <c r="A3221" t="s">
        <v>7719</v>
      </c>
      <c r="B3221" t="s">
        <v>2957</v>
      </c>
      <c r="C3221" t="s">
        <v>1</v>
      </c>
      <c r="D3221" t="s">
        <v>2401</v>
      </c>
      <c r="E3221" t="s">
        <v>236</v>
      </c>
      <c r="F3221" s="1">
        <v>43786</v>
      </c>
      <c r="G3221" t="s">
        <v>7613</v>
      </c>
      <c r="H3221" t="s">
        <v>4092</v>
      </c>
      <c r="I3221">
        <v>73120</v>
      </c>
      <c r="J3221" t="s">
        <v>1408</v>
      </c>
      <c r="K3221" t="s">
        <v>1881</v>
      </c>
      <c r="L3221" t="s">
        <v>1860</v>
      </c>
      <c r="M3221" s="1">
        <v>43793</v>
      </c>
      <c r="N3221" t="s">
        <v>1869</v>
      </c>
      <c r="O3221" t="s">
        <v>7623</v>
      </c>
      <c r="P3221" t="s">
        <v>1910</v>
      </c>
      <c r="Q3221" t="s">
        <v>7623</v>
      </c>
      <c r="R3221" t="s">
        <v>1872</v>
      </c>
      <c r="S3221">
        <v>5</v>
      </c>
      <c r="T3221" s="2">
        <v>0</v>
      </c>
      <c r="U3221" s="5">
        <v>5.41</v>
      </c>
      <c r="V3221" s="5">
        <f>ORDENES[[#This Row],[Ventas sin descuento]]-ORDENES[[#This Row],[costos estimados]]</f>
        <v>5.4099999999999682</v>
      </c>
      <c r="W3221">
        <v>4</v>
      </c>
      <c r="X3221" s="5">
        <v>541.24</v>
      </c>
      <c r="Y3221" s="5">
        <f>ORDENES[[#This Row],[Ventas Originales (con descuento)]]/(1-ORDENES[[#This Row],[Descuento]])</f>
        <v>541.24</v>
      </c>
      <c r="Z3221" s="5">
        <f>ORDENES[[#This Row],[Ventas Originales (con descuento)]]/ORDENES[[#This Row],[Cantidad]]/(1-ORDENES[[#This Row],[Descuento]])</f>
        <v>135.31</v>
      </c>
      <c r="AA3221" s="5">
        <f>ORDENES[[#This Row],[Ventas Originales (con descuento)]]/ORDENES[[#This Row],[Cantidad]]</f>
        <v>135.31</v>
      </c>
      <c r="AB3221" s="5">
        <f>ORDENES[[#This Row],[Ventas Originales (con descuento)]]-(ORDENES[[#This Row],[Ganancias]])</f>
        <v>535.83000000000004</v>
      </c>
    </row>
    <row r="3222" spans="1:28" x14ac:dyDescent="0.35">
      <c r="A3222" t="s">
        <v>7719</v>
      </c>
      <c r="B3222" t="s">
        <v>603</v>
      </c>
      <c r="C3222" t="s">
        <v>1</v>
      </c>
      <c r="D3222" t="s">
        <v>3061</v>
      </c>
      <c r="E3222" t="s">
        <v>16</v>
      </c>
      <c r="F3222" s="1">
        <v>43580</v>
      </c>
      <c r="G3222" t="s">
        <v>7613</v>
      </c>
      <c r="H3222" t="s">
        <v>5098</v>
      </c>
      <c r="I3222">
        <v>53209</v>
      </c>
      <c r="J3222" t="s">
        <v>3041</v>
      </c>
      <c r="K3222" t="s">
        <v>1881</v>
      </c>
      <c r="L3222" t="s">
        <v>1860</v>
      </c>
      <c r="M3222" s="1">
        <v>43585</v>
      </c>
      <c r="N3222" t="s">
        <v>1869</v>
      </c>
      <c r="O3222" t="s">
        <v>7623</v>
      </c>
      <c r="P3222" t="s">
        <v>1884</v>
      </c>
      <c r="Q3222" t="s">
        <v>7623</v>
      </c>
      <c r="R3222" t="s">
        <v>1877</v>
      </c>
      <c r="S3222">
        <v>3</v>
      </c>
      <c r="T3222" s="2">
        <v>0</v>
      </c>
      <c r="U3222" s="5">
        <v>76.27</v>
      </c>
      <c r="V3222" s="5">
        <f>ORDENES[[#This Row],[Ventas sin descuento]]-ORDENES[[#This Row],[costos estimados]]</f>
        <v>76.269999999999982</v>
      </c>
      <c r="W3222">
        <v>5</v>
      </c>
      <c r="X3222" s="5">
        <v>272.39999999999998</v>
      </c>
      <c r="Y3222" s="5">
        <f>ORDENES[[#This Row],[Ventas Originales (con descuento)]]/(1-ORDENES[[#This Row],[Descuento]])</f>
        <v>272.39999999999998</v>
      </c>
      <c r="Z3222" s="5">
        <f>ORDENES[[#This Row],[Ventas Originales (con descuento)]]/ORDENES[[#This Row],[Cantidad]]/(1-ORDENES[[#This Row],[Descuento]])</f>
        <v>54.48</v>
      </c>
      <c r="AA3222" s="5">
        <f>ORDENES[[#This Row],[Ventas Originales (con descuento)]]/ORDENES[[#This Row],[Cantidad]]</f>
        <v>54.48</v>
      </c>
      <c r="AB3222" s="5">
        <f>ORDENES[[#This Row],[Ventas Originales (con descuento)]]-(ORDENES[[#This Row],[Ganancias]])</f>
        <v>196.13</v>
      </c>
    </row>
    <row r="3223" spans="1:28" x14ac:dyDescent="0.35">
      <c r="A3223" t="s">
        <v>7719</v>
      </c>
      <c r="B3223" t="s">
        <v>71</v>
      </c>
      <c r="C3223" t="s">
        <v>1</v>
      </c>
      <c r="D3223" t="s">
        <v>2624</v>
      </c>
      <c r="E3223" t="s">
        <v>47</v>
      </c>
      <c r="F3223" s="1">
        <v>44034</v>
      </c>
      <c r="G3223" t="s">
        <v>7598</v>
      </c>
      <c r="H3223" t="s">
        <v>5099</v>
      </c>
      <c r="I3223">
        <v>48185</v>
      </c>
      <c r="J3223" t="s">
        <v>7709</v>
      </c>
      <c r="K3223" t="s">
        <v>1881</v>
      </c>
      <c r="L3223" t="s">
        <v>1860</v>
      </c>
      <c r="M3223" s="1">
        <v>44038</v>
      </c>
      <c r="N3223" t="s">
        <v>1869</v>
      </c>
      <c r="O3223" t="s">
        <v>7623</v>
      </c>
      <c r="P3223" t="s">
        <v>1894</v>
      </c>
      <c r="Q3223" t="s">
        <v>7623</v>
      </c>
      <c r="R3223" t="s">
        <v>1874</v>
      </c>
      <c r="S3223">
        <v>3</v>
      </c>
      <c r="T3223" s="2">
        <v>0</v>
      </c>
      <c r="U3223" s="5">
        <v>10.51</v>
      </c>
      <c r="V3223" s="5">
        <f>ORDENES[[#This Row],[Ventas sin descuento]]-ORDENES[[#This Row],[costos estimados]]</f>
        <v>10.510000000000002</v>
      </c>
      <c r="W3223">
        <v>5</v>
      </c>
      <c r="X3223" s="5">
        <v>29.2</v>
      </c>
      <c r="Y3223" s="5">
        <f>ORDENES[[#This Row],[Ventas Originales (con descuento)]]/(1-ORDENES[[#This Row],[Descuento]])</f>
        <v>29.2</v>
      </c>
      <c r="Z3223" s="5">
        <f>ORDENES[[#This Row],[Ventas Originales (con descuento)]]/ORDENES[[#This Row],[Cantidad]]/(1-ORDENES[[#This Row],[Descuento]])</f>
        <v>5.84</v>
      </c>
      <c r="AA3223" s="5">
        <f>ORDENES[[#This Row],[Ventas Originales (con descuento)]]/ORDENES[[#This Row],[Cantidad]]</f>
        <v>5.84</v>
      </c>
      <c r="AB3223" s="5">
        <f>ORDENES[[#This Row],[Ventas Originales (con descuento)]]-(ORDENES[[#This Row],[Ganancias]])</f>
        <v>18.689999999999998</v>
      </c>
    </row>
    <row r="3224" spans="1:28" x14ac:dyDescent="0.35">
      <c r="A3224" t="s">
        <v>7719</v>
      </c>
      <c r="B3224" t="s">
        <v>111</v>
      </c>
      <c r="C3224" t="s">
        <v>1</v>
      </c>
      <c r="D3224" t="s">
        <v>488</v>
      </c>
      <c r="E3224" t="s">
        <v>13</v>
      </c>
      <c r="F3224" s="1">
        <v>44534</v>
      </c>
      <c r="G3224" t="s">
        <v>7613</v>
      </c>
      <c r="H3224" t="s">
        <v>5100</v>
      </c>
      <c r="I3224">
        <v>55901</v>
      </c>
      <c r="J3224" t="s">
        <v>2875</v>
      </c>
      <c r="K3224" t="s">
        <v>1881</v>
      </c>
      <c r="L3224" t="s">
        <v>1860</v>
      </c>
      <c r="M3224" s="1">
        <v>44538</v>
      </c>
      <c r="N3224" t="s">
        <v>1869</v>
      </c>
      <c r="O3224" t="s">
        <v>7623</v>
      </c>
      <c r="P3224" t="s">
        <v>1893</v>
      </c>
      <c r="Q3224" t="s">
        <v>7623</v>
      </c>
      <c r="R3224" t="s">
        <v>1874</v>
      </c>
      <c r="S3224">
        <v>3</v>
      </c>
      <c r="T3224" s="2">
        <v>0</v>
      </c>
      <c r="U3224" s="5">
        <v>2.5499999999999998</v>
      </c>
      <c r="V3224" s="5">
        <f>ORDENES[[#This Row],[Ventas sin descuento]]-ORDENES[[#This Row],[costos estimados]]</f>
        <v>2.5499999999999998</v>
      </c>
      <c r="W3224">
        <v>5</v>
      </c>
      <c r="X3224" s="5">
        <v>8.8000000000000007</v>
      </c>
      <c r="Y3224" s="5">
        <f>ORDENES[[#This Row],[Ventas Originales (con descuento)]]/(1-ORDENES[[#This Row],[Descuento]])</f>
        <v>8.8000000000000007</v>
      </c>
      <c r="Z3224" s="5">
        <f>ORDENES[[#This Row],[Ventas Originales (con descuento)]]/ORDENES[[#This Row],[Cantidad]]/(1-ORDENES[[#This Row],[Descuento]])</f>
        <v>1.7600000000000002</v>
      </c>
      <c r="AA3224" s="5">
        <f>ORDENES[[#This Row],[Ventas Originales (con descuento)]]/ORDENES[[#This Row],[Cantidad]]</f>
        <v>1.7600000000000002</v>
      </c>
      <c r="AB3224" s="5">
        <f>ORDENES[[#This Row],[Ventas Originales (con descuento)]]-(ORDENES[[#This Row],[Ganancias]])</f>
        <v>6.2500000000000009</v>
      </c>
    </row>
    <row r="3225" spans="1:28" x14ac:dyDescent="0.35">
      <c r="A3225" t="s">
        <v>7719</v>
      </c>
      <c r="B3225" t="s">
        <v>603</v>
      </c>
      <c r="C3225" t="s">
        <v>1</v>
      </c>
      <c r="D3225" t="s">
        <v>3061</v>
      </c>
      <c r="E3225" t="s">
        <v>13</v>
      </c>
      <c r="F3225" s="1">
        <v>43580</v>
      </c>
      <c r="G3225" t="s">
        <v>7613</v>
      </c>
      <c r="H3225" t="s">
        <v>5098</v>
      </c>
      <c r="I3225">
        <v>53209</v>
      </c>
      <c r="J3225" t="s">
        <v>1464</v>
      </c>
      <c r="K3225" t="s">
        <v>1881</v>
      </c>
      <c r="L3225" t="s">
        <v>1860</v>
      </c>
      <c r="M3225" s="1">
        <v>43585</v>
      </c>
      <c r="N3225" t="s">
        <v>1869</v>
      </c>
      <c r="O3225" t="s">
        <v>7623</v>
      </c>
      <c r="P3225" t="s">
        <v>1884</v>
      </c>
      <c r="Q3225" t="s">
        <v>7623</v>
      </c>
      <c r="R3225" t="s">
        <v>1874</v>
      </c>
      <c r="S3225">
        <v>3</v>
      </c>
      <c r="T3225" s="2">
        <v>0</v>
      </c>
      <c r="U3225" s="5">
        <v>16.170000000000002</v>
      </c>
      <c r="V3225" s="5">
        <f>ORDENES[[#This Row],[Ventas sin descuento]]-ORDENES[[#This Row],[costos estimados]]</f>
        <v>16.170000000000002</v>
      </c>
      <c r="W3225">
        <v>5</v>
      </c>
      <c r="X3225" s="5">
        <v>57.75</v>
      </c>
      <c r="Y3225" s="5">
        <f>ORDENES[[#This Row],[Ventas Originales (con descuento)]]/(1-ORDENES[[#This Row],[Descuento]])</f>
        <v>57.75</v>
      </c>
      <c r="Z3225" s="5">
        <f>ORDENES[[#This Row],[Ventas Originales (con descuento)]]/ORDENES[[#This Row],[Cantidad]]/(1-ORDENES[[#This Row],[Descuento]])</f>
        <v>11.55</v>
      </c>
      <c r="AA3225" s="5">
        <f>ORDENES[[#This Row],[Ventas Originales (con descuento)]]/ORDENES[[#This Row],[Cantidad]]</f>
        <v>11.55</v>
      </c>
      <c r="AB3225" s="5">
        <f>ORDENES[[#This Row],[Ventas Originales (con descuento)]]-(ORDENES[[#This Row],[Ganancias]])</f>
        <v>41.58</v>
      </c>
    </row>
    <row r="3226" spans="1:28" x14ac:dyDescent="0.35">
      <c r="A3226" t="s">
        <v>7719</v>
      </c>
      <c r="B3226" t="s">
        <v>2752</v>
      </c>
      <c r="C3226" t="s">
        <v>1</v>
      </c>
      <c r="D3226" t="s">
        <v>2332</v>
      </c>
      <c r="E3226" t="s">
        <v>18</v>
      </c>
      <c r="F3226" s="1">
        <v>44539</v>
      </c>
      <c r="G3226" t="s">
        <v>7613</v>
      </c>
      <c r="H3226" t="s">
        <v>5101</v>
      </c>
      <c r="I3226">
        <v>46203</v>
      </c>
      <c r="J3226" t="s">
        <v>1229</v>
      </c>
      <c r="K3226" t="s">
        <v>1881</v>
      </c>
      <c r="L3226" t="s">
        <v>1860</v>
      </c>
      <c r="M3226" s="1">
        <v>44545</v>
      </c>
      <c r="N3226" t="s">
        <v>1869</v>
      </c>
      <c r="O3226" t="s">
        <v>7623</v>
      </c>
      <c r="P3226" t="s">
        <v>1896</v>
      </c>
      <c r="Q3226" t="s">
        <v>7623</v>
      </c>
      <c r="R3226" t="s">
        <v>1876</v>
      </c>
      <c r="S3226">
        <v>4</v>
      </c>
      <c r="T3226" s="2">
        <v>0</v>
      </c>
      <c r="U3226" s="5">
        <v>5.0999999999999996</v>
      </c>
      <c r="V3226" s="5">
        <f>ORDENES[[#This Row],[Ventas sin descuento]]-ORDENES[[#This Row],[costos estimados]]</f>
        <v>5.0999999999999996</v>
      </c>
      <c r="W3226">
        <v>5</v>
      </c>
      <c r="X3226" s="5">
        <v>10.4</v>
      </c>
      <c r="Y3226" s="5">
        <f>ORDENES[[#This Row],[Ventas Originales (con descuento)]]/(1-ORDENES[[#This Row],[Descuento]])</f>
        <v>10.4</v>
      </c>
      <c r="Z3226" s="5">
        <f>ORDENES[[#This Row],[Ventas Originales (con descuento)]]/ORDENES[[#This Row],[Cantidad]]/(1-ORDENES[[#This Row],[Descuento]])</f>
        <v>2.08</v>
      </c>
      <c r="AA3226" s="5">
        <f>ORDENES[[#This Row],[Ventas Originales (con descuento)]]/ORDENES[[#This Row],[Cantidad]]</f>
        <v>2.08</v>
      </c>
      <c r="AB3226" s="5">
        <f>ORDENES[[#This Row],[Ventas Originales (con descuento)]]-(ORDENES[[#This Row],[Ganancias]])</f>
        <v>5.3000000000000007</v>
      </c>
    </row>
    <row r="3227" spans="1:28" x14ac:dyDescent="0.35">
      <c r="A3227" t="s">
        <v>7719</v>
      </c>
      <c r="B3227" t="s">
        <v>247</v>
      </c>
      <c r="C3227" t="s">
        <v>1</v>
      </c>
      <c r="D3227" t="s">
        <v>461</v>
      </c>
      <c r="E3227" t="s">
        <v>146</v>
      </c>
      <c r="F3227" s="1">
        <v>43687</v>
      </c>
      <c r="G3227" t="s">
        <v>7613</v>
      </c>
      <c r="H3227" t="s">
        <v>5102</v>
      </c>
      <c r="I3227">
        <v>48227</v>
      </c>
      <c r="J3227" t="s">
        <v>3256</v>
      </c>
      <c r="K3227" t="s">
        <v>1881</v>
      </c>
      <c r="L3227" t="s">
        <v>1860</v>
      </c>
      <c r="M3227" s="1">
        <v>43691</v>
      </c>
      <c r="N3227" t="s">
        <v>1869</v>
      </c>
      <c r="O3227" t="s">
        <v>7623</v>
      </c>
      <c r="P3227" t="s">
        <v>1894</v>
      </c>
      <c r="Q3227" t="s">
        <v>7623</v>
      </c>
      <c r="R3227" t="s">
        <v>1876</v>
      </c>
      <c r="S3227">
        <v>3</v>
      </c>
      <c r="T3227" s="2">
        <v>0</v>
      </c>
      <c r="U3227" s="5">
        <v>29.14</v>
      </c>
      <c r="V3227" s="5">
        <f>ORDENES[[#This Row],[Ventas sin descuento]]-ORDENES[[#This Row],[costos estimados]]</f>
        <v>29.14</v>
      </c>
      <c r="W3227">
        <v>5</v>
      </c>
      <c r="X3227" s="5">
        <v>64.75</v>
      </c>
      <c r="Y3227" s="5">
        <f>ORDENES[[#This Row],[Ventas Originales (con descuento)]]/(1-ORDENES[[#This Row],[Descuento]])</f>
        <v>64.75</v>
      </c>
      <c r="Z3227" s="5">
        <f>ORDENES[[#This Row],[Ventas Originales (con descuento)]]/ORDENES[[#This Row],[Cantidad]]/(1-ORDENES[[#This Row],[Descuento]])</f>
        <v>12.95</v>
      </c>
      <c r="AA3227" s="5">
        <f>ORDENES[[#This Row],[Ventas Originales (con descuento)]]/ORDENES[[#This Row],[Cantidad]]</f>
        <v>12.95</v>
      </c>
      <c r="AB3227" s="5">
        <f>ORDENES[[#This Row],[Ventas Originales (con descuento)]]-(ORDENES[[#This Row],[Ganancias]])</f>
        <v>35.61</v>
      </c>
    </row>
    <row r="3228" spans="1:28" x14ac:dyDescent="0.35">
      <c r="A3228" t="s">
        <v>7719</v>
      </c>
      <c r="B3228" t="s">
        <v>247</v>
      </c>
      <c r="C3228" t="s">
        <v>1</v>
      </c>
      <c r="D3228" t="s">
        <v>668</v>
      </c>
      <c r="E3228" t="s">
        <v>35</v>
      </c>
      <c r="F3228" s="1">
        <v>44075</v>
      </c>
      <c r="G3228" t="s">
        <v>7613</v>
      </c>
      <c r="H3228" t="s">
        <v>5064</v>
      </c>
      <c r="I3228">
        <v>48227</v>
      </c>
      <c r="J3228" t="s">
        <v>2397</v>
      </c>
      <c r="K3228" t="s">
        <v>1881</v>
      </c>
      <c r="L3228" t="s">
        <v>1860</v>
      </c>
      <c r="M3228" s="1">
        <v>44079</v>
      </c>
      <c r="N3228" t="s">
        <v>1869</v>
      </c>
      <c r="O3228" t="s">
        <v>7623</v>
      </c>
      <c r="P3228" t="s">
        <v>1894</v>
      </c>
      <c r="Q3228" t="s">
        <v>7623</v>
      </c>
      <c r="R3228" t="s">
        <v>1876</v>
      </c>
      <c r="S3228">
        <v>3</v>
      </c>
      <c r="T3228" s="2">
        <v>0</v>
      </c>
      <c r="U3228" s="5">
        <v>12.67</v>
      </c>
      <c r="V3228" s="5">
        <f>ORDENES[[#This Row],[Ventas sin descuento]]-ORDENES[[#This Row],[costos estimados]]</f>
        <v>12.67</v>
      </c>
      <c r="W3228">
        <v>5</v>
      </c>
      <c r="X3228" s="5">
        <v>26.4</v>
      </c>
      <c r="Y3228" s="5">
        <f>ORDENES[[#This Row],[Ventas Originales (con descuento)]]/(1-ORDENES[[#This Row],[Descuento]])</f>
        <v>26.4</v>
      </c>
      <c r="Z3228" s="5">
        <f>ORDENES[[#This Row],[Ventas Originales (con descuento)]]/ORDENES[[#This Row],[Cantidad]]/(1-ORDENES[[#This Row],[Descuento]])</f>
        <v>5.2799999999999994</v>
      </c>
      <c r="AA3228" s="5">
        <f>ORDENES[[#This Row],[Ventas Originales (con descuento)]]/ORDENES[[#This Row],[Cantidad]]</f>
        <v>5.2799999999999994</v>
      </c>
      <c r="AB3228" s="5">
        <f>ORDENES[[#This Row],[Ventas Originales (con descuento)]]-(ORDENES[[#This Row],[Ganancias]])</f>
        <v>13.729999999999999</v>
      </c>
    </row>
    <row r="3229" spans="1:28" x14ac:dyDescent="0.35">
      <c r="A3229" t="s">
        <v>7719</v>
      </c>
      <c r="B3229" t="s">
        <v>247</v>
      </c>
      <c r="C3229" t="s">
        <v>1</v>
      </c>
      <c r="D3229" t="s">
        <v>668</v>
      </c>
      <c r="E3229" t="s">
        <v>35</v>
      </c>
      <c r="F3229" s="1">
        <v>44075</v>
      </c>
      <c r="G3229" t="s">
        <v>7613</v>
      </c>
      <c r="H3229" t="s">
        <v>5064</v>
      </c>
      <c r="I3229">
        <v>48227</v>
      </c>
      <c r="J3229" t="s">
        <v>1659</v>
      </c>
      <c r="K3229" t="s">
        <v>1881</v>
      </c>
      <c r="L3229" t="s">
        <v>1860</v>
      </c>
      <c r="M3229" s="1">
        <v>44079</v>
      </c>
      <c r="N3229" t="s">
        <v>1869</v>
      </c>
      <c r="O3229" t="s">
        <v>7623</v>
      </c>
      <c r="P3229" t="s">
        <v>1894</v>
      </c>
      <c r="Q3229" t="s">
        <v>7623</v>
      </c>
      <c r="R3229" t="s">
        <v>1876</v>
      </c>
      <c r="S3229">
        <v>3</v>
      </c>
      <c r="T3229" s="2">
        <v>0</v>
      </c>
      <c r="U3229" s="5">
        <v>11.09</v>
      </c>
      <c r="V3229" s="5">
        <f>ORDENES[[#This Row],[Ventas sin descuento]]-ORDENES[[#This Row],[costos estimados]]</f>
        <v>11.09</v>
      </c>
      <c r="W3229">
        <v>5</v>
      </c>
      <c r="X3229" s="5">
        <v>24.1</v>
      </c>
      <c r="Y3229" s="5">
        <f>ORDENES[[#This Row],[Ventas Originales (con descuento)]]/(1-ORDENES[[#This Row],[Descuento]])</f>
        <v>24.1</v>
      </c>
      <c r="Z3229" s="5">
        <f>ORDENES[[#This Row],[Ventas Originales (con descuento)]]/ORDENES[[#This Row],[Cantidad]]/(1-ORDENES[[#This Row],[Descuento]])</f>
        <v>4.82</v>
      </c>
      <c r="AA3229" s="5">
        <f>ORDENES[[#This Row],[Ventas Originales (con descuento)]]/ORDENES[[#This Row],[Cantidad]]</f>
        <v>4.82</v>
      </c>
      <c r="AB3229" s="5">
        <f>ORDENES[[#This Row],[Ventas Originales (con descuento)]]-(ORDENES[[#This Row],[Ganancias]])</f>
        <v>13.010000000000002</v>
      </c>
    </row>
    <row r="3230" spans="1:28" x14ac:dyDescent="0.35">
      <c r="A3230" t="s">
        <v>7719</v>
      </c>
      <c r="B3230" t="s">
        <v>2573</v>
      </c>
      <c r="C3230" t="s">
        <v>1</v>
      </c>
      <c r="D3230" t="s">
        <v>3191</v>
      </c>
      <c r="E3230" t="s">
        <v>146</v>
      </c>
      <c r="F3230" s="1">
        <v>44094</v>
      </c>
      <c r="G3230" t="s">
        <v>7613</v>
      </c>
      <c r="H3230" t="s">
        <v>5103</v>
      </c>
      <c r="I3230">
        <v>49505</v>
      </c>
      <c r="J3230" t="s">
        <v>2262</v>
      </c>
      <c r="K3230" t="s">
        <v>1881</v>
      </c>
      <c r="L3230" t="s">
        <v>1860</v>
      </c>
      <c r="M3230" s="1">
        <v>44098</v>
      </c>
      <c r="N3230" t="s">
        <v>1869</v>
      </c>
      <c r="O3230" t="s">
        <v>7623</v>
      </c>
      <c r="P3230" t="s">
        <v>1894</v>
      </c>
      <c r="Q3230" t="s">
        <v>7623</v>
      </c>
      <c r="R3230" t="s">
        <v>1876</v>
      </c>
      <c r="S3230">
        <v>3</v>
      </c>
      <c r="T3230" s="2">
        <v>0</v>
      </c>
      <c r="U3230" s="5">
        <v>41.01</v>
      </c>
      <c r="V3230" s="5">
        <f>ORDENES[[#This Row],[Ventas sin descuento]]-ORDENES[[#This Row],[costos estimados]]</f>
        <v>41.01</v>
      </c>
      <c r="W3230">
        <v>5</v>
      </c>
      <c r="X3230" s="5">
        <v>83.7</v>
      </c>
      <c r="Y3230" s="5">
        <f>ORDENES[[#This Row],[Ventas Originales (con descuento)]]/(1-ORDENES[[#This Row],[Descuento]])</f>
        <v>83.7</v>
      </c>
      <c r="Z3230" s="5">
        <f>ORDENES[[#This Row],[Ventas Originales (con descuento)]]/ORDENES[[#This Row],[Cantidad]]/(1-ORDENES[[#This Row],[Descuento]])</f>
        <v>16.740000000000002</v>
      </c>
      <c r="AA3230" s="5">
        <f>ORDENES[[#This Row],[Ventas Originales (con descuento)]]/ORDENES[[#This Row],[Cantidad]]</f>
        <v>16.740000000000002</v>
      </c>
      <c r="AB3230" s="5">
        <f>ORDENES[[#This Row],[Ventas Originales (con descuento)]]-(ORDENES[[#This Row],[Ganancias]])</f>
        <v>42.690000000000005</v>
      </c>
    </row>
    <row r="3231" spans="1:28" x14ac:dyDescent="0.35">
      <c r="A3231" t="s">
        <v>7719</v>
      </c>
      <c r="B3231" t="s">
        <v>2573</v>
      </c>
      <c r="C3231" t="s">
        <v>1</v>
      </c>
      <c r="D3231" t="s">
        <v>2654</v>
      </c>
      <c r="E3231" t="s">
        <v>146</v>
      </c>
      <c r="F3231" s="1">
        <v>44539</v>
      </c>
      <c r="G3231" t="s">
        <v>7598</v>
      </c>
      <c r="H3231" t="s">
        <v>5104</v>
      </c>
      <c r="I3231">
        <v>49505</v>
      </c>
      <c r="J3231" t="s">
        <v>3107</v>
      </c>
      <c r="K3231" t="s">
        <v>1881</v>
      </c>
      <c r="L3231" t="s">
        <v>1860</v>
      </c>
      <c r="M3231" s="1">
        <v>44545</v>
      </c>
      <c r="N3231" t="s">
        <v>1869</v>
      </c>
      <c r="O3231" t="s">
        <v>7623</v>
      </c>
      <c r="P3231" t="s">
        <v>1894</v>
      </c>
      <c r="Q3231" t="s">
        <v>7623</v>
      </c>
      <c r="R3231" t="s">
        <v>1876</v>
      </c>
      <c r="S3231">
        <v>4</v>
      </c>
      <c r="T3231" s="2">
        <v>0</v>
      </c>
      <c r="U3231" s="5">
        <v>26.9</v>
      </c>
      <c r="V3231" s="5">
        <f>ORDENES[[#This Row],[Ventas sin descuento]]-ORDENES[[#This Row],[costos estimados]]</f>
        <v>26.9</v>
      </c>
      <c r="W3231">
        <v>5</v>
      </c>
      <c r="X3231" s="5">
        <v>54.9</v>
      </c>
      <c r="Y3231" s="5">
        <f>ORDENES[[#This Row],[Ventas Originales (con descuento)]]/(1-ORDENES[[#This Row],[Descuento]])</f>
        <v>54.9</v>
      </c>
      <c r="Z3231" s="5">
        <f>ORDENES[[#This Row],[Ventas Originales (con descuento)]]/ORDENES[[#This Row],[Cantidad]]/(1-ORDENES[[#This Row],[Descuento]])</f>
        <v>10.98</v>
      </c>
      <c r="AA3231" s="5">
        <f>ORDENES[[#This Row],[Ventas Originales (con descuento)]]/ORDENES[[#This Row],[Cantidad]]</f>
        <v>10.98</v>
      </c>
      <c r="AB3231" s="5">
        <f>ORDENES[[#This Row],[Ventas Originales (con descuento)]]-(ORDENES[[#This Row],[Ganancias]])</f>
        <v>28</v>
      </c>
    </row>
    <row r="3232" spans="1:28" x14ac:dyDescent="0.35">
      <c r="A3232" t="s">
        <v>7719</v>
      </c>
      <c r="B3232" t="s">
        <v>71</v>
      </c>
      <c r="C3232" t="s">
        <v>1</v>
      </c>
      <c r="D3232" t="s">
        <v>413</v>
      </c>
      <c r="E3232" t="s">
        <v>38</v>
      </c>
      <c r="F3232" s="1">
        <v>43120</v>
      </c>
      <c r="G3232" t="s">
        <v>7613</v>
      </c>
      <c r="H3232" t="s">
        <v>4085</v>
      </c>
      <c r="I3232">
        <v>48185</v>
      </c>
      <c r="J3232" t="s">
        <v>1651</v>
      </c>
      <c r="K3232" t="s">
        <v>1881</v>
      </c>
      <c r="L3232" t="s">
        <v>1860</v>
      </c>
      <c r="M3232" s="1">
        <v>43126</v>
      </c>
      <c r="N3232" t="s">
        <v>1869</v>
      </c>
      <c r="O3232" t="s">
        <v>7623</v>
      </c>
      <c r="P3232" t="s">
        <v>1894</v>
      </c>
      <c r="Q3232" t="s">
        <v>7623</v>
      </c>
      <c r="R3232" t="s">
        <v>1876</v>
      </c>
      <c r="S3232">
        <v>4</v>
      </c>
      <c r="T3232" s="2">
        <v>0</v>
      </c>
      <c r="U3232" s="5">
        <v>8.9499999999999993</v>
      </c>
      <c r="V3232" s="5">
        <f>ORDENES[[#This Row],[Ventas sin descuento]]-ORDENES[[#This Row],[costos estimados]]</f>
        <v>8.9499999999999993</v>
      </c>
      <c r="W3232">
        <v>5</v>
      </c>
      <c r="X3232" s="5">
        <v>19.05</v>
      </c>
      <c r="Y3232" s="5">
        <f>ORDENES[[#This Row],[Ventas Originales (con descuento)]]/(1-ORDENES[[#This Row],[Descuento]])</f>
        <v>19.05</v>
      </c>
      <c r="Z3232" s="5">
        <f>ORDENES[[#This Row],[Ventas Originales (con descuento)]]/ORDENES[[#This Row],[Cantidad]]/(1-ORDENES[[#This Row],[Descuento]])</f>
        <v>3.81</v>
      </c>
      <c r="AA3232" s="5">
        <f>ORDENES[[#This Row],[Ventas Originales (con descuento)]]/ORDENES[[#This Row],[Cantidad]]</f>
        <v>3.81</v>
      </c>
      <c r="AB3232" s="5">
        <f>ORDENES[[#This Row],[Ventas Originales (con descuento)]]-(ORDENES[[#This Row],[Ganancias]])</f>
        <v>10.100000000000001</v>
      </c>
    </row>
    <row r="3233" spans="1:28" x14ac:dyDescent="0.35">
      <c r="A3233" t="s">
        <v>7719</v>
      </c>
      <c r="B3233" t="s">
        <v>71</v>
      </c>
      <c r="C3233" t="s">
        <v>1</v>
      </c>
      <c r="D3233" t="s">
        <v>413</v>
      </c>
      <c r="E3233" t="s">
        <v>27</v>
      </c>
      <c r="F3233" s="1">
        <v>43120</v>
      </c>
      <c r="G3233" t="s">
        <v>7613</v>
      </c>
      <c r="H3233" t="s">
        <v>4085</v>
      </c>
      <c r="I3233">
        <v>48185</v>
      </c>
      <c r="J3233" t="s">
        <v>1439</v>
      </c>
      <c r="K3233" t="s">
        <v>1881</v>
      </c>
      <c r="L3233" t="s">
        <v>1860</v>
      </c>
      <c r="M3233" s="1">
        <v>43126</v>
      </c>
      <c r="N3233" t="s">
        <v>1869</v>
      </c>
      <c r="O3233" t="s">
        <v>7623</v>
      </c>
      <c r="P3233" t="s">
        <v>1894</v>
      </c>
      <c r="Q3233" t="s">
        <v>7623</v>
      </c>
      <c r="R3233" t="s">
        <v>1876</v>
      </c>
      <c r="S3233">
        <v>4</v>
      </c>
      <c r="T3233" s="2">
        <v>0</v>
      </c>
      <c r="U3233" s="5">
        <v>13.37</v>
      </c>
      <c r="V3233" s="5">
        <f>ORDENES[[#This Row],[Ventas sin descuento]]-ORDENES[[#This Row],[costos estimados]]</f>
        <v>13.370000000000001</v>
      </c>
      <c r="W3233">
        <v>5</v>
      </c>
      <c r="X3233" s="5">
        <v>29.7</v>
      </c>
      <c r="Y3233" s="5">
        <f>ORDENES[[#This Row],[Ventas Originales (con descuento)]]/(1-ORDENES[[#This Row],[Descuento]])</f>
        <v>29.7</v>
      </c>
      <c r="Z3233" s="5">
        <f>ORDENES[[#This Row],[Ventas Originales (con descuento)]]/ORDENES[[#This Row],[Cantidad]]/(1-ORDENES[[#This Row],[Descuento]])</f>
        <v>5.9399999999999995</v>
      </c>
      <c r="AA3233" s="5">
        <f>ORDENES[[#This Row],[Ventas Originales (con descuento)]]/ORDENES[[#This Row],[Cantidad]]</f>
        <v>5.9399999999999995</v>
      </c>
      <c r="AB3233" s="5">
        <f>ORDENES[[#This Row],[Ventas Originales (con descuento)]]-(ORDENES[[#This Row],[Ganancias]])</f>
        <v>16.329999999999998</v>
      </c>
    </row>
    <row r="3234" spans="1:28" x14ac:dyDescent="0.35">
      <c r="A3234" t="s">
        <v>7719</v>
      </c>
      <c r="B3234" t="s">
        <v>116</v>
      </c>
      <c r="C3234" t="s">
        <v>1</v>
      </c>
      <c r="D3234" t="s">
        <v>400</v>
      </c>
      <c r="E3234" t="s">
        <v>119</v>
      </c>
      <c r="F3234" s="1">
        <v>43366</v>
      </c>
      <c r="G3234" t="s">
        <v>7613</v>
      </c>
      <c r="H3234" t="s">
        <v>5068</v>
      </c>
      <c r="I3234">
        <v>55407</v>
      </c>
      <c r="J3234" t="s">
        <v>2706</v>
      </c>
      <c r="K3234" t="s">
        <v>1881</v>
      </c>
      <c r="L3234" t="s">
        <v>1860</v>
      </c>
      <c r="M3234" s="1">
        <v>43371</v>
      </c>
      <c r="N3234" t="s">
        <v>1869</v>
      </c>
      <c r="O3234" t="s">
        <v>7623</v>
      </c>
      <c r="P3234" t="s">
        <v>1893</v>
      </c>
      <c r="Q3234" t="s">
        <v>7623</v>
      </c>
      <c r="R3234" t="s">
        <v>1876</v>
      </c>
      <c r="S3234">
        <v>3</v>
      </c>
      <c r="T3234" s="2">
        <v>0</v>
      </c>
      <c r="U3234" s="5">
        <v>4630.4799999999996</v>
      </c>
      <c r="V3234" s="5">
        <f>ORDENES[[#This Row],[Ventas sin descuento]]-ORDENES[[#This Row],[costos estimados]]</f>
        <v>4630.4799999999996</v>
      </c>
      <c r="W3234">
        <v>5</v>
      </c>
      <c r="X3234" s="5">
        <v>9449.9500000000007</v>
      </c>
      <c r="Y3234" s="5">
        <f>ORDENES[[#This Row],[Ventas Originales (con descuento)]]/(1-ORDENES[[#This Row],[Descuento]])</f>
        <v>9449.9500000000007</v>
      </c>
      <c r="Z3234" s="5">
        <f>ORDENES[[#This Row],[Ventas Originales (con descuento)]]/ORDENES[[#This Row],[Cantidad]]/(1-ORDENES[[#This Row],[Descuento]])</f>
        <v>1889.9900000000002</v>
      </c>
      <c r="AA3234" s="5">
        <f>ORDENES[[#This Row],[Ventas Originales (con descuento)]]/ORDENES[[#This Row],[Cantidad]]</f>
        <v>1889.9900000000002</v>
      </c>
      <c r="AB3234" s="5">
        <f>ORDENES[[#This Row],[Ventas Originales (con descuento)]]-(ORDENES[[#This Row],[Ganancias]])</f>
        <v>4819.4700000000012</v>
      </c>
    </row>
    <row r="3235" spans="1:28" x14ac:dyDescent="0.35">
      <c r="A3235" t="s">
        <v>7719</v>
      </c>
      <c r="B3235" t="s">
        <v>2610</v>
      </c>
      <c r="C3235" t="s">
        <v>1</v>
      </c>
      <c r="D3235" t="s">
        <v>491</v>
      </c>
      <c r="E3235" t="s">
        <v>18</v>
      </c>
      <c r="F3235" s="1">
        <v>44546</v>
      </c>
      <c r="G3235" t="s">
        <v>7613</v>
      </c>
      <c r="H3235" t="s">
        <v>5105</v>
      </c>
      <c r="I3235">
        <v>74133</v>
      </c>
      <c r="J3235" t="s">
        <v>2892</v>
      </c>
      <c r="K3235" t="s">
        <v>1881</v>
      </c>
      <c r="L3235" t="s">
        <v>1860</v>
      </c>
      <c r="M3235" s="1">
        <v>44550</v>
      </c>
      <c r="N3235" t="s">
        <v>1869</v>
      </c>
      <c r="O3235" t="s">
        <v>7623</v>
      </c>
      <c r="P3235" t="s">
        <v>1910</v>
      </c>
      <c r="Q3235" t="s">
        <v>7623</v>
      </c>
      <c r="R3235" t="s">
        <v>1876</v>
      </c>
      <c r="S3235">
        <v>3</v>
      </c>
      <c r="T3235" s="2">
        <v>0</v>
      </c>
      <c r="U3235" s="5">
        <v>5.18</v>
      </c>
      <c r="V3235" s="5">
        <f>ORDENES[[#This Row],[Ventas sin descuento]]-ORDENES[[#This Row],[costos estimados]]</f>
        <v>5.18</v>
      </c>
      <c r="W3235">
        <v>5</v>
      </c>
      <c r="X3235" s="5">
        <v>10.8</v>
      </c>
      <c r="Y3235" s="5">
        <f>ORDENES[[#This Row],[Ventas Originales (con descuento)]]/(1-ORDENES[[#This Row],[Descuento]])</f>
        <v>10.8</v>
      </c>
      <c r="Z3235" s="5">
        <f>ORDENES[[#This Row],[Ventas Originales (con descuento)]]/ORDENES[[#This Row],[Cantidad]]/(1-ORDENES[[#This Row],[Descuento]])</f>
        <v>2.16</v>
      </c>
      <c r="AA3235" s="5">
        <f>ORDENES[[#This Row],[Ventas Originales (con descuento)]]/ORDENES[[#This Row],[Cantidad]]</f>
        <v>2.16</v>
      </c>
      <c r="AB3235" s="5">
        <f>ORDENES[[#This Row],[Ventas Originales (con descuento)]]-(ORDENES[[#This Row],[Ganancias]])</f>
        <v>5.620000000000001</v>
      </c>
    </row>
    <row r="3236" spans="1:28" x14ac:dyDescent="0.35">
      <c r="A3236" t="s">
        <v>7719</v>
      </c>
      <c r="B3236" t="s">
        <v>598</v>
      </c>
      <c r="C3236" t="s">
        <v>1</v>
      </c>
      <c r="D3236" t="s">
        <v>31</v>
      </c>
      <c r="E3236" t="s">
        <v>47</v>
      </c>
      <c r="F3236" s="1">
        <v>44087</v>
      </c>
      <c r="G3236" t="s">
        <v>7613</v>
      </c>
      <c r="H3236" t="s">
        <v>4102</v>
      </c>
      <c r="I3236">
        <v>68104</v>
      </c>
      <c r="J3236" t="s">
        <v>2432</v>
      </c>
      <c r="K3236" t="s">
        <v>1881</v>
      </c>
      <c r="L3236" t="s">
        <v>1860</v>
      </c>
      <c r="M3236" s="1">
        <v>44092</v>
      </c>
      <c r="N3236" t="s">
        <v>1869</v>
      </c>
      <c r="O3236" t="s">
        <v>7623</v>
      </c>
      <c r="P3236" t="s">
        <v>1886</v>
      </c>
      <c r="Q3236" t="s">
        <v>7623</v>
      </c>
      <c r="R3236" t="s">
        <v>1868</v>
      </c>
      <c r="S3236">
        <v>3</v>
      </c>
      <c r="T3236" s="2">
        <v>0</v>
      </c>
      <c r="U3236" s="5">
        <v>7.06</v>
      </c>
      <c r="V3236" s="5">
        <f>ORDENES[[#This Row],[Ventas sin descuento]]-ORDENES[[#This Row],[costos estimados]]</f>
        <v>7.06</v>
      </c>
      <c r="W3236">
        <v>5</v>
      </c>
      <c r="X3236" s="5">
        <v>14.4</v>
      </c>
      <c r="Y3236" s="5">
        <f>ORDENES[[#This Row],[Ventas Originales (con descuento)]]/(1-ORDENES[[#This Row],[Descuento]])</f>
        <v>14.4</v>
      </c>
      <c r="Z3236" s="5">
        <f>ORDENES[[#This Row],[Ventas Originales (con descuento)]]/ORDENES[[#This Row],[Cantidad]]/(1-ORDENES[[#This Row],[Descuento]])</f>
        <v>2.88</v>
      </c>
      <c r="AA3236" s="5">
        <f>ORDENES[[#This Row],[Ventas Originales (con descuento)]]/ORDENES[[#This Row],[Cantidad]]</f>
        <v>2.88</v>
      </c>
      <c r="AB3236" s="5">
        <f>ORDENES[[#This Row],[Ventas Originales (con descuento)]]-(ORDENES[[#This Row],[Ganancias]])</f>
        <v>7.3400000000000007</v>
      </c>
    </row>
    <row r="3237" spans="1:28" x14ac:dyDescent="0.35">
      <c r="A3237" t="s">
        <v>7719</v>
      </c>
      <c r="B3237" t="s">
        <v>150</v>
      </c>
      <c r="C3237" t="s">
        <v>1</v>
      </c>
      <c r="D3237" t="s">
        <v>2210</v>
      </c>
      <c r="E3237" t="s">
        <v>21</v>
      </c>
      <c r="F3237" s="1">
        <v>43202</v>
      </c>
      <c r="G3237" t="s">
        <v>7613</v>
      </c>
      <c r="H3237" t="s">
        <v>5106</v>
      </c>
      <c r="I3237">
        <v>47401</v>
      </c>
      <c r="J3237" t="s">
        <v>1831</v>
      </c>
      <c r="K3237" t="s">
        <v>1881</v>
      </c>
      <c r="L3237" t="s">
        <v>1860</v>
      </c>
      <c r="M3237" s="1">
        <v>43207</v>
      </c>
      <c r="N3237" t="s">
        <v>1869</v>
      </c>
      <c r="O3237" t="s">
        <v>7623</v>
      </c>
      <c r="P3237" t="s">
        <v>1896</v>
      </c>
      <c r="Q3237" t="s">
        <v>7623</v>
      </c>
      <c r="R3237" t="s">
        <v>1879</v>
      </c>
      <c r="S3237">
        <v>3</v>
      </c>
      <c r="T3237" s="2">
        <v>0</v>
      </c>
      <c r="U3237" s="5">
        <v>15.55</v>
      </c>
      <c r="V3237" s="5">
        <f>ORDENES[[#This Row],[Ventas sin descuento]]-ORDENES[[#This Row],[costos estimados]]</f>
        <v>15.55</v>
      </c>
      <c r="W3237">
        <v>5</v>
      </c>
      <c r="X3237" s="5">
        <v>32.4</v>
      </c>
      <c r="Y3237" s="5">
        <f>ORDENES[[#This Row],[Ventas Originales (con descuento)]]/(1-ORDENES[[#This Row],[Descuento]])</f>
        <v>32.4</v>
      </c>
      <c r="Z3237" s="5">
        <f>ORDENES[[#This Row],[Ventas Originales (con descuento)]]/ORDENES[[#This Row],[Cantidad]]/(1-ORDENES[[#This Row],[Descuento]])</f>
        <v>6.4799999999999995</v>
      </c>
      <c r="AA3237" s="5">
        <f>ORDENES[[#This Row],[Ventas Originales (con descuento)]]/ORDENES[[#This Row],[Cantidad]]</f>
        <v>6.4799999999999995</v>
      </c>
      <c r="AB3237" s="5">
        <f>ORDENES[[#This Row],[Ventas Originales (con descuento)]]-(ORDENES[[#This Row],[Ganancias]])</f>
        <v>16.849999999999998</v>
      </c>
    </row>
    <row r="3238" spans="1:28" x14ac:dyDescent="0.35">
      <c r="A3238" t="s">
        <v>7719</v>
      </c>
      <c r="B3238" t="s">
        <v>2752</v>
      </c>
      <c r="C3238" t="s">
        <v>1</v>
      </c>
      <c r="D3238" t="s">
        <v>2332</v>
      </c>
      <c r="E3238" t="s">
        <v>222</v>
      </c>
      <c r="F3238" s="1">
        <v>44539</v>
      </c>
      <c r="G3238" t="s">
        <v>7613</v>
      </c>
      <c r="H3238" t="s">
        <v>5101</v>
      </c>
      <c r="I3238">
        <v>46203</v>
      </c>
      <c r="J3238" t="s">
        <v>2932</v>
      </c>
      <c r="K3238" t="s">
        <v>1881</v>
      </c>
      <c r="L3238" t="s">
        <v>1860</v>
      </c>
      <c r="M3238" s="1">
        <v>44545</v>
      </c>
      <c r="N3238" t="s">
        <v>1869</v>
      </c>
      <c r="O3238" t="s">
        <v>7623</v>
      </c>
      <c r="P3238" t="s">
        <v>1896</v>
      </c>
      <c r="Q3238" t="s">
        <v>7623</v>
      </c>
      <c r="R3238" t="s">
        <v>1879</v>
      </c>
      <c r="S3238">
        <v>4</v>
      </c>
      <c r="T3238" s="2">
        <v>0</v>
      </c>
      <c r="U3238" s="5">
        <v>15.39</v>
      </c>
      <c r="V3238" s="5">
        <f>ORDENES[[#This Row],[Ventas sin descuento]]-ORDENES[[#This Row],[costos estimados]]</f>
        <v>15.39</v>
      </c>
      <c r="W3238">
        <v>5</v>
      </c>
      <c r="X3238" s="5">
        <v>33.450000000000003</v>
      </c>
      <c r="Y3238" s="5">
        <f>ORDENES[[#This Row],[Ventas Originales (con descuento)]]/(1-ORDENES[[#This Row],[Descuento]])</f>
        <v>33.450000000000003</v>
      </c>
      <c r="Z3238" s="5">
        <f>ORDENES[[#This Row],[Ventas Originales (con descuento)]]/ORDENES[[#This Row],[Cantidad]]/(1-ORDENES[[#This Row],[Descuento]])</f>
        <v>6.69</v>
      </c>
      <c r="AA3238" s="5">
        <f>ORDENES[[#This Row],[Ventas Originales (con descuento)]]/ORDENES[[#This Row],[Cantidad]]</f>
        <v>6.69</v>
      </c>
      <c r="AB3238" s="5">
        <f>ORDENES[[#This Row],[Ventas Originales (con descuento)]]-(ORDENES[[#This Row],[Ganancias]])</f>
        <v>18.060000000000002</v>
      </c>
    </row>
    <row r="3239" spans="1:28" x14ac:dyDescent="0.35">
      <c r="A3239" t="s">
        <v>7719</v>
      </c>
      <c r="B3239" t="s">
        <v>1968</v>
      </c>
      <c r="C3239" t="s">
        <v>1</v>
      </c>
      <c r="D3239" t="s">
        <v>674</v>
      </c>
      <c r="E3239" t="s">
        <v>18</v>
      </c>
      <c r="F3239" s="1">
        <v>44276</v>
      </c>
      <c r="G3239" t="s">
        <v>7613</v>
      </c>
      <c r="H3239" t="s">
        <v>5059</v>
      </c>
      <c r="I3239">
        <v>47905</v>
      </c>
      <c r="J3239" t="s">
        <v>1542</v>
      </c>
      <c r="K3239" t="s">
        <v>1881</v>
      </c>
      <c r="L3239" t="s">
        <v>1860</v>
      </c>
      <c r="M3239" s="1">
        <v>44280</v>
      </c>
      <c r="N3239" t="s">
        <v>1869</v>
      </c>
      <c r="O3239" t="s">
        <v>7623</v>
      </c>
      <c r="P3239" t="s">
        <v>1896</v>
      </c>
      <c r="Q3239" t="s">
        <v>7623</v>
      </c>
      <c r="R3239" t="s">
        <v>1879</v>
      </c>
      <c r="S3239">
        <v>3</v>
      </c>
      <c r="T3239" s="2">
        <v>0</v>
      </c>
      <c r="U3239" s="5">
        <v>133.15</v>
      </c>
      <c r="V3239" s="5">
        <f>ORDENES[[#This Row],[Ventas sin descuento]]-ORDENES[[#This Row],[costos estimados]]</f>
        <v>133.15</v>
      </c>
      <c r="W3239">
        <v>5</v>
      </c>
      <c r="X3239" s="5">
        <v>277.39999999999998</v>
      </c>
      <c r="Y3239" s="5">
        <f>ORDENES[[#This Row],[Ventas Originales (con descuento)]]/(1-ORDENES[[#This Row],[Descuento]])</f>
        <v>277.39999999999998</v>
      </c>
      <c r="Z3239" s="5">
        <f>ORDENES[[#This Row],[Ventas Originales (con descuento)]]/ORDENES[[#This Row],[Cantidad]]/(1-ORDENES[[#This Row],[Descuento]])</f>
        <v>55.48</v>
      </c>
      <c r="AA3239" s="5">
        <f>ORDENES[[#This Row],[Ventas Originales (con descuento)]]/ORDENES[[#This Row],[Cantidad]]</f>
        <v>55.48</v>
      </c>
      <c r="AB3239" s="5">
        <f>ORDENES[[#This Row],[Ventas Originales (con descuento)]]-(ORDENES[[#This Row],[Ganancias]])</f>
        <v>144.24999999999997</v>
      </c>
    </row>
    <row r="3240" spans="1:28" x14ac:dyDescent="0.35">
      <c r="A3240" t="s">
        <v>7719</v>
      </c>
      <c r="B3240" t="s">
        <v>535</v>
      </c>
      <c r="C3240" t="s">
        <v>1</v>
      </c>
      <c r="D3240" t="s">
        <v>314</v>
      </c>
      <c r="E3240" t="s">
        <v>18</v>
      </c>
      <c r="F3240" s="1">
        <v>44556</v>
      </c>
      <c r="G3240" t="s">
        <v>7613</v>
      </c>
      <c r="H3240" t="s">
        <v>5107</v>
      </c>
      <c r="I3240">
        <v>52601</v>
      </c>
      <c r="J3240" t="s">
        <v>1547</v>
      </c>
      <c r="K3240" t="s">
        <v>1881</v>
      </c>
      <c r="L3240" t="s">
        <v>1860</v>
      </c>
      <c r="M3240" s="1">
        <v>44562</v>
      </c>
      <c r="N3240" t="s">
        <v>1869</v>
      </c>
      <c r="O3240" t="s">
        <v>7623</v>
      </c>
      <c r="P3240" t="s">
        <v>1906</v>
      </c>
      <c r="Q3240" t="s">
        <v>7623</v>
      </c>
      <c r="R3240" t="s">
        <v>1879</v>
      </c>
      <c r="S3240">
        <v>4</v>
      </c>
      <c r="T3240" s="2">
        <v>0</v>
      </c>
      <c r="U3240" s="5">
        <v>20.59</v>
      </c>
      <c r="V3240" s="5">
        <f>ORDENES[[#This Row],[Ventas sin descuento]]-ORDENES[[#This Row],[costos estimados]]</f>
        <v>20.59</v>
      </c>
      <c r="W3240">
        <v>5</v>
      </c>
      <c r="X3240" s="5">
        <v>44.75</v>
      </c>
      <c r="Y3240" s="5">
        <f>ORDENES[[#This Row],[Ventas Originales (con descuento)]]/(1-ORDENES[[#This Row],[Descuento]])</f>
        <v>44.75</v>
      </c>
      <c r="Z3240" s="5">
        <f>ORDENES[[#This Row],[Ventas Originales (con descuento)]]/ORDENES[[#This Row],[Cantidad]]/(1-ORDENES[[#This Row],[Descuento]])</f>
        <v>8.9499999999999993</v>
      </c>
      <c r="AA3240" s="5">
        <f>ORDENES[[#This Row],[Ventas Originales (con descuento)]]/ORDENES[[#This Row],[Cantidad]]</f>
        <v>8.9499999999999993</v>
      </c>
      <c r="AB3240" s="5">
        <f>ORDENES[[#This Row],[Ventas Originales (con descuento)]]-(ORDENES[[#This Row],[Ganancias]])</f>
        <v>24.16</v>
      </c>
    </row>
    <row r="3241" spans="1:28" x14ac:dyDescent="0.35">
      <c r="A3241" t="s">
        <v>7719</v>
      </c>
      <c r="B3241" t="s">
        <v>3184</v>
      </c>
      <c r="C3241" t="s">
        <v>1</v>
      </c>
      <c r="D3241" t="s">
        <v>3206</v>
      </c>
      <c r="E3241" t="s">
        <v>21</v>
      </c>
      <c r="F3241" s="1">
        <v>44224</v>
      </c>
      <c r="G3241" t="s">
        <v>7613</v>
      </c>
      <c r="H3241" t="s">
        <v>5108</v>
      </c>
      <c r="I3241">
        <v>67212</v>
      </c>
      <c r="J3241" t="s">
        <v>2513</v>
      </c>
      <c r="K3241" t="s">
        <v>1881</v>
      </c>
      <c r="L3241" t="s">
        <v>1860</v>
      </c>
      <c r="M3241" s="1">
        <v>44228</v>
      </c>
      <c r="N3241" t="s">
        <v>1869</v>
      </c>
      <c r="O3241" t="s">
        <v>7623</v>
      </c>
      <c r="P3241" t="s">
        <v>2658</v>
      </c>
      <c r="Q3241" t="s">
        <v>7623</v>
      </c>
      <c r="R3241" t="s">
        <v>1879</v>
      </c>
      <c r="S3241">
        <v>3</v>
      </c>
      <c r="T3241" s="2">
        <v>0</v>
      </c>
      <c r="U3241" s="5">
        <v>137.15</v>
      </c>
      <c r="V3241" s="5">
        <f>ORDENES[[#This Row],[Ventas sin descuento]]-ORDENES[[#This Row],[costos estimados]]</f>
        <v>137.15</v>
      </c>
      <c r="W3241">
        <v>5</v>
      </c>
      <c r="X3241" s="5">
        <v>279.89999999999998</v>
      </c>
      <c r="Y3241" s="5">
        <f>ORDENES[[#This Row],[Ventas Originales (con descuento)]]/(1-ORDENES[[#This Row],[Descuento]])</f>
        <v>279.89999999999998</v>
      </c>
      <c r="Z3241" s="5">
        <f>ORDENES[[#This Row],[Ventas Originales (con descuento)]]/ORDENES[[#This Row],[Cantidad]]/(1-ORDENES[[#This Row],[Descuento]])</f>
        <v>55.98</v>
      </c>
      <c r="AA3241" s="5">
        <f>ORDENES[[#This Row],[Ventas Originales (con descuento)]]/ORDENES[[#This Row],[Cantidad]]</f>
        <v>55.98</v>
      </c>
      <c r="AB3241" s="5">
        <f>ORDENES[[#This Row],[Ventas Originales (con descuento)]]-(ORDENES[[#This Row],[Ganancias]])</f>
        <v>142.74999999999997</v>
      </c>
    </row>
    <row r="3242" spans="1:28" x14ac:dyDescent="0.35">
      <c r="A3242" t="s">
        <v>7719</v>
      </c>
      <c r="B3242" t="s">
        <v>71</v>
      </c>
      <c r="C3242" t="s">
        <v>1</v>
      </c>
      <c r="D3242" t="s">
        <v>2624</v>
      </c>
      <c r="E3242" t="s">
        <v>21</v>
      </c>
      <c r="F3242" s="1">
        <v>44034</v>
      </c>
      <c r="G3242" t="s">
        <v>7598</v>
      </c>
      <c r="H3242" t="s">
        <v>5099</v>
      </c>
      <c r="I3242">
        <v>48185</v>
      </c>
      <c r="J3242" t="s">
        <v>2870</v>
      </c>
      <c r="K3242" t="s">
        <v>1881</v>
      </c>
      <c r="L3242" t="s">
        <v>1860</v>
      </c>
      <c r="M3242" s="1">
        <v>44038</v>
      </c>
      <c r="N3242" t="s">
        <v>1869</v>
      </c>
      <c r="O3242" t="s">
        <v>7623</v>
      </c>
      <c r="P3242" t="s">
        <v>1894</v>
      </c>
      <c r="Q3242" t="s">
        <v>7623</v>
      </c>
      <c r="R3242" t="s">
        <v>1879</v>
      </c>
      <c r="S3242">
        <v>3</v>
      </c>
      <c r="T3242" s="2">
        <v>0</v>
      </c>
      <c r="U3242" s="5">
        <v>15.55</v>
      </c>
      <c r="V3242" s="5">
        <f>ORDENES[[#This Row],[Ventas sin descuento]]-ORDENES[[#This Row],[costos estimados]]</f>
        <v>15.55</v>
      </c>
      <c r="W3242">
        <v>5</v>
      </c>
      <c r="X3242" s="5">
        <v>32.4</v>
      </c>
      <c r="Y3242" s="5">
        <f>ORDENES[[#This Row],[Ventas Originales (con descuento)]]/(1-ORDENES[[#This Row],[Descuento]])</f>
        <v>32.4</v>
      </c>
      <c r="Z3242" s="5">
        <f>ORDENES[[#This Row],[Ventas Originales (con descuento)]]/ORDENES[[#This Row],[Cantidad]]/(1-ORDENES[[#This Row],[Descuento]])</f>
        <v>6.4799999999999995</v>
      </c>
      <c r="AA3242" s="5">
        <f>ORDENES[[#This Row],[Ventas Originales (con descuento)]]/ORDENES[[#This Row],[Cantidad]]</f>
        <v>6.4799999999999995</v>
      </c>
      <c r="AB3242" s="5">
        <f>ORDENES[[#This Row],[Ventas Originales (con descuento)]]-(ORDENES[[#This Row],[Ganancias]])</f>
        <v>16.849999999999998</v>
      </c>
    </row>
    <row r="3243" spans="1:28" x14ac:dyDescent="0.35">
      <c r="A3243" t="s">
        <v>7719</v>
      </c>
      <c r="B3243" t="s">
        <v>116</v>
      </c>
      <c r="C3243" t="s">
        <v>1</v>
      </c>
      <c r="D3243" t="s">
        <v>400</v>
      </c>
      <c r="E3243" t="s">
        <v>21</v>
      </c>
      <c r="F3243" s="1">
        <v>43366</v>
      </c>
      <c r="G3243" t="s">
        <v>7613</v>
      </c>
      <c r="H3243" t="s">
        <v>5068</v>
      </c>
      <c r="I3243">
        <v>55407</v>
      </c>
      <c r="J3243" t="s">
        <v>2710</v>
      </c>
      <c r="K3243" t="s">
        <v>1881</v>
      </c>
      <c r="L3243" t="s">
        <v>1860</v>
      </c>
      <c r="M3243" s="1">
        <v>43371</v>
      </c>
      <c r="N3243" t="s">
        <v>1869</v>
      </c>
      <c r="O3243" t="s">
        <v>7623</v>
      </c>
      <c r="P3243" t="s">
        <v>1893</v>
      </c>
      <c r="Q3243" t="s">
        <v>7623</v>
      </c>
      <c r="R3243" t="s">
        <v>1879</v>
      </c>
      <c r="S3243">
        <v>3</v>
      </c>
      <c r="T3243" s="2">
        <v>0</v>
      </c>
      <c r="U3243" s="5">
        <v>15.55</v>
      </c>
      <c r="V3243" s="5">
        <f>ORDENES[[#This Row],[Ventas sin descuento]]-ORDENES[[#This Row],[costos estimados]]</f>
        <v>15.55</v>
      </c>
      <c r="W3243">
        <v>5</v>
      </c>
      <c r="X3243" s="5">
        <v>32.4</v>
      </c>
      <c r="Y3243" s="5">
        <f>ORDENES[[#This Row],[Ventas Originales (con descuento)]]/(1-ORDENES[[#This Row],[Descuento]])</f>
        <v>32.4</v>
      </c>
      <c r="Z3243" s="5">
        <f>ORDENES[[#This Row],[Ventas Originales (con descuento)]]/ORDENES[[#This Row],[Cantidad]]/(1-ORDENES[[#This Row],[Descuento]])</f>
        <v>6.4799999999999995</v>
      </c>
      <c r="AA3243" s="5">
        <f>ORDENES[[#This Row],[Ventas Originales (con descuento)]]/ORDENES[[#This Row],[Cantidad]]</f>
        <v>6.4799999999999995</v>
      </c>
      <c r="AB3243" s="5">
        <f>ORDENES[[#This Row],[Ventas Originales (con descuento)]]-(ORDENES[[#This Row],[Ganancias]])</f>
        <v>16.849999999999998</v>
      </c>
    </row>
    <row r="3244" spans="1:28" x14ac:dyDescent="0.35">
      <c r="A3244" t="s">
        <v>7719</v>
      </c>
      <c r="B3244" t="s">
        <v>71</v>
      </c>
      <c r="C3244" t="s">
        <v>1</v>
      </c>
      <c r="D3244" t="s">
        <v>2624</v>
      </c>
      <c r="E3244" t="s">
        <v>7624</v>
      </c>
      <c r="F3244" s="1">
        <v>44034</v>
      </c>
      <c r="G3244" t="s">
        <v>7598</v>
      </c>
      <c r="H3244" t="s">
        <v>5099</v>
      </c>
      <c r="I3244">
        <v>48185</v>
      </c>
      <c r="J3244" t="s">
        <v>7671</v>
      </c>
      <c r="K3244" t="s">
        <v>1881</v>
      </c>
      <c r="L3244" t="s">
        <v>1860</v>
      </c>
      <c r="M3244" s="1">
        <v>44038</v>
      </c>
      <c r="N3244" t="s">
        <v>1869</v>
      </c>
      <c r="O3244" t="s">
        <v>7623</v>
      </c>
      <c r="P3244" t="s">
        <v>1894</v>
      </c>
      <c r="Q3244" t="s">
        <v>7623</v>
      </c>
      <c r="R3244" t="s">
        <v>1872</v>
      </c>
      <c r="S3244">
        <v>3</v>
      </c>
      <c r="T3244" s="2">
        <v>0</v>
      </c>
      <c r="U3244" s="5">
        <v>135.22</v>
      </c>
      <c r="V3244" s="5">
        <f>ORDENES[[#This Row],[Ventas sin descuento]]-ORDENES[[#This Row],[costos estimados]]</f>
        <v>135.22000000000003</v>
      </c>
      <c r="W3244">
        <v>5</v>
      </c>
      <c r="X3244" s="5">
        <v>965.85</v>
      </c>
      <c r="Y3244" s="5">
        <f>ORDENES[[#This Row],[Ventas Originales (con descuento)]]/(1-ORDENES[[#This Row],[Descuento]])</f>
        <v>965.85</v>
      </c>
      <c r="Z3244" s="5">
        <f>ORDENES[[#This Row],[Ventas Originales (con descuento)]]/ORDENES[[#This Row],[Cantidad]]/(1-ORDENES[[#This Row],[Descuento]])</f>
        <v>193.17000000000002</v>
      </c>
      <c r="AA3244" s="5">
        <f>ORDENES[[#This Row],[Ventas Originales (con descuento)]]/ORDENES[[#This Row],[Cantidad]]</f>
        <v>193.17000000000002</v>
      </c>
      <c r="AB3244" s="5">
        <f>ORDENES[[#This Row],[Ventas Originales (con descuento)]]-(ORDENES[[#This Row],[Ganancias]])</f>
        <v>830.63</v>
      </c>
    </row>
    <row r="3245" spans="1:28" x14ac:dyDescent="0.35">
      <c r="A3245" t="s">
        <v>7719</v>
      </c>
      <c r="B3245" t="s">
        <v>68</v>
      </c>
      <c r="C3245" t="s">
        <v>1</v>
      </c>
      <c r="D3245" t="s">
        <v>669</v>
      </c>
      <c r="E3245" t="s">
        <v>452</v>
      </c>
      <c r="F3245" s="1">
        <v>44503</v>
      </c>
      <c r="G3245" t="s">
        <v>7598</v>
      </c>
      <c r="H3245" t="s">
        <v>5076</v>
      </c>
      <c r="I3245">
        <v>55122</v>
      </c>
      <c r="J3245" t="s">
        <v>1590</v>
      </c>
      <c r="K3245" t="s">
        <v>1881</v>
      </c>
      <c r="L3245" t="s">
        <v>1860</v>
      </c>
      <c r="M3245" s="1">
        <v>44509</v>
      </c>
      <c r="N3245" t="s">
        <v>1869</v>
      </c>
      <c r="O3245" t="s">
        <v>7623</v>
      </c>
      <c r="P3245" t="s">
        <v>1893</v>
      </c>
      <c r="Q3245" t="s">
        <v>7623</v>
      </c>
      <c r="R3245" t="s">
        <v>1872</v>
      </c>
      <c r="S3245">
        <v>4</v>
      </c>
      <c r="T3245" s="2">
        <v>0</v>
      </c>
      <c r="U3245" s="5">
        <v>14.15</v>
      </c>
      <c r="V3245" s="5">
        <f>ORDENES[[#This Row],[Ventas sin descuento]]-ORDENES[[#This Row],[costos estimados]]</f>
        <v>14.149999999999999</v>
      </c>
      <c r="W3245">
        <v>5</v>
      </c>
      <c r="X3245" s="5">
        <v>52.4</v>
      </c>
      <c r="Y3245" s="5">
        <f>ORDENES[[#This Row],[Ventas Originales (con descuento)]]/(1-ORDENES[[#This Row],[Descuento]])</f>
        <v>52.4</v>
      </c>
      <c r="Z3245" s="5">
        <f>ORDENES[[#This Row],[Ventas Originales (con descuento)]]/ORDENES[[#This Row],[Cantidad]]/(1-ORDENES[[#This Row],[Descuento]])</f>
        <v>10.48</v>
      </c>
      <c r="AA3245" s="5">
        <f>ORDENES[[#This Row],[Ventas Originales (con descuento)]]/ORDENES[[#This Row],[Cantidad]]</f>
        <v>10.48</v>
      </c>
      <c r="AB3245" s="5">
        <f>ORDENES[[#This Row],[Ventas Originales (con descuento)]]-(ORDENES[[#This Row],[Ganancias]])</f>
        <v>38.25</v>
      </c>
    </row>
    <row r="3246" spans="1:28" x14ac:dyDescent="0.35">
      <c r="A3246" t="s">
        <v>7719</v>
      </c>
      <c r="B3246" t="s">
        <v>116</v>
      </c>
      <c r="C3246" t="s">
        <v>1</v>
      </c>
      <c r="D3246" t="s">
        <v>400</v>
      </c>
      <c r="E3246" t="s">
        <v>437</v>
      </c>
      <c r="F3246" s="1">
        <v>43366</v>
      </c>
      <c r="G3246" t="s">
        <v>7613</v>
      </c>
      <c r="H3246" t="s">
        <v>5068</v>
      </c>
      <c r="I3246">
        <v>55407</v>
      </c>
      <c r="J3246" t="s">
        <v>1581</v>
      </c>
      <c r="K3246" t="s">
        <v>1881</v>
      </c>
      <c r="L3246" t="s">
        <v>1860</v>
      </c>
      <c r="M3246" s="1">
        <v>43371</v>
      </c>
      <c r="N3246" t="s">
        <v>1869</v>
      </c>
      <c r="O3246" t="s">
        <v>7623</v>
      </c>
      <c r="P3246" t="s">
        <v>1893</v>
      </c>
      <c r="Q3246" t="s">
        <v>7623</v>
      </c>
      <c r="R3246" t="s">
        <v>1872</v>
      </c>
      <c r="S3246">
        <v>3</v>
      </c>
      <c r="T3246" s="2">
        <v>0</v>
      </c>
      <c r="U3246" s="5">
        <v>16.2</v>
      </c>
      <c r="V3246" s="5">
        <f>ORDENES[[#This Row],[Ventas sin descuento]]-ORDENES[[#This Row],[costos estimados]]</f>
        <v>16.199999999999989</v>
      </c>
      <c r="W3246">
        <v>5</v>
      </c>
      <c r="X3246" s="5">
        <v>404.9</v>
      </c>
      <c r="Y3246" s="5">
        <f>ORDENES[[#This Row],[Ventas Originales (con descuento)]]/(1-ORDENES[[#This Row],[Descuento]])</f>
        <v>404.9</v>
      </c>
      <c r="Z3246" s="5">
        <f>ORDENES[[#This Row],[Ventas Originales (con descuento)]]/ORDENES[[#This Row],[Cantidad]]/(1-ORDENES[[#This Row],[Descuento]])</f>
        <v>80.97999999999999</v>
      </c>
      <c r="AA3246" s="5">
        <f>ORDENES[[#This Row],[Ventas Originales (con descuento)]]/ORDENES[[#This Row],[Cantidad]]</f>
        <v>80.97999999999999</v>
      </c>
      <c r="AB3246" s="5">
        <f>ORDENES[[#This Row],[Ventas Originales (con descuento)]]-(ORDENES[[#This Row],[Ganancias]])</f>
        <v>388.7</v>
      </c>
    </row>
    <row r="3247" spans="1:28" x14ac:dyDescent="0.35">
      <c r="A3247" t="s">
        <v>7719</v>
      </c>
      <c r="B3247" t="s">
        <v>3569</v>
      </c>
      <c r="C3247" t="s">
        <v>1</v>
      </c>
      <c r="D3247" t="s">
        <v>3087</v>
      </c>
      <c r="E3247" t="s">
        <v>18</v>
      </c>
      <c r="F3247" s="1">
        <v>44077</v>
      </c>
      <c r="G3247" t="s">
        <v>7613</v>
      </c>
      <c r="H3247" t="s">
        <v>5109</v>
      </c>
      <c r="I3247">
        <v>53186</v>
      </c>
      <c r="J3247" t="s">
        <v>1506</v>
      </c>
      <c r="K3247" t="s">
        <v>1881</v>
      </c>
      <c r="L3247" t="s">
        <v>1860</v>
      </c>
      <c r="M3247" s="1">
        <v>44084</v>
      </c>
      <c r="N3247" t="s">
        <v>1869</v>
      </c>
      <c r="O3247" t="s">
        <v>7623</v>
      </c>
      <c r="P3247" t="s">
        <v>1884</v>
      </c>
      <c r="Q3247" t="s">
        <v>7623</v>
      </c>
      <c r="R3247" t="s">
        <v>1872</v>
      </c>
      <c r="S3247">
        <v>5</v>
      </c>
      <c r="T3247" s="2">
        <v>0</v>
      </c>
      <c r="U3247" s="5">
        <v>14.17</v>
      </c>
      <c r="V3247" s="5">
        <f>ORDENES[[#This Row],[Ventas sin descuento]]-ORDENES[[#This Row],[costos estimados]]</f>
        <v>14.170000000000002</v>
      </c>
      <c r="W3247">
        <v>5</v>
      </c>
      <c r="X3247" s="5">
        <v>54.5</v>
      </c>
      <c r="Y3247" s="5">
        <f>ORDENES[[#This Row],[Ventas Originales (con descuento)]]/(1-ORDENES[[#This Row],[Descuento]])</f>
        <v>54.5</v>
      </c>
      <c r="Z3247" s="5">
        <f>ORDENES[[#This Row],[Ventas Originales (con descuento)]]/ORDENES[[#This Row],[Cantidad]]/(1-ORDENES[[#This Row],[Descuento]])</f>
        <v>10.9</v>
      </c>
      <c r="AA3247" s="5">
        <f>ORDENES[[#This Row],[Ventas Originales (con descuento)]]/ORDENES[[#This Row],[Cantidad]]</f>
        <v>10.9</v>
      </c>
      <c r="AB3247" s="5">
        <f>ORDENES[[#This Row],[Ventas Originales (con descuento)]]-(ORDENES[[#This Row],[Ganancias]])</f>
        <v>40.33</v>
      </c>
    </row>
    <row r="3248" spans="1:28" x14ac:dyDescent="0.35">
      <c r="A3248" t="s">
        <v>7719</v>
      </c>
      <c r="B3248" t="s">
        <v>2385</v>
      </c>
      <c r="C3248" t="s">
        <v>1</v>
      </c>
      <c r="D3248" t="s">
        <v>2386</v>
      </c>
      <c r="E3248" t="s">
        <v>260</v>
      </c>
      <c r="F3248" s="1">
        <v>43271</v>
      </c>
      <c r="G3248" t="s">
        <v>7598</v>
      </c>
      <c r="H3248" t="s">
        <v>5066</v>
      </c>
      <c r="I3248">
        <v>73505</v>
      </c>
      <c r="J3248" t="s">
        <v>2344</v>
      </c>
      <c r="K3248" t="s">
        <v>1881</v>
      </c>
      <c r="L3248" t="s">
        <v>1860</v>
      </c>
      <c r="M3248" s="1">
        <v>43278</v>
      </c>
      <c r="N3248" t="s">
        <v>1869</v>
      </c>
      <c r="O3248" t="s">
        <v>7623</v>
      </c>
      <c r="P3248" t="s">
        <v>1910</v>
      </c>
      <c r="Q3248" t="s">
        <v>7623</v>
      </c>
      <c r="R3248" t="s">
        <v>1877</v>
      </c>
      <c r="S3248">
        <v>5</v>
      </c>
      <c r="T3248" s="2">
        <v>0</v>
      </c>
      <c r="U3248" s="5">
        <v>155.72999999999999</v>
      </c>
      <c r="V3248" s="5">
        <f>ORDENES[[#This Row],[Ventas sin descuento]]-ORDENES[[#This Row],[costos estimados]]</f>
        <v>155.73000000000002</v>
      </c>
      <c r="W3248">
        <v>6</v>
      </c>
      <c r="X3248" s="5">
        <v>471.9</v>
      </c>
      <c r="Y3248" s="5">
        <f>ORDENES[[#This Row],[Ventas Originales (con descuento)]]/(1-ORDENES[[#This Row],[Descuento]])</f>
        <v>471.9</v>
      </c>
      <c r="Z3248" s="5">
        <f>ORDENES[[#This Row],[Ventas Originales (con descuento)]]/ORDENES[[#This Row],[Cantidad]]/(1-ORDENES[[#This Row],[Descuento]])</f>
        <v>78.649999999999991</v>
      </c>
      <c r="AA3248" s="5">
        <f>ORDENES[[#This Row],[Ventas Originales (con descuento)]]/ORDENES[[#This Row],[Cantidad]]</f>
        <v>78.649999999999991</v>
      </c>
      <c r="AB3248" s="5">
        <f>ORDENES[[#This Row],[Ventas Originales (con descuento)]]-(ORDENES[[#This Row],[Ganancias]])</f>
        <v>316.16999999999996</v>
      </c>
    </row>
    <row r="3249" spans="1:28" x14ac:dyDescent="0.35">
      <c r="A3249" t="s">
        <v>7719</v>
      </c>
      <c r="B3249" t="s">
        <v>2848</v>
      </c>
      <c r="C3249" t="s">
        <v>1</v>
      </c>
      <c r="D3249" t="s">
        <v>638</v>
      </c>
      <c r="E3249" t="s">
        <v>16</v>
      </c>
      <c r="F3249" s="1">
        <v>43411</v>
      </c>
      <c r="G3249" t="s">
        <v>7613</v>
      </c>
      <c r="H3249" t="s">
        <v>5080</v>
      </c>
      <c r="I3249">
        <v>54401</v>
      </c>
      <c r="J3249" t="s">
        <v>2005</v>
      </c>
      <c r="K3249" t="s">
        <v>1881</v>
      </c>
      <c r="L3249" t="s">
        <v>1860</v>
      </c>
      <c r="M3249" s="1">
        <v>43416</v>
      </c>
      <c r="N3249" t="s">
        <v>1869</v>
      </c>
      <c r="O3249" t="s">
        <v>7623</v>
      </c>
      <c r="P3249" t="s">
        <v>1884</v>
      </c>
      <c r="Q3249" t="s">
        <v>7623</v>
      </c>
      <c r="R3249" t="s">
        <v>1877</v>
      </c>
      <c r="S3249">
        <v>3</v>
      </c>
      <c r="T3249" s="2">
        <v>0</v>
      </c>
      <c r="U3249" s="5">
        <v>68.849999999999994</v>
      </c>
      <c r="V3249" s="5">
        <f>ORDENES[[#This Row],[Ventas sin descuento]]-ORDENES[[#This Row],[costos estimados]]</f>
        <v>68.849999999999994</v>
      </c>
      <c r="W3249">
        <v>6</v>
      </c>
      <c r="X3249" s="5">
        <v>245.88</v>
      </c>
      <c r="Y3249" s="5">
        <f>ORDENES[[#This Row],[Ventas Originales (con descuento)]]/(1-ORDENES[[#This Row],[Descuento]])</f>
        <v>245.88</v>
      </c>
      <c r="Z3249" s="5">
        <f>ORDENES[[#This Row],[Ventas Originales (con descuento)]]/ORDENES[[#This Row],[Cantidad]]/(1-ORDENES[[#This Row],[Descuento]])</f>
        <v>40.98</v>
      </c>
      <c r="AA3249" s="5">
        <f>ORDENES[[#This Row],[Ventas Originales (con descuento)]]/ORDENES[[#This Row],[Cantidad]]</f>
        <v>40.98</v>
      </c>
      <c r="AB3249" s="5">
        <f>ORDENES[[#This Row],[Ventas Originales (con descuento)]]-(ORDENES[[#This Row],[Ganancias]])</f>
        <v>177.03</v>
      </c>
    </row>
    <row r="3250" spans="1:28" x14ac:dyDescent="0.35">
      <c r="A3250" t="s">
        <v>7719</v>
      </c>
      <c r="B3250" t="s">
        <v>258</v>
      </c>
      <c r="C3250" t="s">
        <v>1</v>
      </c>
      <c r="D3250" t="s">
        <v>434</v>
      </c>
      <c r="E3250" t="s">
        <v>13</v>
      </c>
      <c r="F3250" s="1">
        <v>43176</v>
      </c>
      <c r="G3250" t="s">
        <v>7613</v>
      </c>
      <c r="H3250" t="s">
        <v>5063</v>
      </c>
      <c r="I3250">
        <v>55044</v>
      </c>
      <c r="J3250" t="s">
        <v>2086</v>
      </c>
      <c r="K3250" t="s">
        <v>1881</v>
      </c>
      <c r="L3250" t="s">
        <v>1860</v>
      </c>
      <c r="M3250" s="1">
        <v>43183</v>
      </c>
      <c r="N3250" t="s">
        <v>1869</v>
      </c>
      <c r="O3250" t="s">
        <v>7623</v>
      </c>
      <c r="P3250" t="s">
        <v>1893</v>
      </c>
      <c r="Q3250" t="s">
        <v>7623</v>
      </c>
      <c r="R3250" t="s">
        <v>1874</v>
      </c>
      <c r="S3250">
        <v>5</v>
      </c>
      <c r="T3250" s="2">
        <v>0</v>
      </c>
      <c r="U3250" s="5">
        <v>5.71</v>
      </c>
      <c r="V3250" s="5">
        <f>ORDENES[[#This Row],[Ventas sin descuento]]-ORDENES[[#This Row],[costos estimados]]</f>
        <v>5.7100000000000009</v>
      </c>
      <c r="W3250">
        <v>6</v>
      </c>
      <c r="X3250" s="5">
        <v>19.68</v>
      </c>
      <c r="Y3250" s="5">
        <f>ORDENES[[#This Row],[Ventas Originales (con descuento)]]/(1-ORDENES[[#This Row],[Descuento]])</f>
        <v>19.68</v>
      </c>
      <c r="Z3250" s="5">
        <f>ORDENES[[#This Row],[Ventas Originales (con descuento)]]/ORDENES[[#This Row],[Cantidad]]/(1-ORDENES[[#This Row],[Descuento]])</f>
        <v>3.28</v>
      </c>
      <c r="AA3250" s="5">
        <f>ORDENES[[#This Row],[Ventas Originales (con descuento)]]/ORDENES[[#This Row],[Cantidad]]</f>
        <v>3.28</v>
      </c>
      <c r="AB3250" s="5">
        <f>ORDENES[[#This Row],[Ventas Originales (con descuento)]]-(ORDENES[[#This Row],[Ganancias]])</f>
        <v>13.969999999999999</v>
      </c>
    </row>
    <row r="3251" spans="1:28" x14ac:dyDescent="0.35">
      <c r="A3251" t="s">
        <v>7719</v>
      </c>
      <c r="B3251" t="s">
        <v>2752</v>
      </c>
      <c r="C3251" t="s">
        <v>1</v>
      </c>
      <c r="D3251" t="s">
        <v>72</v>
      </c>
      <c r="E3251" t="s">
        <v>18</v>
      </c>
      <c r="F3251" s="1">
        <v>44413</v>
      </c>
      <c r="G3251" t="s">
        <v>7613</v>
      </c>
      <c r="H3251" t="s">
        <v>5110</v>
      </c>
      <c r="I3251">
        <v>46203</v>
      </c>
      <c r="J3251" t="s">
        <v>1657</v>
      </c>
      <c r="K3251" t="s">
        <v>1881</v>
      </c>
      <c r="L3251" t="s">
        <v>1860</v>
      </c>
      <c r="M3251" s="1">
        <v>44417</v>
      </c>
      <c r="N3251" t="s">
        <v>1869</v>
      </c>
      <c r="O3251" t="s">
        <v>7623</v>
      </c>
      <c r="P3251" t="s">
        <v>1896</v>
      </c>
      <c r="Q3251" t="s">
        <v>7623</v>
      </c>
      <c r="R3251" t="s">
        <v>1876</v>
      </c>
      <c r="S3251">
        <v>3</v>
      </c>
      <c r="T3251" s="2">
        <v>0</v>
      </c>
      <c r="U3251" s="5">
        <v>60.42</v>
      </c>
      <c r="V3251" s="5">
        <f>ORDENES[[#This Row],[Ventas sin descuento]]-ORDENES[[#This Row],[costos estimados]]</f>
        <v>60.42</v>
      </c>
      <c r="W3251">
        <v>6</v>
      </c>
      <c r="X3251" s="5">
        <v>125.88</v>
      </c>
      <c r="Y3251" s="5">
        <f>ORDENES[[#This Row],[Ventas Originales (con descuento)]]/(1-ORDENES[[#This Row],[Descuento]])</f>
        <v>125.88</v>
      </c>
      <c r="Z3251" s="5">
        <f>ORDENES[[#This Row],[Ventas Originales (con descuento)]]/ORDENES[[#This Row],[Cantidad]]/(1-ORDENES[[#This Row],[Descuento]])</f>
        <v>20.98</v>
      </c>
      <c r="AA3251" s="5">
        <f>ORDENES[[#This Row],[Ventas Originales (con descuento)]]/ORDENES[[#This Row],[Cantidad]]</f>
        <v>20.98</v>
      </c>
      <c r="AB3251" s="5">
        <f>ORDENES[[#This Row],[Ventas Originales (con descuento)]]-(ORDENES[[#This Row],[Ganancias]])</f>
        <v>65.459999999999994</v>
      </c>
    </row>
    <row r="3252" spans="1:28" x14ac:dyDescent="0.35">
      <c r="A3252" t="s">
        <v>7719</v>
      </c>
      <c r="B3252" t="s">
        <v>247</v>
      </c>
      <c r="C3252" t="s">
        <v>1</v>
      </c>
      <c r="D3252" t="s">
        <v>464</v>
      </c>
      <c r="E3252" t="s">
        <v>18</v>
      </c>
      <c r="F3252" s="1">
        <v>43617</v>
      </c>
      <c r="G3252" t="s">
        <v>7613</v>
      </c>
      <c r="H3252" t="s">
        <v>5111</v>
      </c>
      <c r="I3252">
        <v>48227</v>
      </c>
      <c r="J3252" t="s">
        <v>2059</v>
      </c>
      <c r="K3252" t="s">
        <v>1881</v>
      </c>
      <c r="L3252" t="s">
        <v>1860</v>
      </c>
      <c r="M3252" s="1">
        <v>43621</v>
      </c>
      <c r="N3252" t="s">
        <v>1869</v>
      </c>
      <c r="O3252" t="s">
        <v>7623</v>
      </c>
      <c r="P3252" t="s">
        <v>1894</v>
      </c>
      <c r="Q3252" t="s">
        <v>7623</v>
      </c>
      <c r="R3252" t="s">
        <v>1876</v>
      </c>
      <c r="S3252">
        <v>3</v>
      </c>
      <c r="T3252" s="2">
        <v>0</v>
      </c>
      <c r="U3252" s="5">
        <v>181.66</v>
      </c>
      <c r="V3252" s="5">
        <f>ORDENES[[#This Row],[Ventas sin descuento]]-ORDENES[[#This Row],[costos estimados]]</f>
        <v>181.66</v>
      </c>
      <c r="W3252">
        <v>6</v>
      </c>
      <c r="X3252" s="5">
        <v>403.68</v>
      </c>
      <c r="Y3252" s="5">
        <f>ORDENES[[#This Row],[Ventas Originales (con descuento)]]/(1-ORDENES[[#This Row],[Descuento]])</f>
        <v>403.68</v>
      </c>
      <c r="Z3252" s="5">
        <f>ORDENES[[#This Row],[Ventas Originales (con descuento)]]/ORDENES[[#This Row],[Cantidad]]/(1-ORDENES[[#This Row],[Descuento]])</f>
        <v>67.28</v>
      </c>
      <c r="AA3252" s="5">
        <f>ORDENES[[#This Row],[Ventas Originales (con descuento)]]/ORDENES[[#This Row],[Cantidad]]</f>
        <v>67.28</v>
      </c>
      <c r="AB3252" s="5">
        <f>ORDENES[[#This Row],[Ventas Originales (con descuento)]]-(ORDENES[[#This Row],[Ganancias]])</f>
        <v>222.02</v>
      </c>
    </row>
    <row r="3253" spans="1:28" x14ac:dyDescent="0.35">
      <c r="A3253" t="s">
        <v>7719</v>
      </c>
      <c r="B3253" t="s">
        <v>258</v>
      </c>
      <c r="C3253" t="s">
        <v>1</v>
      </c>
      <c r="D3253" t="s">
        <v>434</v>
      </c>
      <c r="E3253" t="s">
        <v>47</v>
      </c>
      <c r="F3253" s="1">
        <v>43176</v>
      </c>
      <c r="G3253" t="s">
        <v>7613</v>
      </c>
      <c r="H3253" t="s">
        <v>5063</v>
      </c>
      <c r="I3253">
        <v>55044</v>
      </c>
      <c r="J3253" t="s">
        <v>2087</v>
      </c>
      <c r="K3253" t="s">
        <v>1881</v>
      </c>
      <c r="L3253" t="s">
        <v>1860</v>
      </c>
      <c r="M3253" s="1">
        <v>43183</v>
      </c>
      <c r="N3253" t="s">
        <v>1869</v>
      </c>
      <c r="O3253" t="s">
        <v>7623</v>
      </c>
      <c r="P3253" t="s">
        <v>1893</v>
      </c>
      <c r="Q3253" t="s">
        <v>7623</v>
      </c>
      <c r="R3253" t="s">
        <v>1876</v>
      </c>
      <c r="S3253">
        <v>5</v>
      </c>
      <c r="T3253" s="2">
        <v>0</v>
      </c>
      <c r="U3253" s="5">
        <v>17.22</v>
      </c>
      <c r="V3253" s="5">
        <f>ORDENES[[#This Row],[Ventas sin descuento]]-ORDENES[[#This Row],[costos estimados]]</f>
        <v>17.22</v>
      </c>
      <c r="W3253">
        <v>6</v>
      </c>
      <c r="X3253" s="5">
        <v>35.880000000000003</v>
      </c>
      <c r="Y3253" s="5">
        <f>ORDENES[[#This Row],[Ventas Originales (con descuento)]]/(1-ORDENES[[#This Row],[Descuento]])</f>
        <v>35.880000000000003</v>
      </c>
      <c r="Z3253" s="5">
        <f>ORDENES[[#This Row],[Ventas Originales (con descuento)]]/ORDENES[[#This Row],[Cantidad]]/(1-ORDENES[[#This Row],[Descuento]])</f>
        <v>5.98</v>
      </c>
      <c r="AA3253" s="5">
        <f>ORDENES[[#This Row],[Ventas Originales (con descuento)]]/ORDENES[[#This Row],[Cantidad]]</f>
        <v>5.98</v>
      </c>
      <c r="AB3253" s="5">
        <f>ORDENES[[#This Row],[Ventas Originales (con descuento)]]-(ORDENES[[#This Row],[Ganancias]])</f>
        <v>18.660000000000004</v>
      </c>
    </row>
    <row r="3254" spans="1:28" x14ac:dyDescent="0.35">
      <c r="A3254" t="s">
        <v>7719</v>
      </c>
      <c r="B3254" t="s">
        <v>140</v>
      </c>
      <c r="C3254" t="s">
        <v>1</v>
      </c>
      <c r="D3254" t="s">
        <v>2502</v>
      </c>
      <c r="E3254" t="s">
        <v>188</v>
      </c>
      <c r="F3254" s="1">
        <v>44418</v>
      </c>
      <c r="G3254" t="s">
        <v>7598</v>
      </c>
      <c r="H3254" t="s">
        <v>4072</v>
      </c>
      <c r="I3254">
        <v>47201</v>
      </c>
      <c r="J3254" t="s">
        <v>188</v>
      </c>
      <c r="K3254" t="s">
        <v>1881</v>
      </c>
      <c r="L3254" t="s">
        <v>1860</v>
      </c>
      <c r="M3254" s="1">
        <v>44423</v>
      </c>
      <c r="N3254" t="s">
        <v>1869</v>
      </c>
      <c r="O3254" t="s">
        <v>7623</v>
      </c>
      <c r="P3254" t="s">
        <v>1896</v>
      </c>
      <c r="Q3254" t="s">
        <v>7623</v>
      </c>
      <c r="R3254" t="s">
        <v>1890</v>
      </c>
      <c r="S3254">
        <v>3</v>
      </c>
      <c r="T3254" s="2">
        <v>0</v>
      </c>
      <c r="U3254" s="5">
        <v>35.04</v>
      </c>
      <c r="V3254" s="5">
        <f>ORDENES[[#This Row],[Ventas sin descuento]]-ORDENES[[#This Row],[costos estimados]]</f>
        <v>35.04</v>
      </c>
      <c r="W3254">
        <v>6</v>
      </c>
      <c r="X3254" s="5">
        <v>70.08</v>
      </c>
      <c r="Y3254" s="5">
        <f>ORDENES[[#This Row],[Ventas Originales (con descuento)]]/(1-ORDENES[[#This Row],[Descuento]])</f>
        <v>70.08</v>
      </c>
      <c r="Z3254" s="5">
        <f>ORDENES[[#This Row],[Ventas Originales (con descuento)]]/ORDENES[[#This Row],[Cantidad]]/(1-ORDENES[[#This Row],[Descuento]])</f>
        <v>11.68</v>
      </c>
      <c r="AA3254" s="5">
        <f>ORDENES[[#This Row],[Ventas Originales (con descuento)]]/ORDENES[[#This Row],[Cantidad]]</f>
        <v>11.68</v>
      </c>
      <c r="AB3254" s="5">
        <f>ORDENES[[#This Row],[Ventas Originales (con descuento)]]-(ORDENES[[#This Row],[Ganancias]])</f>
        <v>35.04</v>
      </c>
    </row>
    <row r="3255" spans="1:28" x14ac:dyDescent="0.35">
      <c r="A3255" t="s">
        <v>7719</v>
      </c>
      <c r="B3255" t="s">
        <v>379</v>
      </c>
      <c r="C3255" t="s">
        <v>1</v>
      </c>
      <c r="D3255" t="s">
        <v>2775</v>
      </c>
      <c r="E3255" t="s">
        <v>21</v>
      </c>
      <c r="F3255" s="1">
        <v>44096</v>
      </c>
      <c r="G3255" t="s">
        <v>7598</v>
      </c>
      <c r="H3255" t="s">
        <v>5112</v>
      </c>
      <c r="I3255">
        <v>46226</v>
      </c>
      <c r="J3255" t="s">
        <v>2433</v>
      </c>
      <c r="K3255" t="s">
        <v>1881</v>
      </c>
      <c r="L3255" t="s">
        <v>1860</v>
      </c>
      <c r="M3255" s="1">
        <v>44102</v>
      </c>
      <c r="N3255" t="s">
        <v>1869</v>
      </c>
      <c r="O3255" t="s">
        <v>7623</v>
      </c>
      <c r="P3255" t="s">
        <v>1896</v>
      </c>
      <c r="Q3255" t="s">
        <v>7623</v>
      </c>
      <c r="R3255" t="s">
        <v>1879</v>
      </c>
      <c r="S3255">
        <v>4</v>
      </c>
      <c r="T3255" s="2">
        <v>0</v>
      </c>
      <c r="U3255" s="5">
        <v>16.149999999999999</v>
      </c>
      <c r="V3255" s="5">
        <f>ORDENES[[#This Row],[Ventas sin descuento]]-ORDENES[[#This Row],[costos estimados]]</f>
        <v>16.149999999999999</v>
      </c>
      <c r="W3255">
        <v>6</v>
      </c>
      <c r="X3255" s="5">
        <v>35.880000000000003</v>
      </c>
      <c r="Y3255" s="5">
        <f>ORDENES[[#This Row],[Ventas Originales (con descuento)]]/(1-ORDENES[[#This Row],[Descuento]])</f>
        <v>35.880000000000003</v>
      </c>
      <c r="Z3255" s="5">
        <f>ORDENES[[#This Row],[Ventas Originales (con descuento)]]/ORDENES[[#This Row],[Cantidad]]/(1-ORDENES[[#This Row],[Descuento]])</f>
        <v>5.98</v>
      </c>
      <c r="AA3255" s="5">
        <f>ORDENES[[#This Row],[Ventas Originales (con descuento)]]/ORDENES[[#This Row],[Cantidad]]</f>
        <v>5.98</v>
      </c>
      <c r="AB3255" s="5">
        <f>ORDENES[[#This Row],[Ventas Originales (con descuento)]]-(ORDENES[[#This Row],[Ganancias]])</f>
        <v>19.730000000000004</v>
      </c>
    </row>
    <row r="3256" spans="1:28" x14ac:dyDescent="0.35">
      <c r="A3256" t="s">
        <v>7719</v>
      </c>
      <c r="B3256" t="s">
        <v>598</v>
      </c>
      <c r="C3256" t="s">
        <v>1</v>
      </c>
      <c r="D3256" t="s">
        <v>31</v>
      </c>
      <c r="E3256" t="s">
        <v>7624</v>
      </c>
      <c r="F3256" s="1">
        <v>44087</v>
      </c>
      <c r="G3256" t="s">
        <v>7613</v>
      </c>
      <c r="H3256" t="s">
        <v>4102</v>
      </c>
      <c r="I3256">
        <v>68104</v>
      </c>
      <c r="J3256" t="s">
        <v>7669</v>
      </c>
      <c r="K3256" t="s">
        <v>1881</v>
      </c>
      <c r="L3256" t="s">
        <v>1860</v>
      </c>
      <c r="M3256" s="1">
        <v>44092</v>
      </c>
      <c r="N3256" t="s">
        <v>1869</v>
      </c>
      <c r="O3256" t="s">
        <v>7623</v>
      </c>
      <c r="P3256" t="s">
        <v>1886</v>
      </c>
      <c r="Q3256" t="s">
        <v>7623</v>
      </c>
      <c r="R3256" t="s">
        <v>1872</v>
      </c>
      <c r="S3256">
        <v>3</v>
      </c>
      <c r="T3256" s="2">
        <v>0</v>
      </c>
      <c r="U3256" s="5">
        <v>100.73</v>
      </c>
      <c r="V3256" s="5">
        <f>ORDENES[[#This Row],[Ventas sin descuento]]-ORDENES[[#This Row],[costos estimados]]</f>
        <v>100.73000000000002</v>
      </c>
      <c r="W3256">
        <v>6</v>
      </c>
      <c r="X3256" s="5">
        <v>373.08</v>
      </c>
      <c r="Y3256" s="5">
        <f>ORDENES[[#This Row],[Ventas Originales (con descuento)]]/(1-ORDENES[[#This Row],[Descuento]])</f>
        <v>373.08</v>
      </c>
      <c r="Z3256" s="5">
        <f>ORDENES[[#This Row],[Ventas Originales (con descuento)]]/ORDENES[[#This Row],[Cantidad]]/(1-ORDENES[[#This Row],[Descuento]])</f>
        <v>62.18</v>
      </c>
      <c r="AA3256" s="5">
        <f>ORDENES[[#This Row],[Ventas Originales (con descuento)]]/ORDENES[[#This Row],[Cantidad]]</f>
        <v>62.18</v>
      </c>
      <c r="AB3256" s="5">
        <f>ORDENES[[#This Row],[Ventas Originales (con descuento)]]-(ORDENES[[#This Row],[Ganancias]])</f>
        <v>272.34999999999997</v>
      </c>
    </row>
    <row r="3257" spans="1:28" x14ac:dyDescent="0.35">
      <c r="A3257" t="s">
        <v>7719</v>
      </c>
      <c r="B3257" t="s">
        <v>3086</v>
      </c>
      <c r="C3257" t="s">
        <v>1</v>
      </c>
      <c r="D3257" t="s">
        <v>475</v>
      </c>
      <c r="E3257" t="s">
        <v>368</v>
      </c>
      <c r="F3257" s="1">
        <v>43529</v>
      </c>
      <c r="G3257" t="s">
        <v>7613</v>
      </c>
      <c r="H3257" t="s">
        <v>5113</v>
      </c>
      <c r="I3257">
        <v>47362</v>
      </c>
      <c r="J3257" t="s">
        <v>368</v>
      </c>
      <c r="K3257" t="s">
        <v>1881</v>
      </c>
      <c r="L3257" t="s">
        <v>1860</v>
      </c>
      <c r="M3257" s="1">
        <v>43533</v>
      </c>
      <c r="N3257" t="s">
        <v>1869</v>
      </c>
      <c r="O3257" t="s">
        <v>7623</v>
      </c>
      <c r="P3257" t="s">
        <v>1896</v>
      </c>
      <c r="Q3257" t="s">
        <v>7623</v>
      </c>
      <c r="R3257" t="s">
        <v>1877</v>
      </c>
      <c r="S3257">
        <v>3</v>
      </c>
      <c r="T3257" s="2">
        <v>0</v>
      </c>
      <c r="U3257" s="5">
        <v>16.39</v>
      </c>
      <c r="V3257" s="5">
        <f>ORDENES[[#This Row],[Ventas sin descuento]]-ORDENES[[#This Row],[costos estimados]]</f>
        <v>16.39</v>
      </c>
      <c r="W3257">
        <v>7</v>
      </c>
      <c r="X3257" s="5">
        <v>60.69</v>
      </c>
      <c r="Y3257" s="5">
        <f>ORDENES[[#This Row],[Ventas Originales (con descuento)]]/(1-ORDENES[[#This Row],[Descuento]])</f>
        <v>60.69</v>
      </c>
      <c r="Z3257" s="5">
        <f>ORDENES[[#This Row],[Ventas Originales (con descuento)]]/ORDENES[[#This Row],[Cantidad]]/(1-ORDENES[[#This Row],[Descuento]])</f>
        <v>8.67</v>
      </c>
      <c r="AA3257" s="5">
        <f>ORDENES[[#This Row],[Ventas Originales (con descuento)]]/ORDENES[[#This Row],[Cantidad]]</f>
        <v>8.67</v>
      </c>
      <c r="AB3257" s="5">
        <f>ORDENES[[#This Row],[Ventas Originales (con descuento)]]-(ORDENES[[#This Row],[Ganancias]])</f>
        <v>44.3</v>
      </c>
    </row>
    <row r="3258" spans="1:28" x14ac:dyDescent="0.35">
      <c r="A3258" t="s">
        <v>7719</v>
      </c>
      <c r="B3258" t="s">
        <v>247</v>
      </c>
      <c r="C3258" t="s">
        <v>1</v>
      </c>
      <c r="D3258" t="s">
        <v>453</v>
      </c>
      <c r="E3258" t="s">
        <v>50</v>
      </c>
      <c r="F3258" s="1">
        <v>44511</v>
      </c>
      <c r="G3258" t="s">
        <v>7598</v>
      </c>
      <c r="H3258" t="s">
        <v>5114</v>
      </c>
      <c r="I3258">
        <v>48227</v>
      </c>
      <c r="J3258" t="s">
        <v>3672</v>
      </c>
      <c r="K3258" t="s">
        <v>1881</v>
      </c>
      <c r="L3258" t="s">
        <v>1860</v>
      </c>
      <c r="M3258" s="1">
        <v>44518</v>
      </c>
      <c r="N3258" t="s">
        <v>1869</v>
      </c>
      <c r="O3258" t="s">
        <v>7623</v>
      </c>
      <c r="P3258" t="s">
        <v>1894</v>
      </c>
      <c r="Q3258" t="s">
        <v>7623</v>
      </c>
      <c r="R3258" t="s">
        <v>1874</v>
      </c>
      <c r="S3258">
        <v>5</v>
      </c>
      <c r="T3258" s="2">
        <v>0</v>
      </c>
      <c r="U3258" s="5">
        <v>50.92</v>
      </c>
      <c r="V3258" s="5">
        <f>ORDENES[[#This Row],[Ventas sin descuento]]-ORDENES[[#This Row],[costos estimados]]</f>
        <v>50.920000000000016</v>
      </c>
      <c r="W3258">
        <v>7</v>
      </c>
      <c r="X3258" s="5">
        <v>181.86</v>
      </c>
      <c r="Y3258" s="5">
        <f>ORDENES[[#This Row],[Ventas Originales (con descuento)]]/(1-ORDENES[[#This Row],[Descuento]])</f>
        <v>181.86</v>
      </c>
      <c r="Z3258" s="5">
        <f>ORDENES[[#This Row],[Ventas Originales (con descuento)]]/ORDENES[[#This Row],[Cantidad]]/(1-ORDENES[[#This Row],[Descuento]])</f>
        <v>25.98</v>
      </c>
      <c r="AA3258" s="5">
        <f>ORDENES[[#This Row],[Ventas Originales (con descuento)]]/ORDENES[[#This Row],[Cantidad]]</f>
        <v>25.98</v>
      </c>
      <c r="AB3258" s="5">
        <f>ORDENES[[#This Row],[Ventas Originales (con descuento)]]-(ORDENES[[#This Row],[Ganancias]])</f>
        <v>130.94</v>
      </c>
    </row>
    <row r="3259" spans="1:28" x14ac:dyDescent="0.35">
      <c r="A3259" t="s">
        <v>7719</v>
      </c>
      <c r="B3259" t="s">
        <v>247</v>
      </c>
      <c r="C3259" t="s">
        <v>1</v>
      </c>
      <c r="D3259" t="s">
        <v>2134</v>
      </c>
      <c r="E3259" t="s">
        <v>18</v>
      </c>
      <c r="F3259" s="1">
        <v>44306</v>
      </c>
      <c r="G3259" t="s">
        <v>7613</v>
      </c>
      <c r="H3259" t="s">
        <v>5094</v>
      </c>
      <c r="I3259">
        <v>48234</v>
      </c>
      <c r="J3259" t="s">
        <v>1657</v>
      </c>
      <c r="K3259" t="s">
        <v>1881</v>
      </c>
      <c r="L3259" t="s">
        <v>1860</v>
      </c>
      <c r="M3259" s="1">
        <v>44310</v>
      </c>
      <c r="N3259" t="s">
        <v>1869</v>
      </c>
      <c r="O3259" t="s">
        <v>7623</v>
      </c>
      <c r="P3259" t="s">
        <v>1894</v>
      </c>
      <c r="Q3259" t="s">
        <v>7623</v>
      </c>
      <c r="R3259" t="s">
        <v>1876</v>
      </c>
      <c r="S3259">
        <v>3</v>
      </c>
      <c r="T3259" s="2">
        <v>0</v>
      </c>
      <c r="U3259" s="5">
        <v>70.489999999999995</v>
      </c>
      <c r="V3259" s="5">
        <f>ORDENES[[#This Row],[Ventas sin descuento]]-ORDENES[[#This Row],[costos estimados]]</f>
        <v>70.489999999999995</v>
      </c>
      <c r="W3259">
        <v>7</v>
      </c>
      <c r="X3259" s="5">
        <v>146.86000000000001</v>
      </c>
      <c r="Y3259" s="5">
        <f>ORDENES[[#This Row],[Ventas Originales (con descuento)]]/(1-ORDENES[[#This Row],[Descuento]])</f>
        <v>146.86000000000001</v>
      </c>
      <c r="Z3259" s="5">
        <f>ORDENES[[#This Row],[Ventas Originales (con descuento)]]/ORDENES[[#This Row],[Cantidad]]/(1-ORDENES[[#This Row],[Descuento]])</f>
        <v>20.98</v>
      </c>
      <c r="AA3259" s="5">
        <f>ORDENES[[#This Row],[Ventas Originales (con descuento)]]/ORDENES[[#This Row],[Cantidad]]</f>
        <v>20.98</v>
      </c>
      <c r="AB3259" s="5">
        <f>ORDENES[[#This Row],[Ventas Originales (con descuento)]]-(ORDENES[[#This Row],[Ganancias]])</f>
        <v>76.370000000000019</v>
      </c>
    </row>
    <row r="3260" spans="1:28" x14ac:dyDescent="0.35">
      <c r="A3260" t="s">
        <v>7719</v>
      </c>
      <c r="B3260" t="s">
        <v>247</v>
      </c>
      <c r="C3260" t="s">
        <v>1</v>
      </c>
      <c r="D3260" t="s">
        <v>464</v>
      </c>
      <c r="E3260" t="s">
        <v>47</v>
      </c>
      <c r="F3260" s="1">
        <v>43617</v>
      </c>
      <c r="G3260" t="s">
        <v>7613</v>
      </c>
      <c r="H3260" t="s">
        <v>5111</v>
      </c>
      <c r="I3260">
        <v>48227</v>
      </c>
      <c r="J3260" t="s">
        <v>3198</v>
      </c>
      <c r="K3260" t="s">
        <v>1881</v>
      </c>
      <c r="L3260" t="s">
        <v>1860</v>
      </c>
      <c r="M3260" s="1">
        <v>43621</v>
      </c>
      <c r="N3260" t="s">
        <v>1869</v>
      </c>
      <c r="O3260" t="s">
        <v>7623</v>
      </c>
      <c r="P3260" t="s">
        <v>1894</v>
      </c>
      <c r="Q3260" t="s">
        <v>7623</v>
      </c>
      <c r="R3260" t="s">
        <v>1868</v>
      </c>
      <c r="S3260">
        <v>3</v>
      </c>
      <c r="T3260" s="2">
        <v>0</v>
      </c>
      <c r="U3260" s="5">
        <v>13.3</v>
      </c>
      <c r="V3260" s="5">
        <f>ORDENES[[#This Row],[Ventas sin descuento]]-ORDENES[[#This Row],[costos estimados]]</f>
        <v>13.3</v>
      </c>
      <c r="W3260">
        <v>7</v>
      </c>
      <c r="X3260" s="5">
        <v>28.91</v>
      </c>
      <c r="Y3260" s="5">
        <f>ORDENES[[#This Row],[Ventas Originales (con descuento)]]/(1-ORDENES[[#This Row],[Descuento]])</f>
        <v>28.91</v>
      </c>
      <c r="Z3260" s="5">
        <f>ORDENES[[#This Row],[Ventas Originales (con descuento)]]/ORDENES[[#This Row],[Cantidad]]/(1-ORDENES[[#This Row],[Descuento]])</f>
        <v>4.13</v>
      </c>
      <c r="AA3260" s="5">
        <f>ORDENES[[#This Row],[Ventas Originales (con descuento)]]/ORDENES[[#This Row],[Cantidad]]</f>
        <v>4.13</v>
      </c>
      <c r="AB3260" s="5">
        <f>ORDENES[[#This Row],[Ventas Originales (con descuento)]]-(ORDENES[[#This Row],[Ganancias]])</f>
        <v>15.61</v>
      </c>
    </row>
    <row r="3261" spans="1:28" x14ac:dyDescent="0.35">
      <c r="A3261" t="s">
        <v>7719</v>
      </c>
      <c r="B3261" t="s">
        <v>2459</v>
      </c>
      <c r="C3261" t="s">
        <v>1</v>
      </c>
      <c r="D3261" t="s">
        <v>397</v>
      </c>
      <c r="E3261" t="s">
        <v>47</v>
      </c>
      <c r="F3261" s="1">
        <v>44402</v>
      </c>
      <c r="G3261" t="s">
        <v>7613</v>
      </c>
      <c r="H3261" t="s">
        <v>5115</v>
      </c>
      <c r="I3261">
        <v>57103</v>
      </c>
      <c r="J3261" t="s">
        <v>3544</v>
      </c>
      <c r="K3261" t="s">
        <v>1881</v>
      </c>
      <c r="L3261" t="s">
        <v>1860</v>
      </c>
      <c r="M3261" s="1">
        <v>44408</v>
      </c>
      <c r="N3261" t="s">
        <v>1869</v>
      </c>
      <c r="O3261" t="s">
        <v>7623</v>
      </c>
      <c r="P3261" t="s">
        <v>1973</v>
      </c>
      <c r="Q3261" t="s">
        <v>7623</v>
      </c>
      <c r="R3261" t="s">
        <v>1868</v>
      </c>
      <c r="S3261">
        <v>4</v>
      </c>
      <c r="T3261" s="2">
        <v>0</v>
      </c>
      <c r="U3261" s="5">
        <v>9.51</v>
      </c>
      <c r="V3261" s="5">
        <f>ORDENES[[#This Row],[Ventas sin descuento]]-ORDENES[[#This Row],[costos estimados]]</f>
        <v>9.51</v>
      </c>
      <c r="W3261">
        <v>7</v>
      </c>
      <c r="X3261" s="5">
        <v>20.23</v>
      </c>
      <c r="Y3261" s="5">
        <f>ORDENES[[#This Row],[Ventas Originales (con descuento)]]/(1-ORDENES[[#This Row],[Descuento]])</f>
        <v>20.23</v>
      </c>
      <c r="Z3261" s="5">
        <f>ORDENES[[#This Row],[Ventas Originales (con descuento)]]/ORDENES[[#This Row],[Cantidad]]/(1-ORDENES[[#This Row],[Descuento]])</f>
        <v>2.89</v>
      </c>
      <c r="AA3261" s="5">
        <f>ORDENES[[#This Row],[Ventas Originales (con descuento)]]/ORDENES[[#This Row],[Cantidad]]</f>
        <v>2.89</v>
      </c>
      <c r="AB3261" s="5">
        <f>ORDENES[[#This Row],[Ventas Originales (con descuento)]]-(ORDENES[[#This Row],[Ganancias]])</f>
        <v>10.72</v>
      </c>
    </row>
    <row r="3262" spans="1:28" x14ac:dyDescent="0.35">
      <c r="A3262" t="s">
        <v>7719</v>
      </c>
      <c r="B3262" t="s">
        <v>140</v>
      </c>
      <c r="C3262" t="s">
        <v>1</v>
      </c>
      <c r="D3262" t="s">
        <v>343</v>
      </c>
      <c r="E3262" t="s">
        <v>18</v>
      </c>
      <c r="F3262" s="1">
        <v>43782</v>
      </c>
      <c r="G3262" t="s">
        <v>7613</v>
      </c>
      <c r="H3262" t="s">
        <v>5072</v>
      </c>
      <c r="I3262">
        <v>47201</v>
      </c>
      <c r="J3262" t="s">
        <v>3361</v>
      </c>
      <c r="K3262" t="s">
        <v>1881</v>
      </c>
      <c r="L3262" t="s">
        <v>1860</v>
      </c>
      <c r="M3262" s="1">
        <v>43786</v>
      </c>
      <c r="N3262" t="s">
        <v>1869</v>
      </c>
      <c r="O3262" t="s">
        <v>7623</v>
      </c>
      <c r="P3262" t="s">
        <v>1896</v>
      </c>
      <c r="Q3262" t="s">
        <v>7623</v>
      </c>
      <c r="R3262" t="s">
        <v>1879</v>
      </c>
      <c r="S3262">
        <v>3</v>
      </c>
      <c r="T3262" s="2">
        <v>0</v>
      </c>
      <c r="U3262" s="5">
        <v>28.7</v>
      </c>
      <c r="V3262" s="5">
        <f>ORDENES[[#This Row],[Ventas sin descuento]]-ORDENES[[#This Row],[costos estimados]]</f>
        <v>28.699999999999996</v>
      </c>
      <c r="W3262">
        <v>7</v>
      </c>
      <c r="X3262" s="5">
        <v>63.77</v>
      </c>
      <c r="Y3262" s="5">
        <f>ORDENES[[#This Row],[Ventas Originales (con descuento)]]/(1-ORDENES[[#This Row],[Descuento]])</f>
        <v>63.77</v>
      </c>
      <c r="Z3262" s="5">
        <f>ORDENES[[#This Row],[Ventas Originales (con descuento)]]/ORDENES[[#This Row],[Cantidad]]/(1-ORDENES[[#This Row],[Descuento]])</f>
        <v>9.1100000000000012</v>
      </c>
      <c r="AA3262" s="5">
        <f>ORDENES[[#This Row],[Ventas Originales (con descuento)]]/ORDENES[[#This Row],[Cantidad]]</f>
        <v>9.1100000000000012</v>
      </c>
      <c r="AB3262" s="5">
        <f>ORDENES[[#This Row],[Ventas Originales (con descuento)]]-(ORDENES[[#This Row],[Ganancias]])</f>
        <v>35.070000000000007</v>
      </c>
    </row>
    <row r="3263" spans="1:28" x14ac:dyDescent="0.35">
      <c r="A3263" t="s">
        <v>7719</v>
      </c>
      <c r="B3263" t="s">
        <v>2573</v>
      </c>
      <c r="C3263" t="s">
        <v>1</v>
      </c>
      <c r="D3263" t="s">
        <v>141</v>
      </c>
      <c r="E3263" t="s">
        <v>18</v>
      </c>
      <c r="F3263" s="1">
        <v>44096</v>
      </c>
      <c r="G3263" t="s">
        <v>7598</v>
      </c>
      <c r="H3263" t="s">
        <v>5116</v>
      </c>
      <c r="I3263">
        <v>49505</v>
      </c>
      <c r="J3263" t="s">
        <v>1828</v>
      </c>
      <c r="K3263" t="s">
        <v>1881</v>
      </c>
      <c r="L3263" t="s">
        <v>1860</v>
      </c>
      <c r="M3263" s="1">
        <v>44102</v>
      </c>
      <c r="N3263" t="s">
        <v>1869</v>
      </c>
      <c r="O3263" t="s">
        <v>7623</v>
      </c>
      <c r="P3263" t="s">
        <v>1894</v>
      </c>
      <c r="Q3263" t="s">
        <v>7623</v>
      </c>
      <c r="R3263" t="s">
        <v>1879</v>
      </c>
      <c r="S3263">
        <v>4</v>
      </c>
      <c r="T3263" s="2">
        <v>0</v>
      </c>
      <c r="U3263" s="5">
        <v>16.71</v>
      </c>
      <c r="V3263" s="5">
        <f>ORDENES[[#This Row],[Ventas sin descuento]]-ORDENES[[#This Row],[costos estimados]]</f>
        <v>16.71</v>
      </c>
      <c r="W3263">
        <v>7</v>
      </c>
      <c r="X3263" s="5">
        <v>35.56</v>
      </c>
      <c r="Y3263" s="5">
        <f>ORDENES[[#This Row],[Ventas Originales (con descuento)]]/(1-ORDENES[[#This Row],[Descuento]])</f>
        <v>35.56</v>
      </c>
      <c r="Z3263" s="5">
        <f>ORDENES[[#This Row],[Ventas Originales (con descuento)]]/ORDENES[[#This Row],[Cantidad]]/(1-ORDENES[[#This Row],[Descuento]])</f>
        <v>5.08</v>
      </c>
      <c r="AA3263" s="5">
        <f>ORDENES[[#This Row],[Ventas Originales (con descuento)]]/ORDENES[[#This Row],[Cantidad]]</f>
        <v>5.08</v>
      </c>
      <c r="AB3263" s="5">
        <f>ORDENES[[#This Row],[Ventas Originales (con descuento)]]-(ORDENES[[#This Row],[Ganancias]])</f>
        <v>18.850000000000001</v>
      </c>
    </row>
    <row r="3264" spans="1:28" x14ac:dyDescent="0.35">
      <c r="A3264" t="s">
        <v>7719</v>
      </c>
      <c r="B3264" t="s">
        <v>258</v>
      </c>
      <c r="C3264" t="s">
        <v>1</v>
      </c>
      <c r="D3264" t="s">
        <v>434</v>
      </c>
      <c r="E3264" t="s">
        <v>18</v>
      </c>
      <c r="F3264" s="1">
        <v>43176</v>
      </c>
      <c r="G3264" t="s">
        <v>7613</v>
      </c>
      <c r="H3264" t="s">
        <v>5063</v>
      </c>
      <c r="I3264">
        <v>55044</v>
      </c>
      <c r="J3264" t="s">
        <v>2007</v>
      </c>
      <c r="K3264" t="s">
        <v>1881</v>
      </c>
      <c r="L3264" t="s">
        <v>1860</v>
      </c>
      <c r="M3264" s="1">
        <v>43183</v>
      </c>
      <c r="N3264" t="s">
        <v>1869</v>
      </c>
      <c r="O3264" t="s">
        <v>7623</v>
      </c>
      <c r="P3264" t="s">
        <v>1893</v>
      </c>
      <c r="Q3264" t="s">
        <v>7623</v>
      </c>
      <c r="R3264" t="s">
        <v>1879</v>
      </c>
      <c r="S3264">
        <v>5</v>
      </c>
      <c r="T3264" s="2">
        <v>0</v>
      </c>
      <c r="U3264" s="5">
        <v>23.59</v>
      </c>
      <c r="V3264" s="5">
        <f>ORDENES[[#This Row],[Ventas sin descuento]]-ORDENES[[#This Row],[costos estimados]]</f>
        <v>23.59</v>
      </c>
      <c r="W3264">
        <v>7</v>
      </c>
      <c r="X3264" s="5">
        <v>47.18</v>
      </c>
      <c r="Y3264" s="5">
        <f>ORDENES[[#This Row],[Ventas Originales (con descuento)]]/(1-ORDENES[[#This Row],[Descuento]])</f>
        <v>47.18</v>
      </c>
      <c r="Z3264" s="5">
        <f>ORDENES[[#This Row],[Ventas Originales (con descuento)]]/ORDENES[[#This Row],[Cantidad]]/(1-ORDENES[[#This Row],[Descuento]])</f>
        <v>6.74</v>
      </c>
      <c r="AA3264" s="5">
        <f>ORDENES[[#This Row],[Ventas Originales (con descuento)]]/ORDENES[[#This Row],[Cantidad]]</f>
        <v>6.74</v>
      </c>
      <c r="AB3264" s="5">
        <f>ORDENES[[#This Row],[Ventas Originales (con descuento)]]-(ORDENES[[#This Row],[Ganancias]])</f>
        <v>23.59</v>
      </c>
    </row>
    <row r="3265" spans="1:28" x14ac:dyDescent="0.35">
      <c r="A3265" t="s">
        <v>7719</v>
      </c>
      <c r="B3265" t="s">
        <v>247</v>
      </c>
      <c r="C3265" t="s">
        <v>1</v>
      </c>
      <c r="D3265" t="s">
        <v>226</v>
      </c>
      <c r="E3265" t="s">
        <v>18</v>
      </c>
      <c r="F3265" s="1">
        <v>44165</v>
      </c>
      <c r="G3265" t="s">
        <v>7613</v>
      </c>
      <c r="H3265" t="s">
        <v>4075</v>
      </c>
      <c r="I3265">
        <v>48227</v>
      </c>
      <c r="J3265" t="s">
        <v>2050</v>
      </c>
      <c r="K3265" t="s">
        <v>1881</v>
      </c>
      <c r="L3265" t="s">
        <v>1860</v>
      </c>
      <c r="M3265" s="1">
        <v>44171</v>
      </c>
      <c r="N3265" t="s">
        <v>1869</v>
      </c>
      <c r="O3265" t="s">
        <v>7623</v>
      </c>
      <c r="P3265" t="s">
        <v>1894</v>
      </c>
      <c r="Q3265" t="s">
        <v>7623</v>
      </c>
      <c r="R3265" t="s">
        <v>1872</v>
      </c>
      <c r="S3265">
        <v>4</v>
      </c>
      <c r="T3265" s="2">
        <v>0</v>
      </c>
      <c r="U3265" s="5">
        <v>24.84</v>
      </c>
      <c r="V3265" s="5">
        <f>ORDENES[[#This Row],[Ventas sin descuento]]-ORDENES[[#This Row],[costos estimados]]</f>
        <v>24.839999999999975</v>
      </c>
      <c r="W3265">
        <v>7</v>
      </c>
      <c r="X3265" s="5">
        <v>496.86</v>
      </c>
      <c r="Y3265" s="5">
        <f>ORDENES[[#This Row],[Ventas Originales (con descuento)]]/(1-ORDENES[[#This Row],[Descuento]])</f>
        <v>496.86</v>
      </c>
      <c r="Z3265" s="5">
        <f>ORDENES[[#This Row],[Ventas Originales (con descuento)]]/ORDENES[[#This Row],[Cantidad]]/(1-ORDENES[[#This Row],[Descuento]])</f>
        <v>70.98</v>
      </c>
      <c r="AA3265" s="5">
        <f>ORDENES[[#This Row],[Ventas Originales (con descuento)]]/ORDENES[[#This Row],[Cantidad]]</f>
        <v>70.98</v>
      </c>
      <c r="AB3265" s="5">
        <f>ORDENES[[#This Row],[Ventas Originales (con descuento)]]-(ORDENES[[#This Row],[Ganancias]])</f>
        <v>472.02000000000004</v>
      </c>
    </row>
    <row r="3266" spans="1:28" x14ac:dyDescent="0.35">
      <c r="A3266" t="s">
        <v>7719</v>
      </c>
      <c r="B3266" t="s">
        <v>570</v>
      </c>
      <c r="C3266" t="s">
        <v>1</v>
      </c>
      <c r="D3266" t="s">
        <v>2028</v>
      </c>
      <c r="E3266" t="s">
        <v>18</v>
      </c>
      <c r="F3266" s="1">
        <v>44124</v>
      </c>
      <c r="G3266" t="s">
        <v>7598</v>
      </c>
      <c r="H3266" t="s">
        <v>5117</v>
      </c>
      <c r="I3266">
        <v>48183</v>
      </c>
      <c r="J3266" t="s">
        <v>1513</v>
      </c>
      <c r="K3266" t="s">
        <v>1881</v>
      </c>
      <c r="L3266" t="s">
        <v>1860</v>
      </c>
      <c r="M3266" s="1">
        <v>44130</v>
      </c>
      <c r="N3266" t="s">
        <v>1869</v>
      </c>
      <c r="O3266" t="s">
        <v>7623</v>
      </c>
      <c r="P3266" t="s">
        <v>1894</v>
      </c>
      <c r="Q3266" t="s">
        <v>7623</v>
      </c>
      <c r="R3266" t="s">
        <v>1872</v>
      </c>
      <c r="S3266">
        <v>4</v>
      </c>
      <c r="T3266" s="2">
        <v>0</v>
      </c>
      <c r="U3266" s="5">
        <v>1.46</v>
      </c>
      <c r="V3266" s="5">
        <f>ORDENES[[#This Row],[Ventas sin descuento]]-ORDENES[[#This Row],[costos estimados]]</f>
        <v>1.4600000000000009</v>
      </c>
      <c r="W3266">
        <v>7</v>
      </c>
      <c r="X3266" s="5">
        <v>20.86</v>
      </c>
      <c r="Y3266" s="5">
        <f>ORDENES[[#This Row],[Ventas Originales (con descuento)]]/(1-ORDENES[[#This Row],[Descuento]])</f>
        <v>20.86</v>
      </c>
      <c r="Z3266" s="5">
        <f>ORDENES[[#This Row],[Ventas Originales (con descuento)]]/ORDENES[[#This Row],[Cantidad]]/(1-ORDENES[[#This Row],[Descuento]])</f>
        <v>2.98</v>
      </c>
      <c r="AA3266" s="5">
        <f>ORDENES[[#This Row],[Ventas Originales (con descuento)]]/ORDENES[[#This Row],[Cantidad]]</f>
        <v>2.98</v>
      </c>
      <c r="AB3266" s="5">
        <f>ORDENES[[#This Row],[Ventas Originales (con descuento)]]-(ORDENES[[#This Row],[Ganancias]])</f>
        <v>19.399999999999999</v>
      </c>
    </row>
    <row r="3267" spans="1:28" x14ac:dyDescent="0.35">
      <c r="A3267" t="s">
        <v>7719</v>
      </c>
      <c r="B3267" t="s">
        <v>116</v>
      </c>
      <c r="C3267" t="s">
        <v>1</v>
      </c>
      <c r="D3267" t="s">
        <v>2435</v>
      </c>
      <c r="E3267" t="s">
        <v>26</v>
      </c>
      <c r="F3267" s="1">
        <v>44240</v>
      </c>
      <c r="G3267" t="s">
        <v>7613</v>
      </c>
      <c r="H3267" t="s">
        <v>5118</v>
      </c>
      <c r="I3267">
        <v>55407</v>
      </c>
      <c r="J3267" t="s">
        <v>7620</v>
      </c>
      <c r="K3267" t="s">
        <v>1881</v>
      </c>
      <c r="L3267" t="s">
        <v>1860</v>
      </c>
      <c r="M3267" s="1">
        <v>44244</v>
      </c>
      <c r="N3267" t="s">
        <v>1869</v>
      </c>
      <c r="O3267" t="s">
        <v>7623</v>
      </c>
      <c r="P3267" t="s">
        <v>1893</v>
      </c>
      <c r="Q3267" t="s">
        <v>7623</v>
      </c>
      <c r="R3267" t="s">
        <v>1877</v>
      </c>
      <c r="S3267">
        <v>3</v>
      </c>
      <c r="T3267" s="2">
        <v>0</v>
      </c>
      <c r="U3267" s="5">
        <v>38.979999999999997</v>
      </c>
      <c r="V3267" s="5">
        <f>ORDENES[[#This Row],[Ventas sin descuento]]-ORDENES[[#This Row],[costos estimados]]</f>
        <v>38.979999999999997</v>
      </c>
      <c r="W3267">
        <v>8</v>
      </c>
      <c r="X3267" s="5">
        <v>90.64</v>
      </c>
      <c r="Y3267" s="5">
        <f>ORDENES[[#This Row],[Ventas Originales (con descuento)]]/(1-ORDENES[[#This Row],[Descuento]])</f>
        <v>90.64</v>
      </c>
      <c r="Z3267" s="5">
        <f>ORDENES[[#This Row],[Ventas Originales (con descuento)]]/ORDENES[[#This Row],[Cantidad]]/(1-ORDENES[[#This Row],[Descuento]])</f>
        <v>11.33</v>
      </c>
      <c r="AA3267" s="5">
        <f>ORDENES[[#This Row],[Ventas Originales (con descuento)]]/ORDENES[[#This Row],[Cantidad]]</f>
        <v>11.33</v>
      </c>
      <c r="AB3267" s="5">
        <f>ORDENES[[#This Row],[Ventas Originales (con descuento)]]-(ORDENES[[#This Row],[Ganancias]])</f>
        <v>51.660000000000004</v>
      </c>
    </row>
    <row r="3268" spans="1:28" x14ac:dyDescent="0.35">
      <c r="A3268" t="s">
        <v>7719</v>
      </c>
      <c r="B3268" t="s">
        <v>95</v>
      </c>
      <c r="C3268" t="s">
        <v>1</v>
      </c>
      <c r="D3268" t="s">
        <v>20</v>
      </c>
      <c r="E3268" t="s">
        <v>21</v>
      </c>
      <c r="F3268" s="1">
        <v>44029</v>
      </c>
      <c r="G3268" t="s">
        <v>7613</v>
      </c>
      <c r="H3268" t="s">
        <v>5060</v>
      </c>
      <c r="I3268">
        <v>65807</v>
      </c>
      <c r="J3268" t="s">
        <v>1663</v>
      </c>
      <c r="K3268" t="s">
        <v>1881</v>
      </c>
      <c r="L3268" t="s">
        <v>1860</v>
      </c>
      <c r="M3268" s="1">
        <v>44034</v>
      </c>
      <c r="N3268" t="s">
        <v>1869</v>
      </c>
      <c r="O3268" t="s">
        <v>7623</v>
      </c>
      <c r="P3268" t="s">
        <v>1909</v>
      </c>
      <c r="Q3268" t="s">
        <v>7623</v>
      </c>
      <c r="R3268" t="s">
        <v>1879</v>
      </c>
      <c r="S3268">
        <v>3</v>
      </c>
      <c r="T3268" s="2">
        <v>0</v>
      </c>
      <c r="U3268" s="5">
        <v>25.4</v>
      </c>
      <c r="V3268" s="5">
        <f>ORDENES[[#This Row],[Ventas sin descuento]]-ORDENES[[#This Row],[costos estimados]]</f>
        <v>25.4</v>
      </c>
      <c r="W3268">
        <v>8</v>
      </c>
      <c r="X3268" s="5">
        <v>51.84</v>
      </c>
      <c r="Y3268" s="5">
        <f>ORDENES[[#This Row],[Ventas Originales (con descuento)]]/(1-ORDENES[[#This Row],[Descuento]])</f>
        <v>51.84</v>
      </c>
      <c r="Z3268" s="5">
        <f>ORDENES[[#This Row],[Ventas Originales (con descuento)]]/ORDENES[[#This Row],[Cantidad]]/(1-ORDENES[[#This Row],[Descuento]])</f>
        <v>6.48</v>
      </c>
      <c r="AA3268" s="5">
        <f>ORDENES[[#This Row],[Ventas Originales (con descuento)]]/ORDENES[[#This Row],[Cantidad]]</f>
        <v>6.48</v>
      </c>
      <c r="AB3268" s="5">
        <f>ORDENES[[#This Row],[Ventas Originales (con descuento)]]-(ORDENES[[#This Row],[Ganancias]])</f>
        <v>26.440000000000005</v>
      </c>
    </row>
    <row r="3269" spans="1:28" x14ac:dyDescent="0.35">
      <c r="A3269" t="s">
        <v>7719</v>
      </c>
      <c r="B3269" t="s">
        <v>379</v>
      </c>
      <c r="C3269" t="s">
        <v>1</v>
      </c>
      <c r="D3269" t="s">
        <v>464</v>
      </c>
      <c r="E3269" t="s">
        <v>509</v>
      </c>
      <c r="F3269" s="1">
        <v>44439</v>
      </c>
      <c r="G3269" t="s">
        <v>7613</v>
      </c>
      <c r="H3269" t="s">
        <v>5119</v>
      </c>
      <c r="I3269">
        <v>46226</v>
      </c>
      <c r="J3269" t="s">
        <v>1668</v>
      </c>
      <c r="K3269" t="s">
        <v>1881</v>
      </c>
      <c r="L3269" t="s">
        <v>1860</v>
      </c>
      <c r="M3269" s="1">
        <v>44444</v>
      </c>
      <c r="N3269" t="s">
        <v>1869</v>
      </c>
      <c r="O3269" t="s">
        <v>7623</v>
      </c>
      <c r="P3269" t="s">
        <v>1896</v>
      </c>
      <c r="Q3269" t="s">
        <v>7623</v>
      </c>
      <c r="R3269" t="s">
        <v>1877</v>
      </c>
      <c r="S3269">
        <v>3</v>
      </c>
      <c r="T3269" s="2">
        <v>0</v>
      </c>
      <c r="U3269" s="5">
        <v>166.07</v>
      </c>
      <c r="V3269" s="5">
        <f>ORDENES[[#This Row],[Ventas sin descuento]]-ORDENES[[#This Row],[costos estimados]]</f>
        <v>166.07</v>
      </c>
      <c r="W3269">
        <v>9</v>
      </c>
      <c r="X3269" s="5">
        <v>638.73</v>
      </c>
      <c r="Y3269" s="5">
        <f>ORDENES[[#This Row],[Ventas Originales (con descuento)]]/(1-ORDENES[[#This Row],[Descuento]])</f>
        <v>638.73</v>
      </c>
      <c r="Z3269" s="5">
        <f>ORDENES[[#This Row],[Ventas Originales (con descuento)]]/ORDENES[[#This Row],[Cantidad]]/(1-ORDENES[[#This Row],[Descuento]])</f>
        <v>70.97</v>
      </c>
      <c r="AA3269" s="5">
        <f>ORDENES[[#This Row],[Ventas Originales (con descuento)]]/ORDENES[[#This Row],[Cantidad]]</f>
        <v>70.97</v>
      </c>
      <c r="AB3269" s="5">
        <f>ORDENES[[#This Row],[Ventas Originales (con descuento)]]-(ORDENES[[#This Row],[Ganancias]])</f>
        <v>472.66</v>
      </c>
    </row>
    <row r="3270" spans="1:28" x14ac:dyDescent="0.35">
      <c r="A3270" t="s">
        <v>7719</v>
      </c>
      <c r="B3270" t="s">
        <v>2303</v>
      </c>
      <c r="C3270" t="s">
        <v>1</v>
      </c>
      <c r="D3270" t="s">
        <v>2304</v>
      </c>
      <c r="E3270" t="s">
        <v>47</v>
      </c>
      <c r="F3270" s="1">
        <v>43239</v>
      </c>
      <c r="G3270" t="s">
        <v>7598</v>
      </c>
      <c r="H3270" t="s">
        <v>5120</v>
      </c>
      <c r="I3270">
        <v>48640</v>
      </c>
      <c r="J3270" t="s">
        <v>2305</v>
      </c>
      <c r="K3270" t="s">
        <v>1881</v>
      </c>
      <c r="L3270" t="s">
        <v>1860</v>
      </c>
      <c r="M3270" s="1">
        <v>43243</v>
      </c>
      <c r="N3270" t="s">
        <v>1869</v>
      </c>
      <c r="O3270" t="s">
        <v>7623</v>
      </c>
      <c r="P3270" t="s">
        <v>1894</v>
      </c>
      <c r="Q3270" t="s">
        <v>7623</v>
      </c>
      <c r="R3270" t="s">
        <v>1876</v>
      </c>
      <c r="S3270">
        <v>3</v>
      </c>
      <c r="T3270" s="2">
        <v>0</v>
      </c>
      <c r="U3270" s="5">
        <v>26.41</v>
      </c>
      <c r="V3270" s="5">
        <f>ORDENES[[#This Row],[Ventas sin descuento]]-ORDENES[[#This Row],[costos estimados]]</f>
        <v>26.41</v>
      </c>
      <c r="W3270">
        <v>9</v>
      </c>
      <c r="X3270" s="5">
        <v>57.42</v>
      </c>
      <c r="Y3270" s="5">
        <f>ORDENES[[#This Row],[Ventas Originales (con descuento)]]/(1-ORDENES[[#This Row],[Descuento]])</f>
        <v>57.42</v>
      </c>
      <c r="Z3270" s="5">
        <f>ORDENES[[#This Row],[Ventas Originales (con descuento)]]/ORDENES[[#This Row],[Cantidad]]/(1-ORDENES[[#This Row],[Descuento]])</f>
        <v>6.38</v>
      </c>
      <c r="AA3270" s="5">
        <f>ORDENES[[#This Row],[Ventas Originales (con descuento)]]/ORDENES[[#This Row],[Cantidad]]</f>
        <v>6.38</v>
      </c>
      <c r="AB3270" s="5">
        <f>ORDENES[[#This Row],[Ventas Originales (con descuento)]]-(ORDENES[[#This Row],[Ganancias]])</f>
        <v>31.01</v>
      </c>
    </row>
    <row r="3271" spans="1:28" x14ac:dyDescent="0.35">
      <c r="A3271" t="s">
        <v>7719</v>
      </c>
      <c r="B3271" t="s">
        <v>2752</v>
      </c>
      <c r="C3271" t="s">
        <v>1</v>
      </c>
      <c r="D3271" t="s">
        <v>72</v>
      </c>
      <c r="E3271" t="s">
        <v>47</v>
      </c>
      <c r="F3271" s="1">
        <v>44413</v>
      </c>
      <c r="G3271" t="s">
        <v>7613</v>
      </c>
      <c r="H3271" t="s">
        <v>5110</v>
      </c>
      <c r="I3271">
        <v>46203</v>
      </c>
      <c r="J3271" t="s">
        <v>2824</v>
      </c>
      <c r="K3271" t="s">
        <v>1881</v>
      </c>
      <c r="L3271" t="s">
        <v>1860</v>
      </c>
      <c r="M3271" s="1">
        <v>44417</v>
      </c>
      <c r="N3271" t="s">
        <v>1869</v>
      </c>
      <c r="O3271" t="s">
        <v>7623</v>
      </c>
      <c r="P3271" t="s">
        <v>1896</v>
      </c>
      <c r="Q3271" t="s">
        <v>7623</v>
      </c>
      <c r="R3271" t="s">
        <v>1868</v>
      </c>
      <c r="S3271">
        <v>3</v>
      </c>
      <c r="T3271" s="2">
        <v>0</v>
      </c>
      <c r="U3271" s="5">
        <v>66.599999999999994</v>
      </c>
      <c r="V3271" s="5">
        <f>ORDENES[[#This Row],[Ventas sin descuento]]-ORDENES[[#This Row],[costos estimados]]</f>
        <v>66.599999999999994</v>
      </c>
      <c r="W3271">
        <v>9</v>
      </c>
      <c r="X3271" s="5">
        <v>133.19999999999999</v>
      </c>
      <c r="Y3271" s="5">
        <f>ORDENES[[#This Row],[Ventas Originales (con descuento)]]/(1-ORDENES[[#This Row],[Descuento]])</f>
        <v>133.19999999999999</v>
      </c>
      <c r="Z3271" s="5">
        <f>ORDENES[[#This Row],[Ventas Originales (con descuento)]]/ORDENES[[#This Row],[Cantidad]]/(1-ORDENES[[#This Row],[Descuento]])</f>
        <v>14.799999999999999</v>
      </c>
      <c r="AA3271" s="5">
        <f>ORDENES[[#This Row],[Ventas Originales (con descuento)]]/ORDENES[[#This Row],[Cantidad]]</f>
        <v>14.799999999999999</v>
      </c>
      <c r="AB3271" s="5">
        <f>ORDENES[[#This Row],[Ventas Originales (con descuento)]]-(ORDENES[[#This Row],[Ganancias]])</f>
        <v>66.599999999999994</v>
      </c>
    </row>
    <row r="3272" spans="1:28" x14ac:dyDescent="0.35">
      <c r="A3272" t="s">
        <v>7719</v>
      </c>
      <c r="B3272" t="s">
        <v>258</v>
      </c>
      <c r="C3272" t="s">
        <v>1</v>
      </c>
      <c r="D3272" t="s">
        <v>2771</v>
      </c>
      <c r="E3272" t="s">
        <v>160</v>
      </c>
      <c r="F3272" s="1">
        <v>44520</v>
      </c>
      <c r="G3272" t="s">
        <v>7613</v>
      </c>
      <c r="H3272" t="s">
        <v>5121</v>
      </c>
      <c r="I3272">
        <v>55044</v>
      </c>
      <c r="J3272" t="s">
        <v>7684</v>
      </c>
      <c r="K3272" t="s">
        <v>1881</v>
      </c>
      <c r="L3272" t="s">
        <v>1860</v>
      </c>
      <c r="M3272" s="1">
        <v>44527</v>
      </c>
      <c r="N3272" t="s">
        <v>1869</v>
      </c>
      <c r="O3272" t="s">
        <v>7623</v>
      </c>
      <c r="P3272" t="s">
        <v>1893</v>
      </c>
      <c r="Q3272" t="s">
        <v>7623</v>
      </c>
      <c r="R3272" t="s">
        <v>1874</v>
      </c>
      <c r="S3272">
        <v>5</v>
      </c>
      <c r="T3272" s="2">
        <v>0</v>
      </c>
      <c r="U3272" s="5">
        <v>9.68</v>
      </c>
      <c r="V3272" s="5">
        <f>ORDENES[[#This Row],[Ventas sin descuento]]-ORDENES[[#This Row],[costos estimados]]</f>
        <v>9.68</v>
      </c>
      <c r="W3272">
        <v>10</v>
      </c>
      <c r="X3272" s="5">
        <v>22</v>
      </c>
      <c r="Y3272" s="5">
        <f>ORDENES[[#This Row],[Ventas Originales (con descuento)]]/(1-ORDENES[[#This Row],[Descuento]])</f>
        <v>22</v>
      </c>
      <c r="Z3272" s="5">
        <f>ORDENES[[#This Row],[Ventas Originales (con descuento)]]/ORDENES[[#This Row],[Cantidad]]/(1-ORDENES[[#This Row],[Descuento]])</f>
        <v>2.2000000000000002</v>
      </c>
      <c r="AA3272" s="5">
        <f>ORDENES[[#This Row],[Ventas Originales (con descuento)]]/ORDENES[[#This Row],[Cantidad]]</f>
        <v>2.2000000000000002</v>
      </c>
      <c r="AB3272" s="5">
        <f>ORDENES[[#This Row],[Ventas Originales (con descuento)]]-(ORDENES[[#This Row],[Ganancias]])</f>
        <v>12.32</v>
      </c>
    </row>
    <row r="3273" spans="1:28" x14ac:dyDescent="0.35">
      <c r="A3273" t="s">
        <v>7719</v>
      </c>
      <c r="B3273" t="s">
        <v>258</v>
      </c>
      <c r="C3273" t="s">
        <v>1</v>
      </c>
      <c r="D3273" t="s">
        <v>434</v>
      </c>
      <c r="E3273" t="s">
        <v>35</v>
      </c>
      <c r="F3273" s="1">
        <v>43176</v>
      </c>
      <c r="G3273" t="s">
        <v>7613</v>
      </c>
      <c r="H3273" t="s">
        <v>5063</v>
      </c>
      <c r="I3273">
        <v>55044</v>
      </c>
      <c r="J3273" t="s">
        <v>1976</v>
      </c>
      <c r="K3273" t="s">
        <v>1881</v>
      </c>
      <c r="L3273" t="s">
        <v>1860</v>
      </c>
      <c r="M3273" s="1">
        <v>43183</v>
      </c>
      <c r="N3273" t="s">
        <v>1869</v>
      </c>
      <c r="O3273" t="s">
        <v>7623</v>
      </c>
      <c r="P3273" t="s">
        <v>1893</v>
      </c>
      <c r="Q3273" t="s">
        <v>7623</v>
      </c>
      <c r="R3273" t="s">
        <v>1876</v>
      </c>
      <c r="S3273">
        <v>5</v>
      </c>
      <c r="T3273" s="2">
        <v>0</v>
      </c>
      <c r="U3273" s="5">
        <v>25.1</v>
      </c>
      <c r="V3273" s="5">
        <f>ORDENES[[#This Row],[Ventas sin descuento]]-ORDENES[[#This Row],[costos estimados]]</f>
        <v>25.1</v>
      </c>
      <c r="W3273">
        <v>10</v>
      </c>
      <c r="X3273" s="5">
        <v>53.4</v>
      </c>
      <c r="Y3273" s="5">
        <f>ORDENES[[#This Row],[Ventas Originales (con descuento)]]/(1-ORDENES[[#This Row],[Descuento]])</f>
        <v>53.4</v>
      </c>
      <c r="Z3273" s="5">
        <f>ORDENES[[#This Row],[Ventas Originales (con descuento)]]/ORDENES[[#This Row],[Cantidad]]/(1-ORDENES[[#This Row],[Descuento]])</f>
        <v>5.34</v>
      </c>
      <c r="AA3273" s="5">
        <f>ORDENES[[#This Row],[Ventas Originales (con descuento)]]/ORDENES[[#This Row],[Cantidad]]</f>
        <v>5.34</v>
      </c>
      <c r="AB3273" s="5">
        <f>ORDENES[[#This Row],[Ventas Originales (con descuento)]]-(ORDENES[[#This Row],[Ganancias]])</f>
        <v>28.299999999999997</v>
      </c>
    </row>
    <row r="3274" spans="1:28" x14ac:dyDescent="0.35">
      <c r="A3274" t="s">
        <v>7719</v>
      </c>
      <c r="B3274" t="s">
        <v>376</v>
      </c>
      <c r="C3274" t="s">
        <v>1</v>
      </c>
      <c r="D3274" t="s">
        <v>475</v>
      </c>
      <c r="E3274" t="s">
        <v>16</v>
      </c>
      <c r="F3274" s="1">
        <v>43457</v>
      </c>
      <c r="G3274" t="s">
        <v>7613</v>
      </c>
      <c r="H3274" t="s">
        <v>5122</v>
      </c>
      <c r="I3274">
        <v>47374</v>
      </c>
      <c r="J3274" t="s">
        <v>1665</v>
      </c>
      <c r="K3274" t="s">
        <v>1881</v>
      </c>
      <c r="L3274" t="s">
        <v>1860</v>
      </c>
      <c r="M3274" s="1">
        <v>43462</v>
      </c>
      <c r="N3274" t="s">
        <v>1869</v>
      </c>
      <c r="O3274" t="s">
        <v>7623</v>
      </c>
      <c r="P3274" t="s">
        <v>1896</v>
      </c>
      <c r="Q3274" t="s">
        <v>7623</v>
      </c>
      <c r="R3274" t="s">
        <v>1877</v>
      </c>
      <c r="S3274">
        <v>3</v>
      </c>
      <c r="T3274" s="2">
        <v>0</v>
      </c>
      <c r="U3274" s="5">
        <v>58.03</v>
      </c>
      <c r="V3274" s="5">
        <f>ORDENES[[#This Row],[Ventas sin descuento]]-ORDENES[[#This Row],[costos estimados]]</f>
        <v>58.03</v>
      </c>
      <c r="W3274">
        <v>11</v>
      </c>
      <c r="X3274" s="5">
        <v>207.24</v>
      </c>
      <c r="Y3274" s="5">
        <f>ORDENES[[#This Row],[Ventas Originales (con descuento)]]/(1-ORDENES[[#This Row],[Descuento]])</f>
        <v>207.24</v>
      </c>
      <c r="Z3274" s="5">
        <f>ORDENES[[#This Row],[Ventas Originales (con descuento)]]/ORDENES[[#This Row],[Cantidad]]/(1-ORDENES[[#This Row],[Descuento]])</f>
        <v>18.84</v>
      </c>
      <c r="AA3274" s="5">
        <f>ORDENES[[#This Row],[Ventas Originales (con descuento)]]/ORDENES[[#This Row],[Cantidad]]</f>
        <v>18.84</v>
      </c>
      <c r="AB3274" s="5">
        <f>ORDENES[[#This Row],[Ventas Originales (con descuento)]]-(ORDENES[[#This Row],[Ganancias]])</f>
        <v>149.21</v>
      </c>
    </row>
    <row r="3275" spans="1:28" x14ac:dyDescent="0.35">
      <c r="A3275" t="s">
        <v>7719</v>
      </c>
      <c r="B3275" t="s">
        <v>247</v>
      </c>
      <c r="C3275" t="s">
        <v>1</v>
      </c>
      <c r="D3275" t="s">
        <v>2998</v>
      </c>
      <c r="E3275" t="s">
        <v>146</v>
      </c>
      <c r="F3275" s="1">
        <v>44182</v>
      </c>
      <c r="G3275" t="s">
        <v>7613</v>
      </c>
      <c r="H3275" t="s">
        <v>5123</v>
      </c>
      <c r="I3275">
        <v>48205</v>
      </c>
      <c r="J3275" t="s">
        <v>1797</v>
      </c>
      <c r="K3275" t="s">
        <v>1881</v>
      </c>
      <c r="L3275" t="s">
        <v>1860</v>
      </c>
      <c r="M3275" s="1">
        <v>44186</v>
      </c>
      <c r="N3275" t="s">
        <v>1869</v>
      </c>
      <c r="O3275" t="s">
        <v>7623</v>
      </c>
      <c r="P3275" t="s">
        <v>1894</v>
      </c>
      <c r="Q3275" t="s">
        <v>7623</v>
      </c>
      <c r="R3275" t="s">
        <v>1876</v>
      </c>
      <c r="S3275">
        <v>3</v>
      </c>
      <c r="T3275" s="2">
        <v>0</v>
      </c>
      <c r="U3275" s="5">
        <v>4946.37</v>
      </c>
      <c r="V3275" s="5">
        <f>ORDENES[[#This Row],[Ventas sin descuento]]-ORDENES[[#This Row],[costos estimados]]</f>
        <v>4946.37</v>
      </c>
      <c r="W3275">
        <v>13</v>
      </c>
      <c r="X3275" s="5">
        <v>9892.74</v>
      </c>
      <c r="Y3275" s="5">
        <f>ORDENES[[#This Row],[Ventas Originales (con descuento)]]/(1-ORDENES[[#This Row],[Descuento]])</f>
        <v>9892.74</v>
      </c>
      <c r="Z3275" s="5">
        <f>ORDENES[[#This Row],[Ventas Originales (con descuento)]]/ORDENES[[#This Row],[Cantidad]]/(1-ORDENES[[#This Row],[Descuento]])</f>
        <v>760.98</v>
      </c>
      <c r="AA3275" s="5">
        <f>ORDENES[[#This Row],[Ventas Originales (con descuento)]]/ORDENES[[#This Row],[Cantidad]]</f>
        <v>760.98</v>
      </c>
      <c r="AB3275" s="5">
        <f>ORDENES[[#This Row],[Ventas Originales (con descuento)]]-(ORDENES[[#This Row],[Ganancias]])</f>
        <v>4946.37</v>
      </c>
    </row>
    <row r="3276" spans="1:28" x14ac:dyDescent="0.35">
      <c r="A3276" t="s">
        <v>7719</v>
      </c>
      <c r="B3276" t="s">
        <v>98</v>
      </c>
      <c r="C3276" t="s">
        <v>1</v>
      </c>
      <c r="D3276" t="s">
        <v>261</v>
      </c>
      <c r="E3276" t="s">
        <v>26</v>
      </c>
      <c r="F3276" s="1">
        <v>44174</v>
      </c>
      <c r="G3276" t="s">
        <v>7613</v>
      </c>
      <c r="H3276" t="s">
        <v>5124</v>
      </c>
      <c r="I3276">
        <v>49201</v>
      </c>
      <c r="J3276" t="s">
        <v>1175</v>
      </c>
      <c r="K3276" t="s">
        <v>1881</v>
      </c>
      <c r="L3276" t="s">
        <v>1860</v>
      </c>
      <c r="M3276" s="1">
        <v>44178</v>
      </c>
      <c r="N3276" t="s">
        <v>1869</v>
      </c>
      <c r="O3276" t="s">
        <v>7623</v>
      </c>
      <c r="P3276" t="s">
        <v>1894</v>
      </c>
      <c r="Q3276" t="s">
        <v>7623</v>
      </c>
      <c r="R3276" t="s">
        <v>1877</v>
      </c>
      <c r="S3276">
        <v>3</v>
      </c>
      <c r="T3276" s="2">
        <v>0.1</v>
      </c>
      <c r="U3276" s="5">
        <v>23.4</v>
      </c>
      <c r="V3276" s="5">
        <f>ORDENES[[#This Row],[Ventas sin descuento]]-ORDENES[[#This Row],[costos estimados]]</f>
        <v>30.281111111111102</v>
      </c>
      <c r="W3276">
        <v>1</v>
      </c>
      <c r="X3276" s="5">
        <v>61.93</v>
      </c>
      <c r="Y3276" s="5">
        <f>ORDENES[[#This Row],[Ventas Originales (con descuento)]]/(1-ORDENES[[#This Row],[Descuento]])</f>
        <v>68.811111111111103</v>
      </c>
      <c r="Z3276" s="5">
        <f>ORDENES[[#This Row],[Ventas Originales (con descuento)]]/ORDENES[[#This Row],[Cantidad]]/(1-ORDENES[[#This Row],[Descuento]])</f>
        <v>68.811111111111103</v>
      </c>
      <c r="AA3276" s="5">
        <f>ORDENES[[#This Row],[Ventas Originales (con descuento)]]/ORDENES[[#This Row],[Cantidad]]</f>
        <v>61.93</v>
      </c>
      <c r="AB3276" s="5">
        <f>ORDENES[[#This Row],[Ventas Originales (con descuento)]]-(ORDENES[[#This Row],[Ganancias]])</f>
        <v>38.53</v>
      </c>
    </row>
    <row r="3277" spans="1:28" x14ac:dyDescent="0.35">
      <c r="A3277" t="s">
        <v>7719</v>
      </c>
      <c r="B3277" t="s">
        <v>247</v>
      </c>
      <c r="C3277" t="s">
        <v>1</v>
      </c>
      <c r="D3277" t="s">
        <v>255</v>
      </c>
      <c r="E3277" t="s">
        <v>260</v>
      </c>
      <c r="F3277" s="1">
        <v>44043</v>
      </c>
      <c r="G3277" t="s">
        <v>7613</v>
      </c>
      <c r="H3277" t="s">
        <v>4084</v>
      </c>
      <c r="I3277">
        <v>48205</v>
      </c>
      <c r="J3277" t="s">
        <v>2344</v>
      </c>
      <c r="K3277" t="s">
        <v>1881</v>
      </c>
      <c r="L3277" t="s">
        <v>1860</v>
      </c>
      <c r="M3277" s="1">
        <v>44049</v>
      </c>
      <c r="N3277" t="s">
        <v>1869</v>
      </c>
      <c r="O3277" t="s">
        <v>7623</v>
      </c>
      <c r="P3277" t="s">
        <v>1894</v>
      </c>
      <c r="Q3277" t="s">
        <v>7623</v>
      </c>
      <c r="R3277" t="s">
        <v>1877</v>
      </c>
      <c r="S3277">
        <v>4</v>
      </c>
      <c r="T3277" s="2">
        <v>0.1</v>
      </c>
      <c r="U3277" s="5">
        <v>72.36</v>
      </c>
      <c r="V3277" s="5">
        <f>ORDENES[[#This Row],[Ventas sin descuento]]-ORDENES[[#This Row],[costos estimados]]</f>
        <v>103.82</v>
      </c>
      <c r="W3277">
        <v>4</v>
      </c>
      <c r="X3277" s="5">
        <v>283.14</v>
      </c>
      <c r="Y3277" s="5">
        <f>ORDENES[[#This Row],[Ventas Originales (con descuento)]]/(1-ORDENES[[#This Row],[Descuento]])</f>
        <v>314.59999999999997</v>
      </c>
      <c r="Z3277" s="5">
        <f>ORDENES[[#This Row],[Ventas Originales (con descuento)]]/ORDENES[[#This Row],[Cantidad]]/(1-ORDENES[[#This Row],[Descuento]])</f>
        <v>78.649999999999991</v>
      </c>
      <c r="AA3277" s="5">
        <f>ORDENES[[#This Row],[Ventas Originales (con descuento)]]/ORDENES[[#This Row],[Cantidad]]</f>
        <v>70.784999999999997</v>
      </c>
      <c r="AB3277" s="5">
        <f>ORDENES[[#This Row],[Ventas Originales (con descuento)]]-(ORDENES[[#This Row],[Ganancias]])</f>
        <v>210.77999999999997</v>
      </c>
    </row>
    <row r="3278" spans="1:28" x14ac:dyDescent="0.35">
      <c r="A3278" t="s">
        <v>7719</v>
      </c>
      <c r="B3278" t="s">
        <v>247</v>
      </c>
      <c r="C3278" t="s">
        <v>1</v>
      </c>
      <c r="D3278" t="s">
        <v>668</v>
      </c>
      <c r="E3278" t="s">
        <v>229</v>
      </c>
      <c r="F3278" s="1">
        <v>44075</v>
      </c>
      <c r="G3278" t="s">
        <v>7613</v>
      </c>
      <c r="H3278" t="s">
        <v>5064</v>
      </c>
      <c r="I3278">
        <v>48227</v>
      </c>
      <c r="J3278" t="s">
        <v>1664</v>
      </c>
      <c r="K3278" t="s">
        <v>1881</v>
      </c>
      <c r="L3278" t="s">
        <v>1860</v>
      </c>
      <c r="M3278" s="1">
        <v>44079</v>
      </c>
      <c r="N3278" t="s">
        <v>1869</v>
      </c>
      <c r="O3278" t="s">
        <v>7623</v>
      </c>
      <c r="P3278" t="s">
        <v>1894</v>
      </c>
      <c r="Q3278" t="s">
        <v>7623</v>
      </c>
      <c r="R3278" t="s">
        <v>1877</v>
      </c>
      <c r="S3278">
        <v>3</v>
      </c>
      <c r="T3278" s="2">
        <v>0.1</v>
      </c>
      <c r="U3278" s="5">
        <v>71.16</v>
      </c>
      <c r="V3278" s="5">
        <f>ORDENES[[#This Row],[Ventas sin descuento]]-ORDENES[[#This Row],[costos estimados]]</f>
        <v>113.01999999999998</v>
      </c>
      <c r="W3278">
        <v>4</v>
      </c>
      <c r="X3278" s="5">
        <v>376.74</v>
      </c>
      <c r="Y3278" s="5">
        <f>ORDENES[[#This Row],[Ventas Originales (con descuento)]]/(1-ORDENES[[#This Row],[Descuento]])</f>
        <v>418.6</v>
      </c>
      <c r="Z3278" s="5">
        <f>ORDENES[[#This Row],[Ventas Originales (con descuento)]]/ORDENES[[#This Row],[Cantidad]]/(1-ORDENES[[#This Row],[Descuento]])</f>
        <v>104.65</v>
      </c>
      <c r="AA3278" s="5">
        <f>ORDENES[[#This Row],[Ventas Originales (con descuento)]]/ORDENES[[#This Row],[Cantidad]]</f>
        <v>94.185000000000002</v>
      </c>
      <c r="AB3278" s="5">
        <f>ORDENES[[#This Row],[Ventas Originales (con descuento)]]-(ORDENES[[#This Row],[Ganancias]])</f>
        <v>305.58000000000004</v>
      </c>
    </row>
    <row r="3279" spans="1:28" x14ac:dyDescent="0.35">
      <c r="A3279" t="s">
        <v>7719</v>
      </c>
      <c r="B3279" t="s">
        <v>71</v>
      </c>
      <c r="C3279" t="s">
        <v>1</v>
      </c>
      <c r="D3279" t="s">
        <v>413</v>
      </c>
      <c r="E3279" t="s">
        <v>26</v>
      </c>
      <c r="F3279" s="1">
        <v>43120</v>
      </c>
      <c r="G3279" t="s">
        <v>7613</v>
      </c>
      <c r="H3279" t="s">
        <v>4085</v>
      </c>
      <c r="I3279">
        <v>48185</v>
      </c>
      <c r="J3279" t="s">
        <v>1175</v>
      </c>
      <c r="K3279" t="s">
        <v>1881</v>
      </c>
      <c r="L3279" t="s">
        <v>1860</v>
      </c>
      <c r="M3279" s="1">
        <v>43126</v>
      </c>
      <c r="N3279" t="s">
        <v>1869</v>
      </c>
      <c r="O3279" t="s">
        <v>7623</v>
      </c>
      <c r="P3279" t="s">
        <v>1894</v>
      </c>
      <c r="Q3279" t="s">
        <v>7623</v>
      </c>
      <c r="R3279" t="s">
        <v>1877</v>
      </c>
      <c r="S3279">
        <v>4</v>
      </c>
      <c r="T3279" s="2">
        <v>0.1</v>
      </c>
      <c r="U3279" s="5">
        <v>93.58</v>
      </c>
      <c r="V3279" s="5">
        <f>ORDENES[[#This Row],[Ventas sin descuento]]-ORDENES[[#This Row],[costos estimados]]</f>
        <v>121.10444444444443</v>
      </c>
      <c r="W3279">
        <v>4</v>
      </c>
      <c r="X3279" s="5">
        <v>247.72</v>
      </c>
      <c r="Y3279" s="5">
        <f>ORDENES[[#This Row],[Ventas Originales (con descuento)]]/(1-ORDENES[[#This Row],[Descuento]])</f>
        <v>275.24444444444441</v>
      </c>
      <c r="Z3279" s="5">
        <f>ORDENES[[#This Row],[Ventas Originales (con descuento)]]/ORDENES[[#This Row],[Cantidad]]/(1-ORDENES[[#This Row],[Descuento]])</f>
        <v>68.811111111111103</v>
      </c>
      <c r="AA3279" s="5">
        <f>ORDENES[[#This Row],[Ventas Originales (con descuento)]]/ORDENES[[#This Row],[Cantidad]]</f>
        <v>61.93</v>
      </c>
      <c r="AB3279" s="5">
        <f>ORDENES[[#This Row],[Ventas Originales (con descuento)]]-(ORDENES[[#This Row],[Ganancias]])</f>
        <v>154.13999999999999</v>
      </c>
    </row>
    <row r="3280" spans="1:28" x14ac:dyDescent="0.35">
      <c r="A3280" t="s">
        <v>7719</v>
      </c>
      <c r="B3280" t="s">
        <v>247</v>
      </c>
      <c r="C3280" t="s">
        <v>1</v>
      </c>
      <c r="D3280" t="s">
        <v>505</v>
      </c>
      <c r="E3280" t="s">
        <v>16</v>
      </c>
      <c r="F3280" s="1">
        <v>43747</v>
      </c>
      <c r="G3280" t="s">
        <v>7598</v>
      </c>
      <c r="H3280" t="s">
        <v>4076</v>
      </c>
      <c r="I3280">
        <v>48227</v>
      </c>
      <c r="J3280" t="s">
        <v>2719</v>
      </c>
      <c r="K3280" t="s">
        <v>1881</v>
      </c>
      <c r="L3280" t="s">
        <v>1860</v>
      </c>
      <c r="M3280" s="1">
        <v>43751</v>
      </c>
      <c r="N3280" t="s">
        <v>1869</v>
      </c>
      <c r="O3280" t="s">
        <v>7623</v>
      </c>
      <c r="P3280" t="s">
        <v>1894</v>
      </c>
      <c r="Q3280" t="s">
        <v>7623</v>
      </c>
      <c r="R3280" t="s">
        <v>1877</v>
      </c>
      <c r="S3280">
        <v>3</v>
      </c>
      <c r="T3280" s="2">
        <v>0.1</v>
      </c>
      <c r="U3280" s="5">
        <v>53.98</v>
      </c>
      <c r="V3280" s="5">
        <f>ORDENES[[#This Row],[Ventas sin descuento]]-ORDENES[[#This Row],[costos estimados]]</f>
        <v>83.97</v>
      </c>
      <c r="W3280">
        <v>5</v>
      </c>
      <c r="X3280" s="5">
        <v>269.91000000000003</v>
      </c>
      <c r="Y3280" s="5">
        <f>ORDENES[[#This Row],[Ventas Originales (con descuento)]]/(1-ORDENES[[#This Row],[Descuento]])</f>
        <v>299.90000000000003</v>
      </c>
      <c r="Z3280" s="5">
        <f>ORDENES[[#This Row],[Ventas Originales (con descuento)]]/ORDENES[[#This Row],[Cantidad]]/(1-ORDENES[[#This Row],[Descuento]])</f>
        <v>59.980000000000004</v>
      </c>
      <c r="AA3280" s="5">
        <f>ORDENES[[#This Row],[Ventas Originales (con descuento)]]/ORDENES[[#This Row],[Cantidad]]</f>
        <v>53.982000000000006</v>
      </c>
      <c r="AB3280" s="5">
        <f>ORDENES[[#This Row],[Ventas Originales (con descuento)]]-(ORDENES[[#This Row],[Ganancias]])</f>
        <v>215.93000000000004</v>
      </c>
    </row>
    <row r="3281" spans="1:28" x14ac:dyDescent="0.35">
      <c r="A3281" t="s">
        <v>7719</v>
      </c>
      <c r="B3281" t="s">
        <v>51</v>
      </c>
      <c r="C3281" t="s">
        <v>1</v>
      </c>
      <c r="D3281" t="s">
        <v>2502</v>
      </c>
      <c r="E3281" t="s">
        <v>18</v>
      </c>
      <c r="F3281" s="1">
        <v>44078</v>
      </c>
      <c r="G3281" t="s">
        <v>7598</v>
      </c>
      <c r="H3281" t="s">
        <v>5125</v>
      </c>
      <c r="I3281">
        <v>77041</v>
      </c>
      <c r="J3281" t="s">
        <v>1417</v>
      </c>
      <c r="K3281" t="s">
        <v>1881</v>
      </c>
      <c r="L3281" t="s">
        <v>1860</v>
      </c>
      <c r="M3281" s="1">
        <v>44083</v>
      </c>
      <c r="N3281" t="s">
        <v>1869</v>
      </c>
      <c r="O3281" t="s">
        <v>7623</v>
      </c>
      <c r="P3281" t="s">
        <v>1883</v>
      </c>
      <c r="Q3281" t="s">
        <v>7623</v>
      </c>
      <c r="R3281" t="s">
        <v>1874</v>
      </c>
      <c r="S3281">
        <v>3</v>
      </c>
      <c r="T3281" s="2">
        <v>0.2</v>
      </c>
      <c r="U3281" s="5">
        <v>1.03</v>
      </c>
      <c r="V3281" s="5">
        <f>ORDENES[[#This Row],[Ventas sin descuento]]-ORDENES[[#This Row],[costos estimados]]</f>
        <v>2.0075000000000003</v>
      </c>
      <c r="W3281">
        <v>1</v>
      </c>
      <c r="X3281" s="5">
        <v>3.91</v>
      </c>
      <c r="Y3281" s="5">
        <f>ORDENES[[#This Row],[Ventas Originales (con descuento)]]/(1-ORDENES[[#This Row],[Descuento]])</f>
        <v>4.8875000000000002</v>
      </c>
      <c r="Z3281" s="5">
        <f>ORDENES[[#This Row],[Ventas Originales (con descuento)]]/ORDENES[[#This Row],[Cantidad]]/(1-ORDENES[[#This Row],[Descuento]])</f>
        <v>4.8875000000000002</v>
      </c>
      <c r="AA3281" s="5">
        <f>ORDENES[[#This Row],[Ventas Originales (con descuento)]]/ORDENES[[#This Row],[Cantidad]]</f>
        <v>3.91</v>
      </c>
      <c r="AB3281" s="5">
        <f>ORDENES[[#This Row],[Ventas Originales (con descuento)]]-(ORDENES[[#This Row],[Ganancias]])</f>
        <v>2.88</v>
      </c>
    </row>
    <row r="3282" spans="1:28" x14ac:dyDescent="0.35">
      <c r="A3282" t="s">
        <v>7719</v>
      </c>
      <c r="B3282" t="s">
        <v>484</v>
      </c>
      <c r="C3282" t="s">
        <v>1</v>
      </c>
      <c r="D3282" t="s">
        <v>168</v>
      </c>
      <c r="E3282" t="s">
        <v>13</v>
      </c>
      <c r="F3282" s="1">
        <v>44117</v>
      </c>
      <c r="G3282" t="s">
        <v>7613</v>
      </c>
      <c r="H3282" t="s">
        <v>4182</v>
      </c>
      <c r="I3282">
        <v>78041</v>
      </c>
      <c r="J3282" t="s">
        <v>2477</v>
      </c>
      <c r="K3282" t="s">
        <v>1881</v>
      </c>
      <c r="L3282" t="s">
        <v>1860</v>
      </c>
      <c r="M3282" s="1">
        <v>44123</v>
      </c>
      <c r="N3282" t="s">
        <v>1869</v>
      </c>
      <c r="O3282" t="s">
        <v>7623</v>
      </c>
      <c r="P3282" t="s">
        <v>1883</v>
      </c>
      <c r="Q3282" t="s">
        <v>7623</v>
      </c>
      <c r="R3282" t="s">
        <v>1874</v>
      </c>
      <c r="S3282">
        <v>4</v>
      </c>
      <c r="T3282" s="2">
        <v>0.2</v>
      </c>
      <c r="U3282" s="5">
        <v>1.19</v>
      </c>
      <c r="V3282" s="5">
        <f>ORDENES[[#This Row],[Ventas sin descuento]]-ORDENES[[#This Row],[costos estimados]]</f>
        <v>5.1574999999999989</v>
      </c>
      <c r="W3282">
        <v>1</v>
      </c>
      <c r="X3282" s="5">
        <v>15.87</v>
      </c>
      <c r="Y3282" s="5">
        <f>ORDENES[[#This Row],[Ventas Originales (con descuento)]]/(1-ORDENES[[#This Row],[Descuento]])</f>
        <v>19.837499999999999</v>
      </c>
      <c r="Z3282" s="5">
        <f>ORDENES[[#This Row],[Ventas Originales (con descuento)]]/ORDENES[[#This Row],[Cantidad]]/(1-ORDENES[[#This Row],[Descuento]])</f>
        <v>19.837499999999999</v>
      </c>
      <c r="AA3282" s="5">
        <f>ORDENES[[#This Row],[Ventas Originales (con descuento)]]/ORDENES[[#This Row],[Cantidad]]</f>
        <v>15.87</v>
      </c>
      <c r="AB3282" s="5">
        <f>ORDENES[[#This Row],[Ventas Originales (con descuento)]]-(ORDENES[[#This Row],[Ganancias]])</f>
        <v>14.68</v>
      </c>
    </row>
    <row r="3283" spans="1:28" x14ac:dyDescent="0.35">
      <c r="A3283" t="s">
        <v>7719</v>
      </c>
      <c r="B3283" t="s">
        <v>665</v>
      </c>
      <c r="C3283" t="s">
        <v>1</v>
      </c>
      <c r="D3283" t="s">
        <v>2147</v>
      </c>
      <c r="E3283" t="s">
        <v>38</v>
      </c>
      <c r="F3283" s="1">
        <v>43893</v>
      </c>
      <c r="G3283" t="s">
        <v>7598</v>
      </c>
      <c r="H3283" t="s">
        <v>5126</v>
      </c>
      <c r="I3283">
        <v>78664</v>
      </c>
      <c r="J3283" t="s">
        <v>2199</v>
      </c>
      <c r="K3283" t="s">
        <v>1881</v>
      </c>
      <c r="L3283" t="s">
        <v>1860</v>
      </c>
      <c r="M3283" s="1">
        <v>43898</v>
      </c>
      <c r="N3283" t="s">
        <v>1869</v>
      </c>
      <c r="O3283" t="s">
        <v>7623</v>
      </c>
      <c r="P3283" t="s">
        <v>1883</v>
      </c>
      <c r="Q3283" t="s">
        <v>7623</v>
      </c>
      <c r="R3283" t="s">
        <v>1898</v>
      </c>
      <c r="S3283">
        <v>3</v>
      </c>
      <c r="T3283" s="2">
        <v>0.2</v>
      </c>
      <c r="U3283" s="5">
        <v>0.78</v>
      </c>
      <c r="V3283" s="5">
        <f>ORDENES[[#This Row],[Ventas sin descuento]]-ORDENES[[#This Row],[costos estimados]]</f>
        <v>1.3549999999999998</v>
      </c>
      <c r="W3283">
        <v>1</v>
      </c>
      <c r="X3283" s="5">
        <v>2.2999999999999998</v>
      </c>
      <c r="Y3283" s="5">
        <f>ORDENES[[#This Row],[Ventas Originales (con descuento)]]/(1-ORDENES[[#This Row],[Descuento]])</f>
        <v>2.8749999999999996</v>
      </c>
      <c r="Z3283" s="5">
        <f>ORDENES[[#This Row],[Ventas Originales (con descuento)]]/ORDENES[[#This Row],[Cantidad]]/(1-ORDENES[[#This Row],[Descuento]])</f>
        <v>2.8749999999999996</v>
      </c>
      <c r="AA3283" s="5">
        <f>ORDENES[[#This Row],[Ventas Originales (con descuento)]]/ORDENES[[#This Row],[Cantidad]]</f>
        <v>2.2999999999999998</v>
      </c>
      <c r="AB3283" s="5">
        <f>ORDENES[[#This Row],[Ventas Originales (con descuento)]]-(ORDENES[[#This Row],[Ganancias]])</f>
        <v>1.5199999999999998</v>
      </c>
    </row>
    <row r="3284" spans="1:28" x14ac:dyDescent="0.35">
      <c r="A3284" t="s">
        <v>7719</v>
      </c>
      <c r="B3284" t="s">
        <v>51</v>
      </c>
      <c r="C3284" t="s">
        <v>1</v>
      </c>
      <c r="D3284" t="s">
        <v>411</v>
      </c>
      <c r="E3284" t="s">
        <v>47</v>
      </c>
      <c r="F3284" s="1">
        <v>44157</v>
      </c>
      <c r="G3284" t="s">
        <v>7613</v>
      </c>
      <c r="H3284" t="s">
        <v>5127</v>
      </c>
      <c r="I3284">
        <v>77095</v>
      </c>
      <c r="J3284" t="s">
        <v>2539</v>
      </c>
      <c r="K3284" t="s">
        <v>1881</v>
      </c>
      <c r="L3284" t="s">
        <v>1860</v>
      </c>
      <c r="M3284" s="1">
        <v>44162</v>
      </c>
      <c r="N3284" t="s">
        <v>1869</v>
      </c>
      <c r="O3284" t="s">
        <v>7623</v>
      </c>
      <c r="P3284" t="s">
        <v>1883</v>
      </c>
      <c r="Q3284" t="s">
        <v>7623</v>
      </c>
      <c r="R3284" t="s">
        <v>1868</v>
      </c>
      <c r="S3284">
        <v>3</v>
      </c>
      <c r="T3284" s="2">
        <v>0.2</v>
      </c>
      <c r="U3284" s="5">
        <v>0.68</v>
      </c>
      <c r="V3284" s="5">
        <f>ORDENES[[#This Row],[Ventas sin descuento]]-ORDENES[[#This Row],[costos estimados]]</f>
        <v>1.2025000000000001</v>
      </c>
      <c r="W3284">
        <v>1</v>
      </c>
      <c r="X3284" s="5">
        <v>2.09</v>
      </c>
      <c r="Y3284" s="5">
        <f>ORDENES[[#This Row],[Ventas Originales (con descuento)]]/(1-ORDENES[[#This Row],[Descuento]])</f>
        <v>2.6124999999999998</v>
      </c>
      <c r="Z3284" s="5">
        <f>ORDENES[[#This Row],[Ventas Originales (con descuento)]]/ORDENES[[#This Row],[Cantidad]]/(1-ORDENES[[#This Row],[Descuento]])</f>
        <v>2.6124999999999998</v>
      </c>
      <c r="AA3284" s="5">
        <f>ORDENES[[#This Row],[Ventas Originales (con descuento)]]/ORDENES[[#This Row],[Cantidad]]</f>
        <v>2.09</v>
      </c>
      <c r="AB3284" s="5">
        <f>ORDENES[[#This Row],[Ventas Originales (con descuento)]]-(ORDENES[[#This Row],[Ganancias]])</f>
        <v>1.4099999999999997</v>
      </c>
    </row>
    <row r="3285" spans="1:28" x14ac:dyDescent="0.35">
      <c r="A3285" t="s">
        <v>7719</v>
      </c>
      <c r="B3285" t="s">
        <v>90</v>
      </c>
      <c r="C3285" t="s">
        <v>1</v>
      </c>
      <c r="D3285" t="s">
        <v>2471</v>
      </c>
      <c r="E3285" t="s">
        <v>21</v>
      </c>
      <c r="F3285" s="1">
        <v>44156</v>
      </c>
      <c r="G3285" t="s">
        <v>7598</v>
      </c>
      <c r="H3285" t="s">
        <v>5128</v>
      </c>
      <c r="I3285">
        <v>60610</v>
      </c>
      <c r="J3285" t="s">
        <v>1799</v>
      </c>
      <c r="K3285" t="s">
        <v>1881</v>
      </c>
      <c r="L3285" t="s">
        <v>1860</v>
      </c>
      <c r="M3285" s="1">
        <v>44161</v>
      </c>
      <c r="N3285" t="s">
        <v>1869</v>
      </c>
      <c r="O3285" t="s">
        <v>7623</v>
      </c>
      <c r="P3285" t="s">
        <v>1892</v>
      </c>
      <c r="Q3285" t="s">
        <v>7623</v>
      </c>
      <c r="R3285" t="s">
        <v>1879</v>
      </c>
      <c r="S3285">
        <v>3</v>
      </c>
      <c r="T3285" s="2">
        <v>0.2</v>
      </c>
      <c r="U3285" s="5">
        <v>13.45</v>
      </c>
      <c r="V3285" s="5">
        <f>ORDENES[[#This Row],[Ventas sin descuento]]-ORDENES[[#This Row],[costos estimados]]</f>
        <v>23.057499999999994</v>
      </c>
      <c r="W3285">
        <v>1</v>
      </c>
      <c r="X3285" s="5">
        <v>38.43</v>
      </c>
      <c r="Y3285" s="5">
        <f>ORDENES[[#This Row],[Ventas Originales (con descuento)]]/(1-ORDENES[[#This Row],[Descuento]])</f>
        <v>48.037499999999994</v>
      </c>
      <c r="Z3285" s="5">
        <f>ORDENES[[#This Row],[Ventas Originales (con descuento)]]/ORDENES[[#This Row],[Cantidad]]/(1-ORDENES[[#This Row],[Descuento]])</f>
        <v>48.037499999999994</v>
      </c>
      <c r="AA3285" s="5">
        <f>ORDENES[[#This Row],[Ventas Originales (con descuento)]]/ORDENES[[#This Row],[Cantidad]]</f>
        <v>38.43</v>
      </c>
      <c r="AB3285" s="5">
        <f>ORDENES[[#This Row],[Ventas Originales (con descuento)]]-(ORDENES[[#This Row],[Ganancias]])</f>
        <v>24.98</v>
      </c>
    </row>
    <row r="3286" spans="1:28" x14ac:dyDescent="0.35">
      <c r="A3286" t="s">
        <v>7719</v>
      </c>
      <c r="B3286" t="s">
        <v>3152</v>
      </c>
      <c r="C3286" t="s">
        <v>1</v>
      </c>
      <c r="D3286" t="s">
        <v>489</v>
      </c>
      <c r="E3286" t="s">
        <v>21</v>
      </c>
      <c r="F3286" s="1">
        <v>44035</v>
      </c>
      <c r="G3286" t="s">
        <v>7613</v>
      </c>
      <c r="H3286" t="s">
        <v>5129</v>
      </c>
      <c r="I3286">
        <v>78501</v>
      </c>
      <c r="J3286" t="s">
        <v>3211</v>
      </c>
      <c r="K3286" t="s">
        <v>1881</v>
      </c>
      <c r="L3286" t="s">
        <v>1860</v>
      </c>
      <c r="M3286" s="1">
        <v>44040</v>
      </c>
      <c r="N3286" t="s">
        <v>1869</v>
      </c>
      <c r="O3286" t="s">
        <v>7623</v>
      </c>
      <c r="P3286" t="s">
        <v>1883</v>
      </c>
      <c r="Q3286" t="s">
        <v>7623</v>
      </c>
      <c r="R3286" t="s">
        <v>1879</v>
      </c>
      <c r="S3286">
        <v>3</v>
      </c>
      <c r="T3286" s="2">
        <v>0.2</v>
      </c>
      <c r="U3286" s="5">
        <v>1.81</v>
      </c>
      <c r="V3286" s="5">
        <f>ORDENES[[#This Row],[Ventas sin descuento]]-ORDENES[[#This Row],[costos estimados]]</f>
        <v>3.105</v>
      </c>
      <c r="W3286">
        <v>1</v>
      </c>
      <c r="X3286" s="5">
        <v>5.18</v>
      </c>
      <c r="Y3286" s="5">
        <f>ORDENES[[#This Row],[Ventas Originales (con descuento)]]/(1-ORDENES[[#This Row],[Descuento]])</f>
        <v>6.4749999999999996</v>
      </c>
      <c r="Z3286" s="5">
        <f>ORDENES[[#This Row],[Ventas Originales (con descuento)]]/ORDENES[[#This Row],[Cantidad]]/(1-ORDENES[[#This Row],[Descuento]])</f>
        <v>6.4749999999999996</v>
      </c>
      <c r="AA3286" s="5">
        <f>ORDENES[[#This Row],[Ventas Originales (con descuento)]]/ORDENES[[#This Row],[Cantidad]]</f>
        <v>5.18</v>
      </c>
      <c r="AB3286" s="5">
        <f>ORDENES[[#This Row],[Ventas Originales (con descuento)]]-(ORDENES[[#This Row],[Ganancias]])</f>
        <v>3.3699999999999997</v>
      </c>
    </row>
    <row r="3287" spans="1:28" x14ac:dyDescent="0.35">
      <c r="A3287" t="s">
        <v>7719</v>
      </c>
      <c r="B3287" t="s">
        <v>150</v>
      </c>
      <c r="C3287" t="s">
        <v>1</v>
      </c>
      <c r="D3287" t="s">
        <v>2382</v>
      </c>
      <c r="E3287" t="s">
        <v>236</v>
      </c>
      <c r="F3287" s="1">
        <v>43816</v>
      </c>
      <c r="G3287" t="s">
        <v>7613</v>
      </c>
      <c r="H3287" t="s">
        <v>4159</v>
      </c>
      <c r="I3287">
        <v>61701</v>
      </c>
      <c r="J3287" t="s">
        <v>2846</v>
      </c>
      <c r="K3287" t="s">
        <v>1881</v>
      </c>
      <c r="L3287" t="s">
        <v>1860</v>
      </c>
      <c r="M3287" s="1">
        <v>43821</v>
      </c>
      <c r="N3287" t="s">
        <v>1869</v>
      </c>
      <c r="O3287" t="s">
        <v>7623</v>
      </c>
      <c r="P3287" t="s">
        <v>1892</v>
      </c>
      <c r="Q3287" t="s">
        <v>7623</v>
      </c>
      <c r="R3287" t="s">
        <v>1872</v>
      </c>
      <c r="S3287">
        <v>3</v>
      </c>
      <c r="T3287" s="2">
        <v>0.2</v>
      </c>
      <c r="U3287" s="5">
        <v>-15.75</v>
      </c>
      <c r="V3287" s="5">
        <f>ORDENES[[#This Row],[Ventas sin descuento]]-ORDENES[[#This Row],[costos estimados]]</f>
        <v>29.254999999999995</v>
      </c>
      <c r="W3287">
        <v>1</v>
      </c>
      <c r="X3287" s="5">
        <v>180.02</v>
      </c>
      <c r="Y3287" s="5">
        <f>ORDENES[[#This Row],[Ventas Originales (con descuento)]]/(1-ORDENES[[#This Row],[Descuento]])</f>
        <v>225.02500000000001</v>
      </c>
      <c r="Z3287" s="5">
        <f>ORDENES[[#This Row],[Ventas Originales (con descuento)]]/ORDENES[[#This Row],[Cantidad]]/(1-ORDENES[[#This Row],[Descuento]])</f>
        <v>225.02500000000001</v>
      </c>
      <c r="AA3287" s="5">
        <f>ORDENES[[#This Row],[Ventas Originales (con descuento)]]/ORDENES[[#This Row],[Cantidad]]</f>
        <v>180.02</v>
      </c>
      <c r="AB3287" s="5">
        <f>ORDENES[[#This Row],[Ventas Originales (con descuento)]]-(ORDENES[[#This Row],[Ganancias]])</f>
        <v>195.77</v>
      </c>
    </row>
    <row r="3288" spans="1:28" x14ac:dyDescent="0.35">
      <c r="A3288" t="s">
        <v>7719</v>
      </c>
      <c r="B3288" t="s">
        <v>90</v>
      </c>
      <c r="C3288" t="s">
        <v>1</v>
      </c>
      <c r="D3288" t="s">
        <v>3397</v>
      </c>
      <c r="E3288" t="s">
        <v>102</v>
      </c>
      <c r="F3288" s="1">
        <v>44310</v>
      </c>
      <c r="G3288" t="s">
        <v>7613</v>
      </c>
      <c r="H3288" t="s">
        <v>5130</v>
      </c>
      <c r="I3288">
        <v>60610</v>
      </c>
      <c r="J3288" t="s">
        <v>1228</v>
      </c>
      <c r="K3288" t="s">
        <v>1881</v>
      </c>
      <c r="L3288" t="s">
        <v>1860</v>
      </c>
      <c r="M3288" s="1">
        <v>44316</v>
      </c>
      <c r="N3288" t="s">
        <v>1869</v>
      </c>
      <c r="O3288" t="s">
        <v>7623</v>
      </c>
      <c r="P3288" t="s">
        <v>1892</v>
      </c>
      <c r="Q3288" t="s">
        <v>7623</v>
      </c>
      <c r="R3288" t="s">
        <v>1872</v>
      </c>
      <c r="S3288">
        <v>4</v>
      </c>
      <c r="T3288" s="2">
        <v>0.2</v>
      </c>
      <c r="U3288" s="5">
        <v>-18.2</v>
      </c>
      <c r="V3288" s="5">
        <f>ORDENES[[#This Row],[Ventas sin descuento]]-ORDENES[[#This Row],[costos estimados]]</f>
        <v>-5.0000000000096634E-3</v>
      </c>
      <c r="W3288">
        <v>1</v>
      </c>
      <c r="X3288" s="5">
        <v>72.78</v>
      </c>
      <c r="Y3288" s="5">
        <f>ORDENES[[#This Row],[Ventas Originales (con descuento)]]/(1-ORDENES[[#This Row],[Descuento]])</f>
        <v>90.974999999999994</v>
      </c>
      <c r="Z3288" s="5">
        <f>ORDENES[[#This Row],[Ventas Originales (con descuento)]]/ORDENES[[#This Row],[Cantidad]]/(1-ORDENES[[#This Row],[Descuento]])</f>
        <v>90.974999999999994</v>
      </c>
      <c r="AA3288" s="5">
        <f>ORDENES[[#This Row],[Ventas Originales (con descuento)]]/ORDENES[[#This Row],[Cantidad]]</f>
        <v>72.78</v>
      </c>
      <c r="AB3288" s="5">
        <f>ORDENES[[#This Row],[Ventas Originales (con descuento)]]-(ORDENES[[#This Row],[Ganancias]])</f>
        <v>90.98</v>
      </c>
    </row>
    <row r="3289" spans="1:28" x14ac:dyDescent="0.35">
      <c r="A3289" t="s">
        <v>7719</v>
      </c>
      <c r="B3289" t="s">
        <v>90</v>
      </c>
      <c r="C3289" t="s">
        <v>1</v>
      </c>
      <c r="D3289" t="s">
        <v>2608</v>
      </c>
      <c r="E3289" t="s">
        <v>18</v>
      </c>
      <c r="F3289" s="1">
        <v>43456</v>
      </c>
      <c r="G3289" t="s">
        <v>7598</v>
      </c>
      <c r="H3289" t="s">
        <v>5131</v>
      </c>
      <c r="I3289">
        <v>60623</v>
      </c>
      <c r="J3289" t="s">
        <v>1661</v>
      </c>
      <c r="K3289" t="s">
        <v>1881</v>
      </c>
      <c r="L3289" t="s">
        <v>1860</v>
      </c>
      <c r="M3289" s="1">
        <v>43463</v>
      </c>
      <c r="N3289" t="s">
        <v>1869</v>
      </c>
      <c r="O3289" t="s">
        <v>7623</v>
      </c>
      <c r="P3289" t="s">
        <v>1892</v>
      </c>
      <c r="Q3289" t="s">
        <v>7623</v>
      </c>
      <c r="R3289" t="s">
        <v>1872</v>
      </c>
      <c r="S3289">
        <v>5</v>
      </c>
      <c r="T3289" s="2">
        <v>0.2</v>
      </c>
      <c r="U3289" s="5">
        <v>9.91</v>
      </c>
      <c r="V3289" s="5">
        <f>ORDENES[[#This Row],[Ventas sin descuento]]-ORDENES[[#This Row],[costos estimados]]</f>
        <v>42.949999999999989</v>
      </c>
      <c r="W3289">
        <v>1</v>
      </c>
      <c r="X3289" s="5">
        <v>132.16</v>
      </c>
      <c r="Y3289" s="5">
        <f>ORDENES[[#This Row],[Ventas Originales (con descuento)]]/(1-ORDENES[[#This Row],[Descuento]])</f>
        <v>165.2</v>
      </c>
      <c r="Z3289" s="5">
        <f>ORDENES[[#This Row],[Ventas Originales (con descuento)]]/ORDENES[[#This Row],[Cantidad]]/(1-ORDENES[[#This Row],[Descuento]])</f>
        <v>165.2</v>
      </c>
      <c r="AA3289" s="5">
        <f>ORDENES[[#This Row],[Ventas Originales (con descuento)]]/ORDENES[[#This Row],[Cantidad]]</f>
        <v>132.16</v>
      </c>
      <c r="AB3289" s="5">
        <f>ORDENES[[#This Row],[Ventas Originales (con descuento)]]-(ORDENES[[#This Row],[Ganancias]])</f>
        <v>122.25</v>
      </c>
    </row>
    <row r="3290" spans="1:28" x14ac:dyDescent="0.35">
      <c r="A3290" t="s">
        <v>7719</v>
      </c>
      <c r="B3290" t="s">
        <v>322</v>
      </c>
      <c r="C3290" t="s">
        <v>1</v>
      </c>
      <c r="D3290" t="s">
        <v>2882</v>
      </c>
      <c r="E3290" t="s">
        <v>67</v>
      </c>
      <c r="F3290" s="1">
        <v>44492</v>
      </c>
      <c r="G3290" t="s">
        <v>7613</v>
      </c>
      <c r="H3290" t="s">
        <v>5132</v>
      </c>
      <c r="I3290">
        <v>78745</v>
      </c>
      <c r="J3290" t="s">
        <v>1578</v>
      </c>
      <c r="K3290" t="s">
        <v>1881</v>
      </c>
      <c r="L3290" t="s">
        <v>1860</v>
      </c>
      <c r="M3290" s="1">
        <v>44497</v>
      </c>
      <c r="N3290" t="s">
        <v>1869</v>
      </c>
      <c r="O3290" t="s">
        <v>7623</v>
      </c>
      <c r="P3290" t="s">
        <v>1883</v>
      </c>
      <c r="Q3290" t="s">
        <v>7623</v>
      </c>
      <c r="R3290" t="s">
        <v>1872</v>
      </c>
      <c r="S3290">
        <v>3</v>
      </c>
      <c r="T3290" s="2">
        <v>0.2</v>
      </c>
      <c r="U3290" s="5">
        <v>1.2</v>
      </c>
      <c r="V3290" s="5">
        <f>ORDENES[[#This Row],[Ventas sin descuento]]-ORDENES[[#This Row],[costos estimados]]</f>
        <v>4.6299999999999972</v>
      </c>
      <c r="W3290">
        <v>1</v>
      </c>
      <c r="X3290" s="5">
        <v>13.72</v>
      </c>
      <c r="Y3290" s="5">
        <f>ORDENES[[#This Row],[Ventas Originales (con descuento)]]/(1-ORDENES[[#This Row],[Descuento]])</f>
        <v>17.149999999999999</v>
      </c>
      <c r="Z3290" s="5">
        <f>ORDENES[[#This Row],[Ventas Originales (con descuento)]]/ORDENES[[#This Row],[Cantidad]]/(1-ORDENES[[#This Row],[Descuento]])</f>
        <v>17.149999999999999</v>
      </c>
      <c r="AA3290" s="5">
        <f>ORDENES[[#This Row],[Ventas Originales (con descuento)]]/ORDENES[[#This Row],[Cantidad]]</f>
        <v>13.72</v>
      </c>
      <c r="AB3290" s="5">
        <f>ORDENES[[#This Row],[Ventas Originales (con descuento)]]-(ORDENES[[#This Row],[Ganancias]])</f>
        <v>12.520000000000001</v>
      </c>
    </row>
    <row r="3291" spans="1:28" x14ac:dyDescent="0.35">
      <c r="A3291" t="s">
        <v>7719</v>
      </c>
      <c r="B3291" t="s">
        <v>3081</v>
      </c>
      <c r="C3291" t="s">
        <v>1</v>
      </c>
      <c r="D3291" t="s">
        <v>3128</v>
      </c>
      <c r="E3291" t="s">
        <v>38</v>
      </c>
      <c r="F3291" s="1">
        <v>44443</v>
      </c>
      <c r="G3291" t="s">
        <v>7598</v>
      </c>
      <c r="H3291" t="s">
        <v>5133</v>
      </c>
      <c r="I3291">
        <v>75019</v>
      </c>
      <c r="J3291" t="s">
        <v>2859</v>
      </c>
      <c r="K3291" t="s">
        <v>1881</v>
      </c>
      <c r="L3291" t="s">
        <v>1860</v>
      </c>
      <c r="M3291" s="1">
        <v>44447</v>
      </c>
      <c r="N3291" t="s">
        <v>1869</v>
      </c>
      <c r="O3291" t="s">
        <v>7623</v>
      </c>
      <c r="P3291" t="s">
        <v>1883</v>
      </c>
      <c r="Q3291" t="s">
        <v>7623</v>
      </c>
      <c r="R3291" t="s">
        <v>1872</v>
      </c>
      <c r="S3291">
        <v>3</v>
      </c>
      <c r="T3291" s="2">
        <v>0.2</v>
      </c>
      <c r="U3291" s="5">
        <v>-0.21</v>
      </c>
      <c r="V3291" s="5">
        <f>ORDENES[[#This Row],[Ventas sin descuento]]-ORDENES[[#This Row],[costos estimados]]</f>
        <v>3.9849999999999994</v>
      </c>
      <c r="W3291">
        <v>1</v>
      </c>
      <c r="X3291" s="5">
        <v>16.78</v>
      </c>
      <c r="Y3291" s="5">
        <f>ORDENES[[#This Row],[Ventas Originales (con descuento)]]/(1-ORDENES[[#This Row],[Descuento]])</f>
        <v>20.975000000000001</v>
      </c>
      <c r="Z3291" s="5">
        <f>ORDENES[[#This Row],[Ventas Originales (con descuento)]]/ORDENES[[#This Row],[Cantidad]]/(1-ORDENES[[#This Row],[Descuento]])</f>
        <v>20.975000000000001</v>
      </c>
      <c r="AA3291" s="5">
        <f>ORDENES[[#This Row],[Ventas Originales (con descuento)]]/ORDENES[[#This Row],[Cantidad]]</f>
        <v>16.78</v>
      </c>
      <c r="AB3291" s="5">
        <f>ORDENES[[#This Row],[Ventas Originales (con descuento)]]-(ORDENES[[#This Row],[Ganancias]])</f>
        <v>16.990000000000002</v>
      </c>
    </row>
    <row r="3292" spans="1:28" x14ac:dyDescent="0.35">
      <c r="A3292" t="s">
        <v>7719</v>
      </c>
      <c r="B3292" t="s">
        <v>227</v>
      </c>
      <c r="C3292" t="s">
        <v>1</v>
      </c>
      <c r="D3292" t="s">
        <v>2368</v>
      </c>
      <c r="E3292" t="s">
        <v>161</v>
      </c>
      <c r="F3292" s="1">
        <v>44366</v>
      </c>
      <c r="G3292" t="s">
        <v>7598</v>
      </c>
      <c r="H3292" t="s">
        <v>5134</v>
      </c>
      <c r="I3292">
        <v>75220</v>
      </c>
      <c r="J3292" t="s">
        <v>3186</v>
      </c>
      <c r="K3292" t="s">
        <v>1881</v>
      </c>
      <c r="L3292" t="s">
        <v>1860</v>
      </c>
      <c r="M3292" s="1">
        <v>44372</v>
      </c>
      <c r="N3292" t="s">
        <v>1869</v>
      </c>
      <c r="O3292" t="s">
        <v>7623</v>
      </c>
      <c r="P3292" t="s">
        <v>1883</v>
      </c>
      <c r="Q3292" t="s">
        <v>7623</v>
      </c>
      <c r="R3292" t="s">
        <v>1908</v>
      </c>
      <c r="S3292">
        <v>4</v>
      </c>
      <c r="T3292" s="2">
        <v>0.2</v>
      </c>
      <c r="U3292" s="5">
        <v>0.84</v>
      </c>
      <c r="V3292" s="5">
        <f>ORDENES[[#This Row],[Ventas sin descuento]]-ORDENES[[#This Row],[costos estimados]]</f>
        <v>3.6349999999999998</v>
      </c>
      <c r="W3292">
        <v>1</v>
      </c>
      <c r="X3292" s="5">
        <v>11.18</v>
      </c>
      <c r="Y3292" s="5">
        <f>ORDENES[[#This Row],[Ventas Originales (con descuento)]]/(1-ORDENES[[#This Row],[Descuento]])</f>
        <v>13.975</v>
      </c>
      <c r="Z3292" s="5">
        <f>ORDENES[[#This Row],[Ventas Originales (con descuento)]]/ORDENES[[#This Row],[Cantidad]]/(1-ORDENES[[#This Row],[Descuento]])</f>
        <v>13.975</v>
      </c>
      <c r="AA3292" s="5">
        <f>ORDENES[[#This Row],[Ventas Originales (con descuento)]]/ORDENES[[#This Row],[Cantidad]]</f>
        <v>11.18</v>
      </c>
      <c r="AB3292" s="5">
        <f>ORDENES[[#This Row],[Ventas Originales (con descuento)]]-(ORDENES[[#This Row],[Ganancias]])</f>
        <v>10.34</v>
      </c>
    </row>
    <row r="3293" spans="1:28" x14ac:dyDescent="0.35">
      <c r="A3293" t="s">
        <v>7719</v>
      </c>
      <c r="B3293" t="s">
        <v>129</v>
      </c>
      <c r="C3293" t="s">
        <v>1</v>
      </c>
      <c r="D3293" t="s">
        <v>3513</v>
      </c>
      <c r="E3293" t="s">
        <v>275</v>
      </c>
      <c r="F3293" s="1">
        <v>44226</v>
      </c>
      <c r="G3293" t="s">
        <v>7598</v>
      </c>
      <c r="H3293" t="s">
        <v>4151</v>
      </c>
      <c r="I3293">
        <v>60505</v>
      </c>
      <c r="J3293" t="s">
        <v>1380</v>
      </c>
      <c r="K3293" t="s">
        <v>1881</v>
      </c>
      <c r="L3293" t="s">
        <v>1860</v>
      </c>
      <c r="M3293" s="1">
        <v>44233</v>
      </c>
      <c r="N3293" t="s">
        <v>1869</v>
      </c>
      <c r="O3293" t="s">
        <v>7623</v>
      </c>
      <c r="P3293" t="s">
        <v>1892</v>
      </c>
      <c r="Q3293" t="s">
        <v>7623</v>
      </c>
      <c r="R3293" t="s">
        <v>1874</v>
      </c>
      <c r="S3293">
        <v>5</v>
      </c>
      <c r="T3293" s="2">
        <v>0.2</v>
      </c>
      <c r="U3293" s="5">
        <v>3.15</v>
      </c>
      <c r="V3293" s="5">
        <f>ORDENES[[#This Row],[Ventas sin descuento]]-ORDENES[[#This Row],[costos estimados]]</f>
        <v>5.4849999999999994</v>
      </c>
      <c r="W3293">
        <v>2</v>
      </c>
      <c r="X3293" s="5">
        <v>9.34</v>
      </c>
      <c r="Y3293" s="5">
        <f>ORDENES[[#This Row],[Ventas Originales (con descuento)]]/(1-ORDENES[[#This Row],[Descuento]])</f>
        <v>11.674999999999999</v>
      </c>
      <c r="Z3293" s="5">
        <f>ORDENES[[#This Row],[Ventas Originales (con descuento)]]/ORDENES[[#This Row],[Cantidad]]/(1-ORDENES[[#This Row],[Descuento]])</f>
        <v>5.8374999999999995</v>
      </c>
      <c r="AA3293" s="5">
        <f>ORDENES[[#This Row],[Ventas Originales (con descuento)]]/ORDENES[[#This Row],[Cantidad]]</f>
        <v>4.67</v>
      </c>
      <c r="AB3293" s="5">
        <f>ORDENES[[#This Row],[Ventas Originales (con descuento)]]-(ORDENES[[#This Row],[Ganancias]])</f>
        <v>6.1899999999999995</v>
      </c>
    </row>
    <row r="3294" spans="1:28" x14ac:dyDescent="0.35">
      <c r="A3294" t="s">
        <v>7719</v>
      </c>
      <c r="B3294" t="s">
        <v>90</v>
      </c>
      <c r="C3294" t="s">
        <v>1</v>
      </c>
      <c r="D3294" t="s">
        <v>453</v>
      </c>
      <c r="E3294" t="s">
        <v>47</v>
      </c>
      <c r="F3294" s="1">
        <v>44115</v>
      </c>
      <c r="G3294" t="s">
        <v>7598</v>
      </c>
      <c r="H3294" t="s">
        <v>5135</v>
      </c>
      <c r="I3294">
        <v>60610</v>
      </c>
      <c r="J3294" t="s">
        <v>7710</v>
      </c>
      <c r="K3294" t="s">
        <v>1881</v>
      </c>
      <c r="L3294" t="s">
        <v>1860</v>
      </c>
      <c r="M3294" s="1">
        <v>44119</v>
      </c>
      <c r="N3294" t="s">
        <v>1869</v>
      </c>
      <c r="O3294" t="s">
        <v>7623</v>
      </c>
      <c r="P3294" t="s">
        <v>1892</v>
      </c>
      <c r="Q3294" t="s">
        <v>7623</v>
      </c>
      <c r="R3294" t="s">
        <v>1874</v>
      </c>
      <c r="S3294">
        <v>3</v>
      </c>
      <c r="T3294" s="2">
        <v>0.2</v>
      </c>
      <c r="U3294" s="5">
        <v>0.67</v>
      </c>
      <c r="V3294" s="5">
        <f>ORDENES[[#This Row],[Ventas sin descuento]]-ORDENES[[#This Row],[costos estimados]]</f>
        <v>2.0049999999999999</v>
      </c>
      <c r="W3294">
        <v>2</v>
      </c>
      <c r="X3294" s="5">
        <v>5.34</v>
      </c>
      <c r="Y3294" s="5">
        <f>ORDENES[[#This Row],[Ventas Originales (con descuento)]]/(1-ORDENES[[#This Row],[Descuento]])</f>
        <v>6.6749999999999998</v>
      </c>
      <c r="Z3294" s="5">
        <f>ORDENES[[#This Row],[Ventas Originales (con descuento)]]/ORDENES[[#This Row],[Cantidad]]/(1-ORDENES[[#This Row],[Descuento]])</f>
        <v>3.3374999999999999</v>
      </c>
      <c r="AA3294" s="5">
        <f>ORDENES[[#This Row],[Ventas Originales (con descuento)]]/ORDENES[[#This Row],[Cantidad]]</f>
        <v>2.67</v>
      </c>
      <c r="AB3294" s="5">
        <f>ORDENES[[#This Row],[Ventas Originales (con descuento)]]-(ORDENES[[#This Row],[Ganancias]])</f>
        <v>4.67</v>
      </c>
    </row>
    <row r="3295" spans="1:28" x14ac:dyDescent="0.35">
      <c r="A3295" t="s">
        <v>7719</v>
      </c>
      <c r="B3295" t="s">
        <v>90</v>
      </c>
      <c r="C3295" t="s">
        <v>1</v>
      </c>
      <c r="D3295" t="s">
        <v>3065</v>
      </c>
      <c r="E3295" t="s">
        <v>18</v>
      </c>
      <c r="F3295" s="1">
        <v>44306</v>
      </c>
      <c r="G3295" t="s">
        <v>7613</v>
      </c>
      <c r="H3295" t="s">
        <v>4120</v>
      </c>
      <c r="I3295">
        <v>60653</v>
      </c>
      <c r="J3295" t="s">
        <v>1192</v>
      </c>
      <c r="K3295" t="s">
        <v>1881</v>
      </c>
      <c r="L3295" t="s">
        <v>1860</v>
      </c>
      <c r="M3295" s="1">
        <v>44310</v>
      </c>
      <c r="N3295" t="s">
        <v>1869</v>
      </c>
      <c r="O3295" t="s">
        <v>7623</v>
      </c>
      <c r="P3295" t="s">
        <v>1892</v>
      </c>
      <c r="Q3295" t="s">
        <v>7623</v>
      </c>
      <c r="R3295" t="s">
        <v>1874</v>
      </c>
      <c r="S3295">
        <v>3</v>
      </c>
      <c r="T3295" s="2">
        <v>0.2</v>
      </c>
      <c r="U3295" s="5">
        <v>3.55</v>
      </c>
      <c r="V3295" s="5">
        <f>ORDENES[[#This Row],[Ventas sin descuento]]-ORDENES[[#This Row],[costos estimados]]</f>
        <v>7.4899999999999984</v>
      </c>
      <c r="W3295">
        <v>2</v>
      </c>
      <c r="X3295" s="5">
        <v>15.76</v>
      </c>
      <c r="Y3295" s="5">
        <f>ORDENES[[#This Row],[Ventas Originales (con descuento)]]/(1-ORDENES[[#This Row],[Descuento]])</f>
        <v>19.7</v>
      </c>
      <c r="Z3295" s="5">
        <f>ORDENES[[#This Row],[Ventas Originales (con descuento)]]/ORDENES[[#This Row],[Cantidad]]/(1-ORDENES[[#This Row],[Descuento]])</f>
        <v>9.85</v>
      </c>
      <c r="AA3295" s="5">
        <f>ORDENES[[#This Row],[Ventas Originales (con descuento)]]/ORDENES[[#This Row],[Cantidad]]</f>
        <v>7.88</v>
      </c>
      <c r="AB3295" s="5">
        <f>ORDENES[[#This Row],[Ventas Originales (con descuento)]]-(ORDENES[[#This Row],[Ganancias]])</f>
        <v>12.21</v>
      </c>
    </row>
    <row r="3296" spans="1:28" x14ac:dyDescent="0.35">
      <c r="A3296" t="s">
        <v>7719</v>
      </c>
      <c r="B3296" t="s">
        <v>227</v>
      </c>
      <c r="C3296" t="s">
        <v>1</v>
      </c>
      <c r="D3296" t="s">
        <v>615</v>
      </c>
      <c r="E3296" t="s">
        <v>13</v>
      </c>
      <c r="F3296" s="1">
        <v>44555</v>
      </c>
      <c r="G3296" t="s">
        <v>7613</v>
      </c>
      <c r="H3296" t="s">
        <v>5136</v>
      </c>
      <c r="I3296">
        <v>75081</v>
      </c>
      <c r="J3296" t="s">
        <v>2697</v>
      </c>
      <c r="K3296" t="s">
        <v>1881</v>
      </c>
      <c r="L3296" t="s">
        <v>1860</v>
      </c>
      <c r="M3296" s="1">
        <v>44562</v>
      </c>
      <c r="N3296" t="s">
        <v>1869</v>
      </c>
      <c r="O3296" t="s">
        <v>7623</v>
      </c>
      <c r="P3296" t="s">
        <v>1883</v>
      </c>
      <c r="Q3296" t="s">
        <v>7623</v>
      </c>
      <c r="R3296" t="s">
        <v>1874</v>
      </c>
      <c r="S3296">
        <v>5</v>
      </c>
      <c r="T3296" s="2">
        <v>0.2</v>
      </c>
      <c r="U3296" s="5">
        <v>2.38</v>
      </c>
      <c r="V3296" s="5">
        <f>ORDENES[[#This Row],[Ventas sin descuento]]-ORDENES[[#This Row],[costos estimados]]</f>
        <v>10.314999999999998</v>
      </c>
      <c r="W3296">
        <v>2</v>
      </c>
      <c r="X3296" s="5">
        <v>31.74</v>
      </c>
      <c r="Y3296" s="5">
        <f>ORDENES[[#This Row],[Ventas Originales (con descuento)]]/(1-ORDENES[[#This Row],[Descuento]])</f>
        <v>39.674999999999997</v>
      </c>
      <c r="Z3296" s="5">
        <f>ORDENES[[#This Row],[Ventas Originales (con descuento)]]/ORDENES[[#This Row],[Cantidad]]/(1-ORDENES[[#This Row],[Descuento]])</f>
        <v>19.837499999999999</v>
      </c>
      <c r="AA3296" s="5">
        <f>ORDENES[[#This Row],[Ventas Originales (con descuento)]]/ORDENES[[#This Row],[Cantidad]]</f>
        <v>15.87</v>
      </c>
      <c r="AB3296" s="5">
        <f>ORDENES[[#This Row],[Ventas Originales (con descuento)]]-(ORDENES[[#This Row],[Ganancias]])</f>
        <v>29.36</v>
      </c>
    </row>
    <row r="3297" spans="1:28" x14ac:dyDescent="0.35">
      <c r="A3297" t="s">
        <v>7719</v>
      </c>
      <c r="B3297" t="s">
        <v>51</v>
      </c>
      <c r="C3297" t="s">
        <v>1</v>
      </c>
      <c r="D3297" t="s">
        <v>2941</v>
      </c>
      <c r="E3297" t="s">
        <v>216</v>
      </c>
      <c r="F3297" s="1">
        <v>43746</v>
      </c>
      <c r="G3297" t="s">
        <v>7613</v>
      </c>
      <c r="H3297" t="s">
        <v>5137</v>
      </c>
      <c r="I3297">
        <v>77036</v>
      </c>
      <c r="J3297" t="s">
        <v>7706</v>
      </c>
      <c r="K3297" t="s">
        <v>1881</v>
      </c>
      <c r="L3297" t="s">
        <v>1860</v>
      </c>
      <c r="M3297" s="1">
        <v>43751</v>
      </c>
      <c r="N3297" t="s">
        <v>1869</v>
      </c>
      <c r="O3297" t="s">
        <v>7623</v>
      </c>
      <c r="P3297" t="s">
        <v>1883</v>
      </c>
      <c r="Q3297" t="s">
        <v>7623</v>
      </c>
      <c r="R3297" t="s">
        <v>1874</v>
      </c>
      <c r="S3297">
        <v>3</v>
      </c>
      <c r="T3297" s="2">
        <v>0.2</v>
      </c>
      <c r="U3297" s="5">
        <v>0.56000000000000005</v>
      </c>
      <c r="V3297" s="5">
        <f>ORDENES[[#This Row],[Ventas sin descuento]]-ORDENES[[#This Row],[costos estimados]]</f>
        <v>1.42</v>
      </c>
      <c r="W3297">
        <v>2</v>
      </c>
      <c r="X3297" s="5">
        <v>3.44</v>
      </c>
      <c r="Y3297" s="5">
        <f>ORDENES[[#This Row],[Ventas Originales (con descuento)]]/(1-ORDENES[[#This Row],[Descuento]])</f>
        <v>4.3</v>
      </c>
      <c r="Z3297" s="5">
        <f>ORDENES[[#This Row],[Ventas Originales (con descuento)]]/ORDENES[[#This Row],[Cantidad]]/(1-ORDENES[[#This Row],[Descuento]])</f>
        <v>2.15</v>
      </c>
      <c r="AA3297" s="5">
        <f>ORDENES[[#This Row],[Ventas Originales (con descuento)]]/ORDENES[[#This Row],[Cantidad]]</f>
        <v>1.72</v>
      </c>
      <c r="AB3297" s="5">
        <f>ORDENES[[#This Row],[Ventas Originales (con descuento)]]-(ORDENES[[#This Row],[Ganancias]])</f>
        <v>2.88</v>
      </c>
    </row>
    <row r="3298" spans="1:28" x14ac:dyDescent="0.35">
      <c r="A3298" t="s">
        <v>7719</v>
      </c>
      <c r="B3298" t="s">
        <v>51</v>
      </c>
      <c r="C3298" t="s">
        <v>1</v>
      </c>
      <c r="D3298" t="s">
        <v>479</v>
      </c>
      <c r="E3298" t="s">
        <v>18</v>
      </c>
      <c r="F3298" s="1">
        <v>44454</v>
      </c>
      <c r="G3298" t="s">
        <v>7613</v>
      </c>
      <c r="H3298" t="s">
        <v>5138</v>
      </c>
      <c r="I3298">
        <v>77095</v>
      </c>
      <c r="J3298" t="s">
        <v>2209</v>
      </c>
      <c r="K3298" t="s">
        <v>1881</v>
      </c>
      <c r="L3298" t="s">
        <v>1860</v>
      </c>
      <c r="M3298" s="1">
        <v>44458</v>
      </c>
      <c r="N3298" t="s">
        <v>1869</v>
      </c>
      <c r="O3298" t="s">
        <v>7623</v>
      </c>
      <c r="P3298" t="s">
        <v>1883</v>
      </c>
      <c r="Q3298" t="s">
        <v>7623</v>
      </c>
      <c r="R3298" t="s">
        <v>1874</v>
      </c>
      <c r="S3298">
        <v>3</v>
      </c>
      <c r="T3298" s="2">
        <v>0.2</v>
      </c>
      <c r="U3298" s="5">
        <v>8.33</v>
      </c>
      <c r="V3298" s="5">
        <f>ORDENES[[#This Row],[Ventas sin descuento]]-ORDENES[[#This Row],[costos estimados]]</f>
        <v>16.265000000000001</v>
      </c>
      <c r="W3298">
        <v>2</v>
      </c>
      <c r="X3298" s="5">
        <v>31.74</v>
      </c>
      <c r="Y3298" s="5">
        <f>ORDENES[[#This Row],[Ventas Originales (con descuento)]]/(1-ORDENES[[#This Row],[Descuento]])</f>
        <v>39.674999999999997</v>
      </c>
      <c r="Z3298" s="5">
        <f>ORDENES[[#This Row],[Ventas Originales (con descuento)]]/ORDENES[[#This Row],[Cantidad]]/(1-ORDENES[[#This Row],[Descuento]])</f>
        <v>19.837499999999999</v>
      </c>
      <c r="AA3298" s="5">
        <f>ORDENES[[#This Row],[Ventas Originales (con descuento)]]/ORDENES[[#This Row],[Cantidad]]</f>
        <v>15.87</v>
      </c>
      <c r="AB3298" s="5">
        <f>ORDENES[[#This Row],[Ventas Originales (con descuento)]]-(ORDENES[[#This Row],[Ganancias]])</f>
        <v>23.409999999999997</v>
      </c>
    </row>
    <row r="3299" spans="1:28" x14ac:dyDescent="0.35">
      <c r="A3299" t="s">
        <v>7719</v>
      </c>
      <c r="B3299" t="s">
        <v>51</v>
      </c>
      <c r="C3299" t="s">
        <v>1</v>
      </c>
      <c r="D3299" t="s">
        <v>88</v>
      </c>
      <c r="E3299" t="s">
        <v>87</v>
      </c>
      <c r="F3299" s="1">
        <v>43208</v>
      </c>
      <c r="G3299" t="s">
        <v>7613</v>
      </c>
      <c r="H3299" t="s">
        <v>4125</v>
      </c>
      <c r="I3299">
        <v>77095</v>
      </c>
      <c r="J3299" t="s">
        <v>1218</v>
      </c>
      <c r="K3299" t="s">
        <v>1881</v>
      </c>
      <c r="L3299" t="s">
        <v>1860</v>
      </c>
      <c r="M3299" s="1">
        <v>43212</v>
      </c>
      <c r="N3299" t="s">
        <v>1869</v>
      </c>
      <c r="O3299" t="s">
        <v>7623</v>
      </c>
      <c r="P3299" t="s">
        <v>1883</v>
      </c>
      <c r="Q3299" t="s">
        <v>7623</v>
      </c>
      <c r="R3299" t="s">
        <v>1874</v>
      </c>
      <c r="S3299">
        <v>3</v>
      </c>
      <c r="T3299" s="2">
        <v>0.2</v>
      </c>
      <c r="U3299" s="5">
        <v>1.01</v>
      </c>
      <c r="V3299" s="5">
        <f>ORDENES[[#This Row],[Ventas sin descuento]]-ORDENES[[#This Row],[costos estimados]]</f>
        <v>1.6824999999999999</v>
      </c>
      <c r="W3299">
        <v>2</v>
      </c>
      <c r="X3299" s="5">
        <v>2.69</v>
      </c>
      <c r="Y3299" s="5">
        <f>ORDENES[[#This Row],[Ventas Originales (con descuento)]]/(1-ORDENES[[#This Row],[Descuento]])</f>
        <v>3.3624999999999998</v>
      </c>
      <c r="Z3299" s="5">
        <f>ORDENES[[#This Row],[Ventas Originales (con descuento)]]/ORDENES[[#This Row],[Cantidad]]/(1-ORDENES[[#This Row],[Descuento]])</f>
        <v>1.6812499999999999</v>
      </c>
      <c r="AA3299" s="5">
        <f>ORDENES[[#This Row],[Ventas Originales (con descuento)]]/ORDENES[[#This Row],[Cantidad]]</f>
        <v>1.345</v>
      </c>
      <c r="AB3299" s="5">
        <f>ORDENES[[#This Row],[Ventas Originales (con descuento)]]-(ORDENES[[#This Row],[Ganancias]])</f>
        <v>1.68</v>
      </c>
    </row>
    <row r="3300" spans="1:28" x14ac:dyDescent="0.35">
      <c r="A3300" t="s">
        <v>7719</v>
      </c>
      <c r="B3300" t="s">
        <v>3152</v>
      </c>
      <c r="C3300" t="s">
        <v>1</v>
      </c>
      <c r="D3300" t="s">
        <v>489</v>
      </c>
      <c r="E3300" t="s">
        <v>13</v>
      </c>
      <c r="F3300" s="1">
        <v>44035</v>
      </c>
      <c r="G3300" t="s">
        <v>7613</v>
      </c>
      <c r="H3300" t="s">
        <v>5129</v>
      </c>
      <c r="I3300">
        <v>78501</v>
      </c>
      <c r="J3300" t="s">
        <v>3540</v>
      </c>
      <c r="K3300" t="s">
        <v>1881</v>
      </c>
      <c r="L3300" t="s">
        <v>1860</v>
      </c>
      <c r="M3300" s="1">
        <v>44040</v>
      </c>
      <c r="N3300" t="s">
        <v>1869</v>
      </c>
      <c r="O3300" t="s">
        <v>7623</v>
      </c>
      <c r="P3300" t="s">
        <v>1883</v>
      </c>
      <c r="Q3300" t="s">
        <v>7623</v>
      </c>
      <c r="R3300" t="s">
        <v>1874</v>
      </c>
      <c r="S3300">
        <v>3</v>
      </c>
      <c r="T3300" s="2">
        <v>0.2</v>
      </c>
      <c r="U3300" s="5">
        <v>0.33</v>
      </c>
      <c r="V3300" s="5">
        <f>ORDENES[[#This Row],[Ventas sin descuento]]-ORDENES[[#This Row],[costos estimados]]</f>
        <v>1.4424999999999999</v>
      </c>
      <c r="W3300">
        <v>2</v>
      </c>
      <c r="X3300" s="5">
        <v>4.45</v>
      </c>
      <c r="Y3300" s="5">
        <f>ORDENES[[#This Row],[Ventas Originales (con descuento)]]/(1-ORDENES[[#This Row],[Descuento]])</f>
        <v>5.5625</v>
      </c>
      <c r="Z3300" s="5">
        <f>ORDENES[[#This Row],[Ventas Originales (con descuento)]]/ORDENES[[#This Row],[Cantidad]]/(1-ORDENES[[#This Row],[Descuento]])</f>
        <v>2.78125</v>
      </c>
      <c r="AA3300" s="5">
        <f>ORDENES[[#This Row],[Ventas Originales (con descuento)]]/ORDENES[[#This Row],[Cantidad]]</f>
        <v>2.2250000000000001</v>
      </c>
      <c r="AB3300" s="5">
        <f>ORDENES[[#This Row],[Ventas Originales (con descuento)]]-(ORDENES[[#This Row],[Ganancias]])</f>
        <v>4.12</v>
      </c>
    </row>
    <row r="3301" spans="1:28" x14ac:dyDescent="0.35">
      <c r="A3301" t="s">
        <v>7719</v>
      </c>
      <c r="B3301" t="s">
        <v>167</v>
      </c>
      <c r="C3301" t="s">
        <v>1</v>
      </c>
      <c r="D3301" t="s">
        <v>413</v>
      </c>
      <c r="E3301" t="s">
        <v>50</v>
      </c>
      <c r="F3301" s="1">
        <v>44514</v>
      </c>
      <c r="G3301" t="s">
        <v>7613</v>
      </c>
      <c r="H3301" t="s">
        <v>5139</v>
      </c>
      <c r="I3301">
        <v>77506</v>
      </c>
      <c r="J3301" t="s">
        <v>2861</v>
      </c>
      <c r="K3301" t="s">
        <v>1881</v>
      </c>
      <c r="L3301" t="s">
        <v>1860</v>
      </c>
      <c r="M3301" s="1">
        <v>44518</v>
      </c>
      <c r="N3301" t="s">
        <v>1869</v>
      </c>
      <c r="O3301" t="s">
        <v>7623</v>
      </c>
      <c r="P3301" t="s">
        <v>1883</v>
      </c>
      <c r="Q3301" t="s">
        <v>7623</v>
      </c>
      <c r="R3301" t="s">
        <v>1874</v>
      </c>
      <c r="S3301">
        <v>3</v>
      </c>
      <c r="T3301" s="2">
        <v>0.2</v>
      </c>
      <c r="U3301" s="5">
        <v>4.5</v>
      </c>
      <c r="V3301" s="5">
        <f>ORDENES[[#This Row],[Ventas sin descuento]]-ORDENES[[#This Row],[costos estimados]]</f>
        <v>15.759999999999998</v>
      </c>
      <c r="W3301">
        <v>2</v>
      </c>
      <c r="X3301" s="5">
        <v>45.04</v>
      </c>
      <c r="Y3301" s="5">
        <f>ORDENES[[#This Row],[Ventas Originales (con descuento)]]/(1-ORDENES[[#This Row],[Descuento]])</f>
        <v>56.3</v>
      </c>
      <c r="Z3301" s="5">
        <f>ORDENES[[#This Row],[Ventas Originales (con descuento)]]/ORDENES[[#This Row],[Cantidad]]/(1-ORDENES[[#This Row],[Descuento]])</f>
        <v>28.15</v>
      </c>
      <c r="AA3301" s="5">
        <f>ORDENES[[#This Row],[Ventas Originales (con descuento)]]/ORDENES[[#This Row],[Cantidad]]</f>
        <v>22.52</v>
      </c>
      <c r="AB3301" s="5">
        <f>ORDENES[[#This Row],[Ventas Originales (con descuento)]]-(ORDENES[[#This Row],[Ganancias]])</f>
        <v>40.54</v>
      </c>
    </row>
    <row r="3302" spans="1:28" x14ac:dyDescent="0.35">
      <c r="A3302" t="s">
        <v>7719</v>
      </c>
      <c r="B3302" t="s">
        <v>150</v>
      </c>
      <c r="C3302" t="s">
        <v>1</v>
      </c>
      <c r="D3302" t="s">
        <v>2968</v>
      </c>
      <c r="E3302" t="s">
        <v>18</v>
      </c>
      <c r="F3302" s="1">
        <v>43804</v>
      </c>
      <c r="G3302" t="s">
        <v>7613</v>
      </c>
      <c r="H3302" t="s">
        <v>5140</v>
      </c>
      <c r="I3302">
        <v>61701</v>
      </c>
      <c r="J3302" t="s">
        <v>1770</v>
      </c>
      <c r="K3302" t="s">
        <v>1881</v>
      </c>
      <c r="L3302" t="s">
        <v>1860</v>
      </c>
      <c r="M3302" s="1">
        <v>43810</v>
      </c>
      <c r="N3302" t="s">
        <v>1869</v>
      </c>
      <c r="O3302" t="s">
        <v>7623</v>
      </c>
      <c r="P3302" t="s">
        <v>1892</v>
      </c>
      <c r="Q3302" t="s">
        <v>7623</v>
      </c>
      <c r="R3302" t="s">
        <v>1890</v>
      </c>
      <c r="S3302">
        <v>4</v>
      </c>
      <c r="T3302" s="2">
        <v>0.2</v>
      </c>
      <c r="U3302" s="5">
        <v>4.43</v>
      </c>
      <c r="V3302" s="5">
        <f>ORDENES[[#This Row],[Ventas sin descuento]]-ORDENES[[#This Row],[costos estimados]]</f>
        <v>7.4849999999999994</v>
      </c>
      <c r="W3302">
        <v>2</v>
      </c>
      <c r="X3302" s="5">
        <v>12.22</v>
      </c>
      <c r="Y3302" s="5">
        <f>ORDENES[[#This Row],[Ventas Originales (con descuento)]]/(1-ORDENES[[#This Row],[Descuento]])</f>
        <v>15.275</v>
      </c>
      <c r="Z3302" s="5">
        <f>ORDENES[[#This Row],[Ventas Originales (con descuento)]]/ORDENES[[#This Row],[Cantidad]]/(1-ORDENES[[#This Row],[Descuento]])</f>
        <v>7.6375000000000002</v>
      </c>
      <c r="AA3302" s="5">
        <f>ORDENES[[#This Row],[Ventas Originales (con descuento)]]/ORDENES[[#This Row],[Cantidad]]</f>
        <v>6.11</v>
      </c>
      <c r="AB3302" s="5">
        <f>ORDENES[[#This Row],[Ventas Originales (con descuento)]]-(ORDENES[[#This Row],[Ganancias]])</f>
        <v>7.7900000000000009</v>
      </c>
    </row>
    <row r="3303" spans="1:28" x14ac:dyDescent="0.35">
      <c r="A3303" t="s">
        <v>7719</v>
      </c>
      <c r="B3303" t="s">
        <v>90</v>
      </c>
      <c r="C3303" t="s">
        <v>1</v>
      </c>
      <c r="D3303" t="s">
        <v>2540</v>
      </c>
      <c r="E3303" t="s">
        <v>18</v>
      </c>
      <c r="F3303" s="1">
        <v>43961</v>
      </c>
      <c r="G3303" t="s">
        <v>7613</v>
      </c>
      <c r="H3303" t="s">
        <v>5141</v>
      </c>
      <c r="I3303">
        <v>60610</v>
      </c>
      <c r="J3303" t="s">
        <v>3498</v>
      </c>
      <c r="K3303" t="s">
        <v>1881</v>
      </c>
      <c r="L3303" t="s">
        <v>1860</v>
      </c>
      <c r="M3303" s="1">
        <v>43966</v>
      </c>
      <c r="N3303" t="s">
        <v>1869</v>
      </c>
      <c r="O3303" t="s">
        <v>7623</v>
      </c>
      <c r="P3303" t="s">
        <v>1892</v>
      </c>
      <c r="Q3303" t="s">
        <v>7623</v>
      </c>
      <c r="R3303" t="s">
        <v>1890</v>
      </c>
      <c r="S3303">
        <v>3</v>
      </c>
      <c r="T3303" s="2">
        <v>0.2</v>
      </c>
      <c r="U3303" s="5">
        <v>2.39</v>
      </c>
      <c r="V3303" s="5">
        <f>ORDENES[[#This Row],[Ventas sin descuento]]-ORDENES[[#This Row],[costos estimados]]</f>
        <v>4.1575000000000006</v>
      </c>
      <c r="W3303">
        <v>2</v>
      </c>
      <c r="X3303" s="5">
        <v>7.07</v>
      </c>
      <c r="Y3303" s="5">
        <f>ORDENES[[#This Row],[Ventas Originales (con descuento)]]/(1-ORDENES[[#This Row],[Descuento]])</f>
        <v>8.8375000000000004</v>
      </c>
      <c r="Z3303" s="5">
        <f>ORDENES[[#This Row],[Ventas Originales (con descuento)]]/ORDENES[[#This Row],[Cantidad]]/(1-ORDENES[[#This Row],[Descuento]])</f>
        <v>4.4187500000000002</v>
      </c>
      <c r="AA3303" s="5">
        <f>ORDENES[[#This Row],[Ventas Originales (con descuento)]]/ORDENES[[#This Row],[Cantidad]]</f>
        <v>3.5350000000000001</v>
      </c>
      <c r="AB3303" s="5">
        <f>ORDENES[[#This Row],[Ventas Originales (con descuento)]]-(ORDENES[[#This Row],[Ganancias]])</f>
        <v>4.68</v>
      </c>
    </row>
    <row r="3304" spans="1:28" x14ac:dyDescent="0.35">
      <c r="A3304" t="s">
        <v>7719</v>
      </c>
      <c r="B3304" t="s">
        <v>90</v>
      </c>
      <c r="C3304" t="s">
        <v>1</v>
      </c>
      <c r="D3304" t="s">
        <v>2360</v>
      </c>
      <c r="E3304" t="s">
        <v>18</v>
      </c>
      <c r="F3304" s="1">
        <v>43257</v>
      </c>
      <c r="G3304" t="s">
        <v>7598</v>
      </c>
      <c r="H3304" t="s">
        <v>5142</v>
      </c>
      <c r="I3304">
        <v>60623</v>
      </c>
      <c r="J3304" t="s">
        <v>1850</v>
      </c>
      <c r="K3304" t="s">
        <v>1881</v>
      </c>
      <c r="L3304" t="s">
        <v>1860</v>
      </c>
      <c r="M3304" s="1">
        <v>43263</v>
      </c>
      <c r="N3304" t="s">
        <v>1869</v>
      </c>
      <c r="O3304" t="s">
        <v>7623</v>
      </c>
      <c r="P3304" t="s">
        <v>1892</v>
      </c>
      <c r="Q3304" t="s">
        <v>7623</v>
      </c>
      <c r="R3304" t="s">
        <v>1890</v>
      </c>
      <c r="S3304">
        <v>4</v>
      </c>
      <c r="T3304" s="2">
        <v>0.2</v>
      </c>
      <c r="U3304" s="5">
        <v>4.72</v>
      </c>
      <c r="V3304" s="5">
        <f>ORDENES[[#This Row],[Ventas sin descuento]]-ORDENES[[#This Row],[costos estimados]]</f>
        <v>8.2149999999999963</v>
      </c>
      <c r="W3304">
        <v>2</v>
      </c>
      <c r="X3304" s="5">
        <v>13.98</v>
      </c>
      <c r="Y3304" s="5">
        <f>ORDENES[[#This Row],[Ventas Originales (con descuento)]]/(1-ORDENES[[#This Row],[Descuento]])</f>
        <v>17.474999999999998</v>
      </c>
      <c r="Z3304" s="5">
        <f>ORDENES[[#This Row],[Ventas Originales (con descuento)]]/ORDENES[[#This Row],[Cantidad]]/(1-ORDENES[[#This Row],[Descuento]])</f>
        <v>8.7374999999999989</v>
      </c>
      <c r="AA3304" s="5">
        <f>ORDENES[[#This Row],[Ventas Originales (con descuento)]]/ORDENES[[#This Row],[Cantidad]]</f>
        <v>6.99</v>
      </c>
      <c r="AB3304" s="5">
        <f>ORDENES[[#This Row],[Ventas Originales (con descuento)]]-(ORDENES[[#This Row],[Ganancias]])</f>
        <v>9.2600000000000016</v>
      </c>
    </row>
    <row r="3305" spans="1:28" x14ac:dyDescent="0.35">
      <c r="A3305" t="s">
        <v>7719</v>
      </c>
      <c r="B3305" t="s">
        <v>51</v>
      </c>
      <c r="C3305" t="s">
        <v>1</v>
      </c>
      <c r="D3305" t="s">
        <v>141</v>
      </c>
      <c r="E3305" t="s">
        <v>18</v>
      </c>
      <c r="F3305" s="1">
        <v>44085</v>
      </c>
      <c r="G3305" t="s">
        <v>7598</v>
      </c>
      <c r="H3305" t="s">
        <v>5143</v>
      </c>
      <c r="I3305">
        <v>77041</v>
      </c>
      <c r="J3305" t="s">
        <v>1742</v>
      </c>
      <c r="K3305" t="s">
        <v>1881</v>
      </c>
      <c r="L3305" t="s">
        <v>1860</v>
      </c>
      <c r="M3305" s="1">
        <v>44091</v>
      </c>
      <c r="N3305" t="s">
        <v>1869</v>
      </c>
      <c r="O3305" t="s">
        <v>7623</v>
      </c>
      <c r="P3305" t="s">
        <v>1883</v>
      </c>
      <c r="Q3305" t="s">
        <v>7623</v>
      </c>
      <c r="R3305" t="s">
        <v>1890</v>
      </c>
      <c r="S3305">
        <v>4</v>
      </c>
      <c r="T3305" s="2">
        <v>0.2</v>
      </c>
      <c r="U3305" s="5">
        <v>33.6</v>
      </c>
      <c r="V3305" s="5">
        <f>ORDENES[[#This Row],[Ventas sin descuento]]-ORDENES[[#This Row],[costos estimados]]</f>
        <v>58.492499999999993</v>
      </c>
      <c r="W3305">
        <v>2</v>
      </c>
      <c r="X3305" s="5">
        <v>99.57</v>
      </c>
      <c r="Y3305" s="5">
        <f>ORDENES[[#This Row],[Ventas Originales (con descuento)]]/(1-ORDENES[[#This Row],[Descuento]])</f>
        <v>124.46249999999999</v>
      </c>
      <c r="Z3305" s="5">
        <f>ORDENES[[#This Row],[Ventas Originales (con descuento)]]/ORDENES[[#This Row],[Cantidad]]/(1-ORDENES[[#This Row],[Descuento]])</f>
        <v>62.231249999999996</v>
      </c>
      <c r="AA3305" s="5">
        <f>ORDENES[[#This Row],[Ventas Originales (con descuento)]]/ORDENES[[#This Row],[Cantidad]]</f>
        <v>49.784999999999997</v>
      </c>
      <c r="AB3305" s="5">
        <f>ORDENES[[#This Row],[Ventas Originales (con descuento)]]-(ORDENES[[#This Row],[Ganancias]])</f>
        <v>65.97</v>
      </c>
    </row>
    <row r="3306" spans="1:28" x14ac:dyDescent="0.35">
      <c r="A3306" t="s">
        <v>7719</v>
      </c>
      <c r="B3306" t="s">
        <v>90</v>
      </c>
      <c r="C3306" t="s">
        <v>1</v>
      </c>
      <c r="D3306" t="s">
        <v>2749</v>
      </c>
      <c r="E3306" t="s">
        <v>18</v>
      </c>
      <c r="F3306" s="1">
        <v>43448</v>
      </c>
      <c r="G3306" t="s">
        <v>7598</v>
      </c>
      <c r="H3306" t="s">
        <v>5144</v>
      </c>
      <c r="I3306">
        <v>60610</v>
      </c>
      <c r="J3306" t="s">
        <v>2981</v>
      </c>
      <c r="K3306" t="s">
        <v>1881</v>
      </c>
      <c r="L3306" t="s">
        <v>1860</v>
      </c>
      <c r="M3306" s="1">
        <v>43453</v>
      </c>
      <c r="N3306" t="s">
        <v>1869</v>
      </c>
      <c r="O3306" t="s">
        <v>7623</v>
      </c>
      <c r="P3306" t="s">
        <v>1892</v>
      </c>
      <c r="Q3306" t="s">
        <v>7623</v>
      </c>
      <c r="R3306" t="s">
        <v>1898</v>
      </c>
      <c r="S3306">
        <v>3</v>
      </c>
      <c r="T3306" s="2">
        <v>0.2</v>
      </c>
      <c r="U3306" s="5">
        <v>0.47</v>
      </c>
      <c r="V3306" s="5">
        <f>ORDENES[[#This Row],[Ventas sin descuento]]-ORDENES[[#This Row],[costos estimados]]</f>
        <v>1.1949999999999998</v>
      </c>
      <c r="W3306">
        <v>2</v>
      </c>
      <c r="X3306" s="5">
        <v>2.9</v>
      </c>
      <c r="Y3306" s="5">
        <f>ORDENES[[#This Row],[Ventas Originales (con descuento)]]/(1-ORDENES[[#This Row],[Descuento]])</f>
        <v>3.6249999999999996</v>
      </c>
      <c r="Z3306" s="5">
        <f>ORDENES[[#This Row],[Ventas Originales (con descuento)]]/ORDENES[[#This Row],[Cantidad]]/(1-ORDENES[[#This Row],[Descuento]])</f>
        <v>1.8124999999999998</v>
      </c>
      <c r="AA3306" s="5">
        <f>ORDENES[[#This Row],[Ventas Originales (con descuento)]]/ORDENES[[#This Row],[Cantidad]]</f>
        <v>1.45</v>
      </c>
      <c r="AB3306" s="5">
        <f>ORDENES[[#This Row],[Ventas Originales (con descuento)]]-(ORDENES[[#This Row],[Ganancias]])</f>
        <v>2.4299999999999997</v>
      </c>
    </row>
    <row r="3307" spans="1:28" x14ac:dyDescent="0.35">
      <c r="A3307" t="s">
        <v>7719</v>
      </c>
      <c r="B3307" t="s">
        <v>104</v>
      </c>
      <c r="C3307" t="s">
        <v>1</v>
      </c>
      <c r="D3307" t="s">
        <v>2028</v>
      </c>
      <c r="E3307" t="s">
        <v>18</v>
      </c>
      <c r="F3307" s="1">
        <v>44243</v>
      </c>
      <c r="G3307" t="s">
        <v>7598</v>
      </c>
      <c r="H3307" t="s">
        <v>4122</v>
      </c>
      <c r="I3307">
        <v>62521</v>
      </c>
      <c r="J3307" t="s">
        <v>1406</v>
      </c>
      <c r="K3307" t="s">
        <v>1881</v>
      </c>
      <c r="L3307" t="s">
        <v>1860</v>
      </c>
      <c r="M3307" s="1">
        <v>44248</v>
      </c>
      <c r="N3307" t="s">
        <v>1869</v>
      </c>
      <c r="O3307" t="s">
        <v>7623</v>
      </c>
      <c r="P3307" t="s">
        <v>1892</v>
      </c>
      <c r="Q3307" t="s">
        <v>7623</v>
      </c>
      <c r="R3307" t="s">
        <v>1898</v>
      </c>
      <c r="S3307">
        <v>3</v>
      </c>
      <c r="T3307" s="2">
        <v>0.2</v>
      </c>
      <c r="U3307" s="5">
        <v>6.2</v>
      </c>
      <c r="V3307" s="5">
        <f>ORDENES[[#This Row],[Ventas sin descuento]]-ORDENES[[#This Row],[costos estimados]]</f>
        <v>10.792499999999997</v>
      </c>
      <c r="W3307">
        <v>2</v>
      </c>
      <c r="X3307" s="5">
        <v>18.37</v>
      </c>
      <c r="Y3307" s="5">
        <f>ORDENES[[#This Row],[Ventas Originales (con descuento)]]/(1-ORDENES[[#This Row],[Descuento]])</f>
        <v>22.962499999999999</v>
      </c>
      <c r="Z3307" s="5">
        <f>ORDENES[[#This Row],[Ventas Originales (con descuento)]]/ORDENES[[#This Row],[Cantidad]]/(1-ORDENES[[#This Row],[Descuento]])</f>
        <v>11.481249999999999</v>
      </c>
      <c r="AA3307" s="5">
        <f>ORDENES[[#This Row],[Ventas Originales (con descuento)]]/ORDENES[[#This Row],[Cantidad]]</f>
        <v>9.1850000000000005</v>
      </c>
      <c r="AB3307" s="5">
        <f>ORDENES[[#This Row],[Ventas Originales (con descuento)]]-(ORDENES[[#This Row],[Ganancias]])</f>
        <v>12.170000000000002</v>
      </c>
    </row>
    <row r="3308" spans="1:28" x14ac:dyDescent="0.35">
      <c r="A3308" t="s">
        <v>7719</v>
      </c>
      <c r="B3308" t="s">
        <v>322</v>
      </c>
      <c r="C3308" t="s">
        <v>1</v>
      </c>
      <c r="D3308" t="s">
        <v>2843</v>
      </c>
      <c r="E3308" t="s">
        <v>2068</v>
      </c>
      <c r="F3308" s="1">
        <v>43830</v>
      </c>
      <c r="G3308" t="s">
        <v>7613</v>
      </c>
      <c r="H3308" t="s">
        <v>5145</v>
      </c>
      <c r="I3308">
        <v>78745</v>
      </c>
      <c r="J3308" t="s">
        <v>2069</v>
      </c>
      <c r="K3308" t="s">
        <v>1881</v>
      </c>
      <c r="L3308" t="s">
        <v>1860</v>
      </c>
      <c r="M3308" s="1">
        <v>43834</v>
      </c>
      <c r="N3308" t="s">
        <v>1869</v>
      </c>
      <c r="O3308" t="s">
        <v>7623</v>
      </c>
      <c r="P3308" t="s">
        <v>1883</v>
      </c>
      <c r="Q3308" t="s">
        <v>7623</v>
      </c>
      <c r="R3308" t="s">
        <v>1898</v>
      </c>
      <c r="S3308">
        <v>3</v>
      </c>
      <c r="T3308" s="2">
        <v>0.2</v>
      </c>
      <c r="U3308" s="5">
        <v>0.56999999999999995</v>
      </c>
      <c r="V3308" s="5">
        <f>ORDENES[[#This Row],[Ventas sin descuento]]-ORDENES[[#This Row],[costos estimados]]</f>
        <v>1.4424999999999994</v>
      </c>
      <c r="W3308">
        <v>2</v>
      </c>
      <c r="X3308" s="5">
        <v>3.49</v>
      </c>
      <c r="Y3308" s="5">
        <f>ORDENES[[#This Row],[Ventas Originales (con descuento)]]/(1-ORDENES[[#This Row],[Descuento]])</f>
        <v>4.3624999999999998</v>
      </c>
      <c r="Z3308" s="5">
        <f>ORDENES[[#This Row],[Ventas Originales (con descuento)]]/ORDENES[[#This Row],[Cantidad]]/(1-ORDENES[[#This Row],[Descuento]])</f>
        <v>2.1812499999999999</v>
      </c>
      <c r="AA3308" s="5">
        <f>ORDENES[[#This Row],[Ventas Originales (con descuento)]]/ORDENES[[#This Row],[Cantidad]]</f>
        <v>1.7450000000000001</v>
      </c>
      <c r="AB3308" s="5">
        <f>ORDENES[[#This Row],[Ventas Originales (con descuento)]]-(ORDENES[[#This Row],[Ganancias]])</f>
        <v>2.9200000000000004</v>
      </c>
    </row>
    <row r="3309" spans="1:28" x14ac:dyDescent="0.35">
      <c r="A3309" t="s">
        <v>7719</v>
      </c>
      <c r="B3309" t="s">
        <v>3557</v>
      </c>
      <c r="C3309" t="s">
        <v>1</v>
      </c>
      <c r="D3309" t="s">
        <v>3402</v>
      </c>
      <c r="E3309" t="s">
        <v>320</v>
      </c>
      <c r="F3309" s="1">
        <v>44530</v>
      </c>
      <c r="G3309" t="s">
        <v>7613</v>
      </c>
      <c r="H3309" t="s">
        <v>5146</v>
      </c>
      <c r="I3309">
        <v>78539</v>
      </c>
      <c r="J3309" t="s">
        <v>2192</v>
      </c>
      <c r="K3309" t="s">
        <v>1881</v>
      </c>
      <c r="L3309" t="s">
        <v>1860</v>
      </c>
      <c r="M3309" s="1">
        <v>44534</v>
      </c>
      <c r="N3309" t="s">
        <v>1869</v>
      </c>
      <c r="O3309" t="s">
        <v>7623</v>
      </c>
      <c r="P3309" t="s">
        <v>1883</v>
      </c>
      <c r="Q3309" t="s">
        <v>7623</v>
      </c>
      <c r="R3309" t="s">
        <v>1898</v>
      </c>
      <c r="S3309">
        <v>3</v>
      </c>
      <c r="T3309" s="2">
        <v>0.2</v>
      </c>
      <c r="U3309" s="5">
        <v>0.83</v>
      </c>
      <c r="V3309" s="5">
        <f>ORDENES[[#This Row],[Ventas sin descuento]]-ORDENES[[#This Row],[costos estimados]]</f>
        <v>1.4224999999999999</v>
      </c>
      <c r="W3309">
        <v>2</v>
      </c>
      <c r="X3309" s="5">
        <v>2.37</v>
      </c>
      <c r="Y3309" s="5">
        <f>ORDENES[[#This Row],[Ventas Originales (con descuento)]]/(1-ORDENES[[#This Row],[Descuento]])</f>
        <v>2.9624999999999999</v>
      </c>
      <c r="Z3309" s="5">
        <f>ORDENES[[#This Row],[Ventas Originales (con descuento)]]/ORDENES[[#This Row],[Cantidad]]/(1-ORDENES[[#This Row],[Descuento]])</f>
        <v>1.48125</v>
      </c>
      <c r="AA3309" s="5">
        <f>ORDENES[[#This Row],[Ventas Originales (con descuento)]]/ORDENES[[#This Row],[Cantidad]]</f>
        <v>1.1850000000000001</v>
      </c>
      <c r="AB3309" s="5">
        <f>ORDENES[[#This Row],[Ventas Originales (con descuento)]]-(ORDENES[[#This Row],[Ganancias]])</f>
        <v>1.54</v>
      </c>
    </row>
    <row r="3310" spans="1:28" x14ac:dyDescent="0.35">
      <c r="A3310" t="s">
        <v>7719</v>
      </c>
      <c r="B3310" t="s">
        <v>51</v>
      </c>
      <c r="C3310" t="s">
        <v>1</v>
      </c>
      <c r="D3310" t="s">
        <v>255</v>
      </c>
      <c r="E3310" t="s">
        <v>320</v>
      </c>
      <c r="F3310" s="1">
        <v>44339</v>
      </c>
      <c r="G3310" t="s">
        <v>7613</v>
      </c>
      <c r="H3310" t="s">
        <v>5147</v>
      </c>
      <c r="I3310">
        <v>77095</v>
      </c>
      <c r="J3310" t="s">
        <v>2269</v>
      </c>
      <c r="K3310" t="s">
        <v>1881</v>
      </c>
      <c r="L3310" t="s">
        <v>1860</v>
      </c>
      <c r="M3310" s="1">
        <v>44343</v>
      </c>
      <c r="N3310" t="s">
        <v>1869</v>
      </c>
      <c r="O3310" t="s">
        <v>7623</v>
      </c>
      <c r="P3310" t="s">
        <v>1883</v>
      </c>
      <c r="Q3310" t="s">
        <v>7623</v>
      </c>
      <c r="R3310" t="s">
        <v>1898</v>
      </c>
      <c r="S3310">
        <v>3</v>
      </c>
      <c r="T3310" s="2">
        <v>0.2</v>
      </c>
      <c r="U3310" s="5">
        <v>0.62</v>
      </c>
      <c r="V3310" s="5">
        <f>ORDENES[[#This Row],[Ventas sin descuento]]-ORDENES[[#This Row],[costos estimados]]</f>
        <v>1.0749999999999997</v>
      </c>
      <c r="W3310">
        <v>2</v>
      </c>
      <c r="X3310" s="5">
        <v>1.82</v>
      </c>
      <c r="Y3310" s="5">
        <f>ORDENES[[#This Row],[Ventas Originales (con descuento)]]/(1-ORDENES[[#This Row],[Descuento]])</f>
        <v>2.2749999999999999</v>
      </c>
      <c r="Z3310" s="5">
        <f>ORDENES[[#This Row],[Ventas Originales (con descuento)]]/ORDENES[[#This Row],[Cantidad]]/(1-ORDENES[[#This Row],[Descuento]])</f>
        <v>1.1375</v>
      </c>
      <c r="AA3310" s="5">
        <f>ORDENES[[#This Row],[Ventas Originales (con descuento)]]/ORDENES[[#This Row],[Cantidad]]</f>
        <v>0.91</v>
      </c>
      <c r="AB3310" s="5">
        <f>ORDENES[[#This Row],[Ventas Originales (con descuento)]]-(ORDENES[[#This Row],[Ganancias]])</f>
        <v>1.2000000000000002</v>
      </c>
    </row>
    <row r="3311" spans="1:28" x14ac:dyDescent="0.35">
      <c r="A3311" t="s">
        <v>7719</v>
      </c>
      <c r="B3311" t="s">
        <v>90</v>
      </c>
      <c r="C3311" t="s">
        <v>1</v>
      </c>
      <c r="D3311" t="s">
        <v>2702</v>
      </c>
      <c r="E3311" t="s">
        <v>592</v>
      </c>
      <c r="F3311" s="1">
        <v>44085</v>
      </c>
      <c r="G3311" t="s">
        <v>7613</v>
      </c>
      <c r="H3311" t="s">
        <v>5148</v>
      </c>
      <c r="I3311">
        <v>60653</v>
      </c>
      <c r="J3311" t="s">
        <v>2130</v>
      </c>
      <c r="K3311" t="s">
        <v>1881</v>
      </c>
      <c r="L3311" t="s">
        <v>1860</v>
      </c>
      <c r="M3311" s="1">
        <v>44090</v>
      </c>
      <c r="N3311" t="s">
        <v>1869</v>
      </c>
      <c r="O3311" t="s">
        <v>7623</v>
      </c>
      <c r="P3311" t="s">
        <v>1892</v>
      </c>
      <c r="Q3311" t="s">
        <v>7623</v>
      </c>
      <c r="R3311" t="s">
        <v>1868</v>
      </c>
      <c r="S3311">
        <v>3</v>
      </c>
      <c r="T3311" s="2">
        <v>0.2</v>
      </c>
      <c r="U3311" s="5">
        <v>2.1</v>
      </c>
      <c r="V3311" s="5">
        <f>ORDENES[[#This Row],[Ventas sin descuento]]-ORDENES[[#This Row],[costos estimados]]</f>
        <v>3.6</v>
      </c>
      <c r="W3311">
        <v>2</v>
      </c>
      <c r="X3311" s="5">
        <v>6</v>
      </c>
      <c r="Y3311" s="5">
        <f>ORDENES[[#This Row],[Ventas Originales (con descuento)]]/(1-ORDENES[[#This Row],[Descuento]])</f>
        <v>7.5</v>
      </c>
      <c r="Z3311" s="5">
        <f>ORDENES[[#This Row],[Ventas Originales (con descuento)]]/ORDENES[[#This Row],[Cantidad]]/(1-ORDENES[[#This Row],[Descuento]])</f>
        <v>3.75</v>
      </c>
      <c r="AA3311" s="5">
        <f>ORDENES[[#This Row],[Ventas Originales (con descuento)]]/ORDENES[[#This Row],[Cantidad]]</f>
        <v>3</v>
      </c>
      <c r="AB3311" s="5">
        <f>ORDENES[[#This Row],[Ventas Originales (con descuento)]]-(ORDENES[[#This Row],[Ganancias]])</f>
        <v>3.9</v>
      </c>
    </row>
    <row r="3312" spans="1:28" x14ac:dyDescent="0.35">
      <c r="A3312" t="s">
        <v>7719</v>
      </c>
      <c r="B3312" t="s">
        <v>227</v>
      </c>
      <c r="C3312" t="s">
        <v>1</v>
      </c>
      <c r="D3312" t="s">
        <v>2745</v>
      </c>
      <c r="E3312" t="s">
        <v>592</v>
      </c>
      <c r="F3312" s="1">
        <v>43376</v>
      </c>
      <c r="G3312" t="s">
        <v>7613</v>
      </c>
      <c r="H3312" t="s">
        <v>4170</v>
      </c>
      <c r="I3312">
        <v>75217</v>
      </c>
      <c r="J3312" t="s">
        <v>1750</v>
      </c>
      <c r="K3312" t="s">
        <v>1881</v>
      </c>
      <c r="L3312" t="s">
        <v>1860</v>
      </c>
      <c r="M3312" s="1">
        <v>43380</v>
      </c>
      <c r="N3312" t="s">
        <v>1869</v>
      </c>
      <c r="O3312" t="s">
        <v>7623</v>
      </c>
      <c r="P3312" t="s">
        <v>1883</v>
      </c>
      <c r="Q3312" t="s">
        <v>7623</v>
      </c>
      <c r="R3312" t="s">
        <v>1868</v>
      </c>
      <c r="S3312">
        <v>3</v>
      </c>
      <c r="T3312" s="2">
        <v>0.2</v>
      </c>
      <c r="U3312" s="5">
        <v>1.72</v>
      </c>
      <c r="V3312" s="5">
        <f>ORDENES[[#This Row],[Ventas sin descuento]]-ORDENES[[#This Row],[costos estimados]]</f>
        <v>2.9524999999999997</v>
      </c>
      <c r="W3312">
        <v>2</v>
      </c>
      <c r="X3312" s="5">
        <v>4.93</v>
      </c>
      <c r="Y3312" s="5">
        <f>ORDENES[[#This Row],[Ventas Originales (con descuento)]]/(1-ORDENES[[#This Row],[Descuento]])</f>
        <v>6.1624999999999996</v>
      </c>
      <c r="Z3312" s="5">
        <f>ORDENES[[#This Row],[Ventas Originales (con descuento)]]/ORDENES[[#This Row],[Cantidad]]/(1-ORDENES[[#This Row],[Descuento]])</f>
        <v>3.0812499999999998</v>
      </c>
      <c r="AA3312" s="5">
        <f>ORDENES[[#This Row],[Ventas Originales (con descuento)]]/ORDENES[[#This Row],[Cantidad]]</f>
        <v>2.4649999999999999</v>
      </c>
      <c r="AB3312" s="5">
        <f>ORDENES[[#This Row],[Ventas Originales (con descuento)]]-(ORDENES[[#This Row],[Ganancias]])</f>
        <v>3.21</v>
      </c>
    </row>
    <row r="3313" spans="1:28" x14ac:dyDescent="0.35">
      <c r="A3313" t="s">
        <v>7719</v>
      </c>
      <c r="B3313" t="s">
        <v>227</v>
      </c>
      <c r="C3313" t="s">
        <v>1</v>
      </c>
      <c r="D3313" t="s">
        <v>3447</v>
      </c>
      <c r="E3313" t="s">
        <v>47</v>
      </c>
      <c r="F3313" s="1">
        <v>44261</v>
      </c>
      <c r="G3313" t="s">
        <v>7598</v>
      </c>
      <c r="H3313" t="s">
        <v>5149</v>
      </c>
      <c r="I3313">
        <v>75220</v>
      </c>
      <c r="J3313" t="s">
        <v>1241</v>
      </c>
      <c r="K3313" t="s">
        <v>1881</v>
      </c>
      <c r="L3313" t="s">
        <v>1860</v>
      </c>
      <c r="M3313" s="1">
        <v>44267</v>
      </c>
      <c r="N3313" t="s">
        <v>1869</v>
      </c>
      <c r="O3313" t="s">
        <v>7623</v>
      </c>
      <c r="P3313" t="s">
        <v>1883</v>
      </c>
      <c r="Q3313" t="s">
        <v>7623</v>
      </c>
      <c r="R3313" t="s">
        <v>1868</v>
      </c>
      <c r="S3313">
        <v>4</v>
      </c>
      <c r="T3313" s="2">
        <v>0.2</v>
      </c>
      <c r="U3313" s="5">
        <v>1.72</v>
      </c>
      <c r="V3313" s="5">
        <f>ORDENES[[#This Row],[Ventas sin descuento]]-ORDENES[[#This Row],[costos estimados]]</f>
        <v>2.9524999999999997</v>
      </c>
      <c r="W3313">
        <v>2</v>
      </c>
      <c r="X3313" s="5">
        <v>4.93</v>
      </c>
      <c r="Y3313" s="5">
        <f>ORDENES[[#This Row],[Ventas Originales (con descuento)]]/(1-ORDENES[[#This Row],[Descuento]])</f>
        <v>6.1624999999999996</v>
      </c>
      <c r="Z3313" s="5">
        <f>ORDENES[[#This Row],[Ventas Originales (con descuento)]]/ORDENES[[#This Row],[Cantidad]]/(1-ORDENES[[#This Row],[Descuento]])</f>
        <v>3.0812499999999998</v>
      </c>
      <c r="AA3313" s="5">
        <f>ORDENES[[#This Row],[Ventas Originales (con descuento)]]/ORDENES[[#This Row],[Cantidad]]</f>
        <v>2.4649999999999999</v>
      </c>
      <c r="AB3313" s="5">
        <f>ORDENES[[#This Row],[Ventas Originales (con descuento)]]-(ORDENES[[#This Row],[Ganancias]])</f>
        <v>3.21</v>
      </c>
    </row>
    <row r="3314" spans="1:28" x14ac:dyDescent="0.35">
      <c r="A3314" t="s">
        <v>7719</v>
      </c>
      <c r="B3314" t="s">
        <v>2831</v>
      </c>
      <c r="C3314" t="s">
        <v>1</v>
      </c>
      <c r="D3314" t="s">
        <v>2702</v>
      </c>
      <c r="E3314" t="s">
        <v>47</v>
      </c>
      <c r="F3314" s="1">
        <v>43953</v>
      </c>
      <c r="G3314" t="s">
        <v>7613</v>
      </c>
      <c r="H3314" t="s">
        <v>5150</v>
      </c>
      <c r="I3314">
        <v>75061</v>
      </c>
      <c r="J3314" t="s">
        <v>3488</v>
      </c>
      <c r="K3314" t="s">
        <v>1881</v>
      </c>
      <c r="L3314" t="s">
        <v>1860</v>
      </c>
      <c r="M3314" s="1">
        <v>43957</v>
      </c>
      <c r="N3314" t="s">
        <v>1869</v>
      </c>
      <c r="O3314" t="s">
        <v>7623</v>
      </c>
      <c r="P3314" t="s">
        <v>1883</v>
      </c>
      <c r="Q3314" t="s">
        <v>7623</v>
      </c>
      <c r="R3314" t="s">
        <v>1868</v>
      </c>
      <c r="S3314">
        <v>3</v>
      </c>
      <c r="T3314" s="2">
        <v>0.2</v>
      </c>
      <c r="U3314" s="5">
        <v>1.76</v>
      </c>
      <c r="V3314" s="5">
        <f>ORDENES[[#This Row],[Ventas sin descuento]]-ORDENES[[#This Row],[costos estimados]]</f>
        <v>3.0199999999999996</v>
      </c>
      <c r="W3314">
        <v>2</v>
      </c>
      <c r="X3314" s="5">
        <v>5.04</v>
      </c>
      <c r="Y3314" s="5">
        <f>ORDENES[[#This Row],[Ventas Originales (con descuento)]]/(1-ORDENES[[#This Row],[Descuento]])</f>
        <v>6.3</v>
      </c>
      <c r="Z3314" s="5">
        <f>ORDENES[[#This Row],[Ventas Originales (con descuento)]]/ORDENES[[#This Row],[Cantidad]]/(1-ORDENES[[#This Row],[Descuento]])</f>
        <v>3.15</v>
      </c>
      <c r="AA3314" s="5">
        <f>ORDENES[[#This Row],[Ventas Originales (con descuento)]]/ORDENES[[#This Row],[Cantidad]]</f>
        <v>2.52</v>
      </c>
      <c r="AB3314" s="5">
        <f>ORDENES[[#This Row],[Ventas Originales (con descuento)]]-(ORDENES[[#This Row],[Ganancias]])</f>
        <v>3.2800000000000002</v>
      </c>
    </row>
    <row r="3315" spans="1:28" x14ac:dyDescent="0.35">
      <c r="A3315" t="s">
        <v>7719</v>
      </c>
      <c r="B3315" t="s">
        <v>3220</v>
      </c>
      <c r="C3315" t="s">
        <v>1</v>
      </c>
      <c r="D3315" t="s">
        <v>3221</v>
      </c>
      <c r="E3315" t="s">
        <v>196</v>
      </c>
      <c r="F3315" s="1">
        <v>43648</v>
      </c>
      <c r="G3315" t="s">
        <v>7613</v>
      </c>
      <c r="H3315" t="s">
        <v>4104</v>
      </c>
      <c r="I3315">
        <v>60188</v>
      </c>
      <c r="J3315" t="s">
        <v>1310</v>
      </c>
      <c r="K3315" t="s">
        <v>1881</v>
      </c>
      <c r="L3315" t="s">
        <v>1860</v>
      </c>
      <c r="M3315" s="1">
        <v>43652</v>
      </c>
      <c r="N3315" t="s">
        <v>1869</v>
      </c>
      <c r="O3315" t="s">
        <v>7623</v>
      </c>
      <c r="P3315" t="s">
        <v>1892</v>
      </c>
      <c r="Q3315" t="s">
        <v>7623</v>
      </c>
      <c r="R3315" t="s">
        <v>1879</v>
      </c>
      <c r="S3315">
        <v>3</v>
      </c>
      <c r="T3315" s="2">
        <v>0.2</v>
      </c>
      <c r="U3315" s="5">
        <v>3.77</v>
      </c>
      <c r="V3315" s="5">
        <f>ORDENES[[#This Row],[Ventas sin descuento]]-ORDENES[[#This Row],[costos estimados]]</f>
        <v>6.5624999999999982</v>
      </c>
      <c r="W3315">
        <v>2</v>
      </c>
      <c r="X3315" s="5">
        <v>11.17</v>
      </c>
      <c r="Y3315" s="5">
        <f>ORDENES[[#This Row],[Ventas Originales (con descuento)]]/(1-ORDENES[[#This Row],[Descuento]])</f>
        <v>13.962499999999999</v>
      </c>
      <c r="Z3315" s="5">
        <f>ORDENES[[#This Row],[Ventas Originales (con descuento)]]/ORDENES[[#This Row],[Cantidad]]/(1-ORDENES[[#This Row],[Descuento]])</f>
        <v>6.9812499999999993</v>
      </c>
      <c r="AA3315" s="5">
        <f>ORDENES[[#This Row],[Ventas Originales (con descuento)]]/ORDENES[[#This Row],[Cantidad]]</f>
        <v>5.585</v>
      </c>
      <c r="AB3315" s="5">
        <f>ORDENES[[#This Row],[Ventas Originales (con descuento)]]-(ORDENES[[#This Row],[Ganancias]])</f>
        <v>7.4</v>
      </c>
    </row>
    <row r="3316" spans="1:28" x14ac:dyDescent="0.35">
      <c r="A3316" t="s">
        <v>7719</v>
      </c>
      <c r="B3316" t="s">
        <v>90</v>
      </c>
      <c r="C3316" t="s">
        <v>1</v>
      </c>
      <c r="D3316" t="s">
        <v>2800</v>
      </c>
      <c r="E3316" t="s">
        <v>21</v>
      </c>
      <c r="F3316" s="1">
        <v>44539</v>
      </c>
      <c r="G3316" t="s">
        <v>7598</v>
      </c>
      <c r="H3316" t="s">
        <v>5151</v>
      </c>
      <c r="I3316">
        <v>60623</v>
      </c>
      <c r="J3316" t="s">
        <v>1266</v>
      </c>
      <c r="K3316" t="s">
        <v>1881</v>
      </c>
      <c r="L3316" t="s">
        <v>1860</v>
      </c>
      <c r="M3316" s="1">
        <v>44544</v>
      </c>
      <c r="N3316" t="s">
        <v>1869</v>
      </c>
      <c r="O3316" t="s">
        <v>7623</v>
      </c>
      <c r="P3316" t="s">
        <v>1892</v>
      </c>
      <c r="Q3316" t="s">
        <v>7623</v>
      </c>
      <c r="R3316" t="s">
        <v>1879</v>
      </c>
      <c r="S3316">
        <v>3</v>
      </c>
      <c r="T3316" s="2">
        <v>0.2</v>
      </c>
      <c r="U3316" s="5">
        <v>5</v>
      </c>
      <c r="V3316" s="5">
        <f>ORDENES[[#This Row],[Ventas sin descuento]]-ORDENES[[#This Row],[costos estimados]]</f>
        <v>8.9949999999999974</v>
      </c>
      <c r="W3316">
        <v>2</v>
      </c>
      <c r="X3316" s="5">
        <v>15.98</v>
      </c>
      <c r="Y3316" s="5">
        <f>ORDENES[[#This Row],[Ventas Originales (con descuento)]]/(1-ORDENES[[#This Row],[Descuento]])</f>
        <v>19.974999999999998</v>
      </c>
      <c r="Z3316" s="5">
        <f>ORDENES[[#This Row],[Ventas Originales (con descuento)]]/ORDENES[[#This Row],[Cantidad]]/(1-ORDENES[[#This Row],[Descuento]])</f>
        <v>9.9874999999999989</v>
      </c>
      <c r="AA3316" s="5">
        <f>ORDENES[[#This Row],[Ventas Originales (con descuento)]]/ORDENES[[#This Row],[Cantidad]]</f>
        <v>7.99</v>
      </c>
      <c r="AB3316" s="5">
        <f>ORDENES[[#This Row],[Ventas Originales (con descuento)]]-(ORDENES[[#This Row],[Ganancias]])</f>
        <v>10.98</v>
      </c>
    </row>
    <row r="3317" spans="1:28" x14ac:dyDescent="0.35">
      <c r="A3317" t="s">
        <v>7719</v>
      </c>
      <c r="B3317" t="s">
        <v>90</v>
      </c>
      <c r="C3317" t="s">
        <v>1</v>
      </c>
      <c r="D3317" t="s">
        <v>2749</v>
      </c>
      <c r="E3317" t="s">
        <v>21</v>
      </c>
      <c r="F3317" s="1">
        <v>44331</v>
      </c>
      <c r="G3317" t="s">
        <v>7598</v>
      </c>
      <c r="H3317" t="s">
        <v>5152</v>
      </c>
      <c r="I3317">
        <v>60653</v>
      </c>
      <c r="J3317" t="s">
        <v>1281</v>
      </c>
      <c r="K3317" t="s">
        <v>1881</v>
      </c>
      <c r="L3317" t="s">
        <v>1860</v>
      </c>
      <c r="M3317" s="1">
        <v>44336</v>
      </c>
      <c r="N3317" t="s">
        <v>1869</v>
      </c>
      <c r="O3317" t="s">
        <v>7623</v>
      </c>
      <c r="P3317" t="s">
        <v>1892</v>
      </c>
      <c r="Q3317" t="s">
        <v>7623</v>
      </c>
      <c r="R3317" t="s">
        <v>1879</v>
      </c>
      <c r="S3317">
        <v>3</v>
      </c>
      <c r="T3317" s="2">
        <v>0.2</v>
      </c>
      <c r="U3317" s="5">
        <v>19.14</v>
      </c>
      <c r="V3317" s="5">
        <f>ORDENES[[#This Row],[Ventas sin descuento]]-ORDENES[[#This Row],[costos estimados]]</f>
        <v>33.314999999999998</v>
      </c>
      <c r="W3317">
        <v>2</v>
      </c>
      <c r="X3317" s="5">
        <v>56.7</v>
      </c>
      <c r="Y3317" s="5">
        <f>ORDENES[[#This Row],[Ventas Originales (con descuento)]]/(1-ORDENES[[#This Row],[Descuento]])</f>
        <v>70.875</v>
      </c>
      <c r="Z3317" s="5">
        <f>ORDENES[[#This Row],[Ventas Originales (con descuento)]]/ORDENES[[#This Row],[Cantidad]]/(1-ORDENES[[#This Row],[Descuento]])</f>
        <v>35.4375</v>
      </c>
      <c r="AA3317" s="5">
        <f>ORDENES[[#This Row],[Ventas Originales (con descuento)]]/ORDENES[[#This Row],[Cantidad]]</f>
        <v>28.35</v>
      </c>
      <c r="AB3317" s="5">
        <f>ORDENES[[#This Row],[Ventas Originales (con descuento)]]-(ORDENES[[#This Row],[Ganancias]])</f>
        <v>37.56</v>
      </c>
    </row>
    <row r="3318" spans="1:28" x14ac:dyDescent="0.35">
      <c r="A3318" t="s">
        <v>7719</v>
      </c>
      <c r="B3318" t="s">
        <v>104</v>
      </c>
      <c r="C3318" t="s">
        <v>1</v>
      </c>
      <c r="D3318" t="s">
        <v>2744</v>
      </c>
      <c r="E3318" t="s">
        <v>21</v>
      </c>
      <c r="F3318" s="1">
        <v>43982</v>
      </c>
      <c r="G3318" t="s">
        <v>7598</v>
      </c>
      <c r="H3318" t="s">
        <v>4121</v>
      </c>
      <c r="I3318">
        <v>62521</v>
      </c>
      <c r="J3318" t="s">
        <v>1844</v>
      </c>
      <c r="K3318" t="s">
        <v>1881</v>
      </c>
      <c r="L3318" t="s">
        <v>1860</v>
      </c>
      <c r="M3318" s="1">
        <v>43986</v>
      </c>
      <c r="N3318" t="s">
        <v>1869</v>
      </c>
      <c r="O3318" t="s">
        <v>7623</v>
      </c>
      <c r="P3318" t="s">
        <v>1892</v>
      </c>
      <c r="Q3318" t="s">
        <v>7623</v>
      </c>
      <c r="R3318" t="s">
        <v>1879</v>
      </c>
      <c r="S3318">
        <v>3</v>
      </c>
      <c r="T3318" s="2">
        <v>0.2</v>
      </c>
      <c r="U3318" s="5">
        <v>3.63</v>
      </c>
      <c r="V3318" s="5">
        <f>ORDENES[[#This Row],[Ventas sin descuento]]-ORDENES[[#This Row],[costos estimados]]</f>
        <v>6.2224999999999993</v>
      </c>
      <c r="W3318">
        <v>2</v>
      </c>
      <c r="X3318" s="5">
        <v>10.37</v>
      </c>
      <c r="Y3318" s="5">
        <f>ORDENES[[#This Row],[Ventas Originales (con descuento)]]/(1-ORDENES[[#This Row],[Descuento]])</f>
        <v>12.962499999999999</v>
      </c>
      <c r="Z3318" s="5">
        <f>ORDENES[[#This Row],[Ventas Originales (con descuento)]]/ORDENES[[#This Row],[Cantidad]]/(1-ORDENES[[#This Row],[Descuento]])</f>
        <v>6.4812499999999993</v>
      </c>
      <c r="AA3318" s="5">
        <f>ORDENES[[#This Row],[Ventas Originales (con descuento)]]/ORDENES[[#This Row],[Cantidad]]</f>
        <v>5.1849999999999996</v>
      </c>
      <c r="AB3318" s="5">
        <f>ORDENES[[#This Row],[Ventas Originales (con descuento)]]-(ORDENES[[#This Row],[Ganancias]])</f>
        <v>6.7399999999999993</v>
      </c>
    </row>
    <row r="3319" spans="1:28" x14ac:dyDescent="0.35">
      <c r="A3319" t="s">
        <v>7719</v>
      </c>
      <c r="B3319" t="s">
        <v>51</v>
      </c>
      <c r="C3319" t="s">
        <v>1</v>
      </c>
      <c r="D3319" t="s">
        <v>2562</v>
      </c>
      <c r="E3319" t="s">
        <v>21</v>
      </c>
      <c r="F3319" s="1">
        <v>43776</v>
      </c>
      <c r="G3319" t="s">
        <v>7613</v>
      </c>
      <c r="H3319" t="s">
        <v>5153</v>
      </c>
      <c r="I3319">
        <v>77036</v>
      </c>
      <c r="J3319" t="s">
        <v>3254</v>
      </c>
      <c r="K3319" t="s">
        <v>1881</v>
      </c>
      <c r="L3319" t="s">
        <v>1860</v>
      </c>
      <c r="M3319" s="1">
        <v>43782</v>
      </c>
      <c r="N3319" t="s">
        <v>1869</v>
      </c>
      <c r="O3319" t="s">
        <v>7623</v>
      </c>
      <c r="P3319" t="s">
        <v>1883</v>
      </c>
      <c r="Q3319" t="s">
        <v>7623</v>
      </c>
      <c r="R3319" t="s">
        <v>1879</v>
      </c>
      <c r="S3319">
        <v>4</v>
      </c>
      <c r="T3319" s="2">
        <v>0.2</v>
      </c>
      <c r="U3319" s="5">
        <v>26.82</v>
      </c>
      <c r="V3319" s="5">
        <f>ORDENES[[#This Row],[Ventas sin descuento]]-ORDENES[[#This Row],[costos estimados]]</f>
        <v>45.98</v>
      </c>
      <c r="W3319">
        <v>2</v>
      </c>
      <c r="X3319" s="5">
        <v>76.64</v>
      </c>
      <c r="Y3319" s="5">
        <f>ORDENES[[#This Row],[Ventas Originales (con descuento)]]/(1-ORDENES[[#This Row],[Descuento]])</f>
        <v>95.8</v>
      </c>
      <c r="Z3319" s="5">
        <f>ORDENES[[#This Row],[Ventas Originales (con descuento)]]/ORDENES[[#This Row],[Cantidad]]/(1-ORDENES[[#This Row],[Descuento]])</f>
        <v>47.9</v>
      </c>
      <c r="AA3319" s="5">
        <f>ORDENES[[#This Row],[Ventas Originales (con descuento)]]/ORDENES[[#This Row],[Cantidad]]</f>
        <v>38.32</v>
      </c>
      <c r="AB3319" s="5">
        <f>ORDENES[[#This Row],[Ventas Originales (con descuento)]]-(ORDENES[[#This Row],[Ganancias]])</f>
        <v>49.82</v>
      </c>
    </row>
    <row r="3320" spans="1:28" x14ac:dyDescent="0.35">
      <c r="A3320" t="s">
        <v>7719</v>
      </c>
      <c r="B3320" t="s">
        <v>51</v>
      </c>
      <c r="C3320" t="s">
        <v>1</v>
      </c>
      <c r="D3320" t="s">
        <v>2629</v>
      </c>
      <c r="E3320" t="s">
        <v>18</v>
      </c>
      <c r="F3320" s="1">
        <v>43351</v>
      </c>
      <c r="G3320" t="s">
        <v>7613</v>
      </c>
      <c r="H3320" t="s">
        <v>4141</v>
      </c>
      <c r="I3320">
        <v>77036</v>
      </c>
      <c r="J3320" t="s">
        <v>2064</v>
      </c>
      <c r="K3320" t="s">
        <v>1881</v>
      </c>
      <c r="L3320" t="s">
        <v>1860</v>
      </c>
      <c r="M3320" s="1">
        <v>43358</v>
      </c>
      <c r="N3320" t="s">
        <v>1869</v>
      </c>
      <c r="O3320" t="s">
        <v>7623</v>
      </c>
      <c r="P3320" t="s">
        <v>1883</v>
      </c>
      <c r="Q3320" t="s">
        <v>7623</v>
      </c>
      <c r="R3320" t="s">
        <v>1879</v>
      </c>
      <c r="S3320">
        <v>5</v>
      </c>
      <c r="T3320" s="2">
        <v>0.2</v>
      </c>
      <c r="U3320" s="5">
        <v>6.27</v>
      </c>
      <c r="V3320" s="5">
        <f>ORDENES[[#This Row],[Ventas sin descuento]]-ORDENES[[#This Row],[costos estimados]]</f>
        <v>10.744999999999997</v>
      </c>
      <c r="W3320">
        <v>2</v>
      </c>
      <c r="X3320" s="5">
        <v>17.899999999999999</v>
      </c>
      <c r="Y3320" s="5">
        <f>ORDENES[[#This Row],[Ventas Originales (con descuento)]]/(1-ORDENES[[#This Row],[Descuento]])</f>
        <v>22.374999999999996</v>
      </c>
      <c r="Z3320" s="5">
        <f>ORDENES[[#This Row],[Ventas Originales (con descuento)]]/ORDENES[[#This Row],[Cantidad]]/(1-ORDENES[[#This Row],[Descuento]])</f>
        <v>11.187499999999998</v>
      </c>
      <c r="AA3320" s="5">
        <f>ORDENES[[#This Row],[Ventas Originales (con descuento)]]/ORDENES[[#This Row],[Cantidad]]</f>
        <v>8.9499999999999993</v>
      </c>
      <c r="AB3320" s="5">
        <f>ORDENES[[#This Row],[Ventas Originales (con descuento)]]-(ORDENES[[#This Row],[Ganancias]])</f>
        <v>11.629999999999999</v>
      </c>
    </row>
    <row r="3321" spans="1:28" x14ac:dyDescent="0.35">
      <c r="A3321" t="s">
        <v>7719</v>
      </c>
      <c r="B3321" t="s">
        <v>51</v>
      </c>
      <c r="C3321" t="s">
        <v>1</v>
      </c>
      <c r="D3321" t="s">
        <v>78</v>
      </c>
      <c r="E3321" t="s">
        <v>21</v>
      </c>
      <c r="F3321" s="1">
        <v>44259</v>
      </c>
      <c r="G3321" t="s">
        <v>7613</v>
      </c>
      <c r="H3321" t="s">
        <v>5154</v>
      </c>
      <c r="I3321">
        <v>77041</v>
      </c>
      <c r="J3321" t="s">
        <v>2513</v>
      </c>
      <c r="K3321" t="s">
        <v>1881</v>
      </c>
      <c r="L3321" t="s">
        <v>1860</v>
      </c>
      <c r="M3321" s="1">
        <v>44264</v>
      </c>
      <c r="N3321" t="s">
        <v>1869</v>
      </c>
      <c r="O3321" t="s">
        <v>7623</v>
      </c>
      <c r="P3321" t="s">
        <v>1883</v>
      </c>
      <c r="Q3321" t="s">
        <v>7623</v>
      </c>
      <c r="R3321" t="s">
        <v>1879</v>
      </c>
      <c r="S3321">
        <v>3</v>
      </c>
      <c r="T3321" s="2">
        <v>0.2</v>
      </c>
      <c r="U3321" s="5">
        <v>32.47</v>
      </c>
      <c r="V3321" s="5">
        <f>ORDENES[[#This Row],[Ventas sin descuento]]-ORDENES[[#This Row],[costos estimados]]</f>
        <v>54.862499999999997</v>
      </c>
      <c r="W3321">
        <v>2</v>
      </c>
      <c r="X3321" s="5">
        <v>89.57</v>
      </c>
      <c r="Y3321" s="5">
        <f>ORDENES[[#This Row],[Ventas Originales (con descuento)]]/(1-ORDENES[[#This Row],[Descuento]])</f>
        <v>111.96249999999999</v>
      </c>
      <c r="Z3321" s="5">
        <f>ORDENES[[#This Row],[Ventas Originales (con descuento)]]/ORDENES[[#This Row],[Cantidad]]/(1-ORDENES[[#This Row],[Descuento]])</f>
        <v>55.981249999999996</v>
      </c>
      <c r="AA3321" s="5">
        <f>ORDENES[[#This Row],[Ventas Originales (con descuento)]]/ORDENES[[#This Row],[Cantidad]]</f>
        <v>44.784999999999997</v>
      </c>
      <c r="AB3321" s="5">
        <f>ORDENES[[#This Row],[Ventas Originales (con descuento)]]-(ORDENES[[#This Row],[Ganancias]])</f>
        <v>57.099999999999994</v>
      </c>
    </row>
    <row r="3322" spans="1:28" x14ac:dyDescent="0.35">
      <c r="A3322" t="s">
        <v>7719</v>
      </c>
      <c r="B3322" t="s">
        <v>51</v>
      </c>
      <c r="C3322" t="s">
        <v>1</v>
      </c>
      <c r="D3322" t="s">
        <v>44</v>
      </c>
      <c r="E3322" t="s">
        <v>21</v>
      </c>
      <c r="F3322" s="1">
        <v>44154</v>
      </c>
      <c r="G3322" t="s">
        <v>7613</v>
      </c>
      <c r="H3322" t="s">
        <v>4162</v>
      </c>
      <c r="I3322">
        <v>77041</v>
      </c>
      <c r="J3322" t="s">
        <v>3585</v>
      </c>
      <c r="K3322" t="s">
        <v>1881</v>
      </c>
      <c r="L3322" t="s">
        <v>1860</v>
      </c>
      <c r="M3322" s="1">
        <v>44159</v>
      </c>
      <c r="N3322" t="s">
        <v>1869</v>
      </c>
      <c r="O3322" t="s">
        <v>7623</v>
      </c>
      <c r="P3322" t="s">
        <v>1883</v>
      </c>
      <c r="Q3322" t="s">
        <v>7623</v>
      </c>
      <c r="R3322" t="s">
        <v>1879</v>
      </c>
      <c r="S3322">
        <v>3</v>
      </c>
      <c r="T3322" s="2">
        <v>0.2</v>
      </c>
      <c r="U3322" s="5">
        <v>3.63</v>
      </c>
      <c r="V3322" s="5">
        <f>ORDENES[[#This Row],[Ventas sin descuento]]-ORDENES[[#This Row],[costos estimados]]</f>
        <v>6.2224999999999993</v>
      </c>
      <c r="W3322">
        <v>2</v>
      </c>
      <c r="X3322" s="5">
        <v>10.37</v>
      </c>
      <c r="Y3322" s="5">
        <f>ORDENES[[#This Row],[Ventas Originales (con descuento)]]/(1-ORDENES[[#This Row],[Descuento]])</f>
        <v>12.962499999999999</v>
      </c>
      <c r="Z3322" s="5">
        <f>ORDENES[[#This Row],[Ventas Originales (con descuento)]]/ORDENES[[#This Row],[Cantidad]]/(1-ORDENES[[#This Row],[Descuento]])</f>
        <v>6.4812499999999993</v>
      </c>
      <c r="AA3322" s="5">
        <f>ORDENES[[#This Row],[Ventas Originales (con descuento)]]/ORDENES[[#This Row],[Cantidad]]</f>
        <v>5.1849999999999996</v>
      </c>
      <c r="AB3322" s="5">
        <f>ORDENES[[#This Row],[Ventas Originales (con descuento)]]-(ORDENES[[#This Row],[Ganancias]])</f>
        <v>6.7399999999999993</v>
      </c>
    </row>
    <row r="3323" spans="1:28" x14ac:dyDescent="0.35">
      <c r="A3323" t="s">
        <v>7719</v>
      </c>
      <c r="B3323" t="s">
        <v>51</v>
      </c>
      <c r="C3323" t="s">
        <v>1</v>
      </c>
      <c r="D3323" t="s">
        <v>2705</v>
      </c>
      <c r="E3323" t="s">
        <v>21</v>
      </c>
      <c r="F3323" s="1">
        <v>43561</v>
      </c>
      <c r="G3323" t="s">
        <v>7613</v>
      </c>
      <c r="H3323" t="s">
        <v>5155</v>
      </c>
      <c r="I3323">
        <v>77041</v>
      </c>
      <c r="J3323" t="s">
        <v>2300</v>
      </c>
      <c r="K3323" t="s">
        <v>1881</v>
      </c>
      <c r="L3323" t="s">
        <v>1860</v>
      </c>
      <c r="M3323" s="1">
        <v>43565</v>
      </c>
      <c r="N3323" t="s">
        <v>1869</v>
      </c>
      <c r="O3323" t="s">
        <v>7623</v>
      </c>
      <c r="P3323" t="s">
        <v>1883</v>
      </c>
      <c r="Q3323" t="s">
        <v>7623</v>
      </c>
      <c r="R3323" t="s">
        <v>1879</v>
      </c>
      <c r="S3323">
        <v>3</v>
      </c>
      <c r="T3323" s="2">
        <v>0.2</v>
      </c>
      <c r="U3323" s="5">
        <v>2.89</v>
      </c>
      <c r="V3323" s="5">
        <f>ORDENES[[#This Row],[Ventas sin descuento]]-ORDENES[[#This Row],[costos estimados]]</f>
        <v>4.8824999999999985</v>
      </c>
      <c r="W3323">
        <v>2</v>
      </c>
      <c r="X3323" s="5">
        <v>7.97</v>
      </c>
      <c r="Y3323" s="5">
        <f>ORDENES[[#This Row],[Ventas Originales (con descuento)]]/(1-ORDENES[[#This Row],[Descuento]])</f>
        <v>9.9624999999999986</v>
      </c>
      <c r="Z3323" s="5">
        <f>ORDENES[[#This Row],[Ventas Originales (con descuento)]]/ORDENES[[#This Row],[Cantidad]]/(1-ORDENES[[#This Row],[Descuento]])</f>
        <v>4.9812499999999993</v>
      </c>
      <c r="AA3323" s="5">
        <f>ORDENES[[#This Row],[Ventas Originales (con descuento)]]/ORDENES[[#This Row],[Cantidad]]</f>
        <v>3.9849999999999999</v>
      </c>
      <c r="AB3323" s="5">
        <f>ORDENES[[#This Row],[Ventas Originales (con descuento)]]-(ORDENES[[#This Row],[Ganancias]])</f>
        <v>5.08</v>
      </c>
    </row>
    <row r="3324" spans="1:28" x14ac:dyDescent="0.35">
      <c r="A3324" t="s">
        <v>7719</v>
      </c>
      <c r="B3324" t="s">
        <v>51</v>
      </c>
      <c r="C3324" t="s">
        <v>1</v>
      </c>
      <c r="D3324" t="s">
        <v>3128</v>
      </c>
      <c r="E3324" t="s">
        <v>21</v>
      </c>
      <c r="F3324" s="1">
        <v>44349</v>
      </c>
      <c r="G3324" t="s">
        <v>7598</v>
      </c>
      <c r="H3324" t="s">
        <v>5156</v>
      </c>
      <c r="I3324">
        <v>77070</v>
      </c>
      <c r="J3324" t="s">
        <v>1691</v>
      </c>
      <c r="K3324" t="s">
        <v>1881</v>
      </c>
      <c r="L3324" t="s">
        <v>1860</v>
      </c>
      <c r="M3324" s="1">
        <v>44355</v>
      </c>
      <c r="N3324" t="s">
        <v>1869</v>
      </c>
      <c r="O3324" t="s">
        <v>7623</v>
      </c>
      <c r="P3324" t="s">
        <v>1883</v>
      </c>
      <c r="Q3324" t="s">
        <v>7623</v>
      </c>
      <c r="R3324" t="s">
        <v>1879</v>
      </c>
      <c r="S3324">
        <v>4</v>
      </c>
      <c r="T3324" s="2">
        <v>0.2</v>
      </c>
      <c r="U3324" s="5">
        <v>3.74</v>
      </c>
      <c r="V3324" s="5">
        <f>ORDENES[[#This Row],[Ventas sin descuento]]-ORDENES[[#This Row],[costos estimados]]</f>
        <v>6.4124999999999996</v>
      </c>
      <c r="W3324">
        <v>2</v>
      </c>
      <c r="X3324" s="5">
        <v>10.69</v>
      </c>
      <c r="Y3324" s="5">
        <f>ORDENES[[#This Row],[Ventas Originales (con descuento)]]/(1-ORDENES[[#This Row],[Descuento]])</f>
        <v>13.362499999999999</v>
      </c>
      <c r="Z3324" s="5">
        <f>ORDENES[[#This Row],[Ventas Originales (con descuento)]]/ORDENES[[#This Row],[Cantidad]]/(1-ORDENES[[#This Row],[Descuento]])</f>
        <v>6.6812499999999995</v>
      </c>
      <c r="AA3324" s="5">
        <f>ORDENES[[#This Row],[Ventas Originales (con descuento)]]/ORDENES[[#This Row],[Cantidad]]</f>
        <v>5.3449999999999998</v>
      </c>
      <c r="AB3324" s="5">
        <f>ORDENES[[#This Row],[Ventas Originales (con descuento)]]-(ORDENES[[#This Row],[Ganancias]])</f>
        <v>6.9499999999999993</v>
      </c>
    </row>
    <row r="3325" spans="1:28" x14ac:dyDescent="0.35">
      <c r="A3325" t="s">
        <v>7719</v>
      </c>
      <c r="B3325" t="s">
        <v>51</v>
      </c>
      <c r="C3325" t="s">
        <v>1</v>
      </c>
      <c r="D3325" t="s">
        <v>78</v>
      </c>
      <c r="E3325" t="s">
        <v>661</v>
      </c>
      <c r="F3325" s="1">
        <v>43103</v>
      </c>
      <c r="G3325" t="s">
        <v>7613</v>
      </c>
      <c r="H3325" t="s">
        <v>5157</v>
      </c>
      <c r="I3325">
        <v>77095</v>
      </c>
      <c r="J3325" t="s">
        <v>1927</v>
      </c>
      <c r="K3325" t="s">
        <v>1881</v>
      </c>
      <c r="L3325" t="s">
        <v>1860</v>
      </c>
      <c r="M3325" s="1">
        <v>43107</v>
      </c>
      <c r="N3325" t="s">
        <v>1869</v>
      </c>
      <c r="O3325" t="s">
        <v>7623</v>
      </c>
      <c r="P3325" t="s">
        <v>1883</v>
      </c>
      <c r="Q3325" t="s">
        <v>7623</v>
      </c>
      <c r="R3325" t="s">
        <v>1879</v>
      </c>
      <c r="S3325">
        <v>3</v>
      </c>
      <c r="T3325" s="2">
        <v>0.2</v>
      </c>
      <c r="U3325" s="5">
        <v>5.55</v>
      </c>
      <c r="V3325" s="5">
        <f>ORDENES[[#This Row],[Ventas sin descuento]]-ORDENES[[#This Row],[costos estimados]]</f>
        <v>9.6624999999999979</v>
      </c>
      <c r="W3325">
        <v>2</v>
      </c>
      <c r="X3325" s="5">
        <v>16.45</v>
      </c>
      <c r="Y3325" s="5">
        <f>ORDENES[[#This Row],[Ventas Originales (con descuento)]]/(1-ORDENES[[#This Row],[Descuento]])</f>
        <v>20.562499999999996</v>
      </c>
      <c r="Z3325" s="5">
        <f>ORDENES[[#This Row],[Ventas Originales (con descuento)]]/ORDENES[[#This Row],[Cantidad]]/(1-ORDENES[[#This Row],[Descuento]])</f>
        <v>10.281249999999998</v>
      </c>
      <c r="AA3325" s="5">
        <f>ORDENES[[#This Row],[Ventas Originales (con descuento)]]/ORDENES[[#This Row],[Cantidad]]</f>
        <v>8.2249999999999996</v>
      </c>
      <c r="AB3325" s="5">
        <f>ORDENES[[#This Row],[Ventas Originales (con descuento)]]-(ORDENES[[#This Row],[Ganancias]])</f>
        <v>10.899999999999999</v>
      </c>
    </row>
    <row r="3326" spans="1:28" x14ac:dyDescent="0.35">
      <c r="A3326" t="s">
        <v>7719</v>
      </c>
      <c r="B3326" t="s">
        <v>484</v>
      </c>
      <c r="C3326" t="s">
        <v>1</v>
      </c>
      <c r="D3326" t="s">
        <v>168</v>
      </c>
      <c r="E3326" t="s">
        <v>86</v>
      </c>
      <c r="F3326" s="1">
        <v>44117</v>
      </c>
      <c r="G3326" t="s">
        <v>7613</v>
      </c>
      <c r="H3326" t="s">
        <v>4182</v>
      </c>
      <c r="I3326">
        <v>78041</v>
      </c>
      <c r="J3326" t="s">
        <v>3554</v>
      </c>
      <c r="K3326" t="s">
        <v>1881</v>
      </c>
      <c r="L3326" t="s">
        <v>1860</v>
      </c>
      <c r="M3326" s="1">
        <v>44123</v>
      </c>
      <c r="N3326" t="s">
        <v>1869</v>
      </c>
      <c r="O3326" t="s">
        <v>7623</v>
      </c>
      <c r="P3326" t="s">
        <v>1883</v>
      </c>
      <c r="Q3326" t="s">
        <v>7623</v>
      </c>
      <c r="R3326" t="s">
        <v>1879</v>
      </c>
      <c r="S3326">
        <v>4</v>
      </c>
      <c r="T3326" s="2">
        <v>0.2</v>
      </c>
      <c r="U3326" s="5">
        <v>3</v>
      </c>
      <c r="V3326" s="5">
        <f>ORDENES[[#This Row],[Ventas sin descuento]]-ORDENES[[#This Row],[costos estimados]]</f>
        <v>5.0724999999999998</v>
      </c>
      <c r="W3326">
        <v>2</v>
      </c>
      <c r="X3326" s="5">
        <v>8.2899999999999991</v>
      </c>
      <c r="Y3326" s="5">
        <f>ORDENES[[#This Row],[Ventas Originales (con descuento)]]/(1-ORDENES[[#This Row],[Descuento]])</f>
        <v>10.362499999999999</v>
      </c>
      <c r="Z3326" s="5">
        <f>ORDENES[[#This Row],[Ventas Originales (con descuento)]]/ORDENES[[#This Row],[Cantidad]]/(1-ORDENES[[#This Row],[Descuento]])</f>
        <v>5.1812499999999995</v>
      </c>
      <c r="AA3326" s="5">
        <f>ORDENES[[#This Row],[Ventas Originales (con descuento)]]/ORDENES[[#This Row],[Cantidad]]</f>
        <v>4.1449999999999996</v>
      </c>
      <c r="AB3326" s="5">
        <f>ORDENES[[#This Row],[Ventas Originales (con descuento)]]-(ORDENES[[#This Row],[Ganancias]])</f>
        <v>5.2899999999999991</v>
      </c>
    </row>
    <row r="3327" spans="1:28" x14ac:dyDescent="0.35">
      <c r="A3327" t="s">
        <v>7719</v>
      </c>
      <c r="B3327" t="s">
        <v>2138</v>
      </c>
      <c r="C3327" t="s">
        <v>1</v>
      </c>
      <c r="D3327" t="s">
        <v>2044</v>
      </c>
      <c r="E3327" t="s">
        <v>86</v>
      </c>
      <c r="F3327" s="1">
        <v>43271</v>
      </c>
      <c r="G3327" t="s">
        <v>7598</v>
      </c>
      <c r="H3327" t="s">
        <v>4150</v>
      </c>
      <c r="I3327">
        <v>75023</v>
      </c>
      <c r="J3327" t="s">
        <v>1216</v>
      </c>
      <c r="K3327" t="s">
        <v>1881</v>
      </c>
      <c r="L3327" t="s">
        <v>1860</v>
      </c>
      <c r="M3327" s="1">
        <v>43275</v>
      </c>
      <c r="N3327" t="s">
        <v>1869</v>
      </c>
      <c r="O3327" t="s">
        <v>7623</v>
      </c>
      <c r="P3327" t="s">
        <v>1883</v>
      </c>
      <c r="Q3327" t="s">
        <v>7623</v>
      </c>
      <c r="R3327" t="s">
        <v>1879</v>
      </c>
      <c r="S3327">
        <v>3</v>
      </c>
      <c r="T3327" s="2">
        <v>0.2</v>
      </c>
      <c r="U3327" s="5">
        <v>4.08</v>
      </c>
      <c r="V3327" s="5">
        <f>ORDENES[[#This Row],[Ventas sin descuento]]-ORDENES[[#This Row],[costos estimados]]</f>
        <v>6.9924999999999997</v>
      </c>
      <c r="W3327">
        <v>2</v>
      </c>
      <c r="X3327" s="5">
        <v>11.65</v>
      </c>
      <c r="Y3327" s="5">
        <f>ORDENES[[#This Row],[Ventas Originales (con descuento)]]/(1-ORDENES[[#This Row],[Descuento]])</f>
        <v>14.5625</v>
      </c>
      <c r="Z3327" s="5">
        <f>ORDENES[[#This Row],[Ventas Originales (con descuento)]]/ORDENES[[#This Row],[Cantidad]]/(1-ORDENES[[#This Row],[Descuento]])</f>
        <v>7.28125</v>
      </c>
      <c r="AA3327" s="5">
        <f>ORDENES[[#This Row],[Ventas Originales (con descuento)]]/ORDENES[[#This Row],[Cantidad]]</f>
        <v>5.8250000000000002</v>
      </c>
      <c r="AB3327" s="5">
        <f>ORDENES[[#This Row],[Ventas Originales (con descuento)]]-(ORDENES[[#This Row],[Ganancias]])</f>
        <v>7.57</v>
      </c>
    </row>
    <row r="3328" spans="1:28" x14ac:dyDescent="0.35">
      <c r="A3328" t="s">
        <v>7719</v>
      </c>
      <c r="B3328" t="s">
        <v>3005</v>
      </c>
      <c r="C3328" t="s">
        <v>1</v>
      </c>
      <c r="D3328" t="s">
        <v>3350</v>
      </c>
      <c r="E3328" t="s">
        <v>21</v>
      </c>
      <c r="F3328" s="1">
        <v>44192</v>
      </c>
      <c r="G3328" t="s">
        <v>7598</v>
      </c>
      <c r="H3328" t="s">
        <v>5158</v>
      </c>
      <c r="I3328">
        <v>77642</v>
      </c>
      <c r="J3328" t="s">
        <v>2948</v>
      </c>
      <c r="K3328" t="s">
        <v>1881</v>
      </c>
      <c r="L3328" t="s">
        <v>1860</v>
      </c>
      <c r="M3328" s="1">
        <v>44198</v>
      </c>
      <c r="N3328" t="s">
        <v>1869</v>
      </c>
      <c r="O3328" t="s">
        <v>7623</v>
      </c>
      <c r="P3328" t="s">
        <v>1883</v>
      </c>
      <c r="Q3328" t="s">
        <v>7623</v>
      </c>
      <c r="R3328" t="s">
        <v>1879</v>
      </c>
      <c r="S3328">
        <v>4</v>
      </c>
      <c r="T3328" s="2">
        <v>0.2</v>
      </c>
      <c r="U3328" s="5">
        <v>3.63</v>
      </c>
      <c r="V3328" s="5">
        <f>ORDENES[[#This Row],[Ventas sin descuento]]-ORDENES[[#This Row],[costos estimados]]</f>
        <v>6.2224999999999993</v>
      </c>
      <c r="W3328">
        <v>2</v>
      </c>
      <c r="X3328" s="5">
        <v>10.37</v>
      </c>
      <c r="Y3328" s="5">
        <f>ORDENES[[#This Row],[Ventas Originales (con descuento)]]/(1-ORDENES[[#This Row],[Descuento]])</f>
        <v>12.962499999999999</v>
      </c>
      <c r="Z3328" s="5">
        <f>ORDENES[[#This Row],[Ventas Originales (con descuento)]]/ORDENES[[#This Row],[Cantidad]]/(1-ORDENES[[#This Row],[Descuento]])</f>
        <v>6.4812499999999993</v>
      </c>
      <c r="AA3328" s="5">
        <f>ORDENES[[#This Row],[Ventas Originales (con descuento)]]/ORDENES[[#This Row],[Cantidad]]</f>
        <v>5.1849999999999996</v>
      </c>
      <c r="AB3328" s="5">
        <f>ORDENES[[#This Row],[Ventas Originales (con descuento)]]-(ORDENES[[#This Row],[Ganancias]])</f>
        <v>6.7399999999999993</v>
      </c>
    </row>
    <row r="3329" spans="1:28" x14ac:dyDescent="0.35">
      <c r="A3329" t="s">
        <v>7719</v>
      </c>
      <c r="B3329" t="s">
        <v>129</v>
      </c>
      <c r="C3329" t="s">
        <v>1</v>
      </c>
      <c r="D3329" t="s">
        <v>483</v>
      </c>
      <c r="E3329" t="s">
        <v>102</v>
      </c>
      <c r="F3329" s="1">
        <v>43580</v>
      </c>
      <c r="G3329" t="s">
        <v>7613</v>
      </c>
      <c r="H3329" t="s">
        <v>4119</v>
      </c>
      <c r="I3329">
        <v>60505</v>
      </c>
      <c r="J3329" t="s">
        <v>2225</v>
      </c>
      <c r="K3329" t="s">
        <v>1881</v>
      </c>
      <c r="L3329" t="s">
        <v>1860</v>
      </c>
      <c r="M3329" s="1">
        <v>43584</v>
      </c>
      <c r="N3329" t="s">
        <v>1869</v>
      </c>
      <c r="O3329" t="s">
        <v>7623</v>
      </c>
      <c r="P3329" t="s">
        <v>1892</v>
      </c>
      <c r="Q3329" t="s">
        <v>7623</v>
      </c>
      <c r="R3329" t="s">
        <v>1872</v>
      </c>
      <c r="S3329">
        <v>3</v>
      </c>
      <c r="T3329" s="2">
        <v>0.2</v>
      </c>
      <c r="U3329" s="5">
        <v>-55.26</v>
      </c>
      <c r="V3329" s="5">
        <f>ORDENES[[#This Row],[Ventas sin descuento]]-ORDENES[[#This Row],[costos estimados]]</f>
        <v>-5.0000000000522959E-3</v>
      </c>
      <c r="W3329">
        <v>2</v>
      </c>
      <c r="X3329" s="5">
        <v>221.02</v>
      </c>
      <c r="Y3329" s="5">
        <f>ORDENES[[#This Row],[Ventas Originales (con descuento)]]/(1-ORDENES[[#This Row],[Descuento]])</f>
        <v>276.27499999999998</v>
      </c>
      <c r="Z3329" s="5">
        <f>ORDENES[[#This Row],[Ventas Originales (con descuento)]]/ORDENES[[#This Row],[Cantidad]]/(1-ORDENES[[#This Row],[Descuento]])</f>
        <v>138.13749999999999</v>
      </c>
      <c r="AA3329" s="5">
        <f>ORDENES[[#This Row],[Ventas Originales (con descuento)]]/ORDENES[[#This Row],[Cantidad]]</f>
        <v>110.51</v>
      </c>
      <c r="AB3329" s="5">
        <f>ORDENES[[#This Row],[Ventas Originales (con descuento)]]-(ORDENES[[#This Row],[Ganancias]])</f>
        <v>276.28000000000003</v>
      </c>
    </row>
    <row r="3330" spans="1:28" x14ac:dyDescent="0.35">
      <c r="A3330" t="s">
        <v>7719</v>
      </c>
      <c r="B3330" t="s">
        <v>90</v>
      </c>
      <c r="C3330" t="s">
        <v>1</v>
      </c>
      <c r="D3330" t="s">
        <v>621</v>
      </c>
      <c r="E3330" t="s">
        <v>249</v>
      </c>
      <c r="F3330" s="1">
        <v>43440</v>
      </c>
      <c r="G3330" t="s">
        <v>7613</v>
      </c>
      <c r="H3330" t="s">
        <v>4157</v>
      </c>
      <c r="I3330">
        <v>60610</v>
      </c>
      <c r="J3330" t="s">
        <v>1355</v>
      </c>
      <c r="K3330" t="s">
        <v>1881</v>
      </c>
      <c r="L3330" t="s">
        <v>1860</v>
      </c>
      <c r="M3330" s="1">
        <v>43444</v>
      </c>
      <c r="N3330" t="s">
        <v>1869</v>
      </c>
      <c r="O3330" t="s">
        <v>7623</v>
      </c>
      <c r="P3330" t="s">
        <v>1892</v>
      </c>
      <c r="Q3330" t="s">
        <v>7623</v>
      </c>
      <c r="R3330" t="s">
        <v>1872</v>
      </c>
      <c r="S3330">
        <v>3</v>
      </c>
      <c r="T3330" s="2">
        <v>0.2</v>
      </c>
      <c r="U3330" s="5">
        <v>-8.35</v>
      </c>
      <c r="V3330" s="5">
        <f>ORDENES[[#This Row],[Ventas sin descuento]]-ORDENES[[#This Row],[costos estimados]]</f>
        <v>0.44249999999999545</v>
      </c>
      <c r="W3330">
        <v>2</v>
      </c>
      <c r="X3330" s="5">
        <v>35.17</v>
      </c>
      <c r="Y3330" s="5">
        <f>ORDENES[[#This Row],[Ventas Originales (con descuento)]]/(1-ORDENES[[#This Row],[Descuento]])</f>
        <v>43.962499999999999</v>
      </c>
      <c r="Z3330" s="5">
        <f>ORDENES[[#This Row],[Ventas Originales (con descuento)]]/ORDENES[[#This Row],[Cantidad]]/(1-ORDENES[[#This Row],[Descuento]])</f>
        <v>21.981249999999999</v>
      </c>
      <c r="AA3330" s="5">
        <f>ORDENES[[#This Row],[Ventas Originales (con descuento)]]/ORDENES[[#This Row],[Cantidad]]</f>
        <v>17.585000000000001</v>
      </c>
      <c r="AB3330" s="5">
        <f>ORDENES[[#This Row],[Ventas Originales (con descuento)]]-(ORDENES[[#This Row],[Ganancias]])</f>
        <v>43.52</v>
      </c>
    </row>
    <row r="3331" spans="1:28" x14ac:dyDescent="0.35">
      <c r="A3331" t="s">
        <v>7719</v>
      </c>
      <c r="B3331" t="s">
        <v>90</v>
      </c>
      <c r="C3331" t="s">
        <v>1</v>
      </c>
      <c r="D3331" t="s">
        <v>3348</v>
      </c>
      <c r="E3331" t="s">
        <v>67</v>
      </c>
      <c r="F3331" s="1">
        <v>44534</v>
      </c>
      <c r="G3331" t="s">
        <v>7613</v>
      </c>
      <c r="H3331" t="s">
        <v>5159</v>
      </c>
      <c r="I3331">
        <v>60610</v>
      </c>
      <c r="J3331" t="s">
        <v>2529</v>
      </c>
      <c r="K3331" t="s">
        <v>1881</v>
      </c>
      <c r="L3331" t="s">
        <v>1860</v>
      </c>
      <c r="M3331" s="1">
        <v>44539</v>
      </c>
      <c r="N3331" t="s">
        <v>1869</v>
      </c>
      <c r="O3331" t="s">
        <v>7623</v>
      </c>
      <c r="P3331" t="s">
        <v>1892</v>
      </c>
      <c r="Q3331" t="s">
        <v>7623</v>
      </c>
      <c r="R3331" t="s">
        <v>1872</v>
      </c>
      <c r="S3331">
        <v>3</v>
      </c>
      <c r="T3331" s="2">
        <v>0.2</v>
      </c>
      <c r="U3331" s="5">
        <v>4.62</v>
      </c>
      <c r="V3331" s="5">
        <f>ORDENES[[#This Row],[Ventas sin descuento]]-ORDENES[[#This Row],[costos estimados]]</f>
        <v>20.012499999999989</v>
      </c>
      <c r="W3331">
        <v>2</v>
      </c>
      <c r="X3331" s="5">
        <v>61.57</v>
      </c>
      <c r="Y3331" s="5">
        <f>ORDENES[[#This Row],[Ventas Originales (con descuento)]]/(1-ORDENES[[#This Row],[Descuento]])</f>
        <v>76.962499999999991</v>
      </c>
      <c r="Z3331" s="5">
        <f>ORDENES[[#This Row],[Ventas Originales (con descuento)]]/ORDENES[[#This Row],[Cantidad]]/(1-ORDENES[[#This Row],[Descuento]])</f>
        <v>38.481249999999996</v>
      </c>
      <c r="AA3331" s="5">
        <f>ORDENES[[#This Row],[Ventas Originales (con descuento)]]/ORDENES[[#This Row],[Cantidad]]</f>
        <v>30.785</v>
      </c>
      <c r="AB3331" s="5">
        <f>ORDENES[[#This Row],[Ventas Originales (con descuento)]]-(ORDENES[[#This Row],[Ganancias]])</f>
        <v>56.95</v>
      </c>
    </row>
    <row r="3332" spans="1:28" x14ac:dyDescent="0.35">
      <c r="A3332" t="s">
        <v>7719</v>
      </c>
      <c r="B3332" t="s">
        <v>90</v>
      </c>
      <c r="C3332" t="s">
        <v>1</v>
      </c>
      <c r="D3332" t="s">
        <v>2471</v>
      </c>
      <c r="E3332" t="s">
        <v>101</v>
      </c>
      <c r="F3332" s="1">
        <v>44156</v>
      </c>
      <c r="G3332" t="s">
        <v>7598</v>
      </c>
      <c r="H3332" t="s">
        <v>5128</v>
      </c>
      <c r="I3332">
        <v>60610</v>
      </c>
      <c r="J3332" t="s">
        <v>1298</v>
      </c>
      <c r="K3332" t="s">
        <v>1881</v>
      </c>
      <c r="L3332" t="s">
        <v>1860</v>
      </c>
      <c r="M3332" s="1">
        <v>44161</v>
      </c>
      <c r="N3332" t="s">
        <v>1869</v>
      </c>
      <c r="O3332" t="s">
        <v>7623</v>
      </c>
      <c r="P3332" t="s">
        <v>1892</v>
      </c>
      <c r="Q3332" t="s">
        <v>7623</v>
      </c>
      <c r="R3332" t="s">
        <v>1872</v>
      </c>
      <c r="S3332">
        <v>3</v>
      </c>
      <c r="T3332" s="2">
        <v>0.2</v>
      </c>
      <c r="U3332" s="5">
        <v>1.62</v>
      </c>
      <c r="V3332" s="5">
        <f>ORDENES[[#This Row],[Ventas sin descuento]]-ORDENES[[#This Row],[costos estimados]]</f>
        <v>7.0124999999999993</v>
      </c>
      <c r="W3332">
        <v>2</v>
      </c>
      <c r="X3332" s="5">
        <v>21.57</v>
      </c>
      <c r="Y3332" s="5">
        <f>ORDENES[[#This Row],[Ventas Originales (con descuento)]]/(1-ORDENES[[#This Row],[Descuento]])</f>
        <v>26.962499999999999</v>
      </c>
      <c r="Z3332" s="5">
        <f>ORDENES[[#This Row],[Ventas Originales (con descuento)]]/ORDENES[[#This Row],[Cantidad]]/(1-ORDENES[[#This Row],[Descuento]])</f>
        <v>13.481249999999999</v>
      </c>
      <c r="AA3332" s="5">
        <f>ORDENES[[#This Row],[Ventas Originales (con descuento)]]/ORDENES[[#This Row],[Cantidad]]</f>
        <v>10.785</v>
      </c>
      <c r="AB3332" s="5">
        <f>ORDENES[[#This Row],[Ventas Originales (con descuento)]]-(ORDENES[[#This Row],[Ganancias]])</f>
        <v>19.95</v>
      </c>
    </row>
    <row r="3333" spans="1:28" x14ac:dyDescent="0.35">
      <c r="A3333" t="s">
        <v>7719</v>
      </c>
      <c r="B3333" t="s">
        <v>90</v>
      </c>
      <c r="C3333" t="s">
        <v>1</v>
      </c>
      <c r="D3333" t="s">
        <v>3272</v>
      </c>
      <c r="E3333" t="s">
        <v>101</v>
      </c>
      <c r="F3333" s="1">
        <v>43827</v>
      </c>
      <c r="G3333" t="s">
        <v>7598</v>
      </c>
      <c r="H3333" t="s">
        <v>5160</v>
      </c>
      <c r="I3333">
        <v>60623</v>
      </c>
      <c r="J3333" t="s">
        <v>3426</v>
      </c>
      <c r="K3333" t="s">
        <v>1881</v>
      </c>
      <c r="L3333" t="s">
        <v>1860</v>
      </c>
      <c r="M3333" s="1">
        <v>43831</v>
      </c>
      <c r="N3333" t="s">
        <v>1869</v>
      </c>
      <c r="O3333" t="s">
        <v>7623</v>
      </c>
      <c r="P3333" t="s">
        <v>1892</v>
      </c>
      <c r="Q3333" t="s">
        <v>7623</v>
      </c>
      <c r="R3333" t="s">
        <v>1872</v>
      </c>
      <c r="S3333">
        <v>3</v>
      </c>
      <c r="T3333" s="2">
        <v>0.2</v>
      </c>
      <c r="U3333" s="5">
        <v>1.55</v>
      </c>
      <c r="V3333" s="5">
        <f>ORDENES[[#This Row],[Ventas sin descuento]]-ORDENES[[#This Row],[costos estimados]]</f>
        <v>7.754999999999999</v>
      </c>
      <c r="W3333">
        <v>2</v>
      </c>
      <c r="X3333" s="5">
        <v>24.82</v>
      </c>
      <c r="Y3333" s="5">
        <f>ORDENES[[#This Row],[Ventas Originales (con descuento)]]/(1-ORDENES[[#This Row],[Descuento]])</f>
        <v>31.024999999999999</v>
      </c>
      <c r="Z3333" s="5">
        <f>ORDENES[[#This Row],[Ventas Originales (con descuento)]]/ORDENES[[#This Row],[Cantidad]]/(1-ORDENES[[#This Row],[Descuento]])</f>
        <v>15.512499999999999</v>
      </c>
      <c r="AA3333" s="5">
        <f>ORDENES[[#This Row],[Ventas Originales (con descuento)]]/ORDENES[[#This Row],[Cantidad]]</f>
        <v>12.41</v>
      </c>
      <c r="AB3333" s="5">
        <f>ORDENES[[#This Row],[Ventas Originales (con descuento)]]-(ORDENES[[#This Row],[Ganancias]])</f>
        <v>23.27</v>
      </c>
    </row>
    <row r="3334" spans="1:28" x14ac:dyDescent="0.35">
      <c r="A3334" t="s">
        <v>7719</v>
      </c>
      <c r="B3334" t="s">
        <v>90</v>
      </c>
      <c r="C3334" t="s">
        <v>1</v>
      </c>
      <c r="D3334" t="s">
        <v>664</v>
      </c>
      <c r="E3334" t="s">
        <v>236</v>
      </c>
      <c r="F3334" s="1">
        <v>44042</v>
      </c>
      <c r="G3334" t="s">
        <v>7613</v>
      </c>
      <c r="H3334" t="s">
        <v>5161</v>
      </c>
      <c r="I3334">
        <v>60623</v>
      </c>
      <c r="J3334" t="s">
        <v>1604</v>
      </c>
      <c r="K3334" t="s">
        <v>1881</v>
      </c>
      <c r="L3334" t="s">
        <v>1860</v>
      </c>
      <c r="M3334" s="1">
        <v>44047</v>
      </c>
      <c r="N3334" t="s">
        <v>1869</v>
      </c>
      <c r="O3334" t="s">
        <v>7623</v>
      </c>
      <c r="P3334" t="s">
        <v>1892</v>
      </c>
      <c r="Q3334" t="s">
        <v>7623</v>
      </c>
      <c r="R3334" t="s">
        <v>1872</v>
      </c>
      <c r="S3334">
        <v>3</v>
      </c>
      <c r="T3334" s="2">
        <v>0.2</v>
      </c>
      <c r="U3334" s="5">
        <v>51.83</v>
      </c>
      <c r="V3334" s="5">
        <f>ORDENES[[#This Row],[Ventas sin descuento]]-ORDENES[[#This Row],[costos estimados]]</f>
        <v>310.98500000000001</v>
      </c>
      <c r="W3334">
        <v>2</v>
      </c>
      <c r="X3334" s="5">
        <v>1036.6199999999999</v>
      </c>
      <c r="Y3334" s="5">
        <f>ORDENES[[#This Row],[Ventas Originales (con descuento)]]/(1-ORDENES[[#This Row],[Descuento]])</f>
        <v>1295.7749999999999</v>
      </c>
      <c r="Z3334" s="5">
        <f>ORDENES[[#This Row],[Ventas Originales (con descuento)]]/ORDENES[[#This Row],[Cantidad]]/(1-ORDENES[[#This Row],[Descuento]])</f>
        <v>647.88749999999993</v>
      </c>
      <c r="AA3334" s="5">
        <f>ORDENES[[#This Row],[Ventas Originales (con descuento)]]/ORDENES[[#This Row],[Cantidad]]</f>
        <v>518.30999999999995</v>
      </c>
      <c r="AB3334" s="5">
        <f>ORDENES[[#This Row],[Ventas Originales (con descuento)]]-(ORDENES[[#This Row],[Ganancias]])</f>
        <v>984.78999999999985</v>
      </c>
    </row>
    <row r="3335" spans="1:28" x14ac:dyDescent="0.35">
      <c r="A3335" t="s">
        <v>7719</v>
      </c>
      <c r="B3335" t="s">
        <v>90</v>
      </c>
      <c r="C3335" t="s">
        <v>1</v>
      </c>
      <c r="D3335" t="s">
        <v>449</v>
      </c>
      <c r="E3335" t="s">
        <v>249</v>
      </c>
      <c r="F3335" s="1">
        <v>44076</v>
      </c>
      <c r="G3335" t="s">
        <v>7598</v>
      </c>
      <c r="H3335" t="s">
        <v>5162</v>
      </c>
      <c r="I3335">
        <v>60623</v>
      </c>
      <c r="J3335" t="s">
        <v>1355</v>
      </c>
      <c r="K3335" t="s">
        <v>1881</v>
      </c>
      <c r="L3335" t="s">
        <v>1860</v>
      </c>
      <c r="M3335" s="1">
        <v>44082</v>
      </c>
      <c r="N3335" t="s">
        <v>1869</v>
      </c>
      <c r="O3335" t="s">
        <v>7623</v>
      </c>
      <c r="P3335" t="s">
        <v>1892</v>
      </c>
      <c r="Q3335" t="s">
        <v>7623</v>
      </c>
      <c r="R3335" t="s">
        <v>1872</v>
      </c>
      <c r="S3335">
        <v>4</v>
      </c>
      <c r="T3335" s="2">
        <v>0.2</v>
      </c>
      <c r="U3335" s="5">
        <v>-8.35</v>
      </c>
      <c r="V3335" s="5">
        <f>ORDENES[[#This Row],[Ventas sin descuento]]-ORDENES[[#This Row],[costos estimados]]</f>
        <v>0.44249999999999545</v>
      </c>
      <c r="W3335">
        <v>2</v>
      </c>
      <c r="X3335" s="5">
        <v>35.17</v>
      </c>
      <c r="Y3335" s="5">
        <f>ORDENES[[#This Row],[Ventas Originales (con descuento)]]/(1-ORDENES[[#This Row],[Descuento]])</f>
        <v>43.962499999999999</v>
      </c>
      <c r="Z3335" s="5">
        <f>ORDENES[[#This Row],[Ventas Originales (con descuento)]]/ORDENES[[#This Row],[Cantidad]]/(1-ORDENES[[#This Row],[Descuento]])</f>
        <v>21.981249999999999</v>
      </c>
      <c r="AA3335" s="5">
        <f>ORDENES[[#This Row],[Ventas Originales (con descuento)]]/ORDENES[[#This Row],[Cantidad]]</f>
        <v>17.585000000000001</v>
      </c>
      <c r="AB3335" s="5">
        <f>ORDENES[[#This Row],[Ventas Originales (con descuento)]]-(ORDENES[[#This Row],[Ganancias]])</f>
        <v>43.52</v>
      </c>
    </row>
    <row r="3336" spans="1:28" x14ac:dyDescent="0.35">
      <c r="A3336" t="s">
        <v>7719</v>
      </c>
      <c r="B3336" t="s">
        <v>295</v>
      </c>
      <c r="C3336" t="s">
        <v>1</v>
      </c>
      <c r="D3336" t="s">
        <v>2015</v>
      </c>
      <c r="E3336" t="s">
        <v>344</v>
      </c>
      <c r="F3336" s="1">
        <v>43149</v>
      </c>
      <c r="G3336" t="s">
        <v>7613</v>
      </c>
      <c r="H3336" t="s">
        <v>5163</v>
      </c>
      <c r="I3336">
        <v>76017</v>
      </c>
      <c r="J3336" t="s">
        <v>2016</v>
      </c>
      <c r="K3336" t="s">
        <v>1881</v>
      </c>
      <c r="L3336" t="s">
        <v>1860</v>
      </c>
      <c r="M3336" s="1">
        <v>43155</v>
      </c>
      <c r="N3336" t="s">
        <v>1869</v>
      </c>
      <c r="O3336" t="s">
        <v>7623</v>
      </c>
      <c r="P3336" t="s">
        <v>1883</v>
      </c>
      <c r="Q3336" t="s">
        <v>7623</v>
      </c>
      <c r="R3336" t="s">
        <v>1872</v>
      </c>
      <c r="S3336">
        <v>4</v>
      </c>
      <c r="T3336" s="2">
        <v>0.2</v>
      </c>
      <c r="U3336" s="5">
        <v>-2.52</v>
      </c>
      <c r="V3336" s="5">
        <f>ORDENES[[#This Row],[Ventas sin descuento]]-ORDENES[[#This Row],[costos estimados]]</f>
        <v>0.63499999999999979</v>
      </c>
      <c r="W3336">
        <v>2</v>
      </c>
      <c r="X3336" s="5">
        <v>12.62</v>
      </c>
      <c r="Y3336" s="5">
        <f>ORDENES[[#This Row],[Ventas Originales (con descuento)]]/(1-ORDENES[[#This Row],[Descuento]])</f>
        <v>15.774999999999999</v>
      </c>
      <c r="Z3336" s="5">
        <f>ORDENES[[#This Row],[Ventas Originales (con descuento)]]/ORDENES[[#This Row],[Cantidad]]/(1-ORDENES[[#This Row],[Descuento]])</f>
        <v>7.8874999999999993</v>
      </c>
      <c r="AA3336" s="5">
        <f>ORDENES[[#This Row],[Ventas Originales (con descuento)]]/ORDENES[[#This Row],[Cantidad]]</f>
        <v>6.31</v>
      </c>
      <c r="AB3336" s="5">
        <f>ORDENES[[#This Row],[Ventas Originales (con descuento)]]-(ORDENES[[#This Row],[Ganancias]])</f>
        <v>15.139999999999999</v>
      </c>
    </row>
    <row r="3337" spans="1:28" x14ac:dyDescent="0.35">
      <c r="A3337" t="s">
        <v>7719</v>
      </c>
      <c r="B3337" t="s">
        <v>322</v>
      </c>
      <c r="C3337" t="s">
        <v>1</v>
      </c>
      <c r="D3337" t="s">
        <v>2843</v>
      </c>
      <c r="E3337" t="s">
        <v>7624</v>
      </c>
      <c r="F3337" s="1">
        <v>43830</v>
      </c>
      <c r="G3337" t="s">
        <v>7613</v>
      </c>
      <c r="H3337" t="s">
        <v>5145</v>
      </c>
      <c r="I3337">
        <v>78745</v>
      </c>
      <c r="J3337" t="s">
        <v>7646</v>
      </c>
      <c r="K3337" t="s">
        <v>1881</v>
      </c>
      <c r="L3337" t="s">
        <v>1860</v>
      </c>
      <c r="M3337" s="1">
        <v>43834</v>
      </c>
      <c r="N3337" t="s">
        <v>1869</v>
      </c>
      <c r="O3337" t="s">
        <v>7623</v>
      </c>
      <c r="P3337" t="s">
        <v>1883</v>
      </c>
      <c r="Q3337" t="s">
        <v>7623</v>
      </c>
      <c r="R3337" t="s">
        <v>1872</v>
      </c>
      <c r="S3337">
        <v>3</v>
      </c>
      <c r="T3337" s="2">
        <v>0.2</v>
      </c>
      <c r="U3337" s="5">
        <v>-26.72</v>
      </c>
      <c r="V3337" s="5">
        <f>ORDENES[[#This Row],[Ventas sin descuento]]-ORDENES[[#This Row],[costos estimados]]</f>
        <v>11.452499999999986</v>
      </c>
      <c r="W3337">
        <v>2</v>
      </c>
      <c r="X3337" s="5">
        <v>152.69</v>
      </c>
      <c r="Y3337" s="5">
        <f>ORDENES[[#This Row],[Ventas Originales (con descuento)]]/(1-ORDENES[[#This Row],[Descuento]])</f>
        <v>190.86249999999998</v>
      </c>
      <c r="Z3337" s="5">
        <f>ORDENES[[#This Row],[Ventas Originales (con descuento)]]/ORDENES[[#This Row],[Cantidad]]/(1-ORDENES[[#This Row],[Descuento]])</f>
        <v>95.431249999999991</v>
      </c>
      <c r="AA3337" s="5">
        <f>ORDENES[[#This Row],[Ventas Originales (con descuento)]]/ORDENES[[#This Row],[Cantidad]]</f>
        <v>76.344999999999999</v>
      </c>
      <c r="AB3337" s="5">
        <f>ORDENES[[#This Row],[Ventas Originales (con descuento)]]-(ORDENES[[#This Row],[Ganancias]])</f>
        <v>179.41</v>
      </c>
    </row>
    <row r="3338" spans="1:28" x14ac:dyDescent="0.35">
      <c r="A3338" t="s">
        <v>7719</v>
      </c>
      <c r="B3338" t="s">
        <v>227</v>
      </c>
      <c r="C3338" t="s">
        <v>1</v>
      </c>
      <c r="D3338" t="s">
        <v>2368</v>
      </c>
      <c r="E3338" t="s">
        <v>102</v>
      </c>
      <c r="F3338" s="1">
        <v>44366</v>
      </c>
      <c r="G3338" t="s">
        <v>7598</v>
      </c>
      <c r="H3338" t="s">
        <v>5134</v>
      </c>
      <c r="I3338">
        <v>75220</v>
      </c>
      <c r="J3338" t="s">
        <v>1238</v>
      </c>
      <c r="K3338" t="s">
        <v>1881</v>
      </c>
      <c r="L3338" t="s">
        <v>1860</v>
      </c>
      <c r="M3338" s="1">
        <v>44372</v>
      </c>
      <c r="N3338" t="s">
        <v>1869</v>
      </c>
      <c r="O3338" t="s">
        <v>7623</v>
      </c>
      <c r="P3338" t="s">
        <v>1883</v>
      </c>
      <c r="Q3338" t="s">
        <v>7623</v>
      </c>
      <c r="R3338" t="s">
        <v>1872</v>
      </c>
      <c r="S3338">
        <v>4</v>
      </c>
      <c r="T3338" s="2">
        <v>0.2</v>
      </c>
      <c r="U3338" s="5">
        <v>-32.64</v>
      </c>
      <c r="V3338" s="5">
        <f>ORDENES[[#This Row],[Ventas sin descuento]]-ORDENES[[#This Row],[costos estimados]]</f>
        <v>5.754999999999967</v>
      </c>
      <c r="W3338">
        <v>2</v>
      </c>
      <c r="X3338" s="5">
        <v>153.58000000000001</v>
      </c>
      <c r="Y3338" s="5">
        <f>ORDENES[[#This Row],[Ventas Originales (con descuento)]]/(1-ORDENES[[#This Row],[Descuento]])</f>
        <v>191.97499999999999</v>
      </c>
      <c r="Z3338" s="5">
        <f>ORDENES[[#This Row],[Ventas Originales (con descuento)]]/ORDENES[[#This Row],[Cantidad]]/(1-ORDENES[[#This Row],[Descuento]])</f>
        <v>95.987499999999997</v>
      </c>
      <c r="AA3338" s="5">
        <f>ORDENES[[#This Row],[Ventas Originales (con descuento)]]/ORDENES[[#This Row],[Cantidad]]</f>
        <v>76.790000000000006</v>
      </c>
      <c r="AB3338" s="5">
        <f>ORDENES[[#This Row],[Ventas Originales (con descuento)]]-(ORDENES[[#This Row],[Ganancias]])</f>
        <v>186.22000000000003</v>
      </c>
    </row>
    <row r="3339" spans="1:28" x14ac:dyDescent="0.35">
      <c r="A3339" t="s">
        <v>7719</v>
      </c>
      <c r="B3339" t="s">
        <v>227</v>
      </c>
      <c r="C3339" t="s">
        <v>1</v>
      </c>
      <c r="D3339" t="s">
        <v>2254</v>
      </c>
      <c r="E3339" t="s">
        <v>18</v>
      </c>
      <c r="F3339" s="1">
        <v>44506</v>
      </c>
      <c r="G3339" t="s">
        <v>7613</v>
      </c>
      <c r="H3339" t="s">
        <v>5164</v>
      </c>
      <c r="I3339">
        <v>75220</v>
      </c>
      <c r="J3339" t="s">
        <v>1231</v>
      </c>
      <c r="K3339" t="s">
        <v>1881</v>
      </c>
      <c r="L3339" t="s">
        <v>1860</v>
      </c>
      <c r="M3339" s="1">
        <v>44512</v>
      </c>
      <c r="N3339" t="s">
        <v>1869</v>
      </c>
      <c r="O3339" t="s">
        <v>7623</v>
      </c>
      <c r="P3339" t="s">
        <v>1883</v>
      </c>
      <c r="Q3339" t="s">
        <v>7623</v>
      </c>
      <c r="R3339" t="s">
        <v>1872</v>
      </c>
      <c r="S3339">
        <v>4</v>
      </c>
      <c r="T3339" s="2">
        <v>0.2</v>
      </c>
      <c r="U3339" s="5">
        <v>1.82</v>
      </c>
      <c r="V3339" s="5">
        <f>ORDENES[[#This Row],[Ventas sin descuento]]-ORDENES[[#This Row],[costos estimados]]</f>
        <v>6.3599999999999994</v>
      </c>
      <c r="W3339">
        <v>2</v>
      </c>
      <c r="X3339" s="5">
        <v>18.16</v>
      </c>
      <c r="Y3339" s="5">
        <f>ORDENES[[#This Row],[Ventas Originales (con descuento)]]/(1-ORDENES[[#This Row],[Descuento]])</f>
        <v>22.7</v>
      </c>
      <c r="Z3339" s="5">
        <f>ORDENES[[#This Row],[Ventas Originales (con descuento)]]/ORDENES[[#This Row],[Cantidad]]/(1-ORDENES[[#This Row],[Descuento]])</f>
        <v>11.35</v>
      </c>
      <c r="AA3339" s="5">
        <f>ORDENES[[#This Row],[Ventas Originales (con descuento)]]/ORDENES[[#This Row],[Cantidad]]</f>
        <v>9.08</v>
      </c>
      <c r="AB3339" s="5">
        <f>ORDENES[[#This Row],[Ventas Originales (con descuento)]]-(ORDENES[[#This Row],[Ganancias]])</f>
        <v>16.34</v>
      </c>
    </row>
    <row r="3340" spans="1:28" x14ac:dyDescent="0.35">
      <c r="A3340" t="s">
        <v>7719</v>
      </c>
      <c r="B3340" t="s">
        <v>51</v>
      </c>
      <c r="C3340" t="s">
        <v>1</v>
      </c>
      <c r="D3340" t="s">
        <v>2998</v>
      </c>
      <c r="E3340" t="s">
        <v>7624</v>
      </c>
      <c r="F3340" s="1">
        <v>43776</v>
      </c>
      <c r="G3340" t="s">
        <v>7613</v>
      </c>
      <c r="H3340" t="s">
        <v>4181</v>
      </c>
      <c r="I3340">
        <v>77041</v>
      </c>
      <c r="J3340" t="s">
        <v>7667</v>
      </c>
      <c r="K3340" t="s">
        <v>1881</v>
      </c>
      <c r="L3340" t="s">
        <v>1860</v>
      </c>
      <c r="M3340" s="1">
        <v>43781</v>
      </c>
      <c r="N3340" t="s">
        <v>1869</v>
      </c>
      <c r="O3340" t="s">
        <v>7623</v>
      </c>
      <c r="P3340" t="s">
        <v>1883</v>
      </c>
      <c r="Q3340" t="s">
        <v>7623</v>
      </c>
      <c r="R3340" t="s">
        <v>1872</v>
      </c>
      <c r="S3340">
        <v>3</v>
      </c>
      <c r="T3340" s="2">
        <v>0.2</v>
      </c>
      <c r="U3340" s="5">
        <v>-28.87</v>
      </c>
      <c r="V3340" s="5">
        <f>ORDENES[[#This Row],[Ventas sin descuento]]-ORDENES[[#This Row],[costos estimados]]</f>
        <v>15.54249999999999</v>
      </c>
      <c r="W3340">
        <v>2</v>
      </c>
      <c r="X3340" s="5">
        <v>177.65</v>
      </c>
      <c r="Y3340" s="5">
        <f>ORDENES[[#This Row],[Ventas Originales (con descuento)]]/(1-ORDENES[[#This Row],[Descuento]])</f>
        <v>222.0625</v>
      </c>
      <c r="Z3340" s="5">
        <f>ORDENES[[#This Row],[Ventas Originales (con descuento)]]/ORDENES[[#This Row],[Cantidad]]/(1-ORDENES[[#This Row],[Descuento]])</f>
        <v>111.03125</v>
      </c>
      <c r="AA3340" s="5">
        <f>ORDENES[[#This Row],[Ventas Originales (con descuento)]]/ORDENES[[#This Row],[Cantidad]]</f>
        <v>88.825000000000003</v>
      </c>
      <c r="AB3340" s="5">
        <f>ORDENES[[#This Row],[Ventas Originales (con descuento)]]-(ORDENES[[#This Row],[Ganancias]])</f>
        <v>206.52</v>
      </c>
    </row>
    <row r="3341" spans="1:28" x14ac:dyDescent="0.35">
      <c r="A3341" t="s">
        <v>7719</v>
      </c>
      <c r="B3341" t="s">
        <v>51</v>
      </c>
      <c r="C3341" t="s">
        <v>1</v>
      </c>
      <c r="D3341" t="s">
        <v>2998</v>
      </c>
      <c r="E3341" t="s">
        <v>73</v>
      </c>
      <c r="F3341" s="1">
        <v>43776</v>
      </c>
      <c r="G3341" t="s">
        <v>7613</v>
      </c>
      <c r="H3341" t="s">
        <v>4181</v>
      </c>
      <c r="I3341">
        <v>77041</v>
      </c>
      <c r="J3341" t="s">
        <v>1204</v>
      </c>
      <c r="K3341" t="s">
        <v>1881</v>
      </c>
      <c r="L3341" t="s">
        <v>1860</v>
      </c>
      <c r="M3341" s="1">
        <v>43781</v>
      </c>
      <c r="N3341" t="s">
        <v>1869</v>
      </c>
      <c r="O3341" t="s">
        <v>7623</v>
      </c>
      <c r="P3341" t="s">
        <v>1883</v>
      </c>
      <c r="Q3341" t="s">
        <v>7623</v>
      </c>
      <c r="R3341" t="s">
        <v>1872</v>
      </c>
      <c r="S3341">
        <v>3</v>
      </c>
      <c r="T3341" s="2">
        <v>0.2</v>
      </c>
      <c r="U3341" s="5">
        <v>-16.96</v>
      </c>
      <c r="V3341" s="5">
        <f>ORDENES[[#This Row],[Ventas sin descuento]]-ORDENES[[#This Row],[costos estimados]]</f>
        <v>4.2349999999999852</v>
      </c>
      <c r="W3341">
        <v>2</v>
      </c>
      <c r="X3341" s="5">
        <v>84.78</v>
      </c>
      <c r="Y3341" s="5">
        <f>ORDENES[[#This Row],[Ventas Originales (con descuento)]]/(1-ORDENES[[#This Row],[Descuento]])</f>
        <v>105.97499999999999</v>
      </c>
      <c r="Z3341" s="5">
        <f>ORDENES[[#This Row],[Ventas Originales (con descuento)]]/ORDENES[[#This Row],[Cantidad]]/(1-ORDENES[[#This Row],[Descuento]])</f>
        <v>52.987499999999997</v>
      </c>
      <c r="AA3341" s="5">
        <f>ORDENES[[#This Row],[Ventas Originales (con descuento)]]/ORDENES[[#This Row],[Cantidad]]</f>
        <v>42.39</v>
      </c>
      <c r="AB3341" s="5">
        <f>ORDENES[[#This Row],[Ventas Originales (con descuento)]]-(ORDENES[[#This Row],[Ganancias]])</f>
        <v>101.74000000000001</v>
      </c>
    </row>
    <row r="3342" spans="1:28" x14ac:dyDescent="0.35">
      <c r="A3342" t="s">
        <v>7719</v>
      </c>
      <c r="B3342" t="s">
        <v>51</v>
      </c>
      <c r="C3342" t="s">
        <v>1</v>
      </c>
      <c r="D3342" t="s">
        <v>1940</v>
      </c>
      <c r="E3342" t="s">
        <v>236</v>
      </c>
      <c r="F3342" s="1">
        <v>44302</v>
      </c>
      <c r="G3342" t="s">
        <v>7613</v>
      </c>
      <c r="H3342" t="s">
        <v>5165</v>
      </c>
      <c r="I3342">
        <v>77095</v>
      </c>
      <c r="J3342" t="s">
        <v>2107</v>
      </c>
      <c r="K3342" t="s">
        <v>1881</v>
      </c>
      <c r="L3342" t="s">
        <v>1860</v>
      </c>
      <c r="M3342" s="1">
        <v>44308</v>
      </c>
      <c r="N3342" t="s">
        <v>1869</v>
      </c>
      <c r="O3342" t="s">
        <v>7623</v>
      </c>
      <c r="P3342" t="s">
        <v>1883</v>
      </c>
      <c r="Q3342" t="s">
        <v>7623</v>
      </c>
      <c r="R3342" t="s">
        <v>1872</v>
      </c>
      <c r="S3342">
        <v>4</v>
      </c>
      <c r="T3342" s="2">
        <v>0.2</v>
      </c>
      <c r="U3342" s="5">
        <v>-7.73</v>
      </c>
      <c r="V3342" s="5">
        <f>ORDENES[[#This Row],[Ventas sin descuento]]-ORDENES[[#This Row],[costos estimados]]</f>
        <v>0.40500000000000114</v>
      </c>
      <c r="W3342">
        <v>2</v>
      </c>
      <c r="X3342" s="5">
        <v>32.54</v>
      </c>
      <c r="Y3342" s="5">
        <f>ORDENES[[#This Row],[Ventas Originales (con descuento)]]/(1-ORDENES[[#This Row],[Descuento]])</f>
        <v>40.674999999999997</v>
      </c>
      <c r="Z3342" s="5">
        <f>ORDENES[[#This Row],[Ventas Originales (con descuento)]]/ORDENES[[#This Row],[Cantidad]]/(1-ORDENES[[#This Row],[Descuento]])</f>
        <v>20.337499999999999</v>
      </c>
      <c r="AA3342" s="5">
        <f>ORDENES[[#This Row],[Ventas Originales (con descuento)]]/ORDENES[[#This Row],[Cantidad]]</f>
        <v>16.27</v>
      </c>
      <c r="AB3342" s="5">
        <f>ORDENES[[#This Row],[Ventas Originales (con descuento)]]-(ORDENES[[#This Row],[Ganancias]])</f>
        <v>40.269999999999996</v>
      </c>
    </row>
    <row r="3343" spans="1:28" x14ac:dyDescent="0.35">
      <c r="A3343" t="s">
        <v>7719</v>
      </c>
      <c r="B3343" t="s">
        <v>418</v>
      </c>
      <c r="C3343" t="s">
        <v>1</v>
      </c>
      <c r="D3343" t="s">
        <v>2775</v>
      </c>
      <c r="E3343" t="s">
        <v>7624</v>
      </c>
      <c r="F3343" s="1">
        <v>44278</v>
      </c>
      <c r="G3343" t="s">
        <v>7598</v>
      </c>
      <c r="H3343" t="s">
        <v>5166</v>
      </c>
      <c r="I3343">
        <v>77340</v>
      </c>
      <c r="J3343" t="s">
        <v>7638</v>
      </c>
      <c r="K3343" t="s">
        <v>1881</v>
      </c>
      <c r="L3343" t="s">
        <v>1860</v>
      </c>
      <c r="M3343" s="1">
        <v>44282</v>
      </c>
      <c r="N3343" t="s">
        <v>1869</v>
      </c>
      <c r="O3343" t="s">
        <v>7623</v>
      </c>
      <c r="P3343" t="s">
        <v>1883</v>
      </c>
      <c r="Q3343" t="s">
        <v>7623</v>
      </c>
      <c r="R3343" t="s">
        <v>1872</v>
      </c>
      <c r="S3343">
        <v>3</v>
      </c>
      <c r="T3343" s="2">
        <v>0.2</v>
      </c>
      <c r="U3343" s="5">
        <v>-32.340000000000003</v>
      </c>
      <c r="V3343" s="5">
        <f>ORDENES[[#This Row],[Ventas sin descuento]]-ORDENES[[#This Row],[costos estimados]]</f>
        <v>3.5924999999999727</v>
      </c>
      <c r="W3343">
        <v>2</v>
      </c>
      <c r="X3343" s="5">
        <v>143.72999999999999</v>
      </c>
      <c r="Y3343" s="5">
        <f>ORDENES[[#This Row],[Ventas Originales (con descuento)]]/(1-ORDENES[[#This Row],[Descuento]])</f>
        <v>179.66249999999997</v>
      </c>
      <c r="Z3343" s="5">
        <f>ORDENES[[#This Row],[Ventas Originales (con descuento)]]/ORDENES[[#This Row],[Cantidad]]/(1-ORDENES[[#This Row],[Descuento]])</f>
        <v>89.831249999999983</v>
      </c>
      <c r="AA3343" s="5">
        <f>ORDENES[[#This Row],[Ventas Originales (con descuento)]]/ORDENES[[#This Row],[Cantidad]]</f>
        <v>71.864999999999995</v>
      </c>
      <c r="AB3343" s="5">
        <f>ORDENES[[#This Row],[Ventas Originales (con descuento)]]-(ORDENES[[#This Row],[Ganancias]])</f>
        <v>176.07</v>
      </c>
    </row>
    <row r="3344" spans="1:28" x14ac:dyDescent="0.35">
      <c r="A3344" t="s">
        <v>7719</v>
      </c>
      <c r="B3344" t="s">
        <v>3565</v>
      </c>
      <c r="C3344" t="s">
        <v>1</v>
      </c>
      <c r="D3344" t="s">
        <v>488</v>
      </c>
      <c r="E3344" t="s">
        <v>18</v>
      </c>
      <c r="F3344" s="1">
        <v>44074</v>
      </c>
      <c r="G3344" t="s">
        <v>7613</v>
      </c>
      <c r="H3344" t="s">
        <v>5167</v>
      </c>
      <c r="I3344">
        <v>76706</v>
      </c>
      <c r="J3344" t="s">
        <v>1487</v>
      </c>
      <c r="K3344" t="s">
        <v>1881</v>
      </c>
      <c r="L3344" t="s">
        <v>1860</v>
      </c>
      <c r="M3344" s="1">
        <v>44080</v>
      </c>
      <c r="N3344" t="s">
        <v>1869</v>
      </c>
      <c r="O3344" t="s">
        <v>7623</v>
      </c>
      <c r="P3344" t="s">
        <v>1883</v>
      </c>
      <c r="Q3344" t="s">
        <v>7623</v>
      </c>
      <c r="R3344" t="s">
        <v>1872</v>
      </c>
      <c r="S3344">
        <v>4</v>
      </c>
      <c r="T3344" s="2">
        <v>0.2</v>
      </c>
      <c r="U3344" s="5">
        <v>2.4</v>
      </c>
      <c r="V3344" s="5">
        <f>ORDENES[[#This Row],[Ventas sin descuento]]-ORDENES[[#This Row],[costos estimados]]</f>
        <v>8.3924999999999983</v>
      </c>
      <c r="W3344">
        <v>2</v>
      </c>
      <c r="X3344" s="5">
        <v>23.97</v>
      </c>
      <c r="Y3344" s="5">
        <f>ORDENES[[#This Row],[Ventas Originales (con descuento)]]/(1-ORDENES[[#This Row],[Descuento]])</f>
        <v>29.962499999999999</v>
      </c>
      <c r="Z3344" s="5">
        <f>ORDENES[[#This Row],[Ventas Originales (con descuento)]]/ORDENES[[#This Row],[Cantidad]]/(1-ORDENES[[#This Row],[Descuento]])</f>
        <v>14.981249999999999</v>
      </c>
      <c r="AA3344" s="5">
        <f>ORDENES[[#This Row],[Ventas Originales (con descuento)]]/ORDENES[[#This Row],[Cantidad]]</f>
        <v>11.984999999999999</v>
      </c>
      <c r="AB3344" s="5">
        <f>ORDENES[[#This Row],[Ventas Originales (con descuento)]]-(ORDENES[[#This Row],[Ganancias]])</f>
        <v>21.57</v>
      </c>
    </row>
    <row r="3345" spans="1:28" x14ac:dyDescent="0.35">
      <c r="A3345" t="s">
        <v>7719</v>
      </c>
      <c r="B3345" t="s">
        <v>322</v>
      </c>
      <c r="C3345" t="s">
        <v>1</v>
      </c>
      <c r="D3345" t="s">
        <v>2843</v>
      </c>
      <c r="E3345" t="s">
        <v>334</v>
      </c>
      <c r="F3345" s="1">
        <v>43830</v>
      </c>
      <c r="G3345" t="s">
        <v>7613</v>
      </c>
      <c r="H3345" t="s">
        <v>5145</v>
      </c>
      <c r="I3345">
        <v>78745</v>
      </c>
      <c r="J3345" t="s">
        <v>334</v>
      </c>
      <c r="K3345" t="s">
        <v>1881</v>
      </c>
      <c r="L3345" t="s">
        <v>1860</v>
      </c>
      <c r="M3345" s="1">
        <v>43834</v>
      </c>
      <c r="N3345" t="s">
        <v>1869</v>
      </c>
      <c r="O3345" t="s">
        <v>7623</v>
      </c>
      <c r="P3345" t="s">
        <v>1883</v>
      </c>
      <c r="Q3345" t="s">
        <v>7623</v>
      </c>
      <c r="R3345" t="s">
        <v>1908</v>
      </c>
      <c r="S3345">
        <v>3</v>
      </c>
      <c r="T3345" s="2">
        <v>0.2</v>
      </c>
      <c r="U3345" s="5">
        <v>-1.32</v>
      </c>
      <c r="V3345" s="5">
        <f>ORDENES[[#This Row],[Ventas sin descuento]]-ORDENES[[#This Row],[costos estimados]]</f>
        <v>0.15249999999999897</v>
      </c>
      <c r="W3345">
        <v>2</v>
      </c>
      <c r="X3345" s="5">
        <v>5.89</v>
      </c>
      <c r="Y3345" s="5">
        <f>ORDENES[[#This Row],[Ventas Originales (con descuento)]]/(1-ORDENES[[#This Row],[Descuento]])</f>
        <v>7.3624999999999989</v>
      </c>
      <c r="Z3345" s="5">
        <f>ORDENES[[#This Row],[Ventas Originales (con descuento)]]/ORDENES[[#This Row],[Cantidad]]/(1-ORDENES[[#This Row],[Descuento]])</f>
        <v>3.6812499999999995</v>
      </c>
      <c r="AA3345" s="5">
        <f>ORDENES[[#This Row],[Ventas Originales (con descuento)]]/ORDENES[[#This Row],[Cantidad]]</f>
        <v>2.9449999999999998</v>
      </c>
      <c r="AB3345" s="5">
        <f>ORDENES[[#This Row],[Ventas Originales (con descuento)]]-(ORDENES[[#This Row],[Ganancias]])</f>
        <v>7.21</v>
      </c>
    </row>
    <row r="3346" spans="1:28" x14ac:dyDescent="0.35">
      <c r="A3346" t="s">
        <v>7719</v>
      </c>
      <c r="B3346" t="s">
        <v>2831</v>
      </c>
      <c r="C3346" t="s">
        <v>1</v>
      </c>
      <c r="D3346" t="s">
        <v>2274</v>
      </c>
      <c r="E3346" t="s">
        <v>402</v>
      </c>
      <c r="F3346" s="1">
        <v>44056</v>
      </c>
      <c r="G3346" t="s">
        <v>7613</v>
      </c>
      <c r="H3346" t="s">
        <v>5168</v>
      </c>
      <c r="I3346">
        <v>75061</v>
      </c>
      <c r="J3346" t="s">
        <v>7603</v>
      </c>
      <c r="K3346" t="s">
        <v>1881</v>
      </c>
      <c r="L3346" t="s">
        <v>1860</v>
      </c>
      <c r="M3346" s="1">
        <v>44062</v>
      </c>
      <c r="N3346" t="s">
        <v>1869</v>
      </c>
      <c r="O3346" t="s">
        <v>7623</v>
      </c>
      <c r="P3346" t="s">
        <v>1883</v>
      </c>
      <c r="Q3346" t="s">
        <v>7623</v>
      </c>
      <c r="R3346" t="s">
        <v>1908</v>
      </c>
      <c r="S3346">
        <v>4</v>
      </c>
      <c r="T3346" s="2">
        <v>0.2</v>
      </c>
      <c r="U3346" s="5">
        <v>-34.76</v>
      </c>
      <c r="V3346" s="5">
        <f>ORDENES[[#This Row],[Ventas sin descuento]]-ORDENES[[#This Row],[costos estimados]]</f>
        <v>11.585000000000008</v>
      </c>
      <c r="W3346">
        <v>2</v>
      </c>
      <c r="X3346" s="5">
        <v>185.38</v>
      </c>
      <c r="Y3346" s="5">
        <f>ORDENES[[#This Row],[Ventas Originales (con descuento)]]/(1-ORDENES[[#This Row],[Descuento]])</f>
        <v>231.72499999999999</v>
      </c>
      <c r="Z3346" s="5">
        <f>ORDENES[[#This Row],[Ventas Originales (con descuento)]]/ORDENES[[#This Row],[Cantidad]]/(1-ORDENES[[#This Row],[Descuento]])</f>
        <v>115.8625</v>
      </c>
      <c r="AA3346" s="5">
        <f>ORDENES[[#This Row],[Ventas Originales (con descuento)]]/ORDENES[[#This Row],[Cantidad]]</f>
        <v>92.69</v>
      </c>
      <c r="AB3346" s="5">
        <f>ORDENES[[#This Row],[Ventas Originales (con descuento)]]-(ORDENES[[#This Row],[Ganancias]])</f>
        <v>220.14</v>
      </c>
    </row>
    <row r="3347" spans="1:28" x14ac:dyDescent="0.35">
      <c r="A3347" t="s">
        <v>7719</v>
      </c>
      <c r="B3347" t="s">
        <v>3152</v>
      </c>
      <c r="C3347" t="s">
        <v>1</v>
      </c>
      <c r="D3347" t="s">
        <v>489</v>
      </c>
      <c r="E3347" t="s">
        <v>199</v>
      </c>
      <c r="F3347" s="1">
        <v>44035</v>
      </c>
      <c r="G3347" t="s">
        <v>7613</v>
      </c>
      <c r="H3347" t="s">
        <v>5129</v>
      </c>
      <c r="I3347">
        <v>78501</v>
      </c>
      <c r="J3347" t="s">
        <v>3108</v>
      </c>
      <c r="K3347" t="s">
        <v>1881</v>
      </c>
      <c r="L3347" t="s">
        <v>1860</v>
      </c>
      <c r="M3347" s="1">
        <v>44040</v>
      </c>
      <c r="N3347" t="s">
        <v>1869</v>
      </c>
      <c r="O3347" t="s">
        <v>7623</v>
      </c>
      <c r="P3347" t="s">
        <v>1883</v>
      </c>
      <c r="Q3347" t="s">
        <v>7623</v>
      </c>
      <c r="R3347" t="s">
        <v>1908</v>
      </c>
      <c r="S3347">
        <v>3</v>
      </c>
      <c r="T3347" s="2">
        <v>0.2</v>
      </c>
      <c r="U3347" s="5">
        <v>1</v>
      </c>
      <c r="V3347" s="5">
        <f>ORDENES[[#This Row],[Ventas sin descuento]]-ORDENES[[#This Row],[costos estimados]]</f>
        <v>4.3349999999999973</v>
      </c>
      <c r="W3347">
        <v>2</v>
      </c>
      <c r="X3347" s="5">
        <v>13.34</v>
      </c>
      <c r="Y3347" s="5">
        <f>ORDENES[[#This Row],[Ventas Originales (con descuento)]]/(1-ORDENES[[#This Row],[Descuento]])</f>
        <v>16.674999999999997</v>
      </c>
      <c r="Z3347" s="5">
        <f>ORDENES[[#This Row],[Ventas Originales (con descuento)]]/ORDENES[[#This Row],[Cantidad]]/(1-ORDENES[[#This Row],[Descuento]])</f>
        <v>8.3374999999999986</v>
      </c>
      <c r="AA3347" s="5">
        <f>ORDENES[[#This Row],[Ventas Originales (con descuento)]]/ORDENES[[#This Row],[Cantidad]]</f>
        <v>6.67</v>
      </c>
      <c r="AB3347" s="5">
        <f>ORDENES[[#This Row],[Ventas Originales (con descuento)]]-(ORDENES[[#This Row],[Ganancias]])</f>
        <v>12.34</v>
      </c>
    </row>
    <row r="3348" spans="1:28" x14ac:dyDescent="0.35">
      <c r="A3348" t="s">
        <v>7719</v>
      </c>
      <c r="B3348" t="s">
        <v>90</v>
      </c>
      <c r="C3348" t="s">
        <v>1</v>
      </c>
      <c r="D3348" t="s">
        <v>548</v>
      </c>
      <c r="E3348" t="s">
        <v>47</v>
      </c>
      <c r="F3348" s="1">
        <v>43748</v>
      </c>
      <c r="G3348" t="s">
        <v>7613</v>
      </c>
      <c r="H3348" t="s">
        <v>5169</v>
      </c>
      <c r="I3348">
        <v>60610</v>
      </c>
      <c r="J3348" t="s">
        <v>7710</v>
      </c>
      <c r="K3348" t="s">
        <v>1881</v>
      </c>
      <c r="L3348" t="s">
        <v>1860</v>
      </c>
      <c r="M3348" s="1">
        <v>43755</v>
      </c>
      <c r="N3348" t="s">
        <v>1869</v>
      </c>
      <c r="O3348" t="s">
        <v>7623</v>
      </c>
      <c r="P3348" t="s">
        <v>1892</v>
      </c>
      <c r="Q3348" t="s">
        <v>7623</v>
      </c>
      <c r="R3348" t="s">
        <v>1874</v>
      </c>
      <c r="S3348">
        <v>5</v>
      </c>
      <c r="T3348" s="2">
        <v>0.2</v>
      </c>
      <c r="U3348" s="5">
        <v>1</v>
      </c>
      <c r="V3348" s="5">
        <f>ORDENES[[#This Row],[Ventas sin descuento]]-ORDENES[[#This Row],[costos estimados]]</f>
        <v>3.004999999999999</v>
      </c>
      <c r="W3348">
        <v>3</v>
      </c>
      <c r="X3348" s="5">
        <v>8.02</v>
      </c>
      <c r="Y3348" s="5">
        <f>ORDENES[[#This Row],[Ventas Originales (con descuento)]]/(1-ORDENES[[#This Row],[Descuento]])</f>
        <v>10.024999999999999</v>
      </c>
      <c r="Z3348" s="5">
        <f>ORDENES[[#This Row],[Ventas Originales (con descuento)]]/ORDENES[[#This Row],[Cantidad]]/(1-ORDENES[[#This Row],[Descuento]])</f>
        <v>3.3416666666666663</v>
      </c>
      <c r="AA3348" s="5">
        <f>ORDENES[[#This Row],[Ventas Originales (con descuento)]]/ORDENES[[#This Row],[Cantidad]]</f>
        <v>2.6733333333333333</v>
      </c>
      <c r="AB3348" s="5">
        <f>ORDENES[[#This Row],[Ventas Originales (con descuento)]]-(ORDENES[[#This Row],[Ganancias]])</f>
        <v>7.02</v>
      </c>
    </row>
    <row r="3349" spans="1:28" x14ac:dyDescent="0.35">
      <c r="A3349" t="s">
        <v>7719</v>
      </c>
      <c r="B3349" t="s">
        <v>90</v>
      </c>
      <c r="C3349" t="s">
        <v>1</v>
      </c>
      <c r="D3349" t="s">
        <v>453</v>
      </c>
      <c r="E3349" t="s">
        <v>13</v>
      </c>
      <c r="F3349" s="1">
        <v>44115</v>
      </c>
      <c r="G3349" t="s">
        <v>7598</v>
      </c>
      <c r="H3349" t="s">
        <v>5135</v>
      </c>
      <c r="I3349">
        <v>60610</v>
      </c>
      <c r="J3349" t="s">
        <v>3257</v>
      </c>
      <c r="K3349" t="s">
        <v>1881</v>
      </c>
      <c r="L3349" t="s">
        <v>1860</v>
      </c>
      <c r="M3349" s="1">
        <v>44119</v>
      </c>
      <c r="N3349" t="s">
        <v>1869</v>
      </c>
      <c r="O3349" t="s">
        <v>7623</v>
      </c>
      <c r="P3349" t="s">
        <v>1892</v>
      </c>
      <c r="Q3349" t="s">
        <v>7623</v>
      </c>
      <c r="R3349" t="s">
        <v>1874</v>
      </c>
      <c r="S3349">
        <v>3</v>
      </c>
      <c r="T3349" s="2">
        <v>0.2</v>
      </c>
      <c r="U3349" s="5">
        <v>3.47</v>
      </c>
      <c r="V3349" s="5">
        <f>ORDENES[[#This Row],[Ventas sin descuento]]-ORDENES[[#This Row],[costos estimados]]</f>
        <v>10.399999999999999</v>
      </c>
      <c r="W3349">
        <v>3</v>
      </c>
      <c r="X3349" s="5">
        <v>27.72</v>
      </c>
      <c r="Y3349" s="5">
        <f>ORDENES[[#This Row],[Ventas Originales (con descuento)]]/(1-ORDENES[[#This Row],[Descuento]])</f>
        <v>34.65</v>
      </c>
      <c r="Z3349" s="5">
        <f>ORDENES[[#This Row],[Ventas Originales (con descuento)]]/ORDENES[[#This Row],[Cantidad]]/(1-ORDENES[[#This Row],[Descuento]])</f>
        <v>11.549999999999999</v>
      </c>
      <c r="AA3349" s="5">
        <f>ORDENES[[#This Row],[Ventas Originales (con descuento)]]/ORDENES[[#This Row],[Cantidad]]</f>
        <v>9.24</v>
      </c>
      <c r="AB3349" s="5">
        <f>ORDENES[[#This Row],[Ventas Originales (con descuento)]]-(ORDENES[[#This Row],[Ganancias]])</f>
        <v>24.25</v>
      </c>
    </row>
    <row r="3350" spans="1:28" x14ac:dyDescent="0.35">
      <c r="A3350" t="s">
        <v>7719</v>
      </c>
      <c r="B3350" t="s">
        <v>90</v>
      </c>
      <c r="C3350" t="s">
        <v>1</v>
      </c>
      <c r="D3350" t="s">
        <v>2629</v>
      </c>
      <c r="E3350" t="s">
        <v>13</v>
      </c>
      <c r="F3350" s="1">
        <v>43911</v>
      </c>
      <c r="G3350" t="s">
        <v>7613</v>
      </c>
      <c r="H3350" t="s">
        <v>4140</v>
      </c>
      <c r="I3350">
        <v>60623</v>
      </c>
      <c r="J3350" t="s">
        <v>3470</v>
      </c>
      <c r="K3350" t="s">
        <v>1881</v>
      </c>
      <c r="L3350" t="s">
        <v>1860</v>
      </c>
      <c r="M3350" s="1">
        <v>43918</v>
      </c>
      <c r="N3350" t="s">
        <v>1869</v>
      </c>
      <c r="O3350" t="s">
        <v>7623</v>
      </c>
      <c r="P3350" t="s">
        <v>1892</v>
      </c>
      <c r="Q3350" t="s">
        <v>7623</v>
      </c>
      <c r="R3350" t="s">
        <v>1874</v>
      </c>
      <c r="S3350">
        <v>5</v>
      </c>
      <c r="T3350" s="2">
        <v>0.2</v>
      </c>
      <c r="U3350" s="5">
        <v>1.51</v>
      </c>
      <c r="V3350" s="5">
        <f>ORDENES[[#This Row],[Ventas sin descuento]]-ORDENES[[#This Row],[costos estimados]]</f>
        <v>4.8574999999999999</v>
      </c>
      <c r="W3350">
        <v>3</v>
      </c>
      <c r="X3350" s="5">
        <v>13.39</v>
      </c>
      <c r="Y3350" s="5">
        <f>ORDENES[[#This Row],[Ventas Originales (con descuento)]]/(1-ORDENES[[#This Row],[Descuento]])</f>
        <v>16.737500000000001</v>
      </c>
      <c r="Z3350" s="5">
        <f>ORDENES[[#This Row],[Ventas Originales (con descuento)]]/ORDENES[[#This Row],[Cantidad]]/(1-ORDENES[[#This Row],[Descuento]])</f>
        <v>5.5791666666666666</v>
      </c>
      <c r="AA3350" s="5">
        <f>ORDENES[[#This Row],[Ventas Originales (con descuento)]]/ORDENES[[#This Row],[Cantidad]]</f>
        <v>4.4633333333333338</v>
      </c>
      <c r="AB3350" s="5">
        <f>ORDENES[[#This Row],[Ventas Originales (con descuento)]]-(ORDENES[[#This Row],[Ganancias]])</f>
        <v>11.88</v>
      </c>
    </row>
    <row r="3351" spans="1:28" x14ac:dyDescent="0.35">
      <c r="A3351" t="s">
        <v>7719</v>
      </c>
      <c r="B3351" t="s">
        <v>90</v>
      </c>
      <c r="C3351" t="s">
        <v>1</v>
      </c>
      <c r="D3351" t="s">
        <v>2201</v>
      </c>
      <c r="E3351" t="s">
        <v>328</v>
      </c>
      <c r="F3351" s="1">
        <v>43246</v>
      </c>
      <c r="G3351" t="s">
        <v>7613</v>
      </c>
      <c r="H3351" t="s">
        <v>4105</v>
      </c>
      <c r="I3351">
        <v>60623</v>
      </c>
      <c r="J3351" t="s">
        <v>2280</v>
      </c>
      <c r="K3351" t="s">
        <v>1881</v>
      </c>
      <c r="L3351" t="s">
        <v>1860</v>
      </c>
      <c r="M3351" s="1">
        <v>43251</v>
      </c>
      <c r="N3351" t="s">
        <v>1869</v>
      </c>
      <c r="O3351" t="s">
        <v>7623</v>
      </c>
      <c r="P3351" t="s">
        <v>1892</v>
      </c>
      <c r="Q3351" t="s">
        <v>7623</v>
      </c>
      <c r="R3351" t="s">
        <v>1874</v>
      </c>
      <c r="S3351">
        <v>3</v>
      </c>
      <c r="T3351" s="2">
        <v>0.2</v>
      </c>
      <c r="U3351" s="5">
        <v>3.18</v>
      </c>
      <c r="V3351" s="5">
        <f>ORDENES[[#This Row],[Ventas sin descuento]]-ORDENES[[#This Row],[costos estimados]]</f>
        <v>6.5274999999999999</v>
      </c>
      <c r="W3351">
        <v>3</v>
      </c>
      <c r="X3351" s="5">
        <v>13.39</v>
      </c>
      <c r="Y3351" s="5">
        <f>ORDENES[[#This Row],[Ventas Originales (con descuento)]]/(1-ORDENES[[#This Row],[Descuento]])</f>
        <v>16.737500000000001</v>
      </c>
      <c r="Z3351" s="5">
        <f>ORDENES[[#This Row],[Ventas Originales (con descuento)]]/ORDENES[[#This Row],[Cantidad]]/(1-ORDENES[[#This Row],[Descuento]])</f>
        <v>5.5791666666666666</v>
      </c>
      <c r="AA3351" s="5">
        <f>ORDENES[[#This Row],[Ventas Originales (con descuento)]]/ORDENES[[#This Row],[Cantidad]]</f>
        <v>4.4633333333333338</v>
      </c>
      <c r="AB3351" s="5">
        <f>ORDENES[[#This Row],[Ventas Originales (con descuento)]]-(ORDENES[[#This Row],[Ganancias]])</f>
        <v>10.210000000000001</v>
      </c>
    </row>
    <row r="3352" spans="1:28" x14ac:dyDescent="0.35">
      <c r="A3352" t="s">
        <v>7719</v>
      </c>
      <c r="B3352" t="s">
        <v>227</v>
      </c>
      <c r="C3352" t="s">
        <v>1</v>
      </c>
      <c r="D3352" t="s">
        <v>3191</v>
      </c>
      <c r="E3352" t="s">
        <v>18</v>
      </c>
      <c r="F3352" s="1">
        <v>44273</v>
      </c>
      <c r="G3352" t="s">
        <v>7613</v>
      </c>
      <c r="H3352" t="s">
        <v>5170</v>
      </c>
      <c r="I3352">
        <v>75220</v>
      </c>
      <c r="J3352" t="s">
        <v>2142</v>
      </c>
      <c r="K3352" t="s">
        <v>1881</v>
      </c>
      <c r="L3352" t="s">
        <v>1860</v>
      </c>
      <c r="M3352" s="1">
        <v>44277</v>
      </c>
      <c r="N3352" t="s">
        <v>1869</v>
      </c>
      <c r="O3352" t="s">
        <v>7623</v>
      </c>
      <c r="P3352" t="s">
        <v>1883</v>
      </c>
      <c r="Q3352" t="s">
        <v>7623</v>
      </c>
      <c r="R3352" t="s">
        <v>1874</v>
      </c>
      <c r="S3352">
        <v>3</v>
      </c>
      <c r="T3352" s="2">
        <v>0.2</v>
      </c>
      <c r="U3352" s="5">
        <v>6.55</v>
      </c>
      <c r="V3352" s="5">
        <f>ORDENES[[#This Row],[Ventas sin descuento]]-ORDENES[[#This Row],[costos estimados]]</f>
        <v>12.5075</v>
      </c>
      <c r="W3352">
        <v>3</v>
      </c>
      <c r="X3352" s="5">
        <v>23.83</v>
      </c>
      <c r="Y3352" s="5">
        <f>ORDENES[[#This Row],[Ventas Originales (con descuento)]]/(1-ORDENES[[#This Row],[Descuento]])</f>
        <v>29.787499999999998</v>
      </c>
      <c r="Z3352" s="5">
        <f>ORDENES[[#This Row],[Ventas Originales (con descuento)]]/ORDENES[[#This Row],[Cantidad]]/(1-ORDENES[[#This Row],[Descuento]])</f>
        <v>9.9291666666666654</v>
      </c>
      <c r="AA3352" s="5">
        <f>ORDENES[[#This Row],[Ventas Originales (con descuento)]]/ORDENES[[#This Row],[Cantidad]]</f>
        <v>7.9433333333333325</v>
      </c>
      <c r="AB3352" s="5">
        <f>ORDENES[[#This Row],[Ventas Originales (con descuento)]]-(ORDENES[[#This Row],[Ganancias]])</f>
        <v>17.279999999999998</v>
      </c>
    </row>
    <row r="3353" spans="1:28" x14ac:dyDescent="0.35">
      <c r="A3353" t="s">
        <v>7719</v>
      </c>
      <c r="B3353" t="s">
        <v>51</v>
      </c>
      <c r="C3353" t="s">
        <v>1</v>
      </c>
      <c r="D3353" t="s">
        <v>2998</v>
      </c>
      <c r="E3353" t="s">
        <v>18</v>
      </c>
      <c r="F3353" s="1">
        <v>43776</v>
      </c>
      <c r="G3353" t="s">
        <v>7613</v>
      </c>
      <c r="H3353" t="s">
        <v>4181</v>
      </c>
      <c r="I3353">
        <v>77041</v>
      </c>
      <c r="J3353" t="s">
        <v>1192</v>
      </c>
      <c r="K3353" t="s">
        <v>1881</v>
      </c>
      <c r="L3353" t="s">
        <v>1860</v>
      </c>
      <c r="M3353" s="1">
        <v>43781</v>
      </c>
      <c r="N3353" t="s">
        <v>1869</v>
      </c>
      <c r="O3353" t="s">
        <v>7623</v>
      </c>
      <c r="P3353" t="s">
        <v>1883</v>
      </c>
      <c r="Q3353" t="s">
        <v>7623</v>
      </c>
      <c r="R3353" t="s">
        <v>1874</v>
      </c>
      <c r="S3353">
        <v>3</v>
      </c>
      <c r="T3353" s="2">
        <v>0.2</v>
      </c>
      <c r="U3353" s="5">
        <v>5.32</v>
      </c>
      <c r="V3353" s="5">
        <f>ORDENES[[#This Row],[Ventas sin descuento]]-ORDENES[[#This Row],[costos estimados]]</f>
        <v>11.23</v>
      </c>
      <c r="W3353">
        <v>3</v>
      </c>
      <c r="X3353" s="5">
        <v>23.64</v>
      </c>
      <c r="Y3353" s="5">
        <f>ORDENES[[#This Row],[Ventas Originales (con descuento)]]/(1-ORDENES[[#This Row],[Descuento]])</f>
        <v>29.55</v>
      </c>
      <c r="Z3353" s="5">
        <f>ORDENES[[#This Row],[Ventas Originales (con descuento)]]/ORDENES[[#This Row],[Cantidad]]/(1-ORDENES[[#This Row],[Descuento]])</f>
        <v>9.85</v>
      </c>
      <c r="AA3353" s="5">
        <f>ORDENES[[#This Row],[Ventas Originales (con descuento)]]/ORDENES[[#This Row],[Cantidad]]</f>
        <v>7.88</v>
      </c>
      <c r="AB3353" s="5">
        <f>ORDENES[[#This Row],[Ventas Originales (con descuento)]]-(ORDENES[[#This Row],[Ganancias]])</f>
        <v>18.32</v>
      </c>
    </row>
    <row r="3354" spans="1:28" x14ac:dyDescent="0.35">
      <c r="A3354" t="s">
        <v>7719</v>
      </c>
      <c r="B3354" t="s">
        <v>51</v>
      </c>
      <c r="C3354" t="s">
        <v>1</v>
      </c>
      <c r="D3354" t="s">
        <v>2502</v>
      </c>
      <c r="E3354" t="s">
        <v>50</v>
      </c>
      <c r="F3354" s="1">
        <v>44078</v>
      </c>
      <c r="G3354" t="s">
        <v>7598</v>
      </c>
      <c r="H3354" t="s">
        <v>5125</v>
      </c>
      <c r="I3354">
        <v>77041</v>
      </c>
      <c r="J3354" t="s">
        <v>2062</v>
      </c>
      <c r="K3354" t="s">
        <v>1881</v>
      </c>
      <c r="L3354" t="s">
        <v>1860</v>
      </c>
      <c r="M3354" s="1">
        <v>44083</v>
      </c>
      <c r="N3354" t="s">
        <v>1869</v>
      </c>
      <c r="O3354" t="s">
        <v>7623</v>
      </c>
      <c r="P3354" t="s">
        <v>1883</v>
      </c>
      <c r="Q3354" t="s">
        <v>7623</v>
      </c>
      <c r="R3354" t="s">
        <v>1874</v>
      </c>
      <c r="S3354">
        <v>3</v>
      </c>
      <c r="T3354" s="2">
        <v>0.2</v>
      </c>
      <c r="U3354" s="5">
        <v>7.02</v>
      </c>
      <c r="V3354" s="5">
        <f>ORDENES[[#This Row],[Ventas sin descuento]]-ORDENES[[#This Row],[costos estimados]]</f>
        <v>22.614999999999995</v>
      </c>
      <c r="W3354">
        <v>3</v>
      </c>
      <c r="X3354" s="5">
        <v>62.38</v>
      </c>
      <c r="Y3354" s="5">
        <f>ORDENES[[#This Row],[Ventas Originales (con descuento)]]/(1-ORDENES[[#This Row],[Descuento]])</f>
        <v>77.974999999999994</v>
      </c>
      <c r="Z3354" s="5">
        <f>ORDENES[[#This Row],[Ventas Originales (con descuento)]]/ORDENES[[#This Row],[Cantidad]]/(1-ORDENES[[#This Row],[Descuento]])</f>
        <v>25.991666666666664</v>
      </c>
      <c r="AA3354" s="5">
        <f>ORDENES[[#This Row],[Ventas Originales (con descuento)]]/ORDENES[[#This Row],[Cantidad]]</f>
        <v>20.793333333333333</v>
      </c>
      <c r="AB3354" s="5">
        <f>ORDENES[[#This Row],[Ventas Originales (con descuento)]]-(ORDENES[[#This Row],[Ganancias]])</f>
        <v>55.36</v>
      </c>
    </row>
    <row r="3355" spans="1:28" x14ac:dyDescent="0.35">
      <c r="A3355" t="s">
        <v>7719</v>
      </c>
      <c r="B3355" t="s">
        <v>51</v>
      </c>
      <c r="C3355" t="s">
        <v>1</v>
      </c>
      <c r="D3355" t="s">
        <v>3457</v>
      </c>
      <c r="E3355" t="s">
        <v>63</v>
      </c>
      <c r="F3355" s="1">
        <v>43953</v>
      </c>
      <c r="G3355" t="s">
        <v>7598</v>
      </c>
      <c r="H3355" t="s">
        <v>5171</v>
      </c>
      <c r="I3355">
        <v>77070</v>
      </c>
      <c r="J3355" t="s">
        <v>3166</v>
      </c>
      <c r="K3355" t="s">
        <v>1881</v>
      </c>
      <c r="L3355" t="s">
        <v>1860</v>
      </c>
      <c r="M3355" s="1">
        <v>43958</v>
      </c>
      <c r="N3355" t="s">
        <v>1869</v>
      </c>
      <c r="O3355" t="s">
        <v>7623</v>
      </c>
      <c r="P3355" t="s">
        <v>1883</v>
      </c>
      <c r="Q3355" t="s">
        <v>7623</v>
      </c>
      <c r="R3355" t="s">
        <v>1874</v>
      </c>
      <c r="S3355">
        <v>3</v>
      </c>
      <c r="T3355" s="2">
        <v>0.2</v>
      </c>
      <c r="U3355" s="5">
        <v>5.4</v>
      </c>
      <c r="V3355" s="5">
        <f>ORDENES[[#This Row],[Ventas sin descuento]]-ORDENES[[#This Row],[costos estimados]]</f>
        <v>26.987499999999997</v>
      </c>
      <c r="W3355">
        <v>3</v>
      </c>
      <c r="X3355" s="5">
        <v>86.35</v>
      </c>
      <c r="Y3355" s="5">
        <f>ORDENES[[#This Row],[Ventas Originales (con descuento)]]/(1-ORDENES[[#This Row],[Descuento]])</f>
        <v>107.93749999999999</v>
      </c>
      <c r="Z3355" s="5">
        <f>ORDENES[[#This Row],[Ventas Originales (con descuento)]]/ORDENES[[#This Row],[Cantidad]]/(1-ORDENES[[#This Row],[Descuento]])</f>
        <v>35.979166666666664</v>
      </c>
      <c r="AA3355" s="5">
        <f>ORDENES[[#This Row],[Ventas Originales (con descuento)]]/ORDENES[[#This Row],[Cantidad]]</f>
        <v>28.783333333333331</v>
      </c>
      <c r="AB3355" s="5">
        <f>ORDENES[[#This Row],[Ventas Originales (con descuento)]]-(ORDENES[[#This Row],[Ganancias]])</f>
        <v>80.949999999999989</v>
      </c>
    </row>
    <row r="3356" spans="1:28" x14ac:dyDescent="0.35">
      <c r="A3356" t="s">
        <v>7719</v>
      </c>
      <c r="B3356" t="s">
        <v>51</v>
      </c>
      <c r="C3356" t="s">
        <v>1</v>
      </c>
      <c r="D3356" t="s">
        <v>96</v>
      </c>
      <c r="E3356" t="s">
        <v>50</v>
      </c>
      <c r="F3356" s="1">
        <v>43415</v>
      </c>
      <c r="G3356" t="s">
        <v>7613</v>
      </c>
      <c r="H3356" t="s">
        <v>5172</v>
      </c>
      <c r="I3356">
        <v>77095</v>
      </c>
      <c r="J3356" t="s">
        <v>2861</v>
      </c>
      <c r="K3356" t="s">
        <v>1881</v>
      </c>
      <c r="L3356" t="s">
        <v>1860</v>
      </c>
      <c r="M3356" s="1">
        <v>43419</v>
      </c>
      <c r="N3356" t="s">
        <v>1869</v>
      </c>
      <c r="O3356" t="s">
        <v>7623</v>
      </c>
      <c r="P3356" t="s">
        <v>1883</v>
      </c>
      <c r="Q3356" t="s">
        <v>7623</v>
      </c>
      <c r="R3356" t="s">
        <v>1874</v>
      </c>
      <c r="S3356">
        <v>3</v>
      </c>
      <c r="T3356" s="2">
        <v>0.2</v>
      </c>
      <c r="U3356" s="5">
        <v>6.76</v>
      </c>
      <c r="V3356" s="5">
        <f>ORDENES[[#This Row],[Ventas sin descuento]]-ORDENES[[#This Row],[costos estimados]]</f>
        <v>23.65</v>
      </c>
      <c r="W3356">
        <v>3</v>
      </c>
      <c r="X3356" s="5">
        <v>67.56</v>
      </c>
      <c r="Y3356" s="5">
        <f>ORDENES[[#This Row],[Ventas Originales (con descuento)]]/(1-ORDENES[[#This Row],[Descuento]])</f>
        <v>84.45</v>
      </c>
      <c r="Z3356" s="5">
        <f>ORDENES[[#This Row],[Ventas Originales (con descuento)]]/ORDENES[[#This Row],[Cantidad]]/(1-ORDENES[[#This Row],[Descuento]])</f>
        <v>28.15</v>
      </c>
      <c r="AA3356" s="5">
        <f>ORDENES[[#This Row],[Ventas Originales (con descuento)]]/ORDENES[[#This Row],[Cantidad]]</f>
        <v>22.52</v>
      </c>
      <c r="AB3356" s="5">
        <f>ORDENES[[#This Row],[Ventas Originales (con descuento)]]-(ORDENES[[#This Row],[Ganancias]])</f>
        <v>60.800000000000004</v>
      </c>
    </row>
    <row r="3357" spans="1:28" x14ac:dyDescent="0.35">
      <c r="A3357" t="s">
        <v>7719</v>
      </c>
      <c r="B3357" t="s">
        <v>2884</v>
      </c>
      <c r="C3357" t="s">
        <v>1</v>
      </c>
      <c r="D3357" t="s">
        <v>215</v>
      </c>
      <c r="E3357" t="s">
        <v>18</v>
      </c>
      <c r="F3357" s="1">
        <v>43421</v>
      </c>
      <c r="G3357" t="s">
        <v>7613</v>
      </c>
      <c r="H3357" t="s">
        <v>5173</v>
      </c>
      <c r="I3357">
        <v>75104</v>
      </c>
      <c r="J3357" t="s">
        <v>1265</v>
      </c>
      <c r="K3357" t="s">
        <v>1881</v>
      </c>
      <c r="L3357" t="s">
        <v>1860</v>
      </c>
      <c r="M3357" s="1">
        <v>43425</v>
      </c>
      <c r="N3357" t="s">
        <v>1869</v>
      </c>
      <c r="O3357" t="s">
        <v>7623</v>
      </c>
      <c r="P3357" t="s">
        <v>1883</v>
      </c>
      <c r="Q3357" t="s">
        <v>7623</v>
      </c>
      <c r="R3357" t="s">
        <v>1890</v>
      </c>
      <c r="S3357">
        <v>3</v>
      </c>
      <c r="T3357" s="2">
        <v>0.2</v>
      </c>
      <c r="U3357" s="5">
        <v>2.48</v>
      </c>
      <c r="V3357" s="5">
        <f>ORDENES[[#This Row],[Ventas sin descuento]]-ORDENES[[#This Row],[costos estimados]]</f>
        <v>4.25</v>
      </c>
      <c r="W3357">
        <v>3</v>
      </c>
      <c r="X3357" s="5">
        <v>7.08</v>
      </c>
      <c r="Y3357" s="5">
        <f>ORDENES[[#This Row],[Ventas Originales (con descuento)]]/(1-ORDENES[[#This Row],[Descuento]])</f>
        <v>8.85</v>
      </c>
      <c r="Z3357" s="5">
        <f>ORDENES[[#This Row],[Ventas Originales (con descuento)]]/ORDENES[[#This Row],[Cantidad]]/(1-ORDENES[[#This Row],[Descuento]])</f>
        <v>2.9499999999999997</v>
      </c>
      <c r="AA3357" s="5">
        <f>ORDENES[[#This Row],[Ventas Originales (con descuento)]]/ORDENES[[#This Row],[Cantidad]]</f>
        <v>2.36</v>
      </c>
      <c r="AB3357" s="5">
        <f>ORDENES[[#This Row],[Ventas Originales (con descuento)]]-(ORDENES[[#This Row],[Ganancias]])</f>
        <v>4.5999999999999996</v>
      </c>
    </row>
    <row r="3358" spans="1:28" x14ac:dyDescent="0.35">
      <c r="A3358" t="s">
        <v>7719</v>
      </c>
      <c r="B3358" t="s">
        <v>209</v>
      </c>
      <c r="C3358" t="s">
        <v>1</v>
      </c>
      <c r="D3358" t="s">
        <v>1934</v>
      </c>
      <c r="E3358" t="s">
        <v>188</v>
      </c>
      <c r="F3358" s="1">
        <v>43632</v>
      </c>
      <c r="G3358" t="s">
        <v>7613</v>
      </c>
      <c r="H3358" t="s">
        <v>4110</v>
      </c>
      <c r="I3358">
        <v>75051</v>
      </c>
      <c r="J3358" t="s">
        <v>188</v>
      </c>
      <c r="K3358" t="s">
        <v>1881</v>
      </c>
      <c r="L3358" t="s">
        <v>1860</v>
      </c>
      <c r="M3358" s="1">
        <v>43636</v>
      </c>
      <c r="N3358" t="s">
        <v>1869</v>
      </c>
      <c r="O3358" t="s">
        <v>7623</v>
      </c>
      <c r="P3358" t="s">
        <v>1883</v>
      </c>
      <c r="Q3358" t="s">
        <v>7623</v>
      </c>
      <c r="R3358" t="s">
        <v>1890</v>
      </c>
      <c r="S3358">
        <v>3</v>
      </c>
      <c r="T3358" s="2">
        <v>0.2</v>
      </c>
      <c r="U3358" s="5">
        <v>9.34</v>
      </c>
      <c r="V3358" s="5">
        <f>ORDENES[[#This Row],[Ventas sin descuento]]-ORDENES[[#This Row],[costos estimados]]</f>
        <v>16.5275</v>
      </c>
      <c r="W3358">
        <v>3</v>
      </c>
      <c r="X3358" s="5">
        <v>28.75</v>
      </c>
      <c r="Y3358" s="5">
        <f>ORDENES[[#This Row],[Ventas Originales (con descuento)]]/(1-ORDENES[[#This Row],[Descuento]])</f>
        <v>35.9375</v>
      </c>
      <c r="Z3358" s="5">
        <f>ORDENES[[#This Row],[Ventas Originales (con descuento)]]/ORDENES[[#This Row],[Cantidad]]/(1-ORDENES[[#This Row],[Descuento]])</f>
        <v>11.979166666666666</v>
      </c>
      <c r="AA3358" s="5">
        <f>ORDENES[[#This Row],[Ventas Originales (con descuento)]]/ORDENES[[#This Row],[Cantidad]]</f>
        <v>9.5833333333333339</v>
      </c>
      <c r="AB3358" s="5">
        <f>ORDENES[[#This Row],[Ventas Originales (con descuento)]]-(ORDENES[[#This Row],[Ganancias]])</f>
        <v>19.41</v>
      </c>
    </row>
    <row r="3359" spans="1:28" x14ac:dyDescent="0.35">
      <c r="A3359" t="s">
        <v>7719</v>
      </c>
      <c r="B3359" t="s">
        <v>51</v>
      </c>
      <c r="C3359" t="s">
        <v>1</v>
      </c>
      <c r="D3359" t="s">
        <v>44</v>
      </c>
      <c r="E3359" t="s">
        <v>18</v>
      </c>
      <c r="F3359" s="1">
        <v>44154</v>
      </c>
      <c r="G3359" t="s">
        <v>7613</v>
      </c>
      <c r="H3359" t="s">
        <v>4162</v>
      </c>
      <c r="I3359">
        <v>77041</v>
      </c>
      <c r="J3359" t="s">
        <v>3413</v>
      </c>
      <c r="K3359" t="s">
        <v>1881</v>
      </c>
      <c r="L3359" t="s">
        <v>1860</v>
      </c>
      <c r="M3359" s="1">
        <v>44159</v>
      </c>
      <c r="N3359" t="s">
        <v>1869</v>
      </c>
      <c r="O3359" t="s">
        <v>7623</v>
      </c>
      <c r="P3359" t="s">
        <v>1883</v>
      </c>
      <c r="Q3359" t="s">
        <v>7623</v>
      </c>
      <c r="R3359" t="s">
        <v>1890</v>
      </c>
      <c r="S3359">
        <v>3</v>
      </c>
      <c r="T3359" s="2">
        <v>0.2</v>
      </c>
      <c r="U3359" s="5">
        <v>13.83</v>
      </c>
      <c r="V3359" s="5">
        <f>ORDENES[[#This Row],[Ventas sin descuento]]-ORDENES[[#This Row],[costos estimados]]</f>
        <v>24.072499999999998</v>
      </c>
      <c r="W3359">
        <v>3</v>
      </c>
      <c r="X3359" s="5">
        <v>40.97</v>
      </c>
      <c r="Y3359" s="5">
        <f>ORDENES[[#This Row],[Ventas Originales (con descuento)]]/(1-ORDENES[[#This Row],[Descuento]])</f>
        <v>51.212499999999999</v>
      </c>
      <c r="Z3359" s="5">
        <f>ORDENES[[#This Row],[Ventas Originales (con descuento)]]/ORDENES[[#This Row],[Cantidad]]/(1-ORDENES[[#This Row],[Descuento]])</f>
        <v>17.070833333333333</v>
      </c>
      <c r="AA3359" s="5">
        <f>ORDENES[[#This Row],[Ventas Originales (con descuento)]]/ORDENES[[#This Row],[Cantidad]]</f>
        <v>13.656666666666666</v>
      </c>
      <c r="AB3359" s="5">
        <f>ORDENES[[#This Row],[Ventas Originales (con descuento)]]-(ORDENES[[#This Row],[Ganancias]])</f>
        <v>27.14</v>
      </c>
    </row>
    <row r="3360" spans="1:28" x14ac:dyDescent="0.35">
      <c r="A3360" t="s">
        <v>7719</v>
      </c>
      <c r="B3360" t="s">
        <v>51</v>
      </c>
      <c r="C3360" t="s">
        <v>1</v>
      </c>
      <c r="D3360" t="s">
        <v>88</v>
      </c>
      <c r="E3360" t="s">
        <v>18</v>
      </c>
      <c r="F3360" s="1">
        <v>43208</v>
      </c>
      <c r="G3360" t="s">
        <v>7613</v>
      </c>
      <c r="H3360" t="s">
        <v>4125</v>
      </c>
      <c r="I3360">
        <v>77095</v>
      </c>
      <c r="J3360" t="s">
        <v>1742</v>
      </c>
      <c r="K3360" t="s">
        <v>1881</v>
      </c>
      <c r="L3360" t="s">
        <v>1860</v>
      </c>
      <c r="M3360" s="1">
        <v>43212</v>
      </c>
      <c r="N3360" t="s">
        <v>1869</v>
      </c>
      <c r="O3360" t="s">
        <v>7623</v>
      </c>
      <c r="P3360" t="s">
        <v>1883</v>
      </c>
      <c r="Q3360" t="s">
        <v>7623</v>
      </c>
      <c r="R3360" t="s">
        <v>1890</v>
      </c>
      <c r="S3360">
        <v>3</v>
      </c>
      <c r="T3360" s="2">
        <v>0.2</v>
      </c>
      <c r="U3360" s="5">
        <v>50.41</v>
      </c>
      <c r="V3360" s="5">
        <f>ORDENES[[#This Row],[Ventas sin descuento]]-ORDENES[[#This Row],[costos estimados]]</f>
        <v>87.747499999999974</v>
      </c>
      <c r="W3360">
        <v>3</v>
      </c>
      <c r="X3360" s="5">
        <v>149.35</v>
      </c>
      <c r="Y3360" s="5">
        <f>ORDENES[[#This Row],[Ventas Originales (con descuento)]]/(1-ORDENES[[#This Row],[Descuento]])</f>
        <v>186.68749999999997</v>
      </c>
      <c r="Z3360" s="5">
        <f>ORDENES[[#This Row],[Ventas Originales (con descuento)]]/ORDENES[[#This Row],[Cantidad]]/(1-ORDENES[[#This Row],[Descuento]])</f>
        <v>62.229166666666664</v>
      </c>
      <c r="AA3360" s="5">
        <f>ORDENES[[#This Row],[Ventas Originales (con descuento)]]/ORDENES[[#This Row],[Cantidad]]</f>
        <v>49.783333333333331</v>
      </c>
      <c r="AB3360" s="5">
        <f>ORDENES[[#This Row],[Ventas Originales (con descuento)]]-(ORDENES[[#This Row],[Ganancias]])</f>
        <v>98.94</v>
      </c>
    </row>
    <row r="3361" spans="1:28" x14ac:dyDescent="0.35">
      <c r="A3361" t="s">
        <v>7719</v>
      </c>
      <c r="B3361" t="s">
        <v>190</v>
      </c>
      <c r="C3361" t="s">
        <v>1</v>
      </c>
      <c r="D3361" t="s">
        <v>2640</v>
      </c>
      <c r="E3361" t="s">
        <v>18</v>
      </c>
      <c r="F3361" s="1">
        <v>43893</v>
      </c>
      <c r="G3361" t="s">
        <v>7613</v>
      </c>
      <c r="H3361" t="s">
        <v>4128</v>
      </c>
      <c r="I3361">
        <v>78207</v>
      </c>
      <c r="J3361" t="s">
        <v>1503</v>
      </c>
      <c r="K3361" t="s">
        <v>1881</v>
      </c>
      <c r="L3361" t="s">
        <v>1860</v>
      </c>
      <c r="M3361" s="1">
        <v>43898</v>
      </c>
      <c r="N3361" t="s">
        <v>1869</v>
      </c>
      <c r="O3361" t="s">
        <v>7623</v>
      </c>
      <c r="P3361" t="s">
        <v>1883</v>
      </c>
      <c r="Q3361" t="s">
        <v>7623</v>
      </c>
      <c r="R3361" t="s">
        <v>1890</v>
      </c>
      <c r="S3361">
        <v>3</v>
      </c>
      <c r="T3361" s="2">
        <v>0.2</v>
      </c>
      <c r="U3361" s="5">
        <v>11.9</v>
      </c>
      <c r="V3361" s="5">
        <f>ORDENES[[#This Row],[Ventas sin descuento]]-ORDENES[[#This Row],[costos estimados]]</f>
        <v>21.049999999999997</v>
      </c>
      <c r="W3361">
        <v>3</v>
      </c>
      <c r="X3361" s="5">
        <v>36.6</v>
      </c>
      <c r="Y3361" s="5">
        <f>ORDENES[[#This Row],[Ventas Originales (con descuento)]]/(1-ORDENES[[#This Row],[Descuento]])</f>
        <v>45.75</v>
      </c>
      <c r="Z3361" s="5">
        <f>ORDENES[[#This Row],[Ventas Originales (con descuento)]]/ORDENES[[#This Row],[Cantidad]]/(1-ORDENES[[#This Row],[Descuento]])</f>
        <v>15.25</v>
      </c>
      <c r="AA3361" s="5">
        <f>ORDENES[[#This Row],[Ventas Originales (con descuento)]]/ORDENES[[#This Row],[Cantidad]]</f>
        <v>12.200000000000001</v>
      </c>
      <c r="AB3361" s="5">
        <f>ORDENES[[#This Row],[Ventas Originales (con descuento)]]-(ORDENES[[#This Row],[Ganancias]])</f>
        <v>24.700000000000003</v>
      </c>
    </row>
    <row r="3362" spans="1:28" x14ac:dyDescent="0.35">
      <c r="A3362" t="s">
        <v>7719</v>
      </c>
      <c r="B3362" t="s">
        <v>227</v>
      </c>
      <c r="C3362" t="s">
        <v>1</v>
      </c>
      <c r="D3362" t="s">
        <v>2745</v>
      </c>
      <c r="E3362" t="s">
        <v>18</v>
      </c>
      <c r="F3362" s="1">
        <v>43376</v>
      </c>
      <c r="G3362" t="s">
        <v>7613</v>
      </c>
      <c r="H3362" t="s">
        <v>4170</v>
      </c>
      <c r="I3362">
        <v>75217</v>
      </c>
      <c r="J3362" t="s">
        <v>2557</v>
      </c>
      <c r="K3362" t="s">
        <v>1881</v>
      </c>
      <c r="L3362" t="s">
        <v>1860</v>
      </c>
      <c r="M3362" s="1">
        <v>43380</v>
      </c>
      <c r="N3362" t="s">
        <v>1869</v>
      </c>
      <c r="O3362" t="s">
        <v>7623</v>
      </c>
      <c r="P3362" t="s">
        <v>1883</v>
      </c>
      <c r="Q3362" t="s">
        <v>7623</v>
      </c>
      <c r="R3362" t="s">
        <v>1898</v>
      </c>
      <c r="S3362">
        <v>3</v>
      </c>
      <c r="T3362" s="2">
        <v>0.2</v>
      </c>
      <c r="U3362" s="5">
        <v>0.87</v>
      </c>
      <c r="V3362" s="5">
        <f>ORDENES[[#This Row],[Ventas sin descuento]]-ORDENES[[#This Row],[costos estimados]]</f>
        <v>1.9550000000000001</v>
      </c>
      <c r="W3362">
        <v>3</v>
      </c>
      <c r="X3362" s="5">
        <v>4.34</v>
      </c>
      <c r="Y3362" s="5">
        <f>ORDENES[[#This Row],[Ventas Originales (con descuento)]]/(1-ORDENES[[#This Row],[Descuento]])</f>
        <v>5.4249999999999998</v>
      </c>
      <c r="Z3362" s="5">
        <f>ORDENES[[#This Row],[Ventas Originales (con descuento)]]/ORDENES[[#This Row],[Cantidad]]/(1-ORDENES[[#This Row],[Descuento]])</f>
        <v>1.8083333333333331</v>
      </c>
      <c r="AA3362" s="5">
        <f>ORDENES[[#This Row],[Ventas Originales (con descuento)]]/ORDENES[[#This Row],[Cantidad]]</f>
        <v>1.4466666666666665</v>
      </c>
      <c r="AB3362" s="5">
        <f>ORDENES[[#This Row],[Ventas Originales (con descuento)]]-(ORDENES[[#This Row],[Ganancias]])</f>
        <v>3.4699999999999998</v>
      </c>
    </row>
    <row r="3363" spans="1:28" x14ac:dyDescent="0.35">
      <c r="A3363" t="s">
        <v>7719</v>
      </c>
      <c r="B3363" t="s">
        <v>90</v>
      </c>
      <c r="C3363" t="s">
        <v>1</v>
      </c>
      <c r="D3363" t="s">
        <v>1969</v>
      </c>
      <c r="E3363" t="s">
        <v>21</v>
      </c>
      <c r="F3363" s="1">
        <v>43453</v>
      </c>
      <c r="G3363" t="s">
        <v>7613</v>
      </c>
      <c r="H3363" t="s">
        <v>5174</v>
      </c>
      <c r="I3363">
        <v>60623</v>
      </c>
      <c r="J3363" t="s">
        <v>2550</v>
      </c>
      <c r="K3363" t="s">
        <v>1881</v>
      </c>
      <c r="L3363" t="s">
        <v>1860</v>
      </c>
      <c r="M3363" s="1">
        <v>43459</v>
      </c>
      <c r="N3363" t="s">
        <v>1869</v>
      </c>
      <c r="O3363" t="s">
        <v>7623</v>
      </c>
      <c r="P3363" t="s">
        <v>1892</v>
      </c>
      <c r="Q3363" t="s">
        <v>7623</v>
      </c>
      <c r="R3363" t="s">
        <v>1879</v>
      </c>
      <c r="S3363">
        <v>4</v>
      </c>
      <c r="T3363" s="2">
        <v>0.2</v>
      </c>
      <c r="U3363" s="5">
        <v>5.44</v>
      </c>
      <c r="V3363" s="5">
        <f>ORDENES[[#This Row],[Ventas sin descuento]]-ORDENES[[#This Row],[costos estimados]]</f>
        <v>9.3275000000000006</v>
      </c>
      <c r="W3363">
        <v>3</v>
      </c>
      <c r="X3363" s="5">
        <v>15.55</v>
      </c>
      <c r="Y3363" s="5">
        <f>ORDENES[[#This Row],[Ventas Originales (con descuento)]]/(1-ORDENES[[#This Row],[Descuento]])</f>
        <v>19.4375</v>
      </c>
      <c r="Z3363" s="5">
        <f>ORDENES[[#This Row],[Ventas Originales (con descuento)]]/ORDENES[[#This Row],[Cantidad]]/(1-ORDENES[[#This Row],[Descuento]])</f>
        <v>6.479166666666667</v>
      </c>
      <c r="AA3363" s="5">
        <f>ORDENES[[#This Row],[Ventas Originales (con descuento)]]/ORDENES[[#This Row],[Cantidad]]</f>
        <v>5.1833333333333336</v>
      </c>
      <c r="AB3363" s="5">
        <f>ORDENES[[#This Row],[Ventas Originales (con descuento)]]-(ORDENES[[#This Row],[Ganancias]])</f>
        <v>10.11</v>
      </c>
    </row>
    <row r="3364" spans="1:28" x14ac:dyDescent="0.35">
      <c r="A3364" t="s">
        <v>7719</v>
      </c>
      <c r="B3364" t="s">
        <v>322</v>
      </c>
      <c r="C3364" t="s">
        <v>1</v>
      </c>
      <c r="D3364" t="s">
        <v>352</v>
      </c>
      <c r="E3364" t="s">
        <v>222</v>
      </c>
      <c r="F3364" s="1">
        <v>44512</v>
      </c>
      <c r="G3364" t="s">
        <v>7613</v>
      </c>
      <c r="H3364" t="s">
        <v>5175</v>
      </c>
      <c r="I3364">
        <v>78745</v>
      </c>
      <c r="J3364" t="s">
        <v>1332</v>
      </c>
      <c r="K3364" t="s">
        <v>1881</v>
      </c>
      <c r="L3364" t="s">
        <v>1860</v>
      </c>
      <c r="M3364" s="1">
        <v>44518</v>
      </c>
      <c r="N3364" t="s">
        <v>1869</v>
      </c>
      <c r="O3364" t="s">
        <v>7623</v>
      </c>
      <c r="P3364" t="s">
        <v>1883</v>
      </c>
      <c r="Q3364" t="s">
        <v>7623</v>
      </c>
      <c r="R3364" t="s">
        <v>1879</v>
      </c>
      <c r="S3364">
        <v>4</v>
      </c>
      <c r="T3364" s="2">
        <v>0.2</v>
      </c>
      <c r="U3364" s="5">
        <v>5.82</v>
      </c>
      <c r="V3364" s="5">
        <f>ORDENES[[#This Row],[Ventas sin descuento]]-ORDENES[[#This Row],[costos estimados]]</f>
        <v>9.8349999999999973</v>
      </c>
      <c r="W3364">
        <v>3</v>
      </c>
      <c r="X3364" s="5">
        <v>16.059999999999999</v>
      </c>
      <c r="Y3364" s="5">
        <f>ORDENES[[#This Row],[Ventas Originales (con descuento)]]/(1-ORDENES[[#This Row],[Descuento]])</f>
        <v>20.074999999999996</v>
      </c>
      <c r="Z3364" s="5">
        <f>ORDENES[[#This Row],[Ventas Originales (con descuento)]]/ORDENES[[#This Row],[Cantidad]]/(1-ORDENES[[#This Row],[Descuento]])</f>
        <v>6.6916666666666655</v>
      </c>
      <c r="AA3364" s="5">
        <f>ORDENES[[#This Row],[Ventas Originales (con descuento)]]/ORDENES[[#This Row],[Cantidad]]</f>
        <v>5.3533333333333326</v>
      </c>
      <c r="AB3364" s="5">
        <f>ORDENES[[#This Row],[Ventas Originales (con descuento)]]-(ORDENES[[#This Row],[Ganancias]])</f>
        <v>10.239999999999998</v>
      </c>
    </row>
    <row r="3365" spans="1:28" x14ac:dyDescent="0.35">
      <c r="A3365" t="s">
        <v>7719</v>
      </c>
      <c r="B3365" t="s">
        <v>209</v>
      </c>
      <c r="C3365" t="s">
        <v>1</v>
      </c>
      <c r="D3365" t="s">
        <v>1934</v>
      </c>
      <c r="E3365" t="s">
        <v>21</v>
      </c>
      <c r="F3365" s="1">
        <v>43632</v>
      </c>
      <c r="G3365" t="s">
        <v>7613</v>
      </c>
      <c r="H3365" t="s">
        <v>4110</v>
      </c>
      <c r="I3365">
        <v>75051</v>
      </c>
      <c r="J3365" t="s">
        <v>1848</v>
      </c>
      <c r="K3365" t="s">
        <v>1881</v>
      </c>
      <c r="L3365" t="s">
        <v>1860</v>
      </c>
      <c r="M3365" s="1">
        <v>43636</v>
      </c>
      <c r="N3365" t="s">
        <v>1869</v>
      </c>
      <c r="O3365" t="s">
        <v>7623</v>
      </c>
      <c r="P3365" t="s">
        <v>1883</v>
      </c>
      <c r="Q3365" t="s">
        <v>7623</v>
      </c>
      <c r="R3365" t="s">
        <v>1879</v>
      </c>
      <c r="S3365">
        <v>3</v>
      </c>
      <c r="T3365" s="2">
        <v>0.2</v>
      </c>
      <c r="U3365" s="5">
        <v>9.8699999999999992</v>
      </c>
      <c r="V3365" s="5">
        <f>ORDENES[[#This Row],[Ventas sin descuento]]-ORDENES[[#This Row],[costos estimados]]</f>
        <v>16.674999999999997</v>
      </c>
      <c r="W3365">
        <v>3</v>
      </c>
      <c r="X3365" s="5">
        <v>27.22</v>
      </c>
      <c r="Y3365" s="5">
        <f>ORDENES[[#This Row],[Ventas Originales (con descuento)]]/(1-ORDENES[[#This Row],[Descuento]])</f>
        <v>34.024999999999999</v>
      </c>
      <c r="Z3365" s="5">
        <f>ORDENES[[#This Row],[Ventas Originales (con descuento)]]/ORDENES[[#This Row],[Cantidad]]/(1-ORDENES[[#This Row],[Descuento]])</f>
        <v>11.341666666666665</v>
      </c>
      <c r="AA3365" s="5">
        <f>ORDENES[[#This Row],[Ventas Originales (con descuento)]]/ORDENES[[#This Row],[Cantidad]]</f>
        <v>9.0733333333333324</v>
      </c>
      <c r="AB3365" s="5">
        <f>ORDENES[[#This Row],[Ventas Originales (con descuento)]]-(ORDENES[[#This Row],[Ganancias]])</f>
        <v>17.350000000000001</v>
      </c>
    </row>
    <row r="3366" spans="1:28" x14ac:dyDescent="0.35">
      <c r="A3366" t="s">
        <v>7719</v>
      </c>
      <c r="B3366" t="s">
        <v>51</v>
      </c>
      <c r="C3366" t="s">
        <v>1</v>
      </c>
      <c r="D3366" t="s">
        <v>590</v>
      </c>
      <c r="E3366" t="s">
        <v>21</v>
      </c>
      <c r="F3366" s="1">
        <v>43575</v>
      </c>
      <c r="G3366" t="s">
        <v>7598</v>
      </c>
      <c r="H3366" t="s">
        <v>5176</v>
      </c>
      <c r="I3366">
        <v>77036</v>
      </c>
      <c r="J3366" t="s">
        <v>1278</v>
      </c>
      <c r="K3366" t="s">
        <v>1881</v>
      </c>
      <c r="L3366" t="s">
        <v>1860</v>
      </c>
      <c r="M3366" s="1">
        <v>43580</v>
      </c>
      <c r="N3366" t="s">
        <v>1869</v>
      </c>
      <c r="O3366" t="s">
        <v>7623</v>
      </c>
      <c r="P3366" t="s">
        <v>1883</v>
      </c>
      <c r="Q3366" t="s">
        <v>7623</v>
      </c>
      <c r="R3366" t="s">
        <v>1879</v>
      </c>
      <c r="S3366">
        <v>3</v>
      </c>
      <c r="T3366" s="2">
        <v>0.2</v>
      </c>
      <c r="U3366" s="5">
        <v>44.05</v>
      </c>
      <c r="V3366" s="5">
        <f>ORDENES[[#This Row],[Ventas sin descuento]]-ORDENES[[#This Row],[costos estimados]]</f>
        <v>73.414999999999992</v>
      </c>
      <c r="W3366">
        <v>3</v>
      </c>
      <c r="X3366" s="5">
        <v>117.46</v>
      </c>
      <c r="Y3366" s="5">
        <f>ORDENES[[#This Row],[Ventas Originales (con descuento)]]/(1-ORDENES[[#This Row],[Descuento]])</f>
        <v>146.82499999999999</v>
      </c>
      <c r="Z3366" s="5">
        <f>ORDENES[[#This Row],[Ventas Originales (con descuento)]]/ORDENES[[#This Row],[Cantidad]]/(1-ORDENES[[#This Row],[Descuento]])</f>
        <v>48.941666666666656</v>
      </c>
      <c r="AA3366" s="5">
        <f>ORDENES[[#This Row],[Ventas Originales (con descuento)]]/ORDENES[[#This Row],[Cantidad]]</f>
        <v>39.153333333333329</v>
      </c>
      <c r="AB3366" s="5">
        <f>ORDENES[[#This Row],[Ventas Originales (con descuento)]]-(ORDENES[[#This Row],[Ganancias]])</f>
        <v>73.41</v>
      </c>
    </row>
    <row r="3367" spans="1:28" x14ac:dyDescent="0.35">
      <c r="A3367" t="s">
        <v>7719</v>
      </c>
      <c r="B3367" t="s">
        <v>51</v>
      </c>
      <c r="C3367" t="s">
        <v>1</v>
      </c>
      <c r="D3367" t="s">
        <v>2296</v>
      </c>
      <c r="E3367" t="s">
        <v>21</v>
      </c>
      <c r="F3367" s="1">
        <v>44450</v>
      </c>
      <c r="G3367" t="s">
        <v>7613</v>
      </c>
      <c r="H3367" t="s">
        <v>4143</v>
      </c>
      <c r="I3367">
        <v>77070</v>
      </c>
      <c r="J3367" t="s">
        <v>3177</v>
      </c>
      <c r="K3367" t="s">
        <v>1881</v>
      </c>
      <c r="L3367" t="s">
        <v>1860</v>
      </c>
      <c r="M3367" s="1">
        <v>44455</v>
      </c>
      <c r="N3367" t="s">
        <v>1869</v>
      </c>
      <c r="O3367" t="s">
        <v>7623</v>
      </c>
      <c r="P3367" t="s">
        <v>1883</v>
      </c>
      <c r="Q3367" t="s">
        <v>7623</v>
      </c>
      <c r="R3367" t="s">
        <v>1879</v>
      </c>
      <c r="S3367">
        <v>3</v>
      </c>
      <c r="T3367" s="2">
        <v>0.2</v>
      </c>
      <c r="U3367" s="5">
        <v>3.21</v>
      </c>
      <c r="V3367" s="5">
        <f>ORDENES[[#This Row],[Ventas sin descuento]]-ORDENES[[#This Row],[costos estimados]]</f>
        <v>5.777499999999999</v>
      </c>
      <c r="W3367">
        <v>3</v>
      </c>
      <c r="X3367" s="5">
        <v>10.27</v>
      </c>
      <c r="Y3367" s="5">
        <f>ORDENES[[#This Row],[Ventas Originales (con descuento)]]/(1-ORDENES[[#This Row],[Descuento]])</f>
        <v>12.837499999999999</v>
      </c>
      <c r="Z3367" s="5">
        <f>ORDENES[[#This Row],[Ventas Originales (con descuento)]]/ORDENES[[#This Row],[Cantidad]]/(1-ORDENES[[#This Row],[Descuento]])</f>
        <v>4.2791666666666668</v>
      </c>
      <c r="AA3367" s="5">
        <f>ORDENES[[#This Row],[Ventas Originales (con descuento)]]/ORDENES[[#This Row],[Cantidad]]</f>
        <v>3.4233333333333333</v>
      </c>
      <c r="AB3367" s="5">
        <f>ORDENES[[#This Row],[Ventas Originales (con descuento)]]-(ORDENES[[#This Row],[Ganancias]])</f>
        <v>7.06</v>
      </c>
    </row>
    <row r="3368" spans="1:28" x14ac:dyDescent="0.35">
      <c r="A3368" t="s">
        <v>7719</v>
      </c>
      <c r="B3368" t="s">
        <v>2138</v>
      </c>
      <c r="C3368" t="s">
        <v>1</v>
      </c>
      <c r="D3368" t="s">
        <v>2044</v>
      </c>
      <c r="E3368" t="s">
        <v>21</v>
      </c>
      <c r="F3368" s="1">
        <v>43271</v>
      </c>
      <c r="G3368" t="s">
        <v>7598</v>
      </c>
      <c r="H3368" t="s">
        <v>4150</v>
      </c>
      <c r="I3368">
        <v>75023</v>
      </c>
      <c r="J3368" t="s">
        <v>2388</v>
      </c>
      <c r="K3368" t="s">
        <v>1881</v>
      </c>
      <c r="L3368" t="s">
        <v>1860</v>
      </c>
      <c r="M3368" s="1">
        <v>43275</v>
      </c>
      <c r="N3368" t="s">
        <v>1869</v>
      </c>
      <c r="O3368" t="s">
        <v>7623</v>
      </c>
      <c r="P3368" t="s">
        <v>1883</v>
      </c>
      <c r="Q3368" t="s">
        <v>7623</v>
      </c>
      <c r="R3368" t="s">
        <v>1879</v>
      </c>
      <c r="S3368">
        <v>3</v>
      </c>
      <c r="T3368" s="2">
        <v>0.2</v>
      </c>
      <c r="U3368" s="5">
        <v>5.44</v>
      </c>
      <c r="V3368" s="5">
        <f>ORDENES[[#This Row],[Ventas sin descuento]]-ORDENES[[#This Row],[costos estimados]]</f>
        <v>9.3275000000000006</v>
      </c>
      <c r="W3368">
        <v>3</v>
      </c>
      <c r="X3368" s="5">
        <v>15.55</v>
      </c>
      <c r="Y3368" s="5">
        <f>ORDENES[[#This Row],[Ventas Originales (con descuento)]]/(1-ORDENES[[#This Row],[Descuento]])</f>
        <v>19.4375</v>
      </c>
      <c r="Z3368" s="5">
        <f>ORDENES[[#This Row],[Ventas Originales (con descuento)]]/ORDENES[[#This Row],[Cantidad]]/(1-ORDENES[[#This Row],[Descuento]])</f>
        <v>6.479166666666667</v>
      </c>
      <c r="AA3368" s="5">
        <f>ORDENES[[#This Row],[Ventas Originales (con descuento)]]/ORDENES[[#This Row],[Cantidad]]</f>
        <v>5.1833333333333336</v>
      </c>
      <c r="AB3368" s="5">
        <f>ORDENES[[#This Row],[Ventas Originales (con descuento)]]-(ORDENES[[#This Row],[Ganancias]])</f>
        <v>10.11</v>
      </c>
    </row>
    <row r="3369" spans="1:28" x14ac:dyDescent="0.35">
      <c r="A3369" t="s">
        <v>7719</v>
      </c>
      <c r="B3369" t="s">
        <v>3220</v>
      </c>
      <c r="C3369" t="s">
        <v>1</v>
      </c>
      <c r="D3369" t="s">
        <v>3221</v>
      </c>
      <c r="E3369" t="s">
        <v>18</v>
      </c>
      <c r="F3369" s="1">
        <v>43648</v>
      </c>
      <c r="G3369" t="s">
        <v>7613</v>
      </c>
      <c r="H3369" t="s">
        <v>4104</v>
      </c>
      <c r="I3369">
        <v>60188</v>
      </c>
      <c r="J3369" t="s">
        <v>1384</v>
      </c>
      <c r="K3369" t="s">
        <v>1881</v>
      </c>
      <c r="L3369" t="s">
        <v>1860</v>
      </c>
      <c r="M3369" s="1">
        <v>43652</v>
      </c>
      <c r="N3369" t="s">
        <v>1869</v>
      </c>
      <c r="O3369" t="s">
        <v>7623</v>
      </c>
      <c r="P3369" t="s">
        <v>1892</v>
      </c>
      <c r="Q3369" t="s">
        <v>7623</v>
      </c>
      <c r="R3369" t="s">
        <v>1872</v>
      </c>
      <c r="S3369">
        <v>3</v>
      </c>
      <c r="T3369" s="2">
        <v>0.2</v>
      </c>
      <c r="U3369" s="5">
        <v>48.99</v>
      </c>
      <c r="V3369" s="5">
        <f>ORDENES[[#This Row],[Ventas sin descuento]]-ORDENES[[#This Row],[costos estimados]]</f>
        <v>157.86500000000001</v>
      </c>
      <c r="W3369">
        <v>3</v>
      </c>
      <c r="X3369" s="5">
        <v>435.5</v>
      </c>
      <c r="Y3369" s="5">
        <f>ORDENES[[#This Row],[Ventas Originales (con descuento)]]/(1-ORDENES[[#This Row],[Descuento]])</f>
        <v>544.375</v>
      </c>
      <c r="Z3369" s="5">
        <f>ORDENES[[#This Row],[Ventas Originales (con descuento)]]/ORDENES[[#This Row],[Cantidad]]/(1-ORDENES[[#This Row],[Descuento]])</f>
        <v>181.45833333333331</v>
      </c>
      <c r="AA3369" s="5">
        <f>ORDENES[[#This Row],[Ventas Originales (con descuento)]]/ORDENES[[#This Row],[Cantidad]]</f>
        <v>145.16666666666666</v>
      </c>
      <c r="AB3369" s="5">
        <f>ORDENES[[#This Row],[Ventas Originales (con descuento)]]-(ORDENES[[#This Row],[Ganancias]])</f>
        <v>386.51</v>
      </c>
    </row>
    <row r="3370" spans="1:28" x14ac:dyDescent="0.35">
      <c r="A3370" t="s">
        <v>7719</v>
      </c>
      <c r="B3370" t="s">
        <v>90</v>
      </c>
      <c r="C3370" t="s">
        <v>1</v>
      </c>
      <c r="D3370" t="s">
        <v>2201</v>
      </c>
      <c r="E3370" t="s">
        <v>102</v>
      </c>
      <c r="F3370" s="1">
        <v>43246</v>
      </c>
      <c r="G3370" t="s">
        <v>7613</v>
      </c>
      <c r="H3370" t="s">
        <v>4105</v>
      </c>
      <c r="I3370">
        <v>60623</v>
      </c>
      <c r="J3370" t="s">
        <v>2336</v>
      </c>
      <c r="K3370" t="s">
        <v>1881</v>
      </c>
      <c r="L3370" t="s">
        <v>1860</v>
      </c>
      <c r="M3370" s="1">
        <v>43251</v>
      </c>
      <c r="N3370" t="s">
        <v>1869</v>
      </c>
      <c r="O3370" t="s">
        <v>7623</v>
      </c>
      <c r="P3370" t="s">
        <v>1892</v>
      </c>
      <c r="Q3370" t="s">
        <v>7623</v>
      </c>
      <c r="R3370" t="s">
        <v>1872</v>
      </c>
      <c r="S3370">
        <v>3</v>
      </c>
      <c r="T3370" s="2">
        <v>0.2</v>
      </c>
      <c r="U3370" s="5">
        <v>7.7</v>
      </c>
      <c r="V3370" s="5">
        <f>ORDENES[[#This Row],[Ventas sin descuento]]-ORDENES[[#This Row],[costos estimados]]</f>
        <v>33.355000000000004</v>
      </c>
      <c r="W3370">
        <v>3</v>
      </c>
      <c r="X3370" s="5">
        <v>102.62</v>
      </c>
      <c r="Y3370" s="5">
        <f>ORDENES[[#This Row],[Ventas Originales (con descuento)]]/(1-ORDENES[[#This Row],[Descuento]])</f>
        <v>128.27500000000001</v>
      </c>
      <c r="Z3370" s="5">
        <f>ORDENES[[#This Row],[Ventas Originales (con descuento)]]/ORDENES[[#This Row],[Cantidad]]/(1-ORDENES[[#This Row],[Descuento]])</f>
        <v>42.758333333333333</v>
      </c>
      <c r="AA3370" s="5">
        <f>ORDENES[[#This Row],[Ventas Originales (con descuento)]]/ORDENES[[#This Row],[Cantidad]]</f>
        <v>34.206666666666671</v>
      </c>
      <c r="AB3370" s="5">
        <f>ORDENES[[#This Row],[Ventas Originales (con descuento)]]-(ORDENES[[#This Row],[Ganancias]])</f>
        <v>94.92</v>
      </c>
    </row>
    <row r="3371" spans="1:28" x14ac:dyDescent="0.35">
      <c r="A3371" t="s">
        <v>7719</v>
      </c>
      <c r="B3371" t="s">
        <v>90</v>
      </c>
      <c r="C3371" t="s">
        <v>1</v>
      </c>
      <c r="D3371" t="s">
        <v>1969</v>
      </c>
      <c r="E3371" t="s">
        <v>249</v>
      </c>
      <c r="F3371" s="1">
        <v>43453</v>
      </c>
      <c r="G3371" t="s">
        <v>7613</v>
      </c>
      <c r="H3371" t="s">
        <v>5174</v>
      </c>
      <c r="I3371">
        <v>60623</v>
      </c>
      <c r="J3371" t="s">
        <v>2990</v>
      </c>
      <c r="K3371" t="s">
        <v>1881</v>
      </c>
      <c r="L3371" t="s">
        <v>1860</v>
      </c>
      <c r="M3371" s="1">
        <v>43459</v>
      </c>
      <c r="N3371" t="s">
        <v>1869</v>
      </c>
      <c r="O3371" t="s">
        <v>7623</v>
      </c>
      <c r="P3371" t="s">
        <v>1892</v>
      </c>
      <c r="Q3371" t="s">
        <v>7623</v>
      </c>
      <c r="R3371" t="s">
        <v>1872</v>
      </c>
      <c r="S3371">
        <v>4</v>
      </c>
      <c r="T3371" s="2">
        <v>0.2</v>
      </c>
      <c r="U3371" s="5">
        <v>-7.74</v>
      </c>
      <c r="V3371" s="5">
        <f>ORDENES[[#This Row],[Ventas sin descuento]]-ORDENES[[#This Row],[costos estimados]]</f>
        <v>0.40749999999999886</v>
      </c>
      <c r="W3371">
        <v>3</v>
      </c>
      <c r="X3371" s="5">
        <v>32.590000000000003</v>
      </c>
      <c r="Y3371" s="5">
        <f>ORDENES[[#This Row],[Ventas Originales (con descuento)]]/(1-ORDENES[[#This Row],[Descuento]])</f>
        <v>40.737500000000004</v>
      </c>
      <c r="Z3371" s="5">
        <f>ORDENES[[#This Row],[Ventas Originales (con descuento)]]/ORDENES[[#This Row],[Cantidad]]/(1-ORDENES[[#This Row],[Descuento]])</f>
        <v>13.579166666666667</v>
      </c>
      <c r="AA3371" s="5">
        <f>ORDENES[[#This Row],[Ventas Originales (con descuento)]]/ORDENES[[#This Row],[Cantidad]]</f>
        <v>10.863333333333335</v>
      </c>
      <c r="AB3371" s="5">
        <f>ORDENES[[#This Row],[Ventas Originales (con descuento)]]-(ORDENES[[#This Row],[Ganancias]])</f>
        <v>40.330000000000005</v>
      </c>
    </row>
    <row r="3372" spans="1:28" x14ac:dyDescent="0.35">
      <c r="A3372" t="s">
        <v>7719</v>
      </c>
      <c r="B3372" t="s">
        <v>104</v>
      </c>
      <c r="C3372" t="s">
        <v>1</v>
      </c>
      <c r="D3372" t="s">
        <v>2028</v>
      </c>
      <c r="E3372" t="s">
        <v>236</v>
      </c>
      <c r="F3372" s="1">
        <v>44243</v>
      </c>
      <c r="G3372" t="s">
        <v>7598</v>
      </c>
      <c r="H3372" t="s">
        <v>4122</v>
      </c>
      <c r="I3372">
        <v>62521</v>
      </c>
      <c r="J3372" t="s">
        <v>1339</v>
      </c>
      <c r="K3372" t="s">
        <v>1881</v>
      </c>
      <c r="L3372" t="s">
        <v>1860</v>
      </c>
      <c r="M3372" s="1">
        <v>44248</v>
      </c>
      <c r="N3372" t="s">
        <v>1869</v>
      </c>
      <c r="O3372" t="s">
        <v>7623</v>
      </c>
      <c r="P3372" t="s">
        <v>1892</v>
      </c>
      <c r="Q3372" t="s">
        <v>7623</v>
      </c>
      <c r="R3372" t="s">
        <v>1872</v>
      </c>
      <c r="S3372">
        <v>3</v>
      </c>
      <c r="T3372" s="2">
        <v>0.2</v>
      </c>
      <c r="U3372" s="5">
        <v>-8.18</v>
      </c>
      <c r="V3372" s="5">
        <f>ORDENES[[#This Row],[Ventas sin descuento]]-ORDENES[[#This Row],[costos estimados]]</f>
        <v>4.4074999999999989</v>
      </c>
      <c r="W3372">
        <v>3</v>
      </c>
      <c r="X3372" s="5">
        <v>50.35</v>
      </c>
      <c r="Y3372" s="5">
        <f>ORDENES[[#This Row],[Ventas Originales (con descuento)]]/(1-ORDENES[[#This Row],[Descuento]])</f>
        <v>62.9375</v>
      </c>
      <c r="Z3372" s="5">
        <f>ORDENES[[#This Row],[Ventas Originales (con descuento)]]/ORDENES[[#This Row],[Cantidad]]/(1-ORDENES[[#This Row],[Descuento]])</f>
        <v>20.979166666666668</v>
      </c>
      <c r="AA3372" s="5">
        <f>ORDENES[[#This Row],[Ventas Originales (con descuento)]]/ORDENES[[#This Row],[Cantidad]]</f>
        <v>16.783333333333335</v>
      </c>
      <c r="AB3372" s="5">
        <f>ORDENES[[#This Row],[Ventas Originales (con descuento)]]-(ORDENES[[#This Row],[Ganancias]])</f>
        <v>58.53</v>
      </c>
    </row>
    <row r="3373" spans="1:28" x14ac:dyDescent="0.35">
      <c r="A3373" t="s">
        <v>7719</v>
      </c>
      <c r="B3373" t="s">
        <v>322</v>
      </c>
      <c r="C3373" t="s">
        <v>1</v>
      </c>
      <c r="D3373" t="s">
        <v>352</v>
      </c>
      <c r="E3373" t="s">
        <v>236</v>
      </c>
      <c r="F3373" s="1">
        <v>44512</v>
      </c>
      <c r="G3373" t="s">
        <v>7613</v>
      </c>
      <c r="H3373" t="s">
        <v>5175</v>
      </c>
      <c r="I3373">
        <v>78745</v>
      </c>
      <c r="J3373" t="s">
        <v>2846</v>
      </c>
      <c r="K3373" t="s">
        <v>1881</v>
      </c>
      <c r="L3373" t="s">
        <v>1860</v>
      </c>
      <c r="M3373" s="1">
        <v>44518</v>
      </c>
      <c r="N3373" t="s">
        <v>1869</v>
      </c>
      <c r="O3373" t="s">
        <v>7623</v>
      </c>
      <c r="P3373" t="s">
        <v>1883</v>
      </c>
      <c r="Q3373" t="s">
        <v>7623</v>
      </c>
      <c r="R3373" t="s">
        <v>1872</v>
      </c>
      <c r="S3373">
        <v>4</v>
      </c>
      <c r="T3373" s="2">
        <v>0.2</v>
      </c>
      <c r="U3373" s="5">
        <v>-47.25</v>
      </c>
      <c r="V3373" s="5">
        <f>ORDENES[[#This Row],[Ventas sin descuento]]-ORDENES[[#This Row],[costos estimados]]</f>
        <v>87.762499999999932</v>
      </c>
      <c r="W3373">
        <v>3</v>
      </c>
      <c r="X3373" s="5">
        <v>540.04999999999995</v>
      </c>
      <c r="Y3373" s="5">
        <f>ORDENES[[#This Row],[Ventas Originales (con descuento)]]/(1-ORDENES[[#This Row],[Descuento]])</f>
        <v>675.06249999999989</v>
      </c>
      <c r="Z3373" s="5">
        <f>ORDENES[[#This Row],[Ventas Originales (con descuento)]]/ORDENES[[#This Row],[Cantidad]]/(1-ORDENES[[#This Row],[Descuento]])</f>
        <v>225.02083333333331</v>
      </c>
      <c r="AA3373" s="5">
        <f>ORDENES[[#This Row],[Ventas Originales (con descuento)]]/ORDENES[[#This Row],[Cantidad]]</f>
        <v>180.01666666666665</v>
      </c>
      <c r="AB3373" s="5">
        <f>ORDENES[[#This Row],[Ventas Originales (con descuento)]]-(ORDENES[[#This Row],[Ganancias]])</f>
        <v>587.29999999999995</v>
      </c>
    </row>
    <row r="3374" spans="1:28" x14ac:dyDescent="0.35">
      <c r="A3374" t="s">
        <v>7719</v>
      </c>
      <c r="B3374" t="s">
        <v>227</v>
      </c>
      <c r="C3374" t="s">
        <v>1</v>
      </c>
      <c r="D3374" t="s">
        <v>261</v>
      </c>
      <c r="E3374" t="s">
        <v>7624</v>
      </c>
      <c r="F3374" s="1">
        <v>44022</v>
      </c>
      <c r="G3374" t="s">
        <v>7613</v>
      </c>
      <c r="H3374" t="s">
        <v>5177</v>
      </c>
      <c r="I3374">
        <v>75081</v>
      </c>
      <c r="J3374" t="s">
        <v>7637</v>
      </c>
      <c r="K3374" t="s">
        <v>1881</v>
      </c>
      <c r="L3374" t="s">
        <v>1860</v>
      </c>
      <c r="M3374" s="1">
        <v>44026</v>
      </c>
      <c r="N3374" t="s">
        <v>1869</v>
      </c>
      <c r="O3374" t="s">
        <v>7623</v>
      </c>
      <c r="P3374" t="s">
        <v>1883</v>
      </c>
      <c r="Q3374" t="s">
        <v>7623</v>
      </c>
      <c r="R3374" t="s">
        <v>1872</v>
      </c>
      <c r="S3374">
        <v>3</v>
      </c>
      <c r="T3374" s="2">
        <v>0.2</v>
      </c>
      <c r="U3374" s="5">
        <v>-33.799999999999997</v>
      </c>
      <c r="V3374" s="5">
        <f>ORDENES[[#This Row],[Ventas sin descuento]]-ORDENES[[#This Row],[costos estimados]]</f>
        <v>50.70999999999998</v>
      </c>
      <c r="W3374">
        <v>3</v>
      </c>
      <c r="X3374" s="5">
        <v>338.04</v>
      </c>
      <c r="Y3374" s="5">
        <f>ORDENES[[#This Row],[Ventas Originales (con descuento)]]/(1-ORDENES[[#This Row],[Descuento]])</f>
        <v>422.55</v>
      </c>
      <c r="Z3374" s="5">
        <f>ORDENES[[#This Row],[Ventas Originales (con descuento)]]/ORDENES[[#This Row],[Cantidad]]/(1-ORDENES[[#This Row],[Descuento]])</f>
        <v>140.85</v>
      </c>
      <c r="AA3374" s="5">
        <f>ORDENES[[#This Row],[Ventas Originales (con descuento)]]/ORDENES[[#This Row],[Cantidad]]</f>
        <v>112.68</v>
      </c>
      <c r="AB3374" s="5">
        <f>ORDENES[[#This Row],[Ventas Originales (con descuento)]]-(ORDENES[[#This Row],[Ganancias]])</f>
        <v>371.84000000000003</v>
      </c>
    </row>
    <row r="3375" spans="1:28" x14ac:dyDescent="0.35">
      <c r="A3375" t="s">
        <v>7719</v>
      </c>
      <c r="B3375" t="s">
        <v>227</v>
      </c>
      <c r="C3375" t="s">
        <v>1</v>
      </c>
      <c r="D3375" t="s">
        <v>538</v>
      </c>
      <c r="E3375" t="s">
        <v>18</v>
      </c>
      <c r="F3375" s="1">
        <v>44142</v>
      </c>
      <c r="G3375" t="s">
        <v>7613</v>
      </c>
      <c r="H3375" t="s">
        <v>4179</v>
      </c>
      <c r="I3375">
        <v>75220</v>
      </c>
      <c r="J3375" t="s">
        <v>1648</v>
      </c>
      <c r="K3375" t="s">
        <v>1881</v>
      </c>
      <c r="L3375" t="s">
        <v>1860</v>
      </c>
      <c r="M3375" s="1">
        <v>44147</v>
      </c>
      <c r="N3375" t="s">
        <v>1869</v>
      </c>
      <c r="O3375" t="s">
        <v>7623</v>
      </c>
      <c r="P3375" t="s">
        <v>1883</v>
      </c>
      <c r="Q3375" t="s">
        <v>7623</v>
      </c>
      <c r="R3375" t="s">
        <v>1872</v>
      </c>
      <c r="S3375">
        <v>3</v>
      </c>
      <c r="T3375" s="2">
        <v>0.2</v>
      </c>
      <c r="U3375" s="5">
        <v>19.63</v>
      </c>
      <c r="V3375" s="5">
        <f>ORDENES[[#This Row],[Ventas sin descuento]]-ORDENES[[#This Row],[costos estimados]]</f>
        <v>98.152499999999975</v>
      </c>
      <c r="W3375">
        <v>3</v>
      </c>
      <c r="X3375" s="5">
        <v>314.08999999999997</v>
      </c>
      <c r="Y3375" s="5">
        <f>ORDENES[[#This Row],[Ventas Originales (con descuento)]]/(1-ORDENES[[#This Row],[Descuento]])</f>
        <v>392.61249999999995</v>
      </c>
      <c r="Z3375" s="5">
        <f>ORDENES[[#This Row],[Ventas Originales (con descuento)]]/ORDENES[[#This Row],[Cantidad]]/(1-ORDENES[[#This Row],[Descuento]])</f>
        <v>130.87083333333331</v>
      </c>
      <c r="AA3375" s="5">
        <f>ORDENES[[#This Row],[Ventas Originales (con descuento)]]/ORDENES[[#This Row],[Cantidad]]</f>
        <v>104.69666666666666</v>
      </c>
      <c r="AB3375" s="5">
        <f>ORDENES[[#This Row],[Ventas Originales (con descuento)]]-(ORDENES[[#This Row],[Ganancias]])</f>
        <v>294.45999999999998</v>
      </c>
    </row>
    <row r="3376" spans="1:28" x14ac:dyDescent="0.35">
      <c r="A3376" t="s">
        <v>7719</v>
      </c>
      <c r="B3376" t="s">
        <v>227</v>
      </c>
      <c r="C3376" t="s">
        <v>1</v>
      </c>
      <c r="D3376" t="s">
        <v>343</v>
      </c>
      <c r="E3376" t="s">
        <v>102</v>
      </c>
      <c r="F3376" s="1">
        <v>44426</v>
      </c>
      <c r="G3376" t="s">
        <v>7613</v>
      </c>
      <c r="H3376" t="s">
        <v>5178</v>
      </c>
      <c r="I3376">
        <v>75220</v>
      </c>
      <c r="J3376" t="s">
        <v>1367</v>
      </c>
      <c r="K3376" t="s">
        <v>1881</v>
      </c>
      <c r="L3376" t="s">
        <v>1860</v>
      </c>
      <c r="M3376" s="1">
        <v>44430</v>
      </c>
      <c r="N3376" t="s">
        <v>1869</v>
      </c>
      <c r="O3376" t="s">
        <v>7623</v>
      </c>
      <c r="P3376" t="s">
        <v>1883</v>
      </c>
      <c r="Q3376" t="s">
        <v>7623</v>
      </c>
      <c r="R3376" t="s">
        <v>1872</v>
      </c>
      <c r="S3376">
        <v>3</v>
      </c>
      <c r="T3376" s="2">
        <v>0.2</v>
      </c>
      <c r="U3376" s="5">
        <v>12.5</v>
      </c>
      <c r="V3376" s="5">
        <f>ORDENES[[#This Row],[Ventas sin descuento]]-ORDENES[[#This Row],[costos estimados]]</f>
        <v>62.514999999999986</v>
      </c>
      <c r="W3376">
        <v>3</v>
      </c>
      <c r="X3376" s="5">
        <v>200.06</v>
      </c>
      <c r="Y3376" s="5">
        <f>ORDENES[[#This Row],[Ventas Originales (con descuento)]]/(1-ORDENES[[#This Row],[Descuento]])</f>
        <v>250.07499999999999</v>
      </c>
      <c r="Z3376" s="5">
        <f>ORDENES[[#This Row],[Ventas Originales (con descuento)]]/ORDENES[[#This Row],[Cantidad]]/(1-ORDENES[[#This Row],[Descuento]])</f>
        <v>83.358333333333334</v>
      </c>
      <c r="AA3376" s="5">
        <f>ORDENES[[#This Row],[Ventas Originales (con descuento)]]/ORDENES[[#This Row],[Cantidad]]</f>
        <v>66.686666666666667</v>
      </c>
      <c r="AB3376" s="5">
        <f>ORDENES[[#This Row],[Ventas Originales (con descuento)]]-(ORDENES[[#This Row],[Ganancias]])</f>
        <v>187.56</v>
      </c>
    </row>
    <row r="3377" spans="1:28" x14ac:dyDescent="0.35">
      <c r="A3377" t="s">
        <v>7719</v>
      </c>
      <c r="B3377" t="s">
        <v>2022</v>
      </c>
      <c r="C3377" t="s">
        <v>1</v>
      </c>
      <c r="D3377" t="s">
        <v>2031</v>
      </c>
      <c r="E3377" t="s">
        <v>7624</v>
      </c>
      <c r="F3377" s="1">
        <v>43160</v>
      </c>
      <c r="G3377" t="s">
        <v>7613</v>
      </c>
      <c r="H3377" t="s">
        <v>4145</v>
      </c>
      <c r="I3377">
        <v>79907</v>
      </c>
      <c r="J3377" t="s">
        <v>7635</v>
      </c>
      <c r="K3377" t="s">
        <v>1881</v>
      </c>
      <c r="L3377" t="s">
        <v>1860</v>
      </c>
      <c r="M3377" s="1">
        <v>43164</v>
      </c>
      <c r="N3377" t="s">
        <v>1869</v>
      </c>
      <c r="O3377" t="s">
        <v>7623</v>
      </c>
      <c r="P3377" t="s">
        <v>1883</v>
      </c>
      <c r="Q3377" t="s">
        <v>7623</v>
      </c>
      <c r="R3377" t="s">
        <v>1872</v>
      </c>
      <c r="S3377">
        <v>3</v>
      </c>
      <c r="T3377" s="2">
        <v>0.2</v>
      </c>
      <c r="U3377" s="5">
        <v>-22.67</v>
      </c>
      <c r="V3377" s="5">
        <f>ORDENES[[#This Row],[Ventas sin descuento]]-ORDENES[[#This Row],[costos estimados]]</f>
        <v>9.7174999999999727</v>
      </c>
      <c r="W3377">
        <v>3</v>
      </c>
      <c r="X3377" s="5">
        <v>129.55000000000001</v>
      </c>
      <c r="Y3377" s="5">
        <f>ORDENES[[#This Row],[Ventas Originales (con descuento)]]/(1-ORDENES[[#This Row],[Descuento]])</f>
        <v>161.9375</v>
      </c>
      <c r="Z3377" s="5">
        <f>ORDENES[[#This Row],[Ventas Originales (con descuento)]]/ORDENES[[#This Row],[Cantidad]]/(1-ORDENES[[#This Row],[Descuento]])</f>
        <v>53.979166666666671</v>
      </c>
      <c r="AA3377" s="5">
        <f>ORDENES[[#This Row],[Ventas Originales (con descuento)]]/ORDENES[[#This Row],[Cantidad]]</f>
        <v>43.183333333333337</v>
      </c>
      <c r="AB3377" s="5">
        <f>ORDENES[[#This Row],[Ventas Originales (con descuento)]]-(ORDENES[[#This Row],[Ganancias]])</f>
        <v>152.22000000000003</v>
      </c>
    </row>
    <row r="3378" spans="1:28" x14ac:dyDescent="0.35">
      <c r="A3378" t="s">
        <v>7719</v>
      </c>
      <c r="B3378" t="s">
        <v>51</v>
      </c>
      <c r="C3378" t="s">
        <v>1</v>
      </c>
      <c r="D3378" t="s">
        <v>2033</v>
      </c>
      <c r="E3378" t="s">
        <v>18</v>
      </c>
      <c r="F3378" s="1">
        <v>43160</v>
      </c>
      <c r="G3378" t="s">
        <v>7613</v>
      </c>
      <c r="H3378" t="s">
        <v>4126</v>
      </c>
      <c r="I3378">
        <v>77036</v>
      </c>
      <c r="J3378" t="s">
        <v>1984</v>
      </c>
      <c r="K3378" t="s">
        <v>1881</v>
      </c>
      <c r="L3378" t="s">
        <v>1860</v>
      </c>
      <c r="M3378" s="1">
        <v>43166</v>
      </c>
      <c r="N3378" t="s">
        <v>1869</v>
      </c>
      <c r="O3378" t="s">
        <v>7623</v>
      </c>
      <c r="P3378" t="s">
        <v>1883</v>
      </c>
      <c r="Q3378" t="s">
        <v>7623</v>
      </c>
      <c r="R3378" t="s">
        <v>1872</v>
      </c>
      <c r="S3378">
        <v>4</v>
      </c>
      <c r="T3378" s="2">
        <v>0.2</v>
      </c>
      <c r="U3378" s="5">
        <v>8.58</v>
      </c>
      <c r="V3378" s="5">
        <f>ORDENES[[#This Row],[Ventas sin descuento]]-ORDENES[[#This Row],[costos estimados]]</f>
        <v>42.91749999999999</v>
      </c>
      <c r="W3378">
        <v>3</v>
      </c>
      <c r="X3378" s="5">
        <v>137.35</v>
      </c>
      <c r="Y3378" s="5">
        <f>ORDENES[[#This Row],[Ventas Originales (con descuento)]]/(1-ORDENES[[#This Row],[Descuento]])</f>
        <v>171.68749999999997</v>
      </c>
      <c r="Z3378" s="5">
        <f>ORDENES[[#This Row],[Ventas Originales (con descuento)]]/ORDENES[[#This Row],[Cantidad]]/(1-ORDENES[[#This Row],[Descuento]])</f>
        <v>57.229166666666664</v>
      </c>
      <c r="AA3378" s="5">
        <f>ORDENES[[#This Row],[Ventas Originales (con descuento)]]/ORDENES[[#This Row],[Cantidad]]</f>
        <v>45.783333333333331</v>
      </c>
      <c r="AB3378" s="5">
        <f>ORDENES[[#This Row],[Ventas Originales (con descuento)]]-(ORDENES[[#This Row],[Ganancias]])</f>
        <v>128.76999999999998</v>
      </c>
    </row>
    <row r="3379" spans="1:28" x14ac:dyDescent="0.35">
      <c r="A3379" t="s">
        <v>7719</v>
      </c>
      <c r="B3379" t="s">
        <v>51</v>
      </c>
      <c r="C3379" t="s">
        <v>1</v>
      </c>
      <c r="D3379" t="s">
        <v>326</v>
      </c>
      <c r="E3379" t="s">
        <v>2761</v>
      </c>
      <c r="F3379" s="1">
        <v>44341</v>
      </c>
      <c r="G3379" t="s">
        <v>7613</v>
      </c>
      <c r="H3379" t="s">
        <v>5179</v>
      </c>
      <c r="I3379">
        <v>77070</v>
      </c>
      <c r="J3379" t="s">
        <v>3113</v>
      </c>
      <c r="K3379" t="s">
        <v>1881</v>
      </c>
      <c r="L3379" t="s">
        <v>1860</v>
      </c>
      <c r="M3379" s="1">
        <v>44348</v>
      </c>
      <c r="N3379" t="s">
        <v>1869</v>
      </c>
      <c r="O3379" t="s">
        <v>7623</v>
      </c>
      <c r="P3379" t="s">
        <v>1883</v>
      </c>
      <c r="Q3379" t="s">
        <v>7623</v>
      </c>
      <c r="R3379" t="s">
        <v>1872</v>
      </c>
      <c r="S3379">
        <v>5</v>
      </c>
      <c r="T3379" s="2">
        <v>0.2</v>
      </c>
      <c r="U3379" s="5">
        <v>-11.28</v>
      </c>
      <c r="V3379" s="5">
        <f>ORDENES[[#This Row],[Ventas sin descuento]]-ORDENES[[#This Row],[costos estimados]]</f>
        <v>1.2549999999999955</v>
      </c>
      <c r="W3379">
        <v>3</v>
      </c>
      <c r="X3379" s="5">
        <v>50.14</v>
      </c>
      <c r="Y3379" s="5">
        <f>ORDENES[[#This Row],[Ventas Originales (con descuento)]]/(1-ORDENES[[#This Row],[Descuento]])</f>
        <v>62.674999999999997</v>
      </c>
      <c r="Z3379" s="5">
        <f>ORDENES[[#This Row],[Ventas Originales (con descuento)]]/ORDENES[[#This Row],[Cantidad]]/(1-ORDENES[[#This Row],[Descuento]])</f>
        <v>20.891666666666666</v>
      </c>
      <c r="AA3379" s="5">
        <f>ORDENES[[#This Row],[Ventas Originales (con descuento)]]/ORDENES[[#This Row],[Cantidad]]</f>
        <v>16.713333333333335</v>
      </c>
      <c r="AB3379" s="5">
        <f>ORDENES[[#This Row],[Ventas Originales (con descuento)]]-(ORDENES[[#This Row],[Ganancias]])</f>
        <v>61.42</v>
      </c>
    </row>
    <row r="3380" spans="1:28" x14ac:dyDescent="0.35">
      <c r="A3380" t="s">
        <v>7719</v>
      </c>
      <c r="B3380" t="s">
        <v>51</v>
      </c>
      <c r="C3380" t="s">
        <v>1</v>
      </c>
      <c r="D3380" t="s">
        <v>3061</v>
      </c>
      <c r="E3380" t="s">
        <v>236</v>
      </c>
      <c r="F3380" s="1">
        <v>43502</v>
      </c>
      <c r="G3380" t="s">
        <v>7613</v>
      </c>
      <c r="H3380" t="s">
        <v>5180</v>
      </c>
      <c r="I3380">
        <v>77070</v>
      </c>
      <c r="J3380" t="s">
        <v>7609</v>
      </c>
      <c r="K3380" t="s">
        <v>1881</v>
      </c>
      <c r="L3380" t="s">
        <v>1860</v>
      </c>
      <c r="M3380" s="1">
        <v>43509</v>
      </c>
      <c r="N3380" t="s">
        <v>1869</v>
      </c>
      <c r="O3380" t="s">
        <v>7623</v>
      </c>
      <c r="P3380" t="s">
        <v>1883</v>
      </c>
      <c r="Q3380" t="s">
        <v>7623</v>
      </c>
      <c r="R3380" t="s">
        <v>1872</v>
      </c>
      <c r="S3380">
        <v>5</v>
      </c>
      <c r="T3380" s="2">
        <v>0.2</v>
      </c>
      <c r="U3380" s="5">
        <v>-125.77</v>
      </c>
      <c r="V3380" s="5">
        <f>ORDENES[[#This Row],[Ventas sin descuento]]-ORDENES[[#This Row],[costos estimados]]</f>
        <v>41.917500000000018</v>
      </c>
      <c r="W3380">
        <v>3</v>
      </c>
      <c r="X3380" s="5">
        <v>670.75</v>
      </c>
      <c r="Y3380" s="5">
        <f>ORDENES[[#This Row],[Ventas Originales (con descuento)]]/(1-ORDENES[[#This Row],[Descuento]])</f>
        <v>838.4375</v>
      </c>
      <c r="Z3380" s="5">
        <f>ORDENES[[#This Row],[Ventas Originales (con descuento)]]/ORDENES[[#This Row],[Cantidad]]/(1-ORDENES[[#This Row],[Descuento]])</f>
        <v>279.47916666666669</v>
      </c>
      <c r="AA3380" s="5">
        <f>ORDENES[[#This Row],[Ventas Originales (con descuento)]]/ORDENES[[#This Row],[Cantidad]]</f>
        <v>223.58333333333334</v>
      </c>
      <c r="AB3380" s="5">
        <f>ORDENES[[#This Row],[Ventas Originales (con descuento)]]-(ORDENES[[#This Row],[Ganancias]])</f>
        <v>796.52</v>
      </c>
    </row>
    <row r="3381" spans="1:28" x14ac:dyDescent="0.35">
      <c r="A3381" t="s">
        <v>7719</v>
      </c>
      <c r="B3381" t="s">
        <v>51</v>
      </c>
      <c r="C3381" t="s">
        <v>1</v>
      </c>
      <c r="D3381" t="s">
        <v>255</v>
      </c>
      <c r="E3381" t="s">
        <v>236</v>
      </c>
      <c r="F3381" s="1">
        <v>44339</v>
      </c>
      <c r="G3381" t="s">
        <v>7613</v>
      </c>
      <c r="H3381" t="s">
        <v>5147</v>
      </c>
      <c r="I3381">
        <v>77095</v>
      </c>
      <c r="J3381" t="s">
        <v>2107</v>
      </c>
      <c r="K3381" t="s">
        <v>1881</v>
      </c>
      <c r="L3381" t="s">
        <v>1860</v>
      </c>
      <c r="M3381" s="1">
        <v>44343</v>
      </c>
      <c r="N3381" t="s">
        <v>1869</v>
      </c>
      <c r="O3381" t="s">
        <v>7623</v>
      </c>
      <c r="P3381" t="s">
        <v>1883</v>
      </c>
      <c r="Q3381" t="s">
        <v>7623</v>
      </c>
      <c r="R3381" t="s">
        <v>1872</v>
      </c>
      <c r="S3381">
        <v>3</v>
      </c>
      <c r="T3381" s="2">
        <v>0.2</v>
      </c>
      <c r="U3381" s="5">
        <v>-11.59</v>
      </c>
      <c r="V3381" s="5">
        <f>ORDENES[[#This Row],[Ventas sin descuento]]-ORDENES[[#This Row],[costos estimados]]</f>
        <v>0.61500000000000199</v>
      </c>
      <c r="W3381">
        <v>3</v>
      </c>
      <c r="X3381" s="5">
        <v>48.82</v>
      </c>
      <c r="Y3381" s="5">
        <f>ORDENES[[#This Row],[Ventas Originales (con descuento)]]/(1-ORDENES[[#This Row],[Descuento]])</f>
        <v>61.024999999999999</v>
      </c>
      <c r="Z3381" s="5">
        <f>ORDENES[[#This Row],[Ventas Originales (con descuento)]]/ORDENES[[#This Row],[Cantidad]]/(1-ORDENES[[#This Row],[Descuento]])</f>
        <v>20.341666666666665</v>
      </c>
      <c r="AA3381" s="5">
        <f>ORDENES[[#This Row],[Ventas Originales (con descuento)]]/ORDENES[[#This Row],[Cantidad]]</f>
        <v>16.273333333333333</v>
      </c>
      <c r="AB3381" s="5">
        <f>ORDENES[[#This Row],[Ventas Originales (con descuento)]]-(ORDENES[[#This Row],[Ganancias]])</f>
        <v>60.41</v>
      </c>
    </row>
    <row r="3382" spans="1:28" x14ac:dyDescent="0.35">
      <c r="A3382" t="s">
        <v>7719</v>
      </c>
      <c r="B3382" t="s">
        <v>2831</v>
      </c>
      <c r="C3382" t="s">
        <v>1</v>
      </c>
      <c r="D3382" t="s">
        <v>2702</v>
      </c>
      <c r="E3382" t="s">
        <v>344</v>
      </c>
      <c r="F3382" s="1">
        <v>43953</v>
      </c>
      <c r="G3382" t="s">
        <v>7613</v>
      </c>
      <c r="H3382" t="s">
        <v>5150</v>
      </c>
      <c r="I3382">
        <v>75061</v>
      </c>
      <c r="J3382" t="s">
        <v>2016</v>
      </c>
      <c r="K3382" t="s">
        <v>1881</v>
      </c>
      <c r="L3382" t="s">
        <v>1860</v>
      </c>
      <c r="M3382" s="1">
        <v>43957</v>
      </c>
      <c r="N3382" t="s">
        <v>1869</v>
      </c>
      <c r="O3382" t="s">
        <v>7623</v>
      </c>
      <c r="P3382" t="s">
        <v>1883</v>
      </c>
      <c r="Q3382" t="s">
        <v>7623</v>
      </c>
      <c r="R3382" t="s">
        <v>1872</v>
      </c>
      <c r="S3382">
        <v>3</v>
      </c>
      <c r="T3382" s="2">
        <v>0.2</v>
      </c>
      <c r="U3382" s="5">
        <v>-3.79</v>
      </c>
      <c r="V3382" s="5">
        <f>ORDENES[[#This Row],[Ventas sin descuento]]-ORDENES[[#This Row],[costos estimados]]</f>
        <v>0.94500000000000028</v>
      </c>
      <c r="W3382">
        <v>3</v>
      </c>
      <c r="X3382" s="5">
        <v>18.940000000000001</v>
      </c>
      <c r="Y3382" s="5">
        <f>ORDENES[[#This Row],[Ventas Originales (con descuento)]]/(1-ORDENES[[#This Row],[Descuento]])</f>
        <v>23.675000000000001</v>
      </c>
      <c r="Z3382" s="5">
        <f>ORDENES[[#This Row],[Ventas Originales (con descuento)]]/ORDENES[[#This Row],[Cantidad]]/(1-ORDENES[[#This Row],[Descuento]])</f>
        <v>7.8916666666666666</v>
      </c>
      <c r="AA3382" s="5">
        <f>ORDENES[[#This Row],[Ventas Originales (con descuento)]]/ORDENES[[#This Row],[Cantidad]]</f>
        <v>6.3133333333333335</v>
      </c>
      <c r="AB3382" s="5">
        <f>ORDENES[[#This Row],[Ventas Originales (con descuento)]]-(ORDENES[[#This Row],[Ganancias]])</f>
        <v>22.73</v>
      </c>
    </row>
    <row r="3383" spans="1:28" x14ac:dyDescent="0.35">
      <c r="A3383" t="s">
        <v>7719</v>
      </c>
      <c r="B3383" t="s">
        <v>2831</v>
      </c>
      <c r="C3383" t="s">
        <v>1</v>
      </c>
      <c r="D3383" t="s">
        <v>2702</v>
      </c>
      <c r="E3383" t="s">
        <v>452</v>
      </c>
      <c r="F3383" s="1">
        <v>43953</v>
      </c>
      <c r="G3383" t="s">
        <v>7613</v>
      </c>
      <c r="H3383" t="s">
        <v>5150</v>
      </c>
      <c r="I3383">
        <v>75061</v>
      </c>
      <c r="J3383" t="s">
        <v>2145</v>
      </c>
      <c r="K3383" t="s">
        <v>1881</v>
      </c>
      <c r="L3383" t="s">
        <v>1860</v>
      </c>
      <c r="M3383" s="1">
        <v>43957</v>
      </c>
      <c r="N3383" t="s">
        <v>1869</v>
      </c>
      <c r="O3383" t="s">
        <v>7623</v>
      </c>
      <c r="P3383" t="s">
        <v>1883</v>
      </c>
      <c r="Q3383" t="s">
        <v>7623</v>
      </c>
      <c r="R3383" t="s">
        <v>1872</v>
      </c>
      <c r="S3383">
        <v>3</v>
      </c>
      <c r="T3383" s="2">
        <v>0.2</v>
      </c>
      <c r="U3383" s="5">
        <v>-3.17</v>
      </c>
      <c r="V3383" s="5">
        <f>ORDENES[[#This Row],[Ventas sin descuento]]-ORDENES[[#This Row],[costos estimados]]</f>
        <v>-2.500000000001279E-3</v>
      </c>
      <c r="W3383">
        <v>3</v>
      </c>
      <c r="X3383" s="5">
        <v>12.67</v>
      </c>
      <c r="Y3383" s="5">
        <f>ORDENES[[#This Row],[Ventas Originales (con descuento)]]/(1-ORDENES[[#This Row],[Descuento]])</f>
        <v>15.837499999999999</v>
      </c>
      <c r="Z3383" s="5">
        <f>ORDENES[[#This Row],[Ventas Originales (con descuento)]]/ORDENES[[#This Row],[Cantidad]]/(1-ORDENES[[#This Row],[Descuento]])</f>
        <v>5.2791666666666668</v>
      </c>
      <c r="AA3383" s="5">
        <f>ORDENES[[#This Row],[Ventas Originales (con descuento)]]/ORDENES[[#This Row],[Cantidad]]</f>
        <v>4.2233333333333336</v>
      </c>
      <c r="AB3383" s="5">
        <f>ORDENES[[#This Row],[Ventas Originales (con descuento)]]-(ORDENES[[#This Row],[Ganancias]])</f>
        <v>15.84</v>
      </c>
    </row>
    <row r="3384" spans="1:28" x14ac:dyDescent="0.35">
      <c r="A3384" t="s">
        <v>7719</v>
      </c>
      <c r="B3384" t="s">
        <v>190</v>
      </c>
      <c r="C3384" t="s">
        <v>1</v>
      </c>
      <c r="D3384" t="s">
        <v>2659</v>
      </c>
      <c r="E3384" t="s">
        <v>11</v>
      </c>
      <c r="F3384" s="1">
        <v>44079</v>
      </c>
      <c r="G3384" t="s">
        <v>7613</v>
      </c>
      <c r="H3384" t="s">
        <v>5181</v>
      </c>
      <c r="I3384">
        <v>78207</v>
      </c>
      <c r="J3384" t="s">
        <v>1200</v>
      </c>
      <c r="K3384" t="s">
        <v>1881</v>
      </c>
      <c r="L3384" t="s">
        <v>1860</v>
      </c>
      <c r="M3384" s="1">
        <v>44085</v>
      </c>
      <c r="N3384" t="s">
        <v>1869</v>
      </c>
      <c r="O3384" t="s">
        <v>7623</v>
      </c>
      <c r="P3384" t="s">
        <v>1883</v>
      </c>
      <c r="Q3384" t="s">
        <v>7623</v>
      </c>
      <c r="R3384" t="s">
        <v>1872</v>
      </c>
      <c r="S3384">
        <v>4</v>
      </c>
      <c r="T3384" s="2">
        <v>0.2</v>
      </c>
      <c r="U3384" s="5">
        <v>-17.52</v>
      </c>
      <c r="V3384" s="5">
        <f>ORDENES[[#This Row],[Ventas sin descuento]]-ORDENES[[#This Row],[costos estimados]]</f>
        <v>5.8449999999999989</v>
      </c>
      <c r="W3384">
        <v>3</v>
      </c>
      <c r="X3384" s="5">
        <v>93.46</v>
      </c>
      <c r="Y3384" s="5">
        <f>ORDENES[[#This Row],[Ventas Originales (con descuento)]]/(1-ORDENES[[#This Row],[Descuento]])</f>
        <v>116.82499999999999</v>
      </c>
      <c r="Z3384" s="5">
        <f>ORDENES[[#This Row],[Ventas Originales (con descuento)]]/ORDENES[[#This Row],[Cantidad]]/(1-ORDENES[[#This Row],[Descuento]])</f>
        <v>38.941666666666663</v>
      </c>
      <c r="AA3384" s="5">
        <f>ORDENES[[#This Row],[Ventas Originales (con descuento)]]/ORDENES[[#This Row],[Cantidad]]</f>
        <v>31.153333333333332</v>
      </c>
      <c r="AB3384" s="5">
        <f>ORDENES[[#This Row],[Ventas Originales (con descuento)]]-(ORDENES[[#This Row],[Ganancias]])</f>
        <v>110.97999999999999</v>
      </c>
    </row>
    <row r="3385" spans="1:28" x14ac:dyDescent="0.35">
      <c r="A3385" t="s">
        <v>7719</v>
      </c>
      <c r="B3385" t="s">
        <v>90</v>
      </c>
      <c r="C3385" t="s">
        <v>1</v>
      </c>
      <c r="D3385" t="s">
        <v>232</v>
      </c>
      <c r="E3385" t="s">
        <v>199</v>
      </c>
      <c r="F3385" s="1">
        <v>44338</v>
      </c>
      <c r="G3385" t="s">
        <v>7613</v>
      </c>
      <c r="H3385" t="s">
        <v>4107</v>
      </c>
      <c r="I3385">
        <v>60653</v>
      </c>
      <c r="J3385" t="s">
        <v>1769</v>
      </c>
      <c r="K3385" t="s">
        <v>1881</v>
      </c>
      <c r="L3385" t="s">
        <v>1860</v>
      </c>
      <c r="M3385" s="1">
        <v>44342</v>
      </c>
      <c r="N3385" t="s">
        <v>1869</v>
      </c>
      <c r="O3385" t="s">
        <v>7623</v>
      </c>
      <c r="P3385" t="s">
        <v>1892</v>
      </c>
      <c r="Q3385" t="s">
        <v>7623</v>
      </c>
      <c r="R3385" t="s">
        <v>1908</v>
      </c>
      <c r="S3385">
        <v>3</v>
      </c>
      <c r="T3385" s="2">
        <v>0.2</v>
      </c>
      <c r="U3385" s="5">
        <v>2.5099999999999998</v>
      </c>
      <c r="V3385" s="5">
        <f>ORDENES[[#This Row],[Ventas sin descuento]]-ORDENES[[#This Row],[costos estimados]]</f>
        <v>8.0949999999999989</v>
      </c>
      <c r="W3385">
        <v>3</v>
      </c>
      <c r="X3385" s="5">
        <v>22.34</v>
      </c>
      <c r="Y3385" s="5">
        <f>ORDENES[[#This Row],[Ventas Originales (con descuento)]]/(1-ORDENES[[#This Row],[Descuento]])</f>
        <v>27.924999999999997</v>
      </c>
      <c r="Z3385" s="5">
        <f>ORDENES[[#This Row],[Ventas Originales (con descuento)]]/ORDENES[[#This Row],[Cantidad]]/(1-ORDENES[[#This Row],[Descuento]])</f>
        <v>9.3083333333333318</v>
      </c>
      <c r="AA3385" s="5">
        <f>ORDENES[[#This Row],[Ventas Originales (con descuento)]]/ORDENES[[#This Row],[Cantidad]]</f>
        <v>7.4466666666666663</v>
      </c>
      <c r="AB3385" s="5">
        <f>ORDENES[[#This Row],[Ventas Originales (con descuento)]]-(ORDENES[[#This Row],[Ganancias]])</f>
        <v>19.829999999999998</v>
      </c>
    </row>
    <row r="3386" spans="1:28" x14ac:dyDescent="0.35">
      <c r="A3386" t="s">
        <v>7719</v>
      </c>
      <c r="B3386" t="s">
        <v>665</v>
      </c>
      <c r="C3386" t="s">
        <v>1</v>
      </c>
      <c r="D3386" t="s">
        <v>2147</v>
      </c>
      <c r="E3386" t="s">
        <v>18</v>
      </c>
      <c r="F3386" s="1">
        <v>43893</v>
      </c>
      <c r="G3386" t="s">
        <v>7598</v>
      </c>
      <c r="H3386" t="s">
        <v>5126</v>
      </c>
      <c r="I3386">
        <v>78664</v>
      </c>
      <c r="J3386" t="s">
        <v>7707</v>
      </c>
      <c r="K3386" t="s">
        <v>1881</v>
      </c>
      <c r="L3386" t="s">
        <v>1860</v>
      </c>
      <c r="M3386" s="1">
        <v>43898</v>
      </c>
      <c r="N3386" t="s">
        <v>1869</v>
      </c>
      <c r="O3386" t="s">
        <v>7623</v>
      </c>
      <c r="P3386" t="s">
        <v>1883</v>
      </c>
      <c r="Q3386" t="s">
        <v>7623</v>
      </c>
      <c r="R3386" t="s">
        <v>1908</v>
      </c>
      <c r="S3386">
        <v>3</v>
      </c>
      <c r="T3386" s="2">
        <v>0.2</v>
      </c>
      <c r="U3386" s="5">
        <v>-786.01</v>
      </c>
      <c r="V3386" s="5">
        <f>ORDENES[[#This Row],[Ventas sin descuento]]-ORDENES[[#This Row],[costos estimados]]</f>
        <v>196.50749999999971</v>
      </c>
      <c r="W3386">
        <v>3</v>
      </c>
      <c r="X3386" s="5">
        <v>3930.07</v>
      </c>
      <c r="Y3386" s="5">
        <f>ORDENES[[#This Row],[Ventas Originales (con descuento)]]/(1-ORDENES[[#This Row],[Descuento]])</f>
        <v>4912.5874999999996</v>
      </c>
      <c r="Z3386" s="5">
        <f>ORDENES[[#This Row],[Ventas Originales (con descuento)]]/ORDENES[[#This Row],[Cantidad]]/(1-ORDENES[[#This Row],[Descuento]])</f>
        <v>1637.5291666666665</v>
      </c>
      <c r="AA3386" s="5">
        <f>ORDENES[[#This Row],[Ventas Originales (con descuento)]]/ORDENES[[#This Row],[Cantidad]]</f>
        <v>1310.0233333333333</v>
      </c>
      <c r="AB3386" s="5">
        <f>ORDENES[[#This Row],[Ventas Originales (con descuento)]]-(ORDENES[[#This Row],[Ganancias]])</f>
        <v>4716.08</v>
      </c>
    </row>
    <row r="3387" spans="1:28" x14ac:dyDescent="0.35">
      <c r="A3387" t="s">
        <v>7719</v>
      </c>
      <c r="B3387" t="s">
        <v>3572</v>
      </c>
      <c r="C3387" t="s">
        <v>1</v>
      </c>
      <c r="D3387" t="s">
        <v>2085</v>
      </c>
      <c r="E3387" t="s">
        <v>94</v>
      </c>
      <c r="F3387" s="1">
        <v>44400</v>
      </c>
      <c r="G3387" t="s">
        <v>7613</v>
      </c>
      <c r="H3387" t="s">
        <v>5182</v>
      </c>
      <c r="I3387">
        <v>60090</v>
      </c>
      <c r="J3387" t="s">
        <v>1262</v>
      </c>
      <c r="K3387" t="s">
        <v>1881</v>
      </c>
      <c r="L3387" t="s">
        <v>1860</v>
      </c>
      <c r="M3387" s="1">
        <v>44405</v>
      </c>
      <c r="N3387" t="s">
        <v>1869</v>
      </c>
      <c r="O3387" t="s">
        <v>7623</v>
      </c>
      <c r="P3387" t="s">
        <v>1892</v>
      </c>
      <c r="Q3387" t="s">
        <v>7623</v>
      </c>
      <c r="R3387" t="s">
        <v>1874</v>
      </c>
      <c r="S3387">
        <v>3</v>
      </c>
      <c r="T3387" s="2">
        <v>0.2</v>
      </c>
      <c r="U3387" s="5">
        <v>15.19</v>
      </c>
      <c r="V3387" s="5">
        <f>ORDENES[[#This Row],[Ventas sin descuento]]-ORDENES[[#This Row],[costos estimados]]</f>
        <v>45.575000000000003</v>
      </c>
      <c r="W3387">
        <v>4</v>
      </c>
      <c r="X3387" s="5">
        <v>121.54</v>
      </c>
      <c r="Y3387" s="5">
        <f>ORDENES[[#This Row],[Ventas Originales (con descuento)]]/(1-ORDENES[[#This Row],[Descuento]])</f>
        <v>151.92500000000001</v>
      </c>
      <c r="Z3387" s="5">
        <f>ORDENES[[#This Row],[Ventas Originales (con descuento)]]/ORDENES[[#This Row],[Cantidad]]/(1-ORDENES[[#This Row],[Descuento]])</f>
        <v>37.981250000000003</v>
      </c>
      <c r="AA3387" s="5">
        <f>ORDENES[[#This Row],[Ventas Originales (con descuento)]]/ORDENES[[#This Row],[Cantidad]]</f>
        <v>30.385000000000002</v>
      </c>
      <c r="AB3387" s="5">
        <f>ORDENES[[#This Row],[Ventas Originales (con descuento)]]-(ORDENES[[#This Row],[Ganancias]])</f>
        <v>106.35000000000001</v>
      </c>
    </row>
    <row r="3388" spans="1:28" x14ac:dyDescent="0.35">
      <c r="A3388" t="s">
        <v>7719</v>
      </c>
      <c r="B3388" t="s">
        <v>227</v>
      </c>
      <c r="C3388" t="s">
        <v>1</v>
      </c>
      <c r="D3388" t="s">
        <v>261</v>
      </c>
      <c r="E3388" t="s">
        <v>50</v>
      </c>
      <c r="F3388" s="1">
        <v>44022</v>
      </c>
      <c r="G3388" t="s">
        <v>7613</v>
      </c>
      <c r="H3388" t="s">
        <v>5177</v>
      </c>
      <c r="I3388">
        <v>75081</v>
      </c>
      <c r="J3388" t="s">
        <v>1416</v>
      </c>
      <c r="K3388" t="s">
        <v>1881</v>
      </c>
      <c r="L3388" t="s">
        <v>1860</v>
      </c>
      <c r="M3388" s="1">
        <v>44026</v>
      </c>
      <c r="N3388" t="s">
        <v>1869</v>
      </c>
      <c r="O3388" t="s">
        <v>7623</v>
      </c>
      <c r="P3388" t="s">
        <v>1883</v>
      </c>
      <c r="Q3388" t="s">
        <v>7623</v>
      </c>
      <c r="R3388" t="s">
        <v>1874</v>
      </c>
      <c r="S3388">
        <v>3</v>
      </c>
      <c r="T3388" s="2">
        <v>0.2</v>
      </c>
      <c r="U3388" s="5">
        <v>17.350000000000001</v>
      </c>
      <c r="V3388" s="5">
        <f>ORDENES[[#This Row],[Ventas sin descuento]]-ORDENES[[#This Row],[costos estimados]]</f>
        <v>55.91</v>
      </c>
      <c r="W3388">
        <v>4</v>
      </c>
      <c r="X3388" s="5">
        <v>154.24</v>
      </c>
      <c r="Y3388" s="5">
        <f>ORDENES[[#This Row],[Ventas Originales (con descuento)]]/(1-ORDENES[[#This Row],[Descuento]])</f>
        <v>192.8</v>
      </c>
      <c r="Z3388" s="5">
        <f>ORDENES[[#This Row],[Ventas Originales (con descuento)]]/ORDENES[[#This Row],[Cantidad]]/(1-ORDENES[[#This Row],[Descuento]])</f>
        <v>48.2</v>
      </c>
      <c r="AA3388" s="5">
        <f>ORDENES[[#This Row],[Ventas Originales (con descuento)]]/ORDENES[[#This Row],[Cantidad]]</f>
        <v>38.56</v>
      </c>
      <c r="AB3388" s="5">
        <f>ORDENES[[#This Row],[Ventas Originales (con descuento)]]-(ORDENES[[#This Row],[Ganancias]])</f>
        <v>136.89000000000001</v>
      </c>
    </row>
    <row r="3389" spans="1:28" x14ac:dyDescent="0.35">
      <c r="A3389" t="s">
        <v>7719</v>
      </c>
      <c r="B3389" t="s">
        <v>227</v>
      </c>
      <c r="C3389" t="s">
        <v>1</v>
      </c>
      <c r="D3389" t="s">
        <v>3447</v>
      </c>
      <c r="E3389" t="s">
        <v>13</v>
      </c>
      <c r="F3389" s="1">
        <v>44261</v>
      </c>
      <c r="G3389" t="s">
        <v>7598</v>
      </c>
      <c r="H3389" t="s">
        <v>5149</v>
      </c>
      <c r="I3389">
        <v>75220</v>
      </c>
      <c r="J3389" t="s">
        <v>1526</v>
      </c>
      <c r="K3389" t="s">
        <v>1881</v>
      </c>
      <c r="L3389" t="s">
        <v>1860</v>
      </c>
      <c r="M3389" s="1">
        <v>44267</v>
      </c>
      <c r="N3389" t="s">
        <v>1869</v>
      </c>
      <c r="O3389" t="s">
        <v>7623</v>
      </c>
      <c r="P3389" t="s">
        <v>1883</v>
      </c>
      <c r="Q3389" t="s">
        <v>7623</v>
      </c>
      <c r="R3389" t="s">
        <v>1874</v>
      </c>
      <c r="S3389">
        <v>4</v>
      </c>
      <c r="T3389" s="2">
        <v>0.2</v>
      </c>
      <c r="U3389" s="5">
        <v>4.76</v>
      </c>
      <c r="V3389" s="5">
        <f>ORDENES[[#This Row],[Ventas sin descuento]]-ORDENES[[#This Row],[costos estimados]]</f>
        <v>20.632499999999993</v>
      </c>
      <c r="W3389">
        <v>4</v>
      </c>
      <c r="X3389" s="5">
        <v>63.49</v>
      </c>
      <c r="Y3389" s="5">
        <f>ORDENES[[#This Row],[Ventas Originales (con descuento)]]/(1-ORDENES[[#This Row],[Descuento]])</f>
        <v>79.362499999999997</v>
      </c>
      <c r="Z3389" s="5">
        <f>ORDENES[[#This Row],[Ventas Originales (con descuento)]]/ORDENES[[#This Row],[Cantidad]]/(1-ORDENES[[#This Row],[Descuento]])</f>
        <v>19.840624999999999</v>
      </c>
      <c r="AA3389" s="5">
        <f>ORDENES[[#This Row],[Ventas Originales (con descuento)]]/ORDENES[[#This Row],[Cantidad]]</f>
        <v>15.8725</v>
      </c>
      <c r="AB3389" s="5">
        <f>ORDENES[[#This Row],[Ventas Originales (con descuento)]]-(ORDENES[[#This Row],[Ganancias]])</f>
        <v>58.730000000000004</v>
      </c>
    </row>
    <row r="3390" spans="1:28" x14ac:dyDescent="0.35">
      <c r="A3390" t="s">
        <v>7719</v>
      </c>
      <c r="B3390" t="s">
        <v>2022</v>
      </c>
      <c r="C3390" t="s">
        <v>1</v>
      </c>
      <c r="D3390" t="s">
        <v>2301</v>
      </c>
      <c r="E3390" t="s">
        <v>328</v>
      </c>
      <c r="F3390" s="1">
        <v>44161</v>
      </c>
      <c r="G3390" t="s">
        <v>7613</v>
      </c>
      <c r="H3390" t="s">
        <v>5183</v>
      </c>
      <c r="I3390">
        <v>79907</v>
      </c>
      <c r="J3390" t="s">
        <v>2280</v>
      </c>
      <c r="K3390" t="s">
        <v>1881</v>
      </c>
      <c r="L3390" t="s">
        <v>1860</v>
      </c>
      <c r="M3390" s="1">
        <v>44167</v>
      </c>
      <c r="N3390" t="s">
        <v>1869</v>
      </c>
      <c r="O3390" t="s">
        <v>7623</v>
      </c>
      <c r="P3390" t="s">
        <v>1883</v>
      </c>
      <c r="Q3390" t="s">
        <v>7623</v>
      </c>
      <c r="R3390" t="s">
        <v>1874</v>
      </c>
      <c r="S3390">
        <v>4</v>
      </c>
      <c r="T3390" s="2">
        <v>0.2</v>
      </c>
      <c r="U3390" s="5">
        <v>4.24</v>
      </c>
      <c r="V3390" s="5">
        <f>ORDENES[[#This Row],[Ventas sin descuento]]-ORDENES[[#This Row],[costos estimados]]</f>
        <v>8.7050000000000001</v>
      </c>
      <c r="W3390">
        <v>4</v>
      </c>
      <c r="X3390" s="5">
        <v>17.86</v>
      </c>
      <c r="Y3390" s="5">
        <f>ORDENES[[#This Row],[Ventas Originales (con descuento)]]/(1-ORDENES[[#This Row],[Descuento]])</f>
        <v>22.324999999999999</v>
      </c>
      <c r="Z3390" s="5">
        <f>ORDENES[[#This Row],[Ventas Originales (con descuento)]]/ORDENES[[#This Row],[Cantidad]]/(1-ORDENES[[#This Row],[Descuento]])</f>
        <v>5.5812499999999998</v>
      </c>
      <c r="AA3390" s="5">
        <f>ORDENES[[#This Row],[Ventas Originales (con descuento)]]/ORDENES[[#This Row],[Cantidad]]</f>
        <v>4.4649999999999999</v>
      </c>
      <c r="AB3390" s="5">
        <f>ORDENES[[#This Row],[Ventas Originales (con descuento)]]-(ORDENES[[#This Row],[Ganancias]])</f>
        <v>13.62</v>
      </c>
    </row>
    <row r="3391" spans="1:28" x14ac:dyDescent="0.35">
      <c r="A3391" t="s">
        <v>7719</v>
      </c>
      <c r="B3391" t="s">
        <v>51</v>
      </c>
      <c r="C3391" t="s">
        <v>1</v>
      </c>
      <c r="D3391" t="s">
        <v>422</v>
      </c>
      <c r="E3391" t="s">
        <v>47</v>
      </c>
      <c r="F3391" s="1">
        <v>44525</v>
      </c>
      <c r="G3391" t="s">
        <v>7613</v>
      </c>
      <c r="H3391" t="s">
        <v>4142</v>
      </c>
      <c r="I3391">
        <v>77070</v>
      </c>
      <c r="J3391" t="s">
        <v>7709</v>
      </c>
      <c r="K3391" t="s">
        <v>1881</v>
      </c>
      <c r="L3391" t="s">
        <v>1860</v>
      </c>
      <c r="M3391" s="1">
        <v>44530</v>
      </c>
      <c r="N3391" t="s">
        <v>1869</v>
      </c>
      <c r="O3391" t="s">
        <v>7623</v>
      </c>
      <c r="P3391" t="s">
        <v>1883</v>
      </c>
      <c r="Q3391" t="s">
        <v>7623</v>
      </c>
      <c r="R3391" t="s">
        <v>1874</v>
      </c>
      <c r="S3391">
        <v>3</v>
      </c>
      <c r="T3391" s="2">
        <v>0.2</v>
      </c>
      <c r="U3391" s="5">
        <v>3.74</v>
      </c>
      <c r="V3391" s="5">
        <f>ORDENES[[#This Row],[Ventas sin descuento]]-ORDENES[[#This Row],[costos estimados]]</f>
        <v>8.4124999999999996</v>
      </c>
      <c r="W3391">
        <v>4</v>
      </c>
      <c r="X3391" s="5">
        <v>18.690000000000001</v>
      </c>
      <c r="Y3391" s="5">
        <f>ORDENES[[#This Row],[Ventas Originales (con descuento)]]/(1-ORDENES[[#This Row],[Descuento]])</f>
        <v>23.362500000000001</v>
      </c>
      <c r="Z3391" s="5">
        <f>ORDENES[[#This Row],[Ventas Originales (con descuento)]]/ORDENES[[#This Row],[Cantidad]]/(1-ORDENES[[#This Row],[Descuento]])</f>
        <v>5.8406250000000002</v>
      </c>
      <c r="AA3391" s="5">
        <f>ORDENES[[#This Row],[Ventas Originales (con descuento)]]/ORDENES[[#This Row],[Cantidad]]</f>
        <v>4.6725000000000003</v>
      </c>
      <c r="AB3391" s="5">
        <f>ORDENES[[#This Row],[Ventas Originales (con descuento)]]-(ORDENES[[#This Row],[Ganancias]])</f>
        <v>14.950000000000001</v>
      </c>
    </row>
    <row r="3392" spans="1:28" x14ac:dyDescent="0.35">
      <c r="A3392" t="s">
        <v>7719</v>
      </c>
      <c r="B3392" t="s">
        <v>418</v>
      </c>
      <c r="C3392" t="s">
        <v>1</v>
      </c>
      <c r="D3392" t="s">
        <v>133</v>
      </c>
      <c r="E3392" t="s">
        <v>18</v>
      </c>
      <c r="F3392" s="1">
        <v>44197</v>
      </c>
      <c r="G3392" t="s">
        <v>7613</v>
      </c>
      <c r="H3392" t="s">
        <v>4136</v>
      </c>
      <c r="I3392">
        <v>77340</v>
      </c>
      <c r="J3392" t="s">
        <v>7692</v>
      </c>
      <c r="K3392" t="s">
        <v>1881</v>
      </c>
      <c r="L3392" t="s">
        <v>1860</v>
      </c>
      <c r="M3392" s="1">
        <v>44201</v>
      </c>
      <c r="N3392" t="s">
        <v>1869</v>
      </c>
      <c r="O3392" t="s">
        <v>7623</v>
      </c>
      <c r="P3392" t="s">
        <v>1883</v>
      </c>
      <c r="Q3392" t="s">
        <v>7623</v>
      </c>
      <c r="R3392" t="s">
        <v>1874</v>
      </c>
      <c r="S3392">
        <v>3</v>
      </c>
      <c r="T3392" s="2">
        <v>0.2</v>
      </c>
      <c r="U3392" s="5">
        <v>2.23</v>
      </c>
      <c r="V3392" s="5">
        <f>ORDENES[[#This Row],[Ventas sin descuento]]-ORDENES[[#This Row],[costos estimados]]</f>
        <v>5.4149999999999991</v>
      </c>
      <c r="W3392">
        <v>4</v>
      </c>
      <c r="X3392" s="5">
        <v>12.74</v>
      </c>
      <c r="Y3392" s="5">
        <f>ORDENES[[#This Row],[Ventas Originales (con descuento)]]/(1-ORDENES[[#This Row],[Descuento]])</f>
        <v>15.924999999999999</v>
      </c>
      <c r="Z3392" s="5">
        <f>ORDENES[[#This Row],[Ventas Originales (con descuento)]]/ORDENES[[#This Row],[Cantidad]]/(1-ORDENES[[#This Row],[Descuento]])</f>
        <v>3.9812499999999997</v>
      </c>
      <c r="AA3392" s="5">
        <f>ORDENES[[#This Row],[Ventas Originales (con descuento)]]/ORDENES[[#This Row],[Cantidad]]</f>
        <v>3.1850000000000001</v>
      </c>
      <c r="AB3392" s="5">
        <f>ORDENES[[#This Row],[Ventas Originales (con descuento)]]-(ORDENES[[#This Row],[Ganancias]])</f>
        <v>10.51</v>
      </c>
    </row>
    <row r="3393" spans="1:28" x14ac:dyDescent="0.35">
      <c r="A3393" t="s">
        <v>7719</v>
      </c>
      <c r="B3393" t="s">
        <v>129</v>
      </c>
      <c r="C3393" t="s">
        <v>1</v>
      </c>
      <c r="D3393" t="s">
        <v>3444</v>
      </c>
      <c r="E3393" t="s">
        <v>18</v>
      </c>
      <c r="F3393" s="1">
        <v>44217</v>
      </c>
      <c r="G3393" t="s">
        <v>7598</v>
      </c>
      <c r="H3393" t="s">
        <v>5184</v>
      </c>
      <c r="I3393">
        <v>60505</v>
      </c>
      <c r="J3393" t="s">
        <v>1670</v>
      </c>
      <c r="K3393" t="s">
        <v>1881</v>
      </c>
      <c r="L3393" t="s">
        <v>1860</v>
      </c>
      <c r="M3393" s="1">
        <v>44221</v>
      </c>
      <c r="N3393" t="s">
        <v>1869</v>
      </c>
      <c r="O3393" t="s">
        <v>7623</v>
      </c>
      <c r="P3393" t="s">
        <v>1892</v>
      </c>
      <c r="Q3393" t="s">
        <v>7623</v>
      </c>
      <c r="R3393" t="s">
        <v>1890</v>
      </c>
      <c r="S3393">
        <v>3</v>
      </c>
      <c r="T3393" s="2">
        <v>0.2</v>
      </c>
      <c r="U3393" s="5">
        <v>90.64</v>
      </c>
      <c r="V3393" s="5">
        <f>ORDENES[[#This Row],[Ventas sin descuento]]-ORDENES[[#This Row],[costos estimados]]</f>
        <v>157.78499999999997</v>
      </c>
      <c r="W3393">
        <v>4</v>
      </c>
      <c r="X3393" s="5">
        <v>268.58</v>
      </c>
      <c r="Y3393" s="5">
        <f>ORDENES[[#This Row],[Ventas Originales (con descuento)]]/(1-ORDENES[[#This Row],[Descuento]])</f>
        <v>335.72499999999997</v>
      </c>
      <c r="Z3393" s="5">
        <f>ORDENES[[#This Row],[Ventas Originales (con descuento)]]/ORDENES[[#This Row],[Cantidad]]/(1-ORDENES[[#This Row],[Descuento]])</f>
        <v>83.931249999999991</v>
      </c>
      <c r="AA3393" s="5">
        <f>ORDENES[[#This Row],[Ventas Originales (con descuento)]]/ORDENES[[#This Row],[Cantidad]]</f>
        <v>67.144999999999996</v>
      </c>
      <c r="AB3393" s="5">
        <f>ORDENES[[#This Row],[Ventas Originales (con descuento)]]-(ORDENES[[#This Row],[Ganancias]])</f>
        <v>177.94</v>
      </c>
    </row>
    <row r="3394" spans="1:28" x14ac:dyDescent="0.35">
      <c r="A3394" t="s">
        <v>7719</v>
      </c>
      <c r="B3394" t="s">
        <v>227</v>
      </c>
      <c r="C3394" t="s">
        <v>1</v>
      </c>
      <c r="D3394" t="s">
        <v>2745</v>
      </c>
      <c r="E3394" t="s">
        <v>470</v>
      </c>
      <c r="F3394" s="1">
        <v>43376</v>
      </c>
      <c r="G3394" t="s">
        <v>7613</v>
      </c>
      <c r="H3394" t="s">
        <v>4170</v>
      </c>
      <c r="I3394">
        <v>75217</v>
      </c>
      <c r="J3394" t="s">
        <v>2740</v>
      </c>
      <c r="K3394" t="s">
        <v>1881</v>
      </c>
      <c r="L3394" t="s">
        <v>1860</v>
      </c>
      <c r="M3394" s="1">
        <v>43380</v>
      </c>
      <c r="N3394" t="s">
        <v>1869</v>
      </c>
      <c r="O3394" t="s">
        <v>7623</v>
      </c>
      <c r="P3394" t="s">
        <v>1883</v>
      </c>
      <c r="Q3394" t="s">
        <v>7623</v>
      </c>
      <c r="R3394" t="s">
        <v>1898</v>
      </c>
      <c r="S3394">
        <v>3</v>
      </c>
      <c r="T3394" s="2">
        <v>0.2</v>
      </c>
      <c r="U3394" s="5">
        <v>-3.77</v>
      </c>
      <c r="V3394" s="5">
        <f>ORDENES[[#This Row],[Ventas sin descuento]]-ORDENES[[#This Row],[costos estimados]]</f>
        <v>-2.500000000001279E-3</v>
      </c>
      <c r="W3394">
        <v>4</v>
      </c>
      <c r="X3394" s="5">
        <v>15.07</v>
      </c>
      <c r="Y3394" s="5">
        <f>ORDENES[[#This Row],[Ventas Originales (con descuento)]]/(1-ORDENES[[#This Row],[Descuento]])</f>
        <v>18.837499999999999</v>
      </c>
      <c r="Z3394" s="5">
        <f>ORDENES[[#This Row],[Ventas Originales (con descuento)]]/ORDENES[[#This Row],[Cantidad]]/(1-ORDENES[[#This Row],[Descuento]])</f>
        <v>4.7093749999999996</v>
      </c>
      <c r="AA3394" s="5">
        <f>ORDENES[[#This Row],[Ventas Originales (con descuento)]]/ORDENES[[#This Row],[Cantidad]]</f>
        <v>3.7675000000000001</v>
      </c>
      <c r="AB3394" s="5">
        <f>ORDENES[[#This Row],[Ventas Originales (con descuento)]]-(ORDENES[[#This Row],[Ganancias]])</f>
        <v>18.84</v>
      </c>
    </row>
    <row r="3395" spans="1:28" x14ac:dyDescent="0.35">
      <c r="A3395" t="s">
        <v>7719</v>
      </c>
      <c r="B3395" t="s">
        <v>90</v>
      </c>
      <c r="C3395" t="s">
        <v>1</v>
      </c>
      <c r="D3395" t="s">
        <v>664</v>
      </c>
      <c r="E3395" t="s">
        <v>47</v>
      </c>
      <c r="F3395" s="1">
        <v>44042</v>
      </c>
      <c r="G3395" t="s">
        <v>7613</v>
      </c>
      <c r="H3395" t="s">
        <v>5161</v>
      </c>
      <c r="I3395">
        <v>60623</v>
      </c>
      <c r="J3395" t="s">
        <v>3544</v>
      </c>
      <c r="K3395" t="s">
        <v>1881</v>
      </c>
      <c r="L3395" t="s">
        <v>1860</v>
      </c>
      <c r="M3395" s="1">
        <v>44047</v>
      </c>
      <c r="N3395" t="s">
        <v>1869</v>
      </c>
      <c r="O3395" t="s">
        <v>7623</v>
      </c>
      <c r="P3395" t="s">
        <v>1892</v>
      </c>
      <c r="Q3395" t="s">
        <v>7623</v>
      </c>
      <c r="R3395" t="s">
        <v>1868</v>
      </c>
      <c r="S3395">
        <v>3</v>
      </c>
      <c r="T3395" s="2">
        <v>0.2</v>
      </c>
      <c r="U3395" s="5">
        <v>3.12</v>
      </c>
      <c r="V3395" s="5">
        <f>ORDENES[[#This Row],[Ventas sin descuento]]-ORDENES[[#This Row],[costos estimados]]</f>
        <v>5.4325000000000001</v>
      </c>
      <c r="W3395">
        <v>4</v>
      </c>
      <c r="X3395" s="5">
        <v>9.25</v>
      </c>
      <c r="Y3395" s="5">
        <f>ORDENES[[#This Row],[Ventas Originales (con descuento)]]/(1-ORDENES[[#This Row],[Descuento]])</f>
        <v>11.5625</v>
      </c>
      <c r="Z3395" s="5">
        <f>ORDENES[[#This Row],[Ventas Originales (con descuento)]]/ORDENES[[#This Row],[Cantidad]]/(1-ORDENES[[#This Row],[Descuento]])</f>
        <v>2.890625</v>
      </c>
      <c r="AA3395" s="5">
        <f>ORDENES[[#This Row],[Ventas Originales (con descuento)]]/ORDENES[[#This Row],[Cantidad]]</f>
        <v>2.3125</v>
      </c>
      <c r="AB3395" s="5">
        <f>ORDENES[[#This Row],[Ventas Originales (con descuento)]]-(ORDENES[[#This Row],[Ganancias]])</f>
        <v>6.13</v>
      </c>
    </row>
    <row r="3396" spans="1:28" x14ac:dyDescent="0.35">
      <c r="A3396" t="s">
        <v>7719</v>
      </c>
      <c r="B3396" t="s">
        <v>2138</v>
      </c>
      <c r="C3396" t="s">
        <v>1</v>
      </c>
      <c r="D3396" t="s">
        <v>2074</v>
      </c>
      <c r="E3396" t="s">
        <v>47</v>
      </c>
      <c r="F3396" s="1">
        <v>44335</v>
      </c>
      <c r="G3396" t="s">
        <v>7613</v>
      </c>
      <c r="H3396" t="s">
        <v>5185</v>
      </c>
      <c r="I3396">
        <v>75023</v>
      </c>
      <c r="J3396" t="s">
        <v>3198</v>
      </c>
      <c r="K3396" t="s">
        <v>1881</v>
      </c>
      <c r="L3396" t="s">
        <v>1860</v>
      </c>
      <c r="M3396" s="1">
        <v>44341</v>
      </c>
      <c r="N3396" t="s">
        <v>1869</v>
      </c>
      <c r="O3396" t="s">
        <v>7623</v>
      </c>
      <c r="P3396" t="s">
        <v>1883</v>
      </c>
      <c r="Q3396" t="s">
        <v>7623</v>
      </c>
      <c r="R3396" t="s">
        <v>1868</v>
      </c>
      <c r="S3396">
        <v>4</v>
      </c>
      <c r="T3396" s="2">
        <v>0.2</v>
      </c>
      <c r="U3396" s="5">
        <v>4.3</v>
      </c>
      <c r="V3396" s="5">
        <f>ORDENES[[#This Row],[Ventas sin descuento]]-ORDENES[[#This Row],[costos estimados]]</f>
        <v>7.6049999999999969</v>
      </c>
      <c r="W3396">
        <v>4</v>
      </c>
      <c r="X3396" s="5">
        <v>13.22</v>
      </c>
      <c r="Y3396" s="5">
        <f>ORDENES[[#This Row],[Ventas Originales (con descuento)]]/(1-ORDENES[[#This Row],[Descuento]])</f>
        <v>16.524999999999999</v>
      </c>
      <c r="Z3396" s="5">
        <f>ORDENES[[#This Row],[Ventas Originales (con descuento)]]/ORDENES[[#This Row],[Cantidad]]/(1-ORDENES[[#This Row],[Descuento]])</f>
        <v>4.1312499999999996</v>
      </c>
      <c r="AA3396" s="5">
        <f>ORDENES[[#This Row],[Ventas Originales (con descuento)]]/ORDENES[[#This Row],[Cantidad]]</f>
        <v>3.3050000000000002</v>
      </c>
      <c r="AB3396" s="5">
        <f>ORDENES[[#This Row],[Ventas Originales (con descuento)]]-(ORDENES[[#This Row],[Ganancias]])</f>
        <v>8.9200000000000017</v>
      </c>
    </row>
    <row r="3397" spans="1:28" x14ac:dyDescent="0.35">
      <c r="A3397" t="s">
        <v>7719</v>
      </c>
      <c r="B3397" t="s">
        <v>90</v>
      </c>
      <c r="C3397" t="s">
        <v>1</v>
      </c>
      <c r="D3397" t="s">
        <v>2608</v>
      </c>
      <c r="E3397" t="s">
        <v>18</v>
      </c>
      <c r="F3397" s="1">
        <v>43456</v>
      </c>
      <c r="G3397" t="s">
        <v>7598</v>
      </c>
      <c r="H3397" t="s">
        <v>5131</v>
      </c>
      <c r="I3397">
        <v>60623</v>
      </c>
      <c r="J3397" t="s">
        <v>2507</v>
      </c>
      <c r="K3397" t="s">
        <v>1881</v>
      </c>
      <c r="L3397" t="s">
        <v>1860</v>
      </c>
      <c r="M3397" s="1">
        <v>43463</v>
      </c>
      <c r="N3397" t="s">
        <v>1869</v>
      </c>
      <c r="O3397" t="s">
        <v>7623</v>
      </c>
      <c r="P3397" t="s">
        <v>1892</v>
      </c>
      <c r="Q3397" t="s">
        <v>7623</v>
      </c>
      <c r="R3397" t="s">
        <v>1879</v>
      </c>
      <c r="S3397">
        <v>5</v>
      </c>
      <c r="T3397" s="2">
        <v>0.2</v>
      </c>
      <c r="U3397" s="5">
        <v>44.96</v>
      </c>
      <c r="V3397" s="5">
        <f>ORDENES[[#This Row],[Ventas sin descuento]]-ORDENES[[#This Row],[costos estimados]]</f>
        <v>75.967500000000001</v>
      </c>
      <c r="W3397">
        <v>4</v>
      </c>
      <c r="X3397" s="5">
        <v>124.03</v>
      </c>
      <c r="Y3397" s="5">
        <f>ORDENES[[#This Row],[Ventas Originales (con descuento)]]/(1-ORDENES[[#This Row],[Descuento]])</f>
        <v>155.03749999999999</v>
      </c>
      <c r="Z3397" s="5">
        <f>ORDENES[[#This Row],[Ventas Originales (con descuento)]]/ORDENES[[#This Row],[Cantidad]]/(1-ORDENES[[#This Row],[Descuento]])</f>
        <v>38.759374999999999</v>
      </c>
      <c r="AA3397" s="5">
        <f>ORDENES[[#This Row],[Ventas Originales (con descuento)]]/ORDENES[[#This Row],[Cantidad]]</f>
        <v>31.0075</v>
      </c>
      <c r="AB3397" s="5">
        <f>ORDENES[[#This Row],[Ventas Originales (con descuento)]]-(ORDENES[[#This Row],[Ganancias]])</f>
        <v>79.069999999999993</v>
      </c>
    </row>
    <row r="3398" spans="1:28" x14ac:dyDescent="0.35">
      <c r="A3398" t="s">
        <v>7719</v>
      </c>
      <c r="B3398" t="s">
        <v>90</v>
      </c>
      <c r="C3398" t="s">
        <v>1</v>
      </c>
      <c r="D3398" t="s">
        <v>456</v>
      </c>
      <c r="E3398" t="s">
        <v>21</v>
      </c>
      <c r="F3398" s="1">
        <v>43387</v>
      </c>
      <c r="G3398" t="s">
        <v>7613</v>
      </c>
      <c r="H3398" t="s">
        <v>5186</v>
      </c>
      <c r="I3398">
        <v>60653</v>
      </c>
      <c r="J3398" t="s">
        <v>2773</v>
      </c>
      <c r="K3398" t="s">
        <v>1881</v>
      </c>
      <c r="L3398" t="s">
        <v>1860</v>
      </c>
      <c r="M3398" s="1">
        <v>43393</v>
      </c>
      <c r="N3398" t="s">
        <v>1869</v>
      </c>
      <c r="O3398" t="s">
        <v>7623</v>
      </c>
      <c r="P3398" t="s">
        <v>1892</v>
      </c>
      <c r="Q3398" t="s">
        <v>7623</v>
      </c>
      <c r="R3398" t="s">
        <v>1879</v>
      </c>
      <c r="S3398">
        <v>4</v>
      </c>
      <c r="T3398" s="2">
        <v>0.2</v>
      </c>
      <c r="U3398" s="5">
        <v>6.94</v>
      </c>
      <c r="V3398" s="5">
        <f>ORDENES[[#This Row],[Ventas sin descuento]]-ORDENES[[#This Row],[costos estimados]]</f>
        <v>11.725000000000001</v>
      </c>
      <c r="W3398">
        <v>4</v>
      </c>
      <c r="X3398" s="5">
        <v>19.14</v>
      </c>
      <c r="Y3398" s="5">
        <f>ORDENES[[#This Row],[Ventas Originales (con descuento)]]/(1-ORDENES[[#This Row],[Descuento]])</f>
        <v>23.925000000000001</v>
      </c>
      <c r="Z3398" s="5">
        <f>ORDENES[[#This Row],[Ventas Originales (con descuento)]]/ORDENES[[#This Row],[Cantidad]]/(1-ORDENES[[#This Row],[Descuento]])</f>
        <v>5.9812500000000002</v>
      </c>
      <c r="AA3398" s="5">
        <f>ORDENES[[#This Row],[Ventas Originales (con descuento)]]/ORDENES[[#This Row],[Cantidad]]</f>
        <v>4.7850000000000001</v>
      </c>
      <c r="AB3398" s="5">
        <f>ORDENES[[#This Row],[Ventas Originales (con descuento)]]-(ORDENES[[#This Row],[Ganancias]])</f>
        <v>12.2</v>
      </c>
    </row>
    <row r="3399" spans="1:28" x14ac:dyDescent="0.35">
      <c r="A3399" t="s">
        <v>7719</v>
      </c>
      <c r="B3399" t="s">
        <v>90</v>
      </c>
      <c r="C3399" t="s">
        <v>1</v>
      </c>
      <c r="D3399" t="s">
        <v>130</v>
      </c>
      <c r="E3399" t="s">
        <v>21</v>
      </c>
      <c r="F3399" s="1">
        <v>44462</v>
      </c>
      <c r="G3399" t="s">
        <v>7613</v>
      </c>
      <c r="H3399" t="s">
        <v>5187</v>
      </c>
      <c r="I3399">
        <v>60653</v>
      </c>
      <c r="J3399" t="s">
        <v>2710</v>
      </c>
      <c r="K3399" t="s">
        <v>1881</v>
      </c>
      <c r="L3399" t="s">
        <v>1860</v>
      </c>
      <c r="M3399" s="1">
        <v>44467</v>
      </c>
      <c r="N3399" t="s">
        <v>1869</v>
      </c>
      <c r="O3399" t="s">
        <v>7623</v>
      </c>
      <c r="P3399" t="s">
        <v>1892</v>
      </c>
      <c r="Q3399" t="s">
        <v>7623</v>
      </c>
      <c r="R3399" t="s">
        <v>1879</v>
      </c>
      <c r="S3399">
        <v>3</v>
      </c>
      <c r="T3399" s="2">
        <v>0.2</v>
      </c>
      <c r="U3399" s="5">
        <v>7.26</v>
      </c>
      <c r="V3399" s="5">
        <f>ORDENES[[#This Row],[Ventas sin descuento]]-ORDENES[[#This Row],[costos estimados]]</f>
        <v>12.444999999999999</v>
      </c>
      <c r="W3399">
        <v>4</v>
      </c>
      <c r="X3399" s="5">
        <v>20.74</v>
      </c>
      <c r="Y3399" s="5">
        <f>ORDENES[[#This Row],[Ventas Originales (con descuento)]]/(1-ORDENES[[#This Row],[Descuento]])</f>
        <v>25.924999999999997</v>
      </c>
      <c r="Z3399" s="5">
        <f>ORDENES[[#This Row],[Ventas Originales (con descuento)]]/ORDENES[[#This Row],[Cantidad]]/(1-ORDENES[[#This Row],[Descuento]])</f>
        <v>6.4812499999999993</v>
      </c>
      <c r="AA3399" s="5">
        <f>ORDENES[[#This Row],[Ventas Originales (con descuento)]]/ORDENES[[#This Row],[Cantidad]]</f>
        <v>5.1849999999999996</v>
      </c>
      <c r="AB3399" s="5">
        <f>ORDENES[[#This Row],[Ventas Originales (con descuento)]]-(ORDENES[[#This Row],[Ganancias]])</f>
        <v>13.479999999999999</v>
      </c>
    </row>
    <row r="3400" spans="1:28" x14ac:dyDescent="0.35">
      <c r="A3400" t="s">
        <v>7719</v>
      </c>
      <c r="B3400" t="s">
        <v>104</v>
      </c>
      <c r="C3400" t="s">
        <v>1</v>
      </c>
      <c r="D3400" t="s">
        <v>2744</v>
      </c>
      <c r="E3400" t="s">
        <v>21</v>
      </c>
      <c r="F3400" s="1">
        <v>43982</v>
      </c>
      <c r="G3400" t="s">
        <v>7598</v>
      </c>
      <c r="H3400" t="s">
        <v>4121</v>
      </c>
      <c r="I3400">
        <v>62521</v>
      </c>
      <c r="J3400" t="s">
        <v>2568</v>
      </c>
      <c r="K3400" t="s">
        <v>1881</v>
      </c>
      <c r="L3400" t="s">
        <v>1860</v>
      </c>
      <c r="M3400" s="1">
        <v>43986</v>
      </c>
      <c r="N3400" t="s">
        <v>1869</v>
      </c>
      <c r="O3400" t="s">
        <v>7623</v>
      </c>
      <c r="P3400" t="s">
        <v>1892</v>
      </c>
      <c r="Q3400" t="s">
        <v>7623</v>
      </c>
      <c r="R3400" t="s">
        <v>1879</v>
      </c>
      <c r="S3400">
        <v>3</v>
      </c>
      <c r="T3400" s="2">
        <v>0.2</v>
      </c>
      <c r="U3400" s="5">
        <v>6.7</v>
      </c>
      <c r="V3400" s="5">
        <f>ORDENES[[#This Row],[Ventas sin descuento]]-ORDENES[[#This Row],[costos estimados]]</f>
        <v>11.324999999999999</v>
      </c>
      <c r="W3400">
        <v>4</v>
      </c>
      <c r="X3400" s="5">
        <v>18.5</v>
      </c>
      <c r="Y3400" s="5">
        <f>ORDENES[[#This Row],[Ventas Originales (con descuento)]]/(1-ORDENES[[#This Row],[Descuento]])</f>
        <v>23.125</v>
      </c>
      <c r="Z3400" s="5">
        <f>ORDENES[[#This Row],[Ventas Originales (con descuento)]]/ORDENES[[#This Row],[Cantidad]]/(1-ORDENES[[#This Row],[Descuento]])</f>
        <v>5.78125</v>
      </c>
      <c r="AA3400" s="5">
        <f>ORDENES[[#This Row],[Ventas Originales (con descuento)]]/ORDENES[[#This Row],[Cantidad]]</f>
        <v>4.625</v>
      </c>
      <c r="AB3400" s="5">
        <f>ORDENES[[#This Row],[Ventas Originales (con descuento)]]-(ORDENES[[#This Row],[Ganancias]])</f>
        <v>11.8</v>
      </c>
    </row>
    <row r="3401" spans="1:28" x14ac:dyDescent="0.35">
      <c r="A3401" t="s">
        <v>7719</v>
      </c>
      <c r="B3401" t="s">
        <v>3173</v>
      </c>
      <c r="C3401" t="s">
        <v>1</v>
      </c>
      <c r="D3401" t="s">
        <v>364</v>
      </c>
      <c r="E3401" t="s">
        <v>21</v>
      </c>
      <c r="F3401" s="1">
        <v>43592</v>
      </c>
      <c r="G3401" t="s">
        <v>7598</v>
      </c>
      <c r="H3401" t="s">
        <v>4114</v>
      </c>
      <c r="I3401">
        <v>75002</v>
      </c>
      <c r="J3401" t="s">
        <v>2070</v>
      </c>
      <c r="K3401" t="s">
        <v>1881</v>
      </c>
      <c r="L3401" t="s">
        <v>1860</v>
      </c>
      <c r="M3401" s="1">
        <v>43597</v>
      </c>
      <c r="N3401" t="s">
        <v>1869</v>
      </c>
      <c r="O3401" t="s">
        <v>7623</v>
      </c>
      <c r="P3401" t="s">
        <v>1883</v>
      </c>
      <c r="Q3401" t="s">
        <v>7623</v>
      </c>
      <c r="R3401" t="s">
        <v>1879</v>
      </c>
      <c r="S3401">
        <v>3</v>
      </c>
      <c r="T3401" s="2">
        <v>0.2</v>
      </c>
      <c r="U3401" s="5">
        <v>5.38</v>
      </c>
      <c r="V3401" s="5">
        <f>ORDENES[[#This Row],[Ventas sin descuento]]-ORDENES[[#This Row],[costos estimados]]</f>
        <v>9.3649999999999984</v>
      </c>
      <c r="W3401">
        <v>4</v>
      </c>
      <c r="X3401" s="5">
        <v>15.94</v>
      </c>
      <c r="Y3401" s="5">
        <f>ORDENES[[#This Row],[Ventas Originales (con descuento)]]/(1-ORDENES[[#This Row],[Descuento]])</f>
        <v>19.924999999999997</v>
      </c>
      <c r="Z3401" s="5">
        <f>ORDENES[[#This Row],[Ventas Originales (con descuento)]]/ORDENES[[#This Row],[Cantidad]]/(1-ORDENES[[#This Row],[Descuento]])</f>
        <v>4.9812499999999993</v>
      </c>
      <c r="AA3401" s="5">
        <f>ORDENES[[#This Row],[Ventas Originales (con descuento)]]/ORDENES[[#This Row],[Cantidad]]</f>
        <v>3.9849999999999999</v>
      </c>
      <c r="AB3401" s="5">
        <f>ORDENES[[#This Row],[Ventas Originales (con descuento)]]-(ORDENES[[#This Row],[Ganancias]])</f>
        <v>10.559999999999999</v>
      </c>
    </row>
    <row r="3402" spans="1:28" x14ac:dyDescent="0.35">
      <c r="A3402" t="s">
        <v>7719</v>
      </c>
      <c r="B3402" t="s">
        <v>322</v>
      </c>
      <c r="C3402" t="s">
        <v>1</v>
      </c>
      <c r="D3402" t="s">
        <v>2730</v>
      </c>
      <c r="E3402" t="s">
        <v>21</v>
      </c>
      <c r="F3402" s="1">
        <v>43797</v>
      </c>
      <c r="G3402" t="s">
        <v>7613</v>
      </c>
      <c r="H3402" t="s">
        <v>5188</v>
      </c>
      <c r="I3402">
        <v>78745</v>
      </c>
      <c r="J3402" t="s">
        <v>1765</v>
      </c>
      <c r="K3402" t="s">
        <v>1881</v>
      </c>
      <c r="L3402" t="s">
        <v>1860</v>
      </c>
      <c r="M3402" s="1">
        <v>43801</v>
      </c>
      <c r="N3402" t="s">
        <v>1869</v>
      </c>
      <c r="O3402" t="s">
        <v>7623</v>
      </c>
      <c r="P3402" t="s">
        <v>1883</v>
      </c>
      <c r="Q3402" t="s">
        <v>7623</v>
      </c>
      <c r="R3402" t="s">
        <v>1879</v>
      </c>
      <c r="S3402">
        <v>3</v>
      </c>
      <c r="T3402" s="2">
        <v>0.2</v>
      </c>
      <c r="U3402" s="5">
        <v>117.43</v>
      </c>
      <c r="V3402" s="5">
        <f>ORDENES[[#This Row],[Ventas sin descuento]]-ORDENES[[#This Row],[costos estimados]]</f>
        <v>201.31</v>
      </c>
      <c r="W3402">
        <v>4</v>
      </c>
      <c r="X3402" s="5">
        <v>335.52</v>
      </c>
      <c r="Y3402" s="5">
        <f>ORDENES[[#This Row],[Ventas Originales (con descuento)]]/(1-ORDENES[[#This Row],[Descuento]])</f>
        <v>419.4</v>
      </c>
      <c r="Z3402" s="5">
        <f>ORDENES[[#This Row],[Ventas Originales (con descuento)]]/ORDENES[[#This Row],[Cantidad]]/(1-ORDENES[[#This Row],[Descuento]])</f>
        <v>104.85</v>
      </c>
      <c r="AA3402" s="5">
        <f>ORDENES[[#This Row],[Ventas Originales (con descuento)]]/ORDENES[[#This Row],[Cantidad]]</f>
        <v>83.88</v>
      </c>
      <c r="AB3402" s="5">
        <f>ORDENES[[#This Row],[Ventas Originales (con descuento)]]-(ORDENES[[#This Row],[Ganancias]])</f>
        <v>218.08999999999997</v>
      </c>
    </row>
    <row r="3403" spans="1:28" x14ac:dyDescent="0.35">
      <c r="A3403" t="s">
        <v>7719</v>
      </c>
      <c r="B3403" t="s">
        <v>3005</v>
      </c>
      <c r="C3403" t="s">
        <v>1</v>
      </c>
      <c r="D3403" t="s">
        <v>3350</v>
      </c>
      <c r="E3403" t="s">
        <v>18</v>
      </c>
      <c r="F3403" s="1">
        <v>44192</v>
      </c>
      <c r="G3403" t="s">
        <v>7598</v>
      </c>
      <c r="H3403" t="s">
        <v>5158</v>
      </c>
      <c r="I3403">
        <v>77642</v>
      </c>
      <c r="J3403" t="s">
        <v>3040</v>
      </c>
      <c r="K3403" t="s">
        <v>1881</v>
      </c>
      <c r="L3403" t="s">
        <v>1860</v>
      </c>
      <c r="M3403" s="1">
        <v>44198</v>
      </c>
      <c r="N3403" t="s">
        <v>1869</v>
      </c>
      <c r="O3403" t="s">
        <v>7623</v>
      </c>
      <c r="P3403" t="s">
        <v>1883</v>
      </c>
      <c r="Q3403" t="s">
        <v>7623</v>
      </c>
      <c r="R3403" t="s">
        <v>1879</v>
      </c>
      <c r="S3403">
        <v>4</v>
      </c>
      <c r="T3403" s="2">
        <v>0.2</v>
      </c>
      <c r="U3403" s="5">
        <v>7.4</v>
      </c>
      <c r="V3403" s="5">
        <f>ORDENES[[#This Row],[Ventas sin descuento]]-ORDENES[[#This Row],[costos estimados]]</f>
        <v>13.319999999999997</v>
      </c>
      <c r="W3403">
        <v>4</v>
      </c>
      <c r="X3403" s="5">
        <v>23.68</v>
      </c>
      <c r="Y3403" s="5">
        <f>ORDENES[[#This Row],[Ventas Originales (con descuento)]]/(1-ORDENES[[#This Row],[Descuento]])</f>
        <v>29.599999999999998</v>
      </c>
      <c r="Z3403" s="5">
        <f>ORDENES[[#This Row],[Ventas Originales (con descuento)]]/ORDENES[[#This Row],[Cantidad]]/(1-ORDENES[[#This Row],[Descuento]])</f>
        <v>7.3999999999999995</v>
      </c>
      <c r="AA3403" s="5">
        <f>ORDENES[[#This Row],[Ventas Originales (con descuento)]]/ORDENES[[#This Row],[Cantidad]]</f>
        <v>5.92</v>
      </c>
      <c r="AB3403" s="5">
        <f>ORDENES[[#This Row],[Ventas Originales (con descuento)]]-(ORDENES[[#This Row],[Ganancias]])</f>
        <v>16.28</v>
      </c>
    </row>
    <row r="3404" spans="1:28" x14ac:dyDescent="0.35">
      <c r="A3404" t="s">
        <v>7719</v>
      </c>
      <c r="B3404" t="s">
        <v>2942</v>
      </c>
      <c r="C3404" t="s">
        <v>1</v>
      </c>
      <c r="D3404" t="s">
        <v>2386</v>
      </c>
      <c r="E3404" t="s">
        <v>622</v>
      </c>
      <c r="F3404" s="1">
        <v>43461</v>
      </c>
      <c r="G3404" t="s">
        <v>7598</v>
      </c>
      <c r="H3404" t="s">
        <v>4183</v>
      </c>
      <c r="I3404">
        <v>60076</v>
      </c>
      <c r="J3404" t="s">
        <v>622</v>
      </c>
      <c r="K3404" t="s">
        <v>1881</v>
      </c>
      <c r="L3404" t="s">
        <v>1860</v>
      </c>
      <c r="M3404" s="1">
        <v>43465</v>
      </c>
      <c r="N3404" t="s">
        <v>1869</v>
      </c>
      <c r="O3404" t="s">
        <v>7623</v>
      </c>
      <c r="P3404" t="s">
        <v>1892</v>
      </c>
      <c r="Q3404" t="s">
        <v>7623</v>
      </c>
      <c r="R3404" t="s">
        <v>1872</v>
      </c>
      <c r="S3404">
        <v>3</v>
      </c>
      <c r="T3404" s="2">
        <v>0.2</v>
      </c>
      <c r="U3404" s="5">
        <v>3</v>
      </c>
      <c r="V3404" s="5">
        <f>ORDENES[[#This Row],[Ventas sin descuento]]-ORDENES[[#This Row],[costos estimados]]</f>
        <v>10.504999999999999</v>
      </c>
      <c r="W3404">
        <v>4</v>
      </c>
      <c r="X3404" s="5">
        <v>30.02</v>
      </c>
      <c r="Y3404" s="5">
        <f>ORDENES[[#This Row],[Ventas Originales (con descuento)]]/(1-ORDENES[[#This Row],[Descuento]])</f>
        <v>37.524999999999999</v>
      </c>
      <c r="Z3404" s="5">
        <f>ORDENES[[#This Row],[Ventas Originales (con descuento)]]/ORDENES[[#This Row],[Cantidad]]/(1-ORDENES[[#This Row],[Descuento]])</f>
        <v>9.3812499999999996</v>
      </c>
      <c r="AA3404" s="5">
        <f>ORDENES[[#This Row],[Ventas Originales (con descuento)]]/ORDENES[[#This Row],[Cantidad]]</f>
        <v>7.5049999999999999</v>
      </c>
      <c r="AB3404" s="5">
        <f>ORDENES[[#This Row],[Ventas Originales (con descuento)]]-(ORDENES[[#This Row],[Ganancias]])</f>
        <v>27.02</v>
      </c>
    </row>
    <row r="3405" spans="1:28" x14ac:dyDescent="0.35">
      <c r="A3405" t="s">
        <v>7719</v>
      </c>
      <c r="B3405" t="s">
        <v>322</v>
      </c>
      <c r="C3405" t="s">
        <v>1</v>
      </c>
      <c r="D3405" t="s">
        <v>2882</v>
      </c>
      <c r="E3405" t="s">
        <v>437</v>
      </c>
      <c r="F3405" s="1">
        <v>44492</v>
      </c>
      <c r="G3405" t="s">
        <v>7613</v>
      </c>
      <c r="H3405" t="s">
        <v>5132</v>
      </c>
      <c r="I3405">
        <v>78745</v>
      </c>
      <c r="J3405" t="s">
        <v>2060</v>
      </c>
      <c r="K3405" t="s">
        <v>1881</v>
      </c>
      <c r="L3405" t="s">
        <v>1860</v>
      </c>
      <c r="M3405" s="1">
        <v>44497</v>
      </c>
      <c r="N3405" t="s">
        <v>1869</v>
      </c>
      <c r="O3405" t="s">
        <v>7623</v>
      </c>
      <c r="P3405" t="s">
        <v>1883</v>
      </c>
      <c r="Q3405" t="s">
        <v>7623</v>
      </c>
      <c r="R3405" t="s">
        <v>1872</v>
      </c>
      <c r="S3405">
        <v>3</v>
      </c>
      <c r="T3405" s="2">
        <v>0.2</v>
      </c>
      <c r="U3405" s="5">
        <v>-58.31</v>
      </c>
      <c r="V3405" s="5">
        <f>ORDENES[[#This Row],[Ventas sin descuento]]-ORDENES[[#This Row],[costos estimados]]</f>
        <v>6.4749999999999659</v>
      </c>
      <c r="W3405">
        <v>4</v>
      </c>
      <c r="X3405" s="5">
        <v>259.14</v>
      </c>
      <c r="Y3405" s="5">
        <f>ORDENES[[#This Row],[Ventas Originales (con descuento)]]/(1-ORDENES[[#This Row],[Descuento]])</f>
        <v>323.92499999999995</v>
      </c>
      <c r="Z3405" s="5">
        <f>ORDENES[[#This Row],[Ventas Originales (con descuento)]]/ORDENES[[#This Row],[Cantidad]]/(1-ORDENES[[#This Row],[Descuento]])</f>
        <v>80.981249999999989</v>
      </c>
      <c r="AA3405" s="5">
        <f>ORDENES[[#This Row],[Ventas Originales (con descuento)]]/ORDENES[[#This Row],[Cantidad]]</f>
        <v>64.784999999999997</v>
      </c>
      <c r="AB3405" s="5">
        <f>ORDENES[[#This Row],[Ventas Originales (con descuento)]]-(ORDENES[[#This Row],[Ganancias]])</f>
        <v>317.45</v>
      </c>
    </row>
    <row r="3406" spans="1:28" x14ac:dyDescent="0.35">
      <c r="A3406" t="s">
        <v>7719</v>
      </c>
      <c r="B3406" t="s">
        <v>129</v>
      </c>
      <c r="C3406" t="s">
        <v>1</v>
      </c>
      <c r="D3406" t="s">
        <v>3513</v>
      </c>
      <c r="E3406" t="s">
        <v>199</v>
      </c>
      <c r="F3406" s="1">
        <v>44226</v>
      </c>
      <c r="G3406" t="s">
        <v>7598</v>
      </c>
      <c r="H3406" t="s">
        <v>4151</v>
      </c>
      <c r="I3406">
        <v>60505</v>
      </c>
      <c r="J3406" t="s">
        <v>1672</v>
      </c>
      <c r="K3406" t="s">
        <v>1881</v>
      </c>
      <c r="L3406" t="s">
        <v>1860</v>
      </c>
      <c r="M3406" s="1">
        <v>44233</v>
      </c>
      <c r="N3406" t="s">
        <v>1869</v>
      </c>
      <c r="O3406" t="s">
        <v>7623</v>
      </c>
      <c r="P3406" t="s">
        <v>1892</v>
      </c>
      <c r="Q3406" t="s">
        <v>7623</v>
      </c>
      <c r="R3406" t="s">
        <v>1908</v>
      </c>
      <c r="S3406">
        <v>5</v>
      </c>
      <c r="T3406" s="2">
        <v>0.2</v>
      </c>
      <c r="U3406" s="5">
        <v>2.77</v>
      </c>
      <c r="V3406" s="5">
        <f>ORDENES[[#This Row],[Ventas sin descuento]]-ORDENES[[#This Row],[costos estimados]]</f>
        <v>10.689999999999994</v>
      </c>
      <c r="W3406">
        <v>4</v>
      </c>
      <c r="X3406" s="5">
        <v>31.68</v>
      </c>
      <c r="Y3406" s="5">
        <f>ORDENES[[#This Row],[Ventas Originales (con descuento)]]/(1-ORDENES[[#This Row],[Descuento]])</f>
        <v>39.599999999999994</v>
      </c>
      <c r="Z3406" s="5">
        <f>ORDENES[[#This Row],[Ventas Originales (con descuento)]]/ORDENES[[#This Row],[Cantidad]]/(1-ORDENES[[#This Row],[Descuento]])</f>
        <v>9.8999999999999986</v>
      </c>
      <c r="AA3406" s="5">
        <f>ORDENES[[#This Row],[Ventas Originales (con descuento)]]/ORDENES[[#This Row],[Cantidad]]</f>
        <v>7.92</v>
      </c>
      <c r="AB3406" s="5">
        <f>ORDENES[[#This Row],[Ventas Originales (con descuento)]]-(ORDENES[[#This Row],[Ganancias]])</f>
        <v>28.91</v>
      </c>
    </row>
    <row r="3407" spans="1:28" x14ac:dyDescent="0.35">
      <c r="A3407" t="s">
        <v>7719</v>
      </c>
      <c r="B3407" t="s">
        <v>150</v>
      </c>
      <c r="C3407" t="s">
        <v>1</v>
      </c>
      <c r="D3407" t="s">
        <v>2382</v>
      </c>
      <c r="E3407" t="s">
        <v>13</v>
      </c>
      <c r="F3407" s="1">
        <v>43816</v>
      </c>
      <c r="G3407" t="s">
        <v>7613</v>
      </c>
      <c r="H3407" t="s">
        <v>4159</v>
      </c>
      <c r="I3407">
        <v>61701</v>
      </c>
      <c r="J3407" t="s">
        <v>2086</v>
      </c>
      <c r="K3407" t="s">
        <v>1881</v>
      </c>
      <c r="L3407" t="s">
        <v>1860</v>
      </c>
      <c r="M3407" s="1">
        <v>43821</v>
      </c>
      <c r="N3407" t="s">
        <v>1869</v>
      </c>
      <c r="O3407" t="s">
        <v>7623</v>
      </c>
      <c r="P3407" t="s">
        <v>1892</v>
      </c>
      <c r="Q3407" t="s">
        <v>7623</v>
      </c>
      <c r="R3407" t="s">
        <v>1874</v>
      </c>
      <c r="S3407">
        <v>3</v>
      </c>
      <c r="T3407" s="2">
        <v>0.2</v>
      </c>
      <c r="U3407" s="5">
        <v>1.48</v>
      </c>
      <c r="V3407" s="5">
        <f>ORDENES[[#This Row],[Ventas sin descuento]]-ORDENES[[#This Row],[costos estimados]]</f>
        <v>4.76</v>
      </c>
      <c r="W3407">
        <v>5</v>
      </c>
      <c r="X3407" s="5">
        <v>13.12</v>
      </c>
      <c r="Y3407" s="5">
        <f>ORDENES[[#This Row],[Ventas Originales (con descuento)]]/(1-ORDENES[[#This Row],[Descuento]])</f>
        <v>16.399999999999999</v>
      </c>
      <c r="Z3407" s="5">
        <f>ORDENES[[#This Row],[Ventas Originales (con descuento)]]/ORDENES[[#This Row],[Cantidad]]/(1-ORDENES[[#This Row],[Descuento]])</f>
        <v>3.2799999999999994</v>
      </c>
      <c r="AA3407" s="5">
        <f>ORDENES[[#This Row],[Ventas Originales (con descuento)]]/ORDENES[[#This Row],[Cantidad]]</f>
        <v>2.6239999999999997</v>
      </c>
      <c r="AB3407" s="5">
        <f>ORDENES[[#This Row],[Ventas Originales (con descuento)]]-(ORDENES[[#This Row],[Ganancias]])</f>
        <v>11.639999999999999</v>
      </c>
    </row>
    <row r="3408" spans="1:28" x14ac:dyDescent="0.35">
      <c r="A3408" t="s">
        <v>7719</v>
      </c>
      <c r="B3408" t="s">
        <v>3081</v>
      </c>
      <c r="C3408" t="s">
        <v>1</v>
      </c>
      <c r="D3408" t="s">
        <v>3128</v>
      </c>
      <c r="E3408" t="s">
        <v>160</v>
      </c>
      <c r="F3408" s="1">
        <v>44443</v>
      </c>
      <c r="G3408" t="s">
        <v>7598</v>
      </c>
      <c r="H3408" t="s">
        <v>5133</v>
      </c>
      <c r="I3408">
        <v>75019</v>
      </c>
      <c r="J3408" t="s">
        <v>1317</v>
      </c>
      <c r="K3408" t="s">
        <v>1881</v>
      </c>
      <c r="L3408" t="s">
        <v>1860</v>
      </c>
      <c r="M3408" s="1">
        <v>44447</v>
      </c>
      <c r="N3408" t="s">
        <v>1869</v>
      </c>
      <c r="O3408" t="s">
        <v>7623</v>
      </c>
      <c r="P3408" t="s">
        <v>1883</v>
      </c>
      <c r="Q3408" t="s">
        <v>7623</v>
      </c>
      <c r="R3408" t="s">
        <v>1874</v>
      </c>
      <c r="S3408">
        <v>3</v>
      </c>
      <c r="T3408" s="2">
        <v>0.2</v>
      </c>
      <c r="U3408" s="5">
        <v>3.77</v>
      </c>
      <c r="V3408" s="5">
        <f>ORDENES[[#This Row],[Ventas sin descuento]]-ORDENES[[#This Row],[costos estimados]]</f>
        <v>7.0499999999999989</v>
      </c>
      <c r="W3408">
        <v>5</v>
      </c>
      <c r="X3408" s="5">
        <v>13.12</v>
      </c>
      <c r="Y3408" s="5">
        <f>ORDENES[[#This Row],[Ventas Originales (con descuento)]]/(1-ORDENES[[#This Row],[Descuento]])</f>
        <v>16.399999999999999</v>
      </c>
      <c r="Z3408" s="5">
        <f>ORDENES[[#This Row],[Ventas Originales (con descuento)]]/ORDENES[[#This Row],[Cantidad]]/(1-ORDENES[[#This Row],[Descuento]])</f>
        <v>3.2799999999999994</v>
      </c>
      <c r="AA3408" s="5">
        <f>ORDENES[[#This Row],[Ventas Originales (con descuento)]]/ORDENES[[#This Row],[Cantidad]]</f>
        <v>2.6239999999999997</v>
      </c>
      <c r="AB3408" s="5">
        <f>ORDENES[[#This Row],[Ventas Originales (con descuento)]]-(ORDENES[[#This Row],[Ganancias]])</f>
        <v>9.35</v>
      </c>
    </row>
    <row r="3409" spans="1:28" x14ac:dyDescent="0.35">
      <c r="A3409" t="s">
        <v>7719</v>
      </c>
      <c r="B3409" t="s">
        <v>3152</v>
      </c>
      <c r="C3409" t="s">
        <v>1</v>
      </c>
      <c r="D3409" t="s">
        <v>489</v>
      </c>
      <c r="E3409" t="s">
        <v>50</v>
      </c>
      <c r="F3409" s="1">
        <v>44035</v>
      </c>
      <c r="G3409" t="s">
        <v>7613</v>
      </c>
      <c r="H3409" t="s">
        <v>5129</v>
      </c>
      <c r="I3409">
        <v>78501</v>
      </c>
      <c r="J3409" t="s">
        <v>1527</v>
      </c>
      <c r="K3409" t="s">
        <v>1881</v>
      </c>
      <c r="L3409" t="s">
        <v>1860</v>
      </c>
      <c r="M3409" s="1">
        <v>44040</v>
      </c>
      <c r="N3409" t="s">
        <v>1869</v>
      </c>
      <c r="O3409" t="s">
        <v>7623</v>
      </c>
      <c r="P3409" t="s">
        <v>1883</v>
      </c>
      <c r="Q3409" t="s">
        <v>7623</v>
      </c>
      <c r="R3409" t="s">
        <v>1874</v>
      </c>
      <c r="S3409">
        <v>3</v>
      </c>
      <c r="T3409" s="2">
        <v>0.2</v>
      </c>
      <c r="U3409" s="5">
        <v>15.39</v>
      </c>
      <c r="V3409" s="5">
        <f>ORDENES[[#This Row],[Ventas sin descuento]]-ORDENES[[#This Row],[costos estimados]]</f>
        <v>59.370000000000005</v>
      </c>
      <c r="W3409">
        <v>5</v>
      </c>
      <c r="X3409" s="5">
        <v>175.92</v>
      </c>
      <c r="Y3409" s="5">
        <f>ORDENES[[#This Row],[Ventas Originales (con descuento)]]/(1-ORDENES[[#This Row],[Descuento]])</f>
        <v>219.89999999999998</v>
      </c>
      <c r="Z3409" s="5">
        <f>ORDENES[[#This Row],[Ventas Originales (con descuento)]]/ORDENES[[#This Row],[Cantidad]]/(1-ORDENES[[#This Row],[Descuento]])</f>
        <v>43.98</v>
      </c>
      <c r="AA3409" s="5">
        <f>ORDENES[[#This Row],[Ventas Originales (con descuento)]]/ORDENES[[#This Row],[Cantidad]]</f>
        <v>35.183999999999997</v>
      </c>
      <c r="AB3409" s="5">
        <f>ORDENES[[#This Row],[Ventas Originales (con descuento)]]-(ORDENES[[#This Row],[Ganancias]])</f>
        <v>160.52999999999997</v>
      </c>
    </row>
    <row r="3410" spans="1:28" x14ac:dyDescent="0.35">
      <c r="A3410" t="s">
        <v>7719</v>
      </c>
      <c r="B3410" t="s">
        <v>2615</v>
      </c>
      <c r="C3410" t="s">
        <v>1</v>
      </c>
      <c r="D3410" t="s">
        <v>2342</v>
      </c>
      <c r="E3410" t="s">
        <v>38</v>
      </c>
      <c r="F3410" s="1">
        <v>43350</v>
      </c>
      <c r="G3410" t="s">
        <v>7613</v>
      </c>
      <c r="H3410" t="s">
        <v>5189</v>
      </c>
      <c r="I3410">
        <v>60543</v>
      </c>
      <c r="J3410" t="s">
        <v>2618</v>
      </c>
      <c r="K3410" t="s">
        <v>1881</v>
      </c>
      <c r="L3410" t="s">
        <v>1860</v>
      </c>
      <c r="M3410" s="1">
        <v>43357</v>
      </c>
      <c r="N3410" t="s">
        <v>1869</v>
      </c>
      <c r="O3410" t="s">
        <v>7623</v>
      </c>
      <c r="P3410" t="s">
        <v>1892</v>
      </c>
      <c r="Q3410" t="s">
        <v>7623</v>
      </c>
      <c r="R3410" t="s">
        <v>1898</v>
      </c>
      <c r="S3410">
        <v>5</v>
      </c>
      <c r="T3410" s="2">
        <v>0.2</v>
      </c>
      <c r="U3410" s="5">
        <v>4.1100000000000003</v>
      </c>
      <c r="V3410" s="5">
        <f>ORDENES[[#This Row],[Ventas sin descuento]]-ORDENES[[#This Row],[costos estimados]]</f>
        <v>7.3999999999999986</v>
      </c>
      <c r="W3410">
        <v>5</v>
      </c>
      <c r="X3410" s="5">
        <v>13.16</v>
      </c>
      <c r="Y3410" s="5">
        <f>ORDENES[[#This Row],[Ventas Originales (con descuento)]]/(1-ORDENES[[#This Row],[Descuento]])</f>
        <v>16.45</v>
      </c>
      <c r="Z3410" s="5">
        <f>ORDENES[[#This Row],[Ventas Originales (con descuento)]]/ORDENES[[#This Row],[Cantidad]]/(1-ORDENES[[#This Row],[Descuento]])</f>
        <v>3.29</v>
      </c>
      <c r="AA3410" s="5">
        <f>ORDENES[[#This Row],[Ventas Originales (con descuento)]]/ORDENES[[#This Row],[Cantidad]]</f>
        <v>2.6320000000000001</v>
      </c>
      <c r="AB3410" s="5">
        <f>ORDENES[[#This Row],[Ventas Originales (con descuento)]]-(ORDENES[[#This Row],[Ganancias]])</f>
        <v>9.0500000000000007</v>
      </c>
    </row>
    <row r="3411" spans="1:28" x14ac:dyDescent="0.35">
      <c r="A3411" t="s">
        <v>7719</v>
      </c>
      <c r="B3411" t="s">
        <v>2022</v>
      </c>
      <c r="C3411" t="s">
        <v>1</v>
      </c>
      <c r="D3411" t="s">
        <v>2031</v>
      </c>
      <c r="E3411" t="s">
        <v>18</v>
      </c>
      <c r="F3411" s="1">
        <v>43160</v>
      </c>
      <c r="G3411" t="s">
        <v>7613</v>
      </c>
      <c r="H3411" t="s">
        <v>4145</v>
      </c>
      <c r="I3411">
        <v>79907</v>
      </c>
      <c r="J3411" t="s">
        <v>2035</v>
      </c>
      <c r="K3411" t="s">
        <v>1881</v>
      </c>
      <c r="L3411" t="s">
        <v>1860</v>
      </c>
      <c r="M3411" s="1">
        <v>43164</v>
      </c>
      <c r="N3411" t="s">
        <v>1869</v>
      </c>
      <c r="O3411" t="s">
        <v>7623</v>
      </c>
      <c r="P3411" t="s">
        <v>1883</v>
      </c>
      <c r="Q3411" t="s">
        <v>7623</v>
      </c>
      <c r="R3411" t="s">
        <v>1898</v>
      </c>
      <c r="S3411">
        <v>3</v>
      </c>
      <c r="T3411" s="2">
        <v>0.2</v>
      </c>
      <c r="U3411" s="5">
        <v>-3.53</v>
      </c>
      <c r="V3411" s="5">
        <f>ORDENES[[#This Row],[Ventas sin descuento]]-ORDENES[[#This Row],[costos estimados]]</f>
        <v>1.1799999999999962</v>
      </c>
      <c r="W3411">
        <v>5</v>
      </c>
      <c r="X3411" s="5">
        <v>18.84</v>
      </c>
      <c r="Y3411" s="5">
        <f>ORDENES[[#This Row],[Ventas Originales (con descuento)]]/(1-ORDENES[[#This Row],[Descuento]])</f>
        <v>23.549999999999997</v>
      </c>
      <c r="Z3411" s="5">
        <f>ORDENES[[#This Row],[Ventas Originales (con descuento)]]/ORDENES[[#This Row],[Cantidad]]/(1-ORDENES[[#This Row],[Descuento]])</f>
        <v>4.7099999999999991</v>
      </c>
      <c r="AA3411" s="5">
        <f>ORDENES[[#This Row],[Ventas Originales (con descuento)]]/ORDENES[[#This Row],[Cantidad]]</f>
        <v>3.7679999999999998</v>
      </c>
      <c r="AB3411" s="5">
        <f>ORDENES[[#This Row],[Ventas Originales (con descuento)]]-(ORDENES[[#This Row],[Ganancias]])</f>
        <v>22.37</v>
      </c>
    </row>
    <row r="3412" spans="1:28" x14ac:dyDescent="0.35">
      <c r="A3412" t="s">
        <v>7719</v>
      </c>
      <c r="B3412" t="s">
        <v>90</v>
      </c>
      <c r="C3412" t="s">
        <v>1</v>
      </c>
      <c r="D3412" t="s">
        <v>431</v>
      </c>
      <c r="E3412" t="s">
        <v>47</v>
      </c>
      <c r="F3412" s="1">
        <v>44523</v>
      </c>
      <c r="G3412" t="s">
        <v>7613</v>
      </c>
      <c r="H3412" t="s">
        <v>4158</v>
      </c>
      <c r="I3412">
        <v>60610</v>
      </c>
      <c r="J3412" t="s">
        <v>1842</v>
      </c>
      <c r="K3412" t="s">
        <v>1881</v>
      </c>
      <c r="L3412" t="s">
        <v>1860</v>
      </c>
      <c r="M3412" s="1">
        <v>44527</v>
      </c>
      <c r="N3412" t="s">
        <v>1869</v>
      </c>
      <c r="O3412" t="s">
        <v>7623</v>
      </c>
      <c r="P3412" t="s">
        <v>1892</v>
      </c>
      <c r="Q3412" t="s">
        <v>7623</v>
      </c>
      <c r="R3412" t="s">
        <v>1868</v>
      </c>
      <c r="S3412">
        <v>3</v>
      </c>
      <c r="T3412" s="2">
        <v>0.2</v>
      </c>
      <c r="U3412" s="5">
        <v>4.18</v>
      </c>
      <c r="V3412" s="5">
        <f>ORDENES[[#This Row],[Ventas sin descuento]]-ORDENES[[#This Row],[costos estimados]]</f>
        <v>7.0599999999999987</v>
      </c>
      <c r="W3412">
        <v>5</v>
      </c>
      <c r="X3412" s="5">
        <v>11.52</v>
      </c>
      <c r="Y3412" s="5">
        <f>ORDENES[[#This Row],[Ventas Originales (con descuento)]]/(1-ORDENES[[#This Row],[Descuento]])</f>
        <v>14.399999999999999</v>
      </c>
      <c r="Z3412" s="5">
        <f>ORDENES[[#This Row],[Ventas Originales (con descuento)]]/ORDENES[[#This Row],[Cantidad]]/(1-ORDENES[[#This Row],[Descuento]])</f>
        <v>2.8799999999999994</v>
      </c>
      <c r="AA3412" s="5">
        <f>ORDENES[[#This Row],[Ventas Originales (con descuento)]]/ORDENES[[#This Row],[Cantidad]]</f>
        <v>2.3039999999999998</v>
      </c>
      <c r="AB3412" s="5">
        <f>ORDENES[[#This Row],[Ventas Originales (con descuento)]]-(ORDENES[[#This Row],[Ganancias]])</f>
        <v>7.34</v>
      </c>
    </row>
    <row r="3413" spans="1:28" x14ac:dyDescent="0.35">
      <c r="A3413" t="s">
        <v>7719</v>
      </c>
      <c r="B3413" t="s">
        <v>90</v>
      </c>
      <c r="C3413" t="s">
        <v>1</v>
      </c>
      <c r="D3413" t="s">
        <v>449</v>
      </c>
      <c r="E3413" t="s">
        <v>7</v>
      </c>
      <c r="F3413" s="1">
        <v>44076</v>
      </c>
      <c r="G3413" t="s">
        <v>7598</v>
      </c>
      <c r="H3413" t="s">
        <v>5162</v>
      </c>
      <c r="I3413">
        <v>60623</v>
      </c>
      <c r="J3413" t="s">
        <v>1164</v>
      </c>
      <c r="K3413" t="s">
        <v>1881</v>
      </c>
      <c r="L3413" t="s">
        <v>1860</v>
      </c>
      <c r="M3413" s="1">
        <v>44082</v>
      </c>
      <c r="N3413" t="s">
        <v>1869</v>
      </c>
      <c r="O3413" t="s">
        <v>7623</v>
      </c>
      <c r="P3413" t="s">
        <v>1892</v>
      </c>
      <c r="Q3413" t="s">
        <v>7623</v>
      </c>
      <c r="R3413" t="s">
        <v>1868</v>
      </c>
      <c r="S3413">
        <v>4</v>
      </c>
      <c r="T3413" s="2">
        <v>0.2</v>
      </c>
      <c r="U3413" s="5">
        <v>9.8699999999999992</v>
      </c>
      <c r="V3413" s="5">
        <f>ORDENES[[#This Row],[Ventas sin descuento]]-ORDENES[[#This Row],[costos estimados]]</f>
        <v>17.18</v>
      </c>
      <c r="W3413">
        <v>5</v>
      </c>
      <c r="X3413" s="5">
        <v>29.24</v>
      </c>
      <c r="Y3413" s="5">
        <f>ORDENES[[#This Row],[Ventas Originales (con descuento)]]/(1-ORDENES[[#This Row],[Descuento]])</f>
        <v>36.549999999999997</v>
      </c>
      <c r="Z3413" s="5">
        <f>ORDENES[[#This Row],[Ventas Originales (con descuento)]]/ORDENES[[#This Row],[Cantidad]]/(1-ORDENES[[#This Row],[Descuento]])</f>
        <v>7.31</v>
      </c>
      <c r="AA3413" s="5">
        <f>ORDENES[[#This Row],[Ventas Originales (con descuento)]]/ORDENES[[#This Row],[Cantidad]]</f>
        <v>5.8479999999999999</v>
      </c>
      <c r="AB3413" s="5">
        <f>ORDENES[[#This Row],[Ventas Originales (con descuento)]]-(ORDENES[[#This Row],[Ganancias]])</f>
        <v>19.369999999999997</v>
      </c>
    </row>
    <row r="3414" spans="1:28" x14ac:dyDescent="0.35">
      <c r="A3414" t="s">
        <v>7719</v>
      </c>
      <c r="B3414" t="s">
        <v>90</v>
      </c>
      <c r="C3414" t="s">
        <v>1</v>
      </c>
      <c r="D3414" t="s">
        <v>523</v>
      </c>
      <c r="E3414" t="s">
        <v>21</v>
      </c>
      <c r="F3414" s="1">
        <v>43994</v>
      </c>
      <c r="G3414" t="s">
        <v>7613</v>
      </c>
      <c r="H3414" t="s">
        <v>5190</v>
      </c>
      <c r="I3414">
        <v>60610</v>
      </c>
      <c r="J3414" t="s">
        <v>2589</v>
      </c>
      <c r="K3414" t="s">
        <v>1881</v>
      </c>
      <c r="L3414" t="s">
        <v>1860</v>
      </c>
      <c r="M3414" s="1">
        <v>43999</v>
      </c>
      <c r="N3414" t="s">
        <v>1869</v>
      </c>
      <c r="O3414" t="s">
        <v>7623</v>
      </c>
      <c r="P3414" t="s">
        <v>1892</v>
      </c>
      <c r="Q3414" t="s">
        <v>7623</v>
      </c>
      <c r="R3414" t="s">
        <v>1879</v>
      </c>
      <c r="S3414">
        <v>3</v>
      </c>
      <c r="T3414" s="2">
        <v>0.2</v>
      </c>
      <c r="U3414" s="5">
        <v>8.3800000000000008</v>
      </c>
      <c r="V3414" s="5">
        <f>ORDENES[[#This Row],[Ventas sin descuento]]-ORDENES[[#This Row],[costos estimados]]</f>
        <v>14.159999999999998</v>
      </c>
      <c r="W3414">
        <v>5</v>
      </c>
      <c r="X3414" s="5">
        <v>23.12</v>
      </c>
      <c r="Y3414" s="5">
        <f>ORDENES[[#This Row],[Ventas Originales (con descuento)]]/(1-ORDENES[[#This Row],[Descuento]])</f>
        <v>28.9</v>
      </c>
      <c r="Z3414" s="5">
        <f>ORDENES[[#This Row],[Ventas Originales (con descuento)]]/ORDENES[[#This Row],[Cantidad]]/(1-ORDENES[[#This Row],[Descuento]])</f>
        <v>5.78</v>
      </c>
      <c r="AA3414" s="5">
        <f>ORDENES[[#This Row],[Ventas Originales (con descuento)]]/ORDENES[[#This Row],[Cantidad]]</f>
        <v>4.6240000000000006</v>
      </c>
      <c r="AB3414" s="5">
        <f>ORDENES[[#This Row],[Ventas Originales (con descuento)]]-(ORDENES[[#This Row],[Ganancias]])</f>
        <v>14.74</v>
      </c>
    </row>
    <row r="3415" spans="1:28" x14ac:dyDescent="0.35">
      <c r="A3415" t="s">
        <v>7719</v>
      </c>
      <c r="B3415" t="s">
        <v>90</v>
      </c>
      <c r="C3415" t="s">
        <v>1</v>
      </c>
      <c r="D3415" t="s">
        <v>515</v>
      </c>
      <c r="E3415" t="s">
        <v>205</v>
      </c>
      <c r="F3415" s="1">
        <v>44436</v>
      </c>
      <c r="G3415" t="s">
        <v>7613</v>
      </c>
      <c r="H3415" t="s">
        <v>5191</v>
      </c>
      <c r="I3415">
        <v>60623</v>
      </c>
      <c r="J3415" t="s">
        <v>3535</v>
      </c>
      <c r="K3415" t="s">
        <v>1881</v>
      </c>
      <c r="L3415" t="s">
        <v>1860</v>
      </c>
      <c r="M3415" s="1">
        <v>44440</v>
      </c>
      <c r="N3415" t="s">
        <v>1869</v>
      </c>
      <c r="O3415" t="s">
        <v>7623</v>
      </c>
      <c r="P3415" t="s">
        <v>1892</v>
      </c>
      <c r="Q3415" t="s">
        <v>7623</v>
      </c>
      <c r="R3415" t="s">
        <v>1879</v>
      </c>
      <c r="S3415">
        <v>3</v>
      </c>
      <c r="T3415" s="2">
        <v>0.2</v>
      </c>
      <c r="U3415" s="5">
        <v>9.35</v>
      </c>
      <c r="V3415" s="5">
        <f>ORDENES[[#This Row],[Ventas sin descuento]]-ORDENES[[#This Row],[costos estimados]]</f>
        <v>16.03</v>
      </c>
      <c r="W3415">
        <v>5</v>
      </c>
      <c r="X3415" s="5">
        <v>26.72</v>
      </c>
      <c r="Y3415" s="5">
        <f>ORDENES[[#This Row],[Ventas Originales (con descuento)]]/(1-ORDENES[[#This Row],[Descuento]])</f>
        <v>33.4</v>
      </c>
      <c r="Z3415" s="5">
        <f>ORDENES[[#This Row],[Ventas Originales (con descuento)]]/ORDENES[[#This Row],[Cantidad]]/(1-ORDENES[[#This Row],[Descuento]])</f>
        <v>6.6799999999999988</v>
      </c>
      <c r="AA3415" s="5">
        <f>ORDENES[[#This Row],[Ventas Originales (con descuento)]]/ORDENES[[#This Row],[Cantidad]]</f>
        <v>5.3439999999999994</v>
      </c>
      <c r="AB3415" s="5">
        <f>ORDENES[[#This Row],[Ventas Originales (con descuento)]]-(ORDENES[[#This Row],[Ganancias]])</f>
        <v>17.369999999999997</v>
      </c>
    </row>
    <row r="3416" spans="1:28" x14ac:dyDescent="0.35">
      <c r="A3416" t="s">
        <v>7719</v>
      </c>
      <c r="B3416" t="s">
        <v>405</v>
      </c>
      <c r="C3416" t="s">
        <v>1</v>
      </c>
      <c r="D3416" t="s">
        <v>3288</v>
      </c>
      <c r="E3416" t="s">
        <v>21</v>
      </c>
      <c r="F3416" s="1">
        <v>43837</v>
      </c>
      <c r="G3416" t="s">
        <v>7613</v>
      </c>
      <c r="H3416" t="s">
        <v>4168</v>
      </c>
      <c r="I3416">
        <v>79109</v>
      </c>
      <c r="J3416" t="s">
        <v>1844</v>
      </c>
      <c r="K3416" t="s">
        <v>1881</v>
      </c>
      <c r="L3416" t="s">
        <v>1860</v>
      </c>
      <c r="M3416" s="1">
        <v>43841</v>
      </c>
      <c r="N3416" t="s">
        <v>1869</v>
      </c>
      <c r="O3416" t="s">
        <v>7623</v>
      </c>
      <c r="P3416" t="s">
        <v>1883</v>
      </c>
      <c r="Q3416" t="s">
        <v>7623</v>
      </c>
      <c r="R3416" t="s">
        <v>1879</v>
      </c>
      <c r="S3416">
        <v>3</v>
      </c>
      <c r="T3416" s="2">
        <v>0.2</v>
      </c>
      <c r="U3416" s="5">
        <v>9.07</v>
      </c>
      <c r="V3416" s="5">
        <f>ORDENES[[#This Row],[Ventas sin descuento]]-ORDENES[[#This Row],[costos estimados]]</f>
        <v>15.549999999999997</v>
      </c>
      <c r="W3416">
        <v>5</v>
      </c>
      <c r="X3416" s="5">
        <v>25.92</v>
      </c>
      <c r="Y3416" s="5">
        <f>ORDENES[[#This Row],[Ventas Originales (con descuento)]]/(1-ORDENES[[#This Row],[Descuento]])</f>
        <v>32.4</v>
      </c>
      <c r="Z3416" s="5">
        <f>ORDENES[[#This Row],[Ventas Originales (con descuento)]]/ORDENES[[#This Row],[Cantidad]]/(1-ORDENES[[#This Row],[Descuento]])</f>
        <v>6.4799999999999995</v>
      </c>
      <c r="AA3416" s="5">
        <f>ORDENES[[#This Row],[Ventas Originales (con descuento)]]/ORDENES[[#This Row],[Cantidad]]</f>
        <v>5.1840000000000002</v>
      </c>
      <c r="AB3416" s="5">
        <f>ORDENES[[#This Row],[Ventas Originales (con descuento)]]-(ORDENES[[#This Row],[Ganancias]])</f>
        <v>16.850000000000001</v>
      </c>
    </row>
    <row r="3417" spans="1:28" x14ac:dyDescent="0.35">
      <c r="A3417" t="s">
        <v>7719</v>
      </c>
      <c r="B3417" t="s">
        <v>51</v>
      </c>
      <c r="C3417" t="s">
        <v>1</v>
      </c>
      <c r="D3417" t="s">
        <v>3547</v>
      </c>
      <c r="E3417" t="s">
        <v>21</v>
      </c>
      <c r="F3417" s="1">
        <v>44552</v>
      </c>
      <c r="G3417" t="s">
        <v>7613</v>
      </c>
      <c r="H3417" t="s">
        <v>5192</v>
      </c>
      <c r="I3417">
        <v>77095</v>
      </c>
      <c r="J3417" t="s">
        <v>1749</v>
      </c>
      <c r="K3417" t="s">
        <v>1881</v>
      </c>
      <c r="L3417" t="s">
        <v>1860</v>
      </c>
      <c r="M3417" s="1">
        <v>44556</v>
      </c>
      <c r="N3417" t="s">
        <v>1869</v>
      </c>
      <c r="O3417" t="s">
        <v>7623</v>
      </c>
      <c r="P3417" t="s">
        <v>1883</v>
      </c>
      <c r="Q3417" t="s">
        <v>7623</v>
      </c>
      <c r="R3417" t="s">
        <v>1879</v>
      </c>
      <c r="S3417">
        <v>3</v>
      </c>
      <c r="T3417" s="2">
        <v>0.2</v>
      </c>
      <c r="U3417" s="5">
        <v>26.56</v>
      </c>
      <c r="V3417" s="5">
        <f>ORDENES[[#This Row],[Ventas sin descuento]]-ORDENES[[#This Row],[costos estimados]]</f>
        <v>45.53</v>
      </c>
      <c r="W3417">
        <v>5</v>
      </c>
      <c r="X3417" s="5">
        <v>75.88</v>
      </c>
      <c r="Y3417" s="5">
        <f>ORDENES[[#This Row],[Ventas Originales (con descuento)]]/(1-ORDENES[[#This Row],[Descuento]])</f>
        <v>94.85</v>
      </c>
      <c r="Z3417" s="5">
        <f>ORDENES[[#This Row],[Ventas Originales (con descuento)]]/ORDENES[[#This Row],[Cantidad]]/(1-ORDENES[[#This Row],[Descuento]])</f>
        <v>18.969999999999995</v>
      </c>
      <c r="AA3417" s="5">
        <f>ORDENES[[#This Row],[Ventas Originales (con descuento)]]/ORDENES[[#This Row],[Cantidad]]</f>
        <v>15.175999999999998</v>
      </c>
      <c r="AB3417" s="5">
        <f>ORDENES[[#This Row],[Ventas Originales (con descuento)]]-(ORDENES[[#This Row],[Ganancias]])</f>
        <v>49.319999999999993</v>
      </c>
    </row>
    <row r="3418" spans="1:28" x14ac:dyDescent="0.35">
      <c r="A3418" t="s">
        <v>7719</v>
      </c>
      <c r="B3418" t="s">
        <v>51</v>
      </c>
      <c r="C3418" t="s">
        <v>1</v>
      </c>
      <c r="D3418" t="s">
        <v>3547</v>
      </c>
      <c r="E3418" t="s">
        <v>21</v>
      </c>
      <c r="F3418" s="1">
        <v>44552</v>
      </c>
      <c r="G3418" t="s">
        <v>7613</v>
      </c>
      <c r="H3418" t="s">
        <v>5192</v>
      </c>
      <c r="I3418">
        <v>77095</v>
      </c>
      <c r="J3418" t="s">
        <v>1814</v>
      </c>
      <c r="K3418" t="s">
        <v>1881</v>
      </c>
      <c r="L3418" t="s">
        <v>1860</v>
      </c>
      <c r="M3418" s="1">
        <v>44556</v>
      </c>
      <c r="N3418" t="s">
        <v>1869</v>
      </c>
      <c r="O3418" t="s">
        <v>7623</v>
      </c>
      <c r="P3418" t="s">
        <v>1883</v>
      </c>
      <c r="Q3418" t="s">
        <v>7623</v>
      </c>
      <c r="R3418" t="s">
        <v>1879</v>
      </c>
      <c r="S3418">
        <v>3</v>
      </c>
      <c r="T3418" s="2">
        <v>0.2</v>
      </c>
      <c r="U3418" s="5">
        <v>9.07</v>
      </c>
      <c r="V3418" s="5">
        <f>ORDENES[[#This Row],[Ventas sin descuento]]-ORDENES[[#This Row],[costos estimados]]</f>
        <v>15.549999999999997</v>
      </c>
      <c r="W3418">
        <v>5</v>
      </c>
      <c r="X3418" s="5">
        <v>25.92</v>
      </c>
      <c r="Y3418" s="5">
        <f>ORDENES[[#This Row],[Ventas Originales (con descuento)]]/(1-ORDENES[[#This Row],[Descuento]])</f>
        <v>32.4</v>
      </c>
      <c r="Z3418" s="5">
        <f>ORDENES[[#This Row],[Ventas Originales (con descuento)]]/ORDENES[[#This Row],[Cantidad]]/(1-ORDENES[[#This Row],[Descuento]])</f>
        <v>6.4799999999999995</v>
      </c>
      <c r="AA3418" s="5">
        <f>ORDENES[[#This Row],[Ventas Originales (con descuento)]]/ORDENES[[#This Row],[Cantidad]]</f>
        <v>5.1840000000000002</v>
      </c>
      <c r="AB3418" s="5">
        <f>ORDENES[[#This Row],[Ventas Originales (con descuento)]]-(ORDENES[[#This Row],[Ganancias]])</f>
        <v>16.850000000000001</v>
      </c>
    </row>
    <row r="3419" spans="1:28" x14ac:dyDescent="0.35">
      <c r="A3419" t="s">
        <v>7719</v>
      </c>
      <c r="B3419" t="s">
        <v>51</v>
      </c>
      <c r="C3419" t="s">
        <v>1</v>
      </c>
      <c r="D3419" t="s">
        <v>96</v>
      </c>
      <c r="E3419" t="s">
        <v>222</v>
      </c>
      <c r="F3419" s="1">
        <v>43415</v>
      </c>
      <c r="G3419" t="s">
        <v>7613</v>
      </c>
      <c r="H3419" t="s">
        <v>5172</v>
      </c>
      <c r="I3419">
        <v>77095</v>
      </c>
      <c r="J3419" t="s">
        <v>1492</v>
      </c>
      <c r="K3419" t="s">
        <v>1881</v>
      </c>
      <c r="L3419" t="s">
        <v>1860</v>
      </c>
      <c r="M3419" s="1">
        <v>43419</v>
      </c>
      <c r="N3419" t="s">
        <v>1869</v>
      </c>
      <c r="O3419" t="s">
        <v>7623</v>
      </c>
      <c r="P3419" t="s">
        <v>1883</v>
      </c>
      <c r="Q3419" t="s">
        <v>7623</v>
      </c>
      <c r="R3419" t="s">
        <v>1879</v>
      </c>
      <c r="S3419">
        <v>3</v>
      </c>
      <c r="T3419" s="2">
        <v>0.2</v>
      </c>
      <c r="U3419" s="5">
        <v>7.87</v>
      </c>
      <c r="V3419" s="5">
        <f>ORDENES[[#This Row],[Ventas sin descuento]]-ORDENES[[#This Row],[costos estimados]]</f>
        <v>13.3</v>
      </c>
      <c r="W3419">
        <v>5</v>
      </c>
      <c r="X3419" s="5">
        <v>21.72</v>
      </c>
      <c r="Y3419" s="5">
        <f>ORDENES[[#This Row],[Ventas Originales (con descuento)]]/(1-ORDENES[[#This Row],[Descuento]])</f>
        <v>27.15</v>
      </c>
      <c r="Z3419" s="5">
        <f>ORDENES[[#This Row],[Ventas Originales (con descuento)]]/ORDENES[[#This Row],[Cantidad]]/(1-ORDENES[[#This Row],[Descuento]])</f>
        <v>5.4299999999999988</v>
      </c>
      <c r="AA3419" s="5">
        <f>ORDENES[[#This Row],[Ventas Originales (con descuento)]]/ORDENES[[#This Row],[Cantidad]]</f>
        <v>4.3439999999999994</v>
      </c>
      <c r="AB3419" s="5">
        <f>ORDENES[[#This Row],[Ventas Originales (con descuento)]]-(ORDENES[[#This Row],[Ganancias]])</f>
        <v>13.849999999999998</v>
      </c>
    </row>
    <row r="3420" spans="1:28" x14ac:dyDescent="0.35">
      <c r="A3420" t="s">
        <v>7719</v>
      </c>
      <c r="B3420" t="s">
        <v>190</v>
      </c>
      <c r="C3420" t="s">
        <v>1</v>
      </c>
      <c r="D3420" t="s">
        <v>587</v>
      </c>
      <c r="E3420" t="s">
        <v>1949</v>
      </c>
      <c r="F3420" s="1">
        <v>43903</v>
      </c>
      <c r="G3420" t="s">
        <v>7613</v>
      </c>
      <c r="H3420" t="s">
        <v>4144</v>
      </c>
      <c r="I3420">
        <v>78207</v>
      </c>
      <c r="J3420" t="s">
        <v>1950</v>
      </c>
      <c r="K3420" t="s">
        <v>1881</v>
      </c>
      <c r="L3420" t="s">
        <v>1860</v>
      </c>
      <c r="M3420" s="1">
        <v>43908</v>
      </c>
      <c r="N3420" t="s">
        <v>1869</v>
      </c>
      <c r="O3420" t="s">
        <v>7623</v>
      </c>
      <c r="P3420" t="s">
        <v>1883</v>
      </c>
      <c r="Q3420" t="s">
        <v>7623</v>
      </c>
      <c r="R3420" t="s">
        <v>1879</v>
      </c>
      <c r="S3420">
        <v>3</v>
      </c>
      <c r="T3420" s="2">
        <v>0.2</v>
      </c>
      <c r="U3420" s="5">
        <v>24.53</v>
      </c>
      <c r="V3420" s="5">
        <f>ORDENES[[#This Row],[Ventas sin descuento]]-ORDENES[[#This Row],[costos estimados]]</f>
        <v>42.05</v>
      </c>
      <c r="W3420">
        <v>5</v>
      </c>
      <c r="X3420" s="5">
        <v>70.08</v>
      </c>
      <c r="Y3420" s="5">
        <f>ORDENES[[#This Row],[Ventas Originales (con descuento)]]/(1-ORDENES[[#This Row],[Descuento]])</f>
        <v>87.6</v>
      </c>
      <c r="Z3420" s="5">
        <f>ORDENES[[#This Row],[Ventas Originales (con descuento)]]/ORDENES[[#This Row],[Cantidad]]/(1-ORDENES[[#This Row],[Descuento]])</f>
        <v>17.52</v>
      </c>
      <c r="AA3420" s="5">
        <f>ORDENES[[#This Row],[Ventas Originales (con descuento)]]/ORDENES[[#This Row],[Cantidad]]</f>
        <v>14.016</v>
      </c>
      <c r="AB3420" s="5">
        <f>ORDENES[[#This Row],[Ventas Originales (con descuento)]]-(ORDENES[[#This Row],[Ganancias]])</f>
        <v>45.55</v>
      </c>
    </row>
    <row r="3421" spans="1:28" x14ac:dyDescent="0.35">
      <c r="A3421" t="s">
        <v>7719</v>
      </c>
      <c r="B3421" t="s">
        <v>3220</v>
      </c>
      <c r="C3421" t="s">
        <v>1</v>
      </c>
      <c r="D3421" t="s">
        <v>3221</v>
      </c>
      <c r="E3421" t="s">
        <v>67</v>
      </c>
      <c r="F3421" s="1">
        <v>43648</v>
      </c>
      <c r="G3421" t="s">
        <v>7613</v>
      </c>
      <c r="H3421" t="s">
        <v>4104</v>
      </c>
      <c r="I3421">
        <v>60188</v>
      </c>
      <c r="J3421" t="s">
        <v>1578</v>
      </c>
      <c r="K3421" t="s">
        <v>1881</v>
      </c>
      <c r="L3421" t="s">
        <v>1860</v>
      </c>
      <c r="M3421" s="1">
        <v>43652</v>
      </c>
      <c r="N3421" t="s">
        <v>1869</v>
      </c>
      <c r="O3421" t="s">
        <v>7623</v>
      </c>
      <c r="P3421" t="s">
        <v>1892</v>
      </c>
      <c r="Q3421" t="s">
        <v>7623</v>
      </c>
      <c r="R3421" t="s">
        <v>1872</v>
      </c>
      <c r="S3421">
        <v>3</v>
      </c>
      <c r="T3421" s="2">
        <v>0.2</v>
      </c>
      <c r="U3421" s="5">
        <v>6</v>
      </c>
      <c r="V3421" s="5">
        <f>ORDENES[[#This Row],[Ventas sin descuento]]-ORDENES[[#This Row],[costos estimados]]</f>
        <v>23.149999999999991</v>
      </c>
      <c r="W3421">
        <v>5</v>
      </c>
      <c r="X3421" s="5">
        <v>68.599999999999994</v>
      </c>
      <c r="Y3421" s="5">
        <f>ORDENES[[#This Row],[Ventas Originales (con descuento)]]/(1-ORDENES[[#This Row],[Descuento]])</f>
        <v>85.749999999999986</v>
      </c>
      <c r="Z3421" s="5">
        <f>ORDENES[[#This Row],[Ventas Originales (con descuento)]]/ORDENES[[#This Row],[Cantidad]]/(1-ORDENES[[#This Row],[Descuento]])</f>
        <v>17.149999999999999</v>
      </c>
      <c r="AA3421" s="5">
        <f>ORDENES[[#This Row],[Ventas Originales (con descuento)]]/ORDENES[[#This Row],[Cantidad]]</f>
        <v>13.719999999999999</v>
      </c>
      <c r="AB3421" s="5">
        <f>ORDENES[[#This Row],[Ventas Originales (con descuento)]]-(ORDENES[[#This Row],[Ganancias]])</f>
        <v>62.599999999999994</v>
      </c>
    </row>
    <row r="3422" spans="1:28" x14ac:dyDescent="0.35">
      <c r="A3422" t="s">
        <v>7719</v>
      </c>
      <c r="B3422" t="s">
        <v>90</v>
      </c>
      <c r="C3422" t="s">
        <v>1</v>
      </c>
      <c r="D3422" t="s">
        <v>454</v>
      </c>
      <c r="E3422" t="s">
        <v>7624</v>
      </c>
      <c r="F3422" s="1">
        <v>43428</v>
      </c>
      <c r="G3422" t="s">
        <v>7613</v>
      </c>
      <c r="H3422" t="s">
        <v>5193</v>
      </c>
      <c r="I3422">
        <v>60610</v>
      </c>
      <c r="J3422" t="s">
        <v>7672</v>
      </c>
      <c r="K3422" t="s">
        <v>1881</v>
      </c>
      <c r="L3422" t="s">
        <v>1860</v>
      </c>
      <c r="M3422" s="1">
        <v>43432</v>
      </c>
      <c r="N3422" t="s">
        <v>1869</v>
      </c>
      <c r="O3422" t="s">
        <v>7623</v>
      </c>
      <c r="P3422" t="s">
        <v>1892</v>
      </c>
      <c r="Q3422" t="s">
        <v>7623</v>
      </c>
      <c r="R3422" t="s">
        <v>1872</v>
      </c>
      <c r="S3422">
        <v>3</v>
      </c>
      <c r="T3422" s="2">
        <v>0.2</v>
      </c>
      <c r="U3422" s="5">
        <v>-8.08</v>
      </c>
      <c r="V3422" s="5">
        <f>ORDENES[[#This Row],[Ventas sin descuento]]-ORDENES[[#This Row],[costos estimados]]</f>
        <v>153.46999999999991</v>
      </c>
      <c r="W3422">
        <v>5</v>
      </c>
      <c r="X3422" s="5">
        <v>646.20000000000005</v>
      </c>
      <c r="Y3422" s="5">
        <f>ORDENES[[#This Row],[Ventas Originales (con descuento)]]/(1-ORDENES[[#This Row],[Descuento]])</f>
        <v>807.75</v>
      </c>
      <c r="Z3422" s="5">
        <f>ORDENES[[#This Row],[Ventas Originales (con descuento)]]/ORDENES[[#This Row],[Cantidad]]/(1-ORDENES[[#This Row],[Descuento]])</f>
        <v>161.55000000000001</v>
      </c>
      <c r="AA3422" s="5">
        <f>ORDENES[[#This Row],[Ventas Originales (con descuento)]]/ORDENES[[#This Row],[Cantidad]]</f>
        <v>129.24</v>
      </c>
      <c r="AB3422" s="5">
        <f>ORDENES[[#This Row],[Ventas Originales (con descuento)]]-(ORDENES[[#This Row],[Ganancias]])</f>
        <v>654.28000000000009</v>
      </c>
    </row>
    <row r="3423" spans="1:28" x14ac:dyDescent="0.35">
      <c r="A3423" t="s">
        <v>7719</v>
      </c>
      <c r="B3423" t="s">
        <v>90</v>
      </c>
      <c r="C3423" t="s">
        <v>1</v>
      </c>
      <c r="D3423" t="s">
        <v>2304</v>
      </c>
      <c r="E3423" t="s">
        <v>18</v>
      </c>
      <c r="F3423" s="1">
        <v>44386</v>
      </c>
      <c r="G3423" t="s">
        <v>7598</v>
      </c>
      <c r="H3423" t="s">
        <v>5194</v>
      </c>
      <c r="I3423">
        <v>60610</v>
      </c>
      <c r="J3423" t="s">
        <v>1984</v>
      </c>
      <c r="K3423" t="s">
        <v>1881</v>
      </c>
      <c r="L3423" t="s">
        <v>1860</v>
      </c>
      <c r="M3423" s="1">
        <v>44391</v>
      </c>
      <c r="N3423" t="s">
        <v>1869</v>
      </c>
      <c r="O3423" t="s">
        <v>7623</v>
      </c>
      <c r="P3423" t="s">
        <v>1892</v>
      </c>
      <c r="Q3423" t="s">
        <v>7623</v>
      </c>
      <c r="R3423" t="s">
        <v>1872</v>
      </c>
      <c r="S3423">
        <v>3</v>
      </c>
      <c r="T3423" s="2">
        <v>0.2</v>
      </c>
      <c r="U3423" s="5">
        <v>14.31</v>
      </c>
      <c r="V3423" s="5">
        <f>ORDENES[[#This Row],[Ventas sin descuento]]-ORDENES[[#This Row],[costos estimados]]</f>
        <v>71.539999999999992</v>
      </c>
      <c r="W3423">
        <v>5</v>
      </c>
      <c r="X3423" s="5">
        <v>228.92</v>
      </c>
      <c r="Y3423" s="5">
        <f>ORDENES[[#This Row],[Ventas Originales (con descuento)]]/(1-ORDENES[[#This Row],[Descuento]])</f>
        <v>286.14999999999998</v>
      </c>
      <c r="Z3423" s="5">
        <f>ORDENES[[#This Row],[Ventas Originales (con descuento)]]/ORDENES[[#This Row],[Cantidad]]/(1-ORDENES[[#This Row],[Descuento]])</f>
        <v>57.23</v>
      </c>
      <c r="AA3423" s="5">
        <f>ORDENES[[#This Row],[Ventas Originales (con descuento)]]/ORDENES[[#This Row],[Cantidad]]</f>
        <v>45.783999999999999</v>
      </c>
      <c r="AB3423" s="5">
        <f>ORDENES[[#This Row],[Ventas Originales (con descuento)]]-(ORDENES[[#This Row],[Ganancias]])</f>
        <v>214.60999999999999</v>
      </c>
    </row>
    <row r="3424" spans="1:28" x14ac:dyDescent="0.35">
      <c r="A3424" t="s">
        <v>7719</v>
      </c>
      <c r="B3424" t="s">
        <v>418</v>
      </c>
      <c r="C3424" t="s">
        <v>1</v>
      </c>
      <c r="D3424" t="s">
        <v>133</v>
      </c>
      <c r="E3424" t="s">
        <v>102</v>
      </c>
      <c r="F3424" s="1">
        <v>44197</v>
      </c>
      <c r="G3424" t="s">
        <v>7613</v>
      </c>
      <c r="H3424" t="s">
        <v>4136</v>
      </c>
      <c r="I3424">
        <v>77340</v>
      </c>
      <c r="J3424" t="s">
        <v>1543</v>
      </c>
      <c r="K3424" t="s">
        <v>1881</v>
      </c>
      <c r="L3424" t="s">
        <v>1860</v>
      </c>
      <c r="M3424" s="1">
        <v>44201</v>
      </c>
      <c r="N3424" t="s">
        <v>1869</v>
      </c>
      <c r="O3424" t="s">
        <v>7623</v>
      </c>
      <c r="P3424" t="s">
        <v>1883</v>
      </c>
      <c r="Q3424" t="s">
        <v>7623</v>
      </c>
      <c r="R3424" t="s">
        <v>1872</v>
      </c>
      <c r="S3424">
        <v>3</v>
      </c>
      <c r="T3424" s="2">
        <v>0.2</v>
      </c>
      <c r="U3424" s="5">
        <v>-107.96</v>
      </c>
      <c r="V3424" s="5">
        <f>ORDENES[[#This Row],[Ventas sin descuento]]-ORDENES[[#This Row],[costos estimados]]</f>
        <v>5.67999999999995</v>
      </c>
      <c r="W3424">
        <v>5</v>
      </c>
      <c r="X3424" s="5">
        <v>454.56</v>
      </c>
      <c r="Y3424" s="5">
        <f>ORDENES[[#This Row],[Ventas Originales (con descuento)]]/(1-ORDENES[[#This Row],[Descuento]])</f>
        <v>568.19999999999993</v>
      </c>
      <c r="Z3424" s="5">
        <f>ORDENES[[#This Row],[Ventas Originales (con descuento)]]/ORDENES[[#This Row],[Cantidad]]/(1-ORDENES[[#This Row],[Descuento]])</f>
        <v>113.64</v>
      </c>
      <c r="AA3424" s="5">
        <f>ORDENES[[#This Row],[Ventas Originales (con descuento)]]/ORDENES[[#This Row],[Cantidad]]</f>
        <v>90.912000000000006</v>
      </c>
      <c r="AB3424" s="5">
        <f>ORDENES[[#This Row],[Ventas Originales (con descuento)]]-(ORDENES[[#This Row],[Ganancias]])</f>
        <v>562.52</v>
      </c>
    </row>
    <row r="3425" spans="1:28" x14ac:dyDescent="0.35">
      <c r="A3425" t="s">
        <v>7719</v>
      </c>
      <c r="B3425" t="s">
        <v>3606</v>
      </c>
      <c r="C3425" t="s">
        <v>1</v>
      </c>
      <c r="D3425" t="s">
        <v>3607</v>
      </c>
      <c r="E3425" t="s">
        <v>13</v>
      </c>
      <c r="F3425" s="1">
        <v>44146</v>
      </c>
      <c r="G3425" t="s">
        <v>7598</v>
      </c>
      <c r="H3425" t="s">
        <v>5195</v>
      </c>
      <c r="I3425">
        <v>60004</v>
      </c>
      <c r="J3425" t="s">
        <v>1618</v>
      </c>
      <c r="K3425" t="s">
        <v>1881</v>
      </c>
      <c r="L3425" t="s">
        <v>1860</v>
      </c>
      <c r="M3425" s="1">
        <v>44150</v>
      </c>
      <c r="N3425" t="s">
        <v>1869</v>
      </c>
      <c r="O3425" t="s">
        <v>7623</v>
      </c>
      <c r="P3425" t="s">
        <v>1892</v>
      </c>
      <c r="Q3425" t="s">
        <v>7623</v>
      </c>
      <c r="R3425" t="s">
        <v>1874</v>
      </c>
      <c r="S3425">
        <v>3</v>
      </c>
      <c r="T3425" s="2">
        <v>0.2</v>
      </c>
      <c r="U3425" s="5">
        <v>1.23</v>
      </c>
      <c r="V3425" s="5">
        <f>ORDENES[[#This Row],[Ventas sin descuento]]-ORDENES[[#This Row],[costos estimados]]</f>
        <v>4.7575000000000003</v>
      </c>
      <c r="W3425">
        <v>6</v>
      </c>
      <c r="X3425" s="5">
        <v>14.11</v>
      </c>
      <c r="Y3425" s="5">
        <f>ORDENES[[#This Row],[Ventas Originales (con descuento)]]/(1-ORDENES[[#This Row],[Descuento]])</f>
        <v>17.637499999999999</v>
      </c>
      <c r="Z3425" s="5">
        <f>ORDENES[[#This Row],[Ventas Originales (con descuento)]]/ORDENES[[#This Row],[Cantidad]]/(1-ORDENES[[#This Row],[Descuento]])</f>
        <v>2.9395833333333332</v>
      </c>
      <c r="AA3425" s="5">
        <f>ORDENES[[#This Row],[Ventas Originales (con descuento)]]/ORDENES[[#This Row],[Cantidad]]</f>
        <v>2.3516666666666666</v>
      </c>
      <c r="AB3425" s="5">
        <f>ORDENES[[#This Row],[Ventas Originales (con descuento)]]-(ORDENES[[#This Row],[Ganancias]])</f>
        <v>12.879999999999999</v>
      </c>
    </row>
    <row r="3426" spans="1:28" x14ac:dyDescent="0.35">
      <c r="A3426" t="s">
        <v>7719</v>
      </c>
      <c r="B3426" t="s">
        <v>104</v>
      </c>
      <c r="C3426" t="s">
        <v>1</v>
      </c>
      <c r="D3426" t="s">
        <v>2028</v>
      </c>
      <c r="E3426" t="s">
        <v>13</v>
      </c>
      <c r="F3426" s="1">
        <v>44243</v>
      </c>
      <c r="G3426" t="s">
        <v>7598</v>
      </c>
      <c r="H3426" t="s">
        <v>4122</v>
      </c>
      <c r="I3426">
        <v>62521</v>
      </c>
      <c r="J3426" t="s">
        <v>1628</v>
      </c>
      <c r="K3426" t="s">
        <v>1881</v>
      </c>
      <c r="L3426" t="s">
        <v>1860</v>
      </c>
      <c r="M3426" s="1">
        <v>44248</v>
      </c>
      <c r="N3426" t="s">
        <v>1869</v>
      </c>
      <c r="O3426" t="s">
        <v>7623</v>
      </c>
      <c r="P3426" t="s">
        <v>1892</v>
      </c>
      <c r="Q3426" t="s">
        <v>7623</v>
      </c>
      <c r="R3426" t="s">
        <v>1874</v>
      </c>
      <c r="S3426">
        <v>3</v>
      </c>
      <c r="T3426" s="2">
        <v>0.2</v>
      </c>
      <c r="U3426" s="5">
        <v>3.5</v>
      </c>
      <c r="V3426" s="5">
        <f>ORDENES[[#This Row],[Ventas sin descuento]]-ORDENES[[#This Row],[costos estimados]]</f>
        <v>10.5075</v>
      </c>
      <c r="W3426">
        <v>6</v>
      </c>
      <c r="X3426" s="5">
        <v>28.03</v>
      </c>
      <c r="Y3426" s="5">
        <f>ORDENES[[#This Row],[Ventas Originales (con descuento)]]/(1-ORDENES[[#This Row],[Descuento]])</f>
        <v>35.037500000000001</v>
      </c>
      <c r="Z3426" s="5">
        <f>ORDENES[[#This Row],[Ventas Originales (con descuento)]]/ORDENES[[#This Row],[Cantidad]]/(1-ORDENES[[#This Row],[Descuento]])</f>
        <v>5.8395833333333336</v>
      </c>
      <c r="AA3426" s="5">
        <f>ORDENES[[#This Row],[Ventas Originales (con descuento)]]/ORDENES[[#This Row],[Cantidad]]</f>
        <v>4.6716666666666669</v>
      </c>
      <c r="AB3426" s="5">
        <f>ORDENES[[#This Row],[Ventas Originales (con descuento)]]-(ORDENES[[#This Row],[Ganancias]])</f>
        <v>24.53</v>
      </c>
    </row>
    <row r="3427" spans="1:28" x14ac:dyDescent="0.35">
      <c r="A3427" t="s">
        <v>7719</v>
      </c>
      <c r="B3427" t="s">
        <v>90</v>
      </c>
      <c r="C3427" t="s">
        <v>1</v>
      </c>
      <c r="D3427" t="s">
        <v>2745</v>
      </c>
      <c r="E3427" t="s">
        <v>2649</v>
      </c>
      <c r="F3427" s="1">
        <v>44518</v>
      </c>
      <c r="G3427" t="s">
        <v>7613</v>
      </c>
      <c r="H3427" t="s">
        <v>4106</v>
      </c>
      <c r="I3427">
        <v>60623</v>
      </c>
      <c r="J3427" t="s">
        <v>2903</v>
      </c>
      <c r="K3427" t="s">
        <v>1881</v>
      </c>
      <c r="L3427" t="s">
        <v>1860</v>
      </c>
      <c r="M3427" s="1">
        <v>44523</v>
      </c>
      <c r="N3427" t="s">
        <v>1869</v>
      </c>
      <c r="O3427" t="s">
        <v>7623</v>
      </c>
      <c r="P3427" t="s">
        <v>1892</v>
      </c>
      <c r="Q3427" t="s">
        <v>7623</v>
      </c>
      <c r="R3427" t="s">
        <v>1890</v>
      </c>
      <c r="S3427">
        <v>3</v>
      </c>
      <c r="T3427" s="2">
        <v>0.2</v>
      </c>
      <c r="U3427" s="5">
        <v>20.84</v>
      </c>
      <c r="V3427" s="5">
        <f>ORDENES[[#This Row],[Ventas sin descuento]]-ORDENES[[#This Row],[costos estimados]]</f>
        <v>34.734999999999999</v>
      </c>
      <c r="W3427">
        <v>6</v>
      </c>
      <c r="X3427" s="5">
        <v>55.58</v>
      </c>
      <c r="Y3427" s="5">
        <f>ORDENES[[#This Row],[Ventas Originales (con descuento)]]/(1-ORDENES[[#This Row],[Descuento]])</f>
        <v>69.474999999999994</v>
      </c>
      <c r="Z3427" s="5">
        <f>ORDENES[[#This Row],[Ventas Originales (con descuento)]]/ORDENES[[#This Row],[Cantidad]]/(1-ORDENES[[#This Row],[Descuento]])</f>
        <v>11.579166666666666</v>
      </c>
      <c r="AA3427" s="5">
        <f>ORDENES[[#This Row],[Ventas Originales (con descuento)]]/ORDENES[[#This Row],[Cantidad]]</f>
        <v>9.2633333333333336</v>
      </c>
      <c r="AB3427" s="5">
        <f>ORDENES[[#This Row],[Ventas Originales (con descuento)]]-(ORDENES[[#This Row],[Ganancias]])</f>
        <v>34.739999999999995</v>
      </c>
    </row>
    <row r="3428" spans="1:28" x14ac:dyDescent="0.35">
      <c r="A3428" t="s">
        <v>7719</v>
      </c>
      <c r="B3428" t="s">
        <v>90</v>
      </c>
      <c r="C3428" t="s">
        <v>1</v>
      </c>
      <c r="D3428" t="s">
        <v>3087</v>
      </c>
      <c r="E3428" t="s">
        <v>320</v>
      </c>
      <c r="F3428" s="1">
        <v>43529</v>
      </c>
      <c r="G3428" t="s">
        <v>7613</v>
      </c>
      <c r="H3428" t="s">
        <v>5196</v>
      </c>
      <c r="I3428">
        <v>60623</v>
      </c>
      <c r="J3428" t="s">
        <v>2192</v>
      </c>
      <c r="K3428" t="s">
        <v>1881</v>
      </c>
      <c r="L3428" t="s">
        <v>1860</v>
      </c>
      <c r="M3428" s="1">
        <v>43534</v>
      </c>
      <c r="N3428" t="s">
        <v>1869</v>
      </c>
      <c r="O3428" t="s">
        <v>7623</v>
      </c>
      <c r="P3428" t="s">
        <v>1892</v>
      </c>
      <c r="Q3428" t="s">
        <v>7623</v>
      </c>
      <c r="R3428" t="s">
        <v>1898</v>
      </c>
      <c r="S3428">
        <v>3</v>
      </c>
      <c r="T3428" s="2">
        <v>0.2</v>
      </c>
      <c r="U3428" s="5">
        <v>2.4900000000000002</v>
      </c>
      <c r="V3428" s="5">
        <f>ORDENES[[#This Row],[Ventas sin descuento]]-ORDENES[[#This Row],[costos estimados]]</f>
        <v>4.2649999999999988</v>
      </c>
      <c r="W3428">
        <v>6</v>
      </c>
      <c r="X3428" s="5">
        <v>7.1</v>
      </c>
      <c r="Y3428" s="5">
        <f>ORDENES[[#This Row],[Ventas Originales (con descuento)]]/(1-ORDENES[[#This Row],[Descuento]])</f>
        <v>8.8749999999999982</v>
      </c>
      <c r="Z3428" s="5">
        <f>ORDENES[[#This Row],[Ventas Originales (con descuento)]]/ORDENES[[#This Row],[Cantidad]]/(1-ORDENES[[#This Row],[Descuento]])</f>
        <v>1.4791666666666665</v>
      </c>
      <c r="AA3428" s="5">
        <f>ORDENES[[#This Row],[Ventas Originales (con descuento)]]/ORDENES[[#This Row],[Cantidad]]</f>
        <v>1.1833333333333333</v>
      </c>
      <c r="AB3428" s="5">
        <f>ORDENES[[#This Row],[Ventas Originales (con descuento)]]-(ORDENES[[#This Row],[Ganancias]])</f>
        <v>4.6099999999999994</v>
      </c>
    </row>
    <row r="3429" spans="1:28" x14ac:dyDescent="0.35">
      <c r="A3429" t="s">
        <v>7719</v>
      </c>
      <c r="B3429" t="s">
        <v>339</v>
      </c>
      <c r="C3429" t="s">
        <v>1</v>
      </c>
      <c r="D3429" t="s">
        <v>352</v>
      </c>
      <c r="E3429" t="s">
        <v>47</v>
      </c>
      <c r="F3429" s="1">
        <v>43774</v>
      </c>
      <c r="G3429" t="s">
        <v>7613</v>
      </c>
      <c r="H3429" t="s">
        <v>5197</v>
      </c>
      <c r="I3429">
        <v>62301</v>
      </c>
      <c r="J3429" t="s">
        <v>1729</v>
      </c>
      <c r="K3429" t="s">
        <v>1881</v>
      </c>
      <c r="L3429" t="s">
        <v>1860</v>
      </c>
      <c r="M3429" s="1">
        <v>43778</v>
      </c>
      <c r="N3429" t="s">
        <v>1869</v>
      </c>
      <c r="O3429" t="s">
        <v>7623</v>
      </c>
      <c r="P3429" t="s">
        <v>1892</v>
      </c>
      <c r="Q3429" t="s">
        <v>7623</v>
      </c>
      <c r="R3429" t="s">
        <v>1868</v>
      </c>
      <c r="S3429">
        <v>3</v>
      </c>
      <c r="T3429" s="2">
        <v>0.2</v>
      </c>
      <c r="U3429" s="5">
        <v>6.44</v>
      </c>
      <c r="V3429" s="5">
        <f>ORDENES[[#This Row],[Ventas sin descuento]]-ORDENES[[#This Row],[costos estimados]]</f>
        <v>11.395</v>
      </c>
      <c r="W3429">
        <v>6</v>
      </c>
      <c r="X3429" s="5">
        <v>19.82</v>
      </c>
      <c r="Y3429" s="5">
        <f>ORDENES[[#This Row],[Ventas Originales (con descuento)]]/(1-ORDENES[[#This Row],[Descuento]])</f>
        <v>24.774999999999999</v>
      </c>
      <c r="Z3429" s="5">
        <f>ORDENES[[#This Row],[Ventas Originales (con descuento)]]/ORDENES[[#This Row],[Cantidad]]/(1-ORDENES[[#This Row],[Descuento]])</f>
        <v>4.1291666666666664</v>
      </c>
      <c r="AA3429" s="5">
        <f>ORDENES[[#This Row],[Ventas Originales (con descuento)]]/ORDENES[[#This Row],[Cantidad]]</f>
        <v>3.3033333333333332</v>
      </c>
      <c r="AB3429" s="5">
        <f>ORDENES[[#This Row],[Ventas Originales (con descuento)]]-(ORDENES[[#This Row],[Ganancias]])</f>
        <v>13.379999999999999</v>
      </c>
    </row>
    <row r="3430" spans="1:28" x14ac:dyDescent="0.35">
      <c r="A3430" t="s">
        <v>7719</v>
      </c>
      <c r="B3430" t="s">
        <v>90</v>
      </c>
      <c r="C3430" t="s">
        <v>1</v>
      </c>
      <c r="D3430" t="s">
        <v>515</v>
      </c>
      <c r="E3430" t="s">
        <v>21</v>
      </c>
      <c r="F3430" s="1">
        <v>44436</v>
      </c>
      <c r="G3430" t="s">
        <v>7613</v>
      </c>
      <c r="H3430" t="s">
        <v>5191</v>
      </c>
      <c r="I3430">
        <v>60623</v>
      </c>
      <c r="J3430" t="s">
        <v>1361</v>
      </c>
      <c r="K3430" t="s">
        <v>1881</v>
      </c>
      <c r="L3430" t="s">
        <v>1860</v>
      </c>
      <c r="M3430" s="1">
        <v>44440</v>
      </c>
      <c r="N3430" t="s">
        <v>1869</v>
      </c>
      <c r="O3430" t="s">
        <v>7623</v>
      </c>
      <c r="P3430" t="s">
        <v>1892</v>
      </c>
      <c r="Q3430" t="s">
        <v>7623</v>
      </c>
      <c r="R3430" t="s">
        <v>1879</v>
      </c>
      <c r="S3430">
        <v>3</v>
      </c>
      <c r="T3430" s="2">
        <v>0.2</v>
      </c>
      <c r="U3430" s="5">
        <v>7.92</v>
      </c>
      <c r="V3430" s="5">
        <f>ORDENES[[#This Row],[Ventas sin descuento]]-ORDENES[[#This Row],[costos estimados]]</f>
        <v>14.254999999999995</v>
      </c>
      <c r="W3430">
        <v>6</v>
      </c>
      <c r="X3430" s="5">
        <v>25.34</v>
      </c>
      <c r="Y3430" s="5">
        <f>ORDENES[[#This Row],[Ventas Originales (con descuento)]]/(1-ORDENES[[#This Row],[Descuento]])</f>
        <v>31.674999999999997</v>
      </c>
      <c r="Z3430" s="5">
        <f>ORDENES[[#This Row],[Ventas Originales (con descuento)]]/ORDENES[[#This Row],[Cantidad]]/(1-ORDENES[[#This Row],[Descuento]])</f>
        <v>5.2791666666666668</v>
      </c>
      <c r="AA3430" s="5">
        <f>ORDENES[[#This Row],[Ventas Originales (con descuento)]]/ORDENES[[#This Row],[Cantidad]]</f>
        <v>4.2233333333333336</v>
      </c>
      <c r="AB3430" s="5">
        <f>ORDENES[[#This Row],[Ventas Originales (con descuento)]]-(ORDENES[[#This Row],[Ganancias]])</f>
        <v>17.420000000000002</v>
      </c>
    </row>
    <row r="3431" spans="1:28" x14ac:dyDescent="0.35">
      <c r="A3431" t="s">
        <v>7719</v>
      </c>
      <c r="B3431" t="s">
        <v>51</v>
      </c>
      <c r="C3431" t="s">
        <v>1</v>
      </c>
      <c r="D3431" t="s">
        <v>2629</v>
      </c>
      <c r="E3431" t="s">
        <v>18</v>
      </c>
      <c r="F3431" s="1">
        <v>43351</v>
      </c>
      <c r="G3431" t="s">
        <v>7613</v>
      </c>
      <c r="H3431" t="s">
        <v>4141</v>
      </c>
      <c r="I3431">
        <v>77036</v>
      </c>
      <c r="J3431" t="s">
        <v>1225</v>
      </c>
      <c r="K3431" t="s">
        <v>1881</v>
      </c>
      <c r="L3431" t="s">
        <v>1860</v>
      </c>
      <c r="M3431" s="1">
        <v>43358</v>
      </c>
      <c r="N3431" t="s">
        <v>1869</v>
      </c>
      <c r="O3431" t="s">
        <v>7623</v>
      </c>
      <c r="P3431" t="s">
        <v>1883</v>
      </c>
      <c r="Q3431" t="s">
        <v>7623</v>
      </c>
      <c r="R3431" t="s">
        <v>1879</v>
      </c>
      <c r="S3431">
        <v>5</v>
      </c>
      <c r="T3431" s="2">
        <v>0.2</v>
      </c>
      <c r="U3431" s="5">
        <v>61.46</v>
      </c>
      <c r="V3431" s="5">
        <f>ORDENES[[#This Row],[Ventas sin descuento]]-ORDENES[[#This Row],[costos estimados]]</f>
        <v>106.98750000000001</v>
      </c>
      <c r="W3431">
        <v>6</v>
      </c>
      <c r="X3431" s="5">
        <v>182.11</v>
      </c>
      <c r="Y3431" s="5">
        <f>ORDENES[[#This Row],[Ventas Originales (con descuento)]]/(1-ORDENES[[#This Row],[Descuento]])</f>
        <v>227.63750000000002</v>
      </c>
      <c r="Z3431" s="5">
        <f>ORDENES[[#This Row],[Ventas Originales (con descuento)]]/ORDENES[[#This Row],[Cantidad]]/(1-ORDENES[[#This Row],[Descuento]])</f>
        <v>37.939583333333339</v>
      </c>
      <c r="AA3431" s="5">
        <f>ORDENES[[#This Row],[Ventas Originales (con descuento)]]/ORDENES[[#This Row],[Cantidad]]</f>
        <v>30.35166666666667</v>
      </c>
      <c r="AB3431" s="5">
        <f>ORDENES[[#This Row],[Ventas Originales (con descuento)]]-(ORDENES[[#This Row],[Ganancias]])</f>
        <v>120.65</v>
      </c>
    </row>
    <row r="3432" spans="1:28" x14ac:dyDescent="0.35">
      <c r="A3432" t="s">
        <v>7719</v>
      </c>
      <c r="B3432" t="s">
        <v>51</v>
      </c>
      <c r="C3432" t="s">
        <v>1</v>
      </c>
      <c r="D3432" t="s">
        <v>409</v>
      </c>
      <c r="E3432" t="s">
        <v>477</v>
      </c>
      <c r="F3432" s="1">
        <v>43495</v>
      </c>
      <c r="G3432" t="s">
        <v>7613</v>
      </c>
      <c r="H3432" t="s">
        <v>5198</v>
      </c>
      <c r="I3432">
        <v>77070</v>
      </c>
      <c r="J3432" t="s">
        <v>3056</v>
      </c>
      <c r="K3432" t="s">
        <v>1881</v>
      </c>
      <c r="L3432" t="s">
        <v>1860</v>
      </c>
      <c r="M3432" s="1">
        <v>43500</v>
      </c>
      <c r="N3432" t="s">
        <v>1869</v>
      </c>
      <c r="O3432" t="s">
        <v>7623</v>
      </c>
      <c r="P3432" t="s">
        <v>1883</v>
      </c>
      <c r="Q3432" t="s">
        <v>7623</v>
      </c>
      <c r="R3432" t="s">
        <v>1879</v>
      </c>
      <c r="S3432">
        <v>3</v>
      </c>
      <c r="T3432" s="2">
        <v>0.2</v>
      </c>
      <c r="U3432" s="5">
        <v>5.01</v>
      </c>
      <c r="V3432" s="5">
        <f>ORDENES[[#This Row],[Ventas sin descuento]]-ORDENES[[#This Row],[costos estimados]]</f>
        <v>8.5849999999999991</v>
      </c>
      <c r="W3432">
        <v>6</v>
      </c>
      <c r="X3432" s="5">
        <v>14.3</v>
      </c>
      <c r="Y3432" s="5">
        <f>ORDENES[[#This Row],[Ventas Originales (con descuento)]]/(1-ORDENES[[#This Row],[Descuento]])</f>
        <v>17.875</v>
      </c>
      <c r="Z3432" s="5">
        <f>ORDENES[[#This Row],[Ventas Originales (con descuento)]]/ORDENES[[#This Row],[Cantidad]]/(1-ORDENES[[#This Row],[Descuento]])</f>
        <v>2.9791666666666665</v>
      </c>
      <c r="AA3432" s="5">
        <f>ORDENES[[#This Row],[Ventas Originales (con descuento)]]/ORDENES[[#This Row],[Cantidad]]</f>
        <v>2.3833333333333333</v>
      </c>
      <c r="AB3432" s="5">
        <f>ORDENES[[#This Row],[Ventas Originales (con descuento)]]-(ORDENES[[#This Row],[Ganancias]])</f>
        <v>9.2900000000000009</v>
      </c>
    </row>
    <row r="3433" spans="1:28" x14ac:dyDescent="0.35">
      <c r="A3433" t="s">
        <v>7719</v>
      </c>
      <c r="B3433" t="s">
        <v>51</v>
      </c>
      <c r="C3433" t="s">
        <v>1</v>
      </c>
      <c r="D3433" t="s">
        <v>44</v>
      </c>
      <c r="E3433" t="s">
        <v>236</v>
      </c>
      <c r="F3433" s="1">
        <v>44154</v>
      </c>
      <c r="G3433" t="s">
        <v>7613</v>
      </c>
      <c r="H3433" t="s">
        <v>4162</v>
      </c>
      <c r="I3433">
        <v>77041</v>
      </c>
      <c r="J3433" t="s">
        <v>1339</v>
      </c>
      <c r="K3433" t="s">
        <v>1881</v>
      </c>
      <c r="L3433" t="s">
        <v>1860</v>
      </c>
      <c r="M3433" s="1">
        <v>44159</v>
      </c>
      <c r="N3433" t="s">
        <v>1869</v>
      </c>
      <c r="O3433" t="s">
        <v>7623</v>
      </c>
      <c r="P3433" t="s">
        <v>1883</v>
      </c>
      <c r="Q3433" t="s">
        <v>7623</v>
      </c>
      <c r="R3433" t="s">
        <v>1872</v>
      </c>
      <c r="S3433">
        <v>3</v>
      </c>
      <c r="T3433" s="2">
        <v>0.2</v>
      </c>
      <c r="U3433" s="5">
        <v>-16.36</v>
      </c>
      <c r="V3433" s="5">
        <f>ORDENES[[#This Row],[Ventas sin descuento]]-ORDENES[[#This Row],[costos estimados]]</f>
        <v>8.8149999999999977</v>
      </c>
      <c r="W3433">
        <v>6</v>
      </c>
      <c r="X3433" s="5">
        <v>100.7</v>
      </c>
      <c r="Y3433" s="5">
        <f>ORDENES[[#This Row],[Ventas Originales (con descuento)]]/(1-ORDENES[[#This Row],[Descuento]])</f>
        <v>125.875</v>
      </c>
      <c r="Z3433" s="5">
        <f>ORDENES[[#This Row],[Ventas Originales (con descuento)]]/ORDENES[[#This Row],[Cantidad]]/(1-ORDENES[[#This Row],[Descuento]])</f>
        <v>20.979166666666668</v>
      </c>
      <c r="AA3433" s="5">
        <f>ORDENES[[#This Row],[Ventas Originales (con descuento)]]/ORDENES[[#This Row],[Cantidad]]</f>
        <v>16.783333333333335</v>
      </c>
      <c r="AB3433" s="5">
        <f>ORDENES[[#This Row],[Ventas Originales (con descuento)]]-(ORDENES[[#This Row],[Ganancias]])</f>
        <v>117.06</v>
      </c>
    </row>
    <row r="3434" spans="1:28" x14ac:dyDescent="0.35">
      <c r="A3434" t="s">
        <v>7719</v>
      </c>
      <c r="B3434" t="s">
        <v>90</v>
      </c>
      <c r="C3434" t="s">
        <v>1</v>
      </c>
      <c r="D3434" t="s">
        <v>3348</v>
      </c>
      <c r="E3434" t="s">
        <v>13</v>
      </c>
      <c r="F3434" s="1">
        <v>43954</v>
      </c>
      <c r="G3434" t="s">
        <v>7613</v>
      </c>
      <c r="H3434" t="s">
        <v>5199</v>
      </c>
      <c r="I3434">
        <v>60653</v>
      </c>
      <c r="J3434" t="s">
        <v>3112</v>
      </c>
      <c r="K3434" t="s">
        <v>1881</v>
      </c>
      <c r="L3434" t="s">
        <v>1860</v>
      </c>
      <c r="M3434" s="1">
        <v>43959</v>
      </c>
      <c r="N3434" t="s">
        <v>1869</v>
      </c>
      <c r="O3434" t="s">
        <v>7623</v>
      </c>
      <c r="P3434" t="s">
        <v>1892</v>
      </c>
      <c r="Q3434" t="s">
        <v>7623</v>
      </c>
      <c r="R3434" t="s">
        <v>1874</v>
      </c>
      <c r="S3434">
        <v>3</v>
      </c>
      <c r="T3434" s="2">
        <v>0.2</v>
      </c>
      <c r="U3434" s="5">
        <v>2.74</v>
      </c>
      <c r="V3434" s="5">
        <f>ORDENES[[#This Row],[Ventas sin descuento]]-ORDENES[[#This Row],[costos estimados]]</f>
        <v>9.5849999999999937</v>
      </c>
      <c r="W3434">
        <v>7</v>
      </c>
      <c r="X3434" s="5">
        <v>27.38</v>
      </c>
      <c r="Y3434" s="5">
        <f>ORDENES[[#This Row],[Ventas Originales (con descuento)]]/(1-ORDENES[[#This Row],[Descuento]])</f>
        <v>34.224999999999994</v>
      </c>
      <c r="Z3434" s="5">
        <f>ORDENES[[#This Row],[Ventas Originales (con descuento)]]/ORDENES[[#This Row],[Cantidad]]/(1-ORDENES[[#This Row],[Descuento]])</f>
        <v>4.8892857142857142</v>
      </c>
      <c r="AA3434" s="5">
        <f>ORDENES[[#This Row],[Ventas Originales (con descuento)]]/ORDENES[[#This Row],[Cantidad]]</f>
        <v>3.9114285714285715</v>
      </c>
      <c r="AB3434" s="5">
        <f>ORDENES[[#This Row],[Ventas Originales (con descuento)]]-(ORDENES[[#This Row],[Ganancias]])</f>
        <v>24.64</v>
      </c>
    </row>
    <row r="3435" spans="1:28" x14ac:dyDescent="0.35">
      <c r="A3435" t="s">
        <v>7719</v>
      </c>
      <c r="B3435" t="s">
        <v>3317</v>
      </c>
      <c r="C3435" t="s">
        <v>1</v>
      </c>
      <c r="D3435" t="s">
        <v>3091</v>
      </c>
      <c r="E3435" t="s">
        <v>50</v>
      </c>
      <c r="F3435" s="1">
        <v>43733</v>
      </c>
      <c r="G3435" t="s">
        <v>7598</v>
      </c>
      <c r="H3435" t="s">
        <v>5200</v>
      </c>
      <c r="I3435">
        <v>61107</v>
      </c>
      <c r="J3435" t="s">
        <v>2519</v>
      </c>
      <c r="K3435" t="s">
        <v>1881</v>
      </c>
      <c r="L3435" t="s">
        <v>1860</v>
      </c>
      <c r="M3435" s="1">
        <v>43737</v>
      </c>
      <c r="N3435" t="s">
        <v>1869</v>
      </c>
      <c r="O3435" t="s">
        <v>7623</v>
      </c>
      <c r="P3435" t="s">
        <v>1892</v>
      </c>
      <c r="Q3435" t="s">
        <v>7623</v>
      </c>
      <c r="R3435" t="s">
        <v>1874</v>
      </c>
      <c r="S3435">
        <v>3</v>
      </c>
      <c r="T3435" s="2">
        <v>0.2</v>
      </c>
      <c r="U3435" s="5">
        <v>12.87</v>
      </c>
      <c r="V3435" s="5">
        <f>ORDENES[[#This Row],[Ventas sin descuento]]-ORDENES[[#This Row],[costos estimados]]</f>
        <v>45.055000000000007</v>
      </c>
      <c r="W3435">
        <v>7</v>
      </c>
      <c r="X3435" s="5">
        <v>128.74</v>
      </c>
      <c r="Y3435" s="5">
        <f>ORDENES[[#This Row],[Ventas Originales (con descuento)]]/(1-ORDENES[[#This Row],[Descuento]])</f>
        <v>160.92500000000001</v>
      </c>
      <c r="Z3435" s="5">
        <f>ORDENES[[#This Row],[Ventas Originales (con descuento)]]/ORDENES[[#This Row],[Cantidad]]/(1-ORDENES[[#This Row],[Descuento]])</f>
        <v>22.989285714285714</v>
      </c>
      <c r="AA3435" s="5">
        <f>ORDENES[[#This Row],[Ventas Originales (con descuento)]]/ORDENES[[#This Row],[Cantidad]]</f>
        <v>18.391428571428573</v>
      </c>
      <c r="AB3435" s="5">
        <f>ORDENES[[#This Row],[Ventas Originales (con descuento)]]-(ORDENES[[#This Row],[Ganancias]])</f>
        <v>115.87</v>
      </c>
    </row>
    <row r="3436" spans="1:28" x14ac:dyDescent="0.35">
      <c r="A3436" t="s">
        <v>7719</v>
      </c>
      <c r="B3436" t="s">
        <v>3081</v>
      </c>
      <c r="C3436" t="s">
        <v>1</v>
      </c>
      <c r="D3436" t="s">
        <v>3128</v>
      </c>
      <c r="E3436" t="s">
        <v>353</v>
      </c>
      <c r="F3436" s="1">
        <v>44443</v>
      </c>
      <c r="G3436" t="s">
        <v>7598</v>
      </c>
      <c r="H3436" t="s">
        <v>5133</v>
      </c>
      <c r="I3436">
        <v>75019</v>
      </c>
      <c r="J3436" t="s">
        <v>3375</v>
      </c>
      <c r="K3436" t="s">
        <v>1881</v>
      </c>
      <c r="L3436" t="s">
        <v>1860</v>
      </c>
      <c r="M3436" s="1">
        <v>44447</v>
      </c>
      <c r="N3436" t="s">
        <v>1869</v>
      </c>
      <c r="O3436" t="s">
        <v>7623</v>
      </c>
      <c r="P3436" t="s">
        <v>1883</v>
      </c>
      <c r="Q3436" t="s">
        <v>7623</v>
      </c>
      <c r="R3436" t="s">
        <v>1874</v>
      </c>
      <c r="S3436">
        <v>3</v>
      </c>
      <c r="T3436" s="2">
        <v>0.2</v>
      </c>
      <c r="U3436" s="5">
        <v>3.19</v>
      </c>
      <c r="V3436" s="5">
        <f>ORDENES[[#This Row],[Ventas sin descuento]]-ORDENES[[#This Row],[costos estimados]]</f>
        <v>5.7374999999999989</v>
      </c>
      <c r="W3436">
        <v>7</v>
      </c>
      <c r="X3436" s="5">
        <v>10.19</v>
      </c>
      <c r="Y3436" s="5">
        <f>ORDENES[[#This Row],[Ventas Originales (con descuento)]]/(1-ORDENES[[#This Row],[Descuento]])</f>
        <v>12.737499999999999</v>
      </c>
      <c r="Z3436" s="5">
        <f>ORDENES[[#This Row],[Ventas Originales (con descuento)]]/ORDENES[[#This Row],[Cantidad]]/(1-ORDENES[[#This Row],[Descuento]])</f>
        <v>1.8196428571428571</v>
      </c>
      <c r="AA3436" s="5">
        <f>ORDENES[[#This Row],[Ventas Originales (con descuento)]]/ORDENES[[#This Row],[Cantidad]]</f>
        <v>1.4557142857142857</v>
      </c>
      <c r="AB3436" s="5">
        <f>ORDENES[[#This Row],[Ventas Originales (con descuento)]]-(ORDENES[[#This Row],[Ganancias]])</f>
        <v>7</v>
      </c>
    </row>
    <row r="3437" spans="1:28" x14ac:dyDescent="0.35">
      <c r="A3437" t="s">
        <v>7719</v>
      </c>
      <c r="B3437" t="s">
        <v>51</v>
      </c>
      <c r="C3437" t="s">
        <v>1</v>
      </c>
      <c r="D3437" t="s">
        <v>2345</v>
      </c>
      <c r="E3437" t="s">
        <v>21</v>
      </c>
      <c r="F3437" s="1">
        <v>43597</v>
      </c>
      <c r="G3437" t="s">
        <v>7613</v>
      </c>
      <c r="H3437" t="s">
        <v>4174</v>
      </c>
      <c r="I3437">
        <v>77041</v>
      </c>
      <c r="J3437" t="s">
        <v>1712</v>
      </c>
      <c r="K3437" t="s">
        <v>1881</v>
      </c>
      <c r="L3437" t="s">
        <v>1860</v>
      </c>
      <c r="M3437" s="1">
        <v>43602</v>
      </c>
      <c r="N3437" t="s">
        <v>1869</v>
      </c>
      <c r="O3437" t="s">
        <v>7623</v>
      </c>
      <c r="P3437" t="s">
        <v>1883</v>
      </c>
      <c r="Q3437" t="s">
        <v>7623</v>
      </c>
      <c r="R3437" t="s">
        <v>1879</v>
      </c>
      <c r="S3437">
        <v>3</v>
      </c>
      <c r="T3437" s="2">
        <v>0.2</v>
      </c>
      <c r="U3437" s="5">
        <v>41.57</v>
      </c>
      <c r="V3437" s="5">
        <f>ORDENES[[#This Row],[Ventas sin descuento]]-ORDENES[[#This Row],[costos estimados]]</f>
        <v>73.544999999999987</v>
      </c>
      <c r="W3437">
        <v>7</v>
      </c>
      <c r="X3437" s="5">
        <v>127.9</v>
      </c>
      <c r="Y3437" s="5">
        <f>ORDENES[[#This Row],[Ventas Originales (con descuento)]]/(1-ORDENES[[#This Row],[Descuento]])</f>
        <v>159.875</v>
      </c>
      <c r="Z3437" s="5">
        <f>ORDENES[[#This Row],[Ventas Originales (con descuento)]]/ORDENES[[#This Row],[Cantidad]]/(1-ORDENES[[#This Row],[Descuento]])</f>
        <v>22.839285714285715</v>
      </c>
      <c r="AA3437" s="5">
        <f>ORDENES[[#This Row],[Ventas Originales (con descuento)]]/ORDENES[[#This Row],[Cantidad]]</f>
        <v>18.271428571428572</v>
      </c>
      <c r="AB3437" s="5">
        <f>ORDENES[[#This Row],[Ventas Originales (con descuento)]]-(ORDENES[[#This Row],[Ganancias]])</f>
        <v>86.330000000000013</v>
      </c>
    </row>
    <row r="3438" spans="1:28" x14ac:dyDescent="0.35">
      <c r="A3438" t="s">
        <v>7719</v>
      </c>
      <c r="B3438" t="s">
        <v>418</v>
      </c>
      <c r="C3438" t="s">
        <v>1</v>
      </c>
      <c r="D3438" t="s">
        <v>1981</v>
      </c>
      <c r="E3438" t="s">
        <v>21</v>
      </c>
      <c r="F3438" s="1">
        <v>43450</v>
      </c>
      <c r="G3438" t="s">
        <v>7598</v>
      </c>
      <c r="H3438" t="s">
        <v>4166</v>
      </c>
      <c r="I3438">
        <v>77340</v>
      </c>
      <c r="J3438" t="s">
        <v>2200</v>
      </c>
      <c r="K3438" t="s">
        <v>1881</v>
      </c>
      <c r="L3438" t="s">
        <v>1860</v>
      </c>
      <c r="M3438" s="1">
        <v>43455</v>
      </c>
      <c r="N3438" t="s">
        <v>1869</v>
      </c>
      <c r="O3438" t="s">
        <v>7623</v>
      </c>
      <c r="P3438" t="s">
        <v>1883</v>
      </c>
      <c r="Q3438" t="s">
        <v>7623</v>
      </c>
      <c r="R3438" t="s">
        <v>1879</v>
      </c>
      <c r="S3438">
        <v>3</v>
      </c>
      <c r="T3438" s="2">
        <v>0.2</v>
      </c>
      <c r="U3438" s="5">
        <v>12.7</v>
      </c>
      <c r="V3438" s="5">
        <f>ORDENES[[#This Row],[Ventas sin descuento]]-ORDENES[[#This Row],[costos estimados]]</f>
        <v>21.772499999999997</v>
      </c>
      <c r="W3438">
        <v>7</v>
      </c>
      <c r="X3438" s="5">
        <v>36.29</v>
      </c>
      <c r="Y3438" s="5">
        <f>ORDENES[[#This Row],[Ventas Originales (con descuento)]]/(1-ORDENES[[#This Row],[Descuento]])</f>
        <v>45.362499999999997</v>
      </c>
      <c r="Z3438" s="5">
        <f>ORDENES[[#This Row],[Ventas Originales (con descuento)]]/ORDENES[[#This Row],[Cantidad]]/(1-ORDENES[[#This Row],[Descuento]])</f>
        <v>6.4803571428571427</v>
      </c>
      <c r="AA3438" s="5">
        <f>ORDENES[[#This Row],[Ventas Originales (con descuento)]]/ORDENES[[#This Row],[Cantidad]]</f>
        <v>5.1842857142857142</v>
      </c>
      <c r="AB3438" s="5">
        <f>ORDENES[[#This Row],[Ventas Originales (con descuento)]]-(ORDENES[[#This Row],[Ganancias]])</f>
        <v>23.59</v>
      </c>
    </row>
    <row r="3439" spans="1:28" x14ac:dyDescent="0.35">
      <c r="A3439" t="s">
        <v>7719</v>
      </c>
      <c r="B3439" t="s">
        <v>2138</v>
      </c>
      <c r="C3439" t="s">
        <v>1</v>
      </c>
      <c r="D3439" t="s">
        <v>2044</v>
      </c>
      <c r="E3439" t="s">
        <v>102</v>
      </c>
      <c r="F3439" s="1">
        <v>43271</v>
      </c>
      <c r="G3439" t="s">
        <v>7598</v>
      </c>
      <c r="H3439" t="s">
        <v>4150</v>
      </c>
      <c r="I3439">
        <v>75023</v>
      </c>
      <c r="J3439" t="s">
        <v>1228</v>
      </c>
      <c r="K3439" t="s">
        <v>1881</v>
      </c>
      <c r="L3439" t="s">
        <v>1860</v>
      </c>
      <c r="M3439" s="1">
        <v>43275</v>
      </c>
      <c r="N3439" t="s">
        <v>1869</v>
      </c>
      <c r="O3439" t="s">
        <v>7623</v>
      </c>
      <c r="P3439" t="s">
        <v>1883</v>
      </c>
      <c r="Q3439" t="s">
        <v>7623</v>
      </c>
      <c r="R3439" t="s">
        <v>1872</v>
      </c>
      <c r="S3439">
        <v>3</v>
      </c>
      <c r="T3439" s="2">
        <v>0.2</v>
      </c>
      <c r="U3439" s="5">
        <v>-127.37</v>
      </c>
      <c r="V3439" s="5">
        <f>ORDENES[[#This Row],[Ventas sin descuento]]-ORDENES[[#This Row],[costos estimados]]</f>
        <v>2.4999999999408828E-3</v>
      </c>
      <c r="W3439">
        <v>7</v>
      </c>
      <c r="X3439" s="5">
        <v>509.49</v>
      </c>
      <c r="Y3439" s="5">
        <f>ORDENES[[#This Row],[Ventas Originales (con descuento)]]/(1-ORDENES[[#This Row],[Descuento]])</f>
        <v>636.86249999999995</v>
      </c>
      <c r="Z3439" s="5">
        <f>ORDENES[[#This Row],[Ventas Originales (con descuento)]]/ORDENES[[#This Row],[Cantidad]]/(1-ORDENES[[#This Row],[Descuento]])</f>
        <v>90.980357142857144</v>
      </c>
      <c r="AA3439" s="5">
        <f>ORDENES[[#This Row],[Ventas Originales (con descuento)]]/ORDENES[[#This Row],[Cantidad]]</f>
        <v>72.784285714285716</v>
      </c>
      <c r="AB3439" s="5">
        <f>ORDENES[[#This Row],[Ventas Originales (con descuento)]]-(ORDENES[[#This Row],[Ganancias]])</f>
        <v>636.86</v>
      </c>
    </row>
    <row r="3440" spans="1:28" x14ac:dyDescent="0.35">
      <c r="A3440" t="s">
        <v>7719</v>
      </c>
      <c r="B3440" t="s">
        <v>227</v>
      </c>
      <c r="C3440" t="s">
        <v>1</v>
      </c>
      <c r="D3440" t="s">
        <v>615</v>
      </c>
      <c r="E3440" t="s">
        <v>334</v>
      </c>
      <c r="F3440" s="1">
        <v>44555</v>
      </c>
      <c r="G3440" t="s">
        <v>7613</v>
      </c>
      <c r="H3440" t="s">
        <v>5136</v>
      </c>
      <c r="I3440">
        <v>75081</v>
      </c>
      <c r="J3440" t="s">
        <v>334</v>
      </c>
      <c r="K3440" t="s">
        <v>1881</v>
      </c>
      <c r="L3440" t="s">
        <v>1860</v>
      </c>
      <c r="M3440" s="1">
        <v>44562</v>
      </c>
      <c r="N3440" t="s">
        <v>1869</v>
      </c>
      <c r="O3440" t="s">
        <v>7623</v>
      </c>
      <c r="P3440" t="s">
        <v>1883</v>
      </c>
      <c r="Q3440" t="s">
        <v>7623</v>
      </c>
      <c r="R3440" t="s">
        <v>1908</v>
      </c>
      <c r="S3440">
        <v>5</v>
      </c>
      <c r="T3440" s="2">
        <v>0.2</v>
      </c>
      <c r="U3440" s="5">
        <v>5.03</v>
      </c>
      <c r="V3440" s="5">
        <f>ORDENES[[#This Row],[Ventas sin descuento]]-ORDENES[[#This Row],[costos estimados]]</f>
        <v>16.202500000000001</v>
      </c>
      <c r="W3440">
        <v>7</v>
      </c>
      <c r="X3440" s="5">
        <v>44.69</v>
      </c>
      <c r="Y3440" s="5">
        <f>ORDENES[[#This Row],[Ventas Originales (con descuento)]]/(1-ORDENES[[#This Row],[Descuento]])</f>
        <v>55.862499999999997</v>
      </c>
      <c r="Z3440" s="5">
        <f>ORDENES[[#This Row],[Ventas Originales (con descuento)]]/ORDENES[[#This Row],[Cantidad]]/(1-ORDENES[[#This Row],[Descuento]])</f>
        <v>7.9803571428571427</v>
      </c>
      <c r="AA3440" s="5">
        <f>ORDENES[[#This Row],[Ventas Originales (con descuento)]]/ORDENES[[#This Row],[Cantidad]]</f>
        <v>6.3842857142857143</v>
      </c>
      <c r="AB3440" s="5">
        <f>ORDENES[[#This Row],[Ventas Originales (con descuento)]]-(ORDENES[[#This Row],[Ganancias]])</f>
        <v>39.659999999999997</v>
      </c>
    </row>
    <row r="3441" spans="1:28" x14ac:dyDescent="0.35">
      <c r="A3441" t="s">
        <v>7719</v>
      </c>
      <c r="B3441" t="s">
        <v>51</v>
      </c>
      <c r="C3441" t="s">
        <v>1</v>
      </c>
      <c r="D3441" t="s">
        <v>148</v>
      </c>
      <c r="E3441" t="s">
        <v>199</v>
      </c>
      <c r="F3441" s="1">
        <v>43411</v>
      </c>
      <c r="G3441" t="s">
        <v>7613</v>
      </c>
      <c r="H3441" t="s">
        <v>4135</v>
      </c>
      <c r="I3441">
        <v>77070</v>
      </c>
      <c r="J3441" t="s">
        <v>1630</v>
      </c>
      <c r="K3441" t="s">
        <v>1881</v>
      </c>
      <c r="L3441" t="s">
        <v>1860</v>
      </c>
      <c r="M3441" s="1">
        <v>43416</v>
      </c>
      <c r="N3441" t="s">
        <v>1869</v>
      </c>
      <c r="O3441" t="s">
        <v>7623</v>
      </c>
      <c r="P3441" t="s">
        <v>1883</v>
      </c>
      <c r="Q3441" t="s">
        <v>7623</v>
      </c>
      <c r="R3441" t="s">
        <v>1908</v>
      </c>
      <c r="S3441">
        <v>3</v>
      </c>
      <c r="T3441" s="2">
        <v>0.2</v>
      </c>
      <c r="U3441" s="5">
        <v>3.56</v>
      </c>
      <c r="V3441" s="5">
        <f>ORDENES[[#This Row],[Ventas sin descuento]]-ORDENES[[#This Row],[costos estimados]]</f>
        <v>13.737499999999997</v>
      </c>
      <c r="W3441">
        <v>7</v>
      </c>
      <c r="X3441" s="5">
        <v>40.71</v>
      </c>
      <c r="Y3441" s="5">
        <f>ORDENES[[#This Row],[Ventas Originales (con descuento)]]/(1-ORDENES[[#This Row],[Descuento]])</f>
        <v>50.887499999999996</v>
      </c>
      <c r="Z3441" s="5">
        <f>ORDENES[[#This Row],[Ventas Originales (con descuento)]]/ORDENES[[#This Row],[Cantidad]]/(1-ORDENES[[#This Row],[Descuento]])</f>
        <v>7.2696428571428573</v>
      </c>
      <c r="AA3441" s="5">
        <f>ORDENES[[#This Row],[Ventas Originales (con descuento)]]/ORDENES[[#This Row],[Cantidad]]</f>
        <v>5.8157142857142858</v>
      </c>
      <c r="AB3441" s="5">
        <f>ORDENES[[#This Row],[Ventas Originales (con descuento)]]-(ORDENES[[#This Row],[Ganancias]])</f>
        <v>37.15</v>
      </c>
    </row>
    <row r="3442" spans="1:28" x14ac:dyDescent="0.35">
      <c r="A3442" t="s">
        <v>7719</v>
      </c>
      <c r="B3442" t="s">
        <v>51</v>
      </c>
      <c r="C3442" t="s">
        <v>1</v>
      </c>
      <c r="D3442" t="s">
        <v>2368</v>
      </c>
      <c r="E3442" t="s">
        <v>13</v>
      </c>
      <c r="F3442" s="1">
        <v>44522</v>
      </c>
      <c r="G3442" t="s">
        <v>7598</v>
      </c>
      <c r="H3442" t="s">
        <v>5201</v>
      </c>
      <c r="I3442">
        <v>77070</v>
      </c>
      <c r="J3442" t="s">
        <v>1445</v>
      </c>
      <c r="K3442" t="s">
        <v>1881</v>
      </c>
      <c r="L3442" t="s">
        <v>1860</v>
      </c>
      <c r="M3442" s="1">
        <v>44526</v>
      </c>
      <c r="N3442" t="s">
        <v>1869</v>
      </c>
      <c r="O3442" t="s">
        <v>7623</v>
      </c>
      <c r="P3442" t="s">
        <v>1883</v>
      </c>
      <c r="Q3442" t="s">
        <v>7623</v>
      </c>
      <c r="R3442" t="s">
        <v>1874</v>
      </c>
      <c r="S3442">
        <v>3</v>
      </c>
      <c r="T3442" s="2">
        <v>0.2</v>
      </c>
      <c r="U3442" s="5">
        <v>2.23</v>
      </c>
      <c r="V3442" s="5">
        <f>ORDENES[[#This Row],[Ventas sin descuento]]-ORDENES[[#This Row],[costos estimados]]</f>
        <v>11.157499999999992</v>
      </c>
      <c r="W3442">
        <v>8</v>
      </c>
      <c r="X3442" s="5">
        <v>35.71</v>
      </c>
      <c r="Y3442" s="5">
        <f>ORDENES[[#This Row],[Ventas Originales (con descuento)]]/(1-ORDENES[[#This Row],[Descuento]])</f>
        <v>44.637499999999996</v>
      </c>
      <c r="Z3442" s="5">
        <f>ORDENES[[#This Row],[Ventas Originales (con descuento)]]/ORDENES[[#This Row],[Cantidad]]/(1-ORDENES[[#This Row],[Descuento]])</f>
        <v>5.5796874999999995</v>
      </c>
      <c r="AA3442" s="5">
        <f>ORDENES[[#This Row],[Ventas Originales (con descuento)]]/ORDENES[[#This Row],[Cantidad]]</f>
        <v>4.4637500000000001</v>
      </c>
      <c r="AB3442" s="5">
        <f>ORDENES[[#This Row],[Ventas Originales (con descuento)]]-(ORDENES[[#This Row],[Ganancias]])</f>
        <v>33.480000000000004</v>
      </c>
    </row>
    <row r="3443" spans="1:28" x14ac:dyDescent="0.35">
      <c r="A3443" t="s">
        <v>7719</v>
      </c>
      <c r="B3443" t="s">
        <v>227</v>
      </c>
      <c r="C3443" t="s">
        <v>1</v>
      </c>
      <c r="D3443" t="s">
        <v>2354</v>
      </c>
      <c r="E3443" t="s">
        <v>18</v>
      </c>
      <c r="F3443" s="1">
        <v>44258</v>
      </c>
      <c r="G3443" t="s">
        <v>7613</v>
      </c>
      <c r="H3443" t="s">
        <v>5202</v>
      </c>
      <c r="I3443">
        <v>75081</v>
      </c>
      <c r="J3443" t="s">
        <v>3223</v>
      </c>
      <c r="K3443" t="s">
        <v>1881</v>
      </c>
      <c r="L3443" t="s">
        <v>1860</v>
      </c>
      <c r="M3443" s="1">
        <v>44262</v>
      </c>
      <c r="N3443" t="s">
        <v>1869</v>
      </c>
      <c r="O3443" t="s">
        <v>7623</v>
      </c>
      <c r="P3443" t="s">
        <v>1883</v>
      </c>
      <c r="Q3443" t="s">
        <v>7623</v>
      </c>
      <c r="R3443" t="s">
        <v>1879</v>
      </c>
      <c r="S3443">
        <v>3</v>
      </c>
      <c r="T3443" s="2">
        <v>0.2</v>
      </c>
      <c r="U3443" s="5">
        <v>9.74</v>
      </c>
      <c r="V3443" s="5">
        <f>ORDENES[[#This Row],[Ventas sin descuento]]-ORDENES[[#This Row],[costos estimados]]</f>
        <v>16.459999999999994</v>
      </c>
      <c r="W3443">
        <v>8</v>
      </c>
      <c r="X3443" s="5">
        <v>26.88</v>
      </c>
      <c r="Y3443" s="5">
        <f>ORDENES[[#This Row],[Ventas Originales (con descuento)]]/(1-ORDENES[[#This Row],[Descuento]])</f>
        <v>33.599999999999994</v>
      </c>
      <c r="Z3443" s="5">
        <f>ORDENES[[#This Row],[Ventas Originales (con descuento)]]/ORDENES[[#This Row],[Cantidad]]/(1-ORDENES[[#This Row],[Descuento]])</f>
        <v>4.1999999999999993</v>
      </c>
      <c r="AA3443" s="5">
        <f>ORDENES[[#This Row],[Ventas Originales (con descuento)]]/ORDENES[[#This Row],[Cantidad]]</f>
        <v>3.36</v>
      </c>
      <c r="AB3443" s="5">
        <f>ORDENES[[#This Row],[Ventas Originales (con descuento)]]-(ORDENES[[#This Row],[Ganancias]])</f>
        <v>17.14</v>
      </c>
    </row>
    <row r="3444" spans="1:28" x14ac:dyDescent="0.35">
      <c r="A3444" t="s">
        <v>7719</v>
      </c>
      <c r="B3444" t="s">
        <v>51</v>
      </c>
      <c r="C3444" t="s">
        <v>1</v>
      </c>
      <c r="D3444" t="s">
        <v>96</v>
      </c>
      <c r="E3444" t="s">
        <v>21</v>
      </c>
      <c r="F3444" s="1">
        <v>43415</v>
      </c>
      <c r="G3444" t="s">
        <v>7613</v>
      </c>
      <c r="H3444" t="s">
        <v>5172</v>
      </c>
      <c r="I3444">
        <v>77095</v>
      </c>
      <c r="J3444" t="s">
        <v>2863</v>
      </c>
      <c r="K3444" t="s">
        <v>1881</v>
      </c>
      <c r="L3444" t="s">
        <v>1860</v>
      </c>
      <c r="M3444" s="1">
        <v>43419</v>
      </c>
      <c r="N3444" t="s">
        <v>1869</v>
      </c>
      <c r="O3444" t="s">
        <v>7623</v>
      </c>
      <c r="P3444" t="s">
        <v>1883</v>
      </c>
      <c r="Q3444" t="s">
        <v>7623</v>
      </c>
      <c r="R3444" t="s">
        <v>1879</v>
      </c>
      <c r="S3444">
        <v>3</v>
      </c>
      <c r="T3444" s="2">
        <v>0.2</v>
      </c>
      <c r="U3444" s="5">
        <v>95.1</v>
      </c>
      <c r="V3444" s="5">
        <f>ORDENES[[#This Row],[Ventas sin descuento]]-ORDENES[[#This Row],[costos estimados]]</f>
        <v>160.68499999999997</v>
      </c>
      <c r="W3444">
        <v>8</v>
      </c>
      <c r="X3444" s="5">
        <v>262.33999999999997</v>
      </c>
      <c r="Y3444" s="5">
        <f>ORDENES[[#This Row],[Ventas Originales (con descuento)]]/(1-ORDENES[[#This Row],[Descuento]])</f>
        <v>327.92499999999995</v>
      </c>
      <c r="Z3444" s="5">
        <f>ORDENES[[#This Row],[Ventas Originales (con descuento)]]/ORDENES[[#This Row],[Cantidad]]/(1-ORDENES[[#This Row],[Descuento]])</f>
        <v>40.990624999999994</v>
      </c>
      <c r="AA3444" s="5">
        <f>ORDENES[[#This Row],[Ventas Originales (con descuento)]]/ORDENES[[#This Row],[Cantidad]]</f>
        <v>32.792499999999997</v>
      </c>
      <c r="AB3444" s="5">
        <f>ORDENES[[#This Row],[Ventas Originales (con descuento)]]-(ORDENES[[#This Row],[Ganancias]])</f>
        <v>167.23999999999998</v>
      </c>
    </row>
    <row r="3445" spans="1:28" x14ac:dyDescent="0.35">
      <c r="A3445" t="s">
        <v>7719</v>
      </c>
      <c r="B3445" t="s">
        <v>51</v>
      </c>
      <c r="C3445" t="s">
        <v>1</v>
      </c>
      <c r="D3445" t="s">
        <v>483</v>
      </c>
      <c r="E3445" t="s">
        <v>21</v>
      </c>
      <c r="F3445" s="1">
        <v>44366</v>
      </c>
      <c r="G3445" t="s">
        <v>7613</v>
      </c>
      <c r="H3445" t="s">
        <v>5203</v>
      </c>
      <c r="I3445">
        <v>77095</v>
      </c>
      <c r="J3445" t="s">
        <v>3595</v>
      </c>
      <c r="K3445" t="s">
        <v>1881</v>
      </c>
      <c r="L3445" t="s">
        <v>1860</v>
      </c>
      <c r="M3445" s="1">
        <v>44370</v>
      </c>
      <c r="N3445" t="s">
        <v>1869</v>
      </c>
      <c r="O3445" t="s">
        <v>7623</v>
      </c>
      <c r="P3445" t="s">
        <v>1883</v>
      </c>
      <c r="Q3445" t="s">
        <v>7623</v>
      </c>
      <c r="R3445" t="s">
        <v>1879</v>
      </c>
      <c r="S3445">
        <v>3</v>
      </c>
      <c r="T3445" s="2">
        <v>0.2</v>
      </c>
      <c r="U3445" s="5">
        <v>47.51</v>
      </c>
      <c r="V3445" s="5">
        <f>ORDENES[[#This Row],[Ventas sin descuento]]-ORDENES[[#This Row],[costos estimados]]</f>
        <v>84.054999999999978</v>
      </c>
      <c r="W3445">
        <v>8</v>
      </c>
      <c r="X3445" s="5">
        <v>146.18</v>
      </c>
      <c r="Y3445" s="5">
        <f>ORDENES[[#This Row],[Ventas Originales (con descuento)]]/(1-ORDENES[[#This Row],[Descuento]])</f>
        <v>182.72499999999999</v>
      </c>
      <c r="Z3445" s="5">
        <f>ORDENES[[#This Row],[Ventas Originales (con descuento)]]/ORDENES[[#This Row],[Cantidad]]/(1-ORDENES[[#This Row],[Descuento]])</f>
        <v>22.840624999999999</v>
      </c>
      <c r="AA3445" s="5">
        <f>ORDENES[[#This Row],[Ventas Originales (con descuento)]]/ORDENES[[#This Row],[Cantidad]]</f>
        <v>18.272500000000001</v>
      </c>
      <c r="AB3445" s="5">
        <f>ORDENES[[#This Row],[Ventas Originales (con descuento)]]-(ORDENES[[#This Row],[Ganancias]])</f>
        <v>98.670000000000016</v>
      </c>
    </row>
    <row r="3446" spans="1:28" x14ac:dyDescent="0.35">
      <c r="A3446" t="s">
        <v>7719</v>
      </c>
      <c r="B3446" t="s">
        <v>2013</v>
      </c>
      <c r="C3446" t="s">
        <v>1</v>
      </c>
      <c r="D3446" t="s">
        <v>2113</v>
      </c>
      <c r="E3446" t="s">
        <v>1949</v>
      </c>
      <c r="F3446" s="1">
        <v>43761</v>
      </c>
      <c r="G3446" t="s">
        <v>7613</v>
      </c>
      <c r="H3446" t="s">
        <v>5204</v>
      </c>
      <c r="I3446">
        <v>79424</v>
      </c>
      <c r="J3446" t="s">
        <v>2027</v>
      </c>
      <c r="K3446" t="s">
        <v>1881</v>
      </c>
      <c r="L3446" t="s">
        <v>1860</v>
      </c>
      <c r="M3446" s="1">
        <v>43766</v>
      </c>
      <c r="N3446" t="s">
        <v>1869</v>
      </c>
      <c r="O3446" t="s">
        <v>7623</v>
      </c>
      <c r="P3446" t="s">
        <v>1883</v>
      </c>
      <c r="Q3446" t="s">
        <v>7623</v>
      </c>
      <c r="R3446" t="s">
        <v>1879</v>
      </c>
      <c r="S3446">
        <v>3</v>
      </c>
      <c r="T3446" s="2">
        <v>0.2</v>
      </c>
      <c r="U3446" s="5">
        <v>20.5</v>
      </c>
      <c r="V3446" s="5">
        <f>ORDENES[[#This Row],[Ventas sin descuento]]-ORDENES[[#This Row],[costos estimados]]</f>
        <v>35.684999999999995</v>
      </c>
      <c r="W3446">
        <v>8</v>
      </c>
      <c r="X3446" s="5">
        <v>60.74</v>
      </c>
      <c r="Y3446" s="5">
        <f>ORDENES[[#This Row],[Ventas Originales (con descuento)]]/(1-ORDENES[[#This Row],[Descuento]])</f>
        <v>75.924999999999997</v>
      </c>
      <c r="Z3446" s="5">
        <f>ORDENES[[#This Row],[Ventas Originales (con descuento)]]/ORDENES[[#This Row],[Cantidad]]/(1-ORDENES[[#This Row],[Descuento]])</f>
        <v>9.4906249999999996</v>
      </c>
      <c r="AA3446" s="5">
        <f>ORDENES[[#This Row],[Ventas Originales (con descuento)]]/ORDENES[[#This Row],[Cantidad]]</f>
        <v>7.5925000000000002</v>
      </c>
      <c r="AB3446" s="5">
        <f>ORDENES[[#This Row],[Ventas Originales (con descuento)]]-(ORDENES[[#This Row],[Ganancias]])</f>
        <v>40.24</v>
      </c>
    </row>
    <row r="3447" spans="1:28" x14ac:dyDescent="0.35">
      <c r="A3447" t="s">
        <v>7719</v>
      </c>
      <c r="B3447" t="s">
        <v>51</v>
      </c>
      <c r="C3447" t="s">
        <v>1</v>
      </c>
      <c r="D3447" t="s">
        <v>2705</v>
      </c>
      <c r="E3447" t="s">
        <v>13</v>
      </c>
      <c r="F3447" s="1">
        <v>43561</v>
      </c>
      <c r="G3447" t="s">
        <v>7613</v>
      </c>
      <c r="H3447" t="s">
        <v>5155</v>
      </c>
      <c r="I3447">
        <v>77041</v>
      </c>
      <c r="J3447" t="s">
        <v>1628</v>
      </c>
      <c r="K3447" t="s">
        <v>1881</v>
      </c>
      <c r="L3447" t="s">
        <v>1860</v>
      </c>
      <c r="M3447" s="1">
        <v>43565</v>
      </c>
      <c r="N3447" t="s">
        <v>1869</v>
      </c>
      <c r="O3447" t="s">
        <v>7623</v>
      </c>
      <c r="P3447" t="s">
        <v>1883</v>
      </c>
      <c r="Q3447" t="s">
        <v>7623</v>
      </c>
      <c r="R3447" t="s">
        <v>1874</v>
      </c>
      <c r="S3447">
        <v>3</v>
      </c>
      <c r="T3447" s="2">
        <v>0.2</v>
      </c>
      <c r="U3447" s="5">
        <v>5.26</v>
      </c>
      <c r="V3447" s="5">
        <f>ORDENES[[#This Row],[Ventas sin descuento]]-ORDENES[[#This Row],[costos estimados]]</f>
        <v>15.772499999999994</v>
      </c>
      <c r="W3447">
        <v>9</v>
      </c>
      <c r="X3447" s="5">
        <v>42.05</v>
      </c>
      <c r="Y3447" s="5">
        <f>ORDENES[[#This Row],[Ventas Originales (con descuento)]]/(1-ORDENES[[#This Row],[Descuento]])</f>
        <v>52.562499999999993</v>
      </c>
      <c r="Z3447" s="5">
        <f>ORDENES[[#This Row],[Ventas Originales (con descuento)]]/ORDENES[[#This Row],[Cantidad]]/(1-ORDENES[[#This Row],[Descuento]])</f>
        <v>5.8402777777777768</v>
      </c>
      <c r="AA3447" s="5">
        <f>ORDENES[[#This Row],[Ventas Originales (con descuento)]]/ORDENES[[#This Row],[Cantidad]]</f>
        <v>4.6722222222222216</v>
      </c>
      <c r="AB3447" s="5">
        <f>ORDENES[[#This Row],[Ventas Originales (con descuento)]]-(ORDENES[[#This Row],[Ganancias]])</f>
        <v>36.79</v>
      </c>
    </row>
    <row r="3448" spans="1:28" x14ac:dyDescent="0.35">
      <c r="A3448" t="s">
        <v>7719</v>
      </c>
      <c r="B3448" t="s">
        <v>51</v>
      </c>
      <c r="C3448" t="s">
        <v>1</v>
      </c>
      <c r="D3448" t="s">
        <v>411</v>
      </c>
      <c r="E3448" t="s">
        <v>13</v>
      </c>
      <c r="F3448" s="1">
        <v>44157</v>
      </c>
      <c r="G3448" t="s">
        <v>7613</v>
      </c>
      <c r="H3448" t="s">
        <v>5127</v>
      </c>
      <c r="I3448">
        <v>77095</v>
      </c>
      <c r="J3448" t="s">
        <v>2469</v>
      </c>
      <c r="K3448" t="s">
        <v>1881</v>
      </c>
      <c r="L3448" t="s">
        <v>1860</v>
      </c>
      <c r="M3448" s="1">
        <v>44162</v>
      </c>
      <c r="N3448" t="s">
        <v>1869</v>
      </c>
      <c r="O3448" t="s">
        <v>7623</v>
      </c>
      <c r="P3448" t="s">
        <v>1883</v>
      </c>
      <c r="Q3448" t="s">
        <v>7623</v>
      </c>
      <c r="R3448" t="s">
        <v>1874</v>
      </c>
      <c r="S3448">
        <v>3</v>
      </c>
      <c r="T3448" s="2">
        <v>0.2</v>
      </c>
      <c r="U3448" s="5">
        <v>2.66</v>
      </c>
      <c r="V3448" s="5">
        <f>ORDENES[[#This Row],[Ventas sin descuento]]-ORDENES[[#This Row],[costos estimados]]</f>
        <v>8.5649999999999977</v>
      </c>
      <c r="W3448">
        <v>9</v>
      </c>
      <c r="X3448" s="5">
        <v>23.62</v>
      </c>
      <c r="Y3448" s="5">
        <f>ORDENES[[#This Row],[Ventas Originales (con descuento)]]/(1-ORDENES[[#This Row],[Descuento]])</f>
        <v>29.524999999999999</v>
      </c>
      <c r="Z3448" s="5">
        <f>ORDENES[[#This Row],[Ventas Originales (con descuento)]]/ORDENES[[#This Row],[Cantidad]]/(1-ORDENES[[#This Row],[Descuento]])</f>
        <v>3.2805555555555554</v>
      </c>
      <c r="AA3448" s="5">
        <f>ORDENES[[#This Row],[Ventas Originales (con descuento)]]/ORDENES[[#This Row],[Cantidad]]</f>
        <v>2.6244444444444444</v>
      </c>
      <c r="AB3448" s="5">
        <f>ORDENES[[#This Row],[Ventas Originales (con descuento)]]-(ORDENES[[#This Row],[Ganancias]])</f>
        <v>20.96</v>
      </c>
    </row>
    <row r="3449" spans="1:28" x14ac:dyDescent="0.35">
      <c r="A3449" t="s">
        <v>7719</v>
      </c>
      <c r="B3449" t="s">
        <v>51</v>
      </c>
      <c r="C3449" t="s">
        <v>1</v>
      </c>
      <c r="D3449" t="s">
        <v>569</v>
      </c>
      <c r="E3449" t="s">
        <v>18</v>
      </c>
      <c r="F3449" s="1">
        <v>43419</v>
      </c>
      <c r="G3449" t="s">
        <v>7613</v>
      </c>
      <c r="H3449" t="s">
        <v>5205</v>
      </c>
      <c r="I3449">
        <v>77095</v>
      </c>
      <c r="J3449" t="s">
        <v>2876</v>
      </c>
      <c r="K3449" t="s">
        <v>1881</v>
      </c>
      <c r="L3449" t="s">
        <v>1860</v>
      </c>
      <c r="M3449" s="1">
        <v>43426</v>
      </c>
      <c r="N3449" t="s">
        <v>1869</v>
      </c>
      <c r="O3449" t="s">
        <v>7623</v>
      </c>
      <c r="P3449" t="s">
        <v>1883</v>
      </c>
      <c r="Q3449" t="s">
        <v>7623</v>
      </c>
      <c r="R3449" t="s">
        <v>1890</v>
      </c>
      <c r="S3449">
        <v>5</v>
      </c>
      <c r="T3449" s="2">
        <v>0.2</v>
      </c>
      <c r="U3449" s="5">
        <v>204.07</v>
      </c>
      <c r="V3449" s="5">
        <f>ORDENES[[#This Row],[Ventas sin descuento]]-ORDENES[[#This Row],[costos estimados]]</f>
        <v>355.23499999999996</v>
      </c>
      <c r="W3449">
        <v>9</v>
      </c>
      <c r="X3449" s="5">
        <v>604.66</v>
      </c>
      <c r="Y3449" s="5">
        <f>ORDENES[[#This Row],[Ventas Originales (con descuento)]]/(1-ORDENES[[#This Row],[Descuento]])</f>
        <v>755.82499999999993</v>
      </c>
      <c r="Z3449" s="5">
        <f>ORDENES[[#This Row],[Ventas Originales (con descuento)]]/ORDENES[[#This Row],[Cantidad]]/(1-ORDENES[[#This Row],[Descuento]])</f>
        <v>83.98055555555554</v>
      </c>
      <c r="AA3449" s="5">
        <f>ORDENES[[#This Row],[Ventas Originales (con descuento)]]/ORDENES[[#This Row],[Cantidad]]</f>
        <v>67.184444444444438</v>
      </c>
      <c r="AB3449" s="5">
        <f>ORDENES[[#This Row],[Ventas Originales (con descuento)]]-(ORDENES[[#This Row],[Ganancias]])</f>
        <v>400.59</v>
      </c>
    </row>
    <row r="3450" spans="1:28" x14ac:dyDescent="0.35">
      <c r="A3450" t="s">
        <v>7719</v>
      </c>
      <c r="B3450" t="s">
        <v>2868</v>
      </c>
      <c r="C3450" t="s">
        <v>1</v>
      </c>
      <c r="D3450" t="s">
        <v>589</v>
      </c>
      <c r="E3450" t="s">
        <v>18</v>
      </c>
      <c r="F3450" s="1">
        <v>43544</v>
      </c>
      <c r="G3450" t="s">
        <v>7613</v>
      </c>
      <c r="H3450" t="s">
        <v>5206</v>
      </c>
      <c r="I3450">
        <v>75007</v>
      </c>
      <c r="J3450" t="s">
        <v>1279</v>
      </c>
      <c r="K3450" t="s">
        <v>1881</v>
      </c>
      <c r="L3450" t="s">
        <v>1860</v>
      </c>
      <c r="M3450" s="1">
        <v>43550</v>
      </c>
      <c r="N3450" t="s">
        <v>1869</v>
      </c>
      <c r="O3450" t="s">
        <v>7623</v>
      </c>
      <c r="P3450" t="s">
        <v>1883</v>
      </c>
      <c r="Q3450" t="s">
        <v>7623</v>
      </c>
      <c r="R3450" t="s">
        <v>1898</v>
      </c>
      <c r="S3450">
        <v>4</v>
      </c>
      <c r="T3450" s="2">
        <v>0.2</v>
      </c>
      <c r="U3450" s="5">
        <v>6.13</v>
      </c>
      <c r="V3450" s="5">
        <f>ORDENES[[#This Row],[Ventas sin descuento]]-ORDENES[[#This Row],[costos estimados]]</f>
        <v>10.844999999999999</v>
      </c>
      <c r="W3450">
        <v>9</v>
      </c>
      <c r="X3450" s="5">
        <v>18.86</v>
      </c>
      <c r="Y3450" s="5">
        <f>ORDENES[[#This Row],[Ventas Originales (con descuento)]]/(1-ORDENES[[#This Row],[Descuento]])</f>
        <v>23.574999999999999</v>
      </c>
      <c r="Z3450" s="5">
        <f>ORDENES[[#This Row],[Ventas Originales (con descuento)]]/ORDENES[[#This Row],[Cantidad]]/(1-ORDENES[[#This Row],[Descuento]])</f>
        <v>2.619444444444444</v>
      </c>
      <c r="AA3450" s="5">
        <f>ORDENES[[#This Row],[Ventas Originales (con descuento)]]/ORDENES[[#This Row],[Cantidad]]</f>
        <v>2.0955555555555554</v>
      </c>
      <c r="AB3450" s="5">
        <f>ORDENES[[#This Row],[Ventas Originales (con descuento)]]-(ORDENES[[#This Row],[Ganancias]])</f>
        <v>12.73</v>
      </c>
    </row>
    <row r="3451" spans="1:28" x14ac:dyDescent="0.35">
      <c r="A3451" t="s">
        <v>7719</v>
      </c>
      <c r="B3451" t="s">
        <v>403</v>
      </c>
      <c r="C3451" t="s">
        <v>1</v>
      </c>
      <c r="D3451" t="s">
        <v>75</v>
      </c>
      <c r="E3451" t="s">
        <v>21</v>
      </c>
      <c r="F3451" s="1">
        <v>44539</v>
      </c>
      <c r="G3451" t="s">
        <v>7613</v>
      </c>
      <c r="H3451" t="s">
        <v>5207</v>
      </c>
      <c r="I3451">
        <v>60068</v>
      </c>
      <c r="J3451" t="s">
        <v>1787</v>
      </c>
      <c r="K3451" t="s">
        <v>1881</v>
      </c>
      <c r="L3451" t="s">
        <v>1860</v>
      </c>
      <c r="M3451" s="1">
        <v>44546</v>
      </c>
      <c r="N3451" t="s">
        <v>1869</v>
      </c>
      <c r="O3451" t="s">
        <v>7623</v>
      </c>
      <c r="P3451" t="s">
        <v>1892</v>
      </c>
      <c r="Q3451" t="s">
        <v>7623</v>
      </c>
      <c r="R3451" t="s">
        <v>1879</v>
      </c>
      <c r="S3451">
        <v>5</v>
      </c>
      <c r="T3451" s="2">
        <v>0.2</v>
      </c>
      <c r="U3451" s="5">
        <v>48.55</v>
      </c>
      <c r="V3451" s="5">
        <f>ORDENES[[#This Row],[Ventas sin descuento]]-ORDENES[[#This Row],[costos estimados]]</f>
        <v>84.515000000000001</v>
      </c>
      <c r="W3451">
        <v>9</v>
      </c>
      <c r="X3451" s="5">
        <v>143.86000000000001</v>
      </c>
      <c r="Y3451" s="5">
        <f>ORDENES[[#This Row],[Ventas Originales (con descuento)]]/(1-ORDENES[[#This Row],[Descuento]])</f>
        <v>179.82500000000002</v>
      </c>
      <c r="Z3451" s="5">
        <f>ORDENES[[#This Row],[Ventas Originales (con descuento)]]/ORDENES[[#This Row],[Cantidad]]/(1-ORDENES[[#This Row],[Descuento]])</f>
        <v>19.980555555555554</v>
      </c>
      <c r="AA3451" s="5">
        <f>ORDENES[[#This Row],[Ventas Originales (con descuento)]]/ORDENES[[#This Row],[Cantidad]]</f>
        <v>15.984444444444446</v>
      </c>
      <c r="AB3451" s="5">
        <f>ORDENES[[#This Row],[Ventas Originales (con descuento)]]-(ORDENES[[#This Row],[Ganancias]])</f>
        <v>95.310000000000016</v>
      </c>
    </row>
    <row r="3452" spans="1:28" x14ac:dyDescent="0.35">
      <c r="A3452" t="s">
        <v>7719</v>
      </c>
      <c r="B3452" t="s">
        <v>322</v>
      </c>
      <c r="C3452" t="s">
        <v>1</v>
      </c>
      <c r="D3452" t="s">
        <v>352</v>
      </c>
      <c r="E3452" t="s">
        <v>21</v>
      </c>
      <c r="F3452" s="1">
        <v>44512</v>
      </c>
      <c r="G3452" t="s">
        <v>7613</v>
      </c>
      <c r="H3452" t="s">
        <v>5175</v>
      </c>
      <c r="I3452">
        <v>78745</v>
      </c>
      <c r="J3452" t="s">
        <v>2753</v>
      </c>
      <c r="K3452" t="s">
        <v>1881</v>
      </c>
      <c r="L3452" t="s">
        <v>1860</v>
      </c>
      <c r="M3452" s="1">
        <v>44518</v>
      </c>
      <c r="N3452" t="s">
        <v>1869</v>
      </c>
      <c r="O3452" t="s">
        <v>7623</v>
      </c>
      <c r="P3452" t="s">
        <v>1883</v>
      </c>
      <c r="Q3452" t="s">
        <v>7623</v>
      </c>
      <c r="R3452" t="s">
        <v>1879</v>
      </c>
      <c r="S3452">
        <v>4</v>
      </c>
      <c r="T3452" s="2">
        <v>0.2</v>
      </c>
      <c r="U3452" s="5">
        <v>69.709999999999994</v>
      </c>
      <c r="V3452" s="5">
        <f>ORDENES[[#This Row],[Ventas sin descuento]]-ORDENES[[#This Row],[costos estimados]]</f>
        <v>125.47499999999997</v>
      </c>
      <c r="W3452">
        <v>9</v>
      </c>
      <c r="X3452" s="5">
        <v>223.06</v>
      </c>
      <c r="Y3452" s="5">
        <f>ORDENES[[#This Row],[Ventas Originales (con descuento)]]/(1-ORDENES[[#This Row],[Descuento]])</f>
        <v>278.82499999999999</v>
      </c>
      <c r="Z3452" s="5">
        <f>ORDENES[[#This Row],[Ventas Originales (con descuento)]]/ORDENES[[#This Row],[Cantidad]]/(1-ORDENES[[#This Row],[Descuento]])</f>
        <v>30.980555555555558</v>
      </c>
      <c r="AA3452" s="5">
        <f>ORDENES[[#This Row],[Ventas Originales (con descuento)]]/ORDENES[[#This Row],[Cantidad]]</f>
        <v>24.784444444444446</v>
      </c>
      <c r="AB3452" s="5">
        <f>ORDENES[[#This Row],[Ventas Originales (con descuento)]]-(ORDENES[[#This Row],[Ganancias]])</f>
        <v>153.35000000000002</v>
      </c>
    </row>
    <row r="3453" spans="1:28" x14ac:dyDescent="0.35">
      <c r="A3453" t="s">
        <v>7719</v>
      </c>
      <c r="B3453" t="s">
        <v>90</v>
      </c>
      <c r="C3453" t="s">
        <v>1</v>
      </c>
      <c r="D3453" t="s">
        <v>2406</v>
      </c>
      <c r="E3453" t="s">
        <v>663</v>
      </c>
      <c r="F3453" s="1">
        <v>43978</v>
      </c>
      <c r="G3453" t="s">
        <v>7613</v>
      </c>
      <c r="H3453" t="s">
        <v>4160</v>
      </c>
      <c r="I3453">
        <v>60623</v>
      </c>
      <c r="J3453" t="s">
        <v>1834</v>
      </c>
      <c r="K3453" t="s">
        <v>1881</v>
      </c>
      <c r="L3453" t="s">
        <v>1860</v>
      </c>
      <c r="M3453" s="1">
        <v>43982</v>
      </c>
      <c r="N3453" t="s">
        <v>1869</v>
      </c>
      <c r="O3453" t="s">
        <v>7623</v>
      </c>
      <c r="P3453" t="s">
        <v>1892</v>
      </c>
      <c r="Q3453" t="s">
        <v>7623</v>
      </c>
      <c r="R3453" t="s">
        <v>1872</v>
      </c>
      <c r="S3453">
        <v>3</v>
      </c>
      <c r="T3453" s="2">
        <v>0.2</v>
      </c>
      <c r="U3453" s="5">
        <v>97.3</v>
      </c>
      <c r="V3453" s="5">
        <f>ORDENES[[#This Row],[Ventas sin descuento]]-ORDENES[[#This Row],[costos estimados]]</f>
        <v>421.64249999999993</v>
      </c>
      <c r="W3453">
        <v>9</v>
      </c>
      <c r="X3453" s="5">
        <v>1297.3699999999999</v>
      </c>
      <c r="Y3453" s="5">
        <f>ORDENES[[#This Row],[Ventas Originales (con descuento)]]/(1-ORDENES[[#This Row],[Descuento]])</f>
        <v>1621.7124999999999</v>
      </c>
      <c r="Z3453" s="5">
        <f>ORDENES[[#This Row],[Ventas Originales (con descuento)]]/ORDENES[[#This Row],[Cantidad]]/(1-ORDENES[[#This Row],[Descuento]])</f>
        <v>180.19027777777774</v>
      </c>
      <c r="AA3453" s="5">
        <f>ORDENES[[#This Row],[Ventas Originales (con descuento)]]/ORDENES[[#This Row],[Cantidad]]</f>
        <v>144.15222222222221</v>
      </c>
      <c r="AB3453" s="5">
        <f>ORDENES[[#This Row],[Ventas Originales (con descuento)]]-(ORDENES[[#This Row],[Ganancias]])</f>
        <v>1200.07</v>
      </c>
    </row>
    <row r="3454" spans="1:28" x14ac:dyDescent="0.35">
      <c r="A3454" t="s">
        <v>7719</v>
      </c>
      <c r="B3454" t="s">
        <v>51</v>
      </c>
      <c r="C3454" t="s">
        <v>1</v>
      </c>
      <c r="D3454" t="s">
        <v>44</v>
      </c>
      <c r="E3454" t="s">
        <v>18</v>
      </c>
      <c r="F3454" s="1">
        <v>44154</v>
      </c>
      <c r="G3454" t="s">
        <v>7613</v>
      </c>
      <c r="H3454" t="s">
        <v>4162</v>
      </c>
      <c r="I3454">
        <v>77041</v>
      </c>
      <c r="J3454" t="s">
        <v>1279</v>
      </c>
      <c r="K3454" t="s">
        <v>1881</v>
      </c>
      <c r="L3454" t="s">
        <v>1860</v>
      </c>
      <c r="M3454" s="1">
        <v>44159</v>
      </c>
      <c r="N3454" t="s">
        <v>1869</v>
      </c>
      <c r="O3454" t="s">
        <v>7623</v>
      </c>
      <c r="P3454" t="s">
        <v>1883</v>
      </c>
      <c r="Q3454" t="s">
        <v>7623</v>
      </c>
      <c r="R3454" t="s">
        <v>1898</v>
      </c>
      <c r="S3454">
        <v>3</v>
      </c>
      <c r="T3454" s="2">
        <v>0.2</v>
      </c>
      <c r="U3454" s="5">
        <v>21.89</v>
      </c>
      <c r="V3454" s="5">
        <f>ORDENES[[#This Row],[Ventas sin descuento]]-ORDENES[[#This Row],[costos estimados]]</f>
        <v>36.482499999999995</v>
      </c>
      <c r="W3454">
        <v>12</v>
      </c>
      <c r="X3454" s="5">
        <v>58.37</v>
      </c>
      <c r="Y3454" s="5">
        <f>ORDENES[[#This Row],[Ventas Originales (con descuento)]]/(1-ORDENES[[#This Row],[Descuento]])</f>
        <v>72.962499999999991</v>
      </c>
      <c r="Z3454" s="5">
        <f>ORDENES[[#This Row],[Ventas Originales (con descuento)]]/ORDENES[[#This Row],[Cantidad]]/(1-ORDENES[[#This Row],[Descuento]])</f>
        <v>6.0802083333333332</v>
      </c>
      <c r="AA3454" s="5">
        <f>ORDENES[[#This Row],[Ventas Originales (con descuento)]]/ORDENES[[#This Row],[Cantidad]]</f>
        <v>4.8641666666666667</v>
      </c>
      <c r="AB3454" s="5">
        <f>ORDENES[[#This Row],[Ventas Originales (con descuento)]]-(ORDENES[[#This Row],[Ganancias]])</f>
        <v>36.479999999999997</v>
      </c>
    </row>
    <row r="3455" spans="1:28" x14ac:dyDescent="0.35">
      <c r="A3455" t="s">
        <v>7719</v>
      </c>
      <c r="B3455" t="s">
        <v>90</v>
      </c>
      <c r="C3455" t="s">
        <v>1</v>
      </c>
      <c r="D3455" t="s">
        <v>456</v>
      </c>
      <c r="E3455" t="s">
        <v>21</v>
      </c>
      <c r="F3455" s="1">
        <v>43387</v>
      </c>
      <c r="G3455" t="s">
        <v>7613</v>
      </c>
      <c r="H3455" t="s">
        <v>5186</v>
      </c>
      <c r="I3455">
        <v>60653</v>
      </c>
      <c r="J3455" t="s">
        <v>2114</v>
      </c>
      <c r="K3455" t="s">
        <v>1881</v>
      </c>
      <c r="L3455" t="s">
        <v>1860</v>
      </c>
      <c r="M3455" s="1">
        <v>43393</v>
      </c>
      <c r="N3455" t="s">
        <v>1869</v>
      </c>
      <c r="O3455" t="s">
        <v>7623</v>
      </c>
      <c r="P3455" t="s">
        <v>1892</v>
      </c>
      <c r="Q3455" t="s">
        <v>7623</v>
      </c>
      <c r="R3455" t="s">
        <v>1879</v>
      </c>
      <c r="S3455">
        <v>4</v>
      </c>
      <c r="T3455" s="2">
        <v>0.2</v>
      </c>
      <c r="U3455" s="5">
        <v>100.69</v>
      </c>
      <c r="V3455" s="5">
        <f>ORDENES[[#This Row],[Ventas sin descuento]]-ORDENES[[#This Row],[costos estimados]]</f>
        <v>181.23749999999995</v>
      </c>
      <c r="W3455">
        <v>13</v>
      </c>
      <c r="X3455" s="5">
        <v>322.19</v>
      </c>
      <c r="Y3455" s="5">
        <f>ORDENES[[#This Row],[Ventas Originales (con descuento)]]/(1-ORDENES[[#This Row],[Descuento]])</f>
        <v>402.73749999999995</v>
      </c>
      <c r="Z3455" s="5">
        <f>ORDENES[[#This Row],[Ventas Originales (con descuento)]]/ORDENES[[#This Row],[Cantidad]]/(1-ORDENES[[#This Row],[Descuento]])</f>
        <v>30.979807692307688</v>
      </c>
      <c r="AA3455" s="5">
        <f>ORDENES[[#This Row],[Ventas Originales (con descuento)]]/ORDENES[[#This Row],[Cantidad]]</f>
        <v>24.783846153846152</v>
      </c>
      <c r="AB3455" s="5">
        <f>ORDENES[[#This Row],[Ventas Originales (con descuento)]]-(ORDENES[[#This Row],[Ganancias]])</f>
        <v>221.5</v>
      </c>
    </row>
    <row r="3456" spans="1:28" x14ac:dyDescent="0.35">
      <c r="A3456" t="s">
        <v>7719</v>
      </c>
      <c r="B3456" t="s">
        <v>90</v>
      </c>
      <c r="C3456" t="s">
        <v>1</v>
      </c>
      <c r="D3456" t="s">
        <v>264</v>
      </c>
      <c r="E3456" t="s">
        <v>2012</v>
      </c>
      <c r="F3456" s="1">
        <v>43148</v>
      </c>
      <c r="G3456" t="s">
        <v>7613</v>
      </c>
      <c r="H3456" t="s">
        <v>5208</v>
      </c>
      <c r="I3456">
        <v>60653</v>
      </c>
      <c r="J3456" t="s">
        <v>2012</v>
      </c>
      <c r="K3456" t="s">
        <v>1881</v>
      </c>
      <c r="L3456" t="s">
        <v>1860</v>
      </c>
      <c r="M3456" s="1">
        <v>43155</v>
      </c>
      <c r="N3456" t="s">
        <v>1869</v>
      </c>
      <c r="O3456" t="s">
        <v>7623</v>
      </c>
      <c r="P3456" t="s">
        <v>1892</v>
      </c>
      <c r="Q3456" t="s">
        <v>7623</v>
      </c>
      <c r="R3456" t="s">
        <v>1874</v>
      </c>
      <c r="S3456">
        <v>5</v>
      </c>
      <c r="T3456" s="2">
        <v>0.2</v>
      </c>
      <c r="U3456" s="5">
        <v>8.81</v>
      </c>
      <c r="V3456" s="5">
        <f>ORDENES[[#This Row],[Ventas sin descuento]]-ORDENES[[#This Row],[costos estimados]]</f>
        <v>22.362500000000004</v>
      </c>
      <c r="W3456">
        <v>14</v>
      </c>
      <c r="X3456" s="5">
        <v>54.21</v>
      </c>
      <c r="Y3456" s="5">
        <f>ORDENES[[#This Row],[Ventas Originales (con descuento)]]/(1-ORDENES[[#This Row],[Descuento]])</f>
        <v>67.762500000000003</v>
      </c>
      <c r="Z3456" s="5">
        <f>ORDENES[[#This Row],[Ventas Originales (con descuento)]]/ORDENES[[#This Row],[Cantidad]]/(1-ORDENES[[#This Row],[Descuento]])</f>
        <v>4.840178571428571</v>
      </c>
      <c r="AA3456" s="5">
        <f>ORDENES[[#This Row],[Ventas Originales (con descuento)]]/ORDENES[[#This Row],[Cantidad]]</f>
        <v>3.8721428571428573</v>
      </c>
      <c r="AB3456" s="5">
        <f>ORDENES[[#This Row],[Ventas Originales (con descuento)]]-(ORDENES[[#This Row],[Ganancias]])</f>
        <v>45.4</v>
      </c>
    </row>
    <row r="3457" spans="1:28" x14ac:dyDescent="0.35">
      <c r="A3457" t="s">
        <v>7719</v>
      </c>
      <c r="B3457" t="s">
        <v>51</v>
      </c>
      <c r="C3457" t="s">
        <v>1</v>
      </c>
      <c r="D3457" t="s">
        <v>483</v>
      </c>
      <c r="E3457" t="s">
        <v>26</v>
      </c>
      <c r="F3457" s="1">
        <v>44366</v>
      </c>
      <c r="G3457" t="s">
        <v>7613</v>
      </c>
      <c r="H3457" t="s">
        <v>5203</v>
      </c>
      <c r="I3457">
        <v>77095</v>
      </c>
      <c r="J3457" t="s">
        <v>3386</v>
      </c>
      <c r="K3457" t="s">
        <v>1881</v>
      </c>
      <c r="L3457" t="s">
        <v>1860</v>
      </c>
      <c r="M3457" s="1">
        <v>44370</v>
      </c>
      <c r="N3457" t="s">
        <v>1869</v>
      </c>
      <c r="O3457" t="s">
        <v>7623</v>
      </c>
      <c r="P3457" t="s">
        <v>1883</v>
      </c>
      <c r="Q3457" t="s">
        <v>7623</v>
      </c>
      <c r="R3457" t="s">
        <v>1877</v>
      </c>
      <c r="S3457">
        <v>3</v>
      </c>
      <c r="T3457" s="2">
        <v>0.8</v>
      </c>
      <c r="U3457" s="5">
        <v>-5.21</v>
      </c>
      <c r="V3457" s="5">
        <f>ORDENES[[#This Row],[Ventas sin descuento]]-ORDENES[[#This Row],[costos estimados]]</f>
        <v>3.830000000000001</v>
      </c>
      <c r="W3457">
        <v>1</v>
      </c>
      <c r="X3457" s="5">
        <v>2.2599999999999998</v>
      </c>
      <c r="Y3457" s="5">
        <f>ORDENES[[#This Row],[Ventas Originales (con descuento)]]/(1-ORDENES[[#This Row],[Descuento]])</f>
        <v>11.3</v>
      </c>
      <c r="Z3457" s="5">
        <f>ORDENES[[#This Row],[Ventas Originales (con descuento)]]/ORDENES[[#This Row],[Cantidad]]/(1-ORDENES[[#This Row],[Descuento]])</f>
        <v>11.3</v>
      </c>
      <c r="AA3457" s="5">
        <f>ORDENES[[#This Row],[Ventas Originales (con descuento)]]/ORDENES[[#This Row],[Cantidad]]</f>
        <v>2.2599999999999998</v>
      </c>
      <c r="AB3457" s="5">
        <f>ORDENES[[#This Row],[Ventas Originales (con descuento)]]-(ORDENES[[#This Row],[Ganancias]])</f>
        <v>7.47</v>
      </c>
    </row>
    <row r="3458" spans="1:28" x14ac:dyDescent="0.35">
      <c r="A3458" t="s">
        <v>7719</v>
      </c>
      <c r="B3458" t="s">
        <v>51</v>
      </c>
      <c r="C3458" t="s">
        <v>1</v>
      </c>
      <c r="D3458" t="s">
        <v>483</v>
      </c>
      <c r="E3458" t="s">
        <v>533</v>
      </c>
      <c r="F3458" s="1">
        <v>44366</v>
      </c>
      <c r="G3458" t="s">
        <v>7613</v>
      </c>
      <c r="H3458" t="s">
        <v>5203</v>
      </c>
      <c r="I3458">
        <v>77095</v>
      </c>
      <c r="J3458" t="s">
        <v>3078</v>
      </c>
      <c r="K3458" t="s">
        <v>1881</v>
      </c>
      <c r="L3458" t="s">
        <v>1860</v>
      </c>
      <c r="M3458" s="1">
        <v>44370</v>
      </c>
      <c r="N3458" t="s">
        <v>1869</v>
      </c>
      <c r="O3458" t="s">
        <v>7623</v>
      </c>
      <c r="P3458" t="s">
        <v>1883</v>
      </c>
      <c r="Q3458" t="s">
        <v>7623</v>
      </c>
      <c r="R3458" t="s">
        <v>1877</v>
      </c>
      <c r="S3458">
        <v>3</v>
      </c>
      <c r="T3458" s="2">
        <v>0.8</v>
      </c>
      <c r="U3458" s="5">
        <v>-1.1100000000000001</v>
      </c>
      <c r="V3458" s="5">
        <f>ORDENES[[#This Row],[Ventas sin descuento]]-ORDENES[[#This Row],[costos estimados]]</f>
        <v>0.65000000000000058</v>
      </c>
      <c r="W3458">
        <v>1</v>
      </c>
      <c r="X3458" s="5">
        <v>0.44</v>
      </c>
      <c r="Y3458" s="5">
        <f>ORDENES[[#This Row],[Ventas Originales (con descuento)]]/(1-ORDENES[[#This Row],[Descuento]])</f>
        <v>2.2000000000000006</v>
      </c>
      <c r="Z3458" s="5">
        <f>ORDENES[[#This Row],[Ventas Originales (con descuento)]]/ORDENES[[#This Row],[Cantidad]]/(1-ORDENES[[#This Row],[Descuento]])</f>
        <v>2.2000000000000006</v>
      </c>
      <c r="AA3458" s="5">
        <f>ORDENES[[#This Row],[Ventas Originales (con descuento)]]/ORDENES[[#This Row],[Cantidad]]</f>
        <v>0.44</v>
      </c>
      <c r="AB3458" s="5">
        <f>ORDENES[[#This Row],[Ventas Originales (con descuento)]]-(ORDENES[[#This Row],[Ganancias]])</f>
        <v>1.55</v>
      </c>
    </row>
    <row r="3459" spans="1:28" x14ac:dyDescent="0.35">
      <c r="A3459" t="s">
        <v>7719</v>
      </c>
      <c r="B3459" t="s">
        <v>2831</v>
      </c>
      <c r="C3459" t="s">
        <v>1</v>
      </c>
      <c r="D3459" t="s">
        <v>2274</v>
      </c>
      <c r="E3459" t="s">
        <v>18</v>
      </c>
      <c r="F3459" s="1">
        <v>44056</v>
      </c>
      <c r="G3459" t="s">
        <v>7613</v>
      </c>
      <c r="H3459" t="s">
        <v>5168</v>
      </c>
      <c r="I3459">
        <v>75061</v>
      </c>
      <c r="J3459" t="s">
        <v>2045</v>
      </c>
      <c r="K3459" t="s">
        <v>1881</v>
      </c>
      <c r="L3459" t="s">
        <v>1860</v>
      </c>
      <c r="M3459" s="1">
        <v>44062</v>
      </c>
      <c r="N3459" t="s">
        <v>1869</v>
      </c>
      <c r="O3459" t="s">
        <v>7623</v>
      </c>
      <c r="P3459" t="s">
        <v>1883</v>
      </c>
      <c r="Q3459" t="s">
        <v>7623</v>
      </c>
      <c r="R3459" t="s">
        <v>1877</v>
      </c>
      <c r="S3459">
        <v>4</v>
      </c>
      <c r="T3459" s="2">
        <v>0.8</v>
      </c>
      <c r="U3459" s="5">
        <v>-153.19999999999999</v>
      </c>
      <c r="V3459" s="5">
        <f>ORDENES[[#This Row],[Ventas sin descuento]]-ORDENES[[#This Row],[costos estimados]]</f>
        <v>82.480000000000075</v>
      </c>
      <c r="W3459">
        <v>1</v>
      </c>
      <c r="X3459" s="5">
        <v>58.92</v>
      </c>
      <c r="Y3459" s="5">
        <f>ORDENES[[#This Row],[Ventas Originales (con descuento)]]/(1-ORDENES[[#This Row],[Descuento]])</f>
        <v>294.60000000000008</v>
      </c>
      <c r="Z3459" s="5">
        <f>ORDENES[[#This Row],[Ventas Originales (con descuento)]]/ORDENES[[#This Row],[Cantidad]]/(1-ORDENES[[#This Row],[Descuento]])</f>
        <v>294.60000000000008</v>
      </c>
      <c r="AA3459" s="5">
        <f>ORDENES[[#This Row],[Ventas Originales (con descuento)]]/ORDENES[[#This Row],[Cantidad]]</f>
        <v>58.92</v>
      </c>
      <c r="AB3459" s="5">
        <f>ORDENES[[#This Row],[Ventas Originales (con descuento)]]-(ORDENES[[#This Row],[Ganancias]])</f>
        <v>212.12</v>
      </c>
    </row>
    <row r="3460" spans="1:28" x14ac:dyDescent="0.35">
      <c r="A3460" t="s">
        <v>7719</v>
      </c>
      <c r="B3460" t="s">
        <v>90</v>
      </c>
      <c r="C3460" t="s">
        <v>1</v>
      </c>
      <c r="D3460" t="s">
        <v>3348</v>
      </c>
      <c r="E3460" t="s">
        <v>18</v>
      </c>
      <c r="F3460" s="1">
        <v>43954</v>
      </c>
      <c r="G3460" t="s">
        <v>7613</v>
      </c>
      <c r="H3460" t="s">
        <v>5199</v>
      </c>
      <c r="I3460">
        <v>60653</v>
      </c>
      <c r="J3460" t="s">
        <v>1743</v>
      </c>
      <c r="K3460" t="s">
        <v>1881</v>
      </c>
      <c r="L3460" t="s">
        <v>1860</v>
      </c>
      <c r="M3460" s="1">
        <v>43959</v>
      </c>
      <c r="N3460" t="s">
        <v>1869</v>
      </c>
      <c r="O3460" t="s">
        <v>7623</v>
      </c>
      <c r="P3460" t="s">
        <v>1892</v>
      </c>
      <c r="Q3460" t="s">
        <v>7623</v>
      </c>
      <c r="R3460" t="s">
        <v>1876</v>
      </c>
      <c r="S3460">
        <v>3</v>
      </c>
      <c r="T3460" s="2">
        <v>0.8</v>
      </c>
      <c r="U3460" s="5">
        <v>-3.6</v>
      </c>
      <c r="V3460" s="5">
        <f>ORDENES[[#This Row],[Ventas sin descuento]]-ORDENES[[#This Row],[costos estimados]]</f>
        <v>5.1200000000000037</v>
      </c>
      <c r="W3460">
        <v>1</v>
      </c>
      <c r="X3460" s="5">
        <v>2.1800000000000002</v>
      </c>
      <c r="Y3460" s="5">
        <f>ORDENES[[#This Row],[Ventas Originales (con descuento)]]/(1-ORDENES[[#This Row],[Descuento]])</f>
        <v>10.900000000000004</v>
      </c>
      <c r="Z3460" s="5">
        <f>ORDENES[[#This Row],[Ventas Originales (con descuento)]]/ORDENES[[#This Row],[Cantidad]]/(1-ORDENES[[#This Row],[Descuento]])</f>
        <v>10.900000000000004</v>
      </c>
      <c r="AA3460" s="5">
        <f>ORDENES[[#This Row],[Ventas Originales (con descuento)]]/ORDENES[[#This Row],[Cantidad]]</f>
        <v>2.1800000000000002</v>
      </c>
      <c r="AB3460" s="5">
        <f>ORDENES[[#This Row],[Ventas Originales (con descuento)]]-(ORDENES[[#This Row],[Ganancias]])</f>
        <v>5.78</v>
      </c>
    </row>
    <row r="3461" spans="1:28" x14ac:dyDescent="0.35">
      <c r="A3461" t="s">
        <v>7719</v>
      </c>
      <c r="B3461" t="s">
        <v>51</v>
      </c>
      <c r="C3461" t="s">
        <v>1</v>
      </c>
      <c r="D3461" t="s">
        <v>96</v>
      </c>
      <c r="E3461" t="s">
        <v>7</v>
      </c>
      <c r="F3461" s="1">
        <v>43415</v>
      </c>
      <c r="G3461" t="s">
        <v>7613</v>
      </c>
      <c r="H3461" t="s">
        <v>5172</v>
      </c>
      <c r="I3461">
        <v>77095</v>
      </c>
      <c r="J3461" t="s">
        <v>2862</v>
      </c>
      <c r="K3461" t="s">
        <v>1881</v>
      </c>
      <c r="L3461" t="s">
        <v>1860</v>
      </c>
      <c r="M3461" s="1">
        <v>43419</v>
      </c>
      <c r="N3461" t="s">
        <v>1869</v>
      </c>
      <c r="O3461" t="s">
        <v>7623</v>
      </c>
      <c r="P3461" t="s">
        <v>1883</v>
      </c>
      <c r="Q3461" t="s">
        <v>7623</v>
      </c>
      <c r="R3461" t="s">
        <v>1876</v>
      </c>
      <c r="S3461">
        <v>3</v>
      </c>
      <c r="T3461" s="2">
        <v>0.8</v>
      </c>
      <c r="U3461" s="5">
        <v>-1.97</v>
      </c>
      <c r="V3461" s="5">
        <f>ORDENES[[#This Row],[Ventas sin descuento]]-ORDENES[[#This Row],[costos estimados]]</f>
        <v>2.9500000000000011</v>
      </c>
      <c r="W3461">
        <v>1</v>
      </c>
      <c r="X3461" s="5">
        <v>1.23</v>
      </c>
      <c r="Y3461" s="5">
        <f>ORDENES[[#This Row],[Ventas Originales (con descuento)]]/(1-ORDENES[[#This Row],[Descuento]])</f>
        <v>6.1500000000000012</v>
      </c>
      <c r="Z3461" s="5">
        <f>ORDENES[[#This Row],[Ventas Originales (con descuento)]]/ORDENES[[#This Row],[Cantidad]]/(1-ORDENES[[#This Row],[Descuento]])</f>
        <v>6.1500000000000012</v>
      </c>
      <c r="AA3461" s="5">
        <f>ORDENES[[#This Row],[Ventas Originales (con descuento)]]/ORDENES[[#This Row],[Cantidad]]</f>
        <v>1.23</v>
      </c>
      <c r="AB3461" s="5">
        <f>ORDENES[[#This Row],[Ventas Originales (con descuento)]]-(ORDENES[[#This Row],[Ganancias]])</f>
        <v>3.2</v>
      </c>
    </row>
    <row r="3462" spans="1:28" x14ac:dyDescent="0.35">
      <c r="A3462" t="s">
        <v>7719</v>
      </c>
      <c r="B3462" t="s">
        <v>51</v>
      </c>
      <c r="C3462" t="s">
        <v>1</v>
      </c>
      <c r="D3462" t="s">
        <v>255</v>
      </c>
      <c r="E3462" t="s">
        <v>27</v>
      </c>
      <c r="F3462" s="1">
        <v>44339</v>
      </c>
      <c r="G3462" t="s">
        <v>7613</v>
      </c>
      <c r="H3462" t="s">
        <v>5147</v>
      </c>
      <c r="I3462">
        <v>77095</v>
      </c>
      <c r="J3462" t="s">
        <v>1439</v>
      </c>
      <c r="K3462" t="s">
        <v>1881</v>
      </c>
      <c r="L3462" t="s">
        <v>1860</v>
      </c>
      <c r="M3462" s="1">
        <v>44343</v>
      </c>
      <c r="N3462" t="s">
        <v>1869</v>
      </c>
      <c r="O3462" t="s">
        <v>7623</v>
      </c>
      <c r="P3462" t="s">
        <v>1883</v>
      </c>
      <c r="Q3462" t="s">
        <v>7623</v>
      </c>
      <c r="R3462" t="s">
        <v>1876</v>
      </c>
      <c r="S3462">
        <v>3</v>
      </c>
      <c r="T3462" s="2">
        <v>0.8</v>
      </c>
      <c r="U3462" s="5">
        <v>-1.96</v>
      </c>
      <c r="V3462" s="5">
        <f>ORDENES[[#This Row],[Ventas sin descuento]]-ORDENES[[#This Row],[costos estimados]]</f>
        <v>2.8000000000000012</v>
      </c>
      <c r="W3462">
        <v>1</v>
      </c>
      <c r="X3462" s="5">
        <v>1.19</v>
      </c>
      <c r="Y3462" s="5">
        <f>ORDENES[[#This Row],[Ventas Originales (con descuento)]]/(1-ORDENES[[#This Row],[Descuento]])</f>
        <v>5.9500000000000011</v>
      </c>
      <c r="Z3462" s="5">
        <f>ORDENES[[#This Row],[Ventas Originales (con descuento)]]/ORDENES[[#This Row],[Cantidad]]/(1-ORDENES[[#This Row],[Descuento]])</f>
        <v>5.9500000000000011</v>
      </c>
      <c r="AA3462" s="5">
        <f>ORDENES[[#This Row],[Ventas Originales (con descuento)]]/ORDENES[[#This Row],[Cantidad]]</f>
        <v>1.19</v>
      </c>
      <c r="AB3462" s="5">
        <f>ORDENES[[#This Row],[Ventas Originales (con descuento)]]-(ORDENES[[#This Row],[Ganancias]])</f>
        <v>3.15</v>
      </c>
    </row>
    <row r="3463" spans="1:28" x14ac:dyDescent="0.35">
      <c r="A3463" t="s">
        <v>7719</v>
      </c>
      <c r="B3463" t="s">
        <v>51</v>
      </c>
      <c r="C3463" t="s">
        <v>1</v>
      </c>
      <c r="D3463" t="s">
        <v>1940</v>
      </c>
      <c r="E3463" t="s">
        <v>146</v>
      </c>
      <c r="F3463" s="1">
        <v>44302</v>
      </c>
      <c r="G3463" t="s">
        <v>7613</v>
      </c>
      <c r="H3463" t="s">
        <v>5165</v>
      </c>
      <c r="I3463">
        <v>77095</v>
      </c>
      <c r="J3463" t="s">
        <v>1614</v>
      </c>
      <c r="K3463" t="s">
        <v>1881</v>
      </c>
      <c r="L3463" t="s">
        <v>1860</v>
      </c>
      <c r="M3463" s="1">
        <v>44308</v>
      </c>
      <c r="N3463" t="s">
        <v>1869</v>
      </c>
      <c r="O3463" t="s">
        <v>7623</v>
      </c>
      <c r="P3463" t="s">
        <v>1883</v>
      </c>
      <c r="Q3463" t="s">
        <v>7623</v>
      </c>
      <c r="R3463" t="s">
        <v>1876</v>
      </c>
      <c r="S3463">
        <v>4</v>
      </c>
      <c r="T3463" s="2">
        <v>0.8</v>
      </c>
      <c r="U3463" s="5">
        <v>-4.78</v>
      </c>
      <c r="V3463" s="5">
        <f>ORDENES[[#This Row],[Ventas sin descuento]]-ORDENES[[#This Row],[costos estimados]]</f>
        <v>6.8200000000000038</v>
      </c>
      <c r="W3463">
        <v>1</v>
      </c>
      <c r="X3463" s="5">
        <v>2.9</v>
      </c>
      <c r="Y3463" s="5">
        <f>ORDENES[[#This Row],[Ventas Originales (con descuento)]]/(1-ORDENES[[#This Row],[Descuento]])</f>
        <v>14.500000000000004</v>
      </c>
      <c r="Z3463" s="5">
        <f>ORDENES[[#This Row],[Ventas Originales (con descuento)]]/ORDENES[[#This Row],[Cantidad]]/(1-ORDENES[[#This Row],[Descuento]])</f>
        <v>14.500000000000004</v>
      </c>
      <c r="AA3463" s="5">
        <f>ORDENES[[#This Row],[Ventas Originales (con descuento)]]/ORDENES[[#This Row],[Cantidad]]</f>
        <v>2.9</v>
      </c>
      <c r="AB3463" s="5">
        <f>ORDENES[[#This Row],[Ventas Originales (con descuento)]]-(ORDENES[[#This Row],[Ganancias]])</f>
        <v>7.68</v>
      </c>
    </row>
    <row r="3464" spans="1:28" x14ac:dyDescent="0.35">
      <c r="A3464" t="s">
        <v>7719</v>
      </c>
      <c r="B3464" t="s">
        <v>2013</v>
      </c>
      <c r="C3464" t="s">
        <v>1</v>
      </c>
      <c r="D3464" t="s">
        <v>2113</v>
      </c>
      <c r="E3464" t="s">
        <v>119</v>
      </c>
      <c r="F3464" s="1">
        <v>43761</v>
      </c>
      <c r="G3464" t="s">
        <v>7613</v>
      </c>
      <c r="H3464" t="s">
        <v>5204</v>
      </c>
      <c r="I3464">
        <v>79424</v>
      </c>
      <c r="J3464" t="s">
        <v>2318</v>
      </c>
      <c r="K3464" t="s">
        <v>1881</v>
      </c>
      <c r="L3464" t="s">
        <v>1860</v>
      </c>
      <c r="M3464" s="1">
        <v>43766</v>
      </c>
      <c r="N3464" t="s">
        <v>1869</v>
      </c>
      <c r="O3464" t="s">
        <v>7623</v>
      </c>
      <c r="P3464" t="s">
        <v>1883</v>
      </c>
      <c r="Q3464" t="s">
        <v>7623</v>
      </c>
      <c r="R3464" t="s">
        <v>1876</v>
      </c>
      <c r="S3464">
        <v>3</v>
      </c>
      <c r="T3464" s="2">
        <v>0.8</v>
      </c>
      <c r="U3464" s="5">
        <v>-10.34</v>
      </c>
      <c r="V3464" s="5">
        <f>ORDENES[[#This Row],[Ventas sin descuento]]-ORDENES[[#This Row],[costos estimados]]</f>
        <v>13.980000000000004</v>
      </c>
      <c r="W3464">
        <v>1</v>
      </c>
      <c r="X3464" s="5">
        <v>6.08</v>
      </c>
      <c r="Y3464" s="5">
        <f>ORDENES[[#This Row],[Ventas Originales (con descuento)]]/(1-ORDENES[[#This Row],[Descuento]])</f>
        <v>30.400000000000006</v>
      </c>
      <c r="Z3464" s="5">
        <f>ORDENES[[#This Row],[Ventas Originales (con descuento)]]/ORDENES[[#This Row],[Cantidad]]/(1-ORDENES[[#This Row],[Descuento]])</f>
        <v>30.400000000000006</v>
      </c>
      <c r="AA3464" s="5">
        <f>ORDENES[[#This Row],[Ventas Originales (con descuento)]]/ORDENES[[#This Row],[Cantidad]]</f>
        <v>6.08</v>
      </c>
      <c r="AB3464" s="5">
        <f>ORDENES[[#This Row],[Ventas Originales (con descuento)]]-(ORDENES[[#This Row],[Ganancias]])</f>
        <v>16.420000000000002</v>
      </c>
    </row>
    <row r="3465" spans="1:28" x14ac:dyDescent="0.35">
      <c r="A3465" t="s">
        <v>7719</v>
      </c>
      <c r="B3465" t="s">
        <v>90</v>
      </c>
      <c r="C3465" t="s">
        <v>1</v>
      </c>
      <c r="D3465" t="s">
        <v>3012</v>
      </c>
      <c r="E3465" t="s">
        <v>533</v>
      </c>
      <c r="F3465" s="1">
        <v>43624</v>
      </c>
      <c r="G3465" t="s">
        <v>7613</v>
      </c>
      <c r="H3465" t="s">
        <v>5209</v>
      </c>
      <c r="I3465">
        <v>60610</v>
      </c>
      <c r="J3465" t="s">
        <v>3131</v>
      </c>
      <c r="K3465" t="s">
        <v>1881</v>
      </c>
      <c r="L3465" t="s">
        <v>1860</v>
      </c>
      <c r="M3465" s="1">
        <v>43628</v>
      </c>
      <c r="N3465" t="s">
        <v>1869</v>
      </c>
      <c r="O3465" t="s">
        <v>7623</v>
      </c>
      <c r="P3465" t="s">
        <v>1892</v>
      </c>
      <c r="Q3465" t="s">
        <v>7623</v>
      </c>
      <c r="R3465" t="s">
        <v>1877</v>
      </c>
      <c r="S3465">
        <v>3</v>
      </c>
      <c r="T3465" s="2">
        <v>0.8</v>
      </c>
      <c r="U3465" s="5">
        <v>-393.6</v>
      </c>
      <c r="V3465" s="5">
        <f>ORDENES[[#This Row],[Ventas sin descuento]]-ORDENES[[#This Row],[costos estimados]]</f>
        <v>178.92000000000007</v>
      </c>
      <c r="W3465">
        <v>2</v>
      </c>
      <c r="X3465" s="5">
        <v>143.13</v>
      </c>
      <c r="Y3465" s="5">
        <f>ORDENES[[#This Row],[Ventas Originales (con descuento)]]/(1-ORDENES[[#This Row],[Descuento]])</f>
        <v>715.65000000000009</v>
      </c>
      <c r="Z3465" s="5">
        <f>ORDENES[[#This Row],[Ventas Originales (con descuento)]]/ORDENES[[#This Row],[Cantidad]]/(1-ORDENES[[#This Row],[Descuento]])</f>
        <v>357.82500000000005</v>
      </c>
      <c r="AA3465" s="5">
        <f>ORDENES[[#This Row],[Ventas Originales (con descuento)]]/ORDENES[[#This Row],[Cantidad]]</f>
        <v>71.564999999999998</v>
      </c>
      <c r="AB3465" s="5">
        <f>ORDENES[[#This Row],[Ventas Originales (con descuento)]]-(ORDENES[[#This Row],[Ganancias]])</f>
        <v>536.73</v>
      </c>
    </row>
    <row r="3466" spans="1:28" x14ac:dyDescent="0.35">
      <c r="A3466" t="s">
        <v>7719</v>
      </c>
      <c r="B3466" t="s">
        <v>90</v>
      </c>
      <c r="C3466" t="s">
        <v>1</v>
      </c>
      <c r="D3466" t="s">
        <v>2325</v>
      </c>
      <c r="E3466" t="s">
        <v>2327</v>
      </c>
      <c r="F3466" s="1">
        <v>43245</v>
      </c>
      <c r="G3466" t="s">
        <v>7598</v>
      </c>
      <c r="H3466" t="s">
        <v>4161</v>
      </c>
      <c r="I3466">
        <v>60623</v>
      </c>
      <c r="J3466" t="s">
        <v>2328</v>
      </c>
      <c r="K3466" t="s">
        <v>1881</v>
      </c>
      <c r="L3466" t="s">
        <v>1860</v>
      </c>
      <c r="M3466" s="1">
        <v>43249</v>
      </c>
      <c r="N3466" t="s">
        <v>1869</v>
      </c>
      <c r="O3466" t="s">
        <v>7623</v>
      </c>
      <c r="P3466" t="s">
        <v>1892</v>
      </c>
      <c r="Q3466" t="s">
        <v>7623</v>
      </c>
      <c r="R3466" t="s">
        <v>1877</v>
      </c>
      <c r="S3466">
        <v>3</v>
      </c>
      <c r="T3466" s="2">
        <v>0.8</v>
      </c>
      <c r="U3466" s="5">
        <v>-166.32</v>
      </c>
      <c r="V3466" s="5">
        <f>ORDENES[[#This Row],[Ventas sin descuento]]-ORDENES[[#This Row],[costos estimados]]</f>
        <v>136.08000000000007</v>
      </c>
      <c r="W3466">
        <v>2</v>
      </c>
      <c r="X3466" s="5">
        <v>75.599999999999994</v>
      </c>
      <c r="Y3466" s="5">
        <f>ORDENES[[#This Row],[Ventas Originales (con descuento)]]/(1-ORDENES[[#This Row],[Descuento]])</f>
        <v>378.00000000000006</v>
      </c>
      <c r="Z3466" s="5">
        <f>ORDENES[[#This Row],[Ventas Originales (con descuento)]]/ORDENES[[#This Row],[Cantidad]]/(1-ORDENES[[#This Row],[Descuento]])</f>
        <v>189.00000000000003</v>
      </c>
      <c r="AA3466" s="5">
        <f>ORDENES[[#This Row],[Ventas Originales (con descuento)]]/ORDENES[[#This Row],[Cantidad]]</f>
        <v>37.799999999999997</v>
      </c>
      <c r="AB3466" s="5">
        <f>ORDENES[[#This Row],[Ventas Originales (con descuento)]]-(ORDENES[[#This Row],[Ganancias]])</f>
        <v>241.92</v>
      </c>
    </row>
    <row r="3467" spans="1:28" x14ac:dyDescent="0.35">
      <c r="A3467" t="s">
        <v>7719</v>
      </c>
      <c r="B3467" t="s">
        <v>90</v>
      </c>
      <c r="C3467" t="s">
        <v>1</v>
      </c>
      <c r="D3467" t="s">
        <v>2914</v>
      </c>
      <c r="E3467" t="s">
        <v>16</v>
      </c>
      <c r="F3467" s="1">
        <v>44490</v>
      </c>
      <c r="G3467" t="s">
        <v>7613</v>
      </c>
      <c r="H3467" t="s">
        <v>5210</v>
      </c>
      <c r="I3467">
        <v>60653</v>
      </c>
      <c r="J3467" t="s">
        <v>2719</v>
      </c>
      <c r="K3467" t="s">
        <v>1881</v>
      </c>
      <c r="L3467" t="s">
        <v>1860</v>
      </c>
      <c r="M3467" s="1">
        <v>44494</v>
      </c>
      <c r="N3467" t="s">
        <v>1869</v>
      </c>
      <c r="O3467" t="s">
        <v>7623</v>
      </c>
      <c r="P3467" t="s">
        <v>1892</v>
      </c>
      <c r="Q3467" t="s">
        <v>7623</v>
      </c>
      <c r="R3467" t="s">
        <v>1877</v>
      </c>
      <c r="S3467">
        <v>3</v>
      </c>
      <c r="T3467" s="2">
        <v>0.8</v>
      </c>
      <c r="U3467" s="5">
        <v>-62.38</v>
      </c>
      <c r="V3467" s="5">
        <f>ORDENES[[#This Row],[Ventas sin descuento]]-ORDENES[[#This Row],[costos estimados]]</f>
        <v>33.580000000000013</v>
      </c>
      <c r="W3467">
        <v>2</v>
      </c>
      <c r="X3467" s="5">
        <v>23.99</v>
      </c>
      <c r="Y3467" s="5">
        <f>ORDENES[[#This Row],[Ventas Originales (con descuento)]]/(1-ORDENES[[#This Row],[Descuento]])</f>
        <v>119.95000000000002</v>
      </c>
      <c r="Z3467" s="5">
        <f>ORDENES[[#This Row],[Ventas Originales (con descuento)]]/ORDENES[[#This Row],[Cantidad]]/(1-ORDENES[[#This Row],[Descuento]])</f>
        <v>59.975000000000009</v>
      </c>
      <c r="AA3467" s="5">
        <f>ORDENES[[#This Row],[Ventas Originales (con descuento)]]/ORDENES[[#This Row],[Cantidad]]</f>
        <v>11.994999999999999</v>
      </c>
      <c r="AB3467" s="5">
        <f>ORDENES[[#This Row],[Ventas Originales (con descuento)]]-(ORDENES[[#This Row],[Ganancias]])</f>
        <v>86.37</v>
      </c>
    </row>
    <row r="3468" spans="1:28" x14ac:dyDescent="0.35">
      <c r="A3468" t="s">
        <v>7719</v>
      </c>
      <c r="B3468" t="s">
        <v>2868</v>
      </c>
      <c r="C3468" t="s">
        <v>1</v>
      </c>
      <c r="D3468" t="s">
        <v>606</v>
      </c>
      <c r="E3468" t="s">
        <v>7624</v>
      </c>
      <c r="F3468" s="1">
        <v>43574</v>
      </c>
      <c r="G3468" t="s">
        <v>7613</v>
      </c>
      <c r="H3468" t="s">
        <v>5211</v>
      </c>
      <c r="I3468">
        <v>75007</v>
      </c>
      <c r="J3468" t="s">
        <v>7636</v>
      </c>
      <c r="K3468" t="s">
        <v>1881</v>
      </c>
      <c r="L3468" t="s">
        <v>1860</v>
      </c>
      <c r="M3468" s="1">
        <v>43580</v>
      </c>
      <c r="N3468" t="s">
        <v>1869</v>
      </c>
      <c r="O3468" t="s">
        <v>7623</v>
      </c>
      <c r="P3468" t="s">
        <v>1883</v>
      </c>
      <c r="Q3468" t="s">
        <v>7623</v>
      </c>
      <c r="R3468" t="s">
        <v>1877</v>
      </c>
      <c r="S3468">
        <v>4</v>
      </c>
      <c r="T3468" s="2">
        <v>0.8</v>
      </c>
      <c r="U3468" s="5">
        <v>-52.83</v>
      </c>
      <c r="V3468" s="5">
        <f>ORDENES[[#This Row],[Ventas sin descuento]]-ORDENES[[#This Row],[costos estimados]]</f>
        <v>25.450000000000017</v>
      </c>
      <c r="W3468">
        <v>2</v>
      </c>
      <c r="X3468" s="5">
        <v>19.57</v>
      </c>
      <c r="Y3468" s="5">
        <f>ORDENES[[#This Row],[Ventas Originales (con descuento)]]/(1-ORDENES[[#This Row],[Descuento]])</f>
        <v>97.850000000000023</v>
      </c>
      <c r="Z3468" s="5">
        <f>ORDENES[[#This Row],[Ventas Originales (con descuento)]]/ORDENES[[#This Row],[Cantidad]]/(1-ORDENES[[#This Row],[Descuento]])</f>
        <v>48.925000000000011</v>
      </c>
      <c r="AA3468" s="5">
        <f>ORDENES[[#This Row],[Ventas Originales (con descuento)]]/ORDENES[[#This Row],[Cantidad]]</f>
        <v>9.7850000000000001</v>
      </c>
      <c r="AB3468" s="5">
        <f>ORDENES[[#This Row],[Ventas Originales (con descuento)]]-(ORDENES[[#This Row],[Ganancias]])</f>
        <v>72.400000000000006</v>
      </c>
    </row>
    <row r="3469" spans="1:28" x14ac:dyDescent="0.35">
      <c r="A3469" t="s">
        <v>7719</v>
      </c>
      <c r="B3469" t="s">
        <v>227</v>
      </c>
      <c r="C3469" t="s">
        <v>1</v>
      </c>
      <c r="D3469" t="s">
        <v>2010</v>
      </c>
      <c r="E3469" t="s">
        <v>26</v>
      </c>
      <c r="F3469" s="1">
        <v>43147</v>
      </c>
      <c r="G3469" t="s">
        <v>7613</v>
      </c>
      <c r="H3469" t="s">
        <v>5212</v>
      </c>
      <c r="I3469">
        <v>75220</v>
      </c>
      <c r="J3469" t="s">
        <v>2011</v>
      </c>
      <c r="K3469" t="s">
        <v>1881</v>
      </c>
      <c r="L3469" t="s">
        <v>1860</v>
      </c>
      <c r="M3469" s="1">
        <v>43152</v>
      </c>
      <c r="N3469" t="s">
        <v>1869</v>
      </c>
      <c r="O3469" t="s">
        <v>7623</v>
      </c>
      <c r="P3469" t="s">
        <v>1883</v>
      </c>
      <c r="Q3469" t="s">
        <v>7623</v>
      </c>
      <c r="R3469" t="s">
        <v>1877</v>
      </c>
      <c r="S3469">
        <v>3</v>
      </c>
      <c r="T3469" s="2">
        <v>0.8</v>
      </c>
      <c r="U3469" s="5">
        <v>-13.93</v>
      </c>
      <c r="V3469" s="5">
        <f>ORDENES[[#This Row],[Ventas sin descuento]]-ORDENES[[#This Row],[costos estimados]]</f>
        <v>17.910000000000011</v>
      </c>
      <c r="W3469">
        <v>2</v>
      </c>
      <c r="X3469" s="5">
        <v>7.96</v>
      </c>
      <c r="Y3469" s="5">
        <f>ORDENES[[#This Row],[Ventas Originales (con descuento)]]/(1-ORDENES[[#This Row],[Descuento]])</f>
        <v>39.800000000000011</v>
      </c>
      <c r="Z3469" s="5">
        <f>ORDENES[[#This Row],[Ventas Originales (con descuento)]]/ORDENES[[#This Row],[Cantidad]]/(1-ORDENES[[#This Row],[Descuento]])</f>
        <v>19.900000000000006</v>
      </c>
      <c r="AA3469" s="5">
        <f>ORDENES[[#This Row],[Ventas Originales (con descuento)]]/ORDENES[[#This Row],[Cantidad]]</f>
        <v>3.98</v>
      </c>
      <c r="AB3469" s="5">
        <f>ORDENES[[#This Row],[Ventas Originales (con descuento)]]-(ORDENES[[#This Row],[Ganancias]])</f>
        <v>21.89</v>
      </c>
    </row>
    <row r="3470" spans="1:28" x14ac:dyDescent="0.35">
      <c r="A3470" t="s">
        <v>7719</v>
      </c>
      <c r="B3470" t="s">
        <v>227</v>
      </c>
      <c r="C3470" t="s">
        <v>1</v>
      </c>
      <c r="D3470" t="s">
        <v>3125</v>
      </c>
      <c r="E3470" t="s">
        <v>18</v>
      </c>
      <c r="F3470" s="1">
        <v>43557</v>
      </c>
      <c r="G3470" t="s">
        <v>7613</v>
      </c>
      <c r="H3470" t="s">
        <v>5213</v>
      </c>
      <c r="I3470">
        <v>75220</v>
      </c>
      <c r="J3470" t="s">
        <v>2883</v>
      </c>
      <c r="K3470" t="s">
        <v>1881</v>
      </c>
      <c r="L3470" t="s">
        <v>1860</v>
      </c>
      <c r="M3470" s="1">
        <v>43562</v>
      </c>
      <c r="N3470" t="s">
        <v>1869</v>
      </c>
      <c r="O3470" t="s">
        <v>7623</v>
      </c>
      <c r="P3470" t="s">
        <v>1883</v>
      </c>
      <c r="Q3470" t="s">
        <v>7623</v>
      </c>
      <c r="R3470" t="s">
        <v>1877</v>
      </c>
      <c r="S3470">
        <v>3</v>
      </c>
      <c r="T3470" s="2">
        <v>0.8</v>
      </c>
      <c r="U3470" s="5">
        <v>-80.48</v>
      </c>
      <c r="V3470" s="5">
        <f>ORDENES[[#This Row],[Ventas sin descuento]]-ORDENES[[#This Row],[costos estimados]]</f>
        <v>48.280000000000015</v>
      </c>
      <c r="W3470">
        <v>2</v>
      </c>
      <c r="X3470" s="5">
        <v>32.19</v>
      </c>
      <c r="Y3470" s="5">
        <f>ORDENES[[#This Row],[Ventas Originales (con descuento)]]/(1-ORDENES[[#This Row],[Descuento]])</f>
        <v>160.95000000000002</v>
      </c>
      <c r="Z3470" s="5">
        <f>ORDENES[[#This Row],[Ventas Originales (con descuento)]]/ORDENES[[#This Row],[Cantidad]]/(1-ORDENES[[#This Row],[Descuento]])</f>
        <v>80.475000000000009</v>
      </c>
      <c r="AA3470" s="5">
        <f>ORDENES[[#This Row],[Ventas Originales (con descuento)]]/ORDENES[[#This Row],[Cantidad]]</f>
        <v>16.094999999999999</v>
      </c>
      <c r="AB3470" s="5">
        <f>ORDENES[[#This Row],[Ventas Originales (con descuento)]]-(ORDENES[[#This Row],[Ganancias]])</f>
        <v>112.67</v>
      </c>
    </row>
    <row r="3471" spans="1:28" x14ac:dyDescent="0.35">
      <c r="A3471" t="s">
        <v>7719</v>
      </c>
      <c r="B3471" t="s">
        <v>209</v>
      </c>
      <c r="C3471" t="s">
        <v>1</v>
      </c>
      <c r="D3471" t="s">
        <v>2839</v>
      </c>
      <c r="E3471" t="s">
        <v>16</v>
      </c>
      <c r="F3471" s="1">
        <v>43454</v>
      </c>
      <c r="G3471" t="s">
        <v>7613</v>
      </c>
      <c r="H3471" t="s">
        <v>5214</v>
      </c>
      <c r="I3471">
        <v>75051</v>
      </c>
      <c r="J3471" t="s">
        <v>1650</v>
      </c>
      <c r="K3471" t="s">
        <v>1881</v>
      </c>
      <c r="L3471" t="s">
        <v>1860</v>
      </c>
      <c r="M3471" s="1">
        <v>43459</v>
      </c>
      <c r="N3471" t="s">
        <v>1869</v>
      </c>
      <c r="O3471" t="s">
        <v>7623</v>
      </c>
      <c r="P3471" t="s">
        <v>1883</v>
      </c>
      <c r="Q3471" t="s">
        <v>7623</v>
      </c>
      <c r="R3471" t="s">
        <v>1877</v>
      </c>
      <c r="S3471">
        <v>3</v>
      </c>
      <c r="T3471" s="2">
        <v>0.8</v>
      </c>
      <c r="U3471" s="5">
        <v>-49.55</v>
      </c>
      <c r="V3471" s="5">
        <f>ORDENES[[#This Row],[Ventas sin descuento]]-ORDENES[[#This Row],[costos estimados]]</f>
        <v>28.17000000000003</v>
      </c>
      <c r="W3471">
        <v>2</v>
      </c>
      <c r="X3471" s="5">
        <v>19.43</v>
      </c>
      <c r="Y3471" s="5">
        <f>ORDENES[[#This Row],[Ventas Originales (con descuento)]]/(1-ORDENES[[#This Row],[Descuento]])</f>
        <v>97.15000000000002</v>
      </c>
      <c r="Z3471" s="5">
        <f>ORDENES[[#This Row],[Ventas Originales (con descuento)]]/ORDENES[[#This Row],[Cantidad]]/(1-ORDENES[[#This Row],[Descuento]])</f>
        <v>48.57500000000001</v>
      </c>
      <c r="AA3471" s="5">
        <f>ORDENES[[#This Row],[Ventas Originales (con descuento)]]/ORDENES[[#This Row],[Cantidad]]</f>
        <v>9.7149999999999999</v>
      </c>
      <c r="AB3471" s="5">
        <f>ORDENES[[#This Row],[Ventas Originales (con descuento)]]-(ORDENES[[#This Row],[Ganancias]])</f>
        <v>68.97999999999999</v>
      </c>
    </row>
    <row r="3472" spans="1:28" x14ac:dyDescent="0.35">
      <c r="A3472" t="s">
        <v>7719</v>
      </c>
      <c r="B3472" t="s">
        <v>51</v>
      </c>
      <c r="C3472" t="s">
        <v>1</v>
      </c>
      <c r="D3472" t="s">
        <v>2296</v>
      </c>
      <c r="E3472" t="s">
        <v>18</v>
      </c>
      <c r="F3472" s="1">
        <v>44450</v>
      </c>
      <c r="G3472" t="s">
        <v>7613</v>
      </c>
      <c r="H3472" t="s">
        <v>4143</v>
      </c>
      <c r="I3472">
        <v>77070</v>
      </c>
      <c r="J3472" t="s">
        <v>2358</v>
      </c>
      <c r="K3472" t="s">
        <v>1881</v>
      </c>
      <c r="L3472" t="s">
        <v>1860</v>
      </c>
      <c r="M3472" s="1">
        <v>44455</v>
      </c>
      <c r="N3472" t="s">
        <v>1869</v>
      </c>
      <c r="O3472" t="s">
        <v>7623</v>
      </c>
      <c r="P3472" t="s">
        <v>1883</v>
      </c>
      <c r="Q3472" t="s">
        <v>7623</v>
      </c>
      <c r="R3472" t="s">
        <v>1877</v>
      </c>
      <c r="S3472">
        <v>3</v>
      </c>
      <c r="T3472" s="2">
        <v>0.8</v>
      </c>
      <c r="U3472" s="5">
        <v>-4.2</v>
      </c>
      <c r="V3472" s="5">
        <f>ORDENES[[#This Row],[Ventas sin descuento]]-ORDENES[[#This Row],[costos estimados]]</f>
        <v>2.0400000000000018</v>
      </c>
      <c r="W3472">
        <v>2</v>
      </c>
      <c r="X3472" s="5">
        <v>1.56</v>
      </c>
      <c r="Y3472" s="5">
        <f>ORDENES[[#This Row],[Ventas Originales (con descuento)]]/(1-ORDENES[[#This Row],[Descuento]])</f>
        <v>7.8000000000000016</v>
      </c>
      <c r="Z3472" s="5">
        <f>ORDENES[[#This Row],[Ventas Originales (con descuento)]]/ORDENES[[#This Row],[Cantidad]]/(1-ORDENES[[#This Row],[Descuento]])</f>
        <v>3.9000000000000008</v>
      </c>
      <c r="AA3472" s="5">
        <f>ORDENES[[#This Row],[Ventas Originales (con descuento)]]/ORDENES[[#This Row],[Cantidad]]</f>
        <v>0.78</v>
      </c>
      <c r="AB3472" s="5">
        <f>ORDENES[[#This Row],[Ventas Originales (con descuento)]]-(ORDENES[[#This Row],[Ganancias]])</f>
        <v>5.76</v>
      </c>
    </row>
    <row r="3473" spans="1:28" x14ac:dyDescent="0.35">
      <c r="A3473" t="s">
        <v>7719</v>
      </c>
      <c r="B3473" t="s">
        <v>51</v>
      </c>
      <c r="C3473" t="s">
        <v>1</v>
      </c>
      <c r="D3473" t="s">
        <v>3384</v>
      </c>
      <c r="E3473" t="s">
        <v>16</v>
      </c>
      <c r="F3473" s="1">
        <v>44236</v>
      </c>
      <c r="G3473" t="s">
        <v>7613</v>
      </c>
      <c r="H3473" t="s">
        <v>4165</v>
      </c>
      <c r="I3473">
        <v>77070</v>
      </c>
      <c r="J3473" t="s">
        <v>3604</v>
      </c>
      <c r="K3473" t="s">
        <v>1881</v>
      </c>
      <c r="L3473" t="s">
        <v>1860</v>
      </c>
      <c r="M3473" s="1">
        <v>44241</v>
      </c>
      <c r="N3473" t="s">
        <v>1869</v>
      </c>
      <c r="O3473" t="s">
        <v>7623</v>
      </c>
      <c r="P3473" t="s">
        <v>1883</v>
      </c>
      <c r="Q3473" t="s">
        <v>7623</v>
      </c>
      <c r="R3473" t="s">
        <v>1877</v>
      </c>
      <c r="S3473">
        <v>3</v>
      </c>
      <c r="T3473" s="2">
        <v>0.8</v>
      </c>
      <c r="U3473" s="5">
        <v>-32.479999999999997</v>
      </c>
      <c r="V3473" s="5">
        <f>ORDENES[[#This Row],[Ventas sin descuento]]-ORDENES[[#This Row],[costos estimados]]</f>
        <v>19.480000000000018</v>
      </c>
      <c r="W3473">
        <v>2</v>
      </c>
      <c r="X3473" s="5">
        <v>12.99</v>
      </c>
      <c r="Y3473" s="5">
        <f>ORDENES[[#This Row],[Ventas Originales (con descuento)]]/(1-ORDENES[[#This Row],[Descuento]])</f>
        <v>64.950000000000017</v>
      </c>
      <c r="Z3473" s="5">
        <f>ORDENES[[#This Row],[Ventas Originales (con descuento)]]/ORDENES[[#This Row],[Cantidad]]/(1-ORDENES[[#This Row],[Descuento]])</f>
        <v>32.475000000000009</v>
      </c>
      <c r="AA3473" s="5">
        <f>ORDENES[[#This Row],[Ventas Originales (con descuento)]]/ORDENES[[#This Row],[Cantidad]]</f>
        <v>6.4950000000000001</v>
      </c>
      <c r="AB3473" s="5">
        <f>ORDENES[[#This Row],[Ventas Originales (con descuento)]]-(ORDENES[[#This Row],[Ganancias]])</f>
        <v>45.47</v>
      </c>
    </row>
    <row r="3474" spans="1:28" x14ac:dyDescent="0.35">
      <c r="A3474" t="s">
        <v>7719</v>
      </c>
      <c r="B3474" t="s">
        <v>418</v>
      </c>
      <c r="C3474" t="s">
        <v>1</v>
      </c>
      <c r="D3474" t="s">
        <v>133</v>
      </c>
      <c r="E3474" t="s">
        <v>7624</v>
      </c>
      <c r="F3474" s="1">
        <v>44197</v>
      </c>
      <c r="G3474" t="s">
        <v>7613</v>
      </c>
      <c r="H3474" t="s">
        <v>4136</v>
      </c>
      <c r="I3474">
        <v>77340</v>
      </c>
      <c r="J3474" t="s">
        <v>7642</v>
      </c>
      <c r="K3474" t="s">
        <v>1881</v>
      </c>
      <c r="L3474" t="s">
        <v>1860</v>
      </c>
      <c r="M3474" s="1">
        <v>44201</v>
      </c>
      <c r="N3474" t="s">
        <v>1869</v>
      </c>
      <c r="O3474" t="s">
        <v>7623</v>
      </c>
      <c r="P3474" t="s">
        <v>1883</v>
      </c>
      <c r="Q3474" t="s">
        <v>7623</v>
      </c>
      <c r="R3474" t="s">
        <v>1877</v>
      </c>
      <c r="S3474">
        <v>3</v>
      </c>
      <c r="T3474" s="2">
        <v>0.8</v>
      </c>
      <c r="U3474" s="5">
        <v>-38.82</v>
      </c>
      <c r="V3474" s="5">
        <f>ORDENES[[#This Row],[Ventas sin descuento]]-ORDENES[[#This Row],[costos estimados]]</f>
        <v>22.060000000000024</v>
      </c>
      <c r="W3474">
        <v>2</v>
      </c>
      <c r="X3474" s="5">
        <v>15.22</v>
      </c>
      <c r="Y3474" s="5">
        <f>ORDENES[[#This Row],[Ventas Originales (con descuento)]]/(1-ORDENES[[#This Row],[Descuento]])</f>
        <v>76.100000000000023</v>
      </c>
      <c r="Z3474" s="5">
        <f>ORDENES[[#This Row],[Ventas Originales (con descuento)]]/ORDENES[[#This Row],[Cantidad]]/(1-ORDENES[[#This Row],[Descuento]])</f>
        <v>38.050000000000011</v>
      </c>
      <c r="AA3474" s="5">
        <f>ORDENES[[#This Row],[Ventas Originales (con descuento)]]/ORDENES[[#This Row],[Cantidad]]</f>
        <v>7.61</v>
      </c>
      <c r="AB3474" s="5">
        <f>ORDENES[[#This Row],[Ventas Originales (con descuento)]]-(ORDENES[[#This Row],[Ganancias]])</f>
        <v>54.04</v>
      </c>
    </row>
    <row r="3475" spans="1:28" x14ac:dyDescent="0.35">
      <c r="A3475" t="s">
        <v>7719</v>
      </c>
      <c r="B3475" t="s">
        <v>190</v>
      </c>
      <c r="C3475" t="s">
        <v>1</v>
      </c>
      <c r="D3475" t="s">
        <v>366</v>
      </c>
      <c r="E3475" t="s">
        <v>38</v>
      </c>
      <c r="F3475" s="1">
        <v>43307</v>
      </c>
      <c r="G3475" t="s">
        <v>7598</v>
      </c>
      <c r="H3475" t="s">
        <v>4173</v>
      </c>
      <c r="I3475">
        <v>78207</v>
      </c>
      <c r="J3475" t="s">
        <v>2489</v>
      </c>
      <c r="K3475" t="s">
        <v>1881</v>
      </c>
      <c r="L3475" t="s">
        <v>1860</v>
      </c>
      <c r="M3475" s="1">
        <v>43311</v>
      </c>
      <c r="N3475" t="s">
        <v>1869</v>
      </c>
      <c r="O3475" t="s">
        <v>7623</v>
      </c>
      <c r="P3475" t="s">
        <v>1883</v>
      </c>
      <c r="Q3475" t="s">
        <v>7623</v>
      </c>
      <c r="R3475" t="s">
        <v>1877</v>
      </c>
      <c r="S3475">
        <v>3</v>
      </c>
      <c r="T3475" s="2">
        <v>0.8</v>
      </c>
      <c r="U3475" s="5">
        <v>-12.09</v>
      </c>
      <c r="V3475" s="5">
        <f>ORDENES[[#This Row],[Ventas sin descuento]]-ORDENES[[#This Row],[costos estimados]]</f>
        <v>7.2700000000000067</v>
      </c>
      <c r="W3475">
        <v>2</v>
      </c>
      <c r="X3475" s="5">
        <v>4.84</v>
      </c>
      <c r="Y3475" s="5">
        <f>ORDENES[[#This Row],[Ventas Originales (con descuento)]]/(1-ORDENES[[#This Row],[Descuento]])</f>
        <v>24.200000000000006</v>
      </c>
      <c r="Z3475" s="5">
        <f>ORDENES[[#This Row],[Ventas Originales (con descuento)]]/ORDENES[[#This Row],[Cantidad]]/(1-ORDENES[[#This Row],[Descuento]])</f>
        <v>12.100000000000003</v>
      </c>
      <c r="AA3475" s="5">
        <f>ORDENES[[#This Row],[Ventas Originales (con descuento)]]/ORDENES[[#This Row],[Cantidad]]</f>
        <v>2.42</v>
      </c>
      <c r="AB3475" s="5">
        <f>ORDENES[[#This Row],[Ventas Originales (con descuento)]]-(ORDENES[[#This Row],[Ganancias]])</f>
        <v>16.93</v>
      </c>
    </row>
    <row r="3476" spans="1:28" x14ac:dyDescent="0.35">
      <c r="A3476" t="s">
        <v>7719</v>
      </c>
      <c r="B3476" t="s">
        <v>90</v>
      </c>
      <c r="C3476" t="s">
        <v>1</v>
      </c>
      <c r="D3476" t="s">
        <v>3397</v>
      </c>
      <c r="E3476" t="s">
        <v>18</v>
      </c>
      <c r="F3476" s="1">
        <v>43957</v>
      </c>
      <c r="G3476" t="s">
        <v>7613</v>
      </c>
      <c r="H3476" t="s">
        <v>5215</v>
      </c>
      <c r="I3476">
        <v>60610</v>
      </c>
      <c r="J3476" t="s">
        <v>1515</v>
      </c>
      <c r="K3476" t="s">
        <v>1881</v>
      </c>
      <c r="L3476" t="s">
        <v>1860</v>
      </c>
      <c r="M3476" s="1">
        <v>43961</v>
      </c>
      <c r="N3476" t="s">
        <v>1869</v>
      </c>
      <c r="O3476" t="s">
        <v>7623</v>
      </c>
      <c r="P3476" t="s">
        <v>1892</v>
      </c>
      <c r="Q3476" t="s">
        <v>7623</v>
      </c>
      <c r="R3476" t="s">
        <v>1876</v>
      </c>
      <c r="S3476">
        <v>3</v>
      </c>
      <c r="T3476" s="2">
        <v>0.8</v>
      </c>
      <c r="U3476" s="5">
        <v>-5.29</v>
      </c>
      <c r="V3476" s="5">
        <f>ORDENES[[#This Row],[Ventas sin descuento]]-ORDENES[[#This Row],[costos estimados]]</f>
        <v>7.5500000000000043</v>
      </c>
      <c r="W3476">
        <v>2</v>
      </c>
      <c r="X3476" s="5">
        <v>3.21</v>
      </c>
      <c r="Y3476" s="5">
        <f>ORDENES[[#This Row],[Ventas Originales (con descuento)]]/(1-ORDENES[[#This Row],[Descuento]])</f>
        <v>16.050000000000004</v>
      </c>
      <c r="Z3476" s="5">
        <f>ORDENES[[#This Row],[Ventas Originales (con descuento)]]/ORDENES[[#This Row],[Cantidad]]/(1-ORDENES[[#This Row],[Descuento]])</f>
        <v>8.0250000000000021</v>
      </c>
      <c r="AA3476" s="5">
        <f>ORDENES[[#This Row],[Ventas Originales (con descuento)]]/ORDENES[[#This Row],[Cantidad]]</f>
        <v>1.605</v>
      </c>
      <c r="AB3476" s="5">
        <f>ORDENES[[#This Row],[Ventas Originales (con descuento)]]-(ORDENES[[#This Row],[Ganancias]])</f>
        <v>8.5</v>
      </c>
    </row>
    <row r="3477" spans="1:28" x14ac:dyDescent="0.35">
      <c r="A3477" t="s">
        <v>7719</v>
      </c>
      <c r="B3477" t="s">
        <v>90</v>
      </c>
      <c r="C3477" t="s">
        <v>1</v>
      </c>
      <c r="D3477" t="s">
        <v>621</v>
      </c>
      <c r="E3477" t="s">
        <v>119</v>
      </c>
      <c r="F3477" s="1">
        <v>43440</v>
      </c>
      <c r="G3477" t="s">
        <v>7613</v>
      </c>
      <c r="H3477" t="s">
        <v>4157</v>
      </c>
      <c r="I3477">
        <v>60610</v>
      </c>
      <c r="J3477" t="s">
        <v>2709</v>
      </c>
      <c r="K3477" t="s">
        <v>1881</v>
      </c>
      <c r="L3477" t="s">
        <v>1860</v>
      </c>
      <c r="M3477" s="1">
        <v>43444</v>
      </c>
      <c r="N3477" t="s">
        <v>1869</v>
      </c>
      <c r="O3477" t="s">
        <v>7623</v>
      </c>
      <c r="P3477" t="s">
        <v>1892</v>
      </c>
      <c r="Q3477" t="s">
        <v>7623</v>
      </c>
      <c r="R3477" t="s">
        <v>1876</v>
      </c>
      <c r="S3477">
        <v>3</v>
      </c>
      <c r="T3477" s="2">
        <v>0.8</v>
      </c>
      <c r="U3477" s="5">
        <v>-8.0500000000000007</v>
      </c>
      <c r="V3477" s="5">
        <f>ORDENES[[#This Row],[Ventas sin descuento]]-ORDENES[[#This Row],[costos estimados]]</f>
        <v>10.350000000000003</v>
      </c>
      <c r="W3477">
        <v>2</v>
      </c>
      <c r="X3477" s="5">
        <v>4.5999999999999996</v>
      </c>
      <c r="Y3477" s="5">
        <f>ORDENES[[#This Row],[Ventas Originales (con descuento)]]/(1-ORDENES[[#This Row],[Descuento]])</f>
        <v>23.000000000000004</v>
      </c>
      <c r="Z3477" s="5">
        <f>ORDENES[[#This Row],[Ventas Originales (con descuento)]]/ORDENES[[#This Row],[Cantidad]]/(1-ORDENES[[#This Row],[Descuento]])</f>
        <v>11.500000000000002</v>
      </c>
      <c r="AA3477" s="5">
        <f>ORDENES[[#This Row],[Ventas Originales (con descuento)]]/ORDENES[[#This Row],[Cantidad]]</f>
        <v>2.2999999999999998</v>
      </c>
      <c r="AB3477" s="5">
        <f>ORDENES[[#This Row],[Ventas Originales (con descuento)]]-(ORDENES[[#This Row],[Ganancias]])</f>
        <v>12.65</v>
      </c>
    </row>
    <row r="3478" spans="1:28" x14ac:dyDescent="0.35">
      <c r="A3478" t="s">
        <v>7719</v>
      </c>
      <c r="B3478" t="s">
        <v>90</v>
      </c>
      <c r="C3478" t="s">
        <v>1</v>
      </c>
      <c r="D3478" t="s">
        <v>2629</v>
      </c>
      <c r="E3478" t="s">
        <v>47</v>
      </c>
      <c r="F3478" s="1">
        <v>43911</v>
      </c>
      <c r="G3478" t="s">
        <v>7613</v>
      </c>
      <c r="H3478" t="s">
        <v>4140</v>
      </c>
      <c r="I3478">
        <v>60623</v>
      </c>
      <c r="J3478" t="s">
        <v>1838</v>
      </c>
      <c r="K3478" t="s">
        <v>1881</v>
      </c>
      <c r="L3478" t="s">
        <v>1860</v>
      </c>
      <c r="M3478" s="1">
        <v>43918</v>
      </c>
      <c r="N3478" t="s">
        <v>1869</v>
      </c>
      <c r="O3478" t="s">
        <v>7623</v>
      </c>
      <c r="P3478" t="s">
        <v>1892</v>
      </c>
      <c r="Q3478" t="s">
        <v>7623</v>
      </c>
      <c r="R3478" t="s">
        <v>1876</v>
      </c>
      <c r="S3478">
        <v>5</v>
      </c>
      <c r="T3478" s="2">
        <v>0.8</v>
      </c>
      <c r="U3478" s="5">
        <v>-4.75</v>
      </c>
      <c r="V3478" s="5">
        <f>ORDENES[[#This Row],[Ventas sin descuento]]-ORDENES[[#This Row],[costos estimados]]</f>
        <v>7.9300000000000033</v>
      </c>
      <c r="W3478">
        <v>2</v>
      </c>
      <c r="X3478" s="5">
        <v>3.17</v>
      </c>
      <c r="Y3478" s="5">
        <f>ORDENES[[#This Row],[Ventas Originales (con descuento)]]/(1-ORDENES[[#This Row],[Descuento]])</f>
        <v>15.850000000000003</v>
      </c>
      <c r="Z3478" s="5">
        <f>ORDENES[[#This Row],[Ventas Originales (con descuento)]]/ORDENES[[#This Row],[Cantidad]]/(1-ORDENES[[#This Row],[Descuento]])</f>
        <v>7.9250000000000016</v>
      </c>
      <c r="AA3478" s="5">
        <f>ORDENES[[#This Row],[Ventas Originales (con descuento)]]/ORDENES[[#This Row],[Cantidad]]</f>
        <v>1.585</v>
      </c>
      <c r="AB3478" s="5">
        <f>ORDENES[[#This Row],[Ventas Originales (con descuento)]]-(ORDENES[[#This Row],[Ganancias]])</f>
        <v>7.92</v>
      </c>
    </row>
    <row r="3479" spans="1:28" x14ac:dyDescent="0.35">
      <c r="A3479" t="s">
        <v>7719</v>
      </c>
      <c r="B3479" t="s">
        <v>90</v>
      </c>
      <c r="C3479" t="s">
        <v>1</v>
      </c>
      <c r="D3479" t="s">
        <v>2659</v>
      </c>
      <c r="E3479" t="s">
        <v>35</v>
      </c>
      <c r="F3479" s="1">
        <v>44398</v>
      </c>
      <c r="G3479" t="s">
        <v>7613</v>
      </c>
      <c r="H3479" t="s">
        <v>5216</v>
      </c>
      <c r="I3479">
        <v>60623</v>
      </c>
      <c r="J3479" t="s">
        <v>2397</v>
      </c>
      <c r="K3479" t="s">
        <v>1881</v>
      </c>
      <c r="L3479" t="s">
        <v>1860</v>
      </c>
      <c r="M3479" s="1">
        <v>44403</v>
      </c>
      <c r="N3479" t="s">
        <v>1869</v>
      </c>
      <c r="O3479" t="s">
        <v>7623</v>
      </c>
      <c r="P3479" t="s">
        <v>1892</v>
      </c>
      <c r="Q3479" t="s">
        <v>7623</v>
      </c>
      <c r="R3479" t="s">
        <v>1876</v>
      </c>
      <c r="S3479">
        <v>3</v>
      </c>
      <c r="T3479" s="2">
        <v>0.8</v>
      </c>
      <c r="U3479" s="5">
        <v>-3.38</v>
      </c>
      <c r="V3479" s="5">
        <f>ORDENES[[#This Row],[Ventas sin descuento]]-ORDENES[[#This Row],[costos estimados]]</f>
        <v>5.0600000000000023</v>
      </c>
      <c r="W3479">
        <v>2</v>
      </c>
      <c r="X3479" s="5">
        <v>2.11</v>
      </c>
      <c r="Y3479" s="5">
        <f>ORDENES[[#This Row],[Ventas Originales (con descuento)]]/(1-ORDENES[[#This Row],[Descuento]])</f>
        <v>10.550000000000002</v>
      </c>
      <c r="Z3479" s="5">
        <f>ORDENES[[#This Row],[Ventas Originales (con descuento)]]/ORDENES[[#This Row],[Cantidad]]/(1-ORDENES[[#This Row],[Descuento]])</f>
        <v>5.2750000000000012</v>
      </c>
      <c r="AA3479" s="5">
        <f>ORDENES[[#This Row],[Ventas Originales (con descuento)]]/ORDENES[[#This Row],[Cantidad]]</f>
        <v>1.0549999999999999</v>
      </c>
      <c r="AB3479" s="5">
        <f>ORDENES[[#This Row],[Ventas Originales (con descuento)]]-(ORDENES[[#This Row],[Ganancias]])</f>
        <v>5.49</v>
      </c>
    </row>
    <row r="3480" spans="1:28" x14ac:dyDescent="0.35">
      <c r="A3480" t="s">
        <v>7719</v>
      </c>
      <c r="B3480" t="s">
        <v>90</v>
      </c>
      <c r="C3480" t="s">
        <v>1</v>
      </c>
      <c r="D3480" t="s">
        <v>232</v>
      </c>
      <c r="E3480" t="s">
        <v>47</v>
      </c>
      <c r="F3480" s="1">
        <v>44338</v>
      </c>
      <c r="G3480" t="s">
        <v>7613</v>
      </c>
      <c r="H3480" t="s">
        <v>4107</v>
      </c>
      <c r="I3480">
        <v>60653</v>
      </c>
      <c r="J3480" t="s">
        <v>1274</v>
      </c>
      <c r="K3480" t="s">
        <v>1881</v>
      </c>
      <c r="L3480" t="s">
        <v>1860</v>
      </c>
      <c r="M3480" s="1">
        <v>44342</v>
      </c>
      <c r="N3480" t="s">
        <v>1869</v>
      </c>
      <c r="O3480" t="s">
        <v>7623</v>
      </c>
      <c r="P3480" t="s">
        <v>1892</v>
      </c>
      <c r="Q3480" t="s">
        <v>7623</v>
      </c>
      <c r="R3480" t="s">
        <v>1876</v>
      </c>
      <c r="S3480">
        <v>3</v>
      </c>
      <c r="T3480" s="2">
        <v>0.8</v>
      </c>
      <c r="U3480" s="5">
        <v>-2.63</v>
      </c>
      <c r="V3480" s="5">
        <f>ORDENES[[#This Row],[Ventas sin descuento]]-ORDENES[[#This Row],[costos estimados]]</f>
        <v>3.7300000000000022</v>
      </c>
      <c r="W3480">
        <v>2</v>
      </c>
      <c r="X3480" s="5">
        <v>1.59</v>
      </c>
      <c r="Y3480" s="5">
        <f>ORDENES[[#This Row],[Ventas Originales (con descuento)]]/(1-ORDENES[[#This Row],[Descuento]])</f>
        <v>7.950000000000002</v>
      </c>
      <c r="Z3480" s="5">
        <f>ORDENES[[#This Row],[Ventas Originales (con descuento)]]/ORDENES[[#This Row],[Cantidad]]/(1-ORDENES[[#This Row],[Descuento]])</f>
        <v>3.975000000000001</v>
      </c>
      <c r="AA3480" s="5">
        <f>ORDENES[[#This Row],[Ventas Originales (con descuento)]]/ORDENES[[#This Row],[Cantidad]]</f>
        <v>0.79500000000000004</v>
      </c>
      <c r="AB3480" s="5">
        <f>ORDENES[[#This Row],[Ventas Originales (con descuento)]]-(ORDENES[[#This Row],[Ganancias]])</f>
        <v>4.22</v>
      </c>
    </row>
    <row r="3481" spans="1:28" x14ac:dyDescent="0.35">
      <c r="A3481" t="s">
        <v>7719</v>
      </c>
      <c r="B3481" t="s">
        <v>90</v>
      </c>
      <c r="C3481" t="s">
        <v>1</v>
      </c>
      <c r="D3481" t="s">
        <v>2374</v>
      </c>
      <c r="E3481" t="s">
        <v>18</v>
      </c>
      <c r="F3481" s="1">
        <v>44427</v>
      </c>
      <c r="G3481" t="s">
        <v>7613</v>
      </c>
      <c r="H3481" t="s">
        <v>5217</v>
      </c>
      <c r="I3481">
        <v>60653</v>
      </c>
      <c r="J3481" t="s">
        <v>3357</v>
      </c>
      <c r="K3481" t="s">
        <v>1881</v>
      </c>
      <c r="L3481" t="s">
        <v>1860</v>
      </c>
      <c r="M3481" s="1">
        <v>44431</v>
      </c>
      <c r="N3481" t="s">
        <v>1869</v>
      </c>
      <c r="O3481" t="s">
        <v>7623</v>
      </c>
      <c r="P3481" t="s">
        <v>1892</v>
      </c>
      <c r="Q3481" t="s">
        <v>7623</v>
      </c>
      <c r="R3481" t="s">
        <v>1876</v>
      </c>
      <c r="S3481">
        <v>3</v>
      </c>
      <c r="T3481" s="2">
        <v>0.8</v>
      </c>
      <c r="U3481" s="5">
        <v>-3.9</v>
      </c>
      <c r="V3481" s="5">
        <f>ORDENES[[#This Row],[Ventas sin descuento]]-ORDENES[[#This Row],[costos estimados]]</f>
        <v>5.3000000000000025</v>
      </c>
      <c r="W3481">
        <v>2</v>
      </c>
      <c r="X3481" s="5">
        <v>2.2999999999999998</v>
      </c>
      <c r="Y3481" s="5">
        <f>ORDENES[[#This Row],[Ventas Originales (con descuento)]]/(1-ORDENES[[#This Row],[Descuento]])</f>
        <v>11.500000000000002</v>
      </c>
      <c r="Z3481" s="5">
        <f>ORDENES[[#This Row],[Ventas Originales (con descuento)]]/ORDENES[[#This Row],[Cantidad]]/(1-ORDENES[[#This Row],[Descuento]])</f>
        <v>5.7500000000000009</v>
      </c>
      <c r="AA3481" s="5">
        <f>ORDENES[[#This Row],[Ventas Originales (con descuento)]]/ORDENES[[#This Row],[Cantidad]]</f>
        <v>1.1499999999999999</v>
      </c>
      <c r="AB3481" s="5">
        <f>ORDENES[[#This Row],[Ventas Originales (con descuento)]]-(ORDENES[[#This Row],[Ganancias]])</f>
        <v>6.1999999999999993</v>
      </c>
    </row>
    <row r="3482" spans="1:28" x14ac:dyDescent="0.35">
      <c r="A3482" t="s">
        <v>7719</v>
      </c>
      <c r="B3482" t="s">
        <v>2868</v>
      </c>
      <c r="C3482" t="s">
        <v>1</v>
      </c>
      <c r="D3482" t="s">
        <v>589</v>
      </c>
      <c r="E3482" t="s">
        <v>146</v>
      </c>
      <c r="F3482" s="1">
        <v>43544</v>
      </c>
      <c r="G3482" t="s">
        <v>7613</v>
      </c>
      <c r="H3482" t="s">
        <v>5206</v>
      </c>
      <c r="I3482">
        <v>75007</v>
      </c>
      <c r="J3482" t="s">
        <v>2695</v>
      </c>
      <c r="K3482" t="s">
        <v>1881</v>
      </c>
      <c r="L3482" t="s">
        <v>1860</v>
      </c>
      <c r="M3482" s="1">
        <v>43550</v>
      </c>
      <c r="N3482" t="s">
        <v>1869</v>
      </c>
      <c r="O3482" t="s">
        <v>7623</v>
      </c>
      <c r="P3482" t="s">
        <v>1883</v>
      </c>
      <c r="Q3482" t="s">
        <v>7623</v>
      </c>
      <c r="R3482" t="s">
        <v>1876</v>
      </c>
      <c r="S3482">
        <v>4</v>
      </c>
      <c r="T3482" s="2">
        <v>0.8</v>
      </c>
      <c r="U3482" s="5">
        <v>-4.4000000000000004</v>
      </c>
      <c r="V3482" s="5">
        <f>ORDENES[[#This Row],[Ventas sin descuento]]-ORDENES[[#This Row],[costos estimados]]</f>
        <v>5.6400000000000023</v>
      </c>
      <c r="W3482">
        <v>2</v>
      </c>
      <c r="X3482" s="5">
        <v>2.5099999999999998</v>
      </c>
      <c r="Y3482" s="5">
        <f>ORDENES[[#This Row],[Ventas Originales (con descuento)]]/(1-ORDENES[[#This Row],[Descuento]])</f>
        <v>12.550000000000002</v>
      </c>
      <c r="Z3482" s="5">
        <f>ORDENES[[#This Row],[Ventas Originales (con descuento)]]/ORDENES[[#This Row],[Cantidad]]/(1-ORDENES[[#This Row],[Descuento]])</f>
        <v>6.2750000000000012</v>
      </c>
      <c r="AA3482" s="5">
        <f>ORDENES[[#This Row],[Ventas Originales (con descuento)]]/ORDENES[[#This Row],[Cantidad]]</f>
        <v>1.2549999999999999</v>
      </c>
      <c r="AB3482" s="5">
        <f>ORDENES[[#This Row],[Ventas Originales (con descuento)]]-(ORDENES[[#This Row],[Ganancias]])</f>
        <v>6.91</v>
      </c>
    </row>
    <row r="3483" spans="1:28" x14ac:dyDescent="0.35">
      <c r="A3483" t="s">
        <v>7719</v>
      </c>
      <c r="B3483" t="s">
        <v>51</v>
      </c>
      <c r="C3483" t="s">
        <v>1</v>
      </c>
      <c r="D3483" t="s">
        <v>2149</v>
      </c>
      <c r="E3483" t="s">
        <v>146</v>
      </c>
      <c r="F3483" s="1">
        <v>44065</v>
      </c>
      <c r="G3483" t="s">
        <v>7613</v>
      </c>
      <c r="H3483" t="s">
        <v>5218</v>
      </c>
      <c r="I3483">
        <v>77041</v>
      </c>
      <c r="J3483" t="s">
        <v>1948</v>
      </c>
      <c r="K3483" t="s">
        <v>1881</v>
      </c>
      <c r="L3483" t="s">
        <v>1860</v>
      </c>
      <c r="M3483" s="1">
        <v>44069</v>
      </c>
      <c r="N3483" t="s">
        <v>1869</v>
      </c>
      <c r="O3483" t="s">
        <v>7623</v>
      </c>
      <c r="P3483" t="s">
        <v>1883</v>
      </c>
      <c r="Q3483" t="s">
        <v>7623</v>
      </c>
      <c r="R3483" t="s">
        <v>1876</v>
      </c>
      <c r="S3483">
        <v>3</v>
      </c>
      <c r="T3483" s="2">
        <v>0.8</v>
      </c>
      <c r="U3483" s="5">
        <v>-6.9</v>
      </c>
      <c r="V3483" s="5">
        <f>ORDENES[[#This Row],[Ventas sin descuento]]-ORDENES[[#This Row],[costos estimados]]</f>
        <v>10.340000000000003</v>
      </c>
      <c r="W3483">
        <v>2</v>
      </c>
      <c r="X3483" s="5">
        <v>4.3099999999999996</v>
      </c>
      <c r="Y3483" s="5">
        <f>ORDENES[[#This Row],[Ventas Originales (con descuento)]]/(1-ORDENES[[#This Row],[Descuento]])</f>
        <v>21.550000000000004</v>
      </c>
      <c r="Z3483" s="5">
        <f>ORDENES[[#This Row],[Ventas Originales (con descuento)]]/ORDENES[[#This Row],[Cantidad]]/(1-ORDENES[[#This Row],[Descuento]])</f>
        <v>10.775000000000002</v>
      </c>
      <c r="AA3483" s="5">
        <f>ORDENES[[#This Row],[Ventas Originales (con descuento)]]/ORDENES[[#This Row],[Cantidad]]</f>
        <v>2.1549999999999998</v>
      </c>
      <c r="AB3483" s="5">
        <f>ORDENES[[#This Row],[Ventas Originales (con descuento)]]-(ORDENES[[#This Row],[Ganancias]])</f>
        <v>11.21</v>
      </c>
    </row>
    <row r="3484" spans="1:28" x14ac:dyDescent="0.35">
      <c r="A3484" t="s">
        <v>7719</v>
      </c>
      <c r="B3484" t="s">
        <v>51</v>
      </c>
      <c r="C3484" t="s">
        <v>1</v>
      </c>
      <c r="D3484" t="s">
        <v>44</v>
      </c>
      <c r="E3484" t="s">
        <v>47</v>
      </c>
      <c r="F3484" s="1">
        <v>44154</v>
      </c>
      <c r="G3484" t="s">
        <v>7613</v>
      </c>
      <c r="H3484" t="s">
        <v>4162</v>
      </c>
      <c r="I3484">
        <v>77041</v>
      </c>
      <c r="J3484" t="s">
        <v>1253</v>
      </c>
      <c r="K3484" t="s">
        <v>1881</v>
      </c>
      <c r="L3484" t="s">
        <v>1860</v>
      </c>
      <c r="M3484" s="1">
        <v>44159</v>
      </c>
      <c r="N3484" t="s">
        <v>1869</v>
      </c>
      <c r="O3484" t="s">
        <v>7623</v>
      </c>
      <c r="P3484" t="s">
        <v>1883</v>
      </c>
      <c r="Q3484" t="s">
        <v>7623</v>
      </c>
      <c r="R3484" t="s">
        <v>1876</v>
      </c>
      <c r="S3484">
        <v>3</v>
      </c>
      <c r="T3484" s="2">
        <v>0.8</v>
      </c>
      <c r="U3484" s="5">
        <v>-2.0299999999999998</v>
      </c>
      <c r="V3484" s="5">
        <f>ORDENES[[#This Row],[Ventas sin descuento]]-ORDENES[[#This Row],[costos estimados]]</f>
        <v>2.7300000000000013</v>
      </c>
      <c r="W3484">
        <v>2</v>
      </c>
      <c r="X3484" s="5">
        <v>1.19</v>
      </c>
      <c r="Y3484" s="5">
        <f>ORDENES[[#This Row],[Ventas Originales (con descuento)]]/(1-ORDENES[[#This Row],[Descuento]])</f>
        <v>5.9500000000000011</v>
      </c>
      <c r="Z3484" s="5">
        <f>ORDENES[[#This Row],[Ventas Originales (con descuento)]]/ORDENES[[#This Row],[Cantidad]]/(1-ORDENES[[#This Row],[Descuento]])</f>
        <v>2.9750000000000005</v>
      </c>
      <c r="AA3484" s="5">
        <f>ORDENES[[#This Row],[Ventas Originales (con descuento)]]/ORDENES[[#This Row],[Cantidad]]</f>
        <v>0.59499999999999997</v>
      </c>
      <c r="AB3484" s="5">
        <f>ORDENES[[#This Row],[Ventas Originales (con descuento)]]-(ORDENES[[#This Row],[Ganancias]])</f>
        <v>3.2199999999999998</v>
      </c>
    </row>
    <row r="3485" spans="1:28" x14ac:dyDescent="0.35">
      <c r="A3485" t="s">
        <v>7719</v>
      </c>
      <c r="B3485" t="s">
        <v>51</v>
      </c>
      <c r="C3485" t="s">
        <v>1</v>
      </c>
      <c r="D3485" t="s">
        <v>263</v>
      </c>
      <c r="E3485" t="s">
        <v>18</v>
      </c>
      <c r="F3485" s="1">
        <v>44149</v>
      </c>
      <c r="G3485" t="s">
        <v>7613</v>
      </c>
      <c r="H3485" t="s">
        <v>5219</v>
      </c>
      <c r="I3485">
        <v>77041</v>
      </c>
      <c r="J3485" t="s">
        <v>3357</v>
      </c>
      <c r="K3485" t="s">
        <v>1881</v>
      </c>
      <c r="L3485" t="s">
        <v>1860</v>
      </c>
      <c r="M3485" s="1">
        <v>44153</v>
      </c>
      <c r="N3485" t="s">
        <v>1869</v>
      </c>
      <c r="O3485" t="s">
        <v>7623</v>
      </c>
      <c r="P3485" t="s">
        <v>1883</v>
      </c>
      <c r="Q3485" t="s">
        <v>7623</v>
      </c>
      <c r="R3485" t="s">
        <v>1876</v>
      </c>
      <c r="S3485">
        <v>3</v>
      </c>
      <c r="T3485" s="2">
        <v>0.8</v>
      </c>
      <c r="U3485" s="5">
        <v>-3.9</v>
      </c>
      <c r="V3485" s="5">
        <f>ORDENES[[#This Row],[Ventas sin descuento]]-ORDENES[[#This Row],[costos estimados]]</f>
        <v>5.3000000000000025</v>
      </c>
      <c r="W3485">
        <v>2</v>
      </c>
      <c r="X3485" s="5">
        <v>2.2999999999999998</v>
      </c>
      <c r="Y3485" s="5">
        <f>ORDENES[[#This Row],[Ventas Originales (con descuento)]]/(1-ORDENES[[#This Row],[Descuento]])</f>
        <v>11.500000000000002</v>
      </c>
      <c r="Z3485" s="5">
        <f>ORDENES[[#This Row],[Ventas Originales (con descuento)]]/ORDENES[[#This Row],[Cantidad]]/(1-ORDENES[[#This Row],[Descuento]])</f>
        <v>5.7500000000000009</v>
      </c>
      <c r="AA3485" s="5">
        <f>ORDENES[[#This Row],[Ventas Originales (con descuento)]]/ORDENES[[#This Row],[Cantidad]]</f>
        <v>1.1499999999999999</v>
      </c>
      <c r="AB3485" s="5">
        <f>ORDENES[[#This Row],[Ventas Originales (con descuento)]]-(ORDENES[[#This Row],[Ganancias]])</f>
        <v>6.1999999999999993</v>
      </c>
    </row>
    <row r="3486" spans="1:28" x14ac:dyDescent="0.35">
      <c r="A3486" t="s">
        <v>7719</v>
      </c>
      <c r="B3486" t="s">
        <v>51</v>
      </c>
      <c r="C3486" t="s">
        <v>1</v>
      </c>
      <c r="D3486" t="s">
        <v>3506</v>
      </c>
      <c r="E3486" t="s">
        <v>18</v>
      </c>
      <c r="F3486" s="1">
        <v>44506</v>
      </c>
      <c r="G3486" t="s">
        <v>7613</v>
      </c>
      <c r="H3486" t="s">
        <v>5220</v>
      </c>
      <c r="I3486">
        <v>77070</v>
      </c>
      <c r="J3486" t="s">
        <v>1841</v>
      </c>
      <c r="K3486" t="s">
        <v>1881</v>
      </c>
      <c r="L3486" t="s">
        <v>1860</v>
      </c>
      <c r="M3486" s="1">
        <v>44512</v>
      </c>
      <c r="N3486" t="s">
        <v>1869</v>
      </c>
      <c r="O3486" t="s">
        <v>7623</v>
      </c>
      <c r="P3486" t="s">
        <v>1883</v>
      </c>
      <c r="Q3486" t="s">
        <v>7623</v>
      </c>
      <c r="R3486" t="s">
        <v>1876</v>
      </c>
      <c r="S3486">
        <v>4</v>
      </c>
      <c r="T3486" s="2">
        <v>0.8</v>
      </c>
      <c r="U3486" s="5">
        <v>-1.93</v>
      </c>
      <c r="V3486" s="5">
        <f>ORDENES[[#This Row],[Ventas sin descuento]]-ORDENES[[#This Row],[costos estimados]]</f>
        <v>3.0700000000000021</v>
      </c>
      <c r="W3486">
        <v>2</v>
      </c>
      <c r="X3486" s="5">
        <v>1.25</v>
      </c>
      <c r="Y3486" s="5">
        <f>ORDENES[[#This Row],[Ventas Originales (con descuento)]]/(1-ORDENES[[#This Row],[Descuento]])</f>
        <v>6.2500000000000018</v>
      </c>
      <c r="Z3486" s="5">
        <f>ORDENES[[#This Row],[Ventas Originales (con descuento)]]/ORDENES[[#This Row],[Cantidad]]/(1-ORDENES[[#This Row],[Descuento]])</f>
        <v>3.1250000000000009</v>
      </c>
      <c r="AA3486" s="5">
        <f>ORDENES[[#This Row],[Ventas Originales (con descuento)]]/ORDENES[[#This Row],[Cantidad]]</f>
        <v>0.625</v>
      </c>
      <c r="AB3486" s="5">
        <f>ORDENES[[#This Row],[Ventas Originales (con descuento)]]-(ORDENES[[#This Row],[Ganancias]])</f>
        <v>3.1799999999999997</v>
      </c>
    </row>
    <row r="3487" spans="1:28" x14ac:dyDescent="0.35">
      <c r="A3487" t="s">
        <v>7719</v>
      </c>
      <c r="B3487" t="s">
        <v>51</v>
      </c>
      <c r="C3487" t="s">
        <v>1</v>
      </c>
      <c r="D3487" t="s">
        <v>2031</v>
      </c>
      <c r="E3487" t="s">
        <v>119</v>
      </c>
      <c r="F3487" s="1">
        <v>44100</v>
      </c>
      <c r="G3487" t="s">
        <v>7613</v>
      </c>
      <c r="H3487" t="s">
        <v>5221</v>
      </c>
      <c r="I3487">
        <v>77095</v>
      </c>
      <c r="J3487" t="s">
        <v>3169</v>
      </c>
      <c r="K3487" t="s">
        <v>1881</v>
      </c>
      <c r="L3487" t="s">
        <v>1860</v>
      </c>
      <c r="M3487" s="1">
        <v>44105</v>
      </c>
      <c r="N3487" t="s">
        <v>1869</v>
      </c>
      <c r="O3487" t="s">
        <v>7623</v>
      </c>
      <c r="P3487" t="s">
        <v>1883</v>
      </c>
      <c r="Q3487" t="s">
        <v>7623</v>
      </c>
      <c r="R3487" t="s">
        <v>1876</v>
      </c>
      <c r="S3487">
        <v>3</v>
      </c>
      <c r="T3487" s="2">
        <v>0.8</v>
      </c>
      <c r="U3487" s="5">
        <v>-25</v>
      </c>
      <c r="V3487" s="5">
        <f>ORDENES[[#This Row],[Ventas sin descuento]]-ORDENES[[#This Row],[costos estimados]]</f>
        <v>37.480000000000011</v>
      </c>
      <c r="W3487">
        <v>2</v>
      </c>
      <c r="X3487" s="5">
        <v>15.62</v>
      </c>
      <c r="Y3487" s="5">
        <f>ORDENES[[#This Row],[Ventas Originales (con descuento)]]/(1-ORDENES[[#This Row],[Descuento]])</f>
        <v>78.100000000000009</v>
      </c>
      <c r="Z3487" s="5">
        <f>ORDENES[[#This Row],[Ventas Originales (con descuento)]]/ORDENES[[#This Row],[Cantidad]]/(1-ORDENES[[#This Row],[Descuento]])</f>
        <v>39.050000000000004</v>
      </c>
      <c r="AA3487" s="5">
        <f>ORDENES[[#This Row],[Ventas Originales (con descuento)]]/ORDENES[[#This Row],[Cantidad]]</f>
        <v>7.81</v>
      </c>
      <c r="AB3487" s="5">
        <f>ORDENES[[#This Row],[Ventas Originales (con descuento)]]-(ORDENES[[#This Row],[Ganancias]])</f>
        <v>40.619999999999997</v>
      </c>
    </row>
    <row r="3488" spans="1:28" x14ac:dyDescent="0.35">
      <c r="A3488" t="s">
        <v>7719</v>
      </c>
      <c r="B3488" t="s">
        <v>190</v>
      </c>
      <c r="C3488" t="s">
        <v>1</v>
      </c>
      <c r="D3488" t="s">
        <v>587</v>
      </c>
      <c r="E3488" t="s">
        <v>18</v>
      </c>
      <c r="F3488" s="1">
        <v>43903</v>
      </c>
      <c r="G3488" t="s">
        <v>7613</v>
      </c>
      <c r="H3488" t="s">
        <v>4144</v>
      </c>
      <c r="I3488">
        <v>78207</v>
      </c>
      <c r="J3488" t="s">
        <v>2584</v>
      </c>
      <c r="K3488" t="s">
        <v>1881</v>
      </c>
      <c r="L3488" t="s">
        <v>1860</v>
      </c>
      <c r="M3488" s="1">
        <v>43908</v>
      </c>
      <c r="N3488" t="s">
        <v>1869</v>
      </c>
      <c r="O3488" t="s">
        <v>7623</v>
      </c>
      <c r="P3488" t="s">
        <v>1883</v>
      </c>
      <c r="Q3488" t="s">
        <v>7623</v>
      </c>
      <c r="R3488" t="s">
        <v>1876</v>
      </c>
      <c r="S3488">
        <v>3</v>
      </c>
      <c r="T3488" s="2">
        <v>0.8</v>
      </c>
      <c r="U3488" s="5">
        <v>-2.16</v>
      </c>
      <c r="V3488" s="5">
        <f>ORDENES[[#This Row],[Ventas sin descuento]]-ORDENES[[#This Row],[costos estimados]]</f>
        <v>2.9200000000000013</v>
      </c>
      <c r="W3488">
        <v>2</v>
      </c>
      <c r="X3488" s="5">
        <v>1.27</v>
      </c>
      <c r="Y3488" s="5">
        <f>ORDENES[[#This Row],[Ventas Originales (con descuento)]]/(1-ORDENES[[#This Row],[Descuento]])</f>
        <v>6.3500000000000014</v>
      </c>
      <c r="Z3488" s="5">
        <f>ORDENES[[#This Row],[Ventas Originales (con descuento)]]/ORDENES[[#This Row],[Cantidad]]/(1-ORDENES[[#This Row],[Descuento]])</f>
        <v>3.1750000000000007</v>
      </c>
      <c r="AA3488" s="5">
        <f>ORDENES[[#This Row],[Ventas Originales (con descuento)]]/ORDENES[[#This Row],[Cantidad]]</f>
        <v>0.63500000000000001</v>
      </c>
      <c r="AB3488" s="5">
        <f>ORDENES[[#This Row],[Ventas Originales (con descuento)]]-(ORDENES[[#This Row],[Ganancias]])</f>
        <v>3.43</v>
      </c>
    </row>
    <row r="3489" spans="1:28" x14ac:dyDescent="0.35">
      <c r="A3489" t="s">
        <v>7719</v>
      </c>
      <c r="B3489" t="s">
        <v>3565</v>
      </c>
      <c r="C3489" t="s">
        <v>1</v>
      </c>
      <c r="D3489" t="s">
        <v>499</v>
      </c>
      <c r="E3489" t="s">
        <v>18</v>
      </c>
      <c r="F3489" s="1">
        <v>44488</v>
      </c>
      <c r="G3489" t="s">
        <v>7613</v>
      </c>
      <c r="H3489" t="s">
        <v>4149</v>
      </c>
      <c r="I3489">
        <v>76706</v>
      </c>
      <c r="J3489" t="s">
        <v>2579</v>
      </c>
      <c r="K3489" t="s">
        <v>1881</v>
      </c>
      <c r="L3489" t="s">
        <v>1860</v>
      </c>
      <c r="M3489" s="1">
        <v>44493</v>
      </c>
      <c r="N3489" t="s">
        <v>1869</v>
      </c>
      <c r="O3489" t="s">
        <v>7623</v>
      </c>
      <c r="P3489" t="s">
        <v>1883</v>
      </c>
      <c r="Q3489" t="s">
        <v>7623</v>
      </c>
      <c r="R3489" t="s">
        <v>1876</v>
      </c>
      <c r="S3489">
        <v>3</v>
      </c>
      <c r="T3489" s="2">
        <v>0.8</v>
      </c>
      <c r="U3489" s="5">
        <v>-3.52</v>
      </c>
      <c r="V3489" s="5">
        <f>ORDENES[[#This Row],[Ventas sin descuento]]-ORDENES[[#This Row],[costos estimados]]</f>
        <v>4.7600000000000016</v>
      </c>
      <c r="W3489">
        <v>2</v>
      </c>
      <c r="X3489" s="5">
        <v>2.0699999999999998</v>
      </c>
      <c r="Y3489" s="5">
        <f>ORDENES[[#This Row],[Ventas Originales (con descuento)]]/(1-ORDENES[[#This Row],[Descuento]])</f>
        <v>10.350000000000001</v>
      </c>
      <c r="Z3489" s="5">
        <f>ORDENES[[#This Row],[Ventas Originales (con descuento)]]/ORDENES[[#This Row],[Cantidad]]/(1-ORDENES[[#This Row],[Descuento]])</f>
        <v>5.1750000000000007</v>
      </c>
      <c r="AA3489" s="5">
        <f>ORDENES[[#This Row],[Ventas Originales (con descuento)]]/ORDENES[[#This Row],[Cantidad]]</f>
        <v>1.0349999999999999</v>
      </c>
      <c r="AB3489" s="5">
        <f>ORDENES[[#This Row],[Ventas Originales (con descuento)]]-(ORDENES[[#This Row],[Ganancias]])</f>
        <v>5.59</v>
      </c>
    </row>
    <row r="3490" spans="1:28" x14ac:dyDescent="0.35">
      <c r="A3490" t="s">
        <v>7719</v>
      </c>
      <c r="B3490" t="s">
        <v>90</v>
      </c>
      <c r="C3490" t="s">
        <v>1</v>
      </c>
      <c r="D3490" t="s">
        <v>130</v>
      </c>
      <c r="E3490" t="s">
        <v>18</v>
      </c>
      <c r="F3490" s="1">
        <v>43896</v>
      </c>
      <c r="G3490" t="s">
        <v>7613</v>
      </c>
      <c r="H3490" t="s">
        <v>4153</v>
      </c>
      <c r="I3490">
        <v>60623</v>
      </c>
      <c r="J3490" t="s">
        <v>2358</v>
      </c>
      <c r="K3490" t="s">
        <v>1881</v>
      </c>
      <c r="L3490" t="s">
        <v>1860</v>
      </c>
      <c r="M3490" s="1">
        <v>43902</v>
      </c>
      <c r="N3490" t="s">
        <v>1869</v>
      </c>
      <c r="O3490" t="s">
        <v>7623</v>
      </c>
      <c r="P3490" t="s">
        <v>1892</v>
      </c>
      <c r="Q3490" t="s">
        <v>7623</v>
      </c>
      <c r="R3490" t="s">
        <v>1877</v>
      </c>
      <c r="S3490">
        <v>4</v>
      </c>
      <c r="T3490" s="2">
        <v>0.8</v>
      </c>
      <c r="U3490" s="5">
        <v>-6.3</v>
      </c>
      <c r="V3490" s="5">
        <f>ORDENES[[#This Row],[Ventas sin descuento]]-ORDENES[[#This Row],[costos estimados]]</f>
        <v>3.0200000000000031</v>
      </c>
      <c r="W3490">
        <v>3</v>
      </c>
      <c r="X3490" s="5">
        <v>2.33</v>
      </c>
      <c r="Y3490" s="5">
        <f>ORDENES[[#This Row],[Ventas Originales (con descuento)]]/(1-ORDENES[[#This Row],[Descuento]])</f>
        <v>11.650000000000002</v>
      </c>
      <c r="Z3490" s="5">
        <f>ORDENES[[#This Row],[Ventas Originales (con descuento)]]/ORDENES[[#This Row],[Cantidad]]/(1-ORDENES[[#This Row],[Descuento]])</f>
        <v>3.8833333333333346</v>
      </c>
      <c r="AA3490" s="5">
        <f>ORDENES[[#This Row],[Ventas Originales (con descuento)]]/ORDENES[[#This Row],[Cantidad]]</f>
        <v>0.77666666666666673</v>
      </c>
      <c r="AB3490" s="5">
        <f>ORDENES[[#This Row],[Ventas Originales (con descuento)]]-(ORDENES[[#This Row],[Ganancias]])</f>
        <v>8.629999999999999</v>
      </c>
    </row>
    <row r="3491" spans="1:28" x14ac:dyDescent="0.35">
      <c r="A3491" t="s">
        <v>7719</v>
      </c>
      <c r="B3491" t="s">
        <v>90</v>
      </c>
      <c r="C3491" t="s">
        <v>1</v>
      </c>
      <c r="D3491" t="s">
        <v>3348</v>
      </c>
      <c r="E3491" t="s">
        <v>38</v>
      </c>
      <c r="F3491" s="1">
        <v>43954</v>
      </c>
      <c r="G3491" t="s">
        <v>7613</v>
      </c>
      <c r="H3491" t="s">
        <v>5199</v>
      </c>
      <c r="I3491">
        <v>60653</v>
      </c>
      <c r="J3491" t="s">
        <v>2547</v>
      </c>
      <c r="K3491" t="s">
        <v>1881</v>
      </c>
      <c r="L3491" t="s">
        <v>1860</v>
      </c>
      <c r="M3491" s="1">
        <v>43959</v>
      </c>
      <c r="N3491" t="s">
        <v>1869</v>
      </c>
      <c r="O3491" t="s">
        <v>7623</v>
      </c>
      <c r="P3491" t="s">
        <v>1892</v>
      </c>
      <c r="Q3491" t="s">
        <v>7623</v>
      </c>
      <c r="R3491" t="s">
        <v>1877</v>
      </c>
      <c r="S3491">
        <v>3</v>
      </c>
      <c r="T3491" s="2">
        <v>0.8</v>
      </c>
      <c r="U3491" s="5">
        <v>-71.3</v>
      </c>
      <c r="V3491" s="5">
        <f>ORDENES[[#This Row],[Ventas sin descuento]]-ORDENES[[#This Row],[costos estimados]]</f>
        <v>34.340000000000046</v>
      </c>
      <c r="W3491">
        <v>3</v>
      </c>
      <c r="X3491" s="5">
        <v>26.41</v>
      </c>
      <c r="Y3491" s="5">
        <f>ORDENES[[#This Row],[Ventas Originales (con descuento)]]/(1-ORDENES[[#This Row],[Descuento]])</f>
        <v>132.05000000000004</v>
      </c>
      <c r="Z3491" s="5">
        <f>ORDENES[[#This Row],[Ventas Originales (con descuento)]]/ORDENES[[#This Row],[Cantidad]]/(1-ORDENES[[#This Row],[Descuento]])</f>
        <v>44.016666666666673</v>
      </c>
      <c r="AA3491" s="5">
        <f>ORDENES[[#This Row],[Ventas Originales (con descuento)]]/ORDENES[[#This Row],[Cantidad]]</f>
        <v>8.8033333333333328</v>
      </c>
      <c r="AB3491" s="5">
        <f>ORDENES[[#This Row],[Ventas Originales (con descuento)]]-(ORDENES[[#This Row],[Ganancias]])</f>
        <v>97.71</v>
      </c>
    </row>
    <row r="3492" spans="1:28" x14ac:dyDescent="0.35">
      <c r="A3492" t="s">
        <v>7719</v>
      </c>
      <c r="B3492" t="s">
        <v>51</v>
      </c>
      <c r="C3492" t="s">
        <v>1</v>
      </c>
      <c r="D3492" t="s">
        <v>2044</v>
      </c>
      <c r="E3492" t="s">
        <v>18</v>
      </c>
      <c r="F3492" s="1">
        <v>43162</v>
      </c>
      <c r="G3492" t="s">
        <v>7598</v>
      </c>
      <c r="H3492" t="s">
        <v>5222</v>
      </c>
      <c r="I3492">
        <v>77095</v>
      </c>
      <c r="J3492" t="s">
        <v>2045</v>
      </c>
      <c r="K3492" t="s">
        <v>1881</v>
      </c>
      <c r="L3492" t="s">
        <v>1860</v>
      </c>
      <c r="M3492" s="1">
        <v>43166</v>
      </c>
      <c r="N3492" t="s">
        <v>1869</v>
      </c>
      <c r="O3492" t="s">
        <v>7623</v>
      </c>
      <c r="P3492" t="s">
        <v>1883</v>
      </c>
      <c r="Q3492" t="s">
        <v>7623</v>
      </c>
      <c r="R3492" t="s">
        <v>1877</v>
      </c>
      <c r="S3492">
        <v>3</v>
      </c>
      <c r="T3492" s="2">
        <v>0.8</v>
      </c>
      <c r="U3492" s="5">
        <v>-459.61</v>
      </c>
      <c r="V3492" s="5">
        <f>ORDENES[[#This Row],[Ventas sin descuento]]-ORDENES[[#This Row],[costos estimados]]</f>
        <v>247.47000000000025</v>
      </c>
      <c r="W3492">
        <v>3</v>
      </c>
      <c r="X3492" s="5">
        <v>176.77</v>
      </c>
      <c r="Y3492" s="5">
        <f>ORDENES[[#This Row],[Ventas Originales (con descuento)]]/(1-ORDENES[[#This Row],[Descuento]])</f>
        <v>883.85000000000025</v>
      </c>
      <c r="Z3492" s="5">
        <f>ORDENES[[#This Row],[Ventas Originales (con descuento)]]/ORDENES[[#This Row],[Cantidad]]/(1-ORDENES[[#This Row],[Descuento]])</f>
        <v>294.61666666666679</v>
      </c>
      <c r="AA3492" s="5">
        <f>ORDENES[[#This Row],[Ventas Originales (con descuento)]]/ORDENES[[#This Row],[Cantidad]]</f>
        <v>58.923333333333339</v>
      </c>
      <c r="AB3492" s="5">
        <f>ORDENES[[#This Row],[Ventas Originales (con descuento)]]-(ORDENES[[#This Row],[Ganancias]])</f>
        <v>636.38</v>
      </c>
    </row>
    <row r="3493" spans="1:28" x14ac:dyDescent="0.35">
      <c r="A3493" t="s">
        <v>7719</v>
      </c>
      <c r="B3493" t="s">
        <v>90</v>
      </c>
      <c r="C3493" t="s">
        <v>1</v>
      </c>
      <c r="D3493" t="s">
        <v>478</v>
      </c>
      <c r="E3493" t="s">
        <v>438</v>
      </c>
      <c r="F3493" s="1">
        <v>44077</v>
      </c>
      <c r="G3493" t="s">
        <v>7613</v>
      </c>
      <c r="H3493" t="s">
        <v>5223</v>
      </c>
      <c r="I3493">
        <v>60610</v>
      </c>
      <c r="J3493" t="s">
        <v>3080</v>
      </c>
      <c r="K3493" t="s">
        <v>1881</v>
      </c>
      <c r="L3493" t="s">
        <v>1860</v>
      </c>
      <c r="M3493" s="1">
        <v>44083</v>
      </c>
      <c r="N3493" t="s">
        <v>1869</v>
      </c>
      <c r="O3493" t="s">
        <v>7623</v>
      </c>
      <c r="P3493" t="s">
        <v>1892</v>
      </c>
      <c r="Q3493" t="s">
        <v>7623</v>
      </c>
      <c r="R3493" t="s">
        <v>1876</v>
      </c>
      <c r="S3493">
        <v>4</v>
      </c>
      <c r="T3493" s="2">
        <v>0.8</v>
      </c>
      <c r="U3493" s="5">
        <v>-14.97</v>
      </c>
      <c r="V3493" s="5">
        <f>ORDENES[[#This Row],[Ventas sin descuento]]-ORDENES[[#This Row],[costos estimados]]</f>
        <v>20.27000000000001</v>
      </c>
      <c r="W3493">
        <v>3</v>
      </c>
      <c r="X3493" s="5">
        <v>8.81</v>
      </c>
      <c r="Y3493" s="5">
        <f>ORDENES[[#This Row],[Ventas Originales (con descuento)]]/(1-ORDENES[[#This Row],[Descuento]])</f>
        <v>44.050000000000011</v>
      </c>
      <c r="Z3493" s="5">
        <f>ORDENES[[#This Row],[Ventas Originales (con descuento)]]/ORDENES[[#This Row],[Cantidad]]/(1-ORDENES[[#This Row],[Descuento]])</f>
        <v>14.683333333333339</v>
      </c>
      <c r="AA3493" s="5">
        <f>ORDENES[[#This Row],[Ventas Originales (con descuento)]]/ORDENES[[#This Row],[Cantidad]]</f>
        <v>2.936666666666667</v>
      </c>
      <c r="AB3493" s="5">
        <f>ORDENES[[#This Row],[Ventas Originales (con descuento)]]-(ORDENES[[#This Row],[Ganancias]])</f>
        <v>23.78</v>
      </c>
    </row>
    <row r="3494" spans="1:28" x14ac:dyDescent="0.35">
      <c r="A3494" t="s">
        <v>7719</v>
      </c>
      <c r="B3494" t="s">
        <v>90</v>
      </c>
      <c r="C3494" t="s">
        <v>1</v>
      </c>
      <c r="D3494" t="s">
        <v>2368</v>
      </c>
      <c r="E3494" t="s">
        <v>47</v>
      </c>
      <c r="F3494" s="1">
        <v>43532</v>
      </c>
      <c r="G3494" t="s">
        <v>7598</v>
      </c>
      <c r="H3494" t="s">
        <v>5224</v>
      </c>
      <c r="I3494">
        <v>60623</v>
      </c>
      <c r="J3494" t="s">
        <v>1411</v>
      </c>
      <c r="K3494" t="s">
        <v>1881</v>
      </c>
      <c r="L3494" t="s">
        <v>1860</v>
      </c>
      <c r="M3494" s="1">
        <v>43536</v>
      </c>
      <c r="N3494" t="s">
        <v>1869</v>
      </c>
      <c r="O3494" t="s">
        <v>7623</v>
      </c>
      <c r="P3494" t="s">
        <v>1892</v>
      </c>
      <c r="Q3494" t="s">
        <v>7623</v>
      </c>
      <c r="R3494" t="s">
        <v>1876</v>
      </c>
      <c r="S3494">
        <v>3</v>
      </c>
      <c r="T3494" s="2">
        <v>0.8</v>
      </c>
      <c r="U3494" s="5">
        <v>-14.57</v>
      </c>
      <c r="V3494" s="5">
        <f>ORDENES[[#This Row],[Ventas sin descuento]]-ORDENES[[#This Row],[costos estimados]]</f>
        <v>19.710000000000008</v>
      </c>
      <c r="W3494">
        <v>3</v>
      </c>
      <c r="X3494" s="5">
        <v>8.57</v>
      </c>
      <c r="Y3494" s="5">
        <f>ORDENES[[#This Row],[Ventas Originales (con descuento)]]/(1-ORDENES[[#This Row],[Descuento]])</f>
        <v>42.850000000000009</v>
      </c>
      <c r="Z3494" s="5">
        <f>ORDENES[[#This Row],[Ventas Originales (con descuento)]]/ORDENES[[#This Row],[Cantidad]]/(1-ORDENES[[#This Row],[Descuento]])</f>
        <v>14.283333333333339</v>
      </c>
      <c r="AA3494" s="5">
        <f>ORDENES[[#This Row],[Ventas Originales (con descuento)]]/ORDENES[[#This Row],[Cantidad]]</f>
        <v>2.8566666666666669</v>
      </c>
      <c r="AB3494" s="5">
        <f>ORDENES[[#This Row],[Ventas Originales (con descuento)]]-(ORDENES[[#This Row],[Ganancias]])</f>
        <v>23.14</v>
      </c>
    </row>
    <row r="3495" spans="1:28" x14ac:dyDescent="0.35">
      <c r="A3495" t="s">
        <v>7719</v>
      </c>
      <c r="B3495" t="s">
        <v>90</v>
      </c>
      <c r="C3495" t="s">
        <v>1</v>
      </c>
      <c r="D3495" t="s">
        <v>2430</v>
      </c>
      <c r="E3495" t="s">
        <v>47</v>
      </c>
      <c r="F3495" s="1">
        <v>44252</v>
      </c>
      <c r="G3495" t="s">
        <v>7613</v>
      </c>
      <c r="H3495" t="s">
        <v>5225</v>
      </c>
      <c r="I3495">
        <v>60623</v>
      </c>
      <c r="J3495" t="s">
        <v>1253</v>
      </c>
      <c r="K3495" t="s">
        <v>1881</v>
      </c>
      <c r="L3495" t="s">
        <v>1860</v>
      </c>
      <c r="M3495" s="1">
        <v>44257</v>
      </c>
      <c r="N3495" t="s">
        <v>1869</v>
      </c>
      <c r="O3495" t="s">
        <v>7623</v>
      </c>
      <c r="P3495" t="s">
        <v>1892</v>
      </c>
      <c r="Q3495" t="s">
        <v>7623</v>
      </c>
      <c r="R3495" t="s">
        <v>1876</v>
      </c>
      <c r="S3495">
        <v>3</v>
      </c>
      <c r="T3495" s="2">
        <v>0.8</v>
      </c>
      <c r="U3495" s="5">
        <v>-3.04</v>
      </c>
      <c r="V3495" s="5">
        <f>ORDENES[[#This Row],[Ventas sin descuento]]-ORDENES[[#This Row],[costos estimados]]</f>
        <v>4.1200000000000028</v>
      </c>
      <c r="W3495">
        <v>3</v>
      </c>
      <c r="X3495" s="5">
        <v>1.79</v>
      </c>
      <c r="Y3495" s="5">
        <f>ORDENES[[#This Row],[Ventas Originales (con descuento)]]/(1-ORDENES[[#This Row],[Descuento]])</f>
        <v>8.9500000000000028</v>
      </c>
      <c r="Z3495" s="5">
        <f>ORDENES[[#This Row],[Ventas Originales (con descuento)]]/ORDENES[[#This Row],[Cantidad]]/(1-ORDENES[[#This Row],[Descuento]])</f>
        <v>2.9833333333333338</v>
      </c>
      <c r="AA3495" s="5">
        <f>ORDENES[[#This Row],[Ventas Originales (con descuento)]]/ORDENES[[#This Row],[Cantidad]]</f>
        <v>0.59666666666666668</v>
      </c>
      <c r="AB3495" s="5">
        <f>ORDENES[[#This Row],[Ventas Originales (con descuento)]]-(ORDENES[[#This Row],[Ganancias]])</f>
        <v>4.83</v>
      </c>
    </row>
    <row r="3496" spans="1:28" x14ac:dyDescent="0.35">
      <c r="A3496" t="s">
        <v>7719</v>
      </c>
      <c r="B3496" t="s">
        <v>90</v>
      </c>
      <c r="C3496" t="s">
        <v>1</v>
      </c>
      <c r="D3496" t="s">
        <v>2360</v>
      </c>
      <c r="E3496" t="s">
        <v>47</v>
      </c>
      <c r="F3496" s="1">
        <v>43257</v>
      </c>
      <c r="G3496" t="s">
        <v>7598</v>
      </c>
      <c r="H3496" t="s">
        <v>5142</v>
      </c>
      <c r="I3496">
        <v>60623</v>
      </c>
      <c r="J3496" t="s">
        <v>1256</v>
      </c>
      <c r="K3496" t="s">
        <v>1881</v>
      </c>
      <c r="L3496" t="s">
        <v>1860</v>
      </c>
      <c r="M3496" s="1">
        <v>43263</v>
      </c>
      <c r="N3496" t="s">
        <v>1869</v>
      </c>
      <c r="O3496" t="s">
        <v>7623</v>
      </c>
      <c r="P3496" t="s">
        <v>1892</v>
      </c>
      <c r="Q3496" t="s">
        <v>7623</v>
      </c>
      <c r="R3496" t="s">
        <v>1876</v>
      </c>
      <c r="S3496">
        <v>4</v>
      </c>
      <c r="T3496" s="2">
        <v>0.8</v>
      </c>
      <c r="U3496" s="5">
        <v>-38.11</v>
      </c>
      <c r="V3496" s="5">
        <f>ORDENES[[#This Row],[Ventas sin descuento]]-ORDENES[[#This Row],[costos estimados]]</f>
        <v>60.250000000000028</v>
      </c>
      <c r="W3496">
        <v>3</v>
      </c>
      <c r="X3496" s="5">
        <v>24.59</v>
      </c>
      <c r="Y3496" s="5">
        <f>ORDENES[[#This Row],[Ventas Originales (con descuento)]]/(1-ORDENES[[#This Row],[Descuento]])</f>
        <v>122.95000000000003</v>
      </c>
      <c r="Z3496" s="5">
        <f>ORDENES[[#This Row],[Ventas Originales (con descuento)]]/ORDENES[[#This Row],[Cantidad]]/(1-ORDENES[[#This Row],[Descuento]])</f>
        <v>40.983333333333348</v>
      </c>
      <c r="AA3496" s="5">
        <f>ORDENES[[#This Row],[Ventas Originales (con descuento)]]/ORDENES[[#This Row],[Cantidad]]</f>
        <v>8.1966666666666672</v>
      </c>
      <c r="AB3496" s="5">
        <f>ORDENES[[#This Row],[Ventas Originales (con descuento)]]-(ORDENES[[#This Row],[Ganancias]])</f>
        <v>62.7</v>
      </c>
    </row>
    <row r="3497" spans="1:28" x14ac:dyDescent="0.35">
      <c r="A3497" t="s">
        <v>7719</v>
      </c>
      <c r="B3497" t="s">
        <v>90</v>
      </c>
      <c r="C3497" t="s">
        <v>1</v>
      </c>
      <c r="D3497" t="s">
        <v>2702</v>
      </c>
      <c r="E3497" t="s">
        <v>18</v>
      </c>
      <c r="F3497" s="1">
        <v>44085</v>
      </c>
      <c r="G3497" t="s">
        <v>7613</v>
      </c>
      <c r="H3497" t="s">
        <v>5148</v>
      </c>
      <c r="I3497">
        <v>60653</v>
      </c>
      <c r="J3497" t="s">
        <v>2584</v>
      </c>
      <c r="K3497" t="s">
        <v>1881</v>
      </c>
      <c r="L3497" t="s">
        <v>1860</v>
      </c>
      <c r="M3497" s="1">
        <v>44090</v>
      </c>
      <c r="N3497" t="s">
        <v>1869</v>
      </c>
      <c r="O3497" t="s">
        <v>7623</v>
      </c>
      <c r="P3497" t="s">
        <v>1892</v>
      </c>
      <c r="Q3497" t="s">
        <v>7623</v>
      </c>
      <c r="R3497" t="s">
        <v>1876</v>
      </c>
      <c r="S3497">
        <v>3</v>
      </c>
      <c r="T3497" s="2">
        <v>0.8</v>
      </c>
      <c r="U3497" s="5">
        <v>-3.24</v>
      </c>
      <c r="V3497" s="5">
        <f>ORDENES[[#This Row],[Ventas sin descuento]]-ORDENES[[#This Row],[costos estimados]]</f>
        <v>4.4000000000000021</v>
      </c>
      <c r="W3497">
        <v>3</v>
      </c>
      <c r="X3497" s="5">
        <v>1.91</v>
      </c>
      <c r="Y3497" s="5">
        <f>ORDENES[[#This Row],[Ventas Originales (con descuento)]]/(1-ORDENES[[#This Row],[Descuento]])</f>
        <v>9.5500000000000025</v>
      </c>
      <c r="Z3497" s="5">
        <f>ORDENES[[#This Row],[Ventas Originales (con descuento)]]/ORDENES[[#This Row],[Cantidad]]/(1-ORDENES[[#This Row],[Descuento]])</f>
        <v>3.1833333333333336</v>
      </c>
      <c r="AA3497" s="5">
        <f>ORDENES[[#This Row],[Ventas Originales (con descuento)]]/ORDENES[[#This Row],[Cantidad]]</f>
        <v>0.6366666666666666</v>
      </c>
      <c r="AB3497" s="5">
        <f>ORDENES[[#This Row],[Ventas Originales (con descuento)]]-(ORDENES[[#This Row],[Ganancias]])</f>
        <v>5.15</v>
      </c>
    </row>
    <row r="3498" spans="1:28" x14ac:dyDescent="0.35">
      <c r="A3498" t="s">
        <v>7719</v>
      </c>
      <c r="B3498" t="s">
        <v>90</v>
      </c>
      <c r="C3498" t="s">
        <v>1</v>
      </c>
      <c r="D3498" t="s">
        <v>456</v>
      </c>
      <c r="E3498" t="s">
        <v>221</v>
      </c>
      <c r="F3498" s="1">
        <v>43387</v>
      </c>
      <c r="G3498" t="s">
        <v>7613</v>
      </c>
      <c r="H3498" t="s">
        <v>5186</v>
      </c>
      <c r="I3498">
        <v>60653</v>
      </c>
      <c r="J3498" t="s">
        <v>1331</v>
      </c>
      <c r="K3498" t="s">
        <v>1881</v>
      </c>
      <c r="L3498" t="s">
        <v>1860</v>
      </c>
      <c r="M3498" s="1">
        <v>43393</v>
      </c>
      <c r="N3498" t="s">
        <v>1869</v>
      </c>
      <c r="O3498" t="s">
        <v>7623</v>
      </c>
      <c r="P3498" t="s">
        <v>1892</v>
      </c>
      <c r="Q3498" t="s">
        <v>7623</v>
      </c>
      <c r="R3498" t="s">
        <v>1876</v>
      </c>
      <c r="S3498">
        <v>4</v>
      </c>
      <c r="T3498" s="2">
        <v>0.8</v>
      </c>
      <c r="U3498" s="5">
        <v>-4.8600000000000003</v>
      </c>
      <c r="V3498" s="5">
        <f>ORDENES[[#This Row],[Ventas sin descuento]]-ORDENES[[#This Row],[costos estimados]]</f>
        <v>6.9400000000000031</v>
      </c>
      <c r="W3498">
        <v>3</v>
      </c>
      <c r="X3498" s="5">
        <v>2.95</v>
      </c>
      <c r="Y3498" s="5">
        <f>ORDENES[[#This Row],[Ventas Originales (con descuento)]]/(1-ORDENES[[#This Row],[Descuento]])</f>
        <v>14.750000000000004</v>
      </c>
      <c r="Z3498" s="5">
        <f>ORDENES[[#This Row],[Ventas Originales (con descuento)]]/ORDENES[[#This Row],[Cantidad]]/(1-ORDENES[[#This Row],[Descuento]])</f>
        <v>4.9166666666666679</v>
      </c>
      <c r="AA3498" s="5">
        <f>ORDENES[[#This Row],[Ventas Originales (con descuento)]]/ORDENES[[#This Row],[Cantidad]]</f>
        <v>0.98333333333333339</v>
      </c>
      <c r="AB3498" s="5">
        <f>ORDENES[[#This Row],[Ventas Originales (con descuento)]]-(ORDENES[[#This Row],[Ganancias]])</f>
        <v>7.8100000000000005</v>
      </c>
    </row>
    <row r="3499" spans="1:28" x14ac:dyDescent="0.35">
      <c r="A3499" t="s">
        <v>7719</v>
      </c>
      <c r="B3499" t="s">
        <v>90</v>
      </c>
      <c r="C3499" t="s">
        <v>1</v>
      </c>
      <c r="D3499" t="s">
        <v>589</v>
      </c>
      <c r="E3499" t="s">
        <v>35</v>
      </c>
      <c r="F3499" s="1">
        <v>44369</v>
      </c>
      <c r="G3499" t="s">
        <v>7613</v>
      </c>
      <c r="H3499" t="s">
        <v>5226</v>
      </c>
      <c r="I3499">
        <v>60653</v>
      </c>
      <c r="J3499" t="s">
        <v>2599</v>
      </c>
      <c r="K3499" t="s">
        <v>1881</v>
      </c>
      <c r="L3499" t="s">
        <v>1860</v>
      </c>
      <c r="M3499" s="1">
        <v>44376</v>
      </c>
      <c r="N3499" t="s">
        <v>1869</v>
      </c>
      <c r="O3499" t="s">
        <v>7623</v>
      </c>
      <c r="P3499" t="s">
        <v>1892</v>
      </c>
      <c r="Q3499" t="s">
        <v>7623</v>
      </c>
      <c r="R3499" t="s">
        <v>1876</v>
      </c>
      <c r="S3499">
        <v>5</v>
      </c>
      <c r="T3499" s="2">
        <v>0.8</v>
      </c>
      <c r="U3499" s="5">
        <v>-5.01</v>
      </c>
      <c r="V3499" s="5">
        <f>ORDENES[[#This Row],[Ventas sin descuento]]-ORDENES[[#This Row],[costos estimados]]</f>
        <v>7.1500000000000021</v>
      </c>
      <c r="W3499">
        <v>3</v>
      </c>
      <c r="X3499" s="5">
        <v>3.04</v>
      </c>
      <c r="Y3499" s="5">
        <f>ORDENES[[#This Row],[Ventas Originales (con descuento)]]/(1-ORDENES[[#This Row],[Descuento]])</f>
        <v>15.200000000000003</v>
      </c>
      <c r="Z3499" s="5">
        <f>ORDENES[[#This Row],[Ventas Originales (con descuento)]]/ORDENES[[#This Row],[Cantidad]]/(1-ORDENES[[#This Row],[Descuento]])</f>
        <v>5.0666666666666682</v>
      </c>
      <c r="AA3499" s="5">
        <f>ORDENES[[#This Row],[Ventas Originales (con descuento)]]/ORDENES[[#This Row],[Cantidad]]</f>
        <v>1.0133333333333334</v>
      </c>
      <c r="AB3499" s="5">
        <f>ORDENES[[#This Row],[Ventas Originales (con descuento)]]-(ORDENES[[#This Row],[Ganancias]])</f>
        <v>8.0500000000000007</v>
      </c>
    </row>
    <row r="3500" spans="1:28" x14ac:dyDescent="0.35">
      <c r="A3500" t="s">
        <v>7719</v>
      </c>
      <c r="B3500" t="s">
        <v>61</v>
      </c>
      <c r="C3500" t="s">
        <v>1</v>
      </c>
      <c r="D3500" t="s">
        <v>488</v>
      </c>
      <c r="E3500" t="s">
        <v>38</v>
      </c>
      <c r="F3500" s="1">
        <v>43728</v>
      </c>
      <c r="G3500" t="s">
        <v>7613</v>
      </c>
      <c r="H3500" t="s">
        <v>5227</v>
      </c>
      <c r="I3500">
        <v>60540</v>
      </c>
      <c r="J3500" t="s">
        <v>1717</v>
      </c>
      <c r="K3500" t="s">
        <v>1881</v>
      </c>
      <c r="L3500" t="s">
        <v>1860</v>
      </c>
      <c r="M3500" s="1">
        <v>43732</v>
      </c>
      <c r="N3500" t="s">
        <v>1869</v>
      </c>
      <c r="O3500" t="s">
        <v>7623</v>
      </c>
      <c r="P3500" t="s">
        <v>1892</v>
      </c>
      <c r="Q3500" t="s">
        <v>7623</v>
      </c>
      <c r="R3500" t="s">
        <v>1876</v>
      </c>
      <c r="S3500">
        <v>3</v>
      </c>
      <c r="T3500" s="2">
        <v>0.8</v>
      </c>
      <c r="U3500" s="5">
        <v>-4.49</v>
      </c>
      <c r="V3500" s="5">
        <f>ORDENES[[#This Row],[Ventas sin descuento]]-ORDENES[[#This Row],[costos estimados]]</f>
        <v>6.7500000000000036</v>
      </c>
      <c r="W3500">
        <v>3</v>
      </c>
      <c r="X3500" s="5">
        <v>2.81</v>
      </c>
      <c r="Y3500" s="5">
        <f>ORDENES[[#This Row],[Ventas Originales (con descuento)]]/(1-ORDENES[[#This Row],[Descuento]])</f>
        <v>14.050000000000004</v>
      </c>
      <c r="Z3500" s="5">
        <f>ORDENES[[#This Row],[Ventas Originales (con descuento)]]/ORDENES[[#This Row],[Cantidad]]/(1-ORDENES[[#This Row],[Descuento]])</f>
        <v>4.6833333333333345</v>
      </c>
      <c r="AA3500" s="5">
        <f>ORDENES[[#This Row],[Ventas Originales (con descuento)]]/ORDENES[[#This Row],[Cantidad]]</f>
        <v>0.93666666666666665</v>
      </c>
      <c r="AB3500" s="5">
        <f>ORDENES[[#This Row],[Ventas Originales (con descuento)]]-(ORDENES[[#This Row],[Ganancias]])</f>
        <v>7.3000000000000007</v>
      </c>
    </row>
    <row r="3501" spans="1:28" x14ac:dyDescent="0.35">
      <c r="A3501" t="s">
        <v>7719</v>
      </c>
      <c r="B3501" t="s">
        <v>2615</v>
      </c>
      <c r="C3501" t="s">
        <v>1</v>
      </c>
      <c r="D3501" t="s">
        <v>2342</v>
      </c>
      <c r="E3501" t="s">
        <v>47</v>
      </c>
      <c r="F3501" s="1">
        <v>43350</v>
      </c>
      <c r="G3501" t="s">
        <v>7613</v>
      </c>
      <c r="H3501" t="s">
        <v>5189</v>
      </c>
      <c r="I3501">
        <v>60543</v>
      </c>
      <c r="J3501" t="s">
        <v>2305</v>
      </c>
      <c r="K3501" t="s">
        <v>1881</v>
      </c>
      <c r="L3501" t="s">
        <v>1860</v>
      </c>
      <c r="M3501" s="1">
        <v>43357</v>
      </c>
      <c r="N3501" t="s">
        <v>1869</v>
      </c>
      <c r="O3501" t="s">
        <v>7623</v>
      </c>
      <c r="P3501" t="s">
        <v>1892</v>
      </c>
      <c r="Q3501" t="s">
        <v>7623</v>
      </c>
      <c r="R3501" t="s">
        <v>1876</v>
      </c>
      <c r="S3501">
        <v>5</v>
      </c>
      <c r="T3501" s="2">
        <v>0.8</v>
      </c>
      <c r="U3501" s="5">
        <v>-6.51</v>
      </c>
      <c r="V3501" s="5">
        <f>ORDENES[[#This Row],[Ventas sin descuento]]-ORDENES[[#This Row],[costos estimados]]</f>
        <v>8.8100000000000058</v>
      </c>
      <c r="W3501">
        <v>3</v>
      </c>
      <c r="X3501" s="5">
        <v>3.83</v>
      </c>
      <c r="Y3501" s="5">
        <f>ORDENES[[#This Row],[Ventas Originales (con descuento)]]/(1-ORDENES[[#This Row],[Descuento]])</f>
        <v>19.150000000000006</v>
      </c>
      <c r="Z3501" s="5">
        <f>ORDENES[[#This Row],[Ventas Originales (con descuento)]]/ORDENES[[#This Row],[Cantidad]]/(1-ORDENES[[#This Row],[Descuento]])</f>
        <v>6.3833333333333346</v>
      </c>
      <c r="AA3501" s="5">
        <f>ORDENES[[#This Row],[Ventas Originales (con descuento)]]/ORDENES[[#This Row],[Cantidad]]</f>
        <v>1.2766666666666666</v>
      </c>
      <c r="AB3501" s="5">
        <f>ORDENES[[#This Row],[Ventas Originales (con descuento)]]-(ORDENES[[#This Row],[Ganancias]])</f>
        <v>10.34</v>
      </c>
    </row>
    <row r="3502" spans="1:28" x14ac:dyDescent="0.35">
      <c r="A3502" t="s">
        <v>7719</v>
      </c>
      <c r="B3502" t="s">
        <v>3317</v>
      </c>
      <c r="C3502" t="s">
        <v>1</v>
      </c>
      <c r="D3502" t="s">
        <v>2748</v>
      </c>
      <c r="E3502" t="s">
        <v>47</v>
      </c>
      <c r="F3502" s="1">
        <v>43860</v>
      </c>
      <c r="G3502" t="s">
        <v>7613</v>
      </c>
      <c r="H3502" t="s">
        <v>4155</v>
      </c>
      <c r="I3502">
        <v>61107</v>
      </c>
      <c r="J3502" t="s">
        <v>1726</v>
      </c>
      <c r="K3502" t="s">
        <v>1881</v>
      </c>
      <c r="L3502" t="s">
        <v>1860</v>
      </c>
      <c r="M3502" s="1">
        <v>43864</v>
      </c>
      <c r="N3502" t="s">
        <v>1869</v>
      </c>
      <c r="O3502" t="s">
        <v>7623</v>
      </c>
      <c r="P3502" t="s">
        <v>1892</v>
      </c>
      <c r="Q3502" t="s">
        <v>7623</v>
      </c>
      <c r="R3502" t="s">
        <v>1876</v>
      </c>
      <c r="S3502">
        <v>3</v>
      </c>
      <c r="T3502" s="2">
        <v>0.8</v>
      </c>
      <c r="U3502" s="5">
        <v>-2.68</v>
      </c>
      <c r="V3502" s="5">
        <f>ORDENES[[#This Row],[Ventas sin descuento]]-ORDENES[[#This Row],[costos estimados]]</f>
        <v>4.240000000000002</v>
      </c>
      <c r="W3502">
        <v>3</v>
      </c>
      <c r="X3502" s="5">
        <v>1.73</v>
      </c>
      <c r="Y3502" s="5">
        <f>ORDENES[[#This Row],[Ventas Originales (con descuento)]]/(1-ORDENES[[#This Row],[Descuento]])</f>
        <v>8.6500000000000021</v>
      </c>
      <c r="Z3502" s="5">
        <f>ORDENES[[#This Row],[Ventas Originales (con descuento)]]/ORDENES[[#This Row],[Cantidad]]/(1-ORDENES[[#This Row],[Descuento]])</f>
        <v>2.8833333333333337</v>
      </c>
      <c r="AA3502" s="5">
        <f>ORDENES[[#This Row],[Ventas Originales (con descuento)]]/ORDENES[[#This Row],[Cantidad]]</f>
        <v>0.57666666666666666</v>
      </c>
      <c r="AB3502" s="5">
        <f>ORDENES[[#This Row],[Ventas Originales (con descuento)]]-(ORDENES[[#This Row],[Ganancias]])</f>
        <v>4.41</v>
      </c>
    </row>
    <row r="3503" spans="1:28" x14ac:dyDescent="0.35">
      <c r="A3503" t="s">
        <v>7719</v>
      </c>
      <c r="B3503" t="s">
        <v>322</v>
      </c>
      <c r="C3503" t="s">
        <v>1</v>
      </c>
      <c r="D3503" t="s">
        <v>2882</v>
      </c>
      <c r="E3503" t="s">
        <v>38</v>
      </c>
      <c r="F3503" s="1">
        <v>44492</v>
      </c>
      <c r="G3503" t="s">
        <v>7613</v>
      </c>
      <c r="H3503" t="s">
        <v>5132</v>
      </c>
      <c r="I3503">
        <v>78745</v>
      </c>
      <c r="J3503" t="s">
        <v>2840</v>
      </c>
      <c r="K3503" t="s">
        <v>1881</v>
      </c>
      <c r="L3503" t="s">
        <v>1860</v>
      </c>
      <c r="M3503" s="1">
        <v>44497</v>
      </c>
      <c r="N3503" t="s">
        <v>1869</v>
      </c>
      <c r="O3503" t="s">
        <v>7623</v>
      </c>
      <c r="P3503" t="s">
        <v>1883</v>
      </c>
      <c r="Q3503" t="s">
        <v>7623</v>
      </c>
      <c r="R3503" t="s">
        <v>1876</v>
      </c>
      <c r="S3503">
        <v>3</v>
      </c>
      <c r="T3503" s="2">
        <v>0.8</v>
      </c>
      <c r="U3503" s="5">
        <v>-15.13</v>
      </c>
      <c r="V3503" s="5">
        <f>ORDENES[[#This Row],[Ventas sin descuento]]-ORDENES[[#This Row],[costos estimados]]</f>
        <v>23.910000000000011</v>
      </c>
      <c r="W3503">
        <v>3</v>
      </c>
      <c r="X3503" s="5">
        <v>9.76</v>
      </c>
      <c r="Y3503" s="5">
        <f>ORDENES[[#This Row],[Ventas Originales (con descuento)]]/(1-ORDENES[[#This Row],[Descuento]])</f>
        <v>48.800000000000011</v>
      </c>
      <c r="Z3503" s="5">
        <f>ORDENES[[#This Row],[Ventas Originales (con descuento)]]/ORDENES[[#This Row],[Cantidad]]/(1-ORDENES[[#This Row],[Descuento]])</f>
        <v>16.266666666666669</v>
      </c>
      <c r="AA3503" s="5">
        <f>ORDENES[[#This Row],[Ventas Originales (con descuento)]]/ORDENES[[#This Row],[Cantidad]]</f>
        <v>3.2533333333333334</v>
      </c>
      <c r="AB3503" s="5">
        <f>ORDENES[[#This Row],[Ventas Originales (con descuento)]]-(ORDENES[[#This Row],[Ganancias]])</f>
        <v>24.89</v>
      </c>
    </row>
    <row r="3504" spans="1:28" x14ac:dyDescent="0.35">
      <c r="A3504" t="s">
        <v>7719</v>
      </c>
      <c r="B3504" t="s">
        <v>227</v>
      </c>
      <c r="C3504" t="s">
        <v>1</v>
      </c>
      <c r="D3504" t="s">
        <v>615</v>
      </c>
      <c r="E3504" t="s">
        <v>35</v>
      </c>
      <c r="F3504" s="1">
        <v>44555</v>
      </c>
      <c r="G3504" t="s">
        <v>7613</v>
      </c>
      <c r="H3504" t="s">
        <v>5136</v>
      </c>
      <c r="I3504">
        <v>75081</v>
      </c>
      <c r="J3504" t="s">
        <v>2397</v>
      </c>
      <c r="K3504" t="s">
        <v>1881</v>
      </c>
      <c r="L3504" t="s">
        <v>1860</v>
      </c>
      <c r="M3504" s="1">
        <v>44562</v>
      </c>
      <c r="N3504" t="s">
        <v>1869</v>
      </c>
      <c r="O3504" t="s">
        <v>7623</v>
      </c>
      <c r="P3504" t="s">
        <v>1883</v>
      </c>
      <c r="Q3504" t="s">
        <v>7623</v>
      </c>
      <c r="R3504" t="s">
        <v>1876</v>
      </c>
      <c r="S3504">
        <v>5</v>
      </c>
      <c r="T3504" s="2">
        <v>0.8</v>
      </c>
      <c r="U3504" s="5">
        <v>-5.07</v>
      </c>
      <c r="V3504" s="5">
        <f>ORDENES[[#This Row],[Ventas sin descuento]]-ORDENES[[#This Row],[costos estimados]]</f>
        <v>7.610000000000003</v>
      </c>
      <c r="W3504">
        <v>3</v>
      </c>
      <c r="X3504" s="5">
        <v>3.17</v>
      </c>
      <c r="Y3504" s="5">
        <f>ORDENES[[#This Row],[Ventas Originales (con descuento)]]/(1-ORDENES[[#This Row],[Descuento]])</f>
        <v>15.850000000000003</v>
      </c>
      <c r="Z3504" s="5">
        <f>ORDENES[[#This Row],[Ventas Originales (con descuento)]]/ORDENES[[#This Row],[Cantidad]]/(1-ORDENES[[#This Row],[Descuento]])</f>
        <v>5.2833333333333341</v>
      </c>
      <c r="AA3504" s="5">
        <f>ORDENES[[#This Row],[Ventas Originales (con descuento)]]/ORDENES[[#This Row],[Cantidad]]</f>
        <v>1.0566666666666666</v>
      </c>
      <c r="AB3504" s="5">
        <f>ORDENES[[#This Row],[Ventas Originales (con descuento)]]-(ORDENES[[#This Row],[Ganancias]])</f>
        <v>8.24</v>
      </c>
    </row>
    <row r="3505" spans="1:28" x14ac:dyDescent="0.35">
      <c r="A3505" t="s">
        <v>7719</v>
      </c>
      <c r="B3505" t="s">
        <v>227</v>
      </c>
      <c r="C3505" t="s">
        <v>1</v>
      </c>
      <c r="D3505" t="s">
        <v>2745</v>
      </c>
      <c r="E3505" t="s">
        <v>47</v>
      </c>
      <c r="F3505" s="1">
        <v>43376</v>
      </c>
      <c r="G3505" t="s">
        <v>7613</v>
      </c>
      <c r="H3505" t="s">
        <v>4170</v>
      </c>
      <c r="I3505">
        <v>75217</v>
      </c>
      <c r="J3505" t="s">
        <v>1253</v>
      </c>
      <c r="K3505" t="s">
        <v>1881</v>
      </c>
      <c r="L3505" t="s">
        <v>1860</v>
      </c>
      <c r="M3505" s="1">
        <v>43380</v>
      </c>
      <c r="N3505" t="s">
        <v>1869</v>
      </c>
      <c r="O3505" t="s">
        <v>7623</v>
      </c>
      <c r="P3505" t="s">
        <v>1883</v>
      </c>
      <c r="Q3505" t="s">
        <v>7623</v>
      </c>
      <c r="R3505" t="s">
        <v>1876</v>
      </c>
      <c r="S3505">
        <v>3</v>
      </c>
      <c r="T3505" s="2">
        <v>0.8</v>
      </c>
      <c r="U3505" s="5">
        <v>-3.04</v>
      </c>
      <c r="V3505" s="5">
        <f>ORDENES[[#This Row],[Ventas sin descuento]]-ORDENES[[#This Row],[costos estimados]]</f>
        <v>4.1200000000000028</v>
      </c>
      <c r="W3505">
        <v>3</v>
      </c>
      <c r="X3505" s="5">
        <v>1.79</v>
      </c>
      <c r="Y3505" s="5">
        <f>ORDENES[[#This Row],[Ventas Originales (con descuento)]]/(1-ORDENES[[#This Row],[Descuento]])</f>
        <v>8.9500000000000028</v>
      </c>
      <c r="Z3505" s="5">
        <f>ORDENES[[#This Row],[Ventas Originales (con descuento)]]/ORDENES[[#This Row],[Cantidad]]/(1-ORDENES[[#This Row],[Descuento]])</f>
        <v>2.9833333333333338</v>
      </c>
      <c r="AA3505" s="5">
        <f>ORDENES[[#This Row],[Ventas Originales (con descuento)]]/ORDENES[[#This Row],[Cantidad]]</f>
        <v>0.59666666666666668</v>
      </c>
      <c r="AB3505" s="5">
        <f>ORDENES[[#This Row],[Ventas Originales (con descuento)]]-(ORDENES[[#This Row],[Ganancias]])</f>
        <v>4.83</v>
      </c>
    </row>
    <row r="3506" spans="1:28" x14ac:dyDescent="0.35">
      <c r="A3506" t="s">
        <v>7719</v>
      </c>
      <c r="B3506" t="s">
        <v>227</v>
      </c>
      <c r="C3506" t="s">
        <v>1</v>
      </c>
      <c r="D3506" t="s">
        <v>2010</v>
      </c>
      <c r="E3506" t="s">
        <v>35</v>
      </c>
      <c r="F3506" s="1">
        <v>43147</v>
      </c>
      <c r="G3506" t="s">
        <v>7613</v>
      </c>
      <c r="H3506" t="s">
        <v>5212</v>
      </c>
      <c r="I3506">
        <v>75220</v>
      </c>
      <c r="J3506" t="s">
        <v>7652</v>
      </c>
      <c r="K3506" t="s">
        <v>1881</v>
      </c>
      <c r="L3506" t="s">
        <v>1860</v>
      </c>
      <c r="M3506" s="1">
        <v>43152</v>
      </c>
      <c r="N3506" t="s">
        <v>1869</v>
      </c>
      <c r="O3506" t="s">
        <v>7623</v>
      </c>
      <c r="P3506" t="s">
        <v>1883</v>
      </c>
      <c r="Q3506" t="s">
        <v>7623</v>
      </c>
      <c r="R3506" t="s">
        <v>1876</v>
      </c>
      <c r="S3506">
        <v>3</v>
      </c>
      <c r="T3506" s="2">
        <v>0.8</v>
      </c>
      <c r="U3506" s="5">
        <v>-1.73</v>
      </c>
      <c r="V3506" s="5">
        <f>ORDENES[[#This Row],[Ventas sin descuento]]-ORDENES[[#This Row],[costos estimados]]</f>
        <v>2.5900000000000012</v>
      </c>
      <c r="W3506">
        <v>3</v>
      </c>
      <c r="X3506" s="5">
        <v>1.08</v>
      </c>
      <c r="Y3506" s="5">
        <f>ORDENES[[#This Row],[Ventas Originales (con descuento)]]/(1-ORDENES[[#This Row],[Descuento]])</f>
        <v>5.4000000000000012</v>
      </c>
      <c r="Z3506" s="5">
        <f>ORDENES[[#This Row],[Ventas Originales (con descuento)]]/ORDENES[[#This Row],[Cantidad]]/(1-ORDENES[[#This Row],[Descuento]])</f>
        <v>1.8000000000000007</v>
      </c>
      <c r="AA3506" s="5">
        <f>ORDENES[[#This Row],[Ventas Originales (con descuento)]]/ORDENES[[#This Row],[Cantidad]]</f>
        <v>0.36000000000000004</v>
      </c>
      <c r="AB3506" s="5">
        <f>ORDENES[[#This Row],[Ventas Originales (con descuento)]]-(ORDENES[[#This Row],[Ganancias]])</f>
        <v>2.81</v>
      </c>
    </row>
    <row r="3507" spans="1:28" x14ac:dyDescent="0.35">
      <c r="A3507" t="s">
        <v>7719</v>
      </c>
      <c r="B3507" t="s">
        <v>51</v>
      </c>
      <c r="C3507" t="s">
        <v>1</v>
      </c>
      <c r="D3507" t="s">
        <v>453</v>
      </c>
      <c r="E3507" t="s">
        <v>18</v>
      </c>
      <c r="F3507" s="1">
        <v>44140</v>
      </c>
      <c r="G3507" t="s">
        <v>7598</v>
      </c>
      <c r="H3507" t="s">
        <v>4146</v>
      </c>
      <c r="I3507">
        <v>77036</v>
      </c>
      <c r="J3507" t="s">
        <v>1657</v>
      </c>
      <c r="K3507" t="s">
        <v>1881</v>
      </c>
      <c r="L3507" t="s">
        <v>1860</v>
      </c>
      <c r="M3507" s="1">
        <v>44144</v>
      </c>
      <c r="N3507" t="s">
        <v>1869</v>
      </c>
      <c r="O3507" t="s">
        <v>7623</v>
      </c>
      <c r="P3507" t="s">
        <v>1883</v>
      </c>
      <c r="Q3507" t="s">
        <v>7623</v>
      </c>
      <c r="R3507" t="s">
        <v>1876</v>
      </c>
      <c r="S3507">
        <v>3</v>
      </c>
      <c r="T3507" s="2">
        <v>0.8</v>
      </c>
      <c r="U3507" s="5">
        <v>-20.14</v>
      </c>
      <c r="V3507" s="5">
        <f>ORDENES[[#This Row],[Ventas sin descuento]]-ORDENES[[#This Row],[costos estimados]]</f>
        <v>30.220000000000006</v>
      </c>
      <c r="W3507">
        <v>3</v>
      </c>
      <c r="X3507" s="5">
        <v>12.59</v>
      </c>
      <c r="Y3507" s="5">
        <f>ORDENES[[#This Row],[Ventas Originales (con descuento)]]/(1-ORDENES[[#This Row],[Descuento]])</f>
        <v>62.95000000000001</v>
      </c>
      <c r="Z3507" s="5">
        <f>ORDENES[[#This Row],[Ventas Originales (con descuento)]]/ORDENES[[#This Row],[Cantidad]]/(1-ORDENES[[#This Row],[Descuento]])</f>
        <v>20.983333333333338</v>
      </c>
      <c r="AA3507" s="5">
        <f>ORDENES[[#This Row],[Ventas Originales (con descuento)]]/ORDENES[[#This Row],[Cantidad]]</f>
        <v>4.1966666666666663</v>
      </c>
      <c r="AB3507" s="5">
        <f>ORDENES[[#This Row],[Ventas Originales (con descuento)]]-(ORDENES[[#This Row],[Ganancias]])</f>
        <v>32.730000000000004</v>
      </c>
    </row>
    <row r="3508" spans="1:28" x14ac:dyDescent="0.35">
      <c r="A3508" t="s">
        <v>7719</v>
      </c>
      <c r="B3508" t="s">
        <v>51</v>
      </c>
      <c r="C3508" t="s">
        <v>1</v>
      </c>
      <c r="D3508" t="s">
        <v>453</v>
      </c>
      <c r="E3508" t="s">
        <v>27</v>
      </c>
      <c r="F3508" s="1">
        <v>44140</v>
      </c>
      <c r="G3508" t="s">
        <v>7598</v>
      </c>
      <c r="H3508" t="s">
        <v>4146</v>
      </c>
      <c r="I3508">
        <v>77036</v>
      </c>
      <c r="J3508" t="s">
        <v>1439</v>
      </c>
      <c r="K3508" t="s">
        <v>1881</v>
      </c>
      <c r="L3508" t="s">
        <v>1860</v>
      </c>
      <c r="M3508" s="1">
        <v>44144</v>
      </c>
      <c r="N3508" t="s">
        <v>1869</v>
      </c>
      <c r="O3508" t="s">
        <v>7623</v>
      </c>
      <c r="P3508" t="s">
        <v>1883</v>
      </c>
      <c r="Q3508" t="s">
        <v>7623</v>
      </c>
      <c r="R3508" t="s">
        <v>1876</v>
      </c>
      <c r="S3508">
        <v>3</v>
      </c>
      <c r="T3508" s="2">
        <v>0.8</v>
      </c>
      <c r="U3508" s="5">
        <v>-6.24</v>
      </c>
      <c r="V3508" s="5">
        <f>ORDENES[[#This Row],[Ventas sin descuento]]-ORDENES[[#This Row],[costos estimados]]</f>
        <v>8.0000000000000036</v>
      </c>
      <c r="W3508">
        <v>3</v>
      </c>
      <c r="X3508" s="5">
        <v>3.56</v>
      </c>
      <c r="Y3508" s="5">
        <f>ORDENES[[#This Row],[Ventas Originales (con descuento)]]/(1-ORDENES[[#This Row],[Descuento]])</f>
        <v>17.800000000000004</v>
      </c>
      <c r="Z3508" s="5">
        <f>ORDENES[[#This Row],[Ventas Originales (con descuento)]]/ORDENES[[#This Row],[Cantidad]]/(1-ORDENES[[#This Row],[Descuento]])</f>
        <v>5.9333333333333353</v>
      </c>
      <c r="AA3508" s="5">
        <f>ORDENES[[#This Row],[Ventas Originales (con descuento)]]/ORDENES[[#This Row],[Cantidad]]</f>
        <v>1.1866666666666668</v>
      </c>
      <c r="AB3508" s="5">
        <f>ORDENES[[#This Row],[Ventas Originales (con descuento)]]-(ORDENES[[#This Row],[Ganancias]])</f>
        <v>9.8000000000000007</v>
      </c>
    </row>
    <row r="3509" spans="1:28" x14ac:dyDescent="0.35">
      <c r="A3509" t="s">
        <v>7719</v>
      </c>
      <c r="B3509" t="s">
        <v>51</v>
      </c>
      <c r="C3509" t="s">
        <v>1</v>
      </c>
      <c r="D3509" t="s">
        <v>529</v>
      </c>
      <c r="E3509" t="s">
        <v>47</v>
      </c>
      <c r="F3509" s="1">
        <v>44307</v>
      </c>
      <c r="G3509" t="s">
        <v>7613</v>
      </c>
      <c r="H3509" t="s">
        <v>5228</v>
      </c>
      <c r="I3509">
        <v>77041</v>
      </c>
      <c r="J3509" t="s">
        <v>1441</v>
      </c>
      <c r="K3509" t="s">
        <v>1881</v>
      </c>
      <c r="L3509" t="s">
        <v>1860</v>
      </c>
      <c r="M3509" s="1">
        <v>44313</v>
      </c>
      <c r="N3509" t="s">
        <v>1869</v>
      </c>
      <c r="O3509" t="s">
        <v>7623</v>
      </c>
      <c r="P3509" t="s">
        <v>1883</v>
      </c>
      <c r="Q3509" t="s">
        <v>7623</v>
      </c>
      <c r="R3509" t="s">
        <v>1876</v>
      </c>
      <c r="S3509">
        <v>4</v>
      </c>
      <c r="T3509" s="2">
        <v>0.8</v>
      </c>
      <c r="U3509" s="5">
        <v>-4.71</v>
      </c>
      <c r="V3509" s="5">
        <f>ORDENES[[#This Row],[Ventas sin descuento]]-ORDENES[[#This Row],[costos estimados]]</f>
        <v>6.0500000000000025</v>
      </c>
      <c r="W3509">
        <v>3</v>
      </c>
      <c r="X3509" s="5">
        <v>2.69</v>
      </c>
      <c r="Y3509" s="5">
        <f>ORDENES[[#This Row],[Ventas Originales (con descuento)]]/(1-ORDENES[[#This Row],[Descuento]])</f>
        <v>13.450000000000003</v>
      </c>
      <c r="Z3509" s="5">
        <f>ORDENES[[#This Row],[Ventas Originales (con descuento)]]/ORDENES[[#This Row],[Cantidad]]/(1-ORDENES[[#This Row],[Descuento]])</f>
        <v>4.4833333333333343</v>
      </c>
      <c r="AA3509" s="5">
        <f>ORDENES[[#This Row],[Ventas Originales (con descuento)]]/ORDENES[[#This Row],[Cantidad]]</f>
        <v>0.89666666666666661</v>
      </c>
      <c r="AB3509" s="5">
        <f>ORDENES[[#This Row],[Ventas Originales (con descuento)]]-(ORDENES[[#This Row],[Ganancias]])</f>
        <v>7.4</v>
      </c>
    </row>
    <row r="3510" spans="1:28" x14ac:dyDescent="0.35">
      <c r="A3510" t="s">
        <v>7719</v>
      </c>
      <c r="B3510" t="s">
        <v>51</v>
      </c>
      <c r="C3510" t="s">
        <v>1</v>
      </c>
      <c r="D3510" t="s">
        <v>529</v>
      </c>
      <c r="E3510" t="s">
        <v>18</v>
      </c>
      <c r="F3510" s="1">
        <v>44307</v>
      </c>
      <c r="G3510" t="s">
        <v>7613</v>
      </c>
      <c r="H3510" t="s">
        <v>5228</v>
      </c>
      <c r="I3510">
        <v>77041</v>
      </c>
      <c r="J3510" t="s">
        <v>2916</v>
      </c>
      <c r="K3510" t="s">
        <v>1881</v>
      </c>
      <c r="L3510" t="s">
        <v>1860</v>
      </c>
      <c r="M3510" s="1">
        <v>44313</v>
      </c>
      <c r="N3510" t="s">
        <v>1869</v>
      </c>
      <c r="O3510" t="s">
        <v>7623</v>
      </c>
      <c r="P3510" t="s">
        <v>1883</v>
      </c>
      <c r="Q3510" t="s">
        <v>7623</v>
      </c>
      <c r="R3510" t="s">
        <v>1876</v>
      </c>
      <c r="S3510">
        <v>4</v>
      </c>
      <c r="T3510" s="2">
        <v>0.8</v>
      </c>
      <c r="U3510" s="5">
        <v>-4.99</v>
      </c>
      <c r="V3510" s="5">
        <f>ORDENES[[#This Row],[Ventas sin descuento]]-ORDENES[[#This Row],[costos estimados]]</f>
        <v>6.730000000000004</v>
      </c>
      <c r="W3510">
        <v>3</v>
      </c>
      <c r="X3510" s="5">
        <v>2.93</v>
      </c>
      <c r="Y3510" s="5">
        <f>ORDENES[[#This Row],[Ventas Originales (con descuento)]]/(1-ORDENES[[#This Row],[Descuento]])</f>
        <v>14.650000000000004</v>
      </c>
      <c r="Z3510" s="5">
        <f>ORDENES[[#This Row],[Ventas Originales (con descuento)]]/ORDENES[[#This Row],[Cantidad]]/(1-ORDENES[[#This Row],[Descuento]])</f>
        <v>4.8833333333333346</v>
      </c>
      <c r="AA3510" s="5">
        <f>ORDENES[[#This Row],[Ventas Originales (con descuento)]]/ORDENES[[#This Row],[Cantidad]]</f>
        <v>0.97666666666666668</v>
      </c>
      <c r="AB3510" s="5">
        <f>ORDENES[[#This Row],[Ventas Originales (con descuento)]]-(ORDENES[[#This Row],[Ganancias]])</f>
        <v>7.92</v>
      </c>
    </row>
    <row r="3511" spans="1:28" x14ac:dyDescent="0.35">
      <c r="A3511" t="s">
        <v>7719</v>
      </c>
      <c r="B3511" t="s">
        <v>51</v>
      </c>
      <c r="C3511" t="s">
        <v>1</v>
      </c>
      <c r="D3511" t="s">
        <v>2705</v>
      </c>
      <c r="E3511" t="s">
        <v>119</v>
      </c>
      <c r="F3511" s="1">
        <v>43561</v>
      </c>
      <c r="G3511" t="s">
        <v>7613</v>
      </c>
      <c r="H3511" t="s">
        <v>5155</v>
      </c>
      <c r="I3511">
        <v>77041</v>
      </c>
      <c r="J3511" t="s">
        <v>2709</v>
      </c>
      <c r="K3511" t="s">
        <v>1881</v>
      </c>
      <c r="L3511" t="s">
        <v>1860</v>
      </c>
      <c r="M3511" s="1">
        <v>43565</v>
      </c>
      <c r="N3511" t="s">
        <v>1869</v>
      </c>
      <c r="O3511" t="s">
        <v>7623</v>
      </c>
      <c r="P3511" t="s">
        <v>1883</v>
      </c>
      <c r="Q3511" t="s">
        <v>7623</v>
      </c>
      <c r="R3511" t="s">
        <v>1876</v>
      </c>
      <c r="S3511">
        <v>3</v>
      </c>
      <c r="T3511" s="2">
        <v>0.8</v>
      </c>
      <c r="U3511" s="5">
        <v>-12.08</v>
      </c>
      <c r="V3511" s="5">
        <f>ORDENES[[#This Row],[Ventas sin descuento]]-ORDENES[[#This Row],[costos estimados]]</f>
        <v>15.520000000000007</v>
      </c>
      <c r="W3511">
        <v>3</v>
      </c>
      <c r="X3511" s="5">
        <v>6.9</v>
      </c>
      <c r="Y3511" s="5">
        <f>ORDENES[[#This Row],[Ventas Originales (con descuento)]]/(1-ORDENES[[#This Row],[Descuento]])</f>
        <v>34.500000000000007</v>
      </c>
      <c r="Z3511" s="5">
        <f>ORDENES[[#This Row],[Ventas Originales (con descuento)]]/ORDENES[[#This Row],[Cantidad]]/(1-ORDENES[[#This Row],[Descuento]])</f>
        <v>11.500000000000004</v>
      </c>
      <c r="AA3511" s="5">
        <f>ORDENES[[#This Row],[Ventas Originales (con descuento)]]/ORDENES[[#This Row],[Cantidad]]</f>
        <v>2.3000000000000003</v>
      </c>
      <c r="AB3511" s="5">
        <f>ORDENES[[#This Row],[Ventas Originales (con descuento)]]-(ORDENES[[#This Row],[Ganancias]])</f>
        <v>18.98</v>
      </c>
    </row>
    <row r="3512" spans="1:28" x14ac:dyDescent="0.35">
      <c r="A3512" t="s">
        <v>7719</v>
      </c>
      <c r="B3512" t="s">
        <v>51</v>
      </c>
      <c r="C3512" t="s">
        <v>1</v>
      </c>
      <c r="D3512" t="s">
        <v>2582</v>
      </c>
      <c r="E3512" t="s">
        <v>18</v>
      </c>
      <c r="F3512" s="1">
        <v>43337</v>
      </c>
      <c r="G3512" t="s">
        <v>7598</v>
      </c>
      <c r="H3512" t="s">
        <v>5229</v>
      </c>
      <c r="I3512">
        <v>77070</v>
      </c>
      <c r="J3512" t="s">
        <v>1472</v>
      </c>
      <c r="K3512" t="s">
        <v>1881</v>
      </c>
      <c r="L3512" t="s">
        <v>1860</v>
      </c>
      <c r="M3512" s="1">
        <v>43341</v>
      </c>
      <c r="N3512" t="s">
        <v>1869</v>
      </c>
      <c r="O3512" t="s">
        <v>7623</v>
      </c>
      <c r="P3512" t="s">
        <v>1883</v>
      </c>
      <c r="Q3512" t="s">
        <v>7623</v>
      </c>
      <c r="R3512" t="s">
        <v>1876</v>
      </c>
      <c r="S3512">
        <v>3</v>
      </c>
      <c r="T3512" s="2">
        <v>0.8</v>
      </c>
      <c r="U3512" s="5">
        <v>-19.809999999999999</v>
      </c>
      <c r="V3512" s="5">
        <f>ORDENES[[#This Row],[Ventas sin descuento]]-ORDENES[[#This Row],[costos estimados]]</f>
        <v>29.710000000000022</v>
      </c>
      <c r="W3512">
        <v>3</v>
      </c>
      <c r="X3512" s="5">
        <v>12.38</v>
      </c>
      <c r="Y3512" s="5">
        <f>ORDENES[[#This Row],[Ventas Originales (con descuento)]]/(1-ORDENES[[#This Row],[Descuento]])</f>
        <v>61.90000000000002</v>
      </c>
      <c r="Z3512" s="5">
        <f>ORDENES[[#This Row],[Ventas Originales (con descuento)]]/ORDENES[[#This Row],[Cantidad]]/(1-ORDENES[[#This Row],[Descuento]])</f>
        <v>20.63333333333334</v>
      </c>
      <c r="AA3512" s="5">
        <f>ORDENES[[#This Row],[Ventas Originales (con descuento)]]/ORDENES[[#This Row],[Cantidad]]</f>
        <v>4.1266666666666669</v>
      </c>
      <c r="AB3512" s="5">
        <f>ORDENES[[#This Row],[Ventas Originales (con descuento)]]-(ORDENES[[#This Row],[Ganancias]])</f>
        <v>32.19</v>
      </c>
    </row>
    <row r="3513" spans="1:28" x14ac:dyDescent="0.35">
      <c r="A3513" t="s">
        <v>7719</v>
      </c>
      <c r="B3513" t="s">
        <v>51</v>
      </c>
      <c r="C3513" t="s">
        <v>1</v>
      </c>
      <c r="D3513" t="s">
        <v>2582</v>
      </c>
      <c r="E3513" t="s">
        <v>35</v>
      </c>
      <c r="F3513" s="1">
        <v>43337</v>
      </c>
      <c r="G3513" t="s">
        <v>7598</v>
      </c>
      <c r="H3513" t="s">
        <v>5229</v>
      </c>
      <c r="I3513">
        <v>77070</v>
      </c>
      <c r="J3513" t="s">
        <v>2583</v>
      </c>
      <c r="K3513" t="s">
        <v>1881</v>
      </c>
      <c r="L3513" t="s">
        <v>1860</v>
      </c>
      <c r="M3513" s="1">
        <v>43341</v>
      </c>
      <c r="N3513" t="s">
        <v>1869</v>
      </c>
      <c r="O3513" t="s">
        <v>7623</v>
      </c>
      <c r="P3513" t="s">
        <v>1883</v>
      </c>
      <c r="Q3513" t="s">
        <v>7623</v>
      </c>
      <c r="R3513" t="s">
        <v>1876</v>
      </c>
      <c r="S3513">
        <v>3</v>
      </c>
      <c r="T3513" s="2">
        <v>0.8</v>
      </c>
      <c r="U3513" s="5">
        <v>-39.799999999999997</v>
      </c>
      <c r="V3513" s="5">
        <f>ORDENES[[#This Row],[Ventas sin descuento]]-ORDENES[[#This Row],[costos estimados]]</f>
        <v>62.920000000000044</v>
      </c>
      <c r="W3513">
        <v>3</v>
      </c>
      <c r="X3513" s="5">
        <v>25.68</v>
      </c>
      <c r="Y3513" s="5">
        <f>ORDENES[[#This Row],[Ventas Originales (con descuento)]]/(1-ORDENES[[#This Row],[Descuento]])</f>
        <v>128.40000000000003</v>
      </c>
      <c r="Z3513" s="5">
        <f>ORDENES[[#This Row],[Ventas Originales (con descuento)]]/ORDENES[[#This Row],[Cantidad]]/(1-ORDENES[[#This Row],[Descuento]])</f>
        <v>42.800000000000011</v>
      </c>
      <c r="AA3513" s="5">
        <f>ORDENES[[#This Row],[Ventas Originales (con descuento)]]/ORDENES[[#This Row],[Cantidad]]</f>
        <v>8.56</v>
      </c>
      <c r="AB3513" s="5">
        <f>ORDENES[[#This Row],[Ventas Originales (con descuento)]]-(ORDENES[[#This Row],[Ganancias]])</f>
        <v>65.47999999999999</v>
      </c>
    </row>
    <row r="3514" spans="1:28" x14ac:dyDescent="0.35">
      <c r="A3514" t="s">
        <v>7719</v>
      </c>
      <c r="B3514" t="s">
        <v>51</v>
      </c>
      <c r="C3514" t="s">
        <v>1</v>
      </c>
      <c r="D3514" t="s">
        <v>148</v>
      </c>
      <c r="E3514" t="s">
        <v>47</v>
      </c>
      <c r="F3514" s="1">
        <v>43411</v>
      </c>
      <c r="G3514" t="s">
        <v>7613</v>
      </c>
      <c r="H3514" t="s">
        <v>4135</v>
      </c>
      <c r="I3514">
        <v>77070</v>
      </c>
      <c r="J3514" t="s">
        <v>2850</v>
      </c>
      <c r="K3514" t="s">
        <v>1881</v>
      </c>
      <c r="L3514" t="s">
        <v>1860</v>
      </c>
      <c r="M3514" s="1">
        <v>43416</v>
      </c>
      <c r="N3514" t="s">
        <v>1869</v>
      </c>
      <c r="O3514" t="s">
        <v>7623</v>
      </c>
      <c r="P3514" t="s">
        <v>1883</v>
      </c>
      <c r="Q3514" t="s">
        <v>7623</v>
      </c>
      <c r="R3514" t="s">
        <v>1876</v>
      </c>
      <c r="S3514">
        <v>3</v>
      </c>
      <c r="T3514" s="2">
        <v>0.8</v>
      </c>
      <c r="U3514" s="5">
        <v>-2.21</v>
      </c>
      <c r="V3514" s="5">
        <f>ORDENES[[#This Row],[Ventas sin descuento]]-ORDENES[[#This Row],[costos estimados]]</f>
        <v>3.7100000000000013</v>
      </c>
      <c r="W3514">
        <v>3</v>
      </c>
      <c r="X3514" s="5">
        <v>1.48</v>
      </c>
      <c r="Y3514" s="5">
        <f>ORDENES[[#This Row],[Ventas Originales (con descuento)]]/(1-ORDENES[[#This Row],[Descuento]])</f>
        <v>7.4000000000000012</v>
      </c>
      <c r="Z3514" s="5">
        <f>ORDENES[[#This Row],[Ventas Originales (con descuento)]]/ORDENES[[#This Row],[Cantidad]]/(1-ORDENES[[#This Row],[Descuento]])</f>
        <v>2.4666666666666672</v>
      </c>
      <c r="AA3514" s="5">
        <f>ORDENES[[#This Row],[Ventas Originales (con descuento)]]/ORDENES[[#This Row],[Cantidad]]</f>
        <v>0.49333333333333335</v>
      </c>
      <c r="AB3514" s="5">
        <f>ORDENES[[#This Row],[Ventas Originales (con descuento)]]-(ORDENES[[#This Row],[Ganancias]])</f>
        <v>3.69</v>
      </c>
    </row>
    <row r="3515" spans="1:28" x14ac:dyDescent="0.35">
      <c r="A3515" t="s">
        <v>7719</v>
      </c>
      <c r="B3515" t="s">
        <v>51</v>
      </c>
      <c r="C3515" t="s">
        <v>1</v>
      </c>
      <c r="D3515" t="s">
        <v>3061</v>
      </c>
      <c r="E3515" t="s">
        <v>18</v>
      </c>
      <c r="F3515" s="1">
        <v>43502</v>
      </c>
      <c r="G3515" t="s">
        <v>7613</v>
      </c>
      <c r="H3515" t="s">
        <v>5180</v>
      </c>
      <c r="I3515">
        <v>77070</v>
      </c>
      <c r="J3515" t="s">
        <v>2916</v>
      </c>
      <c r="K3515" t="s">
        <v>1881</v>
      </c>
      <c r="L3515" t="s">
        <v>1860</v>
      </c>
      <c r="M3515" s="1">
        <v>43509</v>
      </c>
      <c r="N3515" t="s">
        <v>1869</v>
      </c>
      <c r="O3515" t="s">
        <v>7623</v>
      </c>
      <c r="P3515" t="s">
        <v>1883</v>
      </c>
      <c r="Q3515" t="s">
        <v>7623</v>
      </c>
      <c r="R3515" t="s">
        <v>1876</v>
      </c>
      <c r="S3515">
        <v>5</v>
      </c>
      <c r="T3515" s="2">
        <v>0.8</v>
      </c>
      <c r="U3515" s="5">
        <v>-4.99</v>
      </c>
      <c r="V3515" s="5">
        <f>ORDENES[[#This Row],[Ventas sin descuento]]-ORDENES[[#This Row],[costos estimados]]</f>
        <v>6.730000000000004</v>
      </c>
      <c r="W3515">
        <v>3</v>
      </c>
      <c r="X3515" s="5">
        <v>2.93</v>
      </c>
      <c r="Y3515" s="5">
        <f>ORDENES[[#This Row],[Ventas Originales (con descuento)]]/(1-ORDENES[[#This Row],[Descuento]])</f>
        <v>14.650000000000004</v>
      </c>
      <c r="Z3515" s="5">
        <f>ORDENES[[#This Row],[Ventas Originales (con descuento)]]/ORDENES[[#This Row],[Cantidad]]/(1-ORDENES[[#This Row],[Descuento]])</f>
        <v>4.8833333333333346</v>
      </c>
      <c r="AA3515" s="5">
        <f>ORDENES[[#This Row],[Ventas Originales (con descuento)]]/ORDENES[[#This Row],[Cantidad]]</f>
        <v>0.97666666666666668</v>
      </c>
      <c r="AB3515" s="5">
        <f>ORDENES[[#This Row],[Ventas Originales (con descuento)]]-(ORDENES[[#This Row],[Ganancias]])</f>
        <v>7.92</v>
      </c>
    </row>
    <row r="3516" spans="1:28" x14ac:dyDescent="0.35">
      <c r="A3516" t="s">
        <v>7719</v>
      </c>
      <c r="B3516" t="s">
        <v>51</v>
      </c>
      <c r="C3516" t="s">
        <v>1</v>
      </c>
      <c r="D3516" t="s">
        <v>1940</v>
      </c>
      <c r="E3516" t="s">
        <v>18</v>
      </c>
      <c r="F3516" s="1">
        <v>44302</v>
      </c>
      <c r="G3516" t="s">
        <v>7613</v>
      </c>
      <c r="H3516" t="s">
        <v>5165</v>
      </c>
      <c r="I3516">
        <v>77095</v>
      </c>
      <c r="J3516" t="s">
        <v>2560</v>
      </c>
      <c r="K3516" t="s">
        <v>1881</v>
      </c>
      <c r="L3516" t="s">
        <v>1860</v>
      </c>
      <c r="M3516" s="1">
        <v>44308</v>
      </c>
      <c r="N3516" t="s">
        <v>1869</v>
      </c>
      <c r="O3516" t="s">
        <v>7623</v>
      </c>
      <c r="P3516" t="s">
        <v>1883</v>
      </c>
      <c r="Q3516" t="s">
        <v>7623</v>
      </c>
      <c r="R3516" t="s">
        <v>1876</v>
      </c>
      <c r="S3516">
        <v>4</v>
      </c>
      <c r="T3516" s="2">
        <v>0.8</v>
      </c>
      <c r="U3516" s="5">
        <v>-44.28</v>
      </c>
      <c r="V3516" s="5">
        <f>ORDENES[[#This Row],[Ventas sin descuento]]-ORDENES[[#This Row],[costos estimados]]</f>
        <v>59.92000000000003</v>
      </c>
      <c r="W3516">
        <v>3</v>
      </c>
      <c r="X3516" s="5">
        <v>26.05</v>
      </c>
      <c r="Y3516" s="5">
        <f>ORDENES[[#This Row],[Ventas Originales (con descuento)]]/(1-ORDENES[[#This Row],[Descuento]])</f>
        <v>130.25000000000003</v>
      </c>
      <c r="Z3516" s="5">
        <f>ORDENES[[#This Row],[Ventas Originales (con descuento)]]/ORDENES[[#This Row],[Cantidad]]/(1-ORDENES[[#This Row],[Descuento]])</f>
        <v>43.416666666666679</v>
      </c>
      <c r="AA3516" s="5">
        <f>ORDENES[[#This Row],[Ventas Originales (con descuento)]]/ORDENES[[#This Row],[Cantidad]]</f>
        <v>8.6833333333333336</v>
      </c>
      <c r="AB3516" s="5">
        <f>ORDENES[[#This Row],[Ventas Originales (con descuento)]]-(ORDENES[[#This Row],[Ganancias]])</f>
        <v>70.33</v>
      </c>
    </row>
    <row r="3517" spans="1:28" x14ac:dyDescent="0.35">
      <c r="A3517" t="s">
        <v>7719</v>
      </c>
      <c r="B3517" t="s">
        <v>90</v>
      </c>
      <c r="C3517" t="s">
        <v>1</v>
      </c>
      <c r="D3517" t="s">
        <v>621</v>
      </c>
      <c r="E3517" t="s">
        <v>554</v>
      </c>
      <c r="F3517" s="1">
        <v>43440</v>
      </c>
      <c r="G3517" t="s">
        <v>7613</v>
      </c>
      <c r="H3517" t="s">
        <v>4157</v>
      </c>
      <c r="I3517">
        <v>60610</v>
      </c>
      <c r="J3517" t="s">
        <v>2964</v>
      </c>
      <c r="K3517" t="s">
        <v>1881</v>
      </c>
      <c r="L3517" t="s">
        <v>1860</v>
      </c>
      <c r="M3517" s="1">
        <v>43444</v>
      </c>
      <c r="N3517" t="s">
        <v>1869</v>
      </c>
      <c r="O3517" t="s">
        <v>7623</v>
      </c>
      <c r="P3517" t="s">
        <v>1892</v>
      </c>
      <c r="Q3517" t="s">
        <v>7623</v>
      </c>
      <c r="R3517" t="s">
        <v>1877</v>
      </c>
      <c r="S3517">
        <v>3</v>
      </c>
      <c r="T3517" s="2">
        <v>0.8</v>
      </c>
      <c r="U3517" s="5">
        <v>-31.54</v>
      </c>
      <c r="V3517" s="5">
        <f>ORDENES[[#This Row],[Ventas sin descuento]]-ORDENES[[#This Row],[costos estimados]]</f>
        <v>24.540000000000006</v>
      </c>
      <c r="W3517">
        <v>4</v>
      </c>
      <c r="X3517" s="5">
        <v>14.02</v>
      </c>
      <c r="Y3517" s="5">
        <f>ORDENES[[#This Row],[Ventas Originales (con descuento)]]/(1-ORDENES[[#This Row],[Descuento]])</f>
        <v>70.100000000000009</v>
      </c>
      <c r="Z3517" s="5">
        <f>ORDENES[[#This Row],[Ventas Originales (con descuento)]]/ORDENES[[#This Row],[Cantidad]]/(1-ORDENES[[#This Row],[Descuento]])</f>
        <v>17.525000000000002</v>
      </c>
      <c r="AA3517" s="5">
        <f>ORDENES[[#This Row],[Ventas Originales (con descuento)]]/ORDENES[[#This Row],[Cantidad]]</f>
        <v>3.5049999999999999</v>
      </c>
      <c r="AB3517" s="5">
        <f>ORDENES[[#This Row],[Ventas Originales (con descuento)]]-(ORDENES[[#This Row],[Ganancias]])</f>
        <v>45.56</v>
      </c>
    </row>
    <row r="3518" spans="1:28" x14ac:dyDescent="0.35">
      <c r="A3518" t="s">
        <v>7719</v>
      </c>
      <c r="B3518" t="s">
        <v>24</v>
      </c>
      <c r="C3518" t="s">
        <v>1</v>
      </c>
      <c r="D3518" t="s">
        <v>2771</v>
      </c>
      <c r="E3518" t="s">
        <v>533</v>
      </c>
      <c r="F3518" s="1">
        <v>43387</v>
      </c>
      <c r="G3518" t="s">
        <v>7613</v>
      </c>
      <c r="H3518" t="s">
        <v>5230</v>
      </c>
      <c r="I3518">
        <v>76106</v>
      </c>
      <c r="J3518" t="s">
        <v>2751</v>
      </c>
      <c r="K3518" t="s">
        <v>1881</v>
      </c>
      <c r="L3518" t="s">
        <v>1860</v>
      </c>
      <c r="M3518" s="1">
        <v>43391</v>
      </c>
      <c r="N3518" t="s">
        <v>1869</v>
      </c>
      <c r="O3518" t="s">
        <v>7623</v>
      </c>
      <c r="P3518" t="s">
        <v>1883</v>
      </c>
      <c r="Q3518" t="s">
        <v>7623</v>
      </c>
      <c r="R3518" t="s">
        <v>1877</v>
      </c>
      <c r="S3518">
        <v>3</v>
      </c>
      <c r="T3518" s="2">
        <v>0.8</v>
      </c>
      <c r="U3518" s="5">
        <v>-8.5299999999999994</v>
      </c>
      <c r="V3518" s="5">
        <f>ORDENES[[#This Row],[Ventas sin descuento]]-ORDENES[[#This Row],[costos estimados]]</f>
        <v>4.1100000000000048</v>
      </c>
      <c r="W3518">
        <v>4</v>
      </c>
      <c r="X3518" s="5">
        <v>3.16</v>
      </c>
      <c r="Y3518" s="5">
        <f>ORDENES[[#This Row],[Ventas Originales (con descuento)]]/(1-ORDENES[[#This Row],[Descuento]])</f>
        <v>15.800000000000004</v>
      </c>
      <c r="Z3518" s="5">
        <f>ORDENES[[#This Row],[Ventas Originales (con descuento)]]/ORDENES[[#This Row],[Cantidad]]/(1-ORDENES[[#This Row],[Descuento]])</f>
        <v>3.9500000000000011</v>
      </c>
      <c r="AA3518" s="5">
        <f>ORDENES[[#This Row],[Ventas Originales (con descuento)]]/ORDENES[[#This Row],[Cantidad]]</f>
        <v>0.79</v>
      </c>
      <c r="AB3518" s="5">
        <f>ORDENES[[#This Row],[Ventas Originales (con descuento)]]-(ORDENES[[#This Row],[Ganancias]])</f>
        <v>11.69</v>
      </c>
    </row>
    <row r="3519" spans="1:28" x14ac:dyDescent="0.35">
      <c r="A3519" t="s">
        <v>7719</v>
      </c>
      <c r="B3519" t="s">
        <v>150</v>
      </c>
      <c r="C3519" t="s">
        <v>1</v>
      </c>
      <c r="D3519" t="s">
        <v>587</v>
      </c>
      <c r="E3519" t="s">
        <v>146</v>
      </c>
      <c r="F3519" s="1">
        <v>43760</v>
      </c>
      <c r="G3519" t="s">
        <v>7613</v>
      </c>
      <c r="H3519" t="s">
        <v>5231</v>
      </c>
      <c r="I3519">
        <v>61701</v>
      </c>
      <c r="J3519" t="s">
        <v>1734</v>
      </c>
      <c r="K3519" t="s">
        <v>1881</v>
      </c>
      <c r="L3519" t="s">
        <v>1860</v>
      </c>
      <c r="M3519" s="1">
        <v>43764</v>
      </c>
      <c r="N3519" t="s">
        <v>1869</v>
      </c>
      <c r="O3519" t="s">
        <v>7623</v>
      </c>
      <c r="P3519" t="s">
        <v>1892</v>
      </c>
      <c r="Q3519" t="s">
        <v>7623</v>
      </c>
      <c r="R3519" t="s">
        <v>1876</v>
      </c>
      <c r="S3519">
        <v>3</v>
      </c>
      <c r="T3519" s="2">
        <v>0.8</v>
      </c>
      <c r="U3519" s="5">
        <v>-7.76</v>
      </c>
      <c r="V3519" s="5">
        <f>ORDENES[[#This Row],[Ventas sin descuento]]-ORDENES[[#This Row],[costos estimados]]</f>
        <v>12.960000000000006</v>
      </c>
      <c r="W3519">
        <v>4</v>
      </c>
      <c r="X3519" s="5">
        <v>5.18</v>
      </c>
      <c r="Y3519" s="5">
        <f>ORDENES[[#This Row],[Ventas Originales (con descuento)]]/(1-ORDENES[[#This Row],[Descuento]])</f>
        <v>25.900000000000006</v>
      </c>
      <c r="Z3519" s="5">
        <f>ORDENES[[#This Row],[Ventas Originales (con descuento)]]/ORDENES[[#This Row],[Cantidad]]/(1-ORDENES[[#This Row],[Descuento]])</f>
        <v>6.4750000000000014</v>
      </c>
      <c r="AA3519" s="5">
        <f>ORDENES[[#This Row],[Ventas Originales (con descuento)]]/ORDENES[[#This Row],[Cantidad]]</f>
        <v>1.2949999999999999</v>
      </c>
      <c r="AB3519" s="5">
        <f>ORDENES[[#This Row],[Ventas Originales (con descuento)]]-(ORDENES[[#This Row],[Ganancias]])</f>
        <v>12.94</v>
      </c>
    </row>
    <row r="3520" spans="1:28" x14ac:dyDescent="0.35">
      <c r="A3520" t="s">
        <v>7719</v>
      </c>
      <c r="B3520" t="s">
        <v>90</v>
      </c>
      <c r="C3520" t="s">
        <v>1</v>
      </c>
      <c r="D3520" t="s">
        <v>2749</v>
      </c>
      <c r="E3520" t="s">
        <v>47</v>
      </c>
      <c r="F3520" s="1">
        <v>43448</v>
      </c>
      <c r="G3520" t="s">
        <v>7598</v>
      </c>
      <c r="H3520" t="s">
        <v>5144</v>
      </c>
      <c r="I3520">
        <v>60610</v>
      </c>
      <c r="J3520" t="s">
        <v>2305</v>
      </c>
      <c r="K3520" t="s">
        <v>1881</v>
      </c>
      <c r="L3520" t="s">
        <v>1860</v>
      </c>
      <c r="M3520" s="1">
        <v>43453</v>
      </c>
      <c r="N3520" t="s">
        <v>1869</v>
      </c>
      <c r="O3520" t="s">
        <v>7623</v>
      </c>
      <c r="P3520" t="s">
        <v>1892</v>
      </c>
      <c r="Q3520" t="s">
        <v>7623</v>
      </c>
      <c r="R3520" t="s">
        <v>1876</v>
      </c>
      <c r="S3520">
        <v>3</v>
      </c>
      <c r="T3520" s="2">
        <v>0.8</v>
      </c>
      <c r="U3520" s="5">
        <v>-8.68</v>
      </c>
      <c r="V3520" s="5">
        <f>ORDENES[[#This Row],[Ventas sin descuento]]-ORDENES[[#This Row],[costos estimados]]</f>
        <v>11.720000000000004</v>
      </c>
      <c r="W3520">
        <v>4</v>
      </c>
      <c r="X3520" s="5">
        <v>5.0999999999999996</v>
      </c>
      <c r="Y3520" s="5">
        <f>ORDENES[[#This Row],[Ventas Originales (con descuento)]]/(1-ORDENES[[#This Row],[Descuento]])</f>
        <v>25.500000000000004</v>
      </c>
      <c r="Z3520" s="5">
        <f>ORDENES[[#This Row],[Ventas Originales (con descuento)]]/ORDENES[[#This Row],[Cantidad]]/(1-ORDENES[[#This Row],[Descuento]])</f>
        <v>6.3750000000000009</v>
      </c>
      <c r="AA3520" s="5">
        <f>ORDENES[[#This Row],[Ventas Originales (con descuento)]]/ORDENES[[#This Row],[Cantidad]]</f>
        <v>1.2749999999999999</v>
      </c>
      <c r="AB3520" s="5">
        <f>ORDENES[[#This Row],[Ventas Originales (con descuento)]]-(ORDENES[[#This Row],[Ganancias]])</f>
        <v>13.78</v>
      </c>
    </row>
    <row r="3521" spans="1:28" x14ac:dyDescent="0.35">
      <c r="A3521" t="s">
        <v>7719</v>
      </c>
      <c r="B3521" t="s">
        <v>90</v>
      </c>
      <c r="C3521" t="s">
        <v>1</v>
      </c>
      <c r="D3521" t="s">
        <v>130</v>
      </c>
      <c r="E3521" t="s">
        <v>18</v>
      </c>
      <c r="F3521" s="1">
        <v>43896</v>
      </c>
      <c r="G3521" t="s">
        <v>7613</v>
      </c>
      <c r="H3521" t="s">
        <v>4153</v>
      </c>
      <c r="I3521">
        <v>60623</v>
      </c>
      <c r="J3521" t="s">
        <v>2892</v>
      </c>
      <c r="K3521" t="s">
        <v>1881</v>
      </c>
      <c r="L3521" t="s">
        <v>1860</v>
      </c>
      <c r="M3521" s="1">
        <v>43902</v>
      </c>
      <c r="N3521" t="s">
        <v>1869</v>
      </c>
      <c r="O3521" t="s">
        <v>7623</v>
      </c>
      <c r="P3521" t="s">
        <v>1892</v>
      </c>
      <c r="Q3521" t="s">
        <v>7623</v>
      </c>
      <c r="R3521" t="s">
        <v>1876</v>
      </c>
      <c r="S3521">
        <v>4</v>
      </c>
      <c r="T3521" s="2">
        <v>0.8</v>
      </c>
      <c r="U3521" s="5">
        <v>-2.76</v>
      </c>
      <c r="V3521" s="5">
        <f>ORDENES[[#This Row],[Ventas sin descuento]]-ORDENES[[#This Row],[costos estimados]]</f>
        <v>4.1600000000000019</v>
      </c>
      <c r="W3521">
        <v>4</v>
      </c>
      <c r="X3521" s="5">
        <v>1.73</v>
      </c>
      <c r="Y3521" s="5">
        <f>ORDENES[[#This Row],[Ventas Originales (con descuento)]]/(1-ORDENES[[#This Row],[Descuento]])</f>
        <v>8.6500000000000021</v>
      </c>
      <c r="Z3521" s="5">
        <f>ORDENES[[#This Row],[Ventas Originales (con descuento)]]/ORDENES[[#This Row],[Cantidad]]/(1-ORDENES[[#This Row],[Descuento]])</f>
        <v>2.1625000000000005</v>
      </c>
      <c r="AA3521" s="5">
        <f>ORDENES[[#This Row],[Ventas Originales (con descuento)]]/ORDENES[[#This Row],[Cantidad]]</f>
        <v>0.4325</v>
      </c>
      <c r="AB3521" s="5">
        <f>ORDENES[[#This Row],[Ventas Originales (con descuento)]]-(ORDENES[[#This Row],[Ganancias]])</f>
        <v>4.49</v>
      </c>
    </row>
    <row r="3522" spans="1:28" x14ac:dyDescent="0.35">
      <c r="A3522" t="s">
        <v>7719</v>
      </c>
      <c r="B3522" t="s">
        <v>90</v>
      </c>
      <c r="C3522" t="s">
        <v>1</v>
      </c>
      <c r="D3522" t="s">
        <v>495</v>
      </c>
      <c r="E3522" t="s">
        <v>146</v>
      </c>
      <c r="F3522" s="1">
        <v>44225</v>
      </c>
      <c r="G3522" t="s">
        <v>7613</v>
      </c>
      <c r="H3522" t="s">
        <v>5232</v>
      </c>
      <c r="I3522">
        <v>60653</v>
      </c>
      <c r="J3522" t="s">
        <v>1415</v>
      </c>
      <c r="K3522" t="s">
        <v>1881</v>
      </c>
      <c r="L3522" t="s">
        <v>1860</v>
      </c>
      <c r="M3522" s="1">
        <v>44229</v>
      </c>
      <c r="N3522" t="s">
        <v>1869</v>
      </c>
      <c r="O3522" t="s">
        <v>7623</v>
      </c>
      <c r="P3522" t="s">
        <v>1892</v>
      </c>
      <c r="Q3522" t="s">
        <v>7623</v>
      </c>
      <c r="R3522" t="s">
        <v>1876</v>
      </c>
      <c r="S3522">
        <v>3</v>
      </c>
      <c r="T3522" s="2">
        <v>0.8</v>
      </c>
      <c r="U3522" s="5">
        <v>-20.62</v>
      </c>
      <c r="V3522" s="5">
        <f>ORDENES[[#This Row],[Ventas sin descuento]]-ORDENES[[#This Row],[costos estimados]]</f>
        <v>27.90000000000002</v>
      </c>
      <c r="W3522">
        <v>4</v>
      </c>
      <c r="X3522" s="5">
        <v>12.13</v>
      </c>
      <c r="Y3522" s="5">
        <f>ORDENES[[#This Row],[Ventas Originales (con descuento)]]/(1-ORDENES[[#This Row],[Descuento]])</f>
        <v>60.65000000000002</v>
      </c>
      <c r="Z3522" s="5">
        <f>ORDENES[[#This Row],[Ventas Originales (con descuento)]]/ORDENES[[#This Row],[Cantidad]]/(1-ORDENES[[#This Row],[Descuento]])</f>
        <v>15.162500000000005</v>
      </c>
      <c r="AA3522" s="5">
        <f>ORDENES[[#This Row],[Ventas Originales (con descuento)]]/ORDENES[[#This Row],[Cantidad]]</f>
        <v>3.0325000000000002</v>
      </c>
      <c r="AB3522" s="5">
        <f>ORDENES[[#This Row],[Ventas Originales (con descuento)]]-(ORDENES[[#This Row],[Ganancias]])</f>
        <v>32.75</v>
      </c>
    </row>
    <row r="3523" spans="1:28" x14ac:dyDescent="0.35">
      <c r="A3523" t="s">
        <v>7719</v>
      </c>
      <c r="B3523" t="s">
        <v>339</v>
      </c>
      <c r="C3523" t="s">
        <v>1</v>
      </c>
      <c r="D3523" t="s">
        <v>185</v>
      </c>
      <c r="E3523" t="s">
        <v>2222</v>
      </c>
      <c r="F3523" s="1">
        <v>43739</v>
      </c>
      <c r="G3523" t="s">
        <v>7613</v>
      </c>
      <c r="H3523" t="s">
        <v>5233</v>
      </c>
      <c r="I3523">
        <v>62301</v>
      </c>
      <c r="J3523" t="s">
        <v>2784</v>
      </c>
      <c r="K3523" t="s">
        <v>1881</v>
      </c>
      <c r="L3523" t="s">
        <v>1860</v>
      </c>
      <c r="M3523" s="1">
        <v>43743</v>
      </c>
      <c r="N3523" t="s">
        <v>1869</v>
      </c>
      <c r="O3523" t="s">
        <v>7623</v>
      </c>
      <c r="P3523" t="s">
        <v>1892</v>
      </c>
      <c r="Q3523" t="s">
        <v>7623</v>
      </c>
      <c r="R3523" t="s">
        <v>1876</v>
      </c>
      <c r="S3523">
        <v>3</v>
      </c>
      <c r="T3523" s="2">
        <v>0.8</v>
      </c>
      <c r="U3523" s="5">
        <v>-4.49</v>
      </c>
      <c r="V3523" s="5">
        <f>ORDENES[[#This Row],[Ventas sin descuento]]-ORDENES[[#This Row],[costos estimados]]</f>
        <v>7.4700000000000042</v>
      </c>
      <c r="W3523">
        <v>4</v>
      </c>
      <c r="X3523" s="5">
        <v>2.99</v>
      </c>
      <c r="Y3523" s="5">
        <f>ORDENES[[#This Row],[Ventas Originales (con descuento)]]/(1-ORDENES[[#This Row],[Descuento]])</f>
        <v>14.950000000000005</v>
      </c>
      <c r="Z3523" s="5">
        <f>ORDENES[[#This Row],[Ventas Originales (con descuento)]]/ORDENES[[#This Row],[Cantidad]]/(1-ORDENES[[#This Row],[Descuento]])</f>
        <v>3.7375000000000012</v>
      </c>
      <c r="AA3523" s="5">
        <f>ORDENES[[#This Row],[Ventas Originales (con descuento)]]/ORDENES[[#This Row],[Cantidad]]</f>
        <v>0.74750000000000005</v>
      </c>
      <c r="AB3523" s="5">
        <f>ORDENES[[#This Row],[Ventas Originales (con descuento)]]-(ORDENES[[#This Row],[Ganancias]])</f>
        <v>7.48</v>
      </c>
    </row>
    <row r="3524" spans="1:28" x14ac:dyDescent="0.35">
      <c r="A3524" t="s">
        <v>7719</v>
      </c>
      <c r="B3524" t="s">
        <v>2942</v>
      </c>
      <c r="C3524" t="s">
        <v>1</v>
      </c>
      <c r="D3524" t="s">
        <v>2545</v>
      </c>
      <c r="E3524" t="s">
        <v>146</v>
      </c>
      <c r="F3524" s="1">
        <v>44355</v>
      </c>
      <c r="G3524" t="s">
        <v>7598</v>
      </c>
      <c r="H3524" t="s">
        <v>5234</v>
      </c>
      <c r="I3524">
        <v>60076</v>
      </c>
      <c r="J3524" t="s">
        <v>1470</v>
      </c>
      <c r="K3524" t="s">
        <v>1881</v>
      </c>
      <c r="L3524" t="s">
        <v>1860</v>
      </c>
      <c r="M3524" s="1">
        <v>44360</v>
      </c>
      <c r="N3524" t="s">
        <v>1869</v>
      </c>
      <c r="O3524" t="s">
        <v>7623</v>
      </c>
      <c r="P3524" t="s">
        <v>1892</v>
      </c>
      <c r="Q3524" t="s">
        <v>7623</v>
      </c>
      <c r="R3524" t="s">
        <v>1876</v>
      </c>
      <c r="S3524">
        <v>3</v>
      </c>
      <c r="T3524" s="2">
        <v>0.8</v>
      </c>
      <c r="U3524" s="5">
        <v>-18.87</v>
      </c>
      <c r="V3524" s="5">
        <f>ORDENES[[#This Row],[Ventas sin descuento]]-ORDENES[[#This Row],[costos estimados]]</f>
        <v>29.850000000000012</v>
      </c>
      <c r="W3524">
        <v>4</v>
      </c>
      <c r="X3524" s="5">
        <v>12.18</v>
      </c>
      <c r="Y3524" s="5">
        <f>ORDENES[[#This Row],[Ventas Originales (con descuento)]]/(1-ORDENES[[#This Row],[Descuento]])</f>
        <v>60.900000000000013</v>
      </c>
      <c r="Z3524" s="5">
        <f>ORDENES[[#This Row],[Ventas Originales (con descuento)]]/ORDENES[[#This Row],[Cantidad]]/(1-ORDENES[[#This Row],[Descuento]])</f>
        <v>15.225000000000003</v>
      </c>
      <c r="AA3524" s="5">
        <f>ORDENES[[#This Row],[Ventas Originales (con descuento)]]/ORDENES[[#This Row],[Cantidad]]</f>
        <v>3.0449999999999999</v>
      </c>
      <c r="AB3524" s="5">
        <f>ORDENES[[#This Row],[Ventas Originales (con descuento)]]-(ORDENES[[#This Row],[Ganancias]])</f>
        <v>31.05</v>
      </c>
    </row>
    <row r="3525" spans="1:28" x14ac:dyDescent="0.35">
      <c r="A3525" t="s">
        <v>7719</v>
      </c>
      <c r="B3525" t="s">
        <v>2868</v>
      </c>
      <c r="C3525" t="s">
        <v>1</v>
      </c>
      <c r="D3525" t="s">
        <v>606</v>
      </c>
      <c r="E3525" t="s">
        <v>7624</v>
      </c>
      <c r="F3525" s="1">
        <v>43574</v>
      </c>
      <c r="G3525" t="s">
        <v>7613</v>
      </c>
      <c r="H3525" t="s">
        <v>5211</v>
      </c>
      <c r="I3525">
        <v>75007</v>
      </c>
      <c r="J3525" t="s">
        <v>7653</v>
      </c>
      <c r="K3525" t="s">
        <v>1881</v>
      </c>
      <c r="L3525" t="s">
        <v>1860</v>
      </c>
      <c r="M3525" s="1">
        <v>43580</v>
      </c>
      <c r="N3525" t="s">
        <v>1869</v>
      </c>
      <c r="O3525" t="s">
        <v>7623</v>
      </c>
      <c r="P3525" t="s">
        <v>1883</v>
      </c>
      <c r="Q3525" t="s">
        <v>7623</v>
      </c>
      <c r="R3525" t="s">
        <v>1876</v>
      </c>
      <c r="S3525">
        <v>4</v>
      </c>
      <c r="T3525" s="2">
        <v>0.8</v>
      </c>
      <c r="U3525" s="5">
        <v>-512.15</v>
      </c>
      <c r="V3525" s="5">
        <f>ORDENES[[#This Row],[Ventas sin descuento]]-ORDENES[[#This Row],[costos estimados]]</f>
        <v>729.41000000000031</v>
      </c>
      <c r="W3525">
        <v>4</v>
      </c>
      <c r="X3525" s="5">
        <v>310.39</v>
      </c>
      <c r="Y3525" s="5">
        <f>ORDENES[[#This Row],[Ventas Originales (con descuento)]]/(1-ORDENES[[#This Row],[Descuento]])</f>
        <v>1551.9500000000003</v>
      </c>
      <c r="Z3525" s="5">
        <f>ORDENES[[#This Row],[Ventas Originales (con descuento)]]/ORDENES[[#This Row],[Cantidad]]/(1-ORDENES[[#This Row],[Descuento]])</f>
        <v>387.98750000000007</v>
      </c>
      <c r="AA3525" s="5">
        <f>ORDENES[[#This Row],[Ventas Originales (con descuento)]]/ORDENES[[#This Row],[Cantidad]]</f>
        <v>77.597499999999997</v>
      </c>
      <c r="AB3525" s="5">
        <f>ORDENES[[#This Row],[Ventas Originales (con descuento)]]-(ORDENES[[#This Row],[Ganancias]])</f>
        <v>822.54</v>
      </c>
    </row>
    <row r="3526" spans="1:28" x14ac:dyDescent="0.35">
      <c r="A3526" t="s">
        <v>7719</v>
      </c>
      <c r="B3526" t="s">
        <v>227</v>
      </c>
      <c r="C3526" t="s">
        <v>1</v>
      </c>
      <c r="D3526" t="s">
        <v>343</v>
      </c>
      <c r="E3526" t="s">
        <v>119</v>
      </c>
      <c r="F3526" s="1">
        <v>44426</v>
      </c>
      <c r="G3526" t="s">
        <v>7613</v>
      </c>
      <c r="H3526" t="s">
        <v>5178</v>
      </c>
      <c r="I3526">
        <v>75220</v>
      </c>
      <c r="J3526" t="s">
        <v>1780</v>
      </c>
      <c r="K3526" t="s">
        <v>1881</v>
      </c>
      <c r="L3526" t="s">
        <v>1860</v>
      </c>
      <c r="M3526" s="1">
        <v>44430</v>
      </c>
      <c r="N3526" t="s">
        <v>1869</v>
      </c>
      <c r="O3526" t="s">
        <v>7623</v>
      </c>
      <c r="P3526" t="s">
        <v>1883</v>
      </c>
      <c r="Q3526" t="s">
        <v>7623</v>
      </c>
      <c r="R3526" t="s">
        <v>1876</v>
      </c>
      <c r="S3526">
        <v>3</v>
      </c>
      <c r="T3526" s="2">
        <v>0.8</v>
      </c>
      <c r="U3526" s="5">
        <v>-11.46</v>
      </c>
      <c r="V3526" s="5">
        <f>ORDENES[[#This Row],[Ventas sin descuento]]-ORDENES[[#This Row],[costos estimados]]</f>
        <v>15.500000000000007</v>
      </c>
      <c r="W3526">
        <v>4</v>
      </c>
      <c r="X3526" s="5">
        <v>6.74</v>
      </c>
      <c r="Y3526" s="5">
        <f>ORDENES[[#This Row],[Ventas Originales (con descuento)]]/(1-ORDENES[[#This Row],[Descuento]])</f>
        <v>33.70000000000001</v>
      </c>
      <c r="Z3526" s="5">
        <f>ORDENES[[#This Row],[Ventas Originales (con descuento)]]/ORDENES[[#This Row],[Cantidad]]/(1-ORDENES[[#This Row],[Descuento]])</f>
        <v>8.4250000000000025</v>
      </c>
      <c r="AA3526" s="5">
        <f>ORDENES[[#This Row],[Ventas Originales (con descuento)]]/ORDENES[[#This Row],[Cantidad]]</f>
        <v>1.6850000000000001</v>
      </c>
      <c r="AB3526" s="5">
        <f>ORDENES[[#This Row],[Ventas Originales (con descuento)]]-(ORDENES[[#This Row],[Ganancias]])</f>
        <v>18.200000000000003</v>
      </c>
    </row>
    <row r="3527" spans="1:28" x14ac:dyDescent="0.35">
      <c r="A3527" t="s">
        <v>7719</v>
      </c>
      <c r="B3527" t="s">
        <v>209</v>
      </c>
      <c r="C3527" t="s">
        <v>1</v>
      </c>
      <c r="D3527" t="s">
        <v>2522</v>
      </c>
      <c r="E3527" t="s">
        <v>13</v>
      </c>
      <c r="F3527" s="1">
        <v>43830</v>
      </c>
      <c r="G3527" t="s">
        <v>7598</v>
      </c>
      <c r="H3527" t="s">
        <v>4180</v>
      </c>
      <c r="I3527">
        <v>75051</v>
      </c>
      <c r="J3527" t="s">
        <v>2436</v>
      </c>
      <c r="K3527" t="s">
        <v>1881</v>
      </c>
      <c r="L3527" t="s">
        <v>1860</v>
      </c>
      <c r="M3527" s="1">
        <v>43835</v>
      </c>
      <c r="N3527" t="s">
        <v>1869</v>
      </c>
      <c r="O3527" t="s">
        <v>7623</v>
      </c>
      <c r="P3527" t="s">
        <v>1883</v>
      </c>
      <c r="Q3527" t="s">
        <v>7623</v>
      </c>
      <c r="R3527" t="s">
        <v>1876</v>
      </c>
      <c r="S3527">
        <v>3</v>
      </c>
      <c r="T3527" s="2">
        <v>0.8</v>
      </c>
      <c r="U3527" s="5">
        <v>-5.85</v>
      </c>
      <c r="V3527" s="5">
        <f>ORDENES[[#This Row],[Ventas sin descuento]]-ORDENES[[#This Row],[costos estimados]]</f>
        <v>8.7900000000000045</v>
      </c>
      <c r="W3527">
        <v>4</v>
      </c>
      <c r="X3527" s="5">
        <v>3.66</v>
      </c>
      <c r="Y3527" s="5">
        <f>ORDENES[[#This Row],[Ventas Originales (con descuento)]]/(1-ORDENES[[#This Row],[Descuento]])</f>
        <v>18.300000000000004</v>
      </c>
      <c r="Z3527" s="5">
        <f>ORDENES[[#This Row],[Ventas Originales (con descuento)]]/ORDENES[[#This Row],[Cantidad]]/(1-ORDENES[[#This Row],[Descuento]])</f>
        <v>4.5750000000000011</v>
      </c>
      <c r="AA3527" s="5">
        <f>ORDENES[[#This Row],[Ventas Originales (con descuento)]]/ORDENES[[#This Row],[Cantidad]]</f>
        <v>0.91500000000000004</v>
      </c>
      <c r="AB3527" s="5">
        <f>ORDENES[[#This Row],[Ventas Originales (con descuento)]]-(ORDENES[[#This Row],[Ganancias]])</f>
        <v>9.51</v>
      </c>
    </row>
    <row r="3528" spans="1:28" x14ac:dyDescent="0.35">
      <c r="A3528" t="s">
        <v>7719</v>
      </c>
      <c r="B3528" t="s">
        <v>51</v>
      </c>
      <c r="C3528" t="s">
        <v>1</v>
      </c>
      <c r="D3528" t="s">
        <v>483</v>
      </c>
      <c r="E3528" t="s">
        <v>146</v>
      </c>
      <c r="F3528" s="1">
        <v>43929</v>
      </c>
      <c r="G3528" t="s">
        <v>7613</v>
      </c>
      <c r="H3528" t="s">
        <v>4134</v>
      </c>
      <c r="I3528">
        <v>77041</v>
      </c>
      <c r="J3528" t="s">
        <v>1449</v>
      </c>
      <c r="K3528" t="s">
        <v>1881</v>
      </c>
      <c r="L3528" t="s">
        <v>1860</v>
      </c>
      <c r="M3528" s="1">
        <v>43933</v>
      </c>
      <c r="N3528" t="s">
        <v>1869</v>
      </c>
      <c r="O3528" t="s">
        <v>7623</v>
      </c>
      <c r="P3528" t="s">
        <v>1883</v>
      </c>
      <c r="Q3528" t="s">
        <v>7623</v>
      </c>
      <c r="R3528" t="s">
        <v>1876</v>
      </c>
      <c r="S3528">
        <v>3</v>
      </c>
      <c r="T3528" s="2">
        <v>0.8</v>
      </c>
      <c r="U3528" s="5">
        <v>-1850.95</v>
      </c>
      <c r="V3528" s="5">
        <f>ORDENES[[#This Row],[Ventas sin descuento]]-ORDENES[[#This Row],[costos estimados]]</f>
        <v>2504.2100000000009</v>
      </c>
      <c r="W3528">
        <v>4</v>
      </c>
      <c r="X3528" s="5">
        <v>1088.79</v>
      </c>
      <c r="Y3528" s="5">
        <f>ORDENES[[#This Row],[Ventas Originales (con descuento)]]/(1-ORDENES[[#This Row],[Descuento]])</f>
        <v>5443.9500000000007</v>
      </c>
      <c r="Z3528" s="5">
        <f>ORDENES[[#This Row],[Ventas Originales (con descuento)]]/ORDENES[[#This Row],[Cantidad]]/(1-ORDENES[[#This Row],[Descuento]])</f>
        <v>1360.9875000000002</v>
      </c>
      <c r="AA3528" s="5">
        <f>ORDENES[[#This Row],[Ventas Originales (con descuento)]]/ORDENES[[#This Row],[Cantidad]]</f>
        <v>272.19749999999999</v>
      </c>
      <c r="AB3528" s="5">
        <f>ORDENES[[#This Row],[Ventas Originales (con descuento)]]-(ORDENES[[#This Row],[Ganancias]])</f>
        <v>2939.74</v>
      </c>
    </row>
    <row r="3529" spans="1:28" x14ac:dyDescent="0.35">
      <c r="A3529" t="s">
        <v>7719</v>
      </c>
      <c r="B3529" t="s">
        <v>51</v>
      </c>
      <c r="C3529" t="s">
        <v>1</v>
      </c>
      <c r="D3529" t="s">
        <v>3384</v>
      </c>
      <c r="E3529" t="s">
        <v>146</v>
      </c>
      <c r="F3529" s="1">
        <v>44236</v>
      </c>
      <c r="G3529" t="s">
        <v>7613</v>
      </c>
      <c r="H3529" t="s">
        <v>4165</v>
      </c>
      <c r="I3529">
        <v>77070</v>
      </c>
      <c r="J3529" t="s">
        <v>1512</v>
      </c>
      <c r="K3529" t="s">
        <v>1881</v>
      </c>
      <c r="L3529" t="s">
        <v>1860</v>
      </c>
      <c r="M3529" s="1">
        <v>44241</v>
      </c>
      <c r="N3529" t="s">
        <v>1869</v>
      </c>
      <c r="O3529" t="s">
        <v>7623</v>
      </c>
      <c r="P3529" t="s">
        <v>1883</v>
      </c>
      <c r="Q3529" t="s">
        <v>7623</v>
      </c>
      <c r="R3529" t="s">
        <v>1876</v>
      </c>
      <c r="S3529">
        <v>3</v>
      </c>
      <c r="T3529" s="2">
        <v>0.8</v>
      </c>
      <c r="U3529" s="5">
        <v>-417.09</v>
      </c>
      <c r="V3529" s="5">
        <f>ORDENES[[#This Row],[Ventas sin descuento]]-ORDENES[[#This Row],[costos estimados]]</f>
        <v>594.03000000000031</v>
      </c>
      <c r="W3529">
        <v>4</v>
      </c>
      <c r="X3529" s="5">
        <v>252.78</v>
      </c>
      <c r="Y3529" s="5">
        <f>ORDENES[[#This Row],[Ventas Originales (con descuento)]]/(1-ORDENES[[#This Row],[Descuento]])</f>
        <v>1263.9000000000003</v>
      </c>
      <c r="Z3529" s="5">
        <f>ORDENES[[#This Row],[Ventas Originales (con descuento)]]/ORDENES[[#This Row],[Cantidad]]/(1-ORDENES[[#This Row],[Descuento]])</f>
        <v>315.97500000000008</v>
      </c>
      <c r="AA3529" s="5">
        <f>ORDENES[[#This Row],[Ventas Originales (con descuento)]]/ORDENES[[#This Row],[Cantidad]]</f>
        <v>63.195</v>
      </c>
      <c r="AB3529" s="5">
        <f>ORDENES[[#This Row],[Ventas Originales (con descuento)]]-(ORDENES[[#This Row],[Ganancias]])</f>
        <v>669.87</v>
      </c>
    </row>
    <row r="3530" spans="1:28" x14ac:dyDescent="0.35">
      <c r="A3530" t="s">
        <v>7719</v>
      </c>
      <c r="B3530" t="s">
        <v>3152</v>
      </c>
      <c r="C3530" t="s">
        <v>1</v>
      </c>
      <c r="D3530" t="s">
        <v>489</v>
      </c>
      <c r="E3530" t="s">
        <v>27</v>
      </c>
      <c r="F3530" s="1">
        <v>44035</v>
      </c>
      <c r="G3530" t="s">
        <v>7613</v>
      </c>
      <c r="H3530" t="s">
        <v>5129</v>
      </c>
      <c r="I3530">
        <v>78501</v>
      </c>
      <c r="J3530" t="s">
        <v>1439</v>
      </c>
      <c r="K3530" t="s">
        <v>1881</v>
      </c>
      <c r="L3530" t="s">
        <v>1860</v>
      </c>
      <c r="M3530" s="1">
        <v>44040</v>
      </c>
      <c r="N3530" t="s">
        <v>1869</v>
      </c>
      <c r="O3530" t="s">
        <v>7623</v>
      </c>
      <c r="P3530" t="s">
        <v>1883</v>
      </c>
      <c r="Q3530" t="s">
        <v>7623</v>
      </c>
      <c r="R3530" t="s">
        <v>1876</v>
      </c>
      <c r="S3530">
        <v>3</v>
      </c>
      <c r="T3530" s="2">
        <v>0.8</v>
      </c>
      <c r="U3530" s="5">
        <v>-8.32</v>
      </c>
      <c r="V3530" s="5">
        <f>ORDENES[[#This Row],[Ventas sin descuento]]-ORDENES[[#This Row],[costos estimados]]</f>
        <v>10.680000000000003</v>
      </c>
      <c r="W3530">
        <v>4</v>
      </c>
      <c r="X3530" s="5">
        <v>4.75</v>
      </c>
      <c r="Y3530" s="5">
        <f>ORDENES[[#This Row],[Ventas Originales (con descuento)]]/(1-ORDENES[[#This Row],[Descuento]])</f>
        <v>23.750000000000004</v>
      </c>
      <c r="Z3530" s="5">
        <f>ORDENES[[#This Row],[Ventas Originales (con descuento)]]/ORDENES[[#This Row],[Cantidad]]/(1-ORDENES[[#This Row],[Descuento]])</f>
        <v>5.9375000000000009</v>
      </c>
      <c r="AA3530" s="5">
        <f>ORDENES[[#This Row],[Ventas Originales (con descuento)]]/ORDENES[[#This Row],[Cantidad]]</f>
        <v>1.1875</v>
      </c>
      <c r="AB3530" s="5">
        <f>ORDENES[[#This Row],[Ventas Originales (con descuento)]]-(ORDENES[[#This Row],[Ganancias]])</f>
        <v>13.07</v>
      </c>
    </row>
    <row r="3531" spans="1:28" x14ac:dyDescent="0.35">
      <c r="A3531" t="s">
        <v>7719</v>
      </c>
      <c r="B3531" t="s">
        <v>2138</v>
      </c>
      <c r="C3531" t="s">
        <v>1</v>
      </c>
      <c r="D3531" t="s">
        <v>2044</v>
      </c>
      <c r="E3531" t="s">
        <v>27</v>
      </c>
      <c r="F3531" s="1">
        <v>43271</v>
      </c>
      <c r="G3531" t="s">
        <v>7598</v>
      </c>
      <c r="H3531" t="s">
        <v>4150</v>
      </c>
      <c r="I3531">
        <v>75023</v>
      </c>
      <c r="J3531" t="s">
        <v>1176</v>
      </c>
      <c r="K3531" t="s">
        <v>1881</v>
      </c>
      <c r="L3531" t="s">
        <v>1860</v>
      </c>
      <c r="M3531" s="1">
        <v>43275</v>
      </c>
      <c r="N3531" t="s">
        <v>1869</v>
      </c>
      <c r="O3531" t="s">
        <v>7623</v>
      </c>
      <c r="P3531" t="s">
        <v>1883</v>
      </c>
      <c r="Q3531" t="s">
        <v>7623</v>
      </c>
      <c r="R3531" t="s">
        <v>1876</v>
      </c>
      <c r="S3531">
        <v>3</v>
      </c>
      <c r="T3531" s="2">
        <v>0.8</v>
      </c>
      <c r="U3531" s="5">
        <v>-5.09</v>
      </c>
      <c r="V3531" s="5">
        <f>ORDENES[[#This Row],[Ventas sin descuento]]-ORDENES[[#This Row],[costos estimados]]</f>
        <v>8.4700000000000024</v>
      </c>
      <c r="W3531">
        <v>4</v>
      </c>
      <c r="X3531" s="5">
        <v>3.39</v>
      </c>
      <c r="Y3531" s="5">
        <f>ORDENES[[#This Row],[Ventas Originales (con descuento)]]/(1-ORDENES[[#This Row],[Descuento]])</f>
        <v>16.950000000000003</v>
      </c>
      <c r="Z3531" s="5">
        <f>ORDENES[[#This Row],[Ventas Originales (con descuento)]]/ORDENES[[#This Row],[Cantidad]]/(1-ORDENES[[#This Row],[Descuento]])</f>
        <v>4.2375000000000007</v>
      </c>
      <c r="AA3531" s="5">
        <f>ORDENES[[#This Row],[Ventas Originales (con descuento)]]/ORDENES[[#This Row],[Cantidad]]</f>
        <v>0.84750000000000003</v>
      </c>
      <c r="AB3531" s="5">
        <f>ORDENES[[#This Row],[Ventas Originales (con descuento)]]-(ORDENES[[#This Row],[Ganancias]])</f>
        <v>8.48</v>
      </c>
    </row>
    <row r="3532" spans="1:28" x14ac:dyDescent="0.35">
      <c r="A3532" t="s">
        <v>7719</v>
      </c>
      <c r="B3532" t="s">
        <v>190</v>
      </c>
      <c r="C3532" t="s">
        <v>1</v>
      </c>
      <c r="D3532" t="s">
        <v>366</v>
      </c>
      <c r="E3532" t="s">
        <v>146</v>
      </c>
      <c r="F3532" s="1">
        <v>43307</v>
      </c>
      <c r="G3532" t="s">
        <v>7598</v>
      </c>
      <c r="H3532" t="s">
        <v>4173</v>
      </c>
      <c r="I3532">
        <v>78207</v>
      </c>
      <c r="J3532" t="s">
        <v>1435</v>
      </c>
      <c r="K3532" t="s">
        <v>1881</v>
      </c>
      <c r="L3532" t="s">
        <v>1860</v>
      </c>
      <c r="M3532" s="1">
        <v>43311</v>
      </c>
      <c r="N3532" t="s">
        <v>1869</v>
      </c>
      <c r="O3532" t="s">
        <v>7623</v>
      </c>
      <c r="P3532" t="s">
        <v>1883</v>
      </c>
      <c r="Q3532" t="s">
        <v>7623</v>
      </c>
      <c r="R3532" t="s">
        <v>1876</v>
      </c>
      <c r="S3532">
        <v>3</v>
      </c>
      <c r="T3532" s="2">
        <v>0.8</v>
      </c>
      <c r="U3532" s="5">
        <v>-26.85</v>
      </c>
      <c r="V3532" s="5">
        <f>ORDENES[[#This Row],[Ventas sin descuento]]-ORDENES[[#This Row],[costos estimados]]</f>
        <v>40.270000000000017</v>
      </c>
      <c r="W3532">
        <v>4</v>
      </c>
      <c r="X3532" s="5">
        <v>16.78</v>
      </c>
      <c r="Y3532" s="5">
        <f>ORDENES[[#This Row],[Ventas Originales (con descuento)]]/(1-ORDENES[[#This Row],[Descuento]])</f>
        <v>83.90000000000002</v>
      </c>
      <c r="Z3532" s="5">
        <f>ORDENES[[#This Row],[Ventas Originales (con descuento)]]/ORDENES[[#This Row],[Cantidad]]/(1-ORDENES[[#This Row],[Descuento]])</f>
        <v>20.975000000000005</v>
      </c>
      <c r="AA3532" s="5">
        <f>ORDENES[[#This Row],[Ventas Originales (con descuento)]]/ORDENES[[#This Row],[Cantidad]]</f>
        <v>4.1950000000000003</v>
      </c>
      <c r="AB3532" s="5">
        <f>ORDENES[[#This Row],[Ventas Originales (con descuento)]]-(ORDENES[[#This Row],[Ganancias]])</f>
        <v>43.63</v>
      </c>
    </row>
    <row r="3533" spans="1:28" x14ac:dyDescent="0.35">
      <c r="A3533" t="s">
        <v>7719</v>
      </c>
      <c r="B3533" t="s">
        <v>51</v>
      </c>
      <c r="C3533" t="s">
        <v>1</v>
      </c>
      <c r="D3533" t="s">
        <v>422</v>
      </c>
      <c r="E3533" t="s">
        <v>7624</v>
      </c>
      <c r="F3533" s="1">
        <v>44525</v>
      </c>
      <c r="G3533" t="s">
        <v>7613</v>
      </c>
      <c r="H3533" t="s">
        <v>4142</v>
      </c>
      <c r="I3533">
        <v>77070</v>
      </c>
      <c r="J3533" t="s">
        <v>7665</v>
      </c>
      <c r="K3533" t="s">
        <v>1881</v>
      </c>
      <c r="L3533" t="s">
        <v>1860</v>
      </c>
      <c r="M3533" s="1">
        <v>44530</v>
      </c>
      <c r="N3533" t="s">
        <v>1869</v>
      </c>
      <c r="O3533" t="s">
        <v>7623</v>
      </c>
      <c r="P3533" t="s">
        <v>1883</v>
      </c>
      <c r="Q3533" t="s">
        <v>7623</v>
      </c>
      <c r="R3533" t="s">
        <v>1877</v>
      </c>
      <c r="S3533">
        <v>3</v>
      </c>
      <c r="T3533" s="2">
        <v>0.8</v>
      </c>
      <c r="U3533" s="5">
        <v>-179.78</v>
      </c>
      <c r="V3533" s="5">
        <f>ORDENES[[#This Row],[Ventas sin descuento]]-ORDENES[[#This Row],[costos estimados]]</f>
        <v>91.580000000000098</v>
      </c>
      <c r="W3533">
        <v>5</v>
      </c>
      <c r="X3533" s="5">
        <v>67.84</v>
      </c>
      <c r="Y3533" s="5">
        <f>ORDENES[[#This Row],[Ventas Originales (con descuento)]]/(1-ORDENES[[#This Row],[Descuento]])</f>
        <v>339.2000000000001</v>
      </c>
      <c r="Z3533" s="5">
        <f>ORDENES[[#This Row],[Ventas Originales (con descuento)]]/ORDENES[[#This Row],[Cantidad]]/(1-ORDENES[[#This Row],[Descuento]])</f>
        <v>67.840000000000018</v>
      </c>
      <c r="AA3533" s="5">
        <f>ORDENES[[#This Row],[Ventas Originales (con descuento)]]/ORDENES[[#This Row],[Cantidad]]</f>
        <v>13.568000000000001</v>
      </c>
      <c r="AB3533" s="5">
        <f>ORDENES[[#This Row],[Ventas Originales (con descuento)]]-(ORDENES[[#This Row],[Ganancias]])</f>
        <v>247.62</v>
      </c>
    </row>
    <row r="3534" spans="1:28" x14ac:dyDescent="0.35">
      <c r="A3534" t="s">
        <v>7719</v>
      </c>
      <c r="B3534" t="s">
        <v>51</v>
      </c>
      <c r="C3534" t="s">
        <v>1</v>
      </c>
      <c r="D3534" t="s">
        <v>255</v>
      </c>
      <c r="E3534" t="s">
        <v>38</v>
      </c>
      <c r="F3534" s="1">
        <v>44339</v>
      </c>
      <c r="G3534" t="s">
        <v>7613</v>
      </c>
      <c r="H3534" t="s">
        <v>5147</v>
      </c>
      <c r="I3534">
        <v>77095</v>
      </c>
      <c r="J3534" t="s">
        <v>3120</v>
      </c>
      <c r="K3534" t="s">
        <v>1881</v>
      </c>
      <c r="L3534" t="s">
        <v>1860</v>
      </c>
      <c r="M3534" s="1">
        <v>44343</v>
      </c>
      <c r="N3534" t="s">
        <v>1869</v>
      </c>
      <c r="O3534" t="s">
        <v>7623</v>
      </c>
      <c r="P3534" t="s">
        <v>1883</v>
      </c>
      <c r="Q3534" t="s">
        <v>7623</v>
      </c>
      <c r="R3534" t="s">
        <v>1877</v>
      </c>
      <c r="S3534">
        <v>3</v>
      </c>
      <c r="T3534" s="2">
        <v>0.8</v>
      </c>
      <c r="U3534" s="5">
        <v>-46.72</v>
      </c>
      <c r="V3534" s="5">
        <f>ORDENES[[#This Row],[Ventas sin descuento]]-ORDENES[[#This Row],[costos estimados]]</f>
        <v>26.560000000000031</v>
      </c>
      <c r="W3534">
        <v>5</v>
      </c>
      <c r="X3534" s="5">
        <v>18.32</v>
      </c>
      <c r="Y3534" s="5">
        <f>ORDENES[[#This Row],[Ventas Originales (con descuento)]]/(1-ORDENES[[#This Row],[Descuento]])</f>
        <v>91.600000000000023</v>
      </c>
      <c r="Z3534" s="5">
        <f>ORDENES[[#This Row],[Ventas Originales (con descuento)]]/ORDENES[[#This Row],[Cantidad]]/(1-ORDENES[[#This Row],[Descuento]])</f>
        <v>18.320000000000004</v>
      </c>
      <c r="AA3534" s="5">
        <f>ORDENES[[#This Row],[Ventas Originales (con descuento)]]/ORDENES[[#This Row],[Cantidad]]</f>
        <v>3.6640000000000001</v>
      </c>
      <c r="AB3534" s="5">
        <f>ORDENES[[#This Row],[Ventas Originales (con descuento)]]-(ORDENES[[#This Row],[Ganancias]])</f>
        <v>65.039999999999992</v>
      </c>
    </row>
    <row r="3535" spans="1:28" x14ac:dyDescent="0.35">
      <c r="A3535" t="s">
        <v>7719</v>
      </c>
      <c r="B3535" t="s">
        <v>90</v>
      </c>
      <c r="C3535" t="s">
        <v>1</v>
      </c>
      <c r="D3535" t="s">
        <v>3397</v>
      </c>
      <c r="E3535" t="s">
        <v>38</v>
      </c>
      <c r="F3535" s="1">
        <v>44310</v>
      </c>
      <c r="G3535" t="s">
        <v>7613</v>
      </c>
      <c r="H3535" t="s">
        <v>5130</v>
      </c>
      <c r="I3535">
        <v>60610</v>
      </c>
      <c r="J3535" t="s">
        <v>2245</v>
      </c>
      <c r="K3535" t="s">
        <v>1881</v>
      </c>
      <c r="L3535" t="s">
        <v>1860</v>
      </c>
      <c r="M3535" s="1">
        <v>44316</v>
      </c>
      <c r="N3535" t="s">
        <v>1869</v>
      </c>
      <c r="O3535" t="s">
        <v>7623</v>
      </c>
      <c r="P3535" t="s">
        <v>1892</v>
      </c>
      <c r="Q3535" t="s">
        <v>7623</v>
      </c>
      <c r="R3535" t="s">
        <v>1876</v>
      </c>
      <c r="S3535">
        <v>4</v>
      </c>
      <c r="T3535" s="2">
        <v>0.8</v>
      </c>
      <c r="U3535" s="5">
        <v>-18.25</v>
      </c>
      <c r="V3535" s="5">
        <f>ORDENES[[#This Row],[Ventas sin descuento]]-ORDENES[[#This Row],[costos estimados]]</f>
        <v>23.470000000000013</v>
      </c>
      <c r="W3535">
        <v>5</v>
      </c>
      <c r="X3535" s="5">
        <v>10.43</v>
      </c>
      <c r="Y3535" s="5">
        <f>ORDENES[[#This Row],[Ventas Originales (con descuento)]]/(1-ORDENES[[#This Row],[Descuento]])</f>
        <v>52.150000000000013</v>
      </c>
      <c r="Z3535" s="5">
        <f>ORDENES[[#This Row],[Ventas Originales (con descuento)]]/ORDENES[[#This Row],[Cantidad]]/(1-ORDENES[[#This Row],[Descuento]])</f>
        <v>10.430000000000001</v>
      </c>
      <c r="AA3535" s="5">
        <f>ORDENES[[#This Row],[Ventas Originales (con descuento)]]/ORDENES[[#This Row],[Cantidad]]</f>
        <v>2.0859999999999999</v>
      </c>
      <c r="AB3535" s="5">
        <f>ORDENES[[#This Row],[Ventas Originales (con descuento)]]-(ORDENES[[#This Row],[Ganancias]])</f>
        <v>28.68</v>
      </c>
    </row>
    <row r="3536" spans="1:28" x14ac:dyDescent="0.35">
      <c r="A3536" t="s">
        <v>7719</v>
      </c>
      <c r="B3536" t="s">
        <v>7699</v>
      </c>
      <c r="C3536" t="s">
        <v>1</v>
      </c>
      <c r="D3536" t="s">
        <v>343</v>
      </c>
      <c r="E3536" t="s">
        <v>47</v>
      </c>
      <c r="F3536" s="1">
        <v>43666</v>
      </c>
      <c r="G3536" t="s">
        <v>7613</v>
      </c>
      <c r="H3536" t="s">
        <v>4130</v>
      </c>
      <c r="I3536">
        <v>60035</v>
      </c>
      <c r="J3536" t="s">
        <v>1726</v>
      </c>
      <c r="K3536" t="s">
        <v>1881</v>
      </c>
      <c r="L3536" t="s">
        <v>1860</v>
      </c>
      <c r="M3536" s="1">
        <v>43673</v>
      </c>
      <c r="N3536" t="s">
        <v>1869</v>
      </c>
      <c r="O3536" t="s">
        <v>7623</v>
      </c>
      <c r="P3536" t="s">
        <v>1892</v>
      </c>
      <c r="Q3536" t="s">
        <v>7623</v>
      </c>
      <c r="R3536" t="s">
        <v>1876</v>
      </c>
      <c r="S3536">
        <v>5</v>
      </c>
      <c r="T3536" s="2">
        <v>0.8</v>
      </c>
      <c r="U3536" s="5">
        <v>-4.46</v>
      </c>
      <c r="V3536" s="5">
        <f>ORDENES[[#This Row],[Ventas sin descuento]]-ORDENES[[#This Row],[costos estimados]]</f>
        <v>7.0600000000000023</v>
      </c>
      <c r="W3536">
        <v>5</v>
      </c>
      <c r="X3536" s="5">
        <v>2.88</v>
      </c>
      <c r="Y3536" s="5">
        <f>ORDENES[[#This Row],[Ventas Originales (con descuento)]]/(1-ORDENES[[#This Row],[Descuento]])</f>
        <v>14.400000000000002</v>
      </c>
      <c r="Z3536" s="5">
        <f>ORDENES[[#This Row],[Ventas Originales (con descuento)]]/ORDENES[[#This Row],[Cantidad]]/(1-ORDENES[[#This Row],[Descuento]])</f>
        <v>2.8800000000000003</v>
      </c>
      <c r="AA3536" s="5">
        <f>ORDENES[[#This Row],[Ventas Originales (con descuento)]]/ORDENES[[#This Row],[Cantidad]]</f>
        <v>0.57599999999999996</v>
      </c>
      <c r="AB3536" s="5">
        <f>ORDENES[[#This Row],[Ventas Originales (con descuento)]]-(ORDENES[[#This Row],[Ganancias]])</f>
        <v>7.34</v>
      </c>
    </row>
    <row r="3537" spans="1:28" x14ac:dyDescent="0.35">
      <c r="A3537" t="s">
        <v>7719</v>
      </c>
      <c r="B3537" t="s">
        <v>2615</v>
      </c>
      <c r="C3537" t="s">
        <v>1</v>
      </c>
      <c r="D3537" t="s">
        <v>2342</v>
      </c>
      <c r="E3537" t="s">
        <v>119</v>
      </c>
      <c r="F3537" s="1">
        <v>43350</v>
      </c>
      <c r="G3537" t="s">
        <v>7613</v>
      </c>
      <c r="H3537" t="s">
        <v>5189</v>
      </c>
      <c r="I3537">
        <v>60543</v>
      </c>
      <c r="J3537" t="s">
        <v>1683</v>
      </c>
      <c r="K3537" t="s">
        <v>1881</v>
      </c>
      <c r="L3537" t="s">
        <v>1860</v>
      </c>
      <c r="M3537" s="1">
        <v>43357</v>
      </c>
      <c r="N3537" t="s">
        <v>1869</v>
      </c>
      <c r="O3537" t="s">
        <v>7623</v>
      </c>
      <c r="P3537" t="s">
        <v>1892</v>
      </c>
      <c r="Q3537" t="s">
        <v>7623</v>
      </c>
      <c r="R3537" t="s">
        <v>1876</v>
      </c>
      <c r="S3537">
        <v>5</v>
      </c>
      <c r="T3537" s="2">
        <v>0.8</v>
      </c>
      <c r="U3537" s="5">
        <v>-533.73</v>
      </c>
      <c r="V3537" s="5">
        <f>ORDENES[[#This Row],[Ventas sin descuento]]-ORDENES[[#This Row],[costos estimados]]</f>
        <v>686.23000000000025</v>
      </c>
      <c r="W3537">
        <v>5</v>
      </c>
      <c r="X3537" s="5">
        <v>304.99</v>
      </c>
      <c r="Y3537" s="5">
        <f>ORDENES[[#This Row],[Ventas Originales (con descuento)]]/(1-ORDENES[[#This Row],[Descuento]])</f>
        <v>1524.9500000000003</v>
      </c>
      <c r="Z3537" s="5">
        <f>ORDENES[[#This Row],[Ventas Originales (con descuento)]]/ORDENES[[#This Row],[Cantidad]]/(1-ORDENES[[#This Row],[Descuento]])</f>
        <v>304.99000000000007</v>
      </c>
      <c r="AA3537" s="5">
        <f>ORDENES[[#This Row],[Ventas Originales (con descuento)]]/ORDENES[[#This Row],[Cantidad]]</f>
        <v>60.998000000000005</v>
      </c>
      <c r="AB3537" s="5">
        <f>ORDENES[[#This Row],[Ventas Originales (con descuento)]]-(ORDENES[[#This Row],[Ganancias]])</f>
        <v>838.72</v>
      </c>
    </row>
    <row r="3538" spans="1:28" x14ac:dyDescent="0.35">
      <c r="A3538" t="s">
        <v>7719</v>
      </c>
      <c r="B3538" t="s">
        <v>2019</v>
      </c>
      <c r="C3538" t="s">
        <v>1</v>
      </c>
      <c r="D3538" t="s">
        <v>2020</v>
      </c>
      <c r="E3538" t="s">
        <v>146</v>
      </c>
      <c r="F3538" s="1">
        <v>43152</v>
      </c>
      <c r="G3538" t="s">
        <v>7613</v>
      </c>
      <c r="H3538" t="s">
        <v>5235</v>
      </c>
      <c r="I3538">
        <v>60098</v>
      </c>
      <c r="J3538" t="s">
        <v>1720</v>
      </c>
      <c r="K3538" t="s">
        <v>1881</v>
      </c>
      <c r="L3538" t="s">
        <v>1860</v>
      </c>
      <c r="M3538" s="1">
        <v>43156</v>
      </c>
      <c r="N3538" t="s">
        <v>1869</v>
      </c>
      <c r="O3538" t="s">
        <v>7623</v>
      </c>
      <c r="P3538" t="s">
        <v>1892</v>
      </c>
      <c r="Q3538" t="s">
        <v>7623</v>
      </c>
      <c r="R3538" t="s">
        <v>1876</v>
      </c>
      <c r="S3538">
        <v>3</v>
      </c>
      <c r="T3538" s="2">
        <v>0.8</v>
      </c>
      <c r="U3538" s="5">
        <v>-13.72</v>
      </c>
      <c r="V3538" s="5">
        <f>ORDENES[[#This Row],[Ventas sin descuento]]-ORDENES[[#This Row],[costos estimados]]</f>
        <v>21.680000000000007</v>
      </c>
      <c r="W3538">
        <v>5</v>
      </c>
      <c r="X3538" s="5">
        <v>8.85</v>
      </c>
      <c r="Y3538" s="5">
        <f>ORDENES[[#This Row],[Ventas Originales (con descuento)]]/(1-ORDENES[[#This Row],[Descuento]])</f>
        <v>44.250000000000007</v>
      </c>
      <c r="Z3538" s="5">
        <f>ORDENES[[#This Row],[Ventas Originales (con descuento)]]/ORDENES[[#This Row],[Cantidad]]/(1-ORDENES[[#This Row],[Descuento]])</f>
        <v>8.8500000000000014</v>
      </c>
      <c r="AA3538" s="5">
        <f>ORDENES[[#This Row],[Ventas Originales (con descuento)]]/ORDENES[[#This Row],[Cantidad]]</f>
        <v>1.77</v>
      </c>
      <c r="AB3538" s="5">
        <f>ORDENES[[#This Row],[Ventas Originales (con descuento)]]-(ORDENES[[#This Row],[Ganancias]])</f>
        <v>22.57</v>
      </c>
    </row>
    <row r="3539" spans="1:28" x14ac:dyDescent="0.35">
      <c r="A3539" t="s">
        <v>7719</v>
      </c>
      <c r="B3539" t="s">
        <v>227</v>
      </c>
      <c r="C3539" t="s">
        <v>1</v>
      </c>
      <c r="D3539" t="s">
        <v>615</v>
      </c>
      <c r="E3539" t="s">
        <v>35</v>
      </c>
      <c r="F3539" s="1">
        <v>44555</v>
      </c>
      <c r="G3539" t="s">
        <v>7613</v>
      </c>
      <c r="H3539" t="s">
        <v>5136</v>
      </c>
      <c r="I3539">
        <v>75081</v>
      </c>
      <c r="J3539" t="s">
        <v>2104</v>
      </c>
      <c r="K3539" t="s">
        <v>1881</v>
      </c>
      <c r="L3539" t="s">
        <v>1860</v>
      </c>
      <c r="M3539" s="1">
        <v>44562</v>
      </c>
      <c r="N3539" t="s">
        <v>1869</v>
      </c>
      <c r="O3539" t="s">
        <v>7623</v>
      </c>
      <c r="P3539" t="s">
        <v>1883</v>
      </c>
      <c r="Q3539" t="s">
        <v>7623</v>
      </c>
      <c r="R3539" t="s">
        <v>1876</v>
      </c>
      <c r="S3539">
        <v>5</v>
      </c>
      <c r="T3539" s="2">
        <v>0.8</v>
      </c>
      <c r="U3539" s="5">
        <v>-65.569999999999993</v>
      </c>
      <c r="V3539" s="5">
        <f>ORDENES[[#This Row],[Ventas sin descuento]]-ORDENES[[#This Row],[costos estimados]]</f>
        <v>98.350000000000051</v>
      </c>
      <c r="W3539">
        <v>5</v>
      </c>
      <c r="X3539" s="5">
        <v>40.98</v>
      </c>
      <c r="Y3539" s="5">
        <f>ORDENES[[#This Row],[Ventas Originales (con descuento)]]/(1-ORDENES[[#This Row],[Descuento]])</f>
        <v>204.90000000000003</v>
      </c>
      <c r="Z3539" s="5">
        <f>ORDENES[[#This Row],[Ventas Originales (con descuento)]]/ORDENES[[#This Row],[Cantidad]]/(1-ORDENES[[#This Row],[Descuento]])</f>
        <v>40.980000000000011</v>
      </c>
      <c r="AA3539" s="5">
        <f>ORDENES[[#This Row],[Ventas Originales (con descuento)]]/ORDENES[[#This Row],[Cantidad]]</f>
        <v>8.1959999999999997</v>
      </c>
      <c r="AB3539" s="5">
        <f>ORDENES[[#This Row],[Ventas Originales (con descuento)]]-(ORDENES[[#This Row],[Ganancias]])</f>
        <v>106.54999999999998</v>
      </c>
    </row>
    <row r="3540" spans="1:28" x14ac:dyDescent="0.35">
      <c r="A3540" t="s">
        <v>7719</v>
      </c>
      <c r="B3540" t="s">
        <v>227</v>
      </c>
      <c r="C3540" t="s">
        <v>1</v>
      </c>
      <c r="D3540" t="s">
        <v>343</v>
      </c>
      <c r="E3540" t="s">
        <v>38</v>
      </c>
      <c r="F3540" s="1">
        <v>44426</v>
      </c>
      <c r="G3540" t="s">
        <v>7613</v>
      </c>
      <c r="H3540" t="s">
        <v>5178</v>
      </c>
      <c r="I3540">
        <v>75220</v>
      </c>
      <c r="J3540" t="s">
        <v>1537</v>
      </c>
      <c r="K3540" t="s">
        <v>1881</v>
      </c>
      <c r="L3540" t="s">
        <v>1860</v>
      </c>
      <c r="M3540" s="1">
        <v>44430</v>
      </c>
      <c r="N3540" t="s">
        <v>1869</v>
      </c>
      <c r="O3540" t="s">
        <v>7623</v>
      </c>
      <c r="P3540" t="s">
        <v>1883</v>
      </c>
      <c r="Q3540" t="s">
        <v>7623</v>
      </c>
      <c r="R3540" t="s">
        <v>1876</v>
      </c>
      <c r="S3540">
        <v>3</v>
      </c>
      <c r="T3540" s="2">
        <v>0.8</v>
      </c>
      <c r="U3540" s="5">
        <v>-33.14</v>
      </c>
      <c r="V3540" s="5">
        <f>ORDENES[[#This Row],[Ventas sin descuento]]-ORDENES[[#This Row],[costos estimados]]</f>
        <v>52.380000000000024</v>
      </c>
      <c r="W3540">
        <v>5</v>
      </c>
      <c r="X3540" s="5">
        <v>21.38</v>
      </c>
      <c r="Y3540" s="5">
        <f>ORDENES[[#This Row],[Ventas Originales (con descuento)]]/(1-ORDENES[[#This Row],[Descuento]])</f>
        <v>106.90000000000002</v>
      </c>
      <c r="Z3540" s="5">
        <f>ORDENES[[#This Row],[Ventas Originales (con descuento)]]/ORDENES[[#This Row],[Cantidad]]/(1-ORDENES[[#This Row],[Descuento]])</f>
        <v>21.380000000000003</v>
      </c>
      <c r="AA3540" s="5">
        <f>ORDENES[[#This Row],[Ventas Originales (con descuento)]]/ORDENES[[#This Row],[Cantidad]]</f>
        <v>4.2759999999999998</v>
      </c>
      <c r="AB3540" s="5">
        <f>ORDENES[[#This Row],[Ventas Originales (con descuento)]]-(ORDENES[[#This Row],[Ganancias]])</f>
        <v>54.519999999999996</v>
      </c>
    </row>
    <row r="3541" spans="1:28" x14ac:dyDescent="0.35">
      <c r="A3541" t="s">
        <v>7719</v>
      </c>
      <c r="B3541" t="s">
        <v>51</v>
      </c>
      <c r="C3541" t="s">
        <v>1</v>
      </c>
      <c r="D3541" t="s">
        <v>589</v>
      </c>
      <c r="E3541" t="s">
        <v>27</v>
      </c>
      <c r="F3541" s="1">
        <v>44476</v>
      </c>
      <c r="G3541" t="s">
        <v>7613</v>
      </c>
      <c r="H3541" t="s">
        <v>5236</v>
      </c>
      <c r="I3541">
        <v>77036</v>
      </c>
      <c r="J3541" t="s">
        <v>1176</v>
      </c>
      <c r="K3541" t="s">
        <v>1881</v>
      </c>
      <c r="L3541" t="s">
        <v>1860</v>
      </c>
      <c r="M3541" s="1">
        <v>44480</v>
      </c>
      <c r="N3541" t="s">
        <v>1869</v>
      </c>
      <c r="O3541" t="s">
        <v>7623</v>
      </c>
      <c r="P3541" t="s">
        <v>1883</v>
      </c>
      <c r="Q3541" t="s">
        <v>7623</v>
      </c>
      <c r="R3541" t="s">
        <v>1876</v>
      </c>
      <c r="S3541">
        <v>3</v>
      </c>
      <c r="T3541" s="2">
        <v>0.8</v>
      </c>
      <c r="U3541" s="5">
        <v>-6.36</v>
      </c>
      <c r="V3541" s="5">
        <f>ORDENES[[#This Row],[Ventas sin descuento]]-ORDENES[[#This Row],[costos estimados]]</f>
        <v>10.600000000000005</v>
      </c>
      <c r="W3541">
        <v>5</v>
      </c>
      <c r="X3541" s="5">
        <v>4.24</v>
      </c>
      <c r="Y3541" s="5">
        <f>ORDENES[[#This Row],[Ventas Originales (con descuento)]]/(1-ORDENES[[#This Row],[Descuento]])</f>
        <v>21.200000000000006</v>
      </c>
      <c r="Z3541" s="5">
        <f>ORDENES[[#This Row],[Ventas Originales (con descuento)]]/ORDENES[[#This Row],[Cantidad]]/(1-ORDENES[[#This Row],[Descuento]])</f>
        <v>4.2400000000000011</v>
      </c>
      <c r="AA3541" s="5">
        <f>ORDENES[[#This Row],[Ventas Originales (con descuento)]]/ORDENES[[#This Row],[Cantidad]]</f>
        <v>0.84800000000000009</v>
      </c>
      <c r="AB3541" s="5">
        <f>ORDENES[[#This Row],[Ventas Originales (con descuento)]]-(ORDENES[[#This Row],[Ganancias]])</f>
        <v>10.600000000000001</v>
      </c>
    </row>
    <row r="3542" spans="1:28" x14ac:dyDescent="0.35">
      <c r="A3542" t="s">
        <v>7719</v>
      </c>
      <c r="B3542" t="s">
        <v>51</v>
      </c>
      <c r="C3542" t="s">
        <v>1</v>
      </c>
      <c r="D3542" t="s">
        <v>44</v>
      </c>
      <c r="E3542" t="s">
        <v>146</v>
      </c>
      <c r="F3542" s="1">
        <v>44154</v>
      </c>
      <c r="G3542" t="s">
        <v>7613</v>
      </c>
      <c r="H3542" t="s">
        <v>4162</v>
      </c>
      <c r="I3542">
        <v>77041</v>
      </c>
      <c r="J3542" t="s">
        <v>1948</v>
      </c>
      <c r="K3542" t="s">
        <v>1881</v>
      </c>
      <c r="L3542" t="s">
        <v>1860</v>
      </c>
      <c r="M3542" s="1">
        <v>44159</v>
      </c>
      <c r="N3542" t="s">
        <v>1869</v>
      </c>
      <c r="O3542" t="s">
        <v>7623</v>
      </c>
      <c r="P3542" t="s">
        <v>1883</v>
      </c>
      <c r="Q3542" t="s">
        <v>7623</v>
      </c>
      <c r="R3542" t="s">
        <v>1876</v>
      </c>
      <c r="S3542">
        <v>3</v>
      </c>
      <c r="T3542" s="2">
        <v>0.8</v>
      </c>
      <c r="U3542" s="5">
        <v>-17.25</v>
      </c>
      <c r="V3542" s="5">
        <f>ORDENES[[#This Row],[Ventas sin descuento]]-ORDENES[[#This Row],[costos estimados]]</f>
        <v>25.870000000000005</v>
      </c>
      <c r="W3542">
        <v>5</v>
      </c>
      <c r="X3542" s="5">
        <v>10.78</v>
      </c>
      <c r="Y3542" s="5">
        <f>ORDENES[[#This Row],[Ventas Originales (con descuento)]]/(1-ORDENES[[#This Row],[Descuento]])</f>
        <v>53.900000000000006</v>
      </c>
      <c r="Z3542" s="5">
        <f>ORDENES[[#This Row],[Ventas Originales (con descuento)]]/ORDENES[[#This Row],[Cantidad]]/(1-ORDENES[[#This Row],[Descuento]])</f>
        <v>10.780000000000001</v>
      </c>
      <c r="AA3542" s="5">
        <f>ORDENES[[#This Row],[Ventas Originales (con descuento)]]/ORDENES[[#This Row],[Cantidad]]</f>
        <v>2.1559999999999997</v>
      </c>
      <c r="AB3542" s="5">
        <f>ORDENES[[#This Row],[Ventas Originales (con descuento)]]-(ORDENES[[#This Row],[Ganancias]])</f>
        <v>28.03</v>
      </c>
    </row>
    <row r="3543" spans="1:28" x14ac:dyDescent="0.35">
      <c r="A3543" t="s">
        <v>7719</v>
      </c>
      <c r="B3543" t="s">
        <v>51</v>
      </c>
      <c r="C3543" t="s">
        <v>1</v>
      </c>
      <c r="D3543" t="s">
        <v>3547</v>
      </c>
      <c r="E3543" t="s">
        <v>406</v>
      </c>
      <c r="F3543" s="1">
        <v>44552</v>
      </c>
      <c r="G3543" t="s">
        <v>7613</v>
      </c>
      <c r="H3543" t="s">
        <v>5192</v>
      </c>
      <c r="I3543">
        <v>77095</v>
      </c>
      <c r="J3543" t="s">
        <v>2047</v>
      </c>
      <c r="K3543" t="s">
        <v>1881</v>
      </c>
      <c r="L3543" t="s">
        <v>1860</v>
      </c>
      <c r="M3543" s="1">
        <v>44556</v>
      </c>
      <c r="N3543" t="s">
        <v>1869</v>
      </c>
      <c r="O3543" t="s">
        <v>7623</v>
      </c>
      <c r="P3543" t="s">
        <v>1883</v>
      </c>
      <c r="Q3543" t="s">
        <v>7623</v>
      </c>
      <c r="R3543" t="s">
        <v>1876</v>
      </c>
      <c r="S3543">
        <v>3</v>
      </c>
      <c r="T3543" s="2">
        <v>0.8</v>
      </c>
      <c r="U3543" s="5">
        <v>-9.81</v>
      </c>
      <c r="V3543" s="5">
        <f>ORDENES[[#This Row],[Ventas sin descuento]]-ORDENES[[#This Row],[costos estimados]]</f>
        <v>15.510000000000005</v>
      </c>
      <c r="W3543">
        <v>5</v>
      </c>
      <c r="X3543" s="5">
        <v>6.33</v>
      </c>
      <c r="Y3543" s="5">
        <f>ORDENES[[#This Row],[Ventas Originales (con descuento)]]/(1-ORDENES[[#This Row],[Descuento]])</f>
        <v>31.650000000000006</v>
      </c>
      <c r="Z3543" s="5">
        <f>ORDENES[[#This Row],[Ventas Originales (con descuento)]]/ORDENES[[#This Row],[Cantidad]]/(1-ORDENES[[#This Row],[Descuento]])</f>
        <v>6.3300000000000018</v>
      </c>
      <c r="AA3543" s="5">
        <f>ORDENES[[#This Row],[Ventas Originales (con descuento)]]/ORDENES[[#This Row],[Cantidad]]</f>
        <v>1.266</v>
      </c>
      <c r="AB3543" s="5">
        <f>ORDENES[[#This Row],[Ventas Originales (con descuento)]]-(ORDENES[[#This Row],[Ganancias]])</f>
        <v>16.14</v>
      </c>
    </row>
    <row r="3544" spans="1:28" x14ac:dyDescent="0.35">
      <c r="A3544" t="s">
        <v>7719</v>
      </c>
      <c r="B3544" t="s">
        <v>51</v>
      </c>
      <c r="C3544" t="s">
        <v>1</v>
      </c>
      <c r="D3544" t="s">
        <v>96</v>
      </c>
      <c r="E3544" t="s">
        <v>146</v>
      </c>
      <c r="F3544" s="1">
        <v>43415</v>
      </c>
      <c r="G3544" t="s">
        <v>7613</v>
      </c>
      <c r="H3544" t="s">
        <v>5172</v>
      </c>
      <c r="I3544">
        <v>77095</v>
      </c>
      <c r="J3544" t="s">
        <v>2564</v>
      </c>
      <c r="K3544" t="s">
        <v>1881</v>
      </c>
      <c r="L3544" t="s">
        <v>1860</v>
      </c>
      <c r="M3544" s="1">
        <v>43419</v>
      </c>
      <c r="N3544" t="s">
        <v>1869</v>
      </c>
      <c r="O3544" t="s">
        <v>7623</v>
      </c>
      <c r="P3544" t="s">
        <v>1883</v>
      </c>
      <c r="Q3544" t="s">
        <v>7623</v>
      </c>
      <c r="R3544" t="s">
        <v>1876</v>
      </c>
      <c r="S3544">
        <v>3</v>
      </c>
      <c r="T3544" s="2">
        <v>0.8</v>
      </c>
      <c r="U3544" s="5">
        <v>-1480.03</v>
      </c>
      <c r="V3544" s="5">
        <f>ORDENES[[#This Row],[Ventas sin descuento]]-ORDENES[[#This Row],[costos estimados]]</f>
        <v>2107.9300000000007</v>
      </c>
      <c r="W3544">
        <v>5</v>
      </c>
      <c r="X3544" s="5">
        <v>896.99</v>
      </c>
      <c r="Y3544" s="5">
        <f>ORDENES[[#This Row],[Ventas Originales (con descuento)]]/(1-ORDENES[[#This Row],[Descuento]])</f>
        <v>4484.9500000000007</v>
      </c>
      <c r="Z3544" s="5">
        <f>ORDENES[[#This Row],[Ventas Originales (con descuento)]]/ORDENES[[#This Row],[Cantidad]]/(1-ORDENES[[#This Row],[Descuento]])</f>
        <v>896.99000000000024</v>
      </c>
      <c r="AA3544" s="5">
        <f>ORDENES[[#This Row],[Ventas Originales (con descuento)]]/ORDENES[[#This Row],[Cantidad]]</f>
        <v>179.398</v>
      </c>
      <c r="AB3544" s="5">
        <f>ORDENES[[#This Row],[Ventas Originales (con descuento)]]-(ORDENES[[#This Row],[Ganancias]])</f>
        <v>2377.02</v>
      </c>
    </row>
    <row r="3545" spans="1:28" x14ac:dyDescent="0.35">
      <c r="A3545" t="s">
        <v>7719</v>
      </c>
      <c r="B3545" t="s">
        <v>418</v>
      </c>
      <c r="C3545" t="s">
        <v>1</v>
      </c>
      <c r="D3545" t="s">
        <v>133</v>
      </c>
      <c r="E3545" t="s">
        <v>146</v>
      </c>
      <c r="F3545" s="1">
        <v>44197</v>
      </c>
      <c r="G3545" t="s">
        <v>7613</v>
      </c>
      <c r="H3545" t="s">
        <v>4136</v>
      </c>
      <c r="I3545">
        <v>77340</v>
      </c>
      <c r="J3545" t="s">
        <v>1734</v>
      </c>
      <c r="K3545" t="s">
        <v>1881</v>
      </c>
      <c r="L3545" t="s">
        <v>1860</v>
      </c>
      <c r="M3545" s="1">
        <v>44201</v>
      </c>
      <c r="N3545" t="s">
        <v>1869</v>
      </c>
      <c r="O3545" t="s">
        <v>7623</v>
      </c>
      <c r="P3545" t="s">
        <v>1883</v>
      </c>
      <c r="Q3545" t="s">
        <v>7623</v>
      </c>
      <c r="R3545" t="s">
        <v>1876</v>
      </c>
      <c r="S3545">
        <v>3</v>
      </c>
      <c r="T3545" s="2">
        <v>0.8</v>
      </c>
      <c r="U3545" s="5">
        <v>-9.7100000000000009</v>
      </c>
      <c r="V3545" s="5">
        <f>ORDENES[[#This Row],[Ventas sin descuento]]-ORDENES[[#This Row],[costos estimados]]</f>
        <v>16.170000000000009</v>
      </c>
      <c r="W3545">
        <v>5</v>
      </c>
      <c r="X3545" s="5">
        <v>6.47</v>
      </c>
      <c r="Y3545" s="5">
        <f>ORDENES[[#This Row],[Ventas Originales (con descuento)]]/(1-ORDENES[[#This Row],[Descuento]])</f>
        <v>32.350000000000009</v>
      </c>
      <c r="Z3545" s="5">
        <f>ORDENES[[#This Row],[Ventas Originales (con descuento)]]/ORDENES[[#This Row],[Cantidad]]/(1-ORDENES[[#This Row],[Descuento]])</f>
        <v>6.4700000000000015</v>
      </c>
      <c r="AA3545" s="5">
        <f>ORDENES[[#This Row],[Ventas Originales (con descuento)]]/ORDENES[[#This Row],[Cantidad]]</f>
        <v>1.294</v>
      </c>
      <c r="AB3545" s="5">
        <f>ORDENES[[#This Row],[Ventas Originales (con descuento)]]-(ORDENES[[#This Row],[Ganancias]])</f>
        <v>16.18</v>
      </c>
    </row>
    <row r="3546" spans="1:28" x14ac:dyDescent="0.35">
      <c r="A3546" t="s">
        <v>7719</v>
      </c>
      <c r="B3546" t="s">
        <v>190</v>
      </c>
      <c r="C3546" t="s">
        <v>1</v>
      </c>
      <c r="D3546" t="s">
        <v>366</v>
      </c>
      <c r="E3546" t="s">
        <v>146</v>
      </c>
      <c r="F3546" s="1">
        <v>43307</v>
      </c>
      <c r="G3546" t="s">
        <v>7598</v>
      </c>
      <c r="H3546" t="s">
        <v>4173</v>
      </c>
      <c r="I3546">
        <v>78207</v>
      </c>
      <c r="J3546" t="s">
        <v>1357</v>
      </c>
      <c r="K3546" t="s">
        <v>1881</v>
      </c>
      <c r="L3546" t="s">
        <v>1860</v>
      </c>
      <c r="M3546" s="1">
        <v>43311</v>
      </c>
      <c r="N3546" t="s">
        <v>1869</v>
      </c>
      <c r="O3546" t="s">
        <v>7623</v>
      </c>
      <c r="P3546" t="s">
        <v>1883</v>
      </c>
      <c r="Q3546" t="s">
        <v>7623</v>
      </c>
      <c r="R3546" t="s">
        <v>1876</v>
      </c>
      <c r="S3546">
        <v>3</v>
      </c>
      <c r="T3546" s="2">
        <v>0.8</v>
      </c>
      <c r="U3546" s="5">
        <v>-13.32</v>
      </c>
      <c r="V3546" s="5">
        <f>ORDENES[[#This Row],[Ventas sin descuento]]-ORDENES[[#This Row],[costos estimados]]</f>
        <v>22.20000000000001</v>
      </c>
      <c r="W3546">
        <v>5</v>
      </c>
      <c r="X3546" s="5">
        <v>8.8800000000000008</v>
      </c>
      <c r="Y3546" s="5">
        <f>ORDENES[[#This Row],[Ventas Originales (con descuento)]]/(1-ORDENES[[#This Row],[Descuento]])</f>
        <v>44.400000000000013</v>
      </c>
      <c r="Z3546" s="5">
        <f>ORDENES[[#This Row],[Ventas Originales (con descuento)]]/ORDENES[[#This Row],[Cantidad]]/(1-ORDENES[[#This Row],[Descuento]])</f>
        <v>8.8800000000000026</v>
      </c>
      <c r="AA3546" s="5">
        <f>ORDENES[[#This Row],[Ventas Originales (con descuento)]]/ORDENES[[#This Row],[Cantidad]]</f>
        <v>1.7760000000000002</v>
      </c>
      <c r="AB3546" s="5">
        <f>ORDENES[[#This Row],[Ventas Originales (con descuento)]]-(ORDENES[[#This Row],[Ganancias]])</f>
        <v>22.200000000000003</v>
      </c>
    </row>
    <row r="3547" spans="1:28" x14ac:dyDescent="0.35">
      <c r="A3547" t="s">
        <v>7719</v>
      </c>
      <c r="B3547" t="s">
        <v>90</v>
      </c>
      <c r="C3547" t="s">
        <v>1</v>
      </c>
      <c r="D3547" t="s">
        <v>130</v>
      </c>
      <c r="E3547" t="s">
        <v>2158</v>
      </c>
      <c r="F3547" s="1">
        <v>44462</v>
      </c>
      <c r="G3547" t="s">
        <v>7613</v>
      </c>
      <c r="H3547" t="s">
        <v>5187</v>
      </c>
      <c r="I3547">
        <v>60653</v>
      </c>
      <c r="J3547" t="s">
        <v>3496</v>
      </c>
      <c r="K3547" t="s">
        <v>1881</v>
      </c>
      <c r="L3547" t="s">
        <v>1860</v>
      </c>
      <c r="M3547" s="1">
        <v>44467</v>
      </c>
      <c r="N3547" t="s">
        <v>1869</v>
      </c>
      <c r="O3547" t="s">
        <v>7623</v>
      </c>
      <c r="P3547" t="s">
        <v>1892</v>
      </c>
      <c r="Q3547" t="s">
        <v>7623</v>
      </c>
      <c r="R3547" t="s">
        <v>1877</v>
      </c>
      <c r="S3547">
        <v>3</v>
      </c>
      <c r="T3547" s="2">
        <v>0.8</v>
      </c>
      <c r="U3547" s="5">
        <v>-197.58</v>
      </c>
      <c r="V3547" s="5">
        <f>ORDENES[[#This Row],[Ventas sin descuento]]-ORDENES[[#This Row],[costos estimados]]</f>
        <v>95.1400000000001</v>
      </c>
      <c r="W3547">
        <v>6</v>
      </c>
      <c r="X3547" s="5">
        <v>73.180000000000007</v>
      </c>
      <c r="Y3547" s="5">
        <f>ORDENES[[#This Row],[Ventas Originales (con descuento)]]/(1-ORDENES[[#This Row],[Descuento]])</f>
        <v>365.90000000000009</v>
      </c>
      <c r="Z3547" s="5">
        <f>ORDENES[[#This Row],[Ventas Originales (con descuento)]]/ORDENES[[#This Row],[Cantidad]]/(1-ORDENES[[#This Row],[Descuento]])</f>
        <v>60.983333333333348</v>
      </c>
      <c r="AA3547" s="5">
        <f>ORDENES[[#This Row],[Ventas Originales (con descuento)]]/ORDENES[[#This Row],[Cantidad]]</f>
        <v>12.196666666666667</v>
      </c>
      <c r="AB3547" s="5">
        <f>ORDENES[[#This Row],[Ventas Originales (con descuento)]]-(ORDENES[[#This Row],[Ganancias]])</f>
        <v>270.76</v>
      </c>
    </row>
    <row r="3548" spans="1:28" x14ac:dyDescent="0.35">
      <c r="A3548" t="s">
        <v>7719</v>
      </c>
      <c r="B3548" t="s">
        <v>90</v>
      </c>
      <c r="C3548" t="s">
        <v>1</v>
      </c>
      <c r="D3548" t="s">
        <v>2608</v>
      </c>
      <c r="E3548" t="s">
        <v>18</v>
      </c>
      <c r="F3548" s="1">
        <v>43456</v>
      </c>
      <c r="G3548" t="s">
        <v>7598</v>
      </c>
      <c r="H3548" t="s">
        <v>5131</v>
      </c>
      <c r="I3548">
        <v>60623</v>
      </c>
      <c r="J3548" t="s">
        <v>1643</v>
      </c>
      <c r="K3548" t="s">
        <v>1881</v>
      </c>
      <c r="L3548" t="s">
        <v>1860</v>
      </c>
      <c r="M3548" s="1">
        <v>43463</v>
      </c>
      <c r="N3548" t="s">
        <v>1869</v>
      </c>
      <c r="O3548" t="s">
        <v>7623</v>
      </c>
      <c r="P3548" t="s">
        <v>1892</v>
      </c>
      <c r="Q3548" t="s">
        <v>7623</v>
      </c>
      <c r="R3548" t="s">
        <v>1876</v>
      </c>
      <c r="S3548">
        <v>5</v>
      </c>
      <c r="T3548" s="2">
        <v>0.8</v>
      </c>
      <c r="U3548" s="5">
        <v>-31.33</v>
      </c>
      <c r="V3548" s="5">
        <f>ORDENES[[#This Row],[Ventas sin descuento]]-ORDENES[[#This Row],[costos estimados]]</f>
        <v>40.270000000000017</v>
      </c>
      <c r="W3548">
        <v>6</v>
      </c>
      <c r="X3548" s="5">
        <v>17.899999999999999</v>
      </c>
      <c r="Y3548" s="5">
        <f>ORDENES[[#This Row],[Ventas Originales (con descuento)]]/(1-ORDENES[[#This Row],[Descuento]])</f>
        <v>89.500000000000014</v>
      </c>
      <c r="Z3548" s="5">
        <f>ORDENES[[#This Row],[Ventas Originales (con descuento)]]/ORDENES[[#This Row],[Cantidad]]/(1-ORDENES[[#This Row],[Descuento]])</f>
        <v>14.916666666666668</v>
      </c>
      <c r="AA3548" s="5">
        <f>ORDENES[[#This Row],[Ventas Originales (con descuento)]]/ORDENES[[#This Row],[Cantidad]]</f>
        <v>2.9833333333333329</v>
      </c>
      <c r="AB3548" s="5">
        <f>ORDENES[[#This Row],[Ventas Originales (con descuento)]]-(ORDENES[[#This Row],[Ganancias]])</f>
        <v>49.23</v>
      </c>
    </row>
    <row r="3549" spans="1:28" x14ac:dyDescent="0.35">
      <c r="A3549" t="s">
        <v>7719</v>
      </c>
      <c r="B3549" t="s">
        <v>51</v>
      </c>
      <c r="C3549" t="s">
        <v>1</v>
      </c>
      <c r="D3549" t="s">
        <v>2705</v>
      </c>
      <c r="E3549" t="s">
        <v>7624</v>
      </c>
      <c r="F3549" s="1">
        <v>43561</v>
      </c>
      <c r="G3549" t="s">
        <v>7613</v>
      </c>
      <c r="H3549" t="s">
        <v>5155</v>
      </c>
      <c r="I3549">
        <v>77041</v>
      </c>
      <c r="J3549" t="s">
        <v>7668</v>
      </c>
      <c r="K3549" t="s">
        <v>1881</v>
      </c>
      <c r="L3549" t="s">
        <v>1860</v>
      </c>
      <c r="M3549" s="1">
        <v>43565</v>
      </c>
      <c r="N3549" t="s">
        <v>1869</v>
      </c>
      <c r="O3549" t="s">
        <v>7623</v>
      </c>
      <c r="P3549" t="s">
        <v>1883</v>
      </c>
      <c r="Q3549" t="s">
        <v>7623</v>
      </c>
      <c r="R3549" t="s">
        <v>1876</v>
      </c>
      <c r="S3549">
        <v>3</v>
      </c>
      <c r="T3549" s="2">
        <v>0.8</v>
      </c>
      <c r="U3549" s="5">
        <v>-16.88</v>
      </c>
      <c r="V3549" s="5">
        <f>ORDENES[[#This Row],[Ventas sin descuento]]-ORDENES[[#This Row],[costos estimados]]</f>
        <v>21.720000000000013</v>
      </c>
      <c r="W3549">
        <v>6</v>
      </c>
      <c r="X3549" s="5">
        <v>9.65</v>
      </c>
      <c r="Y3549" s="5">
        <f>ORDENES[[#This Row],[Ventas Originales (con descuento)]]/(1-ORDENES[[#This Row],[Descuento]])</f>
        <v>48.250000000000014</v>
      </c>
      <c r="Z3549" s="5">
        <f>ORDENES[[#This Row],[Ventas Originales (con descuento)]]/ORDENES[[#This Row],[Cantidad]]/(1-ORDENES[[#This Row],[Descuento]])</f>
        <v>8.0416666666666696</v>
      </c>
      <c r="AA3549" s="5">
        <f>ORDENES[[#This Row],[Ventas Originales (con descuento)]]/ORDENES[[#This Row],[Cantidad]]</f>
        <v>1.6083333333333334</v>
      </c>
      <c r="AB3549" s="5">
        <f>ORDENES[[#This Row],[Ventas Originales (con descuento)]]-(ORDENES[[#This Row],[Ganancias]])</f>
        <v>26.53</v>
      </c>
    </row>
    <row r="3550" spans="1:28" x14ac:dyDescent="0.35">
      <c r="A3550" t="s">
        <v>7719</v>
      </c>
      <c r="B3550" t="s">
        <v>51</v>
      </c>
      <c r="C3550" t="s">
        <v>1</v>
      </c>
      <c r="D3550" t="s">
        <v>2379</v>
      </c>
      <c r="E3550" t="s">
        <v>35</v>
      </c>
      <c r="F3550" s="1">
        <v>43777</v>
      </c>
      <c r="G3550" t="s">
        <v>7613</v>
      </c>
      <c r="H3550" t="s">
        <v>5237</v>
      </c>
      <c r="I3550">
        <v>77095</v>
      </c>
      <c r="J3550" t="s">
        <v>1203</v>
      </c>
      <c r="K3550" t="s">
        <v>1881</v>
      </c>
      <c r="L3550" t="s">
        <v>1860</v>
      </c>
      <c r="M3550" s="1">
        <v>43782</v>
      </c>
      <c r="N3550" t="s">
        <v>1869</v>
      </c>
      <c r="O3550" t="s">
        <v>7623</v>
      </c>
      <c r="P3550" t="s">
        <v>1883</v>
      </c>
      <c r="Q3550" t="s">
        <v>7623</v>
      </c>
      <c r="R3550" t="s">
        <v>1876</v>
      </c>
      <c r="S3550">
        <v>3</v>
      </c>
      <c r="T3550" s="2">
        <v>0.8</v>
      </c>
      <c r="U3550" s="5">
        <v>-17.29</v>
      </c>
      <c r="V3550" s="5">
        <f>ORDENES[[#This Row],[Ventas sin descuento]]-ORDENES[[#This Row],[costos estimados]]</f>
        <v>24.630000000000013</v>
      </c>
      <c r="W3550">
        <v>6</v>
      </c>
      <c r="X3550" s="5">
        <v>10.48</v>
      </c>
      <c r="Y3550" s="5">
        <f>ORDENES[[#This Row],[Ventas Originales (con descuento)]]/(1-ORDENES[[#This Row],[Descuento]])</f>
        <v>52.400000000000013</v>
      </c>
      <c r="Z3550" s="5">
        <f>ORDENES[[#This Row],[Ventas Originales (con descuento)]]/ORDENES[[#This Row],[Cantidad]]/(1-ORDENES[[#This Row],[Descuento]])</f>
        <v>8.7333333333333361</v>
      </c>
      <c r="AA3550" s="5">
        <f>ORDENES[[#This Row],[Ventas Originales (con descuento)]]/ORDENES[[#This Row],[Cantidad]]</f>
        <v>1.7466666666666668</v>
      </c>
      <c r="AB3550" s="5">
        <f>ORDENES[[#This Row],[Ventas Originales (con descuento)]]-(ORDENES[[#This Row],[Ganancias]])</f>
        <v>27.77</v>
      </c>
    </row>
    <row r="3551" spans="1:28" x14ac:dyDescent="0.35">
      <c r="A3551" t="s">
        <v>7719</v>
      </c>
      <c r="B3551" t="s">
        <v>51</v>
      </c>
      <c r="C3551" t="s">
        <v>1</v>
      </c>
      <c r="D3551" t="s">
        <v>411</v>
      </c>
      <c r="E3551" t="s">
        <v>2222</v>
      </c>
      <c r="F3551" s="1">
        <v>44157</v>
      </c>
      <c r="G3551" t="s">
        <v>7613</v>
      </c>
      <c r="H3551" t="s">
        <v>5127</v>
      </c>
      <c r="I3551">
        <v>77095</v>
      </c>
      <c r="J3551" t="s">
        <v>2784</v>
      </c>
      <c r="K3551" t="s">
        <v>1881</v>
      </c>
      <c r="L3551" t="s">
        <v>1860</v>
      </c>
      <c r="M3551" s="1">
        <v>44162</v>
      </c>
      <c r="N3551" t="s">
        <v>1869</v>
      </c>
      <c r="O3551" t="s">
        <v>7623</v>
      </c>
      <c r="P3551" t="s">
        <v>1883</v>
      </c>
      <c r="Q3551" t="s">
        <v>7623</v>
      </c>
      <c r="R3551" t="s">
        <v>1876</v>
      </c>
      <c r="S3551">
        <v>3</v>
      </c>
      <c r="T3551" s="2">
        <v>0.8</v>
      </c>
      <c r="U3551" s="5">
        <v>-6.73</v>
      </c>
      <c r="V3551" s="5">
        <f>ORDENES[[#This Row],[Ventas sin descuento]]-ORDENES[[#This Row],[costos estimados]]</f>
        <v>11.230000000000006</v>
      </c>
      <c r="W3551">
        <v>6</v>
      </c>
      <c r="X3551" s="5">
        <v>4.49</v>
      </c>
      <c r="Y3551" s="5">
        <f>ORDENES[[#This Row],[Ventas Originales (con descuento)]]/(1-ORDENES[[#This Row],[Descuento]])</f>
        <v>22.450000000000006</v>
      </c>
      <c r="Z3551" s="5">
        <f>ORDENES[[#This Row],[Ventas Originales (con descuento)]]/ORDENES[[#This Row],[Cantidad]]/(1-ORDENES[[#This Row],[Descuento]])</f>
        <v>3.741666666666668</v>
      </c>
      <c r="AA3551" s="5">
        <f>ORDENES[[#This Row],[Ventas Originales (con descuento)]]/ORDENES[[#This Row],[Cantidad]]</f>
        <v>0.74833333333333341</v>
      </c>
      <c r="AB3551" s="5">
        <f>ORDENES[[#This Row],[Ventas Originales (con descuento)]]-(ORDENES[[#This Row],[Ganancias]])</f>
        <v>11.22</v>
      </c>
    </row>
    <row r="3552" spans="1:28" x14ac:dyDescent="0.35">
      <c r="A3552" t="s">
        <v>7719</v>
      </c>
      <c r="B3552" t="s">
        <v>51</v>
      </c>
      <c r="C3552" t="s">
        <v>1</v>
      </c>
      <c r="D3552" t="s">
        <v>411</v>
      </c>
      <c r="E3552" t="s">
        <v>35</v>
      </c>
      <c r="F3552" s="1">
        <v>44157</v>
      </c>
      <c r="G3552" t="s">
        <v>7613</v>
      </c>
      <c r="H3552" t="s">
        <v>5127</v>
      </c>
      <c r="I3552">
        <v>77095</v>
      </c>
      <c r="J3552" t="s">
        <v>2660</v>
      </c>
      <c r="K3552" t="s">
        <v>1881</v>
      </c>
      <c r="L3552" t="s">
        <v>1860</v>
      </c>
      <c r="M3552" s="1">
        <v>44162</v>
      </c>
      <c r="N3552" t="s">
        <v>1869</v>
      </c>
      <c r="O3552" t="s">
        <v>7623</v>
      </c>
      <c r="P3552" t="s">
        <v>1883</v>
      </c>
      <c r="Q3552" t="s">
        <v>7623</v>
      </c>
      <c r="R3552" t="s">
        <v>1876</v>
      </c>
      <c r="S3552">
        <v>3</v>
      </c>
      <c r="T3552" s="2">
        <v>0.8</v>
      </c>
      <c r="U3552" s="5">
        <v>-9.6300000000000008</v>
      </c>
      <c r="V3552" s="5">
        <f>ORDENES[[#This Row],[Ventas sin descuento]]-ORDENES[[#This Row],[costos estimados]]</f>
        <v>15.250000000000004</v>
      </c>
      <c r="W3552">
        <v>6</v>
      </c>
      <c r="X3552" s="5">
        <v>6.22</v>
      </c>
      <c r="Y3552" s="5">
        <f>ORDENES[[#This Row],[Ventas Originales (con descuento)]]/(1-ORDENES[[#This Row],[Descuento]])</f>
        <v>31.100000000000005</v>
      </c>
      <c r="Z3552" s="5">
        <f>ORDENES[[#This Row],[Ventas Originales (con descuento)]]/ORDENES[[#This Row],[Cantidad]]/(1-ORDENES[[#This Row],[Descuento]])</f>
        <v>5.1833333333333345</v>
      </c>
      <c r="AA3552" s="5">
        <f>ORDENES[[#This Row],[Ventas Originales (con descuento)]]/ORDENES[[#This Row],[Cantidad]]</f>
        <v>1.0366666666666666</v>
      </c>
      <c r="AB3552" s="5">
        <f>ORDENES[[#This Row],[Ventas Originales (con descuento)]]-(ORDENES[[#This Row],[Ganancias]])</f>
        <v>15.850000000000001</v>
      </c>
    </row>
    <row r="3553" spans="1:28" x14ac:dyDescent="0.35">
      <c r="A3553" t="s">
        <v>7719</v>
      </c>
      <c r="B3553" t="s">
        <v>90</v>
      </c>
      <c r="C3553" t="s">
        <v>1</v>
      </c>
      <c r="D3553" t="s">
        <v>3110</v>
      </c>
      <c r="E3553" t="s">
        <v>351</v>
      </c>
      <c r="F3553" s="1">
        <v>43809</v>
      </c>
      <c r="G3553" t="s">
        <v>7598</v>
      </c>
      <c r="H3553" t="s">
        <v>5238</v>
      </c>
      <c r="I3553">
        <v>60610</v>
      </c>
      <c r="J3553" t="s">
        <v>3141</v>
      </c>
      <c r="K3553" t="s">
        <v>1881</v>
      </c>
      <c r="L3553" t="s">
        <v>1860</v>
      </c>
      <c r="M3553" s="1">
        <v>43814</v>
      </c>
      <c r="N3553" t="s">
        <v>1869</v>
      </c>
      <c r="O3553" t="s">
        <v>7623</v>
      </c>
      <c r="P3553" t="s">
        <v>1892</v>
      </c>
      <c r="Q3553" t="s">
        <v>7623</v>
      </c>
      <c r="R3553" t="s">
        <v>1877</v>
      </c>
      <c r="S3553">
        <v>3</v>
      </c>
      <c r="T3553" s="2">
        <v>0.8</v>
      </c>
      <c r="U3553" s="5">
        <v>-108.83</v>
      </c>
      <c r="V3553" s="5">
        <f>ORDENES[[#This Row],[Ventas sin descuento]]-ORDENES[[#This Row],[costos estimados]]</f>
        <v>103.53000000000009</v>
      </c>
      <c r="W3553">
        <v>7</v>
      </c>
      <c r="X3553" s="5">
        <v>53.09</v>
      </c>
      <c r="Y3553" s="5">
        <f>ORDENES[[#This Row],[Ventas Originales (con descuento)]]/(1-ORDENES[[#This Row],[Descuento]])</f>
        <v>265.4500000000001</v>
      </c>
      <c r="Z3553" s="5">
        <f>ORDENES[[#This Row],[Ventas Originales (con descuento)]]/ORDENES[[#This Row],[Cantidad]]/(1-ORDENES[[#This Row],[Descuento]])</f>
        <v>37.921428571428578</v>
      </c>
      <c r="AA3553" s="5">
        <f>ORDENES[[#This Row],[Ventas Originales (con descuento)]]/ORDENES[[#This Row],[Cantidad]]</f>
        <v>7.5842857142857145</v>
      </c>
      <c r="AB3553" s="5">
        <f>ORDENES[[#This Row],[Ventas Originales (con descuento)]]-(ORDENES[[#This Row],[Ganancias]])</f>
        <v>161.92000000000002</v>
      </c>
    </row>
    <row r="3554" spans="1:28" x14ac:dyDescent="0.35">
      <c r="A3554" t="s">
        <v>7719</v>
      </c>
      <c r="B3554" t="s">
        <v>90</v>
      </c>
      <c r="C3554" t="s">
        <v>1</v>
      </c>
      <c r="D3554" t="s">
        <v>2149</v>
      </c>
      <c r="E3554" t="s">
        <v>7624</v>
      </c>
      <c r="F3554" s="1">
        <v>43190</v>
      </c>
      <c r="G3554" t="s">
        <v>7613</v>
      </c>
      <c r="H3554" t="s">
        <v>5239</v>
      </c>
      <c r="I3554">
        <v>60610</v>
      </c>
      <c r="J3554" t="s">
        <v>7650</v>
      </c>
      <c r="K3554" t="s">
        <v>1881</v>
      </c>
      <c r="L3554" t="s">
        <v>1860</v>
      </c>
      <c r="M3554" s="1">
        <v>43194</v>
      </c>
      <c r="N3554" t="s">
        <v>1869</v>
      </c>
      <c r="O3554" t="s">
        <v>7623</v>
      </c>
      <c r="P3554" t="s">
        <v>1892</v>
      </c>
      <c r="Q3554" t="s">
        <v>7623</v>
      </c>
      <c r="R3554" t="s">
        <v>1876</v>
      </c>
      <c r="S3554">
        <v>3</v>
      </c>
      <c r="T3554" s="2">
        <v>0.8</v>
      </c>
      <c r="U3554" s="5">
        <v>-13.83</v>
      </c>
      <c r="V3554" s="5">
        <f>ORDENES[[#This Row],[Ventas sin descuento]]-ORDENES[[#This Row],[costos estimados]]</f>
        <v>18.690000000000012</v>
      </c>
      <c r="W3554">
        <v>7</v>
      </c>
      <c r="X3554" s="5">
        <v>8.1300000000000008</v>
      </c>
      <c r="Y3554" s="5">
        <f>ORDENES[[#This Row],[Ventas Originales (con descuento)]]/(1-ORDENES[[#This Row],[Descuento]])</f>
        <v>40.650000000000013</v>
      </c>
      <c r="Z3554" s="5">
        <f>ORDENES[[#This Row],[Ventas Originales (con descuento)]]/ORDENES[[#This Row],[Cantidad]]/(1-ORDENES[[#This Row],[Descuento]])</f>
        <v>5.8071428571428587</v>
      </c>
      <c r="AA3554" s="5">
        <f>ORDENES[[#This Row],[Ventas Originales (con descuento)]]/ORDENES[[#This Row],[Cantidad]]</f>
        <v>1.1614285714285715</v>
      </c>
      <c r="AB3554" s="5">
        <f>ORDENES[[#This Row],[Ventas Originales (con descuento)]]-(ORDENES[[#This Row],[Ganancias]])</f>
        <v>21.96</v>
      </c>
    </row>
    <row r="3555" spans="1:28" x14ac:dyDescent="0.35">
      <c r="A3555" t="s">
        <v>7719</v>
      </c>
      <c r="B3555" t="s">
        <v>322</v>
      </c>
      <c r="C3555" t="s">
        <v>1</v>
      </c>
      <c r="D3555" t="s">
        <v>330</v>
      </c>
      <c r="E3555" t="s">
        <v>47</v>
      </c>
      <c r="F3555" s="1">
        <v>43805</v>
      </c>
      <c r="G3555" t="s">
        <v>7613</v>
      </c>
      <c r="H3555" t="s">
        <v>5240</v>
      </c>
      <c r="I3555">
        <v>78745</v>
      </c>
      <c r="J3555" t="s">
        <v>3330</v>
      </c>
      <c r="K3555" t="s">
        <v>1881</v>
      </c>
      <c r="L3555" t="s">
        <v>1860</v>
      </c>
      <c r="M3555" s="1">
        <v>43811</v>
      </c>
      <c r="N3555" t="s">
        <v>1869</v>
      </c>
      <c r="O3555" t="s">
        <v>7623</v>
      </c>
      <c r="P3555" t="s">
        <v>1883</v>
      </c>
      <c r="Q3555" t="s">
        <v>7623</v>
      </c>
      <c r="R3555" t="s">
        <v>1876</v>
      </c>
      <c r="S3555">
        <v>4</v>
      </c>
      <c r="T3555" s="2">
        <v>0.8</v>
      </c>
      <c r="U3555" s="5">
        <v>-4.8499999999999996</v>
      </c>
      <c r="V3555" s="5">
        <f>ORDENES[[#This Row],[Ventas sin descuento]]-ORDENES[[#This Row],[costos estimados]]</f>
        <v>6.230000000000004</v>
      </c>
      <c r="W3555">
        <v>7</v>
      </c>
      <c r="X3555" s="5">
        <v>2.77</v>
      </c>
      <c r="Y3555" s="5">
        <f>ORDENES[[#This Row],[Ventas Originales (con descuento)]]/(1-ORDENES[[#This Row],[Descuento]])</f>
        <v>13.850000000000003</v>
      </c>
      <c r="Z3555" s="5">
        <f>ORDENES[[#This Row],[Ventas Originales (con descuento)]]/ORDENES[[#This Row],[Cantidad]]/(1-ORDENES[[#This Row],[Descuento]])</f>
        <v>1.9785714285714291</v>
      </c>
      <c r="AA3555" s="5">
        <f>ORDENES[[#This Row],[Ventas Originales (con descuento)]]/ORDENES[[#This Row],[Cantidad]]</f>
        <v>0.39571428571428574</v>
      </c>
      <c r="AB3555" s="5">
        <f>ORDENES[[#This Row],[Ventas Originales (con descuento)]]-(ORDENES[[#This Row],[Ganancias]])</f>
        <v>7.6199999999999992</v>
      </c>
    </row>
    <row r="3556" spans="1:28" x14ac:dyDescent="0.35">
      <c r="A3556" t="s">
        <v>7719</v>
      </c>
      <c r="B3556" t="s">
        <v>418</v>
      </c>
      <c r="C3556" t="s">
        <v>1</v>
      </c>
      <c r="D3556" t="s">
        <v>1936</v>
      </c>
      <c r="E3556" t="s">
        <v>38</v>
      </c>
      <c r="F3556" s="1">
        <v>43107</v>
      </c>
      <c r="G3556" t="s">
        <v>7613</v>
      </c>
      <c r="H3556" t="s">
        <v>4172</v>
      </c>
      <c r="I3556">
        <v>77340</v>
      </c>
      <c r="J3556" t="s">
        <v>1937</v>
      </c>
      <c r="K3556" t="s">
        <v>1881</v>
      </c>
      <c r="L3556" t="s">
        <v>1860</v>
      </c>
      <c r="M3556" s="1">
        <v>43112</v>
      </c>
      <c r="N3556" t="s">
        <v>1869</v>
      </c>
      <c r="O3556" t="s">
        <v>7623</v>
      </c>
      <c r="P3556" t="s">
        <v>1883</v>
      </c>
      <c r="Q3556" t="s">
        <v>7623</v>
      </c>
      <c r="R3556" t="s">
        <v>1876</v>
      </c>
      <c r="S3556">
        <v>3</v>
      </c>
      <c r="T3556" s="2">
        <v>0.8</v>
      </c>
      <c r="U3556" s="5">
        <v>-18.25</v>
      </c>
      <c r="V3556" s="5">
        <f>ORDENES[[#This Row],[Ventas sin descuento]]-ORDENES[[#This Row],[costos estimados]]</f>
        <v>23.470000000000013</v>
      </c>
      <c r="W3556">
        <v>7</v>
      </c>
      <c r="X3556" s="5">
        <v>10.43</v>
      </c>
      <c r="Y3556" s="5">
        <f>ORDENES[[#This Row],[Ventas Originales (con descuento)]]/(1-ORDENES[[#This Row],[Descuento]])</f>
        <v>52.150000000000013</v>
      </c>
      <c r="Z3556" s="5">
        <f>ORDENES[[#This Row],[Ventas Originales (con descuento)]]/ORDENES[[#This Row],[Cantidad]]/(1-ORDENES[[#This Row],[Descuento]])</f>
        <v>7.450000000000002</v>
      </c>
      <c r="AA3556" s="5">
        <f>ORDENES[[#This Row],[Ventas Originales (con descuento)]]/ORDENES[[#This Row],[Cantidad]]</f>
        <v>1.49</v>
      </c>
      <c r="AB3556" s="5">
        <f>ORDENES[[#This Row],[Ventas Originales (con descuento)]]-(ORDENES[[#This Row],[Ganancias]])</f>
        <v>28.68</v>
      </c>
    </row>
    <row r="3557" spans="1:28" x14ac:dyDescent="0.35">
      <c r="A3557" t="s">
        <v>7719</v>
      </c>
      <c r="B3557" t="s">
        <v>484</v>
      </c>
      <c r="C3557" t="s">
        <v>1</v>
      </c>
      <c r="D3557" t="s">
        <v>168</v>
      </c>
      <c r="E3557" t="s">
        <v>47</v>
      </c>
      <c r="F3557" s="1">
        <v>44117</v>
      </c>
      <c r="G3557" t="s">
        <v>7613</v>
      </c>
      <c r="H3557" t="s">
        <v>4182</v>
      </c>
      <c r="I3557">
        <v>78041</v>
      </c>
      <c r="J3557" t="s">
        <v>1441</v>
      </c>
      <c r="K3557" t="s">
        <v>1881</v>
      </c>
      <c r="L3557" t="s">
        <v>1860</v>
      </c>
      <c r="M3557" s="1">
        <v>44123</v>
      </c>
      <c r="N3557" t="s">
        <v>1869</v>
      </c>
      <c r="O3557" t="s">
        <v>7623</v>
      </c>
      <c r="P3557" t="s">
        <v>1883</v>
      </c>
      <c r="Q3557" t="s">
        <v>7623</v>
      </c>
      <c r="R3557" t="s">
        <v>1876</v>
      </c>
      <c r="S3557">
        <v>4</v>
      </c>
      <c r="T3557" s="2">
        <v>0.8</v>
      </c>
      <c r="U3557" s="5">
        <v>-11</v>
      </c>
      <c r="V3557" s="5">
        <f>ORDENES[[#This Row],[Ventas sin descuento]]-ORDENES[[#This Row],[costos estimados]]</f>
        <v>14.160000000000007</v>
      </c>
      <c r="W3557">
        <v>7</v>
      </c>
      <c r="X3557" s="5">
        <v>6.29</v>
      </c>
      <c r="Y3557" s="5">
        <f>ORDENES[[#This Row],[Ventas Originales (con descuento)]]/(1-ORDENES[[#This Row],[Descuento]])</f>
        <v>31.450000000000006</v>
      </c>
      <c r="Z3557" s="5">
        <f>ORDENES[[#This Row],[Ventas Originales (con descuento)]]/ORDENES[[#This Row],[Cantidad]]/(1-ORDENES[[#This Row],[Descuento]])</f>
        <v>4.4928571428571438</v>
      </c>
      <c r="AA3557" s="5">
        <f>ORDENES[[#This Row],[Ventas Originales (con descuento)]]/ORDENES[[#This Row],[Cantidad]]</f>
        <v>0.89857142857142858</v>
      </c>
      <c r="AB3557" s="5">
        <f>ORDENES[[#This Row],[Ventas Originales (con descuento)]]-(ORDENES[[#This Row],[Ganancias]])</f>
        <v>17.29</v>
      </c>
    </row>
    <row r="3558" spans="1:28" x14ac:dyDescent="0.35">
      <c r="A3558" t="s">
        <v>7719</v>
      </c>
      <c r="B3558" t="s">
        <v>3182</v>
      </c>
      <c r="C3558" t="s">
        <v>1</v>
      </c>
      <c r="D3558" t="s">
        <v>100</v>
      </c>
      <c r="E3558" t="s">
        <v>7624</v>
      </c>
      <c r="F3558" s="1">
        <v>43606</v>
      </c>
      <c r="G3558" t="s">
        <v>7598</v>
      </c>
      <c r="H3558" t="s">
        <v>5241</v>
      </c>
      <c r="I3558">
        <v>60423</v>
      </c>
      <c r="J3558" t="s">
        <v>7627</v>
      </c>
      <c r="K3558" t="s">
        <v>1881</v>
      </c>
      <c r="L3558" t="s">
        <v>1860</v>
      </c>
      <c r="M3558" s="1">
        <v>43612</v>
      </c>
      <c r="N3558" t="s">
        <v>1869</v>
      </c>
      <c r="O3558" t="s">
        <v>7623</v>
      </c>
      <c r="P3558" t="s">
        <v>1892</v>
      </c>
      <c r="Q3558" t="s">
        <v>7623</v>
      </c>
      <c r="R3558" t="s">
        <v>1877</v>
      </c>
      <c r="S3558">
        <v>4</v>
      </c>
      <c r="T3558" s="2">
        <v>0.8</v>
      </c>
      <c r="U3558" s="5">
        <v>-52.96</v>
      </c>
      <c r="V3558" s="5">
        <f>ORDENES[[#This Row],[Ventas sin descuento]]-ORDENES[[#This Row],[costos estimados]]</f>
        <v>30.120000000000019</v>
      </c>
      <c r="W3558">
        <v>8</v>
      </c>
      <c r="X3558" s="5">
        <v>20.77</v>
      </c>
      <c r="Y3558" s="5">
        <f>ORDENES[[#This Row],[Ventas Originales (con descuento)]]/(1-ORDENES[[#This Row],[Descuento]])</f>
        <v>103.85000000000002</v>
      </c>
      <c r="Z3558" s="5">
        <f>ORDENES[[#This Row],[Ventas Originales (con descuento)]]/ORDENES[[#This Row],[Cantidad]]/(1-ORDENES[[#This Row],[Descuento]])</f>
        <v>12.981250000000003</v>
      </c>
      <c r="AA3558" s="5">
        <f>ORDENES[[#This Row],[Ventas Originales (con descuento)]]/ORDENES[[#This Row],[Cantidad]]</f>
        <v>2.5962499999999999</v>
      </c>
      <c r="AB3558" s="5">
        <f>ORDENES[[#This Row],[Ventas Originales (con descuento)]]-(ORDENES[[#This Row],[Ganancias]])</f>
        <v>73.73</v>
      </c>
    </row>
    <row r="3559" spans="1:28" x14ac:dyDescent="0.35">
      <c r="A3559" t="s">
        <v>7719</v>
      </c>
      <c r="B3559" t="s">
        <v>190</v>
      </c>
      <c r="C3559" t="s">
        <v>1</v>
      </c>
      <c r="D3559" t="s">
        <v>2270</v>
      </c>
      <c r="E3559" t="s">
        <v>533</v>
      </c>
      <c r="F3559" s="1">
        <v>43562</v>
      </c>
      <c r="G3559" t="s">
        <v>7613</v>
      </c>
      <c r="H3559" t="s">
        <v>5242</v>
      </c>
      <c r="I3559">
        <v>78207</v>
      </c>
      <c r="J3559" t="s">
        <v>3018</v>
      </c>
      <c r="K3559" t="s">
        <v>1881</v>
      </c>
      <c r="L3559" t="s">
        <v>1860</v>
      </c>
      <c r="M3559" s="1">
        <v>43566</v>
      </c>
      <c r="N3559" t="s">
        <v>1869</v>
      </c>
      <c r="O3559" t="s">
        <v>7623</v>
      </c>
      <c r="P3559" t="s">
        <v>1883</v>
      </c>
      <c r="Q3559" t="s">
        <v>7623</v>
      </c>
      <c r="R3559" t="s">
        <v>1877</v>
      </c>
      <c r="S3559">
        <v>3</v>
      </c>
      <c r="T3559" s="2">
        <v>0.8</v>
      </c>
      <c r="U3559" s="5">
        <v>-1181.28</v>
      </c>
      <c r="V3559" s="5">
        <f>ORDENES[[#This Row],[Ventas sin descuento]]-ORDENES[[#This Row],[costos estimados]]</f>
        <v>671.72000000000048</v>
      </c>
      <c r="W3559">
        <v>8</v>
      </c>
      <c r="X3559" s="5">
        <v>463.25</v>
      </c>
      <c r="Y3559" s="5">
        <f>ORDENES[[#This Row],[Ventas Originales (con descuento)]]/(1-ORDENES[[#This Row],[Descuento]])</f>
        <v>2316.2500000000005</v>
      </c>
      <c r="Z3559" s="5">
        <f>ORDENES[[#This Row],[Ventas Originales (con descuento)]]/ORDENES[[#This Row],[Cantidad]]/(1-ORDENES[[#This Row],[Descuento]])</f>
        <v>289.53125000000006</v>
      </c>
      <c r="AA3559" s="5">
        <f>ORDENES[[#This Row],[Ventas Originales (con descuento)]]/ORDENES[[#This Row],[Cantidad]]</f>
        <v>57.90625</v>
      </c>
      <c r="AB3559" s="5">
        <f>ORDENES[[#This Row],[Ventas Originales (con descuento)]]-(ORDENES[[#This Row],[Ganancias]])</f>
        <v>1644.53</v>
      </c>
    </row>
    <row r="3560" spans="1:28" x14ac:dyDescent="0.35">
      <c r="A3560" t="s">
        <v>7719</v>
      </c>
      <c r="B3560" t="s">
        <v>190</v>
      </c>
      <c r="C3560" t="s">
        <v>1</v>
      </c>
      <c r="D3560" t="s">
        <v>366</v>
      </c>
      <c r="E3560" t="s">
        <v>146</v>
      </c>
      <c r="F3560" s="1">
        <v>43307</v>
      </c>
      <c r="G3560" t="s">
        <v>7598</v>
      </c>
      <c r="H3560" t="s">
        <v>4173</v>
      </c>
      <c r="I3560">
        <v>78207</v>
      </c>
      <c r="J3560" t="s">
        <v>1449</v>
      </c>
      <c r="K3560" t="s">
        <v>1881</v>
      </c>
      <c r="L3560" t="s">
        <v>1860</v>
      </c>
      <c r="M3560" s="1">
        <v>43311</v>
      </c>
      <c r="N3560" t="s">
        <v>1869</v>
      </c>
      <c r="O3560" t="s">
        <v>7623</v>
      </c>
      <c r="P3560" t="s">
        <v>1883</v>
      </c>
      <c r="Q3560" t="s">
        <v>7623</v>
      </c>
      <c r="R3560" t="s">
        <v>1876</v>
      </c>
      <c r="S3560">
        <v>3</v>
      </c>
      <c r="T3560" s="2">
        <v>0.8</v>
      </c>
      <c r="U3560" s="5">
        <v>-3701.89</v>
      </c>
      <c r="V3560" s="5">
        <f>ORDENES[[#This Row],[Ventas sin descuento]]-ORDENES[[#This Row],[costos estimados]]</f>
        <v>5008.4300000000021</v>
      </c>
      <c r="W3560">
        <v>8</v>
      </c>
      <c r="X3560" s="5">
        <v>2177.58</v>
      </c>
      <c r="Y3560" s="5">
        <f>ORDENES[[#This Row],[Ventas Originales (con descuento)]]/(1-ORDENES[[#This Row],[Descuento]])</f>
        <v>10887.900000000001</v>
      </c>
      <c r="Z3560" s="5">
        <f>ORDENES[[#This Row],[Ventas Originales (con descuento)]]/ORDENES[[#This Row],[Cantidad]]/(1-ORDENES[[#This Row],[Descuento]])</f>
        <v>1360.9875000000002</v>
      </c>
      <c r="AA3560" s="5">
        <f>ORDENES[[#This Row],[Ventas Originales (con descuento)]]/ORDENES[[#This Row],[Cantidad]]</f>
        <v>272.19749999999999</v>
      </c>
      <c r="AB3560" s="5">
        <f>ORDENES[[#This Row],[Ventas Originales (con descuento)]]-(ORDENES[[#This Row],[Ganancias]])</f>
        <v>5879.4699999999993</v>
      </c>
    </row>
    <row r="3561" spans="1:28" x14ac:dyDescent="0.35">
      <c r="A3561" t="s">
        <v>7719</v>
      </c>
      <c r="B3561" t="s">
        <v>227</v>
      </c>
      <c r="C3561" t="s">
        <v>1</v>
      </c>
      <c r="D3561" t="s">
        <v>615</v>
      </c>
      <c r="E3561" t="s">
        <v>35</v>
      </c>
      <c r="F3561" s="1">
        <v>44555</v>
      </c>
      <c r="G3561" t="s">
        <v>7613</v>
      </c>
      <c r="H3561" t="s">
        <v>5136</v>
      </c>
      <c r="I3561">
        <v>75081</v>
      </c>
      <c r="J3561" t="s">
        <v>1817</v>
      </c>
      <c r="K3561" t="s">
        <v>1881</v>
      </c>
      <c r="L3561" t="s">
        <v>1860</v>
      </c>
      <c r="M3561" s="1">
        <v>44562</v>
      </c>
      <c r="N3561" t="s">
        <v>1869</v>
      </c>
      <c r="O3561" t="s">
        <v>7623</v>
      </c>
      <c r="P3561" t="s">
        <v>1883</v>
      </c>
      <c r="Q3561" t="s">
        <v>7623</v>
      </c>
      <c r="R3561" t="s">
        <v>1876</v>
      </c>
      <c r="S3561">
        <v>5</v>
      </c>
      <c r="T3561" s="2">
        <v>0.8</v>
      </c>
      <c r="U3561" s="5">
        <v>-59.37</v>
      </c>
      <c r="V3561" s="5">
        <f>ORDENES[[#This Row],[Ventas sin descuento]]-ORDENES[[#This Row],[costos estimados]]</f>
        <v>98.950000000000045</v>
      </c>
      <c r="W3561">
        <v>9</v>
      </c>
      <c r="X3561" s="5">
        <v>39.58</v>
      </c>
      <c r="Y3561" s="5">
        <f>ORDENES[[#This Row],[Ventas Originales (con descuento)]]/(1-ORDENES[[#This Row],[Descuento]])</f>
        <v>197.90000000000003</v>
      </c>
      <c r="Z3561" s="5">
        <f>ORDENES[[#This Row],[Ventas Originales (con descuento)]]/ORDENES[[#This Row],[Cantidad]]/(1-ORDENES[[#This Row],[Descuento]])</f>
        <v>21.988888888888894</v>
      </c>
      <c r="AA3561" s="5">
        <f>ORDENES[[#This Row],[Ventas Originales (con descuento)]]/ORDENES[[#This Row],[Cantidad]]</f>
        <v>4.3977777777777778</v>
      </c>
      <c r="AB3561" s="5">
        <f>ORDENES[[#This Row],[Ventas Originales (con descuento)]]-(ORDENES[[#This Row],[Ganancias]])</f>
        <v>98.949999999999989</v>
      </c>
    </row>
    <row r="3562" spans="1:28" x14ac:dyDescent="0.35">
      <c r="A3562" t="s">
        <v>7719</v>
      </c>
      <c r="B3562" t="s">
        <v>51</v>
      </c>
      <c r="C3562" t="s">
        <v>1</v>
      </c>
      <c r="D3562" t="s">
        <v>2998</v>
      </c>
      <c r="E3562" t="s">
        <v>47</v>
      </c>
      <c r="F3562" s="1">
        <v>43776</v>
      </c>
      <c r="G3562" t="s">
        <v>7613</v>
      </c>
      <c r="H3562" t="s">
        <v>4181</v>
      </c>
      <c r="I3562">
        <v>77041</v>
      </c>
      <c r="J3562" t="s">
        <v>1187</v>
      </c>
      <c r="K3562" t="s">
        <v>1881</v>
      </c>
      <c r="L3562" t="s">
        <v>1860</v>
      </c>
      <c r="M3562" s="1">
        <v>43781</v>
      </c>
      <c r="N3562" t="s">
        <v>1869</v>
      </c>
      <c r="O3562" t="s">
        <v>7623</v>
      </c>
      <c r="P3562" t="s">
        <v>1883</v>
      </c>
      <c r="Q3562" t="s">
        <v>7623</v>
      </c>
      <c r="R3562" t="s">
        <v>1876</v>
      </c>
      <c r="S3562">
        <v>3</v>
      </c>
      <c r="T3562" s="2">
        <v>0.8</v>
      </c>
      <c r="U3562" s="5">
        <v>-51.3</v>
      </c>
      <c r="V3562" s="5">
        <f>ORDENES[[#This Row],[Ventas sin descuento]]-ORDENES[[#This Row],[costos estimados]]</f>
        <v>76.94000000000004</v>
      </c>
      <c r="W3562">
        <v>10</v>
      </c>
      <c r="X3562" s="5">
        <v>32.06</v>
      </c>
      <c r="Y3562" s="5">
        <f>ORDENES[[#This Row],[Ventas Originales (con descuento)]]/(1-ORDENES[[#This Row],[Descuento]])</f>
        <v>160.30000000000004</v>
      </c>
      <c r="Z3562" s="5">
        <f>ORDENES[[#This Row],[Ventas Originales (con descuento)]]/ORDENES[[#This Row],[Cantidad]]/(1-ORDENES[[#This Row],[Descuento]])</f>
        <v>16.030000000000005</v>
      </c>
      <c r="AA3562" s="5">
        <f>ORDENES[[#This Row],[Ventas Originales (con descuento)]]/ORDENES[[#This Row],[Cantidad]]</f>
        <v>3.2060000000000004</v>
      </c>
      <c r="AB3562" s="5">
        <f>ORDENES[[#This Row],[Ventas Originales (con descuento)]]-(ORDENES[[#This Row],[Ganancias]])</f>
        <v>83.36</v>
      </c>
    </row>
    <row r="3563" spans="1:28" x14ac:dyDescent="0.35">
      <c r="A3563" t="s">
        <v>7719</v>
      </c>
      <c r="B3563" t="s">
        <v>418</v>
      </c>
      <c r="C3563" t="s">
        <v>1</v>
      </c>
      <c r="D3563" t="s">
        <v>133</v>
      </c>
      <c r="E3563" t="s">
        <v>221</v>
      </c>
      <c r="F3563" s="1">
        <v>44197</v>
      </c>
      <c r="G3563" t="s">
        <v>7613</v>
      </c>
      <c r="H3563" t="s">
        <v>4136</v>
      </c>
      <c r="I3563">
        <v>77340</v>
      </c>
      <c r="J3563" t="s">
        <v>1331</v>
      </c>
      <c r="K3563" t="s">
        <v>1881</v>
      </c>
      <c r="L3563" t="s">
        <v>1860</v>
      </c>
      <c r="M3563" s="1">
        <v>44201</v>
      </c>
      <c r="N3563" t="s">
        <v>1869</v>
      </c>
      <c r="O3563" t="s">
        <v>7623</v>
      </c>
      <c r="P3563" t="s">
        <v>1883</v>
      </c>
      <c r="Q3563" t="s">
        <v>7623</v>
      </c>
      <c r="R3563" t="s">
        <v>1876</v>
      </c>
      <c r="S3563">
        <v>3</v>
      </c>
      <c r="T3563" s="2">
        <v>0.8</v>
      </c>
      <c r="U3563" s="5">
        <v>-22.68</v>
      </c>
      <c r="V3563" s="5">
        <f>ORDENES[[#This Row],[Ventas sin descuento]]-ORDENES[[#This Row],[costos estimados]]</f>
        <v>32.320000000000014</v>
      </c>
      <c r="W3563">
        <v>14</v>
      </c>
      <c r="X3563" s="5">
        <v>13.75</v>
      </c>
      <c r="Y3563" s="5">
        <f>ORDENES[[#This Row],[Ventas Originales (con descuento)]]/(1-ORDENES[[#This Row],[Descuento]])</f>
        <v>68.750000000000014</v>
      </c>
      <c r="Z3563" s="5">
        <f>ORDENES[[#This Row],[Ventas Originales (con descuento)]]/ORDENES[[#This Row],[Cantidad]]/(1-ORDENES[[#This Row],[Descuento]])</f>
        <v>4.9107142857142865</v>
      </c>
      <c r="AA3563" s="5">
        <f>ORDENES[[#This Row],[Ventas Originales (con descuento)]]/ORDENES[[#This Row],[Cantidad]]</f>
        <v>0.9821428571428571</v>
      </c>
      <c r="AB3563" s="5">
        <f>ORDENES[[#This Row],[Ventas Originales (con descuento)]]-(ORDENES[[#This Row],[Ganancias]])</f>
        <v>36.43</v>
      </c>
    </row>
    <row r="3564" spans="1:28" x14ac:dyDescent="0.35">
      <c r="A3564" t="s">
        <v>7719</v>
      </c>
      <c r="B3564" t="s">
        <v>80</v>
      </c>
      <c r="C3564" t="s">
        <v>1</v>
      </c>
      <c r="D3564" t="s">
        <v>462</v>
      </c>
      <c r="E3564" t="s">
        <v>18</v>
      </c>
      <c r="F3564" s="1">
        <v>43243</v>
      </c>
      <c r="G3564" t="s">
        <v>7598</v>
      </c>
      <c r="H3564" t="s">
        <v>5243</v>
      </c>
      <c r="I3564">
        <v>10035</v>
      </c>
      <c r="J3564" t="s">
        <v>1233</v>
      </c>
      <c r="K3564" t="s">
        <v>1887</v>
      </c>
      <c r="L3564" t="s">
        <v>1860</v>
      </c>
      <c r="M3564" s="1">
        <v>43247</v>
      </c>
      <c r="N3564" t="s">
        <v>1869</v>
      </c>
      <c r="O3564" t="s">
        <v>7623</v>
      </c>
      <c r="P3564" t="s">
        <v>1897</v>
      </c>
      <c r="Q3564" t="s">
        <v>7623</v>
      </c>
      <c r="R3564" t="s">
        <v>1877</v>
      </c>
      <c r="S3564">
        <v>3</v>
      </c>
      <c r="T3564" s="2">
        <v>0</v>
      </c>
      <c r="U3564" s="5">
        <v>56.2</v>
      </c>
      <c r="V3564" s="5">
        <f>ORDENES[[#This Row],[Ventas sin descuento]]-ORDENES[[#This Row],[costos estimados]]</f>
        <v>56.200000000000017</v>
      </c>
      <c r="W3564">
        <v>1</v>
      </c>
      <c r="X3564" s="5">
        <v>208.16</v>
      </c>
      <c r="Y3564" s="5">
        <f>ORDENES[[#This Row],[Ventas Originales (con descuento)]]/(1-ORDENES[[#This Row],[Descuento]])</f>
        <v>208.16</v>
      </c>
      <c r="Z3564" s="5">
        <f>ORDENES[[#This Row],[Ventas Originales (con descuento)]]/ORDENES[[#This Row],[Cantidad]]/(1-ORDENES[[#This Row],[Descuento]])</f>
        <v>208.16</v>
      </c>
      <c r="AA3564" s="5">
        <f>ORDENES[[#This Row],[Ventas Originales (con descuento)]]/ORDENES[[#This Row],[Cantidad]]</f>
        <v>208.16</v>
      </c>
      <c r="AB3564" s="5">
        <f>ORDENES[[#This Row],[Ventas Originales (con descuento)]]-(ORDENES[[#This Row],[Ganancias]])</f>
        <v>151.95999999999998</v>
      </c>
    </row>
    <row r="3565" spans="1:28" x14ac:dyDescent="0.35">
      <c r="A3565" t="s">
        <v>7719</v>
      </c>
      <c r="B3565" t="s">
        <v>2395</v>
      </c>
      <c r="C3565" t="s">
        <v>1</v>
      </c>
      <c r="D3565" t="s">
        <v>1946</v>
      </c>
      <c r="E3565" t="s">
        <v>18</v>
      </c>
      <c r="F3565" s="1">
        <v>43733</v>
      </c>
      <c r="G3565" t="s">
        <v>7613</v>
      </c>
      <c r="H3565" t="s">
        <v>5244</v>
      </c>
      <c r="I3565">
        <v>6450</v>
      </c>
      <c r="J3565" t="s">
        <v>1243</v>
      </c>
      <c r="K3565" t="s">
        <v>1887</v>
      </c>
      <c r="L3565" t="s">
        <v>1860</v>
      </c>
      <c r="M3565" s="1">
        <v>43737</v>
      </c>
      <c r="N3565" t="s">
        <v>1869</v>
      </c>
      <c r="O3565" t="s">
        <v>7623</v>
      </c>
      <c r="P3565" t="s">
        <v>1914</v>
      </c>
      <c r="Q3565" t="s">
        <v>7623</v>
      </c>
      <c r="R3565" t="s">
        <v>1874</v>
      </c>
      <c r="S3565">
        <v>3</v>
      </c>
      <c r="T3565" s="2">
        <v>0</v>
      </c>
      <c r="U3565" s="5">
        <v>2.21</v>
      </c>
      <c r="V3565" s="5">
        <f>ORDENES[[#This Row],[Ventas sin descuento]]-ORDENES[[#This Row],[costos estimados]]</f>
        <v>2.21</v>
      </c>
      <c r="W3565">
        <v>1</v>
      </c>
      <c r="X3565" s="5">
        <v>6.7</v>
      </c>
      <c r="Y3565" s="5">
        <f>ORDENES[[#This Row],[Ventas Originales (con descuento)]]/(1-ORDENES[[#This Row],[Descuento]])</f>
        <v>6.7</v>
      </c>
      <c r="Z3565" s="5">
        <f>ORDENES[[#This Row],[Ventas Originales (con descuento)]]/ORDENES[[#This Row],[Cantidad]]/(1-ORDENES[[#This Row],[Descuento]])</f>
        <v>6.7</v>
      </c>
      <c r="AA3565" s="5">
        <f>ORDENES[[#This Row],[Ventas Originales (con descuento)]]/ORDENES[[#This Row],[Cantidad]]</f>
        <v>6.7</v>
      </c>
      <c r="AB3565" s="5">
        <f>ORDENES[[#This Row],[Ventas Originales (con descuento)]]-(ORDENES[[#This Row],[Ganancias]])</f>
        <v>4.49</v>
      </c>
    </row>
    <row r="3566" spans="1:28" x14ac:dyDescent="0.35">
      <c r="A3566" t="s">
        <v>7719</v>
      </c>
      <c r="B3566" t="s">
        <v>516</v>
      </c>
      <c r="C3566" t="s">
        <v>1</v>
      </c>
      <c r="D3566" t="s">
        <v>44</v>
      </c>
      <c r="E3566" t="s">
        <v>328</v>
      </c>
      <c r="F3566" s="1">
        <v>43283</v>
      </c>
      <c r="G3566" t="s">
        <v>7613</v>
      </c>
      <c r="H3566" t="s">
        <v>5245</v>
      </c>
      <c r="I3566">
        <v>7060</v>
      </c>
      <c r="J3566" t="s">
        <v>2280</v>
      </c>
      <c r="K3566" t="s">
        <v>1887</v>
      </c>
      <c r="L3566" t="s">
        <v>1860</v>
      </c>
      <c r="M3566" s="1">
        <v>43287</v>
      </c>
      <c r="N3566" t="s">
        <v>1869</v>
      </c>
      <c r="O3566" t="s">
        <v>7623</v>
      </c>
      <c r="P3566" t="s">
        <v>1915</v>
      </c>
      <c r="Q3566" t="s">
        <v>7623</v>
      </c>
      <c r="R3566" t="s">
        <v>1874</v>
      </c>
      <c r="S3566">
        <v>3</v>
      </c>
      <c r="T3566" s="2">
        <v>0</v>
      </c>
      <c r="U3566" s="5">
        <v>2.1800000000000002</v>
      </c>
      <c r="V3566" s="5">
        <f>ORDENES[[#This Row],[Ventas sin descuento]]-ORDENES[[#This Row],[costos estimados]]</f>
        <v>2.1800000000000002</v>
      </c>
      <c r="W3566">
        <v>1</v>
      </c>
      <c r="X3566" s="5">
        <v>5.58</v>
      </c>
      <c r="Y3566" s="5">
        <f>ORDENES[[#This Row],[Ventas Originales (con descuento)]]/(1-ORDENES[[#This Row],[Descuento]])</f>
        <v>5.58</v>
      </c>
      <c r="Z3566" s="5">
        <f>ORDENES[[#This Row],[Ventas Originales (con descuento)]]/ORDENES[[#This Row],[Cantidad]]/(1-ORDENES[[#This Row],[Descuento]])</f>
        <v>5.58</v>
      </c>
      <c r="AA3566" s="5">
        <f>ORDENES[[#This Row],[Ventas Originales (con descuento)]]/ORDENES[[#This Row],[Cantidad]]</f>
        <v>5.58</v>
      </c>
      <c r="AB3566" s="5">
        <f>ORDENES[[#This Row],[Ventas Originales (con descuento)]]-(ORDENES[[#This Row],[Ganancias]])</f>
        <v>3.4</v>
      </c>
    </row>
    <row r="3567" spans="1:28" x14ac:dyDescent="0.35">
      <c r="A3567" t="s">
        <v>7719</v>
      </c>
      <c r="B3567" t="s">
        <v>80</v>
      </c>
      <c r="C3567" t="s">
        <v>1</v>
      </c>
      <c r="D3567" t="s">
        <v>78</v>
      </c>
      <c r="E3567" t="s">
        <v>50</v>
      </c>
      <c r="F3567" s="1">
        <v>44149</v>
      </c>
      <c r="G3567" t="s">
        <v>7613</v>
      </c>
      <c r="H3567" t="s">
        <v>5246</v>
      </c>
      <c r="I3567">
        <v>10035</v>
      </c>
      <c r="J3567" t="s">
        <v>2178</v>
      </c>
      <c r="K3567" t="s">
        <v>1887</v>
      </c>
      <c r="L3567" t="s">
        <v>1860</v>
      </c>
      <c r="M3567" s="1">
        <v>44153</v>
      </c>
      <c r="N3567" t="s">
        <v>1869</v>
      </c>
      <c r="O3567" t="s">
        <v>7623</v>
      </c>
      <c r="P3567" t="s">
        <v>1897</v>
      </c>
      <c r="Q3567" t="s">
        <v>7623</v>
      </c>
      <c r="R3567" t="s">
        <v>1874</v>
      </c>
      <c r="S3567">
        <v>3</v>
      </c>
      <c r="T3567" s="2">
        <v>0</v>
      </c>
      <c r="U3567" s="5">
        <v>6.15</v>
      </c>
      <c r="V3567" s="5">
        <f>ORDENES[[#This Row],[Ventas sin descuento]]-ORDENES[[#This Row],[costos estimados]]</f>
        <v>6.1499999999999986</v>
      </c>
      <c r="W3567">
        <v>1</v>
      </c>
      <c r="X3567" s="5">
        <v>23.65</v>
      </c>
      <c r="Y3567" s="5">
        <f>ORDENES[[#This Row],[Ventas Originales (con descuento)]]/(1-ORDENES[[#This Row],[Descuento]])</f>
        <v>23.65</v>
      </c>
      <c r="Z3567" s="5">
        <f>ORDENES[[#This Row],[Ventas Originales (con descuento)]]/ORDENES[[#This Row],[Cantidad]]/(1-ORDENES[[#This Row],[Descuento]])</f>
        <v>23.65</v>
      </c>
      <c r="AA3567" s="5">
        <f>ORDENES[[#This Row],[Ventas Originales (con descuento)]]/ORDENES[[#This Row],[Cantidad]]</f>
        <v>23.65</v>
      </c>
      <c r="AB3567" s="5">
        <f>ORDENES[[#This Row],[Ventas Originales (con descuento)]]-(ORDENES[[#This Row],[Ganancias]])</f>
        <v>17.5</v>
      </c>
    </row>
    <row r="3568" spans="1:28" x14ac:dyDescent="0.35">
      <c r="A3568" t="s">
        <v>7719</v>
      </c>
      <c r="B3568" t="s">
        <v>3058</v>
      </c>
      <c r="C3568" t="s">
        <v>1</v>
      </c>
      <c r="D3568" t="s">
        <v>1941</v>
      </c>
      <c r="E3568" t="s">
        <v>13</v>
      </c>
      <c r="F3568" s="1">
        <v>43943</v>
      </c>
      <c r="G3568" t="s">
        <v>7613</v>
      </c>
      <c r="H3568" t="s">
        <v>5247</v>
      </c>
      <c r="I3568">
        <v>13440</v>
      </c>
      <c r="J3568" t="s">
        <v>1758</v>
      </c>
      <c r="K3568" t="s">
        <v>1887</v>
      </c>
      <c r="L3568" t="s">
        <v>1860</v>
      </c>
      <c r="M3568" s="1">
        <v>43950</v>
      </c>
      <c r="N3568" t="s">
        <v>1869</v>
      </c>
      <c r="O3568" t="s">
        <v>7623</v>
      </c>
      <c r="P3568" t="s">
        <v>1897</v>
      </c>
      <c r="Q3568" t="s">
        <v>7623</v>
      </c>
      <c r="R3568" t="s">
        <v>1874</v>
      </c>
      <c r="S3568">
        <v>5</v>
      </c>
      <c r="T3568" s="2">
        <v>0</v>
      </c>
      <c r="U3568" s="5">
        <v>0.81</v>
      </c>
      <c r="V3568" s="5">
        <f>ORDENES[[#This Row],[Ventas sin descuento]]-ORDENES[[#This Row],[costos estimados]]</f>
        <v>0.81</v>
      </c>
      <c r="W3568">
        <v>1</v>
      </c>
      <c r="X3568" s="5">
        <v>2.88</v>
      </c>
      <c r="Y3568" s="5">
        <f>ORDENES[[#This Row],[Ventas Originales (con descuento)]]/(1-ORDENES[[#This Row],[Descuento]])</f>
        <v>2.88</v>
      </c>
      <c r="Z3568" s="5">
        <f>ORDENES[[#This Row],[Ventas Originales (con descuento)]]/ORDENES[[#This Row],[Cantidad]]/(1-ORDENES[[#This Row],[Descuento]])</f>
        <v>2.88</v>
      </c>
      <c r="AA3568" s="5">
        <f>ORDENES[[#This Row],[Ventas Originales (con descuento)]]/ORDENES[[#This Row],[Cantidad]]</f>
        <v>2.88</v>
      </c>
      <c r="AB3568" s="5">
        <f>ORDENES[[#This Row],[Ventas Originales (con descuento)]]-(ORDENES[[#This Row],[Ganancias]])</f>
        <v>2.0699999999999998</v>
      </c>
    </row>
    <row r="3569" spans="1:28" x14ac:dyDescent="0.35">
      <c r="A3569" t="s">
        <v>7719</v>
      </c>
      <c r="B3569" t="s">
        <v>396</v>
      </c>
      <c r="C3569" t="s">
        <v>1</v>
      </c>
      <c r="D3569" t="s">
        <v>2020</v>
      </c>
      <c r="E3569" t="s">
        <v>142</v>
      </c>
      <c r="F3569" s="1">
        <v>43720</v>
      </c>
      <c r="G3569" t="s">
        <v>7613</v>
      </c>
      <c r="H3569" t="s">
        <v>5248</v>
      </c>
      <c r="I3569">
        <v>13021</v>
      </c>
      <c r="J3569" t="s">
        <v>7599</v>
      </c>
      <c r="K3569" t="s">
        <v>1887</v>
      </c>
      <c r="L3569" t="s">
        <v>1860</v>
      </c>
      <c r="M3569" s="1">
        <v>43726</v>
      </c>
      <c r="N3569" t="s">
        <v>1869</v>
      </c>
      <c r="O3569" t="s">
        <v>7623</v>
      </c>
      <c r="P3569" t="s">
        <v>1897</v>
      </c>
      <c r="Q3569" t="s">
        <v>7623</v>
      </c>
      <c r="R3569" t="s">
        <v>1890</v>
      </c>
      <c r="S3569">
        <v>4</v>
      </c>
      <c r="T3569" s="2">
        <v>0</v>
      </c>
      <c r="U3569" s="5">
        <v>12.77</v>
      </c>
      <c r="V3569" s="5">
        <f>ORDENES[[#This Row],[Ventas sin descuento]]-ORDENES[[#This Row],[costos estimados]]</f>
        <v>12.77</v>
      </c>
      <c r="W3569">
        <v>1</v>
      </c>
      <c r="X3569" s="5">
        <v>27.18</v>
      </c>
      <c r="Y3569" s="5">
        <f>ORDENES[[#This Row],[Ventas Originales (con descuento)]]/(1-ORDENES[[#This Row],[Descuento]])</f>
        <v>27.18</v>
      </c>
      <c r="Z3569" s="5">
        <f>ORDENES[[#This Row],[Ventas Originales (con descuento)]]/ORDENES[[#This Row],[Cantidad]]/(1-ORDENES[[#This Row],[Descuento]])</f>
        <v>27.18</v>
      </c>
      <c r="AA3569" s="5">
        <f>ORDENES[[#This Row],[Ventas Originales (con descuento)]]/ORDENES[[#This Row],[Cantidad]]</f>
        <v>27.18</v>
      </c>
      <c r="AB3569" s="5">
        <f>ORDENES[[#This Row],[Ventas Originales (con descuento)]]-(ORDENES[[#This Row],[Ganancias]])</f>
        <v>14.41</v>
      </c>
    </row>
    <row r="3570" spans="1:28" x14ac:dyDescent="0.35">
      <c r="A3570" t="s">
        <v>7719</v>
      </c>
      <c r="B3570" t="s">
        <v>80</v>
      </c>
      <c r="C3570" t="s">
        <v>1</v>
      </c>
      <c r="D3570" t="s">
        <v>2874</v>
      </c>
      <c r="E3570" t="s">
        <v>18</v>
      </c>
      <c r="F3570" s="1">
        <v>43732</v>
      </c>
      <c r="G3570" t="s">
        <v>7613</v>
      </c>
      <c r="H3570" t="s">
        <v>5249</v>
      </c>
      <c r="I3570">
        <v>10035</v>
      </c>
      <c r="J3570" t="s">
        <v>3311</v>
      </c>
      <c r="K3570" t="s">
        <v>1887</v>
      </c>
      <c r="L3570" t="s">
        <v>1860</v>
      </c>
      <c r="M3570" s="1">
        <v>43737</v>
      </c>
      <c r="N3570" t="s">
        <v>1869</v>
      </c>
      <c r="O3570" t="s">
        <v>7623</v>
      </c>
      <c r="P3570" t="s">
        <v>1897</v>
      </c>
      <c r="Q3570" t="s">
        <v>7623</v>
      </c>
      <c r="R3570" t="s">
        <v>1890</v>
      </c>
      <c r="S3570">
        <v>3</v>
      </c>
      <c r="T3570" s="2">
        <v>0</v>
      </c>
      <c r="U3570" s="5">
        <v>17.989999999999998</v>
      </c>
      <c r="V3570" s="5">
        <f>ORDENES[[#This Row],[Ventas sin descuento]]-ORDENES[[#This Row],[costos estimados]]</f>
        <v>17.989999999999998</v>
      </c>
      <c r="W3570">
        <v>1</v>
      </c>
      <c r="X3570" s="5">
        <v>39.979999999999997</v>
      </c>
      <c r="Y3570" s="5">
        <f>ORDENES[[#This Row],[Ventas Originales (con descuento)]]/(1-ORDENES[[#This Row],[Descuento]])</f>
        <v>39.979999999999997</v>
      </c>
      <c r="Z3570" s="5">
        <f>ORDENES[[#This Row],[Ventas Originales (con descuento)]]/ORDENES[[#This Row],[Cantidad]]/(1-ORDENES[[#This Row],[Descuento]])</f>
        <v>39.979999999999997</v>
      </c>
      <c r="AA3570" s="5">
        <f>ORDENES[[#This Row],[Ventas Originales (con descuento)]]/ORDENES[[#This Row],[Cantidad]]</f>
        <v>39.979999999999997</v>
      </c>
      <c r="AB3570" s="5">
        <f>ORDENES[[#This Row],[Ventas Originales (con descuento)]]-(ORDENES[[#This Row],[Ganancias]])</f>
        <v>21.99</v>
      </c>
    </row>
    <row r="3571" spans="1:28" x14ac:dyDescent="0.35">
      <c r="A3571" t="s">
        <v>7719</v>
      </c>
      <c r="B3571" t="s">
        <v>535</v>
      </c>
      <c r="C3571" t="s">
        <v>1</v>
      </c>
      <c r="D3571" t="s">
        <v>2289</v>
      </c>
      <c r="E3571" t="s">
        <v>49</v>
      </c>
      <c r="F3571" s="1">
        <v>44215</v>
      </c>
      <c r="G3571" t="s">
        <v>7613</v>
      </c>
      <c r="H3571" t="s">
        <v>5250</v>
      </c>
      <c r="J3571" t="s">
        <v>1189</v>
      </c>
      <c r="K3571" t="s">
        <v>1887</v>
      </c>
      <c r="L3571" t="s">
        <v>1860</v>
      </c>
      <c r="M3571" s="1">
        <v>44219</v>
      </c>
      <c r="N3571" t="s">
        <v>1869</v>
      </c>
      <c r="O3571" t="s">
        <v>7623</v>
      </c>
      <c r="P3571" t="s">
        <v>3351</v>
      </c>
      <c r="Q3571" t="s">
        <v>7623</v>
      </c>
      <c r="R3571" t="s">
        <v>1890</v>
      </c>
      <c r="S3571">
        <v>3</v>
      </c>
      <c r="T3571" s="2">
        <v>0</v>
      </c>
      <c r="U3571" s="5">
        <v>0.96</v>
      </c>
      <c r="V3571" s="5">
        <f>ORDENES[[#This Row],[Ventas sin descuento]]-ORDENES[[#This Row],[costos estimados]]</f>
        <v>0.96</v>
      </c>
      <c r="W3571">
        <v>1</v>
      </c>
      <c r="X3571" s="5">
        <v>2.04</v>
      </c>
      <c r="Y3571" s="5">
        <f>ORDENES[[#This Row],[Ventas Originales (con descuento)]]/(1-ORDENES[[#This Row],[Descuento]])</f>
        <v>2.04</v>
      </c>
      <c r="Z3571" s="5">
        <f>ORDENES[[#This Row],[Ventas Originales (con descuento)]]/ORDENES[[#This Row],[Cantidad]]/(1-ORDENES[[#This Row],[Descuento]])</f>
        <v>2.04</v>
      </c>
      <c r="AA3571" s="5">
        <f>ORDENES[[#This Row],[Ventas Originales (con descuento)]]/ORDENES[[#This Row],[Cantidad]]</f>
        <v>2.04</v>
      </c>
      <c r="AB3571" s="5">
        <f>ORDENES[[#This Row],[Ventas Originales (con descuento)]]-(ORDENES[[#This Row],[Ganancias]])</f>
        <v>1.08</v>
      </c>
    </row>
    <row r="3572" spans="1:28" x14ac:dyDescent="0.35">
      <c r="A3572" t="s">
        <v>7719</v>
      </c>
      <c r="B3572" t="s">
        <v>396</v>
      </c>
      <c r="C3572" t="s">
        <v>1</v>
      </c>
      <c r="D3572" t="s">
        <v>2020</v>
      </c>
      <c r="E3572" t="s">
        <v>320</v>
      </c>
      <c r="F3572" s="1">
        <v>43720</v>
      </c>
      <c r="G3572" t="s">
        <v>7613</v>
      </c>
      <c r="H3572" t="s">
        <v>5248</v>
      </c>
      <c r="I3572">
        <v>13021</v>
      </c>
      <c r="J3572" t="s">
        <v>1444</v>
      </c>
      <c r="K3572" t="s">
        <v>1887</v>
      </c>
      <c r="L3572" t="s">
        <v>1860</v>
      </c>
      <c r="M3572" s="1">
        <v>43726</v>
      </c>
      <c r="N3572" t="s">
        <v>1869</v>
      </c>
      <c r="O3572" t="s">
        <v>7623</v>
      </c>
      <c r="P3572" t="s">
        <v>1897</v>
      </c>
      <c r="Q3572" t="s">
        <v>7623</v>
      </c>
      <c r="R3572" t="s">
        <v>1898</v>
      </c>
      <c r="S3572">
        <v>4</v>
      </c>
      <c r="T3572" s="2">
        <v>0</v>
      </c>
      <c r="U3572" s="5">
        <v>0.57999999999999996</v>
      </c>
      <c r="V3572" s="5">
        <f>ORDENES[[#This Row],[Ventas sin descuento]]-ORDENES[[#This Row],[costos estimados]]</f>
        <v>0.57999999999999996</v>
      </c>
      <c r="W3572">
        <v>1</v>
      </c>
      <c r="X3572" s="5">
        <v>1.24</v>
      </c>
      <c r="Y3572" s="5">
        <f>ORDENES[[#This Row],[Ventas Originales (con descuento)]]/(1-ORDENES[[#This Row],[Descuento]])</f>
        <v>1.24</v>
      </c>
      <c r="Z3572" s="5">
        <f>ORDENES[[#This Row],[Ventas Originales (con descuento)]]/ORDENES[[#This Row],[Cantidad]]/(1-ORDENES[[#This Row],[Descuento]])</f>
        <v>1.24</v>
      </c>
      <c r="AA3572" s="5">
        <f>ORDENES[[#This Row],[Ventas Originales (con descuento)]]/ORDENES[[#This Row],[Cantidad]]</f>
        <v>1.24</v>
      </c>
      <c r="AB3572" s="5">
        <f>ORDENES[[#This Row],[Ventas Originales (con descuento)]]-(ORDENES[[#This Row],[Ganancias]])</f>
        <v>0.66</v>
      </c>
    </row>
    <row r="3573" spans="1:28" x14ac:dyDescent="0.35">
      <c r="A3573" t="s">
        <v>7719</v>
      </c>
      <c r="B3573" t="s">
        <v>379</v>
      </c>
      <c r="C3573" t="s">
        <v>1</v>
      </c>
      <c r="D3573" t="s">
        <v>505</v>
      </c>
      <c r="E3573" t="s">
        <v>47</v>
      </c>
      <c r="F3573" s="1">
        <v>44174</v>
      </c>
      <c r="G3573" t="s">
        <v>7598</v>
      </c>
      <c r="H3573" t="s">
        <v>5251</v>
      </c>
      <c r="I3573">
        <v>1841</v>
      </c>
      <c r="J3573" t="s">
        <v>3625</v>
      </c>
      <c r="K3573" t="s">
        <v>1887</v>
      </c>
      <c r="L3573" t="s">
        <v>1860</v>
      </c>
      <c r="M3573" s="1">
        <v>44178</v>
      </c>
      <c r="N3573" t="s">
        <v>1869</v>
      </c>
      <c r="O3573" t="s">
        <v>7623</v>
      </c>
      <c r="P3573" t="s">
        <v>1917</v>
      </c>
      <c r="Q3573" t="s">
        <v>7623</v>
      </c>
      <c r="R3573" t="s">
        <v>1868</v>
      </c>
      <c r="S3573">
        <v>3</v>
      </c>
      <c r="T3573" s="2">
        <v>0</v>
      </c>
      <c r="U3573" s="5">
        <v>1.73</v>
      </c>
      <c r="V3573" s="5">
        <f>ORDENES[[#This Row],[Ventas sin descuento]]-ORDENES[[#This Row],[costos estimados]]</f>
        <v>1.73</v>
      </c>
      <c r="W3573">
        <v>1</v>
      </c>
      <c r="X3573" s="5">
        <v>3.69</v>
      </c>
      <c r="Y3573" s="5">
        <f>ORDENES[[#This Row],[Ventas Originales (con descuento)]]/(1-ORDENES[[#This Row],[Descuento]])</f>
        <v>3.69</v>
      </c>
      <c r="Z3573" s="5">
        <f>ORDENES[[#This Row],[Ventas Originales (con descuento)]]/ORDENES[[#This Row],[Cantidad]]/(1-ORDENES[[#This Row],[Descuento]])</f>
        <v>3.69</v>
      </c>
      <c r="AA3573" s="5">
        <f>ORDENES[[#This Row],[Ventas Originales (con descuento)]]/ORDENES[[#This Row],[Cantidad]]</f>
        <v>3.69</v>
      </c>
      <c r="AB3573" s="5">
        <f>ORDENES[[#This Row],[Ventas Originales (con descuento)]]-(ORDENES[[#This Row],[Ganancias]])</f>
        <v>1.96</v>
      </c>
    </row>
    <row r="3574" spans="1:28" x14ac:dyDescent="0.35">
      <c r="A3574" t="s">
        <v>7719</v>
      </c>
      <c r="B3574" t="s">
        <v>3075</v>
      </c>
      <c r="C3574" t="s">
        <v>1</v>
      </c>
      <c r="D3574" t="s">
        <v>567</v>
      </c>
      <c r="E3574" t="s">
        <v>47</v>
      </c>
      <c r="F3574" s="1">
        <v>43521</v>
      </c>
      <c r="G3574" t="s">
        <v>7613</v>
      </c>
      <c r="H3574" t="s">
        <v>5252</v>
      </c>
      <c r="I3574">
        <v>1453</v>
      </c>
      <c r="J3574" t="s">
        <v>2165</v>
      </c>
      <c r="K3574" t="s">
        <v>1887</v>
      </c>
      <c r="L3574" t="s">
        <v>1860</v>
      </c>
      <c r="M3574" s="1">
        <v>43525</v>
      </c>
      <c r="N3574" t="s">
        <v>1869</v>
      </c>
      <c r="O3574" t="s">
        <v>7623</v>
      </c>
      <c r="P3574" t="s">
        <v>1917</v>
      </c>
      <c r="Q3574" t="s">
        <v>7623</v>
      </c>
      <c r="R3574" t="s">
        <v>1868</v>
      </c>
      <c r="S3574">
        <v>3</v>
      </c>
      <c r="T3574" s="2">
        <v>0</v>
      </c>
      <c r="U3574" s="5">
        <v>1.51</v>
      </c>
      <c r="V3574" s="5">
        <f>ORDENES[[#This Row],[Ventas sin descuento]]-ORDENES[[#This Row],[costos estimados]]</f>
        <v>1.51</v>
      </c>
      <c r="W3574">
        <v>1</v>
      </c>
      <c r="X3574" s="5">
        <v>3.15</v>
      </c>
      <c r="Y3574" s="5">
        <f>ORDENES[[#This Row],[Ventas Originales (con descuento)]]/(1-ORDENES[[#This Row],[Descuento]])</f>
        <v>3.15</v>
      </c>
      <c r="Z3574" s="5">
        <f>ORDENES[[#This Row],[Ventas Originales (con descuento)]]/ORDENES[[#This Row],[Cantidad]]/(1-ORDENES[[#This Row],[Descuento]])</f>
        <v>3.15</v>
      </c>
      <c r="AA3574" s="5">
        <f>ORDENES[[#This Row],[Ventas Originales (con descuento)]]/ORDENES[[#This Row],[Cantidad]]</f>
        <v>3.15</v>
      </c>
      <c r="AB3574" s="5">
        <f>ORDENES[[#This Row],[Ventas Originales (con descuento)]]-(ORDENES[[#This Row],[Ganancias]])</f>
        <v>1.64</v>
      </c>
    </row>
    <row r="3575" spans="1:28" x14ac:dyDescent="0.35">
      <c r="A3575" t="s">
        <v>7719</v>
      </c>
      <c r="B3575" t="s">
        <v>2821</v>
      </c>
      <c r="C3575" t="s">
        <v>1</v>
      </c>
      <c r="D3575" t="s">
        <v>2061</v>
      </c>
      <c r="E3575" t="s">
        <v>18</v>
      </c>
      <c r="F3575" s="1">
        <v>44315</v>
      </c>
      <c r="G3575" t="s">
        <v>7613</v>
      </c>
      <c r="H3575" t="s">
        <v>5253</v>
      </c>
      <c r="I3575">
        <v>7050</v>
      </c>
      <c r="J3575" t="s">
        <v>1843</v>
      </c>
      <c r="K3575" t="s">
        <v>1887</v>
      </c>
      <c r="L3575" t="s">
        <v>1860</v>
      </c>
      <c r="M3575" s="1">
        <v>44320</v>
      </c>
      <c r="N3575" t="s">
        <v>1869</v>
      </c>
      <c r="O3575" t="s">
        <v>7623</v>
      </c>
      <c r="P3575" t="s">
        <v>1915</v>
      </c>
      <c r="Q3575" t="s">
        <v>7623</v>
      </c>
      <c r="R3575" t="s">
        <v>1868</v>
      </c>
      <c r="S3575">
        <v>3</v>
      </c>
      <c r="T3575" s="2">
        <v>0</v>
      </c>
      <c r="U3575" s="5">
        <v>2.41</v>
      </c>
      <c r="V3575" s="5">
        <f>ORDENES[[#This Row],[Ventas sin descuento]]-ORDENES[[#This Row],[costos estimados]]</f>
        <v>2.41</v>
      </c>
      <c r="W3575">
        <v>1</v>
      </c>
      <c r="X3575" s="5">
        <v>4.91</v>
      </c>
      <c r="Y3575" s="5">
        <f>ORDENES[[#This Row],[Ventas Originales (con descuento)]]/(1-ORDENES[[#This Row],[Descuento]])</f>
        <v>4.91</v>
      </c>
      <c r="Z3575" s="5">
        <f>ORDENES[[#This Row],[Ventas Originales (con descuento)]]/ORDENES[[#This Row],[Cantidad]]/(1-ORDENES[[#This Row],[Descuento]])</f>
        <v>4.91</v>
      </c>
      <c r="AA3575" s="5">
        <f>ORDENES[[#This Row],[Ventas Originales (con descuento)]]/ORDENES[[#This Row],[Cantidad]]</f>
        <v>4.91</v>
      </c>
      <c r="AB3575" s="5">
        <f>ORDENES[[#This Row],[Ventas Originales (con descuento)]]-(ORDENES[[#This Row],[Ganancias]])</f>
        <v>2.5</v>
      </c>
    </row>
    <row r="3576" spans="1:28" x14ac:dyDescent="0.35">
      <c r="A3576" t="s">
        <v>7719</v>
      </c>
      <c r="B3576" t="s">
        <v>80</v>
      </c>
      <c r="C3576" t="s">
        <v>1</v>
      </c>
      <c r="D3576" t="s">
        <v>3679</v>
      </c>
      <c r="E3576" t="s">
        <v>47</v>
      </c>
      <c r="F3576" s="1">
        <v>44533</v>
      </c>
      <c r="G3576" t="s">
        <v>7598</v>
      </c>
      <c r="H3576" t="s">
        <v>5254</v>
      </c>
      <c r="I3576">
        <v>10009</v>
      </c>
      <c r="J3576" t="s">
        <v>1524</v>
      </c>
      <c r="K3576" t="s">
        <v>1887</v>
      </c>
      <c r="L3576" t="s">
        <v>1860</v>
      </c>
      <c r="M3576" s="1">
        <v>44539</v>
      </c>
      <c r="N3576" t="s">
        <v>1869</v>
      </c>
      <c r="O3576" t="s">
        <v>7623</v>
      </c>
      <c r="P3576" t="s">
        <v>1897</v>
      </c>
      <c r="Q3576" t="s">
        <v>7623</v>
      </c>
      <c r="R3576" t="s">
        <v>1868</v>
      </c>
      <c r="S3576">
        <v>4</v>
      </c>
      <c r="T3576" s="2">
        <v>0</v>
      </c>
      <c r="U3576" s="5">
        <v>1.51</v>
      </c>
      <c r="V3576" s="5">
        <f>ORDENES[[#This Row],[Ventas sin descuento]]-ORDENES[[#This Row],[costos estimados]]</f>
        <v>1.51</v>
      </c>
      <c r="W3576">
        <v>1</v>
      </c>
      <c r="X3576" s="5">
        <v>3.15</v>
      </c>
      <c r="Y3576" s="5">
        <f>ORDENES[[#This Row],[Ventas Originales (con descuento)]]/(1-ORDENES[[#This Row],[Descuento]])</f>
        <v>3.15</v>
      </c>
      <c r="Z3576" s="5">
        <f>ORDENES[[#This Row],[Ventas Originales (con descuento)]]/ORDENES[[#This Row],[Cantidad]]/(1-ORDENES[[#This Row],[Descuento]])</f>
        <v>3.15</v>
      </c>
      <c r="AA3576" s="5">
        <f>ORDENES[[#This Row],[Ventas Originales (con descuento)]]/ORDENES[[#This Row],[Cantidad]]</f>
        <v>3.15</v>
      </c>
      <c r="AB3576" s="5">
        <f>ORDENES[[#This Row],[Ventas Originales (con descuento)]]-(ORDENES[[#This Row],[Ganancias]])</f>
        <v>1.64</v>
      </c>
    </row>
    <row r="3577" spans="1:28" x14ac:dyDescent="0.35">
      <c r="A3577" t="s">
        <v>7719</v>
      </c>
      <c r="B3577" t="s">
        <v>2265</v>
      </c>
      <c r="C3577" t="s">
        <v>1</v>
      </c>
      <c r="D3577" t="s">
        <v>2379</v>
      </c>
      <c r="E3577" t="s">
        <v>178</v>
      </c>
      <c r="F3577" s="1">
        <v>44255</v>
      </c>
      <c r="G3577" t="s">
        <v>7613</v>
      </c>
      <c r="H3577" t="s">
        <v>5255</v>
      </c>
      <c r="I3577">
        <v>6457</v>
      </c>
      <c r="J3577" t="s">
        <v>1679</v>
      </c>
      <c r="K3577" t="s">
        <v>1887</v>
      </c>
      <c r="L3577" t="s">
        <v>1860</v>
      </c>
      <c r="M3577" s="1">
        <v>44261</v>
      </c>
      <c r="N3577" t="s">
        <v>1869</v>
      </c>
      <c r="O3577" t="s">
        <v>7623</v>
      </c>
      <c r="P3577" t="s">
        <v>1914</v>
      </c>
      <c r="Q3577" t="s">
        <v>7623</v>
      </c>
      <c r="R3577" t="s">
        <v>1879</v>
      </c>
      <c r="S3577">
        <v>4</v>
      </c>
      <c r="T3577" s="2">
        <v>0</v>
      </c>
      <c r="U3577" s="5">
        <v>3.5</v>
      </c>
      <c r="V3577" s="5">
        <f>ORDENES[[#This Row],[Ventas sin descuento]]-ORDENES[[#This Row],[costos estimados]]</f>
        <v>3.5</v>
      </c>
      <c r="W3577">
        <v>1</v>
      </c>
      <c r="X3577" s="5">
        <v>7.78</v>
      </c>
      <c r="Y3577" s="5">
        <f>ORDENES[[#This Row],[Ventas Originales (con descuento)]]/(1-ORDENES[[#This Row],[Descuento]])</f>
        <v>7.78</v>
      </c>
      <c r="Z3577" s="5">
        <f>ORDENES[[#This Row],[Ventas Originales (con descuento)]]/ORDENES[[#This Row],[Cantidad]]/(1-ORDENES[[#This Row],[Descuento]])</f>
        <v>7.78</v>
      </c>
      <c r="AA3577" s="5">
        <f>ORDENES[[#This Row],[Ventas Originales (con descuento)]]/ORDENES[[#This Row],[Cantidad]]</f>
        <v>7.78</v>
      </c>
      <c r="AB3577" s="5">
        <f>ORDENES[[#This Row],[Ventas Originales (con descuento)]]-(ORDENES[[#This Row],[Ganancias]])</f>
        <v>4.28</v>
      </c>
    </row>
    <row r="3578" spans="1:28" x14ac:dyDescent="0.35">
      <c r="A3578" t="s">
        <v>7719</v>
      </c>
      <c r="B3578" t="s">
        <v>169</v>
      </c>
      <c r="C3578" t="s">
        <v>1</v>
      </c>
      <c r="D3578" t="s">
        <v>117</v>
      </c>
      <c r="E3578" t="s">
        <v>18</v>
      </c>
      <c r="F3578" s="1">
        <v>43338</v>
      </c>
      <c r="G3578" t="s">
        <v>7598</v>
      </c>
      <c r="H3578" t="s">
        <v>4214</v>
      </c>
      <c r="I3578">
        <v>19711</v>
      </c>
      <c r="J3578" t="s">
        <v>2590</v>
      </c>
      <c r="K3578" t="s">
        <v>1887</v>
      </c>
      <c r="L3578" t="s">
        <v>1860</v>
      </c>
      <c r="M3578" s="1">
        <v>43344</v>
      </c>
      <c r="N3578" t="s">
        <v>1869</v>
      </c>
      <c r="O3578" t="s">
        <v>7623</v>
      </c>
      <c r="P3578" t="s">
        <v>1895</v>
      </c>
      <c r="Q3578" t="s">
        <v>7623</v>
      </c>
      <c r="R3578" t="s">
        <v>1879</v>
      </c>
      <c r="S3578">
        <v>4</v>
      </c>
      <c r="T3578" s="2">
        <v>0</v>
      </c>
      <c r="U3578" s="5">
        <v>1.55</v>
      </c>
      <c r="V3578" s="5">
        <f>ORDENES[[#This Row],[Ventas sin descuento]]-ORDENES[[#This Row],[costos estimados]]</f>
        <v>1.55</v>
      </c>
      <c r="W3578">
        <v>1</v>
      </c>
      <c r="X3578" s="5">
        <v>3.38</v>
      </c>
      <c r="Y3578" s="5">
        <f>ORDENES[[#This Row],[Ventas Originales (con descuento)]]/(1-ORDENES[[#This Row],[Descuento]])</f>
        <v>3.38</v>
      </c>
      <c r="Z3578" s="5">
        <f>ORDENES[[#This Row],[Ventas Originales (con descuento)]]/ORDENES[[#This Row],[Cantidad]]/(1-ORDENES[[#This Row],[Descuento]])</f>
        <v>3.38</v>
      </c>
      <c r="AA3578" s="5">
        <f>ORDENES[[#This Row],[Ventas Originales (con descuento)]]/ORDENES[[#This Row],[Cantidad]]</f>
        <v>3.38</v>
      </c>
      <c r="AB3578" s="5">
        <f>ORDENES[[#This Row],[Ventas Originales (con descuento)]]-(ORDENES[[#This Row],[Ganancias]])</f>
        <v>1.8299999999999998</v>
      </c>
    </row>
    <row r="3579" spans="1:28" x14ac:dyDescent="0.35">
      <c r="A3579" t="s">
        <v>7719</v>
      </c>
      <c r="B3579" t="s">
        <v>290</v>
      </c>
      <c r="C3579" t="s">
        <v>1</v>
      </c>
      <c r="D3579" t="s">
        <v>413</v>
      </c>
      <c r="E3579" t="s">
        <v>21</v>
      </c>
      <c r="F3579" s="1">
        <v>44475</v>
      </c>
      <c r="G3579" t="s">
        <v>7613</v>
      </c>
      <c r="H3579" t="s">
        <v>5256</v>
      </c>
      <c r="I3579">
        <v>7109</v>
      </c>
      <c r="J3579" t="s">
        <v>2710</v>
      </c>
      <c r="K3579" t="s">
        <v>1887</v>
      </c>
      <c r="L3579" t="s">
        <v>1860</v>
      </c>
      <c r="M3579" s="1">
        <v>44480</v>
      </c>
      <c r="N3579" t="s">
        <v>1869</v>
      </c>
      <c r="O3579" t="s">
        <v>7623</v>
      </c>
      <c r="P3579" t="s">
        <v>1915</v>
      </c>
      <c r="Q3579" t="s">
        <v>7623</v>
      </c>
      <c r="R3579" t="s">
        <v>1879</v>
      </c>
      <c r="S3579">
        <v>3</v>
      </c>
      <c r="T3579" s="2">
        <v>0</v>
      </c>
      <c r="U3579" s="5">
        <v>3.11</v>
      </c>
      <c r="V3579" s="5">
        <f>ORDENES[[#This Row],[Ventas sin descuento]]-ORDENES[[#This Row],[costos estimados]]</f>
        <v>3.11</v>
      </c>
      <c r="W3579">
        <v>1</v>
      </c>
      <c r="X3579" s="5">
        <v>6.48</v>
      </c>
      <c r="Y3579" s="5">
        <f>ORDENES[[#This Row],[Ventas Originales (con descuento)]]/(1-ORDENES[[#This Row],[Descuento]])</f>
        <v>6.48</v>
      </c>
      <c r="Z3579" s="5">
        <f>ORDENES[[#This Row],[Ventas Originales (con descuento)]]/ORDENES[[#This Row],[Cantidad]]/(1-ORDENES[[#This Row],[Descuento]])</f>
        <v>6.48</v>
      </c>
      <c r="AA3579" s="5">
        <f>ORDENES[[#This Row],[Ventas Originales (con descuento)]]/ORDENES[[#This Row],[Cantidad]]</f>
        <v>6.48</v>
      </c>
      <c r="AB3579" s="5">
        <f>ORDENES[[#This Row],[Ventas Originales (con descuento)]]-(ORDENES[[#This Row],[Ganancias]])</f>
        <v>3.3700000000000006</v>
      </c>
    </row>
    <row r="3580" spans="1:28" x14ac:dyDescent="0.35">
      <c r="A3580" t="s">
        <v>7719</v>
      </c>
      <c r="B3580" t="s">
        <v>80</v>
      </c>
      <c r="C3580" t="s">
        <v>1</v>
      </c>
      <c r="D3580" t="s">
        <v>1969</v>
      </c>
      <c r="E3580" t="s">
        <v>21</v>
      </c>
      <c r="F3580" s="1">
        <v>43805</v>
      </c>
      <c r="G3580" t="s">
        <v>7613</v>
      </c>
      <c r="H3580" t="s">
        <v>4215</v>
      </c>
      <c r="I3580">
        <v>10009</v>
      </c>
      <c r="J3580" t="s">
        <v>3189</v>
      </c>
      <c r="K3580" t="s">
        <v>1887</v>
      </c>
      <c r="L3580" t="s">
        <v>1860</v>
      </c>
      <c r="M3580" s="1">
        <v>43809</v>
      </c>
      <c r="N3580" t="s">
        <v>1869</v>
      </c>
      <c r="O3580" t="s">
        <v>7623</v>
      </c>
      <c r="P3580" t="s">
        <v>1897</v>
      </c>
      <c r="Q3580" t="s">
        <v>7623</v>
      </c>
      <c r="R3580" t="s">
        <v>1879</v>
      </c>
      <c r="S3580">
        <v>3</v>
      </c>
      <c r="T3580" s="2">
        <v>0</v>
      </c>
      <c r="U3580" s="5">
        <v>3.11</v>
      </c>
      <c r="V3580" s="5">
        <f>ORDENES[[#This Row],[Ventas sin descuento]]-ORDENES[[#This Row],[costos estimados]]</f>
        <v>3.11</v>
      </c>
      <c r="W3580">
        <v>1</v>
      </c>
      <c r="X3580" s="5">
        <v>6.48</v>
      </c>
      <c r="Y3580" s="5">
        <f>ORDENES[[#This Row],[Ventas Originales (con descuento)]]/(1-ORDENES[[#This Row],[Descuento]])</f>
        <v>6.48</v>
      </c>
      <c r="Z3580" s="5">
        <f>ORDENES[[#This Row],[Ventas Originales (con descuento)]]/ORDENES[[#This Row],[Cantidad]]/(1-ORDENES[[#This Row],[Descuento]])</f>
        <v>6.48</v>
      </c>
      <c r="AA3580" s="5">
        <f>ORDENES[[#This Row],[Ventas Originales (con descuento)]]/ORDENES[[#This Row],[Cantidad]]</f>
        <v>6.48</v>
      </c>
      <c r="AB3580" s="5">
        <f>ORDENES[[#This Row],[Ventas Originales (con descuento)]]-(ORDENES[[#This Row],[Ganancias]])</f>
        <v>3.3700000000000006</v>
      </c>
    </row>
    <row r="3581" spans="1:28" x14ac:dyDescent="0.35">
      <c r="A3581" t="s">
        <v>7719</v>
      </c>
      <c r="B3581" t="s">
        <v>80</v>
      </c>
      <c r="C3581" t="s">
        <v>1</v>
      </c>
      <c r="D3581" t="s">
        <v>343</v>
      </c>
      <c r="E3581" t="s">
        <v>18</v>
      </c>
      <c r="F3581" s="1">
        <v>43373</v>
      </c>
      <c r="G3581" t="s">
        <v>7613</v>
      </c>
      <c r="H3581" t="s">
        <v>5257</v>
      </c>
      <c r="I3581">
        <v>10011</v>
      </c>
      <c r="J3581" t="s">
        <v>1705</v>
      </c>
      <c r="K3581" t="s">
        <v>1887</v>
      </c>
      <c r="L3581" t="s">
        <v>1860</v>
      </c>
      <c r="M3581" s="1">
        <v>43377</v>
      </c>
      <c r="N3581" t="s">
        <v>1869</v>
      </c>
      <c r="O3581" t="s">
        <v>7623</v>
      </c>
      <c r="P3581" t="s">
        <v>1897</v>
      </c>
      <c r="Q3581" t="s">
        <v>7623</v>
      </c>
      <c r="R3581" t="s">
        <v>1879</v>
      </c>
      <c r="S3581">
        <v>3</v>
      </c>
      <c r="T3581" s="2">
        <v>0</v>
      </c>
      <c r="U3581" s="5">
        <v>24.47</v>
      </c>
      <c r="V3581" s="5">
        <f>ORDENES[[#This Row],[Ventas sin descuento]]-ORDENES[[#This Row],[costos estimados]]</f>
        <v>24.47</v>
      </c>
      <c r="W3581">
        <v>1</v>
      </c>
      <c r="X3581" s="5">
        <v>48.94</v>
      </c>
      <c r="Y3581" s="5">
        <f>ORDENES[[#This Row],[Ventas Originales (con descuento)]]/(1-ORDENES[[#This Row],[Descuento]])</f>
        <v>48.94</v>
      </c>
      <c r="Z3581" s="5">
        <f>ORDENES[[#This Row],[Ventas Originales (con descuento)]]/ORDENES[[#This Row],[Cantidad]]/(1-ORDENES[[#This Row],[Descuento]])</f>
        <v>48.94</v>
      </c>
      <c r="AA3581" s="5">
        <f>ORDENES[[#This Row],[Ventas Originales (con descuento)]]/ORDENES[[#This Row],[Cantidad]]</f>
        <v>48.94</v>
      </c>
      <c r="AB3581" s="5">
        <f>ORDENES[[#This Row],[Ventas Originales (con descuento)]]-(ORDENES[[#This Row],[Ganancias]])</f>
        <v>24.47</v>
      </c>
    </row>
    <row r="3582" spans="1:28" x14ac:dyDescent="0.35">
      <c r="A3582" t="s">
        <v>7719</v>
      </c>
      <c r="B3582" t="s">
        <v>80</v>
      </c>
      <c r="C3582" t="s">
        <v>1</v>
      </c>
      <c r="D3582" t="s">
        <v>2874</v>
      </c>
      <c r="E3582" t="s">
        <v>18</v>
      </c>
      <c r="F3582" s="1">
        <v>44167</v>
      </c>
      <c r="G3582" t="s">
        <v>7613</v>
      </c>
      <c r="H3582" t="s">
        <v>5258</v>
      </c>
      <c r="I3582">
        <v>10024</v>
      </c>
      <c r="J3582" t="s">
        <v>2966</v>
      </c>
      <c r="K3582" t="s">
        <v>1887</v>
      </c>
      <c r="L3582" t="s">
        <v>1860</v>
      </c>
      <c r="M3582" s="1">
        <v>44172</v>
      </c>
      <c r="N3582" t="s">
        <v>1869</v>
      </c>
      <c r="O3582" t="s">
        <v>7623</v>
      </c>
      <c r="P3582" t="s">
        <v>1897</v>
      </c>
      <c r="Q3582" t="s">
        <v>7623</v>
      </c>
      <c r="R3582" t="s">
        <v>1879</v>
      </c>
      <c r="S3582">
        <v>3</v>
      </c>
      <c r="T3582" s="2">
        <v>0</v>
      </c>
      <c r="U3582" s="5">
        <v>26.93</v>
      </c>
      <c r="V3582" s="5">
        <f>ORDENES[[#This Row],[Ventas sin descuento]]-ORDENES[[#This Row],[costos estimados]]</f>
        <v>26.93</v>
      </c>
      <c r="W3582">
        <v>1</v>
      </c>
      <c r="X3582" s="5">
        <v>54.96</v>
      </c>
      <c r="Y3582" s="5">
        <f>ORDENES[[#This Row],[Ventas Originales (con descuento)]]/(1-ORDENES[[#This Row],[Descuento]])</f>
        <v>54.96</v>
      </c>
      <c r="Z3582" s="5">
        <f>ORDENES[[#This Row],[Ventas Originales (con descuento)]]/ORDENES[[#This Row],[Cantidad]]/(1-ORDENES[[#This Row],[Descuento]])</f>
        <v>54.96</v>
      </c>
      <c r="AA3582" s="5">
        <f>ORDENES[[#This Row],[Ventas Originales (con descuento)]]/ORDENES[[#This Row],[Cantidad]]</f>
        <v>54.96</v>
      </c>
      <c r="AB3582" s="5">
        <f>ORDENES[[#This Row],[Ventas Originales (con descuento)]]-(ORDENES[[#This Row],[Ganancias]])</f>
        <v>28.03</v>
      </c>
    </row>
    <row r="3583" spans="1:28" x14ac:dyDescent="0.35">
      <c r="A3583" t="s">
        <v>7719</v>
      </c>
      <c r="B3583" t="s">
        <v>2051</v>
      </c>
      <c r="C3583" t="s">
        <v>1</v>
      </c>
      <c r="D3583" t="s">
        <v>96</v>
      </c>
      <c r="E3583" t="s">
        <v>53</v>
      </c>
      <c r="F3583" s="1">
        <v>43891</v>
      </c>
      <c r="G3583" t="s">
        <v>7613</v>
      </c>
      <c r="H3583" t="s">
        <v>4299</v>
      </c>
      <c r="I3583">
        <v>10701</v>
      </c>
      <c r="J3583" t="s">
        <v>53</v>
      </c>
      <c r="K3583" t="s">
        <v>1887</v>
      </c>
      <c r="L3583" t="s">
        <v>1860</v>
      </c>
      <c r="M3583" s="1">
        <v>43895</v>
      </c>
      <c r="N3583" t="s">
        <v>1869</v>
      </c>
      <c r="O3583" t="s">
        <v>7623</v>
      </c>
      <c r="P3583" t="s">
        <v>1897</v>
      </c>
      <c r="Q3583" t="s">
        <v>7623</v>
      </c>
      <c r="R3583" t="s">
        <v>1879</v>
      </c>
      <c r="S3583">
        <v>3</v>
      </c>
      <c r="T3583" s="2">
        <v>0</v>
      </c>
      <c r="U3583" s="5">
        <v>12.13</v>
      </c>
      <c r="V3583" s="5">
        <f>ORDENES[[#This Row],[Ventas sin descuento]]-ORDENES[[#This Row],[costos estimados]]</f>
        <v>12.13</v>
      </c>
      <c r="W3583">
        <v>1</v>
      </c>
      <c r="X3583" s="5">
        <v>26.38</v>
      </c>
      <c r="Y3583" s="5">
        <f>ORDENES[[#This Row],[Ventas Originales (con descuento)]]/(1-ORDENES[[#This Row],[Descuento]])</f>
        <v>26.38</v>
      </c>
      <c r="Z3583" s="5">
        <f>ORDENES[[#This Row],[Ventas Originales (con descuento)]]/ORDENES[[#This Row],[Cantidad]]/(1-ORDENES[[#This Row],[Descuento]])</f>
        <v>26.38</v>
      </c>
      <c r="AA3583" s="5">
        <f>ORDENES[[#This Row],[Ventas Originales (con descuento)]]/ORDENES[[#This Row],[Cantidad]]</f>
        <v>26.38</v>
      </c>
      <c r="AB3583" s="5">
        <f>ORDENES[[#This Row],[Ventas Originales (con descuento)]]-(ORDENES[[#This Row],[Ganancias]])</f>
        <v>14.249999999999998</v>
      </c>
    </row>
    <row r="3584" spans="1:28" x14ac:dyDescent="0.35">
      <c r="A3584" t="s">
        <v>7719</v>
      </c>
      <c r="B3584" t="s">
        <v>535</v>
      </c>
      <c r="C3584" t="s">
        <v>1</v>
      </c>
      <c r="D3584" t="s">
        <v>2289</v>
      </c>
      <c r="E3584" t="s">
        <v>21</v>
      </c>
      <c r="F3584" s="1">
        <v>44215</v>
      </c>
      <c r="G3584" t="s">
        <v>7613</v>
      </c>
      <c r="H3584" t="s">
        <v>5250</v>
      </c>
      <c r="J3584" t="s">
        <v>1447</v>
      </c>
      <c r="K3584" t="s">
        <v>1887</v>
      </c>
      <c r="L3584" t="s">
        <v>1860</v>
      </c>
      <c r="M3584" s="1">
        <v>44219</v>
      </c>
      <c r="N3584" t="s">
        <v>1869</v>
      </c>
      <c r="O3584" t="s">
        <v>7623</v>
      </c>
      <c r="P3584" t="s">
        <v>3351</v>
      </c>
      <c r="Q3584" t="s">
        <v>7623</v>
      </c>
      <c r="R3584" t="s">
        <v>1879</v>
      </c>
      <c r="S3584">
        <v>3</v>
      </c>
      <c r="T3584" s="2">
        <v>0</v>
      </c>
      <c r="U3584" s="5">
        <v>5.77</v>
      </c>
      <c r="V3584" s="5">
        <f>ORDENES[[#This Row],[Ventas sin descuento]]-ORDENES[[#This Row],[costos estimados]]</f>
        <v>5.77</v>
      </c>
      <c r="W3584">
        <v>1</v>
      </c>
      <c r="X3584" s="5">
        <v>12.28</v>
      </c>
      <c r="Y3584" s="5">
        <f>ORDENES[[#This Row],[Ventas Originales (con descuento)]]/(1-ORDENES[[#This Row],[Descuento]])</f>
        <v>12.28</v>
      </c>
      <c r="Z3584" s="5">
        <f>ORDENES[[#This Row],[Ventas Originales (con descuento)]]/ORDENES[[#This Row],[Cantidad]]/(1-ORDENES[[#This Row],[Descuento]])</f>
        <v>12.28</v>
      </c>
      <c r="AA3584" s="5">
        <f>ORDENES[[#This Row],[Ventas Originales (con descuento)]]/ORDENES[[#This Row],[Cantidad]]</f>
        <v>12.28</v>
      </c>
      <c r="AB3584" s="5">
        <f>ORDENES[[#This Row],[Ventas Originales (con descuento)]]-(ORDENES[[#This Row],[Ganancias]])</f>
        <v>6.51</v>
      </c>
    </row>
    <row r="3585" spans="1:28" x14ac:dyDescent="0.35">
      <c r="A3585" t="s">
        <v>7719</v>
      </c>
      <c r="B3585" t="s">
        <v>332</v>
      </c>
      <c r="C3585" t="s">
        <v>1</v>
      </c>
      <c r="D3585" t="s">
        <v>2522</v>
      </c>
      <c r="E3585" t="s">
        <v>38</v>
      </c>
      <c r="F3585" s="1">
        <v>43613</v>
      </c>
      <c r="G3585" t="s">
        <v>7598</v>
      </c>
      <c r="H3585" t="s">
        <v>5259</v>
      </c>
      <c r="I3585">
        <v>6040</v>
      </c>
      <c r="J3585" t="s">
        <v>1821</v>
      </c>
      <c r="K3585" t="s">
        <v>1887</v>
      </c>
      <c r="L3585" t="s">
        <v>1860</v>
      </c>
      <c r="M3585" s="1">
        <v>43619</v>
      </c>
      <c r="N3585" t="s">
        <v>1869</v>
      </c>
      <c r="O3585" t="s">
        <v>7623</v>
      </c>
      <c r="P3585" t="s">
        <v>1914</v>
      </c>
      <c r="Q3585" t="s">
        <v>7623</v>
      </c>
      <c r="R3585" t="s">
        <v>1872</v>
      </c>
      <c r="S3585">
        <v>4</v>
      </c>
      <c r="T3585" s="2">
        <v>0</v>
      </c>
      <c r="U3585" s="5">
        <v>2.44</v>
      </c>
      <c r="V3585" s="5">
        <f>ORDENES[[#This Row],[Ventas sin descuento]]-ORDENES[[#This Row],[costos estimados]]</f>
        <v>2.4399999999999995</v>
      </c>
      <c r="W3585">
        <v>1</v>
      </c>
      <c r="X3585" s="5">
        <v>16.239999999999998</v>
      </c>
      <c r="Y3585" s="5">
        <f>ORDENES[[#This Row],[Ventas Originales (con descuento)]]/(1-ORDENES[[#This Row],[Descuento]])</f>
        <v>16.239999999999998</v>
      </c>
      <c r="Z3585" s="5">
        <f>ORDENES[[#This Row],[Ventas Originales (con descuento)]]/ORDENES[[#This Row],[Cantidad]]/(1-ORDENES[[#This Row],[Descuento]])</f>
        <v>16.239999999999998</v>
      </c>
      <c r="AA3585" s="5">
        <f>ORDENES[[#This Row],[Ventas Originales (con descuento)]]/ORDENES[[#This Row],[Cantidad]]</f>
        <v>16.239999999999998</v>
      </c>
      <c r="AB3585" s="5">
        <f>ORDENES[[#This Row],[Ventas Originales (con descuento)]]-(ORDENES[[#This Row],[Ganancias]])</f>
        <v>13.799999999999999</v>
      </c>
    </row>
    <row r="3586" spans="1:28" x14ac:dyDescent="0.35">
      <c r="A3586" t="s">
        <v>7719</v>
      </c>
      <c r="B3586" t="s">
        <v>80</v>
      </c>
      <c r="C3586" t="s">
        <v>1</v>
      </c>
      <c r="D3586" t="s">
        <v>414</v>
      </c>
      <c r="E3586" t="s">
        <v>18</v>
      </c>
      <c r="F3586" s="1">
        <v>44513</v>
      </c>
      <c r="G3586" t="s">
        <v>7598</v>
      </c>
      <c r="H3586" t="s">
        <v>5260</v>
      </c>
      <c r="I3586">
        <v>10009</v>
      </c>
      <c r="J3586" t="s">
        <v>1714</v>
      </c>
      <c r="K3586" t="s">
        <v>1887</v>
      </c>
      <c r="L3586" t="s">
        <v>1860</v>
      </c>
      <c r="M3586" s="1">
        <v>44518</v>
      </c>
      <c r="N3586" t="s">
        <v>1869</v>
      </c>
      <c r="O3586" t="s">
        <v>7623</v>
      </c>
      <c r="P3586" t="s">
        <v>1897</v>
      </c>
      <c r="Q3586" t="s">
        <v>7623</v>
      </c>
      <c r="R3586" t="s">
        <v>1872</v>
      </c>
      <c r="S3586">
        <v>3</v>
      </c>
      <c r="T3586" s="2">
        <v>0</v>
      </c>
      <c r="U3586" s="5">
        <v>3.36</v>
      </c>
      <c r="V3586" s="5">
        <f>ORDENES[[#This Row],[Ventas sin descuento]]-ORDENES[[#This Row],[costos estimados]]</f>
        <v>3.3599999999999994</v>
      </c>
      <c r="W3586">
        <v>1</v>
      </c>
      <c r="X3586" s="5">
        <v>11.21</v>
      </c>
      <c r="Y3586" s="5">
        <f>ORDENES[[#This Row],[Ventas Originales (con descuento)]]/(1-ORDENES[[#This Row],[Descuento]])</f>
        <v>11.21</v>
      </c>
      <c r="Z3586" s="5">
        <f>ORDENES[[#This Row],[Ventas Originales (con descuento)]]/ORDENES[[#This Row],[Cantidad]]/(1-ORDENES[[#This Row],[Descuento]])</f>
        <v>11.21</v>
      </c>
      <c r="AA3586" s="5">
        <f>ORDENES[[#This Row],[Ventas Originales (con descuento)]]/ORDENES[[#This Row],[Cantidad]]</f>
        <v>11.21</v>
      </c>
      <c r="AB3586" s="5">
        <f>ORDENES[[#This Row],[Ventas Originales (con descuento)]]-(ORDENES[[#This Row],[Ganancias]])</f>
        <v>7.8500000000000014</v>
      </c>
    </row>
    <row r="3587" spans="1:28" x14ac:dyDescent="0.35">
      <c r="A3587" t="s">
        <v>7719</v>
      </c>
      <c r="B3587" t="s">
        <v>80</v>
      </c>
      <c r="C3587" t="s">
        <v>1</v>
      </c>
      <c r="D3587" t="s">
        <v>3350</v>
      </c>
      <c r="E3587" t="s">
        <v>16</v>
      </c>
      <c r="F3587" s="1">
        <v>44511</v>
      </c>
      <c r="G3587" t="s">
        <v>7598</v>
      </c>
      <c r="H3587" t="s">
        <v>5261</v>
      </c>
      <c r="I3587">
        <v>10009</v>
      </c>
      <c r="J3587" t="s">
        <v>3623</v>
      </c>
      <c r="K3587" t="s">
        <v>1887</v>
      </c>
      <c r="L3587" t="s">
        <v>1860</v>
      </c>
      <c r="M3587" s="1">
        <v>44517</v>
      </c>
      <c r="N3587" t="s">
        <v>1869</v>
      </c>
      <c r="O3587" t="s">
        <v>7623</v>
      </c>
      <c r="P3587" t="s">
        <v>1897</v>
      </c>
      <c r="Q3587" t="s">
        <v>7623</v>
      </c>
      <c r="R3587" t="s">
        <v>1872</v>
      </c>
      <c r="S3587">
        <v>4</v>
      </c>
      <c r="T3587" s="2">
        <v>0</v>
      </c>
      <c r="U3587" s="5">
        <v>0</v>
      </c>
      <c r="V3587" s="5">
        <f>ORDENES[[#This Row],[Ventas sin descuento]]-ORDENES[[#This Row],[costos estimados]]</f>
        <v>0</v>
      </c>
      <c r="W3587">
        <v>1</v>
      </c>
      <c r="X3587" s="5">
        <v>35.479999999999997</v>
      </c>
      <c r="Y3587" s="5">
        <f>ORDENES[[#This Row],[Ventas Originales (con descuento)]]/(1-ORDENES[[#This Row],[Descuento]])</f>
        <v>35.479999999999997</v>
      </c>
      <c r="Z3587" s="5">
        <f>ORDENES[[#This Row],[Ventas Originales (con descuento)]]/ORDENES[[#This Row],[Cantidad]]/(1-ORDENES[[#This Row],[Descuento]])</f>
        <v>35.479999999999997</v>
      </c>
      <c r="AA3587" s="5">
        <f>ORDENES[[#This Row],[Ventas Originales (con descuento)]]/ORDENES[[#This Row],[Cantidad]]</f>
        <v>35.479999999999997</v>
      </c>
      <c r="AB3587" s="5">
        <f>ORDENES[[#This Row],[Ventas Originales (con descuento)]]-(ORDENES[[#This Row],[Ganancias]])</f>
        <v>35.479999999999997</v>
      </c>
    </row>
    <row r="3588" spans="1:28" x14ac:dyDescent="0.35">
      <c r="A3588" t="s">
        <v>7719</v>
      </c>
      <c r="B3588" t="s">
        <v>80</v>
      </c>
      <c r="C3588" t="s">
        <v>1</v>
      </c>
      <c r="D3588" t="s">
        <v>3457</v>
      </c>
      <c r="E3588" t="s">
        <v>102</v>
      </c>
      <c r="F3588" s="1">
        <v>44146</v>
      </c>
      <c r="G3588" t="s">
        <v>7598</v>
      </c>
      <c r="H3588" t="s">
        <v>5262</v>
      </c>
      <c r="I3588">
        <v>10011</v>
      </c>
      <c r="J3588" t="s">
        <v>1367</v>
      </c>
      <c r="K3588" t="s">
        <v>1887</v>
      </c>
      <c r="L3588" t="s">
        <v>1860</v>
      </c>
      <c r="M3588" s="1">
        <v>44151</v>
      </c>
      <c r="N3588" t="s">
        <v>1869</v>
      </c>
      <c r="O3588" t="s">
        <v>7623</v>
      </c>
      <c r="P3588" t="s">
        <v>1897</v>
      </c>
      <c r="Q3588" t="s">
        <v>7623</v>
      </c>
      <c r="R3588" t="s">
        <v>1872</v>
      </c>
      <c r="S3588">
        <v>3</v>
      </c>
      <c r="T3588" s="2">
        <v>0</v>
      </c>
      <c r="U3588" s="5">
        <v>20.84</v>
      </c>
      <c r="V3588" s="5">
        <f>ORDENES[[#This Row],[Ventas sin descuento]]-ORDENES[[#This Row],[costos estimados]]</f>
        <v>20.840000000000003</v>
      </c>
      <c r="W3588">
        <v>1</v>
      </c>
      <c r="X3588" s="5">
        <v>83.36</v>
      </c>
      <c r="Y3588" s="5">
        <f>ORDENES[[#This Row],[Ventas Originales (con descuento)]]/(1-ORDENES[[#This Row],[Descuento]])</f>
        <v>83.36</v>
      </c>
      <c r="Z3588" s="5">
        <f>ORDENES[[#This Row],[Ventas Originales (con descuento)]]/ORDENES[[#This Row],[Cantidad]]/(1-ORDENES[[#This Row],[Descuento]])</f>
        <v>83.36</v>
      </c>
      <c r="AA3588" s="5">
        <f>ORDENES[[#This Row],[Ventas Originales (con descuento)]]/ORDENES[[#This Row],[Cantidad]]</f>
        <v>83.36</v>
      </c>
      <c r="AB3588" s="5">
        <f>ORDENES[[#This Row],[Ventas Originales (con descuento)]]-(ORDENES[[#This Row],[Ganancias]])</f>
        <v>62.519999999999996</v>
      </c>
    </row>
    <row r="3589" spans="1:28" x14ac:dyDescent="0.35">
      <c r="A3589" t="s">
        <v>7719</v>
      </c>
      <c r="B3589" t="s">
        <v>80</v>
      </c>
      <c r="C3589" t="s">
        <v>1</v>
      </c>
      <c r="D3589" t="s">
        <v>29</v>
      </c>
      <c r="E3589" t="s">
        <v>67</v>
      </c>
      <c r="F3589" s="1">
        <v>44179</v>
      </c>
      <c r="G3589" t="s">
        <v>7598</v>
      </c>
      <c r="H3589" t="s">
        <v>4218</v>
      </c>
      <c r="I3589">
        <v>10011</v>
      </c>
      <c r="J3589" t="s">
        <v>1578</v>
      </c>
      <c r="K3589" t="s">
        <v>1887</v>
      </c>
      <c r="L3589" t="s">
        <v>1860</v>
      </c>
      <c r="M3589" s="1">
        <v>44184</v>
      </c>
      <c r="N3589" t="s">
        <v>1869</v>
      </c>
      <c r="O3589" t="s">
        <v>7623</v>
      </c>
      <c r="P3589" t="s">
        <v>1897</v>
      </c>
      <c r="Q3589" t="s">
        <v>7623</v>
      </c>
      <c r="R3589" t="s">
        <v>1872</v>
      </c>
      <c r="S3589">
        <v>3</v>
      </c>
      <c r="T3589" s="2">
        <v>0</v>
      </c>
      <c r="U3589" s="5">
        <v>4.63</v>
      </c>
      <c r="V3589" s="5">
        <f>ORDENES[[#This Row],[Ventas sin descuento]]-ORDENES[[#This Row],[costos estimados]]</f>
        <v>4.629999999999999</v>
      </c>
      <c r="W3589">
        <v>1</v>
      </c>
      <c r="X3589" s="5">
        <v>17.149999999999999</v>
      </c>
      <c r="Y3589" s="5">
        <f>ORDENES[[#This Row],[Ventas Originales (con descuento)]]/(1-ORDENES[[#This Row],[Descuento]])</f>
        <v>17.149999999999999</v>
      </c>
      <c r="Z3589" s="5">
        <f>ORDENES[[#This Row],[Ventas Originales (con descuento)]]/ORDENES[[#This Row],[Cantidad]]/(1-ORDENES[[#This Row],[Descuento]])</f>
        <v>17.149999999999999</v>
      </c>
      <c r="AA3589" s="5">
        <f>ORDENES[[#This Row],[Ventas Originales (con descuento)]]/ORDENES[[#This Row],[Cantidad]]</f>
        <v>17.149999999999999</v>
      </c>
      <c r="AB3589" s="5">
        <f>ORDENES[[#This Row],[Ventas Originales (con descuento)]]-(ORDENES[[#This Row],[Ganancias]])</f>
        <v>12.52</v>
      </c>
    </row>
    <row r="3590" spans="1:28" x14ac:dyDescent="0.35">
      <c r="A3590" t="s">
        <v>7719</v>
      </c>
      <c r="B3590" t="s">
        <v>80</v>
      </c>
      <c r="C3590" t="s">
        <v>1</v>
      </c>
      <c r="D3590" t="s">
        <v>255</v>
      </c>
      <c r="E3590" t="s">
        <v>236</v>
      </c>
      <c r="F3590" s="1">
        <v>43323</v>
      </c>
      <c r="G3590" t="s">
        <v>7613</v>
      </c>
      <c r="H3590" t="s">
        <v>5263</v>
      </c>
      <c r="I3590">
        <v>10035</v>
      </c>
      <c r="J3590" t="s">
        <v>1580</v>
      </c>
      <c r="K3590" t="s">
        <v>1887</v>
      </c>
      <c r="L3590" t="s">
        <v>1860</v>
      </c>
      <c r="M3590" s="1">
        <v>43328</v>
      </c>
      <c r="N3590" t="s">
        <v>1869</v>
      </c>
      <c r="O3590" t="s">
        <v>7623</v>
      </c>
      <c r="P3590" t="s">
        <v>1897</v>
      </c>
      <c r="Q3590" t="s">
        <v>7623</v>
      </c>
      <c r="R3590" t="s">
        <v>1872</v>
      </c>
      <c r="S3590">
        <v>3</v>
      </c>
      <c r="T3590" s="2">
        <v>0</v>
      </c>
      <c r="U3590" s="5">
        <v>18.77</v>
      </c>
      <c r="V3590" s="5">
        <f>ORDENES[[#This Row],[Ventas sin descuento]]-ORDENES[[#This Row],[costos estimados]]</f>
        <v>18.769999999999982</v>
      </c>
      <c r="W3590">
        <v>1</v>
      </c>
      <c r="X3590" s="5">
        <v>375.34</v>
      </c>
      <c r="Y3590" s="5">
        <f>ORDENES[[#This Row],[Ventas Originales (con descuento)]]/(1-ORDENES[[#This Row],[Descuento]])</f>
        <v>375.34</v>
      </c>
      <c r="Z3590" s="5">
        <f>ORDENES[[#This Row],[Ventas Originales (con descuento)]]/ORDENES[[#This Row],[Cantidad]]/(1-ORDENES[[#This Row],[Descuento]])</f>
        <v>375.34</v>
      </c>
      <c r="AA3590" s="5">
        <f>ORDENES[[#This Row],[Ventas Originales (con descuento)]]/ORDENES[[#This Row],[Cantidad]]</f>
        <v>375.34</v>
      </c>
      <c r="AB3590" s="5">
        <f>ORDENES[[#This Row],[Ventas Originales (con descuento)]]-(ORDENES[[#This Row],[Ganancias]])</f>
        <v>356.57</v>
      </c>
    </row>
    <row r="3591" spans="1:28" x14ac:dyDescent="0.35">
      <c r="A3591" t="s">
        <v>7719</v>
      </c>
      <c r="B3591" t="s">
        <v>516</v>
      </c>
      <c r="C3591" t="s">
        <v>1</v>
      </c>
      <c r="D3591" t="s">
        <v>2345</v>
      </c>
      <c r="E3591" t="s">
        <v>7624</v>
      </c>
      <c r="F3591" s="1">
        <v>44423</v>
      </c>
      <c r="G3591" t="s">
        <v>7613</v>
      </c>
      <c r="H3591" t="s">
        <v>5264</v>
      </c>
      <c r="I3591">
        <v>7060</v>
      </c>
      <c r="J3591" t="s">
        <v>7636</v>
      </c>
      <c r="K3591" t="s">
        <v>1887</v>
      </c>
      <c r="L3591" t="s">
        <v>1860</v>
      </c>
      <c r="M3591" s="1">
        <v>44429</v>
      </c>
      <c r="N3591" t="s">
        <v>1869</v>
      </c>
      <c r="O3591" t="s">
        <v>7623</v>
      </c>
      <c r="P3591" t="s">
        <v>1915</v>
      </c>
      <c r="Q3591" t="s">
        <v>7623</v>
      </c>
      <c r="R3591" t="s">
        <v>1877</v>
      </c>
      <c r="S3591">
        <v>4</v>
      </c>
      <c r="T3591" s="2">
        <v>0</v>
      </c>
      <c r="U3591" s="5">
        <v>25.44</v>
      </c>
      <c r="V3591" s="5">
        <f>ORDENES[[#This Row],[Ventas sin descuento]]-ORDENES[[#This Row],[costos estimados]]</f>
        <v>25.439999999999998</v>
      </c>
      <c r="W3591">
        <v>2</v>
      </c>
      <c r="X3591" s="5">
        <v>97.84</v>
      </c>
      <c r="Y3591" s="5">
        <f>ORDENES[[#This Row],[Ventas Originales (con descuento)]]/(1-ORDENES[[#This Row],[Descuento]])</f>
        <v>97.84</v>
      </c>
      <c r="Z3591" s="5">
        <f>ORDENES[[#This Row],[Ventas Originales (con descuento)]]/ORDENES[[#This Row],[Cantidad]]/(1-ORDENES[[#This Row],[Descuento]])</f>
        <v>48.92</v>
      </c>
      <c r="AA3591" s="5">
        <f>ORDENES[[#This Row],[Ventas Originales (con descuento)]]/ORDENES[[#This Row],[Cantidad]]</f>
        <v>48.92</v>
      </c>
      <c r="AB3591" s="5">
        <f>ORDENES[[#This Row],[Ventas Originales (con descuento)]]-(ORDENES[[#This Row],[Ganancias]])</f>
        <v>72.400000000000006</v>
      </c>
    </row>
    <row r="3592" spans="1:28" x14ac:dyDescent="0.35">
      <c r="A3592" t="s">
        <v>7719</v>
      </c>
      <c r="B3592" t="s">
        <v>308</v>
      </c>
      <c r="C3592" t="s">
        <v>1</v>
      </c>
      <c r="D3592" t="s">
        <v>1940</v>
      </c>
      <c r="E3592" t="s">
        <v>18</v>
      </c>
      <c r="F3592" s="1">
        <v>44154</v>
      </c>
      <c r="G3592" t="s">
        <v>7613</v>
      </c>
      <c r="H3592" t="s">
        <v>5265</v>
      </c>
      <c r="I3592">
        <v>11561</v>
      </c>
      <c r="J3592" t="s">
        <v>3119</v>
      </c>
      <c r="K3592" t="s">
        <v>1887</v>
      </c>
      <c r="L3592" t="s">
        <v>1860</v>
      </c>
      <c r="M3592" s="1">
        <v>44160</v>
      </c>
      <c r="N3592" t="s">
        <v>1869</v>
      </c>
      <c r="O3592" t="s">
        <v>7623</v>
      </c>
      <c r="P3592" t="s">
        <v>1897</v>
      </c>
      <c r="Q3592" t="s">
        <v>7623</v>
      </c>
      <c r="R3592" t="s">
        <v>1877</v>
      </c>
      <c r="S3592">
        <v>4</v>
      </c>
      <c r="T3592" s="2">
        <v>0</v>
      </c>
      <c r="U3592" s="5">
        <v>2.27</v>
      </c>
      <c r="V3592" s="5">
        <f>ORDENES[[#This Row],[Ventas sin descuento]]-ORDENES[[#This Row],[costos estimados]]</f>
        <v>2.2699999999999996</v>
      </c>
      <c r="W3592">
        <v>2</v>
      </c>
      <c r="X3592" s="5">
        <v>8.74</v>
      </c>
      <c r="Y3592" s="5">
        <f>ORDENES[[#This Row],[Ventas Originales (con descuento)]]/(1-ORDENES[[#This Row],[Descuento]])</f>
        <v>8.74</v>
      </c>
      <c r="Z3592" s="5">
        <f>ORDENES[[#This Row],[Ventas Originales (con descuento)]]/ORDENES[[#This Row],[Cantidad]]/(1-ORDENES[[#This Row],[Descuento]])</f>
        <v>4.37</v>
      </c>
      <c r="AA3592" s="5">
        <f>ORDENES[[#This Row],[Ventas Originales (con descuento)]]/ORDENES[[#This Row],[Cantidad]]</f>
        <v>4.37</v>
      </c>
      <c r="AB3592" s="5">
        <f>ORDENES[[#This Row],[Ventas Originales (con descuento)]]-(ORDENES[[#This Row],[Ganancias]])</f>
        <v>6.4700000000000006</v>
      </c>
    </row>
    <row r="3593" spans="1:28" x14ac:dyDescent="0.35">
      <c r="A3593" t="s">
        <v>7719</v>
      </c>
      <c r="B3593" t="s">
        <v>80</v>
      </c>
      <c r="C3593" t="s">
        <v>1</v>
      </c>
      <c r="D3593" t="s">
        <v>504</v>
      </c>
      <c r="E3593" t="s">
        <v>16</v>
      </c>
      <c r="F3593" s="1">
        <v>44029</v>
      </c>
      <c r="G3593" t="s">
        <v>7613</v>
      </c>
      <c r="H3593" t="s">
        <v>5266</v>
      </c>
      <c r="I3593">
        <v>10024</v>
      </c>
      <c r="J3593" t="s">
        <v>1171</v>
      </c>
      <c r="K3593" t="s">
        <v>1887</v>
      </c>
      <c r="L3593" t="s">
        <v>1860</v>
      </c>
      <c r="M3593" s="1">
        <v>44034</v>
      </c>
      <c r="N3593" t="s">
        <v>1869</v>
      </c>
      <c r="O3593" t="s">
        <v>7623</v>
      </c>
      <c r="P3593" t="s">
        <v>1897</v>
      </c>
      <c r="Q3593" t="s">
        <v>7623</v>
      </c>
      <c r="R3593" t="s">
        <v>1877</v>
      </c>
      <c r="S3593">
        <v>3</v>
      </c>
      <c r="T3593" s="2">
        <v>0</v>
      </c>
      <c r="U3593" s="5">
        <v>13.79</v>
      </c>
      <c r="V3593" s="5">
        <f>ORDENES[[#This Row],[Ventas sin descuento]]-ORDENES[[#This Row],[costos estimados]]</f>
        <v>13.79</v>
      </c>
      <c r="W3593">
        <v>2</v>
      </c>
      <c r="X3593" s="5">
        <v>45.96</v>
      </c>
      <c r="Y3593" s="5">
        <f>ORDENES[[#This Row],[Ventas Originales (con descuento)]]/(1-ORDENES[[#This Row],[Descuento]])</f>
        <v>45.96</v>
      </c>
      <c r="Z3593" s="5">
        <f>ORDENES[[#This Row],[Ventas Originales (con descuento)]]/ORDENES[[#This Row],[Cantidad]]/(1-ORDENES[[#This Row],[Descuento]])</f>
        <v>22.98</v>
      </c>
      <c r="AA3593" s="5">
        <f>ORDENES[[#This Row],[Ventas Originales (con descuento)]]/ORDENES[[#This Row],[Cantidad]]</f>
        <v>22.98</v>
      </c>
      <c r="AB3593" s="5">
        <f>ORDENES[[#This Row],[Ventas Originales (con descuento)]]-(ORDENES[[#This Row],[Ganancias]])</f>
        <v>32.17</v>
      </c>
    </row>
    <row r="3594" spans="1:28" x14ac:dyDescent="0.35">
      <c r="A3594" t="s">
        <v>7719</v>
      </c>
      <c r="B3594" t="s">
        <v>80</v>
      </c>
      <c r="C3594" t="s">
        <v>1</v>
      </c>
      <c r="D3594" t="s">
        <v>207</v>
      </c>
      <c r="E3594" t="s">
        <v>509</v>
      </c>
      <c r="F3594" s="1">
        <v>44309</v>
      </c>
      <c r="G3594" t="s">
        <v>7613</v>
      </c>
      <c r="H3594" t="s">
        <v>5267</v>
      </c>
      <c r="I3594">
        <v>10024</v>
      </c>
      <c r="J3594" t="s">
        <v>3332</v>
      </c>
      <c r="K3594" t="s">
        <v>1887</v>
      </c>
      <c r="L3594" t="s">
        <v>1860</v>
      </c>
      <c r="M3594" s="1">
        <v>44315</v>
      </c>
      <c r="N3594" t="s">
        <v>1869</v>
      </c>
      <c r="O3594" t="s">
        <v>7623</v>
      </c>
      <c r="P3594" t="s">
        <v>1897</v>
      </c>
      <c r="Q3594" t="s">
        <v>7623</v>
      </c>
      <c r="R3594" t="s">
        <v>1877</v>
      </c>
      <c r="S3594">
        <v>4</v>
      </c>
      <c r="T3594" s="2">
        <v>0</v>
      </c>
      <c r="U3594" s="5">
        <v>35.36</v>
      </c>
      <c r="V3594" s="5">
        <f>ORDENES[[#This Row],[Ventas sin descuento]]-ORDENES[[#This Row],[costos estimados]]</f>
        <v>35.36</v>
      </c>
      <c r="W3594">
        <v>2</v>
      </c>
      <c r="X3594" s="5">
        <v>121.94</v>
      </c>
      <c r="Y3594" s="5">
        <f>ORDENES[[#This Row],[Ventas Originales (con descuento)]]/(1-ORDENES[[#This Row],[Descuento]])</f>
        <v>121.94</v>
      </c>
      <c r="Z3594" s="5">
        <f>ORDENES[[#This Row],[Ventas Originales (con descuento)]]/ORDENES[[#This Row],[Cantidad]]/(1-ORDENES[[#This Row],[Descuento]])</f>
        <v>60.97</v>
      </c>
      <c r="AA3594" s="5">
        <f>ORDENES[[#This Row],[Ventas Originales (con descuento)]]/ORDENES[[#This Row],[Cantidad]]</f>
        <v>60.97</v>
      </c>
      <c r="AB3594" s="5">
        <f>ORDENES[[#This Row],[Ventas Originales (con descuento)]]-(ORDENES[[#This Row],[Ganancias]])</f>
        <v>86.58</v>
      </c>
    </row>
    <row r="3595" spans="1:28" x14ac:dyDescent="0.35">
      <c r="A3595" t="s">
        <v>7719</v>
      </c>
      <c r="B3595" t="s">
        <v>3502</v>
      </c>
      <c r="C3595" t="s">
        <v>1</v>
      </c>
      <c r="D3595" t="s">
        <v>469</v>
      </c>
      <c r="E3595" t="s">
        <v>13</v>
      </c>
      <c r="F3595" s="1">
        <v>44216</v>
      </c>
      <c r="G3595" t="s">
        <v>7613</v>
      </c>
      <c r="H3595" t="s">
        <v>5268</v>
      </c>
      <c r="I3595">
        <v>6708</v>
      </c>
      <c r="J3595" t="s">
        <v>3401</v>
      </c>
      <c r="K3595" t="s">
        <v>1887</v>
      </c>
      <c r="L3595" t="s">
        <v>1860</v>
      </c>
      <c r="M3595" s="1">
        <v>44222</v>
      </c>
      <c r="N3595" t="s">
        <v>1869</v>
      </c>
      <c r="O3595" t="s">
        <v>7623</v>
      </c>
      <c r="P3595" t="s">
        <v>1914</v>
      </c>
      <c r="Q3595" t="s">
        <v>7623</v>
      </c>
      <c r="R3595" t="s">
        <v>1874</v>
      </c>
      <c r="S3595">
        <v>4</v>
      </c>
      <c r="T3595" s="2">
        <v>0</v>
      </c>
      <c r="U3595" s="5">
        <v>1.02</v>
      </c>
      <c r="V3595" s="5">
        <f>ORDENES[[#This Row],[Ventas sin descuento]]-ORDENES[[#This Row],[costos estimados]]</f>
        <v>1.02</v>
      </c>
      <c r="W3595">
        <v>2</v>
      </c>
      <c r="X3595" s="5">
        <v>3.52</v>
      </c>
      <c r="Y3595" s="5">
        <f>ORDENES[[#This Row],[Ventas Originales (con descuento)]]/(1-ORDENES[[#This Row],[Descuento]])</f>
        <v>3.52</v>
      </c>
      <c r="Z3595" s="5">
        <f>ORDENES[[#This Row],[Ventas Originales (con descuento)]]/ORDENES[[#This Row],[Cantidad]]/(1-ORDENES[[#This Row],[Descuento]])</f>
        <v>1.76</v>
      </c>
      <c r="AA3595" s="5">
        <f>ORDENES[[#This Row],[Ventas Originales (con descuento)]]/ORDENES[[#This Row],[Cantidad]]</f>
        <v>1.76</v>
      </c>
      <c r="AB3595" s="5">
        <f>ORDENES[[#This Row],[Ventas Originales (con descuento)]]-(ORDENES[[#This Row],[Ganancias]])</f>
        <v>2.5</v>
      </c>
    </row>
    <row r="3596" spans="1:28" x14ac:dyDescent="0.35">
      <c r="A3596" t="s">
        <v>7719</v>
      </c>
      <c r="B3596" t="s">
        <v>169</v>
      </c>
      <c r="C3596" t="s">
        <v>1</v>
      </c>
      <c r="D3596" t="s">
        <v>2325</v>
      </c>
      <c r="E3596" t="s">
        <v>13</v>
      </c>
      <c r="F3596" s="1">
        <v>43987</v>
      </c>
      <c r="G3596" t="s">
        <v>7598</v>
      </c>
      <c r="H3596" t="s">
        <v>5269</v>
      </c>
      <c r="I3596">
        <v>19711</v>
      </c>
      <c r="J3596" t="s">
        <v>1445</v>
      </c>
      <c r="K3596" t="s">
        <v>1887</v>
      </c>
      <c r="L3596" t="s">
        <v>1860</v>
      </c>
      <c r="M3596" s="1">
        <v>43993</v>
      </c>
      <c r="N3596" t="s">
        <v>1869</v>
      </c>
      <c r="O3596" t="s">
        <v>7623</v>
      </c>
      <c r="P3596" t="s">
        <v>1895</v>
      </c>
      <c r="Q3596" t="s">
        <v>7623</v>
      </c>
      <c r="R3596" t="s">
        <v>1874</v>
      </c>
      <c r="S3596">
        <v>4</v>
      </c>
      <c r="T3596" s="2">
        <v>0</v>
      </c>
      <c r="U3596" s="5">
        <v>2.79</v>
      </c>
      <c r="V3596" s="5">
        <f>ORDENES[[#This Row],[Ventas sin descuento]]-ORDENES[[#This Row],[costos estimados]]</f>
        <v>2.7899999999999991</v>
      </c>
      <c r="W3596">
        <v>2</v>
      </c>
      <c r="X3596" s="5">
        <v>11.16</v>
      </c>
      <c r="Y3596" s="5">
        <f>ORDENES[[#This Row],[Ventas Originales (con descuento)]]/(1-ORDENES[[#This Row],[Descuento]])</f>
        <v>11.16</v>
      </c>
      <c r="Z3596" s="5">
        <f>ORDENES[[#This Row],[Ventas Originales (con descuento)]]/ORDENES[[#This Row],[Cantidad]]/(1-ORDENES[[#This Row],[Descuento]])</f>
        <v>5.58</v>
      </c>
      <c r="AA3596" s="5">
        <f>ORDENES[[#This Row],[Ventas Originales (con descuento)]]/ORDENES[[#This Row],[Cantidad]]</f>
        <v>5.58</v>
      </c>
      <c r="AB3596" s="5">
        <f>ORDENES[[#This Row],[Ventas Originales (con descuento)]]-(ORDENES[[#This Row],[Ganancias]])</f>
        <v>8.370000000000001</v>
      </c>
    </row>
    <row r="3597" spans="1:28" x14ac:dyDescent="0.35">
      <c r="A3597" t="s">
        <v>7719</v>
      </c>
      <c r="B3597" t="s">
        <v>147</v>
      </c>
      <c r="C3597" t="s">
        <v>1</v>
      </c>
      <c r="D3597" t="s">
        <v>2502</v>
      </c>
      <c r="E3597" t="s">
        <v>160</v>
      </c>
      <c r="F3597" s="1">
        <v>43502</v>
      </c>
      <c r="G3597" t="s">
        <v>7598</v>
      </c>
      <c r="H3597" t="s">
        <v>4211</v>
      </c>
      <c r="I3597">
        <v>19805</v>
      </c>
      <c r="J3597" t="s">
        <v>7711</v>
      </c>
      <c r="K3597" t="s">
        <v>1887</v>
      </c>
      <c r="L3597" t="s">
        <v>1860</v>
      </c>
      <c r="M3597" s="1">
        <v>43509</v>
      </c>
      <c r="N3597" t="s">
        <v>1869</v>
      </c>
      <c r="O3597" t="s">
        <v>7623</v>
      </c>
      <c r="P3597" t="s">
        <v>1895</v>
      </c>
      <c r="Q3597" t="s">
        <v>7623</v>
      </c>
      <c r="R3597" t="s">
        <v>1874</v>
      </c>
      <c r="S3597">
        <v>5</v>
      </c>
      <c r="T3597" s="2">
        <v>0</v>
      </c>
      <c r="U3597" s="5">
        <v>1.76</v>
      </c>
      <c r="V3597" s="5">
        <f>ORDENES[[#This Row],[Ventas sin descuento]]-ORDENES[[#This Row],[costos estimados]]</f>
        <v>1.7599999999999998</v>
      </c>
      <c r="W3597">
        <v>2</v>
      </c>
      <c r="X3597" s="5">
        <v>5.68</v>
      </c>
      <c r="Y3597" s="5">
        <f>ORDENES[[#This Row],[Ventas Originales (con descuento)]]/(1-ORDENES[[#This Row],[Descuento]])</f>
        <v>5.68</v>
      </c>
      <c r="Z3597" s="5">
        <f>ORDENES[[#This Row],[Ventas Originales (con descuento)]]/ORDENES[[#This Row],[Cantidad]]/(1-ORDENES[[#This Row],[Descuento]])</f>
        <v>2.84</v>
      </c>
      <c r="AA3597" s="5">
        <f>ORDENES[[#This Row],[Ventas Originales (con descuento)]]/ORDENES[[#This Row],[Cantidad]]</f>
        <v>2.84</v>
      </c>
      <c r="AB3597" s="5">
        <f>ORDENES[[#This Row],[Ventas Originales (con descuento)]]-(ORDENES[[#This Row],[Ganancias]])</f>
        <v>3.92</v>
      </c>
    </row>
    <row r="3598" spans="1:28" x14ac:dyDescent="0.35">
      <c r="A3598" t="s">
        <v>7719</v>
      </c>
      <c r="B3598" t="s">
        <v>3465</v>
      </c>
      <c r="C3598" t="s">
        <v>1</v>
      </c>
      <c r="D3598" t="s">
        <v>2555</v>
      </c>
      <c r="E3598" t="s">
        <v>13</v>
      </c>
      <c r="F3598" s="1">
        <v>43907</v>
      </c>
      <c r="G3598" t="s">
        <v>7613</v>
      </c>
      <c r="H3598" t="s">
        <v>5270</v>
      </c>
      <c r="I3598">
        <v>2148</v>
      </c>
      <c r="J3598" t="s">
        <v>1526</v>
      </c>
      <c r="K3598" t="s">
        <v>1887</v>
      </c>
      <c r="L3598" t="s">
        <v>1860</v>
      </c>
      <c r="M3598" s="1">
        <v>43913</v>
      </c>
      <c r="N3598" t="s">
        <v>1869</v>
      </c>
      <c r="O3598" t="s">
        <v>7623</v>
      </c>
      <c r="P3598" t="s">
        <v>1917</v>
      </c>
      <c r="Q3598" t="s">
        <v>7623</v>
      </c>
      <c r="R3598" t="s">
        <v>1874</v>
      </c>
      <c r="S3598">
        <v>4</v>
      </c>
      <c r="T3598" s="2">
        <v>0</v>
      </c>
      <c r="U3598" s="5">
        <v>10.32</v>
      </c>
      <c r="V3598" s="5">
        <f>ORDENES[[#This Row],[Ventas sin descuento]]-ORDENES[[#This Row],[costos estimados]]</f>
        <v>10.32</v>
      </c>
      <c r="W3598">
        <v>2</v>
      </c>
      <c r="X3598" s="5">
        <v>39.68</v>
      </c>
      <c r="Y3598" s="5">
        <f>ORDENES[[#This Row],[Ventas Originales (con descuento)]]/(1-ORDENES[[#This Row],[Descuento]])</f>
        <v>39.68</v>
      </c>
      <c r="Z3598" s="5">
        <f>ORDENES[[#This Row],[Ventas Originales (con descuento)]]/ORDENES[[#This Row],[Cantidad]]/(1-ORDENES[[#This Row],[Descuento]])</f>
        <v>19.84</v>
      </c>
      <c r="AA3598" s="5">
        <f>ORDENES[[#This Row],[Ventas Originales (con descuento)]]/ORDENES[[#This Row],[Cantidad]]</f>
        <v>19.84</v>
      </c>
      <c r="AB3598" s="5">
        <f>ORDENES[[#This Row],[Ventas Originales (con descuento)]]-(ORDENES[[#This Row],[Ganancias]])</f>
        <v>29.36</v>
      </c>
    </row>
    <row r="3599" spans="1:28" x14ac:dyDescent="0.35">
      <c r="A3599" t="s">
        <v>7719</v>
      </c>
      <c r="B3599" t="s">
        <v>293</v>
      </c>
      <c r="C3599" t="s">
        <v>1</v>
      </c>
      <c r="D3599" t="s">
        <v>180</v>
      </c>
      <c r="E3599" t="s">
        <v>18</v>
      </c>
      <c r="F3599" s="1">
        <v>43272</v>
      </c>
      <c r="G3599" t="s">
        <v>7598</v>
      </c>
      <c r="H3599" t="s">
        <v>5271</v>
      </c>
      <c r="I3599">
        <v>8701</v>
      </c>
      <c r="J3599" t="s">
        <v>7621</v>
      </c>
      <c r="K3599" t="s">
        <v>1887</v>
      </c>
      <c r="L3599" t="s">
        <v>1860</v>
      </c>
      <c r="M3599" s="1">
        <v>43276</v>
      </c>
      <c r="N3599" t="s">
        <v>1869</v>
      </c>
      <c r="O3599" t="s">
        <v>7623</v>
      </c>
      <c r="P3599" t="s">
        <v>1915</v>
      </c>
      <c r="Q3599" t="s">
        <v>7623</v>
      </c>
      <c r="R3599" t="s">
        <v>1874</v>
      </c>
      <c r="S3599">
        <v>3</v>
      </c>
      <c r="T3599" s="2">
        <v>0</v>
      </c>
      <c r="U3599" s="5">
        <v>1.0900000000000001</v>
      </c>
      <c r="V3599" s="5">
        <f>ORDENES[[#This Row],[Ventas sin descuento]]-ORDENES[[#This Row],[costos estimados]]</f>
        <v>1.0899999999999999</v>
      </c>
      <c r="W3599">
        <v>2</v>
      </c>
      <c r="X3599" s="5">
        <v>3.76</v>
      </c>
      <c r="Y3599" s="5">
        <f>ORDENES[[#This Row],[Ventas Originales (con descuento)]]/(1-ORDENES[[#This Row],[Descuento]])</f>
        <v>3.76</v>
      </c>
      <c r="Z3599" s="5">
        <f>ORDENES[[#This Row],[Ventas Originales (con descuento)]]/ORDENES[[#This Row],[Cantidad]]/(1-ORDENES[[#This Row],[Descuento]])</f>
        <v>1.88</v>
      </c>
      <c r="AA3599" s="5">
        <f>ORDENES[[#This Row],[Ventas Originales (con descuento)]]/ORDENES[[#This Row],[Cantidad]]</f>
        <v>1.88</v>
      </c>
      <c r="AB3599" s="5">
        <f>ORDENES[[#This Row],[Ventas Originales (con descuento)]]-(ORDENES[[#This Row],[Ganancias]])</f>
        <v>2.67</v>
      </c>
    </row>
    <row r="3600" spans="1:28" x14ac:dyDescent="0.35">
      <c r="A3600" t="s">
        <v>7719</v>
      </c>
      <c r="B3600" t="s">
        <v>396</v>
      </c>
      <c r="C3600" t="s">
        <v>1</v>
      </c>
      <c r="D3600" t="s">
        <v>2020</v>
      </c>
      <c r="E3600" t="s">
        <v>216</v>
      </c>
      <c r="F3600" s="1">
        <v>43720</v>
      </c>
      <c r="G3600" t="s">
        <v>7613</v>
      </c>
      <c r="H3600" t="s">
        <v>5248</v>
      </c>
      <c r="I3600">
        <v>13021</v>
      </c>
      <c r="J3600" t="s">
        <v>1329</v>
      </c>
      <c r="K3600" t="s">
        <v>1887</v>
      </c>
      <c r="L3600" t="s">
        <v>1860</v>
      </c>
      <c r="M3600" s="1">
        <v>43726</v>
      </c>
      <c r="N3600" t="s">
        <v>1869</v>
      </c>
      <c r="O3600" t="s">
        <v>7623</v>
      </c>
      <c r="P3600" t="s">
        <v>1897</v>
      </c>
      <c r="Q3600" t="s">
        <v>7623</v>
      </c>
      <c r="R3600" t="s">
        <v>1874</v>
      </c>
      <c r="S3600">
        <v>4</v>
      </c>
      <c r="T3600" s="2">
        <v>0</v>
      </c>
      <c r="U3600" s="5">
        <v>3.06</v>
      </c>
      <c r="V3600" s="5">
        <f>ORDENES[[#This Row],[Ventas sin descuento]]-ORDENES[[#This Row],[costos estimados]]</f>
        <v>3.0600000000000005</v>
      </c>
      <c r="W3600">
        <v>2</v>
      </c>
      <c r="X3600" s="5">
        <v>9.26</v>
      </c>
      <c r="Y3600" s="5">
        <f>ORDENES[[#This Row],[Ventas Originales (con descuento)]]/(1-ORDENES[[#This Row],[Descuento]])</f>
        <v>9.26</v>
      </c>
      <c r="Z3600" s="5">
        <f>ORDENES[[#This Row],[Ventas Originales (con descuento)]]/ORDENES[[#This Row],[Cantidad]]/(1-ORDENES[[#This Row],[Descuento]])</f>
        <v>4.63</v>
      </c>
      <c r="AA3600" s="5">
        <f>ORDENES[[#This Row],[Ventas Originales (con descuento)]]/ORDENES[[#This Row],[Cantidad]]</f>
        <v>4.63</v>
      </c>
      <c r="AB3600" s="5">
        <f>ORDENES[[#This Row],[Ventas Originales (con descuento)]]-(ORDENES[[#This Row],[Ganancias]])</f>
        <v>6.1999999999999993</v>
      </c>
    </row>
    <row r="3601" spans="1:28" x14ac:dyDescent="0.35">
      <c r="A3601" t="s">
        <v>7719</v>
      </c>
      <c r="B3601" t="s">
        <v>308</v>
      </c>
      <c r="C3601" t="s">
        <v>1</v>
      </c>
      <c r="D3601" t="s">
        <v>3260</v>
      </c>
      <c r="E3601" t="s">
        <v>275</v>
      </c>
      <c r="F3601" s="1">
        <v>44415</v>
      </c>
      <c r="G3601" t="s">
        <v>7613</v>
      </c>
      <c r="H3601" t="s">
        <v>5272</v>
      </c>
      <c r="I3601">
        <v>11561</v>
      </c>
      <c r="J3601" t="s">
        <v>1380</v>
      </c>
      <c r="K3601" t="s">
        <v>1887</v>
      </c>
      <c r="L3601" t="s">
        <v>1860</v>
      </c>
      <c r="M3601" s="1">
        <v>44420</v>
      </c>
      <c r="N3601" t="s">
        <v>1869</v>
      </c>
      <c r="O3601" t="s">
        <v>7623</v>
      </c>
      <c r="P3601" t="s">
        <v>1897</v>
      </c>
      <c r="Q3601" t="s">
        <v>7623</v>
      </c>
      <c r="R3601" t="s">
        <v>1874</v>
      </c>
      <c r="S3601">
        <v>3</v>
      </c>
      <c r="T3601" s="2">
        <v>0</v>
      </c>
      <c r="U3601" s="5">
        <v>5.49</v>
      </c>
      <c r="V3601" s="5">
        <f>ORDENES[[#This Row],[Ventas sin descuento]]-ORDENES[[#This Row],[costos estimados]]</f>
        <v>5.49</v>
      </c>
      <c r="W3601">
        <v>2</v>
      </c>
      <c r="X3601" s="5">
        <v>11.68</v>
      </c>
      <c r="Y3601" s="5">
        <f>ORDENES[[#This Row],[Ventas Originales (con descuento)]]/(1-ORDENES[[#This Row],[Descuento]])</f>
        <v>11.68</v>
      </c>
      <c r="Z3601" s="5">
        <f>ORDENES[[#This Row],[Ventas Originales (con descuento)]]/ORDENES[[#This Row],[Cantidad]]/(1-ORDENES[[#This Row],[Descuento]])</f>
        <v>5.84</v>
      </c>
      <c r="AA3601" s="5">
        <f>ORDENES[[#This Row],[Ventas Originales (con descuento)]]/ORDENES[[#This Row],[Cantidad]]</f>
        <v>5.84</v>
      </c>
      <c r="AB3601" s="5">
        <f>ORDENES[[#This Row],[Ventas Originales (con descuento)]]-(ORDENES[[#This Row],[Ganancias]])</f>
        <v>6.1899999999999995</v>
      </c>
    </row>
    <row r="3602" spans="1:28" x14ac:dyDescent="0.35">
      <c r="A3602" t="s">
        <v>7719</v>
      </c>
      <c r="B3602" t="s">
        <v>80</v>
      </c>
      <c r="C3602" t="s">
        <v>1</v>
      </c>
      <c r="D3602" t="s">
        <v>534</v>
      </c>
      <c r="E3602" t="s">
        <v>160</v>
      </c>
      <c r="F3602" s="1">
        <v>44548</v>
      </c>
      <c r="G3602" t="s">
        <v>7598</v>
      </c>
      <c r="H3602" t="s">
        <v>4240</v>
      </c>
      <c r="I3602">
        <v>10009</v>
      </c>
      <c r="J3602" t="s">
        <v>7712</v>
      </c>
      <c r="K3602" t="s">
        <v>1887</v>
      </c>
      <c r="L3602" t="s">
        <v>1860</v>
      </c>
      <c r="M3602" s="1">
        <v>44554</v>
      </c>
      <c r="N3602" t="s">
        <v>1869</v>
      </c>
      <c r="O3602" t="s">
        <v>7623</v>
      </c>
      <c r="P3602" t="s">
        <v>1897</v>
      </c>
      <c r="Q3602" t="s">
        <v>7623</v>
      </c>
      <c r="R3602" t="s">
        <v>1874</v>
      </c>
      <c r="S3602">
        <v>4</v>
      </c>
      <c r="T3602" s="2">
        <v>0</v>
      </c>
      <c r="U3602" s="5">
        <v>1.38</v>
      </c>
      <c r="V3602" s="5">
        <f>ORDENES[[#This Row],[Ventas sin descuento]]-ORDENES[[#This Row],[costos estimados]]</f>
        <v>1.38</v>
      </c>
      <c r="W3602">
        <v>2</v>
      </c>
      <c r="X3602" s="5">
        <v>3.2</v>
      </c>
      <c r="Y3602" s="5">
        <f>ORDENES[[#This Row],[Ventas Originales (con descuento)]]/(1-ORDENES[[#This Row],[Descuento]])</f>
        <v>3.2</v>
      </c>
      <c r="Z3602" s="5">
        <f>ORDENES[[#This Row],[Ventas Originales (con descuento)]]/ORDENES[[#This Row],[Cantidad]]/(1-ORDENES[[#This Row],[Descuento]])</f>
        <v>1.6</v>
      </c>
      <c r="AA3602" s="5">
        <f>ORDENES[[#This Row],[Ventas Originales (con descuento)]]/ORDENES[[#This Row],[Cantidad]]</f>
        <v>1.6</v>
      </c>
      <c r="AB3602" s="5">
        <f>ORDENES[[#This Row],[Ventas Originales (con descuento)]]-(ORDENES[[#This Row],[Ganancias]])</f>
        <v>1.8200000000000003</v>
      </c>
    </row>
    <row r="3603" spans="1:28" x14ac:dyDescent="0.35">
      <c r="A3603" t="s">
        <v>7719</v>
      </c>
      <c r="B3603" t="s">
        <v>80</v>
      </c>
      <c r="C3603" t="s">
        <v>1</v>
      </c>
      <c r="D3603" t="s">
        <v>475</v>
      </c>
      <c r="E3603" t="s">
        <v>13</v>
      </c>
      <c r="F3603" s="1">
        <v>43928</v>
      </c>
      <c r="G3603" t="s">
        <v>7613</v>
      </c>
      <c r="H3603" t="s">
        <v>5273</v>
      </c>
      <c r="I3603">
        <v>10009</v>
      </c>
      <c r="J3603" t="s">
        <v>1168</v>
      </c>
      <c r="K3603" t="s">
        <v>1887</v>
      </c>
      <c r="L3603" t="s">
        <v>1860</v>
      </c>
      <c r="M3603" s="1">
        <v>43932</v>
      </c>
      <c r="N3603" t="s">
        <v>1869</v>
      </c>
      <c r="O3603" t="s">
        <v>7623</v>
      </c>
      <c r="P3603" t="s">
        <v>1897</v>
      </c>
      <c r="Q3603" t="s">
        <v>7623</v>
      </c>
      <c r="R3603" t="s">
        <v>1874</v>
      </c>
      <c r="S3603">
        <v>3</v>
      </c>
      <c r="T3603" s="2">
        <v>0</v>
      </c>
      <c r="U3603" s="5">
        <v>0.98</v>
      </c>
      <c r="V3603" s="5">
        <f>ORDENES[[#This Row],[Ventas sin descuento]]-ORDENES[[#This Row],[costos estimados]]</f>
        <v>0.98</v>
      </c>
      <c r="W3603">
        <v>2</v>
      </c>
      <c r="X3603" s="5">
        <v>3.64</v>
      </c>
      <c r="Y3603" s="5">
        <f>ORDENES[[#This Row],[Ventas Originales (con descuento)]]/(1-ORDENES[[#This Row],[Descuento]])</f>
        <v>3.64</v>
      </c>
      <c r="Z3603" s="5">
        <f>ORDENES[[#This Row],[Ventas Originales (con descuento)]]/ORDENES[[#This Row],[Cantidad]]/(1-ORDENES[[#This Row],[Descuento]])</f>
        <v>1.82</v>
      </c>
      <c r="AA3603" s="5">
        <f>ORDENES[[#This Row],[Ventas Originales (con descuento)]]/ORDENES[[#This Row],[Cantidad]]</f>
        <v>1.82</v>
      </c>
      <c r="AB3603" s="5">
        <f>ORDENES[[#This Row],[Ventas Originales (con descuento)]]-(ORDENES[[#This Row],[Ganancias]])</f>
        <v>2.66</v>
      </c>
    </row>
    <row r="3604" spans="1:28" x14ac:dyDescent="0.35">
      <c r="A3604" t="s">
        <v>7719</v>
      </c>
      <c r="B3604" t="s">
        <v>80</v>
      </c>
      <c r="C3604" t="s">
        <v>1</v>
      </c>
      <c r="D3604" t="s">
        <v>3289</v>
      </c>
      <c r="E3604" t="s">
        <v>18</v>
      </c>
      <c r="F3604" s="1">
        <v>43718</v>
      </c>
      <c r="G3604" t="s">
        <v>7613</v>
      </c>
      <c r="H3604" t="s">
        <v>5274</v>
      </c>
      <c r="I3604">
        <v>10024</v>
      </c>
      <c r="J3604" t="s">
        <v>7705</v>
      </c>
      <c r="K3604" t="s">
        <v>1887</v>
      </c>
      <c r="L3604" t="s">
        <v>1860</v>
      </c>
      <c r="M3604" s="1">
        <v>43725</v>
      </c>
      <c r="N3604" t="s">
        <v>1869</v>
      </c>
      <c r="O3604" t="s">
        <v>7623</v>
      </c>
      <c r="P3604" t="s">
        <v>1897</v>
      </c>
      <c r="Q3604" t="s">
        <v>7623</v>
      </c>
      <c r="R3604" t="s">
        <v>1874</v>
      </c>
      <c r="S3604">
        <v>5</v>
      </c>
      <c r="T3604" s="2">
        <v>0</v>
      </c>
      <c r="U3604" s="5">
        <v>2.0699999999999998</v>
      </c>
      <c r="V3604" s="5">
        <f>ORDENES[[#This Row],[Ventas sin descuento]]-ORDENES[[#This Row],[costos estimados]]</f>
        <v>2.0700000000000003</v>
      </c>
      <c r="W3604">
        <v>2</v>
      </c>
      <c r="X3604" s="5">
        <v>6.08</v>
      </c>
      <c r="Y3604" s="5">
        <f>ORDENES[[#This Row],[Ventas Originales (con descuento)]]/(1-ORDENES[[#This Row],[Descuento]])</f>
        <v>6.08</v>
      </c>
      <c r="Z3604" s="5">
        <f>ORDENES[[#This Row],[Ventas Originales (con descuento)]]/ORDENES[[#This Row],[Cantidad]]/(1-ORDENES[[#This Row],[Descuento]])</f>
        <v>3.04</v>
      </c>
      <c r="AA3604" s="5">
        <f>ORDENES[[#This Row],[Ventas Originales (con descuento)]]/ORDENES[[#This Row],[Cantidad]]</f>
        <v>3.04</v>
      </c>
      <c r="AB3604" s="5">
        <f>ORDENES[[#This Row],[Ventas Originales (con descuento)]]-(ORDENES[[#This Row],[Ganancias]])</f>
        <v>4.01</v>
      </c>
    </row>
    <row r="3605" spans="1:28" x14ac:dyDescent="0.35">
      <c r="A3605" t="s">
        <v>7719</v>
      </c>
      <c r="B3605" t="s">
        <v>80</v>
      </c>
      <c r="C3605" t="s">
        <v>1</v>
      </c>
      <c r="D3605" t="s">
        <v>96</v>
      </c>
      <c r="E3605" t="s">
        <v>63</v>
      </c>
      <c r="F3605" s="1">
        <v>44076</v>
      </c>
      <c r="G3605" t="s">
        <v>7613</v>
      </c>
      <c r="H3605" t="s">
        <v>4195</v>
      </c>
      <c r="I3605">
        <v>10024</v>
      </c>
      <c r="J3605" t="s">
        <v>2849</v>
      </c>
      <c r="K3605" t="s">
        <v>1887</v>
      </c>
      <c r="L3605" t="s">
        <v>1860</v>
      </c>
      <c r="M3605" s="1">
        <v>44080</v>
      </c>
      <c r="N3605" t="s">
        <v>1869</v>
      </c>
      <c r="O3605" t="s">
        <v>7623</v>
      </c>
      <c r="P3605" t="s">
        <v>1897</v>
      </c>
      <c r="Q3605" t="s">
        <v>7623</v>
      </c>
      <c r="R3605" t="s">
        <v>1874</v>
      </c>
      <c r="S3605">
        <v>3</v>
      </c>
      <c r="T3605" s="2">
        <v>0</v>
      </c>
      <c r="U3605" s="5">
        <v>19.62</v>
      </c>
      <c r="V3605" s="5">
        <f>ORDENES[[#This Row],[Ventas sin descuento]]-ORDENES[[#This Row],[costos estimados]]</f>
        <v>19.620000000000005</v>
      </c>
      <c r="W3605">
        <v>2</v>
      </c>
      <c r="X3605" s="5">
        <v>75.48</v>
      </c>
      <c r="Y3605" s="5">
        <f>ORDENES[[#This Row],[Ventas Originales (con descuento)]]/(1-ORDENES[[#This Row],[Descuento]])</f>
        <v>75.48</v>
      </c>
      <c r="Z3605" s="5">
        <f>ORDENES[[#This Row],[Ventas Originales (con descuento)]]/ORDENES[[#This Row],[Cantidad]]/(1-ORDENES[[#This Row],[Descuento]])</f>
        <v>37.74</v>
      </c>
      <c r="AA3605" s="5">
        <f>ORDENES[[#This Row],[Ventas Originales (con descuento)]]/ORDENES[[#This Row],[Cantidad]]</f>
        <v>37.74</v>
      </c>
      <c r="AB3605" s="5">
        <f>ORDENES[[#This Row],[Ventas Originales (con descuento)]]-(ORDENES[[#This Row],[Ganancias]])</f>
        <v>55.86</v>
      </c>
    </row>
    <row r="3606" spans="1:28" x14ac:dyDescent="0.35">
      <c r="A3606" t="s">
        <v>7719</v>
      </c>
      <c r="B3606" t="s">
        <v>80</v>
      </c>
      <c r="C3606" t="s">
        <v>1</v>
      </c>
      <c r="D3606" t="s">
        <v>88</v>
      </c>
      <c r="E3606" t="s">
        <v>192</v>
      </c>
      <c r="F3606" s="1">
        <v>43940</v>
      </c>
      <c r="G3606" t="s">
        <v>7613</v>
      </c>
      <c r="H3606" t="s">
        <v>5275</v>
      </c>
      <c r="I3606">
        <v>10035</v>
      </c>
      <c r="J3606" t="s">
        <v>7701</v>
      </c>
      <c r="K3606" t="s">
        <v>1887</v>
      </c>
      <c r="L3606" t="s">
        <v>1860</v>
      </c>
      <c r="M3606" s="1">
        <v>43947</v>
      </c>
      <c r="N3606" t="s">
        <v>1869</v>
      </c>
      <c r="O3606" t="s">
        <v>7623</v>
      </c>
      <c r="P3606" t="s">
        <v>1897</v>
      </c>
      <c r="Q3606" t="s">
        <v>7623</v>
      </c>
      <c r="R3606" t="s">
        <v>1874</v>
      </c>
      <c r="S3606">
        <v>5</v>
      </c>
      <c r="T3606" s="2">
        <v>0</v>
      </c>
      <c r="U3606" s="5">
        <v>1.48</v>
      </c>
      <c r="V3606" s="5">
        <f>ORDENES[[#This Row],[Ventas sin descuento]]-ORDENES[[#This Row],[costos estimados]]</f>
        <v>1.48</v>
      </c>
      <c r="W3606">
        <v>2</v>
      </c>
      <c r="X3606" s="5">
        <v>3.28</v>
      </c>
      <c r="Y3606" s="5">
        <f>ORDENES[[#This Row],[Ventas Originales (con descuento)]]/(1-ORDENES[[#This Row],[Descuento]])</f>
        <v>3.28</v>
      </c>
      <c r="Z3606" s="5">
        <f>ORDENES[[#This Row],[Ventas Originales (con descuento)]]/ORDENES[[#This Row],[Cantidad]]/(1-ORDENES[[#This Row],[Descuento]])</f>
        <v>1.64</v>
      </c>
      <c r="AA3606" s="5">
        <f>ORDENES[[#This Row],[Ventas Originales (con descuento)]]/ORDENES[[#This Row],[Cantidad]]</f>
        <v>1.64</v>
      </c>
      <c r="AB3606" s="5">
        <f>ORDENES[[#This Row],[Ventas Originales (con descuento)]]-(ORDENES[[#This Row],[Ganancias]])</f>
        <v>1.7999999999999998</v>
      </c>
    </row>
    <row r="3607" spans="1:28" x14ac:dyDescent="0.35">
      <c r="A3607" t="s">
        <v>7719</v>
      </c>
      <c r="B3607" t="s">
        <v>80</v>
      </c>
      <c r="C3607" t="s">
        <v>1</v>
      </c>
      <c r="D3607" t="s">
        <v>88</v>
      </c>
      <c r="E3607" t="s">
        <v>63</v>
      </c>
      <c r="F3607" s="1">
        <v>43940</v>
      </c>
      <c r="G3607" t="s">
        <v>7613</v>
      </c>
      <c r="H3607" t="s">
        <v>5275</v>
      </c>
      <c r="I3607">
        <v>10035</v>
      </c>
      <c r="J3607" t="s">
        <v>3166</v>
      </c>
      <c r="K3607" t="s">
        <v>1887</v>
      </c>
      <c r="L3607" t="s">
        <v>1860</v>
      </c>
      <c r="M3607" s="1">
        <v>43947</v>
      </c>
      <c r="N3607" t="s">
        <v>1869</v>
      </c>
      <c r="O3607" t="s">
        <v>7623</v>
      </c>
      <c r="P3607" t="s">
        <v>1897</v>
      </c>
      <c r="Q3607" t="s">
        <v>7623</v>
      </c>
      <c r="R3607" t="s">
        <v>1874</v>
      </c>
      <c r="S3607">
        <v>5</v>
      </c>
      <c r="T3607" s="2">
        <v>0</v>
      </c>
      <c r="U3607" s="5">
        <v>17.989999999999998</v>
      </c>
      <c r="V3607" s="5">
        <f>ORDENES[[#This Row],[Ventas sin descuento]]-ORDENES[[#This Row],[costos estimados]]</f>
        <v>17.989999999999995</v>
      </c>
      <c r="W3607">
        <v>2</v>
      </c>
      <c r="X3607" s="5">
        <v>71.959999999999994</v>
      </c>
      <c r="Y3607" s="5">
        <f>ORDENES[[#This Row],[Ventas Originales (con descuento)]]/(1-ORDENES[[#This Row],[Descuento]])</f>
        <v>71.959999999999994</v>
      </c>
      <c r="Z3607" s="5">
        <f>ORDENES[[#This Row],[Ventas Originales (con descuento)]]/ORDENES[[#This Row],[Cantidad]]/(1-ORDENES[[#This Row],[Descuento]])</f>
        <v>35.979999999999997</v>
      </c>
      <c r="AA3607" s="5">
        <f>ORDENES[[#This Row],[Ventas Originales (con descuento)]]/ORDENES[[#This Row],[Cantidad]]</f>
        <v>35.979999999999997</v>
      </c>
      <c r="AB3607" s="5">
        <f>ORDENES[[#This Row],[Ventas Originales (con descuento)]]-(ORDENES[[#This Row],[Ganancias]])</f>
        <v>53.97</v>
      </c>
    </row>
    <row r="3608" spans="1:28" x14ac:dyDescent="0.35">
      <c r="A3608" t="s">
        <v>7719</v>
      </c>
      <c r="B3608" t="s">
        <v>2395</v>
      </c>
      <c r="C3608" t="s">
        <v>1</v>
      </c>
      <c r="D3608" t="s">
        <v>1946</v>
      </c>
      <c r="E3608" t="s">
        <v>38</v>
      </c>
      <c r="F3608" s="1">
        <v>43733</v>
      </c>
      <c r="G3608" t="s">
        <v>7613</v>
      </c>
      <c r="H3608" t="s">
        <v>5244</v>
      </c>
      <c r="I3608">
        <v>6450</v>
      </c>
      <c r="J3608" t="s">
        <v>2633</v>
      </c>
      <c r="K3608" t="s">
        <v>1887</v>
      </c>
      <c r="L3608" t="s">
        <v>1860</v>
      </c>
      <c r="M3608" s="1">
        <v>43737</v>
      </c>
      <c r="N3608" t="s">
        <v>1869</v>
      </c>
      <c r="O3608" t="s">
        <v>7623</v>
      </c>
      <c r="P3608" t="s">
        <v>1914</v>
      </c>
      <c r="Q3608" t="s">
        <v>7623</v>
      </c>
      <c r="R3608" t="s">
        <v>1876</v>
      </c>
      <c r="S3608">
        <v>3</v>
      </c>
      <c r="T3608" s="2">
        <v>0</v>
      </c>
      <c r="U3608" s="5">
        <v>5.16</v>
      </c>
      <c r="V3608" s="5">
        <f>ORDENES[[#This Row],[Ventas sin descuento]]-ORDENES[[#This Row],[costos estimados]]</f>
        <v>5.16</v>
      </c>
      <c r="W3608">
        <v>2</v>
      </c>
      <c r="X3608" s="5">
        <v>10.76</v>
      </c>
      <c r="Y3608" s="5">
        <f>ORDENES[[#This Row],[Ventas Originales (con descuento)]]/(1-ORDENES[[#This Row],[Descuento]])</f>
        <v>10.76</v>
      </c>
      <c r="Z3608" s="5">
        <f>ORDENES[[#This Row],[Ventas Originales (con descuento)]]/ORDENES[[#This Row],[Cantidad]]/(1-ORDENES[[#This Row],[Descuento]])</f>
        <v>5.38</v>
      </c>
      <c r="AA3608" s="5">
        <f>ORDENES[[#This Row],[Ventas Originales (con descuento)]]/ORDENES[[#This Row],[Cantidad]]</f>
        <v>5.38</v>
      </c>
      <c r="AB3608" s="5">
        <f>ORDENES[[#This Row],[Ventas Originales (con descuento)]]-(ORDENES[[#This Row],[Ganancias]])</f>
        <v>5.6</v>
      </c>
    </row>
    <row r="3609" spans="1:28" x14ac:dyDescent="0.35">
      <c r="A3609" t="s">
        <v>7719</v>
      </c>
      <c r="B3609" t="s">
        <v>2265</v>
      </c>
      <c r="C3609" t="s">
        <v>1</v>
      </c>
      <c r="D3609" t="s">
        <v>2379</v>
      </c>
      <c r="E3609" t="s">
        <v>221</v>
      </c>
      <c r="F3609" s="1">
        <v>44255</v>
      </c>
      <c r="G3609" t="s">
        <v>7613</v>
      </c>
      <c r="H3609" t="s">
        <v>5255</v>
      </c>
      <c r="I3609">
        <v>6457</v>
      </c>
      <c r="J3609" t="s">
        <v>2891</v>
      </c>
      <c r="K3609" t="s">
        <v>1887</v>
      </c>
      <c r="L3609" t="s">
        <v>1860</v>
      </c>
      <c r="M3609" s="1">
        <v>44261</v>
      </c>
      <c r="N3609" t="s">
        <v>1869</v>
      </c>
      <c r="O3609" t="s">
        <v>7623</v>
      </c>
      <c r="P3609" t="s">
        <v>1914</v>
      </c>
      <c r="Q3609" t="s">
        <v>7623</v>
      </c>
      <c r="R3609" t="s">
        <v>1876</v>
      </c>
      <c r="S3609">
        <v>4</v>
      </c>
      <c r="T3609" s="2">
        <v>0</v>
      </c>
      <c r="U3609" s="5">
        <v>4.72</v>
      </c>
      <c r="V3609" s="5">
        <f>ORDENES[[#This Row],[Ventas sin descuento]]-ORDENES[[#This Row],[costos estimados]]</f>
        <v>4.72</v>
      </c>
      <c r="W3609">
        <v>2</v>
      </c>
      <c r="X3609" s="5">
        <v>9.84</v>
      </c>
      <c r="Y3609" s="5">
        <f>ORDENES[[#This Row],[Ventas Originales (con descuento)]]/(1-ORDENES[[#This Row],[Descuento]])</f>
        <v>9.84</v>
      </c>
      <c r="Z3609" s="5">
        <f>ORDENES[[#This Row],[Ventas Originales (con descuento)]]/ORDENES[[#This Row],[Cantidad]]/(1-ORDENES[[#This Row],[Descuento]])</f>
        <v>4.92</v>
      </c>
      <c r="AA3609" s="5">
        <f>ORDENES[[#This Row],[Ventas Originales (con descuento)]]/ORDENES[[#This Row],[Cantidad]]</f>
        <v>4.92</v>
      </c>
      <c r="AB3609" s="5">
        <f>ORDENES[[#This Row],[Ventas Originales (con descuento)]]-(ORDENES[[#This Row],[Ganancias]])</f>
        <v>5.12</v>
      </c>
    </row>
    <row r="3610" spans="1:28" x14ac:dyDescent="0.35">
      <c r="A3610" t="s">
        <v>7719</v>
      </c>
      <c r="B3610" t="s">
        <v>645</v>
      </c>
      <c r="C3610" t="s">
        <v>1</v>
      </c>
      <c r="D3610" t="s">
        <v>2653</v>
      </c>
      <c r="E3610" t="s">
        <v>35</v>
      </c>
      <c r="F3610" s="1">
        <v>44355</v>
      </c>
      <c r="G3610" t="s">
        <v>7613</v>
      </c>
      <c r="H3610" t="s">
        <v>5276</v>
      </c>
      <c r="I3610">
        <v>6360</v>
      </c>
      <c r="J3610" t="s">
        <v>2660</v>
      </c>
      <c r="K3610" t="s">
        <v>1887</v>
      </c>
      <c r="L3610" t="s">
        <v>1860</v>
      </c>
      <c r="M3610" s="1">
        <v>44361</v>
      </c>
      <c r="N3610" t="s">
        <v>1869</v>
      </c>
      <c r="O3610" t="s">
        <v>7623</v>
      </c>
      <c r="P3610" t="s">
        <v>1914</v>
      </c>
      <c r="Q3610" t="s">
        <v>7623</v>
      </c>
      <c r="R3610" t="s">
        <v>1876</v>
      </c>
      <c r="S3610">
        <v>4</v>
      </c>
      <c r="T3610" s="2">
        <v>0</v>
      </c>
      <c r="U3610" s="5">
        <v>5.08</v>
      </c>
      <c r="V3610" s="5">
        <f>ORDENES[[#This Row],[Ventas sin descuento]]-ORDENES[[#This Row],[costos estimados]]</f>
        <v>5.08</v>
      </c>
      <c r="W3610">
        <v>2</v>
      </c>
      <c r="X3610" s="5">
        <v>10.36</v>
      </c>
      <c r="Y3610" s="5">
        <f>ORDENES[[#This Row],[Ventas Originales (con descuento)]]/(1-ORDENES[[#This Row],[Descuento]])</f>
        <v>10.36</v>
      </c>
      <c r="Z3610" s="5">
        <f>ORDENES[[#This Row],[Ventas Originales (con descuento)]]/ORDENES[[#This Row],[Cantidad]]/(1-ORDENES[[#This Row],[Descuento]])</f>
        <v>5.18</v>
      </c>
      <c r="AA3610" s="5">
        <f>ORDENES[[#This Row],[Ventas Originales (con descuento)]]/ORDENES[[#This Row],[Cantidad]]</f>
        <v>5.18</v>
      </c>
      <c r="AB3610" s="5">
        <f>ORDENES[[#This Row],[Ventas Originales (con descuento)]]-(ORDENES[[#This Row],[Ganancias]])</f>
        <v>5.2799999999999994</v>
      </c>
    </row>
    <row r="3611" spans="1:28" x14ac:dyDescent="0.35">
      <c r="A3611" t="s">
        <v>7719</v>
      </c>
      <c r="B3611" t="s">
        <v>74</v>
      </c>
      <c r="C3611" t="s">
        <v>1</v>
      </c>
      <c r="D3611" t="s">
        <v>1934</v>
      </c>
      <c r="E3611" t="s">
        <v>47</v>
      </c>
      <c r="F3611" s="1">
        <v>43783</v>
      </c>
      <c r="G3611" t="s">
        <v>7613</v>
      </c>
      <c r="H3611" t="s">
        <v>4202</v>
      </c>
      <c r="I3611">
        <v>19901</v>
      </c>
      <c r="J3611" t="s">
        <v>2811</v>
      </c>
      <c r="K3611" t="s">
        <v>1887</v>
      </c>
      <c r="L3611" t="s">
        <v>1860</v>
      </c>
      <c r="M3611" s="1">
        <v>43788</v>
      </c>
      <c r="N3611" t="s">
        <v>1869</v>
      </c>
      <c r="O3611" t="s">
        <v>7623</v>
      </c>
      <c r="P3611" t="s">
        <v>1895</v>
      </c>
      <c r="Q3611" t="s">
        <v>7623</v>
      </c>
      <c r="R3611" t="s">
        <v>1876</v>
      </c>
      <c r="S3611">
        <v>3</v>
      </c>
      <c r="T3611" s="2">
        <v>0</v>
      </c>
      <c r="U3611" s="5">
        <v>9.3800000000000008</v>
      </c>
      <c r="V3611" s="5">
        <f>ORDENES[[#This Row],[Ventas sin descuento]]-ORDENES[[#This Row],[costos estimados]]</f>
        <v>9.3800000000000008</v>
      </c>
      <c r="W3611">
        <v>2</v>
      </c>
      <c r="X3611" s="5">
        <v>19.96</v>
      </c>
      <c r="Y3611" s="5">
        <f>ORDENES[[#This Row],[Ventas Originales (con descuento)]]/(1-ORDENES[[#This Row],[Descuento]])</f>
        <v>19.96</v>
      </c>
      <c r="Z3611" s="5">
        <f>ORDENES[[#This Row],[Ventas Originales (con descuento)]]/ORDENES[[#This Row],[Cantidad]]/(1-ORDENES[[#This Row],[Descuento]])</f>
        <v>9.98</v>
      </c>
      <c r="AA3611" s="5">
        <f>ORDENES[[#This Row],[Ventas Originales (con descuento)]]/ORDENES[[#This Row],[Cantidad]]</f>
        <v>9.98</v>
      </c>
      <c r="AB3611" s="5">
        <f>ORDENES[[#This Row],[Ventas Originales (con descuento)]]-(ORDENES[[#This Row],[Ganancias]])</f>
        <v>10.58</v>
      </c>
    </row>
    <row r="3612" spans="1:28" x14ac:dyDescent="0.35">
      <c r="A3612" t="s">
        <v>7719</v>
      </c>
      <c r="B3612" t="s">
        <v>1880</v>
      </c>
      <c r="C3612" t="s">
        <v>1</v>
      </c>
      <c r="D3612" t="s">
        <v>2394</v>
      </c>
      <c r="E3612" t="s">
        <v>35</v>
      </c>
      <c r="F3612" s="1">
        <v>43977</v>
      </c>
      <c r="G3612" t="s">
        <v>7613</v>
      </c>
      <c r="H3612" t="s">
        <v>4203</v>
      </c>
      <c r="I3612">
        <v>20016</v>
      </c>
      <c r="J3612" t="s">
        <v>1659</v>
      </c>
      <c r="K3612" t="s">
        <v>1887</v>
      </c>
      <c r="L3612" t="s">
        <v>1860</v>
      </c>
      <c r="M3612" s="1">
        <v>43983</v>
      </c>
      <c r="N3612" t="s">
        <v>1869</v>
      </c>
      <c r="O3612" t="s">
        <v>7623</v>
      </c>
      <c r="P3612" t="s">
        <v>3163</v>
      </c>
      <c r="Q3612" t="s">
        <v>7623</v>
      </c>
      <c r="R3612" t="s">
        <v>1876</v>
      </c>
      <c r="S3612">
        <v>4</v>
      </c>
      <c r="T3612" s="2">
        <v>0</v>
      </c>
      <c r="U3612" s="5">
        <v>4.43</v>
      </c>
      <c r="V3612" s="5">
        <f>ORDENES[[#This Row],[Ventas sin descuento]]-ORDENES[[#This Row],[costos estimados]]</f>
        <v>4.43</v>
      </c>
      <c r="W3612">
        <v>2</v>
      </c>
      <c r="X3612" s="5">
        <v>9.64</v>
      </c>
      <c r="Y3612" s="5">
        <f>ORDENES[[#This Row],[Ventas Originales (con descuento)]]/(1-ORDENES[[#This Row],[Descuento]])</f>
        <v>9.64</v>
      </c>
      <c r="Z3612" s="5">
        <f>ORDENES[[#This Row],[Ventas Originales (con descuento)]]/ORDENES[[#This Row],[Cantidad]]/(1-ORDENES[[#This Row],[Descuento]])</f>
        <v>4.82</v>
      </c>
      <c r="AA3612" s="5">
        <f>ORDENES[[#This Row],[Ventas Originales (con descuento)]]/ORDENES[[#This Row],[Cantidad]]</f>
        <v>4.82</v>
      </c>
      <c r="AB3612" s="5">
        <f>ORDENES[[#This Row],[Ventas Originales (con descuento)]]-(ORDENES[[#This Row],[Ganancias]])</f>
        <v>5.2100000000000009</v>
      </c>
    </row>
    <row r="3613" spans="1:28" x14ac:dyDescent="0.35">
      <c r="A3613" t="s">
        <v>7719</v>
      </c>
      <c r="B3613" t="s">
        <v>110</v>
      </c>
      <c r="C3613" t="s">
        <v>1</v>
      </c>
      <c r="D3613" t="s">
        <v>2888</v>
      </c>
      <c r="E3613" t="s">
        <v>7624</v>
      </c>
      <c r="F3613" s="1">
        <v>43517</v>
      </c>
      <c r="G3613" t="s">
        <v>7613</v>
      </c>
      <c r="H3613" t="s">
        <v>5277</v>
      </c>
      <c r="I3613">
        <v>21044</v>
      </c>
      <c r="J3613" t="s">
        <v>7640</v>
      </c>
      <c r="K3613" t="s">
        <v>1887</v>
      </c>
      <c r="L3613" t="s">
        <v>1860</v>
      </c>
      <c r="M3613" s="1">
        <v>43523</v>
      </c>
      <c r="N3613" t="s">
        <v>1869</v>
      </c>
      <c r="O3613" t="s">
        <v>7623</v>
      </c>
      <c r="P3613" t="s">
        <v>1926</v>
      </c>
      <c r="Q3613" t="s">
        <v>7623</v>
      </c>
      <c r="R3613" t="s">
        <v>1876</v>
      </c>
      <c r="S3613">
        <v>4</v>
      </c>
      <c r="T3613" s="2">
        <v>0</v>
      </c>
      <c r="U3613" s="5">
        <v>1270.99</v>
      </c>
      <c r="V3613" s="5">
        <f>ORDENES[[#This Row],[Ventas sin descuento]]-ORDENES[[#This Row],[costos estimados]]</f>
        <v>1270.99</v>
      </c>
      <c r="W3613">
        <v>2</v>
      </c>
      <c r="X3613" s="5">
        <v>2541.98</v>
      </c>
      <c r="Y3613" s="5">
        <f>ORDENES[[#This Row],[Ventas Originales (con descuento)]]/(1-ORDENES[[#This Row],[Descuento]])</f>
        <v>2541.98</v>
      </c>
      <c r="Z3613" s="5">
        <f>ORDENES[[#This Row],[Ventas Originales (con descuento)]]/ORDENES[[#This Row],[Cantidad]]/(1-ORDENES[[#This Row],[Descuento]])</f>
        <v>1270.99</v>
      </c>
      <c r="AA3613" s="5">
        <f>ORDENES[[#This Row],[Ventas Originales (con descuento)]]/ORDENES[[#This Row],[Cantidad]]</f>
        <v>1270.99</v>
      </c>
      <c r="AB3613" s="5">
        <f>ORDENES[[#This Row],[Ventas Originales (con descuento)]]-(ORDENES[[#This Row],[Ganancias]])</f>
        <v>1270.99</v>
      </c>
    </row>
    <row r="3614" spans="1:28" x14ac:dyDescent="0.35">
      <c r="A3614" t="s">
        <v>7719</v>
      </c>
      <c r="B3614" t="s">
        <v>19</v>
      </c>
      <c r="C3614" t="s">
        <v>1</v>
      </c>
      <c r="D3614" t="s">
        <v>2688</v>
      </c>
      <c r="E3614" t="s">
        <v>146</v>
      </c>
      <c r="F3614" s="1">
        <v>43733</v>
      </c>
      <c r="G3614" t="s">
        <v>7598</v>
      </c>
      <c r="H3614" t="s">
        <v>5278</v>
      </c>
      <c r="I3614">
        <v>3301</v>
      </c>
      <c r="J3614" t="s">
        <v>1293</v>
      </c>
      <c r="K3614" t="s">
        <v>1887</v>
      </c>
      <c r="L3614" t="s">
        <v>1860</v>
      </c>
      <c r="M3614" s="1">
        <v>43737</v>
      </c>
      <c r="N3614" t="s">
        <v>1869</v>
      </c>
      <c r="O3614" t="s">
        <v>7623</v>
      </c>
      <c r="P3614" t="s">
        <v>1925</v>
      </c>
      <c r="Q3614" t="s">
        <v>7623</v>
      </c>
      <c r="R3614" t="s">
        <v>1876</v>
      </c>
      <c r="S3614">
        <v>3</v>
      </c>
      <c r="T3614" s="2">
        <v>0</v>
      </c>
      <c r="U3614" s="5">
        <v>32.25</v>
      </c>
      <c r="V3614" s="5">
        <f>ORDENES[[#This Row],[Ventas sin descuento]]-ORDENES[[#This Row],[costos estimados]]</f>
        <v>32.25</v>
      </c>
      <c r="W3614">
        <v>2</v>
      </c>
      <c r="X3614" s="5">
        <v>68.62</v>
      </c>
      <c r="Y3614" s="5">
        <f>ORDENES[[#This Row],[Ventas Originales (con descuento)]]/(1-ORDENES[[#This Row],[Descuento]])</f>
        <v>68.62</v>
      </c>
      <c r="Z3614" s="5">
        <f>ORDENES[[#This Row],[Ventas Originales (con descuento)]]/ORDENES[[#This Row],[Cantidad]]/(1-ORDENES[[#This Row],[Descuento]])</f>
        <v>34.31</v>
      </c>
      <c r="AA3614" s="5">
        <f>ORDENES[[#This Row],[Ventas Originales (con descuento)]]/ORDENES[[#This Row],[Cantidad]]</f>
        <v>34.31</v>
      </c>
      <c r="AB3614" s="5">
        <f>ORDENES[[#This Row],[Ventas Originales (con descuento)]]-(ORDENES[[#This Row],[Ganancias]])</f>
        <v>36.370000000000005</v>
      </c>
    </row>
    <row r="3615" spans="1:28" x14ac:dyDescent="0.35">
      <c r="A3615" t="s">
        <v>7719</v>
      </c>
      <c r="B3615" t="s">
        <v>516</v>
      </c>
      <c r="C3615" t="s">
        <v>1</v>
      </c>
      <c r="D3615" t="s">
        <v>2066</v>
      </c>
      <c r="E3615" t="s">
        <v>119</v>
      </c>
      <c r="F3615" s="1">
        <v>44541</v>
      </c>
      <c r="G3615" t="s">
        <v>7613</v>
      </c>
      <c r="H3615" t="s">
        <v>5279</v>
      </c>
      <c r="I3615">
        <v>7060</v>
      </c>
      <c r="J3615" t="s">
        <v>2536</v>
      </c>
      <c r="K3615" t="s">
        <v>1887</v>
      </c>
      <c r="L3615" t="s">
        <v>1860</v>
      </c>
      <c r="M3615" s="1">
        <v>44547</v>
      </c>
      <c r="N3615" t="s">
        <v>1869</v>
      </c>
      <c r="O3615" t="s">
        <v>7623</v>
      </c>
      <c r="P3615" t="s">
        <v>1915</v>
      </c>
      <c r="Q3615" t="s">
        <v>7623</v>
      </c>
      <c r="R3615" t="s">
        <v>1876</v>
      </c>
      <c r="S3615">
        <v>4</v>
      </c>
      <c r="T3615" s="2">
        <v>0</v>
      </c>
      <c r="U3615" s="5">
        <v>331.19</v>
      </c>
      <c r="V3615" s="5">
        <f>ORDENES[[#This Row],[Ventas sin descuento]]-ORDENES[[#This Row],[costos estimados]]</f>
        <v>331.19</v>
      </c>
      <c r="W3615">
        <v>2</v>
      </c>
      <c r="X3615" s="5">
        <v>735.98</v>
      </c>
      <c r="Y3615" s="5">
        <f>ORDENES[[#This Row],[Ventas Originales (con descuento)]]/(1-ORDENES[[#This Row],[Descuento]])</f>
        <v>735.98</v>
      </c>
      <c r="Z3615" s="5">
        <f>ORDENES[[#This Row],[Ventas Originales (con descuento)]]/ORDENES[[#This Row],[Cantidad]]/(1-ORDENES[[#This Row],[Descuento]])</f>
        <v>367.99</v>
      </c>
      <c r="AA3615" s="5">
        <f>ORDENES[[#This Row],[Ventas Originales (con descuento)]]/ORDENES[[#This Row],[Cantidad]]</f>
        <v>367.99</v>
      </c>
      <c r="AB3615" s="5">
        <f>ORDENES[[#This Row],[Ventas Originales (con descuento)]]-(ORDENES[[#This Row],[Ganancias]])</f>
        <v>404.79</v>
      </c>
    </row>
    <row r="3616" spans="1:28" x14ac:dyDescent="0.35">
      <c r="A3616" t="s">
        <v>7719</v>
      </c>
      <c r="B3616" t="s">
        <v>80</v>
      </c>
      <c r="C3616" t="s">
        <v>1</v>
      </c>
      <c r="D3616" t="s">
        <v>3139</v>
      </c>
      <c r="E3616" t="s">
        <v>188</v>
      </c>
      <c r="F3616" s="1">
        <v>43781</v>
      </c>
      <c r="G3616" t="s">
        <v>7613</v>
      </c>
      <c r="H3616" t="s">
        <v>5280</v>
      </c>
      <c r="I3616">
        <v>10035</v>
      </c>
      <c r="J3616" t="s">
        <v>188</v>
      </c>
      <c r="K3616" t="s">
        <v>1887</v>
      </c>
      <c r="L3616" t="s">
        <v>1860</v>
      </c>
      <c r="M3616" s="1">
        <v>43787</v>
      </c>
      <c r="N3616" t="s">
        <v>1869</v>
      </c>
      <c r="O3616" t="s">
        <v>7623</v>
      </c>
      <c r="P3616" t="s">
        <v>1897</v>
      </c>
      <c r="Q3616" t="s">
        <v>7623</v>
      </c>
      <c r="R3616" t="s">
        <v>1890</v>
      </c>
      <c r="S3616">
        <v>4</v>
      </c>
      <c r="T3616" s="2">
        <v>0</v>
      </c>
      <c r="U3616" s="5">
        <v>7.31</v>
      </c>
      <c r="V3616" s="5">
        <f>ORDENES[[#This Row],[Ventas sin descuento]]-ORDENES[[#This Row],[costos estimados]]</f>
        <v>7.3100000000000005</v>
      </c>
      <c r="W3616">
        <v>2</v>
      </c>
      <c r="X3616" s="5">
        <v>15.56</v>
      </c>
      <c r="Y3616" s="5">
        <f>ORDENES[[#This Row],[Ventas Originales (con descuento)]]/(1-ORDENES[[#This Row],[Descuento]])</f>
        <v>15.56</v>
      </c>
      <c r="Z3616" s="5">
        <f>ORDENES[[#This Row],[Ventas Originales (con descuento)]]/ORDENES[[#This Row],[Cantidad]]/(1-ORDENES[[#This Row],[Descuento]])</f>
        <v>7.78</v>
      </c>
      <c r="AA3616" s="5">
        <f>ORDENES[[#This Row],[Ventas Originales (con descuento)]]/ORDENES[[#This Row],[Cantidad]]</f>
        <v>7.78</v>
      </c>
      <c r="AB3616" s="5">
        <f>ORDENES[[#This Row],[Ventas Originales (con descuento)]]-(ORDENES[[#This Row],[Ganancias]])</f>
        <v>8.25</v>
      </c>
    </row>
    <row r="3617" spans="1:28" x14ac:dyDescent="0.35">
      <c r="A3617" t="s">
        <v>7719</v>
      </c>
      <c r="B3617" t="s">
        <v>80</v>
      </c>
      <c r="C3617" t="s">
        <v>1</v>
      </c>
      <c r="D3617" t="s">
        <v>2071</v>
      </c>
      <c r="E3617" t="s">
        <v>18</v>
      </c>
      <c r="F3617" s="1">
        <v>44524</v>
      </c>
      <c r="G3617" t="s">
        <v>7613</v>
      </c>
      <c r="H3617" t="s">
        <v>4248</v>
      </c>
      <c r="I3617">
        <v>10035</v>
      </c>
      <c r="J3617" t="s">
        <v>2876</v>
      </c>
      <c r="K3617" t="s">
        <v>1887</v>
      </c>
      <c r="L3617" t="s">
        <v>1860</v>
      </c>
      <c r="M3617" s="1">
        <v>44531</v>
      </c>
      <c r="N3617" t="s">
        <v>1869</v>
      </c>
      <c r="O3617" t="s">
        <v>7623</v>
      </c>
      <c r="P3617" t="s">
        <v>1897</v>
      </c>
      <c r="Q3617" t="s">
        <v>7623</v>
      </c>
      <c r="R3617" t="s">
        <v>1890</v>
      </c>
      <c r="S3617">
        <v>5</v>
      </c>
      <c r="T3617" s="2">
        <v>0</v>
      </c>
      <c r="U3617" s="5">
        <v>78.94</v>
      </c>
      <c r="V3617" s="5">
        <f>ORDENES[[#This Row],[Ventas sin descuento]]-ORDENES[[#This Row],[costos estimados]]</f>
        <v>78.94</v>
      </c>
      <c r="W3617">
        <v>2</v>
      </c>
      <c r="X3617" s="5">
        <v>167.96</v>
      </c>
      <c r="Y3617" s="5">
        <f>ORDENES[[#This Row],[Ventas Originales (con descuento)]]/(1-ORDENES[[#This Row],[Descuento]])</f>
        <v>167.96</v>
      </c>
      <c r="Z3617" s="5">
        <f>ORDENES[[#This Row],[Ventas Originales (con descuento)]]/ORDENES[[#This Row],[Cantidad]]/(1-ORDENES[[#This Row],[Descuento]])</f>
        <v>83.98</v>
      </c>
      <c r="AA3617" s="5">
        <f>ORDENES[[#This Row],[Ventas Originales (con descuento)]]/ORDENES[[#This Row],[Cantidad]]</f>
        <v>83.98</v>
      </c>
      <c r="AB3617" s="5">
        <f>ORDENES[[#This Row],[Ventas Originales (con descuento)]]-(ORDENES[[#This Row],[Ganancias]])</f>
        <v>89.02000000000001</v>
      </c>
    </row>
    <row r="3618" spans="1:28" x14ac:dyDescent="0.35">
      <c r="A3618" t="s">
        <v>7719</v>
      </c>
      <c r="B3618" t="s">
        <v>80</v>
      </c>
      <c r="C3618" t="s">
        <v>1</v>
      </c>
      <c r="D3618" t="s">
        <v>23</v>
      </c>
      <c r="E3618" t="s">
        <v>320</v>
      </c>
      <c r="F3618" s="1">
        <v>44005</v>
      </c>
      <c r="G3618" t="s">
        <v>7613</v>
      </c>
      <c r="H3618" t="s">
        <v>5281</v>
      </c>
      <c r="I3618">
        <v>10009</v>
      </c>
      <c r="J3618" t="s">
        <v>3523</v>
      </c>
      <c r="K3618" t="s">
        <v>1887</v>
      </c>
      <c r="L3618" t="s">
        <v>1860</v>
      </c>
      <c r="M3618" s="1">
        <v>44010</v>
      </c>
      <c r="N3618" t="s">
        <v>1869</v>
      </c>
      <c r="O3618" t="s">
        <v>7623</v>
      </c>
      <c r="P3618" t="s">
        <v>1897</v>
      </c>
      <c r="Q3618" t="s">
        <v>7623</v>
      </c>
      <c r="R3618" t="s">
        <v>1898</v>
      </c>
      <c r="S3618">
        <v>3</v>
      </c>
      <c r="T3618" s="2">
        <v>0</v>
      </c>
      <c r="U3618" s="5">
        <v>1.47</v>
      </c>
      <c r="V3618" s="5">
        <f>ORDENES[[#This Row],[Ventas sin descuento]]-ORDENES[[#This Row],[costos estimados]]</f>
        <v>1.4699999999999998</v>
      </c>
      <c r="W3618">
        <v>2</v>
      </c>
      <c r="X3618" s="5">
        <v>3.96</v>
      </c>
      <c r="Y3618" s="5">
        <f>ORDENES[[#This Row],[Ventas Originales (con descuento)]]/(1-ORDENES[[#This Row],[Descuento]])</f>
        <v>3.96</v>
      </c>
      <c r="Z3618" s="5">
        <f>ORDENES[[#This Row],[Ventas Originales (con descuento)]]/ORDENES[[#This Row],[Cantidad]]/(1-ORDENES[[#This Row],[Descuento]])</f>
        <v>1.98</v>
      </c>
      <c r="AA3618" s="5">
        <f>ORDENES[[#This Row],[Ventas Originales (con descuento)]]/ORDENES[[#This Row],[Cantidad]]</f>
        <v>1.98</v>
      </c>
      <c r="AB3618" s="5">
        <f>ORDENES[[#This Row],[Ventas Originales (con descuento)]]-(ORDENES[[#This Row],[Ganancias]])</f>
        <v>2.4900000000000002</v>
      </c>
    </row>
    <row r="3619" spans="1:28" x14ac:dyDescent="0.35">
      <c r="A3619" t="s">
        <v>7719</v>
      </c>
      <c r="B3619" t="s">
        <v>80</v>
      </c>
      <c r="C3619" t="s">
        <v>1</v>
      </c>
      <c r="D3619" t="s">
        <v>2419</v>
      </c>
      <c r="E3619" t="s">
        <v>18</v>
      </c>
      <c r="F3619" s="1">
        <v>43431</v>
      </c>
      <c r="G3619" t="s">
        <v>7613</v>
      </c>
      <c r="H3619" t="s">
        <v>5282</v>
      </c>
      <c r="I3619">
        <v>10035</v>
      </c>
      <c r="J3619" t="s">
        <v>1279</v>
      </c>
      <c r="K3619" t="s">
        <v>1887</v>
      </c>
      <c r="L3619" t="s">
        <v>1860</v>
      </c>
      <c r="M3619" s="1">
        <v>43437</v>
      </c>
      <c r="N3619" t="s">
        <v>1869</v>
      </c>
      <c r="O3619" t="s">
        <v>7623</v>
      </c>
      <c r="P3619" t="s">
        <v>1897</v>
      </c>
      <c r="Q3619" t="s">
        <v>7623</v>
      </c>
      <c r="R3619" t="s">
        <v>1898</v>
      </c>
      <c r="S3619">
        <v>4</v>
      </c>
      <c r="T3619" s="2">
        <v>0</v>
      </c>
      <c r="U3619" s="5">
        <v>1.32</v>
      </c>
      <c r="V3619" s="5">
        <f>ORDENES[[#This Row],[Ventas sin descuento]]-ORDENES[[#This Row],[costos estimados]]</f>
        <v>1.3200000000000003</v>
      </c>
      <c r="W3619">
        <v>2</v>
      </c>
      <c r="X3619" s="5">
        <v>3.76</v>
      </c>
      <c r="Y3619" s="5">
        <f>ORDENES[[#This Row],[Ventas Originales (con descuento)]]/(1-ORDENES[[#This Row],[Descuento]])</f>
        <v>3.76</v>
      </c>
      <c r="Z3619" s="5">
        <f>ORDENES[[#This Row],[Ventas Originales (con descuento)]]/ORDENES[[#This Row],[Cantidad]]/(1-ORDENES[[#This Row],[Descuento]])</f>
        <v>1.88</v>
      </c>
      <c r="AA3619" s="5">
        <f>ORDENES[[#This Row],[Ventas Originales (con descuento)]]/ORDENES[[#This Row],[Cantidad]]</f>
        <v>1.88</v>
      </c>
      <c r="AB3619" s="5">
        <f>ORDENES[[#This Row],[Ventas Originales (con descuento)]]-(ORDENES[[#This Row],[Ganancias]])</f>
        <v>2.4399999999999995</v>
      </c>
    </row>
    <row r="3620" spans="1:28" x14ac:dyDescent="0.35">
      <c r="A3620" t="s">
        <v>7719</v>
      </c>
      <c r="B3620" t="s">
        <v>80</v>
      </c>
      <c r="C3620" t="s">
        <v>1</v>
      </c>
      <c r="D3620" t="s">
        <v>555</v>
      </c>
      <c r="E3620" t="s">
        <v>67</v>
      </c>
      <c r="F3620" s="1">
        <v>44459</v>
      </c>
      <c r="G3620" t="s">
        <v>7598</v>
      </c>
      <c r="H3620" t="s">
        <v>4226</v>
      </c>
      <c r="I3620">
        <v>10035</v>
      </c>
      <c r="J3620" t="s">
        <v>1211</v>
      </c>
      <c r="K3620" t="s">
        <v>1887</v>
      </c>
      <c r="L3620" t="s">
        <v>1860</v>
      </c>
      <c r="M3620" s="1">
        <v>44465</v>
      </c>
      <c r="N3620" t="s">
        <v>1869</v>
      </c>
      <c r="O3620" t="s">
        <v>7623</v>
      </c>
      <c r="P3620" t="s">
        <v>1897</v>
      </c>
      <c r="Q3620" t="s">
        <v>7623</v>
      </c>
      <c r="R3620" t="s">
        <v>1898</v>
      </c>
      <c r="S3620">
        <v>4</v>
      </c>
      <c r="T3620" s="2">
        <v>0</v>
      </c>
      <c r="U3620" s="5">
        <v>1.79</v>
      </c>
      <c r="V3620" s="5">
        <f>ORDENES[[#This Row],[Ventas sin descuento]]-ORDENES[[#This Row],[costos estimados]]</f>
        <v>1.79</v>
      </c>
      <c r="W3620">
        <v>2</v>
      </c>
      <c r="X3620" s="5">
        <v>4.3600000000000003</v>
      </c>
      <c r="Y3620" s="5">
        <f>ORDENES[[#This Row],[Ventas Originales (con descuento)]]/(1-ORDENES[[#This Row],[Descuento]])</f>
        <v>4.3600000000000003</v>
      </c>
      <c r="Z3620" s="5">
        <f>ORDENES[[#This Row],[Ventas Originales (con descuento)]]/ORDENES[[#This Row],[Cantidad]]/(1-ORDENES[[#This Row],[Descuento]])</f>
        <v>2.1800000000000002</v>
      </c>
      <c r="AA3620" s="5">
        <f>ORDENES[[#This Row],[Ventas Originales (con descuento)]]/ORDENES[[#This Row],[Cantidad]]</f>
        <v>2.1800000000000002</v>
      </c>
      <c r="AB3620" s="5">
        <f>ORDENES[[#This Row],[Ventas Originales (con descuento)]]-(ORDENES[[#This Row],[Ganancias]])</f>
        <v>2.5700000000000003</v>
      </c>
    </row>
    <row r="3621" spans="1:28" x14ac:dyDescent="0.35">
      <c r="A3621" t="s">
        <v>7719</v>
      </c>
      <c r="B3621" t="s">
        <v>396</v>
      </c>
      <c r="C3621" t="s">
        <v>1</v>
      </c>
      <c r="D3621" t="s">
        <v>2020</v>
      </c>
      <c r="E3621" t="s">
        <v>47</v>
      </c>
      <c r="F3621" s="1">
        <v>43720</v>
      </c>
      <c r="G3621" t="s">
        <v>7613</v>
      </c>
      <c r="H3621" t="s">
        <v>5248</v>
      </c>
      <c r="I3621">
        <v>13021</v>
      </c>
      <c r="J3621" t="s">
        <v>1393</v>
      </c>
      <c r="K3621" t="s">
        <v>1887</v>
      </c>
      <c r="L3621" t="s">
        <v>1860</v>
      </c>
      <c r="M3621" s="1">
        <v>43726</v>
      </c>
      <c r="N3621" t="s">
        <v>1869</v>
      </c>
      <c r="O3621" t="s">
        <v>7623</v>
      </c>
      <c r="P3621" t="s">
        <v>1897</v>
      </c>
      <c r="Q3621" t="s">
        <v>7623</v>
      </c>
      <c r="R3621" t="s">
        <v>1868</v>
      </c>
      <c r="S3621">
        <v>4</v>
      </c>
      <c r="T3621" s="2">
        <v>0</v>
      </c>
      <c r="U3621" s="5">
        <v>9.94</v>
      </c>
      <c r="V3621" s="5">
        <f>ORDENES[[#This Row],[Ventas sin descuento]]-ORDENES[[#This Row],[costos estimados]]</f>
        <v>9.94</v>
      </c>
      <c r="W3621">
        <v>2</v>
      </c>
      <c r="X3621" s="5">
        <v>20.7</v>
      </c>
      <c r="Y3621" s="5">
        <f>ORDENES[[#This Row],[Ventas Originales (con descuento)]]/(1-ORDENES[[#This Row],[Descuento]])</f>
        <v>20.7</v>
      </c>
      <c r="Z3621" s="5">
        <f>ORDENES[[#This Row],[Ventas Originales (con descuento)]]/ORDENES[[#This Row],[Cantidad]]/(1-ORDENES[[#This Row],[Descuento]])</f>
        <v>10.35</v>
      </c>
      <c r="AA3621" s="5">
        <f>ORDENES[[#This Row],[Ventas Originales (con descuento)]]/ORDENES[[#This Row],[Cantidad]]</f>
        <v>10.35</v>
      </c>
      <c r="AB3621" s="5">
        <f>ORDENES[[#This Row],[Ventas Originales (con descuento)]]-(ORDENES[[#This Row],[Ganancias]])</f>
        <v>10.76</v>
      </c>
    </row>
    <row r="3622" spans="1:28" x14ac:dyDescent="0.35">
      <c r="A3622" t="s">
        <v>7719</v>
      </c>
      <c r="B3622" t="s">
        <v>80</v>
      </c>
      <c r="C3622" t="s">
        <v>1</v>
      </c>
      <c r="D3622" t="s">
        <v>375</v>
      </c>
      <c r="E3622" t="s">
        <v>47</v>
      </c>
      <c r="F3622" s="1">
        <v>43433</v>
      </c>
      <c r="G3622" t="s">
        <v>7613</v>
      </c>
      <c r="H3622" t="s">
        <v>5283</v>
      </c>
      <c r="I3622">
        <v>10009</v>
      </c>
      <c r="J3622" t="s">
        <v>1208</v>
      </c>
      <c r="K3622" t="s">
        <v>1887</v>
      </c>
      <c r="L3622" t="s">
        <v>1860</v>
      </c>
      <c r="M3622" s="1">
        <v>43440</v>
      </c>
      <c r="N3622" t="s">
        <v>1869</v>
      </c>
      <c r="O3622" t="s">
        <v>7623</v>
      </c>
      <c r="P3622" t="s">
        <v>1897</v>
      </c>
      <c r="Q3622" t="s">
        <v>7623</v>
      </c>
      <c r="R3622" t="s">
        <v>1868</v>
      </c>
      <c r="S3622">
        <v>5</v>
      </c>
      <c r="T3622" s="2">
        <v>0</v>
      </c>
      <c r="U3622" s="5">
        <v>11.78</v>
      </c>
      <c r="V3622" s="5">
        <f>ORDENES[[#This Row],[Ventas sin descuento]]-ORDENES[[#This Row],[costos estimados]]</f>
        <v>11.78</v>
      </c>
      <c r="W3622">
        <v>2</v>
      </c>
      <c r="X3622" s="5">
        <v>25.06</v>
      </c>
      <c r="Y3622" s="5">
        <f>ORDENES[[#This Row],[Ventas Originales (con descuento)]]/(1-ORDENES[[#This Row],[Descuento]])</f>
        <v>25.06</v>
      </c>
      <c r="Z3622" s="5">
        <f>ORDENES[[#This Row],[Ventas Originales (con descuento)]]/ORDENES[[#This Row],[Cantidad]]/(1-ORDENES[[#This Row],[Descuento]])</f>
        <v>12.53</v>
      </c>
      <c r="AA3622" s="5">
        <f>ORDENES[[#This Row],[Ventas Originales (con descuento)]]/ORDENES[[#This Row],[Cantidad]]</f>
        <v>12.53</v>
      </c>
      <c r="AB3622" s="5">
        <f>ORDENES[[#This Row],[Ventas Originales (con descuento)]]-(ORDENES[[#This Row],[Ganancias]])</f>
        <v>13.28</v>
      </c>
    </row>
    <row r="3623" spans="1:28" x14ac:dyDescent="0.35">
      <c r="A3623" t="s">
        <v>7719</v>
      </c>
      <c r="B3623" t="s">
        <v>80</v>
      </c>
      <c r="C3623" t="s">
        <v>1</v>
      </c>
      <c r="D3623" t="s">
        <v>29</v>
      </c>
      <c r="E3623" t="s">
        <v>47</v>
      </c>
      <c r="F3623" s="1">
        <v>44179</v>
      </c>
      <c r="G3623" t="s">
        <v>7598</v>
      </c>
      <c r="H3623" t="s">
        <v>4218</v>
      </c>
      <c r="I3623">
        <v>10011</v>
      </c>
      <c r="J3623" t="s">
        <v>3273</v>
      </c>
      <c r="K3623" t="s">
        <v>1887</v>
      </c>
      <c r="L3623" t="s">
        <v>1860</v>
      </c>
      <c r="M3623" s="1">
        <v>44184</v>
      </c>
      <c r="N3623" t="s">
        <v>1869</v>
      </c>
      <c r="O3623" t="s">
        <v>7623</v>
      </c>
      <c r="P3623" t="s">
        <v>1897</v>
      </c>
      <c r="Q3623" t="s">
        <v>7623</v>
      </c>
      <c r="R3623" t="s">
        <v>1868</v>
      </c>
      <c r="S3623">
        <v>3</v>
      </c>
      <c r="T3623" s="2">
        <v>0</v>
      </c>
      <c r="U3623" s="5">
        <v>2.82</v>
      </c>
      <c r="V3623" s="5">
        <f>ORDENES[[#This Row],[Ventas sin descuento]]-ORDENES[[#This Row],[costos estimados]]</f>
        <v>2.82</v>
      </c>
      <c r="W3623">
        <v>2</v>
      </c>
      <c r="X3623" s="5">
        <v>5.76</v>
      </c>
      <c r="Y3623" s="5">
        <f>ORDENES[[#This Row],[Ventas Originales (con descuento)]]/(1-ORDENES[[#This Row],[Descuento]])</f>
        <v>5.76</v>
      </c>
      <c r="Z3623" s="5">
        <f>ORDENES[[#This Row],[Ventas Originales (con descuento)]]/ORDENES[[#This Row],[Cantidad]]/(1-ORDENES[[#This Row],[Descuento]])</f>
        <v>2.88</v>
      </c>
      <c r="AA3623" s="5">
        <f>ORDENES[[#This Row],[Ventas Originales (con descuento)]]/ORDENES[[#This Row],[Cantidad]]</f>
        <v>2.88</v>
      </c>
      <c r="AB3623" s="5">
        <f>ORDENES[[#This Row],[Ventas Originales (con descuento)]]-(ORDENES[[#This Row],[Ganancias]])</f>
        <v>2.94</v>
      </c>
    </row>
    <row r="3624" spans="1:28" x14ac:dyDescent="0.35">
      <c r="A3624" t="s">
        <v>7719</v>
      </c>
      <c r="B3624" t="s">
        <v>80</v>
      </c>
      <c r="C3624" t="s">
        <v>1</v>
      </c>
      <c r="D3624" t="s">
        <v>682</v>
      </c>
      <c r="E3624" t="s">
        <v>7</v>
      </c>
      <c r="F3624" s="1">
        <v>44225</v>
      </c>
      <c r="G3624" t="s">
        <v>7598</v>
      </c>
      <c r="H3624" t="s">
        <v>5284</v>
      </c>
      <c r="I3624">
        <v>10011</v>
      </c>
      <c r="J3624" t="s">
        <v>1811</v>
      </c>
      <c r="K3624" t="s">
        <v>1887</v>
      </c>
      <c r="L3624" t="s">
        <v>1860</v>
      </c>
      <c r="M3624" s="1">
        <v>44232</v>
      </c>
      <c r="N3624" t="s">
        <v>1869</v>
      </c>
      <c r="O3624" t="s">
        <v>7623</v>
      </c>
      <c r="P3624" t="s">
        <v>1897</v>
      </c>
      <c r="Q3624" t="s">
        <v>7623</v>
      </c>
      <c r="R3624" t="s">
        <v>1868</v>
      </c>
      <c r="S3624">
        <v>5</v>
      </c>
      <c r="T3624" s="2">
        <v>0</v>
      </c>
      <c r="U3624" s="5">
        <v>2.4</v>
      </c>
      <c r="V3624" s="5">
        <f>ORDENES[[#This Row],[Ventas sin descuento]]-ORDENES[[#This Row],[costos estimados]]</f>
        <v>2.4</v>
      </c>
      <c r="W3624">
        <v>2</v>
      </c>
      <c r="X3624" s="5">
        <v>5.22</v>
      </c>
      <c r="Y3624" s="5">
        <f>ORDENES[[#This Row],[Ventas Originales (con descuento)]]/(1-ORDENES[[#This Row],[Descuento]])</f>
        <v>5.22</v>
      </c>
      <c r="Z3624" s="5">
        <f>ORDENES[[#This Row],[Ventas Originales (con descuento)]]/ORDENES[[#This Row],[Cantidad]]/(1-ORDENES[[#This Row],[Descuento]])</f>
        <v>2.61</v>
      </c>
      <c r="AA3624" s="5">
        <f>ORDENES[[#This Row],[Ventas Originales (con descuento)]]/ORDENES[[#This Row],[Cantidad]]</f>
        <v>2.61</v>
      </c>
      <c r="AB3624" s="5">
        <f>ORDENES[[#This Row],[Ventas Originales (con descuento)]]-(ORDENES[[#This Row],[Ganancias]])</f>
        <v>2.82</v>
      </c>
    </row>
    <row r="3625" spans="1:28" x14ac:dyDescent="0.35">
      <c r="A3625" t="s">
        <v>7719</v>
      </c>
      <c r="B3625" t="s">
        <v>2395</v>
      </c>
      <c r="C3625" t="s">
        <v>1</v>
      </c>
      <c r="D3625" t="s">
        <v>1946</v>
      </c>
      <c r="E3625" t="s">
        <v>21</v>
      </c>
      <c r="F3625" s="1">
        <v>43733</v>
      </c>
      <c r="G3625" t="s">
        <v>7613</v>
      </c>
      <c r="H3625" t="s">
        <v>5244</v>
      </c>
      <c r="I3625">
        <v>6450</v>
      </c>
      <c r="J3625" t="s">
        <v>1522</v>
      </c>
      <c r="K3625" t="s">
        <v>1887</v>
      </c>
      <c r="L3625" t="s">
        <v>1860</v>
      </c>
      <c r="M3625" s="1">
        <v>43737</v>
      </c>
      <c r="N3625" t="s">
        <v>1869</v>
      </c>
      <c r="O3625" t="s">
        <v>7623</v>
      </c>
      <c r="P3625" t="s">
        <v>1914</v>
      </c>
      <c r="Q3625" t="s">
        <v>7623</v>
      </c>
      <c r="R3625" t="s">
        <v>1879</v>
      </c>
      <c r="S3625">
        <v>3</v>
      </c>
      <c r="T3625" s="2">
        <v>0</v>
      </c>
      <c r="U3625" s="5">
        <v>21.01</v>
      </c>
      <c r="V3625" s="5">
        <f>ORDENES[[#This Row],[Ventas sin descuento]]-ORDENES[[#This Row],[costos estimados]]</f>
        <v>21.01</v>
      </c>
      <c r="W3625">
        <v>2</v>
      </c>
      <c r="X3625" s="5">
        <v>45.68</v>
      </c>
      <c r="Y3625" s="5">
        <f>ORDENES[[#This Row],[Ventas Originales (con descuento)]]/(1-ORDENES[[#This Row],[Descuento]])</f>
        <v>45.68</v>
      </c>
      <c r="Z3625" s="5">
        <f>ORDENES[[#This Row],[Ventas Originales (con descuento)]]/ORDENES[[#This Row],[Cantidad]]/(1-ORDENES[[#This Row],[Descuento]])</f>
        <v>22.84</v>
      </c>
      <c r="AA3625" s="5">
        <f>ORDENES[[#This Row],[Ventas Originales (con descuento)]]/ORDENES[[#This Row],[Cantidad]]</f>
        <v>22.84</v>
      </c>
      <c r="AB3625" s="5">
        <f>ORDENES[[#This Row],[Ventas Originales (con descuento)]]-(ORDENES[[#This Row],[Ganancias]])</f>
        <v>24.669999999999998</v>
      </c>
    </row>
    <row r="3626" spans="1:28" x14ac:dyDescent="0.35">
      <c r="A3626" t="s">
        <v>7719</v>
      </c>
      <c r="B3626" t="s">
        <v>2265</v>
      </c>
      <c r="C3626" t="s">
        <v>1</v>
      </c>
      <c r="D3626" t="s">
        <v>2471</v>
      </c>
      <c r="E3626" t="s">
        <v>21</v>
      </c>
      <c r="F3626" s="1">
        <v>44275</v>
      </c>
      <c r="G3626" t="s">
        <v>7598</v>
      </c>
      <c r="H3626" t="s">
        <v>5285</v>
      </c>
      <c r="I3626">
        <v>6457</v>
      </c>
      <c r="J3626" t="s">
        <v>2571</v>
      </c>
      <c r="K3626" t="s">
        <v>1887</v>
      </c>
      <c r="L3626" t="s">
        <v>1860</v>
      </c>
      <c r="M3626" s="1">
        <v>44279</v>
      </c>
      <c r="N3626" t="s">
        <v>1869</v>
      </c>
      <c r="O3626" t="s">
        <v>7623</v>
      </c>
      <c r="P3626" t="s">
        <v>1914</v>
      </c>
      <c r="Q3626" t="s">
        <v>7623</v>
      </c>
      <c r="R3626" t="s">
        <v>1879</v>
      </c>
      <c r="S3626">
        <v>3</v>
      </c>
      <c r="T3626" s="2">
        <v>0</v>
      </c>
      <c r="U3626" s="5">
        <v>27.88</v>
      </c>
      <c r="V3626" s="5">
        <f>ORDENES[[#This Row],[Ventas sin descuento]]-ORDENES[[#This Row],[costos estimados]]</f>
        <v>27.880000000000003</v>
      </c>
      <c r="W3626">
        <v>2</v>
      </c>
      <c r="X3626" s="5">
        <v>61.96</v>
      </c>
      <c r="Y3626" s="5">
        <f>ORDENES[[#This Row],[Ventas Originales (con descuento)]]/(1-ORDENES[[#This Row],[Descuento]])</f>
        <v>61.96</v>
      </c>
      <c r="Z3626" s="5">
        <f>ORDENES[[#This Row],[Ventas Originales (con descuento)]]/ORDENES[[#This Row],[Cantidad]]/(1-ORDENES[[#This Row],[Descuento]])</f>
        <v>30.98</v>
      </c>
      <c r="AA3626" s="5">
        <f>ORDENES[[#This Row],[Ventas Originales (con descuento)]]/ORDENES[[#This Row],[Cantidad]]</f>
        <v>30.98</v>
      </c>
      <c r="AB3626" s="5">
        <f>ORDENES[[#This Row],[Ventas Originales (con descuento)]]-(ORDENES[[#This Row],[Ganancias]])</f>
        <v>34.08</v>
      </c>
    </row>
    <row r="3627" spans="1:28" x14ac:dyDescent="0.35">
      <c r="A3627" t="s">
        <v>7719</v>
      </c>
      <c r="B3627" t="s">
        <v>1880</v>
      </c>
      <c r="C3627" t="s">
        <v>1</v>
      </c>
      <c r="D3627" t="s">
        <v>2394</v>
      </c>
      <c r="E3627" t="s">
        <v>18</v>
      </c>
      <c r="F3627" s="1">
        <v>43977</v>
      </c>
      <c r="G3627" t="s">
        <v>7613</v>
      </c>
      <c r="H3627" t="s">
        <v>4203</v>
      </c>
      <c r="I3627">
        <v>20016</v>
      </c>
      <c r="J3627" t="s">
        <v>1227</v>
      </c>
      <c r="K3627" t="s">
        <v>1887</v>
      </c>
      <c r="L3627" t="s">
        <v>1860</v>
      </c>
      <c r="M3627" s="1">
        <v>43983</v>
      </c>
      <c r="N3627" t="s">
        <v>1869</v>
      </c>
      <c r="O3627" t="s">
        <v>7623</v>
      </c>
      <c r="P3627" t="s">
        <v>3163</v>
      </c>
      <c r="Q3627" t="s">
        <v>7623</v>
      </c>
      <c r="R3627" t="s">
        <v>1879</v>
      </c>
      <c r="S3627">
        <v>4</v>
      </c>
      <c r="T3627" s="2">
        <v>0</v>
      </c>
      <c r="U3627" s="5">
        <v>5.84</v>
      </c>
      <c r="V3627" s="5">
        <f>ORDENES[[#This Row],[Ventas sin descuento]]-ORDENES[[#This Row],[costos estimados]]</f>
        <v>5.84</v>
      </c>
      <c r="W3627">
        <v>2</v>
      </c>
      <c r="X3627" s="5">
        <v>12.7</v>
      </c>
      <c r="Y3627" s="5">
        <f>ORDENES[[#This Row],[Ventas Originales (con descuento)]]/(1-ORDENES[[#This Row],[Descuento]])</f>
        <v>12.7</v>
      </c>
      <c r="Z3627" s="5">
        <f>ORDENES[[#This Row],[Ventas Originales (con descuento)]]/ORDENES[[#This Row],[Cantidad]]/(1-ORDENES[[#This Row],[Descuento]])</f>
        <v>6.35</v>
      </c>
      <c r="AA3627" s="5">
        <f>ORDENES[[#This Row],[Ventas Originales (con descuento)]]/ORDENES[[#This Row],[Cantidad]]</f>
        <v>6.35</v>
      </c>
      <c r="AB3627" s="5">
        <f>ORDENES[[#This Row],[Ventas Originales (con descuento)]]-(ORDENES[[#This Row],[Ganancias]])</f>
        <v>6.8599999999999994</v>
      </c>
    </row>
    <row r="3628" spans="1:28" x14ac:dyDescent="0.35">
      <c r="A3628" t="s">
        <v>7719</v>
      </c>
      <c r="B3628" t="s">
        <v>339</v>
      </c>
      <c r="C3628" t="s">
        <v>1</v>
      </c>
      <c r="D3628" t="s">
        <v>400</v>
      </c>
      <c r="E3628" t="s">
        <v>18</v>
      </c>
      <c r="F3628" s="1">
        <v>44211</v>
      </c>
      <c r="G3628" t="s">
        <v>7613</v>
      </c>
      <c r="H3628" t="s">
        <v>5286</v>
      </c>
      <c r="I3628">
        <v>2169</v>
      </c>
      <c r="J3628" t="s">
        <v>1227</v>
      </c>
      <c r="K3628" t="s">
        <v>1887</v>
      </c>
      <c r="L3628" t="s">
        <v>1860</v>
      </c>
      <c r="M3628" s="1">
        <v>44215</v>
      </c>
      <c r="N3628" t="s">
        <v>1869</v>
      </c>
      <c r="O3628" t="s">
        <v>7623</v>
      </c>
      <c r="P3628" t="s">
        <v>1917</v>
      </c>
      <c r="Q3628" t="s">
        <v>7623</v>
      </c>
      <c r="R3628" t="s">
        <v>1879</v>
      </c>
      <c r="S3628">
        <v>3</v>
      </c>
      <c r="T3628" s="2">
        <v>0</v>
      </c>
      <c r="U3628" s="5">
        <v>5.84</v>
      </c>
      <c r="V3628" s="5">
        <f>ORDENES[[#This Row],[Ventas sin descuento]]-ORDENES[[#This Row],[costos estimados]]</f>
        <v>5.84</v>
      </c>
      <c r="W3628">
        <v>2</v>
      </c>
      <c r="X3628" s="5">
        <v>12.7</v>
      </c>
      <c r="Y3628" s="5">
        <f>ORDENES[[#This Row],[Ventas Originales (con descuento)]]/(1-ORDENES[[#This Row],[Descuento]])</f>
        <v>12.7</v>
      </c>
      <c r="Z3628" s="5">
        <f>ORDENES[[#This Row],[Ventas Originales (con descuento)]]/ORDENES[[#This Row],[Cantidad]]/(1-ORDENES[[#This Row],[Descuento]])</f>
        <v>6.35</v>
      </c>
      <c r="AA3628" s="5">
        <f>ORDENES[[#This Row],[Ventas Originales (con descuento)]]/ORDENES[[#This Row],[Cantidad]]</f>
        <v>6.35</v>
      </c>
      <c r="AB3628" s="5">
        <f>ORDENES[[#This Row],[Ventas Originales (con descuento)]]-(ORDENES[[#This Row],[Ganancias]])</f>
        <v>6.8599999999999994</v>
      </c>
    </row>
    <row r="3629" spans="1:28" x14ac:dyDescent="0.35">
      <c r="A3629" t="s">
        <v>7719</v>
      </c>
      <c r="B3629" t="s">
        <v>80</v>
      </c>
      <c r="C3629" t="s">
        <v>1</v>
      </c>
      <c r="D3629" t="s">
        <v>133</v>
      </c>
      <c r="E3629" t="s">
        <v>18</v>
      </c>
      <c r="F3629" s="1">
        <v>43919</v>
      </c>
      <c r="G3629" t="s">
        <v>7613</v>
      </c>
      <c r="H3629" t="s">
        <v>4223</v>
      </c>
      <c r="I3629">
        <v>10009</v>
      </c>
      <c r="J3629" t="s">
        <v>2007</v>
      </c>
      <c r="K3629" t="s">
        <v>1887</v>
      </c>
      <c r="L3629" t="s">
        <v>1860</v>
      </c>
      <c r="M3629" s="1">
        <v>43923</v>
      </c>
      <c r="N3629" t="s">
        <v>1869</v>
      </c>
      <c r="O3629" t="s">
        <v>7623</v>
      </c>
      <c r="P3629" t="s">
        <v>1897</v>
      </c>
      <c r="Q3629" t="s">
        <v>7623</v>
      </c>
      <c r="R3629" t="s">
        <v>1879</v>
      </c>
      <c r="S3629">
        <v>3</v>
      </c>
      <c r="T3629" s="2">
        <v>0</v>
      </c>
      <c r="U3629" s="5">
        <v>6.74</v>
      </c>
      <c r="V3629" s="5">
        <f>ORDENES[[#This Row],[Ventas sin descuento]]-ORDENES[[#This Row],[costos estimados]]</f>
        <v>6.74</v>
      </c>
      <c r="W3629">
        <v>2</v>
      </c>
      <c r="X3629" s="5">
        <v>13.48</v>
      </c>
      <c r="Y3629" s="5">
        <f>ORDENES[[#This Row],[Ventas Originales (con descuento)]]/(1-ORDENES[[#This Row],[Descuento]])</f>
        <v>13.48</v>
      </c>
      <c r="Z3629" s="5">
        <f>ORDENES[[#This Row],[Ventas Originales (con descuento)]]/ORDENES[[#This Row],[Cantidad]]/(1-ORDENES[[#This Row],[Descuento]])</f>
        <v>6.74</v>
      </c>
      <c r="AA3629" s="5">
        <f>ORDENES[[#This Row],[Ventas Originales (con descuento)]]/ORDENES[[#This Row],[Cantidad]]</f>
        <v>6.74</v>
      </c>
      <c r="AB3629" s="5">
        <f>ORDENES[[#This Row],[Ventas Originales (con descuento)]]-(ORDENES[[#This Row],[Ganancias]])</f>
        <v>6.74</v>
      </c>
    </row>
    <row r="3630" spans="1:28" x14ac:dyDescent="0.35">
      <c r="A3630" t="s">
        <v>7719</v>
      </c>
      <c r="B3630" t="s">
        <v>80</v>
      </c>
      <c r="C3630" t="s">
        <v>1</v>
      </c>
      <c r="D3630" t="s">
        <v>3206</v>
      </c>
      <c r="E3630" t="s">
        <v>21</v>
      </c>
      <c r="F3630" s="1">
        <v>43898</v>
      </c>
      <c r="G3630" t="s">
        <v>7613</v>
      </c>
      <c r="H3630" t="s">
        <v>4224</v>
      </c>
      <c r="I3630">
        <v>10011</v>
      </c>
      <c r="J3630" t="s">
        <v>1663</v>
      </c>
      <c r="K3630" t="s">
        <v>1887</v>
      </c>
      <c r="L3630" t="s">
        <v>1860</v>
      </c>
      <c r="M3630" s="1">
        <v>43902</v>
      </c>
      <c r="N3630" t="s">
        <v>1869</v>
      </c>
      <c r="O3630" t="s">
        <v>7623</v>
      </c>
      <c r="P3630" t="s">
        <v>1897</v>
      </c>
      <c r="Q3630" t="s">
        <v>7623</v>
      </c>
      <c r="R3630" t="s">
        <v>1879</v>
      </c>
      <c r="S3630">
        <v>3</v>
      </c>
      <c r="T3630" s="2">
        <v>0</v>
      </c>
      <c r="U3630" s="5">
        <v>6.35</v>
      </c>
      <c r="V3630" s="5">
        <f>ORDENES[[#This Row],[Ventas sin descuento]]-ORDENES[[#This Row],[costos estimados]]</f>
        <v>6.35</v>
      </c>
      <c r="W3630">
        <v>2</v>
      </c>
      <c r="X3630" s="5">
        <v>12.96</v>
      </c>
      <c r="Y3630" s="5">
        <f>ORDENES[[#This Row],[Ventas Originales (con descuento)]]/(1-ORDENES[[#This Row],[Descuento]])</f>
        <v>12.96</v>
      </c>
      <c r="Z3630" s="5">
        <f>ORDENES[[#This Row],[Ventas Originales (con descuento)]]/ORDENES[[#This Row],[Cantidad]]/(1-ORDENES[[#This Row],[Descuento]])</f>
        <v>6.48</v>
      </c>
      <c r="AA3630" s="5">
        <f>ORDENES[[#This Row],[Ventas Originales (con descuento)]]/ORDENES[[#This Row],[Cantidad]]</f>
        <v>6.48</v>
      </c>
      <c r="AB3630" s="5">
        <f>ORDENES[[#This Row],[Ventas Originales (con descuento)]]-(ORDENES[[#This Row],[Ganancias]])</f>
        <v>6.6100000000000012</v>
      </c>
    </row>
    <row r="3631" spans="1:28" x14ac:dyDescent="0.35">
      <c r="A3631" t="s">
        <v>7719</v>
      </c>
      <c r="B3631" t="s">
        <v>80</v>
      </c>
      <c r="C3631" t="s">
        <v>1</v>
      </c>
      <c r="D3631" t="s">
        <v>29</v>
      </c>
      <c r="E3631" t="s">
        <v>426</v>
      </c>
      <c r="F3631" s="1">
        <v>44179</v>
      </c>
      <c r="G3631" t="s">
        <v>7598</v>
      </c>
      <c r="H3631" t="s">
        <v>4218</v>
      </c>
      <c r="I3631">
        <v>10011</v>
      </c>
      <c r="J3631" t="s">
        <v>2330</v>
      </c>
      <c r="K3631" t="s">
        <v>1887</v>
      </c>
      <c r="L3631" t="s">
        <v>1860</v>
      </c>
      <c r="M3631" s="1">
        <v>44184</v>
      </c>
      <c r="N3631" t="s">
        <v>1869</v>
      </c>
      <c r="O3631" t="s">
        <v>7623</v>
      </c>
      <c r="P3631" t="s">
        <v>1897</v>
      </c>
      <c r="Q3631" t="s">
        <v>7623</v>
      </c>
      <c r="R3631" t="s">
        <v>1879</v>
      </c>
      <c r="S3631">
        <v>3</v>
      </c>
      <c r="T3631" s="2">
        <v>0</v>
      </c>
      <c r="U3631" s="5">
        <v>6.73</v>
      </c>
      <c r="V3631" s="5">
        <f>ORDENES[[#This Row],[Ventas sin descuento]]-ORDENES[[#This Row],[costos estimados]]</f>
        <v>6.73</v>
      </c>
      <c r="W3631">
        <v>2</v>
      </c>
      <c r="X3631" s="5">
        <v>14.62</v>
      </c>
      <c r="Y3631" s="5">
        <f>ORDENES[[#This Row],[Ventas Originales (con descuento)]]/(1-ORDENES[[#This Row],[Descuento]])</f>
        <v>14.62</v>
      </c>
      <c r="Z3631" s="5">
        <f>ORDENES[[#This Row],[Ventas Originales (con descuento)]]/ORDENES[[#This Row],[Cantidad]]/(1-ORDENES[[#This Row],[Descuento]])</f>
        <v>7.31</v>
      </c>
      <c r="AA3631" s="5">
        <f>ORDENES[[#This Row],[Ventas Originales (con descuento)]]/ORDENES[[#This Row],[Cantidad]]</f>
        <v>7.31</v>
      </c>
      <c r="AB3631" s="5">
        <f>ORDENES[[#This Row],[Ventas Originales (con descuento)]]-(ORDENES[[#This Row],[Ganancias]])</f>
        <v>7.8899999999999988</v>
      </c>
    </row>
    <row r="3632" spans="1:28" x14ac:dyDescent="0.35">
      <c r="A3632" t="s">
        <v>7719</v>
      </c>
      <c r="B3632" t="s">
        <v>80</v>
      </c>
      <c r="C3632" t="s">
        <v>1</v>
      </c>
      <c r="D3632" t="s">
        <v>2254</v>
      </c>
      <c r="E3632" t="s">
        <v>1949</v>
      </c>
      <c r="F3632" s="1">
        <v>44478</v>
      </c>
      <c r="G3632" t="s">
        <v>7613</v>
      </c>
      <c r="H3632" t="s">
        <v>4260</v>
      </c>
      <c r="I3632">
        <v>10024</v>
      </c>
      <c r="J3632" t="s">
        <v>2027</v>
      </c>
      <c r="K3632" t="s">
        <v>1887</v>
      </c>
      <c r="L3632" t="s">
        <v>1860</v>
      </c>
      <c r="M3632" s="1">
        <v>44483</v>
      </c>
      <c r="N3632" t="s">
        <v>1869</v>
      </c>
      <c r="O3632" t="s">
        <v>7623</v>
      </c>
      <c r="P3632" t="s">
        <v>1897</v>
      </c>
      <c r="Q3632" t="s">
        <v>7623</v>
      </c>
      <c r="R3632" t="s">
        <v>1879</v>
      </c>
      <c r="S3632">
        <v>3</v>
      </c>
      <c r="T3632" s="2">
        <v>0</v>
      </c>
      <c r="U3632" s="5">
        <v>8.92</v>
      </c>
      <c r="V3632" s="5">
        <f>ORDENES[[#This Row],[Ventas sin descuento]]-ORDENES[[#This Row],[costos estimados]]</f>
        <v>8.92</v>
      </c>
      <c r="W3632">
        <v>2</v>
      </c>
      <c r="X3632" s="5">
        <v>18.98</v>
      </c>
      <c r="Y3632" s="5">
        <f>ORDENES[[#This Row],[Ventas Originales (con descuento)]]/(1-ORDENES[[#This Row],[Descuento]])</f>
        <v>18.98</v>
      </c>
      <c r="Z3632" s="5">
        <f>ORDENES[[#This Row],[Ventas Originales (con descuento)]]/ORDENES[[#This Row],[Cantidad]]/(1-ORDENES[[#This Row],[Descuento]])</f>
        <v>9.49</v>
      </c>
      <c r="AA3632" s="5">
        <f>ORDENES[[#This Row],[Ventas Originales (con descuento)]]/ORDENES[[#This Row],[Cantidad]]</f>
        <v>9.49</v>
      </c>
      <c r="AB3632" s="5">
        <f>ORDENES[[#This Row],[Ventas Originales (con descuento)]]-(ORDENES[[#This Row],[Ganancias]])</f>
        <v>10.06</v>
      </c>
    </row>
    <row r="3633" spans="1:28" x14ac:dyDescent="0.35">
      <c r="A3633" t="s">
        <v>7719</v>
      </c>
      <c r="B3633" t="s">
        <v>80</v>
      </c>
      <c r="C3633" t="s">
        <v>1</v>
      </c>
      <c r="D3633" t="s">
        <v>3462</v>
      </c>
      <c r="E3633" t="s">
        <v>21</v>
      </c>
      <c r="F3633" s="1">
        <v>44453</v>
      </c>
      <c r="G3633" t="s">
        <v>7598</v>
      </c>
      <c r="H3633" t="s">
        <v>5287</v>
      </c>
      <c r="I3633">
        <v>10024</v>
      </c>
      <c r="J3633" t="s">
        <v>3647</v>
      </c>
      <c r="K3633" t="s">
        <v>1887</v>
      </c>
      <c r="L3633" t="s">
        <v>1860</v>
      </c>
      <c r="M3633" s="1">
        <v>44458</v>
      </c>
      <c r="N3633" t="s">
        <v>1869</v>
      </c>
      <c r="O3633" t="s">
        <v>7623</v>
      </c>
      <c r="P3633" t="s">
        <v>1897</v>
      </c>
      <c r="Q3633" t="s">
        <v>7623</v>
      </c>
      <c r="R3633" t="s">
        <v>1879</v>
      </c>
      <c r="S3633">
        <v>3</v>
      </c>
      <c r="T3633" s="2">
        <v>0</v>
      </c>
      <c r="U3633" s="5">
        <v>3.85</v>
      </c>
      <c r="V3633" s="5">
        <f>ORDENES[[#This Row],[Ventas sin descuento]]-ORDENES[[#This Row],[costos estimados]]</f>
        <v>3.8499999999999996</v>
      </c>
      <c r="W3633">
        <v>2</v>
      </c>
      <c r="X3633" s="5">
        <v>8.56</v>
      </c>
      <c r="Y3633" s="5">
        <f>ORDENES[[#This Row],[Ventas Originales (con descuento)]]/(1-ORDENES[[#This Row],[Descuento]])</f>
        <v>8.56</v>
      </c>
      <c r="Z3633" s="5">
        <f>ORDENES[[#This Row],[Ventas Originales (con descuento)]]/ORDENES[[#This Row],[Cantidad]]/(1-ORDENES[[#This Row],[Descuento]])</f>
        <v>4.28</v>
      </c>
      <c r="AA3633" s="5">
        <f>ORDENES[[#This Row],[Ventas Originales (con descuento)]]/ORDENES[[#This Row],[Cantidad]]</f>
        <v>4.28</v>
      </c>
      <c r="AB3633" s="5">
        <f>ORDENES[[#This Row],[Ventas Originales (con descuento)]]-(ORDENES[[#This Row],[Ganancias]])</f>
        <v>4.7100000000000009</v>
      </c>
    </row>
    <row r="3634" spans="1:28" x14ac:dyDescent="0.35">
      <c r="A3634" t="s">
        <v>7719</v>
      </c>
      <c r="B3634" t="s">
        <v>80</v>
      </c>
      <c r="C3634" t="s">
        <v>1</v>
      </c>
      <c r="D3634" t="s">
        <v>3462</v>
      </c>
      <c r="E3634" t="s">
        <v>21</v>
      </c>
      <c r="F3634" s="1">
        <v>44453</v>
      </c>
      <c r="G3634" t="s">
        <v>7598</v>
      </c>
      <c r="H3634" t="s">
        <v>5287</v>
      </c>
      <c r="I3634">
        <v>10024</v>
      </c>
      <c r="J3634" t="s">
        <v>1501</v>
      </c>
      <c r="K3634" t="s">
        <v>1887</v>
      </c>
      <c r="L3634" t="s">
        <v>1860</v>
      </c>
      <c r="M3634" s="1">
        <v>44458</v>
      </c>
      <c r="N3634" t="s">
        <v>1869</v>
      </c>
      <c r="O3634" t="s">
        <v>7623</v>
      </c>
      <c r="P3634" t="s">
        <v>1897</v>
      </c>
      <c r="Q3634" t="s">
        <v>7623</v>
      </c>
      <c r="R3634" t="s">
        <v>1879</v>
      </c>
      <c r="S3634">
        <v>3</v>
      </c>
      <c r="T3634" s="2">
        <v>0</v>
      </c>
      <c r="U3634" s="5">
        <v>5.66</v>
      </c>
      <c r="V3634" s="5">
        <f>ORDENES[[#This Row],[Ventas sin descuento]]-ORDENES[[#This Row],[costos estimados]]</f>
        <v>5.66</v>
      </c>
      <c r="W3634">
        <v>2</v>
      </c>
      <c r="X3634" s="5">
        <v>11.56</v>
      </c>
      <c r="Y3634" s="5">
        <f>ORDENES[[#This Row],[Ventas Originales (con descuento)]]/(1-ORDENES[[#This Row],[Descuento]])</f>
        <v>11.56</v>
      </c>
      <c r="Z3634" s="5">
        <f>ORDENES[[#This Row],[Ventas Originales (con descuento)]]/ORDENES[[#This Row],[Cantidad]]/(1-ORDENES[[#This Row],[Descuento]])</f>
        <v>5.78</v>
      </c>
      <c r="AA3634" s="5">
        <f>ORDENES[[#This Row],[Ventas Originales (con descuento)]]/ORDENES[[#This Row],[Cantidad]]</f>
        <v>5.78</v>
      </c>
      <c r="AB3634" s="5">
        <f>ORDENES[[#This Row],[Ventas Originales (con descuento)]]-(ORDENES[[#This Row],[Ganancias]])</f>
        <v>5.9</v>
      </c>
    </row>
    <row r="3635" spans="1:28" x14ac:dyDescent="0.35">
      <c r="A3635" t="s">
        <v>7719</v>
      </c>
      <c r="B3635" t="s">
        <v>80</v>
      </c>
      <c r="C3635" t="s">
        <v>1</v>
      </c>
      <c r="D3635" t="s">
        <v>2329</v>
      </c>
      <c r="E3635" t="s">
        <v>426</v>
      </c>
      <c r="F3635" s="1">
        <v>43245</v>
      </c>
      <c r="G3635" t="s">
        <v>7613</v>
      </c>
      <c r="H3635" t="s">
        <v>5288</v>
      </c>
      <c r="I3635">
        <v>10035</v>
      </c>
      <c r="J3635" t="s">
        <v>2330</v>
      </c>
      <c r="K3635" t="s">
        <v>1887</v>
      </c>
      <c r="L3635" t="s">
        <v>1860</v>
      </c>
      <c r="M3635" s="1">
        <v>43249</v>
      </c>
      <c r="N3635" t="s">
        <v>1869</v>
      </c>
      <c r="O3635" t="s">
        <v>7623</v>
      </c>
      <c r="P3635" t="s">
        <v>1897</v>
      </c>
      <c r="Q3635" t="s">
        <v>7623</v>
      </c>
      <c r="R3635" t="s">
        <v>1879</v>
      </c>
      <c r="S3635">
        <v>3</v>
      </c>
      <c r="T3635" s="2">
        <v>0</v>
      </c>
      <c r="U3635" s="5">
        <v>6.73</v>
      </c>
      <c r="V3635" s="5">
        <f>ORDENES[[#This Row],[Ventas sin descuento]]-ORDENES[[#This Row],[costos estimados]]</f>
        <v>6.73</v>
      </c>
      <c r="W3635">
        <v>2</v>
      </c>
      <c r="X3635" s="5">
        <v>14.62</v>
      </c>
      <c r="Y3635" s="5">
        <f>ORDENES[[#This Row],[Ventas Originales (con descuento)]]/(1-ORDENES[[#This Row],[Descuento]])</f>
        <v>14.62</v>
      </c>
      <c r="Z3635" s="5">
        <f>ORDENES[[#This Row],[Ventas Originales (con descuento)]]/ORDENES[[#This Row],[Cantidad]]/(1-ORDENES[[#This Row],[Descuento]])</f>
        <v>7.31</v>
      </c>
      <c r="AA3635" s="5">
        <f>ORDENES[[#This Row],[Ventas Originales (con descuento)]]/ORDENES[[#This Row],[Cantidad]]</f>
        <v>7.31</v>
      </c>
      <c r="AB3635" s="5">
        <f>ORDENES[[#This Row],[Ventas Originales (con descuento)]]-(ORDENES[[#This Row],[Ganancias]])</f>
        <v>7.8899999999999988</v>
      </c>
    </row>
    <row r="3636" spans="1:28" x14ac:dyDescent="0.35">
      <c r="A3636" t="s">
        <v>7719</v>
      </c>
      <c r="B3636" t="s">
        <v>80</v>
      </c>
      <c r="C3636" t="s">
        <v>1</v>
      </c>
      <c r="D3636" t="s">
        <v>2071</v>
      </c>
      <c r="E3636" t="s">
        <v>21</v>
      </c>
      <c r="F3636" s="1">
        <v>44524</v>
      </c>
      <c r="G3636" t="s">
        <v>7613</v>
      </c>
      <c r="H3636" t="s">
        <v>4248</v>
      </c>
      <c r="I3636">
        <v>10035</v>
      </c>
      <c r="J3636" t="s">
        <v>2948</v>
      </c>
      <c r="K3636" t="s">
        <v>1887</v>
      </c>
      <c r="L3636" t="s">
        <v>1860</v>
      </c>
      <c r="M3636" s="1">
        <v>44531</v>
      </c>
      <c r="N3636" t="s">
        <v>1869</v>
      </c>
      <c r="O3636" t="s">
        <v>7623</v>
      </c>
      <c r="P3636" t="s">
        <v>1897</v>
      </c>
      <c r="Q3636" t="s">
        <v>7623</v>
      </c>
      <c r="R3636" t="s">
        <v>1879</v>
      </c>
      <c r="S3636">
        <v>5</v>
      </c>
      <c r="T3636" s="2">
        <v>0</v>
      </c>
      <c r="U3636" s="5">
        <v>6.22</v>
      </c>
      <c r="V3636" s="5">
        <f>ORDENES[[#This Row],[Ventas sin descuento]]-ORDENES[[#This Row],[costos estimados]]</f>
        <v>6.22</v>
      </c>
      <c r="W3636">
        <v>2</v>
      </c>
      <c r="X3636" s="5">
        <v>12.96</v>
      </c>
      <c r="Y3636" s="5">
        <f>ORDENES[[#This Row],[Ventas Originales (con descuento)]]/(1-ORDENES[[#This Row],[Descuento]])</f>
        <v>12.96</v>
      </c>
      <c r="Z3636" s="5">
        <f>ORDENES[[#This Row],[Ventas Originales (con descuento)]]/ORDENES[[#This Row],[Cantidad]]/(1-ORDENES[[#This Row],[Descuento]])</f>
        <v>6.48</v>
      </c>
      <c r="AA3636" s="5">
        <f>ORDENES[[#This Row],[Ventas Originales (con descuento)]]/ORDENES[[#This Row],[Cantidad]]</f>
        <v>6.48</v>
      </c>
      <c r="AB3636" s="5">
        <f>ORDENES[[#This Row],[Ventas Originales (con descuento)]]-(ORDENES[[#This Row],[Ganancias]])</f>
        <v>6.7400000000000011</v>
      </c>
    </row>
    <row r="3637" spans="1:28" x14ac:dyDescent="0.35">
      <c r="A3637" t="s">
        <v>7719</v>
      </c>
      <c r="B3637" t="s">
        <v>80</v>
      </c>
      <c r="C3637" t="s">
        <v>1</v>
      </c>
      <c r="D3637" t="s">
        <v>366</v>
      </c>
      <c r="E3637" t="s">
        <v>21</v>
      </c>
      <c r="F3637" s="1">
        <v>44243</v>
      </c>
      <c r="G3637" t="s">
        <v>7598</v>
      </c>
      <c r="H3637" t="s">
        <v>5289</v>
      </c>
      <c r="I3637">
        <v>10035</v>
      </c>
      <c r="J3637" t="s">
        <v>1548</v>
      </c>
      <c r="K3637" t="s">
        <v>1887</v>
      </c>
      <c r="L3637" t="s">
        <v>1860</v>
      </c>
      <c r="M3637" s="1">
        <v>44247</v>
      </c>
      <c r="N3637" t="s">
        <v>1869</v>
      </c>
      <c r="O3637" t="s">
        <v>7623</v>
      </c>
      <c r="P3637" t="s">
        <v>1897</v>
      </c>
      <c r="Q3637" t="s">
        <v>7623</v>
      </c>
      <c r="R3637" t="s">
        <v>1879</v>
      </c>
      <c r="S3637">
        <v>3</v>
      </c>
      <c r="T3637" s="2">
        <v>0</v>
      </c>
      <c r="U3637" s="5">
        <v>18.21</v>
      </c>
      <c r="V3637" s="5">
        <f>ORDENES[[#This Row],[Ventas sin descuento]]-ORDENES[[#This Row],[costos estimados]]</f>
        <v>18.21</v>
      </c>
      <c r="W3637">
        <v>2</v>
      </c>
      <c r="X3637" s="5">
        <v>37.94</v>
      </c>
      <c r="Y3637" s="5">
        <f>ORDENES[[#This Row],[Ventas Originales (con descuento)]]/(1-ORDENES[[#This Row],[Descuento]])</f>
        <v>37.94</v>
      </c>
      <c r="Z3637" s="5">
        <f>ORDENES[[#This Row],[Ventas Originales (con descuento)]]/ORDENES[[#This Row],[Cantidad]]/(1-ORDENES[[#This Row],[Descuento]])</f>
        <v>18.97</v>
      </c>
      <c r="AA3637" s="5">
        <f>ORDENES[[#This Row],[Ventas Originales (con descuento)]]/ORDENES[[#This Row],[Cantidad]]</f>
        <v>18.97</v>
      </c>
      <c r="AB3637" s="5">
        <f>ORDENES[[#This Row],[Ventas Originales (con descuento)]]-(ORDENES[[#This Row],[Ganancias]])</f>
        <v>19.729999999999997</v>
      </c>
    </row>
    <row r="3638" spans="1:28" x14ac:dyDescent="0.35">
      <c r="A3638" t="s">
        <v>7719</v>
      </c>
      <c r="B3638" t="s">
        <v>80</v>
      </c>
      <c r="C3638" t="s">
        <v>1</v>
      </c>
      <c r="D3638" t="s">
        <v>354</v>
      </c>
      <c r="E3638" t="s">
        <v>21</v>
      </c>
      <c r="F3638" s="1">
        <v>44156</v>
      </c>
      <c r="G3638" t="s">
        <v>7613</v>
      </c>
      <c r="H3638" t="s">
        <v>5290</v>
      </c>
      <c r="I3638">
        <v>10035</v>
      </c>
      <c r="J3638" t="s">
        <v>3519</v>
      </c>
      <c r="K3638" t="s">
        <v>1887</v>
      </c>
      <c r="L3638" t="s">
        <v>1860</v>
      </c>
      <c r="M3638" s="1">
        <v>44163</v>
      </c>
      <c r="N3638" t="s">
        <v>1869</v>
      </c>
      <c r="O3638" t="s">
        <v>7623</v>
      </c>
      <c r="P3638" t="s">
        <v>1897</v>
      </c>
      <c r="Q3638" t="s">
        <v>7623</v>
      </c>
      <c r="R3638" t="s">
        <v>1879</v>
      </c>
      <c r="S3638">
        <v>5</v>
      </c>
      <c r="T3638" s="2">
        <v>0</v>
      </c>
      <c r="U3638" s="5">
        <v>6.35</v>
      </c>
      <c r="V3638" s="5">
        <f>ORDENES[[#This Row],[Ventas sin descuento]]-ORDENES[[#This Row],[costos estimados]]</f>
        <v>6.35</v>
      </c>
      <c r="W3638">
        <v>2</v>
      </c>
      <c r="X3638" s="5">
        <v>12.96</v>
      </c>
      <c r="Y3638" s="5">
        <f>ORDENES[[#This Row],[Ventas Originales (con descuento)]]/(1-ORDENES[[#This Row],[Descuento]])</f>
        <v>12.96</v>
      </c>
      <c r="Z3638" s="5">
        <f>ORDENES[[#This Row],[Ventas Originales (con descuento)]]/ORDENES[[#This Row],[Cantidad]]/(1-ORDENES[[#This Row],[Descuento]])</f>
        <v>6.48</v>
      </c>
      <c r="AA3638" s="5">
        <f>ORDENES[[#This Row],[Ventas Originales (con descuento)]]/ORDENES[[#This Row],[Cantidad]]</f>
        <v>6.48</v>
      </c>
      <c r="AB3638" s="5">
        <f>ORDENES[[#This Row],[Ventas Originales (con descuento)]]-(ORDENES[[#This Row],[Ganancias]])</f>
        <v>6.6100000000000012</v>
      </c>
    </row>
    <row r="3639" spans="1:28" x14ac:dyDescent="0.35">
      <c r="A3639" t="s">
        <v>7719</v>
      </c>
      <c r="B3639" t="s">
        <v>80</v>
      </c>
      <c r="C3639" t="s">
        <v>1</v>
      </c>
      <c r="D3639" t="s">
        <v>2270</v>
      </c>
      <c r="E3639" t="s">
        <v>18</v>
      </c>
      <c r="F3639" s="1">
        <v>43725</v>
      </c>
      <c r="G3639" t="s">
        <v>7613</v>
      </c>
      <c r="H3639" t="s">
        <v>4230</v>
      </c>
      <c r="I3639">
        <v>10035</v>
      </c>
      <c r="J3639" t="s">
        <v>1542</v>
      </c>
      <c r="K3639" t="s">
        <v>1887</v>
      </c>
      <c r="L3639" t="s">
        <v>1860</v>
      </c>
      <c r="M3639" s="1">
        <v>43731</v>
      </c>
      <c r="N3639" t="s">
        <v>1869</v>
      </c>
      <c r="O3639" t="s">
        <v>7623</v>
      </c>
      <c r="P3639" t="s">
        <v>1897</v>
      </c>
      <c r="Q3639" t="s">
        <v>7623</v>
      </c>
      <c r="R3639" t="s">
        <v>1879</v>
      </c>
      <c r="S3639">
        <v>4</v>
      </c>
      <c r="T3639" s="2">
        <v>0</v>
      </c>
      <c r="U3639" s="5">
        <v>53.26</v>
      </c>
      <c r="V3639" s="5">
        <f>ORDENES[[#This Row],[Ventas sin descuento]]-ORDENES[[#This Row],[costos estimados]]</f>
        <v>53.26</v>
      </c>
      <c r="W3639">
        <v>2</v>
      </c>
      <c r="X3639" s="5">
        <v>110.96</v>
      </c>
      <c r="Y3639" s="5">
        <f>ORDENES[[#This Row],[Ventas Originales (con descuento)]]/(1-ORDENES[[#This Row],[Descuento]])</f>
        <v>110.96</v>
      </c>
      <c r="Z3639" s="5">
        <f>ORDENES[[#This Row],[Ventas Originales (con descuento)]]/ORDENES[[#This Row],[Cantidad]]/(1-ORDENES[[#This Row],[Descuento]])</f>
        <v>55.48</v>
      </c>
      <c r="AA3639" s="5">
        <f>ORDENES[[#This Row],[Ventas Originales (con descuento)]]/ORDENES[[#This Row],[Cantidad]]</f>
        <v>55.48</v>
      </c>
      <c r="AB3639" s="5">
        <f>ORDENES[[#This Row],[Ventas Originales (con descuento)]]-(ORDENES[[#This Row],[Ganancias]])</f>
        <v>57.699999999999996</v>
      </c>
    </row>
    <row r="3640" spans="1:28" x14ac:dyDescent="0.35">
      <c r="A3640" t="s">
        <v>7719</v>
      </c>
      <c r="B3640" t="s">
        <v>80</v>
      </c>
      <c r="C3640" t="s">
        <v>1</v>
      </c>
      <c r="D3640" t="s">
        <v>555</v>
      </c>
      <c r="E3640" t="s">
        <v>196</v>
      </c>
      <c r="F3640" s="1">
        <v>44459</v>
      </c>
      <c r="G3640" t="s">
        <v>7598</v>
      </c>
      <c r="H3640" t="s">
        <v>4226</v>
      </c>
      <c r="I3640">
        <v>10035</v>
      </c>
      <c r="J3640" t="s">
        <v>1453</v>
      </c>
      <c r="K3640" t="s">
        <v>1887</v>
      </c>
      <c r="L3640" t="s">
        <v>1860</v>
      </c>
      <c r="M3640" s="1">
        <v>44465</v>
      </c>
      <c r="N3640" t="s">
        <v>1869</v>
      </c>
      <c r="O3640" t="s">
        <v>7623</v>
      </c>
      <c r="P3640" t="s">
        <v>1897</v>
      </c>
      <c r="Q3640" t="s">
        <v>7623</v>
      </c>
      <c r="R3640" t="s">
        <v>1879</v>
      </c>
      <c r="S3640">
        <v>4</v>
      </c>
      <c r="T3640" s="2">
        <v>0</v>
      </c>
      <c r="U3640" s="5">
        <v>6.33</v>
      </c>
      <c r="V3640" s="5">
        <f>ORDENES[[#This Row],[Ventas sin descuento]]-ORDENES[[#This Row],[costos estimados]]</f>
        <v>6.33</v>
      </c>
      <c r="W3640">
        <v>2</v>
      </c>
      <c r="X3640" s="5">
        <v>13.76</v>
      </c>
      <c r="Y3640" s="5">
        <f>ORDENES[[#This Row],[Ventas Originales (con descuento)]]/(1-ORDENES[[#This Row],[Descuento]])</f>
        <v>13.76</v>
      </c>
      <c r="Z3640" s="5">
        <f>ORDENES[[#This Row],[Ventas Originales (con descuento)]]/ORDENES[[#This Row],[Cantidad]]/(1-ORDENES[[#This Row],[Descuento]])</f>
        <v>6.88</v>
      </c>
      <c r="AA3640" s="5">
        <f>ORDENES[[#This Row],[Ventas Originales (con descuento)]]/ORDENES[[#This Row],[Cantidad]]</f>
        <v>6.88</v>
      </c>
      <c r="AB3640" s="5">
        <f>ORDENES[[#This Row],[Ventas Originales (con descuento)]]-(ORDENES[[#This Row],[Ganancias]])</f>
        <v>7.43</v>
      </c>
    </row>
    <row r="3641" spans="1:28" x14ac:dyDescent="0.35">
      <c r="A3641" t="s">
        <v>7719</v>
      </c>
      <c r="B3641" t="s">
        <v>2285</v>
      </c>
      <c r="C3641" t="s">
        <v>1</v>
      </c>
      <c r="D3641" t="s">
        <v>3487</v>
      </c>
      <c r="E3641" t="s">
        <v>222</v>
      </c>
      <c r="F3641" s="1">
        <v>44175</v>
      </c>
      <c r="G3641" t="s">
        <v>7613</v>
      </c>
      <c r="H3641" t="s">
        <v>5291</v>
      </c>
      <c r="I3641">
        <v>13601</v>
      </c>
      <c r="J3641" t="s">
        <v>2864</v>
      </c>
      <c r="K3641" t="s">
        <v>1887</v>
      </c>
      <c r="L3641" t="s">
        <v>1860</v>
      </c>
      <c r="M3641" s="1">
        <v>44181</v>
      </c>
      <c r="N3641" t="s">
        <v>1869</v>
      </c>
      <c r="O3641" t="s">
        <v>7623</v>
      </c>
      <c r="P3641" t="s">
        <v>1897</v>
      </c>
      <c r="Q3641" t="s">
        <v>7623</v>
      </c>
      <c r="R3641" t="s">
        <v>1879</v>
      </c>
      <c r="S3641">
        <v>4</v>
      </c>
      <c r="T3641" s="2">
        <v>0</v>
      </c>
      <c r="U3641" s="5">
        <v>8.7100000000000009</v>
      </c>
      <c r="V3641" s="5">
        <f>ORDENES[[#This Row],[Ventas sin descuento]]-ORDENES[[#This Row],[costos estimados]]</f>
        <v>8.7100000000000009</v>
      </c>
      <c r="W3641">
        <v>2</v>
      </c>
      <c r="X3641" s="5">
        <v>18.54</v>
      </c>
      <c r="Y3641" s="5">
        <f>ORDENES[[#This Row],[Ventas Originales (con descuento)]]/(1-ORDENES[[#This Row],[Descuento]])</f>
        <v>18.54</v>
      </c>
      <c r="Z3641" s="5">
        <f>ORDENES[[#This Row],[Ventas Originales (con descuento)]]/ORDENES[[#This Row],[Cantidad]]/(1-ORDENES[[#This Row],[Descuento]])</f>
        <v>9.27</v>
      </c>
      <c r="AA3641" s="5">
        <f>ORDENES[[#This Row],[Ventas Originales (con descuento)]]/ORDENES[[#This Row],[Cantidad]]</f>
        <v>9.27</v>
      </c>
      <c r="AB3641" s="5">
        <f>ORDENES[[#This Row],[Ventas Originales (con descuento)]]-(ORDENES[[#This Row],[Ganancias]])</f>
        <v>9.8299999999999983</v>
      </c>
    </row>
    <row r="3642" spans="1:28" x14ac:dyDescent="0.35">
      <c r="A3642" t="s">
        <v>7719</v>
      </c>
      <c r="B3642" t="s">
        <v>169</v>
      </c>
      <c r="C3642" t="s">
        <v>1</v>
      </c>
      <c r="D3642" t="s">
        <v>2325</v>
      </c>
      <c r="E3642" t="s">
        <v>663</v>
      </c>
      <c r="F3642" s="1">
        <v>43987</v>
      </c>
      <c r="G3642" t="s">
        <v>7598</v>
      </c>
      <c r="H3642" t="s">
        <v>5269</v>
      </c>
      <c r="I3642">
        <v>19711</v>
      </c>
      <c r="J3642" t="s">
        <v>1834</v>
      </c>
      <c r="K3642" t="s">
        <v>1887</v>
      </c>
      <c r="L3642" t="s">
        <v>1860</v>
      </c>
      <c r="M3642" s="1">
        <v>43993</v>
      </c>
      <c r="N3642" t="s">
        <v>1869</v>
      </c>
      <c r="O3642" t="s">
        <v>7623</v>
      </c>
      <c r="P3642" t="s">
        <v>1895</v>
      </c>
      <c r="Q3642" t="s">
        <v>7623</v>
      </c>
      <c r="R3642" t="s">
        <v>1872</v>
      </c>
      <c r="S3642">
        <v>4</v>
      </c>
      <c r="T3642" s="2">
        <v>0</v>
      </c>
      <c r="U3642" s="5">
        <v>93.7</v>
      </c>
      <c r="V3642" s="5">
        <f>ORDENES[[#This Row],[Ventas sin descuento]]-ORDENES[[#This Row],[costos estimados]]</f>
        <v>93.699999999999989</v>
      </c>
      <c r="W3642">
        <v>2</v>
      </c>
      <c r="X3642" s="5">
        <v>360.38</v>
      </c>
      <c r="Y3642" s="5">
        <f>ORDENES[[#This Row],[Ventas Originales (con descuento)]]/(1-ORDENES[[#This Row],[Descuento]])</f>
        <v>360.38</v>
      </c>
      <c r="Z3642" s="5">
        <f>ORDENES[[#This Row],[Ventas Originales (con descuento)]]/ORDENES[[#This Row],[Cantidad]]/(1-ORDENES[[#This Row],[Descuento]])</f>
        <v>180.19</v>
      </c>
      <c r="AA3642" s="5">
        <f>ORDENES[[#This Row],[Ventas Originales (con descuento)]]/ORDENES[[#This Row],[Cantidad]]</f>
        <v>180.19</v>
      </c>
      <c r="AB3642" s="5">
        <f>ORDENES[[#This Row],[Ventas Originales (con descuento)]]-(ORDENES[[#This Row],[Ganancias]])</f>
        <v>266.68</v>
      </c>
    </row>
    <row r="3643" spans="1:28" x14ac:dyDescent="0.35">
      <c r="A3643" t="s">
        <v>7719</v>
      </c>
      <c r="B3643" t="s">
        <v>396</v>
      </c>
      <c r="C3643" t="s">
        <v>1</v>
      </c>
      <c r="D3643" t="s">
        <v>2020</v>
      </c>
      <c r="E3643" t="s">
        <v>73</v>
      </c>
      <c r="F3643" s="1">
        <v>43720</v>
      </c>
      <c r="G3643" t="s">
        <v>7613</v>
      </c>
      <c r="H3643" t="s">
        <v>5248</v>
      </c>
      <c r="I3643">
        <v>13021</v>
      </c>
      <c r="J3643" t="s">
        <v>1204</v>
      </c>
      <c r="K3643" t="s">
        <v>1887</v>
      </c>
      <c r="L3643" t="s">
        <v>1860</v>
      </c>
      <c r="M3643" s="1">
        <v>43726</v>
      </c>
      <c r="N3643" t="s">
        <v>1869</v>
      </c>
      <c r="O3643" t="s">
        <v>7623</v>
      </c>
      <c r="P3643" t="s">
        <v>1897</v>
      </c>
      <c r="Q3643" t="s">
        <v>7623</v>
      </c>
      <c r="R3643" t="s">
        <v>1872</v>
      </c>
      <c r="S3643">
        <v>4</v>
      </c>
      <c r="T3643" s="2">
        <v>0</v>
      </c>
      <c r="U3643" s="5">
        <v>4.24</v>
      </c>
      <c r="V3643" s="5">
        <f>ORDENES[[#This Row],[Ventas sin descuento]]-ORDENES[[#This Row],[costos estimados]]</f>
        <v>4.2399999999999949</v>
      </c>
      <c r="W3643">
        <v>2</v>
      </c>
      <c r="X3643" s="5">
        <v>105.98</v>
      </c>
      <c r="Y3643" s="5">
        <f>ORDENES[[#This Row],[Ventas Originales (con descuento)]]/(1-ORDENES[[#This Row],[Descuento]])</f>
        <v>105.98</v>
      </c>
      <c r="Z3643" s="5">
        <f>ORDENES[[#This Row],[Ventas Originales (con descuento)]]/ORDENES[[#This Row],[Cantidad]]/(1-ORDENES[[#This Row],[Descuento]])</f>
        <v>52.99</v>
      </c>
      <c r="AA3643" s="5">
        <f>ORDENES[[#This Row],[Ventas Originales (con descuento)]]/ORDENES[[#This Row],[Cantidad]]</f>
        <v>52.99</v>
      </c>
      <c r="AB3643" s="5">
        <f>ORDENES[[#This Row],[Ventas Originales (con descuento)]]-(ORDENES[[#This Row],[Ganancias]])</f>
        <v>101.74000000000001</v>
      </c>
    </row>
    <row r="3644" spans="1:28" x14ac:dyDescent="0.35">
      <c r="A3644" t="s">
        <v>7719</v>
      </c>
      <c r="B3644" t="s">
        <v>80</v>
      </c>
      <c r="C3644" t="s">
        <v>1</v>
      </c>
      <c r="D3644" t="s">
        <v>504</v>
      </c>
      <c r="E3644" t="s">
        <v>102</v>
      </c>
      <c r="F3644" s="1">
        <v>44547</v>
      </c>
      <c r="G3644" t="s">
        <v>7613</v>
      </c>
      <c r="H3644" t="s">
        <v>4193</v>
      </c>
      <c r="I3644">
        <v>10009</v>
      </c>
      <c r="J3644" t="s">
        <v>1367</v>
      </c>
      <c r="K3644" t="s">
        <v>1887</v>
      </c>
      <c r="L3644" t="s">
        <v>1860</v>
      </c>
      <c r="M3644" s="1">
        <v>44553</v>
      </c>
      <c r="N3644" t="s">
        <v>1869</v>
      </c>
      <c r="O3644" t="s">
        <v>7623</v>
      </c>
      <c r="P3644" t="s">
        <v>1897</v>
      </c>
      <c r="Q3644" t="s">
        <v>7623</v>
      </c>
      <c r="R3644" t="s">
        <v>1872</v>
      </c>
      <c r="S3644">
        <v>4</v>
      </c>
      <c r="T3644" s="2">
        <v>0</v>
      </c>
      <c r="U3644" s="5">
        <v>41.68</v>
      </c>
      <c r="V3644" s="5">
        <f>ORDENES[[#This Row],[Ventas sin descuento]]-ORDENES[[#This Row],[costos estimados]]</f>
        <v>41.680000000000007</v>
      </c>
      <c r="W3644">
        <v>2</v>
      </c>
      <c r="X3644" s="5">
        <v>166.72</v>
      </c>
      <c r="Y3644" s="5">
        <f>ORDENES[[#This Row],[Ventas Originales (con descuento)]]/(1-ORDENES[[#This Row],[Descuento]])</f>
        <v>166.72</v>
      </c>
      <c r="Z3644" s="5">
        <f>ORDENES[[#This Row],[Ventas Originales (con descuento)]]/ORDENES[[#This Row],[Cantidad]]/(1-ORDENES[[#This Row],[Descuento]])</f>
        <v>83.36</v>
      </c>
      <c r="AA3644" s="5">
        <f>ORDENES[[#This Row],[Ventas Originales (con descuento)]]/ORDENES[[#This Row],[Cantidad]]</f>
        <v>83.36</v>
      </c>
      <c r="AB3644" s="5">
        <f>ORDENES[[#This Row],[Ventas Originales (con descuento)]]-(ORDENES[[#This Row],[Ganancias]])</f>
        <v>125.03999999999999</v>
      </c>
    </row>
    <row r="3645" spans="1:28" x14ac:dyDescent="0.35">
      <c r="A3645" t="s">
        <v>7719</v>
      </c>
      <c r="B3645" t="s">
        <v>80</v>
      </c>
      <c r="C3645" t="s">
        <v>1</v>
      </c>
      <c r="D3645" t="s">
        <v>2998</v>
      </c>
      <c r="E3645" t="s">
        <v>16</v>
      </c>
      <c r="F3645" s="1">
        <v>43863</v>
      </c>
      <c r="G3645" t="s">
        <v>7613</v>
      </c>
      <c r="H3645" t="s">
        <v>5292</v>
      </c>
      <c r="I3645">
        <v>10011</v>
      </c>
      <c r="J3645" t="s">
        <v>3290</v>
      </c>
      <c r="K3645" t="s">
        <v>1887</v>
      </c>
      <c r="L3645" t="s">
        <v>1860</v>
      </c>
      <c r="M3645" s="1">
        <v>43868</v>
      </c>
      <c r="N3645" t="s">
        <v>1869</v>
      </c>
      <c r="O3645" t="s">
        <v>7623</v>
      </c>
      <c r="P3645" t="s">
        <v>1897</v>
      </c>
      <c r="Q3645" t="s">
        <v>7623</v>
      </c>
      <c r="R3645" t="s">
        <v>1872</v>
      </c>
      <c r="S3645">
        <v>3</v>
      </c>
      <c r="T3645" s="2">
        <v>0</v>
      </c>
      <c r="U3645" s="5">
        <v>5.9</v>
      </c>
      <c r="V3645" s="5">
        <f>ORDENES[[#This Row],[Ventas sin descuento]]-ORDENES[[#This Row],[costos estimados]]</f>
        <v>5.9000000000000057</v>
      </c>
      <c r="W3645">
        <v>2</v>
      </c>
      <c r="X3645" s="5">
        <v>117.96</v>
      </c>
      <c r="Y3645" s="5">
        <f>ORDENES[[#This Row],[Ventas Originales (con descuento)]]/(1-ORDENES[[#This Row],[Descuento]])</f>
        <v>117.96</v>
      </c>
      <c r="Z3645" s="5">
        <f>ORDENES[[#This Row],[Ventas Originales (con descuento)]]/ORDENES[[#This Row],[Cantidad]]/(1-ORDENES[[#This Row],[Descuento]])</f>
        <v>58.98</v>
      </c>
      <c r="AA3645" s="5">
        <f>ORDENES[[#This Row],[Ventas Originales (con descuento)]]/ORDENES[[#This Row],[Cantidad]]</f>
        <v>58.98</v>
      </c>
      <c r="AB3645" s="5">
        <f>ORDENES[[#This Row],[Ventas Originales (con descuento)]]-(ORDENES[[#This Row],[Ganancias]])</f>
        <v>112.05999999999999</v>
      </c>
    </row>
    <row r="3646" spans="1:28" x14ac:dyDescent="0.35">
      <c r="A3646" t="s">
        <v>7719</v>
      </c>
      <c r="B3646" t="s">
        <v>80</v>
      </c>
      <c r="C3646" t="s">
        <v>1</v>
      </c>
      <c r="D3646" t="s">
        <v>2545</v>
      </c>
      <c r="E3646" t="s">
        <v>249</v>
      </c>
      <c r="F3646" s="1">
        <v>44131</v>
      </c>
      <c r="G3646" t="s">
        <v>7598</v>
      </c>
      <c r="H3646" t="s">
        <v>4241</v>
      </c>
      <c r="I3646">
        <v>10011</v>
      </c>
      <c r="J3646" t="s">
        <v>2155</v>
      </c>
      <c r="K3646" t="s">
        <v>1887</v>
      </c>
      <c r="L3646" t="s">
        <v>1860</v>
      </c>
      <c r="M3646" s="1">
        <v>44135</v>
      </c>
      <c r="N3646" t="s">
        <v>1869</v>
      </c>
      <c r="O3646" t="s">
        <v>7623</v>
      </c>
      <c r="P3646" t="s">
        <v>1897</v>
      </c>
      <c r="Q3646" t="s">
        <v>7623</v>
      </c>
      <c r="R3646" t="s">
        <v>1872</v>
      </c>
      <c r="S3646">
        <v>3</v>
      </c>
      <c r="T3646" s="2">
        <v>0</v>
      </c>
      <c r="U3646" s="5">
        <v>1.34</v>
      </c>
      <c r="V3646" s="5">
        <f>ORDENES[[#This Row],[Ventas sin descuento]]-ORDENES[[#This Row],[costos estimados]]</f>
        <v>1.3400000000000034</v>
      </c>
      <c r="W3646">
        <v>2</v>
      </c>
      <c r="X3646" s="5">
        <v>33.479999999999997</v>
      </c>
      <c r="Y3646" s="5">
        <f>ORDENES[[#This Row],[Ventas Originales (con descuento)]]/(1-ORDENES[[#This Row],[Descuento]])</f>
        <v>33.479999999999997</v>
      </c>
      <c r="Z3646" s="5">
        <f>ORDENES[[#This Row],[Ventas Originales (con descuento)]]/ORDENES[[#This Row],[Cantidad]]/(1-ORDENES[[#This Row],[Descuento]])</f>
        <v>16.739999999999998</v>
      </c>
      <c r="AA3646" s="5">
        <f>ORDENES[[#This Row],[Ventas Originales (con descuento)]]/ORDENES[[#This Row],[Cantidad]]</f>
        <v>16.739999999999998</v>
      </c>
      <c r="AB3646" s="5">
        <f>ORDENES[[#This Row],[Ventas Originales (con descuento)]]-(ORDENES[[#This Row],[Ganancias]])</f>
        <v>32.139999999999993</v>
      </c>
    </row>
    <row r="3647" spans="1:28" x14ac:dyDescent="0.35">
      <c r="A3647" t="s">
        <v>7719</v>
      </c>
      <c r="B3647" t="s">
        <v>80</v>
      </c>
      <c r="C3647" t="s">
        <v>1</v>
      </c>
      <c r="D3647" t="s">
        <v>3037</v>
      </c>
      <c r="E3647" t="s">
        <v>18</v>
      </c>
      <c r="F3647" s="1">
        <v>44330</v>
      </c>
      <c r="G3647" t="s">
        <v>7598</v>
      </c>
      <c r="H3647" t="s">
        <v>5293</v>
      </c>
      <c r="I3647">
        <v>10035</v>
      </c>
      <c r="J3647" t="s">
        <v>2249</v>
      </c>
      <c r="K3647" t="s">
        <v>1887</v>
      </c>
      <c r="L3647" t="s">
        <v>1860</v>
      </c>
      <c r="M3647" s="1">
        <v>44334</v>
      </c>
      <c r="N3647" t="s">
        <v>1869</v>
      </c>
      <c r="O3647" t="s">
        <v>7623</v>
      </c>
      <c r="P3647" t="s">
        <v>1897</v>
      </c>
      <c r="Q3647" t="s">
        <v>7623</v>
      </c>
      <c r="R3647" t="s">
        <v>1872</v>
      </c>
      <c r="S3647">
        <v>3</v>
      </c>
      <c r="T3647" s="2">
        <v>0</v>
      </c>
      <c r="U3647" s="5">
        <v>5.87</v>
      </c>
      <c r="V3647" s="5">
        <f>ORDENES[[#This Row],[Ventas sin descuento]]-ORDENES[[#This Row],[costos estimados]]</f>
        <v>5.870000000000001</v>
      </c>
      <c r="W3647">
        <v>2</v>
      </c>
      <c r="X3647" s="5">
        <v>22.58</v>
      </c>
      <c r="Y3647" s="5">
        <f>ORDENES[[#This Row],[Ventas Originales (con descuento)]]/(1-ORDENES[[#This Row],[Descuento]])</f>
        <v>22.58</v>
      </c>
      <c r="Z3647" s="5">
        <f>ORDENES[[#This Row],[Ventas Originales (con descuento)]]/ORDENES[[#This Row],[Cantidad]]/(1-ORDENES[[#This Row],[Descuento]])</f>
        <v>11.29</v>
      </c>
      <c r="AA3647" s="5">
        <f>ORDENES[[#This Row],[Ventas Originales (con descuento)]]/ORDENES[[#This Row],[Cantidad]]</f>
        <v>11.29</v>
      </c>
      <c r="AB3647" s="5">
        <f>ORDENES[[#This Row],[Ventas Originales (con descuento)]]-(ORDENES[[#This Row],[Ganancias]])</f>
        <v>16.709999999999997</v>
      </c>
    </row>
    <row r="3648" spans="1:28" x14ac:dyDescent="0.35">
      <c r="A3648" t="s">
        <v>7719</v>
      </c>
      <c r="B3648" t="s">
        <v>2051</v>
      </c>
      <c r="C3648" t="s">
        <v>1</v>
      </c>
      <c r="D3648" t="s">
        <v>96</v>
      </c>
      <c r="E3648" t="s">
        <v>18</v>
      </c>
      <c r="F3648" s="1">
        <v>43891</v>
      </c>
      <c r="G3648" t="s">
        <v>7613</v>
      </c>
      <c r="H3648" t="s">
        <v>4299</v>
      </c>
      <c r="I3648">
        <v>10701</v>
      </c>
      <c r="J3648" t="s">
        <v>1384</v>
      </c>
      <c r="K3648" t="s">
        <v>1887</v>
      </c>
      <c r="L3648" t="s">
        <v>1860</v>
      </c>
      <c r="M3648" s="1">
        <v>43895</v>
      </c>
      <c r="N3648" t="s">
        <v>1869</v>
      </c>
      <c r="O3648" t="s">
        <v>7623</v>
      </c>
      <c r="P3648" t="s">
        <v>1897</v>
      </c>
      <c r="Q3648" t="s">
        <v>7623</v>
      </c>
      <c r="R3648" t="s">
        <v>1872</v>
      </c>
      <c r="S3648">
        <v>3</v>
      </c>
      <c r="T3648" s="2">
        <v>0</v>
      </c>
      <c r="U3648" s="5">
        <v>105.25</v>
      </c>
      <c r="V3648" s="5">
        <f>ORDENES[[#This Row],[Ventas sin descuento]]-ORDENES[[#This Row],[costos estimados]]</f>
        <v>105.25</v>
      </c>
      <c r="W3648">
        <v>2</v>
      </c>
      <c r="X3648" s="5">
        <v>362.92</v>
      </c>
      <c r="Y3648" s="5">
        <f>ORDENES[[#This Row],[Ventas Originales (con descuento)]]/(1-ORDENES[[#This Row],[Descuento]])</f>
        <v>362.92</v>
      </c>
      <c r="Z3648" s="5">
        <f>ORDENES[[#This Row],[Ventas Originales (con descuento)]]/ORDENES[[#This Row],[Cantidad]]/(1-ORDENES[[#This Row],[Descuento]])</f>
        <v>181.46</v>
      </c>
      <c r="AA3648" s="5">
        <f>ORDENES[[#This Row],[Ventas Originales (con descuento)]]/ORDENES[[#This Row],[Cantidad]]</f>
        <v>181.46</v>
      </c>
      <c r="AB3648" s="5">
        <f>ORDENES[[#This Row],[Ventas Originales (con descuento)]]-(ORDENES[[#This Row],[Ganancias]])</f>
        <v>257.67</v>
      </c>
    </row>
    <row r="3649" spans="1:28" x14ac:dyDescent="0.35">
      <c r="A3649" t="s">
        <v>7719</v>
      </c>
      <c r="B3649" t="s">
        <v>80</v>
      </c>
      <c r="C3649" t="s">
        <v>1</v>
      </c>
      <c r="D3649" t="s">
        <v>462</v>
      </c>
      <c r="E3649" t="s">
        <v>18</v>
      </c>
      <c r="F3649" s="1">
        <v>43243</v>
      </c>
      <c r="G3649" t="s">
        <v>7598</v>
      </c>
      <c r="H3649" t="s">
        <v>5243</v>
      </c>
      <c r="I3649">
        <v>10035</v>
      </c>
      <c r="J3649" t="s">
        <v>2323</v>
      </c>
      <c r="K3649" t="s">
        <v>1887</v>
      </c>
      <c r="L3649" t="s">
        <v>1860</v>
      </c>
      <c r="M3649" s="1">
        <v>43247</v>
      </c>
      <c r="N3649" t="s">
        <v>1869</v>
      </c>
      <c r="O3649" t="s">
        <v>7623</v>
      </c>
      <c r="P3649" t="s">
        <v>1897</v>
      </c>
      <c r="Q3649" t="s">
        <v>7623</v>
      </c>
      <c r="R3649" t="s">
        <v>1908</v>
      </c>
      <c r="S3649">
        <v>3</v>
      </c>
      <c r="T3649" s="2">
        <v>0</v>
      </c>
      <c r="U3649" s="5">
        <v>0.15</v>
      </c>
      <c r="V3649" s="5">
        <f>ORDENES[[#This Row],[Ventas sin descuento]]-ORDENES[[#This Row],[costos estimados]]</f>
        <v>0.15000000000000036</v>
      </c>
      <c r="W3649">
        <v>2</v>
      </c>
      <c r="X3649" s="5">
        <v>5.04</v>
      </c>
      <c r="Y3649" s="5">
        <f>ORDENES[[#This Row],[Ventas Originales (con descuento)]]/(1-ORDENES[[#This Row],[Descuento]])</f>
        <v>5.04</v>
      </c>
      <c r="Z3649" s="5">
        <f>ORDENES[[#This Row],[Ventas Originales (con descuento)]]/ORDENES[[#This Row],[Cantidad]]/(1-ORDENES[[#This Row],[Descuento]])</f>
        <v>2.52</v>
      </c>
      <c r="AA3649" s="5">
        <f>ORDENES[[#This Row],[Ventas Originales (con descuento)]]/ORDENES[[#This Row],[Cantidad]]</f>
        <v>2.52</v>
      </c>
      <c r="AB3649" s="5">
        <f>ORDENES[[#This Row],[Ventas Originales (con descuento)]]-(ORDENES[[#This Row],[Ganancias]])</f>
        <v>4.8899999999999997</v>
      </c>
    </row>
    <row r="3650" spans="1:28" x14ac:dyDescent="0.35">
      <c r="A3650" t="s">
        <v>7719</v>
      </c>
      <c r="B3650" t="s">
        <v>80</v>
      </c>
      <c r="C3650" t="s">
        <v>1</v>
      </c>
      <c r="D3650" t="s">
        <v>88</v>
      </c>
      <c r="E3650" t="s">
        <v>199</v>
      </c>
      <c r="F3650" s="1">
        <v>43940</v>
      </c>
      <c r="G3650" t="s">
        <v>7613</v>
      </c>
      <c r="H3650" t="s">
        <v>5275</v>
      </c>
      <c r="I3650">
        <v>10035</v>
      </c>
      <c r="J3650" t="s">
        <v>2405</v>
      </c>
      <c r="K3650" t="s">
        <v>1887</v>
      </c>
      <c r="L3650" t="s">
        <v>1860</v>
      </c>
      <c r="M3650" s="1">
        <v>43947</v>
      </c>
      <c r="N3650" t="s">
        <v>1869</v>
      </c>
      <c r="O3650" t="s">
        <v>7623</v>
      </c>
      <c r="P3650" t="s">
        <v>1897</v>
      </c>
      <c r="Q3650" t="s">
        <v>7623</v>
      </c>
      <c r="R3650" t="s">
        <v>1908</v>
      </c>
      <c r="S3650">
        <v>5</v>
      </c>
      <c r="T3650" s="2">
        <v>0</v>
      </c>
      <c r="U3650" s="5">
        <v>2.25</v>
      </c>
      <c r="V3650" s="5">
        <f>ORDENES[[#This Row],[Ventas sin descuento]]-ORDENES[[#This Row],[costos estimados]]</f>
        <v>2.25</v>
      </c>
      <c r="W3650">
        <v>2</v>
      </c>
      <c r="X3650" s="5">
        <v>7.76</v>
      </c>
      <c r="Y3650" s="5">
        <f>ORDENES[[#This Row],[Ventas Originales (con descuento)]]/(1-ORDENES[[#This Row],[Descuento]])</f>
        <v>7.76</v>
      </c>
      <c r="Z3650" s="5">
        <f>ORDENES[[#This Row],[Ventas Originales (con descuento)]]/ORDENES[[#This Row],[Cantidad]]/(1-ORDENES[[#This Row],[Descuento]])</f>
        <v>3.88</v>
      </c>
      <c r="AA3650" s="5">
        <f>ORDENES[[#This Row],[Ventas Originales (con descuento)]]/ORDENES[[#This Row],[Cantidad]]</f>
        <v>3.88</v>
      </c>
      <c r="AB3650" s="5">
        <f>ORDENES[[#This Row],[Ventas Originales (con descuento)]]-(ORDENES[[#This Row],[Ganancias]])</f>
        <v>5.51</v>
      </c>
    </row>
    <row r="3651" spans="1:28" x14ac:dyDescent="0.35">
      <c r="A3651" t="s">
        <v>7719</v>
      </c>
      <c r="B3651" t="s">
        <v>80</v>
      </c>
      <c r="C3651" t="s">
        <v>1</v>
      </c>
      <c r="D3651" t="s">
        <v>367</v>
      </c>
      <c r="E3651" t="s">
        <v>199</v>
      </c>
      <c r="F3651" s="1">
        <v>43828</v>
      </c>
      <c r="G3651" t="s">
        <v>7613</v>
      </c>
      <c r="H3651" t="s">
        <v>5294</v>
      </c>
      <c r="I3651">
        <v>10035</v>
      </c>
      <c r="J3651" t="s">
        <v>7607</v>
      </c>
      <c r="K3651" t="s">
        <v>1887</v>
      </c>
      <c r="L3651" t="s">
        <v>1860</v>
      </c>
      <c r="M3651" s="1">
        <v>43835</v>
      </c>
      <c r="N3651" t="s">
        <v>1869</v>
      </c>
      <c r="O3651" t="s">
        <v>7623</v>
      </c>
      <c r="P3651" t="s">
        <v>1897</v>
      </c>
      <c r="Q3651" t="s">
        <v>7623</v>
      </c>
      <c r="R3651" t="s">
        <v>1908</v>
      </c>
      <c r="S3651">
        <v>5</v>
      </c>
      <c r="T3651" s="2">
        <v>0</v>
      </c>
      <c r="U3651" s="5">
        <v>0.06</v>
      </c>
      <c r="V3651" s="5">
        <f>ORDENES[[#This Row],[Ventas sin descuento]]-ORDENES[[#This Row],[costos estimados]]</f>
        <v>5.9999999999999609E-2</v>
      </c>
      <c r="W3651">
        <v>2</v>
      </c>
      <c r="X3651" s="5">
        <v>6.36</v>
      </c>
      <c r="Y3651" s="5">
        <f>ORDENES[[#This Row],[Ventas Originales (con descuento)]]/(1-ORDENES[[#This Row],[Descuento]])</f>
        <v>6.36</v>
      </c>
      <c r="Z3651" s="5">
        <f>ORDENES[[#This Row],[Ventas Originales (con descuento)]]/ORDENES[[#This Row],[Cantidad]]/(1-ORDENES[[#This Row],[Descuento]])</f>
        <v>3.18</v>
      </c>
      <c r="AA3651" s="5">
        <f>ORDENES[[#This Row],[Ventas Originales (con descuento)]]/ORDENES[[#This Row],[Cantidad]]</f>
        <v>3.18</v>
      </c>
      <c r="AB3651" s="5">
        <f>ORDENES[[#This Row],[Ventas Originales (con descuento)]]-(ORDENES[[#This Row],[Ganancias]])</f>
        <v>6.3000000000000007</v>
      </c>
    </row>
    <row r="3652" spans="1:28" x14ac:dyDescent="0.35">
      <c r="A3652" t="s">
        <v>7719</v>
      </c>
      <c r="B3652" t="s">
        <v>645</v>
      </c>
      <c r="C3652" t="s">
        <v>1</v>
      </c>
      <c r="D3652" t="s">
        <v>2781</v>
      </c>
      <c r="E3652" t="s">
        <v>260</v>
      </c>
      <c r="F3652" s="1">
        <v>43564</v>
      </c>
      <c r="G3652" t="s">
        <v>7598</v>
      </c>
      <c r="H3652" t="s">
        <v>5295</v>
      </c>
      <c r="I3652">
        <v>6360</v>
      </c>
      <c r="J3652" t="s">
        <v>1647</v>
      </c>
      <c r="K3652" t="s">
        <v>1887</v>
      </c>
      <c r="L3652" t="s">
        <v>1860</v>
      </c>
      <c r="M3652" s="1">
        <v>43569</v>
      </c>
      <c r="N3652" t="s">
        <v>1869</v>
      </c>
      <c r="O3652" t="s">
        <v>7623</v>
      </c>
      <c r="P3652" t="s">
        <v>1914</v>
      </c>
      <c r="Q3652" t="s">
        <v>7623</v>
      </c>
      <c r="R3652" t="s">
        <v>1877</v>
      </c>
      <c r="S3652">
        <v>3</v>
      </c>
      <c r="T3652" s="2">
        <v>0</v>
      </c>
      <c r="U3652" s="5">
        <v>144.35</v>
      </c>
      <c r="V3652" s="5">
        <f>ORDENES[[#This Row],[Ventas sin descuento]]-ORDENES[[#This Row],[costos estimados]]</f>
        <v>144.35</v>
      </c>
      <c r="W3652">
        <v>3</v>
      </c>
      <c r="X3652" s="5">
        <v>370.14</v>
      </c>
      <c r="Y3652" s="5">
        <f>ORDENES[[#This Row],[Ventas Originales (con descuento)]]/(1-ORDENES[[#This Row],[Descuento]])</f>
        <v>370.14</v>
      </c>
      <c r="Z3652" s="5">
        <f>ORDENES[[#This Row],[Ventas Originales (con descuento)]]/ORDENES[[#This Row],[Cantidad]]/(1-ORDENES[[#This Row],[Descuento]])</f>
        <v>123.38</v>
      </c>
      <c r="AA3652" s="5">
        <f>ORDENES[[#This Row],[Ventas Originales (con descuento)]]/ORDENES[[#This Row],[Cantidad]]</f>
        <v>123.38</v>
      </c>
      <c r="AB3652" s="5">
        <f>ORDENES[[#This Row],[Ventas Originales (con descuento)]]-(ORDENES[[#This Row],[Ganancias]])</f>
        <v>225.79</v>
      </c>
    </row>
    <row r="3653" spans="1:28" x14ac:dyDescent="0.35">
      <c r="A3653" t="s">
        <v>7719</v>
      </c>
      <c r="B3653" t="s">
        <v>308</v>
      </c>
      <c r="C3653" t="s">
        <v>1</v>
      </c>
      <c r="D3653" t="s">
        <v>3348</v>
      </c>
      <c r="E3653" t="s">
        <v>554</v>
      </c>
      <c r="F3653" s="1">
        <v>43994</v>
      </c>
      <c r="G3653" t="s">
        <v>7613</v>
      </c>
      <c r="H3653" t="s">
        <v>5296</v>
      </c>
      <c r="I3653">
        <v>11561</v>
      </c>
      <c r="J3653" t="s">
        <v>2964</v>
      </c>
      <c r="K3653" t="s">
        <v>1887</v>
      </c>
      <c r="L3653" t="s">
        <v>1860</v>
      </c>
      <c r="M3653" s="1">
        <v>43999</v>
      </c>
      <c r="N3653" t="s">
        <v>1869</v>
      </c>
      <c r="O3653" t="s">
        <v>7623</v>
      </c>
      <c r="P3653" t="s">
        <v>1897</v>
      </c>
      <c r="Q3653" t="s">
        <v>7623</v>
      </c>
      <c r="R3653" t="s">
        <v>1877</v>
      </c>
      <c r="S3653">
        <v>3</v>
      </c>
      <c r="T3653" s="2">
        <v>0</v>
      </c>
      <c r="U3653" s="5">
        <v>18.399999999999999</v>
      </c>
      <c r="V3653" s="5">
        <f>ORDENES[[#This Row],[Ventas sin descuento]]-ORDENES[[#This Row],[costos estimados]]</f>
        <v>18.399999999999999</v>
      </c>
      <c r="W3653">
        <v>3</v>
      </c>
      <c r="X3653" s="5">
        <v>52.56</v>
      </c>
      <c r="Y3653" s="5">
        <f>ORDENES[[#This Row],[Ventas Originales (con descuento)]]/(1-ORDENES[[#This Row],[Descuento]])</f>
        <v>52.56</v>
      </c>
      <c r="Z3653" s="5">
        <f>ORDENES[[#This Row],[Ventas Originales (con descuento)]]/ORDENES[[#This Row],[Cantidad]]/(1-ORDENES[[#This Row],[Descuento]])</f>
        <v>17.52</v>
      </c>
      <c r="AA3653" s="5">
        <f>ORDENES[[#This Row],[Ventas Originales (con descuento)]]/ORDENES[[#This Row],[Cantidad]]</f>
        <v>17.52</v>
      </c>
      <c r="AB3653" s="5">
        <f>ORDENES[[#This Row],[Ventas Originales (con descuento)]]-(ORDENES[[#This Row],[Ganancias]])</f>
        <v>34.160000000000004</v>
      </c>
    </row>
    <row r="3654" spans="1:28" x14ac:dyDescent="0.35">
      <c r="A3654" t="s">
        <v>7719</v>
      </c>
      <c r="B3654" t="s">
        <v>308</v>
      </c>
      <c r="C3654" t="s">
        <v>1</v>
      </c>
      <c r="D3654" t="s">
        <v>669</v>
      </c>
      <c r="E3654" t="s">
        <v>194</v>
      </c>
      <c r="F3654" s="1">
        <v>43405</v>
      </c>
      <c r="G3654" t="s">
        <v>7598</v>
      </c>
      <c r="H3654" t="s">
        <v>4220</v>
      </c>
      <c r="I3654">
        <v>11561</v>
      </c>
      <c r="J3654" t="s">
        <v>1308</v>
      </c>
      <c r="K3654" t="s">
        <v>1887</v>
      </c>
      <c r="L3654" t="s">
        <v>1860</v>
      </c>
      <c r="M3654" s="1">
        <v>43409</v>
      </c>
      <c r="N3654" t="s">
        <v>1869</v>
      </c>
      <c r="O3654" t="s">
        <v>7623</v>
      </c>
      <c r="P3654" t="s">
        <v>1897</v>
      </c>
      <c r="Q3654" t="s">
        <v>7623</v>
      </c>
      <c r="R3654" t="s">
        <v>1877</v>
      </c>
      <c r="S3654">
        <v>3</v>
      </c>
      <c r="T3654" s="2">
        <v>0</v>
      </c>
      <c r="U3654" s="5">
        <v>154.84</v>
      </c>
      <c r="V3654" s="5">
        <f>ORDENES[[#This Row],[Ventas sin descuento]]-ORDENES[[#This Row],[costos estimados]]</f>
        <v>154.84000000000003</v>
      </c>
      <c r="W3654">
        <v>3</v>
      </c>
      <c r="X3654" s="5">
        <v>533.94000000000005</v>
      </c>
      <c r="Y3654" s="5">
        <f>ORDENES[[#This Row],[Ventas Originales (con descuento)]]/(1-ORDENES[[#This Row],[Descuento]])</f>
        <v>533.94000000000005</v>
      </c>
      <c r="Z3654" s="5">
        <f>ORDENES[[#This Row],[Ventas Originales (con descuento)]]/ORDENES[[#This Row],[Cantidad]]/(1-ORDENES[[#This Row],[Descuento]])</f>
        <v>177.98000000000002</v>
      </c>
      <c r="AA3654" s="5">
        <f>ORDENES[[#This Row],[Ventas Originales (con descuento)]]/ORDENES[[#This Row],[Cantidad]]</f>
        <v>177.98000000000002</v>
      </c>
      <c r="AB3654" s="5">
        <f>ORDENES[[#This Row],[Ventas Originales (con descuento)]]-(ORDENES[[#This Row],[Ganancias]])</f>
        <v>379.1</v>
      </c>
    </row>
    <row r="3655" spans="1:28" x14ac:dyDescent="0.35">
      <c r="A3655" t="s">
        <v>7719</v>
      </c>
      <c r="B3655" t="s">
        <v>80</v>
      </c>
      <c r="C3655" t="s">
        <v>1</v>
      </c>
      <c r="D3655" t="s">
        <v>420</v>
      </c>
      <c r="E3655" t="s">
        <v>194</v>
      </c>
      <c r="F3655" s="1">
        <v>43464</v>
      </c>
      <c r="G3655" t="s">
        <v>7613</v>
      </c>
      <c r="H3655" t="s">
        <v>5297</v>
      </c>
      <c r="I3655">
        <v>10035</v>
      </c>
      <c r="J3655" t="s">
        <v>3029</v>
      </c>
      <c r="K3655" t="s">
        <v>1887</v>
      </c>
      <c r="L3655" t="s">
        <v>1860</v>
      </c>
      <c r="M3655" s="1">
        <v>43469</v>
      </c>
      <c r="N3655" t="s">
        <v>1869</v>
      </c>
      <c r="O3655" t="s">
        <v>7623</v>
      </c>
      <c r="P3655" t="s">
        <v>1897</v>
      </c>
      <c r="Q3655" t="s">
        <v>7623</v>
      </c>
      <c r="R3655" t="s">
        <v>1877</v>
      </c>
      <c r="S3655">
        <v>3</v>
      </c>
      <c r="T3655" s="2">
        <v>0</v>
      </c>
      <c r="U3655" s="5">
        <v>30.74</v>
      </c>
      <c r="V3655" s="5">
        <f>ORDENES[[#This Row],[Ventas sin descuento]]-ORDENES[[#This Row],[costos estimados]]</f>
        <v>30.739999999999995</v>
      </c>
      <c r="W3655">
        <v>3</v>
      </c>
      <c r="X3655" s="5">
        <v>122.94</v>
      </c>
      <c r="Y3655" s="5">
        <f>ORDENES[[#This Row],[Ventas Originales (con descuento)]]/(1-ORDENES[[#This Row],[Descuento]])</f>
        <v>122.94</v>
      </c>
      <c r="Z3655" s="5">
        <f>ORDENES[[#This Row],[Ventas Originales (con descuento)]]/ORDENES[[#This Row],[Cantidad]]/(1-ORDENES[[#This Row],[Descuento]])</f>
        <v>40.98</v>
      </c>
      <c r="AA3655" s="5">
        <f>ORDENES[[#This Row],[Ventas Originales (con descuento)]]/ORDENES[[#This Row],[Cantidad]]</f>
        <v>40.98</v>
      </c>
      <c r="AB3655" s="5">
        <f>ORDENES[[#This Row],[Ventas Originales (con descuento)]]-(ORDENES[[#This Row],[Ganancias]])</f>
        <v>92.2</v>
      </c>
    </row>
    <row r="3656" spans="1:28" x14ac:dyDescent="0.35">
      <c r="A3656" t="s">
        <v>7719</v>
      </c>
      <c r="B3656" t="s">
        <v>111</v>
      </c>
      <c r="C3656" t="s">
        <v>1</v>
      </c>
      <c r="D3656" t="s">
        <v>561</v>
      </c>
      <c r="E3656" t="s">
        <v>16</v>
      </c>
      <c r="F3656" s="1">
        <v>44231</v>
      </c>
      <c r="G3656" t="s">
        <v>7598</v>
      </c>
      <c r="H3656" t="s">
        <v>5298</v>
      </c>
      <c r="I3656">
        <v>14609</v>
      </c>
      <c r="J3656" t="s">
        <v>2084</v>
      </c>
      <c r="K3656" t="s">
        <v>1887</v>
      </c>
      <c r="L3656" t="s">
        <v>1860</v>
      </c>
      <c r="M3656" s="1">
        <v>44236</v>
      </c>
      <c r="N3656" t="s">
        <v>1869</v>
      </c>
      <c r="O3656" t="s">
        <v>7623</v>
      </c>
      <c r="P3656" t="s">
        <v>1897</v>
      </c>
      <c r="Q3656" t="s">
        <v>7623</v>
      </c>
      <c r="R3656" t="s">
        <v>1877</v>
      </c>
      <c r="S3656">
        <v>3</v>
      </c>
      <c r="T3656" s="2">
        <v>0</v>
      </c>
      <c r="U3656" s="5">
        <v>8.49</v>
      </c>
      <c r="V3656" s="5">
        <f>ORDENES[[#This Row],[Ventas sin descuento]]-ORDENES[[#This Row],[costos estimados]]</f>
        <v>8.490000000000002</v>
      </c>
      <c r="W3656">
        <v>3</v>
      </c>
      <c r="X3656" s="5">
        <v>32.67</v>
      </c>
      <c r="Y3656" s="5">
        <f>ORDENES[[#This Row],[Ventas Originales (con descuento)]]/(1-ORDENES[[#This Row],[Descuento]])</f>
        <v>32.67</v>
      </c>
      <c r="Z3656" s="5">
        <f>ORDENES[[#This Row],[Ventas Originales (con descuento)]]/ORDENES[[#This Row],[Cantidad]]/(1-ORDENES[[#This Row],[Descuento]])</f>
        <v>10.89</v>
      </c>
      <c r="AA3656" s="5">
        <f>ORDENES[[#This Row],[Ventas Originales (con descuento)]]/ORDENES[[#This Row],[Cantidad]]</f>
        <v>10.89</v>
      </c>
      <c r="AB3656" s="5">
        <f>ORDENES[[#This Row],[Ventas Originales (con descuento)]]-(ORDENES[[#This Row],[Ganancias]])</f>
        <v>24.18</v>
      </c>
    </row>
    <row r="3657" spans="1:28" x14ac:dyDescent="0.35">
      <c r="A3657" t="s">
        <v>7719</v>
      </c>
      <c r="B3657" t="s">
        <v>535</v>
      </c>
      <c r="C3657" t="s">
        <v>1</v>
      </c>
      <c r="D3657" t="s">
        <v>2289</v>
      </c>
      <c r="E3657" t="s">
        <v>3008</v>
      </c>
      <c r="F3657" s="1">
        <v>44215</v>
      </c>
      <c r="G3657" t="s">
        <v>7613</v>
      </c>
      <c r="H3657" t="s">
        <v>5250</v>
      </c>
      <c r="J3657" t="s">
        <v>3009</v>
      </c>
      <c r="K3657" t="s">
        <v>1887</v>
      </c>
      <c r="L3657" t="s">
        <v>1860</v>
      </c>
      <c r="M3657" s="1">
        <v>44219</v>
      </c>
      <c r="N3657" t="s">
        <v>1869</v>
      </c>
      <c r="O3657" t="s">
        <v>7623</v>
      </c>
      <c r="P3657" t="s">
        <v>3351</v>
      </c>
      <c r="Q3657" t="s">
        <v>7623</v>
      </c>
      <c r="R3657" t="s">
        <v>1877</v>
      </c>
      <c r="S3657">
        <v>3</v>
      </c>
      <c r="T3657" s="2">
        <v>0</v>
      </c>
      <c r="U3657" s="5">
        <v>152.02000000000001</v>
      </c>
      <c r="V3657" s="5">
        <f>ORDENES[[#This Row],[Ventas sin descuento]]-ORDENES[[#This Row],[costos estimados]]</f>
        <v>152.01999999999998</v>
      </c>
      <c r="W3657">
        <v>3</v>
      </c>
      <c r="X3657" s="5">
        <v>542.94000000000005</v>
      </c>
      <c r="Y3657" s="5">
        <f>ORDENES[[#This Row],[Ventas Originales (con descuento)]]/(1-ORDENES[[#This Row],[Descuento]])</f>
        <v>542.94000000000005</v>
      </c>
      <c r="Z3657" s="5">
        <f>ORDENES[[#This Row],[Ventas Originales (con descuento)]]/ORDENES[[#This Row],[Cantidad]]/(1-ORDENES[[#This Row],[Descuento]])</f>
        <v>180.98000000000002</v>
      </c>
      <c r="AA3657" s="5">
        <f>ORDENES[[#This Row],[Ventas Originales (con descuento)]]/ORDENES[[#This Row],[Cantidad]]</f>
        <v>180.98000000000002</v>
      </c>
      <c r="AB3657" s="5">
        <f>ORDENES[[#This Row],[Ventas Originales (con descuento)]]-(ORDENES[[#This Row],[Ganancias]])</f>
        <v>390.92000000000007</v>
      </c>
    </row>
    <row r="3658" spans="1:28" x14ac:dyDescent="0.35">
      <c r="A3658" t="s">
        <v>7719</v>
      </c>
      <c r="B3658" t="s">
        <v>1880</v>
      </c>
      <c r="C3658" t="s">
        <v>1</v>
      </c>
      <c r="D3658" t="s">
        <v>462</v>
      </c>
      <c r="E3658" t="s">
        <v>2012</v>
      </c>
      <c r="F3658" s="1">
        <v>43582</v>
      </c>
      <c r="G3658" t="s">
        <v>7598</v>
      </c>
      <c r="H3658" t="s">
        <v>4201</v>
      </c>
      <c r="I3658">
        <v>20016</v>
      </c>
      <c r="J3658" t="s">
        <v>2012</v>
      </c>
      <c r="K3658" t="s">
        <v>1887</v>
      </c>
      <c r="L3658" t="s">
        <v>1860</v>
      </c>
      <c r="M3658" s="1">
        <v>43588</v>
      </c>
      <c r="N3658" t="s">
        <v>1869</v>
      </c>
      <c r="O3658" t="s">
        <v>7623</v>
      </c>
      <c r="P3658" t="s">
        <v>3163</v>
      </c>
      <c r="Q3658" t="s">
        <v>7623</v>
      </c>
      <c r="R3658" t="s">
        <v>1874</v>
      </c>
      <c r="S3658">
        <v>4</v>
      </c>
      <c r="T3658" s="2">
        <v>0</v>
      </c>
      <c r="U3658" s="5">
        <v>8.8699999999999992</v>
      </c>
      <c r="V3658" s="5">
        <f>ORDENES[[#This Row],[Ventas sin descuento]]-ORDENES[[#This Row],[costos estimados]]</f>
        <v>8.8699999999999992</v>
      </c>
      <c r="W3658">
        <v>3</v>
      </c>
      <c r="X3658" s="5">
        <v>22.74</v>
      </c>
      <c r="Y3658" s="5">
        <f>ORDENES[[#This Row],[Ventas Originales (con descuento)]]/(1-ORDENES[[#This Row],[Descuento]])</f>
        <v>22.74</v>
      </c>
      <c r="Z3658" s="5">
        <f>ORDENES[[#This Row],[Ventas Originales (con descuento)]]/ORDENES[[#This Row],[Cantidad]]/(1-ORDENES[[#This Row],[Descuento]])</f>
        <v>7.5799999999999992</v>
      </c>
      <c r="AA3658" s="5">
        <f>ORDENES[[#This Row],[Ventas Originales (con descuento)]]/ORDENES[[#This Row],[Cantidad]]</f>
        <v>7.5799999999999992</v>
      </c>
      <c r="AB3658" s="5">
        <f>ORDENES[[#This Row],[Ventas Originales (con descuento)]]-(ORDENES[[#This Row],[Ganancias]])</f>
        <v>13.87</v>
      </c>
    </row>
    <row r="3659" spans="1:28" x14ac:dyDescent="0.35">
      <c r="A3659" t="s">
        <v>7719</v>
      </c>
      <c r="B3659" t="s">
        <v>2212</v>
      </c>
      <c r="C3659" t="s">
        <v>1</v>
      </c>
      <c r="D3659" t="s">
        <v>185</v>
      </c>
      <c r="E3659" t="s">
        <v>249</v>
      </c>
      <c r="F3659" s="1">
        <v>43811</v>
      </c>
      <c r="G3659" t="s">
        <v>7613</v>
      </c>
      <c r="H3659" t="s">
        <v>5299</v>
      </c>
      <c r="I3659">
        <v>21215</v>
      </c>
      <c r="J3659" t="s">
        <v>1570</v>
      </c>
      <c r="K3659" t="s">
        <v>1887</v>
      </c>
      <c r="L3659" t="s">
        <v>1860</v>
      </c>
      <c r="M3659" s="1">
        <v>43816</v>
      </c>
      <c r="N3659" t="s">
        <v>1869</v>
      </c>
      <c r="O3659" t="s">
        <v>7623</v>
      </c>
      <c r="P3659" t="s">
        <v>1926</v>
      </c>
      <c r="Q3659" t="s">
        <v>7623</v>
      </c>
      <c r="R3659" t="s">
        <v>1874</v>
      </c>
      <c r="S3659">
        <v>3</v>
      </c>
      <c r="T3659" s="2">
        <v>0</v>
      </c>
      <c r="U3659" s="5">
        <v>2.2200000000000002</v>
      </c>
      <c r="V3659" s="5">
        <f>ORDENES[[#This Row],[Ventas sin descuento]]-ORDENES[[#This Row],[costos estimados]]</f>
        <v>2.2200000000000006</v>
      </c>
      <c r="W3659">
        <v>3</v>
      </c>
      <c r="X3659" s="5">
        <v>8.2200000000000006</v>
      </c>
      <c r="Y3659" s="5">
        <f>ORDENES[[#This Row],[Ventas Originales (con descuento)]]/(1-ORDENES[[#This Row],[Descuento]])</f>
        <v>8.2200000000000006</v>
      </c>
      <c r="Z3659" s="5">
        <f>ORDENES[[#This Row],[Ventas Originales (con descuento)]]/ORDENES[[#This Row],[Cantidad]]/(1-ORDENES[[#This Row],[Descuento]])</f>
        <v>2.74</v>
      </c>
      <c r="AA3659" s="5">
        <f>ORDENES[[#This Row],[Ventas Originales (con descuento)]]/ORDENES[[#This Row],[Cantidad]]</f>
        <v>2.74</v>
      </c>
      <c r="AB3659" s="5">
        <f>ORDENES[[#This Row],[Ventas Originales (con descuento)]]-(ORDENES[[#This Row],[Ganancias]])</f>
        <v>6</v>
      </c>
    </row>
    <row r="3660" spans="1:28" x14ac:dyDescent="0.35">
      <c r="A3660" t="s">
        <v>7719</v>
      </c>
      <c r="B3660" t="s">
        <v>2212</v>
      </c>
      <c r="C3660" t="s">
        <v>1</v>
      </c>
      <c r="D3660" t="s">
        <v>2210</v>
      </c>
      <c r="E3660" t="s">
        <v>18</v>
      </c>
      <c r="F3660" s="1">
        <v>44240</v>
      </c>
      <c r="G3660" t="s">
        <v>7613</v>
      </c>
      <c r="H3660" t="s">
        <v>5300</v>
      </c>
      <c r="I3660">
        <v>21215</v>
      </c>
      <c r="J3660" t="s">
        <v>3149</v>
      </c>
      <c r="K3660" t="s">
        <v>1887</v>
      </c>
      <c r="L3660" t="s">
        <v>1860</v>
      </c>
      <c r="M3660" s="1">
        <v>44247</v>
      </c>
      <c r="N3660" t="s">
        <v>1869</v>
      </c>
      <c r="O3660" t="s">
        <v>7623</v>
      </c>
      <c r="P3660" t="s">
        <v>1926</v>
      </c>
      <c r="Q3660" t="s">
        <v>7623</v>
      </c>
      <c r="R3660" t="s">
        <v>1874</v>
      </c>
      <c r="S3660">
        <v>5</v>
      </c>
      <c r="T3660" s="2">
        <v>0</v>
      </c>
      <c r="U3660" s="5">
        <v>2.78</v>
      </c>
      <c r="V3660" s="5">
        <f>ORDENES[[#This Row],[Ventas sin descuento]]-ORDENES[[#This Row],[costos estimados]]</f>
        <v>2.7799999999999994</v>
      </c>
      <c r="W3660">
        <v>3</v>
      </c>
      <c r="X3660" s="5">
        <v>10.71</v>
      </c>
      <c r="Y3660" s="5">
        <f>ORDENES[[#This Row],[Ventas Originales (con descuento)]]/(1-ORDENES[[#This Row],[Descuento]])</f>
        <v>10.71</v>
      </c>
      <c r="Z3660" s="5">
        <f>ORDENES[[#This Row],[Ventas Originales (con descuento)]]/ORDENES[[#This Row],[Cantidad]]/(1-ORDENES[[#This Row],[Descuento]])</f>
        <v>3.5700000000000003</v>
      </c>
      <c r="AA3660" s="5">
        <f>ORDENES[[#This Row],[Ventas Originales (con descuento)]]/ORDENES[[#This Row],[Cantidad]]</f>
        <v>3.5700000000000003</v>
      </c>
      <c r="AB3660" s="5">
        <f>ORDENES[[#This Row],[Ventas Originales (con descuento)]]-(ORDENES[[#This Row],[Ganancias]])</f>
        <v>7.9300000000000015</v>
      </c>
    </row>
    <row r="3661" spans="1:28" x14ac:dyDescent="0.35">
      <c r="A3661" t="s">
        <v>7719</v>
      </c>
      <c r="B3661" t="s">
        <v>379</v>
      </c>
      <c r="C3661" t="s">
        <v>1</v>
      </c>
      <c r="D3661" t="s">
        <v>2274</v>
      </c>
      <c r="E3661" t="s">
        <v>13</v>
      </c>
      <c r="F3661" s="1">
        <v>43227</v>
      </c>
      <c r="G3661" t="s">
        <v>7613</v>
      </c>
      <c r="H3661" t="s">
        <v>4212</v>
      </c>
      <c r="I3661">
        <v>1841</v>
      </c>
      <c r="J3661" t="s">
        <v>1778</v>
      </c>
      <c r="K3661" t="s">
        <v>1887</v>
      </c>
      <c r="L3661" t="s">
        <v>1860</v>
      </c>
      <c r="M3661" s="1">
        <v>43232</v>
      </c>
      <c r="N3661" t="s">
        <v>1869</v>
      </c>
      <c r="O3661" t="s">
        <v>7623</v>
      </c>
      <c r="P3661" t="s">
        <v>1917</v>
      </c>
      <c r="Q3661" t="s">
        <v>7623</v>
      </c>
      <c r="R3661" t="s">
        <v>1874</v>
      </c>
      <c r="S3661">
        <v>3</v>
      </c>
      <c r="T3661" s="2">
        <v>0</v>
      </c>
      <c r="U3661" s="5">
        <v>2.5099999999999998</v>
      </c>
      <c r="V3661" s="5">
        <f>ORDENES[[#This Row],[Ventas sin descuento]]-ORDENES[[#This Row],[costos estimados]]</f>
        <v>2.5099999999999998</v>
      </c>
      <c r="W3661">
        <v>3</v>
      </c>
      <c r="X3661" s="5">
        <v>8.64</v>
      </c>
      <c r="Y3661" s="5">
        <f>ORDENES[[#This Row],[Ventas Originales (con descuento)]]/(1-ORDENES[[#This Row],[Descuento]])</f>
        <v>8.64</v>
      </c>
      <c r="Z3661" s="5">
        <f>ORDENES[[#This Row],[Ventas Originales (con descuento)]]/ORDENES[[#This Row],[Cantidad]]/(1-ORDENES[[#This Row],[Descuento]])</f>
        <v>2.8800000000000003</v>
      </c>
      <c r="AA3661" s="5">
        <f>ORDENES[[#This Row],[Ventas Originales (con descuento)]]/ORDENES[[#This Row],[Cantidad]]</f>
        <v>2.8800000000000003</v>
      </c>
      <c r="AB3661" s="5">
        <f>ORDENES[[#This Row],[Ventas Originales (con descuento)]]-(ORDENES[[#This Row],[Ganancias]])</f>
        <v>6.1300000000000008</v>
      </c>
    </row>
    <row r="3662" spans="1:28" x14ac:dyDescent="0.35">
      <c r="A3662" t="s">
        <v>7719</v>
      </c>
      <c r="B3662" t="s">
        <v>2273</v>
      </c>
      <c r="C3662" t="s">
        <v>1</v>
      </c>
      <c r="D3662" t="s">
        <v>117</v>
      </c>
      <c r="E3662" t="s">
        <v>50</v>
      </c>
      <c r="F3662" s="1">
        <v>43613</v>
      </c>
      <c r="G3662" t="s">
        <v>7598</v>
      </c>
      <c r="H3662" t="s">
        <v>5301</v>
      </c>
      <c r="I3662">
        <v>11520</v>
      </c>
      <c r="J3662" t="s">
        <v>2676</v>
      </c>
      <c r="K3662" t="s">
        <v>1887</v>
      </c>
      <c r="L3662" t="s">
        <v>1860</v>
      </c>
      <c r="M3662" s="1">
        <v>43617</v>
      </c>
      <c r="N3662" t="s">
        <v>1869</v>
      </c>
      <c r="O3662" t="s">
        <v>7623</v>
      </c>
      <c r="P3662" t="s">
        <v>1897</v>
      </c>
      <c r="Q3662" t="s">
        <v>7623</v>
      </c>
      <c r="R3662" t="s">
        <v>1874</v>
      </c>
      <c r="S3662">
        <v>3</v>
      </c>
      <c r="T3662" s="2">
        <v>0</v>
      </c>
      <c r="U3662" s="5">
        <v>14.35</v>
      </c>
      <c r="V3662" s="5">
        <f>ORDENES[[#This Row],[Ventas sin descuento]]-ORDENES[[#This Row],[costos estimados]]</f>
        <v>14.350000000000001</v>
      </c>
      <c r="W3662">
        <v>3</v>
      </c>
      <c r="X3662" s="5">
        <v>47.82</v>
      </c>
      <c r="Y3662" s="5">
        <f>ORDENES[[#This Row],[Ventas Originales (con descuento)]]/(1-ORDENES[[#This Row],[Descuento]])</f>
        <v>47.82</v>
      </c>
      <c r="Z3662" s="5">
        <f>ORDENES[[#This Row],[Ventas Originales (con descuento)]]/ORDENES[[#This Row],[Cantidad]]/(1-ORDENES[[#This Row],[Descuento]])</f>
        <v>15.94</v>
      </c>
      <c r="AA3662" s="5">
        <f>ORDENES[[#This Row],[Ventas Originales (con descuento)]]/ORDENES[[#This Row],[Cantidad]]</f>
        <v>15.94</v>
      </c>
      <c r="AB3662" s="5">
        <f>ORDENES[[#This Row],[Ventas Originales (con descuento)]]-(ORDENES[[#This Row],[Ganancias]])</f>
        <v>33.47</v>
      </c>
    </row>
    <row r="3663" spans="1:28" x14ac:dyDescent="0.35">
      <c r="A3663" t="s">
        <v>7719</v>
      </c>
      <c r="B3663" t="s">
        <v>80</v>
      </c>
      <c r="C3663" t="s">
        <v>1</v>
      </c>
      <c r="D3663" t="s">
        <v>2258</v>
      </c>
      <c r="E3663" t="s">
        <v>160</v>
      </c>
      <c r="F3663" s="1">
        <v>43281</v>
      </c>
      <c r="G3663" t="s">
        <v>7613</v>
      </c>
      <c r="H3663" t="s">
        <v>5302</v>
      </c>
      <c r="I3663">
        <v>10011</v>
      </c>
      <c r="J3663" t="s">
        <v>7684</v>
      </c>
      <c r="K3663" t="s">
        <v>1887</v>
      </c>
      <c r="L3663" t="s">
        <v>1860</v>
      </c>
      <c r="M3663" s="1">
        <v>43287</v>
      </c>
      <c r="N3663" t="s">
        <v>1869</v>
      </c>
      <c r="O3663" t="s">
        <v>7623</v>
      </c>
      <c r="P3663" t="s">
        <v>1897</v>
      </c>
      <c r="Q3663" t="s">
        <v>7623</v>
      </c>
      <c r="R3663" t="s">
        <v>1874</v>
      </c>
      <c r="S3663">
        <v>4</v>
      </c>
      <c r="T3663" s="2">
        <v>0</v>
      </c>
      <c r="U3663" s="5">
        <v>2.9</v>
      </c>
      <c r="V3663" s="5">
        <f>ORDENES[[#This Row],[Ventas sin descuento]]-ORDENES[[#This Row],[costos estimados]]</f>
        <v>2.9</v>
      </c>
      <c r="W3663">
        <v>3</v>
      </c>
      <c r="X3663" s="5">
        <v>6.6</v>
      </c>
      <c r="Y3663" s="5">
        <f>ORDENES[[#This Row],[Ventas Originales (con descuento)]]/(1-ORDENES[[#This Row],[Descuento]])</f>
        <v>6.6</v>
      </c>
      <c r="Z3663" s="5">
        <f>ORDENES[[#This Row],[Ventas Originales (con descuento)]]/ORDENES[[#This Row],[Cantidad]]/(1-ORDENES[[#This Row],[Descuento]])</f>
        <v>2.1999999999999997</v>
      </c>
      <c r="AA3663" s="5">
        <f>ORDENES[[#This Row],[Ventas Originales (con descuento)]]/ORDENES[[#This Row],[Cantidad]]</f>
        <v>2.1999999999999997</v>
      </c>
      <c r="AB3663" s="5">
        <f>ORDENES[[#This Row],[Ventas Originales (con descuento)]]-(ORDENES[[#This Row],[Ganancias]])</f>
        <v>3.6999999999999997</v>
      </c>
    </row>
    <row r="3664" spans="1:28" x14ac:dyDescent="0.35">
      <c r="A3664" t="s">
        <v>7719</v>
      </c>
      <c r="B3664" t="s">
        <v>80</v>
      </c>
      <c r="C3664" t="s">
        <v>1</v>
      </c>
      <c r="D3664" t="s">
        <v>2424</v>
      </c>
      <c r="E3664" t="s">
        <v>13</v>
      </c>
      <c r="F3664" s="1">
        <v>43356</v>
      </c>
      <c r="G3664" t="s">
        <v>7613</v>
      </c>
      <c r="H3664" t="s">
        <v>5303</v>
      </c>
      <c r="I3664">
        <v>10011</v>
      </c>
      <c r="J3664" t="s">
        <v>1168</v>
      </c>
      <c r="K3664" t="s">
        <v>1887</v>
      </c>
      <c r="L3664" t="s">
        <v>1860</v>
      </c>
      <c r="M3664" s="1">
        <v>43362</v>
      </c>
      <c r="N3664" t="s">
        <v>1869</v>
      </c>
      <c r="O3664" t="s">
        <v>7623</v>
      </c>
      <c r="P3664" t="s">
        <v>1897</v>
      </c>
      <c r="Q3664" t="s">
        <v>7623</v>
      </c>
      <c r="R3664" t="s">
        <v>1874</v>
      </c>
      <c r="S3664">
        <v>4</v>
      </c>
      <c r="T3664" s="2">
        <v>0</v>
      </c>
      <c r="U3664" s="5">
        <v>1.47</v>
      </c>
      <c r="V3664" s="5">
        <f>ORDENES[[#This Row],[Ventas sin descuento]]-ORDENES[[#This Row],[costos estimados]]</f>
        <v>1.4699999999999998</v>
      </c>
      <c r="W3664">
        <v>3</v>
      </c>
      <c r="X3664" s="5">
        <v>5.46</v>
      </c>
      <c r="Y3664" s="5">
        <f>ORDENES[[#This Row],[Ventas Originales (con descuento)]]/(1-ORDENES[[#This Row],[Descuento]])</f>
        <v>5.46</v>
      </c>
      <c r="Z3664" s="5">
        <f>ORDENES[[#This Row],[Ventas Originales (con descuento)]]/ORDENES[[#This Row],[Cantidad]]/(1-ORDENES[[#This Row],[Descuento]])</f>
        <v>1.82</v>
      </c>
      <c r="AA3664" s="5">
        <f>ORDENES[[#This Row],[Ventas Originales (con descuento)]]/ORDENES[[#This Row],[Cantidad]]</f>
        <v>1.82</v>
      </c>
      <c r="AB3664" s="5">
        <f>ORDENES[[#This Row],[Ventas Originales (con descuento)]]-(ORDENES[[#This Row],[Ganancias]])</f>
        <v>3.99</v>
      </c>
    </row>
    <row r="3665" spans="1:28" x14ac:dyDescent="0.35">
      <c r="A3665" t="s">
        <v>7719</v>
      </c>
      <c r="B3665" t="s">
        <v>80</v>
      </c>
      <c r="C3665" t="s">
        <v>1</v>
      </c>
      <c r="D3665" t="s">
        <v>411</v>
      </c>
      <c r="E3665" t="s">
        <v>18</v>
      </c>
      <c r="F3665" s="1">
        <v>43796</v>
      </c>
      <c r="G3665" t="s">
        <v>7613</v>
      </c>
      <c r="H3665" t="s">
        <v>5304</v>
      </c>
      <c r="I3665">
        <v>10024</v>
      </c>
      <c r="J3665" t="s">
        <v>2142</v>
      </c>
      <c r="K3665" t="s">
        <v>1887</v>
      </c>
      <c r="L3665" t="s">
        <v>1860</v>
      </c>
      <c r="M3665" s="1">
        <v>43800</v>
      </c>
      <c r="N3665" t="s">
        <v>1869</v>
      </c>
      <c r="O3665" t="s">
        <v>7623</v>
      </c>
      <c r="P3665" t="s">
        <v>1897</v>
      </c>
      <c r="Q3665" t="s">
        <v>7623</v>
      </c>
      <c r="R3665" t="s">
        <v>1874</v>
      </c>
      <c r="S3665">
        <v>3</v>
      </c>
      <c r="T3665" s="2">
        <v>0</v>
      </c>
      <c r="U3665" s="5">
        <v>12.51</v>
      </c>
      <c r="V3665" s="5">
        <f>ORDENES[[#This Row],[Ventas sin descuento]]-ORDENES[[#This Row],[costos estimados]]</f>
        <v>12.509999999999998</v>
      </c>
      <c r="W3665">
        <v>3</v>
      </c>
      <c r="X3665" s="5">
        <v>29.79</v>
      </c>
      <c r="Y3665" s="5">
        <f>ORDENES[[#This Row],[Ventas Originales (con descuento)]]/(1-ORDENES[[#This Row],[Descuento]])</f>
        <v>29.79</v>
      </c>
      <c r="Z3665" s="5">
        <f>ORDENES[[#This Row],[Ventas Originales (con descuento)]]/ORDENES[[#This Row],[Cantidad]]/(1-ORDENES[[#This Row],[Descuento]])</f>
        <v>9.93</v>
      </c>
      <c r="AA3665" s="5">
        <f>ORDENES[[#This Row],[Ventas Originales (con descuento)]]/ORDENES[[#This Row],[Cantidad]]</f>
        <v>9.93</v>
      </c>
      <c r="AB3665" s="5">
        <f>ORDENES[[#This Row],[Ventas Originales (con descuento)]]-(ORDENES[[#This Row],[Ganancias]])</f>
        <v>17.28</v>
      </c>
    </row>
    <row r="3666" spans="1:28" x14ac:dyDescent="0.35">
      <c r="A3666" t="s">
        <v>7719</v>
      </c>
      <c r="B3666" t="s">
        <v>80</v>
      </c>
      <c r="C3666" t="s">
        <v>1</v>
      </c>
      <c r="D3666" t="s">
        <v>653</v>
      </c>
      <c r="E3666" t="s">
        <v>18</v>
      </c>
      <c r="F3666" s="1">
        <v>43572</v>
      </c>
      <c r="G3666" t="s">
        <v>7613</v>
      </c>
      <c r="H3666" t="s">
        <v>5305</v>
      </c>
      <c r="I3666">
        <v>10035</v>
      </c>
      <c r="J3666" t="s">
        <v>3149</v>
      </c>
      <c r="K3666" t="s">
        <v>1887</v>
      </c>
      <c r="L3666" t="s">
        <v>1860</v>
      </c>
      <c r="M3666" s="1">
        <v>43578</v>
      </c>
      <c r="N3666" t="s">
        <v>1869</v>
      </c>
      <c r="O3666" t="s">
        <v>7623</v>
      </c>
      <c r="P3666" t="s">
        <v>1897</v>
      </c>
      <c r="Q3666" t="s">
        <v>7623</v>
      </c>
      <c r="R3666" t="s">
        <v>1874</v>
      </c>
      <c r="S3666">
        <v>4</v>
      </c>
      <c r="T3666" s="2">
        <v>0</v>
      </c>
      <c r="U3666" s="5">
        <v>2.78</v>
      </c>
      <c r="V3666" s="5">
        <f>ORDENES[[#This Row],[Ventas sin descuento]]-ORDENES[[#This Row],[costos estimados]]</f>
        <v>2.7799999999999994</v>
      </c>
      <c r="W3666">
        <v>3</v>
      </c>
      <c r="X3666" s="5">
        <v>10.71</v>
      </c>
      <c r="Y3666" s="5">
        <f>ORDENES[[#This Row],[Ventas Originales (con descuento)]]/(1-ORDENES[[#This Row],[Descuento]])</f>
        <v>10.71</v>
      </c>
      <c r="Z3666" s="5">
        <f>ORDENES[[#This Row],[Ventas Originales (con descuento)]]/ORDENES[[#This Row],[Cantidad]]/(1-ORDENES[[#This Row],[Descuento]])</f>
        <v>3.5700000000000003</v>
      </c>
      <c r="AA3666" s="5">
        <f>ORDENES[[#This Row],[Ventas Originales (con descuento)]]/ORDENES[[#This Row],[Cantidad]]</f>
        <v>3.5700000000000003</v>
      </c>
      <c r="AB3666" s="5">
        <f>ORDENES[[#This Row],[Ventas Originales (con descuento)]]-(ORDENES[[#This Row],[Ganancias]])</f>
        <v>7.9300000000000015</v>
      </c>
    </row>
    <row r="3667" spans="1:28" x14ac:dyDescent="0.35">
      <c r="A3667" t="s">
        <v>7719</v>
      </c>
      <c r="B3667" t="s">
        <v>80</v>
      </c>
      <c r="C3667" t="s">
        <v>1</v>
      </c>
      <c r="D3667" t="s">
        <v>2360</v>
      </c>
      <c r="E3667" t="s">
        <v>50</v>
      </c>
      <c r="F3667" s="1">
        <v>44359</v>
      </c>
      <c r="G3667" t="s">
        <v>7598</v>
      </c>
      <c r="H3667" t="s">
        <v>4234</v>
      </c>
      <c r="I3667">
        <v>10035</v>
      </c>
      <c r="J3667" t="s">
        <v>3042</v>
      </c>
      <c r="K3667" t="s">
        <v>1887</v>
      </c>
      <c r="L3667" t="s">
        <v>1860</v>
      </c>
      <c r="M3667" s="1">
        <v>44365</v>
      </c>
      <c r="N3667" t="s">
        <v>1869</v>
      </c>
      <c r="O3667" t="s">
        <v>7623</v>
      </c>
      <c r="P3667" t="s">
        <v>1897</v>
      </c>
      <c r="Q3667" t="s">
        <v>7623</v>
      </c>
      <c r="R3667" t="s">
        <v>1874</v>
      </c>
      <c r="S3667">
        <v>4</v>
      </c>
      <c r="T3667" s="2">
        <v>0</v>
      </c>
      <c r="U3667" s="5">
        <v>16.68</v>
      </c>
      <c r="V3667" s="5">
        <f>ORDENES[[#This Row],[Ventas sin descuento]]-ORDENES[[#This Row],[costos estimados]]</f>
        <v>16.68</v>
      </c>
      <c r="W3667">
        <v>3</v>
      </c>
      <c r="X3667" s="5">
        <v>64.14</v>
      </c>
      <c r="Y3667" s="5">
        <f>ORDENES[[#This Row],[Ventas Originales (con descuento)]]/(1-ORDENES[[#This Row],[Descuento]])</f>
        <v>64.14</v>
      </c>
      <c r="Z3667" s="5">
        <f>ORDENES[[#This Row],[Ventas Originales (con descuento)]]/ORDENES[[#This Row],[Cantidad]]/(1-ORDENES[[#This Row],[Descuento]])</f>
        <v>21.38</v>
      </c>
      <c r="AA3667" s="5">
        <f>ORDENES[[#This Row],[Ventas Originales (con descuento)]]/ORDENES[[#This Row],[Cantidad]]</f>
        <v>21.38</v>
      </c>
      <c r="AB3667" s="5">
        <f>ORDENES[[#This Row],[Ventas Originales (con descuento)]]-(ORDENES[[#This Row],[Ganancias]])</f>
        <v>47.46</v>
      </c>
    </row>
    <row r="3668" spans="1:28" x14ac:dyDescent="0.35">
      <c r="A3668" t="s">
        <v>7719</v>
      </c>
      <c r="B3668" t="s">
        <v>169</v>
      </c>
      <c r="C3668" t="s">
        <v>1</v>
      </c>
      <c r="D3668" t="s">
        <v>198</v>
      </c>
      <c r="E3668" t="s">
        <v>35</v>
      </c>
      <c r="F3668" s="1">
        <v>44155</v>
      </c>
      <c r="G3668" t="s">
        <v>7613</v>
      </c>
      <c r="H3668" t="s">
        <v>5306</v>
      </c>
      <c r="I3668">
        <v>19711</v>
      </c>
      <c r="J3668" t="s">
        <v>2583</v>
      </c>
      <c r="K3668" t="s">
        <v>1887</v>
      </c>
      <c r="L3668" t="s">
        <v>1860</v>
      </c>
      <c r="M3668" s="1">
        <v>44159</v>
      </c>
      <c r="N3668" t="s">
        <v>1869</v>
      </c>
      <c r="O3668" t="s">
        <v>7623</v>
      </c>
      <c r="P3668" t="s">
        <v>1895</v>
      </c>
      <c r="Q3668" t="s">
        <v>7623</v>
      </c>
      <c r="R3668" t="s">
        <v>1876</v>
      </c>
      <c r="S3668">
        <v>3</v>
      </c>
      <c r="T3668" s="2">
        <v>0</v>
      </c>
      <c r="U3668" s="5">
        <v>62.92</v>
      </c>
      <c r="V3668" s="5">
        <f>ORDENES[[#This Row],[Ventas sin descuento]]-ORDENES[[#This Row],[costos estimados]]</f>
        <v>62.92</v>
      </c>
      <c r="W3668">
        <v>3</v>
      </c>
      <c r="X3668" s="5">
        <v>128.4</v>
      </c>
      <c r="Y3668" s="5">
        <f>ORDENES[[#This Row],[Ventas Originales (con descuento)]]/(1-ORDENES[[#This Row],[Descuento]])</f>
        <v>128.4</v>
      </c>
      <c r="Z3668" s="5">
        <f>ORDENES[[#This Row],[Ventas Originales (con descuento)]]/ORDENES[[#This Row],[Cantidad]]/(1-ORDENES[[#This Row],[Descuento]])</f>
        <v>42.800000000000004</v>
      </c>
      <c r="AA3668" s="5">
        <f>ORDENES[[#This Row],[Ventas Originales (con descuento)]]/ORDENES[[#This Row],[Cantidad]]</f>
        <v>42.800000000000004</v>
      </c>
      <c r="AB3668" s="5">
        <f>ORDENES[[#This Row],[Ventas Originales (con descuento)]]-(ORDENES[[#This Row],[Ganancias]])</f>
        <v>65.48</v>
      </c>
    </row>
    <row r="3669" spans="1:28" x14ac:dyDescent="0.35">
      <c r="A3669" t="s">
        <v>7719</v>
      </c>
      <c r="B3669" t="s">
        <v>147</v>
      </c>
      <c r="C3669" t="s">
        <v>1</v>
      </c>
      <c r="D3669" t="s">
        <v>2338</v>
      </c>
      <c r="E3669" t="s">
        <v>146</v>
      </c>
      <c r="F3669" s="1">
        <v>44392</v>
      </c>
      <c r="G3669" t="s">
        <v>7613</v>
      </c>
      <c r="H3669" t="s">
        <v>4284</v>
      </c>
      <c r="I3669">
        <v>19805</v>
      </c>
      <c r="J3669" t="s">
        <v>1720</v>
      </c>
      <c r="K3669" t="s">
        <v>1887</v>
      </c>
      <c r="L3669" t="s">
        <v>1860</v>
      </c>
      <c r="M3669" s="1">
        <v>44396</v>
      </c>
      <c r="N3669" t="s">
        <v>1869</v>
      </c>
      <c r="O3669" t="s">
        <v>7623</v>
      </c>
      <c r="P3669" t="s">
        <v>1895</v>
      </c>
      <c r="Q3669" t="s">
        <v>7623</v>
      </c>
      <c r="R3669" t="s">
        <v>1876</v>
      </c>
      <c r="S3669">
        <v>3</v>
      </c>
      <c r="T3669" s="2">
        <v>0</v>
      </c>
      <c r="U3669" s="5">
        <v>13.01</v>
      </c>
      <c r="V3669" s="5">
        <f>ORDENES[[#This Row],[Ventas sin descuento]]-ORDENES[[#This Row],[costos estimados]]</f>
        <v>13.01</v>
      </c>
      <c r="W3669">
        <v>3</v>
      </c>
      <c r="X3669" s="5">
        <v>26.55</v>
      </c>
      <c r="Y3669" s="5">
        <f>ORDENES[[#This Row],[Ventas Originales (con descuento)]]/(1-ORDENES[[#This Row],[Descuento]])</f>
        <v>26.55</v>
      </c>
      <c r="Z3669" s="5">
        <f>ORDENES[[#This Row],[Ventas Originales (con descuento)]]/ORDENES[[#This Row],[Cantidad]]/(1-ORDENES[[#This Row],[Descuento]])</f>
        <v>8.85</v>
      </c>
      <c r="AA3669" s="5">
        <f>ORDENES[[#This Row],[Ventas Originales (con descuento)]]/ORDENES[[#This Row],[Cantidad]]</f>
        <v>8.85</v>
      </c>
      <c r="AB3669" s="5">
        <f>ORDENES[[#This Row],[Ventas Originales (con descuento)]]-(ORDENES[[#This Row],[Ganancias]])</f>
        <v>13.540000000000001</v>
      </c>
    </row>
    <row r="3670" spans="1:28" x14ac:dyDescent="0.35">
      <c r="A3670" t="s">
        <v>7719</v>
      </c>
      <c r="B3670" t="s">
        <v>2950</v>
      </c>
      <c r="C3670" t="s">
        <v>1</v>
      </c>
      <c r="D3670" t="s">
        <v>2941</v>
      </c>
      <c r="E3670" t="s">
        <v>18</v>
      </c>
      <c r="F3670" s="1">
        <v>43655</v>
      </c>
      <c r="G3670" t="s">
        <v>7613</v>
      </c>
      <c r="H3670" t="s">
        <v>4191</v>
      </c>
      <c r="I3670">
        <v>20735</v>
      </c>
      <c r="J3670" t="s">
        <v>2549</v>
      </c>
      <c r="K3670" t="s">
        <v>1887</v>
      </c>
      <c r="L3670" t="s">
        <v>1860</v>
      </c>
      <c r="M3670" s="1">
        <v>43660</v>
      </c>
      <c r="N3670" t="s">
        <v>1869</v>
      </c>
      <c r="O3670" t="s">
        <v>7623</v>
      </c>
      <c r="P3670" t="s">
        <v>1926</v>
      </c>
      <c r="Q3670" t="s">
        <v>7623</v>
      </c>
      <c r="R3670" t="s">
        <v>1876</v>
      </c>
      <c r="S3670">
        <v>3</v>
      </c>
      <c r="T3670" s="2">
        <v>0</v>
      </c>
      <c r="U3670" s="5">
        <v>42.05</v>
      </c>
      <c r="V3670" s="5">
        <f>ORDENES[[#This Row],[Ventas sin descuento]]-ORDENES[[#This Row],[costos estimados]]</f>
        <v>42.05</v>
      </c>
      <c r="W3670">
        <v>3</v>
      </c>
      <c r="X3670" s="5">
        <v>84.09</v>
      </c>
      <c r="Y3670" s="5">
        <f>ORDENES[[#This Row],[Ventas Originales (con descuento)]]/(1-ORDENES[[#This Row],[Descuento]])</f>
        <v>84.09</v>
      </c>
      <c r="Z3670" s="5">
        <f>ORDENES[[#This Row],[Ventas Originales (con descuento)]]/ORDENES[[#This Row],[Cantidad]]/(1-ORDENES[[#This Row],[Descuento]])</f>
        <v>28.03</v>
      </c>
      <c r="AA3670" s="5">
        <f>ORDENES[[#This Row],[Ventas Originales (con descuento)]]/ORDENES[[#This Row],[Cantidad]]</f>
        <v>28.03</v>
      </c>
      <c r="AB3670" s="5">
        <f>ORDENES[[#This Row],[Ventas Originales (con descuento)]]-(ORDENES[[#This Row],[Ganancias]])</f>
        <v>42.040000000000006</v>
      </c>
    </row>
    <row r="3671" spans="1:28" x14ac:dyDescent="0.35">
      <c r="A3671" t="s">
        <v>7719</v>
      </c>
      <c r="B3671" t="s">
        <v>110</v>
      </c>
      <c r="C3671" t="s">
        <v>1</v>
      </c>
      <c r="D3671" t="s">
        <v>3433</v>
      </c>
      <c r="E3671" t="s">
        <v>47</v>
      </c>
      <c r="F3671" s="1">
        <v>44268</v>
      </c>
      <c r="G3671" t="s">
        <v>7598</v>
      </c>
      <c r="H3671" t="s">
        <v>5307</v>
      </c>
      <c r="I3671">
        <v>21044</v>
      </c>
      <c r="J3671" t="s">
        <v>2288</v>
      </c>
      <c r="K3671" t="s">
        <v>1887</v>
      </c>
      <c r="L3671" t="s">
        <v>1860</v>
      </c>
      <c r="M3671" s="1">
        <v>44272</v>
      </c>
      <c r="N3671" t="s">
        <v>1869</v>
      </c>
      <c r="O3671" t="s">
        <v>7623</v>
      </c>
      <c r="P3671" t="s">
        <v>1926</v>
      </c>
      <c r="Q3671" t="s">
        <v>7623</v>
      </c>
      <c r="R3671" t="s">
        <v>1876</v>
      </c>
      <c r="S3671">
        <v>3</v>
      </c>
      <c r="T3671" s="2">
        <v>0</v>
      </c>
      <c r="U3671" s="5">
        <v>81.92</v>
      </c>
      <c r="V3671" s="5">
        <f>ORDENES[[#This Row],[Ventas sin descuento]]-ORDENES[[#This Row],[costos estimados]]</f>
        <v>81.92</v>
      </c>
      <c r="W3671">
        <v>3</v>
      </c>
      <c r="X3671" s="5">
        <v>174.3</v>
      </c>
      <c r="Y3671" s="5">
        <f>ORDENES[[#This Row],[Ventas Originales (con descuento)]]/(1-ORDENES[[#This Row],[Descuento]])</f>
        <v>174.3</v>
      </c>
      <c r="Z3671" s="5">
        <f>ORDENES[[#This Row],[Ventas Originales (con descuento)]]/ORDENES[[#This Row],[Cantidad]]/(1-ORDENES[[#This Row],[Descuento]])</f>
        <v>58.1</v>
      </c>
      <c r="AA3671" s="5">
        <f>ORDENES[[#This Row],[Ventas Originales (con descuento)]]/ORDENES[[#This Row],[Cantidad]]</f>
        <v>58.1</v>
      </c>
      <c r="AB3671" s="5">
        <f>ORDENES[[#This Row],[Ventas Originales (con descuento)]]-(ORDENES[[#This Row],[Ganancias]])</f>
        <v>92.38000000000001</v>
      </c>
    </row>
    <row r="3672" spans="1:28" x14ac:dyDescent="0.35">
      <c r="A3672" t="s">
        <v>7719</v>
      </c>
      <c r="B3672" t="s">
        <v>379</v>
      </c>
      <c r="C3672" t="s">
        <v>1</v>
      </c>
      <c r="D3672" t="s">
        <v>2274</v>
      </c>
      <c r="E3672" t="s">
        <v>38</v>
      </c>
      <c r="F3672" s="1">
        <v>43227</v>
      </c>
      <c r="G3672" t="s">
        <v>7613</v>
      </c>
      <c r="H3672" t="s">
        <v>4212</v>
      </c>
      <c r="I3672">
        <v>1841</v>
      </c>
      <c r="J3672" t="s">
        <v>1220</v>
      </c>
      <c r="K3672" t="s">
        <v>1887</v>
      </c>
      <c r="L3672" t="s">
        <v>1860</v>
      </c>
      <c r="M3672" s="1">
        <v>43232</v>
      </c>
      <c r="N3672" t="s">
        <v>1869</v>
      </c>
      <c r="O3672" t="s">
        <v>7623</v>
      </c>
      <c r="P3672" t="s">
        <v>1917</v>
      </c>
      <c r="Q3672" t="s">
        <v>7623</v>
      </c>
      <c r="R3672" t="s">
        <v>1876</v>
      </c>
      <c r="S3672">
        <v>3</v>
      </c>
      <c r="T3672" s="2">
        <v>0</v>
      </c>
      <c r="U3672" s="5">
        <v>7.91</v>
      </c>
      <c r="V3672" s="5">
        <f>ORDENES[[#This Row],[Ventas sin descuento]]-ORDENES[[#This Row],[costos estimados]]</f>
        <v>7.91</v>
      </c>
      <c r="W3672">
        <v>3</v>
      </c>
      <c r="X3672" s="5">
        <v>16.14</v>
      </c>
      <c r="Y3672" s="5">
        <f>ORDENES[[#This Row],[Ventas Originales (con descuento)]]/(1-ORDENES[[#This Row],[Descuento]])</f>
        <v>16.14</v>
      </c>
      <c r="Z3672" s="5">
        <f>ORDENES[[#This Row],[Ventas Originales (con descuento)]]/ORDENES[[#This Row],[Cantidad]]/(1-ORDENES[[#This Row],[Descuento]])</f>
        <v>5.38</v>
      </c>
      <c r="AA3672" s="5">
        <f>ORDENES[[#This Row],[Ventas Originales (con descuento)]]/ORDENES[[#This Row],[Cantidad]]</f>
        <v>5.38</v>
      </c>
      <c r="AB3672" s="5">
        <f>ORDENES[[#This Row],[Ventas Originales (con descuento)]]-(ORDENES[[#This Row],[Ganancias]])</f>
        <v>8.23</v>
      </c>
    </row>
    <row r="3673" spans="1:28" x14ac:dyDescent="0.35">
      <c r="A3673" t="s">
        <v>7719</v>
      </c>
      <c r="B3673" t="s">
        <v>74</v>
      </c>
      <c r="C3673" t="s">
        <v>1</v>
      </c>
      <c r="D3673" t="s">
        <v>453</v>
      </c>
      <c r="E3673" t="s">
        <v>146</v>
      </c>
      <c r="F3673" s="1">
        <v>43538</v>
      </c>
      <c r="G3673" t="s">
        <v>7598</v>
      </c>
      <c r="H3673" t="s">
        <v>5308</v>
      </c>
      <c r="I3673">
        <v>3820</v>
      </c>
      <c r="J3673" t="s">
        <v>1958</v>
      </c>
      <c r="K3673" t="s">
        <v>1887</v>
      </c>
      <c r="L3673" t="s">
        <v>1860</v>
      </c>
      <c r="M3673" s="1">
        <v>43542</v>
      </c>
      <c r="N3673" t="s">
        <v>1869</v>
      </c>
      <c r="O3673" t="s">
        <v>7623</v>
      </c>
      <c r="P3673" t="s">
        <v>1925</v>
      </c>
      <c r="Q3673" t="s">
        <v>7623</v>
      </c>
      <c r="R3673" t="s">
        <v>1876</v>
      </c>
      <c r="S3673">
        <v>3</v>
      </c>
      <c r="T3673" s="2">
        <v>0</v>
      </c>
      <c r="U3673" s="5">
        <v>315.81</v>
      </c>
      <c r="V3673" s="5">
        <f>ORDENES[[#This Row],[Ventas sin descuento]]-ORDENES[[#This Row],[costos estimados]]</f>
        <v>315.81</v>
      </c>
      <c r="W3673">
        <v>3</v>
      </c>
      <c r="X3673" s="5">
        <v>671.94</v>
      </c>
      <c r="Y3673" s="5">
        <f>ORDENES[[#This Row],[Ventas Originales (con descuento)]]/(1-ORDENES[[#This Row],[Descuento]])</f>
        <v>671.94</v>
      </c>
      <c r="Z3673" s="5">
        <f>ORDENES[[#This Row],[Ventas Originales (con descuento)]]/ORDENES[[#This Row],[Cantidad]]/(1-ORDENES[[#This Row],[Descuento]])</f>
        <v>223.98000000000002</v>
      </c>
      <c r="AA3673" s="5">
        <f>ORDENES[[#This Row],[Ventas Originales (con descuento)]]/ORDENES[[#This Row],[Cantidad]]</f>
        <v>223.98000000000002</v>
      </c>
      <c r="AB3673" s="5">
        <f>ORDENES[[#This Row],[Ventas Originales (con descuento)]]-(ORDENES[[#This Row],[Ganancias]])</f>
        <v>356.13000000000005</v>
      </c>
    </row>
    <row r="3674" spans="1:28" x14ac:dyDescent="0.35">
      <c r="A3674" t="s">
        <v>7719</v>
      </c>
      <c r="B3674" t="s">
        <v>2807</v>
      </c>
      <c r="C3674" t="s">
        <v>1</v>
      </c>
      <c r="D3674" t="s">
        <v>2374</v>
      </c>
      <c r="E3674" t="s">
        <v>146</v>
      </c>
      <c r="F3674" s="1">
        <v>44371</v>
      </c>
      <c r="G3674" t="s">
        <v>7613</v>
      </c>
      <c r="H3674" t="s">
        <v>5309</v>
      </c>
      <c r="I3674">
        <v>2920</v>
      </c>
      <c r="J3674" t="s">
        <v>1293</v>
      </c>
      <c r="K3674" t="s">
        <v>1887</v>
      </c>
      <c r="L3674" t="s">
        <v>1860</v>
      </c>
      <c r="M3674" s="1">
        <v>44375</v>
      </c>
      <c r="N3674" t="s">
        <v>1869</v>
      </c>
      <c r="O3674" t="s">
        <v>7623</v>
      </c>
      <c r="P3674" t="s">
        <v>1921</v>
      </c>
      <c r="Q3674" t="s">
        <v>7623</v>
      </c>
      <c r="R3674" t="s">
        <v>1876</v>
      </c>
      <c r="S3674">
        <v>3</v>
      </c>
      <c r="T3674" s="2">
        <v>0</v>
      </c>
      <c r="U3674" s="5">
        <v>48.38</v>
      </c>
      <c r="V3674" s="5">
        <f>ORDENES[[#This Row],[Ventas sin descuento]]-ORDENES[[#This Row],[costos estimados]]</f>
        <v>48.38</v>
      </c>
      <c r="W3674">
        <v>3</v>
      </c>
      <c r="X3674" s="5">
        <v>102.93</v>
      </c>
      <c r="Y3674" s="5">
        <f>ORDENES[[#This Row],[Ventas Originales (con descuento)]]/(1-ORDENES[[#This Row],[Descuento]])</f>
        <v>102.93</v>
      </c>
      <c r="Z3674" s="5">
        <f>ORDENES[[#This Row],[Ventas Originales (con descuento)]]/ORDENES[[#This Row],[Cantidad]]/(1-ORDENES[[#This Row],[Descuento]])</f>
        <v>34.31</v>
      </c>
      <c r="AA3674" s="5">
        <f>ORDENES[[#This Row],[Ventas Originales (con descuento)]]/ORDENES[[#This Row],[Cantidad]]</f>
        <v>34.31</v>
      </c>
      <c r="AB3674" s="5">
        <f>ORDENES[[#This Row],[Ventas Originales (con descuento)]]-(ORDENES[[#This Row],[Ganancias]])</f>
        <v>54.550000000000004</v>
      </c>
    </row>
    <row r="3675" spans="1:28" x14ac:dyDescent="0.35">
      <c r="A3675" t="s">
        <v>7719</v>
      </c>
      <c r="B3675" t="s">
        <v>552</v>
      </c>
      <c r="C3675" t="s">
        <v>1</v>
      </c>
      <c r="D3675" t="s">
        <v>668</v>
      </c>
      <c r="E3675" t="s">
        <v>188</v>
      </c>
      <c r="F3675" s="1">
        <v>44468</v>
      </c>
      <c r="G3675" t="s">
        <v>7613</v>
      </c>
      <c r="H3675" t="s">
        <v>5310</v>
      </c>
      <c r="I3675">
        <v>10550</v>
      </c>
      <c r="J3675" t="s">
        <v>188</v>
      </c>
      <c r="K3675" t="s">
        <v>1887</v>
      </c>
      <c r="L3675" t="s">
        <v>1860</v>
      </c>
      <c r="M3675" s="1">
        <v>44474</v>
      </c>
      <c r="N3675" t="s">
        <v>1869</v>
      </c>
      <c r="O3675" t="s">
        <v>7623</v>
      </c>
      <c r="P3675" t="s">
        <v>1897</v>
      </c>
      <c r="Q3675" t="s">
        <v>7623</v>
      </c>
      <c r="R3675" t="s">
        <v>1890</v>
      </c>
      <c r="S3675">
        <v>4</v>
      </c>
      <c r="T3675" s="2">
        <v>0</v>
      </c>
      <c r="U3675" s="5">
        <v>10.97</v>
      </c>
      <c r="V3675" s="5">
        <f>ORDENES[[#This Row],[Ventas sin descuento]]-ORDENES[[#This Row],[costos estimados]]</f>
        <v>10.97</v>
      </c>
      <c r="W3675">
        <v>3</v>
      </c>
      <c r="X3675" s="5">
        <v>23.34</v>
      </c>
      <c r="Y3675" s="5">
        <f>ORDENES[[#This Row],[Ventas Originales (con descuento)]]/(1-ORDENES[[#This Row],[Descuento]])</f>
        <v>23.34</v>
      </c>
      <c r="Z3675" s="5">
        <f>ORDENES[[#This Row],[Ventas Originales (con descuento)]]/ORDENES[[#This Row],[Cantidad]]/(1-ORDENES[[#This Row],[Descuento]])</f>
        <v>7.78</v>
      </c>
      <c r="AA3675" s="5">
        <f>ORDENES[[#This Row],[Ventas Originales (con descuento)]]/ORDENES[[#This Row],[Cantidad]]</f>
        <v>7.78</v>
      </c>
      <c r="AB3675" s="5">
        <f>ORDENES[[#This Row],[Ventas Originales (con descuento)]]-(ORDENES[[#This Row],[Ganancias]])</f>
        <v>12.37</v>
      </c>
    </row>
    <row r="3676" spans="1:28" x14ac:dyDescent="0.35">
      <c r="A3676" t="s">
        <v>7719</v>
      </c>
      <c r="B3676" t="s">
        <v>563</v>
      </c>
      <c r="C3676" t="s">
        <v>1</v>
      </c>
      <c r="D3676" t="s">
        <v>2540</v>
      </c>
      <c r="E3676" t="s">
        <v>18</v>
      </c>
      <c r="F3676" s="1">
        <v>43734</v>
      </c>
      <c r="G3676" t="s">
        <v>7613</v>
      </c>
      <c r="H3676" t="s">
        <v>5311</v>
      </c>
      <c r="I3676">
        <v>11572</v>
      </c>
      <c r="J3676" t="s">
        <v>1406</v>
      </c>
      <c r="K3676" t="s">
        <v>1887</v>
      </c>
      <c r="L3676" t="s">
        <v>1860</v>
      </c>
      <c r="M3676" s="1">
        <v>43741</v>
      </c>
      <c r="N3676" t="s">
        <v>1869</v>
      </c>
      <c r="O3676" t="s">
        <v>7623</v>
      </c>
      <c r="P3676" t="s">
        <v>1897</v>
      </c>
      <c r="Q3676" t="s">
        <v>7623</v>
      </c>
      <c r="R3676" t="s">
        <v>1898</v>
      </c>
      <c r="S3676">
        <v>5</v>
      </c>
      <c r="T3676" s="2">
        <v>0</v>
      </c>
      <c r="U3676" s="5">
        <v>16.190000000000001</v>
      </c>
      <c r="V3676" s="5">
        <f>ORDENES[[#This Row],[Ventas sin descuento]]-ORDENES[[#This Row],[costos estimados]]</f>
        <v>16.190000000000001</v>
      </c>
      <c r="W3676">
        <v>3</v>
      </c>
      <c r="X3676" s="5">
        <v>34.44</v>
      </c>
      <c r="Y3676" s="5">
        <f>ORDENES[[#This Row],[Ventas Originales (con descuento)]]/(1-ORDENES[[#This Row],[Descuento]])</f>
        <v>34.44</v>
      </c>
      <c r="Z3676" s="5">
        <f>ORDENES[[#This Row],[Ventas Originales (con descuento)]]/ORDENES[[#This Row],[Cantidad]]/(1-ORDENES[[#This Row],[Descuento]])</f>
        <v>11.479999999999999</v>
      </c>
      <c r="AA3676" s="5">
        <f>ORDENES[[#This Row],[Ventas Originales (con descuento)]]/ORDENES[[#This Row],[Cantidad]]</f>
        <v>11.479999999999999</v>
      </c>
      <c r="AB3676" s="5">
        <f>ORDENES[[#This Row],[Ventas Originales (con descuento)]]-(ORDENES[[#This Row],[Ganancias]])</f>
        <v>18.249999999999996</v>
      </c>
    </row>
    <row r="3677" spans="1:28" x14ac:dyDescent="0.35">
      <c r="A3677" t="s">
        <v>7719</v>
      </c>
      <c r="B3677" t="s">
        <v>169</v>
      </c>
      <c r="C3677" t="s">
        <v>1</v>
      </c>
      <c r="D3677" t="s">
        <v>2325</v>
      </c>
      <c r="E3677" t="s">
        <v>47</v>
      </c>
      <c r="F3677" s="1">
        <v>43987</v>
      </c>
      <c r="G3677" t="s">
        <v>7598</v>
      </c>
      <c r="H3677" t="s">
        <v>5269</v>
      </c>
      <c r="I3677">
        <v>19711</v>
      </c>
      <c r="J3677" t="s">
        <v>2857</v>
      </c>
      <c r="K3677" t="s">
        <v>1887</v>
      </c>
      <c r="L3677" t="s">
        <v>1860</v>
      </c>
      <c r="M3677" s="1">
        <v>43993</v>
      </c>
      <c r="N3677" t="s">
        <v>1869</v>
      </c>
      <c r="O3677" t="s">
        <v>7623</v>
      </c>
      <c r="P3677" t="s">
        <v>1895</v>
      </c>
      <c r="Q3677" t="s">
        <v>7623</v>
      </c>
      <c r="R3677" t="s">
        <v>1868</v>
      </c>
      <c r="S3677">
        <v>4</v>
      </c>
      <c r="T3677" s="2">
        <v>0</v>
      </c>
      <c r="U3677" s="5">
        <v>6.87</v>
      </c>
      <c r="V3677" s="5">
        <f>ORDENES[[#This Row],[Ventas sin descuento]]-ORDENES[[#This Row],[costos estimados]]</f>
        <v>6.8699999999999992</v>
      </c>
      <c r="W3677">
        <v>3</v>
      </c>
      <c r="X3677" s="5">
        <v>14.94</v>
      </c>
      <c r="Y3677" s="5">
        <f>ORDENES[[#This Row],[Ventas Originales (con descuento)]]/(1-ORDENES[[#This Row],[Descuento]])</f>
        <v>14.94</v>
      </c>
      <c r="Z3677" s="5">
        <f>ORDENES[[#This Row],[Ventas Originales (con descuento)]]/ORDENES[[#This Row],[Cantidad]]/(1-ORDENES[[#This Row],[Descuento]])</f>
        <v>4.9799999999999995</v>
      </c>
      <c r="AA3677" s="5">
        <f>ORDENES[[#This Row],[Ventas Originales (con descuento)]]/ORDENES[[#This Row],[Cantidad]]</f>
        <v>4.9799999999999995</v>
      </c>
      <c r="AB3677" s="5">
        <f>ORDENES[[#This Row],[Ventas Originales (con descuento)]]-(ORDENES[[#This Row],[Ganancias]])</f>
        <v>8.07</v>
      </c>
    </row>
    <row r="3678" spans="1:28" x14ac:dyDescent="0.35">
      <c r="A3678" t="s">
        <v>7719</v>
      </c>
      <c r="B3678" t="s">
        <v>169</v>
      </c>
      <c r="C3678" t="s">
        <v>1</v>
      </c>
      <c r="D3678" t="s">
        <v>3087</v>
      </c>
      <c r="E3678" t="s">
        <v>47</v>
      </c>
      <c r="F3678" s="1">
        <v>43998</v>
      </c>
      <c r="G3678" t="s">
        <v>7613</v>
      </c>
      <c r="H3678" t="s">
        <v>5312</v>
      </c>
      <c r="I3678">
        <v>19711</v>
      </c>
      <c r="J3678" t="s">
        <v>2165</v>
      </c>
      <c r="K3678" t="s">
        <v>1887</v>
      </c>
      <c r="L3678" t="s">
        <v>1860</v>
      </c>
      <c r="M3678" s="1">
        <v>44004</v>
      </c>
      <c r="N3678" t="s">
        <v>1869</v>
      </c>
      <c r="O3678" t="s">
        <v>7623</v>
      </c>
      <c r="P3678" t="s">
        <v>1895</v>
      </c>
      <c r="Q3678" t="s">
        <v>7623</v>
      </c>
      <c r="R3678" t="s">
        <v>1868</v>
      </c>
      <c r="S3678">
        <v>4</v>
      </c>
      <c r="T3678" s="2">
        <v>0</v>
      </c>
      <c r="U3678" s="5">
        <v>4.54</v>
      </c>
      <c r="V3678" s="5">
        <f>ORDENES[[#This Row],[Ventas sin descuento]]-ORDENES[[#This Row],[costos estimados]]</f>
        <v>4.54</v>
      </c>
      <c r="W3678">
        <v>3</v>
      </c>
      <c r="X3678" s="5">
        <v>9.4499999999999993</v>
      </c>
      <c r="Y3678" s="5">
        <f>ORDENES[[#This Row],[Ventas Originales (con descuento)]]/(1-ORDENES[[#This Row],[Descuento]])</f>
        <v>9.4499999999999993</v>
      </c>
      <c r="Z3678" s="5">
        <f>ORDENES[[#This Row],[Ventas Originales (con descuento)]]/ORDENES[[#This Row],[Cantidad]]/(1-ORDENES[[#This Row],[Descuento]])</f>
        <v>3.15</v>
      </c>
      <c r="AA3678" s="5">
        <f>ORDENES[[#This Row],[Ventas Originales (con descuento)]]/ORDENES[[#This Row],[Cantidad]]</f>
        <v>3.15</v>
      </c>
      <c r="AB3678" s="5">
        <f>ORDENES[[#This Row],[Ventas Originales (con descuento)]]-(ORDENES[[#This Row],[Ganancias]])</f>
        <v>4.9099999999999993</v>
      </c>
    </row>
    <row r="3679" spans="1:28" x14ac:dyDescent="0.35">
      <c r="A3679" t="s">
        <v>7719</v>
      </c>
      <c r="B3679" t="s">
        <v>2950</v>
      </c>
      <c r="C3679" t="s">
        <v>1</v>
      </c>
      <c r="D3679" t="s">
        <v>2941</v>
      </c>
      <c r="E3679" t="s">
        <v>47</v>
      </c>
      <c r="F3679" s="1">
        <v>43655</v>
      </c>
      <c r="G3679" t="s">
        <v>7613</v>
      </c>
      <c r="H3679" t="s">
        <v>4191</v>
      </c>
      <c r="I3679">
        <v>20735</v>
      </c>
      <c r="J3679" t="s">
        <v>3231</v>
      </c>
      <c r="K3679" t="s">
        <v>1887</v>
      </c>
      <c r="L3679" t="s">
        <v>1860</v>
      </c>
      <c r="M3679" s="1">
        <v>43660</v>
      </c>
      <c r="N3679" t="s">
        <v>1869</v>
      </c>
      <c r="O3679" t="s">
        <v>7623</v>
      </c>
      <c r="P3679" t="s">
        <v>1926</v>
      </c>
      <c r="Q3679" t="s">
        <v>7623</v>
      </c>
      <c r="R3679" t="s">
        <v>1868</v>
      </c>
      <c r="S3679">
        <v>3</v>
      </c>
      <c r="T3679" s="2">
        <v>0</v>
      </c>
      <c r="U3679" s="5">
        <v>5.7</v>
      </c>
      <c r="V3679" s="5">
        <f>ORDENES[[#This Row],[Ventas sin descuento]]-ORDENES[[#This Row],[costos estimados]]</f>
        <v>5.7</v>
      </c>
      <c r="W3679">
        <v>3</v>
      </c>
      <c r="X3679" s="5">
        <v>12.39</v>
      </c>
      <c r="Y3679" s="5">
        <f>ORDENES[[#This Row],[Ventas Originales (con descuento)]]/(1-ORDENES[[#This Row],[Descuento]])</f>
        <v>12.39</v>
      </c>
      <c r="Z3679" s="5">
        <f>ORDENES[[#This Row],[Ventas Originales (con descuento)]]/ORDENES[[#This Row],[Cantidad]]/(1-ORDENES[[#This Row],[Descuento]])</f>
        <v>4.13</v>
      </c>
      <c r="AA3679" s="5">
        <f>ORDENES[[#This Row],[Ventas Originales (con descuento)]]/ORDENES[[#This Row],[Cantidad]]</f>
        <v>4.13</v>
      </c>
      <c r="AB3679" s="5">
        <f>ORDENES[[#This Row],[Ventas Originales (con descuento)]]-(ORDENES[[#This Row],[Ganancias]])</f>
        <v>6.69</v>
      </c>
    </row>
    <row r="3680" spans="1:28" x14ac:dyDescent="0.35">
      <c r="A3680" t="s">
        <v>7719</v>
      </c>
      <c r="B3680" t="s">
        <v>2768</v>
      </c>
      <c r="C3680" t="s">
        <v>1</v>
      </c>
      <c r="D3680" t="s">
        <v>416</v>
      </c>
      <c r="E3680" t="s">
        <v>47</v>
      </c>
      <c r="F3680" s="1">
        <v>44497</v>
      </c>
      <c r="G3680" t="s">
        <v>7613</v>
      </c>
      <c r="H3680" t="s">
        <v>5313</v>
      </c>
      <c r="I3680">
        <v>2149</v>
      </c>
      <c r="J3680" t="s">
        <v>1300</v>
      </c>
      <c r="K3680" t="s">
        <v>1887</v>
      </c>
      <c r="L3680" t="s">
        <v>1860</v>
      </c>
      <c r="M3680" s="1">
        <v>44501</v>
      </c>
      <c r="N3680" t="s">
        <v>1869</v>
      </c>
      <c r="O3680" t="s">
        <v>7623</v>
      </c>
      <c r="P3680" t="s">
        <v>1917</v>
      </c>
      <c r="Q3680" t="s">
        <v>7623</v>
      </c>
      <c r="R3680" t="s">
        <v>1868</v>
      </c>
      <c r="S3680">
        <v>3</v>
      </c>
      <c r="T3680" s="2">
        <v>0</v>
      </c>
      <c r="U3680" s="5">
        <v>10.31</v>
      </c>
      <c r="V3680" s="5">
        <f>ORDENES[[#This Row],[Ventas sin descuento]]-ORDENES[[#This Row],[costos estimados]]</f>
        <v>10.31</v>
      </c>
      <c r="W3680">
        <v>3</v>
      </c>
      <c r="X3680" s="5">
        <v>21.93</v>
      </c>
      <c r="Y3680" s="5">
        <f>ORDENES[[#This Row],[Ventas Originales (con descuento)]]/(1-ORDENES[[#This Row],[Descuento]])</f>
        <v>21.93</v>
      </c>
      <c r="Z3680" s="5">
        <f>ORDENES[[#This Row],[Ventas Originales (con descuento)]]/ORDENES[[#This Row],[Cantidad]]/(1-ORDENES[[#This Row],[Descuento]])</f>
        <v>7.31</v>
      </c>
      <c r="AA3680" s="5">
        <f>ORDENES[[#This Row],[Ventas Originales (con descuento)]]/ORDENES[[#This Row],[Cantidad]]</f>
        <v>7.31</v>
      </c>
      <c r="AB3680" s="5">
        <f>ORDENES[[#This Row],[Ventas Originales (con descuento)]]-(ORDENES[[#This Row],[Ganancias]])</f>
        <v>11.62</v>
      </c>
    </row>
    <row r="3681" spans="1:28" x14ac:dyDescent="0.35">
      <c r="A3681" t="s">
        <v>7719</v>
      </c>
      <c r="B3681" t="s">
        <v>80</v>
      </c>
      <c r="C3681" t="s">
        <v>1</v>
      </c>
      <c r="D3681" t="s">
        <v>373</v>
      </c>
      <c r="E3681" t="s">
        <v>18</v>
      </c>
      <c r="F3681" s="1">
        <v>43958</v>
      </c>
      <c r="G3681" t="s">
        <v>7613</v>
      </c>
      <c r="H3681" t="s">
        <v>4222</v>
      </c>
      <c r="I3681">
        <v>10009</v>
      </c>
      <c r="J3681" t="s">
        <v>1553</v>
      </c>
      <c r="K3681" t="s">
        <v>1887</v>
      </c>
      <c r="L3681" t="s">
        <v>1860</v>
      </c>
      <c r="M3681" s="1">
        <v>43962</v>
      </c>
      <c r="N3681" t="s">
        <v>1869</v>
      </c>
      <c r="O3681" t="s">
        <v>7623</v>
      </c>
      <c r="P3681" t="s">
        <v>1897</v>
      </c>
      <c r="Q3681" t="s">
        <v>7623</v>
      </c>
      <c r="R3681" t="s">
        <v>1868</v>
      </c>
      <c r="S3681">
        <v>3</v>
      </c>
      <c r="T3681" s="2">
        <v>0</v>
      </c>
      <c r="U3681" s="5">
        <v>22.2</v>
      </c>
      <c r="V3681" s="5">
        <f>ORDENES[[#This Row],[Ventas sin descuento]]-ORDENES[[#This Row],[costos estimados]]</f>
        <v>22.2</v>
      </c>
      <c r="W3681">
        <v>3</v>
      </c>
      <c r="X3681" s="5">
        <v>44.4</v>
      </c>
      <c r="Y3681" s="5">
        <f>ORDENES[[#This Row],[Ventas Originales (con descuento)]]/(1-ORDENES[[#This Row],[Descuento]])</f>
        <v>44.4</v>
      </c>
      <c r="Z3681" s="5">
        <f>ORDENES[[#This Row],[Ventas Originales (con descuento)]]/ORDENES[[#This Row],[Cantidad]]/(1-ORDENES[[#This Row],[Descuento]])</f>
        <v>14.799999999999999</v>
      </c>
      <c r="AA3681" s="5">
        <f>ORDENES[[#This Row],[Ventas Originales (con descuento)]]/ORDENES[[#This Row],[Cantidad]]</f>
        <v>14.799999999999999</v>
      </c>
      <c r="AB3681" s="5">
        <f>ORDENES[[#This Row],[Ventas Originales (con descuento)]]-(ORDENES[[#This Row],[Ganancias]])</f>
        <v>22.2</v>
      </c>
    </row>
    <row r="3682" spans="1:28" x14ac:dyDescent="0.35">
      <c r="A3682" t="s">
        <v>7719</v>
      </c>
      <c r="B3682" t="s">
        <v>80</v>
      </c>
      <c r="C3682" t="s">
        <v>1</v>
      </c>
      <c r="D3682" t="s">
        <v>296</v>
      </c>
      <c r="E3682" t="s">
        <v>47</v>
      </c>
      <c r="F3682" s="1">
        <v>44262</v>
      </c>
      <c r="G3682" t="s">
        <v>7613</v>
      </c>
      <c r="H3682" t="s">
        <v>5314</v>
      </c>
      <c r="I3682">
        <v>10035</v>
      </c>
      <c r="J3682" t="s">
        <v>1693</v>
      </c>
      <c r="K3682" t="s">
        <v>1887</v>
      </c>
      <c r="L3682" t="s">
        <v>1860</v>
      </c>
      <c r="M3682" s="1">
        <v>44267</v>
      </c>
      <c r="N3682" t="s">
        <v>1869</v>
      </c>
      <c r="O3682" t="s">
        <v>7623</v>
      </c>
      <c r="P3682" t="s">
        <v>1897</v>
      </c>
      <c r="Q3682" t="s">
        <v>7623</v>
      </c>
      <c r="R3682" t="s">
        <v>1868</v>
      </c>
      <c r="S3682">
        <v>3</v>
      </c>
      <c r="T3682" s="2">
        <v>0</v>
      </c>
      <c r="U3682" s="5">
        <v>42.13</v>
      </c>
      <c r="V3682" s="5">
        <f>ORDENES[[#This Row],[Ventas sin descuento]]-ORDENES[[#This Row],[costos estimados]]</f>
        <v>42.13</v>
      </c>
      <c r="W3682">
        <v>3</v>
      </c>
      <c r="X3682" s="5">
        <v>91.59</v>
      </c>
      <c r="Y3682" s="5">
        <f>ORDENES[[#This Row],[Ventas Originales (con descuento)]]/(1-ORDENES[[#This Row],[Descuento]])</f>
        <v>91.59</v>
      </c>
      <c r="Z3682" s="5">
        <f>ORDENES[[#This Row],[Ventas Originales (con descuento)]]/ORDENES[[#This Row],[Cantidad]]/(1-ORDENES[[#This Row],[Descuento]])</f>
        <v>30.53</v>
      </c>
      <c r="AA3682" s="5">
        <f>ORDENES[[#This Row],[Ventas Originales (con descuento)]]/ORDENES[[#This Row],[Cantidad]]</f>
        <v>30.53</v>
      </c>
      <c r="AB3682" s="5">
        <f>ORDENES[[#This Row],[Ventas Originales (con descuento)]]-(ORDENES[[#This Row],[Ganancias]])</f>
        <v>49.46</v>
      </c>
    </row>
    <row r="3683" spans="1:28" x14ac:dyDescent="0.35">
      <c r="A3683" t="s">
        <v>7719</v>
      </c>
      <c r="B3683" t="s">
        <v>169</v>
      </c>
      <c r="C3683" t="s">
        <v>1</v>
      </c>
      <c r="D3683" t="s">
        <v>12</v>
      </c>
      <c r="E3683" t="s">
        <v>21</v>
      </c>
      <c r="F3683" s="1">
        <v>43893</v>
      </c>
      <c r="G3683" t="s">
        <v>7613</v>
      </c>
      <c r="H3683" t="s">
        <v>5315</v>
      </c>
      <c r="I3683">
        <v>19711</v>
      </c>
      <c r="J3683" t="s">
        <v>2179</v>
      </c>
      <c r="K3683" t="s">
        <v>1887</v>
      </c>
      <c r="L3683" t="s">
        <v>1860</v>
      </c>
      <c r="M3683" s="1">
        <v>43898</v>
      </c>
      <c r="N3683" t="s">
        <v>1869</v>
      </c>
      <c r="O3683" t="s">
        <v>7623</v>
      </c>
      <c r="P3683" t="s">
        <v>1895</v>
      </c>
      <c r="Q3683" t="s">
        <v>7623</v>
      </c>
      <c r="R3683" t="s">
        <v>1879</v>
      </c>
      <c r="S3683">
        <v>3</v>
      </c>
      <c r="T3683" s="2">
        <v>0</v>
      </c>
      <c r="U3683" s="5">
        <v>79.89</v>
      </c>
      <c r="V3683" s="5">
        <f>ORDENES[[#This Row],[Ventas sin descuento]]-ORDENES[[#This Row],[costos estimados]]</f>
        <v>79.89</v>
      </c>
      <c r="W3683">
        <v>3</v>
      </c>
      <c r="X3683" s="5">
        <v>166.44</v>
      </c>
      <c r="Y3683" s="5">
        <f>ORDENES[[#This Row],[Ventas Originales (con descuento)]]/(1-ORDENES[[#This Row],[Descuento]])</f>
        <v>166.44</v>
      </c>
      <c r="Z3683" s="5">
        <f>ORDENES[[#This Row],[Ventas Originales (con descuento)]]/ORDENES[[#This Row],[Cantidad]]/(1-ORDENES[[#This Row],[Descuento]])</f>
        <v>55.48</v>
      </c>
      <c r="AA3683" s="5">
        <f>ORDENES[[#This Row],[Ventas Originales (con descuento)]]/ORDENES[[#This Row],[Cantidad]]</f>
        <v>55.48</v>
      </c>
      <c r="AB3683" s="5">
        <f>ORDENES[[#This Row],[Ventas Originales (con descuento)]]-(ORDENES[[#This Row],[Ganancias]])</f>
        <v>86.55</v>
      </c>
    </row>
    <row r="3684" spans="1:28" x14ac:dyDescent="0.35">
      <c r="A3684" t="s">
        <v>7719</v>
      </c>
      <c r="B3684" t="s">
        <v>169</v>
      </c>
      <c r="C3684" t="s">
        <v>1</v>
      </c>
      <c r="D3684" t="s">
        <v>117</v>
      </c>
      <c r="E3684" t="s">
        <v>21</v>
      </c>
      <c r="F3684" s="1">
        <v>43338</v>
      </c>
      <c r="G3684" t="s">
        <v>7598</v>
      </c>
      <c r="H3684" t="s">
        <v>4214</v>
      </c>
      <c r="I3684">
        <v>19711</v>
      </c>
      <c r="J3684" t="s">
        <v>2589</v>
      </c>
      <c r="K3684" t="s">
        <v>1887</v>
      </c>
      <c r="L3684" t="s">
        <v>1860</v>
      </c>
      <c r="M3684" s="1">
        <v>43344</v>
      </c>
      <c r="N3684" t="s">
        <v>1869</v>
      </c>
      <c r="O3684" t="s">
        <v>7623</v>
      </c>
      <c r="P3684" t="s">
        <v>1895</v>
      </c>
      <c r="Q3684" t="s">
        <v>7623</v>
      </c>
      <c r="R3684" t="s">
        <v>1879</v>
      </c>
      <c r="S3684">
        <v>4</v>
      </c>
      <c r="T3684" s="2">
        <v>0</v>
      </c>
      <c r="U3684" s="5">
        <v>8.5</v>
      </c>
      <c r="V3684" s="5">
        <f>ORDENES[[#This Row],[Ventas sin descuento]]-ORDENES[[#This Row],[costos estimados]]</f>
        <v>8.5</v>
      </c>
      <c r="W3684">
        <v>3</v>
      </c>
      <c r="X3684" s="5">
        <v>17.34</v>
      </c>
      <c r="Y3684" s="5">
        <f>ORDENES[[#This Row],[Ventas Originales (con descuento)]]/(1-ORDENES[[#This Row],[Descuento]])</f>
        <v>17.34</v>
      </c>
      <c r="Z3684" s="5">
        <f>ORDENES[[#This Row],[Ventas Originales (con descuento)]]/ORDENES[[#This Row],[Cantidad]]/(1-ORDENES[[#This Row],[Descuento]])</f>
        <v>5.78</v>
      </c>
      <c r="AA3684" s="5">
        <f>ORDENES[[#This Row],[Ventas Originales (con descuento)]]/ORDENES[[#This Row],[Cantidad]]</f>
        <v>5.78</v>
      </c>
      <c r="AB3684" s="5">
        <f>ORDENES[[#This Row],[Ventas Originales (con descuento)]]-(ORDENES[[#This Row],[Ganancias]])</f>
        <v>8.84</v>
      </c>
    </row>
    <row r="3685" spans="1:28" x14ac:dyDescent="0.35">
      <c r="A3685" t="s">
        <v>7719</v>
      </c>
      <c r="B3685" t="s">
        <v>1880</v>
      </c>
      <c r="C3685" t="s">
        <v>1</v>
      </c>
      <c r="D3685" t="s">
        <v>2394</v>
      </c>
      <c r="E3685" t="s">
        <v>18</v>
      </c>
      <c r="F3685" s="1">
        <v>43977</v>
      </c>
      <c r="G3685" t="s">
        <v>7613</v>
      </c>
      <c r="H3685" t="s">
        <v>4203</v>
      </c>
      <c r="I3685">
        <v>20016</v>
      </c>
      <c r="J3685" t="s">
        <v>1966</v>
      </c>
      <c r="K3685" t="s">
        <v>1887</v>
      </c>
      <c r="L3685" t="s">
        <v>1860</v>
      </c>
      <c r="M3685" s="1">
        <v>43983</v>
      </c>
      <c r="N3685" t="s">
        <v>1869</v>
      </c>
      <c r="O3685" t="s">
        <v>7623</v>
      </c>
      <c r="P3685" t="s">
        <v>3163</v>
      </c>
      <c r="Q3685" t="s">
        <v>7623</v>
      </c>
      <c r="R3685" t="s">
        <v>1879</v>
      </c>
      <c r="S3685">
        <v>4</v>
      </c>
      <c r="T3685" s="2">
        <v>0</v>
      </c>
      <c r="U3685" s="5">
        <v>9.33</v>
      </c>
      <c r="V3685" s="5">
        <f>ORDENES[[#This Row],[Ventas sin descuento]]-ORDENES[[#This Row],[costos estimados]]</f>
        <v>9.33</v>
      </c>
      <c r="W3685">
        <v>3</v>
      </c>
      <c r="X3685" s="5">
        <v>19.440000000000001</v>
      </c>
      <c r="Y3685" s="5">
        <f>ORDENES[[#This Row],[Ventas Originales (con descuento)]]/(1-ORDENES[[#This Row],[Descuento]])</f>
        <v>19.440000000000001</v>
      </c>
      <c r="Z3685" s="5">
        <f>ORDENES[[#This Row],[Ventas Originales (con descuento)]]/ORDENES[[#This Row],[Cantidad]]/(1-ORDENES[[#This Row],[Descuento]])</f>
        <v>6.48</v>
      </c>
      <c r="AA3685" s="5">
        <f>ORDENES[[#This Row],[Ventas Originales (con descuento)]]/ORDENES[[#This Row],[Cantidad]]</f>
        <v>6.48</v>
      </c>
      <c r="AB3685" s="5">
        <f>ORDENES[[#This Row],[Ventas Originales (con descuento)]]-(ORDENES[[#This Row],[Ganancias]])</f>
        <v>10.110000000000001</v>
      </c>
    </row>
    <row r="3686" spans="1:28" x14ac:dyDescent="0.35">
      <c r="A3686" t="s">
        <v>7719</v>
      </c>
      <c r="B3686" t="s">
        <v>2212</v>
      </c>
      <c r="C3686" t="s">
        <v>1</v>
      </c>
      <c r="D3686" t="s">
        <v>529</v>
      </c>
      <c r="E3686" t="s">
        <v>21</v>
      </c>
      <c r="F3686" s="1">
        <v>43244</v>
      </c>
      <c r="G3686" t="s">
        <v>7613</v>
      </c>
      <c r="H3686" t="s">
        <v>5316</v>
      </c>
      <c r="I3686">
        <v>21215</v>
      </c>
      <c r="J3686" t="s">
        <v>2324</v>
      </c>
      <c r="K3686" t="s">
        <v>1887</v>
      </c>
      <c r="L3686" t="s">
        <v>1860</v>
      </c>
      <c r="M3686" s="1">
        <v>43250</v>
      </c>
      <c r="N3686" t="s">
        <v>1869</v>
      </c>
      <c r="O3686" t="s">
        <v>7623</v>
      </c>
      <c r="P3686" t="s">
        <v>1926</v>
      </c>
      <c r="Q3686" t="s">
        <v>7623</v>
      </c>
      <c r="R3686" t="s">
        <v>1879</v>
      </c>
      <c r="S3686">
        <v>4</v>
      </c>
      <c r="T3686" s="2">
        <v>0</v>
      </c>
      <c r="U3686" s="5">
        <v>56.98</v>
      </c>
      <c r="V3686" s="5">
        <f>ORDENES[[#This Row],[Ventas sin descuento]]-ORDENES[[#This Row],[costos estimados]]</f>
        <v>56.98</v>
      </c>
      <c r="W3686">
        <v>3</v>
      </c>
      <c r="X3686" s="5">
        <v>116.28</v>
      </c>
      <c r="Y3686" s="5">
        <f>ORDENES[[#This Row],[Ventas Originales (con descuento)]]/(1-ORDENES[[#This Row],[Descuento]])</f>
        <v>116.28</v>
      </c>
      <c r="Z3686" s="5">
        <f>ORDENES[[#This Row],[Ventas Originales (con descuento)]]/ORDENES[[#This Row],[Cantidad]]/(1-ORDENES[[#This Row],[Descuento]])</f>
        <v>38.76</v>
      </c>
      <c r="AA3686" s="5">
        <f>ORDENES[[#This Row],[Ventas Originales (con descuento)]]/ORDENES[[#This Row],[Cantidad]]</f>
        <v>38.76</v>
      </c>
      <c r="AB3686" s="5">
        <f>ORDENES[[#This Row],[Ventas Originales (con descuento)]]-(ORDENES[[#This Row],[Ganancias]])</f>
        <v>59.300000000000004</v>
      </c>
    </row>
    <row r="3687" spans="1:28" x14ac:dyDescent="0.35">
      <c r="A3687" t="s">
        <v>7719</v>
      </c>
      <c r="B3687" t="s">
        <v>379</v>
      </c>
      <c r="C3687" t="s">
        <v>1</v>
      </c>
      <c r="D3687" t="s">
        <v>2562</v>
      </c>
      <c r="E3687" t="s">
        <v>21</v>
      </c>
      <c r="F3687" s="1">
        <v>44427</v>
      </c>
      <c r="G3687" t="s">
        <v>7613</v>
      </c>
      <c r="H3687" t="s">
        <v>5317</v>
      </c>
      <c r="I3687">
        <v>1841</v>
      </c>
      <c r="J3687" t="s">
        <v>2438</v>
      </c>
      <c r="K3687" t="s">
        <v>1887</v>
      </c>
      <c r="L3687" t="s">
        <v>1860</v>
      </c>
      <c r="M3687" s="1">
        <v>44432</v>
      </c>
      <c r="N3687" t="s">
        <v>1869</v>
      </c>
      <c r="O3687" t="s">
        <v>7623</v>
      </c>
      <c r="P3687" t="s">
        <v>1917</v>
      </c>
      <c r="Q3687" t="s">
        <v>7623</v>
      </c>
      <c r="R3687" t="s">
        <v>1879</v>
      </c>
      <c r="S3687">
        <v>3</v>
      </c>
      <c r="T3687" s="2">
        <v>0</v>
      </c>
      <c r="U3687" s="5">
        <v>9.33</v>
      </c>
      <c r="V3687" s="5">
        <f>ORDENES[[#This Row],[Ventas sin descuento]]-ORDENES[[#This Row],[costos estimados]]</f>
        <v>9.33</v>
      </c>
      <c r="W3687">
        <v>3</v>
      </c>
      <c r="X3687" s="5">
        <v>19.440000000000001</v>
      </c>
      <c r="Y3687" s="5">
        <f>ORDENES[[#This Row],[Ventas Originales (con descuento)]]/(1-ORDENES[[#This Row],[Descuento]])</f>
        <v>19.440000000000001</v>
      </c>
      <c r="Z3687" s="5">
        <f>ORDENES[[#This Row],[Ventas Originales (con descuento)]]/ORDENES[[#This Row],[Cantidad]]/(1-ORDENES[[#This Row],[Descuento]])</f>
        <v>6.48</v>
      </c>
      <c r="AA3687" s="5">
        <f>ORDENES[[#This Row],[Ventas Originales (con descuento)]]/ORDENES[[#This Row],[Cantidad]]</f>
        <v>6.48</v>
      </c>
      <c r="AB3687" s="5">
        <f>ORDENES[[#This Row],[Ventas Originales (con descuento)]]-(ORDENES[[#This Row],[Ganancias]])</f>
        <v>10.110000000000001</v>
      </c>
    </row>
    <row r="3688" spans="1:28" x14ac:dyDescent="0.35">
      <c r="A3688" t="s">
        <v>7719</v>
      </c>
      <c r="B3688" t="s">
        <v>339</v>
      </c>
      <c r="C3688" t="s">
        <v>1</v>
      </c>
      <c r="D3688" t="s">
        <v>2930</v>
      </c>
      <c r="E3688" t="s">
        <v>21</v>
      </c>
      <c r="F3688" s="1">
        <v>43791</v>
      </c>
      <c r="G3688" t="s">
        <v>7598</v>
      </c>
      <c r="H3688" t="s">
        <v>5318</v>
      </c>
      <c r="I3688">
        <v>2169</v>
      </c>
      <c r="J3688" t="s">
        <v>2935</v>
      </c>
      <c r="K3688" t="s">
        <v>1887</v>
      </c>
      <c r="L3688" t="s">
        <v>1860</v>
      </c>
      <c r="M3688" s="1">
        <v>43795</v>
      </c>
      <c r="N3688" t="s">
        <v>1869</v>
      </c>
      <c r="O3688" t="s">
        <v>7623</v>
      </c>
      <c r="P3688" t="s">
        <v>1917</v>
      </c>
      <c r="Q3688" t="s">
        <v>7623</v>
      </c>
      <c r="R3688" t="s">
        <v>1879</v>
      </c>
      <c r="S3688">
        <v>3</v>
      </c>
      <c r="T3688" s="2">
        <v>0</v>
      </c>
      <c r="U3688" s="5">
        <v>7.02</v>
      </c>
      <c r="V3688" s="5">
        <f>ORDENES[[#This Row],[Ventas sin descuento]]-ORDENES[[#This Row],[costos estimados]]</f>
        <v>7.02</v>
      </c>
      <c r="W3688">
        <v>3</v>
      </c>
      <c r="X3688" s="5">
        <v>14.94</v>
      </c>
      <c r="Y3688" s="5">
        <f>ORDENES[[#This Row],[Ventas Originales (con descuento)]]/(1-ORDENES[[#This Row],[Descuento]])</f>
        <v>14.94</v>
      </c>
      <c r="Z3688" s="5">
        <f>ORDENES[[#This Row],[Ventas Originales (con descuento)]]/ORDENES[[#This Row],[Cantidad]]/(1-ORDENES[[#This Row],[Descuento]])</f>
        <v>4.9799999999999995</v>
      </c>
      <c r="AA3688" s="5">
        <f>ORDENES[[#This Row],[Ventas Originales (con descuento)]]/ORDENES[[#This Row],[Cantidad]]</f>
        <v>4.9799999999999995</v>
      </c>
      <c r="AB3688" s="5">
        <f>ORDENES[[#This Row],[Ventas Originales (con descuento)]]-(ORDENES[[#This Row],[Ganancias]])</f>
        <v>7.92</v>
      </c>
    </row>
    <row r="3689" spans="1:28" x14ac:dyDescent="0.35">
      <c r="A3689" t="s">
        <v>7719</v>
      </c>
      <c r="B3689" t="s">
        <v>290</v>
      </c>
      <c r="C3689" t="s">
        <v>1</v>
      </c>
      <c r="D3689" t="s">
        <v>413</v>
      </c>
      <c r="E3689" t="s">
        <v>21</v>
      </c>
      <c r="F3689" s="1">
        <v>44475</v>
      </c>
      <c r="G3689" t="s">
        <v>7613</v>
      </c>
      <c r="H3689" t="s">
        <v>5256</v>
      </c>
      <c r="I3689">
        <v>7109</v>
      </c>
      <c r="J3689" t="s">
        <v>3254</v>
      </c>
      <c r="K3689" t="s">
        <v>1887</v>
      </c>
      <c r="L3689" t="s">
        <v>1860</v>
      </c>
      <c r="M3689" s="1">
        <v>44480</v>
      </c>
      <c r="N3689" t="s">
        <v>1869</v>
      </c>
      <c r="O3689" t="s">
        <v>7623</v>
      </c>
      <c r="P3689" t="s">
        <v>1915</v>
      </c>
      <c r="Q3689" t="s">
        <v>7623</v>
      </c>
      <c r="R3689" t="s">
        <v>1879</v>
      </c>
      <c r="S3689">
        <v>3</v>
      </c>
      <c r="T3689" s="2">
        <v>0</v>
      </c>
      <c r="U3689" s="5">
        <v>68.98</v>
      </c>
      <c r="V3689" s="5">
        <f>ORDENES[[#This Row],[Ventas sin descuento]]-ORDENES[[#This Row],[costos estimados]]</f>
        <v>68.98</v>
      </c>
      <c r="W3689">
        <v>3</v>
      </c>
      <c r="X3689" s="5">
        <v>143.69999999999999</v>
      </c>
      <c r="Y3689" s="5">
        <f>ORDENES[[#This Row],[Ventas Originales (con descuento)]]/(1-ORDENES[[#This Row],[Descuento]])</f>
        <v>143.69999999999999</v>
      </c>
      <c r="Z3689" s="5">
        <f>ORDENES[[#This Row],[Ventas Originales (con descuento)]]/ORDENES[[#This Row],[Cantidad]]/(1-ORDENES[[#This Row],[Descuento]])</f>
        <v>47.9</v>
      </c>
      <c r="AA3689" s="5">
        <f>ORDENES[[#This Row],[Ventas Originales (con descuento)]]/ORDENES[[#This Row],[Cantidad]]</f>
        <v>47.9</v>
      </c>
      <c r="AB3689" s="5">
        <f>ORDENES[[#This Row],[Ventas Originales (con descuento)]]-(ORDENES[[#This Row],[Ganancias]])</f>
        <v>74.719999999999985</v>
      </c>
    </row>
    <row r="3690" spans="1:28" x14ac:dyDescent="0.35">
      <c r="A3690" t="s">
        <v>7719</v>
      </c>
      <c r="B3690" t="s">
        <v>3195</v>
      </c>
      <c r="C3690" t="s">
        <v>1</v>
      </c>
      <c r="D3690" t="s">
        <v>436</v>
      </c>
      <c r="E3690" t="s">
        <v>21</v>
      </c>
      <c r="F3690" s="1">
        <v>44551</v>
      </c>
      <c r="G3690" t="s">
        <v>7598</v>
      </c>
      <c r="H3690" t="s">
        <v>5319</v>
      </c>
      <c r="I3690">
        <v>7501</v>
      </c>
      <c r="J3690" t="s">
        <v>1311</v>
      </c>
      <c r="K3690" t="s">
        <v>1887</v>
      </c>
      <c r="L3690" t="s">
        <v>1860</v>
      </c>
      <c r="M3690" s="1">
        <v>44558</v>
      </c>
      <c r="N3690" t="s">
        <v>1869</v>
      </c>
      <c r="O3690" t="s">
        <v>7623</v>
      </c>
      <c r="P3690" t="s">
        <v>1915</v>
      </c>
      <c r="Q3690" t="s">
        <v>7623</v>
      </c>
      <c r="R3690" t="s">
        <v>1879</v>
      </c>
      <c r="S3690">
        <v>5</v>
      </c>
      <c r="T3690" s="2">
        <v>0</v>
      </c>
      <c r="U3690" s="5">
        <v>79.89</v>
      </c>
      <c r="V3690" s="5">
        <f>ORDENES[[#This Row],[Ventas sin descuento]]-ORDENES[[#This Row],[costos estimados]]</f>
        <v>79.89</v>
      </c>
      <c r="W3690">
        <v>3</v>
      </c>
      <c r="X3690" s="5">
        <v>166.44</v>
      </c>
      <c r="Y3690" s="5">
        <f>ORDENES[[#This Row],[Ventas Originales (con descuento)]]/(1-ORDENES[[#This Row],[Descuento]])</f>
        <v>166.44</v>
      </c>
      <c r="Z3690" s="5">
        <f>ORDENES[[#This Row],[Ventas Originales (con descuento)]]/ORDENES[[#This Row],[Cantidad]]/(1-ORDENES[[#This Row],[Descuento]])</f>
        <v>55.48</v>
      </c>
      <c r="AA3690" s="5">
        <f>ORDENES[[#This Row],[Ventas Originales (con descuento)]]/ORDENES[[#This Row],[Cantidad]]</f>
        <v>55.48</v>
      </c>
      <c r="AB3690" s="5">
        <f>ORDENES[[#This Row],[Ventas Originales (con descuento)]]-(ORDENES[[#This Row],[Ganancias]])</f>
        <v>86.55</v>
      </c>
    </row>
    <row r="3691" spans="1:28" x14ac:dyDescent="0.35">
      <c r="A3691" t="s">
        <v>7719</v>
      </c>
      <c r="B3691" t="s">
        <v>308</v>
      </c>
      <c r="C3691" t="s">
        <v>1</v>
      </c>
      <c r="D3691" t="s">
        <v>3348</v>
      </c>
      <c r="E3691" t="s">
        <v>18</v>
      </c>
      <c r="F3691" s="1">
        <v>43994</v>
      </c>
      <c r="G3691" t="s">
        <v>7613</v>
      </c>
      <c r="H3691" t="s">
        <v>5296</v>
      </c>
      <c r="I3691">
        <v>11561</v>
      </c>
      <c r="J3691" t="s">
        <v>3520</v>
      </c>
      <c r="K3691" t="s">
        <v>1887</v>
      </c>
      <c r="L3691" t="s">
        <v>1860</v>
      </c>
      <c r="M3691" s="1">
        <v>43999</v>
      </c>
      <c r="N3691" t="s">
        <v>1869</v>
      </c>
      <c r="O3691" t="s">
        <v>7623</v>
      </c>
      <c r="P3691" t="s">
        <v>1897</v>
      </c>
      <c r="Q3691" t="s">
        <v>7623</v>
      </c>
      <c r="R3691" t="s">
        <v>1879</v>
      </c>
      <c r="S3691">
        <v>3</v>
      </c>
      <c r="T3691" s="2">
        <v>0</v>
      </c>
      <c r="U3691" s="5">
        <v>41.82</v>
      </c>
      <c r="V3691" s="5">
        <f>ORDENES[[#This Row],[Ventas sin descuento]]-ORDENES[[#This Row],[costos estimados]]</f>
        <v>41.82</v>
      </c>
      <c r="W3691">
        <v>3</v>
      </c>
      <c r="X3691" s="5">
        <v>92.94</v>
      </c>
      <c r="Y3691" s="5">
        <f>ORDENES[[#This Row],[Ventas Originales (con descuento)]]/(1-ORDENES[[#This Row],[Descuento]])</f>
        <v>92.94</v>
      </c>
      <c r="Z3691" s="5">
        <f>ORDENES[[#This Row],[Ventas Originales (con descuento)]]/ORDENES[[#This Row],[Cantidad]]/(1-ORDENES[[#This Row],[Descuento]])</f>
        <v>30.98</v>
      </c>
      <c r="AA3691" s="5">
        <f>ORDENES[[#This Row],[Ventas Originales (con descuento)]]/ORDENES[[#This Row],[Cantidad]]</f>
        <v>30.98</v>
      </c>
      <c r="AB3691" s="5">
        <f>ORDENES[[#This Row],[Ventas Originales (con descuento)]]-(ORDENES[[#This Row],[Ganancias]])</f>
        <v>51.12</v>
      </c>
    </row>
    <row r="3692" spans="1:28" x14ac:dyDescent="0.35">
      <c r="A3692" t="s">
        <v>7719</v>
      </c>
      <c r="B3692" t="s">
        <v>308</v>
      </c>
      <c r="C3692" t="s">
        <v>1</v>
      </c>
      <c r="D3692" t="s">
        <v>669</v>
      </c>
      <c r="E3692" t="s">
        <v>21</v>
      </c>
      <c r="F3692" s="1">
        <v>43405</v>
      </c>
      <c r="G3692" t="s">
        <v>7598</v>
      </c>
      <c r="H3692" t="s">
        <v>4220</v>
      </c>
      <c r="I3692">
        <v>11561</v>
      </c>
      <c r="J3692" t="s">
        <v>2513</v>
      </c>
      <c r="K3692" t="s">
        <v>1887</v>
      </c>
      <c r="L3692" t="s">
        <v>1860</v>
      </c>
      <c r="M3692" s="1">
        <v>43409</v>
      </c>
      <c r="N3692" t="s">
        <v>1869</v>
      </c>
      <c r="O3692" t="s">
        <v>7623</v>
      </c>
      <c r="P3692" t="s">
        <v>1897</v>
      </c>
      <c r="Q3692" t="s">
        <v>7623</v>
      </c>
      <c r="R3692" t="s">
        <v>1879</v>
      </c>
      <c r="S3692">
        <v>3</v>
      </c>
      <c r="T3692" s="2">
        <v>0</v>
      </c>
      <c r="U3692" s="5">
        <v>82.29</v>
      </c>
      <c r="V3692" s="5">
        <f>ORDENES[[#This Row],[Ventas sin descuento]]-ORDENES[[#This Row],[costos estimados]]</f>
        <v>82.29</v>
      </c>
      <c r="W3692">
        <v>3</v>
      </c>
      <c r="X3692" s="5">
        <v>167.94</v>
      </c>
      <c r="Y3692" s="5">
        <f>ORDENES[[#This Row],[Ventas Originales (con descuento)]]/(1-ORDENES[[#This Row],[Descuento]])</f>
        <v>167.94</v>
      </c>
      <c r="Z3692" s="5">
        <f>ORDENES[[#This Row],[Ventas Originales (con descuento)]]/ORDENES[[#This Row],[Cantidad]]/(1-ORDENES[[#This Row],[Descuento]])</f>
        <v>55.98</v>
      </c>
      <c r="AA3692" s="5">
        <f>ORDENES[[#This Row],[Ventas Originales (con descuento)]]/ORDENES[[#This Row],[Cantidad]]</f>
        <v>55.98</v>
      </c>
      <c r="AB3692" s="5">
        <f>ORDENES[[#This Row],[Ventas Originales (con descuento)]]-(ORDENES[[#This Row],[Ganancias]])</f>
        <v>85.649999999999991</v>
      </c>
    </row>
    <row r="3693" spans="1:28" x14ac:dyDescent="0.35">
      <c r="A3693" t="s">
        <v>7719</v>
      </c>
      <c r="B3693" t="s">
        <v>80</v>
      </c>
      <c r="C3693" t="s">
        <v>1</v>
      </c>
      <c r="D3693" t="s">
        <v>23</v>
      </c>
      <c r="E3693" t="s">
        <v>1949</v>
      </c>
      <c r="F3693" s="1">
        <v>44005</v>
      </c>
      <c r="G3693" t="s">
        <v>7613</v>
      </c>
      <c r="H3693" t="s">
        <v>5281</v>
      </c>
      <c r="I3693">
        <v>10009</v>
      </c>
      <c r="J3693" t="s">
        <v>3241</v>
      </c>
      <c r="K3693" t="s">
        <v>1887</v>
      </c>
      <c r="L3693" t="s">
        <v>1860</v>
      </c>
      <c r="M3693" s="1">
        <v>44010</v>
      </c>
      <c r="N3693" t="s">
        <v>1869</v>
      </c>
      <c r="O3693" t="s">
        <v>7623</v>
      </c>
      <c r="P3693" t="s">
        <v>1897</v>
      </c>
      <c r="Q3693" t="s">
        <v>7623</v>
      </c>
      <c r="R3693" t="s">
        <v>1879</v>
      </c>
      <c r="S3693">
        <v>3</v>
      </c>
      <c r="T3693" s="2">
        <v>0</v>
      </c>
      <c r="U3693" s="5">
        <v>68.959999999999994</v>
      </c>
      <c r="V3693" s="5">
        <f>ORDENES[[#This Row],[Ventas sin descuento]]-ORDENES[[#This Row],[costos estimados]]</f>
        <v>68.959999999999994</v>
      </c>
      <c r="W3693">
        <v>3</v>
      </c>
      <c r="X3693" s="5">
        <v>146.72999999999999</v>
      </c>
      <c r="Y3693" s="5">
        <f>ORDENES[[#This Row],[Ventas Originales (con descuento)]]/(1-ORDENES[[#This Row],[Descuento]])</f>
        <v>146.72999999999999</v>
      </c>
      <c r="Z3693" s="5">
        <f>ORDENES[[#This Row],[Ventas Originales (con descuento)]]/ORDENES[[#This Row],[Cantidad]]/(1-ORDENES[[#This Row],[Descuento]])</f>
        <v>48.91</v>
      </c>
      <c r="AA3693" s="5">
        <f>ORDENES[[#This Row],[Ventas Originales (con descuento)]]/ORDENES[[#This Row],[Cantidad]]</f>
        <v>48.91</v>
      </c>
      <c r="AB3693" s="5">
        <f>ORDENES[[#This Row],[Ventas Originales (con descuento)]]-(ORDENES[[#This Row],[Ganancias]])</f>
        <v>77.77</v>
      </c>
    </row>
    <row r="3694" spans="1:28" x14ac:dyDescent="0.35">
      <c r="A3694" t="s">
        <v>7719</v>
      </c>
      <c r="B3694" t="s">
        <v>80</v>
      </c>
      <c r="C3694" t="s">
        <v>1</v>
      </c>
      <c r="D3694" t="s">
        <v>2147</v>
      </c>
      <c r="E3694" t="s">
        <v>53</v>
      </c>
      <c r="F3694" s="1">
        <v>43358</v>
      </c>
      <c r="G3694" t="s">
        <v>7598</v>
      </c>
      <c r="H3694" t="s">
        <v>4194</v>
      </c>
      <c r="I3694">
        <v>10011</v>
      </c>
      <c r="J3694" t="s">
        <v>53</v>
      </c>
      <c r="K3694" t="s">
        <v>1887</v>
      </c>
      <c r="L3694" t="s">
        <v>1860</v>
      </c>
      <c r="M3694" s="1">
        <v>43363</v>
      </c>
      <c r="N3694" t="s">
        <v>1869</v>
      </c>
      <c r="O3694" t="s">
        <v>7623</v>
      </c>
      <c r="P3694" t="s">
        <v>1897</v>
      </c>
      <c r="Q3694" t="s">
        <v>7623</v>
      </c>
      <c r="R3694" t="s">
        <v>1879</v>
      </c>
      <c r="S3694">
        <v>3</v>
      </c>
      <c r="T3694" s="2">
        <v>0</v>
      </c>
      <c r="U3694" s="5">
        <v>7.02</v>
      </c>
      <c r="V3694" s="5">
        <f>ORDENES[[#This Row],[Ventas sin descuento]]-ORDENES[[#This Row],[costos estimados]]</f>
        <v>7.02</v>
      </c>
      <c r="W3694">
        <v>3</v>
      </c>
      <c r="X3694" s="5">
        <v>14.94</v>
      </c>
      <c r="Y3694" s="5">
        <f>ORDENES[[#This Row],[Ventas Originales (con descuento)]]/(1-ORDENES[[#This Row],[Descuento]])</f>
        <v>14.94</v>
      </c>
      <c r="Z3694" s="5">
        <f>ORDENES[[#This Row],[Ventas Originales (con descuento)]]/ORDENES[[#This Row],[Cantidad]]/(1-ORDENES[[#This Row],[Descuento]])</f>
        <v>4.9799999999999995</v>
      </c>
      <c r="AA3694" s="5">
        <f>ORDENES[[#This Row],[Ventas Originales (con descuento)]]/ORDENES[[#This Row],[Cantidad]]</f>
        <v>4.9799999999999995</v>
      </c>
      <c r="AB3694" s="5">
        <f>ORDENES[[#This Row],[Ventas Originales (con descuento)]]-(ORDENES[[#This Row],[Ganancias]])</f>
        <v>7.92</v>
      </c>
    </row>
    <row r="3695" spans="1:28" x14ac:dyDescent="0.35">
      <c r="A3695" t="s">
        <v>7719</v>
      </c>
      <c r="B3695" t="s">
        <v>80</v>
      </c>
      <c r="C3695" t="s">
        <v>1</v>
      </c>
      <c r="D3695" t="s">
        <v>2817</v>
      </c>
      <c r="E3695" t="s">
        <v>18</v>
      </c>
      <c r="F3695" s="1">
        <v>43777</v>
      </c>
      <c r="G3695" t="s">
        <v>7598</v>
      </c>
      <c r="H3695" t="s">
        <v>5320</v>
      </c>
      <c r="I3695">
        <v>10011</v>
      </c>
      <c r="J3695" t="s">
        <v>1579</v>
      </c>
      <c r="K3695" t="s">
        <v>1887</v>
      </c>
      <c r="L3695" t="s">
        <v>1860</v>
      </c>
      <c r="M3695" s="1">
        <v>43782</v>
      </c>
      <c r="N3695" t="s">
        <v>1869</v>
      </c>
      <c r="O3695" t="s">
        <v>7623</v>
      </c>
      <c r="P3695" t="s">
        <v>1897</v>
      </c>
      <c r="Q3695" t="s">
        <v>7623</v>
      </c>
      <c r="R3695" t="s">
        <v>1879</v>
      </c>
      <c r="S3695">
        <v>3</v>
      </c>
      <c r="T3695" s="2">
        <v>0</v>
      </c>
      <c r="U3695" s="5">
        <v>8.07</v>
      </c>
      <c r="V3695" s="5">
        <f>ORDENES[[#This Row],[Ventas sin descuento]]-ORDENES[[#This Row],[costos estimados]]</f>
        <v>8.07</v>
      </c>
      <c r="W3695">
        <v>3</v>
      </c>
      <c r="X3695" s="5">
        <v>17.940000000000001</v>
      </c>
      <c r="Y3695" s="5">
        <f>ORDENES[[#This Row],[Ventas Originales (con descuento)]]/(1-ORDENES[[#This Row],[Descuento]])</f>
        <v>17.940000000000001</v>
      </c>
      <c r="Z3695" s="5">
        <f>ORDENES[[#This Row],[Ventas Originales (con descuento)]]/ORDENES[[#This Row],[Cantidad]]/(1-ORDENES[[#This Row],[Descuento]])</f>
        <v>5.98</v>
      </c>
      <c r="AA3695" s="5">
        <f>ORDENES[[#This Row],[Ventas Originales (con descuento)]]/ORDENES[[#This Row],[Cantidad]]</f>
        <v>5.98</v>
      </c>
      <c r="AB3695" s="5">
        <f>ORDENES[[#This Row],[Ventas Originales (con descuento)]]-(ORDENES[[#This Row],[Ganancias]])</f>
        <v>9.870000000000001</v>
      </c>
    </row>
    <row r="3696" spans="1:28" x14ac:dyDescent="0.35">
      <c r="A3696" t="s">
        <v>7719</v>
      </c>
      <c r="B3696" t="s">
        <v>80</v>
      </c>
      <c r="C3696" t="s">
        <v>1</v>
      </c>
      <c r="D3696" t="s">
        <v>584</v>
      </c>
      <c r="E3696" t="s">
        <v>661</v>
      </c>
      <c r="F3696" s="1">
        <v>43789</v>
      </c>
      <c r="G3696" t="s">
        <v>7598</v>
      </c>
      <c r="H3696" t="s">
        <v>5321</v>
      </c>
      <c r="I3696">
        <v>10011</v>
      </c>
      <c r="J3696" t="s">
        <v>2398</v>
      </c>
      <c r="K3696" t="s">
        <v>1887</v>
      </c>
      <c r="L3696" t="s">
        <v>1860</v>
      </c>
      <c r="M3696" s="1">
        <v>43795</v>
      </c>
      <c r="N3696" t="s">
        <v>1869</v>
      </c>
      <c r="O3696" t="s">
        <v>7623</v>
      </c>
      <c r="P3696" t="s">
        <v>1897</v>
      </c>
      <c r="Q3696" t="s">
        <v>7623</v>
      </c>
      <c r="R3696" t="s">
        <v>1879</v>
      </c>
      <c r="S3696">
        <v>4</v>
      </c>
      <c r="T3696" s="2">
        <v>0</v>
      </c>
      <c r="U3696" s="5">
        <v>9.0399999999999991</v>
      </c>
      <c r="V3696" s="5">
        <f>ORDENES[[#This Row],[Ventas sin descuento]]-ORDENES[[#This Row],[costos estimados]]</f>
        <v>9.0399999999999991</v>
      </c>
      <c r="W3696">
        <v>3</v>
      </c>
      <c r="X3696" s="5">
        <v>19.649999999999999</v>
      </c>
      <c r="Y3696" s="5">
        <f>ORDENES[[#This Row],[Ventas Originales (con descuento)]]/(1-ORDENES[[#This Row],[Descuento]])</f>
        <v>19.649999999999999</v>
      </c>
      <c r="Z3696" s="5">
        <f>ORDENES[[#This Row],[Ventas Originales (con descuento)]]/ORDENES[[#This Row],[Cantidad]]/(1-ORDENES[[#This Row],[Descuento]])</f>
        <v>6.55</v>
      </c>
      <c r="AA3696" s="5">
        <f>ORDENES[[#This Row],[Ventas Originales (con descuento)]]/ORDENES[[#This Row],[Cantidad]]</f>
        <v>6.55</v>
      </c>
      <c r="AB3696" s="5">
        <f>ORDENES[[#This Row],[Ventas Originales (con descuento)]]-(ORDENES[[#This Row],[Ganancias]])</f>
        <v>10.61</v>
      </c>
    </row>
    <row r="3697" spans="1:28" x14ac:dyDescent="0.35">
      <c r="A3697" t="s">
        <v>7719</v>
      </c>
      <c r="B3697" t="s">
        <v>80</v>
      </c>
      <c r="C3697" t="s">
        <v>1</v>
      </c>
      <c r="D3697" t="s">
        <v>2392</v>
      </c>
      <c r="E3697" t="s">
        <v>21</v>
      </c>
      <c r="F3697" s="1">
        <v>43593</v>
      </c>
      <c r="G3697" t="s">
        <v>7613</v>
      </c>
      <c r="H3697" t="s">
        <v>4209</v>
      </c>
      <c r="I3697">
        <v>10024</v>
      </c>
      <c r="J3697" t="s">
        <v>2017</v>
      </c>
      <c r="K3697" t="s">
        <v>1887</v>
      </c>
      <c r="L3697" t="s">
        <v>1860</v>
      </c>
      <c r="M3697" s="1">
        <v>43600</v>
      </c>
      <c r="N3697" t="s">
        <v>1869</v>
      </c>
      <c r="O3697" t="s">
        <v>7623</v>
      </c>
      <c r="P3697" t="s">
        <v>1897</v>
      </c>
      <c r="Q3697" t="s">
        <v>7623</v>
      </c>
      <c r="R3697" t="s">
        <v>1879</v>
      </c>
      <c r="S3697">
        <v>5</v>
      </c>
      <c r="T3697" s="2">
        <v>0</v>
      </c>
      <c r="U3697" s="5">
        <v>9.33</v>
      </c>
      <c r="V3697" s="5">
        <f>ORDENES[[#This Row],[Ventas sin descuento]]-ORDENES[[#This Row],[costos estimados]]</f>
        <v>9.33</v>
      </c>
      <c r="W3697">
        <v>3</v>
      </c>
      <c r="X3697" s="5">
        <v>19.440000000000001</v>
      </c>
      <c r="Y3697" s="5">
        <f>ORDENES[[#This Row],[Ventas Originales (con descuento)]]/(1-ORDENES[[#This Row],[Descuento]])</f>
        <v>19.440000000000001</v>
      </c>
      <c r="Z3697" s="5">
        <f>ORDENES[[#This Row],[Ventas Originales (con descuento)]]/ORDENES[[#This Row],[Cantidad]]/(1-ORDENES[[#This Row],[Descuento]])</f>
        <v>6.48</v>
      </c>
      <c r="AA3697" s="5">
        <f>ORDENES[[#This Row],[Ventas Originales (con descuento)]]/ORDENES[[#This Row],[Cantidad]]</f>
        <v>6.48</v>
      </c>
      <c r="AB3697" s="5">
        <f>ORDENES[[#This Row],[Ventas Originales (con descuento)]]-(ORDENES[[#This Row],[Ganancias]])</f>
        <v>10.110000000000001</v>
      </c>
    </row>
    <row r="3698" spans="1:28" x14ac:dyDescent="0.35">
      <c r="A3698" t="s">
        <v>7719</v>
      </c>
      <c r="B3698" t="s">
        <v>80</v>
      </c>
      <c r="C3698" t="s">
        <v>1</v>
      </c>
      <c r="D3698" t="s">
        <v>451</v>
      </c>
      <c r="E3698" t="s">
        <v>21</v>
      </c>
      <c r="F3698" s="1">
        <v>44541</v>
      </c>
      <c r="G3698" t="s">
        <v>7613</v>
      </c>
      <c r="H3698" t="s">
        <v>5322</v>
      </c>
      <c r="I3698">
        <v>10035</v>
      </c>
      <c r="J3698" t="s">
        <v>2433</v>
      </c>
      <c r="K3698" t="s">
        <v>1887</v>
      </c>
      <c r="L3698" t="s">
        <v>1860</v>
      </c>
      <c r="M3698" s="1">
        <v>44545</v>
      </c>
      <c r="N3698" t="s">
        <v>1869</v>
      </c>
      <c r="O3698" t="s">
        <v>7623</v>
      </c>
      <c r="P3698" t="s">
        <v>1897</v>
      </c>
      <c r="Q3698" t="s">
        <v>7623</v>
      </c>
      <c r="R3698" t="s">
        <v>1879</v>
      </c>
      <c r="S3698">
        <v>3</v>
      </c>
      <c r="T3698" s="2">
        <v>0</v>
      </c>
      <c r="U3698" s="5">
        <v>8.07</v>
      </c>
      <c r="V3698" s="5">
        <f>ORDENES[[#This Row],[Ventas sin descuento]]-ORDENES[[#This Row],[costos estimados]]</f>
        <v>8.07</v>
      </c>
      <c r="W3698">
        <v>3</v>
      </c>
      <c r="X3698" s="5">
        <v>17.940000000000001</v>
      </c>
      <c r="Y3698" s="5">
        <f>ORDENES[[#This Row],[Ventas Originales (con descuento)]]/(1-ORDENES[[#This Row],[Descuento]])</f>
        <v>17.940000000000001</v>
      </c>
      <c r="Z3698" s="5">
        <f>ORDENES[[#This Row],[Ventas Originales (con descuento)]]/ORDENES[[#This Row],[Cantidad]]/(1-ORDENES[[#This Row],[Descuento]])</f>
        <v>5.98</v>
      </c>
      <c r="AA3698" s="5">
        <f>ORDENES[[#This Row],[Ventas Originales (con descuento)]]/ORDENES[[#This Row],[Cantidad]]</f>
        <v>5.98</v>
      </c>
      <c r="AB3698" s="5">
        <f>ORDENES[[#This Row],[Ventas Originales (con descuento)]]-(ORDENES[[#This Row],[Ganancias]])</f>
        <v>9.870000000000001</v>
      </c>
    </row>
    <row r="3699" spans="1:28" x14ac:dyDescent="0.35">
      <c r="A3699" t="s">
        <v>7719</v>
      </c>
      <c r="B3699" t="s">
        <v>144</v>
      </c>
      <c r="C3699" t="s">
        <v>1</v>
      </c>
      <c r="D3699" t="s">
        <v>504</v>
      </c>
      <c r="E3699" t="s">
        <v>7624</v>
      </c>
      <c r="F3699" s="1">
        <v>43342</v>
      </c>
      <c r="G3699" t="s">
        <v>7613</v>
      </c>
      <c r="H3699" t="s">
        <v>5323</v>
      </c>
      <c r="I3699">
        <v>6010</v>
      </c>
      <c r="J3699" t="s">
        <v>7666</v>
      </c>
      <c r="K3699" t="s">
        <v>1887</v>
      </c>
      <c r="L3699" t="s">
        <v>1860</v>
      </c>
      <c r="M3699" s="1">
        <v>43347</v>
      </c>
      <c r="N3699" t="s">
        <v>1869</v>
      </c>
      <c r="O3699" t="s">
        <v>7623</v>
      </c>
      <c r="P3699" t="s">
        <v>1914</v>
      </c>
      <c r="Q3699" t="s">
        <v>7623</v>
      </c>
      <c r="R3699" t="s">
        <v>1872</v>
      </c>
      <c r="S3699">
        <v>3</v>
      </c>
      <c r="T3699" s="2">
        <v>0</v>
      </c>
      <c r="U3699" s="5">
        <v>9.59</v>
      </c>
      <c r="V3699" s="5">
        <f>ORDENES[[#This Row],[Ventas sin descuento]]-ORDENES[[#This Row],[costos estimados]]</f>
        <v>9.5900000000000034</v>
      </c>
      <c r="W3699">
        <v>3</v>
      </c>
      <c r="X3699" s="5">
        <v>95.94</v>
      </c>
      <c r="Y3699" s="5">
        <f>ORDENES[[#This Row],[Ventas Originales (con descuento)]]/(1-ORDENES[[#This Row],[Descuento]])</f>
        <v>95.94</v>
      </c>
      <c r="Z3699" s="5">
        <f>ORDENES[[#This Row],[Ventas Originales (con descuento)]]/ORDENES[[#This Row],[Cantidad]]/(1-ORDENES[[#This Row],[Descuento]])</f>
        <v>31.98</v>
      </c>
      <c r="AA3699" s="5">
        <f>ORDENES[[#This Row],[Ventas Originales (con descuento)]]/ORDENES[[#This Row],[Cantidad]]</f>
        <v>31.98</v>
      </c>
      <c r="AB3699" s="5">
        <f>ORDENES[[#This Row],[Ventas Originales (con descuento)]]-(ORDENES[[#This Row],[Ganancias]])</f>
        <v>86.35</v>
      </c>
    </row>
    <row r="3700" spans="1:28" x14ac:dyDescent="0.35">
      <c r="A3700" t="s">
        <v>7719</v>
      </c>
      <c r="B3700" t="s">
        <v>276</v>
      </c>
      <c r="C3700" t="s">
        <v>1</v>
      </c>
      <c r="D3700" t="s">
        <v>128</v>
      </c>
      <c r="E3700" t="s">
        <v>18</v>
      </c>
      <c r="F3700" s="1">
        <v>44456</v>
      </c>
      <c r="G3700" t="s">
        <v>7613</v>
      </c>
      <c r="H3700" t="s">
        <v>5324</v>
      </c>
      <c r="I3700">
        <v>7960</v>
      </c>
      <c r="J3700" t="s">
        <v>1231</v>
      </c>
      <c r="K3700" t="s">
        <v>1887</v>
      </c>
      <c r="L3700" t="s">
        <v>1860</v>
      </c>
      <c r="M3700" s="1">
        <v>44462</v>
      </c>
      <c r="N3700" t="s">
        <v>1869</v>
      </c>
      <c r="O3700" t="s">
        <v>7623</v>
      </c>
      <c r="P3700" t="s">
        <v>1915</v>
      </c>
      <c r="Q3700" t="s">
        <v>7623</v>
      </c>
      <c r="R3700" t="s">
        <v>1872</v>
      </c>
      <c r="S3700">
        <v>4</v>
      </c>
      <c r="T3700" s="2">
        <v>0</v>
      </c>
      <c r="U3700" s="5">
        <v>9.5299999999999994</v>
      </c>
      <c r="V3700" s="5">
        <f>ORDENES[[#This Row],[Ventas sin descuento]]-ORDENES[[#This Row],[costos estimados]]</f>
        <v>9.5300000000000011</v>
      </c>
      <c r="W3700">
        <v>3</v>
      </c>
      <c r="X3700" s="5">
        <v>34.049999999999997</v>
      </c>
      <c r="Y3700" s="5">
        <f>ORDENES[[#This Row],[Ventas Originales (con descuento)]]/(1-ORDENES[[#This Row],[Descuento]])</f>
        <v>34.049999999999997</v>
      </c>
      <c r="Z3700" s="5">
        <f>ORDENES[[#This Row],[Ventas Originales (con descuento)]]/ORDENES[[#This Row],[Cantidad]]/(1-ORDENES[[#This Row],[Descuento]])</f>
        <v>11.35</v>
      </c>
      <c r="AA3700" s="5">
        <f>ORDENES[[#This Row],[Ventas Originales (con descuento)]]/ORDENES[[#This Row],[Cantidad]]</f>
        <v>11.35</v>
      </c>
      <c r="AB3700" s="5">
        <f>ORDENES[[#This Row],[Ventas Originales (con descuento)]]-(ORDENES[[#This Row],[Ganancias]])</f>
        <v>24.519999999999996</v>
      </c>
    </row>
    <row r="3701" spans="1:28" x14ac:dyDescent="0.35">
      <c r="A3701" t="s">
        <v>7719</v>
      </c>
      <c r="B3701" t="s">
        <v>80</v>
      </c>
      <c r="C3701" t="s">
        <v>1</v>
      </c>
      <c r="D3701" t="s">
        <v>2382</v>
      </c>
      <c r="E3701" t="s">
        <v>18</v>
      </c>
      <c r="F3701" s="1">
        <v>43564</v>
      </c>
      <c r="G3701" t="s">
        <v>7613</v>
      </c>
      <c r="H3701" t="s">
        <v>5325</v>
      </c>
      <c r="I3701">
        <v>10024</v>
      </c>
      <c r="J3701" t="s">
        <v>2434</v>
      </c>
      <c r="K3701" t="s">
        <v>1887</v>
      </c>
      <c r="L3701" t="s">
        <v>1860</v>
      </c>
      <c r="M3701" s="1">
        <v>43569</v>
      </c>
      <c r="N3701" t="s">
        <v>1869</v>
      </c>
      <c r="O3701" t="s">
        <v>7623</v>
      </c>
      <c r="P3701" t="s">
        <v>1897</v>
      </c>
      <c r="Q3701" t="s">
        <v>7623</v>
      </c>
      <c r="R3701" t="s">
        <v>1872</v>
      </c>
      <c r="S3701">
        <v>3</v>
      </c>
      <c r="T3701" s="2">
        <v>0</v>
      </c>
      <c r="U3701" s="5">
        <v>3.05</v>
      </c>
      <c r="V3701" s="5">
        <f>ORDENES[[#This Row],[Ventas sin descuento]]-ORDENES[[#This Row],[costos estimados]]</f>
        <v>3.0500000000000007</v>
      </c>
      <c r="W3701">
        <v>3</v>
      </c>
      <c r="X3701" s="5">
        <v>17.940000000000001</v>
      </c>
      <c r="Y3701" s="5">
        <f>ORDENES[[#This Row],[Ventas Originales (con descuento)]]/(1-ORDENES[[#This Row],[Descuento]])</f>
        <v>17.940000000000001</v>
      </c>
      <c r="Z3701" s="5">
        <f>ORDENES[[#This Row],[Ventas Originales (con descuento)]]/ORDENES[[#This Row],[Cantidad]]/(1-ORDENES[[#This Row],[Descuento]])</f>
        <v>5.98</v>
      </c>
      <c r="AA3701" s="5">
        <f>ORDENES[[#This Row],[Ventas Originales (con descuento)]]/ORDENES[[#This Row],[Cantidad]]</f>
        <v>5.98</v>
      </c>
      <c r="AB3701" s="5">
        <f>ORDENES[[#This Row],[Ventas Originales (con descuento)]]-(ORDENES[[#This Row],[Ganancias]])</f>
        <v>14.89</v>
      </c>
    </row>
    <row r="3702" spans="1:28" x14ac:dyDescent="0.35">
      <c r="A3702" t="s">
        <v>7719</v>
      </c>
      <c r="B3702" t="s">
        <v>80</v>
      </c>
      <c r="C3702" t="s">
        <v>1</v>
      </c>
      <c r="D3702" t="s">
        <v>348</v>
      </c>
      <c r="E3702" t="s">
        <v>102</v>
      </c>
      <c r="F3702" s="1">
        <v>44373</v>
      </c>
      <c r="G3702" t="s">
        <v>7613</v>
      </c>
      <c r="H3702" t="s">
        <v>5326</v>
      </c>
      <c r="I3702">
        <v>10035</v>
      </c>
      <c r="J3702" t="s">
        <v>1228</v>
      </c>
      <c r="K3702" t="s">
        <v>1887</v>
      </c>
      <c r="L3702" t="s">
        <v>1860</v>
      </c>
      <c r="M3702" s="1">
        <v>44377</v>
      </c>
      <c r="N3702" t="s">
        <v>1869</v>
      </c>
      <c r="O3702" t="s">
        <v>7623</v>
      </c>
      <c r="P3702" t="s">
        <v>1897</v>
      </c>
      <c r="Q3702" t="s">
        <v>7623</v>
      </c>
      <c r="R3702" t="s">
        <v>1872</v>
      </c>
      <c r="S3702">
        <v>3</v>
      </c>
      <c r="T3702" s="2">
        <v>0</v>
      </c>
      <c r="U3702" s="5">
        <v>0</v>
      </c>
      <c r="V3702" s="5">
        <f>ORDENES[[#This Row],[Ventas sin descuento]]-ORDENES[[#This Row],[costos estimados]]</f>
        <v>0</v>
      </c>
      <c r="W3702">
        <v>3</v>
      </c>
      <c r="X3702" s="5">
        <v>272.94</v>
      </c>
      <c r="Y3702" s="5">
        <f>ORDENES[[#This Row],[Ventas Originales (con descuento)]]/(1-ORDENES[[#This Row],[Descuento]])</f>
        <v>272.94</v>
      </c>
      <c r="Z3702" s="5">
        <f>ORDENES[[#This Row],[Ventas Originales (con descuento)]]/ORDENES[[#This Row],[Cantidad]]/(1-ORDENES[[#This Row],[Descuento]])</f>
        <v>90.98</v>
      </c>
      <c r="AA3702" s="5">
        <f>ORDENES[[#This Row],[Ventas Originales (con descuento)]]/ORDENES[[#This Row],[Cantidad]]</f>
        <v>90.98</v>
      </c>
      <c r="AB3702" s="5">
        <f>ORDENES[[#This Row],[Ventas Originales (con descuento)]]-(ORDENES[[#This Row],[Ganancias]])</f>
        <v>272.94</v>
      </c>
    </row>
    <row r="3703" spans="1:28" x14ac:dyDescent="0.35">
      <c r="A3703" t="s">
        <v>7719</v>
      </c>
      <c r="B3703" t="s">
        <v>111</v>
      </c>
      <c r="C3703" t="s">
        <v>1</v>
      </c>
      <c r="D3703" t="s">
        <v>2419</v>
      </c>
      <c r="E3703" t="s">
        <v>18</v>
      </c>
      <c r="F3703" s="1">
        <v>43613</v>
      </c>
      <c r="G3703" t="s">
        <v>7613</v>
      </c>
      <c r="H3703" t="s">
        <v>5327</v>
      </c>
      <c r="I3703">
        <v>14609</v>
      </c>
      <c r="J3703" t="s">
        <v>1633</v>
      </c>
      <c r="K3703" t="s">
        <v>1887</v>
      </c>
      <c r="L3703" t="s">
        <v>1860</v>
      </c>
      <c r="M3703" s="1">
        <v>43618</v>
      </c>
      <c r="N3703" t="s">
        <v>1869</v>
      </c>
      <c r="O3703" t="s">
        <v>7623</v>
      </c>
      <c r="P3703" t="s">
        <v>1897</v>
      </c>
      <c r="Q3703" t="s">
        <v>7623</v>
      </c>
      <c r="R3703" t="s">
        <v>1872</v>
      </c>
      <c r="S3703">
        <v>3</v>
      </c>
      <c r="T3703" s="2">
        <v>0</v>
      </c>
      <c r="U3703" s="5">
        <v>160.62</v>
      </c>
      <c r="V3703" s="5">
        <f>ORDENES[[#This Row],[Ventas sin descuento]]-ORDENES[[#This Row],[costos estimados]]</f>
        <v>160.62</v>
      </c>
      <c r="W3703">
        <v>3</v>
      </c>
      <c r="X3703" s="5">
        <v>535.41</v>
      </c>
      <c r="Y3703" s="5">
        <f>ORDENES[[#This Row],[Ventas Originales (con descuento)]]/(1-ORDENES[[#This Row],[Descuento]])</f>
        <v>535.41</v>
      </c>
      <c r="Z3703" s="5">
        <f>ORDENES[[#This Row],[Ventas Originales (con descuento)]]/ORDENES[[#This Row],[Cantidad]]/(1-ORDENES[[#This Row],[Descuento]])</f>
        <v>178.47</v>
      </c>
      <c r="AA3703" s="5">
        <f>ORDENES[[#This Row],[Ventas Originales (con descuento)]]/ORDENES[[#This Row],[Cantidad]]</f>
        <v>178.47</v>
      </c>
      <c r="AB3703" s="5">
        <f>ORDENES[[#This Row],[Ventas Originales (con descuento)]]-(ORDENES[[#This Row],[Ganancias]])</f>
        <v>374.78999999999996</v>
      </c>
    </row>
    <row r="3704" spans="1:28" x14ac:dyDescent="0.35">
      <c r="A3704" t="s">
        <v>7719</v>
      </c>
      <c r="B3704" t="s">
        <v>206</v>
      </c>
      <c r="C3704" t="s">
        <v>1</v>
      </c>
      <c r="D3704" t="s">
        <v>529</v>
      </c>
      <c r="E3704" t="s">
        <v>199</v>
      </c>
      <c r="F3704" s="1">
        <v>43407</v>
      </c>
      <c r="G3704" t="s">
        <v>7613</v>
      </c>
      <c r="H3704" t="s">
        <v>5328</v>
      </c>
      <c r="I3704">
        <v>6824</v>
      </c>
      <c r="J3704" t="s">
        <v>2405</v>
      </c>
      <c r="K3704" t="s">
        <v>1887</v>
      </c>
      <c r="L3704" t="s">
        <v>1860</v>
      </c>
      <c r="M3704" s="1">
        <v>43412</v>
      </c>
      <c r="N3704" t="s">
        <v>1869</v>
      </c>
      <c r="O3704" t="s">
        <v>7623</v>
      </c>
      <c r="P3704" t="s">
        <v>1914</v>
      </c>
      <c r="Q3704" t="s">
        <v>7623</v>
      </c>
      <c r="R3704" t="s">
        <v>1908</v>
      </c>
      <c r="S3704">
        <v>3</v>
      </c>
      <c r="T3704" s="2">
        <v>0</v>
      </c>
      <c r="U3704" s="5">
        <v>3.38</v>
      </c>
      <c r="V3704" s="5">
        <f>ORDENES[[#This Row],[Ventas sin descuento]]-ORDENES[[#This Row],[costos estimados]]</f>
        <v>3.379999999999999</v>
      </c>
      <c r="W3704">
        <v>3</v>
      </c>
      <c r="X3704" s="5">
        <v>11.64</v>
      </c>
      <c r="Y3704" s="5">
        <f>ORDENES[[#This Row],[Ventas Originales (con descuento)]]/(1-ORDENES[[#This Row],[Descuento]])</f>
        <v>11.64</v>
      </c>
      <c r="Z3704" s="5">
        <f>ORDENES[[#This Row],[Ventas Originales (con descuento)]]/ORDENES[[#This Row],[Cantidad]]/(1-ORDENES[[#This Row],[Descuento]])</f>
        <v>3.8800000000000003</v>
      </c>
      <c r="AA3704" s="5">
        <f>ORDENES[[#This Row],[Ventas Originales (con descuento)]]/ORDENES[[#This Row],[Cantidad]]</f>
        <v>3.8800000000000003</v>
      </c>
      <c r="AB3704" s="5">
        <f>ORDENES[[#This Row],[Ventas Originales (con descuento)]]-(ORDENES[[#This Row],[Ganancias]])</f>
        <v>8.2600000000000016</v>
      </c>
    </row>
    <row r="3705" spans="1:28" x14ac:dyDescent="0.35">
      <c r="A3705" t="s">
        <v>7719</v>
      </c>
      <c r="B3705" t="s">
        <v>2212</v>
      </c>
      <c r="C3705" t="s">
        <v>1</v>
      </c>
      <c r="D3705" t="s">
        <v>2210</v>
      </c>
      <c r="E3705" t="s">
        <v>199</v>
      </c>
      <c r="F3705" s="1">
        <v>44240</v>
      </c>
      <c r="G3705" t="s">
        <v>7613</v>
      </c>
      <c r="H3705" t="s">
        <v>5300</v>
      </c>
      <c r="I3705">
        <v>21215</v>
      </c>
      <c r="J3705" t="s">
        <v>3108</v>
      </c>
      <c r="K3705" t="s">
        <v>1887</v>
      </c>
      <c r="L3705" t="s">
        <v>1860</v>
      </c>
      <c r="M3705" s="1">
        <v>44247</v>
      </c>
      <c r="N3705" t="s">
        <v>1869</v>
      </c>
      <c r="O3705" t="s">
        <v>7623</v>
      </c>
      <c r="P3705" t="s">
        <v>1926</v>
      </c>
      <c r="Q3705" t="s">
        <v>7623</v>
      </c>
      <c r="R3705" t="s">
        <v>1908</v>
      </c>
      <c r="S3705">
        <v>5</v>
      </c>
      <c r="T3705" s="2">
        <v>0</v>
      </c>
      <c r="U3705" s="5">
        <v>6.51</v>
      </c>
      <c r="V3705" s="5">
        <f>ORDENES[[#This Row],[Ventas sin descuento]]-ORDENES[[#This Row],[costos estimados]]</f>
        <v>6.5100000000000016</v>
      </c>
      <c r="W3705">
        <v>3</v>
      </c>
      <c r="X3705" s="5">
        <v>25.02</v>
      </c>
      <c r="Y3705" s="5">
        <f>ORDENES[[#This Row],[Ventas Originales (con descuento)]]/(1-ORDENES[[#This Row],[Descuento]])</f>
        <v>25.02</v>
      </c>
      <c r="Z3705" s="5">
        <f>ORDENES[[#This Row],[Ventas Originales (con descuento)]]/ORDENES[[#This Row],[Cantidad]]/(1-ORDENES[[#This Row],[Descuento]])</f>
        <v>8.34</v>
      </c>
      <c r="AA3705" s="5">
        <f>ORDENES[[#This Row],[Ventas Originales (con descuento)]]/ORDENES[[#This Row],[Cantidad]]</f>
        <v>8.34</v>
      </c>
      <c r="AB3705" s="5">
        <f>ORDENES[[#This Row],[Ventas Originales (con descuento)]]-(ORDENES[[#This Row],[Ganancias]])</f>
        <v>18.509999999999998</v>
      </c>
    </row>
    <row r="3706" spans="1:28" x14ac:dyDescent="0.35">
      <c r="A3706" t="s">
        <v>7719</v>
      </c>
      <c r="B3706" t="s">
        <v>80</v>
      </c>
      <c r="C3706" t="s">
        <v>1</v>
      </c>
      <c r="D3706" t="s">
        <v>606</v>
      </c>
      <c r="E3706" t="s">
        <v>199</v>
      </c>
      <c r="F3706" s="1">
        <v>44075</v>
      </c>
      <c r="G3706" t="s">
        <v>7613</v>
      </c>
      <c r="H3706" t="s">
        <v>4208</v>
      </c>
      <c r="I3706">
        <v>10011</v>
      </c>
      <c r="J3706" t="s">
        <v>1620</v>
      </c>
      <c r="K3706" t="s">
        <v>1887</v>
      </c>
      <c r="L3706" t="s">
        <v>1860</v>
      </c>
      <c r="M3706" s="1">
        <v>44081</v>
      </c>
      <c r="N3706" t="s">
        <v>1869</v>
      </c>
      <c r="O3706" t="s">
        <v>7623</v>
      </c>
      <c r="P3706" t="s">
        <v>1897</v>
      </c>
      <c r="Q3706" t="s">
        <v>7623</v>
      </c>
      <c r="R3706" t="s">
        <v>1908</v>
      </c>
      <c r="S3706">
        <v>4</v>
      </c>
      <c r="T3706" s="2">
        <v>0</v>
      </c>
      <c r="U3706" s="5">
        <v>3.29</v>
      </c>
      <c r="V3706" s="5">
        <f>ORDENES[[#This Row],[Ventas sin descuento]]-ORDENES[[#This Row],[costos estimados]]</f>
        <v>3.29</v>
      </c>
      <c r="W3706">
        <v>3</v>
      </c>
      <c r="X3706" s="5">
        <v>10.95</v>
      </c>
      <c r="Y3706" s="5">
        <f>ORDENES[[#This Row],[Ventas Originales (con descuento)]]/(1-ORDENES[[#This Row],[Descuento]])</f>
        <v>10.95</v>
      </c>
      <c r="Z3706" s="5">
        <f>ORDENES[[#This Row],[Ventas Originales (con descuento)]]/ORDENES[[#This Row],[Cantidad]]/(1-ORDENES[[#This Row],[Descuento]])</f>
        <v>3.65</v>
      </c>
      <c r="AA3706" s="5">
        <f>ORDENES[[#This Row],[Ventas Originales (con descuento)]]/ORDENES[[#This Row],[Cantidad]]</f>
        <v>3.65</v>
      </c>
      <c r="AB3706" s="5">
        <f>ORDENES[[#This Row],[Ventas Originales (con descuento)]]-(ORDENES[[#This Row],[Ganancias]])</f>
        <v>7.6599999999999993</v>
      </c>
    </row>
    <row r="3707" spans="1:28" x14ac:dyDescent="0.35">
      <c r="A3707" t="s">
        <v>7719</v>
      </c>
      <c r="B3707" t="s">
        <v>80</v>
      </c>
      <c r="C3707" t="s">
        <v>1</v>
      </c>
      <c r="D3707" t="s">
        <v>2392</v>
      </c>
      <c r="E3707" t="s">
        <v>18</v>
      </c>
      <c r="F3707" s="1">
        <v>43593</v>
      </c>
      <c r="G3707" t="s">
        <v>7613</v>
      </c>
      <c r="H3707" t="s">
        <v>4209</v>
      </c>
      <c r="I3707">
        <v>10024</v>
      </c>
      <c r="J3707" t="s">
        <v>7610</v>
      </c>
      <c r="K3707" t="s">
        <v>1887</v>
      </c>
      <c r="L3707" t="s">
        <v>1860</v>
      </c>
      <c r="M3707" s="1">
        <v>43600</v>
      </c>
      <c r="N3707" t="s">
        <v>1869</v>
      </c>
      <c r="O3707" t="s">
        <v>7623</v>
      </c>
      <c r="P3707" t="s">
        <v>1897</v>
      </c>
      <c r="Q3707" t="s">
        <v>7623</v>
      </c>
      <c r="R3707" t="s">
        <v>1908</v>
      </c>
      <c r="S3707">
        <v>5</v>
      </c>
      <c r="T3707" s="2">
        <v>0</v>
      </c>
      <c r="U3707" s="5">
        <v>7.16</v>
      </c>
      <c r="V3707" s="5">
        <f>ORDENES[[#This Row],[Ventas sin descuento]]-ORDENES[[#This Row],[costos estimados]]</f>
        <v>7.160000000000025</v>
      </c>
      <c r="W3707">
        <v>3</v>
      </c>
      <c r="X3707" s="5">
        <v>357.93</v>
      </c>
      <c r="Y3707" s="5">
        <f>ORDENES[[#This Row],[Ventas Originales (con descuento)]]/(1-ORDENES[[#This Row],[Descuento]])</f>
        <v>357.93</v>
      </c>
      <c r="Z3707" s="5">
        <f>ORDENES[[#This Row],[Ventas Originales (con descuento)]]/ORDENES[[#This Row],[Cantidad]]/(1-ORDENES[[#This Row],[Descuento]])</f>
        <v>119.31</v>
      </c>
      <c r="AA3707" s="5">
        <f>ORDENES[[#This Row],[Ventas Originales (con descuento)]]/ORDENES[[#This Row],[Cantidad]]</f>
        <v>119.31</v>
      </c>
      <c r="AB3707" s="5">
        <f>ORDENES[[#This Row],[Ventas Originales (con descuento)]]-(ORDENES[[#This Row],[Ganancias]])</f>
        <v>350.77</v>
      </c>
    </row>
    <row r="3708" spans="1:28" x14ac:dyDescent="0.35">
      <c r="A3708" t="s">
        <v>7719</v>
      </c>
      <c r="B3708" t="s">
        <v>3505</v>
      </c>
      <c r="C3708" t="s">
        <v>1</v>
      </c>
      <c r="D3708" t="s">
        <v>3397</v>
      </c>
      <c r="E3708" t="s">
        <v>229</v>
      </c>
      <c r="F3708" s="1">
        <v>43973</v>
      </c>
      <c r="G3708" t="s">
        <v>7613</v>
      </c>
      <c r="H3708" t="s">
        <v>4281</v>
      </c>
      <c r="I3708">
        <v>7055</v>
      </c>
      <c r="J3708" t="s">
        <v>1336</v>
      </c>
      <c r="K3708" t="s">
        <v>1887</v>
      </c>
      <c r="L3708" t="s">
        <v>1860</v>
      </c>
      <c r="M3708" s="1">
        <v>43978</v>
      </c>
      <c r="N3708" t="s">
        <v>1869</v>
      </c>
      <c r="O3708" t="s">
        <v>7623</v>
      </c>
      <c r="P3708" t="s">
        <v>1915</v>
      </c>
      <c r="Q3708" t="s">
        <v>7623</v>
      </c>
      <c r="R3708" t="s">
        <v>1877</v>
      </c>
      <c r="S3708">
        <v>3</v>
      </c>
      <c r="T3708" s="2">
        <v>0</v>
      </c>
      <c r="U3708" s="5">
        <v>172.34</v>
      </c>
      <c r="V3708" s="5">
        <f>ORDENES[[#This Row],[Ventas sin descuento]]-ORDENES[[#This Row],[costos estimados]]</f>
        <v>172.34000000000003</v>
      </c>
      <c r="W3708">
        <v>4</v>
      </c>
      <c r="X3708" s="5">
        <v>662.84</v>
      </c>
      <c r="Y3708" s="5">
        <f>ORDENES[[#This Row],[Ventas Originales (con descuento)]]/(1-ORDENES[[#This Row],[Descuento]])</f>
        <v>662.84</v>
      </c>
      <c r="Z3708" s="5">
        <f>ORDENES[[#This Row],[Ventas Originales (con descuento)]]/ORDENES[[#This Row],[Cantidad]]/(1-ORDENES[[#This Row],[Descuento]])</f>
        <v>165.71</v>
      </c>
      <c r="AA3708" s="5">
        <f>ORDENES[[#This Row],[Ventas Originales (con descuento)]]/ORDENES[[#This Row],[Cantidad]]</f>
        <v>165.71</v>
      </c>
      <c r="AB3708" s="5">
        <f>ORDENES[[#This Row],[Ventas Originales (con descuento)]]-(ORDENES[[#This Row],[Ganancias]])</f>
        <v>490.5</v>
      </c>
    </row>
    <row r="3709" spans="1:28" x14ac:dyDescent="0.35">
      <c r="A3709" t="s">
        <v>7719</v>
      </c>
      <c r="B3709" t="s">
        <v>80</v>
      </c>
      <c r="C3709" t="s">
        <v>1</v>
      </c>
      <c r="D3709" t="s">
        <v>2258</v>
      </c>
      <c r="E3709" t="s">
        <v>229</v>
      </c>
      <c r="F3709" s="1">
        <v>44398</v>
      </c>
      <c r="G3709" t="s">
        <v>7613</v>
      </c>
      <c r="H3709" t="s">
        <v>5329</v>
      </c>
      <c r="I3709">
        <v>10024</v>
      </c>
      <c r="J3709" t="s">
        <v>3118</v>
      </c>
      <c r="K3709" t="s">
        <v>1887</v>
      </c>
      <c r="L3709" t="s">
        <v>1860</v>
      </c>
      <c r="M3709" s="1">
        <v>44404</v>
      </c>
      <c r="N3709" t="s">
        <v>1869</v>
      </c>
      <c r="O3709" t="s">
        <v>7623</v>
      </c>
      <c r="P3709" t="s">
        <v>1897</v>
      </c>
      <c r="Q3709" t="s">
        <v>7623</v>
      </c>
      <c r="R3709" t="s">
        <v>1877</v>
      </c>
      <c r="S3709">
        <v>4</v>
      </c>
      <c r="T3709" s="2">
        <v>0</v>
      </c>
      <c r="U3709" s="5">
        <v>4.54</v>
      </c>
      <c r="V3709" s="5">
        <f>ORDENES[[#This Row],[Ventas sin descuento]]-ORDENES[[#This Row],[costos estimados]]</f>
        <v>4.5399999999999991</v>
      </c>
      <c r="W3709">
        <v>4</v>
      </c>
      <c r="X3709" s="5">
        <v>17.48</v>
      </c>
      <c r="Y3709" s="5">
        <f>ORDENES[[#This Row],[Ventas Originales (con descuento)]]/(1-ORDENES[[#This Row],[Descuento]])</f>
        <v>17.48</v>
      </c>
      <c r="Z3709" s="5">
        <f>ORDENES[[#This Row],[Ventas Originales (con descuento)]]/ORDENES[[#This Row],[Cantidad]]/(1-ORDENES[[#This Row],[Descuento]])</f>
        <v>4.37</v>
      </c>
      <c r="AA3709" s="5">
        <f>ORDENES[[#This Row],[Ventas Originales (con descuento)]]/ORDENES[[#This Row],[Cantidad]]</f>
        <v>4.37</v>
      </c>
      <c r="AB3709" s="5">
        <f>ORDENES[[#This Row],[Ventas Originales (con descuento)]]-(ORDENES[[#This Row],[Ganancias]])</f>
        <v>12.940000000000001</v>
      </c>
    </row>
    <row r="3710" spans="1:28" x14ac:dyDescent="0.35">
      <c r="A3710" t="s">
        <v>7719</v>
      </c>
      <c r="B3710" t="s">
        <v>80</v>
      </c>
      <c r="C3710" t="s">
        <v>1</v>
      </c>
      <c r="D3710" t="s">
        <v>2356</v>
      </c>
      <c r="E3710" t="s">
        <v>18</v>
      </c>
      <c r="F3710" s="1">
        <v>43255</v>
      </c>
      <c r="G3710" t="s">
        <v>7613</v>
      </c>
      <c r="H3710" t="s">
        <v>4197</v>
      </c>
      <c r="I3710">
        <v>10035</v>
      </c>
      <c r="J3710" t="s">
        <v>2358</v>
      </c>
      <c r="K3710" t="s">
        <v>1887</v>
      </c>
      <c r="L3710" t="s">
        <v>1860</v>
      </c>
      <c r="M3710" s="1">
        <v>43260</v>
      </c>
      <c r="N3710" t="s">
        <v>1869</v>
      </c>
      <c r="O3710" t="s">
        <v>7623</v>
      </c>
      <c r="P3710" t="s">
        <v>1897</v>
      </c>
      <c r="Q3710" t="s">
        <v>7623</v>
      </c>
      <c r="R3710" t="s">
        <v>1877</v>
      </c>
      <c r="S3710">
        <v>3</v>
      </c>
      <c r="T3710" s="2">
        <v>0</v>
      </c>
      <c r="U3710" s="5">
        <v>4.05</v>
      </c>
      <c r="V3710" s="5">
        <f>ORDENES[[#This Row],[Ventas sin descuento]]-ORDENES[[#This Row],[costos estimados]]</f>
        <v>4.0499999999999989</v>
      </c>
      <c r="W3710">
        <v>4</v>
      </c>
      <c r="X3710" s="5">
        <v>15.56</v>
      </c>
      <c r="Y3710" s="5">
        <f>ORDENES[[#This Row],[Ventas Originales (con descuento)]]/(1-ORDENES[[#This Row],[Descuento]])</f>
        <v>15.56</v>
      </c>
      <c r="Z3710" s="5">
        <f>ORDENES[[#This Row],[Ventas Originales (con descuento)]]/ORDENES[[#This Row],[Cantidad]]/(1-ORDENES[[#This Row],[Descuento]])</f>
        <v>3.89</v>
      </c>
      <c r="AA3710" s="5">
        <f>ORDENES[[#This Row],[Ventas Originales (con descuento)]]/ORDENES[[#This Row],[Cantidad]]</f>
        <v>3.89</v>
      </c>
      <c r="AB3710" s="5">
        <f>ORDENES[[#This Row],[Ventas Originales (con descuento)]]-(ORDENES[[#This Row],[Ganancias]])</f>
        <v>11.510000000000002</v>
      </c>
    </row>
    <row r="3711" spans="1:28" x14ac:dyDescent="0.35">
      <c r="A3711" t="s">
        <v>7719</v>
      </c>
      <c r="B3711" t="s">
        <v>2950</v>
      </c>
      <c r="C3711" t="s">
        <v>1</v>
      </c>
      <c r="D3711" t="s">
        <v>2941</v>
      </c>
      <c r="E3711" t="s">
        <v>18</v>
      </c>
      <c r="F3711" s="1">
        <v>43655</v>
      </c>
      <c r="G3711" t="s">
        <v>7613</v>
      </c>
      <c r="H3711" t="s">
        <v>4191</v>
      </c>
      <c r="I3711">
        <v>20735</v>
      </c>
      <c r="J3711" t="s">
        <v>2209</v>
      </c>
      <c r="K3711" t="s">
        <v>1887</v>
      </c>
      <c r="L3711" t="s">
        <v>1860</v>
      </c>
      <c r="M3711" s="1">
        <v>43660</v>
      </c>
      <c r="N3711" t="s">
        <v>1869</v>
      </c>
      <c r="O3711" t="s">
        <v>7623</v>
      </c>
      <c r="P3711" t="s">
        <v>1926</v>
      </c>
      <c r="Q3711" t="s">
        <v>7623</v>
      </c>
      <c r="R3711" t="s">
        <v>1874</v>
      </c>
      <c r="S3711">
        <v>3</v>
      </c>
      <c r="T3711" s="2">
        <v>0</v>
      </c>
      <c r="U3711" s="5">
        <v>32.54</v>
      </c>
      <c r="V3711" s="5">
        <f>ORDENES[[#This Row],[Ventas sin descuento]]-ORDENES[[#This Row],[costos estimados]]</f>
        <v>32.54</v>
      </c>
      <c r="W3711">
        <v>4</v>
      </c>
      <c r="X3711" s="5">
        <v>79.36</v>
      </c>
      <c r="Y3711" s="5">
        <f>ORDENES[[#This Row],[Ventas Originales (con descuento)]]/(1-ORDENES[[#This Row],[Descuento]])</f>
        <v>79.36</v>
      </c>
      <c r="Z3711" s="5">
        <f>ORDENES[[#This Row],[Ventas Originales (con descuento)]]/ORDENES[[#This Row],[Cantidad]]/(1-ORDENES[[#This Row],[Descuento]])</f>
        <v>19.84</v>
      </c>
      <c r="AA3711" s="5">
        <f>ORDENES[[#This Row],[Ventas Originales (con descuento)]]/ORDENES[[#This Row],[Cantidad]]</f>
        <v>19.84</v>
      </c>
      <c r="AB3711" s="5">
        <f>ORDENES[[#This Row],[Ventas Originales (con descuento)]]-(ORDENES[[#This Row],[Ganancias]])</f>
        <v>46.82</v>
      </c>
    </row>
    <row r="3712" spans="1:28" x14ac:dyDescent="0.35">
      <c r="A3712" t="s">
        <v>7719</v>
      </c>
      <c r="B3712" t="s">
        <v>2375</v>
      </c>
      <c r="C3712" t="s">
        <v>1</v>
      </c>
      <c r="D3712" t="s">
        <v>489</v>
      </c>
      <c r="E3712" t="s">
        <v>50</v>
      </c>
      <c r="F3712" s="1">
        <v>43267</v>
      </c>
      <c r="G3712" t="s">
        <v>7613</v>
      </c>
      <c r="H3712" t="s">
        <v>5330</v>
      </c>
      <c r="I3712">
        <v>11550</v>
      </c>
      <c r="J3712" t="s">
        <v>2376</v>
      </c>
      <c r="K3712" t="s">
        <v>1887</v>
      </c>
      <c r="L3712" t="s">
        <v>1860</v>
      </c>
      <c r="M3712" s="1">
        <v>43272</v>
      </c>
      <c r="N3712" t="s">
        <v>1869</v>
      </c>
      <c r="O3712" t="s">
        <v>7623</v>
      </c>
      <c r="P3712" t="s">
        <v>1897</v>
      </c>
      <c r="Q3712" t="s">
        <v>7623</v>
      </c>
      <c r="R3712" t="s">
        <v>1874</v>
      </c>
      <c r="S3712">
        <v>3</v>
      </c>
      <c r="T3712" s="2">
        <v>0</v>
      </c>
      <c r="U3712" s="5">
        <v>10.5</v>
      </c>
      <c r="V3712" s="5">
        <f>ORDENES[[#This Row],[Ventas sin descuento]]-ORDENES[[#This Row],[costos estimados]]</f>
        <v>10.5</v>
      </c>
      <c r="W3712">
        <v>4</v>
      </c>
      <c r="X3712" s="5">
        <v>35</v>
      </c>
      <c r="Y3712" s="5">
        <f>ORDENES[[#This Row],[Ventas Originales (con descuento)]]/(1-ORDENES[[#This Row],[Descuento]])</f>
        <v>35</v>
      </c>
      <c r="Z3712" s="5">
        <f>ORDENES[[#This Row],[Ventas Originales (con descuento)]]/ORDENES[[#This Row],[Cantidad]]/(1-ORDENES[[#This Row],[Descuento]])</f>
        <v>8.75</v>
      </c>
      <c r="AA3712" s="5">
        <f>ORDENES[[#This Row],[Ventas Originales (con descuento)]]/ORDENES[[#This Row],[Cantidad]]</f>
        <v>8.75</v>
      </c>
      <c r="AB3712" s="5">
        <f>ORDENES[[#This Row],[Ventas Originales (con descuento)]]-(ORDENES[[#This Row],[Ganancias]])</f>
        <v>24.5</v>
      </c>
    </row>
    <row r="3713" spans="1:28" x14ac:dyDescent="0.35">
      <c r="A3713" t="s">
        <v>7719</v>
      </c>
      <c r="B3713" t="s">
        <v>80</v>
      </c>
      <c r="C3713" t="s">
        <v>1</v>
      </c>
      <c r="D3713" t="s">
        <v>3447</v>
      </c>
      <c r="E3713" t="s">
        <v>50</v>
      </c>
      <c r="F3713" s="1">
        <v>43922</v>
      </c>
      <c r="G3713" t="s">
        <v>7598</v>
      </c>
      <c r="H3713" t="s">
        <v>5331</v>
      </c>
      <c r="I3713">
        <v>10024</v>
      </c>
      <c r="J3713" t="s">
        <v>1773</v>
      </c>
      <c r="K3713" t="s">
        <v>1887</v>
      </c>
      <c r="L3713" t="s">
        <v>1860</v>
      </c>
      <c r="M3713" s="1">
        <v>43927</v>
      </c>
      <c r="N3713" t="s">
        <v>1869</v>
      </c>
      <c r="O3713" t="s">
        <v>7623</v>
      </c>
      <c r="P3713" t="s">
        <v>1897</v>
      </c>
      <c r="Q3713" t="s">
        <v>7623</v>
      </c>
      <c r="R3713" t="s">
        <v>1874</v>
      </c>
      <c r="S3713">
        <v>3</v>
      </c>
      <c r="T3713" s="2">
        <v>0</v>
      </c>
      <c r="U3713" s="5">
        <v>22.89</v>
      </c>
      <c r="V3713" s="5">
        <f>ORDENES[[#This Row],[Ventas sin descuento]]-ORDENES[[#This Row],[costos estimados]]</f>
        <v>22.89</v>
      </c>
      <c r="W3713">
        <v>4</v>
      </c>
      <c r="X3713" s="5">
        <v>88.04</v>
      </c>
      <c r="Y3713" s="5">
        <f>ORDENES[[#This Row],[Ventas Originales (con descuento)]]/(1-ORDENES[[#This Row],[Descuento]])</f>
        <v>88.04</v>
      </c>
      <c r="Z3713" s="5">
        <f>ORDENES[[#This Row],[Ventas Originales (con descuento)]]/ORDENES[[#This Row],[Cantidad]]/(1-ORDENES[[#This Row],[Descuento]])</f>
        <v>22.01</v>
      </c>
      <c r="AA3713" s="5">
        <f>ORDENES[[#This Row],[Ventas Originales (con descuento)]]/ORDENES[[#This Row],[Cantidad]]</f>
        <v>22.01</v>
      </c>
      <c r="AB3713" s="5">
        <f>ORDENES[[#This Row],[Ventas Originales (con descuento)]]-(ORDENES[[#This Row],[Ganancias]])</f>
        <v>65.150000000000006</v>
      </c>
    </row>
    <row r="3714" spans="1:28" x14ac:dyDescent="0.35">
      <c r="A3714" t="s">
        <v>7719</v>
      </c>
      <c r="B3714" t="s">
        <v>80</v>
      </c>
      <c r="C3714" t="s">
        <v>1</v>
      </c>
      <c r="D3714" t="s">
        <v>2702</v>
      </c>
      <c r="E3714" t="s">
        <v>47</v>
      </c>
      <c r="F3714" s="1">
        <v>43365</v>
      </c>
      <c r="G3714" t="s">
        <v>7613</v>
      </c>
      <c r="H3714" t="s">
        <v>4210</v>
      </c>
      <c r="I3714">
        <v>10035</v>
      </c>
      <c r="J3714" t="s">
        <v>7702</v>
      </c>
      <c r="K3714" t="s">
        <v>1887</v>
      </c>
      <c r="L3714" t="s">
        <v>1860</v>
      </c>
      <c r="M3714" s="1">
        <v>43372</v>
      </c>
      <c r="N3714" t="s">
        <v>1869</v>
      </c>
      <c r="O3714" t="s">
        <v>7623</v>
      </c>
      <c r="P3714" t="s">
        <v>1897</v>
      </c>
      <c r="Q3714" t="s">
        <v>7623</v>
      </c>
      <c r="R3714" t="s">
        <v>1874</v>
      </c>
      <c r="S3714">
        <v>5</v>
      </c>
      <c r="T3714" s="2">
        <v>0</v>
      </c>
      <c r="U3714" s="5">
        <v>5.74</v>
      </c>
      <c r="V3714" s="5">
        <f>ORDENES[[#This Row],[Ventas sin descuento]]-ORDENES[[#This Row],[costos estimados]]</f>
        <v>5.74</v>
      </c>
      <c r="W3714">
        <v>4</v>
      </c>
      <c r="X3714" s="5">
        <v>13.04</v>
      </c>
      <c r="Y3714" s="5">
        <f>ORDENES[[#This Row],[Ventas Originales (con descuento)]]/(1-ORDENES[[#This Row],[Descuento]])</f>
        <v>13.04</v>
      </c>
      <c r="Z3714" s="5">
        <f>ORDENES[[#This Row],[Ventas Originales (con descuento)]]/ORDENES[[#This Row],[Cantidad]]/(1-ORDENES[[#This Row],[Descuento]])</f>
        <v>3.26</v>
      </c>
      <c r="AA3714" s="5">
        <f>ORDENES[[#This Row],[Ventas Originales (con descuento)]]/ORDENES[[#This Row],[Cantidad]]</f>
        <v>3.26</v>
      </c>
      <c r="AB3714" s="5">
        <f>ORDENES[[#This Row],[Ventas Originales (con descuento)]]-(ORDENES[[#This Row],[Ganancias]])</f>
        <v>7.2999999999999989</v>
      </c>
    </row>
    <row r="3715" spans="1:28" x14ac:dyDescent="0.35">
      <c r="A3715" t="s">
        <v>7719</v>
      </c>
      <c r="B3715" t="s">
        <v>552</v>
      </c>
      <c r="C3715" t="s">
        <v>1</v>
      </c>
      <c r="D3715" t="s">
        <v>326</v>
      </c>
      <c r="E3715" t="s">
        <v>18</v>
      </c>
      <c r="F3715" s="1">
        <v>43434</v>
      </c>
      <c r="G3715" t="s">
        <v>7613</v>
      </c>
      <c r="H3715" t="s">
        <v>5332</v>
      </c>
      <c r="I3715">
        <v>10550</v>
      </c>
      <c r="J3715" t="s">
        <v>2945</v>
      </c>
      <c r="K3715" t="s">
        <v>1887</v>
      </c>
      <c r="L3715" t="s">
        <v>1860</v>
      </c>
      <c r="M3715" s="1">
        <v>43438</v>
      </c>
      <c r="N3715" t="s">
        <v>1869</v>
      </c>
      <c r="O3715" t="s">
        <v>7623</v>
      </c>
      <c r="P3715" t="s">
        <v>1897</v>
      </c>
      <c r="Q3715" t="s">
        <v>7623</v>
      </c>
      <c r="R3715" t="s">
        <v>1890</v>
      </c>
      <c r="S3715">
        <v>3</v>
      </c>
      <c r="T3715" s="2">
        <v>0</v>
      </c>
      <c r="U3715" s="5">
        <v>29.27</v>
      </c>
      <c r="V3715" s="5">
        <f>ORDENES[[#This Row],[Ventas sin descuento]]-ORDENES[[#This Row],[costos estimados]]</f>
        <v>29.269999999999996</v>
      </c>
      <c r="W3715">
        <v>4</v>
      </c>
      <c r="X3715" s="5">
        <v>62.28</v>
      </c>
      <c r="Y3715" s="5">
        <f>ORDENES[[#This Row],[Ventas Originales (con descuento)]]/(1-ORDENES[[#This Row],[Descuento]])</f>
        <v>62.28</v>
      </c>
      <c r="Z3715" s="5">
        <f>ORDENES[[#This Row],[Ventas Originales (con descuento)]]/ORDENES[[#This Row],[Cantidad]]/(1-ORDENES[[#This Row],[Descuento]])</f>
        <v>15.57</v>
      </c>
      <c r="AA3715" s="5">
        <f>ORDENES[[#This Row],[Ventas Originales (con descuento)]]/ORDENES[[#This Row],[Cantidad]]</f>
        <v>15.57</v>
      </c>
      <c r="AB3715" s="5">
        <f>ORDENES[[#This Row],[Ventas Originales (con descuento)]]-(ORDENES[[#This Row],[Ganancias]])</f>
        <v>33.010000000000005</v>
      </c>
    </row>
    <row r="3716" spans="1:28" x14ac:dyDescent="0.35">
      <c r="A3716" t="s">
        <v>7719</v>
      </c>
      <c r="B3716" t="s">
        <v>80</v>
      </c>
      <c r="C3716" t="s">
        <v>1</v>
      </c>
      <c r="D3716" t="s">
        <v>2839</v>
      </c>
      <c r="E3716" t="s">
        <v>18</v>
      </c>
      <c r="F3716" s="1">
        <v>43845</v>
      </c>
      <c r="G3716" t="s">
        <v>7613</v>
      </c>
      <c r="H3716" t="s">
        <v>5333</v>
      </c>
      <c r="I3716">
        <v>10011</v>
      </c>
      <c r="J3716" t="s">
        <v>1451</v>
      </c>
      <c r="K3716" t="s">
        <v>1887</v>
      </c>
      <c r="L3716" t="s">
        <v>1860</v>
      </c>
      <c r="M3716" s="1">
        <v>43851</v>
      </c>
      <c r="N3716" t="s">
        <v>1869</v>
      </c>
      <c r="O3716" t="s">
        <v>7623</v>
      </c>
      <c r="P3716" t="s">
        <v>1897</v>
      </c>
      <c r="Q3716" t="s">
        <v>7623</v>
      </c>
      <c r="R3716" t="s">
        <v>1890</v>
      </c>
      <c r="S3716">
        <v>4</v>
      </c>
      <c r="T3716" s="2">
        <v>0</v>
      </c>
      <c r="U3716" s="5">
        <v>7.6</v>
      </c>
      <c r="V3716" s="5">
        <f>ORDENES[[#This Row],[Ventas sin descuento]]-ORDENES[[#This Row],[costos estimados]]</f>
        <v>7.6</v>
      </c>
      <c r="W3716">
        <v>4</v>
      </c>
      <c r="X3716" s="5">
        <v>16.52</v>
      </c>
      <c r="Y3716" s="5">
        <f>ORDENES[[#This Row],[Ventas Originales (con descuento)]]/(1-ORDENES[[#This Row],[Descuento]])</f>
        <v>16.52</v>
      </c>
      <c r="Z3716" s="5">
        <f>ORDENES[[#This Row],[Ventas Originales (con descuento)]]/ORDENES[[#This Row],[Cantidad]]/(1-ORDENES[[#This Row],[Descuento]])</f>
        <v>4.13</v>
      </c>
      <c r="AA3716" s="5">
        <f>ORDENES[[#This Row],[Ventas Originales (con descuento)]]/ORDENES[[#This Row],[Cantidad]]</f>
        <v>4.13</v>
      </c>
      <c r="AB3716" s="5">
        <f>ORDENES[[#This Row],[Ventas Originales (con descuento)]]-(ORDENES[[#This Row],[Ganancias]])</f>
        <v>8.92</v>
      </c>
    </row>
    <row r="3717" spans="1:28" x14ac:dyDescent="0.35">
      <c r="A3717" t="s">
        <v>7719</v>
      </c>
      <c r="B3717" t="s">
        <v>2950</v>
      </c>
      <c r="C3717" t="s">
        <v>1</v>
      </c>
      <c r="D3717" t="s">
        <v>2941</v>
      </c>
      <c r="E3717" t="s">
        <v>67</v>
      </c>
      <c r="F3717" s="1">
        <v>43655</v>
      </c>
      <c r="G3717" t="s">
        <v>7613</v>
      </c>
      <c r="H3717" t="s">
        <v>4191</v>
      </c>
      <c r="I3717">
        <v>20735</v>
      </c>
      <c r="J3717" t="s">
        <v>2796</v>
      </c>
      <c r="K3717" t="s">
        <v>1887</v>
      </c>
      <c r="L3717" t="s">
        <v>1860</v>
      </c>
      <c r="M3717" s="1">
        <v>43660</v>
      </c>
      <c r="N3717" t="s">
        <v>1869</v>
      </c>
      <c r="O3717" t="s">
        <v>7623</v>
      </c>
      <c r="P3717" t="s">
        <v>1926</v>
      </c>
      <c r="Q3717" t="s">
        <v>7623</v>
      </c>
      <c r="R3717" t="s">
        <v>1898</v>
      </c>
      <c r="S3717">
        <v>3</v>
      </c>
      <c r="T3717" s="2">
        <v>0</v>
      </c>
      <c r="U3717" s="5">
        <v>5.0599999999999996</v>
      </c>
      <c r="V3717" s="5">
        <f>ORDENES[[#This Row],[Ventas sin descuento]]-ORDENES[[#This Row],[costos estimados]]</f>
        <v>5.0599999999999987</v>
      </c>
      <c r="W3717">
        <v>4</v>
      </c>
      <c r="X3717" s="5">
        <v>15.8</v>
      </c>
      <c r="Y3717" s="5">
        <f>ORDENES[[#This Row],[Ventas Originales (con descuento)]]/(1-ORDENES[[#This Row],[Descuento]])</f>
        <v>15.8</v>
      </c>
      <c r="Z3717" s="5">
        <f>ORDENES[[#This Row],[Ventas Originales (con descuento)]]/ORDENES[[#This Row],[Cantidad]]/(1-ORDENES[[#This Row],[Descuento]])</f>
        <v>3.95</v>
      </c>
      <c r="AA3717" s="5">
        <f>ORDENES[[#This Row],[Ventas Originales (con descuento)]]/ORDENES[[#This Row],[Cantidad]]</f>
        <v>3.95</v>
      </c>
      <c r="AB3717" s="5">
        <f>ORDENES[[#This Row],[Ventas Originales (con descuento)]]-(ORDENES[[#This Row],[Ganancias]])</f>
        <v>10.740000000000002</v>
      </c>
    </row>
    <row r="3718" spans="1:28" x14ac:dyDescent="0.35">
      <c r="A3718" t="s">
        <v>7719</v>
      </c>
      <c r="B3718" t="s">
        <v>80</v>
      </c>
      <c r="C3718" t="s">
        <v>1</v>
      </c>
      <c r="D3718" t="s">
        <v>606</v>
      </c>
      <c r="E3718" t="s">
        <v>67</v>
      </c>
      <c r="F3718" s="1">
        <v>43876</v>
      </c>
      <c r="G3718" t="s">
        <v>7613</v>
      </c>
      <c r="H3718" t="s">
        <v>5334</v>
      </c>
      <c r="I3718">
        <v>10009</v>
      </c>
      <c r="J3718" t="s">
        <v>1211</v>
      </c>
      <c r="K3718" t="s">
        <v>1887</v>
      </c>
      <c r="L3718" t="s">
        <v>1860</v>
      </c>
      <c r="M3718" s="1">
        <v>43883</v>
      </c>
      <c r="N3718" t="s">
        <v>1869</v>
      </c>
      <c r="O3718" t="s">
        <v>7623</v>
      </c>
      <c r="P3718" t="s">
        <v>1897</v>
      </c>
      <c r="Q3718" t="s">
        <v>7623</v>
      </c>
      <c r="R3718" t="s">
        <v>1898</v>
      </c>
      <c r="S3718">
        <v>5</v>
      </c>
      <c r="T3718" s="2">
        <v>0</v>
      </c>
      <c r="U3718" s="5">
        <v>3.58</v>
      </c>
      <c r="V3718" s="5">
        <f>ORDENES[[#This Row],[Ventas sin descuento]]-ORDENES[[#This Row],[costos estimados]]</f>
        <v>3.58</v>
      </c>
      <c r="W3718">
        <v>4</v>
      </c>
      <c r="X3718" s="5">
        <v>8.7200000000000006</v>
      </c>
      <c r="Y3718" s="5">
        <f>ORDENES[[#This Row],[Ventas Originales (con descuento)]]/(1-ORDENES[[#This Row],[Descuento]])</f>
        <v>8.7200000000000006</v>
      </c>
      <c r="Z3718" s="5">
        <f>ORDENES[[#This Row],[Ventas Originales (con descuento)]]/ORDENES[[#This Row],[Cantidad]]/(1-ORDENES[[#This Row],[Descuento]])</f>
        <v>2.1800000000000002</v>
      </c>
      <c r="AA3718" s="5">
        <f>ORDENES[[#This Row],[Ventas Originales (con descuento)]]/ORDENES[[#This Row],[Cantidad]]</f>
        <v>2.1800000000000002</v>
      </c>
      <c r="AB3718" s="5">
        <f>ORDENES[[#This Row],[Ventas Originales (con descuento)]]-(ORDENES[[#This Row],[Ganancias]])</f>
        <v>5.1400000000000006</v>
      </c>
    </row>
    <row r="3719" spans="1:28" x14ac:dyDescent="0.35">
      <c r="A3719" t="s">
        <v>7719</v>
      </c>
      <c r="B3719" t="s">
        <v>379</v>
      </c>
      <c r="C3719" t="s">
        <v>1</v>
      </c>
      <c r="D3719" t="s">
        <v>505</v>
      </c>
      <c r="E3719" t="s">
        <v>47</v>
      </c>
      <c r="F3719" s="1">
        <v>44174</v>
      </c>
      <c r="G3719" t="s">
        <v>7598</v>
      </c>
      <c r="H3719" t="s">
        <v>5251</v>
      </c>
      <c r="I3719">
        <v>1841</v>
      </c>
      <c r="J3719" t="s">
        <v>3023</v>
      </c>
      <c r="K3719" t="s">
        <v>1887</v>
      </c>
      <c r="L3719" t="s">
        <v>1860</v>
      </c>
      <c r="M3719" s="1">
        <v>44178</v>
      </c>
      <c r="N3719" t="s">
        <v>1869</v>
      </c>
      <c r="O3719" t="s">
        <v>7623</v>
      </c>
      <c r="P3719" t="s">
        <v>1917</v>
      </c>
      <c r="Q3719" t="s">
        <v>7623</v>
      </c>
      <c r="R3719" t="s">
        <v>1868</v>
      </c>
      <c r="S3719">
        <v>3</v>
      </c>
      <c r="T3719" s="2">
        <v>0</v>
      </c>
      <c r="U3719" s="5">
        <v>56.18</v>
      </c>
      <c r="V3719" s="5">
        <f>ORDENES[[#This Row],[Ventas sin descuento]]-ORDENES[[#This Row],[costos estimados]]</f>
        <v>56.180000000000007</v>
      </c>
      <c r="W3719">
        <v>4</v>
      </c>
      <c r="X3719" s="5">
        <v>122.12</v>
      </c>
      <c r="Y3719" s="5">
        <f>ORDENES[[#This Row],[Ventas Originales (con descuento)]]/(1-ORDENES[[#This Row],[Descuento]])</f>
        <v>122.12</v>
      </c>
      <c r="Z3719" s="5">
        <f>ORDENES[[#This Row],[Ventas Originales (con descuento)]]/ORDENES[[#This Row],[Cantidad]]/(1-ORDENES[[#This Row],[Descuento]])</f>
        <v>30.53</v>
      </c>
      <c r="AA3719" s="5">
        <f>ORDENES[[#This Row],[Ventas Originales (con descuento)]]/ORDENES[[#This Row],[Cantidad]]</f>
        <v>30.53</v>
      </c>
      <c r="AB3719" s="5">
        <f>ORDENES[[#This Row],[Ventas Originales (con descuento)]]-(ORDENES[[#This Row],[Ganancias]])</f>
        <v>65.94</v>
      </c>
    </row>
    <row r="3720" spans="1:28" x14ac:dyDescent="0.35">
      <c r="A3720" t="s">
        <v>7719</v>
      </c>
      <c r="B3720" t="s">
        <v>74</v>
      </c>
      <c r="C3720" t="s">
        <v>1</v>
      </c>
      <c r="D3720" t="s">
        <v>453</v>
      </c>
      <c r="E3720" t="s">
        <v>47</v>
      </c>
      <c r="F3720" s="1">
        <v>43538</v>
      </c>
      <c r="G3720" t="s">
        <v>7598</v>
      </c>
      <c r="H3720" t="s">
        <v>5308</v>
      </c>
      <c r="I3720">
        <v>3820</v>
      </c>
      <c r="J3720" t="s">
        <v>1729</v>
      </c>
      <c r="K3720" t="s">
        <v>1887</v>
      </c>
      <c r="L3720" t="s">
        <v>1860</v>
      </c>
      <c r="M3720" s="1">
        <v>43542</v>
      </c>
      <c r="N3720" t="s">
        <v>1869</v>
      </c>
      <c r="O3720" t="s">
        <v>7623</v>
      </c>
      <c r="P3720" t="s">
        <v>1925</v>
      </c>
      <c r="Q3720" t="s">
        <v>7623</v>
      </c>
      <c r="R3720" t="s">
        <v>1868</v>
      </c>
      <c r="S3720">
        <v>3</v>
      </c>
      <c r="T3720" s="2">
        <v>0</v>
      </c>
      <c r="U3720" s="5">
        <v>7.6</v>
      </c>
      <c r="V3720" s="5">
        <f>ORDENES[[#This Row],[Ventas sin descuento]]-ORDENES[[#This Row],[costos estimados]]</f>
        <v>7.6</v>
      </c>
      <c r="W3720">
        <v>4</v>
      </c>
      <c r="X3720" s="5">
        <v>16.52</v>
      </c>
      <c r="Y3720" s="5">
        <f>ORDENES[[#This Row],[Ventas Originales (con descuento)]]/(1-ORDENES[[#This Row],[Descuento]])</f>
        <v>16.52</v>
      </c>
      <c r="Z3720" s="5">
        <f>ORDENES[[#This Row],[Ventas Originales (con descuento)]]/ORDENES[[#This Row],[Cantidad]]/(1-ORDENES[[#This Row],[Descuento]])</f>
        <v>4.13</v>
      </c>
      <c r="AA3720" s="5">
        <f>ORDENES[[#This Row],[Ventas Originales (con descuento)]]/ORDENES[[#This Row],[Cantidad]]</f>
        <v>4.13</v>
      </c>
      <c r="AB3720" s="5">
        <f>ORDENES[[#This Row],[Ventas Originales (con descuento)]]-(ORDENES[[#This Row],[Ganancias]])</f>
        <v>8.92</v>
      </c>
    </row>
    <row r="3721" spans="1:28" x14ac:dyDescent="0.35">
      <c r="A3721" t="s">
        <v>7719</v>
      </c>
      <c r="B3721" t="s">
        <v>80</v>
      </c>
      <c r="C3721" t="s">
        <v>1</v>
      </c>
      <c r="D3721" t="s">
        <v>23</v>
      </c>
      <c r="E3721" t="s">
        <v>47</v>
      </c>
      <c r="F3721" s="1">
        <v>44005</v>
      </c>
      <c r="G3721" t="s">
        <v>7613</v>
      </c>
      <c r="H3721" t="s">
        <v>5281</v>
      </c>
      <c r="I3721">
        <v>10009</v>
      </c>
      <c r="J3721" t="s">
        <v>1693</v>
      </c>
      <c r="K3721" t="s">
        <v>1887</v>
      </c>
      <c r="L3721" t="s">
        <v>1860</v>
      </c>
      <c r="M3721" s="1">
        <v>44010</v>
      </c>
      <c r="N3721" t="s">
        <v>1869</v>
      </c>
      <c r="O3721" t="s">
        <v>7623</v>
      </c>
      <c r="P3721" t="s">
        <v>1897</v>
      </c>
      <c r="Q3721" t="s">
        <v>7623</v>
      </c>
      <c r="R3721" t="s">
        <v>1868</v>
      </c>
      <c r="S3721">
        <v>3</v>
      </c>
      <c r="T3721" s="2">
        <v>0</v>
      </c>
      <c r="U3721" s="5">
        <v>56.18</v>
      </c>
      <c r="V3721" s="5">
        <f>ORDENES[[#This Row],[Ventas sin descuento]]-ORDENES[[#This Row],[costos estimados]]</f>
        <v>56.180000000000007</v>
      </c>
      <c r="W3721">
        <v>4</v>
      </c>
      <c r="X3721" s="5">
        <v>122.12</v>
      </c>
      <c r="Y3721" s="5">
        <f>ORDENES[[#This Row],[Ventas Originales (con descuento)]]/(1-ORDENES[[#This Row],[Descuento]])</f>
        <v>122.12</v>
      </c>
      <c r="Z3721" s="5">
        <f>ORDENES[[#This Row],[Ventas Originales (con descuento)]]/ORDENES[[#This Row],[Cantidad]]/(1-ORDENES[[#This Row],[Descuento]])</f>
        <v>30.53</v>
      </c>
      <c r="AA3721" s="5">
        <f>ORDENES[[#This Row],[Ventas Originales (con descuento)]]/ORDENES[[#This Row],[Cantidad]]</f>
        <v>30.53</v>
      </c>
      <c r="AB3721" s="5">
        <f>ORDENES[[#This Row],[Ventas Originales (con descuento)]]-(ORDENES[[#This Row],[Ganancias]])</f>
        <v>65.94</v>
      </c>
    </row>
    <row r="3722" spans="1:28" x14ac:dyDescent="0.35">
      <c r="A3722" t="s">
        <v>7719</v>
      </c>
      <c r="B3722" t="s">
        <v>80</v>
      </c>
      <c r="C3722" t="s">
        <v>1</v>
      </c>
      <c r="D3722" t="s">
        <v>112</v>
      </c>
      <c r="E3722" t="s">
        <v>47</v>
      </c>
      <c r="F3722" s="1">
        <v>43720</v>
      </c>
      <c r="G3722" t="s">
        <v>7613</v>
      </c>
      <c r="H3722" t="s">
        <v>5335</v>
      </c>
      <c r="I3722">
        <v>10035</v>
      </c>
      <c r="J3722" t="s">
        <v>1524</v>
      </c>
      <c r="K3722" t="s">
        <v>1887</v>
      </c>
      <c r="L3722" t="s">
        <v>1860</v>
      </c>
      <c r="M3722" s="1">
        <v>43725</v>
      </c>
      <c r="N3722" t="s">
        <v>1869</v>
      </c>
      <c r="O3722" t="s">
        <v>7623</v>
      </c>
      <c r="P3722" t="s">
        <v>1897</v>
      </c>
      <c r="Q3722" t="s">
        <v>7623</v>
      </c>
      <c r="R3722" t="s">
        <v>1868</v>
      </c>
      <c r="S3722">
        <v>3</v>
      </c>
      <c r="T3722" s="2">
        <v>0</v>
      </c>
      <c r="U3722" s="5">
        <v>6.05</v>
      </c>
      <c r="V3722" s="5">
        <f>ORDENES[[#This Row],[Ventas sin descuento]]-ORDENES[[#This Row],[costos estimados]]</f>
        <v>6.05</v>
      </c>
      <c r="W3722">
        <v>4</v>
      </c>
      <c r="X3722" s="5">
        <v>12.6</v>
      </c>
      <c r="Y3722" s="5">
        <f>ORDENES[[#This Row],[Ventas Originales (con descuento)]]/(1-ORDENES[[#This Row],[Descuento]])</f>
        <v>12.6</v>
      </c>
      <c r="Z3722" s="5">
        <f>ORDENES[[#This Row],[Ventas Originales (con descuento)]]/ORDENES[[#This Row],[Cantidad]]/(1-ORDENES[[#This Row],[Descuento]])</f>
        <v>3.15</v>
      </c>
      <c r="AA3722" s="5">
        <f>ORDENES[[#This Row],[Ventas Originales (con descuento)]]/ORDENES[[#This Row],[Cantidad]]</f>
        <v>3.15</v>
      </c>
      <c r="AB3722" s="5">
        <f>ORDENES[[#This Row],[Ventas Originales (con descuento)]]-(ORDENES[[#This Row],[Ganancias]])</f>
        <v>6.55</v>
      </c>
    </row>
    <row r="3723" spans="1:28" x14ac:dyDescent="0.35">
      <c r="A3723" t="s">
        <v>7719</v>
      </c>
      <c r="B3723" t="s">
        <v>3075</v>
      </c>
      <c r="C3723" t="s">
        <v>1</v>
      </c>
      <c r="D3723" t="s">
        <v>567</v>
      </c>
      <c r="E3723" t="s">
        <v>196</v>
      </c>
      <c r="F3723" s="1">
        <v>43521</v>
      </c>
      <c r="G3723" t="s">
        <v>7613</v>
      </c>
      <c r="H3723" t="s">
        <v>5252</v>
      </c>
      <c r="I3723">
        <v>1453</v>
      </c>
      <c r="J3723" t="s">
        <v>1676</v>
      </c>
      <c r="K3723" t="s">
        <v>1887</v>
      </c>
      <c r="L3723" t="s">
        <v>1860</v>
      </c>
      <c r="M3723" s="1">
        <v>43525</v>
      </c>
      <c r="N3723" t="s">
        <v>1869</v>
      </c>
      <c r="O3723" t="s">
        <v>7623</v>
      </c>
      <c r="P3723" t="s">
        <v>1917</v>
      </c>
      <c r="Q3723" t="s">
        <v>7623</v>
      </c>
      <c r="R3723" t="s">
        <v>1879</v>
      </c>
      <c r="S3723">
        <v>3</v>
      </c>
      <c r="T3723" s="2">
        <v>0</v>
      </c>
      <c r="U3723" s="5">
        <v>10.220000000000001</v>
      </c>
      <c r="V3723" s="5">
        <f>ORDENES[[#This Row],[Ventas sin descuento]]-ORDENES[[#This Row],[costos estimados]]</f>
        <v>10.220000000000001</v>
      </c>
      <c r="W3723">
        <v>4</v>
      </c>
      <c r="X3723" s="5">
        <v>22.72</v>
      </c>
      <c r="Y3723" s="5">
        <f>ORDENES[[#This Row],[Ventas Originales (con descuento)]]/(1-ORDENES[[#This Row],[Descuento]])</f>
        <v>22.72</v>
      </c>
      <c r="Z3723" s="5">
        <f>ORDENES[[#This Row],[Ventas Originales (con descuento)]]/ORDENES[[#This Row],[Cantidad]]/(1-ORDENES[[#This Row],[Descuento]])</f>
        <v>5.68</v>
      </c>
      <c r="AA3723" s="5">
        <f>ORDENES[[#This Row],[Ventas Originales (con descuento)]]/ORDENES[[#This Row],[Cantidad]]</f>
        <v>5.68</v>
      </c>
      <c r="AB3723" s="5">
        <f>ORDENES[[#This Row],[Ventas Originales (con descuento)]]-(ORDENES[[#This Row],[Ganancias]])</f>
        <v>12.499999999999998</v>
      </c>
    </row>
    <row r="3724" spans="1:28" x14ac:dyDescent="0.35">
      <c r="A3724" t="s">
        <v>7719</v>
      </c>
      <c r="B3724" t="s">
        <v>80</v>
      </c>
      <c r="C3724" t="s">
        <v>1</v>
      </c>
      <c r="D3724" t="s">
        <v>3200</v>
      </c>
      <c r="E3724" t="s">
        <v>21</v>
      </c>
      <c r="F3724" s="1">
        <v>44471</v>
      </c>
      <c r="G3724" t="s">
        <v>7598</v>
      </c>
      <c r="H3724" t="s">
        <v>5336</v>
      </c>
      <c r="I3724">
        <v>10011</v>
      </c>
      <c r="J3724" t="s">
        <v>3628</v>
      </c>
      <c r="K3724" t="s">
        <v>1887</v>
      </c>
      <c r="L3724" t="s">
        <v>1860</v>
      </c>
      <c r="M3724" s="1">
        <v>44475</v>
      </c>
      <c r="N3724" t="s">
        <v>1869</v>
      </c>
      <c r="O3724" t="s">
        <v>7623</v>
      </c>
      <c r="P3724" t="s">
        <v>1897</v>
      </c>
      <c r="Q3724" t="s">
        <v>7623</v>
      </c>
      <c r="R3724" t="s">
        <v>1879</v>
      </c>
      <c r="S3724">
        <v>3</v>
      </c>
      <c r="T3724" s="2">
        <v>0</v>
      </c>
      <c r="U3724" s="5">
        <v>23.09</v>
      </c>
      <c r="V3724" s="5">
        <f>ORDENES[[#This Row],[Ventas sin descuento]]-ORDENES[[#This Row],[costos estimados]]</f>
        <v>23.09</v>
      </c>
      <c r="W3724">
        <v>4</v>
      </c>
      <c r="X3724" s="5">
        <v>49.12</v>
      </c>
      <c r="Y3724" s="5">
        <f>ORDENES[[#This Row],[Ventas Originales (con descuento)]]/(1-ORDENES[[#This Row],[Descuento]])</f>
        <v>49.12</v>
      </c>
      <c r="Z3724" s="5">
        <f>ORDENES[[#This Row],[Ventas Originales (con descuento)]]/ORDENES[[#This Row],[Cantidad]]/(1-ORDENES[[#This Row],[Descuento]])</f>
        <v>12.28</v>
      </c>
      <c r="AA3724" s="5">
        <f>ORDENES[[#This Row],[Ventas Originales (con descuento)]]/ORDENES[[#This Row],[Cantidad]]</f>
        <v>12.28</v>
      </c>
      <c r="AB3724" s="5">
        <f>ORDENES[[#This Row],[Ventas Originales (con descuento)]]-(ORDENES[[#This Row],[Ganancias]])</f>
        <v>26.029999999999998</v>
      </c>
    </row>
    <row r="3725" spans="1:28" x14ac:dyDescent="0.35">
      <c r="A3725" t="s">
        <v>7719</v>
      </c>
      <c r="B3725" t="s">
        <v>80</v>
      </c>
      <c r="C3725" t="s">
        <v>1</v>
      </c>
      <c r="D3725" t="s">
        <v>2435</v>
      </c>
      <c r="E3725" t="s">
        <v>21</v>
      </c>
      <c r="F3725" s="1">
        <v>43292</v>
      </c>
      <c r="G3725" t="s">
        <v>7613</v>
      </c>
      <c r="H3725" t="s">
        <v>5337</v>
      </c>
      <c r="I3725">
        <v>10011</v>
      </c>
      <c r="J3725" t="s">
        <v>1447</v>
      </c>
      <c r="K3725" t="s">
        <v>1887</v>
      </c>
      <c r="L3725" t="s">
        <v>1860</v>
      </c>
      <c r="M3725" s="1">
        <v>43296</v>
      </c>
      <c r="N3725" t="s">
        <v>1869</v>
      </c>
      <c r="O3725" t="s">
        <v>7623</v>
      </c>
      <c r="P3725" t="s">
        <v>1897</v>
      </c>
      <c r="Q3725" t="s">
        <v>7623</v>
      </c>
      <c r="R3725" t="s">
        <v>1879</v>
      </c>
      <c r="S3725">
        <v>3</v>
      </c>
      <c r="T3725" s="2">
        <v>0</v>
      </c>
      <c r="U3725" s="5">
        <v>23.09</v>
      </c>
      <c r="V3725" s="5">
        <f>ORDENES[[#This Row],[Ventas sin descuento]]-ORDENES[[#This Row],[costos estimados]]</f>
        <v>23.09</v>
      </c>
      <c r="W3725">
        <v>4</v>
      </c>
      <c r="X3725" s="5">
        <v>49.12</v>
      </c>
      <c r="Y3725" s="5">
        <f>ORDENES[[#This Row],[Ventas Originales (con descuento)]]/(1-ORDENES[[#This Row],[Descuento]])</f>
        <v>49.12</v>
      </c>
      <c r="Z3725" s="5">
        <f>ORDENES[[#This Row],[Ventas Originales (con descuento)]]/ORDENES[[#This Row],[Cantidad]]/(1-ORDENES[[#This Row],[Descuento]])</f>
        <v>12.28</v>
      </c>
      <c r="AA3725" s="5">
        <f>ORDENES[[#This Row],[Ventas Originales (con descuento)]]/ORDENES[[#This Row],[Cantidad]]</f>
        <v>12.28</v>
      </c>
      <c r="AB3725" s="5">
        <f>ORDENES[[#This Row],[Ventas Originales (con descuento)]]-(ORDENES[[#This Row],[Ganancias]])</f>
        <v>26.029999999999998</v>
      </c>
    </row>
    <row r="3726" spans="1:28" x14ac:dyDescent="0.35">
      <c r="A3726" t="s">
        <v>7719</v>
      </c>
      <c r="B3726" t="s">
        <v>80</v>
      </c>
      <c r="C3726" t="s">
        <v>1</v>
      </c>
      <c r="D3726" t="s">
        <v>1954</v>
      </c>
      <c r="E3726" t="s">
        <v>21</v>
      </c>
      <c r="F3726" s="1">
        <v>44079</v>
      </c>
      <c r="G3726" t="s">
        <v>7613</v>
      </c>
      <c r="H3726" t="s">
        <v>5338</v>
      </c>
      <c r="I3726">
        <v>10011</v>
      </c>
      <c r="J3726" t="s">
        <v>2925</v>
      </c>
      <c r="K3726" t="s">
        <v>1887</v>
      </c>
      <c r="L3726" t="s">
        <v>1860</v>
      </c>
      <c r="M3726" s="1">
        <v>44085</v>
      </c>
      <c r="N3726" t="s">
        <v>1869</v>
      </c>
      <c r="O3726" t="s">
        <v>7623</v>
      </c>
      <c r="P3726" t="s">
        <v>1897</v>
      </c>
      <c r="Q3726" t="s">
        <v>7623</v>
      </c>
      <c r="R3726" t="s">
        <v>1879</v>
      </c>
      <c r="S3726">
        <v>4</v>
      </c>
      <c r="T3726" s="2">
        <v>0</v>
      </c>
      <c r="U3726" s="5">
        <v>92.24</v>
      </c>
      <c r="V3726" s="5">
        <f>ORDENES[[#This Row],[Ventas sin descuento]]-ORDENES[[#This Row],[costos estimados]]</f>
        <v>92.24</v>
      </c>
      <c r="W3726">
        <v>4</v>
      </c>
      <c r="X3726" s="5">
        <v>192.16</v>
      </c>
      <c r="Y3726" s="5">
        <f>ORDENES[[#This Row],[Ventas Originales (con descuento)]]/(1-ORDENES[[#This Row],[Descuento]])</f>
        <v>192.16</v>
      </c>
      <c r="Z3726" s="5">
        <f>ORDENES[[#This Row],[Ventas Originales (con descuento)]]/ORDENES[[#This Row],[Cantidad]]/(1-ORDENES[[#This Row],[Descuento]])</f>
        <v>48.04</v>
      </c>
      <c r="AA3726" s="5">
        <f>ORDENES[[#This Row],[Ventas Originales (con descuento)]]/ORDENES[[#This Row],[Cantidad]]</f>
        <v>48.04</v>
      </c>
      <c r="AB3726" s="5">
        <f>ORDENES[[#This Row],[Ventas Originales (con descuento)]]-(ORDENES[[#This Row],[Ganancias]])</f>
        <v>99.92</v>
      </c>
    </row>
    <row r="3727" spans="1:28" x14ac:dyDescent="0.35">
      <c r="A3727" t="s">
        <v>7719</v>
      </c>
      <c r="B3727" t="s">
        <v>80</v>
      </c>
      <c r="C3727" t="s">
        <v>1</v>
      </c>
      <c r="D3727" t="s">
        <v>2201</v>
      </c>
      <c r="E3727" t="s">
        <v>282</v>
      </c>
      <c r="F3727" s="1">
        <v>43645</v>
      </c>
      <c r="G3727" t="s">
        <v>7613</v>
      </c>
      <c r="H3727" t="s">
        <v>5339</v>
      </c>
      <c r="I3727">
        <v>10011</v>
      </c>
      <c r="J3727" t="s">
        <v>3219</v>
      </c>
      <c r="K3727" t="s">
        <v>1887</v>
      </c>
      <c r="L3727" t="s">
        <v>1860</v>
      </c>
      <c r="M3727" s="1">
        <v>43650</v>
      </c>
      <c r="N3727" t="s">
        <v>1869</v>
      </c>
      <c r="O3727" t="s">
        <v>7623</v>
      </c>
      <c r="P3727" t="s">
        <v>1897</v>
      </c>
      <c r="Q3727" t="s">
        <v>7623</v>
      </c>
      <c r="R3727" t="s">
        <v>1879</v>
      </c>
      <c r="S3727">
        <v>3</v>
      </c>
      <c r="T3727" s="2">
        <v>0</v>
      </c>
      <c r="U3727" s="5">
        <v>11.23</v>
      </c>
      <c r="V3727" s="5">
        <f>ORDENES[[#This Row],[Ventas sin descuento]]-ORDENES[[#This Row],[costos estimados]]</f>
        <v>11.23</v>
      </c>
      <c r="W3727">
        <v>4</v>
      </c>
      <c r="X3727" s="5">
        <v>24.96</v>
      </c>
      <c r="Y3727" s="5">
        <f>ORDENES[[#This Row],[Ventas Originales (con descuento)]]/(1-ORDENES[[#This Row],[Descuento]])</f>
        <v>24.96</v>
      </c>
      <c r="Z3727" s="5">
        <f>ORDENES[[#This Row],[Ventas Originales (con descuento)]]/ORDENES[[#This Row],[Cantidad]]/(1-ORDENES[[#This Row],[Descuento]])</f>
        <v>6.24</v>
      </c>
      <c r="AA3727" s="5">
        <f>ORDENES[[#This Row],[Ventas Originales (con descuento)]]/ORDENES[[#This Row],[Cantidad]]</f>
        <v>6.24</v>
      </c>
      <c r="AB3727" s="5">
        <f>ORDENES[[#This Row],[Ventas Originales (con descuento)]]-(ORDENES[[#This Row],[Ganancias]])</f>
        <v>13.73</v>
      </c>
    </row>
    <row r="3728" spans="1:28" x14ac:dyDescent="0.35">
      <c r="A3728" t="s">
        <v>7719</v>
      </c>
      <c r="B3728" t="s">
        <v>80</v>
      </c>
      <c r="C3728" t="s">
        <v>1</v>
      </c>
      <c r="D3728" t="s">
        <v>250</v>
      </c>
      <c r="E3728" t="s">
        <v>18</v>
      </c>
      <c r="F3728" s="1">
        <v>43770</v>
      </c>
      <c r="G3728" t="s">
        <v>7613</v>
      </c>
      <c r="H3728" t="s">
        <v>4219</v>
      </c>
      <c r="I3728">
        <v>10011</v>
      </c>
      <c r="J3728" t="s">
        <v>2590</v>
      </c>
      <c r="K3728" t="s">
        <v>1887</v>
      </c>
      <c r="L3728" t="s">
        <v>1860</v>
      </c>
      <c r="M3728" s="1">
        <v>43774</v>
      </c>
      <c r="N3728" t="s">
        <v>1869</v>
      </c>
      <c r="O3728" t="s">
        <v>7623</v>
      </c>
      <c r="P3728" t="s">
        <v>1897</v>
      </c>
      <c r="Q3728" t="s">
        <v>7623</v>
      </c>
      <c r="R3728" t="s">
        <v>1879</v>
      </c>
      <c r="S3728">
        <v>3</v>
      </c>
      <c r="T3728" s="2">
        <v>0</v>
      </c>
      <c r="U3728" s="5">
        <v>6.22</v>
      </c>
      <c r="V3728" s="5">
        <f>ORDENES[[#This Row],[Ventas sin descuento]]-ORDENES[[#This Row],[costos estimados]]</f>
        <v>6.22</v>
      </c>
      <c r="W3728">
        <v>4</v>
      </c>
      <c r="X3728" s="5">
        <v>13.52</v>
      </c>
      <c r="Y3728" s="5">
        <f>ORDENES[[#This Row],[Ventas Originales (con descuento)]]/(1-ORDENES[[#This Row],[Descuento]])</f>
        <v>13.52</v>
      </c>
      <c r="Z3728" s="5">
        <f>ORDENES[[#This Row],[Ventas Originales (con descuento)]]/ORDENES[[#This Row],[Cantidad]]/(1-ORDENES[[#This Row],[Descuento]])</f>
        <v>3.38</v>
      </c>
      <c r="AA3728" s="5">
        <f>ORDENES[[#This Row],[Ventas Originales (con descuento)]]/ORDENES[[#This Row],[Cantidad]]</f>
        <v>3.38</v>
      </c>
      <c r="AB3728" s="5">
        <f>ORDENES[[#This Row],[Ventas Originales (con descuento)]]-(ORDENES[[#This Row],[Ganancias]])</f>
        <v>7.3</v>
      </c>
    </row>
    <row r="3729" spans="1:28" x14ac:dyDescent="0.35">
      <c r="A3729" t="s">
        <v>7719</v>
      </c>
      <c r="B3729" t="s">
        <v>80</v>
      </c>
      <c r="C3729" t="s">
        <v>1</v>
      </c>
      <c r="D3729" t="s">
        <v>3121</v>
      </c>
      <c r="E3729" t="s">
        <v>282</v>
      </c>
      <c r="F3729" s="1">
        <v>43553</v>
      </c>
      <c r="G3729" t="s">
        <v>7613</v>
      </c>
      <c r="H3729" t="s">
        <v>5340</v>
      </c>
      <c r="I3729">
        <v>10024</v>
      </c>
      <c r="J3729" t="s">
        <v>1388</v>
      </c>
      <c r="K3729" t="s">
        <v>1887</v>
      </c>
      <c r="L3729" t="s">
        <v>1860</v>
      </c>
      <c r="M3729" s="1">
        <v>43559</v>
      </c>
      <c r="N3729" t="s">
        <v>1869</v>
      </c>
      <c r="O3729" t="s">
        <v>7623</v>
      </c>
      <c r="P3729" t="s">
        <v>1897</v>
      </c>
      <c r="Q3729" t="s">
        <v>7623</v>
      </c>
      <c r="R3729" t="s">
        <v>1879</v>
      </c>
      <c r="S3729">
        <v>4</v>
      </c>
      <c r="T3729" s="2">
        <v>0</v>
      </c>
      <c r="U3729" s="5">
        <v>8.11</v>
      </c>
      <c r="V3729" s="5">
        <f>ORDENES[[#This Row],[Ventas sin descuento]]-ORDENES[[#This Row],[costos estimados]]</f>
        <v>8.11</v>
      </c>
      <c r="W3729">
        <v>4</v>
      </c>
      <c r="X3729" s="5">
        <v>17.64</v>
      </c>
      <c r="Y3729" s="5">
        <f>ORDENES[[#This Row],[Ventas Originales (con descuento)]]/(1-ORDENES[[#This Row],[Descuento]])</f>
        <v>17.64</v>
      </c>
      <c r="Z3729" s="5">
        <f>ORDENES[[#This Row],[Ventas Originales (con descuento)]]/ORDENES[[#This Row],[Cantidad]]/(1-ORDENES[[#This Row],[Descuento]])</f>
        <v>4.41</v>
      </c>
      <c r="AA3729" s="5">
        <f>ORDENES[[#This Row],[Ventas Originales (con descuento)]]/ORDENES[[#This Row],[Cantidad]]</f>
        <v>4.41</v>
      </c>
      <c r="AB3729" s="5">
        <f>ORDENES[[#This Row],[Ventas Originales (con descuento)]]-(ORDENES[[#This Row],[Ganancias]])</f>
        <v>9.5300000000000011</v>
      </c>
    </row>
    <row r="3730" spans="1:28" x14ac:dyDescent="0.35">
      <c r="A3730" t="s">
        <v>7719</v>
      </c>
      <c r="B3730" t="s">
        <v>80</v>
      </c>
      <c r="C3730" t="s">
        <v>1</v>
      </c>
      <c r="D3730" t="s">
        <v>2360</v>
      </c>
      <c r="E3730" t="s">
        <v>1949</v>
      </c>
      <c r="F3730" s="1">
        <v>44359</v>
      </c>
      <c r="G3730" t="s">
        <v>7598</v>
      </c>
      <c r="H3730" t="s">
        <v>4234</v>
      </c>
      <c r="I3730">
        <v>10035</v>
      </c>
      <c r="J3730" t="s">
        <v>3501</v>
      </c>
      <c r="K3730" t="s">
        <v>1887</v>
      </c>
      <c r="L3730" t="s">
        <v>1860</v>
      </c>
      <c r="M3730" s="1">
        <v>44365</v>
      </c>
      <c r="N3730" t="s">
        <v>1869</v>
      </c>
      <c r="O3730" t="s">
        <v>7623</v>
      </c>
      <c r="P3730" t="s">
        <v>1897</v>
      </c>
      <c r="Q3730" t="s">
        <v>7623</v>
      </c>
      <c r="R3730" t="s">
        <v>1879</v>
      </c>
      <c r="S3730">
        <v>4</v>
      </c>
      <c r="T3730" s="2">
        <v>0</v>
      </c>
      <c r="U3730" s="5">
        <v>9.33</v>
      </c>
      <c r="V3730" s="5">
        <f>ORDENES[[#This Row],[Ventas sin descuento]]-ORDENES[[#This Row],[costos estimados]]</f>
        <v>9.33</v>
      </c>
      <c r="W3730">
        <v>4</v>
      </c>
      <c r="X3730" s="5">
        <v>19.04</v>
      </c>
      <c r="Y3730" s="5">
        <f>ORDENES[[#This Row],[Ventas Originales (con descuento)]]/(1-ORDENES[[#This Row],[Descuento]])</f>
        <v>19.04</v>
      </c>
      <c r="Z3730" s="5">
        <f>ORDENES[[#This Row],[Ventas Originales (con descuento)]]/ORDENES[[#This Row],[Cantidad]]/(1-ORDENES[[#This Row],[Descuento]])</f>
        <v>4.76</v>
      </c>
      <c r="AA3730" s="5">
        <f>ORDENES[[#This Row],[Ventas Originales (con descuento)]]/ORDENES[[#This Row],[Cantidad]]</f>
        <v>4.76</v>
      </c>
      <c r="AB3730" s="5">
        <f>ORDENES[[#This Row],[Ventas Originales (con descuento)]]-(ORDENES[[#This Row],[Ganancias]])</f>
        <v>9.7099999999999991</v>
      </c>
    </row>
    <row r="3731" spans="1:28" x14ac:dyDescent="0.35">
      <c r="A3731" t="s">
        <v>7719</v>
      </c>
      <c r="B3731" t="s">
        <v>535</v>
      </c>
      <c r="C3731" t="s">
        <v>1</v>
      </c>
      <c r="D3731" t="s">
        <v>2289</v>
      </c>
      <c r="E3731" t="s">
        <v>21</v>
      </c>
      <c r="F3731" s="1">
        <v>44215</v>
      </c>
      <c r="G3731" t="s">
        <v>7613</v>
      </c>
      <c r="H3731" t="s">
        <v>5250</v>
      </c>
      <c r="J3731" t="s">
        <v>1498</v>
      </c>
      <c r="K3731" t="s">
        <v>1887</v>
      </c>
      <c r="L3731" t="s">
        <v>1860</v>
      </c>
      <c r="M3731" s="1">
        <v>44219</v>
      </c>
      <c r="N3731" t="s">
        <v>1869</v>
      </c>
      <c r="O3731" t="s">
        <v>7623</v>
      </c>
      <c r="P3731" t="s">
        <v>3351</v>
      </c>
      <c r="Q3731" t="s">
        <v>7623</v>
      </c>
      <c r="R3731" t="s">
        <v>1879</v>
      </c>
      <c r="S3731">
        <v>3</v>
      </c>
      <c r="T3731" s="2">
        <v>0</v>
      </c>
      <c r="U3731" s="5">
        <v>37.56</v>
      </c>
      <c r="V3731" s="5">
        <f>ORDENES[[#This Row],[Ventas sin descuento]]-ORDENES[[#This Row],[costos estimados]]</f>
        <v>37.56</v>
      </c>
      <c r="W3731">
        <v>4</v>
      </c>
      <c r="X3731" s="5">
        <v>79.92</v>
      </c>
      <c r="Y3731" s="5">
        <f>ORDENES[[#This Row],[Ventas Originales (con descuento)]]/(1-ORDENES[[#This Row],[Descuento]])</f>
        <v>79.92</v>
      </c>
      <c r="Z3731" s="5">
        <f>ORDENES[[#This Row],[Ventas Originales (con descuento)]]/ORDENES[[#This Row],[Cantidad]]/(1-ORDENES[[#This Row],[Descuento]])</f>
        <v>19.98</v>
      </c>
      <c r="AA3731" s="5">
        <f>ORDENES[[#This Row],[Ventas Originales (con descuento)]]/ORDENES[[#This Row],[Cantidad]]</f>
        <v>19.98</v>
      </c>
      <c r="AB3731" s="5">
        <f>ORDENES[[#This Row],[Ventas Originales (con descuento)]]-(ORDENES[[#This Row],[Ganancias]])</f>
        <v>42.36</v>
      </c>
    </row>
    <row r="3732" spans="1:28" x14ac:dyDescent="0.35">
      <c r="A3732" t="s">
        <v>7719</v>
      </c>
      <c r="B3732" t="s">
        <v>332</v>
      </c>
      <c r="C3732" t="s">
        <v>1</v>
      </c>
      <c r="D3732" t="s">
        <v>2874</v>
      </c>
      <c r="E3732" t="s">
        <v>236</v>
      </c>
      <c r="F3732" s="1">
        <v>44386</v>
      </c>
      <c r="G3732" t="s">
        <v>7613</v>
      </c>
      <c r="H3732" t="s">
        <v>5341</v>
      </c>
      <c r="I3732">
        <v>6040</v>
      </c>
      <c r="J3732" t="s">
        <v>3031</v>
      </c>
      <c r="K3732" t="s">
        <v>1887</v>
      </c>
      <c r="L3732" t="s">
        <v>1860</v>
      </c>
      <c r="M3732" s="1">
        <v>44392</v>
      </c>
      <c r="N3732" t="s">
        <v>1869</v>
      </c>
      <c r="O3732" t="s">
        <v>7623</v>
      </c>
      <c r="P3732" t="s">
        <v>1914</v>
      </c>
      <c r="Q3732" t="s">
        <v>7623</v>
      </c>
      <c r="R3732" t="s">
        <v>1872</v>
      </c>
      <c r="S3732">
        <v>4</v>
      </c>
      <c r="T3732" s="2">
        <v>0</v>
      </c>
      <c r="U3732" s="5">
        <v>3.91</v>
      </c>
      <c r="V3732" s="5">
        <f>ORDENES[[#This Row],[Ventas sin descuento]]-ORDENES[[#This Row],[costos estimados]]</f>
        <v>3.9099999999999966</v>
      </c>
      <c r="W3732">
        <v>4</v>
      </c>
      <c r="X3732" s="5">
        <v>195.64</v>
      </c>
      <c r="Y3732" s="5">
        <f>ORDENES[[#This Row],[Ventas Originales (con descuento)]]/(1-ORDENES[[#This Row],[Descuento]])</f>
        <v>195.64</v>
      </c>
      <c r="Z3732" s="5">
        <f>ORDENES[[#This Row],[Ventas Originales (con descuento)]]/ORDENES[[#This Row],[Cantidad]]/(1-ORDENES[[#This Row],[Descuento]])</f>
        <v>48.91</v>
      </c>
      <c r="AA3732" s="5">
        <f>ORDENES[[#This Row],[Ventas Originales (con descuento)]]/ORDENES[[#This Row],[Cantidad]]</f>
        <v>48.91</v>
      </c>
      <c r="AB3732" s="5">
        <f>ORDENES[[#This Row],[Ventas Originales (con descuento)]]-(ORDENES[[#This Row],[Ganancias]])</f>
        <v>191.73</v>
      </c>
    </row>
    <row r="3733" spans="1:28" x14ac:dyDescent="0.35">
      <c r="A3733" t="s">
        <v>7719</v>
      </c>
      <c r="B3733" t="s">
        <v>2265</v>
      </c>
      <c r="C3733" t="s">
        <v>1</v>
      </c>
      <c r="D3733" t="s">
        <v>3415</v>
      </c>
      <c r="E3733" t="s">
        <v>102</v>
      </c>
      <c r="F3733" s="1">
        <v>43967</v>
      </c>
      <c r="G3733" t="s">
        <v>7598</v>
      </c>
      <c r="H3733" t="s">
        <v>5342</v>
      </c>
      <c r="I3733">
        <v>6457</v>
      </c>
      <c r="J3733" t="s">
        <v>2225</v>
      </c>
      <c r="K3733" t="s">
        <v>1887</v>
      </c>
      <c r="L3733" t="s">
        <v>1860</v>
      </c>
      <c r="M3733" s="1">
        <v>43974</v>
      </c>
      <c r="N3733" t="s">
        <v>1869</v>
      </c>
      <c r="O3733" t="s">
        <v>7623</v>
      </c>
      <c r="P3733" t="s">
        <v>1914</v>
      </c>
      <c r="Q3733" t="s">
        <v>7623</v>
      </c>
      <c r="R3733" t="s">
        <v>1872</v>
      </c>
      <c r="S3733">
        <v>5</v>
      </c>
      <c r="T3733" s="2">
        <v>0</v>
      </c>
      <c r="U3733" s="5">
        <v>0</v>
      </c>
      <c r="V3733" s="5">
        <f>ORDENES[[#This Row],[Ventas sin descuento]]-ORDENES[[#This Row],[costos estimados]]</f>
        <v>0</v>
      </c>
      <c r="W3733">
        <v>4</v>
      </c>
      <c r="X3733" s="5">
        <v>552.55999999999995</v>
      </c>
      <c r="Y3733" s="5">
        <f>ORDENES[[#This Row],[Ventas Originales (con descuento)]]/(1-ORDENES[[#This Row],[Descuento]])</f>
        <v>552.55999999999995</v>
      </c>
      <c r="Z3733" s="5">
        <f>ORDENES[[#This Row],[Ventas Originales (con descuento)]]/ORDENES[[#This Row],[Cantidad]]/(1-ORDENES[[#This Row],[Descuento]])</f>
        <v>138.13999999999999</v>
      </c>
      <c r="AA3733" s="5">
        <f>ORDENES[[#This Row],[Ventas Originales (con descuento)]]/ORDENES[[#This Row],[Cantidad]]</f>
        <v>138.13999999999999</v>
      </c>
      <c r="AB3733" s="5">
        <f>ORDENES[[#This Row],[Ventas Originales (con descuento)]]-(ORDENES[[#This Row],[Ganancias]])</f>
        <v>552.55999999999995</v>
      </c>
    </row>
    <row r="3734" spans="1:28" x14ac:dyDescent="0.35">
      <c r="A3734" t="s">
        <v>7719</v>
      </c>
      <c r="B3734" t="s">
        <v>80</v>
      </c>
      <c r="C3734" t="s">
        <v>1</v>
      </c>
      <c r="D3734" t="s">
        <v>88</v>
      </c>
      <c r="E3734" t="s">
        <v>193</v>
      </c>
      <c r="F3734" s="1">
        <v>43940</v>
      </c>
      <c r="G3734" t="s">
        <v>7613</v>
      </c>
      <c r="H3734" t="s">
        <v>5275</v>
      </c>
      <c r="I3734">
        <v>10035</v>
      </c>
      <c r="J3734" t="s">
        <v>1306</v>
      </c>
      <c r="K3734" t="s">
        <v>1887</v>
      </c>
      <c r="L3734" t="s">
        <v>1860</v>
      </c>
      <c r="M3734" s="1">
        <v>43947</v>
      </c>
      <c r="N3734" t="s">
        <v>1869</v>
      </c>
      <c r="O3734" t="s">
        <v>7623</v>
      </c>
      <c r="P3734" t="s">
        <v>1897</v>
      </c>
      <c r="Q3734" t="s">
        <v>7623</v>
      </c>
      <c r="R3734" t="s">
        <v>1872</v>
      </c>
      <c r="S3734">
        <v>5</v>
      </c>
      <c r="T3734" s="2">
        <v>0</v>
      </c>
      <c r="U3734" s="5">
        <v>13.8</v>
      </c>
      <c r="V3734" s="5">
        <f>ORDENES[[#This Row],[Ventas sin descuento]]-ORDENES[[#This Row],[costos estimados]]</f>
        <v>13.800000000000011</v>
      </c>
      <c r="W3734">
        <v>4</v>
      </c>
      <c r="X3734" s="5">
        <v>459.88</v>
      </c>
      <c r="Y3734" s="5">
        <f>ORDENES[[#This Row],[Ventas Originales (con descuento)]]/(1-ORDENES[[#This Row],[Descuento]])</f>
        <v>459.88</v>
      </c>
      <c r="Z3734" s="5">
        <f>ORDENES[[#This Row],[Ventas Originales (con descuento)]]/ORDENES[[#This Row],[Cantidad]]/(1-ORDENES[[#This Row],[Descuento]])</f>
        <v>114.97</v>
      </c>
      <c r="AA3734" s="5">
        <f>ORDENES[[#This Row],[Ventas Originales (con descuento)]]/ORDENES[[#This Row],[Cantidad]]</f>
        <v>114.97</v>
      </c>
      <c r="AB3734" s="5">
        <f>ORDENES[[#This Row],[Ventas Originales (con descuento)]]-(ORDENES[[#This Row],[Ganancias]])</f>
        <v>446.08</v>
      </c>
    </row>
    <row r="3735" spans="1:28" x14ac:dyDescent="0.35">
      <c r="A3735" t="s">
        <v>7719</v>
      </c>
      <c r="B3735" t="s">
        <v>80</v>
      </c>
      <c r="C3735" t="s">
        <v>1</v>
      </c>
      <c r="D3735" t="s">
        <v>2270</v>
      </c>
      <c r="E3735" t="s">
        <v>11</v>
      </c>
      <c r="F3735" s="1">
        <v>43725</v>
      </c>
      <c r="G3735" t="s">
        <v>7613</v>
      </c>
      <c r="H3735" t="s">
        <v>4230</v>
      </c>
      <c r="I3735">
        <v>10035</v>
      </c>
      <c r="J3735" t="s">
        <v>1521</v>
      </c>
      <c r="K3735" t="s">
        <v>1887</v>
      </c>
      <c r="L3735" t="s">
        <v>1860</v>
      </c>
      <c r="M3735" s="1">
        <v>43731</v>
      </c>
      <c r="N3735" t="s">
        <v>1869</v>
      </c>
      <c r="O3735" t="s">
        <v>7623</v>
      </c>
      <c r="P3735" t="s">
        <v>1897</v>
      </c>
      <c r="Q3735" t="s">
        <v>7623</v>
      </c>
      <c r="R3735" t="s">
        <v>1872</v>
      </c>
      <c r="S3735">
        <v>4</v>
      </c>
      <c r="T3735" s="2">
        <v>0</v>
      </c>
      <c r="U3735" s="5">
        <v>27.43</v>
      </c>
      <c r="V3735" s="5">
        <f>ORDENES[[#This Row],[Ventas sin descuento]]-ORDENES[[#This Row],[costos estimados]]</f>
        <v>27.430000000000007</v>
      </c>
      <c r="W3735">
        <v>4</v>
      </c>
      <c r="X3735" s="5">
        <v>94.6</v>
      </c>
      <c r="Y3735" s="5">
        <f>ORDENES[[#This Row],[Ventas Originales (con descuento)]]/(1-ORDENES[[#This Row],[Descuento]])</f>
        <v>94.6</v>
      </c>
      <c r="Z3735" s="5">
        <f>ORDENES[[#This Row],[Ventas Originales (con descuento)]]/ORDENES[[#This Row],[Cantidad]]/(1-ORDENES[[#This Row],[Descuento]])</f>
        <v>23.65</v>
      </c>
      <c r="AA3735" s="5">
        <f>ORDENES[[#This Row],[Ventas Originales (con descuento)]]/ORDENES[[#This Row],[Cantidad]]</f>
        <v>23.65</v>
      </c>
      <c r="AB3735" s="5">
        <f>ORDENES[[#This Row],[Ventas Originales (con descuento)]]-(ORDENES[[#This Row],[Ganancias]])</f>
        <v>67.169999999999987</v>
      </c>
    </row>
    <row r="3736" spans="1:28" x14ac:dyDescent="0.35">
      <c r="A3736" t="s">
        <v>7719</v>
      </c>
      <c r="B3736" t="s">
        <v>80</v>
      </c>
      <c r="C3736" t="s">
        <v>1</v>
      </c>
      <c r="D3736" t="s">
        <v>555</v>
      </c>
      <c r="E3736" t="s">
        <v>18</v>
      </c>
      <c r="F3736" s="1">
        <v>44459</v>
      </c>
      <c r="G3736" t="s">
        <v>7598</v>
      </c>
      <c r="H3736" t="s">
        <v>4226</v>
      </c>
      <c r="I3736">
        <v>10035</v>
      </c>
      <c r="J3736" t="s">
        <v>1231</v>
      </c>
      <c r="K3736" t="s">
        <v>1887</v>
      </c>
      <c r="L3736" t="s">
        <v>1860</v>
      </c>
      <c r="M3736" s="1">
        <v>44465</v>
      </c>
      <c r="N3736" t="s">
        <v>1869</v>
      </c>
      <c r="O3736" t="s">
        <v>7623</v>
      </c>
      <c r="P3736" t="s">
        <v>1897</v>
      </c>
      <c r="Q3736" t="s">
        <v>7623</v>
      </c>
      <c r="R3736" t="s">
        <v>1872</v>
      </c>
      <c r="S3736">
        <v>4</v>
      </c>
      <c r="T3736" s="2">
        <v>0</v>
      </c>
      <c r="U3736" s="5">
        <v>12.71</v>
      </c>
      <c r="V3736" s="5">
        <f>ORDENES[[#This Row],[Ventas sin descuento]]-ORDENES[[#This Row],[costos estimados]]</f>
        <v>12.71</v>
      </c>
      <c r="W3736">
        <v>4</v>
      </c>
      <c r="X3736" s="5">
        <v>45.4</v>
      </c>
      <c r="Y3736" s="5">
        <f>ORDENES[[#This Row],[Ventas Originales (con descuento)]]/(1-ORDENES[[#This Row],[Descuento]])</f>
        <v>45.4</v>
      </c>
      <c r="Z3736" s="5">
        <f>ORDENES[[#This Row],[Ventas Originales (con descuento)]]/ORDENES[[#This Row],[Cantidad]]/(1-ORDENES[[#This Row],[Descuento]])</f>
        <v>11.35</v>
      </c>
      <c r="AA3736" s="5">
        <f>ORDENES[[#This Row],[Ventas Originales (con descuento)]]/ORDENES[[#This Row],[Cantidad]]</f>
        <v>11.35</v>
      </c>
      <c r="AB3736" s="5">
        <f>ORDENES[[#This Row],[Ventas Originales (con descuento)]]-(ORDENES[[#This Row],[Ganancias]])</f>
        <v>32.69</v>
      </c>
    </row>
    <row r="3737" spans="1:28" x14ac:dyDescent="0.35">
      <c r="A3737" t="s">
        <v>7719</v>
      </c>
      <c r="B3737" t="s">
        <v>308</v>
      </c>
      <c r="C3737" t="s">
        <v>1</v>
      </c>
      <c r="D3737" t="s">
        <v>480</v>
      </c>
      <c r="E3737" t="s">
        <v>199</v>
      </c>
      <c r="F3737" s="1">
        <v>43602</v>
      </c>
      <c r="G3737" t="s">
        <v>7613</v>
      </c>
      <c r="H3737" t="s">
        <v>5343</v>
      </c>
      <c r="I3737">
        <v>11561</v>
      </c>
      <c r="J3737" t="s">
        <v>2765</v>
      </c>
      <c r="K3737" t="s">
        <v>1887</v>
      </c>
      <c r="L3737" t="s">
        <v>1860</v>
      </c>
      <c r="M3737" s="1">
        <v>43608</v>
      </c>
      <c r="N3737" t="s">
        <v>1869</v>
      </c>
      <c r="O3737" t="s">
        <v>7623</v>
      </c>
      <c r="P3737" t="s">
        <v>1897</v>
      </c>
      <c r="Q3737" t="s">
        <v>7623</v>
      </c>
      <c r="R3737" t="s">
        <v>1908</v>
      </c>
      <c r="S3737">
        <v>4</v>
      </c>
      <c r="T3737" s="2">
        <v>0</v>
      </c>
      <c r="U3737" s="5">
        <v>16.12</v>
      </c>
      <c r="V3737" s="5">
        <f>ORDENES[[#This Row],[Ventas sin descuento]]-ORDENES[[#This Row],[costos estimados]]</f>
        <v>16.119999999999997</v>
      </c>
      <c r="W3737">
        <v>4</v>
      </c>
      <c r="X3737" s="5">
        <v>55.6</v>
      </c>
      <c r="Y3737" s="5">
        <f>ORDENES[[#This Row],[Ventas Originales (con descuento)]]/(1-ORDENES[[#This Row],[Descuento]])</f>
        <v>55.6</v>
      </c>
      <c r="Z3737" s="5">
        <f>ORDENES[[#This Row],[Ventas Originales (con descuento)]]/ORDENES[[#This Row],[Cantidad]]/(1-ORDENES[[#This Row],[Descuento]])</f>
        <v>13.9</v>
      </c>
      <c r="AA3737" s="5">
        <f>ORDENES[[#This Row],[Ventas Originales (con descuento)]]/ORDENES[[#This Row],[Cantidad]]</f>
        <v>13.9</v>
      </c>
      <c r="AB3737" s="5">
        <f>ORDENES[[#This Row],[Ventas Originales (con descuento)]]-(ORDENES[[#This Row],[Ganancias]])</f>
        <v>39.480000000000004</v>
      </c>
    </row>
    <row r="3738" spans="1:28" x14ac:dyDescent="0.35">
      <c r="A3738" t="s">
        <v>7719</v>
      </c>
      <c r="B3738" t="s">
        <v>80</v>
      </c>
      <c r="C3738" t="s">
        <v>1</v>
      </c>
      <c r="D3738" t="s">
        <v>2134</v>
      </c>
      <c r="E3738" t="s">
        <v>199</v>
      </c>
      <c r="F3738" s="1">
        <v>44078</v>
      </c>
      <c r="G3738" t="s">
        <v>7613</v>
      </c>
      <c r="H3738" t="s">
        <v>4185</v>
      </c>
      <c r="I3738">
        <v>10011</v>
      </c>
      <c r="J3738" t="s">
        <v>1781</v>
      </c>
      <c r="K3738" t="s">
        <v>1887</v>
      </c>
      <c r="L3738" t="s">
        <v>1860</v>
      </c>
      <c r="M3738" s="1">
        <v>44082</v>
      </c>
      <c r="N3738" t="s">
        <v>1869</v>
      </c>
      <c r="O3738" t="s">
        <v>7623</v>
      </c>
      <c r="P3738" t="s">
        <v>1897</v>
      </c>
      <c r="Q3738" t="s">
        <v>7623</v>
      </c>
      <c r="R3738" t="s">
        <v>1908</v>
      </c>
      <c r="S3738">
        <v>3</v>
      </c>
      <c r="T3738" s="2">
        <v>0</v>
      </c>
      <c r="U3738" s="5">
        <v>6.59</v>
      </c>
      <c r="V3738" s="5">
        <f>ORDENES[[#This Row],[Ventas sin descuento]]-ORDENES[[#This Row],[costos estimados]]</f>
        <v>6.59</v>
      </c>
      <c r="W3738">
        <v>4</v>
      </c>
      <c r="X3738" s="5">
        <v>22.72</v>
      </c>
      <c r="Y3738" s="5">
        <f>ORDENES[[#This Row],[Ventas Originales (con descuento)]]/(1-ORDENES[[#This Row],[Descuento]])</f>
        <v>22.72</v>
      </c>
      <c r="Z3738" s="5">
        <f>ORDENES[[#This Row],[Ventas Originales (con descuento)]]/ORDENES[[#This Row],[Cantidad]]/(1-ORDENES[[#This Row],[Descuento]])</f>
        <v>5.68</v>
      </c>
      <c r="AA3738" s="5">
        <f>ORDENES[[#This Row],[Ventas Originales (con descuento)]]/ORDENES[[#This Row],[Cantidad]]</f>
        <v>5.68</v>
      </c>
      <c r="AB3738" s="5">
        <f>ORDENES[[#This Row],[Ventas Originales (con descuento)]]-(ORDENES[[#This Row],[Ganancias]])</f>
        <v>16.13</v>
      </c>
    </row>
    <row r="3739" spans="1:28" x14ac:dyDescent="0.35">
      <c r="A3739" t="s">
        <v>7719</v>
      </c>
      <c r="B3739" t="s">
        <v>80</v>
      </c>
      <c r="C3739" t="s">
        <v>1</v>
      </c>
      <c r="D3739" t="s">
        <v>296</v>
      </c>
      <c r="E3739" t="s">
        <v>199</v>
      </c>
      <c r="F3739" s="1">
        <v>44414</v>
      </c>
      <c r="G3739" t="s">
        <v>7613</v>
      </c>
      <c r="H3739" t="s">
        <v>5344</v>
      </c>
      <c r="I3739">
        <v>10011</v>
      </c>
      <c r="J3739" t="s">
        <v>1486</v>
      </c>
      <c r="K3739" t="s">
        <v>1887</v>
      </c>
      <c r="L3739" t="s">
        <v>1860</v>
      </c>
      <c r="M3739" s="1">
        <v>44418</v>
      </c>
      <c r="N3739" t="s">
        <v>1869</v>
      </c>
      <c r="O3739" t="s">
        <v>7623</v>
      </c>
      <c r="P3739" t="s">
        <v>1897</v>
      </c>
      <c r="Q3739" t="s">
        <v>7623</v>
      </c>
      <c r="R3739" t="s">
        <v>1908</v>
      </c>
      <c r="S3739">
        <v>3</v>
      </c>
      <c r="T3739" s="2">
        <v>0</v>
      </c>
      <c r="U3739" s="5">
        <v>21.04</v>
      </c>
      <c r="V3739" s="5">
        <f>ORDENES[[#This Row],[Ventas sin descuento]]-ORDENES[[#This Row],[costos estimados]]</f>
        <v>21.04</v>
      </c>
      <c r="W3739">
        <v>4</v>
      </c>
      <c r="X3739" s="5">
        <v>70.12</v>
      </c>
      <c r="Y3739" s="5">
        <f>ORDENES[[#This Row],[Ventas Originales (con descuento)]]/(1-ORDENES[[#This Row],[Descuento]])</f>
        <v>70.12</v>
      </c>
      <c r="Z3739" s="5">
        <f>ORDENES[[#This Row],[Ventas Originales (con descuento)]]/ORDENES[[#This Row],[Cantidad]]/(1-ORDENES[[#This Row],[Descuento]])</f>
        <v>17.53</v>
      </c>
      <c r="AA3739" s="5">
        <f>ORDENES[[#This Row],[Ventas Originales (con descuento)]]/ORDENES[[#This Row],[Cantidad]]</f>
        <v>17.53</v>
      </c>
      <c r="AB3739" s="5">
        <f>ORDENES[[#This Row],[Ventas Originales (con descuento)]]-(ORDENES[[#This Row],[Ganancias]])</f>
        <v>49.080000000000005</v>
      </c>
    </row>
    <row r="3740" spans="1:28" x14ac:dyDescent="0.35">
      <c r="A3740" t="s">
        <v>7719</v>
      </c>
      <c r="B3740" t="s">
        <v>80</v>
      </c>
      <c r="C3740" t="s">
        <v>1</v>
      </c>
      <c r="D3740" t="s">
        <v>434</v>
      </c>
      <c r="E3740" t="s">
        <v>16</v>
      </c>
      <c r="F3740" s="1">
        <v>43970</v>
      </c>
      <c r="G3740" t="s">
        <v>7613</v>
      </c>
      <c r="H3740" t="s">
        <v>4216</v>
      </c>
      <c r="I3740">
        <v>10011</v>
      </c>
      <c r="J3740" t="s">
        <v>1650</v>
      </c>
      <c r="K3740" t="s">
        <v>1887</v>
      </c>
      <c r="L3740" t="s">
        <v>1860</v>
      </c>
      <c r="M3740" s="1">
        <v>43975</v>
      </c>
      <c r="N3740" t="s">
        <v>1869</v>
      </c>
      <c r="O3740" t="s">
        <v>7623</v>
      </c>
      <c r="P3740" t="s">
        <v>1897</v>
      </c>
      <c r="Q3740" t="s">
        <v>7623</v>
      </c>
      <c r="R3740" t="s">
        <v>1877</v>
      </c>
      <c r="S3740">
        <v>3</v>
      </c>
      <c r="T3740" s="2">
        <v>0</v>
      </c>
      <c r="U3740" s="5">
        <v>70.44</v>
      </c>
      <c r="V3740" s="5">
        <f>ORDENES[[#This Row],[Ventas sin descuento]]-ORDENES[[#This Row],[costos estimados]]</f>
        <v>70.44</v>
      </c>
      <c r="W3740">
        <v>5</v>
      </c>
      <c r="X3740" s="5">
        <v>242.9</v>
      </c>
      <c r="Y3740" s="5">
        <f>ORDENES[[#This Row],[Ventas Originales (con descuento)]]/(1-ORDENES[[#This Row],[Descuento]])</f>
        <v>242.9</v>
      </c>
      <c r="Z3740" s="5">
        <f>ORDENES[[#This Row],[Ventas Originales (con descuento)]]/ORDENES[[#This Row],[Cantidad]]/(1-ORDENES[[#This Row],[Descuento]])</f>
        <v>48.58</v>
      </c>
      <c r="AA3740" s="5">
        <f>ORDENES[[#This Row],[Ventas Originales (con descuento)]]/ORDENES[[#This Row],[Cantidad]]</f>
        <v>48.58</v>
      </c>
      <c r="AB3740" s="5">
        <f>ORDENES[[#This Row],[Ventas Originales (con descuento)]]-(ORDENES[[#This Row],[Ganancias]])</f>
        <v>172.46</v>
      </c>
    </row>
    <row r="3741" spans="1:28" x14ac:dyDescent="0.35">
      <c r="A3741" t="s">
        <v>7719</v>
      </c>
      <c r="B3741" t="s">
        <v>80</v>
      </c>
      <c r="C3741" t="s">
        <v>1</v>
      </c>
      <c r="D3741" t="s">
        <v>2414</v>
      </c>
      <c r="E3741" t="s">
        <v>260</v>
      </c>
      <c r="F3741" s="1">
        <v>44094</v>
      </c>
      <c r="G3741" t="s">
        <v>7613</v>
      </c>
      <c r="H3741" t="s">
        <v>5345</v>
      </c>
      <c r="I3741">
        <v>10035</v>
      </c>
      <c r="J3741" t="s">
        <v>2344</v>
      </c>
      <c r="K3741" t="s">
        <v>1887</v>
      </c>
      <c r="L3741" t="s">
        <v>1860</v>
      </c>
      <c r="M3741" s="1">
        <v>44098</v>
      </c>
      <c r="N3741" t="s">
        <v>1869</v>
      </c>
      <c r="O3741" t="s">
        <v>7623</v>
      </c>
      <c r="P3741" t="s">
        <v>1897</v>
      </c>
      <c r="Q3741" t="s">
        <v>7623</v>
      </c>
      <c r="R3741" t="s">
        <v>1877</v>
      </c>
      <c r="S3741">
        <v>3</v>
      </c>
      <c r="T3741" s="2">
        <v>0</v>
      </c>
      <c r="U3741" s="5">
        <v>129.77000000000001</v>
      </c>
      <c r="V3741" s="5">
        <f>ORDENES[[#This Row],[Ventas sin descuento]]-ORDENES[[#This Row],[costos estimados]]</f>
        <v>129.76999999999998</v>
      </c>
      <c r="W3741">
        <v>5</v>
      </c>
      <c r="X3741" s="5">
        <v>393.25</v>
      </c>
      <c r="Y3741" s="5">
        <f>ORDENES[[#This Row],[Ventas Originales (con descuento)]]/(1-ORDENES[[#This Row],[Descuento]])</f>
        <v>393.25</v>
      </c>
      <c r="Z3741" s="5">
        <f>ORDENES[[#This Row],[Ventas Originales (con descuento)]]/ORDENES[[#This Row],[Cantidad]]/(1-ORDENES[[#This Row],[Descuento]])</f>
        <v>78.650000000000006</v>
      </c>
      <c r="AA3741" s="5">
        <f>ORDENES[[#This Row],[Ventas Originales (con descuento)]]/ORDENES[[#This Row],[Cantidad]]</f>
        <v>78.650000000000006</v>
      </c>
      <c r="AB3741" s="5">
        <f>ORDENES[[#This Row],[Ventas Originales (con descuento)]]-(ORDENES[[#This Row],[Ganancias]])</f>
        <v>263.48</v>
      </c>
    </row>
    <row r="3742" spans="1:28" x14ac:dyDescent="0.35">
      <c r="A3742" t="s">
        <v>7719</v>
      </c>
      <c r="B3742" t="s">
        <v>171</v>
      </c>
      <c r="C3742" t="s">
        <v>1</v>
      </c>
      <c r="D3742" t="s">
        <v>2414</v>
      </c>
      <c r="E3742" t="s">
        <v>18</v>
      </c>
      <c r="F3742" s="1">
        <v>43777</v>
      </c>
      <c r="G3742" t="s">
        <v>7613</v>
      </c>
      <c r="H3742" t="s">
        <v>5346</v>
      </c>
      <c r="I3742">
        <v>2038</v>
      </c>
      <c r="J3742" t="s">
        <v>1502</v>
      </c>
      <c r="K3742" t="s">
        <v>1887</v>
      </c>
      <c r="L3742" t="s">
        <v>1860</v>
      </c>
      <c r="M3742" s="1">
        <v>43783</v>
      </c>
      <c r="N3742" t="s">
        <v>1869</v>
      </c>
      <c r="O3742" t="s">
        <v>7623</v>
      </c>
      <c r="P3742" t="s">
        <v>1917</v>
      </c>
      <c r="Q3742" t="s">
        <v>7623</v>
      </c>
      <c r="R3742" t="s">
        <v>1874</v>
      </c>
      <c r="S3742">
        <v>4</v>
      </c>
      <c r="T3742" s="2">
        <v>0</v>
      </c>
      <c r="U3742" s="5">
        <v>3.38</v>
      </c>
      <c r="V3742" s="5">
        <f>ORDENES[[#This Row],[Ventas sin descuento]]-ORDENES[[#This Row],[costos estimados]]</f>
        <v>3.3800000000000008</v>
      </c>
      <c r="W3742">
        <v>5</v>
      </c>
      <c r="X3742" s="5">
        <v>11.65</v>
      </c>
      <c r="Y3742" s="5">
        <f>ORDENES[[#This Row],[Ventas Originales (con descuento)]]/(1-ORDENES[[#This Row],[Descuento]])</f>
        <v>11.65</v>
      </c>
      <c r="Z3742" s="5">
        <f>ORDENES[[#This Row],[Ventas Originales (con descuento)]]/ORDENES[[#This Row],[Cantidad]]/(1-ORDENES[[#This Row],[Descuento]])</f>
        <v>2.33</v>
      </c>
      <c r="AA3742" s="5">
        <f>ORDENES[[#This Row],[Ventas Originales (con descuento)]]/ORDENES[[#This Row],[Cantidad]]</f>
        <v>2.33</v>
      </c>
      <c r="AB3742" s="5">
        <f>ORDENES[[#This Row],[Ventas Originales (con descuento)]]-(ORDENES[[#This Row],[Ganancias]])</f>
        <v>8.27</v>
      </c>
    </row>
    <row r="3743" spans="1:28" x14ac:dyDescent="0.35">
      <c r="A3743" t="s">
        <v>7719</v>
      </c>
      <c r="B3743" t="s">
        <v>308</v>
      </c>
      <c r="C3743" t="s">
        <v>1</v>
      </c>
      <c r="D3743" t="s">
        <v>88</v>
      </c>
      <c r="E3743" t="s">
        <v>18</v>
      </c>
      <c r="F3743" s="1">
        <v>43189</v>
      </c>
      <c r="G3743" t="s">
        <v>7613</v>
      </c>
      <c r="H3743" t="s">
        <v>5347</v>
      </c>
      <c r="I3743">
        <v>11561</v>
      </c>
      <c r="J3743" t="s">
        <v>2142</v>
      </c>
      <c r="K3743" t="s">
        <v>1887</v>
      </c>
      <c r="L3743" t="s">
        <v>1860</v>
      </c>
      <c r="M3743" s="1">
        <v>43193</v>
      </c>
      <c r="N3743" t="s">
        <v>1869</v>
      </c>
      <c r="O3743" t="s">
        <v>7623</v>
      </c>
      <c r="P3743" t="s">
        <v>1897</v>
      </c>
      <c r="Q3743" t="s">
        <v>7623</v>
      </c>
      <c r="R3743" t="s">
        <v>1874</v>
      </c>
      <c r="S3743">
        <v>3</v>
      </c>
      <c r="T3743" s="2">
        <v>0</v>
      </c>
      <c r="U3743" s="5">
        <v>20.85</v>
      </c>
      <c r="V3743" s="5">
        <f>ORDENES[[#This Row],[Ventas sin descuento]]-ORDENES[[#This Row],[costos estimados]]</f>
        <v>20.85</v>
      </c>
      <c r="W3743">
        <v>5</v>
      </c>
      <c r="X3743" s="5">
        <v>49.65</v>
      </c>
      <c r="Y3743" s="5">
        <f>ORDENES[[#This Row],[Ventas Originales (con descuento)]]/(1-ORDENES[[#This Row],[Descuento]])</f>
        <v>49.65</v>
      </c>
      <c r="Z3743" s="5">
        <f>ORDENES[[#This Row],[Ventas Originales (con descuento)]]/ORDENES[[#This Row],[Cantidad]]/(1-ORDENES[[#This Row],[Descuento]])</f>
        <v>9.93</v>
      </c>
      <c r="AA3743" s="5">
        <f>ORDENES[[#This Row],[Ventas Originales (con descuento)]]/ORDENES[[#This Row],[Cantidad]]</f>
        <v>9.93</v>
      </c>
      <c r="AB3743" s="5">
        <f>ORDENES[[#This Row],[Ventas Originales (con descuento)]]-(ORDENES[[#This Row],[Ganancias]])</f>
        <v>28.799999999999997</v>
      </c>
    </row>
    <row r="3744" spans="1:28" x14ac:dyDescent="0.35">
      <c r="A3744" t="s">
        <v>7719</v>
      </c>
      <c r="B3744" t="s">
        <v>80</v>
      </c>
      <c r="C3744" t="s">
        <v>1</v>
      </c>
      <c r="D3744" t="s">
        <v>513</v>
      </c>
      <c r="E3744" t="s">
        <v>13</v>
      </c>
      <c r="F3744" s="1">
        <v>44280</v>
      </c>
      <c r="G3744" t="s">
        <v>7598</v>
      </c>
      <c r="H3744" t="s">
        <v>5348</v>
      </c>
      <c r="I3744">
        <v>10024</v>
      </c>
      <c r="J3744" t="s">
        <v>1299</v>
      </c>
      <c r="K3744" t="s">
        <v>1887</v>
      </c>
      <c r="L3744" t="s">
        <v>1860</v>
      </c>
      <c r="M3744" s="1">
        <v>44286</v>
      </c>
      <c r="N3744" t="s">
        <v>1869</v>
      </c>
      <c r="O3744" t="s">
        <v>7623</v>
      </c>
      <c r="P3744" t="s">
        <v>1897</v>
      </c>
      <c r="Q3744" t="s">
        <v>7623</v>
      </c>
      <c r="R3744" t="s">
        <v>1874</v>
      </c>
      <c r="S3744">
        <v>4</v>
      </c>
      <c r="T3744" s="2">
        <v>0</v>
      </c>
      <c r="U3744" s="5">
        <v>2.98</v>
      </c>
      <c r="V3744" s="5">
        <f>ORDENES[[#This Row],[Ventas sin descuento]]-ORDENES[[#This Row],[costos estimados]]</f>
        <v>2.9800000000000004</v>
      </c>
      <c r="W3744">
        <v>5</v>
      </c>
      <c r="X3744" s="5">
        <v>11.05</v>
      </c>
      <c r="Y3744" s="5">
        <f>ORDENES[[#This Row],[Ventas Originales (con descuento)]]/(1-ORDENES[[#This Row],[Descuento]])</f>
        <v>11.05</v>
      </c>
      <c r="Z3744" s="5">
        <f>ORDENES[[#This Row],[Ventas Originales (con descuento)]]/ORDENES[[#This Row],[Cantidad]]/(1-ORDENES[[#This Row],[Descuento]])</f>
        <v>2.21</v>
      </c>
      <c r="AA3744" s="5">
        <f>ORDENES[[#This Row],[Ventas Originales (con descuento)]]/ORDENES[[#This Row],[Cantidad]]</f>
        <v>2.21</v>
      </c>
      <c r="AB3744" s="5">
        <f>ORDENES[[#This Row],[Ventas Originales (con descuento)]]-(ORDENES[[#This Row],[Ganancias]])</f>
        <v>8.07</v>
      </c>
    </row>
    <row r="3745" spans="1:28" x14ac:dyDescent="0.35">
      <c r="A3745" t="s">
        <v>7719</v>
      </c>
      <c r="B3745" t="s">
        <v>144</v>
      </c>
      <c r="C3745" t="s">
        <v>1</v>
      </c>
      <c r="D3745" t="s">
        <v>504</v>
      </c>
      <c r="E3745" t="s">
        <v>35</v>
      </c>
      <c r="F3745" s="1">
        <v>43342</v>
      </c>
      <c r="G3745" t="s">
        <v>7613</v>
      </c>
      <c r="H3745" t="s">
        <v>5323</v>
      </c>
      <c r="I3745">
        <v>6010</v>
      </c>
      <c r="J3745" t="s">
        <v>2599</v>
      </c>
      <c r="K3745" t="s">
        <v>1887</v>
      </c>
      <c r="L3745" t="s">
        <v>1860</v>
      </c>
      <c r="M3745" s="1">
        <v>43347</v>
      </c>
      <c r="N3745" t="s">
        <v>1869</v>
      </c>
      <c r="O3745" t="s">
        <v>7623</v>
      </c>
      <c r="P3745" t="s">
        <v>1914</v>
      </c>
      <c r="Q3745" t="s">
        <v>7623</v>
      </c>
      <c r="R3745" t="s">
        <v>1876</v>
      </c>
      <c r="S3745">
        <v>3</v>
      </c>
      <c r="T3745" s="2">
        <v>0</v>
      </c>
      <c r="U3745" s="5">
        <v>11.89</v>
      </c>
      <c r="V3745" s="5">
        <f>ORDENES[[#This Row],[Ventas sin descuento]]-ORDENES[[#This Row],[costos estimados]]</f>
        <v>11.89</v>
      </c>
      <c r="W3745">
        <v>5</v>
      </c>
      <c r="X3745" s="5">
        <v>25.3</v>
      </c>
      <c r="Y3745" s="5">
        <f>ORDENES[[#This Row],[Ventas Originales (con descuento)]]/(1-ORDENES[[#This Row],[Descuento]])</f>
        <v>25.3</v>
      </c>
      <c r="Z3745" s="5">
        <f>ORDENES[[#This Row],[Ventas Originales (con descuento)]]/ORDENES[[#This Row],[Cantidad]]/(1-ORDENES[[#This Row],[Descuento]])</f>
        <v>5.0600000000000005</v>
      </c>
      <c r="AA3745" s="5">
        <f>ORDENES[[#This Row],[Ventas Originales (con descuento)]]/ORDENES[[#This Row],[Cantidad]]</f>
        <v>5.0600000000000005</v>
      </c>
      <c r="AB3745" s="5">
        <f>ORDENES[[#This Row],[Ventas Originales (con descuento)]]-(ORDENES[[#This Row],[Ganancias]])</f>
        <v>13.41</v>
      </c>
    </row>
    <row r="3746" spans="1:28" x14ac:dyDescent="0.35">
      <c r="A3746" t="s">
        <v>7719</v>
      </c>
      <c r="B3746" t="s">
        <v>516</v>
      </c>
      <c r="C3746" t="s">
        <v>1</v>
      </c>
      <c r="D3746" t="s">
        <v>2066</v>
      </c>
      <c r="E3746" t="s">
        <v>7624</v>
      </c>
      <c r="F3746" s="1">
        <v>44541</v>
      </c>
      <c r="G3746" t="s">
        <v>7613</v>
      </c>
      <c r="H3746" t="s">
        <v>5279</v>
      </c>
      <c r="I3746">
        <v>7060</v>
      </c>
      <c r="J3746" t="s">
        <v>7668</v>
      </c>
      <c r="K3746" t="s">
        <v>1887</v>
      </c>
      <c r="L3746" t="s">
        <v>1860</v>
      </c>
      <c r="M3746" s="1">
        <v>44547</v>
      </c>
      <c r="N3746" t="s">
        <v>1869</v>
      </c>
      <c r="O3746" t="s">
        <v>7623</v>
      </c>
      <c r="P3746" t="s">
        <v>1915</v>
      </c>
      <c r="Q3746" t="s">
        <v>7623</v>
      </c>
      <c r="R3746" t="s">
        <v>1876</v>
      </c>
      <c r="S3746">
        <v>4</v>
      </c>
      <c r="T3746" s="2">
        <v>0</v>
      </c>
      <c r="U3746" s="5">
        <v>18.09</v>
      </c>
      <c r="V3746" s="5">
        <f>ORDENES[[#This Row],[Ventas sin descuento]]-ORDENES[[#This Row],[costos estimados]]</f>
        <v>18.09</v>
      </c>
      <c r="W3746">
        <v>5</v>
      </c>
      <c r="X3746" s="5">
        <v>40.200000000000003</v>
      </c>
      <c r="Y3746" s="5">
        <f>ORDENES[[#This Row],[Ventas Originales (con descuento)]]/(1-ORDENES[[#This Row],[Descuento]])</f>
        <v>40.200000000000003</v>
      </c>
      <c r="Z3746" s="5">
        <f>ORDENES[[#This Row],[Ventas Originales (con descuento)]]/ORDENES[[#This Row],[Cantidad]]/(1-ORDENES[[#This Row],[Descuento]])</f>
        <v>8.0400000000000009</v>
      </c>
      <c r="AA3746" s="5">
        <f>ORDENES[[#This Row],[Ventas Originales (con descuento)]]/ORDENES[[#This Row],[Cantidad]]</f>
        <v>8.0400000000000009</v>
      </c>
      <c r="AB3746" s="5">
        <f>ORDENES[[#This Row],[Ventas Originales (con descuento)]]-(ORDENES[[#This Row],[Ganancias]])</f>
        <v>22.110000000000003</v>
      </c>
    </row>
    <row r="3747" spans="1:28" x14ac:dyDescent="0.35">
      <c r="A3747" t="s">
        <v>7719</v>
      </c>
      <c r="B3747" t="s">
        <v>2375</v>
      </c>
      <c r="C3747" t="s">
        <v>1</v>
      </c>
      <c r="D3747" t="s">
        <v>489</v>
      </c>
      <c r="E3747" t="s">
        <v>188</v>
      </c>
      <c r="F3747" s="1">
        <v>43267</v>
      </c>
      <c r="G3747" t="s">
        <v>7613</v>
      </c>
      <c r="H3747" t="s">
        <v>5330</v>
      </c>
      <c r="I3747">
        <v>11550</v>
      </c>
      <c r="J3747" t="s">
        <v>188</v>
      </c>
      <c r="K3747" t="s">
        <v>1887</v>
      </c>
      <c r="L3747" t="s">
        <v>1860</v>
      </c>
      <c r="M3747" s="1">
        <v>43272</v>
      </c>
      <c r="N3747" t="s">
        <v>1869</v>
      </c>
      <c r="O3747" t="s">
        <v>7623</v>
      </c>
      <c r="P3747" t="s">
        <v>1897</v>
      </c>
      <c r="Q3747" t="s">
        <v>7623</v>
      </c>
      <c r="R3747" t="s">
        <v>1890</v>
      </c>
      <c r="S3747">
        <v>3</v>
      </c>
      <c r="T3747" s="2">
        <v>0</v>
      </c>
      <c r="U3747" s="5">
        <v>19.46</v>
      </c>
      <c r="V3747" s="5">
        <f>ORDENES[[#This Row],[Ventas sin descuento]]-ORDENES[[#This Row],[costos estimados]]</f>
        <v>19.46</v>
      </c>
      <c r="W3747">
        <v>5</v>
      </c>
      <c r="X3747" s="5">
        <v>41.4</v>
      </c>
      <c r="Y3747" s="5">
        <f>ORDENES[[#This Row],[Ventas Originales (con descuento)]]/(1-ORDENES[[#This Row],[Descuento]])</f>
        <v>41.4</v>
      </c>
      <c r="Z3747" s="5">
        <f>ORDENES[[#This Row],[Ventas Originales (con descuento)]]/ORDENES[[#This Row],[Cantidad]]/(1-ORDENES[[#This Row],[Descuento]])</f>
        <v>8.2799999999999994</v>
      </c>
      <c r="AA3747" s="5">
        <f>ORDENES[[#This Row],[Ventas Originales (con descuento)]]/ORDENES[[#This Row],[Cantidad]]</f>
        <v>8.2799999999999994</v>
      </c>
      <c r="AB3747" s="5">
        <f>ORDENES[[#This Row],[Ventas Originales (con descuento)]]-(ORDENES[[#This Row],[Ganancias]])</f>
        <v>21.939999999999998</v>
      </c>
    </row>
    <row r="3748" spans="1:28" x14ac:dyDescent="0.35">
      <c r="A3748" t="s">
        <v>7719</v>
      </c>
      <c r="B3748" t="s">
        <v>293</v>
      </c>
      <c r="C3748" t="s">
        <v>1</v>
      </c>
      <c r="D3748" t="s">
        <v>182</v>
      </c>
      <c r="E3748" t="s">
        <v>18</v>
      </c>
      <c r="F3748" s="1">
        <v>44481</v>
      </c>
      <c r="G3748" t="s">
        <v>7598</v>
      </c>
      <c r="H3748" t="s">
        <v>4192</v>
      </c>
      <c r="I3748">
        <v>8701</v>
      </c>
      <c r="J3748" t="s">
        <v>1264</v>
      </c>
      <c r="K3748" t="s">
        <v>1887</v>
      </c>
      <c r="L3748" t="s">
        <v>1860</v>
      </c>
      <c r="M3748" s="1">
        <v>44485</v>
      </c>
      <c r="N3748" t="s">
        <v>1869</v>
      </c>
      <c r="O3748" t="s">
        <v>7623</v>
      </c>
      <c r="P3748" t="s">
        <v>1915</v>
      </c>
      <c r="Q3748" t="s">
        <v>7623</v>
      </c>
      <c r="R3748" t="s">
        <v>1898</v>
      </c>
      <c r="S3748">
        <v>3</v>
      </c>
      <c r="T3748" s="2">
        <v>0</v>
      </c>
      <c r="U3748" s="5">
        <v>8.77</v>
      </c>
      <c r="V3748" s="5">
        <f>ORDENES[[#This Row],[Ventas sin descuento]]-ORDENES[[#This Row],[costos estimados]]</f>
        <v>8.77</v>
      </c>
      <c r="W3748">
        <v>5</v>
      </c>
      <c r="X3748" s="5">
        <v>17.899999999999999</v>
      </c>
      <c r="Y3748" s="5">
        <f>ORDENES[[#This Row],[Ventas Originales (con descuento)]]/(1-ORDENES[[#This Row],[Descuento]])</f>
        <v>17.899999999999999</v>
      </c>
      <c r="Z3748" s="5">
        <f>ORDENES[[#This Row],[Ventas Originales (con descuento)]]/ORDENES[[#This Row],[Cantidad]]/(1-ORDENES[[#This Row],[Descuento]])</f>
        <v>3.5799999999999996</v>
      </c>
      <c r="AA3748" s="5">
        <f>ORDENES[[#This Row],[Ventas Originales (con descuento)]]/ORDENES[[#This Row],[Cantidad]]</f>
        <v>3.5799999999999996</v>
      </c>
      <c r="AB3748" s="5">
        <f>ORDENES[[#This Row],[Ventas Originales (con descuento)]]-(ORDENES[[#This Row],[Ganancias]])</f>
        <v>9.129999999999999</v>
      </c>
    </row>
    <row r="3749" spans="1:28" x14ac:dyDescent="0.35">
      <c r="A3749" t="s">
        <v>7719</v>
      </c>
      <c r="B3749" t="s">
        <v>2273</v>
      </c>
      <c r="C3749" t="s">
        <v>1</v>
      </c>
      <c r="D3749" t="s">
        <v>117</v>
      </c>
      <c r="E3749" t="s">
        <v>47</v>
      </c>
      <c r="F3749" s="1">
        <v>43613</v>
      </c>
      <c r="G3749" t="s">
        <v>7598</v>
      </c>
      <c r="H3749" t="s">
        <v>5301</v>
      </c>
      <c r="I3749">
        <v>11520</v>
      </c>
      <c r="J3749" t="s">
        <v>2539</v>
      </c>
      <c r="K3749" t="s">
        <v>1887</v>
      </c>
      <c r="L3749" t="s">
        <v>1860</v>
      </c>
      <c r="M3749" s="1">
        <v>43617</v>
      </c>
      <c r="N3749" t="s">
        <v>1869</v>
      </c>
      <c r="O3749" t="s">
        <v>7623</v>
      </c>
      <c r="P3749" t="s">
        <v>1897</v>
      </c>
      <c r="Q3749" t="s">
        <v>7623</v>
      </c>
      <c r="R3749" t="s">
        <v>1868</v>
      </c>
      <c r="S3749">
        <v>3</v>
      </c>
      <c r="T3749" s="2">
        <v>0</v>
      </c>
      <c r="U3749" s="5">
        <v>6</v>
      </c>
      <c r="V3749" s="5">
        <f>ORDENES[[#This Row],[Ventas sin descuento]]-ORDENES[[#This Row],[costos estimados]]</f>
        <v>6</v>
      </c>
      <c r="W3749">
        <v>5</v>
      </c>
      <c r="X3749" s="5">
        <v>13.05</v>
      </c>
      <c r="Y3749" s="5">
        <f>ORDENES[[#This Row],[Ventas Originales (con descuento)]]/(1-ORDENES[[#This Row],[Descuento]])</f>
        <v>13.05</v>
      </c>
      <c r="Z3749" s="5">
        <f>ORDENES[[#This Row],[Ventas Originales (con descuento)]]/ORDENES[[#This Row],[Cantidad]]/(1-ORDENES[[#This Row],[Descuento]])</f>
        <v>2.6100000000000003</v>
      </c>
      <c r="AA3749" s="5">
        <f>ORDENES[[#This Row],[Ventas Originales (con descuento)]]/ORDENES[[#This Row],[Cantidad]]</f>
        <v>2.6100000000000003</v>
      </c>
      <c r="AB3749" s="5">
        <f>ORDENES[[#This Row],[Ventas Originales (con descuento)]]-(ORDENES[[#This Row],[Ganancias]])</f>
        <v>7.0500000000000007</v>
      </c>
    </row>
    <row r="3750" spans="1:28" x14ac:dyDescent="0.35">
      <c r="A3750" t="s">
        <v>7719</v>
      </c>
      <c r="B3750" t="s">
        <v>80</v>
      </c>
      <c r="C3750" t="s">
        <v>1</v>
      </c>
      <c r="D3750" t="s">
        <v>23</v>
      </c>
      <c r="E3750" t="s">
        <v>47</v>
      </c>
      <c r="F3750" s="1">
        <v>44005</v>
      </c>
      <c r="G3750" t="s">
        <v>7613</v>
      </c>
      <c r="H3750" t="s">
        <v>5281</v>
      </c>
      <c r="I3750">
        <v>10009</v>
      </c>
      <c r="J3750" t="s">
        <v>2931</v>
      </c>
      <c r="K3750" t="s">
        <v>1887</v>
      </c>
      <c r="L3750" t="s">
        <v>1860</v>
      </c>
      <c r="M3750" s="1">
        <v>44010</v>
      </c>
      <c r="N3750" t="s">
        <v>1869</v>
      </c>
      <c r="O3750" t="s">
        <v>7623</v>
      </c>
      <c r="P3750" t="s">
        <v>1897</v>
      </c>
      <c r="Q3750" t="s">
        <v>7623</v>
      </c>
      <c r="R3750" t="s">
        <v>1868</v>
      </c>
      <c r="S3750">
        <v>3</v>
      </c>
      <c r="T3750" s="2">
        <v>0</v>
      </c>
      <c r="U3750" s="5">
        <v>8.67</v>
      </c>
      <c r="V3750" s="5">
        <f>ORDENES[[#This Row],[Ventas sin descuento]]-ORDENES[[#This Row],[costos estimados]]</f>
        <v>8.67</v>
      </c>
      <c r="W3750">
        <v>5</v>
      </c>
      <c r="X3750" s="5">
        <v>18.45</v>
      </c>
      <c r="Y3750" s="5">
        <f>ORDENES[[#This Row],[Ventas Originales (con descuento)]]/(1-ORDENES[[#This Row],[Descuento]])</f>
        <v>18.45</v>
      </c>
      <c r="Z3750" s="5">
        <f>ORDENES[[#This Row],[Ventas Originales (con descuento)]]/ORDENES[[#This Row],[Cantidad]]/(1-ORDENES[[#This Row],[Descuento]])</f>
        <v>3.69</v>
      </c>
      <c r="AA3750" s="5">
        <f>ORDENES[[#This Row],[Ventas Originales (con descuento)]]/ORDENES[[#This Row],[Cantidad]]</f>
        <v>3.69</v>
      </c>
      <c r="AB3750" s="5">
        <f>ORDENES[[#This Row],[Ventas Originales (con descuento)]]-(ORDENES[[#This Row],[Ganancias]])</f>
        <v>9.7799999999999994</v>
      </c>
    </row>
    <row r="3751" spans="1:28" x14ac:dyDescent="0.35">
      <c r="A3751" t="s">
        <v>7719</v>
      </c>
      <c r="B3751" t="s">
        <v>332</v>
      </c>
      <c r="C3751" t="s">
        <v>1</v>
      </c>
      <c r="D3751" t="s">
        <v>2874</v>
      </c>
      <c r="E3751" t="s">
        <v>21</v>
      </c>
      <c r="F3751" s="1">
        <v>44386</v>
      </c>
      <c r="G3751" t="s">
        <v>7613</v>
      </c>
      <c r="H3751" t="s">
        <v>5341</v>
      </c>
      <c r="I3751">
        <v>6040</v>
      </c>
      <c r="J3751" t="s">
        <v>3339</v>
      </c>
      <c r="K3751" t="s">
        <v>1887</v>
      </c>
      <c r="L3751" t="s">
        <v>1860</v>
      </c>
      <c r="M3751" s="1">
        <v>44392</v>
      </c>
      <c r="N3751" t="s">
        <v>1869</v>
      </c>
      <c r="O3751" t="s">
        <v>7623</v>
      </c>
      <c r="P3751" t="s">
        <v>1914</v>
      </c>
      <c r="Q3751" t="s">
        <v>7623</v>
      </c>
      <c r="R3751" t="s">
        <v>1879</v>
      </c>
      <c r="S3751">
        <v>4</v>
      </c>
      <c r="T3751" s="2">
        <v>0</v>
      </c>
      <c r="U3751" s="5">
        <v>134.65</v>
      </c>
      <c r="V3751" s="5">
        <f>ORDENES[[#This Row],[Ventas sin descuento]]-ORDENES[[#This Row],[costos estimados]]</f>
        <v>134.65</v>
      </c>
      <c r="W3751">
        <v>5</v>
      </c>
      <c r="X3751" s="5">
        <v>274.8</v>
      </c>
      <c r="Y3751" s="5">
        <f>ORDENES[[#This Row],[Ventas Originales (con descuento)]]/(1-ORDENES[[#This Row],[Descuento]])</f>
        <v>274.8</v>
      </c>
      <c r="Z3751" s="5">
        <f>ORDENES[[#This Row],[Ventas Originales (con descuento)]]/ORDENES[[#This Row],[Cantidad]]/(1-ORDENES[[#This Row],[Descuento]])</f>
        <v>54.96</v>
      </c>
      <c r="AA3751" s="5">
        <f>ORDENES[[#This Row],[Ventas Originales (con descuento)]]/ORDENES[[#This Row],[Cantidad]]</f>
        <v>54.96</v>
      </c>
      <c r="AB3751" s="5">
        <f>ORDENES[[#This Row],[Ventas Originales (con descuento)]]-(ORDENES[[#This Row],[Ganancias]])</f>
        <v>140.15</v>
      </c>
    </row>
    <row r="3752" spans="1:28" x14ac:dyDescent="0.35">
      <c r="A3752" t="s">
        <v>7719</v>
      </c>
      <c r="B3752" t="s">
        <v>169</v>
      </c>
      <c r="C3752" t="s">
        <v>1</v>
      </c>
      <c r="D3752" t="s">
        <v>2255</v>
      </c>
      <c r="E3752" t="s">
        <v>1949</v>
      </c>
      <c r="F3752" s="1">
        <v>44149</v>
      </c>
      <c r="G3752" t="s">
        <v>7613</v>
      </c>
      <c r="H3752" t="s">
        <v>4213</v>
      </c>
      <c r="I3752">
        <v>19711</v>
      </c>
      <c r="J3752" t="s">
        <v>2907</v>
      </c>
      <c r="K3752" t="s">
        <v>1887</v>
      </c>
      <c r="L3752" t="s">
        <v>1860</v>
      </c>
      <c r="M3752" s="1">
        <v>44155</v>
      </c>
      <c r="N3752" t="s">
        <v>1869</v>
      </c>
      <c r="O3752" t="s">
        <v>7623</v>
      </c>
      <c r="P3752" t="s">
        <v>1895</v>
      </c>
      <c r="Q3752" t="s">
        <v>7623</v>
      </c>
      <c r="R3752" t="s">
        <v>1879</v>
      </c>
      <c r="S3752">
        <v>4</v>
      </c>
      <c r="T3752" s="2">
        <v>0</v>
      </c>
      <c r="U3752" s="5">
        <v>7.57</v>
      </c>
      <c r="V3752" s="5">
        <f>ORDENES[[#This Row],[Ventas sin descuento]]-ORDENES[[#This Row],[costos estimados]]</f>
        <v>7.57</v>
      </c>
      <c r="W3752">
        <v>5</v>
      </c>
      <c r="X3752" s="5">
        <v>16.45</v>
      </c>
      <c r="Y3752" s="5">
        <f>ORDENES[[#This Row],[Ventas Originales (con descuento)]]/(1-ORDENES[[#This Row],[Descuento]])</f>
        <v>16.45</v>
      </c>
      <c r="Z3752" s="5">
        <f>ORDENES[[#This Row],[Ventas Originales (con descuento)]]/ORDENES[[#This Row],[Cantidad]]/(1-ORDENES[[#This Row],[Descuento]])</f>
        <v>3.29</v>
      </c>
      <c r="AA3752" s="5">
        <f>ORDENES[[#This Row],[Ventas Originales (con descuento)]]/ORDENES[[#This Row],[Cantidad]]</f>
        <v>3.29</v>
      </c>
      <c r="AB3752" s="5">
        <f>ORDENES[[#This Row],[Ventas Originales (con descuento)]]-(ORDENES[[#This Row],[Ganancias]])</f>
        <v>8.879999999999999</v>
      </c>
    </row>
    <row r="3753" spans="1:28" x14ac:dyDescent="0.35">
      <c r="A3753" t="s">
        <v>7719</v>
      </c>
      <c r="B3753" t="s">
        <v>2768</v>
      </c>
      <c r="C3753" t="s">
        <v>1</v>
      </c>
      <c r="D3753" t="s">
        <v>489</v>
      </c>
      <c r="E3753" t="s">
        <v>1949</v>
      </c>
      <c r="F3753" s="1">
        <v>44328</v>
      </c>
      <c r="G3753" t="s">
        <v>7613</v>
      </c>
      <c r="H3753" t="s">
        <v>5349</v>
      </c>
      <c r="I3753">
        <v>2149</v>
      </c>
      <c r="J3753" t="s">
        <v>1950</v>
      </c>
      <c r="K3753" t="s">
        <v>1887</v>
      </c>
      <c r="L3753" t="s">
        <v>1860</v>
      </c>
      <c r="M3753" s="1">
        <v>44333</v>
      </c>
      <c r="N3753" t="s">
        <v>1869</v>
      </c>
      <c r="O3753" t="s">
        <v>7623</v>
      </c>
      <c r="P3753" t="s">
        <v>1917</v>
      </c>
      <c r="Q3753" t="s">
        <v>7623</v>
      </c>
      <c r="R3753" t="s">
        <v>1879</v>
      </c>
      <c r="S3753">
        <v>3</v>
      </c>
      <c r="T3753" s="2">
        <v>0</v>
      </c>
      <c r="U3753" s="5">
        <v>42.05</v>
      </c>
      <c r="V3753" s="5">
        <f>ORDENES[[#This Row],[Ventas sin descuento]]-ORDENES[[#This Row],[costos estimados]]</f>
        <v>42.05</v>
      </c>
      <c r="W3753">
        <v>5</v>
      </c>
      <c r="X3753" s="5">
        <v>87.6</v>
      </c>
      <c r="Y3753" s="5">
        <f>ORDENES[[#This Row],[Ventas Originales (con descuento)]]/(1-ORDENES[[#This Row],[Descuento]])</f>
        <v>87.6</v>
      </c>
      <c r="Z3753" s="5">
        <f>ORDENES[[#This Row],[Ventas Originales (con descuento)]]/ORDENES[[#This Row],[Cantidad]]/(1-ORDENES[[#This Row],[Descuento]])</f>
        <v>17.52</v>
      </c>
      <c r="AA3753" s="5">
        <f>ORDENES[[#This Row],[Ventas Originales (con descuento)]]/ORDENES[[#This Row],[Cantidad]]</f>
        <v>17.52</v>
      </c>
      <c r="AB3753" s="5">
        <f>ORDENES[[#This Row],[Ventas Originales (con descuento)]]-(ORDENES[[#This Row],[Ganancias]])</f>
        <v>45.55</v>
      </c>
    </row>
    <row r="3754" spans="1:28" x14ac:dyDescent="0.35">
      <c r="A3754" t="s">
        <v>7719</v>
      </c>
      <c r="B3754" t="s">
        <v>396</v>
      </c>
      <c r="C3754" t="s">
        <v>1</v>
      </c>
      <c r="D3754" t="s">
        <v>2020</v>
      </c>
      <c r="E3754" t="s">
        <v>205</v>
      </c>
      <c r="F3754" s="1">
        <v>43720</v>
      </c>
      <c r="G3754" t="s">
        <v>7613</v>
      </c>
      <c r="H3754" t="s">
        <v>5248</v>
      </c>
      <c r="I3754">
        <v>13021</v>
      </c>
      <c r="J3754" t="s">
        <v>3293</v>
      </c>
      <c r="K3754" t="s">
        <v>1887</v>
      </c>
      <c r="L3754" t="s">
        <v>1860</v>
      </c>
      <c r="M3754" s="1">
        <v>43726</v>
      </c>
      <c r="N3754" t="s">
        <v>1869</v>
      </c>
      <c r="O3754" t="s">
        <v>7623</v>
      </c>
      <c r="P3754" t="s">
        <v>1897</v>
      </c>
      <c r="Q3754" t="s">
        <v>7623</v>
      </c>
      <c r="R3754" t="s">
        <v>1879</v>
      </c>
      <c r="S3754">
        <v>4</v>
      </c>
      <c r="T3754" s="2">
        <v>0</v>
      </c>
      <c r="U3754" s="5">
        <v>14.16</v>
      </c>
      <c r="V3754" s="5">
        <f>ORDENES[[#This Row],[Ventas sin descuento]]-ORDENES[[#This Row],[costos estimados]]</f>
        <v>14.16</v>
      </c>
      <c r="W3754">
        <v>5</v>
      </c>
      <c r="X3754" s="5">
        <v>28.9</v>
      </c>
      <c r="Y3754" s="5">
        <f>ORDENES[[#This Row],[Ventas Originales (con descuento)]]/(1-ORDENES[[#This Row],[Descuento]])</f>
        <v>28.9</v>
      </c>
      <c r="Z3754" s="5">
        <f>ORDENES[[#This Row],[Ventas Originales (con descuento)]]/ORDENES[[#This Row],[Cantidad]]/(1-ORDENES[[#This Row],[Descuento]])</f>
        <v>5.7799999999999994</v>
      </c>
      <c r="AA3754" s="5">
        <f>ORDENES[[#This Row],[Ventas Originales (con descuento)]]/ORDENES[[#This Row],[Cantidad]]</f>
        <v>5.7799999999999994</v>
      </c>
      <c r="AB3754" s="5">
        <f>ORDENES[[#This Row],[Ventas Originales (con descuento)]]-(ORDENES[[#This Row],[Ganancias]])</f>
        <v>14.739999999999998</v>
      </c>
    </row>
    <row r="3755" spans="1:28" x14ac:dyDescent="0.35">
      <c r="A3755" t="s">
        <v>7719</v>
      </c>
      <c r="B3755" t="s">
        <v>308</v>
      </c>
      <c r="C3755" t="s">
        <v>1</v>
      </c>
      <c r="D3755" t="s">
        <v>1940</v>
      </c>
      <c r="E3755" t="s">
        <v>18</v>
      </c>
      <c r="F3755" s="1">
        <v>44154</v>
      </c>
      <c r="G3755" t="s">
        <v>7613</v>
      </c>
      <c r="H3755" t="s">
        <v>5265</v>
      </c>
      <c r="I3755">
        <v>11561</v>
      </c>
      <c r="J3755" t="s">
        <v>1547</v>
      </c>
      <c r="K3755" t="s">
        <v>1887</v>
      </c>
      <c r="L3755" t="s">
        <v>1860</v>
      </c>
      <c r="M3755" s="1">
        <v>44160</v>
      </c>
      <c r="N3755" t="s">
        <v>1869</v>
      </c>
      <c r="O3755" t="s">
        <v>7623</v>
      </c>
      <c r="P3755" t="s">
        <v>1897</v>
      </c>
      <c r="Q3755" t="s">
        <v>7623</v>
      </c>
      <c r="R3755" t="s">
        <v>1879</v>
      </c>
      <c r="S3755">
        <v>4</v>
      </c>
      <c r="T3755" s="2">
        <v>0</v>
      </c>
      <c r="U3755" s="5">
        <v>20.59</v>
      </c>
      <c r="V3755" s="5">
        <f>ORDENES[[#This Row],[Ventas sin descuento]]-ORDENES[[#This Row],[costos estimados]]</f>
        <v>20.59</v>
      </c>
      <c r="W3755">
        <v>5</v>
      </c>
      <c r="X3755" s="5">
        <v>44.75</v>
      </c>
      <c r="Y3755" s="5">
        <f>ORDENES[[#This Row],[Ventas Originales (con descuento)]]/(1-ORDENES[[#This Row],[Descuento]])</f>
        <v>44.75</v>
      </c>
      <c r="Z3755" s="5">
        <f>ORDENES[[#This Row],[Ventas Originales (con descuento)]]/ORDENES[[#This Row],[Cantidad]]/(1-ORDENES[[#This Row],[Descuento]])</f>
        <v>8.9499999999999993</v>
      </c>
      <c r="AA3755" s="5">
        <f>ORDENES[[#This Row],[Ventas Originales (con descuento)]]/ORDENES[[#This Row],[Cantidad]]</f>
        <v>8.9499999999999993</v>
      </c>
      <c r="AB3755" s="5">
        <f>ORDENES[[#This Row],[Ventas Originales (con descuento)]]-(ORDENES[[#This Row],[Ganancias]])</f>
        <v>24.16</v>
      </c>
    </row>
    <row r="3756" spans="1:28" x14ac:dyDescent="0.35">
      <c r="A3756" t="s">
        <v>7719</v>
      </c>
      <c r="B3756" t="s">
        <v>552</v>
      </c>
      <c r="C3756" t="s">
        <v>1</v>
      </c>
      <c r="D3756" t="s">
        <v>668</v>
      </c>
      <c r="E3756" t="s">
        <v>18</v>
      </c>
      <c r="F3756" s="1">
        <v>44468</v>
      </c>
      <c r="G3756" t="s">
        <v>7613</v>
      </c>
      <c r="H3756" t="s">
        <v>5310</v>
      </c>
      <c r="I3756">
        <v>10550</v>
      </c>
      <c r="J3756" t="s">
        <v>3043</v>
      </c>
      <c r="K3756" t="s">
        <v>1887</v>
      </c>
      <c r="L3756" t="s">
        <v>1860</v>
      </c>
      <c r="M3756" s="1">
        <v>44474</v>
      </c>
      <c r="N3756" t="s">
        <v>1869</v>
      </c>
      <c r="O3756" t="s">
        <v>7623</v>
      </c>
      <c r="P3756" t="s">
        <v>1897</v>
      </c>
      <c r="Q3756" t="s">
        <v>7623</v>
      </c>
      <c r="R3756" t="s">
        <v>1879</v>
      </c>
      <c r="S3756">
        <v>4</v>
      </c>
      <c r="T3756" s="2">
        <v>0</v>
      </c>
      <c r="U3756" s="5">
        <v>24.23</v>
      </c>
      <c r="V3756" s="5">
        <f>ORDENES[[#This Row],[Ventas sin descuento]]-ORDENES[[#This Row],[costos estimados]]</f>
        <v>24.23</v>
      </c>
      <c r="W3756">
        <v>5</v>
      </c>
      <c r="X3756" s="5">
        <v>51.55</v>
      </c>
      <c r="Y3756" s="5">
        <f>ORDENES[[#This Row],[Ventas Originales (con descuento)]]/(1-ORDENES[[#This Row],[Descuento]])</f>
        <v>51.55</v>
      </c>
      <c r="Z3756" s="5">
        <f>ORDENES[[#This Row],[Ventas Originales (con descuento)]]/ORDENES[[#This Row],[Cantidad]]/(1-ORDENES[[#This Row],[Descuento]])</f>
        <v>10.309999999999999</v>
      </c>
      <c r="AA3756" s="5">
        <f>ORDENES[[#This Row],[Ventas Originales (con descuento)]]/ORDENES[[#This Row],[Cantidad]]</f>
        <v>10.309999999999999</v>
      </c>
      <c r="AB3756" s="5">
        <f>ORDENES[[#This Row],[Ventas Originales (con descuento)]]-(ORDENES[[#This Row],[Ganancias]])</f>
        <v>27.319999999999997</v>
      </c>
    </row>
    <row r="3757" spans="1:28" x14ac:dyDescent="0.35">
      <c r="A3757" t="s">
        <v>7719</v>
      </c>
      <c r="B3757" t="s">
        <v>80</v>
      </c>
      <c r="C3757" t="s">
        <v>1</v>
      </c>
      <c r="D3757" t="s">
        <v>653</v>
      </c>
      <c r="E3757" t="s">
        <v>21</v>
      </c>
      <c r="F3757" s="1">
        <v>44458</v>
      </c>
      <c r="G3757" t="s">
        <v>7613</v>
      </c>
      <c r="H3757" t="s">
        <v>5350</v>
      </c>
      <c r="I3757">
        <v>10011</v>
      </c>
      <c r="J3757" t="s">
        <v>3243</v>
      </c>
      <c r="K3757" t="s">
        <v>1887</v>
      </c>
      <c r="L3757" t="s">
        <v>1860</v>
      </c>
      <c r="M3757" s="1">
        <v>44463</v>
      </c>
      <c r="N3757" t="s">
        <v>1869</v>
      </c>
      <c r="O3757" t="s">
        <v>7623</v>
      </c>
      <c r="P3757" t="s">
        <v>1897</v>
      </c>
      <c r="Q3757" t="s">
        <v>7623</v>
      </c>
      <c r="R3757" t="s">
        <v>1879</v>
      </c>
      <c r="S3757">
        <v>3</v>
      </c>
      <c r="T3757" s="2">
        <v>0</v>
      </c>
      <c r="U3757" s="5">
        <v>15.55</v>
      </c>
      <c r="V3757" s="5">
        <f>ORDENES[[#This Row],[Ventas sin descuento]]-ORDENES[[#This Row],[costos estimados]]</f>
        <v>15.55</v>
      </c>
      <c r="W3757">
        <v>5</v>
      </c>
      <c r="X3757" s="5">
        <v>32.4</v>
      </c>
      <c r="Y3757" s="5">
        <f>ORDENES[[#This Row],[Ventas Originales (con descuento)]]/(1-ORDENES[[#This Row],[Descuento]])</f>
        <v>32.4</v>
      </c>
      <c r="Z3757" s="5">
        <f>ORDENES[[#This Row],[Ventas Originales (con descuento)]]/ORDENES[[#This Row],[Cantidad]]/(1-ORDENES[[#This Row],[Descuento]])</f>
        <v>6.4799999999999995</v>
      </c>
      <c r="AA3757" s="5">
        <f>ORDENES[[#This Row],[Ventas Originales (con descuento)]]/ORDENES[[#This Row],[Cantidad]]</f>
        <v>6.4799999999999995</v>
      </c>
      <c r="AB3757" s="5">
        <f>ORDENES[[#This Row],[Ventas Originales (con descuento)]]-(ORDENES[[#This Row],[Ganancias]])</f>
        <v>16.849999999999998</v>
      </c>
    </row>
    <row r="3758" spans="1:28" x14ac:dyDescent="0.35">
      <c r="A3758" t="s">
        <v>7719</v>
      </c>
      <c r="B3758" t="s">
        <v>80</v>
      </c>
      <c r="C3758" t="s">
        <v>1</v>
      </c>
      <c r="D3758" t="s">
        <v>594</v>
      </c>
      <c r="E3758" t="s">
        <v>21</v>
      </c>
      <c r="F3758" s="1">
        <v>43183</v>
      </c>
      <c r="G3758" t="s">
        <v>7598</v>
      </c>
      <c r="H3758" t="s">
        <v>5351</v>
      </c>
      <c r="I3758">
        <v>10024</v>
      </c>
      <c r="J3758" t="s">
        <v>2121</v>
      </c>
      <c r="K3758" t="s">
        <v>1887</v>
      </c>
      <c r="L3758" t="s">
        <v>1860</v>
      </c>
      <c r="M3758" s="1">
        <v>43187</v>
      </c>
      <c r="N3758" t="s">
        <v>1869</v>
      </c>
      <c r="O3758" t="s">
        <v>7623</v>
      </c>
      <c r="P3758" t="s">
        <v>1897</v>
      </c>
      <c r="Q3758" t="s">
        <v>7623</v>
      </c>
      <c r="R3758" t="s">
        <v>1879</v>
      </c>
      <c r="S3758">
        <v>3</v>
      </c>
      <c r="T3758" s="2">
        <v>0</v>
      </c>
      <c r="U3758" s="5">
        <v>11.7</v>
      </c>
      <c r="V3758" s="5">
        <f>ORDENES[[#This Row],[Ventas sin descuento]]-ORDENES[[#This Row],[costos estimados]]</f>
        <v>11.7</v>
      </c>
      <c r="W3758">
        <v>5</v>
      </c>
      <c r="X3758" s="5">
        <v>24.9</v>
      </c>
      <c r="Y3758" s="5">
        <f>ORDENES[[#This Row],[Ventas Originales (con descuento)]]/(1-ORDENES[[#This Row],[Descuento]])</f>
        <v>24.9</v>
      </c>
      <c r="Z3758" s="5">
        <f>ORDENES[[#This Row],[Ventas Originales (con descuento)]]/ORDENES[[#This Row],[Cantidad]]/(1-ORDENES[[#This Row],[Descuento]])</f>
        <v>4.9799999999999995</v>
      </c>
      <c r="AA3758" s="5">
        <f>ORDENES[[#This Row],[Ventas Originales (con descuento)]]/ORDENES[[#This Row],[Cantidad]]</f>
        <v>4.9799999999999995</v>
      </c>
      <c r="AB3758" s="5">
        <f>ORDENES[[#This Row],[Ventas Originales (con descuento)]]-(ORDENES[[#This Row],[Ganancias]])</f>
        <v>13.2</v>
      </c>
    </row>
    <row r="3759" spans="1:28" x14ac:dyDescent="0.35">
      <c r="A3759" t="s">
        <v>7719</v>
      </c>
      <c r="B3759" t="s">
        <v>332</v>
      </c>
      <c r="C3759" t="s">
        <v>1</v>
      </c>
      <c r="D3759" t="s">
        <v>2522</v>
      </c>
      <c r="E3759" t="s">
        <v>18</v>
      </c>
      <c r="F3759" s="1">
        <v>43613</v>
      </c>
      <c r="G3759" t="s">
        <v>7598</v>
      </c>
      <c r="H3759" t="s">
        <v>5259</v>
      </c>
      <c r="I3759">
        <v>6040</v>
      </c>
      <c r="J3759" t="s">
        <v>1325</v>
      </c>
      <c r="K3759" t="s">
        <v>1887</v>
      </c>
      <c r="L3759" t="s">
        <v>1860</v>
      </c>
      <c r="M3759" s="1">
        <v>43619</v>
      </c>
      <c r="N3759" t="s">
        <v>1869</v>
      </c>
      <c r="O3759" t="s">
        <v>7623</v>
      </c>
      <c r="P3759" t="s">
        <v>1914</v>
      </c>
      <c r="Q3759" t="s">
        <v>7623</v>
      </c>
      <c r="R3759" t="s">
        <v>1872</v>
      </c>
      <c r="S3759">
        <v>4</v>
      </c>
      <c r="T3759" s="2">
        <v>0</v>
      </c>
      <c r="U3759" s="5">
        <v>21.71</v>
      </c>
      <c r="V3759" s="5">
        <f>ORDENES[[#This Row],[Ventas sin descuento]]-ORDENES[[#This Row],[costos estimados]]</f>
        <v>21.71</v>
      </c>
      <c r="W3759">
        <v>5</v>
      </c>
      <c r="X3759" s="5">
        <v>77.55</v>
      </c>
      <c r="Y3759" s="5">
        <f>ORDENES[[#This Row],[Ventas Originales (con descuento)]]/(1-ORDENES[[#This Row],[Descuento]])</f>
        <v>77.55</v>
      </c>
      <c r="Z3759" s="5">
        <f>ORDENES[[#This Row],[Ventas Originales (con descuento)]]/ORDENES[[#This Row],[Cantidad]]/(1-ORDENES[[#This Row],[Descuento]])</f>
        <v>15.51</v>
      </c>
      <c r="AA3759" s="5">
        <f>ORDENES[[#This Row],[Ventas Originales (con descuento)]]/ORDENES[[#This Row],[Cantidad]]</f>
        <v>15.51</v>
      </c>
      <c r="AB3759" s="5">
        <f>ORDENES[[#This Row],[Ventas Originales (con descuento)]]-(ORDENES[[#This Row],[Ganancias]])</f>
        <v>55.839999999999996</v>
      </c>
    </row>
    <row r="3760" spans="1:28" x14ac:dyDescent="0.35">
      <c r="A3760" t="s">
        <v>7719</v>
      </c>
      <c r="B3760" t="s">
        <v>169</v>
      </c>
      <c r="C3760" t="s">
        <v>1</v>
      </c>
      <c r="D3760" t="s">
        <v>232</v>
      </c>
      <c r="E3760" t="s">
        <v>18</v>
      </c>
      <c r="F3760" s="1">
        <v>43628</v>
      </c>
      <c r="G3760" t="s">
        <v>7613</v>
      </c>
      <c r="H3760" t="s">
        <v>5352</v>
      </c>
      <c r="I3760">
        <v>19711</v>
      </c>
      <c r="J3760" t="s">
        <v>2434</v>
      </c>
      <c r="K3760" t="s">
        <v>1887</v>
      </c>
      <c r="L3760" t="s">
        <v>1860</v>
      </c>
      <c r="M3760" s="1">
        <v>43633</v>
      </c>
      <c r="N3760" t="s">
        <v>1869</v>
      </c>
      <c r="O3760" t="s">
        <v>7623</v>
      </c>
      <c r="P3760" t="s">
        <v>1895</v>
      </c>
      <c r="Q3760" t="s">
        <v>7623</v>
      </c>
      <c r="R3760" t="s">
        <v>1872</v>
      </c>
      <c r="S3760">
        <v>3</v>
      </c>
      <c r="T3760" s="2">
        <v>0</v>
      </c>
      <c r="U3760" s="5">
        <v>5.08</v>
      </c>
      <c r="V3760" s="5">
        <f>ORDENES[[#This Row],[Ventas sin descuento]]-ORDENES[[#This Row],[costos estimados]]</f>
        <v>5.0799999999999983</v>
      </c>
      <c r="W3760">
        <v>5</v>
      </c>
      <c r="X3760" s="5">
        <v>29.9</v>
      </c>
      <c r="Y3760" s="5">
        <f>ORDENES[[#This Row],[Ventas Originales (con descuento)]]/(1-ORDENES[[#This Row],[Descuento]])</f>
        <v>29.9</v>
      </c>
      <c r="Z3760" s="5">
        <f>ORDENES[[#This Row],[Ventas Originales (con descuento)]]/ORDENES[[#This Row],[Cantidad]]/(1-ORDENES[[#This Row],[Descuento]])</f>
        <v>5.9799999999999995</v>
      </c>
      <c r="AA3760" s="5">
        <f>ORDENES[[#This Row],[Ventas Originales (con descuento)]]/ORDENES[[#This Row],[Cantidad]]</f>
        <v>5.9799999999999995</v>
      </c>
      <c r="AB3760" s="5">
        <f>ORDENES[[#This Row],[Ventas Originales (con descuento)]]-(ORDENES[[#This Row],[Ganancias]])</f>
        <v>24.82</v>
      </c>
    </row>
    <row r="3761" spans="1:28" x14ac:dyDescent="0.35">
      <c r="A3761" t="s">
        <v>7719</v>
      </c>
      <c r="B3761" t="s">
        <v>80</v>
      </c>
      <c r="C3761" t="s">
        <v>1</v>
      </c>
      <c r="D3761" t="s">
        <v>23</v>
      </c>
      <c r="E3761" t="s">
        <v>7624</v>
      </c>
      <c r="F3761" s="1">
        <v>44005</v>
      </c>
      <c r="G3761" t="s">
        <v>7613</v>
      </c>
      <c r="H3761" t="s">
        <v>5281</v>
      </c>
      <c r="I3761">
        <v>10009</v>
      </c>
      <c r="J3761" t="s">
        <v>7634</v>
      </c>
      <c r="K3761" t="s">
        <v>1887</v>
      </c>
      <c r="L3761" t="s">
        <v>1860</v>
      </c>
      <c r="M3761" s="1">
        <v>44010</v>
      </c>
      <c r="N3761" t="s">
        <v>1869</v>
      </c>
      <c r="O3761" t="s">
        <v>7623</v>
      </c>
      <c r="P3761" t="s">
        <v>1897</v>
      </c>
      <c r="Q3761" t="s">
        <v>7623</v>
      </c>
      <c r="R3761" t="s">
        <v>1872</v>
      </c>
      <c r="S3761">
        <v>3</v>
      </c>
      <c r="T3761" s="2">
        <v>0</v>
      </c>
      <c r="U3761" s="5">
        <v>38.99</v>
      </c>
      <c r="V3761" s="5">
        <f>ORDENES[[#This Row],[Ventas sin descuento]]-ORDENES[[#This Row],[costos estimados]]</f>
        <v>38.990000000000009</v>
      </c>
      <c r="W3761">
        <v>5</v>
      </c>
      <c r="X3761" s="5">
        <v>324.89999999999998</v>
      </c>
      <c r="Y3761" s="5">
        <f>ORDENES[[#This Row],[Ventas Originales (con descuento)]]/(1-ORDENES[[#This Row],[Descuento]])</f>
        <v>324.89999999999998</v>
      </c>
      <c r="Z3761" s="5">
        <f>ORDENES[[#This Row],[Ventas Originales (con descuento)]]/ORDENES[[#This Row],[Cantidad]]/(1-ORDENES[[#This Row],[Descuento]])</f>
        <v>64.97999999999999</v>
      </c>
      <c r="AA3761" s="5">
        <f>ORDENES[[#This Row],[Ventas Originales (con descuento)]]/ORDENES[[#This Row],[Cantidad]]</f>
        <v>64.97999999999999</v>
      </c>
      <c r="AB3761" s="5">
        <f>ORDENES[[#This Row],[Ventas Originales (con descuento)]]-(ORDENES[[#This Row],[Ganancias]])</f>
        <v>285.90999999999997</v>
      </c>
    </row>
    <row r="3762" spans="1:28" x14ac:dyDescent="0.35">
      <c r="A3762" t="s">
        <v>7719</v>
      </c>
      <c r="B3762" t="s">
        <v>80</v>
      </c>
      <c r="C3762" t="s">
        <v>1</v>
      </c>
      <c r="D3762" t="s">
        <v>434</v>
      </c>
      <c r="E3762" t="s">
        <v>102</v>
      </c>
      <c r="F3762" s="1">
        <v>43970</v>
      </c>
      <c r="G3762" t="s">
        <v>7613</v>
      </c>
      <c r="H3762" t="s">
        <v>4216</v>
      </c>
      <c r="I3762">
        <v>10011</v>
      </c>
      <c r="J3762" t="s">
        <v>1228</v>
      </c>
      <c r="K3762" t="s">
        <v>1887</v>
      </c>
      <c r="L3762" t="s">
        <v>1860</v>
      </c>
      <c r="M3762" s="1">
        <v>43975</v>
      </c>
      <c r="N3762" t="s">
        <v>1869</v>
      </c>
      <c r="O3762" t="s">
        <v>7623</v>
      </c>
      <c r="P3762" t="s">
        <v>1897</v>
      </c>
      <c r="Q3762" t="s">
        <v>7623</v>
      </c>
      <c r="R3762" t="s">
        <v>1872</v>
      </c>
      <c r="S3762">
        <v>3</v>
      </c>
      <c r="T3762" s="2">
        <v>0</v>
      </c>
      <c r="U3762" s="5">
        <v>0</v>
      </c>
      <c r="V3762" s="5">
        <f>ORDENES[[#This Row],[Ventas sin descuento]]-ORDENES[[#This Row],[costos estimados]]</f>
        <v>0</v>
      </c>
      <c r="W3762">
        <v>5</v>
      </c>
      <c r="X3762" s="5">
        <v>454.9</v>
      </c>
      <c r="Y3762" s="5">
        <f>ORDENES[[#This Row],[Ventas Originales (con descuento)]]/(1-ORDENES[[#This Row],[Descuento]])</f>
        <v>454.9</v>
      </c>
      <c r="Z3762" s="5">
        <f>ORDENES[[#This Row],[Ventas Originales (con descuento)]]/ORDENES[[#This Row],[Cantidad]]/(1-ORDENES[[#This Row],[Descuento]])</f>
        <v>90.97999999999999</v>
      </c>
      <c r="AA3762" s="5">
        <f>ORDENES[[#This Row],[Ventas Originales (con descuento)]]/ORDENES[[#This Row],[Cantidad]]</f>
        <v>90.97999999999999</v>
      </c>
      <c r="AB3762" s="5">
        <f>ORDENES[[#This Row],[Ventas Originales (con descuento)]]-(ORDENES[[#This Row],[Ganancias]])</f>
        <v>454.9</v>
      </c>
    </row>
    <row r="3763" spans="1:28" x14ac:dyDescent="0.35">
      <c r="A3763" t="s">
        <v>7719</v>
      </c>
      <c r="B3763" t="s">
        <v>80</v>
      </c>
      <c r="C3763" t="s">
        <v>1</v>
      </c>
      <c r="D3763" t="s">
        <v>2270</v>
      </c>
      <c r="E3763" t="s">
        <v>18</v>
      </c>
      <c r="F3763" s="1">
        <v>43725</v>
      </c>
      <c r="G3763" t="s">
        <v>7613</v>
      </c>
      <c r="H3763" t="s">
        <v>4230</v>
      </c>
      <c r="I3763">
        <v>10035</v>
      </c>
      <c r="J3763" t="s">
        <v>1513</v>
      </c>
      <c r="K3763" t="s">
        <v>1887</v>
      </c>
      <c r="L3763" t="s">
        <v>1860</v>
      </c>
      <c r="M3763" s="1">
        <v>43731</v>
      </c>
      <c r="N3763" t="s">
        <v>1869</v>
      </c>
      <c r="O3763" t="s">
        <v>7623</v>
      </c>
      <c r="P3763" t="s">
        <v>1897</v>
      </c>
      <c r="Q3763" t="s">
        <v>7623</v>
      </c>
      <c r="R3763" t="s">
        <v>1872</v>
      </c>
      <c r="S3763">
        <v>4</v>
      </c>
      <c r="T3763" s="2">
        <v>0</v>
      </c>
      <c r="U3763" s="5">
        <v>1.04</v>
      </c>
      <c r="V3763" s="5">
        <f>ORDENES[[#This Row],[Ventas sin descuento]]-ORDENES[[#This Row],[costos estimados]]</f>
        <v>1.0400000000000009</v>
      </c>
      <c r="W3763">
        <v>5</v>
      </c>
      <c r="X3763" s="5">
        <v>14.9</v>
      </c>
      <c r="Y3763" s="5">
        <f>ORDENES[[#This Row],[Ventas Originales (con descuento)]]/(1-ORDENES[[#This Row],[Descuento]])</f>
        <v>14.9</v>
      </c>
      <c r="Z3763" s="5">
        <f>ORDENES[[#This Row],[Ventas Originales (con descuento)]]/ORDENES[[#This Row],[Cantidad]]/(1-ORDENES[[#This Row],[Descuento]])</f>
        <v>2.98</v>
      </c>
      <c r="AA3763" s="5">
        <f>ORDENES[[#This Row],[Ventas Originales (con descuento)]]/ORDENES[[#This Row],[Cantidad]]</f>
        <v>2.98</v>
      </c>
      <c r="AB3763" s="5">
        <f>ORDENES[[#This Row],[Ventas Originales (con descuento)]]-(ORDENES[[#This Row],[Ganancias]])</f>
        <v>13.86</v>
      </c>
    </row>
    <row r="3764" spans="1:28" x14ac:dyDescent="0.35">
      <c r="A3764" t="s">
        <v>7719</v>
      </c>
      <c r="B3764" t="s">
        <v>3032</v>
      </c>
      <c r="C3764" t="s">
        <v>1</v>
      </c>
      <c r="D3764" t="s">
        <v>2540</v>
      </c>
      <c r="E3764" t="s">
        <v>18</v>
      </c>
      <c r="F3764" s="1">
        <v>44008</v>
      </c>
      <c r="G3764" t="s">
        <v>7613</v>
      </c>
      <c r="H3764" t="s">
        <v>5353</v>
      </c>
      <c r="I3764">
        <v>2908</v>
      </c>
      <c r="J3764" t="s">
        <v>1513</v>
      </c>
      <c r="K3764" t="s">
        <v>1887</v>
      </c>
      <c r="L3764" t="s">
        <v>1860</v>
      </c>
      <c r="M3764" s="1">
        <v>44015</v>
      </c>
      <c r="N3764" t="s">
        <v>1869</v>
      </c>
      <c r="O3764" t="s">
        <v>7623</v>
      </c>
      <c r="P3764" t="s">
        <v>1921</v>
      </c>
      <c r="Q3764" t="s">
        <v>7623</v>
      </c>
      <c r="R3764" t="s">
        <v>1872</v>
      </c>
      <c r="S3764">
        <v>5</v>
      </c>
      <c r="T3764" s="2">
        <v>0</v>
      </c>
      <c r="U3764" s="5">
        <v>1.04</v>
      </c>
      <c r="V3764" s="5">
        <f>ORDENES[[#This Row],[Ventas sin descuento]]-ORDENES[[#This Row],[costos estimados]]</f>
        <v>1.0400000000000009</v>
      </c>
      <c r="W3764">
        <v>5</v>
      </c>
      <c r="X3764" s="5">
        <v>14.9</v>
      </c>
      <c r="Y3764" s="5">
        <f>ORDENES[[#This Row],[Ventas Originales (con descuento)]]/(1-ORDENES[[#This Row],[Descuento]])</f>
        <v>14.9</v>
      </c>
      <c r="Z3764" s="5">
        <f>ORDENES[[#This Row],[Ventas Originales (con descuento)]]/ORDENES[[#This Row],[Cantidad]]/(1-ORDENES[[#This Row],[Descuento]])</f>
        <v>2.98</v>
      </c>
      <c r="AA3764" s="5">
        <f>ORDENES[[#This Row],[Ventas Originales (con descuento)]]/ORDENES[[#This Row],[Cantidad]]</f>
        <v>2.98</v>
      </c>
      <c r="AB3764" s="5">
        <f>ORDENES[[#This Row],[Ventas Originales (con descuento)]]-(ORDENES[[#This Row],[Ganancias]])</f>
        <v>13.86</v>
      </c>
    </row>
    <row r="3765" spans="1:28" x14ac:dyDescent="0.35">
      <c r="A3765" t="s">
        <v>7719</v>
      </c>
      <c r="B3765" t="s">
        <v>3195</v>
      </c>
      <c r="C3765" t="s">
        <v>1</v>
      </c>
      <c r="D3765" t="s">
        <v>436</v>
      </c>
      <c r="E3765" t="s">
        <v>199</v>
      </c>
      <c r="F3765" s="1">
        <v>44551</v>
      </c>
      <c r="G3765" t="s">
        <v>7598</v>
      </c>
      <c r="H3765" t="s">
        <v>5319</v>
      </c>
      <c r="I3765">
        <v>7501</v>
      </c>
      <c r="J3765" t="s">
        <v>2765</v>
      </c>
      <c r="K3765" t="s">
        <v>1887</v>
      </c>
      <c r="L3765" t="s">
        <v>1860</v>
      </c>
      <c r="M3765" s="1">
        <v>44558</v>
      </c>
      <c r="N3765" t="s">
        <v>1869</v>
      </c>
      <c r="O3765" t="s">
        <v>7623</v>
      </c>
      <c r="P3765" t="s">
        <v>1915</v>
      </c>
      <c r="Q3765" t="s">
        <v>7623</v>
      </c>
      <c r="R3765" t="s">
        <v>1908</v>
      </c>
      <c r="S3765">
        <v>5</v>
      </c>
      <c r="T3765" s="2">
        <v>0</v>
      </c>
      <c r="U3765" s="5">
        <v>20.16</v>
      </c>
      <c r="V3765" s="5">
        <f>ORDENES[[#This Row],[Ventas sin descuento]]-ORDENES[[#This Row],[costos estimados]]</f>
        <v>20.159999999999997</v>
      </c>
      <c r="W3765">
        <v>5</v>
      </c>
      <c r="X3765" s="5">
        <v>69.5</v>
      </c>
      <c r="Y3765" s="5">
        <f>ORDENES[[#This Row],[Ventas Originales (con descuento)]]/(1-ORDENES[[#This Row],[Descuento]])</f>
        <v>69.5</v>
      </c>
      <c r="Z3765" s="5">
        <f>ORDENES[[#This Row],[Ventas Originales (con descuento)]]/ORDENES[[#This Row],[Cantidad]]/(1-ORDENES[[#This Row],[Descuento]])</f>
        <v>13.9</v>
      </c>
      <c r="AA3765" s="5">
        <f>ORDENES[[#This Row],[Ventas Originales (con descuento)]]/ORDENES[[#This Row],[Cantidad]]</f>
        <v>13.9</v>
      </c>
      <c r="AB3765" s="5">
        <f>ORDENES[[#This Row],[Ventas Originales (con descuento)]]-(ORDENES[[#This Row],[Ganancias]])</f>
        <v>49.34</v>
      </c>
    </row>
    <row r="3766" spans="1:28" x14ac:dyDescent="0.35">
      <c r="A3766" t="s">
        <v>7719</v>
      </c>
      <c r="B3766" t="s">
        <v>80</v>
      </c>
      <c r="C3766" t="s">
        <v>1</v>
      </c>
      <c r="D3766" t="s">
        <v>88</v>
      </c>
      <c r="E3766" t="s">
        <v>161</v>
      </c>
      <c r="F3766" s="1">
        <v>43940</v>
      </c>
      <c r="G3766" t="s">
        <v>7613</v>
      </c>
      <c r="H3766" t="s">
        <v>5275</v>
      </c>
      <c r="I3766">
        <v>10035</v>
      </c>
      <c r="J3766" t="s">
        <v>1285</v>
      </c>
      <c r="K3766" t="s">
        <v>1887</v>
      </c>
      <c r="L3766" t="s">
        <v>1860</v>
      </c>
      <c r="M3766" s="1">
        <v>43947</v>
      </c>
      <c r="N3766" t="s">
        <v>1869</v>
      </c>
      <c r="O3766" t="s">
        <v>7623</v>
      </c>
      <c r="P3766" t="s">
        <v>1897</v>
      </c>
      <c r="Q3766" t="s">
        <v>7623</v>
      </c>
      <c r="R3766" t="s">
        <v>1908</v>
      </c>
      <c r="S3766">
        <v>5</v>
      </c>
      <c r="T3766" s="2">
        <v>0</v>
      </c>
      <c r="U3766" s="5">
        <v>15.37</v>
      </c>
      <c r="V3766" s="5">
        <f>ORDENES[[#This Row],[Ventas sin descuento]]-ORDENES[[#This Row],[costos estimados]]</f>
        <v>15.369999999999997</v>
      </c>
      <c r="W3766">
        <v>5</v>
      </c>
      <c r="X3766" s="5">
        <v>54.9</v>
      </c>
      <c r="Y3766" s="5">
        <f>ORDENES[[#This Row],[Ventas Originales (con descuento)]]/(1-ORDENES[[#This Row],[Descuento]])</f>
        <v>54.9</v>
      </c>
      <c r="Z3766" s="5">
        <f>ORDENES[[#This Row],[Ventas Originales (con descuento)]]/ORDENES[[#This Row],[Cantidad]]/(1-ORDENES[[#This Row],[Descuento]])</f>
        <v>10.98</v>
      </c>
      <c r="AA3766" s="5">
        <f>ORDENES[[#This Row],[Ventas Originales (con descuento)]]/ORDENES[[#This Row],[Cantidad]]</f>
        <v>10.98</v>
      </c>
      <c r="AB3766" s="5">
        <f>ORDENES[[#This Row],[Ventas Originales (con descuento)]]-(ORDENES[[#This Row],[Ganancias]])</f>
        <v>39.53</v>
      </c>
    </row>
    <row r="3767" spans="1:28" x14ac:dyDescent="0.35">
      <c r="A3767" t="s">
        <v>7719</v>
      </c>
      <c r="B3767" t="s">
        <v>332</v>
      </c>
      <c r="C3767" t="s">
        <v>1</v>
      </c>
      <c r="D3767" t="s">
        <v>2874</v>
      </c>
      <c r="E3767" t="s">
        <v>18</v>
      </c>
      <c r="F3767" s="1">
        <v>44386</v>
      </c>
      <c r="G3767" t="s">
        <v>7613</v>
      </c>
      <c r="H3767" t="s">
        <v>5341</v>
      </c>
      <c r="I3767">
        <v>6040</v>
      </c>
      <c r="J3767" t="s">
        <v>2209</v>
      </c>
      <c r="K3767" t="s">
        <v>1887</v>
      </c>
      <c r="L3767" t="s">
        <v>1860</v>
      </c>
      <c r="M3767" s="1">
        <v>44392</v>
      </c>
      <c r="N3767" t="s">
        <v>1869</v>
      </c>
      <c r="O3767" t="s">
        <v>7623</v>
      </c>
      <c r="P3767" t="s">
        <v>1914</v>
      </c>
      <c r="Q3767" t="s">
        <v>7623</v>
      </c>
      <c r="R3767" t="s">
        <v>1874</v>
      </c>
      <c r="S3767">
        <v>4</v>
      </c>
      <c r="T3767" s="2">
        <v>0</v>
      </c>
      <c r="U3767" s="5">
        <v>48.81</v>
      </c>
      <c r="V3767" s="5">
        <f>ORDENES[[#This Row],[Ventas sin descuento]]-ORDENES[[#This Row],[costos estimados]]</f>
        <v>48.81</v>
      </c>
      <c r="W3767">
        <v>6</v>
      </c>
      <c r="X3767" s="5">
        <v>119.04</v>
      </c>
      <c r="Y3767" s="5">
        <f>ORDENES[[#This Row],[Ventas Originales (con descuento)]]/(1-ORDENES[[#This Row],[Descuento]])</f>
        <v>119.04</v>
      </c>
      <c r="Z3767" s="5">
        <f>ORDENES[[#This Row],[Ventas Originales (con descuento)]]/ORDENES[[#This Row],[Cantidad]]/(1-ORDENES[[#This Row],[Descuento]])</f>
        <v>19.84</v>
      </c>
      <c r="AA3767" s="5">
        <f>ORDENES[[#This Row],[Ventas Originales (con descuento)]]/ORDENES[[#This Row],[Cantidad]]</f>
        <v>19.84</v>
      </c>
      <c r="AB3767" s="5">
        <f>ORDENES[[#This Row],[Ventas Originales (con descuento)]]-(ORDENES[[#This Row],[Ganancias]])</f>
        <v>70.23</v>
      </c>
    </row>
    <row r="3768" spans="1:28" x14ac:dyDescent="0.35">
      <c r="A3768" t="s">
        <v>7719</v>
      </c>
      <c r="B3768" t="s">
        <v>169</v>
      </c>
      <c r="C3768" t="s">
        <v>1</v>
      </c>
      <c r="D3768" t="s">
        <v>508</v>
      </c>
      <c r="E3768" t="s">
        <v>50</v>
      </c>
      <c r="F3768" s="1">
        <v>44530</v>
      </c>
      <c r="G3768" t="s">
        <v>7598</v>
      </c>
      <c r="H3768" t="s">
        <v>5354</v>
      </c>
      <c r="I3768">
        <v>19711</v>
      </c>
      <c r="J3768" t="s">
        <v>2062</v>
      </c>
      <c r="K3768" t="s">
        <v>1887</v>
      </c>
      <c r="L3768" t="s">
        <v>1860</v>
      </c>
      <c r="M3768" s="1">
        <v>44534</v>
      </c>
      <c r="N3768" t="s">
        <v>1869</v>
      </c>
      <c r="O3768" t="s">
        <v>7623</v>
      </c>
      <c r="P3768" t="s">
        <v>1895</v>
      </c>
      <c r="Q3768" t="s">
        <v>7623</v>
      </c>
      <c r="R3768" t="s">
        <v>1874</v>
      </c>
      <c r="S3768">
        <v>3</v>
      </c>
      <c r="T3768" s="2">
        <v>0</v>
      </c>
      <c r="U3768" s="5">
        <v>45.22</v>
      </c>
      <c r="V3768" s="5">
        <f>ORDENES[[#This Row],[Ventas sin descuento]]-ORDENES[[#This Row],[costos estimados]]</f>
        <v>45.22</v>
      </c>
      <c r="W3768">
        <v>6</v>
      </c>
      <c r="X3768" s="5">
        <v>155.94</v>
      </c>
      <c r="Y3768" s="5">
        <f>ORDENES[[#This Row],[Ventas Originales (con descuento)]]/(1-ORDENES[[#This Row],[Descuento]])</f>
        <v>155.94</v>
      </c>
      <c r="Z3768" s="5">
        <f>ORDENES[[#This Row],[Ventas Originales (con descuento)]]/ORDENES[[#This Row],[Cantidad]]/(1-ORDENES[[#This Row],[Descuento]])</f>
        <v>25.99</v>
      </c>
      <c r="AA3768" s="5">
        <f>ORDENES[[#This Row],[Ventas Originales (con descuento)]]/ORDENES[[#This Row],[Cantidad]]</f>
        <v>25.99</v>
      </c>
      <c r="AB3768" s="5">
        <f>ORDENES[[#This Row],[Ventas Originales (con descuento)]]-(ORDENES[[#This Row],[Ganancias]])</f>
        <v>110.72</v>
      </c>
    </row>
    <row r="3769" spans="1:28" x14ac:dyDescent="0.35">
      <c r="A3769" t="s">
        <v>7719</v>
      </c>
      <c r="B3769" t="s">
        <v>80</v>
      </c>
      <c r="C3769" t="s">
        <v>1</v>
      </c>
      <c r="D3769" t="s">
        <v>534</v>
      </c>
      <c r="E3769" t="s">
        <v>2012</v>
      </c>
      <c r="F3769" s="1">
        <v>44548</v>
      </c>
      <c r="G3769" t="s">
        <v>7598</v>
      </c>
      <c r="H3769" t="s">
        <v>4240</v>
      </c>
      <c r="I3769">
        <v>10009</v>
      </c>
      <c r="J3769" t="s">
        <v>2012</v>
      </c>
      <c r="K3769" t="s">
        <v>1887</v>
      </c>
      <c r="L3769" t="s">
        <v>1860</v>
      </c>
      <c r="M3769" s="1">
        <v>44554</v>
      </c>
      <c r="N3769" t="s">
        <v>1869</v>
      </c>
      <c r="O3769" t="s">
        <v>7623</v>
      </c>
      <c r="P3769" t="s">
        <v>1897</v>
      </c>
      <c r="Q3769" t="s">
        <v>7623</v>
      </c>
      <c r="R3769" t="s">
        <v>1874</v>
      </c>
      <c r="S3769">
        <v>4</v>
      </c>
      <c r="T3769" s="2">
        <v>0</v>
      </c>
      <c r="U3769" s="5">
        <v>17.47</v>
      </c>
      <c r="V3769" s="5">
        <f>ORDENES[[#This Row],[Ventas sin descuento]]-ORDENES[[#This Row],[costos estimados]]</f>
        <v>17.47</v>
      </c>
      <c r="W3769">
        <v>6</v>
      </c>
      <c r="X3769" s="5">
        <v>38.82</v>
      </c>
      <c r="Y3769" s="5">
        <f>ORDENES[[#This Row],[Ventas Originales (con descuento)]]/(1-ORDENES[[#This Row],[Descuento]])</f>
        <v>38.82</v>
      </c>
      <c r="Z3769" s="5">
        <f>ORDENES[[#This Row],[Ventas Originales (con descuento)]]/ORDENES[[#This Row],[Cantidad]]/(1-ORDENES[[#This Row],[Descuento]])</f>
        <v>6.47</v>
      </c>
      <c r="AA3769" s="5">
        <f>ORDENES[[#This Row],[Ventas Originales (con descuento)]]/ORDENES[[#This Row],[Cantidad]]</f>
        <v>6.47</v>
      </c>
      <c r="AB3769" s="5">
        <f>ORDENES[[#This Row],[Ventas Originales (con descuento)]]-(ORDENES[[#This Row],[Ganancias]])</f>
        <v>21.35</v>
      </c>
    </row>
    <row r="3770" spans="1:28" x14ac:dyDescent="0.35">
      <c r="A3770" t="s">
        <v>7719</v>
      </c>
      <c r="B3770" t="s">
        <v>2950</v>
      </c>
      <c r="C3770" t="s">
        <v>1</v>
      </c>
      <c r="D3770" t="s">
        <v>2941</v>
      </c>
      <c r="E3770" t="s">
        <v>35</v>
      </c>
      <c r="F3770" s="1">
        <v>43655</v>
      </c>
      <c r="G3770" t="s">
        <v>7613</v>
      </c>
      <c r="H3770" t="s">
        <v>4191</v>
      </c>
      <c r="I3770">
        <v>20735</v>
      </c>
      <c r="J3770" t="s">
        <v>1184</v>
      </c>
      <c r="K3770" t="s">
        <v>1887</v>
      </c>
      <c r="L3770" t="s">
        <v>1860</v>
      </c>
      <c r="M3770" s="1">
        <v>43660</v>
      </c>
      <c r="N3770" t="s">
        <v>1869</v>
      </c>
      <c r="O3770" t="s">
        <v>7623</v>
      </c>
      <c r="P3770" t="s">
        <v>1926</v>
      </c>
      <c r="Q3770" t="s">
        <v>7623</v>
      </c>
      <c r="R3770" t="s">
        <v>1876</v>
      </c>
      <c r="S3770">
        <v>3</v>
      </c>
      <c r="T3770" s="2">
        <v>0</v>
      </c>
      <c r="U3770" s="5">
        <v>21.4</v>
      </c>
      <c r="V3770" s="5">
        <f>ORDENES[[#This Row],[Ventas sin descuento]]-ORDENES[[#This Row],[costos estimados]]</f>
        <v>21.4</v>
      </c>
      <c r="W3770">
        <v>6</v>
      </c>
      <c r="X3770" s="5">
        <v>43.68</v>
      </c>
      <c r="Y3770" s="5">
        <f>ORDENES[[#This Row],[Ventas Originales (con descuento)]]/(1-ORDENES[[#This Row],[Descuento]])</f>
        <v>43.68</v>
      </c>
      <c r="Z3770" s="5">
        <f>ORDENES[[#This Row],[Ventas Originales (con descuento)]]/ORDENES[[#This Row],[Cantidad]]/(1-ORDENES[[#This Row],[Descuento]])</f>
        <v>7.28</v>
      </c>
      <c r="AA3770" s="5">
        <f>ORDENES[[#This Row],[Ventas Originales (con descuento)]]/ORDENES[[#This Row],[Cantidad]]</f>
        <v>7.28</v>
      </c>
      <c r="AB3770" s="5">
        <f>ORDENES[[#This Row],[Ventas Originales (con descuento)]]-(ORDENES[[#This Row],[Ganancias]])</f>
        <v>22.28</v>
      </c>
    </row>
    <row r="3771" spans="1:28" x14ac:dyDescent="0.35">
      <c r="A3771" t="s">
        <v>7719</v>
      </c>
      <c r="B3771" t="s">
        <v>3505</v>
      </c>
      <c r="C3771" t="s">
        <v>1</v>
      </c>
      <c r="D3771" t="s">
        <v>3397</v>
      </c>
      <c r="E3771" t="s">
        <v>282</v>
      </c>
      <c r="F3771" s="1">
        <v>43973</v>
      </c>
      <c r="G3771" t="s">
        <v>7613</v>
      </c>
      <c r="H3771" t="s">
        <v>4281</v>
      </c>
      <c r="I3771">
        <v>7055</v>
      </c>
      <c r="J3771" t="s">
        <v>3476</v>
      </c>
      <c r="K3771" t="s">
        <v>1887</v>
      </c>
      <c r="L3771" t="s">
        <v>1860</v>
      </c>
      <c r="M3771" s="1">
        <v>43978</v>
      </c>
      <c r="N3771" t="s">
        <v>1869</v>
      </c>
      <c r="O3771" t="s">
        <v>7623</v>
      </c>
      <c r="P3771" t="s">
        <v>1915</v>
      </c>
      <c r="Q3771" t="s">
        <v>7623</v>
      </c>
      <c r="R3771" t="s">
        <v>1890</v>
      </c>
      <c r="S3771">
        <v>3</v>
      </c>
      <c r="T3771" s="2">
        <v>0</v>
      </c>
      <c r="U3771" s="5">
        <v>12.9</v>
      </c>
      <c r="V3771" s="5">
        <f>ORDENES[[#This Row],[Ventas sin descuento]]-ORDENES[[#This Row],[costos estimados]]</f>
        <v>12.9</v>
      </c>
      <c r="W3771">
        <v>6</v>
      </c>
      <c r="X3771" s="5">
        <v>26.88</v>
      </c>
      <c r="Y3771" s="5">
        <f>ORDENES[[#This Row],[Ventas Originales (con descuento)]]/(1-ORDENES[[#This Row],[Descuento]])</f>
        <v>26.88</v>
      </c>
      <c r="Z3771" s="5">
        <f>ORDENES[[#This Row],[Ventas Originales (con descuento)]]/ORDENES[[#This Row],[Cantidad]]/(1-ORDENES[[#This Row],[Descuento]])</f>
        <v>4.4799999999999995</v>
      </c>
      <c r="AA3771" s="5">
        <f>ORDENES[[#This Row],[Ventas Originales (con descuento)]]/ORDENES[[#This Row],[Cantidad]]</f>
        <v>4.4799999999999995</v>
      </c>
      <c r="AB3771" s="5">
        <f>ORDENES[[#This Row],[Ventas Originales (con descuento)]]-(ORDENES[[#This Row],[Ganancias]])</f>
        <v>13.979999999999999</v>
      </c>
    </row>
    <row r="3772" spans="1:28" x14ac:dyDescent="0.35">
      <c r="A3772" t="s">
        <v>7719</v>
      </c>
      <c r="B3772" t="s">
        <v>80</v>
      </c>
      <c r="C3772" t="s">
        <v>1</v>
      </c>
      <c r="D3772" t="s">
        <v>29</v>
      </c>
      <c r="E3772" t="s">
        <v>18</v>
      </c>
      <c r="F3772" s="1">
        <v>44179</v>
      </c>
      <c r="G3772" t="s">
        <v>7598</v>
      </c>
      <c r="H3772" t="s">
        <v>4218</v>
      </c>
      <c r="I3772">
        <v>10011</v>
      </c>
      <c r="J3772" t="s">
        <v>1264</v>
      </c>
      <c r="K3772" t="s">
        <v>1887</v>
      </c>
      <c r="L3772" t="s">
        <v>1860</v>
      </c>
      <c r="M3772" s="1">
        <v>44184</v>
      </c>
      <c r="N3772" t="s">
        <v>1869</v>
      </c>
      <c r="O3772" t="s">
        <v>7623</v>
      </c>
      <c r="P3772" t="s">
        <v>1897</v>
      </c>
      <c r="Q3772" t="s">
        <v>7623</v>
      </c>
      <c r="R3772" t="s">
        <v>1898</v>
      </c>
      <c r="S3772">
        <v>3</v>
      </c>
      <c r="T3772" s="2">
        <v>0</v>
      </c>
      <c r="U3772" s="5">
        <v>10.53</v>
      </c>
      <c r="V3772" s="5">
        <f>ORDENES[[#This Row],[Ventas sin descuento]]-ORDENES[[#This Row],[costos estimados]]</f>
        <v>10.53</v>
      </c>
      <c r="W3772">
        <v>6</v>
      </c>
      <c r="X3772" s="5">
        <v>21.48</v>
      </c>
      <c r="Y3772" s="5">
        <f>ORDENES[[#This Row],[Ventas Originales (con descuento)]]/(1-ORDENES[[#This Row],[Descuento]])</f>
        <v>21.48</v>
      </c>
      <c r="Z3772" s="5">
        <f>ORDENES[[#This Row],[Ventas Originales (con descuento)]]/ORDENES[[#This Row],[Cantidad]]/(1-ORDENES[[#This Row],[Descuento]])</f>
        <v>3.58</v>
      </c>
      <c r="AA3772" s="5">
        <f>ORDENES[[#This Row],[Ventas Originales (con descuento)]]/ORDENES[[#This Row],[Cantidad]]</f>
        <v>3.58</v>
      </c>
      <c r="AB3772" s="5">
        <f>ORDENES[[#This Row],[Ventas Originales (con descuento)]]-(ORDENES[[#This Row],[Ganancias]])</f>
        <v>10.950000000000001</v>
      </c>
    </row>
    <row r="3773" spans="1:28" x14ac:dyDescent="0.35">
      <c r="A3773" t="s">
        <v>7719</v>
      </c>
      <c r="B3773" t="s">
        <v>169</v>
      </c>
      <c r="C3773" t="s">
        <v>1</v>
      </c>
      <c r="D3773" t="s">
        <v>2667</v>
      </c>
      <c r="E3773" t="s">
        <v>47</v>
      </c>
      <c r="F3773" s="1">
        <v>43455</v>
      </c>
      <c r="G3773" t="s">
        <v>7613</v>
      </c>
      <c r="H3773" t="s">
        <v>5355</v>
      </c>
      <c r="I3773">
        <v>19711</v>
      </c>
      <c r="J3773" t="s">
        <v>2105</v>
      </c>
      <c r="K3773" t="s">
        <v>1887</v>
      </c>
      <c r="L3773" t="s">
        <v>1860</v>
      </c>
      <c r="M3773" s="1">
        <v>43459</v>
      </c>
      <c r="N3773" t="s">
        <v>1869</v>
      </c>
      <c r="O3773" t="s">
        <v>7623</v>
      </c>
      <c r="P3773" t="s">
        <v>1895</v>
      </c>
      <c r="Q3773" t="s">
        <v>7623</v>
      </c>
      <c r="R3773" t="s">
        <v>1868</v>
      </c>
      <c r="S3773">
        <v>3</v>
      </c>
      <c r="T3773" s="2">
        <v>0</v>
      </c>
      <c r="U3773" s="5">
        <v>7.95</v>
      </c>
      <c r="V3773" s="5">
        <f>ORDENES[[#This Row],[Ventas sin descuento]]-ORDENES[[#This Row],[costos estimados]]</f>
        <v>7.9499999999999993</v>
      </c>
      <c r="W3773">
        <v>6</v>
      </c>
      <c r="X3773" s="5">
        <v>17.28</v>
      </c>
      <c r="Y3773" s="5">
        <f>ORDENES[[#This Row],[Ventas Originales (con descuento)]]/(1-ORDENES[[#This Row],[Descuento]])</f>
        <v>17.28</v>
      </c>
      <c r="Z3773" s="5">
        <f>ORDENES[[#This Row],[Ventas Originales (con descuento)]]/ORDENES[[#This Row],[Cantidad]]/(1-ORDENES[[#This Row],[Descuento]])</f>
        <v>2.8800000000000003</v>
      </c>
      <c r="AA3773" s="5">
        <f>ORDENES[[#This Row],[Ventas Originales (con descuento)]]/ORDENES[[#This Row],[Cantidad]]</f>
        <v>2.8800000000000003</v>
      </c>
      <c r="AB3773" s="5">
        <f>ORDENES[[#This Row],[Ventas Originales (con descuento)]]-(ORDENES[[#This Row],[Ganancias]])</f>
        <v>9.3300000000000018</v>
      </c>
    </row>
    <row r="3774" spans="1:28" x14ac:dyDescent="0.35">
      <c r="A3774" t="s">
        <v>7719</v>
      </c>
      <c r="B3774" t="s">
        <v>80</v>
      </c>
      <c r="C3774" t="s">
        <v>1</v>
      </c>
      <c r="D3774" t="s">
        <v>3506</v>
      </c>
      <c r="E3774" t="s">
        <v>21</v>
      </c>
      <c r="F3774" s="1">
        <v>44517</v>
      </c>
      <c r="G3774" t="s">
        <v>7613</v>
      </c>
      <c r="H3774" t="s">
        <v>4217</v>
      </c>
      <c r="I3774">
        <v>10011</v>
      </c>
      <c r="J3774" t="s">
        <v>3585</v>
      </c>
      <c r="K3774" t="s">
        <v>1887</v>
      </c>
      <c r="L3774" t="s">
        <v>1860</v>
      </c>
      <c r="M3774" s="1">
        <v>44521</v>
      </c>
      <c r="N3774" t="s">
        <v>1869</v>
      </c>
      <c r="O3774" t="s">
        <v>7623</v>
      </c>
      <c r="P3774" t="s">
        <v>1897</v>
      </c>
      <c r="Q3774" t="s">
        <v>7623</v>
      </c>
      <c r="R3774" t="s">
        <v>1879</v>
      </c>
      <c r="S3774">
        <v>3</v>
      </c>
      <c r="T3774" s="2">
        <v>0</v>
      </c>
      <c r="U3774" s="5">
        <v>18.66</v>
      </c>
      <c r="V3774" s="5">
        <f>ORDENES[[#This Row],[Ventas sin descuento]]-ORDENES[[#This Row],[costos estimados]]</f>
        <v>18.66</v>
      </c>
      <c r="W3774">
        <v>6</v>
      </c>
      <c r="X3774" s="5">
        <v>38.880000000000003</v>
      </c>
      <c r="Y3774" s="5">
        <f>ORDENES[[#This Row],[Ventas Originales (con descuento)]]/(1-ORDENES[[#This Row],[Descuento]])</f>
        <v>38.880000000000003</v>
      </c>
      <c r="Z3774" s="5">
        <f>ORDENES[[#This Row],[Ventas Originales (con descuento)]]/ORDENES[[#This Row],[Cantidad]]/(1-ORDENES[[#This Row],[Descuento]])</f>
        <v>6.48</v>
      </c>
      <c r="AA3774" s="5">
        <f>ORDENES[[#This Row],[Ventas Originales (con descuento)]]/ORDENES[[#This Row],[Cantidad]]</f>
        <v>6.48</v>
      </c>
      <c r="AB3774" s="5">
        <f>ORDENES[[#This Row],[Ventas Originales (con descuento)]]-(ORDENES[[#This Row],[Ganancias]])</f>
        <v>20.220000000000002</v>
      </c>
    </row>
    <row r="3775" spans="1:28" x14ac:dyDescent="0.35">
      <c r="A3775" t="s">
        <v>7719</v>
      </c>
      <c r="B3775" t="s">
        <v>80</v>
      </c>
      <c r="C3775" t="s">
        <v>1</v>
      </c>
      <c r="D3775" t="s">
        <v>2988</v>
      </c>
      <c r="E3775" t="s">
        <v>21</v>
      </c>
      <c r="F3775" s="1">
        <v>44278</v>
      </c>
      <c r="G3775" t="s">
        <v>7613</v>
      </c>
      <c r="H3775" t="s">
        <v>5356</v>
      </c>
      <c r="I3775">
        <v>10024</v>
      </c>
      <c r="J3775" t="s">
        <v>3647</v>
      </c>
      <c r="K3775" t="s">
        <v>1887</v>
      </c>
      <c r="L3775" t="s">
        <v>1860</v>
      </c>
      <c r="M3775" s="1">
        <v>44284</v>
      </c>
      <c r="N3775" t="s">
        <v>1869</v>
      </c>
      <c r="O3775" t="s">
        <v>7623</v>
      </c>
      <c r="P3775" t="s">
        <v>1897</v>
      </c>
      <c r="Q3775" t="s">
        <v>7623</v>
      </c>
      <c r="R3775" t="s">
        <v>1879</v>
      </c>
      <c r="S3775">
        <v>4</v>
      </c>
      <c r="T3775" s="2">
        <v>0</v>
      </c>
      <c r="U3775" s="5">
        <v>11.56</v>
      </c>
      <c r="V3775" s="5">
        <f>ORDENES[[#This Row],[Ventas sin descuento]]-ORDENES[[#This Row],[costos estimados]]</f>
        <v>11.56</v>
      </c>
      <c r="W3775">
        <v>6</v>
      </c>
      <c r="X3775" s="5">
        <v>25.68</v>
      </c>
      <c r="Y3775" s="5">
        <f>ORDENES[[#This Row],[Ventas Originales (con descuento)]]/(1-ORDENES[[#This Row],[Descuento]])</f>
        <v>25.68</v>
      </c>
      <c r="Z3775" s="5">
        <f>ORDENES[[#This Row],[Ventas Originales (con descuento)]]/ORDENES[[#This Row],[Cantidad]]/(1-ORDENES[[#This Row],[Descuento]])</f>
        <v>4.28</v>
      </c>
      <c r="AA3775" s="5">
        <f>ORDENES[[#This Row],[Ventas Originales (con descuento)]]/ORDENES[[#This Row],[Cantidad]]</f>
        <v>4.28</v>
      </c>
      <c r="AB3775" s="5">
        <f>ORDENES[[#This Row],[Ventas Originales (con descuento)]]-(ORDENES[[#This Row],[Ganancias]])</f>
        <v>14.12</v>
      </c>
    </row>
    <row r="3776" spans="1:28" x14ac:dyDescent="0.35">
      <c r="A3776" t="s">
        <v>7719</v>
      </c>
      <c r="B3776" t="s">
        <v>308</v>
      </c>
      <c r="C3776" t="s">
        <v>1</v>
      </c>
      <c r="D3776" t="s">
        <v>2365</v>
      </c>
      <c r="E3776" t="s">
        <v>236</v>
      </c>
      <c r="F3776" s="1">
        <v>43259</v>
      </c>
      <c r="G3776" t="s">
        <v>7598</v>
      </c>
      <c r="H3776" t="s">
        <v>5357</v>
      </c>
      <c r="I3776">
        <v>11561</v>
      </c>
      <c r="J3776" t="s">
        <v>7609</v>
      </c>
      <c r="K3776" t="s">
        <v>1887</v>
      </c>
      <c r="L3776" t="s">
        <v>1860</v>
      </c>
      <c r="M3776" s="1">
        <v>43264</v>
      </c>
      <c r="N3776" t="s">
        <v>1869</v>
      </c>
      <c r="O3776" t="s">
        <v>7623</v>
      </c>
      <c r="P3776" t="s">
        <v>1897</v>
      </c>
      <c r="Q3776" t="s">
        <v>7623</v>
      </c>
      <c r="R3776" t="s">
        <v>1872</v>
      </c>
      <c r="S3776">
        <v>3</v>
      </c>
      <c r="T3776" s="2">
        <v>0</v>
      </c>
      <c r="U3776" s="5">
        <v>83.84</v>
      </c>
      <c r="V3776" s="5">
        <f>ORDENES[[#This Row],[Ventas sin descuento]]-ORDENES[[#This Row],[costos estimados]]</f>
        <v>83.839999999999918</v>
      </c>
      <c r="W3776">
        <v>6</v>
      </c>
      <c r="X3776" s="5">
        <v>1676.88</v>
      </c>
      <c r="Y3776" s="5">
        <f>ORDENES[[#This Row],[Ventas Originales (con descuento)]]/(1-ORDENES[[#This Row],[Descuento]])</f>
        <v>1676.88</v>
      </c>
      <c r="Z3776" s="5">
        <f>ORDENES[[#This Row],[Ventas Originales (con descuento)]]/ORDENES[[#This Row],[Cantidad]]/(1-ORDENES[[#This Row],[Descuento]])</f>
        <v>279.48</v>
      </c>
      <c r="AA3776" s="5">
        <f>ORDENES[[#This Row],[Ventas Originales (con descuento)]]/ORDENES[[#This Row],[Cantidad]]</f>
        <v>279.48</v>
      </c>
      <c r="AB3776" s="5">
        <f>ORDENES[[#This Row],[Ventas Originales (con descuento)]]-(ORDENES[[#This Row],[Ganancias]])</f>
        <v>1593.0400000000002</v>
      </c>
    </row>
    <row r="3777" spans="1:28" x14ac:dyDescent="0.35">
      <c r="A3777" t="s">
        <v>7719</v>
      </c>
      <c r="B3777" t="s">
        <v>80</v>
      </c>
      <c r="C3777" t="s">
        <v>1</v>
      </c>
      <c r="D3777" t="s">
        <v>45</v>
      </c>
      <c r="E3777" t="s">
        <v>7624</v>
      </c>
      <c r="F3777" s="1">
        <v>43460</v>
      </c>
      <c r="G3777" t="s">
        <v>7613</v>
      </c>
      <c r="H3777" t="s">
        <v>5358</v>
      </c>
      <c r="I3777">
        <v>10009</v>
      </c>
      <c r="J3777" t="s">
        <v>7666</v>
      </c>
      <c r="K3777" t="s">
        <v>1887</v>
      </c>
      <c r="L3777" t="s">
        <v>1860</v>
      </c>
      <c r="M3777" s="1">
        <v>43466</v>
      </c>
      <c r="N3777" t="s">
        <v>1869</v>
      </c>
      <c r="O3777" t="s">
        <v>7623</v>
      </c>
      <c r="P3777" t="s">
        <v>1897</v>
      </c>
      <c r="Q3777" t="s">
        <v>7623</v>
      </c>
      <c r="R3777" t="s">
        <v>1872</v>
      </c>
      <c r="S3777">
        <v>4</v>
      </c>
      <c r="T3777" s="2">
        <v>0</v>
      </c>
      <c r="U3777" s="5">
        <v>19.190000000000001</v>
      </c>
      <c r="V3777" s="5">
        <f>ORDENES[[#This Row],[Ventas sin descuento]]-ORDENES[[#This Row],[costos estimados]]</f>
        <v>19.189999999999998</v>
      </c>
      <c r="W3777">
        <v>6</v>
      </c>
      <c r="X3777" s="5">
        <v>191.88</v>
      </c>
      <c r="Y3777" s="5">
        <f>ORDENES[[#This Row],[Ventas Originales (con descuento)]]/(1-ORDENES[[#This Row],[Descuento]])</f>
        <v>191.88</v>
      </c>
      <c r="Z3777" s="5">
        <f>ORDENES[[#This Row],[Ventas Originales (con descuento)]]/ORDENES[[#This Row],[Cantidad]]/(1-ORDENES[[#This Row],[Descuento]])</f>
        <v>31.98</v>
      </c>
      <c r="AA3777" s="5">
        <f>ORDENES[[#This Row],[Ventas Originales (con descuento)]]/ORDENES[[#This Row],[Cantidad]]</f>
        <v>31.98</v>
      </c>
      <c r="AB3777" s="5">
        <f>ORDENES[[#This Row],[Ventas Originales (con descuento)]]-(ORDENES[[#This Row],[Ganancias]])</f>
        <v>172.69</v>
      </c>
    </row>
    <row r="3778" spans="1:28" x14ac:dyDescent="0.35">
      <c r="A3778" t="s">
        <v>7719</v>
      </c>
      <c r="B3778" t="s">
        <v>80</v>
      </c>
      <c r="C3778" t="s">
        <v>1</v>
      </c>
      <c r="D3778" t="s">
        <v>2113</v>
      </c>
      <c r="E3778" t="s">
        <v>18</v>
      </c>
      <c r="F3778" s="1">
        <v>43722</v>
      </c>
      <c r="G3778" t="s">
        <v>7613</v>
      </c>
      <c r="H3778" t="s">
        <v>5359</v>
      </c>
      <c r="I3778">
        <v>10011</v>
      </c>
      <c r="J3778" t="s">
        <v>1661</v>
      </c>
      <c r="K3778" t="s">
        <v>1887</v>
      </c>
      <c r="L3778" t="s">
        <v>1860</v>
      </c>
      <c r="M3778" s="1">
        <v>43726</v>
      </c>
      <c r="N3778" t="s">
        <v>1869</v>
      </c>
      <c r="O3778" t="s">
        <v>7623</v>
      </c>
      <c r="P3778" t="s">
        <v>1897</v>
      </c>
      <c r="Q3778" t="s">
        <v>7623</v>
      </c>
      <c r="R3778" t="s">
        <v>1872</v>
      </c>
      <c r="S3778">
        <v>3</v>
      </c>
      <c r="T3778" s="2">
        <v>0</v>
      </c>
      <c r="U3778" s="5">
        <v>257.70999999999998</v>
      </c>
      <c r="V3778" s="5">
        <f>ORDENES[[#This Row],[Ventas sin descuento]]-ORDENES[[#This Row],[costos estimados]]</f>
        <v>257.71000000000004</v>
      </c>
      <c r="W3778">
        <v>6</v>
      </c>
      <c r="X3778" s="5">
        <v>991.2</v>
      </c>
      <c r="Y3778" s="5">
        <f>ORDENES[[#This Row],[Ventas Originales (con descuento)]]/(1-ORDENES[[#This Row],[Descuento]])</f>
        <v>991.2</v>
      </c>
      <c r="Z3778" s="5">
        <f>ORDENES[[#This Row],[Ventas Originales (con descuento)]]/ORDENES[[#This Row],[Cantidad]]/(1-ORDENES[[#This Row],[Descuento]])</f>
        <v>165.20000000000002</v>
      </c>
      <c r="AA3778" s="5">
        <f>ORDENES[[#This Row],[Ventas Originales (con descuento)]]/ORDENES[[#This Row],[Cantidad]]</f>
        <v>165.20000000000002</v>
      </c>
      <c r="AB3778" s="5">
        <f>ORDENES[[#This Row],[Ventas Originales (con descuento)]]-(ORDENES[[#This Row],[Ganancias]])</f>
        <v>733.49</v>
      </c>
    </row>
    <row r="3779" spans="1:28" x14ac:dyDescent="0.35">
      <c r="A3779" t="s">
        <v>7719</v>
      </c>
      <c r="B3779" t="s">
        <v>169</v>
      </c>
      <c r="C3779" t="s">
        <v>1</v>
      </c>
      <c r="D3779" t="s">
        <v>29</v>
      </c>
      <c r="E3779" t="s">
        <v>26</v>
      </c>
      <c r="F3779" s="1">
        <v>44507</v>
      </c>
      <c r="G3779" t="s">
        <v>7598</v>
      </c>
      <c r="H3779" t="s">
        <v>5360</v>
      </c>
      <c r="I3779">
        <v>19711</v>
      </c>
      <c r="J3779" t="s">
        <v>1468</v>
      </c>
      <c r="K3779" t="s">
        <v>1887</v>
      </c>
      <c r="L3779" t="s">
        <v>1860</v>
      </c>
      <c r="M3779" s="1">
        <v>44511</v>
      </c>
      <c r="N3779" t="s">
        <v>1869</v>
      </c>
      <c r="O3779" t="s">
        <v>7623</v>
      </c>
      <c r="P3779" t="s">
        <v>1895</v>
      </c>
      <c r="Q3779" t="s">
        <v>7623</v>
      </c>
      <c r="R3779" t="s">
        <v>1877</v>
      </c>
      <c r="S3779">
        <v>3</v>
      </c>
      <c r="T3779" s="2">
        <v>0</v>
      </c>
      <c r="U3779" s="5">
        <v>33.31</v>
      </c>
      <c r="V3779" s="5">
        <f>ORDENES[[#This Row],[Ventas sin descuento]]-ORDENES[[#This Row],[costos estimados]]</f>
        <v>33.31</v>
      </c>
      <c r="W3779">
        <v>7</v>
      </c>
      <c r="X3779" s="5">
        <v>100.94</v>
      </c>
      <c r="Y3779" s="5">
        <f>ORDENES[[#This Row],[Ventas Originales (con descuento)]]/(1-ORDENES[[#This Row],[Descuento]])</f>
        <v>100.94</v>
      </c>
      <c r="Z3779" s="5">
        <f>ORDENES[[#This Row],[Ventas Originales (con descuento)]]/ORDENES[[#This Row],[Cantidad]]/(1-ORDENES[[#This Row],[Descuento]])</f>
        <v>14.42</v>
      </c>
      <c r="AA3779" s="5">
        <f>ORDENES[[#This Row],[Ventas Originales (con descuento)]]/ORDENES[[#This Row],[Cantidad]]</f>
        <v>14.42</v>
      </c>
      <c r="AB3779" s="5">
        <f>ORDENES[[#This Row],[Ventas Originales (con descuento)]]-(ORDENES[[#This Row],[Ganancias]])</f>
        <v>67.63</v>
      </c>
    </row>
    <row r="3780" spans="1:28" x14ac:dyDescent="0.35">
      <c r="A3780" t="s">
        <v>7719</v>
      </c>
      <c r="B3780" t="s">
        <v>516</v>
      </c>
      <c r="C3780" t="s">
        <v>1</v>
      </c>
      <c r="D3780" t="s">
        <v>2066</v>
      </c>
      <c r="E3780" t="s">
        <v>18</v>
      </c>
      <c r="F3780" s="1">
        <v>44541</v>
      </c>
      <c r="G3780" t="s">
        <v>7613</v>
      </c>
      <c r="H3780" t="s">
        <v>5279</v>
      </c>
      <c r="I3780">
        <v>7060</v>
      </c>
      <c r="J3780" t="s">
        <v>1335</v>
      </c>
      <c r="K3780" t="s">
        <v>1887</v>
      </c>
      <c r="L3780" t="s">
        <v>1860</v>
      </c>
      <c r="M3780" s="1">
        <v>44547</v>
      </c>
      <c r="N3780" t="s">
        <v>1869</v>
      </c>
      <c r="O3780" t="s">
        <v>7623</v>
      </c>
      <c r="P3780" t="s">
        <v>1915</v>
      </c>
      <c r="Q3780" t="s">
        <v>7623</v>
      </c>
      <c r="R3780" t="s">
        <v>1877</v>
      </c>
      <c r="S3780">
        <v>4</v>
      </c>
      <c r="T3780" s="2">
        <v>0</v>
      </c>
      <c r="U3780" s="5">
        <v>6.6</v>
      </c>
      <c r="V3780" s="5">
        <f>ORDENES[[#This Row],[Ventas sin descuento]]-ORDENES[[#This Row],[costos estimados]]</f>
        <v>6.6000000000000014</v>
      </c>
      <c r="W3780">
        <v>7</v>
      </c>
      <c r="X3780" s="5">
        <v>22.75</v>
      </c>
      <c r="Y3780" s="5">
        <f>ORDENES[[#This Row],[Ventas Originales (con descuento)]]/(1-ORDENES[[#This Row],[Descuento]])</f>
        <v>22.75</v>
      </c>
      <c r="Z3780" s="5">
        <f>ORDENES[[#This Row],[Ventas Originales (con descuento)]]/ORDENES[[#This Row],[Cantidad]]/(1-ORDENES[[#This Row],[Descuento]])</f>
        <v>3.25</v>
      </c>
      <c r="AA3780" s="5">
        <f>ORDENES[[#This Row],[Ventas Originales (con descuento)]]/ORDENES[[#This Row],[Cantidad]]</f>
        <v>3.25</v>
      </c>
      <c r="AB3780" s="5">
        <f>ORDENES[[#This Row],[Ventas Originales (con descuento)]]-(ORDENES[[#This Row],[Ganancias]])</f>
        <v>16.149999999999999</v>
      </c>
    </row>
    <row r="3781" spans="1:28" x14ac:dyDescent="0.35">
      <c r="A3781" t="s">
        <v>7719</v>
      </c>
      <c r="B3781" t="s">
        <v>169</v>
      </c>
      <c r="C3781" t="s">
        <v>1</v>
      </c>
      <c r="D3781" t="s">
        <v>12</v>
      </c>
      <c r="E3781" t="s">
        <v>146</v>
      </c>
      <c r="F3781" s="1">
        <v>43893</v>
      </c>
      <c r="G3781" t="s">
        <v>7613</v>
      </c>
      <c r="H3781" t="s">
        <v>5315</v>
      </c>
      <c r="I3781">
        <v>19711</v>
      </c>
      <c r="J3781" t="s">
        <v>1776</v>
      </c>
      <c r="K3781" t="s">
        <v>1887</v>
      </c>
      <c r="L3781" t="s">
        <v>1860</v>
      </c>
      <c r="M3781" s="1">
        <v>43898</v>
      </c>
      <c r="N3781" t="s">
        <v>1869</v>
      </c>
      <c r="O3781" t="s">
        <v>7623</v>
      </c>
      <c r="P3781" t="s">
        <v>1895</v>
      </c>
      <c r="Q3781" t="s">
        <v>7623</v>
      </c>
      <c r="R3781" t="s">
        <v>1876</v>
      </c>
      <c r="S3781">
        <v>3</v>
      </c>
      <c r="T3781" s="2">
        <v>0</v>
      </c>
      <c r="U3781" s="5">
        <v>219.45</v>
      </c>
      <c r="V3781" s="5">
        <f>ORDENES[[#This Row],[Ventas sin descuento]]-ORDENES[[#This Row],[costos estimados]]</f>
        <v>219.45</v>
      </c>
      <c r="W3781">
        <v>7</v>
      </c>
      <c r="X3781" s="5">
        <v>447.86</v>
      </c>
      <c r="Y3781" s="5">
        <f>ORDENES[[#This Row],[Ventas Originales (con descuento)]]/(1-ORDENES[[#This Row],[Descuento]])</f>
        <v>447.86</v>
      </c>
      <c r="Z3781" s="5">
        <f>ORDENES[[#This Row],[Ventas Originales (con descuento)]]/ORDENES[[#This Row],[Cantidad]]/(1-ORDENES[[#This Row],[Descuento]])</f>
        <v>63.980000000000004</v>
      </c>
      <c r="AA3781" s="5">
        <f>ORDENES[[#This Row],[Ventas Originales (con descuento)]]/ORDENES[[#This Row],[Cantidad]]</f>
        <v>63.980000000000004</v>
      </c>
      <c r="AB3781" s="5">
        <f>ORDENES[[#This Row],[Ventas Originales (con descuento)]]-(ORDENES[[#This Row],[Ganancias]])</f>
        <v>228.41000000000003</v>
      </c>
    </row>
    <row r="3782" spans="1:28" x14ac:dyDescent="0.35">
      <c r="A3782" t="s">
        <v>7719</v>
      </c>
      <c r="B3782" t="s">
        <v>80</v>
      </c>
      <c r="C3782" t="s">
        <v>1</v>
      </c>
      <c r="D3782" t="s">
        <v>2545</v>
      </c>
      <c r="E3782" t="s">
        <v>67</v>
      </c>
      <c r="F3782" s="1">
        <v>44131</v>
      </c>
      <c r="G3782" t="s">
        <v>7598</v>
      </c>
      <c r="H3782" t="s">
        <v>4241</v>
      </c>
      <c r="I3782">
        <v>10011</v>
      </c>
      <c r="J3782" t="s">
        <v>1341</v>
      </c>
      <c r="K3782" t="s">
        <v>1887</v>
      </c>
      <c r="L3782" t="s">
        <v>1860</v>
      </c>
      <c r="M3782" s="1">
        <v>44135</v>
      </c>
      <c r="N3782" t="s">
        <v>1869</v>
      </c>
      <c r="O3782" t="s">
        <v>7623</v>
      </c>
      <c r="P3782" t="s">
        <v>1897</v>
      </c>
      <c r="Q3782" t="s">
        <v>7623</v>
      </c>
      <c r="R3782" t="s">
        <v>1898</v>
      </c>
      <c r="S3782">
        <v>3</v>
      </c>
      <c r="T3782" s="2">
        <v>0</v>
      </c>
      <c r="U3782" s="5">
        <v>12.61</v>
      </c>
      <c r="V3782" s="5">
        <f>ORDENES[[#This Row],[Ventas sin descuento]]-ORDENES[[#This Row],[costos estimados]]</f>
        <v>12.61</v>
      </c>
      <c r="W3782">
        <v>7</v>
      </c>
      <c r="X3782" s="5">
        <v>40.67</v>
      </c>
      <c r="Y3782" s="5">
        <f>ORDENES[[#This Row],[Ventas Originales (con descuento)]]/(1-ORDENES[[#This Row],[Descuento]])</f>
        <v>40.67</v>
      </c>
      <c r="Z3782" s="5">
        <f>ORDENES[[#This Row],[Ventas Originales (con descuento)]]/ORDENES[[#This Row],[Cantidad]]/(1-ORDENES[[#This Row],[Descuento]])</f>
        <v>5.8100000000000005</v>
      </c>
      <c r="AA3782" s="5">
        <f>ORDENES[[#This Row],[Ventas Originales (con descuento)]]/ORDENES[[#This Row],[Cantidad]]</f>
        <v>5.8100000000000005</v>
      </c>
      <c r="AB3782" s="5">
        <f>ORDENES[[#This Row],[Ventas Originales (con descuento)]]-(ORDENES[[#This Row],[Ganancias]])</f>
        <v>28.060000000000002</v>
      </c>
    </row>
    <row r="3783" spans="1:28" x14ac:dyDescent="0.35">
      <c r="A3783" t="s">
        <v>7719</v>
      </c>
      <c r="B3783" t="s">
        <v>80</v>
      </c>
      <c r="C3783" t="s">
        <v>1</v>
      </c>
      <c r="D3783" t="s">
        <v>2471</v>
      </c>
      <c r="E3783" t="s">
        <v>47</v>
      </c>
      <c r="F3783" s="1">
        <v>43406</v>
      </c>
      <c r="G3783" t="s">
        <v>7598</v>
      </c>
      <c r="H3783" t="s">
        <v>4221</v>
      </c>
      <c r="I3783">
        <v>10024</v>
      </c>
      <c r="J3783" t="s">
        <v>1748</v>
      </c>
      <c r="K3783" t="s">
        <v>1887</v>
      </c>
      <c r="L3783" t="s">
        <v>1860</v>
      </c>
      <c r="M3783" s="1">
        <v>43410</v>
      </c>
      <c r="N3783" t="s">
        <v>1869</v>
      </c>
      <c r="O3783" t="s">
        <v>7623</v>
      </c>
      <c r="P3783" t="s">
        <v>1897</v>
      </c>
      <c r="Q3783" t="s">
        <v>7623</v>
      </c>
      <c r="R3783" t="s">
        <v>1868</v>
      </c>
      <c r="S3783">
        <v>3</v>
      </c>
      <c r="T3783" s="2">
        <v>0</v>
      </c>
      <c r="U3783" s="5">
        <v>16.04</v>
      </c>
      <c r="V3783" s="5">
        <f>ORDENES[[#This Row],[Ventas sin descuento]]-ORDENES[[#This Row],[costos estimados]]</f>
        <v>16.04</v>
      </c>
      <c r="W3783">
        <v>7</v>
      </c>
      <c r="X3783" s="5">
        <v>34.86</v>
      </c>
      <c r="Y3783" s="5">
        <f>ORDENES[[#This Row],[Ventas Originales (con descuento)]]/(1-ORDENES[[#This Row],[Descuento]])</f>
        <v>34.86</v>
      </c>
      <c r="Z3783" s="5">
        <f>ORDENES[[#This Row],[Ventas Originales (con descuento)]]/ORDENES[[#This Row],[Cantidad]]/(1-ORDENES[[#This Row],[Descuento]])</f>
        <v>4.9799999999999995</v>
      </c>
      <c r="AA3783" s="5">
        <f>ORDENES[[#This Row],[Ventas Originales (con descuento)]]/ORDENES[[#This Row],[Cantidad]]</f>
        <v>4.9799999999999995</v>
      </c>
      <c r="AB3783" s="5">
        <f>ORDENES[[#This Row],[Ventas Originales (con descuento)]]-(ORDENES[[#This Row],[Ganancias]])</f>
        <v>18.82</v>
      </c>
    </row>
    <row r="3784" spans="1:28" x14ac:dyDescent="0.35">
      <c r="A3784" t="s">
        <v>7719</v>
      </c>
      <c r="B3784" t="s">
        <v>80</v>
      </c>
      <c r="C3784" t="s">
        <v>1</v>
      </c>
      <c r="D3784" t="s">
        <v>2270</v>
      </c>
      <c r="E3784" t="s">
        <v>47</v>
      </c>
      <c r="F3784" s="1">
        <v>43725</v>
      </c>
      <c r="G3784" t="s">
        <v>7613</v>
      </c>
      <c r="H3784" t="s">
        <v>4230</v>
      </c>
      <c r="I3784">
        <v>10035</v>
      </c>
      <c r="J3784" t="s">
        <v>1208</v>
      </c>
      <c r="K3784" t="s">
        <v>1887</v>
      </c>
      <c r="L3784" t="s">
        <v>1860</v>
      </c>
      <c r="M3784" s="1">
        <v>43731</v>
      </c>
      <c r="N3784" t="s">
        <v>1869</v>
      </c>
      <c r="O3784" t="s">
        <v>7623</v>
      </c>
      <c r="P3784" t="s">
        <v>1897</v>
      </c>
      <c r="Q3784" t="s">
        <v>7623</v>
      </c>
      <c r="R3784" t="s">
        <v>1868</v>
      </c>
      <c r="S3784">
        <v>4</v>
      </c>
      <c r="T3784" s="2">
        <v>0</v>
      </c>
      <c r="U3784" s="5">
        <v>41.22</v>
      </c>
      <c r="V3784" s="5">
        <f>ORDENES[[#This Row],[Ventas sin descuento]]-ORDENES[[#This Row],[costos estimados]]</f>
        <v>41.22</v>
      </c>
      <c r="W3784">
        <v>7</v>
      </c>
      <c r="X3784" s="5">
        <v>87.71</v>
      </c>
      <c r="Y3784" s="5">
        <f>ORDENES[[#This Row],[Ventas Originales (con descuento)]]/(1-ORDENES[[#This Row],[Descuento]])</f>
        <v>87.71</v>
      </c>
      <c r="Z3784" s="5">
        <f>ORDENES[[#This Row],[Ventas Originales (con descuento)]]/ORDENES[[#This Row],[Cantidad]]/(1-ORDENES[[#This Row],[Descuento]])</f>
        <v>12.53</v>
      </c>
      <c r="AA3784" s="5">
        <f>ORDENES[[#This Row],[Ventas Originales (con descuento)]]/ORDENES[[#This Row],[Cantidad]]</f>
        <v>12.53</v>
      </c>
      <c r="AB3784" s="5">
        <f>ORDENES[[#This Row],[Ventas Originales (con descuento)]]-(ORDENES[[#This Row],[Ganancias]])</f>
        <v>46.489999999999995</v>
      </c>
    </row>
    <row r="3785" spans="1:28" x14ac:dyDescent="0.35">
      <c r="A3785" t="s">
        <v>7719</v>
      </c>
      <c r="B3785" t="s">
        <v>169</v>
      </c>
      <c r="C3785" t="s">
        <v>1</v>
      </c>
      <c r="D3785" t="s">
        <v>255</v>
      </c>
      <c r="E3785" t="s">
        <v>196</v>
      </c>
      <c r="F3785" s="1">
        <v>43782</v>
      </c>
      <c r="G3785" t="s">
        <v>7613</v>
      </c>
      <c r="H3785" t="s">
        <v>4199</v>
      </c>
      <c r="I3785">
        <v>19711</v>
      </c>
      <c r="J3785" t="s">
        <v>1777</v>
      </c>
      <c r="K3785" t="s">
        <v>1887</v>
      </c>
      <c r="L3785" t="s">
        <v>1860</v>
      </c>
      <c r="M3785" s="1">
        <v>43788</v>
      </c>
      <c r="N3785" t="s">
        <v>1869</v>
      </c>
      <c r="O3785" t="s">
        <v>7623</v>
      </c>
      <c r="P3785" t="s">
        <v>1895</v>
      </c>
      <c r="Q3785" t="s">
        <v>7623</v>
      </c>
      <c r="R3785" t="s">
        <v>1879</v>
      </c>
      <c r="S3785">
        <v>4</v>
      </c>
      <c r="T3785" s="2">
        <v>0</v>
      </c>
      <c r="U3785" s="5">
        <v>19.87</v>
      </c>
      <c r="V3785" s="5">
        <f>ORDENES[[#This Row],[Ventas sin descuento]]-ORDENES[[#This Row],[costos estimados]]</f>
        <v>19.87</v>
      </c>
      <c r="W3785">
        <v>7</v>
      </c>
      <c r="X3785" s="5">
        <v>42.28</v>
      </c>
      <c r="Y3785" s="5">
        <f>ORDENES[[#This Row],[Ventas Originales (con descuento)]]/(1-ORDENES[[#This Row],[Descuento]])</f>
        <v>42.28</v>
      </c>
      <c r="Z3785" s="5">
        <f>ORDENES[[#This Row],[Ventas Originales (con descuento)]]/ORDENES[[#This Row],[Cantidad]]/(1-ORDENES[[#This Row],[Descuento]])</f>
        <v>6.04</v>
      </c>
      <c r="AA3785" s="5">
        <f>ORDENES[[#This Row],[Ventas Originales (con descuento)]]/ORDENES[[#This Row],[Cantidad]]</f>
        <v>6.04</v>
      </c>
      <c r="AB3785" s="5">
        <f>ORDENES[[#This Row],[Ventas Originales (con descuento)]]-(ORDENES[[#This Row],[Ganancias]])</f>
        <v>22.41</v>
      </c>
    </row>
    <row r="3786" spans="1:28" x14ac:dyDescent="0.35">
      <c r="A3786" t="s">
        <v>7719</v>
      </c>
      <c r="B3786" t="s">
        <v>80</v>
      </c>
      <c r="C3786" t="s">
        <v>1</v>
      </c>
      <c r="D3786" t="s">
        <v>1969</v>
      </c>
      <c r="E3786" t="s">
        <v>21</v>
      </c>
      <c r="F3786" s="1">
        <v>43805</v>
      </c>
      <c r="G3786" t="s">
        <v>7613</v>
      </c>
      <c r="H3786" t="s">
        <v>4215</v>
      </c>
      <c r="I3786">
        <v>10009</v>
      </c>
      <c r="J3786" t="s">
        <v>2773</v>
      </c>
      <c r="K3786" t="s">
        <v>1887</v>
      </c>
      <c r="L3786" t="s">
        <v>1860</v>
      </c>
      <c r="M3786" s="1">
        <v>43809</v>
      </c>
      <c r="N3786" t="s">
        <v>1869</v>
      </c>
      <c r="O3786" t="s">
        <v>7623</v>
      </c>
      <c r="P3786" t="s">
        <v>1897</v>
      </c>
      <c r="Q3786" t="s">
        <v>7623</v>
      </c>
      <c r="R3786" t="s">
        <v>1879</v>
      </c>
      <c r="S3786">
        <v>3</v>
      </c>
      <c r="T3786" s="2">
        <v>0</v>
      </c>
      <c r="U3786" s="5">
        <v>20.51</v>
      </c>
      <c r="V3786" s="5">
        <f>ORDENES[[#This Row],[Ventas sin descuento]]-ORDENES[[#This Row],[costos estimados]]</f>
        <v>20.51</v>
      </c>
      <c r="W3786">
        <v>7</v>
      </c>
      <c r="X3786" s="5">
        <v>41.86</v>
      </c>
      <c r="Y3786" s="5">
        <f>ORDENES[[#This Row],[Ventas Originales (con descuento)]]/(1-ORDENES[[#This Row],[Descuento]])</f>
        <v>41.86</v>
      </c>
      <c r="Z3786" s="5">
        <f>ORDENES[[#This Row],[Ventas Originales (con descuento)]]/ORDENES[[#This Row],[Cantidad]]/(1-ORDENES[[#This Row],[Descuento]])</f>
        <v>5.9799999999999995</v>
      </c>
      <c r="AA3786" s="5">
        <f>ORDENES[[#This Row],[Ventas Originales (con descuento)]]/ORDENES[[#This Row],[Cantidad]]</f>
        <v>5.9799999999999995</v>
      </c>
      <c r="AB3786" s="5">
        <f>ORDENES[[#This Row],[Ventas Originales (con descuento)]]-(ORDENES[[#This Row],[Ganancias]])</f>
        <v>21.349999999999998</v>
      </c>
    </row>
    <row r="3787" spans="1:28" x14ac:dyDescent="0.35">
      <c r="A3787" t="s">
        <v>7719</v>
      </c>
      <c r="B3787" t="s">
        <v>80</v>
      </c>
      <c r="C3787" t="s">
        <v>1</v>
      </c>
      <c r="D3787" t="s">
        <v>2325</v>
      </c>
      <c r="E3787" t="s">
        <v>18</v>
      </c>
      <c r="F3787" s="1">
        <v>43799</v>
      </c>
      <c r="G3787" t="s">
        <v>7598</v>
      </c>
      <c r="H3787" t="s">
        <v>4272</v>
      </c>
      <c r="I3787">
        <v>10035</v>
      </c>
      <c r="J3787" t="s">
        <v>2590</v>
      </c>
      <c r="K3787" t="s">
        <v>1887</v>
      </c>
      <c r="L3787" t="s">
        <v>1860</v>
      </c>
      <c r="M3787" s="1">
        <v>43803</v>
      </c>
      <c r="N3787" t="s">
        <v>1869</v>
      </c>
      <c r="O3787" t="s">
        <v>7623</v>
      </c>
      <c r="P3787" t="s">
        <v>1897</v>
      </c>
      <c r="Q3787" t="s">
        <v>7623</v>
      </c>
      <c r="R3787" t="s">
        <v>1879</v>
      </c>
      <c r="S3787">
        <v>3</v>
      </c>
      <c r="T3787" s="2">
        <v>0</v>
      </c>
      <c r="U3787" s="5">
        <v>10.88</v>
      </c>
      <c r="V3787" s="5">
        <f>ORDENES[[#This Row],[Ventas sin descuento]]-ORDENES[[#This Row],[costos estimados]]</f>
        <v>10.88</v>
      </c>
      <c r="W3787">
        <v>7</v>
      </c>
      <c r="X3787" s="5">
        <v>23.66</v>
      </c>
      <c r="Y3787" s="5">
        <f>ORDENES[[#This Row],[Ventas Originales (con descuento)]]/(1-ORDENES[[#This Row],[Descuento]])</f>
        <v>23.66</v>
      </c>
      <c r="Z3787" s="5">
        <f>ORDENES[[#This Row],[Ventas Originales (con descuento)]]/ORDENES[[#This Row],[Cantidad]]/(1-ORDENES[[#This Row],[Descuento]])</f>
        <v>3.38</v>
      </c>
      <c r="AA3787" s="5">
        <f>ORDENES[[#This Row],[Ventas Originales (con descuento)]]/ORDENES[[#This Row],[Cantidad]]</f>
        <v>3.38</v>
      </c>
      <c r="AB3787" s="5">
        <f>ORDENES[[#This Row],[Ventas Originales (con descuento)]]-(ORDENES[[#This Row],[Ganancias]])</f>
        <v>12.78</v>
      </c>
    </row>
    <row r="3788" spans="1:28" x14ac:dyDescent="0.35">
      <c r="A3788" t="s">
        <v>7719</v>
      </c>
      <c r="B3788" t="s">
        <v>111</v>
      </c>
      <c r="C3788" t="s">
        <v>1</v>
      </c>
      <c r="D3788" t="s">
        <v>2419</v>
      </c>
      <c r="E3788" t="s">
        <v>21</v>
      </c>
      <c r="F3788" s="1">
        <v>43613</v>
      </c>
      <c r="G3788" t="s">
        <v>7613</v>
      </c>
      <c r="H3788" t="s">
        <v>5327</v>
      </c>
      <c r="I3788">
        <v>14609</v>
      </c>
      <c r="J3788" t="s">
        <v>3189</v>
      </c>
      <c r="K3788" t="s">
        <v>1887</v>
      </c>
      <c r="L3788" t="s">
        <v>1860</v>
      </c>
      <c r="M3788" s="1">
        <v>43618</v>
      </c>
      <c r="N3788" t="s">
        <v>1869</v>
      </c>
      <c r="O3788" t="s">
        <v>7623</v>
      </c>
      <c r="P3788" t="s">
        <v>1897</v>
      </c>
      <c r="Q3788" t="s">
        <v>7623</v>
      </c>
      <c r="R3788" t="s">
        <v>1879</v>
      </c>
      <c r="S3788">
        <v>3</v>
      </c>
      <c r="T3788" s="2">
        <v>0</v>
      </c>
      <c r="U3788" s="5">
        <v>21.77</v>
      </c>
      <c r="V3788" s="5">
        <f>ORDENES[[#This Row],[Ventas sin descuento]]-ORDENES[[#This Row],[costos estimados]]</f>
        <v>21.77</v>
      </c>
      <c r="W3788">
        <v>7</v>
      </c>
      <c r="X3788" s="5">
        <v>45.36</v>
      </c>
      <c r="Y3788" s="5">
        <f>ORDENES[[#This Row],[Ventas Originales (con descuento)]]/(1-ORDENES[[#This Row],[Descuento]])</f>
        <v>45.36</v>
      </c>
      <c r="Z3788" s="5">
        <f>ORDENES[[#This Row],[Ventas Originales (con descuento)]]/ORDENES[[#This Row],[Cantidad]]/(1-ORDENES[[#This Row],[Descuento]])</f>
        <v>6.4799999999999995</v>
      </c>
      <c r="AA3788" s="5">
        <f>ORDENES[[#This Row],[Ventas Originales (con descuento)]]/ORDENES[[#This Row],[Cantidad]]</f>
        <v>6.4799999999999995</v>
      </c>
      <c r="AB3788" s="5">
        <f>ORDENES[[#This Row],[Ventas Originales (con descuento)]]-(ORDENES[[#This Row],[Ganancias]])</f>
        <v>23.59</v>
      </c>
    </row>
    <row r="3789" spans="1:28" x14ac:dyDescent="0.35">
      <c r="A3789" t="s">
        <v>7719</v>
      </c>
      <c r="B3789" t="s">
        <v>2950</v>
      </c>
      <c r="C3789" t="s">
        <v>1</v>
      </c>
      <c r="D3789" t="s">
        <v>2941</v>
      </c>
      <c r="E3789" t="s">
        <v>18</v>
      </c>
      <c r="F3789" s="1">
        <v>43655</v>
      </c>
      <c r="G3789" t="s">
        <v>7613</v>
      </c>
      <c r="H3789" t="s">
        <v>4191</v>
      </c>
      <c r="I3789">
        <v>20735</v>
      </c>
      <c r="J3789" t="s">
        <v>2685</v>
      </c>
      <c r="K3789" t="s">
        <v>1887</v>
      </c>
      <c r="L3789" t="s">
        <v>1860</v>
      </c>
      <c r="M3789" s="1">
        <v>43660</v>
      </c>
      <c r="N3789" t="s">
        <v>1869</v>
      </c>
      <c r="O3789" t="s">
        <v>7623</v>
      </c>
      <c r="P3789" t="s">
        <v>1926</v>
      </c>
      <c r="Q3789" t="s">
        <v>7623</v>
      </c>
      <c r="R3789" t="s">
        <v>1872</v>
      </c>
      <c r="S3789">
        <v>3</v>
      </c>
      <c r="T3789" s="2">
        <v>0</v>
      </c>
      <c r="U3789" s="5">
        <v>28.48</v>
      </c>
      <c r="V3789" s="5">
        <f>ORDENES[[#This Row],[Ventas sin descuento]]-ORDENES[[#This Row],[costos estimados]]</f>
        <v>28.480000000000004</v>
      </c>
      <c r="W3789">
        <v>7</v>
      </c>
      <c r="X3789" s="5">
        <v>98.21</v>
      </c>
      <c r="Y3789" s="5">
        <f>ORDENES[[#This Row],[Ventas Originales (con descuento)]]/(1-ORDENES[[#This Row],[Descuento]])</f>
        <v>98.21</v>
      </c>
      <c r="Z3789" s="5">
        <f>ORDENES[[#This Row],[Ventas Originales (con descuento)]]/ORDENES[[#This Row],[Cantidad]]/(1-ORDENES[[#This Row],[Descuento]])</f>
        <v>14.03</v>
      </c>
      <c r="AA3789" s="5">
        <f>ORDENES[[#This Row],[Ventas Originales (con descuento)]]/ORDENES[[#This Row],[Cantidad]]</f>
        <v>14.03</v>
      </c>
      <c r="AB3789" s="5">
        <f>ORDENES[[#This Row],[Ventas Originales (con descuento)]]-(ORDENES[[#This Row],[Ganancias]])</f>
        <v>69.72999999999999</v>
      </c>
    </row>
    <row r="3790" spans="1:28" x14ac:dyDescent="0.35">
      <c r="A3790" t="s">
        <v>7719</v>
      </c>
      <c r="B3790" t="s">
        <v>80</v>
      </c>
      <c r="C3790" t="s">
        <v>1</v>
      </c>
      <c r="D3790" t="s">
        <v>539</v>
      </c>
      <c r="E3790" t="s">
        <v>18</v>
      </c>
      <c r="F3790" s="1">
        <v>44377</v>
      </c>
      <c r="G3790" t="s">
        <v>7613</v>
      </c>
      <c r="H3790" t="s">
        <v>4186</v>
      </c>
      <c r="I3790">
        <v>10024</v>
      </c>
      <c r="J3790" t="s">
        <v>3136</v>
      </c>
      <c r="K3790" t="s">
        <v>1887</v>
      </c>
      <c r="L3790" t="s">
        <v>1860</v>
      </c>
      <c r="M3790" s="1">
        <v>44383</v>
      </c>
      <c r="N3790" t="s">
        <v>1869</v>
      </c>
      <c r="O3790" t="s">
        <v>7623</v>
      </c>
      <c r="P3790" t="s">
        <v>1897</v>
      </c>
      <c r="Q3790" t="s">
        <v>7623</v>
      </c>
      <c r="R3790" t="s">
        <v>1872</v>
      </c>
      <c r="S3790">
        <v>4</v>
      </c>
      <c r="T3790" s="2">
        <v>0</v>
      </c>
      <c r="U3790" s="5">
        <v>67.11</v>
      </c>
      <c r="V3790" s="5">
        <f>ORDENES[[#This Row],[Ventas sin descuento]]-ORDENES[[#This Row],[costos estimados]]</f>
        <v>67.110000000000014</v>
      </c>
      <c r="W3790">
        <v>7</v>
      </c>
      <c r="X3790" s="5">
        <v>248.57</v>
      </c>
      <c r="Y3790" s="5">
        <f>ORDENES[[#This Row],[Ventas Originales (con descuento)]]/(1-ORDENES[[#This Row],[Descuento]])</f>
        <v>248.57</v>
      </c>
      <c r="Z3790" s="5">
        <f>ORDENES[[#This Row],[Ventas Originales (con descuento)]]/ORDENES[[#This Row],[Cantidad]]/(1-ORDENES[[#This Row],[Descuento]])</f>
        <v>35.51</v>
      </c>
      <c r="AA3790" s="5">
        <f>ORDENES[[#This Row],[Ventas Originales (con descuento)]]/ORDENES[[#This Row],[Cantidad]]</f>
        <v>35.51</v>
      </c>
      <c r="AB3790" s="5">
        <f>ORDENES[[#This Row],[Ventas Originales (con descuento)]]-(ORDENES[[#This Row],[Ganancias]])</f>
        <v>181.45999999999998</v>
      </c>
    </row>
    <row r="3791" spans="1:28" x14ac:dyDescent="0.35">
      <c r="A3791" t="s">
        <v>7719</v>
      </c>
      <c r="B3791" t="s">
        <v>2429</v>
      </c>
      <c r="C3791" t="s">
        <v>1</v>
      </c>
      <c r="D3791" t="s">
        <v>3012</v>
      </c>
      <c r="E3791" t="s">
        <v>18</v>
      </c>
      <c r="F3791" s="1">
        <v>44005</v>
      </c>
      <c r="G3791" t="s">
        <v>7613</v>
      </c>
      <c r="H3791" t="s">
        <v>5361</v>
      </c>
      <c r="I3791">
        <v>14215</v>
      </c>
      <c r="J3791" t="s">
        <v>7610</v>
      </c>
      <c r="K3791" t="s">
        <v>1887</v>
      </c>
      <c r="L3791" t="s">
        <v>1860</v>
      </c>
      <c r="M3791" s="1">
        <v>44012</v>
      </c>
      <c r="N3791" t="s">
        <v>1869</v>
      </c>
      <c r="O3791" t="s">
        <v>7623</v>
      </c>
      <c r="P3791" t="s">
        <v>1897</v>
      </c>
      <c r="Q3791" t="s">
        <v>7623</v>
      </c>
      <c r="R3791" t="s">
        <v>1908</v>
      </c>
      <c r="S3791">
        <v>5</v>
      </c>
      <c r="T3791" s="2">
        <v>0</v>
      </c>
      <c r="U3791" s="5">
        <v>16.7</v>
      </c>
      <c r="V3791" s="5">
        <f>ORDENES[[#This Row],[Ventas sin descuento]]-ORDENES[[#This Row],[costos estimados]]</f>
        <v>16.700000000000045</v>
      </c>
      <c r="W3791">
        <v>7</v>
      </c>
      <c r="X3791" s="5">
        <v>835.17</v>
      </c>
      <c r="Y3791" s="5">
        <f>ORDENES[[#This Row],[Ventas Originales (con descuento)]]/(1-ORDENES[[#This Row],[Descuento]])</f>
        <v>835.17</v>
      </c>
      <c r="Z3791" s="5">
        <f>ORDENES[[#This Row],[Ventas Originales (con descuento)]]/ORDENES[[#This Row],[Cantidad]]/(1-ORDENES[[#This Row],[Descuento]])</f>
        <v>119.30999999999999</v>
      </c>
      <c r="AA3791" s="5">
        <f>ORDENES[[#This Row],[Ventas Originales (con descuento)]]/ORDENES[[#This Row],[Cantidad]]</f>
        <v>119.30999999999999</v>
      </c>
      <c r="AB3791" s="5">
        <f>ORDENES[[#This Row],[Ventas Originales (con descuento)]]-(ORDENES[[#This Row],[Ganancias]])</f>
        <v>818.46999999999991</v>
      </c>
    </row>
    <row r="3792" spans="1:28" x14ac:dyDescent="0.35">
      <c r="A3792" t="s">
        <v>7719</v>
      </c>
      <c r="B3792" t="s">
        <v>80</v>
      </c>
      <c r="C3792" t="s">
        <v>1</v>
      </c>
      <c r="D3792" t="s">
        <v>207</v>
      </c>
      <c r="E3792" t="s">
        <v>199</v>
      </c>
      <c r="F3792" s="1">
        <v>44309</v>
      </c>
      <c r="G3792" t="s">
        <v>7613</v>
      </c>
      <c r="H3792" t="s">
        <v>5267</v>
      </c>
      <c r="I3792">
        <v>10024</v>
      </c>
      <c r="J3792" t="s">
        <v>1486</v>
      </c>
      <c r="K3792" t="s">
        <v>1887</v>
      </c>
      <c r="L3792" t="s">
        <v>1860</v>
      </c>
      <c r="M3792" s="1">
        <v>44315</v>
      </c>
      <c r="N3792" t="s">
        <v>1869</v>
      </c>
      <c r="O3792" t="s">
        <v>7623</v>
      </c>
      <c r="P3792" t="s">
        <v>1897</v>
      </c>
      <c r="Q3792" t="s">
        <v>7623</v>
      </c>
      <c r="R3792" t="s">
        <v>1908</v>
      </c>
      <c r="S3792">
        <v>4</v>
      </c>
      <c r="T3792" s="2">
        <v>0</v>
      </c>
      <c r="U3792" s="5">
        <v>36.81</v>
      </c>
      <c r="V3792" s="5">
        <f>ORDENES[[#This Row],[Ventas sin descuento]]-ORDENES[[#This Row],[costos estimados]]</f>
        <v>36.81</v>
      </c>
      <c r="W3792">
        <v>7</v>
      </c>
      <c r="X3792" s="5">
        <v>122.71</v>
      </c>
      <c r="Y3792" s="5">
        <f>ORDENES[[#This Row],[Ventas Originales (con descuento)]]/(1-ORDENES[[#This Row],[Descuento]])</f>
        <v>122.71</v>
      </c>
      <c r="Z3792" s="5">
        <f>ORDENES[[#This Row],[Ventas Originales (con descuento)]]/ORDENES[[#This Row],[Cantidad]]/(1-ORDENES[[#This Row],[Descuento]])</f>
        <v>17.529999999999998</v>
      </c>
      <c r="AA3792" s="5">
        <f>ORDENES[[#This Row],[Ventas Originales (con descuento)]]/ORDENES[[#This Row],[Cantidad]]</f>
        <v>17.529999999999998</v>
      </c>
      <c r="AB3792" s="5">
        <f>ORDENES[[#This Row],[Ventas Originales (con descuento)]]-(ORDENES[[#This Row],[Ganancias]])</f>
        <v>85.899999999999991</v>
      </c>
    </row>
    <row r="3793" spans="1:28" x14ac:dyDescent="0.35">
      <c r="A3793" t="s">
        <v>7719</v>
      </c>
      <c r="B3793" t="s">
        <v>80</v>
      </c>
      <c r="C3793" t="s">
        <v>1</v>
      </c>
      <c r="D3793" t="s">
        <v>471</v>
      </c>
      <c r="E3793" t="s">
        <v>334</v>
      </c>
      <c r="F3793" s="1">
        <v>43922</v>
      </c>
      <c r="G3793" t="s">
        <v>7598</v>
      </c>
      <c r="H3793" t="s">
        <v>4236</v>
      </c>
      <c r="I3793">
        <v>10009</v>
      </c>
      <c r="J3793" t="s">
        <v>334</v>
      </c>
      <c r="K3793" t="s">
        <v>1887</v>
      </c>
      <c r="L3793" t="s">
        <v>1860</v>
      </c>
      <c r="M3793" s="1">
        <v>43926</v>
      </c>
      <c r="N3793" t="s">
        <v>1869</v>
      </c>
      <c r="O3793" t="s">
        <v>7623</v>
      </c>
      <c r="P3793" t="s">
        <v>1897</v>
      </c>
      <c r="Q3793" t="s">
        <v>7623</v>
      </c>
      <c r="R3793" t="s">
        <v>1908</v>
      </c>
      <c r="S3793">
        <v>3</v>
      </c>
      <c r="T3793" s="2">
        <v>0</v>
      </c>
      <c r="U3793" s="5">
        <v>18.510000000000002</v>
      </c>
      <c r="V3793" s="5">
        <f>ORDENES[[#This Row],[Ventas sin descuento]]-ORDENES[[#This Row],[costos estimados]]</f>
        <v>18.510000000000005</v>
      </c>
      <c r="W3793">
        <v>8</v>
      </c>
      <c r="X3793" s="5">
        <v>63.84</v>
      </c>
      <c r="Y3793" s="5">
        <f>ORDENES[[#This Row],[Ventas Originales (con descuento)]]/(1-ORDENES[[#This Row],[Descuento]])</f>
        <v>63.84</v>
      </c>
      <c r="Z3793" s="5">
        <f>ORDENES[[#This Row],[Ventas Originales (con descuento)]]/ORDENES[[#This Row],[Cantidad]]/(1-ORDENES[[#This Row],[Descuento]])</f>
        <v>7.98</v>
      </c>
      <c r="AA3793" s="5">
        <f>ORDENES[[#This Row],[Ventas Originales (con descuento)]]/ORDENES[[#This Row],[Cantidad]]</f>
        <v>7.98</v>
      </c>
      <c r="AB3793" s="5">
        <f>ORDENES[[#This Row],[Ventas Originales (con descuento)]]-(ORDENES[[#This Row],[Ganancias]])</f>
        <v>45.33</v>
      </c>
    </row>
    <row r="3794" spans="1:28" x14ac:dyDescent="0.35">
      <c r="A3794" t="s">
        <v>7719</v>
      </c>
      <c r="B3794" t="s">
        <v>80</v>
      </c>
      <c r="C3794" t="s">
        <v>1</v>
      </c>
      <c r="D3794" t="s">
        <v>459</v>
      </c>
      <c r="E3794" t="s">
        <v>328</v>
      </c>
      <c r="F3794" s="1">
        <v>44049</v>
      </c>
      <c r="G3794" t="s">
        <v>7613</v>
      </c>
      <c r="H3794" t="s">
        <v>5362</v>
      </c>
      <c r="I3794">
        <v>10024</v>
      </c>
      <c r="J3794" t="s">
        <v>1452</v>
      </c>
      <c r="K3794" t="s">
        <v>1887</v>
      </c>
      <c r="L3794" t="s">
        <v>1860</v>
      </c>
      <c r="M3794" s="1">
        <v>44054</v>
      </c>
      <c r="N3794" t="s">
        <v>1869</v>
      </c>
      <c r="O3794" t="s">
        <v>7623</v>
      </c>
      <c r="P3794" t="s">
        <v>1897</v>
      </c>
      <c r="Q3794" t="s">
        <v>7623</v>
      </c>
      <c r="R3794" t="s">
        <v>1874</v>
      </c>
      <c r="S3794">
        <v>3</v>
      </c>
      <c r="T3794" s="2">
        <v>0</v>
      </c>
      <c r="U3794" s="5">
        <v>15.72</v>
      </c>
      <c r="V3794" s="5">
        <f>ORDENES[[#This Row],[Ventas sin descuento]]-ORDENES[[#This Row],[costos estimados]]</f>
        <v>15.719999999999999</v>
      </c>
      <c r="W3794">
        <v>9</v>
      </c>
      <c r="X3794" s="5">
        <v>38.340000000000003</v>
      </c>
      <c r="Y3794" s="5">
        <f>ORDENES[[#This Row],[Ventas Originales (con descuento)]]/(1-ORDENES[[#This Row],[Descuento]])</f>
        <v>38.340000000000003</v>
      </c>
      <c r="Z3794" s="5">
        <f>ORDENES[[#This Row],[Ventas Originales (con descuento)]]/ORDENES[[#This Row],[Cantidad]]/(1-ORDENES[[#This Row],[Descuento]])</f>
        <v>4.2600000000000007</v>
      </c>
      <c r="AA3794" s="5">
        <f>ORDENES[[#This Row],[Ventas Originales (con descuento)]]/ORDENES[[#This Row],[Cantidad]]</f>
        <v>4.2600000000000007</v>
      </c>
      <c r="AB3794" s="5">
        <f>ORDENES[[#This Row],[Ventas Originales (con descuento)]]-(ORDENES[[#This Row],[Ganancias]])</f>
        <v>22.620000000000005</v>
      </c>
    </row>
    <row r="3795" spans="1:28" x14ac:dyDescent="0.35">
      <c r="A3795" t="s">
        <v>7719</v>
      </c>
      <c r="B3795" t="s">
        <v>80</v>
      </c>
      <c r="C3795" t="s">
        <v>1</v>
      </c>
      <c r="D3795" t="s">
        <v>2071</v>
      </c>
      <c r="E3795" t="s">
        <v>353</v>
      </c>
      <c r="F3795" s="1">
        <v>44524</v>
      </c>
      <c r="G3795" t="s">
        <v>7613</v>
      </c>
      <c r="H3795" t="s">
        <v>4248</v>
      </c>
      <c r="I3795">
        <v>10035</v>
      </c>
      <c r="J3795" t="s">
        <v>3375</v>
      </c>
      <c r="K3795" t="s">
        <v>1887</v>
      </c>
      <c r="L3795" t="s">
        <v>1860</v>
      </c>
      <c r="M3795" s="1">
        <v>44531</v>
      </c>
      <c r="N3795" t="s">
        <v>1869</v>
      </c>
      <c r="O3795" t="s">
        <v>7623</v>
      </c>
      <c r="P3795" t="s">
        <v>1897</v>
      </c>
      <c r="Q3795" t="s">
        <v>7623</v>
      </c>
      <c r="R3795" t="s">
        <v>1874</v>
      </c>
      <c r="S3795">
        <v>5</v>
      </c>
      <c r="T3795" s="2">
        <v>0</v>
      </c>
      <c r="U3795" s="5">
        <v>7.37</v>
      </c>
      <c r="V3795" s="5">
        <f>ORDENES[[#This Row],[Ventas sin descuento]]-ORDENES[[#This Row],[costos estimados]]</f>
        <v>7.370000000000001</v>
      </c>
      <c r="W3795">
        <v>9</v>
      </c>
      <c r="X3795" s="5">
        <v>16.38</v>
      </c>
      <c r="Y3795" s="5">
        <f>ORDENES[[#This Row],[Ventas Originales (con descuento)]]/(1-ORDENES[[#This Row],[Descuento]])</f>
        <v>16.38</v>
      </c>
      <c r="Z3795" s="5">
        <f>ORDENES[[#This Row],[Ventas Originales (con descuento)]]/ORDENES[[#This Row],[Cantidad]]/(1-ORDENES[[#This Row],[Descuento]])</f>
        <v>1.8199999999999998</v>
      </c>
      <c r="AA3795" s="5">
        <f>ORDENES[[#This Row],[Ventas Originales (con descuento)]]/ORDENES[[#This Row],[Cantidad]]</f>
        <v>1.8199999999999998</v>
      </c>
      <c r="AB3795" s="5">
        <f>ORDENES[[#This Row],[Ventas Originales (con descuento)]]-(ORDENES[[#This Row],[Ganancias]])</f>
        <v>9.009999999999998</v>
      </c>
    </row>
    <row r="3796" spans="1:28" x14ac:dyDescent="0.35">
      <c r="A3796" t="s">
        <v>7719</v>
      </c>
      <c r="B3796" t="s">
        <v>3058</v>
      </c>
      <c r="C3796" t="s">
        <v>1</v>
      </c>
      <c r="D3796" t="s">
        <v>1941</v>
      </c>
      <c r="E3796" t="s">
        <v>18</v>
      </c>
      <c r="F3796" s="1">
        <v>43943</v>
      </c>
      <c r="G3796" t="s">
        <v>7613</v>
      </c>
      <c r="H3796" t="s">
        <v>5247</v>
      </c>
      <c r="I3796">
        <v>13440</v>
      </c>
      <c r="J3796" t="s">
        <v>3149</v>
      </c>
      <c r="K3796" t="s">
        <v>1887</v>
      </c>
      <c r="L3796" t="s">
        <v>1860</v>
      </c>
      <c r="M3796" s="1">
        <v>43950</v>
      </c>
      <c r="N3796" t="s">
        <v>1869</v>
      </c>
      <c r="O3796" t="s">
        <v>7623</v>
      </c>
      <c r="P3796" t="s">
        <v>1897</v>
      </c>
      <c r="Q3796" t="s">
        <v>7623</v>
      </c>
      <c r="R3796" t="s">
        <v>1874</v>
      </c>
      <c r="S3796">
        <v>5</v>
      </c>
      <c r="T3796" s="2">
        <v>0</v>
      </c>
      <c r="U3796" s="5">
        <v>8.35</v>
      </c>
      <c r="V3796" s="5">
        <f>ORDENES[[#This Row],[Ventas sin descuento]]-ORDENES[[#This Row],[costos estimados]]</f>
        <v>8.3500000000000014</v>
      </c>
      <c r="W3796">
        <v>9</v>
      </c>
      <c r="X3796" s="5">
        <v>32.130000000000003</v>
      </c>
      <c r="Y3796" s="5">
        <f>ORDENES[[#This Row],[Ventas Originales (con descuento)]]/(1-ORDENES[[#This Row],[Descuento]])</f>
        <v>32.130000000000003</v>
      </c>
      <c r="Z3796" s="5">
        <f>ORDENES[[#This Row],[Ventas Originales (con descuento)]]/ORDENES[[#This Row],[Cantidad]]/(1-ORDENES[[#This Row],[Descuento]])</f>
        <v>3.5700000000000003</v>
      </c>
      <c r="AA3796" s="5">
        <f>ORDENES[[#This Row],[Ventas Originales (con descuento)]]/ORDENES[[#This Row],[Cantidad]]</f>
        <v>3.5700000000000003</v>
      </c>
      <c r="AB3796" s="5">
        <f>ORDENES[[#This Row],[Ventas Originales (con descuento)]]-(ORDENES[[#This Row],[Ganancias]])</f>
        <v>23.78</v>
      </c>
    </row>
    <row r="3797" spans="1:28" x14ac:dyDescent="0.35">
      <c r="A3797" t="s">
        <v>7719</v>
      </c>
      <c r="B3797" t="s">
        <v>2950</v>
      </c>
      <c r="C3797" t="s">
        <v>1</v>
      </c>
      <c r="D3797" t="s">
        <v>2941</v>
      </c>
      <c r="E3797" t="s">
        <v>146</v>
      </c>
      <c r="F3797" s="1">
        <v>43655</v>
      </c>
      <c r="G3797" t="s">
        <v>7613</v>
      </c>
      <c r="H3797" t="s">
        <v>4191</v>
      </c>
      <c r="I3797">
        <v>20735</v>
      </c>
      <c r="J3797" t="s">
        <v>2812</v>
      </c>
      <c r="K3797" t="s">
        <v>1887</v>
      </c>
      <c r="L3797" t="s">
        <v>1860</v>
      </c>
      <c r="M3797" s="1">
        <v>43660</v>
      </c>
      <c r="N3797" t="s">
        <v>1869</v>
      </c>
      <c r="O3797" t="s">
        <v>7623</v>
      </c>
      <c r="P3797" t="s">
        <v>1926</v>
      </c>
      <c r="Q3797" t="s">
        <v>7623</v>
      </c>
      <c r="R3797" t="s">
        <v>1876</v>
      </c>
      <c r="S3797">
        <v>3</v>
      </c>
      <c r="T3797" s="2">
        <v>0</v>
      </c>
      <c r="U3797" s="5">
        <v>70.55</v>
      </c>
      <c r="V3797" s="5">
        <f>ORDENES[[#This Row],[Ventas sin descuento]]-ORDENES[[#This Row],[costos estimados]]</f>
        <v>70.55</v>
      </c>
      <c r="W3797">
        <v>9</v>
      </c>
      <c r="X3797" s="5">
        <v>153.36000000000001</v>
      </c>
      <c r="Y3797" s="5">
        <f>ORDENES[[#This Row],[Ventas Originales (con descuento)]]/(1-ORDENES[[#This Row],[Descuento]])</f>
        <v>153.36000000000001</v>
      </c>
      <c r="Z3797" s="5">
        <f>ORDENES[[#This Row],[Ventas Originales (con descuento)]]/ORDENES[[#This Row],[Cantidad]]/(1-ORDENES[[#This Row],[Descuento]])</f>
        <v>17.040000000000003</v>
      </c>
      <c r="AA3797" s="5">
        <f>ORDENES[[#This Row],[Ventas Originales (con descuento)]]/ORDENES[[#This Row],[Cantidad]]</f>
        <v>17.040000000000003</v>
      </c>
      <c r="AB3797" s="5">
        <f>ORDENES[[#This Row],[Ventas Originales (con descuento)]]-(ORDENES[[#This Row],[Ganancias]])</f>
        <v>82.810000000000016</v>
      </c>
    </row>
    <row r="3798" spans="1:28" x14ac:dyDescent="0.35">
      <c r="A3798" t="s">
        <v>7719</v>
      </c>
      <c r="B3798" t="s">
        <v>80</v>
      </c>
      <c r="C3798" t="s">
        <v>1</v>
      </c>
      <c r="D3798" t="s">
        <v>532</v>
      </c>
      <c r="E3798" t="s">
        <v>21</v>
      </c>
      <c r="F3798" s="1">
        <v>44506</v>
      </c>
      <c r="G3798" t="s">
        <v>7613</v>
      </c>
      <c r="H3798" t="s">
        <v>5363</v>
      </c>
      <c r="I3798">
        <v>10011</v>
      </c>
      <c r="J3798" t="s">
        <v>3019</v>
      </c>
      <c r="K3798" t="s">
        <v>1887</v>
      </c>
      <c r="L3798" t="s">
        <v>1860</v>
      </c>
      <c r="M3798" s="1">
        <v>44510</v>
      </c>
      <c r="N3798" t="s">
        <v>1869</v>
      </c>
      <c r="O3798" t="s">
        <v>7623</v>
      </c>
      <c r="P3798" t="s">
        <v>1897</v>
      </c>
      <c r="Q3798" t="s">
        <v>7623</v>
      </c>
      <c r="R3798" t="s">
        <v>1879</v>
      </c>
      <c r="S3798">
        <v>3</v>
      </c>
      <c r="T3798" s="2">
        <v>0</v>
      </c>
      <c r="U3798" s="5">
        <v>149.91</v>
      </c>
      <c r="V3798" s="5">
        <f>ORDENES[[#This Row],[Ventas sin descuento]]-ORDENES[[#This Row],[costos estimados]]</f>
        <v>149.91</v>
      </c>
      <c r="W3798">
        <v>9</v>
      </c>
      <c r="X3798" s="5">
        <v>318.95999999999998</v>
      </c>
      <c r="Y3798" s="5">
        <f>ORDENES[[#This Row],[Ventas Originales (con descuento)]]/(1-ORDENES[[#This Row],[Descuento]])</f>
        <v>318.95999999999998</v>
      </c>
      <c r="Z3798" s="5">
        <f>ORDENES[[#This Row],[Ventas Originales (con descuento)]]/ORDENES[[#This Row],[Cantidad]]/(1-ORDENES[[#This Row],[Descuento]])</f>
        <v>35.44</v>
      </c>
      <c r="AA3798" s="5">
        <f>ORDENES[[#This Row],[Ventas Originales (con descuento)]]/ORDENES[[#This Row],[Cantidad]]</f>
        <v>35.44</v>
      </c>
      <c r="AB3798" s="5">
        <f>ORDENES[[#This Row],[Ventas Originales (con descuento)]]-(ORDENES[[#This Row],[Ganancias]])</f>
        <v>169.04999999999998</v>
      </c>
    </row>
    <row r="3799" spans="1:28" x14ac:dyDescent="0.35">
      <c r="A3799" t="s">
        <v>7719</v>
      </c>
      <c r="B3799" t="s">
        <v>80</v>
      </c>
      <c r="C3799" t="s">
        <v>1</v>
      </c>
      <c r="D3799" t="s">
        <v>2667</v>
      </c>
      <c r="E3799" t="s">
        <v>222</v>
      </c>
      <c r="F3799" s="1">
        <v>44287</v>
      </c>
      <c r="G3799" t="s">
        <v>7613</v>
      </c>
      <c r="H3799" t="s">
        <v>5364</v>
      </c>
      <c r="I3799">
        <v>10011</v>
      </c>
      <c r="J3799" t="s">
        <v>3064</v>
      </c>
      <c r="K3799" t="s">
        <v>1887</v>
      </c>
      <c r="L3799" t="s">
        <v>1860</v>
      </c>
      <c r="M3799" s="1">
        <v>44293</v>
      </c>
      <c r="N3799" t="s">
        <v>1869</v>
      </c>
      <c r="O3799" t="s">
        <v>7623</v>
      </c>
      <c r="P3799" t="s">
        <v>1897</v>
      </c>
      <c r="Q3799" t="s">
        <v>7623</v>
      </c>
      <c r="R3799" t="s">
        <v>1879</v>
      </c>
      <c r="S3799">
        <v>4</v>
      </c>
      <c r="T3799" s="2">
        <v>0</v>
      </c>
      <c r="U3799" s="5">
        <v>19.32</v>
      </c>
      <c r="V3799" s="5">
        <f>ORDENES[[#This Row],[Ventas sin descuento]]-ORDENES[[#This Row],[costos estimados]]</f>
        <v>19.32</v>
      </c>
      <c r="W3799">
        <v>9</v>
      </c>
      <c r="X3799" s="5">
        <v>42.93</v>
      </c>
      <c r="Y3799" s="5">
        <f>ORDENES[[#This Row],[Ventas Originales (con descuento)]]/(1-ORDENES[[#This Row],[Descuento]])</f>
        <v>42.93</v>
      </c>
      <c r="Z3799" s="5">
        <f>ORDENES[[#This Row],[Ventas Originales (con descuento)]]/ORDENES[[#This Row],[Cantidad]]/(1-ORDENES[[#This Row],[Descuento]])</f>
        <v>4.7699999999999996</v>
      </c>
      <c r="AA3799" s="5">
        <f>ORDENES[[#This Row],[Ventas Originales (con descuento)]]/ORDENES[[#This Row],[Cantidad]]</f>
        <v>4.7699999999999996</v>
      </c>
      <c r="AB3799" s="5">
        <f>ORDENES[[#This Row],[Ventas Originales (con descuento)]]-(ORDENES[[#This Row],[Ganancias]])</f>
        <v>23.61</v>
      </c>
    </row>
    <row r="3800" spans="1:28" x14ac:dyDescent="0.35">
      <c r="A3800" t="s">
        <v>7719</v>
      </c>
      <c r="B3800" t="s">
        <v>80</v>
      </c>
      <c r="C3800" t="s">
        <v>1</v>
      </c>
      <c r="D3800" t="s">
        <v>2839</v>
      </c>
      <c r="E3800" t="s">
        <v>21</v>
      </c>
      <c r="F3800" s="1">
        <v>43845</v>
      </c>
      <c r="G3800" t="s">
        <v>7613</v>
      </c>
      <c r="H3800" t="s">
        <v>5333</v>
      </c>
      <c r="I3800">
        <v>10011</v>
      </c>
      <c r="J3800" t="s">
        <v>3036</v>
      </c>
      <c r="K3800" t="s">
        <v>1887</v>
      </c>
      <c r="L3800" t="s">
        <v>1860</v>
      </c>
      <c r="M3800" s="1">
        <v>43851</v>
      </c>
      <c r="N3800" t="s">
        <v>1869</v>
      </c>
      <c r="O3800" t="s">
        <v>7623</v>
      </c>
      <c r="P3800" t="s">
        <v>1897</v>
      </c>
      <c r="Q3800" t="s">
        <v>7623</v>
      </c>
      <c r="R3800" t="s">
        <v>1879</v>
      </c>
      <c r="S3800">
        <v>4</v>
      </c>
      <c r="T3800" s="2">
        <v>0</v>
      </c>
      <c r="U3800" s="5">
        <v>28.86</v>
      </c>
      <c r="V3800" s="5">
        <f>ORDENES[[#This Row],[Ventas sin descuento]]-ORDENES[[#This Row],[costos estimados]]</f>
        <v>28.86</v>
      </c>
      <c r="W3800">
        <v>9</v>
      </c>
      <c r="X3800" s="5">
        <v>60.12</v>
      </c>
      <c r="Y3800" s="5">
        <f>ORDENES[[#This Row],[Ventas Originales (con descuento)]]/(1-ORDENES[[#This Row],[Descuento]])</f>
        <v>60.12</v>
      </c>
      <c r="Z3800" s="5">
        <f>ORDENES[[#This Row],[Ventas Originales (con descuento)]]/ORDENES[[#This Row],[Cantidad]]/(1-ORDENES[[#This Row],[Descuento]])</f>
        <v>6.68</v>
      </c>
      <c r="AA3800" s="5">
        <f>ORDENES[[#This Row],[Ventas Originales (con descuento)]]/ORDENES[[#This Row],[Cantidad]]</f>
        <v>6.68</v>
      </c>
      <c r="AB3800" s="5">
        <f>ORDENES[[#This Row],[Ventas Originales (con descuento)]]-(ORDENES[[#This Row],[Ganancias]])</f>
        <v>31.259999999999998</v>
      </c>
    </row>
    <row r="3801" spans="1:28" x14ac:dyDescent="0.35">
      <c r="A3801" t="s">
        <v>7719</v>
      </c>
      <c r="B3801" t="s">
        <v>80</v>
      </c>
      <c r="C3801" t="s">
        <v>1</v>
      </c>
      <c r="D3801" t="s">
        <v>555</v>
      </c>
      <c r="E3801" t="s">
        <v>1949</v>
      </c>
      <c r="F3801" s="1">
        <v>44459</v>
      </c>
      <c r="G3801" t="s">
        <v>7598</v>
      </c>
      <c r="H3801" t="s">
        <v>4226</v>
      </c>
      <c r="I3801">
        <v>10035</v>
      </c>
      <c r="J3801" t="s">
        <v>3478</v>
      </c>
      <c r="K3801" t="s">
        <v>1887</v>
      </c>
      <c r="L3801" t="s">
        <v>1860</v>
      </c>
      <c r="M3801" s="1">
        <v>44465</v>
      </c>
      <c r="N3801" t="s">
        <v>1869</v>
      </c>
      <c r="O3801" t="s">
        <v>7623</v>
      </c>
      <c r="P3801" t="s">
        <v>1897</v>
      </c>
      <c r="Q3801" t="s">
        <v>7623</v>
      </c>
      <c r="R3801" t="s">
        <v>1879</v>
      </c>
      <c r="S3801">
        <v>4</v>
      </c>
      <c r="T3801" s="2">
        <v>0</v>
      </c>
      <c r="U3801" s="5">
        <v>18.100000000000001</v>
      </c>
      <c r="V3801" s="5">
        <f>ORDENES[[#This Row],[Ventas sin descuento]]-ORDENES[[#This Row],[costos estimados]]</f>
        <v>18.100000000000001</v>
      </c>
      <c r="W3801">
        <v>9</v>
      </c>
      <c r="X3801" s="5">
        <v>38.520000000000003</v>
      </c>
      <c r="Y3801" s="5">
        <f>ORDENES[[#This Row],[Ventas Originales (con descuento)]]/(1-ORDENES[[#This Row],[Descuento]])</f>
        <v>38.520000000000003</v>
      </c>
      <c r="Z3801" s="5">
        <f>ORDENES[[#This Row],[Ventas Originales (con descuento)]]/ORDENES[[#This Row],[Cantidad]]/(1-ORDENES[[#This Row],[Descuento]])</f>
        <v>4.28</v>
      </c>
      <c r="AA3801" s="5">
        <f>ORDENES[[#This Row],[Ventas Originales (con descuento)]]/ORDENES[[#This Row],[Cantidad]]</f>
        <v>4.28</v>
      </c>
      <c r="AB3801" s="5">
        <f>ORDENES[[#This Row],[Ventas Originales (con descuento)]]-(ORDENES[[#This Row],[Ganancias]])</f>
        <v>20.420000000000002</v>
      </c>
    </row>
    <row r="3802" spans="1:28" x14ac:dyDescent="0.35">
      <c r="A3802" t="s">
        <v>7719</v>
      </c>
      <c r="B3802" t="s">
        <v>308</v>
      </c>
      <c r="C3802" t="s">
        <v>1</v>
      </c>
      <c r="D3802" t="s">
        <v>3260</v>
      </c>
      <c r="E3802" t="s">
        <v>2012</v>
      </c>
      <c r="F3802" s="1">
        <v>44415</v>
      </c>
      <c r="G3802" t="s">
        <v>7613</v>
      </c>
      <c r="H3802" t="s">
        <v>5272</v>
      </c>
      <c r="I3802">
        <v>11561</v>
      </c>
      <c r="J3802" t="s">
        <v>2012</v>
      </c>
      <c r="K3802" t="s">
        <v>1887</v>
      </c>
      <c r="L3802" t="s">
        <v>1860</v>
      </c>
      <c r="M3802" s="1">
        <v>44420</v>
      </c>
      <c r="N3802" t="s">
        <v>1869</v>
      </c>
      <c r="O3802" t="s">
        <v>7623</v>
      </c>
      <c r="P3802" t="s">
        <v>1897</v>
      </c>
      <c r="Q3802" t="s">
        <v>7623</v>
      </c>
      <c r="R3802" t="s">
        <v>1874</v>
      </c>
      <c r="S3802">
        <v>3</v>
      </c>
      <c r="T3802" s="2">
        <v>0</v>
      </c>
      <c r="U3802" s="5">
        <v>26.2</v>
      </c>
      <c r="V3802" s="5">
        <f>ORDENES[[#This Row],[Ventas sin descuento]]-ORDENES[[#This Row],[costos estimados]]</f>
        <v>26.200000000000003</v>
      </c>
      <c r="W3802">
        <v>10</v>
      </c>
      <c r="X3802" s="5">
        <v>104.8</v>
      </c>
      <c r="Y3802" s="5">
        <f>ORDENES[[#This Row],[Ventas Originales (con descuento)]]/(1-ORDENES[[#This Row],[Descuento]])</f>
        <v>104.8</v>
      </c>
      <c r="Z3802" s="5">
        <f>ORDENES[[#This Row],[Ventas Originales (con descuento)]]/ORDENES[[#This Row],[Cantidad]]/(1-ORDENES[[#This Row],[Descuento]])</f>
        <v>10.48</v>
      </c>
      <c r="AA3802" s="5">
        <f>ORDENES[[#This Row],[Ventas Originales (con descuento)]]/ORDENES[[#This Row],[Cantidad]]</f>
        <v>10.48</v>
      </c>
      <c r="AB3802" s="5">
        <f>ORDENES[[#This Row],[Ventas Originales (con descuento)]]-(ORDENES[[#This Row],[Ganancias]])</f>
        <v>78.599999999999994</v>
      </c>
    </row>
    <row r="3803" spans="1:28" x14ac:dyDescent="0.35">
      <c r="A3803" t="s">
        <v>7719</v>
      </c>
      <c r="B3803" t="s">
        <v>308</v>
      </c>
      <c r="C3803" t="s">
        <v>1</v>
      </c>
      <c r="D3803" t="s">
        <v>480</v>
      </c>
      <c r="E3803" t="s">
        <v>18</v>
      </c>
      <c r="F3803" s="1">
        <v>43602</v>
      </c>
      <c r="G3803" t="s">
        <v>7613</v>
      </c>
      <c r="H3803" t="s">
        <v>5343</v>
      </c>
      <c r="I3803">
        <v>11561</v>
      </c>
      <c r="J3803" t="s">
        <v>1495</v>
      </c>
      <c r="K3803" t="s">
        <v>1887</v>
      </c>
      <c r="L3803" t="s">
        <v>1860</v>
      </c>
      <c r="M3803" s="1">
        <v>43608</v>
      </c>
      <c r="N3803" t="s">
        <v>1869</v>
      </c>
      <c r="O3803" t="s">
        <v>7623</v>
      </c>
      <c r="P3803" t="s">
        <v>1897</v>
      </c>
      <c r="Q3803" t="s">
        <v>7623</v>
      </c>
      <c r="R3803" t="s">
        <v>1868</v>
      </c>
      <c r="S3803">
        <v>4</v>
      </c>
      <c r="T3803" s="2">
        <v>0</v>
      </c>
      <c r="U3803" s="5">
        <v>15.12</v>
      </c>
      <c r="V3803" s="5">
        <f>ORDENES[[#This Row],[Ventas sin descuento]]-ORDENES[[#This Row],[costos estimados]]</f>
        <v>15.119999999999997</v>
      </c>
      <c r="W3803">
        <v>10</v>
      </c>
      <c r="X3803" s="5">
        <v>31.5</v>
      </c>
      <c r="Y3803" s="5">
        <f>ORDENES[[#This Row],[Ventas Originales (con descuento)]]/(1-ORDENES[[#This Row],[Descuento]])</f>
        <v>31.5</v>
      </c>
      <c r="Z3803" s="5">
        <f>ORDENES[[#This Row],[Ventas Originales (con descuento)]]/ORDENES[[#This Row],[Cantidad]]/(1-ORDENES[[#This Row],[Descuento]])</f>
        <v>3.15</v>
      </c>
      <c r="AA3803" s="5">
        <f>ORDENES[[#This Row],[Ventas Originales (con descuento)]]/ORDENES[[#This Row],[Cantidad]]</f>
        <v>3.15</v>
      </c>
      <c r="AB3803" s="5">
        <f>ORDENES[[#This Row],[Ventas Originales (con descuento)]]-(ORDENES[[#This Row],[Ganancias]])</f>
        <v>16.380000000000003</v>
      </c>
    </row>
    <row r="3804" spans="1:28" x14ac:dyDescent="0.35">
      <c r="A3804" t="s">
        <v>7719</v>
      </c>
      <c r="B3804" t="s">
        <v>80</v>
      </c>
      <c r="C3804" t="s">
        <v>1</v>
      </c>
      <c r="D3804" t="s">
        <v>534</v>
      </c>
      <c r="E3804" t="s">
        <v>194</v>
      </c>
      <c r="F3804" s="1">
        <v>44548</v>
      </c>
      <c r="G3804" t="s">
        <v>7598</v>
      </c>
      <c r="H3804" t="s">
        <v>4240</v>
      </c>
      <c r="I3804">
        <v>10009</v>
      </c>
      <c r="J3804" t="s">
        <v>1313</v>
      </c>
      <c r="K3804" t="s">
        <v>1887</v>
      </c>
      <c r="L3804" t="s">
        <v>1860</v>
      </c>
      <c r="M3804" s="1">
        <v>44554</v>
      </c>
      <c r="N3804" t="s">
        <v>1869</v>
      </c>
      <c r="O3804" t="s">
        <v>7623</v>
      </c>
      <c r="P3804" t="s">
        <v>1897</v>
      </c>
      <c r="Q3804" t="s">
        <v>7623</v>
      </c>
      <c r="R3804" t="s">
        <v>1877</v>
      </c>
      <c r="S3804">
        <v>4</v>
      </c>
      <c r="T3804" s="2">
        <v>0</v>
      </c>
      <c r="U3804" s="5">
        <v>511.37</v>
      </c>
      <c r="V3804" s="5">
        <f>ORDENES[[#This Row],[Ventas sin descuento]]-ORDENES[[#This Row],[costos estimados]]</f>
        <v>511.36999999999989</v>
      </c>
      <c r="W3804">
        <v>13</v>
      </c>
      <c r="X3804" s="5">
        <v>1704.56</v>
      </c>
      <c r="Y3804" s="5">
        <f>ORDENES[[#This Row],[Ventas Originales (con descuento)]]/(1-ORDENES[[#This Row],[Descuento]])</f>
        <v>1704.56</v>
      </c>
      <c r="Z3804" s="5">
        <f>ORDENES[[#This Row],[Ventas Originales (con descuento)]]/ORDENES[[#This Row],[Cantidad]]/(1-ORDENES[[#This Row],[Descuento]])</f>
        <v>131.12</v>
      </c>
      <c r="AA3804" s="5">
        <f>ORDENES[[#This Row],[Ventas Originales (con descuento)]]/ORDENES[[#This Row],[Cantidad]]</f>
        <v>131.12</v>
      </c>
      <c r="AB3804" s="5">
        <f>ORDENES[[#This Row],[Ventas Originales (con descuento)]]-(ORDENES[[#This Row],[Ganancias]])</f>
        <v>1193.19</v>
      </c>
    </row>
    <row r="3805" spans="1:28" x14ac:dyDescent="0.35">
      <c r="A3805" t="s">
        <v>7719</v>
      </c>
      <c r="B3805" t="s">
        <v>528</v>
      </c>
      <c r="C3805" t="s">
        <v>1</v>
      </c>
      <c r="D3805" t="s">
        <v>2992</v>
      </c>
      <c r="E3805" t="s">
        <v>533</v>
      </c>
      <c r="F3805" s="1">
        <v>44099</v>
      </c>
      <c r="G3805" t="s">
        <v>7598</v>
      </c>
      <c r="H3805" t="s">
        <v>5365</v>
      </c>
      <c r="I3805">
        <v>44105</v>
      </c>
      <c r="J3805" t="s">
        <v>3131</v>
      </c>
      <c r="K3805" t="s">
        <v>1887</v>
      </c>
      <c r="L3805" t="s">
        <v>1860</v>
      </c>
      <c r="M3805" s="1">
        <v>44103</v>
      </c>
      <c r="N3805" t="s">
        <v>1869</v>
      </c>
      <c r="O3805" t="s">
        <v>7623</v>
      </c>
      <c r="P3805" t="s">
        <v>1907</v>
      </c>
      <c r="Q3805" t="s">
        <v>7623</v>
      </c>
      <c r="R3805" t="s">
        <v>1877</v>
      </c>
      <c r="S3805">
        <v>3</v>
      </c>
      <c r="T3805" s="2">
        <v>0.2</v>
      </c>
      <c r="U3805" s="5">
        <v>17.89</v>
      </c>
      <c r="V3805" s="5">
        <f>ORDENES[[#This Row],[Ventas sin descuento]]-ORDENES[[#This Row],[costos estimados]]</f>
        <v>89.454999999999984</v>
      </c>
      <c r="W3805">
        <v>1</v>
      </c>
      <c r="X3805" s="5">
        <v>286.26</v>
      </c>
      <c r="Y3805" s="5">
        <f>ORDENES[[#This Row],[Ventas Originales (con descuento)]]/(1-ORDENES[[#This Row],[Descuento]])</f>
        <v>357.82499999999999</v>
      </c>
      <c r="Z3805" s="5">
        <f>ORDENES[[#This Row],[Ventas Originales (con descuento)]]/ORDENES[[#This Row],[Cantidad]]/(1-ORDENES[[#This Row],[Descuento]])</f>
        <v>357.82499999999999</v>
      </c>
      <c r="AA3805" s="5">
        <f>ORDENES[[#This Row],[Ventas Originales (con descuento)]]/ORDENES[[#This Row],[Cantidad]]</f>
        <v>286.26</v>
      </c>
      <c r="AB3805" s="5">
        <f>ORDENES[[#This Row],[Ventas Originales (con descuento)]]-(ORDENES[[#This Row],[Ganancias]])</f>
        <v>268.37</v>
      </c>
    </row>
    <row r="3806" spans="1:28" x14ac:dyDescent="0.35">
      <c r="A3806" t="s">
        <v>7719</v>
      </c>
      <c r="B3806" t="s">
        <v>2978</v>
      </c>
      <c r="C3806" t="s">
        <v>1</v>
      </c>
      <c r="D3806" t="s">
        <v>567</v>
      </c>
      <c r="E3806" t="s">
        <v>13</v>
      </c>
      <c r="F3806" s="1">
        <v>43448</v>
      </c>
      <c r="G3806" t="s">
        <v>7613</v>
      </c>
      <c r="H3806" t="s">
        <v>4292</v>
      </c>
      <c r="I3806">
        <v>43302</v>
      </c>
      <c r="J3806" t="s">
        <v>2086</v>
      </c>
      <c r="K3806" t="s">
        <v>1887</v>
      </c>
      <c r="L3806" t="s">
        <v>1860</v>
      </c>
      <c r="M3806" s="1">
        <v>43455</v>
      </c>
      <c r="N3806" t="s">
        <v>1869</v>
      </c>
      <c r="O3806" t="s">
        <v>7623</v>
      </c>
      <c r="P3806" t="s">
        <v>1907</v>
      </c>
      <c r="Q3806" t="s">
        <v>7623</v>
      </c>
      <c r="R3806" t="s">
        <v>1874</v>
      </c>
      <c r="S3806">
        <v>5</v>
      </c>
      <c r="T3806" s="2">
        <v>0.2</v>
      </c>
      <c r="U3806" s="5">
        <v>0.3</v>
      </c>
      <c r="V3806" s="5">
        <f>ORDENES[[#This Row],[Ventas sin descuento]]-ORDENES[[#This Row],[costos estimados]]</f>
        <v>0.95499999999999963</v>
      </c>
      <c r="W3806">
        <v>1</v>
      </c>
      <c r="X3806" s="5">
        <v>2.62</v>
      </c>
      <c r="Y3806" s="5">
        <f>ORDENES[[#This Row],[Ventas Originales (con descuento)]]/(1-ORDENES[[#This Row],[Descuento]])</f>
        <v>3.2749999999999999</v>
      </c>
      <c r="Z3806" s="5">
        <f>ORDENES[[#This Row],[Ventas Originales (con descuento)]]/ORDENES[[#This Row],[Cantidad]]/(1-ORDENES[[#This Row],[Descuento]])</f>
        <v>3.2749999999999999</v>
      </c>
      <c r="AA3806" s="5">
        <f>ORDENES[[#This Row],[Ventas Originales (con descuento)]]/ORDENES[[#This Row],[Cantidad]]</f>
        <v>2.62</v>
      </c>
      <c r="AB3806" s="5">
        <f>ORDENES[[#This Row],[Ventas Originales (con descuento)]]-(ORDENES[[#This Row],[Ganancias]])</f>
        <v>2.3200000000000003</v>
      </c>
    </row>
    <row r="3807" spans="1:28" x14ac:dyDescent="0.35">
      <c r="A3807" t="s">
        <v>7719</v>
      </c>
      <c r="B3807" t="s">
        <v>80</v>
      </c>
      <c r="C3807" t="s">
        <v>1</v>
      </c>
      <c r="D3807" t="s">
        <v>471</v>
      </c>
      <c r="E3807" t="s">
        <v>47</v>
      </c>
      <c r="F3807" s="1">
        <v>43922</v>
      </c>
      <c r="G3807" t="s">
        <v>7598</v>
      </c>
      <c r="H3807" t="s">
        <v>4236</v>
      </c>
      <c r="I3807">
        <v>10009</v>
      </c>
      <c r="J3807" t="s">
        <v>1441</v>
      </c>
      <c r="K3807" t="s">
        <v>1887</v>
      </c>
      <c r="L3807" t="s">
        <v>1860</v>
      </c>
      <c r="M3807" s="1">
        <v>43926</v>
      </c>
      <c r="N3807" t="s">
        <v>1869</v>
      </c>
      <c r="O3807" t="s">
        <v>7623</v>
      </c>
      <c r="P3807" t="s">
        <v>1897</v>
      </c>
      <c r="Q3807" t="s">
        <v>7623</v>
      </c>
      <c r="R3807" t="s">
        <v>1876</v>
      </c>
      <c r="S3807">
        <v>3</v>
      </c>
      <c r="T3807" s="2">
        <v>0.2</v>
      </c>
      <c r="U3807" s="5">
        <v>1.1200000000000001</v>
      </c>
      <c r="V3807" s="5">
        <f>ORDENES[[#This Row],[Ventas sin descuento]]-ORDENES[[#This Row],[costos estimados]]</f>
        <v>2.0175000000000001</v>
      </c>
      <c r="W3807">
        <v>1</v>
      </c>
      <c r="X3807" s="5">
        <v>3.59</v>
      </c>
      <c r="Y3807" s="5">
        <f>ORDENES[[#This Row],[Ventas Originales (con descuento)]]/(1-ORDENES[[#This Row],[Descuento]])</f>
        <v>4.4874999999999998</v>
      </c>
      <c r="Z3807" s="5">
        <f>ORDENES[[#This Row],[Ventas Originales (con descuento)]]/ORDENES[[#This Row],[Cantidad]]/(1-ORDENES[[#This Row],[Descuento]])</f>
        <v>4.4874999999999998</v>
      </c>
      <c r="AA3807" s="5">
        <f>ORDENES[[#This Row],[Ventas Originales (con descuento)]]/ORDENES[[#This Row],[Cantidad]]</f>
        <v>3.59</v>
      </c>
      <c r="AB3807" s="5">
        <f>ORDENES[[#This Row],[Ventas Originales (con descuento)]]-(ORDENES[[#This Row],[Ganancias]])</f>
        <v>2.4699999999999998</v>
      </c>
    </row>
    <row r="3808" spans="1:28" x14ac:dyDescent="0.35">
      <c r="A3808" t="s">
        <v>7719</v>
      </c>
      <c r="B3808" t="s">
        <v>80</v>
      </c>
      <c r="C3808" t="s">
        <v>1</v>
      </c>
      <c r="D3808" t="s">
        <v>667</v>
      </c>
      <c r="E3808" t="s">
        <v>18</v>
      </c>
      <c r="F3808" s="1">
        <v>44145</v>
      </c>
      <c r="G3808" t="s">
        <v>7613</v>
      </c>
      <c r="H3808" t="s">
        <v>5366</v>
      </c>
      <c r="I3808">
        <v>10009</v>
      </c>
      <c r="J3808" t="s">
        <v>1387</v>
      </c>
      <c r="K3808" t="s">
        <v>1887</v>
      </c>
      <c r="L3808" t="s">
        <v>1860</v>
      </c>
      <c r="M3808" s="1">
        <v>44149</v>
      </c>
      <c r="N3808" t="s">
        <v>1869</v>
      </c>
      <c r="O3808" t="s">
        <v>7623</v>
      </c>
      <c r="P3808" t="s">
        <v>1897</v>
      </c>
      <c r="Q3808" t="s">
        <v>7623</v>
      </c>
      <c r="R3808" t="s">
        <v>1876</v>
      </c>
      <c r="S3808">
        <v>3</v>
      </c>
      <c r="T3808" s="2">
        <v>0.2</v>
      </c>
      <c r="U3808" s="5">
        <v>1.37</v>
      </c>
      <c r="V3808" s="5">
        <f>ORDENES[[#This Row],[Ventas sin descuento]]-ORDENES[[#This Row],[costos estimados]]</f>
        <v>2.2799999999999998</v>
      </c>
      <c r="W3808">
        <v>1</v>
      </c>
      <c r="X3808" s="5">
        <v>3.64</v>
      </c>
      <c r="Y3808" s="5">
        <f>ORDENES[[#This Row],[Ventas Originales (con descuento)]]/(1-ORDENES[[#This Row],[Descuento]])</f>
        <v>4.55</v>
      </c>
      <c r="Z3808" s="5">
        <f>ORDENES[[#This Row],[Ventas Originales (con descuento)]]/ORDENES[[#This Row],[Cantidad]]/(1-ORDENES[[#This Row],[Descuento]])</f>
        <v>4.55</v>
      </c>
      <c r="AA3808" s="5">
        <f>ORDENES[[#This Row],[Ventas Originales (con descuento)]]/ORDENES[[#This Row],[Cantidad]]</f>
        <v>3.64</v>
      </c>
      <c r="AB3808" s="5">
        <f>ORDENES[[#This Row],[Ventas Originales (con descuento)]]-(ORDENES[[#This Row],[Ganancias]])</f>
        <v>2.27</v>
      </c>
    </row>
    <row r="3809" spans="1:28" x14ac:dyDescent="0.35">
      <c r="A3809" t="s">
        <v>7719</v>
      </c>
      <c r="B3809" t="s">
        <v>80</v>
      </c>
      <c r="C3809" t="s">
        <v>1</v>
      </c>
      <c r="D3809" t="s">
        <v>2258</v>
      </c>
      <c r="E3809" t="s">
        <v>406</v>
      </c>
      <c r="F3809" s="1">
        <v>43281</v>
      </c>
      <c r="G3809" t="s">
        <v>7613</v>
      </c>
      <c r="H3809" t="s">
        <v>5302</v>
      </c>
      <c r="I3809">
        <v>10011</v>
      </c>
      <c r="J3809" t="s">
        <v>1592</v>
      </c>
      <c r="K3809" t="s">
        <v>1887</v>
      </c>
      <c r="L3809" t="s">
        <v>1860</v>
      </c>
      <c r="M3809" s="1">
        <v>43287</v>
      </c>
      <c r="N3809" t="s">
        <v>1869</v>
      </c>
      <c r="O3809" t="s">
        <v>7623</v>
      </c>
      <c r="P3809" t="s">
        <v>1897</v>
      </c>
      <c r="Q3809" t="s">
        <v>7623</v>
      </c>
      <c r="R3809" t="s">
        <v>1876</v>
      </c>
      <c r="S3809">
        <v>4</v>
      </c>
      <c r="T3809" s="2">
        <v>0.2</v>
      </c>
      <c r="U3809" s="5">
        <v>0.84</v>
      </c>
      <c r="V3809" s="5">
        <f>ORDENES[[#This Row],[Ventas sin descuento]]-ORDENES[[#This Row],[costos estimados]]</f>
        <v>1.5124999999999997</v>
      </c>
      <c r="W3809">
        <v>1</v>
      </c>
      <c r="X3809" s="5">
        <v>2.69</v>
      </c>
      <c r="Y3809" s="5">
        <f>ORDENES[[#This Row],[Ventas Originales (con descuento)]]/(1-ORDENES[[#This Row],[Descuento]])</f>
        <v>3.3624999999999998</v>
      </c>
      <c r="Z3809" s="5">
        <f>ORDENES[[#This Row],[Ventas Originales (con descuento)]]/ORDENES[[#This Row],[Cantidad]]/(1-ORDENES[[#This Row],[Descuento]])</f>
        <v>3.3624999999999998</v>
      </c>
      <c r="AA3809" s="5">
        <f>ORDENES[[#This Row],[Ventas Originales (con descuento)]]/ORDENES[[#This Row],[Cantidad]]</f>
        <v>2.69</v>
      </c>
      <c r="AB3809" s="5">
        <f>ORDENES[[#This Row],[Ventas Originales (con descuento)]]-(ORDENES[[#This Row],[Ganancias]])</f>
        <v>1.85</v>
      </c>
    </row>
    <row r="3810" spans="1:28" x14ac:dyDescent="0.35">
      <c r="A3810" t="s">
        <v>7719</v>
      </c>
      <c r="B3810" t="s">
        <v>80</v>
      </c>
      <c r="C3810" t="s">
        <v>1</v>
      </c>
      <c r="D3810" t="s">
        <v>447</v>
      </c>
      <c r="E3810" t="s">
        <v>221</v>
      </c>
      <c r="F3810" s="1">
        <v>43128</v>
      </c>
      <c r="G3810" t="s">
        <v>7613</v>
      </c>
      <c r="H3810" t="s">
        <v>5367</v>
      </c>
      <c r="I3810">
        <v>10024</v>
      </c>
      <c r="J3810" t="s">
        <v>1331</v>
      </c>
      <c r="K3810" t="s">
        <v>1887</v>
      </c>
      <c r="L3810" t="s">
        <v>1860</v>
      </c>
      <c r="M3810" s="1">
        <v>43134</v>
      </c>
      <c r="N3810" t="s">
        <v>1869</v>
      </c>
      <c r="O3810" t="s">
        <v>7623</v>
      </c>
      <c r="P3810" t="s">
        <v>1897</v>
      </c>
      <c r="Q3810" t="s">
        <v>7623</v>
      </c>
      <c r="R3810" t="s">
        <v>1876</v>
      </c>
      <c r="S3810">
        <v>4</v>
      </c>
      <c r="T3810" s="2">
        <v>0.2</v>
      </c>
      <c r="U3810" s="5">
        <v>1.33</v>
      </c>
      <c r="V3810" s="5">
        <f>ORDENES[[#This Row],[Ventas sin descuento]]-ORDENES[[#This Row],[costos estimados]]</f>
        <v>2.3124999999999996</v>
      </c>
      <c r="W3810">
        <v>1</v>
      </c>
      <c r="X3810" s="5">
        <v>3.93</v>
      </c>
      <c r="Y3810" s="5">
        <f>ORDENES[[#This Row],[Ventas Originales (con descuento)]]/(1-ORDENES[[#This Row],[Descuento]])</f>
        <v>4.9124999999999996</v>
      </c>
      <c r="Z3810" s="5">
        <f>ORDENES[[#This Row],[Ventas Originales (con descuento)]]/ORDENES[[#This Row],[Cantidad]]/(1-ORDENES[[#This Row],[Descuento]])</f>
        <v>4.9124999999999996</v>
      </c>
      <c r="AA3810" s="5">
        <f>ORDENES[[#This Row],[Ventas Originales (con descuento)]]/ORDENES[[#This Row],[Cantidad]]</f>
        <v>3.93</v>
      </c>
      <c r="AB3810" s="5">
        <f>ORDENES[[#This Row],[Ventas Originales (con descuento)]]-(ORDENES[[#This Row],[Ganancias]])</f>
        <v>2.6</v>
      </c>
    </row>
    <row r="3811" spans="1:28" x14ac:dyDescent="0.35">
      <c r="A3811" t="s">
        <v>7719</v>
      </c>
      <c r="B3811" t="s">
        <v>80</v>
      </c>
      <c r="C3811" t="s">
        <v>1</v>
      </c>
      <c r="D3811" t="s">
        <v>678</v>
      </c>
      <c r="E3811" t="s">
        <v>38</v>
      </c>
      <c r="F3811" s="1">
        <v>44334</v>
      </c>
      <c r="G3811" t="s">
        <v>7613</v>
      </c>
      <c r="H3811" t="s">
        <v>4196</v>
      </c>
      <c r="I3811">
        <v>10024</v>
      </c>
      <c r="J3811" t="s">
        <v>1651</v>
      </c>
      <c r="K3811" t="s">
        <v>1887</v>
      </c>
      <c r="L3811" t="s">
        <v>1860</v>
      </c>
      <c r="M3811" s="1">
        <v>44339</v>
      </c>
      <c r="N3811" t="s">
        <v>1869</v>
      </c>
      <c r="O3811" t="s">
        <v>7623</v>
      </c>
      <c r="P3811" t="s">
        <v>1897</v>
      </c>
      <c r="Q3811" t="s">
        <v>7623</v>
      </c>
      <c r="R3811" t="s">
        <v>1876</v>
      </c>
      <c r="S3811">
        <v>3</v>
      </c>
      <c r="T3811" s="2">
        <v>0.2</v>
      </c>
      <c r="U3811" s="5">
        <v>1.03</v>
      </c>
      <c r="V3811" s="5">
        <f>ORDENES[[#This Row],[Ventas sin descuento]]-ORDENES[[#This Row],[costos estimados]]</f>
        <v>1.7925</v>
      </c>
      <c r="W3811">
        <v>1</v>
      </c>
      <c r="X3811" s="5">
        <v>3.05</v>
      </c>
      <c r="Y3811" s="5">
        <f>ORDENES[[#This Row],[Ventas Originales (con descuento)]]/(1-ORDENES[[#This Row],[Descuento]])</f>
        <v>3.8124999999999996</v>
      </c>
      <c r="Z3811" s="5">
        <f>ORDENES[[#This Row],[Ventas Originales (con descuento)]]/ORDENES[[#This Row],[Cantidad]]/(1-ORDENES[[#This Row],[Descuento]])</f>
        <v>3.8124999999999996</v>
      </c>
      <c r="AA3811" s="5">
        <f>ORDENES[[#This Row],[Ventas Originales (con descuento)]]/ORDENES[[#This Row],[Cantidad]]</f>
        <v>3.05</v>
      </c>
      <c r="AB3811" s="5">
        <f>ORDENES[[#This Row],[Ventas Originales (con descuento)]]-(ORDENES[[#This Row],[Ganancias]])</f>
        <v>2.0199999999999996</v>
      </c>
    </row>
    <row r="3812" spans="1:28" x14ac:dyDescent="0.35">
      <c r="A3812" t="s">
        <v>7719</v>
      </c>
      <c r="B3812" t="s">
        <v>80</v>
      </c>
      <c r="C3812" t="s">
        <v>1</v>
      </c>
      <c r="D3812" t="s">
        <v>2702</v>
      </c>
      <c r="E3812" t="s">
        <v>406</v>
      </c>
      <c r="F3812" s="1">
        <v>43365</v>
      </c>
      <c r="G3812" t="s">
        <v>7613</v>
      </c>
      <c r="H3812" t="s">
        <v>4210</v>
      </c>
      <c r="I3812">
        <v>10035</v>
      </c>
      <c r="J3812" t="s">
        <v>1703</v>
      </c>
      <c r="K3812" t="s">
        <v>1887</v>
      </c>
      <c r="L3812" t="s">
        <v>1860</v>
      </c>
      <c r="M3812" s="1">
        <v>43372</v>
      </c>
      <c r="N3812" t="s">
        <v>1869</v>
      </c>
      <c r="O3812" t="s">
        <v>7623</v>
      </c>
      <c r="P3812" t="s">
        <v>1897</v>
      </c>
      <c r="Q3812" t="s">
        <v>7623</v>
      </c>
      <c r="R3812" t="s">
        <v>1876</v>
      </c>
      <c r="S3812">
        <v>5</v>
      </c>
      <c r="T3812" s="2">
        <v>0.2</v>
      </c>
      <c r="U3812" s="5">
        <v>1.39</v>
      </c>
      <c r="V3812" s="5">
        <f>ORDENES[[#This Row],[Ventas sin descuento]]-ORDENES[[#This Row],[costos estimados]]</f>
        <v>2.3849999999999998</v>
      </c>
      <c r="W3812">
        <v>1</v>
      </c>
      <c r="X3812" s="5">
        <v>3.98</v>
      </c>
      <c r="Y3812" s="5">
        <f>ORDENES[[#This Row],[Ventas Originales (con descuento)]]/(1-ORDENES[[#This Row],[Descuento]])</f>
        <v>4.9749999999999996</v>
      </c>
      <c r="Z3812" s="5">
        <f>ORDENES[[#This Row],[Ventas Originales (con descuento)]]/ORDENES[[#This Row],[Cantidad]]/(1-ORDENES[[#This Row],[Descuento]])</f>
        <v>4.9749999999999996</v>
      </c>
      <c r="AA3812" s="5">
        <f>ORDENES[[#This Row],[Ventas Originales (con descuento)]]/ORDENES[[#This Row],[Cantidad]]</f>
        <v>3.98</v>
      </c>
      <c r="AB3812" s="5">
        <f>ORDENES[[#This Row],[Ventas Originales (con descuento)]]-(ORDENES[[#This Row],[Ganancias]])</f>
        <v>2.59</v>
      </c>
    </row>
    <row r="3813" spans="1:28" x14ac:dyDescent="0.35">
      <c r="A3813" t="s">
        <v>7719</v>
      </c>
      <c r="B3813" t="s">
        <v>80</v>
      </c>
      <c r="C3813" t="s">
        <v>1</v>
      </c>
      <c r="D3813" t="s">
        <v>451</v>
      </c>
      <c r="E3813" t="s">
        <v>18</v>
      </c>
      <c r="F3813" s="1">
        <v>44541</v>
      </c>
      <c r="G3813" t="s">
        <v>7613</v>
      </c>
      <c r="H3813" t="s">
        <v>5322</v>
      </c>
      <c r="I3813">
        <v>10035</v>
      </c>
      <c r="J3813" t="s">
        <v>1563</v>
      </c>
      <c r="K3813" t="s">
        <v>1887</v>
      </c>
      <c r="L3813" t="s">
        <v>1860</v>
      </c>
      <c r="M3813" s="1">
        <v>44545</v>
      </c>
      <c r="N3813" t="s">
        <v>1869</v>
      </c>
      <c r="O3813" t="s">
        <v>7623</v>
      </c>
      <c r="P3813" t="s">
        <v>1897</v>
      </c>
      <c r="Q3813" t="s">
        <v>7623</v>
      </c>
      <c r="R3813" t="s">
        <v>1876</v>
      </c>
      <c r="S3813">
        <v>3</v>
      </c>
      <c r="T3813" s="2">
        <v>0.2</v>
      </c>
      <c r="U3813" s="5">
        <v>5.05</v>
      </c>
      <c r="V3813" s="5">
        <f>ORDENES[[#This Row],[Ventas sin descuento]]-ORDENES[[#This Row],[costos estimados]]</f>
        <v>8.7874999999999979</v>
      </c>
      <c r="W3813">
        <v>1</v>
      </c>
      <c r="X3813" s="5">
        <v>14.95</v>
      </c>
      <c r="Y3813" s="5">
        <f>ORDENES[[#This Row],[Ventas Originales (con descuento)]]/(1-ORDENES[[#This Row],[Descuento]])</f>
        <v>18.687499999999996</v>
      </c>
      <c r="Z3813" s="5">
        <f>ORDENES[[#This Row],[Ventas Originales (con descuento)]]/ORDENES[[#This Row],[Cantidad]]/(1-ORDENES[[#This Row],[Descuento]])</f>
        <v>18.687499999999996</v>
      </c>
      <c r="AA3813" s="5">
        <f>ORDENES[[#This Row],[Ventas Originales (con descuento)]]/ORDENES[[#This Row],[Cantidad]]</f>
        <v>14.95</v>
      </c>
      <c r="AB3813" s="5">
        <f>ORDENES[[#This Row],[Ventas Originales (con descuento)]]-(ORDENES[[#This Row],[Ganancias]])</f>
        <v>9.8999999999999986</v>
      </c>
    </row>
    <row r="3814" spans="1:28" x14ac:dyDescent="0.35">
      <c r="A3814" t="s">
        <v>7719</v>
      </c>
      <c r="B3814" t="s">
        <v>39</v>
      </c>
      <c r="C3814" t="s">
        <v>1</v>
      </c>
      <c r="D3814" t="s">
        <v>3110</v>
      </c>
      <c r="E3814" t="s">
        <v>188</v>
      </c>
      <c r="F3814" s="1">
        <v>43960</v>
      </c>
      <c r="G3814" t="s">
        <v>7598</v>
      </c>
      <c r="H3814" t="s">
        <v>5368</v>
      </c>
      <c r="I3814">
        <v>19140</v>
      </c>
      <c r="J3814" t="s">
        <v>188</v>
      </c>
      <c r="K3814" t="s">
        <v>1887</v>
      </c>
      <c r="L3814" t="s">
        <v>1860</v>
      </c>
      <c r="M3814" s="1">
        <v>43966</v>
      </c>
      <c r="N3814" t="s">
        <v>1869</v>
      </c>
      <c r="O3814" t="s">
        <v>7623</v>
      </c>
      <c r="P3814" t="s">
        <v>1888</v>
      </c>
      <c r="Q3814" t="s">
        <v>7623</v>
      </c>
      <c r="R3814" t="s">
        <v>1890</v>
      </c>
      <c r="S3814">
        <v>4</v>
      </c>
      <c r="T3814" s="2">
        <v>0.2</v>
      </c>
      <c r="U3814" s="5">
        <v>3.5</v>
      </c>
      <c r="V3814" s="5">
        <f>ORDENES[[#This Row],[Ventas sin descuento]]-ORDENES[[#This Row],[costos estimados]]</f>
        <v>5.8349999999999991</v>
      </c>
      <c r="W3814">
        <v>1</v>
      </c>
      <c r="X3814" s="5">
        <v>9.34</v>
      </c>
      <c r="Y3814" s="5">
        <f>ORDENES[[#This Row],[Ventas Originales (con descuento)]]/(1-ORDENES[[#This Row],[Descuento]])</f>
        <v>11.674999999999999</v>
      </c>
      <c r="Z3814" s="5">
        <f>ORDENES[[#This Row],[Ventas Originales (con descuento)]]/ORDENES[[#This Row],[Cantidad]]/(1-ORDENES[[#This Row],[Descuento]])</f>
        <v>11.674999999999999</v>
      </c>
      <c r="AA3814" s="5">
        <f>ORDENES[[#This Row],[Ventas Originales (con descuento)]]/ORDENES[[#This Row],[Cantidad]]</f>
        <v>9.34</v>
      </c>
      <c r="AB3814" s="5">
        <f>ORDENES[[#This Row],[Ventas Originales (con descuento)]]-(ORDENES[[#This Row],[Ganancias]])</f>
        <v>5.84</v>
      </c>
    </row>
    <row r="3815" spans="1:28" x14ac:dyDescent="0.35">
      <c r="A3815" t="s">
        <v>7719</v>
      </c>
      <c r="B3815" t="s">
        <v>39</v>
      </c>
      <c r="C3815" t="s">
        <v>1</v>
      </c>
      <c r="D3815" t="s">
        <v>2149</v>
      </c>
      <c r="E3815" t="s">
        <v>47</v>
      </c>
      <c r="F3815" s="1">
        <v>44402</v>
      </c>
      <c r="G3815" t="s">
        <v>7613</v>
      </c>
      <c r="H3815" t="s">
        <v>5369</v>
      </c>
      <c r="I3815">
        <v>19134</v>
      </c>
      <c r="J3815" t="s">
        <v>3198</v>
      </c>
      <c r="K3815" t="s">
        <v>1887</v>
      </c>
      <c r="L3815" t="s">
        <v>1860</v>
      </c>
      <c r="M3815" s="1">
        <v>44406</v>
      </c>
      <c r="N3815" t="s">
        <v>1869</v>
      </c>
      <c r="O3815" t="s">
        <v>7623</v>
      </c>
      <c r="P3815" t="s">
        <v>1888</v>
      </c>
      <c r="Q3815" t="s">
        <v>7623</v>
      </c>
      <c r="R3815" t="s">
        <v>1868</v>
      </c>
      <c r="S3815">
        <v>3</v>
      </c>
      <c r="T3815" s="2">
        <v>0.2</v>
      </c>
      <c r="U3815" s="5">
        <v>1.07</v>
      </c>
      <c r="V3815" s="5">
        <f>ORDENES[[#This Row],[Ventas sin descuento]]-ORDENES[[#This Row],[costos estimados]]</f>
        <v>1.8949999999999996</v>
      </c>
      <c r="W3815">
        <v>1</v>
      </c>
      <c r="X3815" s="5">
        <v>3.3</v>
      </c>
      <c r="Y3815" s="5">
        <f>ORDENES[[#This Row],[Ventas Originales (con descuento)]]/(1-ORDENES[[#This Row],[Descuento]])</f>
        <v>4.1249999999999991</v>
      </c>
      <c r="Z3815" s="5">
        <f>ORDENES[[#This Row],[Ventas Originales (con descuento)]]/ORDENES[[#This Row],[Cantidad]]/(1-ORDENES[[#This Row],[Descuento]])</f>
        <v>4.1249999999999991</v>
      </c>
      <c r="AA3815" s="5">
        <f>ORDENES[[#This Row],[Ventas Originales (con descuento)]]/ORDENES[[#This Row],[Cantidad]]</f>
        <v>3.3</v>
      </c>
      <c r="AB3815" s="5">
        <f>ORDENES[[#This Row],[Ventas Originales (con descuento)]]-(ORDENES[[#This Row],[Ganancias]])</f>
        <v>2.2299999999999995</v>
      </c>
    </row>
    <row r="3816" spans="1:28" x14ac:dyDescent="0.35">
      <c r="A3816" t="s">
        <v>7719</v>
      </c>
      <c r="B3816" t="s">
        <v>528</v>
      </c>
      <c r="C3816" t="s">
        <v>1</v>
      </c>
      <c r="D3816" t="s">
        <v>78</v>
      </c>
      <c r="E3816" t="s">
        <v>21</v>
      </c>
      <c r="F3816" s="1">
        <v>44330</v>
      </c>
      <c r="G3816" t="s">
        <v>7613</v>
      </c>
      <c r="H3816" t="s">
        <v>5370</v>
      </c>
      <c r="I3816">
        <v>44105</v>
      </c>
      <c r="J3816" t="s">
        <v>3153</v>
      </c>
      <c r="K3816" t="s">
        <v>1887</v>
      </c>
      <c r="L3816" t="s">
        <v>1860</v>
      </c>
      <c r="M3816" s="1">
        <v>44334</v>
      </c>
      <c r="N3816" t="s">
        <v>1869</v>
      </c>
      <c r="O3816" t="s">
        <v>7623</v>
      </c>
      <c r="P3816" t="s">
        <v>1907</v>
      </c>
      <c r="Q3816" t="s">
        <v>7623</v>
      </c>
      <c r="R3816" t="s">
        <v>1879</v>
      </c>
      <c r="S3816">
        <v>3</v>
      </c>
      <c r="T3816" s="2">
        <v>0.2</v>
      </c>
      <c r="U3816" s="5">
        <v>7.75</v>
      </c>
      <c r="V3816" s="5">
        <f>ORDENES[[#This Row],[Ventas sin descuento]]-ORDENES[[#This Row],[costos estimados]]</f>
        <v>13.945</v>
      </c>
      <c r="W3816">
        <v>1</v>
      </c>
      <c r="X3816" s="5">
        <v>24.78</v>
      </c>
      <c r="Y3816" s="5">
        <f>ORDENES[[#This Row],[Ventas Originales (con descuento)]]/(1-ORDENES[[#This Row],[Descuento]])</f>
        <v>30.975000000000001</v>
      </c>
      <c r="Z3816" s="5">
        <f>ORDENES[[#This Row],[Ventas Originales (con descuento)]]/ORDENES[[#This Row],[Cantidad]]/(1-ORDENES[[#This Row],[Descuento]])</f>
        <v>30.975000000000001</v>
      </c>
      <c r="AA3816" s="5">
        <f>ORDENES[[#This Row],[Ventas Originales (con descuento)]]/ORDENES[[#This Row],[Cantidad]]</f>
        <v>24.78</v>
      </c>
      <c r="AB3816" s="5">
        <f>ORDENES[[#This Row],[Ventas Originales (con descuento)]]-(ORDENES[[#This Row],[Ganancias]])</f>
        <v>17.03</v>
      </c>
    </row>
    <row r="3817" spans="1:28" x14ac:dyDescent="0.35">
      <c r="A3817" t="s">
        <v>7719</v>
      </c>
      <c r="B3817" t="s">
        <v>206</v>
      </c>
      <c r="C3817" t="s">
        <v>1</v>
      </c>
      <c r="D3817" t="s">
        <v>2258</v>
      </c>
      <c r="E3817" t="s">
        <v>222</v>
      </c>
      <c r="F3817" s="1">
        <v>44389</v>
      </c>
      <c r="G3817" t="s">
        <v>7613</v>
      </c>
      <c r="H3817" t="s">
        <v>5371</v>
      </c>
      <c r="I3817">
        <v>45014</v>
      </c>
      <c r="J3817" t="s">
        <v>3064</v>
      </c>
      <c r="K3817" t="s">
        <v>1887</v>
      </c>
      <c r="L3817" t="s">
        <v>1860</v>
      </c>
      <c r="M3817" s="1">
        <v>44395</v>
      </c>
      <c r="N3817" t="s">
        <v>1869</v>
      </c>
      <c r="O3817" t="s">
        <v>7623</v>
      </c>
      <c r="P3817" t="s">
        <v>1907</v>
      </c>
      <c r="Q3817" t="s">
        <v>7623</v>
      </c>
      <c r="R3817" t="s">
        <v>1879</v>
      </c>
      <c r="S3817">
        <v>4</v>
      </c>
      <c r="T3817" s="2">
        <v>0.2</v>
      </c>
      <c r="U3817" s="5">
        <v>1.19</v>
      </c>
      <c r="V3817" s="5">
        <f>ORDENES[[#This Row],[Ventas sin descuento]]-ORDENES[[#This Row],[costos estimados]]</f>
        <v>2.1449999999999996</v>
      </c>
      <c r="W3817">
        <v>1</v>
      </c>
      <c r="X3817" s="5">
        <v>3.82</v>
      </c>
      <c r="Y3817" s="5">
        <f>ORDENES[[#This Row],[Ventas Originales (con descuento)]]/(1-ORDENES[[#This Row],[Descuento]])</f>
        <v>4.7749999999999995</v>
      </c>
      <c r="Z3817" s="5">
        <f>ORDENES[[#This Row],[Ventas Originales (con descuento)]]/ORDENES[[#This Row],[Cantidad]]/(1-ORDENES[[#This Row],[Descuento]])</f>
        <v>4.7749999999999995</v>
      </c>
      <c r="AA3817" s="5">
        <f>ORDENES[[#This Row],[Ventas Originales (con descuento)]]/ORDENES[[#This Row],[Cantidad]]</f>
        <v>3.82</v>
      </c>
      <c r="AB3817" s="5">
        <f>ORDENES[[#This Row],[Ventas Originales (con descuento)]]-(ORDENES[[#This Row],[Ganancias]])</f>
        <v>2.63</v>
      </c>
    </row>
    <row r="3818" spans="1:28" x14ac:dyDescent="0.35">
      <c r="A3818" t="s">
        <v>7719</v>
      </c>
      <c r="B3818" t="s">
        <v>39</v>
      </c>
      <c r="C3818" t="s">
        <v>1</v>
      </c>
      <c r="D3818" t="s">
        <v>489</v>
      </c>
      <c r="E3818" t="s">
        <v>178</v>
      </c>
      <c r="F3818" s="1">
        <v>43552</v>
      </c>
      <c r="G3818" t="s">
        <v>7613</v>
      </c>
      <c r="H3818" t="s">
        <v>5372</v>
      </c>
      <c r="I3818">
        <v>19120</v>
      </c>
      <c r="J3818" t="s">
        <v>2733</v>
      </c>
      <c r="K3818" t="s">
        <v>1887</v>
      </c>
      <c r="L3818" t="s">
        <v>1860</v>
      </c>
      <c r="M3818" s="1">
        <v>43557</v>
      </c>
      <c r="N3818" t="s">
        <v>1869</v>
      </c>
      <c r="O3818" t="s">
        <v>7623</v>
      </c>
      <c r="P3818" t="s">
        <v>1888</v>
      </c>
      <c r="Q3818" t="s">
        <v>7623</v>
      </c>
      <c r="R3818" t="s">
        <v>1879</v>
      </c>
      <c r="S3818">
        <v>3</v>
      </c>
      <c r="T3818" s="2">
        <v>0.2</v>
      </c>
      <c r="U3818" s="5">
        <v>1.7</v>
      </c>
      <c r="V3818" s="5">
        <f>ORDENES[[#This Row],[Ventas sin descuento]]-ORDENES[[#This Row],[costos estimados]]</f>
        <v>3.0075000000000003</v>
      </c>
      <c r="W3818">
        <v>1</v>
      </c>
      <c r="X3818" s="5">
        <v>5.23</v>
      </c>
      <c r="Y3818" s="5">
        <f>ORDENES[[#This Row],[Ventas Originales (con descuento)]]/(1-ORDENES[[#This Row],[Descuento]])</f>
        <v>6.5375000000000005</v>
      </c>
      <c r="Z3818" s="5">
        <f>ORDENES[[#This Row],[Ventas Originales (con descuento)]]/ORDENES[[#This Row],[Cantidad]]/(1-ORDENES[[#This Row],[Descuento]])</f>
        <v>6.5375000000000005</v>
      </c>
      <c r="AA3818" s="5">
        <f>ORDENES[[#This Row],[Ventas Originales (con descuento)]]/ORDENES[[#This Row],[Cantidad]]</f>
        <v>5.23</v>
      </c>
      <c r="AB3818" s="5">
        <f>ORDENES[[#This Row],[Ventas Originales (con descuento)]]-(ORDENES[[#This Row],[Ganancias]])</f>
        <v>3.5300000000000002</v>
      </c>
    </row>
    <row r="3819" spans="1:28" x14ac:dyDescent="0.35">
      <c r="A3819" t="s">
        <v>7719</v>
      </c>
      <c r="B3819" t="s">
        <v>39</v>
      </c>
      <c r="C3819" t="s">
        <v>1</v>
      </c>
      <c r="D3819" t="s">
        <v>478</v>
      </c>
      <c r="E3819" t="s">
        <v>102</v>
      </c>
      <c r="F3819" s="1">
        <v>43422</v>
      </c>
      <c r="G3819" t="s">
        <v>7613</v>
      </c>
      <c r="H3819" t="s">
        <v>4263</v>
      </c>
      <c r="I3819">
        <v>19140</v>
      </c>
      <c r="J3819" t="s">
        <v>1238</v>
      </c>
      <c r="K3819" t="s">
        <v>1887</v>
      </c>
      <c r="L3819" t="s">
        <v>1860</v>
      </c>
      <c r="M3819" s="1">
        <v>43426</v>
      </c>
      <c r="N3819" t="s">
        <v>1869</v>
      </c>
      <c r="O3819" t="s">
        <v>7623</v>
      </c>
      <c r="P3819" t="s">
        <v>1888</v>
      </c>
      <c r="Q3819" t="s">
        <v>7623</v>
      </c>
      <c r="R3819" t="s">
        <v>1872</v>
      </c>
      <c r="S3819">
        <v>3</v>
      </c>
      <c r="T3819" s="2">
        <v>0.2</v>
      </c>
      <c r="U3819" s="5">
        <v>-16.32</v>
      </c>
      <c r="V3819" s="5">
        <f>ORDENES[[#This Row],[Ventas sin descuento]]-ORDENES[[#This Row],[costos estimados]]</f>
        <v>2.8774999999999835</v>
      </c>
      <c r="W3819">
        <v>1</v>
      </c>
      <c r="X3819" s="5">
        <v>76.790000000000006</v>
      </c>
      <c r="Y3819" s="5">
        <f>ORDENES[[#This Row],[Ventas Originales (con descuento)]]/(1-ORDENES[[#This Row],[Descuento]])</f>
        <v>95.987499999999997</v>
      </c>
      <c r="Z3819" s="5">
        <f>ORDENES[[#This Row],[Ventas Originales (con descuento)]]/ORDENES[[#This Row],[Cantidad]]/(1-ORDENES[[#This Row],[Descuento]])</f>
        <v>95.987499999999997</v>
      </c>
      <c r="AA3819" s="5">
        <f>ORDENES[[#This Row],[Ventas Originales (con descuento)]]/ORDENES[[#This Row],[Cantidad]]</f>
        <v>76.790000000000006</v>
      </c>
      <c r="AB3819" s="5">
        <f>ORDENES[[#This Row],[Ventas Originales (con descuento)]]-(ORDENES[[#This Row],[Ganancias]])</f>
        <v>93.110000000000014</v>
      </c>
    </row>
    <row r="3820" spans="1:28" x14ac:dyDescent="0.35">
      <c r="A3820" t="s">
        <v>7719</v>
      </c>
      <c r="B3820" t="s">
        <v>140</v>
      </c>
      <c r="C3820" t="s">
        <v>1</v>
      </c>
      <c r="D3820" t="s">
        <v>2744</v>
      </c>
      <c r="E3820" t="s">
        <v>194</v>
      </c>
      <c r="F3820" s="1">
        <v>44548</v>
      </c>
      <c r="G3820" t="s">
        <v>7598</v>
      </c>
      <c r="H3820" t="s">
        <v>5373</v>
      </c>
      <c r="I3820">
        <v>43229</v>
      </c>
      <c r="J3820" t="s">
        <v>1824</v>
      </c>
      <c r="K3820" t="s">
        <v>1887</v>
      </c>
      <c r="L3820" t="s">
        <v>1860</v>
      </c>
      <c r="M3820" s="1">
        <v>44553</v>
      </c>
      <c r="N3820" t="s">
        <v>1869</v>
      </c>
      <c r="O3820" t="s">
        <v>7623</v>
      </c>
      <c r="P3820" t="s">
        <v>1907</v>
      </c>
      <c r="Q3820" t="s">
        <v>7623</v>
      </c>
      <c r="R3820" t="s">
        <v>1877</v>
      </c>
      <c r="S3820">
        <v>3</v>
      </c>
      <c r="T3820" s="2">
        <v>0.2</v>
      </c>
      <c r="U3820" s="5">
        <v>13.01</v>
      </c>
      <c r="V3820" s="5">
        <f>ORDENES[[#This Row],[Ventas sin descuento]]-ORDENES[[#This Row],[costos estimados]]</f>
        <v>45.537500000000009</v>
      </c>
      <c r="W3820">
        <v>2</v>
      </c>
      <c r="X3820" s="5">
        <v>130.11000000000001</v>
      </c>
      <c r="Y3820" s="5">
        <f>ORDENES[[#This Row],[Ventas Originales (con descuento)]]/(1-ORDENES[[#This Row],[Descuento]])</f>
        <v>162.63750000000002</v>
      </c>
      <c r="Z3820" s="5">
        <f>ORDENES[[#This Row],[Ventas Originales (con descuento)]]/ORDENES[[#This Row],[Cantidad]]/(1-ORDENES[[#This Row],[Descuento]])</f>
        <v>81.318750000000009</v>
      </c>
      <c r="AA3820" s="5">
        <f>ORDENES[[#This Row],[Ventas Originales (con descuento)]]/ORDENES[[#This Row],[Cantidad]]</f>
        <v>65.055000000000007</v>
      </c>
      <c r="AB3820" s="5">
        <f>ORDENES[[#This Row],[Ventas Originales (con descuento)]]-(ORDENES[[#This Row],[Ganancias]])</f>
        <v>117.10000000000001</v>
      </c>
    </row>
    <row r="3821" spans="1:28" x14ac:dyDescent="0.35">
      <c r="A3821" t="s">
        <v>7719</v>
      </c>
      <c r="B3821" t="s">
        <v>2774</v>
      </c>
      <c r="C3821" t="s">
        <v>1</v>
      </c>
      <c r="D3821" t="s">
        <v>2914</v>
      </c>
      <c r="E3821" t="s">
        <v>26</v>
      </c>
      <c r="F3821" s="1">
        <v>44147</v>
      </c>
      <c r="G3821" t="s">
        <v>7613</v>
      </c>
      <c r="H3821" t="s">
        <v>4277</v>
      </c>
      <c r="I3821">
        <v>44134</v>
      </c>
      <c r="J3821" t="s">
        <v>1175</v>
      </c>
      <c r="K3821" t="s">
        <v>1887</v>
      </c>
      <c r="L3821" t="s">
        <v>1860</v>
      </c>
      <c r="M3821" s="1">
        <v>44151</v>
      </c>
      <c r="N3821" t="s">
        <v>1869</v>
      </c>
      <c r="O3821" t="s">
        <v>7623</v>
      </c>
      <c r="P3821" t="s">
        <v>1907</v>
      </c>
      <c r="Q3821" t="s">
        <v>7623</v>
      </c>
      <c r="R3821" t="s">
        <v>1877</v>
      </c>
      <c r="S3821">
        <v>3</v>
      </c>
      <c r="T3821" s="2">
        <v>0.2</v>
      </c>
      <c r="U3821" s="5">
        <v>33.03</v>
      </c>
      <c r="V3821" s="5">
        <f>ORDENES[[#This Row],[Ventas sin descuento]]-ORDENES[[#This Row],[costos estimados]]</f>
        <v>60.554999999999978</v>
      </c>
      <c r="W3821">
        <v>2</v>
      </c>
      <c r="X3821" s="5">
        <v>110.1</v>
      </c>
      <c r="Y3821" s="5">
        <f>ORDENES[[#This Row],[Ventas Originales (con descuento)]]/(1-ORDENES[[#This Row],[Descuento]])</f>
        <v>137.62499999999997</v>
      </c>
      <c r="Z3821" s="5">
        <f>ORDENES[[#This Row],[Ventas Originales (con descuento)]]/ORDENES[[#This Row],[Cantidad]]/(1-ORDENES[[#This Row],[Descuento]])</f>
        <v>68.812499999999986</v>
      </c>
      <c r="AA3821" s="5">
        <f>ORDENES[[#This Row],[Ventas Originales (con descuento)]]/ORDENES[[#This Row],[Cantidad]]</f>
        <v>55.05</v>
      </c>
      <c r="AB3821" s="5">
        <f>ORDENES[[#This Row],[Ventas Originales (con descuento)]]-(ORDENES[[#This Row],[Ganancias]])</f>
        <v>77.069999999999993</v>
      </c>
    </row>
    <row r="3822" spans="1:28" x14ac:dyDescent="0.35">
      <c r="A3822" t="s">
        <v>7719</v>
      </c>
      <c r="B3822" t="s">
        <v>39</v>
      </c>
      <c r="C3822" t="s">
        <v>1</v>
      </c>
      <c r="D3822" t="s">
        <v>2392</v>
      </c>
      <c r="E3822" t="s">
        <v>7624</v>
      </c>
      <c r="F3822" s="1">
        <v>43272</v>
      </c>
      <c r="G3822" t="s">
        <v>7613</v>
      </c>
      <c r="H3822" t="s">
        <v>4245</v>
      </c>
      <c r="I3822">
        <v>19120</v>
      </c>
      <c r="J3822" t="s">
        <v>7663</v>
      </c>
      <c r="K3822" t="s">
        <v>1887</v>
      </c>
      <c r="L3822" t="s">
        <v>1860</v>
      </c>
      <c r="M3822" s="1">
        <v>43276</v>
      </c>
      <c r="N3822" t="s">
        <v>1869</v>
      </c>
      <c r="O3822" t="s">
        <v>7623</v>
      </c>
      <c r="P3822" t="s">
        <v>1888</v>
      </c>
      <c r="Q3822" t="s">
        <v>7623</v>
      </c>
      <c r="R3822" t="s">
        <v>1877</v>
      </c>
      <c r="S3822">
        <v>3</v>
      </c>
      <c r="T3822" s="2">
        <v>0.2</v>
      </c>
      <c r="U3822" s="5">
        <v>3.89</v>
      </c>
      <c r="V3822" s="5">
        <f>ORDENES[[#This Row],[Ventas sin descuento]]-ORDENES[[#This Row],[costos estimados]]</f>
        <v>14.994999999999997</v>
      </c>
      <c r="W3822">
        <v>2</v>
      </c>
      <c r="X3822" s="5">
        <v>44.42</v>
      </c>
      <c r="Y3822" s="5">
        <f>ORDENES[[#This Row],[Ventas Originales (con descuento)]]/(1-ORDENES[[#This Row],[Descuento]])</f>
        <v>55.524999999999999</v>
      </c>
      <c r="Z3822" s="5">
        <f>ORDENES[[#This Row],[Ventas Originales (con descuento)]]/ORDENES[[#This Row],[Cantidad]]/(1-ORDENES[[#This Row],[Descuento]])</f>
        <v>27.762499999999999</v>
      </c>
      <c r="AA3822" s="5">
        <f>ORDENES[[#This Row],[Ventas Originales (con descuento)]]/ORDENES[[#This Row],[Cantidad]]</f>
        <v>22.21</v>
      </c>
      <c r="AB3822" s="5">
        <f>ORDENES[[#This Row],[Ventas Originales (con descuento)]]-(ORDENES[[#This Row],[Ganancias]])</f>
        <v>40.53</v>
      </c>
    </row>
    <row r="3823" spans="1:28" x14ac:dyDescent="0.35">
      <c r="A3823" t="s">
        <v>7719</v>
      </c>
      <c r="B3823" t="s">
        <v>39</v>
      </c>
      <c r="C3823" t="s">
        <v>1</v>
      </c>
      <c r="D3823" t="s">
        <v>529</v>
      </c>
      <c r="E3823" t="s">
        <v>533</v>
      </c>
      <c r="F3823" s="1">
        <v>43525</v>
      </c>
      <c r="G3823" t="s">
        <v>7613</v>
      </c>
      <c r="H3823" t="s">
        <v>5374</v>
      </c>
      <c r="I3823">
        <v>19120</v>
      </c>
      <c r="J3823" t="s">
        <v>3078</v>
      </c>
      <c r="K3823" t="s">
        <v>1887</v>
      </c>
      <c r="L3823" t="s">
        <v>1860</v>
      </c>
      <c r="M3823" s="1">
        <v>43529</v>
      </c>
      <c r="N3823" t="s">
        <v>1869</v>
      </c>
      <c r="O3823" t="s">
        <v>7623</v>
      </c>
      <c r="P3823" t="s">
        <v>1888</v>
      </c>
      <c r="Q3823" t="s">
        <v>7623</v>
      </c>
      <c r="R3823" t="s">
        <v>1877</v>
      </c>
      <c r="S3823">
        <v>3</v>
      </c>
      <c r="T3823" s="2">
        <v>0.2</v>
      </c>
      <c r="U3823" s="5">
        <v>0.44</v>
      </c>
      <c r="V3823" s="5">
        <f>ORDENES[[#This Row],[Ventas sin descuento]]-ORDENES[[#This Row],[costos estimados]]</f>
        <v>1.3274999999999992</v>
      </c>
      <c r="W3823">
        <v>2</v>
      </c>
      <c r="X3823" s="5">
        <v>3.55</v>
      </c>
      <c r="Y3823" s="5">
        <f>ORDENES[[#This Row],[Ventas Originales (con descuento)]]/(1-ORDENES[[#This Row],[Descuento]])</f>
        <v>4.4374999999999991</v>
      </c>
      <c r="Z3823" s="5">
        <f>ORDENES[[#This Row],[Ventas Originales (con descuento)]]/ORDENES[[#This Row],[Cantidad]]/(1-ORDENES[[#This Row],[Descuento]])</f>
        <v>2.2187499999999996</v>
      </c>
      <c r="AA3823" s="5">
        <f>ORDENES[[#This Row],[Ventas Originales (con descuento)]]/ORDENES[[#This Row],[Cantidad]]</f>
        <v>1.7749999999999999</v>
      </c>
      <c r="AB3823" s="5">
        <f>ORDENES[[#This Row],[Ventas Originales (con descuento)]]-(ORDENES[[#This Row],[Ganancias]])</f>
        <v>3.11</v>
      </c>
    </row>
    <row r="3824" spans="1:28" x14ac:dyDescent="0.35">
      <c r="A3824" t="s">
        <v>7719</v>
      </c>
      <c r="B3824" t="s">
        <v>39</v>
      </c>
      <c r="C3824" t="s">
        <v>1</v>
      </c>
      <c r="D3824" t="s">
        <v>3012</v>
      </c>
      <c r="E3824" t="s">
        <v>26</v>
      </c>
      <c r="F3824" s="1">
        <v>43460</v>
      </c>
      <c r="G3824" t="s">
        <v>7613</v>
      </c>
      <c r="H3824" t="s">
        <v>5375</v>
      </c>
      <c r="I3824">
        <v>19134</v>
      </c>
      <c r="J3824" t="s">
        <v>3013</v>
      </c>
      <c r="K3824" t="s">
        <v>1887</v>
      </c>
      <c r="L3824" t="s">
        <v>1860</v>
      </c>
      <c r="M3824" s="1">
        <v>43465</v>
      </c>
      <c r="N3824" t="s">
        <v>1869</v>
      </c>
      <c r="O3824" t="s">
        <v>7623</v>
      </c>
      <c r="P3824" t="s">
        <v>1888</v>
      </c>
      <c r="Q3824" t="s">
        <v>7623</v>
      </c>
      <c r="R3824" t="s">
        <v>1877</v>
      </c>
      <c r="S3824">
        <v>3</v>
      </c>
      <c r="T3824" s="2">
        <v>0.2</v>
      </c>
      <c r="U3824" s="5">
        <v>5.63</v>
      </c>
      <c r="V3824" s="5">
        <f>ORDENES[[#This Row],[Ventas sin descuento]]-ORDENES[[#This Row],[costos estimados]]</f>
        <v>14.294999999999998</v>
      </c>
      <c r="W3824">
        <v>2</v>
      </c>
      <c r="X3824" s="5">
        <v>34.659999999999997</v>
      </c>
      <c r="Y3824" s="5">
        <f>ORDENES[[#This Row],[Ventas Originales (con descuento)]]/(1-ORDENES[[#This Row],[Descuento]])</f>
        <v>43.324999999999996</v>
      </c>
      <c r="Z3824" s="5">
        <f>ORDENES[[#This Row],[Ventas Originales (con descuento)]]/ORDENES[[#This Row],[Cantidad]]/(1-ORDENES[[#This Row],[Descuento]])</f>
        <v>21.662499999999998</v>
      </c>
      <c r="AA3824" s="5">
        <f>ORDENES[[#This Row],[Ventas Originales (con descuento)]]/ORDENES[[#This Row],[Cantidad]]</f>
        <v>17.329999999999998</v>
      </c>
      <c r="AB3824" s="5">
        <f>ORDENES[[#This Row],[Ventas Originales (con descuento)]]-(ORDENES[[#This Row],[Ganancias]])</f>
        <v>29.029999999999998</v>
      </c>
    </row>
    <row r="3825" spans="1:28" x14ac:dyDescent="0.35">
      <c r="A3825" t="s">
        <v>7719</v>
      </c>
      <c r="B3825" t="s">
        <v>39</v>
      </c>
      <c r="C3825" t="s">
        <v>1</v>
      </c>
      <c r="D3825" t="s">
        <v>3012</v>
      </c>
      <c r="E3825" t="s">
        <v>509</v>
      </c>
      <c r="F3825" s="1">
        <v>43460</v>
      </c>
      <c r="G3825" t="s">
        <v>7613</v>
      </c>
      <c r="H3825" t="s">
        <v>5375</v>
      </c>
      <c r="I3825">
        <v>19134</v>
      </c>
      <c r="J3825" t="s">
        <v>1658</v>
      </c>
      <c r="K3825" t="s">
        <v>1887</v>
      </c>
      <c r="L3825" t="s">
        <v>1860</v>
      </c>
      <c r="M3825" s="1">
        <v>43465</v>
      </c>
      <c r="N3825" t="s">
        <v>1869</v>
      </c>
      <c r="O3825" t="s">
        <v>7623</v>
      </c>
      <c r="P3825" t="s">
        <v>1888</v>
      </c>
      <c r="Q3825" t="s">
        <v>7623</v>
      </c>
      <c r="R3825" t="s">
        <v>1877</v>
      </c>
      <c r="S3825">
        <v>3</v>
      </c>
      <c r="T3825" s="2">
        <v>0.2</v>
      </c>
      <c r="U3825" s="5">
        <v>8.16</v>
      </c>
      <c r="V3825" s="5">
        <f>ORDENES[[#This Row],[Ventas sin descuento]]-ORDENES[[#This Row],[costos estimados]]</f>
        <v>28.547499999999985</v>
      </c>
      <c r="W3825">
        <v>2</v>
      </c>
      <c r="X3825" s="5">
        <v>81.55</v>
      </c>
      <c r="Y3825" s="5">
        <f>ORDENES[[#This Row],[Ventas Originales (con descuento)]]/(1-ORDENES[[#This Row],[Descuento]])</f>
        <v>101.93749999999999</v>
      </c>
      <c r="Z3825" s="5">
        <f>ORDENES[[#This Row],[Ventas Originales (con descuento)]]/ORDENES[[#This Row],[Cantidad]]/(1-ORDENES[[#This Row],[Descuento]])</f>
        <v>50.968749999999993</v>
      </c>
      <c r="AA3825" s="5">
        <f>ORDENES[[#This Row],[Ventas Originales (con descuento)]]/ORDENES[[#This Row],[Cantidad]]</f>
        <v>40.774999999999999</v>
      </c>
      <c r="AB3825" s="5">
        <f>ORDENES[[#This Row],[Ventas Originales (con descuento)]]-(ORDENES[[#This Row],[Ganancias]])</f>
        <v>73.39</v>
      </c>
    </row>
    <row r="3826" spans="1:28" x14ac:dyDescent="0.35">
      <c r="A3826" t="s">
        <v>7719</v>
      </c>
      <c r="B3826" t="s">
        <v>39</v>
      </c>
      <c r="C3826" t="s">
        <v>1</v>
      </c>
      <c r="D3826" t="s">
        <v>2210</v>
      </c>
      <c r="E3826" t="s">
        <v>26</v>
      </c>
      <c r="F3826" s="1">
        <v>43588</v>
      </c>
      <c r="G3826" t="s">
        <v>7613</v>
      </c>
      <c r="H3826" t="s">
        <v>4290</v>
      </c>
      <c r="I3826">
        <v>19140</v>
      </c>
      <c r="J3826" t="s">
        <v>1774</v>
      </c>
      <c r="K3826" t="s">
        <v>1887</v>
      </c>
      <c r="L3826" t="s">
        <v>1860</v>
      </c>
      <c r="M3826" s="1">
        <v>43592</v>
      </c>
      <c r="N3826" t="s">
        <v>1869</v>
      </c>
      <c r="O3826" t="s">
        <v>7623</v>
      </c>
      <c r="P3826" t="s">
        <v>1888</v>
      </c>
      <c r="Q3826" t="s">
        <v>7623</v>
      </c>
      <c r="R3826" t="s">
        <v>1877</v>
      </c>
      <c r="S3826">
        <v>3</v>
      </c>
      <c r="T3826" s="2">
        <v>0.2</v>
      </c>
      <c r="U3826" s="5">
        <v>6.52</v>
      </c>
      <c r="V3826" s="5">
        <f>ORDENES[[#This Row],[Ventas sin descuento]]-ORDENES[[#This Row],[costos estimados]]</f>
        <v>12.444999999999997</v>
      </c>
      <c r="W3826">
        <v>2</v>
      </c>
      <c r="X3826" s="5">
        <v>23.7</v>
      </c>
      <c r="Y3826" s="5">
        <f>ORDENES[[#This Row],[Ventas Originales (con descuento)]]/(1-ORDENES[[#This Row],[Descuento]])</f>
        <v>29.624999999999996</v>
      </c>
      <c r="Z3826" s="5">
        <f>ORDENES[[#This Row],[Ventas Originales (con descuento)]]/ORDENES[[#This Row],[Cantidad]]/(1-ORDENES[[#This Row],[Descuento]])</f>
        <v>14.812499999999998</v>
      </c>
      <c r="AA3826" s="5">
        <f>ORDENES[[#This Row],[Ventas Originales (con descuento)]]/ORDENES[[#This Row],[Cantidad]]</f>
        <v>11.85</v>
      </c>
      <c r="AB3826" s="5">
        <f>ORDENES[[#This Row],[Ventas Originales (con descuento)]]-(ORDENES[[#This Row],[Ganancias]])</f>
        <v>17.18</v>
      </c>
    </row>
    <row r="3827" spans="1:28" x14ac:dyDescent="0.35">
      <c r="A3827" t="s">
        <v>7719</v>
      </c>
      <c r="B3827" t="s">
        <v>140</v>
      </c>
      <c r="C3827" t="s">
        <v>1</v>
      </c>
      <c r="D3827" t="s">
        <v>2350</v>
      </c>
      <c r="E3827" t="s">
        <v>18</v>
      </c>
      <c r="F3827" s="1">
        <v>43331</v>
      </c>
      <c r="G3827" t="s">
        <v>7613</v>
      </c>
      <c r="H3827" t="s">
        <v>5376</v>
      </c>
      <c r="I3827">
        <v>43229</v>
      </c>
      <c r="J3827" t="s">
        <v>1243</v>
      </c>
      <c r="K3827" t="s">
        <v>1887</v>
      </c>
      <c r="L3827" t="s">
        <v>1860</v>
      </c>
      <c r="M3827" s="1">
        <v>43336</v>
      </c>
      <c r="N3827" t="s">
        <v>1869</v>
      </c>
      <c r="O3827" t="s">
        <v>7623</v>
      </c>
      <c r="P3827" t="s">
        <v>1907</v>
      </c>
      <c r="Q3827" t="s">
        <v>7623</v>
      </c>
      <c r="R3827" t="s">
        <v>1874</v>
      </c>
      <c r="S3827">
        <v>3</v>
      </c>
      <c r="T3827" s="2">
        <v>0.2</v>
      </c>
      <c r="U3827" s="5">
        <v>1.74</v>
      </c>
      <c r="V3827" s="5">
        <f>ORDENES[[#This Row],[Ventas sin descuento]]-ORDENES[[#This Row],[costos estimados]]</f>
        <v>4.42</v>
      </c>
      <c r="W3827">
        <v>2</v>
      </c>
      <c r="X3827" s="5">
        <v>10.72</v>
      </c>
      <c r="Y3827" s="5">
        <f>ORDENES[[#This Row],[Ventas Originales (con descuento)]]/(1-ORDENES[[#This Row],[Descuento]])</f>
        <v>13.4</v>
      </c>
      <c r="Z3827" s="5">
        <f>ORDENES[[#This Row],[Ventas Originales (con descuento)]]/ORDENES[[#This Row],[Cantidad]]/(1-ORDENES[[#This Row],[Descuento]])</f>
        <v>6.7</v>
      </c>
      <c r="AA3827" s="5">
        <f>ORDENES[[#This Row],[Ventas Originales (con descuento)]]/ORDENES[[#This Row],[Cantidad]]</f>
        <v>5.36</v>
      </c>
      <c r="AB3827" s="5">
        <f>ORDENES[[#This Row],[Ventas Originales (con descuento)]]-(ORDENES[[#This Row],[Ganancias]])</f>
        <v>8.98</v>
      </c>
    </row>
    <row r="3828" spans="1:28" x14ac:dyDescent="0.35">
      <c r="A3828" t="s">
        <v>7719</v>
      </c>
      <c r="B3828" t="s">
        <v>2774</v>
      </c>
      <c r="C3828" t="s">
        <v>1</v>
      </c>
      <c r="D3828" t="s">
        <v>2006</v>
      </c>
      <c r="E3828" t="s">
        <v>13</v>
      </c>
      <c r="F3828" s="1">
        <v>44367</v>
      </c>
      <c r="G3828" t="s">
        <v>7598</v>
      </c>
      <c r="H3828" t="s">
        <v>5377</v>
      </c>
      <c r="I3828">
        <v>44134</v>
      </c>
      <c r="J3828" t="s">
        <v>2086</v>
      </c>
      <c r="K3828" t="s">
        <v>1887</v>
      </c>
      <c r="L3828" t="s">
        <v>1860</v>
      </c>
      <c r="M3828" s="1">
        <v>44374</v>
      </c>
      <c r="N3828" t="s">
        <v>1869</v>
      </c>
      <c r="O3828" t="s">
        <v>7623</v>
      </c>
      <c r="P3828" t="s">
        <v>1907</v>
      </c>
      <c r="Q3828" t="s">
        <v>7623</v>
      </c>
      <c r="R3828" t="s">
        <v>1874</v>
      </c>
      <c r="S3828">
        <v>5</v>
      </c>
      <c r="T3828" s="2">
        <v>0.2</v>
      </c>
      <c r="U3828" s="5">
        <v>0.59</v>
      </c>
      <c r="V3828" s="5">
        <f>ORDENES[[#This Row],[Ventas sin descuento]]-ORDENES[[#This Row],[costos estimados]]</f>
        <v>1.9024999999999999</v>
      </c>
      <c r="W3828">
        <v>2</v>
      </c>
      <c r="X3828" s="5">
        <v>5.25</v>
      </c>
      <c r="Y3828" s="5">
        <f>ORDENES[[#This Row],[Ventas Originales (con descuento)]]/(1-ORDENES[[#This Row],[Descuento]])</f>
        <v>6.5625</v>
      </c>
      <c r="Z3828" s="5">
        <f>ORDENES[[#This Row],[Ventas Originales (con descuento)]]/ORDENES[[#This Row],[Cantidad]]/(1-ORDENES[[#This Row],[Descuento]])</f>
        <v>3.28125</v>
      </c>
      <c r="AA3828" s="5">
        <f>ORDENES[[#This Row],[Ventas Originales (con descuento)]]/ORDENES[[#This Row],[Cantidad]]</f>
        <v>2.625</v>
      </c>
      <c r="AB3828" s="5">
        <f>ORDENES[[#This Row],[Ventas Originales (con descuento)]]-(ORDENES[[#This Row],[Ganancias]])</f>
        <v>4.66</v>
      </c>
    </row>
    <row r="3829" spans="1:28" x14ac:dyDescent="0.35">
      <c r="A3829" t="s">
        <v>7719</v>
      </c>
      <c r="B3829" t="s">
        <v>3271</v>
      </c>
      <c r="C3829" t="s">
        <v>1</v>
      </c>
      <c r="D3829" t="s">
        <v>373</v>
      </c>
      <c r="E3829" t="s">
        <v>18</v>
      </c>
      <c r="F3829" s="1">
        <v>44034</v>
      </c>
      <c r="G3829" t="s">
        <v>7613</v>
      </c>
      <c r="H3829" t="s">
        <v>4253</v>
      </c>
      <c r="I3829">
        <v>18103</v>
      </c>
      <c r="J3829" t="s">
        <v>2238</v>
      </c>
      <c r="K3829" t="s">
        <v>1887</v>
      </c>
      <c r="L3829" t="s">
        <v>1860</v>
      </c>
      <c r="M3829" s="1">
        <v>44039</v>
      </c>
      <c r="N3829" t="s">
        <v>1869</v>
      </c>
      <c r="O3829" t="s">
        <v>7623</v>
      </c>
      <c r="P3829" t="s">
        <v>1888</v>
      </c>
      <c r="Q3829" t="s">
        <v>7623</v>
      </c>
      <c r="R3829" t="s">
        <v>1874</v>
      </c>
      <c r="S3829">
        <v>3</v>
      </c>
      <c r="T3829" s="2">
        <v>0.2</v>
      </c>
      <c r="U3829" s="5">
        <v>0.36</v>
      </c>
      <c r="V3829" s="5">
        <f>ORDENES[[#This Row],[Ventas sin descuento]]-ORDENES[[#This Row],[costos estimados]]</f>
        <v>1.4</v>
      </c>
      <c r="W3829">
        <v>2</v>
      </c>
      <c r="X3829" s="5">
        <v>4.16</v>
      </c>
      <c r="Y3829" s="5">
        <f>ORDENES[[#This Row],[Ventas Originales (con descuento)]]/(1-ORDENES[[#This Row],[Descuento]])</f>
        <v>5.2</v>
      </c>
      <c r="Z3829" s="5">
        <f>ORDENES[[#This Row],[Ventas Originales (con descuento)]]/ORDENES[[#This Row],[Cantidad]]/(1-ORDENES[[#This Row],[Descuento]])</f>
        <v>2.6</v>
      </c>
      <c r="AA3829" s="5">
        <f>ORDENES[[#This Row],[Ventas Originales (con descuento)]]/ORDENES[[#This Row],[Cantidad]]</f>
        <v>2.08</v>
      </c>
      <c r="AB3829" s="5">
        <f>ORDENES[[#This Row],[Ventas Originales (con descuento)]]-(ORDENES[[#This Row],[Ganancias]])</f>
        <v>3.8000000000000003</v>
      </c>
    </row>
    <row r="3830" spans="1:28" x14ac:dyDescent="0.35">
      <c r="A3830" t="s">
        <v>7719</v>
      </c>
      <c r="B3830" t="s">
        <v>39</v>
      </c>
      <c r="C3830" t="s">
        <v>1</v>
      </c>
      <c r="D3830" t="s">
        <v>2006</v>
      </c>
      <c r="E3830" t="s">
        <v>50</v>
      </c>
      <c r="F3830" s="1">
        <v>43295</v>
      </c>
      <c r="G3830" t="s">
        <v>7598</v>
      </c>
      <c r="H3830" t="s">
        <v>4257</v>
      </c>
      <c r="I3830">
        <v>19140</v>
      </c>
      <c r="J3830" t="s">
        <v>2062</v>
      </c>
      <c r="K3830" t="s">
        <v>1887</v>
      </c>
      <c r="L3830" t="s">
        <v>1860</v>
      </c>
      <c r="M3830" s="1">
        <v>43299</v>
      </c>
      <c r="N3830" t="s">
        <v>1869</v>
      </c>
      <c r="O3830" t="s">
        <v>7623</v>
      </c>
      <c r="P3830" t="s">
        <v>1888</v>
      </c>
      <c r="Q3830" t="s">
        <v>7623</v>
      </c>
      <c r="R3830" t="s">
        <v>1874</v>
      </c>
      <c r="S3830">
        <v>3</v>
      </c>
      <c r="T3830" s="2">
        <v>0.2</v>
      </c>
      <c r="U3830" s="5">
        <v>4.68</v>
      </c>
      <c r="V3830" s="5">
        <f>ORDENES[[#This Row],[Ventas sin descuento]]-ORDENES[[#This Row],[costos estimados]]</f>
        <v>15.074999999999996</v>
      </c>
      <c r="W3830">
        <v>2</v>
      </c>
      <c r="X3830" s="5">
        <v>41.58</v>
      </c>
      <c r="Y3830" s="5">
        <f>ORDENES[[#This Row],[Ventas Originales (con descuento)]]/(1-ORDENES[[#This Row],[Descuento]])</f>
        <v>51.974999999999994</v>
      </c>
      <c r="Z3830" s="5">
        <f>ORDENES[[#This Row],[Ventas Originales (con descuento)]]/ORDENES[[#This Row],[Cantidad]]/(1-ORDENES[[#This Row],[Descuento]])</f>
        <v>25.987499999999997</v>
      </c>
      <c r="AA3830" s="5">
        <f>ORDENES[[#This Row],[Ventas Originales (con descuento)]]/ORDENES[[#This Row],[Cantidad]]</f>
        <v>20.79</v>
      </c>
      <c r="AB3830" s="5">
        <f>ORDENES[[#This Row],[Ventas Originales (con descuento)]]-(ORDENES[[#This Row],[Ganancias]])</f>
        <v>36.9</v>
      </c>
    </row>
    <row r="3831" spans="1:28" x14ac:dyDescent="0.35">
      <c r="A3831" t="s">
        <v>7719</v>
      </c>
      <c r="B3831" t="s">
        <v>39</v>
      </c>
      <c r="C3831" t="s">
        <v>1</v>
      </c>
      <c r="D3831" t="s">
        <v>2210</v>
      </c>
      <c r="E3831" t="s">
        <v>160</v>
      </c>
      <c r="F3831" s="1">
        <v>43588</v>
      </c>
      <c r="G3831" t="s">
        <v>7613</v>
      </c>
      <c r="H3831" t="s">
        <v>4290</v>
      </c>
      <c r="I3831">
        <v>19140</v>
      </c>
      <c r="J3831" t="s">
        <v>1827</v>
      </c>
      <c r="K3831" t="s">
        <v>1887</v>
      </c>
      <c r="L3831" t="s">
        <v>1860</v>
      </c>
      <c r="M3831" s="1">
        <v>43592</v>
      </c>
      <c r="N3831" t="s">
        <v>1869</v>
      </c>
      <c r="O3831" t="s">
        <v>7623</v>
      </c>
      <c r="P3831" t="s">
        <v>1888</v>
      </c>
      <c r="Q3831" t="s">
        <v>7623</v>
      </c>
      <c r="R3831" t="s">
        <v>1874</v>
      </c>
      <c r="S3831">
        <v>3</v>
      </c>
      <c r="T3831" s="2">
        <v>0.2</v>
      </c>
      <c r="U3831" s="5">
        <v>14.23</v>
      </c>
      <c r="V3831" s="5">
        <f>ORDENES[[#This Row],[Ventas sin descuento]]-ORDENES[[#This Row],[costos estimados]]</f>
        <v>29.204999999999998</v>
      </c>
      <c r="W3831">
        <v>2</v>
      </c>
      <c r="X3831" s="5">
        <v>59.9</v>
      </c>
      <c r="Y3831" s="5">
        <f>ORDENES[[#This Row],[Ventas Originales (con descuento)]]/(1-ORDENES[[#This Row],[Descuento]])</f>
        <v>74.875</v>
      </c>
      <c r="Z3831" s="5">
        <f>ORDENES[[#This Row],[Ventas Originales (con descuento)]]/ORDENES[[#This Row],[Cantidad]]/(1-ORDENES[[#This Row],[Descuento]])</f>
        <v>37.4375</v>
      </c>
      <c r="AA3831" s="5">
        <f>ORDENES[[#This Row],[Ventas Originales (con descuento)]]/ORDENES[[#This Row],[Cantidad]]</f>
        <v>29.95</v>
      </c>
      <c r="AB3831" s="5">
        <f>ORDENES[[#This Row],[Ventas Originales (con descuento)]]-(ORDENES[[#This Row],[Ganancias]])</f>
        <v>45.67</v>
      </c>
    </row>
    <row r="3832" spans="1:28" x14ac:dyDescent="0.35">
      <c r="A3832" t="s">
        <v>7719</v>
      </c>
      <c r="B3832" t="s">
        <v>308</v>
      </c>
      <c r="C3832" t="s">
        <v>1</v>
      </c>
      <c r="D3832" t="s">
        <v>139</v>
      </c>
      <c r="E3832" t="s">
        <v>146</v>
      </c>
      <c r="F3832" s="1">
        <v>44088</v>
      </c>
      <c r="G3832" t="s">
        <v>7598</v>
      </c>
      <c r="H3832" t="s">
        <v>5378</v>
      </c>
      <c r="I3832">
        <v>11561</v>
      </c>
      <c r="J3832" t="s">
        <v>2151</v>
      </c>
      <c r="K3832" t="s">
        <v>1887</v>
      </c>
      <c r="L3832" t="s">
        <v>1860</v>
      </c>
      <c r="M3832" s="1">
        <v>44092</v>
      </c>
      <c r="N3832" t="s">
        <v>1869</v>
      </c>
      <c r="O3832" t="s">
        <v>7623</v>
      </c>
      <c r="P3832" t="s">
        <v>1897</v>
      </c>
      <c r="Q3832" t="s">
        <v>7623</v>
      </c>
      <c r="R3832" t="s">
        <v>1876</v>
      </c>
      <c r="S3832">
        <v>3</v>
      </c>
      <c r="T3832" s="2">
        <v>0.2</v>
      </c>
      <c r="U3832" s="5">
        <v>252.59</v>
      </c>
      <c r="V3832" s="5">
        <f>ORDENES[[#This Row],[Ventas sin descuento]]-ORDENES[[#This Row],[costos estimados]]</f>
        <v>420.98249999999996</v>
      </c>
      <c r="W3832">
        <v>2</v>
      </c>
      <c r="X3832" s="5">
        <v>673.57</v>
      </c>
      <c r="Y3832" s="5">
        <f>ORDENES[[#This Row],[Ventas Originales (con descuento)]]/(1-ORDENES[[#This Row],[Descuento]])</f>
        <v>841.96249999999998</v>
      </c>
      <c r="Z3832" s="5">
        <f>ORDENES[[#This Row],[Ventas Originales (con descuento)]]/ORDENES[[#This Row],[Cantidad]]/(1-ORDENES[[#This Row],[Descuento]])</f>
        <v>420.98124999999999</v>
      </c>
      <c r="AA3832" s="5">
        <f>ORDENES[[#This Row],[Ventas Originales (con descuento)]]/ORDENES[[#This Row],[Cantidad]]</f>
        <v>336.78500000000003</v>
      </c>
      <c r="AB3832" s="5">
        <f>ORDENES[[#This Row],[Ventas Originales (con descuento)]]-(ORDENES[[#This Row],[Ganancias]])</f>
        <v>420.98</v>
      </c>
    </row>
    <row r="3833" spans="1:28" x14ac:dyDescent="0.35">
      <c r="A3833" t="s">
        <v>7719</v>
      </c>
      <c r="B3833" t="s">
        <v>308</v>
      </c>
      <c r="C3833" t="s">
        <v>1</v>
      </c>
      <c r="D3833" t="s">
        <v>2365</v>
      </c>
      <c r="E3833" t="s">
        <v>18</v>
      </c>
      <c r="F3833" s="1">
        <v>43259</v>
      </c>
      <c r="G3833" t="s">
        <v>7598</v>
      </c>
      <c r="H3833" t="s">
        <v>5357</v>
      </c>
      <c r="I3833">
        <v>11561</v>
      </c>
      <c r="J3833" t="s">
        <v>2339</v>
      </c>
      <c r="K3833" t="s">
        <v>1887</v>
      </c>
      <c r="L3833" t="s">
        <v>1860</v>
      </c>
      <c r="M3833" s="1">
        <v>43264</v>
      </c>
      <c r="N3833" t="s">
        <v>1869</v>
      </c>
      <c r="O3833" t="s">
        <v>7623</v>
      </c>
      <c r="P3833" t="s">
        <v>1897</v>
      </c>
      <c r="Q3833" t="s">
        <v>7623</v>
      </c>
      <c r="R3833" t="s">
        <v>1876</v>
      </c>
      <c r="S3833">
        <v>3</v>
      </c>
      <c r="T3833" s="2">
        <v>0.2</v>
      </c>
      <c r="U3833" s="5">
        <v>25.68</v>
      </c>
      <c r="V3833" s="5">
        <f>ORDENES[[#This Row],[Ventas sin descuento]]-ORDENES[[#This Row],[costos estimados]]</f>
        <v>42.79999999999999</v>
      </c>
      <c r="W3833">
        <v>2</v>
      </c>
      <c r="X3833" s="5">
        <v>68.48</v>
      </c>
      <c r="Y3833" s="5">
        <f>ORDENES[[#This Row],[Ventas Originales (con descuento)]]/(1-ORDENES[[#This Row],[Descuento]])</f>
        <v>85.6</v>
      </c>
      <c r="Z3833" s="5">
        <f>ORDENES[[#This Row],[Ventas Originales (con descuento)]]/ORDENES[[#This Row],[Cantidad]]/(1-ORDENES[[#This Row],[Descuento]])</f>
        <v>42.8</v>
      </c>
      <c r="AA3833" s="5">
        <f>ORDENES[[#This Row],[Ventas Originales (con descuento)]]/ORDENES[[#This Row],[Cantidad]]</f>
        <v>34.24</v>
      </c>
      <c r="AB3833" s="5">
        <f>ORDENES[[#This Row],[Ventas Originales (con descuento)]]-(ORDENES[[#This Row],[Ganancias]])</f>
        <v>42.800000000000004</v>
      </c>
    </row>
    <row r="3834" spans="1:28" x14ac:dyDescent="0.35">
      <c r="A3834" t="s">
        <v>7719</v>
      </c>
      <c r="B3834" t="s">
        <v>384</v>
      </c>
      <c r="C3834" t="s">
        <v>1</v>
      </c>
      <c r="D3834" t="s">
        <v>2462</v>
      </c>
      <c r="E3834" t="s">
        <v>406</v>
      </c>
      <c r="F3834" s="1">
        <v>43299</v>
      </c>
      <c r="G3834" t="s">
        <v>7598</v>
      </c>
      <c r="H3834" t="s">
        <v>5379</v>
      </c>
      <c r="I3834">
        <v>10801</v>
      </c>
      <c r="J3834" t="s">
        <v>1645</v>
      </c>
      <c r="K3834" t="s">
        <v>1887</v>
      </c>
      <c r="L3834" t="s">
        <v>1860</v>
      </c>
      <c r="M3834" s="1">
        <v>43304</v>
      </c>
      <c r="N3834" t="s">
        <v>1869</v>
      </c>
      <c r="O3834" t="s">
        <v>7623</v>
      </c>
      <c r="P3834" t="s">
        <v>1897</v>
      </c>
      <c r="Q3834" t="s">
        <v>7623</v>
      </c>
      <c r="R3834" t="s">
        <v>1876</v>
      </c>
      <c r="S3834">
        <v>3</v>
      </c>
      <c r="T3834" s="2">
        <v>0.2</v>
      </c>
      <c r="U3834" s="5">
        <v>4.5199999999999996</v>
      </c>
      <c r="V3834" s="5">
        <f>ORDENES[[#This Row],[Ventas sin descuento]]-ORDENES[[#This Row],[costos estimados]]</f>
        <v>7.9949999999999992</v>
      </c>
      <c r="W3834">
        <v>2</v>
      </c>
      <c r="X3834" s="5">
        <v>13.9</v>
      </c>
      <c r="Y3834" s="5">
        <f>ORDENES[[#This Row],[Ventas Originales (con descuento)]]/(1-ORDENES[[#This Row],[Descuento]])</f>
        <v>17.375</v>
      </c>
      <c r="Z3834" s="5">
        <f>ORDENES[[#This Row],[Ventas Originales (con descuento)]]/ORDENES[[#This Row],[Cantidad]]/(1-ORDENES[[#This Row],[Descuento]])</f>
        <v>8.6875</v>
      </c>
      <c r="AA3834" s="5">
        <f>ORDENES[[#This Row],[Ventas Originales (con descuento)]]/ORDENES[[#This Row],[Cantidad]]</f>
        <v>6.95</v>
      </c>
      <c r="AB3834" s="5">
        <f>ORDENES[[#This Row],[Ventas Originales (con descuento)]]-(ORDENES[[#This Row],[Ganancias]])</f>
        <v>9.3800000000000008</v>
      </c>
    </row>
    <row r="3835" spans="1:28" x14ac:dyDescent="0.35">
      <c r="A3835" t="s">
        <v>7719</v>
      </c>
      <c r="B3835" t="s">
        <v>80</v>
      </c>
      <c r="C3835" t="s">
        <v>1</v>
      </c>
      <c r="D3835" t="s">
        <v>3679</v>
      </c>
      <c r="E3835" t="s">
        <v>18</v>
      </c>
      <c r="F3835" s="1">
        <v>44533</v>
      </c>
      <c r="G3835" t="s">
        <v>7598</v>
      </c>
      <c r="H3835" t="s">
        <v>5254</v>
      </c>
      <c r="I3835">
        <v>10009</v>
      </c>
      <c r="J3835" t="s">
        <v>2402</v>
      </c>
      <c r="K3835" t="s">
        <v>1887</v>
      </c>
      <c r="L3835" t="s">
        <v>1860</v>
      </c>
      <c r="M3835" s="1">
        <v>44539</v>
      </c>
      <c r="N3835" t="s">
        <v>1869</v>
      </c>
      <c r="O3835" t="s">
        <v>7623</v>
      </c>
      <c r="P3835" t="s">
        <v>1897</v>
      </c>
      <c r="Q3835" t="s">
        <v>7623</v>
      </c>
      <c r="R3835" t="s">
        <v>1876</v>
      </c>
      <c r="S3835">
        <v>4</v>
      </c>
      <c r="T3835" s="2">
        <v>0.2</v>
      </c>
      <c r="U3835" s="5">
        <v>5.12</v>
      </c>
      <c r="V3835" s="5">
        <f>ORDENES[[#This Row],[Ventas sin descuento]]-ORDENES[[#This Row],[costos estimados]]</f>
        <v>8.7749999999999986</v>
      </c>
      <c r="W3835">
        <v>2</v>
      </c>
      <c r="X3835" s="5">
        <v>14.62</v>
      </c>
      <c r="Y3835" s="5">
        <f>ORDENES[[#This Row],[Ventas Originales (con descuento)]]/(1-ORDENES[[#This Row],[Descuento]])</f>
        <v>18.274999999999999</v>
      </c>
      <c r="Z3835" s="5">
        <f>ORDENES[[#This Row],[Ventas Originales (con descuento)]]/ORDENES[[#This Row],[Cantidad]]/(1-ORDENES[[#This Row],[Descuento]])</f>
        <v>9.1374999999999993</v>
      </c>
      <c r="AA3835" s="5">
        <f>ORDENES[[#This Row],[Ventas Originales (con descuento)]]/ORDENES[[#This Row],[Cantidad]]</f>
        <v>7.31</v>
      </c>
      <c r="AB3835" s="5">
        <f>ORDENES[[#This Row],[Ventas Originales (con descuento)]]-(ORDENES[[#This Row],[Ganancias]])</f>
        <v>9.5</v>
      </c>
    </row>
    <row r="3836" spans="1:28" x14ac:dyDescent="0.35">
      <c r="A3836" t="s">
        <v>7719</v>
      </c>
      <c r="B3836" t="s">
        <v>80</v>
      </c>
      <c r="C3836" t="s">
        <v>1</v>
      </c>
      <c r="D3836" t="s">
        <v>75</v>
      </c>
      <c r="E3836" t="s">
        <v>35</v>
      </c>
      <c r="F3836" s="1">
        <v>43344</v>
      </c>
      <c r="G3836" t="s">
        <v>7613</v>
      </c>
      <c r="H3836" t="s">
        <v>5380</v>
      </c>
      <c r="I3836">
        <v>10009</v>
      </c>
      <c r="J3836" t="s">
        <v>1810</v>
      </c>
      <c r="K3836" t="s">
        <v>1887</v>
      </c>
      <c r="L3836" t="s">
        <v>1860</v>
      </c>
      <c r="M3836" s="1">
        <v>43348</v>
      </c>
      <c r="N3836" t="s">
        <v>1869</v>
      </c>
      <c r="O3836" t="s">
        <v>7623</v>
      </c>
      <c r="P3836" t="s">
        <v>1897</v>
      </c>
      <c r="Q3836" t="s">
        <v>7623</v>
      </c>
      <c r="R3836" t="s">
        <v>1876</v>
      </c>
      <c r="S3836">
        <v>3</v>
      </c>
      <c r="T3836" s="2">
        <v>0.2</v>
      </c>
      <c r="U3836" s="5">
        <v>8.31</v>
      </c>
      <c r="V3836" s="5">
        <f>ORDENES[[#This Row],[Ventas sin descuento]]-ORDENES[[#This Row],[costos estimados]]</f>
        <v>14.244999999999999</v>
      </c>
      <c r="W3836">
        <v>2</v>
      </c>
      <c r="X3836" s="5">
        <v>23.74</v>
      </c>
      <c r="Y3836" s="5">
        <f>ORDENES[[#This Row],[Ventas Originales (con descuento)]]/(1-ORDENES[[#This Row],[Descuento]])</f>
        <v>29.674999999999997</v>
      </c>
      <c r="Z3836" s="5">
        <f>ORDENES[[#This Row],[Ventas Originales (con descuento)]]/ORDENES[[#This Row],[Cantidad]]/(1-ORDENES[[#This Row],[Descuento]])</f>
        <v>14.837499999999999</v>
      </c>
      <c r="AA3836" s="5">
        <f>ORDENES[[#This Row],[Ventas Originales (con descuento)]]/ORDENES[[#This Row],[Cantidad]]</f>
        <v>11.87</v>
      </c>
      <c r="AB3836" s="5">
        <f>ORDENES[[#This Row],[Ventas Originales (con descuento)]]-(ORDENES[[#This Row],[Ganancias]])</f>
        <v>15.429999999999998</v>
      </c>
    </row>
    <row r="3837" spans="1:28" x14ac:dyDescent="0.35">
      <c r="A3837" t="s">
        <v>7719</v>
      </c>
      <c r="B3837" t="s">
        <v>80</v>
      </c>
      <c r="C3837" t="s">
        <v>1</v>
      </c>
      <c r="D3837" t="s">
        <v>1969</v>
      </c>
      <c r="E3837" t="s">
        <v>38</v>
      </c>
      <c r="F3837" s="1">
        <v>43407</v>
      </c>
      <c r="G3837" t="s">
        <v>7613</v>
      </c>
      <c r="H3837" t="s">
        <v>5381</v>
      </c>
      <c r="I3837">
        <v>10009</v>
      </c>
      <c r="J3837" t="s">
        <v>1801</v>
      </c>
      <c r="K3837" t="s">
        <v>1887</v>
      </c>
      <c r="L3837" t="s">
        <v>1860</v>
      </c>
      <c r="M3837" s="1">
        <v>43411</v>
      </c>
      <c r="N3837" t="s">
        <v>1869</v>
      </c>
      <c r="O3837" t="s">
        <v>7623</v>
      </c>
      <c r="P3837" t="s">
        <v>1897</v>
      </c>
      <c r="Q3837" t="s">
        <v>7623</v>
      </c>
      <c r="R3837" t="s">
        <v>1876</v>
      </c>
      <c r="S3837">
        <v>3</v>
      </c>
      <c r="T3837" s="2">
        <v>0.2</v>
      </c>
      <c r="U3837" s="5">
        <v>2.85</v>
      </c>
      <c r="V3837" s="5">
        <f>ORDENES[[#This Row],[Ventas sin descuento]]-ORDENES[[#This Row],[costos estimados]]</f>
        <v>4.8149999999999995</v>
      </c>
      <c r="W3837">
        <v>2</v>
      </c>
      <c r="X3837" s="5">
        <v>7.86</v>
      </c>
      <c r="Y3837" s="5">
        <f>ORDENES[[#This Row],[Ventas Originales (con descuento)]]/(1-ORDENES[[#This Row],[Descuento]])</f>
        <v>9.8249999999999993</v>
      </c>
      <c r="Z3837" s="5">
        <f>ORDENES[[#This Row],[Ventas Originales (con descuento)]]/ORDENES[[#This Row],[Cantidad]]/(1-ORDENES[[#This Row],[Descuento]])</f>
        <v>4.9124999999999996</v>
      </c>
      <c r="AA3837" s="5">
        <f>ORDENES[[#This Row],[Ventas Originales (con descuento)]]/ORDENES[[#This Row],[Cantidad]]</f>
        <v>3.93</v>
      </c>
      <c r="AB3837" s="5">
        <f>ORDENES[[#This Row],[Ventas Originales (con descuento)]]-(ORDENES[[#This Row],[Ganancias]])</f>
        <v>5.01</v>
      </c>
    </row>
    <row r="3838" spans="1:28" x14ac:dyDescent="0.35">
      <c r="A3838" t="s">
        <v>7719</v>
      </c>
      <c r="B3838" t="s">
        <v>80</v>
      </c>
      <c r="C3838" t="s">
        <v>1</v>
      </c>
      <c r="D3838" t="s">
        <v>1969</v>
      </c>
      <c r="E3838" t="s">
        <v>18</v>
      </c>
      <c r="F3838" s="1">
        <v>43407</v>
      </c>
      <c r="G3838" t="s">
        <v>7613</v>
      </c>
      <c r="H3838" t="s">
        <v>5381</v>
      </c>
      <c r="I3838">
        <v>10009</v>
      </c>
      <c r="J3838" t="s">
        <v>1988</v>
      </c>
      <c r="K3838" t="s">
        <v>1887</v>
      </c>
      <c r="L3838" t="s">
        <v>1860</v>
      </c>
      <c r="M3838" s="1">
        <v>43411</v>
      </c>
      <c r="N3838" t="s">
        <v>1869</v>
      </c>
      <c r="O3838" t="s">
        <v>7623</v>
      </c>
      <c r="P3838" t="s">
        <v>1897</v>
      </c>
      <c r="Q3838" t="s">
        <v>7623</v>
      </c>
      <c r="R3838" t="s">
        <v>1876</v>
      </c>
      <c r="S3838">
        <v>3</v>
      </c>
      <c r="T3838" s="2">
        <v>0.2</v>
      </c>
      <c r="U3838" s="5">
        <v>18.34</v>
      </c>
      <c r="V3838" s="5">
        <f>ORDENES[[#This Row],[Ventas sin descuento]]-ORDENES[[#This Row],[costos estimados]]</f>
        <v>30.564999999999994</v>
      </c>
      <c r="W3838">
        <v>2</v>
      </c>
      <c r="X3838" s="5">
        <v>48.9</v>
      </c>
      <c r="Y3838" s="5">
        <f>ORDENES[[#This Row],[Ventas Originales (con descuento)]]/(1-ORDENES[[#This Row],[Descuento]])</f>
        <v>61.124999999999993</v>
      </c>
      <c r="Z3838" s="5">
        <f>ORDENES[[#This Row],[Ventas Originales (con descuento)]]/ORDENES[[#This Row],[Cantidad]]/(1-ORDENES[[#This Row],[Descuento]])</f>
        <v>30.562499999999996</v>
      </c>
      <c r="AA3838" s="5">
        <f>ORDENES[[#This Row],[Ventas Originales (con descuento)]]/ORDENES[[#This Row],[Cantidad]]</f>
        <v>24.45</v>
      </c>
      <c r="AB3838" s="5">
        <f>ORDENES[[#This Row],[Ventas Originales (con descuento)]]-(ORDENES[[#This Row],[Ganancias]])</f>
        <v>30.56</v>
      </c>
    </row>
    <row r="3839" spans="1:28" x14ac:dyDescent="0.35">
      <c r="A3839" t="s">
        <v>7719</v>
      </c>
      <c r="B3839" t="s">
        <v>80</v>
      </c>
      <c r="C3839" t="s">
        <v>1</v>
      </c>
      <c r="D3839" t="s">
        <v>2545</v>
      </c>
      <c r="E3839" t="s">
        <v>18</v>
      </c>
      <c r="F3839" s="1">
        <v>44131</v>
      </c>
      <c r="G3839" t="s">
        <v>7598</v>
      </c>
      <c r="H3839" t="s">
        <v>4241</v>
      </c>
      <c r="I3839">
        <v>10011</v>
      </c>
      <c r="J3839" t="s">
        <v>1640</v>
      </c>
      <c r="K3839" t="s">
        <v>1887</v>
      </c>
      <c r="L3839" t="s">
        <v>1860</v>
      </c>
      <c r="M3839" s="1">
        <v>44135</v>
      </c>
      <c r="N3839" t="s">
        <v>1869</v>
      </c>
      <c r="O3839" t="s">
        <v>7623</v>
      </c>
      <c r="P3839" t="s">
        <v>1897</v>
      </c>
      <c r="Q3839" t="s">
        <v>7623</v>
      </c>
      <c r="R3839" t="s">
        <v>1876</v>
      </c>
      <c r="S3839">
        <v>3</v>
      </c>
      <c r="T3839" s="2">
        <v>0.2</v>
      </c>
      <c r="U3839" s="5">
        <v>3.28</v>
      </c>
      <c r="V3839" s="5">
        <f>ORDENES[[#This Row],[Ventas sin descuento]]-ORDENES[[#This Row],[costos estimados]]</f>
        <v>5.7124999999999986</v>
      </c>
      <c r="W3839">
        <v>2</v>
      </c>
      <c r="X3839" s="5">
        <v>9.73</v>
      </c>
      <c r="Y3839" s="5">
        <f>ORDENES[[#This Row],[Ventas Originales (con descuento)]]/(1-ORDENES[[#This Row],[Descuento]])</f>
        <v>12.1625</v>
      </c>
      <c r="Z3839" s="5">
        <f>ORDENES[[#This Row],[Ventas Originales (con descuento)]]/ORDENES[[#This Row],[Cantidad]]/(1-ORDENES[[#This Row],[Descuento]])</f>
        <v>6.0812499999999998</v>
      </c>
      <c r="AA3839" s="5">
        <f>ORDENES[[#This Row],[Ventas Originales (con descuento)]]/ORDENES[[#This Row],[Cantidad]]</f>
        <v>4.8650000000000002</v>
      </c>
      <c r="AB3839" s="5">
        <f>ORDENES[[#This Row],[Ventas Originales (con descuento)]]-(ORDENES[[#This Row],[Ganancias]])</f>
        <v>6.4500000000000011</v>
      </c>
    </row>
    <row r="3840" spans="1:28" x14ac:dyDescent="0.35">
      <c r="A3840" t="s">
        <v>7719</v>
      </c>
      <c r="B3840" t="s">
        <v>80</v>
      </c>
      <c r="C3840" t="s">
        <v>1</v>
      </c>
      <c r="D3840" t="s">
        <v>3206</v>
      </c>
      <c r="E3840" t="s">
        <v>18</v>
      </c>
      <c r="F3840" s="1">
        <v>43898</v>
      </c>
      <c r="G3840" t="s">
        <v>7613</v>
      </c>
      <c r="H3840" t="s">
        <v>4224</v>
      </c>
      <c r="I3840">
        <v>10011</v>
      </c>
      <c r="J3840" t="s">
        <v>2560</v>
      </c>
      <c r="K3840" t="s">
        <v>1887</v>
      </c>
      <c r="L3840" t="s">
        <v>1860</v>
      </c>
      <c r="M3840" s="1">
        <v>43902</v>
      </c>
      <c r="N3840" t="s">
        <v>1869</v>
      </c>
      <c r="O3840" t="s">
        <v>7623</v>
      </c>
      <c r="P3840" t="s">
        <v>1897</v>
      </c>
      <c r="Q3840" t="s">
        <v>7623</v>
      </c>
      <c r="R3840" t="s">
        <v>1876</v>
      </c>
      <c r="S3840">
        <v>3</v>
      </c>
      <c r="T3840" s="2">
        <v>0.2</v>
      </c>
      <c r="U3840" s="5">
        <v>22.57</v>
      </c>
      <c r="V3840" s="5">
        <f>ORDENES[[#This Row],[Ventas sin descuento]]-ORDENES[[#This Row],[costos estimados]]</f>
        <v>39.934999999999995</v>
      </c>
      <c r="W3840">
        <v>2</v>
      </c>
      <c r="X3840" s="5">
        <v>69.459999999999994</v>
      </c>
      <c r="Y3840" s="5">
        <f>ORDENES[[#This Row],[Ventas Originales (con descuento)]]/(1-ORDENES[[#This Row],[Descuento]])</f>
        <v>86.824999999999989</v>
      </c>
      <c r="Z3840" s="5">
        <f>ORDENES[[#This Row],[Ventas Originales (con descuento)]]/ORDENES[[#This Row],[Cantidad]]/(1-ORDENES[[#This Row],[Descuento]])</f>
        <v>43.412499999999994</v>
      </c>
      <c r="AA3840" s="5">
        <f>ORDENES[[#This Row],[Ventas Originales (con descuento)]]/ORDENES[[#This Row],[Cantidad]]</f>
        <v>34.729999999999997</v>
      </c>
      <c r="AB3840" s="5">
        <f>ORDENES[[#This Row],[Ventas Originales (con descuento)]]-(ORDENES[[#This Row],[Ganancias]])</f>
        <v>46.889999999999993</v>
      </c>
    </row>
    <row r="3841" spans="1:28" x14ac:dyDescent="0.35">
      <c r="A3841" t="s">
        <v>7719</v>
      </c>
      <c r="B3841" t="s">
        <v>80</v>
      </c>
      <c r="C3841" t="s">
        <v>1</v>
      </c>
      <c r="D3841" t="s">
        <v>513</v>
      </c>
      <c r="E3841" t="s">
        <v>18</v>
      </c>
      <c r="F3841" s="1">
        <v>43951</v>
      </c>
      <c r="G3841" t="s">
        <v>7598</v>
      </c>
      <c r="H3841" t="s">
        <v>5382</v>
      </c>
      <c r="I3841">
        <v>10011</v>
      </c>
      <c r="J3841" t="s">
        <v>1442</v>
      </c>
      <c r="K3841" t="s">
        <v>1887</v>
      </c>
      <c r="L3841" t="s">
        <v>1860</v>
      </c>
      <c r="M3841" s="1">
        <v>43955</v>
      </c>
      <c r="N3841" t="s">
        <v>1869</v>
      </c>
      <c r="O3841" t="s">
        <v>7623</v>
      </c>
      <c r="P3841" t="s">
        <v>1897</v>
      </c>
      <c r="Q3841" t="s">
        <v>7623</v>
      </c>
      <c r="R3841" t="s">
        <v>1876</v>
      </c>
      <c r="S3841">
        <v>3</v>
      </c>
      <c r="T3841" s="2">
        <v>0.2</v>
      </c>
      <c r="U3841" s="5">
        <v>2.8</v>
      </c>
      <c r="V3841" s="5">
        <f>ORDENES[[#This Row],[Ventas sin descuento]]-ORDENES[[#This Row],[costos estimados]]</f>
        <v>4.7274999999999991</v>
      </c>
      <c r="W3841">
        <v>2</v>
      </c>
      <c r="X3841" s="5">
        <v>7.71</v>
      </c>
      <c r="Y3841" s="5">
        <f>ORDENES[[#This Row],[Ventas Originales (con descuento)]]/(1-ORDENES[[#This Row],[Descuento]])</f>
        <v>9.6374999999999993</v>
      </c>
      <c r="Z3841" s="5">
        <f>ORDENES[[#This Row],[Ventas Originales (con descuento)]]/ORDENES[[#This Row],[Cantidad]]/(1-ORDENES[[#This Row],[Descuento]])</f>
        <v>4.8187499999999996</v>
      </c>
      <c r="AA3841" s="5">
        <f>ORDENES[[#This Row],[Ventas Originales (con descuento)]]/ORDENES[[#This Row],[Cantidad]]</f>
        <v>3.855</v>
      </c>
      <c r="AB3841" s="5">
        <f>ORDENES[[#This Row],[Ventas Originales (con descuento)]]-(ORDENES[[#This Row],[Ganancias]])</f>
        <v>4.91</v>
      </c>
    </row>
    <row r="3842" spans="1:28" x14ac:dyDescent="0.35">
      <c r="A3842" t="s">
        <v>7719</v>
      </c>
      <c r="B3842" t="s">
        <v>80</v>
      </c>
      <c r="C3842" t="s">
        <v>1</v>
      </c>
      <c r="D3842" t="s">
        <v>29</v>
      </c>
      <c r="E3842" t="s">
        <v>38</v>
      </c>
      <c r="F3842" s="1">
        <v>44179</v>
      </c>
      <c r="G3842" t="s">
        <v>7598</v>
      </c>
      <c r="H3842" t="s">
        <v>4218</v>
      </c>
      <c r="I3842">
        <v>10011</v>
      </c>
      <c r="J3842" t="s">
        <v>3503</v>
      </c>
      <c r="K3842" t="s">
        <v>1887</v>
      </c>
      <c r="L3842" t="s">
        <v>1860</v>
      </c>
      <c r="M3842" s="1">
        <v>44184</v>
      </c>
      <c r="N3842" t="s">
        <v>1869</v>
      </c>
      <c r="O3842" t="s">
        <v>7623</v>
      </c>
      <c r="P3842" t="s">
        <v>1897</v>
      </c>
      <c r="Q3842" t="s">
        <v>7623</v>
      </c>
      <c r="R3842" t="s">
        <v>1876</v>
      </c>
      <c r="S3842">
        <v>3</v>
      </c>
      <c r="T3842" s="2">
        <v>0.2</v>
      </c>
      <c r="U3842" s="5">
        <v>7.8</v>
      </c>
      <c r="V3842" s="5">
        <f>ORDENES[[#This Row],[Ventas sin descuento]]-ORDENES[[#This Row],[costos estimados]]</f>
        <v>13.579999999999998</v>
      </c>
      <c r="W3842">
        <v>2</v>
      </c>
      <c r="X3842" s="5">
        <v>23.12</v>
      </c>
      <c r="Y3842" s="5">
        <f>ORDENES[[#This Row],[Ventas Originales (con descuento)]]/(1-ORDENES[[#This Row],[Descuento]])</f>
        <v>28.9</v>
      </c>
      <c r="Z3842" s="5">
        <f>ORDENES[[#This Row],[Ventas Originales (con descuento)]]/ORDENES[[#This Row],[Cantidad]]/(1-ORDENES[[#This Row],[Descuento]])</f>
        <v>14.45</v>
      </c>
      <c r="AA3842" s="5">
        <f>ORDENES[[#This Row],[Ventas Originales (con descuento)]]/ORDENES[[#This Row],[Cantidad]]</f>
        <v>11.56</v>
      </c>
      <c r="AB3842" s="5">
        <f>ORDENES[[#This Row],[Ventas Originales (con descuento)]]-(ORDENES[[#This Row],[Ganancias]])</f>
        <v>15.32</v>
      </c>
    </row>
    <row r="3843" spans="1:28" x14ac:dyDescent="0.35">
      <c r="A3843" t="s">
        <v>7719</v>
      </c>
      <c r="B3843" t="s">
        <v>80</v>
      </c>
      <c r="C3843" t="s">
        <v>1</v>
      </c>
      <c r="D3843" t="s">
        <v>2320</v>
      </c>
      <c r="E3843" t="s">
        <v>119</v>
      </c>
      <c r="F3843" s="1">
        <v>43925</v>
      </c>
      <c r="G3843" t="s">
        <v>7598</v>
      </c>
      <c r="H3843" t="s">
        <v>5383</v>
      </c>
      <c r="I3843">
        <v>10035</v>
      </c>
      <c r="J3843" t="s">
        <v>2536</v>
      </c>
      <c r="K3843" t="s">
        <v>1887</v>
      </c>
      <c r="L3843" t="s">
        <v>1860</v>
      </c>
      <c r="M3843" s="1">
        <v>43930</v>
      </c>
      <c r="N3843" t="s">
        <v>1869</v>
      </c>
      <c r="O3843" t="s">
        <v>7623</v>
      </c>
      <c r="P3843" t="s">
        <v>1897</v>
      </c>
      <c r="Q3843" t="s">
        <v>7623</v>
      </c>
      <c r="R3843" t="s">
        <v>1876</v>
      </c>
      <c r="S3843">
        <v>3</v>
      </c>
      <c r="T3843" s="2">
        <v>0.2</v>
      </c>
      <c r="U3843" s="5">
        <v>184</v>
      </c>
      <c r="V3843" s="5">
        <f>ORDENES[[#This Row],[Ventas sin descuento]]-ORDENES[[#This Row],[costos estimados]]</f>
        <v>331.19499999999994</v>
      </c>
      <c r="W3843">
        <v>2</v>
      </c>
      <c r="X3843" s="5">
        <v>588.78</v>
      </c>
      <c r="Y3843" s="5">
        <f>ORDENES[[#This Row],[Ventas Originales (con descuento)]]/(1-ORDENES[[#This Row],[Descuento]])</f>
        <v>735.97499999999991</v>
      </c>
      <c r="Z3843" s="5">
        <f>ORDENES[[#This Row],[Ventas Originales (con descuento)]]/ORDENES[[#This Row],[Cantidad]]/(1-ORDENES[[#This Row],[Descuento]])</f>
        <v>367.98749999999995</v>
      </c>
      <c r="AA3843" s="5">
        <f>ORDENES[[#This Row],[Ventas Originales (con descuento)]]/ORDENES[[#This Row],[Cantidad]]</f>
        <v>294.39</v>
      </c>
      <c r="AB3843" s="5">
        <f>ORDENES[[#This Row],[Ventas Originales (con descuento)]]-(ORDENES[[#This Row],[Ganancias]])</f>
        <v>404.78</v>
      </c>
    </row>
    <row r="3844" spans="1:28" x14ac:dyDescent="0.35">
      <c r="A3844" t="s">
        <v>7719</v>
      </c>
      <c r="B3844" t="s">
        <v>80</v>
      </c>
      <c r="C3844" t="s">
        <v>1</v>
      </c>
      <c r="D3844" t="s">
        <v>2368</v>
      </c>
      <c r="E3844" t="s">
        <v>351</v>
      </c>
      <c r="F3844" s="1">
        <v>44514</v>
      </c>
      <c r="G3844" t="s">
        <v>7598</v>
      </c>
      <c r="H3844" t="s">
        <v>5384</v>
      </c>
      <c r="I3844">
        <v>10035</v>
      </c>
      <c r="J3844" t="s">
        <v>2902</v>
      </c>
      <c r="K3844" t="s">
        <v>1887</v>
      </c>
      <c r="L3844" t="s">
        <v>1860</v>
      </c>
      <c r="M3844" s="1">
        <v>44519</v>
      </c>
      <c r="N3844" t="s">
        <v>1869</v>
      </c>
      <c r="O3844" t="s">
        <v>7623</v>
      </c>
      <c r="P3844" t="s">
        <v>1897</v>
      </c>
      <c r="Q3844" t="s">
        <v>7623</v>
      </c>
      <c r="R3844" t="s">
        <v>1876</v>
      </c>
      <c r="S3844">
        <v>3</v>
      </c>
      <c r="T3844" s="2">
        <v>0.2</v>
      </c>
      <c r="U3844" s="5">
        <v>3.02</v>
      </c>
      <c r="V3844" s="5">
        <f>ORDENES[[#This Row],[Ventas sin descuento]]-ORDENES[[#This Row],[costos estimados]]</f>
        <v>5.18</v>
      </c>
      <c r="W3844">
        <v>2</v>
      </c>
      <c r="X3844" s="5">
        <v>8.64</v>
      </c>
      <c r="Y3844" s="5">
        <f>ORDENES[[#This Row],[Ventas Originales (con descuento)]]/(1-ORDENES[[#This Row],[Descuento]])</f>
        <v>10.8</v>
      </c>
      <c r="Z3844" s="5">
        <f>ORDENES[[#This Row],[Ventas Originales (con descuento)]]/ORDENES[[#This Row],[Cantidad]]/(1-ORDENES[[#This Row],[Descuento]])</f>
        <v>5.4</v>
      </c>
      <c r="AA3844" s="5">
        <f>ORDENES[[#This Row],[Ventas Originales (con descuento)]]/ORDENES[[#This Row],[Cantidad]]</f>
        <v>4.32</v>
      </c>
      <c r="AB3844" s="5">
        <f>ORDENES[[#This Row],[Ventas Originales (con descuento)]]-(ORDENES[[#This Row],[Ganancias]])</f>
        <v>5.620000000000001</v>
      </c>
    </row>
    <row r="3845" spans="1:28" x14ac:dyDescent="0.35">
      <c r="A3845" t="s">
        <v>7719</v>
      </c>
      <c r="B3845" t="s">
        <v>80</v>
      </c>
      <c r="C3845" t="s">
        <v>1</v>
      </c>
      <c r="D3845" t="s">
        <v>123</v>
      </c>
      <c r="E3845" t="s">
        <v>2222</v>
      </c>
      <c r="F3845" s="1">
        <v>43788</v>
      </c>
      <c r="G3845" t="s">
        <v>7613</v>
      </c>
      <c r="H3845" t="s">
        <v>5385</v>
      </c>
      <c r="I3845">
        <v>10035</v>
      </c>
      <c r="J3845" t="s">
        <v>2784</v>
      </c>
      <c r="K3845" t="s">
        <v>1887</v>
      </c>
      <c r="L3845" t="s">
        <v>1860</v>
      </c>
      <c r="M3845" s="1">
        <v>43793</v>
      </c>
      <c r="N3845" t="s">
        <v>1869</v>
      </c>
      <c r="O3845" t="s">
        <v>7623</v>
      </c>
      <c r="P3845" t="s">
        <v>1897</v>
      </c>
      <c r="Q3845" t="s">
        <v>7623</v>
      </c>
      <c r="R3845" t="s">
        <v>1876</v>
      </c>
      <c r="S3845">
        <v>3</v>
      </c>
      <c r="T3845" s="2">
        <v>0.2</v>
      </c>
      <c r="U3845" s="5">
        <v>2.2400000000000002</v>
      </c>
      <c r="V3845" s="5">
        <f>ORDENES[[#This Row],[Ventas sin descuento]]-ORDENES[[#This Row],[costos estimados]]</f>
        <v>3.7350000000000003</v>
      </c>
      <c r="W3845">
        <v>2</v>
      </c>
      <c r="X3845" s="5">
        <v>5.98</v>
      </c>
      <c r="Y3845" s="5">
        <f>ORDENES[[#This Row],[Ventas Originales (con descuento)]]/(1-ORDENES[[#This Row],[Descuento]])</f>
        <v>7.4750000000000005</v>
      </c>
      <c r="Z3845" s="5">
        <f>ORDENES[[#This Row],[Ventas Originales (con descuento)]]/ORDENES[[#This Row],[Cantidad]]/(1-ORDENES[[#This Row],[Descuento]])</f>
        <v>3.7375000000000003</v>
      </c>
      <c r="AA3845" s="5">
        <f>ORDENES[[#This Row],[Ventas Originales (con descuento)]]/ORDENES[[#This Row],[Cantidad]]</f>
        <v>2.99</v>
      </c>
      <c r="AB3845" s="5">
        <f>ORDENES[[#This Row],[Ventas Originales (con descuento)]]-(ORDENES[[#This Row],[Ganancias]])</f>
        <v>3.74</v>
      </c>
    </row>
    <row r="3846" spans="1:28" x14ac:dyDescent="0.35">
      <c r="A3846" t="s">
        <v>7719</v>
      </c>
      <c r="B3846" t="s">
        <v>80</v>
      </c>
      <c r="C3846" t="s">
        <v>1</v>
      </c>
      <c r="D3846" t="s">
        <v>88</v>
      </c>
      <c r="E3846" t="s">
        <v>35</v>
      </c>
      <c r="F3846" s="1">
        <v>43940</v>
      </c>
      <c r="G3846" t="s">
        <v>7613</v>
      </c>
      <c r="H3846" t="s">
        <v>5275</v>
      </c>
      <c r="I3846">
        <v>10035</v>
      </c>
      <c r="J3846" t="s">
        <v>2413</v>
      </c>
      <c r="K3846" t="s">
        <v>1887</v>
      </c>
      <c r="L3846" t="s">
        <v>1860</v>
      </c>
      <c r="M3846" s="1">
        <v>43947</v>
      </c>
      <c r="N3846" t="s">
        <v>1869</v>
      </c>
      <c r="O3846" t="s">
        <v>7623</v>
      </c>
      <c r="P3846" t="s">
        <v>1897</v>
      </c>
      <c r="Q3846" t="s">
        <v>7623</v>
      </c>
      <c r="R3846" t="s">
        <v>1876</v>
      </c>
      <c r="S3846">
        <v>5</v>
      </c>
      <c r="T3846" s="2">
        <v>0.2</v>
      </c>
      <c r="U3846" s="5">
        <v>3.25</v>
      </c>
      <c r="V3846" s="5">
        <f>ORDENES[[#This Row],[Ventas sin descuento]]-ORDENES[[#This Row],[costos estimados]]</f>
        <v>5.5699999999999985</v>
      </c>
      <c r="W3846">
        <v>2</v>
      </c>
      <c r="X3846" s="5">
        <v>9.2799999999999994</v>
      </c>
      <c r="Y3846" s="5">
        <f>ORDENES[[#This Row],[Ventas Originales (con descuento)]]/(1-ORDENES[[#This Row],[Descuento]])</f>
        <v>11.599999999999998</v>
      </c>
      <c r="Z3846" s="5">
        <f>ORDENES[[#This Row],[Ventas Originales (con descuento)]]/ORDENES[[#This Row],[Cantidad]]/(1-ORDENES[[#This Row],[Descuento]])</f>
        <v>5.7999999999999989</v>
      </c>
      <c r="AA3846" s="5">
        <f>ORDENES[[#This Row],[Ventas Originales (con descuento)]]/ORDENES[[#This Row],[Cantidad]]</f>
        <v>4.6399999999999997</v>
      </c>
      <c r="AB3846" s="5">
        <f>ORDENES[[#This Row],[Ventas Originales (con descuento)]]-(ORDENES[[#This Row],[Ganancias]])</f>
        <v>6.0299999999999994</v>
      </c>
    </row>
    <row r="3847" spans="1:28" x14ac:dyDescent="0.35">
      <c r="A3847" t="s">
        <v>7719</v>
      </c>
      <c r="B3847" t="s">
        <v>80</v>
      </c>
      <c r="C3847" t="s">
        <v>1</v>
      </c>
      <c r="D3847" t="s">
        <v>159</v>
      </c>
      <c r="E3847" t="s">
        <v>146</v>
      </c>
      <c r="F3847" s="1">
        <v>44187</v>
      </c>
      <c r="G3847" t="s">
        <v>7613</v>
      </c>
      <c r="H3847" t="s">
        <v>5386</v>
      </c>
      <c r="I3847">
        <v>10035</v>
      </c>
      <c r="J3847" t="s">
        <v>2346</v>
      </c>
      <c r="K3847" t="s">
        <v>1887</v>
      </c>
      <c r="L3847" t="s">
        <v>1860</v>
      </c>
      <c r="M3847" s="1">
        <v>44191</v>
      </c>
      <c r="N3847" t="s">
        <v>1869</v>
      </c>
      <c r="O3847" t="s">
        <v>7623</v>
      </c>
      <c r="P3847" t="s">
        <v>1897</v>
      </c>
      <c r="Q3847" t="s">
        <v>7623</v>
      </c>
      <c r="R3847" t="s">
        <v>1876</v>
      </c>
      <c r="S3847">
        <v>3</v>
      </c>
      <c r="T3847" s="2">
        <v>0.2</v>
      </c>
      <c r="U3847" s="5">
        <v>8.9499999999999993</v>
      </c>
      <c r="V3847" s="5">
        <f>ORDENES[[#This Row],[Ventas sin descuento]]-ORDENES[[#This Row],[costos estimados]]</f>
        <v>15.344999999999999</v>
      </c>
      <c r="W3847">
        <v>2</v>
      </c>
      <c r="X3847" s="5">
        <v>25.58</v>
      </c>
      <c r="Y3847" s="5">
        <f>ORDENES[[#This Row],[Ventas Originales (con descuento)]]/(1-ORDENES[[#This Row],[Descuento]])</f>
        <v>31.974999999999998</v>
      </c>
      <c r="Z3847" s="5">
        <f>ORDENES[[#This Row],[Ventas Originales (con descuento)]]/ORDENES[[#This Row],[Cantidad]]/(1-ORDENES[[#This Row],[Descuento]])</f>
        <v>15.987499999999999</v>
      </c>
      <c r="AA3847" s="5">
        <f>ORDENES[[#This Row],[Ventas Originales (con descuento)]]/ORDENES[[#This Row],[Cantidad]]</f>
        <v>12.79</v>
      </c>
      <c r="AB3847" s="5">
        <f>ORDENES[[#This Row],[Ventas Originales (con descuento)]]-(ORDENES[[#This Row],[Ganancias]])</f>
        <v>16.63</v>
      </c>
    </row>
    <row r="3848" spans="1:28" x14ac:dyDescent="0.35">
      <c r="A3848" t="s">
        <v>7719</v>
      </c>
      <c r="B3848" t="s">
        <v>111</v>
      </c>
      <c r="C3848" t="s">
        <v>1</v>
      </c>
      <c r="D3848" t="s">
        <v>2419</v>
      </c>
      <c r="E3848" t="s">
        <v>38</v>
      </c>
      <c r="F3848" s="1">
        <v>43613</v>
      </c>
      <c r="G3848" t="s">
        <v>7613</v>
      </c>
      <c r="H3848" t="s">
        <v>5327</v>
      </c>
      <c r="I3848">
        <v>14609</v>
      </c>
      <c r="J3848" t="s">
        <v>1651</v>
      </c>
      <c r="K3848" t="s">
        <v>1887</v>
      </c>
      <c r="L3848" t="s">
        <v>1860</v>
      </c>
      <c r="M3848" s="1">
        <v>43618</v>
      </c>
      <c r="N3848" t="s">
        <v>1869</v>
      </c>
      <c r="O3848" t="s">
        <v>7623</v>
      </c>
      <c r="P3848" t="s">
        <v>1897</v>
      </c>
      <c r="Q3848" t="s">
        <v>7623</v>
      </c>
      <c r="R3848" t="s">
        <v>1876</v>
      </c>
      <c r="S3848">
        <v>3</v>
      </c>
      <c r="T3848" s="2">
        <v>0.2</v>
      </c>
      <c r="U3848" s="5">
        <v>2.06</v>
      </c>
      <c r="V3848" s="5">
        <f>ORDENES[[#This Row],[Ventas sin descuento]]-ORDENES[[#This Row],[costos estimados]]</f>
        <v>3.585</v>
      </c>
      <c r="W3848">
        <v>2</v>
      </c>
      <c r="X3848" s="5">
        <v>6.1</v>
      </c>
      <c r="Y3848" s="5">
        <f>ORDENES[[#This Row],[Ventas Originales (con descuento)]]/(1-ORDENES[[#This Row],[Descuento]])</f>
        <v>7.6249999999999991</v>
      </c>
      <c r="Z3848" s="5">
        <f>ORDENES[[#This Row],[Ventas Originales (con descuento)]]/ORDENES[[#This Row],[Cantidad]]/(1-ORDENES[[#This Row],[Descuento]])</f>
        <v>3.8124999999999996</v>
      </c>
      <c r="AA3848" s="5">
        <f>ORDENES[[#This Row],[Ventas Originales (con descuento)]]/ORDENES[[#This Row],[Cantidad]]</f>
        <v>3.05</v>
      </c>
      <c r="AB3848" s="5">
        <f>ORDENES[[#This Row],[Ventas Originales (con descuento)]]-(ORDENES[[#This Row],[Ganancias]])</f>
        <v>4.0399999999999991</v>
      </c>
    </row>
    <row r="3849" spans="1:28" x14ac:dyDescent="0.35">
      <c r="A3849" t="s">
        <v>7719</v>
      </c>
      <c r="B3849" t="s">
        <v>111</v>
      </c>
      <c r="C3849" t="s">
        <v>1</v>
      </c>
      <c r="D3849" t="s">
        <v>3212</v>
      </c>
      <c r="E3849" t="s">
        <v>146</v>
      </c>
      <c r="F3849" s="1">
        <v>43638</v>
      </c>
      <c r="G3849" t="s">
        <v>7598</v>
      </c>
      <c r="H3849" t="s">
        <v>5387</v>
      </c>
      <c r="I3849">
        <v>14609</v>
      </c>
      <c r="J3849" t="s">
        <v>1797</v>
      </c>
      <c r="K3849" t="s">
        <v>1887</v>
      </c>
      <c r="L3849" t="s">
        <v>1860</v>
      </c>
      <c r="M3849" s="1">
        <v>43643</v>
      </c>
      <c r="N3849" t="s">
        <v>1869</v>
      </c>
      <c r="O3849" t="s">
        <v>7623</v>
      </c>
      <c r="P3849" t="s">
        <v>1897</v>
      </c>
      <c r="Q3849" t="s">
        <v>7623</v>
      </c>
      <c r="R3849" t="s">
        <v>1876</v>
      </c>
      <c r="S3849">
        <v>3</v>
      </c>
      <c r="T3849" s="2">
        <v>0.2</v>
      </c>
      <c r="U3849" s="5">
        <v>456.59</v>
      </c>
      <c r="V3849" s="5">
        <f>ORDENES[[#This Row],[Ventas sin descuento]]-ORDENES[[#This Row],[costos estimados]]</f>
        <v>760.98249999999985</v>
      </c>
      <c r="W3849">
        <v>2</v>
      </c>
      <c r="X3849" s="5">
        <v>1217.57</v>
      </c>
      <c r="Y3849" s="5">
        <f>ORDENES[[#This Row],[Ventas Originales (con descuento)]]/(1-ORDENES[[#This Row],[Descuento]])</f>
        <v>1521.9624999999999</v>
      </c>
      <c r="Z3849" s="5">
        <f>ORDENES[[#This Row],[Ventas Originales (con descuento)]]/ORDENES[[#This Row],[Cantidad]]/(1-ORDENES[[#This Row],[Descuento]])</f>
        <v>760.98124999999993</v>
      </c>
      <c r="AA3849" s="5">
        <f>ORDENES[[#This Row],[Ventas Originales (con descuento)]]/ORDENES[[#This Row],[Cantidad]]</f>
        <v>608.78499999999997</v>
      </c>
      <c r="AB3849" s="5">
        <f>ORDENES[[#This Row],[Ventas Originales (con descuento)]]-(ORDENES[[#This Row],[Ganancias]])</f>
        <v>760.98</v>
      </c>
    </row>
    <row r="3850" spans="1:28" x14ac:dyDescent="0.35">
      <c r="A3850" t="s">
        <v>7719</v>
      </c>
      <c r="B3850" t="s">
        <v>39</v>
      </c>
      <c r="C3850" t="s">
        <v>1</v>
      </c>
      <c r="D3850" t="s">
        <v>375</v>
      </c>
      <c r="E3850" t="s">
        <v>2649</v>
      </c>
      <c r="F3850" s="1">
        <v>43632</v>
      </c>
      <c r="G3850" t="s">
        <v>7613</v>
      </c>
      <c r="H3850" t="s">
        <v>5388</v>
      </c>
      <c r="I3850">
        <v>19134</v>
      </c>
      <c r="J3850" t="s">
        <v>2650</v>
      </c>
      <c r="K3850" t="s">
        <v>1887</v>
      </c>
      <c r="L3850" t="s">
        <v>1860</v>
      </c>
      <c r="M3850" s="1">
        <v>43636</v>
      </c>
      <c r="N3850" t="s">
        <v>1869</v>
      </c>
      <c r="O3850" t="s">
        <v>7623</v>
      </c>
      <c r="P3850" t="s">
        <v>1888</v>
      </c>
      <c r="Q3850" t="s">
        <v>7623</v>
      </c>
      <c r="R3850" t="s">
        <v>1890</v>
      </c>
      <c r="S3850">
        <v>3</v>
      </c>
      <c r="T3850" s="2">
        <v>0.2</v>
      </c>
      <c r="U3850" s="5">
        <v>2.17</v>
      </c>
      <c r="V3850" s="5">
        <f>ORDENES[[#This Row],[Ventas sin descuento]]-ORDENES[[#This Row],[costos estimados]]</f>
        <v>3.7224999999999993</v>
      </c>
      <c r="W3850">
        <v>2</v>
      </c>
      <c r="X3850" s="5">
        <v>6.21</v>
      </c>
      <c r="Y3850" s="5">
        <f>ORDENES[[#This Row],[Ventas Originales (con descuento)]]/(1-ORDENES[[#This Row],[Descuento]])</f>
        <v>7.7624999999999993</v>
      </c>
      <c r="Z3850" s="5">
        <f>ORDENES[[#This Row],[Ventas Originales (con descuento)]]/ORDENES[[#This Row],[Cantidad]]/(1-ORDENES[[#This Row],[Descuento]])</f>
        <v>3.8812499999999996</v>
      </c>
      <c r="AA3850" s="5">
        <f>ORDENES[[#This Row],[Ventas Originales (con descuento)]]/ORDENES[[#This Row],[Cantidad]]</f>
        <v>3.105</v>
      </c>
      <c r="AB3850" s="5">
        <f>ORDENES[[#This Row],[Ventas Originales (con descuento)]]-(ORDENES[[#This Row],[Ganancias]])</f>
        <v>4.04</v>
      </c>
    </row>
    <row r="3851" spans="1:28" x14ac:dyDescent="0.35">
      <c r="A3851" t="s">
        <v>7719</v>
      </c>
      <c r="B3851" t="s">
        <v>140</v>
      </c>
      <c r="C3851" t="s">
        <v>1</v>
      </c>
      <c r="D3851" t="s">
        <v>3139</v>
      </c>
      <c r="E3851" t="s">
        <v>18</v>
      </c>
      <c r="F3851" s="1">
        <v>43797</v>
      </c>
      <c r="G3851" t="s">
        <v>7613</v>
      </c>
      <c r="H3851" t="s">
        <v>4266</v>
      </c>
      <c r="I3851">
        <v>43229</v>
      </c>
      <c r="J3851" t="s">
        <v>1279</v>
      </c>
      <c r="K3851" t="s">
        <v>1887</v>
      </c>
      <c r="L3851" t="s">
        <v>1860</v>
      </c>
      <c r="M3851" s="1">
        <v>43801</v>
      </c>
      <c r="N3851" t="s">
        <v>1869</v>
      </c>
      <c r="O3851" t="s">
        <v>7623</v>
      </c>
      <c r="P3851" t="s">
        <v>1907</v>
      </c>
      <c r="Q3851" t="s">
        <v>7623</v>
      </c>
      <c r="R3851" t="s">
        <v>1898</v>
      </c>
      <c r="S3851">
        <v>3</v>
      </c>
      <c r="T3851" s="2">
        <v>0.2</v>
      </c>
      <c r="U3851" s="5">
        <v>0.56000000000000005</v>
      </c>
      <c r="V3851" s="5">
        <f>ORDENES[[#This Row],[Ventas sin descuento]]-ORDENES[[#This Row],[costos estimados]]</f>
        <v>1.3125</v>
      </c>
      <c r="W3851">
        <v>2</v>
      </c>
      <c r="X3851" s="5">
        <v>3.01</v>
      </c>
      <c r="Y3851" s="5">
        <f>ORDENES[[#This Row],[Ventas Originales (con descuento)]]/(1-ORDENES[[#This Row],[Descuento]])</f>
        <v>3.7624999999999997</v>
      </c>
      <c r="Z3851" s="5">
        <f>ORDENES[[#This Row],[Ventas Originales (con descuento)]]/ORDENES[[#This Row],[Cantidad]]/(1-ORDENES[[#This Row],[Descuento]])</f>
        <v>1.8812499999999999</v>
      </c>
      <c r="AA3851" s="5">
        <f>ORDENES[[#This Row],[Ventas Originales (con descuento)]]/ORDENES[[#This Row],[Cantidad]]</f>
        <v>1.5049999999999999</v>
      </c>
      <c r="AB3851" s="5">
        <f>ORDENES[[#This Row],[Ventas Originales (con descuento)]]-(ORDENES[[#This Row],[Ganancias]])</f>
        <v>2.4499999999999997</v>
      </c>
    </row>
    <row r="3852" spans="1:28" x14ac:dyDescent="0.35">
      <c r="A3852" t="s">
        <v>7719</v>
      </c>
      <c r="B3852" t="s">
        <v>39</v>
      </c>
      <c r="C3852" t="s">
        <v>1</v>
      </c>
      <c r="D3852" t="s">
        <v>2416</v>
      </c>
      <c r="E3852" t="s">
        <v>18</v>
      </c>
      <c r="F3852" s="1">
        <v>43898</v>
      </c>
      <c r="G3852" t="s">
        <v>7613</v>
      </c>
      <c r="H3852" t="s">
        <v>5389</v>
      </c>
      <c r="I3852">
        <v>19120</v>
      </c>
      <c r="J3852" t="s">
        <v>3352</v>
      </c>
      <c r="K3852" t="s">
        <v>1887</v>
      </c>
      <c r="L3852" t="s">
        <v>1860</v>
      </c>
      <c r="M3852" s="1">
        <v>43902</v>
      </c>
      <c r="N3852" t="s">
        <v>1869</v>
      </c>
      <c r="O3852" t="s">
        <v>7623</v>
      </c>
      <c r="P3852" t="s">
        <v>1888</v>
      </c>
      <c r="Q3852" t="s">
        <v>7623</v>
      </c>
      <c r="R3852" t="s">
        <v>1898</v>
      </c>
      <c r="S3852">
        <v>3</v>
      </c>
      <c r="T3852" s="2">
        <v>0.2</v>
      </c>
      <c r="U3852" s="5">
        <v>-1.35</v>
      </c>
      <c r="V3852" s="5">
        <f>ORDENES[[#This Row],[Ventas sin descuento]]-ORDENES[[#This Row],[costos estimados]]</f>
        <v>0.14500000000000046</v>
      </c>
      <c r="W3852">
        <v>2</v>
      </c>
      <c r="X3852" s="5">
        <v>5.98</v>
      </c>
      <c r="Y3852" s="5">
        <f>ORDENES[[#This Row],[Ventas Originales (con descuento)]]/(1-ORDENES[[#This Row],[Descuento]])</f>
        <v>7.4750000000000005</v>
      </c>
      <c r="Z3852" s="5">
        <f>ORDENES[[#This Row],[Ventas Originales (con descuento)]]/ORDENES[[#This Row],[Cantidad]]/(1-ORDENES[[#This Row],[Descuento]])</f>
        <v>3.7375000000000003</v>
      </c>
      <c r="AA3852" s="5">
        <f>ORDENES[[#This Row],[Ventas Originales (con descuento)]]/ORDENES[[#This Row],[Cantidad]]</f>
        <v>2.99</v>
      </c>
      <c r="AB3852" s="5">
        <f>ORDENES[[#This Row],[Ventas Originales (con descuento)]]-(ORDENES[[#This Row],[Ganancias]])</f>
        <v>7.33</v>
      </c>
    </row>
    <row r="3853" spans="1:28" x14ac:dyDescent="0.35">
      <c r="A3853" t="s">
        <v>7719</v>
      </c>
      <c r="B3853" t="s">
        <v>277</v>
      </c>
      <c r="C3853" t="s">
        <v>1</v>
      </c>
      <c r="D3853" t="s">
        <v>242</v>
      </c>
      <c r="E3853" t="s">
        <v>47</v>
      </c>
      <c r="F3853" s="1">
        <v>44328</v>
      </c>
      <c r="G3853" t="s">
        <v>7613</v>
      </c>
      <c r="H3853" t="s">
        <v>5390</v>
      </c>
      <c r="I3853">
        <v>45231</v>
      </c>
      <c r="J3853" t="s">
        <v>2100</v>
      </c>
      <c r="K3853" t="s">
        <v>1887</v>
      </c>
      <c r="L3853" t="s">
        <v>1860</v>
      </c>
      <c r="M3853" s="1">
        <v>44332</v>
      </c>
      <c r="N3853" t="s">
        <v>1869</v>
      </c>
      <c r="O3853" t="s">
        <v>7623</v>
      </c>
      <c r="P3853" t="s">
        <v>1907</v>
      </c>
      <c r="Q3853" t="s">
        <v>7623</v>
      </c>
      <c r="R3853" t="s">
        <v>1868</v>
      </c>
      <c r="S3853">
        <v>3</v>
      </c>
      <c r="T3853" s="2">
        <v>0.2</v>
      </c>
      <c r="U3853" s="5">
        <v>1.99</v>
      </c>
      <c r="V3853" s="5">
        <f>ORDENES[[#This Row],[Ventas sin descuento]]-ORDENES[[#This Row],[costos estimados]]</f>
        <v>3.4649999999999999</v>
      </c>
      <c r="W3853">
        <v>2</v>
      </c>
      <c r="X3853" s="5">
        <v>5.9</v>
      </c>
      <c r="Y3853" s="5">
        <f>ORDENES[[#This Row],[Ventas Originales (con descuento)]]/(1-ORDENES[[#This Row],[Descuento]])</f>
        <v>7.375</v>
      </c>
      <c r="Z3853" s="5">
        <f>ORDENES[[#This Row],[Ventas Originales (con descuento)]]/ORDENES[[#This Row],[Cantidad]]/(1-ORDENES[[#This Row],[Descuento]])</f>
        <v>3.6875</v>
      </c>
      <c r="AA3853" s="5">
        <f>ORDENES[[#This Row],[Ventas Originales (con descuento)]]/ORDENES[[#This Row],[Cantidad]]</f>
        <v>2.95</v>
      </c>
      <c r="AB3853" s="5">
        <f>ORDENES[[#This Row],[Ventas Originales (con descuento)]]-(ORDENES[[#This Row],[Ganancias]])</f>
        <v>3.91</v>
      </c>
    </row>
    <row r="3854" spans="1:28" x14ac:dyDescent="0.35">
      <c r="A3854" t="s">
        <v>7719</v>
      </c>
      <c r="B3854" t="s">
        <v>528</v>
      </c>
      <c r="C3854" t="s">
        <v>1</v>
      </c>
      <c r="D3854" t="s">
        <v>78</v>
      </c>
      <c r="E3854" t="s">
        <v>47</v>
      </c>
      <c r="F3854" s="1">
        <v>44330</v>
      </c>
      <c r="G3854" t="s">
        <v>7613</v>
      </c>
      <c r="H3854" t="s">
        <v>5370</v>
      </c>
      <c r="I3854">
        <v>44105</v>
      </c>
      <c r="J3854" t="s">
        <v>3488</v>
      </c>
      <c r="K3854" t="s">
        <v>1887</v>
      </c>
      <c r="L3854" t="s">
        <v>1860</v>
      </c>
      <c r="M3854" s="1">
        <v>44334</v>
      </c>
      <c r="N3854" t="s">
        <v>1869</v>
      </c>
      <c r="O3854" t="s">
        <v>7623</v>
      </c>
      <c r="P3854" t="s">
        <v>1907</v>
      </c>
      <c r="Q3854" t="s">
        <v>7623</v>
      </c>
      <c r="R3854" t="s">
        <v>1868</v>
      </c>
      <c r="S3854">
        <v>3</v>
      </c>
      <c r="T3854" s="2">
        <v>0.2</v>
      </c>
      <c r="U3854" s="5">
        <v>1.76</v>
      </c>
      <c r="V3854" s="5">
        <f>ORDENES[[#This Row],[Ventas sin descuento]]-ORDENES[[#This Row],[costos estimados]]</f>
        <v>3.0199999999999996</v>
      </c>
      <c r="W3854">
        <v>2</v>
      </c>
      <c r="X3854" s="5">
        <v>5.04</v>
      </c>
      <c r="Y3854" s="5">
        <f>ORDENES[[#This Row],[Ventas Originales (con descuento)]]/(1-ORDENES[[#This Row],[Descuento]])</f>
        <v>6.3</v>
      </c>
      <c r="Z3854" s="5">
        <f>ORDENES[[#This Row],[Ventas Originales (con descuento)]]/ORDENES[[#This Row],[Cantidad]]/(1-ORDENES[[#This Row],[Descuento]])</f>
        <v>3.15</v>
      </c>
      <c r="AA3854" s="5">
        <f>ORDENES[[#This Row],[Ventas Originales (con descuento)]]/ORDENES[[#This Row],[Cantidad]]</f>
        <v>2.52</v>
      </c>
      <c r="AB3854" s="5">
        <f>ORDENES[[#This Row],[Ventas Originales (con descuento)]]-(ORDENES[[#This Row],[Ganancias]])</f>
        <v>3.2800000000000002</v>
      </c>
    </row>
    <row r="3855" spans="1:28" x14ac:dyDescent="0.35">
      <c r="A3855" t="s">
        <v>7719</v>
      </c>
      <c r="B3855" t="s">
        <v>140</v>
      </c>
      <c r="C3855" t="s">
        <v>1</v>
      </c>
      <c r="D3855" t="s">
        <v>585</v>
      </c>
      <c r="E3855" t="s">
        <v>47</v>
      </c>
      <c r="F3855" s="1">
        <v>44195</v>
      </c>
      <c r="G3855" t="s">
        <v>7598</v>
      </c>
      <c r="H3855" t="s">
        <v>5391</v>
      </c>
      <c r="I3855">
        <v>43229</v>
      </c>
      <c r="J3855" t="s">
        <v>2999</v>
      </c>
      <c r="K3855" t="s">
        <v>1887</v>
      </c>
      <c r="L3855" t="s">
        <v>1860</v>
      </c>
      <c r="M3855" s="1">
        <v>44200</v>
      </c>
      <c r="N3855" t="s">
        <v>1869</v>
      </c>
      <c r="O3855" t="s">
        <v>7623</v>
      </c>
      <c r="P3855" t="s">
        <v>1907</v>
      </c>
      <c r="Q3855" t="s">
        <v>7623</v>
      </c>
      <c r="R3855" t="s">
        <v>1868</v>
      </c>
      <c r="S3855">
        <v>3</v>
      </c>
      <c r="T3855" s="2">
        <v>0.2</v>
      </c>
      <c r="U3855" s="5">
        <v>1.99</v>
      </c>
      <c r="V3855" s="5">
        <f>ORDENES[[#This Row],[Ventas sin descuento]]-ORDENES[[#This Row],[costos estimados]]</f>
        <v>3.4649999999999999</v>
      </c>
      <c r="W3855">
        <v>2</v>
      </c>
      <c r="X3855" s="5">
        <v>5.9</v>
      </c>
      <c r="Y3855" s="5">
        <f>ORDENES[[#This Row],[Ventas Originales (con descuento)]]/(1-ORDENES[[#This Row],[Descuento]])</f>
        <v>7.375</v>
      </c>
      <c r="Z3855" s="5">
        <f>ORDENES[[#This Row],[Ventas Originales (con descuento)]]/ORDENES[[#This Row],[Cantidad]]/(1-ORDENES[[#This Row],[Descuento]])</f>
        <v>3.6875</v>
      </c>
      <c r="AA3855" s="5">
        <f>ORDENES[[#This Row],[Ventas Originales (con descuento)]]/ORDENES[[#This Row],[Cantidad]]</f>
        <v>2.95</v>
      </c>
      <c r="AB3855" s="5">
        <f>ORDENES[[#This Row],[Ventas Originales (con descuento)]]-(ORDENES[[#This Row],[Ganancias]])</f>
        <v>3.91</v>
      </c>
    </row>
    <row r="3856" spans="1:28" x14ac:dyDescent="0.35">
      <c r="A3856" t="s">
        <v>7719</v>
      </c>
      <c r="B3856" t="s">
        <v>39</v>
      </c>
      <c r="C3856" t="s">
        <v>1</v>
      </c>
      <c r="D3856" t="s">
        <v>2386</v>
      </c>
      <c r="E3856" t="s">
        <v>47</v>
      </c>
      <c r="F3856" s="1">
        <v>43433</v>
      </c>
      <c r="G3856" t="s">
        <v>7598</v>
      </c>
      <c r="H3856" t="s">
        <v>5392</v>
      </c>
      <c r="I3856">
        <v>19143</v>
      </c>
      <c r="J3856" t="s">
        <v>2246</v>
      </c>
      <c r="K3856" t="s">
        <v>1887</v>
      </c>
      <c r="L3856" t="s">
        <v>1860</v>
      </c>
      <c r="M3856" s="1">
        <v>43440</v>
      </c>
      <c r="N3856" t="s">
        <v>1869</v>
      </c>
      <c r="O3856" t="s">
        <v>7623</v>
      </c>
      <c r="P3856" t="s">
        <v>1888</v>
      </c>
      <c r="Q3856" t="s">
        <v>7623</v>
      </c>
      <c r="R3856" t="s">
        <v>1868</v>
      </c>
      <c r="S3856">
        <v>5</v>
      </c>
      <c r="T3856" s="2">
        <v>0.2</v>
      </c>
      <c r="U3856" s="5">
        <v>1.76</v>
      </c>
      <c r="V3856" s="5">
        <f>ORDENES[[#This Row],[Ventas sin descuento]]-ORDENES[[#This Row],[costos estimados]]</f>
        <v>3.0199999999999996</v>
      </c>
      <c r="W3856">
        <v>2</v>
      </c>
      <c r="X3856" s="5">
        <v>5.04</v>
      </c>
      <c r="Y3856" s="5">
        <f>ORDENES[[#This Row],[Ventas Originales (con descuento)]]/(1-ORDENES[[#This Row],[Descuento]])</f>
        <v>6.3</v>
      </c>
      <c r="Z3856" s="5">
        <f>ORDENES[[#This Row],[Ventas Originales (con descuento)]]/ORDENES[[#This Row],[Cantidad]]/(1-ORDENES[[#This Row],[Descuento]])</f>
        <v>3.15</v>
      </c>
      <c r="AA3856" s="5">
        <f>ORDENES[[#This Row],[Ventas Originales (con descuento)]]/ORDENES[[#This Row],[Cantidad]]</f>
        <v>2.52</v>
      </c>
      <c r="AB3856" s="5">
        <f>ORDENES[[#This Row],[Ventas Originales (con descuento)]]-(ORDENES[[#This Row],[Ganancias]])</f>
        <v>3.2800000000000002</v>
      </c>
    </row>
    <row r="3857" spans="1:28" x14ac:dyDescent="0.35">
      <c r="A3857" t="s">
        <v>7719</v>
      </c>
      <c r="B3857" t="s">
        <v>140</v>
      </c>
      <c r="C3857" t="s">
        <v>1</v>
      </c>
      <c r="D3857" t="s">
        <v>469</v>
      </c>
      <c r="E3857" t="s">
        <v>21</v>
      </c>
      <c r="F3857" s="1">
        <v>44316</v>
      </c>
      <c r="G3857" t="s">
        <v>7613</v>
      </c>
      <c r="H3857" t="s">
        <v>5393</v>
      </c>
      <c r="I3857">
        <v>43229</v>
      </c>
      <c r="J3857" t="s">
        <v>1615</v>
      </c>
      <c r="K3857" t="s">
        <v>1887</v>
      </c>
      <c r="L3857" t="s">
        <v>1860</v>
      </c>
      <c r="M3857" s="1">
        <v>44322</v>
      </c>
      <c r="N3857" t="s">
        <v>1869</v>
      </c>
      <c r="O3857" t="s">
        <v>7623</v>
      </c>
      <c r="P3857" t="s">
        <v>1907</v>
      </c>
      <c r="Q3857" t="s">
        <v>7623</v>
      </c>
      <c r="R3857" t="s">
        <v>1879</v>
      </c>
      <c r="S3857">
        <v>4</v>
      </c>
      <c r="T3857" s="2">
        <v>0.2</v>
      </c>
      <c r="U3857" s="5">
        <v>3.63</v>
      </c>
      <c r="V3857" s="5">
        <f>ORDENES[[#This Row],[Ventas sin descuento]]-ORDENES[[#This Row],[costos estimados]]</f>
        <v>6.2224999999999993</v>
      </c>
      <c r="W3857">
        <v>2</v>
      </c>
      <c r="X3857" s="5">
        <v>10.37</v>
      </c>
      <c r="Y3857" s="5">
        <f>ORDENES[[#This Row],[Ventas Originales (con descuento)]]/(1-ORDENES[[#This Row],[Descuento]])</f>
        <v>12.962499999999999</v>
      </c>
      <c r="Z3857" s="5">
        <f>ORDENES[[#This Row],[Ventas Originales (con descuento)]]/ORDENES[[#This Row],[Cantidad]]/(1-ORDENES[[#This Row],[Descuento]])</f>
        <v>6.4812499999999993</v>
      </c>
      <c r="AA3857" s="5">
        <f>ORDENES[[#This Row],[Ventas Originales (con descuento)]]/ORDENES[[#This Row],[Cantidad]]</f>
        <v>5.1849999999999996</v>
      </c>
      <c r="AB3857" s="5">
        <f>ORDENES[[#This Row],[Ventas Originales (con descuento)]]-(ORDENES[[#This Row],[Ganancias]])</f>
        <v>6.7399999999999993</v>
      </c>
    </row>
    <row r="3858" spans="1:28" x14ac:dyDescent="0.35">
      <c r="A3858" t="s">
        <v>7719</v>
      </c>
      <c r="B3858" t="s">
        <v>140</v>
      </c>
      <c r="C3858" t="s">
        <v>1</v>
      </c>
      <c r="D3858" t="s">
        <v>513</v>
      </c>
      <c r="E3858" t="s">
        <v>21</v>
      </c>
      <c r="F3858" s="1">
        <v>44391</v>
      </c>
      <c r="G3858" t="s">
        <v>7598</v>
      </c>
      <c r="H3858" t="s">
        <v>4268</v>
      </c>
      <c r="I3858">
        <v>43229</v>
      </c>
      <c r="J3858" t="s">
        <v>3423</v>
      </c>
      <c r="K3858" t="s">
        <v>1887</v>
      </c>
      <c r="L3858" t="s">
        <v>1860</v>
      </c>
      <c r="M3858" s="1">
        <v>44395</v>
      </c>
      <c r="N3858" t="s">
        <v>1869</v>
      </c>
      <c r="O3858" t="s">
        <v>7623</v>
      </c>
      <c r="P3858" t="s">
        <v>1907</v>
      </c>
      <c r="Q3858" t="s">
        <v>7623</v>
      </c>
      <c r="R3858" t="s">
        <v>1879</v>
      </c>
      <c r="S3858">
        <v>3</v>
      </c>
      <c r="T3858" s="2">
        <v>0.2</v>
      </c>
      <c r="U3858" s="5">
        <v>3.35</v>
      </c>
      <c r="V3858" s="5">
        <f>ORDENES[[#This Row],[Ventas sin descuento]]-ORDENES[[#This Row],[costos estimados]]</f>
        <v>5.6624999999999996</v>
      </c>
      <c r="W3858">
        <v>2</v>
      </c>
      <c r="X3858" s="5">
        <v>9.25</v>
      </c>
      <c r="Y3858" s="5">
        <f>ORDENES[[#This Row],[Ventas Originales (con descuento)]]/(1-ORDENES[[#This Row],[Descuento]])</f>
        <v>11.5625</v>
      </c>
      <c r="Z3858" s="5">
        <f>ORDENES[[#This Row],[Ventas Originales (con descuento)]]/ORDENES[[#This Row],[Cantidad]]/(1-ORDENES[[#This Row],[Descuento]])</f>
        <v>5.78125</v>
      </c>
      <c r="AA3858" s="5">
        <f>ORDENES[[#This Row],[Ventas Originales (con descuento)]]/ORDENES[[#This Row],[Cantidad]]</f>
        <v>4.625</v>
      </c>
      <c r="AB3858" s="5">
        <f>ORDENES[[#This Row],[Ventas Originales (con descuento)]]-(ORDENES[[#This Row],[Ganancias]])</f>
        <v>5.9</v>
      </c>
    </row>
    <row r="3859" spans="1:28" x14ac:dyDescent="0.35">
      <c r="A3859" t="s">
        <v>7719</v>
      </c>
      <c r="B3859" t="s">
        <v>39</v>
      </c>
      <c r="C3859" t="s">
        <v>1</v>
      </c>
      <c r="D3859" t="s">
        <v>3506</v>
      </c>
      <c r="E3859" t="s">
        <v>21</v>
      </c>
      <c r="F3859" s="1">
        <v>43974</v>
      </c>
      <c r="G3859" t="s">
        <v>7613</v>
      </c>
      <c r="H3859" t="s">
        <v>5394</v>
      </c>
      <c r="I3859">
        <v>19120</v>
      </c>
      <c r="J3859" t="s">
        <v>2200</v>
      </c>
      <c r="K3859" t="s">
        <v>1887</v>
      </c>
      <c r="L3859" t="s">
        <v>1860</v>
      </c>
      <c r="M3859" s="1">
        <v>43978</v>
      </c>
      <c r="N3859" t="s">
        <v>1869</v>
      </c>
      <c r="O3859" t="s">
        <v>7623</v>
      </c>
      <c r="P3859" t="s">
        <v>1888</v>
      </c>
      <c r="Q3859" t="s">
        <v>7623</v>
      </c>
      <c r="R3859" t="s">
        <v>1879</v>
      </c>
      <c r="S3859">
        <v>3</v>
      </c>
      <c r="T3859" s="2">
        <v>0.2</v>
      </c>
      <c r="U3859" s="5">
        <v>3.63</v>
      </c>
      <c r="V3859" s="5">
        <f>ORDENES[[#This Row],[Ventas sin descuento]]-ORDENES[[#This Row],[costos estimados]]</f>
        <v>6.2224999999999993</v>
      </c>
      <c r="W3859">
        <v>2</v>
      </c>
      <c r="X3859" s="5">
        <v>10.37</v>
      </c>
      <c r="Y3859" s="5">
        <f>ORDENES[[#This Row],[Ventas Originales (con descuento)]]/(1-ORDENES[[#This Row],[Descuento]])</f>
        <v>12.962499999999999</v>
      </c>
      <c r="Z3859" s="5">
        <f>ORDENES[[#This Row],[Ventas Originales (con descuento)]]/ORDENES[[#This Row],[Cantidad]]/(1-ORDENES[[#This Row],[Descuento]])</f>
        <v>6.4812499999999993</v>
      </c>
      <c r="AA3859" s="5">
        <f>ORDENES[[#This Row],[Ventas Originales (con descuento)]]/ORDENES[[#This Row],[Cantidad]]</f>
        <v>5.1849999999999996</v>
      </c>
      <c r="AB3859" s="5">
        <f>ORDENES[[#This Row],[Ventas Originales (con descuento)]]-(ORDENES[[#This Row],[Ganancias]])</f>
        <v>6.7399999999999993</v>
      </c>
    </row>
    <row r="3860" spans="1:28" x14ac:dyDescent="0.35">
      <c r="A3860" t="s">
        <v>7719</v>
      </c>
      <c r="B3860" t="s">
        <v>39</v>
      </c>
      <c r="C3860" t="s">
        <v>1</v>
      </c>
      <c r="D3860" t="s">
        <v>2210</v>
      </c>
      <c r="E3860" t="s">
        <v>21</v>
      </c>
      <c r="F3860" s="1">
        <v>43588</v>
      </c>
      <c r="G3860" t="s">
        <v>7613</v>
      </c>
      <c r="H3860" t="s">
        <v>4290</v>
      </c>
      <c r="I3860">
        <v>19140</v>
      </c>
      <c r="J3860" t="s">
        <v>1518</v>
      </c>
      <c r="K3860" t="s">
        <v>1887</v>
      </c>
      <c r="L3860" t="s">
        <v>1860</v>
      </c>
      <c r="M3860" s="1">
        <v>43592</v>
      </c>
      <c r="N3860" t="s">
        <v>1869</v>
      </c>
      <c r="O3860" t="s">
        <v>7623</v>
      </c>
      <c r="P3860" t="s">
        <v>1888</v>
      </c>
      <c r="Q3860" t="s">
        <v>7623</v>
      </c>
      <c r="R3860" t="s">
        <v>1879</v>
      </c>
      <c r="S3860">
        <v>3</v>
      </c>
      <c r="T3860" s="2">
        <v>0.2</v>
      </c>
      <c r="U3860" s="5">
        <v>2.89</v>
      </c>
      <c r="V3860" s="5">
        <f>ORDENES[[#This Row],[Ventas sin descuento]]-ORDENES[[#This Row],[costos estimados]]</f>
        <v>4.8824999999999985</v>
      </c>
      <c r="W3860">
        <v>2</v>
      </c>
      <c r="X3860" s="5">
        <v>7.97</v>
      </c>
      <c r="Y3860" s="5">
        <f>ORDENES[[#This Row],[Ventas Originales (con descuento)]]/(1-ORDENES[[#This Row],[Descuento]])</f>
        <v>9.9624999999999986</v>
      </c>
      <c r="Z3860" s="5">
        <f>ORDENES[[#This Row],[Ventas Originales (con descuento)]]/ORDENES[[#This Row],[Cantidad]]/(1-ORDENES[[#This Row],[Descuento]])</f>
        <v>4.9812499999999993</v>
      </c>
      <c r="AA3860" s="5">
        <f>ORDENES[[#This Row],[Ventas Originales (con descuento)]]/ORDENES[[#This Row],[Cantidad]]</f>
        <v>3.9849999999999999</v>
      </c>
      <c r="AB3860" s="5">
        <f>ORDENES[[#This Row],[Ventas Originales (con descuento)]]-(ORDENES[[#This Row],[Ganancias]])</f>
        <v>5.08</v>
      </c>
    </row>
    <row r="3861" spans="1:28" x14ac:dyDescent="0.35">
      <c r="A3861" t="s">
        <v>7719</v>
      </c>
      <c r="B3861" t="s">
        <v>39</v>
      </c>
      <c r="C3861" t="s">
        <v>1</v>
      </c>
      <c r="D3861" t="s">
        <v>2882</v>
      </c>
      <c r="E3861" t="s">
        <v>178</v>
      </c>
      <c r="F3861" s="1">
        <v>43421</v>
      </c>
      <c r="G3861" t="s">
        <v>7613</v>
      </c>
      <c r="H3861" t="s">
        <v>4289</v>
      </c>
      <c r="I3861">
        <v>19143</v>
      </c>
      <c r="J3861" t="s">
        <v>1679</v>
      </c>
      <c r="K3861" t="s">
        <v>1887</v>
      </c>
      <c r="L3861" t="s">
        <v>1860</v>
      </c>
      <c r="M3861" s="1">
        <v>43428</v>
      </c>
      <c r="N3861" t="s">
        <v>1869</v>
      </c>
      <c r="O3861" t="s">
        <v>7623</v>
      </c>
      <c r="P3861" t="s">
        <v>1888</v>
      </c>
      <c r="Q3861" t="s">
        <v>7623</v>
      </c>
      <c r="R3861" t="s">
        <v>1879</v>
      </c>
      <c r="S3861">
        <v>5</v>
      </c>
      <c r="T3861" s="2">
        <v>0.2</v>
      </c>
      <c r="U3861" s="5">
        <v>3.89</v>
      </c>
      <c r="V3861" s="5">
        <f>ORDENES[[#This Row],[Ventas sin descuento]]-ORDENES[[#This Row],[costos estimados]]</f>
        <v>7.0024999999999995</v>
      </c>
      <c r="W3861">
        <v>2</v>
      </c>
      <c r="X3861" s="5">
        <v>12.45</v>
      </c>
      <c r="Y3861" s="5">
        <f>ORDENES[[#This Row],[Ventas Originales (con descuento)]]/(1-ORDENES[[#This Row],[Descuento]])</f>
        <v>15.562499999999998</v>
      </c>
      <c r="Z3861" s="5">
        <f>ORDENES[[#This Row],[Ventas Originales (con descuento)]]/ORDENES[[#This Row],[Cantidad]]/(1-ORDENES[[#This Row],[Descuento]])</f>
        <v>7.7812499999999991</v>
      </c>
      <c r="AA3861" s="5">
        <f>ORDENES[[#This Row],[Ventas Originales (con descuento)]]/ORDENES[[#This Row],[Cantidad]]</f>
        <v>6.2249999999999996</v>
      </c>
      <c r="AB3861" s="5">
        <f>ORDENES[[#This Row],[Ventas Originales (con descuento)]]-(ORDENES[[#This Row],[Ganancias]])</f>
        <v>8.5599999999999987</v>
      </c>
    </row>
    <row r="3862" spans="1:28" x14ac:dyDescent="0.35">
      <c r="A3862" t="s">
        <v>7719</v>
      </c>
      <c r="B3862" t="s">
        <v>2607</v>
      </c>
      <c r="C3862" t="s">
        <v>1</v>
      </c>
      <c r="D3862" t="s">
        <v>2608</v>
      </c>
      <c r="E3862" t="s">
        <v>18</v>
      </c>
      <c r="F3862" s="1">
        <v>43348</v>
      </c>
      <c r="G3862" t="s">
        <v>7598</v>
      </c>
      <c r="H3862" t="s">
        <v>5395</v>
      </c>
      <c r="I3862">
        <v>43402</v>
      </c>
      <c r="J3862" t="s">
        <v>1661</v>
      </c>
      <c r="K3862" t="s">
        <v>1887</v>
      </c>
      <c r="L3862" t="s">
        <v>1860</v>
      </c>
      <c r="M3862" s="1">
        <v>43353</v>
      </c>
      <c r="N3862" t="s">
        <v>1869</v>
      </c>
      <c r="O3862" t="s">
        <v>7623</v>
      </c>
      <c r="P3862" t="s">
        <v>1907</v>
      </c>
      <c r="Q3862" t="s">
        <v>7623</v>
      </c>
      <c r="R3862" t="s">
        <v>1872</v>
      </c>
      <c r="S3862">
        <v>3</v>
      </c>
      <c r="T3862" s="2">
        <v>0.2</v>
      </c>
      <c r="U3862" s="5">
        <v>19.82</v>
      </c>
      <c r="V3862" s="5">
        <f>ORDENES[[#This Row],[Ventas sin descuento]]-ORDENES[[#This Row],[costos estimados]]</f>
        <v>85.899999999999977</v>
      </c>
      <c r="W3862">
        <v>2</v>
      </c>
      <c r="X3862" s="5">
        <v>264.32</v>
      </c>
      <c r="Y3862" s="5">
        <f>ORDENES[[#This Row],[Ventas Originales (con descuento)]]/(1-ORDENES[[#This Row],[Descuento]])</f>
        <v>330.4</v>
      </c>
      <c r="Z3862" s="5">
        <f>ORDENES[[#This Row],[Ventas Originales (con descuento)]]/ORDENES[[#This Row],[Cantidad]]/(1-ORDENES[[#This Row],[Descuento]])</f>
        <v>165.2</v>
      </c>
      <c r="AA3862" s="5">
        <f>ORDENES[[#This Row],[Ventas Originales (con descuento)]]/ORDENES[[#This Row],[Cantidad]]</f>
        <v>132.16</v>
      </c>
      <c r="AB3862" s="5">
        <f>ORDENES[[#This Row],[Ventas Originales (con descuento)]]-(ORDENES[[#This Row],[Ganancias]])</f>
        <v>244.5</v>
      </c>
    </row>
    <row r="3863" spans="1:28" x14ac:dyDescent="0.35">
      <c r="A3863" t="s">
        <v>7719</v>
      </c>
      <c r="B3863" t="s">
        <v>277</v>
      </c>
      <c r="C3863" t="s">
        <v>1</v>
      </c>
      <c r="D3863" t="s">
        <v>2952</v>
      </c>
      <c r="E3863" t="s">
        <v>18</v>
      </c>
      <c r="F3863" s="1">
        <v>44230</v>
      </c>
      <c r="G3863" t="s">
        <v>7613</v>
      </c>
      <c r="H3863" t="s">
        <v>5396</v>
      </c>
      <c r="I3863">
        <v>45231</v>
      </c>
      <c r="J3863" t="s">
        <v>1633</v>
      </c>
      <c r="K3863" t="s">
        <v>1887</v>
      </c>
      <c r="L3863" t="s">
        <v>1860</v>
      </c>
      <c r="M3863" s="1">
        <v>44235</v>
      </c>
      <c r="N3863" t="s">
        <v>1869</v>
      </c>
      <c r="O3863" t="s">
        <v>7623</v>
      </c>
      <c r="P3863" t="s">
        <v>1907</v>
      </c>
      <c r="Q3863" t="s">
        <v>7623</v>
      </c>
      <c r="R3863" t="s">
        <v>1872</v>
      </c>
      <c r="S3863">
        <v>3</v>
      </c>
      <c r="T3863" s="2">
        <v>0.2</v>
      </c>
      <c r="U3863" s="5">
        <v>35.69</v>
      </c>
      <c r="V3863" s="5">
        <f>ORDENES[[#This Row],[Ventas sin descuento]]-ORDENES[[#This Row],[costos estimados]]</f>
        <v>107.07749999999999</v>
      </c>
      <c r="W3863">
        <v>2</v>
      </c>
      <c r="X3863" s="5">
        <v>285.55</v>
      </c>
      <c r="Y3863" s="5">
        <f>ORDENES[[#This Row],[Ventas Originales (con descuento)]]/(1-ORDENES[[#This Row],[Descuento]])</f>
        <v>356.9375</v>
      </c>
      <c r="Z3863" s="5">
        <f>ORDENES[[#This Row],[Ventas Originales (con descuento)]]/ORDENES[[#This Row],[Cantidad]]/(1-ORDENES[[#This Row],[Descuento]])</f>
        <v>178.46875</v>
      </c>
      <c r="AA3863" s="5">
        <f>ORDENES[[#This Row],[Ventas Originales (con descuento)]]/ORDENES[[#This Row],[Cantidad]]</f>
        <v>142.77500000000001</v>
      </c>
      <c r="AB3863" s="5">
        <f>ORDENES[[#This Row],[Ventas Originales (con descuento)]]-(ORDENES[[#This Row],[Ganancias]])</f>
        <v>249.86</v>
      </c>
    </row>
    <row r="3864" spans="1:28" x14ac:dyDescent="0.35">
      <c r="A3864" t="s">
        <v>7719</v>
      </c>
      <c r="B3864" t="s">
        <v>528</v>
      </c>
      <c r="C3864" t="s">
        <v>1</v>
      </c>
      <c r="D3864" t="s">
        <v>2992</v>
      </c>
      <c r="E3864" t="s">
        <v>11</v>
      </c>
      <c r="F3864" s="1">
        <v>44099</v>
      </c>
      <c r="G3864" t="s">
        <v>7598</v>
      </c>
      <c r="H3864" t="s">
        <v>5365</v>
      </c>
      <c r="I3864">
        <v>44105</v>
      </c>
      <c r="J3864" t="s">
        <v>1585</v>
      </c>
      <c r="K3864" t="s">
        <v>1887</v>
      </c>
      <c r="L3864" t="s">
        <v>1860</v>
      </c>
      <c r="M3864" s="1">
        <v>44103</v>
      </c>
      <c r="N3864" t="s">
        <v>1869</v>
      </c>
      <c r="O3864" t="s">
        <v>7623</v>
      </c>
      <c r="P3864" t="s">
        <v>1907</v>
      </c>
      <c r="Q3864" t="s">
        <v>7623</v>
      </c>
      <c r="R3864" t="s">
        <v>1872</v>
      </c>
      <c r="S3864">
        <v>3</v>
      </c>
      <c r="T3864" s="2">
        <v>0.2</v>
      </c>
      <c r="U3864" s="5">
        <v>-4.84</v>
      </c>
      <c r="V3864" s="5">
        <f>ORDENES[[#This Row],[Ventas sin descuento]]-ORDENES[[#This Row],[costos estimados]]</f>
        <v>1.2149999999999999</v>
      </c>
      <c r="W3864">
        <v>2</v>
      </c>
      <c r="X3864" s="5">
        <v>24.22</v>
      </c>
      <c r="Y3864" s="5">
        <f>ORDENES[[#This Row],[Ventas Originales (con descuento)]]/(1-ORDENES[[#This Row],[Descuento]])</f>
        <v>30.274999999999999</v>
      </c>
      <c r="Z3864" s="5">
        <f>ORDENES[[#This Row],[Ventas Originales (con descuento)]]/ORDENES[[#This Row],[Cantidad]]/(1-ORDENES[[#This Row],[Descuento]])</f>
        <v>15.137499999999999</v>
      </c>
      <c r="AA3864" s="5">
        <f>ORDENES[[#This Row],[Ventas Originales (con descuento)]]/ORDENES[[#This Row],[Cantidad]]</f>
        <v>12.11</v>
      </c>
      <c r="AB3864" s="5">
        <f>ORDENES[[#This Row],[Ventas Originales (con descuento)]]-(ORDENES[[#This Row],[Ganancias]])</f>
        <v>29.06</v>
      </c>
    </row>
    <row r="3865" spans="1:28" x14ac:dyDescent="0.35">
      <c r="A3865" t="s">
        <v>7719</v>
      </c>
      <c r="B3865" t="s">
        <v>586</v>
      </c>
      <c r="C3865" t="s">
        <v>1</v>
      </c>
      <c r="D3865" t="s">
        <v>2462</v>
      </c>
      <c r="E3865" t="s">
        <v>452</v>
      </c>
      <c r="F3865" s="1">
        <v>44297</v>
      </c>
      <c r="G3865" t="s">
        <v>7598</v>
      </c>
      <c r="H3865" t="s">
        <v>5397</v>
      </c>
      <c r="I3865">
        <v>43130</v>
      </c>
      <c r="J3865" t="s">
        <v>1590</v>
      </c>
      <c r="K3865" t="s">
        <v>1887</v>
      </c>
      <c r="L3865" t="s">
        <v>1860</v>
      </c>
      <c r="M3865" s="1">
        <v>44301</v>
      </c>
      <c r="N3865" t="s">
        <v>1869</v>
      </c>
      <c r="O3865" t="s">
        <v>7623</v>
      </c>
      <c r="P3865" t="s">
        <v>1907</v>
      </c>
      <c r="Q3865" t="s">
        <v>7623</v>
      </c>
      <c r="R3865" t="s">
        <v>1872</v>
      </c>
      <c r="S3865">
        <v>3</v>
      </c>
      <c r="T3865" s="2">
        <v>0.2</v>
      </c>
      <c r="U3865" s="5">
        <v>1.47</v>
      </c>
      <c r="V3865" s="5">
        <f>ORDENES[[#This Row],[Ventas sin descuento]]-ORDENES[[#This Row],[costos estimados]]</f>
        <v>5.6624999999999996</v>
      </c>
      <c r="W3865">
        <v>2</v>
      </c>
      <c r="X3865" s="5">
        <v>16.77</v>
      </c>
      <c r="Y3865" s="5">
        <f>ORDENES[[#This Row],[Ventas Originales (con descuento)]]/(1-ORDENES[[#This Row],[Descuento]])</f>
        <v>20.962499999999999</v>
      </c>
      <c r="Z3865" s="5">
        <f>ORDENES[[#This Row],[Ventas Originales (con descuento)]]/ORDENES[[#This Row],[Cantidad]]/(1-ORDENES[[#This Row],[Descuento]])</f>
        <v>10.481249999999999</v>
      </c>
      <c r="AA3865" s="5">
        <f>ORDENES[[#This Row],[Ventas Originales (con descuento)]]/ORDENES[[#This Row],[Cantidad]]</f>
        <v>8.3849999999999998</v>
      </c>
      <c r="AB3865" s="5">
        <f>ORDENES[[#This Row],[Ventas Originales (con descuento)]]-(ORDENES[[#This Row],[Ganancias]])</f>
        <v>15.299999999999999</v>
      </c>
    </row>
    <row r="3866" spans="1:28" x14ac:dyDescent="0.35">
      <c r="A3866" t="s">
        <v>7719</v>
      </c>
      <c r="B3866" t="s">
        <v>39</v>
      </c>
      <c r="C3866" t="s">
        <v>1</v>
      </c>
      <c r="D3866" t="s">
        <v>2760</v>
      </c>
      <c r="E3866" t="s">
        <v>7624</v>
      </c>
      <c r="F3866" s="1">
        <v>43384</v>
      </c>
      <c r="G3866" t="s">
        <v>7598</v>
      </c>
      <c r="H3866" t="s">
        <v>5398</v>
      </c>
      <c r="I3866">
        <v>19120</v>
      </c>
      <c r="J3866" t="s">
        <v>7693</v>
      </c>
      <c r="K3866" t="s">
        <v>1887</v>
      </c>
      <c r="L3866" t="s">
        <v>1860</v>
      </c>
      <c r="M3866" s="1">
        <v>43388</v>
      </c>
      <c r="N3866" t="s">
        <v>1869</v>
      </c>
      <c r="O3866" t="s">
        <v>7623</v>
      </c>
      <c r="P3866" t="s">
        <v>1888</v>
      </c>
      <c r="Q3866" t="s">
        <v>7623</v>
      </c>
      <c r="R3866" t="s">
        <v>1872</v>
      </c>
      <c r="S3866">
        <v>3</v>
      </c>
      <c r="T3866" s="2">
        <v>0.2</v>
      </c>
      <c r="U3866" s="5">
        <v>10.57</v>
      </c>
      <c r="V3866" s="5">
        <f>ORDENES[[#This Row],[Ventas sin descuento]]-ORDENES[[#This Row],[costos estimados]]</f>
        <v>81.044999999999959</v>
      </c>
      <c r="W3866">
        <v>2</v>
      </c>
      <c r="X3866" s="5">
        <v>281.89999999999998</v>
      </c>
      <c r="Y3866" s="5">
        <f>ORDENES[[#This Row],[Ventas Originales (con descuento)]]/(1-ORDENES[[#This Row],[Descuento]])</f>
        <v>352.37499999999994</v>
      </c>
      <c r="Z3866" s="5">
        <f>ORDENES[[#This Row],[Ventas Originales (con descuento)]]/ORDENES[[#This Row],[Cantidad]]/(1-ORDENES[[#This Row],[Descuento]])</f>
        <v>176.18749999999997</v>
      </c>
      <c r="AA3866" s="5">
        <f>ORDENES[[#This Row],[Ventas Originales (con descuento)]]/ORDENES[[#This Row],[Cantidad]]</f>
        <v>140.94999999999999</v>
      </c>
      <c r="AB3866" s="5">
        <f>ORDENES[[#This Row],[Ventas Originales (con descuento)]]-(ORDENES[[#This Row],[Ganancias]])</f>
        <v>271.33</v>
      </c>
    </row>
    <row r="3867" spans="1:28" x14ac:dyDescent="0.35">
      <c r="A3867" t="s">
        <v>7719</v>
      </c>
      <c r="B3867" t="s">
        <v>39</v>
      </c>
      <c r="C3867" t="s">
        <v>1</v>
      </c>
      <c r="D3867" t="s">
        <v>2382</v>
      </c>
      <c r="E3867" t="s">
        <v>11</v>
      </c>
      <c r="F3867" s="1">
        <v>44499</v>
      </c>
      <c r="G3867" t="s">
        <v>7613</v>
      </c>
      <c r="H3867" t="s">
        <v>4256</v>
      </c>
      <c r="I3867">
        <v>19140</v>
      </c>
      <c r="J3867" t="s">
        <v>1804</v>
      </c>
      <c r="K3867" t="s">
        <v>1887</v>
      </c>
      <c r="L3867" t="s">
        <v>1860</v>
      </c>
      <c r="M3867" s="1">
        <v>44503</v>
      </c>
      <c r="N3867" t="s">
        <v>1869</v>
      </c>
      <c r="O3867" t="s">
        <v>7623</v>
      </c>
      <c r="P3867" t="s">
        <v>1888</v>
      </c>
      <c r="Q3867" t="s">
        <v>7623</v>
      </c>
      <c r="R3867" t="s">
        <v>1872</v>
      </c>
      <c r="S3867">
        <v>3</v>
      </c>
      <c r="T3867" s="2">
        <v>0.2</v>
      </c>
      <c r="U3867" s="5">
        <v>-2.5099999999999998</v>
      </c>
      <c r="V3867" s="5">
        <f>ORDENES[[#This Row],[Ventas sin descuento]]-ORDENES[[#This Row],[costos estimados]]</f>
        <v>0.28249999999999886</v>
      </c>
      <c r="W3867">
        <v>2</v>
      </c>
      <c r="X3867" s="5">
        <v>11.17</v>
      </c>
      <c r="Y3867" s="5">
        <f>ORDENES[[#This Row],[Ventas Originales (con descuento)]]/(1-ORDENES[[#This Row],[Descuento]])</f>
        <v>13.962499999999999</v>
      </c>
      <c r="Z3867" s="5">
        <f>ORDENES[[#This Row],[Ventas Originales (con descuento)]]/ORDENES[[#This Row],[Cantidad]]/(1-ORDENES[[#This Row],[Descuento]])</f>
        <v>6.9812499999999993</v>
      </c>
      <c r="AA3867" s="5">
        <f>ORDENES[[#This Row],[Ventas Originales (con descuento)]]/ORDENES[[#This Row],[Cantidad]]</f>
        <v>5.585</v>
      </c>
      <c r="AB3867" s="5">
        <f>ORDENES[[#This Row],[Ventas Originales (con descuento)]]-(ORDENES[[#This Row],[Ganancias]])</f>
        <v>13.68</v>
      </c>
    </row>
    <row r="3868" spans="1:28" x14ac:dyDescent="0.35">
      <c r="A3868" t="s">
        <v>7719</v>
      </c>
      <c r="B3868" t="s">
        <v>140</v>
      </c>
      <c r="C3868" t="s">
        <v>1</v>
      </c>
      <c r="D3868" t="s">
        <v>585</v>
      </c>
      <c r="E3868" t="s">
        <v>199</v>
      </c>
      <c r="F3868" s="1">
        <v>44195</v>
      </c>
      <c r="G3868" t="s">
        <v>7598</v>
      </c>
      <c r="H3868" t="s">
        <v>5391</v>
      </c>
      <c r="I3868">
        <v>43229</v>
      </c>
      <c r="J3868" t="s">
        <v>2362</v>
      </c>
      <c r="K3868" t="s">
        <v>1887</v>
      </c>
      <c r="L3868" t="s">
        <v>1860</v>
      </c>
      <c r="M3868" s="1">
        <v>44200</v>
      </c>
      <c r="N3868" t="s">
        <v>1869</v>
      </c>
      <c r="O3868" t="s">
        <v>7623</v>
      </c>
      <c r="P3868" t="s">
        <v>1907</v>
      </c>
      <c r="Q3868" t="s">
        <v>7623</v>
      </c>
      <c r="R3868" t="s">
        <v>1908</v>
      </c>
      <c r="S3868">
        <v>3</v>
      </c>
      <c r="T3868" s="2">
        <v>0.2</v>
      </c>
      <c r="U3868" s="5">
        <v>1.03</v>
      </c>
      <c r="V3868" s="5">
        <f>ORDENES[[#This Row],[Ventas sin descuento]]-ORDENES[[#This Row],[costos estimados]]</f>
        <v>4.4574999999999978</v>
      </c>
      <c r="W3868">
        <v>2</v>
      </c>
      <c r="X3868" s="5">
        <v>13.71</v>
      </c>
      <c r="Y3868" s="5">
        <f>ORDENES[[#This Row],[Ventas Originales (con descuento)]]/(1-ORDENES[[#This Row],[Descuento]])</f>
        <v>17.137499999999999</v>
      </c>
      <c r="Z3868" s="5">
        <f>ORDENES[[#This Row],[Ventas Originales (con descuento)]]/ORDENES[[#This Row],[Cantidad]]/(1-ORDENES[[#This Row],[Descuento]])</f>
        <v>8.5687499999999996</v>
      </c>
      <c r="AA3868" s="5">
        <f>ORDENES[[#This Row],[Ventas Originales (con descuento)]]/ORDENES[[#This Row],[Cantidad]]</f>
        <v>6.8550000000000004</v>
      </c>
      <c r="AB3868" s="5">
        <f>ORDENES[[#This Row],[Ventas Originales (con descuento)]]-(ORDENES[[#This Row],[Ganancias]])</f>
        <v>12.680000000000001</v>
      </c>
    </row>
    <row r="3869" spans="1:28" x14ac:dyDescent="0.35">
      <c r="A3869" t="s">
        <v>7719</v>
      </c>
      <c r="B3869" t="s">
        <v>39</v>
      </c>
      <c r="C3869" t="s">
        <v>1</v>
      </c>
      <c r="D3869" t="s">
        <v>555</v>
      </c>
      <c r="E3869" t="s">
        <v>199</v>
      </c>
      <c r="F3869" s="1">
        <v>44395</v>
      </c>
      <c r="G3869" t="s">
        <v>7598</v>
      </c>
      <c r="H3869" t="s">
        <v>4286</v>
      </c>
      <c r="I3869">
        <v>19134</v>
      </c>
      <c r="J3869" t="s">
        <v>2561</v>
      </c>
      <c r="K3869" t="s">
        <v>1887</v>
      </c>
      <c r="L3869" t="s">
        <v>1860</v>
      </c>
      <c r="M3869" s="1">
        <v>44400</v>
      </c>
      <c r="N3869" t="s">
        <v>1869</v>
      </c>
      <c r="O3869" t="s">
        <v>7623</v>
      </c>
      <c r="P3869" t="s">
        <v>1888</v>
      </c>
      <c r="Q3869" t="s">
        <v>7623</v>
      </c>
      <c r="R3869" t="s">
        <v>1908</v>
      </c>
      <c r="S3869">
        <v>3</v>
      </c>
      <c r="T3869" s="2">
        <v>0.2</v>
      </c>
      <c r="U3869" s="5">
        <v>1.1499999999999999</v>
      </c>
      <c r="V3869" s="5">
        <f>ORDENES[[#This Row],[Ventas sin descuento]]-ORDENES[[#This Row],[costos estimados]]</f>
        <v>3.4450000000000003</v>
      </c>
      <c r="W3869">
        <v>2</v>
      </c>
      <c r="X3869" s="5">
        <v>9.18</v>
      </c>
      <c r="Y3869" s="5">
        <f>ORDENES[[#This Row],[Ventas Originales (con descuento)]]/(1-ORDENES[[#This Row],[Descuento]])</f>
        <v>11.475</v>
      </c>
      <c r="Z3869" s="5">
        <f>ORDENES[[#This Row],[Ventas Originales (con descuento)]]/ORDENES[[#This Row],[Cantidad]]/(1-ORDENES[[#This Row],[Descuento]])</f>
        <v>5.7374999999999998</v>
      </c>
      <c r="AA3869" s="5">
        <f>ORDENES[[#This Row],[Ventas Originales (con descuento)]]/ORDENES[[#This Row],[Cantidad]]</f>
        <v>4.59</v>
      </c>
      <c r="AB3869" s="5">
        <f>ORDENES[[#This Row],[Ventas Originales (con descuento)]]-(ORDENES[[#This Row],[Ganancias]])</f>
        <v>8.0299999999999994</v>
      </c>
    </row>
    <row r="3870" spans="1:28" x14ac:dyDescent="0.35">
      <c r="A3870" t="s">
        <v>7719</v>
      </c>
      <c r="B3870" t="s">
        <v>39</v>
      </c>
      <c r="C3870" t="s">
        <v>1</v>
      </c>
      <c r="D3870" t="s">
        <v>490</v>
      </c>
      <c r="E3870" t="s">
        <v>16</v>
      </c>
      <c r="F3870" s="1">
        <v>43928</v>
      </c>
      <c r="G3870" t="s">
        <v>7613</v>
      </c>
      <c r="H3870" t="s">
        <v>5399</v>
      </c>
      <c r="I3870">
        <v>19120</v>
      </c>
      <c r="J3870" t="s">
        <v>3010</v>
      </c>
      <c r="K3870" t="s">
        <v>1887</v>
      </c>
      <c r="L3870" t="s">
        <v>1860</v>
      </c>
      <c r="M3870" s="1">
        <v>43933</v>
      </c>
      <c r="N3870" t="s">
        <v>1869</v>
      </c>
      <c r="O3870" t="s">
        <v>7623</v>
      </c>
      <c r="P3870" t="s">
        <v>1888</v>
      </c>
      <c r="Q3870" t="s">
        <v>7623</v>
      </c>
      <c r="R3870" t="s">
        <v>1877</v>
      </c>
      <c r="S3870">
        <v>3</v>
      </c>
      <c r="T3870" s="2">
        <v>0.2</v>
      </c>
      <c r="U3870" s="5">
        <v>2.5099999999999998</v>
      </c>
      <c r="V3870" s="5">
        <f>ORDENES[[#This Row],[Ventas sin descuento]]-ORDENES[[#This Row],[costos estimados]]</f>
        <v>10.892499999999998</v>
      </c>
      <c r="W3870">
        <v>3</v>
      </c>
      <c r="X3870" s="5">
        <v>33.53</v>
      </c>
      <c r="Y3870" s="5">
        <f>ORDENES[[#This Row],[Ventas Originales (con descuento)]]/(1-ORDENES[[#This Row],[Descuento]])</f>
        <v>41.912500000000001</v>
      </c>
      <c r="Z3870" s="5">
        <f>ORDENES[[#This Row],[Ventas Originales (con descuento)]]/ORDENES[[#This Row],[Cantidad]]/(1-ORDENES[[#This Row],[Descuento]])</f>
        <v>13.970833333333333</v>
      </c>
      <c r="AA3870" s="5">
        <f>ORDENES[[#This Row],[Ventas Originales (con descuento)]]/ORDENES[[#This Row],[Cantidad]]</f>
        <v>11.176666666666668</v>
      </c>
      <c r="AB3870" s="5">
        <f>ORDENES[[#This Row],[Ventas Originales (con descuento)]]-(ORDENES[[#This Row],[Ganancias]])</f>
        <v>31.020000000000003</v>
      </c>
    </row>
    <row r="3871" spans="1:28" x14ac:dyDescent="0.35">
      <c r="A3871" t="s">
        <v>7719</v>
      </c>
      <c r="B3871" t="s">
        <v>223</v>
      </c>
      <c r="C3871" t="s">
        <v>1</v>
      </c>
      <c r="D3871" t="s">
        <v>117</v>
      </c>
      <c r="E3871" t="s">
        <v>13</v>
      </c>
      <c r="F3871" s="1">
        <v>43510</v>
      </c>
      <c r="G3871" t="s">
        <v>7598</v>
      </c>
      <c r="H3871" t="s">
        <v>5400</v>
      </c>
      <c r="I3871">
        <v>44312</v>
      </c>
      <c r="J3871" t="s">
        <v>2454</v>
      </c>
      <c r="K3871" t="s">
        <v>1887</v>
      </c>
      <c r="L3871" t="s">
        <v>1860</v>
      </c>
      <c r="M3871" s="1">
        <v>43515</v>
      </c>
      <c r="N3871" t="s">
        <v>1869</v>
      </c>
      <c r="O3871" t="s">
        <v>7623</v>
      </c>
      <c r="P3871" t="s">
        <v>1907</v>
      </c>
      <c r="Q3871" t="s">
        <v>7623</v>
      </c>
      <c r="R3871" t="s">
        <v>1874</v>
      </c>
      <c r="S3871">
        <v>3</v>
      </c>
      <c r="T3871" s="2">
        <v>0.2</v>
      </c>
      <c r="U3871" s="5">
        <v>0.9</v>
      </c>
      <c r="V3871" s="5">
        <f>ORDENES[[#This Row],[Ventas sin descuento]]-ORDENES[[#This Row],[costos estimados]]</f>
        <v>4.4875000000000007</v>
      </c>
      <c r="W3871">
        <v>3</v>
      </c>
      <c r="X3871" s="5">
        <v>14.35</v>
      </c>
      <c r="Y3871" s="5">
        <f>ORDENES[[#This Row],[Ventas Originales (con descuento)]]/(1-ORDENES[[#This Row],[Descuento]])</f>
        <v>17.9375</v>
      </c>
      <c r="Z3871" s="5">
        <f>ORDENES[[#This Row],[Ventas Originales (con descuento)]]/ORDENES[[#This Row],[Cantidad]]/(1-ORDENES[[#This Row],[Descuento]])</f>
        <v>5.9791666666666661</v>
      </c>
      <c r="AA3871" s="5">
        <f>ORDENES[[#This Row],[Ventas Originales (con descuento)]]/ORDENES[[#This Row],[Cantidad]]</f>
        <v>4.7833333333333332</v>
      </c>
      <c r="AB3871" s="5">
        <f>ORDENES[[#This Row],[Ventas Originales (con descuento)]]-(ORDENES[[#This Row],[Ganancias]])</f>
        <v>13.45</v>
      </c>
    </row>
    <row r="3872" spans="1:28" x14ac:dyDescent="0.35">
      <c r="A3872" t="s">
        <v>7719</v>
      </c>
      <c r="B3872" t="s">
        <v>39</v>
      </c>
      <c r="C3872" t="s">
        <v>1</v>
      </c>
      <c r="D3872" t="s">
        <v>436</v>
      </c>
      <c r="E3872" t="s">
        <v>13</v>
      </c>
      <c r="F3872" s="1">
        <v>44079</v>
      </c>
      <c r="G3872" t="s">
        <v>7598</v>
      </c>
      <c r="H3872" t="s">
        <v>4270</v>
      </c>
      <c r="I3872">
        <v>19134</v>
      </c>
      <c r="J3872" t="s">
        <v>2512</v>
      </c>
      <c r="K3872" t="s">
        <v>1887</v>
      </c>
      <c r="L3872" t="s">
        <v>1860</v>
      </c>
      <c r="M3872" s="1">
        <v>44083</v>
      </c>
      <c r="N3872" t="s">
        <v>1869</v>
      </c>
      <c r="O3872" t="s">
        <v>7623</v>
      </c>
      <c r="P3872" t="s">
        <v>1888</v>
      </c>
      <c r="Q3872" t="s">
        <v>7623</v>
      </c>
      <c r="R3872" t="s">
        <v>1874</v>
      </c>
      <c r="S3872">
        <v>3</v>
      </c>
      <c r="T3872" s="2">
        <v>0.2</v>
      </c>
      <c r="U3872" s="5">
        <v>0.59</v>
      </c>
      <c r="V3872" s="5">
        <f>ORDENES[[#This Row],[Ventas sin descuento]]-ORDENES[[#This Row],[costos estimados]]</f>
        <v>2.5575000000000001</v>
      </c>
      <c r="W3872">
        <v>3</v>
      </c>
      <c r="X3872" s="5">
        <v>7.87</v>
      </c>
      <c r="Y3872" s="5">
        <f>ORDENES[[#This Row],[Ventas Originales (con descuento)]]/(1-ORDENES[[#This Row],[Descuento]])</f>
        <v>9.8375000000000004</v>
      </c>
      <c r="Z3872" s="5">
        <f>ORDENES[[#This Row],[Ventas Originales (con descuento)]]/ORDENES[[#This Row],[Cantidad]]/(1-ORDENES[[#This Row],[Descuento]])</f>
        <v>3.2791666666666668</v>
      </c>
      <c r="AA3872" s="5">
        <f>ORDENES[[#This Row],[Ventas Originales (con descuento)]]/ORDENES[[#This Row],[Cantidad]]</f>
        <v>2.6233333333333335</v>
      </c>
      <c r="AB3872" s="5">
        <f>ORDENES[[#This Row],[Ventas Originales (con descuento)]]-(ORDENES[[#This Row],[Ganancias]])</f>
        <v>7.28</v>
      </c>
    </row>
    <row r="3873" spans="1:28" x14ac:dyDescent="0.35">
      <c r="A3873" t="s">
        <v>7719</v>
      </c>
      <c r="B3873" t="s">
        <v>39</v>
      </c>
      <c r="C3873" t="s">
        <v>1</v>
      </c>
      <c r="D3873" t="s">
        <v>2888</v>
      </c>
      <c r="E3873" t="s">
        <v>13</v>
      </c>
      <c r="F3873" s="1">
        <v>44096</v>
      </c>
      <c r="G3873" t="s">
        <v>7613</v>
      </c>
      <c r="H3873" t="s">
        <v>5401</v>
      </c>
      <c r="I3873">
        <v>19140</v>
      </c>
      <c r="J3873" t="s">
        <v>2469</v>
      </c>
      <c r="K3873" t="s">
        <v>1887</v>
      </c>
      <c r="L3873" t="s">
        <v>1860</v>
      </c>
      <c r="M3873" s="1">
        <v>44102</v>
      </c>
      <c r="N3873" t="s">
        <v>1869</v>
      </c>
      <c r="O3873" t="s">
        <v>7623</v>
      </c>
      <c r="P3873" t="s">
        <v>1888</v>
      </c>
      <c r="Q3873" t="s">
        <v>7623</v>
      </c>
      <c r="R3873" t="s">
        <v>1874</v>
      </c>
      <c r="S3873">
        <v>4</v>
      </c>
      <c r="T3873" s="2">
        <v>0.2</v>
      </c>
      <c r="U3873" s="5">
        <v>0.89</v>
      </c>
      <c r="V3873" s="5">
        <f>ORDENES[[#This Row],[Ventas sin descuento]]-ORDENES[[#This Row],[costos estimados]]</f>
        <v>2.8574999999999999</v>
      </c>
      <c r="W3873">
        <v>3</v>
      </c>
      <c r="X3873" s="5">
        <v>7.87</v>
      </c>
      <c r="Y3873" s="5">
        <f>ORDENES[[#This Row],[Ventas Originales (con descuento)]]/(1-ORDENES[[#This Row],[Descuento]])</f>
        <v>9.8375000000000004</v>
      </c>
      <c r="Z3873" s="5">
        <f>ORDENES[[#This Row],[Ventas Originales (con descuento)]]/ORDENES[[#This Row],[Cantidad]]/(1-ORDENES[[#This Row],[Descuento]])</f>
        <v>3.2791666666666668</v>
      </c>
      <c r="AA3873" s="5">
        <f>ORDENES[[#This Row],[Ventas Originales (con descuento)]]/ORDENES[[#This Row],[Cantidad]]</f>
        <v>2.6233333333333335</v>
      </c>
      <c r="AB3873" s="5">
        <f>ORDENES[[#This Row],[Ventas Originales (con descuento)]]-(ORDENES[[#This Row],[Ganancias]])</f>
        <v>6.98</v>
      </c>
    </row>
    <row r="3874" spans="1:28" x14ac:dyDescent="0.35">
      <c r="A3874" t="s">
        <v>7719</v>
      </c>
      <c r="B3874" t="s">
        <v>39</v>
      </c>
      <c r="C3874" t="s">
        <v>1</v>
      </c>
      <c r="D3874" t="s">
        <v>1928</v>
      </c>
      <c r="E3874" t="s">
        <v>47</v>
      </c>
      <c r="F3874" s="1">
        <v>43105</v>
      </c>
      <c r="G3874" t="s">
        <v>7598</v>
      </c>
      <c r="H3874" t="s">
        <v>5402</v>
      </c>
      <c r="I3874">
        <v>19143</v>
      </c>
      <c r="J3874" t="s">
        <v>7688</v>
      </c>
      <c r="K3874" t="s">
        <v>1887</v>
      </c>
      <c r="L3874" t="s">
        <v>1860</v>
      </c>
      <c r="M3874" s="1">
        <v>43112</v>
      </c>
      <c r="N3874" t="s">
        <v>1869</v>
      </c>
      <c r="O3874" t="s">
        <v>7623</v>
      </c>
      <c r="P3874" t="s">
        <v>1888</v>
      </c>
      <c r="Q3874" t="s">
        <v>7623</v>
      </c>
      <c r="R3874" t="s">
        <v>1874</v>
      </c>
      <c r="S3874">
        <v>5</v>
      </c>
      <c r="T3874" s="2">
        <v>0.2</v>
      </c>
      <c r="U3874" s="5">
        <v>4.88</v>
      </c>
      <c r="V3874" s="5">
        <f>ORDENES[[#This Row],[Ventas sin descuento]]-ORDENES[[#This Row],[costos estimados]]</f>
        <v>9.764999999999997</v>
      </c>
      <c r="W3874">
        <v>3</v>
      </c>
      <c r="X3874" s="5">
        <v>19.54</v>
      </c>
      <c r="Y3874" s="5">
        <f>ORDENES[[#This Row],[Ventas Originales (con descuento)]]/(1-ORDENES[[#This Row],[Descuento]])</f>
        <v>24.424999999999997</v>
      </c>
      <c r="Z3874" s="5">
        <f>ORDENES[[#This Row],[Ventas Originales (con descuento)]]/ORDENES[[#This Row],[Cantidad]]/(1-ORDENES[[#This Row],[Descuento]])</f>
        <v>8.1416666666666657</v>
      </c>
      <c r="AA3874" s="5">
        <f>ORDENES[[#This Row],[Ventas Originales (con descuento)]]/ORDENES[[#This Row],[Cantidad]]</f>
        <v>6.5133333333333328</v>
      </c>
      <c r="AB3874" s="5">
        <f>ORDENES[[#This Row],[Ventas Originales (con descuento)]]-(ORDENES[[#This Row],[Ganancias]])</f>
        <v>14.66</v>
      </c>
    </row>
    <row r="3875" spans="1:28" x14ac:dyDescent="0.35">
      <c r="A3875" t="s">
        <v>7719</v>
      </c>
      <c r="B3875" t="s">
        <v>396</v>
      </c>
      <c r="C3875" t="s">
        <v>1</v>
      </c>
      <c r="D3875" t="s">
        <v>459</v>
      </c>
      <c r="E3875" t="s">
        <v>146</v>
      </c>
      <c r="F3875" s="1">
        <v>44169</v>
      </c>
      <c r="G3875" t="s">
        <v>7613</v>
      </c>
      <c r="H3875" t="s">
        <v>5403</v>
      </c>
      <c r="I3875">
        <v>13021</v>
      </c>
      <c r="J3875" t="s">
        <v>1734</v>
      </c>
      <c r="K3875" t="s">
        <v>1887</v>
      </c>
      <c r="L3875" t="s">
        <v>1860</v>
      </c>
      <c r="M3875" s="1">
        <v>44173</v>
      </c>
      <c r="N3875" t="s">
        <v>1869</v>
      </c>
      <c r="O3875" t="s">
        <v>7623</v>
      </c>
      <c r="P3875" t="s">
        <v>1897</v>
      </c>
      <c r="Q3875" t="s">
        <v>7623</v>
      </c>
      <c r="R3875" t="s">
        <v>1876</v>
      </c>
      <c r="S3875">
        <v>3</v>
      </c>
      <c r="T3875" s="2">
        <v>0.2</v>
      </c>
      <c r="U3875" s="5">
        <v>5.82</v>
      </c>
      <c r="V3875" s="5">
        <f>ORDENES[[#This Row],[Ventas sin descuento]]-ORDENES[[#This Row],[costos estimados]]</f>
        <v>9.7024999999999988</v>
      </c>
      <c r="W3875">
        <v>3</v>
      </c>
      <c r="X3875" s="5">
        <v>15.53</v>
      </c>
      <c r="Y3875" s="5">
        <f>ORDENES[[#This Row],[Ventas Originales (con descuento)]]/(1-ORDENES[[#This Row],[Descuento]])</f>
        <v>19.412499999999998</v>
      </c>
      <c r="Z3875" s="5">
        <f>ORDENES[[#This Row],[Ventas Originales (con descuento)]]/ORDENES[[#This Row],[Cantidad]]/(1-ORDENES[[#This Row],[Descuento]])</f>
        <v>6.4708333333333332</v>
      </c>
      <c r="AA3875" s="5">
        <f>ORDENES[[#This Row],[Ventas Originales (con descuento)]]/ORDENES[[#This Row],[Cantidad]]</f>
        <v>5.1766666666666667</v>
      </c>
      <c r="AB3875" s="5">
        <f>ORDENES[[#This Row],[Ventas Originales (con descuento)]]-(ORDENES[[#This Row],[Ganancias]])</f>
        <v>9.7099999999999991</v>
      </c>
    </row>
    <row r="3876" spans="1:28" x14ac:dyDescent="0.35">
      <c r="A3876" t="s">
        <v>7719</v>
      </c>
      <c r="B3876" t="s">
        <v>2429</v>
      </c>
      <c r="C3876" t="s">
        <v>1</v>
      </c>
      <c r="D3876" t="s">
        <v>462</v>
      </c>
      <c r="E3876" t="s">
        <v>146</v>
      </c>
      <c r="F3876" s="1">
        <v>43421</v>
      </c>
      <c r="G3876" t="s">
        <v>7598</v>
      </c>
      <c r="H3876" t="s">
        <v>4271</v>
      </c>
      <c r="I3876">
        <v>14215</v>
      </c>
      <c r="J3876" t="s">
        <v>2564</v>
      </c>
      <c r="K3876" t="s">
        <v>1887</v>
      </c>
      <c r="L3876" t="s">
        <v>1860</v>
      </c>
      <c r="M3876" s="1">
        <v>43426</v>
      </c>
      <c r="N3876" t="s">
        <v>1869</v>
      </c>
      <c r="O3876" t="s">
        <v>7623</v>
      </c>
      <c r="P3876" t="s">
        <v>1897</v>
      </c>
      <c r="Q3876" t="s">
        <v>7623</v>
      </c>
      <c r="R3876" t="s">
        <v>1876</v>
      </c>
      <c r="S3876">
        <v>3</v>
      </c>
      <c r="T3876" s="2">
        <v>0.2</v>
      </c>
      <c r="U3876" s="5">
        <v>726.56</v>
      </c>
      <c r="V3876" s="5">
        <f>ORDENES[[#This Row],[Ventas sin descuento]]-ORDENES[[#This Row],[costos estimados]]</f>
        <v>1264.7549999999997</v>
      </c>
      <c r="W3876">
        <v>3</v>
      </c>
      <c r="X3876" s="5">
        <v>2152.7800000000002</v>
      </c>
      <c r="Y3876" s="5">
        <f>ORDENES[[#This Row],[Ventas Originales (con descuento)]]/(1-ORDENES[[#This Row],[Descuento]])</f>
        <v>2690.9749999999999</v>
      </c>
      <c r="Z3876" s="5">
        <f>ORDENES[[#This Row],[Ventas Originales (con descuento)]]/ORDENES[[#This Row],[Cantidad]]/(1-ORDENES[[#This Row],[Descuento]])</f>
        <v>896.99166666666667</v>
      </c>
      <c r="AA3876" s="5">
        <f>ORDENES[[#This Row],[Ventas Originales (con descuento)]]/ORDENES[[#This Row],[Cantidad]]</f>
        <v>717.59333333333336</v>
      </c>
      <c r="AB3876" s="5">
        <f>ORDENES[[#This Row],[Ventas Originales (con descuento)]]-(ORDENES[[#This Row],[Ganancias]])</f>
        <v>1426.2200000000003</v>
      </c>
    </row>
    <row r="3877" spans="1:28" x14ac:dyDescent="0.35">
      <c r="A3877" t="s">
        <v>7719</v>
      </c>
      <c r="B3877" t="s">
        <v>2375</v>
      </c>
      <c r="C3877" t="s">
        <v>1</v>
      </c>
      <c r="D3877" t="s">
        <v>489</v>
      </c>
      <c r="E3877" t="s">
        <v>119</v>
      </c>
      <c r="F3877" s="1">
        <v>43267</v>
      </c>
      <c r="G3877" t="s">
        <v>7613</v>
      </c>
      <c r="H3877" t="s">
        <v>5330</v>
      </c>
      <c r="I3877">
        <v>11550</v>
      </c>
      <c r="J3877" t="s">
        <v>1247</v>
      </c>
      <c r="K3877" t="s">
        <v>1887</v>
      </c>
      <c r="L3877" t="s">
        <v>1860</v>
      </c>
      <c r="M3877" s="1">
        <v>43272</v>
      </c>
      <c r="N3877" t="s">
        <v>1869</v>
      </c>
      <c r="O3877" t="s">
        <v>7623</v>
      </c>
      <c r="P3877" t="s">
        <v>1897</v>
      </c>
      <c r="Q3877" t="s">
        <v>7623</v>
      </c>
      <c r="R3877" t="s">
        <v>1876</v>
      </c>
      <c r="S3877">
        <v>3</v>
      </c>
      <c r="T3877" s="2">
        <v>0.2</v>
      </c>
      <c r="U3877" s="5">
        <v>14.34</v>
      </c>
      <c r="V3877" s="5">
        <f>ORDENES[[#This Row],[Ventas sin descuento]]-ORDENES[[#This Row],[costos estimados]]</f>
        <v>24.227499999999996</v>
      </c>
      <c r="W3877">
        <v>3</v>
      </c>
      <c r="X3877" s="5">
        <v>39.549999999999997</v>
      </c>
      <c r="Y3877" s="5">
        <f>ORDENES[[#This Row],[Ventas Originales (con descuento)]]/(1-ORDENES[[#This Row],[Descuento]])</f>
        <v>49.437499999999993</v>
      </c>
      <c r="Z3877" s="5">
        <f>ORDENES[[#This Row],[Ventas Originales (con descuento)]]/ORDENES[[#This Row],[Cantidad]]/(1-ORDENES[[#This Row],[Descuento]])</f>
        <v>16.479166666666664</v>
      </c>
      <c r="AA3877" s="5">
        <f>ORDENES[[#This Row],[Ventas Originales (con descuento)]]/ORDENES[[#This Row],[Cantidad]]</f>
        <v>13.183333333333332</v>
      </c>
      <c r="AB3877" s="5">
        <f>ORDENES[[#This Row],[Ventas Originales (con descuento)]]-(ORDENES[[#This Row],[Ganancias]])</f>
        <v>25.209999999999997</v>
      </c>
    </row>
    <row r="3878" spans="1:28" x14ac:dyDescent="0.35">
      <c r="A3878" t="s">
        <v>7719</v>
      </c>
      <c r="B3878" t="s">
        <v>80</v>
      </c>
      <c r="C3878" t="s">
        <v>1</v>
      </c>
      <c r="D3878" t="s">
        <v>504</v>
      </c>
      <c r="E3878" t="s">
        <v>146</v>
      </c>
      <c r="F3878" s="1">
        <v>44547</v>
      </c>
      <c r="G3878" t="s">
        <v>7613</v>
      </c>
      <c r="H3878" t="s">
        <v>4193</v>
      </c>
      <c r="I3878">
        <v>10009</v>
      </c>
      <c r="J3878" t="s">
        <v>2053</v>
      </c>
      <c r="K3878" t="s">
        <v>1887</v>
      </c>
      <c r="L3878" t="s">
        <v>1860</v>
      </c>
      <c r="M3878" s="1">
        <v>44553</v>
      </c>
      <c r="N3878" t="s">
        <v>1869</v>
      </c>
      <c r="O3878" t="s">
        <v>7623</v>
      </c>
      <c r="P3878" t="s">
        <v>1897</v>
      </c>
      <c r="Q3878" t="s">
        <v>7623</v>
      </c>
      <c r="R3878" t="s">
        <v>1876</v>
      </c>
      <c r="S3878">
        <v>4</v>
      </c>
      <c r="T3878" s="2">
        <v>0.2</v>
      </c>
      <c r="U3878" s="5">
        <v>8.3800000000000008</v>
      </c>
      <c r="V3878" s="5">
        <f>ORDENES[[#This Row],[Ventas sin descuento]]-ORDENES[[#This Row],[costos estimados]]</f>
        <v>14.585000000000001</v>
      </c>
      <c r="W3878">
        <v>3</v>
      </c>
      <c r="X3878" s="5">
        <v>24.82</v>
      </c>
      <c r="Y3878" s="5">
        <f>ORDENES[[#This Row],[Ventas Originales (con descuento)]]/(1-ORDENES[[#This Row],[Descuento]])</f>
        <v>31.024999999999999</v>
      </c>
      <c r="Z3878" s="5">
        <f>ORDENES[[#This Row],[Ventas Originales (con descuento)]]/ORDENES[[#This Row],[Cantidad]]/(1-ORDENES[[#This Row],[Descuento]])</f>
        <v>10.341666666666667</v>
      </c>
      <c r="AA3878" s="5">
        <f>ORDENES[[#This Row],[Ventas Originales (con descuento)]]/ORDENES[[#This Row],[Cantidad]]</f>
        <v>8.2733333333333334</v>
      </c>
      <c r="AB3878" s="5">
        <f>ORDENES[[#This Row],[Ventas Originales (con descuento)]]-(ORDENES[[#This Row],[Ganancias]])</f>
        <v>16.439999999999998</v>
      </c>
    </row>
    <row r="3879" spans="1:28" x14ac:dyDescent="0.35">
      <c r="A3879" t="s">
        <v>7719</v>
      </c>
      <c r="B3879" t="s">
        <v>80</v>
      </c>
      <c r="C3879" t="s">
        <v>1</v>
      </c>
      <c r="D3879" t="s">
        <v>606</v>
      </c>
      <c r="E3879" t="s">
        <v>146</v>
      </c>
      <c r="F3879" s="1">
        <v>43876</v>
      </c>
      <c r="G3879" t="s">
        <v>7613</v>
      </c>
      <c r="H3879" t="s">
        <v>5334</v>
      </c>
      <c r="I3879">
        <v>10009</v>
      </c>
      <c r="J3879" t="s">
        <v>2292</v>
      </c>
      <c r="K3879" t="s">
        <v>1887</v>
      </c>
      <c r="L3879" t="s">
        <v>1860</v>
      </c>
      <c r="M3879" s="1">
        <v>43883</v>
      </c>
      <c r="N3879" t="s">
        <v>1869</v>
      </c>
      <c r="O3879" t="s">
        <v>7623</v>
      </c>
      <c r="P3879" t="s">
        <v>1897</v>
      </c>
      <c r="Q3879" t="s">
        <v>7623</v>
      </c>
      <c r="R3879" t="s">
        <v>1876</v>
      </c>
      <c r="S3879">
        <v>5</v>
      </c>
      <c r="T3879" s="2">
        <v>0.2</v>
      </c>
      <c r="U3879" s="5">
        <v>124.49</v>
      </c>
      <c r="V3879" s="5">
        <f>ORDENES[[#This Row],[Ventas sin descuento]]-ORDENES[[#This Row],[costos estimados]]</f>
        <v>224.07749999999999</v>
      </c>
      <c r="W3879">
        <v>3</v>
      </c>
      <c r="X3879" s="5">
        <v>398.35</v>
      </c>
      <c r="Y3879" s="5">
        <f>ORDENES[[#This Row],[Ventas Originales (con descuento)]]/(1-ORDENES[[#This Row],[Descuento]])</f>
        <v>497.9375</v>
      </c>
      <c r="Z3879" s="5">
        <f>ORDENES[[#This Row],[Ventas Originales (con descuento)]]/ORDENES[[#This Row],[Cantidad]]/(1-ORDENES[[#This Row],[Descuento]])</f>
        <v>165.97916666666666</v>
      </c>
      <c r="AA3879" s="5">
        <f>ORDENES[[#This Row],[Ventas Originales (con descuento)]]/ORDENES[[#This Row],[Cantidad]]</f>
        <v>132.78333333333333</v>
      </c>
      <c r="AB3879" s="5">
        <f>ORDENES[[#This Row],[Ventas Originales (con descuento)]]-(ORDENES[[#This Row],[Ganancias]])</f>
        <v>273.86</v>
      </c>
    </row>
    <row r="3880" spans="1:28" x14ac:dyDescent="0.35">
      <c r="A3880" t="s">
        <v>7719</v>
      </c>
      <c r="B3880" t="s">
        <v>80</v>
      </c>
      <c r="C3880" t="s">
        <v>1</v>
      </c>
      <c r="D3880" t="s">
        <v>3288</v>
      </c>
      <c r="E3880" t="s">
        <v>47</v>
      </c>
      <c r="F3880" s="1">
        <v>43982</v>
      </c>
      <c r="G3880" t="s">
        <v>7613</v>
      </c>
      <c r="H3880" t="s">
        <v>5404</v>
      </c>
      <c r="I3880">
        <v>10011</v>
      </c>
      <c r="J3880" t="s">
        <v>1253</v>
      </c>
      <c r="K3880" t="s">
        <v>1887</v>
      </c>
      <c r="L3880" t="s">
        <v>1860</v>
      </c>
      <c r="M3880" s="1">
        <v>43988</v>
      </c>
      <c r="N3880" t="s">
        <v>1869</v>
      </c>
      <c r="O3880" t="s">
        <v>7623</v>
      </c>
      <c r="P3880" t="s">
        <v>1897</v>
      </c>
      <c r="Q3880" t="s">
        <v>7623</v>
      </c>
      <c r="R3880" t="s">
        <v>1876</v>
      </c>
      <c r="S3880">
        <v>4</v>
      </c>
      <c r="T3880" s="2">
        <v>0.2</v>
      </c>
      <c r="U3880" s="5">
        <v>2.3199999999999998</v>
      </c>
      <c r="V3880" s="5">
        <f>ORDENES[[#This Row],[Ventas sin descuento]]-ORDENES[[#This Row],[costos estimados]]</f>
        <v>4.1074999999999999</v>
      </c>
      <c r="W3880">
        <v>3</v>
      </c>
      <c r="X3880" s="5">
        <v>7.15</v>
      </c>
      <c r="Y3880" s="5">
        <f>ORDENES[[#This Row],[Ventas Originales (con descuento)]]/(1-ORDENES[[#This Row],[Descuento]])</f>
        <v>8.9375</v>
      </c>
      <c r="Z3880" s="5">
        <f>ORDENES[[#This Row],[Ventas Originales (con descuento)]]/ORDENES[[#This Row],[Cantidad]]/(1-ORDENES[[#This Row],[Descuento]])</f>
        <v>2.9791666666666665</v>
      </c>
      <c r="AA3880" s="5">
        <f>ORDENES[[#This Row],[Ventas Originales (con descuento)]]/ORDENES[[#This Row],[Cantidad]]</f>
        <v>2.3833333333333333</v>
      </c>
      <c r="AB3880" s="5">
        <f>ORDENES[[#This Row],[Ventas Originales (con descuento)]]-(ORDENES[[#This Row],[Ganancias]])</f>
        <v>4.83</v>
      </c>
    </row>
    <row r="3881" spans="1:28" x14ac:dyDescent="0.35">
      <c r="A3881" t="s">
        <v>7719</v>
      </c>
      <c r="B3881" t="s">
        <v>80</v>
      </c>
      <c r="C3881" t="s">
        <v>1</v>
      </c>
      <c r="D3881" t="s">
        <v>2839</v>
      </c>
      <c r="E3881" t="s">
        <v>18</v>
      </c>
      <c r="F3881" s="1">
        <v>43845</v>
      </c>
      <c r="G3881" t="s">
        <v>7613</v>
      </c>
      <c r="H3881" t="s">
        <v>5333</v>
      </c>
      <c r="I3881">
        <v>10011</v>
      </c>
      <c r="J3881" t="s">
        <v>1472</v>
      </c>
      <c r="K3881" t="s">
        <v>1887</v>
      </c>
      <c r="L3881" t="s">
        <v>1860</v>
      </c>
      <c r="M3881" s="1">
        <v>43851</v>
      </c>
      <c r="N3881" t="s">
        <v>1869</v>
      </c>
      <c r="O3881" t="s">
        <v>7623</v>
      </c>
      <c r="P3881" t="s">
        <v>1897</v>
      </c>
      <c r="Q3881" t="s">
        <v>7623</v>
      </c>
      <c r="R3881" t="s">
        <v>1876</v>
      </c>
      <c r="S3881">
        <v>4</v>
      </c>
      <c r="T3881" s="2">
        <v>0.2</v>
      </c>
      <c r="U3881" s="5">
        <v>17.34</v>
      </c>
      <c r="V3881" s="5">
        <f>ORDENES[[#This Row],[Ventas sin descuento]]-ORDENES[[#This Row],[costos estimados]]</f>
        <v>29.724999999999994</v>
      </c>
      <c r="W3881">
        <v>3</v>
      </c>
      <c r="X3881" s="5">
        <v>49.54</v>
      </c>
      <c r="Y3881" s="5">
        <f>ORDENES[[#This Row],[Ventas Originales (con descuento)]]/(1-ORDENES[[#This Row],[Descuento]])</f>
        <v>61.924999999999997</v>
      </c>
      <c r="Z3881" s="5">
        <f>ORDENES[[#This Row],[Ventas Originales (con descuento)]]/ORDENES[[#This Row],[Cantidad]]/(1-ORDENES[[#This Row],[Descuento]])</f>
        <v>20.641666666666662</v>
      </c>
      <c r="AA3881" s="5">
        <f>ORDENES[[#This Row],[Ventas Originales (con descuento)]]/ORDENES[[#This Row],[Cantidad]]</f>
        <v>16.513333333333332</v>
      </c>
      <c r="AB3881" s="5">
        <f>ORDENES[[#This Row],[Ventas Originales (con descuento)]]-(ORDENES[[#This Row],[Ganancias]])</f>
        <v>32.200000000000003</v>
      </c>
    </row>
    <row r="3882" spans="1:28" x14ac:dyDescent="0.35">
      <c r="A3882" t="s">
        <v>7719</v>
      </c>
      <c r="B3882" t="s">
        <v>80</v>
      </c>
      <c r="C3882" t="s">
        <v>1</v>
      </c>
      <c r="D3882" t="s">
        <v>2930</v>
      </c>
      <c r="E3882" t="s">
        <v>38</v>
      </c>
      <c r="F3882" s="1">
        <v>44554</v>
      </c>
      <c r="G3882" t="s">
        <v>7598</v>
      </c>
      <c r="H3882" t="s">
        <v>5405</v>
      </c>
      <c r="I3882">
        <v>10024</v>
      </c>
      <c r="J3882" t="s">
        <v>1937</v>
      </c>
      <c r="K3882" t="s">
        <v>1887</v>
      </c>
      <c r="L3882" t="s">
        <v>1860</v>
      </c>
      <c r="M3882" s="1">
        <v>44559</v>
      </c>
      <c r="N3882" t="s">
        <v>1869</v>
      </c>
      <c r="O3882" t="s">
        <v>7623</v>
      </c>
      <c r="P3882" t="s">
        <v>1897</v>
      </c>
      <c r="Q3882" t="s">
        <v>7623</v>
      </c>
      <c r="R3882" t="s">
        <v>1876</v>
      </c>
      <c r="S3882">
        <v>3</v>
      </c>
      <c r="T3882" s="2">
        <v>0.2</v>
      </c>
      <c r="U3882" s="5">
        <v>5.59</v>
      </c>
      <c r="V3882" s="5">
        <f>ORDENES[[#This Row],[Ventas sin descuento]]-ORDENES[[#This Row],[costos estimados]]</f>
        <v>10.059999999999999</v>
      </c>
      <c r="W3882">
        <v>3</v>
      </c>
      <c r="X3882" s="5">
        <v>17.88</v>
      </c>
      <c r="Y3882" s="5">
        <f>ORDENES[[#This Row],[Ventas Originales (con descuento)]]/(1-ORDENES[[#This Row],[Descuento]])</f>
        <v>22.349999999999998</v>
      </c>
      <c r="Z3882" s="5">
        <f>ORDENES[[#This Row],[Ventas Originales (con descuento)]]/ORDENES[[#This Row],[Cantidad]]/(1-ORDENES[[#This Row],[Descuento]])</f>
        <v>7.4499999999999993</v>
      </c>
      <c r="AA3882" s="5">
        <f>ORDENES[[#This Row],[Ventas Originales (con descuento)]]/ORDENES[[#This Row],[Cantidad]]</f>
        <v>5.96</v>
      </c>
      <c r="AB3882" s="5">
        <f>ORDENES[[#This Row],[Ventas Originales (con descuento)]]-(ORDENES[[#This Row],[Ganancias]])</f>
        <v>12.29</v>
      </c>
    </row>
    <row r="3883" spans="1:28" x14ac:dyDescent="0.35">
      <c r="A3883" t="s">
        <v>7719</v>
      </c>
      <c r="B3883" t="s">
        <v>80</v>
      </c>
      <c r="C3883" t="s">
        <v>1</v>
      </c>
      <c r="D3883" t="s">
        <v>2555</v>
      </c>
      <c r="E3883" t="s">
        <v>47</v>
      </c>
      <c r="F3883" s="1">
        <v>44300</v>
      </c>
      <c r="G3883" t="s">
        <v>7613</v>
      </c>
      <c r="H3883" t="s">
        <v>4259</v>
      </c>
      <c r="I3883">
        <v>10024</v>
      </c>
      <c r="J3883" t="s">
        <v>1441</v>
      </c>
      <c r="K3883" t="s">
        <v>1887</v>
      </c>
      <c r="L3883" t="s">
        <v>1860</v>
      </c>
      <c r="M3883" s="1">
        <v>44305</v>
      </c>
      <c r="N3883" t="s">
        <v>1869</v>
      </c>
      <c r="O3883" t="s">
        <v>7623</v>
      </c>
      <c r="P3883" t="s">
        <v>1897</v>
      </c>
      <c r="Q3883" t="s">
        <v>7623</v>
      </c>
      <c r="R3883" t="s">
        <v>1876</v>
      </c>
      <c r="S3883">
        <v>3</v>
      </c>
      <c r="T3883" s="2">
        <v>0.2</v>
      </c>
      <c r="U3883" s="5">
        <v>3.5</v>
      </c>
      <c r="V3883" s="5">
        <f>ORDENES[[#This Row],[Ventas sin descuento]]-ORDENES[[#This Row],[costos estimados]]</f>
        <v>6.1949999999999985</v>
      </c>
      <c r="W3883">
        <v>3</v>
      </c>
      <c r="X3883" s="5">
        <v>10.78</v>
      </c>
      <c r="Y3883" s="5">
        <f>ORDENES[[#This Row],[Ventas Originales (con descuento)]]/(1-ORDENES[[#This Row],[Descuento]])</f>
        <v>13.474999999999998</v>
      </c>
      <c r="Z3883" s="5">
        <f>ORDENES[[#This Row],[Ventas Originales (con descuento)]]/ORDENES[[#This Row],[Cantidad]]/(1-ORDENES[[#This Row],[Descuento]])</f>
        <v>4.4916666666666663</v>
      </c>
      <c r="AA3883" s="5">
        <f>ORDENES[[#This Row],[Ventas Originales (con descuento)]]/ORDENES[[#This Row],[Cantidad]]</f>
        <v>3.5933333333333333</v>
      </c>
      <c r="AB3883" s="5">
        <f>ORDENES[[#This Row],[Ventas Originales (con descuento)]]-(ORDENES[[#This Row],[Ganancias]])</f>
        <v>7.2799999999999994</v>
      </c>
    </row>
    <row r="3884" spans="1:28" x14ac:dyDescent="0.35">
      <c r="A3884" t="s">
        <v>7719</v>
      </c>
      <c r="B3884" t="s">
        <v>80</v>
      </c>
      <c r="C3884" t="s">
        <v>1</v>
      </c>
      <c r="D3884" t="s">
        <v>2254</v>
      </c>
      <c r="E3884" t="s">
        <v>221</v>
      </c>
      <c r="F3884" s="1">
        <v>44478</v>
      </c>
      <c r="G3884" t="s">
        <v>7613</v>
      </c>
      <c r="H3884" t="s">
        <v>4260</v>
      </c>
      <c r="I3884">
        <v>10024</v>
      </c>
      <c r="J3884" t="s">
        <v>2009</v>
      </c>
      <c r="K3884" t="s">
        <v>1887</v>
      </c>
      <c r="L3884" t="s">
        <v>1860</v>
      </c>
      <c r="M3884" s="1">
        <v>44483</v>
      </c>
      <c r="N3884" t="s">
        <v>1869</v>
      </c>
      <c r="O3884" t="s">
        <v>7623</v>
      </c>
      <c r="P3884" t="s">
        <v>1897</v>
      </c>
      <c r="Q3884" t="s">
        <v>7623</v>
      </c>
      <c r="R3884" t="s">
        <v>1876</v>
      </c>
      <c r="S3884">
        <v>3</v>
      </c>
      <c r="T3884" s="2">
        <v>0.2</v>
      </c>
      <c r="U3884" s="5">
        <v>4.33</v>
      </c>
      <c r="V3884" s="5">
        <f>ORDENES[[#This Row],[Ventas sin descuento]]-ORDENES[[#This Row],[costos estimados]]</f>
        <v>7.5349999999999984</v>
      </c>
      <c r="W3884">
        <v>3</v>
      </c>
      <c r="X3884" s="5">
        <v>12.82</v>
      </c>
      <c r="Y3884" s="5">
        <f>ORDENES[[#This Row],[Ventas Originales (con descuento)]]/(1-ORDENES[[#This Row],[Descuento]])</f>
        <v>16.024999999999999</v>
      </c>
      <c r="Z3884" s="5">
        <f>ORDENES[[#This Row],[Ventas Originales (con descuento)]]/ORDENES[[#This Row],[Cantidad]]/(1-ORDENES[[#This Row],[Descuento]])</f>
        <v>5.3416666666666668</v>
      </c>
      <c r="AA3884" s="5">
        <f>ORDENES[[#This Row],[Ventas Originales (con descuento)]]/ORDENES[[#This Row],[Cantidad]]</f>
        <v>4.2733333333333334</v>
      </c>
      <c r="AB3884" s="5">
        <f>ORDENES[[#This Row],[Ventas Originales (con descuento)]]-(ORDENES[[#This Row],[Ganancias]])</f>
        <v>8.49</v>
      </c>
    </row>
    <row r="3885" spans="1:28" x14ac:dyDescent="0.35">
      <c r="A3885" t="s">
        <v>7719</v>
      </c>
      <c r="B3885" t="s">
        <v>80</v>
      </c>
      <c r="C3885" t="s">
        <v>1</v>
      </c>
      <c r="D3885" t="s">
        <v>2874</v>
      </c>
      <c r="E3885" t="s">
        <v>119</v>
      </c>
      <c r="F3885" s="1">
        <v>44167</v>
      </c>
      <c r="G3885" t="s">
        <v>7613</v>
      </c>
      <c r="H3885" t="s">
        <v>5258</v>
      </c>
      <c r="I3885">
        <v>10024</v>
      </c>
      <c r="J3885" t="s">
        <v>3460</v>
      </c>
      <c r="K3885" t="s">
        <v>1887</v>
      </c>
      <c r="L3885" t="s">
        <v>1860</v>
      </c>
      <c r="M3885" s="1">
        <v>44172</v>
      </c>
      <c r="N3885" t="s">
        <v>1869</v>
      </c>
      <c r="O3885" t="s">
        <v>7623</v>
      </c>
      <c r="P3885" t="s">
        <v>1897</v>
      </c>
      <c r="Q3885" t="s">
        <v>7623</v>
      </c>
      <c r="R3885" t="s">
        <v>1876</v>
      </c>
      <c r="S3885">
        <v>3</v>
      </c>
      <c r="T3885" s="2">
        <v>0.2</v>
      </c>
      <c r="U3885" s="5">
        <v>134.93</v>
      </c>
      <c r="V3885" s="5">
        <f>ORDENES[[#This Row],[Ventas sin descuento]]-ORDENES[[#This Row],[costos estimados]]</f>
        <v>238.72500000000002</v>
      </c>
      <c r="W3885">
        <v>3</v>
      </c>
      <c r="X3885" s="5">
        <v>415.18</v>
      </c>
      <c r="Y3885" s="5">
        <f>ORDENES[[#This Row],[Ventas Originales (con descuento)]]/(1-ORDENES[[#This Row],[Descuento]])</f>
        <v>518.97500000000002</v>
      </c>
      <c r="Z3885" s="5">
        <f>ORDENES[[#This Row],[Ventas Originales (con descuento)]]/ORDENES[[#This Row],[Cantidad]]/(1-ORDENES[[#This Row],[Descuento]])</f>
        <v>172.99166666666667</v>
      </c>
      <c r="AA3885" s="5">
        <f>ORDENES[[#This Row],[Ventas Originales (con descuento)]]/ORDENES[[#This Row],[Cantidad]]</f>
        <v>138.39333333333335</v>
      </c>
      <c r="AB3885" s="5">
        <f>ORDENES[[#This Row],[Ventas Originales (con descuento)]]-(ORDENES[[#This Row],[Ganancias]])</f>
        <v>280.25</v>
      </c>
    </row>
    <row r="3886" spans="1:28" x14ac:dyDescent="0.35">
      <c r="A3886" t="s">
        <v>7719</v>
      </c>
      <c r="B3886" t="s">
        <v>80</v>
      </c>
      <c r="C3886" t="s">
        <v>1</v>
      </c>
      <c r="D3886" t="s">
        <v>2874</v>
      </c>
      <c r="E3886" t="s">
        <v>438</v>
      </c>
      <c r="F3886" s="1">
        <v>44167</v>
      </c>
      <c r="G3886" t="s">
        <v>7613</v>
      </c>
      <c r="H3886" t="s">
        <v>5258</v>
      </c>
      <c r="I3886">
        <v>10024</v>
      </c>
      <c r="J3886" t="s">
        <v>3080</v>
      </c>
      <c r="K3886" t="s">
        <v>1887</v>
      </c>
      <c r="L3886" t="s">
        <v>1860</v>
      </c>
      <c r="M3886" s="1">
        <v>44172</v>
      </c>
      <c r="N3886" t="s">
        <v>1869</v>
      </c>
      <c r="O3886" t="s">
        <v>7623</v>
      </c>
      <c r="P3886" t="s">
        <v>1897</v>
      </c>
      <c r="Q3886" t="s">
        <v>7623</v>
      </c>
      <c r="R3886" t="s">
        <v>1876</v>
      </c>
      <c r="S3886">
        <v>3</v>
      </c>
      <c r="T3886" s="2">
        <v>0.2</v>
      </c>
      <c r="U3886" s="5">
        <v>11.45</v>
      </c>
      <c r="V3886" s="5">
        <f>ORDENES[[#This Row],[Ventas sin descuento]]-ORDENES[[#This Row],[costos estimados]]</f>
        <v>20.257499999999997</v>
      </c>
      <c r="W3886">
        <v>3</v>
      </c>
      <c r="X3886" s="5">
        <v>35.229999999999997</v>
      </c>
      <c r="Y3886" s="5">
        <f>ORDENES[[#This Row],[Ventas Originales (con descuento)]]/(1-ORDENES[[#This Row],[Descuento]])</f>
        <v>44.037499999999994</v>
      </c>
      <c r="Z3886" s="5">
        <f>ORDENES[[#This Row],[Ventas Originales (con descuento)]]/ORDENES[[#This Row],[Cantidad]]/(1-ORDENES[[#This Row],[Descuento]])</f>
        <v>14.679166666666665</v>
      </c>
      <c r="AA3886" s="5">
        <f>ORDENES[[#This Row],[Ventas Originales (con descuento)]]/ORDENES[[#This Row],[Cantidad]]</f>
        <v>11.743333333333332</v>
      </c>
      <c r="AB3886" s="5">
        <f>ORDENES[[#This Row],[Ventas Originales (con descuento)]]-(ORDENES[[#This Row],[Ganancias]])</f>
        <v>23.779999999999998</v>
      </c>
    </row>
    <row r="3887" spans="1:28" x14ac:dyDescent="0.35">
      <c r="A3887" t="s">
        <v>7719</v>
      </c>
      <c r="B3887" t="s">
        <v>80</v>
      </c>
      <c r="C3887" t="s">
        <v>1</v>
      </c>
      <c r="D3887" t="s">
        <v>2350</v>
      </c>
      <c r="E3887" t="s">
        <v>35</v>
      </c>
      <c r="F3887" s="1">
        <v>43280</v>
      </c>
      <c r="G3887" t="s">
        <v>7613</v>
      </c>
      <c r="H3887" t="s">
        <v>5406</v>
      </c>
      <c r="I3887">
        <v>10024</v>
      </c>
      <c r="J3887" t="s">
        <v>2413</v>
      </c>
      <c r="K3887" t="s">
        <v>1887</v>
      </c>
      <c r="L3887" t="s">
        <v>1860</v>
      </c>
      <c r="M3887" s="1">
        <v>43284</v>
      </c>
      <c r="N3887" t="s">
        <v>1869</v>
      </c>
      <c r="O3887" t="s">
        <v>7623</v>
      </c>
      <c r="P3887" t="s">
        <v>1897</v>
      </c>
      <c r="Q3887" t="s">
        <v>7623</v>
      </c>
      <c r="R3887" t="s">
        <v>1876</v>
      </c>
      <c r="S3887">
        <v>3</v>
      </c>
      <c r="T3887" s="2">
        <v>0.2</v>
      </c>
      <c r="U3887" s="5">
        <v>4.87</v>
      </c>
      <c r="V3887" s="5">
        <f>ORDENES[[#This Row],[Ventas sin descuento]]-ORDENES[[#This Row],[costos estimados]]</f>
        <v>8.3499999999999979</v>
      </c>
      <c r="W3887">
        <v>3</v>
      </c>
      <c r="X3887" s="5">
        <v>13.92</v>
      </c>
      <c r="Y3887" s="5">
        <f>ORDENES[[#This Row],[Ventas Originales (con descuento)]]/(1-ORDENES[[#This Row],[Descuento]])</f>
        <v>17.399999999999999</v>
      </c>
      <c r="Z3887" s="5">
        <f>ORDENES[[#This Row],[Ventas Originales (con descuento)]]/ORDENES[[#This Row],[Cantidad]]/(1-ORDENES[[#This Row],[Descuento]])</f>
        <v>5.7999999999999989</v>
      </c>
      <c r="AA3887" s="5">
        <f>ORDENES[[#This Row],[Ventas Originales (con descuento)]]/ORDENES[[#This Row],[Cantidad]]</f>
        <v>4.6399999999999997</v>
      </c>
      <c r="AB3887" s="5">
        <f>ORDENES[[#This Row],[Ventas Originales (con descuento)]]-(ORDENES[[#This Row],[Ganancias]])</f>
        <v>9.0500000000000007</v>
      </c>
    </row>
    <row r="3888" spans="1:28" x14ac:dyDescent="0.35">
      <c r="A3888" t="s">
        <v>7719</v>
      </c>
      <c r="B3888" t="s">
        <v>80</v>
      </c>
      <c r="C3888" t="s">
        <v>1</v>
      </c>
      <c r="D3888" t="s">
        <v>2360</v>
      </c>
      <c r="E3888" t="s">
        <v>355</v>
      </c>
      <c r="F3888" s="1">
        <v>44359</v>
      </c>
      <c r="G3888" t="s">
        <v>7598</v>
      </c>
      <c r="H3888" t="s">
        <v>4234</v>
      </c>
      <c r="I3888">
        <v>10035</v>
      </c>
      <c r="J3888" t="s">
        <v>1635</v>
      </c>
      <c r="K3888" t="s">
        <v>1887</v>
      </c>
      <c r="L3888" t="s">
        <v>1860</v>
      </c>
      <c r="M3888" s="1">
        <v>44365</v>
      </c>
      <c r="N3888" t="s">
        <v>1869</v>
      </c>
      <c r="O3888" t="s">
        <v>7623</v>
      </c>
      <c r="P3888" t="s">
        <v>1897</v>
      </c>
      <c r="Q3888" t="s">
        <v>7623</v>
      </c>
      <c r="R3888" t="s">
        <v>1876</v>
      </c>
      <c r="S3888">
        <v>4</v>
      </c>
      <c r="T3888" s="2">
        <v>0.2</v>
      </c>
      <c r="U3888" s="5">
        <v>4.2699999999999996</v>
      </c>
      <c r="V3888" s="5">
        <f>ORDENES[[#This Row],[Ventas sin descuento]]-ORDENES[[#This Row],[costos estimados]]</f>
        <v>7.5525000000000002</v>
      </c>
      <c r="W3888">
        <v>3</v>
      </c>
      <c r="X3888" s="5">
        <v>13.13</v>
      </c>
      <c r="Y3888" s="5">
        <f>ORDENES[[#This Row],[Ventas Originales (con descuento)]]/(1-ORDENES[[#This Row],[Descuento]])</f>
        <v>16.412500000000001</v>
      </c>
      <c r="Z3888" s="5">
        <f>ORDENES[[#This Row],[Ventas Originales (con descuento)]]/ORDENES[[#This Row],[Cantidad]]/(1-ORDENES[[#This Row],[Descuento]])</f>
        <v>5.4708333333333332</v>
      </c>
      <c r="AA3888" s="5">
        <f>ORDENES[[#This Row],[Ventas Originales (con descuento)]]/ORDENES[[#This Row],[Cantidad]]</f>
        <v>4.3766666666666669</v>
      </c>
      <c r="AB3888" s="5">
        <f>ORDENES[[#This Row],[Ventas Originales (con descuento)]]-(ORDENES[[#This Row],[Ganancias]])</f>
        <v>8.8600000000000012</v>
      </c>
    </row>
    <row r="3889" spans="1:28" x14ac:dyDescent="0.35">
      <c r="A3889" t="s">
        <v>7719</v>
      </c>
      <c r="B3889" t="s">
        <v>80</v>
      </c>
      <c r="C3889" t="s">
        <v>1</v>
      </c>
      <c r="D3889" t="s">
        <v>555</v>
      </c>
      <c r="E3889" t="s">
        <v>221</v>
      </c>
      <c r="F3889" s="1">
        <v>44459</v>
      </c>
      <c r="G3889" t="s">
        <v>7598</v>
      </c>
      <c r="H3889" t="s">
        <v>4226</v>
      </c>
      <c r="I3889">
        <v>10035</v>
      </c>
      <c r="J3889" t="s">
        <v>1331</v>
      </c>
      <c r="K3889" t="s">
        <v>1887</v>
      </c>
      <c r="L3889" t="s">
        <v>1860</v>
      </c>
      <c r="M3889" s="1">
        <v>44465</v>
      </c>
      <c r="N3889" t="s">
        <v>1869</v>
      </c>
      <c r="O3889" t="s">
        <v>7623</v>
      </c>
      <c r="P3889" t="s">
        <v>1897</v>
      </c>
      <c r="Q3889" t="s">
        <v>7623</v>
      </c>
      <c r="R3889" t="s">
        <v>1876</v>
      </c>
      <c r="S3889">
        <v>4</v>
      </c>
      <c r="T3889" s="2">
        <v>0.2</v>
      </c>
      <c r="U3889" s="5">
        <v>3.98</v>
      </c>
      <c r="V3889" s="5">
        <f>ORDENES[[#This Row],[Ventas sin descuento]]-ORDENES[[#This Row],[costos estimados]]</f>
        <v>6.9249999999999989</v>
      </c>
      <c r="W3889">
        <v>3</v>
      </c>
      <c r="X3889" s="5">
        <v>11.78</v>
      </c>
      <c r="Y3889" s="5">
        <f>ORDENES[[#This Row],[Ventas Originales (con descuento)]]/(1-ORDENES[[#This Row],[Descuento]])</f>
        <v>14.724999999999998</v>
      </c>
      <c r="Z3889" s="5">
        <f>ORDENES[[#This Row],[Ventas Originales (con descuento)]]/ORDENES[[#This Row],[Cantidad]]/(1-ORDENES[[#This Row],[Descuento]])</f>
        <v>4.9083333333333323</v>
      </c>
      <c r="AA3889" s="5">
        <f>ORDENES[[#This Row],[Ventas Originales (con descuento)]]/ORDENES[[#This Row],[Cantidad]]</f>
        <v>3.9266666666666663</v>
      </c>
      <c r="AB3889" s="5">
        <f>ORDENES[[#This Row],[Ventas Originales (con descuento)]]-(ORDENES[[#This Row],[Ganancias]])</f>
        <v>7.7999999999999989</v>
      </c>
    </row>
    <row r="3890" spans="1:28" x14ac:dyDescent="0.35">
      <c r="A3890" t="s">
        <v>7719</v>
      </c>
      <c r="B3890" t="s">
        <v>80</v>
      </c>
      <c r="C3890" t="s">
        <v>1</v>
      </c>
      <c r="D3890" t="s">
        <v>2705</v>
      </c>
      <c r="E3890" t="s">
        <v>18</v>
      </c>
      <c r="F3890" s="1">
        <v>43966</v>
      </c>
      <c r="G3890" t="s">
        <v>7613</v>
      </c>
      <c r="H3890" t="s">
        <v>5407</v>
      </c>
      <c r="I3890">
        <v>10035</v>
      </c>
      <c r="J3890" t="s">
        <v>3357</v>
      </c>
      <c r="K3890" t="s">
        <v>1887</v>
      </c>
      <c r="L3890" t="s">
        <v>1860</v>
      </c>
      <c r="M3890" s="1">
        <v>43972</v>
      </c>
      <c r="N3890" t="s">
        <v>1869</v>
      </c>
      <c r="O3890" t="s">
        <v>7623</v>
      </c>
      <c r="P3890" t="s">
        <v>1897</v>
      </c>
      <c r="Q3890" t="s">
        <v>7623</v>
      </c>
      <c r="R3890" t="s">
        <v>1876</v>
      </c>
      <c r="S3890">
        <v>4</v>
      </c>
      <c r="T3890" s="2">
        <v>0.2</v>
      </c>
      <c r="U3890" s="5">
        <v>4.4800000000000004</v>
      </c>
      <c r="V3890" s="5">
        <f>ORDENES[[#This Row],[Ventas sin descuento]]-ORDENES[[#This Row],[costos estimados]]</f>
        <v>7.9249999999999989</v>
      </c>
      <c r="W3890">
        <v>3</v>
      </c>
      <c r="X3890" s="5">
        <v>13.78</v>
      </c>
      <c r="Y3890" s="5">
        <f>ORDENES[[#This Row],[Ventas Originales (con descuento)]]/(1-ORDENES[[#This Row],[Descuento]])</f>
        <v>17.224999999999998</v>
      </c>
      <c r="Z3890" s="5">
        <f>ORDENES[[#This Row],[Ventas Originales (con descuento)]]/ORDENES[[#This Row],[Cantidad]]/(1-ORDENES[[#This Row],[Descuento]])</f>
        <v>5.7416666666666654</v>
      </c>
      <c r="AA3890" s="5">
        <f>ORDENES[[#This Row],[Ventas Originales (con descuento)]]/ORDENES[[#This Row],[Cantidad]]</f>
        <v>4.5933333333333328</v>
      </c>
      <c r="AB3890" s="5">
        <f>ORDENES[[#This Row],[Ventas Originales (con descuento)]]-(ORDENES[[#This Row],[Ganancias]])</f>
        <v>9.2999999999999989</v>
      </c>
    </row>
    <row r="3891" spans="1:28" x14ac:dyDescent="0.35">
      <c r="A3891" t="s">
        <v>7719</v>
      </c>
      <c r="B3891" t="s">
        <v>563</v>
      </c>
      <c r="C3891" t="s">
        <v>1</v>
      </c>
      <c r="D3891" t="s">
        <v>2771</v>
      </c>
      <c r="E3891" t="s">
        <v>15</v>
      </c>
      <c r="F3891" s="1">
        <v>44554</v>
      </c>
      <c r="G3891" t="s">
        <v>7613</v>
      </c>
      <c r="H3891" t="s">
        <v>4231</v>
      </c>
      <c r="I3891">
        <v>11572</v>
      </c>
      <c r="J3891" t="s">
        <v>3150</v>
      </c>
      <c r="K3891" t="s">
        <v>1887</v>
      </c>
      <c r="L3891" t="s">
        <v>1860</v>
      </c>
      <c r="M3891" s="1">
        <v>44558</v>
      </c>
      <c r="N3891" t="s">
        <v>1869</v>
      </c>
      <c r="O3891" t="s">
        <v>7623</v>
      </c>
      <c r="P3891" t="s">
        <v>1897</v>
      </c>
      <c r="Q3891" t="s">
        <v>7623</v>
      </c>
      <c r="R3891" t="s">
        <v>1876</v>
      </c>
      <c r="S3891">
        <v>3</v>
      </c>
      <c r="T3891" s="2">
        <v>0.2</v>
      </c>
      <c r="U3891" s="5">
        <v>4.8499999999999996</v>
      </c>
      <c r="V3891" s="5">
        <f>ORDENES[[#This Row],[Ventas sin descuento]]-ORDENES[[#This Row],[costos estimados]]</f>
        <v>8.4450000000000003</v>
      </c>
      <c r="W3891">
        <v>3</v>
      </c>
      <c r="X3891" s="5">
        <v>14.38</v>
      </c>
      <c r="Y3891" s="5">
        <f>ORDENES[[#This Row],[Ventas Originales (con descuento)]]/(1-ORDENES[[#This Row],[Descuento]])</f>
        <v>17.975000000000001</v>
      </c>
      <c r="Z3891" s="5">
        <f>ORDENES[[#This Row],[Ventas Originales (con descuento)]]/ORDENES[[#This Row],[Cantidad]]/(1-ORDENES[[#This Row],[Descuento]])</f>
        <v>5.9916666666666671</v>
      </c>
      <c r="AA3891" s="5">
        <f>ORDENES[[#This Row],[Ventas Originales (con descuento)]]/ORDENES[[#This Row],[Cantidad]]</f>
        <v>4.7933333333333339</v>
      </c>
      <c r="AB3891" s="5">
        <f>ORDENES[[#This Row],[Ventas Originales (con descuento)]]-(ORDENES[[#This Row],[Ganancias]])</f>
        <v>9.5300000000000011</v>
      </c>
    </row>
    <row r="3892" spans="1:28" x14ac:dyDescent="0.35">
      <c r="A3892" t="s">
        <v>7719</v>
      </c>
      <c r="B3892" t="s">
        <v>2051</v>
      </c>
      <c r="C3892" t="s">
        <v>1</v>
      </c>
      <c r="D3892" t="s">
        <v>2261</v>
      </c>
      <c r="E3892" t="s">
        <v>47</v>
      </c>
      <c r="F3892" s="1">
        <v>43223</v>
      </c>
      <c r="G3892" t="s">
        <v>7598</v>
      </c>
      <c r="H3892" t="s">
        <v>5408</v>
      </c>
      <c r="I3892">
        <v>10701</v>
      </c>
      <c r="J3892" t="s">
        <v>1263</v>
      </c>
      <c r="K3892" t="s">
        <v>1887</v>
      </c>
      <c r="L3892" t="s">
        <v>1860</v>
      </c>
      <c r="M3892" s="1">
        <v>43230</v>
      </c>
      <c r="N3892" t="s">
        <v>1869</v>
      </c>
      <c r="O3892" t="s">
        <v>7623</v>
      </c>
      <c r="P3892" t="s">
        <v>1897</v>
      </c>
      <c r="Q3892" t="s">
        <v>7623</v>
      </c>
      <c r="R3892" t="s">
        <v>1876</v>
      </c>
      <c r="S3892">
        <v>5</v>
      </c>
      <c r="T3892" s="2">
        <v>0.2</v>
      </c>
      <c r="U3892" s="5">
        <v>3.95</v>
      </c>
      <c r="V3892" s="5">
        <f>ORDENES[[#This Row],[Ventas sin descuento]]-ORDENES[[#This Row],[costos estimados]]</f>
        <v>6.6749999999999998</v>
      </c>
      <c r="W3892">
        <v>3</v>
      </c>
      <c r="X3892" s="5">
        <v>10.9</v>
      </c>
      <c r="Y3892" s="5">
        <f>ORDENES[[#This Row],[Ventas Originales (con descuento)]]/(1-ORDENES[[#This Row],[Descuento]])</f>
        <v>13.625</v>
      </c>
      <c r="Z3892" s="5">
        <f>ORDENES[[#This Row],[Ventas Originales (con descuento)]]/ORDENES[[#This Row],[Cantidad]]/(1-ORDENES[[#This Row],[Descuento]])</f>
        <v>4.5416666666666661</v>
      </c>
      <c r="AA3892" s="5">
        <f>ORDENES[[#This Row],[Ventas Originales (con descuento)]]/ORDENES[[#This Row],[Cantidad]]</f>
        <v>3.6333333333333333</v>
      </c>
      <c r="AB3892" s="5">
        <f>ORDENES[[#This Row],[Ventas Originales (con descuento)]]-(ORDENES[[#This Row],[Ganancias]])</f>
        <v>6.95</v>
      </c>
    </row>
    <row r="3893" spans="1:28" x14ac:dyDescent="0.35">
      <c r="A3893" t="s">
        <v>7719</v>
      </c>
      <c r="B3893" t="s">
        <v>2051</v>
      </c>
      <c r="C3893" t="s">
        <v>1</v>
      </c>
      <c r="D3893" t="s">
        <v>2261</v>
      </c>
      <c r="E3893" t="s">
        <v>146</v>
      </c>
      <c r="F3893" s="1">
        <v>43223</v>
      </c>
      <c r="G3893" t="s">
        <v>7598</v>
      </c>
      <c r="H3893" t="s">
        <v>5408</v>
      </c>
      <c r="I3893">
        <v>10701</v>
      </c>
      <c r="J3893" t="s">
        <v>2262</v>
      </c>
      <c r="K3893" t="s">
        <v>1887</v>
      </c>
      <c r="L3893" t="s">
        <v>1860</v>
      </c>
      <c r="M3893" s="1">
        <v>43230</v>
      </c>
      <c r="N3893" t="s">
        <v>1869</v>
      </c>
      <c r="O3893" t="s">
        <v>7623</v>
      </c>
      <c r="P3893" t="s">
        <v>1897</v>
      </c>
      <c r="Q3893" t="s">
        <v>7623</v>
      </c>
      <c r="R3893" t="s">
        <v>1876</v>
      </c>
      <c r="S3893">
        <v>5</v>
      </c>
      <c r="T3893" s="2">
        <v>0.2</v>
      </c>
      <c r="U3893" s="5">
        <v>14.56</v>
      </c>
      <c r="V3893" s="5">
        <f>ORDENES[[#This Row],[Ventas sin descuento]]-ORDENES[[#This Row],[costos estimados]]</f>
        <v>24.604999999999997</v>
      </c>
      <c r="W3893">
        <v>3</v>
      </c>
      <c r="X3893" s="5">
        <v>40.18</v>
      </c>
      <c r="Y3893" s="5">
        <f>ORDENES[[#This Row],[Ventas Originales (con descuento)]]/(1-ORDENES[[#This Row],[Descuento]])</f>
        <v>50.224999999999994</v>
      </c>
      <c r="Z3893" s="5">
        <f>ORDENES[[#This Row],[Ventas Originales (con descuento)]]/ORDENES[[#This Row],[Cantidad]]/(1-ORDENES[[#This Row],[Descuento]])</f>
        <v>16.741666666666664</v>
      </c>
      <c r="AA3893" s="5">
        <f>ORDENES[[#This Row],[Ventas Originales (con descuento)]]/ORDENES[[#This Row],[Cantidad]]</f>
        <v>13.393333333333333</v>
      </c>
      <c r="AB3893" s="5">
        <f>ORDENES[[#This Row],[Ventas Originales (con descuento)]]-(ORDENES[[#This Row],[Ganancias]])</f>
        <v>25.619999999999997</v>
      </c>
    </row>
    <row r="3894" spans="1:28" x14ac:dyDescent="0.35">
      <c r="A3894" t="s">
        <v>7719</v>
      </c>
      <c r="B3894" t="s">
        <v>39</v>
      </c>
      <c r="C3894" t="s">
        <v>1</v>
      </c>
      <c r="D3894" t="s">
        <v>2760</v>
      </c>
      <c r="E3894" t="s">
        <v>18</v>
      </c>
      <c r="F3894" s="1">
        <v>43384</v>
      </c>
      <c r="G3894" t="s">
        <v>7598</v>
      </c>
      <c r="H3894" t="s">
        <v>5398</v>
      </c>
      <c r="I3894">
        <v>19120</v>
      </c>
      <c r="J3894" t="s">
        <v>1670</v>
      </c>
      <c r="K3894" t="s">
        <v>1887</v>
      </c>
      <c r="L3894" t="s">
        <v>1860</v>
      </c>
      <c r="M3894" s="1">
        <v>43388</v>
      </c>
      <c r="N3894" t="s">
        <v>1869</v>
      </c>
      <c r="O3894" t="s">
        <v>7623</v>
      </c>
      <c r="P3894" t="s">
        <v>1888</v>
      </c>
      <c r="Q3894" t="s">
        <v>7623</v>
      </c>
      <c r="R3894" t="s">
        <v>1890</v>
      </c>
      <c r="S3894">
        <v>3</v>
      </c>
      <c r="T3894" s="2">
        <v>0.2</v>
      </c>
      <c r="U3894" s="5">
        <v>67.98</v>
      </c>
      <c r="V3894" s="5">
        <f>ORDENES[[#This Row],[Ventas sin descuento]]-ORDENES[[#This Row],[costos estimados]]</f>
        <v>118.33750000000001</v>
      </c>
      <c r="W3894">
        <v>3</v>
      </c>
      <c r="X3894" s="5">
        <v>201.43</v>
      </c>
      <c r="Y3894" s="5">
        <f>ORDENES[[#This Row],[Ventas Originales (con descuento)]]/(1-ORDENES[[#This Row],[Descuento]])</f>
        <v>251.78749999999999</v>
      </c>
      <c r="Z3894" s="5">
        <f>ORDENES[[#This Row],[Ventas Originales (con descuento)]]/ORDENES[[#This Row],[Cantidad]]/(1-ORDENES[[#This Row],[Descuento]])</f>
        <v>83.92916666666666</v>
      </c>
      <c r="AA3894" s="5">
        <f>ORDENES[[#This Row],[Ventas Originales (con descuento)]]/ORDENES[[#This Row],[Cantidad]]</f>
        <v>67.143333333333331</v>
      </c>
      <c r="AB3894" s="5">
        <f>ORDENES[[#This Row],[Ventas Originales (con descuento)]]-(ORDENES[[#This Row],[Ganancias]])</f>
        <v>133.44999999999999</v>
      </c>
    </row>
    <row r="3895" spans="1:28" x14ac:dyDescent="0.35">
      <c r="A3895" t="s">
        <v>7719</v>
      </c>
      <c r="B3895" t="s">
        <v>39</v>
      </c>
      <c r="C3895" t="s">
        <v>1</v>
      </c>
      <c r="D3895" t="s">
        <v>215</v>
      </c>
      <c r="E3895" t="s">
        <v>49</v>
      </c>
      <c r="F3895" s="1">
        <v>44446</v>
      </c>
      <c r="G3895" t="s">
        <v>7613</v>
      </c>
      <c r="H3895" t="s">
        <v>5409</v>
      </c>
      <c r="I3895">
        <v>19134</v>
      </c>
      <c r="J3895" t="s">
        <v>1189</v>
      </c>
      <c r="K3895" t="s">
        <v>1887</v>
      </c>
      <c r="L3895" t="s">
        <v>1860</v>
      </c>
      <c r="M3895" s="1">
        <v>44450</v>
      </c>
      <c r="N3895" t="s">
        <v>1869</v>
      </c>
      <c r="O3895" t="s">
        <v>7623</v>
      </c>
      <c r="P3895" t="s">
        <v>1888</v>
      </c>
      <c r="Q3895" t="s">
        <v>7623</v>
      </c>
      <c r="R3895" t="s">
        <v>1890</v>
      </c>
      <c r="S3895">
        <v>3</v>
      </c>
      <c r="T3895" s="2">
        <v>0.2</v>
      </c>
      <c r="U3895" s="5">
        <v>1.65</v>
      </c>
      <c r="V3895" s="5">
        <f>ORDENES[[#This Row],[Ventas sin descuento]]-ORDENES[[#This Row],[costos estimados]]</f>
        <v>2.8749999999999996</v>
      </c>
      <c r="W3895">
        <v>3</v>
      </c>
      <c r="X3895" s="5">
        <v>4.9000000000000004</v>
      </c>
      <c r="Y3895" s="5">
        <f>ORDENES[[#This Row],[Ventas Originales (con descuento)]]/(1-ORDENES[[#This Row],[Descuento]])</f>
        <v>6.125</v>
      </c>
      <c r="Z3895" s="5">
        <f>ORDENES[[#This Row],[Ventas Originales (con descuento)]]/ORDENES[[#This Row],[Cantidad]]/(1-ORDENES[[#This Row],[Descuento]])</f>
        <v>2.041666666666667</v>
      </c>
      <c r="AA3895" s="5">
        <f>ORDENES[[#This Row],[Ventas Originales (con descuento)]]/ORDENES[[#This Row],[Cantidad]]</f>
        <v>1.6333333333333335</v>
      </c>
      <c r="AB3895" s="5">
        <f>ORDENES[[#This Row],[Ventas Originales (con descuento)]]-(ORDENES[[#This Row],[Ganancias]])</f>
        <v>3.2500000000000004</v>
      </c>
    </row>
    <row r="3896" spans="1:28" x14ac:dyDescent="0.35">
      <c r="A3896" t="s">
        <v>7719</v>
      </c>
      <c r="B3896" t="s">
        <v>39</v>
      </c>
      <c r="C3896" t="s">
        <v>1</v>
      </c>
      <c r="D3896" t="s">
        <v>471</v>
      </c>
      <c r="E3896" t="s">
        <v>41</v>
      </c>
      <c r="F3896" s="1">
        <v>43443</v>
      </c>
      <c r="G3896" t="s">
        <v>7598</v>
      </c>
      <c r="H3896" t="s">
        <v>5410</v>
      </c>
      <c r="I3896">
        <v>19134</v>
      </c>
      <c r="J3896" t="s">
        <v>1271</v>
      </c>
      <c r="K3896" t="s">
        <v>1887</v>
      </c>
      <c r="L3896" t="s">
        <v>1860</v>
      </c>
      <c r="M3896" s="1">
        <v>43449</v>
      </c>
      <c r="N3896" t="s">
        <v>1869</v>
      </c>
      <c r="O3896" t="s">
        <v>7623</v>
      </c>
      <c r="P3896" t="s">
        <v>1888</v>
      </c>
      <c r="Q3896" t="s">
        <v>7623</v>
      </c>
      <c r="R3896" t="s">
        <v>1890</v>
      </c>
      <c r="S3896">
        <v>4</v>
      </c>
      <c r="T3896" s="2">
        <v>0.2</v>
      </c>
      <c r="U3896" s="5">
        <v>9.59</v>
      </c>
      <c r="V3896" s="5">
        <f>ORDENES[[#This Row],[Ventas sin descuento]]-ORDENES[[#This Row],[costos estimados]]</f>
        <v>17.257499999999997</v>
      </c>
      <c r="W3896">
        <v>3</v>
      </c>
      <c r="X3896" s="5">
        <v>30.67</v>
      </c>
      <c r="Y3896" s="5">
        <f>ORDENES[[#This Row],[Ventas Originales (con descuento)]]/(1-ORDENES[[#This Row],[Descuento]])</f>
        <v>38.337499999999999</v>
      </c>
      <c r="Z3896" s="5">
        <f>ORDENES[[#This Row],[Ventas Originales (con descuento)]]/ORDENES[[#This Row],[Cantidad]]/(1-ORDENES[[#This Row],[Descuento]])</f>
        <v>12.779166666666667</v>
      </c>
      <c r="AA3896" s="5">
        <f>ORDENES[[#This Row],[Ventas Originales (con descuento)]]/ORDENES[[#This Row],[Cantidad]]</f>
        <v>10.223333333333334</v>
      </c>
      <c r="AB3896" s="5">
        <f>ORDENES[[#This Row],[Ventas Originales (con descuento)]]-(ORDENES[[#This Row],[Ganancias]])</f>
        <v>21.080000000000002</v>
      </c>
    </row>
    <row r="3897" spans="1:28" x14ac:dyDescent="0.35">
      <c r="A3897" t="s">
        <v>7719</v>
      </c>
      <c r="B3897" t="s">
        <v>140</v>
      </c>
      <c r="C3897" t="s">
        <v>1</v>
      </c>
      <c r="D3897" t="s">
        <v>2744</v>
      </c>
      <c r="E3897" t="s">
        <v>18</v>
      </c>
      <c r="F3897" s="1">
        <v>44548</v>
      </c>
      <c r="G3897" t="s">
        <v>7598</v>
      </c>
      <c r="H3897" t="s">
        <v>5373</v>
      </c>
      <c r="I3897">
        <v>43229</v>
      </c>
      <c r="J3897" t="s">
        <v>1283</v>
      </c>
      <c r="K3897" t="s">
        <v>1887</v>
      </c>
      <c r="L3897" t="s">
        <v>1860</v>
      </c>
      <c r="M3897" s="1">
        <v>44553</v>
      </c>
      <c r="N3897" t="s">
        <v>1869</v>
      </c>
      <c r="O3897" t="s">
        <v>7623</v>
      </c>
      <c r="P3897" t="s">
        <v>1907</v>
      </c>
      <c r="Q3897" t="s">
        <v>7623</v>
      </c>
      <c r="R3897" t="s">
        <v>1898</v>
      </c>
      <c r="S3897">
        <v>3</v>
      </c>
      <c r="T3897" s="2">
        <v>0.2</v>
      </c>
      <c r="U3897" s="5">
        <v>1.75</v>
      </c>
      <c r="V3897" s="5">
        <f>ORDENES[[#This Row],[Ventas sin descuento]]-ORDENES[[#This Row],[costos estimados]]</f>
        <v>2.9550000000000001</v>
      </c>
      <c r="W3897">
        <v>3</v>
      </c>
      <c r="X3897" s="5">
        <v>4.82</v>
      </c>
      <c r="Y3897" s="5">
        <f>ORDENES[[#This Row],[Ventas Originales (con descuento)]]/(1-ORDENES[[#This Row],[Descuento]])</f>
        <v>6.0250000000000004</v>
      </c>
      <c r="Z3897" s="5">
        <f>ORDENES[[#This Row],[Ventas Originales (con descuento)]]/ORDENES[[#This Row],[Cantidad]]/(1-ORDENES[[#This Row],[Descuento]])</f>
        <v>2.0083333333333333</v>
      </c>
      <c r="AA3897" s="5">
        <f>ORDENES[[#This Row],[Ventas Originales (con descuento)]]/ORDENES[[#This Row],[Cantidad]]</f>
        <v>1.6066666666666667</v>
      </c>
      <c r="AB3897" s="5">
        <f>ORDENES[[#This Row],[Ventas Originales (con descuento)]]-(ORDENES[[#This Row],[Ganancias]])</f>
        <v>3.0700000000000003</v>
      </c>
    </row>
    <row r="3898" spans="1:28" x14ac:dyDescent="0.35">
      <c r="A3898" t="s">
        <v>7719</v>
      </c>
      <c r="B3898" t="s">
        <v>39</v>
      </c>
      <c r="C3898" t="s">
        <v>1</v>
      </c>
      <c r="D3898" t="s">
        <v>489</v>
      </c>
      <c r="E3898" t="s">
        <v>21</v>
      </c>
      <c r="F3898" s="1">
        <v>43552</v>
      </c>
      <c r="G3898" t="s">
        <v>7613</v>
      </c>
      <c r="H3898" t="s">
        <v>5372</v>
      </c>
      <c r="I3898">
        <v>19120</v>
      </c>
      <c r="J3898" t="s">
        <v>1245</v>
      </c>
      <c r="K3898" t="s">
        <v>1887</v>
      </c>
      <c r="L3898" t="s">
        <v>1860</v>
      </c>
      <c r="M3898" s="1">
        <v>43557</v>
      </c>
      <c r="N3898" t="s">
        <v>1869</v>
      </c>
      <c r="O3898" t="s">
        <v>7623</v>
      </c>
      <c r="P3898" t="s">
        <v>1888</v>
      </c>
      <c r="Q3898" t="s">
        <v>7623</v>
      </c>
      <c r="R3898" t="s">
        <v>1879</v>
      </c>
      <c r="S3898">
        <v>3</v>
      </c>
      <c r="T3898" s="2">
        <v>0.2</v>
      </c>
      <c r="U3898" s="5">
        <v>5.44</v>
      </c>
      <c r="V3898" s="5">
        <f>ORDENES[[#This Row],[Ventas sin descuento]]-ORDENES[[#This Row],[costos estimados]]</f>
        <v>9.3275000000000006</v>
      </c>
      <c r="W3898">
        <v>3</v>
      </c>
      <c r="X3898" s="5">
        <v>15.55</v>
      </c>
      <c r="Y3898" s="5">
        <f>ORDENES[[#This Row],[Ventas Originales (con descuento)]]/(1-ORDENES[[#This Row],[Descuento]])</f>
        <v>19.4375</v>
      </c>
      <c r="Z3898" s="5">
        <f>ORDENES[[#This Row],[Ventas Originales (con descuento)]]/ORDENES[[#This Row],[Cantidad]]/(1-ORDENES[[#This Row],[Descuento]])</f>
        <v>6.479166666666667</v>
      </c>
      <c r="AA3898" s="5">
        <f>ORDENES[[#This Row],[Ventas Originales (con descuento)]]/ORDENES[[#This Row],[Cantidad]]</f>
        <v>5.1833333333333336</v>
      </c>
      <c r="AB3898" s="5">
        <f>ORDENES[[#This Row],[Ventas Originales (con descuento)]]-(ORDENES[[#This Row],[Ganancias]])</f>
        <v>10.11</v>
      </c>
    </row>
    <row r="3899" spans="1:28" x14ac:dyDescent="0.35">
      <c r="A3899" t="s">
        <v>7719</v>
      </c>
      <c r="B3899" t="s">
        <v>39</v>
      </c>
      <c r="C3899" t="s">
        <v>1</v>
      </c>
      <c r="D3899" t="s">
        <v>215</v>
      </c>
      <c r="E3899" t="s">
        <v>229</v>
      </c>
      <c r="F3899" s="1">
        <v>44446</v>
      </c>
      <c r="G3899" t="s">
        <v>7613</v>
      </c>
      <c r="H3899" t="s">
        <v>5409</v>
      </c>
      <c r="I3899">
        <v>19134</v>
      </c>
      <c r="J3899" t="s">
        <v>1978</v>
      </c>
      <c r="K3899" t="s">
        <v>1887</v>
      </c>
      <c r="L3899" t="s">
        <v>1860</v>
      </c>
      <c r="M3899" s="1">
        <v>44450</v>
      </c>
      <c r="N3899" t="s">
        <v>1869</v>
      </c>
      <c r="O3899" t="s">
        <v>7623</v>
      </c>
      <c r="P3899" t="s">
        <v>1888</v>
      </c>
      <c r="Q3899" t="s">
        <v>7623</v>
      </c>
      <c r="R3899" t="s">
        <v>1879</v>
      </c>
      <c r="S3899">
        <v>3</v>
      </c>
      <c r="T3899" s="2">
        <v>0.2</v>
      </c>
      <c r="U3899" s="5">
        <v>5.44</v>
      </c>
      <c r="V3899" s="5">
        <f>ORDENES[[#This Row],[Ventas sin descuento]]-ORDENES[[#This Row],[costos estimados]]</f>
        <v>9.3275000000000006</v>
      </c>
      <c r="W3899">
        <v>3</v>
      </c>
      <c r="X3899" s="5">
        <v>15.55</v>
      </c>
      <c r="Y3899" s="5">
        <f>ORDENES[[#This Row],[Ventas Originales (con descuento)]]/(1-ORDENES[[#This Row],[Descuento]])</f>
        <v>19.4375</v>
      </c>
      <c r="Z3899" s="5">
        <f>ORDENES[[#This Row],[Ventas Originales (con descuento)]]/ORDENES[[#This Row],[Cantidad]]/(1-ORDENES[[#This Row],[Descuento]])</f>
        <v>6.479166666666667</v>
      </c>
      <c r="AA3899" s="5">
        <f>ORDENES[[#This Row],[Ventas Originales (con descuento)]]/ORDENES[[#This Row],[Cantidad]]</f>
        <v>5.1833333333333336</v>
      </c>
      <c r="AB3899" s="5">
        <f>ORDENES[[#This Row],[Ventas Originales (con descuento)]]-(ORDENES[[#This Row],[Ganancias]])</f>
        <v>10.11</v>
      </c>
    </row>
    <row r="3900" spans="1:28" x14ac:dyDescent="0.35">
      <c r="A3900" t="s">
        <v>7719</v>
      </c>
      <c r="B3900" t="s">
        <v>39</v>
      </c>
      <c r="C3900" t="s">
        <v>1</v>
      </c>
      <c r="D3900" t="s">
        <v>3012</v>
      </c>
      <c r="E3900" t="s">
        <v>222</v>
      </c>
      <c r="F3900" s="1">
        <v>43460</v>
      </c>
      <c r="G3900" t="s">
        <v>7613</v>
      </c>
      <c r="H3900" t="s">
        <v>5375</v>
      </c>
      <c r="I3900">
        <v>19134</v>
      </c>
      <c r="J3900" t="s">
        <v>1370</v>
      </c>
      <c r="K3900" t="s">
        <v>1887</v>
      </c>
      <c r="L3900" t="s">
        <v>1860</v>
      </c>
      <c r="M3900" s="1">
        <v>43465</v>
      </c>
      <c r="N3900" t="s">
        <v>1869</v>
      </c>
      <c r="O3900" t="s">
        <v>7623</v>
      </c>
      <c r="P3900" t="s">
        <v>1888</v>
      </c>
      <c r="Q3900" t="s">
        <v>7623</v>
      </c>
      <c r="R3900" t="s">
        <v>1879</v>
      </c>
      <c r="S3900">
        <v>3</v>
      </c>
      <c r="T3900" s="2">
        <v>0.2</v>
      </c>
      <c r="U3900" s="5">
        <v>6.16</v>
      </c>
      <c r="V3900" s="5">
        <f>ORDENES[[#This Row],[Ventas sin descuento]]-ORDENES[[#This Row],[costos estimados]]</f>
        <v>10.724999999999998</v>
      </c>
      <c r="W3900">
        <v>3</v>
      </c>
      <c r="X3900" s="5">
        <v>18.260000000000002</v>
      </c>
      <c r="Y3900" s="5">
        <f>ORDENES[[#This Row],[Ventas Originales (con descuento)]]/(1-ORDENES[[#This Row],[Descuento]])</f>
        <v>22.824999999999999</v>
      </c>
      <c r="Z3900" s="5">
        <f>ORDENES[[#This Row],[Ventas Originales (con descuento)]]/ORDENES[[#This Row],[Cantidad]]/(1-ORDENES[[#This Row],[Descuento]])</f>
        <v>7.6083333333333334</v>
      </c>
      <c r="AA3900" s="5">
        <f>ORDENES[[#This Row],[Ventas Originales (con descuento)]]/ORDENES[[#This Row],[Cantidad]]</f>
        <v>6.0866666666666669</v>
      </c>
      <c r="AB3900" s="5">
        <f>ORDENES[[#This Row],[Ventas Originales (con descuento)]]-(ORDENES[[#This Row],[Ganancias]])</f>
        <v>12.100000000000001</v>
      </c>
    </row>
    <row r="3901" spans="1:28" x14ac:dyDescent="0.35">
      <c r="A3901" t="s">
        <v>7719</v>
      </c>
      <c r="B3901" t="s">
        <v>39</v>
      </c>
      <c r="C3901" t="s">
        <v>1</v>
      </c>
      <c r="D3901" t="s">
        <v>2869</v>
      </c>
      <c r="E3901" t="s">
        <v>21</v>
      </c>
      <c r="F3901" s="1">
        <v>44506</v>
      </c>
      <c r="G3901" t="s">
        <v>7613</v>
      </c>
      <c r="H3901" t="s">
        <v>4279</v>
      </c>
      <c r="I3901">
        <v>19143</v>
      </c>
      <c r="J3901" t="s">
        <v>1498</v>
      </c>
      <c r="K3901" t="s">
        <v>1887</v>
      </c>
      <c r="L3901" t="s">
        <v>1860</v>
      </c>
      <c r="M3901" s="1">
        <v>44511</v>
      </c>
      <c r="N3901" t="s">
        <v>1869</v>
      </c>
      <c r="O3901" t="s">
        <v>7623</v>
      </c>
      <c r="P3901" t="s">
        <v>1888</v>
      </c>
      <c r="Q3901" t="s">
        <v>7623</v>
      </c>
      <c r="R3901" t="s">
        <v>1879</v>
      </c>
      <c r="S3901">
        <v>3</v>
      </c>
      <c r="T3901" s="2">
        <v>0.2</v>
      </c>
      <c r="U3901" s="5">
        <v>16.18</v>
      </c>
      <c r="V3901" s="5">
        <f>ORDENES[[#This Row],[Ventas sin descuento]]-ORDENES[[#This Row],[costos estimados]]</f>
        <v>28.167499999999997</v>
      </c>
      <c r="W3901">
        <v>3</v>
      </c>
      <c r="X3901" s="5">
        <v>47.95</v>
      </c>
      <c r="Y3901" s="5">
        <f>ORDENES[[#This Row],[Ventas Originales (con descuento)]]/(1-ORDENES[[#This Row],[Descuento]])</f>
        <v>59.9375</v>
      </c>
      <c r="Z3901" s="5">
        <f>ORDENES[[#This Row],[Ventas Originales (con descuento)]]/ORDENES[[#This Row],[Cantidad]]/(1-ORDENES[[#This Row],[Descuento]])</f>
        <v>19.979166666666668</v>
      </c>
      <c r="AA3901" s="5">
        <f>ORDENES[[#This Row],[Ventas Originales (con descuento)]]/ORDENES[[#This Row],[Cantidad]]</f>
        <v>15.983333333333334</v>
      </c>
      <c r="AB3901" s="5">
        <f>ORDENES[[#This Row],[Ventas Originales (con descuento)]]-(ORDENES[[#This Row],[Ganancias]])</f>
        <v>31.770000000000003</v>
      </c>
    </row>
    <row r="3902" spans="1:28" x14ac:dyDescent="0.35">
      <c r="A3902" t="s">
        <v>7719</v>
      </c>
      <c r="B3902" t="s">
        <v>528</v>
      </c>
      <c r="C3902" t="s">
        <v>1</v>
      </c>
      <c r="D3902" t="s">
        <v>2992</v>
      </c>
      <c r="E3902" t="s">
        <v>102</v>
      </c>
      <c r="F3902" s="1">
        <v>44099</v>
      </c>
      <c r="G3902" t="s">
        <v>7598</v>
      </c>
      <c r="H3902" t="s">
        <v>5365</v>
      </c>
      <c r="I3902">
        <v>44105</v>
      </c>
      <c r="J3902" t="s">
        <v>2225</v>
      </c>
      <c r="K3902" t="s">
        <v>1887</v>
      </c>
      <c r="L3902" t="s">
        <v>1860</v>
      </c>
      <c r="M3902" s="1">
        <v>44103</v>
      </c>
      <c r="N3902" t="s">
        <v>1869</v>
      </c>
      <c r="O3902" t="s">
        <v>7623</v>
      </c>
      <c r="P3902" t="s">
        <v>1907</v>
      </c>
      <c r="Q3902" t="s">
        <v>7623</v>
      </c>
      <c r="R3902" t="s">
        <v>1872</v>
      </c>
      <c r="S3902">
        <v>3</v>
      </c>
      <c r="T3902" s="2">
        <v>0.2</v>
      </c>
      <c r="U3902" s="5">
        <v>-82.88</v>
      </c>
      <c r="V3902" s="5">
        <f>ORDENES[[#This Row],[Ventas sin descuento]]-ORDENES[[#This Row],[costos estimados]]</f>
        <v>4.9999999999954525E-3</v>
      </c>
      <c r="W3902">
        <v>3</v>
      </c>
      <c r="X3902" s="5">
        <v>331.54</v>
      </c>
      <c r="Y3902" s="5">
        <f>ORDENES[[#This Row],[Ventas Originales (con descuento)]]/(1-ORDENES[[#This Row],[Descuento]])</f>
        <v>414.42500000000001</v>
      </c>
      <c r="Z3902" s="5">
        <f>ORDENES[[#This Row],[Ventas Originales (con descuento)]]/ORDENES[[#This Row],[Cantidad]]/(1-ORDENES[[#This Row],[Descuento]])</f>
        <v>138.14166666666665</v>
      </c>
      <c r="AA3902" s="5">
        <f>ORDENES[[#This Row],[Ventas Originales (con descuento)]]/ORDENES[[#This Row],[Cantidad]]</f>
        <v>110.51333333333334</v>
      </c>
      <c r="AB3902" s="5">
        <f>ORDENES[[#This Row],[Ventas Originales (con descuento)]]-(ORDENES[[#This Row],[Ganancias]])</f>
        <v>414.42</v>
      </c>
    </row>
    <row r="3903" spans="1:28" x14ac:dyDescent="0.35">
      <c r="A3903" t="s">
        <v>7719</v>
      </c>
      <c r="B3903" t="s">
        <v>2978</v>
      </c>
      <c r="C3903" t="s">
        <v>1</v>
      </c>
      <c r="D3903" t="s">
        <v>2442</v>
      </c>
      <c r="E3903" t="s">
        <v>16</v>
      </c>
      <c r="F3903" s="1">
        <v>43789</v>
      </c>
      <c r="G3903" t="s">
        <v>7613</v>
      </c>
      <c r="H3903" t="s">
        <v>4251</v>
      </c>
      <c r="I3903">
        <v>43302</v>
      </c>
      <c r="J3903" t="s">
        <v>3290</v>
      </c>
      <c r="K3903" t="s">
        <v>1887</v>
      </c>
      <c r="L3903" t="s">
        <v>1860</v>
      </c>
      <c r="M3903" s="1">
        <v>43795</v>
      </c>
      <c r="N3903" t="s">
        <v>1869</v>
      </c>
      <c r="O3903" t="s">
        <v>7623</v>
      </c>
      <c r="P3903" t="s">
        <v>1907</v>
      </c>
      <c r="Q3903" t="s">
        <v>7623</v>
      </c>
      <c r="R3903" t="s">
        <v>1872</v>
      </c>
      <c r="S3903">
        <v>4</v>
      </c>
      <c r="T3903" s="2">
        <v>0.2</v>
      </c>
      <c r="U3903" s="5">
        <v>-26.54</v>
      </c>
      <c r="V3903" s="5">
        <f>ORDENES[[#This Row],[Ventas sin descuento]]-ORDENES[[#This Row],[costos estimados]]</f>
        <v>8.8474999999999966</v>
      </c>
      <c r="W3903">
        <v>3</v>
      </c>
      <c r="X3903" s="5">
        <v>141.55000000000001</v>
      </c>
      <c r="Y3903" s="5">
        <f>ORDENES[[#This Row],[Ventas Originales (con descuento)]]/(1-ORDENES[[#This Row],[Descuento]])</f>
        <v>176.9375</v>
      </c>
      <c r="Z3903" s="5">
        <f>ORDENES[[#This Row],[Ventas Originales (con descuento)]]/ORDENES[[#This Row],[Cantidad]]/(1-ORDENES[[#This Row],[Descuento]])</f>
        <v>58.979166666666671</v>
      </c>
      <c r="AA3903" s="5">
        <f>ORDENES[[#This Row],[Ventas Originales (con descuento)]]/ORDENES[[#This Row],[Cantidad]]</f>
        <v>47.183333333333337</v>
      </c>
      <c r="AB3903" s="5">
        <f>ORDENES[[#This Row],[Ventas Originales (con descuento)]]-(ORDENES[[#This Row],[Ganancias]])</f>
        <v>168.09</v>
      </c>
    </row>
    <row r="3904" spans="1:28" x14ac:dyDescent="0.35">
      <c r="A3904" t="s">
        <v>7719</v>
      </c>
      <c r="B3904" t="s">
        <v>39</v>
      </c>
      <c r="C3904" t="s">
        <v>1</v>
      </c>
      <c r="D3904" t="s">
        <v>490</v>
      </c>
      <c r="E3904" t="s">
        <v>11</v>
      </c>
      <c r="F3904" s="1">
        <v>43928</v>
      </c>
      <c r="G3904" t="s">
        <v>7613</v>
      </c>
      <c r="H3904" t="s">
        <v>5399</v>
      </c>
      <c r="I3904">
        <v>19120</v>
      </c>
      <c r="J3904" t="s">
        <v>3474</v>
      </c>
      <c r="K3904" t="s">
        <v>1887</v>
      </c>
      <c r="L3904" t="s">
        <v>1860</v>
      </c>
      <c r="M3904" s="1">
        <v>43933</v>
      </c>
      <c r="N3904" t="s">
        <v>1869</v>
      </c>
      <c r="O3904" t="s">
        <v>7623</v>
      </c>
      <c r="P3904" t="s">
        <v>1888</v>
      </c>
      <c r="Q3904" t="s">
        <v>7623</v>
      </c>
      <c r="R3904" t="s">
        <v>1872</v>
      </c>
      <c r="S3904">
        <v>3</v>
      </c>
      <c r="T3904" s="2">
        <v>0.2</v>
      </c>
      <c r="U3904" s="5">
        <v>3.67</v>
      </c>
      <c r="V3904" s="5">
        <f>ORDENES[[#This Row],[Ventas sin descuento]]-ORDENES[[#This Row],[costos estimados]]</f>
        <v>12.854999999999997</v>
      </c>
      <c r="W3904">
        <v>3</v>
      </c>
      <c r="X3904" s="5">
        <v>36.74</v>
      </c>
      <c r="Y3904" s="5">
        <f>ORDENES[[#This Row],[Ventas Originales (con descuento)]]/(1-ORDENES[[#This Row],[Descuento]])</f>
        <v>45.924999999999997</v>
      </c>
      <c r="Z3904" s="5">
        <f>ORDENES[[#This Row],[Ventas Originales (con descuento)]]/ORDENES[[#This Row],[Cantidad]]/(1-ORDENES[[#This Row],[Descuento]])</f>
        <v>15.308333333333334</v>
      </c>
      <c r="AA3904" s="5">
        <f>ORDENES[[#This Row],[Ventas Originales (con descuento)]]/ORDENES[[#This Row],[Cantidad]]</f>
        <v>12.246666666666668</v>
      </c>
      <c r="AB3904" s="5">
        <f>ORDENES[[#This Row],[Ventas Originales (con descuento)]]-(ORDENES[[#This Row],[Ganancias]])</f>
        <v>33.07</v>
      </c>
    </row>
    <row r="3905" spans="1:28" x14ac:dyDescent="0.35">
      <c r="A3905" t="s">
        <v>7719</v>
      </c>
      <c r="B3905" t="s">
        <v>39</v>
      </c>
      <c r="C3905" t="s">
        <v>1</v>
      </c>
      <c r="D3905" t="s">
        <v>2329</v>
      </c>
      <c r="E3905" t="s">
        <v>236</v>
      </c>
      <c r="F3905" s="1">
        <v>44348</v>
      </c>
      <c r="G3905" t="s">
        <v>7613</v>
      </c>
      <c r="H3905" t="s">
        <v>5411</v>
      </c>
      <c r="I3905">
        <v>19120</v>
      </c>
      <c r="J3905" t="s">
        <v>1408</v>
      </c>
      <c r="K3905" t="s">
        <v>1887</v>
      </c>
      <c r="L3905" t="s">
        <v>1860</v>
      </c>
      <c r="M3905" s="1">
        <v>44353</v>
      </c>
      <c r="N3905" t="s">
        <v>1869</v>
      </c>
      <c r="O3905" t="s">
        <v>7623</v>
      </c>
      <c r="P3905" t="s">
        <v>1888</v>
      </c>
      <c r="Q3905" t="s">
        <v>7623</v>
      </c>
      <c r="R3905" t="s">
        <v>1872</v>
      </c>
      <c r="S3905">
        <v>3</v>
      </c>
      <c r="T3905" s="2">
        <v>0.2</v>
      </c>
      <c r="U3905" s="5">
        <v>-77.13</v>
      </c>
      <c r="V3905" s="5">
        <f>ORDENES[[#This Row],[Ventas sin descuento]]-ORDENES[[#This Row],[costos estimados]]</f>
        <v>4.0550000000000068</v>
      </c>
      <c r="W3905">
        <v>3</v>
      </c>
      <c r="X3905" s="5">
        <v>324.74</v>
      </c>
      <c r="Y3905" s="5">
        <f>ORDENES[[#This Row],[Ventas Originales (con descuento)]]/(1-ORDENES[[#This Row],[Descuento]])</f>
        <v>405.92500000000001</v>
      </c>
      <c r="Z3905" s="5">
        <f>ORDENES[[#This Row],[Ventas Originales (con descuento)]]/ORDENES[[#This Row],[Cantidad]]/(1-ORDENES[[#This Row],[Descuento]])</f>
        <v>135.30833333333334</v>
      </c>
      <c r="AA3905" s="5">
        <f>ORDENES[[#This Row],[Ventas Originales (con descuento)]]/ORDENES[[#This Row],[Cantidad]]</f>
        <v>108.24666666666667</v>
      </c>
      <c r="AB3905" s="5">
        <f>ORDENES[[#This Row],[Ventas Originales (con descuento)]]-(ORDENES[[#This Row],[Ganancias]])</f>
        <v>401.87</v>
      </c>
    </row>
    <row r="3906" spans="1:28" x14ac:dyDescent="0.35">
      <c r="A3906" t="s">
        <v>7719</v>
      </c>
      <c r="B3906" t="s">
        <v>39</v>
      </c>
      <c r="C3906" t="s">
        <v>1</v>
      </c>
      <c r="D3906" t="s">
        <v>2586</v>
      </c>
      <c r="E3906" t="s">
        <v>38</v>
      </c>
      <c r="F3906" s="1">
        <v>43651</v>
      </c>
      <c r="G3906" t="s">
        <v>7613</v>
      </c>
      <c r="H3906" t="s">
        <v>5412</v>
      </c>
      <c r="I3906">
        <v>19140</v>
      </c>
      <c r="J3906" t="s">
        <v>1821</v>
      </c>
      <c r="K3906" t="s">
        <v>1887</v>
      </c>
      <c r="L3906" t="s">
        <v>1860</v>
      </c>
      <c r="M3906" s="1">
        <v>43656</v>
      </c>
      <c r="N3906" t="s">
        <v>1869</v>
      </c>
      <c r="O3906" t="s">
        <v>7623</v>
      </c>
      <c r="P3906" t="s">
        <v>1888</v>
      </c>
      <c r="Q3906" t="s">
        <v>7623</v>
      </c>
      <c r="R3906" t="s">
        <v>1872</v>
      </c>
      <c r="S3906">
        <v>3</v>
      </c>
      <c r="T3906" s="2">
        <v>0.2</v>
      </c>
      <c r="U3906" s="5">
        <v>-2.44</v>
      </c>
      <c r="V3906" s="5">
        <f>ORDENES[[#This Row],[Ventas sin descuento]]-ORDENES[[#This Row],[costos estimados]]</f>
        <v>7.3049999999999997</v>
      </c>
      <c r="W3906">
        <v>3</v>
      </c>
      <c r="X3906" s="5">
        <v>38.979999999999997</v>
      </c>
      <c r="Y3906" s="5">
        <f>ORDENES[[#This Row],[Ventas Originales (con descuento)]]/(1-ORDENES[[#This Row],[Descuento]])</f>
        <v>48.724999999999994</v>
      </c>
      <c r="Z3906" s="5">
        <f>ORDENES[[#This Row],[Ventas Originales (con descuento)]]/ORDENES[[#This Row],[Cantidad]]/(1-ORDENES[[#This Row],[Descuento]])</f>
        <v>16.241666666666664</v>
      </c>
      <c r="AA3906" s="5">
        <f>ORDENES[[#This Row],[Ventas Originales (con descuento)]]/ORDENES[[#This Row],[Cantidad]]</f>
        <v>12.993333333333332</v>
      </c>
      <c r="AB3906" s="5">
        <f>ORDENES[[#This Row],[Ventas Originales (con descuento)]]-(ORDENES[[#This Row],[Ganancias]])</f>
        <v>41.419999999999995</v>
      </c>
    </row>
    <row r="3907" spans="1:28" x14ac:dyDescent="0.35">
      <c r="A3907" t="s">
        <v>7719</v>
      </c>
      <c r="B3907" t="s">
        <v>39</v>
      </c>
      <c r="C3907" t="s">
        <v>1</v>
      </c>
      <c r="D3907" t="s">
        <v>2210</v>
      </c>
      <c r="E3907" t="s">
        <v>7624</v>
      </c>
      <c r="F3907" s="1">
        <v>43588</v>
      </c>
      <c r="G3907" t="s">
        <v>7613</v>
      </c>
      <c r="H3907" t="s">
        <v>4290</v>
      </c>
      <c r="I3907">
        <v>19140</v>
      </c>
      <c r="J3907" t="s">
        <v>7666</v>
      </c>
      <c r="K3907" t="s">
        <v>1887</v>
      </c>
      <c r="L3907" t="s">
        <v>1860</v>
      </c>
      <c r="M3907" s="1">
        <v>43592</v>
      </c>
      <c r="N3907" t="s">
        <v>1869</v>
      </c>
      <c r="O3907" t="s">
        <v>7623</v>
      </c>
      <c r="P3907" t="s">
        <v>1888</v>
      </c>
      <c r="Q3907" t="s">
        <v>7623</v>
      </c>
      <c r="R3907" t="s">
        <v>1872</v>
      </c>
      <c r="S3907">
        <v>3</v>
      </c>
      <c r="T3907" s="2">
        <v>0.2</v>
      </c>
      <c r="U3907" s="5">
        <v>-9.59</v>
      </c>
      <c r="V3907" s="5">
        <f>ORDENES[[#This Row],[Ventas sin descuento]]-ORDENES[[#This Row],[costos estimados]]</f>
        <v>9.5974999999999966</v>
      </c>
      <c r="W3907">
        <v>3</v>
      </c>
      <c r="X3907" s="5">
        <v>76.75</v>
      </c>
      <c r="Y3907" s="5">
        <f>ORDENES[[#This Row],[Ventas Originales (con descuento)]]/(1-ORDENES[[#This Row],[Descuento]])</f>
        <v>95.9375</v>
      </c>
      <c r="Z3907" s="5">
        <f>ORDENES[[#This Row],[Ventas Originales (con descuento)]]/ORDENES[[#This Row],[Cantidad]]/(1-ORDENES[[#This Row],[Descuento]])</f>
        <v>31.979166666666664</v>
      </c>
      <c r="AA3907" s="5">
        <f>ORDENES[[#This Row],[Ventas Originales (con descuento)]]/ORDENES[[#This Row],[Cantidad]]</f>
        <v>25.583333333333332</v>
      </c>
      <c r="AB3907" s="5">
        <f>ORDENES[[#This Row],[Ventas Originales (con descuento)]]-(ORDENES[[#This Row],[Ganancias]])</f>
        <v>86.34</v>
      </c>
    </row>
    <row r="3908" spans="1:28" x14ac:dyDescent="0.35">
      <c r="A3908" t="s">
        <v>7719</v>
      </c>
      <c r="B3908" t="s">
        <v>39</v>
      </c>
      <c r="C3908" t="s">
        <v>1</v>
      </c>
      <c r="D3908" t="s">
        <v>3596</v>
      </c>
      <c r="E3908" t="s">
        <v>38</v>
      </c>
      <c r="F3908" s="1">
        <v>44490</v>
      </c>
      <c r="G3908" t="s">
        <v>7613</v>
      </c>
      <c r="H3908" t="s">
        <v>5413</v>
      </c>
      <c r="I3908">
        <v>19143</v>
      </c>
      <c r="J3908" t="s">
        <v>3574</v>
      </c>
      <c r="K3908" t="s">
        <v>1887</v>
      </c>
      <c r="L3908" t="s">
        <v>1860</v>
      </c>
      <c r="M3908" s="1">
        <v>44497</v>
      </c>
      <c r="N3908" t="s">
        <v>1869</v>
      </c>
      <c r="O3908" t="s">
        <v>7623</v>
      </c>
      <c r="P3908" t="s">
        <v>1888</v>
      </c>
      <c r="Q3908" t="s">
        <v>7623</v>
      </c>
      <c r="R3908" t="s">
        <v>1872</v>
      </c>
      <c r="S3908">
        <v>5</v>
      </c>
      <c r="T3908" s="2">
        <v>0.2</v>
      </c>
      <c r="U3908" s="5">
        <v>-4.46</v>
      </c>
      <c r="V3908" s="5">
        <f>ORDENES[[#This Row],[Ventas sin descuento]]-ORDENES[[#This Row],[costos estimados]]</f>
        <v>13.385000000000005</v>
      </c>
      <c r="W3908">
        <v>3</v>
      </c>
      <c r="X3908" s="5">
        <v>71.38</v>
      </c>
      <c r="Y3908" s="5">
        <f>ORDENES[[#This Row],[Ventas Originales (con descuento)]]/(1-ORDENES[[#This Row],[Descuento]])</f>
        <v>89.224999999999994</v>
      </c>
      <c r="Z3908" s="5">
        <f>ORDENES[[#This Row],[Ventas Originales (con descuento)]]/ORDENES[[#This Row],[Cantidad]]/(1-ORDENES[[#This Row],[Descuento]])</f>
        <v>29.741666666666664</v>
      </c>
      <c r="AA3908" s="5">
        <f>ORDENES[[#This Row],[Ventas Originales (con descuento)]]/ORDENES[[#This Row],[Cantidad]]</f>
        <v>23.793333333333333</v>
      </c>
      <c r="AB3908" s="5">
        <f>ORDENES[[#This Row],[Ventas Originales (con descuento)]]-(ORDENES[[#This Row],[Ganancias]])</f>
        <v>75.839999999999989</v>
      </c>
    </row>
    <row r="3909" spans="1:28" x14ac:dyDescent="0.35">
      <c r="A3909" t="s">
        <v>7719</v>
      </c>
      <c r="B3909" t="s">
        <v>586</v>
      </c>
      <c r="C3909" t="s">
        <v>1</v>
      </c>
      <c r="D3909" t="s">
        <v>2419</v>
      </c>
      <c r="E3909" t="s">
        <v>18</v>
      </c>
      <c r="F3909" s="1">
        <v>43407</v>
      </c>
      <c r="G3909" t="s">
        <v>7613</v>
      </c>
      <c r="H3909" t="s">
        <v>5414</v>
      </c>
      <c r="I3909">
        <v>17602</v>
      </c>
      <c r="J3909" t="s">
        <v>7610</v>
      </c>
      <c r="K3909" t="s">
        <v>1887</v>
      </c>
      <c r="L3909" t="s">
        <v>1860</v>
      </c>
      <c r="M3909" s="1">
        <v>43412</v>
      </c>
      <c r="N3909" t="s">
        <v>1869</v>
      </c>
      <c r="O3909" t="s">
        <v>7623</v>
      </c>
      <c r="P3909" t="s">
        <v>1888</v>
      </c>
      <c r="Q3909" t="s">
        <v>7623</v>
      </c>
      <c r="R3909" t="s">
        <v>1908</v>
      </c>
      <c r="S3909">
        <v>3</v>
      </c>
      <c r="T3909" s="2">
        <v>0.2</v>
      </c>
      <c r="U3909" s="5">
        <v>-64.430000000000007</v>
      </c>
      <c r="V3909" s="5">
        <f>ORDENES[[#This Row],[Ventas sin descuento]]-ORDENES[[#This Row],[costos estimados]]</f>
        <v>7.1549999999999727</v>
      </c>
      <c r="W3909">
        <v>3</v>
      </c>
      <c r="X3909" s="5">
        <v>286.33999999999997</v>
      </c>
      <c r="Y3909" s="5">
        <f>ORDENES[[#This Row],[Ventas Originales (con descuento)]]/(1-ORDENES[[#This Row],[Descuento]])</f>
        <v>357.92499999999995</v>
      </c>
      <c r="Z3909" s="5">
        <f>ORDENES[[#This Row],[Ventas Originales (con descuento)]]/ORDENES[[#This Row],[Cantidad]]/(1-ORDENES[[#This Row],[Descuento]])</f>
        <v>119.30833333333332</v>
      </c>
      <c r="AA3909" s="5">
        <f>ORDENES[[#This Row],[Ventas Originales (con descuento)]]/ORDENES[[#This Row],[Cantidad]]</f>
        <v>95.446666666666658</v>
      </c>
      <c r="AB3909" s="5">
        <f>ORDENES[[#This Row],[Ventas Originales (con descuento)]]-(ORDENES[[#This Row],[Ganancias]])</f>
        <v>350.77</v>
      </c>
    </row>
    <row r="3910" spans="1:28" x14ac:dyDescent="0.35">
      <c r="A3910" t="s">
        <v>7719</v>
      </c>
      <c r="B3910" t="s">
        <v>39</v>
      </c>
      <c r="C3910" t="s">
        <v>1</v>
      </c>
      <c r="D3910" t="s">
        <v>373</v>
      </c>
      <c r="E3910" t="s">
        <v>260</v>
      </c>
      <c r="F3910" s="1">
        <v>44168</v>
      </c>
      <c r="G3910" t="s">
        <v>7613</v>
      </c>
      <c r="H3910" t="s">
        <v>5415</v>
      </c>
      <c r="I3910">
        <v>19134</v>
      </c>
      <c r="J3910" t="s">
        <v>1647</v>
      </c>
      <c r="K3910" t="s">
        <v>1887</v>
      </c>
      <c r="L3910" t="s">
        <v>1860</v>
      </c>
      <c r="M3910" s="1">
        <v>44173</v>
      </c>
      <c r="N3910" t="s">
        <v>1869</v>
      </c>
      <c r="O3910" t="s">
        <v>7623</v>
      </c>
      <c r="P3910" t="s">
        <v>1888</v>
      </c>
      <c r="Q3910" t="s">
        <v>7623</v>
      </c>
      <c r="R3910" t="s">
        <v>1877</v>
      </c>
      <c r="S3910">
        <v>3</v>
      </c>
      <c r="T3910" s="2">
        <v>0.2</v>
      </c>
      <c r="U3910" s="5">
        <v>93.77</v>
      </c>
      <c r="V3910" s="5">
        <f>ORDENES[[#This Row],[Ventas sin descuento]]-ORDENES[[#This Row],[costos estimados]]</f>
        <v>192.47499999999997</v>
      </c>
      <c r="W3910">
        <v>4</v>
      </c>
      <c r="X3910" s="5">
        <v>394.82</v>
      </c>
      <c r="Y3910" s="5">
        <f>ORDENES[[#This Row],[Ventas Originales (con descuento)]]/(1-ORDENES[[#This Row],[Descuento]])</f>
        <v>493.52499999999998</v>
      </c>
      <c r="Z3910" s="5">
        <f>ORDENES[[#This Row],[Ventas Originales (con descuento)]]/ORDENES[[#This Row],[Cantidad]]/(1-ORDENES[[#This Row],[Descuento]])</f>
        <v>123.38124999999999</v>
      </c>
      <c r="AA3910" s="5">
        <f>ORDENES[[#This Row],[Ventas Originales (con descuento)]]/ORDENES[[#This Row],[Cantidad]]</f>
        <v>98.704999999999998</v>
      </c>
      <c r="AB3910" s="5">
        <f>ORDENES[[#This Row],[Ventas Originales (con descuento)]]-(ORDENES[[#This Row],[Ganancias]])</f>
        <v>301.05</v>
      </c>
    </row>
    <row r="3911" spans="1:28" x14ac:dyDescent="0.35">
      <c r="A3911" t="s">
        <v>7719</v>
      </c>
      <c r="B3911" t="s">
        <v>39</v>
      </c>
      <c r="C3911" t="s">
        <v>1</v>
      </c>
      <c r="D3911" t="s">
        <v>226</v>
      </c>
      <c r="E3911" t="s">
        <v>509</v>
      </c>
      <c r="F3911" s="1">
        <v>44296</v>
      </c>
      <c r="G3911" t="s">
        <v>7613</v>
      </c>
      <c r="H3911" t="s">
        <v>4264</v>
      </c>
      <c r="I3911">
        <v>19143</v>
      </c>
      <c r="J3911" t="s">
        <v>3332</v>
      </c>
      <c r="K3911" t="s">
        <v>1887</v>
      </c>
      <c r="L3911" t="s">
        <v>1860</v>
      </c>
      <c r="M3911" s="1">
        <v>44300</v>
      </c>
      <c r="N3911" t="s">
        <v>1869</v>
      </c>
      <c r="O3911" t="s">
        <v>7623</v>
      </c>
      <c r="P3911" t="s">
        <v>1888</v>
      </c>
      <c r="Q3911" t="s">
        <v>7623</v>
      </c>
      <c r="R3911" t="s">
        <v>1877</v>
      </c>
      <c r="S3911">
        <v>3</v>
      </c>
      <c r="T3911" s="2">
        <v>0.2</v>
      </c>
      <c r="U3911" s="5">
        <v>21.95</v>
      </c>
      <c r="V3911" s="5">
        <f>ORDENES[[#This Row],[Ventas sin descuento]]-ORDENES[[#This Row],[costos estimados]]</f>
        <v>70.724999999999966</v>
      </c>
      <c r="W3911">
        <v>4</v>
      </c>
      <c r="X3911" s="5">
        <v>195.1</v>
      </c>
      <c r="Y3911" s="5">
        <f>ORDENES[[#This Row],[Ventas Originales (con descuento)]]/(1-ORDENES[[#This Row],[Descuento]])</f>
        <v>243.87499999999997</v>
      </c>
      <c r="Z3911" s="5">
        <f>ORDENES[[#This Row],[Ventas Originales (con descuento)]]/ORDENES[[#This Row],[Cantidad]]/(1-ORDENES[[#This Row],[Descuento]])</f>
        <v>60.968749999999993</v>
      </c>
      <c r="AA3911" s="5">
        <f>ORDENES[[#This Row],[Ventas Originales (con descuento)]]/ORDENES[[#This Row],[Cantidad]]</f>
        <v>48.774999999999999</v>
      </c>
      <c r="AB3911" s="5">
        <f>ORDENES[[#This Row],[Ventas Originales (con descuento)]]-(ORDENES[[#This Row],[Ganancias]])</f>
        <v>173.15</v>
      </c>
    </row>
    <row r="3912" spans="1:28" x14ac:dyDescent="0.35">
      <c r="A3912" t="s">
        <v>7719</v>
      </c>
      <c r="B3912" t="s">
        <v>80</v>
      </c>
      <c r="C3912" t="s">
        <v>1</v>
      </c>
      <c r="D3912" t="s">
        <v>2394</v>
      </c>
      <c r="E3912" t="s">
        <v>35</v>
      </c>
      <c r="F3912" s="1">
        <v>43852</v>
      </c>
      <c r="G3912" t="s">
        <v>7613</v>
      </c>
      <c r="H3912" t="s">
        <v>5416</v>
      </c>
      <c r="I3912">
        <v>10009</v>
      </c>
      <c r="J3912" t="s">
        <v>2503</v>
      </c>
      <c r="K3912" t="s">
        <v>1887</v>
      </c>
      <c r="L3912" t="s">
        <v>1860</v>
      </c>
      <c r="M3912" s="1">
        <v>43859</v>
      </c>
      <c r="N3912" t="s">
        <v>1869</v>
      </c>
      <c r="O3912" t="s">
        <v>7623</v>
      </c>
      <c r="P3912" t="s">
        <v>1897</v>
      </c>
      <c r="Q3912" t="s">
        <v>7623</v>
      </c>
      <c r="R3912" t="s">
        <v>1876</v>
      </c>
      <c r="S3912">
        <v>5</v>
      </c>
      <c r="T3912" s="2">
        <v>0.2</v>
      </c>
      <c r="U3912" s="5">
        <v>9.2200000000000006</v>
      </c>
      <c r="V3912" s="5">
        <f>ORDENES[[#This Row],[Ventas sin descuento]]-ORDENES[[#This Row],[costos estimados]]</f>
        <v>15.805</v>
      </c>
      <c r="W3912">
        <v>4</v>
      </c>
      <c r="X3912" s="5">
        <v>26.34</v>
      </c>
      <c r="Y3912" s="5">
        <f>ORDENES[[#This Row],[Ventas Originales (con descuento)]]/(1-ORDENES[[#This Row],[Descuento]])</f>
        <v>32.924999999999997</v>
      </c>
      <c r="Z3912" s="5">
        <f>ORDENES[[#This Row],[Ventas Originales (con descuento)]]/ORDENES[[#This Row],[Cantidad]]/(1-ORDENES[[#This Row],[Descuento]])</f>
        <v>8.2312499999999993</v>
      </c>
      <c r="AA3912" s="5">
        <f>ORDENES[[#This Row],[Ventas Originales (con descuento)]]/ORDENES[[#This Row],[Cantidad]]</f>
        <v>6.585</v>
      </c>
      <c r="AB3912" s="5">
        <f>ORDENES[[#This Row],[Ventas Originales (con descuento)]]-(ORDENES[[#This Row],[Ganancias]])</f>
        <v>17.119999999999997</v>
      </c>
    </row>
    <row r="3913" spans="1:28" x14ac:dyDescent="0.35">
      <c r="A3913" t="s">
        <v>7719</v>
      </c>
      <c r="B3913" t="s">
        <v>80</v>
      </c>
      <c r="C3913" t="s">
        <v>1</v>
      </c>
      <c r="D3913" t="s">
        <v>434</v>
      </c>
      <c r="E3913" t="s">
        <v>18</v>
      </c>
      <c r="F3913" s="1">
        <v>43970</v>
      </c>
      <c r="G3913" t="s">
        <v>7613</v>
      </c>
      <c r="H3913" t="s">
        <v>4216</v>
      </c>
      <c r="I3913">
        <v>10011</v>
      </c>
      <c r="J3913" t="s">
        <v>1643</v>
      </c>
      <c r="K3913" t="s">
        <v>1887</v>
      </c>
      <c r="L3913" t="s">
        <v>1860</v>
      </c>
      <c r="M3913" s="1">
        <v>43975</v>
      </c>
      <c r="N3913" t="s">
        <v>1869</v>
      </c>
      <c r="O3913" t="s">
        <v>7623</v>
      </c>
      <c r="P3913" t="s">
        <v>1897</v>
      </c>
      <c r="Q3913" t="s">
        <v>7623</v>
      </c>
      <c r="R3913" t="s">
        <v>1876</v>
      </c>
      <c r="S3913">
        <v>3</v>
      </c>
      <c r="T3913" s="2">
        <v>0.2</v>
      </c>
      <c r="U3913" s="5">
        <v>14.92</v>
      </c>
      <c r="V3913" s="5">
        <f>ORDENES[[#This Row],[Ventas sin descuento]]-ORDENES[[#This Row],[costos estimados]]</f>
        <v>26.854999999999997</v>
      </c>
      <c r="W3913">
        <v>4</v>
      </c>
      <c r="X3913" s="5">
        <v>47.74</v>
      </c>
      <c r="Y3913" s="5">
        <f>ORDENES[[#This Row],[Ventas Originales (con descuento)]]/(1-ORDENES[[#This Row],[Descuento]])</f>
        <v>59.674999999999997</v>
      </c>
      <c r="Z3913" s="5">
        <f>ORDENES[[#This Row],[Ventas Originales (con descuento)]]/ORDENES[[#This Row],[Cantidad]]/(1-ORDENES[[#This Row],[Descuento]])</f>
        <v>14.918749999999999</v>
      </c>
      <c r="AA3913" s="5">
        <f>ORDENES[[#This Row],[Ventas Originales (con descuento)]]/ORDENES[[#This Row],[Cantidad]]</f>
        <v>11.935</v>
      </c>
      <c r="AB3913" s="5">
        <f>ORDENES[[#This Row],[Ventas Originales (con descuento)]]-(ORDENES[[#This Row],[Ganancias]])</f>
        <v>32.82</v>
      </c>
    </row>
    <row r="3914" spans="1:28" x14ac:dyDescent="0.35">
      <c r="A3914" t="s">
        <v>7719</v>
      </c>
      <c r="B3914" t="s">
        <v>80</v>
      </c>
      <c r="C3914" t="s">
        <v>1</v>
      </c>
      <c r="D3914" t="s">
        <v>2345</v>
      </c>
      <c r="E3914" t="s">
        <v>35</v>
      </c>
      <c r="F3914" s="1">
        <v>43250</v>
      </c>
      <c r="G3914" t="s">
        <v>7613</v>
      </c>
      <c r="H3914" t="s">
        <v>5417</v>
      </c>
      <c r="I3914">
        <v>10024</v>
      </c>
      <c r="J3914" t="s">
        <v>1817</v>
      </c>
      <c r="K3914" t="s">
        <v>1887</v>
      </c>
      <c r="L3914" t="s">
        <v>1860</v>
      </c>
      <c r="M3914" s="1">
        <v>43257</v>
      </c>
      <c r="N3914" t="s">
        <v>1869</v>
      </c>
      <c r="O3914" t="s">
        <v>7623</v>
      </c>
      <c r="P3914" t="s">
        <v>1897</v>
      </c>
      <c r="Q3914" t="s">
        <v>7623</v>
      </c>
      <c r="R3914" t="s">
        <v>1876</v>
      </c>
      <c r="S3914">
        <v>5</v>
      </c>
      <c r="T3914" s="2">
        <v>0.2</v>
      </c>
      <c r="U3914" s="5">
        <v>26.39</v>
      </c>
      <c r="V3914" s="5">
        <f>ORDENES[[#This Row],[Ventas sin descuento]]-ORDENES[[#This Row],[costos estimados]]</f>
        <v>43.982500000000002</v>
      </c>
      <c r="W3914">
        <v>4</v>
      </c>
      <c r="X3914" s="5">
        <v>70.37</v>
      </c>
      <c r="Y3914" s="5">
        <f>ORDENES[[#This Row],[Ventas Originales (con descuento)]]/(1-ORDENES[[#This Row],[Descuento]])</f>
        <v>87.962500000000006</v>
      </c>
      <c r="Z3914" s="5">
        <f>ORDENES[[#This Row],[Ventas Originales (con descuento)]]/ORDENES[[#This Row],[Cantidad]]/(1-ORDENES[[#This Row],[Descuento]])</f>
        <v>21.990625000000001</v>
      </c>
      <c r="AA3914" s="5">
        <f>ORDENES[[#This Row],[Ventas Originales (con descuento)]]/ORDENES[[#This Row],[Cantidad]]</f>
        <v>17.592500000000001</v>
      </c>
      <c r="AB3914" s="5">
        <f>ORDENES[[#This Row],[Ventas Originales (con descuento)]]-(ORDENES[[#This Row],[Ganancias]])</f>
        <v>43.980000000000004</v>
      </c>
    </row>
    <row r="3915" spans="1:28" x14ac:dyDescent="0.35">
      <c r="A3915" t="s">
        <v>7719</v>
      </c>
      <c r="B3915" t="s">
        <v>39</v>
      </c>
      <c r="C3915" t="s">
        <v>1</v>
      </c>
      <c r="D3915" t="s">
        <v>2392</v>
      </c>
      <c r="E3915" t="s">
        <v>188</v>
      </c>
      <c r="F3915" s="1">
        <v>43272</v>
      </c>
      <c r="G3915" t="s">
        <v>7613</v>
      </c>
      <c r="H3915" t="s">
        <v>4245</v>
      </c>
      <c r="I3915">
        <v>19120</v>
      </c>
      <c r="J3915" t="s">
        <v>188</v>
      </c>
      <c r="K3915" t="s">
        <v>1887</v>
      </c>
      <c r="L3915" t="s">
        <v>1860</v>
      </c>
      <c r="M3915" s="1">
        <v>43276</v>
      </c>
      <c r="N3915" t="s">
        <v>1869</v>
      </c>
      <c r="O3915" t="s">
        <v>7623</v>
      </c>
      <c r="P3915" t="s">
        <v>1888</v>
      </c>
      <c r="Q3915" t="s">
        <v>7623</v>
      </c>
      <c r="R3915" t="s">
        <v>1890</v>
      </c>
      <c r="S3915">
        <v>3</v>
      </c>
      <c r="T3915" s="2">
        <v>0.2</v>
      </c>
      <c r="U3915" s="5">
        <v>8.4</v>
      </c>
      <c r="V3915" s="5">
        <f>ORDENES[[#This Row],[Ventas sin descuento]]-ORDENES[[#This Row],[costos estimados]]</f>
        <v>14.624999999999996</v>
      </c>
      <c r="W3915">
        <v>4</v>
      </c>
      <c r="X3915" s="5">
        <v>24.9</v>
      </c>
      <c r="Y3915" s="5">
        <f>ORDENES[[#This Row],[Ventas Originales (con descuento)]]/(1-ORDENES[[#This Row],[Descuento]])</f>
        <v>31.124999999999996</v>
      </c>
      <c r="Z3915" s="5">
        <f>ORDENES[[#This Row],[Ventas Originales (con descuento)]]/ORDENES[[#This Row],[Cantidad]]/(1-ORDENES[[#This Row],[Descuento]])</f>
        <v>7.7812499999999991</v>
      </c>
      <c r="AA3915" s="5">
        <f>ORDENES[[#This Row],[Ventas Originales (con descuento)]]/ORDENES[[#This Row],[Cantidad]]</f>
        <v>6.2249999999999996</v>
      </c>
      <c r="AB3915" s="5">
        <f>ORDENES[[#This Row],[Ventas Originales (con descuento)]]-(ORDENES[[#This Row],[Ganancias]])</f>
        <v>16.5</v>
      </c>
    </row>
    <row r="3916" spans="1:28" x14ac:dyDescent="0.35">
      <c r="A3916" t="s">
        <v>7719</v>
      </c>
      <c r="B3916" t="s">
        <v>39</v>
      </c>
      <c r="C3916" t="s">
        <v>1</v>
      </c>
      <c r="D3916" t="s">
        <v>515</v>
      </c>
      <c r="E3916" t="s">
        <v>47</v>
      </c>
      <c r="F3916" s="1">
        <v>44531</v>
      </c>
      <c r="G3916" t="s">
        <v>7613</v>
      </c>
      <c r="H3916" t="s">
        <v>4278</v>
      </c>
      <c r="I3916">
        <v>19140</v>
      </c>
      <c r="J3916" t="s">
        <v>1795</v>
      </c>
      <c r="K3916" t="s">
        <v>1887</v>
      </c>
      <c r="L3916" t="s">
        <v>1860</v>
      </c>
      <c r="M3916" s="1">
        <v>44535</v>
      </c>
      <c r="N3916" t="s">
        <v>1869</v>
      </c>
      <c r="O3916" t="s">
        <v>7623</v>
      </c>
      <c r="P3916" t="s">
        <v>1888</v>
      </c>
      <c r="Q3916" t="s">
        <v>7623</v>
      </c>
      <c r="R3916" t="s">
        <v>1868</v>
      </c>
      <c r="S3916">
        <v>3</v>
      </c>
      <c r="T3916" s="2">
        <v>0.2</v>
      </c>
      <c r="U3916" s="5">
        <v>5.18</v>
      </c>
      <c r="V3916" s="5">
        <f>ORDENES[[#This Row],[Ventas sin descuento]]-ORDENES[[#This Row],[costos estimados]]</f>
        <v>9.1649999999999974</v>
      </c>
      <c r="W3916">
        <v>4</v>
      </c>
      <c r="X3916" s="5">
        <v>15.94</v>
      </c>
      <c r="Y3916" s="5">
        <f>ORDENES[[#This Row],[Ventas Originales (con descuento)]]/(1-ORDENES[[#This Row],[Descuento]])</f>
        <v>19.924999999999997</v>
      </c>
      <c r="Z3916" s="5">
        <f>ORDENES[[#This Row],[Ventas Originales (con descuento)]]/ORDENES[[#This Row],[Cantidad]]/(1-ORDENES[[#This Row],[Descuento]])</f>
        <v>4.9812499999999993</v>
      </c>
      <c r="AA3916" s="5">
        <f>ORDENES[[#This Row],[Ventas Originales (con descuento)]]/ORDENES[[#This Row],[Cantidad]]</f>
        <v>3.9849999999999999</v>
      </c>
      <c r="AB3916" s="5">
        <f>ORDENES[[#This Row],[Ventas Originales (con descuento)]]-(ORDENES[[#This Row],[Ganancias]])</f>
        <v>10.76</v>
      </c>
    </row>
    <row r="3917" spans="1:28" x14ac:dyDescent="0.35">
      <c r="A3917" t="s">
        <v>7719</v>
      </c>
      <c r="B3917" t="s">
        <v>39</v>
      </c>
      <c r="C3917" t="s">
        <v>1</v>
      </c>
      <c r="D3917" t="s">
        <v>3206</v>
      </c>
      <c r="E3917" t="s">
        <v>21</v>
      </c>
      <c r="F3917" s="1">
        <v>43628</v>
      </c>
      <c r="G3917" t="s">
        <v>7613</v>
      </c>
      <c r="H3917" t="s">
        <v>4255</v>
      </c>
      <c r="I3917">
        <v>19134</v>
      </c>
      <c r="J3917" t="s">
        <v>3094</v>
      </c>
      <c r="K3917" t="s">
        <v>1887</v>
      </c>
      <c r="L3917" t="s">
        <v>1860</v>
      </c>
      <c r="M3917" s="1">
        <v>43633</v>
      </c>
      <c r="N3917" t="s">
        <v>1869</v>
      </c>
      <c r="O3917" t="s">
        <v>7623</v>
      </c>
      <c r="P3917" t="s">
        <v>1888</v>
      </c>
      <c r="Q3917" t="s">
        <v>7623</v>
      </c>
      <c r="R3917" t="s">
        <v>1879</v>
      </c>
      <c r="S3917">
        <v>3</v>
      </c>
      <c r="T3917" s="2">
        <v>0.2</v>
      </c>
      <c r="U3917" s="5">
        <v>7.26</v>
      </c>
      <c r="V3917" s="5">
        <f>ORDENES[[#This Row],[Ventas sin descuento]]-ORDENES[[#This Row],[costos estimados]]</f>
        <v>12.444999999999999</v>
      </c>
      <c r="W3917">
        <v>4</v>
      </c>
      <c r="X3917" s="5">
        <v>20.74</v>
      </c>
      <c r="Y3917" s="5">
        <f>ORDENES[[#This Row],[Ventas Originales (con descuento)]]/(1-ORDENES[[#This Row],[Descuento]])</f>
        <v>25.924999999999997</v>
      </c>
      <c r="Z3917" s="5">
        <f>ORDENES[[#This Row],[Ventas Originales (con descuento)]]/ORDENES[[#This Row],[Cantidad]]/(1-ORDENES[[#This Row],[Descuento]])</f>
        <v>6.4812499999999993</v>
      </c>
      <c r="AA3917" s="5">
        <f>ORDENES[[#This Row],[Ventas Originales (con descuento)]]/ORDENES[[#This Row],[Cantidad]]</f>
        <v>5.1849999999999996</v>
      </c>
      <c r="AB3917" s="5">
        <f>ORDENES[[#This Row],[Ventas Originales (con descuento)]]-(ORDENES[[#This Row],[Ganancias]])</f>
        <v>13.479999999999999</v>
      </c>
    </row>
    <row r="3918" spans="1:28" x14ac:dyDescent="0.35">
      <c r="A3918" t="s">
        <v>7719</v>
      </c>
      <c r="B3918" t="s">
        <v>39</v>
      </c>
      <c r="C3918" t="s">
        <v>1</v>
      </c>
      <c r="D3918" t="s">
        <v>2382</v>
      </c>
      <c r="E3918" t="s">
        <v>21</v>
      </c>
      <c r="F3918" s="1">
        <v>44499</v>
      </c>
      <c r="G3918" t="s">
        <v>7613</v>
      </c>
      <c r="H3918" t="s">
        <v>4256</v>
      </c>
      <c r="I3918">
        <v>19140</v>
      </c>
      <c r="J3918" t="s">
        <v>3211</v>
      </c>
      <c r="K3918" t="s">
        <v>1887</v>
      </c>
      <c r="L3918" t="s">
        <v>1860</v>
      </c>
      <c r="M3918" s="1">
        <v>44503</v>
      </c>
      <c r="N3918" t="s">
        <v>1869</v>
      </c>
      <c r="O3918" t="s">
        <v>7623</v>
      </c>
      <c r="P3918" t="s">
        <v>1888</v>
      </c>
      <c r="Q3918" t="s">
        <v>7623</v>
      </c>
      <c r="R3918" t="s">
        <v>1879</v>
      </c>
      <c r="S3918">
        <v>3</v>
      </c>
      <c r="T3918" s="2">
        <v>0.2</v>
      </c>
      <c r="U3918" s="5">
        <v>7.26</v>
      </c>
      <c r="V3918" s="5">
        <f>ORDENES[[#This Row],[Ventas sin descuento]]-ORDENES[[#This Row],[costos estimados]]</f>
        <v>12.444999999999999</v>
      </c>
      <c r="W3918">
        <v>4</v>
      </c>
      <c r="X3918" s="5">
        <v>20.74</v>
      </c>
      <c r="Y3918" s="5">
        <f>ORDENES[[#This Row],[Ventas Originales (con descuento)]]/(1-ORDENES[[#This Row],[Descuento]])</f>
        <v>25.924999999999997</v>
      </c>
      <c r="Z3918" s="5">
        <f>ORDENES[[#This Row],[Ventas Originales (con descuento)]]/ORDENES[[#This Row],[Cantidad]]/(1-ORDENES[[#This Row],[Descuento]])</f>
        <v>6.4812499999999993</v>
      </c>
      <c r="AA3918" s="5">
        <f>ORDENES[[#This Row],[Ventas Originales (con descuento)]]/ORDENES[[#This Row],[Cantidad]]</f>
        <v>5.1849999999999996</v>
      </c>
      <c r="AB3918" s="5">
        <f>ORDENES[[#This Row],[Ventas Originales (con descuento)]]-(ORDENES[[#This Row],[Ganancias]])</f>
        <v>13.479999999999999</v>
      </c>
    </row>
    <row r="3919" spans="1:28" x14ac:dyDescent="0.35">
      <c r="A3919" t="s">
        <v>7719</v>
      </c>
      <c r="B3919" t="s">
        <v>39</v>
      </c>
      <c r="C3919" t="s">
        <v>1</v>
      </c>
      <c r="D3919" t="s">
        <v>3012</v>
      </c>
      <c r="E3919" t="s">
        <v>18</v>
      </c>
      <c r="F3919" s="1">
        <v>43460</v>
      </c>
      <c r="G3919" t="s">
        <v>7613</v>
      </c>
      <c r="H3919" t="s">
        <v>5375</v>
      </c>
      <c r="I3919">
        <v>19134</v>
      </c>
      <c r="J3919" t="s">
        <v>2050</v>
      </c>
      <c r="K3919" t="s">
        <v>1887</v>
      </c>
      <c r="L3919" t="s">
        <v>1860</v>
      </c>
      <c r="M3919" s="1">
        <v>43465</v>
      </c>
      <c r="N3919" t="s">
        <v>1869</v>
      </c>
      <c r="O3919" t="s">
        <v>7623</v>
      </c>
      <c r="P3919" t="s">
        <v>1888</v>
      </c>
      <c r="Q3919" t="s">
        <v>7623</v>
      </c>
      <c r="R3919" t="s">
        <v>1872</v>
      </c>
      <c r="S3919">
        <v>3</v>
      </c>
      <c r="T3919" s="2">
        <v>0.2</v>
      </c>
      <c r="U3919" s="5">
        <v>-42.59</v>
      </c>
      <c r="V3919" s="5">
        <f>ORDENES[[#This Row],[Ventas sin descuento]]-ORDENES[[#This Row],[costos estimados]]</f>
        <v>14.194999999999936</v>
      </c>
      <c r="W3919">
        <v>4</v>
      </c>
      <c r="X3919" s="5">
        <v>227.14</v>
      </c>
      <c r="Y3919" s="5">
        <f>ORDENES[[#This Row],[Ventas Originales (con descuento)]]/(1-ORDENES[[#This Row],[Descuento]])</f>
        <v>283.92499999999995</v>
      </c>
      <c r="Z3919" s="5">
        <f>ORDENES[[#This Row],[Ventas Originales (con descuento)]]/ORDENES[[#This Row],[Cantidad]]/(1-ORDENES[[#This Row],[Descuento]])</f>
        <v>70.981249999999989</v>
      </c>
      <c r="AA3919" s="5">
        <f>ORDENES[[#This Row],[Ventas Originales (con descuento)]]/ORDENES[[#This Row],[Cantidad]]</f>
        <v>56.784999999999997</v>
      </c>
      <c r="AB3919" s="5">
        <f>ORDENES[[#This Row],[Ventas Originales (con descuento)]]-(ORDENES[[#This Row],[Ganancias]])</f>
        <v>269.73</v>
      </c>
    </row>
    <row r="3920" spans="1:28" x14ac:dyDescent="0.35">
      <c r="A3920" t="s">
        <v>7719</v>
      </c>
      <c r="B3920" t="s">
        <v>39</v>
      </c>
      <c r="C3920" t="s">
        <v>1</v>
      </c>
      <c r="D3920" t="s">
        <v>3183</v>
      </c>
      <c r="E3920" t="s">
        <v>18</v>
      </c>
      <c r="F3920" s="1">
        <v>43926</v>
      </c>
      <c r="G3920" t="s">
        <v>7613</v>
      </c>
      <c r="H3920" t="s">
        <v>5418</v>
      </c>
      <c r="I3920">
        <v>19140</v>
      </c>
      <c r="J3920" t="s">
        <v>7602</v>
      </c>
      <c r="K3920" t="s">
        <v>1887</v>
      </c>
      <c r="L3920" t="s">
        <v>1860</v>
      </c>
      <c r="M3920" s="1">
        <v>43930</v>
      </c>
      <c r="N3920" t="s">
        <v>1869</v>
      </c>
      <c r="O3920" t="s">
        <v>7623</v>
      </c>
      <c r="P3920" t="s">
        <v>1888</v>
      </c>
      <c r="Q3920" t="s">
        <v>7623</v>
      </c>
      <c r="R3920" t="s">
        <v>1908</v>
      </c>
      <c r="S3920">
        <v>3</v>
      </c>
      <c r="T3920" s="2">
        <v>0.2</v>
      </c>
      <c r="U3920" s="5">
        <v>-163.44999999999999</v>
      </c>
      <c r="V3920" s="5">
        <f>ORDENES[[#This Row],[Ventas sin descuento]]-ORDENES[[#This Row],[costos estimados]]</f>
        <v>28.845000000000027</v>
      </c>
      <c r="W3920">
        <v>4</v>
      </c>
      <c r="X3920" s="5">
        <v>769.18</v>
      </c>
      <c r="Y3920" s="5">
        <f>ORDENES[[#This Row],[Ventas Originales (con descuento)]]/(1-ORDENES[[#This Row],[Descuento]])</f>
        <v>961.47499999999991</v>
      </c>
      <c r="Z3920" s="5">
        <f>ORDENES[[#This Row],[Ventas Originales (con descuento)]]/ORDENES[[#This Row],[Cantidad]]/(1-ORDENES[[#This Row],[Descuento]])</f>
        <v>240.36874999999998</v>
      </c>
      <c r="AA3920" s="5">
        <f>ORDENES[[#This Row],[Ventas Originales (con descuento)]]/ORDENES[[#This Row],[Cantidad]]</f>
        <v>192.29499999999999</v>
      </c>
      <c r="AB3920" s="5">
        <f>ORDENES[[#This Row],[Ventas Originales (con descuento)]]-(ORDENES[[#This Row],[Ganancias]])</f>
        <v>932.62999999999988</v>
      </c>
    </row>
    <row r="3921" spans="1:28" x14ac:dyDescent="0.35">
      <c r="A3921" t="s">
        <v>7719</v>
      </c>
      <c r="B3921" t="s">
        <v>214</v>
      </c>
      <c r="C3921" t="s">
        <v>1</v>
      </c>
      <c r="D3921" t="s">
        <v>2255</v>
      </c>
      <c r="E3921" t="s">
        <v>2158</v>
      </c>
      <c r="F3921" s="1">
        <v>43981</v>
      </c>
      <c r="G3921" t="s">
        <v>7613</v>
      </c>
      <c r="H3921" t="s">
        <v>5419</v>
      </c>
      <c r="I3921">
        <v>45011</v>
      </c>
      <c r="J3921" t="s">
        <v>2159</v>
      </c>
      <c r="K3921" t="s">
        <v>1887</v>
      </c>
      <c r="L3921" t="s">
        <v>1860</v>
      </c>
      <c r="M3921" s="1">
        <v>43986</v>
      </c>
      <c r="N3921" t="s">
        <v>1869</v>
      </c>
      <c r="O3921" t="s">
        <v>7623</v>
      </c>
      <c r="P3921" t="s">
        <v>1907</v>
      </c>
      <c r="Q3921" t="s">
        <v>7623</v>
      </c>
      <c r="R3921" t="s">
        <v>1877</v>
      </c>
      <c r="S3921">
        <v>3</v>
      </c>
      <c r="T3921" s="2">
        <v>0.2</v>
      </c>
      <c r="U3921" s="5">
        <v>9.2899999999999991</v>
      </c>
      <c r="V3921" s="5">
        <f>ORDENES[[#This Row],[Ventas sin descuento]]-ORDENES[[#This Row],[costos estimados]]</f>
        <v>40.27000000000001</v>
      </c>
      <c r="W3921">
        <v>5</v>
      </c>
      <c r="X3921" s="5">
        <v>123.92</v>
      </c>
      <c r="Y3921" s="5">
        <f>ORDENES[[#This Row],[Ventas Originales (con descuento)]]/(1-ORDENES[[#This Row],[Descuento]])</f>
        <v>154.9</v>
      </c>
      <c r="Z3921" s="5">
        <f>ORDENES[[#This Row],[Ventas Originales (con descuento)]]/ORDENES[[#This Row],[Cantidad]]/(1-ORDENES[[#This Row],[Descuento]])</f>
        <v>30.979999999999997</v>
      </c>
      <c r="AA3921" s="5">
        <f>ORDENES[[#This Row],[Ventas Originales (con descuento)]]/ORDENES[[#This Row],[Cantidad]]</f>
        <v>24.783999999999999</v>
      </c>
      <c r="AB3921" s="5">
        <f>ORDENES[[#This Row],[Ventas Originales (con descuento)]]-(ORDENES[[#This Row],[Ganancias]])</f>
        <v>114.63</v>
      </c>
    </row>
    <row r="3922" spans="1:28" x14ac:dyDescent="0.35">
      <c r="A3922" t="s">
        <v>7719</v>
      </c>
      <c r="B3922" t="s">
        <v>528</v>
      </c>
      <c r="C3922" t="s">
        <v>1</v>
      </c>
      <c r="D3922" t="s">
        <v>228</v>
      </c>
      <c r="E3922" t="s">
        <v>192</v>
      </c>
      <c r="F3922" s="1">
        <v>44448</v>
      </c>
      <c r="G3922" t="s">
        <v>7613</v>
      </c>
      <c r="H3922" t="s">
        <v>4249</v>
      </c>
      <c r="I3922">
        <v>44105</v>
      </c>
      <c r="J3922" t="s">
        <v>7687</v>
      </c>
      <c r="K3922" t="s">
        <v>1887</v>
      </c>
      <c r="L3922" t="s">
        <v>1860</v>
      </c>
      <c r="M3922" s="1">
        <v>44452</v>
      </c>
      <c r="N3922" t="s">
        <v>1869</v>
      </c>
      <c r="O3922" t="s">
        <v>7623</v>
      </c>
      <c r="P3922" t="s">
        <v>1907</v>
      </c>
      <c r="Q3922" t="s">
        <v>7623</v>
      </c>
      <c r="R3922" t="s">
        <v>1874</v>
      </c>
      <c r="S3922">
        <v>3</v>
      </c>
      <c r="T3922" s="2">
        <v>0.2</v>
      </c>
      <c r="U3922" s="5">
        <v>3.89</v>
      </c>
      <c r="V3922" s="5">
        <f>ORDENES[[#This Row],[Ventas sin descuento]]-ORDENES[[#This Row],[costos estimados]]</f>
        <v>10.369999999999997</v>
      </c>
      <c r="W3922">
        <v>5</v>
      </c>
      <c r="X3922" s="5">
        <v>25.92</v>
      </c>
      <c r="Y3922" s="5">
        <f>ORDENES[[#This Row],[Ventas Originales (con descuento)]]/(1-ORDENES[[#This Row],[Descuento]])</f>
        <v>32.4</v>
      </c>
      <c r="Z3922" s="5">
        <f>ORDENES[[#This Row],[Ventas Originales (con descuento)]]/ORDENES[[#This Row],[Cantidad]]/(1-ORDENES[[#This Row],[Descuento]])</f>
        <v>6.4799999999999995</v>
      </c>
      <c r="AA3922" s="5">
        <f>ORDENES[[#This Row],[Ventas Originales (con descuento)]]/ORDENES[[#This Row],[Cantidad]]</f>
        <v>5.1840000000000002</v>
      </c>
      <c r="AB3922" s="5">
        <f>ORDENES[[#This Row],[Ventas Originales (con descuento)]]-(ORDENES[[#This Row],[Ganancias]])</f>
        <v>22.03</v>
      </c>
    </row>
    <row r="3923" spans="1:28" x14ac:dyDescent="0.35">
      <c r="A3923" t="s">
        <v>7719</v>
      </c>
      <c r="B3923" t="s">
        <v>140</v>
      </c>
      <c r="C3923" t="s">
        <v>1</v>
      </c>
      <c r="D3923" t="s">
        <v>513</v>
      </c>
      <c r="E3923" t="s">
        <v>353</v>
      </c>
      <c r="F3923" s="1">
        <v>44391</v>
      </c>
      <c r="G3923" t="s">
        <v>7598</v>
      </c>
      <c r="H3923" t="s">
        <v>4268</v>
      </c>
      <c r="I3923">
        <v>43229</v>
      </c>
      <c r="J3923" t="s">
        <v>1478</v>
      </c>
      <c r="K3923" t="s">
        <v>1887</v>
      </c>
      <c r="L3923" t="s">
        <v>1860</v>
      </c>
      <c r="M3923" s="1">
        <v>44395</v>
      </c>
      <c r="N3923" t="s">
        <v>1869</v>
      </c>
      <c r="O3923" t="s">
        <v>7623</v>
      </c>
      <c r="P3923" t="s">
        <v>1907</v>
      </c>
      <c r="Q3923" t="s">
        <v>7623</v>
      </c>
      <c r="R3923" t="s">
        <v>1874</v>
      </c>
      <c r="S3923">
        <v>3</v>
      </c>
      <c r="T3923" s="2">
        <v>0.2</v>
      </c>
      <c r="U3923" s="5">
        <v>2.13</v>
      </c>
      <c r="V3923" s="5">
        <f>ORDENES[[#This Row],[Ventas sin descuento]]-ORDENES[[#This Row],[costos estimados]]</f>
        <v>5.41</v>
      </c>
      <c r="W3923">
        <v>5</v>
      </c>
      <c r="X3923" s="5">
        <v>13.12</v>
      </c>
      <c r="Y3923" s="5">
        <f>ORDENES[[#This Row],[Ventas Originales (con descuento)]]/(1-ORDENES[[#This Row],[Descuento]])</f>
        <v>16.399999999999999</v>
      </c>
      <c r="Z3923" s="5">
        <f>ORDENES[[#This Row],[Ventas Originales (con descuento)]]/ORDENES[[#This Row],[Cantidad]]/(1-ORDENES[[#This Row],[Descuento]])</f>
        <v>3.2799999999999994</v>
      </c>
      <c r="AA3923" s="5">
        <f>ORDENES[[#This Row],[Ventas Originales (con descuento)]]/ORDENES[[#This Row],[Cantidad]]</f>
        <v>2.6239999999999997</v>
      </c>
      <c r="AB3923" s="5">
        <f>ORDENES[[#This Row],[Ventas Originales (con descuento)]]-(ORDENES[[#This Row],[Ganancias]])</f>
        <v>10.989999999999998</v>
      </c>
    </row>
    <row r="3924" spans="1:28" x14ac:dyDescent="0.35">
      <c r="A3924" t="s">
        <v>7719</v>
      </c>
      <c r="B3924" t="s">
        <v>39</v>
      </c>
      <c r="C3924" t="s">
        <v>1</v>
      </c>
      <c r="D3924" t="s">
        <v>3110</v>
      </c>
      <c r="E3924" t="s">
        <v>13</v>
      </c>
      <c r="F3924" s="1">
        <v>43960</v>
      </c>
      <c r="G3924" t="s">
        <v>7598</v>
      </c>
      <c r="H3924" t="s">
        <v>5368</v>
      </c>
      <c r="I3924">
        <v>19140</v>
      </c>
      <c r="J3924" t="s">
        <v>2164</v>
      </c>
      <c r="K3924" t="s">
        <v>1887</v>
      </c>
      <c r="L3924" t="s">
        <v>1860</v>
      </c>
      <c r="M3924" s="1">
        <v>43966</v>
      </c>
      <c r="N3924" t="s">
        <v>1869</v>
      </c>
      <c r="O3924" t="s">
        <v>7623</v>
      </c>
      <c r="P3924" t="s">
        <v>1888</v>
      </c>
      <c r="Q3924" t="s">
        <v>7623</v>
      </c>
      <c r="R3924" t="s">
        <v>1874</v>
      </c>
      <c r="S3924">
        <v>4</v>
      </c>
      <c r="T3924" s="2">
        <v>0.2</v>
      </c>
      <c r="U3924" s="5">
        <v>9.92</v>
      </c>
      <c r="V3924" s="5">
        <f>ORDENES[[#This Row],[Ventas sin descuento]]-ORDENES[[#This Row],[costos estimados]]</f>
        <v>29.759999999999991</v>
      </c>
      <c r="W3924">
        <v>5</v>
      </c>
      <c r="X3924" s="5">
        <v>79.36</v>
      </c>
      <c r="Y3924" s="5">
        <f>ORDENES[[#This Row],[Ventas Originales (con descuento)]]/(1-ORDENES[[#This Row],[Descuento]])</f>
        <v>99.199999999999989</v>
      </c>
      <c r="Z3924" s="5">
        <f>ORDENES[[#This Row],[Ventas Originales (con descuento)]]/ORDENES[[#This Row],[Cantidad]]/(1-ORDENES[[#This Row],[Descuento]])</f>
        <v>19.84</v>
      </c>
      <c r="AA3924" s="5">
        <f>ORDENES[[#This Row],[Ventas Originales (con descuento)]]/ORDENES[[#This Row],[Cantidad]]</f>
        <v>15.872</v>
      </c>
      <c r="AB3924" s="5">
        <f>ORDENES[[#This Row],[Ventas Originales (con descuento)]]-(ORDENES[[#This Row],[Ganancias]])</f>
        <v>69.44</v>
      </c>
    </row>
    <row r="3925" spans="1:28" x14ac:dyDescent="0.35">
      <c r="A3925" t="s">
        <v>7719</v>
      </c>
      <c r="B3925" t="s">
        <v>80</v>
      </c>
      <c r="C3925" t="s">
        <v>1</v>
      </c>
      <c r="D3925" t="s">
        <v>3679</v>
      </c>
      <c r="E3925" t="s">
        <v>146</v>
      </c>
      <c r="F3925" s="1">
        <v>44533</v>
      </c>
      <c r="G3925" t="s">
        <v>7598</v>
      </c>
      <c r="H3925" t="s">
        <v>5254</v>
      </c>
      <c r="I3925">
        <v>10009</v>
      </c>
      <c r="J3925" t="s">
        <v>1435</v>
      </c>
      <c r="K3925" t="s">
        <v>1887</v>
      </c>
      <c r="L3925" t="s">
        <v>1860</v>
      </c>
      <c r="M3925" s="1">
        <v>44539</v>
      </c>
      <c r="N3925" t="s">
        <v>1869</v>
      </c>
      <c r="O3925" t="s">
        <v>7623</v>
      </c>
      <c r="P3925" t="s">
        <v>1897</v>
      </c>
      <c r="Q3925" t="s">
        <v>7623</v>
      </c>
      <c r="R3925" t="s">
        <v>1876</v>
      </c>
      <c r="S3925">
        <v>4</v>
      </c>
      <c r="T3925" s="2">
        <v>0.2</v>
      </c>
      <c r="U3925" s="5">
        <v>29.37</v>
      </c>
      <c r="V3925" s="5">
        <f>ORDENES[[#This Row],[Ventas sin descuento]]-ORDENES[[#This Row],[costos estimados]]</f>
        <v>50.349999999999994</v>
      </c>
      <c r="W3925">
        <v>5</v>
      </c>
      <c r="X3925" s="5">
        <v>83.92</v>
      </c>
      <c r="Y3925" s="5">
        <f>ORDENES[[#This Row],[Ventas Originales (con descuento)]]/(1-ORDENES[[#This Row],[Descuento]])</f>
        <v>104.89999999999999</v>
      </c>
      <c r="Z3925" s="5">
        <f>ORDENES[[#This Row],[Ventas Originales (con descuento)]]/ORDENES[[#This Row],[Cantidad]]/(1-ORDENES[[#This Row],[Descuento]])</f>
        <v>20.979999999999997</v>
      </c>
      <c r="AA3925" s="5">
        <f>ORDENES[[#This Row],[Ventas Originales (con descuento)]]/ORDENES[[#This Row],[Cantidad]]</f>
        <v>16.783999999999999</v>
      </c>
      <c r="AB3925" s="5">
        <f>ORDENES[[#This Row],[Ventas Originales (con descuento)]]-(ORDENES[[#This Row],[Ganancias]])</f>
        <v>54.55</v>
      </c>
    </row>
    <row r="3926" spans="1:28" x14ac:dyDescent="0.35">
      <c r="A3926" t="s">
        <v>7719</v>
      </c>
      <c r="B3926" t="s">
        <v>80</v>
      </c>
      <c r="C3926" t="s">
        <v>1</v>
      </c>
      <c r="D3926" t="s">
        <v>133</v>
      </c>
      <c r="E3926" t="s">
        <v>38</v>
      </c>
      <c r="F3926" s="1">
        <v>43919</v>
      </c>
      <c r="G3926" t="s">
        <v>7613</v>
      </c>
      <c r="H3926" t="s">
        <v>4223</v>
      </c>
      <c r="I3926">
        <v>10009</v>
      </c>
      <c r="J3926" t="s">
        <v>1937</v>
      </c>
      <c r="K3926" t="s">
        <v>1887</v>
      </c>
      <c r="L3926" t="s">
        <v>1860</v>
      </c>
      <c r="M3926" s="1">
        <v>43923</v>
      </c>
      <c r="N3926" t="s">
        <v>1869</v>
      </c>
      <c r="O3926" t="s">
        <v>7623</v>
      </c>
      <c r="P3926" t="s">
        <v>1897</v>
      </c>
      <c r="Q3926" t="s">
        <v>7623</v>
      </c>
      <c r="R3926" t="s">
        <v>1876</v>
      </c>
      <c r="S3926">
        <v>3</v>
      </c>
      <c r="T3926" s="2">
        <v>0.2</v>
      </c>
      <c r="U3926" s="5">
        <v>9.31</v>
      </c>
      <c r="V3926" s="5">
        <f>ORDENES[[#This Row],[Ventas sin descuento]]-ORDENES[[#This Row],[costos estimados]]</f>
        <v>16.759999999999998</v>
      </c>
      <c r="W3926">
        <v>5</v>
      </c>
      <c r="X3926" s="5">
        <v>29.8</v>
      </c>
      <c r="Y3926" s="5">
        <f>ORDENES[[#This Row],[Ventas Originales (con descuento)]]/(1-ORDENES[[#This Row],[Descuento]])</f>
        <v>37.25</v>
      </c>
      <c r="Z3926" s="5">
        <f>ORDENES[[#This Row],[Ventas Originales (con descuento)]]/ORDENES[[#This Row],[Cantidad]]/(1-ORDENES[[#This Row],[Descuento]])</f>
        <v>7.4499999999999993</v>
      </c>
      <c r="AA3926" s="5">
        <f>ORDENES[[#This Row],[Ventas Originales (con descuento)]]/ORDENES[[#This Row],[Cantidad]]</f>
        <v>5.96</v>
      </c>
      <c r="AB3926" s="5">
        <f>ORDENES[[#This Row],[Ventas Originales (con descuento)]]-(ORDENES[[#This Row],[Ganancias]])</f>
        <v>20.490000000000002</v>
      </c>
    </row>
    <row r="3927" spans="1:28" x14ac:dyDescent="0.35">
      <c r="A3927" t="s">
        <v>7719</v>
      </c>
      <c r="B3927" t="s">
        <v>80</v>
      </c>
      <c r="C3927" t="s">
        <v>1</v>
      </c>
      <c r="D3927" t="s">
        <v>2702</v>
      </c>
      <c r="E3927" t="s">
        <v>18</v>
      </c>
      <c r="F3927" s="1">
        <v>44003</v>
      </c>
      <c r="G3927" t="s">
        <v>7613</v>
      </c>
      <c r="H3927" t="s">
        <v>4246</v>
      </c>
      <c r="I3927">
        <v>10011</v>
      </c>
      <c r="J3927" t="s">
        <v>2402</v>
      </c>
      <c r="K3927" t="s">
        <v>1887</v>
      </c>
      <c r="L3927" t="s">
        <v>1860</v>
      </c>
      <c r="M3927" s="1">
        <v>44008</v>
      </c>
      <c r="N3927" t="s">
        <v>1869</v>
      </c>
      <c r="O3927" t="s">
        <v>7623</v>
      </c>
      <c r="P3927" t="s">
        <v>1897</v>
      </c>
      <c r="Q3927" t="s">
        <v>7623</v>
      </c>
      <c r="R3927" t="s">
        <v>1876</v>
      </c>
      <c r="S3927">
        <v>3</v>
      </c>
      <c r="T3927" s="2">
        <v>0.2</v>
      </c>
      <c r="U3927" s="5">
        <v>12.8</v>
      </c>
      <c r="V3927" s="5">
        <f>ORDENES[[#This Row],[Ventas sin descuento]]-ORDENES[[#This Row],[costos estimados]]</f>
        <v>21.94</v>
      </c>
      <c r="W3927">
        <v>5</v>
      </c>
      <c r="X3927" s="5">
        <v>36.56</v>
      </c>
      <c r="Y3927" s="5">
        <f>ORDENES[[#This Row],[Ventas Originales (con descuento)]]/(1-ORDENES[[#This Row],[Descuento]])</f>
        <v>45.7</v>
      </c>
      <c r="Z3927" s="5">
        <f>ORDENES[[#This Row],[Ventas Originales (con descuento)]]/ORDENES[[#This Row],[Cantidad]]/(1-ORDENES[[#This Row],[Descuento]])</f>
        <v>9.14</v>
      </c>
      <c r="AA3927" s="5">
        <f>ORDENES[[#This Row],[Ventas Originales (con descuento)]]/ORDENES[[#This Row],[Cantidad]]</f>
        <v>7.3120000000000003</v>
      </c>
      <c r="AB3927" s="5">
        <f>ORDENES[[#This Row],[Ventas Originales (con descuento)]]-(ORDENES[[#This Row],[Ganancias]])</f>
        <v>23.76</v>
      </c>
    </row>
    <row r="3928" spans="1:28" x14ac:dyDescent="0.35">
      <c r="A3928" t="s">
        <v>7719</v>
      </c>
      <c r="B3928" t="s">
        <v>80</v>
      </c>
      <c r="C3928" t="s">
        <v>1</v>
      </c>
      <c r="D3928" t="s">
        <v>2134</v>
      </c>
      <c r="E3928" t="s">
        <v>18</v>
      </c>
      <c r="F3928" s="1">
        <v>44078</v>
      </c>
      <c r="G3928" t="s">
        <v>7613</v>
      </c>
      <c r="H3928" t="s">
        <v>4185</v>
      </c>
      <c r="I3928">
        <v>10011</v>
      </c>
      <c r="J3928" t="s">
        <v>1217</v>
      </c>
      <c r="K3928" t="s">
        <v>1887</v>
      </c>
      <c r="L3928" t="s">
        <v>1860</v>
      </c>
      <c r="M3928" s="1">
        <v>44082</v>
      </c>
      <c r="N3928" t="s">
        <v>1869</v>
      </c>
      <c r="O3928" t="s">
        <v>7623</v>
      </c>
      <c r="P3928" t="s">
        <v>1897</v>
      </c>
      <c r="Q3928" t="s">
        <v>7623</v>
      </c>
      <c r="R3928" t="s">
        <v>1876</v>
      </c>
      <c r="S3928">
        <v>3</v>
      </c>
      <c r="T3928" s="2">
        <v>0.2</v>
      </c>
      <c r="U3928" s="5">
        <v>20.45</v>
      </c>
      <c r="V3928" s="5">
        <f>ORDENES[[#This Row],[Ventas sin descuento]]-ORDENES[[#This Row],[costos estimados]]</f>
        <v>35.599999999999994</v>
      </c>
      <c r="W3928">
        <v>5</v>
      </c>
      <c r="X3928" s="5">
        <v>60.6</v>
      </c>
      <c r="Y3928" s="5">
        <f>ORDENES[[#This Row],[Ventas Originales (con descuento)]]/(1-ORDENES[[#This Row],[Descuento]])</f>
        <v>75.75</v>
      </c>
      <c r="Z3928" s="5">
        <f>ORDENES[[#This Row],[Ventas Originales (con descuento)]]/ORDENES[[#This Row],[Cantidad]]/(1-ORDENES[[#This Row],[Descuento]])</f>
        <v>15.15</v>
      </c>
      <c r="AA3928" s="5">
        <f>ORDENES[[#This Row],[Ventas Originales (con descuento)]]/ORDENES[[#This Row],[Cantidad]]</f>
        <v>12.120000000000001</v>
      </c>
      <c r="AB3928" s="5">
        <f>ORDENES[[#This Row],[Ventas Originales (con descuento)]]-(ORDENES[[#This Row],[Ganancias]])</f>
        <v>40.150000000000006</v>
      </c>
    </row>
    <row r="3929" spans="1:28" x14ac:dyDescent="0.35">
      <c r="A3929" t="s">
        <v>7719</v>
      </c>
      <c r="B3929" t="s">
        <v>80</v>
      </c>
      <c r="C3929" t="s">
        <v>1</v>
      </c>
      <c r="D3929" t="s">
        <v>2435</v>
      </c>
      <c r="E3929" t="s">
        <v>13</v>
      </c>
      <c r="F3929" s="1">
        <v>43292</v>
      </c>
      <c r="G3929" t="s">
        <v>7613</v>
      </c>
      <c r="H3929" t="s">
        <v>5337</v>
      </c>
      <c r="I3929">
        <v>10011</v>
      </c>
      <c r="J3929" t="s">
        <v>2436</v>
      </c>
      <c r="K3929" t="s">
        <v>1887</v>
      </c>
      <c r="L3929" t="s">
        <v>1860</v>
      </c>
      <c r="M3929" s="1">
        <v>43296</v>
      </c>
      <c r="N3929" t="s">
        <v>1869</v>
      </c>
      <c r="O3929" t="s">
        <v>7623</v>
      </c>
      <c r="P3929" t="s">
        <v>1897</v>
      </c>
      <c r="Q3929" t="s">
        <v>7623</v>
      </c>
      <c r="R3929" t="s">
        <v>1876</v>
      </c>
      <c r="S3929">
        <v>3</v>
      </c>
      <c r="T3929" s="2">
        <v>0.2</v>
      </c>
      <c r="U3929" s="5">
        <v>6.4</v>
      </c>
      <c r="V3929" s="5">
        <f>ORDENES[[#This Row],[Ventas sin descuento]]-ORDENES[[#This Row],[costos estimados]]</f>
        <v>10.97</v>
      </c>
      <c r="W3929">
        <v>5</v>
      </c>
      <c r="X3929" s="5">
        <v>18.28</v>
      </c>
      <c r="Y3929" s="5">
        <f>ORDENES[[#This Row],[Ventas Originales (con descuento)]]/(1-ORDENES[[#This Row],[Descuento]])</f>
        <v>22.85</v>
      </c>
      <c r="Z3929" s="5">
        <f>ORDENES[[#This Row],[Ventas Originales (con descuento)]]/ORDENES[[#This Row],[Cantidad]]/(1-ORDENES[[#This Row],[Descuento]])</f>
        <v>4.57</v>
      </c>
      <c r="AA3929" s="5">
        <f>ORDENES[[#This Row],[Ventas Originales (con descuento)]]/ORDENES[[#This Row],[Cantidad]]</f>
        <v>3.6560000000000001</v>
      </c>
      <c r="AB3929" s="5">
        <f>ORDENES[[#This Row],[Ventas Originales (con descuento)]]-(ORDENES[[#This Row],[Ganancias]])</f>
        <v>11.88</v>
      </c>
    </row>
    <row r="3930" spans="1:28" x14ac:dyDescent="0.35">
      <c r="A3930" t="s">
        <v>7719</v>
      </c>
      <c r="B3930" t="s">
        <v>80</v>
      </c>
      <c r="C3930" t="s">
        <v>1</v>
      </c>
      <c r="D3930" t="s">
        <v>462</v>
      </c>
      <c r="E3930" t="s">
        <v>47</v>
      </c>
      <c r="F3930" s="1">
        <v>43243</v>
      </c>
      <c r="G3930" t="s">
        <v>7598</v>
      </c>
      <c r="H3930" t="s">
        <v>5243</v>
      </c>
      <c r="I3930">
        <v>10035</v>
      </c>
      <c r="J3930" t="s">
        <v>1441</v>
      </c>
      <c r="K3930" t="s">
        <v>1887</v>
      </c>
      <c r="L3930" t="s">
        <v>1860</v>
      </c>
      <c r="M3930" s="1">
        <v>43247</v>
      </c>
      <c r="N3930" t="s">
        <v>1869</v>
      </c>
      <c r="O3930" t="s">
        <v>7623</v>
      </c>
      <c r="P3930" t="s">
        <v>1897</v>
      </c>
      <c r="Q3930" t="s">
        <v>7623</v>
      </c>
      <c r="R3930" t="s">
        <v>1876</v>
      </c>
      <c r="S3930">
        <v>3</v>
      </c>
      <c r="T3930" s="2">
        <v>0.2</v>
      </c>
      <c r="U3930" s="5">
        <v>5.84</v>
      </c>
      <c r="V3930" s="5">
        <f>ORDENES[[#This Row],[Ventas sin descuento]]-ORDENES[[#This Row],[costos estimados]]</f>
        <v>10.329999999999998</v>
      </c>
      <c r="W3930">
        <v>5</v>
      </c>
      <c r="X3930" s="5">
        <v>17.96</v>
      </c>
      <c r="Y3930" s="5">
        <f>ORDENES[[#This Row],[Ventas Originales (con descuento)]]/(1-ORDENES[[#This Row],[Descuento]])</f>
        <v>22.45</v>
      </c>
      <c r="Z3930" s="5">
        <f>ORDENES[[#This Row],[Ventas Originales (con descuento)]]/ORDENES[[#This Row],[Cantidad]]/(1-ORDENES[[#This Row],[Descuento]])</f>
        <v>4.49</v>
      </c>
      <c r="AA3930" s="5">
        <f>ORDENES[[#This Row],[Ventas Originales (con descuento)]]/ORDENES[[#This Row],[Cantidad]]</f>
        <v>3.5920000000000001</v>
      </c>
      <c r="AB3930" s="5">
        <f>ORDENES[[#This Row],[Ventas Originales (con descuento)]]-(ORDENES[[#This Row],[Ganancias]])</f>
        <v>12.120000000000001</v>
      </c>
    </row>
    <row r="3931" spans="1:28" x14ac:dyDescent="0.35">
      <c r="A3931" t="s">
        <v>7719</v>
      </c>
      <c r="B3931" t="s">
        <v>80</v>
      </c>
      <c r="C3931" t="s">
        <v>1</v>
      </c>
      <c r="D3931" t="s">
        <v>2654</v>
      </c>
      <c r="E3931" t="s">
        <v>47</v>
      </c>
      <c r="F3931" s="1">
        <v>44091</v>
      </c>
      <c r="G3931" t="s">
        <v>7598</v>
      </c>
      <c r="H3931" t="s">
        <v>5420</v>
      </c>
      <c r="I3931">
        <v>10035</v>
      </c>
      <c r="J3931" t="s">
        <v>2288</v>
      </c>
      <c r="K3931" t="s">
        <v>1887</v>
      </c>
      <c r="L3931" t="s">
        <v>1860</v>
      </c>
      <c r="M3931" s="1">
        <v>44096</v>
      </c>
      <c r="N3931" t="s">
        <v>1869</v>
      </c>
      <c r="O3931" t="s">
        <v>7623</v>
      </c>
      <c r="P3931" t="s">
        <v>1897</v>
      </c>
      <c r="Q3931" t="s">
        <v>7623</v>
      </c>
      <c r="R3931" t="s">
        <v>1876</v>
      </c>
      <c r="S3931">
        <v>3</v>
      </c>
      <c r="T3931" s="2">
        <v>0.2</v>
      </c>
      <c r="U3931" s="5">
        <v>78.44</v>
      </c>
      <c r="V3931" s="5">
        <f>ORDENES[[#This Row],[Ventas sin descuento]]-ORDENES[[#This Row],[costos estimados]]</f>
        <v>136.54</v>
      </c>
      <c r="W3931">
        <v>5</v>
      </c>
      <c r="X3931" s="5">
        <v>232.4</v>
      </c>
      <c r="Y3931" s="5">
        <f>ORDENES[[#This Row],[Ventas Originales (con descuento)]]/(1-ORDENES[[#This Row],[Descuento]])</f>
        <v>290.5</v>
      </c>
      <c r="Z3931" s="5">
        <f>ORDENES[[#This Row],[Ventas Originales (con descuento)]]/ORDENES[[#This Row],[Cantidad]]/(1-ORDENES[[#This Row],[Descuento]])</f>
        <v>58.1</v>
      </c>
      <c r="AA3931" s="5">
        <f>ORDENES[[#This Row],[Ventas Originales (con descuento)]]/ORDENES[[#This Row],[Cantidad]]</f>
        <v>46.480000000000004</v>
      </c>
      <c r="AB3931" s="5">
        <f>ORDENES[[#This Row],[Ventas Originales (con descuento)]]-(ORDENES[[#This Row],[Ganancias]])</f>
        <v>153.96</v>
      </c>
    </row>
    <row r="3932" spans="1:28" x14ac:dyDescent="0.35">
      <c r="A3932" t="s">
        <v>7719</v>
      </c>
      <c r="B3932" t="s">
        <v>2285</v>
      </c>
      <c r="C3932" t="s">
        <v>1</v>
      </c>
      <c r="D3932" t="s">
        <v>3487</v>
      </c>
      <c r="E3932" t="s">
        <v>7624</v>
      </c>
      <c r="F3932" s="1">
        <v>44175</v>
      </c>
      <c r="G3932" t="s">
        <v>7613</v>
      </c>
      <c r="H3932" t="s">
        <v>5291</v>
      </c>
      <c r="I3932">
        <v>13601</v>
      </c>
      <c r="J3932" t="s">
        <v>7625</v>
      </c>
      <c r="K3932" t="s">
        <v>1887</v>
      </c>
      <c r="L3932" t="s">
        <v>1860</v>
      </c>
      <c r="M3932" s="1">
        <v>44181</v>
      </c>
      <c r="N3932" t="s">
        <v>1869</v>
      </c>
      <c r="O3932" t="s">
        <v>7623</v>
      </c>
      <c r="P3932" t="s">
        <v>1897</v>
      </c>
      <c r="Q3932" t="s">
        <v>7623</v>
      </c>
      <c r="R3932" t="s">
        <v>1876</v>
      </c>
      <c r="S3932">
        <v>4</v>
      </c>
      <c r="T3932" s="2">
        <v>0.2</v>
      </c>
      <c r="U3932" s="5">
        <v>220.99</v>
      </c>
      <c r="V3932" s="5">
        <f>ORDENES[[#This Row],[Ventas sin descuento]]-ORDENES[[#This Row],[costos estimados]]</f>
        <v>390.98</v>
      </c>
      <c r="W3932">
        <v>5</v>
      </c>
      <c r="X3932" s="5">
        <v>679.96</v>
      </c>
      <c r="Y3932" s="5">
        <f>ORDENES[[#This Row],[Ventas Originales (con descuento)]]/(1-ORDENES[[#This Row],[Descuento]])</f>
        <v>849.95</v>
      </c>
      <c r="Z3932" s="5">
        <f>ORDENES[[#This Row],[Ventas Originales (con descuento)]]/ORDENES[[#This Row],[Cantidad]]/(1-ORDENES[[#This Row],[Descuento]])</f>
        <v>169.99</v>
      </c>
      <c r="AA3932" s="5">
        <f>ORDENES[[#This Row],[Ventas Originales (con descuento)]]/ORDENES[[#This Row],[Cantidad]]</f>
        <v>135.99200000000002</v>
      </c>
      <c r="AB3932" s="5">
        <f>ORDENES[[#This Row],[Ventas Originales (con descuento)]]-(ORDENES[[#This Row],[Ganancias]])</f>
        <v>458.97</v>
      </c>
    </row>
    <row r="3933" spans="1:28" x14ac:dyDescent="0.35">
      <c r="A3933" t="s">
        <v>7719</v>
      </c>
      <c r="B3933" t="s">
        <v>39</v>
      </c>
      <c r="C3933" t="s">
        <v>1</v>
      </c>
      <c r="D3933" t="s">
        <v>215</v>
      </c>
      <c r="E3933" t="s">
        <v>47</v>
      </c>
      <c r="F3933" s="1">
        <v>44446</v>
      </c>
      <c r="G3933" t="s">
        <v>7613</v>
      </c>
      <c r="H3933" t="s">
        <v>5409</v>
      </c>
      <c r="I3933">
        <v>19134</v>
      </c>
      <c r="J3933" t="s">
        <v>1300</v>
      </c>
      <c r="K3933" t="s">
        <v>1887</v>
      </c>
      <c r="L3933" t="s">
        <v>1860</v>
      </c>
      <c r="M3933" s="1">
        <v>44450</v>
      </c>
      <c r="N3933" t="s">
        <v>1869</v>
      </c>
      <c r="O3933" t="s">
        <v>7623</v>
      </c>
      <c r="P3933" t="s">
        <v>1888</v>
      </c>
      <c r="Q3933" t="s">
        <v>7623</v>
      </c>
      <c r="R3933" t="s">
        <v>1868</v>
      </c>
      <c r="S3933">
        <v>3</v>
      </c>
      <c r="T3933" s="2">
        <v>0.2</v>
      </c>
      <c r="U3933" s="5">
        <v>9.8699999999999992</v>
      </c>
      <c r="V3933" s="5">
        <f>ORDENES[[#This Row],[Ventas sin descuento]]-ORDENES[[#This Row],[costos estimados]]</f>
        <v>17.18</v>
      </c>
      <c r="W3933">
        <v>5</v>
      </c>
      <c r="X3933" s="5">
        <v>29.24</v>
      </c>
      <c r="Y3933" s="5">
        <f>ORDENES[[#This Row],[Ventas Originales (con descuento)]]/(1-ORDENES[[#This Row],[Descuento]])</f>
        <v>36.549999999999997</v>
      </c>
      <c r="Z3933" s="5">
        <f>ORDENES[[#This Row],[Ventas Originales (con descuento)]]/ORDENES[[#This Row],[Cantidad]]/(1-ORDENES[[#This Row],[Descuento]])</f>
        <v>7.31</v>
      </c>
      <c r="AA3933" s="5">
        <f>ORDENES[[#This Row],[Ventas Originales (con descuento)]]/ORDENES[[#This Row],[Cantidad]]</f>
        <v>5.8479999999999999</v>
      </c>
      <c r="AB3933" s="5">
        <f>ORDENES[[#This Row],[Ventas Originales (con descuento)]]-(ORDENES[[#This Row],[Ganancias]])</f>
        <v>19.369999999999997</v>
      </c>
    </row>
    <row r="3934" spans="1:28" x14ac:dyDescent="0.35">
      <c r="A3934" t="s">
        <v>7719</v>
      </c>
      <c r="B3934" t="s">
        <v>39</v>
      </c>
      <c r="C3934" t="s">
        <v>1</v>
      </c>
      <c r="D3934" t="s">
        <v>2874</v>
      </c>
      <c r="E3934" t="s">
        <v>47</v>
      </c>
      <c r="F3934" s="1">
        <v>44495</v>
      </c>
      <c r="G3934" t="s">
        <v>7613</v>
      </c>
      <c r="H3934" t="s">
        <v>5421</v>
      </c>
      <c r="I3934">
        <v>19134</v>
      </c>
      <c r="J3934" t="s">
        <v>3625</v>
      </c>
      <c r="K3934" t="s">
        <v>1887</v>
      </c>
      <c r="L3934" t="s">
        <v>1860</v>
      </c>
      <c r="M3934" s="1">
        <v>44500</v>
      </c>
      <c r="N3934" t="s">
        <v>1869</v>
      </c>
      <c r="O3934" t="s">
        <v>7623</v>
      </c>
      <c r="P3934" t="s">
        <v>1888</v>
      </c>
      <c r="Q3934" t="s">
        <v>7623</v>
      </c>
      <c r="R3934" t="s">
        <v>1868</v>
      </c>
      <c r="S3934">
        <v>3</v>
      </c>
      <c r="T3934" s="2">
        <v>0.2</v>
      </c>
      <c r="U3934" s="5">
        <v>4.9800000000000004</v>
      </c>
      <c r="V3934" s="5">
        <f>ORDENES[[#This Row],[Ventas sin descuento]]-ORDENES[[#This Row],[costos estimados]]</f>
        <v>8.67</v>
      </c>
      <c r="W3934">
        <v>5</v>
      </c>
      <c r="X3934" s="5">
        <v>14.76</v>
      </c>
      <c r="Y3934" s="5">
        <f>ORDENES[[#This Row],[Ventas Originales (con descuento)]]/(1-ORDENES[[#This Row],[Descuento]])</f>
        <v>18.45</v>
      </c>
      <c r="Z3934" s="5">
        <f>ORDENES[[#This Row],[Ventas Originales (con descuento)]]/ORDENES[[#This Row],[Cantidad]]/(1-ORDENES[[#This Row],[Descuento]])</f>
        <v>3.69</v>
      </c>
      <c r="AA3934" s="5">
        <f>ORDENES[[#This Row],[Ventas Originales (con descuento)]]/ORDENES[[#This Row],[Cantidad]]</f>
        <v>2.952</v>
      </c>
      <c r="AB3934" s="5">
        <f>ORDENES[[#This Row],[Ventas Originales (con descuento)]]-(ORDENES[[#This Row],[Ganancias]])</f>
        <v>9.7799999999999994</v>
      </c>
    </row>
    <row r="3935" spans="1:28" x14ac:dyDescent="0.35">
      <c r="A3935" t="s">
        <v>7719</v>
      </c>
      <c r="B3935" t="s">
        <v>140</v>
      </c>
      <c r="C3935" t="s">
        <v>1</v>
      </c>
      <c r="D3935" t="s">
        <v>2744</v>
      </c>
      <c r="E3935" t="s">
        <v>21</v>
      </c>
      <c r="F3935" s="1">
        <v>44548</v>
      </c>
      <c r="G3935" t="s">
        <v>7598</v>
      </c>
      <c r="H3935" t="s">
        <v>5373</v>
      </c>
      <c r="I3935">
        <v>43229</v>
      </c>
      <c r="J3935" t="s">
        <v>1522</v>
      </c>
      <c r="K3935" t="s">
        <v>1887</v>
      </c>
      <c r="L3935" t="s">
        <v>1860</v>
      </c>
      <c r="M3935" s="1">
        <v>44553</v>
      </c>
      <c r="N3935" t="s">
        <v>1869</v>
      </c>
      <c r="O3935" t="s">
        <v>7623</v>
      </c>
      <c r="P3935" t="s">
        <v>1907</v>
      </c>
      <c r="Q3935" t="s">
        <v>7623</v>
      </c>
      <c r="R3935" t="s">
        <v>1879</v>
      </c>
      <c r="S3935">
        <v>3</v>
      </c>
      <c r="T3935" s="2">
        <v>0.2</v>
      </c>
      <c r="U3935" s="5">
        <v>29.69</v>
      </c>
      <c r="V3935" s="5">
        <f>ORDENES[[#This Row],[Ventas sin descuento]]-ORDENES[[#This Row],[costos estimados]]</f>
        <v>52.529999999999987</v>
      </c>
      <c r="W3935">
        <v>5</v>
      </c>
      <c r="X3935" s="5">
        <v>91.36</v>
      </c>
      <c r="Y3935" s="5">
        <f>ORDENES[[#This Row],[Ventas Originales (con descuento)]]/(1-ORDENES[[#This Row],[Descuento]])</f>
        <v>114.19999999999999</v>
      </c>
      <c r="Z3935" s="5">
        <f>ORDENES[[#This Row],[Ventas Originales (con descuento)]]/ORDENES[[#This Row],[Cantidad]]/(1-ORDENES[[#This Row],[Descuento]])</f>
        <v>22.839999999999996</v>
      </c>
      <c r="AA3935" s="5">
        <f>ORDENES[[#This Row],[Ventas Originales (con descuento)]]/ORDENES[[#This Row],[Cantidad]]</f>
        <v>18.271999999999998</v>
      </c>
      <c r="AB3935" s="5">
        <f>ORDENES[[#This Row],[Ventas Originales (con descuento)]]-(ORDENES[[#This Row],[Ganancias]])</f>
        <v>61.67</v>
      </c>
    </row>
    <row r="3936" spans="1:28" x14ac:dyDescent="0.35">
      <c r="A3936" t="s">
        <v>7719</v>
      </c>
      <c r="B3936" t="s">
        <v>140</v>
      </c>
      <c r="C3936" t="s">
        <v>1</v>
      </c>
      <c r="D3936" t="s">
        <v>513</v>
      </c>
      <c r="E3936" t="s">
        <v>101</v>
      </c>
      <c r="F3936" s="1">
        <v>44391</v>
      </c>
      <c r="G3936" t="s">
        <v>7598</v>
      </c>
      <c r="H3936" t="s">
        <v>4268</v>
      </c>
      <c r="I3936">
        <v>43229</v>
      </c>
      <c r="J3936" t="s">
        <v>1318</v>
      </c>
      <c r="K3936" t="s">
        <v>1887</v>
      </c>
      <c r="L3936" t="s">
        <v>1860</v>
      </c>
      <c r="M3936" s="1">
        <v>44395</v>
      </c>
      <c r="N3936" t="s">
        <v>1869</v>
      </c>
      <c r="O3936" t="s">
        <v>7623</v>
      </c>
      <c r="P3936" t="s">
        <v>1907</v>
      </c>
      <c r="Q3936" t="s">
        <v>7623</v>
      </c>
      <c r="R3936" t="s">
        <v>1872</v>
      </c>
      <c r="S3936">
        <v>3</v>
      </c>
      <c r="T3936" s="2">
        <v>0.2</v>
      </c>
      <c r="U3936" s="5">
        <v>4.6500000000000004</v>
      </c>
      <c r="V3936" s="5">
        <f>ORDENES[[#This Row],[Ventas sin descuento]]-ORDENES[[#This Row],[costos estimados]]</f>
        <v>20.159999999999997</v>
      </c>
      <c r="W3936">
        <v>5</v>
      </c>
      <c r="X3936" s="5">
        <v>62.04</v>
      </c>
      <c r="Y3936" s="5">
        <f>ORDENES[[#This Row],[Ventas Originales (con descuento)]]/(1-ORDENES[[#This Row],[Descuento]])</f>
        <v>77.55</v>
      </c>
      <c r="Z3936" s="5">
        <f>ORDENES[[#This Row],[Ventas Originales (con descuento)]]/ORDENES[[#This Row],[Cantidad]]/(1-ORDENES[[#This Row],[Descuento]])</f>
        <v>15.509999999999998</v>
      </c>
      <c r="AA3936" s="5">
        <f>ORDENES[[#This Row],[Ventas Originales (con descuento)]]/ORDENES[[#This Row],[Cantidad]]</f>
        <v>12.407999999999999</v>
      </c>
      <c r="AB3936" s="5">
        <f>ORDENES[[#This Row],[Ventas Originales (con descuento)]]-(ORDENES[[#This Row],[Ganancias]])</f>
        <v>57.39</v>
      </c>
    </row>
    <row r="3937" spans="1:28" x14ac:dyDescent="0.35">
      <c r="A3937" t="s">
        <v>7719</v>
      </c>
      <c r="B3937" t="s">
        <v>39</v>
      </c>
      <c r="C3937" t="s">
        <v>1</v>
      </c>
      <c r="D3937" t="s">
        <v>2749</v>
      </c>
      <c r="E3937" t="s">
        <v>236</v>
      </c>
      <c r="F3937" s="1">
        <v>43379</v>
      </c>
      <c r="G3937" t="s">
        <v>7598</v>
      </c>
      <c r="H3937" t="s">
        <v>5422</v>
      </c>
      <c r="I3937">
        <v>19120</v>
      </c>
      <c r="J3937" t="s">
        <v>1339</v>
      </c>
      <c r="K3937" t="s">
        <v>1887</v>
      </c>
      <c r="L3937" t="s">
        <v>1860</v>
      </c>
      <c r="M3937" s="1">
        <v>43386</v>
      </c>
      <c r="N3937" t="s">
        <v>1869</v>
      </c>
      <c r="O3937" t="s">
        <v>7623</v>
      </c>
      <c r="P3937" t="s">
        <v>1888</v>
      </c>
      <c r="Q3937" t="s">
        <v>7623</v>
      </c>
      <c r="R3937" t="s">
        <v>1872</v>
      </c>
      <c r="S3937">
        <v>5</v>
      </c>
      <c r="T3937" s="2">
        <v>0.2</v>
      </c>
      <c r="U3937" s="5">
        <v>-13.64</v>
      </c>
      <c r="V3937" s="5">
        <f>ORDENES[[#This Row],[Ventas sin descuento]]-ORDENES[[#This Row],[costos estimados]]</f>
        <v>7.3399999999999892</v>
      </c>
      <c r="W3937">
        <v>5</v>
      </c>
      <c r="X3937" s="5">
        <v>83.92</v>
      </c>
      <c r="Y3937" s="5">
        <f>ORDENES[[#This Row],[Ventas Originales (con descuento)]]/(1-ORDENES[[#This Row],[Descuento]])</f>
        <v>104.89999999999999</v>
      </c>
      <c r="Z3937" s="5">
        <f>ORDENES[[#This Row],[Ventas Originales (con descuento)]]/ORDENES[[#This Row],[Cantidad]]/(1-ORDENES[[#This Row],[Descuento]])</f>
        <v>20.979999999999997</v>
      </c>
      <c r="AA3937" s="5">
        <f>ORDENES[[#This Row],[Ventas Originales (con descuento)]]/ORDENES[[#This Row],[Cantidad]]</f>
        <v>16.783999999999999</v>
      </c>
      <c r="AB3937" s="5">
        <f>ORDENES[[#This Row],[Ventas Originales (con descuento)]]-(ORDENES[[#This Row],[Ganancias]])</f>
        <v>97.56</v>
      </c>
    </row>
    <row r="3938" spans="1:28" x14ac:dyDescent="0.35">
      <c r="A3938" t="s">
        <v>7719</v>
      </c>
      <c r="B3938" t="s">
        <v>80</v>
      </c>
      <c r="C3938" t="s">
        <v>1</v>
      </c>
      <c r="D3938" t="s">
        <v>2702</v>
      </c>
      <c r="E3938" t="s">
        <v>18</v>
      </c>
      <c r="F3938" s="1">
        <v>44003</v>
      </c>
      <c r="G3938" t="s">
        <v>7613</v>
      </c>
      <c r="H3938" t="s">
        <v>4246</v>
      </c>
      <c r="I3938">
        <v>10011</v>
      </c>
      <c r="J3938" t="s">
        <v>2075</v>
      </c>
      <c r="K3938" t="s">
        <v>1887</v>
      </c>
      <c r="L3938" t="s">
        <v>1860</v>
      </c>
      <c r="M3938" s="1">
        <v>44008</v>
      </c>
      <c r="N3938" t="s">
        <v>1869</v>
      </c>
      <c r="O3938" t="s">
        <v>7623</v>
      </c>
      <c r="P3938" t="s">
        <v>1897</v>
      </c>
      <c r="Q3938" t="s">
        <v>7623</v>
      </c>
      <c r="R3938" t="s">
        <v>1876</v>
      </c>
      <c r="S3938">
        <v>3</v>
      </c>
      <c r="T3938" s="2">
        <v>0.2</v>
      </c>
      <c r="U3938" s="5">
        <v>60.5</v>
      </c>
      <c r="V3938" s="5">
        <f>ORDENES[[#This Row],[Ventas sin descuento]]-ORDENES[[#This Row],[costos estimados]]</f>
        <v>107.035</v>
      </c>
      <c r="W3938">
        <v>6</v>
      </c>
      <c r="X3938" s="5">
        <v>186.14</v>
      </c>
      <c r="Y3938" s="5">
        <f>ORDENES[[#This Row],[Ventas Originales (con descuento)]]/(1-ORDENES[[#This Row],[Descuento]])</f>
        <v>232.67499999999998</v>
      </c>
      <c r="Z3938" s="5">
        <f>ORDENES[[#This Row],[Ventas Originales (con descuento)]]/ORDENES[[#This Row],[Cantidad]]/(1-ORDENES[[#This Row],[Descuento]])</f>
        <v>38.779166666666661</v>
      </c>
      <c r="AA3938" s="5">
        <f>ORDENES[[#This Row],[Ventas Originales (con descuento)]]/ORDENES[[#This Row],[Cantidad]]</f>
        <v>31.02333333333333</v>
      </c>
      <c r="AB3938" s="5">
        <f>ORDENES[[#This Row],[Ventas Originales (con descuento)]]-(ORDENES[[#This Row],[Ganancias]])</f>
        <v>125.63999999999999</v>
      </c>
    </row>
    <row r="3939" spans="1:28" x14ac:dyDescent="0.35">
      <c r="A3939" t="s">
        <v>7719</v>
      </c>
      <c r="B3939" t="s">
        <v>80</v>
      </c>
      <c r="C3939" t="s">
        <v>1</v>
      </c>
      <c r="D3939" t="s">
        <v>2254</v>
      </c>
      <c r="E3939" t="s">
        <v>18</v>
      </c>
      <c r="F3939" s="1">
        <v>44478</v>
      </c>
      <c r="G3939" t="s">
        <v>7613</v>
      </c>
      <c r="H3939" t="s">
        <v>4260</v>
      </c>
      <c r="I3939">
        <v>10024</v>
      </c>
      <c r="J3939" t="s">
        <v>3226</v>
      </c>
      <c r="K3939" t="s">
        <v>1887</v>
      </c>
      <c r="L3939" t="s">
        <v>1860</v>
      </c>
      <c r="M3939" s="1">
        <v>44483</v>
      </c>
      <c r="N3939" t="s">
        <v>1869</v>
      </c>
      <c r="O3939" t="s">
        <v>7623</v>
      </c>
      <c r="P3939" t="s">
        <v>1897</v>
      </c>
      <c r="Q3939" t="s">
        <v>7623</v>
      </c>
      <c r="R3939" t="s">
        <v>1876</v>
      </c>
      <c r="S3939">
        <v>3</v>
      </c>
      <c r="T3939" s="2">
        <v>0.2</v>
      </c>
      <c r="U3939" s="5">
        <v>6.16</v>
      </c>
      <c r="V3939" s="5">
        <f>ORDENES[[#This Row],[Ventas sin descuento]]-ORDENES[[#This Row],[costos estimados]]</f>
        <v>10.719999999999999</v>
      </c>
      <c r="W3939">
        <v>6</v>
      </c>
      <c r="X3939" s="5">
        <v>18.239999999999998</v>
      </c>
      <c r="Y3939" s="5">
        <f>ORDENES[[#This Row],[Ventas Originales (con descuento)]]/(1-ORDENES[[#This Row],[Descuento]])</f>
        <v>22.799999999999997</v>
      </c>
      <c r="Z3939" s="5">
        <f>ORDENES[[#This Row],[Ventas Originales (con descuento)]]/ORDENES[[#This Row],[Cantidad]]/(1-ORDENES[[#This Row],[Descuento]])</f>
        <v>3.7999999999999994</v>
      </c>
      <c r="AA3939" s="5">
        <f>ORDENES[[#This Row],[Ventas Originales (con descuento)]]/ORDENES[[#This Row],[Cantidad]]</f>
        <v>3.0399999999999996</v>
      </c>
      <c r="AB3939" s="5">
        <f>ORDENES[[#This Row],[Ventas Originales (con descuento)]]-(ORDENES[[#This Row],[Ganancias]])</f>
        <v>12.079999999999998</v>
      </c>
    </row>
    <row r="3940" spans="1:28" x14ac:dyDescent="0.35">
      <c r="A3940" t="s">
        <v>7719</v>
      </c>
      <c r="B3940" t="s">
        <v>80</v>
      </c>
      <c r="C3940" t="s">
        <v>1</v>
      </c>
      <c r="D3940" t="s">
        <v>29</v>
      </c>
      <c r="E3940" t="s">
        <v>146</v>
      </c>
      <c r="F3940" s="1">
        <v>44429</v>
      </c>
      <c r="G3940" t="s">
        <v>7598</v>
      </c>
      <c r="H3940" t="s">
        <v>5423</v>
      </c>
      <c r="I3940">
        <v>10035</v>
      </c>
      <c r="J3940" t="s">
        <v>2564</v>
      </c>
      <c r="K3940" t="s">
        <v>1887</v>
      </c>
      <c r="L3940" t="s">
        <v>1860</v>
      </c>
      <c r="M3940" s="1">
        <v>44436</v>
      </c>
      <c r="N3940" t="s">
        <v>1869</v>
      </c>
      <c r="O3940" t="s">
        <v>7623</v>
      </c>
      <c r="P3940" t="s">
        <v>1897</v>
      </c>
      <c r="Q3940" t="s">
        <v>7623</v>
      </c>
      <c r="R3940" t="s">
        <v>1876</v>
      </c>
      <c r="S3940">
        <v>5</v>
      </c>
      <c r="T3940" s="2">
        <v>0.2</v>
      </c>
      <c r="U3940" s="5">
        <v>1453.12</v>
      </c>
      <c r="V3940" s="5">
        <f>ORDENES[[#This Row],[Ventas sin descuento]]-ORDENES[[#This Row],[costos estimados]]</f>
        <v>2529.5074999999997</v>
      </c>
      <c r="W3940">
        <v>6</v>
      </c>
      <c r="X3940" s="5">
        <v>4305.55</v>
      </c>
      <c r="Y3940" s="5">
        <f>ORDENES[[#This Row],[Ventas Originales (con descuento)]]/(1-ORDENES[[#This Row],[Descuento]])</f>
        <v>5381.9375</v>
      </c>
      <c r="Z3940" s="5">
        <f>ORDENES[[#This Row],[Ventas Originales (con descuento)]]/ORDENES[[#This Row],[Cantidad]]/(1-ORDENES[[#This Row],[Descuento]])</f>
        <v>896.98958333333337</v>
      </c>
      <c r="AA3940" s="5">
        <f>ORDENES[[#This Row],[Ventas Originales (con descuento)]]/ORDENES[[#This Row],[Cantidad]]</f>
        <v>717.5916666666667</v>
      </c>
      <c r="AB3940" s="5">
        <f>ORDENES[[#This Row],[Ventas Originales (con descuento)]]-(ORDENES[[#This Row],[Ganancias]])</f>
        <v>2852.4300000000003</v>
      </c>
    </row>
    <row r="3941" spans="1:28" x14ac:dyDescent="0.35">
      <c r="A3941" t="s">
        <v>7719</v>
      </c>
      <c r="B3941" t="s">
        <v>80</v>
      </c>
      <c r="C3941" t="s">
        <v>1</v>
      </c>
      <c r="D3941" t="s">
        <v>296</v>
      </c>
      <c r="E3941" t="s">
        <v>351</v>
      </c>
      <c r="F3941" s="1">
        <v>44262</v>
      </c>
      <c r="G3941" t="s">
        <v>7613</v>
      </c>
      <c r="H3941" t="s">
        <v>5314</v>
      </c>
      <c r="I3941">
        <v>10035</v>
      </c>
      <c r="J3941" t="s">
        <v>2902</v>
      </c>
      <c r="K3941" t="s">
        <v>1887</v>
      </c>
      <c r="L3941" t="s">
        <v>1860</v>
      </c>
      <c r="M3941" s="1">
        <v>44267</v>
      </c>
      <c r="N3941" t="s">
        <v>1869</v>
      </c>
      <c r="O3941" t="s">
        <v>7623</v>
      </c>
      <c r="P3941" t="s">
        <v>1897</v>
      </c>
      <c r="Q3941" t="s">
        <v>7623</v>
      </c>
      <c r="R3941" t="s">
        <v>1876</v>
      </c>
      <c r="S3941">
        <v>3</v>
      </c>
      <c r="T3941" s="2">
        <v>0.2</v>
      </c>
      <c r="U3941" s="5">
        <v>9.07</v>
      </c>
      <c r="V3941" s="5">
        <f>ORDENES[[#This Row],[Ventas sin descuento]]-ORDENES[[#This Row],[costos estimados]]</f>
        <v>15.549999999999997</v>
      </c>
      <c r="W3941">
        <v>6</v>
      </c>
      <c r="X3941" s="5">
        <v>25.92</v>
      </c>
      <c r="Y3941" s="5">
        <f>ORDENES[[#This Row],[Ventas Originales (con descuento)]]/(1-ORDENES[[#This Row],[Descuento]])</f>
        <v>32.4</v>
      </c>
      <c r="Z3941" s="5">
        <f>ORDENES[[#This Row],[Ventas Originales (con descuento)]]/ORDENES[[#This Row],[Cantidad]]/(1-ORDENES[[#This Row],[Descuento]])</f>
        <v>5.4</v>
      </c>
      <c r="AA3941" s="5">
        <f>ORDENES[[#This Row],[Ventas Originales (con descuento)]]/ORDENES[[#This Row],[Cantidad]]</f>
        <v>4.32</v>
      </c>
      <c r="AB3941" s="5">
        <f>ORDENES[[#This Row],[Ventas Originales (con descuento)]]-(ORDENES[[#This Row],[Ganancias]])</f>
        <v>16.850000000000001</v>
      </c>
    </row>
    <row r="3942" spans="1:28" x14ac:dyDescent="0.35">
      <c r="A3942" t="s">
        <v>7719</v>
      </c>
      <c r="B3942" t="s">
        <v>2774</v>
      </c>
      <c r="C3942" t="s">
        <v>1</v>
      </c>
      <c r="D3942" t="s">
        <v>2914</v>
      </c>
      <c r="E3942" t="s">
        <v>18</v>
      </c>
      <c r="F3942" s="1">
        <v>44147</v>
      </c>
      <c r="G3942" t="s">
        <v>7613</v>
      </c>
      <c r="H3942" t="s">
        <v>4277</v>
      </c>
      <c r="I3942">
        <v>44134</v>
      </c>
      <c r="J3942" t="s">
        <v>1349</v>
      </c>
      <c r="K3942" t="s">
        <v>1887</v>
      </c>
      <c r="L3942" t="s">
        <v>1860</v>
      </c>
      <c r="M3942" s="1">
        <v>44151</v>
      </c>
      <c r="N3942" t="s">
        <v>1869</v>
      </c>
      <c r="O3942" t="s">
        <v>7623</v>
      </c>
      <c r="P3942" t="s">
        <v>1907</v>
      </c>
      <c r="Q3942" t="s">
        <v>7623</v>
      </c>
      <c r="R3942" t="s">
        <v>1898</v>
      </c>
      <c r="S3942">
        <v>3</v>
      </c>
      <c r="T3942" s="2">
        <v>0.2</v>
      </c>
      <c r="U3942" s="5">
        <v>5.44</v>
      </c>
      <c r="V3942" s="5">
        <f>ORDENES[[#This Row],[Ventas sin descuento]]-ORDENES[[#This Row],[costos estimados]]</f>
        <v>9.6275000000000013</v>
      </c>
      <c r="W3942">
        <v>6</v>
      </c>
      <c r="X3942" s="5">
        <v>16.75</v>
      </c>
      <c r="Y3942" s="5">
        <f>ORDENES[[#This Row],[Ventas Originales (con descuento)]]/(1-ORDENES[[#This Row],[Descuento]])</f>
        <v>20.9375</v>
      </c>
      <c r="Z3942" s="5">
        <f>ORDENES[[#This Row],[Ventas Originales (con descuento)]]/ORDENES[[#This Row],[Cantidad]]/(1-ORDENES[[#This Row],[Descuento]])</f>
        <v>3.489583333333333</v>
      </c>
      <c r="AA3942" s="5">
        <f>ORDENES[[#This Row],[Ventas Originales (con descuento)]]/ORDENES[[#This Row],[Cantidad]]</f>
        <v>2.7916666666666665</v>
      </c>
      <c r="AB3942" s="5">
        <f>ORDENES[[#This Row],[Ventas Originales (con descuento)]]-(ORDENES[[#This Row],[Ganancias]])</f>
        <v>11.309999999999999</v>
      </c>
    </row>
    <row r="3943" spans="1:28" x14ac:dyDescent="0.35">
      <c r="A3943" t="s">
        <v>7719</v>
      </c>
      <c r="B3943" t="s">
        <v>2774</v>
      </c>
      <c r="C3943" t="s">
        <v>1</v>
      </c>
      <c r="D3943" t="s">
        <v>2006</v>
      </c>
      <c r="E3943" t="s">
        <v>21</v>
      </c>
      <c r="F3943" s="1">
        <v>44367</v>
      </c>
      <c r="G3943" t="s">
        <v>7598</v>
      </c>
      <c r="H3943" t="s">
        <v>5377</v>
      </c>
      <c r="I3943">
        <v>44134</v>
      </c>
      <c r="J3943" t="s">
        <v>2559</v>
      </c>
      <c r="K3943" t="s">
        <v>1887</v>
      </c>
      <c r="L3943" t="s">
        <v>1860</v>
      </c>
      <c r="M3943" s="1">
        <v>44374</v>
      </c>
      <c r="N3943" t="s">
        <v>1869</v>
      </c>
      <c r="O3943" t="s">
        <v>7623</v>
      </c>
      <c r="P3943" t="s">
        <v>1907</v>
      </c>
      <c r="Q3943" t="s">
        <v>7623</v>
      </c>
      <c r="R3943" t="s">
        <v>1879</v>
      </c>
      <c r="S3943">
        <v>5</v>
      </c>
      <c r="T3943" s="2">
        <v>0.2</v>
      </c>
      <c r="U3943" s="5">
        <v>10.89</v>
      </c>
      <c r="V3943" s="5">
        <f>ORDENES[[#This Row],[Ventas sin descuento]]-ORDENES[[#This Row],[costos estimados]]</f>
        <v>18.664999999999999</v>
      </c>
      <c r="W3943">
        <v>6</v>
      </c>
      <c r="X3943" s="5">
        <v>31.1</v>
      </c>
      <c r="Y3943" s="5">
        <f>ORDENES[[#This Row],[Ventas Originales (con descuento)]]/(1-ORDENES[[#This Row],[Descuento]])</f>
        <v>38.875</v>
      </c>
      <c r="Z3943" s="5">
        <f>ORDENES[[#This Row],[Ventas Originales (con descuento)]]/ORDENES[[#This Row],[Cantidad]]/(1-ORDENES[[#This Row],[Descuento]])</f>
        <v>6.479166666666667</v>
      </c>
      <c r="AA3943" s="5">
        <f>ORDENES[[#This Row],[Ventas Originales (con descuento)]]/ORDENES[[#This Row],[Cantidad]]</f>
        <v>5.1833333333333336</v>
      </c>
      <c r="AB3943" s="5">
        <f>ORDENES[[#This Row],[Ventas Originales (con descuento)]]-(ORDENES[[#This Row],[Ganancias]])</f>
        <v>20.21</v>
      </c>
    </row>
    <row r="3944" spans="1:28" x14ac:dyDescent="0.35">
      <c r="A3944" t="s">
        <v>7719</v>
      </c>
      <c r="B3944" t="s">
        <v>39</v>
      </c>
      <c r="C3944" t="s">
        <v>1</v>
      </c>
      <c r="D3944" t="s">
        <v>2044</v>
      </c>
      <c r="E3944" t="s">
        <v>2122</v>
      </c>
      <c r="F3944" s="1">
        <v>43779</v>
      </c>
      <c r="G3944" t="s">
        <v>7598</v>
      </c>
      <c r="H3944" t="s">
        <v>5424</v>
      </c>
      <c r="I3944">
        <v>19140</v>
      </c>
      <c r="J3944" t="s">
        <v>3230</v>
      </c>
      <c r="K3944" t="s">
        <v>1887</v>
      </c>
      <c r="L3944" t="s">
        <v>1860</v>
      </c>
      <c r="M3944" s="1">
        <v>43783</v>
      </c>
      <c r="N3944" t="s">
        <v>1869</v>
      </c>
      <c r="O3944" t="s">
        <v>7623</v>
      </c>
      <c r="P3944" t="s">
        <v>1888</v>
      </c>
      <c r="Q3944" t="s">
        <v>7623</v>
      </c>
      <c r="R3944" t="s">
        <v>1872</v>
      </c>
      <c r="S3944">
        <v>3</v>
      </c>
      <c r="T3944" s="2">
        <v>0.2</v>
      </c>
      <c r="U3944" s="5">
        <v>43.32</v>
      </c>
      <c r="V3944" s="5">
        <f>ORDENES[[#This Row],[Ventas sin descuento]]-ORDENES[[#This Row],[costos estimados]]</f>
        <v>187.71500000000003</v>
      </c>
      <c r="W3944">
        <v>6</v>
      </c>
      <c r="X3944" s="5">
        <v>577.58000000000004</v>
      </c>
      <c r="Y3944" s="5">
        <f>ORDENES[[#This Row],[Ventas Originales (con descuento)]]/(1-ORDENES[[#This Row],[Descuento]])</f>
        <v>721.97500000000002</v>
      </c>
      <c r="Z3944" s="5">
        <f>ORDENES[[#This Row],[Ventas Originales (con descuento)]]/ORDENES[[#This Row],[Cantidad]]/(1-ORDENES[[#This Row],[Descuento]])</f>
        <v>120.32916666666667</v>
      </c>
      <c r="AA3944" s="5">
        <f>ORDENES[[#This Row],[Ventas Originales (con descuento)]]/ORDENES[[#This Row],[Cantidad]]</f>
        <v>96.263333333333335</v>
      </c>
      <c r="AB3944" s="5">
        <f>ORDENES[[#This Row],[Ventas Originales (con descuento)]]-(ORDENES[[#This Row],[Ganancias]])</f>
        <v>534.26</v>
      </c>
    </row>
    <row r="3945" spans="1:28" x14ac:dyDescent="0.35">
      <c r="A3945" t="s">
        <v>7719</v>
      </c>
      <c r="B3945" t="s">
        <v>39</v>
      </c>
      <c r="C3945" t="s">
        <v>1</v>
      </c>
      <c r="D3945" t="s">
        <v>425</v>
      </c>
      <c r="E3945" t="s">
        <v>236</v>
      </c>
      <c r="F3945" s="1">
        <v>43409</v>
      </c>
      <c r="G3945" t="s">
        <v>7613</v>
      </c>
      <c r="H3945" t="s">
        <v>4258</v>
      </c>
      <c r="I3945">
        <v>19143</v>
      </c>
      <c r="J3945" t="s">
        <v>2846</v>
      </c>
      <c r="K3945" t="s">
        <v>1887</v>
      </c>
      <c r="L3945" t="s">
        <v>1860</v>
      </c>
      <c r="M3945" s="1">
        <v>43414</v>
      </c>
      <c r="N3945" t="s">
        <v>1869</v>
      </c>
      <c r="O3945" t="s">
        <v>7623</v>
      </c>
      <c r="P3945" t="s">
        <v>1888</v>
      </c>
      <c r="Q3945" t="s">
        <v>7623</v>
      </c>
      <c r="R3945" t="s">
        <v>1872</v>
      </c>
      <c r="S3945">
        <v>3</v>
      </c>
      <c r="T3945" s="2">
        <v>0.2</v>
      </c>
      <c r="U3945" s="5">
        <v>-94.51</v>
      </c>
      <c r="V3945" s="5">
        <f>ORDENES[[#This Row],[Ventas sin descuento]]-ORDENES[[#This Row],[costos estimados]]</f>
        <v>175.51499999999987</v>
      </c>
      <c r="W3945">
        <v>6</v>
      </c>
      <c r="X3945" s="5">
        <v>1080.0999999999999</v>
      </c>
      <c r="Y3945" s="5">
        <f>ORDENES[[#This Row],[Ventas Originales (con descuento)]]/(1-ORDENES[[#This Row],[Descuento]])</f>
        <v>1350.1249999999998</v>
      </c>
      <c r="Z3945" s="5">
        <f>ORDENES[[#This Row],[Ventas Originales (con descuento)]]/ORDENES[[#This Row],[Cantidad]]/(1-ORDENES[[#This Row],[Descuento]])</f>
        <v>225.02083333333331</v>
      </c>
      <c r="AA3945" s="5">
        <f>ORDENES[[#This Row],[Ventas Originales (con descuento)]]/ORDENES[[#This Row],[Cantidad]]</f>
        <v>180.01666666666665</v>
      </c>
      <c r="AB3945" s="5">
        <f>ORDENES[[#This Row],[Ventas Originales (con descuento)]]-(ORDENES[[#This Row],[Ganancias]])</f>
        <v>1174.6099999999999</v>
      </c>
    </row>
    <row r="3946" spans="1:28" x14ac:dyDescent="0.35">
      <c r="A3946" t="s">
        <v>7719</v>
      </c>
      <c r="B3946" t="s">
        <v>39</v>
      </c>
      <c r="C3946" t="s">
        <v>1</v>
      </c>
      <c r="D3946" t="s">
        <v>2210</v>
      </c>
      <c r="E3946" t="s">
        <v>18</v>
      </c>
      <c r="F3946" s="1">
        <v>43588</v>
      </c>
      <c r="G3946" t="s">
        <v>7613</v>
      </c>
      <c r="H3946" t="s">
        <v>4290</v>
      </c>
      <c r="I3946">
        <v>19140</v>
      </c>
      <c r="J3946" t="s">
        <v>1335</v>
      </c>
      <c r="K3946" t="s">
        <v>1887</v>
      </c>
      <c r="L3946" t="s">
        <v>1860</v>
      </c>
      <c r="M3946" s="1">
        <v>43592</v>
      </c>
      <c r="N3946" t="s">
        <v>1869</v>
      </c>
      <c r="O3946" t="s">
        <v>7623</v>
      </c>
      <c r="P3946" t="s">
        <v>1888</v>
      </c>
      <c r="Q3946" t="s">
        <v>7623</v>
      </c>
      <c r="R3946" t="s">
        <v>1877</v>
      </c>
      <c r="S3946">
        <v>3</v>
      </c>
      <c r="T3946" s="2">
        <v>0.2</v>
      </c>
      <c r="U3946" s="5">
        <v>2.0499999999999998</v>
      </c>
      <c r="V3946" s="5">
        <f>ORDENES[[#This Row],[Ventas sin descuento]]-ORDENES[[#This Row],[costos estimados]]</f>
        <v>6.5999999999999979</v>
      </c>
      <c r="W3946">
        <v>7</v>
      </c>
      <c r="X3946" s="5">
        <v>18.2</v>
      </c>
      <c r="Y3946" s="5">
        <f>ORDENES[[#This Row],[Ventas Originales (con descuento)]]/(1-ORDENES[[#This Row],[Descuento]])</f>
        <v>22.749999999999996</v>
      </c>
      <c r="Z3946" s="5">
        <f>ORDENES[[#This Row],[Ventas Originales (con descuento)]]/ORDENES[[#This Row],[Cantidad]]/(1-ORDENES[[#This Row],[Descuento]])</f>
        <v>3.25</v>
      </c>
      <c r="AA3946" s="5">
        <f>ORDENES[[#This Row],[Ventas Originales (con descuento)]]/ORDENES[[#This Row],[Cantidad]]</f>
        <v>2.6</v>
      </c>
      <c r="AB3946" s="5">
        <f>ORDENES[[#This Row],[Ventas Originales (con descuento)]]-(ORDENES[[#This Row],[Ganancias]])</f>
        <v>16.149999999999999</v>
      </c>
    </row>
    <row r="3947" spans="1:28" x14ac:dyDescent="0.35">
      <c r="A3947" t="s">
        <v>7719</v>
      </c>
      <c r="B3947" t="s">
        <v>169</v>
      </c>
      <c r="C3947" t="s">
        <v>1</v>
      </c>
      <c r="D3947" t="s">
        <v>130</v>
      </c>
      <c r="E3947" t="s">
        <v>13</v>
      </c>
      <c r="F3947" s="1">
        <v>43889</v>
      </c>
      <c r="G3947" t="s">
        <v>7613</v>
      </c>
      <c r="H3947" t="s">
        <v>5425</v>
      </c>
      <c r="I3947">
        <v>43055</v>
      </c>
      <c r="J3947" t="s">
        <v>2697</v>
      </c>
      <c r="K3947" t="s">
        <v>1887</v>
      </c>
      <c r="L3947" t="s">
        <v>1860</v>
      </c>
      <c r="M3947" s="1">
        <v>43894</v>
      </c>
      <c r="N3947" t="s">
        <v>1869</v>
      </c>
      <c r="O3947" t="s">
        <v>7623</v>
      </c>
      <c r="P3947" t="s">
        <v>1907</v>
      </c>
      <c r="Q3947" t="s">
        <v>7623</v>
      </c>
      <c r="R3947" t="s">
        <v>1874</v>
      </c>
      <c r="S3947">
        <v>3</v>
      </c>
      <c r="T3947" s="2">
        <v>0.2</v>
      </c>
      <c r="U3947" s="5">
        <v>8.33</v>
      </c>
      <c r="V3947" s="5">
        <f>ORDENES[[#This Row],[Ventas sin descuento]]-ORDENES[[#This Row],[costos estimados]]</f>
        <v>36.104999999999976</v>
      </c>
      <c r="W3947">
        <v>7</v>
      </c>
      <c r="X3947" s="5">
        <v>111.1</v>
      </c>
      <c r="Y3947" s="5">
        <f>ORDENES[[#This Row],[Ventas Originales (con descuento)]]/(1-ORDENES[[#This Row],[Descuento]])</f>
        <v>138.87499999999997</v>
      </c>
      <c r="Z3947" s="5">
        <f>ORDENES[[#This Row],[Ventas Originales (con descuento)]]/ORDENES[[#This Row],[Cantidad]]/(1-ORDENES[[#This Row],[Descuento]])</f>
        <v>19.839285714285712</v>
      </c>
      <c r="AA3947" s="5">
        <f>ORDENES[[#This Row],[Ventas Originales (con descuento)]]/ORDENES[[#This Row],[Cantidad]]</f>
        <v>15.87142857142857</v>
      </c>
      <c r="AB3947" s="5">
        <f>ORDENES[[#This Row],[Ventas Originales (con descuento)]]-(ORDENES[[#This Row],[Ganancias]])</f>
        <v>102.77</v>
      </c>
    </row>
    <row r="3948" spans="1:28" x14ac:dyDescent="0.35">
      <c r="A3948" t="s">
        <v>7719</v>
      </c>
      <c r="B3948" t="s">
        <v>80</v>
      </c>
      <c r="C3948" t="s">
        <v>1</v>
      </c>
      <c r="D3948" t="s">
        <v>373</v>
      </c>
      <c r="E3948" t="s">
        <v>146</v>
      </c>
      <c r="F3948" s="1">
        <v>43958</v>
      </c>
      <c r="G3948" t="s">
        <v>7613</v>
      </c>
      <c r="H3948" t="s">
        <v>4222</v>
      </c>
      <c r="I3948">
        <v>10009</v>
      </c>
      <c r="J3948" t="s">
        <v>1470</v>
      </c>
      <c r="K3948" t="s">
        <v>1887</v>
      </c>
      <c r="L3948" t="s">
        <v>1860</v>
      </c>
      <c r="M3948" s="1">
        <v>43962</v>
      </c>
      <c r="N3948" t="s">
        <v>1869</v>
      </c>
      <c r="O3948" t="s">
        <v>7623</v>
      </c>
      <c r="P3948" t="s">
        <v>1897</v>
      </c>
      <c r="Q3948" t="s">
        <v>7623</v>
      </c>
      <c r="R3948" t="s">
        <v>1876</v>
      </c>
      <c r="S3948">
        <v>3</v>
      </c>
      <c r="T3948" s="2">
        <v>0.2</v>
      </c>
      <c r="U3948" s="5">
        <v>30.9</v>
      </c>
      <c r="V3948" s="5">
        <f>ORDENES[[#This Row],[Ventas sin descuento]]-ORDENES[[#This Row],[costos estimados]]</f>
        <v>52.207499999999989</v>
      </c>
      <c r="W3948">
        <v>7</v>
      </c>
      <c r="X3948" s="5">
        <v>85.23</v>
      </c>
      <c r="Y3948" s="5">
        <f>ORDENES[[#This Row],[Ventas Originales (con descuento)]]/(1-ORDENES[[#This Row],[Descuento]])</f>
        <v>106.53749999999999</v>
      </c>
      <c r="Z3948" s="5">
        <f>ORDENES[[#This Row],[Ventas Originales (con descuento)]]/ORDENES[[#This Row],[Cantidad]]/(1-ORDENES[[#This Row],[Descuento]])</f>
        <v>15.219642857142858</v>
      </c>
      <c r="AA3948" s="5">
        <f>ORDENES[[#This Row],[Ventas Originales (con descuento)]]/ORDENES[[#This Row],[Cantidad]]</f>
        <v>12.175714285714287</v>
      </c>
      <c r="AB3948" s="5">
        <f>ORDENES[[#This Row],[Ventas Originales (con descuento)]]-(ORDENES[[#This Row],[Ganancias]])</f>
        <v>54.330000000000005</v>
      </c>
    </row>
    <row r="3949" spans="1:28" x14ac:dyDescent="0.35">
      <c r="A3949" t="s">
        <v>7719</v>
      </c>
      <c r="B3949" t="s">
        <v>80</v>
      </c>
      <c r="C3949" t="s">
        <v>1</v>
      </c>
      <c r="D3949" t="s">
        <v>133</v>
      </c>
      <c r="E3949" t="s">
        <v>146</v>
      </c>
      <c r="F3949" s="1">
        <v>43919</v>
      </c>
      <c r="G3949" t="s">
        <v>7613</v>
      </c>
      <c r="H3949" t="s">
        <v>4223</v>
      </c>
      <c r="I3949">
        <v>10009</v>
      </c>
      <c r="J3949" t="s">
        <v>2024</v>
      </c>
      <c r="K3949" t="s">
        <v>1887</v>
      </c>
      <c r="L3949" t="s">
        <v>1860</v>
      </c>
      <c r="M3949" s="1">
        <v>43923</v>
      </c>
      <c r="N3949" t="s">
        <v>1869</v>
      </c>
      <c r="O3949" t="s">
        <v>7623</v>
      </c>
      <c r="P3949" t="s">
        <v>1897</v>
      </c>
      <c r="Q3949" t="s">
        <v>7623</v>
      </c>
      <c r="R3949" t="s">
        <v>1876</v>
      </c>
      <c r="S3949">
        <v>3</v>
      </c>
      <c r="T3949" s="2">
        <v>0.2</v>
      </c>
      <c r="U3949" s="5">
        <v>14.98</v>
      </c>
      <c r="V3949" s="5">
        <f>ORDENES[[#This Row],[Ventas sin descuento]]-ORDENES[[#This Row],[costos estimados]]</f>
        <v>25.312499999999996</v>
      </c>
      <c r="W3949">
        <v>7</v>
      </c>
      <c r="X3949" s="5">
        <v>41.33</v>
      </c>
      <c r="Y3949" s="5">
        <f>ORDENES[[#This Row],[Ventas Originales (con descuento)]]/(1-ORDENES[[#This Row],[Descuento]])</f>
        <v>51.662499999999994</v>
      </c>
      <c r="Z3949" s="5">
        <f>ORDENES[[#This Row],[Ventas Originales (con descuento)]]/ORDENES[[#This Row],[Cantidad]]/(1-ORDENES[[#This Row],[Descuento]])</f>
        <v>7.3803571428571422</v>
      </c>
      <c r="AA3949" s="5">
        <f>ORDENES[[#This Row],[Ventas Originales (con descuento)]]/ORDENES[[#This Row],[Cantidad]]</f>
        <v>5.9042857142857139</v>
      </c>
      <c r="AB3949" s="5">
        <f>ORDENES[[#This Row],[Ventas Originales (con descuento)]]-(ORDENES[[#This Row],[Ganancias]])</f>
        <v>26.349999999999998</v>
      </c>
    </row>
    <row r="3950" spans="1:28" x14ac:dyDescent="0.35">
      <c r="A3950" t="s">
        <v>7719</v>
      </c>
      <c r="B3950" t="s">
        <v>80</v>
      </c>
      <c r="C3950" t="s">
        <v>1</v>
      </c>
      <c r="D3950" t="s">
        <v>2414</v>
      </c>
      <c r="E3950" t="s">
        <v>146</v>
      </c>
      <c r="F3950" s="1">
        <v>43281</v>
      </c>
      <c r="G3950" t="s">
        <v>7613</v>
      </c>
      <c r="H3950" t="s">
        <v>5426</v>
      </c>
      <c r="I3950">
        <v>10024</v>
      </c>
      <c r="J3950" t="s">
        <v>2415</v>
      </c>
      <c r="K3950" t="s">
        <v>1887</v>
      </c>
      <c r="L3950" t="s">
        <v>1860</v>
      </c>
      <c r="M3950" s="1">
        <v>43286</v>
      </c>
      <c r="N3950" t="s">
        <v>1869</v>
      </c>
      <c r="O3950" t="s">
        <v>7623</v>
      </c>
      <c r="P3950" t="s">
        <v>1897</v>
      </c>
      <c r="Q3950" t="s">
        <v>7623</v>
      </c>
      <c r="R3950" t="s">
        <v>1876</v>
      </c>
      <c r="S3950">
        <v>3</v>
      </c>
      <c r="T3950" s="2">
        <v>0.2</v>
      </c>
      <c r="U3950" s="5">
        <v>108.8</v>
      </c>
      <c r="V3950" s="5">
        <f>ORDENES[[#This Row],[Ventas sin descuento]]-ORDENES[[#This Row],[costos estimados]]</f>
        <v>192.49250000000001</v>
      </c>
      <c r="W3950">
        <v>7</v>
      </c>
      <c r="X3950" s="5">
        <v>334.77</v>
      </c>
      <c r="Y3950" s="5">
        <f>ORDENES[[#This Row],[Ventas Originales (con descuento)]]/(1-ORDENES[[#This Row],[Descuento]])</f>
        <v>418.46249999999998</v>
      </c>
      <c r="Z3950" s="5">
        <f>ORDENES[[#This Row],[Ventas Originales (con descuento)]]/ORDENES[[#This Row],[Cantidad]]/(1-ORDENES[[#This Row],[Descuento]])</f>
        <v>59.780357142857142</v>
      </c>
      <c r="AA3950" s="5">
        <f>ORDENES[[#This Row],[Ventas Originales (con descuento)]]/ORDENES[[#This Row],[Cantidad]]</f>
        <v>47.824285714285715</v>
      </c>
      <c r="AB3950" s="5">
        <f>ORDENES[[#This Row],[Ventas Originales (con descuento)]]-(ORDENES[[#This Row],[Ganancias]])</f>
        <v>225.96999999999997</v>
      </c>
    </row>
    <row r="3951" spans="1:28" x14ac:dyDescent="0.35">
      <c r="A3951" t="s">
        <v>7719</v>
      </c>
      <c r="B3951" t="s">
        <v>80</v>
      </c>
      <c r="C3951" t="s">
        <v>1</v>
      </c>
      <c r="D3951" t="s">
        <v>420</v>
      </c>
      <c r="E3951" t="s">
        <v>406</v>
      </c>
      <c r="F3951" s="1">
        <v>43464</v>
      </c>
      <c r="G3951" t="s">
        <v>7613</v>
      </c>
      <c r="H3951" t="s">
        <v>5297</v>
      </c>
      <c r="I3951">
        <v>10035</v>
      </c>
      <c r="J3951" t="s">
        <v>2047</v>
      </c>
      <c r="K3951" t="s">
        <v>1887</v>
      </c>
      <c r="L3951" t="s">
        <v>1860</v>
      </c>
      <c r="M3951" s="1">
        <v>43469</v>
      </c>
      <c r="N3951" t="s">
        <v>1869</v>
      </c>
      <c r="O3951" t="s">
        <v>7623</v>
      </c>
      <c r="P3951" t="s">
        <v>1897</v>
      </c>
      <c r="Q3951" t="s">
        <v>7623</v>
      </c>
      <c r="R3951" t="s">
        <v>1876</v>
      </c>
      <c r="S3951">
        <v>3</v>
      </c>
      <c r="T3951" s="2">
        <v>0.2</v>
      </c>
      <c r="U3951" s="5">
        <v>12.85</v>
      </c>
      <c r="V3951" s="5">
        <f>ORDENES[[#This Row],[Ventas sin descuento]]-ORDENES[[#This Row],[costos estimados]]</f>
        <v>21.712499999999999</v>
      </c>
      <c r="W3951">
        <v>7</v>
      </c>
      <c r="X3951" s="5">
        <v>35.450000000000003</v>
      </c>
      <c r="Y3951" s="5">
        <f>ORDENES[[#This Row],[Ventas Originales (con descuento)]]/(1-ORDENES[[#This Row],[Descuento]])</f>
        <v>44.3125</v>
      </c>
      <c r="Z3951" s="5">
        <f>ORDENES[[#This Row],[Ventas Originales (con descuento)]]/ORDENES[[#This Row],[Cantidad]]/(1-ORDENES[[#This Row],[Descuento]])</f>
        <v>6.3303571428571432</v>
      </c>
      <c r="AA3951" s="5">
        <f>ORDENES[[#This Row],[Ventas Originales (con descuento)]]/ORDENES[[#This Row],[Cantidad]]</f>
        <v>5.0642857142857149</v>
      </c>
      <c r="AB3951" s="5">
        <f>ORDENES[[#This Row],[Ventas Originales (con descuento)]]-(ORDENES[[#This Row],[Ganancias]])</f>
        <v>22.6</v>
      </c>
    </row>
    <row r="3952" spans="1:28" x14ac:dyDescent="0.35">
      <c r="A3952" t="s">
        <v>7719</v>
      </c>
      <c r="B3952" t="s">
        <v>80</v>
      </c>
      <c r="C3952" t="s">
        <v>1</v>
      </c>
      <c r="D3952" t="s">
        <v>29</v>
      </c>
      <c r="E3952" t="s">
        <v>47</v>
      </c>
      <c r="F3952" s="1">
        <v>44429</v>
      </c>
      <c r="G3952" t="s">
        <v>7598</v>
      </c>
      <c r="H3952" t="s">
        <v>5423</v>
      </c>
      <c r="I3952">
        <v>10035</v>
      </c>
      <c r="J3952" t="s">
        <v>1942</v>
      </c>
      <c r="K3952" t="s">
        <v>1887</v>
      </c>
      <c r="L3952" t="s">
        <v>1860</v>
      </c>
      <c r="M3952" s="1">
        <v>44436</v>
      </c>
      <c r="N3952" t="s">
        <v>1869</v>
      </c>
      <c r="O3952" t="s">
        <v>7623</v>
      </c>
      <c r="P3952" t="s">
        <v>1897</v>
      </c>
      <c r="Q3952" t="s">
        <v>7623</v>
      </c>
      <c r="R3952" t="s">
        <v>1876</v>
      </c>
      <c r="S3952">
        <v>5</v>
      </c>
      <c r="T3952" s="2">
        <v>0.2</v>
      </c>
      <c r="U3952" s="5">
        <v>11.23</v>
      </c>
      <c r="V3952" s="5">
        <f>ORDENES[[#This Row],[Ventas sin descuento]]-ORDENES[[#This Row],[costos estimados]]</f>
        <v>19.252500000000001</v>
      </c>
      <c r="W3952">
        <v>7</v>
      </c>
      <c r="X3952" s="5">
        <v>32.090000000000003</v>
      </c>
      <c r="Y3952" s="5">
        <f>ORDENES[[#This Row],[Ventas Originales (con descuento)]]/(1-ORDENES[[#This Row],[Descuento]])</f>
        <v>40.112500000000004</v>
      </c>
      <c r="Z3952" s="5">
        <f>ORDENES[[#This Row],[Ventas Originales (con descuento)]]/ORDENES[[#This Row],[Cantidad]]/(1-ORDENES[[#This Row],[Descuento]])</f>
        <v>5.7303571428571427</v>
      </c>
      <c r="AA3952" s="5">
        <f>ORDENES[[#This Row],[Ventas Originales (con descuento)]]/ORDENES[[#This Row],[Cantidad]]</f>
        <v>4.5842857142857145</v>
      </c>
      <c r="AB3952" s="5">
        <f>ORDENES[[#This Row],[Ventas Originales (con descuento)]]-(ORDENES[[#This Row],[Ganancias]])</f>
        <v>20.860000000000003</v>
      </c>
    </row>
    <row r="3953" spans="1:28" x14ac:dyDescent="0.35">
      <c r="A3953" t="s">
        <v>7719</v>
      </c>
      <c r="B3953" t="s">
        <v>39</v>
      </c>
      <c r="C3953" t="s">
        <v>1</v>
      </c>
      <c r="D3953" t="s">
        <v>2839</v>
      </c>
      <c r="E3953" t="s">
        <v>18</v>
      </c>
      <c r="F3953" s="1">
        <v>43799</v>
      </c>
      <c r="G3953" t="s">
        <v>7613</v>
      </c>
      <c r="H3953" t="s">
        <v>5427</v>
      </c>
      <c r="I3953">
        <v>19134</v>
      </c>
      <c r="J3953" t="s">
        <v>2669</v>
      </c>
      <c r="K3953" t="s">
        <v>1887</v>
      </c>
      <c r="L3953" t="s">
        <v>1860</v>
      </c>
      <c r="M3953" s="1">
        <v>43803</v>
      </c>
      <c r="N3953" t="s">
        <v>1869</v>
      </c>
      <c r="O3953" t="s">
        <v>7623</v>
      </c>
      <c r="P3953" t="s">
        <v>1888</v>
      </c>
      <c r="Q3953" t="s">
        <v>7623</v>
      </c>
      <c r="R3953" t="s">
        <v>1898</v>
      </c>
      <c r="S3953">
        <v>3</v>
      </c>
      <c r="T3953" s="2">
        <v>0.2</v>
      </c>
      <c r="U3953" s="5">
        <v>-2.38</v>
      </c>
      <c r="V3953" s="5">
        <f>ORDENES[[#This Row],[Ventas sin descuento]]-ORDENES[[#This Row],[costos estimados]]</f>
        <v>0.26499999999999879</v>
      </c>
      <c r="W3953">
        <v>7</v>
      </c>
      <c r="X3953" s="5">
        <v>10.58</v>
      </c>
      <c r="Y3953" s="5">
        <f>ORDENES[[#This Row],[Ventas Originales (con descuento)]]/(1-ORDENES[[#This Row],[Descuento]])</f>
        <v>13.225</v>
      </c>
      <c r="Z3953" s="5">
        <f>ORDENES[[#This Row],[Ventas Originales (con descuento)]]/ORDENES[[#This Row],[Cantidad]]/(1-ORDENES[[#This Row],[Descuento]])</f>
        <v>1.889285714285714</v>
      </c>
      <c r="AA3953" s="5">
        <f>ORDENES[[#This Row],[Ventas Originales (con descuento)]]/ORDENES[[#This Row],[Cantidad]]</f>
        <v>1.5114285714285713</v>
      </c>
      <c r="AB3953" s="5">
        <f>ORDENES[[#This Row],[Ventas Originales (con descuento)]]-(ORDENES[[#This Row],[Ganancias]])</f>
        <v>12.96</v>
      </c>
    </row>
    <row r="3954" spans="1:28" x14ac:dyDescent="0.35">
      <c r="A3954" t="s">
        <v>7719</v>
      </c>
      <c r="B3954" t="s">
        <v>169</v>
      </c>
      <c r="C3954" t="s">
        <v>1</v>
      </c>
      <c r="D3954" t="s">
        <v>1941</v>
      </c>
      <c r="E3954" t="s">
        <v>21</v>
      </c>
      <c r="F3954" s="1">
        <v>43113</v>
      </c>
      <c r="G3954" t="s">
        <v>7613</v>
      </c>
      <c r="H3954" t="s">
        <v>5428</v>
      </c>
      <c r="I3954">
        <v>43055</v>
      </c>
      <c r="J3954" t="s">
        <v>1813</v>
      </c>
      <c r="K3954" t="s">
        <v>1887</v>
      </c>
      <c r="L3954" t="s">
        <v>1860</v>
      </c>
      <c r="M3954" s="1">
        <v>43118</v>
      </c>
      <c r="N3954" t="s">
        <v>1869</v>
      </c>
      <c r="O3954" t="s">
        <v>7623</v>
      </c>
      <c r="P3954" t="s">
        <v>1907</v>
      </c>
      <c r="Q3954" t="s">
        <v>7623</v>
      </c>
      <c r="R3954" t="s">
        <v>1879</v>
      </c>
      <c r="S3954">
        <v>3</v>
      </c>
      <c r="T3954" s="2">
        <v>0.2</v>
      </c>
      <c r="U3954" s="5">
        <v>13.09</v>
      </c>
      <c r="V3954" s="5">
        <f>ORDENES[[#This Row],[Ventas sin descuento]]-ORDENES[[#This Row],[costos estimados]]</f>
        <v>22.442499999999999</v>
      </c>
      <c r="W3954">
        <v>7</v>
      </c>
      <c r="X3954" s="5">
        <v>37.409999999999997</v>
      </c>
      <c r="Y3954" s="5">
        <f>ORDENES[[#This Row],[Ventas Originales (con descuento)]]/(1-ORDENES[[#This Row],[Descuento]])</f>
        <v>46.762499999999996</v>
      </c>
      <c r="Z3954" s="5">
        <f>ORDENES[[#This Row],[Ventas Originales (con descuento)]]/ORDENES[[#This Row],[Cantidad]]/(1-ORDENES[[#This Row],[Descuento]])</f>
        <v>6.6803571428571411</v>
      </c>
      <c r="AA3954" s="5">
        <f>ORDENES[[#This Row],[Ventas Originales (con descuento)]]/ORDENES[[#This Row],[Cantidad]]</f>
        <v>5.3442857142857134</v>
      </c>
      <c r="AB3954" s="5">
        <f>ORDENES[[#This Row],[Ventas Originales (con descuento)]]-(ORDENES[[#This Row],[Ganancias]])</f>
        <v>24.319999999999997</v>
      </c>
    </row>
    <row r="3955" spans="1:28" x14ac:dyDescent="0.35">
      <c r="A3955" t="s">
        <v>7719</v>
      </c>
      <c r="B3955" t="s">
        <v>140</v>
      </c>
      <c r="C3955" t="s">
        <v>1</v>
      </c>
      <c r="D3955" t="s">
        <v>513</v>
      </c>
      <c r="E3955" t="s">
        <v>102</v>
      </c>
      <c r="F3955" s="1">
        <v>44391</v>
      </c>
      <c r="G3955" t="s">
        <v>7598</v>
      </c>
      <c r="H3955" t="s">
        <v>4268</v>
      </c>
      <c r="I3955">
        <v>43229</v>
      </c>
      <c r="J3955" t="s">
        <v>2336</v>
      </c>
      <c r="K3955" t="s">
        <v>1887</v>
      </c>
      <c r="L3955" t="s">
        <v>1860</v>
      </c>
      <c r="M3955" s="1">
        <v>44395</v>
      </c>
      <c r="N3955" t="s">
        <v>1869</v>
      </c>
      <c r="O3955" t="s">
        <v>7623</v>
      </c>
      <c r="P3955" t="s">
        <v>1907</v>
      </c>
      <c r="Q3955" t="s">
        <v>7623</v>
      </c>
      <c r="R3955" t="s">
        <v>1872</v>
      </c>
      <c r="S3955">
        <v>3</v>
      </c>
      <c r="T3955" s="2">
        <v>0.2</v>
      </c>
      <c r="U3955" s="5">
        <v>17.96</v>
      </c>
      <c r="V3955" s="5">
        <f>ORDENES[[#This Row],[Ventas sin descuento]]-ORDENES[[#This Row],[costos estimados]]</f>
        <v>77.824999999999989</v>
      </c>
      <c r="W3955">
        <v>7</v>
      </c>
      <c r="X3955" s="5">
        <v>239.46</v>
      </c>
      <c r="Y3955" s="5">
        <f>ORDENES[[#This Row],[Ventas Originales (con descuento)]]/(1-ORDENES[[#This Row],[Descuento]])</f>
        <v>299.32499999999999</v>
      </c>
      <c r="Z3955" s="5">
        <f>ORDENES[[#This Row],[Ventas Originales (con descuento)]]/ORDENES[[#This Row],[Cantidad]]/(1-ORDENES[[#This Row],[Descuento]])</f>
        <v>42.760714285714286</v>
      </c>
      <c r="AA3955" s="5">
        <f>ORDENES[[#This Row],[Ventas Originales (con descuento)]]/ORDENES[[#This Row],[Cantidad]]</f>
        <v>34.208571428571432</v>
      </c>
      <c r="AB3955" s="5">
        <f>ORDENES[[#This Row],[Ventas Originales (con descuento)]]-(ORDENES[[#This Row],[Ganancias]])</f>
        <v>221.5</v>
      </c>
    </row>
    <row r="3956" spans="1:28" x14ac:dyDescent="0.35">
      <c r="A3956" t="s">
        <v>7719</v>
      </c>
      <c r="B3956" t="s">
        <v>39</v>
      </c>
      <c r="C3956" t="s">
        <v>1</v>
      </c>
      <c r="D3956" t="s">
        <v>3260</v>
      </c>
      <c r="E3956" t="s">
        <v>2761</v>
      </c>
      <c r="F3956" s="1">
        <v>43693</v>
      </c>
      <c r="G3956" t="s">
        <v>7613</v>
      </c>
      <c r="H3956" t="s">
        <v>4302</v>
      </c>
      <c r="I3956">
        <v>19120</v>
      </c>
      <c r="J3956" t="s">
        <v>2762</v>
      </c>
      <c r="K3956" t="s">
        <v>1887</v>
      </c>
      <c r="L3956" t="s">
        <v>1860</v>
      </c>
      <c r="M3956" s="1">
        <v>43697</v>
      </c>
      <c r="N3956" t="s">
        <v>1869</v>
      </c>
      <c r="O3956" t="s">
        <v>7623</v>
      </c>
      <c r="P3956" t="s">
        <v>1888</v>
      </c>
      <c r="Q3956" t="s">
        <v>7623</v>
      </c>
      <c r="R3956" t="s">
        <v>1872</v>
      </c>
      <c r="S3956">
        <v>3</v>
      </c>
      <c r="T3956" s="2">
        <v>0.2</v>
      </c>
      <c r="U3956" s="5">
        <v>3.35</v>
      </c>
      <c r="V3956" s="5">
        <f>ORDENES[[#This Row],[Ventas sin descuento]]-ORDENES[[#This Row],[costos estimados]]</f>
        <v>14.522500000000001</v>
      </c>
      <c r="W3956">
        <v>7</v>
      </c>
      <c r="X3956" s="5">
        <v>44.69</v>
      </c>
      <c r="Y3956" s="5">
        <f>ORDENES[[#This Row],[Ventas Originales (con descuento)]]/(1-ORDENES[[#This Row],[Descuento]])</f>
        <v>55.862499999999997</v>
      </c>
      <c r="Z3956" s="5">
        <f>ORDENES[[#This Row],[Ventas Originales (con descuento)]]/ORDENES[[#This Row],[Cantidad]]/(1-ORDENES[[#This Row],[Descuento]])</f>
        <v>7.9803571428571427</v>
      </c>
      <c r="AA3956" s="5">
        <f>ORDENES[[#This Row],[Ventas Originales (con descuento)]]/ORDENES[[#This Row],[Cantidad]]</f>
        <v>6.3842857142857143</v>
      </c>
      <c r="AB3956" s="5">
        <f>ORDENES[[#This Row],[Ventas Originales (con descuento)]]-(ORDENES[[#This Row],[Ganancias]])</f>
        <v>41.339999999999996</v>
      </c>
    </row>
    <row r="3957" spans="1:28" x14ac:dyDescent="0.35">
      <c r="A3957" t="s">
        <v>7719</v>
      </c>
      <c r="B3957" t="s">
        <v>80</v>
      </c>
      <c r="C3957" t="s">
        <v>1</v>
      </c>
      <c r="D3957" t="s">
        <v>2113</v>
      </c>
      <c r="E3957" t="s">
        <v>35</v>
      </c>
      <c r="F3957" s="1">
        <v>43722</v>
      </c>
      <c r="G3957" t="s">
        <v>7613</v>
      </c>
      <c r="H3957" t="s">
        <v>5359</v>
      </c>
      <c r="I3957">
        <v>10011</v>
      </c>
      <c r="J3957" t="s">
        <v>7652</v>
      </c>
      <c r="K3957" t="s">
        <v>1887</v>
      </c>
      <c r="L3957" t="s">
        <v>1860</v>
      </c>
      <c r="M3957" s="1">
        <v>43726</v>
      </c>
      <c r="N3957" t="s">
        <v>1869</v>
      </c>
      <c r="O3957" t="s">
        <v>7623</v>
      </c>
      <c r="P3957" t="s">
        <v>1897</v>
      </c>
      <c r="Q3957" t="s">
        <v>7623</v>
      </c>
      <c r="R3957" t="s">
        <v>1876</v>
      </c>
      <c r="S3957">
        <v>3</v>
      </c>
      <c r="T3957" s="2">
        <v>0.2</v>
      </c>
      <c r="U3957" s="5">
        <v>4.54</v>
      </c>
      <c r="V3957" s="5">
        <f>ORDENES[[#This Row],[Ventas sin descuento]]-ORDENES[[#This Row],[costos estimados]]</f>
        <v>7.7799999999999976</v>
      </c>
      <c r="W3957">
        <v>9</v>
      </c>
      <c r="X3957" s="5">
        <v>12.96</v>
      </c>
      <c r="Y3957" s="5">
        <f>ORDENES[[#This Row],[Ventas Originales (con descuento)]]/(1-ORDENES[[#This Row],[Descuento]])</f>
        <v>16.2</v>
      </c>
      <c r="Z3957" s="5">
        <f>ORDENES[[#This Row],[Ventas Originales (con descuento)]]/ORDENES[[#This Row],[Cantidad]]/(1-ORDENES[[#This Row],[Descuento]])</f>
        <v>1.8</v>
      </c>
      <c r="AA3957" s="5">
        <f>ORDENES[[#This Row],[Ventas Originales (con descuento)]]/ORDENES[[#This Row],[Cantidad]]</f>
        <v>1.4400000000000002</v>
      </c>
      <c r="AB3957" s="5">
        <f>ORDENES[[#This Row],[Ventas Originales (con descuento)]]-(ORDENES[[#This Row],[Ganancias]])</f>
        <v>8.4200000000000017</v>
      </c>
    </row>
    <row r="3958" spans="1:28" x14ac:dyDescent="0.35">
      <c r="A3958" t="s">
        <v>7719</v>
      </c>
      <c r="B3958" t="s">
        <v>563</v>
      </c>
      <c r="C3958" t="s">
        <v>1</v>
      </c>
      <c r="D3958" t="s">
        <v>2540</v>
      </c>
      <c r="E3958" t="s">
        <v>146</v>
      </c>
      <c r="F3958" s="1">
        <v>43734</v>
      </c>
      <c r="G3958" t="s">
        <v>7613</v>
      </c>
      <c r="H3958" t="s">
        <v>5311</v>
      </c>
      <c r="I3958">
        <v>11572</v>
      </c>
      <c r="J3958" t="s">
        <v>3107</v>
      </c>
      <c r="K3958" t="s">
        <v>1887</v>
      </c>
      <c r="L3958" t="s">
        <v>1860</v>
      </c>
      <c r="M3958" s="1">
        <v>43741</v>
      </c>
      <c r="N3958" t="s">
        <v>1869</v>
      </c>
      <c r="O3958" t="s">
        <v>7623</v>
      </c>
      <c r="P3958" t="s">
        <v>1897</v>
      </c>
      <c r="Q3958" t="s">
        <v>7623</v>
      </c>
      <c r="R3958" t="s">
        <v>1876</v>
      </c>
      <c r="S3958">
        <v>5</v>
      </c>
      <c r="T3958" s="2">
        <v>0.2</v>
      </c>
      <c r="U3958" s="5">
        <v>28.66</v>
      </c>
      <c r="V3958" s="5">
        <f>ORDENES[[#This Row],[Ventas sin descuento]]-ORDENES[[#This Row],[costos estimados]]</f>
        <v>48.424999999999997</v>
      </c>
      <c r="W3958">
        <v>9</v>
      </c>
      <c r="X3958" s="5">
        <v>79.06</v>
      </c>
      <c r="Y3958" s="5">
        <f>ORDENES[[#This Row],[Ventas Originales (con descuento)]]/(1-ORDENES[[#This Row],[Descuento]])</f>
        <v>98.825000000000003</v>
      </c>
      <c r="Z3958" s="5">
        <f>ORDENES[[#This Row],[Ventas Originales (con descuento)]]/ORDENES[[#This Row],[Cantidad]]/(1-ORDENES[[#This Row],[Descuento]])</f>
        <v>10.980555555555554</v>
      </c>
      <c r="AA3958" s="5">
        <f>ORDENES[[#This Row],[Ventas Originales (con descuento)]]/ORDENES[[#This Row],[Cantidad]]</f>
        <v>8.7844444444444445</v>
      </c>
      <c r="AB3958" s="5">
        <f>ORDENES[[#This Row],[Ventas Originales (con descuento)]]-(ORDENES[[#This Row],[Ganancias]])</f>
        <v>50.400000000000006</v>
      </c>
    </row>
    <row r="3959" spans="1:28" x14ac:dyDescent="0.35">
      <c r="A3959" t="s">
        <v>7719</v>
      </c>
      <c r="B3959" t="s">
        <v>111</v>
      </c>
      <c r="C3959" t="s">
        <v>1</v>
      </c>
      <c r="D3959" t="s">
        <v>184</v>
      </c>
      <c r="E3959" t="s">
        <v>47</v>
      </c>
      <c r="F3959" s="1">
        <v>43510</v>
      </c>
      <c r="G3959" t="s">
        <v>7598</v>
      </c>
      <c r="H3959" t="s">
        <v>5429</v>
      </c>
      <c r="I3959">
        <v>14609</v>
      </c>
      <c r="J3959" t="s">
        <v>3066</v>
      </c>
      <c r="K3959" t="s">
        <v>1887</v>
      </c>
      <c r="L3959" t="s">
        <v>1860</v>
      </c>
      <c r="M3959" s="1">
        <v>43517</v>
      </c>
      <c r="N3959" t="s">
        <v>1869</v>
      </c>
      <c r="O3959" t="s">
        <v>7623</v>
      </c>
      <c r="P3959" t="s">
        <v>1897</v>
      </c>
      <c r="Q3959" t="s">
        <v>7623</v>
      </c>
      <c r="R3959" t="s">
        <v>1876</v>
      </c>
      <c r="S3959">
        <v>5</v>
      </c>
      <c r="T3959" s="2">
        <v>0.2</v>
      </c>
      <c r="U3959" s="5">
        <v>9.58</v>
      </c>
      <c r="V3959" s="5">
        <f>ORDENES[[#This Row],[Ventas sin descuento]]-ORDENES[[#This Row],[costos estimados]]</f>
        <v>16.184999999999995</v>
      </c>
      <c r="W3959">
        <v>9</v>
      </c>
      <c r="X3959" s="5">
        <v>26.42</v>
      </c>
      <c r="Y3959" s="5">
        <f>ORDENES[[#This Row],[Ventas Originales (con descuento)]]/(1-ORDENES[[#This Row],[Descuento]])</f>
        <v>33.024999999999999</v>
      </c>
      <c r="Z3959" s="5">
        <f>ORDENES[[#This Row],[Ventas Originales (con descuento)]]/ORDENES[[#This Row],[Cantidad]]/(1-ORDENES[[#This Row],[Descuento]])</f>
        <v>3.6694444444444443</v>
      </c>
      <c r="AA3959" s="5">
        <f>ORDENES[[#This Row],[Ventas Originales (con descuento)]]/ORDENES[[#This Row],[Cantidad]]</f>
        <v>2.9355555555555557</v>
      </c>
      <c r="AB3959" s="5">
        <f>ORDENES[[#This Row],[Ventas Originales (con descuento)]]-(ORDENES[[#This Row],[Ganancias]])</f>
        <v>16.840000000000003</v>
      </c>
    </row>
    <row r="3960" spans="1:28" x14ac:dyDescent="0.35">
      <c r="A3960" t="s">
        <v>7719</v>
      </c>
      <c r="B3960" t="s">
        <v>39</v>
      </c>
      <c r="C3960" t="s">
        <v>1</v>
      </c>
      <c r="D3960" t="s">
        <v>2350</v>
      </c>
      <c r="E3960" t="s">
        <v>246</v>
      </c>
      <c r="F3960" s="1">
        <v>43684</v>
      </c>
      <c r="G3960" t="s">
        <v>7613</v>
      </c>
      <c r="H3960" t="s">
        <v>5430</v>
      </c>
      <c r="I3960">
        <v>19120</v>
      </c>
      <c r="J3960" t="s">
        <v>2171</v>
      </c>
      <c r="K3960" t="s">
        <v>1887</v>
      </c>
      <c r="L3960" t="s">
        <v>1860</v>
      </c>
      <c r="M3960" s="1">
        <v>43689</v>
      </c>
      <c r="N3960" t="s">
        <v>1869</v>
      </c>
      <c r="O3960" t="s">
        <v>7623</v>
      </c>
      <c r="P3960" t="s">
        <v>1888</v>
      </c>
      <c r="Q3960" t="s">
        <v>7623</v>
      </c>
      <c r="R3960" t="s">
        <v>1874</v>
      </c>
      <c r="S3960">
        <v>3</v>
      </c>
      <c r="T3960" s="2">
        <v>0.2</v>
      </c>
      <c r="U3960" s="5">
        <v>10.68</v>
      </c>
      <c r="V3960" s="5">
        <f>ORDENES[[#This Row],[Ventas sin descuento]]-ORDENES[[#This Row],[costos estimados]]</f>
        <v>37.379999999999995</v>
      </c>
      <c r="W3960">
        <v>10</v>
      </c>
      <c r="X3960" s="5">
        <v>106.8</v>
      </c>
      <c r="Y3960" s="5">
        <f>ORDENES[[#This Row],[Ventas Originales (con descuento)]]/(1-ORDENES[[#This Row],[Descuento]])</f>
        <v>133.5</v>
      </c>
      <c r="Z3960" s="5">
        <f>ORDENES[[#This Row],[Ventas Originales (con descuento)]]/ORDENES[[#This Row],[Cantidad]]/(1-ORDENES[[#This Row],[Descuento]])</f>
        <v>13.35</v>
      </c>
      <c r="AA3960" s="5">
        <f>ORDENES[[#This Row],[Ventas Originales (con descuento)]]/ORDENES[[#This Row],[Cantidad]]</f>
        <v>10.68</v>
      </c>
      <c r="AB3960" s="5">
        <f>ORDENES[[#This Row],[Ventas Originales (con descuento)]]-(ORDENES[[#This Row],[Ganancias]])</f>
        <v>96.12</v>
      </c>
    </row>
    <row r="3961" spans="1:28" x14ac:dyDescent="0.35">
      <c r="A3961" t="s">
        <v>7719</v>
      </c>
      <c r="B3961" t="s">
        <v>80</v>
      </c>
      <c r="C3961" t="s">
        <v>1</v>
      </c>
      <c r="D3961" t="s">
        <v>2817</v>
      </c>
      <c r="E3961" t="s">
        <v>27</v>
      </c>
      <c r="F3961" s="1">
        <v>43777</v>
      </c>
      <c r="G3961" t="s">
        <v>7598</v>
      </c>
      <c r="H3961" t="s">
        <v>5320</v>
      </c>
      <c r="I3961">
        <v>10011</v>
      </c>
      <c r="J3961" t="s">
        <v>1439</v>
      </c>
      <c r="K3961" t="s">
        <v>1887</v>
      </c>
      <c r="L3961" t="s">
        <v>1860</v>
      </c>
      <c r="M3961" s="1">
        <v>43782</v>
      </c>
      <c r="N3961" t="s">
        <v>1869</v>
      </c>
      <c r="O3961" t="s">
        <v>7623</v>
      </c>
      <c r="P3961" t="s">
        <v>1897</v>
      </c>
      <c r="Q3961" t="s">
        <v>7623</v>
      </c>
      <c r="R3961" t="s">
        <v>1876</v>
      </c>
      <c r="S3961">
        <v>3</v>
      </c>
      <c r="T3961" s="2">
        <v>0.2</v>
      </c>
      <c r="U3961" s="5">
        <v>17.64</v>
      </c>
      <c r="V3961" s="5">
        <f>ORDENES[[#This Row],[Ventas sin descuento]]-ORDENES[[#This Row],[costos estimados]]</f>
        <v>30.707500000000003</v>
      </c>
      <c r="W3961">
        <v>11</v>
      </c>
      <c r="X3961" s="5">
        <v>52.27</v>
      </c>
      <c r="Y3961" s="5">
        <f>ORDENES[[#This Row],[Ventas Originales (con descuento)]]/(1-ORDENES[[#This Row],[Descuento]])</f>
        <v>65.337500000000006</v>
      </c>
      <c r="Z3961" s="5">
        <f>ORDENES[[#This Row],[Ventas Originales (con descuento)]]/ORDENES[[#This Row],[Cantidad]]/(1-ORDENES[[#This Row],[Descuento]])</f>
        <v>5.939772727272727</v>
      </c>
      <c r="AA3961" s="5">
        <f>ORDENES[[#This Row],[Ventas Originales (con descuento)]]/ORDENES[[#This Row],[Cantidad]]</f>
        <v>4.7518181818181819</v>
      </c>
      <c r="AB3961" s="5">
        <f>ORDENES[[#This Row],[Ventas Originales (con descuento)]]-(ORDENES[[#This Row],[Ganancias]])</f>
        <v>34.630000000000003</v>
      </c>
    </row>
    <row r="3962" spans="1:28" x14ac:dyDescent="0.35">
      <c r="A3962" t="s">
        <v>7719</v>
      </c>
      <c r="B3962" t="s">
        <v>80</v>
      </c>
      <c r="C3962" t="s">
        <v>1</v>
      </c>
      <c r="D3962" t="s">
        <v>653</v>
      </c>
      <c r="E3962" t="s">
        <v>15</v>
      </c>
      <c r="F3962" s="1">
        <v>43572</v>
      </c>
      <c r="G3962" t="s">
        <v>7613</v>
      </c>
      <c r="H3962" t="s">
        <v>5305</v>
      </c>
      <c r="I3962">
        <v>10035</v>
      </c>
      <c r="J3962" t="s">
        <v>3150</v>
      </c>
      <c r="K3962" t="s">
        <v>1887</v>
      </c>
      <c r="L3962" t="s">
        <v>1860</v>
      </c>
      <c r="M3962" s="1">
        <v>43578</v>
      </c>
      <c r="N3962" t="s">
        <v>1869</v>
      </c>
      <c r="O3962" t="s">
        <v>7623</v>
      </c>
      <c r="P3962" t="s">
        <v>1897</v>
      </c>
      <c r="Q3962" t="s">
        <v>7623</v>
      </c>
      <c r="R3962" t="s">
        <v>1876</v>
      </c>
      <c r="S3962">
        <v>4</v>
      </c>
      <c r="T3962" s="2">
        <v>0.2</v>
      </c>
      <c r="U3962" s="5">
        <v>21.02</v>
      </c>
      <c r="V3962" s="5">
        <f>ORDENES[[#This Row],[Ventas sin descuento]]-ORDENES[[#This Row],[costos estimados]]</f>
        <v>36.594999999999985</v>
      </c>
      <c r="W3962">
        <v>13</v>
      </c>
      <c r="X3962" s="5">
        <v>62.3</v>
      </c>
      <c r="Y3962" s="5">
        <f>ORDENES[[#This Row],[Ventas Originales (con descuento)]]/(1-ORDENES[[#This Row],[Descuento]])</f>
        <v>77.874999999999986</v>
      </c>
      <c r="Z3962" s="5">
        <f>ORDENES[[#This Row],[Ventas Originales (con descuento)]]/ORDENES[[#This Row],[Cantidad]]/(1-ORDENES[[#This Row],[Descuento]])</f>
        <v>5.990384615384615</v>
      </c>
      <c r="AA3962" s="5">
        <f>ORDENES[[#This Row],[Ventas Originales (con descuento)]]/ORDENES[[#This Row],[Cantidad]]</f>
        <v>4.7923076923076922</v>
      </c>
      <c r="AB3962" s="5">
        <f>ORDENES[[#This Row],[Ventas Originales (con descuento)]]-(ORDENES[[#This Row],[Ganancias]])</f>
        <v>41.28</v>
      </c>
    </row>
    <row r="3963" spans="1:28" x14ac:dyDescent="0.35">
      <c r="A3963" t="s">
        <v>7719</v>
      </c>
      <c r="B3963" t="s">
        <v>206</v>
      </c>
      <c r="C3963" t="s">
        <v>1</v>
      </c>
      <c r="D3963" t="s">
        <v>3468</v>
      </c>
      <c r="E3963" t="s">
        <v>18</v>
      </c>
      <c r="F3963" s="1">
        <v>44555</v>
      </c>
      <c r="G3963" t="s">
        <v>7613</v>
      </c>
      <c r="H3963" t="s">
        <v>4295</v>
      </c>
      <c r="I3963">
        <v>45014</v>
      </c>
      <c r="J3963" t="s">
        <v>1279</v>
      </c>
      <c r="K3963" t="s">
        <v>1887</v>
      </c>
      <c r="L3963" t="s">
        <v>1860</v>
      </c>
      <c r="M3963" s="1">
        <v>44560</v>
      </c>
      <c r="N3963" t="s">
        <v>1869</v>
      </c>
      <c r="O3963" t="s">
        <v>7623</v>
      </c>
      <c r="P3963" t="s">
        <v>1907</v>
      </c>
      <c r="Q3963" t="s">
        <v>7623</v>
      </c>
      <c r="R3963" t="s">
        <v>1898</v>
      </c>
      <c r="S3963">
        <v>3</v>
      </c>
      <c r="T3963" s="2">
        <v>0.2</v>
      </c>
      <c r="U3963" s="5">
        <v>12.78</v>
      </c>
      <c r="V3963" s="5">
        <f>ORDENES[[#This Row],[Ventas sin descuento]]-ORDENES[[#This Row],[costos estimados]]</f>
        <v>22.607500000000002</v>
      </c>
      <c r="W3963">
        <v>13</v>
      </c>
      <c r="X3963" s="5">
        <v>39.31</v>
      </c>
      <c r="Y3963" s="5">
        <f>ORDENES[[#This Row],[Ventas Originales (con descuento)]]/(1-ORDENES[[#This Row],[Descuento]])</f>
        <v>49.137500000000003</v>
      </c>
      <c r="Z3963" s="5">
        <f>ORDENES[[#This Row],[Ventas Originales (con descuento)]]/ORDENES[[#This Row],[Cantidad]]/(1-ORDENES[[#This Row],[Descuento]])</f>
        <v>3.779807692307692</v>
      </c>
      <c r="AA3963" s="5">
        <f>ORDENES[[#This Row],[Ventas Originales (con descuento)]]/ORDENES[[#This Row],[Cantidad]]</f>
        <v>3.0238461538461539</v>
      </c>
      <c r="AB3963" s="5">
        <f>ORDENES[[#This Row],[Ventas Originales (con descuento)]]-(ORDENES[[#This Row],[Ganancias]])</f>
        <v>26.53</v>
      </c>
    </row>
    <row r="3964" spans="1:28" x14ac:dyDescent="0.35">
      <c r="A3964" t="s">
        <v>7719</v>
      </c>
      <c r="B3964" t="s">
        <v>206</v>
      </c>
      <c r="C3964" t="s">
        <v>1</v>
      </c>
      <c r="D3964" t="s">
        <v>3468</v>
      </c>
      <c r="E3964" t="s">
        <v>18</v>
      </c>
      <c r="F3964" s="1">
        <v>44555</v>
      </c>
      <c r="G3964" t="s">
        <v>7613</v>
      </c>
      <c r="H3964" t="s">
        <v>4295</v>
      </c>
      <c r="I3964">
        <v>45014</v>
      </c>
      <c r="J3964" t="s">
        <v>2560</v>
      </c>
      <c r="K3964" t="s">
        <v>1887</v>
      </c>
      <c r="L3964" t="s">
        <v>1860</v>
      </c>
      <c r="M3964" s="1">
        <v>44560</v>
      </c>
      <c r="N3964" t="s">
        <v>1869</v>
      </c>
      <c r="O3964" t="s">
        <v>7623</v>
      </c>
      <c r="P3964" t="s">
        <v>1907</v>
      </c>
      <c r="Q3964" t="s">
        <v>7623</v>
      </c>
      <c r="R3964" t="s">
        <v>1876</v>
      </c>
      <c r="S3964">
        <v>3</v>
      </c>
      <c r="T3964" s="2">
        <v>0.7</v>
      </c>
      <c r="U3964" s="5">
        <v>-10.42</v>
      </c>
      <c r="V3964" s="5">
        <f>ORDENES[[#This Row],[Ventas sin descuento]]-ORDENES[[#This Row],[costos estimados]]</f>
        <v>19.959999999999994</v>
      </c>
      <c r="W3964">
        <v>1</v>
      </c>
      <c r="X3964" s="5">
        <v>13.02</v>
      </c>
      <c r="Y3964" s="5">
        <f>ORDENES[[#This Row],[Ventas Originales (con descuento)]]/(1-ORDENES[[#This Row],[Descuento]])</f>
        <v>43.399999999999991</v>
      </c>
      <c r="Z3964" s="5">
        <f>ORDENES[[#This Row],[Ventas Originales (con descuento)]]/ORDENES[[#This Row],[Cantidad]]/(1-ORDENES[[#This Row],[Descuento]])</f>
        <v>43.399999999999991</v>
      </c>
      <c r="AA3964" s="5">
        <f>ORDENES[[#This Row],[Ventas Originales (con descuento)]]/ORDENES[[#This Row],[Cantidad]]</f>
        <v>13.02</v>
      </c>
      <c r="AB3964" s="5">
        <f>ORDENES[[#This Row],[Ventas Originales (con descuento)]]-(ORDENES[[#This Row],[Ganancias]])</f>
        <v>23.439999999999998</v>
      </c>
    </row>
    <row r="3965" spans="1:28" x14ac:dyDescent="0.35">
      <c r="A3965" t="s">
        <v>7719</v>
      </c>
      <c r="B3965" t="s">
        <v>95</v>
      </c>
      <c r="C3965" t="s">
        <v>1</v>
      </c>
      <c r="D3965" t="s">
        <v>296</v>
      </c>
      <c r="E3965" t="s">
        <v>15</v>
      </c>
      <c r="F3965" s="1">
        <v>44320</v>
      </c>
      <c r="G3965" t="s">
        <v>7613</v>
      </c>
      <c r="H3965" t="s">
        <v>5431</v>
      </c>
      <c r="I3965">
        <v>45503</v>
      </c>
      <c r="J3965" t="s">
        <v>1170</v>
      </c>
      <c r="K3965" t="s">
        <v>1887</v>
      </c>
      <c r="L3965" t="s">
        <v>1860</v>
      </c>
      <c r="M3965" s="1">
        <v>44325</v>
      </c>
      <c r="N3965" t="s">
        <v>1869</v>
      </c>
      <c r="O3965" t="s">
        <v>7623</v>
      </c>
      <c r="P3965" t="s">
        <v>1907</v>
      </c>
      <c r="Q3965" t="s">
        <v>7623</v>
      </c>
      <c r="R3965" t="s">
        <v>1876</v>
      </c>
      <c r="S3965">
        <v>3</v>
      </c>
      <c r="T3965" s="2">
        <v>0.7</v>
      </c>
      <c r="U3965" s="5">
        <v>-1.93</v>
      </c>
      <c r="V3965" s="5">
        <f>ORDENES[[#This Row],[Ventas sin descuento]]-ORDENES[[#This Row],[costos estimados]]</f>
        <v>3.4599999999999991</v>
      </c>
      <c r="W3965">
        <v>1</v>
      </c>
      <c r="X3965" s="5">
        <v>2.31</v>
      </c>
      <c r="Y3965" s="5">
        <f>ORDENES[[#This Row],[Ventas Originales (con descuento)]]/(1-ORDENES[[#This Row],[Descuento]])</f>
        <v>7.6999999999999993</v>
      </c>
      <c r="Z3965" s="5">
        <f>ORDENES[[#This Row],[Ventas Originales (con descuento)]]/ORDENES[[#This Row],[Cantidad]]/(1-ORDENES[[#This Row],[Descuento]])</f>
        <v>7.6999999999999993</v>
      </c>
      <c r="AA3965" s="5">
        <f>ORDENES[[#This Row],[Ventas Originales (con descuento)]]/ORDENES[[#This Row],[Cantidad]]</f>
        <v>2.31</v>
      </c>
      <c r="AB3965" s="5">
        <f>ORDENES[[#This Row],[Ventas Originales (con descuento)]]-(ORDENES[[#This Row],[Ganancias]])</f>
        <v>4.24</v>
      </c>
    </row>
    <row r="3966" spans="1:28" x14ac:dyDescent="0.35">
      <c r="A3966" t="s">
        <v>7719</v>
      </c>
      <c r="B3966" t="s">
        <v>39</v>
      </c>
      <c r="C3966" t="s">
        <v>1</v>
      </c>
      <c r="D3966" t="s">
        <v>3506</v>
      </c>
      <c r="E3966" t="s">
        <v>47</v>
      </c>
      <c r="F3966" s="1">
        <v>43974</v>
      </c>
      <c r="G3966" t="s">
        <v>7613</v>
      </c>
      <c r="H3966" t="s">
        <v>5394</v>
      </c>
      <c r="I3966">
        <v>19120</v>
      </c>
      <c r="J3966" t="s">
        <v>2617</v>
      </c>
      <c r="K3966" t="s">
        <v>1887</v>
      </c>
      <c r="L3966" t="s">
        <v>1860</v>
      </c>
      <c r="M3966" s="1">
        <v>43978</v>
      </c>
      <c r="N3966" t="s">
        <v>1869</v>
      </c>
      <c r="O3966" t="s">
        <v>7623</v>
      </c>
      <c r="P3966" t="s">
        <v>1888</v>
      </c>
      <c r="Q3966" t="s">
        <v>7623</v>
      </c>
      <c r="R3966" t="s">
        <v>1876</v>
      </c>
      <c r="S3966">
        <v>3</v>
      </c>
      <c r="T3966" s="2">
        <v>0.7</v>
      </c>
      <c r="U3966" s="5">
        <v>-4.2</v>
      </c>
      <c r="V3966" s="5">
        <f>ORDENES[[#This Row],[Ventas sin descuento]]-ORDENES[[#This Row],[costos estimados]]</f>
        <v>10.476666666666665</v>
      </c>
      <c r="W3966">
        <v>1</v>
      </c>
      <c r="X3966" s="5">
        <v>6.29</v>
      </c>
      <c r="Y3966" s="5">
        <f>ORDENES[[#This Row],[Ventas Originales (con descuento)]]/(1-ORDENES[[#This Row],[Descuento]])</f>
        <v>20.966666666666665</v>
      </c>
      <c r="Z3966" s="5">
        <f>ORDENES[[#This Row],[Ventas Originales (con descuento)]]/ORDENES[[#This Row],[Cantidad]]/(1-ORDENES[[#This Row],[Descuento]])</f>
        <v>20.966666666666665</v>
      </c>
      <c r="AA3966" s="5">
        <f>ORDENES[[#This Row],[Ventas Originales (con descuento)]]/ORDENES[[#This Row],[Cantidad]]</f>
        <v>6.29</v>
      </c>
      <c r="AB3966" s="5">
        <f>ORDENES[[#This Row],[Ventas Originales (con descuento)]]-(ORDENES[[#This Row],[Ganancias]])</f>
        <v>10.49</v>
      </c>
    </row>
    <row r="3967" spans="1:28" x14ac:dyDescent="0.35">
      <c r="A3967" t="s">
        <v>7719</v>
      </c>
      <c r="B3967" t="s">
        <v>39</v>
      </c>
      <c r="C3967" t="s">
        <v>1</v>
      </c>
      <c r="D3967" t="s">
        <v>2254</v>
      </c>
      <c r="E3967" t="s">
        <v>7624</v>
      </c>
      <c r="F3967" s="1">
        <v>43721</v>
      </c>
      <c r="G3967" t="s">
        <v>7613</v>
      </c>
      <c r="H3967" t="s">
        <v>5432</v>
      </c>
      <c r="I3967">
        <v>19120</v>
      </c>
      <c r="J3967" t="s">
        <v>7668</v>
      </c>
      <c r="K3967" t="s">
        <v>1887</v>
      </c>
      <c r="L3967" t="s">
        <v>1860</v>
      </c>
      <c r="M3967" s="1">
        <v>43727</v>
      </c>
      <c r="N3967" t="s">
        <v>1869</v>
      </c>
      <c r="O3967" t="s">
        <v>7623</v>
      </c>
      <c r="P3967" t="s">
        <v>1888</v>
      </c>
      <c r="Q3967" t="s">
        <v>7623</v>
      </c>
      <c r="R3967" t="s">
        <v>1876</v>
      </c>
      <c r="S3967">
        <v>4</v>
      </c>
      <c r="T3967" s="2">
        <v>0.7</v>
      </c>
      <c r="U3967" s="5">
        <v>-2.0099999999999998</v>
      </c>
      <c r="V3967" s="5">
        <f>ORDENES[[#This Row],[Ventas sin descuento]]-ORDENES[[#This Row],[costos estimados]]</f>
        <v>3.6133333333333333</v>
      </c>
      <c r="W3967">
        <v>1</v>
      </c>
      <c r="X3967" s="5">
        <v>2.41</v>
      </c>
      <c r="Y3967" s="5">
        <f>ORDENES[[#This Row],[Ventas Originales (con descuento)]]/(1-ORDENES[[#This Row],[Descuento]])</f>
        <v>8.0333333333333332</v>
      </c>
      <c r="Z3967" s="5">
        <f>ORDENES[[#This Row],[Ventas Originales (con descuento)]]/ORDENES[[#This Row],[Cantidad]]/(1-ORDENES[[#This Row],[Descuento]])</f>
        <v>8.0333333333333332</v>
      </c>
      <c r="AA3967" s="5">
        <f>ORDENES[[#This Row],[Ventas Originales (con descuento)]]/ORDENES[[#This Row],[Cantidad]]</f>
        <v>2.41</v>
      </c>
      <c r="AB3967" s="5">
        <f>ORDENES[[#This Row],[Ventas Originales (con descuento)]]-(ORDENES[[#This Row],[Ganancias]])</f>
        <v>4.42</v>
      </c>
    </row>
    <row r="3968" spans="1:28" x14ac:dyDescent="0.35">
      <c r="A3968" t="s">
        <v>7719</v>
      </c>
      <c r="B3968" t="s">
        <v>39</v>
      </c>
      <c r="C3968" t="s">
        <v>1</v>
      </c>
      <c r="D3968" t="s">
        <v>478</v>
      </c>
      <c r="E3968" t="s">
        <v>7624</v>
      </c>
      <c r="F3968" s="1">
        <v>43422</v>
      </c>
      <c r="G3968" t="s">
        <v>7613</v>
      </c>
      <c r="H3968" t="s">
        <v>4263</v>
      </c>
      <c r="I3968">
        <v>19140</v>
      </c>
      <c r="J3968" t="s">
        <v>7625</v>
      </c>
      <c r="K3968" t="s">
        <v>1887</v>
      </c>
      <c r="L3968" t="s">
        <v>1860</v>
      </c>
      <c r="M3968" s="1">
        <v>43426</v>
      </c>
      <c r="N3968" t="s">
        <v>1869</v>
      </c>
      <c r="O3968" t="s">
        <v>7623</v>
      </c>
      <c r="P3968" t="s">
        <v>1888</v>
      </c>
      <c r="Q3968" t="s">
        <v>7623</v>
      </c>
      <c r="R3968" t="s">
        <v>1876</v>
      </c>
      <c r="S3968">
        <v>3</v>
      </c>
      <c r="T3968" s="2">
        <v>0.7</v>
      </c>
      <c r="U3968" s="5">
        <v>-40.799999999999997</v>
      </c>
      <c r="V3968" s="5">
        <f>ORDENES[[#This Row],[Ventas sin descuento]]-ORDENES[[#This Row],[costos estimados]]</f>
        <v>78.199999999999974</v>
      </c>
      <c r="W3968">
        <v>1</v>
      </c>
      <c r="X3968" s="5">
        <v>51</v>
      </c>
      <c r="Y3968" s="5">
        <f>ORDENES[[#This Row],[Ventas Originales (con descuento)]]/(1-ORDENES[[#This Row],[Descuento]])</f>
        <v>169.99999999999997</v>
      </c>
      <c r="Z3968" s="5">
        <f>ORDENES[[#This Row],[Ventas Originales (con descuento)]]/ORDENES[[#This Row],[Cantidad]]/(1-ORDENES[[#This Row],[Descuento]])</f>
        <v>169.99999999999997</v>
      </c>
      <c r="AA3968" s="5">
        <f>ORDENES[[#This Row],[Ventas Originales (con descuento)]]/ORDENES[[#This Row],[Cantidad]]</f>
        <v>51</v>
      </c>
      <c r="AB3968" s="5">
        <f>ORDENES[[#This Row],[Ventas Originales (con descuento)]]-(ORDENES[[#This Row],[Ganancias]])</f>
        <v>91.8</v>
      </c>
    </row>
    <row r="3969" spans="1:28" x14ac:dyDescent="0.35">
      <c r="A3969" t="s">
        <v>7719</v>
      </c>
      <c r="B3969" t="s">
        <v>223</v>
      </c>
      <c r="C3969" t="s">
        <v>1</v>
      </c>
      <c r="D3969" t="s">
        <v>117</v>
      </c>
      <c r="E3969" t="s">
        <v>38</v>
      </c>
      <c r="F3969" s="1">
        <v>43510</v>
      </c>
      <c r="G3969" t="s">
        <v>7598</v>
      </c>
      <c r="H3969" t="s">
        <v>5400</v>
      </c>
      <c r="I3969">
        <v>44312</v>
      </c>
      <c r="J3969" t="s">
        <v>1448</v>
      </c>
      <c r="K3969" t="s">
        <v>1887</v>
      </c>
      <c r="L3969" t="s">
        <v>1860</v>
      </c>
      <c r="M3969" s="1">
        <v>43515</v>
      </c>
      <c r="N3969" t="s">
        <v>1869</v>
      </c>
      <c r="O3969" t="s">
        <v>7623</v>
      </c>
      <c r="P3969" t="s">
        <v>1907</v>
      </c>
      <c r="Q3969" t="s">
        <v>7623</v>
      </c>
      <c r="R3969" t="s">
        <v>1876</v>
      </c>
      <c r="S3969">
        <v>3</v>
      </c>
      <c r="T3969" s="2">
        <v>0.7</v>
      </c>
      <c r="U3969" s="5">
        <v>-1.68</v>
      </c>
      <c r="V3969" s="5">
        <f>ORDENES[[#This Row],[Ventas sin descuento]]-ORDENES[[#This Row],[costos estimados]]</f>
        <v>3.6633333333333322</v>
      </c>
      <c r="W3969">
        <v>2</v>
      </c>
      <c r="X3969" s="5">
        <v>2.29</v>
      </c>
      <c r="Y3969" s="5">
        <f>ORDENES[[#This Row],[Ventas Originales (con descuento)]]/(1-ORDENES[[#This Row],[Descuento]])</f>
        <v>7.633333333333332</v>
      </c>
      <c r="Z3969" s="5">
        <f>ORDENES[[#This Row],[Ventas Originales (con descuento)]]/ORDENES[[#This Row],[Cantidad]]/(1-ORDENES[[#This Row],[Descuento]])</f>
        <v>3.816666666666666</v>
      </c>
      <c r="AA3969" s="5">
        <f>ORDENES[[#This Row],[Ventas Originales (con descuento)]]/ORDENES[[#This Row],[Cantidad]]</f>
        <v>1.145</v>
      </c>
      <c r="AB3969" s="5">
        <f>ORDENES[[#This Row],[Ventas Originales (con descuento)]]-(ORDENES[[#This Row],[Ganancias]])</f>
        <v>3.9699999999999998</v>
      </c>
    </row>
    <row r="3970" spans="1:28" x14ac:dyDescent="0.35">
      <c r="A3970" t="s">
        <v>7719</v>
      </c>
      <c r="B3970" t="s">
        <v>223</v>
      </c>
      <c r="C3970" t="s">
        <v>1</v>
      </c>
      <c r="D3970" t="s">
        <v>117</v>
      </c>
      <c r="E3970" t="s">
        <v>146</v>
      </c>
      <c r="F3970" s="1">
        <v>43510</v>
      </c>
      <c r="G3970" t="s">
        <v>7598</v>
      </c>
      <c r="H3970" t="s">
        <v>5400</v>
      </c>
      <c r="I3970">
        <v>44312</v>
      </c>
      <c r="J3970" t="s">
        <v>1567</v>
      </c>
      <c r="K3970" t="s">
        <v>1887</v>
      </c>
      <c r="L3970" t="s">
        <v>1860</v>
      </c>
      <c r="M3970" s="1">
        <v>43515</v>
      </c>
      <c r="N3970" t="s">
        <v>1869</v>
      </c>
      <c r="O3970" t="s">
        <v>7623</v>
      </c>
      <c r="P3970" t="s">
        <v>1907</v>
      </c>
      <c r="Q3970" t="s">
        <v>7623</v>
      </c>
      <c r="R3970" t="s">
        <v>1876</v>
      </c>
      <c r="S3970">
        <v>3</v>
      </c>
      <c r="T3970" s="2">
        <v>0.7</v>
      </c>
      <c r="U3970" s="5">
        <v>-11.96</v>
      </c>
      <c r="V3970" s="5">
        <f>ORDENES[[#This Row],[Ventas sin descuento]]-ORDENES[[#This Row],[costos estimados]]</f>
        <v>22.923333333333321</v>
      </c>
      <c r="W3970">
        <v>2</v>
      </c>
      <c r="X3970" s="5">
        <v>14.95</v>
      </c>
      <c r="Y3970" s="5">
        <f>ORDENES[[#This Row],[Ventas Originales (con descuento)]]/(1-ORDENES[[#This Row],[Descuento]])</f>
        <v>49.833333333333321</v>
      </c>
      <c r="Z3970" s="5">
        <f>ORDENES[[#This Row],[Ventas Originales (con descuento)]]/ORDENES[[#This Row],[Cantidad]]/(1-ORDENES[[#This Row],[Descuento]])</f>
        <v>24.916666666666661</v>
      </c>
      <c r="AA3970" s="5">
        <f>ORDENES[[#This Row],[Ventas Originales (con descuento)]]/ORDENES[[#This Row],[Cantidad]]</f>
        <v>7.4749999999999996</v>
      </c>
      <c r="AB3970" s="5">
        <f>ORDENES[[#This Row],[Ventas Originales (con descuento)]]-(ORDENES[[#This Row],[Ganancias]])</f>
        <v>26.91</v>
      </c>
    </row>
    <row r="3971" spans="1:28" x14ac:dyDescent="0.35">
      <c r="A3971" t="s">
        <v>7719</v>
      </c>
      <c r="B3971" t="s">
        <v>586</v>
      </c>
      <c r="C3971" t="s">
        <v>1</v>
      </c>
      <c r="D3971" t="s">
        <v>2129</v>
      </c>
      <c r="E3971" t="s">
        <v>146</v>
      </c>
      <c r="F3971" s="1">
        <v>44160</v>
      </c>
      <c r="G3971" t="s">
        <v>7613</v>
      </c>
      <c r="H3971" t="s">
        <v>5433</v>
      </c>
      <c r="I3971">
        <v>43130</v>
      </c>
      <c r="J3971" t="s">
        <v>1797</v>
      </c>
      <c r="K3971" t="s">
        <v>1887</v>
      </c>
      <c r="L3971" t="s">
        <v>1860</v>
      </c>
      <c r="M3971" s="1">
        <v>44167</v>
      </c>
      <c r="N3971" t="s">
        <v>1869</v>
      </c>
      <c r="O3971" t="s">
        <v>7623</v>
      </c>
      <c r="P3971" t="s">
        <v>1907</v>
      </c>
      <c r="Q3971" t="s">
        <v>7623</v>
      </c>
      <c r="R3971" t="s">
        <v>1876</v>
      </c>
      <c r="S3971">
        <v>5</v>
      </c>
      <c r="T3971" s="2">
        <v>0.7</v>
      </c>
      <c r="U3971" s="5">
        <v>-304.39</v>
      </c>
      <c r="V3971" s="5">
        <f>ORDENES[[#This Row],[Ventas sin descuento]]-ORDENES[[#This Row],[costos estimados]]</f>
        <v>760.98666666666645</v>
      </c>
      <c r="W3971">
        <v>2</v>
      </c>
      <c r="X3971" s="5">
        <v>456.59</v>
      </c>
      <c r="Y3971" s="5">
        <f>ORDENES[[#This Row],[Ventas Originales (con descuento)]]/(1-ORDENES[[#This Row],[Descuento]])</f>
        <v>1521.9666666666665</v>
      </c>
      <c r="Z3971" s="5">
        <f>ORDENES[[#This Row],[Ventas Originales (con descuento)]]/ORDENES[[#This Row],[Cantidad]]/(1-ORDENES[[#This Row],[Descuento]])</f>
        <v>760.98333333333323</v>
      </c>
      <c r="AA3971" s="5">
        <f>ORDENES[[#This Row],[Ventas Originales (con descuento)]]/ORDENES[[#This Row],[Cantidad]]</f>
        <v>228.29499999999999</v>
      </c>
      <c r="AB3971" s="5">
        <f>ORDENES[[#This Row],[Ventas Originales (con descuento)]]-(ORDENES[[#This Row],[Ganancias]])</f>
        <v>760.98</v>
      </c>
    </row>
    <row r="3972" spans="1:28" x14ac:dyDescent="0.35">
      <c r="A3972" t="s">
        <v>7719</v>
      </c>
      <c r="B3972" t="s">
        <v>586</v>
      </c>
      <c r="C3972" t="s">
        <v>1</v>
      </c>
      <c r="D3972" t="s">
        <v>425</v>
      </c>
      <c r="E3972" t="s">
        <v>18</v>
      </c>
      <c r="F3972" s="1">
        <v>44079</v>
      </c>
      <c r="G3972" t="s">
        <v>7613</v>
      </c>
      <c r="H3972" t="s">
        <v>4276</v>
      </c>
      <c r="I3972">
        <v>43130</v>
      </c>
      <c r="J3972" t="s">
        <v>1643</v>
      </c>
      <c r="K3972" t="s">
        <v>1887</v>
      </c>
      <c r="L3972" t="s">
        <v>1860</v>
      </c>
      <c r="M3972" s="1">
        <v>44085</v>
      </c>
      <c r="N3972" t="s">
        <v>1869</v>
      </c>
      <c r="O3972" t="s">
        <v>7623</v>
      </c>
      <c r="P3972" t="s">
        <v>1907</v>
      </c>
      <c r="Q3972" t="s">
        <v>7623</v>
      </c>
      <c r="R3972" t="s">
        <v>1876</v>
      </c>
      <c r="S3972">
        <v>4</v>
      </c>
      <c r="T3972" s="2">
        <v>0.7</v>
      </c>
      <c r="U3972" s="5">
        <v>-7.46</v>
      </c>
      <c r="V3972" s="5">
        <f>ORDENES[[#This Row],[Ventas sin descuento]]-ORDENES[[#This Row],[costos estimados]]</f>
        <v>13.423333333333325</v>
      </c>
      <c r="W3972">
        <v>2</v>
      </c>
      <c r="X3972" s="5">
        <v>8.9499999999999993</v>
      </c>
      <c r="Y3972" s="5">
        <f>ORDENES[[#This Row],[Ventas Originales (con descuento)]]/(1-ORDENES[[#This Row],[Descuento]])</f>
        <v>29.833333333333325</v>
      </c>
      <c r="Z3972" s="5">
        <f>ORDENES[[#This Row],[Ventas Originales (con descuento)]]/ORDENES[[#This Row],[Cantidad]]/(1-ORDENES[[#This Row],[Descuento]])</f>
        <v>14.916666666666663</v>
      </c>
      <c r="AA3972" s="5">
        <f>ORDENES[[#This Row],[Ventas Originales (con descuento)]]/ORDENES[[#This Row],[Cantidad]]</f>
        <v>4.4749999999999996</v>
      </c>
      <c r="AB3972" s="5">
        <f>ORDENES[[#This Row],[Ventas Originales (con descuento)]]-(ORDENES[[#This Row],[Ganancias]])</f>
        <v>16.41</v>
      </c>
    </row>
    <row r="3973" spans="1:28" x14ac:dyDescent="0.35">
      <c r="A3973" t="s">
        <v>7719</v>
      </c>
      <c r="B3973" t="s">
        <v>169</v>
      </c>
      <c r="C3973" t="s">
        <v>1</v>
      </c>
      <c r="D3973" t="s">
        <v>1941</v>
      </c>
      <c r="E3973" t="s">
        <v>47</v>
      </c>
      <c r="F3973" s="1">
        <v>43113</v>
      </c>
      <c r="G3973" t="s">
        <v>7613</v>
      </c>
      <c r="H3973" t="s">
        <v>5428</v>
      </c>
      <c r="I3973">
        <v>43055</v>
      </c>
      <c r="J3973" t="s">
        <v>1942</v>
      </c>
      <c r="K3973" t="s">
        <v>1887</v>
      </c>
      <c r="L3973" t="s">
        <v>1860</v>
      </c>
      <c r="M3973" s="1">
        <v>43118</v>
      </c>
      <c r="N3973" t="s">
        <v>1869</v>
      </c>
      <c r="O3973" t="s">
        <v>7623</v>
      </c>
      <c r="P3973" t="s">
        <v>1907</v>
      </c>
      <c r="Q3973" t="s">
        <v>7623</v>
      </c>
      <c r="R3973" t="s">
        <v>1876</v>
      </c>
      <c r="S3973">
        <v>3</v>
      </c>
      <c r="T3973" s="2">
        <v>0.7</v>
      </c>
      <c r="U3973" s="5">
        <v>-2.52</v>
      </c>
      <c r="V3973" s="5">
        <f>ORDENES[[#This Row],[Ventas sin descuento]]-ORDENES[[#This Row],[costos estimados]]</f>
        <v>5.506666666666665</v>
      </c>
      <c r="W3973">
        <v>2</v>
      </c>
      <c r="X3973" s="5">
        <v>3.44</v>
      </c>
      <c r="Y3973" s="5">
        <f>ORDENES[[#This Row],[Ventas Originales (con descuento)]]/(1-ORDENES[[#This Row],[Descuento]])</f>
        <v>11.466666666666665</v>
      </c>
      <c r="Z3973" s="5">
        <f>ORDENES[[#This Row],[Ventas Originales (con descuento)]]/ORDENES[[#This Row],[Cantidad]]/(1-ORDENES[[#This Row],[Descuento]])</f>
        <v>5.7333333333333325</v>
      </c>
      <c r="AA3973" s="5">
        <f>ORDENES[[#This Row],[Ventas Originales (con descuento)]]/ORDENES[[#This Row],[Cantidad]]</f>
        <v>1.72</v>
      </c>
      <c r="AB3973" s="5">
        <f>ORDENES[[#This Row],[Ventas Originales (con descuento)]]-(ORDENES[[#This Row],[Ganancias]])</f>
        <v>5.96</v>
      </c>
    </row>
    <row r="3974" spans="1:28" x14ac:dyDescent="0.35">
      <c r="A3974" t="s">
        <v>7719</v>
      </c>
      <c r="B3974" t="s">
        <v>39</v>
      </c>
      <c r="C3974" t="s">
        <v>1</v>
      </c>
      <c r="D3974" t="s">
        <v>23</v>
      </c>
      <c r="E3974" t="s">
        <v>146</v>
      </c>
      <c r="F3974" s="1">
        <v>43791</v>
      </c>
      <c r="G3974" t="s">
        <v>7613</v>
      </c>
      <c r="H3974" t="s">
        <v>5434</v>
      </c>
      <c r="I3974">
        <v>19120</v>
      </c>
      <c r="J3974" t="s">
        <v>1724</v>
      </c>
      <c r="K3974" t="s">
        <v>1887</v>
      </c>
      <c r="L3974" t="s">
        <v>1860</v>
      </c>
      <c r="M3974" s="1">
        <v>43795</v>
      </c>
      <c r="N3974" t="s">
        <v>1869</v>
      </c>
      <c r="O3974" t="s">
        <v>7623</v>
      </c>
      <c r="P3974" t="s">
        <v>1888</v>
      </c>
      <c r="Q3974" t="s">
        <v>7623</v>
      </c>
      <c r="R3974" t="s">
        <v>1876</v>
      </c>
      <c r="S3974">
        <v>3</v>
      </c>
      <c r="T3974" s="2">
        <v>0.7</v>
      </c>
      <c r="U3974" s="5">
        <v>-9.2899999999999991</v>
      </c>
      <c r="V3974" s="5">
        <f>ORDENES[[#This Row],[Ventas sin descuento]]-ORDENES[[#This Row],[costos estimados]]</f>
        <v>17.799999999999997</v>
      </c>
      <c r="W3974">
        <v>2</v>
      </c>
      <c r="X3974" s="5">
        <v>11.61</v>
      </c>
      <c r="Y3974" s="5">
        <f>ORDENES[[#This Row],[Ventas Originales (con descuento)]]/(1-ORDENES[[#This Row],[Descuento]])</f>
        <v>38.699999999999996</v>
      </c>
      <c r="Z3974" s="5">
        <f>ORDENES[[#This Row],[Ventas Originales (con descuento)]]/ORDENES[[#This Row],[Cantidad]]/(1-ORDENES[[#This Row],[Descuento]])</f>
        <v>19.349999999999998</v>
      </c>
      <c r="AA3974" s="5">
        <f>ORDENES[[#This Row],[Ventas Originales (con descuento)]]/ORDENES[[#This Row],[Cantidad]]</f>
        <v>5.8049999999999997</v>
      </c>
      <c r="AB3974" s="5">
        <f>ORDENES[[#This Row],[Ventas Originales (con descuento)]]-(ORDENES[[#This Row],[Ganancias]])</f>
        <v>20.9</v>
      </c>
    </row>
    <row r="3975" spans="1:28" x14ac:dyDescent="0.35">
      <c r="A3975" t="s">
        <v>7719</v>
      </c>
      <c r="B3975" t="s">
        <v>39</v>
      </c>
      <c r="C3975" t="s">
        <v>1</v>
      </c>
      <c r="D3975" t="s">
        <v>2392</v>
      </c>
      <c r="E3975" t="s">
        <v>146</v>
      </c>
      <c r="F3975" s="1">
        <v>43272</v>
      </c>
      <c r="G3975" t="s">
        <v>7613</v>
      </c>
      <c r="H3975" t="s">
        <v>4245</v>
      </c>
      <c r="I3975">
        <v>19120</v>
      </c>
      <c r="J3975" t="s">
        <v>1608</v>
      </c>
      <c r="K3975" t="s">
        <v>1887</v>
      </c>
      <c r="L3975" t="s">
        <v>1860</v>
      </c>
      <c r="M3975" s="1">
        <v>43276</v>
      </c>
      <c r="N3975" t="s">
        <v>1869</v>
      </c>
      <c r="O3975" t="s">
        <v>7623</v>
      </c>
      <c r="P3975" t="s">
        <v>1888</v>
      </c>
      <c r="Q3975" t="s">
        <v>7623</v>
      </c>
      <c r="R3975" t="s">
        <v>1876</v>
      </c>
      <c r="S3975">
        <v>3</v>
      </c>
      <c r="T3975" s="2">
        <v>0.7</v>
      </c>
      <c r="U3975" s="5">
        <v>-7.2</v>
      </c>
      <c r="V3975" s="5">
        <f>ORDENES[[#This Row],[Ventas sin descuento]]-ORDENES[[#This Row],[costos estimados]]</f>
        <v>13.823333333333327</v>
      </c>
      <c r="W3975">
        <v>2</v>
      </c>
      <c r="X3975" s="5">
        <v>9.01</v>
      </c>
      <c r="Y3975" s="5">
        <f>ORDENES[[#This Row],[Ventas Originales (con descuento)]]/(1-ORDENES[[#This Row],[Descuento]])</f>
        <v>30.033333333333328</v>
      </c>
      <c r="Z3975" s="5">
        <f>ORDENES[[#This Row],[Ventas Originales (con descuento)]]/ORDENES[[#This Row],[Cantidad]]/(1-ORDENES[[#This Row],[Descuento]])</f>
        <v>15.016666666666664</v>
      </c>
      <c r="AA3975" s="5">
        <f>ORDENES[[#This Row],[Ventas Originales (con descuento)]]/ORDENES[[#This Row],[Cantidad]]</f>
        <v>4.5049999999999999</v>
      </c>
      <c r="AB3975" s="5">
        <f>ORDENES[[#This Row],[Ventas Originales (con descuento)]]-(ORDENES[[#This Row],[Ganancias]])</f>
        <v>16.21</v>
      </c>
    </row>
    <row r="3976" spans="1:28" x14ac:dyDescent="0.35">
      <c r="A3976" t="s">
        <v>7719</v>
      </c>
      <c r="B3976" t="s">
        <v>39</v>
      </c>
      <c r="C3976" t="s">
        <v>1</v>
      </c>
      <c r="D3976" t="s">
        <v>43</v>
      </c>
      <c r="E3976" t="s">
        <v>18</v>
      </c>
      <c r="F3976" s="1">
        <v>44460</v>
      </c>
      <c r="G3976" t="s">
        <v>7598</v>
      </c>
      <c r="H3976" t="s">
        <v>5435</v>
      </c>
      <c r="I3976">
        <v>19143</v>
      </c>
      <c r="J3976" t="s">
        <v>2584</v>
      </c>
      <c r="K3976" t="s">
        <v>1887</v>
      </c>
      <c r="L3976" t="s">
        <v>1860</v>
      </c>
      <c r="M3976" s="1">
        <v>44464</v>
      </c>
      <c r="N3976" t="s">
        <v>1869</v>
      </c>
      <c r="O3976" t="s">
        <v>7623</v>
      </c>
      <c r="P3976" t="s">
        <v>1888</v>
      </c>
      <c r="Q3976" t="s">
        <v>7623</v>
      </c>
      <c r="R3976" t="s">
        <v>1876</v>
      </c>
      <c r="S3976">
        <v>3</v>
      </c>
      <c r="T3976" s="2">
        <v>0.7</v>
      </c>
      <c r="U3976" s="5">
        <v>-1.53</v>
      </c>
      <c r="V3976" s="5">
        <f>ORDENES[[#This Row],[Ventas sin descuento]]-ORDENES[[#This Row],[costos estimados]]</f>
        <v>2.9266666666666654</v>
      </c>
      <c r="W3976">
        <v>2</v>
      </c>
      <c r="X3976" s="5">
        <v>1.91</v>
      </c>
      <c r="Y3976" s="5">
        <f>ORDENES[[#This Row],[Ventas Originales (con descuento)]]/(1-ORDENES[[#This Row],[Descuento]])</f>
        <v>6.3666666666666654</v>
      </c>
      <c r="Z3976" s="5">
        <f>ORDENES[[#This Row],[Ventas Originales (con descuento)]]/ORDENES[[#This Row],[Cantidad]]/(1-ORDENES[[#This Row],[Descuento]])</f>
        <v>3.1833333333333327</v>
      </c>
      <c r="AA3976" s="5">
        <f>ORDENES[[#This Row],[Ventas Originales (con descuento)]]/ORDENES[[#This Row],[Cantidad]]</f>
        <v>0.95499999999999996</v>
      </c>
      <c r="AB3976" s="5">
        <f>ORDENES[[#This Row],[Ventas Originales (con descuento)]]-(ORDENES[[#This Row],[Ganancias]])</f>
        <v>3.44</v>
      </c>
    </row>
    <row r="3977" spans="1:28" x14ac:dyDescent="0.35">
      <c r="A3977" t="s">
        <v>7719</v>
      </c>
      <c r="B3977" t="s">
        <v>39</v>
      </c>
      <c r="C3977" t="s">
        <v>1</v>
      </c>
      <c r="D3977" t="s">
        <v>425</v>
      </c>
      <c r="E3977" t="s">
        <v>35</v>
      </c>
      <c r="F3977" s="1">
        <v>43409</v>
      </c>
      <c r="G3977" t="s">
        <v>7613</v>
      </c>
      <c r="H3977" t="s">
        <v>4258</v>
      </c>
      <c r="I3977">
        <v>19143</v>
      </c>
      <c r="J3977" t="s">
        <v>1817</v>
      </c>
      <c r="K3977" t="s">
        <v>1887</v>
      </c>
      <c r="L3977" t="s">
        <v>1860</v>
      </c>
      <c r="M3977" s="1">
        <v>43414</v>
      </c>
      <c r="N3977" t="s">
        <v>1869</v>
      </c>
      <c r="O3977" t="s">
        <v>7623</v>
      </c>
      <c r="P3977" t="s">
        <v>1888</v>
      </c>
      <c r="Q3977" t="s">
        <v>7623</v>
      </c>
      <c r="R3977" t="s">
        <v>1876</v>
      </c>
      <c r="S3977">
        <v>3</v>
      </c>
      <c r="T3977" s="2">
        <v>0.7</v>
      </c>
      <c r="U3977" s="5">
        <v>-8.8000000000000007</v>
      </c>
      <c r="V3977" s="5">
        <f>ORDENES[[#This Row],[Ventas sin descuento]]-ORDENES[[#This Row],[costos estimados]]</f>
        <v>21.976666666666659</v>
      </c>
      <c r="W3977">
        <v>2</v>
      </c>
      <c r="X3977" s="5">
        <v>13.19</v>
      </c>
      <c r="Y3977" s="5">
        <f>ORDENES[[#This Row],[Ventas Originales (con descuento)]]/(1-ORDENES[[#This Row],[Descuento]])</f>
        <v>43.966666666666661</v>
      </c>
      <c r="Z3977" s="5">
        <f>ORDENES[[#This Row],[Ventas Originales (con descuento)]]/ORDENES[[#This Row],[Cantidad]]/(1-ORDENES[[#This Row],[Descuento]])</f>
        <v>21.983333333333331</v>
      </c>
      <c r="AA3977" s="5">
        <f>ORDENES[[#This Row],[Ventas Originales (con descuento)]]/ORDENES[[#This Row],[Cantidad]]</f>
        <v>6.5949999999999998</v>
      </c>
      <c r="AB3977" s="5">
        <f>ORDENES[[#This Row],[Ventas Originales (con descuento)]]-(ORDENES[[#This Row],[Ganancias]])</f>
        <v>21.990000000000002</v>
      </c>
    </row>
    <row r="3978" spans="1:28" x14ac:dyDescent="0.35">
      <c r="A3978" t="s">
        <v>7719</v>
      </c>
      <c r="B3978" t="s">
        <v>2607</v>
      </c>
      <c r="C3978" t="s">
        <v>1</v>
      </c>
      <c r="D3978" t="s">
        <v>3288</v>
      </c>
      <c r="E3978" t="s">
        <v>7</v>
      </c>
      <c r="F3978" s="1">
        <v>44188</v>
      </c>
      <c r="G3978" t="s">
        <v>7613</v>
      </c>
      <c r="H3978" t="s">
        <v>5436</v>
      </c>
      <c r="I3978">
        <v>43402</v>
      </c>
      <c r="J3978" t="s">
        <v>2862</v>
      </c>
      <c r="K3978" t="s">
        <v>1887</v>
      </c>
      <c r="L3978" t="s">
        <v>1860</v>
      </c>
      <c r="M3978" s="1">
        <v>44193</v>
      </c>
      <c r="N3978" t="s">
        <v>1869</v>
      </c>
      <c r="O3978" t="s">
        <v>7623</v>
      </c>
      <c r="P3978" t="s">
        <v>1907</v>
      </c>
      <c r="Q3978" t="s">
        <v>7623</v>
      </c>
      <c r="R3978" t="s">
        <v>1876</v>
      </c>
      <c r="S3978">
        <v>3</v>
      </c>
      <c r="T3978" s="2">
        <v>0.7</v>
      </c>
      <c r="U3978" s="5">
        <v>-4.07</v>
      </c>
      <c r="V3978" s="5">
        <f>ORDENES[[#This Row],[Ventas sin descuento]]-ORDENES[[#This Row],[costos estimados]]</f>
        <v>8.8799999999999955</v>
      </c>
      <c r="W3978">
        <v>3</v>
      </c>
      <c r="X3978" s="5">
        <v>5.55</v>
      </c>
      <c r="Y3978" s="5">
        <f>ORDENES[[#This Row],[Ventas Originales (con descuento)]]/(1-ORDENES[[#This Row],[Descuento]])</f>
        <v>18.499999999999996</v>
      </c>
      <c r="Z3978" s="5">
        <f>ORDENES[[#This Row],[Ventas Originales (con descuento)]]/ORDENES[[#This Row],[Cantidad]]/(1-ORDENES[[#This Row],[Descuento]])</f>
        <v>6.1666666666666652</v>
      </c>
      <c r="AA3978" s="5">
        <f>ORDENES[[#This Row],[Ventas Originales (con descuento)]]/ORDENES[[#This Row],[Cantidad]]</f>
        <v>1.8499999999999999</v>
      </c>
      <c r="AB3978" s="5">
        <f>ORDENES[[#This Row],[Ventas Originales (con descuento)]]-(ORDENES[[#This Row],[Ganancias]])</f>
        <v>9.620000000000001</v>
      </c>
    </row>
    <row r="3979" spans="1:28" x14ac:dyDescent="0.35">
      <c r="A3979" t="s">
        <v>7719</v>
      </c>
      <c r="B3979" t="s">
        <v>277</v>
      </c>
      <c r="C3979" t="s">
        <v>1</v>
      </c>
      <c r="D3979" t="s">
        <v>2952</v>
      </c>
      <c r="E3979" t="s">
        <v>7624</v>
      </c>
      <c r="F3979" s="1">
        <v>44230</v>
      </c>
      <c r="G3979" t="s">
        <v>7613</v>
      </c>
      <c r="H3979" t="s">
        <v>5396</v>
      </c>
      <c r="I3979">
        <v>45231</v>
      </c>
      <c r="J3979" t="s">
        <v>7650</v>
      </c>
      <c r="K3979" t="s">
        <v>1887</v>
      </c>
      <c r="L3979" t="s">
        <v>1860</v>
      </c>
      <c r="M3979" s="1">
        <v>44235</v>
      </c>
      <c r="N3979" t="s">
        <v>1869</v>
      </c>
      <c r="O3979" t="s">
        <v>7623</v>
      </c>
      <c r="P3979" t="s">
        <v>1907</v>
      </c>
      <c r="Q3979" t="s">
        <v>7623</v>
      </c>
      <c r="R3979" t="s">
        <v>1876</v>
      </c>
      <c r="S3979">
        <v>3</v>
      </c>
      <c r="T3979" s="2">
        <v>0.7</v>
      </c>
      <c r="U3979" s="5">
        <v>-4.18</v>
      </c>
      <c r="V3979" s="5">
        <f>ORDENES[[#This Row],[Ventas sin descuento]]-ORDENES[[#This Row],[costos estimados]]</f>
        <v>8.0233333333333334</v>
      </c>
      <c r="W3979">
        <v>3</v>
      </c>
      <c r="X3979" s="5">
        <v>5.23</v>
      </c>
      <c r="Y3979" s="5">
        <f>ORDENES[[#This Row],[Ventas Originales (con descuento)]]/(1-ORDENES[[#This Row],[Descuento]])</f>
        <v>17.433333333333334</v>
      </c>
      <c r="Z3979" s="5">
        <f>ORDENES[[#This Row],[Ventas Originales (con descuento)]]/ORDENES[[#This Row],[Cantidad]]/(1-ORDENES[[#This Row],[Descuento]])</f>
        <v>5.8111111111111109</v>
      </c>
      <c r="AA3979" s="5">
        <f>ORDENES[[#This Row],[Ventas Originales (con descuento)]]/ORDENES[[#This Row],[Cantidad]]</f>
        <v>1.7433333333333334</v>
      </c>
      <c r="AB3979" s="5">
        <f>ORDENES[[#This Row],[Ventas Originales (con descuento)]]-(ORDENES[[#This Row],[Ganancias]])</f>
        <v>9.41</v>
      </c>
    </row>
    <row r="3980" spans="1:28" x14ac:dyDescent="0.35">
      <c r="A3980" t="s">
        <v>7719</v>
      </c>
      <c r="B3980" t="s">
        <v>140</v>
      </c>
      <c r="C3980" t="s">
        <v>1</v>
      </c>
      <c r="D3980" t="s">
        <v>2744</v>
      </c>
      <c r="E3980" t="s">
        <v>7624</v>
      </c>
      <c r="F3980" s="1">
        <v>44548</v>
      </c>
      <c r="G3980" t="s">
        <v>7598</v>
      </c>
      <c r="H3980" t="s">
        <v>5373</v>
      </c>
      <c r="I3980">
        <v>43229</v>
      </c>
      <c r="J3980" t="s">
        <v>7668</v>
      </c>
      <c r="K3980" t="s">
        <v>1887</v>
      </c>
      <c r="L3980" t="s">
        <v>1860</v>
      </c>
      <c r="M3980" s="1">
        <v>44553</v>
      </c>
      <c r="N3980" t="s">
        <v>1869</v>
      </c>
      <c r="O3980" t="s">
        <v>7623</v>
      </c>
      <c r="P3980" t="s">
        <v>1907</v>
      </c>
      <c r="Q3980" t="s">
        <v>7623</v>
      </c>
      <c r="R3980" t="s">
        <v>1876</v>
      </c>
      <c r="S3980">
        <v>3</v>
      </c>
      <c r="T3980" s="2">
        <v>0.7</v>
      </c>
      <c r="U3980" s="5">
        <v>-6.03</v>
      </c>
      <c r="V3980" s="5">
        <f>ORDENES[[#This Row],[Ventas sin descuento]]-ORDENES[[#This Row],[costos estimados]]</f>
        <v>10.86333333333333</v>
      </c>
      <c r="W3980">
        <v>3</v>
      </c>
      <c r="X3980" s="5">
        <v>7.24</v>
      </c>
      <c r="Y3980" s="5">
        <f>ORDENES[[#This Row],[Ventas Originales (con descuento)]]/(1-ORDENES[[#This Row],[Descuento]])</f>
        <v>24.133333333333329</v>
      </c>
      <c r="Z3980" s="5">
        <f>ORDENES[[#This Row],[Ventas Originales (con descuento)]]/ORDENES[[#This Row],[Cantidad]]/(1-ORDENES[[#This Row],[Descuento]])</f>
        <v>8.0444444444444443</v>
      </c>
      <c r="AA3980" s="5">
        <f>ORDENES[[#This Row],[Ventas Originales (con descuento)]]/ORDENES[[#This Row],[Cantidad]]</f>
        <v>2.4133333333333336</v>
      </c>
      <c r="AB3980" s="5">
        <f>ORDENES[[#This Row],[Ventas Originales (con descuento)]]-(ORDENES[[#This Row],[Ganancias]])</f>
        <v>13.27</v>
      </c>
    </row>
    <row r="3981" spans="1:28" x14ac:dyDescent="0.35">
      <c r="A3981" t="s">
        <v>7719</v>
      </c>
      <c r="B3981" t="s">
        <v>293</v>
      </c>
      <c r="C3981" t="s">
        <v>1</v>
      </c>
      <c r="D3981" t="s">
        <v>489</v>
      </c>
      <c r="E3981" t="s">
        <v>146</v>
      </c>
      <c r="F3981" s="1">
        <v>44426</v>
      </c>
      <c r="G3981" t="s">
        <v>7613</v>
      </c>
      <c r="H3981" t="s">
        <v>5437</v>
      </c>
      <c r="I3981">
        <v>44107</v>
      </c>
      <c r="J3981" t="s">
        <v>2197</v>
      </c>
      <c r="K3981" t="s">
        <v>1887</v>
      </c>
      <c r="L3981" t="s">
        <v>1860</v>
      </c>
      <c r="M3981" s="1">
        <v>44433</v>
      </c>
      <c r="N3981" t="s">
        <v>1869</v>
      </c>
      <c r="O3981" t="s">
        <v>7623</v>
      </c>
      <c r="P3981" t="s">
        <v>1907</v>
      </c>
      <c r="Q3981" t="s">
        <v>7623</v>
      </c>
      <c r="R3981" t="s">
        <v>1876</v>
      </c>
      <c r="S3981">
        <v>5</v>
      </c>
      <c r="T3981" s="2">
        <v>0.7</v>
      </c>
      <c r="U3981" s="5">
        <v>-7.91</v>
      </c>
      <c r="V3981" s="5">
        <f>ORDENES[[#This Row],[Ventas sin descuento]]-ORDENES[[#This Row],[costos estimados]]</f>
        <v>17.243333333333325</v>
      </c>
      <c r="W3981">
        <v>3</v>
      </c>
      <c r="X3981" s="5">
        <v>10.78</v>
      </c>
      <c r="Y3981" s="5">
        <f>ORDENES[[#This Row],[Ventas Originales (con descuento)]]/(1-ORDENES[[#This Row],[Descuento]])</f>
        <v>35.933333333333323</v>
      </c>
      <c r="Z3981" s="5">
        <f>ORDENES[[#This Row],[Ventas Originales (con descuento)]]/ORDENES[[#This Row],[Cantidad]]/(1-ORDENES[[#This Row],[Descuento]])</f>
        <v>11.977777777777776</v>
      </c>
      <c r="AA3981" s="5">
        <f>ORDENES[[#This Row],[Ventas Originales (con descuento)]]/ORDENES[[#This Row],[Cantidad]]</f>
        <v>3.5933333333333333</v>
      </c>
      <c r="AB3981" s="5">
        <f>ORDENES[[#This Row],[Ventas Originales (con descuento)]]-(ORDENES[[#This Row],[Ganancias]])</f>
        <v>18.689999999999998</v>
      </c>
    </row>
    <row r="3982" spans="1:28" x14ac:dyDescent="0.35">
      <c r="A3982" t="s">
        <v>7719</v>
      </c>
      <c r="B3982" t="s">
        <v>238</v>
      </c>
      <c r="C3982" t="s">
        <v>1</v>
      </c>
      <c r="D3982" t="s">
        <v>1985</v>
      </c>
      <c r="E3982" t="s">
        <v>38</v>
      </c>
      <c r="F3982" s="1">
        <v>43406</v>
      </c>
      <c r="G3982" t="s">
        <v>7613</v>
      </c>
      <c r="H3982" t="s">
        <v>5438</v>
      </c>
      <c r="I3982">
        <v>44256</v>
      </c>
      <c r="J3982" t="s">
        <v>1537</v>
      </c>
      <c r="K3982" t="s">
        <v>1887</v>
      </c>
      <c r="L3982" t="s">
        <v>1860</v>
      </c>
      <c r="M3982" s="1">
        <v>43410</v>
      </c>
      <c r="N3982" t="s">
        <v>1869</v>
      </c>
      <c r="O3982" t="s">
        <v>7623</v>
      </c>
      <c r="P3982" t="s">
        <v>1907</v>
      </c>
      <c r="Q3982" t="s">
        <v>7623</v>
      </c>
      <c r="R3982" t="s">
        <v>1876</v>
      </c>
      <c r="S3982">
        <v>3</v>
      </c>
      <c r="T3982" s="2">
        <v>0.7</v>
      </c>
      <c r="U3982" s="5">
        <v>-13.47</v>
      </c>
      <c r="V3982" s="5">
        <f>ORDENES[[#This Row],[Ventas sin descuento]]-ORDENES[[#This Row],[costos estimados]]</f>
        <v>31.423333333333311</v>
      </c>
      <c r="W3982">
        <v>3</v>
      </c>
      <c r="X3982" s="5">
        <v>19.239999999999998</v>
      </c>
      <c r="Y3982" s="5">
        <f>ORDENES[[#This Row],[Ventas Originales (con descuento)]]/(1-ORDENES[[#This Row],[Descuento]])</f>
        <v>64.133333333333312</v>
      </c>
      <c r="Z3982" s="5">
        <f>ORDENES[[#This Row],[Ventas Originales (con descuento)]]/ORDENES[[#This Row],[Cantidad]]/(1-ORDENES[[#This Row],[Descuento]])</f>
        <v>21.377777777777773</v>
      </c>
      <c r="AA3982" s="5">
        <f>ORDENES[[#This Row],[Ventas Originales (con descuento)]]/ORDENES[[#This Row],[Cantidad]]</f>
        <v>6.4133333333333331</v>
      </c>
      <c r="AB3982" s="5">
        <f>ORDENES[[#This Row],[Ventas Originales (con descuento)]]-(ORDENES[[#This Row],[Ganancias]])</f>
        <v>32.71</v>
      </c>
    </row>
    <row r="3983" spans="1:28" x14ac:dyDescent="0.35">
      <c r="A3983" t="s">
        <v>7719</v>
      </c>
      <c r="B3983" t="s">
        <v>83</v>
      </c>
      <c r="C3983" t="s">
        <v>1</v>
      </c>
      <c r="D3983" t="s">
        <v>159</v>
      </c>
      <c r="E3983" t="s">
        <v>146</v>
      </c>
      <c r="F3983" s="1">
        <v>43810</v>
      </c>
      <c r="G3983" t="s">
        <v>7613</v>
      </c>
      <c r="H3983" t="s">
        <v>5439</v>
      </c>
      <c r="I3983">
        <v>45373</v>
      </c>
      <c r="J3983" t="s">
        <v>3285</v>
      </c>
      <c r="K3983" t="s">
        <v>1887</v>
      </c>
      <c r="L3983" t="s">
        <v>1860</v>
      </c>
      <c r="M3983" s="1">
        <v>43814</v>
      </c>
      <c r="N3983" t="s">
        <v>1869</v>
      </c>
      <c r="O3983" t="s">
        <v>7623</v>
      </c>
      <c r="P3983" t="s">
        <v>1907</v>
      </c>
      <c r="Q3983" t="s">
        <v>7623</v>
      </c>
      <c r="R3983" t="s">
        <v>1876</v>
      </c>
      <c r="S3983">
        <v>3</v>
      </c>
      <c r="T3983" s="2">
        <v>0.7</v>
      </c>
      <c r="U3983" s="5">
        <v>-7.58</v>
      </c>
      <c r="V3983" s="5">
        <f>ORDENES[[#This Row],[Ventas sin descuento]]-ORDENES[[#This Row],[costos estimados]]</f>
        <v>16.52333333333333</v>
      </c>
      <c r="W3983">
        <v>3</v>
      </c>
      <c r="X3983" s="5">
        <v>10.33</v>
      </c>
      <c r="Y3983" s="5">
        <f>ORDENES[[#This Row],[Ventas Originales (con descuento)]]/(1-ORDENES[[#This Row],[Descuento]])</f>
        <v>34.43333333333333</v>
      </c>
      <c r="Z3983" s="5">
        <f>ORDENES[[#This Row],[Ventas Originales (con descuento)]]/ORDENES[[#This Row],[Cantidad]]/(1-ORDENES[[#This Row],[Descuento]])</f>
        <v>11.477777777777776</v>
      </c>
      <c r="AA3983" s="5">
        <f>ORDENES[[#This Row],[Ventas Originales (con descuento)]]/ORDENES[[#This Row],[Cantidad]]</f>
        <v>3.4433333333333334</v>
      </c>
      <c r="AB3983" s="5">
        <f>ORDENES[[#This Row],[Ventas Originales (con descuento)]]-(ORDENES[[#This Row],[Ganancias]])</f>
        <v>17.91</v>
      </c>
    </row>
    <row r="3984" spans="1:28" x14ac:dyDescent="0.35">
      <c r="A3984" t="s">
        <v>7719</v>
      </c>
      <c r="B3984" t="s">
        <v>39</v>
      </c>
      <c r="C3984" t="s">
        <v>1</v>
      </c>
      <c r="D3984" t="s">
        <v>2320</v>
      </c>
      <c r="E3984" t="s">
        <v>146</v>
      </c>
      <c r="F3984" s="1">
        <v>43398</v>
      </c>
      <c r="G3984" t="s">
        <v>7598</v>
      </c>
      <c r="H3984" t="s">
        <v>5440</v>
      </c>
      <c r="I3984">
        <v>19120</v>
      </c>
      <c r="J3984" t="s">
        <v>1470</v>
      </c>
      <c r="K3984" t="s">
        <v>1887</v>
      </c>
      <c r="L3984" t="s">
        <v>1860</v>
      </c>
      <c r="M3984" s="1">
        <v>43402</v>
      </c>
      <c r="N3984" t="s">
        <v>1869</v>
      </c>
      <c r="O3984" t="s">
        <v>7623</v>
      </c>
      <c r="P3984" t="s">
        <v>1888</v>
      </c>
      <c r="Q3984" t="s">
        <v>7623</v>
      </c>
      <c r="R3984" t="s">
        <v>1876</v>
      </c>
      <c r="S3984">
        <v>3</v>
      </c>
      <c r="T3984" s="2">
        <v>0.7</v>
      </c>
      <c r="U3984" s="5">
        <v>-9.59</v>
      </c>
      <c r="V3984" s="5">
        <f>ORDENES[[#This Row],[Ventas sin descuento]]-ORDENES[[#This Row],[costos estimados]]</f>
        <v>22.376666666666658</v>
      </c>
      <c r="W3984">
        <v>3</v>
      </c>
      <c r="X3984" s="5">
        <v>13.7</v>
      </c>
      <c r="Y3984" s="5">
        <f>ORDENES[[#This Row],[Ventas Originales (con descuento)]]/(1-ORDENES[[#This Row],[Descuento]])</f>
        <v>45.666666666666657</v>
      </c>
      <c r="Z3984" s="5">
        <f>ORDENES[[#This Row],[Ventas Originales (con descuento)]]/ORDENES[[#This Row],[Cantidad]]/(1-ORDENES[[#This Row],[Descuento]])</f>
        <v>15.22222222222222</v>
      </c>
      <c r="AA3984" s="5">
        <f>ORDENES[[#This Row],[Ventas Originales (con descuento)]]/ORDENES[[#This Row],[Cantidad]]</f>
        <v>4.5666666666666664</v>
      </c>
      <c r="AB3984" s="5">
        <f>ORDENES[[#This Row],[Ventas Originales (con descuento)]]-(ORDENES[[#This Row],[Ganancias]])</f>
        <v>23.29</v>
      </c>
    </row>
    <row r="3985" spans="1:28" x14ac:dyDescent="0.35">
      <c r="A3985" t="s">
        <v>7719</v>
      </c>
      <c r="B3985" t="s">
        <v>39</v>
      </c>
      <c r="C3985" t="s">
        <v>1</v>
      </c>
      <c r="D3985" t="s">
        <v>3596</v>
      </c>
      <c r="E3985" t="s">
        <v>27</v>
      </c>
      <c r="F3985" s="1">
        <v>44534</v>
      </c>
      <c r="G3985" t="s">
        <v>7613</v>
      </c>
      <c r="H3985" t="s">
        <v>5441</v>
      </c>
      <c r="I3985">
        <v>19134</v>
      </c>
      <c r="J3985" t="s">
        <v>1439</v>
      </c>
      <c r="K3985" t="s">
        <v>1887</v>
      </c>
      <c r="L3985" t="s">
        <v>1860</v>
      </c>
      <c r="M3985" s="1">
        <v>44538</v>
      </c>
      <c r="N3985" t="s">
        <v>1869</v>
      </c>
      <c r="O3985" t="s">
        <v>7623</v>
      </c>
      <c r="P3985" t="s">
        <v>1888</v>
      </c>
      <c r="Q3985" t="s">
        <v>7623</v>
      </c>
      <c r="R3985" t="s">
        <v>1876</v>
      </c>
      <c r="S3985">
        <v>3</v>
      </c>
      <c r="T3985" s="2">
        <v>0.7</v>
      </c>
      <c r="U3985" s="5">
        <v>-4.46</v>
      </c>
      <c r="V3985" s="5">
        <f>ORDENES[[#This Row],[Ventas sin descuento]]-ORDENES[[#This Row],[costos estimados]]</f>
        <v>8.0233333333333299</v>
      </c>
      <c r="W3985">
        <v>3</v>
      </c>
      <c r="X3985" s="5">
        <v>5.35</v>
      </c>
      <c r="Y3985" s="5">
        <f>ORDENES[[#This Row],[Ventas Originales (con descuento)]]/(1-ORDENES[[#This Row],[Descuento]])</f>
        <v>17.833333333333329</v>
      </c>
      <c r="Z3985" s="5">
        <f>ORDENES[[#This Row],[Ventas Originales (con descuento)]]/ORDENES[[#This Row],[Cantidad]]/(1-ORDENES[[#This Row],[Descuento]])</f>
        <v>5.9444444444444429</v>
      </c>
      <c r="AA3985" s="5">
        <f>ORDENES[[#This Row],[Ventas Originales (con descuento)]]/ORDENES[[#This Row],[Cantidad]]</f>
        <v>1.7833333333333332</v>
      </c>
      <c r="AB3985" s="5">
        <f>ORDENES[[#This Row],[Ventas Originales (con descuento)]]-(ORDENES[[#This Row],[Ganancias]])</f>
        <v>9.8099999999999987</v>
      </c>
    </row>
    <row r="3986" spans="1:28" x14ac:dyDescent="0.35">
      <c r="A3986" t="s">
        <v>7719</v>
      </c>
      <c r="B3986" t="s">
        <v>39</v>
      </c>
      <c r="C3986" t="s">
        <v>1</v>
      </c>
      <c r="D3986" t="s">
        <v>2874</v>
      </c>
      <c r="E3986" t="s">
        <v>146</v>
      </c>
      <c r="F3986" s="1">
        <v>44495</v>
      </c>
      <c r="G3986" t="s">
        <v>7613</v>
      </c>
      <c r="H3986" t="s">
        <v>5421</v>
      </c>
      <c r="I3986">
        <v>19134</v>
      </c>
      <c r="J3986" t="s">
        <v>3147</v>
      </c>
      <c r="K3986" t="s">
        <v>1887</v>
      </c>
      <c r="L3986" t="s">
        <v>1860</v>
      </c>
      <c r="M3986" s="1">
        <v>44500</v>
      </c>
      <c r="N3986" t="s">
        <v>1869</v>
      </c>
      <c r="O3986" t="s">
        <v>7623</v>
      </c>
      <c r="P3986" t="s">
        <v>1888</v>
      </c>
      <c r="Q3986" t="s">
        <v>7623</v>
      </c>
      <c r="R3986" t="s">
        <v>1876</v>
      </c>
      <c r="S3986">
        <v>3</v>
      </c>
      <c r="T3986" s="2">
        <v>0.7</v>
      </c>
      <c r="U3986" s="5">
        <v>-27.74</v>
      </c>
      <c r="V3986" s="5">
        <f>ORDENES[[#This Row],[Ventas sin descuento]]-ORDENES[[#This Row],[costos estimados]]</f>
        <v>49.913333333333327</v>
      </c>
      <c r="W3986">
        <v>3</v>
      </c>
      <c r="X3986" s="5">
        <v>33.28</v>
      </c>
      <c r="Y3986" s="5">
        <f>ORDENES[[#This Row],[Ventas Originales (con descuento)]]/(1-ORDENES[[#This Row],[Descuento]])</f>
        <v>110.93333333333332</v>
      </c>
      <c r="Z3986" s="5">
        <f>ORDENES[[#This Row],[Ventas Originales (con descuento)]]/ORDENES[[#This Row],[Cantidad]]/(1-ORDENES[[#This Row],[Descuento]])</f>
        <v>36.977777777777774</v>
      </c>
      <c r="AA3986" s="5">
        <f>ORDENES[[#This Row],[Ventas Originales (con descuento)]]/ORDENES[[#This Row],[Cantidad]]</f>
        <v>11.093333333333334</v>
      </c>
      <c r="AB3986" s="5">
        <f>ORDENES[[#This Row],[Ventas Originales (con descuento)]]-(ORDENES[[#This Row],[Ganancias]])</f>
        <v>61.019999999999996</v>
      </c>
    </row>
    <row r="3987" spans="1:28" x14ac:dyDescent="0.35">
      <c r="A3987" t="s">
        <v>7719</v>
      </c>
      <c r="B3987" t="s">
        <v>39</v>
      </c>
      <c r="C3987" t="s">
        <v>1</v>
      </c>
      <c r="D3987" t="s">
        <v>2839</v>
      </c>
      <c r="E3987" t="s">
        <v>7624</v>
      </c>
      <c r="F3987" s="1">
        <v>43799</v>
      </c>
      <c r="G3987" t="s">
        <v>7613</v>
      </c>
      <c r="H3987" t="s">
        <v>5427</v>
      </c>
      <c r="I3987">
        <v>19134</v>
      </c>
      <c r="J3987" t="s">
        <v>7625</v>
      </c>
      <c r="K3987" t="s">
        <v>1887</v>
      </c>
      <c r="L3987" t="s">
        <v>1860</v>
      </c>
      <c r="M3987" s="1">
        <v>43803</v>
      </c>
      <c r="N3987" t="s">
        <v>1869</v>
      </c>
      <c r="O3987" t="s">
        <v>7623</v>
      </c>
      <c r="P3987" t="s">
        <v>1888</v>
      </c>
      <c r="Q3987" t="s">
        <v>7623</v>
      </c>
      <c r="R3987" t="s">
        <v>1876</v>
      </c>
      <c r="S3987">
        <v>3</v>
      </c>
      <c r="T3987" s="2">
        <v>0.7</v>
      </c>
      <c r="U3987" s="5">
        <v>-122.39</v>
      </c>
      <c r="V3987" s="5">
        <f>ORDENES[[#This Row],[Ventas sin descuento]]-ORDENES[[#This Row],[costos estimados]]</f>
        <v>234.58666666666664</v>
      </c>
      <c r="W3987">
        <v>3</v>
      </c>
      <c r="X3987" s="5">
        <v>152.99</v>
      </c>
      <c r="Y3987" s="5">
        <f>ORDENES[[#This Row],[Ventas Originales (con descuento)]]/(1-ORDENES[[#This Row],[Descuento]])</f>
        <v>509.96666666666664</v>
      </c>
      <c r="Z3987" s="5">
        <f>ORDENES[[#This Row],[Ventas Originales (con descuento)]]/ORDENES[[#This Row],[Cantidad]]/(1-ORDENES[[#This Row],[Descuento]])</f>
        <v>169.98888888888888</v>
      </c>
      <c r="AA3987" s="5">
        <f>ORDENES[[#This Row],[Ventas Originales (con descuento)]]/ORDENES[[#This Row],[Cantidad]]</f>
        <v>50.99666666666667</v>
      </c>
      <c r="AB3987" s="5">
        <f>ORDENES[[#This Row],[Ventas Originales (con descuento)]]-(ORDENES[[#This Row],[Ganancias]])</f>
        <v>275.38</v>
      </c>
    </row>
    <row r="3988" spans="1:28" x14ac:dyDescent="0.35">
      <c r="A3988" t="s">
        <v>7719</v>
      </c>
      <c r="B3988" t="s">
        <v>39</v>
      </c>
      <c r="C3988" t="s">
        <v>1</v>
      </c>
      <c r="D3988" t="s">
        <v>2744</v>
      </c>
      <c r="E3988" t="s">
        <v>119</v>
      </c>
      <c r="F3988" s="1">
        <v>44205</v>
      </c>
      <c r="G3988" t="s">
        <v>7598</v>
      </c>
      <c r="H3988" t="s">
        <v>5442</v>
      </c>
      <c r="I3988">
        <v>19140</v>
      </c>
      <c r="J3988" t="s">
        <v>1683</v>
      </c>
      <c r="K3988" t="s">
        <v>1887</v>
      </c>
      <c r="L3988" t="s">
        <v>1860</v>
      </c>
      <c r="M3988" s="1">
        <v>44209</v>
      </c>
      <c r="N3988" t="s">
        <v>1869</v>
      </c>
      <c r="O3988" t="s">
        <v>7623</v>
      </c>
      <c r="P3988" t="s">
        <v>1888</v>
      </c>
      <c r="Q3988" t="s">
        <v>7623</v>
      </c>
      <c r="R3988" t="s">
        <v>1876</v>
      </c>
      <c r="S3988">
        <v>3</v>
      </c>
      <c r="T3988" s="2">
        <v>0.7</v>
      </c>
      <c r="U3988" s="5">
        <v>-228.74</v>
      </c>
      <c r="V3988" s="5">
        <f>ORDENES[[#This Row],[Ventas sin descuento]]-ORDENES[[#This Row],[costos estimados]]</f>
        <v>411.73666666666657</v>
      </c>
      <c r="W3988">
        <v>3</v>
      </c>
      <c r="X3988" s="5">
        <v>274.49</v>
      </c>
      <c r="Y3988" s="5">
        <f>ORDENES[[#This Row],[Ventas Originales (con descuento)]]/(1-ORDENES[[#This Row],[Descuento]])</f>
        <v>914.96666666666658</v>
      </c>
      <c r="Z3988" s="5">
        <f>ORDENES[[#This Row],[Ventas Originales (con descuento)]]/ORDENES[[#This Row],[Cantidad]]/(1-ORDENES[[#This Row],[Descuento]])</f>
        <v>304.98888888888888</v>
      </c>
      <c r="AA3988" s="5">
        <f>ORDENES[[#This Row],[Ventas Originales (con descuento)]]/ORDENES[[#This Row],[Cantidad]]</f>
        <v>91.49666666666667</v>
      </c>
      <c r="AB3988" s="5">
        <f>ORDENES[[#This Row],[Ventas Originales (con descuento)]]-(ORDENES[[#This Row],[Ganancias]])</f>
        <v>503.23</v>
      </c>
    </row>
    <row r="3989" spans="1:28" x14ac:dyDescent="0.35">
      <c r="A3989" t="s">
        <v>7719</v>
      </c>
      <c r="B3989" t="s">
        <v>39</v>
      </c>
      <c r="C3989" t="s">
        <v>1</v>
      </c>
      <c r="D3989" t="s">
        <v>478</v>
      </c>
      <c r="E3989" t="s">
        <v>18</v>
      </c>
      <c r="F3989" s="1">
        <v>43422</v>
      </c>
      <c r="G3989" t="s">
        <v>7613</v>
      </c>
      <c r="H3989" t="s">
        <v>4263</v>
      </c>
      <c r="I3989">
        <v>19140</v>
      </c>
      <c r="J3989" t="s">
        <v>2892</v>
      </c>
      <c r="K3989" t="s">
        <v>1887</v>
      </c>
      <c r="L3989" t="s">
        <v>1860</v>
      </c>
      <c r="M3989" s="1">
        <v>43426</v>
      </c>
      <c r="N3989" t="s">
        <v>1869</v>
      </c>
      <c r="O3989" t="s">
        <v>7623</v>
      </c>
      <c r="P3989" t="s">
        <v>1888</v>
      </c>
      <c r="Q3989" t="s">
        <v>7623</v>
      </c>
      <c r="R3989" t="s">
        <v>1876</v>
      </c>
      <c r="S3989">
        <v>3</v>
      </c>
      <c r="T3989" s="2">
        <v>0.7</v>
      </c>
      <c r="U3989" s="5">
        <v>-1.43</v>
      </c>
      <c r="V3989" s="5">
        <f>ORDENES[[#This Row],[Ventas sin descuento]]-ORDENES[[#This Row],[costos estimados]]</f>
        <v>3.0966666666666658</v>
      </c>
      <c r="W3989">
        <v>3</v>
      </c>
      <c r="X3989" s="5">
        <v>1.94</v>
      </c>
      <c r="Y3989" s="5">
        <f>ORDENES[[#This Row],[Ventas Originales (con descuento)]]/(1-ORDENES[[#This Row],[Descuento]])</f>
        <v>6.4666666666666659</v>
      </c>
      <c r="Z3989" s="5">
        <f>ORDENES[[#This Row],[Ventas Originales (con descuento)]]/ORDENES[[#This Row],[Cantidad]]/(1-ORDENES[[#This Row],[Descuento]])</f>
        <v>2.155555555555555</v>
      </c>
      <c r="AA3989" s="5">
        <f>ORDENES[[#This Row],[Ventas Originales (con descuento)]]/ORDENES[[#This Row],[Cantidad]]</f>
        <v>0.64666666666666661</v>
      </c>
      <c r="AB3989" s="5">
        <f>ORDENES[[#This Row],[Ventas Originales (con descuento)]]-(ORDENES[[#This Row],[Ganancias]])</f>
        <v>3.37</v>
      </c>
    </row>
    <row r="3990" spans="1:28" x14ac:dyDescent="0.35">
      <c r="A3990" t="s">
        <v>7719</v>
      </c>
      <c r="B3990" t="s">
        <v>39</v>
      </c>
      <c r="C3990" t="s">
        <v>1</v>
      </c>
      <c r="D3990" t="s">
        <v>2668</v>
      </c>
      <c r="E3990" t="s">
        <v>18</v>
      </c>
      <c r="F3990" s="1">
        <v>44503</v>
      </c>
      <c r="G3990" t="s">
        <v>7613</v>
      </c>
      <c r="H3990" t="s">
        <v>5443</v>
      </c>
      <c r="I3990">
        <v>19143</v>
      </c>
      <c r="J3990" t="s">
        <v>3689</v>
      </c>
      <c r="K3990" t="s">
        <v>1887</v>
      </c>
      <c r="L3990" t="s">
        <v>1860</v>
      </c>
      <c r="M3990" s="1">
        <v>44508</v>
      </c>
      <c r="N3990" t="s">
        <v>1869</v>
      </c>
      <c r="O3990" t="s">
        <v>7623</v>
      </c>
      <c r="P3990" t="s">
        <v>1888</v>
      </c>
      <c r="Q3990" t="s">
        <v>7623</v>
      </c>
      <c r="R3990" t="s">
        <v>1876</v>
      </c>
      <c r="S3990">
        <v>3</v>
      </c>
      <c r="T3990" s="2">
        <v>0.7</v>
      </c>
      <c r="U3990" s="5">
        <v>-7.78</v>
      </c>
      <c r="V3990" s="5">
        <f>ORDENES[[#This Row],[Ventas sin descuento]]-ORDENES[[#This Row],[costos estimados]]</f>
        <v>19.449999999999992</v>
      </c>
      <c r="W3990">
        <v>3</v>
      </c>
      <c r="X3990" s="5">
        <v>11.67</v>
      </c>
      <c r="Y3990" s="5">
        <f>ORDENES[[#This Row],[Ventas Originales (con descuento)]]/(1-ORDENES[[#This Row],[Descuento]])</f>
        <v>38.899999999999991</v>
      </c>
      <c r="Z3990" s="5">
        <f>ORDENES[[#This Row],[Ventas Originales (con descuento)]]/ORDENES[[#This Row],[Cantidad]]/(1-ORDENES[[#This Row],[Descuento]])</f>
        <v>12.966666666666665</v>
      </c>
      <c r="AA3990" s="5">
        <f>ORDENES[[#This Row],[Ventas Originales (con descuento)]]/ORDENES[[#This Row],[Cantidad]]</f>
        <v>3.89</v>
      </c>
      <c r="AB3990" s="5">
        <f>ORDENES[[#This Row],[Ventas Originales (con descuento)]]-(ORDENES[[#This Row],[Ganancias]])</f>
        <v>19.45</v>
      </c>
    </row>
    <row r="3991" spans="1:28" x14ac:dyDescent="0.35">
      <c r="A3991" t="s">
        <v>7719</v>
      </c>
      <c r="B3991" t="s">
        <v>140</v>
      </c>
      <c r="C3991" t="s">
        <v>1</v>
      </c>
      <c r="D3991" t="s">
        <v>2988</v>
      </c>
      <c r="E3991" t="s">
        <v>13</v>
      </c>
      <c r="F3991" s="1">
        <v>43451</v>
      </c>
      <c r="G3991" t="s">
        <v>7613</v>
      </c>
      <c r="H3991" t="s">
        <v>5444</v>
      </c>
      <c r="I3991">
        <v>43229</v>
      </c>
      <c r="J3991" t="s">
        <v>2436</v>
      </c>
      <c r="K3991" t="s">
        <v>1887</v>
      </c>
      <c r="L3991" t="s">
        <v>1860</v>
      </c>
      <c r="M3991" s="1">
        <v>43458</v>
      </c>
      <c r="N3991" t="s">
        <v>1869</v>
      </c>
      <c r="O3991" t="s">
        <v>7623</v>
      </c>
      <c r="P3991" t="s">
        <v>1907</v>
      </c>
      <c r="Q3991" t="s">
        <v>7623</v>
      </c>
      <c r="R3991" t="s">
        <v>1876</v>
      </c>
      <c r="S3991">
        <v>5</v>
      </c>
      <c r="T3991" s="2">
        <v>0.7</v>
      </c>
      <c r="U3991" s="5">
        <v>-4.0199999999999996</v>
      </c>
      <c r="V3991" s="5">
        <f>ORDENES[[#This Row],[Ventas sin descuento]]-ORDENES[[#This Row],[costos estimados]]</f>
        <v>8.7666666666666657</v>
      </c>
      <c r="W3991">
        <v>4</v>
      </c>
      <c r="X3991" s="5">
        <v>5.48</v>
      </c>
      <c r="Y3991" s="5">
        <f>ORDENES[[#This Row],[Ventas Originales (con descuento)]]/(1-ORDENES[[#This Row],[Descuento]])</f>
        <v>18.266666666666666</v>
      </c>
      <c r="Z3991" s="5">
        <f>ORDENES[[#This Row],[Ventas Originales (con descuento)]]/ORDENES[[#This Row],[Cantidad]]/(1-ORDENES[[#This Row],[Descuento]])</f>
        <v>4.5666666666666664</v>
      </c>
      <c r="AA3991" s="5">
        <f>ORDENES[[#This Row],[Ventas Originales (con descuento)]]/ORDENES[[#This Row],[Cantidad]]</f>
        <v>1.37</v>
      </c>
      <c r="AB3991" s="5">
        <f>ORDENES[[#This Row],[Ventas Originales (con descuento)]]-(ORDENES[[#This Row],[Ganancias]])</f>
        <v>9.5</v>
      </c>
    </row>
    <row r="3992" spans="1:28" x14ac:dyDescent="0.35">
      <c r="A3992" t="s">
        <v>7719</v>
      </c>
      <c r="B3992" t="s">
        <v>3174</v>
      </c>
      <c r="C3992" t="s">
        <v>1</v>
      </c>
      <c r="D3992" t="s">
        <v>668</v>
      </c>
      <c r="E3992" t="s">
        <v>146</v>
      </c>
      <c r="F3992" s="1">
        <v>44257</v>
      </c>
      <c r="G3992" t="s">
        <v>7613</v>
      </c>
      <c r="H3992" t="s">
        <v>5445</v>
      </c>
      <c r="I3992">
        <v>44221</v>
      </c>
      <c r="J3992" t="s">
        <v>2798</v>
      </c>
      <c r="K3992" t="s">
        <v>1887</v>
      </c>
      <c r="L3992" t="s">
        <v>1860</v>
      </c>
      <c r="M3992" s="1">
        <v>44261</v>
      </c>
      <c r="N3992" t="s">
        <v>1869</v>
      </c>
      <c r="O3992" t="s">
        <v>7623</v>
      </c>
      <c r="P3992" t="s">
        <v>1907</v>
      </c>
      <c r="Q3992" t="s">
        <v>7623</v>
      </c>
      <c r="R3992" t="s">
        <v>1876</v>
      </c>
      <c r="S3992">
        <v>3</v>
      </c>
      <c r="T3992" s="2">
        <v>0.7</v>
      </c>
      <c r="U3992" s="5">
        <v>-12.35</v>
      </c>
      <c r="V3992" s="5">
        <f>ORDENES[[#This Row],[Ventas sin descuento]]-ORDENES[[#This Row],[costos estimados]]</f>
        <v>30.886666666666656</v>
      </c>
      <c r="W3992">
        <v>4</v>
      </c>
      <c r="X3992" s="5">
        <v>18.53</v>
      </c>
      <c r="Y3992" s="5">
        <f>ORDENES[[#This Row],[Ventas Originales (con descuento)]]/(1-ORDENES[[#This Row],[Descuento]])</f>
        <v>61.766666666666659</v>
      </c>
      <c r="Z3992" s="5">
        <f>ORDENES[[#This Row],[Ventas Originales (con descuento)]]/ORDENES[[#This Row],[Cantidad]]/(1-ORDENES[[#This Row],[Descuento]])</f>
        <v>15.441666666666665</v>
      </c>
      <c r="AA3992" s="5">
        <f>ORDENES[[#This Row],[Ventas Originales (con descuento)]]/ORDENES[[#This Row],[Cantidad]]</f>
        <v>4.6325000000000003</v>
      </c>
      <c r="AB3992" s="5">
        <f>ORDENES[[#This Row],[Ventas Originales (con descuento)]]-(ORDENES[[#This Row],[Ganancias]])</f>
        <v>30.880000000000003</v>
      </c>
    </row>
    <row r="3993" spans="1:28" x14ac:dyDescent="0.35">
      <c r="A3993" t="s">
        <v>7719</v>
      </c>
      <c r="B3993" t="s">
        <v>39</v>
      </c>
      <c r="C3993" t="s">
        <v>1</v>
      </c>
      <c r="D3993" t="s">
        <v>373</v>
      </c>
      <c r="E3993" t="s">
        <v>146</v>
      </c>
      <c r="F3993" s="1">
        <v>44168</v>
      </c>
      <c r="G3993" t="s">
        <v>7613</v>
      </c>
      <c r="H3993" t="s">
        <v>5415</v>
      </c>
      <c r="I3993">
        <v>19134</v>
      </c>
      <c r="J3993" t="s">
        <v>1415</v>
      </c>
      <c r="K3993" t="s">
        <v>1887</v>
      </c>
      <c r="L3993" t="s">
        <v>1860</v>
      </c>
      <c r="M3993" s="1">
        <v>44173</v>
      </c>
      <c r="N3993" t="s">
        <v>1869</v>
      </c>
      <c r="O3993" t="s">
        <v>7623</v>
      </c>
      <c r="P3993" t="s">
        <v>1888</v>
      </c>
      <c r="Q3993" t="s">
        <v>7623</v>
      </c>
      <c r="R3993" t="s">
        <v>1876</v>
      </c>
      <c r="S3993">
        <v>3</v>
      </c>
      <c r="T3993" s="2">
        <v>0.7</v>
      </c>
      <c r="U3993" s="5">
        <v>-14.55</v>
      </c>
      <c r="V3993" s="5">
        <f>ORDENES[[#This Row],[Ventas sin descuento]]-ORDENES[[#This Row],[costos estimados]]</f>
        <v>27.893333333333324</v>
      </c>
      <c r="W3993">
        <v>4</v>
      </c>
      <c r="X3993" s="5">
        <v>18.190000000000001</v>
      </c>
      <c r="Y3993" s="5">
        <f>ORDENES[[#This Row],[Ventas Originales (con descuento)]]/(1-ORDENES[[#This Row],[Descuento]])</f>
        <v>60.633333333333326</v>
      </c>
      <c r="Z3993" s="5">
        <f>ORDENES[[#This Row],[Ventas Originales (con descuento)]]/ORDENES[[#This Row],[Cantidad]]/(1-ORDENES[[#This Row],[Descuento]])</f>
        <v>15.158333333333331</v>
      </c>
      <c r="AA3993" s="5">
        <f>ORDENES[[#This Row],[Ventas Originales (con descuento)]]/ORDENES[[#This Row],[Cantidad]]</f>
        <v>4.5475000000000003</v>
      </c>
      <c r="AB3993" s="5">
        <f>ORDENES[[#This Row],[Ventas Originales (con descuento)]]-(ORDENES[[#This Row],[Ganancias]])</f>
        <v>32.74</v>
      </c>
    </row>
    <row r="3994" spans="1:28" x14ac:dyDescent="0.35">
      <c r="A3994" t="s">
        <v>7719</v>
      </c>
      <c r="B3994" t="s">
        <v>39</v>
      </c>
      <c r="C3994" t="s">
        <v>1</v>
      </c>
      <c r="D3994" t="s">
        <v>3348</v>
      </c>
      <c r="E3994" t="s">
        <v>2222</v>
      </c>
      <c r="F3994" s="1">
        <v>44251</v>
      </c>
      <c r="G3994" t="s">
        <v>7613</v>
      </c>
      <c r="H3994" t="s">
        <v>5446</v>
      </c>
      <c r="I3994">
        <v>19134</v>
      </c>
      <c r="J3994" t="s">
        <v>2227</v>
      </c>
      <c r="K3994" t="s">
        <v>1887</v>
      </c>
      <c r="L3994" t="s">
        <v>1860</v>
      </c>
      <c r="M3994" s="1">
        <v>44255</v>
      </c>
      <c r="N3994" t="s">
        <v>1869</v>
      </c>
      <c r="O3994" t="s">
        <v>7623</v>
      </c>
      <c r="P3994" t="s">
        <v>1888</v>
      </c>
      <c r="Q3994" t="s">
        <v>7623</v>
      </c>
      <c r="R3994" t="s">
        <v>1876</v>
      </c>
      <c r="S3994">
        <v>3</v>
      </c>
      <c r="T3994" s="2">
        <v>0.7</v>
      </c>
      <c r="U3994" s="5">
        <v>-3.8</v>
      </c>
      <c r="V3994" s="5">
        <f>ORDENES[[#This Row],[Ventas sin descuento]]-ORDENES[[#This Row],[costos estimados]]</f>
        <v>7.7733333333333317</v>
      </c>
      <c r="W3994">
        <v>4</v>
      </c>
      <c r="X3994" s="5">
        <v>4.96</v>
      </c>
      <c r="Y3994" s="5">
        <f>ORDENES[[#This Row],[Ventas Originales (con descuento)]]/(1-ORDENES[[#This Row],[Descuento]])</f>
        <v>16.533333333333331</v>
      </c>
      <c r="Z3994" s="5">
        <f>ORDENES[[#This Row],[Ventas Originales (con descuento)]]/ORDENES[[#This Row],[Cantidad]]/(1-ORDENES[[#This Row],[Descuento]])</f>
        <v>4.1333333333333329</v>
      </c>
      <c r="AA3994" s="5">
        <f>ORDENES[[#This Row],[Ventas Originales (con descuento)]]/ORDENES[[#This Row],[Cantidad]]</f>
        <v>1.24</v>
      </c>
      <c r="AB3994" s="5">
        <f>ORDENES[[#This Row],[Ventas Originales (con descuento)]]-(ORDENES[[#This Row],[Ganancias]])</f>
        <v>8.76</v>
      </c>
    </row>
    <row r="3995" spans="1:28" x14ac:dyDescent="0.35">
      <c r="A3995" t="s">
        <v>7719</v>
      </c>
      <c r="B3995" t="s">
        <v>39</v>
      </c>
      <c r="C3995" t="s">
        <v>1</v>
      </c>
      <c r="D3995" t="s">
        <v>2033</v>
      </c>
      <c r="E3995" t="s">
        <v>146</v>
      </c>
      <c r="F3995" s="1">
        <v>44532</v>
      </c>
      <c r="G3995" t="s">
        <v>7613</v>
      </c>
      <c r="H3995" t="s">
        <v>5447</v>
      </c>
      <c r="I3995">
        <v>19140</v>
      </c>
      <c r="J3995" t="s">
        <v>1268</v>
      </c>
      <c r="K3995" t="s">
        <v>1887</v>
      </c>
      <c r="L3995" t="s">
        <v>1860</v>
      </c>
      <c r="M3995" s="1">
        <v>44539</v>
      </c>
      <c r="N3995" t="s">
        <v>1869</v>
      </c>
      <c r="O3995" t="s">
        <v>7623</v>
      </c>
      <c r="P3995" t="s">
        <v>1888</v>
      </c>
      <c r="Q3995" t="s">
        <v>7623</v>
      </c>
      <c r="R3995" t="s">
        <v>1876</v>
      </c>
      <c r="S3995">
        <v>5</v>
      </c>
      <c r="T3995" s="2">
        <v>0.7</v>
      </c>
      <c r="U3995" s="5">
        <v>-462.86</v>
      </c>
      <c r="V3995" s="5">
        <f>ORDENES[[#This Row],[Ventas sin descuento]]-ORDENES[[#This Row],[costos estimados]]</f>
        <v>1009.893333333333</v>
      </c>
      <c r="W3995">
        <v>4</v>
      </c>
      <c r="X3995" s="5">
        <v>631.17999999999995</v>
      </c>
      <c r="Y3995" s="5">
        <f>ORDENES[[#This Row],[Ventas Originales (con descuento)]]/(1-ORDENES[[#This Row],[Descuento]])</f>
        <v>2103.9333333333329</v>
      </c>
      <c r="Z3995" s="5">
        <f>ORDENES[[#This Row],[Ventas Originales (con descuento)]]/ORDENES[[#This Row],[Cantidad]]/(1-ORDENES[[#This Row],[Descuento]])</f>
        <v>525.98333333333323</v>
      </c>
      <c r="AA3995" s="5">
        <f>ORDENES[[#This Row],[Ventas Originales (con descuento)]]/ORDENES[[#This Row],[Cantidad]]</f>
        <v>157.79499999999999</v>
      </c>
      <c r="AB3995" s="5">
        <f>ORDENES[[#This Row],[Ventas Originales (con descuento)]]-(ORDENES[[#This Row],[Ganancias]])</f>
        <v>1094.04</v>
      </c>
    </row>
    <row r="3996" spans="1:28" x14ac:dyDescent="0.35">
      <c r="A3996" t="s">
        <v>7719</v>
      </c>
      <c r="B3996" t="s">
        <v>528</v>
      </c>
      <c r="C3996" t="s">
        <v>1</v>
      </c>
      <c r="D3996" t="s">
        <v>78</v>
      </c>
      <c r="E3996" t="s">
        <v>18</v>
      </c>
      <c r="F3996" s="1">
        <v>44330</v>
      </c>
      <c r="G3996" t="s">
        <v>7613</v>
      </c>
      <c r="H3996" t="s">
        <v>5370</v>
      </c>
      <c r="I3996">
        <v>44105</v>
      </c>
      <c r="J3996" t="s">
        <v>2075</v>
      </c>
      <c r="K3996" t="s">
        <v>1887</v>
      </c>
      <c r="L3996" t="s">
        <v>1860</v>
      </c>
      <c r="M3996" s="1">
        <v>44334</v>
      </c>
      <c r="N3996" t="s">
        <v>1869</v>
      </c>
      <c r="O3996" t="s">
        <v>7623</v>
      </c>
      <c r="P3996" t="s">
        <v>1907</v>
      </c>
      <c r="Q3996" t="s">
        <v>7623</v>
      </c>
      <c r="R3996" t="s">
        <v>1876</v>
      </c>
      <c r="S3996">
        <v>3</v>
      </c>
      <c r="T3996" s="2">
        <v>0.7</v>
      </c>
      <c r="U3996" s="5">
        <v>-46.54</v>
      </c>
      <c r="V3996" s="5">
        <f>ORDENES[[#This Row],[Ventas sin descuento]]-ORDENES[[#This Row],[costos estimados]]</f>
        <v>89.189999999999969</v>
      </c>
      <c r="W3996">
        <v>5</v>
      </c>
      <c r="X3996" s="5">
        <v>58.17</v>
      </c>
      <c r="Y3996" s="5">
        <f>ORDENES[[#This Row],[Ventas Originales (con descuento)]]/(1-ORDENES[[#This Row],[Descuento]])</f>
        <v>193.89999999999998</v>
      </c>
      <c r="Z3996" s="5">
        <f>ORDENES[[#This Row],[Ventas Originales (con descuento)]]/ORDENES[[#This Row],[Cantidad]]/(1-ORDENES[[#This Row],[Descuento]])</f>
        <v>38.779999999999994</v>
      </c>
      <c r="AA3996" s="5">
        <f>ORDENES[[#This Row],[Ventas Originales (con descuento)]]/ORDENES[[#This Row],[Cantidad]]</f>
        <v>11.634</v>
      </c>
      <c r="AB3996" s="5">
        <f>ORDENES[[#This Row],[Ventas Originales (con descuento)]]-(ORDENES[[#This Row],[Ganancias]])</f>
        <v>104.71000000000001</v>
      </c>
    </row>
    <row r="3997" spans="1:28" x14ac:dyDescent="0.35">
      <c r="A3997" t="s">
        <v>7719</v>
      </c>
      <c r="B3997" t="s">
        <v>140</v>
      </c>
      <c r="C3997" t="s">
        <v>1</v>
      </c>
      <c r="D3997" t="s">
        <v>367</v>
      </c>
      <c r="E3997" t="s">
        <v>18</v>
      </c>
      <c r="F3997" s="1">
        <v>44302</v>
      </c>
      <c r="G3997" t="s">
        <v>7613</v>
      </c>
      <c r="H3997" t="s">
        <v>5448</v>
      </c>
      <c r="I3997">
        <v>43229</v>
      </c>
      <c r="J3997" t="s">
        <v>2402</v>
      </c>
      <c r="K3997" t="s">
        <v>1887</v>
      </c>
      <c r="L3997" t="s">
        <v>1860</v>
      </c>
      <c r="M3997" s="1">
        <v>44306</v>
      </c>
      <c r="N3997" t="s">
        <v>1869</v>
      </c>
      <c r="O3997" t="s">
        <v>7623</v>
      </c>
      <c r="P3997" t="s">
        <v>1907</v>
      </c>
      <c r="Q3997" t="s">
        <v>7623</v>
      </c>
      <c r="R3997" t="s">
        <v>1876</v>
      </c>
      <c r="S3997">
        <v>3</v>
      </c>
      <c r="T3997" s="2">
        <v>0.7</v>
      </c>
      <c r="U3997" s="5">
        <v>-10.050000000000001</v>
      </c>
      <c r="V3997" s="5">
        <f>ORDENES[[#This Row],[Ventas sin descuento]]-ORDENES[[#This Row],[costos estimados]]</f>
        <v>21.939999999999994</v>
      </c>
      <c r="W3997">
        <v>5</v>
      </c>
      <c r="X3997" s="5">
        <v>13.71</v>
      </c>
      <c r="Y3997" s="5">
        <f>ORDENES[[#This Row],[Ventas Originales (con descuento)]]/(1-ORDENES[[#This Row],[Descuento]])</f>
        <v>45.699999999999996</v>
      </c>
      <c r="Z3997" s="5">
        <f>ORDENES[[#This Row],[Ventas Originales (con descuento)]]/ORDENES[[#This Row],[Cantidad]]/(1-ORDENES[[#This Row],[Descuento]])</f>
        <v>9.1399999999999988</v>
      </c>
      <c r="AA3997" s="5">
        <f>ORDENES[[#This Row],[Ventas Originales (con descuento)]]/ORDENES[[#This Row],[Cantidad]]</f>
        <v>2.742</v>
      </c>
      <c r="AB3997" s="5">
        <f>ORDENES[[#This Row],[Ventas Originales (con descuento)]]-(ORDENES[[#This Row],[Ganancias]])</f>
        <v>23.76</v>
      </c>
    </row>
    <row r="3998" spans="1:28" x14ac:dyDescent="0.35">
      <c r="A3998" t="s">
        <v>7719</v>
      </c>
      <c r="B3998" t="s">
        <v>586</v>
      </c>
      <c r="C3998" t="s">
        <v>1</v>
      </c>
      <c r="D3998" t="s">
        <v>3200</v>
      </c>
      <c r="E3998" t="s">
        <v>38</v>
      </c>
      <c r="F3998" s="1">
        <v>44285</v>
      </c>
      <c r="G3998" t="s">
        <v>7598</v>
      </c>
      <c r="H3998" t="s">
        <v>5449</v>
      </c>
      <c r="I3998">
        <v>17602</v>
      </c>
      <c r="J3998" t="s">
        <v>1191</v>
      </c>
      <c r="K3998" t="s">
        <v>1887</v>
      </c>
      <c r="L3998" t="s">
        <v>1860</v>
      </c>
      <c r="M3998" s="1">
        <v>44289</v>
      </c>
      <c r="N3998" t="s">
        <v>1869</v>
      </c>
      <c r="O3998" t="s">
        <v>7623</v>
      </c>
      <c r="P3998" t="s">
        <v>1888</v>
      </c>
      <c r="Q3998" t="s">
        <v>7623</v>
      </c>
      <c r="R3998" t="s">
        <v>1876</v>
      </c>
      <c r="S3998">
        <v>3</v>
      </c>
      <c r="T3998" s="2">
        <v>0.7</v>
      </c>
      <c r="U3998" s="5">
        <v>-4.76</v>
      </c>
      <c r="V3998" s="5">
        <f>ORDENES[[#This Row],[Ventas sin descuento]]-ORDENES[[#This Row],[costos estimados]]</f>
        <v>8.5866666666666625</v>
      </c>
      <c r="W3998">
        <v>5</v>
      </c>
      <c r="X3998" s="5">
        <v>5.72</v>
      </c>
      <c r="Y3998" s="5">
        <f>ORDENES[[#This Row],[Ventas Originales (con descuento)]]/(1-ORDENES[[#This Row],[Descuento]])</f>
        <v>19.066666666666663</v>
      </c>
      <c r="Z3998" s="5">
        <f>ORDENES[[#This Row],[Ventas Originales (con descuento)]]/ORDENES[[#This Row],[Cantidad]]/(1-ORDENES[[#This Row],[Descuento]])</f>
        <v>3.8133333333333326</v>
      </c>
      <c r="AA3998" s="5">
        <f>ORDENES[[#This Row],[Ventas Originales (con descuento)]]/ORDENES[[#This Row],[Cantidad]]</f>
        <v>1.1439999999999999</v>
      </c>
      <c r="AB3998" s="5">
        <f>ORDENES[[#This Row],[Ventas Originales (con descuento)]]-(ORDENES[[#This Row],[Ganancias]])</f>
        <v>10.48</v>
      </c>
    </row>
    <row r="3999" spans="1:28" x14ac:dyDescent="0.35">
      <c r="A3999" t="s">
        <v>7719</v>
      </c>
      <c r="B3999" t="s">
        <v>39</v>
      </c>
      <c r="C3999" t="s">
        <v>1</v>
      </c>
      <c r="D3999" t="s">
        <v>447</v>
      </c>
      <c r="E3999" t="s">
        <v>79</v>
      </c>
      <c r="F3999" s="1">
        <v>44079</v>
      </c>
      <c r="G3999" t="s">
        <v>7613</v>
      </c>
      <c r="H3999" t="s">
        <v>5450</v>
      </c>
      <c r="I3999">
        <v>19120</v>
      </c>
      <c r="J3999" t="s">
        <v>1207</v>
      </c>
      <c r="K3999" t="s">
        <v>1887</v>
      </c>
      <c r="L3999" t="s">
        <v>1860</v>
      </c>
      <c r="M3999" s="1">
        <v>44083</v>
      </c>
      <c r="N3999" t="s">
        <v>1869</v>
      </c>
      <c r="O3999" t="s">
        <v>7623</v>
      </c>
      <c r="P3999" t="s">
        <v>1888</v>
      </c>
      <c r="Q3999" t="s">
        <v>7623</v>
      </c>
      <c r="R3999" t="s">
        <v>1876</v>
      </c>
      <c r="S3999">
        <v>3</v>
      </c>
      <c r="T3999" s="2">
        <v>0.7</v>
      </c>
      <c r="U3999" s="5">
        <v>-7.33</v>
      </c>
      <c r="V3999" s="5">
        <f>ORDENES[[#This Row],[Ventas sin descuento]]-ORDENES[[#This Row],[costos estimados]]</f>
        <v>14.976666666666663</v>
      </c>
      <c r="W3999">
        <v>5</v>
      </c>
      <c r="X3999" s="5">
        <v>9.56</v>
      </c>
      <c r="Y3999" s="5">
        <f>ORDENES[[#This Row],[Ventas Originales (con descuento)]]/(1-ORDENES[[#This Row],[Descuento]])</f>
        <v>31.866666666666664</v>
      </c>
      <c r="Z3999" s="5">
        <f>ORDENES[[#This Row],[Ventas Originales (con descuento)]]/ORDENES[[#This Row],[Cantidad]]/(1-ORDENES[[#This Row],[Descuento]])</f>
        <v>6.3733333333333331</v>
      </c>
      <c r="AA3999" s="5">
        <f>ORDENES[[#This Row],[Ventas Originales (con descuento)]]/ORDENES[[#This Row],[Cantidad]]</f>
        <v>1.9120000000000001</v>
      </c>
      <c r="AB3999" s="5">
        <f>ORDENES[[#This Row],[Ventas Originales (con descuento)]]-(ORDENES[[#This Row],[Ganancias]])</f>
        <v>16.89</v>
      </c>
    </row>
    <row r="4000" spans="1:28" x14ac:dyDescent="0.35">
      <c r="A4000" t="s">
        <v>7719</v>
      </c>
      <c r="B4000" t="s">
        <v>586</v>
      </c>
      <c r="C4000" t="s">
        <v>1</v>
      </c>
      <c r="D4000" t="s">
        <v>425</v>
      </c>
      <c r="E4000" t="s">
        <v>221</v>
      </c>
      <c r="F4000" s="1">
        <v>44079</v>
      </c>
      <c r="G4000" t="s">
        <v>7613</v>
      </c>
      <c r="H4000" t="s">
        <v>4276</v>
      </c>
      <c r="I4000">
        <v>43130</v>
      </c>
      <c r="J4000" t="s">
        <v>2891</v>
      </c>
      <c r="K4000" t="s">
        <v>1887</v>
      </c>
      <c r="L4000" t="s">
        <v>1860</v>
      </c>
      <c r="M4000" s="1">
        <v>44085</v>
      </c>
      <c r="N4000" t="s">
        <v>1869</v>
      </c>
      <c r="O4000" t="s">
        <v>7623</v>
      </c>
      <c r="P4000" t="s">
        <v>1907</v>
      </c>
      <c r="Q4000" t="s">
        <v>7623</v>
      </c>
      <c r="R4000" t="s">
        <v>1876</v>
      </c>
      <c r="S4000">
        <v>4</v>
      </c>
      <c r="T4000" s="2">
        <v>0.7</v>
      </c>
      <c r="U4000" s="5">
        <v>-6.49</v>
      </c>
      <c r="V4000" s="5">
        <f>ORDENES[[#This Row],[Ventas sin descuento]]-ORDENES[[#This Row],[costos estimados]]</f>
        <v>14.183333333333328</v>
      </c>
      <c r="W4000">
        <v>6</v>
      </c>
      <c r="X4000" s="5">
        <v>8.86</v>
      </c>
      <c r="Y4000" s="5">
        <f>ORDENES[[#This Row],[Ventas Originales (con descuento)]]/(1-ORDENES[[#This Row],[Descuento]])</f>
        <v>29.533333333333328</v>
      </c>
      <c r="Z4000" s="5">
        <f>ORDENES[[#This Row],[Ventas Originales (con descuento)]]/ORDENES[[#This Row],[Cantidad]]/(1-ORDENES[[#This Row],[Descuento]])</f>
        <v>4.9222222222222216</v>
      </c>
      <c r="AA4000" s="5">
        <f>ORDENES[[#This Row],[Ventas Originales (con descuento)]]/ORDENES[[#This Row],[Cantidad]]</f>
        <v>1.4766666666666666</v>
      </c>
      <c r="AB4000" s="5">
        <f>ORDENES[[#This Row],[Ventas Originales (con descuento)]]-(ORDENES[[#This Row],[Ganancias]])</f>
        <v>15.35</v>
      </c>
    </row>
    <row r="4001" spans="1:28" x14ac:dyDescent="0.35">
      <c r="A4001" t="s">
        <v>7719</v>
      </c>
      <c r="B4001" t="s">
        <v>528</v>
      </c>
      <c r="C4001" t="s">
        <v>1</v>
      </c>
      <c r="D4001" t="s">
        <v>2026</v>
      </c>
      <c r="E4001" t="s">
        <v>18</v>
      </c>
      <c r="F4001" s="1">
        <v>44519</v>
      </c>
      <c r="G4001" t="s">
        <v>7613</v>
      </c>
      <c r="H4001" t="s">
        <v>5451</v>
      </c>
      <c r="I4001">
        <v>44105</v>
      </c>
      <c r="J4001" t="s">
        <v>1802</v>
      </c>
      <c r="K4001" t="s">
        <v>1887</v>
      </c>
      <c r="L4001" t="s">
        <v>1860</v>
      </c>
      <c r="M4001" s="1">
        <v>44525</v>
      </c>
      <c r="N4001" t="s">
        <v>1869</v>
      </c>
      <c r="O4001" t="s">
        <v>7623</v>
      </c>
      <c r="P4001" t="s">
        <v>1907</v>
      </c>
      <c r="Q4001" t="s">
        <v>7623</v>
      </c>
      <c r="R4001" t="s">
        <v>1876</v>
      </c>
      <c r="S4001">
        <v>4</v>
      </c>
      <c r="T4001" s="2">
        <v>0.7</v>
      </c>
      <c r="U4001" s="5">
        <v>-45.93</v>
      </c>
      <c r="V4001" s="5">
        <f>ORDENES[[#This Row],[Ventas sin descuento]]-ORDENES[[#This Row],[costos estimados]]</f>
        <v>93.859999999999957</v>
      </c>
      <c r="W4001">
        <v>7</v>
      </c>
      <c r="X4001" s="5">
        <v>59.91</v>
      </c>
      <c r="Y4001" s="5">
        <f>ORDENES[[#This Row],[Ventas Originales (con descuento)]]/(1-ORDENES[[#This Row],[Descuento]])</f>
        <v>199.69999999999996</v>
      </c>
      <c r="Z4001" s="5">
        <f>ORDENES[[#This Row],[Ventas Originales (con descuento)]]/ORDENES[[#This Row],[Cantidad]]/(1-ORDENES[[#This Row],[Descuento]])</f>
        <v>28.528571428571421</v>
      </c>
      <c r="AA4001" s="5">
        <f>ORDENES[[#This Row],[Ventas Originales (con descuento)]]/ORDENES[[#This Row],[Cantidad]]</f>
        <v>8.5585714285714278</v>
      </c>
      <c r="AB4001" s="5">
        <f>ORDENES[[#This Row],[Ventas Originales (con descuento)]]-(ORDENES[[#This Row],[Ganancias]])</f>
        <v>105.84</v>
      </c>
    </row>
    <row r="4002" spans="1:28" x14ac:dyDescent="0.35">
      <c r="A4002" t="s">
        <v>7720</v>
      </c>
      <c r="B4002" t="s">
        <v>2926</v>
      </c>
      <c r="C4002" t="s">
        <v>1</v>
      </c>
      <c r="D4002" t="s">
        <v>2066</v>
      </c>
      <c r="E4002" t="s">
        <v>134</v>
      </c>
      <c r="F4002" s="1">
        <v>43428</v>
      </c>
      <c r="G4002" t="s">
        <v>7613</v>
      </c>
      <c r="H4002" t="s">
        <v>5452</v>
      </c>
      <c r="I4002">
        <v>63116</v>
      </c>
      <c r="J4002" t="s">
        <v>1532</v>
      </c>
      <c r="K4002" t="s">
        <v>1881</v>
      </c>
      <c r="L4002" t="s">
        <v>1860</v>
      </c>
      <c r="M4002" s="1">
        <v>43433</v>
      </c>
      <c r="N4002" t="s">
        <v>1861</v>
      </c>
      <c r="O4002" t="s">
        <v>7614</v>
      </c>
      <c r="P4002" t="s">
        <v>1909</v>
      </c>
      <c r="Q4002" t="s">
        <v>7614</v>
      </c>
      <c r="R4002" t="s">
        <v>1889</v>
      </c>
      <c r="S4002">
        <v>3</v>
      </c>
      <c r="T4002" s="2">
        <v>0</v>
      </c>
      <c r="U4002" s="5">
        <v>43.6</v>
      </c>
      <c r="V4002" s="5">
        <f>ORDENES[[#This Row],[Ventas sin descuento]]-ORDENES[[#This Row],[costos estimados]]</f>
        <v>43.600000000000009</v>
      </c>
      <c r="W4002">
        <v>7</v>
      </c>
      <c r="X4002" s="5">
        <v>111.79</v>
      </c>
      <c r="Y4002" s="5">
        <f>ORDENES[[#This Row],[Ventas Originales (con descuento)]]/(1-ORDENES[[#This Row],[Descuento]])</f>
        <v>111.79</v>
      </c>
      <c r="Z4002" s="5">
        <f>ORDENES[[#This Row],[Ventas Originales (con descuento)]]/ORDENES[[#This Row],[Cantidad]]/(1-ORDENES[[#This Row],[Descuento]])</f>
        <v>15.97</v>
      </c>
      <c r="AA4002" s="5">
        <f>ORDENES[[#This Row],[Ventas Originales (con descuento)]]/ORDENES[[#This Row],[Cantidad]]</f>
        <v>15.97</v>
      </c>
      <c r="AB4002" s="5">
        <f>ORDENES[[#This Row],[Ventas Originales (con descuento)]]-(ORDENES[[#This Row],[Ganancias]])</f>
        <v>68.19</v>
      </c>
    </row>
    <row r="4003" spans="1:28" x14ac:dyDescent="0.35">
      <c r="A4003" t="s">
        <v>7720</v>
      </c>
      <c r="B4003" t="s">
        <v>2610</v>
      </c>
      <c r="C4003" t="s">
        <v>1</v>
      </c>
      <c r="D4003" t="s">
        <v>3547</v>
      </c>
      <c r="E4003" t="s">
        <v>241</v>
      </c>
      <c r="F4003" s="1">
        <v>44046</v>
      </c>
      <c r="G4003" t="s">
        <v>7613</v>
      </c>
      <c r="H4003" t="s">
        <v>4838</v>
      </c>
      <c r="I4003">
        <v>74133</v>
      </c>
      <c r="J4003" t="s">
        <v>3548</v>
      </c>
      <c r="K4003" t="s">
        <v>1881</v>
      </c>
      <c r="L4003" t="s">
        <v>1860</v>
      </c>
      <c r="M4003" s="1">
        <v>44048</v>
      </c>
      <c r="N4003" t="s">
        <v>1861</v>
      </c>
      <c r="O4003" t="s">
        <v>7614</v>
      </c>
      <c r="P4003" t="s">
        <v>1910</v>
      </c>
      <c r="Q4003" t="s">
        <v>7614</v>
      </c>
      <c r="R4003" t="s">
        <v>1889</v>
      </c>
      <c r="S4003">
        <v>1</v>
      </c>
      <c r="T4003" s="2">
        <v>0</v>
      </c>
      <c r="U4003" s="5">
        <v>23.42</v>
      </c>
      <c r="V4003" s="5">
        <f>ORDENES[[#This Row],[Ventas sin descuento]]-ORDENES[[#This Row],[costos estimados]]</f>
        <v>23.419999999999987</v>
      </c>
      <c r="W4003">
        <v>12</v>
      </c>
      <c r="X4003" s="5">
        <v>167.28</v>
      </c>
      <c r="Y4003" s="5">
        <f>ORDENES[[#This Row],[Ventas Originales (con descuento)]]/(1-ORDENES[[#This Row],[Descuento]])</f>
        <v>167.28</v>
      </c>
      <c r="Z4003" s="5">
        <f>ORDENES[[#This Row],[Ventas Originales (con descuento)]]/ORDENES[[#This Row],[Cantidad]]/(1-ORDENES[[#This Row],[Descuento]])</f>
        <v>13.94</v>
      </c>
      <c r="AA4003" s="5">
        <f>ORDENES[[#This Row],[Ventas Originales (con descuento)]]/ORDENES[[#This Row],[Cantidad]]</f>
        <v>13.94</v>
      </c>
      <c r="AB4003" s="5">
        <f>ORDENES[[#This Row],[Ventas Originales (con descuento)]]-(ORDENES[[#This Row],[Ganancias]])</f>
        <v>143.86000000000001</v>
      </c>
    </row>
    <row r="4004" spans="1:28" x14ac:dyDescent="0.35">
      <c r="A4004" t="s">
        <v>7720</v>
      </c>
      <c r="B4004" t="s">
        <v>227</v>
      </c>
      <c r="C4004" t="s">
        <v>1</v>
      </c>
      <c r="D4004" t="s">
        <v>3612</v>
      </c>
      <c r="E4004" t="s">
        <v>113</v>
      </c>
      <c r="F4004" s="1">
        <v>44159</v>
      </c>
      <c r="G4004" t="s">
        <v>7613</v>
      </c>
      <c r="H4004" t="s">
        <v>4854</v>
      </c>
      <c r="I4004">
        <v>75217</v>
      </c>
      <c r="J4004" t="s">
        <v>2746</v>
      </c>
      <c r="K4004" t="s">
        <v>1881</v>
      </c>
      <c r="L4004" t="s">
        <v>1860</v>
      </c>
      <c r="M4004" s="1">
        <v>44161</v>
      </c>
      <c r="N4004" t="s">
        <v>1861</v>
      </c>
      <c r="O4004" t="s">
        <v>7614</v>
      </c>
      <c r="P4004" t="s">
        <v>1883</v>
      </c>
      <c r="Q4004" t="s">
        <v>7614</v>
      </c>
      <c r="R4004" t="s">
        <v>1889</v>
      </c>
      <c r="S4004">
        <v>1</v>
      </c>
      <c r="T4004" s="2">
        <v>0.2</v>
      </c>
      <c r="U4004" s="5">
        <v>-2.37</v>
      </c>
      <c r="V4004" s="5">
        <f>ORDENES[[#This Row],[Ventas sin descuento]]-ORDENES[[#This Row],[costos estimados]]</f>
        <v>21.377499999999984</v>
      </c>
      <c r="W4004">
        <v>2</v>
      </c>
      <c r="X4004" s="5">
        <v>94.99</v>
      </c>
      <c r="Y4004" s="5">
        <f>ORDENES[[#This Row],[Ventas Originales (con descuento)]]/(1-ORDENES[[#This Row],[Descuento]])</f>
        <v>118.73749999999998</v>
      </c>
      <c r="Z4004" s="5">
        <f>ORDENES[[#This Row],[Ventas Originales (con descuento)]]/ORDENES[[#This Row],[Cantidad]]/(1-ORDENES[[#This Row],[Descuento]])</f>
        <v>59.368749999999991</v>
      </c>
      <c r="AA4004" s="5">
        <f>ORDENES[[#This Row],[Ventas Originales (con descuento)]]/ORDENES[[#This Row],[Cantidad]]</f>
        <v>47.494999999999997</v>
      </c>
      <c r="AB4004" s="5">
        <f>ORDENES[[#This Row],[Ventas Originales (con descuento)]]-(ORDENES[[#This Row],[Ganancias]])</f>
        <v>97.36</v>
      </c>
    </row>
    <row r="4005" spans="1:28" x14ac:dyDescent="0.35">
      <c r="A4005" t="s">
        <v>7720</v>
      </c>
      <c r="B4005" t="s">
        <v>51</v>
      </c>
      <c r="C4005" t="s">
        <v>1</v>
      </c>
      <c r="D4005" t="s">
        <v>369</v>
      </c>
      <c r="E4005" t="s">
        <v>76</v>
      </c>
      <c r="F4005" s="1">
        <v>44497</v>
      </c>
      <c r="G4005" t="s">
        <v>7613</v>
      </c>
      <c r="H4005" t="s">
        <v>4859</v>
      </c>
      <c r="I4005">
        <v>77095</v>
      </c>
      <c r="J4005" t="s">
        <v>1205</v>
      </c>
      <c r="K4005" t="s">
        <v>1881</v>
      </c>
      <c r="L4005" t="s">
        <v>1860</v>
      </c>
      <c r="M4005" s="1">
        <v>44501</v>
      </c>
      <c r="N4005" t="s">
        <v>1861</v>
      </c>
      <c r="O4005" t="s">
        <v>7614</v>
      </c>
      <c r="P4005" t="s">
        <v>1883</v>
      </c>
      <c r="Q4005" t="s">
        <v>7614</v>
      </c>
      <c r="R4005" t="s">
        <v>1889</v>
      </c>
      <c r="S4005">
        <v>3</v>
      </c>
      <c r="T4005" s="2">
        <v>0.2</v>
      </c>
      <c r="U4005" s="5">
        <v>-2.7</v>
      </c>
      <c r="V4005" s="5">
        <f>ORDENES[[#This Row],[Ventas sin descuento]]-ORDENES[[#This Row],[costos estimados]]</f>
        <v>3.3000000000000007</v>
      </c>
      <c r="W4005">
        <v>2</v>
      </c>
      <c r="X4005" s="5">
        <v>24</v>
      </c>
      <c r="Y4005" s="5">
        <f>ORDENES[[#This Row],[Ventas Originales (con descuento)]]/(1-ORDENES[[#This Row],[Descuento]])</f>
        <v>30</v>
      </c>
      <c r="Z4005" s="5">
        <f>ORDENES[[#This Row],[Ventas Originales (con descuento)]]/ORDENES[[#This Row],[Cantidad]]/(1-ORDENES[[#This Row],[Descuento]])</f>
        <v>15</v>
      </c>
      <c r="AA4005" s="5">
        <f>ORDENES[[#This Row],[Ventas Originales (con descuento)]]/ORDENES[[#This Row],[Cantidad]]</f>
        <v>12</v>
      </c>
      <c r="AB4005" s="5">
        <f>ORDENES[[#This Row],[Ventas Originales (con descuento)]]-(ORDENES[[#This Row],[Ganancias]])</f>
        <v>26.7</v>
      </c>
    </row>
    <row r="4006" spans="1:28" x14ac:dyDescent="0.35">
      <c r="A4006" t="s">
        <v>7720</v>
      </c>
      <c r="B4006" t="s">
        <v>51</v>
      </c>
      <c r="C4006" t="s">
        <v>1</v>
      </c>
      <c r="D4006" t="s">
        <v>369</v>
      </c>
      <c r="E4006" t="s">
        <v>113</v>
      </c>
      <c r="F4006" s="1">
        <v>44497</v>
      </c>
      <c r="G4006" t="s">
        <v>7613</v>
      </c>
      <c r="H4006" t="s">
        <v>4859</v>
      </c>
      <c r="I4006">
        <v>77095</v>
      </c>
      <c r="J4006" t="s">
        <v>2520</v>
      </c>
      <c r="K4006" t="s">
        <v>1881</v>
      </c>
      <c r="L4006" t="s">
        <v>1860</v>
      </c>
      <c r="M4006" s="1">
        <v>44501</v>
      </c>
      <c r="N4006" t="s">
        <v>1861</v>
      </c>
      <c r="O4006" t="s">
        <v>7614</v>
      </c>
      <c r="P4006" t="s">
        <v>1883</v>
      </c>
      <c r="Q4006" t="s">
        <v>7614</v>
      </c>
      <c r="R4006" t="s">
        <v>1889</v>
      </c>
      <c r="S4006">
        <v>3</v>
      </c>
      <c r="T4006" s="2">
        <v>0.2</v>
      </c>
      <c r="U4006" s="5">
        <v>-3.27</v>
      </c>
      <c r="V4006" s="5">
        <f>ORDENES[[#This Row],[Ventas sin descuento]]-ORDENES[[#This Row],[costos estimados]]</f>
        <v>3.274999999999995</v>
      </c>
      <c r="W4006">
        <v>2</v>
      </c>
      <c r="X4006" s="5">
        <v>26.18</v>
      </c>
      <c r="Y4006" s="5">
        <f>ORDENES[[#This Row],[Ventas Originales (con descuento)]]/(1-ORDENES[[#This Row],[Descuento]])</f>
        <v>32.724999999999994</v>
      </c>
      <c r="Z4006" s="5">
        <f>ORDENES[[#This Row],[Ventas Originales (con descuento)]]/ORDENES[[#This Row],[Cantidad]]/(1-ORDENES[[#This Row],[Descuento]])</f>
        <v>16.362499999999997</v>
      </c>
      <c r="AA4006" s="5">
        <f>ORDENES[[#This Row],[Ventas Originales (con descuento)]]/ORDENES[[#This Row],[Cantidad]]</f>
        <v>13.09</v>
      </c>
      <c r="AB4006" s="5">
        <f>ORDENES[[#This Row],[Ventas Originales (con descuento)]]-(ORDENES[[#This Row],[Ganancias]])</f>
        <v>29.45</v>
      </c>
    </row>
    <row r="4007" spans="1:28" x14ac:dyDescent="0.35">
      <c r="A4007" t="s">
        <v>7720</v>
      </c>
      <c r="B4007" t="s">
        <v>90</v>
      </c>
      <c r="C4007" t="s">
        <v>1</v>
      </c>
      <c r="D4007" t="s">
        <v>449</v>
      </c>
      <c r="E4007" t="s">
        <v>18</v>
      </c>
      <c r="F4007" s="1">
        <v>43658</v>
      </c>
      <c r="G4007" t="s">
        <v>7598</v>
      </c>
      <c r="H4007" t="s">
        <v>3919</v>
      </c>
      <c r="I4007">
        <v>60610</v>
      </c>
      <c r="J4007" t="s">
        <v>2349</v>
      </c>
      <c r="K4007" t="s">
        <v>1881</v>
      </c>
      <c r="L4007" t="s">
        <v>1860</v>
      </c>
      <c r="M4007" s="1">
        <v>43663</v>
      </c>
      <c r="N4007" t="s">
        <v>1861</v>
      </c>
      <c r="O4007" t="s">
        <v>7614</v>
      </c>
      <c r="P4007" t="s">
        <v>1892</v>
      </c>
      <c r="Q4007" t="s">
        <v>7614</v>
      </c>
      <c r="R4007" t="s">
        <v>1875</v>
      </c>
      <c r="S4007">
        <v>3</v>
      </c>
      <c r="T4007" s="2">
        <v>0.2</v>
      </c>
      <c r="U4007" s="5">
        <v>16.7</v>
      </c>
      <c r="V4007" s="5">
        <f>ORDENES[[#This Row],[Ventas sin descuento]]-ORDENES[[#This Row],[costos estimados]]</f>
        <v>53.819999999999965</v>
      </c>
      <c r="W4007">
        <v>2</v>
      </c>
      <c r="X4007" s="5">
        <v>148.47999999999999</v>
      </c>
      <c r="Y4007" s="5">
        <f>ORDENES[[#This Row],[Ventas Originales (con descuento)]]/(1-ORDENES[[#This Row],[Descuento]])</f>
        <v>185.59999999999997</v>
      </c>
      <c r="Z4007" s="5">
        <f>ORDENES[[#This Row],[Ventas Originales (con descuento)]]/ORDENES[[#This Row],[Cantidad]]/(1-ORDENES[[#This Row],[Descuento]])</f>
        <v>92.799999999999983</v>
      </c>
      <c r="AA4007" s="5">
        <f>ORDENES[[#This Row],[Ventas Originales (con descuento)]]/ORDENES[[#This Row],[Cantidad]]</f>
        <v>74.239999999999995</v>
      </c>
      <c r="AB4007" s="5">
        <f>ORDENES[[#This Row],[Ventas Originales (con descuento)]]-(ORDENES[[#This Row],[Ganancias]])</f>
        <v>131.78</v>
      </c>
    </row>
    <row r="4008" spans="1:28" x14ac:dyDescent="0.35">
      <c r="A4008" t="s">
        <v>7720</v>
      </c>
      <c r="B4008" t="s">
        <v>90</v>
      </c>
      <c r="C4008" t="s">
        <v>1</v>
      </c>
      <c r="D4008" t="s">
        <v>2134</v>
      </c>
      <c r="E4008" t="s">
        <v>113</v>
      </c>
      <c r="F4008" s="1">
        <v>43345</v>
      </c>
      <c r="G4008" t="s">
        <v>7613</v>
      </c>
      <c r="H4008" t="s">
        <v>5453</v>
      </c>
      <c r="I4008">
        <v>60653</v>
      </c>
      <c r="J4008" t="s">
        <v>1702</v>
      </c>
      <c r="K4008" t="s">
        <v>1881</v>
      </c>
      <c r="L4008" t="s">
        <v>1860</v>
      </c>
      <c r="M4008" s="1">
        <v>43350</v>
      </c>
      <c r="N4008" t="s">
        <v>1861</v>
      </c>
      <c r="O4008" t="s">
        <v>7614</v>
      </c>
      <c r="P4008" t="s">
        <v>1892</v>
      </c>
      <c r="Q4008" t="s">
        <v>7614</v>
      </c>
      <c r="R4008" t="s">
        <v>1889</v>
      </c>
      <c r="S4008">
        <v>3</v>
      </c>
      <c r="T4008" s="2">
        <v>0.2</v>
      </c>
      <c r="U4008" s="5">
        <v>53.99</v>
      </c>
      <c r="V4008" s="5">
        <f>ORDENES[[#This Row],[Ventas sin descuento]]-ORDENES[[#This Row],[costos estimados]]</f>
        <v>113.98499999999999</v>
      </c>
      <c r="W4008">
        <v>3</v>
      </c>
      <c r="X4008" s="5">
        <v>239.98</v>
      </c>
      <c r="Y4008" s="5">
        <f>ORDENES[[#This Row],[Ventas Originales (con descuento)]]/(1-ORDENES[[#This Row],[Descuento]])</f>
        <v>299.97499999999997</v>
      </c>
      <c r="Z4008" s="5">
        <f>ORDENES[[#This Row],[Ventas Originales (con descuento)]]/ORDENES[[#This Row],[Cantidad]]/(1-ORDENES[[#This Row],[Descuento]])</f>
        <v>99.991666666666646</v>
      </c>
      <c r="AA4008" s="5">
        <f>ORDENES[[#This Row],[Ventas Originales (con descuento)]]/ORDENES[[#This Row],[Cantidad]]</f>
        <v>79.993333333333325</v>
      </c>
      <c r="AB4008" s="5">
        <f>ORDENES[[#This Row],[Ventas Originales (con descuento)]]-(ORDENES[[#This Row],[Ganancias]])</f>
        <v>185.98999999999998</v>
      </c>
    </row>
    <row r="4009" spans="1:28" x14ac:dyDescent="0.35">
      <c r="A4009" t="s">
        <v>7720</v>
      </c>
      <c r="B4009" t="s">
        <v>2776</v>
      </c>
      <c r="C4009" t="s">
        <v>1</v>
      </c>
      <c r="D4009" t="s">
        <v>45</v>
      </c>
      <c r="E4009" t="s">
        <v>18</v>
      </c>
      <c r="F4009" s="1">
        <v>43390</v>
      </c>
      <c r="G4009" t="s">
        <v>7613</v>
      </c>
      <c r="H4009" t="s">
        <v>4871</v>
      </c>
      <c r="I4009">
        <v>77705</v>
      </c>
      <c r="J4009" t="s">
        <v>2483</v>
      </c>
      <c r="K4009" t="s">
        <v>1881</v>
      </c>
      <c r="L4009" t="s">
        <v>1860</v>
      </c>
      <c r="M4009" s="1">
        <v>43395</v>
      </c>
      <c r="N4009" t="s">
        <v>1861</v>
      </c>
      <c r="O4009" t="s">
        <v>7614</v>
      </c>
      <c r="P4009" t="s">
        <v>1883</v>
      </c>
      <c r="Q4009" t="s">
        <v>7614</v>
      </c>
      <c r="R4009" t="s">
        <v>1889</v>
      </c>
      <c r="S4009">
        <v>3</v>
      </c>
      <c r="T4009" s="2">
        <v>0.2</v>
      </c>
      <c r="U4009" s="5">
        <v>-18</v>
      </c>
      <c r="V4009" s="5">
        <f>ORDENES[[#This Row],[Ventas sin descuento]]-ORDENES[[#This Row],[costos estimados]]</f>
        <v>11.994999999999976</v>
      </c>
      <c r="W4009">
        <v>3</v>
      </c>
      <c r="X4009" s="5">
        <v>119.98</v>
      </c>
      <c r="Y4009" s="5">
        <f>ORDENES[[#This Row],[Ventas Originales (con descuento)]]/(1-ORDENES[[#This Row],[Descuento]])</f>
        <v>149.97499999999999</v>
      </c>
      <c r="Z4009" s="5">
        <f>ORDENES[[#This Row],[Ventas Originales (con descuento)]]/ORDENES[[#This Row],[Cantidad]]/(1-ORDENES[[#This Row],[Descuento]])</f>
        <v>49.99166666666666</v>
      </c>
      <c r="AA4009" s="5">
        <f>ORDENES[[#This Row],[Ventas Originales (con descuento)]]/ORDENES[[#This Row],[Cantidad]]</f>
        <v>39.993333333333332</v>
      </c>
      <c r="AB4009" s="5">
        <f>ORDENES[[#This Row],[Ventas Originales (con descuento)]]-(ORDENES[[#This Row],[Ganancias]])</f>
        <v>137.98000000000002</v>
      </c>
    </row>
    <row r="4010" spans="1:28" x14ac:dyDescent="0.35">
      <c r="A4010" t="s">
        <v>7720</v>
      </c>
      <c r="B4010" t="s">
        <v>227</v>
      </c>
      <c r="C4010" t="s">
        <v>1</v>
      </c>
      <c r="D4010" t="s">
        <v>3612</v>
      </c>
      <c r="E4010" t="s">
        <v>113</v>
      </c>
      <c r="F4010" s="1">
        <v>44159</v>
      </c>
      <c r="G4010" t="s">
        <v>7613</v>
      </c>
      <c r="H4010" t="s">
        <v>4854</v>
      </c>
      <c r="I4010">
        <v>75217</v>
      </c>
      <c r="J4010" t="s">
        <v>1800</v>
      </c>
      <c r="K4010" t="s">
        <v>1881</v>
      </c>
      <c r="L4010" t="s">
        <v>1860</v>
      </c>
      <c r="M4010" s="1">
        <v>44161</v>
      </c>
      <c r="N4010" t="s">
        <v>1861</v>
      </c>
      <c r="O4010" t="s">
        <v>7614</v>
      </c>
      <c r="P4010" t="s">
        <v>1883</v>
      </c>
      <c r="Q4010" t="s">
        <v>7614</v>
      </c>
      <c r="R4010" t="s">
        <v>1889</v>
      </c>
      <c r="S4010">
        <v>1</v>
      </c>
      <c r="T4010" s="2">
        <v>0.2</v>
      </c>
      <c r="U4010" s="5">
        <v>-7.44</v>
      </c>
      <c r="V4010" s="5">
        <f>ORDENES[[#This Row],[Ventas sin descuento]]-ORDENES[[#This Row],[costos estimados]]</f>
        <v>66.954999999999984</v>
      </c>
      <c r="W4010">
        <v>3</v>
      </c>
      <c r="X4010" s="5">
        <v>297.58</v>
      </c>
      <c r="Y4010" s="5">
        <f>ORDENES[[#This Row],[Ventas Originales (con descuento)]]/(1-ORDENES[[#This Row],[Descuento]])</f>
        <v>371.97499999999997</v>
      </c>
      <c r="Z4010" s="5">
        <f>ORDENES[[#This Row],[Ventas Originales (con descuento)]]/ORDENES[[#This Row],[Cantidad]]/(1-ORDENES[[#This Row],[Descuento]])</f>
        <v>123.99166666666666</v>
      </c>
      <c r="AA4010" s="5">
        <f>ORDENES[[#This Row],[Ventas Originales (con descuento)]]/ORDENES[[#This Row],[Cantidad]]</f>
        <v>99.193333333333328</v>
      </c>
      <c r="AB4010" s="5">
        <f>ORDENES[[#This Row],[Ventas Originales (con descuento)]]-(ORDENES[[#This Row],[Ganancias]])</f>
        <v>305.02</v>
      </c>
    </row>
    <row r="4011" spans="1:28" x14ac:dyDescent="0.35">
      <c r="A4011" t="s">
        <v>7720</v>
      </c>
      <c r="B4011" t="s">
        <v>227</v>
      </c>
      <c r="C4011" t="s">
        <v>1</v>
      </c>
      <c r="D4011" t="s">
        <v>3468</v>
      </c>
      <c r="E4011" t="s">
        <v>127</v>
      </c>
      <c r="F4011" s="1">
        <v>44030</v>
      </c>
      <c r="G4011" t="s">
        <v>7613</v>
      </c>
      <c r="H4011" t="s">
        <v>5454</v>
      </c>
      <c r="I4011">
        <v>75217</v>
      </c>
      <c r="J4011" t="s">
        <v>3046</v>
      </c>
      <c r="K4011" t="s">
        <v>1881</v>
      </c>
      <c r="L4011" t="s">
        <v>1860</v>
      </c>
      <c r="M4011" s="1">
        <v>44035</v>
      </c>
      <c r="N4011" t="s">
        <v>1861</v>
      </c>
      <c r="O4011" t="s">
        <v>7614</v>
      </c>
      <c r="P4011" t="s">
        <v>1883</v>
      </c>
      <c r="Q4011" t="s">
        <v>7614</v>
      </c>
      <c r="R4011" t="s">
        <v>1889</v>
      </c>
      <c r="S4011">
        <v>3</v>
      </c>
      <c r="T4011" s="2">
        <v>0.2</v>
      </c>
      <c r="U4011" s="5">
        <v>3.31</v>
      </c>
      <c r="V4011" s="5">
        <f>ORDENES[[#This Row],[Ventas sin descuento]]-ORDENES[[#This Row],[costos estimados]]</f>
        <v>7.2049999999999983</v>
      </c>
      <c r="W4011">
        <v>3</v>
      </c>
      <c r="X4011" s="5">
        <v>15.58</v>
      </c>
      <c r="Y4011" s="5">
        <f>ORDENES[[#This Row],[Ventas Originales (con descuento)]]/(1-ORDENES[[#This Row],[Descuento]])</f>
        <v>19.474999999999998</v>
      </c>
      <c r="Z4011" s="5">
        <f>ORDENES[[#This Row],[Ventas Originales (con descuento)]]/ORDENES[[#This Row],[Cantidad]]/(1-ORDENES[[#This Row],[Descuento]])</f>
        <v>6.4916666666666663</v>
      </c>
      <c r="AA4011" s="5">
        <f>ORDENES[[#This Row],[Ventas Originales (con descuento)]]/ORDENES[[#This Row],[Cantidad]]</f>
        <v>5.1933333333333334</v>
      </c>
      <c r="AB4011" s="5">
        <f>ORDENES[[#This Row],[Ventas Originales (con descuento)]]-(ORDENES[[#This Row],[Ganancias]])</f>
        <v>12.27</v>
      </c>
    </row>
    <row r="4012" spans="1:28" x14ac:dyDescent="0.35">
      <c r="A4012" t="s">
        <v>7720</v>
      </c>
      <c r="B4012" t="s">
        <v>90</v>
      </c>
      <c r="C4012" t="s">
        <v>1</v>
      </c>
      <c r="D4012" t="s">
        <v>571</v>
      </c>
      <c r="E4012" t="s">
        <v>644</v>
      </c>
      <c r="F4012" s="1">
        <v>44010</v>
      </c>
      <c r="G4012" t="s">
        <v>7613</v>
      </c>
      <c r="H4012" t="s">
        <v>5455</v>
      </c>
      <c r="I4012">
        <v>60610</v>
      </c>
      <c r="J4012" t="s">
        <v>2701</v>
      </c>
      <c r="K4012" t="s">
        <v>1881</v>
      </c>
      <c r="L4012" t="s">
        <v>1860</v>
      </c>
      <c r="M4012" s="1">
        <v>44014</v>
      </c>
      <c r="N4012" t="s">
        <v>1861</v>
      </c>
      <c r="O4012" t="s">
        <v>7614</v>
      </c>
      <c r="P4012" t="s">
        <v>1892</v>
      </c>
      <c r="Q4012" t="s">
        <v>7614</v>
      </c>
      <c r="R4012" t="s">
        <v>1875</v>
      </c>
      <c r="S4012">
        <v>3</v>
      </c>
      <c r="T4012" s="2">
        <v>0.2</v>
      </c>
      <c r="U4012" s="5">
        <v>36</v>
      </c>
      <c r="V4012" s="5">
        <f>ORDENES[[#This Row],[Ventas sin descuento]]-ORDENES[[#This Row],[costos estimados]]</f>
        <v>125.995</v>
      </c>
      <c r="W4012">
        <v>3</v>
      </c>
      <c r="X4012" s="5">
        <v>359.98</v>
      </c>
      <c r="Y4012" s="5">
        <f>ORDENES[[#This Row],[Ventas Originales (con descuento)]]/(1-ORDENES[[#This Row],[Descuento]])</f>
        <v>449.97500000000002</v>
      </c>
      <c r="Z4012" s="5">
        <f>ORDENES[[#This Row],[Ventas Originales (con descuento)]]/ORDENES[[#This Row],[Cantidad]]/(1-ORDENES[[#This Row],[Descuento]])</f>
        <v>149.99166666666667</v>
      </c>
      <c r="AA4012" s="5">
        <f>ORDENES[[#This Row],[Ventas Originales (con descuento)]]/ORDENES[[#This Row],[Cantidad]]</f>
        <v>119.99333333333334</v>
      </c>
      <c r="AB4012" s="5">
        <f>ORDENES[[#This Row],[Ventas Originales (con descuento)]]-(ORDENES[[#This Row],[Ganancias]])</f>
        <v>323.98</v>
      </c>
    </row>
    <row r="4013" spans="1:28" x14ac:dyDescent="0.35">
      <c r="A4013" t="s">
        <v>7720</v>
      </c>
      <c r="B4013" t="s">
        <v>3410</v>
      </c>
      <c r="C4013" t="s">
        <v>1</v>
      </c>
      <c r="D4013" t="s">
        <v>2606</v>
      </c>
      <c r="E4013" t="s">
        <v>410</v>
      </c>
      <c r="F4013" s="1">
        <v>43818</v>
      </c>
      <c r="G4013" t="s">
        <v>7613</v>
      </c>
      <c r="H4013" t="s">
        <v>5456</v>
      </c>
      <c r="I4013">
        <v>60025</v>
      </c>
      <c r="J4013" t="s">
        <v>2830</v>
      </c>
      <c r="K4013" t="s">
        <v>1881</v>
      </c>
      <c r="L4013" t="s">
        <v>1860</v>
      </c>
      <c r="M4013" s="1">
        <v>43822</v>
      </c>
      <c r="N4013" t="s">
        <v>1861</v>
      </c>
      <c r="O4013" t="s">
        <v>7614</v>
      </c>
      <c r="P4013" t="s">
        <v>1892</v>
      </c>
      <c r="Q4013" t="s">
        <v>7614</v>
      </c>
      <c r="R4013" t="s">
        <v>1875</v>
      </c>
      <c r="S4013">
        <v>3</v>
      </c>
      <c r="T4013" s="2">
        <v>0.2</v>
      </c>
      <c r="U4013" s="5">
        <v>13.86</v>
      </c>
      <c r="V4013" s="5">
        <f>ORDENES[[#This Row],[Ventas sin descuento]]-ORDENES[[#This Row],[costos estimados]]</f>
        <v>53.455000000000013</v>
      </c>
      <c r="W4013">
        <v>3</v>
      </c>
      <c r="X4013" s="5">
        <v>158.38</v>
      </c>
      <c r="Y4013" s="5">
        <f>ORDENES[[#This Row],[Ventas Originales (con descuento)]]/(1-ORDENES[[#This Row],[Descuento]])</f>
        <v>197.97499999999999</v>
      </c>
      <c r="Z4013" s="5">
        <f>ORDENES[[#This Row],[Ventas Originales (con descuento)]]/ORDENES[[#This Row],[Cantidad]]/(1-ORDENES[[#This Row],[Descuento]])</f>
        <v>65.99166666666666</v>
      </c>
      <c r="AA4013" s="5">
        <f>ORDENES[[#This Row],[Ventas Originales (con descuento)]]/ORDENES[[#This Row],[Cantidad]]</f>
        <v>52.793333333333329</v>
      </c>
      <c r="AB4013" s="5">
        <f>ORDENES[[#This Row],[Ventas Originales (con descuento)]]-(ORDENES[[#This Row],[Ganancias]])</f>
        <v>144.51999999999998</v>
      </c>
    </row>
    <row r="4014" spans="1:28" x14ac:dyDescent="0.35">
      <c r="A4014" t="s">
        <v>7720</v>
      </c>
      <c r="B4014" t="s">
        <v>90</v>
      </c>
      <c r="C4014" t="s">
        <v>1</v>
      </c>
      <c r="D4014" t="s">
        <v>508</v>
      </c>
      <c r="E4014" t="s">
        <v>70</v>
      </c>
      <c r="F4014" s="1">
        <v>43293</v>
      </c>
      <c r="G4014" t="s">
        <v>7598</v>
      </c>
      <c r="H4014" t="s">
        <v>4868</v>
      </c>
      <c r="I4014">
        <v>60610</v>
      </c>
      <c r="J4014" t="s">
        <v>1655</v>
      </c>
      <c r="K4014" t="s">
        <v>1881</v>
      </c>
      <c r="L4014" t="s">
        <v>1860</v>
      </c>
      <c r="M4014" s="1">
        <v>43296</v>
      </c>
      <c r="N4014" t="s">
        <v>1861</v>
      </c>
      <c r="O4014" t="s">
        <v>7614</v>
      </c>
      <c r="P4014" t="s">
        <v>1892</v>
      </c>
      <c r="Q4014" t="s">
        <v>7614</v>
      </c>
      <c r="R4014" t="s">
        <v>1889</v>
      </c>
      <c r="S4014">
        <v>2</v>
      </c>
      <c r="T4014" s="2">
        <v>0.2</v>
      </c>
      <c r="U4014" s="5">
        <v>3.28</v>
      </c>
      <c r="V4014" s="5">
        <f>ORDENES[[#This Row],[Ventas sin descuento]]-ORDENES[[#This Row],[costos estimados]]</f>
        <v>9.2399999999999984</v>
      </c>
      <c r="W4014">
        <v>4</v>
      </c>
      <c r="X4014" s="5">
        <v>23.84</v>
      </c>
      <c r="Y4014" s="5">
        <f>ORDENES[[#This Row],[Ventas Originales (con descuento)]]/(1-ORDENES[[#This Row],[Descuento]])</f>
        <v>29.799999999999997</v>
      </c>
      <c r="Z4014" s="5">
        <f>ORDENES[[#This Row],[Ventas Originales (con descuento)]]/ORDENES[[#This Row],[Cantidad]]/(1-ORDENES[[#This Row],[Descuento]])</f>
        <v>7.4499999999999993</v>
      </c>
      <c r="AA4014" s="5">
        <f>ORDENES[[#This Row],[Ventas Originales (con descuento)]]/ORDENES[[#This Row],[Cantidad]]</f>
        <v>5.96</v>
      </c>
      <c r="AB4014" s="5">
        <f>ORDENES[[#This Row],[Ventas Originales (con descuento)]]-(ORDENES[[#This Row],[Ganancias]])</f>
        <v>20.56</v>
      </c>
    </row>
    <row r="4015" spans="1:28" x14ac:dyDescent="0.35">
      <c r="A4015" t="s">
        <v>7720</v>
      </c>
      <c r="B4015" t="s">
        <v>2776</v>
      </c>
      <c r="C4015" t="s">
        <v>1</v>
      </c>
      <c r="D4015" t="s">
        <v>515</v>
      </c>
      <c r="E4015" t="s">
        <v>602</v>
      </c>
      <c r="F4015" s="1">
        <v>43450</v>
      </c>
      <c r="G4015" t="s">
        <v>7613</v>
      </c>
      <c r="H4015" t="s">
        <v>3933</v>
      </c>
      <c r="I4015">
        <v>77705</v>
      </c>
      <c r="J4015" t="s">
        <v>2181</v>
      </c>
      <c r="K4015" t="s">
        <v>1881</v>
      </c>
      <c r="L4015" t="s">
        <v>1860</v>
      </c>
      <c r="M4015" s="1">
        <v>43452</v>
      </c>
      <c r="N4015" t="s">
        <v>1861</v>
      </c>
      <c r="O4015" t="s">
        <v>7614</v>
      </c>
      <c r="P4015" t="s">
        <v>1883</v>
      </c>
      <c r="Q4015" t="s">
        <v>7614</v>
      </c>
      <c r="R4015" t="s">
        <v>1889</v>
      </c>
      <c r="S4015">
        <v>1</v>
      </c>
      <c r="T4015" s="2">
        <v>0.2</v>
      </c>
      <c r="U4015" s="5">
        <v>95.99</v>
      </c>
      <c r="V4015" s="5">
        <f>ORDENES[[#This Row],[Ventas sin descuento]]-ORDENES[[#This Row],[costos estimados]]</f>
        <v>175.98250000000002</v>
      </c>
      <c r="W4015">
        <v>4</v>
      </c>
      <c r="X4015" s="5">
        <v>319.97000000000003</v>
      </c>
      <c r="Y4015" s="5">
        <f>ORDENES[[#This Row],[Ventas Originales (con descuento)]]/(1-ORDENES[[#This Row],[Descuento]])</f>
        <v>399.96250000000003</v>
      </c>
      <c r="Z4015" s="5">
        <f>ORDENES[[#This Row],[Ventas Originales (con descuento)]]/ORDENES[[#This Row],[Cantidad]]/(1-ORDENES[[#This Row],[Descuento]])</f>
        <v>99.990625000000009</v>
      </c>
      <c r="AA4015" s="5">
        <f>ORDENES[[#This Row],[Ventas Originales (con descuento)]]/ORDENES[[#This Row],[Cantidad]]</f>
        <v>79.992500000000007</v>
      </c>
      <c r="AB4015" s="5">
        <f>ORDENES[[#This Row],[Ventas Originales (con descuento)]]-(ORDENES[[#This Row],[Ganancias]])</f>
        <v>223.98000000000002</v>
      </c>
    </row>
    <row r="4016" spans="1:28" x14ac:dyDescent="0.35">
      <c r="A4016" t="s">
        <v>7720</v>
      </c>
      <c r="B4016" t="s">
        <v>90</v>
      </c>
      <c r="C4016" t="s">
        <v>1</v>
      </c>
      <c r="D4016" t="s">
        <v>449</v>
      </c>
      <c r="E4016" t="s">
        <v>56</v>
      </c>
      <c r="F4016" s="1">
        <v>43658</v>
      </c>
      <c r="G4016" t="s">
        <v>7598</v>
      </c>
      <c r="H4016" t="s">
        <v>3919</v>
      </c>
      <c r="I4016">
        <v>60610</v>
      </c>
      <c r="J4016" t="s">
        <v>1632</v>
      </c>
      <c r="K4016" t="s">
        <v>1881</v>
      </c>
      <c r="L4016" t="s">
        <v>1860</v>
      </c>
      <c r="M4016" s="1">
        <v>43663</v>
      </c>
      <c r="N4016" t="s">
        <v>1861</v>
      </c>
      <c r="O4016" t="s">
        <v>7614</v>
      </c>
      <c r="P4016" t="s">
        <v>1892</v>
      </c>
      <c r="Q4016" t="s">
        <v>7614</v>
      </c>
      <c r="R4016" t="s">
        <v>1875</v>
      </c>
      <c r="S4016">
        <v>3</v>
      </c>
      <c r="T4016" s="2">
        <v>0.2</v>
      </c>
      <c r="U4016" s="5">
        <v>49.44</v>
      </c>
      <c r="V4016" s="5">
        <f>ORDENES[[#This Row],[Ventas sin descuento]]-ORDENES[[#This Row],[costos estimados]]</f>
        <v>214.23249999999985</v>
      </c>
      <c r="W4016">
        <v>4</v>
      </c>
      <c r="X4016" s="5">
        <v>659.17</v>
      </c>
      <c r="Y4016" s="5">
        <f>ORDENES[[#This Row],[Ventas Originales (con descuento)]]/(1-ORDENES[[#This Row],[Descuento]])</f>
        <v>823.96249999999986</v>
      </c>
      <c r="Z4016" s="5">
        <f>ORDENES[[#This Row],[Ventas Originales (con descuento)]]/ORDENES[[#This Row],[Cantidad]]/(1-ORDENES[[#This Row],[Descuento]])</f>
        <v>205.99062499999997</v>
      </c>
      <c r="AA4016" s="5">
        <f>ORDENES[[#This Row],[Ventas Originales (con descuento)]]/ORDENES[[#This Row],[Cantidad]]</f>
        <v>164.79249999999999</v>
      </c>
      <c r="AB4016" s="5">
        <f>ORDENES[[#This Row],[Ventas Originales (con descuento)]]-(ORDENES[[#This Row],[Ganancias]])</f>
        <v>609.73</v>
      </c>
    </row>
    <row r="4017" spans="1:28" x14ac:dyDescent="0.35">
      <c r="A4017" t="s">
        <v>7720</v>
      </c>
      <c r="B4017" t="s">
        <v>61</v>
      </c>
      <c r="C4017" t="s">
        <v>1</v>
      </c>
      <c r="D4017" t="s">
        <v>564</v>
      </c>
      <c r="E4017" t="s">
        <v>113</v>
      </c>
      <c r="F4017" s="1">
        <v>44517</v>
      </c>
      <c r="G4017" t="s">
        <v>7598</v>
      </c>
      <c r="H4017" t="s">
        <v>5457</v>
      </c>
      <c r="I4017">
        <v>60540</v>
      </c>
      <c r="J4017" t="s">
        <v>1715</v>
      </c>
      <c r="K4017" t="s">
        <v>1881</v>
      </c>
      <c r="L4017" t="s">
        <v>1860</v>
      </c>
      <c r="M4017" s="1">
        <v>44521</v>
      </c>
      <c r="N4017" t="s">
        <v>1861</v>
      </c>
      <c r="O4017" t="s">
        <v>7614</v>
      </c>
      <c r="P4017" t="s">
        <v>1892</v>
      </c>
      <c r="Q4017" t="s">
        <v>7614</v>
      </c>
      <c r="R4017" t="s">
        <v>1889</v>
      </c>
      <c r="S4017">
        <v>3</v>
      </c>
      <c r="T4017" s="2">
        <v>0.2</v>
      </c>
      <c r="U4017" s="5">
        <v>83.99</v>
      </c>
      <c r="V4017" s="5">
        <f>ORDENES[[#This Row],[Ventas sin descuento]]-ORDENES[[#This Row],[costos estimados]]</f>
        <v>143.97999999999996</v>
      </c>
      <c r="W4017">
        <v>5</v>
      </c>
      <c r="X4017" s="5">
        <v>239.96</v>
      </c>
      <c r="Y4017" s="5">
        <f>ORDENES[[#This Row],[Ventas Originales (con descuento)]]/(1-ORDENES[[#This Row],[Descuento]])</f>
        <v>299.95</v>
      </c>
      <c r="Z4017" s="5">
        <f>ORDENES[[#This Row],[Ventas Originales (con descuento)]]/ORDENES[[#This Row],[Cantidad]]/(1-ORDENES[[#This Row],[Descuento]])</f>
        <v>59.99</v>
      </c>
      <c r="AA4017" s="5">
        <f>ORDENES[[#This Row],[Ventas Originales (con descuento)]]/ORDENES[[#This Row],[Cantidad]]</f>
        <v>47.992000000000004</v>
      </c>
      <c r="AB4017" s="5">
        <f>ORDENES[[#This Row],[Ventas Originales (con descuento)]]-(ORDENES[[#This Row],[Ganancias]])</f>
        <v>155.97000000000003</v>
      </c>
    </row>
    <row r="4018" spans="1:28" x14ac:dyDescent="0.35">
      <c r="A4018" t="s">
        <v>7720</v>
      </c>
      <c r="B4018" t="s">
        <v>227</v>
      </c>
      <c r="C4018" t="s">
        <v>1</v>
      </c>
      <c r="D4018" t="s">
        <v>3037</v>
      </c>
      <c r="E4018" t="s">
        <v>457</v>
      </c>
      <c r="F4018" s="1">
        <v>43468</v>
      </c>
      <c r="G4018" t="s">
        <v>7598</v>
      </c>
      <c r="H4018" t="s">
        <v>3921</v>
      </c>
      <c r="I4018">
        <v>75217</v>
      </c>
      <c r="J4018" t="s">
        <v>3017</v>
      </c>
      <c r="K4018" t="s">
        <v>1881</v>
      </c>
      <c r="L4018" t="s">
        <v>1860</v>
      </c>
      <c r="M4018" s="1">
        <v>43473</v>
      </c>
      <c r="N4018" t="s">
        <v>1861</v>
      </c>
      <c r="O4018" t="s">
        <v>7614</v>
      </c>
      <c r="P4018" t="s">
        <v>1883</v>
      </c>
      <c r="Q4018" t="s">
        <v>7614</v>
      </c>
      <c r="R4018" t="s">
        <v>1889</v>
      </c>
      <c r="S4018">
        <v>3</v>
      </c>
      <c r="T4018" s="2">
        <v>0.2</v>
      </c>
      <c r="U4018" s="5">
        <v>84.66</v>
      </c>
      <c r="V4018" s="5">
        <f>ORDENES[[#This Row],[Ventas sin descuento]]-ORDENES[[#This Row],[costos estimados]]</f>
        <v>184.25999999999993</v>
      </c>
      <c r="W4018">
        <v>5</v>
      </c>
      <c r="X4018" s="5">
        <v>398.4</v>
      </c>
      <c r="Y4018" s="5">
        <f>ORDENES[[#This Row],[Ventas Originales (con descuento)]]/(1-ORDENES[[#This Row],[Descuento]])</f>
        <v>497.99999999999994</v>
      </c>
      <c r="Z4018" s="5">
        <f>ORDENES[[#This Row],[Ventas Originales (con descuento)]]/ORDENES[[#This Row],[Cantidad]]/(1-ORDENES[[#This Row],[Descuento]])</f>
        <v>99.59999999999998</v>
      </c>
      <c r="AA4018" s="5">
        <f>ORDENES[[#This Row],[Ventas Originales (con descuento)]]/ORDENES[[#This Row],[Cantidad]]</f>
        <v>79.679999999999993</v>
      </c>
      <c r="AB4018" s="5">
        <f>ORDENES[[#This Row],[Ventas Originales (con descuento)]]-(ORDENES[[#This Row],[Ganancias]])</f>
        <v>313.74</v>
      </c>
    </row>
    <row r="4019" spans="1:28" x14ac:dyDescent="0.35">
      <c r="A4019" t="s">
        <v>7720</v>
      </c>
      <c r="B4019" t="s">
        <v>51</v>
      </c>
      <c r="C4019" t="s">
        <v>1</v>
      </c>
      <c r="D4019" t="s">
        <v>2061</v>
      </c>
      <c r="E4019" t="s">
        <v>644</v>
      </c>
      <c r="F4019" s="1">
        <v>44084</v>
      </c>
      <c r="G4019" t="s">
        <v>7613</v>
      </c>
      <c r="H4019" t="s">
        <v>3917</v>
      </c>
      <c r="I4019">
        <v>77095</v>
      </c>
      <c r="J4019" t="s">
        <v>2439</v>
      </c>
      <c r="K4019" t="s">
        <v>1881</v>
      </c>
      <c r="L4019" t="s">
        <v>1860</v>
      </c>
      <c r="M4019" s="1">
        <v>44088</v>
      </c>
      <c r="N4019" t="s">
        <v>1861</v>
      </c>
      <c r="O4019" t="s">
        <v>7614</v>
      </c>
      <c r="P4019" t="s">
        <v>1883</v>
      </c>
      <c r="Q4019" t="s">
        <v>7614</v>
      </c>
      <c r="R4019" t="s">
        <v>1875</v>
      </c>
      <c r="S4019">
        <v>3</v>
      </c>
      <c r="T4019" s="2">
        <v>0.2</v>
      </c>
      <c r="U4019" s="5">
        <v>54</v>
      </c>
      <c r="V4019" s="5">
        <f>ORDENES[[#This Row],[Ventas sin descuento]]-ORDENES[[#This Row],[costos estimados]]</f>
        <v>233.99</v>
      </c>
      <c r="W4019">
        <v>5</v>
      </c>
      <c r="X4019" s="5">
        <v>719.96</v>
      </c>
      <c r="Y4019" s="5">
        <f>ORDENES[[#This Row],[Ventas Originales (con descuento)]]/(1-ORDENES[[#This Row],[Descuento]])</f>
        <v>899.95</v>
      </c>
      <c r="Z4019" s="5">
        <f>ORDENES[[#This Row],[Ventas Originales (con descuento)]]/ORDENES[[#This Row],[Cantidad]]/(1-ORDENES[[#This Row],[Descuento]])</f>
        <v>179.99</v>
      </c>
      <c r="AA4019" s="5">
        <f>ORDENES[[#This Row],[Ventas Originales (con descuento)]]/ORDENES[[#This Row],[Cantidad]]</f>
        <v>143.99200000000002</v>
      </c>
      <c r="AB4019" s="5">
        <f>ORDENES[[#This Row],[Ventas Originales (con descuento)]]-(ORDENES[[#This Row],[Ganancias]])</f>
        <v>665.96</v>
      </c>
    </row>
    <row r="4020" spans="1:28" x14ac:dyDescent="0.35">
      <c r="A4020" t="s">
        <v>7720</v>
      </c>
      <c r="B4020" t="s">
        <v>190</v>
      </c>
      <c r="C4020" t="s">
        <v>1</v>
      </c>
      <c r="D4020" t="s">
        <v>2668</v>
      </c>
      <c r="E4020" t="s">
        <v>175</v>
      </c>
      <c r="F4020" s="1">
        <v>44492</v>
      </c>
      <c r="G4020" t="s">
        <v>7613</v>
      </c>
      <c r="H4020" t="s">
        <v>4855</v>
      </c>
      <c r="I4020">
        <v>78207</v>
      </c>
      <c r="J4020" t="s">
        <v>3531</v>
      </c>
      <c r="K4020" t="s">
        <v>1881</v>
      </c>
      <c r="L4020" t="s">
        <v>1860</v>
      </c>
      <c r="M4020" s="1">
        <v>44497</v>
      </c>
      <c r="N4020" t="s">
        <v>1861</v>
      </c>
      <c r="O4020" t="s">
        <v>7614</v>
      </c>
      <c r="P4020" t="s">
        <v>1883</v>
      </c>
      <c r="Q4020" t="s">
        <v>7614</v>
      </c>
      <c r="R4020" t="s">
        <v>1875</v>
      </c>
      <c r="S4020">
        <v>3</v>
      </c>
      <c r="T4020" s="2">
        <v>0.2</v>
      </c>
      <c r="U4020" s="5">
        <v>51.5</v>
      </c>
      <c r="V4020" s="5">
        <f>ORDENES[[#This Row],[Ventas sin descuento]]-ORDENES[[#This Row],[costos estimados]]</f>
        <v>257.49</v>
      </c>
      <c r="W4020">
        <v>5</v>
      </c>
      <c r="X4020" s="5">
        <v>823.96</v>
      </c>
      <c r="Y4020" s="5">
        <f>ORDENES[[#This Row],[Ventas Originales (con descuento)]]/(1-ORDENES[[#This Row],[Descuento]])</f>
        <v>1029.95</v>
      </c>
      <c r="Z4020" s="5">
        <f>ORDENES[[#This Row],[Ventas Originales (con descuento)]]/ORDENES[[#This Row],[Cantidad]]/(1-ORDENES[[#This Row],[Descuento]])</f>
        <v>205.98999999999998</v>
      </c>
      <c r="AA4020" s="5">
        <f>ORDENES[[#This Row],[Ventas Originales (con descuento)]]/ORDENES[[#This Row],[Cantidad]]</f>
        <v>164.792</v>
      </c>
      <c r="AB4020" s="5">
        <f>ORDENES[[#This Row],[Ventas Originales (con descuento)]]-(ORDENES[[#This Row],[Ganancias]])</f>
        <v>772.46</v>
      </c>
    </row>
    <row r="4021" spans="1:28" x14ac:dyDescent="0.35">
      <c r="A4021" t="s">
        <v>7720</v>
      </c>
      <c r="B4021" t="s">
        <v>104</v>
      </c>
      <c r="C4021" t="s">
        <v>1</v>
      </c>
      <c r="D4021" t="s">
        <v>2760</v>
      </c>
      <c r="E4021" t="s">
        <v>113</v>
      </c>
      <c r="F4021" s="1">
        <v>43505</v>
      </c>
      <c r="G4021" t="s">
        <v>7598</v>
      </c>
      <c r="H4021" t="s">
        <v>5458</v>
      </c>
      <c r="I4021">
        <v>62521</v>
      </c>
      <c r="J4021" t="s">
        <v>1430</v>
      </c>
      <c r="K4021" t="s">
        <v>1881</v>
      </c>
      <c r="L4021" t="s">
        <v>1860</v>
      </c>
      <c r="M4021" s="1">
        <v>43509</v>
      </c>
      <c r="N4021" t="s">
        <v>1861</v>
      </c>
      <c r="O4021" t="s">
        <v>7614</v>
      </c>
      <c r="P4021" t="s">
        <v>1892</v>
      </c>
      <c r="Q4021" t="s">
        <v>7614</v>
      </c>
      <c r="R4021" t="s">
        <v>1889</v>
      </c>
      <c r="S4021">
        <v>3</v>
      </c>
      <c r="T4021" s="2">
        <v>0.2</v>
      </c>
      <c r="U4021" s="5">
        <v>89.99</v>
      </c>
      <c r="V4021" s="5">
        <f>ORDENES[[#This Row],[Ventas sin descuento]]-ORDENES[[#This Row],[costos estimados]]</f>
        <v>209.97750000000002</v>
      </c>
      <c r="W4021">
        <v>6</v>
      </c>
      <c r="X4021" s="5">
        <v>479.95</v>
      </c>
      <c r="Y4021" s="5">
        <f>ORDENES[[#This Row],[Ventas Originales (con descuento)]]/(1-ORDENES[[#This Row],[Descuento]])</f>
        <v>599.9375</v>
      </c>
      <c r="Z4021" s="5">
        <f>ORDENES[[#This Row],[Ventas Originales (con descuento)]]/ORDENES[[#This Row],[Cantidad]]/(1-ORDENES[[#This Row],[Descuento]])</f>
        <v>99.989583333333314</v>
      </c>
      <c r="AA4021" s="5">
        <f>ORDENES[[#This Row],[Ventas Originales (con descuento)]]/ORDENES[[#This Row],[Cantidad]]</f>
        <v>79.99166666666666</v>
      </c>
      <c r="AB4021" s="5">
        <f>ORDENES[[#This Row],[Ventas Originales (con descuento)]]-(ORDENES[[#This Row],[Ganancias]])</f>
        <v>389.96</v>
      </c>
    </row>
    <row r="4022" spans="1:28" x14ac:dyDescent="0.35">
      <c r="A4022" t="s">
        <v>7720</v>
      </c>
      <c r="B4022" t="s">
        <v>2868</v>
      </c>
      <c r="C4022" t="s">
        <v>1</v>
      </c>
      <c r="D4022" t="s">
        <v>3487</v>
      </c>
      <c r="E4022" t="s">
        <v>113</v>
      </c>
      <c r="F4022" s="1">
        <v>44055</v>
      </c>
      <c r="G4022" t="s">
        <v>7613</v>
      </c>
      <c r="H4022" t="s">
        <v>5459</v>
      </c>
      <c r="I4022">
        <v>75007</v>
      </c>
      <c r="J4022" t="s">
        <v>3369</v>
      </c>
      <c r="K4022" t="s">
        <v>1881</v>
      </c>
      <c r="L4022" t="s">
        <v>1860</v>
      </c>
      <c r="M4022" s="1">
        <v>44058</v>
      </c>
      <c r="N4022" t="s">
        <v>1861</v>
      </c>
      <c r="O4022" t="s">
        <v>7614</v>
      </c>
      <c r="P4022" t="s">
        <v>1883</v>
      </c>
      <c r="Q4022" t="s">
        <v>7614</v>
      </c>
      <c r="R4022" t="s">
        <v>1889</v>
      </c>
      <c r="S4022">
        <v>2</v>
      </c>
      <c r="T4022" s="2">
        <v>0.2</v>
      </c>
      <c r="U4022" s="5">
        <v>52.5</v>
      </c>
      <c r="V4022" s="5">
        <f>ORDENES[[#This Row],[Ventas sin descuento]]-ORDENES[[#This Row],[costos estimados]]</f>
        <v>402.4849999999999</v>
      </c>
      <c r="W4022">
        <v>7</v>
      </c>
      <c r="X4022" s="5">
        <v>1399.94</v>
      </c>
      <c r="Y4022" s="5">
        <f>ORDENES[[#This Row],[Ventas Originales (con descuento)]]/(1-ORDENES[[#This Row],[Descuento]])</f>
        <v>1749.925</v>
      </c>
      <c r="Z4022" s="5">
        <f>ORDENES[[#This Row],[Ventas Originales (con descuento)]]/ORDENES[[#This Row],[Cantidad]]/(1-ORDENES[[#This Row],[Descuento]])</f>
        <v>249.9892857142857</v>
      </c>
      <c r="AA4022" s="5">
        <f>ORDENES[[#This Row],[Ventas Originales (con descuento)]]/ORDENES[[#This Row],[Cantidad]]</f>
        <v>199.99142857142857</v>
      </c>
      <c r="AB4022" s="5">
        <f>ORDENES[[#This Row],[Ventas Originales (con descuento)]]-(ORDENES[[#This Row],[Ganancias]])</f>
        <v>1347.44</v>
      </c>
    </row>
    <row r="4023" spans="1:28" x14ac:dyDescent="0.35">
      <c r="A4023" t="s">
        <v>7720</v>
      </c>
      <c r="B4023" t="s">
        <v>90</v>
      </c>
      <c r="C4023" t="s">
        <v>1</v>
      </c>
      <c r="D4023" t="s">
        <v>449</v>
      </c>
      <c r="E4023" t="s">
        <v>18</v>
      </c>
      <c r="F4023" s="1">
        <v>43658</v>
      </c>
      <c r="G4023" t="s">
        <v>7598</v>
      </c>
      <c r="H4023" t="s">
        <v>3919</v>
      </c>
      <c r="I4023">
        <v>60610</v>
      </c>
      <c r="J4023" t="s">
        <v>2672</v>
      </c>
      <c r="K4023" t="s">
        <v>1881</v>
      </c>
      <c r="L4023" t="s">
        <v>1860</v>
      </c>
      <c r="M4023" s="1">
        <v>43663</v>
      </c>
      <c r="N4023" t="s">
        <v>1861</v>
      </c>
      <c r="O4023" t="s">
        <v>7614</v>
      </c>
      <c r="P4023" t="s">
        <v>1892</v>
      </c>
      <c r="Q4023" t="s">
        <v>7614</v>
      </c>
      <c r="R4023" t="s">
        <v>1875</v>
      </c>
      <c r="S4023">
        <v>3</v>
      </c>
      <c r="T4023" s="2">
        <v>0.2</v>
      </c>
      <c r="U4023" s="5">
        <v>53.75</v>
      </c>
      <c r="V4023" s="5">
        <f>ORDENES[[#This Row],[Ventas sin descuento]]-ORDENES[[#This Row],[costos estimados]]</f>
        <v>188.13499999999999</v>
      </c>
      <c r="W4023">
        <v>7</v>
      </c>
      <c r="X4023" s="5">
        <v>537.54</v>
      </c>
      <c r="Y4023" s="5">
        <f>ORDENES[[#This Row],[Ventas Originales (con descuento)]]/(1-ORDENES[[#This Row],[Descuento]])</f>
        <v>671.92499999999995</v>
      </c>
      <c r="Z4023" s="5">
        <f>ORDENES[[#This Row],[Ventas Originales (con descuento)]]/ORDENES[[#This Row],[Cantidad]]/(1-ORDENES[[#This Row],[Descuento]])</f>
        <v>95.9892857142857</v>
      </c>
      <c r="AA4023" s="5">
        <f>ORDENES[[#This Row],[Ventas Originales (con descuento)]]/ORDENES[[#This Row],[Cantidad]]</f>
        <v>76.791428571428568</v>
      </c>
      <c r="AB4023" s="5">
        <f>ORDENES[[#This Row],[Ventas Originales (con descuento)]]-(ORDENES[[#This Row],[Ganancias]])</f>
        <v>483.78999999999996</v>
      </c>
    </row>
    <row r="4024" spans="1:28" x14ac:dyDescent="0.35">
      <c r="A4024" t="s">
        <v>7720</v>
      </c>
      <c r="B4024" t="s">
        <v>51</v>
      </c>
      <c r="C4024" t="s">
        <v>1</v>
      </c>
      <c r="D4024" t="s">
        <v>585</v>
      </c>
      <c r="E4024" t="s">
        <v>18</v>
      </c>
      <c r="F4024" s="1">
        <v>44026</v>
      </c>
      <c r="G4024" t="s">
        <v>7598</v>
      </c>
      <c r="H4024" t="s">
        <v>5460</v>
      </c>
      <c r="I4024">
        <v>77036</v>
      </c>
      <c r="J4024" t="s">
        <v>3533</v>
      </c>
      <c r="K4024" t="s">
        <v>1881</v>
      </c>
      <c r="L4024" t="s">
        <v>1860</v>
      </c>
      <c r="M4024" s="1">
        <v>44028</v>
      </c>
      <c r="N4024" t="s">
        <v>1861</v>
      </c>
      <c r="O4024" t="s">
        <v>7614</v>
      </c>
      <c r="P4024" t="s">
        <v>1883</v>
      </c>
      <c r="Q4024" t="s">
        <v>7614</v>
      </c>
      <c r="R4024" t="s">
        <v>1875</v>
      </c>
      <c r="S4024">
        <v>1</v>
      </c>
      <c r="T4024" s="2">
        <v>0.2</v>
      </c>
      <c r="U4024" s="5">
        <v>52.49</v>
      </c>
      <c r="V4024" s="5">
        <f>ORDENES[[#This Row],[Ventas sin descuento]]-ORDENES[[#This Row],[costos estimados]]</f>
        <v>157.47499999999997</v>
      </c>
      <c r="W4024">
        <v>7</v>
      </c>
      <c r="X4024" s="5">
        <v>419.94</v>
      </c>
      <c r="Y4024" s="5">
        <f>ORDENES[[#This Row],[Ventas Originales (con descuento)]]/(1-ORDENES[[#This Row],[Descuento]])</f>
        <v>524.92499999999995</v>
      </c>
      <c r="Z4024" s="5">
        <f>ORDENES[[#This Row],[Ventas Originales (con descuento)]]/ORDENES[[#This Row],[Cantidad]]/(1-ORDENES[[#This Row],[Descuento]])</f>
        <v>74.989285714285714</v>
      </c>
      <c r="AA4024" s="5">
        <f>ORDENES[[#This Row],[Ventas Originales (con descuento)]]/ORDENES[[#This Row],[Cantidad]]</f>
        <v>59.991428571428571</v>
      </c>
      <c r="AB4024" s="5">
        <f>ORDENES[[#This Row],[Ventas Originales (con descuento)]]-(ORDENES[[#This Row],[Ganancias]])</f>
        <v>367.45</v>
      </c>
    </row>
    <row r="4025" spans="1:28" x14ac:dyDescent="0.35">
      <c r="A4025" t="s">
        <v>7720</v>
      </c>
      <c r="B4025" t="s">
        <v>190</v>
      </c>
      <c r="C4025" t="s">
        <v>1</v>
      </c>
      <c r="D4025" t="s">
        <v>2371</v>
      </c>
      <c r="E4025" t="s">
        <v>18</v>
      </c>
      <c r="F4025" s="1">
        <v>43611</v>
      </c>
      <c r="G4025" t="s">
        <v>7613</v>
      </c>
      <c r="H4025" t="s">
        <v>3907</v>
      </c>
      <c r="I4025">
        <v>78207</v>
      </c>
      <c r="J4025" t="s">
        <v>2622</v>
      </c>
      <c r="K4025" t="s">
        <v>1881</v>
      </c>
      <c r="L4025" t="s">
        <v>1860</v>
      </c>
      <c r="M4025" s="1">
        <v>43613</v>
      </c>
      <c r="N4025" t="s">
        <v>1861</v>
      </c>
      <c r="O4025" t="s">
        <v>7614</v>
      </c>
      <c r="P4025" t="s">
        <v>1883</v>
      </c>
      <c r="Q4025" t="s">
        <v>7614</v>
      </c>
      <c r="R4025" t="s">
        <v>1912</v>
      </c>
      <c r="S4025">
        <v>1</v>
      </c>
      <c r="T4025" s="2">
        <v>0.4</v>
      </c>
      <c r="U4025" s="5">
        <v>-79.91</v>
      </c>
      <c r="V4025" s="5">
        <f>ORDENES[[#This Row],[Ventas sin descuento]]-ORDENES[[#This Row],[costos estimados]]</f>
        <v>186.45000000000005</v>
      </c>
      <c r="W4025">
        <v>2</v>
      </c>
      <c r="X4025" s="5">
        <v>399.54</v>
      </c>
      <c r="Y4025" s="5">
        <f>ORDENES[[#This Row],[Ventas Originales (con descuento)]]/(1-ORDENES[[#This Row],[Descuento]])</f>
        <v>665.90000000000009</v>
      </c>
      <c r="Z4025" s="5">
        <f>ORDENES[[#This Row],[Ventas Originales (con descuento)]]/ORDENES[[#This Row],[Cantidad]]/(1-ORDENES[[#This Row],[Descuento]])</f>
        <v>332.95000000000005</v>
      </c>
      <c r="AA4025" s="5">
        <f>ORDENES[[#This Row],[Ventas Originales (con descuento)]]/ORDENES[[#This Row],[Cantidad]]</f>
        <v>199.77</v>
      </c>
      <c r="AB4025" s="5">
        <f>ORDENES[[#This Row],[Ventas Originales (con descuento)]]-(ORDENES[[#This Row],[Ganancias]])</f>
        <v>479.45000000000005</v>
      </c>
    </row>
    <row r="4026" spans="1:28" x14ac:dyDescent="0.35">
      <c r="A4026" t="s">
        <v>7720</v>
      </c>
      <c r="B4026" t="s">
        <v>111</v>
      </c>
      <c r="C4026" t="s">
        <v>1</v>
      </c>
      <c r="D4026" t="s">
        <v>296</v>
      </c>
      <c r="E4026" t="s">
        <v>134</v>
      </c>
      <c r="F4026" s="1">
        <v>43749</v>
      </c>
      <c r="G4026" t="s">
        <v>7613</v>
      </c>
      <c r="H4026" t="s">
        <v>5461</v>
      </c>
      <c r="I4026">
        <v>14609</v>
      </c>
      <c r="J4026" t="s">
        <v>2946</v>
      </c>
      <c r="K4026" t="s">
        <v>1887</v>
      </c>
      <c r="L4026" t="s">
        <v>1860</v>
      </c>
      <c r="M4026" s="1">
        <v>43751</v>
      </c>
      <c r="N4026" t="s">
        <v>1861</v>
      </c>
      <c r="O4026" t="s">
        <v>7614</v>
      </c>
      <c r="P4026" t="s">
        <v>1897</v>
      </c>
      <c r="Q4026" t="s">
        <v>7614</v>
      </c>
      <c r="R4026" t="s">
        <v>1889</v>
      </c>
      <c r="S4026">
        <v>1</v>
      </c>
      <c r="T4026" s="2">
        <v>0</v>
      </c>
      <c r="U4026" s="5">
        <v>2.2400000000000002</v>
      </c>
      <c r="V4026" s="5">
        <f>ORDENES[[#This Row],[Ventas sin descuento]]-ORDENES[[#This Row],[costos estimados]]</f>
        <v>2.2399999999999984</v>
      </c>
      <c r="W4026">
        <v>1</v>
      </c>
      <c r="X4026" s="5">
        <v>31.95</v>
      </c>
      <c r="Y4026" s="5">
        <f>ORDENES[[#This Row],[Ventas Originales (con descuento)]]/(1-ORDENES[[#This Row],[Descuento]])</f>
        <v>31.95</v>
      </c>
      <c r="Z4026" s="5">
        <f>ORDENES[[#This Row],[Ventas Originales (con descuento)]]/ORDENES[[#This Row],[Cantidad]]/(1-ORDENES[[#This Row],[Descuento]])</f>
        <v>31.95</v>
      </c>
      <c r="AA4026" s="5">
        <f>ORDENES[[#This Row],[Ventas Originales (con descuento)]]/ORDENES[[#This Row],[Cantidad]]</f>
        <v>31.95</v>
      </c>
      <c r="AB4026" s="5">
        <f>ORDENES[[#This Row],[Ventas Originales (con descuento)]]-(ORDENES[[#This Row],[Ganancias]])</f>
        <v>29.71</v>
      </c>
    </row>
    <row r="4027" spans="1:28" x14ac:dyDescent="0.35">
      <c r="A4027" t="s">
        <v>7720</v>
      </c>
      <c r="B4027" t="s">
        <v>2768</v>
      </c>
      <c r="C4027" t="s">
        <v>1</v>
      </c>
      <c r="D4027" t="s">
        <v>2490</v>
      </c>
      <c r="E4027" t="s">
        <v>56</v>
      </c>
      <c r="F4027" s="1">
        <v>44454</v>
      </c>
      <c r="G4027" t="s">
        <v>7598</v>
      </c>
      <c r="H4027" t="s">
        <v>3943</v>
      </c>
      <c r="I4027">
        <v>2149</v>
      </c>
      <c r="J4027" t="s">
        <v>2448</v>
      </c>
      <c r="K4027" t="s">
        <v>1887</v>
      </c>
      <c r="L4027" t="s">
        <v>1860</v>
      </c>
      <c r="M4027" s="1">
        <v>44456</v>
      </c>
      <c r="N4027" t="s">
        <v>1861</v>
      </c>
      <c r="O4027" t="s">
        <v>7614</v>
      </c>
      <c r="P4027" t="s">
        <v>1917</v>
      </c>
      <c r="Q4027" t="s">
        <v>7614</v>
      </c>
      <c r="R4027" t="s">
        <v>1875</v>
      </c>
      <c r="S4027">
        <v>1</v>
      </c>
      <c r="T4027" s="2">
        <v>0</v>
      </c>
      <c r="U4027" s="5">
        <v>11.6</v>
      </c>
      <c r="V4027" s="5">
        <f>ORDENES[[#This Row],[Ventas sin descuento]]-ORDENES[[#This Row],[costos estimados]]</f>
        <v>11.600000000000001</v>
      </c>
      <c r="W4027">
        <v>1</v>
      </c>
      <c r="X4027" s="5">
        <v>39.99</v>
      </c>
      <c r="Y4027" s="5">
        <f>ORDENES[[#This Row],[Ventas Originales (con descuento)]]/(1-ORDENES[[#This Row],[Descuento]])</f>
        <v>39.99</v>
      </c>
      <c r="Z4027" s="5">
        <f>ORDENES[[#This Row],[Ventas Originales (con descuento)]]/ORDENES[[#This Row],[Cantidad]]/(1-ORDENES[[#This Row],[Descuento]])</f>
        <v>39.99</v>
      </c>
      <c r="AA4027" s="5">
        <f>ORDENES[[#This Row],[Ventas Originales (con descuento)]]/ORDENES[[#This Row],[Cantidad]]</f>
        <v>39.99</v>
      </c>
      <c r="AB4027" s="5">
        <f>ORDENES[[#This Row],[Ventas Originales (con descuento)]]-(ORDENES[[#This Row],[Ganancias]])</f>
        <v>28.39</v>
      </c>
    </row>
    <row r="4028" spans="1:28" x14ac:dyDescent="0.35">
      <c r="A4028" t="s">
        <v>7720</v>
      </c>
      <c r="B4028" t="s">
        <v>80</v>
      </c>
      <c r="C4028" t="s">
        <v>1</v>
      </c>
      <c r="D4028" t="s">
        <v>601</v>
      </c>
      <c r="E4028" t="s">
        <v>60</v>
      </c>
      <c r="F4028" s="1">
        <v>43664</v>
      </c>
      <c r="G4028" t="s">
        <v>7613</v>
      </c>
      <c r="H4028" t="s">
        <v>3934</v>
      </c>
      <c r="I4028">
        <v>10024</v>
      </c>
      <c r="J4028" t="s">
        <v>2521</v>
      </c>
      <c r="K4028" t="s">
        <v>1887</v>
      </c>
      <c r="L4028" t="s">
        <v>1860</v>
      </c>
      <c r="M4028" s="1">
        <v>43666</v>
      </c>
      <c r="N4028" t="s">
        <v>1861</v>
      </c>
      <c r="O4028" t="s">
        <v>7614</v>
      </c>
      <c r="P4028" t="s">
        <v>1897</v>
      </c>
      <c r="Q4028" t="s">
        <v>7614</v>
      </c>
      <c r="R4028" t="s">
        <v>1875</v>
      </c>
      <c r="S4028">
        <v>1</v>
      </c>
      <c r="T4028" s="2">
        <v>0</v>
      </c>
      <c r="U4028" s="5">
        <v>36.72</v>
      </c>
      <c r="V4028" s="5">
        <f>ORDENES[[#This Row],[Ventas sin descuento]]-ORDENES[[#This Row],[costos estimados]]</f>
        <v>36.72</v>
      </c>
      <c r="W4028">
        <v>1</v>
      </c>
      <c r="X4028" s="5">
        <v>135.99</v>
      </c>
      <c r="Y4028" s="5">
        <f>ORDENES[[#This Row],[Ventas Originales (con descuento)]]/(1-ORDENES[[#This Row],[Descuento]])</f>
        <v>135.99</v>
      </c>
      <c r="Z4028" s="5">
        <f>ORDENES[[#This Row],[Ventas Originales (con descuento)]]/ORDENES[[#This Row],[Cantidad]]/(1-ORDENES[[#This Row],[Descuento]])</f>
        <v>135.99</v>
      </c>
      <c r="AA4028" s="5">
        <f>ORDENES[[#This Row],[Ventas Originales (con descuento)]]/ORDENES[[#This Row],[Cantidad]]</f>
        <v>135.99</v>
      </c>
      <c r="AB4028" s="5">
        <f>ORDENES[[#This Row],[Ventas Originales (con descuento)]]-(ORDENES[[#This Row],[Ganancias]])</f>
        <v>99.27000000000001</v>
      </c>
    </row>
    <row r="4029" spans="1:28" x14ac:dyDescent="0.35">
      <c r="A4029" t="s">
        <v>7720</v>
      </c>
      <c r="B4029" t="s">
        <v>80</v>
      </c>
      <c r="C4029" t="s">
        <v>1</v>
      </c>
      <c r="D4029" t="s">
        <v>2201</v>
      </c>
      <c r="E4029" t="s">
        <v>241</v>
      </c>
      <c r="F4029" s="1">
        <v>44392</v>
      </c>
      <c r="G4029" t="s">
        <v>7613</v>
      </c>
      <c r="H4029" t="s">
        <v>3957</v>
      </c>
      <c r="I4029">
        <v>10024</v>
      </c>
      <c r="J4029" t="s">
        <v>1473</v>
      </c>
      <c r="K4029" t="s">
        <v>1887</v>
      </c>
      <c r="L4029" t="s">
        <v>1860</v>
      </c>
      <c r="M4029" s="1">
        <v>44395</v>
      </c>
      <c r="N4029" t="s">
        <v>1861</v>
      </c>
      <c r="O4029" t="s">
        <v>7614</v>
      </c>
      <c r="P4029" t="s">
        <v>1897</v>
      </c>
      <c r="Q4029" t="s">
        <v>7614</v>
      </c>
      <c r="R4029" t="s">
        <v>1889</v>
      </c>
      <c r="S4029">
        <v>2</v>
      </c>
      <c r="T4029" s="2">
        <v>0</v>
      </c>
      <c r="U4029" s="5">
        <v>8.8000000000000007</v>
      </c>
      <c r="V4029" s="5">
        <f>ORDENES[[#This Row],[Ventas sin descuento]]-ORDENES[[#This Row],[costos estimados]]</f>
        <v>8.8000000000000043</v>
      </c>
      <c r="W4029">
        <v>2</v>
      </c>
      <c r="X4029" s="5">
        <v>41.9</v>
      </c>
      <c r="Y4029" s="5">
        <f>ORDENES[[#This Row],[Ventas Originales (con descuento)]]/(1-ORDENES[[#This Row],[Descuento]])</f>
        <v>41.9</v>
      </c>
      <c r="Z4029" s="5">
        <f>ORDENES[[#This Row],[Ventas Originales (con descuento)]]/ORDENES[[#This Row],[Cantidad]]/(1-ORDENES[[#This Row],[Descuento]])</f>
        <v>20.95</v>
      </c>
      <c r="AA4029" s="5">
        <f>ORDENES[[#This Row],[Ventas Originales (con descuento)]]/ORDENES[[#This Row],[Cantidad]]</f>
        <v>20.95</v>
      </c>
      <c r="AB4029" s="5">
        <f>ORDENES[[#This Row],[Ventas Originales (con descuento)]]-(ORDENES[[#This Row],[Ganancias]])</f>
        <v>33.099999999999994</v>
      </c>
    </row>
    <row r="4030" spans="1:28" x14ac:dyDescent="0.35">
      <c r="A4030" t="s">
        <v>7720</v>
      </c>
      <c r="B4030" t="s">
        <v>80</v>
      </c>
      <c r="C4030" t="s">
        <v>1</v>
      </c>
      <c r="D4030" t="s">
        <v>2938</v>
      </c>
      <c r="E4030" t="s">
        <v>618</v>
      </c>
      <c r="F4030" s="1">
        <v>44080</v>
      </c>
      <c r="G4030" t="s">
        <v>7613</v>
      </c>
      <c r="H4030" t="s">
        <v>3966</v>
      </c>
      <c r="I4030">
        <v>10035</v>
      </c>
      <c r="J4030" t="s">
        <v>3403</v>
      </c>
      <c r="K4030" t="s">
        <v>1887</v>
      </c>
      <c r="L4030" t="s">
        <v>1860</v>
      </c>
      <c r="M4030" s="1">
        <v>44083</v>
      </c>
      <c r="N4030" t="s">
        <v>1861</v>
      </c>
      <c r="O4030" t="s">
        <v>7614</v>
      </c>
      <c r="P4030" t="s">
        <v>1897</v>
      </c>
      <c r="Q4030" t="s">
        <v>7614</v>
      </c>
      <c r="R4030" t="s">
        <v>1889</v>
      </c>
      <c r="S4030">
        <v>2</v>
      </c>
      <c r="T4030" s="2">
        <v>0</v>
      </c>
      <c r="U4030" s="5">
        <v>11.15</v>
      </c>
      <c r="V4030" s="5">
        <f>ORDENES[[#This Row],[Ventas sin descuento]]-ORDENES[[#This Row],[costos estimados]]</f>
        <v>11.149999999999999</v>
      </c>
      <c r="W4030">
        <v>2</v>
      </c>
      <c r="X4030" s="5">
        <v>31.86</v>
      </c>
      <c r="Y4030" s="5">
        <f>ORDENES[[#This Row],[Ventas Originales (con descuento)]]/(1-ORDENES[[#This Row],[Descuento]])</f>
        <v>31.86</v>
      </c>
      <c r="Z4030" s="5">
        <f>ORDENES[[#This Row],[Ventas Originales (con descuento)]]/ORDENES[[#This Row],[Cantidad]]/(1-ORDENES[[#This Row],[Descuento]])</f>
        <v>15.93</v>
      </c>
      <c r="AA4030" s="5">
        <f>ORDENES[[#This Row],[Ventas Originales (con descuento)]]/ORDENES[[#This Row],[Cantidad]]</f>
        <v>15.93</v>
      </c>
      <c r="AB4030" s="5">
        <f>ORDENES[[#This Row],[Ventas Originales (con descuento)]]-(ORDENES[[#This Row],[Ganancias]])</f>
        <v>20.71</v>
      </c>
    </row>
    <row r="4031" spans="1:28" x14ac:dyDescent="0.35">
      <c r="A4031" t="s">
        <v>7720</v>
      </c>
      <c r="B4031" t="s">
        <v>563</v>
      </c>
      <c r="C4031" t="s">
        <v>1</v>
      </c>
      <c r="D4031" t="s">
        <v>480</v>
      </c>
      <c r="E4031" t="s">
        <v>18</v>
      </c>
      <c r="F4031" s="1">
        <v>43778</v>
      </c>
      <c r="G4031" t="s">
        <v>7613</v>
      </c>
      <c r="H4031" t="s">
        <v>4898</v>
      </c>
      <c r="I4031">
        <v>11572</v>
      </c>
      <c r="J4031" t="s">
        <v>3358</v>
      </c>
      <c r="K4031" t="s">
        <v>1887</v>
      </c>
      <c r="L4031" t="s">
        <v>1860</v>
      </c>
      <c r="M4031" s="1">
        <v>43783</v>
      </c>
      <c r="N4031" t="s">
        <v>1861</v>
      </c>
      <c r="O4031" t="s">
        <v>7614</v>
      </c>
      <c r="P4031" t="s">
        <v>1897</v>
      </c>
      <c r="Q4031" t="s">
        <v>7614</v>
      </c>
      <c r="R4031" t="s">
        <v>1889</v>
      </c>
      <c r="S4031">
        <v>3</v>
      </c>
      <c r="T4031" s="2">
        <v>0</v>
      </c>
      <c r="U4031" s="5">
        <v>6.01</v>
      </c>
      <c r="V4031" s="5">
        <f>ORDENES[[#This Row],[Ventas sin descuento]]-ORDENES[[#This Row],[costos estimados]]</f>
        <v>6.01</v>
      </c>
      <c r="W4031">
        <v>2</v>
      </c>
      <c r="X4031" s="5">
        <v>13.98</v>
      </c>
      <c r="Y4031" s="5">
        <f>ORDENES[[#This Row],[Ventas Originales (con descuento)]]/(1-ORDENES[[#This Row],[Descuento]])</f>
        <v>13.98</v>
      </c>
      <c r="Z4031" s="5">
        <f>ORDENES[[#This Row],[Ventas Originales (con descuento)]]/ORDENES[[#This Row],[Cantidad]]/(1-ORDENES[[#This Row],[Descuento]])</f>
        <v>6.99</v>
      </c>
      <c r="AA4031" s="5">
        <f>ORDENES[[#This Row],[Ventas Originales (con descuento)]]/ORDENES[[#This Row],[Cantidad]]</f>
        <v>6.99</v>
      </c>
      <c r="AB4031" s="5">
        <f>ORDENES[[#This Row],[Ventas Originales (con descuento)]]-(ORDENES[[#This Row],[Ganancias]])</f>
        <v>7.9700000000000006</v>
      </c>
    </row>
    <row r="4032" spans="1:28" x14ac:dyDescent="0.35">
      <c r="A4032" t="s">
        <v>7720</v>
      </c>
      <c r="B4032" t="s">
        <v>147</v>
      </c>
      <c r="C4032" t="s">
        <v>1</v>
      </c>
      <c r="D4032" t="s">
        <v>2888</v>
      </c>
      <c r="E4032" t="s">
        <v>233</v>
      </c>
      <c r="F4032" s="1">
        <v>43792</v>
      </c>
      <c r="G4032" t="s">
        <v>7613</v>
      </c>
      <c r="H4032" t="s">
        <v>4880</v>
      </c>
      <c r="I4032">
        <v>19805</v>
      </c>
      <c r="J4032" t="s">
        <v>1480</v>
      </c>
      <c r="K4032" t="s">
        <v>1887</v>
      </c>
      <c r="L4032" t="s">
        <v>1860</v>
      </c>
      <c r="M4032" s="1">
        <v>43794</v>
      </c>
      <c r="N4032" t="s">
        <v>1861</v>
      </c>
      <c r="O4032" t="s">
        <v>7614</v>
      </c>
      <c r="P4032" t="s">
        <v>1895</v>
      </c>
      <c r="Q4032" t="s">
        <v>7614</v>
      </c>
      <c r="R4032" t="s">
        <v>1875</v>
      </c>
      <c r="S4032">
        <v>1</v>
      </c>
      <c r="T4032" s="2">
        <v>0</v>
      </c>
      <c r="U4032" s="5">
        <v>89.31</v>
      </c>
      <c r="V4032" s="5">
        <f>ORDENES[[#This Row],[Ventas sin descuento]]-ORDENES[[#This Row],[costos estimados]]</f>
        <v>89.31</v>
      </c>
      <c r="W4032">
        <v>2</v>
      </c>
      <c r="X4032" s="5">
        <v>307.98</v>
      </c>
      <c r="Y4032" s="5">
        <f>ORDENES[[#This Row],[Ventas Originales (con descuento)]]/(1-ORDENES[[#This Row],[Descuento]])</f>
        <v>307.98</v>
      </c>
      <c r="Z4032" s="5">
        <f>ORDENES[[#This Row],[Ventas Originales (con descuento)]]/ORDENES[[#This Row],[Cantidad]]/(1-ORDENES[[#This Row],[Descuento]])</f>
        <v>153.99</v>
      </c>
      <c r="AA4032" s="5">
        <f>ORDENES[[#This Row],[Ventas Originales (con descuento)]]/ORDENES[[#This Row],[Cantidad]]</f>
        <v>153.99</v>
      </c>
      <c r="AB4032" s="5">
        <f>ORDENES[[#This Row],[Ventas Originales (con descuento)]]-(ORDENES[[#This Row],[Ganancias]])</f>
        <v>218.67000000000002</v>
      </c>
    </row>
    <row r="4033" spans="1:28" x14ac:dyDescent="0.35">
      <c r="A4033" t="s">
        <v>7720</v>
      </c>
      <c r="B4033" t="s">
        <v>80</v>
      </c>
      <c r="C4033" t="s">
        <v>1</v>
      </c>
      <c r="D4033" t="s">
        <v>3711</v>
      </c>
      <c r="E4033" t="s">
        <v>157</v>
      </c>
      <c r="F4033" s="1">
        <v>44505</v>
      </c>
      <c r="G4033" t="s">
        <v>7613</v>
      </c>
      <c r="H4033" t="s">
        <v>3954</v>
      </c>
      <c r="I4033">
        <v>10024</v>
      </c>
      <c r="J4033" t="s">
        <v>1292</v>
      </c>
      <c r="K4033" t="s">
        <v>1887</v>
      </c>
      <c r="L4033" t="s">
        <v>1860</v>
      </c>
      <c r="M4033" s="1">
        <v>44510</v>
      </c>
      <c r="N4033" t="s">
        <v>1861</v>
      </c>
      <c r="O4033" t="s">
        <v>7614</v>
      </c>
      <c r="P4033" t="s">
        <v>1897</v>
      </c>
      <c r="Q4033" t="s">
        <v>7614</v>
      </c>
      <c r="R4033" t="s">
        <v>1875</v>
      </c>
      <c r="S4033">
        <v>3</v>
      </c>
      <c r="T4033" s="2">
        <v>0</v>
      </c>
      <c r="U4033" s="5">
        <v>4</v>
      </c>
      <c r="V4033" s="5">
        <f>ORDENES[[#This Row],[Ventas sin descuento]]-ORDENES[[#This Row],[costos estimados]]</f>
        <v>4</v>
      </c>
      <c r="W4033">
        <v>2</v>
      </c>
      <c r="X4033" s="5">
        <v>99.98</v>
      </c>
      <c r="Y4033" s="5">
        <f>ORDENES[[#This Row],[Ventas Originales (con descuento)]]/(1-ORDENES[[#This Row],[Descuento]])</f>
        <v>99.98</v>
      </c>
      <c r="Z4033" s="5">
        <f>ORDENES[[#This Row],[Ventas Originales (con descuento)]]/ORDENES[[#This Row],[Cantidad]]/(1-ORDENES[[#This Row],[Descuento]])</f>
        <v>49.99</v>
      </c>
      <c r="AA4033" s="5">
        <f>ORDENES[[#This Row],[Ventas Originales (con descuento)]]/ORDENES[[#This Row],[Cantidad]]</f>
        <v>49.99</v>
      </c>
      <c r="AB4033" s="5">
        <f>ORDENES[[#This Row],[Ventas Originales (con descuento)]]-(ORDENES[[#This Row],[Ganancias]])</f>
        <v>95.98</v>
      </c>
    </row>
    <row r="4034" spans="1:28" x14ac:dyDescent="0.35">
      <c r="A4034" t="s">
        <v>7720</v>
      </c>
      <c r="B4034" t="s">
        <v>80</v>
      </c>
      <c r="C4034" t="s">
        <v>1</v>
      </c>
      <c r="D4034" t="s">
        <v>3087</v>
      </c>
      <c r="E4034" t="s">
        <v>233</v>
      </c>
      <c r="F4034" s="1">
        <v>43736</v>
      </c>
      <c r="G4034" t="s">
        <v>7613</v>
      </c>
      <c r="H4034" t="s">
        <v>4899</v>
      </c>
      <c r="I4034">
        <v>10035</v>
      </c>
      <c r="J4034" t="s">
        <v>1480</v>
      </c>
      <c r="K4034" t="s">
        <v>1887</v>
      </c>
      <c r="L4034" t="s">
        <v>1860</v>
      </c>
      <c r="M4034" s="1">
        <v>43741</v>
      </c>
      <c r="N4034" t="s">
        <v>1861</v>
      </c>
      <c r="O4034" t="s">
        <v>7614</v>
      </c>
      <c r="P4034" t="s">
        <v>1897</v>
      </c>
      <c r="Q4034" t="s">
        <v>7614</v>
      </c>
      <c r="R4034" t="s">
        <v>1875</v>
      </c>
      <c r="S4034">
        <v>3</v>
      </c>
      <c r="T4034" s="2">
        <v>0</v>
      </c>
      <c r="U4034" s="5">
        <v>89.31</v>
      </c>
      <c r="V4034" s="5">
        <f>ORDENES[[#This Row],[Ventas sin descuento]]-ORDENES[[#This Row],[costos estimados]]</f>
        <v>89.31</v>
      </c>
      <c r="W4034">
        <v>2</v>
      </c>
      <c r="X4034" s="5">
        <v>307.98</v>
      </c>
      <c r="Y4034" s="5">
        <f>ORDENES[[#This Row],[Ventas Originales (con descuento)]]/(1-ORDENES[[#This Row],[Descuento]])</f>
        <v>307.98</v>
      </c>
      <c r="Z4034" s="5">
        <f>ORDENES[[#This Row],[Ventas Originales (con descuento)]]/ORDENES[[#This Row],[Cantidad]]/(1-ORDENES[[#This Row],[Descuento]])</f>
        <v>153.99</v>
      </c>
      <c r="AA4034" s="5">
        <f>ORDENES[[#This Row],[Ventas Originales (con descuento)]]/ORDENES[[#This Row],[Cantidad]]</f>
        <v>153.99</v>
      </c>
      <c r="AB4034" s="5">
        <f>ORDENES[[#This Row],[Ventas Originales (con descuento)]]-(ORDENES[[#This Row],[Ganancias]])</f>
        <v>218.67000000000002</v>
      </c>
    </row>
    <row r="4035" spans="1:28" x14ac:dyDescent="0.35">
      <c r="A4035" t="s">
        <v>7720</v>
      </c>
      <c r="B4035" t="s">
        <v>80</v>
      </c>
      <c r="C4035" t="s">
        <v>1</v>
      </c>
      <c r="D4035" t="s">
        <v>2531</v>
      </c>
      <c r="E4035" t="s">
        <v>127</v>
      </c>
      <c r="F4035" s="1">
        <v>44272</v>
      </c>
      <c r="G4035" t="s">
        <v>7613</v>
      </c>
      <c r="H4035" t="s">
        <v>4876</v>
      </c>
      <c r="I4035">
        <v>10011</v>
      </c>
      <c r="J4035" t="s">
        <v>1574</v>
      </c>
      <c r="K4035" t="s">
        <v>1887</v>
      </c>
      <c r="L4035" t="s">
        <v>1860</v>
      </c>
      <c r="M4035" s="1">
        <v>44277</v>
      </c>
      <c r="N4035" t="s">
        <v>1861</v>
      </c>
      <c r="O4035" t="s">
        <v>7614</v>
      </c>
      <c r="P4035" t="s">
        <v>1897</v>
      </c>
      <c r="Q4035" t="s">
        <v>7614</v>
      </c>
      <c r="R4035" t="s">
        <v>1889</v>
      </c>
      <c r="S4035">
        <v>3</v>
      </c>
      <c r="T4035" s="2">
        <v>0</v>
      </c>
      <c r="U4035" s="5">
        <v>18.260000000000002</v>
      </c>
      <c r="V4035" s="5">
        <f>ORDENES[[#This Row],[Ventas sin descuento]]-ORDENES[[#This Row],[costos estimados]]</f>
        <v>18.260000000000005</v>
      </c>
      <c r="W4035">
        <v>3</v>
      </c>
      <c r="X4035" s="5">
        <v>57.06</v>
      </c>
      <c r="Y4035" s="5">
        <f>ORDENES[[#This Row],[Ventas Originales (con descuento)]]/(1-ORDENES[[#This Row],[Descuento]])</f>
        <v>57.06</v>
      </c>
      <c r="Z4035" s="5">
        <f>ORDENES[[#This Row],[Ventas Originales (con descuento)]]/ORDENES[[#This Row],[Cantidad]]/(1-ORDENES[[#This Row],[Descuento]])</f>
        <v>19.02</v>
      </c>
      <c r="AA4035" s="5">
        <f>ORDENES[[#This Row],[Ventas Originales (con descuento)]]/ORDENES[[#This Row],[Cantidad]]</f>
        <v>19.02</v>
      </c>
      <c r="AB4035" s="5">
        <f>ORDENES[[#This Row],[Ventas Originales (con descuento)]]-(ORDENES[[#This Row],[Ganancias]])</f>
        <v>38.799999999999997</v>
      </c>
    </row>
    <row r="4036" spans="1:28" x14ac:dyDescent="0.35">
      <c r="A4036" t="s">
        <v>7720</v>
      </c>
      <c r="B4036" t="s">
        <v>80</v>
      </c>
      <c r="C4036" t="s">
        <v>1</v>
      </c>
      <c r="D4036" t="s">
        <v>590</v>
      </c>
      <c r="E4036" t="s">
        <v>602</v>
      </c>
      <c r="F4036" s="1">
        <v>43993</v>
      </c>
      <c r="G4036" t="s">
        <v>7598</v>
      </c>
      <c r="H4036" t="s">
        <v>5462</v>
      </c>
      <c r="I4036">
        <v>10035</v>
      </c>
      <c r="J4036" t="s">
        <v>1766</v>
      </c>
      <c r="K4036" t="s">
        <v>1887</v>
      </c>
      <c r="L4036" t="s">
        <v>1860</v>
      </c>
      <c r="M4036" s="1">
        <v>43995</v>
      </c>
      <c r="N4036" t="s">
        <v>1861</v>
      </c>
      <c r="O4036" t="s">
        <v>7614</v>
      </c>
      <c r="P4036" t="s">
        <v>1897</v>
      </c>
      <c r="Q4036" t="s">
        <v>7614</v>
      </c>
      <c r="R4036" t="s">
        <v>1889</v>
      </c>
      <c r="S4036">
        <v>1</v>
      </c>
      <c r="T4036" s="2">
        <v>0</v>
      </c>
      <c r="U4036" s="5">
        <v>71.989999999999995</v>
      </c>
      <c r="V4036" s="5">
        <f>ORDENES[[#This Row],[Ventas sin descuento]]-ORDENES[[#This Row],[costos estimados]]</f>
        <v>71.989999999999981</v>
      </c>
      <c r="W4036">
        <v>3</v>
      </c>
      <c r="X4036" s="5">
        <v>239.97</v>
      </c>
      <c r="Y4036" s="5">
        <f>ORDENES[[#This Row],[Ventas Originales (con descuento)]]/(1-ORDENES[[#This Row],[Descuento]])</f>
        <v>239.97</v>
      </c>
      <c r="Z4036" s="5">
        <f>ORDENES[[#This Row],[Ventas Originales (con descuento)]]/ORDENES[[#This Row],[Cantidad]]/(1-ORDENES[[#This Row],[Descuento]])</f>
        <v>79.989999999999995</v>
      </c>
      <c r="AA4036" s="5">
        <f>ORDENES[[#This Row],[Ventas Originales (con descuento)]]/ORDENES[[#This Row],[Cantidad]]</f>
        <v>79.989999999999995</v>
      </c>
      <c r="AB4036" s="5">
        <f>ORDENES[[#This Row],[Ventas Originales (con descuento)]]-(ORDENES[[#This Row],[Ganancias]])</f>
        <v>167.98000000000002</v>
      </c>
    </row>
    <row r="4037" spans="1:28" x14ac:dyDescent="0.35">
      <c r="A4037" t="s">
        <v>7720</v>
      </c>
      <c r="B4037" t="s">
        <v>2051</v>
      </c>
      <c r="C4037" t="s">
        <v>1</v>
      </c>
      <c r="D4037" t="s">
        <v>2052</v>
      </c>
      <c r="E4037" t="s">
        <v>113</v>
      </c>
      <c r="F4037" s="1">
        <v>43164</v>
      </c>
      <c r="G4037" t="s">
        <v>7598</v>
      </c>
      <c r="H4037" t="s">
        <v>4881</v>
      </c>
      <c r="I4037">
        <v>10701</v>
      </c>
      <c r="J4037" t="s">
        <v>1401</v>
      </c>
      <c r="K4037" t="s">
        <v>1887</v>
      </c>
      <c r="L4037" t="s">
        <v>1860</v>
      </c>
      <c r="M4037" s="1">
        <v>43167</v>
      </c>
      <c r="N4037" t="s">
        <v>1861</v>
      </c>
      <c r="O4037" t="s">
        <v>7614</v>
      </c>
      <c r="P4037" t="s">
        <v>1897</v>
      </c>
      <c r="Q4037" t="s">
        <v>7614</v>
      </c>
      <c r="R4037" t="s">
        <v>1889</v>
      </c>
      <c r="S4037">
        <v>2</v>
      </c>
      <c r="T4037" s="2">
        <v>0</v>
      </c>
      <c r="U4037" s="5">
        <v>177.59</v>
      </c>
      <c r="V4037" s="5">
        <f>ORDENES[[#This Row],[Ventas sin descuento]]-ORDENES[[#This Row],[costos estimados]]</f>
        <v>177.59000000000003</v>
      </c>
      <c r="W4037">
        <v>3</v>
      </c>
      <c r="X4037" s="5">
        <v>479.97</v>
      </c>
      <c r="Y4037" s="5">
        <f>ORDENES[[#This Row],[Ventas Originales (con descuento)]]/(1-ORDENES[[#This Row],[Descuento]])</f>
        <v>479.97</v>
      </c>
      <c r="Z4037" s="5">
        <f>ORDENES[[#This Row],[Ventas Originales (con descuento)]]/ORDENES[[#This Row],[Cantidad]]/(1-ORDENES[[#This Row],[Descuento]])</f>
        <v>159.99</v>
      </c>
      <c r="AA4037" s="5">
        <f>ORDENES[[#This Row],[Ventas Originales (con descuento)]]/ORDENES[[#This Row],[Cantidad]]</f>
        <v>159.99</v>
      </c>
      <c r="AB4037" s="5">
        <f>ORDENES[[#This Row],[Ventas Originales (con descuento)]]-(ORDENES[[#This Row],[Ganancias]])</f>
        <v>302.38</v>
      </c>
    </row>
    <row r="4038" spans="1:28" x14ac:dyDescent="0.35">
      <c r="A4038" t="s">
        <v>7720</v>
      </c>
      <c r="B4038" t="s">
        <v>171</v>
      </c>
      <c r="C4038" t="s">
        <v>1</v>
      </c>
      <c r="D4038" t="s">
        <v>2042</v>
      </c>
      <c r="E4038" t="s">
        <v>18</v>
      </c>
      <c r="F4038" s="1">
        <v>44166</v>
      </c>
      <c r="G4038" t="s">
        <v>7598</v>
      </c>
      <c r="H4038" t="s">
        <v>3950</v>
      </c>
      <c r="I4038">
        <v>2038</v>
      </c>
      <c r="J4038" t="s">
        <v>3394</v>
      </c>
      <c r="K4038" t="s">
        <v>1887</v>
      </c>
      <c r="L4038" t="s">
        <v>1860</v>
      </c>
      <c r="M4038" s="1">
        <v>44171</v>
      </c>
      <c r="N4038" t="s">
        <v>1861</v>
      </c>
      <c r="O4038" t="s">
        <v>7614</v>
      </c>
      <c r="P4038" t="s">
        <v>1917</v>
      </c>
      <c r="Q4038" t="s">
        <v>7614</v>
      </c>
      <c r="R4038" t="s">
        <v>1875</v>
      </c>
      <c r="S4038">
        <v>3</v>
      </c>
      <c r="T4038" s="2">
        <v>0</v>
      </c>
      <c r="U4038" s="5">
        <v>35.86</v>
      </c>
      <c r="V4038" s="5">
        <f>ORDENES[[#This Row],[Ventas sin descuento]]-ORDENES[[#This Row],[costos estimados]]</f>
        <v>35.86</v>
      </c>
      <c r="W4038">
        <v>3</v>
      </c>
      <c r="X4038" s="5">
        <v>137.94</v>
      </c>
      <c r="Y4038" s="5">
        <f>ORDENES[[#This Row],[Ventas Originales (con descuento)]]/(1-ORDENES[[#This Row],[Descuento]])</f>
        <v>137.94</v>
      </c>
      <c r="Z4038" s="5">
        <f>ORDENES[[#This Row],[Ventas Originales (con descuento)]]/ORDENES[[#This Row],[Cantidad]]/(1-ORDENES[[#This Row],[Descuento]])</f>
        <v>45.98</v>
      </c>
      <c r="AA4038" s="5">
        <f>ORDENES[[#This Row],[Ventas Originales (con descuento)]]/ORDENES[[#This Row],[Cantidad]]</f>
        <v>45.98</v>
      </c>
      <c r="AB4038" s="5">
        <f>ORDENES[[#This Row],[Ventas Originales (con descuento)]]-(ORDENES[[#This Row],[Ganancias]])</f>
        <v>102.08</v>
      </c>
    </row>
    <row r="4039" spans="1:28" x14ac:dyDescent="0.35">
      <c r="A4039" t="s">
        <v>7720</v>
      </c>
      <c r="B4039" t="s">
        <v>339</v>
      </c>
      <c r="C4039" t="s">
        <v>1</v>
      </c>
      <c r="D4039" t="s">
        <v>84</v>
      </c>
      <c r="E4039" t="s">
        <v>18</v>
      </c>
      <c r="F4039" s="1">
        <v>44070</v>
      </c>
      <c r="G4039" t="s">
        <v>7613</v>
      </c>
      <c r="H4039" t="s">
        <v>3976</v>
      </c>
      <c r="I4039">
        <v>2169</v>
      </c>
      <c r="J4039" t="s">
        <v>1364</v>
      </c>
      <c r="K4039" t="s">
        <v>1887</v>
      </c>
      <c r="L4039" t="s">
        <v>1860</v>
      </c>
      <c r="M4039" s="1">
        <v>44075</v>
      </c>
      <c r="N4039" t="s">
        <v>1861</v>
      </c>
      <c r="O4039" t="s">
        <v>7614</v>
      </c>
      <c r="P4039" t="s">
        <v>1917</v>
      </c>
      <c r="Q4039" t="s">
        <v>7614</v>
      </c>
      <c r="R4039" t="s">
        <v>1875</v>
      </c>
      <c r="S4039">
        <v>3</v>
      </c>
      <c r="T4039" s="2">
        <v>0</v>
      </c>
      <c r="U4039" s="5">
        <v>28.79</v>
      </c>
      <c r="V4039" s="5">
        <f>ORDENES[[#This Row],[Ventas sin descuento]]-ORDENES[[#This Row],[costos estimados]]</f>
        <v>28.79</v>
      </c>
      <c r="W4039">
        <v>3</v>
      </c>
      <c r="X4039" s="5">
        <v>59.97</v>
      </c>
      <c r="Y4039" s="5">
        <f>ORDENES[[#This Row],[Ventas Originales (con descuento)]]/(1-ORDENES[[#This Row],[Descuento]])</f>
        <v>59.97</v>
      </c>
      <c r="Z4039" s="5">
        <f>ORDENES[[#This Row],[Ventas Originales (con descuento)]]/ORDENES[[#This Row],[Cantidad]]/(1-ORDENES[[#This Row],[Descuento]])</f>
        <v>19.989999999999998</v>
      </c>
      <c r="AA4039" s="5">
        <f>ORDENES[[#This Row],[Ventas Originales (con descuento)]]/ORDENES[[#This Row],[Cantidad]]</f>
        <v>19.989999999999998</v>
      </c>
      <c r="AB4039" s="5">
        <f>ORDENES[[#This Row],[Ventas Originales (con descuento)]]-(ORDENES[[#This Row],[Ganancias]])</f>
        <v>31.18</v>
      </c>
    </row>
    <row r="4040" spans="1:28" x14ac:dyDescent="0.35">
      <c r="A4040" t="s">
        <v>7720</v>
      </c>
      <c r="B4040" t="s">
        <v>80</v>
      </c>
      <c r="C4040" t="s">
        <v>1</v>
      </c>
      <c r="D4040" t="s">
        <v>3121</v>
      </c>
      <c r="E4040" t="s">
        <v>644</v>
      </c>
      <c r="F4040" s="1">
        <v>44286</v>
      </c>
      <c r="G4040" t="s">
        <v>7613</v>
      </c>
      <c r="H4040" t="s">
        <v>3939</v>
      </c>
      <c r="I4040">
        <v>10011</v>
      </c>
      <c r="J4040" t="s">
        <v>2646</v>
      </c>
      <c r="K4040" t="s">
        <v>1887</v>
      </c>
      <c r="L4040" t="s">
        <v>1860</v>
      </c>
      <c r="M4040" s="1">
        <v>44288</v>
      </c>
      <c r="N4040" t="s">
        <v>1861</v>
      </c>
      <c r="O4040" t="s">
        <v>7614</v>
      </c>
      <c r="P4040" t="s">
        <v>1897</v>
      </c>
      <c r="Q4040" t="s">
        <v>7614</v>
      </c>
      <c r="R4040" t="s">
        <v>1875</v>
      </c>
      <c r="S4040">
        <v>1</v>
      </c>
      <c r="T4040" s="2">
        <v>0</v>
      </c>
      <c r="U4040" s="5">
        <v>176.17</v>
      </c>
      <c r="V4040" s="5">
        <f>ORDENES[[#This Row],[Ventas sin descuento]]-ORDENES[[#This Row],[costos estimados]]</f>
        <v>176.16999999999996</v>
      </c>
      <c r="W4040">
        <v>3</v>
      </c>
      <c r="X4040" s="5">
        <v>677.58</v>
      </c>
      <c r="Y4040" s="5">
        <f>ORDENES[[#This Row],[Ventas Originales (con descuento)]]/(1-ORDENES[[#This Row],[Descuento]])</f>
        <v>677.58</v>
      </c>
      <c r="Z4040" s="5">
        <f>ORDENES[[#This Row],[Ventas Originales (con descuento)]]/ORDENES[[#This Row],[Cantidad]]/(1-ORDENES[[#This Row],[Descuento]])</f>
        <v>225.86</v>
      </c>
      <c r="AA4040" s="5">
        <f>ORDENES[[#This Row],[Ventas Originales (con descuento)]]/ORDENES[[#This Row],[Cantidad]]</f>
        <v>225.86</v>
      </c>
      <c r="AB4040" s="5">
        <f>ORDENES[[#This Row],[Ventas Originales (con descuento)]]-(ORDENES[[#This Row],[Ganancias]])</f>
        <v>501.41000000000008</v>
      </c>
    </row>
    <row r="4041" spans="1:28" x14ac:dyDescent="0.35">
      <c r="A4041" t="s">
        <v>7720</v>
      </c>
      <c r="B4041" t="s">
        <v>80</v>
      </c>
      <c r="C4041" t="s">
        <v>1</v>
      </c>
      <c r="D4041" t="s">
        <v>2968</v>
      </c>
      <c r="E4041" t="s">
        <v>2204</v>
      </c>
      <c r="F4041" s="1">
        <v>43747</v>
      </c>
      <c r="G4041" t="s">
        <v>7613</v>
      </c>
      <c r="H4041" t="s">
        <v>4896</v>
      </c>
      <c r="I4041">
        <v>10024</v>
      </c>
      <c r="J4041" t="s">
        <v>2205</v>
      </c>
      <c r="K4041" t="s">
        <v>1887</v>
      </c>
      <c r="L4041" t="s">
        <v>1860</v>
      </c>
      <c r="M4041" s="1">
        <v>43751</v>
      </c>
      <c r="N4041" t="s">
        <v>1861</v>
      </c>
      <c r="O4041" t="s">
        <v>7614</v>
      </c>
      <c r="P4041" t="s">
        <v>1897</v>
      </c>
      <c r="Q4041" t="s">
        <v>7614</v>
      </c>
      <c r="R4041" t="s">
        <v>1875</v>
      </c>
      <c r="S4041">
        <v>3</v>
      </c>
      <c r="T4041" s="2">
        <v>0</v>
      </c>
      <c r="U4041" s="5">
        <v>303.33999999999997</v>
      </c>
      <c r="V4041" s="5">
        <f>ORDENES[[#This Row],[Ventas sin descuento]]-ORDENES[[#This Row],[costos estimados]]</f>
        <v>303.33999999999997</v>
      </c>
      <c r="W4041">
        <v>4</v>
      </c>
      <c r="X4041" s="5">
        <v>631.96</v>
      </c>
      <c r="Y4041" s="5">
        <f>ORDENES[[#This Row],[Ventas Originales (con descuento)]]/(1-ORDENES[[#This Row],[Descuento]])</f>
        <v>631.96</v>
      </c>
      <c r="Z4041" s="5">
        <f>ORDENES[[#This Row],[Ventas Originales (con descuento)]]/ORDENES[[#This Row],[Cantidad]]/(1-ORDENES[[#This Row],[Descuento]])</f>
        <v>157.99</v>
      </c>
      <c r="AA4041" s="5">
        <f>ORDENES[[#This Row],[Ventas Originales (con descuento)]]/ORDENES[[#This Row],[Cantidad]]</f>
        <v>157.99</v>
      </c>
      <c r="AB4041" s="5">
        <f>ORDENES[[#This Row],[Ventas Originales (con descuento)]]-(ORDENES[[#This Row],[Ganancias]])</f>
        <v>328.62000000000006</v>
      </c>
    </row>
    <row r="4042" spans="1:28" x14ac:dyDescent="0.35">
      <c r="A4042" t="s">
        <v>7720</v>
      </c>
      <c r="B4042" t="s">
        <v>3229</v>
      </c>
      <c r="C4042" t="s">
        <v>1</v>
      </c>
      <c r="D4042" t="s">
        <v>468</v>
      </c>
      <c r="E4042" t="s">
        <v>618</v>
      </c>
      <c r="F4042" s="1">
        <v>44328</v>
      </c>
      <c r="G4042" t="s">
        <v>7613</v>
      </c>
      <c r="H4042" t="s">
        <v>3951</v>
      </c>
      <c r="I4042">
        <v>8360</v>
      </c>
      <c r="J4042" t="s">
        <v>2723</v>
      </c>
      <c r="K4042" t="s">
        <v>1887</v>
      </c>
      <c r="L4042" t="s">
        <v>1860</v>
      </c>
      <c r="M4042" s="1">
        <v>44330</v>
      </c>
      <c r="N4042" t="s">
        <v>1861</v>
      </c>
      <c r="O4042" t="s">
        <v>7614</v>
      </c>
      <c r="P4042" t="s">
        <v>1915</v>
      </c>
      <c r="Q4042" t="s">
        <v>7614</v>
      </c>
      <c r="R4042" t="s">
        <v>1889</v>
      </c>
      <c r="S4042">
        <v>1</v>
      </c>
      <c r="T4042" s="2">
        <v>0</v>
      </c>
      <c r="U4042" s="5">
        <v>34.96</v>
      </c>
      <c r="V4042" s="5">
        <f>ORDENES[[#This Row],[Ventas sin descuento]]-ORDENES[[#This Row],[costos estimados]]</f>
        <v>34.96</v>
      </c>
      <c r="W4042">
        <v>5</v>
      </c>
      <c r="X4042" s="5">
        <v>87.4</v>
      </c>
      <c r="Y4042" s="5">
        <f>ORDENES[[#This Row],[Ventas Originales (con descuento)]]/(1-ORDENES[[#This Row],[Descuento]])</f>
        <v>87.4</v>
      </c>
      <c r="Z4042" s="5">
        <f>ORDENES[[#This Row],[Ventas Originales (con descuento)]]/ORDENES[[#This Row],[Cantidad]]/(1-ORDENES[[#This Row],[Descuento]])</f>
        <v>17.48</v>
      </c>
      <c r="AA4042" s="5">
        <f>ORDENES[[#This Row],[Ventas Originales (con descuento)]]/ORDENES[[#This Row],[Cantidad]]</f>
        <v>17.48</v>
      </c>
      <c r="AB4042" s="5">
        <f>ORDENES[[#This Row],[Ventas Originales (con descuento)]]-(ORDENES[[#This Row],[Ganancias]])</f>
        <v>52.440000000000005</v>
      </c>
    </row>
    <row r="4043" spans="1:28" x14ac:dyDescent="0.35">
      <c r="A4043" t="s">
        <v>7720</v>
      </c>
      <c r="B4043" t="s">
        <v>563</v>
      </c>
      <c r="C4043" t="s">
        <v>1</v>
      </c>
      <c r="D4043" t="s">
        <v>480</v>
      </c>
      <c r="E4043" t="s">
        <v>113</v>
      </c>
      <c r="F4043" s="1">
        <v>43778</v>
      </c>
      <c r="G4043" t="s">
        <v>7613</v>
      </c>
      <c r="H4043" t="s">
        <v>4898</v>
      </c>
      <c r="I4043">
        <v>11572</v>
      </c>
      <c r="J4043" t="s">
        <v>3359</v>
      </c>
      <c r="K4043" t="s">
        <v>1887</v>
      </c>
      <c r="L4043" t="s">
        <v>1860</v>
      </c>
      <c r="M4043" s="1">
        <v>43783</v>
      </c>
      <c r="N4043" t="s">
        <v>1861</v>
      </c>
      <c r="O4043" t="s">
        <v>7614</v>
      </c>
      <c r="P4043" t="s">
        <v>1897</v>
      </c>
      <c r="Q4043" t="s">
        <v>7614</v>
      </c>
      <c r="R4043" t="s">
        <v>1889</v>
      </c>
      <c r="S4043">
        <v>3</v>
      </c>
      <c r="T4043" s="2">
        <v>0</v>
      </c>
      <c r="U4043" s="5">
        <v>54</v>
      </c>
      <c r="V4043" s="5">
        <f>ORDENES[[#This Row],[Ventas sin descuento]]-ORDENES[[#This Row],[costos estimados]]</f>
        <v>54</v>
      </c>
      <c r="W4043">
        <v>5</v>
      </c>
      <c r="X4043" s="5">
        <v>899.95</v>
      </c>
      <c r="Y4043" s="5">
        <f>ORDENES[[#This Row],[Ventas Originales (con descuento)]]/(1-ORDENES[[#This Row],[Descuento]])</f>
        <v>899.95</v>
      </c>
      <c r="Z4043" s="5">
        <f>ORDENES[[#This Row],[Ventas Originales (con descuento)]]/ORDENES[[#This Row],[Cantidad]]/(1-ORDENES[[#This Row],[Descuento]])</f>
        <v>179.99</v>
      </c>
      <c r="AA4043" s="5">
        <f>ORDENES[[#This Row],[Ventas Originales (con descuento)]]/ORDENES[[#This Row],[Cantidad]]</f>
        <v>179.99</v>
      </c>
      <c r="AB4043" s="5">
        <f>ORDENES[[#This Row],[Ventas Originales (con descuento)]]-(ORDENES[[#This Row],[Ganancias]])</f>
        <v>845.95</v>
      </c>
    </row>
    <row r="4044" spans="1:28" x14ac:dyDescent="0.35">
      <c r="A4044" t="s">
        <v>7720</v>
      </c>
      <c r="B4044" t="s">
        <v>308</v>
      </c>
      <c r="C4044" t="s">
        <v>1</v>
      </c>
      <c r="D4044" t="s">
        <v>601</v>
      </c>
      <c r="E4044" t="s">
        <v>18</v>
      </c>
      <c r="F4044" s="1">
        <v>44032</v>
      </c>
      <c r="G4044" t="s">
        <v>7613</v>
      </c>
      <c r="H4044" t="s">
        <v>5463</v>
      </c>
      <c r="I4044">
        <v>11561</v>
      </c>
      <c r="J4044" t="s">
        <v>2626</v>
      </c>
      <c r="K4044" t="s">
        <v>1887</v>
      </c>
      <c r="L4044" t="s">
        <v>1860</v>
      </c>
      <c r="M4044" s="1">
        <v>44035</v>
      </c>
      <c r="N4044" t="s">
        <v>1861</v>
      </c>
      <c r="O4044" t="s">
        <v>7614</v>
      </c>
      <c r="P4044" t="s">
        <v>1897</v>
      </c>
      <c r="Q4044" t="s">
        <v>7614</v>
      </c>
      <c r="R4044" t="s">
        <v>1875</v>
      </c>
      <c r="S4044">
        <v>2</v>
      </c>
      <c r="T4044" s="2">
        <v>0</v>
      </c>
      <c r="U4044" s="5">
        <v>43.18</v>
      </c>
      <c r="V4044" s="5">
        <f>ORDENES[[#This Row],[Ventas sin descuento]]-ORDENES[[#This Row],[costos estimados]]</f>
        <v>43.18</v>
      </c>
      <c r="W4044">
        <v>5</v>
      </c>
      <c r="X4044" s="5">
        <v>89.95</v>
      </c>
      <c r="Y4044" s="5">
        <f>ORDENES[[#This Row],[Ventas Originales (con descuento)]]/(1-ORDENES[[#This Row],[Descuento]])</f>
        <v>89.95</v>
      </c>
      <c r="Z4044" s="5">
        <f>ORDENES[[#This Row],[Ventas Originales (con descuento)]]/ORDENES[[#This Row],[Cantidad]]/(1-ORDENES[[#This Row],[Descuento]])</f>
        <v>17.990000000000002</v>
      </c>
      <c r="AA4044" s="5">
        <f>ORDENES[[#This Row],[Ventas Originales (con descuento)]]/ORDENES[[#This Row],[Cantidad]]</f>
        <v>17.990000000000002</v>
      </c>
      <c r="AB4044" s="5">
        <f>ORDENES[[#This Row],[Ventas Originales (con descuento)]]-(ORDENES[[#This Row],[Ganancias]])</f>
        <v>46.77</v>
      </c>
    </row>
    <row r="4045" spans="1:28" x14ac:dyDescent="0.35">
      <c r="A4045" t="s">
        <v>7720</v>
      </c>
      <c r="B4045" t="s">
        <v>80</v>
      </c>
      <c r="C4045" t="s">
        <v>1</v>
      </c>
      <c r="D4045" t="s">
        <v>2010</v>
      </c>
      <c r="E4045" t="s">
        <v>60</v>
      </c>
      <c r="F4045" s="1">
        <v>44526</v>
      </c>
      <c r="G4045" t="s">
        <v>7613</v>
      </c>
      <c r="H4045" t="s">
        <v>3953</v>
      </c>
      <c r="I4045">
        <v>10009</v>
      </c>
      <c r="J4045" t="s">
        <v>3151</v>
      </c>
      <c r="K4045" t="s">
        <v>1887</v>
      </c>
      <c r="L4045" t="s">
        <v>1860</v>
      </c>
      <c r="M4045" s="1">
        <v>44529</v>
      </c>
      <c r="N4045" t="s">
        <v>1861</v>
      </c>
      <c r="O4045" t="s">
        <v>7614</v>
      </c>
      <c r="P4045" t="s">
        <v>1897</v>
      </c>
      <c r="Q4045" t="s">
        <v>7614</v>
      </c>
      <c r="R4045" t="s">
        <v>1875</v>
      </c>
      <c r="S4045">
        <v>2</v>
      </c>
      <c r="T4045" s="2">
        <v>0</v>
      </c>
      <c r="U4045" s="5">
        <v>264.58999999999997</v>
      </c>
      <c r="V4045" s="5">
        <f>ORDENES[[#This Row],[Ventas sin descuento]]-ORDENES[[#This Row],[costos estimados]]</f>
        <v>264.58999999999992</v>
      </c>
      <c r="W4045">
        <v>5</v>
      </c>
      <c r="X4045" s="5">
        <v>979.95</v>
      </c>
      <c r="Y4045" s="5">
        <f>ORDENES[[#This Row],[Ventas Originales (con descuento)]]/(1-ORDENES[[#This Row],[Descuento]])</f>
        <v>979.95</v>
      </c>
      <c r="Z4045" s="5">
        <f>ORDENES[[#This Row],[Ventas Originales (con descuento)]]/ORDENES[[#This Row],[Cantidad]]/(1-ORDENES[[#This Row],[Descuento]])</f>
        <v>195.99</v>
      </c>
      <c r="AA4045" s="5">
        <f>ORDENES[[#This Row],[Ventas Originales (con descuento)]]/ORDENES[[#This Row],[Cantidad]]</f>
        <v>195.99</v>
      </c>
      <c r="AB4045" s="5">
        <f>ORDENES[[#This Row],[Ventas Originales (con descuento)]]-(ORDENES[[#This Row],[Ganancias]])</f>
        <v>715.36000000000013</v>
      </c>
    </row>
    <row r="4046" spans="1:28" x14ac:dyDescent="0.35">
      <c r="A4046" t="s">
        <v>7720</v>
      </c>
      <c r="B4046" t="s">
        <v>80</v>
      </c>
      <c r="C4046" t="s">
        <v>1</v>
      </c>
      <c r="D4046" t="s">
        <v>638</v>
      </c>
      <c r="E4046" t="s">
        <v>18</v>
      </c>
      <c r="F4046" s="1">
        <v>43803</v>
      </c>
      <c r="G4046" t="s">
        <v>7613</v>
      </c>
      <c r="H4046" t="s">
        <v>3959</v>
      </c>
      <c r="I4046">
        <v>10035</v>
      </c>
      <c r="J4046" t="s">
        <v>2418</v>
      </c>
      <c r="K4046" t="s">
        <v>1887</v>
      </c>
      <c r="L4046" t="s">
        <v>1860</v>
      </c>
      <c r="M4046" s="1">
        <v>43808</v>
      </c>
      <c r="N4046" t="s">
        <v>1861</v>
      </c>
      <c r="O4046" t="s">
        <v>7614</v>
      </c>
      <c r="P4046" t="s">
        <v>1897</v>
      </c>
      <c r="Q4046" t="s">
        <v>7614</v>
      </c>
      <c r="R4046" t="s">
        <v>1875</v>
      </c>
      <c r="S4046">
        <v>3</v>
      </c>
      <c r="T4046" s="2">
        <v>0</v>
      </c>
      <c r="U4046" s="5">
        <v>539.92999999999995</v>
      </c>
      <c r="V4046" s="5">
        <f>ORDENES[[#This Row],[Ventas sin descuento]]-ORDENES[[#This Row],[costos estimados]]</f>
        <v>539.92999999999984</v>
      </c>
      <c r="W4046">
        <v>5</v>
      </c>
      <c r="X4046" s="5">
        <v>1799.75</v>
      </c>
      <c r="Y4046" s="5">
        <f>ORDENES[[#This Row],[Ventas Originales (con descuento)]]/(1-ORDENES[[#This Row],[Descuento]])</f>
        <v>1799.75</v>
      </c>
      <c r="Z4046" s="5">
        <f>ORDENES[[#This Row],[Ventas Originales (con descuento)]]/ORDENES[[#This Row],[Cantidad]]/(1-ORDENES[[#This Row],[Descuento]])</f>
        <v>359.95</v>
      </c>
      <c r="AA4046" s="5">
        <f>ORDENES[[#This Row],[Ventas Originales (con descuento)]]/ORDENES[[#This Row],[Cantidad]]</f>
        <v>359.95</v>
      </c>
      <c r="AB4046" s="5">
        <f>ORDENES[[#This Row],[Ventas Originales (con descuento)]]-(ORDENES[[#This Row],[Ganancias]])</f>
        <v>1259.8200000000002</v>
      </c>
    </row>
    <row r="4047" spans="1:28" x14ac:dyDescent="0.35">
      <c r="A4047" t="s">
        <v>7720</v>
      </c>
      <c r="B4047" t="s">
        <v>80</v>
      </c>
      <c r="C4047" t="s">
        <v>1</v>
      </c>
      <c r="D4047" t="s">
        <v>2749</v>
      </c>
      <c r="E4047" t="s">
        <v>127</v>
      </c>
      <c r="F4047" s="1">
        <v>44388</v>
      </c>
      <c r="G4047" t="s">
        <v>7598</v>
      </c>
      <c r="H4047" t="s">
        <v>5464</v>
      </c>
      <c r="I4047">
        <v>10009</v>
      </c>
      <c r="J4047" t="s">
        <v>1324</v>
      </c>
      <c r="K4047" t="s">
        <v>1887</v>
      </c>
      <c r="L4047" t="s">
        <v>1860</v>
      </c>
      <c r="M4047" s="1">
        <v>44390</v>
      </c>
      <c r="N4047" t="s">
        <v>1861</v>
      </c>
      <c r="O4047" t="s">
        <v>7614</v>
      </c>
      <c r="P4047" t="s">
        <v>1897</v>
      </c>
      <c r="Q4047" t="s">
        <v>7614</v>
      </c>
      <c r="R4047" t="s">
        <v>1889</v>
      </c>
      <c r="S4047">
        <v>1</v>
      </c>
      <c r="T4047" s="2">
        <v>0</v>
      </c>
      <c r="U4047" s="5">
        <v>17.239999999999998</v>
      </c>
      <c r="V4047" s="5">
        <f>ORDENES[[#This Row],[Ventas sin descuento]]-ORDENES[[#This Row],[costos estimados]]</f>
        <v>17.239999999999995</v>
      </c>
      <c r="W4047">
        <v>6</v>
      </c>
      <c r="X4047" s="5">
        <v>132.6</v>
      </c>
      <c r="Y4047" s="5">
        <f>ORDENES[[#This Row],[Ventas Originales (con descuento)]]/(1-ORDENES[[#This Row],[Descuento]])</f>
        <v>132.6</v>
      </c>
      <c r="Z4047" s="5">
        <f>ORDENES[[#This Row],[Ventas Originales (con descuento)]]/ORDENES[[#This Row],[Cantidad]]/(1-ORDENES[[#This Row],[Descuento]])</f>
        <v>22.099999999999998</v>
      </c>
      <c r="AA4047" s="5">
        <f>ORDENES[[#This Row],[Ventas Originales (con descuento)]]/ORDENES[[#This Row],[Cantidad]]</f>
        <v>22.099999999999998</v>
      </c>
      <c r="AB4047" s="5">
        <f>ORDENES[[#This Row],[Ventas Originales (con descuento)]]-(ORDENES[[#This Row],[Ganancias]])</f>
        <v>115.36</v>
      </c>
    </row>
    <row r="4048" spans="1:28" x14ac:dyDescent="0.35">
      <c r="A4048" t="s">
        <v>7720</v>
      </c>
      <c r="B4048" t="s">
        <v>80</v>
      </c>
      <c r="C4048" t="s">
        <v>1</v>
      </c>
      <c r="D4048" t="s">
        <v>2531</v>
      </c>
      <c r="E4048" t="s">
        <v>34</v>
      </c>
      <c r="F4048" s="1">
        <v>44272</v>
      </c>
      <c r="G4048" t="s">
        <v>7613</v>
      </c>
      <c r="H4048" t="s">
        <v>4876</v>
      </c>
      <c r="I4048">
        <v>10011</v>
      </c>
      <c r="J4048" t="s">
        <v>1549</v>
      </c>
      <c r="K4048" t="s">
        <v>1887</v>
      </c>
      <c r="L4048" t="s">
        <v>1860</v>
      </c>
      <c r="M4048" s="1">
        <v>44277</v>
      </c>
      <c r="N4048" t="s">
        <v>1861</v>
      </c>
      <c r="O4048" t="s">
        <v>7614</v>
      </c>
      <c r="P4048" t="s">
        <v>1897</v>
      </c>
      <c r="Q4048" t="s">
        <v>7614</v>
      </c>
      <c r="R4048" t="s">
        <v>1875</v>
      </c>
      <c r="S4048">
        <v>3</v>
      </c>
      <c r="T4048" s="2">
        <v>0</v>
      </c>
      <c r="U4048" s="5">
        <v>31.12</v>
      </c>
      <c r="V4048" s="5">
        <f>ORDENES[[#This Row],[Ventas sin descuento]]-ORDENES[[#This Row],[costos estimados]]</f>
        <v>31.120000000000005</v>
      </c>
      <c r="W4048">
        <v>6</v>
      </c>
      <c r="X4048" s="5">
        <v>119.7</v>
      </c>
      <c r="Y4048" s="5">
        <f>ORDENES[[#This Row],[Ventas Originales (con descuento)]]/(1-ORDENES[[#This Row],[Descuento]])</f>
        <v>119.7</v>
      </c>
      <c r="Z4048" s="5">
        <f>ORDENES[[#This Row],[Ventas Originales (con descuento)]]/ORDENES[[#This Row],[Cantidad]]/(1-ORDENES[[#This Row],[Descuento]])</f>
        <v>19.95</v>
      </c>
      <c r="AA4048" s="5">
        <f>ORDENES[[#This Row],[Ventas Originales (con descuento)]]/ORDENES[[#This Row],[Cantidad]]</f>
        <v>19.95</v>
      </c>
      <c r="AB4048" s="5">
        <f>ORDENES[[#This Row],[Ventas Originales (con descuento)]]-(ORDENES[[#This Row],[Ganancias]])</f>
        <v>88.58</v>
      </c>
    </row>
    <row r="4049" spans="1:28" x14ac:dyDescent="0.35">
      <c r="A4049" t="s">
        <v>7720</v>
      </c>
      <c r="B4049" t="s">
        <v>206</v>
      </c>
      <c r="C4049" t="s">
        <v>1</v>
      </c>
      <c r="D4049" t="s">
        <v>2869</v>
      </c>
      <c r="E4049" t="s">
        <v>644</v>
      </c>
      <c r="F4049" s="1">
        <v>43418</v>
      </c>
      <c r="G4049" t="s">
        <v>7613</v>
      </c>
      <c r="H4049" t="s">
        <v>4907</v>
      </c>
      <c r="I4049">
        <v>6824</v>
      </c>
      <c r="J4049" t="s">
        <v>2842</v>
      </c>
      <c r="K4049" t="s">
        <v>1887</v>
      </c>
      <c r="L4049" t="s">
        <v>1860</v>
      </c>
      <c r="M4049" s="1">
        <v>43420</v>
      </c>
      <c r="N4049" t="s">
        <v>1861</v>
      </c>
      <c r="O4049" t="s">
        <v>7614</v>
      </c>
      <c r="P4049" t="s">
        <v>1914</v>
      </c>
      <c r="Q4049" t="s">
        <v>7614</v>
      </c>
      <c r="R4049" t="s">
        <v>1875</v>
      </c>
      <c r="S4049">
        <v>1</v>
      </c>
      <c r="T4049" s="2">
        <v>0</v>
      </c>
      <c r="U4049" s="5">
        <v>233.22</v>
      </c>
      <c r="V4049" s="5">
        <f>ORDENES[[#This Row],[Ventas sin descuento]]-ORDENES[[#This Row],[costos estimados]]</f>
        <v>233.22000000000003</v>
      </c>
      <c r="W4049">
        <v>7</v>
      </c>
      <c r="X4049" s="5">
        <v>832.93</v>
      </c>
      <c r="Y4049" s="5">
        <f>ORDENES[[#This Row],[Ventas Originales (con descuento)]]/(1-ORDENES[[#This Row],[Descuento]])</f>
        <v>832.93</v>
      </c>
      <c r="Z4049" s="5">
        <f>ORDENES[[#This Row],[Ventas Originales (con descuento)]]/ORDENES[[#This Row],[Cantidad]]/(1-ORDENES[[#This Row],[Descuento]])</f>
        <v>118.99</v>
      </c>
      <c r="AA4049" s="5">
        <f>ORDENES[[#This Row],[Ventas Originales (con descuento)]]/ORDENES[[#This Row],[Cantidad]]</f>
        <v>118.99</v>
      </c>
      <c r="AB4049" s="5">
        <f>ORDENES[[#This Row],[Ventas Originales (con descuento)]]-(ORDENES[[#This Row],[Ganancias]])</f>
        <v>599.70999999999992</v>
      </c>
    </row>
    <row r="4050" spans="1:28" x14ac:dyDescent="0.35">
      <c r="A4050" t="s">
        <v>7720</v>
      </c>
      <c r="B4050" t="s">
        <v>80</v>
      </c>
      <c r="C4050" t="s">
        <v>1</v>
      </c>
      <c r="D4050" t="s">
        <v>2531</v>
      </c>
      <c r="E4050" t="s">
        <v>607</v>
      </c>
      <c r="F4050" s="1">
        <v>44272</v>
      </c>
      <c r="G4050" t="s">
        <v>7613</v>
      </c>
      <c r="H4050" t="s">
        <v>4876</v>
      </c>
      <c r="I4050">
        <v>10011</v>
      </c>
      <c r="J4050" t="s">
        <v>2743</v>
      </c>
      <c r="K4050" t="s">
        <v>1887</v>
      </c>
      <c r="L4050" t="s">
        <v>1860</v>
      </c>
      <c r="M4050" s="1">
        <v>44277</v>
      </c>
      <c r="N4050" t="s">
        <v>1861</v>
      </c>
      <c r="O4050" t="s">
        <v>7614</v>
      </c>
      <c r="P4050" t="s">
        <v>1897</v>
      </c>
      <c r="Q4050" t="s">
        <v>7614</v>
      </c>
      <c r="R4050" t="s">
        <v>1889</v>
      </c>
      <c r="S4050">
        <v>3</v>
      </c>
      <c r="T4050" s="2">
        <v>0</v>
      </c>
      <c r="U4050" s="5">
        <v>13.6</v>
      </c>
      <c r="V4050" s="5">
        <f>ORDENES[[#This Row],[Ventas sin descuento]]-ORDENES[[#This Row],[costos estimados]]</f>
        <v>13.600000000000001</v>
      </c>
      <c r="W4050">
        <v>8</v>
      </c>
      <c r="X4050" s="5">
        <v>71.599999999999994</v>
      </c>
      <c r="Y4050" s="5">
        <f>ORDENES[[#This Row],[Ventas Originales (con descuento)]]/(1-ORDENES[[#This Row],[Descuento]])</f>
        <v>71.599999999999994</v>
      </c>
      <c r="Z4050" s="5">
        <f>ORDENES[[#This Row],[Ventas Originales (con descuento)]]/ORDENES[[#This Row],[Cantidad]]/(1-ORDENES[[#This Row],[Descuento]])</f>
        <v>8.9499999999999993</v>
      </c>
      <c r="AA4050" s="5">
        <f>ORDENES[[#This Row],[Ventas Originales (con descuento)]]/ORDENES[[#This Row],[Cantidad]]</f>
        <v>8.9499999999999993</v>
      </c>
      <c r="AB4050" s="5">
        <f>ORDENES[[#This Row],[Ventas Originales (con descuento)]]-(ORDENES[[#This Row],[Ganancias]])</f>
        <v>57.999999999999993</v>
      </c>
    </row>
    <row r="4051" spans="1:28" x14ac:dyDescent="0.35">
      <c r="A4051" t="s">
        <v>7720</v>
      </c>
      <c r="B4051" t="s">
        <v>80</v>
      </c>
      <c r="C4051" t="s">
        <v>1</v>
      </c>
      <c r="D4051" t="s">
        <v>228</v>
      </c>
      <c r="E4051" t="s">
        <v>2495</v>
      </c>
      <c r="F4051" s="1">
        <v>44461</v>
      </c>
      <c r="G4051" t="s">
        <v>7613</v>
      </c>
      <c r="H4051" t="s">
        <v>3935</v>
      </c>
      <c r="I4051">
        <v>10035</v>
      </c>
      <c r="J4051" t="s">
        <v>2496</v>
      </c>
      <c r="K4051" t="s">
        <v>1887</v>
      </c>
      <c r="L4051" t="s">
        <v>1860</v>
      </c>
      <c r="M4051" s="1">
        <v>44463</v>
      </c>
      <c r="N4051" t="s">
        <v>1861</v>
      </c>
      <c r="O4051" t="s">
        <v>7614</v>
      </c>
      <c r="P4051" t="s">
        <v>1897</v>
      </c>
      <c r="Q4051" t="s">
        <v>7614</v>
      </c>
      <c r="R4051" t="s">
        <v>1889</v>
      </c>
      <c r="S4051">
        <v>1</v>
      </c>
      <c r="T4051" s="2">
        <v>0</v>
      </c>
      <c r="U4051" s="5">
        <v>171.36</v>
      </c>
      <c r="V4051" s="5">
        <f>ORDENES[[#This Row],[Ventas sin descuento]]-ORDENES[[#This Row],[costos estimados]]</f>
        <v>171.36</v>
      </c>
      <c r="W4051">
        <v>9</v>
      </c>
      <c r="X4051" s="5">
        <v>1071</v>
      </c>
      <c r="Y4051" s="5">
        <f>ORDENES[[#This Row],[Ventas Originales (con descuento)]]/(1-ORDENES[[#This Row],[Descuento]])</f>
        <v>1071</v>
      </c>
      <c r="Z4051" s="5">
        <f>ORDENES[[#This Row],[Ventas Originales (con descuento)]]/ORDENES[[#This Row],[Cantidad]]/(1-ORDENES[[#This Row],[Descuento]])</f>
        <v>119</v>
      </c>
      <c r="AA4051" s="5">
        <f>ORDENES[[#This Row],[Ventas Originales (con descuento)]]/ORDENES[[#This Row],[Cantidad]]</f>
        <v>119</v>
      </c>
      <c r="AB4051" s="5">
        <f>ORDENES[[#This Row],[Ventas Originales (con descuento)]]-(ORDENES[[#This Row],[Ganancias]])</f>
        <v>899.64</v>
      </c>
    </row>
    <row r="4052" spans="1:28" x14ac:dyDescent="0.35">
      <c r="A4052" t="s">
        <v>7720</v>
      </c>
      <c r="B4052" t="s">
        <v>80</v>
      </c>
      <c r="C4052" t="s">
        <v>1</v>
      </c>
      <c r="D4052" t="s">
        <v>2033</v>
      </c>
      <c r="E4052" t="s">
        <v>18</v>
      </c>
      <c r="F4052" s="1">
        <v>43727</v>
      </c>
      <c r="G4052" t="s">
        <v>7613</v>
      </c>
      <c r="H4052" t="s">
        <v>5465</v>
      </c>
      <c r="I4052">
        <v>10024</v>
      </c>
      <c r="J4052" t="s">
        <v>1364</v>
      </c>
      <c r="K4052" t="s">
        <v>1887</v>
      </c>
      <c r="L4052" t="s">
        <v>1860</v>
      </c>
      <c r="M4052" s="1">
        <v>43730</v>
      </c>
      <c r="N4052" t="s">
        <v>1861</v>
      </c>
      <c r="O4052" t="s">
        <v>7614</v>
      </c>
      <c r="P4052" t="s">
        <v>1897</v>
      </c>
      <c r="Q4052" t="s">
        <v>7614</v>
      </c>
      <c r="R4052" t="s">
        <v>1875</v>
      </c>
      <c r="S4052">
        <v>2</v>
      </c>
      <c r="T4052" s="2">
        <v>0</v>
      </c>
      <c r="U4052" s="5">
        <v>134.33000000000001</v>
      </c>
      <c r="V4052" s="5">
        <f>ORDENES[[#This Row],[Ventas sin descuento]]-ORDENES[[#This Row],[costos estimados]]</f>
        <v>134.33000000000001</v>
      </c>
      <c r="W4052">
        <v>14</v>
      </c>
      <c r="X4052" s="5">
        <v>279.86</v>
      </c>
      <c r="Y4052" s="5">
        <f>ORDENES[[#This Row],[Ventas Originales (con descuento)]]/(1-ORDENES[[#This Row],[Descuento]])</f>
        <v>279.86</v>
      </c>
      <c r="Z4052" s="5">
        <f>ORDENES[[#This Row],[Ventas Originales (con descuento)]]/ORDENES[[#This Row],[Cantidad]]/(1-ORDENES[[#This Row],[Descuento]])</f>
        <v>19.990000000000002</v>
      </c>
      <c r="AA4052" s="5">
        <f>ORDENES[[#This Row],[Ventas Originales (con descuento)]]/ORDENES[[#This Row],[Cantidad]]</f>
        <v>19.990000000000002</v>
      </c>
      <c r="AB4052" s="5">
        <f>ORDENES[[#This Row],[Ventas Originales (con descuento)]]-(ORDENES[[#This Row],[Ganancias]])</f>
        <v>145.53</v>
      </c>
    </row>
    <row r="4053" spans="1:28" x14ac:dyDescent="0.35">
      <c r="A4053" t="s">
        <v>7720</v>
      </c>
      <c r="B4053" t="s">
        <v>586</v>
      </c>
      <c r="C4053" t="s">
        <v>1</v>
      </c>
      <c r="D4053" t="s">
        <v>2586</v>
      </c>
      <c r="E4053" t="s">
        <v>3366</v>
      </c>
      <c r="F4053" s="1">
        <v>44192</v>
      </c>
      <c r="G4053" t="s">
        <v>7613</v>
      </c>
      <c r="H4053" t="s">
        <v>5466</v>
      </c>
      <c r="I4053">
        <v>43130</v>
      </c>
      <c r="J4053" t="s">
        <v>3407</v>
      </c>
      <c r="K4053" t="s">
        <v>1887</v>
      </c>
      <c r="L4053" t="s">
        <v>1860</v>
      </c>
      <c r="M4053" s="1">
        <v>44195</v>
      </c>
      <c r="N4053" t="s">
        <v>1861</v>
      </c>
      <c r="O4053" t="s">
        <v>7614</v>
      </c>
      <c r="P4053" t="s">
        <v>1907</v>
      </c>
      <c r="Q4053" t="s">
        <v>7614</v>
      </c>
      <c r="R4053" t="s">
        <v>1889</v>
      </c>
      <c r="S4053">
        <v>2</v>
      </c>
      <c r="T4053" s="2">
        <v>0.2</v>
      </c>
      <c r="U4053" s="5">
        <v>0.5</v>
      </c>
      <c r="V4053" s="5">
        <f>ORDENES[[#This Row],[Ventas sin descuento]]-ORDENES[[#This Row],[costos estimados]]</f>
        <v>10.5</v>
      </c>
      <c r="W4053">
        <v>2</v>
      </c>
      <c r="X4053" s="5">
        <v>40</v>
      </c>
      <c r="Y4053" s="5">
        <f>ORDENES[[#This Row],[Ventas Originales (con descuento)]]/(1-ORDENES[[#This Row],[Descuento]])</f>
        <v>50</v>
      </c>
      <c r="Z4053" s="5">
        <f>ORDENES[[#This Row],[Ventas Originales (con descuento)]]/ORDENES[[#This Row],[Cantidad]]/(1-ORDENES[[#This Row],[Descuento]])</f>
        <v>25</v>
      </c>
      <c r="AA4053" s="5">
        <f>ORDENES[[#This Row],[Ventas Originales (con descuento)]]/ORDENES[[#This Row],[Cantidad]]</f>
        <v>20</v>
      </c>
      <c r="AB4053" s="5">
        <f>ORDENES[[#This Row],[Ventas Originales (con descuento)]]-(ORDENES[[#This Row],[Ganancias]])</f>
        <v>39.5</v>
      </c>
    </row>
    <row r="4054" spans="1:28" x14ac:dyDescent="0.35">
      <c r="A4054" t="s">
        <v>7720</v>
      </c>
      <c r="B4054" t="s">
        <v>39</v>
      </c>
      <c r="C4054" t="s">
        <v>1</v>
      </c>
      <c r="D4054" t="s">
        <v>478</v>
      </c>
      <c r="E4054" t="s">
        <v>157</v>
      </c>
      <c r="F4054" s="1">
        <v>43921</v>
      </c>
      <c r="G4054" t="s">
        <v>7613</v>
      </c>
      <c r="H4054" t="s">
        <v>5467</v>
      </c>
      <c r="I4054">
        <v>19134</v>
      </c>
      <c r="J4054" t="s">
        <v>3127</v>
      </c>
      <c r="K4054" t="s">
        <v>1887</v>
      </c>
      <c r="L4054" t="s">
        <v>1860</v>
      </c>
      <c r="M4054" s="1">
        <v>43923</v>
      </c>
      <c r="N4054" t="s">
        <v>1861</v>
      </c>
      <c r="O4054" t="s">
        <v>7614</v>
      </c>
      <c r="P4054" t="s">
        <v>1888</v>
      </c>
      <c r="Q4054" t="s">
        <v>7614</v>
      </c>
      <c r="R4054" t="s">
        <v>1889</v>
      </c>
      <c r="S4054">
        <v>1</v>
      </c>
      <c r="T4054" s="2">
        <v>0.2</v>
      </c>
      <c r="U4054" s="5">
        <v>1.2</v>
      </c>
      <c r="V4054" s="5">
        <f>ORDENES[[#This Row],[Ventas sin descuento]]-ORDENES[[#This Row],[costos estimados]]</f>
        <v>9.1950000000000003</v>
      </c>
      <c r="W4054">
        <v>2</v>
      </c>
      <c r="X4054" s="5">
        <v>31.98</v>
      </c>
      <c r="Y4054" s="5">
        <f>ORDENES[[#This Row],[Ventas Originales (con descuento)]]/(1-ORDENES[[#This Row],[Descuento]])</f>
        <v>39.975000000000001</v>
      </c>
      <c r="Z4054" s="5">
        <f>ORDENES[[#This Row],[Ventas Originales (con descuento)]]/ORDENES[[#This Row],[Cantidad]]/(1-ORDENES[[#This Row],[Descuento]])</f>
        <v>19.987500000000001</v>
      </c>
      <c r="AA4054" s="5">
        <f>ORDENES[[#This Row],[Ventas Originales (con descuento)]]/ORDENES[[#This Row],[Cantidad]]</f>
        <v>15.99</v>
      </c>
      <c r="AB4054" s="5">
        <f>ORDENES[[#This Row],[Ventas Originales (con descuento)]]-(ORDENES[[#This Row],[Ganancias]])</f>
        <v>30.78</v>
      </c>
    </row>
    <row r="4055" spans="1:28" x14ac:dyDescent="0.35">
      <c r="A4055" t="s">
        <v>7720</v>
      </c>
      <c r="B4055" t="s">
        <v>39</v>
      </c>
      <c r="C4055" t="s">
        <v>1</v>
      </c>
      <c r="D4055" t="s">
        <v>668</v>
      </c>
      <c r="E4055" t="s">
        <v>113</v>
      </c>
      <c r="F4055" s="1">
        <v>44461</v>
      </c>
      <c r="G4055" t="s">
        <v>7613</v>
      </c>
      <c r="H4055" t="s">
        <v>4934</v>
      </c>
      <c r="I4055">
        <v>19134</v>
      </c>
      <c r="J4055" t="s">
        <v>2167</v>
      </c>
      <c r="K4055" t="s">
        <v>1887</v>
      </c>
      <c r="L4055" t="s">
        <v>1860</v>
      </c>
      <c r="M4055" s="1">
        <v>44465</v>
      </c>
      <c r="N4055" t="s">
        <v>1861</v>
      </c>
      <c r="O4055" t="s">
        <v>7614</v>
      </c>
      <c r="P4055" t="s">
        <v>1888</v>
      </c>
      <c r="Q4055" t="s">
        <v>7614</v>
      </c>
      <c r="R4055" t="s">
        <v>1889</v>
      </c>
      <c r="S4055">
        <v>3</v>
      </c>
      <c r="T4055" s="2">
        <v>0.2</v>
      </c>
      <c r="U4055" s="5">
        <v>23</v>
      </c>
      <c r="V4055" s="5">
        <f>ORDENES[[#This Row],[Ventas sin descuento]]-ORDENES[[#This Row],[costos estimados]]</f>
        <v>42.99499999999999</v>
      </c>
      <c r="W4055">
        <v>2</v>
      </c>
      <c r="X4055" s="5">
        <v>79.98</v>
      </c>
      <c r="Y4055" s="5">
        <f>ORDENES[[#This Row],[Ventas Originales (con descuento)]]/(1-ORDENES[[#This Row],[Descuento]])</f>
        <v>99.974999999999994</v>
      </c>
      <c r="Z4055" s="5">
        <f>ORDENES[[#This Row],[Ventas Originales (con descuento)]]/ORDENES[[#This Row],[Cantidad]]/(1-ORDENES[[#This Row],[Descuento]])</f>
        <v>49.987499999999997</v>
      </c>
      <c r="AA4055" s="5">
        <f>ORDENES[[#This Row],[Ventas Originales (con descuento)]]/ORDENES[[#This Row],[Cantidad]]</f>
        <v>39.99</v>
      </c>
      <c r="AB4055" s="5">
        <f>ORDENES[[#This Row],[Ventas Originales (con descuento)]]-(ORDENES[[#This Row],[Ganancias]])</f>
        <v>56.980000000000004</v>
      </c>
    </row>
    <row r="4056" spans="1:28" x14ac:dyDescent="0.35">
      <c r="A4056" t="s">
        <v>7720</v>
      </c>
      <c r="B4056" t="s">
        <v>39</v>
      </c>
      <c r="C4056" t="s">
        <v>1</v>
      </c>
      <c r="D4056" t="s">
        <v>2470</v>
      </c>
      <c r="E4056" t="s">
        <v>16</v>
      </c>
      <c r="F4056" s="1">
        <v>43804</v>
      </c>
      <c r="G4056" t="s">
        <v>7598</v>
      </c>
      <c r="H4056" t="s">
        <v>4937</v>
      </c>
      <c r="I4056">
        <v>19140</v>
      </c>
      <c r="J4056" t="s">
        <v>2837</v>
      </c>
      <c r="K4056" t="s">
        <v>1887</v>
      </c>
      <c r="L4056" t="s">
        <v>1860</v>
      </c>
      <c r="M4056" s="1">
        <v>43808</v>
      </c>
      <c r="N4056" t="s">
        <v>1861</v>
      </c>
      <c r="O4056" t="s">
        <v>7614</v>
      </c>
      <c r="P4056" t="s">
        <v>1888</v>
      </c>
      <c r="Q4056" t="s">
        <v>7614</v>
      </c>
      <c r="R4056" t="s">
        <v>1889</v>
      </c>
      <c r="S4056">
        <v>3</v>
      </c>
      <c r="T4056" s="2">
        <v>0.2</v>
      </c>
      <c r="U4056" s="5">
        <v>0.6</v>
      </c>
      <c r="V4056" s="5">
        <f>ORDENES[[#This Row],[Ventas sin descuento]]-ORDENES[[#This Row],[costos estimados]]</f>
        <v>12.594999999999999</v>
      </c>
      <c r="W4056">
        <v>2</v>
      </c>
      <c r="X4056" s="5">
        <v>47.98</v>
      </c>
      <c r="Y4056" s="5">
        <f>ORDENES[[#This Row],[Ventas Originales (con descuento)]]/(1-ORDENES[[#This Row],[Descuento]])</f>
        <v>59.974999999999994</v>
      </c>
      <c r="Z4056" s="5">
        <f>ORDENES[[#This Row],[Ventas Originales (con descuento)]]/ORDENES[[#This Row],[Cantidad]]/(1-ORDENES[[#This Row],[Descuento]])</f>
        <v>29.987499999999997</v>
      </c>
      <c r="AA4056" s="5">
        <f>ORDENES[[#This Row],[Ventas Originales (con descuento)]]/ORDENES[[#This Row],[Cantidad]]</f>
        <v>23.99</v>
      </c>
      <c r="AB4056" s="5">
        <f>ORDENES[[#This Row],[Ventas Originales (con descuento)]]-(ORDENES[[#This Row],[Ganancias]])</f>
        <v>47.379999999999995</v>
      </c>
    </row>
    <row r="4057" spans="1:28" x14ac:dyDescent="0.35">
      <c r="A4057" t="s">
        <v>7720</v>
      </c>
      <c r="B4057" t="s">
        <v>2281</v>
      </c>
      <c r="C4057" t="s">
        <v>1</v>
      </c>
      <c r="D4057" t="s">
        <v>2304</v>
      </c>
      <c r="E4057" t="s">
        <v>157</v>
      </c>
      <c r="F4057" s="1">
        <v>44223</v>
      </c>
      <c r="G4057" t="s">
        <v>7598</v>
      </c>
      <c r="H4057" t="s">
        <v>4916</v>
      </c>
      <c r="I4057">
        <v>44240</v>
      </c>
      <c r="J4057" t="s">
        <v>1805</v>
      </c>
      <c r="K4057" t="s">
        <v>1887</v>
      </c>
      <c r="L4057" t="s">
        <v>1860</v>
      </c>
      <c r="M4057" s="1">
        <v>44226</v>
      </c>
      <c r="N4057" t="s">
        <v>1861</v>
      </c>
      <c r="O4057" t="s">
        <v>7614</v>
      </c>
      <c r="P4057" t="s">
        <v>1907</v>
      </c>
      <c r="Q4057" t="s">
        <v>7614</v>
      </c>
      <c r="R4057" t="s">
        <v>1889</v>
      </c>
      <c r="S4057">
        <v>2</v>
      </c>
      <c r="T4057" s="2">
        <v>0.2</v>
      </c>
      <c r="U4057" s="5">
        <v>-9</v>
      </c>
      <c r="V4057" s="5">
        <f>ORDENES[[#This Row],[Ventas sin descuento]]-ORDENES[[#This Row],[costos estimados]]</f>
        <v>8.9949999999999903</v>
      </c>
      <c r="W4057">
        <v>3</v>
      </c>
      <c r="X4057" s="5">
        <v>71.98</v>
      </c>
      <c r="Y4057" s="5">
        <f>ORDENES[[#This Row],[Ventas Originales (con descuento)]]/(1-ORDENES[[#This Row],[Descuento]])</f>
        <v>89.974999999999994</v>
      </c>
      <c r="Z4057" s="5">
        <f>ORDENES[[#This Row],[Ventas Originales (con descuento)]]/ORDENES[[#This Row],[Cantidad]]/(1-ORDENES[[#This Row],[Descuento]])</f>
        <v>29.991666666666667</v>
      </c>
      <c r="AA4057" s="5">
        <f>ORDENES[[#This Row],[Ventas Originales (con descuento)]]/ORDENES[[#This Row],[Cantidad]]</f>
        <v>23.993333333333336</v>
      </c>
      <c r="AB4057" s="5">
        <f>ORDENES[[#This Row],[Ventas Originales (con descuento)]]-(ORDENES[[#This Row],[Ganancias]])</f>
        <v>80.98</v>
      </c>
    </row>
    <row r="4058" spans="1:28" x14ac:dyDescent="0.35">
      <c r="A4058" t="s">
        <v>7720</v>
      </c>
      <c r="B4058" t="s">
        <v>39</v>
      </c>
      <c r="C4058" t="s">
        <v>1</v>
      </c>
      <c r="D4058" t="s">
        <v>2540</v>
      </c>
      <c r="E4058" t="s">
        <v>70</v>
      </c>
      <c r="F4058" s="1">
        <v>43550</v>
      </c>
      <c r="G4058" t="s">
        <v>7613</v>
      </c>
      <c r="H4058" t="s">
        <v>4932</v>
      </c>
      <c r="I4058">
        <v>19140</v>
      </c>
      <c r="J4058" t="s">
        <v>1219</v>
      </c>
      <c r="K4058" t="s">
        <v>1887</v>
      </c>
      <c r="L4058" t="s">
        <v>1860</v>
      </c>
      <c r="M4058" s="1">
        <v>43554</v>
      </c>
      <c r="N4058" t="s">
        <v>1861</v>
      </c>
      <c r="O4058" t="s">
        <v>7614</v>
      </c>
      <c r="P4058" t="s">
        <v>1888</v>
      </c>
      <c r="Q4058" t="s">
        <v>7614</v>
      </c>
      <c r="R4058" t="s">
        <v>1889</v>
      </c>
      <c r="S4058">
        <v>3</v>
      </c>
      <c r="T4058" s="2">
        <v>0.2</v>
      </c>
      <c r="U4058" s="5">
        <v>5.03</v>
      </c>
      <c r="V4058" s="5">
        <f>ORDENES[[#This Row],[Ventas sin descuento]]-ORDENES[[#This Row],[costos estimados]]</f>
        <v>9.2250000000000014</v>
      </c>
      <c r="W4058">
        <v>3</v>
      </c>
      <c r="X4058" s="5">
        <v>16.78</v>
      </c>
      <c r="Y4058" s="5">
        <f>ORDENES[[#This Row],[Ventas Originales (con descuento)]]/(1-ORDENES[[#This Row],[Descuento]])</f>
        <v>20.975000000000001</v>
      </c>
      <c r="Z4058" s="5">
        <f>ORDENES[[#This Row],[Ventas Originales (con descuento)]]/ORDENES[[#This Row],[Cantidad]]/(1-ORDENES[[#This Row],[Descuento]])</f>
        <v>6.9916666666666671</v>
      </c>
      <c r="AA4058" s="5">
        <f>ORDENES[[#This Row],[Ventas Originales (con descuento)]]/ORDENES[[#This Row],[Cantidad]]</f>
        <v>5.5933333333333337</v>
      </c>
      <c r="AB4058" s="5">
        <f>ORDENES[[#This Row],[Ventas Originales (con descuento)]]-(ORDENES[[#This Row],[Ganancias]])</f>
        <v>11.75</v>
      </c>
    </row>
    <row r="4059" spans="1:28" x14ac:dyDescent="0.35">
      <c r="A4059" t="s">
        <v>7720</v>
      </c>
      <c r="B4059" t="s">
        <v>277</v>
      </c>
      <c r="C4059" t="s">
        <v>1</v>
      </c>
      <c r="D4059" t="s">
        <v>397</v>
      </c>
      <c r="E4059" t="s">
        <v>113</v>
      </c>
      <c r="F4059" s="1">
        <v>44464</v>
      </c>
      <c r="G4059" t="s">
        <v>7613</v>
      </c>
      <c r="H4059" t="s">
        <v>4931</v>
      </c>
      <c r="I4059">
        <v>45231</v>
      </c>
      <c r="J4059" t="s">
        <v>1385</v>
      </c>
      <c r="K4059" t="s">
        <v>1887</v>
      </c>
      <c r="L4059" t="s">
        <v>1860</v>
      </c>
      <c r="M4059" s="1">
        <v>44466</v>
      </c>
      <c r="N4059" t="s">
        <v>1861</v>
      </c>
      <c r="O4059" t="s">
        <v>7614</v>
      </c>
      <c r="P4059" t="s">
        <v>1907</v>
      </c>
      <c r="Q4059" t="s">
        <v>7614</v>
      </c>
      <c r="R4059" t="s">
        <v>1889</v>
      </c>
      <c r="S4059">
        <v>1</v>
      </c>
      <c r="T4059" s="2">
        <v>0.2</v>
      </c>
      <c r="U4059" s="5">
        <v>35.99</v>
      </c>
      <c r="V4059" s="5">
        <f>ORDENES[[#This Row],[Ventas sin descuento]]-ORDENES[[#This Row],[costos estimados]]</f>
        <v>65.97999999999999</v>
      </c>
      <c r="W4059">
        <v>5</v>
      </c>
      <c r="X4059" s="5">
        <v>119.96</v>
      </c>
      <c r="Y4059" s="5">
        <f>ORDENES[[#This Row],[Ventas Originales (con descuento)]]/(1-ORDENES[[#This Row],[Descuento]])</f>
        <v>149.94999999999999</v>
      </c>
      <c r="Z4059" s="5">
        <f>ORDENES[[#This Row],[Ventas Originales (con descuento)]]/ORDENES[[#This Row],[Cantidad]]/(1-ORDENES[[#This Row],[Descuento]])</f>
        <v>29.989999999999995</v>
      </c>
      <c r="AA4059" s="5">
        <f>ORDENES[[#This Row],[Ventas Originales (con descuento)]]/ORDENES[[#This Row],[Cantidad]]</f>
        <v>23.991999999999997</v>
      </c>
      <c r="AB4059" s="5">
        <f>ORDENES[[#This Row],[Ventas Originales (con descuento)]]-(ORDENES[[#This Row],[Ganancias]])</f>
        <v>83.97</v>
      </c>
    </row>
    <row r="4060" spans="1:28" x14ac:dyDescent="0.35">
      <c r="A4060" t="s">
        <v>7720</v>
      </c>
      <c r="B4060" t="s">
        <v>243</v>
      </c>
      <c r="C4060" t="s">
        <v>1</v>
      </c>
      <c r="D4060" t="s">
        <v>2555</v>
      </c>
      <c r="E4060" t="s">
        <v>113</v>
      </c>
      <c r="F4060" s="1">
        <v>44363</v>
      </c>
      <c r="G4060" t="s">
        <v>7613</v>
      </c>
      <c r="H4060" t="s">
        <v>4928</v>
      </c>
      <c r="I4060">
        <v>43017</v>
      </c>
      <c r="J4060" t="s">
        <v>1702</v>
      </c>
      <c r="K4060" t="s">
        <v>1887</v>
      </c>
      <c r="L4060" t="s">
        <v>1860</v>
      </c>
      <c r="M4060" s="1">
        <v>44365</v>
      </c>
      <c r="N4060" t="s">
        <v>1861</v>
      </c>
      <c r="O4060" t="s">
        <v>7614</v>
      </c>
      <c r="P4060" t="s">
        <v>1907</v>
      </c>
      <c r="Q4060" t="s">
        <v>7614</v>
      </c>
      <c r="R4060" t="s">
        <v>1889</v>
      </c>
      <c r="S4060">
        <v>1</v>
      </c>
      <c r="T4060" s="2">
        <v>0.2</v>
      </c>
      <c r="U4060" s="5">
        <v>107.99</v>
      </c>
      <c r="V4060" s="5">
        <f>ORDENES[[#This Row],[Ventas sin descuento]]-ORDENES[[#This Row],[costos estimados]]</f>
        <v>227.97750000000002</v>
      </c>
      <c r="W4060">
        <v>6</v>
      </c>
      <c r="X4060" s="5">
        <v>479.95</v>
      </c>
      <c r="Y4060" s="5">
        <f>ORDENES[[#This Row],[Ventas Originales (con descuento)]]/(1-ORDENES[[#This Row],[Descuento]])</f>
        <v>599.9375</v>
      </c>
      <c r="Z4060" s="5">
        <f>ORDENES[[#This Row],[Ventas Originales (con descuento)]]/ORDENES[[#This Row],[Cantidad]]/(1-ORDENES[[#This Row],[Descuento]])</f>
        <v>99.989583333333314</v>
      </c>
      <c r="AA4060" s="5">
        <f>ORDENES[[#This Row],[Ventas Originales (con descuento)]]/ORDENES[[#This Row],[Cantidad]]</f>
        <v>79.99166666666666</v>
      </c>
      <c r="AB4060" s="5">
        <f>ORDENES[[#This Row],[Ventas Originales (con descuento)]]-(ORDENES[[#This Row],[Ganancias]])</f>
        <v>371.96</v>
      </c>
    </row>
    <row r="4061" spans="1:28" x14ac:dyDescent="0.35">
      <c r="A4061" t="s">
        <v>7720</v>
      </c>
      <c r="B4061" t="s">
        <v>39</v>
      </c>
      <c r="C4061" t="s">
        <v>1</v>
      </c>
      <c r="D4061" t="s">
        <v>228</v>
      </c>
      <c r="E4061" t="s">
        <v>18</v>
      </c>
      <c r="F4061" s="1">
        <v>43352</v>
      </c>
      <c r="G4061" t="s">
        <v>7613</v>
      </c>
      <c r="H4061" t="s">
        <v>3970</v>
      </c>
      <c r="I4061">
        <v>19140</v>
      </c>
      <c r="J4061" t="s">
        <v>2642</v>
      </c>
      <c r="K4061" t="s">
        <v>1887</v>
      </c>
      <c r="L4061" t="s">
        <v>1860</v>
      </c>
      <c r="M4061" s="1">
        <v>43357</v>
      </c>
      <c r="N4061" t="s">
        <v>1861</v>
      </c>
      <c r="O4061" t="s">
        <v>7614</v>
      </c>
      <c r="P4061" t="s">
        <v>1888</v>
      </c>
      <c r="Q4061" t="s">
        <v>7614</v>
      </c>
      <c r="R4061" t="s">
        <v>1889</v>
      </c>
      <c r="S4061">
        <v>3</v>
      </c>
      <c r="T4061" s="2">
        <v>0.2</v>
      </c>
      <c r="U4061" s="5">
        <v>-4.8499999999999996</v>
      </c>
      <c r="V4061" s="5">
        <f>ORDENES[[#This Row],[Ventas sin descuento]]-ORDENES[[#This Row],[costos estimados]]</f>
        <v>11.325000000000003</v>
      </c>
      <c r="W4061">
        <v>6</v>
      </c>
      <c r="X4061" s="5">
        <v>64.7</v>
      </c>
      <c r="Y4061" s="5">
        <f>ORDENES[[#This Row],[Ventas Originales (con descuento)]]/(1-ORDENES[[#This Row],[Descuento]])</f>
        <v>80.875</v>
      </c>
      <c r="Z4061" s="5">
        <f>ORDENES[[#This Row],[Ventas Originales (con descuento)]]/ORDENES[[#This Row],[Cantidad]]/(1-ORDENES[[#This Row],[Descuento]])</f>
        <v>13.479166666666666</v>
      </c>
      <c r="AA4061" s="5">
        <f>ORDENES[[#This Row],[Ventas Originales (con descuento)]]/ORDENES[[#This Row],[Cantidad]]</f>
        <v>10.783333333333333</v>
      </c>
      <c r="AB4061" s="5">
        <f>ORDENES[[#This Row],[Ventas Originales (con descuento)]]-(ORDENES[[#This Row],[Ganancias]])</f>
        <v>69.55</v>
      </c>
    </row>
    <row r="4062" spans="1:28" x14ac:dyDescent="0.35">
      <c r="A4062" t="s">
        <v>7720</v>
      </c>
      <c r="B4062" t="s">
        <v>528</v>
      </c>
      <c r="C4062" t="s">
        <v>1</v>
      </c>
      <c r="D4062" t="s">
        <v>555</v>
      </c>
      <c r="E4062" t="s">
        <v>233</v>
      </c>
      <c r="F4062" s="1">
        <v>43492</v>
      </c>
      <c r="G4062" t="s">
        <v>7598</v>
      </c>
      <c r="H4062" t="s">
        <v>3977</v>
      </c>
      <c r="I4062">
        <v>44105</v>
      </c>
      <c r="J4062" t="s">
        <v>3055</v>
      </c>
      <c r="K4062" t="s">
        <v>1887</v>
      </c>
      <c r="L4062" t="s">
        <v>1860</v>
      </c>
      <c r="M4062" s="1">
        <v>43494</v>
      </c>
      <c r="N4062" t="s">
        <v>1861</v>
      </c>
      <c r="O4062" t="s">
        <v>7614</v>
      </c>
      <c r="P4062" t="s">
        <v>1907</v>
      </c>
      <c r="Q4062" t="s">
        <v>7614</v>
      </c>
      <c r="R4062" t="s">
        <v>1875</v>
      </c>
      <c r="S4062">
        <v>1</v>
      </c>
      <c r="T4062" s="2">
        <v>0.4</v>
      </c>
      <c r="U4062" s="5">
        <v>-36.25</v>
      </c>
      <c r="V4062" s="5">
        <f>ORDENES[[#This Row],[Ventas sin descuento]]-ORDENES[[#This Row],[costos estimados]]</f>
        <v>67.330000000000041</v>
      </c>
      <c r="W4062">
        <v>1</v>
      </c>
      <c r="X4062" s="5">
        <v>155.37</v>
      </c>
      <c r="Y4062" s="5">
        <f>ORDENES[[#This Row],[Ventas Originales (con descuento)]]/(1-ORDENES[[#This Row],[Descuento]])</f>
        <v>258.95000000000005</v>
      </c>
      <c r="Z4062" s="5">
        <f>ORDENES[[#This Row],[Ventas Originales (con descuento)]]/ORDENES[[#This Row],[Cantidad]]/(1-ORDENES[[#This Row],[Descuento]])</f>
        <v>258.95000000000005</v>
      </c>
      <c r="AA4062" s="5">
        <f>ORDENES[[#This Row],[Ventas Originales (con descuento)]]/ORDENES[[#This Row],[Cantidad]]</f>
        <v>155.37</v>
      </c>
      <c r="AB4062" s="5">
        <f>ORDENES[[#This Row],[Ventas Originales (con descuento)]]-(ORDENES[[#This Row],[Ganancias]])</f>
        <v>191.62</v>
      </c>
    </row>
    <row r="4063" spans="1:28" x14ac:dyDescent="0.35">
      <c r="A4063" t="s">
        <v>7720</v>
      </c>
      <c r="B4063" t="s">
        <v>39</v>
      </c>
      <c r="C4063" t="s">
        <v>1</v>
      </c>
      <c r="D4063" t="s">
        <v>228</v>
      </c>
      <c r="E4063" t="s">
        <v>644</v>
      </c>
      <c r="F4063" s="1">
        <v>43352</v>
      </c>
      <c r="G4063" t="s">
        <v>7613</v>
      </c>
      <c r="H4063" t="s">
        <v>3970</v>
      </c>
      <c r="I4063">
        <v>19140</v>
      </c>
      <c r="J4063" t="s">
        <v>2646</v>
      </c>
      <c r="K4063" t="s">
        <v>1887</v>
      </c>
      <c r="L4063" t="s">
        <v>1860</v>
      </c>
      <c r="M4063" s="1">
        <v>43357</v>
      </c>
      <c r="N4063" t="s">
        <v>1861</v>
      </c>
      <c r="O4063" t="s">
        <v>7614</v>
      </c>
      <c r="P4063" t="s">
        <v>1888</v>
      </c>
      <c r="Q4063" t="s">
        <v>7614</v>
      </c>
      <c r="R4063" t="s">
        <v>1875</v>
      </c>
      <c r="S4063">
        <v>3</v>
      </c>
      <c r="T4063" s="2">
        <v>0.4</v>
      </c>
      <c r="U4063" s="5">
        <v>-31.62</v>
      </c>
      <c r="V4063" s="5">
        <f>ORDENES[[#This Row],[Ventas sin descuento]]-ORDENES[[#This Row],[costos estimados]]</f>
        <v>58.726666666666688</v>
      </c>
      <c r="W4063">
        <v>1</v>
      </c>
      <c r="X4063" s="5">
        <v>135.52000000000001</v>
      </c>
      <c r="Y4063" s="5">
        <f>ORDENES[[#This Row],[Ventas Originales (con descuento)]]/(1-ORDENES[[#This Row],[Descuento]])</f>
        <v>225.8666666666667</v>
      </c>
      <c r="Z4063" s="5">
        <f>ORDENES[[#This Row],[Ventas Originales (con descuento)]]/ORDENES[[#This Row],[Cantidad]]/(1-ORDENES[[#This Row],[Descuento]])</f>
        <v>225.8666666666667</v>
      </c>
      <c r="AA4063" s="5">
        <f>ORDENES[[#This Row],[Ventas Originales (con descuento)]]/ORDENES[[#This Row],[Cantidad]]</f>
        <v>135.52000000000001</v>
      </c>
      <c r="AB4063" s="5">
        <f>ORDENES[[#This Row],[Ventas Originales (con descuento)]]-(ORDENES[[#This Row],[Ganancias]])</f>
        <v>167.14000000000001</v>
      </c>
    </row>
    <row r="4064" spans="1:28" x14ac:dyDescent="0.35">
      <c r="A4064" t="s">
        <v>7720</v>
      </c>
      <c r="B4064" t="s">
        <v>39</v>
      </c>
      <c r="C4064" t="s">
        <v>1</v>
      </c>
      <c r="D4064" t="s">
        <v>2435</v>
      </c>
      <c r="E4064" t="s">
        <v>34</v>
      </c>
      <c r="F4064" s="1">
        <v>44390</v>
      </c>
      <c r="G4064" t="s">
        <v>7613</v>
      </c>
      <c r="H4064" t="s">
        <v>3975</v>
      </c>
      <c r="I4064">
        <v>19140</v>
      </c>
      <c r="J4064" t="s">
        <v>2440</v>
      </c>
      <c r="K4064" t="s">
        <v>1887</v>
      </c>
      <c r="L4064" t="s">
        <v>1860</v>
      </c>
      <c r="M4064" s="1">
        <v>44394</v>
      </c>
      <c r="N4064" t="s">
        <v>1861</v>
      </c>
      <c r="O4064" t="s">
        <v>7614</v>
      </c>
      <c r="P4064" t="s">
        <v>1888</v>
      </c>
      <c r="Q4064" t="s">
        <v>7614</v>
      </c>
      <c r="R4064" t="s">
        <v>1875</v>
      </c>
      <c r="S4064">
        <v>3</v>
      </c>
      <c r="T4064" s="2">
        <v>0.4</v>
      </c>
      <c r="U4064" s="5">
        <v>-7.26</v>
      </c>
      <c r="V4064" s="5">
        <f>ORDENES[[#This Row],[Ventas sin descuento]]-ORDENES[[#This Row],[costos estimados]]</f>
        <v>19.133333333333347</v>
      </c>
      <c r="W4064">
        <v>1</v>
      </c>
      <c r="X4064" s="5">
        <v>39.590000000000003</v>
      </c>
      <c r="Y4064" s="5">
        <f>ORDENES[[#This Row],[Ventas Originales (con descuento)]]/(1-ORDENES[[#This Row],[Descuento]])</f>
        <v>65.983333333333348</v>
      </c>
      <c r="Z4064" s="5">
        <f>ORDENES[[#This Row],[Ventas Originales (con descuento)]]/ORDENES[[#This Row],[Cantidad]]/(1-ORDENES[[#This Row],[Descuento]])</f>
        <v>65.983333333333348</v>
      </c>
      <c r="AA4064" s="5">
        <f>ORDENES[[#This Row],[Ventas Originales (con descuento)]]/ORDENES[[#This Row],[Cantidad]]</f>
        <v>39.590000000000003</v>
      </c>
      <c r="AB4064" s="5">
        <f>ORDENES[[#This Row],[Ventas Originales (con descuento)]]-(ORDENES[[#This Row],[Ganancias]])</f>
        <v>46.85</v>
      </c>
    </row>
    <row r="4065" spans="1:28" x14ac:dyDescent="0.35">
      <c r="A4065" t="s">
        <v>7720</v>
      </c>
      <c r="B4065" t="s">
        <v>39</v>
      </c>
      <c r="C4065" t="s">
        <v>1</v>
      </c>
      <c r="D4065" t="s">
        <v>475</v>
      </c>
      <c r="E4065" t="s">
        <v>498</v>
      </c>
      <c r="F4065" s="1">
        <v>43734</v>
      </c>
      <c r="G4065" t="s">
        <v>7613</v>
      </c>
      <c r="H4065" t="s">
        <v>4938</v>
      </c>
      <c r="I4065">
        <v>19143</v>
      </c>
      <c r="J4065" t="s">
        <v>3156</v>
      </c>
      <c r="K4065" t="s">
        <v>1887</v>
      </c>
      <c r="L4065" t="s">
        <v>1860</v>
      </c>
      <c r="M4065" s="1">
        <v>43737</v>
      </c>
      <c r="N4065" t="s">
        <v>1861</v>
      </c>
      <c r="O4065" t="s">
        <v>7614</v>
      </c>
      <c r="P4065" t="s">
        <v>1888</v>
      </c>
      <c r="Q4065" t="s">
        <v>7614</v>
      </c>
      <c r="R4065" t="s">
        <v>1875</v>
      </c>
      <c r="S4065">
        <v>2</v>
      </c>
      <c r="T4065" s="2">
        <v>0.4</v>
      </c>
      <c r="U4065" s="5">
        <v>-9.18</v>
      </c>
      <c r="V4065" s="5">
        <f>ORDENES[[#This Row],[Ventas sin descuento]]-ORDENES[[#This Row],[costos estimados]]</f>
        <v>21.413333333333334</v>
      </c>
      <c r="W4065">
        <v>1</v>
      </c>
      <c r="X4065" s="5">
        <v>45.89</v>
      </c>
      <c r="Y4065" s="5">
        <f>ORDENES[[#This Row],[Ventas Originales (con descuento)]]/(1-ORDENES[[#This Row],[Descuento]])</f>
        <v>76.483333333333334</v>
      </c>
      <c r="Z4065" s="5">
        <f>ORDENES[[#This Row],[Ventas Originales (con descuento)]]/ORDENES[[#This Row],[Cantidad]]/(1-ORDENES[[#This Row],[Descuento]])</f>
        <v>76.483333333333334</v>
      </c>
      <c r="AA4065" s="5">
        <f>ORDENES[[#This Row],[Ventas Originales (con descuento)]]/ORDENES[[#This Row],[Cantidad]]</f>
        <v>45.89</v>
      </c>
      <c r="AB4065" s="5">
        <f>ORDENES[[#This Row],[Ventas Originales (con descuento)]]-(ORDENES[[#This Row],[Ganancias]])</f>
        <v>55.07</v>
      </c>
    </row>
    <row r="4066" spans="1:28" x14ac:dyDescent="0.35">
      <c r="A4066" t="s">
        <v>7720</v>
      </c>
      <c r="B4066" t="s">
        <v>140</v>
      </c>
      <c r="C4066" t="s">
        <v>1</v>
      </c>
      <c r="D4066" t="s">
        <v>589</v>
      </c>
      <c r="E4066" t="s">
        <v>370</v>
      </c>
      <c r="F4066" s="1">
        <v>43435</v>
      </c>
      <c r="G4066" t="s">
        <v>7613</v>
      </c>
      <c r="H4066" t="s">
        <v>3962</v>
      </c>
      <c r="I4066">
        <v>43229</v>
      </c>
      <c r="J4066" t="s">
        <v>2530</v>
      </c>
      <c r="K4066" t="s">
        <v>1887</v>
      </c>
      <c r="L4066" t="s">
        <v>1860</v>
      </c>
      <c r="M4066" s="1">
        <v>43437</v>
      </c>
      <c r="N4066" t="s">
        <v>1861</v>
      </c>
      <c r="O4066" t="s">
        <v>7614</v>
      </c>
      <c r="P4066" t="s">
        <v>1907</v>
      </c>
      <c r="Q4066" t="s">
        <v>7614</v>
      </c>
      <c r="R4066" t="s">
        <v>1916</v>
      </c>
      <c r="S4066">
        <v>1</v>
      </c>
      <c r="T4066" s="2">
        <v>0.4</v>
      </c>
      <c r="U4066" s="5">
        <v>110</v>
      </c>
      <c r="V4066" s="5">
        <f>ORDENES[[#This Row],[Ventas sin descuento]]-ORDENES[[#This Row],[costos estimados]]</f>
        <v>549.99333333333334</v>
      </c>
      <c r="W4066">
        <v>2</v>
      </c>
      <c r="X4066" s="5">
        <v>659.99</v>
      </c>
      <c r="Y4066" s="5">
        <f>ORDENES[[#This Row],[Ventas Originales (con descuento)]]/(1-ORDENES[[#This Row],[Descuento]])</f>
        <v>1099.9833333333333</v>
      </c>
      <c r="Z4066" s="5">
        <f>ORDENES[[#This Row],[Ventas Originales (con descuento)]]/ORDENES[[#This Row],[Cantidad]]/(1-ORDENES[[#This Row],[Descuento]])</f>
        <v>549.99166666666667</v>
      </c>
      <c r="AA4066" s="5">
        <f>ORDENES[[#This Row],[Ventas Originales (con descuento)]]/ORDENES[[#This Row],[Cantidad]]</f>
        <v>329.995</v>
      </c>
      <c r="AB4066" s="5">
        <f>ORDENES[[#This Row],[Ventas Originales (con descuento)]]-(ORDENES[[#This Row],[Ganancias]])</f>
        <v>549.99</v>
      </c>
    </row>
    <row r="4067" spans="1:28" x14ac:dyDescent="0.35">
      <c r="A4067" t="s">
        <v>7720</v>
      </c>
      <c r="B4067" t="s">
        <v>206</v>
      </c>
      <c r="C4067" t="s">
        <v>1</v>
      </c>
      <c r="D4067" t="s">
        <v>2838</v>
      </c>
      <c r="E4067" t="s">
        <v>18</v>
      </c>
      <c r="F4067" s="1">
        <v>43422</v>
      </c>
      <c r="G4067" t="s">
        <v>7613</v>
      </c>
      <c r="H4067" t="s">
        <v>4939</v>
      </c>
      <c r="I4067">
        <v>45014</v>
      </c>
      <c r="J4067" t="s">
        <v>2894</v>
      </c>
      <c r="K4067" t="s">
        <v>1887</v>
      </c>
      <c r="L4067" t="s">
        <v>1860</v>
      </c>
      <c r="M4067" s="1">
        <v>43427</v>
      </c>
      <c r="N4067" t="s">
        <v>1861</v>
      </c>
      <c r="O4067" t="s">
        <v>7614</v>
      </c>
      <c r="P4067" t="s">
        <v>1907</v>
      </c>
      <c r="Q4067" t="s">
        <v>7614</v>
      </c>
      <c r="R4067" t="s">
        <v>1875</v>
      </c>
      <c r="S4067">
        <v>3</v>
      </c>
      <c r="T4067" s="2">
        <v>0.4</v>
      </c>
      <c r="U4067" s="5">
        <v>-2.08</v>
      </c>
      <c r="V4067" s="5">
        <f>ORDENES[[#This Row],[Ventas sin descuento]]-ORDENES[[#This Row],[costos estimados]]</f>
        <v>4.3133333333333344</v>
      </c>
      <c r="W4067">
        <v>2</v>
      </c>
      <c r="X4067" s="5">
        <v>9.59</v>
      </c>
      <c r="Y4067" s="5">
        <f>ORDENES[[#This Row],[Ventas Originales (con descuento)]]/(1-ORDENES[[#This Row],[Descuento]])</f>
        <v>15.983333333333334</v>
      </c>
      <c r="Z4067" s="5">
        <f>ORDENES[[#This Row],[Ventas Originales (con descuento)]]/ORDENES[[#This Row],[Cantidad]]/(1-ORDENES[[#This Row],[Descuento]])</f>
        <v>7.9916666666666671</v>
      </c>
      <c r="AA4067" s="5">
        <f>ORDENES[[#This Row],[Ventas Originales (con descuento)]]/ORDENES[[#This Row],[Cantidad]]</f>
        <v>4.7949999999999999</v>
      </c>
      <c r="AB4067" s="5">
        <f>ORDENES[[#This Row],[Ventas Originales (con descuento)]]-(ORDENES[[#This Row],[Ganancias]])</f>
        <v>11.67</v>
      </c>
    </row>
    <row r="4068" spans="1:28" x14ac:dyDescent="0.35">
      <c r="A4068" t="s">
        <v>7720</v>
      </c>
      <c r="B4068" t="s">
        <v>39</v>
      </c>
      <c r="C4068" t="s">
        <v>1</v>
      </c>
      <c r="D4068" t="s">
        <v>3612</v>
      </c>
      <c r="E4068" t="s">
        <v>18</v>
      </c>
      <c r="F4068" s="1">
        <v>44215</v>
      </c>
      <c r="G4068" t="s">
        <v>7613</v>
      </c>
      <c r="H4068" t="s">
        <v>3965</v>
      </c>
      <c r="I4068">
        <v>19140</v>
      </c>
      <c r="J4068" t="s">
        <v>2284</v>
      </c>
      <c r="K4068" t="s">
        <v>1887</v>
      </c>
      <c r="L4068" t="s">
        <v>1860</v>
      </c>
      <c r="M4068" s="1">
        <v>44220</v>
      </c>
      <c r="N4068" t="s">
        <v>1861</v>
      </c>
      <c r="O4068" t="s">
        <v>7614</v>
      </c>
      <c r="P4068" t="s">
        <v>1888</v>
      </c>
      <c r="Q4068" t="s">
        <v>7614</v>
      </c>
      <c r="R4068" t="s">
        <v>1875</v>
      </c>
      <c r="S4068">
        <v>3</v>
      </c>
      <c r="T4068" s="2">
        <v>0.4</v>
      </c>
      <c r="U4068" s="5">
        <v>-93.08</v>
      </c>
      <c r="V4068" s="5">
        <f>ORDENES[[#This Row],[Ventas sin descuento]]-ORDENES[[#This Row],[costos estimados]]</f>
        <v>193.32000000000005</v>
      </c>
      <c r="W4068">
        <v>2</v>
      </c>
      <c r="X4068" s="5">
        <v>429.6</v>
      </c>
      <c r="Y4068" s="5">
        <f>ORDENES[[#This Row],[Ventas Originales (con descuento)]]/(1-ORDENES[[#This Row],[Descuento]])</f>
        <v>716.00000000000011</v>
      </c>
      <c r="Z4068" s="5">
        <f>ORDENES[[#This Row],[Ventas Originales (con descuento)]]/ORDENES[[#This Row],[Cantidad]]/(1-ORDENES[[#This Row],[Descuento]])</f>
        <v>358.00000000000006</v>
      </c>
      <c r="AA4068" s="5">
        <f>ORDENES[[#This Row],[Ventas Originales (con descuento)]]/ORDENES[[#This Row],[Cantidad]]</f>
        <v>214.8</v>
      </c>
      <c r="AB4068" s="5">
        <f>ORDENES[[#This Row],[Ventas Originales (con descuento)]]-(ORDENES[[#This Row],[Ganancias]])</f>
        <v>522.68000000000006</v>
      </c>
    </row>
    <row r="4069" spans="1:28" x14ac:dyDescent="0.35">
      <c r="A4069" t="s">
        <v>7720</v>
      </c>
      <c r="B4069" t="s">
        <v>2607</v>
      </c>
      <c r="C4069" t="s">
        <v>1</v>
      </c>
      <c r="D4069" t="s">
        <v>2119</v>
      </c>
      <c r="E4069" t="s">
        <v>16</v>
      </c>
      <c r="F4069" s="1">
        <v>43701</v>
      </c>
      <c r="G4069" t="s">
        <v>7613</v>
      </c>
      <c r="H4069" t="s">
        <v>4921</v>
      </c>
      <c r="I4069">
        <v>43402</v>
      </c>
      <c r="J4069" t="s">
        <v>3276</v>
      </c>
      <c r="K4069" t="s">
        <v>1887</v>
      </c>
      <c r="L4069" t="s">
        <v>1860</v>
      </c>
      <c r="M4069" s="1">
        <v>43703</v>
      </c>
      <c r="N4069" t="s">
        <v>1861</v>
      </c>
      <c r="O4069" t="s">
        <v>7614</v>
      </c>
      <c r="P4069" t="s">
        <v>1907</v>
      </c>
      <c r="Q4069" t="s">
        <v>7614</v>
      </c>
      <c r="R4069" t="s">
        <v>1875</v>
      </c>
      <c r="S4069">
        <v>1</v>
      </c>
      <c r="T4069" s="2">
        <v>0.4</v>
      </c>
      <c r="U4069" s="5">
        <v>4.05</v>
      </c>
      <c r="V4069" s="5">
        <f>ORDENES[[#This Row],[Ventas sin descuento]]-ORDENES[[#This Row],[costos estimados]]</f>
        <v>22.036666666666669</v>
      </c>
      <c r="W4069">
        <v>3</v>
      </c>
      <c r="X4069" s="5">
        <v>26.98</v>
      </c>
      <c r="Y4069" s="5">
        <f>ORDENES[[#This Row],[Ventas Originales (con descuento)]]/(1-ORDENES[[#This Row],[Descuento]])</f>
        <v>44.966666666666669</v>
      </c>
      <c r="Z4069" s="5">
        <f>ORDENES[[#This Row],[Ventas Originales (con descuento)]]/ORDENES[[#This Row],[Cantidad]]/(1-ORDENES[[#This Row],[Descuento]])</f>
        <v>14.988888888888891</v>
      </c>
      <c r="AA4069" s="5">
        <f>ORDENES[[#This Row],[Ventas Originales (con descuento)]]/ORDENES[[#This Row],[Cantidad]]</f>
        <v>8.9933333333333341</v>
      </c>
      <c r="AB4069" s="5">
        <f>ORDENES[[#This Row],[Ventas Originales (con descuento)]]-(ORDENES[[#This Row],[Ganancias]])</f>
        <v>22.93</v>
      </c>
    </row>
    <row r="4070" spans="1:28" x14ac:dyDescent="0.35">
      <c r="A4070" t="s">
        <v>7720</v>
      </c>
      <c r="B4070" t="s">
        <v>2281</v>
      </c>
      <c r="C4070" t="s">
        <v>1</v>
      </c>
      <c r="D4070" t="s">
        <v>2304</v>
      </c>
      <c r="E4070" t="s">
        <v>18</v>
      </c>
      <c r="F4070" s="1">
        <v>44223</v>
      </c>
      <c r="G4070" t="s">
        <v>7598</v>
      </c>
      <c r="H4070" t="s">
        <v>4916</v>
      </c>
      <c r="I4070">
        <v>44240</v>
      </c>
      <c r="J4070" t="s">
        <v>1309</v>
      </c>
      <c r="K4070" t="s">
        <v>1887</v>
      </c>
      <c r="L4070" t="s">
        <v>1860</v>
      </c>
      <c r="M4070" s="1">
        <v>44226</v>
      </c>
      <c r="N4070" t="s">
        <v>1861</v>
      </c>
      <c r="O4070" t="s">
        <v>7614</v>
      </c>
      <c r="P4070" t="s">
        <v>1907</v>
      </c>
      <c r="Q4070" t="s">
        <v>7614</v>
      </c>
      <c r="R4070" t="s">
        <v>1875</v>
      </c>
      <c r="S4070">
        <v>2</v>
      </c>
      <c r="T4070" s="2">
        <v>0.4</v>
      </c>
      <c r="U4070" s="5">
        <v>-27</v>
      </c>
      <c r="V4070" s="5">
        <f>ORDENES[[#This Row],[Ventas sin descuento]]-ORDENES[[#This Row],[costos estimados]]</f>
        <v>44.98666666666665</v>
      </c>
      <c r="W4070">
        <v>3</v>
      </c>
      <c r="X4070" s="5">
        <v>107.98</v>
      </c>
      <c r="Y4070" s="5">
        <f>ORDENES[[#This Row],[Ventas Originales (con descuento)]]/(1-ORDENES[[#This Row],[Descuento]])</f>
        <v>179.96666666666667</v>
      </c>
      <c r="Z4070" s="5">
        <f>ORDENES[[#This Row],[Ventas Originales (con descuento)]]/ORDENES[[#This Row],[Cantidad]]/(1-ORDENES[[#This Row],[Descuento]])</f>
        <v>59.988888888888887</v>
      </c>
      <c r="AA4070" s="5">
        <f>ORDENES[[#This Row],[Ventas Originales (con descuento)]]/ORDENES[[#This Row],[Cantidad]]</f>
        <v>35.993333333333332</v>
      </c>
      <c r="AB4070" s="5">
        <f>ORDENES[[#This Row],[Ventas Originales (con descuento)]]-(ORDENES[[#This Row],[Ganancias]])</f>
        <v>134.98000000000002</v>
      </c>
    </row>
    <row r="4071" spans="1:28" x14ac:dyDescent="0.35">
      <c r="A4071" t="s">
        <v>7720</v>
      </c>
      <c r="B4071" t="s">
        <v>39</v>
      </c>
      <c r="C4071" t="s">
        <v>1</v>
      </c>
      <c r="D4071" t="s">
        <v>2952</v>
      </c>
      <c r="E4071" t="s">
        <v>63</v>
      </c>
      <c r="F4071" s="1">
        <v>43655</v>
      </c>
      <c r="G4071" t="s">
        <v>7613</v>
      </c>
      <c r="H4071" t="s">
        <v>5468</v>
      </c>
      <c r="I4071">
        <v>19120</v>
      </c>
      <c r="J4071" t="s">
        <v>2693</v>
      </c>
      <c r="K4071" t="s">
        <v>1887</v>
      </c>
      <c r="L4071" t="s">
        <v>1860</v>
      </c>
      <c r="M4071" s="1">
        <v>43660</v>
      </c>
      <c r="N4071" t="s">
        <v>1861</v>
      </c>
      <c r="O4071" t="s">
        <v>7614</v>
      </c>
      <c r="P4071" t="s">
        <v>1888</v>
      </c>
      <c r="Q4071" t="s">
        <v>7614</v>
      </c>
      <c r="R4071" t="s">
        <v>1875</v>
      </c>
      <c r="S4071">
        <v>3</v>
      </c>
      <c r="T4071" s="2">
        <v>0.4</v>
      </c>
      <c r="U4071" s="5">
        <v>40.5</v>
      </c>
      <c r="V4071" s="5">
        <f>ORDENES[[#This Row],[Ventas sin descuento]]-ORDENES[[#This Row],[costos estimados]]</f>
        <v>220.48666666666668</v>
      </c>
      <c r="W4071">
        <v>3</v>
      </c>
      <c r="X4071" s="5">
        <v>269.98</v>
      </c>
      <c r="Y4071" s="5">
        <f>ORDENES[[#This Row],[Ventas Originales (con descuento)]]/(1-ORDENES[[#This Row],[Descuento]])</f>
        <v>449.9666666666667</v>
      </c>
      <c r="Z4071" s="5">
        <f>ORDENES[[#This Row],[Ventas Originales (con descuento)]]/ORDENES[[#This Row],[Cantidad]]/(1-ORDENES[[#This Row],[Descuento]])</f>
        <v>149.98888888888891</v>
      </c>
      <c r="AA4071" s="5">
        <f>ORDENES[[#This Row],[Ventas Originales (con descuento)]]/ORDENES[[#This Row],[Cantidad]]</f>
        <v>89.993333333333339</v>
      </c>
      <c r="AB4071" s="5">
        <f>ORDENES[[#This Row],[Ventas Originales (con descuento)]]-(ORDENES[[#This Row],[Ganancias]])</f>
        <v>229.48000000000002</v>
      </c>
    </row>
    <row r="4072" spans="1:28" x14ac:dyDescent="0.35">
      <c r="A4072" t="s">
        <v>7720</v>
      </c>
      <c r="B4072" t="s">
        <v>39</v>
      </c>
      <c r="C4072" t="s">
        <v>1</v>
      </c>
      <c r="D4072" t="s">
        <v>478</v>
      </c>
      <c r="E4072" t="s">
        <v>18</v>
      </c>
      <c r="F4072" s="1">
        <v>43921</v>
      </c>
      <c r="G4072" t="s">
        <v>7613</v>
      </c>
      <c r="H4072" t="s">
        <v>5467</v>
      </c>
      <c r="I4072">
        <v>19134</v>
      </c>
      <c r="J4072" t="s">
        <v>3383</v>
      </c>
      <c r="K4072" t="s">
        <v>1887</v>
      </c>
      <c r="L4072" t="s">
        <v>1860</v>
      </c>
      <c r="M4072" s="1">
        <v>43923</v>
      </c>
      <c r="N4072" t="s">
        <v>1861</v>
      </c>
      <c r="O4072" t="s">
        <v>7614</v>
      </c>
      <c r="P4072" t="s">
        <v>1888</v>
      </c>
      <c r="Q4072" t="s">
        <v>7614</v>
      </c>
      <c r="R4072" t="s">
        <v>1875</v>
      </c>
      <c r="S4072">
        <v>1</v>
      </c>
      <c r="T4072" s="2">
        <v>0.4</v>
      </c>
      <c r="U4072" s="5">
        <v>-60.84</v>
      </c>
      <c r="V4072" s="5">
        <f>ORDENES[[#This Row],[Ventas sin descuento]]-ORDENES[[#This Row],[costos estimados]]</f>
        <v>126.34666666666664</v>
      </c>
      <c r="W4072">
        <v>3</v>
      </c>
      <c r="X4072" s="5">
        <v>280.77999999999997</v>
      </c>
      <c r="Y4072" s="5">
        <f>ORDENES[[#This Row],[Ventas Originales (con descuento)]]/(1-ORDENES[[#This Row],[Descuento]])</f>
        <v>467.96666666666664</v>
      </c>
      <c r="Z4072" s="5">
        <f>ORDENES[[#This Row],[Ventas Originales (con descuento)]]/ORDENES[[#This Row],[Cantidad]]/(1-ORDENES[[#This Row],[Descuento]])</f>
        <v>155.98888888888888</v>
      </c>
      <c r="AA4072" s="5">
        <f>ORDENES[[#This Row],[Ventas Originales (con descuento)]]/ORDENES[[#This Row],[Cantidad]]</f>
        <v>93.59333333333332</v>
      </c>
      <c r="AB4072" s="5">
        <f>ORDENES[[#This Row],[Ventas Originales (con descuento)]]-(ORDENES[[#This Row],[Ganancias]])</f>
        <v>341.62</v>
      </c>
    </row>
    <row r="4073" spans="1:28" x14ac:dyDescent="0.35">
      <c r="A4073" t="s">
        <v>7720</v>
      </c>
      <c r="B4073" t="s">
        <v>39</v>
      </c>
      <c r="C4073" t="s">
        <v>1</v>
      </c>
      <c r="D4073" t="s">
        <v>3139</v>
      </c>
      <c r="E4073" t="s">
        <v>370</v>
      </c>
      <c r="F4073" s="1">
        <v>44149</v>
      </c>
      <c r="G4073" t="s">
        <v>7613</v>
      </c>
      <c r="H4073" t="s">
        <v>3969</v>
      </c>
      <c r="I4073">
        <v>19134</v>
      </c>
      <c r="J4073" t="s">
        <v>1491</v>
      </c>
      <c r="K4073" t="s">
        <v>1887</v>
      </c>
      <c r="L4073" t="s">
        <v>1860</v>
      </c>
      <c r="M4073" s="1">
        <v>44154</v>
      </c>
      <c r="N4073" t="s">
        <v>1861</v>
      </c>
      <c r="O4073" t="s">
        <v>7614</v>
      </c>
      <c r="P4073" t="s">
        <v>1888</v>
      </c>
      <c r="Q4073" t="s">
        <v>7614</v>
      </c>
      <c r="R4073" t="s">
        <v>1916</v>
      </c>
      <c r="S4073">
        <v>3</v>
      </c>
      <c r="T4073" s="2">
        <v>0.4</v>
      </c>
      <c r="U4073" s="5">
        <v>180</v>
      </c>
      <c r="V4073" s="5">
        <f>ORDENES[[#This Row],[Ventas sin descuento]]-ORDENES[[#This Row],[costos estimados]]</f>
        <v>979.98666666666668</v>
      </c>
      <c r="W4073">
        <v>4</v>
      </c>
      <c r="X4073" s="5">
        <v>1199.98</v>
      </c>
      <c r="Y4073" s="5">
        <f>ORDENES[[#This Row],[Ventas Originales (con descuento)]]/(1-ORDENES[[#This Row],[Descuento]])</f>
        <v>1999.9666666666667</v>
      </c>
      <c r="Z4073" s="5">
        <f>ORDENES[[#This Row],[Ventas Originales (con descuento)]]/ORDENES[[#This Row],[Cantidad]]/(1-ORDENES[[#This Row],[Descuento]])</f>
        <v>499.99166666666667</v>
      </c>
      <c r="AA4073" s="5">
        <f>ORDENES[[#This Row],[Ventas Originales (con descuento)]]/ORDENES[[#This Row],[Cantidad]]</f>
        <v>299.995</v>
      </c>
      <c r="AB4073" s="5">
        <f>ORDENES[[#This Row],[Ventas Originales (con descuento)]]-(ORDENES[[#This Row],[Ganancias]])</f>
        <v>1019.98</v>
      </c>
    </row>
    <row r="4074" spans="1:28" x14ac:dyDescent="0.35">
      <c r="A4074" t="s">
        <v>7720</v>
      </c>
      <c r="B4074" t="s">
        <v>528</v>
      </c>
      <c r="C4074" t="s">
        <v>1</v>
      </c>
      <c r="D4074" t="s">
        <v>555</v>
      </c>
      <c r="E4074" t="s">
        <v>644</v>
      </c>
      <c r="F4074" s="1">
        <v>43492</v>
      </c>
      <c r="G4074" t="s">
        <v>7598</v>
      </c>
      <c r="H4074" t="s">
        <v>3977</v>
      </c>
      <c r="I4074">
        <v>44105</v>
      </c>
      <c r="J4074" t="s">
        <v>2439</v>
      </c>
      <c r="K4074" t="s">
        <v>1887</v>
      </c>
      <c r="L4074" t="s">
        <v>1860</v>
      </c>
      <c r="M4074" s="1">
        <v>43494</v>
      </c>
      <c r="N4074" t="s">
        <v>1861</v>
      </c>
      <c r="O4074" t="s">
        <v>7614</v>
      </c>
      <c r="P4074" t="s">
        <v>1907</v>
      </c>
      <c r="Q4074" t="s">
        <v>7614</v>
      </c>
      <c r="R4074" t="s">
        <v>1875</v>
      </c>
      <c r="S4074">
        <v>1</v>
      </c>
      <c r="T4074" s="2">
        <v>0.4</v>
      </c>
      <c r="U4074" s="5">
        <v>-100.79</v>
      </c>
      <c r="V4074" s="5">
        <f>ORDENES[[#This Row],[Ventas sin descuento]]-ORDENES[[#This Row],[costos estimados]]</f>
        <v>187.19666666666672</v>
      </c>
      <c r="W4074">
        <v>4</v>
      </c>
      <c r="X4074" s="5">
        <v>431.98</v>
      </c>
      <c r="Y4074" s="5">
        <f>ORDENES[[#This Row],[Ventas Originales (con descuento)]]/(1-ORDENES[[#This Row],[Descuento]])</f>
        <v>719.9666666666667</v>
      </c>
      <c r="Z4074" s="5">
        <f>ORDENES[[#This Row],[Ventas Originales (con descuento)]]/ORDENES[[#This Row],[Cantidad]]/(1-ORDENES[[#This Row],[Descuento]])</f>
        <v>179.99166666666667</v>
      </c>
      <c r="AA4074" s="5">
        <f>ORDENES[[#This Row],[Ventas Originales (con descuento)]]/ORDENES[[#This Row],[Cantidad]]</f>
        <v>107.995</v>
      </c>
      <c r="AB4074" s="5">
        <f>ORDENES[[#This Row],[Ventas Originales (con descuento)]]-(ORDENES[[#This Row],[Ganancias]])</f>
        <v>532.77</v>
      </c>
    </row>
    <row r="4075" spans="1:28" x14ac:dyDescent="0.35">
      <c r="A4075" t="s">
        <v>7720</v>
      </c>
      <c r="B4075" t="s">
        <v>83</v>
      </c>
      <c r="C4075" t="s">
        <v>1</v>
      </c>
      <c r="D4075" t="s">
        <v>2220</v>
      </c>
      <c r="E4075" t="s">
        <v>34</v>
      </c>
      <c r="F4075" s="1">
        <v>43585</v>
      </c>
      <c r="G4075" t="s">
        <v>7613</v>
      </c>
      <c r="H4075" t="s">
        <v>5469</v>
      </c>
      <c r="I4075">
        <v>45373</v>
      </c>
      <c r="J4075" t="s">
        <v>1747</v>
      </c>
      <c r="K4075" t="s">
        <v>1887</v>
      </c>
      <c r="L4075" t="s">
        <v>1860</v>
      </c>
      <c r="M4075" s="1">
        <v>43587</v>
      </c>
      <c r="N4075" t="s">
        <v>1861</v>
      </c>
      <c r="O4075" t="s">
        <v>7614</v>
      </c>
      <c r="P4075" t="s">
        <v>1907</v>
      </c>
      <c r="Q4075" t="s">
        <v>7614</v>
      </c>
      <c r="R4075" t="s">
        <v>1875</v>
      </c>
      <c r="S4075">
        <v>1</v>
      </c>
      <c r="T4075" s="2">
        <v>0.4</v>
      </c>
      <c r="U4075" s="5">
        <v>-255.74</v>
      </c>
      <c r="V4075" s="5">
        <f>ORDENES[[#This Row],[Ventas sin descuento]]-ORDENES[[#This Row],[costos estimados]]</f>
        <v>426.24</v>
      </c>
      <c r="W4075">
        <v>5</v>
      </c>
      <c r="X4075" s="5">
        <v>1022.97</v>
      </c>
      <c r="Y4075" s="5">
        <f>ORDENES[[#This Row],[Ventas Originales (con descuento)]]/(1-ORDENES[[#This Row],[Descuento]])</f>
        <v>1704.95</v>
      </c>
      <c r="Z4075" s="5">
        <f>ORDENES[[#This Row],[Ventas Originales (con descuento)]]/ORDENES[[#This Row],[Cantidad]]/(1-ORDENES[[#This Row],[Descuento]])</f>
        <v>340.99</v>
      </c>
      <c r="AA4075" s="5">
        <f>ORDENES[[#This Row],[Ventas Originales (con descuento)]]/ORDENES[[#This Row],[Cantidad]]</f>
        <v>204.59399999999999</v>
      </c>
      <c r="AB4075" s="5">
        <f>ORDENES[[#This Row],[Ventas Originales (con descuento)]]-(ORDENES[[#This Row],[Ganancias]])</f>
        <v>1278.71</v>
      </c>
    </row>
    <row r="4076" spans="1:28" x14ac:dyDescent="0.35">
      <c r="A4076" t="s">
        <v>7720</v>
      </c>
      <c r="B4076" t="s">
        <v>430</v>
      </c>
      <c r="C4076" t="s">
        <v>1</v>
      </c>
      <c r="D4076" t="s">
        <v>451</v>
      </c>
      <c r="E4076" t="s">
        <v>113</v>
      </c>
      <c r="F4076" s="1">
        <v>44149</v>
      </c>
      <c r="G4076" t="s">
        <v>7613</v>
      </c>
      <c r="H4076" t="s">
        <v>4941</v>
      </c>
      <c r="I4076">
        <v>30318</v>
      </c>
      <c r="J4076" t="s">
        <v>3369</v>
      </c>
      <c r="K4076" t="s">
        <v>1859</v>
      </c>
      <c r="L4076" t="s">
        <v>1860</v>
      </c>
      <c r="M4076" s="1">
        <v>44151</v>
      </c>
      <c r="N4076" t="s">
        <v>1861</v>
      </c>
      <c r="O4076" t="s">
        <v>7614</v>
      </c>
      <c r="P4076" t="s">
        <v>1918</v>
      </c>
      <c r="Q4076" t="s">
        <v>7614</v>
      </c>
      <c r="R4076" t="s">
        <v>1889</v>
      </c>
      <c r="S4076">
        <v>1</v>
      </c>
      <c r="T4076" s="2">
        <v>0</v>
      </c>
      <c r="U4076" s="5">
        <v>115</v>
      </c>
      <c r="V4076" s="5">
        <f>ORDENES[[#This Row],[Ventas sin descuento]]-ORDENES[[#This Row],[costos estimados]]</f>
        <v>115</v>
      </c>
      <c r="W4076">
        <v>2</v>
      </c>
      <c r="X4076" s="5">
        <v>499.98</v>
      </c>
      <c r="Y4076" s="5">
        <f>ORDENES[[#This Row],[Ventas Originales (con descuento)]]/(1-ORDENES[[#This Row],[Descuento]])</f>
        <v>499.98</v>
      </c>
      <c r="Z4076" s="5">
        <f>ORDENES[[#This Row],[Ventas Originales (con descuento)]]/ORDENES[[#This Row],[Cantidad]]/(1-ORDENES[[#This Row],[Descuento]])</f>
        <v>249.99</v>
      </c>
      <c r="AA4076" s="5">
        <f>ORDENES[[#This Row],[Ventas Originales (con descuento)]]/ORDENES[[#This Row],[Cantidad]]</f>
        <v>249.99</v>
      </c>
      <c r="AB4076" s="5">
        <f>ORDENES[[#This Row],[Ventas Originales (con descuento)]]-(ORDENES[[#This Row],[Ganancias]])</f>
        <v>384.98</v>
      </c>
    </row>
    <row r="4077" spans="1:28" x14ac:dyDescent="0.35">
      <c r="A4077" t="s">
        <v>7720</v>
      </c>
      <c r="B4077" t="s">
        <v>95</v>
      </c>
      <c r="C4077" t="s">
        <v>1</v>
      </c>
      <c r="D4077" t="s">
        <v>232</v>
      </c>
      <c r="E4077" t="s">
        <v>18</v>
      </c>
      <c r="F4077" s="1">
        <v>43450</v>
      </c>
      <c r="G4077" t="s">
        <v>7613</v>
      </c>
      <c r="H4077" t="s">
        <v>3997</v>
      </c>
      <c r="I4077">
        <v>22153</v>
      </c>
      <c r="J4077" t="s">
        <v>2483</v>
      </c>
      <c r="K4077" t="s">
        <v>1859</v>
      </c>
      <c r="L4077" t="s">
        <v>1860</v>
      </c>
      <c r="M4077" s="1">
        <v>43452</v>
      </c>
      <c r="N4077" t="s">
        <v>1861</v>
      </c>
      <c r="O4077" t="s">
        <v>7614</v>
      </c>
      <c r="P4077" t="s">
        <v>1900</v>
      </c>
      <c r="Q4077" t="s">
        <v>7614</v>
      </c>
      <c r="R4077" t="s">
        <v>1889</v>
      </c>
      <c r="S4077">
        <v>1</v>
      </c>
      <c r="T4077" s="2">
        <v>0</v>
      </c>
      <c r="U4077" s="5">
        <v>8</v>
      </c>
      <c r="V4077" s="5">
        <f>ORDENES[[#This Row],[Ventas sin descuento]]-ORDENES[[#This Row],[costos estimados]]</f>
        <v>8</v>
      </c>
      <c r="W4077">
        <v>2</v>
      </c>
      <c r="X4077" s="5">
        <v>99.98</v>
      </c>
      <c r="Y4077" s="5">
        <f>ORDENES[[#This Row],[Ventas Originales (con descuento)]]/(1-ORDENES[[#This Row],[Descuento]])</f>
        <v>99.98</v>
      </c>
      <c r="Z4077" s="5">
        <f>ORDENES[[#This Row],[Ventas Originales (con descuento)]]/ORDENES[[#This Row],[Cantidad]]/(1-ORDENES[[#This Row],[Descuento]])</f>
        <v>49.99</v>
      </c>
      <c r="AA4077" s="5">
        <f>ORDENES[[#This Row],[Ventas Originales (con descuento)]]/ORDENES[[#This Row],[Cantidad]]</f>
        <v>49.99</v>
      </c>
      <c r="AB4077" s="5">
        <f>ORDENES[[#This Row],[Ventas Originales (con descuento)]]-(ORDENES[[#This Row],[Ganancias]])</f>
        <v>91.98</v>
      </c>
    </row>
    <row r="4078" spans="1:28" x14ac:dyDescent="0.35">
      <c r="A4078" t="s">
        <v>7720</v>
      </c>
      <c r="B4078" t="s">
        <v>376</v>
      </c>
      <c r="C4078" t="s">
        <v>1</v>
      </c>
      <c r="D4078" t="s">
        <v>513</v>
      </c>
      <c r="E4078" t="s">
        <v>306</v>
      </c>
      <c r="F4078" s="1">
        <v>44539</v>
      </c>
      <c r="G4078" t="s">
        <v>7598</v>
      </c>
      <c r="H4078" t="s">
        <v>4942</v>
      </c>
      <c r="I4078">
        <v>40475</v>
      </c>
      <c r="J4078" t="s">
        <v>2428</v>
      </c>
      <c r="K4078" t="s">
        <v>1859</v>
      </c>
      <c r="L4078" t="s">
        <v>1860</v>
      </c>
      <c r="M4078" s="1">
        <v>44542</v>
      </c>
      <c r="N4078" t="s">
        <v>1861</v>
      </c>
      <c r="O4078" t="s">
        <v>7614</v>
      </c>
      <c r="P4078" t="s">
        <v>1862</v>
      </c>
      <c r="Q4078" t="s">
        <v>7614</v>
      </c>
      <c r="R4078" t="s">
        <v>1916</v>
      </c>
      <c r="S4078">
        <v>2</v>
      </c>
      <c r="T4078" s="2">
        <v>0</v>
      </c>
      <c r="U4078" s="5">
        <v>629.99</v>
      </c>
      <c r="V4078" s="5">
        <f>ORDENES[[#This Row],[Ventas sin descuento]]-ORDENES[[#This Row],[costos estimados]]</f>
        <v>629.99</v>
      </c>
      <c r="W4078">
        <v>2</v>
      </c>
      <c r="X4078" s="5">
        <v>1399.98</v>
      </c>
      <c r="Y4078" s="5">
        <f>ORDENES[[#This Row],[Ventas Originales (con descuento)]]/(1-ORDENES[[#This Row],[Descuento]])</f>
        <v>1399.98</v>
      </c>
      <c r="Z4078" s="5">
        <f>ORDENES[[#This Row],[Ventas Originales (con descuento)]]/ORDENES[[#This Row],[Cantidad]]/(1-ORDENES[[#This Row],[Descuento]])</f>
        <v>699.99</v>
      </c>
      <c r="AA4078" s="5">
        <f>ORDENES[[#This Row],[Ventas Originales (con descuento)]]/ORDENES[[#This Row],[Cantidad]]</f>
        <v>699.99</v>
      </c>
      <c r="AB4078" s="5">
        <f>ORDENES[[#This Row],[Ventas Originales (con descuento)]]-(ORDENES[[#This Row],[Ganancias]])</f>
        <v>769.99</v>
      </c>
    </row>
    <row r="4079" spans="1:28" x14ac:dyDescent="0.35">
      <c r="A4079" t="s">
        <v>7720</v>
      </c>
      <c r="B4079" t="s">
        <v>3570</v>
      </c>
      <c r="C4079" t="s">
        <v>1</v>
      </c>
      <c r="D4079" t="s">
        <v>488</v>
      </c>
      <c r="E4079" t="s">
        <v>410</v>
      </c>
      <c r="F4079" s="1">
        <v>44170</v>
      </c>
      <c r="G4079" t="s">
        <v>7613</v>
      </c>
      <c r="H4079" t="s">
        <v>4961</v>
      </c>
      <c r="I4079">
        <v>40324</v>
      </c>
      <c r="J4079" t="s">
        <v>1849</v>
      </c>
      <c r="K4079" t="s">
        <v>1859</v>
      </c>
      <c r="L4079" t="s">
        <v>1860</v>
      </c>
      <c r="M4079" s="1">
        <v>44172</v>
      </c>
      <c r="N4079" t="s">
        <v>1861</v>
      </c>
      <c r="O4079" t="s">
        <v>7614</v>
      </c>
      <c r="P4079" t="s">
        <v>1862</v>
      </c>
      <c r="Q4079" t="s">
        <v>7614</v>
      </c>
      <c r="R4079" t="s">
        <v>1875</v>
      </c>
      <c r="S4079">
        <v>1</v>
      </c>
      <c r="T4079" s="2">
        <v>0</v>
      </c>
      <c r="U4079" s="5">
        <v>195.99</v>
      </c>
      <c r="V4079" s="5">
        <f>ORDENES[[#This Row],[Ventas sin descuento]]-ORDENES[[#This Row],[costos estimados]]</f>
        <v>195.99</v>
      </c>
      <c r="W4079">
        <v>2</v>
      </c>
      <c r="X4079" s="5">
        <v>699.98</v>
      </c>
      <c r="Y4079" s="5">
        <f>ORDENES[[#This Row],[Ventas Originales (con descuento)]]/(1-ORDENES[[#This Row],[Descuento]])</f>
        <v>699.98</v>
      </c>
      <c r="Z4079" s="5">
        <f>ORDENES[[#This Row],[Ventas Originales (con descuento)]]/ORDENES[[#This Row],[Cantidad]]/(1-ORDENES[[#This Row],[Descuento]])</f>
        <v>349.99</v>
      </c>
      <c r="AA4079" s="5">
        <f>ORDENES[[#This Row],[Ventas Originales (con descuento)]]/ORDENES[[#This Row],[Cantidad]]</f>
        <v>349.99</v>
      </c>
      <c r="AB4079" s="5">
        <f>ORDENES[[#This Row],[Ventas Originales (con descuento)]]-(ORDENES[[#This Row],[Ganancias]])</f>
        <v>503.99</v>
      </c>
    </row>
    <row r="4080" spans="1:28" x14ac:dyDescent="0.35">
      <c r="A4080" t="s">
        <v>7720</v>
      </c>
      <c r="B4080" t="s">
        <v>98</v>
      </c>
      <c r="C4080" t="s">
        <v>1</v>
      </c>
      <c r="D4080" t="s">
        <v>2020</v>
      </c>
      <c r="E4080" t="s">
        <v>618</v>
      </c>
      <c r="F4080" s="1">
        <v>43220</v>
      </c>
      <c r="G4080" t="s">
        <v>7613</v>
      </c>
      <c r="H4080" t="s">
        <v>5470</v>
      </c>
      <c r="I4080">
        <v>39212</v>
      </c>
      <c r="J4080" t="s">
        <v>2257</v>
      </c>
      <c r="K4080" t="s">
        <v>1859</v>
      </c>
      <c r="L4080" t="s">
        <v>1860</v>
      </c>
      <c r="M4080" s="1">
        <v>43222</v>
      </c>
      <c r="N4080" t="s">
        <v>1861</v>
      </c>
      <c r="O4080" t="s">
        <v>7614</v>
      </c>
      <c r="P4080" t="s">
        <v>1922</v>
      </c>
      <c r="Q4080" t="s">
        <v>7614</v>
      </c>
      <c r="R4080" t="s">
        <v>1889</v>
      </c>
      <c r="S4080">
        <v>1</v>
      </c>
      <c r="T4080" s="2">
        <v>0</v>
      </c>
      <c r="U4080" s="5">
        <v>16.25</v>
      </c>
      <c r="V4080" s="5">
        <f>ORDENES[[#This Row],[Ventas sin descuento]]-ORDENES[[#This Row],[costos estimados]]</f>
        <v>16.25</v>
      </c>
      <c r="W4080">
        <v>3</v>
      </c>
      <c r="X4080" s="5">
        <v>47.79</v>
      </c>
      <c r="Y4080" s="5">
        <f>ORDENES[[#This Row],[Ventas Originales (con descuento)]]/(1-ORDENES[[#This Row],[Descuento]])</f>
        <v>47.79</v>
      </c>
      <c r="Z4080" s="5">
        <f>ORDENES[[#This Row],[Ventas Originales (con descuento)]]/ORDENES[[#This Row],[Cantidad]]/(1-ORDENES[[#This Row],[Descuento]])</f>
        <v>15.93</v>
      </c>
      <c r="AA4080" s="5">
        <f>ORDENES[[#This Row],[Ventas Originales (con descuento)]]/ORDENES[[#This Row],[Cantidad]]</f>
        <v>15.93</v>
      </c>
      <c r="AB4080" s="5">
        <f>ORDENES[[#This Row],[Ventas Originales (con descuento)]]-(ORDENES[[#This Row],[Ganancias]])</f>
        <v>31.54</v>
      </c>
    </row>
    <row r="4081" spans="1:28" x14ac:dyDescent="0.35">
      <c r="A4081" t="s">
        <v>7720</v>
      </c>
      <c r="B4081" t="s">
        <v>110</v>
      </c>
      <c r="C4081" t="s">
        <v>1</v>
      </c>
      <c r="D4081" t="s">
        <v>571</v>
      </c>
      <c r="E4081" t="s">
        <v>618</v>
      </c>
      <c r="F4081" s="1">
        <v>43318</v>
      </c>
      <c r="G4081" t="s">
        <v>7613</v>
      </c>
      <c r="H4081" t="s">
        <v>5471</v>
      </c>
      <c r="I4081">
        <v>29203</v>
      </c>
      <c r="J4081" t="s">
        <v>2474</v>
      </c>
      <c r="K4081" t="s">
        <v>1859</v>
      </c>
      <c r="L4081" t="s">
        <v>1860</v>
      </c>
      <c r="M4081" s="1">
        <v>43323</v>
      </c>
      <c r="N4081" t="s">
        <v>1861</v>
      </c>
      <c r="O4081" t="s">
        <v>7614</v>
      </c>
      <c r="P4081" t="s">
        <v>1903</v>
      </c>
      <c r="Q4081" t="s">
        <v>7614</v>
      </c>
      <c r="R4081" t="s">
        <v>1889</v>
      </c>
      <c r="S4081">
        <v>3</v>
      </c>
      <c r="T4081" s="2">
        <v>0</v>
      </c>
      <c r="U4081" s="5">
        <v>22.65</v>
      </c>
      <c r="V4081" s="5">
        <f>ORDENES[[#This Row],[Ventas sin descuento]]-ORDENES[[#This Row],[costos estimados]]</f>
        <v>22.65</v>
      </c>
      <c r="W4081">
        <v>3</v>
      </c>
      <c r="X4081" s="5">
        <v>62.91</v>
      </c>
      <c r="Y4081" s="5">
        <f>ORDENES[[#This Row],[Ventas Originales (con descuento)]]/(1-ORDENES[[#This Row],[Descuento]])</f>
        <v>62.91</v>
      </c>
      <c r="Z4081" s="5">
        <f>ORDENES[[#This Row],[Ventas Originales (con descuento)]]/ORDENES[[#This Row],[Cantidad]]/(1-ORDENES[[#This Row],[Descuento]])</f>
        <v>20.97</v>
      </c>
      <c r="AA4081" s="5">
        <f>ORDENES[[#This Row],[Ventas Originales (con descuento)]]/ORDENES[[#This Row],[Cantidad]]</f>
        <v>20.97</v>
      </c>
      <c r="AB4081" s="5">
        <f>ORDENES[[#This Row],[Ventas Originales (con descuento)]]-(ORDENES[[#This Row],[Ganancias]])</f>
        <v>40.26</v>
      </c>
    </row>
    <row r="4082" spans="1:28" x14ac:dyDescent="0.35">
      <c r="A4082" t="s">
        <v>7720</v>
      </c>
      <c r="B4082" t="s">
        <v>1968</v>
      </c>
      <c r="C4082" t="s">
        <v>1</v>
      </c>
      <c r="D4082" t="s">
        <v>633</v>
      </c>
      <c r="E4082" t="s">
        <v>18</v>
      </c>
      <c r="F4082" s="1">
        <v>44244</v>
      </c>
      <c r="G4082" t="s">
        <v>7613</v>
      </c>
      <c r="H4082" t="s">
        <v>5472</v>
      </c>
      <c r="I4082">
        <v>70506</v>
      </c>
      <c r="J4082" t="s">
        <v>1272</v>
      </c>
      <c r="K4082" t="s">
        <v>1859</v>
      </c>
      <c r="L4082" t="s">
        <v>1860</v>
      </c>
      <c r="M4082" s="1">
        <v>44248</v>
      </c>
      <c r="N4082" t="s">
        <v>1861</v>
      </c>
      <c r="O4082" t="s">
        <v>7614</v>
      </c>
      <c r="P4082" t="s">
        <v>1913</v>
      </c>
      <c r="Q4082" t="s">
        <v>7614</v>
      </c>
      <c r="R4082" t="s">
        <v>1875</v>
      </c>
      <c r="S4082">
        <v>3</v>
      </c>
      <c r="T4082" s="2">
        <v>0</v>
      </c>
      <c r="U4082" s="5">
        <v>8.4600000000000009</v>
      </c>
      <c r="V4082" s="5">
        <f>ORDENES[[#This Row],[Ventas sin descuento]]-ORDENES[[#This Row],[costos estimados]]</f>
        <v>8.4600000000000009</v>
      </c>
      <c r="W4082">
        <v>3</v>
      </c>
      <c r="X4082" s="5">
        <v>29.16</v>
      </c>
      <c r="Y4082" s="5">
        <f>ORDENES[[#This Row],[Ventas Originales (con descuento)]]/(1-ORDENES[[#This Row],[Descuento]])</f>
        <v>29.16</v>
      </c>
      <c r="Z4082" s="5">
        <f>ORDENES[[#This Row],[Ventas Originales (con descuento)]]/ORDENES[[#This Row],[Cantidad]]/(1-ORDENES[[#This Row],[Descuento]])</f>
        <v>9.7200000000000006</v>
      </c>
      <c r="AA4082" s="5">
        <f>ORDENES[[#This Row],[Ventas Originales (con descuento)]]/ORDENES[[#This Row],[Cantidad]]</f>
        <v>9.7200000000000006</v>
      </c>
      <c r="AB4082" s="5">
        <f>ORDENES[[#This Row],[Ventas Originales (con descuento)]]-(ORDENES[[#This Row],[Ganancias]])</f>
        <v>20.7</v>
      </c>
    </row>
    <row r="4083" spans="1:28" x14ac:dyDescent="0.35">
      <c r="A4083" t="s">
        <v>7720</v>
      </c>
      <c r="B4083" t="s">
        <v>3700</v>
      </c>
      <c r="C4083" t="s">
        <v>1</v>
      </c>
      <c r="D4083" t="s">
        <v>2562</v>
      </c>
      <c r="E4083" t="s">
        <v>272</v>
      </c>
      <c r="F4083" s="1">
        <v>44462</v>
      </c>
      <c r="G4083" t="s">
        <v>7613</v>
      </c>
      <c r="H4083" t="s">
        <v>4947</v>
      </c>
      <c r="I4083">
        <v>71603</v>
      </c>
      <c r="J4083" t="s">
        <v>3643</v>
      </c>
      <c r="K4083" t="s">
        <v>1859</v>
      </c>
      <c r="L4083" t="s">
        <v>1860</v>
      </c>
      <c r="M4083" s="1">
        <v>44464</v>
      </c>
      <c r="N4083" t="s">
        <v>1861</v>
      </c>
      <c r="O4083" t="s">
        <v>7614</v>
      </c>
      <c r="P4083" t="s">
        <v>1923</v>
      </c>
      <c r="Q4083" t="s">
        <v>7614</v>
      </c>
      <c r="R4083" t="s">
        <v>1889</v>
      </c>
      <c r="S4083">
        <v>1</v>
      </c>
      <c r="T4083" s="2">
        <v>0</v>
      </c>
      <c r="U4083" s="5">
        <v>63.98</v>
      </c>
      <c r="V4083" s="5">
        <f>ORDENES[[#This Row],[Ventas sin descuento]]-ORDENES[[#This Row],[costos estimados]]</f>
        <v>63.97999999999999</v>
      </c>
      <c r="W4083">
        <v>5</v>
      </c>
      <c r="X4083" s="5">
        <v>199.95</v>
      </c>
      <c r="Y4083" s="5">
        <f>ORDENES[[#This Row],[Ventas Originales (con descuento)]]/(1-ORDENES[[#This Row],[Descuento]])</f>
        <v>199.95</v>
      </c>
      <c r="Z4083" s="5">
        <f>ORDENES[[#This Row],[Ventas Originales (con descuento)]]/ORDENES[[#This Row],[Cantidad]]/(1-ORDENES[[#This Row],[Descuento]])</f>
        <v>39.989999999999995</v>
      </c>
      <c r="AA4083" s="5">
        <f>ORDENES[[#This Row],[Ventas Originales (con descuento)]]/ORDENES[[#This Row],[Cantidad]]</f>
        <v>39.989999999999995</v>
      </c>
      <c r="AB4083" s="5">
        <f>ORDENES[[#This Row],[Ventas Originales (con descuento)]]-(ORDENES[[#This Row],[Ganancias]])</f>
        <v>135.97</v>
      </c>
    </row>
    <row r="4084" spans="1:28" x14ac:dyDescent="0.35">
      <c r="A4084" t="s">
        <v>7720</v>
      </c>
      <c r="B4084" t="s">
        <v>376</v>
      </c>
      <c r="C4084" t="s">
        <v>1</v>
      </c>
      <c r="D4084" t="s">
        <v>513</v>
      </c>
      <c r="E4084" t="s">
        <v>113</v>
      </c>
      <c r="F4084" s="1">
        <v>44539</v>
      </c>
      <c r="G4084" t="s">
        <v>7598</v>
      </c>
      <c r="H4084" t="s">
        <v>4942</v>
      </c>
      <c r="I4084">
        <v>40475</v>
      </c>
      <c r="J4084" t="s">
        <v>2290</v>
      </c>
      <c r="K4084" t="s">
        <v>1859</v>
      </c>
      <c r="L4084" t="s">
        <v>1860</v>
      </c>
      <c r="M4084" s="1">
        <v>44542</v>
      </c>
      <c r="N4084" t="s">
        <v>1861</v>
      </c>
      <c r="O4084" t="s">
        <v>7614</v>
      </c>
      <c r="P4084" t="s">
        <v>1862</v>
      </c>
      <c r="Q4084" t="s">
        <v>7614</v>
      </c>
      <c r="R4084" t="s">
        <v>1889</v>
      </c>
      <c r="S4084">
        <v>2</v>
      </c>
      <c r="T4084" s="2">
        <v>0</v>
      </c>
      <c r="U4084" s="5">
        <v>48.33</v>
      </c>
      <c r="V4084" s="5">
        <f>ORDENES[[#This Row],[Ventas sin descuento]]-ORDENES[[#This Row],[costos estimados]]</f>
        <v>48.33</v>
      </c>
      <c r="W4084">
        <v>5</v>
      </c>
      <c r="X4084" s="5">
        <v>146.44999999999999</v>
      </c>
      <c r="Y4084" s="5">
        <f>ORDENES[[#This Row],[Ventas Originales (con descuento)]]/(1-ORDENES[[#This Row],[Descuento]])</f>
        <v>146.44999999999999</v>
      </c>
      <c r="Z4084" s="5">
        <f>ORDENES[[#This Row],[Ventas Originales (con descuento)]]/ORDENES[[#This Row],[Cantidad]]/(1-ORDENES[[#This Row],[Descuento]])</f>
        <v>29.29</v>
      </c>
      <c r="AA4084" s="5">
        <f>ORDENES[[#This Row],[Ventas Originales (con descuento)]]/ORDENES[[#This Row],[Cantidad]]</f>
        <v>29.29</v>
      </c>
      <c r="AB4084" s="5">
        <f>ORDENES[[#This Row],[Ventas Originales (con descuento)]]-(ORDENES[[#This Row],[Ganancias]])</f>
        <v>98.11999999999999</v>
      </c>
    </row>
    <row r="4085" spans="1:28" x14ac:dyDescent="0.35">
      <c r="A4085" t="s">
        <v>7720</v>
      </c>
      <c r="B4085" t="s">
        <v>295</v>
      </c>
      <c r="C4085" t="s">
        <v>1</v>
      </c>
      <c r="D4085" t="s">
        <v>650</v>
      </c>
      <c r="E4085" t="s">
        <v>317</v>
      </c>
      <c r="F4085" s="1">
        <v>43863</v>
      </c>
      <c r="G4085" t="s">
        <v>7613</v>
      </c>
      <c r="H4085" t="s">
        <v>3999</v>
      </c>
      <c r="I4085">
        <v>22204</v>
      </c>
      <c r="J4085" t="s">
        <v>2686</v>
      </c>
      <c r="K4085" t="s">
        <v>1859</v>
      </c>
      <c r="L4085" t="s">
        <v>1860</v>
      </c>
      <c r="M4085" s="1">
        <v>43865</v>
      </c>
      <c r="N4085" t="s">
        <v>1861</v>
      </c>
      <c r="O4085" t="s">
        <v>7614</v>
      </c>
      <c r="P4085" t="s">
        <v>1900</v>
      </c>
      <c r="Q4085" t="s">
        <v>7614</v>
      </c>
      <c r="R4085" t="s">
        <v>1912</v>
      </c>
      <c r="S4085">
        <v>1</v>
      </c>
      <c r="T4085" s="2">
        <v>0</v>
      </c>
      <c r="U4085" s="5">
        <v>2799.98</v>
      </c>
      <c r="V4085" s="5">
        <f>ORDENES[[#This Row],[Ventas sin descuento]]-ORDENES[[#This Row],[costos estimados]]</f>
        <v>2799.9799999999996</v>
      </c>
      <c r="W4085">
        <v>5</v>
      </c>
      <c r="X4085" s="5">
        <v>8749.9500000000007</v>
      </c>
      <c r="Y4085" s="5">
        <f>ORDENES[[#This Row],[Ventas Originales (con descuento)]]/(1-ORDENES[[#This Row],[Descuento]])</f>
        <v>8749.9500000000007</v>
      </c>
      <c r="Z4085" s="5">
        <f>ORDENES[[#This Row],[Ventas Originales (con descuento)]]/ORDENES[[#This Row],[Cantidad]]/(1-ORDENES[[#This Row],[Descuento]])</f>
        <v>1749.9900000000002</v>
      </c>
      <c r="AA4085" s="5">
        <f>ORDENES[[#This Row],[Ventas Originales (con descuento)]]/ORDENES[[#This Row],[Cantidad]]</f>
        <v>1749.9900000000002</v>
      </c>
      <c r="AB4085" s="5">
        <f>ORDENES[[#This Row],[Ventas Originales (con descuento)]]-(ORDENES[[#This Row],[Ganancias]])</f>
        <v>5949.9700000000012</v>
      </c>
    </row>
    <row r="4086" spans="1:28" x14ac:dyDescent="0.35">
      <c r="A4086" t="s">
        <v>7720</v>
      </c>
      <c r="B4086" t="s">
        <v>2563</v>
      </c>
      <c r="C4086" t="s">
        <v>1</v>
      </c>
      <c r="D4086" t="s">
        <v>3221</v>
      </c>
      <c r="E4086" t="s">
        <v>82</v>
      </c>
      <c r="F4086" s="1">
        <v>43777</v>
      </c>
      <c r="G4086" t="s">
        <v>7613</v>
      </c>
      <c r="H4086" t="s">
        <v>3991</v>
      </c>
      <c r="I4086">
        <v>23666</v>
      </c>
      <c r="J4086" t="s">
        <v>1990</v>
      </c>
      <c r="K4086" t="s">
        <v>1859</v>
      </c>
      <c r="L4086" t="s">
        <v>1860</v>
      </c>
      <c r="M4086" s="1">
        <v>43782</v>
      </c>
      <c r="N4086" t="s">
        <v>1861</v>
      </c>
      <c r="O4086" t="s">
        <v>7614</v>
      </c>
      <c r="P4086" t="s">
        <v>1900</v>
      </c>
      <c r="Q4086" t="s">
        <v>7614</v>
      </c>
      <c r="R4086" t="s">
        <v>1875</v>
      </c>
      <c r="S4086">
        <v>3</v>
      </c>
      <c r="T4086" s="2">
        <v>0</v>
      </c>
      <c r="U4086" s="5">
        <v>58.81</v>
      </c>
      <c r="V4086" s="5">
        <f>ORDENES[[#This Row],[Ventas sin descuento]]-ORDENES[[#This Row],[costos estimados]]</f>
        <v>58.81</v>
      </c>
      <c r="W4086">
        <v>5</v>
      </c>
      <c r="X4086" s="5">
        <v>226.2</v>
      </c>
      <c r="Y4086" s="5">
        <f>ORDENES[[#This Row],[Ventas Originales (con descuento)]]/(1-ORDENES[[#This Row],[Descuento]])</f>
        <v>226.2</v>
      </c>
      <c r="Z4086" s="5">
        <f>ORDENES[[#This Row],[Ventas Originales (con descuento)]]/ORDENES[[#This Row],[Cantidad]]/(1-ORDENES[[#This Row],[Descuento]])</f>
        <v>45.239999999999995</v>
      </c>
      <c r="AA4086" s="5">
        <f>ORDENES[[#This Row],[Ventas Originales (con descuento)]]/ORDENES[[#This Row],[Cantidad]]</f>
        <v>45.239999999999995</v>
      </c>
      <c r="AB4086" s="5">
        <f>ORDENES[[#This Row],[Ventas Originales (con descuento)]]-(ORDENES[[#This Row],[Ganancias]])</f>
        <v>167.39</v>
      </c>
    </row>
    <row r="4087" spans="1:28" x14ac:dyDescent="0.35">
      <c r="A4087" t="s">
        <v>7720</v>
      </c>
      <c r="B4087" t="s">
        <v>376</v>
      </c>
      <c r="C4087" t="s">
        <v>1</v>
      </c>
      <c r="D4087" t="s">
        <v>130</v>
      </c>
      <c r="E4087" t="s">
        <v>63</v>
      </c>
      <c r="F4087" s="1">
        <v>44282</v>
      </c>
      <c r="G4087" t="s">
        <v>7613</v>
      </c>
      <c r="H4087" t="s">
        <v>3987</v>
      </c>
      <c r="I4087">
        <v>23223</v>
      </c>
      <c r="J4087" t="s">
        <v>3651</v>
      </c>
      <c r="K4087" t="s">
        <v>1859</v>
      </c>
      <c r="L4087" t="s">
        <v>1860</v>
      </c>
      <c r="M4087" s="1">
        <v>44284</v>
      </c>
      <c r="N4087" t="s">
        <v>1861</v>
      </c>
      <c r="O4087" t="s">
        <v>7614</v>
      </c>
      <c r="P4087" t="s">
        <v>1900</v>
      </c>
      <c r="Q4087" t="s">
        <v>7614</v>
      </c>
      <c r="R4087" t="s">
        <v>1875</v>
      </c>
      <c r="S4087">
        <v>1</v>
      </c>
      <c r="T4087" s="2">
        <v>0</v>
      </c>
      <c r="U4087" s="5">
        <v>55.65</v>
      </c>
      <c r="V4087" s="5">
        <f>ORDENES[[#This Row],[Ventas sin descuento]]-ORDENES[[#This Row],[costos estimados]]</f>
        <v>55.650000000000006</v>
      </c>
      <c r="W4087">
        <v>5</v>
      </c>
      <c r="X4087" s="5">
        <v>206.1</v>
      </c>
      <c r="Y4087" s="5">
        <f>ORDENES[[#This Row],[Ventas Originales (con descuento)]]/(1-ORDENES[[#This Row],[Descuento]])</f>
        <v>206.1</v>
      </c>
      <c r="Z4087" s="5">
        <f>ORDENES[[#This Row],[Ventas Originales (con descuento)]]/ORDENES[[#This Row],[Cantidad]]/(1-ORDENES[[#This Row],[Descuento]])</f>
        <v>41.22</v>
      </c>
      <c r="AA4087" s="5">
        <f>ORDENES[[#This Row],[Ventas Originales (con descuento)]]/ORDENES[[#This Row],[Cantidad]]</f>
        <v>41.22</v>
      </c>
      <c r="AB4087" s="5">
        <f>ORDENES[[#This Row],[Ventas Originales (con descuento)]]-(ORDENES[[#This Row],[Ganancias]])</f>
        <v>150.44999999999999</v>
      </c>
    </row>
    <row r="4088" spans="1:28" x14ac:dyDescent="0.35">
      <c r="A4088" t="s">
        <v>7720</v>
      </c>
      <c r="B4088" t="s">
        <v>295</v>
      </c>
      <c r="C4088" t="s">
        <v>1</v>
      </c>
      <c r="D4088" t="s">
        <v>422</v>
      </c>
      <c r="E4088" t="s">
        <v>82</v>
      </c>
      <c r="F4088" s="1">
        <v>43805</v>
      </c>
      <c r="G4088" t="s">
        <v>7613</v>
      </c>
      <c r="H4088" t="s">
        <v>5473</v>
      </c>
      <c r="I4088">
        <v>22204</v>
      </c>
      <c r="J4088" t="s">
        <v>1998</v>
      </c>
      <c r="K4088" t="s">
        <v>1859</v>
      </c>
      <c r="L4088" t="s">
        <v>1860</v>
      </c>
      <c r="M4088" s="1">
        <v>43810</v>
      </c>
      <c r="N4088" t="s">
        <v>1861</v>
      </c>
      <c r="O4088" t="s">
        <v>7614</v>
      </c>
      <c r="P4088" t="s">
        <v>1900</v>
      </c>
      <c r="Q4088" t="s">
        <v>7614</v>
      </c>
      <c r="R4088" t="s">
        <v>1875</v>
      </c>
      <c r="S4088">
        <v>3</v>
      </c>
      <c r="T4088" s="2">
        <v>0</v>
      </c>
      <c r="U4088" s="5">
        <v>50.44</v>
      </c>
      <c r="V4088" s="5">
        <f>ORDENES[[#This Row],[Ventas sin descuento]]-ORDENES[[#This Row],[costos estimados]]</f>
        <v>50.44</v>
      </c>
      <c r="W4088">
        <v>6</v>
      </c>
      <c r="X4088" s="5">
        <v>173.94</v>
      </c>
      <c r="Y4088" s="5">
        <f>ORDENES[[#This Row],[Ventas Originales (con descuento)]]/(1-ORDENES[[#This Row],[Descuento]])</f>
        <v>173.94</v>
      </c>
      <c r="Z4088" s="5">
        <f>ORDENES[[#This Row],[Ventas Originales (con descuento)]]/ORDENES[[#This Row],[Cantidad]]/(1-ORDENES[[#This Row],[Descuento]])</f>
        <v>28.99</v>
      </c>
      <c r="AA4088" s="5">
        <f>ORDENES[[#This Row],[Ventas Originales (con descuento)]]/ORDENES[[#This Row],[Cantidad]]</f>
        <v>28.99</v>
      </c>
      <c r="AB4088" s="5">
        <f>ORDENES[[#This Row],[Ventas Originales (con descuento)]]-(ORDENES[[#This Row],[Ganancias]])</f>
        <v>123.5</v>
      </c>
    </row>
    <row r="4089" spans="1:28" x14ac:dyDescent="0.35">
      <c r="A4089" t="s">
        <v>7720</v>
      </c>
      <c r="B4089" t="s">
        <v>390</v>
      </c>
      <c r="C4089" t="s">
        <v>1</v>
      </c>
      <c r="D4089" t="s">
        <v>1940</v>
      </c>
      <c r="E4089" t="s">
        <v>194</v>
      </c>
      <c r="F4089" s="1">
        <v>44533</v>
      </c>
      <c r="G4089" t="s">
        <v>7613</v>
      </c>
      <c r="H4089" t="s">
        <v>5474</v>
      </c>
      <c r="I4089">
        <v>32216</v>
      </c>
      <c r="J4089" t="s">
        <v>3234</v>
      </c>
      <c r="K4089" t="s">
        <v>1859</v>
      </c>
      <c r="L4089" t="s">
        <v>1860</v>
      </c>
      <c r="M4089" s="1">
        <v>44535</v>
      </c>
      <c r="N4089" t="s">
        <v>1861</v>
      </c>
      <c r="O4089" t="s">
        <v>7614</v>
      </c>
      <c r="P4089" t="s">
        <v>1870</v>
      </c>
      <c r="Q4089" t="s">
        <v>7614</v>
      </c>
      <c r="R4089" t="s">
        <v>1889</v>
      </c>
      <c r="S4089">
        <v>1</v>
      </c>
      <c r="T4089" s="2">
        <v>0.2</v>
      </c>
      <c r="U4089" s="5">
        <v>7.2</v>
      </c>
      <c r="V4089" s="5">
        <f>ORDENES[[#This Row],[Ventas sin descuento]]-ORDENES[[#This Row],[costos estimados]]</f>
        <v>19.197499999999998</v>
      </c>
      <c r="W4089">
        <v>1</v>
      </c>
      <c r="X4089" s="5">
        <v>47.99</v>
      </c>
      <c r="Y4089" s="5">
        <f>ORDENES[[#This Row],[Ventas Originales (con descuento)]]/(1-ORDENES[[#This Row],[Descuento]])</f>
        <v>59.987499999999997</v>
      </c>
      <c r="Z4089" s="5">
        <f>ORDENES[[#This Row],[Ventas Originales (con descuento)]]/ORDENES[[#This Row],[Cantidad]]/(1-ORDENES[[#This Row],[Descuento]])</f>
        <v>59.987499999999997</v>
      </c>
      <c r="AA4089" s="5">
        <f>ORDENES[[#This Row],[Ventas Originales (con descuento)]]/ORDENES[[#This Row],[Cantidad]]</f>
        <v>47.99</v>
      </c>
      <c r="AB4089" s="5">
        <f>ORDENES[[#This Row],[Ventas Originales (con descuento)]]-(ORDENES[[#This Row],[Ganancias]])</f>
        <v>40.79</v>
      </c>
    </row>
    <row r="4090" spans="1:28" x14ac:dyDescent="0.35">
      <c r="A4090" t="s">
        <v>7720</v>
      </c>
      <c r="B4090" t="s">
        <v>390</v>
      </c>
      <c r="C4090" t="s">
        <v>1</v>
      </c>
      <c r="D4090" t="s">
        <v>505</v>
      </c>
      <c r="E4090" t="s">
        <v>113</v>
      </c>
      <c r="F4090" s="1">
        <v>44415</v>
      </c>
      <c r="G4090" t="s">
        <v>7598</v>
      </c>
      <c r="H4090" t="s">
        <v>5475</v>
      </c>
      <c r="I4090">
        <v>28540</v>
      </c>
      <c r="J4090" t="s">
        <v>1536</v>
      </c>
      <c r="K4090" t="s">
        <v>1859</v>
      </c>
      <c r="L4090" t="s">
        <v>1860</v>
      </c>
      <c r="M4090" s="1">
        <v>44419</v>
      </c>
      <c r="N4090" t="s">
        <v>1861</v>
      </c>
      <c r="O4090" t="s">
        <v>7614</v>
      </c>
      <c r="P4090" t="s">
        <v>1878</v>
      </c>
      <c r="Q4090" t="s">
        <v>7614</v>
      </c>
      <c r="R4090" t="s">
        <v>1889</v>
      </c>
      <c r="S4090">
        <v>3</v>
      </c>
      <c r="T4090" s="2">
        <v>0.2</v>
      </c>
      <c r="U4090" s="5">
        <v>22</v>
      </c>
      <c r="V4090" s="5">
        <f>ORDENES[[#This Row],[Ventas sin descuento]]-ORDENES[[#This Row],[costos estimados]]</f>
        <v>41.997499999999988</v>
      </c>
      <c r="W4090">
        <v>1</v>
      </c>
      <c r="X4090" s="5">
        <v>79.989999999999995</v>
      </c>
      <c r="Y4090" s="5">
        <f>ORDENES[[#This Row],[Ventas Originales (con descuento)]]/(1-ORDENES[[#This Row],[Descuento]])</f>
        <v>99.987499999999983</v>
      </c>
      <c r="Z4090" s="5">
        <f>ORDENES[[#This Row],[Ventas Originales (con descuento)]]/ORDENES[[#This Row],[Cantidad]]/(1-ORDENES[[#This Row],[Descuento]])</f>
        <v>99.987499999999983</v>
      </c>
      <c r="AA4090" s="5">
        <f>ORDENES[[#This Row],[Ventas Originales (con descuento)]]/ORDENES[[#This Row],[Cantidad]]</f>
        <v>79.989999999999995</v>
      </c>
      <c r="AB4090" s="5">
        <f>ORDENES[[#This Row],[Ventas Originales (con descuento)]]-(ORDENES[[#This Row],[Ganancias]])</f>
        <v>57.989999999999995</v>
      </c>
    </row>
    <row r="4091" spans="1:28" x14ac:dyDescent="0.35">
      <c r="A4091" t="s">
        <v>7720</v>
      </c>
      <c r="B4091" t="s">
        <v>442</v>
      </c>
      <c r="C4091" t="s">
        <v>1</v>
      </c>
      <c r="D4091" t="s">
        <v>2258</v>
      </c>
      <c r="E4091" t="s">
        <v>2259</v>
      </c>
      <c r="F4091" s="1">
        <v>43222</v>
      </c>
      <c r="G4091" t="s">
        <v>7613</v>
      </c>
      <c r="H4091" t="s">
        <v>5476</v>
      </c>
      <c r="I4091">
        <v>33801</v>
      </c>
      <c r="J4091" t="s">
        <v>2260</v>
      </c>
      <c r="K4091" t="s">
        <v>1859</v>
      </c>
      <c r="L4091" t="s">
        <v>1860</v>
      </c>
      <c r="M4091" s="1">
        <v>43224</v>
      </c>
      <c r="N4091" t="s">
        <v>1861</v>
      </c>
      <c r="O4091" t="s">
        <v>7614</v>
      </c>
      <c r="P4091" t="s">
        <v>1870</v>
      </c>
      <c r="Q4091" t="s">
        <v>7614</v>
      </c>
      <c r="R4091" t="s">
        <v>1916</v>
      </c>
      <c r="S4091">
        <v>1</v>
      </c>
      <c r="T4091" s="2">
        <v>0.2</v>
      </c>
      <c r="U4091" s="5">
        <v>90</v>
      </c>
      <c r="V4091" s="5">
        <f>ORDENES[[#This Row],[Ventas sin descuento]]-ORDENES[[#This Row],[costos estimados]]</f>
        <v>209.995</v>
      </c>
      <c r="W4091">
        <v>2</v>
      </c>
      <c r="X4091" s="5">
        <v>479.98</v>
      </c>
      <c r="Y4091" s="5">
        <f>ORDENES[[#This Row],[Ventas Originales (con descuento)]]/(1-ORDENES[[#This Row],[Descuento]])</f>
        <v>599.97500000000002</v>
      </c>
      <c r="Z4091" s="5">
        <f>ORDENES[[#This Row],[Ventas Originales (con descuento)]]/ORDENES[[#This Row],[Cantidad]]/(1-ORDENES[[#This Row],[Descuento]])</f>
        <v>299.98750000000001</v>
      </c>
      <c r="AA4091" s="5">
        <f>ORDENES[[#This Row],[Ventas Originales (con descuento)]]/ORDENES[[#This Row],[Cantidad]]</f>
        <v>239.99</v>
      </c>
      <c r="AB4091" s="5">
        <f>ORDENES[[#This Row],[Ventas Originales (con descuento)]]-(ORDENES[[#This Row],[Ganancias]])</f>
        <v>389.98</v>
      </c>
    </row>
    <row r="4092" spans="1:28" x14ac:dyDescent="0.35">
      <c r="A4092" t="s">
        <v>7720</v>
      </c>
      <c r="B4092" t="s">
        <v>2873</v>
      </c>
      <c r="C4092" t="s">
        <v>1</v>
      </c>
      <c r="D4092" t="s">
        <v>2668</v>
      </c>
      <c r="E4092" t="s">
        <v>233</v>
      </c>
      <c r="F4092" s="1">
        <v>44079</v>
      </c>
      <c r="G4092" t="s">
        <v>7613</v>
      </c>
      <c r="H4092" t="s">
        <v>4971</v>
      </c>
      <c r="I4092">
        <v>37604</v>
      </c>
      <c r="J4092" t="s">
        <v>1807</v>
      </c>
      <c r="K4092" t="s">
        <v>1859</v>
      </c>
      <c r="L4092" t="s">
        <v>1860</v>
      </c>
      <c r="M4092" s="1">
        <v>44081</v>
      </c>
      <c r="N4092" t="s">
        <v>1861</v>
      </c>
      <c r="O4092" t="s">
        <v>7614</v>
      </c>
      <c r="P4092" t="s">
        <v>1901</v>
      </c>
      <c r="Q4092" t="s">
        <v>7614</v>
      </c>
      <c r="R4092" t="s">
        <v>1875</v>
      </c>
      <c r="S4092">
        <v>1</v>
      </c>
      <c r="T4092" s="2">
        <v>0.2</v>
      </c>
      <c r="U4092" s="5">
        <v>6.8</v>
      </c>
      <c r="V4092" s="5">
        <f>ORDENES[[#This Row],[Ventas sin descuento]]-ORDENES[[#This Row],[costos estimados]]</f>
        <v>33.99499999999999</v>
      </c>
      <c r="W4092">
        <v>2</v>
      </c>
      <c r="X4092" s="5">
        <v>108.78</v>
      </c>
      <c r="Y4092" s="5">
        <f>ORDENES[[#This Row],[Ventas Originales (con descuento)]]/(1-ORDENES[[#This Row],[Descuento]])</f>
        <v>135.97499999999999</v>
      </c>
      <c r="Z4092" s="5">
        <f>ORDENES[[#This Row],[Ventas Originales (con descuento)]]/ORDENES[[#This Row],[Cantidad]]/(1-ORDENES[[#This Row],[Descuento]])</f>
        <v>67.987499999999997</v>
      </c>
      <c r="AA4092" s="5">
        <f>ORDENES[[#This Row],[Ventas Originales (con descuento)]]/ORDENES[[#This Row],[Cantidad]]</f>
        <v>54.39</v>
      </c>
      <c r="AB4092" s="5">
        <f>ORDENES[[#This Row],[Ventas Originales (con descuento)]]-(ORDENES[[#This Row],[Ganancias]])</f>
        <v>101.98</v>
      </c>
    </row>
    <row r="4093" spans="1:28" x14ac:dyDescent="0.35">
      <c r="A4093" t="s">
        <v>7720</v>
      </c>
      <c r="B4093" t="s">
        <v>365</v>
      </c>
      <c r="C4093" t="s">
        <v>1</v>
      </c>
      <c r="D4093" t="s">
        <v>545</v>
      </c>
      <c r="E4093" t="s">
        <v>113</v>
      </c>
      <c r="F4093" s="1">
        <v>43201</v>
      </c>
      <c r="G4093" t="s">
        <v>7598</v>
      </c>
      <c r="H4093" t="s">
        <v>4969</v>
      </c>
      <c r="I4093">
        <v>33180</v>
      </c>
      <c r="J4093" t="s">
        <v>1401</v>
      </c>
      <c r="K4093" t="s">
        <v>1859</v>
      </c>
      <c r="L4093" t="s">
        <v>1860</v>
      </c>
      <c r="M4093" s="1">
        <v>43203</v>
      </c>
      <c r="N4093" t="s">
        <v>1861</v>
      </c>
      <c r="O4093" t="s">
        <v>7614</v>
      </c>
      <c r="P4093" t="s">
        <v>1870</v>
      </c>
      <c r="Q4093" t="s">
        <v>7614</v>
      </c>
      <c r="R4093" t="s">
        <v>1889</v>
      </c>
      <c r="S4093">
        <v>1</v>
      </c>
      <c r="T4093" s="2">
        <v>0.2</v>
      </c>
      <c r="U4093" s="5">
        <v>81.59</v>
      </c>
      <c r="V4093" s="5">
        <f>ORDENES[[#This Row],[Ventas sin descuento]]-ORDENES[[#This Row],[costos estimados]]</f>
        <v>177.58500000000004</v>
      </c>
      <c r="W4093">
        <v>3</v>
      </c>
      <c r="X4093" s="5">
        <v>383.98</v>
      </c>
      <c r="Y4093" s="5">
        <f>ORDENES[[#This Row],[Ventas Originales (con descuento)]]/(1-ORDENES[[#This Row],[Descuento]])</f>
        <v>479.97500000000002</v>
      </c>
      <c r="Z4093" s="5">
        <f>ORDENES[[#This Row],[Ventas Originales (con descuento)]]/ORDENES[[#This Row],[Cantidad]]/(1-ORDENES[[#This Row],[Descuento]])</f>
        <v>159.99166666666667</v>
      </c>
      <c r="AA4093" s="5">
        <f>ORDENES[[#This Row],[Ventas Originales (con descuento)]]/ORDENES[[#This Row],[Cantidad]]</f>
        <v>127.99333333333334</v>
      </c>
      <c r="AB4093" s="5">
        <f>ORDENES[[#This Row],[Ventas Originales (con descuento)]]-(ORDENES[[#This Row],[Ganancias]])</f>
        <v>302.39</v>
      </c>
    </row>
    <row r="4094" spans="1:28" x14ac:dyDescent="0.35">
      <c r="A4094" t="s">
        <v>7720</v>
      </c>
      <c r="B4094" t="s">
        <v>390</v>
      </c>
      <c r="C4094" t="s">
        <v>1</v>
      </c>
      <c r="D4094" t="s">
        <v>364</v>
      </c>
      <c r="E4094" t="s">
        <v>410</v>
      </c>
      <c r="F4094" s="1">
        <v>44406</v>
      </c>
      <c r="G4094" t="s">
        <v>7598</v>
      </c>
      <c r="H4094" t="s">
        <v>4966</v>
      </c>
      <c r="I4094">
        <v>28540</v>
      </c>
      <c r="J4094" t="s">
        <v>3563</v>
      </c>
      <c r="K4094" t="s">
        <v>1859</v>
      </c>
      <c r="L4094" t="s">
        <v>1860</v>
      </c>
      <c r="M4094" s="1">
        <v>44409</v>
      </c>
      <c r="N4094" t="s">
        <v>1861</v>
      </c>
      <c r="O4094" t="s">
        <v>7614</v>
      </c>
      <c r="P4094" t="s">
        <v>1878</v>
      </c>
      <c r="Q4094" t="s">
        <v>7614</v>
      </c>
      <c r="R4094" t="s">
        <v>1875</v>
      </c>
      <c r="S4094">
        <v>2</v>
      </c>
      <c r="T4094" s="2">
        <v>0.2</v>
      </c>
      <c r="U4094" s="5">
        <v>1.38</v>
      </c>
      <c r="V4094" s="5">
        <f>ORDENES[[#This Row],[Ventas sin descuento]]-ORDENES[[#This Row],[costos estimados]]</f>
        <v>6.879999999999999</v>
      </c>
      <c r="W4094">
        <v>5</v>
      </c>
      <c r="X4094" s="5">
        <v>22</v>
      </c>
      <c r="Y4094" s="5">
        <f>ORDENES[[#This Row],[Ventas Originales (con descuento)]]/(1-ORDENES[[#This Row],[Descuento]])</f>
        <v>27.5</v>
      </c>
      <c r="Z4094" s="5">
        <f>ORDENES[[#This Row],[Ventas Originales (con descuento)]]/ORDENES[[#This Row],[Cantidad]]/(1-ORDENES[[#This Row],[Descuento]])</f>
        <v>5.5</v>
      </c>
      <c r="AA4094" s="5">
        <f>ORDENES[[#This Row],[Ventas Originales (con descuento)]]/ORDENES[[#This Row],[Cantidad]]</f>
        <v>4.4000000000000004</v>
      </c>
      <c r="AB4094" s="5">
        <f>ORDENES[[#This Row],[Ventas Originales (con descuento)]]-(ORDENES[[#This Row],[Ganancias]])</f>
        <v>20.62</v>
      </c>
    </row>
    <row r="4095" spans="1:28" x14ac:dyDescent="0.35">
      <c r="A4095" t="s">
        <v>7720</v>
      </c>
      <c r="B4095" t="s">
        <v>365</v>
      </c>
      <c r="C4095" t="s">
        <v>1</v>
      </c>
      <c r="D4095" t="s">
        <v>545</v>
      </c>
      <c r="E4095" t="s">
        <v>113</v>
      </c>
      <c r="F4095" s="1">
        <v>43201</v>
      </c>
      <c r="G4095" t="s">
        <v>7598</v>
      </c>
      <c r="H4095" t="s">
        <v>4969</v>
      </c>
      <c r="I4095">
        <v>33180</v>
      </c>
      <c r="J4095" t="s">
        <v>2202</v>
      </c>
      <c r="K4095" t="s">
        <v>1859</v>
      </c>
      <c r="L4095" t="s">
        <v>1860</v>
      </c>
      <c r="M4095" s="1">
        <v>43203</v>
      </c>
      <c r="N4095" t="s">
        <v>1861</v>
      </c>
      <c r="O4095" t="s">
        <v>7614</v>
      </c>
      <c r="P4095" t="s">
        <v>1870</v>
      </c>
      <c r="Q4095" t="s">
        <v>7614</v>
      </c>
      <c r="R4095" t="s">
        <v>1889</v>
      </c>
      <c r="S4095">
        <v>1</v>
      </c>
      <c r="T4095" s="2">
        <v>0.2</v>
      </c>
      <c r="U4095" s="5">
        <v>41.99</v>
      </c>
      <c r="V4095" s="5">
        <f>ORDENES[[#This Row],[Ventas sin descuento]]-ORDENES[[#This Row],[costos estimados]]</f>
        <v>125.97499999999997</v>
      </c>
      <c r="W4095">
        <v>7</v>
      </c>
      <c r="X4095" s="5">
        <v>335.94</v>
      </c>
      <c r="Y4095" s="5">
        <f>ORDENES[[#This Row],[Ventas Originales (con descuento)]]/(1-ORDENES[[#This Row],[Descuento]])</f>
        <v>419.92499999999995</v>
      </c>
      <c r="Z4095" s="5">
        <f>ORDENES[[#This Row],[Ventas Originales (con descuento)]]/ORDENES[[#This Row],[Cantidad]]/(1-ORDENES[[#This Row],[Descuento]])</f>
        <v>59.989285714285714</v>
      </c>
      <c r="AA4095" s="5">
        <f>ORDENES[[#This Row],[Ventas Originales (con descuento)]]/ORDENES[[#This Row],[Cantidad]]</f>
        <v>47.991428571428571</v>
      </c>
      <c r="AB4095" s="5">
        <f>ORDENES[[#This Row],[Ventas Originales (con descuento)]]-(ORDENES[[#This Row],[Ganancias]])</f>
        <v>293.95</v>
      </c>
    </row>
    <row r="4096" spans="1:28" x14ac:dyDescent="0.35">
      <c r="A4096" t="s">
        <v>7720</v>
      </c>
      <c r="B4096" t="s">
        <v>3393</v>
      </c>
      <c r="C4096" t="s">
        <v>1</v>
      </c>
      <c r="D4096" t="s">
        <v>314</v>
      </c>
      <c r="E4096" t="s">
        <v>410</v>
      </c>
      <c r="F4096" s="1">
        <v>44431</v>
      </c>
      <c r="G4096" t="s">
        <v>7613</v>
      </c>
      <c r="H4096" t="s">
        <v>4004</v>
      </c>
      <c r="I4096">
        <v>32303</v>
      </c>
      <c r="J4096" t="s">
        <v>2252</v>
      </c>
      <c r="K4096" t="s">
        <v>1859</v>
      </c>
      <c r="L4096" t="s">
        <v>1860</v>
      </c>
      <c r="M4096" s="1">
        <v>44434</v>
      </c>
      <c r="N4096" t="s">
        <v>1861</v>
      </c>
      <c r="O4096" t="s">
        <v>7614</v>
      </c>
      <c r="P4096" t="s">
        <v>1870</v>
      </c>
      <c r="Q4096" t="s">
        <v>7614</v>
      </c>
      <c r="R4096" t="s">
        <v>1875</v>
      </c>
      <c r="S4096">
        <v>2</v>
      </c>
      <c r="T4096" s="2">
        <v>0.2</v>
      </c>
      <c r="U4096" s="5">
        <v>327.58999999999997</v>
      </c>
      <c r="V4096" s="5">
        <f>ORDENES[[#This Row],[Ventas sin descuento]]-ORDENES[[#This Row],[costos estimados]]</f>
        <v>1419.5649999999996</v>
      </c>
      <c r="W4096">
        <v>13</v>
      </c>
      <c r="X4096" s="5">
        <v>4367.8999999999996</v>
      </c>
      <c r="Y4096" s="5">
        <f>ORDENES[[#This Row],[Ventas Originales (con descuento)]]/(1-ORDENES[[#This Row],[Descuento]])</f>
        <v>5459.8749999999991</v>
      </c>
      <c r="Z4096" s="5">
        <f>ORDENES[[#This Row],[Ventas Originales (con descuento)]]/ORDENES[[#This Row],[Cantidad]]/(1-ORDENES[[#This Row],[Descuento]])</f>
        <v>419.99038461538458</v>
      </c>
      <c r="AA4096" s="5">
        <f>ORDENES[[#This Row],[Ventas Originales (con descuento)]]/ORDENES[[#This Row],[Cantidad]]</f>
        <v>335.99230769230769</v>
      </c>
      <c r="AB4096" s="5">
        <f>ORDENES[[#This Row],[Ventas Originales (con descuento)]]-(ORDENES[[#This Row],[Ganancias]])</f>
        <v>4040.3099999999995</v>
      </c>
    </row>
    <row r="4097" spans="1:28" x14ac:dyDescent="0.35">
      <c r="A4097" t="s">
        <v>7720</v>
      </c>
      <c r="B4097" t="s">
        <v>32</v>
      </c>
      <c r="C4097" t="s">
        <v>1</v>
      </c>
      <c r="D4097" t="s">
        <v>159</v>
      </c>
      <c r="E4097" t="s">
        <v>113</v>
      </c>
      <c r="F4097" s="1">
        <v>43247</v>
      </c>
      <c r="G4097" t="s">
        <v>7613</v>
      </c>
      <c r="H4097" t="s">
        <v>5477</v>
      </c>
      <c r="I4097">
        <v>94109</v>
      </c>
      <c r="J4097" t="s">
        <v>1702</v>
      </c>
      <c r="K4097" t="s">
        <v>1865</v>
      </c>
      <c r="L4097" t="s">
        <v>1860</v>
      </c>
      <c r="M4097" s="1">
        <v>43252</v>
      </c>
      <c r="N4097" t="s">
        <v>1861</v>
      </c>
      <c r="O4097" t="s">
        <v>7614</v>
      </c>
      <c r="P4097" t="s">
        <v>1867</v>
      </c>
      <c r="Q4097" t="s">
        <v>7614</v>
      </c>
      <c r="R4097" t="s">
        <v>1889</v>
      </c>
      <c r="S4097">
        <v>3</v>
      </c>
      <c r="T4097" s="2">
        <v>0</v>
      </c>
      <c r="U4097" s="5">
        <v>38</v>
      </c>
      <c r="V4097" s="5">
        <f>ORDENES[[#This Row],[Ventas sin descuento]]-ORDENES[[#This Row],[costos estimados]]</f>
        <v>38</v>
      </c>
      <c r="W4097">
        <v>1</v>
      </c>
      <c r="X4097" s="5">
        <v>99.99</v>
      </c>
      <c r="Y4097" s="5">
        <f>ORDENES[[#This Row],[Ventas Originales (con descuento)]]/(1-ORDENES[[#This Row],[Descuento]])</f>
        <v>99.99</v>
      </c>
      <c r="Z4097" s="5">
        <f>ORDENES[[#This Row],[Ventas Originales (con descuento)]]/ORDENES[[#This Row],[Cantidad]]/(1-ORDENES[[#This Row],[Descuento]])</f>
        <v>99.99</v>
      </c>
      <c r="AA4097" s="5">
        <f>ORDENES[[#This Row],[Ventas Originales (con descuento)]]/ORDENES[[#This Row],[Cantidad]]</f>
        <v>99.99</v>
      </c>
      <c r="AB4097" s="5">
        <f>ORDENES[[#This Row],[Ventas Originales (con descuento)]]-(ORDENES[[#This Row],[Ganancias]])</f>
        <v>61.989999999999995</v>
      </c>
    </row>
    <row r="4098" spans="1:28" x14ac:dyDescent="0.35">
      <c r="A4098" t="s">
        <v>7720</v>
      </c>
      <c r="B4098" t="s">
        <v>22</v>
      </c>
      <c r="C4098" t="s">
        <v>1</v>
      </c>
      <c r="D4098" t="s">
        <v>2189</v>
      </c>
      <c r="E4098" t="s">
        <v>457</v>
      </c>
      <c r="F4098" s="1">
        <v>43820</v>
      </c>
      <c r="G4098" t="s">
        <v>7613</v>
      </c>
      <c r="H4098" t="s">
        <v>4041</v>
      </c>
      <c r="I4098">
        <v>98103</v>
      </c>
      <c r="J4098" t="s">
        <v>3017</v>
      </c>
      <c r="K4098" t="s">
        <v>1865</v>
      </c>
      <c r="L4098" t="s">
        <v>1860</v>
      </c>
      <c r="M4098" s="1">
        <v>43823</v>
      </c>
      <c r="N4098" t="s">
        <v>1861</v>
      </c>
      <c r="O4098" t="s">
        <v>7614</v>
      </c>
      <c r="P4098" t="s">
        <v>1880</v>
      </c>
      <c r="Q4098" t="s">
        <v>7614</v>
      </c>
      <c r="R4098" t="s">
        <v>1889</v>
      </c>
      <c r="S4098">
        <v>2</v>
      </c>
      <c r="T4098" s="2">
        <v>0</v>
      </c>
      <c r="U4098" s="5">
        <v>36.85</v>
      </c>
      <c r="V4098" s="5">
        <f>ORDENES[[#This Row],[Ventas sin descuento]]-ORDENES[[#This Row],[costos estimados]]</f>
        <v>36.85</v>
      </c>
      <c r="W4098">
        <v>1</v>
      </c>
      <c r="X4098" s="5">
        <v>99.6</v>
      </c>
      <c r="Y4098" s="5">
        <f>ORDENES[[#This Row],[Ventas Originales (con descuento)]]/(1-ORDENES[[#This Row],[Descuento]])</f>
        <v>99.6</v>
      </c>
      <c r="Z4098" s="5">
        <f>ORDENES[[#This Row],[Ventas Originales (con descuento)]]/ORDENES[[#This Row],[Cantidad]]/(1-ORDENES[[#This Row],[Descuento]])</f>
        <v>99.6</v>
      </c>
      <c r="AA4098" s="5">
        <f>ORDENES[[#This Row],[Ventas Originales (con descuento)]]/ORDENES[[#This Row],[Cantidad]]</f>
        <v>99.6</v>
      </c>
      <c r="AB4098" s="5">
        <f>ORDENES[[#This Row],[Ventas Originales (con descuento)]]-(ORDENES[[#This Row],[Ganancias]])</f>
        <v>62.749999999999993</v>
      </c>
    </row>
    <row r="4099" spans="1:28" x14ac:dyDescent="0.35">
      <c r="A4099" t="s">
        <v>7720</v>
      </c>
      <c r="B4099" t="s">
        <v>3492</v>
      </c>
      <c r="C4099" t="s">
        <v>1</v>
      </c>
      <c r="D4099" t="s">
        <v>343</v>
      </c>
      <c r="E4099" t="s">
        <v>113</v>
      </c>
      <c r="F4099" s="1">
        <v>44548</v>
      </c>
      <c r="G4099" t="s">
        <v>7613</v>
      </c>
      <c r="H4099" t="s">
        <v>4042</v>
      </c>
      <c r="I4099">
        <v>92024</v>
      </c>
      <c r="J4099" t="s">
        <v>1715</v>
      </c>
      <c r="K4099" t="s">
        <v>1865</v>
      </c>
      <c r="L4099" t="s">
        <v>1860</v>
      </c>
      <c r="M4099" s="1">
        <v>44553</v>
      </c>
      <c r="N4099" t="s">
        <v>1861</v>
      </c>
      <c r="O4099" t="s">
        <v>7614</v>
      </c>
      <c r="P4099" t="s">
        <v>1867</v>
      </c>
      <c r="Q4099" t="s">
        <v>7614</v>
      </c>
      <c r="R4099" t="s">
        <v>1889</v>
      </c>
      <c r="S4099">
        <v>3</v>
      </c>
      <c r="T4099" s="2">
        <v>0</v>
      </c>
      <c r="U4099" s="5">
        <v>57.59</v>
      </c>
      <c r="V4099" s="5">
        <f>ORDENES[[#This Row],[Ventas sin descuento]]-ORDENES[[#This Row],[costos estimados]]</f>
        <v>57.59</v>
      </c>
      <c r="W4099">
        <v>2</v>
      </c>
      <c r="X4099" s="5">
        <v>119.98</v>
      </c>
      <c r="Y4099" s="5">
        <f>ORDENES[[#This Row],[Ventas Originales (con descuento)]]/(1-ORDENES[[#This Row],[Descuento]])</f>
        <v>119.98</v>
      </c>
      <c r="Z4099" s="5">
        <f>ORDENES[[#This Row],[Ventas Originales (con descuento)]]/ORDENES[[#This Row],[Cantidad]]/(1-ORDENES[[#This Row],[Descuento]])</f>
        <v>59.99</v>
      </c>
      <c r="AA4099" s="5">
        <f>ORDENES[[#This Row],[Ventas Originales (con descuento)]]/ORDENES[[#This Row],[Cantidad]]</f>
        <v>59.99</v>
      </c>
      <c r="AB4099" s="5">
        <f>ORDENES[[#This Row],[Ventas Originales (con descuento)]]-(ORDENES[[#This Row],[Ganancias]])</f>
        <v>62.39</v>
      </c>
    </row>
    <row r="4100" spans="1:28" x14ac:dyDescent="0.35">
      <c r="A4100" t="s">
        <v>7720</v>
      </c>
      <c r="B4100" t="s">
        <v>5</v>
      </c>
      <c r="C4100" t="s">
        <v>1</v>
      </c>
      <c r="D4100" t="s">
        <v>3200</v>
      </c>
      <c r="E4100" t="s">
        <v>113</v>
      </c>
      <c r="F4100" s="1">
        <v>43620</v>
      </c>
      <c r="G4100" t="s">
        <v>7598</v>
      </c>
      <c r="H4100" t="s">
        <v>5478</v>
      </c>
      <c r="I4100">
        <v>90008</v>
      </c>
      <c r="J4100" t="s">
        <v>2202</v>
      </c>
      <c r="K4100" t="s">
        <v>1865</v>
      </c>
      <c r="L4100" t="s">
        <v>1860</v>
      </c>
      <c r="M4100" s="1">
        <v>43625</v>
      </c>
      <c r="N4100" t="s">
        <v>1861</v>
      </c>
      <c r="O4100" t="s">
        <v>7614</v>
      </c>
      <c r="P4100" t="s">
        <v>1867</v>
      </c>
      <c r="Q4100" t="s">
        <v>7614</v>
      </c>
      <c r="R4100" t="s">
        <v>1889</v>
      </c>
      <c r="S4100">
        <v>3</v>
      </c>
      <c r="T4100" s="2">
        <v>0</v>
      </c>
      <c r="U4100" s="5">
        <v>35.99</v>
      </c>
      <c r="V4100" s="5">
        <f>ORDENES[[#This Row],[Ventas sin descuento]]-ORDENES[[#This Row],[costos estimados]]</f>
        <v>35.989999999999995</v>
      </c>
      <c r="W4100">
        <v>2</v>
      </c>
      <c r="X4100" s="5">
        <v>119.98</v>
      </c>
      <c r="Y4100" s="5">
        <f>ORDENES[[#This Row],[Ventas Originales (con descuento)]]/(1-ORDENES[[#This Row],[Descuento]])</f>
        <v>119.98</v>
      </c>
      <c r="Z4100" s="5">
        <f>ORDENES[[#This Row],[Ventas Originales (con descuento)]]/ORDENES[[#This Row],[Cantidad]]/(1-ORDENES[[#This Row],[Descuento]])</f>
        <v>59.99</v>
      </c>
      <c r="AA4100" s="5">
        <f>ORDENES[[#This Row],[Ventas Originales (con descuento)]]/ORDENES[[#This Row],[Cantidad]]</f>
        <v>59.99</v>
      </c>
      <c r="AB4100" s="5">
        <f>ORDENES[[#This Row],[Ventas Originales (con descuento)]]-(ORDENES[[#This Row],[Ganancias]])</f>
        <v>83.990000000000009</v>
      </c>
    </row>
    <row r="4101" spans="1:28" x14ac:dyDescent="0.35">
      <c r="A4101" t="s">
        <v>7720</v>
      </c>
      <c r="B4101" t="s">
        <v>5</v>
      </c>
      <c r="C4101" t="s">
        <v>1</v>
      </c>
      <c r="D4101" t="s">
        <v>464</v>
      </c>
      <c r="E4101" t="s">
        <v>3366</v>
      </c>
      <c r="F4101" s="1">
        <v>43813</v>
      </c>
      <c r="G4101" t="s">
        <v>7613</v>
      </c>
      <c r="H4101" t="s">
        <v>5479</v>
      </c>
      <c r="I4101">
        <v>90045</v>
      </c>
      <c r="J4101" t="s">
        <v>3407</v>
      </c>
      <c r="K4101" t="s">
        <v>1865</v>
      </c>
      <c r="L4101" t="s">
        <v>1860</v>
      </c>
      <c r="M4101" s="1">
        <v>43818</v>
      </c>
      <c r="N4101" t="s">
        <v>1861</v>
      </c>
      <c r="O4101" t="s">
        <v>7614</v>
      </c>
      <c r="P4101" t="s">
        <v>1867</v>
      </c>
      <c r="Q4101" t="s">
        <v>7614</v>
      </c>
      <c r="R4101" t="s">
        <v>1889</v>
      </c>
      <c r="S4101">
        <v>3</v>
      </c>
      <c r="T4101" s="2">
        <v>0</v>
      </c>
      <c r="U4101" s="5">
        <v>10.5</v>
      </c>
      <c r="V4101" s="5">
        <f>ORDENES[[#This Row],[Ventas sin descuento]]-ORDENES[[#This Row],[costos estimados]]</f>
        <v>10.5</v>
      </c>
      <c r="W4101">
        <v>2</v>
      </c>
      <c r="X4101" s="5">
        <v>50</v>
      </c>
      <c r="Y4101" s="5">
        <f>ORDENES[[#This Row],[Ventas Originales (con descuento)]]/(1-ORDENES[[#This Row],[Descuento]])</f>
        <v>50</v>
      </c>
      <c r="Z4101" s="5">
        <f>ORDENES[[#This Row],[Ventas Originales (con descuento)]]/ORDENES[[#This Row],[Cantidad]]/(1-ORDENES[[#This Row],[Descuento]])</f>
        <v>25</v>
      </c>
      <c r="AA4101" s="5">
        <f>ORDENES[[#This Row],[Ventas Originales (con descuento)]]/ORDENES[[#This Row],[Cantidad]]</f>
        <v>25</v>
      </c>
      <c r="AB4101" s="5">
        <f>ORDENES[[#This Row],[Ventas Originales (con descuento)]]-(ORDENES[[#This Row],[Ganancias]])</f>
        <v>39.5</v>
      </c>
    </row>
    <row r="4102" spans="1:28" x14ac:dyDescent="0.35">
      <c r="A4102" t="s">
        <v>7720</v>
      </c>
      <c r="B4102" t="s">
        <v>32</v>
      </c>
      <c r="C4102" t="s">
        <v>1</v>
      </c>
      <c r="D4102" t="s">
        <v>2033</v>
      </c>
      <c r="E4102" t="s">
        <v>2495</v>
      </c>
      <c r="F4102" s="1">
        <v>43308</v>
      </c>
      <c r="G4102" t="s">
        <v>7613</v>
      </c>
      <c r="H4102" t="s">
        <v>5480</v>
      </c>
      <c r="I4102">
        <v>94122</v>
      </c>
      <c r="J4102" t="s">
        <v>2496</v>
      </c>
      <c r="K4102" t="s">
        <v>1865</v>
      </c>
      <c r="L4102" t="s">
        <v>1860</v>
      </c>
      <c r="M4102" s="1">
        <v>43310</v>
      </c>
      <c r="N4102" t="s">
        <v>1861</v>
      </c>
      <c r="O4102" t="s">
        <v>7614</v>
      </c>
      <c r="P4102" t="s">
        <v>1867</v>
      </c>
      <c r="Q4102" t="s">
        <v>7614</v>
      </c>
      <c r="R4102" t="s">
        <v>1889</v>
      </c>
      <c r="S4102">
        <v>1</v>
      </c>
      <c r="T4102" s="2">
        <v>0</v>
      </c>
      <c r="U4102" s="5">
        <v>38.08</v>
      </c>
      <c r="V4102" s="5">
        <f>ORDENES[[#This Row],[Ventas sin descuento]]-ORDENES[[#This Row],[costos estimados]]</f>
        <v>38.079999999999984</v>
      </c>
      <c r="W4102">
        <v>2</v>
      </c>
      <c r="X4102" s="5">
        <v>238</v>
      </c>
      <c r="Y4102" s="5">
        <f>ORDENES[[#This Row],[Ventas Originales (con descuento)]]/(1-ORDENES[[#This Row],[Descuento]])</f>
        <v>238</v>
      </c>
      <c r="Z4102" s="5">
        <f>ORDENES[[#This Row],[Ventas Originales (con descuento)]]/ORDENES[[#This Row],[Cantidad]]/(1-ORDENES[[#This Row],[Descuento]])</f>
        <v>119</v>
      </c>
      <c r="AA4102" s="5">
        <f>ORDENES[[#This Row],[Ventas Originales (con descuento)]]/ORDENES[[#This Row],[Cantidad]]</f>
        <v>119</v>
      </c>
      <c r="AB4102" s="5">
        <f>ORDENES[[#This Row],[Ventas Originales (con descuento)]]-(ORDENES[[#This Row],[Ganancias]])</f>
        <v>199.92000000000002</v>
      </c>
    </row>
    <row r="4103" spans="1:28" x14ac:dyDescent="0.35">
      <c r="A4103" t="s">
        <v>7720</v>
      </c>
      <c r="B4103" t="s">
        <v>22</v>
      </c>
      <c r="C4103" t="s">
        <v>1</v>
      </c>
      <c r="D4103" t="s">
        <v>266</v>
      </c>
      <c r="E4103" t="s">
        <v>134</v>
      </c>
      <c r="F4103" s="1">
        <v>43720</v>
      </c>
      <c r="G4103" t="s">
        <v>7613</v>
      </c>
      <c r="H4103" t="s">
        <v>5481</v>
      </c>
      <c r="I4103">
        <v>98103</v>
      </c>
      <c r="J4103" t="s">
        <v>2635</v>
      </c>
      <c r="K4103" t="s">
        <v>1865</v>
      </c>
      <c r="L4103" t="s">
        <v>1860</v>
      </c>
      <c r="M4103" s="1">
        <v>43725</v>
      </c>
      <c r="N4103" t="s">
        <v>1861</v>
      </c>
      <c r="O4103" t="s">
        <v>7614</v>
      </c>
      <c r="P4103" t="s">
        <v>1880</v>
      </c>
      <c r="Q4103" t="s">
        <v>7614</v>
      </c>
      <c r="R4103" t="s">
        <v>1889</v>
      </c>
      <c r="S4103">
        <v>3</v>
      </c>
      <c r="T4103" s="2">
        <v>0</v>
      </c>
      <c r="U4103" s="5">
        <v>8.57</v>
      </c>
      <c r="V4103" s="5">
        <f>ORDENES[[#This Row],[Ventas sin descuento]]-ORDENES[[#This Row],[costos estimados]]</f>
        <v>8.57</v>
      </c>
      <c r="W4103">
        <v>2</v>
      </c>
      <c r="X4103" s="5">
        <v>21.98</v>
      </c>
      <c r="Y4103" s="5">
        <f>ORDENES[[#This Row],[Ventas Originales (con descuento)]]/(1-ORDENES[[#This Row],[Descuento]])</f>
        <v>21.98</v>
      </c>
      <c r="Z4103" s="5">
        <f>ORDENES[[#This Row],[Ventas Originales (con descuento)]]/ORDENES[[#This Row],[Cantidad]]/(1-ORDENES[[#This Row],[Descuento]])</f>
        <v>10.99</v>
      </c>
      <c r="AA4103" s="5">
        <f>ORDENES[[#This Row],[Ventas Originales (con descuento)]]/ORDENES[[#This Row],[Cantidad]]</f>
        <v>10.99</v>
      </c>
      <c r="AB4103" s="5">
        <f>ORDENES[[#This Row],[Ventas Originales (con descuento)]]-(ORDENES[[#This Row],[Ganancias]])</f>
        <v>13.41</v>
      </c>
    </row>
    <row r="4104" spans="1:28" x14ac:dyDescent="0.35">
      <c r="A4104" t="s">
        <v>7720</v>
      </c>
      <c r="B4104" t="s">
        <v>5</v>
      </c>
      <c r="C4104" t="s">
        <v>1</v>
      </c>
      <c r="D4104" t="s">
        <v>3200</v>
      </c>
      <c r="E4104" t="s">
        <v>113</v>
      </c>
      <c r="F4104" s="1">
        <v>43620</v>
      </c>
      <c r="G4104" t="s">
        <v>7598</v>
      </c>
      <c r="H4104" t="s">
        <v>5478</v>
      </c>
      <c r="I4104">
        <v>90008</v>
      </c>
      <c r="J4104" t="s">
        <v>3201</v>
      </c>
      <c r="K4104" t="s">
        <v>1865</v>
      </c>
      <c r="L4104" t="s">
        <v>1860</v>
      </c>
      <c r="M4104" s="1">
        <v>43625</v>
      </c>
      <c r="N4104" t="s">
        <v>1861</v>
      </c>
      <c r="O4104" t="s">
        <v>7614</v>
      </c>
      <c r="P4104" t="s">
        <v>1867</v>
      </c>
      <c r="Q4104" t="s">
        <v>7614</v>
      </c>
      <c r="R4104" t="s">
        <v>1889</v>
      </c>
      <c r="S4104">
        <v>3</v>
      </c>
      <c r="T4104" s="2">
        <v>0</v>
      </c>
      <c r="U4104" s="5">
        <v>395.99</v>
      </c>
      <c r="V4104" s="5">
        <f>ORDENES[[#This Row],[Ventas sin descuento]]-ORDENES[[#This Row],[costos estimados]]</f>
        <v>395.99</v>
      </c>
      <c r="W4104">
        <v>3</v>
      </c>
      <c r="X4104" s="5">
        <v>989.97</v>
      </c>
      <c r="Y4104" s="5">
        <f>ORDENES[[#This Row],[Ventas Originales (con descuento)]]/(1-ORDENES[[#This Row],[Descuento]])</f>
        <v>989.97</v>
      </c>
      <c r="Z4104" s="5">
        <f>ORDENES[[#This Row],[Ventas Originales (con descuento)]]/ORDENES[[#This Row],[Cantidad]]/(1-ORDENES[[#This Row],[Descuento]])</f>
        <v>329.99</v>
      </c>
      <c r="AA4104" s="5">
        <f>ORDENES[[#This Row],[Ventas Originales (con descuento)]]/ORDENES[[#This Row],[Cantidad]]</f>
        <v>329.99</v>
      </c>
      <c r="AB4104" s="5">
        <f>ORDENES[[#This Row],[Ventas Originales (con descuento)]]-(ORDENES[[#This Row],[Ganancias]])</f>
        <v>593.98</v>
      </c>
    </row>
    <row r="4105" spans="1:28" x14ac:dyDescent="0.35">
      <c r="A4105" t="s">
        <v>7720</v>
      </c>
      <c r="B4105" t="s">
        <v>262</v>
      </c>
      <c r="C4105" t="s">
        <v>1</v>
      </c>
      <c r="D4105" t="s">
        <v>2066</v>
      </c>
      <c r="E4105" t="s">
        <v>134</v>
      </c>
      <c r="F4105" s="1">
        <v>43553</v>
      </c>
      <c r="G4105" t="s">
        <v>7613</v>
      </c>
      <c r="H4105" t="s">
        <v>4021</v>
      </c>
      <c r="I4105">
        <v>92105</v>
      </c>
      <c r="J4105" t="s">
        <v>3122</v>
      </c>
      <c r="K4105" t="s">
        <v>1865</v>
      </c>
      <c r="L4105" t="s">
        <v>1860</v>
      </c>
      <c r="M4105" s="1">
        <v>43555</v>
      </c>
      <c r="N4105" t="s">
        <v>1861</v>
      </c>
      <c r="O4105" t="s">
        <v>7614</v>
      </c>
      <c r="P4105" t="s">
        <v>1867</v>
      </c>
      <c r="Q4105" t="s">
        <v>7614</v>
      </c>
      <c r="R4105" t="s">
        <v>1889</v>
      </c>
      <c r="S4105">
        <v>1</v>
      </c>
      <c r="T4105" s="2">
        <v>0</v>
      </c>
      <c r="U4105" s="5">
        <v>20.77</v>
      </c>
      <c r="V4105" s="5">
        <f>ORDENES[[#This Row],[Ventas sin descuento]]-ORDENES[[#This Row],[costos estimados]]</f>
        <v>20.769999999999996</v>
      </c>
      <c r="W4105">
        <v>3</v>
      </c>
      <c r="X4105" s="5">
        <v>53.25</v>
      </c>
      <c r="Y4105" s="5">
        <f>ORDENES[[#This Row],[Ventas Originales (con descuento)]]/(1-ORDENES[[#This Row],[Descuento]])</f>
        <v>53.25</v>
      </c>
      <c r="Z4105" s="5">
        <f>ORDENES[[#This Row],[Ventas Originales (con descuento)]]/ORDENES[[#This Row],[Cantidad]]/(1-ORDENES[[#This Row],[Descuento]])</f>
        <v>17.75</v>
      </c>
      <c r="AA4105" s="5">
        <f>ORDENES[[#This Row],[Ventas Originales (con descuento)]]/ORDENES[[#This Row],[Cantidad]]</f>
        <v>17.75</v>
      </c>
      <c r="AB4105" s="5">
        <f>ORDENES[[#This Row],[Ventas Originales (con descuento)]]-(ORDENES[[#This Row],[Ganancias]])</f>
        <v>32.480000000000004</v>
      </c>
    </row>
    <row r="4106" spans="1:28" x14ac:dyDescent="0.35">
      <c r="A4106" t="s">
        <v>7720</v>
      </c>
      <c r="B4106" t="s">
        <v>32</v>
      </c>
      <c r="C4106" t="s">
        <v>1</v>
      </c>
      <c r="D4106" t="s">
        <v>1969</v>
      </c>
      <c r="E4106" t="s">
        <v>241</v>
      </c>
      <c r="F4106" s="1">
        <v>44311</v>
      </c>
      <c r="G4106" t="s">
        <v>7613</v>
      </c>
      <c r="H4106" t="s">
        <v>5482</v>
      </c>
      <c r="I4106">
        <v>94109</v>
      </c>
      <c r="J4106" t="s">
        <v>1489</v>
      </c>
      <c r="K4106" t="s">
        <v>1865</v>
      </c>
      <c r="L4106" t="s">
        <v>1860</v>
      </c>
      <c r="M4106" s="1">
        <v>44313</v>
      </c>
      <c r="N4106" t="s">
        <v>1861</v>
      </c>
      <c r="O4106" t="s">
        <v>7614</v>
      </c>
      <c r="P4106" t="s">
        <v>1867</v>
      </c>
      <c r="Q4106" t="s">
        <v>7614</v>
      </c>
      <c r="R4106" t="s">
        <v>1889</v>
      </c>
      <c r="S4106">
        <v>1</v>
      </c>
      <c r="T4106" s="2">
        <v>0</v>
      </c>
      <c r="U4106" s="5">
        <v>22.67</v>
      </c>
      <c r="V4106" s="5">
        <f>ORDENES[[#This Row],[Ventas sin descuento]]-ORDENES[[#This Row],[costos estimados]]</f>
        <v>22.67</v>
      </c>
      <c r="W4106">
        <v>3</v>
      </c>
      <c r="X4106" s="5">
        <v>107.97</v>
      </c>
      <c r="Y4106" s="5">
        <f>ORDENES[[#This Row],[Ventas Originales (con descuento)]]/(1-ORDENES[[#This Row],[Descuento]])</f>
        <v>107.97</v>
      </c>
      <c r="Z4106" s="5">
        <f>ORDENES[[#This Row],[Ventas Originales (con descuento)]]/ORDENES[[#This Row],[Cantidad]]/(1-ORDENES[[#This Row],[Descuento]])</f>
        <v>35.99</v>
      </c>
      <c r="AA4106" s="5">
        <f>ORDENES[[#This Row],[Ventas Originales (con descuento)]]/ORDENES[[#This Row],[Cantidad]]</f>
        <v>35.99</v>
      </c>
      <c r="AB4106" s="5">
        <f>ORDENES[[#This Row],[Ventas Originales (con descuento)]]-(ORDENES[[#This Row],[Ganancias]])</f>
        <v>85.3</v>
      </c>
    </row>
    <row r="4107" spans="1:28" x14ac:dyDescent="0.35">
      <c r="A4107" t="s">
        <v>7720</v>
      </c>
      <c r="B4107" t="s">
        <v>22</v>
      </c>
      <c r="C4107" t="s">
        <v>1</v>
      </c>
      <c r="D4107" t="s">
        <v>2624</v>
      </c>
      <c r="E4107" t="s">
        <v>521</v>
      </c>
      <c r="F4107" s="1">
        <v>44029</v>
      </c>
      <c r="G4107" t="s">
        <v>7598</v>
      </c>
      <c r="H4107" t="s">
        <v>4025</v>
      </c>
      <c r="I4107">
        <v>98105</v>
      </c>
      <c r="J4107" t="s">
        <v>3537</v>
      </c>
      <c r="K4107" t="s">
        <v>1865</v>
      </c>
      <c r="L4107" t="s">
        <v>1860</v>
      </c>
      <c r="M4107" s="1">
        <v>44034</v>
      </c>
      <c r="N4107" t="s">
        <v>1861</v>
      </c>
      <c r="O4107" t="s">
        <v>7614</v>
      </c>
      <c r="P4107" t="s">
        <v>1880</v>
      </c>
      <c r="Q4107" t="s">
        <v>7614</v>
      </c>
      <c r="R4107" t="s">
        <v>1889</v>
      </c>
      <c r="S4107">
        <v>3</v>
      </c>
      <c r="T4107" s="2">
        <v>0</v>
      </c>
      <c r="U4107" s="5">
        <v>89.96</v>
      </c>
      <c r="V4107" s="5">
        <f>ORDENES[[#This Row],[Ventas sin descuento]]-ORDENES[[#This Row],[costos estimados]]</f>
        <v>89.95999999999998</v>
      </c>
      <c r="W4107">
        <v>3</v>
      </c>
      <c r="X4107" s="5">
        <v>428.4</v>
      </c>
      <c r="Y4107" s="5">
        <f>ORDENES[[#This Row],[Ventas Originales (con descuento)]]/(1-ORDENES[[#This Row],[Descuento]])</f>
        <v>428.4</v>
      </c>
      <c r="Z4107" s="5">
        <f>ORDENES[[#This Row],[Ventas Originales (con descuento)]]/ORDENES[[#This Row],[Cantidad]]/(1-ORDENES[[#This Row],[Descuento]])</f>
        <v>142.79999999999998</v>
      </c>
      <c r="AA4107" s="5">
        <f>ORDENES[[#This Row],[Ventas Originales (con descuento)]]/ORDENES[[#This Row],[Cantidad]]</f>
        <v>142.79999999999998</v>
      </c>
      <c r="AB4107" s="5">
        <f>ORDENES[[#This Row],[Ventas Originales (con descuento)]]-(ORDENES[[#This Row],[Ganancias]])</f>
        <v>338.44</v>
      </c>
    </row>
    <row r="4108" spans="1:28" x14ac:dyDescent="0.35">
      <c r="A4108" t="s">
        <v>7720</v>
      </c>
      <c r="B4108" t="s">
        <v>22</v>
      </c>
      <c r="C4108" t="s">
        <v>1</v>
      </c>
      <c r="D4108" t="s">
        <v>2042</v>
      </c>
      <c r="E4108" t="s">
        <v>205</v>
      </c>
      <c r="F4108" s="1">
        <v>44503</v>
      </c>
      <c r="G4108" t="s">
        <v>7598</v>
      </c>
      <c r="H4108" t="s">
        <v>5483</v>
      </c>
      <c r="I4108">
        <v>98105</v>
      </c>
      <c r="J4108" t="s">
        <v>1322</v>
      </c>
      <c r="K4108" t="s">
        <v>1865</v>
      </c>
      <c r="L4108" t="s">
        <v>1860</v>
      </c>
      <c r="M4108" s="1">
        <v>44505</v>
      </c>
      <c r="N4108" t="s">
        <v>1861</v>
      </c>
      <c r="O4108" t="s">
        <v>7614</v>
      </c>
      <c r="P4108" t="s">
        <v>1880</v>
      </c>
      <c r="Q4108" t="s">
        <v>7614</v>
      </c>
      <c r="R4108" t="s">
        <v>1889</v>
      </c>
      <c r="S4108">
        <v>1</v>
      </c>
      <c r="T4108" s="2">
        <v>0</v>
      </c>
      <c r="U4108" s="5">
        <v>10.88</v>
      </c>
      <c r="V4108" s="5">
        <f>ORDENES[[#This Row],[Ventas sin descuento]]-ORDENES[[#This Row],[costos estimados]]</f>
        <v>10.880000000000003</v>
      </c>
      <c r="W4108">
        <v>3</v>
      </c>
      <c r="X4108" s="5">
        <v>43.5</v>
      </c>
      <c r="Y4108" s="5">
        <f>ORDENES[[#This Row],[Ventas Originales (con descuento)]]/(1-ORDENES[[#This Row],[Descuento]])</f>
        <v>43.5</v>
      </c>
      <c r="Z4108" s="5">
        <f>ORDENES[[#This Row],[Ventas Originales (con descuento)]]/ORDENES[[#This Row],[Cantidad]]/(1-ORDENES[[#This Row],[Descuento]])</f>
        <v>14.5</v>
      </c>
      <c r="AA4108" s="5">
        <f>ORDENES[[#This Row],[Ventas Originales (con descuento)]]/ORDENES[[#This Row],[Cantidad]]</f>
        <v>14.5</v>
      </c>
      <c r="AB4108" s="5">
        <f>ORDENES[[#This Row],[Ventas Originales (con descuento)]]-(ORDENES[[#This Row],[Ganancias]])</f>
        <v>32.619999999999997</v>
      </c>
    </row>
    <row r="4109" spans="1:28" x14ac:dyDescent="0.35">
      <c r="A4109" t="s">
        <v>7720</v>
      </c>
      <c r="B4109" t="s">
        <v>176</v>
      </c>
      <c r="C4109" t="s">
        <v>1</v>
      </c>
      <c r="D4109" t="s">
        <v>261</v>
      </c>
      <c r="E4109" t="s">
        <v>378</v>
      </c>
      <c r="F4109" s="1">
        <v>44140</v>
      </c>
      <c r="G4109" t="s">
        <v>7613</v>
      </c>
      <c r="H4109" t="s">
        <v>4054</v>
      </c>
      <c r="I4109">
        <v>95123</v>
      </c>
      <c r="J4109" t="s">
        <v>3287</v>
      </c>
      <c r="K4109" t="s">
        <v>1865</v>
      </c>
      <c r="L4109" t="s">
        <v>1860</v>
      </c>
      <c r="M4109" s="1">
        <v>44142</v>
      </c>
      <c r="N4109" t="s">
        <v>1861</v>
      </c>
      <c r="O4109" t="s">
        <v>7614</v>
      </c>
      <c r="P4109" t="s">
        <v>1867</v>
      </c>
      <c r="Q4109" t="s">
        <v>7614</v>
      </c>
      <c r="R4109" t="s">
        <v>1889</v>
      </c>
      <c r="S4109">
        <v>1</v>
      </c>
      <c r="T4109" s="2">
        <v>0</v>
      </c>
      <c r="U4109" s="5">
        <v>12.96</v>
      </c>
      <c r="V4109" s="5">
        <f>ORDENES[[#This Row],[Ventas sin descuento]]-ORDENES[[#This Row],[costos estimados]]</f>
        <v>12.96</v>
      </c>
      <c r="W4109">
        <v>4</v>
      </c>
      <c r="X4109" s="5">
        <v>72</v>
      </c>
      <c r="Y4109" s="5">
        <f>ORDENES[[#This Row],[Ventas Originales (con descuento)]]/(1-ORDENES[[#This Row],[Descuento]])</f>
        <v>72</v>
      </c>
      <c r="Z4109" s="5">
        <f>ORDENES[[#This Row],[Ventas Originales (con descuento)]]/ORDENES[[#This Row],[Cantidad]]/(1-ORDENES[[#This Row],[Descuento]])</f>
        <v>18</v>
      </c>
      <c r="AA4109" s="5">
        <f>ORDENES[[#This Row],[Ventas Originales (con descuento)]]/ORDENES[[#This Row],[Cantidad]]</f>
        <v>18</v>
      </c>
      <c r="AB4109" s="5">
        <f>ORDENES[[#This Row],[Ventas Originales (con descuento)]]-(ORDENES[[#This Row],[Ganancias]])</f>
        <v>59.04</v>
      </c>
    </row>
    <row r="4110" spans="1:28" x14ac:dyDescent="0.35">
      <c r="A4110" t="s">
        <v>7720</v>
      </c>
      <c r="B4110" t="s">
        <v>2652</v>
      </c>
      <c r="C4110" t="s">
        <v>1</v>
      </c>
      <c r="D4110" t="s">
        <v>650</v>
      </c>
      <c r="E4110" t="s">
        <v>194</v>
      </c>
      <c r="F4110" s="1">
        <v>44513</v>
      </c>
      <c r="G4110" t="s">
        <v>7613</v>
      </c>
      <c r="H4110" t="s">
        <v>5484</v>
      </c>
      <c r="I4110">
        <v>93030</v>
      </c>
      <c r="J4110" t="s">
        <v>3305</v>
      </c>
      <c r="K4110" t="s">
        <v>1865</v>
      </c>
      <c r="L4110" t="s">
        <v>1860</v>
      </c>
      <c r="M4110" s="1">
        <v>44517</v>
      </c>
      <c r="N4110" t="s">
        <v>1861</v>
      </c>
      <c r="O4110" t="s">
        <v>7614</v>
      </c>
      <c r="P4110" t="s">
        <v>1867</v>
      </c>
      <c r="Q4110" t="s">
        <v>7614</v>
      </c>
      <c r="R4110" t="s">
        <v>1889</v>
      </c>
      <c r="S4110">
        <v>3</v>
      </c>
      <c r="T4110" s="2">
        <v>0</v>
      </c>
      <c r="U4110" s="5">
        <v>29.03</v>
      </c>
      <c r="V4110" s="5">
        <f>ORDENES[[#This Row],[Ventas sin descuento]]-ORDENES[[#This Row],[costos estimados]]</f>
        <v>29.03</v>
      </c>
      <c r="W4110">
        <v>5</v>
      </c>
      <c r="X4110" s="5">
        <v>82.95</v>
      </c>
      <c r="Y4110" s="5">
        <f>ORDENES[[#This Row],[Ventas Originales (con descuento)]]/(1-ORDENES[[#This Row],[Descuento]])</f>
        <v>82.95</v>
      </c>
      <c r="Z4110" s="5">
        <f>ORDENES[[#This Row],[Ventas Originales (con descuento)]]/ORDENES[[#This Row],[Cantidad]]/(1-ORDENES[[#This Row],[Descuento]])</f>
        <v>16.59</v>
      </c>
      <c r="AA4110" s="5">
        <f>ORDENES[[#This Row],[Ventas Originales (con descuento)]]/ORDENES[[#This Row],[Cantidad]]</f>
        <v>16.59</v>
      </c>
      <c r="AB4110" s="5">
        <f>ORDENES[[#This Row],[Ventas Originales (con descuento)]]-(ORDENES[[#This Row],[Ganancias]])</f>
        <v>53.92</v>
      </c>
    </row>
    <row r="4111" spans="1:28" x14ac:dyDescent="0.35">
      <c r="A4111" t="s">
        <v>7720</v>
      </c>
      <c r="B4111" t="s">
        <v>22</v>
      </c>
      <c r="C4111" t="s">
        <v>1</v>
      </c>
      <c r="D4111" t="s">
        <v>2624</v>
      </c>
      <c r="E4111" t="s">
        <v>241</v>
      </c>
      <c r="F4111" s="1">
        <v>44404</v>
      </c>
      <c r="G4111" t="s">
        <v>7598</v>
      </c>
      <c r="H4111" t="s">
        <v>4026</v>
      </c>
      <c r="I4111">
        <v>98115</v>
      </c>
      <c r="J4111" t="s">
        <v>1560</v>
      </c>
      <c r="K4111" t="s">
        <v>1865</v>
      </c>
      <c r="L4111" t="s">
        <v>1860</v>
      </c>
      <c r="M4111" s="1">
        <v>44409</v>
      </c>
      <c r="N4111" t="s">
        <v>1861</v>
      </c>
      <c r="O4111" t="s">
        <v>7614</v>
      </c>
      <c r="P4111" t="s">
        <v>1880</v>
      </c>
      <c r="Q4111" t="s">
        <v>7614</v>
      </c>
      <c r="R4111" t="s">
        <v>1889</v>
      </c>
      <c r="S4111">
        <v>3</v>
      </c>
      <c r="T4111" s="2">
        <v>0</v>
      </c>
      <c r="U4111" s="5">
        <v>32.89</v>
      </c>
      <c r="V4111" s="5">
        <f>ORDENES[[#This Row],[Ventas sin descuento]]-ORDENES[[#This Row],[costos estimados]]</f>
        <v>32.889999999999986</v>
      </c>
      <c r="W4111">
        <v>5</v>
      </c>
      <c r="X4111" s="5">
        <v>234.95</v>
      </c>
      <c r="Y4111" s="5">
        <f>ORDENES[[#This Row],[Ventas Originales (con descuento)]]/(1-ORDENES[[#This Row],[Descuento]])</f>
        <v>234.95</v>
      </c>
      <c r="Z4111" s="5">
        <f>ORDENES[[#This Row],[Ventas Originales (con descuento)]]/ORDENES[[#This Row],[Cantidad]]/(1-ORDENES[[#This Row],[Descuento]])</f>
        <v>46.989999999999995</v>
      </c>
      <c r="AA4111" s="5">
        <f>ORDENES[[#This Row],[Ventas Originales (con descuento)]]/ORDENES[[#This Row],[Cantidad]]</f>
        <v>46.989999999999995</v>
      </c>
      <c r="AB4111" s="5">
        <f>ORDENES[[#This Row],[Ventas Originales (con descuento)]]-(ORDENES[[#This Row],[Ganancias]])</f>
        <v>202.06</v>
      </c>
    </row>
    <row r="4112" spans="1:28" x14ac:dyDescent="0.35">
      <c r="A4112" t="s">
        <v>7720</v>
      </c>
      <c r="B4112" t="s">
        <v>5</v>
      </c>
      <c r="C4112" t="s">
        <v>1</v>
      </c>
      <c r="D4112" t="s">
        <v>44</v>
      </c>
      <c r="E4112" t="s">
        <v>618</v>
      </c>
      <c r="F4112" s="1">
        <v>44338</v>
      </c>
      <c r="G4112" t="s">
        <v>7613</v>
      </c>
      <c r="H4112" t="s">
        <v>5485</v>
      </c>
      <c r="I4112">
        <v>90008</v>
      </c>
      <c r="J4112" t="s">
        <v>2754</v>
      </c>
      <c r="K4112" t="s">
        <v>1865</v>
      </c>
      <c r="L4112" t="s">
        <v>1860</v>
      </c>
      <c r="M4112" s="1">
        <v>44341</v>
      </c>
      <c r="N4112" t="s">
        <v>1861</v>
      </c>
      <c r="O4112" t="s">
        <v>7614</v>
      </c>
      <c r="P4112" t="s">
        <v>1867</v>
      </c>
      <c r="Q4112" t="s">
        <v>7614</v>
      </c>
      <c r="R4112" t="s">
        <v>1889</v>
      </c>
      <c r="S4112">
        <v>2</v>
      </c>
      <c r="T4112" s="2">
        <v>0</v>
      </c>
      <c r="U4112" s="5">
        <v>25.33</v>
      </c>
      <c r="V4112" s="5">
        <f>ORDENES[[#This Row],[Ventas sin descuento]]-ORDENES[[#This Row],[costos estimados]]</f>
        <v>25.33</v>
      </c>
      <c r="W4112">
        <v>7</v>
      </c>
      <c r="X4112" s="5">
        <v>68.459999999999994</v>
      </c>
      <c r="Y4112" s="5">
        <f>ORDENES[[#This Row],[Ventas Originales (con descuento)]]/(1-ORDENES[[#This Row],[Descuento]])</f>
        <v>68.459999999999994</v>
      </c>
      <c r="Z4112" s="5">
        <f>ORDENES[[#This Row],[Ventas Originales (con descuento)]]/ORDENES[[#This Row],[Cantidad]]/(1-ORDENES[[#This Row],[Descuento]])</f>
        <v>9.7799999999999994</v>
      </c>
      <c r="AA4112" s="5">
        <f>ORDENES[[#This Row],[Ventas Originales (con descuento)]]/ORDENES[[#This Row],[Cantidad]]</f>
        <v>9.7799999999999994</v>
      </c>
      <c r="AB4112" s="5">
        <f>ORDENES[[#This Row],[Ventas Originales (con descuento)]]-(ORDENES[[#This Row],[Ganancias]])</f>
        <v>43.129999999999995</v>
      </c>
    </row>
    <row r="4113" spans="1:28" x14ac:dyDescent="0.35">
      <c r="A4113" t="s">
        <v>7720</v>
      </c>
      <c r="B4113" t="s">
        <v>262</v>
      </c>
      <c r="C4113" t="s">
        <v>1</v>
      </c>
      <c r="D4113" t="s">
        <v>561</v>
      </c>
      <c r="E4113" t="s">
        <v>618</v>
      </c>
      <c r="F4113" s="1">
        <v>43761</v>
      </c>
      <c r="G4113" t="s">
        <v>7598</v>
      </c>
      <c r="H4113" t="s">
        <v>4049</v>
      </c>
      <c r="I4113">
        <v>92105</v>
      </c>
      <c r="J4113" t="s">
        <v>1784</v>
      </c>
      <c r="K4113" t="s">
        <v>1865</v>
      </c>
      <c r="L4113" t="s">
        <v>1860</v>
      </c>
      <c r="M4113" s="1">
        <v>43765</v>
      </c>
      <c r="N4113" t="s">
        <v>1861</v>
      </c>
      <c r="O4113" t="s">
        <v>7614</v>
      </c>
      <c r="P4113" t="s">
        <v>1867</v>
      </c>
      <c r="Q4113" t="s">
        <v>7614</v>
      </c>
      <c r="R4113" t="s">
        <v>1889</v>
      </c>
      <c r="S4113">
        <v>3</v>
      </c>
      <c r="T4113" s="2">
        <v>0</v>
      </c>
      <c r="U4113" s="5">
        <v>63.78</v>
      </c>
      <c r="V4113" s="5">
        <f>ORDENES[[#This Row],[Ventas sin descuento]]-ORDENES[[#This Row],[costos estimados]]</f>
        <v>63.78</v>
      </c>
      <c r="W4113">
        <v>9</v>
      </c>
      <c r="X4113" s="5">
        <v>148.32</v>
      </c>
      <c r="Y4113" s="5">
        <f>ORDENES[[#This Row],[Ventas Originales (con descuento)]]/(1-ORDENES[[#This Row],[Descuento]])</f>
        <v>148.32</v>
      </c>
      <c r="Z4113" s="5">
        <f>ORDENES[[#This Row],[Ventas Originales (con descuento)]]/ORDENES[[#This Row],[Cantidad]]/(1-ORDENES[[#This Row],[Descuento]])</f>
        <v>16.48</v>
      </c>
      <c r="AA4113" s="5">
        <f>ORDENES[[#This Row],[Ventas Originales (con descuento)]]/ORDENES[[#This Row],[Cantidad]]</f>
        <v>16.48</v>
      </c>
      <c r="AB4113" s="5">
        <f>ORDENES[[#This Row],[Ventas Originales (con descuento)]]-(ORDENES[[#This Row],[Ganancias]])</f>
        <v>84.539999999999992</v>
      </c>
    </row>
    <row r="4114" spans="1:28" x14ac:dyDescent="0.35">
      <c r="A4114" t="s">
        <v>7720</v>
      </c>
      <c r="B4114" t="s">
        <v>22</v>
      </c>
      <c r="C4114" t="s">
        <v>1</v>
      </c>
      <c r="D4114" t="s">
        <v>182</v>
      </c>
      <c r="E4114" t="s">
        <v>272</v>
      </c>
      <c r="F4114" s="1">
        <v>43523</v>
      </c>
      <c r="G4114" t="s">
        <v>7598</v>
      </c>
      <c r="H4114" t="s">
        <v>5486</v>
      </c>
      <c r="I4114">
        <v>98105</v>
      </c>
      <c r="J4114" t="s">
        <v>1465</v>
      </c>
      <c r="K4114" t="s">
        <v>1865</v>
      </c>
      <c r="L4114" t="s">
        <v>1860</v>
      </c>
      <c r="M4114" s="1">
        <v>43525</v>
      </c>
      <c r="N4114" t="s">
        <v>1861</v>
      </c>
      <c r="O4114" t="s">
        <v>7614</v>
      </c>
      <c r="P4114" t="s">
        <v>1880</v>
      </c>
      <c r="Q4114" t="s">
        <v>7614</v>
      </c>
      <c r="R4114" t="s">
        <v>1889</v>
      </c>
      <c r="S4114">
        <v>1</v>
      </c>
      <c r="T4114" s="2">
        <v>0</v>
      </c>
      <c r="U4114" s="5">
        <v>80.84</v>
      </c>
      <c r="V4114" s="5">
        <f>ORDENES[[#This Row],[Ventas sin descuento]]-ORDENES[[#This Row],[costos estimados]]</f>
        <v>80.840000000000032</v>
      </c>
      <c r="W4114">
        <v>9</v>
      </c>
      <c r="X4114" s="5">
        <v>538.91999999999996</v>
      </c>
      <c r="Y4114" s="5">
        <f>ORDENES[[#This Row],[Ventas Originales (con descuento)]]/(1-ORDENES[[#This Row],[Descuento]])</f>
        <v>538.91999999999996</v>
      </c>
      <c r="Z4114" s="5">
        <f>ORDENES[[#This Row],[Ventas Originales (con descuento)]]/ORDENES[[#This Row],[Cantidad]]/(1-ORDENES[[#This Row],[Descuento]])</f>
        <v>59.879999999999995</v>
      </c>
      <c r="AA4114" s="5">
        <f>ORDENES[[#This Row],[Ventas Originales (con descuento)]]/ORDENES[[#This Row],[Cantidad]]</f>
        <v>59.879999999999995</v>
      </c>
      <c r="AB4114" s="5">
        <f>ORDENES[[#This Row],[Ventas Originales (con descuento)]]-(ORDENES[[#This Row],[Ganancias]])</f>
        <v>458.07999999999993</v>
      </c>
    </row>
    <row r="4115" spans="1:28" x14ac:dyDescent="0.35">
      <c r="A4115" t="s">
        <v>7720</v>
      </c>
      <c r="B4115" t="s">
        <v>5</v>
      </c>
      <c r="C4115" t="s">
        <v>1</v>
      </c>
      <c r="D4115" t="s">
        <v>674</v>
      </c>
      <c r="E4115" t="s">
        <v>127</v>
      </c>
      <c r="F4115" s="1">
        <v>44481</v>
      </c>
      <c r="G4115" t="s">
        <v>7613</v>
      </c>
      <c r="H4115" t="s">
        <v>4998</v>
      </c>
      <c r="I4115">
        <v>90049</v>
      </c>
      <c r="J4115" t="s">
        <v>1597</v>
      </c>
      <c r="K4115" t="s">
        <v>1865</v>
      </c>
      <c r="L4115" t="s">
        <v>1860</v>
      </c>
      <c r="M4115" s="1">
        <v>44483</v>
      </c>
      <c r="N4115" t="s">
        <v>1861</v>
      </c>
      <c r="O4115" t="s">
        <v>7614</v>
      </c>
      <c r="P4115" t="s">
        <v>1867</v>
      </c>
      <c r="Q4115" t="s">
        <v>7614</v>
      </c>
      <c r="R4115" t="s">
        <v>1889</v>
      </c>
      <c r="S4115">
        <v>1</v>
      </c>
      <c r="T4115" s="2">
        <v>0</v>
      </c>
      <c r="U4115" s="5">
        <v>130.75</v>
      </c>
      <c r="V4115" s="5">
        <f>ORDENES[[#This Row],[Ventas sin descuento]]-ORDENES[[#This Row],[costos estimados]]</f>
        <v>130.75</v>
      </c>
      <c r="W4115">
        <v>12</v>
      </c>
      <c r="X4115" s="5">
        <v>435.84</v>
      </c>
      <c r="Y4115" s="5">
        <f>ORDENES[[#This Row],[Ventas Originales (con descuento)]]/(1-ORDENES[[#This Row],[Descuento]])</f>
        <v>435.84</v>
      </c>
      <c r="Z4115" s="5">
        <f>ORDENES[[#This Row],[Ventas Originales (con descuento)]]/ORDENES[[#This Row],[Cantidad]]/(1-ORDENES[[#This Row],[Descuento]])</f>
        <v>36.32</v>
      </c>
      <c r="AA4115" s="5">
        <f>ORDENES[[#This Row],[Ventas Originales (con descuento)]]/ORDENES[[#This Row],[Cantidad]]</f>
        <v>36.32</v>
      </c>
      <c r="AB4115" s="5">
        <f>ORDENES[[#This Row],[Ventas Originales (con descuento)]]-(ORDENES[[#This Row],[Ganancias]])</f>
        <v>305.08999999999997</v>
      </c>
    </row>
    <row r="4116" spans="1:28" x14ac:dyDescent="0.35">
      <c r="A4116" t="s">
        <v>7720</v>
      </c>
      <c r="B4116" t="s">
        <v>173</v>
      </c>
      <c r="C4116" t="s">
        <v>1</v>
      </c>
      <c r="D4116" t="s">
        <v>266</v>
      </c>
      <c r="E4116" t="s">
        <v>440</v>
      </c>
      <c r="F4116" s="1">
        <v>44162</v>
      </c>
      <c r="G4116" t="s">
        <v>7613</v>
      </c>
      <c r="H4116" t="s">
        <v>5487</v>
      </c>
      <c r="I4116">
        <v>85254</v>
      </c>
      <c r="J4116" t="s">
        <v>3620</v>
      </c>
      <c r="K4116" t="s">
        <v>1865</v>
      </c>
      <c r="L4116" t="s">
        <v>1860</v>
      </c>
      <c r="M4116" s="1">
        <v>44164</v>
      </c>
      <c r="N4116" t="s">
        <v>1861</v>
      </c>
      <c r="O4116" t="s">
        <v>7614</v>
      </c>
      <c r="P4116" t="s">
        <v>1899</v>
      </c>
      <c r="Q4116" t="s">
        <v>7614</v>
      </c>
      <c r="R4116" t="s">
        <v>1875</v>
      </c>
      <c r="S4116">
        <v>1</v>
      </c>
      <c r="T4116" s="2">
        <v>0.2</v>
      </c>
      <c r="U4116" s="5">
        <v>23.8</v>
      </c>
      <c r="V4116" s="5">
        <f>ORDENES[[#This Row],[Ventas sin descuento]]-ORDENES[[#This Row],[costos estimados]]</f>
        <v>91.797500000000014</v>
      </c>
      <c r="W4116">
        <v>1</v>
      </c>
      <c r="X4116" s="5">
        <v>271.99</v>
      </c>
      <c r="Y4116" s="5">
        <f>ORDENES[[#This Row],[Ventas Originales (con descuento)]]/(1-ORDENES[[#This Row],[Descuento]])</f>
        <v>339.98750000000001</v>
      </c>
      <c r="Z4116" s="5">
        <f>ORDENES[[#This Row],[Ventas Originales (con descuento)]]/ORDENES[[#This Row],[Cantidad]]/(1-ORDENES[[#This Row],[Descuento]])</f>
        <v>339.98750000000001</v>
      </c>
      <c r="AA4116" s="5">
        <f>ORDENES[[#This Row],[Ventas Originales (con descuento)]]/ORDENES[[#This Row],[Cantidad]]</f>
        <v>271.99</v>
      </c>
      <c r="AB4116" s="5">
        <f>ORDENES[[#This Row],[Ventas Originales (con descuento)]]-(ORDENES[[#This Row],[Ganancias]])</f>
        <v>248.19</v>
      </c>
    </row>
    <row r="4117" spans="1:28" x14ac:dyDescent="0.35">
      <c r="A4117" t="s">
        <v>7720</v>
      </c>
      <c r="B4117" t="s">
        <v>2816</v>
      </c>
      <c r="C4117" t="s">
        <v>1</v>
      </c>
      <c r="D4117" t="s">
        <v>88</v>
      </c>
      <c r="E4117" t="s">
        <v>205</v>
      </c>
      <c r="F4117" s="1">
        <v>43732</v>
      </c>
      <c r="G4117" t="s">
        <v>7613</v>
      </c>
      <c r="H4117" t="s">
        <v>5044</v>
      </c>
      <c r="I4117">
        <v>85323</v>
      </c>
      <c r="J4117" t="s">
        <v>1322</v>
      </c>
      <c r="K4117" t="s">
        <v>1865</v>
      </c>
      <c r="L4117" t="s">
        <v>1860</v>
      </c>
      <c r="M4117" s="1">
        <v>43737</v>
      </c>
      <c r="N4117" t="s">
        <v>1861</v>
      </c>
      <c r="O4117" t="s">
        <v>7614</v>
      </c>
      <c r="P4117" t="s">
        <v>1899</v>
      </c>
      <c r="Q4117" t="s">
        <v>7614</v>
      </c>
      <c r="R4117" t="s">
        <v>1889</v>
      </c>
      <c r="S4117">
        <v>3</v>
      </c>
      <c r="T4117" s="2">
        <v>0.2</v>
      </c>
      <c r="U4117" s="5">
        <v>1.45</v>
      </c>
      <c r="V4117" s="5">
        <f>ORDENES[[#This Row],[Ventas sin descuento]]-ORDENES[[#This Row],[costos estimados]]</f>
        <v>7.2499999999999964</v>
      </c>
      <c r="W4117">
        <v>2</v>
      </c>
      <c r="X4117" s="5">
        <v>23.2</v>
      </c>
      <c r="Y4117" s="5">
        <f>ORDENES[[#This Row],[Ventas Originales (con descuento)]]/(1-ORDENES[[#This Row],[Descuento]])</f>
        <v>28.999999999999996</v>
      </c>
      <c r="Z4117" s="5">
        <f>ORDENES[[#This Row],[Ventas Originales (con descuento)]]/ORDENES[[#This Row],[Cantidad]]/(1-ORDENES[[#This Row],[Descuento]])</f>
        <v>14.499999999999998</v>
      </c>
      <c r="AA4117" s="5">
        <f>ORDENES[[#This Row],[Ventas Originales (con descuento)]]/ORDENES[[#This Row],[Cantidad]]</f>
        <v>11.6</v>
      </c>
      <c r="AB4117" s="5">
        <f>ORDENES[[#This Row],[Ventas Originales (con descuento)]]-(ORDENES[[#This Row],[Ganancias]])</f>
        <v>21.75</v>
      </c>
    </row>
    <row r="4118" spans="1:28" x14ac:dyDescent="0.35">
      <c r="A4118" t="s">
        <v>7720</v>
      </c>
      <c r="B4118" t="s">
        <v>337</v>
      </c>
      <c r="C4118" t="s">
        <v>1</v>
      </c>
      <c r="D4118" t="s">
        <v>3313</v>
      </c>
      <c r="E4118" t="s">
        <v>410</v>
      </c>
      <c r="F4118" s="1">
        <v>43732</v>
      </c>
      <c r="G4118" t="s">
        <v>7613</v>
      </c>
      <c r="H4118" t="s">
        <v>5488</v>
      </c>
      <c r="I4118">
        <v>85705</v>
      </c>
      <c r="J4118" t="s">
        <v>2970</v>
      </c>
      <c r="K4118" t="s">
        <v>1865</v>
      </c>
      <c r="L4118" t="s">
        <v>1860</v>
      </c>
      <c r="M4118" s="1">
        <v>43734</v>
      </c>
      <c r="N4118" t="s">
        <v>1861</v>
      </c>
      <c r="O4118" t="s">
        <v>7614</v>
      </c>
      <c r="P4118" t="s">
        <v>1899</v>
      </c>
      <c r="Q4118" t="s">
        <v>7614</v>
      </c>
      <c r="R4118" t="s">
        <v>1875</v>
      </c>
      <c r="S4118">
        <v>1</v>
      </c>
      <c r="T4118" s="2">
        <v>0.2</v>
      </c>
      <c r="U4118" s="5">
        <v>13.17</v>
      </c>
      <c r="V4118" s="5">
        <f>ORDENES[[#This Row],[Ventas sin descuento]]-ORDENES[[#This Row],[costos estimados]]</f>
        <v>21.949999999999996</v>
      </c>
      <c r="W4118">
        <v>2</v>
      </c>
      <c r="X4118" s="5">
        <v>35.119999999999997</v>
      </c>
      <c r="Y4118" s="5">
        <f>ORDENES[[#This Row],[Ventas Originales (con descuento)]]/(1-ORDENES[[#This Row],[Descuento]])</f>
        <v>43.899999999999991</v>
      </c>
      <c r="Z4118" s="5">
        <f>ORDENES[[#This Row],[Ventas Originales (con descuento)]]/ORDENES[[#This Row],[Cantidad]]/(1-ORDENES[[#This Row],[Descuento]])</f>
        <v>21.949999999999996</v>
      </c>
      <c r="AA4118" s="5">
        <f>ORDENES[[#This Row],[Ventas Originales (con descuento)]]/ORDENES[[#This Row],[Cantidad]]</f>
        <v>17.559999999999999</v>
      </c>
      <c r="AB4118" s="5">
        <f>ORDENES[[#This Row],[Ventas Originales (con descuento)]]-(ORDENES[[#This Row],[Ganancias]])</f>
        <v>21.949999999999996</v>
      </c>
    </row>
    <row r="4119" spans="1:28" x14ac:dyDescent="0.35">
      <c r="A4119" t="s">
        <v>7720</v>
      </c>
      <c r="B4119" t="s">
        <v>5</v>
      </c>
      <c r="C4119" t="s">
        <v>1</v>
      </c>
      <c r="D4119" t="s">
        <v>112</v>
      </c>
      <c r="E4119" t="s">
        <v>63</v>
      </c>
      <c r="F4119" s="1">
        <v>43816</v>
      </c>
      <c r="G4119" t="s">
        <v>7613</v>
      </c>
      <c r="H4119" t="s">
        <v>5034</v>
      </c>
      <c r="I4119">
        <v>90008</v>
      </c>
      <c r="J4119" t="s">
        <v>3035</v>
      </c>
      <c r="K4119" t="s">
        <v>1865</v>
      </c>
      <c r="L4119" t="s">
        <v>1860</v>
      </c>
      <c r="M4119" s="1">
        <v>43818</v>
      </c>
      <c r="N4119" t="s">
        <v>1861</v>
      </c>
      <c r="O4119" t="s">
        <v>7614</v>
      </c>
      <c r="P4119" t="s">
        <v>1867</v>
      </c>
      <c r="Q4119" t="s">
        <v>7614</v>
      </c>
      <c r="R4119" t="s">
        <v>1875</v>
      </c>
      <c r="S4119">
        <v>1</v>
      </c>
      <c r="T4119" s="2">
        <v>0.2</v>
      </c>
      <c r="U4119" s="5">
        <v>17</v>
      </c>
      <c r="V4119" s="5">
        <f>ORDENES[[#This Row],[Ventas sin descuento]]-ORDENES[[#This Row],[costos estimados]]</f>
        <v>50.994999999999976</v>
      </c>
      <c r="W4119">
        <v>2</v>
      </c>
      <c r="X4119" s="5">
        <v>135.97999999999999</v>
      </c>
      <c r="Y4119" s="5">
        <f>ORDENES[[#This Row],[Ventas Originales (con descuento)]]/(1-ORDENES[[#This Row],[Descuento]])</f>
        <v>169.97499999999997</v>
      </c>
      <c r="Z4119" s="5">
        <f>ORDENES[[#This Row],[Ventas Originales (con descuento)]]/ORDENES[[#This Row],[Cantidad]]/(1-ORDENES[[#This Row],[Descuento]])</f>
        <v>84.987499999999983</v>
      </c>
      <c r="AA4119" s="5">
        <f>ORDENES[[#This Row],[Ventas Originales (con descuento)]]/ORDENES[[#This Row],[Cantidad]]</f>
        <v>67.989999999999995</v>
      </c>
      <c r="AB4119" s="5">
        <f>ORDENES[[#This Row],[Ventas Originales (con descuento)]]-(ORDENES[[#This Row],[Ganancias]])</f>
        <v>118.97999999999999</v>
      </c>
    </row>
    <row r="4120" spans="1:28" x14ac:dyDescent="0.35">
      <c r="A4120" t="s">
        <v>7720</v>
      </c>
      <c r="B4120" t="s">
        <v>5</v>
      </c>
      <c r="C4120" t="s">
        <v>1</v>
      </c>
      <c r="D4120" t="s">
        <v>3139</v>
      </c>
      <c r="E4120" t="s">
        <v>644</v>
      </c>
      <c r="F4120" s="1">
        <v>43568</v>
      </c>
      <c r="G4120" t="s">
        <v>7613</v>
      </c>
      <c r="H4120" t="s">
        <v>4055</v>
      </c>
      <c r="I4120">
        <v>90045</v>
      </c>
      <c r="J4120" t="s">
        <v>1818</v>
      </c>
      <c r="K4120" t="s">
        <v>1865</v>
      </c>
      <c r="L4120" t="s">
        <v>1860</v>
      </c>
      <c r="M4120" s="1">
        <v>43572</v>
      </c>
      <c r="N4120" t="s">
        <v>1861</v>
      </c>
      <c r="O4120" t="s">
        <v>7614</v>
      </c>
      <c r="P4120" t="s">
        <v>1867</v>
      </c>
      <c r="Q4120" t="s">
        <v>7614</v>
      </c>
      <c r="R4120" t="s">
        <v>1875</v>
      </c>
      <c r="S4120">
        <v>3</v>
      </c>
      <c r="T4120" s="2">
        <v>0.2</v>
      </c>
      <c r="U4120" s="5">
        <v>41.99</v>
      </c>
      <c r="V4120" s="5">
        <f>ORDENES[[#This Row],[Ventas sin descuento]]-ORDENES[[#This Row],[costos estimados]]</f>
        <v>161.96999999999997</v>
      </c>
      <c r="W4120">
        <v>2</v>
      </c>
      <c r="X4120" s="5">
        <v>479.92</v>
      </c>
      <c r="Y4120" s="5">
        <f>ORDENES[[#This Row],[Ventas Originales (con descuento)]]/(1-ORDENES[[#This Row],[Descuento]])</f>
        <v>599.9</v>
      </c>
      <c r="Z4120" s="5">
        <f>ORDENES[[#This Row],[Ventas Originales (con descuento)]]/ORDENES[[#This Row],[Cantidad]]/(1-ORDENES[[#This Row],[Descuento]])</f>
        <v>299.95</v>
      </c>
      <c r="AA4120" s="5">
        <f>ORDENES[[#This Row],[Ventas Originales (con descuento)]]/ORDENES[[#This Row],[Cantidad]]</f>
        <v>239.96</v>
      </c>
      <c r="AB4120" s="5">
        <f>ORDENES[[#This Row],[Ventas Originales (con descuento)]]-(ORDENES[[#This Row],[Ganancias]])</f>
        <v>437.93</v>
      </c>
    </row>
    <row r="4121" spans="1:28" x14ac:dyDescent="0.35">
      <c r="A4121" t="s">
        <v>7720</v>
      </c>
      <c r="B4121" t="s">
        <v>32</v>
      </c>
      <c r="C4121" t="s">
        <v>1</v>
      </c>
      <c r="D4121" t="s">
        <v>2775</v>
      </c>
      <c r="E4121" t="s">
        <v>18</v>
      </c>
      <c r="F4121" s="1">
        <v>43907</v>
      </c>
      <c r="G4121" t="s">
        <v>7598</v>
      </c>
      <c r="H4121" t="s">
        <v>5489</v>
      </c>
      <c r="I4121">
        <v>94109</v>
      </c>
      <c r="J4121" t="s">
        <v>1625</v>
      </c>
      <c r="K4121" t="s">
        <v>1865</v>
      </c>
      <c r="L4121" t="s">
        <v>1860</v>
      </c>
      <c r="M4121" s="1">
        <v>43909</v>
      </c>
      <c r="N4121" t="s">
        <v>1861</v>
      </c>
      <c r="O4121" t="s">
        <v>7614</v>
      </c>
      <c r="P4121" t="s">
        <v>1867</v>
      </c>
      <c r="Q4121" t="s">
        <v>7614</v>
      </c>
      <c r="R4121" t="s">
        <v>1875</v>
      </c>
      <c r="S4121">
        <v>1</v>
      </c>
      <c r="T4121" s="2">
        <v>0.2</v>
      </c>
      <c r="U4121" s="5">
        <v>-20.14</v>
      </c>
      <c r="V4121" s="5">
        <f>ORDENES[[#This Row],[Ventas sin descuento]]-ORDENES[[#This Row],[costos estimados]]</f>
        <v>1.0549999999999926</v>
      </c>
      <c r="W4121">
        <v>2</v>
      </c>
      <c r="X4121" s="5">
        <v>84.78</v>
      </c>
      <c r="Y4121" s="5">
        <f>ORDENES[[#This Row],[Ventas Originales (con descuento)]]/(1-ORDENES[[#This Row],[Descuento]])</f>
        <v>105.97499999999999</v>
      </c>
      <c r="Z4121" s="5">
        <f>ORDENES[[#This Row],[Ventas Originales (con descuento)]]/ORDENES[[#This Row],[Cantidad]]/(1-ORDENES[[#This Row],[Descuento]])</f>
        <v>52.987499999999997</v>
      </c>
      <c r="AA4121" s="5">
        <f>ORDENES[[#This Row],[Ventas Originales (con descuento)]]/ORDENES[[#This Row],[Cantidad]]</f>
        <v>42.39</v>
      </c>
      <c r="AB4121" s="5">
        <f>ORDENES[[#This Row],[Ventas Originales (con descuento)]]-(ORDENES[[#This Row],[Ganancias]])</f>
        <v>104.92</v>
      </c>
    </row>
    <row r="4122" spans="1:28" x14ac:dyDescent="0.35">
      <c r="A4122" t="s">
        <v>7720</v>
      </c>
      <c r="B4122" t="s">
        <v>32</v>
      </c>
      <c r="C4122" t="s">
        <v>1</v>
      </c>
      <c r="D4122" t="s">
        <v>2775</v>
      </c>
      <c r="E4122" t="s">
        <v>18</v>
      </c>
      <c r="F4122" s="1">
        <v>44009</v>
      </c>
      <c r="G4122" t="s">
        <v>7598</v>
      </c>
      <c r="H4122" t="s">
        <v>5490</v>
      </c>
      <c r="I4122">
        <v>94109</v>
      </c>
      <c r="J4122" t="s">
        <v>2117</v>
      </c>
      <c r="K4122" t="s">
        <v>1865</v>
      </c>
      <c r="L4122" t="s">
        <v>1860</v>
      </c>
      <c r="M4122" s="1">
        <v>44011</v>
      </c>
      <c r="N4122" t="s">
        <v>1861</v>
      </c>
      <c r="O4122" t="s">
        <v>7614</v>
      </c>
      <c r="P4122" t="s">
        <v>1867</v>
      </c>
      <c r="Q4122" t="s">
        <v>7614</v>
      </c>
      <c r="R4122" t="s">
        <v>1875</v>
      </c>
      <c r="S4122">
        <v>1</v>
      </c>
      <c r="T4122" s="2">
        <v>0.2</v>
      </c>
      <c r="U4122" s="5">
        <v>12.6</v>
      </c>
      <c r="V4122" s="5">
        <f>ORDENES[[#This Row],[Ventas sin descuento]]-ORDENES[[#This Row],[costos estimados]]</f>
        <v>62.994999999999976</v>
      </c>
      <c r="W4122">
        <v>2</v>
      </c>
      <c r="X4122" s="5">
        <v>201.58</v>
      </c>
      <c r="Y4122" s="5">
        <f>ORDENES[[#This Row],[Ventas Originales (con descuento)]]/(1-ORDENES[[#This Row],[Descuento]])</f>
        <v>251.97499999999999</v>
      </c>
      <c r="Z4122" s="5">
        <f>ORDENES[[#This Row],[Ventas Originales (con descuento)]]/ORDENES[[#This Row],[Cantidad]]/(1-ORDENES[[#This Row],[Descuento]])</f>
        <v>125.9875</v>
      </c>
      <c r="AA4122" s="5">
        <f>ORDENES[[#This Row],[Ventas Originales (con descuento)]]/ORDENES[[#This Row],[Cantidad]]</f>
        <v>100.79</v>
      </c>
      <c r="AB4122" s="5">
        <f>ORDENES[[#This Row],[Ventas Originales (con descuento)]]-(ORDENES[[#This Row],[Ganancias]])</f>
        <v>188.98000000000002</v>
      </c>
    </row>
    <row r="4123" spans="1:28" x14ac:dyDescent="0.35">
      <c r="A4123" t="s">
        <v>7720</v>
      </c>
      <c r="B4123" t="s">
        <v>22</v>
      </c>
      <c r="C4123" t="s">
        <v>1</v>
      </c>
      <c r="D4123" t="s">
        <v>2624</v>
      </c>
      <c r="E4123" t="s">
        <v>18</v>
      </c>
      <c r="F4123" s="1">
        <v>44029</v>
      </c>
      <c r="G4123" t="s">
        <v>7598</v>
      </c>
      <c r="H4123" t="s">
        <v>4025</v>
      </c>
      <c r="I4123">
        <v>98105</v>
      </c>
      <c r="J4123" t="s">
        <v>3434</v>
      </c>
      <c r="K4123" t="s">
        <v>1865</v>
      </c>
      <c r="L4123" t="s">
        <v>1860</v>
      </c>
      <c r="M4123" s="1">
        <v>44034</v>
      </c>
      <c r="N4123" t="s">
        <v>1861</v>
      </c>
      <c r="O4123" t="s">
        <v>7614</v>
      </c>
      <c r="P4123" t="s">
        <v>1880</v>
      </c>
      <c r="Q4123" t="s">
        <v>7614</v>
      </c>
      <c r="R4123" t="s">
        <v>1875</v>
      </c>
      <c r="S4123">
        <v>3</v>
      </c>
      <c r="T4123" s="2">
        <v>0.2</v>
      </c>
      <c r="U4123" s="5">
        <v>-4.68</v>
      </c>
      <c r="V4123" s="5">
        <f>ORDENES[[#This Row],[Ventas sin descuento]]-ORDENES[[#This Row],[costos estimados]]</f>
        <v>0.51500000000000057</v>
      </c>
      <c r="W4123">
        <v>2</v>
      </c>
      <c r="X4123" s="5">
        <v>20.78</v>
      </c>
      <c r="Y4123" s="5">
        <f>ORDENES[[#This Row],[Ventas Originales (con descuento)]]/(1-ORDENES[[#This Row],[Descuento]])</f>
        <v>25.975000000000001</v>
      </c>
      <c r="Z4123" s="5">
        <f>ORDENES[[#This Row],[Ventas Originales (con descuento)]]/ORDENES[[#This Row],[Cantidad]]/(1-ORDENES[[#This Row],[Descuento]])</f>
        <v>12.987500000000001</v>
      </c>
      <c r="AA4123" s="5">
        <f>ORDENES[[#This Row],[Ventas Originales (con descuento)]]/ORDENES[[#This Row],[Cantidad]]</f>
        <v>10.39</v>
      </c>
      <c r="AB4123" s="5">
        <f>ORDENES[[#This Row],[Ventas Originales (con descuento)]]-(ORDENES[[#This Row],[Ganancias]])</f>
        <v>25.46</v>
      </c>
    </row>
    <row r="4124" spans="1:28" x14ac:dyDescent="0.35">
      <c r="A4124" t="s">
        <v>7720</v>
      </c>
      <c r="B4124" t="s">
        <v>3204</v>
      </c>
      <c r="C4124" t="s">
        <v>1</v>
      </c>
      <c r="D4124" t="s">
        <v>476</v>
      </c>
      <c r="E4124" t="s">
        <v>18</v>
      </c>
      <c r="F4124" s="1">
        <v>43625</v>
      </c>
      <c r="G4124" t="s">
        <v>7613</v>
      </c>
      <c r="H4124" t="s">
        <v>4029</v>
      </c>
      <c r="I4124">
        <v>83201</v>
      </c>
      <c r="J4124" t="s">
        <v>3205</v>
      </c>
      <c r="K4124" t="s">
        <v>1865</v>
      </c>
      <c r="L4124" t="s">
        <v>1860</v>
      </c>
      <c r="M4124" s="1">
        <v>43627</v>
      </c>
      <c r="N4124" t="s">
        <v>1861</v>
      </c>
      <c r="O4124" t="s">
        <v>7614</v>
      </c>
      <c r="P4124" t="s">
        <v>2198</v>
      </c>
      <c r="Q4124" t="s">
        <v>7614</v>
      </c>
      <c r="R4124" t="s">
        <v>1875</v>
      </c>
      <c r="S4124">
        <v>1</v>
      </c>
      <c r="T4124" s="2">
        <v>0.2</v>
      </c>
      <c r="U4124" s="5">
        <v>8.77</v>
      </c>
      <c r="V4124" s="5">
        <f>ORDENES[[#This Row],[Ventas sin descuento]]-ORDENES[[#This Row],[costos estimados]]</f>
        <v>43.865000000000009</v>
      </c>
      <c r="W4124">
        <v>3</v>
      </c>
      <c r="X4124" s="5">
        <v>140.38</v>
      </c>
      <c r="Y4124" s="5">
        <f>ORDENES[[#This Row],[Ventas Originales (con descuento)]]/(1-ORDENES[[#This Row],[Descuento]])</f>
        <v>175.47499999999999</v>
      </c>
      <c r="Z4124" s="5">
        <f>ORDENES[[#This Row],[Ventas Originales (con descuento)]]/ORDENES[[#This Row],[Cantidad]]/(1-ORDENES[[#This Row],[Descuento]])</f>
        <v>58.49166666666666</v>
      </c>
      <c r="AA4124" s="5">
        <f>ORDENES[[#This Row],[Ventas Originales (con descuento)]]/ORDENES[[#This Row],[Cantidad]]</f>
        <v>46.793333333333329</v>
      </c>
      <c r="AB4124" s="5">
        <f>ORDENES[[#This Row],[Ventas Originales (con descuento)]]-(ORDENES[[#This Row],[Ganancias]])</f>
        <v>131.60999999999999</v>
      </c>
    </row>
    <row r="4125" spans="1:28" x14ac:dyDescent="0.35">
      <c r="A4125" t="s">
        <v>7720</v>
      </c>
      <c r="B4125" t="s">
        <v>2136</v>
      </c>
      <c r="C4125" t="s">
        <v>1</v>
      </c>
      <c r="D4125" t="s">
        <v>2006</v>
      </c>
      <c r="E4125" t="s">
        <v>18</v>
      </c>
      <c r="F4125" s="1">
        <v>43463</v>
      </c>
      <c r="G4125" t="s">
        <v>7598</v>
      </c>
      <c r="H4125" t="s">
        <v>4993</v>
      </c>
      <c r="I4125">
        <v>87105</v>
      </c>
      <c r="J4125" t="s">
        <v>3027</v>
      </c>
      <c r="K4125" t="s">
        <v>1865</v>
      </c>
      <c r="L4125" t="s">
        <v>1860</v>
      </c>
      <c r="M4125" s="1">
        <v>43468</v>
      </c>
      <c r="N4125" t="s">
        <v>1861</v>
      </c>
      <c r="O4125" t="s">
        <v>7614</v>
      </c>
      <c r="P4125" t="s">
        <v>1911</v>
      </c>
      <c r="Q4125" t="s">
        <v>7614</v>
      </c>
      <c r="R4125" t="s">
        <v>1875</v>
      </c>
      <c r="S4125">
        <v>3</v>
      </c>
      <c r="T4125" s="2">
        <v>0.2</v>
      </c>
      <c r="U4125" s="5">
        <v>-5.69</v>
      </c>
      <c r="V4125" s="5">
        <f>ORDENES[[#This Row],[Ventas sin descuento]]-ORDENES[[#This Row],[costos estimados]]</f>
        <v>0.30499999999999616</v>
      </c>
      <c r="W4125">
        <v>3</v>
      </c>
      <c r="X4125" s="5">
        <v>23.98</v>
      </c>
      <c r="Y4125" s="5">
        <f>ORDENES[[#This Row],[Ventas Originales (con descuento)]]/(1-ORDENES[[#This Row],[Descuento]])</f>
        <v>29.974999999999998</v>
      </c>
      <c r="Z4125" s="5">
        <f>ORDENES[[#This Row],[Ventas Originales (con descuento)]]/ORDENES[[#This Row],[Cantidad]]/(1-ORDENES[[#This Row],[Descuento]])</f>
        <v>9.9916666666666654</v>
      </c>
      <c r="AA4125" s="5">
        <f>ORDENES[[#This Row],[Ventas Originales (con descuento)]]/ORDENES[[#This Row],[Cantidad]]</f>
        <v>7.9933333333333332</v>
      </c>
      <c r="AB4125" s="5">
        <f>ORDENES[[#This Row],[Ventas Originales (con descuento)]]-(ORDENES[[#This Row],[Ganancias]])</f>
        <v>29.67</v>
      </c>
    </row>
    <row r="4126" spans="1:28" x14ac:dyDescent="0.35">
      <c r="A4126" t="s">
        <v>7720</v>
      </c>
      <c r="B4126" t="s">
        <v>2281</v>
      </c>
      <c r="C4126" t="s">
        <v>1</v>
      </c>
      <c r="D4126" t="s">
        <v>2688</v>
      </c>
      <c r="E4126" t="s">
        <v>651</v>
      </c>
      <c r="F4126" s="1">
        <v>44359</v>
      </c>
      <c r="G4126" t="s">
        <v>7598</v>
      </c>
      <c r="H4126" t="s">
        <v>5022</v>
      </c>
      <c r="I4126">
        <v>98031</v>
      </c>
      <c r="J4126" t="s">
        <v>3335</v>
      </c>
      <c r="K4126" t="s">
        <v>1865</v>
      </c>
      <c r="L4126" t="s">
        <v>1860</v>
      </c>
      <c r="M4126" s="1">
        <v>44361</v>
      </c>
      <c r="N4126" t="s">
        <v>1861</v>
      </c>
      <c r="O4126" t="s">
        <v>7614</v>
      </c>
      <c r="P4126" t="s">
        <v>1880</v>
      </c>
      <c r="Q4126" t="s">
        <v>7614</v>
      </c>
      <c r="R4126" t="s">
        <v>1875</v>
      </c>
      <c r="S4126">
        <v>1</v>
      </c>
      <c r="T4126" s="2">
        <v>0.2</v>
      </c>
      <c r="U4126" s="5">
        <v>9</v>
      </c>
      <c r="V4126" s="5">
        <f>ORDENES[[#This Row],[Ventas sin descuento]]-ORDENES[[#This Row],[costos estimados]]</f>
        <v>26.99499999999999</v>
      </c>
      <c r="W4126">
        <v>3</v>
      </c>
      <c r="X4126" s="5">
        <v>71.98</v>
      </c>
      <c r="Y4126" s="5">
        <f>ORDENES[[#This Row],[Ventas Originales (con descuento)]]/(1-ORDENES[[#This Row],[Descuento]])</f>
        <v>89.974999999999994</v>
      </c>
      <c r="Z4126" s="5">
        <f>ORDENES[[#This Row],[Ventas Originales (con descuento)]]/ORDENES[[#This Row],[Cantidad]]/(1-ORDENES[[#This Row],[Descuento]])</f>
        <v>29.991666666666667</v>
      </c>
      <c r="AA4126" s="5">
        <f>ORDENES[[#This Row],[Ventas Originales (con descuento)]]/ORDENES[[#This Row],[Cantidad]]</f>
        <v>23.993333333333336</v>
      </c>
      <c r="AB4126" s="5">
        <f>ORDENES[[#This Row],[Ventas Originales (con descuento)]]-(ORDENES[[#This Row],[Ganancias]])</f>
        <v>62.980000000000004</v>
      </c>
    </row>
    <row r="4127" spans="1:28" x14ac:dyDescent="0.35">
      <c r="A4127" t="s">
        <v>7720</v>
      </c>
      <c r="B4127" t="s">
        <v>5</v>
      </c>
      <c r="C4127" t="s">
        <v>1</v>
      </c>
      <c r="D4127" t="s">
        <v>2930</v>
      </c>
      <c r="E4127" t="s">
        <v>306</v>
      </c>
      <c r="F4127" s="1">
        <v>43566</v>
      </c>
      <c r="G4127" t="s">
        <v>7598</v>
      </c>
      <c r="H4127" t="s">
        <v>5003</v>
      </c>
      <c r="I4127">
        <v>90004</v>
      </c>
      <c r="J4127" t="s">
        <v>3137</v>
      </c>
      <c r="K4127" t="s">
        <v>1865</v>
      </c>
      <c r="L4127" t="s">
        <v>1860</v>
      </c>
      <c r="M4127" s="1">
        <v>43569</v>
      </c>
      <c r="N4127" t="s">
        <v>1861</v>
      </c>
      <c r="O4127" t="s">
        <v>7614</v>
      </c>
      <c r="P4127" t="s">
        <v>1867</v>
      </c>
      <c r="Q4127" t="s">
        <v>7614</v>
      </c>
      <c r="R4127" t="s">
        <v>1916</v>
      </c>
      <c r="S4127">
        <v>2</v>
      </c>
      <c r="T4127" s="2">
        <v>0.2</v>
      </c>
      <c r="U4127" s="5">
        <v>215.99</v>
      </c>
      <c r="V4127" s="5">
        <f>ORDENES[[#This Row],[Ventas sin descuento]]-ORDENES[[#This Row],[costos estimados]]</f>
        <v>375.98249999999996</v>
      </c>
      <c r="W4127">
        <v>4</v>
      </c>
      <c r="X4127" s="5">
        <v>639.97</v>
      </c>
      <c r="Y4127" s="5">
        <f>ORDENES[[#This Row],[Ventas Originales (con descuento)]]/(1-ORDENES[[#This Row],[Descuento]])</f>
        <v>799.96249999999998</v>
      </c>
      <c r="Z4127" s="5">
        <f>ORDENES[[#This Row],[Ventas Originales (con descuento)]]/ORDENES[[#This Row],[Cantidad]]/(1-ORDENES[[#This Row],[Descuento]])</f>
        <v>199.99062499999999</v>
      </c>
      <c r="AA4127" s="5">
        <f>ORDENES[[#This Row],[Ventas Originales (con descuento)]]/ORDENES[[#This Row],[Cantidad]]</f>
        <v>159.99250000000001</v>
      </c>
      <c r="AB4127" s="5">
        <f>ORDENES[[#This Row],[Ventas Originales (con descuento)]]-(ORDENES[[#This Row],[Ganancias]])</f>
        <v>423.98</v>
      </c>
    </row>
    <row r="4128" spans="1:28" x14ac:dyDescent="0.35">
      <c r="A4128" t="s">
        <v>7720</v>
      </c>
      <c r="B4128" t="s">
        <v>262</v>
      </c>
      <c r="C4128" t="s">
        <v>1</v>
      </c>
      <c r="D4128" t="s">
        <v>189</v>
      </c>
      <c r="E4128" t="s">
        <v>2314</v>
      </c>
      <c r="F4128" s="1">
        <v>44006</v>
      </c>
      <c r="G4128" t="s">
        <v>7598</v>
      </c>
      <c r="H4128" t="s">
        <v>4990</v>
      </c>
      <c r="I4128">
        <v>92037</v>
      </c>
      <c r="J4128" t="s">
        <v>3458</v>
      </c>
      <c r="K4128" t="s">
        <v>1865</v>
      </c>
      <c r="L4128" t="s">
        <v>1860</v>
      </c>
      <c r="M4128" s="1">
        <v>44008</v>
      </c>
      <c r="N4128" t="s">
        <v>1861</v>
      </c>
      <c r="O4128" t="s">
        <v>7614</v>
      </c>
      <c r="P4128" t="s">
        <v>1867</v>
      </c>
      <c r="Q4128" t="s">
        <v>7614</v>
      </c>
      <c r="R4128" t="s">
        <v>1912</v>
      </c>
      <c r="S4128">
        <v>1</v>
      </c>
      <c r="T4128" s="2">
        <v>0.2</v>
      </c>
      <c r="U4128" s="5">
        <v>503.64</v>
      </c>
      <c r="V4128" s="5">
        <f>ORDENES[[#This Row],[Ventas sin descuento]]-ORDENES[[#This Row],[costos estimados]]</f>
        <v>1622.8399999999997</v>
      </c>
      <c r="W4128">
        <v>4</v>
      </c>
      <c r="X4128" s="5">
        <v>4476.8</v>
      </c>
      <c r="Y4128" s="5">
        <f>ORDENES[[#This Row],[Ventas Originales (con descuento)]]/(1-ORDENES[[#This Row],[Descuento]])</f>
        <v>5596</v>
      </c>
      <c r="Z4128" s="5">
        <f>ORDENES[[#This Row],[Ventas Originales (con descuento)]]/ORDENES[[#This Row],[Cantidad]]/(1-ORDENES[[#This Row],[Descuento]])</f>
        <v>1399</v>
      </c>
      <c r="AA4128" s="5">
        <f>ORDENES[[#This Row],[Ventas Originales (con descuento)]]/ORDENES[[#This Row],[Cantidad]]</f>
        <v>1119.2</v>
      </c>
      <c r="AB4128" s="5">
        <f>ORDENES[[#This Row],[Ventas Originales (con descuento)]]-(ORDENES[[#This Row],[Ganancias]])</f>
        <v>3973.1600000000003</v>
      </c>
    </row>
    <row r="4129" spans="1:28" x14ac:dyDescent="0.35">
      <c r="A4129" t="s">
        <v>7720</v>
      </c>
      <c r="B4129" t="s">
        <v>3573</v>
      </c>
      <c r="C4129" t="s">
        <v>1</v>
      </c>
      <c r="D4129" t="s">
        <v>3547</v>
      </c>
      <c r="E4129" t="s">
        <v>18</v>
      </c>
      <c r="F4129" s="1">
        <v>44540</v>
      </c>
      <c r="G4129" t="s">
        <v>7613</v>
      </c>
      <c r="H4129" t="s">
        <v>5008</v>
      </c>
      <c r="I4129">
        <v>95207</v>
      </c>
      <c r="J4129" t="s">
        <v>3083</v>
      </c>
      <c r="K4129" t="s">
        <v>1865</v>
      </c>
      <c r="L4129" t="s">
        <v>1860</v>
      </c>
      <c r="M4129" s="1">
        <v>44542</v>
      </c>
      <c r="N4129" t="s">
        <v>1861</v>
      </c>
      <c r="O4129" t="s">
        <v>7614</v>
      </c>
      <c r="P4129" t="s">
        <v>1867</v>
      </c>
      <c r="Q4129" t="s">
        <v>7614</v>
      </c>
      <c r="R4129" t="s">
        <v>1875</v>
      </c>
      <c r="S4129">
        <v>1</v>
      </c>
      <c r="T4129" s="2">
        <v>0.2</v>
      </c>
      <c r="U4129" s="5">
        <v>34.74</v>
      </c>
      <c r="V4129" s="5">
        <f>ORDENES[[#This Row],[Ventas sin descuento]]-ORDENES[[#This Row],[costos estimados]]</f>
        <v>58.699999999999996</v>
      </c>
      <c r="W4129">
        <v>4</v>
      </c>
      <c r="X4129" s="5">
        <v>95.84</v>
      </c>
      <c r="Y4129" s="5">
        <f>ORDENES[[#This Row],[Ventas Originales (con descuento)]]/(1-ORDENES[[#This Row],[Descuento]])</f>
        <v>119.8</v>
      </c>
      <c r="Z4129" s="5">
        <f>ORDENES[[#This Row],[Ventas Originales (con descuento)]]/ORDENES[[#This Row],[Cantidad]]/(1-ORDENES[[#This Row],[Descuento]])</f>
        <v>29.95</v>
      </c>
      <c r="AA4129" s="5">
        <f>ORDENES[[#This Row],[Ventas Originales (con descuento)]]/ORDENES[[#This Row],[Cantidad]]</f>
        <v>23.96</v>
      </c>
      <c r="AB4129" s="5">
        <f>ORDENES[[#This Row],[Ventas Originales (con descuento)]]-(ORDENES[[#This Row],[Ganancias]])</f>
        <v>61.1</v>
      </c>
    </row>
    <row r="4130" spans="1:28" x14ac:dyDescent="0.35">
      <c r="A4130" t="s">
        <v>7720</v>
      </c>
      <c r="B4130" t="s">
        <v>120</v>
      </c>
      <c r="C4130" t="s">
        <v>1</v>
      </c>
      <c r="D4130" t="s">
        <v>534</v>
      </c>
      <c r="E4130" t="s">
        <v>2390</v>
      </c>
      <c r="F4130" s="1">
        <v>43813</v>
      </c>
      <c r="G4130" t="s">
        <v>7598</v>
      </c>
      <c r="H4130" t="s">
        <v>5491</v>
      </c>
      <c r="I4130">
        <v>97206</v>
      </c>
      <c r="J4130" t="s">
        <v>3026</v>
      </c>
      <c r="K4130" t="s">
        <v>1865</v>
      </c>
      <c r="L4130" t="s">
        <v>1860</v>
      </c>
      <c r="M4130" s="1">
        <v>43815</v>
      </c>
      <c r="N4130" t="s">
        <v>1861</v>
      </c>
      <c r="O4130" t="s">
        <v>7614</v>
      </c>
      <c r="P4130" t="s">
        <v>1904</v>
      </c>
      <c r="Q4130" t="s">
        <v>7614</v>
      </c>
      <c r="R4130" t="s">
        <v>1875</v>
      </c>
      <c r="S4130">
        <v>1</v>
      </c>
      <c r="T4130" s="2">
        <v>0.2</v>
      </c>
      <c r="U4130" s="5">
        <v>36</v>
      </c>
      <c r="V4130" s="5">
        <f>ORDENES[[#This Row],[Ventas sin descuento]]-ORDENES[[#This Row],[costos estimados]]</f>
        <v>115.99250000000001</v>
      </c>
      <c r="W4130">
        <v>4</v>
      </c>
      <c r="X4130" s="5">
        <v>319.97000000000003</v>
      </c>
      <c r="Y4130" s="5">
        <f>ORDENES[[#This Row],[Ventas Originales (con descuento)]]/(1-ORDENES[[#This Row],[Descuento]])</f>
        <v>399.96250000000003</v>
      </c>
      <c r="Z4130" s="5">
        <f>ORDENES[[#This Row],[Ventas Originales (con descuento)]]/ORDENES[[#This Row],[Cantidad]]/(1-ORDENES[[#This Row],[Descuento]])</f>
        <v>99.990625000000009</v>
      </c>
      <c r="AA4130" s="5">
        <f>ORDENES[[#This Row],[Ventas Originales (con descuento)]]/ORDENES[[#This Row],[Cantidad]]</f>
        <v>79.992500000000007</v>
      </c>
      <c r="AB4130" s="5">
        <f>ORDENES[[#This Row],[Ventas Originales (con descuento)]]-(ORDENES[[#This Row],[Ganancias]])</f>
        <v>283.97000000000003</v>
      </c>
    </row>
    <row r="4131" spans="1:28" x14ac:dyDescent="0.35">
      <c r="A4131" t="s">
        <v>7720</v>
      </c>
      <c r="B4131" t="s">
        <v>2967</v>
      </c>
      <c r="C4131" t="s">
        <v>1</v>
      </c>
      <c r="D4131" t="s">
        <v>2365</v>
      </c>
      <c r="E4131" t="s">
        <v>609</v>
      </c>
      <c r="F4131" s="1">
        <v>43639</v>
      </c>
      <c r="G4131" t="s">
        <v>7598</v>
      </c>
      <c r="H4131" t="s">
        <v>5492</v>
      </c>
      <c r="I4131">
        <v>98502</v>
      </c>
      <c r="J4131" t="s">
        <v>3215</v>
      </c>
      <c r="K4131" t="s">
        <v>1865</v>
      </c>
      <c r="L4131" t="s">
        <v>1860</v>
      </c>
      <c r="M4131" s="1">
        <v>43641</v>
      </c>
      <c r="N4131" t="s">
        <v>1861</v>
      </c>
      <c r="O4131" t="s">
        <v>7614</v>
      </c>
      <c r="P4131" t="s">
        <v>1880</v>
      </c>
      <c r="Q4131" t="s">
        <v>7614</v>
      </c>
      <c r="R4131" t="s">
        <v>1875</v>
      </c>
      <c r="S4131">
        <v>1</v>
      </c>
      <c r="T4131" s="2">
        <v>0.2</v>
      </c>
      <c r="U4131" s="5">
        <v>22.68</v>
      </c>
      <c r="V4131" s="5">
        <f>ORDENES[[#This Row],[Ventas sin descuento]]-ORDENES[[#This Row],[costos estimados]]</f>
        <v>73.072499999999991</v>
      </c>
      <c r="W4131">
        <v>4</v>
      </c>
      <c r="X4131" s="5">
        <v>201.57</v>
      </c>
      <c r="Y4131" s="5">
        <f>ORDENES[[#This Row],[Ventas Originales (con descuento)]]/(1-ORDENES[[#This Row],[Descuento]])</f>
        <v>251.96249999999998</v>
      </c>
      <c r="Z4131" s="5">
        <f>ORDENES[[#This Row],[Ventas Originales (con descuento)]]/ORDENES[[#This Row],[Cantidad]]/(1-ORDENES[[#This Row],[Descuento]])</f>
        <v>62.990624999999994</v>
      </c>
      <c r="AA4131" s="5">
        <f>ORDENES[[#This Row],[Ventas Originales (con descuento)]]/ORDENES[[#This Row],[Cantidad]]</f>
        <v>50.392499999999998</v>
      </c>
      <c r="AB4131" s="5">
        <f>ORDENES[[#This Row],[Ventas Originales (con descuento)]]-(ORDENES[[#This Row],[Ganancias]])</f>
        <v>178.89</v>
      </c>
    </row>
    <row r="4132" spans="1:28" x14ac:dyDescent="0.35">
      <c r="A4132" t="s">
        <v>7720</v>
      </c>
      <c r="B4132" t="s">
        <v>5</v>
      </c>
      <c r="C4132" t="s">
        <v>1</v>
      </c>
      <c r="D4132" t="s">
        <v>3506</v>
      </c>
      <c r="E4132" t="s">
        <v>306</v>
      </c>
      <c r="F4132" s="1">
        <v>44019</v>
      </c>
      <c r="G4132" t="s">
        <v>7613</v>
      </c>
      <c r="H4132" t="s">
        <v>4059</v>
      </c>
      <c r="I4132">
        <v>90045</v>
      </c>
      <c r="J4132" t="s">
        <v>3089</v>
      </c>
      <c r="K4132" t="s">
        <v>1865</v>
      </c>
      <c r="L4132" t="s">
        <v>1860</v>
      </c>
      <c r="M4132" s="1">
        <v>44021</v>
      </c>
      <c r="N4132" t="s">
        <v>1861</v>
      </c>
      <c r="O4132" t="s">
        <v>7614</v>
      </c>
      <c r="P4132" t="s">
        <v>1867</v>
      </c>
      <c r="Q4132" t="s">
        <v>7614</v>
      </c>
      <c r="R4132" t="s">
        <v>1916</v>
      </c>
      <c r="S4132">
        <v>1</v>
      </c>
      <c r="T4132" s="2">
        <v>0.2</v>
      </c>
      <c r="U4132" s="5">
        <v>944.99</v>
      </c>
      <c r="V4132" s="5">
        <f>ORDENES[[#This Row],[Ventas sin descuento]]-ORDENES[[#This Row],[costos estimados]]</f>
        <v>1644.9799999999998</v>
      </c>
      <c r="W4132">
        <v>5</v>
      </c>
      <c r="X4132" s="5">
        <v>2799.96</v>
      </c>
      <c r="Y4132" s="5">
        <f>ORDENES[[#This Row],[Ventas Originales (con descuento)]]/(1-ORDENES[[#This Row],[Descuento]])</f>
        <v>3499.95</v>
      </c>
      <c r="Z4132" s="5">
        <f>ORDENES[[#This Row],[Ventas Originales (con descuento)]]/ORDENES[[#This Row],[Cantidad]]/(1-ORDENES[[#This Row],[Descuento]])</f>
        <v>699.9899999999999</v>
      </c>
      <c r="AA4132" s="5">
        <f>ORDENES[[#This Row],[Ventas Originales (con descuento)]]/ORDENES[[#This Row],[Cantidad]]</f>
        <v>559.99199999999996</v>
      </c>
      <c r="AB4132" s="5">
        <f>ORDENES[[#This Row],[Ventas Originales (con descuento)]]-(ORDENES[[#This Row],[Ganancias]])</f>
        <v>1854.97</v>
      </c>
    </row>
    <row r="4133" spans="1:28" x14ac:dyDescent="0.35">
      <c r="A4133" t="s">
        <v>7720</v>
      </c>
      <c r="B4133" t="s">
        <v>262</v>
      </c>
      <c r="C4133" t="s">
        <v>1</v>
      </c>
      <c r="D4133" t="s">
        <v>539</v>
      </c>
      <c r="E4133" t="s">
        <v>2259</v>
      </c>
      <c r="F4133" s="1">
        <v>43824</v>
      </c>
      <c r="G4133" t="s">
        <v>7613</v>
      </c>
      <c r="H4133" t="s">
        <v>5020</v>
      </c>
      <c r="I4133">
        <v>92037</v>
      </c>
      <c r="J4133" t="s">
        <v>2260</v>
      </c>
      <c r="K4133" t="s">
        <v>1865</v>
      </c>
      <c r="L4133" t="s">
        <v>1860</v>
      </c>
      <c r="M4133" s="1">
        <v>43829</v>
      </c>
      <c r="N4133" t="s">
        <v>1861</v>
      </c>
      <c r="O4133" t="s">
        <v>7614</v>
      </c>
      <c r="P4133" t="s">
        <v>1867</v>
      </c>
      <c r="Q4133" t="s">
        <v>7614</v>
      </c>
      <c r="R4133" t="s">
        <v>1916</v>
      </c>
      <c r="S4133">
        <v>3</v>
      </c>
      <c r="T4133" s="2">
        <v>0.2</v>
      </c>
      <c r="U4133" s="5">
        <v>224.99</v>
      </c>
      <c r="V4133" s="5">
        <f>ORDENES[[#This Row],[Ventas sin descuento]]-ORDENES[[#This Row],[costos estimados]]</f>
        <v>524.98</v>
      </c>
      <c r="W4133">
        <v>5</v>
      </c>
      <c r="X4133" s="5">
        <v>1199.96</v>
      </c>
      <c r="Y4133" s="5">
        <f>ORDENES[[#This Row],[Ventas Originales (con descuento)]]/(1-ORDENES[[#This Row],[Descuento]])</f>
        <v>1499.95</v>
      </c>
      <c r="Z4133" s="5">
        <f>ORDENES[[#This Row],[Ventas Originales (con descuento)]]/ORDENES[[#This Row],[Cantidad]]/(1-ORDENES[[#This Row],[Descuento]])</f>
        <v>299.99</v>
      </c>
      <c r="AA4133" s="5">
        <f>ORDENES[[#This Row],[Ventas Originales (con descuento)]]/ORDENES[[#This Row],[Cantidad]]</f>
        <v>239.99200000000002</v>
      </c>
      <c r="AB4133" s="5">
        <f>ORDENES[[#This Row],[Ventas Originales (con descuento)]]-(ORDENES[[#This Row],[Ganancias]])</f>
        <v>974.97</v>
      </c>
    </row>
    <row r="4134" spans="1:28" x14ac:dyDescent="0.35">
      <c r="A4134" t="s">
        <v>7720</v>
      </c>
      <c r="B4134" t="s">
        <v>22</v>
      </c>
      <c r="C4134" t="s">
        <v>1</v>
      </c>
      <c r="D4134" t="s">
        <v>1960</v>
      </c>
      <c r="E4134" t="s">
        <v>34</v>
      </c>
      <c r="F4134" s="1">
        <v>44358</v>
      </c>
      <c r="G4134" t="s">
        <v>7613</v>
      </c>
      <c r="H4134" t="s">
        <v>4019</v>
      </c>
      <c r="I4134">
        <v>98103</v>
      </c>
      <c r="J4134" t="s">
        <v>3671</v>
      </c>
      <c r="K4134" t="s">
        <v>1865</v>
      </c>
      <c r="L4134" t="s">
        <v>1860</v>
      </c>
      <c r="M4134" s="1">
        <v>44360</v>
      </c>
      <c r="N4134" t="s">
        <v>1861</v>
      </c>
      <c r="O4134" t="s">
        <v>7614</v>
      </c>
      <c r="P4134" t="s">
        <v>1880</v>
      </c>
      <c r="Q4134" t="s">
        <v>7614</v>
      </c>
      <c r="R4134" t="s">
        <v>1912</v>
      </c>
      <c r="S4134">
        <v>1</v>
      </c>
      <c r="T4134" s="2">
        <v>0.2</v>
      </c>
      <c r="U4134" s="5">
        <v>130.21</v>
      </c>
      <c r="V4134" s="5">
        <f>ORDENES[[#This Row],[Ventas sin descuento]]-ORDENES[[#This Row],[costos estimados]]</f>
        <v>226.66</v>
      </c>
      <c r="W4134">
        <v>5</v>
      </c>
      <c r="X4134" s="5">
        <v>385.8</v>
      </c>
      <c r="Y4134" s="5">
        <f>ORDENES[[#This Row],[Ventas Originales (con descuento)]]/(1-ORDENES[[#This Row],[Descuento]])</f>
        <v>482.25</v>
      </c>
      <c r="Z4134" s="5">
        <f>ORDENES[[#This Row],[Ventas Originales (con descuento)]]/ORDENES[[#This Row],[Cantidad]]/(1-ORDENES[[#This Row],[Descuento]])</f>
        <v>96.449999999999989</v>
      </c>
      <c r="AA4134" s="5">
        <f>ORDENES[[#This Row],[Ventas Originales (con descuento)]]/ORDENES[[#This Row],[Cantidad]]</f>
        <v>77.16</v>
      </c>
      <c r="AB4134" s="5">
        <f>ORDENES[[#This Row],[Ventas Originales (con descuento)]]-(ORDENES[[#This Row],[Ganancias]])</f>
        <v>255.59</v>
      </c>
    </row>
    <row r="4135" spans="1:28" x14ac:dyDescent="0.35">
      <c r="A4135" t="s">
        <v>7720</v>
      </c>
      <c r="B4135" t="s">
        <v>5</v>
      </c>
      <c r="C4135" t="s">
        <v>1</v>
      </c>
      <c r="D4135" t="s">
        <v>284</v>
      </c>
      <c r="E4135" t="s">
        <v>18</v>
      </c>
      <c r="F4135" s="1">
        <v>43940</v>
      </c>
      <c r="G4135" t="s">
        <v>7613</v>
      </c>
      <c r="H4135" t="s">
        <v>5015</v>
      </c>
      <c r="I4135">
        <v>90049</v>
      </c>
      <c r="J4135" t="s">
        <v>2049</v>
      </c>
      <c r="K4135" t="s">
        <v>1865</v>
      </c>
      <c r="L4135" t="s">
        <v>1860</v>
      </c>
      <c r="M4135" s="1">
        <v>43945</v>
      </c>
      <c r="N4135" t="s">
        <v>1861</v>
      </c>
      <c r="O4135" t="s">
        <v>7614</v>
      </c>
      <c r="P4135" t="s">
        <v>1867</v>
      </c>
      <c r="Q4135" t="s">
        <v>7614</v>
      </c>
      <c r="R4135" t="s">
        <v>1875</v>
      </c>
      <c r="S4135">
        <v>3</v>
      </c>
      <c r="T4135" s="2">
        <v>0.2</v>
      </c>
      <c r="U4135" s="5">
        <v>12.99</v>
      </c>
      <c r="V4135" s="5">
        <f>ORDENES[[#This Row],[Ventas sin descuento]]-ORDENES[[#This Row],[costos estimados]]</f>
        <v>22.979999999999997</v>
      </c>
      <c r="W4135">
        <v>5</v>
      </c>
      <c r="X4135" s="5">
        <v>39.96</v>
      </c>
      <c r="Y4135" s="5">
        <f>ORDENES[[#This Row],[Ventas Originales (con descuento)]]/(1-ORDENES[[#This Row],[Descuento]])</f>
        <v>49.949999999999996</v>
      </c>
      <c r="Z4135" s="5">
        <f>ORDENES[[#This Row],[Ventas Originales (con descuento)]]/ORDENES[[#This Row],[Cantidad]]/(1-ORDENES[[#This Row],[Descuento]])</f>
        <v>9.99</v>
      </c>
      <c r="AA4135" s="5">
        <f>ORDENES[[#This Row],[Ventas Originales (con descuento)]]/ORDENES[[#This Row],[Cantidad]]</f>
        <v>7.992</v>
      </c>
      <c r="AB4135" s="5">
        <f>ORDENES[[#This Row],[Ventas Originales (con descuento)]]-(ORDENES[[#This Row],[Ganancias]])</f>
        <v>26.97</v>
      </c>
    </row>
    <row r="4136" spans="1:28" x14ac:dyDescent="0.35">
      <c r="A4136" t="s">
        <v>7720</v>
      </c>
      <c r="B4136" t="s">
        <v>2510</v>
      </c>
      <c r="C4136" t="s">
        <v>1</v>
      </c>
      <c r="D4136" t="s">
        <v>250</v>
      </c>
      <c r="E4136" t="s">
        <v>63</v>
      </c>
      <c r="F4136" s="1">
        <v>43316</v>
      </c>
      <c r="G4136" t="s">
        <v>7613</v>
      </c>
      <c r="H4136" t="s">
        <v>5013</v>
      </c>
      <c r="I4136">
        <v>84062</v>
      </c>
      <c r="J4136" t="s">
        <v>2515</v>
      </c>
      <c r="K4136" t="s">
        <v>1865</v>
      </c>
      <c r="L4136" t="s">
        <v>1860</v>
      </c>
      <c r="M4136" s="1">
        <v>43321</v>
      </c>
      <c r="N4136" t="s">
        <v>1861</v>
      </c>
      <c r="O4136" t="s">
        <v>7614</v>
      </c>
      <c r="P4136" t="s">
        <v>1885</v>
      </c>
      <c r="Q4136" t="s">
        <v>7614</v>
      </c>
      <c r="R4136" t="s">
        <v>1875</v>
      </c>
      <c r="S4136">
        <v>3</v>
      </c>
      <c r="T4136" s="2">
        <v>0.2</v>
      </c>
      <c r="U4136" s="5">
        <v>35</v>
      </c>
      <c r="V4136" s="5">
        <f>ORDENES[[#This Row],[Ventas sin descuento]]-ORDENES[[#This Row],[costos estimados]]</f>
        <v>134.98999999999995</v>
      </c>
      <c r="W4136">
        <v>5</v>
      </c>
      <c r="X4136" s="5">
        <v>399.96</v>
      </c>
      <c r="Y4136" s="5">
        <f>ORDENES[[#This Row],[Ventas Originales (con descuento)]]/(1-ORDENES[[#This Row],[Descuento]])</f>
        <v>499.94999999999993</v>
      </c>
      <c r="Z4136" s="5">
        <f>ORDENES[[#This Row],[Ventas Originales (con descuento)]]/ORDENES[[#This Row],[Cantidad]]/(1-ORDENES[[#This Row],[Descuento]])</f>
        <v>99.989999999999981</v>
      </c>
      <c r="AA4136" s="5">
        <f>ORDENES[[#This Row],[Ventas Originales (con descuento)]]/ORDENES[[#This Row],[Cantidad]]</f>
        <v>79.99199999999999</v>
      </c>
      <c r="AB4136" s="5">
        <f>ORDENES[[#This Row],[Ventas Originales (con descuento)]]-(ORDENES[[#This Row],[Ganancias]])</f>
        <v>364.96</v>
      </c>
    </row>
    <row r="4137" spans="1:28" x14ac:dyDescent="0.35">
      <c r="A4137" t="s">
        <v>7720</v>
      </c>
      <c r="B4137" t="s">
        <v>22</v>
      </c>
      <c r="C4137" t="s">
        <v>1</v>
      </c>
      <c r="D4137" t="s">
        <v>2800</v>
      </c>
      <c r="E4137" t="s">
        <v>18</v>
      </c>
      <c r="F4137" s="1">
        <v>43399</v>
      </c>
      <c r="G4137" t="s">
        <v>7598</v>
      </c>
      <c r="H4137" t="s">
        <v>4031</v>
      </c>
      <c r="I4137">
        <v>98105</v>
      </c>
      <c r="J4137" t="s">
        <v>2672</v>
      </c>
      <c r="K4137" t="s">
        <v>1865</v>
      </c>
      <c r="L4137" t="s">
        <v>1860</v>
      </c>
      <c r="M4137" s="1">
        <v>43403</v>
      </c>
      <c r="N4137" t="s">
        <v>1861</v>
      </c>
      <c r="O4137" t="s">
        <v>7614</v>
      </c>
      <c r="P4137" t="s">
        <v>1880</v>
      </c>
      <c r="Q4137" t="s">
        <v>7614</v>
      </c>
      <c r="R4137" t="s">
        <v>1875</v>
      </c>
      <c r="S4137">
        <v>3</v>
      </c>
      <c r="T4137" s="2">
        <v>0.2</v>
      </c>
      <c r="U4137" s="5">
        <v>38.4</v>
      </c>
      <c r="V4137" s="5">
        <f>ORDENES[[#This Row],[Ventas sin descuento]]-ORDENES[[#This Row],[costos estimados]]</f>
        <v>134.38999999999993</v>
      </c>
      <c r="W4137">
        <v>5</v>
      </c>
      <c r="X4137" s="5">
        <v>383.96</v>
      </c>
      <c r="Y4137" s="5">
        <f>ORDENES[[#This Row],[Ventas Originales (con descuento)]]/(1-ORDENES[[#This Row],[Descuento]])</f>
        <v>479.94999999999993</v>
      </c>
      <c r="Z4137" s="5">
        <f>ORDENES[[#This Row],[Ventas Originales (con descuento)]]/ORDENES[[#This Row],[Cantidad]]/(1-ORDENES[[#This Row],[Descuento]])</f>
        <v>95.99</v>
      </c>
      <c r="AA4137" s="5">
        <f>ORDENES[[#This Row],[Ventas Originales (con descuento)]]/ORDENES[[#This Row],[Cantidad]]</f>
        <v>76.792000000000002</v>
      </c>
      <c r="AB4137" s="5">
        <f>ORDENES[[#This Row],[Ventas Originales (con descuento)]]-(ORDENES[[#This Row],[Ganancias]])</f>
        <v>345.56</v>
      </c>
    </row>
    <row r="4138" spans="1:28" x14ac:dyDescent="0.35">
      <c r="A4138" t="s">
        <v>7720</v>
      </c>
      <c r="B4138" t="s">
        <v>3000</v>
      </c>
      <c r="C4138" t="s">
        <v>1</v>
      </c>
      <c r="D4138" t="s">
        <v>130</v>
      </c>
      <c r="E4138" t="s">
        <v>134</v>
      </c>
      <c r="F4138" s="1">
        <v>44533</v>
      </c>
      <c r="G4138" t="s">
        <v>7613</v>
      </c>
      <c r="H4138" t="s">
        <v>4050</v>
      </c>
      <c r="I4138">
        <v>80229</v>
      </c>
      <c r="J4138" t="s">
        <v>2492</v>
      </c>
      <c r="K4138" t="s">
        <v>1865</v>
      </c>
      <c r="L4138" t="s">
        <v>1860</v>
      </c>
      <c r="M4138" s="1">
        <v>44536</v>
      </c>
      <c r="N4138" t="s">
        <v>1861</v>
      </c>
      <c r="O4138" t="s">
        <v>7614</v>
      </c>
      <c r="P4138" t="s">
        <v>1905</v>
      </c>
      <c r="Q4138" t="s">
        <v>7614</v>
      </c>
      <c r="R4138" t="s">
        <v>1889</v>
      </c>
      <c r="S4138">
        <v>2</v>
      </c>
      <c r="T4138" s="2">
        <v>0.2</v>
      </c>
      <c r="U4138" s="5">
        <v>10.55</v>
      </c>
      <c r="V4138" s="5">
        <f>ORDENES[[#This Row],[Ventas sin descuento]]-ORDENES[[#This Row],[costos estimados]]</f>
        <v>29.737499999999997</v>
      </c>
      <c r="W4138">
        <v>6</v>
      </c>
      <c r="X4138" s="5">
        <v>76.75</v>
      </c>
      <c r="Y4138" s="5">
        <f>ORDENES[[#This Row],[Ventas Originales (con descuento)]]/(1-ORDENES[[#This Row],[Descuento]])</f>
        <v>95.9375</v>
      </c>
      <c r="Z4138" s="5">
        <f>ORDENES[[#This Row],[Ventas Originales (con descuento)]]/ORDENES[[#This Row],[Cantidad]]/(1-ORDENES[[#This Row],[Descuento]])</f>
        <v>15.989583333333332</v>
      </c>
      <c r="AA4138" s="5">
        <f>ORDENES[[#This Row],[Ventas Originales (con descuento)]]/ORDENES[[#This Row],[Cantidad]]</f>
        <v>12.791666666666666</v>
      </c>
      <c r="AB4138" s="5">
        <f>ORDENES[[#This Row],[Ventas Originales (con descuento)]]-(ORDENES[[#This Row],[Ganancias]])</f>
        <v>66.2</v>
      </c>
    </row>
    <row r="4139" spans="1:28" x14ac:dyDescent="0.35">
      <c r="A4139" t="s">
        <v>7720</v>
      </c>
      <c r="B4139" t="s">
        <v>5</v>
      </c>
      <c r="C4139" t="s">
        <v>1</v>
      </c>
      <c r="D4139" t="s">
        <v>72</v>
      </c>
      <c r="E4139" t="s">
        <v>18</v>
      </c>
      <c r="F4139" s="1">
        <v>43182</v>
      </c>
      <c r="G4139" t="s">
        <v>7613</v>
      </c>
      <c r="H4139" t="s">
        <v>5010</v>
      </c>
      <c r="I4139">
        <v>90036</v>
      </c>
      <c r="J4139" t="s">
        <v>2117</v>
      </c>
      <c r="K4139" t="s">
        <v>1865</v>
      </c>
      <c r="L4139" t="s">
        <v>1860</v>
      </c>
      <c r="M4139" s="1">
        <v>43185</v>
      </c>
      <c r="N4139" t="s">
        <v>1861</v>
      </c>
      <c r="O4139" t="s">
        <v>7614</v>
      </c>
      <c r="P4139" t="s">
        <v>1867</v>
      </c>
      <c r="Q4139" t="s">
        <v>7614</v>
      </c>
      <c r="R4139" t="s">
        <v>1875</v>
      </c>
      <c r="S4139">
        <v>2</v>
      </c>
      <c r="T4139" s="2">
        <v>0.2</v>
      </c>
      <c r="U4139" s="5">
        <v>37.799999999999997</v>
      </c>
      <c r="V4139" s="5">
        <f>ORDENES[[#This Row],[Ventas sin descuento]]-ORDENES[[#This Row],[costos estimados]]</f>
        <v>188.98749999999995</v>
      </c>
      <c r="W4139">
        <v>6</v>
      </c>
      <c r="X4139" s="5">
        <v>604.75</v>
      </c>
      <c r="Y4139" s="5">
        <f>ORDENES[[#This Row],[Ventas Originales (con descuento)]]/(1-ORDENES[[#This Row],[Descuento]])</f>
        <v>755.9375</v>
      </c>
      <c r="Z4139" s="5">
        <f>ORDENES[[#This Row],[Ventas Originales (con descuento)]]/ORDENES[[#This Row],[Cantidad]]/(1-ORDENES[[#This Row],[Descuento]])</f>
        <v>125.98958333333333</v>
      </c>
      <c r="AA4139" s="5">
        <f>ORDENES[[#This Row],[Ventas Originales (con descuento)]]/ORDENES[[#This Row],[Cantidad]]</f>
        <v>100.79166666666667</v>
      </c>
      <c r="AB4139" s="5">
        <f>ORDENES[[#This Row],[Ventas Originales (con descuento)]]-(ORDENES[[#This Row],[Ganancias]])</f>
        <v>566.95000000000005</v>
      </c>
    </row>
    <row r="4140" spans="1:28" x14ac:dyDescent="0.35">
      <c r="A4140" t="s">
        <v>7720</v>
      </c>
      <c r="B4140" t="s">
        <v>32</v>
      </c>
      <c r="C4140" t="s">
        <v>1</v>
      </c>
      <c r="D4140" t="s">
        <v>187</v>
      </c>
      <c r="E4140" t="s">
        <v>233</v>
      </c>
      <c r="F4140" s="1">
        <v>44005</v>
      </c>
      <c r="G4140" t="s">
        <v>7598</v>
      </c>
      <c r="H4140" t="s">
        <v>4991</v>
      </c>
      <c r="I4140">
        <v>94109</v>
      </c>
      <c r="J4140" t="s">
        <v>1480</v>
      </c>
      <c r="K4140" t="s">
        <v>1865</v>
      </c>
      <c r="L4140" t="s">
        <v>1860</v>
      </c>
      <c r="M4140" s="1">
        <v>44007</v>
      </c>
      <c r="N4140" t="s">
        <v>1861</v>
      </c>
      <c r="O4140" t="s">
        <v>7614</v>
      </c>
      <c r="P4140" t="s">
        <v>1867</v>
      </c>
      <c r="Q4140" t="s">
        <v>7614</v>
      </c>
      <c r="R4140" t="s">
        <v>1875</v>
      </c>
      <c r="S4140">
        <v>1</v>
      </c>
      <c r="T4140" s="2">
        <v>0.2</v>
      </c>
      <c r="U4140" s="5">
        <v>97.01</v>
      </c>
      <c r="V4140" s="5">
        <f>ORDENES[[#This Row],[Ventas sin descuento]]-ORDENES[[#This Row],[costos estimados]]</f>
        <v>312.59499999999991</v>
      </c>
      <c r="W4140">
        <v>7</v>
      </c>
      <c r="X4140" s="5">
        <v>862.34</v>
      </c>
      <c r="Y4140" s="5">
        <f>ORDENES[[#This Row],[Ventas Originales (con descuento)]]/(1-ORDENES[[#This Row],[Descuento]])</f>
        <v>1077.925</v>
      </c>
      <c r="Z4140" s="5">
        <f>ORDENES[[#This Row],[Ventas Originales (con descuento)]]/ORDENES[[#This Row],[Cantidad]]/(1-ORDENES[[#This Row],[Descuento]])</f>
        <v>153.9892857142857</v>
      </c>
      <c r="AA4140" s="5">
        <f>ORDENES[[#This Row],[Ventas Originales (con descuento)]]/ORDENES[[#This Row],[Cantidad]]</f>
        <v>123.19142857142857</v>
      </c>
      <c r="AB4140" s="5">
        <f>ORDENES[[#This Row],[Ventas Originales (con descuento)]]-(ORDENES[[#This Row],[Ganancias]])</f>
        <v>765.33</v>
      </c>
    </row>
    <row r="4141" spans="1:28" x14ac:dyDescent="0.35">
      <c r="A4141" t="s">
        <v>7720</v>
      </c>
      <c r="B4141" t="s">
        <v>3000</v>
      </c>
      <c r="C4141" t="s">
        <v>1</v>
      </c>
      <c r="D4141" t="s">
        <v>130</v>
      </c>
      <c r="E4141" t="s">
        <v>134</v>
      </c>
      <c r="F4141" s="1">
        <v>44533</v>
      </c>
      <c r="G4141" t="s">
        <v>7613</v>
      </c>
      <c r="H4141" t="s">
        <v>4050</v>
      </c>
      <c r="I4141">
        <v>80229</v>
      </c>
      <c r="J4141" t="s">
        <v>2492</v>
      </c>
      <c r="K4141" t="s">
        <v>1865</v>
      </c>
      <c r="L4141" t="s">
        <v>1860</v>
      </c>
      <c r="M4141" s="1">
        <v>44536</v>
      </c>
      <c r="N4141" t="s">
        <v>1861</v>
      </c>
      <c r="O4141" t="s">
        <v>7614</v>
      </c>
      <c r="P4141" t="s">
        <v>1905</v>
      </c>
      <c r="Q4141" t="s">
        <v>7614</v>
      </c>
      <c r="R4141" t="s">
        <v>1889</v>
      </c>
      <c r="S4141">
        <v>2</v>
      </c>
      <c r="T4141" s="2">
        <v>0.2</v>
      </c>
      <c r="U4141" s="5">
        <v>14.07</v>
      </c>
      <c r="V4141" s="5">
        <f>ORDENES[[#This Row],[Ventas sin descuento]]-ORDENES[[#This Row],[costos estimados]]</f>
        <v>39.654999999999987</v>
      </c>
      <c r="W4141">
        <v>8</v>
      </c>
      <c r="X4141" s="5">
        <v>102.34</v>
      </c>
      <c r="Y4141" s="5">
        <f>ORDENES[[#This Row],[Ventas Originales (con descuento)]]/(1-ORDENES[[#This Row],[Descuento]])</f>
        <v>127.925</v>
      </c>
      <c r="Z4141" s="5">
        <f>ORDENES[[#This Row],[Ventas Originales (con descuento)]]/ORDENES[[#This Row],[Cantidad]]/(1-ORDENES[[#This Row],[Descuento]])</f>
        <v>15.990625</v>
      </c>
      <c r="AA4141" s="5">
        <f>ORDENES[[#This Row],[Ventas Originales (con descuento)]]/ORDENES[[#This Row],[Cantidad]]</f>
        <v>12.7925</v>
      </c>
      <c r="AB4141" s="5">
        <f>ORDENES[[#This Row],[Ventas Originales (con descuento)]]-(ORDENES[[#This Row],[Ganancias]])</f>
        <v>88.27000000000001</v>
      </c>
    </row>
    <row r="4142" spans="1:28" x14ac:dyDescent="0.35">
      <c r="A4142" t="s">
        <v>7720</v>
      </c>
      <c r="B4142" t="s">
        <v>2816</v>
      </c>
      <c r="C4142" t="s">
        <v>1</v>
      </c>
      <c r="D4142" t="s">
        <v>2817</v>
      </c>
      <c r="E4142" t="s">
        <v>60</v>
      </c>
      <c r="F4142" s="1">
        <v>43404</v>
      </c>
      <c r="G4142" t="s">
        <v>7598</v>
      </c>
      <c r="H4142" t="s">
        <v>5493</v>
      </c>
      <c r="I4142">
        <v>85323</v>
      </c>
      <c r="J4142" t="s">
        <v>1198</v>
      </c>
      <c r="K4142" t="s">
        <v>1865</v>
      </c>
      <c r="L4142" t="s">
        <v>1860</v>
      </c>
      <c r="M4142" s="1">
        <v>43407</v>
      </c>
      <c r="N4142" t="s">
        <v>1861</v>
      </c>
      <c r="O4142" t="s">
        <v>7614</v>
      </c>
      <c r="P4142" t="s">
        <v>1899</v>
      </c>
      <c r="Q4142" t="s">
        <v>7614</v>
      </c>
      <c r="R4142" t="s">
        <v>1875</v>
      </c>
      <c r="S4142">
        <v>2</v>
      </c>
      <c r="T4142" s="2">
        <v>0.2</v>
      </c>
      <c r="U4142" s="5">
        <v>83.51</v>
      </c>
      <c r="V4142" s="5">
        <f>ORDENES[[#This Row],[Ventas sin descuento]]-ORDENES[[#This Row],[costos estimados]]</f>
        <v>269.09499999999991</v>
      </c>
      <c r="W4142">
        <v>8</v>
      </c>
      <c r="X4142" s="5">
        <v>742.34</v>
      </c>
      <c r="Y4142" s="5">
        <f>ORDENES[[#This Row],[Ventas Originales (con descuento)]]/(1-ORDENES[[#This Row],[Descuento]])</f>
        <v>927.92499999999995</v>
      </c>
      <c r="Z4142" s="5">
        <f>ORDENES[[#This Row],[Ventas Originales (con descuento)]]/ORDENES[[#This Row],[Cantidad]]/(1-ORDENES[[#This Row],[Descuento]])</f>
        <v>115.99062499999999</v>
      </c>
      <c r="AA4142" s="5">
        <f>ORDENES[[#This Row],[Ventas Originales (con descuento)]]/ORDENES[[#This Row],[Cantidad]]</f>
        <v>92.792500000000004</v>
      </c>
      <c r="AB4142" s="5">
        <f>ORDENES[[#This Row],[Ventas Originales (con descuento)]]-(ORDENES[[#This Row],[Ganancias]])</f>
        <v>658.83</v>
      </c>
    </row>
    <row r="4143" spans="1:28" x14ac:dyDescent="0.35">
      <c r="A4143" t="s">
        <v>7720</v>
      </c>
      <c r="B4143" t="s">
        <v>32</v>
      </c>
      <c r="C4143" t="s">
        <v>1</v>
      </c>
      <c r="D4143" t="s">
        <v>159</v>
      </c>
      <c r="E4143" t="s">
        <v>60</v>
      </c>
      <c r="F4143" s="1">
        <v>43247</v>
      </c>
      <c r="G4143" t="s">
        <v>7613</v>
      </c>
      <c r="H4143" t="s">
        <v>5477</v>
      </c>
      <c r="I4143">
        <v>94109</v>
      </c>
      <c r="J4143" t="s">
        <v>1198</v>
      </c>
      <c r="K4143" t="s">
        <v>1865</v>
      </c>
      <c r="L4143" t="s">
        <v>1860</v>
      </c>
      <c r="M4143" s="1">
        <v>43252</v>
      </c>
      <c r="N4143" t="s">
        <v>1861</v>
      </c>
      <c r="O4143" t="s">
        <v>7614</v>
      </c>
      <c r="P4143" t="s">
        <v>1867</v>
      </c>
      <c r="Q4143" t="s">
        <v>7614</v>
      </c>
      <c r="R4143" t="s">
        <v>1875</v>
      </c>
      <c r="S4143">
        <v>3</v>
      </c>
      <c r="T4143" s="2">
        <v>0.2</v>
      </c>
      <c r="U4143" s="5">
        <v>125.27</v>
      </c>
      <c r="V4143" s="5">
        <f>ORDENES[[#This Row],[Ventas sin descuento]]-ORDENES[[#This Row],[costos estimados]]</f>
        <v>403.64499999999998</v>
      </c>
      <c r="W4143">
        <v>12</v>
      </c>
      <c r="X4143" s="5">
        <v>1113.5</v>
      </c>
      <c r="Y4143" s="5">
        <f>ORDENES[[#This Row],[Ventas Originales (con descuento)]]/(1-ORDENES[[#This Row],[Descuento]])</f>
        <v>1391.875</v>
      </c>
      <c r="Z4143" s="5">
        <f>ORDENES[[#This Row],[Ventas Originales (con descuento)]]/ORDENES[[#This Row],[Cantidad]]/(1-ORDENES[[#This Row],[Descuento]])</f>
        <v>115.98958333333333</v>
      </c>
      <c r="AA4143" s="5">
        <f>ORDENES[[#This Row],[Ventas Originales (con descuento)]]/ORDENES[[#This Row],[Cantidad]]</f>
        <v>92.791666666666671</v>
      </c>
      <c r="AB4143" s="5">
        <f>ORDENES[[#This Row],[Ventas Originales (con descuento)]]-(ORDENES[[#This Row],[Ganancias]])</f>
        <v>988.23</v>
      </c>
    </row>
    <row r="4144" spans="1:28" x14ac:dyDescent="0.35">
      <c r="A4144" t="s">
        <v>7720</v>
      </c>
      <c r="B4144" t="s">
        <v>71</v>
      </c>
      <c r="C4144" t="s">
        <v>1</v>
      </c>
      <c r="D4144" t="s">
        <v>2624</v>
      </c>
      <c r="E4144" t="s">
        <v>60</v>
      </c>
      <c r="F4144" s="1">
        <v>44034</v>
      </c>
      <c r="G4144" t="s">
        <v>7598</v>
      </c>
      <c r="H4144" t="s">
        <v>5099</v>
      </c>
      <c r="I4144">
        <v>48185</v>
      </c>
      <c r="J4144" t="s">
        <v>3331</v>
      </c>
      <c r="K4144" t="s">
        <v>1881</v>
      </c>
      <c r="L4144" t="s">
        <v>1860</v>
      </c>
      <c r="M4144" s="1">
        <v>44038</v>
      </c>
      <c r="N4144" t="s">
        <v>1869</v>
      </c>
      <c r="O4144" t="s">
        <v>7623</v>
      </c>
      <c r="P4144" t="s">
        <v>1894</v>
      </c>
      <c r="Q4144" t="s">
        <v>7623</v>
      </c>
      <c r="R4144" t="s">
        <v>1889</v>
      </c>
      <c r="S4144">
        <v>3</v>
      </c>
      <c r="T4144" s="2">
        <v>0</v>
      </c>
      <c r="U4144" s="5">
        <v>36.28</v>
      </c>
      <c r="V4144" s="5">
        <f>ORDENES[[#This Row],[Ventas sin descuento]]-ORDENES[[#This Row],[costos estimados]]</f>
        <v>36.28</v>
      </c>
      <c r="W4144">
        <v>1</v>
      </c>
      <c r="X4144" s="5">
        <v>109.95</v>
      </c>
      <c r="Y4144" s="5">
        <f>ORDENES[[#This Row],[Ventas Originales (con descuento)]]/(1-ORDENES[[#This Row],[Descuento]])</f>
        <v>109.95</v>
      </c>
      <c r="Z4144" s="5">
        <f>ORDENES[[#This Row],[Ventas Originales (con descuento)]]/ORDENES[[#This Row],[Cantidad]]/(1-ORDENES[[#This Row],[Descuento]])</f>
        <v>109.95</v>
      </c>
      <c r="AA4144" s="5">
        <f>ORDENES[[#This Row],[Ventas Originales (con descuento)]]/ORDENES[[#This Row],[Cantidad]]</f>
        <v>109.95</v>
      </c>
      <c r="AB4144" s="5">
        <f>ORDENES[[#This Row],[Ventas Originales (con descuento)]]-(ORDENES[[#This Row],[Ganancias]])</f>
        <v>73.67</v>
      </c>
    </row>
    <row r="4145" spans="1:28" x14ac:dyDescent="0.35">
      <c r="A4145" t="s">
        <v>7720</v>
      </c>
      <c r="B4145" t="s">
        <v>111</v>
      </c>
      <c r="C4145" t="s">
        <v>1</v>
      </c>
      <c r="D4145" t="s">
        <v>488</v>
      </c>
      <c r="E4145" t="s">
        <v>521</v>
      </c>
      <c r="F4145" s="1">
        <v>44534</v>
      </c>
      <c r="G4145" t="s">
        <v>7613</v>
      </c>
      <c r="H4145" t="s">
        <v>5100</v>
      </c>
      <c r="I4145">
        <v>55901</v>
      </c>
      <c r="J4145" t="s">
        <v>3537</v>
      </c>
      <c r="K4145" t="s">
        <v>1881</v>
      </c>
      <c r="L4145" t="s">
        <v>1860</v>
      </c>
      <c r="M4145" s="1">
        <v>44538</v>
      </c>
      <c r="N4145" t="s">
        <v>1869</v>
      </c>
      <c r="O4145" t="s">
        <v>7623</v>
      </c>
      <c r="P4145" t="s">
        <v>1893</v>
      </c>
      <c r="Q4145" t="s">
        <v>7623</v>
      </c>
      <c r="R4145" t="s">
        <v>1889</v>
      </c>
      <c r="S4145">
        <v>3</v>
      </c>
      <c r="T4145" s="2">
        <v>0</v>
      </c>
      <c r="U4145" s="5">
        <v>29.99</v>
      </c>
      <c r="V4145" s="5">
        <f>ORDENES[[#This Row],[Ventas sin descuento]]-ORDENES[[#This Row],[costos estimados]]</f>
        <v>29.989999999999995</v>
      </c>
      <c r="W4145">
        <v>1</v>
      </c>
      <c r="X4145" s="5">
        <v>142.80000000000001</v>
      </c>
      <c r="Y4145" s="5">
        <f>ORDENES[[#This Row],[Ventas Originales (con descuento)]]/(1-ORDENES[[#This Row],[Descuento]])</f>
        <v>142.80000000000001</v>
      </c>
      <c r="Z4145" s="5">
        <f>ORDENES[[#This Row],[Ventas Originales (con descuento)]]/ORDENES[[#This Row],[Cantidad]]/(1-ORDENES[[#This Row],[Descuento]])</f>
        <v>142.80000000000001</v>
      </c>
      <c r="AA4145" s="5">
        <f>ORDENES[[#This Row],[Ventas Originales (con descuento)]]/ORDENES[[#This Row],[Cantidad]]</f>
        <v>142.80000000000001</v>
      </c>
      <c r="AB4145" s="5">
        <f>ORDENES[[#This Row],[Ventas Originales (con descuento)]]-(ORDENES[[#This Row],[Ganancias]])</f>
        <v>112.81000000000002</v>
      </c>
    </row>
    <row r="4146" spans="1:28" x14ac:dyDescent="0.35">
      <c r="A4146" t="s">
        <v>7720</v>
      </c>
      <c r="B4146" t="s">
        <v>603</v>
      </c>
      <c r="C4146" t="s">
        <v>1</v>
      </c>
      <c r="D4146" t="s">
        <v>364</v>
      </c>
      <c r="E4146" t="s">
        <v>18</v>
      </c>
      <c r="F4146" s="1">
        <v>44446</v>
      </c>
      <c r="G4146" t="s">
        <v>7598</v>
      </c>
      <c r="H4146" t="s">
        <v>5494</v>
      </c>
      <c r="I4146">
        <v>53209</v>
      </c>
      <c r="J4146" t="s">
        <v>2642</v>
      </c>
      <c r="K4146" t="s">
        <v>1881</v>
      </c>
      <c r="L4146" t="s">
        <v>1860</v>
      </c>
      <c r="M4146" s="1">
        <v>44450</v>
      </c>
      <c r="N4146" t="s">
        <v>1869</v>
      </c>
      <c r="O4146" t="s">
        <v>7623</v>
      </c>
      <c r="P4146" t="s">
        <v>1884</v>
      </c>
      <c r="Q4146" t="s">
        <v>7623</v>
      </c>
      <c r="R4146" t="s">
        <v>1889</v>
      </c>
      <c r="S4146">
        <v>3</v>
      </c>
      <c r="T4146" s="2">
        <v>0</v>
      </c>
      <c r="U4146" s="5">
        <v>1.89</v>
      </c>
      <c r="V4146" s="5">
        <f>ORDENES[[#This Row],[Ventas sin descuento]]-ORDENES[[#This Row],[costos estimados]]</f>
        <v>1.8900000000000006</v>
      </c>
      <c r="W4146">
        <v>1</v>
      </c>
      <c r="X4146" s="5">
        <v>13.48</v>
      </c>
      <c r="Y4146" s="5">
        <f>ORDENES[[#This Row],[Ventas Originales (con descuento)]]/(1-ORDENES[[#This Row],[Descuento]])</f>
        <v>13.48</v>
      </c>
      <c r="Z4146" s="5">
        <f>ORDENES[[#This Row],[Ventas Originales (con descuento)]]/ORDENES[[#This Row],[Cantidad]]/(1-ORDENES[[#This Row],[Descuento]])</f>
        <v>13.48</v>
      </c>
      <c r="AA4146" s="5">
        <f>ORDENES[[#This Row],[Ventas Originales (con descuento)]]/ORDENES[[#This Row],[Cantidad]]</f>
        <v>13.48</v>
      </c>
      <c r="AB4146" s="5">
        <f>ORDENES[[#This Row],[Ventas Originales (con descuento)]]-(ORDENES[[#This Row],[Ganancias]])</f>
        <v>11.59</v>
      </c>
    </row>
    <row r="4147" spans="1:28" x14ac:dyDescent="0.35">
      <c r="A4147" t="s">
        <v>7720</v>
      </c>
      <c r="B4147" t="s">
        <v>247</v>
      </c>
      <c r="C4147" t="s">
        <v>1</v>
      </c>
      <c r="D4147" t="s">
        <v>255</v>
      </c>
      <c r="E4147" t="s">
        <v>644</v>
      </c>
      <c r="F4147" s="1">
        <v>44043</v>
      </c>
      <c r="G4147" t="s">
        <v>7613</v>
      </c>
      <c r="H4147" t="s">
        <v>4084</v>
      </c>
      <c r="I4147">
        <v>48205</v>
      </c>
      <c r="J4147" t="s">
        <v>2842</v>
      </c>
      <c r="K4147" t="s">
        <v>1881</v>
      </c>
      <c r="L4147" t="s">
        <v>1860</v>
      </c>
      <c r="M4147" s="1">
        <v>44049</v>
      </c>
      <c r="N4147" t="s">
        <v>1869</v>
      </c>
      <c r="O4147" t="s">
        <v>7623</v>
      </c>
      <c r="P4147" t="s">
        <v>1894</v>
      </c>
      <c r="Q4147" t="s">
        <v>7623</v>
      </c>
      <c r="R4147" t="s">
        <v>1875</v>
      </c>
      <c r="S4147">
        <v>4</v>
      </c>
      <c r="T4147" s="2">
        <v>0</v>
      </c>
      <c r="U4147" s="5">
        <v>33.32</v>
      </c>
      <c r="V4147" s="5">
        <f>ORDENES[[#This Row],[Ventas sin descuento]]-ORDENES[[#This Row],[costos estimados]]</f>
        <v>33.320000000000007</v>
      </c>
      <c r="W4147">
        <v>1</v>
      </c>
      <c r="X4147" s="5">
        <v>118.99</v>
      </c>
      <c r="Y4147" s="5">
        <f>ORDENES[[#This Row],[Ventas Originales (con descuento)]]/(1-ORDENES[[#This Row],[Descuento]])</f>
        <v>118.99</v>
      </c>
      <c r="Z4147" s="5">
        <f>ORDENES[[#This Row],[Ventas Originales (con descuento)]]/ORDENES[[#This Row],[Cantidad]]/(1-ORDENES[[#This Row],[Descuento]])</f>
        <v>118.99</v>
      </c>
      <c r="AA4147" s="5">
        <f>ORDENES[[#This Row],[Ventas Originales (con descuento)]]/ORDENES[[#This Row],[Cantidad]]</f>
        <v>118.99</v>
      </c>
      <c r="AB4147" s="5">
        <f>ORDENES[[#This Row],[Ventas Originales (con descuento)]]-(ORDENES[[#This Row],[Ganancias]])</f>
        <v>85.669999999999987</v>
      </c>
    </row>
    <row r="4148" spans="1:28" x14ac:dyDescent="0.35">
      <c r="A4148" t="s">
        <v>7720</v>
      </c>
      <c r="B4148" t="s">
        <v>247</v>
      </c>
      <c r="C4148" t="s">
        <v>1</v>
      </c>
      <c r="D4148" t="s">
        <v>668</v>
      </c>
      <c r="E4148" t="s">
        <v>16</v>
      </c>
      <c r="F4148" s="1">
        <v>44075</v>
      </c>
      <c r="G4148" t="s">
        <v>7613</v>
      </c>
      <c r="H4148" t="s">
        <v>5064</v>
      </c>
      <c r="I4148">
        <v>48227</v>
      </c>
      <c r="J4148" t="s">
        <v>1530</v>
      </c>
      <c r="K4148" t="s">
        <v>1881</v>
      </c>
      <c r="L4148" t="s">
        <v>1860</v>
      </c>
      <c r="M4148" s="1">
        <v>44079</v>
      </c>
      <c r="N4148" t="s">
        <v>1869</v>
      </c>
      <c r="O4148" t="s">
        <v>7623</v>
      </c>
      <c r="P4148" t="s">
        <v>1894</v>
      </c>
      <c r="Q4148" t="s">
        <v>7623</v>
      </c>
      <c r="R4148" t="s">
        <v>1875</v>
      </c>
      <c r="S4148">
        <v>3</v>
      </c>
      <c r="T4148" s="2">
        <v>0</v>
      </c>
      <c r="U4148" s="5">
        <v>2.2799999999999998</v>
      </c>
      <c r="V4148" s="5">
        <f>ORDENES[[#This Row],[Ventas sin descuento]]-ORDENES[[#This Row],[costos estimados]]</f>
        <v>2.2799999999999994</v>
      </c>
      <c r="W4148">
        <v>1</v>
      </c>
      <c r="X4148" s="5">
        <v>8.7799999999999994</v>
      </c>
      <c r="Y4148" s="5">
        <f>ORDENES[[#This Row],[Ventas Originales (con descuento)]]/(1-ORDENES[[#This Row],[Descuento]])</f>
        <v>8.7799999999999994</v>
      </c>
      <c r="Z4148" s="5">
        <f>ORDENES[[#This Row],[Ventas Originales (con descuento)]]/ORDENES[[#This Row],[Cantidad]]/(1-ORDENES[[#This Row],[Descuento]])</f>
        <v>8.7799999999999994</v>
      </c>
      <c r="AA4148" s="5">
        <f>ORDENES[[#This Row],[Ventas Originales (con descuento)]]/ORDENES[[#This Row],[Cantidad]]</f>
        <v>8.7799999999999994</v>
      </c>
      <c r="AB4148" s="5">
        <f>ORDENES[[#This Row],[Ventas Originales (con descuento)]]-(ORDENES[[#This Row],[Ganancias]])</f>
        <v>6.5</v>
      </c>
    </row>
    <row r="4149" spans="1:28" x14ac:dyDescent="0.35">
      <c r="A4149" t="s">
        <v>7720</v>
      </c>
      <c r="B4149" t="s">
        <v>98</v>
      </c>
      <c r="C4149" t="s">
        <v>1</v>
      </c>
      <c r="D4149" t="s">
        <v>261</v>
      </c>
      <c r="E4149" t="s">
        <v>18</v>
      </c>
      <c r="F4149" s="1">
        <v>44174</v>
      </c>
      <c r="G4149" t="s">
        <v>7613</v>
      </c>
      <c r="H4149" t="s">
        <v>5124</v>
      </c>
      <c r="I4149">
        <v>49201</v>
      </c>
      <c r="J4149" t="s">
        <v>1206</v>
      </c>
      <c r="K4149" t="s">
        <v>1881</v>
      </c>
      <c r="L4149" t="s">
        <v>1860</v>
      </c>
      <c r="M4149" s="1">
        <v>44178</v>
      </c>
      <c r="N4149" t="s">
        <v>1869</v>
      </c>
      <c r="O4149" t="s">
        <v>7623</v>
      </c>
      <c r="P4149" t="s">
        <v>1894</v>
      </c>
      <c r="Q4149" t="s">
        <v>7623</v>
      </c>
      <c r="R4149" t="s">
        <v>1875</v>
      </c>
      <c r="S4149">
        <v>3</v>
      </c>
      <c r="T4149" s="2">
        <v>0</v>
      </c>
      <c r="U4149" s="5">
        <v>3.05</v>
      </c>
      <c r="V4149" s="5">
        <f>ORDENES[[#This Row],[Ventas sin descuento]]-ORDENES[[#This Row],[costos estimados]]</f>
        <v>3.05</v>
      </c>
      <c r="W4149">
        <v>1</v>
      </c>
      <c r="X4149" s="5">
        <v>10.9</v>
      </c>
      <c r="Y4149" s="5">
        <f>ORDENES[[#This Row],[Ventas Originales (con descuento)]]/(1-ORDENES[[#This Row],[Descuento]])</f>
        <v>10.9</v>
      </c>
      <c r="Z4149" s="5">
        <f>ORDENES[[#This Row],[Ventas Originales (con descuento)]]/ORDENES[[#This Row],[Cantidad]]/(1-ORDENES[[#This Row],[Descuento]])</f>
        <v>10.9</v>
      </c>
      <c r="AA4149" s="5">
        <f>ORDENES[[#This Row],[Ventas Originales (con descuento)]]/ORDENES[[#This Row],[Cantidad]]</f>
        <v>10.9</v>
      </c>
      <c r="AB4149" s="5">
        <f>ORDENES[[#This Row],[Ventas Originales (con descuento)]]-(ORDENES[[#This Row],[Ganancias]])</f>
        <v>7.8500000000000005</v>
      </c>
    </row>
    <row r="4150" spans="1:28" x14ac:dyDescent="0.35">
      <c r="A4150" t="s">
        <v>7720</v>
      </c>
      <c r="B4150" t="s">
        <v>2752</v>
      </c>
      <c r="C4150" t="s">
        <v>1</v>
      </c>
      <c r="D4150" t="s">
        <v>72</v>
      </c>
      <c r="E4150" t="s">
        <v>113</v>
      </c>
      <c r="F4150" s="1">
        <v>44413</v>
      </c>
      <c r="G4150" t="s">
        <v>7613</v>
      </c>
      <c r="H4150" t="s">
        <v>5110</v>
      </c>
      <c r="I4150">
        <v>46203</v>
      </c>
      <c r="J4150" t="s">
        <v>1790</v>
      </c>
      <c r="K4150" t="s">
        <v>1881</v>
      </c>
      <c r="L4150" t="s">
        <v>1860</v>
      </c>
      <c r="M4150" s="1">
        <v>44417</v>
      </c>
      <c r="N4150" t="s">
        <v>1869</v>
      </c>
      <c r="O4150" t="s">
        <v>7623</v>
      </c>
      <c r="P4150" t="s">
        <v>1896</v>
      </c>
      <c r="Q4150" t="s">
        <v>7623</v>
      </c>
      <c r="R4150" t="s">
        <v>1889</v>
      </c>
      <c r="S4150">
        <v>3</v>
      </c>
      <c r="T4150" s="2">
        <v>0</v>
      </c>
      <c r="U4150" s="5">
        <v>29.52</v>
      </c>
      <c r="V4150" s="5">
        <f>ORDENES[[#This Row],[Ventas sin descuento]]-ORDENES[[#This Row],[costos estimados]]</f>
        <v>29.519999999999996</v>
      </c>
      <c r="W4150">
        <v>2</v>
      </c>
      <c r="X4150" s="5">
        <v>79.78</v>
      </c>
      <c r="Y4150" s="5">
        <f>ORDENES[[#This Row],[Ventas Originales (con descuento)]]/(1-ORDENES[[#This Row],[Descuento]])</f>
        <v>79.78</v>
      </c>
      <c r="Z4150" s="5">
        <f>ORDENES[[#This Row],[Ventas Originales (con descuento)]]/ORDENES[[#This Row],[Cantidad]]/(1-ORDENES[[#This Row],[Descuento]])</f>
        <v>39.89</v>
      </c>
      <c r="AA4150" s="5">
        <f>ORDENES[[#This Row],[Ventas Originales (con descuento)]]/ORDENES[[#This Row],[Cantidad]]</f>
        <v>39.89</v>
      </c>
      <c r="AB4150" s="5">
        <f>ORDENES[[#This Row],[Ventas Originales (con descuento)]]-(ORDENES[[#This Row],[Ganancias]])</f>
        <v>50.260000000000005</v>
      </c>
    </row>
    <row r="4151" spans="1:28" x14ac:dyDescent="0.35">
      <c r="A4151" t="s">
        <v>7720</v>
      </c>
      <c r="B4151" t="s">
        <v>2170</v>
      </c>
      <c r="C4151" t="s">
        <v>1</v>
      </c>
      <c r="D4151" t="s">
        <v>453</v>
      </c>
      <c r="E4151" t="s">
        <v>113</v>
      </c>
      <c r="F4151" s="1">
        <v>44258</v>
      </c>
      <c r="G4151" t="s">
        <v>7598</v>
      </c>
      <c r="H4151" t="s">
        <v>4070</v>
      </c>
      <c r="I4151">
        <v>48127</v>
      </c>
      <c r="J4151" t="s">
        <v>2167</v>
      </c>
      <c r="K4151" t="s">
        <v>1881</v>
      </c>
      <c r="L4151" t="s">
        <v>1860</v>
      </c>
      <c r="M4151" s="1">
        <v>44265</v>
      </c>
      <c r="N4151" t="s">
        <v>1869</v>
      </c>
      <c r="O4151" t="s">
        <v>7623</v>
      </c>
      <c r="P4151" t="s">
        <v>1894</v>
      </c>
      <c r="Q4151" t="s">
        <v>7623</v>
      </c>
      <c r="R4151" t="s">
        <v>1889</v>
      </c>
      <c r="S4151">
        <v>5</v>
      </c>
      <c r="T4151" s="2">
        <v>0</v>
      </c>
      <c r="U4151" s="5">
        <v>42.99</v>
      </c>
      <c r="V4151" s="5">
        <f>ORDENES[[#This Row],[Ventas sin descuento]]-ORDENES[[#This Row],[costos estimados]]</f>
        <v>42.99</v>
      </c>
      <c r="W4151">
        <v>2</v>
      </c>
      <c r="X4151" s="5">
        <v>99.98</v>
      </c>
      <c r="Y4151" s="5">
        <f>ORDENES[[#This Row],[Ventas Originales (con descuento)]]/(1-ORDENES[[#This Row],[Descuento]])</f>
        <v>99.98</v>
      </c>
      <c r="Z4151" s="5">
        <f>ORDENES[[#This Row],[Ventas Originales (con descuento)]]/ORDENES[[#This Row],[Cantidad]]/(1-ORDENES[[#This Row],[Descuento]])</f>
        <v>49.99</v>
      </c>
      <c r="AA4151" s="5">
        <f>ORDENES[[#This Row],[Ventas Originales (con descuento)]]/ORDENES[[#This Row],[Cantidad]]</f>
        <v>49.99</v>
      </c>
      <c r="AB4151" s="5">
        <f>ORDENES[[#This Row],[Ventas Originales (con descuento)]]-(ORDENES[[#This Row],[Ganancias]])</f>
        <v>56.99</v>
      </c>
    </row>
    <row r="4152" spans="1:28" x14ac:dyDescent="0.35">
      <c r="A4152" t="s">
        <v>7720</v>
      </c>
      <c r="B4152" t="s">
        <v>98</v>
      </c>
      <c r="C4152" t="s">
        <v>1</v>
      </c>
      <c r="D4152" t="s">
        <v>261</v>
      </c>
      <c r="E4152" t="s">
        <v>113</v>
      </c>
      <c r="F4152" s="1">
        <v>44174</v>
      </c>
      <c r="G4152" t="s">
        <v>7613</v>
      </c>
      <c r="H4152" t="s">
        <v>5124</v>
      </c>
      <c r="I4152">
        <v>49201</v>
      </c>
      <c r="J4152" t="s">
        <v>2682</v>
      </c>
      <c r="K4152" t="s">
        <v>1881</v>
      </c>
      <c r="L4152" t="s">
        <v>1860</v>
      </c>
      <c r="M4152" s="1">
        <v>44178</v>
      </c>
      <c r="N4152" t="s">
        <v>1869</v>
      </c>
      <c r="O4152" t="s">
        <v>7623</v>
      </c>
      <c r="P4152" t="s">
        <v>1894</v>
      </c>
      <c r="Q4152" t="s">
        <v>7623</v>
      </c>
      <c r="R4152" t="s">
        <v>1889</v>
      </c>
      <c r="S4152">
        <v>3</v>
      </c>
      <c r="T4152" s="2">
        <v>0</v>
      </c>
      <c r="U4152" s="5">
        <v>25.19</v>
      </c>
      <c r="V4152" s="5">
        <f>ORDENES[[#This Row],[Ventas sin descuento]]-ORDENES[[#This Row],[costos estimados]]</f>
        <v>25.190000000000005</v>
      </c>
      <c r="W4152">
        <v>2</v>
      </c>
      <c r="X4152" s="5">
        <v>59.98</v>
      </c>
      <c r="Y4152" s="5">
        <f>ORDENES[[#This Row],[Ventas Originales (con descuento)]]/(1-ORDENES[[#This Row],[Descuento]])</f>
        <v>59.98</v>
      </c>
      <c r="Z4152" s="5">
        <f>ORDENES[[#This Row],[Ventas Originales (con descuento)]]/ORDENES[[#This Row],[Cantidad]]/(1-ORDENES[[#This Row],[Descuento]])</f>
        <v>29.99</v>
      </c>
      <c r="AA4152" s="5">
        <f>ORDENES[[#This Row],[Ventas Originales (con descuento)]]/ORDENES[[#This Row],[Cantidad]]</f>
        <v>29.99</v>
      </c>
      <c r="AB4152" s="5">
        <f>ORDENES[[#This Row],[Ventas Originales (con descuento)]]-(ORDENES[[#This Row],[Ganancias]])</f>
        <v>34.789999999999992</v>
      </c>
    </row>
    <row r="4153" spans="1:28" x14ac:dyDescent="0.35">
      <c r="A4153" t="s">
        <v>7720</v>
      </c>
      <c r="B4153" t="s">
        <v>3086</v>
      </c>
      <c r="C4153" t="s">
        <v>1</v>
      </c>
      <c r="D4153" t="s">
        <v>475</v>
      </c>
      <c r="E4153" t="s">
        <v>18</v>
      </c>
      <c r="F4153" s="1">
        <v>43529</v>
      </c>
      <c r="G4153" t="s">
        <v>7613</v>
      </c>
      <c r="H4153" t="s">
        <v>5113</v>
      </c>
      <c r="I4153">
        <v>47362</v>
      </c>
      <c r="J4153" t="s">
        <v>1327</v>
      </c>
      <c r="K4153" t="s">
        <v>1881</v>
      </c>
      <c r="L4153" t="s">
        <v>1860</v>
      </c>
      <c r="M4153" s="1">
        <v>43533</v>
      </c>
      <c r="N4153" t="s">
        <v>1869</v>
      </c>
      <c r="O4153" t="s">
        <v>7623</v>
      </c>
      <c r="P4153" t="s">
        <v>1896</v>
      </c>
      <c r="Q4153" t="s">
        <v>7623</v>
      </c>
      <c r="R4153" t="s">
        <v>1875</v>
      </c>
      <c r="S4153">
        <v>3</v>
      </c>
      <c r="T4153" s="2">
        <v>0</v>
      </c>
      <c r="U4153" s="5">
        <v>6.7</v>
      </c>
      <c r="V4153" s="5">
        <f>ORDENES[[#This Row],[Ventas sin descuento]]-ORDENES[[#This Row],[costos estimados]]</f>
        <v>6.6999999999999993</v>
      </c>
      <c r="W4153">
        <v>2</v>
      </c>
      <c r="X4153" s="5">
        <v>23.92</v>
      </c>
      <c r="Y4153" s="5">
        <f>ORDENES[[#This Row],[Ventas Originales (con descuento)]]/(1-ORDENES[[#This Row],[Descuento]])</f>
        <v>23.92</v>
      </c>
      <c r="Z4153" s="5">
        <f>ORDENES[[#This Row],[Ventas Originales (con descuento)]]/ORDENES[[#This Row],[Cantidad]]/(1-ORDENES[[#This Row],[Descuento]])</f>
        <v>11.96</v>
      </c>
      <c r="AA4153" s="5">
        <f>ORDENES[[#This Row],[Ventas Originales (con descuento)]]/ORDENES[[#This Row],[Cantidad]]</f>
        <v>11.96</v>
      </c>
      <c r="AB4153" s="5">
        <f>ORDENES[[#This Row],[Ventas Originales (con descuento)]]-(ORDENES[[#This Row],[Ganancias]])</f>
        <v>17.220000000000002</v>
      </c>
    </row>
    <row r="4154" spans="1:28" x14ac:dyDescent="0.35">
      <c r="A4154" t="s">
        <v>7720</v>
      </c>
      <c r="B4154" t="s">
        <v>247</v>
      </c>
      <c r="C4154" t="s">
        <v>1</v>
      </c>
      <c r="D4154" t="s">
        <v>464</v>
      </c>
      <c r="E4154" t="s">
        <v>644</v>
      </c>
      <c r="F4154" s="1">
        <v>43617</v>
      </c>
      <c r="G4154" t="s">
        <v>7613</v>
      </c>
      <c r="H4154" t="s">
        <v>5111</v>
      </c>
      <c r="I4154">
        <v>48227</v>
      </c>
      <c r="J4154" t="s">
        <v>2701</v>
      </c>
      <c r="K4154" t="s">
        <v>1881</v>
      </c>
      <c r="L4154" t="s">
        <v>1860</v>
      </c>
      <c r="M4154" s="1">
        <v>43621</v>
      </c>
      <c r="N4154" t="s">
        <v>1869</v>
      </c>
      <c r="O4154" t="s">
        <v>7623</v>
      </c>
      <c r="P4154" t="s">
        <v>1894</v>
      </c>
      <c r="Q4154" t="s">
        <v>7623</v>
      </c>
      <c r="R4154" t="s">
        <v>1875</v>
      </c>
      <c r="S4154">
        <v>3</v>
      </c>
      <c r="T4154" s="2">
        <v>0</v>
      </c>
      <c r="U4154" s="5">
        <v>83.99</v>
      </c>
      <c r="V4154" s="5">
        <f>ORDENES[[#This Row],[Ventas sin descuento]]-ORDENES[[#This Row],[costos estimados]]</f>
        <v>83.990000000000009</v>
      </c>
      <c r="W4154">
        <v>2</v>
      </c>
      <c r="X4154" s="5">
        <v>299.98</v>
      </c>
      <c r="Y4154" s="5">
        <f>ORDENES[[#This Row],[Ventas Originales (con descuento)]]/(1-ORDENES[[#This Row],[Descuento]])</f>
        <v>299.98</v>
      </c>
      <c r="Z4154" s="5">
        <f>ORDENES[[#This Row],[Ventas Originales (con descuento)]]/ORDENES[[#This Row],[Cantidad]]/(1-ORDENES[[#This Row],[Descuento]])</f>
        <v>149.99</v>
      </c>
      <c r="AA4154" s="5">
        <f>ORDENES[[#This Row],[Ventas Originales (con descuento)]]/ORDENES[[#This Row],[Cantidad]]</f>
        <v>149.99</v>
      </c>
      <c r="AB4154" s="5">
        <f>ORDENES[[#This Row],[Ventas Originales (con descuento)]]-(ORDENES[[#This Row],[Ganancias]])</f>
        <v>215.99</v>
      </c>
    </row>
    <row r="4155" spans="1:28" x14ac:dyDescent="0.35">
      <c r="A4155" t="s">
        <v>7720</v>
      </c>
      <c r="B4155" t="s">
        <v>247</v>
      </c>
      <c r="C4155" t="s">
        <v>1</v>
      </c>
      <c r="D4155" t="s">
        <v>464</v>
      </c>
      <c r="E4155" t="s">
        <v>18</v>
      </c>
      <c r="F4155" s="1">
        <v>43617</v>
      </c>
      <c r="G4155" t="s">
        <v>7613</v>
      </c>
      <c r="H4155" t="s">
        <v>5111</v>
      </c>
      <c r="I4155">
        <v>48227</v>
      </c>
      <c r="J4155" t="s">
        <v>1967</v>
      </c>
      <c r="K4155" t="s">
        <v>1881</v>
      </c>
      <c r="L4155" t="s">
        <v>1860</v>
      </c>
      <c r="M4155" s="1">
        <v>43621</v>
      </c>
      <c r="N4155" t="s">
        <v>1869</v>
      </c>
      <c r="O4155" t="s">
        <v>7623</v>
      </c>
      <c r="P4155" t="s">
        <v>1894</v>
      </c>
      <c r="Q4155" t="s">
        <v>7623</v>
      </c>
      <c r="R4155" t="s">
        <v>1875</v>
      </c>
      <c r="S4155">
        <v>3</v>
      </c>
      <c r="T4155" s="2">
        <v>0</v>
      </c>
      <c r="U4155" s="5">
        <v>11.73</v>
      </c>
      <c r="V4155" s="5">
        <f>ORDENES[[#This Row],[Ventas sin descuento]]-ORDENES[[#This Row],[costos estimados]]</f>
        <v>11.73</v>
      </c>
      <c r="W4155">
        <v>2</v>
      </c>
      <c r="X4155" s="5">
        <v>41.9</v>
      </c>
      <c r="Y4155" s="5">
        <f>ORDENES[[#This Row],[Ventas Originales (con descuento)]]/(1-ORDENES[[#This Row],[Descuento]])</f>
        <v>41.9</v>
      </c>
      <c r="Z4155" s="5">
        <f>ORDENES[[#This Row],[Ventas Originales (con descuento)]]/ORDENES[[#This Row],[Cantidad]]/(1-ORDENES[[#This Row],[Descuento]])</f>
        <v>20.95</v>
      </c>
      <c r="AA4155" s="5">
        <f>ORDENES[[#This Row],[Ventas Originales (con descuento)]]/ORDENES[[#This Row],[Cantidad]]</f>
        <v>20.95</v>
      </c>
      <c r="AB4155" s="5">
        <f>ORDENES[[#This Row],[Ventas Originales (con descuento)]]-(ORDENES[[#This Row],[Ganancias]])</f>
        <v>30.169999999999998</v>
      </c>
    </row>
    <row r="4156" spans="1:28" x14ac:dyDescent="0.35">
      <c r="A4156" t="s">
        <v>7720</v>
      </c>
      <c r="B4156" t="s">
        <v>247</v>
      </c>
      <c r="C4156" t="s">
        <v>1</v>
      </c>
      <c r="D4156" t="s">
        <v>2728</v>
      </c>
      <c r="E4156" t="s">
        <v>18</v>
      </c>
      <c r="F4156" s="1">
        <v>44146</v>
      </c>
      <c r="G4156" t="s">
        <v>7613</v>
      </c>
      <c r="H4156" t="s">
        <v>5495</v>
      </c>
      <c r="I4156">
        <v>48234</v>
      </c>
      <c r="J4156" t="s">
        <v>2804</v>
      </c>
      <c r="K4156" t="s">
        <v>1881</v>
      </c>
      <c r="L4156" t="s">
        <v>1860</v>
      </c>
      <c r="M4156" s="1">
        <v>44151</v>
      </c>
      <c r="N4156" t="s">
        <v>1869</v>
      </c>
      <c r="O4156" t="s">
        <v>7623</v>
      </c>
      <c r="P4156" t="s">
        <v>1894</v>
      </c>
      <c r="Q4156" t="s">
        <v>7623</v>
      </c>
      <c r="R4156" t="s">
        <v>1875</v>
      </c>
      <c r="S4156">
        <v>3</v>
      </c>
      <c r="T4156" s="2">
        <v>0</v>
      </c>
      <c r="U4156" s="5">
        <v>74.81</v>
      </c>
      <c r="V4156" s="5">
        <f>ORDENES[[#This Row],[Ventas sin descuento]]-ORDENES[[#This Row],[costos estimados]]</f>
        <v>74.81</v>
      </c>
      <c r="W4156">
        <v>2</v>
      </c>
      <c r="X4156" s="5">
        <v>257.98</v>
      </c>
      <c r="Y4156" s="5">
        <f>ORDENES[[#This Row],[Ventas Originales (con descuento)]]/(1-ORDENES[[#This Row],[Descuento]])</f>
        <v>257.98</v>
      </c>
      <c r="Z4156" s="5">
        <f>ORDENES[[#This Row],[Ventas Originales (con descuento)]]/ORDENES[[#This Row],[Cantidad]]/(1-ORDENES[[#This Row],[Descuento]])</f>
        <v>128.99</v>
      </c>
      <c r="AA4156" s="5">
        <f>ORDENES[[#This Row],[Ventas Originales (con descuento)]]/ORDENES[[#This Row],[Cantidad]]</f>
        <v>128.99</v>
      </c>
      <c r="AB4156" s="5">
        <f>ORDENES[[#This Row],[Ventas Originales (con descuento)]]-(ORDENES[[#This Row],[Ganancias]])</f>
        <v>183.17000000000002</v>
      </c>
    </row>
    <row r="4157" spans="1:28" x14ac:dyDescent="0.35">
      <c r="A4157" t="s">
        <v>7720</v>
      </c>
      <c r="B4157" t="s">
        <v>2573</v>
      </c>
      <c r="C4157" t="s">
        <v>1</v>
      </c>
      <c r="D4157" t="s">
        <v>141</v>
      </c>
      <c r="E4157" t="s">
        <v>63</v>
      </c>
      <c r="F4157" s="1">
        <v>44096</v>
      </c>
      <c r="G4157" t="s">
        <v>7598</v>
      </c>
      <c r="H4157" t="s">
        <v>5116</v>
      </c>
      <c r="I4157">
        <v>49505</v>
      </c>
      <c r="J4157" t="s">
        <v>2788</v>
      </c>
      <c r="K4157" t="s">
        <v>1881</v>
      </c>
      <c r="L4157" t="s">
        <v>1860</v>
      </c>
      <c r="M4157" s="1">
        <v>44102</v>
      </c>
      <c r="N4157" t="s">
        <v>1869</v>
      </c>
      <c r="O4157" t="s">
        <v>7623</v>
      </c>
      <c r="P4157" t="s">
        <v>1894</v>
      </c>
      <c r="Q4157" t="s">
        <v>7623</v>
      </c>
      <c r="R4157" t="s">
        <v>1875</v>
      </c>
      <c r="S4157">
        <v>4</v>
      </c>
      <c r="T4157" s="2">
        <v>0</v>
      </c>
      <c r="U4157" s="5">
        <v>27.43</v>
      </c>
      <c r="V4157" s="5">
        <f>ORDENES[[#This Row],[Ventas sin descuento]]-ORDENES[[#This Row],[costos estimados]]</f>
        <v>27.429999999999993</v>
      </c>
      <c r="W4157">
        <v>2</v>
      </c>
      <c r="X4157" s="5">
        <v>97.98</v>
      </c>
      <c r="Y4157" s="5">
        <f>ORDENES[[#This Row],[Ventas Originales (con descuento)]]/(1-ORDENES[[#This Row],[Descuento]])</f>
        <v>97.98</v>
      </c>
      <c r="Z4157" s="5">
        <f>ORDENES[[#This Row],[Ventas Originales (con descuento)]]/ORDENES[[#This Row],[Cantidad]]/(1-ORDENES[[#This Row],[Descuento]])</f>
        <v>48.99</v>
      </c>
      <c r="AA4157" s="5">
        <f>ORDENES[[#This Row],[Ventas Originales (con descuento)]]/ORDENES[[#This Row],[Cantidad]]</f>
        <v>48.99</v>
      </c>
      <c r="AB4157" s="5">
        <f>ORDENES[[#This Row],[Ventas Originales (con descuento)]]-(ORDENES[[#This Row],[Ganancias]])</f>
        <v>70.550000000000011</v>
      </c>
    </row>
    <row r="4158" spans="1:28" x14ac:dyDescent="0.35">
      <c r="A4158" t="s">
        <v>7720</v>
      </c>
      <c r="B4158" t="s">
        <v>570</v>
      </c>
      <c r="C4158" t="s">
        <v>1</v>
      </c>
      <c r="D4158" t="s">
        <v>2028</v>
      </c>
      <c r="E4158" t="s">
        <v>609</v>
      </c>
      <c r="F4158" s="1">
        <v>44124</v>
      </c>
      <c r="G4158" t="s">
        <v>7598</v>
      </c>
      <c r="H4158" t="s">
        <v>5117</v>
      </c>
      <c r="I4158">
        <v>48183</v>
      </c>
      <c r="J4158" t="s">
        <v>1771</v>
      </c>
      <c r="K4158" t="s">
        <v>1881</v>
      </c>
      <c r="L4158" t="s">
        <v>1860</v>
      </c>
      <c r="M4158" s="1">
        <v>44130</v>
      </c>
      <c r="N4158" t="s">
        <v>1869</v>
      </c>
      <c r="O4158" t="s">
        <v>7623</v>
      </c>
      <c r="P4158" t="s">
        <v>1894</v>
      </c>
      <c r="Q4158" t="s">
        <v>7623</v>
      </c>
      <c r="R4158" t="s">
        <v>1875</v>
      </c>
      <c r="S4158">
        <v>4</v>
      </c>
      <c r="T4158" s="2">
        <v>0</v>
      </c>
      <c r="U4158" s="5">
        <v>51.83</v>
      </c>
      <c r="V4158" s="5">
        <f>ORDENES[[#This Row],[Ventas sin descuento]]-ORDENES[[#This Row],[costos estimados]]</f>
        <v>51.830000000000013</v>
      </c>
      <c r="W4158">
        <v>2</v>
      </c>
      <c r="X4158" s="5">
        <v>191.98</v>
      </c>
      <c r="Y4158" s="5">
        <f>ORDENES[[#This Row],[Ventas Originales (con descuento)]]/(1-ORDENES[[#This Row],[Descuento]])</f>
        <v>191.98</v>
      </c>
      <c r="Z4158" s="5">
        <f>ORDENES[[#This Row],[Ventas Originales (con descuento)]]/ORDENES[[#This Row],[Cantidad]]/(1-ORDENES[[#This Row],[Descuento]])</f>
        <v>95.99</v>
      </c>
      <c r="AA4158" s="5">
        <f>ORDENES[[#This Row],[Ventas Originales (con descuento)]]/ORDENES[[#This Row],[Cantidad]]</f>
        <v>95.99</v>
      </c>
      <c r="AB4158" s="5">
        <f>ORDENES[[#This Row],[Ventas Originales (con descuento)]]-(ORDENES[[#This Row],[Ganancias]])</f>
        <v>140.14999999999998</v>
      </c>
    </row>
    <row r="4159" spans="1:28" x14ac:dyDescent="0.35">
      <c r="A4159" t="s">
        <v>7720</v>
      </c>
      <c r="B4159" t="s">
        <v>598</v>
      </c>
      <c r="C4159" t="s">
        <v>1</v>
      </c>
      <c r="D4159" t="s">
        <v>606</v>
      </c>
      <c r="E4159" t="s">
        <v>2131</v>
      </c>
      <c r="F4159" s="1">
        <v>43302</v>
      </c>
      <c r="G4159" t="s">
        <v>7613</v>
      </c>
      <c r="H4159" t="s">
        <v>5496</v>
      </c>
      <c r="I4159">
        <v>68104</v>
      </c>
      <c r="J4159" t="s">
        <v>2132</v>
      </c>
      <c r="K4159" t="s">
        <v>1881</v>
      </c>
      <c r="L4159" t="s">
        <v>1860</v>
      </c>
      <c r="M4159" s="1">
        <v>43308</v>
      </c>
      <c r="N4159" t="s">
        <v>1869</v>
      </c>
      <c r="O4159" t="s">
        <v>7623</v>
      </c>
      <c r="P4159" t="s">
        <v>1886</v>
      </c>
      <c r="Q4159" t="s">
        <v>7623</v>
      </c>
      <c r="R4159" t="s">
        <v>1875</v>
      </c>
      <c r="S4159">
        <v>4</v>
      </c>
      <c r="T4159" s="2">
        <v>0</v>
      </c>
      <c r="U4159" s="5">
        <v>10.07</v>
      </c>
      <c r="V4159" s="5">
        <f>ORDENES[[#This Row],[Ventas sin descuento]]-ORDENES[[#This Row],[costos estimados]]</f>
        <v>10.07</v>
      </c>
      <c r="W4159">
        <v>2</v>
      </c>
      <c r="X4159" s="5">
        <v>35.979999999999997</v>
      </c>
      <c r="Y4159" s="5">
        <f>ORDENES[[#This Row],[Ventas Originales (con descuento)]]/(1-ORDENES[[#This Row],[Descuento]])</f>
        <v>35.979999999999997</v>
      </c>
      <c r="Z4159" s="5">
        <f>ORDENES[[#This Row],[Ventas Originales (con descuento)]]/ORDENES[[#This Row],[Cantidad]]/(1-ORDENES[[#This Row],[Descuento]])</f>
        <v>17.989999999999998</v>
      </c>
      <c r="AA4159" s="5">
        <f>ORDENES[[#This Row],[Ventas Originales (con descuento)]]/ORDENES[[#This Row],[Cantidad]]</f>
        <v>17.989999999999998</v>
      </c>
      <c r="AB4159" s="5">
        <f>ORDENES[[#This Row],[Ventas Originales (con descuento)]]-(ORDENES[[#This Row],[Ganancias]])</f>
        <v>25.909999999999997</v>
      </c>
    </row>
    <row r="4160" spans="1:28" x14ac:dyDescent="0.35">
      <c r="A4160" t="s">
        <v>7720</v>
      </c>
      <c r="B4160" t="s">
        <v>247</v>
      </c>
      <c r="C4160" t="s">
        <v>1</v>
      </c>
      <c r="D4160" t="s">
        <v>20</v>
      </c>
      <c r="E4160" t="s">
        <v>307</v>
      </c>
      <c r="F4160" s="1">
        <v>44069</v>
      </c>
      <c r="G4160" t="s">
        <v>7613</v>
      </c>
      <c r="H4160" t="s">
        <v>4091</v>
      </c>
      <c r="I4160">
        <v>48234</v>
      </c>
      <c r="J4160" t="s">
        <v>1463</v>
      </c>
      <c r="K4160" t="s">
        <v>1881</v>
      </c>
      <c r="L4160" t="s">
        <v>1860</v>
      </c>
      <c r="M4160" s="1">
        <v>44076</v>
      </c>
      <c r="N4160" t="s">
        <v>1869</v>
      </c>
      <c r="O4160" t="s">
        <v>7623</v>
      </c>
      <c r="P4160" t="s">
        <v>1894</v>
      </c>
      <c r="Q4160" t="s">
        <v>7623</v>
      </c>
      <c r="R4160" t="s">
        <v>1889</v>
      </c>
      <c r="S4160">
        <v>5</v>
      </c>
      <c r="T4160" s="2">
        <v>0</v>
      </c>
      <c r="U4160" s="5">
        <v>163.19</v>
      </c>
      <c r="V4160" s="5">
        <f>ORDENES[[#This Row],[Ventas sin descuento]]-ORDENES[[#This Row],[costos estimados]]</f>
        <v>163.19</v>
      </c>
      <c r="W4160">
        <v>3</v>
      </c>
      <c r="X4160" s="5">
        <v>479.97</v>
      </c>
      <c r="Y4160" s="5">
        <f>ORDENES[[#This Row],[Ventas Originales (con descuento)]]/(1-ORDENES[[#This Row],[Descuento]])</f>
        <v>479.97</v>
      </c>
      <c r="Z4160" s="5">
        <f>ORDENES[[#This Row],[Ventas Originales (con descuento)]]/ORDENES[[#This Row],[Cantidad]]/(1-ORDENES[[#This Row],[Descuento]])</f>
        <v>159.99</v>
      </c>
      <c r="AA4160" s="5">
        <f>ORDENES[[#This Row],[Ventas Originales (con descuento)]]/ORDENES[[#This Row],[Cantidad]]</f>
        <v>159.99</v>
      </c>
      <c r="AB4160" s="5">
        <f>ORDENES[[#This Row],[Ventas Originales (con descuento)]]-(ORDENES[[#This Row],[Ganancias]])</f>
        <v>316.78000000000003</v>
      </c>
    </row>
    <row r="4161" spans="1:28" x14ac:dyDescent="0.35">
      <c r="A4161" t="s">
        <v>7720</v>
      </c>
      <c r="B4161" t="s">
        <v>28</v>
      </c>
      <c r="C4161" t="s">
        <v>1</v>
      </c>
      <c r="D4161" t="s">
        <v>409</v>
      </c>
      <c r="E4161" t="s">
        <v>113</v>
      </c>
      <c r="F4161" s="1">
        <v>44538</v>
      </c>
      <c r="G4161" t="s">
        <v>7613</v>
      </c>
      <c r="H4161" t="s">
        <v>4088</v>
      </c>
      <c r="I4161">
        <v>53711</v>
      </c>
      <c r="J4161" t="s">
        <v>2746</v>
      </c>
      <c r="K4161" t="s">
        <v>1881</v>
      </c>
      <c r="L4161" t="s">
        <v>1860</v>
      </c>
      <c r="M4161" s="1">
        <v>44543</v>
      </c>
      <c r="N4161" t="s">
        <v>1869</v>
      </c>
      <c r="O4161" t="s">
        <v>7623</v>
      </c>
      <c r="P4161" t="s">
        <v>1884</v>
      </c>
      <c r="Q4161" t="s">
        <v>7623</v>
      </c>
      <c r="R4161" t="s">
        <v>1889</v>
      </c>
      <c r="S4161">
        <v>3</v>
      </c>
      <c r="T4161" s="2">
        <v>0</v>
      </c>
      <c r="U4161" s="5">
        <v>32.06</v>
      </c>
      <c r="V4161" s="5">
        <f>ORDENES[[#This Row],[Ventas sin descuento]]-ORDENES[[#This Row],[costos estimados]]</f>
        <v>32.06</v>
      </c>
      <c r="W4161">
        <v>3</v>
      </c>
      <c r="X4161" s="5">
        <v>178.11</v>
      </c>
      <c r="Y4161" s="5">
        <f>ORDENES[[#This Row],[Ventas Originales (con descuento)]]/(1-ORDENES[[#This Row],[Descuento]])</f>
        <v>178.11</v>
      </c>
      <c r="Z4161" s="5">
        <f>ORDENES[[#This Row],[Ventas Originales (con descuento)]]/ORDENES[[#This Row],[Cantidad]]/(1-ORDENES[[#This Row],[Descuento]])</f>
        <v>59.370000000000005</v>
      </c>
      <c r="AA4161" s="5">
        <f>ORDENES[[#This Row],[Ventas Originales (con descuento)]]/ORDENES[[#This Row],[Cantidad]]</f>
        <v>59.370000000000005</v>
      </c>
      <c r="AB4161" s="5">
        <f>ORDENES[[#This Row],[Ventas Originales (con descuento)]]-(ORDENES[[#This Row],[Ganancias]])</f>
        <v>146.05000000000001</v>
      </c>
    </row>
    <row r="4162" spans="1:28" x14ac:dyDescent="0.35">
      <c r="A4162" t="s">
        <v>7720</v>
      </c>
      <c r="B4162" t="s">
        <v>140</v>
      </c>
      <c r="C4162" t="s">
        <v>1</v>
      </c>
      <c r="D4162" t="s">
        <v>343</v>
      </c>
      <c r="E4162" t="s">
        <v>18</v>
      </c>
      <c r="F4162" s="1">
        <v>43782</v>
      </c>
      <c r="G4162" t="s">
        <v>7613</v>
      </c>
      <c r="H4162" t="s">
        <v>5072</v>
      </c>
      <c r="I4162">
        <v>47201</v>
      </c>
      <c r="J4162" t="s">
        <v>2673</v>
      </c>
      <c r="K4162" t="s">
        <v>1881</v>
      </c>
      <c r="L4162" t="s">
        <v>1860</v>
      </c>
      <c r="M4162" s="1">
        <v>43786</v>
      </c>
      <c r="N4162" t="s">
        <v>1869</v>
      </c>
      <c r="O4162" t="s">
        <v>7623</v>
      </c>
      <c r="P4162" t="s">
        <v>1896</v>
      </c>
      <c r="Q4162" t="s">
        <v>7623</v>
      </c>
      <c r="R4162" t="s">
        <v>1875</v>
      </c>
      <c r="S4162">
        <v>3</v>
      </c>
      <c r="T4162" s="2">
        <v>0</v>
      </c>
      <c r="U4162" s="5">
        <v>13.25</v>
      </c>
      <c r="V4162" s="5">
        <f>ORDENES[[#This Row],[Ventas sin descuento]]-ORDENES[[#This Row],[costos estimados]]</f>
        <v>13.25</v>
      </c>
      <c r="W4162">
        <v>3</v>
      </c>
      <c r="X4162" s="5">
        <v>50.97</v>
      </c>
      <c r="Y4162" s="5">
        <f>ORDENES[[#This Row],[Ventas Originales (con descuento)]]/(1-ORDENES[[#This Row],[Descuento]])</f>
        <v>50.97</v>
      </c>
      <c r="Z4162" s="5">
        <f>ORDENES[[#This Row],[Ventas Originales (con descuento)]]/ORDENES[[#This Row],[Cantidad]]/(1-ORDENES[[#This Row],[Descuento]])</f>
        <v>16.989999999999998</v>
      </c>
      <c r="AA4162" s="5">
        <f>ORDENES[[#This Row],[Ventas Originales (con descuento)]]/ORDENES[[#This Row],[Cantidad]]</f>
        <v>16.989999999999998</v>
      </c>
      <c r="AB4162" s="5">
        <f>ORDENES[[#This Row],[Ventas Originales (con descuento)]]-(ORDENES[[#This Row],[Ganancias]])</f>
        <v>37.72</v>
      </c>
    </row>
    <row r="4163" spans="1:28" x14ac:dyDescent="0.35">
      <c r="A4163" t="s">
        <v>7720</v>
      </c>
      <c r="B4163" t="s">
        <v>247</v>
      </c>
      <c r="C4163" t="s">
        <v>1</v>
      </c>
      <c r="D4163" t="s">
        <v>20</v>
      </c>
      <c r="E4163" t="s">
        <v>562</v>
      </c>
      <c r="F4163" s="1">
        <v>44069</v>
      </c>
      <c r="G4163" t="s">
        <v>7613</v>
      </c>
      <c r="H4163" t="s">
        <v>4091</v>
      </c>
      <c r="I4163">
        <v>48234</v>
      </c>
      <c r="J4163" t="s">
        <v>1711</v>
      </c>
      <c r="K4163" t="s">
        <v>1881</v>
      </c>
      <c r="L4163" t="s">
        <v>1860</v>
      </c>
      <c r="M4163" s="1">
        <v>44076</v>
      </c>
      <c r="N4163" t="s">
        <v>1869</v>
      </c>
      <c r="O4163" t="s">
        <v>7623</v>
      </c>
      <c r="P4163" t="s">
        <v>1894</v>
      </c>
      <c r="Q4163" t="s">
        <v>7623</v>
      </c>
      <c r="R4163" t="s">
        <v>1875</v>
      </c>
      <c r="S4163">
        <v>5</v>
      </c>
      <c r="T4163" s="2">
        <v>0</v>
      </c>
      <c r="U4163" s="5">
        <v>58.79</v>
      </c>
      <c r="V4163" s="5">
        <f>ORDENES[[#This Row],[Ventas sin descuento]]-ORDENES[[#This Row],[costos estimados]]</f>
        <v>58.789999999999992</v>
      </c>
      <c r="W4163">
        <v>3</v>
      </c>
      <c r="X4163" s="5">
        <v>209.97</v>
      </c>
      <c r="Y4163" s="5">
        <f>ORDENES[[#This Row],[Ventas Originales (con descuento)]]/(1-ORDENES[[#This Row],[Descuento]])</f>
        <v>209.97</v>
      </c>
      <c r="Z4163" s="5">
        <f>ORDENES[[#This Row],[Ventas Originales (con descuento)]]/ORDENES[[#This Row],[Cantidad]]/(1-ORDENES[[#This Row],[Descuento]])</f>
        <v>69.989999999999995</v>
      </c>
      <c r="AA4163" s="5">
        <f>ORDENES[[#This Row],[Ventas Originales (con descuento)]]/ORDENES[[#This Row],[Cantidad]]</f>
        <v>69.989999999999995</v>
      </c>
      <c r="AB4163" s="5">
        <f>ORDENES[[#This Row],[Ventas Originales (con descuento)]]-(ORDENES[[#This Row],[Ganancias]])</f>
        <v>151.18</v>
      </c>
    </row>
    <row r="4164" spans="1:28" x14ac:dyDescent="0.35">
      <c r="A4164" t="s">
        <v>7720</v>
      </c>
      <c r="B4164" t="s">
        <v>2900</v>
      </c>
      <c r="C4164" t="s">
        <v>1</v>
      </c>
      <c r="D4164" t="s">
        <v>2586</v>
      </c>
      <c r="E4164" t="s">
        <v>175</v>
      </c>
      <c r="F4164" s="1">
        <v>43423</v>
      </c>
      <c r="G4164" t="s">
        <v>7613</v>
      </c>
      <c r="H4164" t="s">
        <v>5097</v>
      </c>
      <c r="I4164">
        <v>55433</v>
      </c>
      <c r="J4164" t="s">
        <v>1654</v>
      </c>
      <c r="K4164" t="s">
        <v>1881</v>
      </c>
      <c r="L4164" t="s">
        <v>1860</v>
      </c>
      <c r="M4164" s="1">
        <v>43428</v>
      </c>
      <c r="N4164" t="s">
        <v>1869</v>
      </c>
      <c r="O4164" t="s">
        <v>7623</v>
      </c>
      <c r="P4164" t="s">
        <v>1893</v>
      </c>
      <c r="Q4164" t="s">
        <v>7623</v>
      </c>
      <c r="R4164" t="s">
        <v>1875</v>
      </c>
      <c r="S4164">
        <v>3</v>
      </c>
      <c r="T4164" s="2">
        <v>0</v>
      </c>
      <c r="U4164" s="5">
        <v>78.95</v>
      </c>
      <c r="V4164" s="5">
        <f>ORDENES[[#This Row],[Ventas sin descuento]]-ORDENES[[#This Row],[costos estimados]]</f>
        <v>78.949999999999989</v>
      </c>
      <c r="W4164">
        <v>3</v>
      </c>
      <c r="X4164" s="5">
        <v>281.97000000000003</v>
      </c>
      <c r="Y4164" s="5">
        <f>ORDENES[[#This Row],[Ventas Originales (con descuento)]]/(1-ORDENES[[#This Row],[Descuento]])</f>
        <v>281.97000000000003</v>
      </c>
      <c r="Z4164" s="5">
        <f>ORDENES[[#This Row],[Ventas Originales (con descuento)]]/ORDENES[[#This Row],[Cantidad]]/(1-ORDENES[[#This Row],[Descuento]])</f>
        <v>93.990000000000009</v>
      </c>
      <c r="AA4164" s="5">
        <f>ORDENES[[#This Row],[Ventas Originales (con descuento)]]/ORDENES[[#This Row],[Cantidad]]</f>
        <v>93.990000000000009</v>
      </c>
      <c r="AB4164" s="5">
        <f>ORDENES[[#This Row],[Ventas Originales (con descuento)]]-(ORDENES[[#This Row],[Ganancias]])</f>
        <v>203.02000000000004</v>
      </c>
    </row>
    <row r="4165" spans="1:28" x14ac:dyDescent="0.35">
      <c r="A4165" t="s">
        <v>7720</v>
      </c>
      <c r="B4165" t="s">
        <v>116</v>
      </c>
      <c r="C4165" t="s">
        <v>1</v>
      </c>
      <c r="D4165" t="s">
        <v>669</v>
      </c>
      <c r="E4165" t="s">
        <v>18</v>
      </c>
      <c r="F4165" s="1">
        <v>43593</v>
      </c>
      <c r="G4165" t="s">
        <v>7598</v>
      </c>
      <c r="H4165" t="s">
        <v>4086</v>
      </c>
      <c r="I4165">
        <v>55407</v>
      </c>
      <c r="J4165" t="s">
        <v>2337</v>
      </c>
      <c r="K4165" t="s">
        <v>1881</v>
      </c>
      <c r="L4165" t="s">
        <v>1860</v>
      </c>
      <c r="M4165" s="1">
        <v>43597</v>
      </c>
      <c r="N4165" t="s">
        <v>1869</v>
      </c>
      <c r="O4165" t="s">
        <v>7623</v>
      </c>
      <c r="P4165" t="s">
        <v>1893</v>
      </c>
      <c r="Q4165" t="s">
        <v>7623</v>
      </c>
      <c r="R4165" t="s">
        <v>1875</v>
      </c>
      <c r="S4165">
        <v>3</v>
      </c>
      <c r="T4165" s="2">
        <v>0</v>
      </c>
      <c r="U4165" s="5">
        <v>105.83</v>
      </c>
      <c r="V4165" s="5">
        <f>ORDENES[[#This Row],[Ventas sin descuento]]-ORDENES[[#This Row],[costos estimados]]</f>
        <v>105.82999999999998</v>
      </c>
      <c r="W4165">
        <v>3</v>
      </c>
      <c r="X4165" s="5">
        <v>377.97</v>
      </c>
      <c r="Y4165" s="5">
        <f>ORDENES[[#This Row],[Ventas Originales (con descuento)]]/(1-ORDENES[[#This Row],[Descuento]])</f>
        <v>377.97</v>
      </c>
      <c r="Z4165" s="5">
        <f>ORDENES[[#This Row],[Ventas Originales (con descuento)]]/ORDENES[[#This Row],[Cantidad]]/(1-ORDENES[[#This Row],[Descuento]])</f>
        <v>125.99000000000001</v>
      </c>
      <c r="AA4165" s="5">
        <f>ORDENES[[#This Row],[Ventas Originales (con descuento)]]/ORDENES[[#This Row],[Cantidad]]</f>
        <v>125.99000000000001</v>
      </c>
      <c r="AB4165" s="5">
        <f>ORDENES[[#This Row],[Ventas Originales (con descuento)]]-(ORDENES[[#This Row],[Ganancias]])</f>
        <v>272.14000000000004</v>
      </c>
    </row>
    <row r="4166" spans="1:28" x14ac:dyDescent="0.35">
      <c r="A4166" t="s">
        <v>7720</v>
      </c>
      <c r="B4166" t="s">
        <v>598</v>
      </c>
      <c r="C4166" t="s">
        <v>1</v>
      </c>
      <c r="D4166" t="s">
        <v>31</v>
      </c>
      <c r="E4166" t="s">
        <v>18</v>
      </c>
      <c r="F4166" s="1">
        <v>44087</v>
      </c>
      <c r="G4166" t="s">
        <v>7613</v>
      </c>
      <c r="H4166" t="s">
        <v>4102</v>
      </c>
      <c r="I4166">
        <v>68104</v>
      </c>
      <c r="J4166" t="s">
        <v>3027</v>
      </c>
      <c r="K4166" t="s">
        <v>1881</v>
      </c>
      <c r="L4166" t="s">
        <v>1860</v>
      </c>
      <c r="M4166" s="1">
        <v>44092</v>
      </c>
      <c r="N4166" t="s">
        <v>1869</v>
      </c>
      <c r="O4166" t="s">
        <v>7623</v>
      </c>
      <c r="P4166" t="s">
        <v>1886</v>
      </c>
      <c r="Q4166" t="s">
        <v>7623</v>
      </c>
      <c r="R4166" t="s">
        <v>1875</v>
      </c>
      <c r="S4166">
        <v>3</v>
      </c>
      <c r="T4166" s="2">
        <v>0</v>
      </c>
      <c r="U4166" s="5">
        <v>0.3</v>
      </c>
      <c r="V4166" s="5">
        <f>ORDENES[[#This Row],[Ventas sin descuento]]-ORDENES[[#This Row],[costos estimados]]</f>
        <v>0.30000000000000071</v>
      </c>
      <c r="W4166">
        <v>3</v>
      </c>
      <c r="X4166" s="5">
        <v>29.97</v>
      </c>
      <c r="Y4166" s="5">
        <f>ORDENES[[#This Row],[Ventas Originales (con descuento)]]/(1-ORDENES[[#This Row],[Descuento]])</f>
        <v>29.97</v>
      </c>
      <c r="Z4166" s="5">
        <f>ORDENES[[#This Row],[Ventas Originales (con descuento)]]/ORDENES[[#This Row],[Cantidad]]/(1-ORDENES[[#This Row],[Descuento]])</f>
        <v>9.99</v>
      </c>
      <c r="AA4166" s="5">
        <f>ORDENES[[#This Row],[Ventas Originales (con descuento)]]/ORDENES[[#This Row],[Cantidad]]</f>
        <v>9.99</v>
      </c>
      <c r="AB4166" s="5">
        <f>ORDENES[[#This Row],[Ventas Originales (con descuento)]]-(ORDENES[[#This Row],[Ganancias]])</f>
        <v>29.669999999999998</v>
      </c>
    </row>
    <row r="4167" spans="1:28" x14ac:dyDescent="0.35">
      <c r="A4167" t="s">
        <v>7720</v>
      </c>
      <c r="B4167" t="s">
        <v>2957</v>
      </c>
      <c r="C4167" t="s">
        <v>1</v>
      </c>
      <c r="D4167" t="s">
        <v>571</v>
      </c>
      <c r="E4167" t="s">
        <v>233</v>
      </c>
      <c r="F4167" s="1">
        <v>44406</v>
      </c>
      <c r="G4167" t="s">
        <v>7613</v>
      </c>
      <c r="H4167" t="s">
        <v>4079</v>
      </c>
      <c r="I4167">
        <v>73120</v>
      </c>
      <c r="J4167" t="s">
        <v>1480</v>
      </c>
      <c r="K4167" t="s">
        <v>1881</v>
      </c>
      <c r="L4167" t="s">
        <v>1860</v>
      </c>
      <c r="M4167" s="1">
        <v>44411</v>
      </c>
      <c r="N4167" t="s">
        <v>1869</v>
      </c>
      <c r="O4167" t="s">
        <v>7623</v>
      </c>
      <c r="P4167" t="s">
        <v>1910</v>
      </c>
      <c r="Q4167" t="s">
        <v>7623</v>
      </c>
      <c r="R4167" t="s">
        <v>1875</v>
      </c>
      <c r="S4167">
        <v>3</v>
      </c>
      <c r="T4167" s="2">
        <v>0</v>
      </c>
      <c r="U4167" s="5">
        <v>133.97</v>
      </c>
      <c r="V4167" s="5">
        <f>ORDENES[[#This Row],[Ventas sin descuento]]-ORDENES[[#This Row],[costos estimados]]</f>
        <v>133.97000000000003</v>
      </c>
      <c r="W4167">
        <v>3</v>
      </c>
      <c r="X4167" s="5">
        <v>461.97</v>
      </c>
      <c r="Y4167" s="5">
        <f>ORDENES[[#This Row],[Ventas Originales (con descuento)]]/(1-ORDENES[[#This Row],[Descuento]])</f>
        <v>461.97</v>
      </c>
      <c r="Z4167" s="5">
        <f>ORDENES[[#This Row],[Ventas Originales (con descuento)]]/ORDENES[[#This Row],[Cantidad]]/(1-ORDENES[[#This Row],[Descuento]])</f>
        <v>153.99</v>
      </c>
      <c r="AA4167" s="5">
        <f>ORDENES[[#This Row],[Ventas Originales (con descuento)]]/ORDENES[[#This Row],[Cantidad]]</f>
        <v>153.99</v>
      </c>
      <c r="AB4167" s="5">
        <f>ORDENES[[#This Row],[Ventas Originales (con descuento)]]-(ORDENES[[#This Row],[Ganancias]])</f>
        <v>328</v>
      </c>
    </row>
    <row r="4168" spans="1:28" x14ac:dyDescent="0.35">
      <c r="A4168" t="s">
        <v>7720</v>
      </c>
      <c r="B4168" t="s">
        <v>140</v>
      </c>
      <c r="C4168" t="s">
        <v>1</v>
      </c>
      <c r="D4168" t="s">
        <v>483</v>
      </c>
      <c r="E4168" t="s">
        <v>18</v>
      </c>
      <c r="F4168" s="1">
        <v>43721</v>
      </c>
      <c r="G4168" t="s">
        <v>7613</v>
      </c>
      <c r="H4168" t="s">
        <v>4098</v>
      </c>
      <c r="I4168">
        <v>47201</v>
      </c>
      <c r="J4168" t="s">
        <v>2483</v>
      </c>
      <c r="K4168" t="s">
        <v>1881</v>
      </c>
      <c r="L4168" t="s">
        <v>1860</v>
      </c>
      <c r="M4168" s="1">
        <v>43726</v>
      </c>
      <c r="N4168" t="s">
        <v>1869</v>
      </c>
      <c r="O4168" t="s">
        <v>7623</v>
      </c>
      <c r="P4168" t="s">
        <v>1896</v>
      </c>
      <c r="Q4168" t="s">
        <v>7623</v>
      </c>
      <c r="R4168" t="s">
        <v>1889</v>
      </c>
      <c r="S4168">
        <v>3</v>
      </c>
      <c r="T4168" s="2">
        <v>0</v>
      </c>
      <c r="U4168" s="5">
        <v>16</v>
      </c>
      <c r="V4168" s="5">
        <f>ORDENES[[#This Row],[Ventas sin descuento]]-ORDENES[[#This Row],[costos estimados]]</f>
        <v>16</v>
      </c>
      <c r="W4168">
        <v>4</v>
      </c>
      <c r="X4168" s="5">
        <v>199.96</v>
      </c>
      <c r="Y4168" s="5">
        <f>ORDENES[[#This Row],[Ventas Originales (con descuento)]]/(1-ORDENES[[#This Row],[Descuento]])</f>
        <v>199.96</v>
      </c>
      <c r="Z4168" s="5">
        <f>ORDENES[[#This Row],[Ventas Originales (con descuento)]]/ORDENES[[#This Row],[Cantidad]]/(1-ORDENES[[#This Row],[Descuento]])</f>
        <v>49.99</v>
      </c>
      <c r="AA4168" s="5">
        <f>ORDENES[[#This Row],[Ventas Originales (con descuento)]]/ORDENES[[#This Row],[Cantidad]]</f>
        <v>49.99</v>
      </c>
      <c r="AB4168" s="5">
        <f>ORDENES[[#This Row],[Ventas Originales (con descuento)]]-(ORDENES[[#This Row],[Ganancias]])</f>
        <v>183.96</v>
      </c>
    </row>
    <row r="4169" spans="1:28" x14ac:dyDescent="0.35">
      <c r="A4169" t="s">
        <v>7720</v>
      </c>
      <c r="B4169" t="s">
        <v>2881</v>
      </c>
      <c r="C4169" t="s">
        <v>1</v>
      </c>
      <c r="D4169" t="s">
        <v>2296</v>
      </c>
      <c r="E4169" t="s">
        <v>134</v>
      </c>
      <c r="F4169" s="1">
        <v>44415</v>
      </c>
      <c r="G4169" t="s">
        <v>7613</v>
      </c>
      <c r="H4169" t="s">
        <v>5497</v>
      </c>
      <c r="I4169">
        <v>56560</v>
      </c>
      <c r="J4169" t="s">
        <v>2492</v>
      </c>
      <c r="K4169" t="s">
        <v>1881</v>
      </c>
      <c r="L4169" t="s">
        <v>1860</v>
      </c>
      <c r="M4169" s="1">
        <v>44419</v>
      </c>
      <c r="N4169" t="s">
        <v>1869</v>
      </c>
      <c r="O4169" t="s">
        <v>7623</v>
      </c>
      <c r="P4169" t="s">
        <v>1893</v>
      </c>
      <c r="Q4169" t="s">
        <v>7623</v>
      </c>
      <c r="R4169" t="s">
        <v>1889</v>
      </c>
      <c r="S4169">
        <v>3</v>
      </c>
      <c r="T4169" s="2">
        <v>0</v>
      </c>
      <c r="U4169" s="5">
        <v>19.829999999999998</v>
      </c>
      <c r="V4169" s="5">
        <f>ORDENES[[#This Row],[Ventas sin descuento]]-ORDENES[[#This Row],[costos estimados]]</f>
        <v>19.829999999999998</v>
      </c>
      <c r="W4169">
        <v>4</v>
      </c>
      <c r="X4169" s="5">
        <v>63.96</v>
      </c>
      <c r="Y4169" s="5">
        <f>ORDENES[[#This Row],[Ventas Originales (con descuento)]]/(1-ORDENES[[#This Row],[Descuento]])</f>
        <v>63.96</v>
      </c>
      <c r="Z4169" s="5">
        <f>ORDENES[[#This Row],[Ventas Originales (con descuento)]]/ORDENES[[#This Row],[Cantidad]]/(1-ORDENES[[#This Row],[Descuento]])</f>
        <v>15.99</v>
      </c>
      <c r="AA4169" s="5">
        <f>ORDENES[[#This Row],[Ventas Originales (con descuento)]]/ORDENES[[#This Row],[Cantidad]]</f>
        <v>15.99</v>
      </c>
      <c r="AB4169" s="5">
        <f>ORDENES[[#This Row],[Ventas Originales (con descuento)]]-(ORDENES[[#This Row],[Ganancias]])</f>
        <v>44.13</v>
      </c>
    </row>
    <row r="4170" spans="1:28" x14ac:dyDescent="0.35">
      <c r="A4170" t="s">
        <v>7720</v>
      </c>
      <c r="B4170" t="s">
        <v>2610</v>
      </c>
      <c r="C4170" t="s">
        <v>1</v>
      </c>
      <c r="D4170" t="s">
        <v>461</v>
      </c>
      <c r="E4170" t="s">
        <v>76</v>
      </c>
      <c r="F4170" s="1">
        <v>44462</v>
      </c>
      <c r="G4170" t="s">
        <v>7613</v>
      </c>
      <c r="H4170" t="s">
        <v>5498</v>
      </c>
      <c r="I4170">
        <v>74133</v>
      </c>
      <c r="J4170" t="s">
        <v>1319</v>
      </c>
      <c r="K4170" t="s">
        <v>1881</v>
      </c>
      <c r="L4170" t="s">
        <v>1860</v>
      </c>
      <c r="M4170" s="1">
        <v>44468</v>
      </c>
      <c r="N4170" t="s">
        <v>1869</v>
      </c>
      <c r="O4170" t="s">
        <v>7623</v>
      </c>
      <c r="P4170" t="s">
        <v>1910</v>
      </c>
      <c r="Q4170" t="s">
        <v>7623</v>
      </c>
      <c r="R4170" t="s">
        <v>1889</v>
      </c>
      <c r="S4170">
        <v>4</v>
      </c>
      <c r="T4170" s="2">
        <v>0</v>
      </c>
      <c r="U4170" s="5">
        <v>102.19</v>
      </c>
      <c r="V4170" s="5">
        <f>ORDENES[[#This Row],[Ventas sin descuento]]-ORDENES[[#This Row],[costos estimados]]</f>
        <v>102.19</v>
      </c>
      <c r="W4170">
        <v>4</v>
      </c>
      <c r="X4170" s="5">
        <v>291.95999999999998</v>
      </c>
      <c r="Y4170" s="5">
        <f>ORDENES[[#This Row],[Ventas Originales (con descuento)]]/(1-ORDENES[[#This Row],[Descuento]])</f>
        <v>291.95999999999998</v>
      </c>
      <c r="Z4170" s="5">
        <f>ORDENES[[#This Row],[Ventas Originales (con descuento)]]/ORDENES[[#This Row],[Cantidad]]/(1-ORDENES[[#This Row],[Descuento]])</f>
        <v>72.989999999999995</v>
      </c>
      <c r="AA4170" s="5">
        <f>ORDENES[[#This Row],[Ventas Originales (con descuento)]]/ORDENES[[#This Row],[Cantidad]]</f>
        <v>72.989999999999995</v>
      </c>
      <c r="AB4170" s="5">
        <f>ORDENES[[#This Row],[Ventas Originales (con descuento)]]-(ORDENES[[#This Row],[Ganancias]])</f>
        <v>189.76999999999998</v>
      </c>
    </row>
    <row r="4171" spans="1:28" x14ac:dyDescent="0.35">
      <c r="A4171" t="s">
        <v>7720</v>
      </c>
      <c r="B4171" t="s">
        <v>376</v>
      </c>
      <c r="C4171" t="s">
        <v>1</v>
      </c>
      <c r="D4171" t="s">
        <v>33</v>
      </c>
      <c r="E4171" t="s">
        <v>60</v>
      </c>
      <c r="F4171" s="1">
        <v>43924</v>
      </c>
      <c r="G4171" t="s">
        <v>7613</v>
      </c>
      <c r="H4171" t="s">
        <v>4089</v>
      </c>
      <c r="I4171">
        <v>47374</v>
      </c>
      <c r="J4171" t="s">
        <v>2826</v>
      </c>
      <c r="K4171" t="s">
        <v>1881</v>
      </c>
      <c r="L4171" t="s">
        <v>1860</v>
      </c>
      <c r="M4171" s="1">
        <v>43930</v>
      </c>
      <c r="N4171" t="s">
        <v>1869</v>
      </c>
      <c r="O4171" t="s">
        <v>7623</v>
      </c>
      <c r="P4171" t="s">
        <v>1896</v>
      </c>
      <c r="Q4171" t="s">
        <v>7623</v>
      </c>
      <c r="R4171" t="s">
        <v>1875</v>
      </c>
      <c r="S4171">
        <v>4</v>
      </c>
      <c r="T4171" s="2">
        <v>0</v>
      </c>
      <c r="U4171" s="5">
        <v>124.78</v>
      </c>
      <c r="V4171" s="5">
        <f>ORDENES[[#This Row],[Ventas sin descuento]]-ORDENES[[#This Row],[costos estimados]]</f>
        <v>124.78</v>
      </c>
      <c r="W4171">
        <v>4</v>
      </c>
      <c r="X4171" s="5">
        <v>259.95999999999998</v>
      </c>
      <c r="Y4171" s="5">
        <f>ORDENES[[#This Row],[Ventas Originales (con descuento)]]/(1-ORDENES[[#This Row],[Descuento]])</f>
        <v>259.95999999999998</v>
      </c>
      <c r="Z4171" s="5">
        <f>ORDENES[[#This Row],[Ventas Originales (con descuento)]]/ORDENES[[#This Row],[Cantidad]]/(1-ORDENES[[#This Row],[Descuento]])</f>
        <v>64.989999999999995</v>
      </c>
      <c r="AA4171" s="5">
        <f>ORDENES[[#This Row],[Ventas Originales (con descuento)]]/ORDENES[[#This Row],[Cantidad]]</f>
        <v>64.989999999999995</v>
      </c>
      <c r="AB4171" s="5">
        <f>ORDENES[[#This Row],[Ventas Originales (con descuento)]]-(ORDENES[[#This Row],[Ganancias]])</f>
        <v>135.17999999999998</v>
      </c>
    </row>
    <row r="4172" spans="1:28" x14ac:dyDescent="0.35">
      <c r="A4172" t="s">
        <v>7720</v>
      </c>
      <c r="B4172" t="s">
        <v>3310</v>
      </c>
      <c r="C4172" t="s">
        <v>1</v>
      </c>
      <c r="D4172" t="s">
        <v>682</v>
      </c>
      <c r="E4172" t="s">
        <v>34</v>
      </c>
      <c r="F4172" s="1">
        <v>43777</v>
      </c>
      <c r="G4172" t="s">
        <v>7598</v>
      </c>
      <c r="H4172" t="s">
        <v>5499</v>
      </c>
      <c r="I4172">
        <v>52001</v>
      </c>
      <c r="J4172" t="s">
        <v>2440</v>
      </c>
      <c r="K4172" t="s">
        <v>1881</v>
      </c>
      <c r="L4172" t="s">
        <v>1860</v>
      </c>
      <c r="M4172" s="1">
        <v>43781</v>
      </c>
      <c r="N4172" t="s">
        <v>1869</v>
      </c>
      <c r="O4172" t="s">
        <v>7623</v>
      </c>
      <c r="P4172" t="s">
        <v>1906</v>
      </c>
      <c r="Q4172" t="s">
        <v>7623</v>
      </c>
      <c r="R4172" t="s">
        <v>1875</v>
      </c>
      <c r="S4172">
        <v>3</v>
      </c>
      <c r="T4172" s="2">
        <v>0</v>
      </c>
      <c r="U4172" s="5">
        <v>76.55</v>
      </c>
      <c r="V4172" s="5">
        <f>ORDENES[[#This Row],[Ventas sin descuento]]-ORDENES[[#This Row],[costos estimados]]</f>
        <v>76.550000000000011</v>
      </c>
      <c r="W4172">
        <v>4</v>
      </c>
      <c r="X4172" s="5">
        <v>263.95999999999998</v>
      </c>
      <c r="Y4172" s="5">
        <f>ORDENES[[#This Row],[Ventas Originales (con descuento)]]/(1-ORDENES[[#This Row],[Descuento]])</f>
        <v>263.95999999999998</v>
      </c>
      <c r="Z4172" s="5">
        <f>ORDENES[[#This Row],[Ventas Originales (con descuento)]]/ORDENES[[#This Row],[Cantidad]]/(1-ORDENES[[#This Row],[Descuento]])</f>
        <v>65.989999999999995</v>
      </c>
      <c r="AA4172" s="5">
        <f>ORDENES[[#This Row],[Ventas Originales (con descuento)]]/ORDENES[[#This Row],[Cantidad]]</f>
        <v>65.989999999999995</v>
      </c>
      <c r="AB4172" s="5">
        <f>ORDENES[[#This Row],[Ventas Originales (con descuento)]]-(ORDENES[[#This Row],[Ganancias]])</f>
        <v>187.40999999999997</v>
      </c>
    </row>
    <row r="4173" spans="1:28" x14ac:dyDescent="0.35">
      <c r="A4173" t="s">
        <v>7720</v>
      </c>
      <c r="B4173" t="s">
        <v>247</v>
      </c>
      <c r="C4173" t="s">
        <v>1</v>
      </c>
      <c r="D4173" t="s">
        <v>255</v>
      </c>
      <c r="E4173" t="s">
        <v>527</v>
      </c>
      <c r="F4173" s="1">
        <v>44043</v>
      </c>
      <c r="G4173" t="s">
        <v>7613</v>
      </c>
      <c r="H4173" t="s">
        <v>4084</v>
      </c>
      <c r="I4173">
        <v>48205</v>
      </c>
      <c r="J4173" t="s">
        <v>1673</v>
      </c>
      <c r="K4173" t="s">
        <v>1881</v>
      </c>
      <c r="L4173" t="s">
        <v>1860</v>
      </c>
      <c r="M4173" s="1">
        <v>44049</v>
      </c>
      <c r="N4173" t="s">
        <v>1869</v>
      </c>
      <c r="O4173" t="s">
        <v>7623</v>
      </c>
      <c r="P4173" t="s">
        <v>1894</v>
      </c>
      <c r="Q4173" t="s">
        <v>7623</v>
      </c>
      <c r="R4173" t="s">
        <v>1875</v>
      </c>
      <c r="S4173">
        <v>4</v>
      </c>
      <c r="T4173" s="2">
        <v>0</v>
      </c>
      <c r="U4173" s="5">
        <v>165.35</v>
      </c>
      <c r="V4173" s="5">
        <f>ORDENES[[#This Row],[Ventas sin descuento]]-ORDENES[[#This Row],[costos estimados]]</f>
        <v>165.35000000000002</v>
      </c>
      <c r="W4173">
        <v>4</v>
      </c>
      <c r="X4173" s="5">
        <v>635.96</v>
      </c>
      <c r="Y4173" s="5">
        <f>ORDENES[[#This Row],[Ventas Originales (con descuento)]]/(1-ORDENES[[#This Row],[Descuento]])</f>
        <v>635.96</v>
      </c>
      <c r="Z4173" s="5">
        <f>ORDENES[[#This Row],[Ventas Originales (con descuento)]]/ORDENES[[#This Row],[Cantidad]]/(1-ORDENES[[#This Row],[Descuento]])</f>
        <v>158.99</v>
      </c>
      <c r="AA4173" s="5">
        <f>ORDENES[[#This Row],[Ventas Originales (con descuento)]]/ORDENES[[#This Row],[Cantidad]]</f>
        <v>158.99</v>
      </c>
      <c r="AB4173" s="5">
        <f>ORDENES[[#This Row],[Ventas Originales (con descuento)]]-(ORDENES[[#This Row],[Ganancias]])</f>
        <v>470.61</v>
      </c>
    </row>
    <row r="4174" spans="1:28" x14ac:dyDescent="0.35">
      <c r="A4174" t="s">
        <v>7720</v>
      </c>
      <c r="B4174" t="s">
        <v>598</v>
      </c>
      <c r="C4174" t="s">
        <v>1</v>
      </c>
      <c r="D4174" t="s">
        <v>3158</v>
      </c>
      <c r="E4174" t="s">
        <v>527</v>
      </c>
      <c r="F4174" s="1">
        <v>44532</v>
      </c>
      <c r="G4174" t="s">
        <v>7613</v>
      </c>
      <c r="H4174" t="s">
        <v>5500</v>
      </c>
      <c r="I4174">
        <v>68104</v>
      </c>
      <c r="J4174" t="s">
        <v>1756</v>
      </c>
      <c r="K4174" t="s">
        <v>1881</v>
      </c>
      <c r="L4174" t="s">
        <v>1860</v>
      </c>
      <c r="M4174" s="1">
        <v>44536</v>
      </c>
      <c r="N4174" t="s">
        <v>1869</v>
      </c>
      <c r="O4174" t="s">
        <v>7623</v>
      </c>
      <c r="P4174" t="s">
        <v>1886</v>
      </c>
      <c r="Q4174" t="s">
        <v>7623</v>
      </c>
      <c r="R4174" t="s">
        <v>1875</v>
      </c>
      <c r="S4174">
        <v>3</v>
      </c>
      <c r="T4174" s="2">
        <v>0</v>
      </c>
      <c r="U4174" s="5">
        <v>743.99</v>
      </c>
      <c r="V4174" s="5">
        <f>ORDENES[[#This Row],[Ventas sin descuento]]-ORDENES[[#This Row],[costos estimados]]</f>
        <v>743.99</v>
      </c>
      <c r="W4174">
        <v>4</v>
      </c>
      <c r="X4174" s="5">
        <v>2479.96</v>
      </c>
      <c r="Y4174" s="5">
        <f>ORDENES[[#This Row],[Ventas Originales (con descuento)]]/(1-ORDENES[[#This Row],[Descuento]])</f>
        <v>2479.96</v>
      </c>
      <c r="Z4174" s="5">
        <f>ORDENES[[#This Row],[Ventas Originales (con descuento)]]/ORDENES[[#This Row],[Cantidad]]/(1-ORDENES[[#This Row],[Descuento]])</f>
        <v>619.99</v>
      </c>
      <c r="AA4174" s="5">
        <f>ORDENES[[#This Row],[Ventas Originales (con descuento)]]/ORDENES[[#This Row],[Cantidad]]</f>
        <v>619.99</v>
      </c>
      <c r="AB4174" s="5">
        <f>ORDENES[[#This Row],[Ventas Originales (con descuento)]]-(ORDENES[[#This Row],[Ganancias]])</f>
        <v>1735.97</v>
      </c>
    </row>
    <row r="4175" spans="1:28" x14ac:dyDescent="0.35">
      <c r="A4175" t="s">
        <v>7720</v>
      </c>
      <c r="B4175" t="s">
        <v>2957</v>
      </c>
      <c r="C4175" t="s">
        <v>1</v>
      </c>
      <c r="D4175" t="s">
        <v>352</v>
      </c>
      <c r="E4175" t="s">
        <v>175</v>
      </c>
      <c r="F4175" s="1">
        <v>43437</v>
      </c>
      <c r="G4175" t="s">
        <v>7613</v>
      </c>
      <c r="H4175" t="s">
        <v>5501</v>
      </c>
      <c r="I4175">
        <v>73120</v>
      </c>
      <c r="J4175" t="s">
        <v>2958</v>
      </c>
      <c r="K4175" t="s">
        <v>1881</v>
      </c>
      <c r="L4175" t="s">
        <v>1860</v>
      </c>
      <c r="M4175" s="1">
        <v>43443</v>
      </c>
      <c r="N4175" t="s">
        <v>1869</v>
      </c>
      <c r="O4175" t="s">
        <v>7623</v>
      </c>
      <c r="P4175" t="s">
        <v>1910</v>
      </c>
      <c r="Q4175" t="s">
        <v>7623</v>
      </c>
      <c r="R4175" t="s">
        <v>1875</v>
      </c>
      <c r="S4175">
        <v>4</v>
      </c>
      <c r="T4175" s="2">
        <v>0</v>
      </c>
      <c r="U4175" s="5">
        <v>134.38999999999999</v>
      </c>
      <c r="V4175" s="5">
        <f>ORDENES[[#This Row],[Ventas sin descuento]]-ORDENES[[#This Row],[costos estimados]]</f>
        <v>134.38999999999999</v>
      </c>
      <c r="W4175">
        <v>4</v>
      </c>
      <c r="X4175" s="5">
        <v>479.96</v>
      </c>
      <c r="Y4175" s="5">
        <f>ORDENES[[#This Row],[Ventas Originales (con descuento)]]/(1-ORDENES[[#This Row],[Descuento]])</f>
        <v>479.96</v>
      </c>
      <c r="Z4175" s="5">
        <f>ORDENES[[#This Row],[Ventas Originales (con descuento)]]/ORDENES[[#This Row],[Cantidad]]/(1-ORDENES[[#This Row],[Descuento]])</f>
        <v>119.99</v>
      </c>
      <c r="AA4175" s="5">
        <f>ORDENES[[#This Row],[Ventas Originales (con descuento)]]/ORDENES[[#This Row],[Cantidad]]</f>
        <v>119.99</v>
      </c>
      <c r="AB4175" s="5">
        <f>ORDENES[[#This Row],[Ventas Originales (con descuento)]]-(ORDENES[[#This Row],[Ganancias]])</f>
        <v>345.57</v>
      </c>
    </row>
    <row r="4176" spans="1:28" x14ac:dyDescent="0.35">
      <c r="A4176" t="s">
        <v>7720</v>
      </c>
      <c r="B4176" t="s">
        <v>603</v>
      </c>
      <c r="C4176" t="s">
        <v>1</v>
      </c>
      <c r="D4176" t="s">
        <v>23</v>
      </c>
      <c r="E4176" t="s">
        <v>14</v>
      </c>
      <c r="F4176" s="1">
        <v>43650</v>
      </c>
      <c r="G4176" t="s">
        <v>7613</v>
      </c>
      <c r="H4176" t="s">
        <v>5502</v>
      </c>
      <c r="I4176">
        <v>53209</v>
      </c>
      <c r="J4176" t="s">
        <v>3225</v>
      </c>
      <c r="K4176" t="s">
        <v>1881</v>
      </c>
      <c r="L4176" t="s">
        <v>1860</v>
      </c>
      <c r="M4176" s="1">
        <v>43655</v>
      </c>
      <c r="N4176" t="s">
        <v>1869</v>
      </c>
      <c r="O4176" t="s">
        <v>7623</v>
      </c>
      <c r="P4176" t="s">
        <v>1884</v>
      </c>
      <c r="Q4176" t="s">
        <v>7623</v>
      </c>
      <c r="R4176" t="s">
        <v>1875</v>
      </c>
      <c r="S4176">
        <v>3</v>
      </c>
      <c r="T4176" s="2">
        <v>0</v>
      </c>
      <c r="U4176" s="5">
        <v>285.99</v>
      </c>
      <c r="V4176" s="5">
        <f>ORDENES[[#This Row],[Ventas sin descuento]]-ORDENES[[#This Row],[costos estimados]]</f>
        <v>285.99</v>
      </c>
      <c r="W4176">
        <v>4</v>
      </c>
      <c r="X4176" s="5">
        <v>1099.96</v>
      </c>
      <c r="Y4176" s="5">
        <f>ORDENES[[#This Row],[Ventas Originales (con descuento)]]/(1-ORDENES[[#This Row],[Descuento]])</f>
        <v>1099.96</v>
      </c>
      <c r="Z4176" s="5">
        <f>ORDENES[[#This Row],[Ventas Originales (con descuento)]]/ORDENES[[#This Row],[Cantidad]]/(1-ORDENES[[#This Row],[Descuento]])</f>
        <v>274.99</v>
      </c>
      <c r="AA4176" s="5">
        <f>ORDENES[[#This Row],[Ventas Originales (con descuento)]]/ORDENES[[#This Row],[Cantidad]]</f>
        <v>274.99</v>
      </c>
      <c r="AB4176" s="5">
        <f>ORDENES[[#This Row],[Ventas Originales (con descuento)]]-(ORDENES[[#This Row],[Ganancias]])</f>
        <v>813.97</v>
      </c>
    </row>
    <row r="4177" spans="1:28" x14ac:dyDescent="0.35">
      <c r="A4177" t="s">
        <v>7720</v>
      </c>
      <c r="B4177" t="s">
        <v>111</v>
      </c>
      <c r="C4177" t="s">
        <v>1</v>
      </c>
      <c r="D4177" t="s">
        <v>488</v>
      </c>
      <c r="E4177" t="s">
        <v>113</v>
      </c>
      <c r="F4177" s="1">
        <v>44534</v>
      </c>
      <c r="G4177" t="s">
        <v>7613</v>
      </c>
      <c r="H4177" t="s">
        <v>5100</v>
      </c>
      <c r="I4177">
        <v>55901</v>
      </c>
      <c r="J4177" t="s">
        <v>7721</v>
      </c>
      <c r="K4177" t="s">
        <v>1881</v>
      </c>
      <c r="L4177" t="s">
        <v>1860</v>
      </c>
      <c r="M4177" s="1">
        <v>44538</v>
      </c>
      <c r="N4177" t="s">
        <v>1869</v>
      </c>
      <c r="O4177" t="s">
        <v>7623</v>
      </c>
      <c r="P4177" t="s">
        <v>1893</v>
      </c>
      <c r="Q4177" t="s">
        <v>7623</v>
      </c>
      <c r="R4177" t="s">
        <v>1889</v>
      </c>
      <c r="S4177">
        <v>3</v>
      </c>
      <c r="T4177" s="2">
        <v>0</v>
      </c>
      <c r="U4177" s="5">
        <v>143.97999999999999</v>
      </c>
      <c r="V4177" s="5">
        <f>ORDENES[[#This Row],[Ventas sin descuento]]-ORDENES[[#This Row],[costos estimados]]</f>
        <v>143.97999999999999</v>
      </c>
      <c r="W4177">
        <v>5</v>
      </c>
      <c r="X4177" s="5">
        <v>399.95</v>
      </c>
      <c r="Y4177" s="5">
        <f>ORDENES[[#This Row],[Ventas Originales (con descuento)]]/(1-ORDENES[[#This Row],[Descuento]])</f>
        <v>399.95</v>
      </c>
      <c r="Z4177" s="5">
        <f>ORDENES[[#This Row],[Ventas Originales (con descuento)]]/ORDENES[[#This Row],[Cantidad]]/(1-ORDENES[[#This Row],[Descuento]])</f>
        <v>79.989999999999995</v>
      </c>
      <c r="AA4177" s="5">
        <f>ORDENES[[#This Row],[Ventas Originales (con descuento)]]/ORDENES[[#This Row],[Cantidad]]</f>
        <v>79.989999999999995</v>
      </c>
      <c r="AB4177" s="5">
        <f>ORDENES[[#This Row],[Ventas Originales (con descuento)]]-(ORDENES[[#This Row],[Ganancias]])</f>
        <v>255.97</v>
      </c>
    </row>
    <row r="4178" spans="1:28" x14ac:dyDescent="0.35">
      <c r="A4178" t="s">
        <v>7720</v>
      </c>
      <c r="B4178" t="s">
        <v>95</v>
      </c>
      <c r="C4178" t="s">
        <v>1</v>
      </c>
      <c r="D4178" t="s">
        <v>1928</v>
      </c>
      <c r="E4178" t="s">
        <v>241</v>
      </c>
      <c r="F4178" s="1">
        <v>44078</v>
      </c>
      <c r="G4178" t="s">
        <v>7598</v>
      </c>
      <c r="H4178" t="s">
        <v>5071</v>
      </c>
      <c r="I4178">
        <v>65807</v>
      </c>
      <c r="J4178" t="s">
        <v>1347</v>
      </c>
      <c r="K4178" t="s">
        <v>1881</v>
      </c>
      <c r="L4178" t="s">
        <v>1860</v>
      </c>
      <c r="M4178" s="1">
        <v>44082</v>
      </c>
      <c r="N4178" t="s">
        <v>1869</v>
      </c>
      <c r="O4178" t="s">
        <v>7623</v>
      </c>
      <c r="P4178" t="s">
        <v>1909</v>
      </c>
      <c r="Q4178" t="s">
        <v>7623</v>
      </c>
      <c r="R4178" t="s">
        <v>1889</v>
      </c>
      <c r="S4178">
        <v>3</v>
      </c>
      <c r="T4178" s="2">
        <v>0</v>
      </c>
      <c r="U4178" s="5">
        <v>67.19</v>
      </c>
      <c r="V4178" s="5">
        <f>ORDENES[[#This Row],[Ventas sin descuento]]-ORDENES[[#This Row],[costos estimados]]</f>
        <v>67.19</v>
      </c>
      <c r="W4178">
        <v>5</v>
      </c>
      <c r="X4178" s="5">
        <v>279.95</v>
      </c>
      <c r="Y4178" s="5">
        <f>ORDENES[[#This Row],[Ventas Originales (con descuento)]]/(1-ORDENES[[#This Row],[Descuento]])</f>
        <v>279.95</v>
      </c>
      <c r="Z4178" s="5">
        <f>ORDENES[[#This Row],[Ventas Originales (con descuento)]]/ORDENES[[#This Row],[Cantidad]]/(1-ORDENES[[#This Row],[Descuento]])</f>
        <v>55.989999999999995</v>
      </c>
      <c r="AA4178" s="5">
        <f>ORDENES[[#This Row],[Ventas Originales (con descuento)]]/ORDENES[[#This Row],[Cantidad]]</f>
        <v>55.989999999999995</v>
      </c>
      <c r="AB4178" s="5">
        <f>ORDENES[[#This Row],[Ventas Originales (con descuento)]]-(ORDENES[[#This Row],[Ganancias]])</f>
        <v>212.76</v>
      </c>
    </row>
    <row r="4179" spans="1:28" x14ac:dyDescent="0.35">
      <c r="A4179" t="s">
        <v>7720</v>
      </c>
      <c r="B4179" t="s">
        <v>2263</v>
      </c>
      <c r="C4179" t="s">
        <v>1</v>
      </c>
      <c r="D4179" t="s">
        <v>3444</v>
      </c>
      <c r="E4179" t="s">
        <v>60</v>
      </c>
      <c r="F4179" s="1">
        <v>44118</v>
      </c>
      <c r="G4179" t="s">
        <v>7598</v>
      </c>
      <c r="H4179" t="s">
        <v>5503</v>
      </c>
      <c r="I4179">
        <v>54915</v>
      </c>
      <c r="J4179" t="s">
        <v>2982</v>
      </c>
      <c r="K4179" t="s">
        <v>1881</v>
      </c>
      <c r="L4179" t="s">
        <v>1860</v>
      </c>
      <c r="M4179" s="1">
        <v>44123</v>
      </c>
      <c r="N4179" t="s">
        <v>1869</v>
      </c>
      <c r="O4179" t="s">
        <v>7623</v>
      </c>
      <c r="P4179" t="s">
        <v>1884</v>
      </c>
      <c r="Q4179" t="s">
        <v>7623</v>
      </c>
      <c r="R4179" t="s">
        <v>1889</v>
      </c>
      <c r="S4179">
        <v>3</v>
      </c>
      <c r="T4179" s="2">
        <v>0</v>
      </c>
      <c r="U4179" s="5">
        <v>544.41999999999996</v>
      </c>
      <c r="V4179" s="5">
        <f>ORDENES[[#This Row],[Ventas sin descuento]]-ORDENES[[#This Row],[costos estimados]]</f>
        <v>544.42000000000007</v>
      </c>
      <c r="W4179">
        <v>5</v>
      </c>
      <c r="X4179" s="5">
        <v>1649.75</v>
      </c>
      <c r="Y4179" s="5">
        <f>ORDENES[[#This Row],[Ventas Originales (con descuento)]]/(1-ORDENES[[#This Row],[Descuento]])</f>
        <v>1649.75</v>
      </c>
      <c r="Z4179" s="5">
        <f>ORDENES[[#This Row],[Ventas Originales (con descuento)]]/ORDENES[[#This Row],[Cantidad]]/(1-ORDENES[[#This Row],[Descuento]])</f>
        <v>329.95</v>
      </c>
      <c r="AA4179" s="5">
        <f>ORDENES[[#This Row],[Ventas Originales (con descuento)]]/ORDENES[[#This Row],[Cantidad]]</f>
        <v>329.95</v>
      </c>
      <c r="AB4179" s="5">
        <f>ORDENES[[#This Row],[Ventas Originales (con descuento)]]-(ORDENES[[#This Row],[Ganancias]])</f>
        <v>1105.33</v>
      </c>
    </row>
    <row r="4180" spans="1:28" x14ac:dyDescent="0.35">
      <c r="A4180" t="s">
        <v>7720</v>
      </c>
      <c r="B4180" t="s">
        <v>598</v>
      </c>
      <c r="C4180" t="s">
        <v>1</v>
      </c>
      <c r="D4180" t="s">
        <v>31</v>
      </c>
      <c r="E4180" t="s">
        <v>18</v>
      </c>
      <c r="F4180" s="1">
        <v>44087</v>
      </c>
      <c r="G4180" t="s">
        <v>7613</v>
      </c>
      <c r="H4180" t="s">
        <v>4102</v>
      </c>
      <c r="I4180">
        <v>68104</v>
      </c>
      <c r="J4180" t="s">
        <v>2949</v>
      </c>
      <c r="K4180" t="s">
        <v>1881</v>
      </c>
      <c r="L4180" t="s">
        <v>1860</v>
      </c>
      <c r="M4180" s="1">
        <v>44092</v>
      </c>
      <c r="N4180" t="s">
        <v>1869</v>
      </c>
      <c r="O4180" t="s">
        <v>7623</v>
      </c>
      <c r="P4180" t="s">
        <v>1886</v>
      </c>
      <c r="Q4180" t="s">
        <v>7623</v>
      </c>
      <c r="R4180" t="s">
        <v>1875</v>
      </c>
      <c r="S4180">
        <v>3</v>
      </c>
      <c r="T4180" s="2">
        <v>0</v>
      </c>
      <c r="U4180" s="5">
        <v>41.99</v>
      </c>
      <c r="V4180" s="5">
        <f>ORDENES[[#This Row],[Ventas sin descuento]]-ORDENES[[#This Row],[costos estimados]]</f>
        <v>41.990000000000009</v>
      </c>
      <c r="W4180">
        <v>5</v>
      </c>
      <c r="X4180" s="5">
        <v>149.94999999999999</v>
      </c>
      <c r="Y4180" s="5">
        <f>ORDENES[[#This Row],[Ventas Originales (con descuento)]]/(1-ORDENES[[#This Row],[Descuento]])</f>
        <v>149.94999999999999</v>
      </c>
      <c r="Z4180" s="5">
        <f>ORDENES[[#This Row],[Ventas Originales (con descuento)]]/ORDENES[[#This Row],[Cantidad]]/(1-ORDENES[[#This Row],[Descuento]])</f>
        <v>29.99</v>
      </c>
      <c r="AA4180" s="5">
        <f>ORDENES[[#This Row],[Ventas Originales (con descuento)]]/ORDENES[[#This Row],[Cantidad]]</f>
        <v>29.99</v>
      </c>
      <c r="AB4180" s="5">
        <f>ORDENES[[#This Row],[Ventas Originales (con descuento)]]-(ORDENES[[#This Row],[Ganancias]])</f>
        <v>107.95999999999998</v>
      </c>
    </row>
    <row r="4181" spans="1:28" x14ac:dyDescent="0.35">
      <c r="A4181" t="s">
        <v>7720</v>
      </c>
      <c r="B4181" t="s">
        <v>3069</v>
      </c>
      <c r="C4181" t="s">
        <v>1</v>
      </c>
      <c r="D4181" t="s">
        <v>3091</v>
      </c>
      <c r="E4181" t="s">
        <v>233</v>
      </c>
      <c r="F4181" s="1">
        <v>43532</v>
      </c>
      <c r="G4181" t="s">
        <v>7598</v>
      </c>
      <c r="H4181" t="s">
        <v>4074</v>
      </c>
      <c r="I4181">
        <v>53142</v>
      </c>
      <c r="J4181" t="s">
        <v>1480</v>
      </c>
      <c r="K4181" t="s">
        <v>1881</v>
      </c>
      <c r="L4181" t="s">
        <v>1860</v>
      </c>
      <c r="M4181" s="1">
        <v>43536</v>
      </c>
      <c r="N4181" t="s">
        <v>1869</v>
      </c>
      <c r="O4181" t="s">
        <v>7623</v>
      </c>
      <c r="P4181" t="s">
        <v>1884</v>
      </c>
      <c r="Q4181" t="s">
        <v>7623</v>
      </c>
      <c r="R4181" t="s">
        <v>1875</v>
      </c>
      <c r="S4181">
        <v>3</v>
      </c>
      <c r="T4181" s="2">
        <v>0</v>
      </c>
      <c r="U4181" s="5">
        <v>223.29</v>
      </c>
      <c r="V4181" s="5">
        <f>ORDENES[[#This Row],[Ventas sin descuento]]-ORDENES[[#This Row],[costos estimados]]</f>
        <v>223.28999999999996</v>
      </c>
      <c r="W4181">
        <v>5</v>
      </c>
      <c r="X4181" s="5">
        <v>769.95</v>
      </c>
      <c r="Y4181" s="5">
        <f>ORDENES[[#This Row],[Ventas Originales (con descuento)]]/(1-ORDENES[[#This Row],[Descuento]])</f>
        <v>769.95</v>
      </c>
      <c r="Z4181" s="5">
        <f>ORDENES[[#This Row],[Ventas Originales (con descuento)]]/ORDENES[[#This Row],[Cantidad]]/(1-ORDENES[[#This Row],[Descuento]])</f>
        <v>153.99</v>
      </c>
      <c r="AA4181" s="5">
        <f>ORDENES[[#This Row],[Ventas Originales (con descuento)]]/ORDENES[[#This Row],[Cantidad]]</f>
        <v>153.99</v>
      </c>
      <c r="AB4181" s="5">
        <f>ORDENES[[#This Row],[Ventas Originales (con descuento)]]-(ORDENES[[#This Row],[Ganancias]])</f>
        <v>546.66000000000008</v>
      </c>
    </row>
    <row r="4182" spans="1:28" x14ac:dyDescent="0.35">
      <c r="A4182" t="s">
        <v>7720</v>
      </c>
      <c r="B4182" t="s">
        <v>570</v>
      </c>
      <c r="C4182" t="s">
        <v>1</v>
      </c>
      <c r="D4182" t="s">
        <v>2028</v>
      </c>
      <c r="E4182" t="s">
        <v>18</v>
      </c>
      <c r="F4182" s="1">
        <v>44124</v>
      </c>
      <c r="G4182" t="s">
        <v>7598</v>
      </c>
      <c r="H4182" t="s">
        <v>5117</v>
      </c>
      <c r="I4182">
        <v>48183</v>
      </c>
      <c r="J4182" t="s">
        <v>1967</v>
      </c>
      <c r="K4182" t="s">
        <v>1881</v>
      </c>
      <c r="L4182" t="s">
        <v>1860</v>
      </c>
      <c r="M4182" s="1">
        <v>44130</v>
      </c>
      <c r="N4182" t="s">
        <v>1869</v>
      </c>
      <c r="O4182" t="s">
        <v>7623</v>
      </c>
      <c r="P4182" t="s">
        <v>1894</v>
      </c>
      <c r="Q4182" t="s">
        <v>7623</v>
      </c>
      <c r="R4182" t="s">
        <v>1875</v>
      </c>
      <c r="S4182">
        <v>4</v>
      </c>
      <c r="T4182" s="2">
        <v>0</v>
      </c>
      <c r="U4182" s="5">
        <v>35.200000000000003</v>
      </c>
      <c r="V4182" s="5">
        <f>ORDENES[[#This Row],[Ventas sin descuento]]-ORDENES[[#This Row],[costos estimados]]</f>
        <v>35.200000000000003</v>
      </c>
      <c r="W4182">
        <v>6</v>
      </c>
      <c r="X4182" s="5">
        <v>125.7</v>
      </c>
      <c r="Y4182" s="5">
        <f>ORDENES[[#This Row],[Ventas Originales (con descuento)]]/(1-ORDENES[[#This Row],[Descuento]])</f>
        <v>125.7</v>
      </c>
      <c r="Z4182" s="5">
        <f>ORDENES[[#This Row],[Ventas Originales (con descuento)]]/ORDENES[[#This Row],[Cantidad]]/(1-ORDENES[[#This Row],[Descuento]])</f>
        <v>20.95</v>
      </c>
      <c r="AA4182" s="5">
        <f>ORDENES[[#This Row],[Ventas Originales (con descuento)]]/ORDENES[[#This Row],[Cantidad]]</f>
        <v>20.95</v>
      </c>
      <c r="AB4182" s="5">
        <f>ORDENES[[#This Row],[Ventas Originales (con descuento)]]-(ORDENES[[#This Row],[Ganancias]])</f>
        <v>90.5</v>
      </c>
    </row>
    <row r="4183" spans="1:28" x14ac:dyDescent="0.35">
      <c r="A4183" t="s">
        <v>7720</v>
      </c>
      <c r="B4183" t="s">
        <v>140</v>
      </c>
      <c r="C4183" t="s">
        <v>1</v>
      </c>
      <c r="D4183" t="s">
        <v>2502</v>
      </c>
      <c r="E4183" t="s">
        <v>18</v>
      </c>
      <c r="F4183" s="1">
        <v>44418</v>
      </c>
      <c r="G4183" t="s">
        <v>7598</v>
      </c>
      <c r="H4183" t="s">
        <v>4072</v>
      </c>
      <c r="I4183">
        <v>47201</v>
      </c>
      <c r="J4183" t="s">
        <v>1432</v>
      </c>
      <c r="K4183" t="s">
        <v>1881</v>
      </c>
      <c r="L4183" t="s">
        <v>1860</v>
      </c>
      <c r="M4183" s="1">
        <v>44423</v>
      </c>
      <c r="N4183" t="s">
        <v>1869</v>
      </c>
      <c r="O4183" t="s">
        <v>7623</v>
      </c>
      <c r="P4183" t="s">
        <v>1896</v>
      </c>
      <c r="Q4183" t="s">
        <v>7623</v>
      </c>
      <c r="R4183" t="s">
        <v>1875</v>
      </c>
      <c r="S4183">
        <v>3</v>
      </c>
      <c r="T4183" s="2">
        <v>0</v>
      </c>
      <c r="U4183" s="5">
        <v>378.17</v>
      </c>
      <c r="V4183" s="5">
        <f>ORDENES[[#This Row],[Ventas sin descuento]]-ORDENES[[#This Row],[costos estimados]]</f>
        <v>378.17000000000007</v>
      </c>
      <c r="W4183">
        <v>9</v>
      </c>
      <c r="X4183" s="5">
        <v>1454.49</v>
      </c>
      <c r="Y4183" s="5">
        <f>ORDENES[[#This Row],[Ventas Originales (con descuento)]]/(1-ORDENES[[#This Row],[Descuento]])</f>
        <v>1454.49</v>
      </c>
      <c r="Z4183" s="5">
        <f>ORDENES[[#This Row],[Ventas Originales (con descuento)]]/ORDENES[[#This Row],[Cantidad]]/(1-ORDENES[[#This Row],[Descuento]])</f>
        <v>161.61000000000001</v>
      </c>
      <c r="AA4183" s="5">
        <f>ORDENES[[#This Row],[Ventas Originales (con descuento)]]/ORDENES[[#This Row],[Cantidad]]</f>
        <v>161.61000000000001</v>
      </c>
      <c r="AB4183" s="5">
        <f>ORDENES[[#This Row],[Ventas Originales (con descuento)]]-(ORDENES[[#This Row],[Ganancias]])</f>
        <v>1076.32</v>
      </c>
    </row>
    <row r="4184" spans="1:28" x14ac:dyDescent="0.35">
      <c r="A4184" t="s">
        <v>7720</v>
      </c>
      <c r="B4184" t="s">
        <v>376</v>
      </c>
      <c r="C4184" t="s">
        <v>1</v>
      </c>
      <c r="D4184" t="s">
        <v>637</v>
      </c>
      <c r="E4184" t="s">
        <v>63</v>
      </c>
      <c r="F4184" s="1">
        <v>44006</v>
      </c>
      <c r="G4184" t="s">
        <v>7613</v>
      </c>
      <c r="H4184" t="s">
        <v>5504</v>
      </c>
      <c r="I4184">
        <v>47374</v>
      </c>
      <c r="J4184" t="s">
        <v>2788</v>
      </c>
      <c r="K4184" t="s">
        <v>1881</v>
      </c>
      <c r="L4184" t="s">
        <v>1860</v>
      </c>
      <c r="M4184" s="1">
        <v>44012</v>
      </c>
      <c r="N4184" t="s">
        <v>1869</v>
      </c>
      <c r="O4184" t="s">
        <v>7623</v>
      </c>
      <c r="P4184" t="s">
        <v>1896</v>
      </c>
      <c r="Q4184" t="s">
        <v>7623</v>
      </c>
      <c r="R4184" t="s">
        <v>1875</v>
      </c>
      <c r="S4184">
        <v>4</v>
      </c>
      <c r="T4184" s="2">
        <v>0</v>
      </c>
      <c r="U4184" s="5">
        <v>123.45</v>
      </c>
      <c r="V4184" s="5">
        <f>ORDENES[[#This Row],[Ventas sin descuento]]-ORDENES[[#This Row],[costos estimados]]</f>
        <v>123.44999999999999</v>
      </c>
      <c r="W4184">
        <v>9</v>
      </c>
      <c r="X4184" s="5">
        <v>440.91</v>
      </c>
      <c r="Y4184" s="5">
        <f>ORDENES[[#This Row],[Ventas Originales (con descuento)]]/(1-ORDENES[[#This Row],[Descuento]])</f>
        <v>440.91</v>
      </c>
      <c r="Z4184" s="5">
        <f>ORDENES[[#This Row],[Ventas Originales (con descuento)]]/ORDENES[[#This Row],[Cantidad]]/(1-ORDENES[[#This Row],[Descuento]])</f>
        <v>48.99</v>
      </c>
      <c r="AA4184" s="5">
        <f>ORDENES[[#This Row],[Ventas Originales (con descuento)]]/ORDENES[[#This Row],[Cantidad]]</f>
        <v>48.99</v>
      </c>
      <c r="AB4184" s="5">
        <f>ORDENES[[#This Row],[Ventas Originales (con descuento)]]-(ORDENES[[#This Row],[Ganancias]])</f>
        <v>317.46000000000004</v>
      </c>
    </row>
    <row r="4185" spans="1:28" x14ac:dyDescent="0.35">
      <c r="A4185" t="s">
        <v>7720</v>
      </c>
      <c r="B4185" t="s">
        <v>322</v>
      </c>
      <c r="C4185" t="s">
        <v>1</v>
      </c>
      <c r="D4185" t="s">
        <v>2882</v>
      </c>
      <c r="E4185" t="s">
        <v>2495</v>
      </c>
      <c r="F4185" s="1">
        <v>44492</v>
      </c>
      <c r="G4185" t="s">
        <v>7613</v>
      </c>
      <c r="H4185" t="s">
        <v>5132</v>
      </c>
      <c r="I4185">
        <v>78745</v>
      </c>
      <c r="J4185" t="s">
        <v>2763</v>
      </c>
      <c r="K4185" t="s">
        <v>1881</v>
      </c>
      <c r="L4185" t="s">
        <v>1860</v>
      </c>
      <c r="M4185" s="1">
        <v>44497</v>
      </c>
      <c r="N4185" t="s">
        <v>1869</v>
      </c>
      <c r="O4185" t="s">
        <v>7623</v>
      </c>
      <c r="P4185" t="s">
        <v>1883</v>
      </c>
      <c r="Q4185" t="s">
        <v>7623</v>
      </c>
      <c r="R4185" t="s">
        <v>1889</v>
      </c>
      <c r="S4185">
        <v>3</v>
      </c>
      <c r="T4185" s="2">
        <v>0.2</v>
      </c>
      <c r="U4185" s="5">
        <v>-2.0699999999999998</v>
      </c>
      <c r="V4185" s="5">
        <f>ORDENES[[#This Row],[Ventas sin descuento]]-ORDENES[[#This Row],[costos estimados]]</f>
        <v>11.729999999999997</v>
      </c>
      <c r="W4185">
        <v>1</v>
      </c>
      <c r="X4185" s="5">
        <v>55.2</v>
      </c>
      <c r="Y4185" s="5">
        <f>ORDENES[[#This Row],[Ventas Originales (con descuento)]]/(1-ORDENES[[#This Row],[Descuento]])</f>
        <v>69</v>
      </c>
      <c r="Z4185" s="5">
        <f>ORDENES[[#This Row],[Ventas Originales (con descuento)]]/ORDENES[[#This Row],[Cantidad]]/(1-ORDENES[[#This Row],[Descuento]])</f>
        <v>69</v>
      </c>
      <c r="AA4185" s="5">
        <f>ORDENES[[#This Row],[Ventas Originales (con descuento)]]/ORDENES[[#This Row],[Cantidad]]</f>
        <v>55.2</v>
      </c>
      <c r="AB4185" s="5">
        <f>ORDENES[[#This Row],[Ventas Originales (con descuento)]]-(ORDENES[[#This Row],[Ganancias]])</f>
        <v>57.27</v>
      </c>
    </row>
    <row r="4186" spans="1:28" x14ac:dyDescent="0.35">
      <c r="A4186" t="s">
        <v>7720</v>
      </c>
      <c r="B4186" t="s">
        <v>2868</v>
      </c>
      <c r="C4186" t="s">
        <v>1</v>
      </c>
      <c r="D4186" t="s">
        <v>143</v>
      </c>
      <c r="E4186" t="s">
        <v>272</v>
      </c>
      <c r="F4186" s="1">
        <v>44248</v>
      </c>
      <c r="G4186" t="s">
        <v>7598</v>
      </c>
      <c r="H4186" t="s">
        <v>5505</v>
      </c>
      <c r="I4186">
        <v>75007</v>
      </c>
      <c r="J4186" t="s">
        <v>1465</v>
      </c>
      <c r="K4186" t="s">
        <v>1881</v>
      </c>
      <c r="L4186" t="s">
        <v>1860</v>
      </c>
      <c r="M4186" s="1">
        <v>44253</v>
      </c>
      <c r="N4186" t="s">
        <v>1869</v>
      </c>
      <c r="O4186" t="s">
        <v>7623</v>
      </c>
      <c r="P4186" t="s">
        <v>1883</v>
      </c>
      <c r="Q4186" t="s">
        <v>7623</v>
      </c>
      <c r="R4186" t="s">
        <v>1889</v>
      </c>
      <c r="S4186">
        <v>3</v>
      </c>
      <c r="T4186" s="2">
        <v>0.2</v>
      </c>
      <c r="U4186" s="5">
        <v>-2.99</v>
      </c>
      <c r="V4186" s="5">
        <f>ORDENES[[#This Row],[Ventas sin descuento]]-ORDENES[[#This Row],[costos estimados]]</f>
        <v>8.9849999999999923</v>
      </c>
      <c r="W4186">
        <v>1</v>
      </c>
      <c r="X4186" s="5">
        <v>47.9</v>
      </c>
      <c r="Y4186" s="5">
        <f>ORDENES[[#This Row],[Ventas Originales (con descuento)]]/(1-ORDENES[[#This Row],[Descuento]])</f>
        <v>59.874999999999993</v>
      </c>
      <c r="Z4186" s="5">
        <f>ORDENES[[#This Row],[Ventas Originales (con descuento)]]/ORDENES[[#This Row],[Cantidad]]/(1-ORDENES[[#This Row],[Descuento]])</f>
        <v>59.874999999999993</v>
      </c>
      <c r="AA4186" s="5">
        <f>ORDENES[[#This Row],[Ventas Originales (con descuento)]]/ORDENES[[#This Row],[Cantidad]]</f>
        <v>47.9</v>
      </c>
      <c r="AB4186" s="5">
        <f>ORDENES[[#This Row],[Ventas Originales (con descuento)]]-(ORDENES[[#This Row],[Ganancias]])</f>
        <v>50.89</v>
      </c>
    </row>
    <row r="4187" spans="1:28" x14ac:dyDescent="0.35">
      <c r="A4187" t="s">
        <v>7720</v>
      </c>
      <c r="B4187" t="s">
        <v>51</v>
      </c>
      <c r="C4187" t="s">
        <v>1</v>
      </c>
      <c r="D4187" t="s">
        <v>373</v>
      </c>
      <c r="E4187" t="s">
        <v>194</v>
      </c>
      <c r="F4187" s="1">
        <v>44282</v>
      </c>
      <c r="G4187" t="s">
        <v>7613</v>
      </c>
      <c r="H4187" t="s">
        <v>4112</v>
      </c>
      <c r="I4187">
        <v>77070</v>
      </c>
      <c r="J4187" t="s">
        <v>1757</v>
      </c>
      <c r="K4187" t="s">
        <v>1881</v>
      </c>
      <c r="L4187" t="s">
        <v>1860</v>
      </c>
      <c r="M4187" s="1">
        <v>44287</v>
      </c>
      <c r="N4187" t="s">
        <v>1869</v>
      </c>
      <c r="O4187" t="s">
        <v>7623</v>
      </c>
      <c r="P4187" t="s">
        <v>1883</v>
      </c>
      <c r="Q4187" t="s">
        <v>7623</v>
      </c>
      <c r="R4187" t="s">
        <v>1889</v>
      </c>
      <c r="S4187">
        <v>3</v>
      </c>
      <c r="T4187" s="2">
        <v>0.2</v>
      </c>
      <c r="U4187" s="5">
        <v>7</v>
      </c>
      <c r="V4187" s="5">
        <f>ORDENES[[#This Row],[Ventas sin descuento]]-ORDENES[[#This Row],[costos estimados]]</f>
        <v>16.997499999999995</v>
      </c>
      <c r="W4187">
        <v>1</v>
      </c>
      <c r="X4187" s="5">
        <v>39.99</v>
      </c>
      <c r="Y4187" s="5">
        <f>ORDENES[[#This Row],[Ventas Originales (con descuento)]]/(1-ORDENES[[#This Row],[Descuento]])</f>
        <v>49.987499999999997</v>
      </c>
      <c r="Z4187" s="5">
        <f>ORDENES[[#This Row],[Ventas Originales (con descuento)]]/ORDENES[[#This Row],[Cantidad]]/(1-ORDENES[[#This Row],[Descuento]])</f>
        <v>49.987499999999997</v>
      </c>
      <c r="AA4187" s="5">
        <f>ORDENES[[#This Row],[Ventas Originales (con descuento)]]/ORDENES[[#This Row],[Cantidad]]</f>
        <v>39.99</v>
      </c>
      <c r="AB4187" s="5">
        <f>ORDENES[[#This Row],[Ventas Originales (con descuento)]]-(ORDENES[[#This Row],[Ganancias]])</f>
        <v>32.99</v>
      </c>
    </row>
    <row r="4188" spans="1:28" x14ac:dyDescent="0.35">
      <c r="A4188" t="s">
        <v>7720</v>
      </c>
      <c r="B4188" t="s">
        <v>51</v>
      </c>
      <c r="C4188" t="s">
        <v>1</v>
      </c>
      <c r="D4188" t="s">
        <v>1946</v>
      </c>
      <c r="E4188" t="s">
        <v>18</v>
      </c>
      <c r="F4188" s="1">
        <v>44155</v>
      </c>
      <c r="G4188" t="s">
        <v>7613</v>
      </c>
      <c r="H4188" t="s">
        <v>5506</v>
      </c>
      <c r="I4188">
        <v>77041</v>
      </c>
      <c r="J4188" t="s">
        <v>1935</v>
      </c>
      <c r="K4188" t="s">
        <v>1881</v>
      </c>
      <c r="L4188" t="s">
        <v>1860</v>
      </c>
      <c r="M4188" s="1">
        <v>44159</v>
      </c>
      <c r="N4188" t="s">
        <v>1869</v>
      </c>
      <c r="O4188" t="s">
        <v>7623</v>
      </c>
      <c r="P4188" t="s">
        <v>1883</v>
      </c>
      <c r="Q4188" t="s">
        <v>7623</v>
      </c>
      <c r="R4188" t="s">
        <v>1875</v>
      </c>
      <c r="S4188">
        <v>3</v>
      </c>
      <c r="T4188" s="2">
        <v>0.2</v>
      </c>
      <c r="U4188" s="5">
        <v>13.23</v>
      </c>
      <c r="V4188" s="5">
        <f>ORDENES[[#This Row],[Ventas sin descuento]]-ORDENES[[#This Row],[costos estimados]]</f>
        <v>51.027499999999975</v>
      </c>
      <c r="W4188">
        <v>1</v>
      </c>
      <c r="X4188" s="5">
        <v>151.19</v>
      </c>
      <c r="Y4188" s="5">
        <f>ORDENES[[#This Row],[Ventas Originales (con descuento)]]/(1-ORDENES[[#This Row],[Descuento]])</f>
        <v>188.98749999999998</v>
      </c>
      <c r="Z4188" s="5">
        <f>ORDENES[[#This Row],[Ventas Originales (con descuento)]]/ORDENES[[#This Row],[Cantidad]]/(1-ORDENES[[#This Row],[Descuento]])</f>
        <v>188.98749999999998</v>
      </c>
      <c r="AA4188" s="5">
        <f>ORDENES[[#This Row],[Ventas Originales (con descuento)]]/ORDENES[[#This Row],[Cantidad]]</f>
        <v>151.19</v>
      </c>
      <c r="AB4188" s="5">
        <f>ORDENES[[#This Row],[Ventas Originales (con descuento)]]-(ORDENES[[#This Row],[Ganancias]])</f>
        <v>137.96</v>
      </c>
    </row>
    <row r="4189" spans="1:28" x14ac:dyDescent="0.35">
      <c r="A4189" t="s">
        <v>7720</v>
      </c>
      <c r="B4189" t="s">
        <v>2138</v>
      </c>
      <c r="C4189" t="s">
        <v>1</v>
      </c>
      <c r="D4189" t="s">
        <v>2074</v>
      </c>
      <c r="E4189" t="s">
        <v>175</v>
      </c>
      <c r="F4189" s="1">
        <v>44335</v>
      </c>
      <c r="G4189" t="s">
        <v>7613</v>
      </c>
      <c r="H4189" t="s">
        <v>5185</v>
      </c>
      <c r="I4189">
        <v>75023</v>
      </c>
      <c r="J4189" t="s">
        <v>2958</v>
      </c>
      <c r="K4189" t="s">
        <v>1881</v>
      </c>
      <c r="L4189" t="s">
        <v>1860</v>
      </c>
      <c r="M4189" s="1">
        <v>44341</v>
      </c>
      <c r="N4189" t="s">
        <v>1869</v>
      </c>
      <c r="O4189" t="s">
        <v>7623</v>
      </c>
      <c r="P4189" t="s">
        <v>1883</v>
      </c>
      <c r="Q4189" t="s">
        <v>7623</v>
      </c>
      <c r="R4189" t="s">
        <v>1875</v>
      </c>
      <c r="S4189">
        <v>4</v>
      </c>
      <c r="T4189" s="2">
        <v>0.2</v>
      </c>
      <c r="U4189" s="5">
        <v>9.6</v>
      </c>
      <c r="V4189" s="5">
        <f>ORDENES[[#This Row],[Ventas sin descuento]]-ORDENES[[#This Row],[costos estimados]]</f>
        <v>33.597499999999982</v>
      </c>
      <c r="W4189">
        <v>1</v>
      </c>
      <c r="X4189" s="5">
        <v>95.99</v>
      </c>
      <c r="Y4189" s="5">
        <f>ORDENES[[#This Row],[Ventas Originales (con descuento)]]/(1-ORDENES[[#This Row],[Descuento]])</f>
        <v>119.98749999999998</v>
      </c>
      <c r="Z4189" s="5">
        <f>ORDENES[[#This Row],[Ventas Originales (con descuento)]]/ORDENES[[#This Row],[Cantidad]]/(1-ORDENES[[#This Row],[Descuento]])</f>
        <v>119.98749999999998</v>
      </c>
      <c r="AA4189" s="5">
        <f>ORDENES[[#This Row],[Ventas Originales (con descuento)]]/ORDENES[[#This Row],[Cantidad]]</f>
        <v>95.99</v>
      </c>
      <c r="AB4189" s="5">
        <f>ORDENES[[#This Row],[Ventas Originales (con descuento)]]-(ORDENES[[#This Row],[Ganancias]])</f>
        <v>86.39</v>
      </c>
    </row>
    <row r="4190" spans="1:28" x14ac:dyDescent="0.35">
      <c r="A4190" t="s">
        <v>7720</v>
      </c>
      <c r="B4190" t="s">
        <v>90</v>
      </c>
      <c r="C4190" t="s">
        <v>1</v>
      </c>
      <c r="D4190" t="s">
        <v>3397</v>
      </c>
      <c r="E4190" t="s">
        <v>113</v>
      </c>
      <c r="F4190" s="1">
        <v>43957</v>
      </c>
      <c r="G4190" t="s">
        <v>7613</v>
      </c>
      <c r="H4190" t="s">
        <v>5215</v>
      </c>
      <c r="I4190">
        <v>60610</v>
      </c>
      <c r="J4190" t="s">
        <v>2520</v>
      </c>
      <c r="K4190" t="s">
        <v>1881</v>
      </c>
      <c r="L4190" t="s">
        <v>1860</v>
      </c>
      <c r="M4190" s="1">
        <v>43961</v>
      </c>
      <c r="N4190" t="s">
        <v>1869</v>
      </c>
      <c r="O4190" t="s">
        <v>7623</v>
      </c>
      <c r="P4190" t="s">
        <v>1892</v>
      </c>
      <c r="Q4190" t="s">
        <v>7623</v>
      </c>
      <c r="R4190" t="s">
        <v>1889</v>
      </c>
      <c r="S4190">
        <v>3</v>
      </c>
      <c r="T4190" s="2">
        <v>0.2</v>
      </c>
      <c r="U4190" s="5">
        <v>-3.27</v>
      </c>
      <c r="V4190" s="5">
        <f>ORDENES[[#This Row],[Ventas sin descuento]]-ORDENES[[#This Row],[costos estimados]]</f>
        <v>3.274999999999995</v>
      </c>
      <c r="W4190">
        <v>2</v>
      </c>
      <c r="X4190" s="5">
        <v>26.18</v>
      </c>
      <c r="Y4190" s="5">
        <f>ORDENES[[#This Row],[Ventas Originales (con descuento)]]/(1-ORDENES[[#This Row],[Descuento]])</f>
        <v>32.724999999999994</v>
      </c>
      <c r="Z4190" s="5">
        <f>ORDENES[[#This Row],[Ventas Originales (con descuento)]]/ORDENES[[#This Row],[Cantidad]]/(1-ORDENES[[#This Row],[Descuento]])</f>
        <v>16.362499999999997</v>
      </c>
      <c r="AA4190" s="5">
        <f>ORDENES[[#This Row],[Ventas Originales (con descuento)]]/ORDENES[[#This Row],[Cantidad]]</f>
        <v>13.09</v>
      </c>
      <c r="AB4190" s="5">
        <f>ORDENES[[#This Row],[Ventas Originales (con descuento)]]-(ORDENES[[#This Row],[Ganancias]])</f>
        <v>29.45</v>
      </c>
    </row>
    <row r="4191" spans="1:28" x14ac:dyDescent="0.35">
      <c r="A4191" t="s">
        <v>7720</v>
      </c>
      <c r="B4191" t="s">
        <v>90</v>
      </c>
      <c r="C4191" t="s">
        <v>1</v>
      </c>
      <c r="D4191" t="s">
        <v>2149</v>
      </c>
      <c r="E4191" t="s">
        <v>194</v>
      </c>
      <c r="F4191" s="1">
        <v>43190</v>
      </c>
      <c r="G4191" t="s">
        <v>7613</v>
      </c>
      <c r="H4191" t="s">
        <v>5239</v>
      </c>
      <c r="I4191">
        <v>60610</v>
      </c>
      <c r="J4191" t="s">
        <v>1757</v>
      </c>
      <c r="K4191" t="s">
        <v>1881</v>
      </c>
      <c r="L4191" t="s">
        <v>1860</v>
      </c>
      <c r="M4191" s="1">
        <v>43194</v>
      </c>
      <c r="N4191" t="s">
        <v>1869</v>
      </c>
      <c r="O4191" t="s">
        <v>7623</v>
      </c>
      <c r="P4191" t="s">
        <v>1892</v>
      </c>
      <c r="Q4191" t="s">
        <v>7623</v>
      </c>
      <c r="R4191" t="s">
        <v>1889</v>
      </c>
      <c r="S4191">
        <v>3</v>
      </c>
      <c r="T4191" s="2">
        <v>0.2</v>
      </c>
      <c r="U4191" s="5">
        <v>14</v>
      </c>
      <c r="V4191" s="5">
        <f>ORDENES[[#This Row],[Ventas sin descuento]]-ORDENES[[#This Row],[costos estimados]]</f>
        <v>33.99499999999999</v>
      </c>
      <c r="W4191">
        <v>2</v>
      </c>
      <c r="X4191" s="5">
        <v>79.98</v>
      </c>
      <c r="Y4191" s="5">
        <f>ORDENES[[#This Row],[Ventas Originales (con descuento)]]/(1-ORDENES[[#This Row],[Descuento]])</f>
        <v>99.974999999999994</v>
      </c>
      <c r="Z4191" s="5">
        <f>ORDENES[[#This Row],[Ventas Originales (con descuento)]]/ORDENES[[#This Row],[Cantidad]]/(1-ORDENES[[#This Row],[Descuento]])</f>
        <v>49.987499999999997</v>
      </c>
      <c r="AA4191" s="5">
        <f>ORDENES[[#This Row],[Ventas Originales (con descuento)]]/ORDENES[[#This Row],[Cantidad]]</f>
        <v>39.99</v>
      </c>
      <c r="AB4191" s="5">
        <f>ORDENES[[#This Row],[Ventas Originales (con descuento)]]-(ORDENES[[#This Row],[Ganancias]])</f>
        <v>65.98</v>
      </c>
    </row>
    <row r="4192" spans="1:28" x14ac:dyDescent="0.35">
      <c r="A4192" t="s">
        <v>7720</v>
      </c>
      <c r="B4192" t="s">
        <v>2868</v>
      </c>
      <c r="C4192" t="s">
        <v>1</v>
      </c>
      <c r="D4192" t="s">
        <v>78</v>
      </c>
      <c r="E4192" t="s">
        <v>113</v>
      </c>
      <c r="F4192" s="1">
        <v>43416</v>
      </c>
      <c r="G4192" t="s">
        <v>7613</v>
      </c>
      <c r="H4192" t="s">
        <v>4169</v>
      </c>
      <c r="I4192">
        <v>75007</v>
      </c>
      <c r="J4192" t="s">
        <v>1552</v>
      </c>
      <c r="K4192" t="s">
        <v>1881</v>
      </c>
      <c r="L4192" t="s">
        <v>1860</v>
      </c>
      <c r="M4192" s="1">
        <v>43422</v>
      </c>
      <c r="N4192" t="s">
        <v>1869</v>
      </c>
      <c r="O4192" t="s">
        <v>7623</v>
      </c>
      <c r="P4192" t="s">
        <v>1883</v>
      </c>
      <c r="Q4192" t="s">
        <v>7623</v>
      </c>
      <c r="R4192" t="s">
        <v>1889</v>
      </c>
      <c r="S4192">
        <v>4</v>
      </c>
      <c r="T4192" s="2">
        <v>0.2</v>
      </c>
      <c r="U4192" s="5">
        <v>25.6</v>
      </c>
      <c r="V4192" s="5">
        <f>ORDENES[[#This Row],[Ventas sin descuento]]-ORDENES[[#This Row],[costos estimados]]</f>
        <v>57.594999999999999</v>
      </c>
      <c r="W4192">
        <v>2</v>
      </c>
      <c r="X4192" s="5">
        <v>127.98</v>
      </c>
      <c r="Y4192" s="5">
        <f>ORDENES[[#This Row],[Ventas Originales (con descuento)]]/(1-ORDENES[[#This Row],[Descuento]])</f>
        <v>159.97499999999999</v>
      </c>
      <c r="Z4192" s="5">
        <f>ORDENES[[#This Row],[Ventas Originales (con descuento)]]/ORDENES[[#This Row],[Cantidad]]/(1-ORDENES[[#This Row],[Descuento]])</f>
        <v>79.987499999999997</v>
      </c>
      <c r="AA4192" s="5">
        <f>ORDENES[[#This Row],[Ventas Originales (con descuento)]]/ORDENES[[#This Row],[Cantidad]]</f>
        <v>63.99</v>
      </c>
      <c r="AB4192" s="5">
        <f>ORDENES[[#This Row],[Ventas Originales (con descuento)]]-(ORDENES[[#This Row],[Ganancias]])</f>
        <v>102.38</v>
      </c>
    </row>
    <row r="4193" spans="1:28" x14ac:dyDescent="0.35">
      <c r="A4193" t="s">
        <v>7720</v>
      </c>
      <c r="B4193" t="s">
        <v>51</v>
      </c>
      <c r="C4193" t="s">
        <v>1</v>
      </c>
      <c r="D4193" t="s">
        <v>2705</v>
      </c>
      <c r="E4193" t="s">
        <v>618</v>
      </c>
      <c r="F4193" s="1">
        <v>43561</v>
      </c>
      <c r="G4193" t="s">
        <v>7613</v>
      </c>
      <c r="H4193" t="s">
        <v>5155</v>
      </c>
      <c r="I4193">
        <v>77041</v>
      </c>
      <c r="J4193" t="s">
        <v>2257</v>
      </c>
      <c r="K4193" t="s">
        <v>1881</v>
      </c>
      <c r="L4193" t="s">
        <v>1860</v>
      </c>
      <c r="M4193" s="1">
        <v>43565</v>
      </c>
      <c r="N4193" t="s">
        <v>1869</v>
      </c>
      <c r="O4193" t="s">
        <v>7623</v>
      </c>
      <c r="P4193" t="s">
        <v>1883</v>
      </c>
      <c r="Q4193" t="s">
        <v>7623</v>
      </c>
      <c r="R4193" t="s">
        <v>1889</v>
      </c>
      <c r="S4193">
        <v>3</v>
      </c>
      <c r="T4193" s="2">
        <v>0.2</v>
      </c>
      <c r="U4193" s="5">
        <v>4.46</v>
      </c>
      <c r="V4193" s="5">
        <f>ORDENES[[#This Row],[Ventas sin descuento]]-ORDENES[[#This Row],[costos estimados]]</f>
        <v>10.8325</v>
      </c>
      <c r="W4193">
        <v>2</v>
      </c>
      <c r="X4193" s="5">
        <v>25.49</v>
      </c>
      <c r="Y4193" s="5">
        <f>ORDENES[[#This Row],[Ventas Originales (con descuento)]]/(1-ORDENES[[#This Row],[Descuento]])</f>
        <v>31.862499999999997</v>
      </c>
      <c r="Z4193" s="5">
        <f>ORDENES[[#This Row],[Ventas Originales (con descuento)]]/ORDENES[[#This Row],[Cantidad]]/(1-ORDENES[[#This Row],[Descuento]])</f>
        <v>15.931249999999999</v>
      </c>
      <c r="AA4193" s="5">
        <f>ORDENES[[#This Row],[Ventas Originales (con descuento)]]/ORDENES[[#This Row],[Cantidad]]</f>
        <v>12.744999999999999</v>
      </c>
      <c r="AB4193" s="5">
        <f>ORDENES[[#This Row],[Ventas Originales (con descuento)]]-(ORDENES[[#This Row],[Ganancias]])</f>
        <v>21.029999999999998</v>
      </c>
    </row>
    <row r="4194" spans="1:28" x14ac:dyDescent="0.35">
      <c r="A4194" t="s">
        <v>7720</v>
      </c>
      <c r="B4194" t="s">
        <v>51</v>
      </c>
      <c r="C4194" t="s">
        <v>1</v>
      </c>
      <c r="D4194" t="s">
        <v>3384</v>
      </c>
      <c r="E4194" t="s">
        <v>602</v>
      </c>
      <c r="F4194" s="1">
        <v>44236</v>
      </c>
      <c r="G4194" t="s">
        <v>7613</v>
      </c>
      <c r="H4194" t="s">
        <v>4165</v>
      </c>
      <c r="I4194">
        <v>77070</v>
      </c>
      <c r="J4194" t="s">
        <v>1766</v>
      </c>
      <c r="K4194" t="s">
        <v>1881</v>
      </c>
      <c r="L4194" t="s">
        <v>1860</v>
      </c>
      <c r="M4194" s="1">
        <v>44241</v>
      </c>
      <c r="N4194" t="s">
        <v>1869</v>
      </c>
      <c r="O4194" t="s">
        <v>7623</v>
      </c>
      <c r="P4194" t="s">
        <v>1883</v>
      </c>
      <c r="Q4194" t="s">
        <v>7623</v>
      </c>
      <c r="R4194" t="s">
        <v>1889</v>
      </c>
      <c r="S4194">
        <v>3</v>
      </c>
      <c r="T4194" s="2">
        <v>0.2</v>
      </c>
      <c r="U4194" s="5">
        <v>16</v>
      </c>
      <c r="V4194" s="5">
        <f>ORDENES[[#This Row],[Ventas sin descuento]]-ORDENES[[#This Row],[costos estimados]]</f>
        <v>47.99499999999999</v>
      </c>
      <c r="W4194">
        <v>2</v>
      </c>
      <c r="X4194" s="5">
        <v>127.98</v>
      </c>
      <c r="Y4194" s="5">
        <f>ORDENES[[#This Row],[Ventas Originales (con descuento)]]/(1-ORDENES[[#This Row],[Descuento]])</f>
        <v>159.97499999999999</v>
      </c>
      <c r="Z4194" s="5">
        <f>ORDENES[[#This Row],[Ventas Originales (con descuento)]]/ORDENES[[#This Row],[Cantidad]]/(1-ORDENES[[#This Row],[Descuento]])</f>
        <v>79.987499999999997</v>
      </c>
      <c r="AA4194" s="5">
        <f>ORDENES[[#This Row],[Ventas Originales (con descuento)]]/ORDENES[[#This Row],[Cantidad]]</f>
        <v>63.99</v>
      </c>
      <c r="AB4194" s="5">
        <f>ORDENES[[#This Row],[Ventas Originales (con descuento)]]-(ORDENES[[#This Row],[Ganancias]])</f>
        <v>111.98</v>
      </c>
    </row>
    <row r="4195" spans="1:28" x14ac:dyDescent="0.35">
      <c r="A4195" t="s">
        <v>7720</v>
      </c>
      <c r="B4195" t="s">
        <v>51</v>
      </c>
      <c r="C4195" t="s">
        <v>1</v>
      </c>
      <c r="D4195" t="s">
        <v>3061</v>
      </c>
      <c r="E4195" t="s">
        <v>134</v>
      </c>
      <c r="F4195" s="1">
        <v>43502</v>
      </c>
      <c r="G4195" t="s">
        <v>7613</v>
      </c>
      <c r="H4195" t="s">
        <v>5180</v>
      </c>
      <c r="I4195">
        <v>77070</v>
      </c>
      <c r="J4195" t="s">
        <v>1257</v>
      </c>
      <c r="K4195" t="s">
        <v>1881</v>
      </c>
      <c r="L4195" t="s">
        <v>1860</v>
      </c>
      <c r="M4195" s="1">
        <v>43509</v>
      </c>
      <c r="N4195" t="s">
        <v>1869</v>
      </c>
      <c r="O4195" t="s">
        <v>7623</v>
      </c>
      <c r="P4195" t="s">
        <v>1883</v>
      </c>
      <c r="Q4195" t="s">
        <v>7623</v>
      </c>
      <c r="R4195" t="s">
        <v>1889</v>
      </c>
      <c r="S4195">
        <v>5</v>
      </c>
      <c r="T4195" s="2">
        <v>0.2</v>
      </c>
      <c r="U4195" s="5">
        <v>4.4000000000000004</v>
      </c>
      <c r="V4195" s="5">
        <f>ORDENES[[#This Row],[Ventas sin descuento]]-ORDENES[[#This Row],[costos estimados]]</f>
        <v>9.0325000000000006</v>
      </c>
      <c r="W4195">
        <v>2</v>
      </c>
      <c r="X4195" s="5">
        <v>18.53</v>
      </c>
      <c r="Y4195" s="5">
        <f>ORDENES[[#This Row],[Ventas Originales (con descuento)]]/(1-ORDENES[[#This Row],[Descuento]])</f>
        <v>23.162500000000001</v>
      </c>
      <c r="Z4195" s="5">
        <f>ORDENES[[#This Row],[Ventas Originales (con descuento)]]/ORDENES[[#This Row],[Cantidad]]/(1-ORDENES[[#This Row],[Descuento]])</f>
        <v>11.581250000000001</v>
      </c>
      <c r="AA4195" s="5">
        <f>ORDENES[[#This Row],[Ventas Originales (con descuento)]]/ORDENES[[#This Row],[Cantidad]]</f>
        <v>9.2650000000000006</v>
      </c>
      <c r="AB4195" s="5">
        <f>ORDENES[[#This Row],[Ventas Originales (con descuento)]]-(ORDENES[[#This Row],[Ganancias]])</f>
        <v>14.13</v>
      </c>
    </row>
    <row r="4196" spans="1:28" x14ac:dyDescent="0.35">
      <c r="A4196" t="s">
        <v>7720</v>
      </c>
      <c r="B4196" t="s">
        <v>51</v>
      </c>
      <c r="C4196" t="s">
        <v>1</v>
      </c>
      <c r="D4196" t="s">
        <v>411</v>
      </c>
      <c r="E4196" t="s">
        <v>378</v>
      </c>
      <c r="F4196" s="1">
        <v>44157</v>
      </c>
      <c r="G4196" t="s">
        <v>7613</v>
      </c>
      <c r="H4196" t="s">
        <v>5127</v>
      </c>
      <c r="I4196">
        <v>77095</v>
      </c>
      <c r="J4196" t="s">
        <v>3104</v>
      </c>
      <c r="K4196" t="s">
        <v>1881</v>
      </c>
      <c r="L4196" t="s">
        <v>1860</v>
      </c>
      <c r="M4196" s="1">
        <v>44162</v>
      </c>
      <c r="N4196" t="s">
        <v>1869</v>
      </c>
      <c r="O4196" t="s">
        <v>7623</v>
      </c>
      <c r="P4196" t="s">
        <v>1883</v>
      </c>
      <c r="Q4196" t="s">
        <v>7623</v>
      </c>
      <c r="R4196" t="s">
        <v>1889</v>
      </c>
      <c r="S4196">
        <v>3</v>
      </c>
      <c r="T4196" s="2">
        <v>0.2</v>
      </c>
      <c r="U4196" s="5">
        <v>-0.6</v>
      </c>
      <c r="V4196" s="5">
        <f>ORDENES[[#This Row],[Ventas sin descuento]]-ORDENES[[#This Row],[costos estimados]]</f>
        <v>5.4074999999999989</v>
      </c>
      <c r="W4196">
        <v>2</v>
      </c>
      <c r="X4196" s="5">
        <v>24.03</v>
      </c>
      <c r="Y4196" s="5">
        <f>ORDENES[[#This Row],[Ventas Originales (con descuento)]]/(1-ORDENES[[#This Row],[Descuento]])</f>
        <v>30.037500000000001</v>
      </c>
      <c r="Z4196" s="5">
        <f>ORDENES[[#This Row],[Ventas Originales (con descuento)]]/ORDENES[[#This Row],[Cantidad]]/(1-ORDENES[[#This Row],[Descuento]])</f>
        <v>15.018750000000001</v>
      </c>
      <c r="AA4196" s="5">
        <f>ORDENES[[#This Row],[Ventas Originales (con descuento)]]/ORDENES[[#This Row],[Cantidad]]</f>
        <v>12.015000000000001</v>
      </c>
      <c r="AB4196" s="5">
        <f>ORDENES[[#This Row],[Ventas Originales (con descuento)]]-(ORDENES[[#This Row],[Ganancias]])</f>
        <v>24.630000000000003</v>
      </c>
    </row>
    <row r="4197" spans="1:28" x14ac:dyDescent="0.35">
      <c r="A4197" t="s">
        <v>7720</v>
      </c>
      <c r="B4197" t="s">
        <v>51</v>
      </c>
      <c r="C4197" t="s">
        <v>1</v>
      </c>
      <c r="D4197" t="s">
        <v>2289</v>
      </c>
      <c r="E4197" t="s">
        <v>113</v>
      </c>
      <c r="F4197" s="1">
        <v>43231</v>
      </c>
      <c r="G4197" t="s">
        <v>7613</v>
      </c>
      <c r="H4197" t="s">
        <v>5507</v>
      </c>
      <c r="I4197">
        <v>77095</v>
      </c>
      <c r="J4197" t="s">
        <v>2290</v>
      </c>
      <c r="K4197" t="s">
        <v>1881</v>
      </c>
      <c r="L4197" t="s">
        <v>1860</v>
      </c>
      <c r="M4197" s="1">
        <v>43237</v>
      </c>
      <c r="N4197" t="s">
        <v>1869</v>
      </c>
      <c r="O4197" t="s">
        <v>7623</v>
      </c>
      <c r="P4197" t="s">
        <v>1883</v>
      </c>
      <c r="Q4197" t="s">
        <v>7623</v>
      </c>
      <c r="R4197" t="s">
        <v>1889</v>
      </c>
      <c r="S4197">
        <v>4</v>
      </c>
      <c r="T4197" s="2">
        <v>0.2</v>
      </c>
      <c r="U4197" s="5">
        <v>7.62</v>
      </c>
      <c r="V4197" s="5">
        <f>ORDENES[[#This Row],[Ventas sin descuento]]-ORDENES[[#This Row],[costos estimados]]</f>
        <v>19.334999999999994</v>
      </c>
      <c r="W4197">
        <v>2</v>
      </c>
      <c r="X4197" s="5">
        <v>46.86</v>
      </c>
      <c r="Y4197" s="5">
        <f>ORDENES[[#This Row],[Ventas Originales (con descuento)]]/(1-ORDENES[[#This Row],[Descuento]])</f>
        <v>58.574999999999996</v>
      </c>
      <c r="Z4197" s="5">
        <f>ORDENES[[#This Row],[Ventas Originales (con descuento)]]/ORDENES[[#This Row],[Cantidad]]/(1-ORDENES[[#This Row],[Descuento]])</f>
        <v>29.287499999999998</v>
      </c>
      <c r="AA4197" s="5">
        <f>ORDENES[[#This Row],[Ventas Originales (con descuento)]]/ORDENES[[#This Row],[Cantidad]]</f>
        <v>23.43</v>
      </c>
      <c r="AB4197" s="5">
        <f>ORDENES[[#This Row],[Ventas Originales (con descuento)]]-(ORDENES[[#This Row],[Ganancias]])</f>
        <v>39.24</v>
      </c>
    </row>
    <row r="4198" spans="1:28" x14ac:dyDescent="0.35">
      <c r="A4198" t="s">
        <v>7720</v>
      </c>
      <c r="B4198" t="s">
        <v>2909</v>
      </c>
      <c r="C4198" t="s">
        <v>1</v>
      </c>
      <c r="D4198" t="s">
        <v>505</v>
      </c>
      <c r="E4198" t="s">
        <v>18</v>
      </c>
      <c r="F4198" s="1">
        <v>44372</v>
      </c>
      <c r="G4198" t="s">
        <v>7598</v>
      </c>
      <c r="H4198" t="s">
        <v>5508</v>
      </c>
      <c r="I4198">
        <v>60440</v>
      </c>
      <c r="J4198" t="s">
        <v>2349</v>
      </c>
      <c r="K4198" t="s">
        <v>1881</v>
      </c>
      <c r="L4198" t="s">
        <v>1860</v>
      </c>
      <c r="M4198" s="1">
        <v>44378</v>
      </c>
      <c r="N4198" t="s">
        <v>1869</v>
      </c>
      <c r="O4198" t="s">
        <v>7623</v>
      </c>
      <c r="P4198" t="s">
        <v>1892</v>
      </c>
      <c r="Q4198" t="s">
        <v>7623</v>
      </c>
      <c r="R4198" t="s">
        <v>1875</v>
      </c>
      <c r="S4198">
        <v>4</v>
      </c>
      <c r="T4198" s="2">
        <v>0.2</v>
      </c>
      <c r="U4198" s="5">
        <v>16.7</v>
      </c>
      <c r="V4198" s="5">
        <f>ORDENES[[#This Row],[Ventas sin descuento]]-ORDENES[[#This Row],[costos estimados]]</f>
        <v>53.819999999999965</v>
      </c>
      <c r="W4198">
        <v>2</v>
      </c>
      <c r="X4198" s="5">
        <v>148.47999999999999</v>
      </c>
      <c r="Y4198" s="5">
        <f>ORDENES[[#This Row],[Ventas Originales (con descuento)]]/(1-ORDENES[[#This Row],[Descuento]])</f>
        <v>185.59999999999997</v>
      </c>
      <c r="Z4198" s="5">
        <f>ORDENES[[#This Row],[Ventas Originales (con descuento)]]/ORDENES[[#This Row],[Cantidad]]/(1-ORDENES[[#This Row],[Descuento]])</f>
        <v>92.799999999999983</v>
      </c>
      <c r="AA4198" s="5">
        <f>ORDENES[[#This Row],[Ventas Originales (con descuento)]]/ORDENES[[#This Row],[Cantidad]]</f>
        <v>74.239999999999995</v>
      </c>
      <c r="AB4198" s="5">
        <f>ORDENES[[#This Row],[Ventas Originales (con descuento)]]-(ORDENES[[#This Row],[Ganancias]])</f>
        <v>131.78</v>
      </c>
    </row>
    <row r="4199" spans="1:28" x14ac:dyDescent="0.35">
      <c r="A4199" t="s">
        <v>7720</v>
      </c>
      <c r="B4199" t="s">
        <v>90</v>
      </c>
      <c r="C4199" t="s">
        <v>1</v>
      </c>
      <c r="D4199" t="s">
        <v>431</v>
      </c>
      <c r="E4199" t="s">
        <v>18</v>
      </c>
      <c r="F4199" s="1">
        <v>44523</v>
      </c>
      <c r="G4199" t="s">
        <v>7613</v>
      </c>
      <c r="H4199" t="s">
        <v>4158</v>
      </c>
      <c r="I4199">
        <v>60610</v>
      </c>
      <c r="J4199" t="s">
        <v>2853</v>
      </c>
      <c r="K4199" t="s">
        <v>1881</v>
      </c>
      <c r="L4199" t="s">
        <v>1860</v>
      </c>
      <c r="M4199" s="1">
        <v>44527</v>
      </c>
      <c r="N4199" t="s">
        <v>1869</v>
      </c>
      <c r="O4199" t="s">
        <v>7623</v>
      </c>
      <c r="P4199" t="s">
        <v>1892</v>
      </c>
      <c r="Q4199" t="s">
        <v>7623</v>
      </c>
      <c r="R4199" t="s">
        <v>1875</v>
      </c>
      <c r="S4199">
        <v>3</v>
      </c>
      <c r="T4199" s="2">
        <v>0.2</v>
      </c>
      <c r="U4199" s="5">
        <v>16.68</v>
      </c>
      <c r="V4199" s="5">
        <f>ORDENES[[#This Row],[Ventas sin descuento]]-ORDENES[[#This Row],[costos estimados]]</f>
        <v>72.274999999999977</v>
      </c>
      <c r="W4199">
        <v>2</v>
      </c>
      <c r="X4199" s="5">
        <v>222.38</v>
      </c>
      <c r="Y4199" s="5">
        <f>ORDENES[[#This Row],[Ventas Originales (con descuento)]]/(1-ORDENES[[#This Row],[Descuento]])</f>
        <v>277.97499999999997</v>
      </c>
      <c r="Z4199" s="5">
        <f>ORDENES[[#This Row],[Ventas Originales (con descuento)]]/ORDENES[[#This Row],[Cantidad]]/(1-ORDENES[[#This Row],[Descuento]])</f>
        <v>138.98749999999998</v>
      </c>
      <c r="AA4199" s="5">
        <f>ORDENES[[#This Row],[Ventas Originales (con descuento)]]/ORDENES[[#This Row],[Cantidad]]</f>
        <v>111.19</v>
      </c>
      <c r="AB4199" s="5">
        <f>ORDENES[[#This Row],[Ventas Originales (con descuento)]]-(ORDENES[[#This Row],[Ganancias]])</f>
        <v>205.7</v>
      </c>
    </row>
    <row r="4200" spans="1:28" x14ac:dyDescent="0.35">
      <c r="A4200" t="s">
        <v>7720</v>
      </c>
      <c r="B4200" t="s">
        <v>90</v>
      </c>
      <c r="C4200" t="s">
        <v>1</v>
      </c>
      <c r="D4200" t="s">
        <v>123</v>
      </c>
      <c r="E4200" t="s">
        <v>417</v>
      </c>
      <c r="F4200" s="1">
        <v>43819</v>
      </c>
      <c r="G4200" t="s">
        <v>7613</v>
      </c>
      <c r="H4200" t="s">
        <v>4117</v>
      </c>
      <c r="I4200">
        <v>60623</v>
      </c>
      <c r="J4200" t="s">
        <v>1959</v>
      </c>
      <c r="K4200" t="s">
        <v>1881</v>
      </c>
      <c r="L4200" t="s">
        <v>1860</v>
      </c>
      <c r="M4200" s="1">
        <v>43824</v>
      </c>
      <c r="N4200" t="s">
        <v>1869</v>
      </c>
      <c r="O4200" t="s">
        <v>7623</v>
      </c>
      <c r="P4200" t="s">
        <v>1892</v>
      </c>
      <c r="Q4200" t="s">
        <v>7623</v>
      </c>
      <c r="R4200" t="s">
        <v>1875</v>
      </c>
      <c r="S4200">
        <v>3</v>
      </c>
      <c r="T4200" s="2">
        <v>0.2</v>
      </c>
      <c r="U4200" s="5">
        <v>12</v>
      </c>
      <c r="V4200" s="5">
        <f>ORDENES[[#This Row],[Ventas sin descuento]]-ORDENES[[#This Row],[costos estimados]]</f>
        <v>51.994999999999976</v>
      </c>
      <c r="W4200">
        <v>2</v>
      </c>
      <c r="X4200" s="5">
        <v>159.97999999999999</v>
      </c>
      <c r="Y4200" s="5">
        <f>ORDENES[[#This Row],[Ventas Originales (con descuento)]]/(1-ORDENES[[#This Row],[Descuento]])</f>
        <v>199.97499999999997</v>
      </c>
      <c r="Z4200" s="5">
        <f>ORDENES[[#This Row],[Ventas Originales (con descuento)]]/ORDENES[[#This Row],[Cantidad]]/(1-ORDENES[[#This Row],[Descuento]])</f>
        <v>99.987499999999983</v>
      </c>
      <c r="AA4200" s="5">
        <f>ORDENES[[#This Row],[Ventas Originales (con descuento)]]/ORDENES[[#This Row],[Cantidad]]</f>
        <v>79.989999999999995</v>
      </c>
      <c r="AB4200" s="5">
        <f>ORDENES[[#This Row],[Ventas Originales (con descuento)]]-(ORDENES[[#This Row],[Ganancias]])</f>
        <v>147.97999999999999</v>
      </c>
    </row>
    <row r="4201" spans="1:28" x14ac:dyDescent="0.35">
      <c r="A4201" t="s">
        <v>7720</v>
      </c>
      <c r="B4201" t="s">
        <v>90</v>
      </c>
      <c r="C4201" t="s">
        <v>1</v>
      </c>
      <c r="D4201" t="s">
        <v>2749</v>
      </c>
      <c r="E4201" t="s">
        <v>18</v>
      </c>
      <c r="F4201" s="1">
        <v>44331</v>
      </c>
      <c r="G4201" t="s">
        <v>7598</v>
      </c>
      <c r="H4201" t="s">
        <v>5152</v>
      </c>
      <c r="I4201">
        <v>60653</v>
      </c>
      <c r="J4201" t="s">
        <v>2692</v>
      </c>
      <c r="K4201" t="s">
        <v>1881</v>
      </c>
      <c r="L4201" t="s">
        <v>1860</v>
      </c>
      <c r="M4201" s="1">
        <v>44336</v>
      </c>
      <c r="N4201" t="s">
        <v>1869</v>
      </c>
      <c r="O4201" t="s">
        <v>7623</v>
      </c>
      <c r="P4201" t="s">
        <v>1892</v>
      </c>
      <c r="Q4201" t="s">
        <v>7623</v>
      </c>
      <c r="R4201" t="s">
        <v>1875</v>
      </c>
      <c r="S4201">
        <v>3</v>
      </c>
      <c r="T4201" s="2">
        <v>0.2</v>
      </c>
      <c r="U4201" s="5">
        <v>3.48</v>
      </c>
      <c r="V4201" s="5">
        <f>ORDENES[[#This Row],[Ventas sin descuento]]-ORDENES[[#This Row],[costos estimados]]</f>
        <v>6.26</v>
      </c>
      <c r="W4201">
        <v>2</v>
      </c>
      <c r="X4201" s="5">
        <v>11.12</v>
      </c>
      <c r="Y4201" s="5">
        <f>ORDENES[[#This Row],[Ventas Originales (con descuento)]]/(1-ORDENES[[#This Row],[Descuento]])</f>
        <v>13.899999999999999</v>
      </c>
      <c r="Z4201" s="5">
        <f>ORDENES[[#This Row],[Ventas Originales (con descuento)]]/ORDENES[[#This Row],[Cantidad]]/(1-ORDENES[[#This Row],[Descuento]])</f>
        <v>6.9499999999999993</v>
      </c>
      <c r="AA4201" s="5">
        <f>ORDENES[[#This Row],[Ventas Originales (con descuento)]]/ORDENES[[#This Row],[Cantidad]]</f>
        <v>5.56</v>
      </c>
      <c r="AB4201" s="5">
        <f>ORDENES[[#This Row],[Ventas Originales (con descuento)]]-(ORDENES[[#This Row],[Ganancias]])</f>
        <v>7.6399999999999988</v>
      </c>
    </row>
    <row r="4202" spans="1:28" x14ac:dyDescent="0.35">
      <c r="A4202" t="s">
        <v>7720</v>
      </c>
      <c r="B4202" t="s">
        <v>90</v>
      </c>
      <c r="C4202" t="s">
        <v>1</v>
      </c>
      <c r="D4202" t="s">
        <v>130</v>
      </c>
      <c r="E4202" t="s">
        <v>651</v>
      </c>
      <c r="F4202" s="1">
        <v>44462</v>
      </c>
      <c r="G4202" t="s">
        <v>7613</v>
      </c>
      <c r="H4202" t="s">
        <v>5187</v>
      </c>
      <c r="I4202">
        <v>60653</v>
      </c>
      <c r="J4202" t="s">
        <v>2880</v>
      </c>
      <c r="K4202" t="s">
        <v>1881</v>
      </c>
      <c r="L4202" t="s">
        <v>1860</v>
      </c>
      <c r="M4202" s="1">
        <v>44467</v>
      </c>
      <c r="N4202" t="s">
        <v>1869</v>
      </c>
      <c r="O4202" t="s">
        <v>7623</v>
      </c>
      <c r="P4202" t="s">
        <v>1892</v>
      </c>
      <c r="Q4202" t="s">
        <v>7623</v>
      </c>
      <c r="R4202" t="s">
        <v>1875</v>
      </c>
      <c r="S4202">
        <v>3</v>
      </c>
      <c r="T4202" s="2">
        <v>0.2</v>
      </c>
      <c r="U4202" s="5">
        <v>-9</v>
      </c>
      <c r="V4202" s="5">
        <f>ORDENES[[#This Row],[Ventas sin descuento]]-ORDENES[[#This Row],[costos estimados]]</f>
        <v>0.99499999999999744</v>
      </c>
      <c r="W4202">
        <v>2</v>
      </c>
      <c r="X4202" s="5">
        <v>39.979999999999997</v>
      </c>
      <c r="Y4202" s="5">
        <f>ORDENES[[#This Row],[Ventas Originales (con descuento)]]/(1-ORDENES[[#This Row],[Descuento]])</f>
        <v>49.974999999999994</v>
      </c>
      <c r="Z4202" s="5">
        <f>ORDENES[[#This Row],[Ventas Originales (con descuento)]]/ORDENES[[#This Row],[Cantidad]]/(1-ORDENES[[#This Row],[Descuento]])</f>
        <v>24.987499999999997</v>
      </c>
      <c r="AA4202" s="5">
        <f>ORDENES[[#This Row],[Ventas Originales (con descuento)]]/ORDENES[[#This Row],[Cantidad]]</f>
        <v>19.989999999999998</v>
      </c>
      <c r="AB4202" s="5">
        <f>ORDENES[[#This Row],[Ventas Originales (con descuento)]]-(ORDENES[[#This Row],[Ganancias]])</f>
        <v>48.98</v>
      </c>
    </row>
    <row r="4203" spans="1:28" x14ac:dyDescent="0.35">
      <c r="A4203" t="s">
        <v>7720</v>
      </c>
      <c r="B4203" t="s">
        <v>7699</v>
      </c>
      <c r="C4203" t="s">
        <v>1</v>
      </c>
      <c r="D4203" t="s">
        <v>343</v>
      </c>
      <c r="E4203" t="s">
        <v>609</v>
      </c>
      <c r="F4203" s="1">
        <v>43666</v>
      </c>
      <c r="G4203" t="s">
        <v>7613</v>
      </c>
      <c r="H4203" t="s">
        <v>4130</v>
      </c>
      <c r="I4203">
        <v>60035</v>
      </c>
      <c r="J4203" t="s">
        <v>1771</v>
      </c>
      <c r="K4203" t="s">
        <v>1881</v>
      </c>
      <c r="L4203" t="s">
        <v>1860</v>
      </c>
      <c r="M4203" s="1">
        <v>43673</v>
      </c>
      <c r="N4203" t="s">
        <v>1869</v>
      </c>
      <c r="O4203" t="s">
        <v>7623</v>
      </c>
      <c r="P4203" t="s">
        <v>1892</v>
      </c>
      <c r="Q4203" t="s">
        <v>7623</v>
      </c>
      <c r="R4203" t="s">
        <v>1875</v>
      </c>
      <c r="S4203">
        <v>5</v>
      </c>
      <c r="T4203" s="2">
        <v>0.2</v>
      </c>
      <c r="U4203" s="5">
        <v>13.44</v>
      </c>
      <c r="V4203" s="5">
        <f>ORDENES[[#This Row],[Ventas sin descuento]]-ORDENES[[#This Row],[costos estimados]]</f>
        <v>51.83499999999998</v>
      </c>
      <c r="W4203">
        <v>2</v>
      </c>
      <c r="X4203" s="5">
        <v>153.58000000000001</v>
      </c>
      <c r="Y4203" s="5">
        <f>ORDENES[[#This Row],[Ventas Originales (con descuento)]]/(1-ORDENES[[#This Row],[Descuento]])</f>
        <v>191.97499999999999</v>
      </c>
      <c r="Z4203" s="5">
        <f>ORDENES[[#This Row],[Ventas Originales (con descuento)]]/ORDENES[[#This Row],[Cantidad]]/(1-ORDENES[[#This Row],[Descuento]])</f>
        <v>95.987499999999997</v>
      </c>
      <c r="AA4203" s="5">
        <f>ORDENES[[#This Row],[Ventas Originales (con descuento)]]/ORDENES[[#This Row],[Cantidad]]</f>
        <v>76.790000000000006</v>
      </c>
      <c r="AB4203" s="5">
        <f>ORDENES[[#This Row],[Ventas Originales (con descuento)]]-(ORDENES[[#This Row],[Ganancias]])</f>
        <v>140.14000000000001</v>
      </c>
    </row>
    <row r="4204" spans="1:28" x14ac:dyDescent="0.35">
      <c r="A4204" t="s">
        <v>7720</v>
      </c>
      <c r="B4204" t="s">
        <v>51</v>
      </c>
      <c r="C4204" t="s">
        <v>1</v>
      </c>
      <c r="D4204" t="s">
        <v>1928</v>
      </c>
      <c r="E4204" t="s">
        <v>18</v>
      </c>
      <c r="F4204" s="1">
        <v>43960</v>
      </c>
      <c r="G4204" t="s">
        <v>7598</v>
      </c>
      <c r="H4204" t="s">
        <v>5509</v>
      </c>
      <c r="I4204">
        <v>77036</v>
      </c>
      <c r="J4204" t="s">
        <v>1327</v>
      </c>
      <c r="K4204" t="s">
        <v>1881</v>
      </c>
      <c r="L4204" t="s">
        <v>1860</v>
      </c>
      <c r="M4204" s="1">
        <v>43964</v>
      </c>
      <c r="N4204" t="s">
        <v>1869</v>
      </c>
      <c r="O4204" t="s">
        <v>7623</v>
      </c>
      <c r="P4204" t="s">
        <v>1883</v>
      </c>
      <c r="Q4204" t="s">
        <v>7623</v>
      </c>
      <c r="R4204" t="s">
        <v>1875</v>
      </c>
      <c r="S4204">
        <v>3</v>
      </c>
      <c r="T4204" s="2">
        <v>0.2</v>
      </c>
      <c r="U4204" s="5">
        <v>1.91</v>
      </c>
      <c r="V4204" s="5">
        <f>ORDENES[[#This Row],[Ventas sin descuento]]-ORDENES[[#This Row],[costos estimados]]</f>
        <v>6.6950000000000003</v>
      </c>
      <c r="W4204">
        <v>2</v>
      </c>
      <c r="X4204" s="5">
        <v>19.14</v>
      </c>
      <c r="Y4204" s="5">
        <f>ORDENES[[#This Row],[Ventas Originales (con descuento)]]/(1-ORDENES[[#This Row],[Descuento]])</f>
        <v>23.925000000000001</v>
      </c>
      <c r="Z4204" s="5">
        <f>ORDENES[[#This Row],[Ventas Originales (con descuento)]]/ORDENES[[#This Row],[Cantidad]]/(1-ORDENES[[#This Row],[Descuento]])</f>
        <v>11.9625</v>
      </c>
      <c r="AA4204" s="5">
        <f>ORDENES[[#This Row],[Ventas Originales (con descuento)]]/ORDENES[[#This Row],[Cantidad]]</f>
        <v>9.57</v>
      </c>
      <c r="AB4204" s="5">
        <f>ORDENES[[#This Row],[Ventas Originales (con descuento)]]-(ORDENES[[#This Row],[Ganancias]])</f>
        <v>17.23</v>
      </c>
    </row>
    <row r="4205" spans="1:28" x14ac:dyDescent="0.35">
      <c r="A4205" t="s">
        <v>7720</v>
      </c>
      <c r="B4205" t="s">
        <v>51</v>
      </c>
      <c r="C4205" t="s">
        <v>1</v>
      </c>
      <c r="D4205" t="s">
        <v>354</v>
      </c>
      <c r="E4205" t="s">
        <v>34</v>
      </c>
      <c r="F4205" s="1">
        <v>43529</v>
      </c>
      <c r="G4205" t="s">
        <v>7613</v>
      </c>
      <c r="H4205" t="s">
        <v>5510</v>
      </c>
      <c r="I4205">
        <v>77036</v>
      </c>
      <c r="J4205" t="s">
        <v>1549</v>
      </c>
      <c r="K4205" t="s">
        <v>1881</v>
      </c>
      <c r="L4205" t="s">
        <v>1860</v>
      </c>
      <c r="M4205" s="1">
        <v>43533</v>
      </c>
      <c r="N4205" t="s">
        <v>1869</v>
      </c>
      <c r="O4205" t="s">
        <v>7623</v>
      </c>
      <c r="P4205" t="s">
        <v>1883</v>
      </c>
      <c r="Q4205" t="s">
        <v>7623</v>
      </c>
      <c r="R4205" t="s">
        <v>1875</v>
      </c>
      <c r="S4205">
        <v>3</v>
      </c>
      <c r="T4205" s="2">
        <v>0.2</v>
      </c>
      <c r="U4205" s="5">
        <v>2.39</v>
      </c>
      <c r="V4205" s="5">
        <f>ORDENES[[#This Row],[Ventas sin descuento]]-ORDENES[[#This Row],[costos estimados]]</f>
        <v>10.369999999999997</v>
      </c>
      <c r="W4205">
        <v>2</v>
      </c>
      <c r="X4205" s="5">
        <v>31.92</v>
      </c>
      <c r="Y4205" s="5">
        <f>ORDENES[[#This Row],[Ventas Originales (con descuento)]]/(1-ORDENES[[#This Row],[Descuento]])</f>
        <v>39.9</v>
      </c>
      <c r="Z4205" s="5">
        <f>ORDENES[[#This Row],[Ventas Originales (con descuento)]]/ORDENES[[#This Row],[Cantidad]]/(1-ORDENES[[#This Row],[Descuento]])</f>
        <v>19.95</v>
      </c>
      <c r="AA4205" s="5">
        <f>ORDENES[[#This Row],[Ventas Originales (con descuento)]]/ORDENES[[#This Row],[Cantidad]]</f>
        <v>15.96</v>
      </c>
      <c r="AB4205" s="5">
        <f>ORDENES[[#This Row],[Ventas Originales (con descuento)]]-(ORDENES[[#This Row],[Ganancias]])</f>
        <v>29.53</v>
      </c>
    </row>
    <row r="4206" spans="1:28" x14ac:dyDescent="0.35">
      <c r="A4206" t="s">
        <v>7720</v>
      </c>
      <c r="B4206" t="s">
        <v>51</v>
      </c>
      <c r="C4206" t="s">
        <v>1</v>
      </c>
      <c r="D4206" t="s">
        <v>96</v>
      </c>
      <c r="E4206" t="s">
        <v>18</v>
      </c>
      <c r="F4206" s="1">
        <v>43415</v>
      </c>
      <c r="G4206" t="s">
        <v>7613</v>
      </c>
      <c r="H4206" t="s">
        <v>5172</v>
      </c>
      <c r="I4206">
        <v>77095</v>
      </c>
      <c r="J4206" t="s">
        <v>2349</v>
      </c>
      <c r="K4206" t="s">
        <v>1881</v>
      </c>
      <c r="L4206" t="s">
        <v>1860</v>
      </c>
      <c r="M4206" s="1">
        <v>43419</v>
      </c>
      <c r="N4206" t="s">
        <v>1869</v>
      </c>
      <c r="O4206" t="s">
        <v>7623</v>
      </c>
      <c r="P4206" t="s">
        <v>1883</v>
      </c>
      <c r="Q4206" t="s">
        <v>7623</v>
      </c>
      <c r="R4206" t="s">
        <v>1875</v>
      </c>
      <c r="S4206">
        <v>3</v>
      </c>
      <c r="T4206" s="2">
        <v>0.2</v>
      </c>
      <c r="U4206" s="5">
        <v>16.7</v>
      </c>
      <c r="V4206" s="5">
        <f>ORDENES[[#This Row],[Ventas sin descuento]]-ORDENES[[#This Row],[costos estimados]]</f>
        <v>53.819999999999965</v>
      </c>
      <c r="W4206">
        <v>2</v>
      </c>
      <c r="X4206" s="5">
        <v>148.47999999999999</v>
      </c>
      <c r="Y4206" s="5">
        <f>ORDENES[[#This Row],[Ventas Originales (con descuento)]]/(1-ORDENES[[#This Row],[Descuento]])</f>
        <v>185.59999999999997</v>
      </c>
      <c r="Z4206" s="5">
        <f>ORDENES[[#This Row],[Ventas Originales (con descuento)]]/ORDENES[[#This Row],[Cantidad]]/(1-ORDENES[[#This Row],[Descuento]])</f>
        <v>92.799999999999983</v>
      </c>
      <c r="AA4206" s="5">
        <f>ORDENES[[#This Row],[Ventas Originales (con descuento)]]/ORDENES[[#This Row],[Cantidad]]</f>
        <v>74.239999999999995</v>
      </c>
      <c r="AB4206" s="5">
        <f>ORDENES[[#This Row],[Ventas Originales (con descuento)]]-(ORDENES[[#This Row],[Ganancias]])</f>
        <v>131.78</v>
      </c>
    </row>
    <row r="4207" spans="1:28" x14ac:dyDescent="0.35">
      <c r="A4207" t="s">
        <v>7720</v>
      </c>
      <c r="B4207" t="s">
        <v>2138</v>
      </c>
      <c r="C4207" t="s">
        <v>1</v>
      </c>
      <c r="D4207" t="s">
        <v>2044</v>
      </c>
      <c r="E4207" t="s">
        <v>2390</v>
      </c>
      <c r="F4207" s="1">
        <v>43271</v>
      </c>
      <c r="G4207" t="s">
        <v>7598</v>
      </c>
      <c r="H4207" t="s">
        <v>4150</v>
      </c>
      <c r="I4207">
        <v>75023</v>
      </c>
      <c r="J4207" t="s">
        <v>2391</v>
      </c>
      <c r="K4207" t="s">
        <v>1881</v>
      </c>
      <c r="L4207" t="s">
        <v>1860</v>
      </c>
      <c r="M4207" s="1">
        <v>43275</v>
      </c>
      <c r="N4207" t="s">
        <v>1869</v>
      </c>
      <c r="O4207" t="s">
        <v>7623</v>
      </c>
      <c r="P4207" t="s">
        <v>1883</v>
      </c>
      <c r="Q4207" t="s">
        <v>7623</v>
      </c>
      <c r="R4207" t="s">
        <v>1875</v>
      </c>
      <c r="S4207">
        <v>3</v>
      </c>
      <c r="T4207" s="2">
        <v>0.2</v>
      </c>
      <c r="U4207" s="5">
        <v>20.16</v>
      </c>
      <c r="V4207" s="5">
        <f>ORDENES[[#This Row],[Ventas sin descuento]]-ORDENES[[#This Row],[costos estimados]]</f>
        <v>70.554999999999978</v>
      </c>
      <c r="W4207">
        <v>2</v>
      </c>
      <c r="X4207" s="5">
        <v>201.58</v>
      </c>
      <c r="Y4207" s="5">
        <f>ORDENES[[#This Row],[Ventas Originales (con descuento)]]/(1-ORDENES[[#This Row],[Descuento]])</f>
        <v>251.97499999999999</v>
      </c>
      <c r="Z4207" s="5">
        <f>ORDENES[[#This Row],[Ventas Originales (con descuento)]]/ORDENES[[#This Row],[Cantidad]]/(1-ORDENES[[#This Row],[Descuento]])</f>
        <v>125.9875</v>
      </c>
      <c r="AA4207" s="5">
        <f>ORDENES[[#This Row],[Ventas Originales (con descuento)]]/ORDENES[[#This Row],[Cantidad]]</f>
        <v>100.79</v>
      </c>
      <c r="AB4207" s="5">
        <f>ORDENES[[#This Row],[Ventas Originales (con descuento)]]-(ORDENES[[#This Row],[Ganancias]])</f>
        <v>181.42000000000002</v>
      </c>
    </row>
    <row r="4208" spans="1:28" x14ac:dyDescent="0.35">
      <c r="A4208" t="s">
        <v>7720</v>
      </c>
      <c r="B4208" t="s">
        <v>150</v>
      </c>
      <c r="C4208" t="s">
        <v>1</v>
      </c>
      <c r="D4208" t="s">
        <v>2998</v>
      </c>
      <c r="E4208" t="s">
        <v>194</v>
      </c>
      <c r="F4208" s="1">
        <v>44411</v>
      </c>
      <c r="G4208" t="s">
        <v>7613</v>
      </c>
      <c r="H4208" t="s">
        <v>5511</v>
      </c>
      <c r="I4208">
        <v>61701</v>
      </c>
      <c r="J4208" t="s">
        <v>3305</v>
      </c>
      <c r="K4208" t="s">
        <v>1881</v>
      </c>
      <c r="L4208" t="s">
        <v>1860</v>
      </c>
      <c r="M4208" s="1">
        <v>44415</v>
      </c>
      <c r="N4208" t="s">
        <v>1869</v>
      </c>
      <c r="O4208" t="s">
        <v>7623</v>
      </c>
      <c r="P4208" t="s">
        <v>1892</v>
      </c>
      <c r="Q4208" t="s">
        <v>7623</v>
      </c>
      <c r="R4208" t="s">
        <v>1889</v>
      </c>
      <c r="S4208">
        <v>3</v>
      </c>
      <c r="T4208" s="2">
        <v>0.2</v>
      </c>
      <c r="U4208" s="5">
        <v>7.47</v>
      </c>
      <c r="V4208" s="5">
        <f>ORDENES[[#This Row],[Ventas sin descuento]]-ORDENES[[#This Row],[costos estimados]]</f>
        <v>17.424999999999997</v>
      </c>
      <c r="W4208">
        <v>3</v>
      </c>
      <c r="X4208" s="5">
        <v>39.82</v>
      </c>
      <c r="Y4208" s="5">
        <f>ORDENES[[#This Row],[Ventas Originales (con descuento)]]/(1-ORDENES[[#This Row],[Descuento]])</f>
        <v>49.774999999999999</v>
      </c>
      <c r="Z4208" s="5">
        <f>ORDENES[[#This Row],[Ventas Originales (con descuento)]]/ORDENES[[#This Row],[Cantidad]]/(1-ORDENES[[#This Row],[Descuento]])</f>
        <v>16.591666666666665</v>
      </c>
      <c r="AA4208" s="5">
        <f>ORDENES[[#This Row],[Ventas Originales (con descuento)]]/ORDENES[[#This Row],[Cantidad]]</f>
        <v>13.273333333333333</v>
      </c>
      <c r="AB4208" s="5">
        <f>ORDENES[[#This Row],[Ventas Originales (con descuento)]]-(ORDENES[[#This Row],[Ganancias]])</f>
        <v>32.35</v>
      </c>
    </row>
    <row r="4209" spans="1:28" x14ac:dyDescent="0.35">
      <c r="A4209" t="s">
        <v>7720</v>
      </c>
      <c r="B4209" t="s">
        <v>90</v>
      </c>
      <c r="C4209" t="s">
        <v>1</v>
      </c>
      <c r="D4209" t="s">
        <v>2749</v>
      </c>
      <c r="E4209" t="s">
        <v>16</v>
      </c>
      <c r="F4209" s="1">
        <v>43448</v>
      </c>
      <c r="G4209" t="s">
        <v>7598</v>
      </c>
      <c r="H4209" t="s">
        <v>5144</v>
      </c>
      <c r="I4209">
        <v>60610</v>
      </c>
      <c r="J4209" t="s">
        <v>2621</v>
      </c>
      <c r="K4209" t="s">
        <v>1881</v>
      </c>
      <c r="L4209" t="s">
        <v>1860</v>
      </c>
      <c r="M4209" s="1">
        <v>43453</v>
      </c>
      <c r="N4209" t="s">
        <v>1869</v>
      </c>
      <c r="O4209" t="s">
        <v>7623</v>
      </c>
      <c r="P4209" t="s">
        <v>1892</v>
      </c>
      <c r="Q4209" t="s">
        <v>7623</v>
      </c>
      <c r="R4209" t="s">
        <v>1889</v>
      </c>
      <c r="S4209">
        <v>3</v>
      </c>
      <c r="T4209" s="2">
        <v>0.2</v>
      </c>
      <c r="U4209" s="5">
        <v>-2.19</v>
      </c>
      <c r="V4209" s="5">
        <f>ORDENES[[#This Row],[Ventas sin descuento]]-ORDENES[[#This Row],[costos estimados]]</f>
        <v>6.5649999999999977</v>
      </c>
      <c r="W4209">
        <v>3</v>
      </c>
      <c r="X4209" s="5">
        <v>35.020000000000003</v>
      </c>
      <c r="Y4209" s="5">
        <f>ORDENES[[#This Row],[Ventas Originales (con descuento)]]/(1-ORDENES[[#This Row],[Descuento]])</f>
        <v>43.774999999999999</v>
      </c>
      <c r="Z4209" s="5">
        <f>ORDENES[[#This Row],[Ventas Originales (con descuento)]]/ORDENES[[#This Row],[Cantidad]]/(1-ORDENES[[#This Row],[Descuento]])</f>
        <v>14.591666666666667</v>
      </c>
      <c r="AA4209" s="5">
        <f>ORDENES[[#This Row],[Ventas Originales (con descuento)]]/ORDENES[[#This Row],[Cantidad]]</f>
        <v>11.673333333333334</v>
      </c>
      <c r="AB4209" s="5">
        <f>ORDENES[[#This Row],[Ventas Originales (con descuento)]]-(ORDENES[[#This Row],[Ganancias]])</f>
        <v>37.21</v>
      </c>
    </row>
    <row r="4210" spans="1:28" x14ac:dyDescent="0.35">
      <c r="A4210" t="s">
        <v>7720</v>
      </c>
      <c r="B4210" t="s">
        <v>90</v>
      </c>
      <c r="C4210" t="s">
        <v>1</v>
      </c>
      <c r="D4210" t="s">
        <v>3012</v>
      </c>
      <c r="E4210" t="s">
        <v>618</v>
      </c>
      <c r="F4210" s="1">
        <v>43624</v>
      </c>
      <c r="G4210" t="s">
        <v>7613</v>
      </c>
      <c r="H4210" t="s">
        <v>5209</v>
      </c>
      <c r="I4210">
        <v>60610</v>
      </c>
      <c r="J4210" t="s">
        <v>2806</v>
      </c>
      <c r="K4210" t="s">
        <v>1881</v>
      </c>
      <c r="L4210" t="s">
        <v>1860</v>
      </c>
      <c r="M4210" s="1">
        <v>43628</v>
      </c>
      <c r="N4210" t="s">
        <v>1869</v>
      </c>
      <c r="O4210" t="s">
        <v>7623</v>
      </c>
      <c r="P4210" t="s">
        <v>1892</v>
      </c>
      <c r="Q4210" t="s">
        <v>7623</v>
      </c>
      <c r="R4210" t="s">
        <v>1889</v>
      </c>
      <c r="S4210">
        <v>3</v>
      </c>
      <c r="T4210" s="2">
        <v>0.2</v>
      </c>
      <c r="U4210" s="5">
        <v>0.74</v>
      </c>
      <c r="V4210" s="5">
        <f>ORDENES[[#This Row],[Ventas sin descuento]]-ORDENES[[#This Row],[costos estimados]]</f>
        <v>1.3349999999999997</v>
      </c>
      <c r="W4210">
        <v>3</v>
      </c>
      <c r="X4210" s="5">
        <v>2.38</v>
      </c>
      <c r="Y4210" s="5">
        <f>ORDENES[[#This Row],[Ventas Originales (con descuento)]]/(1-ORDENES[[#This Row],[Descuento]])</f>
        <v>2.9749999999999996</v>
      </c>
      <c r="Z4210" s="5">
        <f>ORDENES[[#This Row],[Ventas Originales (con descuento)]]/ORDENES[[#This Row],[Cantidad]]/(1-ORDENES[[#This Row],[Descuento]])</f>
        <v>0.99166666666666659</v>
      </c>
      <c r="AA4210" s="5">
        <f>ORDENES[[#This Row],[Ventas Originales (con descuento)]]/ORDENES[[#This Row],[Cantidad]]</f>
        <v>0.79333333333333333</v>
      </c>
      <c r="AB4210" s="5">
        <f>ORDENES[[#This Row],[Ventas Originales (con descuento)]]-(ORDENES[[#This Row],[Ganancias]])</f>
        <v>1.64</v>
      </c>
    </row>
    <row r="4211" spans="1:28" x14ac:dyDescent="0.35">
      <c r="A4211" t="s">
        <v>7720</v>
      </c>
      <c r="B4211" t="s">
        <v>90</v>
      </c>
      <c r="C4211" t="s">
        <v>1</v>
      </c>
      <c r="D4211" t="s">
        <v>2471</v>
      </c>
      <c r="E4211" t="s">
        <v>18</v>
      </c>
      <c r="F4211" s="1">
        <v>44156</v>
      </c>
      <c r="G4211" t="s">
        <v>7598</v>
      </c>
      <c r="H4211" t="s">
        <v>5128</v>
      </c>
      <c r="I4211">
        <v>60610</v>
      </c>
      <c r="J4211" t="s">
        <v>1303</v>
      </c>
      <c r="K4211" t="s">
        <v>1881</v>
      </c>
      <c r="L4211" t="s">
        <v>1860</v>
      </c>
      <c r="M4211" s="1">
        <v>44161</v>
      </c>
      <c r="N4211" t="s">
        <v>1869</v>
      </c>
      <c r="O4211" t="s">
        <v>7623</v>
      </c>
      <c r="P4211" t="s">
        <v>1892</v>
      </c>
      <c r="Q4211" t="s">
        <v>7623</v>
      </c>
      <c r="R4211" t="s">
        <v>1889</v>
      </c>
      <c r="S4211">
        <v>3</v>
      </c>
      <c r="T4211" s="2">
        <v>0.2</v>
      </c>
      <c r="U4211" s="5">
        <v>2.04</v>
      </c>
      <c r="V4211" s="5">
        <f>ORDENES[[#This Row],[Ventas sin descuento]]-ORDENES[[#This Row],[costos estimados]]</f>
        <v>22.435000000000002</v>
      </c>
      <c r="W4211">
        <v>3</v>
      </c>
      <c r="X4211" s="5">
        <v>81.58</v>
      </c>
      <c r="Y4211" s="5">
        <f>ORDENES[[#This Row],[Ventas Originales (con descuento)]]/(1-ORDENES[[#This Row],[Descuento]])</f>
        <v>101.97499999999999</v>
      </c>
      <c r="Z4211" s="5">
        <f>ORDENES[[#This Row],[Ventas Originales (con descuento)]]/ORDENES[[#This Row],[Cantidad]]/(1-ORDENES[[#This Row],[Descuento]])</f>
        <v>33.99166666666666</v>
      </c>
      <c r="AA4211" s="5">
        <f>ORDENES[[#This Row],[Ventas Originales (con descuento)]]/ORDENES[[#This Row],[Cantidad]]</f>
        <v>27.193333333333332</v>
      </c>
      <c r="AB4211" s="5">
        <f>ORDENES[[#This Row],[Ventas Originales (con descuento)]]-(ORDENES[[#This Row],[Ganancias]])</f>
        <v>79.539999999999992</v>
      </c>
    </row>
    <row r="4212" spans="1:28" x14ac:dyDescent="0.35">
      <c r="A4212" t="s">
        <v>7720</v>
      </c>
      <c r="B4212" t="s">
        <v>90</v>
      </c>
      <c r="C4212" t="s">
        <v>1</v>
      </c>
      <c r="D4212" t="s">
        <v>413</v>
      </c>
      <c r="E4212" t="s">
        <v>618</v>
      </c>
      <c r="F4212" s="1">
        <v>44136</v>
      </c>
      <c r="G4212" t="s">
        <v>7613</v>
      </c>
      <c r="H4212" t="s">
        <v>5512</v>
      </c>
      <c r="I4212">
        <v>60610</v>
      </c>
      <c r="J4212" t="s">
        <v>1822</v>
      </c>
      <c r="K4212" t="s">
        <v>1881</v>
      </c>
      <c r="L4212" t="s">
        <v>1860</v>
      </c>
      <c r="M4212" s="1">
        <v>44142</v>
      </c>
      <c r="N4212" t="s">
        <v>1869</v>
      </c>
      <c r="O4212" t="s">
        <v>7623</v>
      </c>
      <c r="P4212" t="s">
        <v>1892</v>
      </c>
      <c r="Q4212" t="s">
        <v>7623</v>
      </c>
      <c r="R4212" t="s">
        <v>1889</v>
      </c>
      <c r="S4212">
        <v>4</v>
      </c>
      <c r="T4212" s="2">
        <v>0.2</v>
      </c>
      <c r="U4212" s="5">
        <v>17.88</v>
      </c>
      <c r="V4212" s="5">
        <f>ORDENES[[#This Row],[Ventas sin descuento]]-ORDENES[[#This Row],[costos estimados]]</f>
        <v>34.907499999999985</v>
      </c>
      <c r="W4212">
        <v>3</v>
      </c>
      <c r="X4212" s="5">
        <v>68.11</v>
      </c>
      <c r="Y4212" s="5">
        <f>ORDENES[[#This Row],[Ventas Originales (con descuento)]]/(1-ORDENES[[#This Row],[Descuento]])</f>
        <v>85.137499999999989</v>
      </c>
      <c r="Z4212" s="5">
        <f>ORDENES[[#This Row],[Ventas Originales (con descuento)]]/ORDENES[[#This Row],[Cantidad]]/(1-ORDENES[[#This Row],[Descuento]])</f>
        <v>28.379166666666666</v>
      </c>
      <c r="AA4212" s="5">
        <f>ORDENES[[#This Row],[Ventas Originales (con descuento)]]/ORDENES[[#This Row],[Cantidad]]</f>
        <v>22.703333333333333</v>
      </c>
      <c r="AB4212" s="5">
        <f>ORDENES[[#This Row],[Ventas Originales (con descuento)]]-(ORDENES[[#This Row],[Ganancias]])</f>
        <v>50.230000000000004</v>
      </c>
    </row>
    <row r="4213" spans="1:28" x14ac:dyDescent="0.35">
      <c r="A4213" t="s">
        <v>7720</v>
      </c>
      <c r="B4213" t="s">
        <v>90</v>
      </c>
      <c r="C4213" t="s">
        <v>1</v>
      </c>
      <c r="D4213" t="s">
        <v>2382</v>
      </c>
      <c r="E4213" t="s">
        <v>607</v>
      </c>
      <c r="F4213" s="1">
        <v>44441</v>
      </c>
      <c r="G4213" t="s">
        <v>7613</v>
      </c>
      <c r="H4213" t="s">
        <v>5513</v>
      </c>
      <c r="I4213">
        <v>60623</v>
      </c>
      <c r="J4213" t="s">
        <v>1767</v>
      </c>
      <c r="K4213" t="s">
        <v>1881</v>
      </c>
      <c r="L4213" t="s">
        <v>1860</v>
      </c>
      <c r="M4213" s="1">
        <v>44445</v>
      </c>
      <c r="N4213" t="s">
        <v>1869</v>
      </c>
      <c r="O4213" t="s">
        <v>7623</v>
      </c>
      <c r="P4213" t="s">
        <v>1892</v>
      </c>
      <c r="Q4213" t="s">
        <v>7623</v>
      </c>
      <c r="R4213" t="s">
        <v>1889</v>
      </c>
      <c r="S4213">
        <v>3</v>
      </c>
      <c r="T4213" s="2">
        <v>0.2</v>
      </c>
      <c r="U4213" s="5">
        <v>-7.12</v>
      </c>
      <c r="V4213" s="5">
        <f>ORDENES[[#This Row],[Ventas sin descuento]]-ORDENES[[#This Row],[costos estimados]]</f>
        <v>3.0499999999999972</v>
      </c>
      <c r="W4213">
        <v>3</v>
      </c>
      <c r="X4213" s="5">
        <v>40.68</v>
      </c>
      <c r="Y4213" s="5">
        <f>ORDENES[[#This Row],[Ventas Originales (con descuento)]]/(1-ORDENES[[#This Row],[Descuento]])</f>
        <v>50.849999999999994</v>
      </c>
      <c r="Z4213" s="5">
        <f>ORDENES[[#This Row],[Ventas Originales (con descuento)]]/ORDENES[[#This Row],[Cantidad]]/(1-ORDENES[[#This Row],[Descuento]])</f>
        <v>16.95</v>
      </c>
      <c r="AA4213" s="5">
        <f>ORDENES[[#This Row],[Ventas Originales (con descuento)]]/ORDENES[[#This Row],[Cantidad]]</f>
        <v>13.56</v>
      </c>
      <c r="AB4213" s="5">
        <f>ORDENES[[#This Row],[Ventas Originales (con descuento)]]-(ORDENES[[#This Row],[Ganancias]])</f>
        <v>47.8</v>
      </c>
    </row>
    <row r="4214" spans="1:28" x14ac:dyDescent="0.35">
      <c r="A4214" t="s">
        <v>7720</v>
      </c>
      <c r="B4214" t="s">
        <v>568</v>
      </c>
      <c r="C4214" t="s">
        <v>1</v>
      </c>
      <c r="D4214" t="s">
        <v>2688</v>
      </c>
      <c r="E4214" t="s">
        <v>113</v>
      </c>
      <c r="F4214" s="1">
        <v>43571</v>
      </c>
      <c r="G4214" t="s">
        <v>7598</v>
      </c>
      <c r="H4214" t="s">
        <v>5514</v>
      </c>
      <c r="I4214">
        <v>60201</v>
      </c>
      <c r="J4214" t="s">
        <v>3148</v>
      </c>
      <c r="K4214" t="s">
        <v>1881</v>
      </c>
      <c r="L4214" t="s">
        <v>1860</v>
      </c>
      <c r="M4214" s="1">
        <v>43575</v>
      </c>
      <c r="N4214" t="s">
        <v>1869</v>
      </c>
      <c r="O4214" t="s">
        <v>7623</v>
      </c>
      <c r="P4214" t="s">
        <v>1892</v>
      </c>
      <c r="Q4214" t="s">
        <v>7623</v>
      </c>
      <c r="R4214" t="s">
        <v>1889</v>
      </c>
      <c r="S4214">
        <v>3</v>
      </c>
      <c r="T4214" s="2">
        <v>0.2</v>
      </c>
      <c r="U4214" s="5">
        <v>-4.9000000000000004</v>
      </c>
      <c r="V4214" s="5">
        <f>ORDENES[[#This Row],[Ventas sin descuento]]-ORDENES[[#This Row],[costos estimados]]</f>
        <v>5.990000000000002</v>
      </c>
      <c r="W4214">
        <v>3</v>
      </c>
      <c r="X4214" s="5">
        <v>43.56</v>
      </c>
      <c r="Y4214" s="5">
        <f>ORDENES[[#This Row],[Ventas Originales (con descuento)]]/(1-ORDENES[[#This Row],[Descuento]])</f>
        <v>54.45</v>
      </c>
      <c r="Z4214" s="5">
        <f>ORDENES[[#This Row],[Ventas Originales (con descuento)]]/ORDENES[[#This Row],[Cantidad]]/(1-ORDENES[[#This Row],[Descuento]])</f>
        <v>18.150000000000002</v>
      </c>
      <c r="AA4214" s="5">
        <f>ORDENES[[#This Row],[Ventas Originales (con descuento)]]/ORDENES[[#This Row],[Cantidad]]</f>
        <v>14.520000000000001</v>
      </c>
      <c r="AB4214" s="5">
        <f>ORDENES[[#This Row],[Ventas Originales (con descuento)]]-(ORDENES[[#This Row],[Ganancias]])</f>
        <v>48.46</v>
      </c>
    </row>
    <row r="4215" spans="1:28" x14ac:dyDescent="0.35">
      <c r="A4215" t="s">
        <v>7720</v>
      </c>
      <c r="B4215" t="s">
        <v>227</v>
      </c>
      <c r="C4215" t="s">
        <v>1</v>
      </c>
      <c r="D4215" t="s">
        <v>3125</v>
      </c>
      <c r="E4215" t="s">
        <v>157</v>
      </c>
      <c r="F4215" s="1">
        <v>43557</v>
      </c>
      <c r="G4215" t="s">
        <v>7613</v>
      </c>
      <c r="H4215" t="s">
        <v>5213</v>
      </c>
      <c r="I4215">
        <v>75220</v>
      </c>
      <c r="J4215" t="s">
        <v>3127</v>
      </c>
      <c r="K4215" t="s">
        <v>1881</v>
      </c>
      <c r="L4215" t="s">
        <v>1860</v>
      </c>
      <c r="M4215" s="1">
        <v>43562</v>
      </c>
      <c r="N4215" t="s">
        <v>1869</v>
      </c>
      <c r="O4215" t="s">
        <v>7623</v>
      </c>
      <c r="P4215" t="s">
        <v>1883</v>
      </c>
      <c r="Q4215" t="s">
        <v>7623</v>
      </c>
      <c r="R4215" t="s">
        <v>1889</v>
      </c>
      <c r="S4215">
        <v>3</v>
      </c>
      <c r="T4215" s="2">
        <v>0.2</v>
      </c>
      <c r="U4215" s="5">
        <v>1.8</v>
      </c>
      <c r="V4215" s="5">
        <f>ORDENES[[#This Row],[Ventas sin descuento]]-ORDENES[[#This Row],[costos estimados]]</f>
        <v>13.794999999999995</v>
      </c>
      <c r="W4215">
        <v>3</v>
      </c>
      <c r="X4215" s="5">
        <v>47.98</v>
      </c>
      <c r="Y4215" s="5">
        <f>ORDENES[[#This Row],[Ventas Originales (con descuento)]]/(1-ORDENES[[#This Row],[Descuento]])</f>
        <v>59.974999999999994</v>
      </c>
      <c r="Z4215" s="5">
        <f>ORDENES[[#This Row],[Ventas Originales (con descuento)]]/ORDENES[[#This Row],[Cantidad]]/(1-ORDENES[[#This Row],[Descuento]])</f>
        <v>19.991666666666664</v>
      </c>
      <c r="AA4215" s="5">
        <f>ORDENES[[#This Row],[Ventas Originales (con descuento)]]/ORDENES[[#This Row],[Cantidad]]</f>
        <v>15.993333333333332</v>
      </c>
      <c r="AB4215" s="5">
        <f>ORDENES[[#This Row],[Ventas Originales (con descuento)]]-(ORDENES[[#This Row],[Ganancias]])</f>
        <v>46.18</v>
      </c>
    </row>
    <row r="4216" spans="1:28" x14ac:dyDescent="0.35">
      <c r="A4216" t="s">
        <v>7720</v>
      </c>
      <c r="B4216" t="s">
        <v>51</v>
      </c>
      <c r="C4216" t="s">
        <v>1</v>
      </c>
      <c r="D4216" t="s">
        <v>88</v>
      </c>
      <c r="E4216" t="s">
        <v>194</v>
      </c>
      <c r="F4216" s="1">
        <v>43208</v>
      </c>
      <c r="G4216" t="s">
        <v>7613</v>
      </c>
      <c r="H4216" t="s">
        <v>4125</v>
      </c>
      <c r="I4216">
        <v>77095</v>
      </c>
      <c r="J4216" t="s">
        <v>2215</v>
      </c>
      <c r="K4216" t="s">
        <v>1881</v>
      </c>
      <c r="L4216" t="s">
        <v>1860</v>
      </c>
      <c r="M4216" s="1">
        <v>43212</v>
      </c>
      <c r="N4216" t="s">
        <v>1869</v>
      </c>
      <c r="O4216" t="s">
        <v>7623</v>
      </c>
      <c r="P4216" t="s">
        <v>1883</v>
      </c>
      <c r="Q4216" t="s">
        <v>7623</v>
      </c>
      <c r="R4216" t="s">
        <v>1889</v>
      </c>
      <c r="S4216">
        <v>3</v>
      </c>
      <c r="T4216" s="2">
        <v>0.2</v>
      </c>
      <c r="U4216" s="5">
        <v>28.5</v>
      </c>
      <c r="V4216" s="5">
        <f>ORDENES[[#This Row],[Ventas sin descuento]]-ORDENES[[#This Row],[costos estimados]]</f>
        <v>85.494999999999976</v>
      </c>
      <c r="W4216">
        <v>3</v>
      </c>
      <c r="X4216" s="5">
        <v>227.98</v>
      </c>
      <c r="Y4216" s="5">
        <f>ORDENES[[#This Row],[Ventas Originales (con descuento)]]/(1-ORDENES[[#This Row],[Descuento]])</f>
        <v>284.97499999999997</v>
      </c>
      <c r="Z4216" s="5">
        <f>ORDENES[[#This Row],[Ventas Originales (con descuento)]]/ORDENES[[#This Row],[Cantidad]]/(1-ORDENES[[#This Row],[Descuento]])</f>
        <v>94.991666666666646</v>
      </c>
      <c r="AA4216" s="5">
        <f>ORDENES[[#This Row],[Ventas Originales (con descuento)]]/ORDENES[[#This Row],[Cantidad]]</f>
        <v>75.993333333333325</v>
      </c>
      <c r="AB4216" s="5">
        <f>ORDENES[[#This Row],[Ventas Originales (con descuento)]]-(ORDENES[[#This Row],[Ganancias]])</f>
        <v>199.48</v>
      </c>
    </row>
    <row r="4217" spans="1:28" x14ac:dyDescent="0.35">
      <c r="A4217" t="s">
        <v>7720</v>
      </c>
      <c r="B4217" t="s">
        <v>484</v>
      </c>
      <c r="C4217" t="s">
        <v>1</v>
      </c>
      <c r="D4217" t="s">
        <v>168</v>
      </c>
      <c r="E4217" t="s">
        <v>602</v>
      </c>
      <c r="F4217" s="1">
        <v>44117</v>
      </c>
      <c r="G4217" t="s">
        <v>7613</v>
      </c>
      <c r="H4217" t="s">
        <v>4182</v>
      </c>
      <c r="I4217">
        <v>78041</v>
      </c>
      <c r="J4217" t="s">
        <v>1766</v>
      </c>
      <c r="K4217" t="s">
        <v>1881</v>
      </c>
      <c r="L4217" t="s">
        <v>1860</v>
      </c>
      <c r="M4217" s="1">
        <v>44123</v>
      </c>
      <c r="N4217" t="s">
        <v>1869</v>
      </c>
      <c r="O4217" t="s">
        <v>7623</v>
      </c>
      <c r="P4217" t="s">
        <v>1883</v>
      </c>
      <c r="Q4217" t="s">
        <v>7623</v>
      </c>
      <c r="R4217" t="s">
        <v>1889</v>
      </c>
      <c r="S4217">
        <v>4</v>
      </c>
      <c r="T4217" s="2">
        <v>0.2</v>
      </c>
      <c r="U4217" s="5">
        <v>24</v>
      </c>
      <c r="V4217" s="5">
        <f>ORDENES[[#This Row],[Ventas sin descuento]]-ORDENES[[#This Row],[costos estimados]]</f>
        <v>71.994999999999976</v>
      </c>
      <c r="W4217">
        <v>3</v>
      </c>
      <c r="X4217" s="5">
        <v>191.98</v>
      </c>
      <c r="Y4217" s="5">
        <f>ORDENES[[#This Row],[Ventas Originales (con descuento)]]/(1-ORDENES[[#This Row],[Descuento]])</f>
        <v>239.97499999999997</v>
      </c>
      <c r="Z4217" s="5">
        <f>ORDENES[[#This Row],[Ventas Originales (con descuento)]]/ORDENES[[#This Row],[Cantidad]]/(1-ORDENES[[#This Row],[Descuento]])</f>
        <v>79.99166666666666</v>
      </c>
      <c r="AA4217" s="5">
        <f>ORDENES[[#This Row],[Ventas Originales (con descuento)]]/ORDENES[[#This Row],[Cantidad]]</f>
        <v>63.993333333333332</v>
      </c>
      <c r="AB4217" s="5">
        <f>ORDENES[[#This Row],[Ventas Originales (con descuento)]]-(ORDENES[[#This Row],[Ganancias]])</f>
        <v>167.98</v>
      </c>
    </row>
    <row r="4218" spans="1:28" x14ac:dyDescent="0.35">
      <c r="A4218" t="s">
        <v>7720</v>
      </c>
      <c r="B4218" t="s">
        <v>2013</v>
      </c>
      <c r="C4218" t="s">
        <v>1</v>
      </c>
      <c r="D4218" t="s">
        <v>2113</v>
      </c>
      <c r="E4218" t="s">
        <v>306</v>
      </c>
      <c r="F4218" s="1">
        <v>43761</v>
      </c>
      <c r="G4218" t="s">
        <v>7613</v>
      </c>
      <c r="H4218" t="s">
        <v>5204</v>
      </c>
      <c r="I4218">
        <v>79424</v>
      </c>
      <c r="J4218" t="s">
        <v>3137</v>
      </c>
      <c r="K4218" t="s">
        <v>1881</v>
      </c>
      <c r="L4218" t="s">
        <v>1860</v>
      </c>
      <c r="M4218" s="1">
        <v>43766</v>
      </c>
      <c r="N4218" t="s">
        <v>1869</v>
      </c>
      <c r="O4218" t="s">
        <v>7623</v>
      </c>
      <c r="P4218" t="s">
        <v>1883</v>
      </c>
      <c r="Q4218" t="s">
        <v>7623</v>
      </c>
      <c r="R4218" t="s">
        <v>1916</v>
      </c>
      <c r="S4218">
        <v>3</v>
      </c>
      <c r="T4218" s="2">
        <v>0.2</v>
      </c>
      <c r="U4218" s="5">
        <v>161.99</v>
      </c>
      <c r="V4218" s="5">
        <f>ORDENES[[#This Row],[Ventas sin descuento]]-ORDENES[[#This Row],[costos estimados]]</f>
        <v>281.98500000000001</v>
      </c>
      <c r="W4218">
        <v>3</v>
      </c>
      <c r="X4218" s="5">
        <v>479.98</v>
      </c>
      <c r="Y4218" s="5">
        <f>ORDENES[[#This Row],[Ventas Originales (con descuento)]]/(1-ORDENES[[#This Row],[Descuento]])</f>
        <v>599.97500000000002</v>
      </c>
      <c r="Z4218" s="5">
        <f>ORDENES[[#This Row],[Ventas Originales (con descuento)]]/ORDENES[[#This Row],[Cantidad]]/(1-ORDENES[[#This Row],[Descuento]])</f>
        <v>199.99166666666667</v>
      </c>
      <c r="AA4218" s="5">
        <f>ORDENES[[#This Row],[Ventas Originales (con descuento)]]/ORDENES[[#This Row],[Cantidad]]</f>
        <v>159.99333333333334</v>
      </c>
      <c r="AB4218" s="5">
        <f>ORDENES[[#This Row],[Ventas Originales (con descuento)]]-(ORDENES[[#This Row],[Ganancias]])</f>
        <v>317.99</v>
      </c>
    </row>
    <row r="4219" spans="1:28" x14ac:dyDescent="0.35">
      <c r="A4219" t="s">
        <v>7720</v>
      </c>
      <c r="B4219" t="s">
        <v>90</v>
      </c>
      <c r="C4219" t="s">
        <v>1</v>
      </c>
      <c r="D4219" t="s">
        <v>1969</v>
      </c>
      <c r="E4219" t="s">
        <v>2186</v>
      </c>
      <c r="F4219" s="1">
        <v>43453</v>
      </c>
      <c r="G4219" t="s">
        <v>7613</v>
      </c>
      <c r="H4219" t="s">
        <v>5174</v>
      </c>
      <c r="I4219">
        <v>60623</v>
      </c>
      <c r="J4219" t="s">
        <v>2991</v>
      </c>
      <c r="K4219" t="s">
        <v>1881</v>
      </c>
      <c r="L4219" t="s">
        <v>1860</v>
      </c>
      <c r="M4219" s="1">
        <v>43459</v>
      </c>
      <c r="N4219" t="s">
        <v>1869</v>
      </c>
      <c r="O4219" t="s">
        <v>7623</v>
      </c>
      <c r="P4219" t="s">
        <v>1892</v>
      </c>
      <c r="Q4219" t="s">
        <v>7623</v>
      </c>
      <c r="R4219" t="s">
        <v>1875</v>
      </c>
      <c r="S4219">
        <v>4</v>
      </c>
      <c r="T4219" s="2">
        <v>0.2</v>
      </c>
      <c r="U4219" s="5">
        <v>36.450000000000003</v>
      </c>
      <c r="V4219" s="5">
        <f>ORDENES[[#This Row],[Ventas sin descuento]]-ORDENES[[#This Row],[costos estimados]]</f>
        <v>117.44499999999999</v>
      </c>
      <c r="W4219">
        <v>3</v>
      </c>
      <c r="X4219" s="5">
        <v>323.98</v>
      </c>
      <c r="Y4219" s="5">
        <f>ORDENES[[#This Row],[Ventas Originales (con descuento)]]/(1-ORDENES[[#This Row],[Descuento]])</f>
        <v>404.97500000000002</v>
      </c>
      <c r="Z4219" s="5">
        <f>ORDENES[[#This Row],[Ventas Originales (con descuento)]]/ORDENES[[#This Row],[Cantidad]]/(1-ORDENES[[#This Row],[Descuento]])</f>
        <v>134.99166666666667</v>
      </c>
      <c r="AA4219" s="5">
        <f>ORDENES[[#This Row],[Ventas Originales (con descuento)]]/ORDENES[[#This Row],[Cantidad]]</f>
        <v>107.99333333333334</v>
      </c>
      <c r="AB4219" s="5">
        <f>ORDENES[[#This Row],[Ventas Originales (con descuento)]]-(ORDENES[[#This Row],[Ganancias]])</f>
        <v>287.53000000000003</v>
      </c>
    </row>
    <row r="4220" spans="1:28" x14ac:dyDescent="0.35">
      <c r="A4220" t="s">
        <v>7720</v>
      </c>
      <c r="B4220" t="s">
        <v>51</v>
      </c>
      <c r="C4220" t="s">
        <v>1</v>
      </c>
      <c r="D4220" t="s">
        <v>250</v>
      </c>
      <c r="E4220" t="s">
        <v>644</v>
      </c>
      <c r="F4220" s="1">
        <v>43642</v>
      </c>
      <c r="G4220" t="s">
        <v>7613</v>
      </c>
      <c r="H4220" t="s">
        <v>5515</v>
      </c>
      <c r="I4220">
        <v>77070</v>
      </c>
      <c r="J4220" t="s">
        <v>2400</v>
      </c>
      <c r="K4220" t="s">
        <v>1881</v>
      </c>
      <c r="L4220" t="s">
        <v>1860</v>
      </c>
      <c r="M4220" s="1">
        <v>43646</v>
      </c>
      <c r="N4220" t="s">
        <v>1869</v>
      </c>
      <c r="O4220" t="s">
        <v>7623</v>
      </c>
      <c r="P4220" t="s">
        <v>1883</v>
      </c>
      <c r="Q4220" t="s">
        <v>7623</v>
      </c>
      <c r="R4220" t="s">
        <v>1875</v>
      </c>
      <c r="S4220">
        <v>3</v>
      </c>
      <c r="T4220" s="2">
        <v>0.2</v>
      </c>
      <c r="U4220" s="5">
        <v>109.34</v>
      </c>
      <c r="V4220" s="5">
        <f>ORDENES[[#This Row],[Ventas sin descuento]]-ORDENES[[#This Row],[costos estimados]]</f>
        <v>352.30999999999995</v>
      </c>
      <c r="W4220">
        <v>3</v>
      </c>
      <c r="X4220" s="5">
        <v>971.88</v>
      </c>
      <c r="Y4220" s="5">
        <f>ORDENES[[#This Row],[Ventas Originales (con descuento)]]/(1-ORDENES[[#This Row],[Descuento]])</f>
        <v>1214.8499999999999</v>
      </c>
      <c r="Z4220" s="5">
        <f>ORDENES[[#This Row],[Ventas Originales (con descuento)]]/ORDENES[[#This Row],[Cantidad]]/(1-ORDENES[[#This Row],[Descuento]])</f>
        <v>404.94999999999993</v>
      </c>
      <c r="AA4220" s="5">
        <f>ORDENES[[#This Row],[Ventas Originales (con descuento)]]/ORDENES[[#This Row],[Cantidad]]</f>
        <v>323.95999999999998</v>
      </c>
      <c r="AB4220" s="5">
        <f>ORDENES[[#This Row],[Ventas Originales (con descuento)]]-(ORDENES[[#This Row],[Ganancias]])</f>
        <v>862.54</v>
      </c>
    </row>
    <row r="4221" spans="1:28" x14ac:dyDescent="0.35">
      <c r="A4221" t="s">
        <v>7720</v>
      </c>
      <c r="B4221" t="s">
        <v>51</v>
      </c>
      <c r="C4221" t="s">
        <v>1</v>
      </c>
      <c r="D4221" t="s">
        <v>96</v>
      </c>
      <c r="E4221" t="s">
        <v>18</v>
      </c>
      <c r="F4221" s="1">
        <v>43415</v>
      </c>
      <c r="G4221" t="s">
        <v>7613</v>
      </c>
      <c r="H4221" t="s">
        <v>5172</v>
      </c>
      <c r="I4221">
        <v>77095</v>
      </c>
      <c r="J4221" t="s">
        <v>2866</v>
      </c>
      <c r="K4221" t="s">
        <v>1881</v>
      </c>
      <c r="L4221" t="s">
        <v>1860</v>
      </c>
      <c r="M4221" s="1">
        <v>43419</v>
      </c>
      <c r="N4221" t="s">
        <v>1869</v>
      </c>
      <c r="O4221" t="s">
        <v>7623</v>
      </c>
      <c r="P4221" t="s">
        <v>1883</v>
      </c>
      <c r="Q4221" t="s">
        <v>7623</v>
      </c>
      <c r="R4221" t="s">
        <v>1875</v>
      </c>
      <c r="S4221">
        <v>3</v>
      </c>
      <c r="T4221" s="2">
        <v>0.2</v>
      </c>
      <c r="U4221" s="5">
        <v>15.07</v>
      </c>
      <c r="V4221" s="5">
        <f>ORDENES[[#This Row],[Ventas sin descuento]]-ORDENES[[#This Row],[costos estimados]]</f>
        <v>75.364999999999952</v>
      </c>
      <c r="W4221">
        <v>3</v>
      </c>
      <c r="X4221" s="5">
        <v>241.18</v>
      </c>
      <c r="Y4221" s="5">
        <f>ORDENES[[#This Row],[Ventas Originales (con descuento)]]/(1-ORDENES[[#This Row],[Descuento]])</f>
        <v>301.47499999999997</v>
      </c>
      <c r="Z4221" s="5">
        <f>ORDENES[[#This Row],[Ventas Originales (con descuento)]]/ORDENES[[#This Row],[Cantidad]]/(1-ORDENES[[#This Row],[Descuento]])</f>
        <v>100.49166666666666</v>
      </c>
      <c r="AA4221" s="5">
        <f>ORDENES[[#This Row],[Ventas Originales (con descuento)]]/ORDENES[[#This Row],[Cantidad]]</f>
        <v>80.393333333333331</v>
      </c>
      <c r="AB4221" s="5">
        <f>ORDENES[[#This Row],[Ventas Originales (con descuento)]]-(ORDENES[[#This Row],[Ganancias]])</f>
        <v>226.11</v>
      </c>
    </row>
    <row r="4222" spans="1:28" x14ac:dyDescent="0.35">
      <c r="A4222" t="s">
        <v>7720</v>
      </c>
      <c r="B4222" t="s">
        <v>51</v>
      </c>
      <c r="C4222" t="s">
        <v>1</v>
      </c>
      <c r="D4222" t="s">
        <v>2365</v>
      </c>
      <c r="E4222" t="s">
        <v>18</v>
      </c>
      <c r="F4222" s="1">
        <v>44488</v>
      </c>
      <c r="G4222" t="s">
        <v>7598</v>
      </c>
      <c r="H4222" t="s">
        <v>5516</v>
      </c>
      <c r="I4222">
        <v>77095</v>
      </c>
      <c r="J4222" t="s">
        <v>2692</v>
      </c>
      <c r="K4222" t="s">
        <v>1881</v>
      </c>
      <c r="L4222" t="s">
        <v>1860</v>
      </c>
      <c r="M4222" s="1">
        <v>44495</v>
      </c>
      <c r="N4222" t="s">
        <v>1869</v>
      </c>
      <c r="O4222" t="s">
        <v>7623</v>
      </c>
      <c r="P4222" t="s">
        <v>1883</v>
      </c>
      <c r="Q4222" t="s">
        <v>7623</v>
      </c>
      <c r="R4222" t="s">
        <v>1875</v>
      </c>
      <c r="S4222">
        <v>5</v>
      </c>
      <c r="T4222" s="2">
        <v>0.2</v>
      </c>
      <c r="U4222" s="5">
        <v>5.21</v>
      </c>
      <c r="V4222" s="5">
        <f>ORDENES[[#This Row],[Ventas sin descuento]]-ORDENES[[#This Row],[costos estimados]]</f>
        <v>9.379999999999999</v>
      </c>
      <c r="W4222">
        <v>3</v>
      </c>
      <c r="X4222" s="5">
        <v>16.68</v>
      </c>
      <c r="Y4222" s="5">
        <f>ORDENES[[#This Row],[Ventas Originales (con descuento)]]/(1-ORDENES[[#This Row],[Descuento]])</f>
        <v>20.849999999999998</v>
      </c>
      <c r="Z4222" s="5">
        <f>ORDENES[[#This Row],[Ventas Originales (con descuento)]]/ORDENES[[#This Row],[Cantidad]]/(1-ORDENES[[#This Row],[Descuento]])</f>
        <v>6.9499999999999993</v>
      </c>
      <c r="AA4222" s="5">
        <f>ORDENES[[#This Row],[Ventas Originales (con descuento)]]/ORDENES[[#This Row],[Cantidad]]</f>
        <v>5.56</v>
      </c>
      <c r="AB4222" s="5">
        <f>ORDENES[[#This Row],[Ventas Originales (con descuento)]]-(ORDENES[[#This Row],[Ganancias]])</f>
        <v>11.469999999999999</v>
      </c>
    </row>
    <row r="4223" spans="1:28" x14ac:dyDescent="0.35">
      <c r="A4223" t="s">
        <v>7720</v>
      </c>
      <c r="B4223" t="s">
        <v>418</v>
      </c>
      <c r="C4223" t="s">
        <v>1</v>
      </c>
      <c r="D4223" t="s">
        <v>471</v>
      </c>
      <c r="E4223" t="s">
        <v>417</v>
      </c>
      <c r="F4223" s="1">
        <v>43568</v>
      </c>
      <c r="G4223" t="s">
        <v>7598</v>
      </c>
      <c r="H4223" t="s">
        <v>4115</v>
      </c>
      <c r="I4223">
        <v>77340</v>
      </c>
      <c r="J4223" t="s">
        <v>1959</v>
      </c>
      <c r="K4223" t="s">
        <v>1881</v>
      </c>
      <c r="L4223" t="s">
        <v>1860</v>
      </c>
      <c r="M4223" s="1">
        <v>43572</v>
      </c>
      <c r="N4223" t="s">
        <v>1869</v>
      </c>
      <c r="O4223" t="s">
        <v>7623</v>
      </c>
      <c r="P4223" t="s">
        <v>1883</v>
      </c>
      <c r="Q4223" t="s">
        <v>7623</v>
      </c>
      <c r="R4223" t="s">
        <v>1875</v>
      </c>
      <c r="S4223">
        <v>3</v>
      </c>
      <c r="T4223" s="2">
        <v>0.2</v>
      </c>
      <c r="U4223" s="5">
        <v>18</v>
      </c>
      <c r="V4223" s="5">
        <f>ORDENES[[#This Row],[Ventas sin descuento]]-ORDENES[[#This Row],[costos estimados]]</f>
        <v>77.994999999999976</v>
      </c>
      <c r="W4223">
        <v>3</v>
      </c>
      <c r="X4223" s="5">
        <v>239.98</v>
      </c>
      <c r="Y4223" s="5">
        <f>ORDENES[[#This Row],[Ventas Originales (con descuento)]]/(1-ORDENES[[#This Row],[Descuento]])</f>
        <v>299.97499999999997</v>
      </c>
      <c r="Z4223" s="5">
        <f>ORDENES[[#This Row],[Ventas Originales (con descuento)]]/ORDENES[[#This Row],[Cantidad]]/(1-ORDENES[[#This Row],[Descuento]])</f>
        <v>99.991666666666646</v>
      </c>
      <c r="AA4223" s="5">
        <f>ORDENES[[#This Row],[Ventas Originales (con descuento)]]/ORDENES[[#This Row],[Cantidad]]</f>
        <v>79.993333333333325</v>
      </c>
      <c r="AB4223" s="5">
        <f>ORDENES[[#This Row],[Ventas Originales (con descuento)]]-(ORDENES[[#This Row],[Ganancias]])</f>
        <v>221.98</v>
      </c>
    </row>
    <row r="4224" spans="1:28" x14ac:dyDescent="0.35">
      <c r="A4224" t="s">
        <v>7720</v>
      </c>
      <c r="B4224" t="s">
        <v>2831</v>
      </c>
      <c r="C4224" t="s">
        <v>1</v>
      </c>
      <c r="D4224" t="s">
        <v>314</v>
      </c>
      <c r="E4224" t="s">
        <v>113</v>
      </c>
      <c r="F4224" s="1">
        <v>43406</v>
      </c>
      <c r="G4224" t="s">
        <v>7613</v>
      </c>
      <c r="H4224" t="s">
        <v>5517</v>
      </c>
      <c r="I4224">
        <v>75061</v>
      </c>
      <c r="J4224" t="s">
        <v>1792</v>
      </c>
      <c r="K4224" t="s">
        <v>1881</v>
      </c>
      <c r="L4224" t="s">
        <v>1860</v>
      </c>
      <c r="M4224" s="1">
        <v>43411</v>
      </c>
      <c r="N4224" t="s">
        <v>1869</v>
      </c>
      <c r="O4224" t="s">
        <v>7623</v>
      </c>
      <c r="P4224" t="s">
        <v>1883</v>
      </c>
      <c r="Q4224" t="s">
        <v>7623</v>
      </c>
      <c r="R4224" t="s">
        <v>1875</v>
      </c>
      <c r="S4224">
        <v>3</v>
      </c>
      <c r="T4224" s="2">
        <v>0.2</v>
      </c>
      <c r="U4224" s="5">
        <v>7.77</v>
      </c>
      <c r="V4224" s="5">
        <f>ORDENES[[#This Row],[Ventas sin descuento]]-ORDENES[[#This Row],[costos estimados]]</f>
        <v>29.964999999999989</v>
      </c>
      <c r="W4224">
        <v>3</v>
      </c>
      <c r="X4224" s="5">
        <v>88.78</v>
      </c>
      <c r="Y4224" s="5">
        <f>ORDENES[[#This Row],[Ventas Originales (con descuento)]]/(1-ORDENES[[#This Row],[Descuento]])</f>
        <v>110.97499999999999</v>
      </c>
      <c r="Z4224" s="5">
        <f>ORDENES[[#This Row],[Ventas Originales (con descuento)]]/ORDENES[[#This Row],[Cantidad]]/(1-ORDENES[[#This Row],[Descuento]])</f>
        <v>36.991666666666667</v>
      </c>
      <c r="AA4224" s="5">
        <f>ORDENES[[#This Row],[Ventas Originales (con descuento)]]/ORDENES[[#This Row],[Cantidad]]</f>
        <v>29.593333333333334</v>
      </c>
      <c r="AB4224" s="5">
        <f>ORDENES[[#This Row],[Ventas Originales (con descuento)]]-(ORDENES[[#This Row],[Ganancias]])</f>
        <v>81.010000000000005</v>
      </c>
    </row>
    <row r="4225" spans="1:28" x14ac:dyDescent="0.35">
      <c r="A4225" t="s">
        <v>7720</v>
      </c>
      <c r="B4225" t="s">
        <v>665</v>
      </c>
      <c r="C4225" t="s">
        <v>1</v>
      </c>
      <c r="D4225" t="s">
        <v>2147</v>
      </c>
      <c r="E4225" t="s">
        <v>644</v>
      </c>
      <c r="F4225" s="1">
        <v>43893</v>
      </c>
      <c r="G4225" t="s">
        <v>7598</v>
      </c>
      <c r="H4225" t="s">
        <v>5126</v>
      </c>
      <c r="I4225">
        <v>78664</v>
      </c>
      <c r="J4225" t="s">
        <v>2439</v>
      </c>
      <c r="K4225" t="s">
        <v>1881</v>
      </c>
      <c r="L4225" t="s">
        <v>1860</v>
      </c>
      <c r="M4225" s="1">
        <v>43898</v>
      </c>
      <c r="N4225" t="s">
        <v>1869</v>
      </c>
      <c r="O4225" t="s">
        <v>7623</v>
      </c>
      <c r="P4225" t="s">
        <v>1883</v>
      </c>
      <c r="Q4225" t="s">
        <v>7623</v>
      </c>
      <c r="R4225" t="s">
        <v>1875</v>
      </c>
      <c r="S4225">
        <v>3</v>
      </c>
      <c r="T4225" s="2">
        <v>0.2</v>
      </c>
      <c r="U4225" s="5">
        <v>32.4</v>
      </c>
      <c r="V4225" s="5">
        <f>ORDENES[[#This Row],[Ventas sin descuento]]-ORDENES[[#This Row],[costos estimados]]</f>
        <v>140.39499999999998</v>
      </c>
      <c r="W4225">
        <v>3</v>
      </c>
      <c r="X4225" s="5">
        <v>431.98</v>
      </c>
      <c r="Y4225" s="5">
        <f>ORDENES[[#This Row],[Ventas Originales (con descuento)]]/(1-ORDENES[[#This Row],[Descuento]])</f>
        <v>539.97500000000002</v>
      </c>
      <c r="Z4225" s="5">
        <f>ORDENES[[#This Row],[Ventas Originales (con descuento)]]/ORDENES[[#This Row],[Cantidad]]/(1-ORDENES[[#This Row],[Descuento]])</f>
        <v>179.99166666666667</v>
      </c>
      <c r="AA4225" s="5">
        <f>ORDENES[[#This Row],[Ventas Originales (con descuento)]]/ORDENES[[#This Row],[Cantidad]]</f>
        <v>143.99333333333334</v>
      </c>
      <c r="AB4225" s="5">
        <f>ORDENES[[#This Row],[Ventas Originales (con descuento)]]-(ORDENES[[#This Row],[Ganancias]])</f>
        <v>399.58000000000004</v>
      </c>
    </row>
    <row r="4226" spans="1:28" x14ac:dyDescent="0.35">
      <c r="A4226" t="s">
        <v>7720</v>
      </c>
      <c r="B4226" t="s">
        <v>190</v>
      </c>
      <c r="C4226" t="s">
        <v>1</v>
      </c>
      <c r="D4226" t="s">
        <v>2667</v>
      </c>
      <c r="E4226" t="s">
        <v>63</v>
      </c>
      <c r="F4226" s="1">
        <v>44280</v>
      </c>
      <c r="G4226" t="s">
        <v>7613</v>
      </c>
      <c r="H4226" t="s">
        <v>5518</v>
      </c>
      <c r="I4226">
        <v>78207</v>
      </c>
      <c r="J4226" t="s">
        <v>1589</v>
      </c>
      <c r="K4226" t="s">
        <v>1881</v>
      </c>
      <c r="L4226" t="s">
        <v>1860</v>
      </c>
      <c r="M4226" s="1">
        <v>44284</v>
      </c>
      <c r="N4226" t="s">
        <v>1869</v>
      </c>
      <c r="O4226" t="s">
        <v>7623</v>
      </c>
      <c r="P4226" t="s">
        <v>1883</v>
      </c>
      <c r="Q4226" t="s">
        <v>7623</v>
      </c>
      <c r="R4226" t="s">
        <v>1875</v>
      </c>
      <c r="S4226">
        <v>3</v>
      </c>
      <c r="T4226" s="2">
        <v>0.2</v>
      </c>
      <c r="U4226" s="5">
        <v>47.04</v>
      </c>
      <c r="V4226" s="5">
        <f>ORDENES[[#This Row],[Ventas sin descuento]]-ORDENES[[#This Row],[costos estimados]]</f>
        <v>164.63499999999993</v>
      </c>
      <c r="W4226">
        <v>3</v>
      </c>
      <c r="X4226" s="5">
        <v>470.38</v>
      </c>
      <c r="Y4226" s="5">
        <f>ORDENES[[#This Row],[Ventas Originales (con descuento)]]/(1-ORDENES[[#This Row],[Descuento]])</f>
        <v>587.97499999999991</v>
      </c>
      <c r="Z4226" s="5">
        <f>ORDENES[[#This Row],[Ventas Originales (con descuento)]]/ORDENES[[#This Row],[Cantidad]]/(1-ORDENES[[#This Row],[Descuento]])</f>
        <v>195.99166666666665</v>
      </c>
      <c r="AA4226" s="5">
        <f>ORDENES[[#This Row],[Ventas Originales (con descuento)]]/ORDENES[[#This Row],[Cantidad]]</f>
        <v>156.79333333333332</v>
      </c>
      <c r="AB4226" s="5">
        <f>ORDENES[[#This Row],[Ventas Originales (con descuento)]]-(ORDENES[[#This Row],[Ganancias]])</f>
        <v>423.34</v>
      </c>
    </row>
    <row r="4227" spans="1:28" x14ac:dyDescent="0.35">
      <c r="A4227" t="s">
        <v>7720</v>
      </c>
      <c r="B4227" t="s">
        <v>90</v>
      </c>
      <c r="C4227" t="s">
        <v>1</v>
      </c>
      <c r="D4227" t="s">
        <v>123</v>
      </c>
      <c r="E4227" t="s">
        <v>113</v>
      </c>
      <c r="F4227" s="1">
        <v>43819</v>
      </c>
      <c r="G4227" t="s">
        <v>7613</v>
      </c>
      <c r="H4227" t="s">
        <v>4117</v>
      </c>
      <c r="I4227">
        <v>60623</v>
      </c>
      <c r="J4227" t="s">
        <v>2008</v>
      </c>
      <c r="K4227" t="s">
        <v>1881</v>
      </c>
      <c r="L4227" t="s">
        <v>1860</v>
      </c>
      <c r="M4227" s="1">
        <v>43824</v>
      </c>
      <c r="N4227" t="s">
        <v>1869</v>
      </c>
      <c r="O4227" t="s">
        <v>7623</v>
      </c>
      <c r="P4227" t="s">
        <v>1892</v>
      </c>
      <c r="Q4227" t="s">
        <v>7623</v>
      </c>
      <c r="R4227" t="s">
        <v>1889</v>
      </c>
      <c r="S4227">
        <v>3</v>
      </c>
      <c r="T4227" s="2">
        <v>0.2</v>
      </c>
      <c r="U4227" s="5">
        <v>51.19</v>
      </c>
      <c r="V4227" s="5">
        <f>ORDENES[[#This Row],[Ventas sin descuento]]-ORDENES[[#This Row],[costos estimados]]</f>
        <v>115.18249999999998</v>
      </c>
      <c r="W4227">
        <v>4</v>
      </c>
      <c r="X4227" s="5">
        <v>255.97</v>
      </c>
      <c r="Y4227" s="5">
        <f>ORDENES[[#This Row],[Ventas Originales (con descuento)]]/(1-ORDENES[[#This Row],[Descuento]])</f>
        <v>319.96249999999998</v>
      </c>
      <c r="Z4227" s="5">
        <f>ORDENES[[#This Row],[Ventas Originales (con descuento)]]/ORDENES[[#This Row],[Cantidad]]/(1-ORDENES[[#This Row],[Descuento]])</f>
        <v>79.990624999999994</v>
      </c>
      <c r="AA4227" s="5">
        <f>ORDENES[[#This Row],[Ventas Originales (con descuento)]]/ORDENES[[#This Row],[Cantidad]]</f>
        <v>63.9925</v>
      </c>
      <c r="AB4227" s="5">
        <f>ORDENES[[#This Row],[Ventas Originales (con descuento)]]-(ORDENES[[#This Row],[Ganancias]])</f>
        <v>204.78</v>
      </c>
    </row>
    <row r="4228" spans="1:28" x14ac:dyDescent="0.35">
      <c r="A4228" t="s">
        <v>7720</v>
      </c>
      <c r="B4228" t="s">
        <v>90</v>
      </c>
      <c r="C4228" t="s">
        <v>1</v>
      </c>
      <c r="D4228" t="s">
        <v>469</v>
      </c>
      <c r="E4228" t="s">
        <v>194</v>
      </c>
      <c r="F4228" s="1">
        <v>44322</v>
      </c>
      <c r="G4228" t="s">
        <v>7613</v>
      </c>
      <c r="H4228" t="s">
        <v>5519</v>
      </c>
      <c r="I4228">
        <v>60653</v>
      </c>
      <c r="J4228" t="s">
        <v>3234</v>
      </c>
      <c r="K4228" t="s">
        <v>1881</v>
      </c>
      <c r="L4228" t="s">
        <v>1860</v>
      </c>
      <c r="M4228" s="1">
        <v>44326</v>
      </c>
      <c r="N4228" t="s">
        <v>1869</v>
      </c>
      <c r="O4228" t="s">
        <v>7623</v>
      </c>
      <c r="P4228" t="s">
        <v>1892</v>
      </c>
      <c r="Q4228" t="s">
        <v>7623</v>
      </c>
      <c r="R4228" t="s">
        <v>1889</v>
      </c>
      <c r="S4228">
        <v>3</v>
      </c>
      <c r="T4228" s="2">
        <v>0.2</v>
      </c>
      <c r="U4228" s="5">
        <v>28.8</v>
      </c>
      <c r="V4228" s="5">
        <f>ORDENES[[#This Row],[Ventas sin descuento]]-ORDENES[[#This Row],[costos estimados]]</f>
        <v>76.79249999999999</v>
      </c>
      <c r="W4228">
        <v>4</v>
      </c>
      <c r="X4228" s="5">
        <v>191.97</v>
      </c>
      <c r="Y4228" s="5">
        <f>ORDENES[[#This Row],[Ventas Originales (con descuento)]]/(1-ORDENES[[#This Row],[Descuento]])</f>
        <v>239.96249999999998</v>
      </c>
      <c r="Z4228" s="5">
        <f>ORDENES[[#This Row],[Ventas Originales (con descuento)]]/ORDENES[[#This Row],[Cantidad]]/(1-ORDENES[[#This Row],[Descuento]])</f>
        <v>59.990624999999994</v>
      </c>
      <c r="AA4228" s="5">
        <f>ORDENES[[#This Row],[Ventas Originales (con descuento)]]/ORDENES[[#This Row],[Cantidad]]</f>
        <v>47.9925</v>
      </c>
      <c r="AB4228" s="5">
        <f>ORDENES[[#This Row],[Ventas Originales (con descuento)]]-(ORDENES[[#This Row],[Ganancias]])</f>
        <v>163.16999999999999</v>
      </c>
    </row>
    <row r="4229" spans="1:28" x14ac:dyDescent="0.35">
      <c r="A4229" t="s">
        <v>7720</v>
      </c>
      <c r="B4229" t="s">
        <v>339</v>
      </c>
      <c r="C4229" t="s">
        <v>1</v>
      </c>
      <c r="D4229" t="s">
        <v>185</v>
      </c>
      <c r="E4229" t="s">
        <v>18</v>
      </c>
      <c r="F4229" s="1">
        <v>43739</v>
      </c>
      <c r="G4229" t="s">
        <v>7613</v>
      </c>
      <c r="H4229" t="s">
        <v>5233</v>
      </c>
      <c r="I4229">
        <v>62301</v>
      </c>
      <c r="J4229" t="s">
        <v>1303</v>
      </c>
      <c r="K4229" t="s">
        <v>1881</v>
      </c>
      <c r="L4229" t="s">
        <v>1860</v>
      </c>
      <c r="M4229" s="1">
        <v>43743</v>
      </c>
      <c r="N4229" t="s">
        <v>1869</v>
      </c>
      <c r="O4229" t="s">
        <v>7623</v>
      </c>
      <c r="P4229" t="s">
        <v>1892</v>
      </c>
      <c r="Q4229" t="s">
        <v>7623</v>
      </c>
      <c r="R4229" t="s">
        <v>1889</v>
      </c>
      <c r="S4229">
        <v>3</v>
      </c>
      <c r="T4229" s="2">
        <v>0.2</v>
      </c>
      <c r="U4229" s="5">
        <v>2.72</v>
      </c>
      <c r="V4229" s="5">
        <f>ORDENES[[#This Row],[Ventas sin descuento]]-ORDENES[[#This Row],[costos estimados]]</f>
        <v>29.91249999999998</v>
      </c>
      <c r="W4229">
        <v>4</v>
      </c>
      <c r="X4229" s="5">
        <v>108.77</v>
      </c>
      <c r="Y4229" s="5">
        <f>ORDENES[[#This Row],[Ventas Originales (con descuento)]]/(1-ORDENES[[#This Row],[Descuento]])</f>
        <v>135.96249999999998</v>
      </c>
      <c r="Z4229" s="5">
        <f>ORDENES[[#This Row],[Ventas Originales (con descuento)]]/ORDENES[[#This Row],[Cantidad]]/(1-ORDENES[[#This Row],[Descuento]])</f>
        <v>33.990624999999994</v>
      </c>
      <c r="AA4229" s="5">
        <f>ORDENES[[#This Row],[Ventas Originales (con descuento)]]/ORDENES[[#This Row],[Cantidad]]</f>
        <v>27.192499999999999</v>
      </c>
      <c r="AB4229" s="5">
        <f>ORDENES[[#This Row],[Ventas Originales (con descuento)]]-(ORDENES[[#This Row],[Ganancias]])</f>
        <v>106.05</v>
      </c>
    </row>
    <row r="4230" spans="1:28" x14ac:dyDescent="0.35">
      <c r="A4230" t="s">
        <v>7720</v>
      </c>
      <c r="B4230" t="s">
        <v>322</v>
      </c>
      <c r="C4230" t="s">
        <v>1</v>
      </c>
      <c r="D4230" t="s">
        <v>244</v>
      </c>
      <c r="E4230" t="s">
        <v>18</v>
      </c>
      <c r="F4230" s="1">
        <v>43811</v>
      </c>
      <c r="G4230" t="s">
        <v>7613</v>
      </c>
      <c r="H4230" t="s">
        <v>5520</v>
      </c>
      <c r="I4230">
        <v>78745</v>
      </c>
      <c r="J4230" t="s">
        <v>3358</v>
      </c>
      <c r="K4230" t="s">
        <v>1881</v>
      </c>
      <c r="L4230" t="s">
        <v>1860</v>
      </c>
      <c r="M4230" s="1">
        <v>43815</v>
      </c>
      <c r="N4230" t="s">
        <v>1869</v>
      </c>
      <c r="O4230" t="s">
        <v>7623</v>
      </c>
      <c r="P4230" t="s">
        <v>1883</v>
      </c>
      <c r="Q4230" t="s">
        <v>7623</v>
      </c>
      <c r="R4230" t="s">
        <v>1889</v>
      </c>
      <c r="S4230">
        <v>3</v>
      </c>
      <c r="T4230" s="2">
        <v>0.2</v>
      </c>
      <c r="U4230" s="5">
        <v>6.43</v>
      </c>
      <c r="V4230" s="5">
        <f>ORDENES[[#This Row],[Ventas sin descuento]]-ORDENES[[#This Row],[costos estimados]]</f>
        <v>12.022499999999997</v>
      </c>
      <c r="W4230">
        <v>4</v>
      </c>
      <c r="X4230" s="5">
        <v>22.37</v>
      </c>
      <c r="Y4230" s="5">
        <f>ORDENES[[#This Row],[Ventas Originales (con descuento)]]/(1-ORDENES[[#This Row],[Descuento]])</f>
        <v>27.962499999999999</v>
      </c>
      <c r="Z4230" s="5">
        <f>ORDENES[[#This Row],[Ventas Originales (con descuento)]]/ORDENES[[#This Row],[Cantidad]]/(1-ORDENES[[#This Row],[Descuento]])</f>
        <v>6.9906249999999996</v>
      </c>
      <c r="AA4230" s="5">
        <f>ORDENES[[#This Row],[Ventas Originales (con descuento)]]/ORDENES[[#This Row],[Cantidad]]</f>
        <v>5.5925000000000002</v>
      </c>
      <c r="AB4230" s="5">
        <f>ORDENES[[#This Row],[Ventas Originales (con descuento)]]-(ORDENES[[#This Row],[Ganancias]])</f>
        <v>15.940000000000001</v>
      </c>
    </row>
    <row r="4231" spans="1:28" x14ac:dyDescent="0.35">
      <c r="A4231" t="s">
        <v>7720</v>
      </c>
      <c r="B4231" t="s">
        <v>568</v>
      </c>
      <c r="C4231" t="s">
        <v>1</v>
      </c>
      <c r="D4231" t="s">
        <v>2688</v>
      </c>
      <c r="E4231" t="s">
        <v>306</v>
      </c>
      <c r="F4231" s="1">
        <v>43571</v>
      </c>
      <c r="G4231" t="s">
        <v>7598</v>
      </c>
      <c r="H4231" t="s">
        <v>5514</v>
      </c>
      <c r="I4231">
        <v>60201</v>
      </c>
      <c r="J4231" t="s">
        <v>2972</v>
      </c>
      <c r="K4231" t="s">
        <v>1881</v>
      </c>
      <c r="L4231" t="s">
        <v>1860</v>
      </c>
      <c r="M4231" s="1">
        <v>43575</v>
      </c>
      <c r="N4231" t="s">
        <v>1869</v>
      </c>
      <c r="O4231" t="s">
        <v>7623</v>
      </c>
      <c r="P4231" t="s">
        <v>1892</v>
      </c>
      <c r="Q4231" t="s">
        <v>7623</v>
      </c>
      <c r="R4231" t="s">
        <v>1916</v>
      </c>
      <c r="S4231">
        <v>3</v>
      </c>
      <c r="T4231" s="2">
        <v>0.2</v>
      </c>
      <c r="U4231" s="5">
        <v>485.99</v>
      </c>
      <c r="V4231" s="5">
        <f>ORDENES[[#This Row],[Ventas sin descuento]]-ORDENES[[#This Row],[costos estimados]]</f>
        <v>845.98249999999985</v>
      </c>
      <c r="W4231">
        <v>4</v>
      </c>
      <c r="X4231" s="5">
        <v>1439.97</v>
      </c>
      <c r="Y4231" s="5">
        <f>ORDENES[[#This Row],[Ventas Originales (con descuento)]]/(1-ORDENES[[#This Row],[Descuento]])</f>
        <v>1799.9624999999999</v>
      </c>
      <c r="Z4231" s="5">
        <f>ORDENES[[#This Row],[Ventas Originales (con descuento)]]/ORDENES[[#This Row],[Cantidad]]/(1-ORDENES[[#This Row],[Descuento]])</f>
        <v>449.99062499999997</v>
      </c>
      <c r="AA4231" s="5">
        <f>ORDENES[[#This Row],[Ventas Originales (con descuento)]]/ORDENES[[#This Row],[Cantidad]]</f>
        <v>359.99250000000001</v>
      </c>
      <c r="AB4231" s="5">
        <f>ORDENES[[#This Row],[Ventas Originales (con descuento)]]-(ORDENES[[#This Row],[Ganancias]])</f>
        <v>953.98</v>
      </c>
    </row>
    <row r="4232" spans="1:28" x14ac:dyDescent="0.35">
      <c r="A4232" t="s">
        <v>7720</v>
      </c>
      <c r="B4232" t="s">
        <v>129</v>
      </c>
      <c r="C4232" t="s">
        <v>1</v>
      </c>
      <c r="D4232" t="s">
        <v>3513</v>
      </c>
      <c r="E4232" t="s">
        <v>410</v>
      </c>
      <c r="F4232" s="1">
        <v>44226</v>
      </c>
      <c r="G4232" t="s">
        <v>7598</v>
      </c>
      <c r="H4232" t="s">
        <v>4151</v>
      </c>
      <c r="I4232">
        <v>60505</v>
      </c>
      <c r="J4232" t="s">
        <v>2927</v>
      </c>
      <c r="K4232" t="s">
        <v>1881</v>
      </c>
      <c r="L4232" t="s">
        <v>1860</v>
      </c>
      <c r="M4232" s="1">
        <v>44233</v>
      </c>
      <c r="N4232" t="s">
        <v>1869</v>
      </c>
      <c r="O4232" t="s">
        <v>7623</v>
      </c>
      <c r="P4232" t="s">
        <v>1892</v>
      </c>
      <c r="Q4232" t="s">
        <v>7623</v>
      </c>
      <c r="R4232" t="s">
        <v>1875</v>
      </c>
      <c r="S4232">
        <v>5</v>
      </c>
      <c r="T4232" s="2">
        <v>0.2</v>
      </c>
      <c r="U4232" s="5">
        <v>250.4</v>
      </c>
      <c r="V4232" s="5">
        <f>ORDENES[[#This Row],[Ventas sin descuento]]-ORDENES[[#This Row],[costos estimados]]</f>
        <v>751.19250000000011</v>
      </c>
      <c r="W4232">
        <v>4</v>
      </c>
      <c r="X4232" s="5">
        <v>2003.17</v>
      </c>
      <c r="Y4232" s="5">
        <f>ORDENES[[#This Row],[Ventas Originales (con descuento)]]/(1-ORDENES[[#This Row],[Descuento]])</f>
        <v>2503.9625000000001</v>
      </c>
      <c r="Z4232" s="5">
        <f>ORDENES[[#This Row],[Ventas Originales (con descuento)]]/ORDENES[[#This Row],[Cantidad]]/(1-ORDENES[[#This Row],[Descuento]])</f>
        <v>625.99062500000002</v>
      </c>
      <c r="AA4232" s="5">
        <f>ORDENES[[#This Row],[Ventas Originales (con descuento)]]/ORDENES[[#This Row],[Cantidad]]</f>
        <v>500.79250000000002</v>
      </c>
      <c r="AB4232" s="5">
        <f>ORDENES[[#This Row],[Ventas Originales (con descuento)]]-(ORDENES[[#This Row],[Ganancias]])</f>
        <v>1752.77</v>
      </c>
    </row>
    <row r="4233" spans="1:28" x14ac:dyDescent="0.35">
      <c r="A4233" t="s">
        <v>7720</v>
      </c>
      <c r="B4233" t="s">
        <v>90</v>
      </c>
      <c r="C4233" t="s">
        <v>1</v>
      </c>
      <c r="D4233" t="s">
        <v>621</v>
      </c>
      <c r="E4233" t="s">
        <v>18</v>
      </c>
      <c r="F4233" s="1">
        <v>43440</v>
      </c>
      <c r="G4233" t="s">
        <v>7613</v>
      </c>
      <c r="H4233" t="s">
        <v>4157</v>
      </c>
      <c r="I4233">
        <v>60610</v>
      </c>
      <c r="J4233" t="s">
        <v>2965</v>
      </c>
      <c r="K4233" t="s">
        <v>1881</v>
      </c>
      <c r="L4233" t="s">
        <v>1860</v>
      </c>
      <c r="M4233" s="1">
        <v>43444</v>
      </c>
      <c r="N4233" t="s">
        <v>1869</v>
      </c>
      <c r="O4233" t="s">
        <v>7623</v>
      </c>
      <c r="P4233" t="s">
        <v>1892</v>
      </c>
      <c r="Q4233" t="s">
        <v>7623</v>
      </c>
      <c r="R4233" t="s">
        <v>1875</v>
      </c>
      <c r="S4233">
        <v>3</v>
      </c>
      <c r="T4233" s="2">
        <v>0.2</v>
      </c>
      <c r="U4233" s="5">
        <v>-7.01</v>
      </c>
      <c r="V4233" s="5">
        <f>ORDENES[[#This Row],[Ventas sin descuento]]-ORDENES[[#This Row],[costos estimados]]</f>
        <v>1.75</v>
      </c>
      <c r="W4233">
        <v>4</v>
      </c>
      <c r="X4233" s="5">
        <v>35.04</v>
      </c>
      <c r="Y4233" s="5">
        <f>ORDENES[[#This Row],[Ventas Originales (con descuento)]]/(1-ORDENES[[#This Row],[Descuento]])</f>
        <v>43.8</v>
      </c>
      <c r="Z4233" s="5">
        <f>ORDENES[[#This Row],[Ventas Originales (con descuento)]]/ORDENES[[#This Row],[Cantidad]]/(1-ORDENES[[#This Row],[Descuento]])</f>
        <v>10.95</v>
      </c>
      <c r="AA4233" s="5">
        <f>ORDENES[[#This Row],[Ventas Originales (con descuento)]]/ORDENES[[#This Row],[Cantidad]]</f>
        <v>8.76</v>
      </c>
      <c r="AB4233" s="5">
        <f>ORDENES[[#This Row],[Ventas Originales (con descuento)]]-(ORDENES[[#This Row],[Ganancias]])</f>
        <v>42.05</v>
      </c>
    </row>
    <row r="4234" spans="1:28" x14ac:dyDescent="0.35">
      <c r="A4234" t="s">
        <v>7720</v>
      </c>
      <c r="B4234" t="s">
        <v>2885</v>
      </c>
      <c r="C4234" t="s">
        <v>1</v>
      </c>
      <c r="D4234" t="s">
        <v>2808</v>
      </c>
      <c r="E4234" t="s">
        <v>34</v>
      </c>
      <c r="F4234" s="1">
        <v>44290</v>
      </c>
      <c r="G4234" t="s">
        <v>7613</v>
      </c>
      <c r="H4234" t="s">
        <v>5521</v>
      </c>
      <c r="I4234">
        <v>60016</v>
      </c>
      <c r="J4234" t="s">
        <v>3425</v>
      </c>
      <c r="K4234" t="s">
        <v>1881</v>
      </c>
      <c r="L4234" t="s">
        <v>1860</v>
      </c>
      <c r="M4234" s="1">
        <v>44294</v>
      </c>
      <c r="N4234" t="s">
        <v>1869</v>
      </c>
      <c r="O4234" t="s">
        <v>7623</v>
      </c>
      <c r="P4234" t="s">
        <v>1892</v>
      </c>
      <c r="Q4234" t="s">
        <v>7623</v>
      </c>
      <c r="R4234" t="s">
        <v>1875</v>
      </c>
      <c r="S4234">
        <v>3</v>
      </c>
      <c r="T4234" s="2">
        <v>0.2</v>
      </c>
      <c r="U4234" s="5">
        <v>47.98</v>
      </c>
      <c r="V4234" s="5">
        <f>ORDENES[[#This Row],[Ventas sin descuento]]-ORDENES[[#This Row],[costos estimados]]</f>
        <v>143.94</v>
      </c>
      <c r="W4234">
        <v>4</v>
      </c>
      <c r="X4234" s="5">
        <v>383.84</v>
      </c>
      <c r="Y4234" s="5">
        <f>ORDENES[[#This Row],[Ventas Originales (con descuento)]]/(1-ORDENES[[#This Row],[Descuento]])</f>
        <v>479.79999999999995</v>
      </c>
      <c r="Z4234" s="5">
        <f>ORDENES[[#This Row],[Ventas Originales (con descuento)]]/ORDENES[[#This Row],[Cantidad]]/(1-ORDENES[[#This Row],[Descuento]])</f>
        <v>119.94999999999999</v>
      </c>
      <c r="AA4234" s="5">
        <f>ORDENES[[#This Row],[Ventas Originales (con descuento)]]/ORDENES[[#This Row],[Cantidad]]</f>
        <v>95.96</v>
      </c>
      <c r="AB4234" s="5">
        <f>ORDENES[[#This Row],[Ventas Originales (con descuento)]]-(ORDENES[[#This Row],[Ganancias]])</f>
        <v>335.85999999999996</v>
      </c>
    </row>
    <row r="4235" spans="1:28" x14ac:dyDescent="0.35">
      <c r="A4235" t="s">
        <v>7720</v>
      </c>
      <c r="B4235" t="s">
        <v>3317</v>
      </c>
      <c r="C4235" t="s">
        <v>1</v>
      </c>
      <c r="D4235" t="s">
        <v>2748</v>
      </c>
      <c r="E4235" t="s">
        <v>204</v>
      </c>
      <c r="F4235" s="1">
        <v>43860</v>
      </c>
      <c r="G4235" t="s">
        <v>7613</v>
      </c>
      <c r="H4235" t="s">
        <v>4155</v>
      </c>
      <c r="I4235">
        <v>61107</v>
      </c>
      <c r="J4235" t="s">
        <v>3441</v>
      </c>
      <c r="K4235" t="s">
        <v>1881</v>
      </c>
      <c r="L4235" t="s">
        <v>1860</v>
      </c>
      <c r="M4235" s="1">
        <v>43864</v>
      </c>
      <c r="N4235" t="s">
        <v>1869</v>
      </c>
      <c r="O4235" t="s">
        <v>7623</v>
      </c>
      <c r="P4235" t="s">
        <v>1892</v>
      </c>
      <c r="Q4235" t="s">
        <v>7623</v>
      </c>
      <c r="R4235" t="s">
        <v>1875</v>
      </c>
      <c r="S4235">
        <v>3</v>
      </c>
      <c r="T4235" s="2">
        <v>0.2</v>
      </c>
      <c r="U4235" s="5">
        <v>144</v>
      </c>
      <c r="V4235" s="5">
        <f>ORDENES[[#This Row],[Ventas sin descuento]]-ORDENES[[#This Row],[costos estimados]]</f>
        <v>503.99249999999984</v>
      </c>
      <c r="W4235">
        <v>4</v>
      </c>
      <c r="X4235" s="5">
        <v>1439.97</v>
      </c>
      <c r="Y4235" s="5">
        <f>ORDENES[[#This Row],[Ventas Originales (con descuento)]]/(1-ORDENES[[#This Row],[Descuento]])</f>
        <v>1799.9624999999999</v>
      </c>
      <c r="Z4235" s="5">
        <f>ORDENES[[#This Row],[Ventas Originales (con descuento)]]/ORDENES[[#This Row],[Cantidad]]/(1-ORDENES[[#This Row],[Descuento]])</f>
        <v>449.99062499999997</v>
      </c>
      <c r="AA4235" s="5">
        <f>ORDENES[[#This Row],[Ventas Originales (con descuento)]]/ORDENES[[#This Row],[Cantidad]]</f>
        <v>359.99250000000001</v>
      </c>
      <c r="AB4235" s="5">
        <f>ORDENES[[#This Row],[Ventas Originales (con descuento)]]-(ORDENES[[#This Row],[Ganancias]])</f>
        <v>1295.97</v>
      </c>
    </row>
    <row r="4236" spans="1:28" x14ac:dyDescent="0.35">
      <c r="A4236" t="s">
        <v>7720</v>
      </c>
      <c r="B4236" t="s">
        <v>405</v>
      </c>
      <c r="C4236" t="s">
        <v>1</v>
      </c>
      <c r="D4236" t="s">
        <v>505</v>
      </c>
      <c r="E4236" t="s">
        <v>18</v>
      </c>
      <c r="F4236" s="1">
        <v>43658</v>
      </c>
      <c r="G4236" t="s">
        <v>7598</v>
      </c>
      <c r="H4236" t="s">
        <v>5522</v>
      </c>
      <c r="I4236">
        <v>79109</v>
      </c>
      <c r="J4236" t="s">
        <v>2672</v>
      </c>
      <c r="K4236" t="s">
        <v>1881</v>
      </c>
      <c r="L4236" t="s">
        <v>1860</v>
      </c>
      <c r="M4236" s="1">
        <v>43664</v>
      </c>
      <c r="N4236" t="s">
        <v>1869</v>
      </c>
      <c r="O4236" t="s">
        <v>7623</v>
      </c>
      <c r="P4236" t="s">
        <v>1883</v>
      </c>
      <c r="Q4236" t="s">
        <v>7623</v>
      </c>
      <c r="R4236" t="s">
        <v>1875</v>
      </c>
      <c r="S4236">
        <v>4</v>
      </c>
      <c r="T4236" s="2">
        <v>0.2</v>
      </c>
      <c r="U4236" s="5">
        <v>30.72</v>
      </c>
      <c r="V4236" s="5">
        <f>ORDENES[[#This Row],[Ventas sin descuento]]-ORDENES[[#This Row],[costos estimados]]</f>
        <v>107.51249999999993</v>
      </c>
      <c r="W4236">
        <v>4</v>
      </c>
      <c r="X4236" s="5">
        <v>307.17</v>
      </c>
      <c r="Y4236" s="5">
        <f>ORDENES[[#This Row],[Ventas Originales (con descuento)]]/(1-ORDENES[[#This Row],[Descuento]])</f>
        <v>383.96249999999998</v>
      </c>
      <c r="Z4236" s="5">
        <f>ORDENES[[#This Row],[Ventas Originales (con descuento)]]/ORDENES[[#This Row],[Cantidad]]/(1-ORDENES[[#This Row],[Descuento]])</f>
        <v>95.990624999999994</v>
      </c>
      <c r="AA4236" s="5">
        <f>ORDENES[[#This Row],[Ventas Originales (con descuento)]]/ORDENES[[#This Row],[Cantidad]]</f>
        <v>76.792500000000004</v>
      </c>
      <c r="AB4236" s="5">
        <f>ORDENES[[#This Row],[Ventas Originales (con descuento)]]-(ORDENES[[#This Row],[Ganancias]])</f>
        <v>276.45000000000005</v>
      </c>
    </row>
    <row r="4237" spans="1:28" x14ac:dyDescent="0.35">
      <c r="A4237" t="s">
        <v>7720</v>
      </c>
      <c r="B4237" t="s">
        <v>51</v>
      </c>
      <c r="C4237" t="s">
        <v>1</v>
      </c>
      <c r="D4237" t="s">
        <v>242</v>
      </c>
      <c r="E4237" t="s">
        <v>18</v>
      </c>
      <c r="F4237" s="1">
        <v>44344</v>
      </c>
      <c r="G4237" t="s">
        <v>7613</v>
      </c>
      <c r="H4237" t="s">
        <v>5523</v>
      </c>
      <c r="I4237">
        <v>77070</v>
      </c>
      <c r="J4237" t="s">
        <v>2673</v>
      </c>
      <c r="K4237" t="s">
        <v>1881</v>
      </c>
      <c r="L4237" t="s">
        <v>1860</v>
      </c>
      <c r="M4237" s="1">
        <v>44348</v>
      </c>
      <c r="N4237" t="s">
        <v>1869</v>
      </c>
      <c r="O4237" t="s">
        <v>7623</v>
      </c>
      <c r="P4237" t="s">
        <v>1883</v>
      </c>
      <c r="Q4237" t="s">
        <v>7623</v>
      </c>
      <c r="R4237" t="s">
        <v>1875</v>
      </c>
      <c r="S4237">
        <v>3</v>
      </c>
      <c r="T4237" s="2">
        <v>0.2</v>
      </c>
      <c r="U4237" s="5">
        <v>4.08</v>
      </c>
      <c r="V4237" s="5">
        <f>ORDENES[[#This Row],[Ventas sin descuento]]-ORDENES[[#This Row],[costos estimados]]</f>
        <v>17.672499999999992</v>
      </c>
      <c r="W4237">
        <v>4</v>
      </c>
      <c r="X4237" s="5">
        <v>54.37</v>
      </c>
      <c r="Y4237" s="5">
        <f>ORDENES[[#This Row],[Ventas Originales (con descuento)]]/(1-ORDENES[[#This Row],[Descuento]])</f>
        <v>67.962499999999991</v>
      </c>
      <c r="Z4237" s="5">
        <f>ORDENES[[#This Row],[Ventas Originales (con descuento)]]/ORDENES[[#This Row],[Cantidad]]/(1-ORDENES[[#This Row],[Descuento]])</f>
        <v>16.990624999999998</v>
      </c>
      <c r="AA4237" s="5">
        <f>ORDENES[[#This Row],[Ventas Originales (con descuento)]]/ORDENES[[#This Row],[Cantidad]]</f>
        <v>13.592499999999999</v>
      </c>
      <c r="AB4237" s="5">
        <f>ORDENES[[#This Row],[Ventas Originales (con descuento)]]-(ORDENES[[#This Row],[Ganancias]])</f>
        <v>50.29</v>
      </c>
    </row>
    <row r="4238" spans="1:28" x14ac:dyDescent="0.35">
      <c r="A4238" t="s">
        <v>7720</v>
      </c>
      <c r="B4238" t="s">
        <v>2138</v>
      </c>
      <c r="C4238" t="s">
        <v>1</v>
      </c>
      <c r="D4238" t="s">
        <v>682</v>
      </c>
      <c r="E4238" t="s">
        <v>18</v>
      </c>
      <c r="F4238" s="1">
        <v>44380</v>
      </c>
      <c r="G4238" t="s">
        <v>7598</v>
      </c>
      <c r="H4238" t="s">
        <v>5524</v>
      </c>
      <c r="I4238">
        <v>75023</v>
      </c>
      <c r="J4238" t="s">
        <v>1224</v>
      </c>
      <c r="K4238" t="s">
        <v>1881</v>
      </c>
      <c r="L4238" t="s">
        <v>1860</v>
      </c>
      <c r="M4238" s="1">
        <v>44384</v>
      </c>
      <c r="N4238" t="s">
        <v>1869</v>
      </c>
      <c r="O4238" t="s">
        <v>7623</v>
      </c>
      <c r="P4238" t="s">
        <v>1883</v>
      </c>
      <c r="Q4238" t="s">
        <v>7623</v>
      </c>
      <c r="R4238" t="s">
        <v>1875</v>
      </c>
      <c r="S4238">
        <v>3</v>
      </c>
      <c r="T4238" s="2">
        <v>0.2</v>
      </c>
      <c r="U4238" s="5">
        <v>62.99</v>
      </c>
      <c r="V4238" s="5">
        <f>ORDENES[[#This Row],[Ventas sin descuento]]-ORDENES[[#This Row],[costos estimados]]</f>
        <v>104.98249999999999</v>
      </c>
      <c r="W4238">
        <v>4</v>
      </c>
      <c r="X4238" s="5">
        <v>167.97</v>
      </c>
      <c r="Y4238" s="5">
        <f>ORDENES[[#This Row],[Ventas Originales (con descuento)]]/(1-ORDENES[[#This Row],[Descuento]])</f>
        <v>209.96249999999998</v>
      </c>
      <c r="Z4238" s="5">
        <f>ORDENES[[#This Row],[Ventas Originales (con descuento)]]/ORDENES[[#This Row],[Cantidad]]/(1-ORDENES[[#This Row],[Descuento]])</f>
        <v>52.490624999999994</v>
      </c>
      <c r="AA4238" s="5">
        <f>ORDENES[[#This Row],[Ventas Originales (con descuento)]]/ORDENES[[#This Row],[Cantidad]]</f>
        <v>41.9925</v>
      </c>
      <c r="AB4238" s="5">
        <f>ORDENES[[#This Row],[Ventas Originales (con descuento)]]-(ORDENES[[#This Row],[Ganancias]])</f>
        <v>104.97999999999999</v>
      </c>
    </row>
    <row r="4239" spans="1:28" x14ac:dyDescent="0.35">
      <c r="A4239" t="s">
        <v>7720</v>
      </c>
      <c r="B4239" t="s">
        <v>209</v>
      </c>
      <c r="C4239" t="s">
        <v>1</v>
      </c>
      <c r="D4239" t="s">
        <v>2839</v>
      </c>
      <c r="E4239" t="s">
        <v>113</v>
      </c>
      <c r="F4239" s="1">
        <v>43454</v>
      </c>
      <c r="G4239" t="s">
        <v>7613</v>
      </c>
      <c r="H4239" t="s">
        <v>5214</v>
      </c>
      <c r="I4239">
        <v>75051</v>
      </c>
      <c r="J4239" t="s">
        <v>2520</v>
      </c>
      <c r="K4239" t="s">
        <v>1881</v>
      </c>
      <c r="L4239" t="s">
        <v>1860</v>
      </c>
      <c r="M4239" s="1">
        <v>43459</v>
      </c>
      <c r="N4239" t="s">
        <v>1869</v>
      </c>
      <c r="O4239" t="s">
        <v>7623</v>
      </c>
      <c r="P4239" t="s">
        <v>1883</v>
      </c>
      <c r="Q4239" t="s">
        <v>7623</v>
      </c>
      <c r="R4239" t="s">
        <v>1889</v>
      </c>
      <c r="S4239">
        <v>3</v>
      </c>
      <c r="T4239" s="2">
        <v>0.2</v>
      </c>
      <c r="U4239" s="5">
        <v>-8.18</v>
      </c>
      <c r="V4239" s="5">
        <f>ORDENES[[#This Row],[Ventas sin descuento]]-ORDENES[[#This Row],[costos estimados]]</f>
        <v>8.1799999999999926</v>
      </c>
      <c r="W4239">
        <v>5</v>
      </c>
      <c r="X4239" s="5">
        <v>65.44</v>
      </c>
      <c r="Y4239" s="5">
        <f>ORDENES[[#This Row],[Ventas Originales (con descuento)]]/(1-ORDENES[[#This Row],[Descuento]])</f>
        <v>81.8</v>
      </c>
      <c r="Z4239" s="5">
        <f>ORDENES[[#This Row],[Ventas Originales (con descuento)]]/ORDENES[[#This Row],[Cantidad]]/(1-ORDENES[[#This Row],[Descuento]])</f>
        <v>16.36</v>
      </c>
      <c r="AA4239" s="5">
        <f>ORDENES[[#This Row],[Ventas Originales (con descuento)]]/ORDENES[[#This Row],[Cantidad]]</f>
        <v>13.087999999999999</v>
      </c>
      <c r="AB4239" s="5">
        <f>ORDENES[[#This Row],[Ventas Originales (con descuento)]]-(ORDENES[[#This Row],[Ganancias]])</f>
        <v>73.62</v>
      </c>
    </row>
    <row r="4240" spans="1:28" x14ac:dyDescent="0.35">
      <c r="A4240" t="s">
        <v>7720</v>
      </c>
      <c r="B4240" t="s">
        <v>51</v>
      </c>
      <c r="C4240" t="s">
        <v>1</v>
      </c>
      <c r="D4240" t="s">
        <v>453</v>
      </c>
      <c r="E4240" t="s">
        <v>113</v>
      </c>
      <c r="F4240" s="1">
        <v>44140</v>
      </c>
      <c r="G4240" t="s">
        <v>7598</v>
      </c>
      <c r="H4240" t="s">
        <v>4146</v>
      </c>
      <c r="I4240">
        <v>77036</v>
      </c>
      <c r="J4240" t="s">
        <v>3600</v>
      </c>
      <c r="K4240" t="s">
        <v>1881</v>
      </c>
      <c r="L4240" t="s">
        <v>1860</v>
      </c>
      <c r="M4240" s="1">
        <v>44144</v>
      </c>
      <c r="N4240" t="s">
        <v>1869</v>
      </c>
      <c r="O4240" t="s">
        <v>7623</v>
      </c>
      <c r="P4240" t="s">
        <v>1883</v>
      </c>
      <c r="Q4240" t="s">
        <v>7623</v>
      </c>
      <c r="R4240" t="s">
        <v>1889</v>
      </c>
      <c r="S4240">
        <v>3</v>
      </c>
      <c r="T4240" s="2">
        <v>0.2</v>
      </c>
      <c r="U4240" s="5">
        <v>45.14</v>
      </c>
      <c r="V4240" s="5">
        <f>ORDENES[[#This Row],[Ventas sin descuento]]-ORDENES[[#This Row],[costos estimados]]</f>
        <v>88.129999999999981</v>
      </c>
      <c r="W4240">
        <v>5</v>
      </c>
      <c r="X4240" s="5">
        <v>171.96</v>
      </c>
      <c r="Y4240" s="5">
        <f>ORDENES[[#This Row],[Ventas Originales (con descuento)]]/(1-ORDENES[[#This Row],[Descuento]])</f>
        <v>214.95</v>
      </c>
      <c r="Z4240" s="5">
        <f>ORDENES[[#This Row],[Ventas Originales (con descuento)]]/ORDENES[[#This Row],[Cantidad]]/(1-ORDENES[[#This Row],[Descuento]])</f>
        <v>42.99</v>
      </c>
      <c r="AA4240" s="5">
        <f>ORDENES[[#This Row],[Ventas Originales (con descuento)]]/ORDENES[[#This Row],[Cantidad]]</f>
        <v>34.392000000000003</v>
      </c>
      <c r="AB4240" s="5">
        <f>ORDENES[[#This Row],[Ventas Originales (con descuento)]]-(ORDENES[[#This Row],[Ganancias]])</f>
        <v>126.82000000000001</v>
      </c>
    </row>
    <row r="4241" spans="1:28" x14ac:dyDescent="0.35">
      <c r="A4241" t="s">
        <v>7720</v>
      </c>
      <c r="B4241" t="s">
        <v>24</v>
      </c>
      <c r="C4241" t="s">
        <v>1</v>
      </c>
      <c r="D4241" t="s">
        <v>2771</v>
      </c>
      <c r="E4241" t="s">
        <v>317</v>
      </c>
      <c r="F4241" s="1">
        <v>43387</v>
      </c>
      <c r="G4241" t="s">
        <v>7613</v>
      </c>
      <c r="H4241" t="s">
        <v>5230</v>
      </c>
      <c r="I4241">
        <v>76106</v>
      </c>
      <c r="J4241" t="s">
        <v>1727</v>
      </c>
      <c r="K4241" t="s">
        <v>1881</v>
      </c>
      <c r="L4241" t="s">
        <v>1860</v>
      </c>
      <c r="M4241" s="1">
        <v>43391</v>
      </c>
      <c r="N4241" t="s">
        <v>1869</v>
      </c>
      <c r="O4241" t="s">
        <v>7623</v>
      </c>
      <c r="P4241" t="s">
        <v>1883</v>
      </c>
      <c r="Q4241" t="s">
        <v>7623</v>
      </c>
      <c r="R4241" t="s">
        <v>1916</v>
      </c>
      <c r="S4241">
        <v>3</v>
      </c>
      <c r="T4241" s="2">
        <v>0.2</v>
      </c>
      <c r="U4241" s="5">
        <v>624.99</v>
      </c>
      <c r="V4241" s="5">
        <f>ORDENES[[#This Row],[Ventas sin descuento]]-ORDENES[[#This Row],[costos estimados]]</f>
        <v>1124.9799999999998</v>
      </c>
      <c r="W4241">
        <v>5</v>
      </c>
      <c r="X4241" s="5">
        <v>1999.96</v>
      </c>
      <c r="Y4241" s="5">
        <f>ORDENES[[#This Row],[Ventas Originales (con descuento)]]/(1-ORDENES[[#This Row],[Descuento]])</f>
        <v>2499.9499999999998</v>
      </c>
      <c r="Z4241" s="5">
        <f>ORDENES[[#This Row],[Ventas Originales (con descuento)]]/ORDENES[[#This Row],[Cantidad]]/(1-ORDENES[[#This Row],[Descuento]])</f>
        <v>499.99</v>
      </c>
      <c r="AA4241" s="5">
        <f>ORDENES[[#This Row],[Ventas Originales (con descuento)]]/ORDENES[[#This Row],[Cantidad]]</f>
        <v>399.99200000000002</v>
      </c>
      <c r="AB4241" s="5">
        <f>ORDENES[[#This Row],[Ventas Originales (con descuento)]]-(ORDENES[[#This Row],[Ganancias]])</f>
        <v>1374.97</v>
      </c>
    </row>
    <row r="4242" spans="1:28" x14ac:dyDescent="0.35">
      <c r="A4242" t="s">
        <v>7720</v>
      </c>
      <c r="B4242" t="s">
        <v>227</v>
      </c>
      <c r="C4242" t="s">
        <v>1</v>
      </c>
      <c r="D4242" t="s">
        <v>271</v>
      </c>
      <c r="E4242" t="s">
        <v>63</v>
      </c>
      <c r="F4242" s="1">
        <v>44523</v>
      </c>
      <c r="G4242" t="s">
        <v>7598</v>
      </c>
      <c r="H4242" t="s">
        <v>5525</v>
      </c>
      <c r="I4242">
        <v>75220</v>
      </c>
      <c r="J4242" t="s">
        <v>2788</v>
      </c>
      <c r="K4242" t="s">
        <v>1881</v>
      </c>
      <c r="L4242" t="s">
        <v>1860</v>
      </c>
      <c r="M4242" s="1">
        <v>44527</v>
      </c>
      <c r="N4242" t="s">
        <v>1869</v>
      </c>
      <c r="O4242" t="s">
        <v>7623</v>
      </c>
      <c r="P4242" t="s">
        <v>1883</v>
      </c>
      <c r="Q4242" t="s">
        <v>7623</v>
      </c>
      <c r="R4242" t="s">
        <v>1875</v>
      </c>
      <c r="S4242">
        <v>3</v>
      </c>
      <c r="T4242" s="2">
        <v>0.2</v>
      </c>
      <c r="U4242" s="5">
        <v>19.600000000000001</v>
      </c>
      <c r="V4242" s="5">
        <f>ORDENES[[#This Row],[Ventas sin descuento]]-ORDENES[[#This Row],[costos estimados]]</f>
        <v>68.589999999999975</v>
      </c>
      <c r="W4242">
        <v>5</v>
      </c>
      <c r="X4242" s="5">
        <v>195.96</v>
      </c>
      <c r="Y4242" s="5">
        <f>ORDENES[[#This Row],[Ventas Originales (con descuento)]]/(1-ORDENES[[#This Row],[Descuento]])</f>
        <v>244.95</v>
      </c>
      <c r="Z4242" s="5">
        <f>ORDENES[[#This Row],[Ventas Originales (con descuento)]]/ORDENES[[#This Row],[Cantidad]]/(1-ORDENES[[#This Row],[Descuento]])</f>
        <v>48.989999999999995</v>
      </c>
      <c r="AA4242" s="5">
        <f>ORDENES[[#This Row],[Ventas Originales (con descuento)]]/ORDENES[[#This Row],[Cantidad]]</f>
        <v>39.192</v>
      </c>
      <c r="AB4242" s="5">
        <f>ORDENES[[#This Row],[Ventas Originales (con descuento)]]-(ORDENES[[#This Row],[Ganancias]])</f>
        <v>176.36</v>
      </c>
    </row>
    <row r="4243" spans="1:28" x14ac:dyDescent="0.35">
      <c r="A4243" t="s">
        <v>7720</v>
      </c>
      <c r="B4243" t="s">
        <v>209</v>
      </c>
      <c r="C4243" t="s">
        <v>1</v>
      </c>
      <c r="D4243" t="s">
        <v>3065</v>
      </c>
      <c r="E4243" t="s">
        <v>34</v>
      </c>
      <c r="F4243" s="1">
        <v>44531</v>
      </c>
      <c r="G4243" t="s">
        <v>7613</v>
      </c>
      <c r="H4243" t="s">
        <v>4124</v>
      </c>
      <c r="I4243">
        <v>75051</v>
      </c>
      <c r="J4243" t="s">
        <v>2443</v>
      </c>
      <c r="K4243" t="s">
        <v>1881</v>
      </c>
      <c r="L4243" t="s">
        <v>1860</v>
      </c>
      <c r="M4243" s="1">
        <v>44535</v>
      </c>
      <c r="N4243" t="s">
        <v>1869</v>
      </c>
      <c r="O4243" t="s">
        <v>7623</v>
      </c>
      <c r="P4243" t="s">
        <v>1883</v>
      </c>
      <c r="Q4243" t="s">
        <v>7623</v>
      </c>
      <c r="R4243" t="s">
        <v>1875</v>
      </c>
      <c r="S4243">
        <v>3</v>
      </c>
      <c r="T4243" s="2">
        <v>0.2</v>
      </c>
      <c r="U4243" s="5">
        <v>24.73</v>
      </c>
      <c r="V4243" s="5">
        <f>ORDENES[[#This Row],[Ventas sin descuento]]-ORDENES[[#This Row],[costos estimados]]</f>
        <v>79.679999999999978</v>
      </c>
      <c r="W4243">
        <v>5</v>
      </c>
      <c r="X4243" s="5">
        <v>219.8</v>
      </c>
      <c r="Y4243" s="5">
        <f>ORDENES[[#This Row],[Ventas Originales (con descuento)]]/(1-ORDENES[[#This Row],[Descuento]])</f>
        <v>274.75</v>
      </c>
      <c r="Z4243" s="5">
        <f>ORDENES[[#This Row],[Ventas Originales (con descuento)]]/ORDENES[[#This Row],[Cantidad]]/(1-ORDENES[[#This Row],[Descuento]])</f>
        <v>54.949999999999996</v>
      </c>
      <c r="AA4243" s="5">
        <f>ORDENES[[#This Row],[Ventas Originales (con descuento)]]/ORDENES[[#This Row],[Cantidad]]</f>
        <v>43.96</v>
      </c>
      <c r="AB4243" s="5">
        <f>ORDENES[[#This Row],[Ventas Originales (con descuento)]]-(ORDENES[[#This Row],[Ganancias]])</f>
        <v>195.07000000000002</v>
      </c>
    </row>
    <row r="4244" spans="1:28" x14ac:dyDescent="0.35">
      <c r="A4244" t="s">
        <v>7720</v>
      </c>
      <c r="B4244" t="s">
        <v>51</v>
      </c>
      <c r="C4244" t="s">
        <v>1</v>
      </c>
      <c r="D4244" t="s">
        <v>44</v>
      </c>
      <c r="E4244" t="s">
        <v>18</v>
      </c>
      <c r="F4244" s="1">
        <v>44154</v>
      </c>
      <c r="G4244" t="s">
        <v>7613</v>
      </c>
      <c r="H4244" t="s">
        <v>4162</v>
      </c>
      <c r="I4244">
        <v>77041</v>
      </c>
      <c r="J4244" t="s">
        <v>2626</v>
      </c>
      <c r="K4244" t="s">
        <v>1881</v>
      </c>
      <c r="L4244" t="s">
        <v>1860</v>
      </c>
      <c r="M4244" s="1">
        <v>44159</v>
      </c>
      <c r="N4244" t="s">
        <v>1869</v>
      </c>
      <c r="O4244" t="s">
        <v>7623</v>
      </c>
      <c r="P4244" t="s">
        <v>1883</v>
      </c>
      <c r="Q4244" t="s">
        <v>7623</v>
      </c>
      <c r="R4244" t="s">
        <v>1875</v>
      </c>
      <c r="S4244">
        <v>3</v>
      </c>
      <c r="T4244" s="2">
        <v>0.2</v>
      </c>
      <c r="U4244" s="5">
        <v>25.19</v>
      </c>
      <c r="V4244" s="5">
        <f>ORDENES[[#This Row],[Ventas sin descuento]]-ORDENES[[#This Row],[costos estimados]]</f>
        <v>43.179999999999993</v>
      </c>
      <c r="W4244">
        <v>5</v>
      </c>
      <c r="X4244" s="5">
        <v>71.959999999999994</v>
      </c>
      <c r="Y4244" s="5">
        <f>ORDENES[[#This Row],[Ventas Originales (con descuento)]]/(1-ORDENES[[#This Row],[Descuento]])</f>
        <v>89.949999999999989</v>
      </c>
      <c r="Z4244" s="5">
        <f>ORDENES[[#This Row],[Ventas Originales (con descuento)]]/ORDENES[[#This Row],[Cantidad]]/(1-ORDENES[[#This Row],[Descuento]])</f>
        <v>17.989999999999998</v>
      </c>
      <c r="AA4244" s="5">
        <f>ORDENES[[#This Row],[Ventas Originales (con descuento)]]/ORDENES[[#This Row],[Cantidad]]</f>
        <v>14.391999999999999</v>
      </c>
      <c r="AB4244" s="5">
        <f>ORDENES[[#This Row],[Ventas Originales (con descuento)]]-(ORDENES[[#This Row],[Ganancias]])</f>
        <v>46.769999999999996</v>
      </c>
    </row>
    <row r="4245" spans="1:28" x14ac:dyDescent="0.35">
      <c r="A4245" t="s">
        <v>7720</v>
      </c>
      <c r="B4245" t="s">
        <v>51</v>
      </c>
      <c r="C4245" t="s">
        <v>1</v>
      </c>
      <c r="D4245" t="s">
        <v>422</v>
      </c>
      <c r="E4245" t="s">
        <v>18</v>
      </c>
      <c r="F4245" s="1">
        <v>44525</v>
      </c>
      <c r="G4245" t="s">
        <v>7613</v>
      </c>
      <c r="H4245" t="s">
        <v>4142</v>
      </c>
      <c r="I4245">
        <v>77070</v>
      </c>
      <c r="J4245" t="s">
        <v>3533</v>
      </c>
      <c r="K4245" t="s">
        <v>1881</v>
      </c>
      <c r="L4245" t="s">
        <v>1860</v>
      </c>
      <c r="M4245" s="1">
        <v>44530</v>
      </c>
      <c r="N4245" t="s">
        <v>1869</v>
      </c>
      <c r="O4245" t="s">
        <v>7623</v>
      </c>
      <c r="P4245" t="s">
        <v>1883</v>
      </c>
      <c r="Q4245" t="s">
        <v>7623</v>
      </c>
      <c r="R4245" t="s">
        <v>1875</v>
      </c>
      <c r="S4245">
        <v>3</v>
      </c>
      <c r="T4245" s="2">
        <v>0.2</v>
      </c>
      <c r="U4245" s="5">
        <v>37.5</v>
      </c>
      <c r="V4245" s="5">
        <f>ORDENES[[#This Row],[Ventas sin descuento]]-ORDENES[[#This Row],[costos estimados]]</f>
        <v>112.48999999999995</v>
      </c>
      <c r="W4245">
        <v>5</v>
      </c>
      <c r="X4245" s="5">
        <v>299.95999999999998</v>
      </c>
      <c r="Y4245" s="5">
        <f>ORDENES[[#This Row],[Ventas Originales (con descuento)]]/(1-ORDENES[[#This Row],[Descuento]])</f>
        <v>374.94999999999993</v>
      </c>
      <c r="Z4245" s="5">
        <f>ORDENES[[#This Row],[Ventas Originales (con descuento)]]/ORDENES[[#This Row],[Cantidad]]/(1-ORDENES[[#This Row],[Descuento]])</f>
        <v>74.989999999999995</v>
      </c>
      <c r="AA4245" s="5">
        <f>ORDENES[[#This Row],[Ventas Originales (con descuento)]]/ORDENES[[#This Row],[Cantidad]]</f>
        <v>59.991999999999997</v>
      </c>
      <c r="AB4245" s="5">
        <f>ORDENES[[#This Row],[Ventas Originales (con descuento)]]-(ORDENES[[#This Row],[Ganancias]])</f>
        <v>262.45999999999998</v>
      </c>
    </row>
    <row r="4246" spans="1:28" x14ac:dyDescent="0.35">
      <c r="A4246" t="s">
        <v>7720</v>
      </c>
      <c r="B4246" t="s">
        <v>167</v>
      </c>
      <c r="C4246" t="s">
        <v>1</v>
      </c>
      <c r="D4246" t="s">
        <v>413</v>
      </c>
      <c r="E4246" t="s">
        <v>18</v>
      </c>
      <c r="F4246" s="1">
        <v>44514</v>
      </c>
      <c r="G4246" t="s">
        <v>7613</v>
      </c>
      <c r="H4246" t="s">
        <v>5139</v>
      </c>
      <c r="I4246">
        <v>77506</v>
      </c>
      <c r="J4246" t="s">
        <v>3464</v>
      </c>
      <c r="K4246" t="s">
        <v>1881</v>
      </c>
      <c r="L4246" t="s">
        <v>1860</v>
      </c>
      <c r="M4246" s="1">
        <v>44518</v>
      </c>
      <c r="N4246" t="s">
        <v>1869</v>
      </c>
      <c r="O4246" t="s">
        <v>7623</v>
      </c>
      <c r="P4246" t="s">
        <v>1883</v>
      </c>
      <c r="Q4246" t="s">
        <v>7623</v>
      </c>
      <c r="R4246" t="s">
        <v>1889</v>
      </c>
      <c r="S4246">
        <v>3</v>
      </c>
      <c r="T4246" s="2">
        <v>0.2</v>
      </c>
      <c r="U4246" s="5">
        <v>-27.29</v>
      </c>
      <c r="V4246" s="5">
        <f>ORDENES[[#This Row],[Ventas sin descuento]]-ORDENES[[#This Row],[costos estimados]]</f>
        <v>14.697499999999991</v>
      </c>
      <c r="W4246">
        <v>6</v>
      </c>
      <c r="X4246" s="5">
        <v>167.95</v>
      </c>
      <c r="Y4246" s="5">
        <f>ORDENES[[#This Row],[Ventas Originales (con descuento)]]/(1-ORDENES[[#This Row],[Descuento]])</f>
        <v>209.93749999999997</v>
      </c>
      <c r="Z4246" s="5">
        <f>ORDENES[[#This Row],[Ventas Originales (con descuento)]]/ORDENES[[#This Row],[Cantidad]]/(1-ORDENES[[#This Row],[Descuento]])</f>
        <v>34.989583333333329</v>
      </c>
      <c r="AA4246" s="5">
        <f>ORDENES[[#This Row],[Ventas Originales (con descuento)]]/ORDENES[[#This Row],[Cantidad]]</f>
        <v>27.991666666666664</v>
      </c>
      <c r="AB4246" s="5">
        <f>ORDENES[[#This Row],[Ventas Originales (con descuento)]]-(ORDENES[[#This Row],[Ganancias]])</f>
        <v>195.23999999999998</v>
      </c>
    </row>
    <row r="4247" spans="1:28" x14ac:dyDescent="0.35">
      <c r="A4247" t="s">
        <v>7720</v>
      </c>
      <c r="B4247" t="s">
        <v>190</v>
      </c>
      <c r="C4247" t="s">
        <v>1</v>
      </c>
      <c r="D4247" t="s">
        <v>2760</v>
      </c>
      <c r="E4247" t="s">
        <v>127</v>
      </c>
      <c r="F4247" s="1">
        <v>44125</v>
      </c>
      <c r="G4247" t="s">
        <v>7598</v>
      </c>
      <c r="H4247" t="s">
        <v>5526</v>
      </c>
      <c r="I4247">
        <v>78207</v>
      </c>
      <c r="J4247" t="s">
        <v>1324</v>
      </c>
      <c r="K4247" t="s">
        <v>1881</v>
      </c>
      <c r="L4247" t="s">
        <v>1860</v>
      </c>
      <c r="M4247" s="1">
        <v>44129</v>
      </c>
      <c r="N4247" t="s">
        <v>1869</v>
      </c>
      <c r="O4247" t="s">
        <v>7623</v>
      </c>
      <c r="P4247" t="s">
        <v>1883</v>
      </c>
      <c r="Q4247" t="s">
        <v>7623</v>
      </c>
      <c r="R4247" t="s">
        <v>1889</v>
      </c>
      <c r="S4247">
        <v>3</v>
      </c>
      <c r="T4247" s="2">
        <v>0.2</v>
      </c>
      <c r="U4247" s="5">
        <v>-9.2799999999999994</v>
      </c>
      <c r="V4247" s="5">
        <f>ORDENES[[#This Row],[Ventas sin descuento]]-ORDENES[[#This Row],[costos estimados]]</f>
        <v>17.239999999999995</v>
      </c>
      <c r="W4247">
        <v>6</v>
      </c>
      <c r="X4247" s="5">
        <v>106.08</v>
      </c>
      <c r="Y4247" s="5">
        <f>ORDENES[[#This Row],[Ventas Originales (con descuento)]]/(1-ORDENES[[#This Row],[Descuento]])</f>
        <v>132.6</v>
      </c>
      <c r="Z4247" s="5">
        <f>ORDENES[[#This Row],[Ventas Originales (con descuento)]]/ORDENES[[#This Row],[Cantidad]]/(1-ORDENES[[#This Row],[Descuento]])</f>
        <v>22.099999999999998</v>
      </c>
      <c r="AA4247" s="5">
        <f>ORDENES[[#This Row],[Ventas Originales (con descuento)]]/ORDENES[[#This Row],[Cantidad]]</f>
        <v>17.68</v>
      </c>
      <c r="AB4247" s="5">
        <f>ORDENES[[#This Row],[Ventas Originales (con descuento)]]-(ORDENES[[#This Row],[Ganancias]])</f>
        <v>115.36</v>
      </c>
    </row>
    <row r="4248" spans="1:28" x14ac:dyDescent="0.35">
      <c r="A4248" t="s">
        <v>7720</v>
      </c>
      <c r="B4248" t="s">
        <v>190</v>
      </c>
      <c r="C4248" t="s">
        <v>1</v>
      </c>
      <c r="D4248" t="s">
        <v>2270</v>
      </c>
      <c r="E4248" t="s">
        <v>602</v>
      </c>
      <c r="F4248" s="1">
        <v>43562</v>
      </c>
      <c r="G4248" t="s">
        <v>7613</v>
      </c>
      <c r="H4248" t="s">
        <v>5242</v>
      </c>
      <c r="I4248">
        <v>78207</v>
      </c>
      <c r="J4248" t="s">
        <v>1766</v>
      </c>
      <c r="K4248" t="s">
        <v>1881</v>
      </c>
      <c r="L4248" t="s">
        <v>1860</v>
      </c>
      <c r="M4248" s="1">
        <v>43566</v>
      </c>
      <c r="N4248" t="s">
        <v>1869</v>
      </c>
      <c r="O4248" t="s">
        <v>7623</v>
      </c>
      <c r="P4248" t="s">
        <v>1883</v>
      </c>
      <c r="Q4248" t="s">
        <v>7623</v>
      </c>
      <c r="R4248" t="s">
        <v>1889</v>
      </c>
      <c r="S4248">
        <v>3</v>
      </c>
      <c r="T4248" s="2">
        <v>0.2</v>
      </c>
      <c r="U4248" s="5">
        <v>47.99</v>
      </c>
      <c r="V4248" s="5">
        <f>ORDENES[[#This Row],[Ventas sin descuento]]-ORDENES[[#This Row],[costos estimados]]</f>
        <v>143.97749999999996</v>
      </c>
      <c r="W4248">
        <v>6</v>
      </c>
      <c r="X4248" s="5">
        <v>383.95</v>
      </c>
      <c r="Y4248" s="5">
        <f>ORDENES[[#This Row],[Ventas Originales (con descuento)]]/(1-ORDENES[[#This Row],[Descuento]])</f>
        <v>479.93749999999994</v>
      </c>
      <c r="Z4248" s="5">
        <f>ORDENES[[#This Row],[Ventas Originales (con descuento)]]/ORDENES[[#This Row],[Cantidad]]/(1-ORDENES[[#This Row],[Descuento]])</f>
        <v>79.989583333333329</v>
      </c>
      <c r="AA4248" s="5">
        <f>ORDENES[[#This Row],[Ventas Originales (con descuento)]]/ORDENES[[#This Row],[Cantidad]]</f>
        <v>63.991666666666667</v>
      </c>
      <c r="AB4248" s="5">
        <f>ORDENES[[#This Row],[Ventas Originales (con descuento)]]-(ORDENES[[#This Row],[Ganancias]])</f>
        <v>335.96</v>
      </c>
    </row>
    <row r="4249" spans="1:28" x14ac:dyDescent="0.35">
      <c r="A4249" t="s">
        <v>7720</v>
      </c>
      <c r="B4249" t="s">
        <v>227</v>
      </c>
      <c r="C4249" t="s">
        <v>1</v>
      </c>
      <c r="D4249" t="s">
        <v>2301</v>
      </c>
      <c r="E4249" t="s">
        <v>82</v>
      </c>
      <c r="F4249" s="1">
        <v>44159</v>
      </c>
      <c r="G4249" t="s">
        <v>7613</v>
      </c>
      <c r="H4249" t="s">
        <v>5527</v>
      </c>
      <c r="I4249">
        <v>75081</v>
      </c>
      <c r="J4249" t="s">
        <v>3315</v>
      </c>
      <c r="K4249" t="s">
        <v>1881</v>
      </c>
      <c r="L4249" t="s">
        <v>1860</v>
      </c>
      <c r="M4249" s="1">
        <v>44163</v>
      </c>
      <c r="N4249" t="s">
        <v>1869</v>
      </c>
      <c r="O4249" t="s">
        <v>7623</v>
      </c>
      <c r="P4249" t="s">
        <v>1883</v>
      </c>
      <c r="Q4249" t="s">
        <v>7623</v>
      </c>
      <c r="R4249" t="s">
        <v>1875</v>
      </c>
      <c r="S4249">
        <v>3</v>
      </c>
      <c r="T4249" s="2">
        <v>0.2</v>
      </c>
      <c r="U4249" s="5">
        <v>49.32</v>
      </c>
      <c r="V4249" s="5">
        <f>ORDENES[[#This Row],[Ventas sin descuento]]-ORDENES[[#This Row],[costos estimados]]</f>
        <v>213.70749999999998</v>
      </c>
      <c r="W4249">
        <v>6</v>
      </c>
      <c r="X4249" s="5">
        <v>657.55</v>
      </c>
      <c r="Y4249" s="5">
        <f>ORDENES[[#This Row],[Ventas Originales (con descuento)]]/(1-ORDENES[[#This Row],[Descuento]])</f>
        <v>821.93749999999989</v>
      </c>
      <c r="Z4249" s="5">
        <f>ORDENES[[#This Row],[Ventas Originales (con descuento)]]/ORDENES[[#This Row],[Cantidad]]/(1-ORDENES[[#This Row],[Descuento]])</f>
        <v>136.98958333333331</v>
      </c>
      <c r="AA4249" s="5">
        <f>ORDENES[[#This Row],[Ventas Originales (con descuento)]]/ORDENES[[#This Row],[Cantidad]]</f>
        <v>109.59166666666665</v>
      </c>
      <c r="AB4249" s="5">
        <f>ORDENES[[#This Row],[Ventas Originales (con descuento)]]-(ORDENES[[#This Row],[Ganancias]])</f>
        <v>608.2299999999999</v>
      </c>
    </row>
    <row r="4250" spans="1:28" x14ac:dyDescent="0.35">
      <c r="A4250" t="s">
        <v>7720</v>
      </c>
      <c r="B4250" t="s">
        <v>51</v>
      </c>
      <c r="C4250" t="s">
        <v>1</v>
      </c>
      <c r="D4250" t="s">
        <v>2345</v>
      </c>
      <c r="E4250" t="s">
        <v>18</v>
      </c>
      <c r="F4250" s="1">
        <v>43597</v>
      </c>
      <c r="G4250" t="s">
        <v>7613</v>
      </c>
      <c r="H4250" t="s">
        <v>4174</v>
      </c>
      <c r="I4250">
        <v>77041</v>
      </c>
      <c r="J4250" t="s">
        <v>2804</v>
      </c>
      <c r="K4250" t="s">
        <v>1881</v>
      </c>
      <c r="L4250" t="s">
        <v>1860</v>
      </c>
      <c r="M4250" s="1">
        <v>43602</v>
      </c>
      <c r="N4250" t="s">
        <v>1869</v>
      </c>
      <c r="O4250" t="s">
        <v>7623</v>
      </c>
      <c r="P4250" t="s">
        <v>1883</v>
      </c>
      <c r="Q4250" t="s">
        <v>7623</v>
      </c>
      <c r="R4250" t="s">
        <v>1875</v>
      </c>
      <c r="S4250">
        <v>3</v>
      </c>
      <c r="T4250" s="2">
        <v>0.2</v>
      </c>
      <c r="U4250" s="5">
        <v>69.650000000000006</v>
      </c>
      <c r="V4250" s="5">
        <f>ORDENES[[#This Row],[Ventas sin descuento]]-ORDENES[[#This Row],[costos estimados]]</f>
        <v>224.43749999999989</v>
      </c>
      <c r="W4250">
        <v>6</v>
      </c>
      <c r="X4250" s="5">
        <v>619.15</v>
      </c>
      <c r="Y4250" s="5">
        <f>ORDENES[[#This Row],[Ventas Originales (con descuento)]]/(1-ORDENES[[#This Row],[Descuento]])</f>
        <v>773.93749999999989</v>
      </c>
      <c r="Z4250" s="5">
        <f>ORDENES[[#This Row],[Ventas Originales (con descuento)]]/ORDENES[[#This Row],[Cantidad]]/(1-ORDENES[[#This Row],[Descuento]])</f>
        <v>128.98958333333331</v>
      </c>
      <c r="AA4250" s="5">
        <f>ORDENES[[#This Row],[Ventas Originales (con descuento)]]/ORDENES[[#This Row],[Cantidad]]</f>
        <v>103.19166666666666</v>
      </c>
      <c r="AB4250" s="5">
        <f>ORDENES[[#This Row],[Ventas Originales (con descuento)]]-(ORDENES[[#This Row],[Ganancias]])</f>
        <v>549.5</v>
      </c>
    </row>
    <row r="4251" spans="1:28" x14ac:dyDescent="0.35">
      <c r="A4251" t="s">
        <v>7720</v>
      </c>
      <c r="B4251" t="s">
        <v>2341</v>
      </c>
      <c r="C4251" t="s">
        <v>1</v>
      </c>
      <c r="D4251" t="s">
        <v>585</v>
      </c>
      <c r="E4251" t="s">
        <v>113</v>
      </c>
      <c r="F4251" s="1">
        <v>43345</v>
      </c>
      <c r="G4251" t="s">
        <v>7598</v>
      </c>
      <c r="H4251" t="s">
        <v>5528</v>
      </c>
      <c r="I4251">
        <v>60089</v>
      </c>
      <c r="J4251" t="s">
        <v>1260</v>
      </c>
      <c r="K4251" t="s">
        <v>1881</v>
      </c>
      <c r="L4251" t="s">
        <v>1860</v>
      </c>
      <c r="M4251" s="1">
        <v>43351</v>
      </c>
      <c r="N4251" t="s">
        <v>1869</v>
      </c>
      <c r="O4251" t="s">
        <v>7623</v>
      </c>
      <c r="P4251" t="s">
        <v>1892</v>
      </c>
      <c r="Q4251" t="s">
        <v>7623</v>
      </c>
      <c r="R4251" t="s">
        <v>1889</v>
      </c>
      <c r="S4251">
        <v>4</v>
      </c>
      <c r="T4251" s="2">
        <v>0.2</v>
      </c>
      <c r="U4251" s="5">
        <v>95.19</v>
      </c>
      <c r="V4251" s="5">
        <f>ORDENES[[#This Row],[Ventas sin descuento]]-ORDENES[[#This Row],[costos estimados]]</f>
        <v>214.17499999999995</v>
      </c>
      <c r="W4251">
        <v>7</v>
      </c>
      <c r="X4251" s="5">
        <v>475.94</v>
      </c>
      <c r="Y4251" s="5">
        <f>ORDENES[[#This Row],[Ventas Originales (con descuento)]]/(1-ORDENES[[#This Row],[Descuento]])</f>
        <v>594.92499999999995</v>
      </c>
      <c r="Z4251" s="5">
        <f>ORDENES[[#This Row],[Ventas Originales (con descuento)]]/ORDENES[[#This Row],[Cantidad]]/(1-ORDENES[[#This Row],[Descuento]])</f>
        <v>84.989285714285714</v>
      </c>
      <c r="AA4251" s="5">
        <f>ORDENES[[#This Row],[Ventas Originales (con descuento)]]/ORDENES[[#This Row],[Cantidad]]</f>
        <v>67.991428571428571</v>
      </c>
      <c r="AB4251" s="5">
        <f>ORDENES[[#This Row],[Ventas Originales (con descuento)]]-(ORDENES[[#This Row],[Ganancias]])</f>
        <v>380.75</v>
      </c>
    </row>
    <row r="4252" spans="1:28" x14ac:dyDescent="0.35">
      <c r="A4252" t="s">
        <v>7720</v>
      </c>
      <c r="B4252" t="s">
        <v>227</v>
      </c>
      <c r="C4252" t="s">
        <v>1</v>
      </c>
      <c r="D4252" t="s">
        <v>3125</v>
      </c>
      <c r="E4252" t="s">
        <v>607</v>
      </c>
      <c r="F4252" s="1">
        <v>43557</v>
      </c>
      <c r="G4252" t="s">
        <v>7613</v>
      </c>
      <c r="H4252" t="s">
        <v>5213</v>
      </c>
      <c r="I4252">
        <v>75220</v>
      </c>
      <c r="J4252" t="s">
        <v>2743</v>
      </c>
      <c r="K4252" t="s">
        <v>1881</v>
      </c>
      <c r="L4252" t="s">
        <v>1860</v>
      </c>
      <c r="M4252" s="1">
        <v>43562</v>
      </c>
      <c r="N4252" t="s">
        <v>1869</v>
      </c>
      <c r="O4252" t="s">
        <v>7623</v>
      </c>
      <c r="P4252" t="s">
        <v>1883</v>
      </c>
      <c r="Q4252" t="s">
        <v>7623</v>
      </c>
      <c r="R4252" t="s">
        <v>1889</v>
      </c>
      <c r="S4252">
        <v>3</v>
      </c>
      <c r="T4252" s="2">
        <v>0.2</v>
      </c>
      <c r="U4252" s="5">
        <v>-0.63</v>
      </c>
      <c r="V4252" s="5">
        <f>ORDENES[[#This Row],[Ventas sin descuento]]-ORDENES[[#This Row],[costos estimados]]</f>
        <v>11.899999999999991</v>
      </c>
      <c r="W4252">
        <v>7</v>
      </c>
      <c r="X4252" s="5">
        <v>50.12</v>
      </c>
      <c r="Y4252" s="5">
        <f>ORDENES[[#This Row],[Ventas Originales (con descuento)]]/(1-ORDENES[[#This Row],[Descuento]])</f>
        <v>62.649999999999991</v>
      </c>
      <c r="Z4252" s="5">
        <f>ORDENES[[#This Row],[Ventas Originales (con descuento)]]/ORDENES[[#This Row],[Cantidad]]/(1-ORDENES[[#This Row],[Descuento]])</f>
        <v>8.9499999999999993</v>
      </c>
      <c r="AA4252" s="5">
        <f>ORDENES[[#This Row],[Ventas Originales (con descuento)]]/ORDENES[[#This Row],[Cantidad]]</f>
        <v>7.1599999999999993</v>
      </c>
      <c r="AB4252" s="5">
        <f>ORDENES[[#This Row],[Ventas Originales (con descuento)]]-(ORDENES[[#This Row],[Ganancias]])</f>
        <v>50.75</v>
      </c>
    </row>
    <row r="4253" spans="1:28" x14ac:dyDescent="0.35">
      <c r="A4253" t="s">
        <v>7720</v>
      </c>
      <c r="B4253" t="s">
        <v>51</v>
      </c>
      <c r="C4253" t="s">
        <v>1</v>
      </c>
      <c r="D4253" t="s">
        <v>2419</v>
      </c>
      <c r="E4253" t="s">
        <v>194</v>
      </c>
      <c r="F4253" s="1">
        <v>44145</v>
      </c>
      <c r="G4253" t="s">
        <v>7613</v>
      </c>
      <c r="H4253" t="s">
        <v>5529</v>
      </c>
      <c r="I4253">
        <v>77036</v>
      </c>
      <c r="J4253" t="s">
        <v>1757</v>
      </c>
      <c r="K4253" t="s">
        <v>1881</v>
      </c>
      <c r="L4253" t="s">
        <v>1860</v>
      </c>
      <c r="M4253" s="1">
        <v>44149</v>
      </c>
      <c r="N4253" t="s">
        <v>1869</v>
      </c>
      <c r="O4253" t="s">
        <v>7623</v>
      </c>
      <c r="P4253" t="s">
        <v>1883</v>
      </c>
      <c r="Q4253" t="s">
        <v>7623</v>
      </c>
      <c r="R4253" t="s">
        <v>1889</v>
      </c>
      <c r="S4253">
        <v>3</v>
      </c>
      <c r="T4253" s="2">
        <v>0.2</v>
      </c>
      <c r="U4253" s="5">
        <v>48.99</v>
      </c>
      <c r="V4253" s="5">
        <f>ORDENES[[#This Row],[Ventas sin descuento]]-ORDENES[[#This Row],[costos estimados]]</f>
        <v>118.97499999999997</v>
      </c>
      <c r="W4253">
        <v>7</v>
      </c>
      <c r="X4253" s="5">
        <v>279.94</v>
      </c>
      <c r="Y4253" s="5">
        <f>ORDENES[[#This Row],[Ventas Originales (con descuento)]]/(1-ORDENES[[#This Row],[Descuento]])</f>
        <v>349.92499999999995</v>
      </c>
      <c r="Z4253" s="5">
        <f>ORDENES[[#This Row],[Ventas Originales (con descuento)]]/ORDENES[[#This Row],[Cantidad]]/(1-ORDENES[[#This Row],[Descuento]])</f>
        <v>49.989285714285714</v>
      </c>
      <c r="AA4253" s="5">
        <f>ORDENES[[#This Row],[Ventas Originales (con descuento)]]/ORDENES[[#This Row],[Cantidad]]</f>
        <v>39.991428571428571</v>
      </c>
      <c r="AB4253" s="5">
        <f>ORDENES[[#This Row],[Ventas Originales (con descuento)]]-(ORDENES[[#This Row],[Ganancias]])</f>
        <v>230.95</v>
      </c>
    </row>
    <row r="4254" spans="1:28" x14ac:dyDescent="0.35">
      <c r="A4254" t="s">
        <v>7720</v>
      </c>
      <c r="B4254" t="s">
        <v>665</v>
      </c>
      <c r="C4254" t="s">
        <v>1</v>
      </c>
      <c r="D4254" t="s">
        <v>2147</v>
      </c>
      <c r="E4254" t="s">
        <v>70</v>
      </c>
      <c r="F4254" s="1">
        <v>43893</v>
      </c>
      <c r="G4254" t="s">
        <v>7598</v>
      </c>
      <c r="H4254" t="s">
        <v>5126</v>
      </c>
      <c r="I4254">
        <v>78664</v>
      </c>
      <c r="J4254" t="s">
        <v>1655</v>
      </c>
      <c r="K4254" t="s">
        <v>1881</v>
      </c>
      <c r="L4254" t="s">
        <v>1860</v>
      </c>
      <c r="M4254" s="1">
        <v>43898</v>
      </c>
      <c r="N4254" t="s">
        <v>1869</v>
      </c>
      <c r="O4254" t="s">
        <v>7623</v>
      </c>
      <c r="P4254" t="s">
        <v>1883</v>
      </c>
      <c r="Q4254" t="s">
        <v>7623</v>
      </c>
      <c r="R4254" t="s">
        <v>1889</v>
      </c>
      <c r="S4254">
        <v>3</v>
      </c>
      <c r="T4254" s="2">
        <v>0.2</v>
      </c>
      <c r="U4254" s="5">
        <v>5.74</v>
      </c>
      <c r="V4254" s="5">
        <f>ORDENES[[#This Row],[Ventas sin descuento]]-ORDENES[[#This Row],[costos estimados]]</f>
        <v>16.170000000000002</v>
      </c>
      <c r="W4254">
        <v>7</v>
      </c>
      <c r="X4254" s="5">
        <v>41.72</v>
      </c>
      <c r="Y4254" s="5">
        <f>ORDENES[[#This Row],[Ventas Originales (con descuento)]]/(1-ORDENES[[#This Row],[Descuento]])</f>
        <v>52.15</v>
      </c>
      <c r="Z4254" s="5">
        <f>ORDENES[[#This Row],[Ventas Originales (con descuento)]]/ORDENES[[#This Row],[Cantidad]]/(1-ORDENES[[#This Row],[Descuento]])</f>
        <v>7.4499999999999993</v>
      </c>
      <c r="AA4254" s="5">
        <f>ORDENES[[#This Row],[Ventas Originales (con descuento)]]/ORDENES[[#This Row],[Cantidad]]</f>
        <v>5.96</v>
      </c>
      <c r="AB4254" s="5">
        <f>ORDENES[[#This Row],[Ventas Originales (con descuento)]]-(ORDENES[[#This Row],[Ganancias]])</f>
        <v>35.979999999999997</v>
      </c>
    </row>
    <row r="4255" spans="1:28" x14ac:dyDescent="0.35">
      <c r="A4255" t="s">
        <v>7720</v>
      </c>
      <c r="B4255" t="s">
        <v>51</v>
      </c>
      <c r="C4255" t="s">
        <v>1</v>
      </c>
      <c r="D4255" t="s">
        <v>2705</v>
      </c>
      <c r="E4255" t="s">
        <v>609</v>
      </c>
      <c r="F4255" s="1">
        <v>44273</v>
      </c>
      <c r="G4255" t="s">
        <v>7613</v>
      </c>
      <c r="H4255" t="s">
        <v>5530</v>
      </c>
      <c r="I4255">
        <v>77041</v>
      </c>
      <c r="J4255" t="s">
        <v>1771</v>
      </c>
      <c r="K4255" t="s">
        <v>1881</v>
      </c>
      <c r="L4255" t="s">
        <v>1860</v>
      </c>
      <c r="M4255" s="1">
        <v>44279</v>
      </c>
      <c r="N4255" t="s">
        <v>1869</v>
      </c>
      <c r="O4255" t="s">
        <v>7623</v>
      </c>
      <c r="P4255" t="s">
        <v>1883</v>
      </c>
      <c r="Q4255" t="s">
        <v>7623</v>
      </c>
      <c r="R4255" t="s">
        <v>1875</v>
      </c>
      <c r="S4255">
        <v>4</v>
      </c>
      <c r="T4255" s="2">
        <v>0.2</v>
      </c>
      <c r="U4255" s="5">
        <v>47.04</v>
      </c>
      <c r="V4255" s="5">
        <f>ORDENES[[#This Row],[Ventas sin descuento]]-ORDENES[[#This Row],[costos estimados]]</f>
        <v>181.42500000000001</v>
      </c>
      <c r="W4255">
        <v>7</v>
      </c>
      <c r="X4255" s="5">
        <v>537.54</v>
      </c>
      <c r="Y4255" s="5">
        <f>ORDENES[[#This Row],[Ventas Originales (con descuento)]]/(1-ORDENES[[#This Row],[Descuento]])</f>
        <v>671.92499999999995</v>
      </c>
      <c r="Z4255" s="5">
        <f>ORDENES[[#This Row],[Ventas Originales (con descuento)]]/ORDENES[[#This Row],[Cantidad]]/(1-ORDENES[[#This Row],[Descuento]])</f>
        <v>95.9892857142857</v>
      </c>
      <c r="AA4255" s="5">
        <f>ORDENES[[#This Row],[Ventas Originales (con descuento)]]/ORDENES[[#This Row],[Cantidad]]</f>
        <v>76.791428571428568</v>
      </c>
      <c r="AB4255" s="5">
        <f>ORDENES[[#This Row],[Ventas Originales (con descuento)]]-(ORDENES[[#This Row],[Ganancias]])</f>
        <v>490.49999999999994</v>
      </c>
    </row>
    <row r="4256" spans="1:28" x14ac:dyDescent="0.35">
      <c r="A4256" t="s">
        <v>7720</v>
      </c>
      <c r="B4256" t="s">
        <v>51</v>
      </c>
      <c r="C4256" t="s">
        <v>1</v>
      </c>
      <c r="D4256" t="s">
        <v>483</v>
      </c>
      <c r="E4256" t="s">
        <v>194</v>
      </c>
      <c r="F4256" s="1">
        <v>43929</v>
      </c>
      <c r="G4256" t="s">
        <v>7613</v>
      </c>
      <c r="H4256" t="s">
        <v>4134</v>
      </c>
      <c r="I4256">
        <v>77041</v>
      </c>
      <c r="J4256" t="s">
        <v>3234</v>
      </c>
      <c r="K4256" t="s">
        <v>1881</v>
      </c>
      <c r="L4256" t="s">
        <v>1860</v>
      </c>
      <c r="M4256" s="1">
        <v>43933</v>
      </c>
      <c r="N4256" t="s">
        <v>1869</v>
      </c>
      <c r="O4256" t="s">
        <v>7623</v>
      </c>
      <c r="P4256" t="s">
        <v>1883</v>
      </c>
      <c r="Q4256" t="s">
        <v>7623</v>
      </c>
      <c r="R4256" t="s">
        <v>1889</v>
      </c>
      <c r="S4256">
        <v>3</v>
      </c>
      <c r="T4256" s="2">
        <v>0.2</v>
      </c>
      <c r="U4256" s="5">
        <v>64.790000000000006</v>
      </c>
      <c r="V4256" s="5">
        <f>ORDENES[[#This Row],[Ventas sin descuento]]-ORDENES[[#This Row],[costos estimados]]</f>
        <v>172.77250000000004</v>
      </c>
      <c r="W4256">
        <v>9</v>
      </c>
      <c r="X4256" s="5">
        <v>431.93</v>
      </c>
      <c r="Y4256" s="5">
        <f>ORDENES[[#This Row],[Ventas Originales (con descuento)]]/(1-ORDENES[[#This Row],[Descuento]])</f>
        <v>539.91250000000002</v>
      </c>
      <c r="Z4256" s="5">
        <f>ORDENES[[#This Row],[Ventas Originales (con descuento)]]/ORDENES[[#This Row],[Cantidad]]/(1-ORDENES[[#This Row],[Descuento]])</f>
        <v>59.990277777777777</v>
      </c>
      <c r="AA4256" s="5">
        <f>ORDENES[[#This Row],[Ventas Originales (con descuento)]]/ORDENES[[#This Row],[Cantidad]]</f>
        <v>47.992222222222225</v>
      </c>
      <c r="AB4256" s="5">
        <f>ORDENES[[#This Row],[Ventas Originales (con descuento)]]-(ORDENES[[#This Row],[Ganancias]])</f>
        <v>367.14</v>
      </c>
    </row>
    <row r="4257" spans="1:28" x14ac:dyDescent="0.35">
      <c r="A4257" t="s">
        <v>7720</v>
      </c>
      <c r="B4257" t="s">
        <v>190</v>
      </c>
      <c r="C4257" t="s">
        <v>1</v>
      </c>
      <c r="D4257" t="s">
        <v>366</v>
      </c>
      <c r="E4257" t="s">
        <v>272</v>
      </c>
      <c r="F4257" s="1">
        <v>43307</v>
      </c>
      <c r="G4257" t="s">
        <v>7598</v>
      </c>
      <c r="H4257" t="s">
        <v>4173</v>
      </c>
      <c r="I4257">
        <v>78207</v>
      </c>
      <c r="J4257" t="s">
        <v>1465</v>
      </c>
      <c r="K4257" t="s">
        <v>1881</v>
      </c>
      <c r="L4257" t="s">
        <v>1860</v>
      </c>
      <c r="M4257" s="1">
        <v>43311</v>
      </c>
      <c r="N4257" t="s">
        <v>1869</v>
      </c>
      <c r="O4257" t="s">
        <v>7623</v>
      </c>
      <c r="P4257" t="s">
        <v>1883</v>
      </c>
      <c r="Q4257" t="s">
        <v>7623</v>
      </c>
      <c r="R4257" t="s">
        <v>1889</v>
      </c>
      <c r="S4257">
        <v>3</v>
      </c>
      <c r="T4257" s="2">
        <v>0.2</v>
      </c>
      <c r="U4257" s="5">
        <v>-26.95</v>
      </c>
      <c r="V4257" s="5">
        <f>ORDENES[[#This Row],[Ventas sin descuento]]-ORDENES[[#This Row],[costos estimados]]</f>
        <v>80.83499999999998</v>
      </c>
      <c r="W4257">
        <v>9</v>
      </c>
      <c r="X4257" s="5">
        <v>431.14</v>
      </c>
      <c r="Y4257" s="5">
        <f>ORDENES[[#This Row],[Ventas Originales (con descuento)]]/(1-ORDENES[[#This Row],[Descuento]])</f>
        <v>538.92499999999995</v>
      </c>
      <c r="Z4257" s="5">
        <f>ORDENES[[#This Row],[Ventas Originales (con descuento)]]/ORDENES[[#This Row],[Cantidad]]/(1-ORDENES[[#This Row],[Descuento]])</f>
        <v>59.880555555555553</v>
      </c>
      <c r="AA4257" s="5">
        <f>ORDENES[[#This Row],[Ventas Originales (con descuento)]]/ORDENES[[#This Row],[Cantidad]]</f>
        <v>47.904444444444444</v>
      </c>
      <c r="AB4257" s="5">
        <f>ORDENES[[#This Row],[Ventas Originales (con descuento)]]-(ORDENES[[#This Row],[Ganancias]])</f>
        <v>458.09</v>
      </c>
    </row>
    <row r="4258" spans="1:28" x14ac:dyDescent="0.35">
      <c r="A4258" t="s">
        <v>7720</v>
      </c>
      <c r="B4258" t="s">
        <v>90</v>
      </c>
      <c r="C4258" t="s">
        <v>1</v>
      </c>
      <c r="D4258" t="s">
        <v>255</v>
      </c>
      <c r="E4258" t="s">
        <v>14</v>
      </c>
      <c r="F4258" s="1">
        <v>43974</v>
      </c>
      <c r="G4258" t="s">
        <v>7613</v>
      </c>
      <c r="H4258" t="s">
        <v>5531</v>
      </c>
      <c r="I4258">
        <v>60623</v>
      </c>
      <c r="J4258" t="s">
        <v>3225</v>
      </c>
      <c r="K4258" t="s">
        <v>1881</v>
      </c>
      <c r="L4258" t="s">
        <v>1860</v>
      </c>
      <c r="M4258" s="1">
        <v>43979</v>
      </c>
      <c r="N4258" t="s">
        <v>1869</v>
      </c>
      <c r="O4258" t="s">
        <v>7623</v>
      </c>
      <c r="P4258" t="s">
        <v>1892</v>
      </c>
      <c r="Q4258" t="s">
        <v>7623</v>
      </c>
      <c r="R4258" t="s">
        <v>1875</v>
      </c>
      <c r="S4258">
        <v>3</v>
      </c>
      <c r="T4258" s="2">
        <v>0.2</v>
      </c>
      <c r="U4258" s="5">
        <v>148.49</v>
      </c>
      <c r="V4258" s="5">
        <f>ORDENES[[#This Row],[Ventas sin descuento]]-ORDENES[[#This Row],[costos estimados]]</f>
        <v>643.47249999999985</v>
      </c>
      <c r="W4258">
        <v>9</v>
      </c>
      <c r="X4258" s="5">
        <v>1979.93</v>
      </c>
      <c r="Y4258" s="5">
        <f>ORDENES[[#This Row],[Ventas Originales (con descuento)]]/(1-ORDENES[[#This Row],[Descuento]])</f>
        <v>2474.9124999999999</v>
      </c>
      <c r="Z4258" s="5">
        <f>ORDENES[[#This Row],[Ventas Originales (con descuento)]]/ORDENES[[#This Row],[Cantidad]]/(1-ORDENES[[#This Row],[Descuento]])</f>
        <v>274.99027777777781</v>
      </c>
      <c r="AA4258" s="5">
        <f>ORDENES[[#This Row],[Ventas Originales (con descuento)]]/ORDENES[[#This Row],[Cantidad]]</f>
        <v>219.99222222222224</v>
      </c>
      <c r="AB4258" s="5">
        <f>ORDENES[[#This Row],[Ventas Originales (con descuento)]]-(ORDENES[[#This Row],[Ganancias]])</f>
        <v>1831.44</v>
      </c>
    </row>
    <row r="4259" spans="1:28" x14ac:dyDescent="0.35">
      <c r="A4259" t="s">
        <v>7720</v>
      </c>
      <c r="B4259" t="s">
        <v>90</v>
      </c>
      <c r="C4259" t="s">
        <v>1</v>
      </c>
      <c r="D4259" t="s">
        <v>1941</v>
      </c>
      <c r="E4259" t="s">
        <v>618</v>
      </c>
      <c r="F4259" s="1">
        <v>43369</v>
      </c>
      <c r="G4259" t="s">
        <v>7613</v>
      </c>
      <c r="H4259" t="s">
        <v>5532</v>
      </c>
      <c r="I4259">
        <v>60623</v>
      </c>
      <c r="J4259" t="s">
        <v>2723</v>
      </c>
      <c r="K4259" t="s">
        <v>1881</v>
      </c>
      <c r="L4259" t="s">
        <v>1860</v>
      </c>
      <c r="M4259" s="1">
        <v>43374</v>
      </c>
      <c r="N4259" t="s">
        <v>1869</v>
      </c>
      <c r="O4259" t="s">
        <v>7623</v>
      </c>
      <c r="P4259" t="s">
        <v>1892</v>
      </c>
      <c r="Q4259" t="s">
        <v>7623</v>
      </c>
      <c r="R4259" t="s">
        <v>1889</v>
      </c>
      <c r="S4259">
        <v>3</v>
      </c>
      <c r="T4259" s="2">
        <v>0.2</v>
      </c>
      <c r="U4259" s="5">
        <v>38.46</v>
      </c>
      <c r="V4259" s="5">
        <f>ORDENES[[#This Row],[Ventas sin descuento]]-ORDENES[[#This Row],[costos estimados]]</f>
        <v>76.914999999999992</v>
      </c>
      <c r="W4259">
        <v>11</v>
      </c>
      <c r="X4259" s="5">
        <v>153.82</v>
      </c>
      <c r="Y4259" s="5">
        <f>ORDENES[[#This Row],[Ventas Originales (con descuento)]]/(1-ORDENES[[#This Row],[Descuento]])</f>
        <v>192.27499999999998</v>
      </c>
      <c r="Z4259" s="5">
        <f>ORDENES[[#This Row],[Ventas Originales (con descuento)]]/ORDENES[[#This Row],[Cantidad]]/(1-ORDENES[[#This Row],[Descuento]])</f>
        <v>17.479545454545452</v>
      </c>
      <c r="AA4259" s="5">
        <f>ORDENES[[#This Row],[Ventas Originales (con descuento)]]/ORDENES[[#This Row],[Cantidad]]</f>
        <v>13.983636363636363</v>
      </c>
      <c r="AB4259" s="5">
        <f>ORDENES[[#This Row],[Ventas Originales (con descuento)]]-(ORDENES[[#This Row],[Ganancias]])</f>
        <v>115.35999999999999</v>
      </c>
    </row>
    <row r="4260" spans="1:28" x14ac:dyDescent="0.35">
      <c r="A4260" t="s">
        <v>7720</v>
      </c>
      <c r="B4260" t="s">
        <v>90</v>
      </c>
      <c r="C4260" t="s">
        <v>1</v>
      </c>
      <c r="D4260" t="s">
        <v>449</v>
      </c>
      <c r="E4260" t="s">
        <v>2314</v>
      </c>
      <c r="F4260" s="1">
        <v>44076</v>
      </c>
      <c r="G4260" t="s">
        <v>7598</v>
      </c>
      <c r="H4260" t="s">
        <v>5162</v>
      </c>
      <c r="I4260">
        <v>60623</v>
      </c>
      <c r="J4260" t="s">
        <v>3567</v>
      </c>
      <c r="K4260" t="s">
        <v>1881</v>
      </c>
      <c r="L4260" t="s">
        <v>1860</v>
      </c>
      <c r="M4260" s="1">
        <v>44082</v>
      </c>
      <c r="N4260" t="s">
        <v>1869</v>
      </c>
      <c r="O4260" t="s">
        <v>7623</v>
      </c>
      <c r="P4260" t="s">
        <v>1892</v>
      </c>
      <c r="Q4260" t="s">
        <v>7623</v>
      </c>
      <c r="R4260" t="s">
        <v>1912</v>
      </c>
      <c r="S4260">
        <v>4</v>
      </c>
      <c r="T4260" s="2">
        <v>0.3</v>
      </c>
      <c r="U4260" s="5">
        <v>-19.47</v>
      </c>
      <c r="V4260" s="5">
        <f>ORDENES[[#This Row],[Ventas sin descuento]]-ORDENES[[#This Row],[costos estimados]]</f>
        <v>564.63000000000011</v>
      </c>
      <c r="W4260">
        <v>3</v>
      </c>
      <c r="X4260" s="5">
        <v>1362.9</v>
      </c>
      <c r="Y4260" s="5">
        <f>ORDENES[[#This Row],[Ventas Originales (con descuento)]]/(1-ORDENES[[#This Row],[Descuento]])</f>
        <v>1947.0000000000002</v>
      </c>
      <c r="Z4260" s="5">
        <f>ORDENES[[#This Row],[Ventas Originales (con descuento)]]/ORDENES[[#This Row],[Cantidad]]/(1-ORDENES[[#This Row],[Descuento]])</f>
        <v>649.00000000000011</v>
      </c>
      <c r="AA4260" s="5">
        <f>ORDENES[[#This Row],[Ventas Originales (con descuento)]]/ORDENES[[#This Row],[Cantidad]]</f>
        <v>454.3</v>
      </c>
      <c r="AB4260" s="5">
        <f>ORDENES[[#This Row],[Ventas Originales (con descuento)]]-(ORDENES[[#This Row],[Ganancias]])</f>
        <v>1382.3700000000001</v>
      </c>
    </row>
    <row r="4261" spans="1:28" x14ac:dyDescent="0.35">
      <c r="A4261" t="s">
        <v>7720</v>
      </c>
      <c r="B4261" t="s">
        <v>2138</v>
      </c>
      <c r="C4261" t="s">
        <v>1</v>
      </c>
      <c r="D4261" t="s">
        <v>2044</v>
      </c>
      <c r="E4261" t="s">
        <v>2314</v>
      </c>
      <c r="F4261" s="1">
        <v>43271</v>
      </c>
      <c r="G4261" t="s">
        <v>7598</v>
      </c>
      <c r="H4261" t="s">
        <v>4150</v>
      </c>
      <c r="I4261">
        <v>75023</v>
      </c>
      <c r="J4261" t="s">
        <v>2389</v>
      </c>
      <c r="K4261" t="s">
        <v>1881</v>
      </c>
      <c r="L4261" t="s">
        <v>1860</v>
      </c>
      <c r="M4261" s="1">
        <v>43275</v>
      </c>
      <c r="N4261" t="s">
        <v>1869</v>
      </c>
      <c r="O4261" t="s">
        <v>7623</v>
      </c>
      <c r="P4261" t="s">
        <v>1883</v>
      </c>
      <c r="Q4261" t="s">
        <v>7623</v>
      </c>
      <c r="R4261" t="s">
        <v>1912</v>
      </c>
      <c r="S4261">
        <v>3</v>
      </c>
      <c r="T4261" s="2">
        <v>0.4</v>
      </c>
      <c r="U4261" s="5">
        <v>-97.72</v>
      </c>
      <c r="V4261" s="5">
        <f>ORDENES[[#This Row],[Ventas sin descuento]]-ORDENES[[#This Row],[costos estimados]]</f>
        <v>181.48000000000002</v>
      </c>
      <c r="W4261">
        <v>2</v>
      </c>
      <c r="X4261" s="5">
        <v>418.8</v>
      </c>
      <c r="Y4261" s="5">
        <f>ORDENES[[#This Row],[Ventas Originales (con descuento)]]/(1-ORDENES[[#This Row],[Descuento]])</f>
        <v>698</v>
      </c>
      <c r="Z4261" s="5">
        <f>ORDENES[[#This Row],[Ventas Originales (con descuento)]]/ORDENES[[#This Row],[Cantidad]]/(1-ORDENES[[#This Row],[Descuento]])</f>
        <v>349</v>
      </c>
      <c r="AA4261" s="5">
        <f>ORDENES[[#This Row],[Ventas Originales (con descuento)]]/ORDENES[[#This Row],[Cantidad]]</f>
        <v>209.4</v>
      </c>
      <c r="AB4261" s="5">
        <f>ORDENES[[#This Row],[Ventas Originales (con descuento)]]-(ORDENES[[#This Row],[Ganancias]])</f>
        <v>516.52</v>
      </c>
    </row>
    <row r="4262" spans="1:28" x14ac:dyDescent="0.35">
      <c r="A4262" t="s">
        <v>7720</v>
      </c>
      <c r="B4262" t="s">
        <v>51</v>
      </c>
      <c r="C4262" t="s">
        <v>1</v>
      </c>
      <c r="D4262" t="s">
        <v>2998</v>
      </c>
      <c r="E4262" t="s">
        <v>306</v>
      </c>
      <c r="F4262" s="1">
        <v>43776</v>
      </c>
      <c r="G4262" t="s">
        <v>7613</v>
      </c>
      <c r="H4262" t="s">
        <v>4181</v>
      </c>
      <c r="I4262">
        <v>77041</v>
      </c>
      <c r="J4262" t="s">
        <v>3354</v>
      </c>
      <c r="K4262" t="s">
        <v>1881</v>
      </c>
      <c r="L4262" t="s">
        <v>1860</v>
      </c>
      <c r="M4262" s="1">
        <v>43781</v>
      </c>
      <c r="N4262" t="s">
        <v>1869</v>
      </c>
      <c r="O4262" t="s">
        <v>7623</v>
      </c>
      <c r="P4262" t="s">
        <v>1883</v>
      </c>
      <c r="Q4262" t="s">
        <v>7623</v>
      </c>
      <c r="R4262" t="s">
        <v>1912</v>
      </c>
      <c r="S4262">
        <v>3</v>
      </c>
      <c r="T4262" s="2">
        <v>0.4</v>
      </c>
      <c r="U4262" s="5">
        <v>33.590000000000003</v>
      </c>
      <c r="V4262" s="5">
        <f>ORDENES[[#This Row],[Ventas sin descuento]]-ORDENES[[#This Row],[costos estimados]]</f>
        <v>225.53000000000006</v>
      </c>
      <c r="W4262">
        <v>3</v>
      </c>
      <c r="X4262" s="5">
        <v>287.91000000000003</v>
      </c>
      <c r="Y4262" s="5">
        <f>ORDENES[[#This Row],[Ventas Originales (con descuento)]]/(1-ORDENES[[#This Row],[Descuento]])</f>
        <v>479.85000000000008</v>
      </c>
      <c r="Z4262" s="5">
        <f>ORDENES[[#This Row],[Ventas Originales (con descuento)]]/ORDENES[[#This Row],[Cantidad]]/(1-ORDENES[[#This Row],[Descuento]])</f>
        <v>159.95000000000002</v>
      </c>
      <c r="AA4262" s="5">
        <f>ORDENES[[#This Row],[Ventas Originales (con descuento)]]/ORDENES[[#This Row],[Cantidad]]</f>
        <v>95.970000000000013</v>
      </c>
      <c r="AB4262" s="5">
        <f>ORDENES[[#This Row],[Ventas Originales (con descuento)]]-(ORDENES[[#This Row],[Ganancias]])</f>
        <v>254.32000000000002</v>
      </c>
    </row>
    <row r="4263" spans="1:28" x14ac:dyDescent="0.35">
      <c r="A4263" t="s">
        <v>7720</v>
      </c>
      <c r="B4263" t="s">
        <v>190</v>
      </c>
      <c r="C4263" t="s">
        <v>1</v>
      </c>
      <c r="D4263" t="s">
        <v>2640</v>
      </c>
      <c r="E4263" t="s">
        <v>306</v>
      </c>
      <c r="F4263" s="1">
        <v>43893</v>
      </c>
      <c r="G4263" t="s">
        <v>7613</v>
      </c>
      <c r="H4263" t="s">
        <v>4128</v>
      </c>
      <c r="I4263">
        <v>78207</v>
      </c>
      <c r="J4263" t="s">
        <v>3354</v>
      </c>
      <c r="K4263" t="s">
        <v>1881</v>
      </c>
      <c r="L4263" t="s">
        <v>1860</v>
      </c>
      <c r="M4263" s="1">
        <v>43898</v>
      </c>
      <c r="N4263" t="s">
        <v>1869</v>
      </c>
      <c r="O4263" t="s">
        <v>7623</v>
      </c>
      <c r="P4263" t="s">
        <v>1883</v>
      </c>
      <c r="Q4263" t="s">
        <v>7623</v>
      </c>
      <c r="R4263" t="s">
        <v>1912</v>
      </c>
      <c r="S4263">
        <v>3</v>
      </c>
      <c r="T4263" s="2">
        <v>0.4</v>
      </c>
      <c r="U4263" s="5">
        <v>33.590000000000003</v>
      </c>
      <c r="V4263" s="5">
        <f>ORDENES[[#This Row],[Ventas sin descuento]]-ORDENES[[#This Row],[costos estimados]]</f>
        <v>225.53000000000006</v>
      </c>
      <c r="W4263">
        <v>3</v>
      </c>
      <c r="X4263" s="5">
        <v>287.91000000000003</v>
      </c>
      <c r="Y4263" s="5">
        <f>ORDENES[[#This Row],[Ventas Originales (con descuento)]]/(1-ORDENES[[#This Row],[Descuento]])</f>
        <v>479.85000000000008</v>
      </c>
      <c r="Z4263" s="5">
        <f>ORDENES[[#This Row],[Ventas Originales (con descuento)]]/ORDENES[[#This Row],[Cantidad]]/(1-ORDENES[[#This Row],[Descuento]])</f>
        <v>159.95000000000002</v>
      </c>
      <c r="AA4263" s="5">
        <f>ORDENES[[#This Row],[Ventas Originales (con descuento)]]/ORDENES[[#This Row],[Cantidad]]</f>
        <v>95.970000000000013</v>
      </c>
      <c r="AB4263" s="5">
        <f>ORDENES[[#This Row],[Ventas Originales (con descuento)]]-(ORDENES[[#This Row],[Ganancias]])</f>
        <v>254.32000000000002</v>
      </c>
    </row>
    <row r="4264" spans="1:28" x14ac:dyDescent="0.35">
      <c r="A4264" t="s">
        <v>7720</v>
      </c>
      <c r="B4264" t="s">
        <v>51</v>
      </c>
      <c r="C4264" t="s">
        <v>1</v>
      </c>
      <c r="D4264" t="s">
        <v>2941</v>
      </c>
      <c r="E4264" t="s">
        <v>18</v>
      </c>
      <c r="F4264" s="1">
        <v>43432</v>
      </c>
      <c r="G4264" t="s">
        <v>7613</v>
      </c>
      <c r="H4264" t="s">
        <v>5533</v>
      </c>
      <c r="I4264">
        <v>77041</v>
      </c>
      <c r="J4264" t="s">
        <v>2622</v>
      </c>
      <c r="K4264" t="s">
        <v>1881</v>
      </c>
      <c r="L4264" t="s">
        <v>1860</v>
      </c>
      <c r="M4264" s="1">
        <v>43436</v>
      </c>
      <c r="N4264" t="s">
        <v>1869</v>
      </c>
      <c r="O4264" t="s">
        <v>7623</v>
      </c>
      <c r="P4264" t="s">
        <v>1883</v>
      </c>
      <c r="Q4264" t="s">
        <v>7623</v>
      </c>
      <c r="R4264" t="s">
        <v>1912</v>
      </c>
      <c r="S4264">
        <v>3</v>
      </c>
      <c r="T4264" s="2">
        <v>0.4</v>
      </c>
      <c r="U4264" s="5">
        <v>-199.77</v>
      </c>
      <c r="V4264" s="5">
        <f>ORDENES[[#This Row],[Ventas sin descuento]]-ORDENES[[#This Row],[costos estimados]]</f>
        <v>466.12999999999988</v>
      </c>
      <c r="W4264">
        <v>5</v>
      </c>
      <c r="X4264" s="5">
        <v>998.85</v>
      </c>
      <c r="Y4264" s="5">
        <f>ORDENES[[#This Row],[Ventas Originales (con descuento)]]/(1-ORDENES[[#This Row],[Descuento]])</f>
        <v>1664.75</v>
      </c>
      <c r="Z4264" s="5">
        <f>ORDENES[[#This Row],[Ventas Originales (con descuento)]]/ORDENES[[#This Row],[Cantidad]]/(1-ORDENES[[#This Row],[Descuento]])</f>
        <v>332.95000000000005</v>
      </c>
      <c r="AA4264" s="5">
        <f>ORDENES[[#This Row],[Ventas Originales (con descuento)]]/ORDENES[[#This Row],[Cantidad]]</f>
        <v>199.77</v>
      </c>
      <c r="AB4264" s="5">
        <f>ORDENES[[#This Row],[Ventas Originales (con descuento)]]-(ORDENES[[#This Row],[Ganancias]])</f>
        <v>1198.6200000000001</v>
      </c>
    </row>
    <row r="4265" spans="1:28" x14ac:dyDescent="0.35">
      <c r="A4265" t="s">
        <v>7720</v>
      </c>
      <c r="B4265" t="s">
        <v>80</v>
      </c>
      <c r="C4265" t="s">
        <v>1</v>
      </c>
      <c r="D4265" t="s">
        <v>653</v>
      </c>
      <c r="E4265" t="s">
        <v>457</v>
      </c>
      <c r="F4265" s="1">
        <v>43572</v>
      </c>
      <c r="G4265" t="s">
        <v>7613</v>
      </c>
      <c r="H4265" t="s">
        <v>5305</v>
      </c>
      <c r="I4265">
        <v>10035</v>
      </c>
      <c r="J4265" t="s">
        <v>3017</v>
      </c>
      <c r="K4265" t="s">
        <v>1887</v>
      </c>
      <c r="L4265" t="s">
        <v>1860</v>
      </c>
      <c r="M4265" s="1">
        <v>43578</v>
      </c>
      <c r="N4265" t="s">
        <v>1869</v>
      </c>
      <c r="O4265" t="s">
        <v>7623</v>
      </c>
      <c r="P4265" t="s">
        <v>1897</v>
      </c>
      <c r="Q4265" t="s">
        <v>7623</v>
      </c>
      <c r="R4265" t="s">
        <v>1889</v>
      </c>
      <c r="S4265">
        <v>4</v>
      </c>
      <c r="T4265" s="2">
        <v>0</v>
      </c>
      <c r="U4265" s="5">
        <v>36.85</v>
      </c>
      <c r="V4265" s="5">
        <f>ORDENES[[#This Row],[Ventas sin descuento]]-ORDENES[[#This Row],[costos estimados]]</f>
        <v>36.85</v>
      </c>
      <c r="W4265">
        <v>1</v>
      </c>
      <c r="X4265" s="5">
        <v>99.6</v>
      </c>
      <c r="Y4265" s="5">
        <f>ORDENES[[#This Row],[Ventas Originales (con descuento)]]/(1-ORDENES[[#This Row],[Descuento]])</f>
        <v>99.6</v>
      </c>
      <c r="Z4265" s="5">
        <f>ORDENES[[#This Row],[Ventas Originales (con descuento)]]/ORDENES[[#This Row],[Cantidad]]/(1-ORDENES[[#This Row],[Descuento]])</f>
        <v>99.6</v>
      </c>
      <c r="AA4265" s="5">
        <f>ORDENES[[#This Row],[Ventas Originales (con descuento)]]/ORDENES[[#This Row],[Cantidad]]</f>
        <v>99.6</v>
      </c>
      <c r="AB4265" s="5">
        <f>ORDENES[[#This Row],[Ventas Originales (con descuento)]]-(ORDENES[[#This Row],[Ganancias]])</f>
        <v>62.749999999999993</v>
      </c>
    </row>
    <row r="4266" spans="1:28" x14ac:dyDescent="0.35">
      <c r="A4266" t="s">
        <v>7720</v>
      </c>
      <c r="B4266" t="s">
        <v>2933</v>
      </c>
      <c r="C4266" t="s">
        <v>1</v>
      </c>
      <c r="D4266" t="s">
        <v>682</v>
      </c>
      <c r="E4266" t="s">
        <v>113</v>
      </c>
      <c r="F4266" s="1">
        <v>43685</v>
      </c>
      <c r="G4266" t="s">
        <v>7598</v>
      </c>
      <c r="H4266" t="s">
        <v>5534</v>
      </c>
      <c r="I4266">
        <v>13501</v>
      </c>
      <c r="J4266" t="s">
        <v>2008</v>
      </c>
      <c r="K4266" t="s">
        <v>1887</v>
      </c>
      <c r="L4266" t="s">
        <v>1860</v>
      </c>
      <c r="M4266" s="1">
        <v>43689</v>
      </c>
      <c r="N4266" t="s">
        <v>1869</v>
      </c>
      <c r="O4266" t="s">
        <v>7623</v>
      </c>
      <c r="P4266" t="s">
        <v>1897</v>
      </c>
      <c r="Q4266" t="s">
        <v>7623</v>
      </c>
      <c r="R4266" t="s">
        <v>1889</v>
      </c>
      <c r="S4266">
        <v>3</v>
      </c>
      <c r="T4266" s="2">
        <v>0</v>
      </c>
      <c r="U4266" s="5">
        <v>28.8</v>
      </c>
      <c r="V4266" s="5">
        <f>ORDENES[[#This Row],[Ventas sin descuento]]-ORDENES[[#This Row],[costos estimados]]</f>
        <v>28.799999999999997</v>
      </c>
      <c r="W4266">
        <v>1</v>
      </c>
      <c r="X4266" s="5">
        <v>79.989999999999995</v>
      </c>
      <c r="Y4266" s="5">
        <f>ORDENES[[#This Row],[Ventas Originales (con descuento)]]/(1-ORDENES[[#This Row],[Descuento]])</f>
        <v>79.989999999999995</v>
      </c>
      <c r="Z4266" s="5">
        <f>ORDENES[[#This Row],[Ventas Originales (con descuento)]]/ORDENES[[#This Row],[Cantidad]]/(1-ORDENES[[#This Row],[Descuento]])</f>
        <v>79.989999999999995</v>
      </c>
      <c r="AA4266" s="5">
        <f>ORDENES[[#This Row],[Ventas Originales (con descuento)]]/ORDENES[[#This Row],[Cantidad]]</f>
        <v>79.989999999999995</v>
      </c>
      <c r="AB4266" s="5">
        <f>ORDENES[[#This Row],[Ventas Originales (con descuento)]]-(ORDENES[[#This Row],[Ganancias]])</f>
        <v>51.19</v>
      </c>
    </row>
    <row r="4267" spans="1:28" x14ac:dyDescent="0.35">
      <c r="A4267" t="s">
        <v>7720</v>
      </c>
      <c r="B4267" t="s">
        <v>80</v>
      </c>
      <c r="C4267" t="s">
        <v>1</v>
      </c>
      <c r="D4267" t="s">
        <v>3679</v>
      </c>
      <c r="E4267" t="s">
        <v>82</v>
      </c>
      <c r="F4267" s="1">
        <v>44533</v>
      </c>
      <c r="G4267" t="s">
        <v>7598</v>
      </c>
      <c r="H4267" t="s">
        <v>5254</v>
      </c>
      <c r="I4267">
        <v>10009</v>
      </c>
      <c r="J4267" t="s">
        <v>2211</v>
      </c>
      <c r="K4267" t="s">
        <v>1887</v>
      </c>
      <c r="L4267" t="s">
        <v>1860</v>
      </c>
      <c r="M4267" s="1">
        <v>44539</v>
      </c>
      <c r="N4267" t="s">
        <v>1869</v>
      </c>
      <c r="O4267" t="s">
        <v>7623</v>
      </c>
      <c r="P4267" t="s">
        <v>1897</v>
      </c>
      <c r="Q4267" t="s">
        <v>7623</v>
      </c>
      <c r="R4267" t="s">
        <v>1875</v>
      </c>
      <c r="S4267">
        <v>4</v>
      </c>
      <c r="T4267" s="2">
        <v>0</v>
      </c>
      <c r="U4267" s="5">
        <v>36.99</v>
      </c>
      <c r="V4267" s="5">
        <f>ORDENES[[#This Row],[Ventas sin descuento]]-ORDENES[[#This Row],[costos estimados]]</f>
        <v>36.990000000000009</v>
      </c>
      <c r="W4267">
        <v>1</v>
      </c>
      <c r="X4267" s="5">
        <v>136.99</v>
      </c>
      <c r="Y4267" s="5">
        <f>ORDENES[[#This Row],[Ventas Originales (con descuento)]]/(1-ORDENES[[#This Row],[Descuento]])</f>
        <v>136.99</v>
      </c>
      <c r="Z4267" s="5">
        <f>ORDENES[[#This Row],[Ventas Originales (con descuento)]]/ORDENES[[#This Row],[Cantidad]]/(1-ORDENES[[#This Row],[Descuento]])</f>
        <v>136.99</v>
      </c>
      <c r="AA4267" s="5">
        <f>ORDENES[[#This Row],[Ventas Originales (con descuento)]]/ORDENES[[#This Row],[Cantidad]]</f>
        <v>136.99</v>
      </c>
      <c r="AB4267" s="5">
        <f>ORDENES[[#This Row],[Ventas Originales (con descuento)]]-(ORDENES[[#This Row],[Ganancias]])</f>
        <v>100</v>
      </c>
    </row>
    <row r="4268" spans="1:28" x14ac:dyDescent="0.35">
      <c r="A4268" t="s">
        <v>7720</v>
      </c>
      <c r="B4268" t="s">
        <v>80</v>
      </c>
      <c r="C4268" t="s">
        <v>1</v>
      </c>
      <c r="D4268" t="s">
        <v>250</v>
      </c>
      <c r="E4268" t="s">
        <v>60</v>
      </c>
      <c r="F4268" s="1">
        <v>43770</v>
      </c>
      <c r="G4268" t="s">
        <v>7613</v>
      </c>
      <c r="H4268" t="s">
        <v>4219</v>
      </c>
      <c r="I4268">
        <v>10011</v>
      </c>
      <c r="J4268" t="s">
        <v>3102</v>
      </c>
      <c r="K4268" t="s">
        <v>1887</v>
      </c>
      <c r="L4268" t="s">
        <v>1860</v>
      </c>
      <c r="M4268" s="1">
        <v>43774</v>
      </c>
      <c r="N4268" t="s">
        <v>1869</v>
      </c>
      <c r="O4268" t="s">
        <v>7623</v>
      </c>
      <c r="P4268" t="s">
        <v>1897</v>
      </c>
      <c r="Q4268" t="s">
        <v>7623</v>
      </c>
      <c r="R4268" t="s">
        <v>1875</v>
      </c>
      <c r="S4268">
        <v>3</v>
      </c>
      <c r="T4268" s="2">
        <v>0</v>
      </c>
      <c r="U4268" s="5">
        <v>1.29</v>
      </c>
      <c r="V4268" s="5">
        <f>ORDENES[[#This Row],[Ventas sin descuento]]-ORDENES[[#This Row],[costos estimados]]</f>
        <v>1.2899999999999991</v>
      </c>
      <c r="W4268">
        <v>1</v>
      </c>
      <c r="X4268" s="5">
        <v>42.95</v>
      </c>
      <c r="Y4268" s="5">
        <f>ORDENES[[#This Row],[Ventas Originales (con descuento)]]/(1-ORDENES[[#This Row],[Descuento]])</f>
        <v>42.95</v>
      </c>
      <c r="Z4268" s="5">
        <f>ORDENES[[#This Row],[Ventas Originales (con descuento)]]/ORDENES[[#This Row],[Cantidad]]/(1-ORDENES[[#This Row],[Descuento]])</f>
        <v>42.95</v>
      </c>
      <c r="AA4268" s="5">
        <f>ORDENES[[#This Row],[Ventas Originales (con descuento)]]/ORDENES[[#This Row],[Cantidad]]</f>
        <v>42.95</v>
      </c>
      <c r="AB4268" s="5">
        <f>ORDENES[[#This Row],[Ventas Originales (con descuento)]]-(ORDENES[[#This Row],[Ganancias]])</f>
        <v>41.660000000000004</v>
      </c>
    </row>
    <row r="4269" spans="1:28" x14ac:dyDescent="0.35">
      <c r="A4269" t="s">
        <v>7720</v>
      </c>
      <c r="B4269" t="s">
        <v>111</v>
      </c>
      <c r="C4269" t="s">
        <v>1</v>
      </c>
      <c r="D4269" t="s">
        <v>2419</v>
      </c>
      <c r="E4269" t="s">
        <v>63</v>
      </c>
      <c r="F4269" s="1">
        <v>43613</v>
      </c>
      <c r="G4269" t="s">
        <v>7613</v>
      </c>
      <c r="H4269" t="s">
        <v>5327</v>
      </c>
      <c r="I4269">
        <v>14609</v>
      </c>
      <c r="J4269" t="s">
        <v>1199</v>
      </c>
      <c r="K4269" t="s">
        <v>1887</v>
      </c>
      <c r="L4269" t="s">
        <v>1860</v>
      </c>
      <c r="M4269" s="1">
        <v>43618</v>
      </c>
      <c r="N4269" t="s">
        <v>1869</v>
      </c>
      <c r="O4269" t="s">
        <v>7623</v>
      </c>
      <c r="P4269" t="s">
        <v>1897</v>
      </c>
      <c r="Q4269" t="s">
        <v>7623</v>
      </c>
      <c r="R4269" t="s">
        <v>1875</v>
      </c>
      <c r="S4269">
        <v>3</v>
      </c>
      <c r="T4269" s="2">
        <v>0</v>
      </c>
      <c r="U4269" s="5">
        <v>13.34</v>
      </c>
      <c r="V4269" s="5">
        <f>ORDENES[[#This Row],[Ventas sin descuento]]-ORDENES[[#This Row],[costos estimados]]</f>
        <v>13.339999999999996</v>
      </c>
      <c r="W4269">
        <v>1</v>
      </c>
      <c r="X4269" s="5">
        <v>45.99</v>
      </c>
      <c r="Y4269" s="5">
        <f>ORDENES[[#This Row],[Ventas Originales (con descuento)]]/(1-ORDENES[[#This Row],[Descuento]])</f>
        <v>45.99</v>
      </c>
      <c r="Z4269" s="5">
        <f>ORDENES[[#This Row],[Ventas Originales (con descuento)]]/ORDENES[[#This Row],[Cantidad]]/(1-ORDENES[[#This Row],[Descuento]])</f>
        <v>45.99</v>
      </c>
      <c r="AA4269" s="5">
        <f>ORDENES[[#This Row],[Ventas Originales (con descuento)]]/ORDENES[[#This Row],[Cantidad]]</f>
        <v>45.99</v>
      </c>
      <c r="AB4269" s="5">
        <f>ORDENES[[#This Row],[Ventas Originales (con descuento)]]-(ORDENES[[#This Row],[Ganancias]])</f>
        <v>32.650000000000006</v>
      </c>
    </row>
    <row r="4270" spans="1:28" x14ac:dyDescent="0.35">
      <c r="A4270" t="s">
        <v>7720</v>
      </c>
      <c r="B4270" t="s">
        <v>111</v>
      </c>
      <c r="C4270" t="s">
        <v>1</v>
      </c>
      <c r="D4270" t="s">
        <v>184</v>
      </c>
      <c r="E4270" t="s">
        <v>410</v>
      </c>
      <c r="F4270" s="1">
        <v>43510</v>
      </c>
      <c r="G4270" t="s">
        <v>7598</v>
      </c>
      <c r="H4270" t="s">
        <v>5429</v>
      </c>
      <c r="I4270">
        <v>14609</v>
      </c>
      <c r="J4270" t="s">
        <v>2927</v>
      </c>
      <c r="K4270" t="s">
        <v>1887</v>
      </c>
      <c r="L4270" t="s">
        <v>1860</v>
      </c>
      <c r="M4270" s="1">
        <v>43517</v>
      </c>
      <c r="N4270" t="s">
        <v>1869</v>
      </c>
      <c r="O4270" t="s">
        <v>7623</v>
      </c>
      <c r="P4270" t="s">
        <v>1897</v>
      </c>
      <c r="Q4270" t="s">
        <v>7623</v>
      </c>
      <c r="R4270" t="s">
        <v>1875</v>
      </c>
      <c r="S4270">
        <v>5</v>
      </c>
      <c r="T4270" s="2">
        <v>0</v>
      </c>
      <c r="U4270" s="5">
        <v>187.8</v>
      </c>
      <c r="V4270" s="5">
        <f>ORDENES[[#This Row],[Ventas sin descuento]]-ORDENES[[#This Row],[costos estimados]]</f>
        <v>187.8</v>
      </c>
      <c r="W4270">
        <v>1</v>
      </c>
      <c r="X4270" s="5">
        <v>625.99</v>
      </c>
      <c r="Y4270" s="5">
        <f>ORDENES[[#This Row],[Ventas Originales (con descuento)]]/(1-ORDENES[[#This Row],[Descuento]])</f>
        <v>625.99</v>
      </c>
      <c r="Z4270" s="5">
        <f>ORDENES[[#This Row],[Ventas Originales (con descuento)]]/ORDENES[[#This Row],[Cantidad]]/(1-ORDENES[[#This Row],[Descuento]])</f>
        <v>625.99</v>
      </c>
      <c r="AA4270" s="5">
        <f>ORDENES[[#This Row],[Ventas Originales (con descuento)]]/ORDENES[[#This Row],[Cantidad]]</f>
        <v>625.99</v>
      </c>
      <c r="AB4270" s="5">
        <f>ORDENES[[#This Row],[Ventas Originales (con descuento)]]-(ORDENES[[#This Row],[Ganancias]])</f>
        <v>438.19</v>
      </c>
    </row>
    <row r="4271" spans="1:28" x14ac:dyDescent="0.35">
      <c r="A4271" t="s">
        <v>7720</v>
      </c>
      <c r="B4271" t="s">
        <v>2265</v>
      </c>
      <c r="C4271" t="s">
        <v>1</v>
      </c>
      <c r="D4271" t="s">
        <v>2471</v>
      </c>
      <c r="E4271" t="s">
        <v>2495</v>
      </c>
      <c r="F4271" s="1">
        <v>44275</v>
      </c>
      <c r="G4271" t="s">
        <v>7598</v>
      </c>
      <c r="H4271" t="s">
        <v>5285</v>
      </c>
      <c r="I4271">
        <v>6457</v>
      </c>
      <c r="J4271" t="s">
        <v>2496</v>
      </c>
      <c r="K4271" t="s">
        <v>1887</v>
      </c>
      <c r="L4271" t="s">
        <v>1860</v>
      </c>
      <c r="M4271" s="1">
        <v>44279</v>
      </c>
      <c r="N4271" t="s">
        <v>1869</v>
      </c>
      <c r="O4271" t="s">
        <v>7623</v>
      </c>
      <c r="P4271" t="s">
        <v>1914</v>
      </c>
      <c r="Q4271" t="s">
        <v>7623</v>
      </c>
      <c r="R4271" t="s">
        <v>1889</v>
      </c>
      <c r="S4271">
        <v>3</v>
      </c>
      <c r="T4271" s="2">
        <v>0</v>
      </c>
      <c r="U4271" s="5">
        <v>38.08</v>
      </c>
      <c r="V4271" s="5">
        <f>ORDENES[[#This Row],[Ventas sin descuento]]-ORDENES[[#This Row],[costos estimados]]</f>
        <v>38.079999999999984</v>
      </c>
      <c r="W4271">
        <v>2</v>
      </c>
      <c r="X4271" s="5">
        <v>238</v>
      </c>
      <c r="Y4271" s="5">
        <f>ORDENES[[#This Row],[Ventas Originales (con descuento)]]/(1-ORDENES[[#This Row],[Descuento]])</f>
        <v>238</v>
      </c>
      <c r="Z4271" s="5">
        <f>ORDENES[[#This Row],[Ventas Originales (con descuento)]]/ORDENES[[#This Row],[Cantidad]]/(1-ORDENES[[#This Row],[Descuento]])</f>
        <v>119</v>
      </c>
      <c r="AA4271" s="5">
        <f>ORDENES[[#This Row],[Ventas Originales (con descuento)]]/ORDENES[[#This Row],[Cantidad]]</f>
        <v>119</v>
      </c>
      <c r="AB4271" s="5">
        <f>ORDENES[[#This Row],[Ventas Originales (con descuento)]]-(ORDENES[[#This Row],[Ganancias]])</f>
        <v>199.92000000000002</v>
      </c>
    </row>
    <row r="4272" spans="1:28" x14ac:dyDescent="0.35">
      <c r="A4272" t="s">
        <v>7720</v>
      </c>
      <c r="B4272" t="s">
        <v>110</v>
      </c>
      <c r="C4272" t="s">
        <v>1</v>
      </c>
      <c r="D4272" t="s">
        <v>106</v>
      </c>
      <c r="E4272" t="s">
        <v>113</v>
      </c>
      <c r="F4272" s="1">
        <v>43363</v>
      </c>
      <c r="G4272" t="s">
        <v>7613</v>
      </c>
      <c r="H4272" t="s">
        <v>4200</v>
      </c>
      <c r="I4272">
        <v>21044</v>
      </c>
      <c r="J4272" t="s">
        <v>1385</v>
      </c>
      <c r="K4272" t="s">
        <v>1887</v>
      </c>
      <c r="L4272" t="s">
        <v>1860</v>
      </c>
      <c r="M4272" s="1">
        <v>43367</v>
      </c>
      <c r="N4272" t="s">
        <v>1869</v>
      </c>
      <c r="O4272" t="s">
        <v>7623</v>
      </c>
      <c r="P4272" t="s">
        <v>1926</v>
      </c>
      <c r="Q4272" t="s">
        <v>7623</v>
      </c>
      <c r="R4272" t="s">
        <v>1889</v>
      </c>
      <c r="S4272">
        <v>3</v>
      </c>
      <c r="T4272" s="2">
        <v>0</v>
      </c>
      <c r="U4272" s="5">
        <v>26.39</v>
      </c>
      <c r="V4272" s="5">
        <f>ORDENES[[#This Row],[Ventas sin descuento]]-ORDENES[[#This Row],[costos estimados]]</f>
        <v>26.39</v>
      </c>
      <c r="W4272">
        <v>2</v>
      </c>
      <c r="X4272" s="5">
        <v>59.98</v>
      </c>
      <c r="Y4272" s="5">
        <f>ORDENES[[#This Row],[Ventas Originales (con descuento)]]/(1-ORDENES[[#This Row],[Descuento]])</f>
        <v>59.98</v>
      </c>
      <c r="Z4272" s="5">
        <f>ORDENES[[#This Row],[Ventas Originales (con descuento)]]/ORDENES[[#This Row],[Cantidad]]/(1-ORDENES[[#This Row],[Descuento]])</f>
        <v>29.99</v>
      </c>
      <c r="AA4272" s="5">
        <f>ORDENES[[#This Row],[Ventas Originales (con descuento)]]/ORDENES[[#This Row],[Cantidad]]</f>
        <v>29.99</v>
      </c>
      <c r="AB4272" s="5">
        <f>ORDENES[[#This Row],[Ventas Originales (con descuento)]]-(ORDENES[[#This Row],[Ganancias]])</f>
        <v>33.589999999999996</v>
      </c>
    </row>
    <row r="4273" spans="1:28" x14ac:dyDescent="0.35">
      <c r="A4273" t="s">
        <v>7720</v>
      </c>
      <c r="B4273" t="s">
        <v>3268</v>
      </c>
      <c r="C4273" t="s">
        <v>1</v>
      </c>
      <c r="D4273" t="s">
        <v>3596</v>
      </c>
      <c r="E4273" t="s">
        <v>70</v>
      </c>
      <c r="F4273" s="1">
        <v>44426</v>
      </c>
      <c r="G4273" t="s">
        <v>7613</v>
      </c>
      <c r="H4273" t="s">
        <v>5535</v>
      </c>
      <c r="I4273">
        <v>2740</v>
      </c>
      <c r="J4273" t="s">
        <v>1681</v>
      </c>
      <c r="K4273" t="s">
        <v>1887</v>
      </c>
      <c r="L4273" t="s">
        <v>1860</v>
      </c>
      <c r="M4273" s="1">
        <v>44430</v>
      </c>
      <c r="N4273" t="s">
        <v>1869</v>
      </c>
      <c r="O4273" t="s">
        <v>7623</v>
      </c>
      <c r="P4273" t="s">
        <v>1917</v>
      </c>
      <c r="Q4273" t="s">
        <v>7623</v>
      </c>
      <c r="R4273" t="s">
        <v>1889</v>
      </c>
      <c r="S4273">
        <v>3</v>
      </c>
      <c r="T4273" s="2">
        <v>0</v>
      </c>
      <c r="U4273" s="5">
        <v>7.65</v>
      </c>
      <c r="V4273" s="5">
        <f>ORDENES[[#This Row],[Ventas sin descuento]]-ORDENES[[#This Row],[costos estimados]]</f>
        <v>7.65</v>
      </c>
      <c r="W4273">
        <v>2</v>
      </c>
      <c r="X4273" s="5">
        <v>23.18</v>
      </c>
      <c r="Y4273" s="5">
        <f>ORDENES[[#This Row],[Ventas Originales (con descuento)]]/(1-ORDENES[[#This Row],[Descuento]])</f>
        <v>23.18</v>
      </c>
      <c r="Z4273" s="5">
        <f>ORDENES[[#This Row],[Ventas Originales (con descuento)]]/ORDENES[[#This Row],[Cantidad]]/(1-ORDENES[[#This Row],[Descuento]])</f>
        <v>11.59</v>
      </c>
      <c r="AA4273" s="5">
        <f>ORDENES[[#This Row],[Ventas Originales (con descuento)]]/ORDENES[[#This Row],[Cantidad]]</f>
        <v>11.59</v>
      </c>
      <c r="AB4273" s="5">
        <f>ORDENES[[#This Row],[Ventas Originales (con descuento)]]-(ORDENES[[#This Row],[Ganancias]])</f>
        <v>15.53</v>
      </c>
    </row>
    <row r="4274" spans="1:28" x14ac:dyDescent="0.35">
      <c r="A4274" t="s">
        <v>7720</v>
      </c>
      <c r="B4274" t="s">
        <v>80</v>
      </c>
      <c r="C4274" t="s">
        <v>1</v>
      </c>
      <c r="D4274" t="s">
        <v>606</v>
      </c>
      <c r="E4274" t="s">
        <v>134</v>
      </c>
      <c r="F4274" s="1">
        <v>44075</v>
      </c>
      <c r="G4274" t="s">
        <v>7613</v>
      </c>
      <c r="H4274" t="s">
        <v>4208</v>
      </c>
      <c r="I4274">
        <v>10011</v>
      </c>
      <c r="J4274" t="s">
        <v>2203</v>
      </c>
      <c r="K4274" t="s">
        <v>1887</v>
      </c>
      <c r="L4274" t="s">
        <v>1860</v>
      </c>
      <c r="M4274" s="1">
        <v>44081</v>
      </c>
      <c r="N4274" t="s">
        <v>1869</v>
      </c>
      <c r="O4274" t="s">
        <v>7623</v>
      </c>
      <c r="P4274" t="s">
        <v>1897</v>
      </c>
      <c r="Q4274" t="s">
        <v>7623</v>
      </c>
      <c r="R4274" t="s">
        <v>1889</v>
      </c>
      <c r="S4274">
        <v>4</v>
      </c>
      <c r="T4274" s="2">
        <v>0</v>
      </c>
      <c r="U4274" s="5">
        <v>30.44</v>
      </c>
      <c r="V4274" s="5">
        <f>ORDENES[[#This Row],[Ventas sin descuento]]-ORDENES[[#This Row],[costos estimados]]</f>
        <v>30.439999999999998</v>
      </c>
      <c r="W4274">
        <v>2</v>
      </c>
      <c r="X4274" s="5">
        <v>72.48</v>
      </c>
      <c r="Y4274" s="5">
        <f>ORDENES[[#This Row],[Ventas Originales (con descuento)]]/(1-ORDENES[[#This Row],[Descuento]])</f>
        <v>72.48</v>
      </c>
      <c r="Z4274" s="5">
        <f>ORDENES[[#This Row],[Ventas Originales (con descuento)]]/ORDENES[[#This Row],[Cantidad]]/(1-ORDENES[[#This Row],[Descuento]])</f>
        <v>36.24</v>
      </c>
      <c r="AA4274" s="5">
        <f>ORDENES[[#This Row],[Ventas Originales (con descuento)]]/ORDENES[[#This Row],[Cantidad]]</f>
        <v>36.24</v>
      </c>
      <c r="AB4274" s="5">
        <f>ORDENES[[#This Row],[Ventas Originales (con descuento)]]-(ORDENES[[#This Row],[Ganancias]])</f>
        <v>42.040000000000006</v>
      </c>
    </row>
    <row r="4275" spans="1:28" x14ac:dyDescent="0.35">
      <c r="A4275" t="s">
        <v>7720</v>
      </c>
      <c r="B4275" t="s">
        <v>80</v>
      </c>
      <c r="C4275" t="s">
        <v>1</v>
      </c>
      <c r="D4275" t="s">
        <v>2350</v>
      </c>
      <c r="E4275" t="s">
        <v>60</v>
      </c>
      <c r="F4275" s="1">
        <v>43824</v>
      </c>
      <c r="G4275" t="s">
        <v>7613</v>
      </c>
      <c r="H4275" t="s">
        <v>4247</v>
      </c>
      <c r="I4275">
        <v>10024</v>
      </c>
      <c r="J4275" t="s">
        <v>3034</v>
      </c>
      <c r="K4275" t="s">
        <v>1887</v>
      </c>
      <c r="L4275" t="s">
        <v>1860</v>
      </c>
      <c r="M4275" s="1">
        <v>43829</v>
      </c>
      <c r="N4275" t="s">
        <v>1869</v>
      </c>
      <c r="O4275" t="s">
        <v>7623</v>
      </c>
      <c r="P4275" t="s">
        <v>1897</v>
      </c>
      <c r="Q4275" t="s">
        <v>7623</v>
      </c>
      <c r="R4275" t="s">
        <v>1889</v>
      </c>
      <c r="S4275">
        <v>3</v>
      </c>
      <c r="T4275" s="2">
        <v>0</v>
      </c>
      <c r="U4275" s="5">
        <v>371.32</v>
      </c>
      <c r="V4275" s="5">
        <f>ORDENES[[#This Row],[Ventas sin descuento]]-ORDENES[[#This Row],[costos estimados]]</f>
        <v>371.32</v>
      </c>
      <c r="W4275">
        <v>2</v>
      </c>
      <c r="X4275" s="5">
        <v>843.9</v>
      </c>
      <c r="Y4275" s="5">
        <f>ORDENES[[#This Row],[Ventas Originales (con descuento)]]/(1-ORDENES[[#This Row],[Descuento]])</f>
        <v>843.9</v>
      </c>
      <c r="Z4275" s="5">
        <f>ORDENES[[#This Row],[Ventas Originales (con descuento)]]/ORDENES[[#This Row],[Cantidad]]/(1-ORDENES[[#This Row],[Descuento]])</f>
        <v>421.95</v>
      </c>
      <c r="AA4275" s="5">
        <f>ORDENES[[#This Row],[Ventas Originales (con descuento)]]/ORDENES[[#This Row],[Cantidad]]</f>
        <v>421.95</v>
      </c>
      <c r="AB4275" s="5">
        <f>ORDENES[[#This Row],[Ventas Originales (con descuento)]]-(ORDENES[[#This Row],[Ganancias]])</f>
        <v>472.58</v>
      </c>
    </row>
    <row r="4276" spans="1:28" x14ac:dyDescent="0.35">
      <c r="A4276" t="s">
        <v>7720</v>
      </c>
      <c r="B4276" t="s">
        <v>80</v>
      </c>
      <c r="C4276" t="s">
        <v>1</v>
      </c>
      <c r="D4276" t="s">
        <v>2270</v>
      </c>
      <c r="E4276" t="s">
        <v>60</v>
      </c>
      <c r="F4276" s="1">
        <v>43725</v>
      </c>
      <c r="G4276" t="s">
        <v>7613</v>
      </c>
      <c r="H4276" t="s">
        <v>4230</v>
      </c>
      <c r="I4276">
        <v>10035</v>
      </c>
      <c r="J4276" t="s">
        <v>2982</v>
      </c>
      <c r="K4276" t="s">
        <v>1887</v>
      </c>
      <c r="L4276" t="s">
        <v>1860</v>
      </c>
      <c r="M4276" s="1">
        <v>43731</v>
      </c>
      <c r="N4276" t="s">
        <v>1869</v>
      </c>
      <c r="O4276" t="s">
        <v>7623</v>
      </c>
      <c r="P4276" t="s">
        <v>1897</v>
      </c>
      <c r="Q4276" t="s">
        <v>7623</v>
      </c>
      <c r="R4276" t="s">
        <v>1889</v>
      </c>
      <c r="S4276">
        <v>4</v>
      </c>
      <c r="T4276" s="2">
        <v>0</v>
      </c>
      <c r="U4276" s="5">
        <v>217.77</v>
      </c>
      <c r="V4276" s="5">
        <f>ORDENES[[#This Row],[Ventas sin descuento]]-ORDENES[[#This Row],[costos estimados]]</f>
        <v>217.76999999999998</v>
      </c>
      <c r="W4276">
        <v>2</v>
      </c>
      <c r="X4276" s="5">
        <v>659.9</v>
      </c>
      <c r="Y4276" s="5">
        <f>ORDENES[[#This Row],[Ventas Originales (con descuento)]]/(1-ORDENES[[#This Row],[Descuento]])</f>
        <v>659.9</v>
      </c>
      <c r="Z4276" s="5">
        <f>ORDENES[[#This Row],[Ventas Originales (con descuento)]]/ORDENES[[#This Row],[Cantidad]]/(1-ORDENES[[#This Row],[Descuento]])</f>
        <v>329.95</v>
      </c>
      <c r="AA4276" s="5">
        <f>ORDENES[[#This Row],[Ventas Originales (con descuento)]]/ORDENES[[#This Row],[Cantidad]]</f>
        <v>329.95</v>
      </c>
      <c r="AB4276" s="5">
        <f>ORDENES[[#This Row],[Ventas Originales (con descuento)]]-(ORDENES[[#This Row],[Ganancias]])</f>
        <v>442.13</v>
      </c>
    </row>
    <row r="4277" spans="1:28" x14ac:dyDescent="0.35">
      <c r="A4277" t="s">
        <v>7720</v>
      </c>
      <c r="B4277" t="s">
        <v>80</v>
      </c>
      <c r="C4277" t="s">
        <v>1</v>
      </c>
      <c r="D4277" t="s">
        <v>151</v>
      </c>
      <c r="E4277" t="s">
        <v>18</v>
      </c>
      <c r="F4277" s="1">
        <v>43734</v>
      </c>
      <c r="G4277" t="s">
        <v>7598</v>
      </c>
      <c r="H4277" t="s">
        <v>5536</v>
      </c>
      <c r="I4277">
        <v>10035</v>
      </c>
      <c r="J4277" t="s">
        <v>3214</v>
      </c>
      <c r="K4277" t="s">
        <v>1887</v>
      </c>
      <c r="L4277" t="s">
        <v>1860</v>
      </c>
      <c r="M4277" s="1">
        <v>43738</v>
      </c>
      <c r="N4277" t="s">
        <v>1869</v>
      </c>
      <c r="O4277" t="s">
        <v>7623</v>
      </c>
      <c r="P4277" t="s">
        <v>1897</v>
      </c>
      <c r="Q4277" t="s">
        <v>7623</v>
      </c>
      <c r="R4277" t="s">
        <v>1889</v>
      </c>
      <c r="S4277">
        <v>3</v>
      </c>
      <c r="T4277" s="2">
        <v>0</v>
      </c>
      <c r="U4277" s="5">
        <v>12</v>
      </c>
      <c r="V4277" s="5">
        <f>ORDENES[[#This Row],[Ventas sin descuento]]-ORDENES[[#This Row],[costos estimados]]</f>
        <v>12</v>
      </c>
      <c r="W4277">
        <v>2</v>
      </c>
      <c r="X4277" s="5">
        <v>50</v>
      </c>
      <c r="Y4277" s="5">
        <f>ORDENES[[#This Row],[Ventas Originales (con descuento)]]/(1-ORDENES[[#This Row],[Descuento]])</f>
        <v>50</v>
      </c>
      <c r="Z4277" s="5">
        <f>ORDENES[[#This Row],[Ventas Originales (con descuento)]]/ORDENES[[#This Row],[Cantidad]]/(1-ORDENES[[#This Row],[Descuento]])</f>
        <v>25</v>
      </c>
      <c r="AA4277" s="5">
        <f>ORDENES[[#This Row],[Ventas Originales (con descuento)]]/ORDENES[[#This Row],[Cantidad]]</f>
        <v>25</v>
      </c>
      <c r="AB4277" s="5">
        <f>ORDENES[[#This Row],[Ventas Originales (con descuento)]]-(ORDENES[[#This Row],[Ganancias]])</f>
        <v>38</v>
      </c>
    </row>
    <row r="4278" spans="1:28" x14ac:dyDescent="0.35">
      <c r="A4278" t="s">
        <v>7720</v>
      </c>
      <c r="B4278" t="s">
        <v>80</v>
      </c>
      <c r="C4278" t="s">
        <v>1</v>
      </c>
      <c r="D4278" t="s">
        <v>555</v>
      </c>
      <c r="E4278" t="s">
        <v>113</v>
      </c>
      <c r="F4278" s="1">
        <v>44459</v>
      </c>
      <c r="G4278" t="s">
        <v>7598</v>
      </c>
      <c r="H4278" t="s">
        <v>4226</v>
      </c>
      <c r="I4278">
        <v>10035</v>
      </c>
      <c r="J4278" t="s">
        <v>2101</v>
      </c>
      <c r="K4278" t="s">
        <v>1887</v>
      </c>
      <c r="L4278" t="s">
        <v>1860</v>
      </c>
      <c r="M4278" s="1">
        <v>44465</v>
      </c>
      <c r="N4278" t="s">
        <v>1869</v>
      </c>
      <c r="O4278" t="s">
        <v>7623</v>
      </c>
      <c r="P4278" t="s">
        <v>1897</v>
      </c>
      <c r="Q4278" t="s">
        <v>7623</v>
      </c>
      <c r="R4278" t="s">
        <v>1889</v>
      </c>
      <c r="S4278">
        <v>4</v>
      </c>
      <c r="T4278" s="2">
        <v>0</v>
      </c>
      <c r="U4278" s="5">
        <v>95.76</v>
      </c>
      <c r="V4278" s="5">
        <f>ORDENES[[#This Row],[Ventas sin descuento]]-ORDENES[[#This Row],[costos estimados]]</f>
        <v>95.76</v>
      </c>
      <c r="W4278">
        <v>2</v>
      </c>
      <c r="X4278" s="5">
        <v>212.8</v>
      </c>
      <c r="Y4278" s="5">
        <f>ORDENES[[#This Row],[Ventas Originales (con descuento)]]/(1-ORDENES[[#This Row],[Descuento]])</f>
        <v>212.8</v>
      </c>
      <c r="Z4278" s="5">
        <f>ORDENES[[#This Row],[Ventas Originales (con descuento)]]/ORDENES[[#This Row],[Cantidad]]/(1-ORDENES[[#This Row],[Descuento]])</f>
        <v>106.4</v>
      </c>
      <c r="AA4278" s="5">
        <f>ORDENES[[#This Row],[Ventas Originales (con descuento)]]/ORDENES[[#This Row],[Cantidad]]</f>
        <v>106.4</v>
      </c>
      <c r="AB4278" s="5">
        <f>ORDENES[[#This Row],[Ventas Originales (con descuento)]]-(ORDENES[[#This Row],[Ganancias]])</f>
        <v>117.04</v>
      </c>
    </row>
    <row r="4279" spans="1:28" x14ac:dyDescent="0.35">
      <c r="A4279" t="s">
        <v>7720</v>
      </c>
      <c r="B4279" t="s">
        <v>80</v>
      </c>
      <c r="C4279" t="s">
        <v>1</v>
      </c>
      <c r="D4279" t="s">
        <v>555</v>
      </c>
      <c r="E4279" t="s">
        <v>127</v>
      </c>
      <c r="F4279" s="1">
        <v>44459</v>
      </c>
      <c r="G4279" t="s">
        <v>7598</v>
      </c>
      <c r="H4279" t="s">
        <v>4226</v>
      </c>
      <c r="I4279">
        <v>10035</v>
      </c>
      <c r="J4279" t="s">
        <v>1597</v>
      </c>
      <c r="K4279" t="s">
        <v>1887</v>
      </c>
      <c r="L4279" t="s">
        <v>1860</v>
      </c>
      <c r="M4279" s="1">
        <v>44465</v>
      </c>
      <c r="N4279" t="s">
        <v>1869</v>
      </c>
      <c r="O4279" t="s">
        <v>7623</v>
      </c>
      <c r="P4279" t="s">
        <v>1897</v>
      </c>
      <c r="Q4279" t="s">
        <v>7623</v>
      </c>
      <c r="R4279" t="s">
        <v>1889</v>
      </c>
      <c r="S4279">
        <v>4</v>
      </c>
      <c r="T4279" s="2">
        <v>0</v>
      </c>
      <c r="U4279" s="5">
        <v>21.79</v>
      </c>
      <c r="V4279" s="5">
        <f>ORDENES[[#This Row],[Ventas sin descuento]]-ORDENES[[#This Row],[costos estimados]]</f>
        <v>21.79</v>
      </c>
      <c r="W4279">
        <v>2</v>
      </c>
      <c r="X4279" s="5">
        <v>72.64</v>
      </c>
      <c r="Y4279" s="5">
        <f>ORDENES[[#This Row],[Ventas Originales (con descuento)]]/(1-ORDENES[[#This Row],[Descuento]])</f>
        <v>72.64</v>
      </c>
      <c r="Z4279" s="5">
        <f>ORDENES[[#This Row],[Ventas Originales (con descuento)]]/ORDENES[[#This Row],[Cantidad]]/(1-ORDENES[[#This Row],[Descuento]])</f>
        <v>36.32</v>
      </c>
      <c r="AA4279" s="5">
        <f>ORDENES[[#This Row],[Ventas Originales (con descuento)]]/ORDENES[[#This Row],[Cantidad]]</f>
        <v>36.32</v>
      </c>
      <c r="AB4279" s="5">
        <f>ORDENES[[#This Row],[Ventas Originales (con descuento)]]-(ORDENES[[#This Row],[Ganancias]])</f>
        <v>50.85</v>
      </c>
    </row>
    <row r="4280" spans="1:28" x14ac:dyDescent="0.35">
      <c r="A4280" t="s">
        <v>7720</v>
      </c>
      <c r="B4280" t="s">
        <v>80</v>
      </c>
      <c r="C4280" t="s">
        <v>1</v>
      </c>
      <c r="D4280" t="s">
        <v>2522</v>
      </c>
      <c r="E4280" t="s">
        <v>113</v>
      </c>
      <c r="F4280" s="1">
        <v>43318</v>
      </c>
      <c r="G4280" t="s">
        <v>7598</v>
      </c>
      <c r="H4280" t="s">
        <v>5537</v>
      </c>
      <c r="I4280">
        <v>10035</v>
      </c>
      <c r="J4280" t="s">
        <v>1536</v>
      </c>
      <c r="K4280" t="s">
        <v>1887</v>
      </c>
      <c r="L4280" t="s">
        <v>1860</v>
      </c>
      <c r="M4280" s="1">
        <v>43323</v>
      </c>
      <c r="N4280" t="s">
        <v>1869</v>
      </c>
      <c r="O4280" t="s">
        <v>7623</v>
      </c>
      <c r="P4280" t="s">
        <v>1897</v>
      </c>
      <c r="Q4280" t="s">
        <v>7623</v>
      </c>
      <c r="R4280" t="s">
        <v>1889</v>
      </c>
      <c r="S4280">
        <v>3</v>
      </c>
      <c r="T4280" s="2">
        <v>0</v>
      </c>
      <c r="U4280" s="5">
        <v>83.99</v>
      </c>
      <c r="V4280" s="5">
        <f>ORDENES[[#This Row],[Ventas sin descuento]]-ORDENES[[#This Row],[costos estimados]]</f>
        <v>83.99</v>
      </c>
      <c r="W4280">
        <v>2</v>
      </c>
      <c r="X4280" s="5">
        <v>199.98</v>
      </c>
      <c r="Y4280" s="5">
        <f>ORDENES[[#This Row],[Ventas Originales (con descuento)]]/(1-ORDENES[[#This Row],[Descuento]])</f>
        <v>199.98</v>
      </c>
      <c r="Z4280" s="5">
        <f>ORDENES[[#This Row],[Ventas Originales (con descuento)]]/ORDENES[[#This Row],[Cantidad]]/(1-ORDENES[[#This Row],[Descuento]])</f>
        <v>99.99</v>
      </c>
      <c r="AA4280" s="5">
        <f>ORDENES[[#This Row],[Ventas Originales (con descuento)]]/ORDENES[[#This Row],[Cantidad]]</f>
        <v>99.99</v>
      </c>
      <c r="AB4280" s="5">
        <f>ORDENES[[#This Row],[Ventas Originales (con descuento)]]-(ORDENES[[#This Row],[Ganancias]])</f>
        <v>115.99</v>
      </c>
    </row>
    <row r="4281" spans="1:28" x14ac:dyDescent="0.35">
      <c r="A4281" t="s">
        <v>7720</v>
      </c>
      <c r="B4281" t="s">
        <v>332</v>
      </c>
      <c r="C4281" t="s">
        <v>1</v>
      </c>
      <c r="D4281" t="s">
        <v>2874</v>
      </c>
      <c r="E4281" t="s">
        <v>18</v>
      </c>
      <c r="F4281" s="1">
        <v>44386</v>
      </c>
      <c r="G4281" t="s">
        <v>7613</v>
      </c>
      <c r="H4281" t="s">
        <v>5341</v>
      </c>
      <c r="I4281">
        <v>6040</v>
      </c>
      <c r="J4281" t="s">
        <v>2804</v>
      </c>
      <c r="K4281" t="s">
        <v>1887</v>
      </c>
      <c r="L4281" t="s">
        <v>1860</v>
      </c>
      <c r="M4281" s="1">
        <v>44392</v>
      </c>
      <c r="N4281" t="s">
        <v>1869</v>
      </c>
      <c r="O4281" t="s">
        <v>7623</v>
      </c>
      <c r="P4281" t="s">
        <v>1914</v>
      </c>
      <c r="Q4281" t="s">
        <v>7623</v>
      </c>
      <c r="R4281" t="s">
        <v>1875</v>
      </c>
      <c r="S4281">
        <v>4</v>
      </c>
      <c r="T4281" s="2">
        <v>0</v>
      </c>
      <c r="U4281" s="5">
        <v>74.81</v>
      </c>
      <c r="V4281" s="5">
        <f>ORDENES[[#This Row],[Ventas sin descuento]]-ORDENES[[#This Row],[costos estimados]]</f>
        <v>74.81</v>
      </c>
      <c r="W4281">
        <v>2</v>
      </c>
      <c r="X4281" s="5">
        <v>257.98</v>
      </c>
      <c r="Y4281" s="5">
        <f>ORDENES[[#This Row],[Ventas Originales (con descuento)]]/(1-ORDENES[[#This Row],[Descuento]])</f>
        <v>257.98</v>
      </c>
      <c r="Z4281" s="5">
        <f>ORDENES[[#This Row],[Ventas Originales (con descuento)]]/ORDENES[[#This Row],[Cantidad]]/(1-ORDENES[[#This Row],[Descuento]])</f>
        <v>128.99</v>
      </c>
      <c r="AA4281" s="5">
        <f>ORDENES[[#This Row],[Ventas Originales (con descuento)]]/ORDENES[[#This Row],[Cantidad]]</f>
        <v>128.99</v>
      </c>
      <c r="AB4281" s="5">
        <f>ORDENES[[#This Row],[Ventas Originales (con descuento)]]-(ORDENES[[#This Row],[Ganancias]])</f>
        <v>183.17000000000002</v>
      </c>
    </row>
    <row r="4282" spans="1:28" x14ac:dyDescent="0.35">
      <c r="A4282" t="s">
        <v>7720</v>
      </c>
      <c r="B4282" t="s">
        <v>74</v>
      </c>
      <c r="C4282" t="s">
        <v>1</v>
      </c>
      <c r="D4282" t="s">
        <v>664</v>
      </c>
      <c r="E4282" t="s">
        <v>321</v>
      </c>
      <c r="F4282" s="1">
        <v>43219</v>
      </c>
      <c r="G4282" t="s">
        <v>7613</v>
      </c>
      <c r="H4282" t="s">
        <v>5538</v>
      </c>
      <c r="I4282">
        <v>19901</v>
      </c>
      <c r="J4282" t="s">
        <v>1557</v>
      </c>
      <c r="K4282" t="s">
        <v>1887</v>
      </c>
      <c r="L4282" t="s">
        <v>1860</v>
      </c>
      <c r="M4282" s="1">
        <v>43224</v>
      </c>
      <c r="N4282" t="s">
        <v>1869</v>
      </c>
      <c r="O4282" t="s">
        <v>7623</v>
      </c>
      <c r="P4282" t="s">
        <v>1895</v>
      </c>
      <c r="Q4282" t="s">
        <v>7623</v>
      </c>
      <c r="R4282" t="s">
        <v>1875</v>
      </c>
      <c r="S4282">
        <v>3</v>
      </c>
      <c r="T4282" s="2">
        <v>0</v>
      </c>
      <c r="U4282" s="5">
        <v>5.19</v>
      </c>
      <c r="V4282" s="5">
        <f>ORDENES[[#This Row],[Ventas sin descuento]]-ORDENES[[#This Row],[costos estimados]]</f>
        <v>5.1900000000000013</v>
      </c>
      <c r="W4282">
        <v>2</v>
      </c>
      <c r="X4282" s="5">
        <v>19.98</v>
      </c>
      <c r="Y4282" s="5">
        <f>ORDENES[[#This Row],[Ventas Originales (con descuento)]]/(1-ORDENES[[#This Row],[Descuento]])</f>
        <v>19.98</v>
      </c>
      <c r="Z4282" s="5">
        <f>ORDENES[[#This Row],[Ventas Originales (con descuento)]]/ORDENES[[#This Row],[Cantidad]]/(1-ORDENES[[#This Row],[Descuento]])</f>
        <v>9.99</v>
      </c>
      <c r="AA4282" s="5">
        <f>ORDENES[[#This Row],[Ventas Originales (con descuento)]]/ORDENES[[#This Row],[Cantidad]]</f>
        <v>9.99</v>
      </c>
      <c r="AB4282" s="5">
        <f>ORDENES[[#This Row],[Ventas Originales (con descuento)]]-(ORDENES[[#This Row],[Ganancias]])</f>
        <v>14.79</v>
      </c>
    </row>
    <row r="4283" spans="1:28" x14ac:dyDescent="0.35">
      <c r="A4283" t="s">
        <v>7720</v>
      </c>
      <c r="B4283" t="s">
        <v>169</v>
      </c>
      <c r="C4283" t="s">
        <v>1</v>
      </c>
      <c r="D4283" t="s">
        <v>255</v>
      </c>
      <c r="E4283" t="s">
        <v>18</v>
      </c>
      <c r="F4283" s="1">
        <v>43782</v>
      </c>
      <c r="G4283" t="s">
        <v>7613</v>
      </c>
      <c r="H4283" t="s">
        <v>4199</v>
      </c>
      <c r="I4283">
        <v>19711</v>
      </c>
      <c r="J4283" t="s">
        <v>2146</v>
      </c>
      <c r="K4283" t="s">
        <v>1887</v>
      </c>
      <c r="L4283" t="s">
        <v>1860</v>
      </c>
      <c r="M4283" s="1">
        <v>43788</v>
      </c>
      <c r="N4283" t="s">
        <v>1869</v>
      </c>
      <c r="O4283" t="s">
        <v>7623</v>
      </c>
      <c r="P4283" t="s">
        <v>1895</v>
      </c>
      <c r="Q4283" t="s">
        <v>7623</v>
      </c>
      <c r="R4283" t="s">
        <v>1875</v>
      </c>
      <c r="S4283">
        <v>4</v>
      </c>
      <c r="T4283" s="2">
        <v>0</v>
      </c>
      <c r="U4283" s="5">
        <v>43.19</v>
      </c>
      <c r="V4283" s="5">
        <f>ORDENES[[#This Row],[Ventas sin descuento]]-ORDENES[[#This Row],[costos estimados]]</f>
        <v>43.19</v>
      </c>
      <c r="W4283">
        <v>2</v>
      </c>
      <c r="X4283" s="5">
        <v>89.98</v>
      </c>
      <c r="Y4283" s="5">
        <f>ORDENES[[#This Row],[Ventas Originales (con descuento)]]/(1-ORDENES[[#This Row],[Descuento]])</f>
        <v>89.98</v>
      </c>
      <c r="Z4283" s="5">
        <f>ORDENES[[#This Row],[Ventas Originales (con descuento)]]/ORDENES[[#This Row],[Cantidad]]/(1-ORDENES[[#This Row],[Descuento]])</f>
        <v>44.99</v>
      </c>
      <c r="AA4283" s="5">
        <f>ORDENES[[#This Row],[Ventas Originales (con descuento)]]/ORDENES[[#This Row],[Cantidad]]</f>
        <v>44.99</v>
      </c>
      <c r="AB4283" s="5">
        <f>ORDENES[[#This Row],[Ventas Originales (con descuento)]]-(ORDENES[[#This Row],[Ganancias]])</f>
        <v>46.790000000000006</v>
      </c>
    </row>
    <row r="4284" spans="1:28" x14ac:dyDescent="0.35">
      <c r="A4284" t="s">
        <v>7720</v>
      </c>
      <c r="B4284" t="s">
        <v>3324</v>
      </c>
      <c r="C4284" t="s">
        <v>1</v>
      </c>
      <c r="D4284" t="s">
        <v>638</v>
      </c>
      <c r="E4284" t="s">
        <v>82</v>
      </c>
      <c r="F4284" s="1">
        <v>43865</v>
      </c>
      <c r="G4284" t="s">
        <v>7613</v>
      </c>
      <c r="H4284" t="s">
        <v>5539</v>
      </c>
      <c r="I4284">
        <v>20852</v>
      </c>
      <c r="J4284" t="s">
        <v>1990</v>
      </c>
      <c r="K4284" t="s">
        <v>1887</v>
      </c>
      <c r="L4284" t="s">
        <v>1860</v>
      </c>
      <c r="M4284" s="1">
        <v>43871</v>
      </c>
      <c r="N4284" t="s">
        <v>1869</v>
      </c>
      <c r="O4284" t="s">
        <v>7623</v>
      </c>
      <c r="P4284" t="s">
        <v>1926</v>
      </c>
      <c r="Q4284" t="s">
        <v>7623</v>
      </c>
      <c r="R4284" t="s">
        <v>1875</v>
      </c>
      <c r="S4284">
        <v>4</v>
      </c>
      <c r="T4284" s="2">
        <v>0</v>
      </c>
      <c r="U4284" s="5">
        <v>23.52</v>
      </c>
      <c r="V4284" s="5">
        <f>ORDENES[[#This Row],[Ventas sin descuento]]-ORDENES[[#This Row],[costos estimados]]</f>
        <v>23.519999999999996</v>
      </c>
      <c r="W4284">
        <v>2</v>
      </c>
      <c r="X4284" s="5">
        <v>90.48</v>
      </c>
      <c r="Y4284" s="5">
        <f>ORDENES[[#This Row],[Ventas Originales (con descuento)]]/(1-ORDENES[[#This Row],[Descuento]])</f>
        <v>90.48</v>
      </c>
      <c r="Z4284" s="5">
        <f>ORDENES[[#This Row],[Ventas Originales (con descuento)]]/ORDENES[[#This Row],[Cantidad]]/(1-ORDENES[[#This Row],[Descuento]])</f>
        <v>45.24</v>
      </c>
      <c r="AA4284" s="5">
        <f>ORDENES[[#This Row],[Ventas Originales (con descuento)]]/ORDENES[[#This Row],[Cantidad]]</f>
        <v>45.24</v>
      </c>
      <c r="AB4284" s="5">
        <f>ORDENES[[#This Row],[Ventas Originales (con descuento)]]-(ORDENES[[#This Row],[Ganancias]])</f>
        <v>66.960000000000008</v>
      </c>
    </row>
    <row r="4285" spans="1:28" x14ac:dyDescent="0.35">
      <c r="A4285" t="s">
        <v>7720</v>
      </c>
      <c r="B4285" t="s">
        <v>3505</v>
      </c>
      <c r="C4285" t="s">
        <v>1</v>
      </c>
      <c r="D4285" t="s">
        <v>3397</v>
      </c>
      <c r="E4285" t="s">
        <v>18</v>
      </c>
      <c r="F4285" s="1">
        <v>43973</v>
      </c>
      <c r="G4285" t="s">
        <v>7613</v>
      </c>
      <c r="H4285" t="s">
        <v>4281</v>
      </c>
      <c r="I4285">
        <v>7055</v>
      </c>
      <c r="J4285" t="s">
        <v>2804</v>
      </c>
      <c r="K4285" t="s">
        <v>1887</v>
      </c>
      <c r="L4285" t="s">
        <v>1860</v>
      </c>
      <c r="M4285" s="1">
        <v>43978</v>
      </c>
      <c r="N4285" t="s">
        <v>1869</v>
      </c>
      <c r="O4285" t="s">
        <v>7623</v>
      </c>
      <c r="P4285" t="s">
        <v>1915</v>
      </c>
      <c r="Q4285" t="s">
        <v>7623</v>
      </c>
      <c r="R4285" t="s">
        <v>1875</v>
      </c>
      <c r="S4285">
        <v>3</v>
      </c>
      <c r="T4285" s="2">
        <v>0</v>
      </c>
      <c r="U4285" s="5">
        <v>74.81</v>
      </c>
      <c r="V4285" s="5">
        <f>ORDENES[[#This Row],[Ventas sin descuento]]-ORDENES[[#This Row],[costos estimados]]</f>
        <v>74.81</v>
      </c>
      <c r="W4285">
        <v>2</v>
      </c>
      <c r="X4285" s="5">
        <v>257.98</v>
      </c>
      <c r="Y4285" s="5">
        <f>ORDENES[[#This Row],[Ventas Originales (con descuento)]]/(1-ORDENES[[#This Row],[Descuento]])</f>
        <v>257.98</v>
      </c>
      <c r="Z4285" s="5">
        <f>ORDENES[[#This Row],[Ventas Originales (con descuento)]]/ORDENES[[#This Row],[Cantidad]]/(1-ORDENES[[#This Row],[Descuento]])</f>
        <v>128.99</v>
      </c>
      <c r="AA4285" s="5">
        <f>ORDENES[[#This Row],[Ventas Originales (con descuento)]]/ORDENES[[#This Row],[Cantidad]]</f>
        <v>128.99</v>
      </c>
      <c r="AB4285" s="5">
        <f>ORDENES[[#This Row],[Ventas Originales (con descuento)]]-(ORDENES[[#This Row],[Ganancias]])</f>
        <v>183.17000000000002</v>
      </c>
    </row>
    <row r="4286" spans="1:28" x14ac:dyDescent="0.35">
      <c r="A4286" t="s">
        <v>7720</v>
      </c>
      <c r="B4286" t="s">
        <v>516</v>
      </c>
      <c r="C4286" t="s">
        <v>1</v>
      </c>
      <c r="D4286" t="s">
        <v>44</v>
      </c>
      <c r="E4286" t="s">
        <v>113</v>
      </c>
      <c r="F4286" s="1">
        <v>43283</v>
      </c>
      <c r="G4286" t="s">
        <v>7613</v>
      </c>
      <c r="H4286" t="s">
        <v>5245</v>
      </c>
      <c r="I4286">
        <v>7060</v>
      </c>
      <c r="J4286" t="s">
        <v>1792</v>
      </c>
      <c r="K4286" t="s">
        <v>1887</v>
      </c>
      <c r="L4286" t="s">
        <v>1860</v>
      </c>
      <c r="M4286" s="1">
        <v>43287</v>
      </c>
      <c r="N4286" t="s">
        <v>1869</v>
      </c>
      <c r="O4286" t="s">
        <v>7623</v>
      </c>
      <c r="P4286" t="s">
        <v>1915</v>
      </c>
      <c r="Q4286" t="s">
        <v>7623</v>
      </c>
      <c r="R4286" t="s">
        <v>1875</v>
      </c>
      <c r="S4286">
        <v>3</v>
      </c>
      <c r="T4286" s="2">
        <v>0</v>
      </c>
      <c r="U4286" s="5">
        <v>19.97</v>
      </c>
      <c r="V4286" s="5">
        <f>ORDENES[[#This Row],[Ventas sin descuento]]-ORDENES[[#This Row],[costos estimados]]</f>
        <v>19.97</v>
      </c>
      <c r="W4286">
        <v>2</v>
      </c>
      <c r="X4286" s="5">
        <v>73.98</v>
      </c>
      <c r="Y4286" s="5">
        <f>ORDENES[[#This Row],[Ventas Originales (con descuento)]]/(1-ORDENES[[#This Row],[Descuento]])</f>
        <v>73.98</v>
      </c>
      <c r="Z4286" s="5">
        <f>ORDENES[[#This Row],[Ventas Originales (con descuento)]]/ORDENES[[#This Row],[Cantidad]]/(1-ORDENES[[#This Row],[Descuento]])</f>
        <v>36.99</v>
      </c>
      <c r="AA4286" s="5">
        <f>ORDENES[[#This Row],[Ventas Originales (con descuento)]]/ORDENES[[#This Row],[Cantidad]]</f>
        <v>36.99</v>
      </c>
      <c r="AB4286" s="5">
        <f>ORDENES[[#This Row],[Ventas Originales (con descuento)]]-(ORDENES[[#This Row],[Ganancias]])</f>
        <v>54.010000000000005</v>
      </c>
    </row>
    <row r="4287" spans="1:28" x14ac:dyDescent="0.35">
      <c r="A4287" t="s">
        <v>7720</v>
      </c>
      <c r="B4287" t="s">
        <v>80</v>
      </c>
      <c r="C4287" t="s">
        <v>1</v>
      </c>
      <c r="D4287" t="s">
        <v>3350</v>
      </c>
      <c r="E4287" t="s">
        <v>63</v>
      </c>
      <c r="F4287" s="1">
        <v>44268</v>
      </c>
      <c r="G4287" t="s">
        <v>7598</v>
      </c>
      <c r="H4287" t="s">
        <v>5540</v>
      </c>
      <c r="I4287">
        <v>10011</v>
      </c>
      <c r="J4287" t="s">
        <v>2962</v>
      </c>
      <c r="K4287" t="s">
        <v>1887</v>
      </c>
      <c r="L4287" t="s">
        <v>1860</v>
      </c>
      <c r="M4287" s="1">
        <v>44272</v>
      </c>
      <c r="N4287" t="s">
        <v>1869</v>
      </c>
      <c r="O4287" t="s">
        <v>7623</v>
      </c>
      <c r="P4287" t="s">
        <v>1897</v>
      </c>
      <c r="Q4287" t="s">
        <v>7623</v>
      </c>
      <c r="R4287" t="s">
        <v>1875</v>
      </c>
      <c r="S4287">
        <v>3</v>
      </c>
      <c r="T4287" s="2">
        <v>0</v>
      </c>
      <c r="U4287" s="5">
        <v>74.98</v>
      </c>
      <c r="V4287" s="5">
        <f>ORDENES[[#This Row],[Ventas sin descuento]]-ORDENES[[#This Row],[costos estimados]]</f>
        <v>74.980000000000018</v>
      </c>
      <c r="W4287">
        <v>2</v>
      </c>
      <c r="X4287" s="5">
        <v>299.89999999999998</v>
      </c>
      <c r="Y4287" s="5">
        <f>ORDENES[[#This Row],[Ventas Originales (con descuento)]]/(1-ORDENES[[#This Row],[Descuento]])</f>
        <v>299.89999999999998</v>
      </c>
      <c r="Z4287" s="5">
        <f>ORDENES[[#This Row],[Ventas Originales (con descuento)]]/ORDENES[[#This Row],[Cantidad]]/(1-ORDENES[[#This Row],[Descuento]])</f>
        <v>149.94999999999999</v>
      </c>
      <c r="AA4287" s="5">
        <f>ORDENES[[#This Row],[Ventas Originales (con descuento)]]/ORDENES[[#This Row],[Cantidad]]</f>
        <v>149.94999999999999</v>
      </c>
      <c r="AB4287" s="5">
        <f>ORDENES[[#This Row],[Ventas Originales (con descuento)]]-(ORDENES[[#This Row],[Ganancias]])</f>
        <v>224.91999999999996</v>
      </c>
    </row>
    <row r="4288" spans="1:28" x14ac:dyDescent="0.35">
      <c r="A4288" t="s">
        <v>7720</v>
      </c>
      <c r="B4288" t="s">
        <v>80</v>
      </c>
      <c r="C4288" t="s">
        <v>1</v>
      </c>
      <c r="D4288" t="s">
        <v>451</v>
      </c>
      <c r="E4288" t="s">
        <v>18</v>
      </c>
      <c r="F4288" s="1">
        <v>44541</v>
      </c>
      <c r="G4288" t="s">
        <v>7613</v>
      </c>
      <c r="H4288" t="s">
        <v>5322</v>
      </c>
      <c r="I4288">
        <v>10035</v>
      </c>
      <c r="J4288" t="s">
        <v>3205</v>
      </c>
      <c r="K4288" t="s">
        <v>1887</v>
      </c>
      <c r="L4288" t="s">
        <v>1860</v>
      </c>
      <c r="M4288" s="1">
        <v>44545</v>
      </c>
      <c r="N4288" t="s">
        <v>1869</v>
      </c>
      <c r="O4288" t="s">
        <v>7623</v>
      </c>
      <c r="P4288" t="s">
        <v>1897</v>
      </c>
      <c r="Q4288" t="s">
        <v>7623</v>
      </c>
      <c r="R4288" t="s">
        <v>1875</v>
      </c>
      <c r="S4288">
        <v>3</v>
      </c>
      <c r="T4288" s="2">
        <v>0</v>
      </c>
      <c r="U4288" s="5">
        <v>29.25</v>
      </c>
      <c r="V4288" s="5">
        <f>ORDENES[[#This Row],[Ventas sin descuento]]-ORDENES[[#This Row],[costos estimados]]</f>
        <v>29.25</v>
      </c>
      <c r="W4288">
        <v>2</v>
      </c>
      <c r="X4288" s="5">
        <v>116.98</v>
      </c>
      <c r="Y4288" s="5">
        <f>ORDENES[[#This Row],[Ventas Originales (con descuento)]]/(1-ORDENES[[#This Row],[Descuento]])</f>
        <v>116.98</v>
      </c>
      <c r="Z4288" s="5">
        <f>ORDENES[[#This Row],[Ventas Originales (con descuento)]]/ORDENES[[#This Row],[Cantidad]]/(1-ORDENES[[#This Row],[Descuento]])</f>
        <v>58.49</v>
      </c>
      <c r="AA4288" s="5">
        <f>ORDENES[[#This Row],[Ventas Originales (con descuento)]]/ORDENES[[#This Row],[Cantidad]]</f>
        <v>58.49</v>
      </c>
      <c r="AB4288" s="5">
        <f>ORDENES[[#This Row],[Ventas Originales (con descuento)]]-(ORDENES[[#This Row],[Ganancias]])</f>
        <v>87.73</v>
      </c>
    </row>
    <row r="4289" spans="1:28" x14ac:dyDescent="0.35">
      <c r="A4289" t="s">
        <v>7720</v>
      </c>
      <c r="B4289" t="s">
        <v>80</v>
      </c>
      <c r="C4289" t="s">
        <v>1</v>
      </c>
      <c r="D4289" t="s">
        <v>78</v>
      </c>
      <c r="E4289" t="s">
        <v>18</v>
      </c>
      <c r="F4289" s="1">
        <v>44149</v>
      </c>
      <c r="G4289" t="s">
        <v>7613</v>
      </c>
      <c r="H4289" t="s">
        <v>5246</v>
      </c>
      <c r="I4289">
        <v>10035</v>
      </c>
      <c r="J4289" t="s">
        <v>3100</v>
      </c>
      <c r="K4289" t="s">
        <v>1887</v>
      </c>
      <c r="L4289" t="s">
        <v>1860</v>
      </c>
      <c r="M4289" s="1">
        <v>44153</v>
      </c>
      <c r="N4289" t="s">
        <v>1869</v>
      </c>
      <c r="O4289" t="s">
        <v>7623</v>
      </c>
      <c r="P4289" t="s">
        <v>1897</v>
      </c>
      <c r="Q4289" t="s">
        <v>7623</v>
      </c>
      <c r="R4289" t="s">
        <v>1875</v>
      </c>
      <c r="S4289">
        <v>3</v>
      </c>
      <c r="T4289" s="2">
        <v>0</v>
      </c>
      <c r="U4289" s="5">
        <v>3.91</v>
      </c>
      <c r="V4289" s="5">
        <f>ORDENES[[#This Row],[Ventas sin descuento]]-ORDENES[[#This Row],[costos estimados]]</f>
        <v>3.91</v>
      </c>
      <c r="W4289">
        <v>2</v>
      </c>
      <c r="X4289" s="5">
        <v>13.98</v>
      </c>
      <c r="Y4289" s="5">
        <f>ORDENES[[#This Row],[Ventas Originales (con descuento)]]/(1-ORDENES[[#This Row],[Descuento]])</f>
        <v>13.98</v>
      </c>
      <c r="Z4289" s="5">
        <f>ORDENES[[#This Row],[Ventas Originales (con descuento)]]/ORDENES[[#This Row],[Cantidad]]/(1-ORDENES[[#This Row],[Descuento]])</f>
        <v>6.99</v>
      </c>
      <c r="AA4289" s="5">
        <f>ORDENES[[#This Row],[Ventas Originales (con descuento)]]/ORDENES[[#This Row],[Cantidad]]</f>
        <v>6.99</v>
      </c>
      <c r="AB4289" s="5">
        <f>ORDENES[[#This Row],[Ventas Originales (con descuento)]]-(ORDENES[[#This Row],[Ganancias]])</f>
        <v>10.07</v>
      </c>
    </row>
    <row r="4290" spans="1:28" x14ac:dyDescent="0.35">
      <c r="A4290" t="s">
        <v>7720</v>
      </c>
      <c r="B4290" t="s">
        <v>80</v>
      </c>
      <c r="C4290" t="s">
        <v>1</v>
      </c>
      <c r="D4290" t="s">
        <v>88</v>
      </c>
      <c r="E4290" t="s">
        <v>18</v>
      </c>
      <c r="F4290" s="1">
        <v>43940</v>
      </c>
      <c r="G4290" t="s">
        <v>7613</v>
      </c>
      <c r="H4290" t="s">
        <v>5275</v>
      </c>
      <c r="I4290">
        <v>10035</v>
      </c>
      <c r="J4290" t="s">
        <v>1816</v>
      </c>
      <c r="K4290" t="s">
        <v>1887</v>
      </c>
      <c r="L4290" t="s">
        <v>1860</v>
      </c>
      <c r="M4290" s="1">
        <v>43947</v>
      </c>
      <c r="N4290" t="s">
        <v>1869</v>
      </c>
      <c r="O4290" t="s">
        <v>7623</v>
      </c>
      <c r="P4290" t="s">
        <v>1897</v>
      </c>
      <c r="Q4290" t="s">
        <v>7623</v>
      </c>
      <c r="R4290" t="s">
        <v>1875</v>
      </c>
      <c r="S4290">
        <v>5</v>
      </c>
      <c r="T4290" s="2">
        <v>0</v>
      </c>
      <c r="U4290" s="5">
        <v>0.78</v>
      </c>
      <c r="V4290" s="5">
        <f>ORDENES[[#This Row],[Ventas sin descuento]]-ORDENES[[#This Row],[costos estimados]]</f>
        <v>0.78000000000000114</v>
      </c>
      <c r="W4290">
        <v>2</v>
      </c>
      <c r="X4290" s="5">
        <v>25.98</v>
      </c>
      <c r="Y4290" s="5">
        <f>ORDENES[[#This Row],[Ventas Originales (con descuento)]]/(1-ORDENES[[#This Row],[Descuento]])</f>
        <v>25.98</v>
      </c>
      <c r="Z4290" s="5">
        <f>ORDENES[[#This Row],[Ventas Originales (con descuento)]]/ORDENES[[#This Row],[Cantidad]]/(1-ORDENES[[#This Row],[Descuento]])</f>
        <v>12.99</v>
      </c>
      <c r="AA4290" s="5">
        <f>ORDENES[[#This Row],[Ventas Originales (con descuento)]]/ORDENES[[#This Row],[Cantidad]]</f>
        <v>12.99</v>
      </c>
      <c r="AB4290" s="5">
        <f>ORDENES[[#This Row],[Ventas Originales (con descuento)]]-(ORDENES[[#This Row],[Ganancias]])</f>
        <v>25.2</v>
      </c>
    </row>
    <row r="4291" spans="1:28" x14ac:dyDescent="0.35">
      <c r="A4291" t="s">
        <v>7720</v>
      </c>
      <c r="B4291" t="s">
        <v>80</v>
      </c>
      <c r="C4291" t="s">
        <v>1</v>
      </c>
      <c r="D4291" t="s">
        <v>555</v>
      </c>
      <c r="E4291" t="s">
        <v>417</v>
      </c>
      <c r="F4291" s="1">
        <v>44459</v>
      </c>
      <c r="G4291" t="s">
        <v>7598</v>
      </c>
      <c r="H4291" t="s">
        <v>4226</v>
      </c>
      <c r="I4291">
        <v>10035</v>
      </c>
      <c r="J4291" t="s">
        <v>2302</v>
      </c>
      <c r="K4291" t="s">
        <v>1887</v>
      </c>
      <c r="L4291" t="s">
        <v>1860</v>
      </c>
      <c r="M4291" s="1">
        <v>44465</v>
      </c>
      <c r="N4291" t="s">
        <v>1869</v>
      </c>
      <c r="O4291" t="s">
        <v>7623</v>
      </c>
      <c r="P4291" t="s">
        <v>1897</v>
      </c>
      <c r="Q4291" t="s">
        <v>7623</v>
      </c>
      <c r="R4291" t="s">
        <v>1875</v>
      </c>
      <c r="S4291">
        <v>4</v>
      </c>
      <c r="T4291" s="2">
        <v>0</v>
      </c>
      <c r="U4291" s="5">
        <v>350.91</v>
      </c>
      <c r="V4291" s="5">
        <f>ORDENES[[#This Row],[Ventas sin descuento]]-ORDENES[[#This Row],[costos estimados]]</f>
        <v>350.91000000000008</v>
      </c>
      <c r="W4291">
        <v>2</v>
      </c>
      <c r="X4291" s="5">
        <v>1299.6600000000001</v>
      </c>
      <c r="Y4291" s="5">
        <f>ORDENES[[#This Row],[Ventas Originales (con descuento)]]/(1-ORDENES[[#This Row],[Descuento]])</f>
        <v>1299.6600000000001</v>
      </c>
      <c r="Z4291" s="5">
        <f>ORDENES[[#This Row],[Ventas Originales (con descuento)]]/ORDENES[[#This Row],[Cantidad]]/(1-ORDENES[[#This Row],[Descuento]])</f>
        <v>649.83000000000004</v>
      </c>
      <c r="AA4291" s="5">
        <f>ORDENES[[#This Row],[Ventas Originales (con descuento)]]/ORDENES[[#This Row],[Cantidad]]</f>
        <v>649.83000000000004</v>
      </c>
      <c r="AB4291" s="5">
        <f>ORDENES[[#This Row],[Ventas Originales (con descuento)]]-(ORDENES[[#This Row],[Ganancias]])</f>
        <v>948.75</v>
      </c>
    </row>
    <row r="4292" spans="1:28" x14ac:dyDescent="0.35">
      <c r="A4292" t="s">
        <v>7720</v>
      </c>
      <c r="B4292" t="s">
        <v>3617</v>
      </c>
      <c r="C4292" t="s">
        <v>1</v>
      </c>
      <c r="D4292" t="s">
        <v>72</v>
      </c>
      <c r="E4292" t="s">
        <v>134</v>
      </c>
      <c r="F4292" s="1">
        <v>44555</v>
      </c>
      <c r="G4292" t="s">
        <v>7613</v>
      </c>
      <c r="H4292" t="s">
        <v>5541</v>
      </c>
      <c r="I4292">
        <v>7017</v>
      </c>
      <c r="J4292" t="s">
        <v>2506</v>
      </c>
      <c r="K4292" t="s">
        <v>1887</v>
      </c>
      <c r="L4292" t="s">
        <v>1860</v>
      </c>
      <c r="M4292" s="1">
        <v>44559</v>
      </c>
      <c r="N4292" t="s">
        <v>1869</v>
      </c>
      <c r="O4292" t="s">
        <v>7623</v>
      </c>
      <c r="P4292" t="s">
        <v>1915</v>
      </c>
      <c r="Q4292" t="s">
        <v>7623</v>
      </c>
      <c r="R4292" t="s">
        <v>1889</v>
      </c>
      <c r="S4292">
        <v>3</v>
      </c>
      <c r="T4292" s="2">
        <v>0</v>
      </c>
      <c r="U4292" s="5">
        <v>13.67</v>
      </c>
      <c r="V4292" s="5">
        <f>ORDENES[[#This Row],[Ventas sin descuento]]-ORDENES[[#This Row],[costos estimados]]</f>
        <v>13.669999999999998</v>
      </c>
      <c r="W4292">
        <v>3</v>
      </c>
      <c r="X4292" s="5">
        <v>31.8</v>
      </c>
      <c r="Y4292" s="5">
        <f>ORDENES[[#This Row],[Ventas Originales (con descuento)]]/(1-ORDENES[[#This Row],[Descuento]])</f>
        <v>31.8</v>
      </c>
      <c r="Z4292" s="5">
        <f>ORDENES[[#This Row],[Ventas Originales (con descuento)]]/ORDENES[[#This Row],[Cantidad]]/(1-ORDENES[[#This Row],[Descuento]])</f>
        <v>10.6</v>
      </c>
      <c r="AA4292" s="5">
        <f>ORDENES[[#This Row],[Ventas Originales (con descuento)]]/ORDENES[[#This Row],[Cantidad]]</f>
        <v>10.6</v>
      </c>
      <c r="AB4292" s="5">
        <f>ORDENES[[#This Row],[Ventas Originales (con descuento)]]-(ORDENES[[#This Row],[Ganancias]])</f>
        <v>18.130000000000003</v>
      </c>
    </row>
    <row r="4293" spans="1:28" x14ac:dyDescent="0.35">
      <c r="A4293" t="s">
        <v>7720</v>
      </c>
      <c r="B4293" t="s">
        <v>293</v>
      </c>
      <c r="C4293" t="s">
        <v>1</v>
      </c>
      <c r="D4293" t="s">
        <v>182</v>
      </c>
      <c r="E4293" t="s">
        <v>76</v>
      </c>
      <c r="F4293" s="1">
        <v>44481</v>
      </c>
      <c r="G4293" t="s">
        <v>7598</v>
      </c>
      <c r="H4293" t="s">
        <v>4192</v>
      </c>
      <c r="I4293">
        <v>8701</v>
      </c>
      <c r="J4293" t="s">
        <v>1205</v>
      </c>
      <c r="K4293" t="s">
        <v>1887</v>
      </c>
      <c r="L4293" t="s">
        <v>1860</v>
      </c>
      <c r="M4293" s="1">
        <v>44485</v>
      </c>
      <c r="N4293" t="s">
        <v>1869</v>
      </c>
      <c r="O4293" t="s">
        <v>7623</v>
      </c>
      <c r="P4293" t="s">
        <v>1915</v>
      </c>
      <c r="Q4293" t="s">
        <v>7623</v>
      </c>
      <c r="R4293" t="s">
        <v>1889</v>
      </c>
      <c r="S4293">
        <v>3</v>
      </c>
      <c r="T4293" s="2">
        <v>0</v>
      </c>
      <c r="U4293" s="5">
        <v>4.95</v>
      </c>
      <c r="V4293" s="5">
        <f>ORDENES[[#This Row],[Ventas sin descuento]]-ORDENES[[#This Row],[costos estimados]]</f>
        <v>4.9500000000000028</v>
      </c>
      <c r="W4293">
        <v>3</v>
      </c>
      <c r="X4293" s="5">
        <v>45</v>
      </c>
      <c r="Y4293" s="5">
        <f>ORDENES[[#This Row],[Ventas Originales (con descuento)]]/(1-ORDENES[[#This Row],[Descuento]])</f>
        <v>45</v>
      </c>
      <c r="Z4293" s="5">
        <f>ORDENES[[#This Row],[Ventas Originales (con descuento)]]/ORDENES[[#This Row],[Cantidad]]/(1-ORDENES[[#This Row],[Descuento]])</f>
        <v>15</v>
      </c>
      <c r="AA4293" s="5">
        <f>ORDENES[[#This Row],[Ventas Originales (con descuento)]]/ORDENES[[#This Row],[Cantidad]]</f>
        <v>15</v>
      </c>
      <c r="AB4293" s="5">
        <f>ORDENES[[#This Row],[Ventas Originales (con descuento)]]-(ORDENES[[#This Row],[Ganancias]])</f>
        <v>40.049999999999997</v>
      </c>
    </row>
    <row r="4294" spans="1:28" x14ac:dyDescent="0.35">
      <c r="A4294" t="s">
        <v>7720</v>
      </c>
      <c r="B4294" t="s">
        <v>80</v>
      </c>
      <c r="C4294" t="s">
        <v>1</v>
      </c>
      <c r="D4294" t="s">
        <v>75</v>
      </c>
      <c r="E4294" t="s">
        <v>2495</v>
      </c>
      <c r="F4294" s="1">
        <v>43344</v>
      </c>
      <c r="G4294" t="s">
        <v>7613</v>
      </c>
      <c r="H4294" t="s">
        <v>5380</v>
      </c>
      <c r="I4294">
        <v>10009</v>
      </c>
      <c r="J4294" t="s">
        <v>2496</v>
      </c>
      <c r="K4294" t="s">
        <v>1887</v>
      </c>
      <c r="L4294" t="s">
        <v>1860</v>
      </c>
      <c r="M4294" s="1">
        <v>43348</v>
      </c>
      <c r="N4294" t="s">
        <v>1869</v>
      </c>
      <c r="O4294" t="s">
        <v>7623</v>
      </c>
      <c r="P4294" t="s">
        <v>1897</v>
      </c>
      <c r="Q4294" t="s">
        <v>7623</v>
      </c>
      <c r="R4294" t="s">
        <v>1889</v>
      </c>
      <c r="S4294">
        <v>3</v>
      </c>
      <c r="T4294" s="2">
        <v>0</v>
      </c>
      <c r="U4294" s="5">
        <v>57.12</v>
      </c>
      <c r="V4294" s="5">
        <f>ORDENES[[#This Row],[Ventas sin descuento]]-ORDENES[[#This Row],[costos estimados]]</f>
        <v>57.120000000000005</v>
      </c>
      <c r="W4294">
        <v>3</v>
      </c>
      <c r="X4294" s="5">
        <v>357</v>
      </c>
      <c r="Y4294" s="5">
        <f>ORDENES[[#This Row],[Ventas Originales (con descuento)]]/(1-ORDENES[[#This Row],[Descuento]])</f>
        <v>357</v>
      </c>
      <c r="Z4294" s="5">
        <f>ORDENES[[#This Row],[Ventas Originales (con descuento)]]/ORDENES[[#This Row],[Cantidad]]/(1-ORDENES[[#This Row],[Descuento]])</f>
        <v>119</v>
      </c>
      <c r="AA4294" s="5">
        <f>ORDENES[[#This Row],[Ventas Originales (con descuento)]]/ORDENES[[#This Row],[Cantidad]]</f>
        <v>119</v>
      </c>
      <c r="AB4294" s="5">
        <f>ORDENES[[#This Row],[Ventas Originales (con descuento)]]-(ORDENES[[#This Row],[Ganancias]])</f>
        <v>299.88</v>
      </c>
    </row>
    <row r="4295" spans="1:28" x14ac:dyDescent="0.35">
      <c r="A4295" t="s">
        <v>7720</v>
      </c>
      <c r="B4295" t="s">
        <v>80</v>
      </c>
      <c r="C4295" t="s">
        <v>1</v>
      </c>
      <c r="D4295" t="s">
        <v>3457</v>
      </c>
      <c r="E4295" t="s">
        <v>18</v>
      </c>
      <c r="F4295" s="1">
        <v>44146</v>
      </c>
      <c r="G4295" t="s">
        <v>7598</v>
      </c>
      <c r="H4295" t="s">
        <v>5262</v>
      </c>
      <c r="I4295">
        <v>10011</v>
      </c>
      <c r="J4295" t="s">
        <v>2940</v>
      </c>
      <c r="K4295" t="s">
        <v>1887</v>
      </c>
      <c r="L4295" t="s">
        <v>1860</v>
      </c>
      <c r="M4295" s="1">
        <v>44151</v>
      </c>
      <c r="N4295" t="s">
        <v>1869</v>
      </c>
      <c r="O4295" t="s">
        <v>7623</v>
      </c>
      <c r="P4295" t="s">
        <v>1897</v>
      </c>
      <c r="Q4295" t="s">
        <v>7623</v>
      </c>
      <c r="R4295" t="s">
        <v>1889</v>
      </c>
      <c r="S4295">
        <v>3</v>
      </c>
      <c r="T4295" s="2">
        <v>0</v>
      </c>
      <c r="U4295" s="5">
        <v>14.99</v>
      </c>
      <c r="V4295" s="5">
        <f>ORDENES[[#This Row],[Ventas sin descuento]]-ORDENES[[#This Row],[costos estimados]]</f>
        <v>14.990000000000002</v>
      </c>
      <c r="W4295">
        <v>3</v>
      </c>
      <c r="X4295" s="5">
        <v>59.97</v>
      </c>
      <c r="Y4295" s="5">
        <f>ORDENES[[#This Row],[Ventas Originales (con descuento)]]/(1-ORDENES[[#This Row],[Descuento]])</f>
        <v>59.97</v>
      </c>
      <c r="Z4295" s="5">
        <f>ORDENES[[#This Row],[Ventas Originales (con descuento)]]/ORDENES[[#This Row],[Cantidad]]/(1-ORDENES[[#This Row],[Descuento]])</f>
        <v>19.989999999999998</v>
      </c>
      <c r="AA4295" s="5">
        <f>ORDENES[[#This Row],[Ventas Originales (con descuento)]]/ORDENES[[#This Row],[Cantidad]]</f>
        <v>19.989999999999998</v>
      </c>
      <c r="AB4295" s="5">
        <f>ORDENES[[#This Row],[Ventas Originales (con descuento)]]-(ORDENES[[#This Row],[Ganancias]])</f>
        <v>44.98</v>
      </c>
    </row>
    <row r="4296" spans="1:28" x14ac:dyDescent="0.35">
      <c r="A4296" t="s">
        <v>7720</v>
      </c>
      <c r="B4296" t="s">
        <v>80</v>
      </c>
      <c r="C4296" t="s">
        <v>1</v>
      </c>
      <c r="D4296" t="s">
        <v>491</v>
      </c>
      <c r="E4296" t="s">
        <v>16</v>
      </c>
      <c r="F4296" s="1">
        <v>44191</v>
      </c>
      <c r="G4296" t="s">
        <v>7613</v>
      </c>
      <c r="H4296" t="s">
        <v>5542</v>
      </c>
      <c r="I4296">
        <v>10024</v>
      </c>
      <c r="J4296" t="s">
        <v>2837</v>
      </c>
      <c r="K4296" t="s">
        <v>1887</v>
      </c>
      <c r="L4296" t="s">
        <v>1860</v>
      </c>
      <c r="M4296" s="1">
        <v>44196</v>
      </c>
      <c r="N4296" t="s">
        <v>1869</v>
      </c>
      <c r="O4296" t="s">
        <v>7623</v>
      </c>
      <c r="P4296" t="s">
        <v>1897</v>
      </c>
      <c r="Q4296" t="s">
        <v>7623</v>
      </c>
      <c r="R4296" t="s">
        <v>1889</v>
      </c>
      <c r="S4296">
        <v>3</v>
      </c>
      <c r="T4296" s="2">
        <v>0</v>
      </c>
      <c r="U4296" s="5">
        <v>18.89</v>
      </c>
      <c r="V4296" s="5">
        <f>ORDENES[[#This Row],[Ventas sin descuento]]-ORDENES[[#This Row],[costos estimados]]</f>
        <v>18.89</v>
      </c>
      <c r="W4296">
        <v>3</v>
      </c>
      <c r="X4296" s="5">
        <v>89.97</v>
      </c>
      <c r="Y4296" s="5">
        <f>ORDENES[[#This Row],[Ventas Originales (con descuento)]]/(1-ORDENES[[#This Row],[Descuento]])</f>
        <v>89.97</v>
      </c>
      <c r="Z4296" s="5">
        <f>ORDENES[[#This Row],[Ventas Originales (con descuento)]]/ORDENES[[#This Row],[Cantidad]]/(1-ORDENES[[#This Row],[Descuento]])</f>
        <v>29.99</v>
      </c>
      <c r="AA4296" s="5">
        <f>ORDENES[[#This Row],[Ventas Originales (con descuento)]]/ORDENES[[#This Row],[Cantidad]]</f>
        <v>29.99</v>
      </c>
      <c r="AB4296" s="5">
        <f>ORDENES[[#This Row],[Ventas Originales (con descuento)]]-(ORDENES[[#This Row],[Ganancias]])</f>
        <v>71.08</v>
      </c>
    </row>
    <row r="4297" spans="1:28" x14ac:dyDescent="0.35">
      <c r="A4297" t="s">
        <v>7720</v>
      </c>
      <c r="B4297" t="s">
        <v>80</v>
      </c>
      <c r="C4297" t="s">
        <v>1</v>
      </c>
      <c r="D4297" t="s">
        <v>2760</v>
      </c>
      <c r="E4297" t="s">
        <v>113</v>
      </c>
      <c r="F4297" s="1">
        <v>43877</v>
      </c>
      <c r="G4297" t="s">
        <v>7598</v>
      </c>
      <c r="H4297" t="s">
        <v>4233</v>
      </c>
      <c r="I4297">
        <v>10024</v>
      </c>
      <c r="J4297" t="s">
        <v>1385</v>
      </c>
      <c r="K4297" t="s">
        <v>1887</v>
      </c>
      <c r="L4297" t="s">
        <v>1860</v>
      </c>
      <c r="M4297" s="1">
        <v>43881</v>
      </c>
      <c r="N4297" t="s">
        <v>1869</v>
      </c>
      <c r="O4297" t="s">
        <v>7623</v>
      </c>
      <c r="P4297" t="s">
        <v>1897</v>
      </c>
      <c r="Q4297" t="s">
        <v>7623</v>
      </c>
      <c r="R4297" t="s">
        <v>1889</v>
      </c>
      <c r="S4297">
        <v>3</v>
      </c>
      <c r="T4297" s="2">
        <v>0</v>
      </c>
      <c r="U4297" s="5">
        <v>39.590000000000003</v>
      </c>
      <c r="V4297" s="5">
        <f>ORDENES[[#This Row],[Ventas sin descuento]]-ORDENES[[#This Row],[costos estimados]]</f>
        <v>39.590000000000003</v>
      </c>
      <c r="W4297">
        <v>3</v>
      </c>
      <c r="X4297" s="5">
        <v>89.97</v>
      </c>
      <c r="Y4297" s="5">
        <f>ORDENES[[#This Row],[Ventas Originales (con descuento)]]/(1-ORDENES[[#This Row],[Descuento]])</f>
        <v>89.97</v>
      </c>
      <c r="Z4297" s="5">
        <f>ORDENES[[#This Row],[Ventas Originales (con descuento)]]/ORDENES[[#This Row],[Cantidad]]/(1-ORDENES[[#This Row],[Descuento]])</f>
        <v>29.99</v>
      </c>
      <c r="AA4297" s="5">
        <f>ORDENES[[#This Row],[Ventas Originales (con descuento)]]/ORDENES[[#This Row],[Cantidad]]</f>
        <v>29.99</v>
      </c>
      <c r="AB4297" s="5">
        <f>ORDENES[[#This Row],[Ventas Originales (con descuento)]]-(ORDENES[[#This Row],[Ganancias]])</f>
        <v>50.379999999999995</v>
      </c>
    </row>
    <row r="4298" spans="1:28" x14ac:dyDescent="0.35">
      <c r="A4298" t="s">
        <v>7720</v>
      </c>
      <c r="B4298" t="s">
        <v>80</v>
      </c>
      <c r="C4298" t="s">
        <v>1</v>
      </c>
      <c r="D4298" t="s">
        <v>555</v>
      </c>
      <c r="E4298" t="s">
        <v>113</v>
      </c>
      <c r="F4298" s="1">
        <v>44459</v>
      </c>
      <c r="G4298" t="s">
        <v>7598</v>
      </c>
      <c r="H4298" t="s">
        <v>4226</v>
      </c>
      <c r="I4298">
        <v>10035</v>
      </c>
      <c r="J4298" t="s">
        <v>1240</v>
      </c>
      <c r="K4298" t="s">
        <v>1887</v>
      </c>
      <c r="L4298" t="s">
        <v>1860</v>
      </c>
      <c r="M4298" s="1">
        <v>44465</v>
      </c>
      <c r="N4298" t="s">
        <v>1869</v>
      </c>
      <c r="O4298" t="s">
        <v>7623</v>
      </c>
      <c r="P4298" t="s">
        <v>1897</v>
      </c>
      <c r="Q4298" t="s">
        <v>7623</v>
      </c>
      <c r="R4298" t="s">
        <v>1889</v>
      </c>
      <c r="S4298">
        <v>4</v>
      </c>
      <c r="T4298" s="2">
        <v>0</v>
      </c>
      <c r="U4298" s="5">
        <v>20.39</v>
      </c>
      <c r="V4298" s="5">
        <f>ORDENES[[#This Row],[Ventas sin descuento]]-ORDENES[[#This Row],[costos estimados]]</f>
        <v>20.39</v>
      </c>
      <c r="W4298">
        <v>3</v>
      </c>
      <c r="X4298" s="5">
        <v>59.97</v>
      </c>
      <c r="Y4298" s="5">
        <f>ORDENES[[#This Row],[Ventas Originales (con descuento)]]/(1-ORDENES[[#This Row],[Descuento]])</f>
        <v>59.97</v>
      </c>
      <c r="Z4298" s="5">
        <f>ORDENES[[#This Row],[Ventas Originales (con descuento)]]/ORDENES[[#This Row],[Cantidad]]/(1-ORDENES[[#This Row],[Descuento]])</f>
        <v>19.989999999999998</v>
      </c>
      <c r="AA4298" s="5">
        <f>ORDENES[[#This Row],[Ventas Originales (con descuento)]]/ORDENES[[#This Row],[Cantidad]]</f>
        <v>19.989999999999998</v>
      </c>
      <c r="AB4298" s="5">
        <f>ORDENES[[#This Row],[Ventas Originales (con descuento)]]-(ORDENES[[#This Row],[Ganancias]])</f>
        <v>39.58</v>
      </c>
    </row>
    <row r="4299" spans="1:28" x14ac:dyDescent="0.35">
      <c r="A4299" t="s">
        <v>7720</v>
      </c>
      <c r="B4299" t="s">
        <v>169</v>
      </c>
      <c r="C4299" t="s">
        <v>1</v>
      </c>
      <c r="D4299" t="s">
        <v>637</v>
      </c>
      <c r="E4299" t="s">
        <v>306</v>
      </c>
      <c r="F4299" s="1">
        <v>44517</v>
      </c>
      <c r="G4299" t="s">
        <v>7613</v>
      </c>
      <c r="H4299" t="s">
        <v>5543</v>
      </c>
      <c r="I4299">
        <v>19711</v>
      </c>
      <c r="J4299" t="s">
        <v>3507</v>
      </c>
      <c r="K4299" t="s">
        <v>1887</v>
      </c>
      <c r="L4299" t="s">
        <v>1860</v>
      </c>
      <c r="M4299" s="1">
        <v>44522</v>
      </c>
      <c r="N4299" t="s">
        <v>1869</v>
      </c>
      <c r="O4299" t="s">
        <v>7623</v>
      </c>
      <c r="P4299" t="s">
        <v>1895</v>
      </c>
      <c r="Q4299" t="s">
        <v>7623</v>
      </c>
      <c r="R4299" t="s">
        <v>1916</v>
      </c>
      <c r="S4299">
        <v>3</v>
      </c>
      <c r="T4299" s="2">
        <v>0</v>
      </c>
      <c r="U4299" s="5">
        <v>5039.99</v>
      </c>
      <c r="V4299" s="5">
        <f>ORDENES[[#This Row],[Ventas sin descuento]]-ORDENES[[#This Row],[costos estimados]]</f>
        <v>5039.99</v>
      </c>
      <c r="W4299">
        <v>3</v>
      </c>
      <c r="X4299" s="5">
        <v>10499.97</v>
      </c>
      <c r="Y4299" s="5">
        <f>ORDENES[[#This Row],[Ventas Originales (con descuento)]]/(1-ORDENES[[#This Row],[Descuento]])</f>
        <v>10499.97</v>
      </c>
      <c r="Z4299" s="5">
        <f>ORDENES[[#This Row],[Ventas Originales (con descuento)]]/ORDENES[[#This Row],[Cantidad]]/(1-ORDENES[[#This Row],[Descuento]])</f>
        <v>3499.99</v>
      </c>
      <c r="AA4299" s="5">
        <f>ORDENES[[#This Row],[Ventas Originales (con descuento)]]/ORDENES[[#This Row],[Cantidad]]</f>
        <v>3499.99</v>
      </c>
      <c r="AB4299" s="5">
        <f>ORDENES[[#This Row],[Ventas Originales (con descuento)]]-(ORDENES[[#This Row],[Ganancias]])</f>
        <v>5459.98</v>
      </c>
    </row>
    <row r="4300" spans="1:28" x14ac:dyDescent="0.35">
      <c r="A4300" t="s">
        <v>7720</v>
      </c>
      <c r="B4300" t="s">
        <v>169</v>
      </c>
      <c r="C4300" t="s">
        <v>1</v>
      </c>
      <c r="D4300" t="s">
        <v>2379</v>
      </c>
      <c r="E4300" t="s">
        <v>2380</v>
      </c>
      <c r="F4300" s="1">
        <v>43268</v>
      </c>
      <c r="G4300" t="s">
        <v>7613</v>
      </c>
      <c r="H4300" t="s">
        <v>5544</v>
      </c>
      <c r="I4300">
        <v>19711</v>
      </c>
      <c r="J4300" t="s">
        <v>2381</v>
      </c>
      <c r="K4300" t="s">
        <v>1887</v>
      </c>
      <c r="L4300" t="s">
        <v>1860</v>
      </c>
      <c r="M4300" s="1">
        <v>43274</v>
      </c>
      <c r="N4300" t="s">
        <v>1869</v>
      </c>
      <c r="O4300" t="s">
        <v>7623</v>
      </c>
      <c r="P4300" t="s">
        <v>1895</v>
      </c>
      <c r="Q4300" t="s">
        <v>7623</v>
      </c>
      <c r="R4300" t="s">
        <v>1912</v>
      </c>
      <c r="S4300">
        <v>4</v>
      </c>
      <c r="T4300" s="2">
        <v>0</v>
      </c>
      <c r="U4300" s="5">
        <v>31.01</v>
      </c>
      <c r="V4300" s="5">
        <f>ORDENES[[#This Row],[Ventas sin descuento]]-ORDENES[[#This Row],[costos estimados]]</f>
        <v>31.010000000000005</v>
      </c>
      <c r="W4300">
        <v>3</v>
      </c>
      <c r="X4300" s="5">
        <v>65.97</v>
      </c>
      <c r="Y4300" s="5">
        <f>ORDENES[[#This Row],[Ventas Originales (con descuento)]]/(1-ORDENES[[#This Row],[Descuento]])</f>
        <v>65.97</v>
      </c>
      <c r="Z4300" s="5">
        <f>ORDENES[[#This Row],[Ventas Originales (con descuento)]]/ORDENES[[#This Row],[Cantidad]]/(1-ORDENES[[#This Row],[Descuento]])</f>
        <v>21.99</v>
      </c>
      <c r="AA4300" s="5">
        <f>ORDENES[[#This Row],[Ventas Originales (con descuento)]]/ORDENES[[#This Row],[Cantidad]]</f>
        <v>21.99</v>
      </c>
      <c r="AB4300" s="5">
        <f>ORDENES[[#This Row],[Ventas Originales (con descuento)]]-(ORDENES[[#This Row],[Ganancias]])</f>
        <v>34.959999999999994</v>
      </c>
    </row>
    <row r="4301" spans="1:28" x14ac:dyDescent="0.35">
      <c r="A4301" t="s">
        <v>7720</v>
      </c>
      <c r="B4301" t="s">
        <v>2950</v>
      </c>
      <c r="C4301" t="s">
        <v>1</v>
      </c>
      <c r="D4301" t="s">
        <v>2941</v>
      </c>
      <c r="E4301" t="s">
        <v>7624</v>
      </c>
      <c r="F4301" s="1">
        <v>43655</v>
      </c>
      <c r="G4301" t="s">
        <v>7613</v>
      </c>
      <c r="H4301" t="s">
        <v>4191</v>
      </c>
      <c r="I4301">
        <v>20735</v>
      </c>
      <c r="J4301" t="s">
        <v>7713</v>
      </c>
      <c r="K4301" t="s">
        <v>1887</v>
      </c>
      <c r="L4301" t="s">
        <v>1860</v>
      </c>
      <c r="M4301" s="1">
        <v>43660</v>
      </c>
      <c r="N4301" t="s">
        <v>1869</v>
      </c>
      <c r="O4301" t="s">
        <v>7623</v>
      </c>
      <c r="P4301" t="s">
        <v>1926</v>
      </c>
      <c r="Q4301" t="s">
        <v>7623</v>
      </c>
      <c r="R4301" t="s">
        <v>1912</v>
      </c>
      <c r="S4301">
        <v>3</v>
      </c>
      <c r="T4301" s="2">
        <v>0</v>
      </c>
      <c r="U4301" s="5">
        <v>209.24</v>
      </c>
      <c r="V4301" s="5">
        <f>ORDENES[[#This Row],[Ventas sin descuento]]-ORDENES[[#This Row],[costos estimados]]</f>
        <v>209.24</v>
      </c>
      <c r="W4301">
        <v>3</v>
      </c>
      <c r="X4301" s="5">
        <v>464.97</v>
      </c>
      <c r="Y4301" s="5">
        <f>ORDENES[[#This Row],[Ventas Originales (con descuento)]]/(1-ORDENES[[#This Row],[Descuento]])</f>
        <v>464.97</v>
      </c>
      <c r="Z4301" s="5">
        <f>ORDENES[[#This Row],[Ventas Originales (con descuento)]]/ORDENES[[#This Row],[Cantidad]]/(1-ORDENES[[#This Row],[Descuento]])</f>
        <v>154.99</v>
      </c>
      <c r="AA4301" s="5">
        <f>ORDENES[[#This Row],[Ventas Originales (con descuento)]]/ORDENES[[#This Row],[Cantidad]]</f>
        <v>154.99</v>
      </c>
      <c r="AB4301" s="5">
        <f>ORDENES[[#This Row],[Ventas Originales (con descuento)]]-(ORDENES[[#This Row],[Ganancias]])</f>
        <v>255.73000000000002</v>
      </c>
    </row>
    <row r="4302" spans="1:28" x14ac:dyDescent="0.35">
      <c r="A4302" t="s">
        <v>7720</v>
      </c>
      <c r="B4302" t="s">
        <v>169</v>
      </c>
      <c r="C4302" t="s">
        <v>1</v>
      </c>
      <c r="D4302" t="s">
        <v>255</v>
      </c>
      <c r="E4302" t="s">
        <v>18</v>
      </c>
      <c r="F4302" s="1">
        <v>43782</v>
      </c>
      <c r="G4302" t="s">
        <v>7613</v>
      </c>
      <c r="H4302" t="s">
        <v>4199</v>
      </c>
      <c r="I4302">
        <v>19711</v>
      </c>
      <c r="J4302" t="s">
        <v>2552</v>
      </c>
      <c r="K4302" t="s">
        <v>1887</v>
      </c>
      <c r="L4302" t="s">
        <v>1860</v>
      </c>
      <c r="M4302" s="1">
        <v>43788</v>
      </c>
      <c r="N4302" t="s">
        <v>1869</v>
      </c>
      <c r="O4302" t="s">
        <v>7623</v>
      </c>
      <c r="P4302" t="s">
        <v>1895</v>
      </c>
      <c r="Q4302" t="s">
        <v>7623</v>
      </c>
      <c r="R4302" t="s">
        <v>1875</v>
      </c>
      <c r="S4302">
        <v>4</v>
      </c>
      <c r="T4302" s="2">
        <v>0</v>
      </c>
      <c r="U4302" s="5">
        <v>94.49</v>
      </c>
      <c r="V4302" s="5">
        <f>ORDENES[[#This Row],[Ventas sin descuento]]-ORDENES[[#This Row],[costos estimados]]</f>
        <v>94.490000000000009</v>
      </c>
      <c r="W4302">
        <v>3</v>
      </c>
      <c r="X4302" s="5">
        <v>377.97</v>
      </c>
      <c r="Y4302" s="5">
        <f>ORDENES[[#This Row],[Ventas Originales (con descuento)]]/(1-ORDENES[[#This Row],[Descuento]])</f>
        <v>377.97</v>
      </c>
      <c r="Z4302" s="5">
        <f>ORDENES[[#This Row],[Ventas Originales (con descuento)]]/ORDENES[[#This Row],[Cantidad]]/(1-ORDENES[[#This Row],[Descuento]])</f>
        <v>125.99000000000001</v>
      </c>
      <c r="AA4302" s="5">
        <f>ORDENES[[#This Row],[Ventas Originales (con descuento)]]/ORDENES[[#This Row],[Cantidad]]</f>
        <v>125.99000000000001</v>
      </c>
      <c r="AB4302" s="5">
        <f>ORDENES[[#This Row],[Ventas Originales (con descuento)]]-(ORDENES[[#This Row],[Ganancias]])</f>
        <v>283.48</v>
      </c>
    </row>
    <row r="4303" spans="1:28" x14ac:dyDescent="0.35">
      <c r="A4303" t="s">
        <v>7720</v>
      </c>
      <c r="B4303" t="s">
        <v>2212</v>
      </c>
      <c r="C4303" t="s">
        <v>1</v>
      </c>
      <c r="D4303" t="s">
        <v>141</v>
      </c>
      <c r="E4303" t="s">
        <v>18</v>
      </c>
      <c r="F4303" s="1">
        <v>44149</v>
      </c>
      <c r="G4303" t="s">
        <v>7598</v>
      </c>
      <c r="H4303" t="s">
        <v>5545</v>
      </c>
      <c r="I4303">
        <v>21215</v>
      </c>
      <c r="J4303" t="s">
        <v>2949</v>
      </c>
      <c r="K4303" t="s">
        <v>1887</v>
      </c>
      <c r="L4303" t="s">
        <v>1860</v>
      </c>
      <c r="M4303" s="1">
        <v>44153</v>
      </c>
      <c r="N4303" t="s">
        <v>1869</v>
      </c>
      <c r="O4303" t="s">
        <v>7623</v>
      </c>
      <c r="P4303" t="s">
        <v>1926</v>
      </c>
      <c r="Q4303" t="s">
        <v>7623</v>
      </c>
      <c r="R4303" t="s">
        <v>1875</v>
      </c>
      <c r="S4303">
        <v>3</v>
      </c>
      <c r="T4303" s="2">
        <v>0</v>
      </c>
      <c r="U4303" s="5">
        <v>25.19</v>
      </c>
      <c r="V4303" s="5">
        <f>ORDENES[[#This Row],[Ventas sin descuento]]-ORDENES[[#This Row],[costos estimados]]</f>
        <v>25.189999999999998</v>
      </c>
      <c r="W4303">
        <v>3</v>
      </c>
      <c r="X4303" s="5">
        <v>89.97</v>
      </c>
      <c r="Y4303" s="5">
        <f>ORDENES[[#This Row],[Ventas Originales (con descuento)]]/(1-ORDENES[[#This Row],[Descuento]])</f>
        <v>89.97</v>
      </c>
      <c r="Z4303" s="5">
        <f>ORDENES[[#This Row],[Ventas Originales (con descuento)]]/ORDENES[[#This Row],[Cantidad]]/(1-ORDENES[[#This Row],[Descuento]])</f>
        <v>29.99</v>
      </c>
      <c r="AA4303" s="5">
        <f>ORDENES[[#This Row],[Ventas Originales (con descuento)]]/ORDENES[[#This Row],[Cantidad]]</f>
        <v>29.99</v>
      </c>
      <c r="AB4303" s="5">
        <f>ORDENES[[#This Row],[Ventas Originales (con descuento)]]-(ORDENES[[#This Row],[Ganancias]])</f>
        <v>64.78</v>
      </c>
    </row>
    <row r="4304" spans="1:28" x14ac:dyDescent="0.35">
      <c r="A4304" t="s">
        <v>7720</v>
      </c>
      <c r="B4304" t="s">
        <v>3324</v>
      </c>
      <c r="C4304" t="s">
        <v>1</v>
      </c>
      <c r="D4304" t="s">
        <v>100</v>
      </c>
      <c r="E4304" t="s">
        <v>18</v>
      </c>
      <c r="F4304" s="1">
        <v>44166</v>
      </c>
      <c r="G4304" t="s">
        <v>7598</v>
      </c>
      <c r="H4304" t="s">
        <v>4189</v>
      </c>
      <c r="I4304">
        <v>20852</v>
      </c>
      <c r="J4304" t="s">
        <v>1309</v>
      </c>
      <c r="K4304" t="s">
        <v>1887</v>
      </c>
      <c r="L4304" t="s">
        <v>1860</v>
      </c>
      <c r="M4304" s="1">
        <v>44170</v>
      </c>
      <c r="N4304" t="s">
        <v>1869</v>
      </c>
      <c r="O4304" t="s">
        <v>7623</v>
      </c>
      <c r="P4304" t="s">
        <v>1926</v>
      </c>
      <c r="Q4304" t="s">
        <v>7623</v>
      </c>
      <c r="R4304" t="s">
        <v>1875</v>
      </c>
      <c r="S4304">
        <v>3</v>
      </c>
      <c r="T4304" s="2">
        <v>0</v>
      </c>
      <c r="U4304" s="5">
        <v>44.99</v>
      </c>
      <c r="V4304" s="5">
        <f>ORDENES[[#This Row],[Ventas sin descuento]]-ORDENES[[#This Row],[costos estimados]]</f>
        <v>44.990000000000009</v>
      </c>
      <c r="W4304">
        <v>3</v>
      </c>
      <c r="X4304" s="5">
        <v>179.97</v>
      </c>
      <c r="Y4304" s="5">
        <f>ORDENES[[#This Row],[Ventas Originales (con descuento)]]/(1-ORDENES[[#This Row],[Descuento]])</f>
        <v>179.97</v>
      </c>
      <c r="Z4304" s="5">
        <f>ORDENES[[#This Row],[Ventas Originales (con descuento)]]/ORDENES[[#This Row],[Cantidad]]/(1-ORDENES[[#This Row],[Descuento]])</f>
        <v>59.99</v>
      </c>
      <c r="AA4304" s="5">
        <f>ORDENES[[#This Row],[Ventas Originales (con descuento)]]/ORDENES[[#This Row],[Cantidad]]</f>
        <v>59.99</v>
      </c>
      <c r="AB4304" s="5">
        <f>ORDENES[[#This Row],[Ventas Originales (con descuento)]]-(ORDENES[[#This Row],[Ganancias]])</f>
        <v>134.97999999999999</v>
      </c>
    </row>
    <row r="4305" spans="1:28" x14ac:dyDescent="0.35">
      <c r="A4305" t="s">
        <v>7720</v>
      </c>
      <c r="B4305" t="s">
        <v>3195</v>
      </c>
      <c r="C4305" t="s">
        <v>1</v>
      </c>
      <c r="D4305" t="s">
        <v>436</v>
      </c>
      <c r="E4305" t="s">
        <v>175</v>
      </c>
      <c r="F4305" s="1">
        <v>44551</v>
      </c>
      <c r="G4305" t="s">
        <v>7598</v>
      </c>
      <c r="H4305" t="s">
        <v>5319</v>
      </c>
      <c r="I4305">
        <v>7501</v>
      </c>
      <c r="J4305" t="s">
        <v>1654</v>
      </c>
      <c r="K4305" t="s">
        <v>1887</v>
      </c>
      <c r="L4305" t="s">
        <v>1860</v>
      </c>
      <c r="M4305" s="1">
        <v>44558</v>
      </c>
      <c r="N4305" t="s">
        <v>1869</v>
      </c>
      <c r="O4305" t="s">
        <v>7623</v>
      </c>
      <c r="P4305" t="s">
        <v>1915</v>
      </c>
      <c r="Q4305" t="s">
        <v>7623</v>
      </c>
      <c r="R4305" t="s">
        <v>1875</v>
      </c>
      <c r="S4305">
        <v>5</v>
      </c>
      <c r="T4305" s="2">
        <v>0</v>
      </c>
      <c r="U4305" s="5">
        <v>78.95</v>
      </c>
      <c r="V4305" s="5">
        <f>ORDENES[[#This Row],[Ventas sin descuento]]-ORDENES[[#This Row],[costos estimados]]</f>
        <v>78.949999999999989</v>
      </c>
      <c r="W4305">
        <v>3</v>
      </c>
      <c r="X4305" s="5">
        <v>281.97000000000003</v>
      </c>
      <c r="Y4305" s="5">
        <f>ORDENES[[#This Row],[Ventas Originales (con descuento)]]/(1-ORDENES[[#This Row],[Descuento]])</f>
        <v>281.97000000000003</v>
      </c>
      <c r="Z4305" s="5">
        <f>ORDENES[[#This Row],[Ventas Originales (con descuento)]]/ORDENES[[#This Row],[Cantidad]]/(1-ORDENES[[#This Row],[Descuento]])</f>
        <v>93.990000000000009</v>
      </c>
      <c r="AA4305" s="5">
        <f>ORDENES[[#This Row],[Ventas Originales (con descuento)]]/ORDENES[[#This Row],[Cantidad]]</f>
        <v>93.990000000000009</v>
      </c>
      <c r="AB4305" s="5">
        <f>ORDENES[[#This Row],[Ventas Originales (con descuento)]]-(ORDENES[[#This Row],[Ganancias]])</f>
        <v>203.02000000000004</v>
      </c>
    </row>
    <row r="4306" spans="1:28" x14ac:dyDescent="0.35">
      <c r="A4306" t="s">
        <v>7720</v>
      </c>
      <c r="B4306" t="s">
        <v>308</v>
      </c>
      <c r="C4306" t="s">
        <v>1</v>
      </c>
      <c r="D4306" t="s">
        <v>139</v>
      </c>
      <c r="E4306" t="s">
        <v>18</v>
      </c>
      <c r="F4306" s="1">
        <v>44088</v>
      </c>
      <c r="G4306" t="s">
        <v>7598</v>
      </c>
      <c r="H4306" t="s">
        <v>5378</v>
      </c>
      <c r="I4306">
        <v>11561</v>
      </c>
      <c r="J4306" t="s">
        <v>2711</v>
      </c>
      <c r="K4306" t="s">
        <v>1887</v>
      </c>
      <c r="L4306" t="s">
        <v>1860</v>
      </c>
      <c r="M4306" s="1">
        <v>44092</v>
      </c>
      <c r="N4306" t="s">
        <v>1869</v>
      </c>
      <c r="O4306" t="s">
        <v>7623</v>
      </c>
      <c r="P4306" t="s">
        <v>1897</v>
      </c>
      <c r="Q4306" t="s">
        <v>7623</v>
      </c>
      <c r="R4306" t="s">
        <v>1875</v>
      </c>
      <c r="S4306">
        <v>3</v>
      </c>
      <c r="T4306" s="2">
        <v>0</v>
      </c>
      <c r="U4306" s="5">
        <v>131.36000000000001</v>
      </c>
      <c r="V4306" s="5">
        <f>ORDENES[[#This Row],[Ventas sin descuento]]-ORDENES[[#This Row],[costos estimados]]</f>
        <v>131.36000000000001</v>
      </c>
      <c r="W4306">
        <v>3</v>
      </c>
      <c r="X4306" s="5">
        <v>437.85</v>
      </c>
      <c r="Y4306" s="5">
        <f>ORDENES[[#This Row],[Ventas Originales (con descuento)]]/(1-ORDENES[[#This Row],[Descuento]])</f>
        <v>437.85</v>
      </c>
      <c r="Z4306" s="5">
        <f>ORDENES[[#This Row],[Ventas Originales (con descuento)]]/ORDENES[[#This Row],[Cantidad]]/(1-ORDENES[[#This Row],[Descuento]])</f>
        <v>145.95000000000002</v>
      </c>
      <c r="AA4306" s="5">
        <f>ORDENES[[#This Row],[Ventas Originales (con descuento)]]/ORDENES[[#This Row],[Cantidad]]</f>
        <v>145.95000000000002</v>
      </c>
      <c r="AB4306" s="5">
        <f>ORDENES[[#This Row],[Ventas Originales (con descuento)]]-(ORDENES[[#This Row],[Ganancias]])</f>
        <v>306.49</v>
      </c>
    </row>
    <row r="4307" spans="1:28" x14ac:dyDescent="0.35">
      <c r="A4307" t="s">
        <v>7720</v>
      </c>
      <c r="B4307" t="s">
        <v>80</v>
      </c>
      <c r="C4307" t="s">
        <v>1</v>
      </c>
      <c r="D4307" t="s">
        <v>2624</v>
      </c>
      <c r="E4307" t="s">
        <v>82</v>
      </c>
      <c r="F4307" s="1">
        <v>43350</v>
      </c>
      <c r="G4307" t="s">
        <v>7598</v>
      </c>
      <c r="H4307" t="s">
        <v>5546</v>
      </c>
      <c r="I4307">
        <v>10024</v>
      </c>
      <c r="J4307" t="s">
        <v>2625</v>
      </c>
      <c r="K4307" t="s">
        <v>1887</v>
      </c>
      <c r="L4307" t="s">
        <v>1860</v>
      </c>
      <c r="M4307" s="1">
        <v>43356</v>
      </c>
      <c r="N4307" t="s">
        <v>1869</v>
      </c>
      <c r="O4307" t="s">
        <v>7623</v>
      </c>
      <c r="P4307" t="s">
        <v>1897</v>
      </c>
      <c r="Q4307" t="s">
        <v>7623</v>
      </c>
      <c r="R4307" t="s">
        <v>1875</v>
      </c>
      <c r="S4307">
        <v>4</v>
      </c>
      <c r="T4307" s="2">
        <v>0</v>
      </c>
      <c r="U4307" s="5">
        <v>109.61</v>
      </c>
      <c r="V4307" s="5">
        <f>ORDENES[[#This Row],[Ventas sin descuento]]-ORDENES[[#This Row],[costos estimados]]</f>
        <v>109.61000000000001</v>
      </c>
      <c r="W4307">
        <v>3</v>
      </c>
      <c r="X4307" s="5">
        <v>377.97</v>
      </c>
      <c r="Y4307" s="5">
        <f>ORDENES[[#This Row],[Ventas Originales (con descuento)]]/(1-ORDENES[[#This Row],[Descuento]])</f>
        <v>377.97</v>
      </c>
      <c r="Z4307" s="5">
        <f>ORDENES[[#This Row],[Ventas Originales (con descuento)]]/ORDENES[[#This Row],[Cantidad]]/(1-ORDENES[[#This Row],[Descuento]])</f>
        <v>125.99000000000001</v>
      </c>
      <c r="AA4307" s="5">
        <f>ORDENES[[#This Row],[Ventas Originales (con descuento)]]/ORDENES[[#This Row],[Cantidad]]</f>
        <v>125.99000000000001</v>
      </c>
      <c r="AB4307" s="5">
        <f>ORDENES[[#This Row],[Ventas Originales (con descuento)]]-(ORDENES[[#This Row],[Ganancias]])</f>
        <v>268.36</v>
      </c>
    </row>
    <row r="4308" spans="1:28" x14ac:dyDescent="0.35">
      <c r="A4308" t="s">
        <v>7720</v>
      </c>
      <c r="B4308" t="s">
        <v>80</v>
      </c>
      <c r="C4308" t="s">
        <v>1</v>
      </c>
      <c r="D4308" t="s">
        <v>148</v>
      </c>
      <c r="E4308" t="s">
        <v>18</v>
      </c>
      <c r="F4308" s="1">
        <v>44373</v>
      </c>
      <c r="G4308" t="s">
        <v>7613</v>
      </c>
      <c r="H4308" t="s">
        <v>5547</v>
      </c>
      <c r="I4308">
        <v>10024</v>
      </c>
      <c r="J4308" t="s">
        <v>1631</v>
      </c>
      <c r="K4308" t="s">
        <v>1887</v>
      </c>
      <c r="L4308" t="s">
        <v>1860</v>
      </c>
      <c r="M4308" s="1">
        <v>44377</v>
      </c>
      <c r="N4308" t="s">
        <v>1869</v>
      </c>
      <c r="O4308" t="s">
        <v>7623</v>
      </c>
      <c r="P4308" t="s">
        <v>1897</v>
      </c>
      <c r="Q4308" t="s">
        <v>7623</v>
      </c>
      <c r="R4308" t="s">
        <v>1875</v>
      </c>
      <c r="S4308">
        <v>3</v>
      </c>
      <c r="T4308" s="2">
        <v>0</v>
      </c>
      <c r="U4308" s="5">
        <v>67.19</v>
      </c>
      <c r="V4308" s="5">
        <f>ORDENES[[#This Row],[Ventas sin descuento]]-ORDENES[[#This Row],[costos estimados]]</f>
        <v>67.19</v>
      </c>
      <c r="W4308">
        <v>3</v>
      </c>
      <c r="X4308" s="5">
        <v>239.97</v>
      </c>
      <c r="Y4308" s="5">
        <f>ORDENES[[#This Row],[Ventas Originales (con descuento)]]/(1-ORDENES[[#This Row],[Descuento]])</f>
        <v>239.97</v>
      </c>
      <c r="Z4308" s="5">
        <f>ORDENES[[#This Row],[Ventas Originales (con descuento)]]/ORDENES[[#This Row],[Cantidad]]/(1-ORDENES[[#This Row],[Descuento]])</f>
        <v>79.989999999999995</v>
      </c>
      <c r="AA4308" s="5">
        <f>ORDENES[[#This Row],[Ventas Originales (con descuento)]]/ORDENES[[#This Row],[Cantidad]]</f>
        <v>79.989999999999995</v>
      </c>
      <c r="AB4308" s="5">
        <f>ORDENES[[#This Row],[Ventas Originales (con descuento)]]-(ORDENES[[#This Row],[Ganancias]])</f>
        <v>172.78</v>
      </c>
    </row>
    <row r="4309" spans="1:28" x14ac:dyDescent="0.35">
      <c r="A4309" t="s">
        <v>7720</v>
      </c>
      <c r="B4309" t="s">
        <v>80</v>
      </c>
      <c r="C4309" t="s">
        <v>1</v>
      </c>
      <c r="D4309" t="s">
        <v>3037</v>
      </c>
      <c r="E4309" t="s">
        <v>18</v>
      </c>
      <c r="F4309" s="1">
        <v>44330</v>
      </c>
      <c r="G4309" t="s">
        <v>7598</v>
      </c>
      <c r="H4309" t="s">
        <v>5293</v>
      </c>
      <c r="I4309">
        <v>10035</v>
      </c>
      <c r="J4309" t="s">
        <v>3067</v>
      </c>
      <c r="K4309" t="s">
        <v>1887</v>
      </c>
      <c r="L4309" t="s">
        <v>1860</v>
      </c>
      <c r="M4309" s="1">
        <v>44334</v>
      </c>
      <c r="N4309" t="s">
        <v>1869</v>
      </c>
      <c r="O4309" t="s">
        <v>7623</v>
      </c>
      <c r="P4309" t="s">
        <v>1897</v>
      </c>
      <c r="Q4309" t="s">
        <v>7623</v>
      </c>
      <c r="R4309" t="s">
        <v>1875</v>
      </c>
      <c r="S4309">
        <v>3</v>
      </c>
      <c r="T4309" s="2">
        <v>0</v>
      </c>
      <c r="U4309" s="5">
        <v>134.99</v>
      </c>
      <c r="V4309" s="5">
        <f>ORDENES[[#This Row],[Ventas sin descuento]]-ORDENES[[#This Row],[costos estimados]]</f>
        <v>134.99</v>
      </c>
      <c r="W4309">
        <v>3</v>
      </c>
      <c r="X4309" s="5">
        <v>539.97</v>
      </c>
      <c r="Y4309" s="5">
        <f>ORDENES[[#This Row],[Ventas Originales (con descuento)]]/(1-ORDENES[[#This Row],[Descuento]])</f>
        <v>539.97</v>
      </c>
      <c r="Z4309" s="5">
        <f>ORDENES[[#This Row],[Ventas Originales (con descuento)]]/ORDENES[[#This Row],[Cantidad]]/(1-ORDENES[[#This Row],[Descuento]])</f>
        <v>179.99</v>
      </c>
      <c r="AA4309" s="5">
        <f>ORDENES[[#This Row],[Ventas Originales (con descuento)]]/ORDENES[[#This Row],[Cantidad]]</f>
        <v>179.99</v>
      </c>
      <c r="AB4309" s="5">
        <f>ORDENES[[#This Row],[Ventas Originales (con descuento)]]-(ORDENES[[#This Row],[Ganancias]])</f>
        <v>404.98</v>
      </c>
    </row>
    <row r="4310" spans="1:28" x14ac:dyDescent="0.35">
      <c r="A4310" t="s">
        <v>7720</v>
      </c>
      <c r="B4310" t="s">
        <v>80</v>
      </c>
      <c r="C4310" t="s">
        <v>1</v>
      </c>
      <c r="D4310" t="s">
        <v>2270</v>
      </c>
      <c r="E4310" t="s">
        <v>562</v>
      </c>
      <c r="F4310" s="1">
        <v>43725</v>
      </c>
      <c r="G4310" t="s">
        <v>7613</v>
      </c>
      <c r="H4310" t="s">
        <v>4230</v>
      </c>
      <c r="I4310">
        <v>10035</v>
      </c>
      <c r="J4310" t="s">
        <v>1711</v>
      </c>
      <c r="K4310" t="s">
        <v>1887</v>
      </c>
      <c r="L4310" t="s">
        <v>1860</v>
      </c>
      <c r="M4310" s="1">
        <v>43731</v>
      </c>
      <c r="N4310" t="s">
        <v>1869</v>
      </c>
      <c r="O4310" t="s">
        <v>7623</v>
      </c>
      <c r="P4310" t="s">
        <v>1897</v>
      </c>
      <c r="Q4310" t="s">
        <v>7623</v>
      </c>
      <c r="R4310" t="s">
        <v>1875</v>
      </c>
      <c r="S4310">
        <v>4</v>
      </c>
      <c r="T4310" s="2">
        <v>0</v>
      </c>
      <c r="U4310" s="5">
        <v>58.79</v>
      </c>
      <c r="V4310" s="5">
        <f>ORDENES[[#This Row],[Ventas sin descuento]]-ORDENES[[#This Row],[costos estimados]]</f>
        <v>58.789999999999992</v>
      </c>
      <c r="W4310">
        <v>3</v>
      </c>
      <c r="X4310" s="5">
        <v>209.97</v>
      </c>
      <c r="Y4310" s="5">
        <f>ORDENES[[#This Row],[Ventas Originales (con descuento)]]/(1-ORDENES[[#This Row],[Descuento]])</f>
        <v>209.97</v>
      </c>
      <c r="Z4310" s="5">
        <f>ORDENES[[#This Row],[Ventas Originales (con descuento)]]/ORDENES[[#This Row],[Cantidad]]/(1-ORDENES[[#This Row],[Descuento]])</f>
        <v>69.989999999999995</v>
      </c>
      <c r="AA4310" s="5">
        <f>ORDENES[[#This Row],[Ventas Originales (con descuento)]]/ORDENES[[#This Row],[Cantidad]]</f>
        <v>69.989999999999995</v>
      </c>
      <c r="AB4310" s="5">
        <f>ORDENES[[#This Row],[Ventas Originales (con descuento)]]-(ORDENES[[#This Row],[Ganancias]])</f>
        <v>151.18</v>
      </c>
    </row>
    <row r="4311" spans="1:28" x14ac:dyDescent="0.35">
      <c r="A4311" t="s">
        <v>7720</v>
      </c>
      <c r="B4311" t="s">
        <v>80</v>
      </c>
      <c r="C4311" t="s">
        <v>1</v>
      </c>
      <c r="D4311" t="s">
        <v>555</v>
      </c>
      <c r="E4311" t="s">
        <v>60</v>
      </c>
      <c r="F4311" s="1">
        <v>44459</v>
      </c>
      <c r="G4311" t="s">
        <v>7598</v>
      </c>
      <c r="H4311" t="s">
        <v>4226</v>
      </c>
      <c r="I4311">
        <v>10035</v>
      </c>
      <c r="J4311" t="s">
        <v>1291</v>
      </c>
      <c r="K4311" t="s">
        <v>1887</v>
      </c>
      <c r="L4311" t="s">
        <v>1860</v>
      </c>
      <c r="M4311" s="1">
        <v>44465</v>
      </c>
      <c r="N4311" t="s">
        <v>1869</v>
      </c>
      <c r="O4311" t="s">
        <v>7623</v>
      </c>
      <c r="P4311" t="s">
        <v>1897</v>
      </c>
      <c r="Q4311" t="s">
        <v>7623</v>
      </c>
      <c r="R4311" t="s">
        <v>1875</v>
      </c>
      <c r="S4311">
        <v>4</v>
      </c>
      <c r="T4311" s="2">
        <v>0</v>
      </c>
      <c r="U4311" s="5">
        <v>28.31</v>
      </c>
      <c r="V4311" s="5">
        <f>ORDENES[[#This Row],[Ventas sin descuento]]-ORDENES[[#This Row],[costos estimados]]</f>
        <v>28.310000000000002</v>
      </c>
      <c r="W4311">
        <v>3</v>
      </c>
      <c r="X4311" s="5">
        <v>104.85</v>
      </c>
      <c r="Y4311" s="5">
        <f>ORDENES[[#This Row],[Ventas Originales (con descuento)]]/(1-ORDENES[[#This Row],[Descuento]])</f>
        <v>104.85</v>
      </c>
      <c r="Z4311" s="5">
        <f>ORDENES[[#This Row],[Ventas Originales (con descuento)]]/ORDENES[[#This Row],[Cantidad]]/(1-ORDENES[[#This Row],[Descuento]])</f>
        <v>34.949999999999996</v>
      </c>
      <c r="AA4311" s="5">
        <f>ORDENES[[#This Row],[Ventas Originales (con descuento)]]/ORDENES[[#This Row],[Cantidad]]</f>
        <v>34.949999999999996</v>
      </c>
      <c r="AB4311" s="5">
        <f>ORDENES[[#This Row],[Ventas Originales (con descuento)]]-(ORDENES[[#This Row],[Ganancias]])</f>
        <v>76.539999999999992</v>
      </c>
    </row>
    <row r="4312" spans="1:28" x14ac:dyDescent="0.35">
      <c r="A4312" t="s">
        <v>7720</v>
      </c>
      <c r="B4312" t="s">
        <v>80</v>
      </c>
      <c r="C4312" t="s">
        <v>1</v>
      </c>
      <c r="D4312" t="s">
        <v>3095</v>
      </c>
      <c r="E4312" t="s">
        <v>18</v>
      </c>
      <c r="F4312" s="1">
        <v>44223</v>
      </c>
      <c r="G4312" t="s">
        <v>7598</v>
      </c>
      <c r="H4312" t="s">
        <v>5548</v>
      </c>
      <c r="I4312">
        <v>10035</v>
      </c>
      <c r="J4312" t="s">
        <v>3394</v>
      </c>
      <c r="K4312" t="s">
        <v>1887</v>
      </c>
      <c r="L4312" t="s">
        <v>1860</v>
      </c>
      <c r="M4312" s="1">
        <v>44227</v>
      </c>
      <c r="N4312" t="s">
        <v>1869</v>
      </c>
      <c r="O4312" t="s">
        <v>7623</v>
      </c>
      <c r="P4312" t="s">
        <v>1897</v>
      </c>
      <c r="Q4312" t="s">
        <v>7623</v>
      </c>
      <c r="R4312" t="s">
        <v>1875</v>
      </c>
      <c r="S4312">
        <v>3</v>
      </c>
      <c r="T4312" s="2">
        <v>0</v>
      </c>
      <c r="U4312" s="5">
        <v>35.86</v>
      </c>
      <c r="V4312" s="5">
        <f>ORDENES[[#This Row],[Ventas sin descuento]]-ORDENES[[#This Row],[costos estimados]]</f>
        <v>35.86</v>
      </c>
      <c r="W4312">
        <v>3</v>
      </c>
      <c r="X4312" s="5">
        <v>137.94</v>
      </c>
      <c r="Y4312" s="5">
        <f>ORDENES[[#This Row],[Ventas Originales (con descuento)]]/(1-ORDENES[[#This Row],[Descuento]])</f>
        <v>137.94</v>
      </c>
      <c r="Z4312" s="5">
        <f>ORDENES[[#This Row],[Ventas Originales (con descuento)]]/ORDENES[[#This Row],[Cantidad]]/(1-ORDENES[[#This Row],[Descuento]])</f>
        <v>45.98</v>
      </c>
      <c r="AA4312" s="5">
        <f>ORDENES[[#This Row],[Ventas Originales (con descuento)]]/ORDENES[[#This Row],[Cantidad]]</f>
        <v>45.98</v>
      </c>
      <c r="AB4312" s="5">
        <f>ORDENES[[#This Row],[Ventas Originales (con descuento)]]-(ORDENES[[#This Row],[Ganancias]])</f>
        <v>102.08</v>
      </c>
    </row>
    <row r="4313" spans="1:28" x14ac:dyDescent="0.35">
      <c r="A4313" t="s">
        <v>7720</v>
      </c>
      <c r="B4313" t="s">
        <v>308</v>
      </c>
      <c r="C4313" t="s">
        <v>1</v>
      </c>
      <c r="D4313" t="s">
        <v>2052</v>
      </c>
      <c r="E4313" t="s">
        <v>70</v>
      </c>
      <c r="F4313" s="1">
        <v>44443</v>
      </c>
      <c r="G4313" t="s">
        <v>7598</v>
      </c>
      <c r="H4313" t="s">
        <v>5549</v>
      </c>
      <c r="I4313">
        <v>11561</v>
      </c>
      <c r="J4313" t="s">
        <v>1202</v>
      </c>
      <c r="K4313" t="s">
        <v>1887</v>
      </c>
      <c r="L4313" t="s">
        <v>1860</v>
      </c>
      <c r="M4313" s="1">
        <v>44447</v>
      </c>
      <c r="N4313" t="s">
        <v>1869</v>
      </c>
      <c r="O4313" t="s">
        <v>7623</v>
      </c>
      <c r="P4313" t="s">
        <v>1897</v>
      </c>
      <c r="Q4313" t="s">
        <v>7623</v>
      </c>
      <c r="R4313" t="s">
        <v>1889</v>
      </c>
      <c r="S4313">
        <v>3</v>
      </c>
      <c r="T4313" s="2">
        <v>0</v>
      </c>
      <c r="U4313" s="5">
        <v>39.54</v>
      </c>
      <c r="V4313" s="5">
        <f>ORDENES[[#This Row],[Ventas sin descuento]]-ORDENES[[#This Row],[costos estimados]]</f>
        <v>39.54</v>
      </c>
      <c r="W4313">
        <v>4</v>
      </c>
      <c r="X4313" s="5">
        <v>91.96</v>
      </c>
      <c r="Y4313" s="5">
        <f>ORDENES[[#This Row],[Ventas Originales (con descuento)]]/(1-ORDENES[[#This Row],[Descuento]])</f>
        <v>91.96</v>
      </c>
      <c r="Z4313" s="5">
        <f>ORDENES[[#This Row],[Ventas Originales (con descuento)]]/ORDENES[[#This Row],[Cantidad]]/(1-ORDENES[[#This Row],[Descuento]])</f>
        <v>22.99</v>
      </c>
      <c r="AA4313" s="5">
        <f>ORDENES[[#This Row],[Ventas Originales (con descuento)]]/ORDENES[[#This Row],[Cantidad]]</f>
        <v>22.99</v>
      </c>
      <c r="AB4313" s="5">
        <f>ORDENES[[#This Row],[Ventas Originales (con descuento)]]-(ORDENES[[#This Row],[Ganancias]])</f>
        <v>52.419999999999995</v>
      </c>
    </row>
    <row r="4314" spans="1:28" x14ac:dyDescent="0.35">
      <c r="A4314" t="s">
        <v>7720</v>
      </c>
      <c r="B4314" t="s">
        <v>80</v>
      </c>
      <c r="C4314" t="s">
        <v>1</v>
      </c>
      <c r="D4314" t="s">
        <v>471</v>
      </c>
      <c r="E4314" t="s">
        <v>618</v>
      </c>
      <c r="F4314" s="1">
        <v>44507</v>
      </c>
      <c r="G4314" t="s">
        <v>7598</v>
      </c>
      <c r="H4314" t="s">
        <v>5550</v>
      </c>
      <c r="I4314">
        <v>10024</v>
      </c>
      <c r="J4314" t="s">
        <v>2722</v>
      </c>
      <c r="K4314" t="s">
        <v>1887</v>
      </c>
      <c r="L4314" t="s">
        <v>1860</v>
      </c>
      <c r="M4314" s="1">
        <v>44511</v>
      </c>
      <c r="N4314" t="s">
        <v>1869</v>
      </c>
      <c r="O4314" t="s">
        <v>7623</v>
      </c>
      <c r="P4314" t="s">
        <v>1897</v>
      </c>
      <c r="Q4314" t="s">
        <v>7623</v>
      </c>
      <c r="R4314" t="s">
        <v>1889</v>
      </c>
      <c r="S4314">
        <v>3</v>
      </c>
      <c r="T4314" s="2">
        <v>0</v>
      </c>
      <c r="U4314" s="5">
        <v>2.52</v>
      </c>
      <c r="V4314" s="5">
        <f>ORDENES[[#This Row],[Ventas sin descuento]]-ORDENES[[#This Row],[costos estimados]]</f>
        <v>2.5200000000000005</v>
      </c>
      <c r="W4314">
        <v>4</v>
      </c>
      <c r="X4314" s="5">
        <v>7.88</v>
      </c>
      <c r="Y4314" s="5">
        <f>ORDENES[[#This Row],[Ventas Originales (con descuento)]]/(1-ORDENES[[#This Row],[Descuento]])</f>
        <v>7.88</v>
      </c>
      <c r="Z4314" s="5">
        <f>ORDENES[[#This Row],[Ventas Originales (con descuento)]]/ORDENES[[#This Row],[Cantidad]]/(1-ORDENES[[#This Row],[Descuento]])</f>
        <v>1.97</v>
      </c>
      <c r="AA4314" s="5">
        <f>ORDENES[[#This Row],[Ventas Originales (con descuento)]]/ORDENES[[#This Row],[Cantidad]]</f>
        <v>1.97</v>
      </c>
      <c r="AB4314" s="5">
        <f>ORDENES[[#This Row],[Ventas Originales (con descuento)]]-(ORDENES[[#This Row],[Ganancias]])</f>
        <v>5.3599999999999994</v>
      </c>
    </row>
    <row r="4315" spans="1:28" x14ac:dyDescent="0.35">
      <c r="A4315" t="s">
        <v>7720</v>
      </c>
      <c r="B4315" t="s">
        <v>276</v>
      </c>
      <c r="C4315" t="s">
        <v>1</v>
      </c>
      <c r="D4315" t="s">
        <v>128</v>
      </c>
      <c r="E4315" t="s">
        <v>350</v>
      </c>
      <c r="F4315" s="1">
        <v>44456</v>
      </c>
      <c r="G4315" t="s">
        <v>7613</v>
      </c>
      <c r="H4315" t="s">
        <v>5324</v>
      </c>
      <c r="I4315">
        <v>7960</v>
      </c>
      <c r="J4315" t="s">
        <v>3697</v>
      </c>
      <c r="K4315" t="s">
        <v>1887</v>
      </c>
      <c r="L4315" t="s">
        <v>1860</v>
      </c>
      <c r="M4315" s="1">
        <v>44462</v>
      </c>
      <c r="N4315" t="s">
        <v>1869</v>
      </c>
      <c r="O4315" t="s">
        <v>7623</v>
      </c>
      <c r="P4315" t="s">
        <v>1915</v>
      </c>
      <c r="Q4315" t="s">
        <v>7623</v>
      </c>
      <c r="R4315" t="s">
        <v>1912</v>
      </c>
      <c r="S4315">
        <v>4</v>
      </c>
      <c r="T4315" s="2">
        <v>0</v>
      </c>
      <c r="U4315" s="5">
        <v>225.6</v>
      </c>
      <c r="V4315" s="5">
        <f>ORDENES[[#This Row],[Ventas sin descuento]]-ORDENES[[#This Row],[costos estimados]]</f>
        <v>225.6</v>
      </c>
      <c r="W4315">
        <v>4</v>
      </c>
      <c r="X4315" s="5">
        <v>480</v>
      </c>
      <c r="Y4315" s="5">
        <f>ORDENES[[#This Row],[Ventas Originales (con descuento)]]/(1-ORDENES[[#This Row],[Descuento]])</f>
        <v>480</v>
      </c>
      <c r="Z4315" s="5">
        <f>ORDENES[[#This Row],[Ventas Originales (con descuento)]]/ORDENES[[#This Row],[Cantidad]]/(1-ORDENES[[#This Row],[Descuento]])</f>
        <v>120</v>
      </c>
      <c r="AA4315" s="5">
        <f>ORDENES[[#This Row],[Ventas Originales (con descuento)]]/ORDENES[[#This Row],[Cantidad]]</f>
        <v>120</v>
      </c>
      <c r="AB4315" s="5">
        <f>ORDENES[[#This Row],[Ventas Originales (con descuento)]]-(ORDENES[[#This Row],[Ganancias]])</f>
        <v>254.4</v>
      </c>
    </row>
    <row r="4316" spans="1:28" x14ac:dyDescent="0.35">
      <c r="A4316" t="s">
        <v>7720</v>
      </c>
      <c r="B4316" t="s">
        <v>80</v>
      </c>
      <c r="C4316" t="s">
        <v>1</v>
      </c>
      <c r="D4316" t="s">
        <v>1960</v>
      </c>
      <c r="E4316" t="s">
        <v>317</v>
      </c>
      <c r="F4316" s="1">
        <v>43448</v>
      </c>
      <c r="G4316" t="s">
        <v>7613</v>
      </c>
      <c r="H4316" t="s">
        <v>5551</v>
      </c>
      <c r="I4316">
        <v>10024</v>
      </c>
      <c r="J4316" t="s">
        <v>2686</v>
      </c>
      <c r="K4316" t="s">
        <v>1887</v>
      </c>
      <c r="L4316" t="s">
        <v>1860</v>
      </c>
      <c r="M4316" s="1">
        <v>43455</v>
      </c>
      <c r="N4316" t="s">
        <v>1869</v>
      </c>
      <c r="O4316" t="s">
        <v>7623</v>
      </c>
      <c r="P4316" t="s">
        <v>1897</v>
      </c>
      <c r="Q4316" t="s">
        <v>7623</v>
      </c>
      <c r="R4316" t="s">
        <v>1912</v>
      </c>
      <c r="S4316">
        <v>5</v>
      </c>
      <c r="T4316" s="2">
        <v>0</v>
      </c>
      <c r="U4316" s="5">
        <v>2239.9899999999998</v>
      </c>
      <c r="V4316" s="5">
        <f>ORDENES[[#This Row],[Ventas sin descuento]]-ORDENES[[#This Row],[costos estimados]]</f>
        <v>2239.9899999999998</v>
      </c>
      <c r="W4316">
        <v>4</v>
      </c>
      <c r="X4316" s="5">
        <v>6999.96</v>
      </c>
      <c r="Y4316" s="5">
        <f>ORDENES[[#This Row],[Ventas Originales (con descuento)]]/(1-ORDENES[[#This Row],[Descuento]])</f>
        <v>6999.96</v>
      </c>
      <c r="Z4316" s="5">
        <f>ORDENES[[#This Row],[Ventas Originales (con descuento)]]/ORDENES[[#This Row],[Cantidad]]/(1-ORDENES[[#This Row],[Descuento]])</f>
        <v>1749.99</v>
      </c>
      <c r="AA4316" s="5">
        <f>ORDENES[[#This Row],[Ventas Originales (con descuento)]]/ORDENES[[#This Row],[Cantidad]]</f>
        <v>1749.99</v>
      </c>
      <c r="AB4316" s="5">
        <f>ORDENES[[#This Row],[Ventas Originales (con descuento)]]-(ORDENES[[#This Row],[Ganancias]])</f>
        <v>4759.97</v>
      </c>
    </row>
    <row r="4317" spans="1:28" x14ac:dyDescent="0.35">
      <c r="A4317" t="s">
        <v>7720</v>
      </c>
      <c r="B4317" t="s">
        <v>2375</v>
      </c>
      <c r="C4317" t="s">
        <v>1</v>
      </c>
      <c r="D4317" t="s">
        <v>9</v>
      </c>
      <c r="E4317" t="s">
        <v>321</v>
      </c>
      <c r="F4317" s="1">
        <v>43803</v>
      </c>
      <c r="G4317" t="s">
        <v>7613</v>
      </c>
      <c r="H4317" t="s">
        <v>4206</v>
      </c>
      <c r="I4317">
        <v>11550</v>
      </c>
      <c r="J4317" t="s">
        <v>1557</v>
      </c>
      <c r="K4317" t="s">
        <v>1887</v>
      </c>
      <c r="L4317" t="s">
        <v>1860</v>
      </c>
      <c r="M4317" s="1">
        <v>43809</v>
      </c>
      <c r="N4317" t="s">
        <v>1869</v>
      </c>
      <c r="O4317" t="s">
        <v>7623</v>
      </c>
      <c r="P4317" t="s">
        <v>1897</v>
      </c>
      <c r="Q4317" t="s">
        <v>7623</v>
      </c>
      <c r="R4317" t="s">
        <v>1875</v>
      </c>
      <c r="S4317">
        <v>4</v>
      </c>
      <c r="T4317" s="2">
        <v>0</v>
      </c>
      <c r="U4317" s="5">
        <v>10.39</v>
      </c>
      <c r="V4317" s="5">
        <f>ORDENES[[#This Row],[Ventas sin descuento]]-ORDENES[[#This Row],[costos estimados]]</f>
        <v>10.39</v>
      </c>
      <c r="W4317">
        <v>4</v>
      </c>
      <c r="X4317" s="5">
        <v>39.96</v>
      </c>
      <c r="Y4317" s="5">
        <f>ORDENES[[#This Row],[Ventas Originales (con descuento)]]/(1-ORDENES[[#This Row],[Descuento]])</f>
        <v>39.96</v>
      </c>
      <c r="Z4317" s="5">
        <f>ORDENES[[#This Row],[Ventas Originales (con descuento)]]/ORDENES[[#This Row],[Cantidad]]/(1-ORDENES[[#This Row],[Descuento]])</f>
        <v>9.99</v>
      </c>
      <c r="AA4317" s="5">
        <f>ORDENES[[#This Row],[Ventas Originales (con descuento)]]/ORDENES[[#This Row],[Cantidad]]</f>
        <v>9.99</v>
      </c>
      <c r="AB4317" s="5">
        <f>ORDENES[[#This Row],[Ventas Originales (con descuento)]]-(ORDENES[[#This Row],[Ganancias]])</f>
        <v>29.57</v>
      </c>
    </row>
    <row r="4318" spans="1:28" x14ac:dyDescent="0.35">
      <c r="A4318" t="s">
        <v>7720</v>
      </c>
      <c r="B4318" t="s">
        <v>80</v>
      </c>
      <c r="C4318" t="s">
        <v>1</v>
      </c>
      <c r="D4318" t="s">
        <v>1969</v>
      </c>
      <c r="E4318" t="s">
        <v>63</v>
      </c>
      <c r="F4318" s="1">
        <v>43407</v>
      </c>
      <c r="G4318" t="s">
        <v>7613</v>
      </c>
      <c r="H4318" t="s">
        <v>5381</v>
      </c>
      <c r="I4318">
        <v>10009</v>
      </c>
      <c r="J4318" t="s">
        <v>1589</v>
      </c>
      <c r="K4318" t="s">
        <v>1887</v>
      </c>
      <c r="L4318" t="s">
        <v>1860</v>
      </c>
      <c r="M4318" s="1">
        <v>43411</v>
      </c>
      <c r="N4318" t="s">
        <v>1869</v>
      </c>
      <c r="O4318" t="s">
        <v>7623</v>
      </c>
      <c r="P4318" t="s">
        <v>1897</v>
      </c>
      <c r="Q4318" t="s">
        <v>7623</v>
      </c>
      <c r="R4318" t="s">
        <v>1875</v>
      </c>
      <c r="S4318">
        <v>3</v>
      </c>
      <c r="T4318" s="2">
        <v>0</v>
      </c>
      <c r="U4318" s="5">
        <v>219.51</v>
      </c>
      <c r="V4318" s="5">
        <f>ORDENES[[#This Row],[Ventas sin descuento]]-ORDENES[[#This Row],[costos estimados]]</f>
        <v>219.51</v>
      </c>
      <c r="W4318">
        <v>4</v>
      </c>
      <c r="X4318" s="5">
        <v>783.96</v>
      </c>
      <c r="Y4318" s="5">
        <f>ORDENES[[#This Row],[Ventas Originales (con descuento)]]/(1-ORDENES[[#This Row],[Descuento]])</f>
        <v>783.96</v>
      </c>
      <c r="Z4318" s="5">
        <f>ORDENES[[#This Row],[Ventas Originales (con descuento)]]/ORDENES[[#This Row],[Cantidad]]/(1-ORDENES[[#This Row],[Descuento]])</f>
        <v>195.99</v>
      </c>
      <c r="AA4318" s="5">
        <f>ORDENES[[#This Row],[Ventas Originales (con descuento)]]/ORDENES[[#This Row],[Cantidad]]</f>
        <v>195.99</v>
      </c>
      <c r="AB4318" s="5">
        <f>ORDENES[[#This Row],[Ventas Originales (con descuento)]]-(ORDENES[[#This Row],[Ganancias]])</f>
        <v>564.45000000000005</v>
      </c>
    </row>
    <row r="4319" spans="1:28" x14ac:dyDescent="0.35">
      <c r="A4319" t="s">
        <v>7720</v>
      </c>
      <c r="B4319" t="s">
        <v>80</v>
      </c>
      <c r="C4319" t="s">
        <v>1</v>
      </c>
      <c r="D4319" t="s">
        <v>250</v>
      </c>
      <c r="E4319" t="s">
        <v>18</v>
      </c>
      <c r="F4319" s="1">
        <v>43770</v>
      </c>
      <c r="G4319" t="s">
        <v>7613</v>
      </c>
      <c r="H4319" t="s">
        <v>4219</v>
      </c>
      <c r="I4319">
        <v>10011</v>
      </c>
      <c r="J4319" t="s">
        <v>1598</v>
      </c>
      <c r="K4319" t="s">
        <v>1887</v>
      </c>
      <c r="L4319" t="s">
        <v>1860</v>
      </c>
      <c r="M4319" s="1">
        <v>43774</v>
      </c>
      <c r="N4319" t="s">
        <v>1869</v>
      </c>
      <c r="O4319" t="s">
        <v>7623</v>
      </c>
      <c r="P4319" t="s">
        <v>1897</v>
      </c>
      <c r="Q4319" t="s">
        <v>7623</v>
      </c>
      <c r="R4319" t="s">
        <v>1875</v>
      </c>
      <c r="S4319">
        <v>3</v>
      </c>
      <c r="T4319" s="2">
        <v>0</v>
      </c>
      <c r="U4319" s="5">
        <v>125.99</v>
      </c>
      <c r="V4319" s="5">
        <f>ORDENES[[#This Row],[Ventas sin descuento]]-ORDENES[[#This Row],[costos estimados]]</f>
        <v>125.99000000000001</v>
      </c>
      <c r="W4319">
        <v>4</v>
      </c>
      <c r="X4319" s="5">
        <v>503.96</v>
      </c>
      <c r="Y4319" s="5">
        <f>ORDENES[[#This Row],[Ventas Originales (con descuento)]]/(1-ORDENES[[#This Row],[Descuento]])</f>
        <v>503.96</v>
      </c>
      <c r="Z4319" s="5">
        <f>ORDENES[[#This Row],[Ventas Originales (con descuento)]]/ORDENES[[#This Row],[Cantidad]]/(1-ORDENES[[#This Row],[Descuento]])</f>
        <v>125.99</v>
      </c>
      <c r="AA4319" s="5">
        <f>ORDENES[[#This Row],[Ventas Originales (con descuento)]]/ORDENES[[#This Row],[Cantidad]]</f>
        <v>125.99</v>
      </c>
      <c r="AB4319" s="5">
        <f>ORDENES[[#This Row],[Ventas Originales (con descuento)]]-(ORDENES[[#This Row],[Ganancias]])</f>
        <v>377.96999999999997</v>
      </c>
    </row>
    <row r="4320" spans="1:28" x14ac:dyDescent="0.35">
      <c r="A4320" t="s">
        <v>7720</v>
      </c>
      <c r="B4320" t="s">
        <v>80</v>
      </c>
      <c r="C4320" t="s">
        <v>1</v>
      </c>
      <c r="D4320" t="s">
        <v>123</v>
      </c>
      <c r="E4320" t="s">
        <v>18</v>
      </c>
      <c r="F4320" s="1">
        <v>43788</v>
      </c>
      <c r="G4320" t="s">
        <v>7613</v>
      </c>
      <c r="H4320" t="s">
        <v>5385</v>
      </c>
      <c r="I4320">
        <v>10035</v>
      </c>
      <c r="J4320" t="s">
        <v>3346</v>
      </c>
      <c r="K4320" t="s">
        <v>1887</v>
      </c>
      <c r="L4320" t="s">
        <v>1860</v>
      </c>
      <c r="M4320" s="1">
        <v>43793</v>
      </c>
      <c r="N4320" t="s">
        <v>1869</v>
      </c>
      <c r="O4320" t="s">
        <v>7623</v>
      </c>
      <c r="P4320" t="s">
        <v>1897</v>
      </c>
      <c r="Q4320" t="s">
        <v>7623</v>
      </c>
      <c r="R4320" t="s">
        <v>1875</v>
      </c>
      <c r="S4320">
        <v>3</v>
      </c>
      <c r="T4320" s="2">
        <v>0</v>
      </c>
      <c r="U4320" s="5">
        <v>249.91</v>
      </c>
      <c r="V4320" s="5">
        <f>ORDENES[[#This Row],[Ventas sin descuento]]-ORDENES[[#This Row],[costos estimados]]</f>
        <v>249.90999999999997</v>
      </c>
      <c r="W4320">
        <v>4</v>
      </c>
      <c r="X4320" s="5">
        <v>861.76</v>
      </c>
      <c r="Y4320" s="5">
        <f>ORDENES[[#This Row],[Ventas Originales (con descuento)]]/(1-ORDENES[[#This Row],[Descuento]])</f>
        <v>861.76</v>
      </c>
      <c r="Z4320" s="5">
        <f>ORDENES[[#This Row],[Ventas Originales (con descuento)]]/ORDENES[[#This Row],[Cantidad]]/(1-ORDENES[[#This Row],[Descuento]])</f>
        <v>215.44</v>
      </c>
      <c r="AA4320" s="5">
        <f>ORDENES[[#This Row],[Ventas Originales (con descuento)]]/ORDENES[[#This Row],[Cantidad]]</f>
        <v>215.44</v>
      </c>
      <c r="AB4320" s="5">
        <f>ORDENES[[#This Row],[Ventas Originales (con descuento)]]-(ORDENES[[#This Row],[Ganancias]])</f>
        <v>611.85</v>
      </c>
    </row>
    <row r="4321" spans="1:28" x14ac:dyDescent="0.35">
      <c r="A4321" t="s">
        <v>7720</v>
      </c>
      <c r="B4321" t="s">
        <v>80</v>
      </c>
      <c r="C4321" t="s">
        <v>1</v>
      </c>
      <c r="D4321" t="s">
        <v>2270</v>
      </c>
      <c r="E4321" t="s">
        <v>18</v>
      </c>
      <c r="F4321" s="1">
        <v>43725</v>
      </c>
      <c r="G4321" t="s">
        <v>7613</v>
      </c>
      <c r="H4321" t="s">
        <v>4230</v>
      </c>
      <c r="I4321">
        <v>10035</v>
      </c>
      <c r="J4321" t="s">
        <v>2984</v>
      </c>
      <c r="K4321" t="s">
        <v>1887</v>
      </c>
      <c r="L4321" t="s">
        <v>1860</v>
      </c>
      <c r="M4321" s="1">
        <v>43731</v>
      </c>
      <c r="N4321" t="s">
        <v>1869</v>
      </c>
      <c r="O4321" t="s">
        <v>7623</v>
      </c>
      <c r="P4321" t="s">
        <v>1897</v>
      </c>
      <c r="Q4321" t="s">
        <v>7623</v>
      </c>
      <c r="R4321" t="s">
        <v>1875</v>
      </c>
      <c r="S4321">
        <v>4</v>
      </c>
      <c r="T4321" s="2">
        <v>0</v>
      </c>
      <c r="U4321" s="5">
        <v>1.36</v>
      </c>
      <c r="V4321" s="5">
        <f>ORDENES[[#This Row],[Ventas sin descuento]]-ORDENES[[#This Row],[costos estimados]]</f>
        <v>1.3599999999999994</v>
      </c>
      <c r="W4321">
        <v>4</v>
      </c>
      <c r="X4321" s="5">
        <v>67.8</v>
      </c>
      <c r="Y4321" s="5">
        <f>ORDENES[[#This Row],[Ventas Originales (con descuento)]]/(1-ORDENES[[#This Row],[Descuento]])</f>
        <v>67.8</v>
      </c>
      <c r="Z4321" s="5">
        <f>ORDENES[[#This Row],[Ventas Originales (con descuento)]]/ORDENES[[#This Row],[Cantidad]]/(1-ORDENES[[#This Row],[Descuento]])</f>
        <v>16.95</v>
      </c>
      <c r="AA4321" s="5">
        <f>ORDENES[[#This Row],[Ventas Originales (con descuento)]]/ORDENES[[#This Row],[Cantidad]]</f>
        <v>16.95</v>
      </c>
      <c r="AB4321" s="5">
        <f>ORDENES[[#This Row],[Ventas Originales (con descuento)]]-(ORDENES[[#This Row],[Ganancias]])</f>
        <v>66.44</v>
      </c>
    </row>
    <row r="4322" spans="1:28" x14ac:dyDescent="0.35">
      <c r="A4322" t="s">
        <v>7720</v>
      </c>
      <c r="B4322" t="s">
        <v>3505</v>
      </c>
      <c r="C4322" t="s">
        <v>1</v>
      </c>
      <c r="D4322" t="s">
        <v>3397</v>
      </c>
      <c r="E4322" t="s">
        <v>127</v>
      </c>
      <c r="F4322" s="1">
        <v>43973</v>
      </c>
      <c r="G4322" t="s">
        <v>7613</v>
      </c>
      <c r="H4322" t="s">
        <v>4281</v>
      </c>
      <c r="I4322">
        <v>7055</v>
      </c>
      <c r="J4322" t="s">
        <v>1574</v>
      </c>
      <c r="K4322" t="s">
        <v>1887</v>
      </c>
      <c r="L4322" t="s">
        <v>1860</v>
      </c>
      <c r="M4322" s="1">
        <v>43978</v>
      </c>
      <c r="N4322" t="s">
        <v>1869</v>
      </c>
      <c r="O4322" t="s">
        <v>7623</v>
      </c>
      <c r="P4322" t="s">
        <v>1915</v>
      </c>
      <c r="Q4322" t="s">
        <v>7623</v>
      </c>
      <c r="R4322" t="s">
        <v>1889</v>
      </c>
      <c r="S4322">
        <v>3</v>
      </c>
      <c r="T4322" s="2">
        <v>0</v>
      </c>
      <c r="U4322" s="5">
        <v>30.43</v>
      </c>
      <c r="V4322" s="5">
        <f>ORDENES[[#This Row],[Ventas sin descuento]]-ORDENES[[#This Row],[costos estimados]]</f>
        <v>30.430000000000007</v>
      </c>
      <c r="W4322">
        <v>5</v>
      </c>
      <c r="X4322" s="5">
        <v>95.1</v>
      </c>
      <c r="Y4322" s="5">
        <f>ORDENES[[#This Row],[Ventas Originales (con descuento)]]/(1-ORDENES[[#This Row],[Descuento]])</f>
        <v>95.1</v>
      </c>
      <c r="Z4322" s="5">
        <f>ORDENES[[#This Row],[Ventas Originales (con descuento)]]/ORDENES[[#This Row],[Cantidad]]/(1-ORDENES[[#This Row],[Descuento]])</f>
        <v>19.02</v>
      </c>
      <c r="AA4322" s="5">
        <f>ORDENES[[#This Row],[Ventas Originales (con descuento)]]/ORDENES[[#This Row],[Cantidad]]</f>
        <v>19.02</v>
      </c>
      <c r="AB4322" s="5">
        <f>ORDENES[[#This Row],[Ventas Originales (con descuento)]]-(ORDENES[[#This Row],[Ganancias]])</f>
        <v>64.669999999999987</v>
      </c>
    </row>
    <row r="4323" spans="1:28" x14ac:dyDescent="0.35">
      <c r="A4323" t="s">
        <v>7720</v>
      </c>
      <c r="B4323" t="s">
        <v>80</v>
      </c>
      <c r="C4323" t="s">
        <v>1</v>
      </c>
      <c r="D4323" t="s">
        <v>373</v>
      </c>
      <c r="E4323" t="s">
        <v>127</v>
      </c>
      <c r="F4323" s="1">
        <v>43958</v>
      </c>
      <c r="G4323" t="s">
        <v>7613</v>
      </c>
      <c r="H4323" t="s">
        <v>4222</v>
      </c>
      <c r="I4323">
        <v>10009</v>
      </c>
      <c r="J4323" t="s">
        <v>1252</v>
      </c>
      <c r="K4323" t="s">
        <v>1887</v>
      </c>
      <c r="L4323" t="s">
        <v>1860</v>
      </c>
      <c r="M4323" s="1">
        <v>43962</v>
      </c>
      <c r="N4323" t="s">
        <v>1869</v>
      </c>
      <c r="O4323" t="s">
        <v>7623</v>
      </c>
      <c r="P4323" t="s">
        <v>1897</v>
      </c>
      <c r="Q4323" t="s">
        <v>7623</v>
      </c>
      <c r="R4323" t="s">
        <v>1889</v>
      </c>
      <c r="S4323">
        <v>3</v>
      </c>
      <c r="T4323" s="2">
        <v>0</v>
      </c>
      <c r="U4323" s="5">
        <v>21.99</v>
      </c>
      <c r="V4323" s="5">
        <f>ORDENES[[#This Row],[Ventas sin descuento]]-ORDENES[[#This Row],[costos estimados]]</f>
        <v>21.990000000000009</v>
      </c>
      <c r="W4323">
        <v>5</v>
      </c>
      <c r="X4323" s="5">
        <v>199.95</v>
      </c>
      <c r="Y4323" s="5">
        <f>ORDENES[[#This Row],[Ventas Originales (con descuento)]]/(1-ORDENES[[#This Row],[Descuento]])</f>
        <v>199.95</v>
      </c>
      <c r="Z4323" s="5">
        <f>ORDENES[[#This Row],[Ventas Originales (con descuento)]]/ORDENES[[#This Row],[Cantidad]]/(1-ORDENES[[#This Row],[Descuento]])</f>
        <v>39.989999999999995</v>
      </c>
      <c r="AA4323" s="5">
        <f>ORDENES[[#This Row],[Ventas Originales (con descuento)]]/ORDENES[[#This Row],[Cantidad]]</f>
        <v>39.989999999999995</v>
      </c>
      <c r="AB4323" s="5">
        <f>ORDENES[[#This Row],[Ventas Originales (con descuento)]]-(ORDENES[[#This Row],[Ganancias]])</f>
        <v>177.95999999999998</v>
      </c>
    </row>
    <row r="4324" spans="1:28" x14ac:dyDescent="0.35">
      <c r="A4324" t="s">
        <v>7720</v>
      </c>
      <c r="B4324" t="s">
        <v>80</v>
      </c>
      <c r="C4324" t="s">
        <v>1</v>
      </c>
      <c r="D4324" t="s">
        <v>3468</v>
      </c>
      <c r="E4324" t="s">
        <v>457</v>
      </c>
      <c r="F4324" s="1">
        <v>44505</v>
      </c>
      <c r="G4324" t="s">
        <v>7613</v>
      </c>
      <c r="H4324" t="s">
        <v>5552</v>
      </c>
      <c r="I4324">
        <v>10009</v>
      </c>
      <c r="J4324" t="s">
        <v>1595</v>
      </c>
      <c r="K4324" t="s">
        <v>1887</v>
      </c>
      <c r="L4324" t="s">
        <v>1860</v>
      </c>
      <c r="M4324" s="1">
        <v>44509</v>
      </c>
      <c r="N4324" t="s">
        <v>1869</v>
      </c>
      <c r="O4324" t="s">
        <v>7623</v>
      </c>
      <c r="P4324" t="s">
        <v>1897</v>
      </c>
      <c r="Q4324" t="s">
        <v>7623</v>
      </c>
      <c r="R4324" t="s">
        <v>1889</v>
      </c>
      <c r="S4324">
        <v>3</v>
      </c>
      <c r="T4324" s="2">
        <v>0</v>
      </c>
      <c r="U4324" s="5">
        <v>171.93</v>
      </c>
      <c r="V4324" s="5">
        <f>ORDENES[[#This Row],[Ventas sin descuento]]-ORDENES[[#This Row],[costos estimados]]</f>
        <v>171.93</v>
      </c>
      <c r="W4324">
        <v>5</v>
      </c>
      <c r="X4324" s="5">
        <v>390.75</v>
      </c>
      <c r="Y4324" s="5">
        <f>ORDENES[[#This Row],[Ventas Originales (con descuento)]]/(1-ORDENES[[#This Row],[Descuento]])</f>
        <v>390.75</v>
      </c>
      <c r="Z4324" s="5">
        <f>ORDENES[[#This Row],[Ventas Originales (con descuento)]]/ORDENES[[#This Row],[Cantidad]]/(1-ORDENES[[#This Row],[Descuento]])</f>
        <v>78.150000000000006</v>
      </c>
      <c r="AA4324" s="5">
        <f>ORDENES[[#This Row],[Ventas Originales (con descuento)]]/ORDENES[[#This Row],[Cantidad]]</f>
        <v>78.150000000000006</v>
      </c>
      <c r="AB4324" s="5">
        <f>ORDENES[[#This Row],[Ventas Originales (con descuento)]]-(ORDENES[[#This Row],[Ganancias]])</f>
        <v>218.82</v>
      </c>
    </row>
    <row r="4325" spans="1:28" x14ac:dyDescent="0.35">
      <c r="A4325" t="s">
        <v>7720</v>
      </c>
      <c r="B4325" t="s">
        <v>80</v>
      </c>
      <c r="C4325" t="s">
        <v>1</v>
      </c>
      <c r="D4325" t="s">
        <v>373</v>
      </c>
      <c r="E4325" t="s">
        <v>18</v>
      </c>
      <c r="F4325" s="1">
        <v>43958</v>
      </c>
      <c r="G4325" t="s">
        <v>7613</v>
      </c>
      <c r="H4325" t="s">
        <v>4222</v>
      </c>
      <c r="I4325">
        <v>10009</v>
      </c>
      <c r="J4325" t="s">
        <v>3057</v>
      </c>
      <c r="K4325" t="s">
        <v>1887</v>
      </c>
      <c r="L4325" t="s">
        <v>1860</v>
      </c>
      <c r="M4325" s="1">
        <v>43962</v>
      </c>
      <c r="N4325" t="s">
        <v>1869</v>
      </c>
      <c r="O4325" t="s">
        <v>7623</v>
      </c>
      <c r="P4325" t="s">
        <v>1897</v>
      </c>
      <c r="Q4325" t="s">
        <v>7623</v>
      </c>
      <c r="R4325" t="s">
        <v>1912</v>
      </c>
      <c r="S4325">
        <v>3</v>
      </c>
      <c r="T4325" s="2">
        <v>0</v>
      </c>
      <c r="U4325" s="5">
        <v>1159.99</v>
      </c>
      <c r="V4325" s="5">
        <f>ORDENES[[#This Row],[Ventas sin descuento]]-ORDENES[[#This Row],[costos estimados]]</f>
        <v>1159.9899999999998</v>
      </c>
      <c r="W4325">
        <v>5</v>
      </c>
      <c r="X4325" s="5">
        <v>3999.95</v>
      </c>
      <c r="Y4325" s="5">
        <f>ORDENES[[#This Row],[Ventas Originales (con descuento)]]/(1-ORDENES[[#This Row],[Descuento]])</f>
        <v>3999.95</v>
      </c>
      <c r="Z4325" s="5">
        <f>ORDENES[[#This Row],[Ventas Originales (con descuento)]]/ORDENES[[#This Row],[Cantidad]]/(1-ORDENES[[#This Row],[Descuento]])</f>
        <v>799.99</v>
      </c>
      <c r="AA4325" s="5">
        <f>ORDENES[[#This Row],[Ventas Originales (con descuento)]]/ORDENES[[#This Row],[Cantidad]]</f>
        <v>799.99</v>
      </c>
      <c r="AB4325" s="5">
        <f>ORDENES[[#This Row],[Ventas Originales (con descuento)]]-(ORDENES[[#This Row],[Ganancias]])</f>
        <v>2839.96</v>
      </c>
    </row>
    <row r="4326" spans="1:28" x14ac:dyDescent="0.35">
      <c r="A4326" t="s">
        <v>7720</v>
      </c>
      <c r="B4326" t="s">
        <v>169</v>
      </c>
      <c r="C4326" t="s">
        <v>1</v>
      </c>
      <c r="D4326" t="s">
        <v>12</v>
      </c>
      <c r="E4326" t="s">
        <v>609</v>
      </c>
      <c r="F4326" s="1">
        <v>43893</v>
      </c>
      <c r="G4326" t="s">
        <v>7613</v>
      </c>
      <c r="H4326" t="s">
        <v>5315</v>
      </c>
      <c r="I4326">
        <v>19711</v>
      </c>
      <c r="J4326" t="s">
        <v>1771</v>
      </c>
      <c r="K4326" t="s">
        <v>1887</v>
      </c>
      <c r="L4326" t="s">
        <v>1860</v>
      </c>
      <c r="M4326" s="1">
        <v>43898</v>
      </c>
      <c r="N4326" t="s">
        <v>1869</v>
      </c>
      <c r="O4326" t="s">
        <v>7623</v>
      </c>
      <c r="P4326" t="s">
        <v>1895</v>
      </c>
      <c r="Q4326" t="s">
        <v>7623</v>
      </c>
      <c r="R4326" t="s">
        <v>1875</v>
      </c>
      <c r="S4326">
        <v>3</v>
      </c>
      <c r="T4326" s="2">
        <v>0</v>
      </c>
      <c r="U4326" s="5">
        <v>129.59</v>
      </c>
      <c r="V4326" s="5">
        <f>ORDENES[[#This Row],[Ventas sin descuento]]-ORDENES[[#This Row],[costos estimados]]</f>
        <v>129.58999999999997</v>
      </c>
      <c r="W4326">
        <v>5</v>
      </c>
      <c r="X4326" s="5">
        <v>479.95</v>
      </c>
      <c r="Y4326" s="5">
        <f>ORDENES[[#This Row],[Ventas Originales (con descuento)]]/(1-ORDENES[[#This Row],[Descuento]])</f>
        <v>479.95</v>
      </c>
      <c r="Z4326" s="5">
        <f>ORDENES[[#This Row],[Ventas Originales (con descuento)]]/ORDENES[[#This Row],[Cantidad]]/(1-ORDENES[[#This Row],[Descuento]])</f>
        <v>95.99</v>
      </c>
      <c r="AA4326" s="5">
        <f>ORDENES[[#This Row],[Ventas Originales (con descuento)]]/ORDENES[[#This Row],[Cantidad]]</f>
        <v>95.99</v>
      </c>
      <c r="AB4326" s="5">
        <f>ORDENES[[#This Row],[Ventas Originales (con descuento)]]-(ORDENES[[#This Row],[Ganancias]])</f>
        <v>350.36</v>
      </c>
    </row>
    <row r="4327" spans="1:28" x14ac:dyDescent="0.35">
      <c r="A4327" t="s">
        <v>7720</v>
      </c>
      <c r="B4327" t="s">
        <v>2212</v>
      </c>
      <c r="C4327" t="s">
        <v>1</v>
      </c>
      <c r="D4327" t="s">
        <v>561</v>
      </c>
      <c r="E4327" t="s">
        <v>18</v>
      </c>
      <c r="F4327" s="1">
        <v>44407</v>
      </c>
      <c r="G4327" t="s">
        <v>7598</v>
      </c>
      <c r="H4327" t="s">
        <v>5553</v>
      </c>
      <c r="I4327">
        <v>21215</v>
      </c>
      <c r="J4327" t="s">
        <v>2626</v>
      </c>
      <c r="K4327" t="s">
        <v>1887</v>
      </c>
      <c r="L4327" t="s">
        <v>1860</v>
      </c>
      <c r="M4327" s="1">
        <v>44414</v>
      </c>
      <c r="N4327" t="s">
        <v>1869</v>
      </c>
      <c r="O4327" t="s">
        <v>7623</v>
      </c>
      <c r="P4327" t="s">
        <v>1926</v>
      </c>
      <c r="Q4327" t="s">
        <v>7623</v>
      </c>
      <c r="R4327" t="s">
        <v>1875</v>
      </c>
      <c r="S4327">
        <v>5</v>
      </c>
      <c r="T4327" s="2">
        <v>0</v>
      </c>
      <c r="U4327" s="5">
        <v>43.18</v>
      </c>
      <c r="V4327" s="5">
        <f>ORDENES[[#This Row],[Ventas sin descuento]]-ORDENES[[#This Row],[costos estimados]]</f>
        <v>43.18</v>
      </c>
      <c r="W4327">
        <v>5</v>
      </c>
      <c r="X4327" s="5">
        <v>89.95</v>
      </c>
      <c r="Y4327" s="5">
        <f>ORDENES[[#This Row],[Ventas Originales (con descuento)]]/(1-ORDENES[[#This Row],[Descuento]])</f>
        <v>89.95</v>
      </c>
      <c r="Z4327" s="5">
        <f>ORDENES[[#This Row],[Ventas Originales (con descuento)]]/ORDENES[[#This Row],[Cantidad]]/(1-ORDENES[[#This Row],[Descuento]])</f>
        <v>17.990000000000002</v>
      </c>
      <c r="AA4327" s="5">
        <f>ORDENES[[#This Row],[Ventas Originales (con descuento)]]/ORDENES[[#This Row],[Cantidad]]</f>
        <v>17.990000000000002</v>
      </c>
      <c r="AB4327" s="5">
        <f>ORDENES[[#This Row],[Ventas Originales (con descuento)]]-(ORDENES[[#This Row],[Ganancias]])</f>
        <v>46.77</v>
      </c>
    </row>
    <row r="4328" spans="1:28" x14ac:dyDescent="0.35">
      <c r="A4328" t="s">
        <v>7720</v>
      </c>
      <c r="B4328" t="s">
        <v>3505</v>
      </c>
      <c r="C4328" t="s">
        <v>1</v>
      </c>
      <c r="D4328" t="s">
        <v>3397</v>
      </c>
      <c r="E4328" t="s">
        <v>82</v>
      </c>
      <c r="F4328" s="1">
        <v>43973</v>
      </c>
      <c r="G4328" t="s">
        <v>7613</v>
      </c>
      <c r="H4328" t="s">
        <v>4281</v>
      </c>
      <c r="I4328">
        <v>7055</v>
      </c>
      <c r="J4328" t="s">
        <v>1436</v>
      </c>
      <c r="K4328" t="s">
        <v>1887</v>
      </c>
      <c r="L4328" t="s">
        <v>1860</v>
      </c>
      <c r="M4328" s="1">
        <v>43978</v>
      </c>
      <c r="N4328" t="s">
        <v>1869</v>
      </c>
      <c r="O4328" t="s">
        <v>7623</v>
      </c>
      <c r="P4328" t="s">
        <v>1915</v>
      </c>
      <c r="Q4328" t="s">
        <v>7623</v>
      </c>
      <c r="R4328" t="s">
        <v>1875</v>
      </c>
      <c r="S4328">
        <v>3</v>
      </c>
      <c r="T4328" s="2">
        <v>0</v>
      </c>
      <c r="U4328" s="5">
        <v>86.25</v>
      </c>
      <c r="V4328" s="5">
        <f>ORDENES[[#This Row],[Ventas sin descuento]]-ORDENES[[#This Row],[costos estimados]]</f>
        <v>86.25</v>
      </c>
      <c r="W4328">
        <v>5</v>
      </c>
      <c r="X4328" s="5">
        <v>345</v>
      </c>
      <c r="Y4328" s="5">
        <f>ORDENES[[#This Row],[Ventas Originales (con descuento)]]/(1-ORDENES[[#This Row],[Descuento]])</f>
        <v>345</v>
      </c>
      <c r="Z4328" s="5">
        <f>ORDENES[[#This Row],[Ventas Originales (con descuento)]]/ORDENES[[#This Row],[Cantidad]]/(1-ORDENES[[#This Row],[Descuento]])</f>
        <v>69</v>
      </c>
      <c r="AA4328" s="5">
        <f>ORDENES[[#This Row],[Ventas Originales (con descuento)]]/ORDENES[[#This Row],[Cantidad]]</f>
        <v>69</v>
      </c>
      <c r="AB4328" s="5">
        <f>ORDENES[[#This Row],[Ventas Originales (con descuento)]]-(ORDENES[[#This Row],[Ganancias]])</f>
        <v>258.75</v>
      </c>
    </row>
    <row r="4329" spans="1:28" x14ac:dyDescent="0.35">
      <c r="A4329" t="s">
        <v>7720</v>
      </c>
      <c r="B4329" t="s">
        <v>308</v>
      </c>
      <c r="C4329" t="s">
        <v>1</v>
      </c>
      <c r="D4329" t="s">
        <v>143</v>
      </c>
      <c r="E4329" t="s">
        <v>16</v>
      </c>
      <c r="F4329" s="1">
        <v>44518</v>
      </c>
      <c r="G4329" t="s">
        <v>7598</v>
      </c>
      <c r="H4329" t="s">
        <v>5554</v>
      </c>
      <c r="I4329">
        <v>11561</v>
      </c>
      <c r="J4329" t="s">
        <v>3276</v>
      </c>
      <c r="K4329" t="s">
        <v>1887</v>
      </c>
      <c r="L4329" t="s">
        <v>1860</v>
      </c>
      <c r="M4329" s="1">
        <v>44522</v>
      </c>
      <c r="N4329" t="s">
        <v>1869</v>
      </c>
      <c r="O4329" t="s">
        <v>7623</v>
      </c>
      <c r="P4329" t="s">
        <v>1897</v>
      </c>
      <c r="Q4329" t="s">
        <v>7623</v>
      </c>
      <c r="R4329" t="s">
        <v>1875</v>
      </c>
      <c r="S4329">
        <v>3</v>
      </c>
      <c r="T4329" s="2">
        <v>0</v>
      </c>
      <c r="U4329" s="5">
        <v>36.729999999999997</v>
      </c>
      <c r="V4329" s="5">
        <f>ORDENES[[#This Row],[Ventas sin descuento]]-ORDENES[[#This Row],[costos estimados]]</f>
        <v>36.729999999999997</v>
      </c>
      <c r="W4329">
        <v>5</v>
      </c>
      <c r="X4329" s="5">
        <v>74.95</v>
      </c>
      <c r="Y4329" s="5">
        <f>ORDENES[[#This Row],[Ventas Originales (con descuento)]]/(1-ORDENES[[#This Row],[Descuento]])</f>
        <v>74.95</v>
      </c>
      <c r="Z4329" s="5">
        <f>ORDENES[[#This Row],[Ventas Originales (con descuento)]]/ORDENES[[#This Row],[Cantidad]]/(1-ORDENES[[#This Row],[Descuento]])</f>
        <v>14.99</v>
      </c>
      <c r="AA4329" s="5">
        <f>ORDENES[[#This Row],[Ventas Originales (con descuento)]]/ORDENES[[#This Row],[Cantidad]]</f>
        <v>14.99</v>
      </c>
      <c r="AB4329" s="5">
        <f>ORDENES[[#This Row],[Ventas Originales (con descuento)]]-(ORDENES[[#This Row],[Ganancias]])</f>
        <v>38.220000000000006</v>
      </c>
    </row>
    <row r="4330" spans="1:28" x14ac:dyDescent="0.35">
      <c r="A4330" t="s">
        <v>7720</v>
      </c>
      <c r="B4330" t="s">
        <v>80</v>
      </c>
      <c r="C4330" t="s">
        <v>1</v>
      </c>
      <c r="D4330" t="s">
        <v>348</v>
      </c>
      <c r="E4330" t="s">
        <v>18</v>
      </c>
      <c r="F4330" s="1">
        <v>44286</v>
      </c>
      <c r="G4330" t="s">
        <v>7613</v>
      </c>
      <c r="H4330" t="s">
        <v>5555</v>
      </c>
      <c r="I4330">
        <v>10035</v>
      </c>
      <c r="J4330" t="s">
        <v>2673</v>
      </c>
      <c r="K4330" t="s">
        <v>1887</v>
      </c>
      <c r="L4330" t="s">
        <v>1860</v>
      </c>
      <c r="M4330" s="1">
        <v>44291</v>
      </c>
      <c r="N4330" t="s">
        <v>1869</v>
      </c>
      <c r="O4330" t="s">
        <v>7623</v>
      </c>
      <c r="P4330" t="s">
        <v>1897</v>
      </c>
      <c r="Q4330" t="s">
        <v>7623</v>
      </c>
      <c r="R4330" t="s">
        <v>1875</v>
      </c>
      <c r="S4330">
        <v>3</v>
      </c>
      <c r="T4330" s="2">
        <v>0</v>
      </c>
      <c r="U4330" s="5">
        <v>22.09</v>
      </c>
      <c r="V4330" s="5">
        <f>ORDENES[[#This Row],[Ventas sin descuento]]-ORDENES[[#This Row],[costos estimados]]</f>
        <v>22.090000000000003</v>
      </c>
      <c r="W4330">
        <v>5</v>
      </c>
      <c r="X4330" s="5">
        <v>84.95</v>
      </c>
      <c r="Y4330" s="5">
        <f>ORDENES[[#This Row],[Ventas Originales (con descuento)]]/(1-ORDENES[[#This Row],[Descuento]])</f>
        <v>84.95</v>
      </c>
      <c r="Z4330" s="5">
        <f>ORDENES[[#This Row],[Ventas Originales (con descuento)]]/ORDENES[[#This Row],[Cantidad]]/(1-ORDENES[[#This Row],[Descuento]])</f>
        <v>16.990000000000002</v>
      </c>
      <c r="AA4330" s="5">
        <f>ORDENES[[#This Row],[Ventas Originales (con descuento)]]/ORDENES[[#This Row],[Cantidad]]</f>
        <v>16.990000000000002</v>
      </c>
      <c r="AB4330" s="5">
        <f>ORDENES[[#This Row],[Ventas Originales (con descuento)]]-(ORDENES[[#This Row],[Ganancias]])</f>
        <v>62.86</v>
      </c>
    </row>
    <row r="4331" spans="1:28" x14ac:dyDescent="0.35">
      <c r="A4331" t="s">
        <v>7720</v>
      </c>
      <c r="B4331" t="s">
        <v>80</v>
      </c>
      <c r="C4331" t="s">
        <v>1</v>
      </c>
      <c r="D4331" t="s">
        <v>606</v>
      </c>
      <c r="E4331" t="s">
        <v>457</v>
      </c>
      <c r="F4331" s="1">
        <v>44075</v>
      </c>
      <c r="G4331" t="s">
        <v>7613</v>
      </c>
      <c r="H4331" t="s">
        <v>4208</v>
      </c>
      <c r="I4331">
        <v>10011</v>
      </c>
      <c r="J4331" t="s">
        <v>1595</v>
      </c>
      <c r="K4331" t="s">
        <v>1887</v>
      </c>
      <c r="L4331" t="s">
        <v>1860</v>
      </c>
      <c r="M4331" s="1">
        <v>44081</v>
      </c>
      <c r="N4331" t="s">
        <v>1869</v>
      </c>
      <c r="O4331" t="s">
        <v>7623</v>
      </c>
      <c r="P4331" t="s">
        <v>1897</v>
      </c>
      <c r="Q4331" t="s">
        <v>7623</v>
      </c>
      <c r="R4331" t="s">
        <v>1889</v>
      </c>
      <c r="S4331">
        <v>4</v>
      </c>
      <c r="T4331" s="2">
        <v>0</v>
      </c>
      <c r="U4331" s="5">
        <v>206.32</v>
      </c>
      <c r="V4331" s="5">
        <f>ORDENES[[#This Row],[Ventas sin descuento]]-ORDENES[[#This Row],[costos estimados]]</f>
        <v>206.32</v>
      </c>
      <c r="W4331">
        <v>6</v>
      </c>
      <c r="X4331" s="5">
        <v>468.9</v>
      </c>
      <c r="Y4331" s="5">
        <f>ORDENES[[#This Row],[Ventas Originales (con descuento)]]/(1-ORDENES[[#This Row],[Descuento]])</f>
        <v>468.9</v>
      </c>
      <c r="Z4331" s="5">
        <f>ORDENES[[#This Row],[Ventas Originales (con descuento)]]/ORDENES[[#This Row],[Cantidad]]/(1-ORDENES[[#This Row],[Descuento]])</f>
        <v>78.149999999999991</v>
      </c>
      <c r="AA4331" s="5">
        <f>ORDENES[[#This Row],[Ventas Originales (con descuento)]]/ORDENES[[#This Row],[Cantidad]]</f>
        <v>78.149999999999991</v>
      </c>
      <c r="AB4331" s="5">
        <f>ORDENES[[#This Row],[Ventas Originales (con descuento)]]-(ORDENES[[#This Row],[Ganancias]])</f>
        <v>262.58</v>
      </c>
    </row>
    <row r="4332" spans="1:28" x14ac:dyDescent="0.35">
      <c r="A4332" t="s">
        <v>7720</v>
      </c>
      <c r="B4332" t="s">
        <v>80</v>
      </c>
      <c r="C4332" t="s">
        <v>1</v>
      </c>
      <c r="D4332" t="s">
        <v>3288</v>
      </c>
      <c r="E4332" t="s">
        <v>18</v>
      </c>
      <c r="F4332" s="1">
        <v>43982</v>
      </c>
      <c r="G4332" t="s">
        <v>7613</v>
      </c>
      <c r="H4332" t="s">
        <v>5404</v>
      </c>
      <c r="I4332">
        <v>10011</v>
      </c>
      <c r="J4332" t="s">
        <v>3083</v>
      </c>
      <c r="K4332" t="s">
        <v>1887</v>
      </c>
      <c r="L4332" t="s">
        <v>1860</v>
      </c>
      <c r="M4332" s="1">
        <v>43988</v>
      </c>
      <c r="N4332" t="s">
        <v>1869</v>
      </c>
      <c r="O4332" t="s">
        <v>7623</v>
      </c>
      <c r="P4332" t="s">
        <v>1897</v>
      </c>
      <c r="Q4332" t="s">
        <v>7623</v>
      </c>
      <c r="R4332" t="s">
        <v>1875</v>
      </c>
      <c r="S4332">
        <v>4</v>
      </c>
      <c r="T4332" s="2">
        <v>0</v>
      </c>
      <c r="U4332" s="5">
        <v>88.05</v>
      </c>
      <c r="V4332" s="5">
        <f>ORDENES[[#This Row],[Ventas sin descuento]]-ORDENES[[#This Row],[costos estimados]]</f>
        <v>88.05</v>
      </c>
      <c r="W4332">
        <v>6</v>
      </c>
      <c r="X4332" s="5">
        <v>179.7</v>
      </c>
      <c r="Y4332" s="5">
        <f>ORDENES[[#This Row],[Ventas Originales (con descuento)]]/(1-ORDENES[[#This Row],[Descuento]])</f>
        <v>179.7</v>
      </c>
      <c r="Z4332" s="5">
        <f>ORDENES[[#This Row],[Ventas Originales (con descuento)]]/ORDENES[[#This Row],[Cantidad]]/(1-ORDENES[[#This Row],[Descuento]])</f>
        <v>29.95</v>
      </c>
      <c r="AA4332" s="5">
        <f>ORDENES[[#This Row],[Ventas Originales (con descuento)]]/ORDENES[[#This Row],[Cantidad]]</f>
        <v>29.95</v>
      </c>
      <c r="AB4332" s="5">
        <f>ORDENES[[#This Row],[Ventas Originales (con descuento)]]-(ORDENES[[#This Row],[Ganancias]])</f>
        <v>91.649999999999991</v>
      </c>
    </row>
    <row r="4333" spans="1:28" x14ac:dyDescent="0.35">
      <c r="A4333" t="s">
        <v>7720</v>
      </c>
      <c r="B4333" t="s">
        <v>80</v>
      </c>
      <c r="C4333" t="s">
        <v>1</v>
      </c>
      <c r="D4333" t="s">
        <v>250</v>
      </c>
      <c r="E4333" t="s">
        <v>602</v>
      </c>
      <c r="F4333" s="1">
        <v>43770</v>
      </c>
      <c r="G4333" t="s">
        <v>7613</v>
      </c>
      <c r="H4333" t="s">
        <v>4219</v>
      </c>
      <c r="I4333">
        <v>10011</v>
      </c>
      <c r="J4333" t="s">
        <v>1760</v>
      </c>
      <c r="K4333" t="s">
        <v>1887</v>
      </c>
      <c r="L4333" t="s">
        <v>1860</v>
      </c>
      <c r="M4333" s="1">
        <v>43774</v>
      </c>
      <c r="N4333" t="s">
        <v>1869</v>
      </c>
      <c r="O4333" t="s">
        <v>7623</v>
      </c>
      <c r="P4333" t="s">
        <v>1897</v>
      </c>
      <c r="Q4333" t="s">
        <v>7623</v>
      </c>
      <c r="R4333" t="s">
        <v>1889</v>
      </c>
      <c r="S4333">
        <v>3</v>
      </c>
      <c r="T4333" s="2">
        <v>0</v>
      </c>
      <c r="U4333" s="5">
        <v>601.97</v>
      </c>
      <c r="V4333" s="5">
        <f>ORDENES[[#This Row],[Ventas sin descuento]]-ORDENES[[#This Row],[costos estimados]]</f>
        <v>601.97</v>
      </c>
      <c r="W4333">
        <v>7</v>
      </c>
      <c r="X4333" s="5">
        <v>1399.93</v>
      </c>
      <c r="Y4333" s="5">
        <f>ORDENES[[#This Row],[Ventas Originales (con descuento)]]/(1-ORDENES[[#This Row],[Descuento]])</f>
        <v>1399.93</v>
      </c>
      <c r="Z4333" s="5">
        <f>ORDENES[[#This Row],[Ventas Originales (con descuento)]]/ORDENES[[#This Row],[Cantidad]]/(1-ORDENES[[#This Row],[Descuento]])</f>
        <v>199.99</v>
      </c>
      <c r="AA4333" s="5">
        <f>ORDENES[[#This Row],[Ventas Originales (con descuento)]]/ORDENES[[#This Row],[Cantidad]]</f>
        <v>199.99</v>
      </c>
      <c r="AB4333" s="5">
        <f>ORDENES[[#This Row],[Ventas Originales (con descuento)]]-(ORDENES[[#This Row],[Ganancias]])</f>
        <v>797.96</v>
      </c>
    </row>
    <row r="4334" spans="1:28" x14ac:dyDescent="0.35">
      <c r="A4334" t="s">
        <v>7720</v>
      </c>
      <c r="B4334" t="s">
        <v>563</v>
      </c>
      <c r="C4334" t="s">
        <v>1</v>
      </c>
      <c r="D4334" t="s">
        <v>2540</v>
      </c>
      <c r="E4334" t="s">
        <v>2216</v>
      </c>
      <c r="F4334" s="1">
        <v>43734</v>
      </c>
      <c r="G4334" t="s">
        <v>7613</v>
      </c>
      <c r="H4334" t="s">
        <v>5311</v>
      </c>
      <c r="I4334">
        <v>11572</v>
      </c>
      <c r="J4334" t="s">
        <v>2217</v>
      </c>
      <c r="K4334" t="s">
        <v>1887</v>
      </c>
      <c r="L4334" t="s">
        <v>1860</v>
      </c>
      <c r="M4334" s="1">
        <v>43741</v>
      </c>
      <c r="N4334" t="s">
        <v>1869</v>
      </c>
      <c r="O4334" t="s">
        <v>7623</v>
      </c>
      <c r="P4334" t="s">
        <v>1897</v>
      </c>
      <c r="Q4334" t="s">
        <v>7623</v>
      </c>
      <c r="R4334" t="s">
        <v>1912</v>
      </c>
      <c r="S4334">
        <v>5</v>
      </c>
      <c r="T4334" s="2">
        <v>0</v>
      </c>
      <c r="U4334" s="5">
        <v>296.07</v>
      </c>
      <c r="V4334" s="5">
        <f>ORDENES[[#This Row],[Ventas sin descuento]]-ORDENES[[#This Row],[costos estimados]]</f>
        <v>296.07</v>
      </c>
      <c r="W4334">
        <v>7</v>
      </c>
      <c r="X4334" s="5">
        <v>629.92999999999995</v>
      </c>
      <c r="Y4334" s="5">
        <f>ORDENES[[#This Row],[Ventas Originales (con descuento)]]/(1-ORDENES[[#This Row],[Descuento]])</f>
        <v>629.92999999999995</v>
      </c>
      <c r="Z4334" s="5">
        <f>ORDENES[[#This Row],[Ventas Originales (con descuento)]]/ORDENES[[#This Row],[Cantidad]]/(1-ORDENES[[#This Row],[Descuento]])</f>
        <v>89.99</v>
      </c>
      <c r="AA4334" s="5">
        <f>ORDENES[[#This Row],[Ventas Originales (con descuento)]]/ORDENES[[#This Row],[Cantidad]]</f>
        <v>89.99</v>
      </c>
      <c r="AB4334" s="5">
        <f>ORDENES[[#This Row],[Ventas Originales (con descuento)]]-(ORDENES[[#This Row],[Ganancias]])</f>
        <v>333.85999999999996</v>
      </c>
    </row>
    <row r="4335" spans="1:28" x14ac:dyDescent="0.35">
      <c r="A4335" t="s">
        <v>7720</v>
      </c>
      <c r="B4335" t="s">
        <v>2051</v>
      </c>
      <c r="C4335" t="s">
        <v>1</v>
      </c>
      <c r="D4335" t="s">
        <v>96</v>
      </c>
      <c r="E4335" t="s">
        <v>2216</v>
      </c>
      <c r="F4335" s="1">
        <v>43891</v>
      </c>
      <c r="G4335" t="s">
        <v>7613</v>
      </c>
      <c r="H4335" t="s">
        <v>4299</v>
      </c>
      <c r="I4335">
        <v>10701</v>
      </c>
      <c r="J4335" t="s">
        <v>2671</v>
      </c>
      <c r="K4335" t="s">
        <v>1887</v>
      </c>
      <c r="L4335" t="s">
        <v>1860</v>
      </c>
      <c r="M4335" s="1">
        <v>43895</v>
      </c>
      <c r="N4335" t="s">
        <v>1869</v>
      </c>
      <c r="O4335" t="s">
        <v>7623</v>
      </c>
      <c r="P4335" t="s">
        <v>1897</v>
      </c>
      <c r="Q4335" t="s">
        <v>7623</v>
      </c>
      <c r="R4335" t="s">
        <v>1912</v>
      </c>
      <c r="S4335">
        <v>3</v>
      </c>
      <c r="T4335" s="2">
        <v>0</v>
      </c>
      <c r="U4335" s="5">
        <v>2400.9699999999998</v>
      </c>
      <c r="V4335" s="5">
        <f>ORDENES[[#This Row],[Ventas sin descuento]]-ORDENES[[#This Row],[costos estimados]]</f>
        <v>2400.9699999999998</v>
      </c>
      <c r="W4335">
        <v>7</v>
      </c>
      <c r="X4335" s="5">
        <v>4899.93</v>
      </c>
      <c r="Y4335" s="5">
        <f>ORDENES[[#This Row],[Ventas Originales (con descuento)]]/(1-ORDENES[[#This Row],[Descuento]])</f>
        <v>4899.93</v>
      </c>
      <c r="Z4335" s="5">
        <f>ORDENES[[#This Row],[Ventas Originales (con descuento)]]/ORDENES[[#This Row],[Cantidad]]/(1-ORDENES[[#This Row],[Descuento]])</f>
        <v>699.99</v>
      </c>
      <c r="AA4335" s="5">
        <f>ORDENES[[#This Row],[Ventas Originales (con descuento)]]/ORDENES[[#This Row],[Cantidad]]</f>
        <v>699.99</v>
      </c>
      <c r="AB4335" s="5">
        <f>ORDENES[[#This Row],[Ventas Originales (con descuento)]]-(ORDENES[[#This Row],[Ganancias]])</f>
        <v>2498.9600000000005</v>
      </c>
    </row>
    <row r="4336" spans="1:28" x14ac:dyDescent="0.35">
      <c r="A4336" t="s">
        <v>7720</v>
      </c>
      <c r="B4336" t="s">
        <v>293</v>
      </c>
      <c r="C4336" t="s">
        <v>1</v>
      </c>
      <c r="D4336" t="s">
        <v>180</v>
      </c>
      <c r="E4336" t="s">
        <v>18</v>
      </c>
      <c r="F4336" s="1">
        <v>43272</v>
      </c>
      <c r="G4336" t="s">
        <v>7598</v>
      </c>
      <c r="H4336" t="s">
        <v>5271</v>
      </c>
      <c r="I4336">
        <v>8701</v>
      </c>
      <c r="J4336" t="s">
        <v>1935</v>
      </c>
      <c r="K4336" t="s">
        <v>1887</v>
      </c>
      <c r="L4336" t="s">
        <v>1860</v>
      </c>
      <c r="M4336" s="1">
        <v>43276</v>
      </c>
      <c r="N4336" t="s">
        <v>1869</v>
      </c>
      <c r="O4336" t="s">
        <v>7623</v>
      </c>
      <c r="P4336" t="s">
        <v>1915</v>
      </c>
      <c r="Q4336" t="s">
        <v>7623</v>
      </c>
      <c r="R4336" t="s">
        <v>1875</v>
      </c>
      <c r="S4336">
        <v>3</v>
      </c>
      <c r="T4336" s="2">
        <v>0</v>
      </c>
      <c r="U4336" s="5">
        <v>357.19</v>
      </c>
      <c r="V4336" s="5">
        <f>ORDENES[[#This Row],[Ventas sin descuento]]-ORDENES[[#This Row],[costos estimados]]</f>
        <v>357.19000000000005</v>
      </c>
      <c r="W4336">
        <v>7</v>
      </c>
      <c r="X4336" s="5">
        <v>1322.93</v>
      </c>
      <c r="Y4336" s="5">
        <f>ORDENES[[#This Row],[Ventas Originales (con descuento)]]/(1-ORDENES[[#This Row],[Descuento]])</f>
        <v>1322.93</v>
      </c>
      <c r="Z4336" s="5">
        <f>ORDENES[[#This Row],[Ventas Originales (con descuento)]]/ORDENES[[#This Row],[Cantidad]]/(1-ORDENES[[#This Row],[Descuento]])</f>
        <v>188.99</v>
      </c>
      <c r="AA4336" s="5">
        <f>ORDENES[[#This Row],[Ventas Originales (con descuento)]]/ORDENES[[#This Row],[Cantidad]]</f>
        <v>188.99</v>
      </c>
      <c r="AB4336" s="5">
        <f>ORDENES[[#This Row],[Ventas Originales (con descuento)]]-(ORDENES[[#This Row],[Ganancias]])</f>
        <v>965.74</v>
      </c>
    </row>
    <row r="4337" spans="1:28" x14ac:dyDescent="0.35">
      <c r="A4337" t="s">
        <v>7720</v>
      </c>
      <c r="B4337" t="s">
        <v>2250</v>
      </c>
      <c r="C4337" t="s">
        <v>1</v>
      </c>
      <c r="D4337" t="s">
        <v>2901</v>
      </c>
      <c r="E4337" t="s">
        <v>417</v>
      </c>
      <c r="F4337" s="1">
        <v>43423</v>
      </c>
      <c r="G4337" t="s">
        <v>7598</v>
      </c>
      <c r="H4337" t="s">
        <v>5556</v>
      </c>
      <c r="I4337">
        <v>14701</v>
      </c>
      <c r="J4337" t="s">
        <v>2302</v>
      </c>
      <c r="K4337" t="s">
        <v>1887</v>
      </c>
      <c r="L4337" t="s">
        <v>1860</v>
      </c>
      <c r="M4337" s="1">
        <v>43427</v>
      </c>
      <c r="N4337" t="s">
        <v>1869</v>
      </c>
      <c r="O4337" t="s">
        <v>7623</v>
      </c>
      <c r="P4337" t="s">
        <v>1897</v>
      </c>
      <c r="Q4337" t="s">
        <v>7623</v>
      </c>
      <c r="R4337" t="s">
        <v>1875</v>
      </c>
      <c r="S4337">
        <v>3</v>
      </c>
      <c r="T4337" s="2">
        <v>0</v>
      </c>
      <c r="U4337" s="5">
        <v>1228.18</v>
      </c>
      <c r="V4337" s="5">
        <f>ORDENES[[#This Row],[Ventas sin descuento]]-ORDENES[[#This Row],[costos estimados]]</f>
        <v>1228.1800000000003</v>
      </c>
      <c r="W4337">
        <v>7</v>
      </c>
      <c r="X4337" s="5">
        <v>4548.8100000000004</v>
      </c>
      <c r="Y4337" s="5">
        <f>ORDENES[[#This Row],[Ventas Originales (con descuento)]]/(1-ORDENES[[#This Row],[Descuento]])</f>
        <v>4548.8100000000004</v>
      </c>
      <c r="Z4337" s="5">
        <f>ORDENES[[#This Row],[Ventas Originales (con descuento)]]/ORDENES[[#This Row],[Cantidad]]/(1-ORDENES[[#This Row],[Descuento]])</f>
        <v>649.83000000000004</v>
      </c>
      <c r="AA4337" s="5">
        <f>ORDENES[[#This Row],[Ventas Originales (con descuento)]]/ORDENES[[#This Row],[Cantidad]]</f>
        <v>649.83000000000004</v>
      </c>
      <c r="AB4337" s="5">
        <f>ORDENES[[#This Row],[Ventas Originales (con descuento)]]-(ORDENES[[#This Row],[Ganancias]])</f>
        <v>3320.63</v>
      </c>
    </row>
    <row r="4338" spans="1:28" x14ac:dyDescent="0.35">
      <c r="A4338" t="s">
        <v>7720</v>
      </c>
      <c r="B4338" t="s">
        <v>80</v>
      </c>
      <c r="C4338" t="s">
        <v>1</v>
      </c>
      <c r="D4338" t="s">
        <v>667</v>
      </c>
      <c r="E4338" t="s">
        <v>18</v>
      </c>
      <c r="F4338" s="1">
        <v>44145</v>
      </c>
      <c r="G4338" t="s">
        <v>7613</v>
      </c>
      <c r="H4338" t="s">
        <v>5366</v>
      </c>
      <c r="I4338">
        <v>10009</v>
      </c>
      <c r="J4338" t="s">
        <v>2552</v>
      </c>
      <c r="K4338" t="s">
        <v>1887</v>
      </c>
      <c r="L4338" t="s">
        <v>1860</v>
      </c>
      <c r="M4338" s="1">
        <v>44149</v>
      </c>
      <c r="N4338" t="s">
        <v>1869</v>
      </c>
      <c r="O4338" t="s">
        <v>7623</v>
      </c>
      <c r="P4338" t="s">
        <v>1897</v>
      </c>
      <c r="Q4338" t="s">
        <v>7623</v>
      </c>
      <c r="R4338" t="s">
        <v>1875</v>
      </c>
      <c r="S4338">
        <v>3</v>
      </c>
      <c r="T4338" s="2">
        <v>0</v>
      </c>
      <c r="U4338" s="5">
        <v>220.48</v>
      </c>
      <c r="V4338" s="5">
        <f>ORDENES[[#This Row],[Ventas sin descuento]]-ORDENES[[#This Row],[costos estimados]]</f>
        <v>220.48000000000002</v>
      </c>
      <c r="W4338">
        <v>7</v>
      </c>
      <c r="X4338" s="5">
        <v>881.93</v>
      </c>
      <c r="Y4338" s="5">
        <f>ORDENES[[#This Row],[Ventas Originales (con descuento)]]/(1-ORDENES[[#This Row],[Descuento]])</f>
        <v>881.93</v>
      </c>
      <c r="Z4338" s="5">
        <f>ORDENES[[#This Row],[Ventas Originales (con descuento)]]/ORDENES[[#This Row],[Cantidad]]/(1-ORDENES[[#This Row],[Descuento]])</f>
        <v>125.99</v>
      </c>
      <c r="AA4338" s="5">
        <f>ORDENES[[#This Row],[Ventas Originales (con descuento)]]/ORDENES[[#This Row],[Cantidad]]</f>
        <v>125.99</v>
      </c>
      <c r="AB4338" s="5">
        <f>ORDENES[[#This Row],[Ventas Originales (con descuento)]]-(ORDENES[[#This Row],[Ganancias]])</f>
        <v>661.44999999999993</v>
      </c>
    </row>
    <row r="4339" spans="1:28" x14ac:dyDescent="0.35">
      <c r="A4339" t="s">
        <v>7720</v>
      </c>
      <c r="B4339" t="s">
        <v>1880</v>
      </c>
      <c r="C4339" t="s">
        <v>1</v>
      </c>
      <c r="D4339" t="s">
        <v>462</v>
      </c>
      <c r="E4339" t="s">
        <v>34</v>
      </c>
      <c r="F4339" s="1">
        <v>43582</v>
      </c>
      <c r="G4339" t="s">
        <v>7598</v>
      </c>
      <c r="H4339" t="s">
        <v>4201</v>
      </c>
      <c r="I4339">
        <v>20016</v>
      </c>
      <c r="J4339" t="s">
        <v>3164</v>
      </c>
      <c r="K4339" t="s">
        <v>1887</v>
      </c>
      <c r="L4339" t="s">
        <v>1860</v>
      </c>
      <c r="M4339" s="1">
        <v>43588</v>
      </c>
      <c r="N4339" t="s">
        <v>1869</v>
      </c>
      <c r="O4339" t="s">
        <v>7623</v>
      </c>
      <c r="P4339" t="s">
        <v>3163</v>
      </c>
      <c r="Q4339" t="s">
        <v>7623</v>
      </c>
      <c r="R4339" t="s">
        <v>1912</v>
      </c>
      <c r="S4339">
        <v>4</v>
      </c>
      <c r="T4339" s="2">
        <v>0</v>
      </c>
      <c r="U4339" s="5">
        <v>648.55999999999995</v>
      </c>
      <c r="V4339" s="5">
        <f>ORDENES[[#This Row],[Ventas sin descuento]]-ORDENES[[#This Row],[costos estimados]]</f>
        <v>648.55999999999995</v>
      </c>
      <c r="W4339">
        <v>8</v>
      </c>
      <c r="X4339" s="5">
        <v>1379.92</v>
      </c>
      <c r="Y4339" s="5">
        <f>ORDENES[[#This Row],[Ventas Originales (con descuento)]]/(1-ORDENES[[#This Row],[Descuento]])</f>
        <v>1379.92</v>
      </c>
      <c r="Z4339" s="5">
        <f>ORDENES[[#This Row],[Ventas Originales (con descuento)]]/ORDENES[[#This Row],[Cantidad]]/(1-ORDENES[[#This Row],[Descuento]])</f>
        <v>172.49</v>
      </c>
      <c r="AA4339" s="5">
        <f>ORDENES[[#This Row],[Ventas Originales (con descuento)]]/ORDENES[[#This Row],[Cantidad]]</f>
        <v>172.49</v>
      </c>
      <c r="AB4339" s="5">
        <f>ORDENES[[#This Row],[Ventas Originales (con descuento)]]-(ORDENES[[#This Row],[Ganancias]])</f>
        <v>731.36000000000013</v>
      </c>
    </row>
    <row r="4340" spans="1:28" x14ac:dyDescent="0.35">
      <c r="A4340" t="s">
        <v>7720</v>
      </c>
      <c r="B4340" t="s">
        <v>2051</v>
      </c>
      <c r="C4340" t="s">
        <v>1</v>
      </c>
      <c r="D4340" t="s">
        <v>3652</v>
      </c>
      <c r="E4340" t="s">
        <v>233</v>
      </c>
      <c r="F4340" s="1">
        <v>44404</v>
      </c>
      <c r="G4340" t="s">
        <v>7613</v>
      </c>
      <c r="H4340" t="s">
        <v>4188</v>
      </c>
      <c r="I4340">
        <v>10701</v>
      </c>
      <c r="J4340" t="s">
        <v>1807</v>
      </c>
      <c r="K4340" t="s">
        <v>1887</v>
      </c>
      <c r="L4340" t="s">
        <v>1860</v>
      </c>
      <c r="M4340" s="1">
        <v>44408</v>
      </c>
      <c r="N4340" t="s">
        <v>1869</v>
      </c>
      <c r="O4340" t="s">
        <v>7623</v>
      </c>
      <c r="P4340" t="s">
        <v>1897</v>
      </c>
      <c r="Q4340" t="s">
        <v>7623</v>
      </c>
      <c r="R4340" t="s">
        <v>1875</v>
      </c>
      <c r="S4340">
        <v>3</v>
      </c>
      <c r="T4340" s="2">
        <v>0</v>
      </c>
      <c r="U4340" s="5">
        <v>135.97999999999999</v>
      </c>
      <c r="V4340" s="5">
        <f>ORDENES[[#This Row],[Ventas sin descuento]]-ORDENES[[#This Row],[costos estimados]]</f>
        <v>135.98000000000002</v>
      </c>
      <c r="W4340">
        <v>8</v>
      </c>
      <c r="X4340" s="5">
        <v>543.91999999999996</v>
      </c>
      <c r="Y4340" s="5">
        <f>ORDENES[[#This Row],[Ventas Originales (con descuento)]]/(1-ORDENES[[#This Row],[Descuento]])</f>
        <v>543.91999999999996</v>
      </c>
      <c r="Z4340" s="5">
        <f>ORDENES[[#This Row],[Ventas Originales (con descuento)]]/ORDENES[[#This Row],[Cantidad]]/(1-ORDENES[[#This Row],[Descuento]])</f>
        <v>67.989999999999995</v>
      </c>
      <c r="AA4340" s="5">
        <f>ORDENES[[#This Row],[Ventas Originales (con descuento)]]/ORDENES[[#This Row],[Cantidad]]</f>
        <v>67.989999999999995</v>
      </c>
      <c r="AB4340" s="5">
        <f>ORDENES[[#This Row],[Ventas Originales (con descuento)]]-(ORDENES[[#This Row],[Ganancias]])</f>
        <v>407.93999999999994</v>
      </c>
    </row>
    <row r="4341" spans="1:28" x14ac:dyDescent="0.35">
      <c r="A4341" t="s">
        <v>7720</v>
      </c>
      <c r="B4341" t="s">
        <v>80</v>
      </c>
      <c r="C4341" t="s">
        <v>1</v>
      </c>
      <c r="D4341" t="s">
        <v>1969</v>
      </c>
      <c r="E4341" t="s">
        <v>113</v>
      </c>
      <c r="F4341" s="1">
        <v>43805</v>
      </c>
      <c r="G4341" t="s">
        <v>7613</v>
      </c>
      <c r="H4341" t="s">
        <v>4215</v>
      </c>
      <c r="I4341">
        <v>10009</v>
      </c>
      <c r="J4341" t="s">
        <v>3359</v>
      </c>
      <c r="K4341" t="s">
        <v>1887</v>
      </c>
      <c r="L4341" t="s">
        <v>1860</v>
      </c>
      <c r="M4341" s="1">
        <v>43809</v>
      </c>
      <c r="N4341" t="s">
        <v>1869</v>
      </c>
      <c r="O4341" t="s">
        <v>7623</v>
      </c>
      <c r="P4341" t="s">
        <v>1897</v>
      </c>
      <c r="Q4341" t="s">
        <v>7623</v>
      </c>
      <c r="R4341" t="s">
        <v>1889</v>
      </c>
      <c r="S4341">
        <v>3</v>
      </c>
      <c r="T4341" s="2">
        <v>0</v>
      </c>
      <c r="U4341" s="5">
        <v>97.19</v>
      </c>
      <c r="V4341" s="5">
        <f>ORDENES[[#This Row],[Ventas sin descuento]]-ORDENES[[#This Row],[costos estimados]]</f>
        <v>97.190000000000055</v>
      </c>
      <c r="W4341">
        <v>9</v>
      </c>
      <c r="X4341" s="5">
        <v>1619.91</v>
      </c>
      <c r="Y4341" s="5">
        <f>ORDENES[[#This Row],[Ventas Originales (con descuento)]]/(1-ORDENES[[#This Row],[Descuento]])</f>
        <v>1619.91</v>
      </c>
      <c r="Z4341" s="5">
        <f>ORDENES[[#This Row],[Ventas Originales (con descuento)]]/ORDENES[[#This Row],[Cantidad]]/(1-ORDENES[[#This Row],[Descuento]])</f>
        <v>179.99</v>
      </c>
      <c r="AA4341" s="5">
        <f>ORDENES[[#This Row],[Ventas Originales (con descuento)]]/ORDENES[[#This Row],[Cantidad]]</f>
        <v>179.99</v>
      </c>
      <c r="AB4341" s="5">
        <f>ORDENES[[#This Row],[Ventas Originales (con descuento)]]-(ORDENES[[#This Row],[Ganancias]])</f>
        <v>1522.72</v>
      </c>
    </row>
    <row r="4342" spans="1:28" x14ac:dyDescent="0.35">
      <c r="A4342" t="s">
        <v>7720</v>
      </c>
      <c r="B4342" t="s">
        <v>2978</v>
      </c>
      <c r="C4342" t="s">
        <v>1</v>
      </c>
      <c r="D4342" t="s">
        <v>567</v>
      </c>
      <c r="E4342" t="s">
        <v>60</v>
      </c>
      <c r="F4342" s="1">
        <v>43448</v>
      </c>
      <c r="G4342" t="s">
        <v>7613</v>
      </c>
      <c r="H4342" t="s">
        <v>4292</v>
      </c>
      <c r="I4342">
        <v>43302</v>
      </c>
      <c r="J4342" t="s">
        <v>2982</v>
      </c>
      <c r="K4342" t="s">
        <v>1887</v>
      </c>
      <c r="L4342" t="s">
        <v>1860</v>
      </c>
      <c r="M4342" s="1">
        <v>43455</v>
      </c>
      <c r="N4342" t="s">
        <v>1869</v>
      </c>
      <c r="O4342" t="s">
        <v>7623</v>
      </c>
      <c r="P4342" t="s">
        <v>1907</v>
      </c>
      <c r="Q4342" t="s">
        <v>7623</v>
      </c>
      <c r="R4342" t="s">
        <v>1889</v>
      </c>
      <c r="S4342">
        <v>5</v>
      </c>
      <c r="T4342" s="2">
        <v>0.2</v>
      </c>
      <c r="U4342" s="5">
        <v>42.89</v>
      </c>
      <c r="V4342" s="5">
        <f>ORDENES[[#This Row],[Ventas sin descuento]]-ORDENES[[#This Row],[costos estimados]]</f>
        <v>108.87999999999994</v>
      </c>
      <c r="W4342">
        <v>1</v>
      </c>
      <c r="X4342" s="5">
        <v>263.95999999999998</v>
      </c>
      <c r="Y4342" s="5">
        <f>ORDENES[[#This Row],[Ventas Originales (con descuento)]]/(1-ORDENES[[#This Row],[Descuento]])</f>
        <v>329.94999999999993</v>
      </c>
      <c r="Z4342" s="5">
        <f>ORDENES[[#This Row],[Ventas Originales (con descuento)]]/ORDENES[[#This Row],[Cantidad]]/(1-ORDENES[[#This Row],[Descuento]])</f>
        <v>329.94999999999993</v>
      </c>
      <c r="AA4342" s="5">
        <f>ORDENES[[#This Row],[Ventas Originales (con descuento)]]/ORDENES[[#This Row],[Cantidad]]</f>
        <v>263.95999999999998</v>
      </c>
      <c r="AB4342" s="5">
        <f>ORDENES[[#This Row],[Ventas Originales (con descuento)]]-(ORDENES[[#This Row],[Ganancias]])</f>
        <v>221.07</v>
      </c>
    </row>
    <row r="4343" spans="1:28" x14ac:dyDescent="0.35">
      <c r="A4343" t="s">
        <v>7720</v>
      </c>
      <c r="B4343" t="s">
        <v>39</v>
      </c>
      <c r="C4343" t="s">
        <v>1</v>
      </c>
      <c r="D4343" t="s">
        <v>168</v>
      </c>
      <c r="E4343" t="s">
        <v>134</v>
      </c>
      <c r="F4343" s="1">
        <v>44540</v>
      </c>
      <c r="G4343" t="s">
        <v>7613</v>
      </c>
      <c r="H4343" t="s">
        <v>5557</v>
      </c>
      <c r="I4343">
        <v>19120</v>
      </c>
      <c r="J4343" t="s">
        <v>3122</v>
      </c>
      <c r="K4343" t="s">
        <v>1887</v>
      </c>
      <c r="L4343" t="s">
        <v>1860</v>
      </c>
      <c r="M4343" s="1">
        <v>44544</v>
      </c>
      <c r="N4343" t="s">
        <v>1869</v>
      </c>
      <c r="O4343" t="s">
        <v>7623</v>
      </c>
      <c r="P4343" t="s">
        <v>1888</v>
      </c>
      <c r="Q4343" t="s">
        <v>7623</v>
      </c>
      <c r="R4343" t="s">
        <v>1889</v>
      </c>
      <c r="S4343">
        <v>3</v>
      </c>
      <c r="T4343" s="2">
        <v>0.2</v>
      </c>
      <c r="U4343" s="5">
        <v>3.37</v>
      </c>
      <c r="V4343" s="5">
        <f>ORDENES[[#This Row],[Ventas sin descuento]]-ORDENES[[#This Row],[costos estimados]]</f>
        <v>6.9199999999999982</v>
      </c>
      <c r="W4343">
        <v>1</v>
      </c>
      <c r="X4343" s="5">
        <v>14.2</v>
      </c>
      <c r="Y4343" s="5">
        <f>ORDENES[[#This Row],[Ventas Originales (con descuento)]]/(1-ORDENES[[#This Row],[Descuento]])</f>
        <v>17.749999999999996</v>
      </c>
      <c r="Z4343" s="5">
        <f>ORDENES[[#This Row],[Ventas Originales (con descuento)]]/ORDENES[[#This Row],[Cantidad]]/(1-ORDENES[[#This Row],[Descuento]])</f>
        <v>17.749999999999996</v>
      </c>
      <c r="AA4343" s="5">
        <f>ORDENES[[#This Row],[Ventas Originales (con descuento)]]/ORDENES[[#This Row],[Cantidad]]</f>
        <v>14.2</v>
      </c>
      <c r="AB4343" s="5">
        <f>ORDENES[[#This Row],[Ventas Originales (con descuento)]]-(ORDENES[[#This Row],[Ganancias]])</f>
        <v>10.829999999999998</v>
      </c>
    </row>
    <row r="4344" spans="1:28" x14ac:dyDescent="0.35">
      <c r="A4344" t="s">
        <v>7720</v>
      </c>
      <c r="B4344" t="s">
        <v>39</v>
      </c>
      <c r="C4344" t="s">
        <v>1</v>
      </c>
      <c r="D4344" t="s">
        <v>3457</v>
      </c>
      <c r="E4344" t="s">
        <v>60</v>
      </c>
      <c r="F4344" s="1">
        <v>43900</v>
      </c>
      <c r="G4344" t="s">
        <v>7598</v>
      </c>
      <c r="H4344" t="s">
        <v>5558</v>
      </c>
      <c r="I4344">
        <v>19143</v>
      </c>
      <c r="J4344" t="s">
        <v>2294</v>
      </c>
      <c r="K4344" t="s">
        <v>1887</v>
      </c>
      <c r="L4344" t="s">
        <v>1860</v>
      </c>
      <c r="M4344" s="1">
        <v>43904</v>
      </c>
      <c r="N4344" t="s">
        <v>1869</v>
      </c>
      <c r="O4344" t="s">
        <v>7623</v>
      </c>
      <c r="P4344" t="s">
        <v>1888</v>
      </c>
      <c r="Q4344" t="s">
        <v>7623</v>
      </c>
      <c r="R4344" t="s">
        <v>1889</v>
      </c>
      <c r="S4344">
        <v>3</v>
      </c>
      <c r="T4344" s="2">
        <v>0.2</v>
      </c>
      <c r="U4344" s="5">
        <v>7.5</v>
      </c>
      <c r="V4344" s="5">
        <f>ORDENES[[#This Row],[Ventas sin descuento]]-ORDENES[[#This Row],[costos estimados]]</f>
        <v>17.497499999999995</v>
      </c>
      <c r="W4344">
        <v>1</v>
      </c>
      <c r="X4344" s="5">
        <v>39.99</v>
      </c>
      <c r="Y4344" s="5">
        <f>ORDENES[[#This Row],[Ventas Originales (con descuento)]]/(1-ORDENES[[#This Row],[Descuento]])</f>
        <v>49.987499999999997</v>
      </c>
      <c r="Z4344" s="5">
        <f>ORDENES[[#This Row],[Ventas Originales (con descuento)]]/ORDENES[[#This Row],[Cantidad]]/(1-ORDENES[[#This Row],[Descuento]])</f>
        <v>49.987499999999997</v>
      </c>
      <c r="AA4344" s="5">
        <f>ORDENES[[#This Row],[Ventas Originales (con descuento)]]/ORDENES[[#This Row],[Cantidad]]</f>
        <v>39.99</v>
      </c>
      <c r="AB4344" s="5">
        <f>ORDENES[[#This Row],[Ventas Originales (con descuento)]]-(ORDENES[[#This Row],[Ganancias]])</f>
        <v>32.49</v>
      </c>
    </row>
    <row r="4345" spans="1:28" x14ac:dyDescent="0.35">
      <c r="A4345" t="s">
        <v>7720</v>
      </c>
      <c r="B4345" t="s">
        <v>528</v>
      </c>
      <c r="C4345" t="s">
        <v>1</v>
      </c>
      <c r="D4345" t="s">
        <v>2594</v>
      </c>
      <c r="E4345" t="s">
        <v>618</v>
      </c>
      <c r="F4345" s="1">
        <v>43809</v>
      </c>
      <c r="G4345" t="s">
        <v>7598</v>
      </c>
      <c r="H4345" t="s">
        <v>5559</v>
      </c>
      <c r="I4345">
        <v>44105</v>
      </c>
      <c r="J4345" t="s">
        <v>2257</v>
      </c>
      <c r="K4345" t="s">
        <v>1887</v>
      </c>
      <c r="L4345" t="s">
        <v>1860</v>
      </c>
      <c r="M4345" s="1">
        <v>43815</v>
      </c>
      <c r="N4345" t="s">
        <v>1869</v>
      </c>
      <c r="O4345" t="s">
        <v>7623</v>
      </c>
      <c r="P4345" t="s">
        <v>1907</v>
      </c>
      <c r="Q4345" t="s">
        <v>7623</v>
      </c>
      <c r="R4345" t="s">
        <v>1889</v>
      </c>
      <c r="S4345">
        <v>4</v>
      </c>
      <c r="T4345" s="2">
        <v>0.2</v>
      </c>
      <c r="U4345" s="5">
        <v>4.46</v>
      </c>
      <c r="V4345" s="5">
        <f>ORDENES[[#This Row],[Ventas sin descuento]]-ORDENES[[#This Row],[costos estimados]]</f>
        <v>10.8325</v>
      </c>
      <c r="W4345">
        <v>2</v>
      </c>
      <c r="X4345" s="5">
        <v>25.49</v>
      </c>
      <c r="Y4345" s="5">
        <f>ORDENES[[#This Row],[Ventas Originales (con descuento)]]/(1-ORDENES[[#This Row],[Descuento]])</f>
        <v>31.862499999999997</v>
      </c>
      <c r="Z4345" s="5">
        <f>ORDENES[[#This Row],[Ventas Originales (con descuento)]]/ORDENES[[#This Row],[Cantidad]]/(1-ORDENES[[#This Row],[Descuento]])</f>
        <v>15.931249999999999</v>
      </c>
      <c r="AA4345" s="5">
        <f>ORDENES[[#This Row],[Ventas Originales (con descuento)]]/ORDENES[[#This Row],[Cantidad]]</f>
        <v>12.744999999999999</v>
      </c>
      <c r="AB4345" s="5">
        <f>ORDENES[[#This Row],[Ventas Originales (con descuento)]]-(ORDENES[[#This Row],[Ganancias]])</f>
        <v>21.029999999999998</v>
      </c>
    </row>
    <row r="4346" spans="1:28" x14ac:dyDescent="0.35">
      <c r="A4346" t="s">
        <v>7720</v>
      </c>
      <c r="B4346" t="s">
        <v>586</v>
      </c>
      <c r="C4346" t="s">
        <v>1</v>
      </c>
      <c r="D4346" t="s">
        <v>2462</v>
      </c>
      <c r="E4346" t="s">
        <v>607</v>
      </c>
      <c r="F4346" s="1">
        <v>44297</v>
      </c>
      <c r="G4346" t="s">
        <v>7598</v>
      </c>
      <c r="H4346" t="s">
        <v>5397</v>
      </c>
      <c r="I4346">
        <v>43130</v>
      </c>
      <c r="J4346" t="s">
        <v>1767</v>
      </c>
      <c r="K4346" t="s">
        <v>1887</v>
      </c>
      <c r="L4346" t="s">
        <v>1860</v>
      </c>
      <c r="M4346" s="1">
        <v>44301</v>
      </c>
      <c r="N4346" t="s">
        <v>1869</v>
      </c>
      <c r="O4346" t="s">
        <v>7623</v>
      </c>
      <c r="P4346" t="s">
        <v>1907</v>
      </c>
      <c r="Q4346" t="s">
        <v>7623</v>
      </c>
      <c r="R4346" t="s">
        <v>1889</v>
      </c>
      <c r="S4346">
        <v>3</v>
      </c>
      <c r="T4346" s="2">
        <v>0.2</v>
      </c>
      <c r="U4346" s="5">
        <v>-4.75</v>
      </c>
      <c r="V4346" s="5">
        <f>ORDENES[[#This Row],[Ventas sin descuento]]-ORDENES[[#This Row],[costos estimados]]</f>
        <v>2.0299999999999976</v>
      </c>
      <c r="W4346">
        <v>2</v>
      </c>
      <c r="X4346" s="5">
        <v>27.12</v>
      </c>
      <c r="Y4346" s="5">
        <f>ORDENES[[#This Row],[Ventas Originales (con descuento)]]/(1-ORDENES[[#This Row],[Descuento]])</f>
        <v>33.9</v>
      </c>
      <c r="Z4346" s="5">
        <f>ORDENES[[#This Row],[Ventas Originales (con descuento)]]/ORDENES[[#This Row],[Cantidad]]/(1-ORDENES[[#This Row],[Descuento]])</f>
        <v>16.95</v>
      </c>
      <c r="AA4346" s="5">
        <f>ORDENES[[#This Row],[Ventas Originales (con descuento)]]/ORDENES[[#This Row],[Cantidad]]</f>
        <v>13.56</v>
      </c>
      <c r="AB4346" s="5">
        <f>ORDENES[[#This Row],[Ventas Originales (con descuento)]]-(ORDENES[[#This Row],[Ganancias]])</f>
        <v>31.87</v>
      </c>
    </row>
    <row r="4347" spans="1:28" x14ac:dyDescent="0.35">
      <c r="A4347" t="s">
        <v>7720</v>
      </c>
      <c r="B4347" t="s">
        <v>2978</v>
      </c>
      <c r="C4347" t="s">
        <v>1</v>
      </c>
      <c r="D4347" t="s">
        <v>2771</v>
      </c>
      <c r="E4347" t="s">
        <v>272</v>
      </c>
      <c r="F4347" s="1">
        <v>44359</v>
      </c>
      <c r="G4347" t="s">
        <v>7613</v>
      </c>
      <c r="H4347" t="s">
        <v>5560</v>
      </c>
      <c r="I4347">
        <v>43302</v>
      </c>
      <c r="J4347" t="s">
        <v>1379</v>
      </c>
      <c r="K4347" t="s">
        <v>1887</v>
      </c>
      <c r="L4347" t="s">
        <v>1860</v>
      </c>
      <c r="M4347" s="1">
        <v>44363</v>
      </c>
      <c r="N4347" t="s">
        <v>1869</v>
      </c>
      <c r="O4347" t="s">
        <v>7623</v>
      </c>
      <c r="P4347" t="s">
        <v>1907</v>
      </c>
      <c r="Q4347" t="s">
        <v>7623</v>
      </c>
      <c r="R4347" t="s">
        <v>1889</v>
      </c>
      <c r="S4347">
        <v>3</v>
      </c>
      <c r="T4347" s="2">
        <v>0.2</v>
      </c>
      <c r="U4347" s="5">
        <v>19.18</v>
      </c>
      <c r="V4347" s="5">
        <f>ORDENES[[#This Row],[Ventas sin descuento]]-ORDENES[[#This Row],[costos estimados]]</f>
        <v>35.159999999999989</v>
      </c>
      <c r="W4347">
        <v>2</v>
      </c>
      <c r="X4347" s="5">
        <v>63.92</v>
      </c>
      <c r="Y4347" s="5">
        <f>ORDENES[[#This Row],[Ventas Originales (con descuento)]]/(1-ORDENES[[#This Row],[Descuento]])</f>
        <v>79.899999999999991</v>
      </c>
      <c r="Z4347" s="5">
        <f>ORDENES[[#This Row],[Ventas Originales (con descuento)]]/ORDENES[[#This Row],[Cantidad]]/(1-ORDENES[[#This Row],[Descuento]])</f>
        <v>39.949999999999996</v>
      </c>
      <c r="AA4347" s="5">
        <f>ORDENES[[#This Row],[Ventas Originales (con descuento)]]/ORDENES[[#This Row],[Cantidad]]</f>
        <v>31.96</v>
      </c>
      <c r="AB4347" s="5">
        <f>ORDENES[[#This Row],[Ventas Originales (con descuento)]]-(ORDENES[[#This Row],[Ganancias]])</f>
        <v>44.74</v>
      </c>
    </row>
    <row r="4348" spans="1:28" x14ac:dyDescent="0.35">
      <c r="A4348" t="s">
        <v>7720</v>
      </c>
      <c r="B4348" t="s">
        <v>39</v>
      </c>
      <c r="C4348" t="s">
        <v>1</v>
      </c>
      <c r="D4348" t="s">
        <v>615</v>
      </c>
      <c r="E4348" t="s">
        <v>618</v>
      </c>
      <c r="F4348" s="1">
        <v>43464</v>
      </c>
      <c r="G4348" t="s">
        <v>7613</v>
      </c>
      <c r="H4348" t="s">
        <v>5561</v>
      </c>
      <c r="I4348">
        <v>19120</v>
      </c>
      <c r="J4348" t="s">
        <v>2723</v>
      </c>
      <c r="K4348" t="s">
        <v>1887</v>
      </c>
      <c r="L4348" t="s">
        <v>1860</v>
      </c>
      <c r="M4348" s="1">
        <v>43468</v>
      </c>
      <c r="N4348" t="s">
        <v>1869</v>
      </c>
      <c r="O4348" t="s">
        <v>7623</v>
      </c>
      <c r="P4348" t="s">
        <v>1888</v>
      </c>
      <c r="Q4348" t="s">
        <v>7623</v>
      </c>
      <c r="R4348" t="s">
        <v>1889</v>
      </c>
      <c r="S4348">
        <v>3</v>
      </c>
      <c r="T4348" s="2">
        <v>0.2</v>
      </c>
      <c r="U4348" s="5">
        <v>6.99</v>
      </c>
      <c r="V4348" s="5">
        <f>ORDENES[[#This Row],[Ventas sin descuento]]-ORDENES[[#This Row],[costos estimados]]</f>
        <v>13.982500000000002</v>
      </c>
      <c r="W4348">
        <v>2</v>
      </c>
      <c r="X4348" s="5">
        <v>27.97</v>
      </c>
      <c r="Y4348" s="5">
        <f>ORDENES[[#This Row],[Ventas Originales (con descuento)]]/(1-ORDENES[[#This Row],[Descuento]])</f>
        <v>34.962499999999999</v>
      </c>
      <c r="Z4348" s="5">
        <f>ORDENES[[#This Row],[Ventas Originales (con descuento)]]/ORDENES[[#This Row],[Cantidad]]/(1-ORDENES[[#This Row],[Descuento]])</f>
        <v>17.481249999999999</v>
      </c>
      <c r="AA4348" s="5">
        <f>ORDENES[[#This Row],[Ventas Originales (con descuento)]]/ORDENES[[#This Row],[Cantidad]]</f>
        <v>13.984999999999999</v>
      </c>
      <c r="AB4348" s="5">
        <f>ORDENES[[#This Row],[Ventas Originales (con descuento)]]-(ORDENES[[#This Row],[Ganancias]])</f>
        <v>20.979999999999997</v>
      </c>
    </row>
    <row r="4349" spans="1:28" x14ac:dyDescent="0.35">
      <c r="A4349" t="s">
        <v>7720</v>
      </c>
      <c r="B4349" t="s">
        <v>39</v>
      </c>
      <c r="C4349" t="s">
        <v>1</v>
      </c>
      <c r="D4349" t="s">
        <v>425</v>
      </c>
      <c r="E4349" t="s">
        <v>134</v>
      </c>
      <c r="F4349" s="1">
        <v>43409</v>
      </c>
      <c r="G4349" t="s">
        <v>7613</v>
      </c>
      <c r="H4349" t="s">
        <v>4258</v>
      </c>
      <c r="I4349">
        <v>19143</v>
      </c>
      <c r="J4349" t="s">
        <v>2847</v>
      </c>
      <c r="K4349" t="s">
        <v>1887</v>
      </c>
      <c r="L4349" t="s">
        <v>1860</v>
      </c>
      <c r="M4349" s="1">
        <v>43414</v>
      </c>
      <c r="N4349" t="s">
        <v>1869</v>
      </c>
      <c r="O4349" t="s">
        <v>7623</v>
      </c>
      <c r="P4349" t="s">
        <v>1888</v>
      </c>
      <c r="Q4349" t="s">
        <v>7623</v>
      </c>
      <c r="R4349" t="s">
        <v>1889</v>
      </c>
      <c r="S4349">
        <v>3</v>
      </c>
      <c r="T4349" s="2">
        <v>0.2</v>
      </c>
      <c r="U4349" s="5">
        <v>16.79</v>
      </c>
      <c r="V4349" s="5">
        <f>ORDENES[[#This Row],[Ventas sin descuento]]-ORDENES[[#This Row],[costos estimados]]</f>
        <v>31.394999999999989</v>
      </c>
      <c r="W4349">
        <v>2</v>
      </c>
      <c r="X4349" s="5">
        <v>58.42</v>
      </c>
      <c r="Y4349" s="5">
        <f>ORDENES[[#This Row],[Ventas Originales (con descuento)]]/(1-ORDENES[[#This Row],[Descuento]])</f>
        <v>73.024999999999991</v>
      </c>
      <c r="Z4349" s="5">
        <f>ORDENES[[#This Row],[Ventas Originales (con descuento)]]/ORDENES[[#This Row],[Cantidad]]/(1-ORDENES[[#This Row],[Descuento]])</f>
        <v>36.512499999999996</v>
      </c>
      <c r="AA4349" s="5">
        <f>ORDENES[[#This Row],[Ventas Originales (con descuento)]]/ORDENES[[#This Row],[Cantidad]]</f>
        <v>29.21</v>
      </c>
      <c r="AB4349" s="5">
        <f>ORDENES[[#This Row],[Ventas Originales (con descuento)]]-(ORDENES[[#This Row],[Ganancias]])</f>
        <v>41.63</v>
      </c>
    </row>
    <row r="4350" spans="1:28" x14ac:dyDescent="0.35">
      <c r="A4350" t="s">
        <v>7720</v>
      </c>
      <c r="B4350" t="s">
        <v>80</v>
      </c>
      <c r="C4350" t="s">
        <v>1</v>
      </c>
      <c r="D4350" t="s">
        <v>2113</v>
      </c>
      <c r="E4350" t="s">
        <v>370</v>
      </c>
      <c r="F4350" s="1">
        <v>43722</v>
      </c>
      <c r="G4350" t="s">
        <v>7613</v>
      </c>
      <c r="H4350" t="s">
        <v>5359</v>
      </c>
      <c r="I4350">
        <v>10011</v>
      </c>
      <c r="J4350" t="s">
        <v>2530</v>
      </c>
      <c r="K4350" t="s">
        <v>1887</v>
      </c>
      <c r="L4350" t="s">
        <v>1860</v>
      </c>
      <c r="M4350" s="1">
        <v>43726</v>
      </c>
      <c r="N4350" t="s">
        <v>1869</v>
      </c>
      <c r="O4350" t="s">
        <v>7623</v>
      </c>
      <c r="P4350" t="s">
        <v>1897</v>
      </c>
      <c r="Q4350" t="s">
        <v>7623</v>
      </c>
      <c r="R4350" t="s">
        <v>1916</v>
      </c>
      <c r="S4350">
        <v>3</v>
      </c>
      <c r="T4350" s="2">
        <v>0.2</v>
      </c>
      <c r="U4350" s="5">
        <v>329.99</v>
      </c>
      <c r="V4350" s="5">
        <f>ORDENES[[#This Row],[Ventas sin descuento]]-ORDENES[[#This Row],[costos estimados]]</f>
        <v>549.9849999999999</v>
      </c>
      <c r="W4350">
        <v>2</v>
      </c>
      <c r="X4350" s="5">
        <v>879.98</v>
      </c>
      <c r="Y4350" s="5">
        <f>ORDENES[[#This Row],[Ventas Originales (con descuento)]]/(1-ORDENES[[#This Row],[Descuento]])</f>
        <v>1099.9749999999999</v>
      </c>
      <c r="Z4350" s="5">
        <f>ORDENES[[#This Row],[Ventas Originales (con descuento)]]/ORDENES[[#This Row],[Cantidad]]/(1-ORDENES[[#This Row],[Descuento]])</f>
        <v>549.98749999999995</v>
      </c>
      <c r="AA4350" s="5">
        <f>ORDENES[[#This Row],[Ventas Originales (con descuento)]]/ORDENES[[#This Row],[Cantidad]]</f>
        <v>439.99</v>
      </c>
      <c r="AB4350" s="5">
        <f>ORDENES[[#This Row],[Ventas Originales (con descuento)]]-(ORDENES[[#This Row],[Ganancias]])</f>
        <v>549.99</v>
      </c>
    </row>
    <row r="4351" spans="1:28" x14ac:dyDescent="0.35">
      <c r="A4351" t="s">
        <v>7720</v>
      </c>
      <c r="B4351" t="s">
        <v>80</v>
      </c>
      <c r="C4351" t="s">
        <v>1</v>
      </c>
      <c r="D4351" t="s">
        <v>112</v>
      </c>
      <c r="E4351" t="s">
        <v>317</v>
      </c>
      <c r="F4351" s="1">
        <v>43720</v>
      </c>
      <c r="G4351" t="s">
        <v>7613</v>
      </c>
      <c r="H4351" t="s">
        <v>5335</v>
      </c>
      <c r="I4351">
        <v>10035</v>
      </c>
      <c r="J4351" t="s">
        <v>3294</v>
      </c>
      <c r="K4351" t="s">
        <v>1887</v>
      </c>
      <c r="L4351" t="s">
        <v>1860</v>
      </c>
      <c r="M4351" s="1">
        <v>43725</v>
      </c>
      <c r="N4351" t="s">
        <v>1869</v>
      </c>
      <c r="O4351" t="s">
        <v>7623</v>
      </c>
      <c r="P4351" t="s">
        <v>1897</v>
      </c>
      <c r="Q4351" t="s">
        <v>7623</v>
      </c>
      <c r="R4351" t="s">
        <v>1916</v>
      </c>
      <c r="S4351">
        <v>3</v>
      </c>
      <c r="T4351" s="2">
        <v>0.2</v>
      </c>
      <c r="U4351" s="5">
        <v>60</v>
      </c>
      <c r="V4351" s="5">
        <f>ORDENES[[#This Row],[Ventas sin descuento]]-ORDENES[[#This Row],[costos estimados]]</f>
        <v>179.995</v>
      </c>
      <c r="W4351">
        <v>2</v>
      </c>
      <c r="X4351" s="5">
        <v>479.98</v>
      </c>
      <c r="Y4351" s="5">
        <f>ORDENES[[#This Row],[Ventas Originales (con descuento)]]/(1-ORDENES[[#This Row],[Descuento]])</f>
        <v>599.97500000000002</v>
      </c>
      <c r="Z4351" s="5">
        <f>ORDENES[[#This Row],[Ventas Originales (con descuento)]]/ORDENES[[#This Row],[Cantidad]]/(1-ORDENES[[#This Row],[Descuento]])</f>
        <v>299.98750000000001</v>
      </c>
      <c r="AA4351" s="5">
        <f>ORDENES[[#This Row],[Ventas Originales (con descuento)]]/ORDENES[[#This Row],[Cantidad]]</f>
        <v>239.99</v>
      </c>
      <c r="AB4351" s="5">
        <f>ORDENES[[#This Row],[Ventas Originales (con descuento)]]-(ORDENES[[#This Row],[Ganancias]])</f>
        <v>419.98</v>
      </c>
    </row>
    <row r="4352" spans="1:28" x14ac:dyDescent="0.35">
      <c r="A4352" t="s">
        <v>7720</v>
      </c>
      <c r="B4352" t="s">
        <v>223</v>
      </c>
      <c r="C4352" t="s">
        <v>1</v>
      </c>
      <c r="D4352" t="s">
        <v>117</v>
      </c>
      <c r="E4352" t="s">
        <v>16</v>
      </c>
      <c r="F4352" s="1">
        <v>43510</v>
      </c>
      <c r="G4352" t="s">
        <v>7598</v>
      </c>
      <c r="H4352" t="s">
        <v>5400</v>
      </c>
      <c r="I4352">
        <v>44312</v>
      </c>
      <c r="J4352" t="s">
        <v>2837</v>
      </c>
      <c r="K4352" t="s">
        <v>1887</v>
      </c>
      <c r="L4352" t="s">
        <v>1860</v>
      </c>
      <c r="M4352" s="1">
        <v>43515</v>
      </c>
      <c r="N4352" t="s">
        <v>1869</v>
      </c>
      <c r="O4352" t="s">
        <v>7623</v>
      </c>
      <c r="P4352" t="s">
        <v>1907</v>
      </c>
      <c r="Q4352" t="s">
        <v>7623</v>
      </c>
      <c r="R4352" t="s">
        <v>1889</v>
      </c>
      <c r="S4352">
        <v>3</v>
      </c>
      <c r="T4352" s="2">
        <v>0.2</v>
      </c>
      <c r="U4352" s="5">
        <v>0.9</v>
      </c>
      <c r="V4352" s="5">
        <f>ORDENES[[#This Row],[Ventas sin descuento]]-ORDENES[[#This Row],[costos estimados]]</f>
        <v>18.894999999999996</v>
      </c>
      <c r="W4352">
        <v>3</v>
      </c>
      <c r="X4352" s="5">
        <v>71.98</v>
      </c>
      <c r="Y4352" s="5">
        <f>ORDENES[[#This Row],[Ventas Originales (con descuento)]]/(1-ORDENES[[#This Row],[Descuento]])</f>
        <v>89.974999999999994</v>
      </c>
      <c r="Z4352" s="5">
        <f>ORDENES[[#This Row],[Ventas Originales (con descuento)]]/ORDENES[[#This Row],[Cantidad]]/(1-ORDENES[[#This Row],[Descuento]])</f>
        <v>29.991666666666667</v>
      </c>
      <c r="AA4352" s="5">
        <f>ORDENES[[#This Row],[Ventas Originales (con descuento)]]/ORDENES[[#This Row],[Cantidad]]</f>
        <v>23.993333333333336</v>
      </c>
      <c r="AB4352" s="5">
        <f>ORDENES[[#This Row],[Ventas Originales (con descuento)]]-(ORDENES[[#This Row],[Ganancias]])</f>
        <v>71.08</v>
      </c>
    </row>
    <row r="4353" spans="1:28" x14ac:dyDescent="0.35">
      <c r="A4353" t="s">
        <v>7720</v>
      </c>
      <c r="B4353" t="s">
        <v>586</v>
      </c>
      <c r="C4353" t="s">
        <v>1</v>
      </c>
      <c r="D4353" t="s">
        <v>2129</v>
      </c>
      <c r="E4353" t="s">
        <v>307</v>
      </c>
      <c r="F4353" s="1">
        <v>44160</v>
      </c>
      <c r="G4353" t="s">
        <v>7613</v>
      </c>
      <c r="H4353" t="s">
        <v>5433</v>
      </c>
      <c r="I4353">
        <v>43130</v>
      </c>
      <c r="J4353" t="s">
        <v>3614</v>
      </c>
      <c r="K4353" t="s">
        <v>1887</v>
      </c>
      <c r="L4353" t="s">
        <v>1860</v>
      </c>
      <c r="M4353" s="1">
        <v>44167</v>
      </c>
      <c r="N4353" t="s">
        <v>1869</v>
      </c>
      <c r="O4353" t="s">
        <v>7623</v>
      </c>
      <c r="P4353" t="s">
        <v>1907</v>
      </c>
      <c r="Q4353" t="s">
        <v>7623</v>
      </c>
      <c r="R4353" t="s">
        <v>1889</v>
      </c>
      <c r="S4353">
        <v>5</v>
      </c>
      <c r="T4353" s="2">
        <v>0.2</v>
      </c>
      <c r="U4353" s="5">
        <v>12</v>
      </c>
      <c r="V4353" s="5">
        <f>ORDENES[[#This Row],[Ventas sin descuento]]-ORDENES[[#This Row],[costos estimados]]</f>
        <v>26.994999999999997</v>
      </c>
      <c r="W4353">
        <v>3</v>
      </c>
      <c r="X4353" s="5">
        <v>59.98</v>
      </c>
      <c r="Y4353" s="5">
        <f>ORDENES[[#This Row],[Ventas Originales (con descuento)]]/(1-ORDENES[[#This Row],[Descuento]])</f>
        <v>74.974999999999994</v>
      </c>
      <c r="Z4353" s="5">
        <f>ORDENES[[#This Row],[Ventas Originales (con descuento)]]/ORDENES[[#This Row],[Cantidad]]/(1-ORDENES[[#This Row],[Descuento]])</f>
        <v>24.991666666666664</v>
      </c>
      <c r="AA4353" s="5">
        <f>ORDENES[[#This Row],[Ventas Originales (con descuento)]]/ORDENES[[#This Row],[Cantidad]]</f>
        <v>19.993333333333332</v>
      </c>
      <c r="AB4353" s="5">
        <f>ORDENES[[#This Row],[Ventas Originales (con descuento)]]-(ORDENES[[#This Row],[Ganancias]])</f>
        <v>47.98</v>
      </c>
    </row>
    <row r="4354" spans="1:28" x14ac:dyDescent="0.35">
      <c r="A4354" t="s">
        <v>7720</v>
      </c>
      <c r="B4354" t="s">
        <v>39</v>
      </c>
      <c r="C4354" t="s">
        <v>1</v>
      </c>
      <c r="D4354" t="s">
        <v>2320</v>
      </c>
      <c r="E4354" t="s">
        <v>134</v>
      </c>
      <c r="F4354" s="1">
        <v>43398</v>
      </c>
      <c r="G4354" t="s">
        <v>7598</v>
      </c>
      <c r="H4354" t="s">
        <v>5440</v>
      </c>
      <c r="I4354">
        <v>19120</v>
      </c>
      <c r="J4354" t="s">
        <v>2799</v>
      </c>
      <c r="K4354" t="s">
        <v>1887</v>
      </c>
      <c r="L4354" t="s">
        <v>1860</v>
      </c>
      <c r="M4354" s="1">
        <v>43402</v>
      </c>
      <c r="N4354" t="s">
        <v>1869</v>
      </c>
      <c r="O4354" t="s">
        <v>7623</v>
      </c>
      <c r="P4354" t="s">
        <v>1888</v>
      </c>
      <c r="Q4354" t="s">
        <v>7623</v>
      </c>
      <c r="R4354" t="s">
        <v>1889</v>
      </c>
      <c r="S4354">
        <v>3</v>
      </c>
      <c r="T4354" s="2">
        <v>0.2</v>
      </c>
      <c r="U4354" s="5">
        <v>0.51</v>
      </c>
      <c r="V4354" s="5">
        <f>ORDENES[[#This Row],[Ventas sin descuento]]-ORDENES[[#This Row],[costos estimados]]</f>
        <v>10.704999999999998</v>
      </c>
      <c r="W4354">
        <v>3</v>
      </c>
      <c r="X4354" s="5">
        <v>40.78</v>
      </c>
      <c r="Y4354" s="5">
        <f>ORDENES[[#This Row],[Ventas Originales (con descuento)]]/(1-ORDENES[[#This Row],[Descuento]])</f>
        <v>50.975000000000001</v>
      </c>
      <c r="Z4354" s="5">
        <f>ORDENES[[#This Row],[Ventas Originales (con descuento)]]/ORDENES[[#This Row],[Cantidad]]/(1-ORDENES[[#This Row],[Descuento]])</f>
        <v>16.991666666666667</v>
      </c>
      <c r="AA4354" s="5">
        <f>ORDENES[[#This Row],[Ventas Originales (con descuento)]]/ORDENES[[#This Row],[Cantidad]]</f>
        <v>13.593333333333334</v>
      </c>
      <c r="AB4354" s="5">
        <f>ORDENES[[#This Row],[Ventas Originales (con descuento)]]-(ORDENES[[#This Row],[Ganancias]])</f>
        <v>40.270000000000003</v>
      </c>
    </row>
    <row r="4355" spans="1:28" x14ac:dyDescent="0.35">
      <c r="A4355" t="s">
        <v>7720</v>
      </c>
      <c r="B4355" t="s">
        <v>39</v>
      </c>
      <c r="C4355" t="s">
        <v>1</v>
      </c>
      <c r="D4355" t="s">
        <v>12</v>
      </c>
      <c r="E4355" t="s">
        <v>378</v>
      </c>
      <c r="F4355" s="1">
        <v>44334</v>
      </c>
      <c r="G4355" t="s">
        <v>7613</v>
      </c>
      <c r="H4355" t="s">
        <v>5562</v>
      </c>
      <c r="I4355">
        <v>19140</v>
      </c>
      <c r="J4355" t="s">
        <v>3104</v>
      </c>
      <c r="K4355" t="s">
        <v>1887</v>
      </c>
      <c r="L4355" t="s">
        <v>1860</v>
      </c>
      <c r="M4355" s="1">
        <v>44338</v>
      </c>
      <c r="N4355" t="s">
        <v>1869</v>
      </c>
      <c r="O4355" t="s">
        <v>7623</v>
      </c>
      <c r="P4355" t="s">
        <v>1888</v>
      </c>
      <c r="Q4355" t="s">
        <v>7623</v>
      </c>
      <c r="R4355" t="s">
        <v>1889</v>
      </c>
      <c r="S4355">
        <v>3</v>
      </c>
      <c r="T4355" s="2">
        <v>0.2</v>
      </c>
      <c r="U4355" s="5">
        <v>-0.9</v>
      </c>
      <c r="V4355" s="5">
        <f>ORDENES[[#This Row],[Ventas sin descuento]]-ORDENES[[#This Row],[costos estimados]]</f>
        <v>8.1124999999999972</v>
      </c>
      <c r="W4355">
        <v>3</v>
      </c>
      <c r="X4355" s="5">
        <v>36.049999999999997</v>
      </c>
      <c r="Y4355" s="5">
        <f>ORDENES[[#This Row],[Ventas Originales (con descuento)]]/(1-ORDENES[[#This Row],[Descuento]])</f>
        <v>45.062499999999993</v>
      </c>
      <c r="Z4355" s="5">
        <f>ORDENES[[#This Row],[Ventas Originales (con descuento)]]/ORDENES[[#This Row],[Cantidad]]/(1-ORDENES[[#This Row],[Descuento]])</f>
        <v>15.020833333333332</v>
      </c>
      <c r="AA4355" s="5">
        <f>ORDENES[[#This Row],[Ventas Originales (con descuento)]]/ORDENES[[#This Row],[Cantidad]]</f>
        <v>12.016666666666666</v>
      </c>
      <c r="AB4355" s="5">
        <f>ORDENES[[#This Row],[Ventas Originales (con descuento)]]-(ORDENES[[#This Row],[Ganancias]])</f>
        <v>36.949999999999996</v>
      </c>
    </row>
    <row r="4356" spans="1:28" x14ac:dyDescent="0.35">
      <c r="A4356" t="s">
        <v>7720</v>
      </c>
      <c r="B4356" t="s">
        <v>39</v>
      </c>
      <c r="C4356" t="s">
        <v>1</v>
      </c>
      <c r="D4356" t="s">
        <v>2586</v>
      </c>
      <c r="E4356" t="s">
        <v>205</v>
      </c>
      <c r="F4356" s="1">
        <v>43651</v>
      </c>
      <c r="G4356" t="s">
        <v>7613</v>
      </c>
      <c r="H4356" t="s">
        <v>5412</v>
      </c>
      <c r="I4356">
        <v>19140</v>
      </c>
      <c r="J4356" t="s">
        <v>1322</v>
      </c>
      <c r="K4356" t="s">
        <v>1887</v>
      </c>
      <c r="L4356" t="s">
        <v>1860</v>
      </c>
      <c r="M4356" s="1">
        <v>43656</v>
      </c>
      <c r="N4356" t="s">
        <v>1869</v>
      </c>
      <c r="O4356" t="s">
        <v>7623</v>
      </c>
      <c r="P4356" t="s">
        <v>1888</v>
      </c>
      <c r="Q4356" t="s">
        <v>7623</v>
      </c>
      <c r="R4356" t="s">
        <v>1889</v>
      </c>
      <c r="S4356">
        <v>3</v>
      </c>
      <c r="T4356" s="2">
        <v>0.2</v>
      </c>
      <c r="U4356" s="5">
        <v>2.1800000000000002</v>
      </c>
      <c r="V4356" s="5">
        <f>ORDENES[[#This Row],[Ventas sin descuento]]-ORDENES[[#This Row],[costos estimados]]</f>
        <v>10.879999999999995</v>
      </c>
      <c r="W4356">
        <v>3</v>
      </c>
      <c r="X4356" s="5">
        <v>34.799999999999997</v>
      </c>
      <c r="Y4356" s="5">
        <f>ORDENES[[#This Row],[Ventas Originales (con descuento)]]/(1-ORDENES[[#This Row],[Descuento]])</f>
        <v>43.499999999999993</v>
      </c>
      <c r="Z4356" s="5">
        <f>ORDENES[[#This Row],[Ventas Originales (con descuento)]]/ORDENES[[#This Row],[Cantidad]]/(1-ORDENES[[#This Row],[Descuento]])</f>
        <v>14.499999999999998</v>
      </c>
      <c r="AA4356" s="5">
        <f>ORDENES[[#This Row],[Ventas Originales (con descuento)]]/ORDENES[[#This Row],[Cantidad]]</f>
        <v>11.6</v>
      </c>
      <c r="AB4356" s="5">
        <f>ORDENES[[#This Row],[Ventas Originales (con descuento)]]-(ORDENES[[#This Row],[Ganancias]])</f>
        <v>32.619999999999997</v>
      </c>
    </row>
    <row r="4357" spans="1:28" x14ac:dyDescent="0.35">
      <c r="A4357" t="s">
        <v>7720</v>
      </c>
      <c r="B4357" t="s">
        <v>39</v>
      </c>
      <c r="C4357" t="s">
        <v>1</v>
      </c>
      <c r="D4357" t="s">
        <v>569</v>
      </c>
      <c r="E4357" t="s">
        <v>134</v>
      </c>
      <c r="F4357" s="1">
        <v>44503</v>
      </c>
      <c r="G4357" t="s">
        <v>7613</v>
      </c>
      <c r="H4357" t="s">
        <v>5563</v>
      </c>
      <c r="I4357">
        <v>19140</v>
      </c>
      <c r="J4357" t="s">
        <v>2799</v>
      </c>
      <c r="K4357" t="s">
        <v>1887</v>
      </c>
      <c r="L4357" t="s">
        <v>1860</v>
      </c>
      <c r="M4357" s="1">
        <v>44508</v>
      </c>
      <c r="N4357" t="s">
        <v>1869</v>
      </c>
      <c r="O4357" t="s">
        <v>7623</v>
      </c>
      <c r="P4357" t="s">
        <v>1888</v>
      </c>
      <c r="Q4357" t="s">
        <v>7623</v>
      </c>
      <c r="R4357" t="s">
        <v>1889</v>
      </c>
      <c r="S4357">
        <v>3</v>
      </c>
      <c r="T4357" s="2">
        <v>0.2</v>
      </c>
      <c r="U4357" s="5">
        <v>0.51</v>
      </c>
      <c r="V4357" s="5">
        <f>ORDENES[[#This Row],[Ventas sin descuento]]-ORDENES[[#This Row],[costos estimados]]</f>
        <v>10.704999999999998</v>
      </c>
      <c r="W4357">
        <v>3</v>
      </c>
      <c r="X4357" s="5">
        <v>40.78</v>
      </c>
      <c r="Y4357" s="5">
        <f>ORDENES[[#This Row],[Ventas Originales (con descuento)]]/(1-ORDENES[[#This Row],[Descuento]])</f>
        <v>50.975000000000001</v>
      </c>
      <c r="Z4357" s="5">
        <f>ORDENES[[#This Row],[Ventas Originales (con descuento)]]/ORDENES[[#This Row],[Cantidad]]/(1-ORDENES[[#This Row],[Descuento]])</f>
        <v>16.991666666666667</v>
      </c>
      <c r="AA4357" s="5">
        <f>ORDENES[[#This Row],[Ventas Originales (con descuento)]]/ORDENES[[#This Row],[Cantidad]]</f>
        <v>13.593333333333334</v>
      </c>
      <c r="AB4357" s="5">
        <f>ORDENES[[#This Row],[Ventas Originales (con descuento)]]-(ORDENES[[#This Row],[Ganancias]])</f>
        <v>40.270000000000003</v>
      </c>
    </row>
    <row r="4358" spans="1:28" x14ac:dyDescent="0.35">
      <c r="A4358" t="s">
        <v>7720</v>
      </c>
      <c r="B4358" t="s">
        <v>39</v>
      </c>
      <c r="C4358" t="s">
        <v>1</v>
      </c>
      <c r="D4358" t="s">
        <v>2210</v>
      </c>
      <c r="E4358" t="s">
        <v>127</v>
      </c>
      <c r="F4358" s="1">
        <v>43588</v>
      </c>
      <c r="G4358" t="s">
        <v>7613</v>
      </c>
      <c r="H4358" t="s">
        <v>4290</v>
      </c>
      <c r="I4358">
        <v>19140</v>
      </c>
      <c r="J4358" t="s">
        <v>2661</v>
      </c>
      <c r="K4358" t="s">
        <v>1887</v>
      </c>
      <c r="L4358" t="s">
        <v>1860</v>
      </c>
      <c r="M4358" s="1">
        <v>43592</v>
      </c>
      <c r="N4358" t="s">
        <v>1869</v>
      </c>
      <c r="O4358" t="s">
        <v>7623</v>
      </c>
      <c r="P4358" t="s">
        <v>1888</v>
      </c>
      <c r="Q4358" t="s">
        <v>7623</v>
      </c>
      <c r="R4358" t="s">
        <v>1889</v>
      </c>
      <c r="S4358">
        <v>3</v>
      </c>
      <c r="T4358" s="2">
        <v>0.2</v>
      </c>
      <c r="U4358" s="5">
        <v>-0.34</v>
      </c>
      <c r="V4358" s="5">
        <f>ORDENES[[#This Row],[Ventas sin descuento]]-ORDENES[[#This Row],[costos estimados]]</f>
        <v>6.5474999999999994</v>
      </c>
      <c r="W4358">
        <v>3</v>
      </c>
      <c r="X4358" s="5">
        <v>27.55</v>
      </c>
      <c r="Y4358" s="5">
        <f>ORDENES[[#This Row],[Ventas Originales (con descuento)]]/(1-ORDENES[[#This Row],[Descuento]])</f>
        <v>34.4375</v>
      </c>
      <c r="Z4358" s="5">
        <f>ORDENES[[#This Row],[Ventas Originales (con descuento)]]/ORDENES[[#This Row],[Cantidad]]/(1-ORDENES[[#This Row],[Descuento]])</f>
        <v>11.479166666666666</v>
      </c>
      <c r="AA4358" s="5">
        <f>ORDENES[[#This Row],[Ventas Originales (con descuento)]]/ORDENES[[#This Row],[Cantidad]]</f>
        <v>9.1833333333333336</v>
      </c>
      <c r="AB4358" s="5">
        <f>ORDENES[[#This Row],[Ventas Originales (con descuento)]]-(ORDENES[[#This Row],[Ganancias]])</f>
        <v>27.89</v>
      </c>
    </row>
    <row r="4359" spans="1:28" x14ac:dyDescent="0.35">
      <c r="A4359" t="s">
        <v>7720</v>
      </c>
      <c r="B4359" t="s">
        <v>39</v>
      </c>
      <c r="C4359" t="s">
        <v>1</v>
      </c>
      <c r="D4359" t="s">
        <v>2406</v>
      </c>
      <c r="E4359" t="s">
        <v>241</v>
      </c>
      <c r="F4359" s="1">
        <v>43274</v>
      </c>
      <c r="G4359" t="s">
        <v>7613</v>
      </c>
      <c r="H4359" t="s">
        <v>5564</v>
      </c>
      <c r="I4359">
        <v>19143</v>
      </c>
      <c r="J4359" t="s">
        <v>1489</v>
      </c>
      <c r="K4359" t="s">
        <v>1887</v>
      </c>
      <c r="L4359" t="s">
        <v>1860</v>
      </c>
      <c r="M4359" s="1">
        <v>43279</v>
      </c>
      <c r="N4359" t="s">
        <v>1869</v>
      </c>
      <c r="O4359" t="s">
        <v>7623</v>
      </c>
      <c r="P4359" t="s">
        <v>1888</v>
      </c>
      <c r="Q4359" t="s">
        <v>7623</v>
      </c>
      <c r="R4359" t="s">
        <v>1889</v>
      </c>
      <c r="S4359">
        <v>3</v>
      </c>
      <c r="T4359" s="2">
        <v>0.2</v>
      </c>
      <c r="U4359" s="5">
        <v>1.08</v>
      </c>
      <c r="V4359" s="5">
        <f>ORDENES[[#This Row],[Ventas sin descuento]]-ORDENES[[#This Row],[costos estimados]]</f>
        <v>22.674999999999997</v>
      </c>
      <c r="W4359">
        <v>3</v>
      </c>
      <c r="X4359" s="5">
        <v>86.38</v>
      </c>
      <c r="Y4359" s="5">
        <f>ORDENES[[#This Row],[Ventas Originales (con descuento)]]/(1-ORDENES[[#This Row],[Descuento]])</f>
        <v>107.97499999999999</v>
      </c>
      <c r="Z4359" s="5">
        <f>ORDENES[[#This Row],[Ventas Originales (con descuento)]]/ORDENES[[#This Row],[Cantidad]]/(1-ORDENES[[#This Row],[Descuento]])</f>
        <v>35.991666666666667</v>
      </c>
      <c r="AA4359" s="5">
        <f>ORDENES[[#This Row],[Ventas Originales (con descuento)]]/ORDENES[[#This Row],[Cantidad]]</f>
        <v>28.793333333333333</v>
      </c>
      <c r="AB4359" s="5">
        <f>ORDENES[[#This Row],[Ventas Originales (con descuento)]]-(ORDENES[[#This Row],[Ganancias]])</f>
        <v>85.3</v>
      </c>
    </row>
    <row r="4360" spans="1:28" x14ac:dyDescent="0.35">
      <c r="A4360" t="s">
        <v>7720</v>
      </c>
      <c r="B4360" t="s">
        <v>140</v>
      </c>
      <c r="C4360" t="s">
        <v>1</v>
      </c>
      <c r="D4360" t="s">
        <v>2502</v>
      </c>
      <c r="E4360" t="s">
        <v>307</v>
      </c>
      <c r="F4360" s="1">
        <v>43743</v>
      </c>
      <c r="G4360" t="s">
        <v>7598</v>
      </c>
      <c r="H4360" t="s">
        <v>5565</v>
      </c>
      <c r="I4360">
        <v>43229</v>
      </c>
      <c r="J4360" t="s">
        <v>1428</v>
      </c>
      <c r="K4360" t="s">
        <v>1887</v>
      </c>
      <c r="L4360" t="s">
        <v>1860</v>
      </c>
      <c r="M4360" s="1">
        <v>43747</v>
      </c>
      <c r="N4360" t="s">
        <v>1869</v>
      </c>
      <c r="O4360" t="s">
        <v>7623</v>
      </c>
      <c r="P4360" t="s">
        <v>1907</v>
      </c>
      <c r="Q4360" t="s">
        <v>7623</v>
      </c>
      <c r="R4360" t="s">
        <v>1889</v>
      </c>
      <c r="S4360">
        <v>3</v>
      </c>
      <c r="T4360" s="2">
        <v>0.2</v>
      </c>
      <c r="U4360" s="5">
        <v>57.6</v>
      </c>
      <c r="V4360" s="5">
        <f>ORDENES[[#This Row],[Ventas sin descuento]]-ORDENES[[#This Row],[costos estimados]]</f>
        <v>129.6</v>
      </c>
      <c r="W4360">
        <v>4</v>
      </c>
      <c r="X4360" s="5">
        <v>288</v>
      </c>
      <c r="Y4360" s="5">
        <f>ORDENES[[#This Row],[Ventas Originales (con descuento)]]/(1-ORDENES[[#This Row],[Descuento]])</f>
        <v>360</v>
      </c>
      <c r="Z4360" s="5">
        <f>ORDENES[[#This Row],[Ventas Originales (con descuento)]]/ORDENES[[#This Row],[Cantidad]]/(1-ORDENES[[#This Row],[Descuento]])</f>
        <v>90</v>
      </c>
      <c r="AA4360" s="5">
        <f>ORDENES[[#This Row],[Ventas Originales (con descuento)]]/ORDENES[[#This Row],[Cantidad]]</f>
        <v>72</v>
      </c>
      <c r="AB4360" s="5">
        <f>ORDENES[[#This Row],[Ventas Originales (con descuento)]]-(ORDENES[[#This Row],[Ganancias]])</f>
        <v>230.4</v>
      </c>
    </row>
    <row r="4361" spans="1:28" x14ac:dyDescent="0.35">
      <c r="A4361" t="s">
        <v>7720</v>
      </c>
      <c r="B4361" t="s">
        <v>95</v>
      </c>
      <c r="C4361" t="s">
        <v>1</v>
      </c>
      <c r="D4361" t="s">
        <v>2414</v>
      </c>
      <c r="E4361" t="s">
        <v>134</v>
      </c>
      <c r="F4361" s="1">
        <v>44449</v>
      </c>
      <c r="G4361" t="s">
        <v>7613</v>
      </c>
      <c r="H4361" t="s">
        <v>5566</v>
      </c>
      <c r="I4361">
        <v>45503</v>
      </c>
      <c r="J4361" t="s">
        <v>1257</v>
      </c>
      <c r="K4361" t="s">
        <v>1887</v>
      </c>
      <c r="L4361" t="s">
        <v>1860</v>
      </c>
      <c r="M4361" s="1">
        <v>44456</v>
      </c>
      <c r="N4361" t="s">
        <v>1869</v>
      </c>
      <c r="O4361" t="s">
        <v>7623</v>
      </c>
      <c r="P4361" t="s">
        <v>1907</v>
      </c>
      <c r="Q4361" t="s">
        <v>7623</v>
      </c>
      <c r="R4361" t="s">
        <v>1889</v>
      </c>
      <c r="S4361">
        <v>5</v>
      </c>
      <c r="T4361" s="2">
        <v>0.2</v>
      </c>
      <c r="U4361" s="5">
        <v>8.8000000000000007</v>
      </c>
      <c r="V4361" s="5">
        <f>ORDENES[[#This Row],[Ventas sin descuento]]-ORDENES[[#This Row],[costos estimados]]</f>
        <v>18.065000000000001</v>
      </c>
      <c r="W4361">
        <v>4</v>
      </c>
      <c r="X4361" s="5">
        <v>37.06</v>
      </c>
      <c r="Y4361" s="5">
        <f>ORDENES[[#This Row],[Ventas Originales (con descuento)]]/(1-ORDENES[[#This Row],[Descuento]])</f>
        <v>46.325000000000003</v>
      </c>
      <c r="Z4361" s="5">
        <f>ORDENES[[#This Row],[Ventas Originales (con descuento)]]/ORDENES[[#This Row],[Cantidad]]/(1-ORDENES[[#This Row],[Descuento]])</f>
        <v>11.581250000000001</v>
      </c>
      <c r="AA4361" s="5">
        <f>ORDENES[[#This Row],[Ventas Originales (con descuento)]]/ORDENES[[#This Row],[Cantidad]]</f>
        <v>9.2650000000000006</v>
      </c>
      <c r="AB4361" s="5">
        <f>ORDENES[[#This Row],[Ventas Originales (con descuento)]]-(ORDENES[[#This Row],[Ganancias]])</f>
        <v>28.26</v>
      </c>
    </row>
    <row r="4362" spans="1:28" x14ac:dyDescent="0.35">
      <c r="A4362" t="s">
        <v>7720</v>
      </c>
      <c r="B4362" t="s">
        <v>39</v>
      </c>
      <c r="C4362" t="s">
        <v>1</v>
      </c>
      <c r="D4362" t="s">
        <v>1941</v>
      </c>
      <c r="E4362" t="s">
        <v>607</v>
      </c>
      <c r="F4362" s="1">
        <v>44443</v>
      </c>
      <c r="G4362" t="s">
        <v>7613</v>
      </c>
      <c r="H4362" t="s">
        <v>5567</v>
      </c>
      <c r="I4362">
        <v>19120</v>
      </c>
      <c r="J4362" t="s">
        <v>2955</v>
      </c>
      <c r="K4362" t="s">
        <v>1887</v>
      </c>
      <c r="L4362" t="s">
        <v>1860</v>
      </c>
      <c r="M4362" s="1">
        <v>44449</v>
      </c>
      <c r="N4362" t="s">
        <v>1869</v>
      </c>
      <c r="O4362" t="s">
        <v>7623</v>
      </c>
      <c r="P4362" t="s">
        <v>1888</v>
      </c>
      <c r="Q4362" t="s">
        <v>7623</v>
      </c>
      <c r="R4362" t="s">
        <v>1889</v>
      </c>
      <c r="S4362">
        <v>4</v>
      </c>
      <c r="T4362" s="2">
        <v>0.2</v>
      </c>
      <c r="U4362" s="5">
        <v>-1.43</v>
      </c>
      <c r="V4362" s="5">
        <f>ORDENES[[#This Row],[Ventas sin descuento]]-ORDENES[[#This Row],[costos estimados]]</f>
        <v>3.3299999999999983</v>
      </c>
      <c r="W4362">
        <v>4</v>
      </c>
      <c r="X4362" s="5">
        <v>19.04</v>
      </c>
      <c r="Y4362" s="5">
        <f>ORDENES[[#This Row],[Ventas Originales (con descuento)]]/(1-ORDENES[[#This Row],[Descuento]])</f>
        <v>23.799999999999997</v>
      </c>
      <c r="Z4362" s="5">
        <f>ORDENES[[#This Row],[Ventas Originales (con descuento)]]/ORDENES[[#This Row],[Cantidad]]/(1-ORDENES[[#This Row],[Descuento]])</f>
        <v>5.9499999999999993</v>
      </c>
      <c r="AA4362" s="5">
        <f>ORDENES[[#This Row],[Ventas Originales (con descuento)]]/ORDENES[[#This Row],[Cantidad]]</f>
        <v>4.76</v>
      </c>
      <c r="AB4362" s="5">
        <f>ORDENES[[#This Row],[Ventas Originales (con descuento)]]-(ORDENES[[#This Row],[Ganancias]])</f>
        <v>20.47</v>
      </c>
    </row>
    <row r="4363" spans="1:28" x14ac:dyDescent="0.35">
      <c r="A4363" t="s">
        <v>7720</v>
      </c>
      <c r="B4363" t="s">
        <v>39</v>
      </c>
      <c r="C4363" t="s">
        <v>1</v>
      </c>
      <c r="D4363" t="s">
        <v>2392</v>
      </c>
      <c r="E4363" t="s">
        <v>113</v>
      </c>
      <c r="F4363" s="1">
        <v>43272</v>
      </c>
      <c r="G4363" t="s">
        <v>7613</v>
      </c>
      <c r="H4363" t="s">
        <v>4245</v>
      </c>
      <c r="I4363">
        <v>19120</v>
      </c>
      <c r="J4363" t="s">
        <v>1385</v>
      </c>
      <c r="K4363" t="s">
        <v>1887</v>
      </c>
      <c r="L4363" t="s">
        <v>1860</v>
      </c>
      <c r="M4363" s="1">
        <v>43276</v>
      </c>
      <c r="N4363" t="s">
        <v>1869</v>
      </c>
      <c r="O4363" t="s">
        <v>7623</v>
      </c>
      <c r="P4363" t="s">
        <v>1888</v>
      </c>
      <c r="Q4363" t="s">
        <v>7623</v>
      </c>
      <c r="R4363" t="s">
        <v>1889</v>
      </c>
      <c r="S4363">
        <v>3</v>
      </c>
      <c r="T4363" s="2">
        <v>0.2</v>
      </c>
      <c r="U4363" s="5">
        <v>28.79</v>
      </c>
      <c r="V4363" s="5">
        <f>ORDENES[[#This Row],[Ventas sin descuento]]-ORDENES[[#This Row],[costos estimados]]</f>
        <v>52.782499999999985</v>
      </c>
      <c r="W4363">
        <v>4</v>
      </c>
      <c r="X4363" s="5">
        <v>95.97</v>
      </c>
      <c r="Y4363" s="5">
        <f>ORDENES[[#This Row],[Ventas Originales (con descuento)]]/(1-ORDENES[[#This Row],[Descuento]])</f>
        <v>119.96249999999999</v>
      </c>
      <c r="Z4363" s="5">
        <f>ORDENES[[#This Row],[Ventas Originales (con descuento)]]/ORDENES[[#This Row],[Cantidad]]/(1-ORDENES[[#This Row],[Descuento]])</f>
        <v>29.990624999999998</v>
      </c>
      <c r="AA4363" s="5">
        <f>ORDENES[[#This Row],[Ventas Originales (con descuento)]]/ORDENES[[#This Row],[Cantidad]]</f>
        <v>23.9925</v>
      </c>
      <c r="AB4363" s="5">
        <f>ORDENES[[#This Row],[Ventas Originales (con descuento)]]-(ORDENES[[#This Row],[Ganancias]])</f>
        <v>67.180000000000007</v>
      </c>
    </row>
    <row r="4364" spans="1:28" x14ac:dyDescent="0.35">
      <c r="A4364" t="s">
        <v>7720</v>
      </c>
      <c r="B4364" t="s">
        <v>39</v>
      </c>
      <c r="C4364" t="s">
        <v>1</v>
      </c>
      <c r="D4364" t="s">
        <v>425</v>
      </c>
      <c r="E4364" t="s">
        <v>241</v>
      </c>
      <c r="F4364" s="1">
        <v>43409</v>
      </c>
      <c r="G4364" t="s">
        <v>7613</v>
      </c>
      <c r="H4364" t="s">
        <v>4258</v>
      </c>
      <c r="I4364">
        <v>19143</v>
      </c>
      <c r="J4364" t="s">
        <v>1667</v>
      </c>
      <c r="K4364" t="s">
        <v>1887</v>
      </c>
      <c r="L4364" t="s">
        <v>1860</v>
      </c>
      <c r="M4364" s="1">
        <v>43414</v>
      </c>
      <c r="N4364" t="s">
        <v>1869</v>
      </c>
      <c r="O4364" t="s">
        <v>7623</v>
      </c>
      <c r="P4364" t="s">
        <v>1888</v>
      </c>
      <c r="Q4364" t="s">
        <v>7623</v>
      </c>
      <c r="R4364" t="s">
        <v>1889</v>
      </c>
      <c r="S4364">
        <v>3</v>
      </c>
      <c r="T4364" s="2">
        <v>0.2</v>
      </c>
      <c r="U4364" s="5">
        <v>-6.45</v>
      </c>
      <c r="V4364" s="5">
        <f>ORDENES[[#This Row],[Ventas sin descuento]]-ORDENES[[#This Row],[costos estimados]]</f>
        <v>6.4399999999999977</v>
      </c>
      <c r="W4364">
        <v>5</v>
      </c>
      <c r="X4364" s="5">
        <v>51.56</v>
      </c>
      <c r="Y4364" s="5">
        <f>ORDENES[[#This Row],[Ventas Originales (con descuento)]]/(1-ORDENES[[#This Row],[Descuento]])</f>
        <v>64.45</v>
      </c>
      <c r="Z4364" s="5">
        <f>ORDENES[[#This Row],[Ventas Originales (con descuento)]]/ORDENES[[#This Row],[Cantidad]]/(1-ORDENES[[#This Row],[Descuento]])</f>
        <v>12.89</v>
      </c>
      <c r="AA4364" s="5">
        <f>ORDENES[[#This Row],[Ventas Originales (con descuento)]]/ORDENES[[#This Row],[Cantidad]]</f>
        <v>10.312000000000001</v>
      </c>
      <c r="AB4364" s="5">
        <f>ORDENES[[#This Row],[Ventas Originales (con descuento)]]-(ORDENES[[#This Row],[Ganancias]])</f>
        <v>58.010000000000005</v>
      </c>
    </row>
    <row r="4365" spans="1:28" x14ac:dyDescent="0.35">
      <c r="A4365" t="s">
        <v>7720</v>
      </c>
      <c r="B4365" t="s">
        <v>206</v>
      </c>
      <c r="C4365" t="s">
        <v>1</v>
      </c>
      <c r="D4365" t="s">
        <v>3468</v>
      </c>
      <c r="E4365" t="s">
        <v>618</v>
      </c>
      <c r="F4365" s="1">
        <v>44555</v>
      </c>
      <c r="G4365" t="s">
        <v>7613</v>
      </c>
      <c r="H4365" t="s">
        <v>4295</v>
      </c>
      <c r="I4365">
        <v>45014</v>
      </c>
      <c r="J4365" t="s">
        <v>1822</v>
      </c>
      <c r="K4365" t="s">
        <v>1887</v>
      </c>
      <c r="L4365" t="s">
        <v>1860</v>
      </c>
      <c r="M4365" s="1">
        <v>44560</v>
      </c>
      <c r="N4365" t="s">
        <v>1869</v>
      </c>
      <c r="O4365" t="s">
        <v>7623</v>
      </c>
      <c r="P4365" t="s">
        <v>1907</v>
      </c>
      <c r="Q4365" t="s">
        <v>7623</v>
      </c>
      <c r="R4365" t="s">
        <v>1889</v>
      </c>
      <c r="S4365">
        <v>3</v>
      </c>
      <c r="T4365" s="2">
        <v>0.2</v>
      </c>
      <c r="U4365" s="5">
        <v>41.72</v>
      </c>
      <c r="V4365" s="5">
        <f>ORDENES[[#This Row],[Ventas sin descuento]]-ORDENES[[#This Row],[costos estimados]]</f>
        <v>81.452499999999986</v>
      </c>
      <c r="W4365">
        <v>7</v>
      </c>
      <c r="X4365" s="5">
        <v>158.93</v>
      </c>
      <c r="Y4365" s="5">
        <f>ORDENES[[#This Row],[Ventas Originales (con descuento)]]/(1-ORDENES[[#This Row],[Descuento]])</f>
        <v>198.66249999999999</v>
      </c>
      <c r="Z4365" s="5">
        <f>ORDENES[[#This Row],[Ventas Originales (con descuento)]]/ORDENES[[#This Row],[Cantidad]]/(1-ORDENES[[#This Row],[Descuento]])</f>
        <v>28.38035714285714</v>
      </c>
      <c r="AA4365" s="5">
        <f>ORDENES[[#This Row],[Ventas Originales (con descuento)]]/ORDENES[[#This Row],[Cantidad]]</f>
        <v>22.704285714285714</v>
      </c>
      <c r="AB4365" s="5">
        <f>ORDENES[[#This Row],[Ventas Originales (con descuento)]]-(ORDENES[[#This Row],[Ganancias]])</f>
        <v>117.21000000000001</v>
      </c>
    </row>
    <row r="4366" spans="1:28" x14ac:dyDescent="0.35">
      <c r="A4366" t="s">
        <v>7720</v>
      </c>
      <c r="B4366" t="s">
        <v>39</v>
      </c>
      <c r="C4366" t="s">
        <v>1</v>
      </c>
      <c r="D4366" t="s">
        <v>2382</v>
      </c>
      <c r="E4366" t="s">
        <v>521</v>
      </c>
      <c r="F4366" s="1">
        <v>44499</v>
      </c>
      <c r="G4366" t="s">
        <v>7613</v>
      </c>
      <c r="H4366" t="s">
        <v>4256</v>
      </c>
      <c r="I4366">
        <v>19140</v>
      </c>
      <c r="J4366" t="s">
        <v>1666</v>
      </c>
      <c r="K4366" t="s">
        <v>1887</v>
      </c>
      <c r="L4366" t="s">
        <v>1860</v>
      </c>
      <c r="M4366" s="1">
        <v>44503</v>
      </c>
      <c r="N4366" t="s">
        <v>1869</v>
      </c>
      <c r="O4366" t="s">
        <v>7623</v>
      </c>
      <c r="P4366" t="s">
        <v>1888</v>
      </c>
      <c r="Q4366" t="s">
        <v>7623</v>
      </c>
      <c r="R4366" t="s">
        <v>1889</v>
      </c>
      <c r="S4366">
        <v>3</v>
      </c>
      <c r="T4366" s="2">
        <v>0.2</v>
      </c>
      <c r="U4366" s="5">
        <v>-55.3</v>
      </c>
      <c r="V4366" s="5">
        <f>ORDENES[[#This Row],[Ventas sin descuento]]-ORDENES[[#This Row],[costos estimados]]</f>
        <v>55.299999999999898</v>
      </c>
      <c r="W4366">
        <v>7</v>
      </c>
      <c r="X4366" s="5">
        <v>442.4</v>
      </c>
      <c r="Y4366" s="5">
        <f>ORDENES[[#This Row],[Ventas Originales (con descuento)]]/(1-ORDENES[[#This Row],[Descuento]])</f>
        <v>552.99999999999989</v>
      </c>
      <c r="Z4366" s="5">
        <f>ORDENES[[#This Row],[Ventas Originales (con descuento)]]/ORDENES[[#This Row],[Cantidad]]/(1-ORDENES[[#This Row],[Descuento]])</f>
        <v>78.999999999999986</v>
      </c>
      <c r="AA4366" s="5">
        <f>ORDENES[[#This Row],[Ventas Originales (con descuento)]]/ORDENES[[#This Row],[Cantidad]]</f>
        <v>63.199999999999996</v>
      </c>
      <c r="AB4366" s="5">
        <f>ORDENES[[#This Row],[Ventas Originales (con descuento)]]-(ORDENES[[#This Row],[Ganancias]])</f>
        <v>497.7</v>
      </c>
    </row>
    <row r="4367" spans="1:28" x14ac:dyDescent="0.35">
      <c r="A4367" t="s">
        <v>7720</v>
      </c>
      <c r="B4367" t="s">
        <v>80</v>
      </c>
      <c r="C4367" t="s">
        <v>1</v>
      </c>
      <c r="D4367" t="s">
        <v>2392</v>
      </c>
      <c r="E4367" t="s">
        <v>370</v>
      </c>
      <c r="F4367" s="1">
        <v>43593</v>
      </c>
      <c r="G4367" t="s">
        <v>7613</v>
      </c>
      <c r="H4367" t="s">
        <v>4209</v>
      </c>
      <c r="I4367">
        <v>10024</v>
      </c>
      <c r="J4367" t="s">
        <v>1491</v>
      </c>
      <c r="K4367" t="s">
        <v>1887</v>
      </c>
      <c r="L4367" t="s">
        <v>1860</v>
      </c>
      <c r="M4367" s="1">
        <v>43600</v>
      </c>
      <c r="N4367" t="s">
        <v>1869</v>
      </c>
      <c r="O4367" t="s">
        <v>7623</v>
      </c>
      <c r="P4367" t="s">
        <v>1897</v>
      </c>
      <c r="Q4367" t="s">
        <v>7623</v>
      </c>
      <c r="R4367" t="s">
        <v>1916</v>
      </c>
      <c r="S4367">
        <v>5</v>
      </c>
      <c r="T4367" s="2">
        <v>0.2</v>
      </c>
      <c r="U4367" s="5">
        <v>1014.98</v>
      </c>
      <c r="V4367" s="5">
        <f>ORDENES[[#This Row],[Ventas sin descuento]]-ORDENES[[#This Row],[costos estimados]]</f>
        <v>1714.9649999999997</v>
      </c>
      <c r="W4367">
        <v>7</v>
      </c>
      <c r="X4367" s="5">
        <v>2799.94</v>
      </c>
      <c r="Y4367" s="5">
        <f>ORDENES[[#This Row],[Ventas Originales (con descuento)]]/(1-ORDENES[[#This Row],[Descuento]])</f>
        <v>3499.9249999999997</v>
      </c>
      <c r="Z4367" s="5">
        <f>ORDENES[[#This Row],[Ventas Originales (con descuento)]]/ORDENES[[#This Row],[Cantidad]]/(1-ORDENES[[#This Row],[Descuento]])</f>
        <v>499.9892857142857</v>
      </c>
      <c r="AA4367" s="5">
        <f>ORDENES[[#This Row],[Ventas Originales (con descuento)]]/ORDENES[[#This Row],[Cantidad]]</f>
        <v>399.99142857142857</v>
      </c>
      <c r="AB4367" s="5">
        <f>ORDENES[[#This Row],[Ventas Originales (con descuento)]]-(ORDENES[[#This Row],[Ganancias]])</f>
        <v>1784.96</v>
      </c>
    </row>
    <row r="4368" spans="1:28" x14ac:dyDescent="0.35">
      <c r="A4368" t="s">
        <v>7720</v>
      </c>
      <c r="B4368" t="s">
        <v>39</v>
      </c>
      <c r="C4368" t="s">
        <v>1</v>
      </c>
      <c r="D4368" t="s">
        <v>2006</v>
      </c>
      <c r="E4368" t="s">
        <v>2131</v>
      </c>
      <c r="F4368" s="1">
        <v>43295</v>
      </c>
      <c r="G4368" t="s">
        <v>7598</v>
      </c>
      <c r="H4368" t="s">
        <v>4257</v>
      </c>
      <c r="I4368">
        <v>19140</v>
      </c>
      <c r="J4368" t="s">
        <v>2456</v>
      </c>
      <c r="K4368" t="s">
        <v>1887</v>
      </c>
      <c r="L4368" t="s">
        <v>1860</v>
      </c>
      <c r="M4368" s="1">
        <v>43299</v>
      </c>
      <c r="N4368" t="s">
        <v>1869</v>
      </c>
      <c r="O4368" t="s">
        <v>7623</v>
      </c>
      <c r="P4368" t="s">
        <v>1888</v>
      </c>
      <c r="Q4368" t="s">
        <v>7623</v>
      </c>
      <c r="R4368" t="s">
        <v>1875</v>
      </c>
      <c r="S4368">
        <v>3</v>
      </c>
      <c r="T4368" s="2">
        <v>0.4</v>
      </c>
      <c r="U4368" s="5">
        <v>-2.25</v>
      </c>
      <c r="V4368" s="5">
        <f>ORDENES[[#This Row],[Ventas sin descuento]]-ORDENES[[#This Row],[costos estimados]]</f>
        <v>6.7433333333333341</v>
      </c>
      <c r="W4368">
        <v>1</v>
      </c>
      <c r="X4368" s="5">
        <v>13.49</v>
      </c>
      <c r="Y4368" s="5">
        <f>ORDENES[[#This Row],[Ventas Originales (con descuento)]]/(1-ORDENES[[#This Row],[Descuento]])</f>
        <v>22.483333333333334</v>
      </c>
      <c r="Z4368" s="5">
        <f>ORDENES[[#This Row],[Ventas Originales (con descuento)]]/ORDENES[[#This Row],[Cantidad]]/(1-ORDENES[[#This Row],[Descuento]])</f>
        <v>22.483333333333334</v>
      </c>
      <c r="AA4368" s="5">
        <f>ORDENES[[#This Row],[Ventas Originales (con descuento)]]/ORDENES[[#This Row],[Cantidad]]</f>
        <v>13.49</v>
      </c>
      <c r="AB4368" s="5">
        <f>ORDENES[[#This Row],[Ventas Originales (con descuento)]]-(ORDENES[[#This Row],[Ganancias]])</f>
        <v>15.74</v>
      </c>
    </row>
    <row r="4369" spans="1:28" x14ac:dyDescent="0.35">
      <c r="A4369" t="s">
        <v>7720</v>
      </c>
      <c r="B4369" t="s">
        <v>528</v>
      </c>
      <c r="C4369" t="s">
        <v>1</v>
      </c>
      <c r="D4369" t="s">
        <v>226</v>
      </c>
      <c r="E4369" t="s">
        <v>417</v>
      </c>
      <c r="F4369" s="1">
        <v>43238</v>
      </c>
      <c r="G4369" t="s">
        <v>7613</v>
      </c>
      <c r="H4369" t="s">
        <v>5568</v>
      </c>
      <c r="I4369">
        <v>44105</v>
      </c>
      <c r="J4369" t="s">
        <v>2302</v>
      </c>
      <c r="K4369" t="s">
        <v>1887</v>
      </c>
      <c r="L4369" t="s">
        <v>1860</v>
      </c>
      <c r="M4369" s="1">
        <v>43244</v>
      </c>
      <c r="N4369" t="s">
        <v>1869</v>
      </c>
      <c r="O4369" t="s">
        <v>7623</v>
      </c>
      <c r="P4369" t="s">
        <v>1907</v>
      </c>
      <c r="Q4369" t="s">
        <v>7623</v>
      </c>
      <c r="R4369" t="s">
        <v>1875</v>
      </c>
      <c r="S4369">
        <v>4</v>
      </c>
      <c r="T4369" s="2">
        <v>0.4</v>
      </c>
      <c r="U4369" s="5">
        <v>-168.96</v>
      </c>
      <c r="V4369" s="5">
        <f>ORDENES[[#This Row],[Ventas sin descuento]]-ORDENES[[#This Row],[costos estimados]]</f>
        <v>350.90666666666675</v>
      </c>
      <c r="W4369">
        <v>2</v>
      </c>
      <c r="X4369" s="5">
        <v>779.8</v>
      </c>
      <c r="Y4369" s="5">
        <f>ORDENES[[#This Row],[Ventas Originales (con descuento)]]/(1-ORDENES[[#This Row],[Descuento]])</f>
        <v>1299.6666666666667</v>
      </c>
      <c r="Z4369" s="5">
        <f>ORDENES[[#This Row],[Ventas Originales (con descuento)]]/ORDENES[[#This Row],[Cantidad]]/(1-ORDENES[[#This Row],[Descuento]])</f>
        <v>649.83333333333337</v>
      </c>
      <c r="AA4369" s="5">
        <f>ORDENES[[#This Row],[Ventas Originales (con descuento)]]/ORDENES[[#This Row],[Cantidad]]</f>
        <v>389.9</v>
      </c>
      <c r="AB4369" s="5">
        <f>ORDENES[[#This Row],[Ventas Originales (con descuento)]]-(ORDENES[[#This Row],[Ganancias]])</f>
        <v>948.76</v>
      </c>
    </row>
    <row r="4370" spans="1:28" x14ac:dyDescent="0.35">
      <c r="A4370" t="s">
        <v>7720</v>
      </c>
      <c r="B4370" t="s">
        <v>95</v>
      </c>
      <c r="C4370" t="s">
        <v>1</v>
      </c>
      <c r="D4370" t="s">
        <v>2414</v>
      </c>
      <c r="E4370" t="s">
        <v>34</v>
      </c>
      <c r="F4370" s="1">
        <v>44449</v>
      </c>
      <c r="G4370" t="s">
        <v>7613</v>
      </c>
      <c r="H4370" t="s">
        <v>5566</v>
      </c>
      <c r="I4370">
        <v>45503</v>
      </c>
      <c r="J4370" t="s">
        <v>3266</v>
      </c>
      <c r="K4370" t="s">
        <v>1887</v>
      </c>
      <c r="L4370" t="s">
        <v>1860</v>
      </c>
      <c r="M4370" s="1">
        <v>44456</v>
      </c>
      <c r="N4370" t="s">
        <v>1869</v>
      </c>
      <c r="O4370" t="s">
        <v>7623</v>
      </c>
      <c r="P4370" t="s">
        <v>1907</v>
      </c>
      <c r="Q4370" t="s">
        <v>7623</v>
      </c>
      <c r="R4370" t="s">
        <v>1875</v>
      </c>
      <c r="S4370">
        <v>5</v>
      </c>
      <c r="T4370" s="2">
        <v>0.4</v>
      </c>
      <c r="U4370" s="5">
        <v>-56.31</v>
      </c>
      <c r="V4370" s="5">
        <f>ORDENES[[#This Row],[Ventas sin descuento]]-ORDENES[[#This Row],[costos estimados]]</f>
        <v>116.95666666666665</v>
      </c>
      <c r="W4370">
        <v>2</v>
      </c>
      <c r="X4370" s="5">
        <v>259.89999999999998</v>
      </c>
      <c r="Y4370" s="5">
        <f>ORDENES[[#This Row],[Ventas Originales (con descuento)]]/(1-ORDENES[[#This Row],[Descuento]])</f>
        <v>433.16666666666663</v>
      </c>
      <c r="Z4370" s="5">
        <f>ORDENES[[#This Row],[Ventas Originales (con descuento)]]/ORDENES[[#This Row],[Cantidad]]/(1-ORDENES[[#This Row],[Descuento]])</f>
        <v>216.58333333333331</v>
      </c>
      <c r="AA4370" s="5">
        <f>ORDENES[[#This Row],[Ventas Originales (con descuento)]]/ORDENES[[#This Row],[Cantidad]]</f>
        <v>129.94999999999999</v>
      </c>
      <c r="AB4370" s="5">
        <f>ORDENES[[#This Row],[Ventas Originales (con descuento)]]-(ORDENES[[#This Row],[Ganancias]])</f>
        <v>316.20999999999998</v>
      </c>
    </row>
    <row r="4371" spans="1:28" x14ac:dyDescent="0.35">
      <c r="A4371" t="s">
        <v>7720</v>
      </c>
      <c r="B4371" t="s">
        <v>39</v>
      </c>
      <c r="C4371" t="s">
        <v>1</v>
      </c>
      <c r="D4371" t="s">
        <v>3139</v>
      </c>
      <c r="E4371" t="s">
        <v>18</v>
      </c>
      <c r="F4371" s="1">
        <v>44447</v>
      </c>
      <c r="G4371" t="s">
        <v>7613</v>
      </c>
      <c r="H4371" t="s">
        <v>5569</v>
      </c>
      <c r="I4371">
        <v>19134</v>
      </c>
      <c r="J4371" t="s">
        <v>3346</v>
      </c>
      <c r="K4371" t="s">
        <v>1887</v>
      </c>
      <c r="L4371" t="s">
        <v>1860</v>
      </c>
      <c r="M4371" s="1">
        <v>44451</v>
      </c>
      <c r="N4371" t="s">
        <v>1869</v>
      </c>
      <c r="O4371" t="s">
        <v>7623</v>
      </c>
      <c r="P4371" t="s">
        <v>1888</v>
      </c>
      <c r="Q4371" t="s">
        <v>7623</v>
      </c>
      <c r="R4371" t="s">
        <v>1875</v>
      </c>
      <c r="S4371">
        <v>3</v>
      </c>
      <c r="T4371" s="2">
        <v>0.4</v>
      </c>
      <c r="U4371" s="5">
        <v>-47.4</v>
      </c>
      <c r="V4371" s="5">
        <f>ORDENES[[#This Row],[Ventas sin descuento]]-ORDENES[[#This Row],[costos estimados]]</f>
        <v>124.95333333333338</v>
      </c>
      <c r="W4371">
        <v>2</v>
      </c>
      <c r="X4371" s="5">
        <v>258.52999999999997</v>
      </c>
      <c r="Y4371" s="5">
        <f>ORDENES[[#This Row],[Ventas Originales (con descuento)]]/(1-ORDENES[[#This Row],[Descuento]])</f>
        <v>430.88333333333333</v>
      </c>
      <c r="Z4371" s="5">
        <f>ORDENES[[#This Row],[Ventas Originales (con descuento)]]/ORDENES[[#This Row],[Cantidad]]/(1-ORDENES[[#This Row],[Descuento]])</f>
        <v>215.44166666666666</v>
      </c>
      <c r="AA4371" s="5">
        <f>ORDENES[[#This Row],[Ventas Originales (con descuento)]]/ORDENES[[#This Row],[Cantidad]]</f>
        <v>129.26499999999999</v>
      </c>
      <c r="AB4371" s="5">
        <f>ORDENES[[#This Row],[Ventas Originales (con descuento)]]-(ORDENES[[#This Row],[Ganancias]])</f>
        <v>305.92999999999995</v>
      </c>
    </row>
    <row r="4372" spans="1:28" x14ac:dyDescent="0.35">
      <c r="A4372" t="s">
        <v>7720</v>
      </c>
      <c r="B4372" t="s">
        <v>39</v>
      </c>
      <c r="C4372" t="s">
        <v>1</v>
      </c>
      <c r="D4372" t="s">
        <v>2006</v>
      </c>
      <c r="E4372" t="s">
        <v>2457</v>
      </c>
      <c r="F4372" s="1">
        <v>43295</v>
      </c>
      <c r="G4372" t="s">
        <v>7598</v>
      </c>
      <c r="H4372" t="s">
        <v>4257</v>
      </c>
      <c r="I4372">
        <v>19140</v>
      </c>
      <c r="J4372" t="s">
        <v>2458</v>
      </c>
      <c r="K4372" t="s">
        <v>1887</v>
      </c>
      <c r="L4372" t="s">
        <v>1860</v>
      </c>
      <c r="M4372" s="1">
        <v>43299</v>
      </c>
      <c r="N4372" t="s">
        <v>1869</v>
      </c>
      <c r="O4372" t="s">
        <v>7623</v>
      </c>
      <c r="P4372" t="s">
        <v>1888</v>
      </c>
      <c r="Q4372" t="s">
        <v>7623</v>
      </c>
      <c r="R4372" t="s">
        <v>1875</v>
      </c>
      <c r="S4372">
        <v>3</v>
      </c>
      <c r="T4372" s="2">
        <v>0.4</v>
      </c>
      <c r="U4372" s="5">
        <v>-13.99</v>
      </c>
      <c r="V4372" s="5">
        <f>ORDENES[[#This Row],[Ventas sin descuento]]-ORDENES[[#This Row],[costos estimados]]</f>
        <v>2.0033333333333374</v>
      </c>
      <c r="W4372">
        <v>2</v>
      </c>
      <c r="X4372" s="5">
        <v>23.99</v>
      </c>
      <c r="Y4372" s="5">
        <f>ORDENES[[#This Row],[Ventas Originales (con descuento)]]/(1-ORDENES[[#This Row],[Descuento]])</f>
        <v>39.983333333333334</v>
      </c>
      <c r="Z4372" s="5">
        <f>ORDENES[[#This Row],[Ventas Originales (con descuento)]]/ORDENES[[#This Row],[Cantidad]]/(1-ORDENES[[#This Row],[Descuento]])</f>
        <v>19.991666666666667</v>
      </c>
      <c r="AA4372" s="5">
        <f>ORDENES[[#This Row],[Ventas Originales (con descuento)]]/ORDENES[[#This Row],[Cantidad]]</f>
        <v>11.994999999999999</v>
      </c>
      <c r="AB4372" s="5">
        <f>ORDENES[[#This Row],[Ventas Originales (con descuento)]]-(ORDENES[[#This Row],[Ganancias]])</f>
        <v>37.979999999999997</v>
      </c>
    </row>
    <row r="4373" spans="1:28" x14ac:dyDescent="0.35">
      <c r="A4373" t="s">
        <v>7720</v>
      </c>
      <c r="B4373" t="s">
        <v>39</v>
      </c>
      <c r="C4373" t="s">
        <v>1</v>
      </c>
      <c r="D4373" t="s">
        <v>3596</v>
      </c>
      <c r="E4373" t="s">
        <v>14</v>
      </c>
      <c r="F4373" s="1">
        <v>44490</v>
      </c>
      <c r="G4373" t="s">
        <v>7613</v>
      </c>
      <c r="H4373" t="s">
        <v>5413</v>
      </c>
      <c r="I4373">
        <v>19143</v>
      </c>
      <c r="J4373" t="s">
        <v>3225</v>
      </c>
      <c r="K4373" t="s">
        <v>1887</v>
      </c>
      <c r="L4373" t="s">
        <v>1860</v>
      </c>
      <c r="M4373" s="1">
        <v>44497</v>
      </c>
      <c r="N4373" t="s">
        <v>1869</v>
      </c>
      <c r="O4373" t="s">
        <v>7623</v>
      </c>
      <c r="P4373" t="s">
        <v>1888</v>
      </c>
      <c r="Q4373" t="s">
        <v>7623</v>
      </c>
      <c r="R4373" t="s">
        <v>1875</v>
      </c>
      <c r="S4373">
        <v>5</v>
      </c>
      <c r="T4373" s="2">
        <v>0.4</v>
      </c>
      <c r="U4373" s="5">
        <v>-77</v>
      </c>
      <c r="V4373" s="5">
        <f>ORDENES[[#This Row],[Ventas sin descuento]]-ORDENES[[#This Row],[costos estimados]]</f>
        <v>142.99333333333334</v>
      </c>
      <c r="W4373">
        <v>2</v>
      </c>
      <c r="X4373" s="5">
        <v>329.99</v>
      </c>
      <c r="Y4373" s="5">
        <f>ORDENES[[#This Row],[Ventas Originales (con descuento)]]/(1-ORDENES[[#This Row],[Descuento]])</f>
        <v>549.98333333333335</v>
      </c>
      <c r="Z4373" s="5">
        <f>ORDENES[[#This Row],[Ventas Originales (con descuento)]]/ORDENES[[#This Row],[Cantidad]]/(1-ORDENES[[#This Row],[Descuento]])</f>
        <v>274.99166666666667</v>
      </c>
      <c r="AA4373" s="5">
        <f>ORDENES[[#This Row],[Ventas Originales (con descuento)]]/ORDENES[[#This Row],[Cantidad]]</f>
        <v>164.995</v>
      </c>
      <c r="AB4373" s="5">
        <f>ORDENES[[#This Row],[Ventas Originales (con descuento)]]-(ORDENES[[#This Row],[Ganancias]])</f>
        <v>406.99</v>
      </c>
    </row>
    <row r="4374" spans="1:28" x14ac:dyDescent="0.35">
      <c r="A4374" t="s">
        <v>7720</v>
      </c>
      <c r="B4374" t="s">
        <v>223</v>
      </c>
      <c r="C4374" t="s">
        <v>1</v>
      </c>
      <c r="D4374" t="s">
        <v>117</v>
      </c>
      <c r="E4374" t="s">
        <v>18</v>
      </c>
      <c r="F4374" s="1">
        <v>43510</v>
      </c>
      <c r="G4374" t="s">
        <v>7598</v>
      </c>
      <c r="H4374" t="s">
        <v>5400</v>
      </c>
      <c r="I4374">
        <v>44312</v>
      </c>
      <c r="J4374" t="s">
        <v>3067</v>
      </c>
      <c r="K4374" t="s">
        <v>1887</v>
      </c>
      <c r="L4374" t="s">
        <v>1860</v>
      </c>
      <c r="M4374" s="1">
        <v>43515</v>
      </c>
      <c r="N4374" t="s">
        <v>1869</v>
      </c>
      <c r="O4374" t="s">
        <v>7623</v>
      </c>
      <c r="P4374" t="s">
        <v>1907</v>
      </c>
      <c r="Q4374" t="s">
        <v>7623</v>
      </c>
      <c r="R4374" t="s">
        <v>1875</v>
      </c>
      <c r="S4374">
        <v>3</v>
      </c>
      <c r="T4374" s="2">
        <v>0.4</v>
      </c>
      <c r="U4374" s="5">
        <v>-81</v>
      </c>
      <c r="V4374" s="5">
        <f>ORDENES[[#This Row],[Ventas sin descuento]]-ORDENES[[#This Row],[costos estimados]]</f>
        <v>134.98666666666668</v>
      </c>
      <c r="W4374">
        <v>3</v>
      </c>
      <c r="X4374" s="5">
        <v>323.98</v>
      </c>
      <c r="Y4374" s="5">
        <f>ORDENES[[#This Row],[Ventas Originales (con descuento)]]/(1-ORDENES[[#This Row],[Descuento]])</f>
        <v>539.9666666666667</v>
      </c>
      <c r="Z4374" s="5">
        <f>ORDENES[[#This Row],[Ventas Originales (con descuento)]]/ORDENES[[#This Row],[Cantidad]]/(1-ORDENES[[#This Row],[Descuento]])</f>
        <v>179.98888888888891</v>
      </c>
      <c r="AA4374" s="5">
        <f>ORDENES[[#This Row],[Ventas Originales (con descuento)]]/ORDENES[[#This Row],[Cantidad]]</f>
        <v>107.99333333333334</v>
      </c>
      <c r="AB4374" s="5">
        <f>ORDENES[[#This Row],[Ventas Originales (con descuento)]]-(ORDENES[[#This Row],[Ganancias]])</f>
        <v>404.98</v>
      </c>
    </row>
    <row r="4375" spans="1:28" x14ac:dyDescent="0.35">
      <c r="A4375" t="s">
        <v>7720</v>
      </c>
      <c r="B4375" t="s">
        <v>543</v>
      </c>
      <c r="C4375" t="s">
        <v>1</v>
      </c>
      <c r="D4375" t="s">
        <v>2401</v>
      </c>
      <c r="E4375" t="s">
        <v>63</v>
      </c>
      <c r="F4375" s="1">
        <v>43273</v>
      </c>
      <c r="G4375" t="s">
        <v>7613</v>
      </c>
      <c r="H4375" t="s">
        <v>4283</v>
      </c>
      <c r="I4375">
        <v>19013</v>
      </c>
      <c r="J4375" t="s">
        <v>1199</v>
      </c>
      <c r="K4375" t="s">
        <v>1887</v>
      </c>
      <c r="L4375" t="s">
        <v>1860</v>
      </c>
      <c r="M4375" s="1">
        <v>43278</v>
      </c>
      <c r="N4375" t="s">
        <v>1869</v>
      </c>
      <c r="O4375" t="s">
        <v>7623</v>
      </c>
      <c r="P4375" t="s">
        <v>1888</v>
      </c>
      <c r="Q4375" t="s">
        <v>7623</v>
      </c>
      <c r="R4375" t="s">
        <v>1875</v>
      </c>
      <c r="S4375">
        <v>3</v>
      </c>
      <c r="T4375" s="2">
        <v>0.4</v>
      </c>
      <c r="U4375" s="5">
        <v>-15.18</v>
      </c>
      <c r="V4375" s="5">
        <f>ORDENES[[#This Row],[Ventas sin descuento]]-ORDENES[[#This Row],[costos estimados]]</f>
        <v>40.006666666666661</v>
      </c>
      <c r="W4375">
        <v>3</v>
      </c>
      <c r="X4375" s="5">
        <v>82.78</v>
      </c>
      <c r="Y4375" s="5">
        <f>ORDENES[[#This Row],[Ventas Originales (con descuento)]]/(1-ORDENES[[#This Row],[Descuento]])</f>
        <v>137.96666666666667</v>
      </c>
      <c r="Z4375" s="5">
        <f>ORDENES[[#This Row],[Ventas Originales (con descuento)]]/ORDENES[[#This Row],[Cantidad]]/(1-ORDENES[[#This Row],[Descuento]])</f>
        <v>45.988888888888894</v>
      </c>
      <c r="AA4375" s="5">
        <f>ORDENES[[#This Row],[Ventas Originales (con descuento)]]/ORDENES[[#This Row],[Cantidad]]</f>
        <v>27.593333333333334</v>
      </c>
      <c r="AB4375" s="5">
        <f>ORDENES[[#This Row],[Ventas Originales (con descuento)]]-(ORDENES[[#This Row],[Ganancias]])</f>
        <v>97.960000000000008</v>
      </c>
    </row>
    <row r="4376" spans="1:28" x14ac:dyDescent="0.35">
      <c r="A4376" t="s">
        <v>7720</v>
      </c>
      <c r="B4376" t="s">
        <v>39</v>
      </c>
      <c r="C4376" t="s">
        <v>1</v>
      </c>
      <c r="D4376" t="s">
        <v>3506</v>
      </c>
      <c r="E4376" t="s">
        <v>183</v>
      </c>
      <c r="F4376" s="1">
        <v>43974</v>
      </c>
      <c r="G4376" t="s">
        <v>7613</v>
      </c>
      <c r="H4376" t="s">
        <v>5394</v>
      </c>
      <c r="I4376">
        <v>19120</v>
      </c>
      <c r="J4376" t="s">
        <v>3430</v>
      </c>
      <c r="K4376" t="s">
        <v>1887</v>
      </c>
      <c r="L4376" t="s">
        <v>1860</v>
      </c>
      <c r="M4376" s="1">
        <v>43978</v>
      </c>
      <c r="N4376" t="s">
        <v>1869</v>
      </c>
      <c r="O4376" t="s">
        <v>7623</v>
      </c>
      <c r="P4376" t="s">
        <v>1888</v>
      </c>
      <c r="Q4376" t="s">
        <v>7623</v>
      </c>
      <c r="R4376" t="s">
        <v>1875</v>
      </c>
      <c r="S4376">
        <v>3</v>
      </c>
      <c r="T4376" s="2">
        <v>0.4</v>
      </c>
      <c r="U4376" s="5">
        <v>-24.48</v>
      </c>
      <c r="V4376" s="5">
        <f>ORDENES[[#This Row],[Ventas sin descuento]]-ORDENES[[#This Row],[costos estimados]]</f>
        <v>57.106666666666683</v>
      </c>
      <c r="W4376">
        <v>3</v>
      </c>
      <c r="X4376" s="5">
        <v>122.38</v>
      </c>
      <c r="Y4376" s="5">
        <f>ORDENES[[#This Row],[Ventas Originales (con descuento)]]/(1-ORDENES[[#This Row],[Descuento]])</f>
        <v>203.96666666666667</v>
      </c>
      <c r="Z4376" s="5">
        <f>ORDENES[[#This Row],[Ventas Originales (con descuento)]]/ORDENES[[#This Row],[Cantidad]]/(1-ORDENES[[#This Row],[Descuento]])</f>
        <v>67.98888888888888</v>
      </c>
      <c r="AA4376" s="5">
        <f>ORDENES[[#This Row],[Ventas Originales (con descuento)]]/ORDENES[[#This Row],[Cantidad]]</f>
        <v>40.793333333333329</v>
      </c>
      <c r="AB4376" s="5">
        <f>ORDENES[[#This Row],[Ventas Originales (con descuento)]]-(ORDENES[[#This Row],[Ganancias]])</f>
        <v>146.85999999999999</v>
      </c>
    </row>
    <row r="4377" spans="1:28" x14ac:dyDescent="0.35">
      <c r="A4377" t="s">
        <v>7720</v>
      </c>
      <c r="B4377" t="s">
        <v>39</v>
      </c>
      <c r="C4377" t="s">
        <v>1</v>
      </c>
      <c r="D4377" t="s">
        <v>2274</v>
      </c>
      <c r="E4377" t="s">
        <v>14</v>
      </c>
      <c r="F4377" s="1">
        <v>44161</v>
      </c>
      <c r="G4377" t="s">
        <v>7613</v>
      </c>
      <c r="H4377" t="s">
        <v>5570</v>
      </c>
      <c r="I4377">
        <v>19134</v>
      </c>
      <c r="J4377" t="s">
        <v>3225</v>
      </c>
      <c r="K4377" t="s">
        <v>1887</v>
      </c>
      <c r="L4377" t="s">
        <v>1860</v>
      </c>
      <c r="M4377" s="1">
        <v>44166</v>
      </c>
      <c r="N4377" t="s">
        <v>1869</v>
      </c>
      <c r="O4377" t="s">
        <v>7623</v>
      </c>
      <c r="P4377" t="s">
        <v>1888</v>
      </c>
      <c r="Q4377" t="s">
        <v>7623</v>
      </c>
      <c r="R4377" t="s">
        <v>1875</v>
      </c>
      <c r="S4377">
        <v>3</v>
      </c>
      <c r="T4377" s="2">
        <v>0.4</v>
      </c>
      <c r="U4377" s="5">
        <v>-115.5</v>
      </c>
      <c r="V4377" s="5">
        <f>ORDENES[[#This Row],[Ventas sin descuento]]-ORDENES[[#This Row],[costos estimados]]</f>
        <v>214.48666666666668</v>
      </c>
      <c r="W4377">
        <v>3</v>
      </c>
      <c r="X4377" s="5">
        <v>494.98</v>
      </c>
      <c r="Y4377" s="5">
        <f>ORDENES[[#This Row],[Ventas Originales (con descuento)]]/(1-ORDENES[[#This Row],[Descuento]])</f>
        <v>824.9666666666667</v>
      </c>
      <c r="Z4377" s="5">
        <f>ORDENES[[#This Row],[Ventas Originales (con descuento)]]/ORDENES[[#This Row],[Cantidad]]/(1-ORDENES[[#This Row],[Descuento]])</f>
        <v>274.98888888888894</v>
      </c>
      <c r="AA4377" s="5">
        <f>ORDENES[[#This Row],[Ventas Originales (con descuento)]]/ORDENES[[#This Row],[Cantidad]]</f>
        <v>164.99333333333334</v>
      </c>
      <c r="AB4377" s="5">
        <f>ORDENES[[#This Row],[Ventas Originales (con descuento)]]-(ORDENES[[#This Row],[Ganancias]])</f>
        <v>610.48</v>
      </c>
    </row>
    <row r="4378" spans="1:28" x14ac:dyDescent="0.35">
      <c r="A4378" t="s">
        <v>7720</v>
      </c>
      <c r="B4378" t="s">
        <v>39</v>
      </c>
      <c r="C4378" t="s">
        <v>1</v>
      </c>
      <c r="D4378" t="s">
        <v>43</v>
      </c>
      <c r="E4378" t="s">
        <v>204</v>
      </c>
      <c r="F4378" s="1">
        <v>44265</v>
      </c>
      <c r="G4378" t="s">
        <v>7598</v>
      </c>
      <c r="H4378" t="s">
        <v>5571</v>
      </c>
      <c r="I4378">
        <v>19140</v>
      </c>
      <c r="J4378" t="s">
        <v>1321</v>
      </c>
      <c r="K4378" t="s">
        <v>1887</v>
      </c>
      <c r="L4378" t="s">
        <v>1860</v>
      </c>
      <c r="M4378" s="1">
        <v>44271</v>
      </c>
      <c r="N4378" t="s">
        <v>1869</v>
      </c>
      <c r="O4378" t="s">
        <v>7623</v>
      </c>
      <c r="P4378" t="s">
        <v>1888</v>
      </c>
      <c r="Q4378" t="s">
        <v>7623</v>
      </c>
      <c r="R4378" t="s">
        <v>1875</v>
      </c>
      <c r="S4378">
        <v>4</v>
      </c>
      <c r="T4378" s="2">
        <v>0.4</v>
      </c>
      <c r="U4378" s="5">
        <v>-10.8</v>
      </c>
      <c r="V4378" s="5">
        <f>ORDENES[[#This Row],[Ventas sin descuento]]-ORDENES[[#This Row],[costos estimados]]</f>
        <v>25.186666666666667</v>
      </c>
      <c r="W4378">
        <v>3</v>
      </c>
      <c r="X4378" s="5">
        <v>53.98</v>
      </c>
      <c r="Y4378" s="5">
        <f>ORDENES[[#This Row],[Ventas Originales (con descuento)]]/(1-ORDENES[[#This Row],[Descuento]])</f>
        <v>89.966666666666669</v>
      </c>
      <c r="Z4378" s="5">
        <f>ORDENES[[#This Row],[Ventas Originales (con descuento)]]/ORDENES[[#This Row],[Cantidad]]/(1-ORDENES[[#This Row],[Descuento]])</f>
        <v>29.988888888888887</v>
      </c>
      <c r="AA4378" s="5">
        <f>ORDENES[[#This Row],[Ventas Originales (con descuento)]]/ORDENES[[#This Row],[Cantidad]]</f>
        <v>17.993333333333332</v>
      </c>
      <c r="AB4378" s="5">
        <f>ORDENES[[#This Row],[Ventas Originales (con descuento)]]-(ORDENES[[#This Row],[Ganancias]])</f>
        <v>64.78</v>
      </c>
    </row>
    <row r="4379" spans="1:28" x14ac:dyDescent="0.35">
      <c r="A4379" t="s">
        <v>7720</v>
      </c>
      <c r="B4379" t="s">
        <v>39</v>
      </c>
      <c r="C4379" t="s">
        <v>1</v>
      </c>
      <c r="D4379" t="s">
        <v>3183</v>
      </c>
      <c r="E4379" t="s">
        <v>562</v>
      </c>
      <c r="F4379" s="1">
        <v>43926</v>
      </c>
      <c r="G4379" t="s">
        <v>7613</v>
      </c>
      <c r="H4379" t="s">
        <v>5418</v>
      </c>
      <c r="I4379">
        <v>19140</v>
      </c>
      <c r="J4379" t="s">
        <v>3473</v>
      </c>
      <c r="K4379" t="s">
        <v>1887</v>
      </c>
      <c r="L4379" t="s">
        <v>1860</v>
      </c>
      <c r="M4379" s="1">
        <v>43930</v>
      </c>
      <c r="N4379" t="s">
        <v>1869</v>
      </c>
      <c r="O4379" t="s">
        <v>7623</v>
      </c>
      <c r="P4379" t="s">
        <v>1888</v>
      </c>
      <c r="Q4379" t="s">
        <v>7623</v>
      </c>
      <c r="R4379" t="s">
        <v>1875</v>
      </c>
      <c r="S4379">
        <v>3</v>
      </c>
      <c r="T4379" s="2">
        <v>0.4</v>
      </c>
      <c r="U4379" s="5">
        <v>-27.72</v>
      </c>
      <c r="V4379" s="5">
        <f>ORDENES[[#This Row],[Ventas sin descuento]]-ORDENES[[#This Row],[costos estimados]]</f>
        <v>51.466666666666669</v>
      </c>
      <c r="W4379">
        <v>3</v>
      </c>
      <c r="X4379" s="5">
        <v>118.78</v>
      </c>
      <c r="Y4379" s="5">
        <f>ORDENES[[#This Row],[Ventas Originales (con descuento)]]/(1-ORDENES[[#This Row],[Descuento]])</f>
        <v>197.96666666666667</v>
      </c>
      <c r="Z4379" s="5">
        <f>ORDENES[[#This Row],[Ventas Originales (con descuento)]]/ORDENES[[#This Row],[Cantidad]]/(1-ORDENES[[#This Row],[Descuento]])</f>
        <v>65.988888888888894</v>
      </c>
      <c r="AA4379" s="5">
        <f>ORDENES[[#This Row],[Ventas Originales (con descuento)]]/ORDENES[[#This Row],[Cantidad]]</f>
        <v>39.593333333333334</v>
      </c>
      <c r="AB4379" s="5">
        <f>ORDENES[[#This Row],[Ventas Originales (con descuento)]]-(ORDENES[[#This Row],[Ganancias]])</f>
        <v>146.5</v>
      </c>
    </row>
    <row r="4380" spans="1:28" x14ac:dyDescent="0.35">
      <c r="A4380" t="s">
        <v>7720</v>
      </c>
      <c r="B4380" t="s">
        <v>39</v>
      </c>
      <c r="C4380" t="s">
        <v>1</v>
      </c>
      <c r="D4380" t="s">
        <v>2640</v>
      </c>
      <c r="E4380" t="s">
        <v>18</v>
      </c>
      <c r="F4380" s="1">
        <v>44373</v>
      </c>
      <c r="G4380" t="s">
        <v>7613</v>
      </c>
      <c r="H4380" t="s">
        <v>5572</v>
      </c>
      <c r="I4380">
        <v>19143</v>
      </c>
      <c r="J4380" t="s">
        <v>1395</v>
      </c>
      <c r="K4380" t="s">
        <v>1887</v>
      </c>
      <c r="L4380" t="s">
        <v>1860</v>
      </c>
      <c r="M4380" s="1">
        <v>44380</v>
      </c>
      <c r="N4380" t="s">
        <v>1869</v>
      </c>
      <c r="O4380" t="s">
        <v>7623</v>
      </c>
      <c r="P4380" t="s">
        <v>1888</v>
      </c>
      <c r="Q4380" t="s">
        <v>7623</v>
      </c>
      <c r="R4380" t="s">
        <v>1875</v>
      </c>
      <c r="S4380">
        <v>5</v>
      </c>
      <c r="T4380" s="2">
        <v>0.4</v>
      </c>
      <c r="U4380" s="5">
        <v>41.79</v>
      </c>
      <c r="V4380" s="5">
        <f>ORDENES[[#This Row],[Ventas sin descuento]]-ORDENES[[#This Row],[costos estimados]]</f>
        <v>280.59000000000003</v>
      </c>
      <c r="W4380">
        <v>3</v>
      </c>
      <c r="X4380" s="5">
        <v>358.2</v>
      </c>
      <c r="Y4380" s="5">
        <f>ORDENES[[#This Row],[Ventas Originales (con descuento)]]/(1-ORDENES[[#This Row],[Descuento]])</f>
        <v>597</v>
      </c>
      <c r="Z4380" s="5">
        <f>ORDENES[[#This Row],[Ventas Originales (con descuento)]]/ORDENES[[#This Row],[Cantidad]]/(1-ORDENES[[#This Row],[Descuento]])</f>
        <v>199</v>
      </c>
      <c r="AA4380" s="5">
        <f>ORDENES[[#This Row],[Ventas Originales (con descuento)]]/ORDENES[[#This Row],[Cantidad]]</f>
        <v>119.39999999999999</v>
      </c>
      <c r="AB4380" s="5">
        <f>ORDENES[[#This Row],[Ventas Originales (con descuento)]]-(ORDENES[[#This Row],[Ganancias]])</f>
        <v>316.40999999999997</v>
      </c>
    </row>
    <row r="4381" spans="1:28" x14ac:dyDescent="0.35">
      <c r="A4381" t="s">
        <v>7720</v>
      </c>
      <c r="B4381" t="s">
        <v>39</v>
      </c>
      <c r="C4381" t="s">
        <v>1</v>
      </c>
      <c r="D4381" t="s">
        <v>3506</v>
      </c>
      <c r="E4381" t="s">
        <v>306</v>
      </c>
      <c r="F4381" s="1">
        <v>43974</v>
      </c>
      <c r="G4381" t="s">
        <v>7613</v>
      </c>
      <c r="H4381" t="s">
        <v>5394</v>
      </c>
      <c r="I4381">
        <v>19120</v>
      </c>
      <c r="J4381" t="s">
        <v>3507</v>
      </c>
      <c r="K4381" t="s">
        <v>1887</v>
      </c>
      <c r="L4381" t="s">
        <v>1860</v>
      </c>
      <c r="M4381" s="1">
        <v>43978</v>
      </c>
      <c r="N4381" t="s">
        <v>1869</v>
      </c>
      <c r="O4381" t="s">
        <v>7623</v>
      </c>
      <c r="P4381" t="s">
        <v>1888</v>
      </c>
      <c r="Q4381" t="s">
        <v>7623</v>
      </c>
      <c r="R4381" t="s">
        <v>1916</v>
      </c>
      <c r="S4381">
        <v>3</v>
      </c>
      <c r="T4381" s="2">
        <v>0.4</v>
      </c>
      <c r="U4381" s="5">
        <v>1120</v>
      </c>
      <c r="V4381" s="5">
        <f>ORDENES[[#This Row],[Ventas sin descuento]]-ORDENES[[#This Row],[costos estimados]]</f>
        <v>6719.9866666666676</v>
      </c>
      <c r="W4381">
        <v>4</v>
      </c>
      <c r="X4381" s="5">
        <v>8399.98</v>
      </c>
      <c r="Y4381" s="5">
        <f>ORDENES[[#This Row],[Ventas Originales (con descuento)]]/(1-ORDENES[[#This Row],[Descuento]])</f>
        <v>13999.966666666667</v>
      </c>
      <c r="Z4381" s="5">
        <f>ORDENES[[#This Row],[Ventas Originales (con descuento)]]/ORDENES[[#This Row],[Cantidad]]/(1-ORDENES[[#This Row],[Descuento]])</f>
        <v>3499.9916666666668</v>
      </c>
      <c r="AA4381" s="5">
        <f>ORDENES[[#This Row],[Ventas Originales (con descuento)]]/ORDENES[[#This Row],[Cantidad]]</f>
        <v>2099.9949999999999</v>
      </c>
      <c r="AB4381" s="5">
        <f>ORDENES[[#This Row],[Ventas Originales (con descuento)]]-(ORDENES[[#This Row],[Ganancias]])</f>
        <v>7279.98</v>
      </c>
    </row>
    <row r="4382" spans="1:28" x14ac:dyDescent="0.35">
      <c r="A4382" t="s">
        <v>7720</v>
      </c>
      <c r="B4382" t="s">
        <v>39</v>
      </c>
      <c r="C4382" t="s">
        <v>1</v>
      </c>
      <c r="D4382" t="s">
        <v>471</v>
      </c>
      <c r="E4382" t="s">
        <v>306</v>
      </c>
      <c r="F4382" s="1">
        <v>43443</v>
      </c>
      <c r="G4382" t="s">
        <v>7598</v>
      </c>
      <c r="H4382" t="s">
        <v>5410</v>
      </c>
      <c r="I4382">
        <v>19134</v>
      </c>
      <c r="J4382" t="s">
        <v>2972</v>
      </c>
      <c r="K4382" t="s">
        <v>1887</v>
      </c>
      <c r="L4382" t="s">
        <v>1860</v>
      </c>
      <c r="M4382" s="1">
        <v>43449</v>
      </c>
      <c r="N4382" t="s">
        <v>1869</v>
      </c>
      <c r="O4382" t="s">
        <v>7623</v>
      </c>
      <c r="P4382" t="s">
        <v>1888</v>
      </c>
      <c r="Q4382" t="s">
        <v>7623</v>
      </c>
      <c r="R4382" t="s">
        <v>1916</v>
      </c>
      <c r="S4382">
        <v>4</v>
      </c>
      <c r="T4382" s="2">
        <v>0.4</v>
      </c>
      <c r="U4382" s="5">
        <v>126</v>
      </c>
      <c r="V4382" s="5">
        <f>ORDENES[[#This Row],[Ventas sin descuento]]-ORDENES[[#This Row],[costos estimados]]</f>
        <v>845.98666666666668</v>
      </c>
      <c r="W4382">
        <v>4</v>
      </c>
      <c r="X4382" s="5">
        <v>1079.98</v>
      </c>
      <c r="Y4382" s="5">
        <f>ORDENES[[#This Row],[Ventas Originales (con descuento)]]/(1-ORDENES[[#This Row],[Descuento]])</f>
        <v>1799.9666666666667</v>
      </c>
      <c r="Z4382" s="5">
        <f>ORDENES[[#This Row],[Ventas Originales (con descuento)]]/ORDENES[[#This Row],[Cantidad]]/(1-ORDENES[[#This Row],[Descuento]])</f>
        <v>449.99166666666667</v>
      </c>
      <c r="AA4382" s="5">
        <f>ORDENES[[#This Row],[Ventas Originales (con descuento)]]/ORDENES[[#This Row],[Cantidad]]</f>
        <v>269.995</v>
      </c>
      <c r="AB4382" s="5">
        <f>ORDENES[[#This Row],[Ventas Originales (con descuento)]]-(ORDENES[[#This Row],[Ganancias]])</f>
        <v>953.98</v>
      </c>
    </row>
    <row r="4383" spans="1:28" x14ac:dyDescent="0.35">
      <c r="A4383" t="s">
        <v>7720</v>
      </c>
      <c r="B4383" t="s">
        <v>95</v>
      </c>
      <c r="C4383" t="s">
        <v>1</v>
      </c>
      <c r="D4383" t="s">
        <v>395</v>
      </c>
      <c r="E4383" t="s">
        <v>562</v>
      </c>
      <c r="F4383" s="1">
        <v>43919</v>
      </c>
      <c r="G4383" t="s">
        <v>7613</v>
      </c>
      <c r="H4383" t="s">
        <v>4303</v>
      </c>
      <c r="I4383">
        <v>45503</v>
      </c>
      <c r="J4383" t="s">
        <v>3473</v>
      </c>
      <c r="K4383" t="s">
        <v>1887</v>
      </c>
      <c r="L4383" t="s">
        <v>1860</v>
      </c>
      <c r="M4383" s="1">
        <v>43923</v>
      </c>
      <c r="N4383" t="s">
        <v>1869</v>
      </c>
      <c r="O4383" t="s">
        <v>7623</v>
      </c>
      <c r="P4383" t="s">
        <v>1907</v>
      </c>
      <c r="Q4383" t="s">
        <v>7623</v>
      </c>
      <c r="R4383" t="s">
        <v>1875</v>
      </c>
      <c r="S4383">
        <v>3</v>
      </c>
      <c r="T4383" s="2">
        <v>0.4</v>
      </c>
      <c r="U4383" s="5">
        <v>-36.950000000000003</v>
      </c>
      <c r="V4383" s="5">
        <f>ORDENES[[#This Row],[Ventas sin descuento]]-ORDENES[[#This Row],[costos estimados]]</f>
        <v>68.636666666666713</v>
      </c>
      <c r="W4383">
        <v>4</v>
      </c>
      <c r="X4383" s="5">
        <v>158.38</v>
      </c>
      <c r="Y4383" s="5">
        <f>ORDENES[[#This Row],[Ventas Originales (con descuento)]]/(1-ORDENES[[#This Row],[Descuento]])</f>
        <v>263.9666666666667</v>
      </c>
      <c r="Z4383" s="5">
        <f>ORDENES[[#This Row],[Ventas Originales (con descuento)]]/ORDENES[[#This Row],[Cantidad]]/(1-ORDENES[[#This Row],[Descuento]])</f>
        <v>65.991666666666674</v>
      </c>
      <c r="AA4383" s="5">
        <f>ORDENES[[#This Row],[Ventas Originales (con descuento)]]/ORDENES[[#This Row],[Cantidad]]</f>
        <v>39.594999999999999</v>
      </c>
      <c r="AB4383" s="5">
        <f>ORDENES[[#This Row],[Ventas Originales (con descuento)]]-(ORDENES[[#This Row],[Ganancias]])</f>
        <v>195.32999999999998</v>
      </c>
    </row>
    <row r="4384" spans="1:28" x14ac:dyDescent="0.35">
      <c r="A4384" t="s">
        <v>7720</v>
      </c>
      <c r="B4384" t="s">
        <v>655</v>
      </c>
      <c r="C4384" t="s">
        <v>1</v>
      </c>
      <c r="D4384" t="s">
        <v>2724</v>
      </c>
      <c r="E4384" t="s">
        <v>410</v>
      </c>
      <c r="F4384" s="1">
        <v>43428</v>
      </c>
      <c r="G4384" t="s">
        <v>7613</v>
      </c>
      <c r="H4384" t="s">
        <v>4269</v>
      </c>
      <c r="I4384">
        <v>43615</v>
      </c>
      <c r="J4384" t="s">
        <v>2927</v>
      </c>
      <c r="K4384" t="s">
        <v>1887</v>
      </c>
      <c r="L4384" t="s">
        <v>1860</v>
      </c>
      <c r="M4384" s="1">
        <v>43433</v>
      </c>
      <c r="N4384" t="s">
        <v>1869</v>
      </c>
      <c r="O4384" t="s">
        <v>7623</v>
      </c>
      <c r="P4384" t="s">
        <v>1907</v>
      </c>
      <c r="Q4384" t="s">
        <v>7623</v>
      </c>
      <c r="R4384" t="s">
        <v>1875</v>
      </c>
      <c r="S4384">
        <v>3</v>
      </c>
      <c r="T4384" s="2">
        <v>0.4</v>
      </c>
      <c r="U4384" s="5">
        <v>-250.4</v>
      </c>
      <c r="V4384" s="5">
        <f>ORDENES[[#This Row],[Ventas sin descuento]]-ORDENES[[#This Row],[costos estimados]]</f>
        <v>751.18666666666695</v>
      </c>
      <c r="W4384">
        <v>4</v>
      </c>
      <c r="X4384" s="5">
        <v>1502.38</v>
      </c>
      <c r="Y4384" s="5">
        <f>ORDENES[[#This Row],[Ventas Originales (con descuento)]]/(1-ORDENES[[#This Row],[Descuento]])</f>
        <v>2503.9666666666672</v>
      </c>
      <c r="Z4384" s="5">
        <f>ORDENES[[#This Row],[Ventas Originales (con descuento)]]/ORDENES[[#This Row],[Cantidad]]/(1-ORDENES[[#This Row],[Descuento]])</f>
        <v>625.99166666666679</v>
      </c>
      <c r="AA4384" s="5">
        <f>ORDENES[[#This Row],[Ventas Originales (con descuento)]]/ORDENES[[#This Row],[Cantidad]]</f>
        <v>375.59500000000003</v>
      </c>
      <c r="AB4384" s="5">
        <f>ORDENES[[#This Row],[Ventas Originales (con descuento)]]-(ORDENES[[#This Row],[Ganancias]])</f>
        <v>1752.7800000000002</v>
      </c>
    </row>
    <row r="4385" spans="1:28" x14ac:dyDescent="0.35">
      <c r="A4385" t="s">
        <v>7720</v>
      </c>
      <c r="B4385" t="s">
        <v>39</v>
      </c>
      <c r="C4385" t="s">
        <v>1</v>
      </c>
      <c r="D4385" t="s">
        <v>2416</v>
      </c>
      <c r="E4385" t="s">
        <v>82</v>
      </c>
      <c r="F4385" s="1">
        <v>43898</v>
      </c>
      <c r="G4385" t="s">
        <v>7613</v>
      </c>
      <c r="H4385" t="s">
        <v>5389</v>
      </c>
      <c r="I4385">
        <v>19120</v>
      </c>
      <c r="J4385" t="s">
        <v>1990</v>
      </c>
      <c r="K4385" t="s">
        <v>1887</v>
      </c>
      <c r="L4385" t="s">
        <v>1860</v>
      </c>
      <c r="M4385" s="1">
        <v>43902</v>
      </c>
      <c r="N4385" t="s">
        <v>1869</v>
      </c>
      <c r="O4385" t="s">
        <v>7623</v>
      </c>
      <c r="P4385" t="s">
        <v>1888</v>
      </c>
      <c r="Q4385" t="s">
        <v>7623</v>
      </c>
      <c r="R4385" t="s">
        <v>1875</v>
      </c>
      <c r="S4385">
        <v>3</v>
      </c>
      <c r="T4385" s="2">
        <v>0.4</v>
      </c>
      <c r="U4385" s="5">
        <v>-25.33</v>
      </c>
      <c r="V4385" s="5">
        <f>ORDENES[[#This Row],[Ventas sin descuento]]-ORDENES[[#This Row],[costos estimados]]</f>
        <v>47.056666666666672</v>
      </c>
      <c r="W4385">
        <v>4</v>
      </c>
      <c r="X4385" s="5">
        <v>108.58</v>
      </c>
      <c r="Y4385" s="5">
        <f>ORDENES[[#This Row],[Ventas Originales (con descuento)]]/(1-ORDENES[[#This Row],[Descuento]])</f>
        <v>180.96666666666667</v>
      </c>
      <c r="Z4385" s="5">
        <f>ORDENES[[#This Row],[Ventas Originales (con descuento)]]/ORDENES[[#This Row],[Cantidad]]/(1-ORDENES[[#This Row],[Descuento]])</f>
        <v>45.241666666666667</v>
      </c>
      <c r="AA4385" s="5">
        <f>ORDENES[[#This Row],[Ventas Originales (con descuento)]]/ORDENES[[#This Row],[Cantidad]]</f>
        <v>27.145</v>
      </c>
      <c r="AB4385" s="5">
        <f>ORDENES[[#This Row],[Ventas Originales (con descuento)]]-(ORDENES[[#This Row],[Ganancias]])</f>
        <v>133.91</v>
      </c>
    </row>
    <row r="4386" spans="1:28" x14ac:dyDescent="0.35">
      <c r="A4386" t="s">
        <v>7720</v>
      </c>
      <c r="B4386" t="s">
        <v>39</v>
      </c>
      <c r="C4386" t="s">
        <v>1</v>
      </c>
      <c r="D4386" t="s">
        <v>2278</v>
      </c>
      <c r="E4386" t="s">
        <v>644</v>
      </c>
      <c r="F4386" s="1">
        <v>44408</v>
      </c>
      <c r="G4386" t="s">
        <v>7613</v>
      </c>
      <c r="H4386" t="s">
        <v>5573</v>
      </c>
      <c r="I4386">
        <v>19134</v>
      </c>
      <c r="J4386" t="s">
        <v>2842</v>
      </c>
      <c r="K4386" t="s">
        <v>1887</v>
      </c>
      <c r="L4386" t="s">
        <v>1860</v>
      </c>
      <c r="M4386" s="1">
        <v>44413</v>
      </c>
      <c r="N4386" t="s">
        <v>1869</v>
      </c>
      <c r="O4386" t="s">
        <v>7623</v>
      </c>
      <c r="P4386" t="s">
        <v>1888</v>
      </c>
      <c r="Q4386" t="s">
        <v>7623</v>
      </c>
      <c r="R4386" t="s">
        <v>1875</v>
      </c>
      <c r="S4386">
        <v>3</v>
      </c>
      <c r="T4386" s="2">
        <v>0.4</v>
      </c>
      <c r="U4386" s="5">
        <v>-57.12</v>
      </c>
      <c r="V4386" s="5">
        <f>ORDENES[[#This Row],[Ventas sin descuento]]-ORDENES[[#This Row],[costos estimados]]</f>
        <v>133.26666666666665</v>
      </c>
      <c r="W4386">
        <v>4</v>
      </c>
      <c r="X4386" s="5">
        <v>285.58</v>
      </c>
      <c r="Y4386" s="5">
        <f>ORDENES[[#This Row],[Ventas Originales (con descuento)]]/(1-ORDENES[[#This Row],[Descuento]])</f>
        <v>475.96666666666664</v>
      </c>
      <c r="Z4386" s="5">
        <f>ORDENES[[#This Row],[Ventas Originales (con descuento)]]/ORDENES[[#This Row],[Cantidad]]/(1-ORDENES[[#This Row],[Descuento]])</f>
        <v>118.99166666666666</v>
      </c>
      <c r="AA4386" s="5">
        <f>ORDENES[[#This Row],[Ventas Originales (con descuento)]]/ORDENES[[#This Row],[Cantidad]]</f>
        <v>71.394999999999996</v>
      </c>
      <c r="AB4386" s="5">
        <f>ORDENES[[#This Row],[Ventas Originales (con descuento)]]-(ORDENES[[#This Row],[Ganancias]])</f>
        <v>342.7</v>
      </c>
    </row>
    <row r="4387" spans="1:28" x14ac:dyDescent="0.35">
      <c r="A4387" t="s">
        <v>7720</v>
      </c>
      <c r="B4387" t="s">
        <v>39</v>
      </c>
      <c r="C4387" t="s">
        <v>1</v>
      </c>
      <c r="D4387" t="s">
        <v>2839</v>
      </c>
      <c r="E4387" t="s">
        <v>440</v>
      </c>
      <c r="F4387" s="1">
        <v>43799</v>
      </c>
      <c r="G4387" t="s">
        <v>7613</v>
      </c>
      <c r="H4387" t="s">
        <v>5427</v>
      </c>
      <c r="I4387">
        <v>19134</v>
      </c>
      <c r="J4387" t="s">
        <v>3388</v>
      </c>
      <c r="K4387" t="s">
        <v>1887</v>
      </c>
      <c r="L4387" t="s">
        <v>1860</v>
      </c>
      <c r="M4387" s="1">
        <v>43803</v>
      </c>
      <c r="N4387" t="s">
        <v>1869</v>
      </c>
      <c r="O4387" t="s">
        <v>7623</v>
      </c>
      <c r="P4387" t="s">
        <v>1888</v>
      </c>
      <c r="Q4387" t="s">
        <v>7623</v>
      </c>
      <c r="R4387" t="s">
        <v>1875</v>
      </c>
      <c r="S4387">
        <v>3</v>
      </c>
      <c r="T4387" s="2">
        <v>0.4</v>
      </c>
      <c r="U4387" s="5">
        <v>15.82</v>
      </c>
      <c r="V4387" s="5">
        <f>ORDENES[[#This Row],[Ventas sin descuento]]-ORDENES[[#This Row],[costos estimados]]</f>
        <v>79.100000000000023</v>
      </c>
      <c r="W4387">
        <v>4</v>
      </c>
      <c r="X4387" s="5">
        <v>94.92</v>
      </c>
      <c r="Y4387" s="5">
        <f>ORDENES[[#This Row],[Ventas Originales (con descuento)]]/(1-ORDENES[[#This Row],[Descuento]])</f>
        <v>158.20000000000002</v>
      </c>
      <c r="Z4387" s="5">
        <f>ORDENES[[#This Row],[Ventas Originales (con descuento)]]/ORDENES[[#This Row],[Cantidad]]/(1-ORDENES[[#This Row],[Descuento]])</f>
        <v>39.550000000000004</v>
      </c>
      <c r="AA4387" s="5">
        <f>ORDENES[[#This Row],[Ventas Originales (con descuento)]]/ORDENES[[#This Row],[Cantidad]]</f>
        <v>23.73</v>
      </c>
      <c r="AB4387" s="5">
        <f>ORDENES[[#This Row],[Ventas Originales (con descuento)]]-(ORDENES[[#This Row],[Ganancias]])</f>
        <v>79.099999999999994</v>
      </c>
    </row>
    <row r="4388" spans="1:28" x14ac:dyDescent="0.35">
      <c r="A4388" t="s">
        <v>7720</v>
      </c>
      <c r="B4388" t="s">
        <v>39</v>
      </c>
      <c r="C4388" t="s">
        <v>1</v>
      </c>
      <c r="D4388" t="s">
        <v>555</v>
      </c>
      <c r="E4388" t="s">
        <v>306</v>
      </c>
      <c r="F4388" s="1">
        <v>44395</v>
      </c>
      <c r="G4388" t="s">
        <v>7598</v>
      </c>
      <c r="H4388" t="s">
        <v>4286</v>
      </c>
      <c r="I4388">
        <v>19134</v>
      </c>
      <c r="J4388" t="s">
        <v>3137</v>
      </c>
      <c r="K4388" t="s">
        <v>1887</v>
      </c>
      <c r="L4388" t="s">
        <v>1860</v>
      </c>
      <c r="M4388" s="1">
        <v>44400</v>
      </c>
      <c r="N4388" t="s">
        <v>1869</v>
      </c>
      <c r="O4388" t="s">
        <v>7623</v>
      </c>
      <c r="P4388" t="s">
        <v>1888</v>
      </c>
      <c r="Q4388" t="s">
        <v>7623</v>
      </c>
      <c r="R4388" t="s">
        <v>1916</v>
      </c>
      <c r="S4388">
        <v>3</v>
      </c>
      <c r="T4388" s="2">
        <v>0.4</v>
      </c>
      <c r="U4388" s="5">
        <v>70</v>
      </c>
      <c r="V4388" s="5">
        <f>ORDENES[[#This Row],[Ventas sin descuento]]-ORDENES[[#This Row],[costos estimados]]</f>
        <v>469.98</v>
      </c>
      <c r="W4388">
        <v>5</v>
      </c>
      <c r="X4388" s="5">
        <v>599.97</v>
      </c>
      <c r="Y4388" s="5">
        <f>ORDENES[[#This Row],[Ventas Originales (con descuento)]]/(1-ORDENES[[#This Row],[Descuento]])</f>
        <v>999.95</v>
      </c>
      <c r="Z4388" s="5">
        <f>ORDENES[[#This Row],[Ventas Originales (con descuento)]]/ORDENES[[#This Row],[Cantidad]]/(1-ORDENES[[#This Row],[Descuento]])</f>
        <v>199.99</v>
      </c>
      <c r="AA4388" s="5">
        <f>ORDENES[[#This Row],[Ventas Originales (con descuento)]]/ORDENES[[#This Row],[Cantidad]]</f>
        <v>119.994</v>
      </c>
      <c r="AB4388" s="5">
        <f>ORDENES[[#This Row],[Ventas Originales (con descuento)]]-(ORDENES[[#This Row],[Ganancias]])</f>
        <v>529.97</v>
      </c>
    </row>
    <row r="4389" spans="1:28" x14ac:dyDescent="0.35">
      <c r="A4389" t="s">
        <v>7720</v>
      </c>
      <c r="B4389" t="s">
        <v>39</v>
      </c>
      <c r="C4389" t="s">
        <v>1</v>
      </c>
      <c r="D4389" t="s">
        <v>453</v>
      </c>
      <c r="E4389" t="s">
        <v>175</v>
      </c>
      <c r="F4389" s="1">
        <v>44507</v>
      </c>
      <c r="G4389" t="s">
        <v>7598</v>
      </c>
      <c r="H4389" t="s">
        <v>4297</v>
      </c>
      <c r="I4389">
        <v>19120</v>
      </c>
      <c r="J4389" t="s">
        <v>2958</v>
      </c>
      <c r="K4389" t="s">
        <v>1887</v>
      </c>
      <c r="L4389" t="s">
        <v>1860</v>
      </c>
      <c r="M4389" s="1">
        <v>44513</v>
      </c>
      <c r="N4389" t="s">
        <v>1869</v>
      </c>
      <c r="O4389" t="s">
        <v>7623</v>
      </c>
      <c r="P4389" t="s">
        <v>1888</v>
      </c>
      <c r="Q4389" t="s">
        <v>7623</v>
      </c>
      <c r="R4389" t="s">
        <v>1875</v>
      </c>
      <c r="S4389">
        <v>4</v>
      </c>
      <c r="T4389" s="2">
        <v>0.4</v>
      </c>
      <c r="U4389" s="5">
        <v>-71.989999999999995</v>
      </c>
      <c r="V4389" s="5">
        <f>ORDENES[[#This Row],[Ventas sin descuento]]-ORDENES[[#This Row],[costos estimados]]</f>
        <v>167.99</v>
      </c>
      <c r="W4389">
        <v>5</v>
      </c>
      <c r="X4389" s="5">
        <v>359.97</v>
      </c>
      <c r="Y4389" s="5">
        <f>ORDENES[[#This Row],[Ventas Originales (con descuento)]]/(1-ORDENES[[#This Row],[Descuento]])</f>
        <v>599.95000000000005</v>
      </c>
      <c r="Z4389" s="5">
        <f>ORDENES[[#This Row],[Ventas Originales (con descuento)]]/ORDENES[[#This Row],[Cantidad]]/(1-ORDENES[[#This Row],[Descuento]])</f>
        <v>119.99000000000001</v>
      </c>
      <c r="AA4389" s="5">
        <f>ORDENES[[#This Row],[Ventas Originales (con descuento)]]/ORDENES[[#This Row],[Cantidad]]</f>
        <v>71.994</v>
      </c>
      <c r="AB4389" s="5">
        <f>ORDENES[[#This Row],[Ventas Originales (con descuento)]]-(ORDENES[[#This Row],[Ganancias]])</f>
        <v>431.96000000000004</v>
      </c>
    </row>
    <row r="4390" spans="1:28" x14ac:dyDescent="0.35">
      <c r="A4390" t="s">
        <v>7720</v>
      </c>
      <c r="B4390" t="s">
        <v>39</v>
      </c>
      <c r="C4390" t="s">
        <v>1</v>
      </c>
      <c r="D4390" t="s">
        <v>2342</v>
      </c>
      <c r="E4390" t="s">
        <v>113</v>
      </c>
      <c r="F4390" s="1">
        <v>43790</v>
      </c>
      <c r="G4390" t="s">
        <v>7613</v>
      </c>
      <c r="H4390" t="s">
        <v>4300</v>
      </c>
      <c r="I4390">
        <v>19120</v>
      </c>
      <c r="J4390" t="s">
        <v>1792</v>
      </c>
      <c r="K4390" t="s">
        <v>1887</v>
      </c>
      <c r="L4390" t="s">
        <v>1860</v>
      </c>
      <c r="M4390" s="1">
        <v>43794</v>
      </c>
      <c r="N4390" t="s">
        <v>1869</v>
      </c>
      <c r="O4390" t="s">
        <v>7623</v>
      </c>
      <c r="P4390" t="s">
        <v>1888</v>
      </c>
      <c r="Q4390" t="s">
        <v>7623</v>
      </c>
      <c r="R4390" t="s">
        <v>1875</v>
      </c>
      <c r="S4390">
        <v>3</v>
      </c>
      <c r="T4390" s="2">
        <v>0.4</v>
      </c>
      <c r="U4390" s="5">
        <v>-24.04</v>
      </c>
      <c r="V4390" s="5">
        <f>ORDENES[[#This Row],[Ventas sin descuento]]-ORDENES[[#This Row],[costos estimados]]</f>
        <v>49.940000000000026</v>
      </c>
      <c r="W4390">
        <v>5</v>
      </c>
      <c r="X4390" s="5">
        <v>110.97</v>
      </c>
      <c r="Y4390" s="5">
        <f>ORDENES[[#This Row],[Ventas Originales (con descuento)]]/(1-ORDENES[[#This Row],[Descuento]])</f>
        <v>184.95000000000002</v>
      </c>
      <c r="Z4390" s="5">
        <f>ORDENES[[#This Row],[Ventas Originales (con descuento)]]/ORDENES[[#This Row],[Cantidad]]/(1-ORDENES[[#This Row],[Descuento]])</f>
        <v>36.99</v>
      </c>
      <c r="AA4390" s="5">
        <f>ORDENES[[#This Row],[Ventas Originales (con descuento)]]/ORDENES[[#This Row],[Cantidad]]</f>
        <v>22.193999999999999</v>
      </c>
      <c r="AB4390" s="5">
        <f>ORDENES[[#This Row],[Ventas Originales (con descuento)]]-(ORDENES[[#This Row],[Ganancias]])</f>
        <v>135.01</v>
      </c>
    </row>
    <row r="4391" spans="1:28" x14ac:dyDescent="0.35">
      <c r="A4391" t="s">
        <v>7720</v>
      </c>
      <c r="B4391" t="s">
        <v>39</v>
      </c>
      <c r="C4391" t="s">
        <v>1</v>
      </c>
      <c r="D4391" t="s">
        <v>2874</v>
      </c>
      <c r="E4391" t="s">
        <v>440</v>
      </c>
      <c r="F4391" s="1">
        <v>44495</v>
      </c>
      <c r="G4391" t="s">
        <v>7613</v>
      </c>
      <c r="H4391" t="s">
        <v>5421</v>
      </c>
      <c r="I4391">
        <v>19134</v>
      </c>
      <c r="J4391" t="s">
        <v>3388</v>
      </c>
      <c r="K4391" t="s">
        <v>1887</v>
      </c>
      <c r="L4391" t="s">
        <v>1860</v>
      </c>
      <c r="M4391" s="1">
        <v>44500</v>
      </c>
      <c r="N4391" t="s">
        <v>1869</v>
      </c>
      <c r="O4391" t="s">
        <v>7623</v>
      </c>
      <c r="P4391" t="s">
        <v>1888</v>
      </c>
      <c r="Q4391" t="s">
        <v>7623</v>
      </c>
      <c r="R4391" t="s">
        <v>1875</v>
      </c>
      <c r="S4391">
        <v>3</v>
      </c>
      <c r="T4391" s="2">
        <v>0.4</v>
      </c>
      <c r="U4391" s="5">
        <v>19.78</v>
      </c>
      <c r="V4391" s="5">
        <f>ORDENES[[#This Row],[Ventas sin descuento]]-ORDENES[[#This Row],[costos estimados]]</f>
        <v>98.880000000000024</v>
      </c>
      <c r="W4391">
        <v>5</v>
      </c>
      <c r="X4391" s="5">
        <v>118.65</v>
      </c>
      <c r="Y4391" s="5">
        <f>ORDENES[[#This Row],[Ventas Originales (con descuento)]]/(1-ORDENES[[#This Row],[Descuento]])</f>
        <v>197.75000000000003</v>
      </c>
      <c r="Z4391" s="5">
        <f>ORDENES[[#This Row],[Ventas Originales (con descuento)]]/ORDENES[[#This Row],[Cantidad]]/(1-ORDENES[[#This Row],[Descuento]])</f>
        <v>39.550000000000004</v>
      </c>
      <c r="AA4391" s="5">
        <f>ORDENES[[#This Row],[Ventas Originales (con descuento)]]/ORDENES[[#This Row],[Cantidad]]</f>
        <v>23.73</v>
      </c>
      <c r="AB4391" s="5">
        <f>ORDENES[[#This Row],[Ventas Originales (con descuento)]]-(ORDENES[[#This Row],[Ganancias]])</f>
        <v>98.87</v>
      </c>
    </row>
    <row r="4392" spans="1:28" x14ac:dyDescent="0.35">
      <c r="A4392" t="s">
        <v>7720</v>
      </c>
      <c r="B4392" t="s">
        <v>238</v>
      </c>
      <c r="C4392" t="s">
        <v>1</v>
      </c>
      <c r="D4392" t="s">
        <v>1985</v>
      </c>
      <c r="E4392" t="s">
        <v>644</v>
      </c>
      <c r="F4392" s="1">
        <v>43406</v>
      </c>
      <c r="G4392" t="s">
        <v>7613</v>
      </c>
      <c r="H4392" t="s">
        <v>5438</v>
      </c>
      <c r="I4392">
        <v>44256</v>
      </c>
      <c r="J4392" t="s">
        <v>2701</v>
      </c>
      <c r="K4392" t="s">
        <v>1887</v>
      </c>
      <c r="L4392" t="s">
        <v>1860</v>
      </c>
      <c r="M4392" s="1">
        <v>43410</v>
      </c>
      <c r="N4392" t="s">
        <v>1869</v>
      </c>
      <c r="O4392" t="s">
        <v>7623</v>
      </c>
      <c r="P4392" t="s">
        <v>1907</v>
      </c>
      <c r="Q4392" t="s">
        <v>7623</v>
      </c>
      <c r="R4392" t="s">
        <v>1875</v>
      </c>
      <c r="S4392">
        <v>3</v>
      </c>
      <c r="T4392" s="2">
        <v>0.4</v>
      </c>
      <c r="U4392" s="5">
        <v>-107.99</v>
      </c>
      <c r="V4392" s="5">
        <f>ORDENES[[#This Row],[Ventas sin descuento]]-ORDENES[[#This Row],[costos estimados]]</f>
        <v>251.98333333333335</v>
      </c>
      <c r="W4392">
        <v>6</v>
      </c>
      <c r="X4392" s="5">
        <v>539.96</v>
      </c>
      <c r="Y4392" s="5">
        <f>ORDENES[[#This Row],[Ventas Originales (con descuento)]]/(1-ORDENES[[#This Row],[Descuento]])</f>
        <v>899.93333333333339</v>
      </c>
      <c r="Z4392" s="5">
        <f>ORDENES[[#This Row],[Ventas Originales (con descuento)]]/ORDENES[[#This Row],[Cantidad]]/(1-ORDENES[[#This Row],[Descuento]])</f>
        <v>149.98888888888891</v>
      </c>
      <c r="AA4392" s="5">
        <f>ORDENES[[#This Row],[Ventas Originales (con descuento)]]/ORDENES[[#This Row],[Cantidad]]</f>
        <v>89.993333333333339</v>
      </c>
      <c r="AB4392" s="5">
        <f>ORDENES[[#This Row],[Ventas Originales (con descuento)]]-(ORDENES[[#This Row],[Ganancias]])</f>
        <v>647.95000000000005</v>
      </c>
    </row>
    <row r="4393" spans="1:28" x14ac:dyDescent="0.35">
      <c r="A4393" t="s">
        <v>7720</v>
      </c>
      <c r="B4393" t="s">
        <v>39</v>
      </c>
      <c r="C4393" t="s">
        <v>1</v>
      </c>
      <c r="D4393" t="s">
        <v>478</v>
      </c>
      <c r="E4393" t="s">
        <v>440</v>
      </c>
      <c r="F4393" s="1">
        <v>43422</v>
      </c>
      <c r="G4393" t="s">
        <v>7613</v>
      </c>
      <c r="H4393" t="s">
        <v>4263</v>
      </c>
      <c r="I4393">
        <v>19140</v>
      </c>
      <c r="J4393" t="s">
        <v>2162</v>
      </c>
      <c r="K4393" t="s">
        <v>1887</v>
      </c>
      <c r="L4393" t="s">
        <v>1860</v>
      </c>
      <c r="M4393" s="1">
        <v>43426</v>
      </c>
      <c r="N4393" t="s">
        <v>1869</v>
      </c>
      <c r="O4393" t="s">
        <v>7623</v>
      </c>
      <c r="P4393" t="s">
        <v>1888</v>
      </c>
      <c r="Q4393" t="s">
        <v>7623</v>
      </c>
      <c r="R4393" t="s">
        <v>1875</v>
      </c>
      <c r="S4393">
        <v>3</v>
      </c>
      <c r="T4393" s="2">
        <v>0.4</v>
      </c>
      <c r="U4393" s="5">
        <v>-107.99</v>
      </c>
      <c r="V4393" s="5">
        <f>ORDENES[[#This Row],[Ventas sin descuento]]-ORDENES[[#This Row],[costos estimados]]</f>
        <v>251.98333333333335</v>
      </c>
      <c r="W4393">
        <v>6</v>
      </c>
      <c r="X4393" s="5">
        <v>539.96</v>
      </c>
      <c r="Y4393" s="5">
        <f>ORDENES[[#This Row],[Ventas Originales (con descuento)]]/(1-ORDENES[[#This Row],[Descuento]])</f>
        <v>899.93333333333339</v>
      </c>
      <c r="Z4393" s="5">
        <f>ORDENES[[#This Row],[Ventas Originales (con descuento)]]/ORDENES[[#This Row],[Cantidad]]/(1-ORDENES[[#This Row],[Descuento]])</f>
        <v>149.98888888888891</v>
      </c>
      <c r="AA4393" s="5">
        <f>ORDENES[[#This Row],[Ventas Originales (con descuento)]]/ORDENES[[#This Row],[Cantidad]]</f>
        <v>89.993333333333339</v>
      </c>
      <c r="AB4393" s="5">
        <f>ORDENES[[#This Row],[Ventas Originales (con descuento)]]-(ORDENES[[#This Row],[Ganancias]])</f>
        <v>647.95000000000005</v>
      </c>
    </row>
    <row r="4394" spans="1:28" x14ac:dyDescent="0.35">
      <c r="A4394" t="s">
        <v>7720</v>
      </c>
      <c r="B4394" t="s">
        <v>238</v>
      </c>
      <c r="C4394" t="s">
        <v>1</v>
      </c>
      <c r="D4394" t="s">
        <v>1985</v>
      </c>
      <c r="E4394" t="s">
        <v>18</v>
      </c>
      <c r="F4394" s="1">
        <v>43406</v>
      </c>
      <c r="G4394" t="s">
        <v>7613</v>
      </c>
      <c r="H4394" t="s">
        <v>5438</v>
      </c>
      <c r="I4394">
        <v>44256</v>
      </c>
      <c r="J4394" t="s">
        <v>1327</v>
      </c>
      <c r="K4394" t="s">
        <v>1887</v>
      </c>
      <c r="L4394" t="s">
        <v>1860</v>
      </c>
      <c r="M4394" s="1">
        <v>43410</v>
      </c>
      <c r="N4394" t="s">
        <v>1869</v>
      </c>
      <c r="O4394" t="s">
        <v>7623</v>
      </c>
      <c r="P4394" t="s">
        <v>1907</v>
      </c>
      <c r="Q4394" t="s">
        <v>7623</v>
      </c>
      <c r="R4394" t="s">
        <v>1875</v>
      </c>
      <c r="S4394">
        <v>3</v>
      </c>
      <c r="T4394" s="2">
        <v>0.4</v>
      </c>
      <c r="U4394" s="5">
        <v>-10.050000000000001</v>
      </c>
      <c r="V4394" s="5">
        <f>ORDENES[[#This Row],[Ventas sin descuento]]-ORDENES[[#This Row],[costos estimados]]</f>
        <v>23.436666666666667</v>
      </c>
      <c r="W4394">
        <v>7</v>
      </c>
      <c r="X4394" s="5">
        <v>50.23</v>
      </c>
      <c r="Y4394" s="5">
        <f>ORDENES[[#This Row],[Ventas Originales (con descuento)]]/(1-ORDENES[[#This Row],[Descuento]])</f>
        <v>83.716666666666669</v>
      </c>
      <c r="Z4394" s="5">
        <f>ORDENES[[#This Row],[Ventas Originales (con descuento)]]/ORDENES[[#This Row],[Cantidad]]/(1-ORDENES[[#This Row],[Descuento]])</f>
        <v>11.959523809523809</v>
      </c>
      <c r="AA4394" s="5">
        <f>ORDENES[[#This Row],[Ventas Originales (con descuento)]]/ORDENES[[#This Row],[Cantidad]]</f>
        <v>7.1757142857142853</v>
      </c>
      <c r="AB4394" s="5">
        <f>ORDENES[[#This Row],[Ventas Originales (con descuento)]]-(ORDENES[[#This Row],[Ganancias]])</f>
        <v>60.28</v>
      </c>
    </row>
    <row r="4395" spans="1:28" x14ac:dyDescent="0.35">
      <c r="A4395" t="s">
        <v>7720</v>
      </c>
      <c r="B4395" t="s">
        <v>140</v>
      </c>
      <c r="C4395" t="s">
        <v>1</v>
      </c>
      <c r="D4395" t="s">
        <v>587</v>
      </c>
      <c r="E4395" t="s">
        <v>440</v>
      </c>
      <c r="F4395" s="1">
        <v>44526</v>
      </c>
      <c r="G4395" t="s">
        <v>7613</v>
      </c>
      <c r="H4395" t="s">
        <v>5574</v>
      </c>
      <c r="I4395">
        <v>43229</v>
      </c>
      <c r="J4395" t="s">
        <v>1636</v>
      </c>
      <c r="K4395" t="s">
        <v>1887</v>
      </c>
      <c r="L4395" t="s">
        <v>1860</v>
      </c>
      <c r="M4395" s="1">
        <v>44530</v>
      </c>
      <c r="N4395" t="s">
        <v>1869</v>
      </c>
      <c r="O4395" t="s">
        <v>7623</v>
      </c>
      <c r="P4395" t="s">
        <v>1907</v>
      </c>
      <c r="Q4395" t="s">
        <v>7623</v>
      </c>
      <c r="R4395" t="s">
        <v>1875</v>
      </c>
      <c r="S4395">
        <v>3</v>
      </c>
      <c r="T4395" s="2">
        <v>0.4</v>
      </c>
      <c r="U4395" s="5">
        <v>-40.47</v>
      </c>
      <c r="V4395" s="5">
        <f>ORDENES[[#This Row],[Ventas sin descuento]]-ORDENES[[#This Row],[costos estimados]]</f>
        <v>106.69666666666666</v>
      </c>
      <c r="W4395">
        <v>8</v>
      </c>
      <c r="X4395" s="5">
        <v>220.75</v>
      </c>
      <c r="Y4395" s="5">
        <f>ORDENES[[#This Row],[Ventas Originales (con descuento)]]/(1-ORDENES[[#This Row],[Descuento]])</f>
        <v>367.91666666666669</v>
      </c>
      <c r="Z4395" s="5">
        <f>ORDENES[[#This Row],[Ventas Originales (con descuento)]]/ORDENES[[#This Row],[Cantidad]]/(1-ORDENES[[#This Row],[Descuento]])</f>
        <v>45.989583333333336</v>
      </c>
      <c r="AA4395" s="5">
        <f>ORDENES[[#This Row],[Ventas Originales (con descuento)]]/ORDENES[[#This Row],[Cantidad]]</f>
        <v>27.59375</v>
      </c>
      <c r="AB4395" s="5">
        <f>ORDENES[[#This Row],[Ventas Originales (con descuento)]]-(ORDENES[[#This Row],[Ganancias]])</f>
        <v>261.22000000000003</v>
      </c>
    </row>
    <row r="4396" spans="1:28" x14ac:dyDescent="0.35">
      <c r="A4396" t="s">
        <v>7720</v>
      </c>
      <c r="B4396" t="s">
        <v>140</v>
      </c>
      <c r="C4396" t="s">
        <v>1</v>
      </c>
      <c r="D4396" t="s">
        <v>3468</v>
      </c>
      <c r="E4396" t="s">
        <v>63</v>
      </c>
      <c r="F4396" s="1">
        <v>44125</v>
      </c>
      <c r="G4396" t="s">
        <v>7613</v>
      </c>
      <c r="H4396" t="s">
        <v>5575</v>
      </c>
      <c r="I4396">
        <v>43229</v>
      </c>
      <c r="J4396" t="s">
        <v>2788</v>
      </c>
      <c r="K4396" t="s">
        <v>1887</v>
      </c>
      <c r="L4396" t="s">
        <v>1860</v>
      </c>
      <c r="M4396" s="1">
        <v>44131</v>
      </c>
      <c r="N4396" t="s">
        <v>1869</v>
      </c>
      <c r="O4396" t="s">
        <v>7623</v>
      </c>
      <c r="P4396" t="s">
        <v>1907</v>
      </c>
      <c r="Q4396" t="s">
        <v>7623</v>
      </c>
      <c r="R4396" t="s">
        <v>1875</v>
      </c>
      <c r="S4396">
        <v>4</v>
      </c>
      <c r="T4396" s="2">
        <v>0.4</v>
      </c>
      <c r="U4396" s="5">
        <v>-47.03</v>
      </c>
      <c r="V4396" s="5">
        <f>ORDENES[[#This Row],[Ventas sin descuento]]-ORDENES[[#This Row],[costos estimados]]</f>
        <v>109.73666666666668</v>
      </c>
      <c r="W4396">
        <v>8</v>
      </c>
      <c r="X4396" s="5">
        <v>235.15</v>
      </c>
      <c r="Y4396" s="5">
        <f>ORDENES[[#This Row],[Ventas Originales (con descuento)]]/(1-ORDENES[[#This Row],[Descuento]])</f>
        <v>391.91666666666669</v>
      </c>
      <c r="Z4396" s="5">
        <f>ORDENES[[#This Row],[Ventas Originales (con descuento)]]/ORDENES[[#This Row],[Cantidad]]/(1-ORDENES[[#This Row],[Descuento]])</f>
        <v>48.989583333333336</v>
      </c>
      <c r="AA4396" s="5">
        <f>ORDENES[[#This Row],[Ventas Originales (con descuento)]]/ORDENES[[#This Row],[Cantidad]]</f>
        <v>29.393750000000001</v>
      </c>
      <c r="AB4396" s="5">
        <f>ORDENES[[#This Row],[Ventas Originales (con descuento)]]-(ORDENES[[#This Row],[Ganancias]])</f>
        <v>282.18</v>
      </c>
    </row>
    <row r="4397" spans="1:28" x14ac:dyDescent="0.35">
      <c r="A4397" t="s">
        <v>7720</v>
      </c>
      <c r="B4397" t="s">
        <v>140</v>
      </c>
      <c r="C4397" t="s">
        <v>1</v>
      </c>
      <c r="D4397" t="s">
        <v>513</v>
      </c>
      <c r="E4397" t="s">
        <v>410</v>
      </c>
      <c r="F4397" s="1">
        <v>44391</v>
      </c>
      <c r="G4397" t="s">
        <v>7598</v>
      </c>
      <c r="H4397" t="s">
        <v>4268</v>
      </c>
      <c r="I4397">
        <v>43229</v>
      </c>
      <c r="J4397" t="s">
        <v>1849</v>
      </c>
      <c r="K4397" t="s">
        <v>1887</v>
      </c>
      <c r="L4397" t="s">
        <v>1860</v>
      </c>
      <c r="M4397" s="1">
        <v>44395</v>
      </c>
      <c r="N4397" t="s">
        <v>1869</v>
      </c>
      <c r="O4397" t="s">
        <v>7623</v>
      </c>
      <c r="P4397" t="s">
        <v>1907</v>
      </c>
      <c r="Q4397" t="s">
        <v>7623</v>
      </c>
      <c r="R4397" t="s">
        <v>1875</v>
      </c>
      <c r="S4397">
        <v>3</v>
      </c>
      <c r="T4397" s="2">
        <v>0.4</v>
      </c>
      <c r="U4397" s="5">
        <v>-377.99</v>
      </c>
      <c r="V4397" s="5">
        <f>ORDENES[[#This Row],[Ventas sin descuento]]-ORDENES[[#This Row],[costos estimados]]</f>
        <v>881.97666666666692</v>
      </c>
      <c r="W4397">
        <v>9</v>
      </c>
      <c r="X4397" s="5">
        <v>1889.95</v>
      </c>
      <c r="Y4397" s="5">
        <f>ORDENES[[#This Row],[Ventas Originales (con descuento)]]/(1-ORDENES[[#This Row],[Descuento]])</f>
        <v>3149.916666666667</v>
      </c>
      <c r="Z4397" s="5">
        <f>ORDENES[[#This Row],[Ventas Originales (con descuento)]]/ORDENES[[#This Row],[Cantidad]]/(1-ORDENES[[#This Row],[Descuento]])</f>
        <v>349.99074074074076</v>
      </c>
      <c r="AA4397" s="5">
        <f>ORDENES[[#This Row],[Ventas Originales (con descuento)]]/ORDENES[[#This Row],[Cantidad]]</f>
        <v>209.99444444444444</v>
      </c>
      <c r="AB4397" s="5">
        <f>ORDENES[[#This Row],[Ventas Originales (con descuento)]]-(ORDENES[[#This Row],[Ganancias]])</f>
        <v>2267.94</v>
      </c>
    </row>
    <row r="4398" spans="1:28" x14ac:dyDescent="0.35">
      <c r="A4398" t="s">
        <v>7720</v>
      </c>
      <c r="B4398" t="s">
        <v>39</v>
      </c>
      <c r="C4398" t="s">
        <v>1</v>
      </c>
      <c r="D4398" t="s">
        <v>2640</v>
      </c>
      <c r="E4398" t="s">
        <v>60</v>
      </c>
      <c r="F4398" s="1">
        <v>44373</v>
      </c>
      <c r="G4398" t="s">
        <v>7613</v>
      </c>
      <c r="H4398" t="s">
        <v>5572</v>
      </c>
      <c r="I4398">
        <v>19143</v>
      </c>
      <c r="J4398" t="s">
        <v>2826</v>
      </c>
      <c r="K4398" t="s">
        <v>1887</v>
      </c>
      <c r="L4398" t="s">
        <v>1860</v>
      </c>
      <c r="M4398" s="1">
        <v>44380</v>
      </c>
      <c r="N4398" t="s">
        <v>1869</v>
      </c>
      <c r="O4398" t="s">
        <v>7623</v>
      </c>
      <c r="P4398" t="s">
        <v>1888</v>
      </c>
      <c r="Q4398" t="s">
        <v>7623</v>
      </c>
      <c r="R4398" t="s">
        <v>1875</v>
      </c>
      <c r="S4398">
        <v>5</v>
      </c>
      <c r="T4398" s="2">
        <v>0.4</v>
      </c>
      <c r="U4398" s="5">
        <v>72.790000000000006</v>
      </c>
      <c r="V4398" s="5">
        <f>ORDENES[[#This Row],[Ventas sin descuento]]-ORDENES[[#This Row],[costos estimados]]</f>
        <v>436.73666666666674</v>
      </c>
      <c r="W4398">
        <v>14</v>
      </c>
      <c r="X4398" s="5">
        <v>545.91999999999996</v>
      </c>
      <c r="Y4398" s="5">
        <f>ORDENES[[#This Row],[Ventas Originales (con descuento)]]/(1-ORDENES[[#This Row],[Descuento]])</f>
        <v>909.86666666666667</v>
      </c>
      <c r="Z4398" s="5">
        <f>ORDENES[[#This Row],[Ventas Originales (con descuento)]]/ORDENES[[#This Row],[Cantidad]]/(1-ORDENES[[#This Row],[Descuento]])</f>
        <v>64.990476190476187</v>
      </c>
      <c r="AA4398" s="5">
        <f>ORDENES[[#This Row],[Ventas Originales (con descuento)]]/ORDENES[[#This Row],[Cantidad]]</f>
        <v>38.994285714285709</v>
      </c>
      <c r="AB4398" s="5">
        <f>ORDENES[[#This Row],[Ventas Originales (con descuento)]]-(ORDENES[[#This Row],[Ganancias]])</f>
        <v>473.12999999999994</v>
      </c>
    </row>
    <row r="4399" spans="1:28" x14ac:dyDescent="0.35">
      <c r="A4399" t="s">
        <v>7720</v>
      </c>
      <c r="B4399" t="s">
        <v>39</v>
      </c>
      <c r="C4399" t="s">
        <v>1</v>
      </c>
      <c r="D4399" t="s">
        <v>2392</v>
      </c>
      <c r="E4399" t="s">
        <v>386</v>
      </c>
      <c r="F4399" s="1">
        <v>43272</v>
      </c>
      <c r="G4399" t="s">
        <v>7613</v>
      </c>
      <c r="H4399" t="s">
        <v>4245</v>
      </c>
      <c r="I4399">
        <v>19120</v>
      </c>
      <c r="J4399" t="s">
        <v>2399</v>
      </c>
      <c r="K4399" t="s">
        <v>1887</v>
      </c>
      <c r="L4399" t="s">
        <v>1860</v>
      </c>
      <c r="M4399" s="1">
        <v>43276</v>
      </c>
      <c r="N4399" t="s">
        <v>1869</v>
      </c>
      <c r="O4399" t="s">
        <v>7623</v>
      </c>
      <c r="P4399" t="s">
        <v>1888</v>
      </c>
      <c r="Q4399" t="s">
        <v>7623</v>
      </c>
      <c r="R4399" t="s">
        <v>1912</v>
      </c>
      <c r="S4399">
        <v>3</v>
      </c>
      <c r="T4399" s="2">
        <v>0.7</v>
      </c>
      <c r="U4399" s="5">
        <v>-172.49</v>
      </c>
      <c r="V4399" s="5">
        <f>ORDENES[[#This Row],[Ventas sin descuento]]-ORDENES[[#This Row],[costos estimados]]</f>
        <v>310.48666666666657</v>
      </c>
      <c r="W4399">
        <v>3</v>
      </c>
      <c r="X4399" s="5">
        <v>206.99</v>
      </c>
      <c r="Y4399" s="5">
        <f>ORDENES[[#This Row],[Ventas Originales (con descuento)]]/(1-ORDENES[[#This Row],[Descuento]])</f>
        <v>689.96666666666658</v>
      </c>
      <c r="Z4399" s="5">
        <f>ORDENES[[#This Row],[Ventas Originales (con descuento)]]/ORDENES[[#This Row],[Cantidad]]/(1-ORDENES[[#This Row],[Descuento]])</f>
        <v>229.98888888888885</v>
      </c>
      <c r="AA4399" s="5">
        <f>ORDENES[[#This Row],[Ventas Originales (con descuento)]]/ORDENES[[#This Row],[Cantidad]]</f>
        <v>68.99666666666667</v>
      </c>
      <c r="AB4399" s="5">
        <f>ORDENES[[#This Row],[Ventas Originales (con descuento)]]-(ORDENES[[#This Row],[Ganancias]])</f>
        <v>379.48</v>
      </c>
    </row>
    <row r="4400" spans="1:28" x14ac:dyDescent="0.35">
      <c r="A4400" t="s">
        <v>7720</v>
      </c>
      <c r="B4400" t="s">
        <v>586</v>
      </c>
      <c r="C4400" t="s">
        <v>1</v>
      </c>
      <c r="D4400" t="s">
        <v>2129</v>
      </c>
      <c r="E4400" t="s">
        <v>537</v>
      </c>
      <c r="F4400" s="1">
        <v>44160</v>
      </c>
      <c r="G4400" t="s">
        <v>7613</v>
      </c>
      <c r="H4400" t="s">
        <v>5433</v>
      </c>
      <c r="I4400">
        <v>43130</v>
      </c>
      <c r="J4400" t="s">
        <v>3408</v>
      </c>
      <c r="K4400" t="s">
        <v>1887</v>
      </c>
      <c r="L4400" t="s">
        <v>1860</v>
      </c>
      <c r="M4400" s="1">
        <v>44167</v>
      </c>
      <c r="N4400" t="s">
        <v>1869</v>
      </c>
      <c r="O4400" t="s">
        <v>7623</v>
      </c>
      <c r="P4400" t="s">
        <v>1907</v>
      </c>
      <c r="Q4400" t="s">
        <v>7623</v>
      </c>
      <c r="R4400" t="s">
        <v>1912</v>
      </c>
      <c r="S4400">
        <v>5</v>
      </c>
      <c r="T4400" s="2">
        <v>0.7</v>
      </c>
      <c r="U4400" s="5">
        <v>-6599.98</v>
      </c>
      <c r="V4400" s="5">
        <f>ORDENES[[#This Row],[Ventas sin descuento]]-ORDENES[[#This Row],[costos estimados]]</f>
        <v>3899.9966666666642</v>
      </c>
      <c r="W4400">
        <v>5</v>
      </c>
      <c r="X4400" s="5">
        <v>4499.99</v>
      </c>
      <c r="Y4400" s="5">
        <f>ORDENES[[#This Row],[Ventas Originales (con descuento)]]/(1-ORDENES[[#This Row],[Descuento]])</f>
        <v>14999.966666666664</v>
      </c>
      <c r="Z4400" s="5">
        <f>ORDENES[[#This Row],[Ventas Originales (con descuento)]]/ORDENES[[#This Row],[Cantidad]]/(1-ORDENES[[#This Row],[Descuento]])</f>
        <v>2999.9933333333329</v>
      </c>
      <c r="AA4400" s="5">
        <f>ORDENES[[#This Row],[Ventas Originales (con descuento)]]/ORDENES[[#This Row],[Cantidad]]</f>
        <v>899.99799999999993</v>
      </c>
      <c r="AB4400" s="5">
        <f>ORDENES[[#This Row],[Ventas Originales (con descuento)]]-(ORDENES[[#This Row],[Ganancias]])</f>
        <v>11099.97</v>
      </c>
    </row>
    <row r="4401" spans="1:28" x14ac:dyDescent="0.35">
      <c r="A4401" t="s">
        <v>7720</v>
      </c>
      <c r="B4401" t="s">
        <v>140</v>
      </c>
      <c r="C4401" t="s">
        <v>1</v>
      </c>
      <c r="D4401" t="s">
        <v>489</v>
      </c>
      <c r="E4401" t="s">
        <v>2380</v>
      </c>
      <c r="F4401" s="1">
        <v>44156</v>
      </c>
      <c r="G4401" t="s">
        <v>7613</v>
      </c>
      <c r="H4401" t="s">
        <v>4261</v>
      </c>
      <c r="I4401">
        <v>43229</v>
      </c>
      <c r="J4401" t="s">
        <v>3611</v>
      </c>
      <c r="K4401" t="s">
        <v>1887</v>
      </c>
      <c r="L4401" t="s">
        <v>1860</v>
      </c>
      <c r="M4401" s="1">
        <v>44161</v>
      </c>
      <c r="N4401" t="s">
        <v>1869</v>
      </c>
      <c r="O4401" t="s">
        <v>7623</v>
      </c>
      <c r="P4401" t="s">
        <v>1907</v>
      </c>
      <c r="Q4401" t="s">
        <v>7623</v>
      </c>
      <c r="R4401" t="s">
        <v>1912</v>
      </c>
      <c r="S4401">
        <v>3</v>
      </c>
      <c r="T4401" s="2">
        <v>0.7</v>
      </c>
      <c r="U4401" s="5">
        <v>-24.28</v>
      </c>
      <c r="V4401" s="5">
        <f>ORDENES[[#This Row],[Ventas sin descuento]]-ORDENES[[#This Row],[costos estimados]]</f>
        <v>46.536666666666655</v>
      </c>
      <c r="W4401">
        <v>7</v>
      </c>
      <c r="X4401" s="5">
        <v>30.35</v>
      </c>
      <c r="Y4401" s="5">
        <f>ORDENES[[#This Row],[Ventas Originales (con descuento)]]/(1-ORDENES[[#This Row],[Descuento]])</f>
        <v>101.16666666666666</v>
      </c>
      <c r="Z4401" s="5">
        <f>ORDENES[[#This Row],[Ventas Originales (con descuento)]]/ORDENES[[#This Row],[Cantidad]]/(1-ORDENES[[#This Row],[Descuento]])</f>
        <v>14.452380952380953</v>
      </c>
      <c r="AA4401" s="5">
        <f>ORDENES[[#This Row],[Ventas Originales (con descuento)]]/ORDENES[[#This Row],[Cantidad]]</f>
        <v>4.3357142857142863</v>
      </c>
      <c r="AB4401" s="5">
        <f>ORDENES[[#This Row],[Ventas Originales (con descuento)]]-(ORDENES[[#This Row],[Ganancias]])</f>
        <v>54.63</v>
      </c>
    </row>
    <row r="4402" spans="1:28" x14ac:dyDescent="0.35">
      <c r="A4402" t="s">
        <v>7720</v>
      </c>
      <c r="B4402" t="s">
        <v>3071</v>
      </c>
      <c r="C4402" t="s">
        <v>1</v>
      </c>
      <c r="D4402" t="s">
        <v>459</v>
      </c>
      <c r="E4402" t="s">
        <v>157</v>
      </c>
      <c r="F4402" s="1">
        <v>43516</v>
      </c>
      <c r="G4402" t="s">
        <v>7613</v>
      </c>
      <c r="H4402" t="s">
        <v>5576</v>
      </c>
      <c r="I4402">
        <v>71901</v>
      </c>
      <c r="J4402" t="s">
        <v>1805</v>
      </c>
      <c r="K4402" t="s">
        <v>1859</v>
      </c>
      <c r="L4402" t="s">
        <v>1860</v>
      </c>
      <c r="M4402" s="1">
        <v>43521</v>
      </c>
      <c r="N4402" t="s">
        <v>1869</v>
      </c>
      <c r="O4402" t="s">
        <v>7623</v>
      </c>
      <c r="P4402" t="s">
        <v>1923</v>
      </c>
      <c r="Q4402" t="s">
        <v>7623</v>
      </c>
      <c r="R4402" t="s">
        <v>1889</v>
      </c>
      <c r="S4402">
        <v>3</v>
      </c>
      <c r="T4402" s="2">
        <v>0</v>
      </c>
      <c r="U4402" s="5">
        <v>3</v>
      </c>
      <c r="V4402" s="5">
        <f>ORDENES[[#This Row],[Ventas sin descuento]]-ORDENES[[#This Row],[costos estimados]]</f>
        <v>3</v>
      </c>
      <c r="W4402">
        <v>1</v>
      </c>
      <c r="X4402" s="5">
        <v>29.99</v>
      </c>
      <c r="Y4402" s="5">
        <f>ORDENES[[#This Row],[Ventas Originales (con descuento)]]/(1-ORDENES[[#This Row],[Descuento]])</f>
        <v>29.99</v>
      </c>
      <c r="Z4402" s="5">
        <f>ORDENES[[#This Row],[Ventas Originales (con descuento)]]/ORDENES[[#This Row],[Cantidad]]/(1-ORDENES[[#This Row],[Descuento]])</f>
        <v>29.99</v>
      </c>
      <c r="AA4402" s="5">
        <f>ORDENES[[#This Row],[Ventas Originales (con descuento)]]/ORDENES[[#This Row],[Cantidad]]</f>
        <v>29.99</v>
      </c>
      <c r="AB4402" s="5">
        <f>ORDENES[[#This Row],[Ventas Originales (con descuento)]]-(ORDENES[[#This Row],[Ganancias]])</f>
        <v>26.99</v>
      </c>
    </row>
    <row r="4403" spans="1:28" x14ac:dyDescent="0.35">
      <c r="A4403" t="s">
        <v>7720</v>
      </c>
      <c r="B4403" t="s">
        <v>104</v>
      </c>
      <c r="C4403" t="s">
        <v>1</v>
      </c>
      <c r="D4403" t="s">
        <v>2320</v>
      </c>
      <c r="E4403" t="s">
        <v>60</v>
      </c>
      <c r="F4403" s="1">
        <v>43242</v>
      </c>
      <c r="G4403" t="s">
        <v>7598</v>
      </c>
      <c r="H4403" t="s">
        <v>5577</v>
      </c>
      <c r="I4403">
        <v>35601</v>
      </c>
      <c r="J4403" t="s">
        <v>2321</v>
      </c>
      <c r="K4403" t="s">
        <v>1859</v>
      </c>
      <c r="L4403" t="s">
        <v>1860</v>
      </c>
      <c r="M4403" s="1">
        <v>43249</v>
      </c>
      <c r="N4403" t="s">
        <v>1869</v>
      </c>
      <c r="O4403" t="s">
        <v>7623</v>
      </c>
      <c r="P4403" t="s">
        <v>1902</v>
      </c>
      <c r="Q4403" t="s">
        <v>7623</v>
      </c>
      <c r="R4403" t="s">
        <v>1875</v>
      </c>
      <c r="S4403">
        <v>5</v>
      </c>
      <c r="T4403" s="2">
        <v>0</v>
      </c>
      <c r="U4403" s="5">
        <v>12.59</v>
      </c>
      <c r="V4403" s="5">
        <f>ORDENES[[#This Row],[Ventas sin descuento]]-ORDENES[[#This Row],[costos estimados]]</f>
        <v>12.590000000000003</v>
      </c>
      <c r="W4403">
        <v>1</v>
      </c>
      <c r="X4403" s="5">
        <v>44.95</v>
      </c>
      <c r="Y4403" s="5">
        <f>ORDENES[[#This Row],[Ventas Originales (con descuento)]]/(1-ORDENES[[#This Row],[Descuento]])</f>
        <v>44.95</v>
      </c>
      <c r="Z4403" s="5">
        <f>ORDENES[[#This Row],[Ventas Originales (con descuento)]]/ORDENES[[#This Row],[Cantidad]]/(1-ORDENES[[#This Row],[Descuento]])</f>
        <v>44.95</v>
      </c>
      <c r="AA4403" s="5">
        <f>ORDENES[[#This Row],[Ventas Originales (con descuento)]]/ORDENES[[#This Row],[Cantidad]]</f>
        <v>44.95</v>
      </c>
      <c r="AB4403" s="5">
        <f>ORDENES[[#This Row],[Ventas Originales (con descuento)]]-(ORDENES[[#This Row],[Ganancias]])</f>
        <v>32.36</v>
      </c>
    </row>
    <row r="4404" spans="1:28" x14ac:dyDescent="0.35">
      <c r="A4404" t="s">
        <v>7720</v>
      </c>
      <c r="B4404" t="s">
        <v>430</v>
      </c>
      <c r="C4404" t="s">
        <v>1</v>
      </c>
      <c r="D4404" t="s">
        <v>3528</v>
      </c>
      <c r="E4404" t="s">
        <v>34</v>
      </c>
      <c r="F4404" s="1">
        <v>44008</v>
      </c>
      <c r="G4404" t="s">
        <v>7613</v>
      </c>
      <c r="H4404" t="s">
        <v>5578</v>
      </c>
      <c r="I4404">
        <v>30318</v>
      </c>
      <c r="J4404" t="s">
        <v>2827</v>
      </c>
      <c r="K4404" t="s">
        <v>1859</v>
      </c>
      <c r="L4404" t="s">
        <v>1860</v>
      </c>
      <c r="M4404" s="1">
        <v>44015</v>
      </c>
      <c r="N4404" t="s">
        <v>1869</v>
      </c>
      <c r="O4404" t="s">
        <v>7623</v>
      </c>
      <c r="P4404" t="s">
        <v>1918</v>
      </c>
      <c r="Q4404" t="s">
        <v>7623</v>
      </c>
      <c r="R4404" t="s">
        <v>1875</v>
      </c>
      <c r="S4404">
        <v>5</v>
      </c>
      <c r="T4404" s="2">
        <v>0</v>
      </c>
      <c r="U4404" s="5">
        <v>39.43</v>
      </c>
      <c r="V4404" s="5">
        <f>ORDENES[[#This Row],[Ventas sin descuento]]-ORDENES[[#This Row],[costos estimados]]</f>
        <v>39.430000000000007</v>
      </c>
      <c r="W4404">
        <v>1</v>
      </c>
      <c r="X4404" s="5">
        <v>135.94999999999999</v>
      </c>
      <c r="Y4404" s="5">
        <f>ORDENES[[#This Row],[Ventas Originales (con descuento)]]/(1-ORDENES[[#This Row],[Descuento]])</f>
        <v>135.94999999999999</v>
      </c>
      <c r="Z4404" s="5">
        <f>ORDENES[[#This Row],[Ventas Originales (con descuento)]]/ORDENES[[#This Row],[Cantidad]]/(1-ORDENES[[#This Row],[Descuento]])</f>
        <v>135.94999999999999</v>
      </c>
      <c r="AA4404" s="5">
        <f>ORDENES[[#This Row],[Ventas Originales (con descuento)]]/ORDENES[[#This Row],[Cantidad]]</f>
        <v>135.94999999999999</v>
      </c>
      <c r="AB4404" s="5">
        <f>ORDENES[[#This Row],[Ventas Originales (con descuento)]]-(ORDENES[[#This Row],[Ganancias]])</f>
        <v>96.519999999999982</v>
      </c>
    </row>
    <row r="4405" spans="1:28" x14ac:dyDescent="0.35">
      <c r="A4405" t="s">
        <v>7720</v>
      </c>
      <c r="B4405" t="s">
        <v>424</v>
      </c>
      <c r="C4405" t="s">
        <v>1</v>
      </c>
      <c r="D4405" t="s">
        <v>3061</v>
      </c>
      <c r="E4405" t="s">
        <v>602</v>
      </c>
      <c r="F4405" s="1">
        <v>44190</v>
      </c>
      <c r="G4405" t="s">
        <v>7613</v>
      </c>
      <c r="H4405" t="s">
        <v>4328</v>
      </c>
      <c r="I4405">
        <v>72701</v>
      </c>
      <c r="J4405" t="s">
        <v>1760</v>
      </c>
      <c r="K4405" t="s">
        <v>1859</v>
      </c>
      <c r="L4405" t="s">
        <v>1860</v>
      </c>
      <c r="M4405" s="1">
        <v>44194</v>
      </c>
      <c r="N4405" t="s">
        <v>1869</v>
      </c>
      <c r="O4405" t="s">
        <v>7623</v>
      </c>
      <c r="P4405" t="s">
        <v>1923</v>
      </c>
      <c r="Q4405" t="s">
        <v>7623</v>
      </c>
      <c r="R4405" t="s">
        <v>1889</v>
      </c>
      <c r="S4405">
        <v>3</v>
      </c>
      <c r="T4405" s="2">
        <v>0</v>
      </c>
      <c r="U4405" s="5">
        <v>171.99</v>
      </c>
      <c r="V4405" s="5">
        <f>ORDENES[[#This Row],[Ventas sin descuento]]-ORDENES[[#This Row],[costos estimados]]</f>
        <v>171.99</v>
      </c>
      <c r="W4405">
        <v>2</v>
      </c>
      <c r="X4405" s="5">
        <v>399.98</v>
      </c>
      <c r="Y4405" s="5">
        <f>ORDENES[[#This Row],[Ventas Originales (con descuento)]]/(1-ORDENES[[#This Row],[Descuento]])</f>
        <v>399.98</v>
      </c>
      <c r="Z4405" s="5">
        <f>ORDENES[[#This Row],[Ventas Originales (con descuento)]]/ORDENES[[#This Row],[Cantidad]]/(1-ORDENES[[#This Row],[Descuento]])</f>
        <v>199.99</v>
      </c>
      <c r="AA4405" s="5">
        <f>ORDENES[[#This Row],[Ventas Originales (con descuento)]]/ORDENES[[#This Row],[Cantidad]]</f>
        <v>199.99</v>
      </c>
      <c r="AB4405" s="5">
        <f>ORDENES[[#This Row],[Ventas Originales (con descuento)]]-(ORDENES[[#This Row],[Ganancias]])</f>
        <v>227.99</v>
      </c>
    </row>
    <row r="4406" spans="1:28" x14ac:dyDescent="0.35">
      <c r="A4406" t="s">
        <v>7720</v>
      </c>
      <c r="B4406" t="s">
        <v>202</v>
      </c>
      <c r="C4406" t="s">
        <v>1</v>
      </c>
      <c r="D4406" t="s">
        <v>2843</v>
      </c>
      <c r="E4406" t="s">
        <v>60</v>
      </c>
      <c r="F4406" s="1">
        <v>44439</v>
      </c>
      <c r="G4406" t="s">
        <v>7613</v>
      </c>
      <c r="H4406" t="s">
        <v>5579</v>
      </c>
      <c r="I4406">
        <v>71203</v>
      </c>
      <c r="J4406" t="s">
        <v>2982</v>
      </c>
      <c r="K4406" t="s">
        <v>1859</v>
      </c>
      <c r="L4406" t="s">
        <v>1860</v>
      </c>
      <c r="M4406" s="1">
        <v>44444</v>
      </c>
      <c r="N4406" t="s">
        <v>1869</v>
      </c>
      <c r="O4406" t="s">
        <v>7623</v>
      </c>
      <c r="P4406" t="s">
        <v>1913</v>
      </c>
      <c r="Q4406" t="s">
        <v>7623</v>
      </c>
      <c r="R4406" t="s">
        <v>1889</v>
      </c>
      <c r="S4406">
        <v>3</v>
      </c>
      <c r="T4406" s="2">
        <v>0</v>
      </c>
      <c r="U4406" s="5">
        <v>217.77</v>
      </c>
      <c r="V4406" s="5">
        <f>ORDENES[[#This Row],[Ventas sin descuento]]-ORDENES[[#This Row],[costos estimados]]</f>
        <v>217.76999999999998</v>
      </c>
      <c r="W4406">
        <v>2</v>
      </c>
      <c r="X4406" s="5">
        <v>659.9</v>
      </c>
      <c r="Y4406" s="5">
        <f>ORDENES[[#This Row],[Ventas Originales (con descuento)]]/(1-ORDENES[[#This Row],[Descuento]])</f>
        <v>659.9</v>
      </c>
      <c r="Z4406" s="5">
        <f>ORDENES[[#This Row],[Ventas Originales (con descuento)]]/ORDENES[[#This Row],[Cantidad]]/(1-ORDENES[[#This Row],[Descuento]])</f>
        <v>329.95</v>
      </c>
      <c r="AA4406" s="5">
        <f>ORDENES[[#This Row],[Ventas Originales (con descuento)]]/ORDENES[[#This Row],[Cantidad]]</f>
        <v>329.95</v>
      </c>
      <c r="AB4406" s="5">
        <f>ORDENES[[#This Row],[Ventas Originales (con descuento)]]-(ORDENES[[#This Row],[Ganancias]])</f>
        <v>442.13</v>
      </c>
    </row>
    <row r="4407" spans="1:28" x14ac:dyDescent="0.35">
      <c r="A4407" t="s">
        <v>7720</v>
      </c>
      <c r="B4407" t="s">
        <v>2367</v>
      </c>
      <c r="C4407" t="s">
        <v>1</v>
      </c>
      <c r="D4407" t="s">
        <v>585</v>
      </c>
      <c r="E4407" t="s">
        <v>70</v>
      </c>
      <c r="F4407" s="1">
        <v>44342</v>
      </c>
      <c r="G4407" t="s">
        <v>7598</v>
      </c>
      <c r="H4407" t="s">
        <v>5580</v>
      </c>
      <c r="I4407">
        <v>22801</v>
      </c>
      <c r="J4407" t="s">
        <v>3333</v>
      </c>
      <c r="K4407" t="s">
        <v>1859</v>
      </c>
      <c r="L4407" t="s">
        <v>1860</v>
      </c>
      <c r="M4407" s="1">
        <v>44346</v>
      </c>
      <c r="N4407" t="s">
        <v>1869</v>
      </c>
      <c r="O4407" t="s">
        <v>7623</v>
      </c>
      <c r="P4407" t="s">
        <v>1900</v>
      </c>
      <c r="Q4407" t="s">
        <v>7623</v>
      </c>
      <c r="R4407" t="s">
        <v>1889</v>
      </c>
      <c r="S4407">
        <v>3</v>
      </c>
      <c r="T4407" s="2">
        <v>0</v>
      </c>
      <c r="U4407" s="5">
        <v>6.92</v>
      </c>
      <c r="V4407" s="5">
        <f>ORDENES[[#This Row],[Ventas sin descuento]]-ORDENES[[#This Row],[costos estimados]]</f>
        <v>6.9200000000000017</v>
      </c>
      <c r="W4407">
        <v>2</v>
      </c>
      <c r="X4407" s="5">
        <v>23.08</v>
      </c>
      <c r="Y4407" s="5">
        <f>ORDENES[[#This Row],[Ventas Originales (con descuento)]]/(1-ORDENES[[#This Row],[Descuento]])</f>
        <v>23.08</v>
      </c>
      <c r="Z4407" s="5">
        <f>ORDENES[[#This Row],[Ventas Originales (con descuento)]]/ORDENES[[#This Row],[Cantidad]]/(1-ORDENES[[#This Row],[Descuento]])</f>
        <v>11.54</v>
      </c>
      <c r="AA4407" s="5">
        <f>ORDENES[[#This Row],[Ventas Originales (con descuento)]]/ORDENES[[#This Row],[Cantidad]]</f>
        <v>11.54</v>
      </c>
      <c r="AB4407" s="5">
        <f>ORDENES[[#This Row],[Ventas Originales (con descuento)]]-(ORDENES[[#This Row],[Ganancias]])</f>
        <v>16.159999999999997</v>
      </c>
    </row>
    <row r="4408" spans="1:28" x14ac:dyDescent="0.35">
      <c r="A4408" t="s">
        <v>7720</v>
      </c>
      <c r="B4408" t="s">
        <v>104</v>
      </c>
      <c r="C4408" t="s">
        <v>1</v>
      </c>
      <c r="D4408" t="s">
        <v>2320</v>
      </c>
      <c r="E4408" t="s">
        <v>233</v>
      </c>
      <c r="F4408" s="1">
        <v>43242</v>
      </c>
      <c r="G4408" t="s">
        <v>7598</v>
      </c>
      <c r="H4408" t="s">
        <v>5577</v>
      </c>
      <c r="I4408">
        <v>35601</v>
      </c>
      <c r="J4408" t="s">
        <v>1807</v>
      </c>
      <c r="K4408" t="s">
        <v>1859</v>
      </c>
      <c r="L4408" t="s">
        <v>1860</v>
      </c>
      <c r="M4408" s="1">
        <v>43249</v>
      </c>
      <c r="N4408" t="s">
        <v>1869</v>
      </c>
      <c r="O4408" t="s">
        <v>7623</v>
      </c>
      <c r="P4408" t="s">
        <v>1902</v>
      </c>
      <c r="Q4408" t="s">
        <v>7623</v>
      </c>
      <c r="R4408" t="s">
        <v>1875</v>
      </c>
      <c r="S4408">
        <v>5</v>
      </c>
      <c r="T4408" s="2">
        <v>0</v>
      </c>
      <c r="U4408" s="5">
        <v>34</v>
      </c>
      <c r="V4408" s="5">
        <f>ORDENES[[#This Row],[Ventas sin descuento]]-ORDENES[[#This Row],[costos estimados]]</f>
        <v>34</v>
      </c>
      <c r="W4408">
        <v>2</v>
      </c>
      <c r="X4408" s="5">
        <v>135.97999999999999</v>
      </c>
      <c r="Y4408" s="5">
        <f>ORDENES[[#This Row],[Ventas Originales (con descuento)]]/(1-ORDENES[[#This Row],[Descuento]])</f>
        <v>135.97999999999999</v>
      </c>
      <c r="Z4408" s="5">
        <f>ORDENES[[#This Row],[Ventas Originales (con descuento)]]/ORDENES[[#This Row],[Cantidad]]/(1-ORDENES[[#This Row],[Descuento]])</f>
        <v>67.989999999999995</v>
      </c>
      <c r="AA4408" s="5">
        <f>ORDENES[[#This Row],[Ventas Originales (con descuento)]]/ORDENES[[#This Row],[Cantidad]]</f>
        <v>67.989999999999995</v>
      </c>
      <c r="AB4408" s="5">
        <f>ORDENES[[#This Row],[Ventas Originales (con descuento)]]-(ORDENES[[#This Row],[Ganancias]])</f>
        <v>101.97999999999999</v>
      </c>
    </row>
    <row r="4409" spans="1:28" x14ac:dyDescent="0.35">
      <c r="A4409" t="s">
        <v>7720</v>
      </c>
      <c r="B4409" t="s">
        <v>2182</v>
      </c>
      <c r="C4409" t="s">
        <v>1</v>
      </c>
      <c r="D4409" t="s">
        <v>589</v>
      </c>
      <c r="E4409" t="s">
        <v>113</v>
      </c>
      <c r="F4409" s="1">
        <v>44103</v>
      </c>
      <c r="G4409" t="s">
        <v>7613</v>
      </c>
      <c r="H4409" t="s">
        <v>5581</v>
      </c>
      <c r="I4409">
        <v>36608</v>
      </c>
      <c r="J4409" t="s">
        <v>3431</v>
      </c>
      <c r="K4409" t="s">
        <v>1859</v>
      </c>
      <c r="L4409" t="s">
        <v>1860</v>
      </c>
      <c r="M4409" s="1">
        <v>44107</v>
      </c>
      <c r="N4409" t="s">
        <v>1869</v>
      </c>
      <c r="O4409" t="s">
        <v>7623</v>
      </c>
      <c r="P4409" t="s">
        <v>1902</v>
      </c>
      <c r="Q4409" t="s">
        <v>7623</v>
      </c>
      <c r="R4409" t="s">
        <v>1889</v>
      </c>
      <c r="S4409">
        <v>3</v>
      </c>
      <c r="T4409" s="2">
        <v>0</v>
      </c>
      <c r="U4409" s="5">
        <v>71.39</v>
      </c>
      <c r="V4409" s="5">
        <f>ORDENES[[#This Row],[Ventas sin descuento]]-ORDENES[[#This Row],[costos estimados]]</f>
        <v>71.390000000000015</v>
      </c>
      <c r="W4409">
        <v>3</v>
      </c>
      <c r="X4409" s="5">
        <v>209.97</v>
      </c>
      <c r="Y4409" s="5">
        <f>ORDENES[[#This Row],[Ventas Originales (con descuento)]]/(1-ORDENES[[#This Row],[Descuento]])</f>
        <v>209.97</v>
      </c>
      <c r="Z4409" s="5">
        <f>ORDENES[[#This Row],[Ventas Originales (con descuento)]]/ORDENES[[#This Row],[Cantidad]]/(1-ORDENES[[#This Row],[Descuento]])</f>
        <v>69.989999999999995</v>
      </c>
      <c r="AA4409" s="5">
        <f>ORDENES[[#This Row],[Ventas Originales (con descuento)]]/ORDENES[[#This Row],[Cantidad]]</f>
        <v>69.989999999999995</v>
      </c>
      <c r="AB4409" s="5">
        <f>ORDENES[[#This Row],[Ventas Originales (con descuento)]]-(ORDENES[[#This Row],[Ganancias]])</f>
        <v>138.57999999999998</v>
      </c>
    </row>
    <row r="4410" spans="1:28" x14ac:dyDescent="0.35">
      <c r="A4410" t="s">
        <v>7720</v>
      </c>
      <c r="B4410" t="s">
        <v>98</v>
      </c>
      <c r="C4410" t="s">
        <v>1</v>
      </c>
      <c r="D4410" t="s">
        <v>3402</v>
      </c>
      <c r="E4410" t="s">
        <v>127</v>
      </c>
      <c r="F4410" s="1">
        <v>44185</v>
      </c>
      <c r="G4410" t="s">
        <v>7613</v>
      </c>
      <c r="H4410" t="s">
        <v>5582</v>
      </c>
      <c r="I4410">
        <v>39212</v>
      </c>
      <c r="J4410" t="s">
        <v>1324</v>
      </c>
      <c r="K4410" t="s">
        <v>1859</v>
      </c>
      <c r="L4410" t="s">
        <v>1860</v>
      </c>
      <c r="M4410" s="1">
        <v>44189</v>
      </c>
      <c r="N4410" t="s">
        <v>1869</v>
      </c>
      <c r="O4410" t="s">
        <v>7623</v>
      </c>
      <c r="P4410" t="s">
        <v>1922</v>
      </c>
      <c r="Q4410" t="s">
        <v>7623</v>
      </c>
      <c r="R4410" t="s">
        <v>1889</v>
      </c>
      <c r="S4410">
        <v>3</v>
      </c>
      <c r="T4410" s="2">
        <v>0</v>
      </c>
      <c r="U4410" s="5">
        <v>8.6199999999999992</v>
      </c>
      <c r="V4410" s="5">
        <f>ORDENES[[#This Row],[Ventas sin descuento]]-ORDENES[[#This Row],[costos estimados]]</f>
        <v>8.6199999999999974</v>
      </c>
      <c r="W4410">
        <v>3</v>
      </c>
      <c r="X4410" s="5">
        <v>66.3</v>
      </c>
      <c r="Y4410" s="5">
        <f>ORDENES[[#This Row],[Ventas Originales (con descuento)]]/(1-ORDENES[[#This Row],[Descuento]])</f>
        <v>66.3</v>
      </c>
      <c r="Z4410" s="5">
        <f>ORDENES[[#This Row],[Ventas Originales (con descuento)]]/ORDENES[[#This Row],[Cantidad]]/(1-ORDENES[[#This Row],[Descuento]])</f>
        <v>22.099999999999998</v>
      </c>
      <c r="AA4410" s="5">
        <f>ORDENES[[#This Row],[Ventas Originales (con descuento)]]/ORDENES[[#This Row],[Cantidad]]</f>
        <v>22.099999999999998</v>
      </c>
      <c r="AB4410" s="5">
        <f>ORDENES[[#This Row],[Ventas Originales (con descuento)]]-(ORDENES[[#This Row],[Ganancias]])</f>
        <v>57.68</v>
      </c>
    </row>
    <row r="4411" spans="1:28" x14ac:dyDescent="0.35">
      <c r="A4411" t="s">
        <v>7720</v>
      </c>
      <c r="B4411" t="s">
        <v>1996</v>
      </c>
      <c r="C4411" t="s">
        <v>1</v>
      </c>
      <c r="D4411" t="s">
        <v>382</v>
      </c>
      <c r="E4411" t="s">
        <v>457</v>
      </c>
      <c r="F4411" s="1">
        <v>43142</v>
      </c>
      <c r="G4411" t="s">
        <v>7613</v>
      </c>
      <c r="H4411" t="s">
        <v>4336</v>
      </c>
      <c r="I4411">
        <v>23320</v>
      </c>
      <c r="J4411" t="s">
        <v>1595</v>
      </c>
      <c r="K4411" t="s">
        <v>1859</v>
      </c>
      <c r="L4411" t="s">
        <v>1860</v>
      </c>
      <c r="M4411" s="1">
        <v>43146</v>
      </c>
      <c r="N4411" t="s">
        <v>1869</v>
      </c>
      <c r="O4411" t="s">
        <v>7623</v>
      </c>
      <c r="P4411" t="s">
        <v>1900</v>
      </c>
      <c r="Q4411" t="s">
        <v>7623</v>
      </c>
      <c r="R4411" t="s">
        <v>1889</v>
      </c>
      <c r="S4411">
        <v>3</v>
      </c>
      <c r="T4411" s="2">
        <v>0</v>
      </c>
      <c r="U4411" s="5">
        <v>103.16</v>
      </c>
      <c r="V4411" s="5">
        <f>ORDENES[[#This Row],[Ventas sin descuento]]-ORDENES[[#This Row],[costos estimados]]</f>
        <v>103.16</v>
      </c>
      <c r="W4411">
        <v>3</v>
      </c>
      <c r="X4411" s="5">
        <v>234.45</v>
      </c>
      <c r="Y4411" s="5">
        <f>ORDENES[[#This Row],[Ventas Originales (con descuento)]]/(1-ORDENES[[#This Row],[Descuento]])</f>
        <v>234.45</v>
      </c>
      <c r="Z4411" s="5">
        <f>ORDENES[[#This Row],[Ventas Originales (con descuento)]]/ORDENES[[#This Row],[Cantidad]]/(1-ORDENES[[#This Row],[Descuento]])</f>
        <v>78.149999999999991</v>
      </c>
      <c r="AA4411" s="5">
        <f>ORDENES[[#This Row],[Ventas Originales (con descuento)]]/ORDENES[[#This Row],[Cantidad]]</f>
        <v>78.149999999999991</v>
      </c>
      <c r="AB4411" s="5">
        <f>ORDENES[[#This Row],[Ventas Originales (con descuento)]]-(ORDENES[[#This Row],[Ganancias]])</f>
        <v>131.29</v>
      </c>
    </row>
    <row r="4412" spans="1:28" x14ac:dyDescent="0.35">
      <c r="A4412" t="s">
        <v>7720</v>
      </c>
      <c r="B4412" t="s">
        <v>1968</v>
      </c>
      <c r="C4412" t="s">
        <v>1</v>
      </c>
      <c r="D4412" t="s">
        <v>2555</v>
      </c>
      <c r="E4412" t="s">
        <v>18</v>
      </c>
      <c r="F4412" s="1">
        <v>44554</v>
      </c>
      <c r="G4412" t="s">
        <v>7613</v>
      </c>
      <c r="H4412" t="s">
        <v>4321</v>
      </c>
      <c r="I4412">
        <v>70506</v>
      </c>
      <c r="J4412" t="s">
        <v>3025</v>
      </c>
      <c r="K4412" t="s">
        <v>1859</v>
      </c>
      <c r="L4412" t="s">
        <v>1860</v>
      </c>
      <c r="M4412" s="1">
        <v>44558</v>
      </c>
      <c r="N4412" t="s">
        <v>1869</v>
      </c>
      <c r="O4412" t="s">
        <v>7623</v>
      </c>
      <c r="P4412" t="s">
        <v>1913</v>
      </c>
      <c r="Q4412" t="s">
        <v>7623</v>
      </c>
      <c r="R4412" t="s">
        <v>1912</v>
      </c>
      <c r="S4412">
        <v>3</v>
      </c>
      <c r="T4412" s="2">
        <v>0</v>
      </c>
      <c r="U4412" s="5">
        <v>239.99</v>
      </c>
      <c r="V4412" s="5">
        <f>ORDENES[[#This Row],[Ventas sin descuento]]-ORDENES[[#This Row],[costos estimados]]</f>
        <v>239.99</v>
      </c>
      <c r="W4412">
        <v>3</v>
      </c>
      <c r="X4412" s="5">
        <v>479.97</v>
      </c>
      <c r="Y4412" s="5">
        <f>ORDENES[[#This Row],[Ventas Originales (con descuento)]]/(1-ORDENES[[#This Row],[Descuento]])</f>
        <v>479.97</v>
      </c>
      <c r="Z4412" s="5">
        <f>ORDENES[[#This Row],[Ventas Originales (con descuento)]]/ORDENES[[#This Row],[Cantidad]]/(1-ORDENES[[#This Row],[Descuento]])</f>
        <v>159.99</v>
      </c>
      <c r="AA4412" s="5">
        <f>ORDENES[[#This Row],[Ventas Originales (con descuento)]]/ORDENES[[#This Row],[Cantidad]]</f>
        <v>159.99</v>
      </c>
      <c r="AB4412" s="5">
        <f>ORDENES[[#This Row],[Ventas Originales (con descuento)]]-(ORDENES[[#This Row],[Ganancias]])</f>
        <v>239.98000000000002</v>
      </c>
    </row>
    <row r="4413" spans="1:28" x14ac:dyDescent="0.35">
      <c r="A4413" t="s">
        <v>7720</v>
      </c>
      <c r="B4413" t="s">
        <v>1996</v>
      </c>
      <c r="C4413" t="s">
        <v>1</v>
      </c>
      <c r="D4413" t="s">
        <v>184</v>
      </c>
      <c r="E4413" t="s">
        <v>386</v>
      </c>
      <c r="F4413" s="1">
        <v>43351</v>
      </c>
      <c r="G4413" t="s">
        <v>7598</v>
      </c>
      <c r="H4413" t="s">
        <v>5583</v>
      </c>
      <c r="I4413">
        <v>23320</v>
      </c>
      <c r="J4413" t="s">
        <v>1510</v>
      </c>
      <c r="K4413" t="s">
        <v>1859</v>
      </c>
      <c r="L4413" t="s">
        <v>1860</v>
      </c>
      <c r="M4413" s="1">
        <v>43356</v>
      </c>
      <c r="N4413" t="s">
        <v>1869</v>
      </c>
      <c r="O4413" t="s">
        <v>7623</v>
      </c>
      <c r="P4413" t="s">
        <v>1900</v>
      </c>
      <c r="Q4413" t="s">
        <v>7623</v>
      </c>
      <c r="R4413" t="s">
        <v>1912</v>
      </c>
      <c r="S4413">
        <v>3</v>
      </c>
      <c r="T4413" s="2">
        <v>0</v>
      </c>
      <c r="U4413" s="5">
        <v>90.29</v>
      </c>
      <c r="V4413" s="5">
        <f>ORDENES[[#This Row],[Ventas sin descuento]]-ORDENES[[#This Row],[costos estimados]]</f>
        <v>90.29</v>
      </c>
      <c r="W4413">
        <v>3</v>
      </c>
      <c r="X4413" s="5">
        <v>209.97</v>
      </c>
      <c r="Y4413" s="5">
        <f>ORDENES[[#This Row],[Ventas Originales (con descuento)]]/(1-ORDENES[[#This Row],[Descuento]])</f>
        <v>209.97</v>
      </c>
      <c r="Z4413" s="5">
        <f>ORDENES[[#This Row],[Ventas Originales (con descuento)]]/ORDENES[[#This Row],[Cantidad]]/(1-ORDENES[[#This Row],[Descuento]])</f>
        <v>69.989999999999995</v>
      </c>
      <c r="AA4413" s="5">
        <f>ORDENES[[#This Row],[Ventas Originales (con descuento)]]/ORDENES[[#This Row],[Cantidad]]</f>
        <v>69.989999999999995</v>
      </c>
      <c r="AB4413" s="5">
        <f>ORDENES[[#This Row],[Ventas Originales (con descuento)]]-(ORDENES[[#This Row],[Ganancias]])</f>
        <v>119.67999999999999</v>
      </c>
    </row>
    <row r="4414" spans="1:28" x14ac:dyDescent="0.35">
      <c r="A4414" t="s">
        <v>7720</v>
      </c>
      <c r="B4414" t="s">
        <v>2182</v>
      </c>
      <c r="C4414" t="s">
        <v>1</v>
      </c>
      <c r="D4414" t="s">
        <v>2392</v>
      </c>
      <c r="E4414" t="s">
        <v>157</v>
      </c>
      <c r="F4414" s="1">
        <v>43723</v>
      </c>
      <c r="G4414" t="s">
        <v>7613</v>
      </c>
      <c r="H4414" t="s">
        <v>4311</v>
      </c>
      <c r="I4414">
        <v>36608</v>
      </c>
      <c r="J4414" t="s">
        <v>3300</v>
      </c>
      <c r="K4414" t="s">
        <v>1859</v>
      </c>
      <c r="L4414" t="s">
        <v>1860</v>
      </c>
      <c r="M4414" s="1">
        <v>43727</v>
      </c>
      <c r="N4414" t="s">
        <v>1869</v>
      </c>
      <c r="O4414" t="s">
        <v>7623</v>
      </c>
      <c r="P4414" t="s">
        <v>1902</v>
      </c>
      <c r="Q4414" t="s">
        <v>7623</v>
      </c>
      <c r="R4414" t="s">
        <v>1875</v>
      </c>
      <c r="S4414">
        <v>3</v>
      </c>
      <c r="T4414" s="2">
        <v>0</v>
      </c>
      <c r="U4414" s="5">
        <v>0</v>
      </c>
      <c r="V4414" s="5">
        <f>ORDENES[[#This Row],[Ventas sin descuento]]-ORDENES[[#This Row],[costos estimados]]</f>
        <v>0</v>
      </c>
      <c r="W4414">
        <v>3</v>
      </c>
      <c r="X4414" s="5">
        <v>59.97</v>
      </c>
      <c r="Y4414" s="5">
        <f>ORDENES[[#This Row],[Ventas Originales (con descuento)]]/(1-ORDENES[[#This Row],[Descuento]])</f>
        <v>59.97</v>
      </c>
      <c r="Z4414" s="5">
        <f>ORDENES[[#This Row],[Ventas Originales (con descuento)]]/ORDENES[[#This Row],[Cantidad]]/(1-ORDENES[[#This Row],[Descuento]])</f>
        <v>19.989999999999998</v>
      </c>
      <c r="AA4414" s="5">
        <f>ORDENES[[#This Row],[Ventas Originales (con descuento)]]/ORDENES[[#This Row],[Cantidad]]</f>
        <v>19.989999999999998</v>
      </c>
      <c r="AB4414" s="5">
        <f>ORDENES[[#This Row],[Ventas Originales (con descuento)]]-(ORDENES[[#This Row],[Ganancias]])</f>
        <v>59.97</v>
      </c>
    </row>
    <row r="4415" spans="1:28" x14ac:dyDescent="0.35">
      <c r="A4415" t="s">
        <v>7720</v>
      </c>
      <c r="B4415" t="s">
        <v>430</v>
      </c>
      <c r="C4415" t="s">
        <v>1</v>
      </c>
      <c r="D4415" t="s">
        <v>2031</v>
      </c>
      <c r="E4415" t="s">
        <v>204</v>
      </c>
      <c r="F4415" s="1">
        <v>44335</v>
      </c>
      <c r="G4415" t="s">
        <v>7613</v>
      </c>
      <c r="H4415" t="s">
        <v>4339</v>
      </c>
      <c r="I4415">
        <v>30318</v>
      </c>
      <c r="J4415" t="s">
        <v>3663</v>
      </c>
      <c r="K4415" t="s">
        <v>1859</v>
      </c>
      <c r="L4415" t="s">
        <v>1860</v>
      </c>
      <c r="M4415" s="1">
        <v>44339</v>
      </c>
      <c r="N4415" t="s">
        <v>1869</v>
      </c>
      <c r="O4415" t="s">
        <v>7623</v>
      </c>
      <c r="P4415" t="s">
        <v>1918</v>
      </c>
      <c r="Q4415" t="s">
        <v>7623</v>
      </c>
      <c r="R4415" t="s">
        <v>1875</v>
      </c>
      <c r="S4415">
        <v>3</v>
      </c>
      <c r="T4415" s="2">
        <v>0</v>
      </c>
      <c r="U4415" s="5">
        <v>98.27</v>
      </c>
      <c r="V4415" s="5">
        <f>ORDENES[[#This Row],[Ventas sin descuento]]-ORDENES[[#This Row],[costos estimados]]</f>
        <v>98.269999999999982</v>
      </c>
      <c r="W4415">
        <v>3</v>
      </c>
      <c r="X4415" s="5">
        <v>377.97</v>
      </c>
      <c r="Y4415" s="5">
        <f>ORDENES[[#This Row],[Ventas Originales (con descuento)]]/(1-ORDENES[[#This Row],[Descuento]])</f>
        <v>377.97</v>
      </c>
      <c r="Z4415" s="5">
        <f>ORDENES[[#This Row],[Ventas Originales (con descuento)]]/ORDENES[[#This Row],[Cantidad]]/(1-ORDENES[[#This Row],[Descuento]])</f>
        <v>125.99000000000001</v>
      </c>
      <c r="AA4415" s="5">
        <f>ORDENES[[#This Row],[Ventas Originales (con descuento)]]/ORDENES[[#This Row],[Cantidad]]</f>
        <v>125.99000000000001</v>
      </c>
      <c r="AB4415" s="5">
        <f>ORDENES[[#This Row],[Ventas Originales (con descuento)]]-(ORDENES[[#This Row],[Ganancias]])</f>
        <v>279.70000000000005</v>
      </c>
    </row>
    <row r="4416" spans="1:28" x14ac:dyDescent="0.35">
      <c r="A4416" t="s">
        <v>7720</v>
      </c>
      <c r="B4416" t="s">
        <v>140</v>
      </c>
      <c r="C4416" t="s">
        <v>1</v>
      </c>
      <c r="D4416" t="s">
        <v>3679</v>
      </c>
      <c r="E4416" t="s">
        <v>609</v>
      </c>
      <c r="F4416" s="1">
        <v>44380</v>
      </c>
      <c r="G4416" t="s">
        <v>7598</v>
      </c>
      <c r="H4416" t="s">
        <v>4306</v>
      </c>
      <c r="I4416">
        <v>31907</v>
      </c>
      <c r="J4416" t="s">
        <v>1771</v>
      </c>
      <c r="K4416" t="s">
        <v>1859</v>
      </c>
      <c r="L4416" t="s">
        <v>1860</v>
      </c>
      <c r="M4416" s="1">
        <v>44384</v>
      </c>
      <c r="N4416" t="s">
        <v>1869</v>
      </c>
      <c r="O4416" t="s">
        <v>7623</v>
      </c>
      <c r="P4416" t="s">
        <v>1918</v>
      </c>
      <c r="Q4416" t="s">
        <v>7623</v>
      </c>
      <c r="R4416" t="s">
        <v>1875</v>
      </c>
      <c r="S4416">
        <v>3</v>
      </c>
      <c r="T4416" s="2">
        <v>0</v>
      </c>
      <c r="U4416" s="5">
        <v>77.75</v>
      </c>
      <c r="V4416" s="5">
        <f>ORDENES[[#This Row],[Ventas sin descuento]]-ORDENES[[#This Row],[costos estimados]]</f>
        <v>77.75</v>
      </c>
      <c r="W4416">
        <v>3</v>
      </c>
      <c r="X4416" s="5">
        <v>287.97000000000003</v>
      </c>
      <c r="Y4416" s="5">
        <f>ORDENES[[#This Row],[Ventas Originales (con descuento)]]/(1-ORDENES[[#This Row],[Descuento]])</f>
        <v>287.97000000000003</v>
      </c>
      <c r="Z4416" s="5">
        <f>ORDENES[[#This Row],[Ventas Originales (con descuento)]]/ORDENES[[#This Row],[Cantidad]]/(1-ORDENES[[#This Row],[Descuento]])</f>
        <v>95.990000000000009</v>
      </c>
      <c r="AA4416" s="5">
        <f>ORDENES[[#This Row],[Ventas Originales (con descuento)]]/ORDENES[[#This Row],[Cantidad]]</f>
        <v>95.990000000000009</v>
      </c>
      <c r="AB4416" s="5">
        <f>ORDENES[[#This Row],[Ventas Originales (con descuento)]]-(ORDENES[[#This Row],[Ganancias]])</f>
        <v>210.22000000000003</v>
      </c>
    </row>
    <row r="4417" spans="1:28" x14ac:dyDescent="0.35">
      <c r="A4417" t="s">
        <v>7720</v>
      </c>
      <c r="B4417" t="s">
        <v>1945</v>
      </c>
      <c r="C4417" t="s">
        <v>1</v>
      </c>
      <c r="D4417" t="s">
        <v>2210</v>
      </c>
      <c r="E4417" t="s">
        <v>18</v>
      </c>
      <c r="F4417" s="1">
        <v>43253</v>
      </c>
      <c r="G4417" t="s">
        <v>7613</v>
      </c>
      <c r="H4417" t="s">
        <v>5584</v>
      </c>
      <c r="I4417">
        <v>30076</v>
      </c>
      <c r="J4417" t="s">
        <v>1631</v>
      </c>
      <c r="K4417" t="s">
        <v>1859</v>
      </c>
      <c r="L4417" t="s">
        <v>1860</v>
      </c>
      <c r="M4417" s="1">
        <v>43257</v>
      </c>
      <c r="N4417" t="s">
        <v>1869</v>
      </c>
      <c r="O4417" t="s">
        <v>7623</v>
      </c>
      <c r="P4417" t="s">
        <v>1918</v>
      </c>
      <c r="Q4417" t="s">
        <v>7623</v>
      </c>
      <c r="R4417" t="s">
        <v>1875</v>
      </c>
      <c r="S4417">
        <v>3</v>
      </c>
      <c r="T4417" s="2">
        <v>0</v>
      </c>
      <c r="U4417" s="5">
        <v>67.19</v>
      </c>
      <c r="V4417" s="5">
        <f>ORDENES[[#This Row],[Ventas sin descuento]]-ORDENES[[#This Row],[costos estimados]]</f>
        <v>67.19</v>
      </c>
      <c r="W4417">
        <v>3</v>
      </c>
      <c r="X4417" s="5">
        <v>239.97</v>
      </c>
      <c r="Y4417" s="5">
        <f>ORDENES[[#This Row],[Ventas Originales (con descuento)]]/(1-ORDENES[[#This Row],[Descuento]])</f>
        <v>239.97</v>
      </c>
      <c r="Z4417" s="5">
        <f>ORDENES[[#This Row],[Ventas Originales (con descuento)]]/ORDENES[[#This Row],[Cantidad]]/(1-ORDENES[[#This Row],[Descuento]])</f>
        <v>79.989999999999995</v>
      </c>
      <c r="AA4417" s="5">
        <f>ORDENES[[#This Row],[Ventas Originales (con descuento)]]/ORDENES[[#This Row],[Cantidad]]</f>
        <v>79.989999999999995</v>
      </c>
      <c r="AB4417" s="5">
        <f>ORDENES[[#This Row],[Ventas Originales (con descuento)]]-(ORDENES[[#This Row],[Ganancias]])</f>
        <v>172.78</v>
      </c>
    </row>
    <row r="4418" spans="1:28" x14ac:dyDescent="0.35">
      <c r="A4418" t="s">
        <v>7720</v>
      </c>
      <c r="B4418" t="s">
        <v>608</v>
      </c>
      <c r="C4418" t="s">
        <v>1</v>
      </c>
      <c r="D4418" t="s">
        <v>330</v>
      </c>
      <c r="E4418" t="s">
        <v>458</v>
      </c>
      <c r="F4418" s="1">
        <v>43701</v>
      </c>
      <c r="G4418" t="s">
        <v>7613</v>
      </c>
      <c r="H4418" t="s">
        <v>5585</v>
      </c>
      <c r="I4418">
        <v>41042</v>
      </c>
      <c r="J4418" t="s">
        <v>3090</v>
      </c>
      <c r="K4418" t="s">
        <v>1859</v>
      </c>
      <c r="L4418" t="s">
        <v>1860</v>
      </c>
      <c r="M4418" s="1">
        <v>43705</v>
      </c>
      <c r="N4418" t="s">
        <v>1869</v>
      </c>
      <c r="O4418" t="s">
        <v>7623</v>
      </c>
      <c r="P4418" t="s">
        <v>1862</v>
      </c>
      <c r="Q4418" t="s">
        <v>7623</v>
      </c>
      <c r="R4418" t="s">
        <v>1875</v>
      </c>
      <c r="S4418">
        <v>3</v>
      </c>
      <c r="T4418" s="2">
        <v>0</v>
      </c>
      <c r="U4418" s="5">
        <v>170.51</v>
      </c>
      <c r="V4418" s="5">
        <f>ORDENES[[#This Row],[Ventas sin descuento]]-ORDENES[[#This Row],[costos estimados]]</f>
        <v>170.51</v>
      </c>
      <c r="W4418">
        <v>3</v>
      </c>
      <c r="X4418" s="5">
        <v>587.97</v>
      </c>
      <c r="Y4418" s="5">
        <f>ORDENES[[#This Row],[Ventas Originales (con descuento)]]/(1-ORDENES[[#This Row],[Descuento]])</f>
        <v>587.97</v>
      </c>
      <c r="Z4418" s="5">
        <f>ORDENES[[#This Row],[Ventas Originales (con descuento)]]/ORDENES[[#This Row],[Cantidad]]/(1-ORDENES[[#This Row],[Descuento]])</f>
        <v>195.99</v>
      </c>
      <c r="AA4418" s="5">
        <f>ORDENES[[#This Row],[Ventas Originales (con descuento)]]/ORDENES[[#This Row],[Cantidad]]</f>
        <v>195.99</v>
      </c>
      <c r="AB4418" s="5">
        <f>ORDENES[[#This Row],[Ventas Originales (con descuento)]]-(ORDENES[[#This Row],[Ganancias]])</f>
        <v>417.46000000000004</v>
      </c>
    </row>
    <row r="4419" spans="1:28" x14ac:dyDescent="0.35">
      <c r="A4419" t="s">
        <v>7720</v>
      </c>
      <c r="B4419" t="s">
        <v>377</v>
      </c>
      <c r="C4419" t="s">
        <v>1</v>
      </c>
      <c r="D4419" t="s">
        <v>606</v>
      </c>
      <c r="E4419" t="s">
        <v>18</v>
      </c>
      <c r="F4419" s="1">
        <v>43673</v>
      </c>
      <c r="G4419" t="s">
        <v>7613</v>
      </c>
      <c r="H4419" t="s">
        <v>5586</v>
      </c>
      <c r="I4419">
        <v>40214</v>
      </c>
      <c r="J4419" t="s">
        <v>3027</v>
      </c>
      <c r="K4419" t="s">
        <v>1859</v>
      </c>
      <c r="L4419" t="s">
        <v>1860</v>
      </c>
      <c r="M4419" s="1">
        <v>43679</v>
      </c>
      <c r="N4419" t="s">
        <v>1869</v>
      </c>
      <c r="O4419" t="s">
        <v>7623</v>
      </c>
      <c r="P4419" t="s">
        <v>1862</v>
      </c>
      <c r="Q4419" t="s">
        <v>7623</v>
      </c>
      <c r="R4419" t="s">
        <v>1875</v>
      </c>
      <c r="S4419">
        <v>4</v>
      </c>
      <c r="T4419" s="2">
        <v>0</v>
      </c>
      <c r="U4419" s="5">
        <v>0.3</v>
      </c>
      <c r="V4419" s="5">
        <f>ORDENES[[#This Row],[Ventas sin descuento]]-ORDENES[[#This Row],[costos estimados]]</f>
        <v>0.30000000000000071</v>
      </c>
      <c r="W4419">
        <v>3</v>
      </c>
      <c r="X4419" s="5">
        <v>29.97</v>
      </c>
      <c r="Y4419" s="5">
        <f>ORDENES[[#This Row],[Ventas Originales (con descuento)]]/(1-ORDENES[[#This Row],[Descuento]])</f>
        <v>29.97</v>
      </c>
      <c r="Z4419" s="5">
        <f>ORDENES[[#This Row],[Ventas Originales (con descuento)]]/ORDENES[[#This Row],[Cantidad]]/(1-ORDENES[[#This Row],[Descuento]])</f>
        <v>9.99</v>
      </c>
      <c r="AA4419" s="5">
        <f>ORDENES[[#This Row],[Ventas Originales (con descuento)]]/ORDENES[[#This Row],[Cantidad]]</f>
        <v>9.99</v>
      </c>
      <c r="AB4419" s="5">
        <f>ORDENES[[#This Row],[Ventas Originales (con descuento)]]-(ORDENES[[#This Row],[Ganancias]])</f>
        <v>29.669999999999998</v>
      </c>
    </row>
    <row r="4420" spans="1:28" x14ac:dyDescent="0.35">
      <c r="A4420" t="s">
        <v>7720</v>
      </c>
      <c r="B4420" t="s">
        <v>98</v>
      </c>
      <c r="C4420" t="s">
        <v>1</v>
      </c>
      <c r="D4420" t="s">
        <v>2350</v>
      </c>
      <c r="E4420" t="s">
        <v>498</v>
      </c>
      <c r="F4420" s="1">
        <v>43251</v>
      </c>
      <c r="G4420" t="s">
        <v>7613</v>
      </c>
      <c r="H4420" t="s">
        <v>5587</v>
      </c>
      <c r="I4420">
        <v>39212</v>
      </c>
      <c r="J4420" t="s">
        <v>1644</v>
      </c>
      <c r="K4420" t="s">
        <v>1859</v>
      </c>
      <c r="L4420" t="s">
        <v>1860</v>
      </c>
      <c r="M4420" s="1">
        <v>43256</v>
      </c>
      <c r="N4420" t="s">
        <v>1869</v>
      </c>
      <c r="O4420" t="s">
        <v>7623</v>
      </c>
      <c r="P4420" t="s">
        <v>1922</v>
      </c>
      <c r="Q4420" t="s">
        <v>7623</v>
      </c>
      <c r="R4420" t="s">
        <v>1875</v>
      </c>
      <c r="S4420">
        <v>3</v>
      </c>
      <c r="T4420" s="2">
        <v>0</v>
      </c>
      <c r="U4420" s="5">
        <v>32.979999999999997</v>
      </c>
      <c r="V4420" s="5">
        <f>ORDENES[[#This Row],[Ventas sin descuento]]-ORDENES[[#This Row],[costos estimados]]</f>
        <v>32.980000000000004</v>
      </c>
      <c r="W4420">
        <v>3</v>
      </c>
      <c r="X4420" s="5">
        <v>113.73</v>
      </c>
      <c r="Y4420" s="5">
        <f>ORDENES[[#This Row],[Ventas Originales (con descuento)]]/(1-ORDENES[[#This Row],[Descuento]])</f>
        <v>113.73</v>
      </c>
      <c r="Z4420" s="5">
        <f>ORDENES[[#This Row],[Ventas Originales (con descuento)]]/ORDENES[[#This Row],[Cantidad]]/(1-ORDENES[[#This Row],[Descuento]])</f>
        <v>37.910000000000004</v>
      </c>
      <c r="AA4420" s="5">
        <f>ORDENES[[#This Row],[Ventas Originales (con descuento)]]/ORDENES[[#This Row],[Cantidad]]</f>
        <v>37.910000000000004</v>
      </c>
      <c r="AB4420" s="5">
        <f>ORDENES[[#This Row],[Ventas Originales (con descuento)]]-(ORDENES[[#This Row],[Ganancias]])</f>
        <v>80.75</v>
      </c>
    </row>
    <row r="4421" spans="1:28" x14ac:dyDescent="0.35">
      <c r="A4421" t="s">
        <v>7720</v>
      </c>
      <c r="B4421" t="s">
        <v>98</v>
      </c>
      <c r="C4421" t="s">
        <v>1</v>
      </c>
      <c r="D4421" t="s">
        <v>2350</v>
      </c>
      <c r="E4421" t="s">
        <v>410</v>
      </c>
      <c r="F4421" s="1">
        <v>43251</v>
      </c>
      <c r="G4421" t="s">
        <v>7613</v>
      </c>
      <c r="H4421" t="s">
        <v>5587</v>
      </c>
      <c r="I4421">
        <v>39212</v>
      </c>
      <c r="J4421" t="s">
        <v>1545</v>
      </c>
      <c r="K4421" t="s">
        <v>1859</v>
      </c>
      <c r="L4421" t="s">
        <v>1860</v>
      </c>
      <c r="M4421" s="1">
        <v>43256</v>
      </c>
      <c r="N4421" t="s">
        <v>1869</v>
      </c>
      <c r="O4421" t="s">
        <v>7623</v>
      </c>
      <c r="P4421" t="s">
        <v>1922</v>
      </c>
      <c r="Q4421" t="s">
        <v>7623</v>
      </c>
      <c r="R4421" t="s">
        <v>1875</v>
      </c>
      <c r="S4421">
        <v>3</v>
      </c>
      <c r="T4421" s="2">
        <v>0</v>
      </c>
      <c r="U4421" s="5">
        <v>197.99</v>
      </c>
      <c r="V4421" s="5">
        <f>ORDENES[[#This Row],[Ventas sin descuento]]-ORDENES[[#This Row],[costos estimados]]</f>
        <v>197.99</v>
      </c>
      <c r="W4421">
        <v>3</v>
      </c>
      <c r="X4421" s="5">
        <v>659.97</v>
      </c>
      <c r="Y4421" s="5">
        <f>ORDENES[[#This Row],[Ventas Originales (con descuento)]]/(1-ORDENES[[#This Row],[Descuento]])</f>
        <v>659.97</v>
      </c>
      <c r="Z4421" s="5">
        <f>ORDENES[[#This Row],[Ventas Originales (con descuento)]]/ORDENES[[#This Row],[Cantidad]]/(1-ORDENES[[#This Row],[Descuento]])</f>
        <v>219.99</v>
      </c>
      <c r="AA4421" s="5">
        <f>ORDENES[[#This Row],[Ventas Originales (con descuento)]]/ORDENES[[#This Row],[Cantidad]]</f>
        <v>219.99</v>
      </c>
      <c r="AB4421" s="5">
        <f>ORDENES[[#This Row],[Ventas Originales (con descuento)]]-(ORDENES[[#This Row],[Ganancias]])</f>
        <v>461.98</v>
      </c>
    </row>
    <row r="4422" spans="1:28" x14ac:dyDescent="0.35">
      <c r="A4422" t="s">
        <v>7720</v>
      </c>
      <c r="B4422" t="s">
        <v>110</v>
      </c>
      <c r="C4422" t="s">
        <v>1</v>
      </c>
      <c r="D4422" t="s">
        <v>3206</v>
      </c>
      <c r="E4422" t="s">
        <v>498</v>
      </c>
      <c r="F4422" s="1">
        <v>43729</v>
      </c>
      <c r="G4422" t="s">
        <v>7613</v>
      </c>
      <c r="H4422" t="s">
        <v>4322</v>
      </c>
      <c r="I4422">
        <v>29203</v>
      </c>
      <c r="J4422" t="s">
        <v>1644</v>
      </c>
      <c r="K4422" t="s">
        <v>1859</v>
      </c>
      <c r="L4422" t="s">
        <v>1860</v>
      </c>
      <c r="M4422" s="1">
        <v>43734</v>
      </c>
      <c r="N4422" t="s">
        <v>1869</v>
      </c>
      <c r="O4422" t="s">
        <v>7623</v>
      </c>
      <c r="P4422" t="s">
        <v>1903</v>
      </c>
      <c r="Q4422" t="s">
        <v>7623</v>
      </c>
      <c r="R4422" t="s">
        <v>1875</v>
      </c>
      <c r="S4422">
        <v>3</v>
      </c>
      <c r="T4422" s="2">
        <v>0</v>
      </c>
      <c r="U4422" s="5">
        <v>32.979999999999997</v>
      </c>
      <c r="V4422" s="5">
        <f>ORDENES[[#This Row],[Ventas sin descuento]]-ORDENES[[#This Row],[costos estimados]]</f>
        <v>32.980000000000004</v>
      </c>
      <c r="W4422">
        <v>3</v>
      </c>
      <c r="X4422" s="5">
        <v>113.73</v>
      </c>
      <c r="Y4422" s="5">
        <f>ORDENES[[#This Row],[Ventas Originales (con descuento)]]/(1-ORDENES[[#This Row],[Descuento]])</f>
        <v>113.73</v>
      </c>
      <c r="Z4422" s="5">
        <f>ORDENES[[#This Row],[Ventas Originales (con descuento)]]/ORDENES[[#This Row],[Cantidad]]/(1-ORDENES[[#This Row],[Descuento]])</f>
        <v>37.910000000000004</v>
      </c>
      <c r="AA4422" s="5">
        <f>ORDENES[[#This Row],[Ventas Originales (con descuento)]]/ORDENES[[#This Row],[Cantidad]]</f>
        <v>37.910000000000004</v>
      </c>
      <c r="AB4422" s="5">
        <f>ORDENES[[#This Row],[Ventas Originales (con descuento)]]-(ORDENES[[#This Row],[Ganancias]])</f>
        <v>80.75</v>
      </c>
    </row>
    <row r="4423" spans="1:28" x14ac:dyDescent="0.35">
      <c r="A4423" t="s">
        <v>7720</v>
      </c>
      <c r="B4423" t="s">
        <v>295</v>
      </c>
      <c r="C4423" t="s">
        <v>1</v>
      </c>
      <c r="D4423" t="s">
        <v>369</v>
      </c>
      <c r="E4423" t="s">
        <v>34</v>
      </c>
      <c r="F4423" s="1">
        <v>43634</v>
      </c>
      <c r="G4423" t="s">
        <v>7613</v>
      </c>
      <c r="H4423" t="s">
        <v>4318</v>
      </c>
      <c r="I4423">
        <v>22204</v>
      </c>
      <c r="J4423" t="s">
        <v>1612</v>
      </c>
      <c r="K4423" t="s">
        <v>1859</v>
      </c>
      <c r="L4423" t="s">
        <v>1860</v>
      </c>
      <c r="M4423" s="1">
        <v>43640</v>
      </c>
      <c r="N4423" t="s">
        <v>1869</v>
      </c>
      <c r="O4423" t="s">
        <v>7623</v>
      </c>
      <c r="P4423" t="s">
        <v>1900</v>
      </c>
      <c r="Q4423" t="s">
        <v>7623</v>
      </c>
      <c r="R4423" t="s">
        <v>1875</v>
      </c>
      <c r="S4423">
        <v>4</v>
      </c>
      <c r="T4423" s="2">
        <v>0</v>
      </c>
      <c r="U4423" s="5">
        <v>140.38999999999999</v>
      </c>
      <c r="V4423" s="5">
        <f>ORDENES[[#This Row],[Ventas sin descuento]]-ORDENES[[#This Row],[costos estimados]]</f>
        <v>140.38999999999999</v>
      </c>
      <c r="W4423">
        <v>3</v>
      </c>
      <c r="X4423" s="5">
        <v>467.97</v>
      </c>
      <c r="Y4423" s="5">
        <f>ORDENES[[#This Row],[Ventas Originales (con descuento)]]/(1-ORDENES[[#This Row],[Descuento]])</f>
        <v>467.97</v>
      </c>
      <c r="Z4423" s="5">
        <f>ORDENES[[#This Row],[Ventas Originales (con descuento)]]/ORDENES[[#This Row],[Cantidad]]/(1-ORDENES[[#This Row],[Descuento]])</f>
        <v>155.99</v>
      </c>
      <c r="AA4423" s="5">
        <f>ORDENES[[#This Row],[Ventas Originales (con descuento)]]/ORDENES[[#This Row],[Cantidad]]</f>
        <v>155.99</v>
      </c>
      <c r="AB4423" s="5">
        <f>ORDENES[[#This Row],[Ventas Originales (con descuento)]]-(ORDENES[[#This Row],[Ganancias]])</f>
        <v>327.58000000000004</v>
      </c>
    </row>
    <row r="4424" spans="1:28" x14ac:dyDescent="0.35">
      <c r="A4424" t="s">
        <v>7720</v>
      </c>
      <c r="B4424" t="s">
        <v>430</v>
      </c>
      <c r="C4424" t="s">
        <v>1</v>
      </c>
      <c r="D4424" t="s">
        <v>2031</v>
      </c>
      <c r="E4424" t="s">
        <v>607</v>
      </c>
      <c r="F4424" s="1">
        <v>44335</v>
      </c>
      <c r="G4424" t="s">
        <v>7613</v>
      </c>
      <c r="H4424" t="s">
        <v>4339</v>
      </c>
      <c r="I4424">
        <v>30318</v>
      </c>
      <c r="J4424" t="s">
        <v>1767</v>
      </c>
      <c r="K4424" t="s">
        <v>1859</v>
      </c>
      <c r="L4424" t="s">
        <v>1860</v>
      </c>
      <c r="M4424" s="1">
        <v>44339</v>
      </c>
      <c r="N4424" t="s">
        <v>1869</v>
      </c>
      <c r="O4424" t="s">
        <v>7623</v>
      </c>
      <c r="P4424" t="s">
        <v>1918</v>
      </c>
      <c r="Q4424" t="s">
        <v>7623</v>
      </c>
      <c r="R4424" t="s">
        <v>1889</v>
      </c>
      <c r="S4424">
        <v>3</v>
      </c>
      <c r="T4424" s="2">
        <v>0</v>
      </c>
      <c r="U4424" s="5">
        <v>4.07</v>
      </c>
      <c r="V4424" s="5">
        <f>ORDENES[[#This Row],[Ventas sin descuento]]-ORDENES[[#This Row],[costos estimados]]</f>
        <v>4.07</v>
      </c>
      <c r="W4424">
        <v>4</v>
      </c>
      <c r="X4424" s="5">
        <v>67.8</v>
      </c>
      <c r="Y4424" s="5">
        <f>ORDENES[[#This Row],[Ventas Originales (con descuento)]]/(1-ORDENES[[#This Row],[Descuento]])</f>
        <v>67.8</v>
      </c>
      <c r="Z4424" s="5">
        <f>ORDENES[[#This Row],[Ventas Originales (con descuento)]]/ORDENES[[#This Row],[Cantidad]]/(1-ORDENES[[#This Row],[Descuento]])</f>
        <v>16.95</v>
      </c>
      <c r="AA4424" s="5">
        <f>ORDENES[[#This Row],[Ventas Originales (con descuento)]]/ORDENES[[#This Row],[Cantidad]]</f>
        <v>16.95</v>
      </c>
      <c r="AB4424" s="5">
        <f>ORDENES[[#This Row],[Ventas Originales (con descuento)]]-(ORDENES[[#This Row],[Ganancias]])</f>
        <v>63.73</v>
      </c>
    </row>
    <row r="4425" spans="1:28" x14ac:dyDescent="0.35">
      <c r="A4425" t="s">
        <v>7720</v>
      </c>
      <c r="B4425" t="s">
        <v>608</v>
      </c>
      <c r="C4425" t="s">
        <v>1</v>
      </c>
      <c r="D4425" t="s">
        <v>330</v>
      </c>
      <c r="E4425" t="s">
        <v>157</v>
      </c>
      <c r="F4425" s="1">
        <v>43701</v>
      </c>
      <c r="G4425" t="s">
        <v>7613</v>
      </c>
      <c r="H4425" t="s">
        <v>5585</v>
      </c>
      <c r="I4425">
        <v>41042</v>
      </c>
      <c r="J4425" t="s">
        <v>3127</v>
      </c>
      <c r="K4425" t="s">
        <v>1859</v>
      </c>
      <c r="L4425" t="s">
        <v>1860</v>
      </c>
      <c r="M4425" s="1">
        <v>43705</v>
      </c>
      <c r="N4425" t="s">
        <v>1869</v>
      </c>
      <c r="O4425" t="s">
        <v>7623</v>
      </c>
      <c r="P4425" t="s">
        <v>1862</v>
      </c>
      <c r="Q4425" t="s">
        <v>7623</v>
      </c>
      <c r="R4425" t="s">
        <v>1889</v>
      </c>
      <c r="S4425">
        <v>3</v>
      </c>
      <c r="T4425" s="2">
        <v>0</v>
      </c>
      <c r="U4425" s="5">
        <v>18.39</v>
      </c>
      <c r="V4425" s="5">
        <f>ORDENES[[#This Row],[Ventas sin descuento]]-ORDENES[[#This Row],[costos estimados]]</f>
        <v>18.39</v>
      </c>
      <c r="W4425">
        <v>4</v>
      </c>
      <c r="X4425" s="5">
        <v>79.959999999999994</v>
      </c>
      <c r="Y4425" s="5">
        <f>ORDENES[[#This Row],[Ventas Originales (con descuento)]]/(1-ORDENES[[#This Row],[Descuento]])</f>
        <v>79.959999999999994</v>
      </c>
      <c r="Z4425" s="5">
        <f>ORDENES[[#This Row],[Ventas Originales (con descuento)]]/ORDENES[[#This Row],[Cantidad]]/(1-ORDENES[[#This Row],[Descuento]])</f>
        <v>19.989999999999998</v>
      </c>
      <c r="AA4425" s="5">
        <f>ORDENES[[#This Row],[Ventas Originales (con descuento)]]/ORDENES[[#This Row],[Cantidad]]</f>
        <v>19.989999999999998</v>
      </c>
      <c r="AB4425" s="5">
        <f>ORDENES[[#This Row],[Ventas Originales (con descuento)]]-(ORDENES[[#This Row],[Ganancias]])</f>
        <v>61.569999999999993</v>
      </c>
    </row>
    <row r="4426" spans="1:28" x14ac:dyDescent="0.35">
      <c r="A4426" t="s">
        <v>7720</v>
      </c>
      <c r="B4426" t="s">
        <v>3245</v>
      </c>
      <c r="C4426" t="s">
        <v>1</v>
      </c>
      <c r="D4426" t="s">
        <v>12</v>
      </c>
      <c r="E4426" t="s">
        <v>134</v>
      </c>
      <c r="F4426" s="1">
        <v>44537</v>
      </c>
      <c r="G4426" t="s">
        <v>7613</v>
      </c>
      <c r="H4426" t="s">
        <v>5588</v>
      </c>
      <c r="I4426">
        <v>39401</v>
      </c>
      <c r="J4426" t="s">
        <v>1343</v>
      </c>
      <c r="K4426" t="s">
        <v>1859</v>
      </c>
      <c r="L4426" t="s">
        <v>1860</v>
      </c>
      <c r="M4426" s="1">
        <v>44542</v>
      </c>
      <c r="N4426" t="s">
        <v>1869</v>
      </c>
      <c r="O4426" t="s">
        <v>7623</v>
      </c>
      <c r="P4426" t="s">
        <v>1922</v>
      </c>
      <c r="Q4426" t="s">
        <v>7623</v>
      </c>
      <c r="R4426" t="s">
        <v>1889</v>
      </c>
      <c r="S4426">
        <v>3</v>
      </c>
      <c r="T4426" s="2">
        <v>0</v>
      </c>
      <c r="U4426" s="5">
        <v>23.4</v>
      </c>
      <c r="V4426" s="5">
        <f>ORDENES[[#This Row],[Ventas sin descuento]]-ORDENES[[#This Row],[costos estimados]]</f>
        <v>23.4</v>
      </c>
      <c r="W4426">
        <v>4</v>
      </c>
      <c r="X4426" s="5">
        <v>52</v>
      </c>
      <c r="Y4426" s="5">
        <f>ORDENES[[#This Row],[Ventas Originales (con descuento)]]/(1-ORDENES[[#This Row],[Descuento]])</f>
        <v>52</v>
      </c>
      <c r="Z4426" s="5">
        <f>ORDENES[[#This Row],[Ventas Originales (con descuento)]]/ORDENES[[#This Row],[Cantidad]]/(1-ORDENES[[#This Row],[Descuento]])</f>
        <v>13</v>
      </c>
      <c r="AA4426" s="5">
        <f>ORDENES[[#This Row],[Ventas Originales (con descuento)]]/ORDENES[[#This Row],[Cantidad]]</f>
        <v>13</v>
      </c>
      <c r="AB4426" s="5">
        <f>ORDENES[[#This Row],[Ventas Originales (con descuento)]]-(ORDENES[[#This Row],[Ganancias]])</f>
        <v>28.6</v>
      </c>
    </row>
    <row r="4427" spans="1:28" x14ac:dyDescent="0.35">
      <c r="A4427" t="s">
        <v>7720</v>
      </c>
      <c r="B4427" t="s">
        <v>2412</v>
      </c>
      <c r="C4427" t="s">
        <v>1</v>
      </c>
      <c r="D4427" t="s">
        <v>459</v>
      </c>
      <c r="E4427" t="s">
        <v>241</v>
      </c>
      <c r="F4427" s="1">
        <v>43278</v>
      </c>
      <c r="G4427" t="s">
        <v>7613</v>
      </c>
      <c r="H4427" t="s">
        <v>4307</v>
      </c>
      <c r="I4427">
        <v>38671</v>
      </c>
      <c r="J4427" t="s">
        <v>1347</v>
      </c>
      <c r="K4427" t="s">
        <v>1859</v>
      </c>
      <c r="L4427" t="s">
        <v>1860</v>
      </c>
      <c r="M4427" s="1">
        <v>43282</v>
      </c>
      <c r="N4427" t="s">
        <v>1869</v>
      </c>
      <c r="O4427" t="s">
        <v>7623</v>
      </c>
      <c r="P4427" t="s">
        <v>1922</v>
      </c>
      <c r="Q4427" t="s">
        <v>7623</v>
      </c>
      <c r="R4427" t="s">
        <v>1889</v>
      </c>
      <c r="S4427">
        <v>3</v>
      </c>
      <c r="T4427" s="2">
        <v>0</v>
      </c>
      <c r="U4427" s="5">
        <v>53.75</v>
      </c>
      <c r="V4427" s="5">
        <f>ORDENES[[#This Row],[Ventas sin descuento]]-ORDENES[[#This Row],[costos estimados]]</f>
        <v>53.75</v>
      </c>
      <c r="W4427">
        <v>4</v>
      </c>
      <c r="X4427" s="5">
        <v>223.96</v>
      </c>
      <c r="Y4427" s="5">
        <f>ORDENES[[#This Row],[Ventas Originales (con descuento)]]/(1-ORDENES[[#This Row],[Descuento]])</f>
        <v>223.96</v>
      </c>
      <c r="Z4427" s="5">
        <f>ORDENES[[#This Row],[Ventas Originales (con descuento)]]/ORDENES[[#This Row],[Cantidad]]/(1-ORDENES[[#This Row],[Descuento]])</f>
        <v>55.99</v>
      </c>
      <c r="AA4427" s="5">
        <f>ORDENES[[#This Row],[Ventas Originales (con descuento)]]/ORDENES[[#This Row],[Cantidad]]</f>
        <v>55.99</v>
      </c>
      <c r="AB4427" s="5">
        <f>ORDENES[[#This Row],[Ventas Originales (con descuento)]]-(ORDENES[[#This Row],[Ganancias]])</f>
        <v>170.21</v>
      </c>
    </row>
    <row r="4428" spans="1:28" x14ac:dyDescent="0.35">
      <c r="A4428" t="s">
        <v>7720</v>
      </c>
      <c r="B4428" t="s">
        <v>140</v>
      </c>
      <c r="C4428" t="s">
        <v>1</v>
      </c>
      <c r="D4428" t="s">
        <v>2129</v>
      </c>
      <c r="E4428" t="s">
        <v>350</v>
      </c>
      <c r="F4428" s="1">
        <v>44091</v>
      </c>
      <c r="G4428" t="s">
        <v>7613</v>
      </c>
      <c r="H4428" t="s">
        <v>5589</v>
      </c>
      <c r="I4428">
        <v>31907</v>
      </c>
      <c r="J4428" t="s">
        <v>3578</v>
      </c>
      <c r="K4428" t="s">
        <v>1859</v>
      </c>
      <c r="L4428" t="s">
        <v>1860</v>
      </c>
      <c r="M4428" s="1">
        <v>44097</v>
      </c>
      <c r="N4428" t="s">
        <v>1869</v>
      </c>
      <c r="O4428" t="s">
        <v>7623</v>
      </c>
      <c r="P4428" t="s">
        <v>1918</v>
      </c>
      <c r="Q4428" t="s">
        <v>7623</v>
      </c>
      <c r="R4428" t="s">
        <v>1912</v>
      </c>
      <c r="S4428">
        <v>4</v>
      </c>
      <c r="T4428" s="2">
        <v>0</v>
      </c>
      <c r="U4428" s="5">
        <v>190.08</v>
      </c>
      <c r="V4428" s="5">
        <f>ORDENES[[#This Row],[Ventas sin descuento]]-ORDENES[[#This Row],[costos estimados]]</f>
        <v>190.08</v>
      </c>
      <c r="W4428">
        <v>4</v>
      </c>
      <c r="X4428" s="5">
        <v>396</v>
      </c>
      <c r="Y4428" s="5">
        <f>ORDENES[[#This Row],[Ventas Originales (con descuento)]]/(1-ORDENES[[#This Row],[Descuento]])</f>
        <v>396</v>
      </c>
      <c r="Z4428" s="5">
        <f>ORDENES[[#This Row],[Ventas Originales (con descuento)]]/ORDENES[[#This Row],[Cantidad]]/(1-ORDENES[[#This Row],[Descuento]])</f>
        <v>99</v>
      </c>
      <c r="AA4428" s="5">
        <f>ORDENES[[#This Row],[Ventas Originales (con descuento)]]/ORDENES[[#This Row],[Cantidad]]</f>
        <v>99</v>
      </c>
      <c r="AB4428" s="5">
        <f>ORDENES[[#This Row],[Ventas Originales (con descuento)]]-(ORDENES[[#This Row],[Ganancias]])</f>
        <v>205.92</v>
      </c>
    </row>
    <row r="4429" spans="1:28" x14ac:dyDescent="0.35">
      <c r="A4429" t="s">
        <v>7720</v>
      </c>
      <c r="B4429" t="s">
        <v>1996</v>
      </c>
      <c r="C4429" t="s">
        <v>1</v>
      </c>
      <c r="D4429" t="s">
        <v>367</v>
      </c>
      <c r="E4429" t="s">
        <v>18</v>
      </c>
      <c r="F4429" s="1">
        <v>43939</v>
      </c>
      <c r="G4429" t="s">
        <v>7613</v>
      </c>
      <c r="H4429" t="s">
        <v>5590</v>
      </c>
      <c r="I4429">
        <v>23320</v>
      </c>
      <c r="J4429" t="s">
        <v>3337</v>
      </c>
      <c r="K4429" t="s">
        <v>1859</v>
      </c>
      <c r="L4429" t="s">
        <v>1860</v>
      </c>
      <c r="M4429" s="1">
        <v>43943</v>
      </c>
      <c r="N4429" t="s">
        <v>1869</v>
      </c>
      <c r="O4429" t="s">
        <v>7623</v>
      </c>
      <c r="P4429" t="s">
        <v>1900</v>
      </c>
      <c r="Q4429" t="s">
        <v>7623</v>
      </c>
      <c r="R4429" t="s">
        <v>1875</v>
      </c>
      <c r="S4429">
        <v>3</v>
      </c>
      <c r="T4429" s="2">
        <v>0</v>
      </c>
      <c r="U4429" s="5">
        <v>7.98</v>
      </c>
      <c r="V4429" s="5">
        <f>ORDENES[[#This Row],[Ventas sin descuento]]-ORDENES[[#This Row],[costos estimados]]</f>
        <v>7.98</v>
      </c>
      <c r="W4429">
        <v>4</v>
      </c>
      <c r="X4429" s="5">
        <v>29.56</v>
      </c>
      <c r="Y4429" s="5">
        <f>ORDENES[[#This Row],[Ventas Originales (con descuento)]]/(1-ORDENES[[#This Row],[Descuento]])</f>
        <v>29.56</v>
      </c>
      <c r="Z4429" s="5">
        <f>ORDENES[[#This Row],[Ventas Originales (con descuento)]]/ORDENES[[#This Row],[Cantidad]]/(1-ORDENES[[#This Row],[Descuento]])</f>
        <v>7.39</v>
      </c>
      <c r="AA4429" s="5">
        <f>ORDENES[[#This Row],[Ventas Originales (con descuento)]]/ORDENES[[#This Row],[Cantidad]]</f>
        <v>7.39</v>
      </c>
      <c r="AB4429" s="5">
        <f>ORDENES[[#This Row],[Ventas Originales (con descuento)]]-(ORDENES[[#This Row],[Ganancias]])</f>
        <v>21.58</v>
      </c>
    </row>
    <row r="4430" spans="1:28" x14ac:dyDescent="0.35">
      <c r="A4430" t="s">
        <v>7720</v>
      </c>
      <c r="B4430" t="s">
        <v>376</v>
      </c>
      <c r="C4430" t="s">
        <v>1</v>
      </c>
      <c r="D4430" t="s">
        <v>112</v>
      </c>
      <c r="E4430" t="s">
        <v>18</v>
      </c>
      <c r="F4430" s="1">
        <v>44367</v>
      </c>
      <c r="G4430" t="s">
        <v>7613</v>
      </c>
      <c r="H4430" t="s">
        <v>5591</v>
      </c>
      <c r="I4430">
        <v>23223</v>
      </c>
      <c r="J4430" t="s">
        <v>2552</v>
      </c>
      <c r="K4430" t="s">
        <v>1859</v>
      </c>
      <c r="L4430" t="s">
        <v>1860</v>
      </c>
      <c r="M4430" s="1">
        <v>44374</v>
      </c>
      <c r="N4430" t="s">
        <v>1869</v>
      </c>
      <c r="O4430" t="s">
        <v>7623</v>
      </c>
      <c r="P4430" t="s">
        <v>1900</v>
      </c>
      <c r="Q4430" t="s">
        <v>7623</v>
      </c>
      <c r="R4430" t="s">
        <v>1875</v>
      </c>
      <c r="S4430">
        <v>5</v>
      </c>
      <c r="T4430" s="2">
        <v>0</v>
      </c>
      <c r="U4430" s="5">
        <v>125.99</v>
      </c>
      <c r="V4430" s="5">
        <f>ORDENES[[#This Row],[Ventas sin descuento]]-ORDENES[[#This Row],[costos estimados]]</f>
        <v>125.99000000000001</v>
      </c>
      <c r="W4430">
        <v>4</v>
      </c>
      <c r="X4430" s="5">
        <v>503.96</v>
      </c>
      <c r="Y4430" s="5">
        <f>ORDENES[[#This Row],[Ventas Originales (con descuento)]]/(1-ORDENES[[#This Row],[Descuento]])</f>
        <v>503.96</v>
      </c>
      <c r="Z4430" s="5">
        <f>ORDENES[[#This Row],[Ventas Originales (con descuento)]]/ORDENES[[#This Row],[Cantidad]]/(1-ORDENES[[#This Row],[Descuento]])</f>
        <v>125.99</v>
      </c>
      <c r="AA4430" s="5">
        <f>ORDENES[[#This Row],[Ventas Originales (con descuento)]]/ORDENES[[#This Row],[Cantidad]]</f>
        <v>125.99</v>
      </c>
      <c r="AB4430" s="5">
        <f>ORDENES[[#This Row],[Ventas Originales (con descuento)]]-(ORDENES[[#This Row],[Ganancias]])</f>
        <v>377.96999999999997</v>
      </c>
    </row>
    <row r="4431" spans="1:28" x14ac:dyDescent="0.35">
      <c r="A4431" t="s">
        <v>7720</v>
      </c>
      <c r="B4431" t="s">
        <v>482</v>
      </c>
      <c r="C4431" t="s">
        <v>1</v>
      </c>
      <c r="D4431" t="s">
        <v>2808</v>
      </c>
      <c r="E4431" t="s">
        <v>233</v>
      </c>
      <c r="F4431" s="1">
        <v>44398</v>
      </c>
      <c r="G4431" t="s">
        <v>7613</v>
      </c>
      <c r="H4431" t="s">
        <v>4313</v>
      </c>
      <c r="I4431">
        <v>24153</v>
      </c>
      <c r="J4431" t="s">
        <v>1807</v>
      </c>
      <c r="K4431" t="s">
        <v>1859</v>
      </c>
      <c r="L4431" t="s">
        <v>1860</v>
      </c>
      <c r="M4431" s="1">
        <v>44404</v>
      </c>
      <c r="N4431" t="s">
        <v>1869</v>
      </c>
      <c r="O4431" t="s">
        <v>7623</v>
      </c>
      <c r="P4431" t="s">
        <v>1900</v>
      </c>
      <c r="Q4431" t="s">
        <v>7623</v>
      </c>
      <c r="R4431" t="s">
        <v>1875</v>
      </c>
      <c r="S4431">
        <v>4</v>
      </c>
      <c r="T4431" s="2">
        <v>0</v>
      </c>
      <c r="U4431" s="5">
        <v>67.989999999999995</v>
      </c>
      <c r="V4431" s="5">
        <f>ORDENES[[#This Row],[Ventas sin descuento]]-ORDENES[[#This Row],[costos estimados]]</f>
        <v>67.990000000000009</v>
      </c>
      <c r="W4431">
        <v>4</v>
      </c>
      <c r="X4431" s="5">
        <v>271.95999999999998</v>
      </c>
      <c r="Y4431" s="5">
        <f>ORDENES[[#This Row],[Ventas Originales (con descuento)]]/(1-ORDENES[[#This Row],[Descuento]])</f>
        <v>271.95999999999998</v>
      </c>
      <c r="Z4431" s="5">
        <f>ORDENES[[#This Row],[Ventas Originales (con descuento)]]/ORDENES[[#This Row],[Cantidad]]/(1-ORDENES[[#This Row],[Descuento]])</f>
        <v>67.989999999999995</v>
      </c>
      <c r="AA4431" s="5">
        <f>ORDENES[[#This Row],[Ventas Originales (con descuento)]]/ORDENES[[#This Row],[Cantidad]]</f>
        <v>67.989999999999995</v>
      </c>
      <c r="AB4431" s="5">
        <f>ORDENES[[#This Row],[Ventas Originales (con descuento)]]-(ORDENES[[#This Row],[Ganancias]])</f>
        <v>203.96999999999997</v>
      </c>
    </row>
    <row r="4432" spans="1:28" x14ac:dyDescent="0.35">
      <c r="A4432" t="s">
        <v>7720</v>
      </c>
      <c r="B4432" t="s">
        <v>140</v>
      </c>
      <c r="C4432" t="s">
        <v>1</v>
      </c>
      <c r="D4432" t="s">
        <v>2988</v>
      </c>
      <c r="E4432" t="s">
        <v>18</v>
      </c>
      <c r="F4432" s="1">
        <v>44177</v>
      </c>
      <c r="G4432" t="s">
        <v>7613</v>
      </c>
      <c r="H4432" t="s">
        <v>5592</v>
      </c>
      <c r="I4432">
        <v>31907</v>
      </c>
      <c r="J4432" t="s">
        <v>2483</v>
      </c>
      <c r="K4432" t="s">
        <v>1859</v>
      </c>
      <c r="L4432" t="s">
        <v>1860</v>
      </c>
      <c r="M4432" s="1">
        <v>44183</v>
      </c>
      <c r="N4432" t="s">
        <v>1869</v>
      </c>
      <c r="O4432" t="s">
        <v>7623</v>
      </c>
      <c r="P4432" t="s">
        <v>1918</v>
      </c>
      <c r="Q4432" t="s">
        <v>7623</v>
      </c>
      <c r="R4432" t="s">
        <v>1889</v>
      </c>
      <c r="S4432">
        <v>4</v>
      </c>
      <c r="T4432" s="2">
        <v>0</v>
      </c>
      <c r="U4432" s="5">
        <v>20</v>
      </c>
      <c r="V4432" s="5">
        <f>ORDENES[[#This Row],[Ventas sin descuento]]-ORDENES[[#This Row],[costos estimados]]</f>
        <v>20</v>
      </c>
      <c r="W4432">
        <v>5</v>
      </c>
      <c r="X4432" s="5">
        <v>249.95</v>
      </c>
      <c r="Y4432" s="5">
        <f>ORDENES[[#This Row],[Ventas Originales (con descuento)]]/(1-ORDENES[[#This Row],[Descuento]])</f>
        <v>249.95</v>
      </c>
      <c r="Z4432" s="5">
        <f>ORDENES[[#This Row],[Ventas Originales (con descuento)]]/ORDENES[[#This Row],[Cantidad]]/(1-ORDENES[[#This Row],[Descuento]])</f>
        <v>49.989999999999995</v>
      </c>
      <c r="AA4432" s="5">
        <f>ORDENES[[#This Row],[Ventas Originales (con descuento)]]/ORDENES[[#This Row],[Cantidad]]</f>
        <v>49.989999999999995</v>
      </c>
      <c r="AB4432" s="5">
        <f>ORDENES[[#This Row],[Ventas Originales (con descuento)]]-(ORDENES[[#This Row],[Ganancias]])</f>
        <v>229.95</v>
      </c>
    </row>
    <row r="4433" spans="1:28" x14ac:dyDescent="0.35">
      <c r="A4433" t="s">
        <v>7720</v>
      </c>
      <c r="B4433" t="s">
        <v>140</v>
      </c>
      <c r="C4433" t="s">
        <v>1</v>
      </c>
      <c r="D4433" t="s">
        <v>488</v>
      </c>
      <c r="E4433" t="s">
        <v>113</v>
      </c>
      <c r="F4433" s="1">
        <v>44093</v>
      </c>
      <c r="G4433" t="s">
        <v>7613</v>
      </c>
      <c r="H4433" t="s">
        <v>5593</v>
      </c>
      <c r="I4433">
        <v>31907</v>
      </c>
      <c r="J4433" t="s">
        <v>2167</v>
      </c>
      <c r="K4433" t="s">
        <v>1859</v>
      </c>
      <c r="L4433" t="s">
        <v>1860</v>
      </c>
      <c r="M4433" s="1">
        <v>44097</v>
      </c>
      <c r="N4433" t="s">
        <v>1869</v>
      </c>
      <c r="O4433" t="s">
        <v>7623</v>
      </c>
      <c r="P4433" t="s">
        <v>1918</v>
      </c>
      <c r="Q4433" t="s">
        <v>7623</v>
      </c>
      <c r="R4433" t="s">
        <v>1889</v>
      </c>
      <c r="S4433">
        <v>3</v>
      </c>
      <c r="T4433" s="2">
        <v>0</v>
      </c>
      <c r="U4433" s="5">
        <v>107.48</v>
      </c>
      <c r="V4433" s="5">
        <f>ORDENES[[#This Row],[Ventas sin descuento]]-ORDENES[[#This Row],[costos estimados]]</f>
        <v>107.48000000000002</v>
      </c>
      <c r="W4433">
        <v>5</v>
      </c>
      <c r="X4433" s="5">
        <v>249.95</v>
      </c>
      <c r="Y4433" s="5">
        <f>ORDENES[[#This Row],[Ventas Originales (con descuento)]]/(1-ORDENES[[#This Row],[Descuento]])</f>
        <v>249.95</v>
      </c>
      <c r="Z4433" s="5">
        <f>ORDENES[[#This Row],[Ventas Originales (con descuento)]]/ORDENES[[#This Row],[Cantidad]]/(1-ORDENES[[#This Row],[Descuento]])</f>
        <v>49.989999999999995</v>
      </c>
      <c r="AA4433" s="5">
        <f>ORDENES[[#This Row],[Ventas Originales (con descuento)]]/ORDENES[[#This Row],[Cantidad]]</f>
        <v>49.989999999999995</v>
      </c>
      <c r="AB4433" s="5">
        <f>ORDENES[[#This Row],[Ventas Originales (con descuento)]]-(ORDENES[[#This Row],[Ganancias]])</f>
        <v>142.46999999999997</v>
      </c>
    </row>
    <row r="4434" spans="1:28" x14ac:dyDescent="0.35">
      <c r="A4434" t="s">
        <v>7720</v>
      </c>
      <c r="B4434" t="s">
        <v>1945</v>
      </c>
      <c r="C4434" t="s">
        <v>1</v>
      </c>
      <c r="D4434" t="s">
        <v>2555</v>
      </c>
      <c r="E4434" t="s">
        <v>113</v>
      </c>
      <c r="F4434" s="1">
        <v>43712</v>
      </c>
      <c r="G4434" t="s">
        <v>7613</v>
      </c>
      <c r="H4434" t="s">
        <v>5594</v>
      </c>
      <c r="I4434">
        <v>30076</v>
      </c>
      <c r="J4434" t="s">
        <v>1800</v>
      </c>
      <c r="K4434" t="s">
        <v>1859</v>
      </c>
      <c r="L4434" t="s">
        <v>1860</v>
      </c>
      <c r="M4434" s="1">
        <v>43716</v>
      </c>
      <c r="N4434" t="s">
        <v>1869</v>
      </c>
      <c r="O4434" t="s">
        <v>7623</v>
      </c>
      <c r="P4434" t="s">
        <v>1918</v>
      </c>
      <c r="Q4434" t="s">
        <v>7623</v>
      </c>
      <c r="R4434" t="s">
        <v>1889</v>
      </c>
      <c r="S4434">
        <v>3</v>
      </c>
      <c r="T4434" s="2">
        <v>0</v>
      </c>
      <c r="U4434" s="5">
        <v>111.59</v>
      </c>
      <c r="V4434" s="5">
        <f>ORDENES[[#This Row],[Ventas sin descuento]]-ORDENES[[#This Row],[costos estimados]]</f>
        <v>111.59000000000003</v>
      </c>
      <c r="W4434">
        <v>5</v>
      </c>
      <c r="X4434" s="5">
        <v>619.95000000000005</v>
      </c>
      <c r="Y4434" s="5">
        <f>ORDENES[[#This Row],[Ventas Originales (con descuento)]]/(1-ORDENES[[#This Row],[Descuento]])</f>
        <v>619.95000000000005</v>
      </c>
      <c r="Z4434" s="5">
        <f>ORDENES[[#This Row],[Ventas Originales (con descuento)]]/ORDENES[[#This Row],[Cantidad]]/(1-ORDENES[[#This Row],[Descuento]])</f>
        <v>123.99000000000001</v>
      </c>
      <c r="AA4434" s="5">
        <f>ORDENES[[#This Row],[Ventas Originales (con descuento)]]/ORDENES[[#This Row],[Cantidad]]</f>
        <v>123.99000000000001</v>
      </c>
      <c r="AB4434" s="5">
        <f>ORDENES[[#This Row],[Ventas Originales (con descuento)]]-(ORDENES[[#This Row],[Ganancias]])</f>
        <v>508.36</v>
      </c>
    </row>
    <row r="4435" spans="1:28" x14ac:dyDescent="0.35">
      <c r="A4435" t="s">
        <v>7720</v>
      </c>
      <c r="B4435" t="s">
        <v>377</v>
      </c>
      <c r="C4435" t="s">
        <v>1</v>
      </c>
      <c r="D4435" t="s">
        <v>3158</v>
      </c>
      <c r="E4435" t="s">
        <v>175</v>
      </c>
      <c r="F4435" s="1">
        <v>43576</v>
      </c>
      <c r="G4435" t="s">
        <v>7613</v>
      </c>
      <c r="H4435" t="s">
        <v>4309</v>
      </c>
      <c r="I4435">
        <v>40214</v>
      </c>
      <c r="J4435" t="s">
        <v>1654</v>
      </c>
      <c r="K4435" t="s">
        <v>1859</v>
      </c>
      <c r="L4435" t="s">
        <v>1860</v>
      </c>
      <c r="M4435" s="1">
        <v>43583</v>
      </c>
      <c r="N4435" t="s">
        <v>1869</v>
      </c>
      <c r="O4435" t="s">
        <v>7623</v>
      </c>
      <c r="P4435" t="s">
        <v>1862</v>
      </c>
      <c r="Q4435" t="s">
        <v>7623</v>
      </c>
      <c r="R4435" t="s">
        <v>1875</v>
      </c>
      <c r="S4435">
        <v>5</v>
      </c>
      <c r="T4435" s="2">
        <v>0</v>
      </c>
      <c r="U4435" s="5">
        <v>131.59</v>
      </c>
      <c r="V4435" s="5">
        <f>ORDENES[[#This Row],[Ventas sin descuento]]-ORDENES[[#This Row],[costos estimados]]</f>
        <v>131.58999999999997</v>
      </c>
      <c r="W4435">
        <v>5</v>
      </c>
      <c r="X4435" s="5">
        <v>469.95</v>
      </c>
      <c r="Y4435" s="5">
        <f>ORDENES[[#This Row],[Ventas Originales (con descuento)]]/(1-ORDENES[[#This Row],[Descuento]])</f>
        <v>469.95</v>
      </c>
      <c r="Z4435" s="5">
        <f>ORDENES[[#This Row],[Ventas Originales (con descuento)]]/ORDENES[[#This Row],[Cantidad]]/(1-ORDENES[[#This Row],[Descuento]])</f>
        <v>93.99</v>
      </c>
      <c r="AA4435" s="5">
        <f>ORDENES[[#This Row],[Ventas Originales (con descuento)]]/ORDENES[[#This Row],[Cantidad]]</f>
        <v>93.99</v>
      </c>
      <c r="AB4435" s="5">
        <f>ORDENES[[#This Row],[Ventas Originales (con descuento)]]-(ORDENES[[#This Row],[Ganancias]])</f>
        <v>338.36</v>
      </c>
    </row>
    <row r="4436" spans="1:28" x14ac:dyDescent="0.35">
      <c r="A4436" t="s">
        <v>7720</v>
      </c>
      <c r="B4436" t="s">
        <v>110</v>
      </c>
      <c r="C4436" t="s">
        <v>1</v>
      </c>
      <c r="D4436" t="s">
        <v>3206</v>
      </c>
      <c r="E4436" t="s">
        <v>2390</v>
      </c>
      <c r="F4436" s="1">
        <v>43729</v>
      </c>
      <c r="G4436" t="s">
        <v>7613</v>
      </c>
      <c r="H4436" t="s">
        <v>4322</v>
      </c>
      <c r="I4436">
        <v>29203</v>
      </c>
      <c r="J4436" t="s">
        <v>2391</v>
      </c>
      <c r="K4436" t="s">
        <v>1859</v>
      </c>
      <c r="L4436" t="s">
        <v>1860</v>
      </c>
      <c r="M4436" s="1">
        <v>43734</v>
      </c>
      <c r="N4436" t="s">
        <v>1869</v>
      </c>
      <c r="O4436" t="s">
        <v>7623</v>
      </c>
      <c r="P4436" t="s">
        <v>1903</v>
      </c>
      <c r="Q4436" t="s">
        <v>7623</v>
      </c>
      <c r="R4436" t="s">
        <v>1875</v>
      </c>
      <c r="S4436">
        <v>3</v>
      </c>
      <c r="T4436" s="2">
        <v>0</v>
      </c>
      <c r="U4436" s="5">
        <v>176.39</v>
      </c>
      <c r="V4436" s="5">
        <f>ORDENES[[#This Row],[Ventas sin descuento]]-ORDENES[[#This Row],[costos estimados]]</f>
        <v>176.39</v>
      </c>
      <c r="W4436">
        <v>5</v>
      </c>
      <c r="X4436" s="5">
        <v>629.95000000000005</v>
      </c>
      <c r="Y4436" s="5">
        <f>ORDENES[[#This Row],[Ventas Originales (con descuento)]]/(1-ORDENES[[#This Row],[Descuento]])</f>
        <v>629.95000000000005</v>
      </c>
      <c r="Z4436" s="5">
        <f>ORDENES[[#This Row],[Ventas Originales (con descuento)]]/ORDENES[[#This Row],[Cantidad]]/(1-ORDENES[[#This Row],[Descuento]])</f>
        <v>125.99000000000001</v>
      </c>
      <c r="AA4436" s="5">
        <f>ORDENES[[#This Row],[Ventas Originales (con descuento)]]/ORDENES[[#This Row],[Cantidad]]</f>
        <v>125.99000000000001</v>
      </c>
      <c r="AB4436" s="5">
        <f>ORDENES[[#This Row],[Ventas Originales (con descuento)]]-(ORDENES[[#This Row],[Ganancias]])</f>
        <v>453.56000000000006</v>
      </c>
    </row>
    <row r="4437" spans="1:28" x14ac:dyDescent="0.35">
      <c r="A4437" t="s">
        <v>7720</v>
      </c>
      <c r="B4437" t="s">
        <v>1945</v>
      </c>
      <c r="C4437" t="s">
        <v>1</v>
      </c>
      <c r="D4437" t="s">
        <v>3002</v>
      </c>
      <c r="E4437" t="s">
        <v>134</v>
      </c>
      <c r="F4437" s="1">
        <v>43809</v>
      </c>
      <c r="G4437" t="s">
        <v>7613</v>
      </c>
      <c r="H4437" t="s">
        <v>5595</v>
      </c>
      <c r="I4437">
        <v>30076</v>
      </c>
      <c r="J4437" t="s">
        <v>2799</v>
      </c>
      <c r="K4437" t="s">
        <v>1859</v>
      </c>
      <c r="L4437" t="s">
        <v>1860</v>
      </c>
      <c r="M4437" s="1">
        <v>43815</v>
      </c>
      <c r="N4437" t="s">
        <v>1869</v>
      </c>
      <c r="O4437" t="s">
        <v>7623</v>
      </c>
      <c r="P4437" t="s">
        <v>1918</v>
      </c>
      <c r="Q4437" t="s">
        <v>7623</v>
      </c>
      <c r="R4437" t="s">
        <v>1889</v>
      </c>
      <c r="S4437">
        <v>4</v>
      </c>
      <c r="T4437" s="2">
        <v>0</v>
      </c>
      <c r="U4437" s="5">
        <v>21.41</v>
      </c>
      <c r="V4437" s="5">
        <f>ORDENES[[#This Row],[Ventas sin descuento]]-ORDENES[[#This Row],[costos estimados]]</f>
        <v>21.409999999999997</v>
      </c>
      <c r="W4437">
        <v>6</v>
      </c>
      <c r="X4437" s="5">
        <v>101.94</v>
      </c>
      <c r="Y4437" s="5">
        <f>ORDENES[[#This Row],[Ventas Originales (con descuento)]]/(1-ORDENES[[#This Row],[Descuento]])</f>
        <v>101.94</v>
      </c>
      <c r="Z4437" s="5">
        <f>ORDENES[[#This Row],[Ventas Originales (con descuento)]]/ORDENES[[#This Row],[Cantidad]]/(1-ORDENES[[#This Row],[Descuento]])</f>
        <v>16.989999999999998</v>
      </c>
      <c r="AA4437" s="5">
        <f>ORDENES[[#This Row],[Ventas Originales (con descuento)]]/ORDENES[[#This Row],[Cantidad]]</f>
        <v>16.989999999999998</v>
      </c>
      <c r="AB4437" s="5">
        <f>ORDENES[[#This Row],[Ventas Originales (con descuento)]]-(ORDENES[[#This Row],[Ganancias]])</f>
        <v>80.53</v>
      </c>
    </row>
    <row r="4438" spans="1:28" x14ac:dyDescent="0.35">
      <c r="A4438" t="s">
        <v>7720</v>
      </c>
      <c r="B4438" t="s">
        <v>202</v>
      </c>
      <c r="C4438" t="s">
        <v>1</v>
      </c>
      <c r="D4438" t="s">
        <v>441</v>
      </c>
      <c r="E4438" t="s">
        <v>607</v>
      </c>
      <c r="F4438" s="1">
        <v>43627</v>
      </c>
      <c r="G4438" t="s">
        <v>7613</v>
      </c>
      <c r="H4438" t="s">
        <v>4310</v>
      </c>
      <c r="I4438">
        <v>71203</v>
      </c>
      <c r="J4438" t="s">
        <v>2743</v>
      </c>
      <c r="K4438" t="s">
        <v>1859</v>
      </c>
      <c r="L4438" t="s">
        <v>1860</v>
      </c>
      <c r="M4438" s="1">
        <v>43632</v>
      </c>
      <c r="N4438" t="s">
        <v>1869</v>
      </c>
      <c r="O4438" t="s">
        <v>7623</v>
      </c>
      <c r="P4438" t="s">
        <v>1913</v>
      </c>
      <c r="Q4438" t="s">
        <v>7623</v>
      </c>
      <c r="R4438" t="s">
        <v>1889</v>
      </c>
      <c r="S4438">
        <v>3</v>
      </c>
      <c r="T4438" s="2">
        <v>0</v>
      </c>
      <c r="U4438" s="5">
        <v>10.199999999999999</v>
      </c>
      <c r="V4438" s="5">
        <f>ORDENES[[#This Row],[Ventas sin descuento]]-ORDENES[[#This Row],[costos estimados]]</f>
        <v>10.200000000000003</v>
      </c>
      <c r="W4438">
        <v>6</v>
      </c>
      <c r="X4438" s="5">
        <v>53.7</v>
      </c>
      <c r="Y4438" s="5">
        <f>ORDENES[[#This Row],[Ventas Originales (con descuento)]]/(1-ORDENES[[#This Row],[Descuento]])</f>
        <v>53.7</v>
      </c>
      <c r="Z4438" s="5">
        <f>ORDENES[[#This Row],[Ventas Originales (con descuento)]]/ORDENES[[#This Row],[Cantidad]]/(1-ORDENES[[#This Row],[Descuento]])</f>
        <v>8.9500000000000011</v>
      </c>
      <c r="AA4438" s="5">
        <f>ORDENES[[#This Row],[Ventas Originales (con descuento)]]/ORDENES[[#This Row],[Cantidad]]</f>
        <v>8.9500000000000011</v>
      </c>
      <c r="AB4438" s="5">
        <f>ORDENES[[#This Row],[Ventas Originales (con descuento)]]-(ORDENES[[#This Row],[Ganancias]])</f>
        <v>43.5</v>
      </c>
    </row>
    <row r="4439" spans="1:28" x14ac:dyDescent="0.35">
      <c r="A4439" t="s">
        <v>7720</v>
      </c>
      <c r="B4439" t="s">
        <v>608</v>
      </c>
      <c r="C4439" t="s">
        <v>1</v>
      </c>
      <c r="D4439" t="s">
        <v>330</v>
      </c>
      <c r="E4439" t="s">
        <v>34</v>
      </c>
      <c r="F4439" s="1">
        <v>43701</v>
      </c>
      <c r="G4439" t="s">
        <v>7613</v>
      </c>
      <c r="H4439" t="s">
        <v>5585</v>
      </c>
      <c r="I4439">
        <v>41042</v>
      </c>
      <c r="J4439" t="s">
        <v>1346</v>
      </c>
      <c r="K4439" t="s">
        <v>1859</v>
      </c>
      <c r="L4439" t="s">
        <v>1860</v>
      </c>
      <c r="M4439" s="1">
        <v>43705</v>
      </c>
      <c r="N4439" t="s">
        <v>1869</v>
      </c>
      <c r="O4439" t="s">
        <v>7623</v>
      </c>
      <c r="P4439" t="s">
        <v>1862</v>
      </c>
      <c r="Q4439" t="s">
        <v>7623</v>
      </c>
      <c r="R4439" t="s">
        <v>1912</v>
      </c>
      <c r="S4439">
        <v>3</v>
      </c>
      <c r="T4439" s="2">
        <v>0</v>
      </c>
      <c r="U4439" s="5">
        <v>1416.8</v>
      </c>
      <c r="V4439" s="5">
        <f>ORDENES[[#This Row],[Ventas sin descuento]]-ORDENES[[#This Row],[costos estimados]]</f>
        <v>1416.8</v>
      </c>
      <c r="W4439">
        <v>7</v>
      </c>
      <c r="X4439" s="5">
        <v>3080</v>
      </c>
      <c r="Y4439" s="5">
        <f>ORDENES[[#This Row],[Ventas Originales (con descuento)]]/(1-ORDENES[[#This Row],[Descuento]])</f>
        <v>3080</v>
      </c>
      <c r="Z4439" s="5">
        <f>ORDENES[[#This Row],[Ventas Originales (con descuento)]]/ORDENES[[#This Row],[Cantidad]]/(1-ORDENES[[#This Row],[Descuento]])</f>
        <v>440</v>
      </c>
      <c r="AA4439" s="5">
        <f>ORDENES[[#This Row],[Ventas Originales (con descuento)]]/ORDENES[[#This Row],[Cantidad]]</f>
        <v>440</v>
      </c>
      <c r="AB4439" s="5">
        <f>ORDENES[[#This Row],[Ventas Originales (con descuento)]]-(ORDENES[[#This Row],[Ganancias]])</f>
        <v>1663.2</v>
      </c>
    </row>
    <row r="4440" spans="1:28" x14ac:dyDescent="0.35">
      <c r="A4440" t="s">
        <v>7720</v>
      </c>
      <c r="B4440" t="s">
        <v>1951</v>
      </c>
      <c r="C4440" t="s">
        <v>1</v>
      </c>
      <c r="D4440" t="s">
        <v>637</v>
      </c>
      <c r="E4440" t="s">
        <v>417</v>
      </c>
      <c r="F4440" s="1">
        <v>43120</v>
      </c>
      <c r="G4440" t="s">
        <v>7613</v>
      </c>
      <c r="H4440" t="s">
        <v>4314</v>
      </c>
      <c r="I4440">
        <v>72401</v>
      </c>
      <c r="J4440" t="s">
        <v>1959</v>
      </c>
      <c r="K4440" t="s">
        <v>1859</v>
      </c>
      <c r="L4440" t="s">
        <v>1860</v>
      </c>
      <c r="M4440" s="1">
        <v>43126</v>
      </c>
      <c r="N4440" t="s">
        <v>1869</v>
      </c>
      <c r="O4440" t="s">
        <v>7623</v>
      </c>
      <c r="P4440" t="s">
        <v>1923</v>
      </c>
      <c r="Q4440" t="s">
        <v>7623</v>
      </c>
      <c r="R4440" t="s">
        <v>1875</v>
      </c>
      <c r="S4440">
        <v>4</v>
      </c>
      <c r="T4440" s="2">
        <v>0</v>
      </c>
      <c r="U4440" s="5">
        <v>181.98</v>
      </c>
      <c r="V4440" s="5">
        <f>ORDENES[[#This Row],[Ventas sin descuento]]-ORDENES[[#This Row],[costos estimados]]</f>
        <v>181.98000000000002</v>
      </c>
      <c r="W4440">
        <v>7</v>
      </c>
      <c r="X4440" s="5">
        <v>699.93</v>
      </c>
      <c r="Y4440" s="5">
        <f>ORDENES[[#This Row],[Ventas Originales (con descuento)]]/(1-ORDENES[[#This Row],[Descuento]])</f>
        <v>699.93</v>
      </c>
      <c r="Z4440" s="5">
        <f>ORDENES[[#This Row],[Ventas Originales (con descuento)]]/ORDENES[[#This Row],[Cantidad]]/(1-ORDENES[[#This Row],[Descuento]])</f>
        <v>99.99</v>
      </c>
      <c r="AA4440" s="5">
        <f>ORDENES[[#This Row],[Ventas Originales (con descuento)]]/ORDENES[[#This Row],[Cantidad]]</f>
        <v>99.99</v>
      </c>
      <c r="AB4440" s="5">
        <f>ORDENES[[#This Row],[Ventas Originales (con descuento)]]-(ORDENES[[#This Row],[Ganancias]])</f>
        <v>517.94999999999993</v>
      </c>
    </row>
    <row r="4441" spans="1:28" x14ac:dyDescent="0.35">
      <c r="A4441" t="s">
        <v>7720</v>
      </c>
      <c r="B4441" t="s">
        <v>2351</v>
      </c>
      <c r="C4441" t="s">
        <v>1</v>
      </c>
      <c r="D4441" t="s">
        <v>587</v>
      </c>
      <c r="E4441" t="s">
        <v>18</v>
      </c>
      <c r="F4441" s="1">
        <v>43252</v>
      </c>
      <c r="G4441" t="s">
        <v>7613</v>
      </c>
      <c r="H4441" t="s">
        <v>4332</v>
      </c>
      <c r="I4441">
        <v>72209</v>
      </c>
      <c r="J4441" t="s">
        <v>1348</v>
      </c>
      <c r="K4441" t="s">
        <v>1859</v>
      </c>
      <c r="L4441" t="s">
        <v>1860</v>
      </c>
      <c r="M4441" s="1">
        <v>43257</v>
      </c>
      <c r="N4441" t="s">
        <v>1869</v>
      </c>
      <c r="O4441" t="s">
        <v>7623</v>
      </c>
      <c r="P4441" t="s">
        <v>1923</v>
      </c>
      <c r="Q4441" t="s">
        <v>7623</v>
      </c>
      <c r="R4441" t="s">
        <v>1875</v>
      </c>
      <c r="S4441">
        <v>3</v>
      </c>
      <c r="T4441" s="2">
        <v>0</v>
      </c>
      <c r="U4441" s="5">
        <v>229.3</v>
      </c>
      <c r="V4441" s="5">
        <f>ORDENES[[#This Row],[Ventas sin descuento]]-ORDENES[[#This Row],[costos estimados]]</f>
        <v>229.30000000000007</v>
      </c>
      <c r="W4441">
        <v>7</v>
      </c>
      <c r="X4441" s="5">
        <v>881.93</v>
      </c>
      <c r="Y4441" s="5">
        <f>ORDENES[[#This Row],[Ventas Originales (con descuento)]]/(1-ORDENES[[#This Row],[Descuento]])</f>
        <v>881.93</v>
      </c>
      <c r="Z4441" s="5">
        <f>ORDENES[[#This Row],[Ventas Originales (con descuento)]]/ORDENES[[#This Row],[Cantidad]]/(1-ORDENES[[#This Row],[Descuento]])</f>
        <v>125.99</v>
      </c>
      <c r="AA4441" s="5">
        <f>ORDENES[[#This Row],[Ventas Originales (con descuento)]]/ORDENES[[#This Row],[Cantidad]]</f>
        <v>125.99</v>
      </c>
      <c r="AB4441" s="5">
        <f>ORDENES[[#This Row],[Ventas Originales (con descuento)]]-(ORDENES[[#This Row],[Ganancias]])</f>
        <v>652.62999999999988</v>
      </c>
    </row>
    <row r="4442" spans="1:28" x14ac:dyDescent="0.35">
      <c r="A4442" t="s">
        <v>7720</v>
      </c>
      <c r="B4442" t="s">
        <v>1930</v>
      </c>
      <c r="C4442" t="s">
        <v>1</v>
      </c>
      <c r="D4442" t="s">
        <v>682</v>
      </c>
      <c r="E4442" t="s">
        <v>440</v>
      </c>
      <c r="F4442" s="1">
        <v>43192</v>
      </c>
      <c r="G4442" t="s">
        <v>7598</v>
      </c>
      <c r="H4442" t="s">
        <v>5596</v>
      </c>
      <c r="I4442">
        <v>30605</v>
      </c>
      <c r="J4442" t="s">
        <v>2162</v>
      </c>
      <c r="K4442" t="s">
        <v>1859</v>
      </c>
      <c r="L4442" t="s">
        <v>1860</v>
      </c>
      <c r="M4442" s="1">
        <v>43198</v>
      </c>
      <c r="N4442" t="s">
        <v>1869</v>
      </c>
      <c r="O4442" t="s">
        <v>7623</v>
      </c>
      <c r="P4442" t="s">
        <v>1918</v>
      </c>
      <c r="Q4442" t="s">
        <v>7623</v>
      </c>
      <c r="R4442" t="s">
        <v>1875</v>
      </c>
      <c r="S4442">
        <v>4</v>
      </c>
      <c r="T4442" s="2">
        <v>0</v>
      </c>
      <c r="U4442" s="5">
        <v>293.98</v>
      </c>
      <c r="V4442" s="5">
        <f>ORDENES[[#This Row],[Ventas sin descuento]]-ORDENES[[#This Row],[costos estimados]]</f>
        <v>293.98</v>
      </c>
      <c r="W4442">
        <v>7</v>
      </c>
      <c r="X4442" s="5">
        <v>1049.93</v>
      </c>
      <c r="Y4442" s="5">
        <f>ORDENES[[#This Row],[Ventas Originales (con descuento)]]/(1-ORDENES[[#This Row],[Descuento]])</f>
        <v>1049.93</v>
      </c>
      <c r="Z4442" s="5">
        <f>ORDENES[[#This Row],[Ventas Originales (con descuento)]]/ORDENES[[#This Row],[Cantidad]]/(1-ORDENES[[#This Row],[Descuento]])</f>
        <v>149.99</v>
      </c>
      <c r="AA4442" s="5">
        <f>ORDENES[[#This Row],[Ventas Originales (con descuento)]]/ORDENES[[#This Row],[Cantidad]]</f>
        <v>149.99</v>
      </c>
      <c r="AB4442" s="5">
        <f>ORDENES[[#This Row],[Ventas Originales (con descuento)]]-(ORDENES[[#This Row],[Ganancias]])</f>
        <v>755.95</v>
      </c>
    </row>
    <row r="4443" spans="1:28" x14ac:dyDescent="0.35">
      <c r="A4443" t="s">
        <v>7720</v>
      </c>
      <c r="B4443" t="s">
        <v>140</v>
      </c>
      <c r="C4443" t="s">
        <v>1</v>
      </c>
      <c r="D4443" t="s">
        <v>456</v>
      </c>
      <c r="E4443" t="s">
        <v>410</v>
      </c>
      <c r="F4443" s="1">
        <v>44222</v>
      </c>
      <c r="G4443" t="s">
        <v>7613</v>
      </c>
      <c r="H4443" t="s">
        <v>4323</v>
      </c>
      <c r="I4443">
        <v>31907</v>
      </c>
      <c r="J4443" t="s">
        <v>2252</v>
      </c>
      <c r="K4443" t="s">
        <v>1859</v>
      </c>
      <c r="L4443" t="s">
        <v>1860</v>
      </c>
      <c r="M4443" s="1">
        <v>44227</v>
      </c>
      <c r="N4443" t="s">
        <v>1869</v>
      </c>
      <c r="O4443" t="s">
        <v>7623</v>
      </c>
      <c r="P4443" t="s">
        <v>1918</v>
      </c>
      <c r="Q4443" t="s">
        <v>7623</v>
      </c>
      <c r="R4443" t="s">
        <v>1875</v>
      </c>
      <c r="S4443">
        <v>3</v>
      </c>
      <c r="T4443" s="2">
        <v>0</v>
      </c>
      <c r="U4443" s="5">
        <v>764.38</v>
      </c>
      <c r="V4443" s="5">
        <f>ORDENES[[#This Row],[Ventas sin descuento]]-ORDENES[[#This Row],[costos estimados]]</f>
        <v>764.38000000000011</v>
      </c>
      <c r="W4443">
        <v>7</v>
      </c>
      <c r="X4443" s="5">
        <v>2939.93</v>
      </c>
      <c r="Y4443" s="5">
        <f>ORDENES[[#This Row],[Ventas Originales (con descuento)]]/(1-ORDENES[[#This Row],[Descuento]])</f>
        <v>2939.93</v>
      </c>
      <c r="Z4443" s="5">
        <f>ORDENES[[#This Row],[Ventas Originales (con descuento)]]/ORDENES[[#This Row],[Cantidad]]/(1-ORDENES[[#This Row],[Descuento]])</f>
        <v>419.98999999999995</v>
      </c>
      <c r="AA4443" s="5">
        <f>ORDENES[[#This Row],[Ventas Originales (con descuento)]]/ORDENES[[#This Row],[Cantidad]]</f>
        <v>419.98999999999995</v>
      </c>
      <c r="AB4443" s="5">
        <f>ORDENES[[#This Row],[Ventas Originales (con descuento)]]-(ORDENES[[#This Row],[Ganancias]])</f>
        <v>2175.5499999999997</v>
      </c>
    </row>
    <row r="4444" spans="1:28" x14ac:dyDescent="0.35">
      <c r="A4444" t="s">
        <v>7720</v>
      </c>
      <c r="B4444" t="s">
        <v>104</v>
      </c>
      <c r="C4444" t="s">
        <v>1</v>
      </c>
      <c r="D4444" t="s">
        <v>215</v>
      </c>
      <c r="E4444" t="s">
        <v>157</v>
      </c>
      <c r="F4444" s="1">
        <v>44513</v>
      </c>
      <c r="G4444" t="s">
        <v>7613</v>
      </c>
      <c r="H4444" t="s">
        <v>5597</v>
      </c>
      <c r="I4444">
        <v>35601</v>
      </c>
      <c r="J4444" t="s">
        <v>1805</v>
      </c>
      <c r="K4444" t="s">
        <v>1859</v>
      </c>
      <c r="L4444" t="s">
        <v>1860</v>
      </c>
      <c r="M4444" s="1">
        <v>44520</v>
      </c>
      <c r="N4444" t="s">
        <v>1869</v>
      </c>
      <c r="O4444" t="s">
        <v>7623</v>
      </c>
      <c r="P4444" t="s">
        <v>1902</v>
      </c>
      <c r="Q4444" t="s">
        <v>7623</v>
      </c>
      <c r="R4444" t="s">
        <v>1889</v>
      </c>
      <c r="S4444">
        <v>5</v>
      </c>
      <c r="T4444" s="2">
        <v>0</v>
      </c>
      <c r="U4444" s="5">
        <v>23.99</v>
      </c>
      <c r="V4444" s="5">
        <f>ORDENES[[#This Row],[Ventas sin descuento]]-ORDENES[[#This Row],[costos estimados]]</f>
        <v>23.990000000000009</v>
      </c>
      <c r="W4444">
        <v>8</v>
      </c>
      <c r="X4444" s="5">
        <v>239.92</v>
      </c>
      <c r="Y4444" s="5">
        <f>ORDENES[[#This Row],[Ventas Originales (con descuento)]]/(1-ORDENES[[#This Row],[Descuento]])</f>
        <v>239.92</v>
      </c>
      <c r="Z4444" s="5">
        <f>ORDENES[[#This Row],[Ventas Originales (con descuento)]]/ORDENES[[#This Row],[Cantidad]]/(1-ORDENES[[#This Row],[Descuento]])</f>
        <v>29.99</v>
      </c>
      <c r="AA4444" s="5">
        <f>ORDENES[[#This Row],[Ventas Originales (con descuento)]]/ORDENES[[#This Row],[Cantidad]]</f>
        <v>29.99</v>
      </c>
      <c r="AB4444" s="5">
        <f>ORDENES[[#This Row],[Ventas Originales (con descuento)]]-(ORDENES[[#This Row],[Ganancias]])</f>
        <v>215.92999999999998</v>
      </c>
    </row>
    <row r="4445" spans="1:28" x14ac:dyDescent="0.35">
      <c r="A4445" t="s">
        <v>7720</v>
      </c>
      <c r="B4445" t="s">
        <v>2792</v>
      </c>
      <c r="C4445" t="s">
        <v>1</v>
      </c>
      <c r="D4445" t="s">
        <v>2760</v>
      </c>
      <c r="E4445" t="s">
        <v>306</v>
      </c>
      <c r="F4445" s="1">
        <v>44085</v>
      </c>
      <c r="G4445" t="s">
        <v>7598</v>
      </c>
      <c r="H4445" t="s">
        <v>5598</v>
      </c>
      <c r="I4445">
        <v>23602</v>
      </c>
      <c r="J4445" t="s">
        <v>3137</v>
      </c>
      <c r="K4445" t="s">
        <v>1859</v>
      </c>
      <c r="L4445" t="s">
        <v>1860</v>
      </c>
      <c r="M4445" s="1">
        <v>44090</v>
      </c>
      <c r="N4445" t="s">
        <v>1869</v>
      </c>
      <c r="O4445" t="s">
        <v>7623</v>
      </c>
      <c r="P4445" t="s">
        <v>1900</v>
      </c>
      <c r="Q4445" t="s">
        <v>7623</v>
      </c>
      <c r="R4445" t="s">
        <v>1916</v>
      </c>
      <c r="S4445">
        <v>3</v>
      </c>
      <c r="T4445" s="2">
        <v>0</v>
      </c>
      <c r="U4445" s="5">
        <v>751.96</v>
      </c>
      <c r="V4445" s="5">
        <f>ORDENES[[#This Row],[Ventas sin descuento]]-ORDENES[[#This Row],[costos estimados]]</f>
        <v>751.96</v>
      </c>
      <c r="W4445">
        <v>8</v>
      </c>
      <c r="X4445" s="5">
        <v>1599.92</v>
      </c>
      <c r="Y4445" s="5">
        <f>ORDENES[[#This Row],[Ventas Originales (con descuento)]]/(1-ORDENES[[#This Row],[Descuento]])</f>
        <v>1599.92</v>
      </c>
      <c r="Z4445" s="5">
        <f>ORDENES[[#This Row],[Ventas Originales (con descuento)]]/ORDENES[[#This Row],[Cantidad]]/(1-ORDENES[[#This Row],[Descuento]])</f>
        <v>199.99</v>
      </c>
      <c r="AA4445" s="5">
        <f>ORDENES[[#This Row],[Ventas Originales (con descuento)]]/ORDENES[[#This Row],[Cantidad]]</f>
        <v>199.99</v>
      </c>
      <c r="AB4445" s="5">
        <f>ORDENES[[#This Row],[Ventas Originales (con descuento)]]-(ORDENES[[#This Row],[Ganancias]])</f>
        <v>847.96</v>
      </c>
    </row>
    <row r="4446" spans="1:28" x14ac:dyDescent="0.35">
      <c r="A4446" t="s">
        <v>7720</v>
      </c>
      <c r="B4446" t="s">
        <v>430</v>
      </c>
      <c r="C4446" t="s">
        <v>1</v>
      </c>
      <c r="D4446" t="s">
        <v>3272</v>
      </c>
      <c r="E4446" t="s">
        <v>618</v>
      </c>
      <c r="F4446" s="1">
        <v>43700</v>
      </c>
      <c r="G4446" t="s">
        <v>7598</v>
      </c>
      <c r="H4446" t="s">
        <v>5599</v>
      </c>
      <c r="I4446">
        <v>30318</v>
      </c>
      <c r="J4446" t="s">
        <v>2815</v>
      </c>
      <c r="K4446" t="s">
        <v>1859</v>
      </c>
      <c r="L4446" t="s">
        <v>1860</v>
      </c>
      <c r="M4446" s="1">
        <v>43705</v>
      </c>
      <c r="N4446" t="s">
        <v>1869</v>
      </c>
      <c r="O4446" t="s">
        <v>7623</v>
      </c>
      <c r="P4446" t="s">
        <v>1918</v>
      </c>
      <c r="Q4446" t="s">
        <v>7623</v>
      </c>
      <c r="R4446" t="s">
        <v>1889</v>
      </c>
      <c r="S4446">
        <v>3</v>
      </c>
      <c r="T4446" s="2">
        <v>0</v>
      </c>
      <c r="U4446" s="5">
        <v>47.86</v>
      </c>
      <c r="V4446" s="5">
        <f>ORDENES[[#This Row],[Ventas sin descuento]]-ORDENES[[#This Row],[costos estimados]]</f>
        <v>47.859999999999985</v>
      </c>
      <c r="W4446">
        <v>9</v>
      </c>
      <c r="X4446" s="5">
        <v>251.91</v>
      </c>
      <c r="Y4446" s="5">
        <f>ORDENES[[#This Row],[Ventas Originales (con descuento)]]/(1-ORDENES[[#This Row],[Descuento]])</f>
        <v>251.91</v>
      </c>
      <c r="Z4446" s="5">
        <f>ORDENES[[#This Row],[Ventas Originales (con descuento)]]/ORDENES[[#This Row],[Cantidad]]/(1-ORDENES[[#This Row],[Descuento]])</f>
        <v>27.99</v>
      </c>
      <c r="AA4446" s="5">
        <f>ORDENES[[#This Row],[Ventas Originales (con descuento)]]/ORDENES[[#This Row],[Cantidad]]</f>
        <v>27.99</v>
      </c>
      <c r="AB4446" s="5">
        <f>ORDENES[[#This Row],[Ventas Originales (con descuento)]]-(ORDENES[[#This Row],[Ganancias]])</f>
        <v>204.05</v>
      </c>
    </row>
    <row r="4447" spans="1:28" x14ac:dyDescent="0.35">
      <c r="A4447" t="s">
        <v>7720</v>
      </c>
      <c r="B4447" t="s">
        <v>295</v>
      </c>
      <c r="C4447" t="s">
        <v>1</v>
      </c>
      <c r="D4447" t="s">
        <v>2442</v>
      </c>
      <c r="E4447" t="s">
        <v>34</v>
      </c>
      <c r="F4447" s="1">
        <v>43735</v>
      </c>
      <c r="G4447" t="s">
        <v>7613</v>
      </c>
      <c r="H4447" t="s">
        <v>5600</v>
      </c>
      <c r="I4447">
        <v>22204</v>
      </c>
      <c r="J4447" t="s">
        <v>1612</v>
      </c>
      <c r="K4447" t="s">
        <v>1859</v>
      </c>
      <c r="L4447" t="s">
        <v>1860</v>
      </c>
      <c r="M4447" s="1">
        <v>43740</v>
      </c>
      <c r="N4447" t="s">
        <v>1869</v>
      </c>
      <c r="O4447" t="s">
        <v>7623</v>
      </c>
      <c r="P4447" t="s">
        <v>1900</v>
      </c>
      <c r="Q4447" t="s">
        <v>7623</v>
      </c>
      <c r="R4447" t="s">
        <v>1875</v>
      </c>
      <c r="S4447">
        <v>3</v>
      </c>
      <c r="T4447" s="2">
        <v>0</v>
      </c>
      <c r="U4447" s="5">
        <v>561.55999999999995</v>
      </c>
      <c r="V4447" s="5">
        <f>ORDENES[[#This Row],[Ventas sin descuento]]-ORDENES[[#This Row],[costos estimados]]</f>
        <v>561.55999999999995</v>
      </c>
      <c r="W4447">
        <v>12</v>
      </c>
      <c r="X4447" s="5">
        <v>1871.88</v>
      </c>
      <c r="Y4447" s="5">
        <f>ORDENES[[#This Row],[Ventas Originales (con descuento)]]/(1-ORDENES[[#This Row],[Descuento]])</f>
        <v>1871.88</v>
      </c>
      <c r="Z4447" s="5">
        <f>ORDENES[[#This Row],[Ventas Originales (con descuento)]]/ORDENES[[#This Row],[Cantidad]]/(1-ORDENES[[#This Row],[Descuento]])</f>
        <v>155.99</v>
      </c>
      <c r="AA4447" s="5">
        <f>ORDENES[[#This Row],[Ventas Originales (con descuento)]]/ORDENES[[#This Row],[Cantidad]]</f>
        <v>155.99</v>
      </c>
      <c r="AB4447" s="5">
        <f>ORDENES[[#This Row],[Ventas Originales (con descuento)]]-(ORDENES[[#This Row],[Ganancias]])</f>
        <v>1310.3200000000002</v>
      </c>
    </row>
    <row r="4448" spans="1:28" x14ac:dyDescent="0.35">
      <c r="A4448" t="s">
        <v>7720</v>
      </c>
      <c r="B4448" t="s">
        <v>347</v>
      </c>
      <c r="C4448" t="s">
        <v>1</v>
      </c>
      <c r="D4448" t="s">
        <v>2363</v>
      </c>
      <c r="E4448" t="s">
        <v>113</v>
      </c>
      <c r="F4448" s="1">
        <v>44350</v>
      </c>
      <c r="G4448" t="s">
        <v>7613</v>
      </c>
      <c r="H4448" t="s">
        <v>4343</v>
      </c>
      <c r="I4448">
        <v>33024</v>
      </c>
      <c r="J4448" t="s">
        <v>1360</v>
      </c>
      <c r="K4448" t="s">
        <v>1859</v>
      </c>
      <c r="L4448" t="s">
        <v>1860</v>
      </c>
      <c r="M4448" s="1">
        <v>44357</v>
      </c>
      <c r="N4448" t="s">
        <v>1869</v>
      </c>
      <c r="O4448" t="s">
        <v>7623</v>
      </c>
      <c r="P4448" t="s">
        <v>1870</v>
      </c>
      <c r="Q4448" t="s">
        <v>7623</v>
      </c>
      <c r="R4448" t="s">
        <v>1889</v>
      </c>
      <c r="S4448">
        <v>5</v>
      </c>
      <c r="T4448" s="2">
        <v>0.2</v>
      </c>
      <c r="U4448" s="5">
        <v>-2.57</v>
      </c>
      <c r="V4448" s="5">
        <f>ORDENES[[#This Row],[Ventas sin descuento]]-ORDENES[[#This Row],[costos estimados]]</f>
        <v>48.927500000000009</v>
      </c>
      <c r="W4448">
        <v>1</v>
      </c>
      <c r="X4448" s="5">
        <v>205.99</v>
      </c>
      <c r="Y4448" s="5">
        <f>ORDENES[[#This Row],[Ventas Originales (con descuento)]]/(1-ORDENES[[#This Row],[Descuento]])</f>
        <v>257.48750000000001</v>
      </c>
      <c r="Z4448" s="5">
        <f>ORDENES[[#This Row],[Ventas Originales (con descuento)]]/ORDENES[[#This Row],[Cantidad]]/(1-ORDENES[[#This Row],[Descuento]])</f>
        <v>257.48750000000001</v>
      </c>
      <c r="AA4448" s="5">
        <f>ORDENES[[#This Row],[Ventas Originales (con descuento)]]/ORDENES[[#This Row],[Cantidad]]</f>
        <v>205.99</v>
      </c>
      <c r="AB4448" s="5">
        <f>ORDENES[[#This Row],[Ventas Originales (con descuento)]]-(ORDENES[[#This Row],[Ganancias]])</f>
        <v>208.56</v>
      </c>
    </row>
    <row r="4449" spans="1:28" x14ac:dyDescent="0.35">
      <c r="A4449" t="s">
        <v>7720</v>
      </c>
      <c r="B4449" t="s">
        <v>390</v>
      </c>
      <c r="C4449" t="s">
        <v>1</v>
      </c>
      <c r="D4449" t="s">
        <v>2261</v>
      </c>
      <c r="E4449" t="s">
        <v>618</v>
      </c>
      <c r="F4449" s="1">
        <v>44118</v>
      </c>
      <c r="G4449" t="s">
        <v>7598</v>
      </c>
      <c r="H4449" t="s">
        <v>4340</v>
      </c>
      <c r="I4449">
        <v>28540</v>
      </c>
      <c r="J4449" t="s">
        <v>1822</v>
      </c>
      <c r="K4449" t="s">
        <v>1859</v>
      </c>
      <c r="L4449" t="s">
        <v>1860</v>
      </c>
      <c r="M4449" s="1">
        <v>44124</v>
      </c>
      <c r="N4449" t="s">
        <v>1869</v>
      </c>
      <c r="O4449" t="s">
        <v>7623</v>
      </c>
      <c r="P4449" t="s">
        <v>1878</v>
      </c>
      <c r="Q4449" t="s">
        <v>7623</v>
      </c>
      <c r="R4449" t="s">
        <v>1889</v>
      </c>
      <c r="S4449">
        <v>4</v>
      </c>
      <c r="T4449" s="2">
        <v>0.2</v>
      </c>
      <c r="U4449" s="5">
        <v>5.96</v>
      </c>
      <c r="V4449" s="5">
        <f>ORDENES[[#This Row],[Ventas sin descuento]]-ORDENES[[#This Row],[costos estimados]]</f>
        <v>11.634999999999998</v>
      </c>
      <c r="W4449">
        <v>1</v>
      </c>
      <c r="X4449" s="5">
        <v>22.7</v>
      </c>
      <c r="Y4449" s="5">
        <f>ORDENES[[#This Row],[Ventas Originales (con descuento)]]/(1-ORDENES[[#This Row],[Descuento]])</f>
        <v>28.374999999999996</v>
      </c>
      <c r="Z4449" s="5">
        <f>ORDENES[[#This Row],[Ventas Originales (con descuento)]]/ORDENES[[#This Row],[Cantidad]]/(1-ORDENES[[#This Row],[Descuento]])</f>
        <v>28.374999999999996</v>
      </c>
      <c r="AA4449" s="5">
        <f>ORDENES[[#This Row],[Ventas Originales (con descuento)]]/ORDENES[[#This Row],[Cantidad]]</f>
        <v>22.7</v>
      </c>
      <c r="AB4449" s="5">
        <f>ORDENES[[#This Row],[Ventas Originales (con descuento)]]-(ORDENES[[#This Row],[Ganancias]])</f>
        <v>16.739999999999998</v>
      </c>
    </row>
    <row r="4450" spans="1:28" x14ac:dyDescent="0.35">
      <c r="A4450" t="s">
        <v>7720</v>
      </c>
      <c r="B4450" t="s">
        <v>8</v>
      </c>
      <c r="C4450" t="s">
        <v>1</v>
      </c>
      <c r="D4450" t="s">
        <v>2332</v>
      </c>
      <c r="E4450" t="s">
        <v>18</v>
      </c>
      <c r="F4450" s="1">
        <v>44162</v>
      </c>
      <c r="G4450" t="s">
        <v>7613</v>
      </c>
      <c r="H4450" t="s">
        <v>4379</v>
      </c>
      <c r="I4450">
        <v>33311</v>
      </c>
      <c r="J4450" t="s">
        <v>2711</v>
      </c>
      <c r="K4450" t="s">
        <v>1859</v>
      </c>
      <c r="L4450" t="s">
        <v>1860</v>
      </c>
      <c r="M4450" s="1">
        <v>44168</v>
      </c>
      <c r="N4450" t="s">
        <v>1869</v>
      </c>
      <c r="O4450" t="s">
        <v>7623</v>
      </c>
      <c r="P4450" t="s">
        <v>1870</v>
      </c>
      <c r="Q4450" t="s">
        <v>7623</v>
      </c>
      <c r="R4450" t="s">
        <v>1875</v>
      </c>
      <c r="S4450">
        <v>4</v>
      </c>
      <c r="T4450" s="2">
        <v>0.2</v>
      </c>
      <c r="U4450" s="5">
        <v>14.6</v>
      </c>
      <c r="V4450" s="5">
        <f>ORDENES[[#This Row],[Ventas sin descuento]]-ORDENES[[#This Row],[costos estimados]]</f>
        <v>43.789999999999978</v>
      </c>
      <c r="W4450">
        <v>1</v>
      </c>
      <c r="X4450" s="5">
        <v>116.76</v>
      </c>
      <c r="Y4450" s="5">
        <f>ORDENES[[#This Row],[Ventas Originales (con descuento)]]/(1-ORDENES[[#This Row],[Descuento]])</f>
        <v>145.94999999999999</v>
      </c>
      <c r="Z4450" s="5">
        <f>ORDENES[[#This Row],[Ventas Originales (con descuento)]]/ORDENES[[#This Row],[Cantidad]]/(1-ORDENES[[#This Row],[Descuento]])</f>
        <v>145.94999999999999</v>
      </c>
      <c r="AA4450" s="5">
        <f>ORDENES[[#This Row],[Ventas Originales (con descuento)]]/ORDENES[[#This Row],[Cantidad]]</f>
        <v>116.76</v>
      </c>
      <c r="AB4450" s="5">
        <f>ORDENES[[#This Row],[Ventas Originales (con descuento)]]-(ORDENES[[#This Row],[Ganancias]])</f>
        <v>102.16000000000001</v>
      </c>
    </row>
    <row r="4451" spans="1:28" x14ac:dyDescent="0.35">
      <c r="A4451" t="s">
        <v>7720</v>
      </c>
      <c r="B4451" t="s">
        <v>347</v>
      </c>
      <c r="C4451" t="s">
        <v>1</v>
      </c>
      <c r="D4451" t="s">
        <v>2363</v>
      </c>
      <c r="E4451" t="s">
        <v>2495</v>
      </c>
      <c r="F4451" s="1">
        <v>44350</v>
      </c>
      <c r="G4451" t="s">
        <v>7613</v>
      </c>
      <c r="H4451" t="s">
        <v>4343</v>
      </c>
      <c r="I4451">
        <v>33024</v>
      </c>
      <c r="J4451" t="s">
        <v>2763</v>
      </c>
      <c r="K4451" t="s">
        <v>1859</v>
      </c>
      <c r="L4451" t="s">
        <v>1860</v>
      </c>
      <c r="M4451" s="1">
        <v>44357</v>
      </c>
      <c r="N4451" t="s">
        <v>1869</v>
      </c>
      <c r="O4451" t="s">
        <v>7623</v>
      </c>
      <c r="P4451" t="s">
        <v>1870</v>
      </c>
      <c r="Q4451" t="s">
        <v>7623</v>
      </c>
      <c r="R4451" t="s">
        <v>1889</v>
      </c>
      <c r="S4451">
        <v>5</v>
      </c>
      <c r="T4451" s="2">
        <v>0.2</v>
      </c>
      <c r="U4451" s="5">
        <v>-4.1399999999999997</v>
      </c>
      <c r="V4451" s="5">
        <f>ORDENES[[#This Row],[Ventas sin descuento]]-ORDENES[[#This Row],[costos estimados]]</f>
        <v>23.459999999999994</v>
      </c>
      <c r="W4451">
        <v>2</v>
      </c>
      <c r="X4451" s="5">
        <v>110.4</v>
      </c>
      <c r="Y4451" s="5">
        <f>ORDENES[[#This Row],[Ventas Originales (con descuento)]]/(1-ORDENES[[#This Row],[Descuento]])</f>
        <v>138</v>
      </c>
      <c r="Z4451" s="5">
        <f>ORDENES[[#This Row],[Ventas Originales (con descuento)]]/ORDENES[[#This Row],[Cantidad]]/(1-ORDENES[[#This Row],[Descuento]])</f>
        <v>69</v>
      </c>
      <c r="AA4451" s="5">
        <f>ORDENES[[#This Row],[Ventas Originales (con descuento)]]/ORDENES[[#This Row],[Cantidad]]</f>
        <v>55.2</v>
      </c>
      <c r="AB4451" s="5">
        <f>ORDENES[[#This Row],[Ventas Originales (con descuento)]]-(ORDENES[[#This Row],[Ganancias]])</f>
        <v>114.54</v>
      </c>
    </row>
    <row r="4452" spans="1:28" x14ac:dyDescent="0.35">
      <c r="A4452" t="s">
        <v>7720</v>
      </c>
      <c r="B4452" t="s">
        <v>390</v>
      </c>
      <c r="C4452" t="s">
        <v>1</v>
      </c>
      <c r="D4452" t="s">
        <v>3125</v>
      </c>
      <c r="E4452" t="s">
        <v>76</v>
      </c>
      <c r="F4452" s="1">
        <v>44380</v>
      </c>
      <c r="G4452" t="s">
        <v>7613</v>
      </c>
      <c r="H4452" t="s">
        <v>5601</v>
      </c>
      <c r="I4452">
        <v>28540</v>
      </c>
      <c r="J4452" t="s">
        <v>1205</v>
      </c>
      <c r="K4452" t="s">
        <v>1859</v>
      </c>
      <c r="L4452" t="s">
        <v>1860</v>
      </c>
      <c r="M4452" s="1">
        <v>44386</v>
      </c>
      <c r="N4452" t="s">
        <v>1869</v>
      </c>
      <c r="O4452" t="s">
        <v>7623</v>
      </c>
      <c r="P4452" t="s">
        <v>1878</v>
      </c>
      <c r="Q4452" t="s">
        <v>7623</v>
      </c>
      <c r="R4452" t="s">
        <v>1889</v>
      </c>
      <c r="S4452">
        <v>4</v>
      </c>
      <c r="T4452" s="2">
        <v>0.2</v>
      </c>
      <c r="U4452" s="5">
        <v>-2.7</v>
      </c>
      <c r="V4452" s="5">
        <f>ORDENES[[#This Row],[Ventas sin descuento]]-ORDENES[[#This Row],[costos estimados]]</f>
        <v>3.3000000000000007</v>
      </c>
      <c r="W4452">
        <v>2</v>
      </c>
      <c r="X4452" s="5">
        <v>24</v>
      </c>
      <c r="Y4452" s="5">
        <f>ORDENES[[#This Row],[Ventas Originales (con descuento)]]/(1-ORDENES[[#This Row],[Descuento]])</f>
        <v>30</v>
      </c>
      <c r="Z4452" s="5">
        <f>ORDENES[[#This Row],[Ventas Originales (con descuento)]]/ORDENES[[#This Row],[Cantidad]]/(1-ORDENES[[#This Row],[Descuento]])</f>
        <v>15</v>
      </c>
      <c r="AA4452" s="5">
        <f>ORDENES[[#This Row],[Ventas Originales (con descuento)]]/ORDENES[[#This Row],[Cantidad]]</f>
        <v>12</v>
      </c>
      <c r="AB4452" s="5">
        <f>ORDENES[[#This Row],[Ventas Originales (con descuento)]]-(ORDENES[[#This Row],[Ganancias]])</f>
        <v>26.7</v>
      </c>
    </row>
    <row r="4453" spans="1:28" x14ac:dyDescent="0.35">
      <c r="A4453" t="s">
        <v>7720</v>
      </c>
      <c r="B4453" t="s">
        <v>2080</v>
      </c>
      <c r="C4453" t="s">
        <v>1</v>
      </c>
      <c r="D4453" t="s">
        <v>2629</v>
      </c>
      <c r="E4453" t="s">
        <v>113</v>
      </c>
      <c r="F4453" s="1">
        <v>43360</v>
      </c>
      <c r="G4453" t="s">
        <v>7613</v>
      </c>
      <c r="H4453" t="s">
        <v>5602</v>
      </c>
      <c r="I4453">
        <v>27604</v>
      </c>
      <c r="J4453" t="s">
        <v>2682</v>
      </c>
      <c r="K4453" t="s">
        <v>1859</v>
      </c>
      <c r="L4453" t="s">
        <v>1860</v>
      </c>
      <c r="M4453" s="1">
        <v>43367</v>
      </c>
      <c r="N4453" t="s">
        <v>1869</v>
      </c>
      <c r="O4453" t="s">
        <v>7623</v>
      </c>
      <c r="P4453" t="s">
        <v>1878</v>
      </c>
      <c r="Q4453" t="s">
        <v>7623</v>
      </c>
      <c r="R4453" t="s">
        <v>1889</v>
      </c>
      <c r="S4453">
        <v>5</v>
      </c>
      <c r="T4453" s="2">
        <v>0.2</v>
      </c>
      <c r="U4453" s="5">
        <v>13.2</v>
      </c>
      <c r="V4453" s="5">
        <f>ORDENES[[#This Row],[Ventas sin descuento]]-ORDENES[[#This Row],[costos estimados]]</f>
        <v>25.194999999999993</v>
      </c>
      <c r="W4453">
        <v>2</v>
      </c>
      <c r="X4453" s="5">
        <v>47.98</v>
      </c>
      <c r="Y4453" s="5">
        <f>ORDENES[[#This Row],[Ventas Originales (con descuento)]]/(1-ORDENES[[#This Row],[Descuento]])</f>
        <v>59.974999999999994</v>
      </c>
      <c r="Z4453" s="5">
        <f>ORDENES[[#This Row],[Ventas Originales (con descuento)]]/ORDENES[[#This Row],[Cantidad]]/(1-ORDENES[[#This Row],[Descuento]])</f>
        <v>29.987499999999997</v>
      </c>
      <c r="AA4453" s="5">
        <f>ORDENES[[#This Row],[Ventas Originales (con descuento)]]/ORDENES[[#This Row],[Cantidad]]</f>
        <v>23.99</v>
      </c>
      <c r="AB4453" s="5">
        <f>ORDENES[[#This Row],[Ventas Originales (con descuento)]]-(ORDENES[[#This Row],[Ganancias]])</f>
        <v>34.78</v>
      </c>
    </row>
    <row r="4454" spans="1:28" x14ac:dyDescent="0.35">
      <c r="A4454" t="s">
        <v>7720</v>
      </c>
      <c r="B4454" t="s">
        <v>98</v>
      </c>
      <c r="C4454" t="s">
        <v>1</v>
      </c>
      <c r="D4454" t="s">
        <v>2462</v>
      </c>
      <c r="E4454" t="s">
        <v>113</v>
      </c>
      <c r="F4454" s="1">
        <v>44552</v>
      </c>
      <c r="G4454" t="s">
        <v>7598</v>
      </c>
      <c r="H4454" t="s">
        <v>4376</v>
      </c>
      <c r="I4454">
        <v>38301</v>
      </c>
      <c r="J4454" t="s">
        <v>2290</v>
      </c>
      <c r="K4454" t="s">
        <v>1859</v>
      </c>
      <c r="L4454" t="s">
        <v>1860</v>
      </c>
      <c r="M4454" s="1">
        <v>44558</v>
      </c>
      <c r="N4454" t="s">
        <v>1869</v>
      </c>
      <c r="O4454" t="s">
        <v>7623</v>
      </c>
      <c r="P4454" t="s">
        <v>1901</v>
      </c>
      <c r="Q4454" t="s">
        <v>7623</v>
      </c>
      <c r="R4454" t="s">
        <v>1889</v>
      </c>
      <c r="S4454">
        <v>4</v>
      </c>
      <c r="T4454" s="2">
        <v>0.2</v>
      </c>
      <c r="U4454" s="5">
        <v>7.62</v>
      </c>
      <c r="V4454" s="5">
        <f>ORDENES[[#This Row],[Ventas sin descuento]]-ORDENES[[#This Row],[costos estimados]]</f>
        <v>19.334999999999994</v>
      </c>
      <c r="W4454">
        <v>2</v>
      </c>
      <c r="X4454" s="5">
        <v>46.86</v>
      </c>
      <c r="Y4454" s="5">
        <f>ORDENES[[#This Row],[Ventas Originales (con descuento)]]/(1-ORDENES[[#This Row],[Descuento]])</f>
        <v>58.574999999999996</v>
      </c>
      <c r="Z4454" s="5">
        <f>ORDENES[[#This Row],[Ventas Originales (con descuento)]]/ORDENES[[#This Row],[Cantidad]]/(1-ORDENES[[#This Row],[Descuento]])</f>
        <v>29.287499999999998</v>
      </c>
      <c r="AA4454" s="5">
        <f>ORDENES[[#This Row],[Ventas Originales (con descuento)]]/ORDENES[[#This Row],[Cantidad]]</f>
        <v>23.43</v>
      </c>
      <c r="AB4454" s="5">
        <f>ORDENES[[#This Row],[Ventas Originales (con descuento)]]-(ORDENES[[#This Row],[Ganancias]])</f>
        <v>39.24</v>
      </c>
    </row>
    <row r="4455" spans="1:28" x14ac:dyDescent="0.35">
      <c r="A4455" t="s">
        <v>7720</v>
      </c>
      <c r="B4455" t="s">
        <v>99</v>
      </c>
      <c r="C4455" t="s">
        <v>1</v>
      </c>
      <c r="D4455" t="s">
        <v>2424</v>
      </c>
      <c r="E4455" t="s">
        <v>618</v>
      </c>
      <c r="F4455" s="1">
        <v>44421</v>
      </c>
      <c r="G4455" t="s">
        <v>7613</v>
      </c>
      <c r="H4455" t="s">
        <v>4342</v>
      </c>
      <c r="I4455">
        <v>38109</v>
      </c>
      <c r="J4455" t="s">
        <v>2460</v>
      </c>
      <c r="K4455" t="s">
        <v>1859</v>
      </c>
      <c r="L4455" t="s">
        <v>1860</v>
      </c>
      <c r="M4455" s="1">
        <v>44426</v>
      </c>
      <c r="N4455" t="s">
        <v>1869</v>
      </c>
      <c r="O4455" t="s">
        <v>7623</v>
      </c>
      <c r="P4455" t="s">
        <v>1901</v>
      </c>
      <c r="Q4455" t="s">
        <v>7623</v>
      </c>
      <c r="R4455" t="s">
        <v>1889</v>
      </c>
      <c r="S4455">
        <v>3</v>
      </c>
      <c r="T4455" s="2">
        <v>0.2</v>
      </c>
      <c r="U4455" s="5">
        <v>0.48</v>
      </c>
      <c r="V4455" s="5">
        <f>ORDENES[[#This Row],[Ventas sin descuento]]-ORDENES[[#This Row],[costos estimados]]</f>
        <v>0.875</v>
      </c>
      <c r="W4455">
        <v>2</v>
      </c>
      <c r="X4455" s="5">
        <v>1.58</v>
      </c>
      <c r="Y4455" s="5">
        <f>ORDENES[[#This Row],[Ventas Originales (con descuento)]]/(1-ORDENES[[#This Row],[Descuento]])</f>
        <v>1.9750000000000001</v>
      </c>
      <c r="Z4455" s="5">
        <f>ORDENES[[#This Row],[Ventas Originales (con descuento)]]/ORDENES[[#This Row],[Cantidad]]/(1-ORDENES[[#This Row],[Descuento]])</f>
        <v>0.98750000000000004</v>
      </c>
      <c r="AA4455" s="5">
        <f>ORDENES[[#This Row],[Ventas Originales (con descuento)]]/ORDENES[[#This Row],[Cantidad]]</f>
        <v>0.79</v>
      </c>
      <c r="AB4455" s="5">
        <f>ORDENES[[#This Row],[Ventas Originales (con descuento)]]-(ORDENES[[#This Row],[Ganancias]])</f>
        <v>1.1000000000000001</v>
      </c>
    </row>
    <row r="4456" spans="1:28" x14ac:dyDescent="0.35">
      <c r="A4456" t="s">
        <v>7720</v>
      </c>
      <c r="B4456" t="s">
        <v>2944</v>
      </c>
      <c r="C4456" t="s">
        <v>1</v>
      </c>
      <c r="D4456" t="s">
        <v>143</v>
      </c>
      <c r="E4456" t="s">
        <v>306</v>
      </c>
      <c r="F4456" s="1">
        <v>44503</v>
      </c>
      <c r="G4456" t="s">
        <v>7598</v>
      </c>
      <c r="H4456" t="s">
        <v>5603</v>
      </c>
      <c r="I4456">
        <v>32839</v>
      </c>
      <c r="J4456" t="s">
        <v>1577</v>
      </c>
      <c r="K4456" t="s">
        <v>1859</v>
      </c>
      <c r="L4456" t="s">
        <v>1860</v>
      </c>
      <c r="M4456" s="1">
        <v>44507</v>
      </c>
      <c r="N4456" t="s">
        <v>1869</v>
      </c>
      <c r="O4456" t="s">
        <v>7623</v>
      </c>
      <c r="P4456" t="s">
        <v>1870</v>
      </c>
      <c r="Q4456" t="s">
        <v>7623</v>
      </c>
      <c r="R4456" t="s">
        <v>1916</v>
      </c>
      <c r="S4456">
        <v>3</v>
      </c>
      <c r="T4456" s="2">
        <v>0.2</v>
      </c>
      <c r="U4456" s="5">
        <v>311.99</v>
      </c>
      <c r="V4456" s="5">
        <f>ORDENES[[#This Row],[Ventas sin descuento]]-ORDENES[[#This Row],[costos estimados]]</f>
        <v>551.9849999999999</v>
      </c>
      <c r="W4456">
        <v>2</v>
      </c>
      <c r="X4456" s="5">
        <v>959.98</v>
      </c>
      <c r="Y4456" s="5">
        <f>ORDENES[[#This Row],[Ventas Originales (con descuento)]]/(1-ORDENES[[#This Row],[Descuento]])</f>
        <v>1199.9749999999999</v>
      </c>
      <c r="Z4456" s="5">
        <f>ORDENES[[#This Row],[Ventas Originales (con descuento)]]/ORDENES[[#This Row],[Cantidad]]/(1-ORDENES[[#This Row],[Descuento]])</f>
        <v>599.98749999999995</v>
      </c>
      <c r="AA4456" s="5">
        <f>ORDENES[[#This Row],[Ventas Originales (con descuento)]]/ORDENES[[#This Row],[Cantidad]]</f>
        <v>479.99</v>
      </c>
      <c r="AB4456" s="5">
        <f>ORDENES[[#This Row],[Ventas Originales (con descuento)]]-(ORDENES[[#This Row],[Ganancias]])</f>
        <v>647.99</v>
      </c>
    </row>
    <row r="4457" spans="1:28" x14ac:dyDescent="0.35">
      <c r="A4457" t="s">
        <v>7720</v>
      </c>
      <c r="B4457" t="s">
        <v>3657</v>
      </c>
      <c r="C4457" t="s">
        <v>1</v>
      </c>
      <c r="D4457" t="s">
        <v>2325</v>
      </c>
      <c r="E4457" t="s">
        <v>410</v>
      </c>
      <c r="F4457" s="1">
        <v>44314</v>
      </c>
      <c r="G4457" t="s">
        <v>7598</v>
      </c>
      <c r="H4457" t="s">
        <v>5604</v>
      </c>
      <c r="I4457">
        <v>34741</v>
      </c>
      <c r="J4457" t="s">
        <v>3265</v>
      </c>
      <c r="K4457" t="s">
        <v>1859</v>
      </c>
      <c r="L4457" t="s">
        <v>1860</v>
      </c>
      <c r="M4457" s="1">
        <v>44318</v>
      </c>
      <c r="N4457" t="s">
        <v>1869</v>
      </c>
      <c r="O4457" t="s">
        <v>7623</v>
      </c>
      <c r="P4457" t="s">
        <v>1870</v>
      </c>
      <c r="Q4457" t="s">
        <v>7623</v>
      </c>
      <c r="R4457" t="s">
        <v>1875</v>
      </c>
      <c r="S4457">
        <v>3</v>
      </c>
      <c r="T4457" s="2">
        <v>0.2</v>
      </c>
      <c r="U4457" s="5">
        <v>84.6</v>
      </c>
      <c r="V4457" s="5">
        <f>ORDENES[[#This Row],[Ventas sin descuento]]-ORDENES[[#This Row],[costos estimados]]</f>
        <v>272.59500000000003</v>
      </c>
      <c r="W4457">
        <v>2</v>
      </c>
      <c r="X4457" s="5">
        <v>751.98</v>
      </c>
      <c r="Y4457" s="5">
        <f>ORDENES[[#This Row],[Ventas Originales (con descuento)]]/(1-ORDENES[[#This Row],[Descuento]])</f>
        <v>939.97500000000002</v>
      </c>
      <c r="Z4457" s="5">
        <f>ORDENES[[#This Row],[Ventas Originales (con descuento)]]/ORDENES[[#This Row],[Cantidad]]/(1-ORDENES[[#This Row],[Descuento]])</f>
        <v>469.98750000000001</v>
      </c>
      <c r="AA4457" s="5">
        <f>ORDENES[[#This Row],[Ventas Originales (con descuento)]]/ORDENES[[#This Row],[Cantidad]]</f>
        <v>375.99</v>
      </c>
      <c r="AB4457" s="5">
        <f>ORDENES[[#This Row],[Ventas Originales (con descuento)]]-(ORDENES[[#This Row],[Ganancias]])</f>
        <v>667.38</v>
      </c>
    </row>
    <row r="4458" spans="1:28" x14ac:dyDescent="0.35">
      <c r="A4458" t="s">
        <v>7720</v>
      </c>
      <c r="B4458" t="s">
        <v>3052</v>
      </c>
      <c r="C4458" t="s">
        <v>1</v>
      </c>
      <c r="D4458" t="s">
        <v>242</v>
      </c>
      <c r="E4458" t="s">
        <v>18</v>
      </c>
      <c r="F4458" s="1">
        <v>43628</v>
      </c>
      <c r="G4458" t="s">
        <v>7613</v>
      </c>
      <c r="H4458" t="s">
        <v>5605</v>
      </c>
      <c r="I4458">
        <v>33407</v>
      </c>
      <c r="J4458" t="s">
        <v>1258</v>
      </c>
      <c r="K4458" t="s">
        <v>1859</v>
      </c>
      <c r="L4458" t="s">
        <v>1860</v>
      </c>
      <c r="M4458" s="1">
        <v>43632</v>
      </c>
      <c r="N4458" t="s">
        <v>1869</v>
      </c>
      <c r="O4458" t="s">
        <v>7623</v>
      </c>
      <c r="P4458" t="s">
        <v>1870</v>
      </c>
      <c r="Q4458" t="s">
        <v>7623</v>
      </c>
      <c r="R4458" t="s">
        <v>1875</v>
      </c>
      <c r="S4458">
        <v>3</v>
      </c>
      <c r="T4458" s="2">
        <v>0.2</v>
      </c>
      <c r="U4458" s="5">
        <v>4.2</v>
      </c>
      <c r="V4458" s="5">
        <f>ORDENES[[#This Row],[Ventas sin descuento]]-ORDENES[[#This Row],[costos estimados]]</f>
        <v>18.195</v>
      </c>
      <c r="W4458">
        <v>2</v>
      </c>
      <c r="X4458" s="5">
        <v>55.98</v>
      </c>
      <c r="Y4458" s="5">
        <f>ORDENES[[#This Row],[Ventas Originales (con descuento)]]/(1-ORDENES[[#This Row],[Descuento]])</f>
        <v>69.974999999999994</v>
      </c>
      <c r="Z4458" s="5">
        <f>ORDENES[[#This Row],[Ventas Originales (con descuento)]]/ORDENES[[#This Row],[Cantidad]]/(1-ORDENES[[#This Row],[Descuento]])</f>
        <v>34.987499999999997</v>
      </c>
      <c r="AA4458" s="5">
        <f>ORDENES[[#This Row],[Ventas Originales (con descuento)]]/ORDENES[[#This Row],[Cantidad]]</f>
        <v>27.99</v>
      </c>
      <c r="AB4458" s="5">
        <f>ORDENES[[#This Row],[Ventas Originales (con descuento)]]-(ORDENES[[#This Row],[Ganancias]])</f>
        <v>51.779999999999994</v>
      </c>
    </row>
    <row r="4459" spans="1:28" x14ac:dyDescent="0.35">
      <c r="A4459" t="s">
        <v>7720</v>
      </c>
      <c r="B4459" t="s">
        <v>2643</v>
      </c>
      <c r="C4459" t="s">
        <v>1</v>
      </c>
      <c r="D4459" t="s">
        <v>75</v>
      </c>
      <c r="E4459" t="s">
        <v>34</v>
      </c>
      <c r="F4459" s="1">
        <v>44173</v>
      </c>
      <c r="G4459" t="s">
        <v>7613</v>
      </c>
      <c r="H4459" t="s">
        <v>5606</v>
      </c>
      <c r="I4459">
        <v>27834</v>
      </c>
      <c r="J4459" t="s">
        <v>1612</v>
      </c>
      <c r="K4459" t="s">
        <v>1859</v>
      </c>
      <c r="L4459" t="s">
        <v>1860</v>
      </c>
      <c r="M4459" s="1">
        <v>44177</v>
      </c>
      <c r="N4459" t="s">
        <v>1869</v>
      </c>
      <c r="O4459" t="s">
        <v>7623</v>
      </c>
      <c r="P4459" t="s">
        <v>1878</v>
      </c>
      <c r="Q4459" t="s">
        <v>7623</v>
      </c>
      <c r="R4459" t="s">
        <v>1875</v>
      </c>
      <c r="S4459">
        <v>3</v>
      </c>
      <c r="T4459" s="2">
        <v>0.2</v>
      </c>
      <c r="U4459" s="5">
        <v>31.2</v>
      </c>
      <c r="V4459" s="5">
        <f>ORDENES[[#This Row],[Ventas sin descuento]]-ORDENES[[#This Row],[costos estimados]]</f>
        <v>93.594999999999999</v>
      </c>
      <c r="W4459">
        <v>2</v>
      </c>
      <c r="X4459" s="5">
        <v>249.58</v>
      </c>
      <c r="Y4459" s="5">
        <f>ORDENES[[#This Row],[Ventas Originales (con descuento)]]/(1-ORDENES[[#This Row],[Descuento]])</f>
        <v>311.97500000000002</v>
      </c>
      <c r="Z4459" s="5">
        <f>ORDENES[[#This Row],[Ventas Originales (con descuento)]]/ORDENES[[#This Row],[Cantidad]]/(1-ORDENES[[#This Row],[Descuento]])</f>
        <v>155.98750000000001</v>
      </c>
      <c r="AA4459" s="5">
        <f>ORDENES[[#This Row],[Ventas Originales (con descuento)]]/ORDENES[[#This Row],[Cantidad]]</f>
        <v>124.79</v>
      </c>
      <c r="AB4459" s="5">
        <f>ORDENES[[#This Row],[Ventas Originales (con descuento)]]-(ORDENES[[#This Row],[Ganancias]])</f>
        <v>218.38000000000002</v>
      </c>
    </row>
    <row r="4460" spans="1:28" x14ac:dyDescent="0.35">
      <c r="A4460" t="s">
        <v>7720</v>
      </c>
      <c r="B4460" t="s">
        <v>390</v>
      </c>
      <c r="C4460" t="s">
        <v>1</v>
      </c>
      <c r="D4460" t="s">
        <v>357</v>
      </c>
      <c r="E4460" t="s">
        <v>63</v>
      </c>
      <c r="F4460" s="1">
        <v>43802</v>
      </c>
      <c r="G4460" t="s">
        <v>7598</v>
      </c>
      <c r="H4460" t="s">
        <v>4357</v>
      </c>
      <c r="I4460">
        <v>28540</v>
      </c>
      <c r="J4460" t="s">
        <v>1340</v>
      </c>
      <c r="K4460" t="s">
        <v>1859</v>
      </c>
      <c r="L4460" t="s">
        <v>1860</v>
      </c>
      <c r="M4460" s="1">
        <v>43806</v>
      </c>
      <c r="N4460" t="s">
        <v>1869</v>
      </c>
      <c r="O4460" t="s">
        <v>7623</v>
      </c>
      <c r="P4460" t="s">
        <v>1878</v>
      </c>
      <c r="Q4460" t="s">
        <v>7623</v>
      </c>
      <c r="R4460" t="s">
        <v>1875</v>
      </c>
      <c r="S4460">
        <v>3</v>
      </c>
      <c r="T4460" s="2">
        <v>0.2</v>
      </c>
      <c r="U4460" s="5">
        <v>9.24</v>
      </c>
      <c r="V4460" s="5">
        <f>ORDENES[[#This Row],[Ventas sin descuento]]-ORDENES[[#This Row],[costos estimados]]</f>
        <v>35.634999999999991</v>
      </c>
      <c r="W4460">
        <v>2</v>
      </c>
      <c r="X4460" s="5">
        <v>105.58</v>
      </c>
      <c r="Y4460" s="5">
        <f>ORDENES[[#This Row],[Ventas Originales (con descuento)]]/(1-ORDENES[[#This Row],[Descuento]])</f>
        <v>131.97499999999999</v>
      </c>
      <c r="Z4460" s="5">
        <f>ORDENES[[#This Row],[Ventas Originales (con descuento)]]/ORDENES[[#This Row],[Cantidad]]/(1-ORDENES[[#This Row],[Descuento]])</f>
        <v>65.987499999999997</v>
      </c>
      <c r="AA4460" s="5">
        <f>ORDENES[[#This Row],[Ventas Originales (con descuento)]]/ORDENES[[#This Row],[Cantidad]]</f>
        <v>52.79</v>
      </c>
      <c r="AB4460" s="5">
        <f>ORDENES[[#This Row],[Ventas Originales (con descuento)]]-(ORDENES[[#This Row],[Ganancias]])</f>
        <v>96.34</v>
      </c>
    </row>
    <row r="4461" spans="1:28" x14ac:dyDescent="0.35">
      <c r="A4461" t="s">
        <v>7720</v>
      </c>
      <c r="B4461" t="s">
        <v>2080</v>
      </c>
      <c r="C4461" t="s">
        <v>1</v>
      </c>
      <c r="D4461" t="s">
        <v>1936</v>
      </c>
      <c r="E4461" t="s">
        <v>183</v>
      </c>
      <c r="F4461" s="1">
        <v>43838</v>
      </c>
      <c r="G4461" t="s">
        <v>7613</v>
      </c>
      <c r="H4461" t="s">
        <v>5607</v>
      </c>
      <c r="I4461">
        <v>27604</v>
      </c>
      <c r="J4461" t="s">
        <v>3430</v>
      </c>
      <c r="K4461" t="s">
        <v>1859</v>
      </c>
      <c r="L4461" t="s">
        <v>1860</v>
      </c>
      <c r="M4461" s="1">
        <v>43843</v>
      </c>
      <c r="N4461" t="s">
        <v>1869</v>
      </c>
      <c r="O4461" t="s">
        <v>7623</v>
      </c>
      <c r="P4461" t="s">
        <v>1878</v>
      </c>
      <c r="Q4461" t="s">
        <v>7623</v>
      </c>
      <c r="R4461" t="s">
        <v>1875</v>
      </c>
      <c r="S4461">
        <v>3</v>
      </c>
      <c r="T4461" s="2">
        <v>0.2</v>
      </c>
      <c r="U4461" s="5">
        <v>10.88</v>
      </c>
      <c r="V4461" s="5">
        <f>ORDENES[[#This Row],[Ventas sin descuento]]-ORDENES[[#This Row],[costos estimados]]</f>
        <v>38.074999999999989</v>
      </c>
      <c r="W4461">
        <v>2</v>
      </c>
      <c r="X4461" s="5">
        <v>108.78</v>
      </c>
      <c r="Y4461" s="5">
        <f>ORDENES[[#This Row],[Ventas Originales (con descuento)]]/(1-ORDENES[[#This Row],[Descuento]])</f>
        <v>135.97499999999999</v>
      </c>
      <c r="Z4461" s="5">
        <f>ORDENES[[#This Row],[Ventas Originales (con descuento)]]/ORDENES[[#This Row],[Cantidad]]/(1-ORDENES[[#This Row],[Descuento]])</f>
        <v>67.987499999999997</v>
      </c>
      <c r="AA4461" s="5">
        <f>ORDENES[[#This Row],[Ventas Originales (con descuento)]]/ORDENES[[#This Row],[Cantidad]]</f>
        <v>54.39</v>
      </c>
      <c r="AB4461" s="5">
        <f>ORDENES[[#This Row],[Ventas Originales (con descuento)]]-(ORDENES[[#This Row],[Ganancias]])</f>
        <v>97.9</v>
      </c>
    </row>
    <row r="4462" spans="1:28" x14ac:dyDescent="0.35">
      <c r="A4462" t="s">
        <v>7720</v>
      </c>
      <c r="B4462" t="s">
        <v>2873</v>
      </c>
      <c r="C4462" t="s">
        <v>1</v>
      </c>
      <c r="D4462" t="s">
        <v>12</v>
      </c>
      <c r="E4462" t="s">
        <v>18</v>
      </c>
      <c r="F4462" s="1">
        <v>44210</v>
      </c>
      <c r="G4462" t="s">
        <v>7613</v>
      </c>
      <c r="H4462" t="s">
        <v>5608</v>
      </c>
      <c r="I4462">
        <v>37604</v>
      </c>
      <c r="J4462" t="s">
        <v>1555</v>
      </c>
      <c r="K4462" t="s">
        <v>1859</v>
      </c>
      <c r="L4462" t="s">
        <v>1860</v>
      </c>
      <c r="M4462" s="1">
        <v>44214</v>
      </c>
      <c r="N4462" t="s">
        <v>1869</v>
      </c>
      <c r="O4462" t="s">
        <v>7623</v>
      </c>
      <c r="P4462" t="s">
        <v>1901</v>
      </c>
      <c r="Q4462" t="s">
        <v>7623</v>
      </c>
      <c r="R4462" t="s">
        <v>1875</v>
      </c>
      <c r="S4462">
        <v>3</v>
      </c>
      <c r="T4462" s="2">
        <v>0.2</v>
      </c>
      <c r="U4462" s="5">
        <v>7</v>
      </c>
      <c r="V4462" s="5">
        <f>ORDENES[[#This Row],[Ventas sin descuento]]-ORDENES[[#This Row],[costos estimados]]</f>
        <v>34.99499999999999</v>
      </c>
      <c r="W4462">
        <v>2</v>
      </c>
      <c r="X4462" s="5">
        <v>111.98</v>
      </c>
      <c r="Y4462" s="5">
        <f>ORDENES[[#This Row],[Ventas Originales (con descuento)]]/(1-ORDENES[[#This Row],[Descuento]])</f>
        <v>139.97499999999999</v>
      </c>
      <c r="Z4462" s="5">
        <f>ORDENES[[#This Row],[Ventas Originales (con descuento)]]/ORDENES[[#This Row],[Cantidad]]/(1-ORDENES[[#This Row],[Descuento]])</f>
        <v>69.987499999999997</v>
      </c>
      <c r="AA4462" s="5">
        <f>ORDENES[[#This Row],[Ventas Originales (con descuento)]]/ORDENES[[#This Row],[Cantidad]]</f>
        <v>55.99</v>
      </c>
      <c r="AB4462" s="5">
        <f>ORDENES[[#This Row],[Ventas Originales (con descuento)]]-(ORDENES[[#This Row],[Ganancias]])</f>
        <v>104.98</v>
      </c>
    </row>
    <row r="4463" spans="1:28" x14ac:dyDescent="0.35">
      <c r="A4463" t="s">
        <v>7720</v>
      </c>
      <c r="B4463" t="s">
        <v>2944</v>
      </c>
      <c r="C4463" t="s">
        <v>1</v>
      </c>
      <c r="D4463" t="s">
        <v>2531</v>
      </c>
      <c r="E4463" t="s">
        <v>127</v>
      </c>
      <c r="F4463" s="1">
        <v>43725</v>
      </c>
      <c r="G4463" t="s">
        <v>7613</v>
      </c>
      <c r="H4463" t="s">
        <v>5609</v>
      </c>
      <c r="I4463">
        <v>32839</v>
      </c>
      <c r="J4463" t="s">
        <v>1597</v>
      </c>
      <c r="K4463" t="s">
        <v>1859</v>
      </c>
      <c r="L4463" t="s">
        <v>1860</v>
      </c>
      <c r="M4463" s="1">
        <v>43731</v>
      </c>
      <c r="N4463" t="s">
        <v>1869</v>
      </c>
      <c r="O4463" t="s">
        <v>7623</v>
      </c>
      <c r="P4463" t="s">
        <v>1870</v>
      </c>
      <c r="Q4463" t="s">
        <v>7623</v>
      </c>
      <c r="R4463" t="s">
        <v>1889</v>
      </c>
      <c r="S4463">
        <v>4</v>
      </c>
      <c r="T4463" s="2">
        <v>0.2</v>
      </c>
      <c r="U4463" s="5">
        <v>10.9</v>
      </c>
      <c r="V4463" s="5">
        <f>ORDENES[[#This Row],[Ventas sin descuento]]-ORDENES[[#This Row],[costos estimados]]</f>
        <v>32.692499999999995</v>
      </c>
      <c r="W4463">
        <v>3</v>
      </c>
      <c r="X4463" s="5">
        <v>87.17</v>
      </c>
      <c r="Y4463" s="5">
        <f>ORDENES[[#This Row],[Ventas Originales (con descuento)]]/(1-ORDENES[[#This Row],[Descuento]])</f>
        <v>108.96249999999999</v>
      </c>
      <c r="Z4463" s="5">
        <f>ORDENES[[#This Row],[Ventas Originales (con descuento)]]/ORDENES[[#This Row],[Cantidad]]/(1-ORDENES[[#This Row],[Descuento]])</f>
        <v>36.320833333333333</v>
      </c>
      <c r="AA4463" s="5">
        <f>ORDENES[[#This Row],[Ventas Originales (con descuento)]]/ORDENES[[#This Row],[Cantidad]]</f>
        <v>29.056666666666668</v>
      </c>
      <c r="AB4463" s="5">
        <f>ORDENES[[#This Row],[Ventas Originales (con descuento)]]-(ORDENES[[#This Row],[Ganancias]])</f>
        <v>76.27</v>
      </c>
    </row>
    <row r="4464" spans="1:28" x14ac:dyDescent="0.35">
      <c r="A4464" t="s">
        <v>7720</v>
      </c>
      <c r="B4464" t="s">
        <v>535</v>
      </c>
      <c r="C4464" t="s">
        <v>1</v>
      </c>
      <c r="D4464" t="s">
        <v>2031</v>
      </c>
      <c r="E4464" t="s">
        <v>113</v>
      </c>
      <c r="F4464" s="1">
        <v>44530</v>
      </c>
      <c r="G4464" t="s">
        <v>7613</v>
      </c>
      <c r="H4464" t="s">
        <v>4377</v>
      </c>
      <c r="I4464">
        <v>27217</v>
      </c>
      <c r="J4464" t="s">
        <v>1401</v>
      </c>
      <c r="K4464" t="s">
        <v>1859</v>
      </c>
      <c r="L4464" t="s">
        <v>1860</v>
      </c>
      <c r="M4464" s="1">
        <v>44537</v>
      </c>
      <c r="N4464" t="s">
        <v>1869</v>
      </c>
      <c r="O4464" t="s">
        <v>7623</v>
      </c>
      <c r="P4464" t="s">
        <v>1878</v>
      </c>
      <c r="Q4464" t="s">
        <v>7623</v>
      </c>
      <c r="R4464" t="s">
        <v>1889</v>
      </c>
      <c r="S4464">
        <v>5</v>
      </c>
      <c r="T4464" s="2">
        <v>0.2</v>
      </c>
      <c r="U4464" s="5">
        <v>81.59</v>
      </c>
      <c r="V4464" s="5">
        <f>ORDENES[[#This Row],[Ventas sin descuento]]-ORDENES[[#This Row],[costos estimados]]</f>
        <v>177.58500000000004</v>
      </c>
      <c r="W4464">
        <v>3</v>
      </c>
      <c r="X4464" s="5">
        <v>383.98</v>
      </c>
      <c r="Y4464" s="5">
        <f>ORDENES[[#This Row],[Ventas Originales (con descuento)]]/(1-ORDENES[[#This Row],[Descuento]])</f>
        <v>479.97500000000002</v>
      </c>
      <c r="Z4464" s="5">
        <f>ORDENES[[#This Row],[Ventas Originales (con descuento)]]/ORDENES[[#This Row],[Cantidad]]/(1-ORDENES[[#This Row],[Descuento]])</f>
        <v>159.99166666666667</v>
      </c>
      <c r="AA4464" s="5">
        <f>ORDENES[[#This Row],[Ventas Originales (con descuento)]]/ORDENES[[#This Row],[Cantidad]]</f>
        <v>127.99333333333334</v>
      </c>
      <c r="AB4464" s="5">
        <f>ORDENES[[#This Row],[Ventas Originales (con descuento)]]-(ORDENES[[#This Row],[Ganancias]])</f>
        <v>302.39</v>
      </c>
    </row>
    <row r="4465" spans="1:28" x14ac:dyDescent="0.35">
      <c r="A4465" t="s">
        <v>7720</v>
      </c>
      <c r="B4465" t="s">
        <v>132</v>
      </c>
      <c r="C4465" t="s">
        <v>1</v>
      </c>
      <c r="D4465" t="s">
        <v>2582</v>
      </c>
      <c r="E4465" t="s">
        <v>60</v>
      </c>
      <c r="F4465" s="1">
        <v>44076</v>
      </c>
      <c r="G4465" t="s">
        <v>7598</v>
      </c>
      <c r="H4465" t="s">
        <v>4375</v>
      </c>
      <c r="I4465">
        <v>28205</v>
      </c>
      <c r="J4465" t="s">
        <v>3034</v>
      </c>
      <c r="K4465" t="s">
        <v>1859</v>
      </c>
      <c r="L4465" t="s">
        <v>1860</v>
      </c>
      <c r="M4465" s="1">
        <v>44080</v>
      </c>
      <c r="N4465" t="s">
        <v>1869</v>
      </c>
      <c r="O4465" t="s">
        <v>7623</v>
      </c>
      <c r="P4465" t="s">
        <v>1878</v>
      </c>
      <c r="Q4465" t="s">
        <v>7623</v>
      </c>
      <c r="R4465" t="s">
        <v>1889</v>
      </c>
      <c r="S4465">
        <v>3</v>
      </c>
      <c r="T4465" s="2">
        <v>0.2</v>
      </c>
      <c r="U4465" s="5">
        <v>303.8</v>
      </c>
      <c r="V4465" s="5">
        <f>ORDENES[[#This Row],[Ventas sin descuento]]-ORDENES[[#This Row],[costos estimados]]</f>
        <v>556.97</v>
      </c>
      <c r="W4465">
        <v>3</v>
      </c>
      <c r="X4465" s="5">
        <v>1012.68</v>
      </c>
      <c r="Y4465" s="5">
        <f>ORDENES[[#This Row],[Ventas Originales (con descuento)]]/(1-ORDENES[[#This Row],[Descuento]])</f>
        <v>1265.8499999999999</v>
      </c>
      <c r="Z4465" s="5">
        <f>ORDENES[[#This Row],[Ventas Originales (con descuento)]]/ORDENES[[#This Row],[Cantidad]]/(1-ORDENES[[#This Row],[Descuento]])</f>
        <v>421.95</v>
      </c>
      <c r="AA4465" s="5">
        <f>ORDENES[[#This Row],[Ventas Originales (con descuento)]]/ORDENES[[#This Row],[Cantidad]]</f>
        <v>337.56</v>
      </c>
      <c r="AB4465" s="5">
        <f>ORDENES[[#This Row],[Ventas Originales (con descuento)]]-(ORDENES[[#This Row],[Ganancias]])</f>
        <v>708.87999999999988</v>
      </c>
    </row>
    <row r="4466" spans="1:28" x14ac:dyDescent="0.35">
      <c r="A4466" t="s">
        <v>7720</v>
      </c>
      <c r="B4466" t="s">
        <v>2643</v>
      </c>
      <c r="C4466" t="s">
        <v>1</v>
      </c>
      <c r="D4466" t="s">
        <v>75</v>
      </c>
      <c r="E4466" t="s">
        <v>76</v>
      </c>
      <c r="F4466" s="1">
        <v>44173</v>
      </c>
      <c r="G4466" t="s">
        <v>7613</v>
      </c>
      <c r="H4466" t="s">
        <v>5606</v>
      </c>
      <c r="I4466">
        <v>27834</v>
      </c>
      <c r="J4466" t="s">
        <v>2078</v>
      </c>
      <c r="K4466" t="s">
        <v>1859</v>
      </c>
      <c r="L4466" t="s">
        <v>1860</v>
      </c>
      <c r="M4466" s="1">
        <v>44177</v>
      </c>
      <c r="N4466" t="s">
        <v>1869</v>
      </c>
      <c r="O4466" t="s">
        <v>7623</v>
      </c>
      <c r="P4466" t="s">
        <v>1878</v>
      </c>
      <c r="Q4466" t="s">
        <v>7623</v>
      </c>
      <c r="R4466" t="s">
        <v>1889</v>
      </c>
      <c r="S4466">
        <v>3</v>
      </c>
      <c r="T4466" s="2">
        <v>0.2</v>
      </c>
      <c r="U4466" s="5">
        <v>-2.48</v>
      </c>
      <c r="V4466" s="5">
        <f>ORDENES[[#This Row],[Ventas sin descuento]]-ORDENES[[#This Row],[costos estimados]]</f>
        <v>1.6599999999999966</v>
      </c>
      <c r="W4466">
        <v>3</v>
      </c>
      <c r="X4466" s="5">
        <v>16.559999999999999</v>
      </c>
      <c r="Y4466" s="5">
        <f>ORDENES[[#This Row],[Ventas Originales (con descuento)]]/(1-ORDENES[[#This Row],[Descuento]])</f>
        <v>20.699999999999996</v>
      </c>
      <c r="Z4466" s="5">
        <f>ORDENES[[#This Row],[Ventas Originales (con descuento)]]/ORDENES[[#This Row],[Cantidad]]/(1-ORDENES[[#This Row],[Descuento]])</f>
        <v>6.8999999999999995</v>
      </c>
      <c r="AA4466" s="5">
        <f>ORDENES[[#This Row],[Ventas Originales (con descuento)]]/ORDENES[[#This Row],[Cantidad]]</f>
        <v>5.52</v>
      </c>
      <c r="AB4466" s="5">
        <f>ORDENES[[#This Row],[Ventas Originales (con descuento)]]-(ORDENES[[#This Row],[Ganancias]])</f>
        <v>19.04</v>
      </c>
    </row>
    <row r="4467" spans="1:28" x14ac:dyDescent="0.35">
      <c r="A4467" t="s">
        <v>7720</v>
      </c>
      <c r="B4467" t="s">
        <v>2643</v>
      </c>
      <c r="C4467" t="s">
        <v>1</v>
      </c>
      <c r="D4467" t="s">
        <v>75</v>
      </c>
      <c r="E4467" t="s">
        <v>618</v>
      </c>
      <c r="F4467" s="1">
        <v>44173</v>
      </c>
      <c r="G4467" t="s">
        <v>7613</v>
      </c>
      <c r="H4467" t="s">
        <v>5606</v>
      </c>
      <c r="I4467">
        <v>27834</v>
      </c>
      <c r="J4467" t="s">
        <v>1822</v>
      </c>
      <c r="K4467" t="s">
        <v>1859</v>
      </c>
      <c r="L4467" t="s">
        <v>1860</v>
      </c>
      <c r="M4467" s="1">
        <v>44177</v>
      </c>
      <c r="N4467" t="s">
        <v>1869</v>
      </c>
      <c r="O4467" t="s">
        <v>7623</v>
      </c>
      <c r="P4467" t="s">
        <v>1878</v>
      </c>
      <c r="Q4467" t="s">
        <v>7623</v>
      </c>
      <c r="R4467" t="s">
        <v>1889</v>
      </c>
      <c r="S4467">
        <v>3</v>
      </c>
      <c r="T4467" s="2">
        <v>0.2</v>
      </c>
      <c r="U4467" s="5">
        <v>17.88</v>
      </c>
      <c r="V4467" s="5">
        <f>ORDENES[[#This Row],[Ventas sin descuento]]-ORDENES[[#This Row],[costos estimados]]</f>
        <v>34.907499999999985</v>
      </c>
      <c r="W4467">
        <v>3</v>
      </c>
      <c r="X4467" s="5">
        <v>68.11</v>
      </c>
      <c r="Y4467" s="5">
        <f>ORDENES[[#This Row],[Ventas Originales (con descuento)]]/(1-ORDENES[[#This Row],[Descuento]])</f>
        <v>85.137499999999989</v>
      </c>
      <c r="Z4467" s="5">
        <f>ORDENES[[#This Row],[Ventas Originales (con descuento)]]/ORDENES[[#This Row],[Cantidad]]/(1-ORDENES[[#This Row],[Descuento]])</f>
        <v>28.379166666666666</v>
      </c>
      <c r="AA4467" s="5">
        <f>ORDENES[[#This Row],[Ventas Originales (con descuento)]]/ORDENES[[#This Row],[Cantidad]]</f>
        <v>22.703333333333333</v>
      </c>
      <c r="AB4467" s="5">
        <f>ORDENES[[#This Row],[Ventas Originales (con descuento)]]-(ORDENES[[#This Row],[Ganancias]])</f>
        <v>50.230000000000004</v>
      </c>
    </row>
    <row r="4468" spans="1:28" x14ac:dyDescent="0.35">
      <c r="A4468" t="s">
        <v>7720</v>
      </c>
      <c r="B4468" t="s">
        <v>3443</v>
      </c>
      <c r="C4468" t="s">
        <v>1</v>
      </c>
      <c r="D4468" t="s">
        <v>499</v>
      </c>
      <c r="E4468" t="s">
        <v>113</v>
      </c>
      <c r="F4468" s="1">
        <v>44504</v>
      </c>
      <c r="G4468" t="s">
        <v>7613</v>
      </c>
      <c r="H4468" t="s">
        <v>5610</v>
      </c>
      <c r="I4468">
        <v>37421</v>
      </c>
      <c r="J4468" t="s">
        <v>1558</v>
      </c>
      <c r="K4468" t="s">
        <v>1859</v>
      </c>
      <c r="L4468" t="s">
        <v>1860</v>
      </c>
      <c r="M4468" s="1">
        <v>44508</v>
      </c>
      <c r="N4468" t="s">
        <v>1869</v>
      </c>
      <c r="O4468" t="s">
        <v>7623</v>
      </c>
      <c r="P4468" t="s">
        <v>1901</v>
      </c>
      <c r="Q4468" t="s">
        <v>7623</v>
      </c>
      <c r="R4468" t="s">
        <v>1889</v>
      </c>
      <c r="S4468">
        <v>3</v>
      </c>
      <c r="T4468" s="2">
        <v>0.2</v>
      </c>
      <c r="U4468" s="5">
        <v>15.6</v>
      </c>
      <c r="V4468" s="5">
        <f>ORDENES[[#This Row],[Ventas sin descuento]]-ORDENES[[#This Row],[costos estimados]]</f>
        <v>39.594999999999985</v>
      </c>
      <c r="W4468">
        <v>3</v>
      </c>
      <c r="X4468" s="5">
        <v>95.98</v>
      </c>
      <c r="Y4468" s="5">
        <f>ORDENES[[#This Row],[Ventas Originales (con descuento)]]/(1-ORDENES[[#This Row],[Descuento]])</f>
        <v>119.97499999999999</v>
      </c>
      <c r="Z4468" s="5">
        <f>ORDENES[[#This Row],[Ventas Originales (con descuento)]]/ORDENES[[#This Row],[Cantidad]]/(1-ORDENES[[#This Row],[Descuento]])</f>
        <v>39.991666666666667</v>
      </c>
      <c r="AA4468" s="5">
        <f>ORDENES[[#This Row],[Ventas Originales (con descuento)]]/ORDENES[[#This Row],[Cantidad]]</f>
        <v>31.993333333333336</v>
      </c>
      <c r="AB4468" s="5">
        <f>ORDENES[[#This Row],[Ventas Originales (con descuento)]]-(ORDENES[[#This Row],[Ganancias]])</f>
        <v>80.38000000000001</v>
      </c>
    </row>
    <row r="4469" spans="1:28" x14ac:dyDescent="0.35">
      <c r="A4469" t="s">
        <v>7720</v>
      </c>
      <c r="B4469" t="s">
        <v>2417</v>
      </c>
      <c r="C4469" t="s">
        <v>1</v>
      </c>
      <c r="D4469" t="s">
        <v>453</v>
      </c>
      <c r="E4469" t="s">
        <v>18</v>
      </c>
      <c r="F4469" s="1">
        <v>43637</v>
      </c>
      <c r="G4469" t="s">
        <v>7598</v>
      </c>
      <c r="H4469" t="s">
        <v>5611</v>
      </c>
      <c r="I4469">
        <v>32725</v>
      </c>
      <c r="J4469" t="s">
        <v>2146</v>
      </c>
      <c r="K4469" t="s">
        <v>1859</v>
      </c>
      <c r="L4469" t="s">
        <v>1860</v>
      </c>
      <c r="M4469" s="1">
        <v>43643</v>
      </c>
      <c r="N4469" t="s">
        <v>1869</v>
      </c>
      <c r="O4469" t="s">
        <v>7623</v>
      </c>
      <c r="P4469" t="s">
        <v>1870</v>
      </c>
      <c r="Q4469" t="s">
        <v>7623</v>
      </c>
      <c r="R4469" t="s">
        <v>1875</v>
      </c>
      <c r="S4469">
        <v>4</v>
      </c>
      <c r="T4469" s="2">
        <v>0.2</v>
      </c>
      <c r="U4469" s="5">
        <v>37.79</v>
      </c>
      <c r="V4469" s="5">
        <f>ORDENES[[#This Row],[Ventas sin descuento]]-ORDENES[[#This Row],[costos estimados]]</f>
        <v>64.784999999999997</v>
      </c>
      <c r="W4469">
        <v>3</v>
      </c>
      <c r="X4469" s="5">
        <v>107.98</v>
      </c>
      <c r="Y4469" s="5">
        <f>ORDENES[[#This Row],[Ventas Originales (con descuento)]]/(1-ORDENES[[#This Row],[Descuento]])</f>
        <v>134.97499999999999</v>
      </c>
      <c r="Z4469" s="5">
        <f>ORDENES[[#This Row],[Ventas Originales (con descuento)]]/ORDENES[[#This Row],[Cantidad]]/(1-ORDENES[[#This Row],[Descuento]])</f>
        <v>44.99166666666666</v>
      </c>
      <c r="AA4469" s="5">
        <f>ORDENES[[#This Row],[Ventas Originales (con descuento)]]/ORDENES[[#This Row],[Cantidad]]</f>
        <v>35.993333333333332</v>
      </c>
      <c r="AB4469" s="5">
        <f>ORDENES[[#This Row],[Ventas Originales (con descuento)]]-(ORDENES[[#This Row],[Ganancias]])</f>
        <v>70.19</v>
      </c>
    </row>
    <row r="4470" spans="1:28" x14ac:dyDescent="0.35">
      <c r="A4470" t="s">
        <v>7720</v>
      </c>
      <c r="B4470" t="s">
        <v>390</v>
      </c>
      <c r="C4470" t="s">
        <v>1</v>
      </c>
      <c r="D4470" t="s">
        <v>3709</v>
      </c>
      <c r="E4470" t="s">
        <v>18</v>
      </c>
      <c r="F4470" s="1">
        <v>44492</v>
      </c>
      <c r="G4470" t="s">
        <v>7613</v>
      </c>
      <c r="H4470" t="s">
        <v>5612</v>
      </c>
      <c r="I4470">
        <v>32216</v>
      </c>
      <c r="J4470" t="s">
        <v>2418</v>
      </c>
      <c r="K4470" t="s">
        <v>1859</v>
      </c>
      <c r="L4470" t="s">
        <v>1860</v>
      </c>
      <c r="M4470" s="1">
        <v>44496</v>
      </c>
      <c r="N4470" t="s">
        <v>1869</v>
      </c>
      <c r="O4470" t="s">
        <v>7623</v>
      </c>
      <c r="P4470" t="s">
        <v>1870</v>
      </c>
      <c r="Q4470" t="s">
        <v>7623</v>
      </c>
      <c r="R4470" t="s">
        <v>1875</v>
      </c>
      <c r="S4470">
        <v>3</v>
      </c>
      <c r="T4470" s="2">
        <v>0.2</v>
      </c>
      <c r="U4470" s="5">
        <v>107.99</v>
      </c>
      <c r="V4470" s="5">
        <f>ORDENES[[#This Row],[Ventas sin descuento]]-ORDENES[[#This Row],[costos estimados]]</f>
        <v>323.95999999999992</v>
      </c>
      <c r="W4470">
        <v>3</v>
      </c>
      <c r="X4470" s="5">
        <v>863.88</v>
      </c>
      <c r="Y4470" s="5">
        <f>ORDENES[[#This Row],[Ventas Originales (con descuento)]]/(1-ORDENES[[#This Row],[Descuento]])</f>
        <v>1079.8499999999999</v>
      </c>
      <c r="Z4470" s="5">
        <f>ORDENES[[#This Row],[Ventas Originales (con descuento)]]/ORDENES[[#This Row],[Cantidad]]/(1-ORDENES[[#This Row],[Descuento]])</f>
        <v>359.94999999999993</v>
      </c>
      <c r="AA4470" s="5">
        <f>ORDENES[[#This Row],[Ventas Originales (con descuento)]]/ORDENES[[#This Row],[Cantidad]]</f>
        <v>287.95999999999998</v>
      </c>
      <c r="AB4470" s="5">
        <f>ORDENES[[#This Row],[Ventas Originales (con descuento)]]-(ORDENES[[#This Row],[Ganancias]])</f>
        <v>755.89</v>
      </c>
    </row>
    <row r="4471" spans="1:28" x14ac:dyDescent="0.35">
      <c r="A4471" t="s">
        <v>7720</v>
      </c>
      <c r="B4471" t="s">
        <v>2080</v>
      </c>
      <c r="C4471" t="s">
        <v>1</v>
      </c>
      <c r="D4471" t="s">
        <v>2289</v>
      </c>
      <c r="E4471" t="s">
        <v>183</v>
      </c>
      <c r="F4471" s="1">
        <v>43799</v>
      </c>
      <c r="G4471" t="s">
        <v>7613</v>
      </c>
      <c r="H4471" t="s">
        <v>5613</v>
      </c>
      <c r="I4471">
        <v>27604</v>
      </c>
      <c r="J4471" t="s">
        <v>3387</v>
      </c>
      <c r="K4471" t="s">
        <v>1859</v>
      </c>
      <c r="L4471" t="s">
        <v>1860</v>
      </c>
      <c r="M4471" s="1">
        <v>43804</v>
      </c>
      <c r="N4471" t="s">
        <v>1869</v>
      </c>
      <c r="O4471" t="s">
        <v>7623</v>
      </c>
      <c r="P4471" t="s">
        <v>1878</v>
      </c>
      <c r="Q4471" t="s">
        <v>7623</v>
      </c>
      <c r="R4471" t="s">
        <v>1875</v>
      </c>
      <c r="S4471">
        <v>3</v>
      </c>
      <c r="T4471" s="2">
        <v>0.2</v>
      </c>
      <c r="U4471" s="5">
        <v>19.97</v>
      </c>
      <c r="V4471" s="5">
        <f>ORDENES[[#This Row],[Ventas sin descuento]]-ORDENES[[#This Row],[costos estimados]]</f>
        <v>64.339999999999975</v>
      </c>
      <c r="W4471">
        <v>3</v>
      </c>
      <c r="X4471" s="5">
        <v>177.48</v>
      </c>
      <c r="Y4471" s="5">
        <f>ORDENES[[#This Row],[Ventas Originales (con descuento)]]/(1-ORDENES[[#This Row],[Descuento]])</f>
        <v>221.84999999999997</v>
      </c>
      <c r="Z4471" s="5">
        <f>ORDENES[[#This Row],[Ventas Originales (con descuento)]]/ORDENES[[#This Row],[Cantidad]]/(1-ORDENES[[#This Row],[Descuento]])</f>
        <v>73.949999999999989</v>
      </c>
      <c r="AA4471" s="5">
        <f>ORDENES[[#This Row],[Ventas Originales (con descuento)]]/ORDENES[[#This Row],[Cantidad]]</f>
        <v>59.16</v>
      </c>
      <c r="AB4471" s="5">
        <f>ORDENES[[#This Row],[Ventas Originales (con descuento)]]-(ORDENES[[#This Row],[Ganancias]])</f>
        <v>157.51</v>
      </c>
    </row>
    <row r="4472" spans="1:28" x14ac:dyDescent="0.35">
      <c r="A4472" t="s">
        <v>7720</v>
      </c>
      <c r="B4472" t="s">
        <v>147</v>
      </c>
      <c r="C4472" t="s">
        <v>1</v>
      </c>
      <c r="D4472" t="s">
        <v>159</v>
      </c>
      <c r="E4472" t="s">
        <v>82</v>
      </c>
      <c r="F4472" s="1">
        <v>43215</v>
      </c>
      <c r="G4472" t="s">
        <v>7613</v>
      </c>
      <c r="H4472" t="s">
        <v>5614</v>
      </c>
      <c r="I4472">
        <v>28403</v>
      </c>
      <c r="J4472" t="s">
        <v>2239</v>
      </c>
      <c r="K4472" t="s">
        <v>1859</v>
      </c>
      <c r="L4472" t="s">
        <v>1860</v>
      </c>
      <c r="M4472" s="1">
        <v>43219</v>
      </c>
      <c r="N4472" t="s">
        <v>1869</v>
      </c>
      <c r="O4472" t="s">
        <v>7623</v>
      </c>
      <c r="P4472" t="s">
        <v>1878</v>
      </c>
      <c r="Q4472" t="s">
        <v>7623</v>
      </c>
      <c r="R4472" t="s">
        <v>1875</v>
      </c>
      <c r="S4472">
        <v>3</v>
      </c>
      <c r="T4472" s="2">
        <v>0.2</v>
      </c>
      <c r="U4472" s="5">
        <v>37.799999999999997</v>
      </c>
      <c r="V4472" s="5">
        <f>ORDENES[[#This Row],[Ventas sin descuento]]-ORDENES[[#This Row],[costos estimados]]</f>
        <v>113.39499999999998</v>
      </c>
      <c r="W4472">
        <v>3</v>
      </c>
      <c r="X4472" s="5">
        <v>302.38</v>
      </c>
      <c r="Y4472" s="5">
        <f>ORDENES[[#This Row],[Ventas Originales (con descuento)]]/(1-ORDENES[[#This Row],[Descuento]])</f>
        <v>377.97499999999997</v>
      </c>
      <c r="Z4472" s="5">
        <f>ORDENES[[#This Row],[Ventas Originales (con descuento)]]/ORDENES[[#This Row],[Cantidad]]/(1-ORDENES[[#This Row],[Descuento]])</f>
        <v>125.99166666666666</v>
      </c>
      <c r="AA4472" s="5">
        <f>ORDENES[[#This Row],[Ventas Originales (con descuento)]]/ORDENES[[#This Row],[Cantidad]]</f>
        <v>100.79333333333334</v>
      </c>
      <c r="AB4472" s="5">
        <f>ORDENES[[#This Row],[Ventas Originales (con descuento)]]-(ORDENES[[#This Row],[Ganancias]])</f>
        <v>264.58</v>
      </c>
    </row>
    <row r="4473" spans="1:28" x14ac:dyDescent="0.35">
      <c r="A4473" t="s">
        <v>7720</v>
      </c>
      <c r="B4473" t="s">
        <v>171</v>
      </c>
      <c r="C4473" t="s">
        <v>1</v>
      </c>
      <c r="D4473" t="s">
        <v>43</v>
      </c>
      <c r="E4473" t="s">
        <v>18</v>
      </c>
      <c r="F4473" s="1">
        <v>44174</v>
      </c>
      <c r="G4473" t="s">
        <v>7598</v>
      </c>
      <c r="H4473" t="s">
        <v>5615</v>
      </c>
      <c r="I4473">
        <v>37064</v>
      </c>
      <c r="J4473" t="s">
        <v>2984</v>
      </c>
      <c r="K4473" t="s">
        <v>1859</v>
      </c>
      <c r="L4473" t="s">
        <v>1860</v>
      </c>
      <c r="M4473" s="1">
        <v>44178</v>
      </c>
      <c r="N4473" t="s">
        <v>1869</v>
      </c>
      <c r="O4473" t="s">
        <v>7623</v>
      </c>
      <c r="P4473" t="s">
        <v>1901</v>
      </c>
      <c r="Q4473" t="s">
        <v>7623</v>
      </c>
      <c r="R4473" t="s">
        <v>1875</v>
      </c>
      <c r="S4473">
        <v>3</v>
      </c>
      <c r="T4473" s="2">
        <v>0.2</v>
      </c>
      <c r="U4473" s="5">
        <v>-9.15</v>
      </c>
      <c r="V4473" s="5">
        <f>ORDENES[[#This Row],[Ventas sin descuento]]-ORDENES[[#This Row],[costos estimados]]</f>
        <v>1.019999999999996</v>
      </c>
      <c r="W4473">
        <v>3</v>
      </c>
      <c r="X4473" s="5">
        <v>40.68</v>
      </c>
      <c r="Y4473" s="5">
        <f>ORDENES[[#This Row],[Ventas Originales (con descuento)]]/(1-ORDENES[[#This Row],[Descuento]])</f>
        <v>50.849999999999994</v>
      </c>
      <c r="Z4473" s="5">
        <f>ORDENES[[#This Row],[Ventas Originales (con descuento)]]/ORDENES[[#This Row],[Cantidad]]/(1-ORDENES[[#This Row],[Descuento]])</f>
        <v>16.95</v>
      </c>
      <c r="AA4473" s="5">
        <f>ORDENES[[#This Row],[Ventas Originales (con descuento)]]/ORDENES[[#This Row],[Cantidad]]</f>
        <v>13.56</v>
      </c>
      <c r="AB4473" s="5">
        <f>ORDENES[[#This Row],[Ventas Originales (con descuento)]]-(ORDENES[[#This Row],[Ganancias]])</f>
        <v>49.83</v>
      </c>
    </row>
    <row r="4474" spans="1:28" x14ac:dyDescent="0.35">
      <c r="A4474" t="s">
        <v>7720</v>
      </c>
      <c r="B4474" t="s">
        <v>202</v>
      </c>
      <c r="C4474" t="s">
        <v>1</v>
      </c>
      <c r="D4474" t="s">
        <v>3479</v>
      </c>
      <c r="E4474" t="s">
        <v>134</v>
      </c>
      <c r="F4474" s="1">
        <v>44082</v>
      </c>
      <c r="G4474" t="s">
        <v>7613</v>
      </c>
      <c r="H4474" t="s">
        <v>5616</v>
      </c>
      <c r="I4474">
        <v>28110</v>
      </c>
      <c r="J4474" t="s">
        <v>2635</v>
      </c>
      <c r="K4474" t="s">
        <v>1859</v>
      </c>
      <c r="L4474" t="s">
        <v>1860</v>
      </c>
      <c r="M4474" s="1">
        <v>44086</v>
      </c>
      <c r="N4474" t="s">
        <v>1869</v>
      </c>
      <c r="O4474" t="s">
        <v>7623</v>
      </c>
      <c r="P4474" t="s">
        <v>1878</v>
      </c>
      <c r="Q4474" t="s">
        <v>7623</v>
      </c>
      <c r="R4474" t="s">
        <v>1889</v>
      </c>
      <c r="S4474">
        <v>3</v>
      </c>
      <c r="T4474" s="2">
        <v>0.2</v>
      </c>
      <c r="U4474" s="5">
        <v>8.35</v>
      </c>
      <c r="V4474" s="5">
        <f>ORDENES[[#This Row],[Ventas sin descuento]]-ORDENES[[#This Row],[costos estimados]]</f>
        <v>17.142499999999998</v>
      </c>
      <c r="W4474">
        <v>4</v>
      </c>
      <c r="X4474" s="5">
        <v>35.17</v>
      </c>
      <c r="Y4474" s="5">
        <f>ORDENES[[#This Row],[Ventas Originales (con descuento)]]/(1-ORDENES[[#This Row],[Descuento]])</f>
        <v>43.962499999999999</v>
      </c>
      <c r="Z4474" s="5">
        <f>ORDENES[[#This Row],[Ventas Originales (con descuento)]]/ORDENES[[#This Row],[Cantidad]]/(1-ORDENES[[#This Row],[Descuento]])</f>
        <v>10.990625</v>
      </c>
      <c r="AA4474" s="5">
        <f>ORDENES[[#This Row],[Ventas Originales (con descuento)]]/ORDENES[[#This Row],[Cantidad]]</f>
        <v>8.7925000000000004</v>
      </c>
      <c r="AB4474" s="5">
        <f>ORDENES[[#This Row],[Ventas Originales (con descuento)]]-(ORDENES[[#This Row],[Ganancias]])</f>
        <v>26.82</v>
      </c>
    </row>
    <row r="4475" spans="1:28" x14ac:dyDescent="0.35">
      <c r="A4475" t="s">
        <v>7720</v>
      </c>
      <c r="B4475" t="s">
        <v>2102</v>
      </c>
      <c r="C4475" t="s">
        <v>1</v>
      </c>
      <c r="D4475" t="s">
        <v>3513</v>
      </c>
      <c r="E4475" t="s">
        <v>618</v>
      </c>
      <c r="F4475" s="1">
        <v>44444</v>
      </c>
      <c r="G4475" t="s">
        <v>7598</v>
      </c>
      <c r="H4475" t="s">
        <v>5617</v>
      </c>
      <c r="I4475">
        <v>37918</v>
      </c>
      <c r="J4475" t="s">
        <v>2815</v>
      </c>
      <c r="K4475" t="s">
        <v>1859</v>
      </c>
      <c r="L4475" t="s">
        <v>1860</v>
      </c>
      <c r="M4475" s="1">
        <v>44448</v>
      </c>
      <c r="N4475" t="s">
        <v>1869</v>
      </c>
      <c r="O4475" t="s">
        <v>7623</v>
      </c>
      <c r="P4475" t="s">
        <v>1901</v>
      </c>
      <c r="Q4475" t="s">
        <v>7623</v>
      </c>
      <c r="R4475" t="s">
        <v>1889</v>
      </c>
      <c r="S4475">
        <v>3</v>
      </c>
      <c r="T4475" s="2">
        <v>0.2</v>
      </c>
      <c r="U4475" s="5">
        <v>-1.1200000000000001</v>
      </c>
      <c r="V4475" s="5">
        <f>ORDENES[[#This Row],[Ventas sin descuento]]-ORDENES[[#This Row],[costos estimados]]</f>
        <v>21.272499999999994</v>
      </c>
      <c r="W4475">
        <v>4</v>
      </c>
      <c r="X4475" s="5">
        <v>89.57</v>
      </c>
      <c r="Y4475" s="5">
        <f>ORDENES[[#This Row],[Ventas Originales (con descuento)]]/(1-ORDENES[[#This Row],[Descuento]])</f>
        <v>111.96249999999999</v>
      </c>
      <c r="Z4475" s="5">
        <f>ORDENES[[#This Row],[Ventas Originales (con descuento)]]/ORDENES[[#This Row],[Cantidad]]/(1-ORDENES[[#This Row],[Descuento]])</f>
        <v>27.990624999999998</v>
      </c>
      <c r="AA4475" s="5">
        <f>ORDENES[[#This Row],[Ventas Originales (con descuento)]]/ORDENES[[#This Row],[Cantidad]]</f>
        <v>22.392499999999998</v>
      </c>
      <c r="AB4475" s="5">
        <f>ORDENES[[#This Row],[Ventas Originales (con descuento)]]-(ORDENES[[#This Row],[Ganancias]])</f>
        <v>90.69</v>
      </c>
    </row>
    <row r="4476" spans="1:28" x14ac:dyDescent="0.35">
      <c r="A4476" t="s">
        <v>7720</v>
      </c>
      <c r="B4476" t="s">
        <v>2835</v>
      </c>
      <c r="C4476" t="s">
        <v>1</v>
      </c>
      <c r="D4476" t="s">
        <v>29</v>
      </c>
      <c r="E4476" t="s">
        <v>134</v>
      </c>
      <c r="F4476" s="1">
        <v>43937</v>
      </c>
      <c r="G4476" t="s">
        <v>7598</v>
      </c>
      <c r="H4476" t="s">
        <v>5618</v>
      </c>
      <c r="I4476">
        <v>37211</v>
      </c>
      <c r="J4476" t="s">
        <v>2635</v>
      </c>
      <c r="K4476" t="s">
        <v>1859</v>
      </c>
      <c r="L4476" t="s">
        <v>1860</v>
      </c>
      <c r="M4476" s="1">
        <v>43943</v>
      </c>
      <c r="N4476" t="s">
        <v>1869</v>
      </c>
      <c r="O4476" t="s">
        <v>7623</v>
      </c>
      <c r="P4476" t="s">
        <v>1901</v>
      </c>
      <c r="Q4476" t="s">
        <v>7623</v>
      </c>
      <c r="R4476" t="s">
        <v>1889</v>
      </c>
      <c r="S4476">
        <v>4</v>
      </c>
      <c r="T4476" s="2">
        <v>0.2</v>
      </c>
      <c r="U4476" s="5">
        <v>8.35</v>
      </c>
      <c r="V4476" s="5">
        <f>ORDENES[[#This Row],[Ventas sin descuento]]-ORDENES[[#This Row],[costos estimados]]</f>
        <v>17.142499999999998</v>
      </c>
      <c r="W4476">
        <v>4</v>
      </c>
      <c r="X4476" s="5">
        <v>35.17</v>
      </c>
      <c r="Y4476" s="5">
        <f>ORDENES[[#This Row],[Ventas Originales (con descuento)]]/(1-ORDENES[[#This Row],[Descuento]])</f>
        <v>43.962499999999999</v>
      </c>
      <c r="Z4476" s="5">
        <f>ORDENES[[#This Row],[Ventas Originales (con descuento)]]/ORDENES[[#This Row],[Cantidad]]/(1-ORDENES[[#This Row],[Descuento]])</f>
        <v>10.990625</v>
      </c>
      <c r="AA4476" s="5">
        <f>ORDENES[[#This Row],[Ventas Originales (con descuento)]]/ORDENES[[#This Row],[Cantidad]]</f>
        <v>8.7925000000000004</v>
      </c>
      <c r="AB4476" s="5">
        <f>ORDENES[[#This Row],[Ventas Originales (con descuento)]]-(ORDENES[[#This Row],[Ganancias]])</f>
        <v>26.82</v>
      </c>
    </row>
    <row r="4477" spans="1:28" x14ac:dyDescent="0.35">
      <c r="A4477" t="s">
        <v>7720</v>
      </c>
      <c r="B4477" t="s">
        <v>390</v>
      </c>
      <c r="C4477" t="s">
        <v>1</v>
      </c>
      <c r="D4477" t="s">
        <v>2394</v>
      </c>
      <c r="E4477" t="s">
        <v>18</v>
      </c>
      <c r="F4477" s="1">
        <v>43435</v>
      </c>
      <c r="G4477" t="s">
        <v>7613</v>
      </c>
      <c r="H4477" t="s">
        <v>5619</v>
      </c>
      <c r="I4477">
        <v>28540</v>
      </c>
      <c r="J4477" t="s">
        <v>2949</v>
      </c>
      <c r="K4477" t="s">
        <v>1859</v>
      </c>
      <c r="L4477" t="s">
        <v>1860</v>
      </c>
      <c r="M4477" s="1">
        <v>43441</v>
      </c>
      <c r="N4477" t="s">
        <v>1869</v>
      </c>
      <c r="O4477" t="s">
        <v>7623</v>
      </c>
      <c r="P4477" t="s">
        <v>1878</v>
      </c>
      <c r="Q4477" t="s">
        <v>7623</v>
      </c>
      <c r="R4477" t="s">
        <v>1875</v>
      </c>
      <c r="S4477">
        <v>4</v>
      </c>
      <c r="T4477" s="2">
        <v>0.2</v>
      </c>
      <c r="U4477" s="5">
        <v>9.6</v>
      </c>
      <c r="V4477" s="5">
        <f>ORDENES[[#This Row],[Ventas sin descuento]]-ORDENES[[#This Row],[costos estimados]]</f>
        <v>33.592499999999987</v>
      </c>
      <c r="W4477">
        <v>4</v>
      </c>
      <c r="X4477" s="5">
        <v>95.97</v>
      </c>
      <c r="Y4477" s="5">
        <f>ORDENES[[#This Row],[Ventas Originales (con descuento)]]/(1-ORDENES[[#This Row],[Descuento]])</f>
        <v>119.96249999999999</v>
      </c>
      <c r="Z4477" s="5">
        <f>ORDENES[[#This Row],[Ventas Originales (con descuento)]]/ORDENES[[#This Row],[Cantidad]]/(1-ORDENES[[#This Row],[Descuento]])</f>
        <v>29.990624999999998</v>
      </c>
      <c r="AA4477" s="5">
        <f>ORDENES[[#This Row],[Ventas Originales (con descuento)]]/ORDENES[[#This Row],[Cantidad]]</f>
        <v>23.9925</v>
      </c>
      <c r="AB4477" s="5">
        <f>ORDENES[[#This Row],[Ventas Originales (con descuento)]]-(ORDENES[[#This Row],[Ganancias]])</f>
        <v>86.37</v>
      </c>
    </row>
    <row r="4478" spans="1:28" x14ac:dyDescent="0.35">
      <c r="A4478" t="s">
        <v>7720</v>
      </c>
      <c r="B4478" t="s">
        <v>365</v>
      </c>
      <c r="C4478" t="s">
        <v>1</v>
      </c>
      <c r="D4478" t="s">
        <v>505</v>
      </c>
      <c r="E4478" t="s">
        <v>618</v>
      </c>
      <c r="F4478" s="1">
        <v>43782</v>
      </c>
      <c r="G4478" t="s">
        <v>7598</v>
      </c>
      <c r="H4478" t="s">
        <v>5620</v>
      </c>
      <c r="I4478">
        <v>33178</v>
      </c>
      <c r="J4478" t="s">
        <v>2815</v>
      </c>
      <c r="K4478" t="s">
        <v>1859</v>
      </c>
      <c r="L4478" t="s">
        <v>1860</v>
      </c>
      <c r="M4478" s="1">
        <v>43787</v>
      </c>
      <c r="N4478" t="s">
        <v>1869</v>
      </c>
      <c r="O4478" t="s">
        <v>7623</v>
      </c>
      <c r="P4478" t="s">
        <v>1870</v>
      </c>
      <c r="Q4478" t="s">
        <v>7623</v>
      </c>
      <c r="R4478" t="s">
        <v>1889</v>
      </c>
      <c r="S4478">
        <v>3</v>
      </c>
      <c r="T4478" s="2">
        <v>0.2</v>
      </c>
      <c r="U4478" s="5">
        <v>-1.4</v>
      </c>
      <c r="V4478" s="5">
        <f>ORDENES[[#This Row],[Ventas sin descuento]]-ORDENES[[#This Row],[costos estimados]]</f>
        <v>26.589999999999989</v>
      </c>
      <c r="W4478">
        <v>5</v>
      </c>
      <c r="X4478" s="5">
        <v>111.96</v>
      </c>
      <c r="Y4478" s="5">
        <f>ORDENES[[#This Row],[Ventas Originales (con descuento)]]/(1-ORDENES[[#This Row],[Descuento]])</f>
        <v>139.94999999999999</v>
      </c>
      <c r="Z4478" s="5">
        <f>ORDENES[[#This Row],[Ventas Originales (con descuento)]]/ORDENES[[#This Row],[Cantidad]]/(1-ORDENES[[#This Row],[Descuento]])</f>
        <v>27.99</v>
      </c>
      <c r="AA4478" s="5">
        <f>ORDENES[[#This Row],[Ventas Originales (con descuento)]]/ORDENES[[#This Row],[Cantidad]]</f>
        <v>22.391999999999999</v>
      </c>
      <c r="AB4478" s="5">
        <f>ORDENES[[#This Row],[Ventas Originales (con descuento)]]-(ORDENES[[#This Row],[Ganancias]])</f>
        <v>113.36</v>
      </c>
    </row>
    <row r="4479" spans="1:28" x14ac:dyDescent="0.35">
      <c r="A4479" t="s">
        <v>7720</v>
      </c>
      <c r="B4479" t="s">
        <v>365</v>
      </c>
      <c r="C4479" t="s">
        <v>1</v>
      </c>
      <c r="D4479" t="s">
        <v>189</v>
      </c>
      <c r="E4479" t="s">
        <v>113</v>
      </c>
      <c r="F4479" s="1">
        <v>43625</v>
      </c>
      <c r="G4479" t="s">
        <v>7598</v>
      </c>
      <c r="H4479" t="s">
        <v>5621</v>
      </c>
      <c r="I4479">
        <v>33178</v>
      </c>
      <c r="J4479" t="s">
        <v>3148</v>
      </c>
      <c r="K4479" t="s">
        <v>1859</v>
      </c>
      <c r="L4479" t="s">
        <v>1860</v>
      </c>
      <c r="M4479" s="1">
        <v>43632</v>
      </c>
      <c r="N4479" t="s">
        <v>1869</v>
      </c>
      <c r="O4479" t="s">
        <v>7623</v>
      </c>
      <c r="P4479" t="s">
        <v>1870</v>
      </c>
      <c r="Q4479" t="s">
        <v>7623</v>
      </c>
      <c r="R4479" t="s">
        <v>1889</v>
      </c>
      <c r="S4479">
        <v>5</v>
      </c>
      <c r="T4479" s="2">
        <v>0.2</v>
      </c>
      <c r="U4479" s="5">
        <v>-8.17</v>
      </c>
      <c r="V4479" s="5">
        <f>ORDENES[[#This Row],[Ventas sin descuento]]-ORDENES[[#This Row],[costos estimados]]</f>
        <v>9.9799999999999898</v>
      </c>
      <c r="W4479">
        <v>5</v>
      </c>
      <c r="X4479" s="5">
        <v>72.599999999999994</v>
      </c>
      <c r="Y4479" s="5">
        <f>ORDENES[[#This Row],[Ventas Originales (con descuento)]]/(1-ORDENES[[#This Row],[Descuento]])</f>
        <v>90.749999999999986</v>
      </c>
      <c r="Z4479" s="5">
        <f>ORDENES[[#This Row],[Ventas Originales (con descuento)]]/ORDENES[[#This Row],[Cantidad]]/(1-ORDENES[[#This Row],[Descuento]])</f>
        <v>18.149999999999999</v>
      </c>
      <c r="AA4479" s="5">
        <f>ORDENES[[#This Row],[Ventas Originales (con descuento)]]/ORDENES[[#This Row],[Cantidad]]</f>
        <v>14.52</v>
      </c>
      <c r="AB4479" s="5">
        <f>ORDENES[[#This Row],[Ventas Originales (con descuento)]]-(ORDENES[[#This Row],[Ganancias]])</f>
        <v>80.77</v>
      </c>
    </row>
    <row r="4480" spans="1:28" x14ac:dyDescent="0.35">
      <c r="A4480" t="s">
        <v>7720</v>
      </c>
      <c r="B4480" t="s">
        <v>132</v>
      </c>
      <c r="C4480" t="s">
        <v>1</v>
      </c>
      <c r="D4480" t="s">
        <v>495</v>
      </c>
      <c r="E4480" t="s">
        <v>60</v>
      </c>
      <c r="F4480" s="1">
        <v>44517</v>
      </c>
      <c r="G4480" t="s">
        <v>7613</v>
      </c>
      <c r="H4480" t="s">
        <v>5622</v>
      </c>
      <c r="I4480">
        <v>28205</v>
      </c>
      <c r="J4480" t="s">
        <v>1731</v>
      </c>
      <c r="K4480" t="s">
        <v>1859</v>
      </c>
      <c r="L4480" t="s">
        <v>1860</v>
      </c>
      <c r="M4480" s="1">
        <v>44521</v>
      </c>
      <c r="N4480" t="s">
        <v>1869</v>
      </c>
      <c r="O4480" t="s">
        <v>7623</v>
      </c>
      <c r="P4480" t="s">
        <v>1878</v>
      </c>
      <c r="Q4480" t="s">
        <v>7623</v>
      </c>
      <c r="R4480" t="s">
        <v>1889</v>
      </c>
      <c r="S4480">
        <v>3</v>
      </c>
      <c r="T4480" s="2">
        <v>0.2</v>
      </c>
      <c r="U4480" s="5">
        <v>107.79</v>
      </c>
      <c r="V4480" s="5">
        <f>ORDENES[[#This Row],[Ventas sin descuento]]-ORDENES[[#This Row],[costos estimados]]</f>
        <v>215.58000000000004</v>
      </c>
      <c r="W4480">
        <v>5</v>
      </c>
      <c r="X4480" s="5">
        <v>431.16</v>
      </c>
      <c r="Y4480" s="5">
        <f>ORDENES[[#This Row],[Ventas Originales (con descuento)]]/(1-ORDENES[[#This Row],[Descuento]])</f>
        <v>538.95000000000005</v>
      </c>
      <c r="Z4480" s="5">
        <f>ORDENES[[#This Row],[Ventas Originales (con descuento)]]/ORDENES[[#This Row],[Cantidad]]/(1-ORDENES[[#This Row],[Descuento]])</f>
        <v>107.78999999999999</v>
      </c>
      <c r="AA4480" s="5">
        <f>ORDENES[[#This Row],[Ventas Originales (con descuento)]]/ORDENES[[#This Row],[Cantidad]]</f>
        <v>86.231999999999999</v>
      </c>
      <c r="AB4480" s="5">
        <f>ORDENES[[#This Row],[Ventas Originales (con descuento)]]-(ORDENES[[#This Row],[Ganancias]])</f>
        <v>323.37</v>
      </c>
    </row>
    <row r="4481" spans="1:28" x14ac:dyDescent="0.35">
      <c r="A4481" t="s">
        <v>7720</v>
      </c>
      <c r="B4481" t="s">
        <v>365</v>
      </c>
      <c r="C4481" t="s">
        <v>1</v>
      </c>
      <c r="D4481" t="s">
        <v>483</v>
      </c>
      <c r="E4481" t="s">
        <v>34</v>
      </c>
      <c r="F4481" s="1">
        <v>43898</v>
      </c>
      <c r="G4481" t="s">
        <v>7613</v>
      </c>
      <c r="H4481" t="s">
        <v>4356</v>
      </c>
      <c r="I4481">
        <v>33142</v>
      </c>
      <c r="J4481" t="s">
        <v>1747</v>
      </c>
      <c r="K4481" t="s">
        <v>1859</v>
      </c>
      <c r="L4481" t="s">
        <v>1860</v>
      </c>
      <c r="M4481" s="1">
        <v>43903</v>
      </c>
      <c r="N4481" t="s">
        <v>1869</v>
      </c>
      <c r="O4481" t="s">
        <v>7623</v>
      </c>
      <c r="P4481" t="s">
        <v>1870</v>
      </c>
      <c r="Q4481" t="s">
        <v>7623</v>
      </c>
      <c r="R4481" t="s">
        <v>1875</v>
      </c>
      <c r="S4481">
        <v>3</v>
      </c>
      <c r="T4481" s="2">
        <v>0.2</v>
      </c>
      <c r="U4481" s="5">
        <v>85.25</v>
      </c>
      <c r="V4481" s="5">
        <f>ORDENES[[#This Row],[Ventas sin descuento]]-ORDENES[[#This Row],[costos estimados]]</f>
        <v>426.24</v>
      </c>
      <c r="W4481">
        <v>5</v>
      </c>
      <c r="X4481" s="5">
        <v>1363.96</v>
      </c>
      <c r="Y4481" s="5">
        <f>ORDENES[[#This Row],[Ventas Originales (con descuento)]]/(1-ORDENES[[#This Row],[Descuento]])</f>
        <v>1704.95</v>
      </c>
      <c r="Z4481" s="5">
        <f>ORDENES[[#This Row],[Ventas Originales (con descuento)]]/ORDENES[[#This Row],[Cantidad]]/(1-ORDENES[[#This Row],[Descuento]])</f>
        <v>340.99</v>
      </c>
      <c r="AA4481" s="5">
        <f>ORDENES[[#This Row],[Ventas Originales (con descuento)]]/ORDENES[[#This Row],[Cantidad]]</f>
        <v>272.79200000000003</v>
      </c>
      <c r="AB4481" s="5">
        <f>ORDENES[[#This Row],[Ventas Originales (con descuento)]]-(ORDENES[[#This Row],[Ganancias]])</f>
        <v>1278.71</v>
      </c>
    </row>
    <row r="4482" spans="1:28" x14ac:dyDescent="0.35">
      <c r="A4482" t="s">
        <v>7720</v>
      </c>
      <c r="B4482" t="s">
        <v>347</v>
      </c>
      <c r="C4482" t="s">
        <v>1</v>
      </c>
      <c r="D4482" t="s">
        <v>2363</v>
      </c>
      <c r="E4482" t="s">
        <v>18</v>
      </c>
      <c r="F4482" s="1">
        <v>44350</v>
      </c>
      <c r="G4482" t="s">
        <v>7613</v>
      </c>
      <c r="H4482" t="s">
        <v>4343</v>
      </c>
      <c r="I4482">
        <v>33024</v>
      </c>
      <c r="J4482" t="s">
        <v>2337</v>
      </c>
      <c r="K4482" t="s">
        <v>1859</v>
      </c>
      <c r="L4482" t="s">
        <v>1860</v>
      </c>
      <c r="M4482" s="1">
        <v>44357</v>
      </c>
      <c r="N4482" t="s">
        <v>1869</v>
      </c>
      <c r="O4482" t="s">
        <v>7623</v>
      </c>
      <c r="P4482" t="s">
        <v>1870</v>
      </c>
      <c r="Q4482" t="s">
        <v>7623</v>
      </c>
      <c r="R4482" t="s">
        <v>1875</v>
      </c>
      <c r="S4482">
        <v>5</v>
      </c>
      <c r="T4482" s="2">
        <v>0.2</v>
      </c>
      <c r="U4482" s="5">
        <v>50.4</v>
      </c>
      <c r="V4482" s="5">
        <f>ORDENES[[#This Row],[Ventas sin descuento]]-ORDENES[[#This Row],[costos estimados]]</f>
        <v>176.38999999999993</v>
      </c>
      <c r="W4482">
        <v>5</v>
      </c>
      <c r="X4482" s="5">
        <v>503.96</v>
      </c>
      <c r="Y4482" s="5">
        <f>ORDENES[[#This Row],[Ventas Originales (con descuento)]]/(1-ORDENES[[#This Row],[Descuento]])</f>
        <v>629.94999999999993</v>
      </c>
      <c r="Z4482" s="5">
        <f>ORDENES[[#This Row],[Ventas Originales (con descuento)]]/ORDENES[[#This Row],[Cantidad]]/(1-ORDENES[[#This Row],[Descuento]])</f>
        <v>125.99</v>
      </c>
      <c r="AA4482" s="5">
        <f>ORDENES[[#This Row],[Ventas Originales (con descuento)]]/ORDENES[[#This Row],[Cantidad]]</f>
        <v>100.792</v>
      </c>
      <c r="AB4482" s="5">
        <f>ORDENES[[#This Row],[Ventas Originales (con descuento)]]-(ORDENES[[#This Row],[Ganancias]])</f>
        <v>453.56</v>
      </c>
    </row>
    <row r="4483" spans="1:28" x14ac:dyDescent="0.35">
      <c r="A4483" t="s">
        <v>7720</v>
      </c>
      <c r="B4483" t="s">
        <v>301</v>
      </c>
      <c r="C4483" t="s">
        <v>1</v>
      </c>
      <c r="D4483" t="s">
        <v>1987</v>
      </c>
      <c r="E4483" t="s">
        <v>82</v>
      </c>
      <c r="F4483" s="1">
        <v>43133</v>
      </c>
      <c r="G4483" t="s">
        <v>7613</v>
      </c>
      <c r="H4483" t="s">
        <v>5623</v>
      </c>
      <c r="I4483">
        <v>33710</v>
      </c>
      <c r="J4483" t="s">
        <v>1990</v>
      </c>
      <c r="K4483" t="s">
        <v>1859</v>
      </c>
      <c r="L4483" t="s">
        <v>1860</v>
      </c>
      <c r="M4483" s="1">
        <v>43140</v>
      </c>
      <c r="N4483" t="s">
        <v>1869</v>
      </c>
      <c r="O4483" t="s">
        <v>7623</v>
      </c>
      <c r="P4483" t="s">
        <v>1870</v>
      </c>
      <c r="Q4483" t="s">
        <v>7623</v>
      </c>
      <c r="R4483" t="s">
        <v>1875</v>
      </c>
      <c r="S4483">
        <v>5</v>
      </c>
      <c r="T4483" s="2">
        <v>0.2</v>
      </c>
      <c r="U4483" s="5">
        <v>13.57</v>
      </c>
      <c r="V4483" s="5">
        <f>ORDENES[[#This Row],[Ventas sin descuento]]-ORDENES[[#This Row],[costos estimados]]</f>
        <v>58.809999999999974</v>
      </c>
      <c r="W4483">
        <v>5</v>
      </c>
      <c r="X4483" s="5">
        <v>180.96</v>
      </c>
      <c r="Y4483" s="5">
        <f>ORDENES[[#This Row],[Ventas Originales (con descuento)]]/(1-ORDENES[[#This Row],[Descuento]])</f>
        <v>226.2</v>
      </c>
      <c r="Z4483" s="5">
        <f>ORDENES[[#This Row],[Ventas Originales (con descuento)]]/ORDENES[[#This Row],[Cantidad]]/(1-ORDENES[[#This Row],[Descuento]])</f>
        <v>45.239999999999995</v>
      </c>
      <c r="AA4483" s="5">
        <f>ORDENES[[#This Row],[Ventas Originales (con descuento)]]/ORDENES[[#This Row],[Cantidad]]</f>
        <v>36.192</v>
      </c>
      <c r="AB4483" s="5">
        <f>ORDENES[[#This Row],[Ventas Originales (con descuento)]]-(ORDENES[[#This Row],[Ganancias]])</f>
        <v>167.39000000000001</v>
      </c>
    </row>
    <row r="4484" spans="1:28" x14ac:dyDescent="0.35">
      <c r="A4484" t="s">
        <v>7720</v>
      </c>
      <c r="B4484" t="s">
        <v>3160</v>
      </c>
      <c r="C4484" t="s">
        <v>1</v>
      </c>
      <c r="D4484" t="s">
        <v>2471</v>
      </c>
      <c r="E4484" t="s">
        <v>134</v>
      </c>
      <c r="F4484" s="1">
        <v>43820</v>
      </c>
      <c r="G4484" t="s">
        <v>7598</v>
      </c>
      <c r="H4484" t="s">
        <v>5624</v>
      </c>
      <c r="I4484">
        <v>32114</v>
      </c>
      <c r="J4484" t="s">
        <v>2506</v>
      </c>
      <c r="K4484" t="s">
        <v>1859</v>
      </c>
      <c r="L4484" t="s">
        <v>1860</v>
      </c>
      <c r="M4484" s="1">
        <v>43826</v>
      </c>
      <c r="N4484" t="s">
        <v>1869</v>
      </c>
      <c r="O4484" t="s">
        <v>7623</v>
      </c>
      <c r="P4484" t="s">
        <v>1870</v>
      </c>
      <c r="Q4484" t="s">
        <v>7623</v>
      </c>
      <c r="R4484" t="s">
        <v>1889</v>
      </c>
      <c r="S4484">
        <v>4</v>
      </c>
      <c r="T4484" s="2">
        <v>0.2</v>
      </c>
      <c r="U4484" s="5">
        <v>14.63</v>
      </c>
      <c r="V4484" s="5">
        <f>ORDENES[[#This Row],[Ventas sin descuento]]-ORDENES[[#This Row],[costos estimados]]</f>
        <v>27.35</v>
      </c>
      <c r="W4484">
        <v>6</v>
      </c>
      <c r="X4484" s="5">
        <v>50.88</v>
      </c>
      <c r="Y4484" s="5">
        <f>ORDENES[[#This Row],[Ventas Originales (con descuento)]]/(1-ORDENES[[#This Row],[Descuento]])</f>
        <v>63.6</v>
      </c>
      <c r="Z4484" s="5">
        <f>ORDENES[[#This Row],[Ventas Originales (con descuento)]]/ORDENES[[#This Row],[Cantidad]]/(1-ORDENES[[#This Row],[Descuento]])</f>
        <v>10.6</v>
      </c>
      <c r="AA4484" s="5">
        <f>ORDENES[[#This Row],[Ventas Originales (con descuento)]]/ORDENES[[#This Row],[Cantidad]]</f>
        <v>8.48</v>
      </c>
      <c r="AB4484" s="5">
        <f>ORDENES[[#This Row],[Ventas Originales (con descuento)]]-(ORDENES[[#This Row],[Ganancias]])</f>
        <v>36.25</v>
      </c>
    </row>
    <row r="4485" spans="1:28" x14ac:dyDescent="0.35">
      <c r="A4485" t="s">
        <v>7720</v>
      </c>
      <c r="B4485" t="s">
        <v>3393</v>
      </c>
      <c r="C4485" t="s">
        <v>1</v>
      </c>
      <c r="D4485" t="s">
        <v>2667</v>
      </c>
      <c r="E4485" t="s">
        <v>2390</v>
      </c>
      <c r="F4485" s="1">
        <v>44058</v>
      </c>
      <c r="G4485" t="s">
        <v>7613</v>
      </c>
      <c r="H4485" t="s">
        <v>5625</v>
      </c>
      <c r="I4485">
        <v>32303</v>
      </c>
      <c r="J4485" t="s">
        <v>2391</v>
      </c>
      <c r="K4485" t="s">
        <v>1859</v>
      </c>
      <c r="L4485" t="s">
        <v>1860</v>
      </c>
      <c r="M4485" s="1">
        <v>44063</v>
      </c>
      <c r="N4485" t="s">
        <v>1869</v>
      </c>
      <c r="O4485" t="s">
        <v>7623</v>
      </c>
      <c r="P4485" t="s">
        <v>1870</v>
      </c>
      <c r="Q4485" t="s">
        <v>7623</v>
      </c>
      <c r="R4485" t="s">
        <v>1875</v>
      </c>
      <c r="S4485">
        <v>3</v>
      </c>
      <c r="T4485" s="2">
        <v>0.2</v>
      </c>
      <c r="U4485" s="5">
        <v>70.55</v>
      </c>
      <c r="V4485" s="5">
        <f>ORDENES[[#This Row],[Ventas sin descuento]]-ORDENES[[#This Row],[costos estimados]]</f>
        <v>246.93499999999995</v>
      </c>
      <c r="W4485">
        <v>7</v>
      </c>
      <c r="X4485" s="5">
        <v>705.54</v>
      </c>
      <c r="Y4485" s="5">
        <f>ORDENES[[#This Row],[Ventas Originales (con descuento)]]/(1-ORDENES[[#This Row],[Descuento]])</f>
        <v>881.92499999999995</v>
      </c>
      <c r="Z4485" s="5">
        <f>ORDENES[[#This Row],[Ventas Originales (con descuento)]]/ORDENES[[#This Row],[Cantidad]]/(1-ORDENES[[#This Row],[Descuento]])</f>
        <v>125.9892857142857</v>
      </c>
      <c r="AA4485" s="5">
        <f>ORDENES[[#This Row],[Ventas Originales (con descuento)]]/ORDENES[[#This Row],[Cantidad]]</f>
        <v>100.79142857142857</v>
      </c>
      <c r="AB4485" s="5">
        <f>ORDENES[[#This Row],[Ventas Originales (con descuento)]]-(ORDENES[[#This Row],[Ganancias]])</f>
        <v>634.99</v>
      </c>
    </row>
    <row r="4486" spans="1:28" x14ac:dyDescent="0.35">
      <c r="A4486" t="s">
        <v>7720</v>
      </c>
      <c r="B4486" t="s">
        <v>3443</v>
      </c>
      <c r="C4486" t="s">
        <v>1</v>
      </c>
      <c r="D4486" t="s">
        <v>499</v>
      </c>
      <c r="E4486" t="s">
        <v>2457</v>
      </c>
      <c r="F4486" s="1">
        <v>44504</v>
      </c>
      <c r="G4486" t="s">
        <v>7613</v>
      </c>
      <c r="H4486" t="s">
        <v>5610</v>
      </c>
      <c r="I4486">
        <v>37421</v>
      </c>
      <c r="J4486" t="s">
        <v>3693</v>
      </c>
      <c r="K4486" t="s">
        <v>1859</v>
      </c>
      <c r="L4486" t="s">
        <v>1860</v>
      </c>
      <c r="M4486" s="1">
        <v>44508</v>
      </c>
      <c r="N4486" t="s">
        <v>1869</v>
      </c>
      <c r="O4486" t="s">
        <v>7623</v>
      </c>
      <c r="P4486" t="s">
        <v>1901</v>
      </c>
      <c r="Q4486" t="s">
        <v>7623</v>
      </c>
      <c r="R4486" t="s">
        <v>1875</v>
      </c>
      <c r="S4486">
        <v>3</v>
      </c>
      <c r="T4486" s="2">
        <v>0.2</v>
      </c>
      <c r="U4486" s="5">
        <v>-32.380000000000003</v>
      </c>
      <c r="V4486" s="5">
        <f>ORDENES[[#This Row],[Ventas sin descuento]]-ORDENES[[#This Row],[costos estimados]]</f>
        <v>3.602499999999992</v>
      </c>
      <c r="W4486">
        <v>9</v>
      </c>
      <c r="X4486" s="5">
        <v>143.93</v>
      </c>
      <c r="Y4486" s="5">
        <f>ORDENES[[#This Row],[Ventas Originales (con descuento)]]/(1-ORDENES[[#This Row],[Descuento]])</f>
        <v>179.91249999999999</v>
      </c>
      <c r="Z4486" s="5">
        <f>ORDENES[[#This Row],[Ventas Originales (con descuento)]]/ORDENES[[#This Row],[Cantidad]]/(1-ORDENES[[#This Row],[Descuento]])</f>
        <v>19.990277777777777</v>
      </c>
      <c r="AA4486" s="5">
        <f>ORDENES[[#This Row],[Ventas Originales (con descuento)]]/ORDENES[[#This Row],[Cantidad]]</f>
        <v>15.992222222222223</v>
      </c>
      <c r="AB4486" s="5">
        <f>ORDENES[[#This Row],[Ventas Originales (con descuento)]]-(ORDENES[[#This Row],[Ganancias]])</f>
        <v>176.31</v>
      </c>
    </row>
    <row r="4487" spans="1:28" x14ac:dyDescent="0.35">
      <c r="A4487" t="s">
        <v>7720</v>
      </c>
      <c r="B4487" t="s">
        <v>2643</v>
      </c>
      <c r="C4487" t="s">
        <v>1</v>
      </c>
      <c r="D4487" t="s">
        <v>669</v>
      </c>
      <c r="E4487" t="s">
        <v>2644</v>
      </c>
      <c r="F4487" s="1">
        <v>43352</v>
      </c>
      <c r="G4487" t="s">
        <v>7598</v>
      </c>
      <c r="H4487" t="s">
        <v>5626</v>
      </c>
      <c r="I4487">
        <v>27834</v>
      </c>
      <c r="J4487" t="s">
        <v>2645</v>
      </c>
      <c r="K4487" t="s">
        <v>1859</v>
      </c>
      <c r="L4487" t="s">
        <v>1860</v>
      </c>
      <c r="M4487" s="1">
        <v>43356</v>
      </c>
      <c r="N4487" t="s">
        <v>1869</v>
      </c>
      <c r="O4487" t="s">
        <v>7623</v>
      </c>
      <c r="P4487" t="s">
        <v>1878</v>
      </c>
      <c r="Q4487" t="s">
        <v>7623</v>
      </c>
      <c r="R4487" t="s">
        <v>1912</v>
      </c>
      <c r="S4487">
        <v>3</v>
      </c>
      <c r="T4487" s="2">
        <v>0.5</v>
      </c>
      <c r="U4487" s="5">
        <v>-572</v>
      </c>
      <c r="V4487" s="5">
        <f>ORDENES[[#This Row],[Ventas sin descuento]]-ORDENES[[#This Row],[costos estimados]]</f>
        <v>727.99</v>
      </c>
      <c r="W4487">
        <v>2</v>
      </c>
      <c r="X4487" s="5">
        <v>1299.99</v>
      </c>
      <c r="Y4487" s="5">
        <f>ORDENES[[#This Row],[Ventas Originales (con descuento)]]/(1-ORDENES[[#This Row],[Descuento]])</f>
        <v>2599.98</v>
      </c>
      <c r="Z4487" s="5">
        <f>ORDENES[[#This Row],[Ventas Originales (con descuento)]]/ORDENES[[#This Row],[Cantidad]]/(1-ORDENES[[#This Row],[Descuento]])</f>
        <v>1299.99</v>
      </c>
      <c r="AA4487" s="5">
        <f>ORDENES[[#This Row],[Ventas Originales (con descuento)]]/ORDENES[[#This Row],[Cantidad]]</f>
        <v>649.995</v>
      </c>
      <c r="AB4487" s="5">
        <f>ORDENES[[#This Row],[Ventas Originales (con descuento)]]-(ORDENES[[#This Row],[Ganancias]])</f>
        <v>1871.99</v>
      </c>
    </row>
    <row r="4488" spans="1:28" x14ac:dyDescent="0.35">
      <c r="A4488" t="s">
        <v>7720</v>
      </c>
      <c r="B4488" t="s">
        <v>2835</v>
      </c>
      <c r="C4488" t="s">
        <v>1</v>
      </c>
      <c r="D4488" t="s">
        <v>486</v>
      </c>
      <c r="E4488" t="s">
        <v>2314</v>
      </c>
      <c r="F4488" s="1">
        <v>44534</v>
      </c>
      <c r="G4488" t="s">
        <v>7613</v>
      </c>
      <c r="H4488" t="s">
        <v>5627</v>
      </c>
      <c r="I4488">
        <v>37211</v>
      </c>
      <c r="J4488" t="s">
        <v>3567</v>
      </c>
      <c r="K4488" t="s">
        <v>1859</v>
      </c>
      <c r="L4488" t="s">
        <v>1860</v>
      </c>
      <c r="M4488" s="1">
        <v>44539</v>
      </c>
      <c r="N4488" t="s">
        <v>1869</v>
      </c>
      <c r="O4488" t="s">
        <v>7623</v>
      </c>
      <c r="P4488" t="s">
        <v>1901</v>
      </c>
      <c r="Q4488" t="s">
        <v>7623</v>
      </c>
      <c r="R4488" t="s">
        <v>1912</v>
      </c>
      <c r="S4488">
        <v>3</v>
      </c>
      <c r="T4488" s="2">
        <v>0.5</v>
      </c>
      <c r="U4488" s="5">
        <v>-272.58</v>
      </c>
      <c r="V4488" s="5">
        <f>ORDENES[[#This Row],[Ventas sin descuento]]-ORDENES[[#This Row],[costos estimados]]</f>
        <v>376.42000000000007</v>
      </c>
      <c r="W4488">
        <v>2</v>
      </c>
      <c r="X4488" s="5">
        <v>649</v>
      </c>
      <c r="Y4488" s="5">
        <f>ORDENES[[#This Row],[Ventas Originales (con descuento)]]/(1-ORDENES[[#This Row],[Descuento]])</f>
        <v>1298</v>
      </c>
      <c r="Z4488" s="5">
        <f>ORDENES[[#This Row],[Ventas Originales (con descuento)]]/ORDENES[[#This Row],[Cantidad]]/(1-ORDENES[[#This Row],[Descuento]])</f>
        <v>649</v>
      </c>
      <c r="AA4488" s="5">
        <f>ORDENES[[#This Row],[Ventas Originales (con descuento)]]/ORDENES[[#This Row],[Cantidad]]</f>
        <v>324.5</v>
      </c>
      <c r="AB4488" s="5">
        <f>ORDENES[[#This Row],[Ventas Originales (con descuento)]]-(ORDENES[[#This Row],[Ganancias]])</f>
        <v>921.57999999999993</v>
      </c>
    </row>
    <row r="4489" spans="1:28" x14ac:dyDescent="0.35">
      <c r="A4489" t="s">
        <v>7720</v>
      </c>
      <c r="B4489" t="s">
        <v>132</v>
      </c>
      <c r="C4489" t="s">
        <v>1</v>
      </c>
      <c r="D4489" t="s">
        <v>513</v>
      </c>
      <c r="E4489" t="s">
        <v>317</v>
      </c>
      <c r="F4489" s="1">
        <v>43362</v>
      </c>
      <c r="G4489" t="s">
        <v>7598</v>
      </c>
      <c r="H4489" t="s">
        <v>5628</v>
      </c>
      <c r="I4489">
        <v>28205</v>
      </c>
      <c r="J4489" t="s">
        <v>2686</v>
      </c>
      <c r="K4489" t="s">
        <v>1859</v>
      </c>
      <c r="L4489" t="s">
        <v>1860</v>
      </c>
      <c r="M4489" s="1">
        <v>43367</v>
      </c>
      <c r="N4489" t="s">
        <v>1869</v>
      </c>
      <c r="O4489" t="s">
        <v>7623</v>
      </c>
      <c r="P4489" t="s">
        <v>1878</v>
      </c>
      <c r="Q4489" t="s">
        <v>7623</v>
      </c>
      <c r="R4489" t="s">
        <v>1912</v>
      </c>
      <c r="S4489">
        <v>3</v>
      </c>
      <c r="T4489" s="2">
        <v>0.5</v>
      </c>
      <c r="U4489" s="5">
        <v>-944.99</v>
      </c>
      <c r="V4489" s="5">
        <f>ORDENES[[#This Row],[Ventas sin descuento]]-ORDENES[[#This Row],[costos estimados]]</f>
        <v>1680</v>
      </c>
      <c r="W4489">
        <v>3</v>
      </c>
      <c r="X4489" s="5">
        <v>2624.99</v>
      </c>
      <c r="Y4489" s="5">
        <f>ORDENES[[#This Row],[Ventas Originales (con descuento)]]/(1-ORDENES[[#This Row],[Descuento]])</f>
        <v>5249.98</v>
      </c>
      <c r="Z4489" s="5">
        <f>ORDENES[[#This Row],[Ventas Originales (con descuento)]]/ORDENES[[#This Row],[Cantidad]]/(1-ORDENES[[#This Row],[Descuento]])</f>
        <v>1749.9933333333331</v>
      </c>
      <c r="AA4489" s="5">
        <f>ORDENES[[#This Row],[Ventas Originales (con descuento)]]/ORDENES[[#This Row],[Cantidad]]</f>
        <v>874.99666666666656</v>
      </c>
      <c r="AB4489" s="5">
        <f>ORDENES[[#This Row],[Ventas Originales (con descuento)]]-(ORDENES[[#This Row],[Ganancias]])</f>
        <v>3569.9799999999996</v>
      </c>
    </row>
    <row r="4490" spans="1:28" x14ac:dyDescent="0.35">
      <c r="A4490" t="s">
        <v>7720</v>
      </c>
      <c r="B4490" t="s">
        <v>5</v>
      </c>
      <c r="C4490" t="s">
        <v>1</v>
      </c>
      <c r="D4490" t="s">
        <v>2869</v>
      </c>
      <c r="E4490" t="s">
        <v>134</v>
      </c>
      <c r="F4490" s="1">
        <v>44103</v>
      </c>
      <c r="G4490" t="s">
        <v>7613</v>
      </c>
      <c r="H4490" t="s">
        <v>5629</v>
      </c>
      <c r="I4490">
        <v>90008</v>
      </c>
      <c r="J4490" t="s">
        <v>2203</v>
      </c>
      <c r="K4490" t="s">
        <v>1865</v>
      </c>
      <c r="L4490" t="s">
        <v>1860</v>
      </c>
      <c r="M4490" s="1">
        <v>44107</v>
      </c>
      <c r="N4490" t="s">
        <v>1869</v>
      </c>
      <c r="O4490" t="s">
        <v>7623</v>
      </c>
      <c r="P4490" t="s">
        <v>1867</v>
      </c>
      <c r="Q4490" t="s">
        <v>7623</v>
      </c>
      <c r="R4490" t="s">
        <v>1889</v>
      </c>
      <c r="S4490">
        <v>3</v>
      </c>
      <c r="T4490" s="2">
        <v>0</v>
      </c>
      <c r="U4490" s="5">
        <v>15.22</v>
      </c>
      <c r="V4490" s="5">
        <f>ORDENES[[#This Row],[Ventas sin descuento]]-ORDENES[[#This Row],[costos estimados]]</f>
        <v>15.219999999999999</v>
      </c>
      <c r="W4490">
        <v>1</v>
      </c>
      <c r="X4490" s="5">
        <v>36.24</v>
      </c>
      <c r="Y4490" s="5">
        <f>ORDENES[[#This Row],[Ventas Originales (con descuento)]]/(1-ORDENES[[#This Row],[Descuento]])</f>
        <v>36.24</v>
      </c>
      <c r="Z4490" s="5">
        <f>ORDENES[[#This Row],[Ventas Originales (con descuento)]]/ORDENES[[#This Row],[Cantidad]]/(1-ORDENES[[#This Row],[Descuento]])</f>
        <v>36.24</v>
      </c>
      <c r="AA4490" s="5">
        <f>ORDENES[[#This Row],[Ventas Originales (con descuento)]]/ORDENES[[#This Row],[Cantidad]]</f>
        <v>36.24</v>
      </c>
      <c r="AB4490" s="5">
        <f>ORDENES[[#This Row],[Ventas Originales (con descuento)]]-(ORDENES[[#This Row],[Ganancias]])</f>
        <v>21.020000000000003</v>
      </c>
    </row>
    <row r="4491" spans="1:28" x14ac:dyDescent="0.35">
      <c r="A4491" t="s">
        <v>7720</v>
      </c>
      <c r="B4491" t="s">
        <v>5</v>
      </c>
      <c r="C4491" t="s">
        <v>1</v>
      </c>
      <c r="D4491" t="s">
        <v>675</v>
      </c>
      <c r="E4491" t="s">
        <v>134</v>
      </c>
      <c r="F4491" s="1">
        <v>43883</v>
      </c>
      <c r="G4491" t="s">
        <v>7598</v>
      </c>
      <c r="H4491" t="s">
        <v>5630</v>
      </c>
      <c r="I4491">
        <v>90045</v>
      </c>
      <c r="J4491" t="s">
        <v>2203</v>
      </c>
      <c r="K4491" t="s">
        <v>1865</v>
      </c>
      <c r="L4491" t="s">
        <v>1860</v>
      </c>
      <c r="M4491" s="1">
        <v>43887</v>
      </c>
      <c r="N4491" t="s">
        <v>1869</v>
      </c>
      <c r="O4491" t="s">
        <v>7623</v>
      </c>
      <c r="P4491" t="s">
        <v>1867</v>
      </c>
      <c r="Q4491" t="s">
        <v>7623</v>
      </c>
      <c r="R4491" t="s">
        <v>1889</v>
      </c>
      <c r="S4491">
        <v>3</v>
      </c>
      <c r="T4491" s="2">
        <v>0</v>
      </c>
      <c r="U4491" s="5">
        <v>15.22</v>
      </c>
      <c r="V4491" s="5">
        <f>ORDENES[[#This Row],[Ventas sin descuento]]-ORDENES[[#This Row],[costos estimados]]</f>
        <v>15.219999999999999</v>
      </c>
      <c r="W4491">
        <v>1</v>
      </c>
      <c r="X4491" s="5">
        <v>36.24</v>
      </c>
      <c r="Y4491" s="5">
        <f>ORDENES[[#This Row],[Ventas Originales (con descuento)]]/(1-ORDENES[[#This Row],[Descuento]])</f>
        <v>36.24</v>
      </c>
      <c r="Z4491" s="5">
        <f>ORDENES[[#This Row],[Ventas Originales (con descuento)]]/ORDENES[[#This Row],[Cantidad]]/(1-ORDENES[[#This Row],[Descuento]])</f>
        <v>36.24</v>
      </c>
      <c r="AA4491" s="5">
        <f>ORDENES[[#This Row],[Ventas Originales (con descuento)]]/ORDENES[[#This Row],[Cantidad]]</f>
        <v>36.24</v>
      </c>
      <c r="AB4491" s="5">
        <f>ORDENES[[#This Row],[Ventas Originales (con descuento)]]-(ORDENES[[#This Row],[Ganancias]])</f>
        <v>21.020000000000003</v>
      </c>
    </row>
    <row r="4492" spans="1:28" x14ac:dyDescent="0.35">
      <c r="A4492" t="s">
        <v>7720</v>
      </c>
      <c r="B4492" t="s">
        <v>262</v>
      </c>
      <c r="C4492" t="s">
        <v>1</v>
      </c>
      <c r="D4492" t="s">
        <v>187</v>
      </c>
      <c r="E4492" t="s">
        <v>134</v>
      </c>
      <c r="F4492" s="1">
        <v>43414</v>
      </c>
      <c r="G4492" t="s">
        <v>7598</v>
      </c>
      <c r="H4492" t="s">
        <v>4403</v>
      </c>
      <c r="I4492">
        <v>92037</v>
      </c>
      <c r="J4492" t="s">
        <v>2635</v>
      </c>
      <c r="K4492" t="s">
        <v>1865</v>
      </c>
      <c r="L4492" t="s">
        <v>1860</v>
      </c>
      <c r="M4492" s="1">
        <v>43420</v>
      </c>
      <c r="N4492" t="s">
        <v>1869</v>
      </c>
      <c r="O4492" t="s">
        <v>7623</v>
      </c>
      <c r="P4492" t="s">
        <v>1867</v>
      </c>
      <c r="Q4492" t="s">
        <v>7623</v>
      </c>
      <c r="R4492" t="s">
        <v>1889</v>
      </c>
      <c r="S4492">
        <v>4</v>
      </c>
      <c r="T4492" s="2">
        <v>0</v>
      </c>
      <c r="U4492" s="5">
        <v>4.29</v>
      </c>
      <c r="V4492" s="5">
        <f>ORDENES[[#This Row],[Ventas sin descuento]]-ORDENES[[#This Row],[costos estimados]]</f>
        <v>4.29</v>
      </c>
      <c r="W4492">
        <v>1</v>
      </c>
      <c r="X4492" s="5">
        <v>10.99</v>
      </c>
      <c r="Y4492" s="5">
        <f>ORDENES[[#This Row],[Ventas Originales (con descuento)]]/(1-ORDENES[[#This Row],[Descuento]])</f>
        <v>10.99</v>
      </c>
      <c r="Z4492" s="5">
        <f>ORDENES[[#This Row],[Ventas Originales (con descuento)]]/ORDENES[[#This Row],[Cantidad]]/(1-ORDENES[[#This Row],[Descuento]])</f>
        <v>10.99</v>
      </c>
      <c r="AA4492" s="5">
        <f>ORDENES[[#This Row],[Ventas Originales (con descuento)]]/ORDENES[[#This Row],[Cantidad]]</f>
        <v>10.99</v>
      </c>
      <c r="AB4492" s="5">
        <f>ORDENES[[#This Row],[Ventas Originales (con descuento)]]-(ORDENES[[#This Row],[Ganancias]])</f>
        <v>6.7</v>
      </c>
    </row>
    <row r="4493" spans="1:28" x14ac:dyDescent="0.35">
      <c r="A4493" t="s">
        <v>7720</v>
      </c>
      <c r="B4493" t="s">
        <v>32</v>
      </c>
      <c r="C4493" t="s">
        <v>1</v>
      </c>
      <c r="D4493" t="s">
        <v>421</v>
      </c>
      <c r="E4493" t="s">
        <v>113</v>
      </c>
      <c r="F4493" s="1">
        <v>43317</v>
      </c>
      <c r="G4493" t="s">
        <v>7613</v>
      </c>
      <c r="H4493" t="s">
        <v>5631</v>
      </c>
      <c r="I4493">
        <v>94122</v>
      </c>
      <c r="J4493" t="s">
        <v>2520</v>
      </c>
      <c r="K4493" t="s">
        <v>1865</v>
      </c>
      <c r="L4493" t="s">
        <v>1860</v>
      </c>
      <c r="M4493" s="1">
        <v>43323</v>
      </c>
      <c r="N4493" t="s">
        <v>1869</v>
      </c>
      <c r="O4493" t="s">
        <v>7623</v>
      </c>
      <c r="P4493" t="s">
        <v>1867</v>
      </c>
      <c r="Q4493" t="s">
        <v>7623</v>
      </c>
      <c r="R4493" t="s">
        <v>1889</v>
      </c>
      <c r="S4493">
        <v>4</v>
      </c>
      <c r="T4493" s="2">
        <v>0</v>
      </c>
      <c r="U4493" s="5">
        <v>1.64</v>
      </c>
      <c r="V4493" s="5">
        <f>ORDENES[[#This Row],[Ventas sin descuento]]-ORDENES[[#This Row],[costos estimados]]</f>
        <v>1.6400000000000006</v>
      </c>
      <c r="W4493">
        <v>1</v>
      </c>
      <c r="X4493" s="5">
        <v>16.36</v>
      </c>
      <c r="Y4493" s="5">
        <f>ORDENES[[#This Row],[Ventas Originales (con descuento)]]/(1-ORDENES[[#This Row],[Descuento]])</f>
        <v>16.36</v>
      </c>
      <c r="Z4493" s="5">
        <f>ORDENES[[#This Row],[Ventas Originales (con descuento)]]/ORDENES[[#This Row],[Cantidad]]/(1-ORDENES[[#This Row],[Descuento]])</f>
        <v>16.36</v>
      </c>
      <c r="AA4493" s="5">
        <f>ORDENES[[#This Row],[Ventas Originales (con descuento)]]/ORDENES[[#This Row],[Cantidad]]</f>
        <v>16.36</v>
      </c>
      <c r="AB4493" s="5">
        <f>ORDENES[[#This Row],[Ventas Originales (con descuento)]]-(ORDENES[[#This Row],[Ganancias]])</f>
        <v>14.719999999999999</v>
      </c>
    </row>
    <row r="4494" spans="1:28" x14ac:dyDescent="0.35">
      <c r="A4494" t="s">
        <v>7720</v>
      </c>
      <c r="B4494" t="s">
        <v>3255</v>
      </c>
      <c r="C4494" t="s">
        <v>1</v>
      </c>
      <c r="D4494" t="s">
        <v>567</v>
      </c>
      <c r="E4494" t="s">
        <v>113</v>
      </c>
      <c r="F4494" s="1">
        <v>44440</v>
      </c>
      <c r="G4494" t="s">
        <v>7613</v>
      </c>
      <c r="H4494" t="s">
        <v>5632</v>
      </c>
      <c r="I4494">
        <v>98052</v>
      </c>
      <c r="J4494" t="s">
        <v>1240</v>
      </c>
      <c r="K4494" t="s">
        <v>1865</v>
      </c>
      <c r="L4494" t="s">
        <v>1860</v>
      </c>
      <c r="M4494" s="1">
        <v>44445</v>
      </c>
      <c r="N4494" t="s">
        <v>1869</v>
      </c>
      <c r="O4494" t="s">
        <v>7623</v>
      </c>
      <c r="P4494" t="s">
        <v>1880</v>
      </c>
      <c r="Q4494" t="s">
        <v>7623</v>
      </c>
      <c r="R4494" t="s">
        <v>1889</v>
      </c>
      <c r="S4494">
        <v>3</v>
      </c>
      <c r="T4494" s="2">
        <v>0</v>
      </c>
      <c r="U4494" s="5">
        <v>6.8</v>
      </c>
      <c r="V4494" s="5">
        <f>ORDENES[[#This Row],[Ventas sin descuento]]-ORDENES[[#This Row],[costos estimados]]</f>
        <v>6.8000000000000007</v>
      </c>
      <c r="W4494">
        <v>1</v>
      </c>
      <c r="X4494" s="5">
        <v>19.989999999999998</v>
      </c>
      <c r="Y4494" s="5">
        <f>ORDENES[[#This Row],[Ventas Originales (con descuento)]]/(1-ORDENES[[#This Row],[Descuento]])</f>
        <v>19.989999999999998</v>
      </c>
      <c r="Z4494" s="5">
        <f>ORDENES[[#This Row],[Ventas Originales (con descuento)]]/ORDENES[[#This Row],[Cantidad]]/(1-ORDENES[[#This Row],[Descuento]])</f>
        <v>19.989999999999998</v>
      </c>
      <c r="AA4494" s="5">
        <f>ORDENES[[#This Row],[Ventas Originales (con descuento)]]/ORDENES[[#This Row],[Cantidad]]</f>
        <v>19.989999999999998</v>
      </c>
      <c r="AB4494" s="5">
        <f>ORDENES[[#This Row],[Ventas Originales (con descuento)]]-(ORDENES[[#This Row],[Ganancias]])</f>
        <v>13.189999999999998</v>
      </c>
    </row>
    <row r="4495" spans="1:28" x14ac:dyDescent="0.35">
      <c r="A4495" t="s">
        <v>7720</v>
      </c>
      <c r="B4495" t="s">
        <v>22</v>
      </c>
      <c r="C4495" t="s">
        <v>1</v>
      </c>
      <c r="D4495" t="s">
        <v>3091</v>
      </c>
      <c r="E4495" t="s">
        <v>317</v>
      </c>
      <c r="F4495" s="1">
        <v>44420</v>
      </c>
      <c r="G4495" t="s">
        <v>7598</v>
      </c>
      <c r="H4495" t="s">
        <v>5633</v>
      </c>
      <c r="I4495">
        <v>98103</v>
      </c>
      <c r="J4495" t="s">
        <v>3294</v>
      </c>
      <c r="K4495" t="s">
        <v>1865</v>
      </c>
      <c r="L4495" t="s">
        <v>1860</v>
      </c>
      <c r="M4495" s="1">
        <v>44427</v>
      </c>
      <c r="N4495" t="s">
        <v>1869</v>
      </c>
      <c r="O4495" t="s">
        <v>7623</v>
      </c>
      <c r="P4495" t="s">
        <v>1880</v>
      </c>
      <c r="Q4495" t="s">
        <v>7623</v>
      </c>
      <c r="R4495" t="s">
        <v>1916</v>
      </c>
      <c r="S4495">
        <v>5</v>
      </c>
      <c r="T4495" s="2">
        <v>0</v>
      </c>
      <c r="U4495" s="5">
        <v>90</v>
      </c>
      <c r="V4495" s="5">
        <f>ORDENES[[#This Row],[Ventas sin descuento]]-ORDENES[[#This Row],[costos estimados]]</f>
        <v>90</v>
      </c>
      <c r="W4495">
        <v>1</v>
      </c>
      <c r="X4495" s="5">
        <v>299.99</v>
      </c>
      <c r="Y4495" s="5">
        <f>ORDENES[[#This Row],[Ventas Originales (con descuento)]]/(1-ORDENES[[#This Row],[Descuento]])</f>
        <v>299.99</v>
      </c>
      <c r="Z4495" s="5">
        <f>ORDENES[[#This Row],[Ventas Originales (con descuento)]]/ORDENES[[#This Row],[Cantidad]]/(1-ORDENES[[#This Row],[Descuento]])</f>
        <v>299.99</v>
      </c>
      <c r="AA4495" s="5">
        <f>ORDENES[[#This Row],[Ventas Originales (con descuento)]]/ORDENES[[#This Row],[Cantidad]]</f>
        <v>299.99</v>
      </c>
      <c r="AB4495" s="5">
        <f>ORDENES[[#This Row],[Ventas Originales (con descuento)]]-(ORDENES[[#This Row],[Ganancias]])</f>
        <v>209.99</v>
      </c>
    </row>
    <row r="4496" spans="1:28" x14ac:dyDescent="0.35">
      <c r="A4496" t="s">
        <v>7720</v>
      </c>
      <c r="B4496" t="s">
        <v>262</v>
      </c>
      <c r="C4496" t="s">
        <v>1</v>
      </c>
      <c r="D4496" t="s">
        <v>411</v>
      </c>
      <c r="E4496" t="s">
        <v>127</v>
      </c>
      <c r="F4496" s="1">
        <v>44183</v>
      </c>
      <c r="G4496" t="s">
        <v>7613</v>
      </c>
      <c r="H4496" t="s">
        <v>4437</v>
      </c>
      <c r="I4496">
        <v>92037</v>
      </c>
      <c r="J4496" t="s">
        <v>1597</v>
      </c>
      <c r="K4496" t="s">
        <v>1865</v>
      </c>
      <c r="L4496" t="s">
        <v>1860</v>
      </c>
      <c r="M4496" s="1">
        <v>44189</v>
      </c>
      <c r="N4496" t="s">
        <v>1869</v>
      </c>
      <c r="O4496" t="s">
        <v>7623</v>
      </c>
      <c r="P4496" t="s">
        <v>1867</v>
      </c>
      <c r="Q4496" t="s">
        <v>7623</v>
      </c>
      <c r="R4496" t="s">
        <v>1889</v>
      </c>
      <c r="S4496">
        <v>4</v>
      </c>
      <c r="T4496" s="2">
        <v>0</v>
      </c>
      <c r="U4496" s="5">
        <v>21.79</v>
      </c>
      <c r="V4496" s="5">
        <f>ORDENES[[#This Row],[Ventas sin descuento]]-ORDENES[[#This Row],[costos estimados]]</f>
        <v>21.79</v>
      </c>
      <c r="W4496">
        <v>2</v>
      </c>
      <c r="X4496" s="5">
        <v>72.64</v>
      </c>
      <c r="Y4496" s="5">
        <f>ORDENES[[#This Row],[Ventas Originales (con descuento)]]/(1-ORDENES[[#This Row],[Descuento]])</f>
        <v>72.64</v>
      </c>
      <c r="Z4496" s="5">
        <f>ORDENES[[#This Row],[Ventas Originales (con descuento)]]/ORDENES[[#This Row],[Cantidad]]/(1-ORDENES[[#This Row],[Descuento]])</f>
        <v>36.32</v>
      </c>
      <c r="AA4496" s="5">
        <f>ORDENES[[#This Row],[Ventas Originales (con descuento)]]/ORDENES[[#This Row],[Cantidad]]</f>
        <v>36.32</v>
      </c>
      <c r="AB4496" s="5">
        <f>ORDENES[[#This Row],[Ventas Originales (con descuento)]]-(ORDENES[[#This Row],[Ganancias]])</f>
        <v>50.85</v>
      </c>
    </row>
    <row r="4497" spans="1:28" x14ac:dyDescent="0.35">
      <c r="A4497" t="s">
        <v>7720</v>
      </c>
      <c r="B4497" t="s">
        <v>32</v>
      </c>
      <c r="C4497" t="s">
        <v>1</v>
      </c>
      <c r="D4497" t="s">
        <v>3212</v>
      </c>
      <c r="E4497" t="s">
        <v>272</v>
      </c>
      <c r="F4497" s="1">
        <v>43777</v>
      </c>
      <c r="G4497" t="s">
        <v>7598</v>
      </c>
      <c r="H4497" t="s">
        <v>5634</v>
      </c>
      <c r="I4497">
        <v>94109</v>
      </c>
      <c r="J4497" t="s">
        <v>1396</v>
      </c>
      <c r="K4497" t="s">
        <v>1865</v>
      </c>
      <c r="L4497" t="s">
        <v>1860</v>
      </c>
      <c r="M4497" s="1">
        <v>43781</v>
      </c>
      <c r="N4497" t="s">
        <v>1869</v>
      </c>
      <c r="O4497" t="s">
        <v>7623</v>
      </c>
      <c r="P4497" t="s">
        <v>1867</v>
      </c>
      <c r="Q4497" t="s">
        <v>7623</v>
      </c>
      <c r="R4497" t="s">
        <v>1889</v>
      </c>
      <c r="S4497">
        <v>3</v>
      </c>
      <c r="T4497" s="2">
        <v>0</v>
      </c>
      <c r="U4497" s="5">
        <v>43.16</v>
      </c>
      <c r="V4497" s="5">
        <f>ORDENES[[#This Row],[Ventas sin descuento]]-ORDENES[[#This Row],[costos estimados]]</f>
        <v>43.16</v>
      </c>
      <c r="W4497">
        <v>2</v>
      </c>
      <c r="X4497" s="5">
        <v>119.9</v>
      </c>
      <c r="Y4497" s="5">
        <f>ORDENES[[#This Row],[Ventas Originales (con descuento)]]/(1-ORDENES[[#This Row],[Descuento]])</f>
        <v>119.9</v>
      </c>
      <c r="Z4497" s="5">
        <f>ORDENES[[#This Row],[Ventas Originales (con descuento)]]/ORDENES[[#This Row],[Cantidad]]/(1-ORDENES[[#This Row],[Descuento]])</f>
        <v>59.95</v>
      </c>
      <c r="AA4497" s="5">
        <f>ORDENES[[#This Row],[Ventas Originales (con descuento)]]/ORDENES[[#This Row],[Cantidad]]</f>
        <v>59.95</v>
      </c>
      <c r="AB4497" s="5">
        <f>ORDENES[[#This Row],[Ventas Originales (con descuento)]]-(ORDENES[[#This Row],[Ganancias]])</f>
        <v>76.740000000000009</v>
      </c>
    </row>
    <row r="4498" spans="1:28" x14ac:dyDescent="0.35">
      <c r="A4498" t="s">
        <v>7720</v>
      </c>
      <c r="B4498" t="s">
        <v>2281</v>
      </c>
      <c r="C4498" t="s">
        <v>1</v>
      </c>
      <c r="D4498" t="s">
        <v>3682</v>
      </c>
      <c r="E4498" t="s">
        <v>3366</v>
      </c>
      <c r="F4498" s="1">
        <v>44385</v>
      </c>
      <c r="G4498" t="s">
        <v>7613</v>
      </c>
      <c r="H4498" t="s">
        <v>4408</v>
      </c>
      <c r="I4498">
        <v>98031</v>
      </c>
      <c r="J4498" t="s">
        <v>3407</v>
      </c>
      <c r="K4498" t="s">
        <v>1865</v>
      </c>
      <c r="L4498" t="s">
        <v>1860</v>
      </c>
      <c r="M4498" s="1">
        <v>44392</v>
      </c>
      <c r="N4498" t="s">
        <v>1869</v>
      </c>
      <c r="O4498" t="s">
        <v>7623</v>
      </c>
      <c r="P4498" t="s">
        <v>1880</v>
      </c>
      <c r="Q4498" t="s">
        <v>7623</v>
      </c>
      <c r="R4498" t="s">
        <v>1889</v>
      </c>
      <c r="S4498">
        <v>5</v>
      </c>
      <c r="T4498" s="2">
        <v>0</v>
      </c>
      <c r="U4498" s="5">
        <v>10.5</v>
      </c>
      <c r="V4498" s="5">
        <f>ORDENES[[#This Row],[Ventas sin descuento]]-ORDENES[[#This Row],[costos estimados]]</f>
        <v>10.5</v>
      </c>
      <c r="W4498">
        <v>2</v>
      </c>
      <c r="X4498" s="5">
        <v>50</v>
      </c>
      <c r="Y4498" s="5">
        <f>ORDENES[[#This Row],[Ventas Originales (con descuento)]]/(1-ORDENES[[#This Row],[Descuento]])</f>
        <v>50</v>
      </c>
      <c r="Z4498" s="5">
        <f>ORDENES[[#This Row],[Ventas Originales (con descuento)]]/ORDENES[[#This Row],[Cantidad]]/(1-ORDENES[[#This Row],[Descuento]])</f>
        <v>25</v>
      </c>
      <c r="AA4498" s="5">
        <f>ORDENES[[#This Row],[Ventas Originales (con descuento)]]/ORDENES[[#This Row],[Cantidad]]</f>
        <v>25</v>
      </c>
      <c r="AB4498" s="5">
        <f>ORDENES[[#This Row],[Ventas Originales (con descuento)]]-(ORDENES[[#This Row],[Ganancias]])</f>
        <v>39.5</v>
      </c>
    </row>
    <row r="4499" spans="1:28" x14ac:dyDescent="0.35">
      <c r="A4499" t="s">
        <v>7720</v>
      </c>
      <c r="B4499" t="s">
        <v>22</v>
      </c>
      <c r="C4499" t="s">
        <v>1</v>
      </c>
      <c r="D4499" t="s">
        <v>2071</v>
      </c>
      <c r="E4499" t="s">
        <v>607</v>
      </c>
      <c r="F4499" s="1">
        <v>43750</v>
      </c>
      <c r="G4499" t="s">
        <v>7613</v>
      </c>
      <c r="H4499" t="s">
        <v>5635</v>
      </c>
      <c r="I4499">
        <v>98103</v>
      </c>
      <c r="J4499" t="s">
        <v>2743</v>
      </c>
      <c r="K4499" t="s">
        <v>1865</v>
      </c>
      <c r="L4499" t="s">
        <v>1860</v>
      </c>
      <c r="M4499" s="1">
        <v>43755</v>
      </c>
      <c r="N4499" t="s">
        <v>1869</v>
      </c>
      <c r="O4499" t="s">
        <v>7623</v>
      </c>
      <c r="P4499" t="s">
        <v>1880</v>
      </c>
      <c r="Q4499" t="s">
        <v>7623</v>
      </c>
      <c r="R4499" t="s">
        <v>1889</v>
      </c>
      <c r="S4499">
        <v>3</v>
      </c>
      <c r="T4499" s="2">
        <v>0</v>
      </c>
      <c r="U4499" s="5">
        <v>3.4</v>
      </c>
      <c r="V4499" s="5">
        <f>ORDENES[[#This Row],[Ventas sin descuento]]-ORDENES[[#This Row],[costos estimados]]</f>
        <v>3.4000000000000004</v>
      </c>
      <c r="W4499">
        <v>2</v>
      </c>
      <c r="X4499" s="5">
        <v>17.899999999999999</v>
      </c>
      <c r="Y4499" s="5">
        <f>ORDENES[[#This Row],[Ventas Originales (con descuento)]]/(1-ORDENES[[#This Row],[Descuento]])</f>
        <v>17.899999999999999</v>
      </c>
      <c r="Z4499" s="5">
        <f>ORDENES[[#This Row],[Ventas Originales (con descuento)]]/ORDENES[[#This Row],[Cantidad]]/(1-ORDENES[[#This Row],[Descuento]])</f>
        <v>8.9499999999999993</v>
      </c>
      <c r="AA4499" s="5">
        <f>ORDENES[[#This Row],[Ventas Originales (con descuento)]]/ORDENES[[#This Row],[Cantidad]]</f>
        <v>8.9499999999999993</v>
      </c>
      <c r="AB4499" s="5">
        <f>ORDENES[[#This Row],[Ventas Originales (con descuento)]]-(ORDENES[[#This Row],[Ganancias]])</f>
        <v>14.499999999999998</v>
      </c>
    </row>
    <row r="4500" spans="1:28" x14ac:dyDescent="0.35">
      <c r="A4500" t="s">
        <v>7720</v>
      </c>
      <c r="B4500" t="s">
        <v>356</v>
      </c>
      <c r="C4500" t="s">
        <v>1</v>
      </c>
      <c r="D4500" t="s">
        <v>3095</v>
      </c>
      <c r="E4500" t="s">
        <v>317</v>
      </c>
      <c r="F4500" s="1">
        <v>44076</v>
      </c>
      <c r="G4500" t="s">
        <v>7598</v>
      </c>
      <c r="H4500" t="s">
        <v>5636</v>
      </c>
      <c r="I4500">
        <v>98198</v>
      </c>
      <c r="J4500" t="s">
        <v>1727</v>
      </c>
      <c r="K4500" t="s">
        <v>1865</v>
      </c>
      <c r="L4500" t="s">
        <v>1860</v>
      </c>
      <c r="M4500" s="1">
        <v>44082</v>
      </c>
      <c r="N4500" t="s">
        <v>1869</v>
      </c>
      <c r="O4500" t="s">
        <v>7623</v>
      </c>
      <c r="P4500" t="s">
        <v>1880</v>
      </c>
      <c r="Q4500" t="s">
        <v>7623</v>
      </c>
      <c r="R4500" t="s">
        <v>1916</v>
      </c>
      <c r="S4500">
        <v>4</v>
      </c>
      <c r="T4500" s="2">
        <v>0</v>
      </c>
      <c r="U4500" s="5">
        <v>449.99</v>
      </c>
      <c r="V4500" s="5">
        <f>ORDENES[[#This Row],[Ventas sin descuento]]-ORDENES[[#This Row],[costos estimados]]</f>
        <v>449.99</v>
      </c>
      <c r="W4500">
        <v>2</v>
      </c>
      <c r="X4500" s="5">
        <v>999.98</v>
      </c>
      <c r="Y4500" s="5">
        <f>ORDENES[[#This Row],[Ventas Originales (con descuento)]]/(1-ORDENES[[#This Row],[Descuento]])</f>
        <v>999.98</v>
      </c>
      <c r="Z4500" s="5">
        <f>ORDENES[[#This Row],[Ventas Originales (con descuento)]]/ORDENES[[#This Row],[Cantidad]]/(1-ORDENES[[#This Row],[Descuento]])</f>
        <v>499.99</v>
      </c>
      <c r="AA4500" s="5">
        <f>ORDENES[[#This Row],[Ventas Originales (con descuento)]]/ORDENES[[#This Row],[Cantidad]]</f>
        <v>499.99</v>
      </c>
      <c r="AB4500" s="5">
        <f>ORDENES[[#This Row],[Ventas Originales (con descuento)]]-(ORDENES[[#This Row],[Ganancias]])</f>
        <v>549.99</v>
      </c>
    </row>
    <row r="4501" spans="1:28" x14ac:dyDescent="0.35">
      <c r="A4501" t="s">
        <v>7720</v>
      </c>
      <c r="B4501" t="s">
        <v>5</v>
      </c>
      <c r="C4501" t="s">
        <v>1</v>
      </c>
      <c r="D4501" t="s">
        <v>2345</v>
      </c>
      <c r="E4501" t="s">
        <v>60</v>
      </c>
      <c r="F4501" s="1">
        <v>43818</v>
      </c>
      <c r="G4501" t="s">
        <v>7613</v>
      </c>
      <c r="H4501" t="s">
        <v>5637</v>
      </c>
      <c r="I4501">
        <v>90049</v>
      </c>
      <c r="J4501" t="s">
        <v>3034</v>
      </c>
      <c r="K4501" t="s">
        <v>1865</v>
      </c>
      <c r="L4501" t="s">
        <v>1860</v>
      </c>
      <c r="M4501" s="1">
        <v>43823</v>
      </c>
      <c r="N4501" t="s">
        <v>1869</v>
      </c>
      <c r="O4501" t="s">
        <v>7623</v>
      </c>
      <c r="P4501" t="s">
        <v>1867</v>
      </c>
      <c r="Q4501" t="s">
        <v>7623</v>
      </c>
      <c r="R4501" t="s">
        <v>1889</v>
      </c>
      <c r="S4501">
        <v>3</v>
      </c>
      <c r="T4501" s="2">
        <v>0</v>
      </c>
      <c r="U4501" s="5">
        <v>556.97</v>
      </c>
      <c r="V4501" s="5">
        <f>ORDENES[[#This Row],[Ventas sin descuento]]-ORDENES[[#This Row],[costos estimados]]</f>
        <v>556.97</v>
      </c>
      <c r="W4501">
        <v>3</v>
      </c>
      <c r="X4501" s="5">
        <v>1265.8499999999999</v>
      </c>
      <c r="Y4501" s="5">
        <f>ORDENES[[#This Row],[Ventas Originales (con descuento)]]/(1-ORDENES[[#This Row],[Descuento]])</f>
        <v>1265.8499999999999</v>
      </c>
      <c r="Z4501" s="5">
        <f>ORDENES[[#This Row],[Ventas Originales (con descuento)]]/ORDENES[[#This Row],[Cantidad]]/(1-ORDENES[[#This Row],[Descuento]])</f>
        <v>421.95</v>
      </c>
      <c r="AA4501" s="5">
        <f>ORDENES[[#This Row],[Ventas Originales (con descuento)]]/ORDENES[[#This Row],[Cantidad]]</f>
        <v>421.95</v>
      </c>
      <c r="AB4501" s="5">
        <f>ORDENES[[#This Row],[Ventas Originales (con descuento)]]-(ORDENES[[#This Row],[Ganancias]])</f>
        <v>708.87999999999988</v>
      </c>
    </row>
    <row r="4502" spans="1:28" x14ac:dyDescent="0.35">
      <c r="A4502" t="s">
        <v>7720</v>
      </c>
      <c r="B4502" t="s">
        <v>2293</v>
      </c>
      <c r="C4502" t="s">
        <v>1</v>
      </c>
      <c r="D4502" t="s">
        <v>541</v>
      </c>
      <c r="E4502" t="s">
        <v>60</v>
      </c>
      <c r="F4502" s="1">
        <v>43233</v>
      </c>
      <c r="G4502" t="s">
        <v>7613</v>
      </c>
      <c r="H4502" t="s">
        <v>5638</v>
      </c>
      <c r="I4502">
        <v>94601</v>
      </c>
      <c r="J4502" t="s">
        <v>2294</v>
      </c>
      <c r="K4502" t="s">
        <v>1865</v>
      </c>
      <c r="L4502" t="s">
        <v>1860</v>
      </c>
      <c r="M4502" s="1">
        <v>43237</v>
      </c>
      <c r="N4502" t="s">
        <v>1869</v>
      </c>
      <c r="O4502" t="s">
        <v>7623</v>
      </c>
      <c r="P4502" t="s">
        <v>1867</v>
      </c>
      <c r="Q4502" t="s">
        <v>7623</v>
      </c>
      <c r="R4502" t="s">
        <v>1889</v>
      </c>
      <c r="S4502">
        <v>3</v>
      </c>
      <c r="T4502" s="2">
        <v>0</v>
      </c>
      <c r="U4502" s="5">
        <v>52.49</v>
      </c>
      <c r="V4502" s="5">
        <f>ORDENES[[#This Row],[Ventas sin descuento]]-ORDENES[[#This Row],[costos estimados]]</f>
        <v>52.490000000000009</v>
      </c>
      <c r="W4502">
        <v>3</v>
      </c>
      <c r="X4502" s="5">
        <v>149.97</v>
      </c>
      <c r="Y4502" s="5">
        <f>ORDENES[[#This Row],[Ventas Originales (con descuento)]]/(1-ORDENES[[#This Row],[Descuento]])</f>
        <v>149.97</v>
      </c>
      <c r="Z4502" s="5">
        <f>ORDENES[[#This Row],[Ventas Originales (con descuento)]]/ORDENES[[#This Row],[Cantidad]]/(1-ORDENES[[#This Row],[Descuento]])</f>
        <v>49.99</v>
      </c>
      <c r="AA4502" s="5">
        <f>ORDENES[[#This Row],[Ventas Originales (con descuento)]]/ORDENES[[#This Row],[Cantidad]]</f>
        <v>49.99</v>
      </c>
      <c r="AB4502" s="5">
        <f>ORDENES[[#This Row],[Ventas Originales (con descuento)]]-(ORDENES[[#This Row],[Ganancias]])</f>
        <v>97.47999999999999</v>
      </c>
    </row>
    <row r="4503" spans="1:28" x14ac:dyDescent="0.35">
      <c r="A4503" t="s">
        <v>7720</v>
      </c>
      <c r="B4503" t="s">
        <v>2293</v>
      </c>
      <c r="C4503" t="s">
        <v>1</v>
      </c>
      <c r="D4503" t="s">
        <v>151</v>
      </c>
      <c r="E4503" t="s">
        <v>113</v>
      </c>
      <c r="F4503" s="1">
        <v>44144</v>
      </c>
      <c r="G4503" t="s">
        <v>7598</v>
      </c>
      <c r="H4503" t="s">
        <v>5639</v>
      </c>
      <c r="I4503">
        <v>94601</v>
      </c>
      <c r="J4503" t="s">
        <v>1401</v>
      </c>
      <c r="K4503" t="s">
        <v>1865</v>
      </c>
      <c r="L4503" t="s">
        <v>1860</v>
      </c>
      <c r="M4503" s="1">
        <v>44149</v>
      </c>
      <c r="N4503" t="s">
        <v>1869</v>
      </c>
      <c r="O4503" t="s">
        <v>7623</v>
      </c>
      <c r="P4503" t="s">
        <v>1867</v>
      </c>
      <c r="Q4503" t="s">
        <v>7623</v>
      </c>
      <c r="R4503" t="s">
        <v>1889</v>
      </c>
      <c r="S4503">
        <v>3</v>
      </c>
      <c r="T4503" s="2">
        <v>0</v>
      </c>
      <c r="U4503" s="5">
        <v>177.59</v>
      </c>
      <c r="V4503" s="5">
        <f>ORDENES[[#This Row],[Ventas sin descuento]]-ORDENES[[#This Row],[costos estimados]]</f>
        <v>177.59000000000003</v>
      </c>
      <c r="W4503">
        <v>3</v>
      </c>
      <c r="X4503" s="5">
        <v>479.97</v>
      </c>
      <c r="Y4503" s="5">
        <f>ORDENES[[#This Row],[Ventas Originales (con descuento)]]/(1-ORDENES[[#This Row],[Descuento]])</f>
        <v>479.97</v>
      </c>
      <c r="Z4503" s="5">
        <f>ORDENES[[#This Row],[Ventas Originales (con descuento)]]/ORDENES[[#This Row],[Cantidad]]/(1-ORDENES[[#This Row],[Descuento]])</f>
        <v>159.99</v>
      </c>
      <c r="AA4503" s="5">
        <f>ORDENES[[#This Row],[Ventas Originales (con descuento)]]/ORDENES[[#This Row],[Cantidad]]</f>
        <v>159.99</v>
      </c>
      <c r="AB4503" s="5">
        <f>ORDENES[[#This Row],[Ventas Originales (con descuento)]]-(ORDENES[[#This Row],[Ganancias]])</f>
        <v>302.38</v>
      </c>
    </row>
    <row r="4504" spans="1:28" x14ac:dyDescent="0.35">
      <c r="A4504" t="s">
        <v>7720</v>
      </c>
      <c r="B4504" t="s">
        <v>262</v>
      </c>
      <c r="C4504" t="s">
        <v>1</v>
      </c>
      <c r="D4504" t="s">
        <v>411</v>
      </c>
      <c r="E4504" t="s">
        <v>113</v>
      </c>
      <c r="F4504" s="1">
        <v>44183</v>
      </c>
      <c r="G4504" t="s">
        <v>7613</v>
      </c>
      <c r="H4504" t="s">
        <v>4437</v>
      </c>
      <c r="I4504">
        <v>92037</v>
      </c>
      <c r="J4504" t="s">
        <v>1360</v>
      </c>
      <c r="K4504" t="s">
        <v>1865</v>
      </c>
      <c r="L4504" t="s">
        <v>1860</v>
      </c>
      <c r="M4504" s="1">
        <v>44189</v>
      </c>
      <c r="N4504" t="s">
        <v>1869</v>
      </c>
      <c r="O4504" t="s">
        <v>7623</v>
      </c>
      <c r="P4504" t="s">
        <v>1867</v>
      </c>
      <c r="Q4504" t="s">
        <v>7623</v>
      </c>
      <c r="R4504" t="s">
        <v>1889</v>
      </c>
      <c r="S4504">
        <v>4</v>
      </c>
      <c r="T4504" s="2">
        <v>0</v>
      </c>
      <c r="U4504" s="5">
        <v>146.77000000000001</v>
      </c>
      <c r="V4504" s="5">
        <f>ORDENES[[#This Row],[Ventas sin descuento]]-ORDENES[[#This Row],[costos estimados]]</f>
        <v>146.76999999999998</v>
      </c>
      <c r="W4504">
        <v>3</v>
      </c>
      <c r="X4504" s="5">
        <v>772.47</v>
      </c>
      <c r="Y4504" s="5">
        <f>ORDENES[[#This Row],[Ventas Originales (con descuento)]]/(1-ORDENES[[#This Row],[Descuento]])</f>
        <v>772.47</v>
      </c>
      <c r="Z4504" s="5">
        <f>ORDENES[[#This Row],[Ventas Originales (con descuento)]]/ORDENES[[#This Row],[Cantidad]]/(1-ORDENES[[#This Row],[Descuento]])</f>
        <v>257.49</v>
      </c>
      <c r="AA4504" s="5">
        <f>ORDENES[[#This Row],[Ventas Originales (con descuento)]]/ORDENES[[#This Row],[Cantidad]]</f>
        <v>257.49</v>
      </c>
      <c r="AB4504" s="5">
        <f>ORDENES[[#This Row],[Ventas Originales (con descuento)]]-(ORDENES[[#This Row],[Ganancias]])</f>
        <v>625.70000000000005</v>
      </c>
    </row>
    <row r="4505" spans="1:28" x14ac:dyDescent="0.35">
      <c r="A4505" t="s">
        <v>7720</v>
      </c>
      <c r="B4505" t="s">
        <v>32</v>
      </c>
      <c r="C4505" t="s">
        <v>1</v>
      </c>
      <c r="D4505" t="s">
        <v>2296</v>
      </c>
      <c r="E4505" t="s">
        <v>76</v>
      </c>
      <c r="F4505" s="1">
        <v>43236</v>
      </c>
      <c r="G4505" t="s">
        <v>7613</v>
      </c>
      <c r="H4505" t="s">
        <v>5640</v>
      </c>
      <c r="I4505">
        <v>94122</v>
      </c>
      <c r="J4505" t="s">
        <v>2297</v>
      </c>
      <c r="K4505" t="s">
        <v>1865</v>
      </c>
      <c r="L4505" t="s">
        <v>1860</v>
      </c>
      <c r="M4505" s="1">
        <v>43240</v>
      </c>
      <c r="N4505" t="s">
        <v>1869</v>
      </c>
      <c r="O4505" t="s">
        <v>7623</v>
      </c>
      <c r="P4505" t="s">
        <v>1867</v>
      </c>
      <c r="Q4505" t="s">
        <v>7623</v>
      </c>
      <c r="R4505" t="s">
        <v>1889</v>
      </c>
      <c r="S4505">
        <v>3</v>
      </c>
      <c r="T4505" s="2">
        <v>0</v>
      </c>
      <c r="U4505" s="5">
        <v>3.38</v>
      </c>
      <c r="V4505" s="5">
        <f>ORDENES[[#This Row],[Ventas sin descuento]]-ORDENES[[#This Row],[costos estimados]]</f>
        <v>3.3800000000000026</v>
      </c>
      <c r="W4505">
        <v>3</v>
      </c>
      <c r="X4505" s="5">
        <v>56.4</v>
      </c>
      <c r="Y4505" s="5">
        <f>ORDENES[[#This Row],[Ventas Originales (con descuento)]]/(1-ORDENES[[#This Row],[Descuento]])</f>
        <v>56.4</v>
      </c>
      <c r="Z4505" s="5">
        <f>ORDENES[[#This Row],[Ventas Originales (con descuento)]]/ORDENES[[#This Row],[Cantidad]]/(1-ORDENES[[#This Row],[Descuento]])</f>
        <v>18.8</v>
      </c>
      <c r="AA4505" s="5">
        <f>ORDENES[[#This Row],[Ventas Originales (con descuento)]]/ORDENES[[#This Row],[Cantidad]]</f>
        <v>18.8</v>
      </c>
      <c r="AB4505" s="5">
        <f>ORDENES[[#This Row],[Ventas Originales (con descuento)]]-(ORDENES[[#This Row],[Ganancias]])</f>
        <v>53.019999999999996</v>
      </c>
    </row>
    <row r="4506" spans="1:28" x14ac:dyDescent="0.35">
      <c r="A4506" t="s">
        <v>7720</v>
      </c>
      <c r="B4506" t="s">
        <v>32</v>
      </c>
      <c r="C4506" t="s">
        <v>1</v>
      </c>
      <c r="D4506" t="s">
        <v>2301</v>
      </c>
      <c r="E4506" t="s">
        <v>60</v>
      </c>
      <c r="F4506" s="1">
        <v>43572</v>
      </c>
      <c r="G4506" t="s">
        <v>7613</v>
      </c>
      <c r="H4506" t="s">
        <v>5641</v>
      </c>
      <c r="I4506">
        <v>94122</v>
      </c>
      <c r="J4506" t="s">
        <v>1731</v>
      </c>
      <c r="K4506" t="s">
        <v>1865</v>
      </c>
      <c r="L4506" t="s">
        <v>1860</v>
      </c>
      <c r="M4506" s="1">
        <v>43576</v>
      </c>
      <c r="N4506" t="s">
        <v>1869</v>
      </c>
      <c r="O4506" t="s">
        <v>7623</v>
      </c>
      <c r="P4506" t="s">
        <v>1867</v>
      </c>
      <c r="Q4506" t="s">
        <v>7623</v>
      </c>
      <c r="R4506" t="s">
        <v>1889</v>
      </c>
      <c r="S4506">
        <v>3</v>
      </c>
      <c r="T4506" s="2">
        <v>0</v>
      </c>
      <c r="U4506" s="5">
        <v>129.35</v>
      </c>
      <c r="V4506" s="5">
        <f>ORDENES[[#This Row],[Ventas sin descuento]]-ORDENES[[#This Row],[costos estimados]]</f>
        <v>129.35</v>
      </c>
      <c r="W4506">
        <v>3</v>
      </c>
      <c r="X4506" s="5">
        <v>323.37</v>
      </c>
      <c r="Y4506" s="5">
        <f>ORDENES[[#This Row],[Ventas Originales (con descuento)]]/(1-ORDENES[[#This Row],[Descuento]])</f>
        <v>323.37</v>
      </c>
      <c r="Z4506" s="5">
        <f>ORDENES[[#This Row],[Ventas Originales (con descuento)]]/ORDENES[[#This Row],[Cantidad]]/(1-ORDENES[[#This Row],[Descuento]])</f>
        <v>107.79</v>
      </c>
      <c r="AA4506" s="5">
        <f>ORDENES[[#This Row],[Ventas Originales (con descuento)]]/ORDENES[[#This Row],[Cantidad]]</f>
        <v>107.79</v>
      </c>
      <c r="AB4506" s="5">
        <f>ORDENES[[#This Row],[Ventas Originales (con descuento)]]-(ORDENES[[#This Row],[Ganancias]])</f>
        <v>194.02</v>
      </c>
    </row>
    <row r="4507" spans="1:28" x14ac:dyDescent="0.35">
      <c r="A4507" t="s">
        <v>7720</v>
      </c>
      <c r="B4507" t="s">
        <v>3660</v>
      </c>
      <c r="C4507" t="s">
        <v>1</v>
      </c>
      <c r="D4507" t="s">
        <v>2769</v>
      </c>
      <c r="E4507" t="s">
        <v>241</v>
      </c>
      <c r="F4507" s="1">
        <v>44391</v>
      </c>
      <c r="G4507" t="s">
        <v>7613</v>
      </c>
      <c r="H4507" t="s">
        <v>4427</v>
      </c>
      <c r="I4507">
        <v>92683</v>
      </c>
      <c r="J4507" t="s">
        <v>1560</v>
      </c>
      <c r="K4507" t="s">
        <v>1865</v>
      </c>
      <c r="L4507" t="s">
        <v>1860</v>
      </c>
      <c r="M4507" s="1">
        <v>44395</v>
      </c>
      <c r="N4507" t="s">
        <v>1869</v>
      </c>
      <c r="O4507" t="s">
        <v>7623</v>
      </c>
      <c r="P4507" t="s">
        <v>1867</v>
      </c>
      <c r="Q4507" t="s">
        <v>7623</v>
      </c>
      <c r="R4507" t="s">
        <v>1889</v>
      </c>
      <c r="S4507">
        <v>3</v>
      </c>
      <c r="T4507" s="2">
        <v>0</v>
      </c>
      <c r="U4507" s="5">
        <v>19.739999999999998</v>
      </c>
      <c r="V4507" s="5">
        <f>ORDENES[[#This Row],[Ventas sin descuento]]-ORDENES[[#This Row],[costos estimados]]</f>
        <v>19.739999999999995</v>
      </c>
      <c r="W4507">
        <v>3</v>
      </c>
      <c r="X4507" s="5">
        <v>140.97</v>
      </c>
      <c r="Y4507" s="5">
        <f>ORDENES[[#This Row],[Ventas Originales (con descuento)]]/(1-ORDENES[[#This Row],[Descuento]])</f>
        <v>140.97</v>
      </c>
      <c r="Z4507" s="5">
        <f>ORDENES[[#This Row],[Ventas Originales (con descuento)]]/ORDENES[[#This Row],[Cantidad]]/(1-ORDENES[[#This Row],[Descuento]])</f>
        <v>46.99</v>
      </c>
      <c r="AA4507" s="5">
        <f>ORDENES[[#This Row],[Ventas Originales (con descuento)]]/ORDENES[[#This Row],[Cantidad]]</f>
        <v>46.99</v>
      </c>
      <c r="AB4507" s="5">
        <f>ORDENES[[#This Row],[Ventas Originales (con descuento)]]-(ORDENES[[#This Row],[Ganancias]])</f>
        <v>121.23</v>
      </c>
    </row>
    <row r="4508" spans="1:28" x14ac:dyDescent="0.35">
      <c r="A4508" t="s">
        <v>7720</v>
      </c>
      <c r="B4508" t="s">
        <v>1999</v>
      </c>
      <c r="C4508" t="s">
        <v>1</v>
      </c>
      <c r="D4508" t="s">
        <v>88</v>
      </c>
      <c r="E4508" t="s">
        <v>113</v>
      </c>
      <c r="F4508" s="1">
        <v>43307</v>
      </c>
      <c r="G4508" t="s">
        <v>7613</v>
      </c>
      <c r="H4508" t="s">
        <v>4461</v>
      </c>
      <c r="I4508">
        <v>89031</v>
      </c>
      <c r="J4508" t="s">
        <v>2493</v>
      </c>
      <c r="K4508" t="s">
        <v>1865</v>
      </c>
      <c r="L4508" t="s">
        <v>1860</v>
      </c>
      <c r="M4508" s="1">
        <v>43314</v>
      </c>
      <c r="N4508" t="s">
        <v>1869</v>
      </c>
      <c r="O4508" t="s">
        <v>7623</v>
      </c>
      <c r="P4508" t="s">
        <v>1920</v>
      </c>
      <c r="Q4508" t="s">
        <v>7623</v>
      </c>
      <c r="R4508" t="s">
        <v>1889</v>
      </c>
      <c r="S4508">
        <v>5</v>
      </c>
      <c r="T4508" s="2">
        <v>0</v>
      </c>
      <c r="U4508" s="5">
        <v>70.099999999999994</v>
      </c>
      <c r="V4508" s="5">
        <f>ORDENES[[#This Row],[Ventas sin descuento]]-ORDENES[[#This Row],[costos estimados]]</f>
        <v>70.099999999999994</v>
      </c>
      <c r="W4508">
        <v>3</v>
      </c>
      <c r="X4508" s="5">
        <v>170.97</v>
      </c>
      <c r="Y4508" s="5">
        <f>ORDENES[[#This Row],[Ventas Originales (con descuento)]]/(1-ORDENES[[#This Row],[Descuento]])</f>
        <v>170.97</v>
      </c>
      <c r="Z4508" s="5">
        <f>ORDENES[[#This Row],[Ventas Originales (con descuento)]]/ORDENES[[#This Row],[Cantidad]]/(1-ORDENES[[#This Row],[Descuento]])</f>
        <v>56.99</v>
      </c>
      <c r="AA4508" s="5">
        <f>ORDENES[[#This Row],[Ventas Originales (con descuento)]]/ORDENES[[#This Row],[Cantidad]]</f>
        <v>56.99</v>
      </c>
      <c r="AB4508" s="5">
        <f>ORDENES[[#This Row],[Ventas Originales (con descuento)]]-(ORDENES[[#This Row],[Ganancias]])</f>
        <v>100.87</v>
      </c>
    </row>
    <row r="4509" spans="1:28" x14ac:dyDescent="0.35">
      <c r="A4509" t="s">
        <v>7720</v>
      </c>
      <c r="B4509" t="s">
        <v>3698</v>
      </c>
      <c r="C4509" t="s">
        <v>1</v>
      </c>
      <c r="D4509" t="s">
        <v>2992</v>
      </c>
      <c r="E4509" t="s">
        <v>607</v>
      </c>
      <c r="F4509" s="1">
        <v>44457</v>
      </c>
      <c r="G4509" t="s">
        <v>7598</v>
      </c>
      <c r="H4509" t="s">
        <v>5642</v>
      </c>
      <c r="I4509">
        <v>88101</v>
      </c>
      <c r="J4509" t="s">
        <v>3675</v>
      </c>
      <c r="K4509" t="s">
        <v>1865</v>
      </c>
      <c r="L4509" t="s">
        <v>1860</v>
      </c>
      <c r="M4509" s="1">
        <v>44461</v>
      </c>
      <c r="N4509" t="s">
        <v>1869</v>
      </c>
      <c r="O4509" t="s">
        <v>7623</v>
      </c>
      <c r="P4509" t="s">
        <v>1911</v>
      </c>
      <c r="Q4509" t="s">
        <v>7623</v>
      </c>
      <c r="R4509" t="s">
        <v>1889</v>
      </c>
      <c r="S4509">
        <v>3</v>
      </c>
      <c r="T4509" s="2">
        <v>0</v>
      </c>
      <c r="U4509" s="5">
        <v>8.11</v>
      </c>
      <c r="V4509" s="5">
        <f>ORDENES[[#This Row],[Ventas sin descuento]]-ORDENES[[#This Row],[costos estimados]]</f>
        <v>8.11</v>
      </c>
      <c r="W4509">
        <v>3</v>
      </c>
      <c r="X4509" s="5">
        <v>101.34</v>
      </c>
      <c r="Y4509" s="5">
        <f>ORDENES[[#This Row],[Ventas Originales (con descuento)]]/(1-ORDENES[[#This Row],[Descuento]])</f>
        <v>101.34</v>
      </c>
      <c r="Z4509" s="5">
        <f>ORDENES[[#This Row],[Ventas Originales (con descuento)]]/ORDENES[[#This Row],[Cantidad]]/(1-ORDENES[[#This Row],[Descuento]])</f>
        <v>33.78</v>
      </c>
      <c r="AA4509" s="5">
        <f>ORDENES[[#This Row],[Ventas Originales (con descuento)]]/ORDENES[[#This Row],[Cantidad]]</f>
        <v>33.78</v>
      </c>
      <c r="AB4509" s="5">
        <f>ORDENES[[#This Row],[Ventas Originales (con descuento)]]-(ORDENES[[#This Row],[Ganancias]])</f>
        <v>93.23</v>
      </c>
    </row>
    <row r="4510" spans="1:28" x14ac:dyDescent="0.35">
      <c r="A4510" t="s">
        <v>7720</v>
      </c>
      <c r="B4510" t="s">
        <v>22</v>
      </c>
      <c r="C4510" t="s">
        <v>1</v>
      </c>
      <c r="D4510" t="s">
        <v>650</v>
      </c>
      <c r="E4510" t="s">
        <v>113</v>
      </c>
      <c r="F4510" s="1">
        <v>43993</v>
      </c>
      <c r="G4510" t="s">
        <v>7613</v>
      </c>
      <c r="H4510" t="s">
        <v>5643</v>
      </c>
      <c r="I4510">
        <v>98103</v>
      </c>
      <c r="J4510" t="s">
        <v>3187</v>
      </c>
      <c r="K4510" t="s">
        <v>1865</v>
      </c>
      <c r="L4510" t="s">
        <v>1860</v>
      </c>
      <c r="M4510" s="1">
        <v>43997</v>
      </c>
      <c r="N4510" t="s">
        <v>1869</v>
      </c>
      <c r="O4510" t="s">
        <v>7623</v>
      </c>
      <c r="P4510" t="s">
        <v>1880</v>
      </c>
      <c r="Q4510" t="s">
        <v>7623</v>
      </c>
      <c r="R4510" t="s">
        <v>1889</v>
      </c>
      <c r="S4510">
        <v>3</v>
      </c>
      <c r="T4510" s="2">
        <v>0</v>
      </c>
      <c r="U4510" s="5">
        <v>132.59</v>
      </c>
      <c r="V4510" s="5">
        <f>ORDENES[[#This Row],[Ventas sin descuento]]-ORDENES[[#This Row],[costos estimados]]</f>
        <v>132.59000000000003</v>
      </c>
      <c r="W4510">
        <v>3</v>
      </c>
      <c r="X4510" s="5">
        <v>389.97</v>
      </c>
      <c r="Y4510" s="5">
        <f>ORDENES[[#This Row],[Ventas Originales (con descuento)]]/(1-ORDENES[[#This Row],[Descuento]])</f>
        <v>389.97</v>
      </c>
      <c r="Z4510" s="5">
        <f>ORDENES[[#This Row],[Ventas Originales (con descuento)]]/ORDENES[[#This Row],[Cantidad]]/(1-ORDENES[[#This Row],[Descuento]])</f>
        <v>129.99</v>
      </c>
      <c r="AA4510" s="5">
        <f>ORDENES[[#This Row],[Ventas Originales (con descuento)]]/ORDENES[[#This Row],[Cantidad]]</f>
        <v>129.99</v>
      </c>
      <c r="AB4510" s="5">
        <f>ORDENES[[#This Row],[Ventas Originales (con descuento)]]-(ORDENES[[#This Row],[Ganancias]])</f>
        <v>257.38</v>
      </c>
    </row>
    <row r="4511" spans="1:28" x14ac:dyDescent="0.35">
      <c r="A4511" t="s">
        <v>7720</v>
      </c>
      <c r="B4511" t="s">
        <v>22</v>
      </c>
      <c r="C4511" t="s">
        <v>1</v>
      </c>
      <c r="D4511" t="s">
        <v>2033</v>
      </c>
      <c r="E4511" t="s">
        <v>18</v>
      </c>
      <c r="F4511" s="1">
        <v>44406</v>
      </c>
      <c r="G4511" t="s">
        <v>7613</v>
      </c>
      <c r="H4511" t="s">
        <v>5644</v>
      </c>
      <c r="I4511">
        <v>98115</v>
      </c>
      <c r="J4511" t="s">
        <v>1185</v>
      </c>
      <c r="K4511" t="s">
        <v>1865</v>
      </c>
      <c r="L4511" t="s">
        <v>1860</v>
      </c>
      <c r="M4511" s="1">
        <v>44410</v>
      </c>
      <c r="N4511" t="s">
        <v>1869</v>
      </c>
      <c r="O4511" t="s">
        <v>7623</v>
      </c>
      <c r="P4511" t="s">
        <v>1880</v>
      </c>
      <c r="Q4511" t="s">
        <v>7623</v>
      </c>
      <c r="R4511" t="s">
        <v>1889</v>
      </c>
      <c r="S4511">
        <v>3</v>
      </c>
      <c r="T4511" s="2">
        <v>0</v>
      </c>
      <c r="U4511" s="5">
        <v>11.77</v>
      </c>
      <c r="V4511" s="5">
        <f>ORDENES[[#This Row],[Ventas sin descuento]]-ORDENES[[#This Row],[costos estimados]]</f>
        <v>11.769999999999996</v>
      </c>
      <c r="W4511">
        <v>3</v>
      </c>
      <c r="X4511" s="5">
        <v>90.57</v>
      </c>
      <c r="Y4511" s="5">
        <f>ORDENES[[#This Row],[Ventas Originales (con descuento)]]/(1-ORDENES[[#This Row],[Descuento]])</f>
        <v>90.57</v>
      </c>
      <c r="Z4511" s="5">
        <f>ORDENES[[#This Row],[Ventas Originales (con descuento)]]/ORDENES[[#This Row],[Cantidad]]/(1-ORDENES[[#This Row],[Descuento]])</f>
        <v>30.189999999999998</v>
      </c>
      <c r="AA4511" s="5">
        <f>ORDENES[[#This Row],[Ventas Originales (con descuento)]]/ORDENES[[#This Row],[Cantidad]]</f>
        <v>30.189999999999998</v>
      </c>
      <c r="AB4511" s="5">
        <f>ORDENES[[#This Row],[Ventas Originales (con descuento)]]-(ORDENES[[#This Row],[Ganancias]])</f>
        <v>78.8</v>
      </c>
    </row>
    <row r="4512" spans="1:28" x14ac:dyDescent="0.35">
      <c r="A4512" t="s">
        <v>7720</v>
      </c>
      <c r="B4512" t="s">
        <v>2128</v>
      </c>
      <c r="C4512" t="s">
        <v>1</v>
      </c>
      <c r="D4512" t="s">
        <v>483</v>
      </c>
      <c r="E4512" t="s">
        <v>60</v>
      </c>
      <c r="F4512" s="1">
        <v>43568</v>
      </c>
      <c r="G4512" t="s">
        <v>7613</v>
      </c>
      <c r="H4512" t="s">
        <v>4511</v>
      </c>
      <c r="I4512">
        <v>91767</v>
      </c>
      <c r="J4512" t="s">
        <v>2294</v>
      </c>
      <c r="K4512" t="s">
        <v>1865</v>
      </c>
      <c r="L4512" t="s">
        <v>1860</v>
      </c>
      <c r="M4512" s="1">
        <v>43574</v>
      </c>
      <c r="N4512" t="s">
        <v>1869</v>
      </c>
      <c r="O4512" t="s">
        <v>7623</v>
      </c>
      <c r="P4512" t="s">
        <v>1867</v>
      </c>
      <c r="Q4512" t="s">
        <v>7623</v>
      </c>
      <c r="R4512" t="s">
        <v>1889</v>
      </c>
      <c r="S4512">
        <v>4</v>
      </c>
      <c r="T4512" s="2">
        <v>0</v>
      </c>
      <c r="U4512" s="5">
        <v>69.989999999999995</v>
      </c>
      <c r="V4512" s="5">
        <f>ORDENES[[#This Row],[Ventas sin descuento]]-ORDENES[[#This Row],[costos estimados]]</f>
        <v>69.989999999999981</v>
      </c>
      <c r="W4512">
        <v>4</v>
      </c>
      <c r="X4512" s="5">
        <v>199.96</v>
      </c>
      <c r="Y4512" s="5">
        <f>ORDENES[[#This Row],[Ventas Originales (con descuento)]]/(1-ORDENES[[#This Row],[Descuento]])</f>
        <v>199.96</v>
      </c>
      <c r="Z4512" s="5">
        <f>ORDENES[[#This Row],[Ventas Originales (con descuento)]]/ORDENES[[#This Row],[Cantidad]]/(1-ORDENES[[#This Row],[Descuento]])</f>
        <v>49.99</v>
      </c>
      <c r="AA4512" s="5">
        <f>ORDENES[[#This Row],[Ventas Originales (con descuento)]]/ORDENES[[#This Row],[Cantidad]]</f>
        <v>49.99</v>
      </c>
      <c r="AB4512" s="5">
        <f>ORDENES[[#This Row],[Ventas Originales (con descuento)]]-(ORDENES[[#This Row],[Ganancias]])</f>
        <v>129.97000000000003</v>
      </c>
    </row>
    <row r="4513" spans="1:28" x14ac:dyDescent="0.35">
      <c r="A4513" t="s">
        <v>7720</v>
      </c>
      <c r="B4513" t="s">
        <v>262</v>
      </c>
      <c r="C4513" t="s">
        <v>1</v>
      </c>
      <c r="D4513" t="s">
        <v>571</v>
      </c>
      <c r="E4513" t="s">
        <v>113</v>
      </c>
      <c r="F4513" s="1">
        <v>43664</v>
      </c>
      <c r="G4513" t="s">
        <v>7613</v>
      </c>
      <c r="H4513" t="s">
        <v>5645</v>
      </c>
      <c r="I4513">
        <v>92105</v>
      </c>
      <c r="J4513" t="s">
        <v>3187</v>
      </c>
      <c r="K4513" t="s">
        <v>1865</v>
      </c>
      <c r="L4513" t="s">
        <v>1860</v>
      </c>
      <c r="M4513" s="1">
        <v>43668</v>
      </c>
      <c r="N4513" t="s">
        <v>1869</v>
      </c>
      <c r="O4513" t="s">
        <v>7623</v>
      </c>
      <c r="P4513" t="s">
        <v>1867</v>
      </c>
      <c r="Q4513" t="s">
        <v>7623</v>
      </c>
      <c r="R4513" t="s">
        <v>1889</v>
      </c>
      <c r="S4513">
        <v>3</v>
      </c>
      <c r="T4513" s="2">
        <v>0</v>
      </c>
      <c r="U4513" s="5">
        <v>176.79</v>
      </c>
      <c r="V4513" s="5">
        <f>ORDENES[[#This Row],[Ventas sin descuento]]-ORDENES[[#This Row],[costos estimados]]</f>
        <v>176.78999999999996</v>
      </c>
      <c r="W4513">
        <v>4</v>
      </c>
      <c r="X4513" s="5">
        <v>519.96</v>
      </c>
      <c r="Y4513" s="5">
        <f>ORDENES[[#This Row],[Ventas Originales (con descuento)]]/(1-ORDENES[[#This Row],[Descuento]])</f>
        <v>519.96</v>
      </c>
      <c r="Z4513" s="5">
        <f>ORDENES[[#This Row],[Ventas Originales (con descuento)]]/ORDENES[[#This Row],[Cantidad]]/(1-ORDENES[[#This Row],[Descuento]])</f>
        <v>129.99</v>
      </c>
      <c r="AA4513" s="5">
        <f>ORDENES[[#This Row],[Ventas Originales (con descuento)]]/ORDENES[[#This Row],[Cantidad]]</f>
        <v>129.99</v>
      </c>
      <c r="AB4513" s="5">
        <f>ORDENES[[#This Row],[Ventas Originales (con descuento)]]-(ORDENES[[#This Row],[Ganancias]])</f>
        <v>343.17000000000007</v>
      </c>
    </row>
    <row r="4514" spans="1:28" x14ac:dyDescent="0.35">
      <c r="A4514" t="s">
        <v>7720</v>
      </c>
      <c r="B4514" t="s">
        <v>32</v>
      </c>
      <c r="C4514" t="s">
        <v>1</v>
      </c>
      <c r="D4514" t="s">
        <v>621</v>
      </c>
      <c r="E4514" t="s">
        <v>70</v>
      </c>
      <c r="F4514" s="1">
        <v>44483</v>
      </c>
      <c r="G4514" t="s">
        <v>7613</v>
      </c>
      <c r="H4514" t="s">
        <v>5646</v>
      </c>
      <c r="I4514">
        <v>94110</v>
      </c>
      <c r="J4514" t="s">
        <v>1681</v>
      </c>
      <c r="K4514" t="s">
        <v>1865</v>
      </c>
      <c r="L4514" t="s">
        <v>1860</v>
      </c>
      <c r="M4514" s="1">
        <v>44488</v>
      </c>
      <c r="N4514" t="s">
        <v>1869</v>
      </c>
      <c r="O4514" t="s">
        <v>7623</v>
      </c>
      <c r="P4514" t="s">
        <v>1867</v>
      </c>
      <c r="Q4514" t="s">
        <v>7623</v>
      </c>
      <c r="R4514" t="s">
        <v>1889</v>
      </c>
      <c r="S4514">
        <v>3</v>
      </c>
      <c r="T4514" s="2">
        <v>0</v>
      </c>
      <c r="U4514" s="5">
        <v>15.3</v>
      </c>
      <c r="V4514" s="5">
        <f>ORDENES[[#This Row],[Ventas sin descuento]]-ORDENES[[#This Row],[costos estimados]]</f>
        <v>15.3</v>
      </c>
      <c r="W4514">
        <v>4</v>
      </c>
      <c r="X4514" s="5">
        <v>46.36</v>
      </c>
      <c r="Y4514" s="5">
        <f>ORDENES[[#This Row],[Ventas Originales (con descuento)]]/(1-ORDENES[[#This Row],[Descuento]])</f>
        <v>46.36</v>
      </c>
      <c r="Z4514" s="5">
        <f>ORDENES[[#This Row],[Ventas Originales (con descuento)]]/ORDENES[[#This Row],[Cantidad]]/(1-ORDENES[[#This Row],[Descuento]])</f>
        <v>11.59</v>
      </c>
      <c r="AA4514" s="5">
        <f>ORDENES[[#This Row],[Ventas Originales (con descuento)]]/ORDENES[[#This Row],[Cantidad]]</f>
        <v>11.59</v>
      </c>
      <c r="AB4514" s="5">
        <f>ORDENES[[#This Row],[Ventas Originales (con descuento)]]-(ORDENES[[#This Row],[Ganancias]])</f>
        <v>31.06</v>
      </c>
    </row>
    <row r="4515" spans="1:28" x14ac:dyDescent="0.35">
      <c r="A4515" t="s">
        <v>7720</v>
      </c>
      <c r="B4515" t="s">
        <v>32</v>
      </c>
      <c r="C4515" t="s">
        <v>1</v>
      </c>
      <c r="D4515" t="s">
        <v>499</v>
      </c>
      <c r="E4515" t="s">
        <v>76</v>
      </c>
      <c r="F4515" s="1">
        <v>43184</v>
      </c>
      <c r="G4515" t="s">
        <v>7613</v>
      </c>
      <c r="H4515" t="s">
        <v>5647</v>
      </c>
      <c r="I4515">
        <v>94110</v>
      </c>
      <c r="J4515" t="s">
        <v>2125</v>
      </c>
      <c r="K4515" t="s">
        <v>1865</v>
      </c>
      <c r="L4515" t="s">
        <v>1860</v>
      </c>
      <c r="M4515" s="1">
        <v>43189</v>
      </c>
      <c r="N4515" t="s">
        <v>1869</v>
      </c>
      <c r="O4515" t="s">
        <v>7623</v>
      </c>
      <c r="P4515" t="s">
        <v>1867</v>
      </c>
      <c r="Q4515" t="s">
        <v>7623</v>
      </c>
      <c r="R4515" t="s">
        <v>1889</v>
      </c>
      <c r="S4515">
        <v>3</v>
      </c>
      <c r="T4515" s="2">
        <v>0</v>
      </c>
      <c r="U4515" s="5">
        <v>15.92</v>
      </c>
      <c r="V4515" s="5">
        <f>ORDENES[[#This Row],[Ventas sin descuento]]-ORDENES[[#This Row],[costos estimados]]</f>
        <v>15.920000000000002</v>
      </c>
      <c r="W4515">
        <v>4</v>
      </c>
      <c r="X4515" s="5">
        <v>45.48</v>
      </c>
      <c r="Y4515" s="5">
        <f>ORDENES[[#This Row],[Ventas Originales (con descuento)]]/(1-ORDENES[[#This Row],[Descuento]])</f>
        <v>45.48</v>
      </c>
      <c r="Z4515" s="5">
        <f>ORDENES[[#This Row],[Ventas Originales (con descuento)]]/ORDENES[[#This Row],[Cantidad]]/(1-ORDENES[[#This Row],[Descuento]])</f>
        <v>11.37</v>
      </c>
      <c r="AA4515" s="5">
        <f>ORDENES[[#This Row],[Ventas Originales (con descuento)]]/ORDENES[[#This Row],[Cantidad]]</f>
        <v>11.37</v>
      </c>
      <c r="AB4515" s="5">
        <f>ORDENES[[#This Row],[Ventas Originales (con descuento)]]-(ORDENES[[#This Row],[Ganancias]])</f>
        <v>29.559999999999995</v>
      </c>
    </row>
    <row r="4516" spans="1:28" x14ac:dyDescent="0.35">
      <c r="A4516" t="s">
        <v>7720</v>
      </c>
      <c r="B4516" t="s">
        <v>32</v>
      </c>
      <c r="C4516" t="s">
        <v>1</v>
      </c>
      <c r="D4516" t="s">
        <v>2992</v>
      </c>
      <c r="E4516" t="s">
        <v>60</v>
      </c>
      <c r="F4516" s="1">
        <v>44507</v>
      </c>
      <c r="G4516" t="s">
        <v>7598</v>
      </c>
      <c r="H4516" t="s">
        <v>5648</v>
      </c>
      <c r="I4516">
        <v>94122</v>
      </c>
      <c r="J4516" t="s">
        <v>3331</v>
      </c>
      <c r="K4516" t="s">
        <v>1865</v>
      </c>
      <c r="L4516" t="s">
        <v>1860</v>
      </c>
      <c r="M4516" s="1">
        <v>44512</v>
      </c>
      <c r="N4516" t="s">
        <v>1869</v>
      </c>
      <c r="O4516" t="s">
        <v>7623</v>
      </c>
      <c r="P4516" t="s">
        <v>1867</v>
      </c>
      <c r="Q4516" t="s">
        <v>7623</v>
      </c>
      <c r="R4516" t="s">
        <v>1889</v>
      </c>
      <c r="S4516">
        <v>3</v>
      </c>
      <c r="T4516" s="2">
        <v>0</v>
      </c>
      <c r="U4516" s="5">
        <v>145.13</v>
      </c>
      <c r="V4516" s="5">
        <f>ORDENES[[#This Row],[Ventas sin descuento]]-ORDENES[[#This Row],[costos estimados]]</f>
        <v>145.13</v>
      </c>
      <c r="W4516">
        <v>4</v>
      </c>
      <c r="X4516" s="5">
        <v>439.8</v>
      </c>
      <c r="Y4516" s="5">
        <f>ORDENES[[#This Row],[Ventas Originales (con descuento)]]/(1-ORDENES[[#This Row],[Descuento]])</f>
        <v>439.8</v>
      </c>
      <c r="Z4516" s="5">
        <f>ORDENES[[#This Row],[Ventas Originales (con descuento)]]/ORDENES[[#This Row],[Cantidad]]/(1-ORDENES[[#This Row],[Descuento]])</f>
        <v>109.95</v>
      </c>
      <c r="AA4516" s="5">
        <f>ORDENES[[#This Row],[Ventas Originales (con descuento)]]/ORDENES[[#This Row],[Cantidad]]</f>
        <v>109.95</v>
      </c>
      <c r="AB4516" s="5">
        <f>ORDENES[[#This Row],[Ventas Originales (con descuento)]]-(ORDENES[[#This Row],[Ganancias]])</f>
        <v>294.67</v>
      </c>
    </row>
    <row r="4517" spans="1:28" x14ac:dyDescent="0.35">
      <c r="A4517" t="s">
        <v>7720</v>
      </c>
      <c r="B4517" t="s">
        <v>3660</v>
      </c>
      <c r="C4517" t="s">
        <v>1</v>
      </c>
      <c r="D4517" t="s">
        <v>326</v>
      </c>
      <c r="E4517" t="s">
        <v>241</v>
      </c>
      <c r="F4517" s="1">
        <v>44415</v>
      </c>
      <c r="G4517" t="s">
        <v>7613</v>
      </c>
      <c r="H4517" t="s">
        <v>4383</v>
      </c>
      <c r="I4517">
        <v>92683</v>
      </c>
      <c r="J4517" t="s">
        <v>3548</v>
      </c>
      <c r="K4517" t="s">
        <v>1865</v>
      </c>
      <c r="L4517" t="s">
        <v>1860</v>
      </c>
      <c r="M4517" s="1">
        <v>44419</v>
      </c>
      <c r="N4517" t="s">
        <v>1869</v>
      </c>
      <c r="O4517" t="s">
        <v>7623</v>
      </c>
      <c r="P4517" t="s">
        <v>1867</v>
      </c>
      <c r="Q4517" t="s">
        <v>7623</v>
      </c>
      <c r="R4517" t="s">
        <v>1889</v>
      </c>
      <c r="S4517">
        <v>3</v>
      </c>
      <c r="T4517" s="2">
        <v>0</v>
      </c>
      <c r="U4517" s="5">
        <v>7.81</v>
      </c>
      <c r="V4517" s="5">
        <f>ORDENES[[#This Row],[Ventas sin descuento]]-ORDENES[[#This Row],[costos estimados]]</f>
        <v>7.8100000000000023</v>
      </c>
      <c r="W4517">
        <v>4</v>
      </c>
      <c r="X4517" s="5">
        <v>55.76</v>
      </c>
      <c r="Y4517" s="5">
        <f>ORDENES[[#This Row],[Ventas Originales (con descuento)]]/(1-ORDENES[[#This Row],[Descuento]])</f>
        <v>55.76</v>
      </c>
      <c r="Z4517" s="5">
        <f>ORDENES[[#This Row],[Ventas Originales (con descuento)]]/ORDENES[[#This Row],[Cantidad]]/(1-ORDENES[[#This Row],[Descuento]])</f>
        <v>13.94</v>
      </c>
      <c r="AA4517" s="5">
        <f>ORDENES[[#This Row],[Ventas Originales (con descuento)]]/ORDENES[[#This Row],[Cantidad]]</f>
        <v>13.94</v>
      </c>
      <c r="AB4517" s="5">
        <f>ORDENES[[#This Row],[Ventas Originales (con descuento)]]-(ORDENES[[#This Row],[Ganancias]])</f>
        <v>47.949999999999996</v>
      </c>
    </row>
    <row r="4518" spans="1:28" x14ac:dyDescent="0.35">
      <c r="A4518" t="s">
        <v>7720</v>
      </c>
      <c r="B4518" t="s">
        <v>22</v>
      </c>
      <c r="C4518" t="s">
        <v>1</v>
      </c>
      <c r="D4518" t="s">
        <v>3272</v>
      </c>
      <c r="E4518" t="s">
        <v>602</v>
      </c>
      <c r="F4518" s="1">
        <v>44240</v>
      </c>
      <c r="G4518" t="s">
        <v>7598</v>
      </c>
      <c r="H4518" t="s">
        <v>4386</v>
      </c>
      <c r="I4518">
        <v>98105</v>
      </c>
      <c r="J4518" t="s">
        <v>1760</v>
      </c>
      <c r="K4518" t="s">
        <v>1865</v>
      </c>
      <c r="L4518" t="s">
        <v>1860</v>
      </c>
      <c r="M4518" s="1">
        <v>44246</v>
      </c>
      <c r="N4518" t="s">
        <v>1869</v>
      </c>
      <c r="O4518" t="s">
        <v>7623</v>
      </c>
      <c r="P4518" t="s">
        <v>1880</v>
      </c>
      <c r="Q4518" t="s">
        <v>7623</v>
      </c>
      <c r="R4518" t="s">
        <v>1889</v>
      </c>
      <c r="S4518">
        <v>4</v>
      </c>
      <c r="T4518" s="2">
        <v>0</v>
      </c>
      <c r="U4518" s="5">
        <v>343.98</v>
      </c>
      <c r="V4518" s="5">
        <f>ORDENES[[#This Row],[Ventas sin descuento]]-ORDENES[[#This Row],[costos estimados]]</f>
        <v>343.98</v>
      </c>
      <c r="W4518">
        <v>4</v>
      </c>
      <c r="X4518" s="5">
        <v>799.96</v>
      </c>
      <c r="Y4518" s="5">
        <f>ORDENES[[#This Row],[Ventas Originales (con descuento)]]/(1-ORDENES[[#This Row],[Descuento]])</f>
        <v>799.96</v>
      </c>
      <c r="Z4518" s="5">
        <f>ORDENES[[#This Row],[Ventas Originales (con descuento)]]/ORDENES[[#This Row],[Cantidad]]/(1-ORDENES[[#This Row],[Descuento]])</f>
        <v>199.99</v>
      </c>
      <c r="AA4518" s="5">
        <f>ORDENES[[#This Row],[Ventas Originales (con descuento)]]/ORDENES[[#This Row],[Cantidad]]</f>
        <v>199.99</v>
      </c>
      <c r="AB4518" s="5">
        <f>ORDENES[[#This Row],[Ventas Originales (con descuento)]]-(ORDENES[[#This Row],[Ganancias]])</f>
        <v>455.98</v>
      </c>
    </row>
    <row r="4519" spans="1:28" x14ac:dyDescent="0.35">
      <c r="A4519" t="s">
        <v>7720</v>
      </c>
      <c r="B4519" t="s">
        <v>22</v>
      </c>
      <c r="C4519" t="s">
        <v>1</v>
      </c>
      <c r="D4519" t="s">
        <v>2608</v>
      </c>
      <c r="E4519" t="s">
        <v>18</v>
      </c>
      <c r="F4519" s="1">
        <v>44140</v>
      </c>
      <c r="G4519" t="s">
        <v>7598</v>
      </c>
      <c r="H4519" t="s">
        <v>5649</v>
      </c>
      <c r="I4519">
        <v>98105</v>
      </c>
      <c r="J4519" t="s">
        <v>3601</v>
      </c>
      <c r="K4519" t="s">
        <v>1865</v>
      </c>
      <c r="L4519" t="s">
        <v>1860</v>
      </c>
      <c r="M4519" s="1">
        <v>44144</v>
      </c>
      <c r="N4519" t="s">
        <v>1869</v>
      </c>
      <c r="O4519" t="s">
        <v>7623</v>
      </c>
      <c r="P4519" t="s">
        <v>1880</v>
      </c>
      <c r="Q4519" t="s">
        <v>7623</v>
      </c>
      <c r="R4519" t="s">
        <v>1889</v>
      </c>
      <c r="S4519">
        <v>3</v>
      </c>
      <c r="T4519" s="2">
        <v>0</v>
      </c>
      <c r="U4519" s="5">
        <v>52.77</v>
      </c>
      <c r="V4519" s="5">
        <f>ORDENES[[#This Row],[Ventas sin descuento]]-ORDENES[[#This Row],[costos estimados]]</f>
        <v>52.769999999999982</v>
      </c>
      <c r="W4519">
        <v>4</v>
      </c>
      <c r="X4519" s="5">
        <v>479.72</v>
      </c>
      <c r="Y4519" s="5">
        <f>ORDENES[[#This Row],[Ventas Originales (con descuento)]]/(1-ORDENES[[#This Row],[Descuento]])</f>
        <v>479.72</v>
      </c>
      <c r="Z4519" s="5">
        <f>ORDENES[[#This Row],[Ventas Originales (con descuento)]]/ORDENES[[#This Row],[Cantidad]]/(1-ORDENES[[#This Row],[Descuento]])</f>
        <v>119.93</v>
      </c>
      <c r="AA4519" s="5">
        <f>ORDENES[[#This Row],[Ventas Originales (con descuento)]]/ORDENES[[#This Row],[Cantidad]]</f>
        <v>119.93</v>
      </c>
      <c r="AB4519" s="5">
        <f>ORDENES[[#This Row],[Ventas Originales (con descuento)]]-(ORDENES[[#This Row],[Ganancias]])</f>
        <v>426.95000000000005</v>
      </c>
    </row>
    <row r="4520" spans="1:28" x14ac:dyDescent="0.35">
      <c r="A4520" t="s">
        <v>7720</v>
      </c>
      <c r="B4520" t="s">
        <v>167</v>
      </c>
      <c r="C4520" t="s">
        <v>1</v>
      </c>
      <c r="D4520" t="s">
        <v>2654</v>
      </c>
      <c r="E4520" t="s">
        <v>127</v>
      </c>
      <c r="F4520" s="1">
        <v>44297</v>
      </c>
      <c r="G4520" t="s">
        <v>7598</v>
      </c>
      <c r="H4520" t="s">
        <v>5650</v>
      </c>
      <c r="I4520">
        <v>91104</v>
      </c>
      <c r="J4520" t="s">
        <v>1252</v>
      </c>
      <c r="K4520" t="s">
        <v>1865</v>
      </c>
      <c r="L4520" t="s">
        <v>1860</v>
      </c>
      <c r="M4520" s="1">
        <v>44304</v>
      </c>
      <c r="N4520" t="s">
        <v>1869</v>
      </c>
      <c r="O4520" t="s">
        <v>7623</v>
      </c>
      <c r="P4520" t="s">
        <v>1867</v>
      </c>
      <c r="Q4520" t="s">
        <v>7623</v>
      </c>
      <c r="R4520" t="s">
        <v>1889</v>
      </c>
      <c r="S4520">
        <v>5</v>
      </c>
      <c r="T4520" s="2">
        <v>0</v>
      </c>
      <c r="U4520" s="5">
        <v>21.99</v>
      </c>
      <c r="V4520" s="5">
        <f>ORDENES[[#This Row],[Ventas sin descuento]]-ORDENES[[#This Row],[costos estimados]]</f>
        <v>21.990000000000009</v>
      </c>
      <c r="W4520">
        <v>5</v>
      </c>
      <c r="X4520" s="5">
        <v>199.95</v>
      </c>
      <c r="Y4520" s="5">
        <f>ORDENES[[#This Row],[Ventas Originales (con descuento)]]/(1-ORDENES[[#This Row],[Descuento]])</f>
        <v>199.95</v>
      </c>
      <c r="Z4520" s="5">
        <f>ORDENES[[#This Row],[Ventas Originales (con descuento)]]/ORDENES[[#This Row],[Cantidad]]/(1-ORDENES[[#This Row],[Descuento]])</f>
        <v>39.989999999999995</v>
      </c>
      <c r="AA4520" s="5">
        <f>ORDENES[[#This Row],[Ventas Originales (con descuento)]]/ORDENES[[#This Row],[Cantidad]]</f>
        <v>39.989999999999995</v>
      </c>
      <c r="AB4520" s="5">
        <f>ORDENES[[#This Row],[Ventas Originales (con descuento)]]-(ORDENES[[#This Row],[Ganancias]])</f>
        <v>177.95999999999998</v>
      </c>
    </row>
    <row r="4521" spans="1:28" x14ac:dyDescent="0.35">
      <c r="A4521" t="s">
        <v>7720</v>
      </c>
      <c r="B4521" t="s">
        <v>262</v>
      </c>
      <c r="C4521" t="s">
        <v>1</v>
      </c>
      <c r="D4521" t="s">
        <v>606</v>
      </c>
      <c r="E4521" t="s">
        <v>2495</v>
      </c>
      <c r="F4521" s="1">
        <v>44153</v>
      </c>
      <c r="G4521" t="s">
        <v>7613</v>
      </c>
      <c r="H4521" t="s">
        <v>5651</v>
      </c>
      <c r="I4521">
        <v>92105</v>
      </c>
      <c r="J4521" t="s">
        <v>2496</v>
      </c>
      <c r="K4521" t="s">
        <v>1865</v>
      </c>
      <c r="L4521" t="s">
        <v>1860</v>
      </c>
      <c r="M4521" s="1">
        <v>44157</v>
      </c>
      <c r="N4521" t="s">
        <v>1869</v>
      </c>
      <c r="O4521" t="s">
        <v>7623</v>
      </c>
      <c r="P4521" t="s">
        <v>1867</v>
      </c>
      <c r="Q4521" t="s">
        <v>7623</v>
      </c>
      <c r="R4521" t="s">
        <v>1889</v>
      </c>
      <c r="S4521">
        <v>3</v>
      </c>
      <c r="T4521" s="2">
        <v>0</v>
      </c>
      <c r="U4521" s="5">
        <v>95.2</v>
      </c>
      <c r="V4521" s="5">
        <f>ORDENES[[#This Row],[Ventas sin descuento]]-ORDENES[[#This Row],[costos estimados]]</f>
        <v>95.199999999999989</v>
      </c>
      <c r="W4521">
        <v>5</v>
      </c>
      <c r="X4521" s="5">
        <v>595</v>
      </c>
      <c r="Y4521" s="5">
        <f>ORDENES[[#This Row],[Ventas Originales (con descuento)]]/(1-ORDENES[[#This Row],[Descuento]])</f>
        <v>595</v>
      </c>
      <c r="Z4521" s="5">
        <f>ORDENES[[#This Row],[Ventas Originales (con descuento)]]/ORDENES[[#This Row],[Cantidad]]/(1-ORDENES[[#This Row],[Descuento]])</f>
        <v>119</v>
      </c>
      <c r="AA4521" s="5">
        <f>ORDENES[[#This Row],[Ventas Originales (con descuento)]]/ORDENES[[#This Row],[Cantidad]]</f>
        <v>119</v>
      </c>
      <c r="AB4521" s="5">
        <f>ORDENES[[#This Row],[Ventas Originales (con descuento)]]-(ORDENES[[#This Row],[Ganancias]])</f>
        <v>499.8</v>
      </c>
    </row>
    <row r="4522" spans="1:28" x14ac:dyDescent="0.35">
      <c r="A4522" t="s">
        <v>7720</v>
      </c>
      <c r="B4522" t="s">
        <v>22</v>
      </c>
      <c r="C4522" t="s">
        <v>1</v>
      </c>
      <c r="D4522" t="s">
        <v>3091</v>
      </c>
      <c r="E4522" t="s">
        <v>18</v>
      </c>
      <c r="F4522" s="1">
        <v>44420</v>
      </c>
      <c r="G4522" t="s">
        <v>7598</v>
      </c>
      <c r="H4522" t="s">
        <v>5633</v>
      </c>
      <c r="I4522">
        <v>98103</v>
      </c>
      <c r="J4522" t="s">
        <v>3382</v>
      </c>
      <c r="K4522" t="s">
        <v>1865</v>
      </c>
      <c r="L4522" t="s">
        <v>1860</v>
      </c>
      <c r="M4522" s="1">
        <v>44427</v>
      </c>
      <c r="N4522" t="s">
        <v>1869</v>
      </c>
      <c r="O4522" t="s">
        <v>7623</v>
      </c>
      <c r="P4522" t="s">
        <v>1880</v>
      </c>
      <c r="Q4522" t="s">
        <v>7623</v>
      </c>
      <c r="R4522" t="s">
        <v>1889</v>
      </c>
      <c r="S4522">
        <v>5</v>
      </c>
      <c r="T4522" s="2">
        <v>0</v>
      </c>
      <c r="U4522" s="5">
        <v>12.25</v>
      </c>
      <c r="V4522" s="5">
        <f>ORDENES[[#This Row],[Ventas sin descuento]]-ORDENES[[#This Row],[costos estimados]]</f>
        <v>12.25</v>
      </c>
      <c r="W4522">
        <v>5</v>
      </c>
      <c r="X4522" s="5">
        <v>174.95</v>
      </c>
      <c r="Y4522" s="5">
        <f>ORDENES[[#This Row],[Ventas Originales (con descuento)]]/(1-ORDENES[[#This Row],[Descuento]])</f>
        <v>174.95</v>
      </c>
      <c r="Z4522" s="5">
        <f>ORDENES[[#This Row],[Ventas Originales (con descuento)]]/ORDENES[[#This Row],[Cantidad]]/(1-ORDENES[[#This Row],[Descuento]])</f>
        <v>34.989999999999995</v>
      </c>
      <c r="AA4522" s="5">
        <f>ORDENES[[#This Row],[Ventas Originales (con descuento)]]/ORDENES[[#This Row],[Cantidad]]</f>
        <v>34.989999999999995</v>
      </c>
      <c r="AB4522" s="5">
        <f>ORDENES[[#This Row],[Ventas Originales (con descuento)]]-(ORDENES[[#This Row],[Ganancias]])</f>
        <v>162.69999999999999</v>
      </c>
    </row>
    <row r="4523" spans="1:28" x14ac:dyDescent="0.35">
      <c r="A4523" t="s">
        <v>7720</v>
      </c>
      <c r="B4523" t="s">
        <v>22</v>
      </c>
      <c r="C4523" t="s">
        <v>1</v>
      </c>
      <c r="D4523" t="s">
        <v>551</v>
      </c>
      <c r="E4523" t="s">
        <v>607</v>
      </c>
      <c r="F4523" s="1">
        <v>44175</v>
      </c>
      <c r="G4523" t="s">
        <v>7613</v>
      </c>
      <c r="H4523" t="s">
        <v>5652</v>
      </c>
      <c r="I4523">
        <v>98105</v>
      </c>
      <c r="J4523" t="s">
        <v>2743</v>
      </c>
      <c r="K4523" t="s">
        <v>1865</v>
      </c>
      <c r="L4523" t="s">
        <v>1860</v>
      </c>
      <c r="M4523" s="1">
        <v>44182</v>
      </c>
      <c r="N4523" t="s">
        <v>1869</v>
      </c>
      <c r="O4523" t="s">
        <v>7623</v>
      </c>
      <c r="P4523" t="s">
        <v>1880</v>
      </c>
      <c r="Q4523" t="s">
        <v>7623</v>
      </c>
      <c r="R4523" t="s">
        <v>1889</v>
      </c>
      <c r="S4523">
        <v>5</v>
      </c>
      <c r="T4523" s="2">
        <v>0</v>
      </c>
      <c r="U4523" s="5">
        <v>8.5</v>
      </c>
      <c r="V4523" s="5">
        <f>ORDENES[[#This Row],[Ventas sin descuento]]-ORDENES[[#This Row],[costos estimados]]</f>
        <v>8.5</v>
      </c>
      <c r="W4523">
        <v>5</v>
      </c>
      <c r="X4523" s="5">
        <v>44.75</v>
      </c>
      <c r="Y4523" s="5">
        <f>ORDENES[[#This Row],[Ventas Originales (con descuento)]]/(1-ORDENES[[#This Row],[Descuento]])</f>
        <v>44.75</v>
      </c>
      <c r="Z4523" s="5">
        <f>ORDENES[[#This Row],[Ventas Originales (con descuento)]]/ORDENES[[#This Row],[Cantidad]]/(1-ORDENES[[#This Row],[Descuento]])</f>
        <v>8.9499999999999993</v>
      </c>
      <c r="AA4523" s="5">
        <f>ORDENES[[#This Row],[Ventas Originales (con descuento)]]/ORDENES[[#This Row],[Cantidad]]</f>
        <v>8.9499999999999993</v>
      </c>
      <c r="AB4523" s="5">
        <f>ORDENES[[#This Row],[Ventas Originales (con descuento)]]-(ORDENES[[#This Row],[Ganancias]])</f>
        <v>36.25</v>
      </c>
    </row>
    <row r="4524" spans="1:28" x14ac:dyDescent="0.35">
      <c r="A4524" t="s">
        <v>7720</v>
      </c>
      <c r="B4524" t="s">
        <v>512</v>
      </c>
      <c r="C4524" t="s">
        <v>1</v>
      </c>
      <c r="D4524" t="s">
        <v>2111</v>
      </c>
      <c r="E4524" t="s">
        <v>134</v>
      </c>
      <c r="F4524" s="1">
        <v>43963</v>
      </c>
      <c r="G4524" t="s">
        <v>7613</v>
      </c>
      <c r="H4524" t="s">
        <v>5653</v>
      </c>
      <c r="I4524">
        <v>92691</v>
      </c>
      <c r="J4524" t="s">
        <v>3499</v>
      </c>
      <c r="K4524" t="s">
        <v>1865</v>
      </c>
      <c r="L4524" t="s">
        <v>1860</v>
      </c>
      <c r="M4524" s="1">
        <v>43967</v>
      </c>
      <c r="N4524" t="s">
        <v>1869</v>
      </c>
      <c r="O4524" t="s">
        <v>7623</v>
      </c>
      <c r="P4524" t="s">
        <v>1867</v>
      </c>
      <c r="Q4524" t="s">
        <v>7623</v>
      </c>
      <c r="R4524" t="s">
        <v>1889</v>
      </c>
      <c r="S4524">
        <v>3</v>
      </c>
      <c r="T4524" s="2">
        <v>0</v>
      </c>
      <c r="U4524" s="5">
        <v>46.8</v>
      </c>
      <c r="V4524" s="5">
        <f>ORDENES[[#This Row],[Ventas sin descuento]]-ORDENES[[#This Row],[costos estimados]]</f>
        <v>46.8</v>
      </c>
      <c r="W4524">
        <v>6</v>
      </c>
      <c r="X4524" s="5">
        <v>120</v>
      </c>
      <c r="Y4524" s="5">
        <f>ORDENES[[#This Row],[Ventas Originales (con descuento)]]/(1-ORDENES[[#This Row],[Descuento]])</f>
        <v>120</v>
      </c>
      <c r="Z4524" s="5">
        <f>ORDENES[[#This Row],[Ventas Originales (con descuento)]]/ORDENES[[#This Row],[Cantidad]]/(1-ORDENES[[#This Row],[Descuento]])</f>
        <v>20</v>
      </c>
      <c r="AA4524" s="5">
        <f>ORDENES[[#This Row],[Ventas Originales (con descuento)]]/ORDENES[[#This Row],[Cantidad]]</f>
        <v>20</v>
      </c>
      <c r="AB4524" s="5">
        <f>ORDENES[[#This Row],[Ventas Originales (con descuento)]]-(ORDENES[[#This Row],[Ganancias]])</f>
        <v>73.2</v>
      </c>
    </row>
    <row r="4525" spans="1:28" x14ac:dyDescent="0.35">
      <c r="A4525" t="s">
        <v>7720</v>
      </c>
      <c r="B4525" t="s">
        <v>435</v>
      </c>
      <c r="C4525" t="s">
        <v>1</v>
      </c>
      <c r="D4525" t="s">
        <v>2201</v>
      </c>
      <c r="E4525" t="s">
        <v>134</v>
      </c>
      <c r="F4525" s="1">
        <v>43201</v>
      </c>
      <c r="G4525" t="s">
        <v>7613</v>
      </c>
      <c r="H4525" t="s">
        <v>5654</v>
      </c>
      <c r="I4525">
        <v>59405</v>
      </c>
      <c r="J4525" t="s">
        <v>2203</v>
      </c>
      <c r="K4525" t="s">
        <v>1865</v>
      </c>
      <c r="L4525" t="s">
        <v>1860</v>
      </c>
      <c r="M4525" s="1">
        <v>43208</v>
      </c>
      <c r="N4525" t="s">
        <v>1869</v>
      </c>
      <c r="O4525" t="s">
        <v>7623</v>
      </c>
      <c r="P4525" t="s">
        <v>1924</v>
      </c>
      <c r="Q4525" t="s">
        <v>7623</v>
      </c>
      <c r="R4525" t="s">
        <v>1889</v>
      </c>
      <c r="S4525">
        <v>5</v>
      </c>
      <c r="T4525" s="2">
        <v>0</v>
      </c>
      <c r="U4525" s="5">
        <v>91.32</v>
      </c>
      <c r="V4525" s="5">
        <f>ORDENES[[#This Row],[Ventas sin descuento]]-ORDENES[[#This Row],[costos estimados]]</f>
        <v>91.32</v>
      </c>
      <c r="W4525">
        <v>6</v>
      </c>
      <c r="X4525" s="5">
        <v>217.44</v>
      </c>
      <c r="Y4525" s="5">
        <f>ORDENES[[#This Row],[Ventas Originales (con descuento)]]/(1-ORDENES[[#This Row],[Descuento]])</f>
        <v>217.44</v>
      </c>
      <c r="Z4525" s="5">
        <f>ORDENES[[#This Row],[Ventas Originales (con descuento)]]/ORDENES[[#This Row],[Cantidad]]/(1-ORDENES[[#This Row],[Descuento]])</f>
        <v>36.24</v>
      </c>
      <c r="AA4525" s="5">
        <f>ORDENES[[#This Row],[Ventas Originales (con descuento)]]/ORDENES[[#This Row],[Cantidad]]</f>
        <v>36.24</v>
      </c>
      <c r="AB4525" s="5">
        <f>ORDENES[[#This Row],[Ventas Originales (con descuento)]]-(ORDENES[[#This Row],[Ganancias]])</f>
        <v>126.12</v>
      </c>
    </row>
    <row r="4526" spans="1:28" x14ac:dyDescent="0.35">
      <c r="A4526" t="s">
        <v>7720</v>
      </c>
      <c r="B4526" t="s">
        <v>5</v>
      </c>
      <c r="C4526" t="s">
        <v>1</v>
      </c>
      <c r="D4526" t="s">
        <v>139</v>
      </c>
      <c r="E4526" t="s">
        <v>76</v>
      </c>
      <c r="F4526" s="1">
        <v>43979</v>
      </c>
      <c r="G4526" t="s">
        <v>7598</v>
      </c>
      <c r="H4526" t="s">
        <v>5655</v>
      </c>
      <c r="I4526">
        <v>90004</v>
      </c>
      <c r="J4526" t="s">
        <v>2297</v>
      </c>
      <c r="K4526" t="s">
        <v>1865</v>
      </c>
      <c r="L4526" t="s">
        <v>1860</v>
      </c>
      <c r="M4526" s="1">
        <v>43985</v>
      </c>
      <c r="N4526" t="s">
        <v>1869</v>
      </c>
      <c r="O4526" t="s">
        <v>7623</v>
      </c>
      <c r="P4526" t="s">
        <v>1867</v>
      </c>
      <c r="Q4526" t="s">
        <v>7623</v>
      </c>
      <c r="R4526" t="s">
        <v>1889</v>
      </c>
      <c r="S4526">
        <v>4</v>
      </c>
      <c r="T4526" s="2">
        <v>0</v>
      </c>
      <c r="U4526" s="5">
        <v>7.9</v>
      </c>
      <c r="V4526" s="5">
        <f>ORDENES[[#This Row],[Ventas sin descuento]]-ORDENES[[#This Row],[costos estimados]]</f>
        <v>7.9000000000000057</v>
      </c>
      <c r="W4526">
        <v>7</v>
      </c>
      <c r="X4526" s="5">
        <v>131.6</v>
      </c>
      <c r="Y4526" s="5">
        <f>ORDENES[[#This Row],[Ventas Originales (con descuento)]]/(1-ORDENES[[#This Row],[Descuento]])</f>
        <v>131.6</v>
      </c>
      <c r="Z4526" s="5">
        <f>ORDENES[[#This Row],[Ventas Originales (con descuento)]]/ORDENES[[#This Row],[Cantidad]]/(1-ORDENES[[#This Row],[Descuento]])</f>
        <v>18.8</v>
      </c>
      <c r="AA4526" s="5">
        <f>ORDENES[[#This Row],[Ventas Originales (con descuento)]]/ORDENES[[#This Row],[Cantidad]]</f>
        <v>18.8</v>
      </c>
      <c r="AB4526" s="5">
        <f>ORDENES[[#This Row],[Ventas Originales (con descuento)]]-(ORDENES[[#This Row],[Ganancias]])</f>
        <v>123.69999999999999</v>
      </c>
    </row>
    <row r="4527" spans="1:28" x14ac:dyDescent="0.35">
      <c r="A4527" t="s">
        <v>7720</v>
      </c>
      <c r="B4527" t="s">
        <v>3692</v>
      </c>
      <c r="C4527" t="s">
        <v>1</v>
      </c>
      <c r="D4527" t="s">
        <v>2377</v>
      </c>
      <c r="E4527" t="s">
        <v>134</v>
      </c>
      <c r="F4527" s="1">
        <v>44510</v>
      </c>
      <c r="G4527" t="s">
        <v>7598</v>
      </c>
      <c r="H4527" t="s">
        <v>5656</v>
      </c>
      <c r="I4527">
        <v>95351</v>
      </c>
      <c r="J4527" t="s">
        <v>1532</v>
      </c>
      <c r="K4527" t="s">
        <v>1865</v>
      </c>
      <c r="L4527" t="s">
        <v>1860</v>
      </c>
      <c r="M4527" s="1">
        <v>44516</v>
      </c>
      <c r="N4527" t="s">
        <v>1869</v>
      </c>
      <c r="O4527" t="s">
        <v>7623</v>
      </c>
      <c r="P4527" t="s">
        <v>1867</v>
      </c>
      <c r="Q4527" t="s">
        <v>7623</v>
      </c>
      <c r="R4527" t="s">
        <v>1889</v>
      </c>
      <c r="S4527">
        <v>4</v>
      </c>
      <c r="T4527" s="2">
        <v>0</v>
      </c>
      <c r="U4527" s="5">
        <v>43.6</v>
      </c>
      <c r="V4527" s="5">
        <f>ORDENES[[#This Row],[Ventas sin descuento]]-ORDENES[[#This Row],[costos estimados]]</f>
        <v>43.600000000000009</v>
      </c>
      <c r="W4527">
        <v>7</v>
      </c>
      <c r="X4527" s="5">
        <v>111.79</v>
      </c>
      <c r="Y4527" s="5">
        <f>ORDENES[[#This Row],[Ventas Originales (con descuento)]]/(1-ORDENES[[#This Row],[Descuento]])</f>
        <v>111.79</v>
      </c>
      <c r="Z4527" s="5">
        <f>ORDENES[[#This Row],[Ventas Originales (con descuento)]]/ORDENES[[#This Row],[Cantidad]]/(1-ORDENES[[#This Row],[Descuento]])</f>
        <v>15.97</v>
      </c>
      <c r="AA4527" s="5">
        <f>ORDENES[[#This Row],[Ventas Originales (con descuento)]]/ORDENES[[#This Row],[Cantidad]]</f>
        <v>15.97</v>
      </c>
      <c r="AB4527" s="5">
        <f>ORDENES[[#This Row],[Ventas Originales (con descuento)]]-(ORDENES[[#This Row],[Ganancias]])</f>
        <v>68.19</v>
      </c>
    </row>
    <row r="4528" spans="1:28" x14ac:dyDescent="0.35">
      <c r="A4528" t="s">
        <v>7720</v>
      </c>
      <c r="B4528" t="s">
        <v>5</v>
      </c>
      <c r="C4528" t="s">
        <v>1</v>
      </c>
      <c r="D4528" t="s">
        <v>1981</v>
      </c>
      <c r="E4528" t="s">
        <v>76</v>
      </c>
      <c r="F4528" s="1">
        <v>44258</v>
      </c>
      <c r="G4528" t="s">
        <v>7598</v>
      </c>
      <c r="H4528" t="s">
        <v>4492</v>
      </c>
      <c r="I4528">
        <v>90008</v>
      </c>
      <c r="J4528" t="s">
        <v>3376</v>
      </c>
      <c r="K4528" t="s">
        <v>1865</v>
      </c>
      <c r="L4528" t="s">
        <v>1860</v>
      </c>
      <c r="M4528" s="1">
        <v>44263</v>
      </c>
      <c r="N4528" t="s">
        <v>1869</v>
      </c>
      <c r="O4528" t="s">
        <v>7623</v>
      </c>
      <c r="P4528" t="s">
        <v>1867</v>
      </c>
      <c r="Q4528" t="s">
        <v>7623</v>
      </c>
      <c r="R4528" t="s">
        <v>1889</v>
      </c>
      <c r="S4528">
        <v>3</v>
      </c>
      <c r="T4528" s="2">
        <v>0</v>
      </c>
      <c r="U4528" s="5">
        <v>440.76</v>
      </c>
      <c r="V4528" s="5">
        <f>ORDENES[[#This Row],[Ventas sin descuento]]-ORDENES[[#This Row],[costos estimados]]</f>
        <v>440.76</v>
      </c>
      <c r="W4528">
        <v>8</v>
      </c>
      <c r="X4528" s="5">
        <v>1049.44</v>
      </c>
      <c r="Y4528" s="5">
        <f>ORDENES[[#This Row],[Ventas Originales (con descuento)]]/(1-ORDENES[[#This Row],[Descuento]])</f>
        <v>1049.44</v>
      </c>
      <c r="Z4528" s="5">
        <f>ORDENES[[#This Row],[Ventas Originales (con descuento)]]/ORDENES[[#This Row],[Cantidad]]/(1-ORDENES[[#This Row],[Descuento]])</f>
        <v>131.18</v>
      </c>
      <c r="AA4528" s="5">
        <f>ORDENES[[#This Row],[Ventas Originales (con descuento)]]/ORDENES[[#This Row],[Cantidad]]</f>
        <v>131.18</v>
      </c>
      <c r="AB4528" s="5">
        <f>ORDENES[[#This Row],[Ventas Originales (con descuento)]]-(ORDENES[[#This Row],[Ganancias]])</f>
        <v>608.68000000000006</v>
      </c>
    </row>
    <row r="4529" spans="1:28" x14ac:dyDescent="0.35">
      <c r="A4529" t="s">
        <v>7720</v>
      </c>
      <c r="B4529" t="s">
        <v>5</v>
      </c>
      <c r="C4529" t="s">
        <v>1</v>
      </c>
      <c r="D4529" t="s">
        <v>444</v>
      </c>
      <c r="E4529" t="s">
        <v>113</v>
      </c>
      <c r="F4529" s="1">
        <v>44476</v>
      </c>
      <c r="G4529" t="s">
        <v>7613</v>
      </c>
      <c r="H4529" t="s">
        <v>5657</v>
      </c>
      <c r="I4529">
        <v>90045</v>
      </c>
      <c r="J4529" t="s">
        <v>1800</v>
      </c>
      <c r="K4529" t="s">
        <v>1865</v>
      </c>
      <c r="L4529" t="s">
        <v>1860</v>
      </c>
      <c r="M4529" s="1">
        <v>44480</v>
      </c>
      <c r="N4529" t="s">
        <v>1869</v>
      </c>
      <c r="O4529" t="s">
        <v>7623</v>
      </c>
      <c r="P4529" t="s">
        <v>1867</v>
      </c>
      <c r="Q4529" t="s">
        <v>7623</v>
      </c>
      <c r="R4529" t="s">
        <v>1889</v>
      </c>
      <c r="S4529">
        <v>3</v>
      </c>
      <c r="T4529" s="2">
        <v>0</v>
      </c>
      <c r="U4529" s="5">
        <v>200.86</v>
      </c>
      <c r="V4529" s="5">
        <f>ORDENES[[#This Row],[Ventas sin descuento]]-ORDENES[[#This Row],[costos estimados]]</f>
        <v>200.86</v>
      </c>
      <c r="W4529">
        <v>9</v>
      </c>
      <c r="X4529" s="5">
        <v>1115.9100000000001</v>
      </c>
      <c r="Y4529" s="5">
        <f>ORDENES[[#This Row],[Ventas Originales (con descuento)]]/(1-ORDENES[[#This Row],[Descuento]])</f>
        <v>1115.9100000000001</v>
      </c>
      <c r="Z4529" s="5">
        <f>ORDENES[[#This Row],[Ventas Originales (con descuento)]]/ORDENES[[#This Row],[Cantidad]]/(1-ORDENES[[#This Row],[Descuento]])</f>
        <v>123.99000000000001</v>
      </c>
      <c r="AA4529" s="5">
        <f>ORDENES[[#This Row],[Ventas Originales (con descuento)]]/ORDENES[[#This Row],[Cantidad]]</f>
        <v>123.99000000000001</v>
      </c>
      <c r="AB4529" s="5">
        <f>ORDENES[[#This Row],[Ventas Originales (con descuento)]]-(ORDENES[[#This Row],[Ganancias]])</f>
        <v>915.05000000000007</v>
      </c>
    </row>
    <row r="4530" spans="1:28" x14ac:dyDescent="0.35">
      <c r="A4530" t="s">
        <v>7720</v>
      </c>
      <c r="B4530" t="s">
        <v>2600</v>
      </c>
      <c r="C4530" t="s">
        <v>1</v>
      </c>
      <c r="D4530" t="s">
        <v>198</v>
      </c>
      <c r="E4530" t="s">
        <v>378</v>
      </c>
      <c r="F4530" s="1">
        <v>43343</v>
      </c>
      <c r="G4530" t="s">
        <v>7613</v>
      </c>
      <c r="H4530" t="s">
        <v>5658</v>
      </c>
      <c r="I4530">
        <v>87505</v>
      </c>
      <c r="J4530" t="s">
        <v>2601</v>
      </c>
      <c r="K4530" t="s">
        <v>1865</v>
      </c>
      <c r="L4530" t="s">
        <v>1860</v>
      </c>
      <c r="M4530" s="1">
        <v>43348</v>
      </c>
      <c r="N4530" t="s">
        <v>1869</v>
      </c>
      <c r="O4530" t="s">
        <v>7623</v>
      </c>
      <c r="P4530" t="s">
        <v>1911</v>
      </c>
      <c r="Q4530" t="s">
        <v>7623</v>
      </c>
      <c r="R4530" t="s">
        <v>1889</v>
      </c>
      <c r="S4530">
        <v>3</v>
      </c>
      <c r="T4530" s="2">
        <v>0</v>
      </c>
      <c r="U4530" s="5">
        <v>18.5</v>
      </c>
      <c r="V4530" s="5">
        <f>ORDENES[[#This Row],[Ventas sin descuento]]-ORDENES[[#This Row],[costos estimados]]</f>
        <v>18.5</v>
      </c>
      <c r="W4530">
        <v>9</v>
      </c>
      <c r="X4530" s="5">
        <v>92.52</v>
      </c>
      <c r="Y4530" s="5">
        <f>ORDENES[[#This Row],[Ventas Originales (con descuento)]]/(1-ORDENES[[#This Row],[Descuento]])</f>
        <v>92.52</v>
      </c>
      <c r="Z4530" s="5">
        <f>ORDENES[[#This Row],[Ventas Originales (con descuento)]]/ORDENES[[#This Row],[Cantidad]]/(1-ORDENES[[#This Row],[Descuento]])</f>
        <v>10.28</v>
      </c>
      <c r="AA4530" s="5">
        <f>ORDENES[[#This Row],[Ventas Originales (con descuento)]]/ORDENES[[#This Row],[Cantidad]]</f>
        <v>10.28</v>
      </c>
      <c r="AB4530" s="5">
        <f>ORDENES[[#This Row],[Ventas Originales (con descuento)]]-(ORDENES[[#This Row],[Ganancias]])</f>
        <v>74.02</v>
      </c>
    </row>
    <row r="4531" spans="1:28" x14ac:dyDescent="0.35">
      <c r="A4531" t="s">
        <v>7720</v>
      </c>
      <c r="B4531" t="s">
        <v>5</v>
      </c>
      <c r="C4531" t="s">
        <v>1</v>
      </c>
      <c r="D4531" t="s">
        <v>2371</v>
      </c>
      <c r="E4531" t="s">
        <v>113</v>
      </c>
      <c r="F4531" s="1">
        <v>44303</v>
      </c>
      <c r="G4531" t="s">
        <v>7613</v>
      </c>
      <c r="H4531" t="s">
        <v>4493</v>
      </c>
      <c r="I4531">
        <v>90008</v>
      </c>
      <c r="J4531" t="s">
        <v>1718</v>
      </c>
      <c r="K4531" t="s">
        <v>1865</v>
      </c>
      <c r="L4531" t="s">
        <v>1860</v>
      </c>
      <c r="M4531" s="1">
        <v>44308</v>
      </c>
      <c r="N4531" t="s">
        <v>1869</v>
      </c>
      <c r="O4531" t="s">
        <v>7623</v>
      </c>
      <c r="P4531" t="s">
        <v>1867</v>
      </c>
      <c r="Q4531" t="s">
        <v>7623</v>
      </c>
      <c r="R4531" t="s">
        <v>1889</v>
      </c>
      <c r="S4531">
        <v>3</v>
      </c>
      <c r="T4531" s="2">
        <v>0</v>
      </c>
      <c r="U4531" s="5">
        <v>46.73</v>
      </c>
      <c r="V4531" s="5">
        <f>ORDENES[[#This Row],[Ventas sin descuento]]-ORDENES[[#This Row],[costos estimados]]</f>
        <v>46.72999999999999</v>
      </c>
      <c r="W4531">
        <v>11</v>
      </c>
      <c r="X4531" s="5">
        <v>274.89</v>
      </c>
      <c r="Y4531" s="5">
        <f>ORDENES[[#This Row],[Ventas Originales (con descuento)]]/(1-ORDENES[[#This Row],[Descuento]])</f>
        <v>274.89</v>
      </c>
      <c r="Z4531" s="5">
        <f>ORDENES[[#This Row],[Ventas Originales (con descuento)]]/ORDENES[[#This Row],[Cantidad]]/(1-ORDENES[[#This Row],[Descuento]])</f>
        <v>24.99</v>
      </c>
      <c r="AA4531" s="5">
        <f>ORDENES[[#This Row],[Ventas Originales (con descuento)]]/ORDENES[[#This Row],[Cantidad]]</f>
        <v>24.99</v>
      </c>
      <c r="AB4531" s="5">
        <f>ORDENES[[#This Row],[Ventas Originales (con descuento)]]-(ORDENES[[#This Row],[Ganancias]])</f>
        <v>228.16</v>
      </c>
    </row>
    <row r="4532" spans="1:28" x14ac:dyDescent="0.35">
      <c r="A4532" t="s">
        <v>7720</v>
      </c>
      <c r="B4532" t="s">
        <v>2073</v>
      </c>
      <c r="C4532" t="s">
        <v>1</v>
      </c>
      <c r="D4532" t="s">
        <v>2074</v>
      </c>
      <c r="E4532" t="s">
        <v>76</v>
      </c>
      <c r="F4532" s="1">
        <v>43173</v>
      </c>
      <c r="G4532" t="s">
        <v>7613</v>
      </c>
      <c r="H4532" t="s">
        <v>5659</v>
      </c>
      <c r="I4532">
        <v>84321</v>
      </c>
      <c r="J4532" t="s">
        <v>2078</v>
      </c>
      <c r="K4532" t="s">
        <v>1865</v>
      </c>
      <c r="L4532" t="s">
        <v>1860</v>
      </c>
      <c r="M4532" s="1">
        <v>43178</v>
      </c>
      <c r="N4532" t="s">
        <v>1869</v>
      </c>
      <c r="O4532" t="s">
        <v>7623</v>
      </c>
      <c r="P4532" t="s">
        <v>1885</v>
      </c>
      <c r="Q4532" t="s">
        <v>7623</v>
      </c>
      <c r="R4532" t="s">
        <v>1889</v>
      </c>
      <c r="S4532">
        <v>3</v>
      </c>
      <c r="T4532" s="2">
        <v>0</v>
      </c>
      <c r="U4532" s="5">
        <v>6.62</v>
      </c>
      <c r="V4532" s="5">
        <f>ORDENES[[#This Row],[Ventas sin descuento]]-ORDENES[[#This Row],[costos estimados]]</f>
        <v>6.6200000000000045</v>
      </c>
      <c r="W4532">
        <v>12</v>
      </c>
      <c r="X4532" s="5">
        <v>82.8</v>
      </c>
      <c r="Y4532" s="5">
        <f>ORDENES[[#This Row],[Ventas Originales (con descuento)]]/(1-ORDENES[[#This Row],[Descuento]])</f>
        <v>82.8</v>
      </c>
      <c r="Z4532" s="5">
        <f>ORDENES[[#This Row],[Ventas Originales (con descuento)]]/ORDENES[[#This Row],[Cantidad]]/(1-ORDENES[[#This Row],[Descuento]])</f>
        <v>6.8999999999999995</v>
      </c>
      <c r="AA4532" s="5">
        <f>ORDENES[[#This Row],[Ventas Originales (con descuento)]]/ORDENES[[#This Row],[Cantidad]]</f>
        <v>6.8999999999999995</v>
      </c>
      <c r="AB4532" s="5">
        <f>ORDENES[[#This Row],[Ventas Originales (con descuento)]]-(ORDENES[[#This Row],[Ganancias]])</f>
        <v>76.179999999999993</v>
      </c>
    </row>
    <row r="4533" spans="1:28" x14ac:dyDescent="0.35">
      <c r="A4533" t="s">
        <v>7720</v>
      </c>
      <c r="B4533" t="s">
        <v>32</v>
      </c>
      <c r="C4533" t="s">
        <v>1</v>
      </c>
      <c r="D4533" t="s">
        <v>513</v>
      </c>
      <c r="E4533" t="s">
        <v>134</v>
      </c>
      <c r="F4533" s="1">
        <v>44524</v>
      </c>
      <c r="G4533" t="s">
        <v>7598</v>
      </c>
      <c r="H4533" t="s">
        <v>5660</v>
      </c>
      <c r="I4533">
        <v>94122</v>
      </c>
      <c r="J4533" t="s">
        <v>1532</v>
      </c>
      <c r="K4533" t="s">
        <v>1865</v>
      </c>
      <c r="L4533" t="s">
        <v>1860</v>
      </c>
      <c r="M4533" s="1">
        <v>44530</v>
      </c>
      <c r="N4533" t="s">
        <v>1869</v>
      </c>
      <c r="O4533" t="s">
        <v>7623</v>
      </c>
      <c r="P4533" t="s">
        <v>1867</v>
      </c>
      <c r="Q4533" t="s">
        <v>7623</v>
      </c>
      <c r="R4533" t="s">
        <v>1889</v>
      </c>
      <c r="S4533">
        <v>4</v>
      </c>
      <c r="T4533" s="2">
        <v>0</v>
      </c>
      <c r="U4533" s="5">
        <v>87.2</v>
      </c>
      <c r="V4533" s="5">
        <f>ORDENES[[#This Row],[Ventas sin descuento]]-ORDENES[[#This Row],[costos estimados]]</f>
        <v>87.200000000000017</v>
      </c>
      <c r="W4533">
        <v>14</v>
      </c>
      <c r="X4533" s="5">
        <v>223.58</v>
      </c>
      <c r="Y4533" s="5">
        <f>ORDENES[[#This Row],[Ventas Originales (con descuento)]]/(1-ORDENES[[#This Row],[Descuento]])</f>
        <v>223.58</v>
      </c>
      <c r="Z4533" s="5">
        <f>ORDENES[[#This Row],[Ventas Originales (con descuento)]]/ORDENES[[#This Row],[Cantidad]]/(1-ORDENES[[#This Row],[Descuento]])</f>
        <v>15.97</v>
      </c>
      <c r="AA4533" s="5">
        <f>ORDENES[[#This Row],[Ventas Originales (con descuento)]]/ORDENES[[#This Row],[Cantidad]]</f>
        <v>15.97</v>
      </c>
      <c r="AB4533" s="5">
        <f>ORDENES[[#This Row],[Ventas Originales (con descuento)]]-(ORDENES[[#This Row],[Ganancias]])</f>
        <v>136.38</v>
      </c>
    </row>
    <row r="4534" spans="1:28" x14ac:dyDescent="0.35">
      <c r="A4534" t="s">
        <v>7720</v>
      </c>
      <c r="B4534" t="s">
        <v>3720</v>
      </c>
      <c r="C4534" t="s">
        <v>1</v>
      </c>
      <c r="D4534" t="s">
        <v>489</v>
      </c>
      <c r="E4534" t="s">
        <v>2644</v>
      </c>
      <c r="F4534" s="1">
        <v>44521</v>
      </c>
      <c r="G4534" t="s">
        <v>7613</v>
      </c>
      <c r="H4534" t="s">
        <v>5661</v>
      </c>
      <c r="I4534">
        <v>98059</v>
      </c>
      <c r="J4534" t="s">
        <v>2645</v>
      </c>
      <c r="K4534" t="s">
        <v>1865</v>
      </c>
      <c r="L4534" t="s">
        <v>1860</v>
      </c>
      <c r="M4534" s="1">
        <v>44525</v>
      </c>
      <c r="N4534" t="s">
        <v>1869</v>
      </c>
      <c r="O4534" t="s">
        <v>7623</v>
      </c>
      <c r="P4534" t="s">
        <v>1880</v>
      </c>
      <c r="Q4534" t="s">
        <v>7623</v>
      </c>
      <c r="R4534" t="s">
        <v>1912</v>
      </c>
      <c r="S4534">
        <v>3</v>
      </c>
      <c r="T4534" s="2">
        <v>0.2</v>
      </c>
      <c r="U4534" s="5">
        <v>104</v>
      </c>
      <c r="V4534" s="5">
        <f>ORDENES[[#This Row],[Ventas sin descuento]]-ORDENES[[#This Row],[costos estimados]]</f>
        <v>363.99749999999995</v>
      </c>
      <c r="W4534">
        <v>1</v>
      </c>
      <c r="X4534" s="5">
        <v>1039.99</v>
      </c>
      <c r="Y4534" s="5">
        <f>ORDENES[[#This Row],[Ventas Originales (con descuento)]]/(1-ORDENES[[#This Row],[Descuento]])</f>
        <v>1299.9875</v>
      </c>
      <c r="Z4534" s="5">
        <f>ORDENES[[#This Row],[Ventas Originales (con descuento)]]/ORDENES[[#This Row],[Cantidad]]/(1-ORDENES[[#This Row],[Descuento]])</f>
        <v>1299.9875</v>
      </c>
      <c r="AA4534" s="5">
        <f>ORDENES[[#This Row],[Ventas Originales (con descuento)]]/ORDENES[[#This Row],[Cantidad]]</f>
        <v>1039.99</v>
      </c>
      <c r="AB4534" s="5">
        <f>ORDENES[[#This Row],[Ventas Originales (con descuento)]]-(ORDENES[[#This Row],[Ganancias]])</f>
        <v>935.99</v>
      </c>
    </row>
    <row r="4535" spans="1:28" x14ac:dyDescent="0.35">
      <c r="A4535" t="s">
        <v>7720</v>
      </c>
      <c r="B4535" t="s">
        <v>153</v>
      </c>
      <c r="C4535" t="s">
        <v>1</v>
      </c>
      <c r="D4535" t="s">
        <v>182</v>
      </c>
      <c r="E4535" t="s">
        <v>18</v>
      </c>
      <c r="F4535" s="1">
        <v>44030</v>
      </c>
      <c r="G4535" t="s">
        <v>7598</v>
      </c>
      <c r="H4535" t="s">
        <v>5662</v>
      </c>
      <c r="I4535">
        <v>85023</v>
      </c>
      <c r="J4535" t="s">
        <v>1555</v>
      </c>
      <c r="K4535" t="s">
        <v>1865</v>
      </c>
      <c r="L4535" t="s">
        <v>1860</v>
      </c>
      <c r="M4535" s="1">
        <v>44034</v>
      </c>
      <c r="N4535" t="s">
        <v>1869</v>
      </c>
      <c r="O4535" t="s">
        <v>7623</v>
      </c>
      <c r="P4535" t="s">
        <v>1899</v>
      </c>
      <c r="Q4535" t="s">
        <v>7623</v>
      </c>
      <c r="R4535" t="s">
        <v>1875</v>
      </c>
      <c r="S4535">
        <v>3</v>
      </c>
      <c r="T4535" s="2">
        <v>0.2</v>
      </c>
      <c r="U4535" s="5">
        <v>3.5</v>
      </c>
      <c r="V4535" s="5">
        <f>ORDENES[[#This Row],[Ventas sin descuento]]-ORDENES[[#This Row],[costos estimados]]</f>
        <v>17.497499999999995</v>
      </c>
      <c r="W4535">
        <v>1</v>
      </c>
      <c r="X4535" s="5">
        <v>55.99</v>
      </c>
      <c r="Y4535" s="5">
        <f>ORDENES[[#This Row],[Ventas Originales (con descuento)]]/(1-ORDENES[[#This Row],[Descuento]])</f>
        <v>69.987499999999997</v>
      </c>
      <c r="Z4535" s="5">
        <f>ORDENES[[#This Row],[Ventas Originales (con descuento)]]/ORDENES[[#This Row],[Cantidad]]/(1-ORDENES[[#This Row],[Descuento]])</f>
        <v>69.987499999999997</v>
      </c>
      <c r="AA4535" s="5">
        <f>ORDENES[[#This Row],[Ventas Originales (con descuento)]]/ORDENES[[#This Row],[Cantidad]]</f>
        <v>55.99</v>
      </c>
      <c r="AB4535" s="5">
        <f>ORDENES[[#This Row],[Ventas Originales (con descuento)]]-(ORDENES[[#This Row],[Ganancias]])</f>
        <v>52.49</v>
      </c>
    </row>
    <row r="4536" spans="1:28" x14ac:dyDescent="0.35">
      <c r="A4536" t="s">
        <v>7720</v>
      </c>
      <c r="B4536" t="s">
        <v>5</v>
      </c>
      <c r="C4536" t="s">
        <v>1</v>
      </c>
      <c r="D4536" t="s">
        <v>539</v>
      </c>
      <c r="E4536" t="s">
        <v>18</v>
      </c>
      <c r="F4536" s="1">
        <v>44443</v>
      </c>
      <c r="G4536" t="s">
        <v>7613</v>
      </c>
      <c r="H4536" t="s">
        <v>5663</v>
      </c>
      <c r="I4536">
        <v>90004</v>
      </c>
      <c r="J4536" t="s">
        <v>2692</v>
      </c>
      <c r="K4536" t="s">
        <v>1865</v>
      </c>
      <c r="L4536" t="s">
        <v>1860</v>
      </c>
      <c r="M4536" s="1">
        <v>44447</v>
      </c>
      <c r="N4536" t="s">
        <v>1869</v>
      </c>
      <c r="O4536" t="s">
        <v>7623</v>
      </c>
      <c r="P4536" t="s">
        <v>1867</v>
      </c>
      <c r="Q4536" t="s">
        <v>7623</v>
      </c>
      <c r="R4536" t="s">
        <v>1875</v>
      </c>
      <c r="S4536">
        <v>3</v>
      </c>
      <c r="T4536" s="2">
        <v>0.2</v>
      </c>
      <c r="U4536" s="5">
        <v>1.74</v>
      </c>
      <c r="V4536" s="5">
        <f>ORDENES[[#This Row],[Ventas sin descuento]]-ORDENES[[#This Row],[costos estimados]]</f>
        <v>3.13</v>
      </c>
      <c r="W4536">
        <v>1</v>
      </c>
      <c r="X4536" s="5">
        <v>5.56</v>
      </c>
      <c r="Y4536" s="5">
        <f>ORDENES[[#This Row],[Ventas Originales (con descuento)]]/(1-ORDENES[[#This Row],[Descuento]])</f>
        <v>6.9499999999999993</v>
      </c>
      <c r="Z4536" s="5">
        <f>ORDENES[[#This Row],[Ventas Originales (con descuento)]]/ORDENES[[#This Row],[Cantidad]]/(1-ORDENES[[#This Row],[Descuento]])</f>
        <v>6.9499999999999993</v>
      </c>
      <c r="AA4536" s="5">
        <f>ORDENES[[#This Row],[Ventas Originales (con descuento)]]/ORDENES[[#This Row],[Cantidad]]</f>
        <v>5.56</v>
      </c>
      <c r="AB4536" s="5">
        <f>ORDENES[[#This Row],[Ventas Originales (con descuento)]]-(ORDENES[[#This Row],[Ganancias]])</f>
        <v>3.8199999999999994</v>
      </c>
    </row>
    <row r="4537" spans="1:28" x14ac:dyDescent="0.35">
      <c r="A4537" t="s">
        <v>7720</v>
      </c>
      <c r="B4537" t="s">
        <v>32</v>
      </c>
      <c r="C4537" t="s">
        <v>1</v>
      </c>
      <c r="D4537" t="s">
        <v>198</v>
      </c>
      <c r="E4537" t="s">
        <v>2457</v>
      </c>
      <c r="F4537" s="1">
        <v>43382</v>
      </c>
      <c r="G4537" t="s">
        <v>7613</v>
      </c>
      <c r="H4537" t="s">
        <v>5664</v>
      </c>
      <c r="I4537">
        <v>94122</v>
      </c>
      <c r="J4537" t="s">
        <v>2458</v>
      </c>
      <c r="K4537" t="s">
        <v>1865</v>
      </c>
      <c r="L4537" t="s">
        <v>1860</v>
      </c>
      <c r="M4537" s="1">
        <v>43387</v>
      </c>
      <c r="N4537" t="s">
        <v>1869</v>
      </c>
      <c r="O4537" t="s">
        <v>7623</v>
      </c>
      <c r="P4537" t="s">
        <v>1867</v>
      </c>
      <c r="Q4537" t="s">
        <v>7623</v>
      </c>
      <c r="R4537" t="s">
        <v>1875</v>
      </c>
      <c r="S4537">
        <v>3</v>
      </c>
      <c r="T4537" s="2">
        <v>0.2</v>
      </c>
      <c r="U4537" s="5">
        <v>-3</v>
      </c>
      <c r="V4537" s="5">
        <f>ORDENES[[#This Row],[Ventas sin descuento]]-ORDENES[[#This Row],[costos estimados]]</f>
        <v>0.99749999999999872</v>
      </c>
      <c r="W4537">
        <v>1</v>
      </c>
      <c r="X4537" s="5">
        <v>15.99</v>
      </c>
      <c r="Y4537" s="5">
        <f>ORDENES[[#This Row],[Ventas Originales (con descuento)]]/(1-ORDENES[[#This Row],[Descuento]])</f>
        <v>19.987500000000001</v>
      </c>
      <c r="Z4537" s="5">
        <f>ORDENES[[#This Row],[Ventas Originales (con descuento)]]/ORDENES[[#This Row],[Cantidad]]/(1-ORDENES[[#This Row],[Descuento]])</f>
        <v>19.987500000000001</v>
      </c>
      <c r="AA4537" s="5">
        <f>ORDENES[[#This Row],[Ventas Originales (con descuento)]]/ORDENES[[#This Row],[Cantidad]]</f>
        <v>15.99</v>
      </c>
      <c r="AB4537" s="5">
        <f>ORDENES[[#This Row],[Ventas Originales (con descuento)]]-(ORDENES[[#This Row],[Ganancias]])</f>
        <v>18.990000000000002</v>
      </c>
    </row>
    <row r="4538" spans="1:28" x14ac:dyDescent="0.35">
      <c r="A4538" t="s">
        <v>7720</v>
      </c>
      <c r="B4538" t="s">
        <v>22</v>
      </c>
      <c r="C4538" t="s">
        <v>1</v>
      </c>
      <c r="D4538" t="s">
        <v>2640</v>
      </c>
      <c r="E4538" t="s">
        <v>113</v>
      </c>
      <c r="F4538" s="1">
        <v>44020</v>
      </c>
      <c r="G4538" t="s">
        <v>7613</v>
      </c>
      <c r="H4538" t="s">
        <v>5665</v>
      </c>
      <c r="I4538">
        <v>98105</v>
      </c>
      <c r="J4538" t="s">
        <v>1372</v>
      </c>
      <c r="K4538" t="s">
        <v>1865</v>
      </c>
      <c r="L4538" t="s">
        <v>1860</v>
      </c>
      <c r="M4538" s="1">
        <v>44026</v>
      </c>
      <c r="N4538" t="s">
        <v>1869</v>
      </c>
      <c r="O4538" t="s">
        <v>7623</v>
      </c>
      <c r="P4538" t="s">
        <v>1880</v>
      </c>
      <c r="Q4538" t="s">
        <v>7623</v>
      </c>
      <c r="R4538" t="s">
        <v>1875</v>
      </c>
      <c r="S4538">
        <v>4</v>
      </c>
      <c r="T4538" s="2">
        <v>0.2</v>
      </c>
      <c r="U4538" s="5">
        <v>9.4499999999999993</v>
      </c>
      <c r="V4538" s="5">
        <f>ORDENES[[#This Row],[Ventas sin descuento]]-ORDENES[[#This Row],[costos estimados]]</f>
        <v>36.444999999999993</v>
      </c>
      <c r="W4538">
        <v>1</v>
      </c>
      <c r="X4538" s="5">
        <v>107.98</v>
      </c>
      <c r="Y4538" s="5">
        <f>ORDENES[[#This Row],[Ventas Originales (con descuento)]]/(1-ORDENES[[#This Row],[Descuento]])</f>
        <v>134.97499999999999</v>
      </c>
      <c r="Z4538" s="5">
        <f>ORDENES[[#This Row],[Ventas Originales (con descuento)]]/ORDENES[[#This Row],[Cantidad]]/(1-ORDENES[[#This Row],[Descuento]])</f>
        <v>134.97499999999999</v>
      </c>
      <c r="AA4538" s="5">
        <f>ORDENES[[#This Row],[Ventas Originales (con descuento)]]/ORDENES[[#This Row],[Cantidad]]</f>
        <v>107.98</v>
      </c>
      <c r="AB4538" s="5">
        <f>ORDENES[[#This Row],[Ventas Originales (con descuento)]]-(ORDENES[[#This Row],[Ganancias]])</f>
        <v>98.53</v>
      </c>
    </row>
    <row r="4539" spans="1:28" x14ac:dyDescent="0.35">
      <c r="A4539" t="s">
        <v>7720</v>
      </c>
      <c r="B4539" t="s">
        <v>22</v>
      </c>
      <c r="C4539" t="s">
        <v>1</v>
      </c>
      <c r="D4539" t="s">
        <v>462</v>
      </c>
      <c r="E4539" t="s">
        <v>60</v>
      </c>
      <c r="F4539" s="1">
        <v>44171</v>
      </c>
      <c r="G4539" t="s">
        <v>7598</v>
      </c>
      <c r="H4539" t="s">
        <v>5666</v>
      </c>
      <c r="I4539">
        <v>98105</v>
      </c>
      <c r="J4539" t="s">
        <v>3151</v>
      </c>
      <c r="K4539" t="s">
        <v>1865</v>
      </c>
      <c r="L4539" t="s">
        <v>1860</v>
      </c>
      <c r="M4539" s="1">
        <v>44177</v>
      </c>
      <c r="N4539" t="s">
        <v>1869</v>
      </c>
      <c r="O4539" t="s">
        <v>7623</v>
      </c>
      <c r="P4539" t="s">
        <v>1880</v>
      </c>
      <c r="Q4539" t="s">
        <v>7623</v>
      </c>
      <c r="R4539" t="s">
        <v>1875</v>
      </c>
      <c r="S4539">
        <v>4</v>
      </c>
      <c r="T4539" s="2">
        <v>0.2</v>
      </c>
      <c r="U4539" s="5">
        <v>13.72</v>
      </c>
      <c r="V4539" s="5">
        <f>ORDENES[[#This Row],[Ventas sin descuento]]-ORDENES[[#This Row],[costos estimados]]</f>
        <v>52.91749999999999</v>
      </c>
      <c r="W4539">
        <v>1</v>
      </c>
      <c r="X4539" s="5">
        <v>156.79</v>
      </c>
      <c r="Y4539" s="5">
        <f>ORDENES[[#This Row],[Ventas Originales (con descuento)]]/(1-ORDENES[[#This Row],[Descuento]])</f>
        <v>195.98749999999998</v>
      </c>
      <c r="Z4539" s="5">
        <f>ORDENES[[#This Row],[Ventas Originales (con descuento)]]/ORDENES[[#This Row],[Cantidad]]/(1-ORDENES[[#This Row],[Descuento]])</f>
        <v>195.98749999999998</v>
      </c>
      <c r="AA4539" s="5">
        <f>ORDENES[[#This Row],[Ventas Originales (con descuento)]]/ORDENES[[#This Row],[Cantidad]]</f>
        <v>156.79</v>
      </c>
      <c r="AB4539" s="5">
        <f>ORDENES[[#This Row],[Ventas Originales (con descuento)]]-(ORDENES[[#This Row],[Ganancias]])</f>
        <v>143.07</v>
      </c>
    </row>
    <row r="4540" spans="1:28" x14ac:dyDescent="0.35">
      <c r="A4540" t="s">
        <v>7720</v>
      </c>
      <c r="B4540" t="s">
        <v>450</v>
      </c>
      <c r="C4540" t="s">
        <v>1</v>
      </c>
      <c r="D4540" t="s">
        <v>2119</v>
      </c>
      <c r="E4540" t="s">
        <v>18</v>
      </c>
      <c r="F4540" s="1">
        <v>44147</v>
      </c>
      <c r="G4540" t="s">
        <v>7613</v>
      </c>
      <c r="H4540" t="s">
        <v>5667</v>
      </c>
      <c r="I4540">
        <v>85204</v>
      </c>
      <c r="J4540" t="s">
        <v>2940</v>
      </c>
      <c r="K4540" t="s">
        <v>1865</v>
      </c>
      <c r="L4540" t="s">
        <v>1860</v>
      </c>
      <c r="M4540" s="1">
        <v>44154</v>
      </c>
      <c r="N4540" t="s">
        <v>1869</v>
      </c>
      <c r="O4540" t="s">
        <v>7623</v>
      </c>
      <c r="P4540" t="s">
        <v>1899</v>
      </c>
      <c r="Q4540" t="s">
        <v>7623</v>
      </c>
      <c r="R4540" t="s">
        <v>1889</v>
      </c>
      <c r="S4540">
        <v>5</v>
      </c>
      <c r="T4540" s="2">
        <v>0.2</v>
      </c>
      <c r="U4540" s="5">
        <v>2</v>
      </c>
      <c r="V4540" s="5">
        <f>ORDENES[[#This Row],[Ventas sin descuento]]-ORDENES[[#This Row],[costos estimados]]</f>
        <v>9.995000000000001</v>
      </c>
      <c r="W4540">
        <v>2</v>
      </c>
      <c r="X4540" s="5">
        <v>31.98</v>
      </c>
      <c r="Y4540" s="5">
        <f>ORDENES[[#This Row],[Ventas Originales (con descuento)]]/(1-ORDENES[[#This Row],[Descuento]])</f>
        <v>39.975000000000001</v>
      </c>
      <c r="Z4540" s="5">
        <f>ORDENES[[#This Row],[Ventas Originales (con descuento)]]/ORDENES[[#This Row],[Cantidad]]/(1-ORDENES[[#This Row],[Descuento]])</f>
        <v>19.987500000000001</v>
      </c>
      <c r="AA4540" s="5">
        <f>ORDENES[[#This Row],[Ventas Originales (con descuento)]]/ORDENES[[#This Row],[Cantidad]]</f>
        <v>15.99</v>
      </c>
      <c r="AB4540" s="5">
        <f>ORDENES[[#This Row],[Ventas Originales (con descuento)]]-(ORDENES[[#This Row],[Ganancias]])</f>
        <v>29.98</v>
      </c>
    </row>
    <row r="4541" spans="1:28" x14ac:dyDescent="0.35">
      <c r="A4541" t="s">
        <v>7720</v>
      </c>
      <c r="B4541" t="s">
        <v>358</v>
      </c>
      <c r="C4541" t="s">
        <v>1</v>
      </c>
      <c r="D4541" t="s">
        <v>148</v>
      </c>
      <c r="E4541" t="s">
        <v>76</v>
      </c>
      <c r="F4541" s="1">
        <v>43694</v>
      </c>
      <c r="G4541" t="s">
        <v>7613</v>
      </c>
      <c r="H4541" t="s">
        <v>5668</v>
      </c>
      <c r="I4541">
        <v>85345</v>
      </c>
      <c r="J4541" t="s">
        <v>2297</v>
      </c>
      <c r="K4541" t="s">
        <v>1865</v>
      </c>
      <c r="L4541" t="s">
        <v>1860</v>
      </c>
      <c r="M4541" s="1">
        <v>43700</v>
      </c>
      <c r="N4541" t="s">
        <v>1869</v>
      </c>
      <c r="O4541" t="s">
        <v>7623</v>
      </c>
      <c r="P4541" t="s">
        <v>1899</v>
      </c>
      <c r="Q4541" t="s">
        <v>7623</v>
      </c>
      <c r="R4541" t="s">
        <v>1889</v>
      </c>
      <c r="S4541">
        <v>4</v>
      </c>
      <c r="T4541" s="2">
        <v>0.2</v>
      </c>
      <c r="U4541" s="5">
        <v>-5.26</v>
      </c>
      <c r="V4541" s="5">
        <f>ORDENES[[#This Row],[Ventas sin descuento]]-ORDENES[[#This Row],[costos estimados]]</f>
        <v>2.259999999999998</v>
      </c>
      <c r="W4541">
        <v>2</v>
      </c>
      <c r="X4541" s="5">
        <v>30.08</v>
      </c>
      <c r="Y4541" s="5">
        <f>ORDENES[[#This Row],[Ventas Originales (con descuento)]]/(1-ORDENES[[#This Row],[Descuento]])</f>
        <v>37.599999999999994</v>
      </c>
      <c r="Z4541" s="5">
        <f>ORDENES[[#This Row],[Ventas Originales (con descuento)]]/ORDENES[[#This Row],[Cantidad]]/(1-ORDENES[[#This Row],[Descuento]])</f>
        <v>18.799999999999997</v>
      </c>
      <c r="AA4541" s="5">
        <f>ORDENES[[#This Row],[Ventas Originales (con descuento)]]/ORDENES[[#This Row],[Cantidad]]</f>
        <v>15.04</v>
      </c>
      <c r="AB4541" s="5">
        <f>ORDENES[[#This Row],[Ventas Originales (con descuento)]]-(ORDENES[[#This Row],[Ganancias]])</f>
        <v>35.339999999999996</v>
      </c>
    </row>
    <row r="4542" spans="1:28" x14ac:dyDescent="0.35">
      <c r="A4542" t="s">
        <v>7720</v>
      </c>
      <c r="B4542" t="s">
        <v>153</v>
      </c>
      <c r="C4542" t="s">
        <v>1</v>
      </c>
      <c r="D4542" t="s">
        <v>2998</v>
      </c>
      <c r="E4542" t="s">
        <v>241</v>
      </c>
      <c r="F4542" s="1">
        <v>44458</v>
      </c>
      <c r="G4542" t="s">
        <v>7613</v>
      </c>
      <c r="H4542" t="s">
        <v>5669</v>
      </c>
      <c r="I4542">
        <v>85023</v>
      </c>
      <c r="J4542" t="s">
        <v>1347</v>
      </c>
      <c r="K4542" t="s">
        <v>1865</v>
      </c>
      <c r="L4542" t="s">
        <v>1860</v>
      </c>
      <c r="M4542" s="1">
        <v>44464</v>
      </c>
      <c r="N4542" t="s">
        <v>1869</v>
      </c>
      <c r="O4542" t="s">
        <v>7623</v>
      </c>
      <c r="P4542" t="s">
        <v>1899</v>
      </c>
      <c r="Q4542" t="s">
        <v>7623</v>
      </c>
      <c r="R4542" t="s">
        <v>1889</v>
      </c>
      <c r="S4542">
        <v>4</v>
      </c>
      <c r="T4542" s="2">
        <v>0.2</v>
      </c>
      <c r="U4542" s="5">
        <v>4.4800000000000004</v>
      </c>
      <c r="V4542" s="5">
        <f>ORDENES[[#This Row],[Ventas sin descuento]]-ORDENES[[#This Row],[costos estimados]]</f>
        <v>26.875</v>
      </c>
      <c r="W4542">
        <v>2</v>
      </c>
      <c r="X4542" s="5">
        <v>89.58</v>
      </c>
      <c r="Y4542" s="5">
        <f>ORDENES[[#This Row],[Ventas Originales (con descuento)]]/(1-ORDENES[[#This Row],[Descuento]])</f>
        <v>111.97499999999999</v>
      </c>
      <c r="Z4542" s="5">
        <f>ORDENES[[#This Row],[Ventas Originales (con descuento)]]/ORDENES[[#This Row],[Cantidad]]/(1-ORDENES[[#This Row],[Descuento]])</f>
        <v>55.987499999999997</v>
      </c>
      <c r="AA4542" s="5">
        <f>ORDENES[[#This Row],[Ventas Originales (con descuento)]]/ORDENES[[#This Row],[Cantidad]]</f>
        <v>44.79</v>
      </c>
      <c r="AB4542" s="5">
        <f>ORDENES[[#This Row],[Ventas Originales (con descuento)]]-(ORDENES[[#This Row],[Ganancias]])</f>
        <v>85.1</v>
      </c>
    </row>
    <row r="4543" spans="1:28" x14ac:dyDescent="0.35">
      <c r="A4543" t="s">
        <v>7720</v>
      </c>
      <c r="B4543" t="s">
        <v>3558</v>
      </c>
      <c r="C4543" t="s">
        <v>1</v>
      </c>
      <c r="D4543" t="s">
        <v>551</v>
      </c>
      <c r="E4543" t="s">
        <v>16</v>
      </c>
      <c r="F4543" s="1">
        <v>44462</v>
      </c>
      <c r="G4543" t="s">
        <v>7613</v>
      </c>
      <c r="H4543" t="s">
        <v>4545</v>
      </c>
      <c r="I4543">
        <v>80525</v>
      </c>
      <c r="J4543" t="s">
        <v>2837</v>
      </c>
      <c r="K4543" t="s">
        <v>1865</v>
      </c>
      <c r="L4543" t="s">
        <v>1860</v>
      </c>
      <c r="M4543" s="1">
        <v>44468</v>
      </c>
      <c r="N4543" t="s">
        <v>1869</v>
      </c>
      <c r="O4543" t="s">
        <v>7623</v>
      </c>
      <c r="P4543" t="s">
        <v>1905</v>
      </c>
      <c r="Q4543" t="s">
        <v>7623</v>
      </c>
      <c r="R4543" t="s">
        <v>1889</v>
      </c>
      <c r="S4543">
        <v>4</v>
      </c>
      <c r="T4543" s="2">
        <v>0.2</v>
      </c>
      <c r="U4543" s="5">
        <v>0.6</v>
      </c>
      <c r="V4543" s="5">
        <f>ORDENES[[#This Row],[Ventas sin descuento]]-ORDENES[[#This Row],[costos estimados]]</f>
        <v>12.594999999999999</v>
      </c>
      <c r="W4543">
        <v>2</v>
      </c>
      <c r="X4543" s="5">
        <v>47.98</v>
      </c>
      <c r="Y4543" s="5">
        <f>ORDENES[[#This Row],[Ventas Originales (con descuento)]]/(1-ORDENES[[#This Row],[Descuento]])</f>
        <v>59.974999999999994</v>
      </c>
      <c r="Z4543" s="5">
        <f>ORDENES[[#This Row],[Ventas Originales (con descuento)]]/ORDENES[[#This Row],[Cantidad]]/(1-ORDENES[[#This Row],[Descuento]])</f>
        <v>29.987499999999997</v>
      </c>
      <c r="AA4543" s="5">
        <f>ORDENES[[#This Row],[Ventas Originales (con descuento)]]/ORDENES[[#This Row],[Cantidad]]</f>
        <v>23.99</v>
      </c>
      <c r="AB4543" s="5">
        <f>ORDENES[[#This Row],[Ventas Originales (con descuento)]]-(ORDENES[[#This Row],[Ganancias]])</f>
        <v>47.379999999999995</v>
      </c>
    </row>
    <row r="4544" spans="1:28" x14ac:dyDescent="0.35">
      <c r="A4544" t="s">
        <v>7720</v>
      </c>
      <c r="B4544" t="s">
        <v>5</v>
      </c>
      <c r="C4544" t="s">
        <v>1</v>
      </c>
      <c r="D4544" t="s">
        <v>117</v>
      </c>
      <c r="E4544" t="s">
        <v>317</v>
      </c>
      <c r="F4544" s="1">
        <v>44264</v>
      </c>
      <c r="G4544" t="s">
        <v>7598</v>
      </c>
      <c r="H4544" t="s">
        <v>5670</v>
      </c>
      <c r="I4544">
        <v>90008</v>
      </c>
      <c r="J4544" t="s">
        <v>3294</v>
      </c>
      <c r="K4544" t="s">
        <v>1865</v>
      </c>
      <c r="L4544" t="s">
        <v>1860</v>
      </c>
      <c r="M4544" s="1">
        <v>44268</v>
      </c>
      <c r="N4544" t="s">
        <v>1869</v>
      </c>
      <c r="O4544" t="s">
        <v>7623</v>
      </c>
      <c r="P4544" t="s">
        <v>1867</v>
      </c>
      <c r="Q4544" t="s">
        <v>7623</v>
      </c>
      <c r="R4544" t="s">
        <v>1916</v>
      </c>
      <c r="S4544">
        <v>3</v>
      </c>
      <c r="T4544" s="2">
        <v>0.2</v>
      </c>
      <c r="U4544" s="5">
        <v>60</v>
      </c>
      <c r="V4544" s="5">
        <f>ORDENES[[#This Row],[Ventas sin descuento]]-ORDENES[[#This Row],[costos estimados]]</f>
        <v>179.995</v>
      </c>
      <c r="W4544">
        <v>2</v>
      </c>
      <c r="X4544" s="5">
        <v>479.98</v>
      </c>
      <c r="Y4544" s="5">
        <f>ORDENES[[#This Row],[Ventas Originales (con descuento)]]/(1-ORDENES[[#This Row],[Descuento]])</f>
        <v>599.97500000000002</v>
      </c>
      <c r="Z4544" s="5">
        <f>ORDENES[[#This Row],[Ventas Originales (con descuento)]]/ORDENES[[#This Row],[Cantidad]]/(1-ORDENES[[#This Row],[Descuento]])</f>
        <v>299.98750000000001</v>
      </c>
      <c r="AA4544" s="5">
        <f>ORDENES[[#This Row],[Ventas Originales (con descuento)]]/ORDENES[[#This Row],[Cantidad]]</f>
        <v>239.99</v>
      </c>
      <c r="AB4544" s="5">
        <f>ORDENES[[#This Row],[Ventas Originales (con descuento)]]-(ORDENES[[#This Row],[Ganancias]])</f>
        <v>419.98</v>
      </c>
    </row>
    <row r="4545" spans="1:28" x14ac:dyDescent="0.35">
      <c r="A4545" t="s">
        <v>7720</v>
      </c>
      <c r="B4545" t="s">
        <v>32</v>
      </c>
      <c r="C4545" t="s">
        <v>1</v>
      </c>
      <c r="D4545" t="s">
        <v>315</v>
      </c>
      <c r="E4545" t="s">
        <v>306</v>
      </c>
      <c r="F4545" s="1">
        <v>43530</v>
      </c>
      <c r="G4545" t="s">
        <v>7598</v>
      </c>
      <c r="H4545" t="s">
        <v>4455</v>
      </c>
      <c r="I4545">
        <v>94122</v>
      </c>
      <c r="J4545" t="s">
        <v>3089</v>
      </c>
      <c r="K4545" t="s">
        <v>1865</v>
      </c>
      <c r="L4545" t="s">
        <v>1860</v>
      </c>
      <c r="M4545" s="1">
        <v>43535</v>
      </c>
      <c r="N4545" t="s">
        <v>1869</v>
      </c>
      <c r="O4545" t="s">
        <v>7623</v>
      </c>
      <c r="P4545" t="s">
        <v>1867</v>
      </c>
      <c r="Q4545" t="s">
        <v>7623</v>
      </c>
      <c r="R4545" t="s">
        <v>1916</v>
      </c>
      <c r="S4545">
        <v>3</v>
      </c>
      <c r="T4545" s="2">
        <v>0.2</v>
      </c>
      <c r="U4545" s="5">
        <v>377.99</v>
      </c>
      <c r="V4545" s="5">
        <f>ORDENES[[#This Row],[Ventas sin descuento]]-ORDENES[[#This Row],[costos estimados]]</f>
        <v>657.9849999999999</v>
      </c>
      <c r="W4545">
        <v>2</v>
      </c>
      <c r="X4545" s="5">
        <v>1119.98</v>
      </c>
      <c r="Y4545" s="5">
        <f>ORDENES[[#This Row],[Ventas Originales (con descuento)]]/(1-ORDENES[[#This Row],[Descuento]])</f>
        <v>1399.9749999999999</v>
      </c>
      <c r="Z4545" s="5">
        <f>ORDENES[[#This Row],[Ventas Originales (con descuento)]]/ORDENES[[#This Row],[Cantidad]]/(1-ORDENES[[#This Row],[Descuento]])</f>
        <v>699.98749999999995</v>
      </c>
      <c r="AA4545" s="5">
        <f>ORDENES[[#This Row],[Ventas Originales (con descuento)]]/ORDENES[[#This Row],[Cantidad]]</f>
        <v>559.99</v>
      </c>
      <c r="AB4545" s="5">
        <f>ORDENES[[#This Row],[Ventas Originales (con descuento)]]-(ORDENES[[#This Row],[Ganancias]])</f>
        <v>741.99</v>
      </c>
    </row>
    <row r="4546" spans="1:28" x14ac:dyDescent="0.35">
      <c r="A4546" t="s">
        <v>7720</v>
      </c>
      <c r="B4546" t="s">
        <v>5</v>
      </c>
      <c r="C4546" t="s">
        <v>1</v>
      </c>
      <c r="D4546" t="s">
        <v>139</v>
      </c>
      <c r="E4546" t="s">
        <v>2314</v>
      </c>
      <c r="F4546" s="1">
        <v>43979</v>
      </c>
      <c r="G4546" t="s">
        <v>7598</v>
      </c>
      <c r="H4546" t="s">
        <v>5655</v>
      </c>
      <c r="I4546">
        <v>90004</v>
      </c>
      <c r="J4546" t="s">
        <v>2389</v>
      </c>
      <c r="K4546" t="s">
        <v>1865</v>
      </c>
      <c r="L4546" t="s">
        <v>1860</v>
      </c>
      <c r="M4546" s="1">
        <v>43985</v>
      </c>
      <c r="N4546" t="s">
        <v>1869</v>
      </c>
      <c r="O4546" t="s">
        <v>7623</v>
      </c>
      <c r="P4546" t="s">
        <v>1867</v>
      </c>
      <c r="Q4546" t="s">
        <v>7623</v>
      </c>
      <c r="R4546" t="s">
        <v>1912</v>
      </c>
      <c r="S4546">
        <v>4</v>
      </c>
      <c r="T4546" s="2">
        <v>0.2</v>
      </c>
      <c r="U4546" s="5">
        <v>41.88</v>
      </c>
      <c r="V4546" s="5">
        <f>ORDENES[[#This Row],[Ventas sin descuento]]-ORDENES[[#This Row],[costos estimados]]</f>
        <v>181.4799999999999</v>
      </c>
      <c r="W4546">
        <v>2</v>
      </c>
      <c r="X4546" s="5">
        <v>558.4</v>
      </c>
      <c r="Y4546" s="5">
        <f>ORDENES[[#This Row],[Ventas Originales (con descuento)]]/(1-ORDENES[[#This Row],[Descuento]])</f>
        <v>697.99999999999989</v>
      </c>
      <c r="Z4546" s="5">
        <f>ORDENES[[#This Row],[Ventas Originales (con descuento)]]/ORDENES[[#This Row],[Cantidad]]/(1-ORDENES[[#This Row],[Descuento]])</f>
        <v>348.99999999999994</v>
      </c>
      <c r="AA4546" s="5">
        <f>ORDENES[[#This Row],[Ventas Originales (con descuento)]]/ORDENES[[#This Row],[Cantidad]]</f>
        <v>279.2</v>
      </c>
      <c r="AB4546" s="5">
        <f>ORDENES[[#This Row],[Ventas Originales (con descuento)]]-(ORDENES[[#This Row],[Ganancias]])</f>
        <v>516.52</v>
      </c>
    </row>
    <row r="4547" spans="1:28" x14ac:dyDescent="0.35">
      <c r="A4547" t="s">
        <v>7720</v>
      </c>
      <c r="B4547" t="s">
        <v>5</v>
      </c>
      <c r="C4547" t="s">
        <v>1</v>
      </c>
      <c r="D4547" t="s">
        <v>551</v>
      </c>
      <c r="E4547" t="s">
        <v>18</v>
      </c>
      <c r="F4547" s="1">
        <v>43372</v>
      </c>
      <c r="G4547" t="s">
        <v>7613</v>
      </c>
      <c r="H4547" t="s">
        <v>4395</v>
      </c>
      <c r="I4547">
        <v>90045</v>
      </c>
      <c r="J4547" t="s">
        <v>2734</v>
      </c>
      <c r="K4547" t="s">
        <v>1865</v>
      </c>
      <c r="L4547" t="s">
        <v>1860</v>
      </c>
      <c r="M4547" s="1">
        <v>43376</v>
      </c>
      <c r="N4547" t="s">
        <v>1869</v>
      </c>
      <c r="O4547" t="s">
        <v>7623</v>
      </c>
      <c r="P4547" t="s">
        <v>1867</v>
      </c>
      <c r="Q4547" t="s">
        <v>7623</v>
      </c>
      <c r="R4547" t="s">
        <v>1912</v>
      </c>
      <c r="S4547">
        <v>3</v>
      </c>
      <c r="T4547" s="2">
        <v>0.2</v>
      </c>
      <c r="U4547" s="5">
        <v>223.05</v>
      </c>
      <c r="V4547" s="5">
        <f>ORDENES[[#This Row],[Ventas sin descuento]]-ORDENES[[#This Row],[costos estimados]]</f>
        <v>394.62999999999994</v>
      </c>
      <c r="W4547">
        <v>2</v>
      </c>
      <c r="X4547" s="5">
        <v>686.32</v>
      </c>
      <c r="Y4547" s="5">
        <f>ORDENES[[#This Row],[Ventas Originales (con descuento)]]/(1-ORDENES[[#This Row],[Descuento]])</f>
        <v>857.9</v>
      </c>
      <c r="Z4547" s="5">
        <f>ORDENES[[#This Row],[Ventas Originales (con descuento)]]/ORDENES[[#This Row],[Cantidad]]/(1-ORDENES[[#This Row],[Descuento]])</f>
        <v>428.95</v>
      </c>
      <c r="AA4547" s="5">
        <f>ORDENES[[#This Row],[Ventas Originales (con descuento)]]/ORDENES[[#This Row],[Cantidad]]</f>
        <v>343.16</v>
      </c>
      <c r="AB4547" s="5">
        <f>ORDENES[[#This Row],[Ventas Originales (con descuento)]]-(ORDENES[[#This Row],[Ganancias]])</f>
        <v>463.27000000000004</v>
      </c>
    </row>
    <row r="4548" spans="1:28" x14ac:dyDescent="0.35">
      <c r="A4548" t="s">
        <v>7720</v>
      </c>
      <c r="B4548" t="s">
        <v>262</v>
      </c>
      <c r="C4548" t="s">
        <v>1</v>
      </c>
      <c r="D4548" t="s">
        <v>2296</v>
      </c>
      <c r="E4548" t="s">
        <v>2314</v>
      </c>
      <c r="F4548" s="1">
        <v>44139</v>
      </c>
      <c r="G4548" t="s">
        <v>7613</v>
      </c>
      <c r="H4548" t="s">
        <v>5671</v>
      </c>
      <c r="I4548">
        <v>92037</v>
      </c>
      <c r="J4548" t="s">
        <v>2315</v>
      </c>
      <c r="K4548" t="s">
        <v>1865</v>
      </c>
      <c r="L4548" t="s">
        <v>1860</v>
      </c>
      <c r="M4548" s="1">
        <v>44143</v>
      </c>
      <c r="N4548" t="s">
        <v>1869</v>
      </c>
      <c r="O4548" t="s">
        <v>7623</v>
      </c>
      <c r="P4548" t="s">
        <v>1867</v>
      </c>
      <c r="Q4548" t="s">
        <v>7623</v>
      </c>
      <c r="R4548" t="s">
        <v>1912</v>
      </c>
      <c r="S4548">
        <v>3</v>
      </c>
      <c r="T4548" s="2">
        <v>0.2</v>
      </c>
      <c r="U4548" s="5">
        <v>77.22</v>
      </c>
      <c r="V4548" s="5">
        <f>ORDENES[[#This Row],[Ventas sin descuento]]-ORDENES[[#This Row],[costos estimados]]</f>
        <v>248.81999999999994</v>
      </c>
      <c r="W4548">
        <v>2</v>
      </c>
      <c r="X4548" s="5">
        <v>686.4</v>
      </c>
      <c r="Y4548" s="5">
        <f>ORDENES[[#This Row],[Ventas Originales (con descuento)]]/(1-ORDENES[[#This Row],[Descuento]])</f>
        <v>857.99999999999989</v>
      </c>
      <c r="Z4548" s="5">
        <f>ORDENES[[#This Row],[Ventas Originales (con descuento)]]/ORDENES[[#This Row],[Cantidad]]/(1-ORDENES[[#This Row],[Descuento]])</f>
        <v>428.99999999999994</v>
      </c>
      <c r="AA4548" s="5">
        <f>ORDENES[[#This Row],[Ventas Originales (con descuento)]]/ORDENES[[#This Row],[Cantidad]]</f>
        <v>343.2</v>
      </c>
      <c r="AB4548" s="5">
        <f>ORDENES[[#This Row],[Ventas Originales (con descuento)]]-(ORDENES[[#This Row],[Ganancias]])</f>
        <v>609.17999999999995</v>
      </c>
    </row>
    <row r="4549" spans="1:28" x14ac:dyDescent="0.35">
      <c r="A4549" t="s">
        <v>7720</v>
      </c>
      <c r="B4549" t="s">
        <v>22</v>
      </c>
      <c r="C4549" t="s">
        <v>1</v>
      </c>
      <c r="D4549" t="s">
        <v>2386</v>
      </c>
      <c r="E4549" t="s">
        <v>2314</v>
      </c>
      <c r="F4549" s="1">
        <v>43679</v>
      </c>
      <c r="G4549" t="s">
        <v>7598</v>
      </c>
      <c r="H4549" t="s">
        <v>5672</v>
      </c>
      <c r="I4549">
        <v>98105</v>
      </c>
      <c r="J4549" t="s">
        <v>2389</v>
      </c>
      <c r="K4549" t="s">
        <v>1865</v>
      </c>
      <c r="L4549" t="s">
        <v>1860</v>
      </c>
      <c r="M4549" s="1">
        <v>43683</v>
      </c>
      <c r="N4549" t="s">
        <v>1869</v>
      </c>
      <c r="O4549" t="s">
        <v>7623</v>
      </c>
      <c r="P4549" t="s">
        <v>1880</v>
      </c>
      <c r="Q4549" t="s">
        <v>7623</v>
      </c>
      <c r="R4549" t="s">
        <v>1912</v>
      </c>
      <c r="S4549">
        <v>3</v>
      </c>
      <c r="T4549" s="2">
        <v>0.2</v>
      </c>
      <c r="U4549" s="5">
        <v>41.88</v>
      </c>
      <c r="V4549" s="5">
        <f>ORDENES[[#This Row],[Ventas sin descuento]]-ORDENES[[#This Row],[costos estimados]]</f>
        <v>181.4799999999999</v>
      </c>
      <c r="W4549">
        <v>2</v>
      </c>
      <c r="X4549" s="5">
        <v>558.4</v>
      </c>
      <c r="Y4549" s="5">
        <f>ORDENES[[#This Row],[Ventas Originales (con descuento)]]/(1-ORDENES[[#This Row],[Descuento]])</f>
        <v>697.99999999999989</v>
      </c>
      <c r="Z4549" s="5">
        <f>ORDENES[[#This Row],[Ventas Originales (con descuento)]]/ORDENES[[#This Row],[Cantidad]]/(1-ORDENES[[#This Row],[Descuento]])</f>
        <v>348.99999999999994</v>
      </c>
      <c r="AA4549" s="5">
        <f>ORDENES[[#This Row],[Ventas Originales (con descuento)]]/ORDENES[[#This Row],[Cantidad]]</f>
        <v>279.2</v>
      </c>
      <c r="AB4549" s="5">
        <f>ORDENES[[#This Row],[Ventas Originales (con descuento)]]-(ORDENES[[#This Row],[Ganancias]])</f>
        <v>516.52</v>
      </c>
    </row>
    <row r="4550" spans="1:28" x14ac:dyDescent="0.35">
      <c r="A4550" t="s">
        <v>7720</v>
      </c>
      <c r="B4550" t="s">
        <v>153</v>
      </c>
      <c r="C4550" t="s">
        <v>1</v>
      </c>
      <c r="D4550" t="s">
        <v>2998</v>
      </c>
      <c r="E4550" t="s">
        <v>644</v>
      </c>
      <c r="F4550" s="1">
        <v>44458</v>
      </c>
      <c r="G4550" t="s">
        <v>7613</v>
      </c>
      <c r="H4550" t="s">
        <v>5669</v>
      </c>
      <c r="I4550">
        <v>85023</v>
      </c>
      <c r="J4550" t="s">
        <v>2081</v>
      </c>
      <c r="K4550" t="s">
        <v>1865</v>
      </c>
      <c r="L4550" t="s">
        <v>1860</v>
      </c>
      <c r="M4550" s="1">
        <v>44464</v>
      </c>
      <c r="N4550" t="s">
        <v>1869</v>
      </c>
      <c r="O4550" t="s">
        <v>7623</v>
      </c>
      <c r="P4550" t="s">
        <v>1899</v>
      </c>
      <c r="Q4550" t="s">
        <v>7623</v>
      </c>
      <c r="R4550" t="s">
        <v>1875</v>
      </c>
      <c r="S4550">
        <v>4</v>
      </c>
      <c r="T4550" s="2">
        <v>0.2</v>
      </c>
      <c r="U4550" s="5">
        <v>29.5</v>
      </c>
      <c r="V4550" s="5">
        <f>ORDENES[[#This Row],[Ventas sin descuento]]-ORDENES[[#This Row],[costos estimados]]</f>
        <v>147.47999999999996</v>
      </c>
      <c r="W4550">
        <v>2</v>
      </c>
      <c r="X4550" s="5">
        <v>471.92</v>
      </c>
      <c r="Y4550" s="5">
        <f>ORDENES[[#This Row],[Ventas Originales (con descuento)]]/(1-ORDENES[[#This Row],[Descuento]])</f>
        <v>589.9</v>
      </c>
      <c r="Z4550" s="5">
        <f>ORDENES[[#This Row],[Ventas Originales (con descuento)]]/ORDENES[[#This Row],[Cantidad]]/(1-ORDENES[[#This Row],[Descuento]])</f>
        <v>294.95</v>
      </c>
      <c r="AA4550" s="5">
        <f>ORDENES[[#This Row],[Ventas Originales (con descuento)]]/ORDENES[[#This Row],[Cantidad]]</f>
        <v>235.96</v>
      </c>
      <c r="AB4550" s="5">
        <f>ORDENES[[#This Row],[Ventas Originales (con descuento)]]-(ORDENES[[#This Row],[Ganancias]])</f>
        <v>442.42</v>
      </c>
    </row>
    <row r="4551" spans="1:28" x14ac:dyDescent="0.35">
      <c r="A4551" t="s">
        <v>7720</v>
      </c>
      <c r="B4551" t="s">
        <v>153</v>
      </c>
      <c r="C4551" t="s">
        <v>1</v>
      </c>
      <c r="D4551" t="s">
        <v>638</v>
      </c>
      <c r="E4551" t="s">
        <v>562</v>
      </c>
      <c r="F4551" s="1">
        <v>43823</v>
      </c>
      <c r="G4551" t="s">
        <v>7613</v>
      </c>
      <c r="H4551" t="s">
        <v>4488</v>
      </c>
      <c r="I4551">
        <v>85023</v>
      </c>
      <c r="J4551" t="s">
        <v>1711</v>
      </c>
      <c r="K4551" t="s">
        <v>1865</v>
      </c>
      <c r="L4551" t="s">
        <v>1860</v>
      </c>
      <c r="M4551" s="1">
        <v>43828</v>
      </c>
      <c r="N4551" t="s">
        <v>1869</v>
      </c>
      <c r="O4551" t="s">
        <v>7623</v>
      </c>
      <c r="P4551" t="s">
        <v>1899</v>
      </c>
      <c r="Q4551" t="s">
        <v>7623</v>
      </c>
      <c r="R4551" t="s">
        <v>1875</v>
      </c>
      <c r="S4551">
        <v>3</v>
      </c>
      <c r="T4551" s="2">
        <v>0.2</v>
      </c>
      <c r="U4551" s="5">
        <v>11.2</v>
      </c>
      <c r="V4551" s="5">
        <f>ORDENES[[#This Row],[Ventas sin descuento]]-ORDENES[[#This Row],[costos estimados]]</f>
        <v>39.194999999999993</v>
      </c>
      <c r="W4551">
        <v>2</v>
      </c>
      <c r="X4551" s="5">
        <v>111.98</v>
      </c>
      <c r="Y4551" s="5">
        <f>ORDENES[[#This Row],[Ventas Originales (con descuento)]]/(1-ORDENES[[#This Row],[Descuento]])</f>
        <v>139.97499999999999</v>
      </c>
      <c r="Z4551" s="5">
        <f>ORDENES[[#This Row],[Ventas Originales (con descuento)]]/ORDENES[[#This Row],[Cantidad]]/(1-ORDENES[[#This Row],[Descuento]])</f>
        <v>69.987499999999997</v>
      </c>
      <c r="AA4551" s="5">
        <f>ORDENES[[#This Row],[Ventas Originales (con descuento)]]/ORDENES[[#This Row],[Cantidad]]</f>
        <v>55.99</v>
      </c>
      <c r="AB4551" s="5">
        <f>ORDENES[[#This Row],[Ventas Originales (con descuento)]]-(ORDENES[[#This Row],[Ganancias]])</f>
        <v>100.78</v>
      </c>
    </row>
    <row r="4552" spans="1:28" x14ac:dyDescent="0.35">
      <c r="A4552" t="s">
        <v>7720</v>
      </c>
      <c r="B4552" t="s">
        <v>3235</v>
      </c>
      <c r="C4552" t="s">
        <v>1</v>
      </c>
      <c r="D4552" t="s">
        <v>3146</v>
      </c>
      <c r="E4552" t="s">
        <v>18</v>
      </c>
      <c r="F4552" s="1">
        <v>44441</v>
      </c>
      <c r="G4552" t="s">
        <v>7613</v>
      </c>
      <c r="H4552" t="s">
        <v>5673</v>
      </c>
      <c r="I4552">
        <v>93309</v>
      </c>
      <c r="J4552" t="s">
        <v>2117</v>
      </c>
      <c r="K4552" t="s">
        <v>1865</v>
      </c>
      <c r="L4552" t="s">
        <v>1860</v>
      </c>
      <c r="M4552" s="1">
        <v>44447</v>
      </c>
      <c r="N4552" t="s">
        <v>1869</v>
      </c>
      <c r="O4552" t="s">
        <v>7623</v>
      </c>
      <c r="P4552" t="s">
        <v>1867</v>
      </c>
      <c r="Q4552" t="s">
        <v>7623</v>
      </c>
      <c r="R4552" t="s">
        <v>1875</v>
      </c>
      <c r="S4552">
        <v>4</v>
      </c>
      <c r="T4552" s="2">
        <v>0.2</v>
      </c>
      <c r="U4552" s="5">
        <v>12.6</v>
      </c>
      <c r="V4552" s="5">
        <f>ORDENES[[#This Row],[Ventas sin descuento]]-ORDENES[[#This Row],[costos estimados]]</f>
        <v>62.994999999999976</v>
      </c>
      <c r="W4552">
        <v>2</v>
      </c>
      <c r="X4552" s="5">
        <v>201.58</v>
      </c>
      <c r="Y4552" s="5">
        <f>ORDENES[[#This Row],[Ventas Originales (con descuento)]]/(1-ORDENES[[#This Row],[Descuento]])</f>
        <v>251.97499999999999</v>
      </c>
      <c r="Z4552" s="5">
        <f>ORDENES[[#This Row],[Ventas Originales (con descuento)]]/ORDENES[[#This Row],[Cantidad]]/(1-ORDENES[[#This Row],[Descuento]])</f>
        <v>125.9875</v>
      </c>
      <c r="AA4552" s="5">
        <f>ORDENES[[#This Row],[Ventas Originales (con descuento)]]/ORDENES[[#This Row],[Cantidad]]</f>
        <v>100.79</v>
      </c>
      <c r="AB4552" s="5">
        <f>ORDENES[[#This Row],[Ventas Originales (con descuento)]]-(ORDENES[[#This Row],[Ganancias]])</f>
        <v>188.98000000000002</v>
      </c>
    </row>
    <row r="4553" spans="1:28" x14ac:dyDescent="0.35">
      <c r="A4553" t="s">
        <v>7720</v>
      </c>
      <c r="B4553" t="s">
        <v>427</v>
      </c>
      <c r="C4553" t="s">
        <v>1</v>
      </c>
      <c r="D4553" t="s">
        <v>180</v>
      </c>
      <c r="E4553" t="s">
        <v>18</v>
      </c>
      <c r="F4553" s="1">
        <v>44253</v>
      </c>
      <c r="G4553" t="s">
        <v>7598</v>
      </c>
      <c r="H4553" t="s">
        <v>4392</v>
      </c>
      <c r="I4553">
        <v>92627</v>
      </c>
      <c r="J4553" t="s">
        <v>1432</v>
      </c>
      <c r="K4553" t="s">
        <v>1865</v>
      </c>
      <c r="L4553" t="s">
        <v>1860</v>
      </c>
      <c r="M4553" s="1">
        <v>44258</v>
      </c>
      <c r="N4553" t="s">
        <v>1869</v>
      </c>
      <c r="O4553" t="s">
        <v>7623</v>
      </c>
      <c r="P4553" t="s">
        <v>1867</v>
      </c>
      <c r="Q4553" t="s">
        <v>7623</v>
      </c>
      <c r="R4553" t="s">
        <v>1875</v>
      </c>
      <c r="S4553">
        <v>3</v>
      </c>
      <c r="T4553" s="2">
        <v>0.2</v>
      </c>
      <c r="U4553" s="5">
        <v>19.39</v>
      </c>
      <c r="V4553" s="5">
        <f>ORDENES[[#This Row],[Ventas sin descuento]]-ORDENES[[#This Row],[costos estimados]]</f>
        <v>84.034999999999968</v>
      </c>
      <c r="W4553">
        <v>2</v>
      </c>
      <c r="X4553" s="5">
        <v>258.58</v>
      </c>
      <c r="Y4553" s="5">
        <f>ORDENES[[#This Row],[Ventas Originales (con descuento)]]/(1-ORDENES[[#This Row],[Descuento]])</f>
        <v>323.22499999999997</v>
      </c>
      <c r="Z4553" s="5">
        <f>ORDENES[[#This Row],[Ventas Originales (con descuento)]]/ORDENES[[#This Row],[Cantidad]]/(1-ORDENES[[#This Row],[Descuento]])</f>
        <v>161.61249999999998</v>
      </c>
      <c r="AA4553" s="5">
        <f>ORDENES[[#This Row],[Ventas Originales (con descuento)]]/ORDENES[[#This Row],[Cantidad]]</f>
        <v>129.29</v>
      </c>
      <c r="AB4553" s="5">
        <f>ORDENES[[#This Row],[Ventas Originales (con descuento)]]-(ORDENES[[#This Row],[Ganancias]])</f>
        <v>239.19</v>
      </c>
    </row>
    <row r="4554" spans="1:28" x14ac:dyDescent="0.35">
      <c r="A4554" t="s">
        <v>7720</v>
      </c>
      <c r="B4554" t="s">
        <v>308</v>
      </c>
      <c r="C4554" t="s">
        <v>1</v>
      </c>
      <c r="D4554" t="s">
        <v>2555</v>
      </c>
      <c r="E4554" t="s">
        <v>60</v>
      </c>
      <c r="F4554" s="1">
        <v>43639</v>
      </c>
      <c r="G4554" t="s">
        <v>7613</v>
      </c>
      <c r="H4554" t="s">
        <v>5674</v>
      </c>
      <c r="I4554">
        <v>90805</v>
      </c>
      <c r="J4554" t="s">
        <v>2521</v>
      </c>
      <c r="K4554" t="s">
        <v>1865</v>
      </c>
      <c r="L4554" t="s">
        <v>1860</v>
      </c>
      <c r="M4554" s="1">
        <v>43644</v>
      </c>
      <c r="N4554" t="s">
        <v>1869</v>
      </c>
      <c r="O4554" t="s">
        <v>7623</v>
      </c>
      <c r="P4554" t="s">
        <v>1867</v>
      </c>
      <c r="Q4554" t="s">
        <v>7623</v>
      </c>
      <c r="R4554" t="s">
        <v>1875</v>
      </c>
      <c r="S4554">
        <v>3</v>
      </c>
      <c r="T4554" s="2">
        <v>0.2</v>
      </c>
      <c r="U4554" s="5">
        <v>19.04</v>
      </c>
      <c r="V4554" s="5">
        <f>ORDENES[[#This Row],[Ventas sin descuento]]-ORDENES[[#This Row],[costos estimados]]</f>
        <v>73.435000000000002</v>
      </c>
      <c r="W4554">
        <v>2</v>
      </c>
      <c r="X4554" s="5">
        <v>217.58</v>
      </c>
      <c r="Y4554" s="5">
        <f>ORDENES[[#This Row],[Ventas Originales (con descuento)]]/(1-ORDENES[[#This Row],[Descuento]])</f>
        <v>271.97500000000002</v>
      </c>
      <c r="Z4554" s="5">
        <f>ORDENES[[#This Row],[Ventas Originales (con descuento)]]/ORDENES[[#This Row],[Cantidad]]/(1-ORDENES[[#This Row],[Descuento]])</f>
        <v>135.98750000000001</v>
      </c>
      <c r="AA4554" s="5">
        <f>ORDENES[[#This Row],[Ventas Originales (con descuento)]]/ORDENES[[#This Row],[Cantidad]]</f>
        <v>108.79</v>
      </c>
      <c r="AB4554" s="5">
        <f>ORDENES[[#This Row],[Ventas Originales (con descuento)]]-(ORDENES[[#This Row],[Ganancias]])</f>
        <v>198.54000000000002</v>
      </c>
    </row>
    <row r="4555" spans="1:28" x14ac:dyDescent="0.35">
      <c r="A4555" t="s">
        <v>7720</v>
      </c>
      <c r="B4555" t="s">
        <v>262</v>
      </c>
      <c r="C4555" t="s">
        <v>1</v>
      </c>
      <c r="D4555" t="s">
        <v>541</v>
      </c>
      <c r="E4555" t="s">
        <v>82</v>
      </c>
      <c r="F4555" s="1">
        <v>43805</v>
      </c>
      <c r="G4555" t="s">
        <v>7613</v>
      </c>
      <c r="H4555" t="s">
        <v>5675</v>
      </c>
      <c r="I4555">
        <v>92105</v>
      </c>
      <c r="J4555" t="s">
        <v>2211</v>
      </c>
      <c r="K4555" t="s">
        <v>1865</v>
      </c>
      <c r="L4555" t="s">
        <v>1860</v>
      </c>
      <c r="M4555" s="1">
        <v>43812</v>
      </c>
      <c r="N4555" t="s">
        <v>1869</v>
      </c>
      <c r="O4555" t="s">
        <v>7623</v>
      </c>
      <c r="P4555" t="s">
        <v>1867</v>
      </c>
      <c r="Q4555" t="s">
        <v>7623</v>
      </c>
      <c r="R4555" t="s">
        <v>1875</v>
      </c>
      <c r="S4555">
        <v>5</v>
      </c>
      <c r="T4555" s="2">
        <v>0.2</v>
      </c>
      <c r="U4555" s="5">
        <v>19.18</v>
      </c>
      <c r="V4555" s="5">
        <f>ORDENES[[#This Row],[Ventas sin descuento]]-ORDENES[[#This Row],[costos estimados]]</f>
        <v>73.974999999999966</v>
      </c>
      <c r="W4555">
        <v>2</v>
      </c>
      <c r="X4555" s="5">
        <v>219.18</v>
      </c>
      <c r="Y4555" s="5">
        <f>ORDENES[[#This Row],[Ventas Originales (con descuento)]]/(1-ORDENES[[#This Row],[Descuento]])</f>
        <v>273.97499999999997</v>
      </c>
      <c r="Z4555" s="5">
        <f>ORDENES[[#This Row],[Ventas Originales (con descuento)]]/ORDENES[[#This Row],[Cantidad]]/(1-ORDENES[[#This Row],[Descuento]])</f>
        <v>136.98749999999998</v>
      </c>
      <c r="AA4555" s="5">
        <f>ORDENES[[#This Row],[Ventas Originales (con descuento)]]/ORDENES[[#This Row],[Cantidad]]</f>
        <v>109.59</v>
      </c>
      <c r="AB4555" s="5">
        <f>ORDENES[[#This Row],[Ventas Originales (con descuento)]]-(ORDENES[[#This Row],[Ganancias]])</f>
        <v>200</v>
      </c>
    </row>
    <row r="4556" spans="1:28" x14ac:dyDescent="0.35">
      <c r="A4556" t="s">
        <v>7720</v>
      </c>
      <c r="B4556" t="s">
        <v>32</v>
      </c>
      <c r="C4556" t="s">
        <v>1</v>
      </c>
      <c r="D4556" t="s">
        <v>2332</v>
      </c>
      <c r="E4556" t="s">
        <v>644</v>
      </c>
      <c r="F4556" s="1">
        <v>43364</v>
      </c>
      <c r="G4556" t="s">
        <v>7613</v>
      </c>
      <c r="H4556" t="s">
        <v>5676</v>
      </c>
      <c r="I4556">
        <v>94109</v>
      </c>
      <c r="J4556" t="s">
        <v>2701</v>
      </c>
      <c r="K4556" t="s">
        <v>1865</v>
      </c>
      <c r="L4556" t="s">
        <v>1860</v>
      </c>
      <c r="M4556" s="1">
        <v>43368</v>
      </c>
      <c r="N4556" t="s">
        <v>1869</v>
      </c>
      <c r="O4556" t="s">
        <v>7623</v>
      </c>
      <c r="P4556" t="s">
        <v>1867</v>
      </c>
      <c r="Q4556" t="s">
        <v>7623</v>
      </c>
      <c r="R4556" t="s">
        <v>1875</v>
      </c>
      <c r="S4556">
        <v>3</v>
      </c>
      <c r="T4556" s="2">
        <v>0.2</v>
      </c>
      <c r="U4556" s="5">
        <v>24</v>
      </c>
      <c r="V4556" s="5">
        <f>ORDENES[[#This Row],[Ventas sin descuento]]-ORDENES[[#This Row],[costos estimados]]</f>
        <v>83.994999999999976</v>
      </c>
      <c r="W4556">
        <v>2</v>
      </c>
      <c r="X4556" s="5">
        <v>239.98</v>
      </c>
      <c r="Y4556" s="5">
        <f>ORDENES[[#This Row],[Ventas Originales (con descuento)]]/(1-ORDENES[[#This Row],[Descuento]])</f>
        <v>299.97499999999997</v>
      </c>
      <c r="Z4556" s="5">
        <f>ORDENES[[#This Row],[Ventas Originales (con descuento)]]/ORDENES[[#This Row],[Cantidad]]/(1-ORDENES[[#This Row],[Descuento]])</f>
        <v>149.98749999999998</v>
      </c>
      <c r="AA4556" s="5">
        <f>ORDENES[[#This Row],[Ventas Originales (con descuento)]]/ORDENES[[#This Row],[Cantidad]]</f>
        <v>119.99</v>
      </c>
      <c r="AB4556" s="5">
        <f>ORDENES[[#This Row],[Ventas Originales (con descuento)]]-(ORDENES[[#This Row],[Ganancias]])</f>
        <v>215.98</v>
      </c>
    </row>
    <row r="4557" spans="1:28" x14ac:dyDescent="0.35">
      <c r="A4557" t="s">
        <v>7720</v>
      </c>
      <c r="B4557" t="s">
        <v>32</v>
      </c>
      <c r="C4557" t="s">
        <v>1</v>
      </c>
      <c r="D4557" t="s">
        <v>271</v>
      </c>
      <c r="E4557" t="s">
        <v>18</v>
      </c>
      <c r="F4557" s="1">
        <v>43433</v>
      </c>
      <c r="G4557" t="s">
        <v>7598</v>
      </c>
      <c r="H4557" t="s">
        <v>5677</v>
      </c>
      <c r="I4557">
        <v>94122</v>
      </c>
      <c r="J4557" t="s">
        <v>2418</v>
      </c>
      <c r="K4557" t="s">
        <v>1865</v>
      </c>
      <c r="L4557" t="s">
        <v>1860</v>
      </c>
      <c r="M4557" s="1">
        <v>43440</v>
      </c>
      <c r="N4557" t="s">
        <v>1869</v>
      </c>
      <c r="O4557" t="s">
        <v>7623</v>
      </c>
      <c r="P4557" t="s">
        <v>1867</v>
      </c>
      <c r="Q4557" t="s">
        <v>7623</v>
      </c>
      <c r="R4557" t="s">
        <v>1875</v>
      </c>
      <c r="S4557">
        <v>5</v>
      </c>
      <c r="T4557" s="2">
        <v>0.2</v>
      </c>
      <c r="U4557" s="5">
        <v>71.989999999999995</v>
      </c>
      <c r="V4557" s="5">
        <f>ORDENES[[#This Row],[Ventas sin descuento]]-ORDENES[[#This Row],[costos estimados]]</f>
        <v>215.96999999999991</v>
      </c>
      <c r="W4557">
        <v>2</v>
      </c>
      <c r="X4557" s="5">
        <v>575.91999999999996</v>
      </c>
      <c r="Y4557" s="5">
        <f>ORDENES[[#This Row],[Ventas Originales (con descuento)]]/(1-ORDENES[[#This Row],[Descuento]])</f>
        <v>719.89999999999986</v>
      </c>
      <c r="Z4557" s="5">
        <f>ORDENES[[#This Row],[Ventas Originales (con descuento)]]/ORDENES[[#This Row],[Cantidad]]/(1-ORDENES[[#This Row],[Descuento]])</f>
        <v>359.94999999999993</v>
      </c>
      <c r="AA4557" s="5">
        <f>ORDENES[[#This Row],[Ventas Originales (con descuento)]]/ORDENES[[#This Row],[Cantidad]]</f>
        <v>287.95999999999998</v>
      </c>
      <c r="AB4557" s="5">
        <f>ORDENES[[#This Row],[Ventas Originales (con descuento)]]-(ORDENES[[#This Row],[Ganancias]])</f>
        <v>503.92999999999995</v>
      </c>
    </row>
    <row r="4558" spans="1:28" x14ac:dyDescent="0.35">
      <c r="A4558" t="s">
        <v>7720</v>
      </c>
      <c r="B4558" t="s">
        <v>32</v>
      </c>
      <c r="C4558" t="s">
        <v>1</v>
      </c>
      <c r="D4558" t="s">
        <v>2442</v>
      </c>
      <c r="E4558" t="s">
        <v>18</v>
      </c>
      <c r="F4558" s="1">
        <v>44499</v>
      </c>
      <c r="G4558" t="s">
        <v>7613</v>
      </c>
      <c r="H4558" t="s">
        <v>4478</v>
      </c>
      <c r="I4558">
        <v>94122</v>
      </c>
      <c r="J4558" t="s">
        <v>2349</v>
      </c>
      <c r="K4558" t="s">
        <v>1865</v>
      </c>
      <c r="L4558" t="s">
        <v>1860</v>
      </c>
      <c r="M4558" s="1">
        <v>44505</v>
      </c>
      <c r="N4558" t="s">
        <v>1869</v>
      </c>
      <c r="O4558" t="s">
        <v>7623</v>
      </c>
      <c r="P4558" t="s">
        <v>1867</v>
      </c>
      <c r="Q4558" t="s">
        <v>7623</v>
      </c>
      <c r="R4558" t="s">
        <v>1875</v>
      </c>
      <c r="S4558">
        <v>4</v>
      </c>
      <c r="T4558" s="2">
        <v>0.2</v>
      </c>
      <c r="U4558" s="5">
        <v>16.7</v>
      </c>
      <c r="V4558" s="5">
        <f>ORDENES[[#This Row],[Ventas sin descuento]]-ORDENES[[#This Row],[costos estimados]]</f>
        <v>53.819999999999965</v>
      </c>
      <c r="W4558">
        <v>2</v>
      </c>
      <c r="X4558" s="5">
        <v>148.47999999999999</v>
      </c>
      <c r="Y4558" s="5">
        <f>ORDENES[[#This Row],[Ventas Originales (con descuento)]]/(1-ORDENES[[#This Row],[Descuento]])</f>
        <v>185.59999999999997</v>
      </c>
      <c r="Z4558" s="5">
        <f>ORDENES[[#This Row],[Ventas Originales (con descuento)]]/ORDENES[[#This Row],[Cantidad]]/(1-ORDENES[[#This Row],[Descuento]])</f>
        <v>92.799999999999983</v>
      </c>
      <c r="AA4558" s="5">
        <f>ORDENES[[#This Row],[Ventas Originales (con descuento)]]/ORDENES[[#This Row],[Cantidad]]</f>
        <v>74.239999999999995</v>
      </c>
      <c r="AB4558" s="5">
        <f>ORDENES[[#This Row],[Ventas Originales (con descuento)]]-(ORDENES[[#This Row],[Ganancias]])</f>
        <v>131.78</v>
      </c>
    </row>
    <row r="4559" spans="1:28" x14ac:dyDescent="0.35">
      <c r="A4559" t="s">
        <v>7720</v>
      </c>
      <c r="B4559" t="s">
        <v>32</v>
      </c>
      <c r="C4559" t="s">
        <v>1</v>
      </c>
      <c r="D4559" t="s">
        <v>296</v>
      </c>
      <c r="E4559" t="s">
        <v>82</v>
      </c>
      <c r="F4559" s="1">
        <v>43406</v>
      </c>
      <c r="G4559" t="s">
        <v>7613</v>
      </c>
      <c r="H4559" t="s">
        <v>5678</v>
      </c>
      <c r="I4559">
        <v>94122</v>
      </c>
      <c r="J4559" t="s">
        <v>1998</v>
      </c>
      <c r="K4559" t="s">
        <v>1865</v>
      </c>
      <c r="L4559" t="s">
        <v>1860</v>
      </c>
      <c r="M4559" s="1">
        <v>43410</v>
      </c>
      <c r="N4559" t="s">
        <v>1869</v>
      </c>
      <c r="O4559" t="s">
        <v>7623</v>
      </c>
      <c r="P4559" t="s">
        <v>1867</v>
      </c>
      <c r="Q4559" t="s">
        <v>7623</v>
      </c>
      <c r="R4559" t="s">
        <v>1875</v>
      </c>
      <c r="S4559">
        <v>3</v>
      </c>
      <c r="T4559" s="2">
        <v>0.2</v>
      </c>
      <c r="U4559" s="5">
        <v>5.22</v>
      </c>
      <c r="V4559" s="5">
        <f>ORDENES[[#This Row],[Ventas sin descuento]]-ORDENES[[#This Row],[costos estimados]]</f>
        <v>16.814999999999998</v>
      </c>
      <c r="W4559">
        <v>2</v>
      </c>
      <c r="X4559" s="5">
        <v>46.38</v>
      </c>
      <c r="Y4559" s="5">
        <f>ORDENES[[#This Row],[Ventas Originales (con descuento)]]/(1-ORDENES[[#This Row],[Descuento]])</f>
        <v>57.975000000000001</v>
      </c>
      <c r="Z4559" s="5">
        <f>ORDENES[[#This Row],[Ventas Originales (con descuento)]]/ORDENES[[#This Row],[Cantidad]]/(1-ORDENES[[#This Row],[Descuento]])</f>
        <v>28.987500000000001</v>
      </c>
      <c r="AA4559" s="5">
        <f>ORDENES[[#This Row],[Ventas Originales (con descuento)]]/ORDENES[[#This Row],[Cantidad]]</f>
        <v>23.19</v>
      </c>
      <c r="AB4559" s="5">
        <f>ORDENES[[#This Row],[Ventas Originales (con descuento)]]-(ORDENES[[#This Row],[Ganancias]])</f>
        <v>41.160000000000004</v>
      </c>
    </row>
    <row r="4560" spans="1:28" x14ac:dyDescent="0.35">
      <c r="A4560" t="s">
        <v>7720</v>
      </c>
      <c r="B4560" t="s">
        <v>3579</v>
      </c>
      <c r="C4560" t="s">
        <v>1</v>
      </c>
      <c r="D4560" t="s">
        <v>461</v>
      </c>
      <c r="E4560" t="s">
        <v>644</v>
      </c>
      <c r="F4560" s="1">
        <v>44092</v>
      </c>
      <c r="G4560" t="s">
        <v>7613</v>
      </c>
      <c r="H4560" t="s">
        <v>5679</v>
      </c>
      <c r="I4560">
        <v>95695</v>
      </c>
      <c r="J4560" t="s">
        <v>2701</v>
      </c>
      <c r="K4560" t="s">
        <v>1865</v>
      </c>
      <c r="L4560" t="s">
        <v>1860</v>
      </c>
      <c r="M4560" s="1">
        <v>44096</v>
      </c>
      <c r="N4560" t="s">
        <v>1869</v>
      </c>
      <c r="O4560" t="s">
        <v>7623</v>
      </c>
      <c r="P4560" t="s">
        <v>1867</v>
      </c>
      <c r="Q4560" t="s">
        <v>7623</v>
      </c>
      <c r="R4560" t="s">
        <v>1875</v>
      </c>
      <c r="S4560">
        <v>3</v>
      </c>
      <c r="T4560" s="2">
        <v>0.2</v>
      </c>
      <c r="U4560" s="5">
        <v>24</v>
      </c>
      <c r="V4560" s="5">
        <f>ORDENES[[#This Row],[Ventas sin descuento]]-ORDENES[[#This Row],[costos estimados]]</f>
        <v>83.994999999999976</v>
      </c>
      <c r="W4560">
        <v>2</v>
      </c>
      <c r="X4560" s="5">
        <v>239.98</v>
      </c>
      <c r="Y4560" s="5">
        <f>ORDENES[[#This Row],[Ventas Originales (con descuento)]]/(1-ORDENES[[#This Row],[Descuento]])</f>
        <v>299.97499999999997</v>
      </c>
      <c r="Z4560" s="5">
        <f>ORDENES[[#This Row],[Ventas Originales (con descuento)]]/ORDENES[[#This Row],[Cantidad]]/(1-ORDENES[[#This Row],[Descuento]])</f>
        <v>149.98749999999998</v>
      </c>
      <c r="AA4560" s="5">
        <f>ORDENES[[#This Row],[Ventas Originales (con descuento)]]/ORDENES[[#This Row],[Cantidad]]</f>
        <v>119.99</v>
      </c>
      <c r="AB4560" s="5">
        <f>ORDENES[[#This Row],[Ventas Originales (con descuento)]]-(ORDENES[[#This Row],[Ganancias]])</f>
        <v>215.98</v>
      </c>
    </row>
    <row r="4561" spans="1:28" x14ac:dyDescent="0.35">
      <c r="A4561" t="s">
        <v>7720</v>
      </c>
      <c r="B4561" t="s">
        <v>377</v>
      </c>
      <c r="C4561" t="s">
        <v>1</v>
      </c>
      <c r="D4561" t="s">
        <v>2602</v>
      </c>
      <c r="E4561" t="s">
        <v>18</v>
      </c>
      <c r="F4561" s="1">
        <v>43597</v>
      </c>
      <c r="G4561" t="s">
        <v>7598</v>
      </c>
      <c r="H4561" t="s">
        <v>5680</v>
      </c>
      <c r="I4561">
        <v>80027</v>
      </c>
      <c r="J4561" t="s">
        <v>2337</v>
      </c>
      <c r="K4561" t="s">
        <v>1865</v>
      </c>
      <c r="L4561" t="s">
        <v>1860</v>
      </c>
      <c r="M4561" s="1">
        <v>43601</v>
      </c>
      <c r="N4561" t="s">
        <v>1869</v>
      </c>
      <c r="O4561" t="s">
        <v>7623</v>
      </c>
      <c r="P4561" t="s">
        <v>1905</v>
      </c>
      <c r="Q4561" t="s">
        <v>7623</v>
      </c>
      <c r="R4561" t="s">
        <v>1875</v>
      </c>
      <c r="S4561">
        <v>3</v>
      </c>
      <c r="T4561" s="2">
        <v>0.2</v>
      </c>
      <c r="U4561" s="5">
        <v>20.16</v>
      </c>
      <c r="V4561" s="5">
        <f>ORDENES[[#This Row],[Ventas sin descuento]]-ORDENES[[#This Row],[costos estimados]]</f>
        <v>70.554999999999978</v>
      </c>
      <c r="W4561">
        <v>2</v>
      </c>
      <c r="X4561" s="5">
        <v>201.58</v>
      </c>
      <c r="Y4561" s="5">
        <f>ORDENES[[#This Row],[Ventas Originales (con descuento)]]/(1-ORDENES[[#This Row],[Descuento]])</f>
        <v>251.97499999999999</v>
      </c>
      <c r="Z4561" s="5">
        <f>ORDENES[[#This Row],[Ventas Originales (con descuento)]]/ORDENES[[#This Row],[Cantidad]]/(1-ORDENES[[#This Row],[Descuento]])</f>
        <v>125.9875</v>
      </c>
      <c r="AA4561" s="5">
        <f>ORDENES[[#This Row],[Ventas Originales (con descuento)]]/ORDENES[[#This Row],[Cantidad]]</f>
        <v>100.79</v>
      </c>
      <c r="AB4561" s="5">
        <f>ORDENES[[#This Row],[Ventas Originales (con descuento)]]-(ORDENES[[#This Row],[Ganancias]])</f>
        <v>181.42000000000002</v>
      </c>
    </row>
    <row r="4562" spans="1:28" x14ac:dyDescent="0.35">
      <c r="A4562" t="s">
        <v>7720</v>
      </c>
      <c r="B4562" t="s">
        <v>435</v>
      </c>
      <c r="C4562" t="s">
        <v>1</v>
      </c>
      <c r="D4562" t="s">
        <v>2201</v>
      </c>
      <c r="E4562" t="s">
        <v>82</v>
      </c>
      <c r="F4562" s="1">
        <v>43201</v>
      </c>
      <c r="G4562" t="s">
        <v>7613</v>
      </c>
      <c r="H4562" t="s">
        <v>5654</v>
      </c>
      <c r="I4562">
        <v>59405</v>
      </c>
      <c r="J4562" t="s">
        <v>1622</v>
      </c>
      <c r="K4562" t="s">
        <v>1865</v>
      </c>
      <c r="L4562" t="s">
        <v>1860</v>
      </c>
      <c r="M4562" s="1">
        <v>43208</v>
      </c>
      <c r="N4562" t="s">
        <v>1869</v>
      </c>
      <c r="O4562" t="s">
        <v>7623</v>
      </c>
      <c r="P4562" t="s">
        <v>1924</v>
      </c>
      <c r="Q4562" t="s">
        <v>7623</v>
      </c>
      <c r="R4562" t="s">
        <v>1875</v>
      </c>
      <c r="S4562">
        <v>5</v>
      </c>
      <c r="T4562" s="2">
        <v>0.2</v>
      </c>
      <c r="U4562" s="5">
        <v>9.24</v>
      </c>
      <c r="V4562" s="5">
        <f>ORDENES[[#This Row],[Ventas sin descuento]]-ORDENES[[#This Row],[costos estimados]]</f>
        <v>35.634999999999991</v>
      </c>
      <c r="W4562">
        <v>2</v>
      </c>
      <c r="X4562" s="5">
        <v>105.58</v>
      </c>
      <c r="Y4562" s="5">
        <f>ORDENES[[#This Row],[Ventas Originales (con descuento)]]/(1-ORDENES[[#This Row],[Descuento]])</f>
        <v>131.97499999999999</v>
      </c>
      <c r="Z4562" s="5">
        <f>ORDENES[[#This Row],[Ventas Originales (con descuento)]]/ORDENES[[#This Row],[Cantidad]]/(1-ORDENES[[#This Row],[Descuento]])</f>
        <v>65.987499999999997</v>
      </c>
      <c r="AA4562" s="5">
        <f>ORDENES[[#This Row],[Ventas Originales (con descuento)]]/ORDENES[[#This Row],[Cantidad]]</f>
        <v>52.79</v>
      </c>
      <c r="AB4562" s="5">
        <f>ORDENES[[#This Row],[Ventas Originales (con descuento)]]-(ORDENES[[#This Row],[Ganancias]])</f>
        <v>96.34</v>
      </c>
    </row>
    <row r="4563" spans="1:28" x14ac:dyDescent="0.35">
      <c r="A4563" t="s">
        <v>7720</v>
      </c>
      <c r="B4563" t="s">
        <v>1999</v>
      </c>
      <c r="C4563" t="s">
        <v>1</v>
      </c>
      <c r="D4563" t="s">
        <v>88</v>
      </c>
      <c r="E4563" t="s">
        <v>417</v>
      </c>
      <c r="F4563" s="1">
        <v>43307</v>
      </c>
      <c r="G4563" t="s">
        <v>7613</v>
      </c>
      <c r="H4563" t="s">
        <v>4461</v>
      </c>
      <c r="I4563">
        <v>89031</v>
      </c>
      <c r="J4563" t="s">
        <v>1556</v>
      </c>
      <c r="K4563" t="s">
        <v>1865</v>
      </c>
      <c r="L4563" t="s">
        <v>1860</v>
      </c>
      <c r="M4563" s="1">
        <v>43314</v>
      </c>
      <c r="N4563" t="s">
        <v>1869</v>
      </c>
      <c r="O4563" t="s">
        <v>7623</v>
      </c>
      <c r="P4563" t="s">
        <v>1920</v>
      </c>
      <c r="Q4563" t="s">
        <v>7623</v>
      </c>
      <c r="R4563" t="s">
        <v>1875</v>
      </c>
      <c r="S4563">
        <v>5</v>
      </c>
      <c r="T4563" s="2">
        <v>0.2</v>
      </c>
      <c r="U4563" s="5">
        <v>114</v>
      </c>
      <c r="V4563" s="5">
        <f>ORDENES[[#This Row],[Ventas sin descuento]]-ORDENES[[#This Row],[costos estimados]]</f>
        <v>341.99499999999989</v>
      </c>
      <c r="W4563">
        <v>2</v>
      </c>
      <c r="X4563" s="5">
        <v>911.98</v>
      </c>
      <c r="Y4563" s="5">
        <f>ORDENES[[#This Row],[Ventas Originales (con descuento)]]/(1-ORDENES[[#This Row],[Descuento]])</f>
        <v>1139.9749999999999</v>
      </c>
      <c r="Z4563" s="5">
        <f>ORDENES[[#This Row],[Ventas Originales (con descuento)]]/ORDENES[[#This Row],[Cantidad]]/(1-ORDENES[[#This Row],[Descuento]])</f>
        <v>569.98749999999995</v>
      </c>
      <c r="AA4563" s="5">
        <f>ORDENES[[#This Row],[Ventas Originales (con descuento)]]/ORDENES[[#This Row],[Cantidad]]</f>
        <v>455.99</v>
      </c>
      <c r="AB4563" s="5">
        <f>ORDENES[[#This Row],[Ventas Originales (con descuento)]]-(ORDENES[[#This Row],[Ganancias]])</f>
        <v>797.98</v>
      </c>
    </row>
    <row r="4564" spans="1:28" x14ac:dyDescent="0.35">
      <c r="A4564" t="s">
        <v>7720</v>
      </c>
      <c r="B4564" t="s">
        <v>22</v>
      </c>
      <c r="C4564" t="s">
        <v>1</v>
      </c>
      <c r="D4564" t="s">
        <v>3212</v>
      </c>
      <c r="E4564" t="s">
        <v>410</v>
      </c>
      <c r="F4564" s="1">
        <v>44101</v>
      </c>
      <c r="G4564" t="s">
        <v>7598</v>
      </c>
      <c r="H4564" t="s">
        <v>5681</v>
      </c>
      <c r="I4564">
        <v>98103</v>
      </c>
      <c r="J4564" t="s">
        <v>2927</v>
      </c>
      <c r="K4564" t="s">
        <v>1865</v>
      </c>
      <c r="L4564" t="s">
        <v>1860</v>
      </c>
      <c r="M4564" s="1">
        <v>44107</v>
      </c>
      <c r="N4564" t="s">
        <v>1869</v>
      </c>
      <c r="O4564" t="s">
        <v>7623</v>
      </c>
      <c r="P4564" t="s">
        <v>1880</v>
      </c>
      <c r="Q4564" t="s">
        <v>7623</v>
      </c>
      <c r="R4564" t="s">
        <v>1875</v>
      </c>
      <c r="S4564">
        <v>4</v>
      </c>
      <c r="T4564" s="2">
        <v>0.2</v>
      </c>
      <c r="U4564" s="5">
        <v>125.2</v>
      </c>
      <c r="V4564" s="5">
        <f>ORDENES[[#This Row],[Ventas sin descuento]]-ORDENES[[#This Row],[costos estimados]]</f>
        <v>375.59499999999991</v>
      </c>
      <c r="W4564">
        <v>2</v>
      </c>
      <c r="X4564" s="5">
        <v>1001.58</v>
      </c>
      <c r="Y4564" s="5">
        <f>ORDENES[[#This Row],[Ventas Originales (con descuento)]]/(1-ORDENES[[#This Row],[Descuento]])</f>
        <v>1251.9749999999999</v>
      </c>
      <c r="Z4564" s="5">
        <f>ORDENES[[#This Row],[Ventas Originales (con descuento)]]/ORDENES[[#This Row],[Cantidad]]/(1-ORDENES[[#This Row],[Descuento]])</f>
        <v>625.98749999999995</v>
      </c>
      <c r="AA4564" s="5">
        <f>ORDENES[[#This Row],[Ventas Originales (con descuento)]]/ORDENES[[#This Row],[Cantidad]]</f>
        <v>500.79</v>
      </c>
      <c r="AB4564" s="5">
        <f>ORDENES[[#This Row],[Ventas Originales (con descuento)]]-(ORDENES[[#This Row],[Ganancias]])</f>
        <v>876.38</v>
      </c>
    </row>
    <row r="4565" spans="1:28" x14ac:dyDescent="0.35">
      <c r="A4565" t="s">
        <v>7720</v>
      </c>
      <c r="B4565" t="s">
        <v>22</v>
      </c>
      <c r="C4565" t="s">
        <v>1</v>
      </c>
      <c r="D4565" t="s">
        <v>2667</v>
      </c>
      <c r="E4565" t="s">
        <v>440</v>
      </c>
      <c r="F4565" s="1">
        <v>43756</v>
      </c>
      <c r="G4565" t="s">
        <v>7613</v>
      </c>
      <c r="H4565" t="s">
        <v>4431</v>
      </c>
      <c r="I4565">
        <v>98115</v>
      </c>
      <c r="J4565" t="s">
        <v>3244</v>
      </c>
      <c r="K4565" t="s">
        <v>1865</v>
      </c>
      <c r="L4565" t="s">
        <v>1860</v>
      </c>
      <c r="M4565" s="1">
        <v>43760</v>
      </c>
      <c r="N4565" t="s">
        <v>1869</v>
      </c>
      <c r="O4565" t="s">
        <v>7623</v>
      </c>
      <c r="P4565" t="s">
        <v>1880</v>
      </c>
      <c r="Q4565" t="s">
        <v>7623</v>
      </c>
      <c r="R4565" t="s">
        <v>1875</v>
      </c>
      <c r="S4565">
        <v>3</v>
      </c>
      <c r="T4565" s="2">
        <v>0.2</v>
      </c>
      <c r="U4565" s="5">
        <v>15.6</v>
      </c>
      <c r="V4565" s="5">
        <f>ORDENES[[#This Row],[Ventas sin descuento]]-ORDENES[[#This Row],[costos estimados]]</f>
        <v>77.995000000000005</v>
      </c>
      <c r="W4565">
        <v>2</v>
      </c>
      <c r="X4565" s="5">
        <v>249.58</v>
      </c>
      <c r="Y4565" s="5">
        <f>ORDENES[[#This Row],[Ventas Originales (con descuento)]]/(1-ORDENES[[#This Row],[Descuento]])</f>
        <v>311.97500000000002</v>
      </c>
      <c r="Z4565" s="5">
        <f>ORDENES[[#This Row],[Ventas Originales (con descuento)]]/ORDENES[[#This Row],[Cantidad]]/(1-ORDENES[[#This Row],[Descuento]])</f>
        <v>155.98750000000001</v>
      </c>
      <c r="AA4565" s="5">
        <f>ORDENES[[#This Row],[Ventas Originales (con descuento)]]/ORDENES[[#This Row],[Cantidad]]</f>
        <v>124.79</v>
      </c>
      <c r="AB4565" s="5">
        <f>ORDENES[[#This Row],[Ventas Originales (con descuento)]]-(ORDENES[[#This Row],[Ganancias]])</f>
        <v>233.98000000000002</v>
      </c>
    </row>
    <row r="4566" spans="1:28" x14ac:dyDescent="0.35">
      <c r="A4566" t="s">
        <v>7720</v>
      </c>
      <c r="B4566" t="s">
        <v>2190</v>
      </c>
      <c r="C4566" t="s">
        <v>1</v>
      </c>
      <c r="D4566" t="s">
        <v>224</v>
      </c>
      <c r="E4566" t="s">
        <v>127</v>
      </c>
      <c r="F4566" s="1">
        <v>43320</v>
      </c>
      <c r="G4566" t="s">
        <v>7613</v>
      </c>
      <c r="H4566" t="s">
        <v>4523</v>
      </c>
      <c r="I4566">
        <v>85301</v>
      </c>
      <c r="J4566" t="s">
        <v>1252</v>
      </c>
      <c r="K4566" t="s">
        <v>1865</v>
      </c>
      <c r="L4566" t="s">
        <v>1860</v>
      </c>
      <c r="M4566" s="1">
        <v>43326</v>
      </c>
      <c r="N4566" t="s">
        <v>1869</v>
      </c>
      <c r="O4566" t="s">
        <v>7623</v>
      </c>
      <c r="P4566" t="s">
        <v>1899</v>
      </c>
      <c r="Q4566" t="s">
        <v>7623</v>
      </c>
      <c r="R4566" t="s">
        <v>1889</v>
      </c>
      <c r="S4566">
        <v>4</v>
      </c>
      <c r="T4566" s="2">
        <v>0.2</v>
      </c>
      <c r="U4566" s="5">
        <v>-10.8</v>
      </c>
      <c r="V4566" s="5">
        <f>ORDENES[[#This Row],[Ventas sin descuento]]-ORDENES[[#This Row],[costos estimados]]</f>
        <v>13.194999999999993</v>
      </c>
      <c r="W4566">
        <v>3</v>
      </c>
      <c r="X4566" s="5">
        <v>95.98</v>
      </c>
      <c r="Y4566" s="5">
        <f>ORDENES[[#This Row],[Ventas Originales (con descuento)]]/(1-ORDENES[[#This Row],[Descuento]])</f>
        <v>119.97499999999999</v>
      </c>
      <c r="Z4566" s="5">
        <f>ORDENES[[#This Row],[Ventas Originales (con descuento)]]/ORDENES[[#This Row],[Cantidad]]/(1-ORDENES[[#This Row],[Descuento]])</f>
        <v>39.991666666666667</v>
      </c>
      <c r="AA4566" s="5">
        <f>ORDENES[[#This Row],[Ventas Originales (con descuento)]]/ORDENES[[#This Row],[Cantidad]]</f>
        <v>31.993333333333336</v>
      </c>
      <c r="AB4566" s="5">
        <f>ORDENES[[#This Row],[Ventas Originales (con descuento)]]-(ORDENES[[#This Row],[Ganancias]])</f>
        <v>106.78</v>
      </c>
    </row>
    <row r="4567" spans="1:28" x14ac:dyDescent="0.35">
      <c r="A4567" t="s">
        <v>7720</v>
      </c>
      <c r="B4567" t="s">
        <v>308</v>
      </c>
      <c r="C4567" t="s">
        <v>1</v>
      </c>
      <c r="D4567" t="s">
        <v>584</v>
      </c>
      <c r="E4567" t="s">
        <v>306</v>
      </c>
      <c r="F4567" s="1">
        <v>44099</v>
      </c>
      <c r="G4567" t="s">
        <v>7598</v>
      </c>
      <c r="H4567" t="s">
        <v>4515</v>
      </c>
      <c r="I4567">
        <v>90805</v>
      </c>
      <c r="J4567" t="s">
        <v>3137</v>
      </c>
      <c r="K4567" t="s">
        <v>1865</v>
      </c>
      <c r="L4567" t="s">
        <v>1860</v>
      </c>
      <c r="M4567" s="1">
        <v>44105</v>
      </c>
      <c r="N4567" t="s">
        <v>1869</v>
      </c>
      <c r="O4567" t="s">
        <v>7623</v>
      </c>
      <c r="P4567" t="s">
        <v>1867</v>
      </c>
      <c r="Q4567" t="s">
        <v>7623</v>
      </c>
      <c r="R4567" t="s">
        <v>1916</v>
      </c>
      <c r="S4567">
        <v>4</v>
      </c>
      <c r="T4567" s="2">
        <v>0.2</v>
      </c>
      <c r="U4567" s="5">
        <v>161.99</v>
      </c>
      <c r="V4567" s="5">
        <f>ORDENES[[#This Row],[Ventas sin descuento]]-ORDENES[[#This Row],[costos estimados]]</f>
        <v>281.98500000000001</v>
      </c>
      <c r="W4567">
        <v>3</v>
      </c>
      <c r="X4567" s="5">
        <v>479.98</v>
      </c>
      <c r="Y4567" s="5">
        <f>ORDENES[[#This Row],[Ventas Originales (con descuento)]]/(1-ORDENES[[#This Row],[Descuento]])</f>
        <v>599.97500000000002</v>
      </c>
      <c r="Z4567" s="5">
        <f>ORDENES[[#This Row],[Ventas Originales (con descuento)]]/ORDENES[[#This Row],[Cantidad]]/(1-ORDENES[[#This Row],[Descuento]])</f>
        <v>199.99166666666667</v>
      </c>
      <c r="AA4567" s="5">
        <f>ORDENES[[#This Row],[Ventas Originales (con descuento)]]/ORDENES[[#This Row],[Cantidad]]</f>
        <v>159.99333333333334</v>
      </c>
      <c r="AB4567" s="5">
        <f>ORDENES[[#This Row],[Ventas Originales (con descuento)]]-(ORDENES[[#This Row],[Ganancias]])</f>
        <v>317.99</v>
      </c>
    </row>
    <row r="4568" spans="1:28" x14ac:dyDescent="0.35">
      <c r="A4568" t="s">
        <v>7720</v>
      </c>
      <c r="B4568" t="s">
        <v>5</v>
      </c>
      <c r="C4568" t="s">
        <v>1</v>
      </c>
      <c r="D4568" t="s">
        <v>479</v>
      </c>
      <c r="E4568" t="s">
        <v>18</v>
      </c>
      <c r="F4568" s="1">
        <v>43495</v>
      </c>
      <c r="G4568" t="s">
        <v>7613</v>
      </c>
      <c r="H4568" t="s">
        <v>4453</v>
      </c>
      <c r="I4568">
        <v>90049</v>
      </c>
      <c r="J4568" t="s">
        <v>3057</v>
      </c>
      <c r="K4568" t="s">
        <v>1865</v>
      </c>
      <c r="L4568" t="s">
        <v>1860</v>
      </c>
      <c r="M4568" s="1">
        <v>43502</v>
      </c>
      <c r="N4568" t="s">
        <v>1869</v>
      </c>
      <c r="O4568" t="s">
        <v>7623</v>
      </c>
      <c r="P4568" t="s">
        <v>1867</v>
      </c>
      <c r="Q4568" t="s">
        <v>7623</v>
      </c>
      <c r="R4568" t="s">
        <v>1912</v>
      </c>
      <c r="S4568">
        <v>5</v>
      </c>
      <c r="T4568" s="2">
        <v>0.2</v>
      </c>
      <c r="U4568" s="5">
        <v>216</v>
      </c>
      <c r="V4568" s="5">
        <f>ORDENES[[#This Row],[Ventas sin descuento]]-ORDENES[[#This Row],[costos estimados]]</f>
        <v>695.99499999999989</v>
      </c>
      <c r="W4568">
        <v>3</v>
      </c>
      <c r="X4568" s="5">
        <v>1919.98</v>
      </c>
      <c r="Y4568" s="5">
        <f>ORDENES[[#This Row],[Ventas Originales (con descuento)]]/(1-ORDENES[[#This Row],[Descuento]])</f>
        <v>2399.9749999999999</v>
      </c>
      <c r="Z4568" s="5">
        <f>ORDENES[[#This Row],[Ventas Originales (con descuento)]]/ORDENES[[#This Row],[Cantidad]]/(1-ORDENES[[#This Row],[Descuento]])</f>
        <v>799.99166666666667</v>
      </c>
      <c r="AA4568" s="5">
        <f>ORDENES[[#This Row],[Ventas Originales (con descuento)]]/ORDENES[[#This Row],[Cantidad]]</f>
        <v>639.99333333333334</v>
      </c>
      <c r="AB4568" s="5">
        <f>ORDENES[[#This Row],[Ventas Originales (con descuento)]]-(ORDENES[[#This Row],[Ganancias]])</f>
        <v>1703.98</v>
      </c>
    </row>
    <row r="4569" spans="1:28" x14ac:dyDescent="0.35">
      <c r="A4569" t="s">
        <v>7720</v>
      </c>
      <c r="B4569" t="s">
        <v>5</v>
      </c>
      <c r="C4569" t="s">
        <v>1</v>
      </c>
      <c r="D4569" t="s">
        <v>3128</v>
      </c>
      <c r="E4569" t="s">
        <v>18</v>
      </c>
      <c r="F4569" s="1">
        <v>43557</v>
      </c>
      <c r="G4569" t="s">
        <v>7598</v>
      </c>
      <c r="H4569" t="s">
        <v>5682</v>
      </c>
      <c r="I4569">
        <v>90049</v>
      </c>
      <c r="J4569" t="s">
        <v>3129</v>
      </c>
      <c r="K4569" t="s">
        <v>1865</v>
      </c>
      <c r="L4569" t="s">
        <v>1860</v>
      </c>
      <c r="M4569" s="1">
        <v>43564</v>
      </c>
      <c r="N4569" t="s">
        <v>1869</v>
      </c>
      <c r="O4569" t="s">
        <v>7623</v>
      </c>
      <c r="P4569" t="s">
        <v>1867</v>
      </c>
      <c r="Q4569" t="s">
        <v>7623</v>
      </c>
      <c r="R4569" t="s">
        <v>1912</v>
      </c>
      <c r="S4569">
        <v>5</v>
      </c>
      <c r="T4569" s="2">
        <v>0.2</v>
      </c>
      <c r="U4569" s="5">
        <v>24.29</v>
      </c>
      <c r="V4569" s="5">
        <f>ORDENES[[#This Row],[Ventas sin descuento]]-ORDENES[[#This Row],[costos estimados]]</f>
        <v>42.284999999999989</v>
      </c>
      <c r="W4569">
        <v>3</v>
      </c>
      <c r="X4569" s="5">
        <v>71.98</v>
      </c>
      <c r="Y4569" s="5">
        <f>ORDENES[[#This Row],[Ventas Originales (con descuento)]]/(1-ORDENES[[#This Row],[Descuento]])</f>
        <v>89.974999999999994</v>
      </c>
      <c r="Z4569" s="5">
        <f>ORDENES[[#This Row],[Ventas Originales (con descuento)]]/ORDENES[[#This Row],[Cantidad]]/(1-ORDENES[[#This Row],[Descuento]])</f>
        <v>29.991666666666667</v>
      </c>
      <c r="AA4569" s="5">
        <f>ORDENES[[#This Row],[Ventas Originales (con descuento)]]/ORDENES[[#This Row],[Cantidad]]</f>
        <v>23.993333333333336</v>
      </c>
      <c r="AB4569" s="5">
        <f>ORDENES[[#This Row],[Ventas Originales (con descuento)]]-(ORDENES[[#This Row],[Ganancias]])</f>
        <v>47.690000000000005</v>
      </c>
    </row>
    <row r="4570" spans="1:28" x14ac:dyDescent="0.35">
      <c r="A4570" t="s">
        <v>7720</v>
      </c>
      <c r="B4570" t="s">
        <v>600</v>
      </c>
      <c r="C4570" t="s">
        <v>1</v>
      </c>
      <c r="D4570" t="s">
        <v>2210</v>
      </c>
      <c r="E4570" t="s">
        <v>7624</v>
      </c>
      <c r="F4570" s="1">
        <v>43977</v>
      </c>
      <c r="G4570" t="s">
        <v>7613</v>
      </c>
      <c r="H4570" t="s">
        <v>4536</v>
      </c>
      <c r="I4570">
        <v>92704</v>
      </c>
      <c r="J4570" t="s">
        <v>7713</v>
      </c>
      <c r="K4570" t="s">
        <v>1865</v>
      </c>
      <c r="L4570" t="s">
        <v>1860</v>
      </c>
      <c r="M4570" s="1">
        <v>43982</v>
      </c>
      <c r="N4570" t="s">
        <v>1869</v>
      </c>
      <c r="O4570" t="s">
        <v>7623</v>
      </c>
      <c r="P4570" t="s">
        <v>1867</v>
      </c>
      <c r="Q4570" t="s">
        <v>7623</v>
      </c>
      <c r="R4570" t="s">
        <v>1912</v>
      </c>
      <c r="S4570">
        <v>3</v>
      </c>
      <c r="T4570" s="2">
        <v>0.2</v>
      </c>
      <c r="U4570" s="5">
        <v>116.24</v>
      </c>
      <c r="V4570" s="5">
        <f>ORDENES[[#This Row],[Ventas sin descuento]]-ORDENES[[#This Row],[costos estimados]]</f>
        <v>209.23500000000001</v>
      </c>
      <c r="W4570">
        <v>3</v>
      </c>
      <c r="X4570" s="5">
        <v>371.98</v>
      </c>
      <c r="Y4570" s="5">
        <f>ORDENES[[#This Row],[Ventas Originales (con descuento)]]/(1-ORDENES[[#This Row],[Descuento]])</f>
        <v>464.97500000000002</v>
      </c>
      <c r="Z4570" s="5">
        <f>ORDENES[[#This Row],[Ventas Originales (con descuento)]]/ORDENES[[#This Row],[Cantidad]]/(1-ORDENES[[#This Row],[Descuento]])</f>
        <v>154.99166666666667</v>
      </c>
      <c r="AA4570" s="5">
        <f>ORDENES[[#This Row],[Ventas Originales (con descuento)]]/ORDENES[[#This Row],[Cantidad]]</f>
        <v>123.99333333333334</v>
      </c>
      <c r="AB4570" s="5">
        <f>ORDENES[[#This Row],[Ventas Originales (con descuento)]]-(ORDENES[[#This Row],[Ganancias]])</f>
        <v>255.74</v>
      </c>
    </row>
    <row r="4571" spans="1:28" x14ac:dyDescent="0.35">
      <c r="A4571" t="s">
        <v>7720</v>
      </c>
      <c r="B4571" t="s">
        <v>22</v>
      </c>
      <c r="C4571" t="s">
        <v>1</v>
      </c>
      <c r="D4571" t="s">
        <v>2419</v>
      </c>
      <c r="E4571" t="s">
        <v>2314</v>
      </c>
      <c r="F4571" s="1">
        <v>44066</v>
      </c>
      <c r="G4571" t="s">
        <v>7613</v>
      </c>
      <c r="H4571" t="s">
        <v>4538</v>
      </c>
      <c r="I4571">
        <v>98105</v>
      </c>
      <c r="J4571" t="s">
        <v>2389</v>
      </c>
      <c r="K4571" t="s">
        <v>1865</v>
      </c>
      <c r="L4571" t="s">
        <v>1860</v>
      </c>
      <c r="M4571" s="1">
        <v>44073</v>
      </c>
      <c r="N4571" t="s">
        <v>1869</v>
      </c>
      <c r="O4571" t="s">
        <v>7623</v>
      </c>
      <c r="P4571" t="s">
        <v>1880</v>
      </c>
      <c r="Q4571" t="s">
        <v>7623</v>
      </c>
      <c r="R4571" t="s">
        <v>1912</v>
      </c>
      <c r="S4571">
        <v>5</v>
      </c>
      <c r="T4571" s="2">
        <v>0.2</v>
      </c>
      <c r="U4571" s="5">
        <v>62.82</v>
      </c>
      <c r="V4571" s="5">
        <f>ORDENES[[#This Row],[Ventas sin descuento]]-ORDENES[[#This Row],[costos estimados]]</f>
        <v>272.22000000000003</v>
      </c>
      <c r="W4571">
        <v>3</v>
      </c>
      <c r="X4571" s="5">
        <v>837.6</v>
      </c>
      <c r="Y4571" s="5">
        <f>ORDENES[[#This Row],[Ventas Originales (con descuento)]]/(1-ORDENES[[#This Row],[Descuento]])</f>
        <v>1047</v>
      </c>
      <c r="Z4571" s="5">
        <f>ORDENES[[#This Row],[Ventas Originales (con descuento)]]/ORDENES[[#This Row],[Cantidad]]/(1-ORDENES[[#This Row],[Descuento]])</f>
        <v>348.99999999999994</v>
      </c>
      <c r="AA4571" s="5">
        <f>ORDENES[[#This Row],[Ventas Originales (con descuento)]]/ORDENES[[#This Row],[Cantidad]]</f>
        <v>279.2</v>
      </c>
      <c r="AB4571" s="5">
        <f>ORDENES[[#This Row],[Ventas Originales (con descuento)]]-(ORDENES[[#This Row],[Ganancias]])</f>
        <v>774.78</v>
      </c>
    </row>
    <row r="4572" spans="1:28" x14ac:dyDescent="0.35">
      <c r="A4572" t="s">
        <v>7720</v>
      </c>
      <c r="B4572" t="s">
        <v>463</v>
      </c>
      <c r="C4572" t="s">
        <v>1</v>
      </c>
      <c r="D4572" t="s">
        <v>2416</v>
      </c>
      <c r="E4572" t="s">
        <v>18</v>
      </c>
      <c r="F4572" s="1">
        <v>44196</v>
      </c>
      <c r="G4572" t="s">
        <v>7613</v>
      </c>
      <c r="H4572" t="s">
        <v>5683</v>
      </c>
      <c r="I4572">
        <v>92804</v>
      </c>
      <c r="J4572" t="s">
        <v>1348</v>
      </c>
      <c r="K4572" t="s">
        <v>1865</v>
      </c>
      <c r="L4572" t="s">
        <v>1860</v>
      </c>
      <c r="M4572" s="1">
        <v>44201</v>
      </c>
      <c r="N4572" t="s">
        <v>1869</v>
      </c>
      <c r="O4572" t="s">
        <v>7623</v>
      </c>
      <c r="P4572" t="s">
        <v>1867</v>
      </c>
      <c r="Q4572" t="s">
        <v>7623</v>
      </c>
      <c r="R4572" t="s">
        <v>1875</v>
      </c>
      <c r="S4572">
        <v>3</v>
      </c>
      <c r="T4572" s="2">
        <v>0.2</v>
      </c>
      <c r="U4572" s="5">
        <v>22.68</v>
      </c>
      <c r="V4572" s="5">
        <f>ORDENES[[#This Row],[Ventas sin descuento]]-ORDENES[[#This Row],[costos estimados]]</f>
        <v>98.274999999999977</v>
      </c>
      <c r="W4572">
        <v>3</v>
      </c>
      <c r="X4572" s="5">
        <v>302.38</v>
      </c>
      <c r="Y4572" s="5">
        <f>ORDENES[[#This Row],[Ventas Originales (con descuento)]]/(1-ORDENES[[#This Row],[Descuento]])</f>
        <v>377.97499999999997</v>
      </c>
      <c r="Z4572" s="5">
        <f>ORDENES[[#This Row],[Ventas Originales (con descuento)]]/ORDENES[[#This Row],[Cantidad]]/(1-ORDENES[[#This Row],[Descuento]])</f>
        <v>125.99166666666666</v>
      </c>
      <c r="AA4572" s="5">
        <f>ORDENES[[#This Row],[Ventas Originales (con descuento)]]/ORDENES[[#This Row],[Cantidad]]</f>
        <v>100.79333333333334</v>
      </c>
      <c r="AB4572" s="5">
        <f>ORDENES[[#This Row],[Ventas Originales (con descuento)]]-(ORDENES[[#This Row],[Ganancias]])</f>
        <v>279.7</v>
      </c>
    </row>
    <row r="4573" spans="1:28" x14ac:dyDescent="0.35">
      <c r="A4573" t="s">
        <v>7720</v>
      </c>
      <c r="B4573" t="s">
        <v>280</v>
      </c>
      <c r="C4573" t="s">
        <v>1</v>
      </c>
      <c r="D4573" t="s">
        <v>3002</v>
      </c>
      <c r="E4573" t="s">
        <v>63</v>
      </c>
      <c r="F4573" s="1">
        <v>44545</v>
      </c>
      <c r="G4573" t="s">
        <v>7613</v>
      </c>
      <c r="H4573" t="s">
        <v>5684</v>
      </c>
      <c r="I4573">
        <v>90301</v>
      </c>
      <c r="J4573" t="s">
        <v>2623</v>
      </c>
      <c r="K4573" t="s">
        <v>1865</v>
      </c>
      <c r="L4573" t="s">
        <v>1860</v>
      </c>
      <c r="M4573" s="1">
        <v>44549</v>
      </c>
      <c r="N4573" t="s">
        <v>1869</v>
      </c>
      <c r="O4573" t="s">
        <v>7623</v>
      </c>
      <c r="P4573" t="s">
        <v>1867</v>
      </c>
      <c r="Q4573" t="s">
        <v>7623</v>
      </c>
      <c r="R4573" t="s">
        <v>1875</v>
      </c>
      <c r="S4573">
        <v>3</v>
      </c>
      <c r="T4573" s="2">
        <v>0.2</v>
      </c>
      <c r="U4573" s="5">
        <v>14.76</v>
      </c>
      <c r="V4573" s="5">
        <f>ORDENES[[#This Row],[Ventas sin descuento]]-ORDENES[[#This Row],[costos estimados]]</f>
        <v>63.954999999999984</v>
      </c>
      <c r="W4573">
        <v>3</v>
      </c>
      <c r="X4573" s="5">
        <v>196.78</v>
      </c>
      <c r="Y4573" s="5">
        <f>ORDENES[[#This Row],[Ventas Originales (con descuento)]]/(1-ORDENES[[#This Row],[Descuento]])</f>
        <v>245.97499999999999</v>
      </c>
      <c r="Z4573" s="5">
        <f>ORDENES[[#This Row],[Ventas Originales (con descuento)]]/ORDENES[[#This Row],[Cantidad]]/(1-ORDENES[[#This Row],[Descuento]])</f>
        <v>81.99166666666666</v>
      </c>
      <c r="AA4573" s="5">
        <f>ORDENES[[#This Row],[Ventas Originales (con descuento)]]/ORDENES[[#This Row],[Cantidad]]</f>
        <v>65.593333333333334</v>
      </c>
      <c r="AB4573" s="5">
        <f>ORDENES[[#This Row],[Ventas Originales (con descuento)]]-(ORDENES[[#This Row],[Ganancias]])</f>
        <v>182.02</v>
      </c>
    </row>
    <row r="4574" spans="1:28" x14ac:dyDescent="0.35">
      <c r="A4574" t="s">
        <v>7720</v>
      </c>
      <c r="B4574" t="s">
        <v>308</v>
      </c>
      <c r="C4574" t="s">
        <v>1</v>
      </c>
      <c r="D4574" t="s">
        <v>2555</v>
      </c>
      <c r="E4574" t="s">
        <v>18</v>
      </c>
      <c r="F4574" s="1">
        <v>43639</v>
      </c>
      <c r="G4574" t="s">
        <v>7613</v>
      </c>
      <c r="H4574" t="s">
        <v>5674</v>
      </c>
      <c r="I4574">
        <v>90805</v>
      </c>
      <c r="J4574" t="s">
        <v>1309</v>
      </c>
      <c r="K4574" t="s">
        <v>1865</v>
      </c>
      <c r="L4574" t="s">
        <v>1860</v>
      </c>
      <c r="M4574" s="1">
        <v>43644</v>
      </c>
      <c r="N4574" t="s">
        <v>1869</v>
      </c>
      <c r="O4574" t="s">
        <v>7623</v>
      </c>
      <c r="P4574" t="s">
        <v>1867</v>
      </c>
      <c r="Q4574" t="s">
        <v>7623</v>
      </c>
      <c r="R4574" t="s">
        <v>1875</v>
      </c>
      <c r="S4574">
        <v>3</v>
      </c>
      <c r="T4574" s="2">
        <v>0.2</v>
      </c>
      <c r="U4574" s="5">
        <v>9</v>
      </c>
      <c r="V4574" s="5">
        <f>ORDENES[[#This Row],[Ventas sin descuento]]-ORDENES[[#This Row],[costos estimados]]</f>
        <v>44.994999999999976</v>
      </c>
      <c r="W4574">
        <v>3</v>
      </c>
      <c r="X4574" s="5">
        <v>143.97999999999999</v>
      </c>
      <c r="Y4574" s="5">
        <f>ORDENES[[#This Row],[Ventas Originales (con descuento)]]/(1-ORDENES[[#This Row],[Descuento]])</f>
        <v>179.97499999999997</v>
      </c>
      <c r="Z4574" s="5">
        <f>ORDENES[[#This Row],[Ventas Originales (con descuento)]]/ORDENES[[#This Row],[Cantidad]]/(1-ORDENES[[#This Row],[Descuento]])</f>
        <v>59.99166666666666</v>
      </c>
      <c r="AA4574" s="5">
        <f>ORDENES[[#This Row],[Ventas Originales (con descuento)]]/ORDENES[[#This Row],[Cantidad]]</f>
        <v>47.993333333333332</v>
      </c>
      <c r="AB4574" s="5">
        <f>ORDENES[[#This Row],[Ventas Originales (con descuento)]]-(ORDENES[[#This Row],[Ganancias]])</f>
        <v>134.97999999999999</v>
      </c>
    </row>
    <row r="4575" spans="1:28" x14ac:dyDescent="0.35">
      <c r="A4575" t="s">
        <v>7720</v>
      </c>
      <c r="B4575" t="s">
        <v>5</v>
      </c>
      <c r="C4575" t="s">
        <v>1</v>
      </c>
      <c r="D4575" t="s">
        <v>461</v>
      </c>
      <c r="E4575" t="s">
        <v>82</v>
      </c>
      <c r="F4575" s="1">
        <v>44058</v>
      </c>
      <c r="G4575" t="s">
        <v>7613</v>
      </c>
      <c r="H4575" t="s">
        <v>4413</v>
      </c>
      <c r="I4575">
        <v>90004</v>
      </c>
      <c r="J4575" t="s">
        <v>1436</v>
      </c>
      <c r="K4575" t="s">
        <v>1865</v>
      </c>
      <c r="L4575" t="s">
        <v>1860</v>
      </c>
      <c r="M4575" s="1">
        <v>44065</v>
      </c>
      <c r="N4575" t="s">
        <v>1869</v>
      </c>
      <c r="O4575" t="s">
        <v>7623</v>
      </c>
      <c r="P4575" t="s">
        <v>1867</v>
      </c>
      <c r="Q4575" t="s">
        <v>7623</v>
      </c>
      <c r="R4575" t="s">
        <v>1875</v>
      </c>
      <c r="S4575">
        <v>5</v>
      </c>
      <c r="T4575" s="2">
        <v>0.2</v>
      </c>
      <c r="U4575" s="5">
        <v>10.35</v>
      </c>
      <c r="V4575" s="5">
        <f>ORDENES[[#This Row],[Ventas sin descuento]]-ORDENES[[#This Row],[costos estimados]]</f>
        <v>51.749999999999972</v>
      </c>
      <c r="W4575">
        <v>3</v>
      </c>
      <c r="X4575" s="5">
        <v>165.6</v>
      </c>
      <c r="Y4575" s="5">
        <f>ORDENES[[#This Row],[Ventas Originales (con descuento)]]/(1-ORDENES[[#This Row],[Descuento]])</f>
        <v>206.99999999999997</v>
      </c>
      <c r="Z4575" s="5">
        <f>ORDENES[[#This Row],[Ventas Originales (con descuento)]]/ORDENES[[#This Row],[Cantidad]]/(1-ORDENES[[#This Row],[Descuento]])</f>
        <v>68.999999999999986</v>
      </c>
      <c r="AA4575" s="5">
        <f>ORDENES[[#This Row],[Ventas Originales (con descuento)]]/ORDENES[[#This Row],[Cantidad]]</f>
        <v>55.199999999999996</v>
      </c>
      <c r="AB4575" s="5">
        <f>ORDENES[[#This Row],[Ventas Originales (con descuento)]]-(ORDENES[[#This Row],[Ganancias]])</f>
        <v>155.25</v>
      </c>
    </row>
    <row r="4576" spans="1:28" x14ac:dyDescent="0.35">
      <c r="A4576" t="s">
        <v>7720</v>
      </c>
      <c r="B4576" t="s">
        <v>5</v>
      </c>
      <c r="C4576" t="s">
        <v>1</v>
      </c>
      <c r="D4576" t="s">
        <v>2085</v>
      </c>
      <c r="E4576" t="s">
        <v>113</v>
      </c>
      <c r="F4576" s="1">
        <v>43577</v>
      </c>
      <c r="G4576" t="s">
        <v>7613</v>
      </c>
      <c r="H4576" t="s">
        <v>5685</v>
      </c>
      <c r="I4576">
        <v>90008</v>
      </c>
      <c r="J4576" t="s">
        <v>1792</v>
      </c>
      <c r="K4576" t="s">
        <v>1865</v>
      </c>
      <c r="L4576" t="s">
        <v>1860</v>
      </c>
      <c r="M4576" s="1">
        <v>43581</v>
      </c>
      <c r="N4576" t="s">
        <v>1869</v>
      </c>
      <c r="O4576" t="s">
        <v>7623</v>
      </c>
      <c r="P4576" t="s">
        <v>1867</v>
      </c>
      <c r="Q4576" t="s">
        <v>7623</v>
      </c>
      <c r="R4576" t="s">
        <v>1875</v>
      </c>
      <c r="S4576">
        <v>3</v>
      </c>
      <c r="T4576" s="2">
        <v>0.2</v>
      </c>
      <c r="U4576" s="5">
        <v>7.77</v>
      </c>
      <c r="V4576" s="5">
        <f>ORDENES[[#This Row],[Ventas sin descuento]]-ORDENES[[#This Row],[costos estimados]]</f>
        <v>29.964999999999989</v>
      </c>
      <c r="W4576">
        <v>3</v>
      </c>
      <c r="X4576" s="5">
        <v>88.78</v>
      </c>
      <c r="Y4576" s="5">
        <f>ORDENES[[#This Row],[Ventas Originales (con descuento)]]/(1-ORDENES[[#This Row],[Descuento]])</f>
        <v>110.97499999999999</v>
      </c>
      <c r="Z4576" s="5">
        <f>ORDENES[[#This Row],[Ventas Originales (con descuento)]]/ORDENES[[#This Row],[Cantidad]]/(1-ORDENES[[#This Row],[Descuento]])</f>
        <v>36.991666666666667</v>
      </c>
      <c r="AA4576" s="5">
        <f>ORDENES[[#This Row],[Ventas Originales (con descuento)]]/ORDENES[[#This Row],[Cantidad]]</f>
        <v>29.593333333333334</v>
      </c>
      <c r="AB4576" s="5">
        <f>ORDENES[[#This Row],[Ventas Originales (con descuento)]]-(ORDENES[[#This Row],[Ganancias]])</f>
        <v>81.010000000000005</v>
      </c>
    </row>
    <row r="4577" spans="1:28" x14ac:dyDescent="0.35">
      <c r="A4577" t="s">
        <v>7720</v>
      </c>
      <c r="B4577" t="s">
        <v>5</v>
      </c>
      <c r="C4577" t="s">
        <v>1</v>
      </c>
      <c r="D4577" t="s">
        <v>2278</v>
      </c>
      <c r="E4577" t="s">
        <v>183</v>
      </c>
      <c r="F4577" s="1">
        <v>43991</v>
      </c>
      <c r="G4577" t="s">
        <v>7613</v>
      </c>
      <c r="H4577" t="s">
        <v>5686</v>
      </c>
      <c r="I4577">
        <v>90045</v>
      </c>
      <c r="J4577" t="s">
        <v>3387</v>
      </c>
      <c r="K4577" t="s">
        <v>1865</v>
      </c>
      <c r="L4577" t="s">
        <v>1860</v>
      </c>
      <c r="M4577" s="1">
        <v>43997</v>
      </c>
      <c r="N4577" t="s">
        <v>1869</v>
      </c>
      <c r="O4577" t="s">
        <v>7623</v>
      </c>
      <c r="P4577" t="s">
        <v>1867</v>
      </c>
      <c r="Q4577" t="s">
        <v>7623</v>
      </c>
      <c r="R4577" t="s">
        <v>1875</v>
      </c>
      <c r="S4577">
        <v>4</v>
      </c>
      <c r="T4577" s="2">
        <v>0.2</v>
      </c>
      <c r="U4577" s="5">
        <v>19.97</v>
      </c>
      <c r="V4577" s="5">
        <f>ORDENES[[#This Row],[Ventas sin descuento]]-ORDENES[[#This Row],[costos estimados]]</f>
        <v>64.339999999999975</v>
      </c>
      <c r="W4577">
        <v>3</v>
      </c>
      <c r="X4577" s="5">
        <v>177.48</v>
      </c>
      <c r="Y4577" s="5">
        <f>ORDENES[[#This Row],[Ventas Originales (con descuento)]]/(1-ORDENES[[#This Row],[Descuento]])</f>
        <v>221.84999999999997</v>
      </c>
      <c r="Z4577" s="5">
        <f>ORDENES[[#This Row],[Ventas Originales (con descuento)]]/ORDENES[[#This Row],[Cantidad]]/(1-ORDENES[[#This Row],[Descuento]])</f>
        <v>73.949999999999989</v>
      </c>
      <c r="AA4577" s="5">
        <f>ORDENES[[#This Row],[Ventas Originales (con descuento)]]/ORDENES[[#This Row],[Cantidad]]</f>
        <v>59.16</v>
      </c>
      <c r="AB4577" s="5">
        <f>ORDENES[[#This Row],[Ventas Originales (con descuento)]]-(ORDENES[[#This Row],[Ganancias]])</f>
        <v>157.51</v>
      </c>
    </row>
    <row r="4578" spans="1:28" x14ac:dyDescent="0.35">
      <c r="A4578" t="s">
        <v>7720</v>
      </c>
      <c r="B4578" t="s">
        <v>5</v>
      </c>
      <c r="C4578" t="s">
        <v>1</v>
      </c>
      <c r="D4578" t="s">
        <v>2724</v>
      </c>
      <c r="E4578" t="s">
        <v>2186</v>
      </c>
      <c r="F4578" s="1">
        <v>44216</v>
      </c>
      <c r="G4578" t="s">
        <v>7613</v>
      </c>
      <c r="H4578" t="s">
        <v>5687</v>
      </c>
      <c r="I4578">
        <v>90045</v>
      </c>
      <c r="J4578" t="s">
        <v>2187</v>
      </c>
      <c r="K4578" t="s">
        <v>1865</v>
      </c>
      <c r="L4578" t="s">
        <v>1860</v>
      </c>
      <c r="M4578" s="1">
        <v>44222</v>
      </c>
      <c r="N4578" t="s">
        <v>1869</v>
      </c>
      <c r="O4578" t="s">
        <v>7623</v>
      </c>
      <c r="P4578" t="s">
        <v>1867</v>
      </c>
      <c r="Q4578" t="s">
        <v>7623</v>
      </c>
      <c r="R4578" t="s">
        <v>1875</v>
      </c>
      <c r="S4578">
        <v>4</v>
      </c>
      <c r="T4578" s="2">
        <v>0.2</v>
      </c>
      <c r="U4578" s="5">
        <v>10.050000000000001</v>
      </c>
      <c r="V4578" s="5">
        <f>ORDENES[[#This Row],[Ventas sin descuento]]-ORDENES[[#This Row],[costos estimados]]</f>
        <v>50.245000000000005</v>
      </c>
      <c r="W4578">
        <v>3</v>
      </c>
      <c r="X4578" s="5">
        <v>160.78</v>
      </c>
      <c r="Y4578" s="5">
        <f>ORDENES[[#This Row],[Ventas Originales (con descuento)]]/(1-ORDENES[[#This Row],[Descuento]])</f>
        <v>200.97499999999999</v>
      </c>
      <c r="Z4578" s="5">
        <f>ORDENES[[#This Row],[Ventas Originales (con descuento)]]/ORDENES[[#This Row],[Cantidad]]/(1-ORDENES[[#This Row],[Descuento]])</f>
        <v>66.99166666666666</v>
      </c>
      <c r="AA4578" s="5">
        <f>ORDENES[[#This Row],[Ventas Originales (con descuento)]]/ORDENES[[#This Row],[Cantidad]]</f>
        <v>53.593333333333334</v>
      </c>
      <c r="AB4578" s="5">
        <f>ORDENES[[#This Row],[Ventas Originales (con descuento)]]-(ORDENES[[#This Row],[Ganancias]])</f>
        <v>150.72999999999999</v>
      </c>
    </row>
    <row r="4579" spans="1:28" x14ac:dyDescent="0.35">
      <c r="A4579" t="s">
        <v>7720</v>
      </c>
      <c r="B4579" t="s">
        <v>5</v>
      </c>
      <c r="C4579" t="s">
        <v>1</v>
      </c>
      <c r="D4579" t="s">
        <v>215</v>
      </c>
      <c r="E4579" t="s">
        <v>18</v>
      </c>
      <c r="F4579" s="1">
        <v>43705</v>
      </c>
      <c r="G4579" t="s">
        <v>7613</v>
      </c>
      <c r="H4579" t="s">
        <v>4398</v>
      </c>
      <c r="I4579">
        <v>90049</v>
      </c>
      <c r="J4579" t="s">
        <v>2626</v>
      </c>
      <c r="K4579" t="s">
        <v>1865</v>
      </c>
      <c r="L4579" t="s">
        <v>1860</v>
      </c>
      <c r="M4579" s="1">
        <v>43712</v>
      </c>
      <c r="N4579" t="s">
        <v>1869</v>
      </c>
      <c r="O4579" t="s">
        <v>7623</v>
      </c>
      <c r="P4579" t="s">
        <v>1867</v>
      </c>
      <c r="Q4579" t="s">
        <v>7623</v>
      </c>
      <c r="R4579" t="s">
        <v>1875</v>
      </c>
      <c r="S4579">
        <v>5</v>
      </c>
      <c r="T4579" s="2">
        <v>0.2</v>
      </c>
      <c r="U4579" s="5">
        <v>15.11</v>
      </c>
      <c r="V4579" s="5">
        <f>ORDENES[[#This Row],[Ventas sin descuento]]-ORDENES[[#This Row],[costos estimados]]</f>
        <v>25.904999999999994</v>
      </c>
      <c r="W4579">
        <v>3</v>
      </c>
      <c r="X4579" s="5">
        <v>43.18</v>
      </c>
      <c r="Y4579" s="5">
        <f>ORDENES[[#This Row],[Ventas Originales (con descuento)]]/(1-ORDENES[[#This Row],[Descuento]])</f>
        <v>53.974999999999994</v>
      </c>
      <c r="Z4579" s="5">
        <f>ORDENES[[#This Row],[Ventas Originales (con descuento)]]/ORDENES[[#This Row],[Cantidad]]/(1-ORDENES[[#This Row],[Descuento]])</f>
        <v>17.991666666666664</v>
      </c>
      <c r="AA4579" s="5">
        <f>ORDENES[[#This Row],[Ventas Originales (con descuento)]]/ORDENES[[#This Row],[Cantidad]]</f>
        <v>14.393333333333333</v>
      </c>
      <c r="AB4579" s="5">
        <f>ORDENES[[#This Row],[Ventas Originales (con descuento)]]-(ORDENES[[#This Row],[Ganancias]])</f>
        <v>28.07</v>
      </c>
    </row>
    <row r="4580" spans="1:28" x14ac:dyDescent="0.35">
      <c r="A4580" t="s">
        <v>7720</v>
      </c>
      <c r="B4580" t="s">
        <v>5</v>
      </c>
      <c r="C4580" t="s">
        <v>1</v>
      </c>
      <c r="D4580" t="s">
        <v>139</v>
      </c>
      <c r="E4580" t="s">
        <v>34</v>
      </c>
      <c r="F4580" s="1">
        <v>43829</v>
      </c>
      <c r="G4580" t="s">
        <v>7598</v>
      </c>
      <c r="H4580" t="s">
        <v>5688</v>
      </c>
      <c r="I4580">
        <v>90049</v>
      </c>
      <c r="J4580" t="s">
        <v>3425</v>
      </c>
      <c r="K4580" t="s">
        <v>1865</v>
      </c>
      <c r="L4580" t="s">
        <v>1860</v>
      </c>
      <c r="M4580" s="1">
        <v>43833</v>
      </c>
      <c r="N4580" t="s">
        <v>1869</v>
      </c>
      <c r="O4580" t="s">
        <v>7623</v>
      </c>
      <c r="P4580" t="s">
        <v>1867</v>
      </c>
      <c r="Q4580" t="s">
        <v>7623</v>
      </c>
      <c r="R4580" t="s">
        <v>1875</v>
      </c>
      <c r="S4580">
        <v>3</v>
      </c>
      <c r="T4580" s="2">
        <v>0.2</v>
      </c>
      <c r="U4580" s="5">
        <v>35.99</v>
      </c>
      <c r="V4580" s="5">
        <f>ORDENES[[#This Row],[Ventas sin descuento]]-ORDENES[[#This Row],[costos estimados]]</f>
        <v>107.95999999999998</v>
      </c>
      <c r="W4580">
        <v>3</v>
      </c>
      <c r="X4580" s="5">
        <v>287.88</v>
      </c>
      <c r="Y4580" s="5">
        <f>ORDENES[[#This Row],[Ventas Originales (con descuento)]]/(1-ORDENES[[#This Row],[Descuento]])</f>
        <v>359.84999999999997</v>
      </c>
      <c r="Z4580" s="5">
        <f>ORDENES[[#This Row],[Ventas Originales (con descuento)]]/ORDENES[[#This Row],[Cantidad]]/(1-ORDENES[[#This Row],[Descuento]])</f>
        <v>119.94999999999999</v>
      </c>
      <c r="AA4580" s="5">
        <f>ORDENES[[#This Row],[Ventas Originales (con descuento)]]/ORDENES[[#This Row],[Cantidad]]</f>
        <v>95.96</v>
      </c>
      <c r="AB4580" s="5">
        <f>ORDENES[[#This Row],[Ventas Originales (con descuento)]]-(ORDENES[[#This Row],[Ganancias]])</f>
        <v>251.89</v>
      </c>
    </row>
    <row r="4581" spans="1:28" x14ac:dyDescent="0.35">
      <c r="A4581" t="s">
        <v>7720</v>
      </c>
      <c r="B4581" t="s">
        <v>5</v>
      </c>
      <c r="C4581" t="s">
        <v>1</v>
      </c>
      <c r="D4581" t="s">
        <v>2345</v>
      </c>
      <c r="E4581" t="s">
        <v>18</v>
      </c>
      <c r="F4581" s="1">
        <v>44559</v>
      </c>
      <c r="G4581" t="s">
        <v>7613</v>
      </c>
      <c r="H4581" t="s">
        <v>4517</v>
      </c>
      <c r="I4581">
        <v>90049</v>
      </c>
      <c r="J4581" t="s">
        <v>1348</v>
      </c>
      <c r="K4581" t="s">
        <v>1865</v>
      </c>
      <c r="L4581" t="s">
        <v>1860</v>
      </c>
      <c r="M4581" s="1">
        <v>44563</v>
      </c>
      <c r="N4581" t="s">
        <v>1869</v>
      </c>
      <c r="O4581" t="s">
        <v>7623</v>
      </c>
      <c r="P4581" t="s">
        <v>1867</v>
      </c>
      <c r="Q4581" t="s">
        <v>7623</v>
      </c>
      <c r="R4581" t="s">
        <v>1875</v>
      </c>
      <c r="S4581">
        <v>3</v>
      </c>
      <c r="T4581" s="2">
        <v>0.2</v>
      </c>
      <c r="U4581" s="5">
        <v>22.68</v>
      </c>
      <c r="V4581" s="5">
        <f>ORDENES[[#This Row],[Ventas sin descuento]]-ORDENES[[#This Row],[costos estimados]]</f>
        <v>98.274999999999977</v>
      </c>
      <c r="W4581">
        <v>3</v>
      </c>
      <c r="X4581" s="5">
        <v>302.38</v>
      </c>
      <c r="Y4581" s="5">
        <f>ORDENES[[#This Row],[Ventas Originales (con descuento)]]/(1-ORDENES[[#This Row],[Descuento]])</f>
        <v>377.97499999999997</v>
      </c>
      <c r="Z4581" s="5">
        <f>ORDENES[[#This Row],[Ventas Originales (con descuento)]]/ORDENES[[#This Row],[Cantidad]]/(1-ORDENES[[#This Row],[Descuento]])</f>
        <v>125.99166666666666</v>
      </c>
      <c r="AA4581" s="5">
        <f>ORDENES[[#This Row],[Ventas Originales (con descuento)]]/ORDENES[[#This Row],[Cantidad]]</f>
        <v>100.79333333333334</v>
      </c>
      <c r="AB4581" s="5">
        <f>ORDENES[[#This Row],[Ventas Originales (con descuento)]]-(ORDENES[[#This Row],[Ganancias]])</f>
        <v>279.7</v>
      </c>
    </row>
    <row r="4582" spans="1:28" x14ac:dyDescent="0.35">
      <c r="A4582" t="s">
        <v>7720</v>
      </c>
      <c r="B4582" t="s">
        <v>2852</v>
      </c>
      <c r="C4582" t="s">
        <v>1</v>
      </c>
      <c r="D4582" t="s">
        <v>43</v>
      </c>
      <c r="E4582" t="s">
        <v>18</v>
      </c>
      <c r="F4582" s="1">
        <v>43412</v>
      </c>
      <c r="G4582" t="s">
        <v>7598</v>
      </c>
      <c r="H4582" t="s">
        <v>5689</v>
      </c>
      <c r="I4582">
        <v>96003</v>
      </c>
      <c r="J4582" t="s">
        <v>2853</v>
      </c>
      <c r="K4582" t="s">
        <v>1865</v>
      </c>
      <c r="L4582" t="s">
        <v>1860</v>
      </c>
      <c r="M4582" s="1">
        <v>43418</v>
      </c>
      <c r="N4582" t="s">
        <v>1869</v>
      </c>
      <c r="O4582" t="s">
        <v>7623</v>
      </c>
      <c r="P4582" t="s">
        <v>1867</v>
      </c>
      <c r="Q4582" t="s">
        <v>7623</v>
      </c>
      <c r="R4582" t="s">
        <v>1875</v>
      </c>
      <c r="S4582">
        <v>4</v>
      </c>
      <c r="T4582" s="2">
        <v>0.2</v>
      </c>
      <c r="U4582" s="5">
        <v>25.02</v>
      </c>
      <c r="V4582" s="5">
        <f>ORDENES[[#This Row],[Ventas sin descuento]]-ORDENES[[#This Row],[costos estimados]]</f>
        <v>108.41499999999996</v>
      </c>
      <c r="W4582">
        <v>3</v>
      </c>
      <c r="X4582" s="5">
        <v>333.58</v>
      </c>
      <c r="Y4582" s="5">
        <f>ORDENES[[#This Row],[Ventas Originales (con descuento)]]/(1-ORDENES[[#This Row],[Descuento]])</f>
        <v>416.97499999999997</v>
      </c>
      <c r="Z4582" s="5">
        <f>ORDENES[[#This Row],[Ventas Originales (con descuento)]]/ORDENES[[#This Row],[Cantidad]]/(1-ORDENES[[#This Row],[Descuento]])</f>
        <v>138.99166666666665</v>
      </c>
      <c r="AA4582" s="5">
        <f>ORDENES[[#This Row],[Ventas Originales (con descuento)]]/ORDENES[[#This Row],[Cantidad]]</f>
        <v>111.19333333333333</v>
      </c>
      <c r="AB4582" s="5">
        <f>ORDENES[[#This Row],[Ventas Originales (con descuento)]]-(ORDENES[[#This Row],[Ganancias]])</f>
        <v>308.56</v>
      </c>
    </row>
    <row r="4583" spans="1:28" x14ac:dyDescent="0.35">
      <c r="A4583" t="s">
        <v>7720</v>
      </c>
      <c r="B4583" t="s">
        <v>32</v>
      </c>
      <c r="C4583" t="s">
        <v>1</v>
      </c>
      <c r="D4583" t="s">
        <v>397</v>
      </c>
      <c r="E4583" t="s">
        <v>63</v>
      </c>
      <c r="F4583" s="1">
        <v>44026</v>
      </c>
      <c r="G4583" t="s">
        <v>7613</v>
      </c>
      <c r="H4583" t="s">
        <v>4439</v>
      </c>
      <c r="I4583">
        <v>94122</v>
      </c>
      <c r="J4583" t="s">
        <v>1199</v>
      </c>
      <c r="K4583" t="s">
        <v>1865</v>
      </c>
      <c r="L4583" t="s">
        <v>1860</v>
      </c>
      <c r="M4583" s="1">
        <v>44030</v>
      </c>
      <c r="N4583" t="s">
        <v>1869</v>
      </c>
      <c r="O4583" t="s">
        <v>7623</v>
      </c>
      <c r="P4583" t="s">
        <v>1867</v>
      </c>
      <c r="Q4583" t="s">
        <v>7623</v>
      </c>
      <c r="R4583" t="s">
        <v>1875</v>
      </c>
      <c r="S4583">
        <v>3</v>
      </c>
      <c r="T4583" s="2">
        <v>0.2</v>
      </c>
      <c r="U4583" s="5">
        <v>12.42</v>
      </c>
      <c r="V4583" s="5">
        <f>ORDENES[[#This Row],[Ventas sin descuento]]-ORDENES[[#This Row],[costos estimados]]</f>
        <v>40.015000000000001</v>
      </c>
      <c r="W4583">
        <v>3</v>
      </c>
      <c r="X4583" s="5">
        <v>110.38</v>
      </c>
      <c r="Y4583" s="5">
        <f>ORDENES[[#This Row],[Ventas Originales (con descuento)]]/(1-ORDENES[[#This Row],[Descuento]])</f>
        <v>137.97499999999999</v>
      </c>
      <c r="Z4583" s="5">
        <f>ORDENES[[#This Row],[Ventas Originales (con descuento)]]/ORDENES[[#This Row],[Cantidad]]/(1-ORDENES[[#This Row],[Descuento]])</f>
        <v>45.99166666666666</v>
      </c>
      <c r="AA4583" s="5">
        <f>ORDENES[[#This Row],[Ventas Originales (con descuento)]]/ORDENES[[#This Row],[Cantidad]]</f>
        <v>36.793333333333329</v>
      </c>
      <c r="AB4583" s="5">
        <f>ORDENES[[#This Row],[Ventas Originales (con descuento)]]-(ORDENES[[#This Row],[Ganancias]])</f>
        <v>97.96</v>
      </c>
    </row>
    <row r="4584" spans="1:28" x14ac:dyDescent="0.35">
      <c r="A4584" t="s">
        <v>7720</v>
      </c>
      <c r="B4584" t="s">
        <v>32</v>
      </c>
      <c r="C4584" t="s">
        <v>1</v>
      </c>
      <c r="D4584" t="s">
        <v>2020</v>
      </c>
      <c r="E4584" t="s">
        <v>63</v>
      </c>
      <c r="F4584" s="1">
        <v>44216</v>
      </c>
      <c r="G4584" t="s">
        <v>7613</v>
      </c>
      <c r="H4584" t="s">
        <v>5690</v>
      </c>
      <c r="I4584">
        <v>94122</v>
      </c>
      <c r="J4584" t="s">
        <v>2693</v>
      </c>
      <c r="K4584" t="s">
        <v>1865</v>
      </c>
      <c r="L4584" t="s">
        <v>1860</v>
      </c>
      <c r="M4584" s="1">
        <v>44221</v>
      </c>
      <c r="N4584" t="s">
        <v>1869</v>
      </c>
      <c r="O4584" t="s">
        <v>7623</v>
      </c>
      <c r="P4584" t="s">
        <v>1867</v>
      </c>
      <c r="Q4584" t="s">
        <v>7623</v>
      </c>
      <c r="R4584" t="s">
        <v>1875</v>
      </c>
      <c r="S4584">
        <v>3</v>
      </c>
      <c r="T4584" s="2">
        <v>0.2</v>
      </c>
      <c r="U4584" s="5">
        <v>130.49</v>
      </c>
      <c r="V4584" s="5">
        <f>ORDENES[[#This Row],[Ventas sin descuento]]-ORDENES[[#This Row],[costos estimados]]</f>
        <v>220.48500000000001</v>
      </c>
      <c r="W4584">
        <v>3</v>
      </c>
      <c r="X4584" s="5">
        <v>359.98</v>
      </c>
      <c r="Y4584" s="5">
        <f>ORDENES[[#This Row],[Ventas Originales (con descuento)]]/(1-ORDENES[[#This Row],[Descuento]])</f>
        <v>449.97500000000002</v>
      </c>
      <c r="Z4584" s="5">
        <f>ORDENES[[#This Row],[Ventas Originales (con descuento)]]/ORDENES[[#This Row],[Cantidad]]/(1-ORDENES[[#This Row],[Descuento]])</f>
        <v>149.99166666666667</v>
      </c>
      <c r="AA4584" s="5">
        <f>ORDENES[[#This Row],[Ventas Originales (con descuento)]]/ORDENES[[#This Row],[Cantidad]]</f>
        <v>119.99333333333334</v>
      </c>
      <c r="AB4584" s="5">
        <f>ORDENES[[#This Row],[Ventas Originales (con descuento)]]-(ORDENES[[#This Row],[Ganancias]])</f>
        <v>229.49</v>
      </c>
    </row>
    <row r="4585" spans="1:28" x14ac:dyDescent="0.35">
      <c r="A4585" t="s">
        <v>7720</v>
      </c>
      <c r="B4585" t="s">
        <v>3660</v>
      </c>
      <c r="C4585" t="s">
        <v>1</v>
      </c>
      <c r="D4585" t="s">
        <v>326</v>
      </c>
      <c r="E4585" t="s">
        <v>644</v>
      </c>
      <c r="F4585" s="1">
        <v>44415</v>
      </c>
      <c r="G4585" t="s">
        <v>7613</v>
      </c>
      <c r="H4585" t="s">
        <v>4383</v>
      </c>
      <c r="I4585">
        <v>92683</v>
      </c>
      <c r="J4585" t="s">
        <v>2081</v>
      </c>
      <c r="K4585" t="s">
        <v>1865</v>
      </c>
      <c r="L4585" t="s">
        <v>1860</v>
      </c>
      <c r="M4585" s="1">
        <v>44419</v>
      </c>
      <c r="N4585" t="s">
        <v>1869</v>
      </c>
      <c r="O4585" t="s">
        <v>7623</v>
      </c>
      <c r="P4585" t="s">
        <v>1867</v>
      </c>
      <c r="Q4585" t="s">
        <v>7623</v>
      </c>
      <c r="R4585" t="s">
        <v>1875</v>
      </c>
      <c r="S4585">
        <v>3</v>
      </c>
      <c r="T4585" s="2">
        <v>0.2</v>
      </c>
      <c r="U4585" s="5">
        <v>44.24</v>
      </c>
      <c r="V4585" s="5">
        <f>ORDENES[[#This Row],[Ventas sin descuento]]-ORDENES[[#This Row],[costos estimados]]</f>
        <v>221.20999999999992</v>
      </c>
      <c r="W4585">
        <v>3</v>
      </c>
      <c r="X4585" s="5">
        <v>707.88</v>
      </c>
      <c r="Y4585" s="5">
        <f>ORDENES[[#This Row],[Ventas Originales (con descuento)]]/(1-ORDENES[[#This Row],[Descuento]])</f>
        <v>884.84999999999991</v>
      </c>
      <c r="Z4585" s="5">
        <f>ORDENES[[#This Row],[Ventas Originales (con descuento)]]/ORDENES[[#This Row],[Cantidad]]/(1-ORDENES[[#This Row],[Descuento]])</f>
        <v>294.95</v>
      </c>
      <c r="AA4585" s="5">
        <f>ORDENES[[#This Row],[Ventas Originales (con descuento)]]/ORDENES[[#This Row],[Cantidad]]</f>
        <v>235.96</v>
      </c>
      <c r="AB4585" s="5">
        <f>ORDENES[[#This Row],[Ventas Originales (con descuento)]]-(ORDENES[[#This Row],[Ganancias]])</f>
        <v>663.64</v>
      </c>
    </row>
    <row r="4586" spans="1:28" x14ac:dyDescent="0.35">
      <c r="A4586" t="s">
        <v>7720</v>
      </c>
      <c r="B4586" t="s">
        <v>3660</v>
      </c>
      <c r="C4586" t="s">
        <v>1</v>
      </c>
      <c r="D4586" t="s">
        <v>2769</v>
      </c>
      <c r="E4586" t="s">
        <v>56</v>
      </c>
      <c r="F4586" s="1">
        <v>44391</v>
      </c>
      <c r="G4586" t="s">
        <v>7613</v>
      </c>
      <c r="H4586" t="s">
        <v>4427</v>
      </c>
      <c r="I4586">
        <v>92683</v>
      </c>
      <c r="J4586" t="s">
        <v>1193</v>
      </c>
      <c r="K4586" t="s">
        <v>1865</v>
      </c>
      <c r="L4586" t="s">
        <v>1860</v>
      </c>
      <c r="M4586" s="1">
        <v>44395</v>
      </c>
      <c r="N4586" t="s">
        <v>1869</v>
      </c>
      <c r="O4586" t="s">
        <v>7623</v>
      </c>
      <c r="P4586" t="s">
        <v>1867</v>
      </c>
      <c r="Q4586" t="s">
        <v>7623</v>
      </c>
      <c r="R4586" t="s">
        <v>1875</v>
      </c>
      <c r="S4586">
        <v>3</v>
      </c>
      <c r="T4586" s="2">
        <v>0.2</v>
      </c>
      <c r="U4586" s="5">
        <v>52.92</v>
      </c>
      <c r="V4586" s="5">
        <f>ORDENES[[#This Row],[Ventas sin descuento]]-ORDENES[[#This Row],[costos estimados]]</f>
        <v>170.51499999999993</v>
      </c>
      <c r="W4586">
        <v>3</v>
      </c>
      <c r="X4586" s="5">
        <v>470.38</v>
      </c>
      <c r="Y4586" s="5">
        <f>ORDENES[[#This Row],[Ventas Originales (con descuento)]]/(1-ORDENES[[#This Row],[Descuento]])</f>
        <v>587.97499999999991</v>
      </c>
      <c r="Z4586" s="5">
        <f>ORDENES[[#This Row],[Ventas Originales (con descuento)]]/ORDENES[[#This Row],[Cantidad]]/(1-ORDENES[[#This Row],[Descuento]])</f>
        <v>195.99166666666665</v>
      </c>
      <c r="AA4586" s="5">
        <f>ORDENES[[#This Row],[Ventas Originales (con descuento)]]/ORDENES[[#This Row],[Cantidad]]</f>
        <v>156.79333333333332</v>
      </c>
      <c r="AB4586" s="5">
        <f>ORDENES[[#This Row],[Ventas Originales (con descuento)]]-(ORDENES[[#This Row],[Ganancias]])</f>
        <v>417.46</v>
      </c>
    </row>
    <row r="4587" spans="1:28" x14ac:dyDescent="0.35">
      <c r="A4587" t="s">
        <v>7720</v>
      </c>
      <c r="B4587" t="s">
        <v>3564</v>
      </c>
      <c r="C4587" t="s">
        <v>1</v>
      </c>
      <c r="D4587" t="s">
        <v>195</v>
      </c>
      <c r="E4587" t="s">
        <v>82</v>
      </c>
      <c r="F4587" s="1">
        <v>44071</v>
      </c>
      <c r="G4587" t="s">
        <v>7613</v>
      </c>
      <c r="H4587" t="s">
        <v>5691</v>
      </c>
      <c r="I4587">
        <v>80112</v>
      </c>
      <c r="J4587" t="s">
        <v>1990</v>
      </c>
      <c r="K4587" t="s">
        <v>1865</v>
      </c>
      <c r="L4587" t="s">
        <v>1860</v>
      </c>
      <c r="M4587" s="1">
        <v>44076</v>
      </c>
      <c r="N4587" t="s">
        <v>1869</v>
      </c>
      <c r="O4587" t="s">
        <v>7623</v>
      </c>
      <c r="P4587" t="s">
        <v>1905</v>
      </c>
      <c r="Q4587" t="s">
        <v>7623</v>
      </c>
      <c r="R4587" t="s">
        <v>1875</v>
      </c>
      <c r="S4587">
        <v>3</v>
      </c>
      <c r="T4587" s="2">
        <v>0.2</v>
      </c>
      <c r="U4587" s="5">
        <v>8.14</v>
      </c>
      <c r="V4587" s="5">
        <f>ORDENES[[#This Row],[Ventas sin descuento]]-ORDENES[[#This Row],[costos estimados]]</f>
        <v>35.284999999999997</v>
      </c>
      <c r="W4587">
        <v>3</v>
      </c>
      <c r="X4587" s="5">
        <v>108.58</v>
      </c>
      <c r="Y4587" s="5">
        <f>ORDENES[[#This Row],[Ventas Originales (con descuento)]]/(1-ORDENES[[#This Row],[Descuento]])</f>
        <v>135.72499999999999</v>
      </c>
      <c r="Z4587" s="5">
        <f>ORDENES[[#This Row],[Ventas Originales (con descuento)]]/ORDENES[[#This Row],[Cantidad]]/(1-ORDENES[[#This Row],[Descuento]])</f>
        <v>45.241666666666667</v>
      </c>
      <c r="AA4587" s="5">
        <f>ORDENES[[#This Row],[Ventas Originales (con descuento)]]/ORDENES[[#This Row],[Cantidad]]</f>
        <v>36.193333333333335</v>
      </c>
      <c r="AB4587" s="5">
        <f>ORDENES[[#This Row],[Ventas Originales (con descuento)]]-(ORDENES[[#This Row],[Ganancias]])</f>
        <v>100.44</v>
      </c>
    </row>
    <row r="4588" spans="1:28" x14ac:dyDescent="0.35">
      <c r="A4588" t="s">
        <v>7720</v>
      </c>
      <c r="B4588" t="s">
        <v>120</v>
      </c>
      <c r="C4588" t="s">
        <v>1</v>
      </c>
      <c r="D4588" t="s">
        <v>1940</v>
      </c>
      <c r="E4588" t="s">
        <v>60</v>
      </c>
      <c r="F4588" s="1">
        <v>43405</v>
      </c>
      <c r="G4588" t="s">
        <v>7613</v>
      </c>
      <c r="H4588" t="s">
        <v>5692</v>
      </c>
      <c r="I4588">
        <v>97206</v>
      </c>
      <c r="J4588" t="s">
        <v>2826</v>
      </c>
      <c r="K4588" t="s">
        <v>1865</v>
      </c>
      <c r="L4588" t="s">
        <v>1860</v>
      </c>
      <c r="M4588" s="1">
        <v>43409</v>
      </c>
      <c r="N4588" t="s">
        <v>1869</v>
      </c>
      <c r="O4588" t="s">
        <v>7623</v>
      </c>
      <c r="P4588" t="s">
        <v>1904</v>
      </c>
      <c r="Q4588" t="s">
        <v>7623</v>
      </c>
      <c r="R4588" t="s">
        <v>1875</v>
      </c>
      <c r="S4588">
        <v>3</v>
      </c>
      <c r="T4588" s="2">
        <v>0.2</v>
      </c>
      <c r="U4588" s="5">
        <v>54.59</v>
      </c>
      <c r="V4588" s="5">
        <f>ORDENES[[#This Row],[Ventas sin descuento]]-ORDENES[[#This Row],[costos estimados]]</f>
        <v>93.58499999999998</v>
      </c>
      <c r="W4588">
        <v>3</v>
      </c>
      <c r="X4588" s="5">
        <v>155.97999999999999</v>
      </c>
      <c r="Y4588" s="5">
        <f>ORDENES[[#This Row],[Ventas Originales (con descuento)]]/(1-ORDENES[[#This Row],[Descuento]])</f>
        <v>194.97499999999997</v>
      </c>
      <c r="Z4588" s="5">
        <f>ORDENES[[#This Row],[Ventas Originales (con descuento)]]/ORDENES[[#This Row],[Cantidad]]/(1-ORDENES[[#This Row],[Descuento]])</f>
        <v>64.99166666666666</v>
      </c>
      <c r="AA4588" s="5">
        <f>ORDENES[[#This Row],[Ventas Originales (con descuento)]]/ORDENES[[#This Row],[Cantidad]]</f>
        <v>51.993333333333332</v>
      </c>
      <c r="AB4588" s="5">
        <f>ORDENES[[#This Row],[Ventas Originales (con descuento)]]-(ORDENES[[#This Row],[Ganancias]])</f>
        <v>101.38999999999999</v>
      </c>
    </row>
    <row r="4589" spans="1:28" x14ac:dyDescent="0.35">
      <c r="A4589" t="s">
        <v>7720</v>
      </c>
      <c r="B4589" t="s">
        <v>482</v>
      </c>
      <c r="C4589" t="s">
        <v>1</v>
      </c>
      <c r="D4589" t="s">
        <v>2968</v>
      </c>
      <c r="E4589" t="s">
        <v>410</v>
      </c>
      <c r="F4589" s="1">
        <v>43442</v>
      </c>
      <c r="G4589" t="s">
        <v>7613</v>
      </c>
      <c r="H4589" t="s">
        <v>5693</v>
      </c>
      <c r="I4589">
        <v>97301</v>
      </c>
      <c r="J4589" t="s">
        <v>2970</v>
      </c>
      <c r="K4589" t="s">
        <v>1865</v>
      </c>
      <c r="L4589" t="s">
        <v>1860</v>
      </c>
      <c r="M4589" s="1">
        <v>43447</v>
      </c>
      <c r="N4589" t="s">
        <v>1869</v>
      </c>
      <c r="O4589" t="s">
        <v>7623</v>
      </c>
      <c r="P4589" t="s">
        <v>1904</v>
      </c>
      <c r="Q4589" t="s">
        <v>7623</v>
      </c>
      <c r="R4589" t="s">
        <v>1875</v>
      </c>
      <c r="S4589">
        <v>3</v>
      </c>
      <c r="T4589" s="2">
        <v>0.2</v>
      </c>
      <c r="U4589" s="5">
        <v>19.760000000000002</v>
      </c>
      <c r="V4589" s="5">
        <f>ORDENES[[#This Row],[Ventas sin descuento]]-ORDENES[[#This Row],[costos estimados]]</f>
        <v>32.929999999999993</v>
      </c>
      <c r="W4589">
        <v>3</v>
      </c>
      <c r="X4589" s="5">
        <v>52.68</v>
      </c>
      <c r="Y4589" s="5">
        <f>ORDENES[[#This Row],[Ventas Originales (con descuento)]]/(1-ORDENES[[#This Row],[Descuento]])</f>
        <v>65.849999999999994</v>
      </c>
      <c r="Z4589" s="5">
        <f>ORDENES[[#This Row],[Ventas Originales (con descuento)]]/ORDENES[[#This Row],[Cantidad]]/(1-ORDENES[[#This Row],[Descuento]])</f>
        <v>21.949999999999996</v>
      </c>
      <c r="AA4589" s="5">
        <f>ORDENES[[#This Row],[Ventas Originales (con descuento)]]/ORDENES[[#This Row],[Cantidad]]</f>
        <v>17.559999999999999</v>
      </c>
      <c r="AB4589" s="5">
        <f>ORDENES[[#This Row],[Ventas Originales (con descuento)]]-(ORDENES[[#This Row],[Ganancias]])</f>
        <v>32.92</v>
      </c>
    </row>
    <row r="4590" spans="1:28" x14ac:dyDescent="0.35">
      <c r="A4590" t="s">
        <v>7720</v>
      </c>
      <c r="B4590" t="s">
        <v>22</v>
      </c>
      <c r="C4590" t="s">
        <v>1</v>
      </c>
      <c r="D4590" t="s">
        <v>461</v>
      </c>
      <c r="E4590" t="s">
        <v>113</v>
      </c>
      <c r="F4590" s="1">
        <v>44357</v>
      </c>
      <c r="G4590" t="s">
        <v>7613</v>
      </c>
      <c r="H4590" t="s">
        <v>5694</v>
      </c>
      <c r="I4590">
        <v>98103</v>
      </c>
      <c r="J4590" t="s">
        <v>1792</v>
      </c>
      <c r="K4590" t="s">
        <v>1865</v>
      </c>
      <c r="L4590" t="s">
        <v>1860</v>
      </c>
      <c r="M4590" s="1">
        <v>44362</v>
      </c>
      <c r="N4590" t="s">
        <v>1869</v>
      </c>
      <c r="O4590" t="s">
        <v>7623</v>
      </c>
      <c r="P4590" t="s">
        <v>1880</v>
      </c>
      <c r="Q4590" t="s">
        <v>7623</v>
      </c>
      <c r="R4590" t="s">
        <v>1875</v>
      </c>
      <c r="S4590">
        <v>3</v>
      </c>
      <c r="T4590" s="2">
        <v>0.2</v>
      </c>
      <c r="U4590" s="5">
        <v>7.77</v>
      </c>
      <c r="V4590" s="5">
        <f>ORDENES[[#This Row],[Ventas sin descuento]]-ORDENES[[#This Row],[costos estimados]]</f>
        <v>29.964999999999989</v>
      </c>
      <c r="W4590">
        <v>3</v>
      </c>
      <c r="X4590" s="5">
        <v>88.78</v>
      </c>
      <c r="Y4590" s="5">
        <f>ORDENES[[#This Row],[Ventas Originales (con descuento)]]/(1-ORDENES[[#This Row],[Descuento]])</f>
        <v>110.97499999999999</v>
      </c>
      <c r="Z4590" s="5">
        <f>ORDENES[[#This Row],[Ventas Originales (con descuento)]]/ORDENES[[#This Row],[Cantidad]]/(1-ORDENES[[#This Row],[Descuento]])</f>
        <v>36.991666666666667</v>
      </c>
      <c r="AA4590" s="5">
        <f>ORDENES[[#This Row],[Ventas Originales (con descuento)]]/ORDENES[[#This Row],[Cantidad]]</f>
        <v>29.593333333333334</v>
      </c>
      <c r="AB4590" s="5">
        <f>ORDENES[[#This Row],[Ventas Originales (con descuento)]]-(ORDENES[[#This Row],[Ganancias]])</f>
        <v>81.010000000000005</v>
      </c>
    </row>
    <row r="4591" spans="1:28" x14ac:dyDescent="0.35">
      <c r="A4591" t="s">
        <v>7720</v>
      </c>
      <c r="B4591" t="s">
        <v>22</v>
      </c>
      <c r="C4591" t="s">
        <v>1</v>
      </c>
      <c r="D4591" t="s">
        <v>462</v>
      </c>
      <c r="E4591" t="s">
        <v>18</v>
      </c>
      <c r="F4591" s="1">
        <v>44171</v>
      </c>
      <c r="G4591" t="s">
        <v>7598</v>
      </c>
      <c r="H4591" t="s">
        <v>5666</v>
      </c>
      <c r="I4591">
        <v>98105</v>
      </c>
      <c r="J4591" t="s">
        <v>3067</v>
      </c>
      <c r="K4591" t="s">
        <v>1865</v>
      </c>
      <c r="L4591" t="s">
        <v>1860</v>
      </c>
      <c r="M4591" s="1">
        <v>44177</v>
      </c>
      <c r="N4591" t="s">
        <v>1869</v>
      </c>
      <c r="O4591" t="s">
        <v>7623</v>
      </c>
      <c r="P4591" t="s">
        <v>1880</v>
      </c>
      <c r="Q4591" t="s">
        <v>7623</v>
      </c>
      <c r="R4591" t="s">
        <v>1875</v>
      </c>
      <c r="S4591">
        <v>4</v>
      </c>
      <c r="T4591" s="2">
        <v>0.2</v>
      </c>
      <c r="U4591" s="5">
        <v>27</v>
      </c>
      <c r="V4591" s="5">
        <f>ORDENES[[#This Row],[Ventas sin descuento]]-ORDENES[[#This Row],[costos estimados]]</f>
        <v>134.995</v>
      </c>
      <c r="W4591">
        <v>3</v>
      </c>
      <c r="X4591" s="5">
        <v>431.98</v>
      </c>
      <c r="Y4591" s="5">
        <f>ORDENES[[#This Row],[Ventas Originales (con descuento)]]/(1-ORDENES[[#This Row],[Descuento]])</f>
        <v>539.97500000000002</v>
      </c>
      <c r="Z4591" s="5">
        <f>ORDENES[[#This Row],[Ventas Originales (con descuento)]]/ORDENES[[#This Row],[Cantidad]]/(1-ORDENES[[#This Row],[Descuento]])</f>
        <v>179.99166666666667</v>
      </c>
      <c r="AA4591" s="5">
        <f>ORDENES[[#This Row],[Ventas Originales (con descuento)]]/ORDENES[[#This Row],[Cantidad]]</f>
        <v>143.99333333333334</v>
      </c>
      <c r="AB4591" s="5">
        <f>ORDENES[[#This Row],[Ventas Originales (con descuento)]]-(ORDENES[[#This Row],[Ganancias]])</f>
        <v>404.98</v>
      </c>
    </row>
    <row r="4592" spans="1:28" x14ac:dyDescent="0.35">
      <c r="A4592" t="s">
        <v>7720</v>
      </c>
      <c r="B4592" t="s">
        <v>2816</v>
      </c>
      <c r="C4592" t="s">
        <v>1</v>
      </c>
      <c r="D4592" t="s">
        <v>375</v>
      </c>
      <c r="E4592" t="s">
        <v>134</v>
      </c>
      <c r="F4592" s="1">
        <v>43434</v>
      </c>
      <c r="G4592" t="s">
        <v>7613</v>
      </c>
      <c r="H4592" t="s">
        <v>5695</v>
      </c>
      <c r="I4592">
        <v>85323</v>
      </c>
      <c r="J4592" t="s">
        <v>2946</v>
      </c>
      <c r="K4592" t="s">
        <v>1865</v>
      </c>
      <c r="L4592" t="s">
        <v>1860</v>
      </c>
      <c r="M4592" s="1">
        <v>43440</v>
      </c>
      <c r="N4592" t="s">
        <v>1869</v>
      </c>
      <c r="O4592" t="s">
        <v>7623</v>
      </c>
      <c r="P4592" t="s">
        <v>1899</v>
      </c>
      <c r="Q4592" t="s">
        <v>7623</v>
      </c>
      <c r="R4592" t="s">
        <v>1889</v>
      </c>
      <c r="S4592">
        <v>4</v>
      </c>
      <c r="T4592" s="2">
        <v>0.2</v>
      </c>
      <c r="U4592" s="5">
        <v>-16.61</v>
      </c>
      <c r="V4592" s="5">
        <f>ORDENES[[#This Row],[Ventas sin descuento]]-ORDENES[[#This Row],[costos estimados]]</f>
        <v>8.9499999999999886</v>
      </c>
      <c r="W4592">
        <v>4</v>
      </c>
      <c r="X4592" s="5">
        <v>102.24</v>
      </c>
      <c r="Y4592" s="5">
        <f>ORDENES[[#This Row],[Ventas Originales (con descuento)]]/(1-ORDENES[[#This Row],[Descuento]])</f>
        <v>127.79999999999998</v>
      </c>
      <c r="Z4592" s="5">
        <f>ORDENES[[#This Row],[Ventas Originales (con descuento)]]/ORDENES[[#This Row],[Cantidad]]/(1-ORDENES[[#This Row],[Descuento]])</f>
        <v>31.949999999999996</v>
      </c>
      <c r="AA4592" s="5">
        <f>ORDENES[[#This Row],[Ventas Originales (con descuento)]]/ORDENES[[#This Row],[Cantidad]]</f>
        <v>25.56</v>
      </c>
      <c r="AB4592" s="5">
        <f>ORDENES[[#This Row],[Ventas Originales (con descuento)]]-(ORDENES[[#This Row],[Ganancias]])</f>
        <v>118.85</v>
      </c>
    </row>
    <row r="4593" spans="1:28" x14ac:dyDescent="0.35">
      <c r="A4593" t="s">
        <v>7720</v>
      </c>
      <c r="B4593" t="s">
        <v>358</v>
      </c>
      <c r="C4593" t="s">
        <v>1</v>
      </c>
      <c r="D4593" t="s">
        <v>148</v>
      </c>
      <c r="E4593" t="s">
        <v>521</v>
      </c>
      <c r="F4593" s="1">
        <v>43694</v>
      </c>
      <c r="G4593" t="s">
        <v>7613</v>
      </c>
      <c r="H4593" t="s">
        <v>5668</v>
      </c>
      <c r="I4593">
        <v>85345</v>
      </c>
      <c r="J4593" t="s">
        <v>1666</v>
      </c>
      <c r="K4593" t="s">
        <v>1865</v>
      </c>
      <c r="L4593" t="s">
        <v>1860</v>
      </c>
      <c r="M4593" s="1">
        <v>43700</v>
      </c>
      <c r="N4593" t="s">
        <v>1869</v>
      </c>
      <c r="O4593" t="s">
        <v>7623</v>
      </c>
      <c r="P4593" t="s">
        <v>1899</v>
      </c>
      <c r="Q4593" t="s">
        <v>7623</v>
      </c>
      <c r="R4593" t="s">
        <v>1889</v>
      </c>
      <c r="S4593">
        <v>4</v>
      </c>
      <c r="T4593" s="2">
        <v>0.2</v>
      </c>
      <c r="U4593" s="5">
        <v>-31.6</v>
      </c>
      <c r="V4593" s="5">
        <f>ORDENES[[#This Row],[Ventas sin descuento]]-ORDENES[[#This Row],[costos estimados]]</f>
        <v>31.599999999999966</v>
      </c>
      <c r="W4593">
        <v>4</v>
      </c>
      <c r="X4593" s="5">
        <v>252.8</v>
      </c>
      <c r="Y4593" s="5">
        <f>ORDENES[[#This Row],[Ventas Originales (con descuento)]]/(1-ORDENES[[#This Row],[Descuento]])</f>
        <v>316</v>
      </c>
      <c r="Z4593" s="5">
        <f>ORDENES[[#This Row],[Ventas Originales (con descuento)]]/ORDENES[[#This Row],[Cantidad]]/(1-ORDENES[[#This Row],[Descuento]])</f>
        <v>79</v>
      </c>
      <c r="AA4593" s="5">
        <f>ORDENES[[#This Row],[Ventas Originales (con descuento)]]/ORDENES[[#This Row],[Cantidad]]</f>
        <v>63.2</v>
      </c>
      <c r="AB4593" s="5">
        <f>ORDENES[[#This Row],[Ventas Originales (con descuento)]]-(ORDENES[[#This Row],[Ganancias]])</f>
        <v>284.40000000000003</v>
      </c>
    </row>
    <row r="4594" spans="1:28" x14ac:dyDescent="0.35">
      <c r="A4594" t="s">
        <v>7720</v>
      </c>
      <c r="B4594" t="s">
        <v>288</v>
      </c>
      <c r="C4594" t="s">
        <v>1</v>
      </c>
      <c r="D4594" t="s">
        <v>23</v>
      </c>
      <c r="E4594" t="s">
        <v>113</v>
      </c>
      <c r="F4594" s="1">
        <v>43810</v>
      </c>
      <c r="G4594" t="s">
        <v>7613</v>
      </c>
      <c r="H4594" t="s">
        <v>4534</v>
      </c>
      <c r="I4594">
        <v>80906</v>
      </c>
      <c r="J4594" t="s">
        <v>3148</v>
      </c>
      <c r="K4594" t="s">
        <v>1865</v>
      </c>
      <c r="L4594" t="s">
        <v>1860</v>
      </c>
      <c r="M4594" s="1">
        <v>43815</v>
      </c>
      <c r="N4594" t="s">
        <v>1869</v>
      </c>
      <c r="O4594" t="s">
        <v>7623</v>
      </c>
      <c r="P4594" t="s">
        <v>1905</v>
      </c>
      <c r="Q4594" t="s">
        <v>7623</v>
      </c>
      <c r="R4594" t="s">
        <v>1889</v>
      </c>
      <c r="S4594">
        <v>3</v>
      </c>
      <c r="T4594" s="2">
        <v>0.2</v>
      </c>
      <c r="U4594" s="5">
        <v>-6.53</v>
      </c>
      <c r="V4594" s="5">
        <f>ORDENES[[#This Row],[Ventas sin descuento]]-ORDENES[[#This Row],[costos estimados]]</f>
        <v>7.9899999999999949</v>
      </c>
      <c r="W4594">
        <v>4</v>
      </c>
      <c r="X4594" s="5">
        <v>58.08</v>
      </c>
      <c r="Y4594" s="5">
        <f>ORDENES[[#This Row],[Ventas Originales (con descuento)]]/(1-ORDENES[[#This Row],[Descuento]])</f>
        <v>72.599999999999994</v>
      </c>
      <c r="Z4594" s="5">
        <f>ORDENES[[#This Row],[Ventas Originales (con descuento)]]/ORDENES[[#This Row],[Cantidad]]/(1-ORDENES[[#This Row],[Descuento]])</f>
        <v>18.149999999999999</v>
      </c>
      <c r="AA4594" s="5">
        <f>ORDENES[[#This Row],[Ventas Originales (con descuento)]]/ORDENES[[#This Row],[Cantidad]]</f>
        <v>14.52</v>
      </c>
      <c r="AB4594" s="5">
        <f>ORDENES[[#This Row],[Ventas Originales (con descuento)]]-(ORDENES[[#This Row],[Ganancias]])</f>
        <v>64.61</v>
      </c>
    </row>
    <row r="4595" spans="1:28" x14ac:dyDescent="0.35">
      <c r="A4595" t="s">
        <v>7720</v>
      </c>
      <c r="B4595" t="s">
        <v>377</v>
      </c>
      <c r="C4595" t="s">
        <v>1</v>
      </c>
      <c r="D4595" t="s">
        <v>542</v>
      </c>
      <c r="E4595" t="s">
        <v>16</v>
      </c>
      <c r="F4595" s="1">
        <v>43595</v>
      </c>
      <c r="G4595" t="s">
        <v>7598</v>
      </c>
      <c r="H4595" t="s">
        <v>5696</v>
      </c>
      <c r="I4595">
        <v>80027</v>
      </c>
      <c r="J4595" t="s">
        <v>2621</v>
      </c>
      <c r="K4595" t="s">
        <v>1865</v>
      </c>
      <c r="L4595" t="s">
        <v>1860</v>
      </c>
      <c r="M4595" s="1">
        <v>43600</v>
      </c>
      <c r="N4595" t="s">
        <v>1869</v>
      </c>
      <c r="O4595" t="s">
        <v>7623</v>
      </c>
      <c r="P4595" t="s">
        <v>1905</v>
      </c>
      <c r="Q4595" t="s">
        <v>7623</v>
      </c>
      <c r="R4595" t="s">
        <v>1889</v>
      </c>
      <c r="S4595">
        <v>3</v>
      </c>
      <c r="T4595" s="2">
        <v>0.2</v>
      </c>
      <c r="U4595" s="5">
        <v>-2.92</v>
      </c>
      <c r="V4595" s="5">
        <f>ORDENES[[#This Row],[Ventas sin descuento]]-ORDENES[[#This Row],[costos estimados]]</f>
        <v>8.7524999999999977</v>
      </c>
      <c r="W4595">
        <v>4</v>
      </c>
      <c r="X4595" s="5">
        <v>46.69</v>
      </c>
      <c r="Y4595" s="5">
        <f>ORDENES[[#This Row],[Ventas Originales (con descuento)]]/(1-ORDENES[[#This Row],[Descuento]])</f>
        <v>58.362499999999997</v>
      </c>
      <c r="Z4595" s="5">
        <f>ORDENES[[#This Row],[Ventas Originales (con descuento)]]/ORDENES[[#This Row],[Cantidad]]/(1-ORDENES[[#This Row],[Descuento]])</f>
        <v>14.590624999999999</v>
      </c>
      <c r="AA4595" s="5">
        <f>ORDENES[[#This Row],[Ventas Originales (con descuento)]]/ORDENES[[#This Row],[Cantidad]]</f>
        <v>11.672499999999999</v>
      </c>
      <c r="AB4595" s="5">
        <f>ORDENES[[#This Row],[Ventas Originales (con descuento)]]-(ORDENES[[#This Row],[Ganancias]])</f>
        <v>49.61</v>
      </c>
    </row>
    <row r="4596" spans="1:28" x14ac:dyDescent="0.35">
      <c r="A4596" t="s">
        <v>7720</v>
      </c>
      <c r="B4596" t="s">
        <v>5</v>
      </c>
      <c r="C4596" t="s">
        <v>1</v>
      </c>
      <c r="D4596" t="s">
        <v>2839</v>
      </c>
      <c r="E4596" t="s">
        <v>317</v>
      </c>
      <c r="F4596" s="1">
        <v>43408</v>
      </c>
      <c r="G4596" t="s">
        <v>7613</v>
      </c>
      <c r="H4596" t="s">
        <v>4525</v>
      </c>
      <c r="I4596">
        <v>90045</v>
      </c>
      <c r="J4596" t="s">
        <v>2841</v>
      </c>
      <c r="K4596" t="s">
        <v>1865</v>
      </c>
      <c r="L4596" t="s">
        <v>1860</v>
      </c>
      <c r="M4596" s="1">
        <v>43415</v>
      </c>
      <c r="N4596" t="s">
        <v>1869</v>
      </c>
      <c r="O4596" t="s">
        <v>7623</v>
      </c>
      <c r="P4596" t="s">
        <v>1867</v>
      </c>
      <c r="Q4596" t="s">
        <v>7623</v>
      </c>
      <c r="R4596" t="s">
        <v>1912</v>
      </c>
      <c r="S4596">
        <v>5</v>
      </c>
      <c r="T4596" s="2">
        <v>0.2</v>
      </c>
      <c r="U4596" s="5">
        <v>139.99</v>
      </c>
      <c r="V4596" s="5">
        <f>ORDENES[[#This Row],[Ventas sin descuento]]-ORDENES[[#This Row],[costos estimados]]</f>
        <v>251.98249999999996</v>
      </c>
      <c r="W4596">
        <v>4</v>
      </c>
      <c r="X4596" s="5">
        <v>447.97</v>
      </c>
      <c r="Y4596" s="5">
        <f>ORDENES[[#This Row],[Ventas Originales (con descuento)]]/(1-ORDENES[[#This Row],[Descuento]])</f>
        <v>559.96249999999998</v>
      </c>
      <c r="Z4596" s="5">
        <f>ORDENES[[#This Row],[Ventas Originales (con descuento)]]/ORDENES[[#This Row],[Cantidad]]/(1-ORDENES[[#This Row],[Descuento]])</f>
        <v>139.99062499999999</v>
      </c>
      <c r="AA4596" s="5">
        <f>ORDENES[[#This Row],[Ventas Originales (con descuento)]]/ORDENES[[#This Row],[Cantidad]]</f>
        <v>111.99250000000001</v>
      </c>
      <c r="AB4596" s="5">
        <f>ORDENES[[#This Row],[Ventas Originales (con descuento)]]-(ORDENES[[#This Row],[Ganancias]])</f>
        <v>307.98</v>
      </c>
    </row>
    <row r="4597" spans="1:28" x14ac:dyDescent="0.35">
      <c r="A4597" t="s">
        <v>7720</v>
      </c>
      <c r="B4597" t="s">
        <v>5</v>
      </c>
      <c r="C4597" t="s">
        <v>1</v>
      </c>
      <c r="D4597" t="s">
        <v>513</v>
      </c>
      <c r="E4597" t="s">
        <v>2216</v>
      </c>
      <c r="F4597" s="1">
        <v>43208</v>
      </c>
      <c r="G4597" t="s">
        <v>7598</v>
      </c>
      <c r="H4597" t="s">
        <v>5697</v>
      </c>
      <c r="I4597">
        <v>90049</v>
      </c>
      <c r="J4597" t="s">
        <v>2217</v>
      </c>
      <c r="K4597" t="s">
        <v>1865</v>
      </c>
      <c r="L4597" t="s">
        <v>1860</v>
      </c>
      <c r="M4597" s="1">
        <v>43213</v>
      </c>
      <c r="N4597" t="s">
        <v>1869</v>
      </c>
      <c r="O4597" t="s">
        <v>7623</v>
      </c>
      <c r="P4597" t="s">
        <v>1867</v>
      </c>
      <c r="Q4597" t="s">
        <v>7623</v>
      </c>
      <c r="R4597" t="s">
        <v>1912</v>
      </c>
      <c r="S4597">
        <v>3</v>
      </c>
      <c r="T4597" s="2">
        <v>0.2</v>
      </c>
      <c r="U4597" s="5">
        <v>97.19</v>
      </c>
      <c r="V4597" s="5">
        <f>ORDENES[[#This Row],[Ventas sin descuento]]-ORDENES[[#This Row],[costos estimados]]</f>
        <v>169.1825</v>
      </c>
      <c r="W4597">
        <v>4</v>
      </c>
      <c r="X4597" s="5">
        <v>287.97000000000003</v>
      </c>
      <c r="Y4597" s="5">
        <f>ORDENES[[#This Row],[Ventas Originales (con descuento)]]/(1-ORDENES[[#This Row],[Descuento]])</f>
        <v>359.96250000000003</v>
      </c>
      <c r="Z4597" s="5">
        <f>ORDENES[[#This Row],[Ventas Originales (con descuento)]]/ORDENES[[#This Row],[Cantidad]]/(1-ORDENES[[#This Row],[Descuento]])</f>
        <v>89.990625000000009</v>
      </c>
      <c r="AA4597" s="5">
        <f>ORDENES[[#This Row],[Ventas Originales (con descuento)]]/ORDENES[[#This Row],[Cantidad]]</f>
        <v>71.992500000000007</v>
      </c>
      <c r="AB4597" s="5">
        <f>ORDENES[[#This Row],[Ventas Originales (con descuento)]]-(ORDENES[[#This Row],[Ganancias]])</f>
        <v>190.78000000000003</v>
      </c>
    </row>
    <row r="4598" spans="1:28" x14ac:dyDescent="0.35">
      <c r="A4598" t="s">
        <v>7720</v>
      </c>
      <c r="B4598" t="s">
        <v>270</v>
      </c>
      <c r="C4598" t="s">
        <v>1</v>
      </c>
      <c r="D4598" t="s">
        <v>2251</v>
      </c>
      <c r="E4598" t="s">
        <v>2390</v>
      </c>
      <c r="F4598" s="1">
        <v>43463</v>
      </c>
      <c r="G4598" t="s">
        <v>7613</v>
      </c>
      <c r="H4598" t="s">
        <v>5698</v>
      </c>
      <c r="I4598">
        <v>94513</v>
      </c>
      <c r="J4598" t="s">
        <v>3026</v>
      </c>
      <c r="K4598" t="s">
        <v>1865</v>
      </c>
      <c r="L4598" t="s">
        <v>1860</v>
      </c>
      <c r="M4598" s="1">
        <v>43468</v>
      </c>
      <c r="N4598" t="s">
        <v>1869</v>
      </c>
      <c r="O4598" t="s">
        <v>7623</v>
      </c>
      <c r="P4598" t="s">
        <v>1867</v>
      </c>
      <c r="Q4598" t="s">
        <v>7623</v>
      </c>
      <c r="R4598" t="s">
        <v>1875</v>
      </c>
      <c r="S4598">
        <v>3</v>
      </c>
      <c r="T4598" s="2">
        <v>0.2</v>
      </c>
      <c r="U4598" s="5">
        <v>36</v>
      </c>
      <c r="V4598" s="5">
        <f>ORDENES[[#This Row],[Ventas sin descuento]]-ORDENES[[#This Row],[costos estimados]]</f>
        <v>115.99250000000001</v>
      </c>
      <c r="W4598">
        <v>4</v>
      </c>
      <c r="X4598" s="5">
        <v>319.97000000000003</v>
      </c>
      <c r="Y4598" s="5">
        <f>ORDENES[[#This Row],[Ventas Originales (con descuento)]]/(1-ORDENES[[#This Row],[Descuento]])</f>
        <v>399.96250000000003</v>
      </c>
      <c r="Z4598" s="5">
        <f>ORDENES[[#This Row],[Ventas Originales (con descuento)]]/ORDENES[[#This Row],[Cantidad]]/(1-ORDENES[[#This Row],[Descuento]])</f>
        <v>99.990625000000009</v>
      </c>
      <c r="AA4598" s="5">
        <f>ORDENES[[#This Row],[Ventas Originales (con descuento)]]/ORDENES[[#This Row],[Cantidad]]</f>
        <v>79.992500000000007</v>
      </c>
      <c r="AB4598" s="5">
        <f>ORDENES[[#This Row],[Ventas Originales (con descuento)]]-(ORDENES[[#This Row],[Ganancias]])</f>
        <v>283.97000000000003</v>
      </c>
    </row>
    <row r="4599" spans="1:28" x14ac:dyDescent="0.35">
      <c r="A4599" t="s">
        <v>7720</v>
      </c>
      <c r="B4599" t="s">
        <v>5</v>
      </c>
      <c r="C4599" t="s">
        <v>1</v>
      </c>
      <c r="D4599" t="s">
        <v>2523</v>
      </c>
      <c r="E4599" t="s">
        <v>63</v>
      </c>
      <c r="F4599" s="1">
        <v>44049</v>
      </c>
      <c r="G4599" t="s">
        <v>7613</v>
      </c>
      <c r="H4599" t="s">
        <v>5699</v>
      </c>
      <c r="I4599">
        <v>90032</v>
      </c>
      <c r="J4599" t="s">
        <v>1340</v>
      </c>
      <c r="K4599" t="s">
        <v>1865</v>
      </c>
      <c r="L4599" t="s">
        <v>1860</v>
      </c>
      <c r="M4599" s="1">
        <v>44056</v>
      </c>
      <c r="N4599" t="s">
        <v>1869</v>
      </c>
      <c r="O4599" t="s">
        <v>7623</v>
      </c>
      <c r="P4599" t="s">
        <v>1867</v>
      </c>
      <c r="Q4599" t="s">
        <v>7623</v>
      </c>
      <c r="R4599" t="s">
        <v>1875</v>
      </c>
      <c r="S4599">
        <v>5</v>
      </c>
      <c r="T4599" s="2">
        <v>0.2</v>
      </c>
      <c r="U4599" s="5">
        <v>18.48</v>
      </c>
      <c r="V4599" s="5">
        <f>ORDENES[[#This Row],[Ventas sin descuento]]-ORDENES[[#This Row],[costos estimados]]</f>
        <v>71.27249999999998</v>
      </c>
      <c r="W4599">
        <v>4</v>
      </c>
      <c r="X4599" s="5">
        <v>211.17</v>
      </c>
      <c r="Y4599" s="5">
        <f>ORDENES[[#This Row],[Ventas Originales (con descuento)]]/(1-ORDENES[[#This Row],[Descuento]])</f>
        <v>263.96249999999998</v>
      </c>
      <c r="Z4599" s="5">
        <f>ORDENES[[#This Row],[Ventas Originales (con descuento)]]/ORDENES[[#This Row],[Cantidad]]/(1-ORDENES[[#This Row],[Descuento]])</f>
        <v>65.990624999999994</v>
      </c>
      <c r="AA4599" s="5">
        <f>ORDENES[[#This Row],[Ventas Originales (con descuento)]]/ORDENES[[#This Row],[Cantidad]]</f>
        <v>52.792499999999997</v>
      </c>
      <c r="AB4599" s="5">
        <f>ORDENES[[#This Row],[Ventas Originales (con descuento)]]-(ORDENES[[#This Row],[Ganancias]])</f>
        <v>192.69</v>
      </c>
    </row>
    <row r="4600" spans="1:28" x14ac:dyDescent="0.35">
      <c r="A4600" t="s">
        <v>7720</v>
      </c>
      <c r="B4600" t="s">
        <v>5</v>
      </c>
      <c r="C4600" t="s">
        <v>1</v>
      </c>
      <c r="D4600" t="s">
        <v>2562</v>
      </c>
      <c r="E4600" t="s">
        <v>2131</v>
      </c>
      <c r="F4600" s="1">
        <v>44527</v>
      </c>
      <c r="G4600" t="s">
        <v>7613</v>
      </c>
      <c r="H4600" t="s">
        <v>5700</v>
      </c>
      <c r="I4600">
        <v>90036</v>
      </c>
      <c r="J4600" t="s">
        <v>2132</v>
      </c>
      <c r="K4600" t="s">
        <v>1865</v>
      </c>
      <c r="L4600" t="s">
        <v>1860</v>
      </c>
      <c r="M4600" s="1">
        <v>44533</v>
      </c>
      <c r="N4600" t="s">
        <v>1869</v>
      </c>
      <c r="O4600" t="s">
        <v>7623</v>
      </c>
      <c r="P4600" t="s">
        <v>1867</v>
      </c>
      <c r="Q4600" t="s">
        <v>7623</v>
      </c>
      <c r="R4600" t="s">
        <v>1875</v>
      </c>
      <c r="S4600">
        <v>4</v>
      </c>
      <c r="T4600" s="2">
        <v>0.2</v>
      </c>
      <c r="U4600" s="5">
        <v>5.76</v>
      </c>
      <c r="V4600" s="5">
        <f>ORDENES[[#This Row],[Ventas sin descuento]]-ORDENES[[#This Row],[costos estimados]]</f>
        <v>20.152499999999989</v>
      </c>
      <c r="W4600">
        <v>4</v>
      </c>
      <c r="X4600" s="5">
        <v>57.57</v>
      </c>
      <c r="Y4600" s="5">
        <f>ORDENES[[#This Row],[Ventas Originales (con descuento)]]/(1-ORDENES[[#This Row],[Descuento]])</f>
        <v>71.962499999999991</v>
      </c>
      <c r="Z4600" s="5">
        <f>ORDENES[[#This Row],[Ventas Originales (con descuento)]]/ORDENES[[#This Row],[Cantidad]]/(1-ORDENES[[#This Row],[Descuento]])</f>
        <v>17.990624999999998</v>
      </c>
      <c r="AA4600" s="5">
        <f>ORDENES[[#This Row],[Ventas Originales (con descuento)]]/ORDENES[[#This Row],[Cantidad]]</f>
        <v>14.3925</v>
      </c>
      <c r="AB4600" s="5">
        <f>ORDENES[[#This Row],[Ventas Originales (con descuento)]]-(ORDENES[[#This Row],[Ganancias]])</f>
        <v>51.81</v>
      </c>
    </row>
    <row r="4601" spans="1:28" x14ac:dyDescent="0.35">
      <c r="A4601" t="s">
        <v>7720</v>
      </c>
      <c r="B4601" t="s">
        <v>5</v>
      </c>
      <c r="C4601" t="s">
        <v>1</v>
      </c>
      <c r="D4601" t="s">
        <v>486</v>
      </c>
      <c r="E4601" t="s">
        <v>34</v>
      </c>
      <c r="F4601" s="1">
        <v>44076</v>
      </c>
      <c r="G4601" t="s">
        <v>7613</v>
      </c>
      <c r="H4601" t="s">
        <v>4460</v>
      </c>
      <c r="I4601">
        <v>90036</v>
      </c>
      <c r="J4601" t="s">
        <v>1747</v>
      </c>
      <c r="K4601" t="s">
        <v>1865</v>
      </c>
      <c r="L4601" t="s">
        <v>1860</v>
      </c>
      <c r="M4601" s="1">
        <v>44080</v>
      </c>
      <c r="N4601" t="s">
        <v>1869</v>
      </c>
      <c r="O4601" t="s">
        <v>7623</v>
      </c>
      <c r="P4601" t="s">
        <v>1867</v>
      </c>
      <c r="Q4601" t="s">
        <v>7623</v>
      </c>
      <c r="R4601" t="s">
        <v>1875</v>
      </c>
      <c r="S4601">
        <v>3</v>
      </c>
      <c r="T4601" s="2">
        <v>0.2</v>
      </c>
      <c r="U4601" s="5">
        <v>68.2</v>
      </c>
      <c r="V4601" s="5">
        <f>ORDENES[[#This Row],[Ventas sin descuento]]-ORDENES[[#This Row],[costos estimados]]</f>
        <v>340.99250000000006</v>
      </c>
      <c r="W4601">
        <v>4</v>
      </c>
      <c r="X4601" s="5">
        <v>1091.17</v>
      </c>
      <c r="Y4601" s="5">
        <f>ORDENES[[#This Row],[Ventas Originales (con descuento)]]/(1-ORDENES[[#This Row],[Descuento]])</f>
        <v>1363.9625000000001</v>
      </c>
      <c r="Z4601" s="5">
        <f>ORDENES[[#This Row],[Ventas Originales (con descuento)]]/ORDENES[[#This Row],[Cantidad]]/(1-ORDENES[[#This Row],[Descuento]])</f>
        <v>340.99062500000002</v>
      </c>
      <c r="AA4601" s="5">
        <f>ORDENES[[#This Row],[Ventas Originales (con descuento)]]/ORDENES[[#This Row],[Cantidad]]</f>
        <v>272.79250000000002</v>
      </c>
      <c r="AB4601" s="5">
        <f>ORDENES[[#This Row],[Ventas Originales (con descuento)]]-(ORDENES[[#This Row],[Ganancias]])</f>
        <v>1022.97</v>
      </c>
    </row>
    <row r="4602" spans="1:28" x14ac:dyDescent="0.35">
      <c r="A4602" t="s">
        <v>7720</v>
      </c>
      <c r="B4602" t="s">
        <v>262</v>
      </c>
      <c r="C4602" t="s">
        <v>1</v>
      </c>
      <c r="D4602" t="s">
        <v>461</v>
      </c>
      <c r="E4602" t="s">
        <v>18</v>
      </c>
      <c r="F4602" s="1">
        <v>44006</v>
      </c>
      <c r="G4602" t="s">
        <v>7613</v>
      </c>
      <c r="H4602" t="s">
        <v>5701</v>
      </c>
      <c r="I4602">
        <v>92024</v>
      </c>
      <c r="J4602" t="s">
        <v>1980</v>
      </c>
      <c r="K4602" t="s">
        <v>1865</v>
      </c>
      <c r="L4602" t="s">
        <v>1860</v>
      </c>
      <c r="M4602" s="1">
        <v>44011</v>
      </c>
      <c r="N4602" t="s">
        <v>1869</v>
      </c>
      <c r="O4602" t="s">
        <v>7623</v>
      </c>
      <c r="P4602" t="s">
        <v>1867</v>
      </c>
      <c r="Q4602" t="s">
        <v>7623</v>
      </c>
      <c r="R4602" t="s">
        <v>1875</v>
      </c>
      <c r="S4602">
        <v>3</v>
      </c>
      <c r="T4602" s="2">
        <v>0.2</v>
      </c>
      <c r="U4602" s="5">
        <v>-9.56</v>
      </c>
      <c r="V4602" s="5">
        <f>ORDENES[[#This Row],[Ventas sin descuento]]-ORDENES[[#This Row],[costos estimados]]</f>
        <v>0</v>
      </c>
      <c r="W4602">
        <v>4</v>
      </c>
      <c r="X4602" s="5">
        <v>38.24</v>
      </c>
      <c r="Y4602" s="5">
        <f>ORDENES[[#This Row],[Ventas Originales (con descuento)]]/(1-ORDENES[[#This Row],[Descuento]])</f>
        <v>47.8</v>
      </c>
      <c r="Z4602" s="5">
        <f>ORDENES[[#This Row],[Ventas Originales (con descuento)]]/ORDENES[[#This Row],[Cantidad]]/(1-ORDENES[[#This Row],[Descuento]])</f>
        <v>11.95</v>
      </c>
      <c r="AA4602" s="5">
        <f>ORDENES[[#This Row],[Ventas Originales (con descuento)]]/ORDENES[[#This Row],[Cantidad]]</f>
        <v>9.56</v>
      </c>
      <c r="AB4602" s="5">
        <f>ORDENES[[#This Row],[Ventas Originales (con descuento)]]-(ORDENES[[#This Row],[Ganancias]])</f>
        <v>47.800000000000004</v>
      </c>
    </row>
    <row r="4603" spans="1:28" x14ac:dyDescent="0.35">
      <c r="A4603" t="s">
        <v>7720</v>
      </c>
      <c r="B4603" t="s">
        <v>262</v>
      </c>
      <c r="C4603" t="s">
        <v>1</v>
      </c>
      <c r="D4603" t="s">
        <v>2085</v>
      </c>
      <c r="E4603" t="s">
        <v>157</v>
      </c>
      <c r="F4603" s="1">
        <v>43866</v>
      </c>
      <c r="G4603" t="s">
        <v>7613</v>
      </c>
      <c r="H4603" t="s">
        <v>4526</v>
      </c>
      <c r="I4603">
        <v>92037</v>
      </c>
      <c r="J4603" t="s">
        <v>1292</v>
      </c>
      <c r="K4603" t="s">
        <v>1865</v>
      </c>
      <c r="L4603" t="s">
        <v>1860</v>
      </c>
      <c r="M4603" s="1">
        <v>43871</v>
      </c>
      <c r="N4603" t="s">
        <v>1869</v>
      </c>
      <c r="O4603" t="s">
        <v>7623</v>
      </c>
      <c r="P4603" t="s">
        <v>1867</v>
      </c>
      <c r="Q4603" t="s">
        <v>7623</v>
      </c>
      <c r="R4603" t="s">
        <v>1875</v>
      </c>
      <c r="S4603">
        <v>3</v>
      </c>
      <c r="T4603" s="2">
        <v>0.2</v>
      </c>
      <c r="U4603" s="5">
        <v>-31.99</v>
      </c>
      <c r="V4603" s="5">
        <f>ORDENES[[#This Row],[Ventas sin descuento]]-ORDENES[[#This Row],[costos estimados]]</f>
        <v>8.0024999999999693</v>
      </c>
      <c r="W4603">
        <v>4</v>
      </c>
      <c r="X4603" s="5">
        <v>159.97</v>
      </c>
      <c r="Y4603" s="5">
        <f>ORDENES[[#This Row],[Ventas Originales (con descuento)]]/(1-ORDENES[[#This Row],[Descuento]])</f>
        <v>199.96249999999998</v>
      </c>
      <c r="Z4603" s="5">
        <f>ORDENES[[#This Row],[Ventas Originales (con descuento)]]/ORDENES[[#This Row],[Cantidad]]/(1-ORDENES[[#This Row],[Descuento]])</f>
        <v>49.990624999999994</v>
      </c>
      <c r="AA4603" s="5">
        <f>ORDENES[[#This Row],[Ventas Originales (con descuento)]]/ORDENES[[#This Row],[Cantidad]]</f>
        <v>39.9925</v>
      </c>
      <c r="AB4603" s="5">
        <f>ORDENES[[#This Row],[Ventas Originales (con descuento)]]-(ORDENES[[#This Row],[Ganancias]])</f>
        <v>191.96</v>
      </c>
    </row>
    <row r="4604" spans="1:28" x14ac:dyDescent="0.35">
      <c r="A4604" t="s">
        <v>7720</v>
      </c>
      <c r="B4604" t="s">
        <v>262</v>
      </c>
      <c r="C4604" t="s">
        <v>1</v>
      </c>
      <c r="D4604" t="s">
        <v>2406</v>
      </c>
      <c r="E4604" t="s">
        <v>2186</v>
      </c>
      <c r="F4604" s="1">
        <v>43786</v>
      </c>
      <c r="G4604" t="s">
        <v>7613</v>
      </c>
      <c r="H4604" t="s">
        <v>4420</v>
      </c>
      <c r="I4604">
        <v>92105</v>
      </c>
      <c r="J4604" t="s">
        <v>3161</v>
      </c>
      <c r="K4604" t="s">
        <v>1865</v>
      </c>
      <c r="L4604" t="s">
        <v>1860</v>
      </c>
      <c r="M4604" s="1">
        <v>43790</v>
      </c>
      <c r="N4604" t="s">
        <v>1869</v>
      </c>
      <c r="O4604" t="s">
        <v>7623</v>
      </c>
      <c r="P4604" t="s">
        <v>1867</v>
      </c>
      <c r="Q4604" t="s">
        <v>7623</v>
      </c>
      <c r="R4604" t="s">
        <v>1875</v>
      </c>
      <c r="S4604">
        <v>3</v>
      </c>
      <c r="T4604" s="2">
        <v>0.2</v>
      </c>
      <c r="U4604" s="5">
        <v>52</v>
      </c>
      <c r="V4604" s="5">
        <f>ORDENES[[#This Row],[Ventas sin descuento]]-ORDENES[[#This Row],[costos estimados]]</f>
        <v>155.99249999999995</v>
      </c>
      <c r="W4604">
        <v>4</v>
      </c>
      <c r="X4604" s="5">
        <v>415.97</v>
      </c>
      <c r="Y4604" s="5">
        <f>ORDENES[[#This Row],[Ventas Originales (con descuento)]]/(1-ORDENES[[#This Row],[Descuento]])</f>
        <v>519.96249999999998</v>
      </c>
      <c r="Z4604" s="5">
        <f>ORDENES[[#This Row],[Ventas Originales (con descuento)]]/ORDENES[[#This Row],[Cantidad]]/(1-ORDENES[[#This Row],[Descuento]])</f>
        <v>129.99062499999999</v>
      </c>
      <c r="AA4604" s="5">
        <f>ORDENES[[#This Row],[Ventas Originales (con descuento)]]/ORDENES[[#This Row],[Cantidad]]</f>
        <v>103.99250000000001</v>
      </c>
      <c r="AB4604" s="5">
        <f>ORDENES[[#This Row],[Ventas Originales (con descuento)]]-(ORDENES[[#This Row],[Ganancias]])</f>
        <v>363.97</v>
      </c>
    </row>
    <row r="4605" spans="1:28" x14ac:dyDescent="0.35">
      <c r="A4605" t="s">
        <v>7720</v>
      </c>
      <c r="B4605" t="s">
        <v>600</v>
      </c>
      <c r="C4605" t="s">
        <v>1</v>
      </c>
      <c r="D4605" t="s">
        <v>2210</v>
      </c>
      <c r="E4605" t="s">
        <v>34</v>
      </c>
      <c r="F4605" s="1">
        <v>43977</v>
      </c>
      <c r="G4605" t="s">
        <v>7613</v>
      </c>
      <c r="H4605" t="s">
        <v>4536</v>
      </c>
      <c r="I4605">
        <v>92704</v>
      </c>
      <c r="J4605" t="s">
        <v>2440</v>
      </c>
      <c r="K4605" t="s">
        <v>1865</v>
      </c>
      <c r="L4605" t="s">
        <v>1860</v>
      </c>
      <c r="M4605" s="1">
        <v>43982</v>
      </c>
      <c r="N4605" t="s">
        <v>1869</v>
      </c>
      <c r="O4605" t="s">
        <v>7623</v>
      </c>
      <c r="P4605" t="s">
        <v>1867</v>
      </c>
      <c r="Q4605" t="s">
        <v>7623</v>
      </c>
      <c r="R4605" t="s">
        <v>1875</v>
      </c>
      <c r="S4605">
        <v>3</v>
      </c>
      <c r="T4605" s="2">
        <v>0.2</v>
      </c>
      <c r="U4605" s="5">
        <v>23.76</v>
      </c>
      <c r="V4605" s="5">
        <f>ORDENES[[#This Row],[Ventas sin descuento]]-ORDENES[[#This Row],[costos estimados]]</f>
        <v>76.552499999999981</v>
      </c>
      <c r="W4605">
        <v>4</v>
      </c>
      <c r="X4605" s="5">
        <v>211.17</v>
      </c>
      <c r="Y4605" s="5">
        <f>ORDENES[[#This Row],[Ventas Originales (con descuento)]]/(1-ORDENES[[#This Row],[Descuento]])</f>
        <v>263.96249999999998</v>
      </c>
      <c r="Z4605" s="5">
        <f>ORDENES[[#This Row],[Ventas Originales (con descuento)]]/ORDENES[[#This Row],[Cantidad]]/(1-ORDENES[[#This Row],[Descuento]])</f>
        <v>65.990624999999994</v>
      </c>
      <c r="AA4605" s="5">
        <f>ORDENES[[#This Row],[Ventas Originales (con descuento)]]/ORDENES[[#This Row],[Cantidad]]</f>
        <v>52.792499999999997</v>
      </c>
      <c r="AB4605" s="5">
        <f>ORDENES[[#This Row],[Ventas Originales (con descuento)]]-(ORDENES[[#This Row],[Ganancias]])</f>
        <v>187.41</v>
      </c>
    </row>
    <row r="4606" spans="1:28" x14ac:dyDescent="0.35">
      <c r="A4606" t="s">
        <v>7720</v>
      </c>
      <c r="B4606" t="s">
        <v>3255</v>
      </c>
      <c r="C4606" t="s">
        <v>1</v>
      </c>
      <c r="D4606" t="s">
        <v>2839</v>
      </c>
      <c r="E4606" t="s">
        <v>82</v>
      </c>
      <c r="F4606" s="1">
        <v>43687</v>
      </c>
      <c r="G4606" t="s">
        <v>7613</v>
      </c>
      <c r="H4606" t="s">
        <v>5702</v>
      </c>
      <c r="I4606">
        <v>97756</v>
      </c>
      <c r="J4606" t="s">
        <v>2211</v>
      </c>
      <c r="K4606" t="s">
        <v>1865</v>
      </c>
      <c r="L4606" t="s">
        <v>1860</v>
      </c>
      <c r="M4606" s="1">
        <v>43693</v>
      </c>
      <c r="N4606" t="s">
        <v>1869</v>
      </c>
      <c r="O4606" t="s">
        <v>7623</v>
      </c>
      <c r="P4606" t="s">
        <v>1904</v>
      </c>
      <c r="Q4606" t="s">
        <v>7623</v>
      </c>
      <c r="R4606" t="s">
        <v>1875</v>
      </c>
      <c r="S4606">
        <v>4</v>
      </c>
      <c r="T4606" s="2">
        <v>0.2</v>
      </c>
      <c r="U4606" s="5">
        <v>38.36</v>
      </c>
      <c r="V4606" s="5">
        <f>ORDENES[[#This Row],[Ventas sin descuento]]-ORDENES[[#This Row],[costos estimados]]</f>
        <v>147.95249999999999</v>
      </c>
      <c r="W4606">
        <v>4</v>
      </c>
      <c r="X4606" s="5">
        <v>438.37</v>
      </c>
      <c r="Y4606" s="5">
        <f>ORDENES[[#This Row],[Ventas Originales (con descuento)]]/(1-ORDENES[[#This Row],[Descuento]])</f>
        <v>547.96249999999998</v>
      </c>
      <c r="Z4606" s="5">
        <f>ORDENES[[#This Row],[Ventas Originales (con descuento)]]/ORDENES[[#This Row],[Cantidad]]/(1-ORDENES[[#This Row],[Descuento]])</f>
        <v>136.99062499999999</v>
      </c>
      <c r="AA4606" s="5">
        <f>ORDENES[[#This Row],[Ventas Originales (con descuento)]]/ORDENES[[#This Row],[Cantidad]]</f>
        <v>109.5925</v>
      </c>
      <c r="AB4606" s="5">
        <f>ORDENES[[#This Row],[Ventas Originales (con descuento)]]-(ORDENES[[#This Row],[Ganancias]])</f>
        <v>400.01</v>
      </c>
    </row>
    <row r="4607" spans="1:28" x14ac:dyDescent="0.35">
      <c r="A4607" t="s">
        <v>7720</v>
      </c>
      <c r="B4607" t="s">
        <v>2934</v>
      </c>
      <c r="C4607" t="s">
        <v>1</v>
      </c>
      <c r="D4607" t="s">
        <v>2392</v>
      </c>
      <c r="E4607" t="s">
        <v>2204</v>
      </c>
      <c r="F4607" s="1">
        <v>43430</v>
      </c>
      <c r="G4607" t="s">
        <v>7613</v>
      </c>
      <c r="H4607" t="s">
        <v>5703</v>
      </c>
      <c r="I4607">
        <v>97224</v>
      </c>
      <c r="J4607" t="s">
        <v>2542</v>
      </c>
      <c r="K4607" t="s">
        <v>1865</v>
      </c>
      <c r="L4607" t="s">
        <v>1860</v>
      </c>
      <c r="M4607" s="1">
        <v>43436</v>
      </c>
      <c r="N4607" t="s">
        <v>1869</v>
      </c>
      <c r="O4607" t="s">
        <v>7623</v>
      </c>
      <c r="P4607" t="s">
        <v>1904</v>
      </c>
      <c r="Q4607" t="s">
        <v>7623</v>
      </c>
      <c r="R4607" t="s">
        <v>1875</v>
      </c>
      <c r="S4607">
        <v>4</v>
      </c>
      <c r="T4607" s="2">
        <v>0.2</v>
      </c>
      <c r="U4607" s="5">
        <v>-87.67</v>
      </c>
      <c r="V4607" s="5">
        <f>ORDENES[[#This Row],[Ventas sin descuento]]-ORDENES[[#This Row],[costos estimados]]</f>
        <v>21.914999999999964</v>
      </c>
      <c r="W4607">
        <v>4</v>
      </c>
      <c r="X4607" s="5">
        <v>438.34</v>
      </c>
      <c r="Y4607" s="5">
        <f>ORDENES[[#This Row],[Ventas Originales (con descuento)]]/(1-ORDENES[[#This Row],[Descuento]])</f>
        <v>547.92499999999995</v>
      </c>
      <c r="Z4607" s="5">
        <f>ORDENES[[#This Row],[Ventas Originales (con descuento)]]/ORDENES[[#This Row],[Cantidad]]/(1-ORDENES[[#This Row],[Descuento]])</f>
        <v>136.98124999999999</v>
      </c>
      <c r="AA4607" s="5">
        <f>ORDENES[[#This Row],[Ventas Originales (con descuento)]]/ORDENES[[#This Row],[Cantidad]]</f>
        <v>109.58499999999999</v>
      </c>
      <c r="AB4607" s="5">
        <f>ORDENES[[#This Row],[Ventas Originales (con descuento)]]-(ORDENES[[#This Row],[Ganancias]])</f>
        <v>526.01</v>
      </c>
    </row>
    <row r="4608" spans="1:28" x14ac:dyDescent="0.35">
      <c r="A4608" t="s">
        <v>7720</v>
      </c>
      <c r="B4608" t="s">
        <v>450</v>
      </c>
      <c r="C4608" t="s">
        <v>1</v>
      </c>
      <c r="D4608" t="s">
        <v>315</v>
      </c>
      <c r="E4608" t="s">
        <v>410</v>
      </c>
      <c r="F4608" s="1">
        <v>43557</v>
      </c>
      <c r="G4608" t="s">
        <v>7598</v>
      </c>
      <c r="H4608" t="s">
        <v>5704</v>
      </c>
      <c r="I4608">
        <v>85204</v>
      </c>
      <c r="J4608" t="s">
        <v>2970</v>
      </c>
      <c r="K4608" t="s">
        <v>1865</v>
      </c>
      <c r="L4608" t="s">
        <v>1860</v>
      </c>
      <c r="M4608" s="1">
        <v>43562</v>
      </c>
      <c r="N4608" t="s">
        <v>1869</v>
      </c>
      <c r="O4608" t="s">
        <v>7623</v>
      </c>
      <c r="P4608" t="s">
        <v>1899</v>
      </c>
      <c r="Q4608" t="s">
        <v>7623</v>
      </c>
      <c r="R4608" t="s">
        <v>1875</v>
      </c>
      <c r="S4608">
        <v>3</v>
      </c>
      <c r="T4608" s="2">
        <v>0.2</v>
      </c>
      <c r="U4608" s="5">
        <v>32.93</v>
      </c>
      <c r="V4608" s="5">
        <f>ORDENES[[#This Row],[Ventas sin descuento]]-ORDENES[[#This Row],[costos estimados]]</f>
        <v>54.879999999999988</v>
      </c>
      <c r="W4608">
        <v>5</v>
      </c>
      <c r="X4608" s="5">
        <v>87.8</v>
      </c>
      <c r="Y4608" s="5">
        <f>ORDENES[[#This Row],[Ventas Originales (con descuento)]]/(1-ORDENES[[#This Row],[Descuento]])</f>
        <v>109.74999999999999</v>
      </c>
      <c r="Z4608" s="5">
        <f>ORDENES[[#This Row],[Ventas Originales (con descuento)]]/ORDENES[[#This Row],[Cantidad]]/(1-ORDENES[[#This Row],[Descuento]])</f>
        <v>21.949999999999996</v>
      </c>
      <c r="AA4608" s="5">
        <f>ORDENES[[#This Row],[Ventas Originales (con descuento)]]/ORDENES[[#This Row],[Cantidad]]</f>
        <v>17.559999999999999</v>
      </c>
      <c r="AB4608" s="5">
        <f>ORDENES[[#This Row],[Ventas Originales (con descuento)]]-(ORDENES[[#This Row],[Ganancias]])</f>
        <v>54.87</v>
      </c>
    </row>
    <row r="4609" spans="1:28" x14ac:dyDescent="0.35">
      <c r="A4609" t="s">
        <v>7720</v>
      </c>
      <c r="B4609" t="s">
        <v>153</v>
      </c>
      <c r="C4609" t="s">
        <v>1</v>
      </c>
      <c r="D4609" t="s">
        <v>2901</v>
      </c>
      <c r="E4609" t="s">
        <v>410</v>
      </c>
      <c r="F4609" s="1">
        <v>43693</v>
      </c>
      <c r="G4609" t="s">
        <v>7598</v>
      </c>
      <c r="H4609" t="s">
        <v>5705</v>
      </c>
      <c r="I4609">
        <v>85023</v>
      </c>
      <c r="J4609" t="s">
        <v>3265</v>
      </c>
      <c r="K4609" t="s">
        <v>1865</v>
      </c>
      <c r="L4609" t="s">
        <v>1860</v>
      </c>
      <c r="M4609" s="1">
        <v>43699</v>
      </c>
      <c r="N4609" t="s">
        <v>1869</v>
      </c>
      <c r="O4609" t="s">
        <v>7623</v>
      </c>
      <c r="P4609" t="s">
        <v>1899</v>
      </c>
      <c r="Q4609" t="s">
        <v>7623</v>
      </c>
      <c r="R4609" t="s">
        <v>1875</v>
      </c>
      <c r="S4609">
        <v>4</v>
      </c>
      <c r="T4609" s="2">
        <v>0.2</v>
      </c>
      <c r="U4609" s="5">
        <v>211.5</v>
      </c>
      <c r="V4609" s="5">
        <f>ORDENES[[#This Row],[Ventas sin descuento]]-ORDENES[[#This Row],[costos estimados]]</f>
        <v>681.48999999999978</v>
      </c>
      <c r="W4609">
        <v>5</v>
      </c>
      <c r="X4609" s="5">
        <v>1879.96</v>
      </c>
      <c r="Y4609" s="5">
        <f>ORDENES[[#This Row],[Ventas Originales (con descuento)]]/(1-ORDENES[[#This Row],[Descuento]])</f>
        <v>2349.9499999999998</v>
      </c>
      <c r="Z4609" s="5">
        <f>ORDENES[[#This Row],[Ventas Originales (con descuento)]]/ORDENES[[#This Row],[Cantidad]]/(1-ORDENES[[#This Row],[Descuento]])</f>
        <v>469.99</v>
      </c>
      <c r="AA4609" s="5">
        <f>ORDENES[[#This Row],[Ventas Originales (con descuento)]]/ORDENES[[#This Row],[Cantidad]]</f>
        <v>375.99200000000002</v>
      </c>
      <c r="AB4609" s="5">
        <f>ORDENES[[#This Row],[Ventas Originales (con descuento)]]-(ORDENES[[#This Row],[Ganancias]])</f>
        <v>1668.46</v>
      </c>
    </row>
    <row r="4610" spans="1:28" x14ac:dyDescent="0.35">
      <c r="A4610" t="s">
        <v>7720</v>
      </c>
      <c r="B4610" t="s">
        <v>243</v>
      </c>
      <c r="C4610" t="s">
        <v>1</v>
      </c>
      <c r="D4610" t="s">
        <v>255</v>
      </c>
      <c r="E4610" t="s">
        <v>410</v>
      </c>
      <c r="F4610" s="1">
        <v>44513</v>
      </c>
      <c r="G4610" t="s">
        <v>7613</v>
      </c>
      <c r="H4610" t="s">
        <v>5706</v>
      </c>
      <c r="I4610">
        <v>94568</v>
      </c>
      <c r="J4610" t="s">
        <v>3563</v>
      </c>
      <c r="K4610" t="s">
        <v>1865</v>
      </c>
      <c r="L4610" t="s">
        <v>1860</v>
      </c>
      <c r="M4610" s="1">
        <v>44519</v>
      </c>
      <c r="N4610" t="s">
        <v>1869</v>
      </c>
      <c r="O4610" t="s">
        <v>7623</v>
      </c>
      <c r="P4610" t="s">
        <v>1867</v>
      </c>
      <c r="Q4610" t="s">
        <v>7623</v>
      </c>
      <c r="R4610" t="s">
        <v>1875</v>
      </c>
      <c r="S4610">
        <v>4</v>
      </c>
      <c r="T4610" s="2">
        <v>0.2</v>
      </c>
      <c r="U4610" s="5">
        <v>1.38</v>
      </c>
      <c r="V4610" s="5">
        <f>ORDENES[[#This Row],[Ventas sin descuento]]-ORDENES[[#This Row],[costos estimados]]</f>
        <v>6.879999999999999</v>
      </c>
      <c r="W4610">
        <v>5</v>
      </c>
      <c r="X4610" s="5">
        <v>22</v>
      </c>
      <c r="Y4610" s="5">
        <f>ORDENES[[#This Row],[Ventas Originales (con descuento)]]/(1-ORDENES[[#This Row],[Descuento]])</f>
        <v>27.5</v>
      </c>
      <c r="Z4610" s="5">
        <f>ORDENES[[#This Row],[Ventas Originales (con descuento)]]/ORDENES[[#This Row],[Cantidad]]/(1-ORDENES[[#This Row],[Descuento]])</f>
        <v>5.5</v>
      </c>
      <c r="AA4610" s="5">
        <f>ORDENES[[#This Row],[Ventas Originales (con descuento)]]/ORDENES[[#This Row],[Cantidad]]</f>
        <v>4.4000000000000004</v>
      </c>
      <c r="AB4610" s="5">
        <f>ORDENES[[#This Row],[Ventas Originales (con descuento)]]-(ORDENES[[#This Row],[Ganancias]])</f>
        <v>20.62</v>
      </c>
    </row>
    <row r="4611" spans="1:28" x14ac:dyDescent="0.35">
      <c r="A4611" t="s">
        <v>7720</v>
      </c>
      <c r="B4611" t="s">
        <v>5</v>
      </c>
      <c r="C4611" t="s">
        <v>1</v>
      </c>
      <c r="D4611" t="s">
        <v>2066</v>
      </c>
      <c r="E4611" t="s">
        <v>113</v>
      </c>
      <c r="F4611" s="1">
        <v>43429</v>
      </c>
      <c r="G4611" t="s">
        <v>7613</v>
      </c>
      <c r="H4611" t="s">
        <v>4516</v>
      </c>
      <c r="I4611">
        <v>90004</v>
      </c>
      <c r="J4611" t="s">
        <v>1372</v>
      </c>
      <c r="K4611" t="s">
        <v>1865</v>
      </c>
      <c r="L4611" t="s">
        <v>1860</v>
      </c>
      <c r="M4611" s="1">
        <v>43433</v>
      </c>
      <c r="N4611" t="s">
        <v>1869</v>
      </c>
      <c r="O4611" t="s">
        <v>7623</v>
      </c>
      <c r="P4611" t="s">
        <v>1867</v>
      </c>
      <c r="Q4611" t="s">
        <v>7623</v>
      </c>
      <c r="R4611" t="s">
        <v>1875</v>
      </c>
      <c r="S4611">
        <v>3</v>
      </c>
      <c r="T4611" s="2">
        <v>0.2</v>
      </c>
      <c r="U4611" s="5">
        <v>47.24</v>
      </c>
      <c r="V4611" s="5">
        <f>ORDENES[[#This Row],[Ventas sin descuento]]-ORDENES[[#This Row],[costos estimados]]</f>
        <v>182.21999999999991</v>
      </c>
      <c r="W4611">
        <v>5</v>
      </c>
      <c r="X4611" s="5">
        <v>539.91999999999996</v>
      </c>
      <c r="Y4611" s="5">
        <f>ORDENES[[#This Row],[Ventas Originales (con descuento)]]/(1-ORDENES[[#This Row],[Descuento]])</f>
        <v>674.89999999999986</v>
      </c>
      <c r="Z4611" s="5">
        <f>ORDENES[[#This Row],[Ventas Originales (con descuento)]]/ORDENES[[#This Row],[Cantidad]]/(1-ORDENES[[#This Row],[Descuento]])</f>
        <v>134.97999999999999</v>
      </c>
      <c r="AA4611" s="5">
        <f>ORDENES[[#This Row],[Ventas Originales (con descuento)]]/ORDENES[[#This Row],[Cantidad]]</f>
        <v>107.98399999999999</v>
      </c>
      <c r="AB4611" s="5">
        <f>ORDENES[[#This Row],[Ventas Originales (con descuento)]]-(ORDENES[[#This Row],[Ganancias]])</f>
        <v>492.67999999999995</v>
      </c>
    </row>
    <row r="4612" spans="1:28" x14ac:dyDescent="0.35">
      <c r="A4612" t="s">
        <v>7720</v>
      </c>
      <c r="B4612" t="s">
        <v>5</v>
      </c>
      <c r="C4612" t="s">
        <v>1</v>
      </c>
      <c r="D4612" t="s">
        <v>2116</v>
      </c>
      <c r="E4612" t="s">
        <v>63</v>
      </c>
      <c r="F4612" s="1">
        <v>44073</v>
      </c>
      <c r="G4612" t="s">
        <v>7598</v>
      </c>
      <c r="H4612" t="s">
        <v>4435</v>
      </c>
      <c r="I4612">
        <v>90008</v>
      </c>
      <c r="J4612" t="s">
        <v>3035</v>
      </c>
      <c r="K4612" t="s">
        <v>1865</v>
      </c>
      <c r="L4612" t="s">
        <v>1860</v>
      </c>
      <c r="M4612" s="1">
        <v>44080</v>
      </c>
      <c r="N4612" t="s">
        <v>1869</v>
      </c>
      <c r="O4612" t="s">
        <v>7623</v>
      </c>
      <c r="P4612" t="s">
        <v>1867</v>
      </c>
      <c r="Q4612" t="s">
        <v>7623</v>
      </c>
      <c r="R4612" t="s">
        <v>1875</v>
      </c>
      <c r="S4612">
        <v>5</v>
      </c>
      <c r="T4612" s="2">
        <v>0.2</v>
      </c>
      <c r="U4612" s="5">
        <v>42.49</v>
      </c>
      <c r="V4612" s="5">
        <f>ORDENES[[#This Row],[Ventas sin descuento]]-ORDENES[[#This Row],[costos estimados]]</f>
        <v>127.47999999999996</v>
      </c>
      <c r="W4612">
        <v>5</v>
      </c>
      <c r="X4612" s="5">
        <v>339.96</v>
      </c>
      <c r="Y4612" s="5">
        <f>ORDENES[[#This Row],[Ventas Originales (con descuento)]]/(1-ORDENES[[#This Row],[Descuento]])</f>
        <v>424.94999999999993</v>
      </c>
      <c r="Z4612" s="5">
        <f>ORDENES[[#This Row],[Ventas Originales (con descuento)]]/ORDENES[[#This Row],[Cantidad]]/(1-ORDENES[[#This Row],[Descuento]])</f>
        <v>84.989999999999981</v>
      </c>
      <c r="AA4612" s="5">
        <f>ORDENES[[#This Row],[Ventas Originales (con descuento)]]/ORDENES[[#This Row],[Cantidad]]</f>
        <v>67.99199999999999</v>
      </c>
      <c r="AB4612" s="5">
        <f>ORDENES[[#This Row],[Ventas Originales (con descuento)]]-(ORDENES[[#This Row],[Ganancias]])</f>
        <v>297.46999999999997</v>
      </c>
    </row>
    <row r="4613" spans="1:28" x14ac:dyDescent="0.35">
      <c r="A4613" t="s">
        <v>7720</v>
      </c>
      <c r="B4613" t="s">
        <v>5</v>
      </c>
      <c r="C4613" t="s">
        <v>1</v>
      </c>
      <c r="D4613" t="s">
        <v>2745</v>
      </c>
      <c r="E4613" t="s">
        <v>440</v>
      </c>
      <c r="F4613" s="1">
        <v>43671</v>
      </c>
      <c r="G4613" t="s">
        <v>7613</v>
      </c>
      <c r="H4613" t="s">
        <v>5707</v>
      </c>
      <c r="I4613">
        <v>90032</v>
      </c>
      <c r="J4613" t="s">
        <v>3244</v>
      </c>
      <c r="K4613" t="s">
        <v>1865</v>
      </c>
      <c r="L4613" t="s">
        <v>1860</v>
      </c>
      <c r="M4613" s="1">
        <v>43676</v>
      </c>
      <c r="N4613" t="s">
        <v>1869</v>
      </c>
      <c r="O4613" t="s">
        <v>7623</v>
      </c>
      <c r="P4613" t="s">
        <v>1867</v>
      </c>
      <c r="Q4613" t="s">
        <v>7623</v>
      </c>
      <c r="R4613" t="s">
        <v>1875</v>
      </c>
      <c r="S4613">
        <v>3</v>
      </c>
      <c r="T4613" s="2">
        <v>0.2</v>
      </c>
      <c r="U4613" s="5">
        <v>39</v>
      </c>
      <c r="V4613" s="5">
        <f>ORDENES[[#This Row],[Ventas sin descuento]]-ORDENES[[#This Row],[costos estimados]]</f>
        <v>194.99</v>
      </c>
      <c r="W4613">
        <v>5</v>
      </c>
      <c r="X4613" s="5">
        <v>623.96</v>
      </c>
      <c r="Y4613" s="5">
        <f>ORDENES[[#This Row],[Ventas Originales (con descuento)]]/(1-ORDENES[[#This Row],[Descuento]])</f>
        <v>779.95</v>
      </c>
      <c r="Z4613" s="5">
        <f>ORDENES[[#This Row],[Ventas Originales (con descuento)]]/ORDENES[[#This Row],[Cantidad]]/(1-ORDENES[[#This Row],[Descuento]])</f>
        <v>155.98999999999998</v>
      </c>
      <c r="AA4613" s="5">
        <f>ORDENES[[#This Row],[Ventas Originales (con descuento)]]/ORDENES[[#This Row],[Cantidad]]</f>
        <v>124.792</v>
      </c>
      <c r="AB4613" s="5">
        <f>ORDENES[[#This Row],[Ventas Originales (con descuento)]]-(ORDENES[[#This Row],[Ganancias]])</f>
        <v>584.96</v>
      </c>
    </row>
    <row r="4614" spans="1:28" x14ac:dyDescent="0.35">
      <c r="A4614" t="s">
        <v>7720</v>
      </c>
      <c r="B4614" t="s">
        <v>5</v>
      </c>
      <c r="C4614" t="s">
        <v>1</v>
      </c>
      <c r="D4614" t="s">
        <v>2382</v>
      </c>
      <c r="E4614" t="s">
        <v>60</v>
      </c>
      <c r="F4614" s="1">
        <v>43269</v>
      </c>
      <c r="G4614" t="s">
        <v>7613</v>
      </c>
      <c r="H4614" t="s">
        <v>5708</v>
      </c>
      <c r="I4614">
        <v>90036</v>
      </c>
      <c r="J4614" t="s">
        <v>1291</v>
      </c>
      <c r="K4614" t="s">
        <v>1865</v>
      </c>
      <c r="L4614" t="s">
        <v>1860</v>
      </c>
      <c r="M4614" s="1">
        <v>43274</v>
      </c>
      <c r="N4614" t="s">
        <v>1869</v>
      </c>
      <c r="O4614" t="s">
        <v>7623</v>
      </c>
      <c r="P4614" t="s">
        <v>1867</v>
      </c>
      <c r="Q4614" t="s">
        <v>7623</v>
      </c>
      <c r="R4614" t="s">
        <v>1875</v>
      </c>
      <c r="S4614">
        <v>3</v>
      </c>
      <c r="T4614" s="2">
        <v>0.2</v>
      </c>
      <c r="U4614" s="5">
        <v>12.23</v>
      </c>
      <c r="V4614" s="5">
        <f>ORDENES[[#This Row],[Ventas sin descuento]]-ORDENES[[#This Row],[costos estimados]]</f>
        <v>47.179999999999993</v>
      </c>
      <c r="W4614">
        <v>5</v>
      </c>
      <c r="X4614" s="5">
        <v>139.80000000000001</v>
      </c>
      <c r="Y4614" s="5">
        <f>ORDENES[[#This Row],[Ventas Originales (con descuento)]]/(1-ORDENES[[#This Row],[Descuento]])</f>
        <v>174.75</v>
      </c>
      <c r="Z4614" s="5">
        <f>ORDENES[[#This Row],[Ventas Originales (con descuento)]]/ORDENES[[#This Row],[Cantidad]]/(1-ORDENES[[#This Row],[Descuento]])</f>
        <v>34.949999999999996</v>
      </c>
      <c r="AA4614" s="5">
        <f>ORDENES[[#This Row],[Ventas Originales (con descuento)]]/ORDENES[[#This Row],[Cantidad]]</f>
        <v>27.96</v>
      </c>
      <c r="AB4614" s="5">
        <f>ORDENES[[#This Row],[Ventas Originales (con descuento)]]-(ORDENES[[#This Row],[Ganancias]])</f>
        <v>127.57000000000001</v>
      </c>
    </row>
    <row r="4615" spans="1:28" x14ac:dyDescent="0.35">
      <c r="A4615" t="s">
        <v>7720</v>
      </c>
      <c r="B4615" t="s">
        <v>5</v>
      </c>
      <c r="C4615" t="s">
        <v>1</v>
      </c>
      <c r="D4615" t="s">
        <v>675</v>
      </c>
      <c r="E4615" t="s">
        <v>82</v>
      </c>
      <c r="F4615" s="1">
        <v>43883</v>
      </c>
      <c r="G4615" t="s">
        <v>7598</v>
      </c>
      <c r="H4615" t="s">
        <v>5630</v>
      </c>
      <c r="I4615">
        <v>90045</v>
      </c>
      <c r="J4615" t="s">
        <v>1423</v>
      </c>
      <c r="K4615" t="s">
        <v>1865</v>
      </c>
      <c r="L4615" t="s">
        <v>1860</v>
      </c>
      <c r="M4615" s="1">
        <v>43887</v>
      </c>
      <c r="N4615" t="s">
        <v>1869</v>
      </c>
      <c r="O4615" t="s">
        <v>7623</v>
      </c>
      <c r="P4615" t="s">
        <v>1867</v>
      </c>
      <c r="Q4615" t="s">
        <v>7623</v>
      </c>
      <c r="R4615" t="s">
        <v>1875</v>
      </c>
      <c r="S4615">
        <v>3</v>
      </c>
      <c r="T4615" s="2">
        <v>0.2</v>
      </c>
      <c r="U4615" s="5">
        <v>55.74</v>
      </c>
      <c r="V4615" s="5">
        <f>ORDENES[[#This Row],[Ventas sin descuento]]-ORDENES[[#This Row],[costos estimados]]</f>
        <v>167.22999999999996</v>
      </c>
      <c r="W4615">
        <v>5</v>
      </c>
      <c r="X4615" s="5">
        <v>445.96</v>
      </c>
      <c r="Y4615" s="5">
        <f>ORDENES[[#This Row],[Ventas Originales (con descuento)]]/(1-ORDENES[[#This Row],[Descuento]])</f>
        <v>557.44999999999993</v>
      </c>
      <c r="Z4615" s="5">
        <f>ORDENES[[#This Row],[Ventas Originales (con descuento)]]/ORDENES[[#This Row],[Cantidad]]/(1-ORDENES[[#This Row],[Descuento]])</f>
        <v>111.48999999999998</v>
      </c>
      <c r="AA4615" s="5">
        <f>ORDENES[[#This Row],[Ventas Originales (con descuento)]]/ORDENES[[#This Row],[Cantidad]]</f>
        <v>89.191999999999993</v>
      </c>
      <c r="AB4615" s="5">
        <f>ORDENES[[#This Row],[Ventas Originales (con descuento)]]-(ORDENES[[#This Row],[Ganancias]])</f>
        <v>390.21999999999997</v>
      </c>
    </row>
    <row r="4616" spans="1:28" x14ac:dyDescent="0.35">
      <c r="A4616" t="s">
        <v>7720</v>
      </c>
      <c r="B4616" t="s">
        <v>5</v>
      </c>
      <c r="C4616" t="s">
        <v>1</v>
      </c>
      <c r="D4616" t="s">
        <v>2345</v>
      </c>
      <c r="E4616" t="s">
        <v>18</v>
      </c>
      <c r="F4616" s="1">
        <v>43818</v>
      </c>
      <c r="G4616" t="s">
        <v>7613</v>
      </c>
      <c r="H4616" t="s">
        <v>5637</v>
      </c>
      <c r="I4616">
        <v>90049</v>
      </c>
      <c r="J4616" t="s">
        <v>3172</v>
      </c>
      <c r="K4616" t="s">
        <v>1865</v>
      </c>
      <c r="L4616" t="s">
        <v>1860</v>
      </c>
      <c r="M4616" s="1">
        <v>43823</v>
      </c>
      <c r="N4616" t="s">
        <v>1869</v>
      </c>
      <c r="O4616" t="s">
        <v>7623</v>
      </c>
      <c r="P4616" t="s">
        <v>1867</v>
      </c>
      <c r="Q4616" t="s">
        <v>7623</v>
      </c>
      <c r="R4616" t="s">
        <v>1875</v>
      </c>
      <c r="S4616">
        <v>3</v>
      </c>
      <c r="T4616" s="2">
        <v>0.2</v>
      </c>
      <c r="U4616" s="5">
        <v>84.49</v>
      </c>
      <c r="V4616" s="5">
        <f>ORDENES[[#This Row],[Ventas sin descuento]]-ORDENES[[#This Row],[costos estimados]]</f>
        <v>253.48000000000002</v>
      </c>
      <c r="W4616">
        <v>5</v>
      </c>
      <c r="X4616" s="5">
        <v>675.96</v>
      </c>
      <c r="Y4616" s="5">
        <f>ORDENES[[#This Row],[Ventas Originales (con descuento)]]/(1-ORDENES[[#This Row],[Descuento]])</f>
        <v>844.95</v>
      </c>
      <c r="Z4616" s="5">
        <f>ORDENES[[#This Row],[Ventas Originales (con descuento)]]/ORDENES[[#This Row],[Cantidad]]/(1-ORDENES[[#This Row],[Descuento]])</f>
        <v>168.99</v>
      </c>
      <c r="AA4616" s="5">
        <f>ORDENES[[#This Row],[Ventas Originales (con descuento)]]/ORDENES[[#This Row],[Cantidad]]</f>
        <v>135.19200000000001</v>
      </c>
      <c r="AB4616" s="5">
        <f>ORDENES[[#This Row],[Ventas Originales (con descuento)]]-(ORDENES[[#This Row],[Ganancias]])</f>
        <v>591.47</v>
      </c>
    </row>
    <row r="4617" spans="1:28" x14ac:dyDescent="0.35">
      <c r="A4617" t="s">
        <v>7720</v>
      </c>
      <c r="B4617" t="s">
        <v>262</v>
      </c>
      <c r="C4617" t="s">
        <v>1</v>
      </c>
      <c r="D4617" t="s">
        <v>545</v>
      </c>
      <c r="E4617" t="s">
        <v>56</v>
      </c>
      <c r="F4617" s="1">
        <v>44415</v>
      </c>
      <c r="G4617" t="s">
        <v>7598</v>
      </c>
      <c r="H4617" t="s">
        <v>5709</v>
      </c>
      <c r="I4617">
        <v>92105</v>
      </c>
      <c r="J4617" t="s">
        <v>2448</v>
      </c>
      <c r="K4617" t="s">
        <v>1865</v>
      </c>
      <c r="L4617" t="s">
        <v>1860</v>
      </c>
      <c r="M4617" s="1">
        <v>44421</v>
      </c>
      <c r="N4617" t="s">
        <v>1869</v>
      </c>
      <c r="O4617" t="s">
        <v>7623</v>
      </c>
      <c r="P4617" t="s">
        <v>1867</v>
      </c>
      <c r="Q4617" t="s">
        <v>7623</v>
      </c>
      <c r="R4617" t="s">
        <v>1875</v>
      </c>
      <c r="S4617">
        <v>4</v>
      </c>
      <c r="T4617" s="2">
        <v>0.2</v>
      </c>
      <c r="U4617" s="5">
        <v>18</v>
      </c>
      <c r="V4617" s="5">
        <f>ORDENES[[#This Row],[Ventas sin descuento]]-ORDENES[[#This Row],[costos estimados]]</f>
        <v>57.989999999999981</v>
      </c>
      <c r="W4617">
        <v>5</v>
      </c>
      <c r="X4617" s="5">
        <v>159.96</v>
      </c>
      <c r="Y4617" s="5">
        <f>ORDENES[[#This Row],[Ventas Originales (con descuento)]]/(1-ORDENES[[#This Row],[Descuento]])</f>
        <v>199.95</v>
      </c>
      <c r="Z4617" s="5">
        <f>ORDENES[[#This Row],[Ventas Originales (con descuento)]]/ORDENES[[#This Row],[Cantidad]]/(1-ORDENES[[#This Row],[Descuento]])</f>
        <v>39.99</v>
      </c>
      <c r="AA4617" s="5">
        <f>ORDENES[[#This Row],[Ventas Originales (con descuento)]]/ORDENES[[#This Row],[Cantidad]]</f>
        <v>31.992000000000001</v>
      </c>
      <c r="AB4617" s="5">
        <f>ORDENES[[#This Row],[Ventas Originales (con descuento)]]-(ORDENES[[#This Row],[Ganancias]])</f>
        <v>141.96</v>
      </c>
    </row>
    <row r="4618" spans="1:28" x14ac:dyDescent="0.35">
      <c r="A4618" t="s">
        <v>7720</v>
      </c>
      <c r="B4618" t="s">
        <v>32</v>
      </c>
      <c r="C4618" t="s">
        <v>1</v>
      </c>
      <c r="D4618" t="s">
        <v>2301</v>
      </c>
      <c r="E4618" t="s">
        <v>60</v>
      </c>
      <c r="F4618" s="1">
        <v>43572</v>
      </c>
      <c r="G4618" t="s">
        <v>7613</v>
      </c>
      <c r="H4618" t="s">
        <v>5641</v>
      </c>
      <c r="I4618">
        <v>94122</v>
      </c>
      <c r="J4618" t="s">
        <v>3151</v>
      </c>
      <c r="K4618" t="s">
        <v>1865</v>
      </c>
      <c r="L4618" t="s">
        <v>1860</v>
      </c>
      <c r="M4618" s="1">
        <v>43576</v>
      </c>
      <c r="N4618" t="s">
        <v>1869</v>
      </c>
      <c r="O4618" t="s">
        <v>7623</v>
      </c>
      <c r="P4618" t="s">
        <v>1867</v>
      </c>
      <c r="Q4618" t="s">
        <v>7623</v>
      </c>
      <c r="R4618" t="s">
        <v>1875</v>
      </c>
      <c r="S4618">
        <v>3</v>
      </c>
      <c r="T4618" s="2">
        <v>0.2</v>
      </c>
      <c r="U4618" s="5">
        <v>68.599999999999994</v>
      </c>
      <c r="V4618" s="5">
        <f>ORDENES[[#This Row],[Ventas sin descuento]]-ORDENES[[#This Row],[costos estimados]]</f>
        <v>264.59000000000003</v>
      </c>
      <c r="W4618">
        <v>5</v>
      </c>
      <c r="X4618" s="5">
        <v>783.96</v>
      </c>
      <c r="Y4618" s="5">
        <f>ORDENES[[#This Row],[Ventas Originales (con descuento)]]/(1-ORDENES[[#This Row],[Descuento]])</f>
        <v>979.95</v>
      </c>
      <c r="Z4618" s="5">
        <f>ORDENES[[#This Row],[Ventas Originales (con descuento)]]/ORDENES[[#This Row],[Cantidad]]/(1-ORDENES[[#This Row],[Descuento]])</f>
        <v>195.98999999999998</v>
      </c>
      <c r="AA4618" s="5">
        <f>ORDENES[[#This Row],[Ventas Originales (con descuento)]]/ORDENES[[#This Row],[Cantidad]]</f>
        <v>156.792</v>
      </c>
      <c r="AB4618" s="5">
        <f>ORDENES[[#This Row],[Ventas Originales (con descuento)]]-(ORDENES[[#This Row],[Ganancias]])</f>
        <v>715.36</v>
      </c>
    </row>
    <row r="4619" spans="1:28" x14ac:dyDescent="0.35">
      <c r="A4619" t="s">
        <v>7720</v>
      </c>
      <c r="B4619" t="s">
        <v>176</v>
      </c>
      <c r="C4619" t="s">
        <v>1</v>
      </c>
      <c r="D4619" t="s">
        <v>2278</v>
      </c>
      <c r="E4619" t="s">
        <v>18</v>
      </c>
      <c r="F4619" s="1">
        <v>43230</v>
      </c>
      <c r="G4619" t="s">
        <v>7613</v>
      </c>
      <c r="H4619" t="s">
        <v>4479</v>
      </c>
      <c r="I4619">
        <v>95123</v>
      </c>
      <c r="J4619" t="s">
        <v>2284</v>
      </c>
      <c r="K4619" t="s">
        <v>1865</v>
      </c>
      <c r="L4619" t="s">
        <v>1860</v>
      </c>
      <c r="M4619" s="1">
        <v>43235</v>
      </c>
      <c r="N4619" t="s">
        <v>1869</v>
      </c>
      <c r="O4619" t="s">
        <v>7623</v>
      </c>
      <c r="P4619" t="s">
        <v>1867</v>
      </c>
      <c r="Q4619" t="s">
        <v>7623</v>
      </c>
      <c r="R4619" t="s">
        <v>1875</v>
      </c>
      <c r="S4619">
        <v>3</v>
      </c>
      <c r="T4619" s="2">
        <v>0.2</v>
      </c>
      <c r="U4619" s="5">
        <v>125.3</v>
      </c>
      <c r="V4619" s="5">
        <f>ORDENES[[#This Row],[Ventas sin descuento]]-ORDENES[[#This Row],[costos estimados]]</f>
        <v>483.29999999999995</v>
      </c>
      <c r="W4619">
        <v>5</v>
      </c>
      <c r="X4619" s="5">
        <v>1432</v>
      </c>
      <c r="Y4619" s="5">
        <f>ORDENES[[#This Row],[Ventas Originales (con descuento)]]/(1-ORDENES[[#This Row],[Descuento]])</f>
        <v>1790</v>
      </c>
      <c r="Z4619" s="5">
        <f>ORDENES[[#This Row],[Ventas Originales (con descuento)]]/ORDENES[[#This Row],[Cantidad]]/(1-ORDENES[[#This Row],[Descuento]])</f>
        <v>357.99999999999994</v>
      </c>
      <c r="AA4619" s="5">
        <f>ORDENES[[#This Row],[Ventas Originales (con descuento)]]/ORDENES[[#This Row],[Cantidad]]</f>
        <v>286.39999999999998</v>
      </c>
      <c r="AB4619" s="5">
        <f>ORDENES[[#This Row],[Ventas Originales (con descuento)]]-(ORDENES[[#This Row],[Ganancias]])</f>
        <v>1306.7</v>
      </c>
    </row>
    <row r="4620" spans="1:28" x14ac:dyDescent="0.35">
      <c r="A4620" t="s">
        <v>7720</v>
      </c>
      <c r="B4620" t="s">
        <v>2281</v>
      </c>
      <c r="C4620" t="s">
        <v>1</v>
      </c>
      <c r="D4620" t="s">
        <v>2251</v>
      </c>
      <c r="E4620" t="s">
        <v>18</v>
      </c>
      <c r="F4620" s="1">
        <v>43230</v>
      </c>
      <c r="G4620" t="s">
        <v>7613</v>
      </c>
      <c r="H4620" t="s">
        <v>5710</v>
      </c>
      <c r="I4620">
        <v>98031</v>
      </c>
      <c r="J4620" t="s">
        <v>1206</v>
      </c>
      <c r="K4620" t="s">
        <v>1865</v>
      </c>
      <c r="L4620" t="s">
        <v>1860</v>
      </c>
      <c r="M4620" s="1">
        <v>43235</v>
      </c>
      <c r="N4620" t="s">
        <v>1869</v>
      </c>
      <c r="O4620" t="s">
        <v>7623</v>
      </c>
      <c r="P4620" t="s">
        <v>1880</v>
      </c>
      <c r="Q4620" t="s">
        <v>7623</v>
      </c>
      <c r="R4620" t="s">
        <v>1875</v>
      </c>
      <c r="S4620">
        <v>3</v>
      </c>
      <c r="T4620" s="2">
        <v>0.2</v>
      </c>
      <c r="U4620" s="5">
        <v>4.3600000000000003</v>
      </c>
      <c r="V4620" s="5">
        <f>ORDENES[[#This Row],[Ventas sin descuento]]-ORDENES[[#This Row],[costos estimados]]</f>
        <v>15.259999999999998</v>
      </c>
      <c r="W4620">
        <v>5</v>
      </c>
      <c r="X4620" s="5">
        <v>43.6</v>
      </c>
      <c r="Y4620" s="5">
        <f>ORDENES[[#This Row],[Ventas Originales (con descuento)]]/(1-ORDENES[[#This Row],[Descuento]])</f>
        <v>54.5</v>
      </c>
      <c r="Z4620" s="5">
        <f>ORDENES[[#This Row],[Ventas Originales (con descuento)]]/ORDENES[[#This Row],[Cantidad]]/(1-ORDENES[[#This Row],[Descuento]])</f>
        <v>10.9</v>
      </c>
      <c r="AA4620" s="5">
        <f>ORDENES[[#This Row],[Ventas Originales (con descuento)]]/ORDENES[[#This Row],[Cantidad]]</f>
        <v>8.7200000000000006</v>
      </c>
      <c r="AB4620" s="5">
        <f>ORDENES[[#This Row],[Ventas Originales (con descuento)]]-(ORDENES[[#This Row],[Ganancias]])</f>
        <v>39.24</v>
      </c>
    </row>
    <row r="4621" spans="1:28" x14ac:dyDescent="0.35">
      <c r="A4621" t="s">
        <v>7720</v>
      </c>
      <c r="B4621" t="s">
        <v>5</v>
      </c>
      <c r="C4621" t="s">
        <v>1</v>
      </c>
      <c r="D4621" t="s">
        <v>3479</v>
      </c>
      <c r="E4621" t="s">
        <v>2380</v>
      </c>
      <c r="F4621" s="1">
        <v>44057</v>
      </c>
      <c r="G4621" t="s">
        <v>7613</v>
      </c>
      <c r="H4621" t="s">
        <v>5711</v>
      </c>
      <c r="I4621">
        <v>90045</v>
      </c>
      <c r="J4621" t="s">
        <v>2381</v>
      </c>
      <c r="K4621" t="s">
        <v>1865</v>
      </c>
      <c r="L4621" t="s">
        <v>1860</v>
      </c>
      <c r="M4621" s="1">
        <v>44061</v>
      </c>
      <c r="N4621" t="s">
        <v>1869</v>
      </c>
      <c r="O4621" t="s">
        <v>7623</v>
      </c>
      <c r="P4621" t="s">
        <v>1867</v>
      </c>
      <c r="Q4621" t="s">
        <v>7623</v>
      </c>
      <c r="R4621" t="s">
        <v>1912</v>
      </c>
      <c r="S4621">
        <v>3</v>
      </c>
      <c r="T4621" s="2">
        <v>0.2</v>
      </c>
      <c r="U4621" s="5">
        <v>35.619999999999997</v>
      </c>
      <c r="V4621" s="5">
        <f>ORDENES[[#This Row],[Ventas sin descuento]]-ORDENES[[#This Row],[costos estimados]]</f>
        <v>62.007499999999993</v>
      </c>
      <c r="W4621">
        <v>6</v>
      </c>
      <c r="X4621" s="5">
        <v>105.55</v>
      </c>
      <c r="Y4621" s="5">
        <f>ORDENES[[#This Row],[Ventas Originales (con descuento)]]/(1-ORDENES[[#This Row],[Descuento]])</f>
        <v>131.9375</v>
      </c>
      <c r="Z4621" s="5">
        <f>ORDENES[[#This Row],[Ventas Originales (con descuento)]]/ORDENES[[#This Row],[Cantidad]]/(1-ORDENES[[#This Row],[Descuento]])</f>
        <v>21.989583333333329</v>
      </c>
      <c r="AA4621" s="5">
        <f>ORDENES[[#This Row],[Ventas Originales (con descuento)]]/ORDENES[[#This Row],[Cantidad]]</f>
        <v>17.591666666666665</v>
      </c>
      <c r="AB4621" s="5">
        <f>ORDENES[[#This Row],[Ventas Originales (con descuento)]]-(ORDENES[[#This Row],[Ganancias]])</f>
        <v>69.930000000000007</v>
      </c>
    </row>
    <row r="4622" spans="1:28" x14ac:dyDescent="0.35">
      <c r="A4622" t="s">
        <v>7720</v>
      </c>
      <c r="B4622" t="s">
        <v>5</v>
      </c>
      <c r="C4622" t="s">
        <v>1</v>
      </c>
      <c r="D4622" t="s">
        <v>139</v>
      </c>
      <c r="E4622" t="s">
        <v>465</v>
      </c>
      <c r="F4622" s="1">
        <v>43829</v>
      </c>
      <c r="G4622" t="s">
        <v>7598</v>
      </c>
      <c r="H4622" t="s">
        <v>5688</v>
      </c>
      <c r="I4622">
        <v>90049</v>
      </c>
      <c r="J4622" t="s">
        <v>1775</v>
      </c>
      <c r="K4622" t="s">
        <v>1865</v>
      </c>
      <c r="L4622" t="s">
        <v>1860</v>
      </c>
      <c r="M4622" s="1">
        <v>43833</v>
      </c>
      <c r="N4622" t="s">
        <v>1869</v>
      </c>
      <c r="O4622" t="s">
        <v>7623</v>
      </c>
      <c r="P4622" t="s">
        <v>1867</v>
      </c>
      <c r="Q4622" t="s">
        <v>7623</v>
      </c>
      <c r="R4622" t="s">
        <v>1912</v>
      </c>
      <c r="S4622">
        <v>3</v>
      </c>
      <c r="T4622" s="2">
        <v>0.2</v>
      </c>
      <c r="U4622" s="5">
        <v>286.70999999999998</v>
      </c>
      <c r="V4622" s="5">
        <f>ORDENES[[#This Row],[Ventas sin descuento]]-ORDENES[[#This Row],[costos estimados]]</f>
        <v>923.84999999999991</v>
      </c>
      <c r="W4622">
        <v>6</v>
      </c>
      <c r="X4622" s="5">
        <v>2548.56</v>
      </c>
      <c r="Y4622" s="5">
        <f>ORDENES[[#This Row],[Ventas Originales (con descuento)]]/(1-ORDENES[[#This Row],[Descuento]])</f>
        <v>3185.7</v>
      </c>
      <c r="Z4622" s="5">
        <f>ORDENES[[#This Row],[Ventas Originales (con descuento)]]/ORDENES[[#This Row],[Cantidad]]/(1-ORDENES[[#This Row],[Descuento]])</f>
        <v>530.94999999999993</v>
      </c>
      <c r="AA4622" s="5">
        <f>ORDENES[[#This Row],[Ventas Originales (con descuento)]]/ORDENES[[#This Row],[Cantidad]]</f>
        <v>424.76</v>
      </c>
      <c r="AB4622" s="5">
        <f>ORDENES[[#This Row],[Ventas Originales (con descuento)]]-(ORDENES[[#This Row],[Ganancias]])</f>
        <v>2261.85</v>
      </c>
    </row>
    <row r="4623" spans="1:28" x14ac:dyDescent="0.35">
      <c r="A4623" t="s">
        <v>7720</v>
      </c>
      <c r="B4623" t="s">
        <v>5</v>
      </c>
      <c r="C4623" t="s">
        <v>1</v>
      </c>
      <c r="D4623" t="s">
        <v>2688</v>
      </c>
      <c r="E4623" t="s">
        <v>18</v>
      </c>
      <c r="F4623" s="1">
        <v>43607</v>
      </c>
      <c r="G4623" t="s">
        <v>7598</v>
      </c>
      <c r="H4623" t="s">
        <v>5712</v>
      </c>
      <c r="I4623">
        <v>90045</v>
      </c>
      <c r="J4623" t="s">
        <v>1432</v>
      </c>
      <c r="K4623" t="s">
        <v>1865</v>
      </c>
      <c r="L4623" t="s">
        <v>1860</v>
      </c>
      <c r="M4623" s="1">
        <v>43611</v>
      </c>
      <c r="N4623" t="s">
        <v>1869</v>
      </c>
      <c r="O4623" t="s">
        <v>7623</v>
      </c>
      <c r="P4623" t="s">
        <v>1867</v>
      </c>
      <c r="Q4623" t="s">
        <v>7623</v>
      </c>
      <c r="R4623" t="s">
        <v>1875</v>
      </c>
      <c r="S4623">
        <v>3</v>
      </c>
      <c r="T4623" s="2">
        <v>0.2</v>
      </c>
      <c r="U4623" s="5">
        <v>58.18</v>
      </c>
      <c r="V4623" s="5">
        <f>ORDENES[[#This Row],[Ventas sin descuento]]-ORDENES[[#This Row],[costos estimados]]</f>
        <v>252.11249999999995</v>
      </c>
      <c r="W4623">
        <v>6</v>
      </c>
      <c r="X4623" s="5">
        <v>775.73</v>
      </c>
      <c r="Y4623" s="5">
        <f>ORDENES[[#This Row],[Ventas Originales (con descuento)]]/(1-ORDENES[[#This Row],[Descuento]])</f>
        <v>969.66250000000002</v>
      </c>
      <c r="Z4623" s="5">
        <f>ORDENES[[#This Row],[Ventas Originales (con descuento)]]/ORDENES[[#This Row],[Cantidad]]/(1-ORDENES[[#This Row],[Descuento]])</f>
        <v>161.61041666666665</v>
      </c>
      <c r="AA4623" s="5">
        <f>ORDENES[[#This Row],[Ventas Originales (con descuento)]]/ORDENES[[#This Row],[Cantidad]]</f>
        <v>129.28833333333333</v>
      </c>
      <c r="AB4623" s="5">
        <f>ORDENES[[#This Row],[Ventas Originales (con descuento)]]-(ORDENES[[#This Row],[Ganancias]])</f>
        <v>717.55000000000007</v>
      </c>
    </row>
    <row r="4624" spans="1:28" x14ac:dyDescent="0.35">
      <c r="A4624" t="s">
        <v>7720</v>
      </c>
      <c r="B4624" t="s">
        <v>2190</v>
      </c>
      <c r="C4624" t="s">
        <v>1</v>
      </c>
      <c r="D4624" t="s">
        <v>2368</v>
      </c>
      <c r="E4624" t="s">
        <v>134</v>
      </c>
      <c r="F4624" s="1">
        <v>44355</v>
      </c>
      <c r="G4624" t="s">
        <v>7598</v>
      </c>
      <c r="H4624" t="s">
        <v>5713</v>
      </c>
      <c r="I4624">
        <v>85301</v>
      </c>
      <c r="J4624" t="s">
        <v>2492</v>
      </c>
      <c r="K4624" t="s">
        <v>1865</v>
      </c>
      <c r="L4624" t="s">
        <v>1860</v>
      </c>
      <c r="M4624" s="1">
        <v>44360</v>
      </c>
      <c r="N4624" t="s">
        <v>1869</v>
      </c>
      <c r="O4624" t="s">
        <v>7623</v>
      </c>
      <c r="P4624" t="s">
        <v>1899</v>
      </c>
      <c r="Q4624" t="s">
        <v>7623</v>
      </c>
      <c r="R4624" t="s">
        <v>1889</v>
      </c>
      <c r="S4624">
        <v>3</v>
      </c>
      <c r="T4624" s="2">
        <v>0.2</v>
      </c>
      <c r="U4624" s="5">
        <v>12.31</v>
      </c>
      <c r="V4624" s="5">
        <f>ORDENES[[#This Row],[Ventas sin descuento]]-ORDENES[[#This Row],[costos estimados]]</f>
        <v>34.694999999999993</v>
      </c>
      <c r="W4624">
        <v>7</v>
      </c>
      <c r="X4624" s="5">
        <v>89.54</v>
      </c>
      <c r="Y4624" s="5">
        <f>ORDENES[[#This Row],[Ventas Originales (con descuento)]]/(1-ORDENES[[#This Row],[Descuento]])</f>
        <v>111.925</v>
      </c>
      <c r="Z4624" s="5">
        <f>ORDENES[[#This Row],[Ventas Originales (con descuento)]]/ORDENES[[#This Row],[Cantidad]]/(1-ORDENES[[#This Row],[Descuento]])</f>
        <v>15.989285714285714</v>
      </c>
      <c r="AA4624" s="5">
        <f>ORDENES[[#This Row],[Ventas Originales (con descuento)]]/ORDENES[[#This Row],[Cantidad]]</f>
        <v>12.791428571428572</v>
      </c>
      <c r="AB4624" s="5">
        <f>ORDENES[[#This Row],[Ventas Originales (con descuento)]]-(ORDENES[[#This Row],[Ganancias]])</f>
        <v>77.23</v>
      </c>
    </row>
    <row r="4625" spans="1:28" x14ac:dyDescent="0.35">
      <c r="A4625" t="s">
        <v>7720</v>
      </c>
      <c r="B4625" t="s">
        <v>120</v>
      </c>
      <c r="C4625" t="s">
        <v>1</v>
      </c>
      <c r="D4625" t="s">
        <v>187</v>
      </c>
      <c r="E4625" t="s">
        <v>113</v>
      </c>
      <c r="F4625" s="1">
        <v>44446</v>
      </c>
      <c r="G4625" t="s">
        <v>7598</v>
      </c>
      <c r="H4625" t="s">
        <v>5714</v>
      </c>
      <c r="I4625">
        <v>97206</v>
      </c>
      <c r="J4625" t="s">
        <v>2167</v>
      </c>
      <c r="K4625" t="s">
        <v>1865</v>
      </c>
      <c r="L4625" t="s">
        <v>1860</v>
      </c>
      <c r="M4625" s="1">
        <v>44451</v>
      </c>
      <c r="N4625" t="s">
        <v>1869</v>
      </c>
      <c r="O4625" t="s">
        <v>7623</v>
      </c>
      <c r="P4625" t="s">
        <v>1904</v>
      </c>
      <c r="Q4625" t="s">
        <v>7623</v>
      </c>
      <c r="R4625" t="s">
        <v>1889</v>
      </c>
      <c r="S4625">
        <v>3</v>
      </c>
      <c r="T4625" s="2">
        <v>0.2</v>
      </c>
      <c r="U4625" s="5">
        <v>80.48</v>
      </c>
      <c r="V4625" s="5">
        <f>ORDENES[[#This Row],[Ventas sin descuento]]-ORDENES[[#This Row],[costos estimados]]</f>
        <v>150.46499999999997</v>
      </c>
      <c r="W4625">
        <v>7</v>
      </c>
      <c r="X4625" s="5">
        <v>279.94</v>
      </c>
      <c r="Y4625" s="5">
        <f>ORDENES[[#This Row],[Ventas Originales (con descuento)]]/(1-ORDENES[[#This Row],[Descuento]])</f>
        <v>349.92499999999995</v>
      </c>
      <c r="Z4625" s="5">
        <f>ORDENES[[#This Row],[Ventas Originales (con descuento)]]/ORDENES[[#This Row],[Cantidad]]/(1-ORDENES[[#This Row],[Descuento]])</f>
        <v>49.989285714285714</v>
      </c>
      <c r="AA4625" s="5">
        <f>ORDENES[[#This Row],[Ventas Originales (con descuento)]]/ORDENES[[#This Row],[Cantidad]]</f>
        <v>39.991428571428571</v>
      </c>
      <c r="AB4625" s="5">
        <f>ORDENES[[#This Row],[Ventas Originales (con descuento)]]-(ORDENES[[#This Row],[Ganancias]])</f>
        <v>199.45999999999998</v>
      </c>
    </row>
    <row r="4626" spans="1:28" x14ac:dyDescent="0.35">
      <c r="A4626" t="s">
        <v>7720</v>
      </c>
      <c r="B4626" t="s">
        <v>5</v>
      </c>
      <c r="C4626" t="s">
        <v>1</v>
      </c>
      <c r="D4626" t="s">
        <v>2688</v>
      </c>
      <c r="E4626" t="s">
        <v>465</v>
      </c>
      <c r="F4626" s="1">
        <v>43607</v>
      </c>
      <c r="G4626" t="s">
        <v>7598</v>
      </c>
      <c r="H4626" t="s">
        <v>5712</v>
      </c>
      <c r="I4626">
        <v>90045</v>
      </c>
      <c r="J4626" t="s">
        <v>1775</v>
      </c>
      <c r="K4626" t="s">
        <v>1865</v>
      </c>
      <c r="L4626" t="s">
        <v>1860</v>
      </c>
      <c r="M4626" s="1">
        <v>43611</v>
      </c>
      <c r="N4626" t="s">
        <v>1869</v>
      </c>
      <c r="O4626" t="s">
        <v>7623</v>
      </c>
      <c r="P4626" t="s">
        <v>1867</v>
      </c>
      <c r="Q4626" t="s">
        <v>7623</v>
      </c>
      <c r="R4626" t="s">
        <v>1912</v>
      </c>
      <c r="S4626">
        <v>3</v>
      </c>
      <c r="T4626" s="2">
        <v>0.2</v>
      </c>
      <c r="U4626" s="5">
        <v>334.5</v>
      </c>
      <c r="V4626" s="5">
        <f>ORDENES[[#This Row],[Ventas sin descuento]]-ORDENES[[#This Row],[costos estimados]]</f>
        <v>1077.83</v>
      </c>
      <c r="W4626">
        <v>7</v>
      </c>
      <c r="X4626" s="5">
        <v>2973.32</v>
      </c>
      <c r="Y4626" s="5">
        <f>ORDENES[[#This Row],[Ventas Originales (con descuento)]]/(1-ORDENES[[#This Row],[Descuento]])</f>
        <v>3716.65</v>
      </c>
      <c r="Z4626" s="5">
        <f>ORDENES[[#This Row],[Ventas Originales (con descuento)]]/ORDENES[[#This Row],[Cantidad]]/(1-ORDENES[[#This Row],[Descuento]])</f>
        <v>530.95000000000005</v>
      </c>
      <c r="AA4626" s="5">
        <f>ORDENES[[#This Row],[Ventas Originales (con descuento)]]/ORDENES[[#This Row],[Cantidad]]</f>
        <v>424.76000000000005</v>
      </c>
      <c r="AB4626" s="5">
        <f>ORDENES[[#This Row],[Ventas Originales (con descuento)]]-(ORDENES[[#This Row],[Ganancias]])</f>
        <v>2638.82</v>
      </c>
    </row>
    <row r="4627" spans="1:28" x14ac:dyDescent="0.35">
      <c r="A4627" t="s">
        <v>7720</v>
      </c>
      <c r="B4627" t="s">
        <v>5</v>
      </c>
      <c r="C4627" t="s">
        <v>1</v>
      </c>
      <c r="D4627" t="s">
        <v>444</v>
      </c>
      <c r="E4627" t="s">
        <v>440</v>
      </c>
      <c r="F4627" s="1">
        <v>44476</v>
      </c>
      <c r="G4627" t="s">
        <v>7613</v>
      </c>
      <c r="H4627" t="s">
        <v>5657</v>
      </c>
      <c r="I4627">
        <v>90045</v>
      </c>
      <c r="J4627" t="s">
        <v>1583</v>
      </c>
      <c r="K4627" t="s">
        <v>1865</v>
      </c>
      <c r="L4627" t="s">
        <v>1860</v>
      </c>
      <c r="M4627" s="1">
        <v>44480</v>
      </c>
      <c r="N4627" t="s">
        <v>1869</v>
      </c>
      <c r="O4627" t="s">
        <v>7623</v>
      </c>
      <c r="P4627" t="s">
        <v>1867</v>
      </c>
      <c r="Q4627" t="s">
        <v>7623</v>
      </c>
      <c r="R4627" t="s">
        <v>1875</v>
      </c>
      <c r="S4627">
        <v>3</v>
      </c>
      <c r="T4627" s="2">
        <v>0.2</v>
      </c>
      <c r="U4627" s="5">
        <v>-28.97</v>
      </c>
      <c r="V4627" s="5">
        <f>ORDENES[[#This Row],[Ventas sin descuento]]-ORDENES[[#This Row],[costos estimados]]</f>
        <v>3.2150000000000034</v>
      </c>
      <c r="W4627">
        <v>7</v>
      </c>
      <c r="X4627" s="5">
        <v>128.74</v>
      </c>
      <c r="Y4627" s="5">
        <f>ORDENES[[#This Row],[Ventas Originales (con descuento)]]/(1-ORDENES[[#This Row],[Descuento]])</f>
        <v>160.92500000000001</v>
      </c>
      <c r="Z4627" s="5">
        <f>ORDENES[[#This Row],[Ventas Originales (con descuento)]]/ORDENES[[#This Row],[Cantidad]]/(1-ORDENES[[#This Row],[Descuento]])</f>
        <v>22.989285714285714</v>
      </c>
      <c r="AA4627" s="5">
        <f>ORDENES[[#This Row],[Ventas Originales (con descuento)]]/ORDENES[[#This Row],[Cantidad]]</f>
        <v>18.391428571428573</v>
      </c>
      <c r="AB4627" s="5">
        <f>ORDENES[[#This Row],[Ventas Originales (con descuento)]]-(ORDENES[[#This Row],[Ganancias]])</f>
        <v>157.71</v>
      </c>
    </row>
    <row r="4628" spans="1:28" x14ac:dyDescent="0.35">
      <c r="A4628" t="s">
        <v>7720</v>
      </c>
      <c r="B4628" t="s">
        <v>5</v>
      </c>
      <c r="C4628" t="s">
        <v>1</v>
      </c>
      <c r="D4628" t="s">
        <v>2839</v>
      </c>
      <c r="E4628" t="s">
        <v>644</v>
      </c>
      <c r="F4628" s="1">
        <v>43408</v>
      </c>
      <c r="G4628" t="s">
        <v>7613</v>
      </c>
      <c r="H4628" t="s">
        <v>4525</v>
      </c>
      <c r="I4628">
        <v>90045</v>
      </c>
      <c r="J4628" t="s">
        <v>2842</v>
      </c>
      <c r="K4628" t="s">
        <v>1865</v>
      </c>
      <c r="L4628" t="s">
        <v>1860</v>
      </c>
      <c r="M4628" s="1">
        <v>43415</v>
      </c>
      <c r="N4628" t="s">
        <v>1869</v>
      </c>
      <c r="O4628" t="s">
        <v>7623</v>
      </c>
      <c r="P4628" t="s">
        <v>1867</v>
      </c>
      <c r="Q4628" t="s">
        <v>7623</v>
      </c>
      <c r="R4628" t="s">
        <v>1875</v>
      </c>
      <c r="S4628">
        <v>5</v>
      </c>
      <c r="T4628" s="2">
        <v>0.2</v>
      </c>
      <c r="U4628" s="5">
        <v>66.63</v>
      </c>
      <c r="V4628" s="5">
        <f>ORDENES[[#This Row],[Ventas sin descuento]]-ORDENES[[#This Row],[costos estimados]]</f>
        <v>233.21499999999992</v>
      </c>
      <c r="W4628">
        <v>7</v>
      </c>
      <c r="X4628" s="5">
        <v>666.34</v>
      </c>
      <c r="Y4628" s="5">
        <f>ORDENES[[#This Row],[Ventas Originales (con descuento)]]/(1-ORDENES[[#This Row],[Descuento]])</f>
        <v>832.92499999999995</v>
      </c>
      <c r="Z4628" s="5">
        <f>ORDENES[[#This Row],[Ventas Originales (con descuento)]]/ORDENES[[#This Row],[Cantidad]]/(1-ORDENES[[#This Row],[Descuento]])</f>
        <v>118.98928571428571</v>
      </c>
      <c r="AA4628" s="5">
        <f>ORDENES[[#This Row],[Ventas Originales (con descuento)]]/ORDENES[[#This Row],[Cantidad]]</f>
        <v>95.191428571428574</v>
      </c>
      <c r="AB4628" s="5">
        <f>ORDENES[[#This Row],[Ventas Originales (con descuento)]]-(ORDENES[[#This Row],[Ganancias]])</f>
        <v>599.71</v>
      </c>
    </row>
    <row r="4629" spans="1:28" x14ac:dyDescent="0.35">
      <c r="A4629" t="s">
        <v>7720</v>
      </c>
      <c r="B4629" t="s">
        <v>5</v>
      </c>
      <c r="C4629" t="s">
        <v>1</v>
      </c>
      <c r="D4629" t="s">
        <v>590</v>
      </c>
      <c r="E4629" t="s">
        <v>63</v>
      </c>
      <c r="F4629" s="1">
        <v>44454</v>
      </c>
      <c r="G4629" t="s">
        <v>7598</v>
      </c>
      <c r="H4629" t="s">
        <v>4496</v>
      </c>
      <c r="I4629">
        <v>90049</v>
      </c>
      <c r="J4629" t="s">
        <v>1340</v>
      </c>
      <c r="K4629" t="s">
        <v>1865</v>
      </c>
      <c r="L4629" t="s">
        <v>1860</v>
      </c>
      <c r="M4629" s="1">
        <v>44460</v>
      </c>
      <c r="N4629" t="s">
        <v>1869</v>
      </c>
      <c r="O4629" t="s">
        <v>7623</v>
      </c>
      <c r="P4629" t="s">
        <v>1867</v>
      </c>
      <c r="Q4629" t="s">
        <v>7623</v>
      </c>
      <c r="R4629" t="s">
        <v>1875</v>
      </c>
      <c r="S4629">
        <v>4</v>
      </c>
      <c r="T4629" s="2">
        <v>0.2</v>
      </c>
      <c r="U4629" s="5">
        <v>32.340000000000003</v>
      </c>
      <c r="V4629" s="5">
        <f>ORDENES[[#This Row],[Ventas sin descuento]]-ORDENES[[#This Row],[costos estimados]]</f>
        <v>124.72499999999997</v>
      </c>
      <c r="W4629">
        <v>7</v>
      </c>
      <c r="X4629" s="5">
        <v>369.54</v>
      </c>
      <c r="Y4629" s="5">
        <f>ORDENES[[#This Row],[Ventas Originales (con descuento)]]/(1-ORDENES[[#This Row],[Descuento]])</f>
        <v>461.92500000000001</v>
      </c>
      <c r="Z4629" s="5">
        <f>ORDENES[[#This Row],[Ventas Originales (con descuento)]]/ORDENES[[#This Row],[Cantidad]]/(1-ORDENES[[#This Row],[Descuento]])</f>
        <v>65.989285714285714</v>
      </c>
      <c r="AA4629" s="5">
        <f>ORDENES[[#This Row],[Ventas Originales (con descuento)]]/ORDENES[[#This Row],[Cantidad]]</f>
        <v>52.791428571428575</v>
      </c>
      <c r="AB4629" s="5">
        <f>ORDENES[[#This Row],[Ventas Originales (con descuento)]]-(ORDENES[[#This Row],[Ganancias]])</f>
        <v>337.20000000000005</v>
      </c>
    </row>
    <row r="4630" spans="1:28" x14ac:dyDescent="0.35">
      <c r="A4630" t="s">
        <v>7720</v>
      </c>
      <c r="B4630" t="s">
        <v>2293</v>
      </c>
      <c r="C4630" t="s">
        <v>1</v>
      </c>
      <c r="D4630" t="s">
        <v>159</v>
      </c>
      <c r="E4630" t="s">
        <v>18</v>
      </c>
      <c r="F4630" s="1">
        <v>43789</v>
      </c>
      <c r="G4630" t="s">
        <v>7613</v>
      </c>
      <c r="H4630" t="s">
        <v>4497</v>
      </c>
      <c r="I4630">
        <v>94601</v>
      </c>
      <c r="J4630" t="s">
        <v>1816</v>
      </c>
      <c r="K4630" t="s">
        <v>1865</v>
      </c>
      <c r="L4630" t="s">
        <v>1860</v>
      </c>
      <c r="M4630" s="1">
        <v>43793</v>
      </c>
      <c r="N4630" t="s">
        <v>1869</v>
      </c>
      <c r="O4630" t="s">
        <v>7623</v>
      </c>
      <c r="P4630" t="s">
        <v>1867</v>
      </c>
      <c r="Q4630" t="s">
        <v>7623</v>
      </c>
      <c r="R4630" t="s">
        <v>1875</v>
      </c>
      <c r="S4630">
        <v>3</v>
      </c>
      <c r="T4630" s="2">
        <v>0.2</v>
      </c>
      <c r="U4630" s="5">
        <v>-15.46</v>
      </c>
      <c r="V4630" s="5">
        <f>ORDENES[[#This Row],[Ventas sin descuento]]-ORDENES[[#This Row],[costos estimados]]</f>
        <v>2.7249999999999943</v>
      </c>
      <c r="W4630">
        <v>7</v>
      </c>
      <c r="X4630" s="5">
        <v>72.739999999999995</v>
      </c>
      <c r="Y4630" s="5">
        <f>ORDENES[[#This Row],[Ventas Originales (con descuento)]]/(1-ORDENES[[#This Row],[Descuento]])</f>
        <v>90.924999999999983</v>
      </c>
      <c r="Z4630" s="5">
        <f>ORDENES[[#This Row],[Ventas Originales (con descuento)]]/ORDENES[[#This Row],[Cantidad]]/(1-ORDENES[[#This Row],[Descuento]])</f>
        <v>12.989285714285714</v>
      </c>
      <c r="AA4630" s="5">
        <f>ORDENES[[#This Row],[Ventas Originales (con descuento)]]/ORDENES[[#This Row],[Cantidad]]</f>
        <v>10.391428571428571</v>
      </c>
      <c r="AB4630" s="5">
        <f>ORDENES[[#This Row],[Ventas Originales (con descuento)]]-(ORDENES[[#This Row],[Ganancias]])</f>
        <v>88.199999999999989</v>
      </c>
    </row>
    <row r="4631" spans="1:28" x14ac:dyDescent="0.35">
      <c r="A4631" t="s">
        <v>7720</v>
      </c>
      <c r="B4631" t="s">
        <v>167</v>
      </c>
      <c r="C4631" t="s">
        <v>1</v>
      </c>
      <c r="D4631" t="s">
        <v>478</v>
      </c>
      <c r="E4631" t="s">
        <v>18</v>
      </c>
      <c r="F4631" s="1">
        <v>44323</v>
      </c>
      <c r="G4631" t="s">
        <v>7613</v>
      </c>
      <c r="H4631" t="s">
        <v>5715</v>
      </c>
      <c r="I4631">
        <v>91104</v>
      </c>
      <c r="J4631" t="s">
        <v>3533</v>
      </c>
      <c r="K4631" t="s">
        <v>1865</v>
      </c>
      <c r="L4631" t="s">
        <v>1860</v>
      </c>
      <c r="M4631" s="1">
        <v>44327</v>
      </c>
      <c r="N4631" t="s">
        <v>1869</v>
      </c>
      <c r="O4631" t="s">
        <v>7623</v>
      </c>
      <c r="P4631" t="s">
        <v>1867</v>
      </c>
      <c r="Q4631" t="s">
        <v>7623</v>
      </c>
      <c r="R4631" t="s">
        <v>1875</v>
      </c>
      <c r="S4631">
        <v>3</v>
      </c>
      <c r="T4631" s="2">
        <v>0.2</v>
      </c>
      <c r="U4631" s="5">
        <v>52.49</v>
      </c>
      <c r="V4631" s="5">
        <f>ORDENES[[#This Row],[Ventas sin descuento]]-ORDENES[[#This Row],[costos estimados]]</f>
        <v>157.47499999999997</v>
      </c>
      <c r="W4631">
        <v>7</v>
      </c>
      <c r="X4631" s="5">
        <v>419.94</v>
      </c>
      <c r="Y4631" s="5">
        <f>ORDENES[[#This Row],[Ventas Originales (con descuento)]]/(1-ORDENES[[#This Row],[Descuento]])</f>
        <v>524.92499999999995</v>
      </c>
      <c r="Z4631" s="5">
        <f>ORDENES[[#This Row],[Ventas Originales (con descuento)]]/ORDENES[[#This Row],[Cantidad]]/(1-ORDENES[[#This Row],[Descuento]])</f>
        <v>74.989285714285714</v>
      </c>
      <c r="AA4631" s="5">
        <f>ORDENES[[#This Row],[Ventas Originales (con descuento)]]/ORDENES[[#This Row],[Cantidad]]</f>
        <v>59.991428571428571</v>
      </c>
      <c r="AB4631" s="5">
        <f>ORDENES[[#This Row],[Ventas Originales (con descuento)]]-(ORDENES[[#This Row],[Ganancias]])</f>
        <v>367.45</v>
      </c>
    </row>
    <row r="4632" spans="1:28" x14ac:dyDescent="0.35">
      <c r="A4632" t="s">
        <v>7720</v>
      </c>
      <c r="B4632" t="s">
        <v>3255</v>
      </c>
      <c r="C4632" t="s">
        <v>1</v>
      </c>
      <c r="D4632" t="s">
        <v>2839</v>
      </c>
      <c r="E4632" t="s">
        <v>651</v>
      </c>
      <c r="F4632" s="1">
        <v>43687</v>
      </c>
      <c r="G4632" t="s">
        <v>7613</v>
      </c>
      <c r="H4632" t="s">
        <v>5702</v>
      </c>
      <c r="I4632">
        <v>97756</v>
      </c>
      <c r="J4632" t="s">
        <v>2880</v>
      </c>
      <c r="K4632" t="s">
        <v>1865</v>
      </c>
      <c r="L4632" t="s">
        <v>1860</v>
      </c>
      <c r="M4632" s="1">
        <v>43693</v>
      </c>
      <c r="N4632" t="s">
        <v>1869</v>
      </c>
      <c r="O4632" t="s">
        <v>7623</v>
      </c>
      <c r="P4632" t="s">
        <v>1904</v>
      </c>
      <c r="Q4632" t="s">
        <v>7623</v>
      </c>
      <c r="R4632" t="s">
        <v>1875</v>
      </c>
      <c r="S4632">
        <v>4</v>
      </c>
      <c r="T4632" s="2">
        <v>0.2</v>
      </c>
      <c r="U4632" s="5">
        <v>-31.49</v>
      </c>
      <c r="V4632" s="5">
        <f>ORDENES[[#This Row],[Ventas sin descuento]]-ORDENES[[#This Row],[costos estimados]]</f>
        <v>3.4949999999999761</v>
      </c>
      <c r="W4632">
        <v>7</v>
      </c>
      <c r="X4632" s="5">
        <v>139.94</v>
      </c>
      <c r="Y4632" s="5">
        <f>ORDENES[[#This Row],[Ventas Originales (con descuento)]]/(1-ORDENES[[#This Row],[Descuento]])</f>
        <v>174.92499999999998</v>
      </c>
      <c r="Z4632" s="5">
        <f>ORDENES[[#This Row],[Ventas Originales (con descuento)]]/ORDENES[[#This Row],[Cantidad]]/(1-ORDENES[[#This Row],[Descuento]])</f>
        <v>24.989285714285714</v>
      </c>
      <c r="AA4632" s="5">
        <f>ORDENES[[#This Row],[Ventas Originales (con descuento)]]/ORDENES[[#This Row],[Cantidad]]</f>
        <v>19.991428571428571</v>
      </c>
      <c r="AB4632" s="5">
        <f>ORDENES[[#This Row],[Ventas Originales (con descuento)]]-(ORDENES[[#This Row],[Ganancias]])</f>
        <v>171.43</v>
      </c>
    </row>
    <row r="4633" spans="1:28" x14ac:dyDescent="0.35">
      <c r="A4633" t="s">
        <v>7720</v>
      </c>
      <c r="B4633" t="s">
        <v>22</v>
      </c>
      <c r="C4633" t="s">
        <v>1</v>
      </c>
      <c r="D4633" t="s">
        <v>2586</v>
      </c>
      <c r="E4633" t="s">
        <v>644</v>
      </c>
      <c r="F4633" s="1">
        <v>43337</v>
      </c>
      <c r="G4633" t="s">
        <v>7613</v>
      </c>
      <c r="H4633" t="s">
        <v>5716</v>
      </c>
      <c r="I4633">
        <v>98103</v>
      </c>
      <c r="J4633" t="s">
        <v>2439</v>
      </c>
      <c r="K4633" t="s">
        <v>1865</v>
      </c>
      <c r="L4633" t="s">
        <v>1860</v>
      </c>
      <c r="M4633" s="1">
        <v>43342</v>
      </c>
      <c r="N4633" t="s">
        <v>1869</v>
      </c>
      <c r="O4633" t="s">
        <v>7623</v>
      </c>
      <c r="P4633" t="s">
        <v>1880</v>
      </c>
      <c r="Q4633" t="s">
        <v>7623</v>
      </c>
      <c r="R4633" t="s">
        <v>1875</v>
      </c>
      <c r="S4633">
        <v>3</v>
      </c>
      <c r="T4633" s="2">
        <v>0.2</v>
      </c>
      <c r="U4633" s="5">
        <v>75.599999999999994</v>
      </c>
      <c r="V4633" s="5">
        <f>ORDENES[[#This Row],[Ventas sin descuento]]-ORDENES[[#This Row],[costos estimados]]</f>
        <v>327.58499999999992</v>
      </c>
      <c r="W4633">
        <v>7</v>
      </c>
      <c r="X4633" s="5">
        <v>1007.94</v>
      </c>
      <c r="Y4633" s="5">
        <f>ORDENES[[#This Row],[Ventas Originales (con descuento)]]/(1-ORDENES[[#This Row],[Descuento]])</f>
        <v>1259.925</v>
      </c>
      <c r="Z4633" s="5">
        <f>ORDENES[[#This Row],[Ventas Originales (con descuento)]]/ORDENES[[#This Row],[Cantidad]]/(1-ORDENES[[#This Row],[Descuento]])</f>
        <v>179.9892857142857</v>
      </c>
      <c r="AA4633" s="5">
        <f>ORDENES[[#This Row],[Ventas Originales (con descuento)]]/ORDENES[[#This Row],[Cantidad]]</f>
        <v>143.99142857142857</v>
      </c>
      <c r="AB4633" s="5">
        <f>ORDENES[[#This Row],[Ventas Originales (con descuento)]]-(ORDENES[[#This Row],[Ganancias]])</f>
        <v>932.34</v>
      </c>
    </row>
    <row r="4634" spans="1:28" x14ac:dyDescent="0.35">
      <c r="A4634" t="s">
        <v>7720</v>
      </c>
      <c r="B4634" t="s">
        <v>308</v>
      </c>
      <c r="C4634" t="s">
        <v>1</v>
      </c>
      <c r="D4634" t="s">
        <v>584</v>
      </c>
      <c r="E4634" t="s">
        <v>18</v>
      </c>
      <c r="F4634" s="1">
        <v>44099</v>
      </c>
      <c r="G4634" t="s">
        <v>7598</v>
      </c>
      <c r="H4634" t="s">
        <v>4515</v>
      </c>
      <c r="I4634">
        <v>90805</v>
      </c>
      <c r="J4634" t="s">
        <v>3100</v>
      </c>
      <c r="K4634" t="s">
        <v>1865</v>
      </c>
      <c r="L4634" t="s">
        <v>1860</v>
      </c>
      <c r="M4634" s="1">
        <v>44105</v>
      </c>
      <c r="N4634" t="s">
        <v>1869</v>
      </c>
      <c r="O4634" t="s">
        <v>7623</v>
      </c>
      <c r="P4634" t="s">
        <v>1867</v>
      </c>
      <c r="Q4634" t="s">
        <v>7623</v>
      </c>
      <c r="R4634" t="s">
        <v>1875</v>
      </c>
      <c r="S4634">
        <v>4</v>
      </c>
      <c r="T4634" s="2">
        <v>0.2</v>
      </c>
      <c r="U4634" s="5">
        <v>4.47</v>
      </c>
      <c r="V4634" s="5">
        <f>ORDENES[[#This Row],[Ventas sin descuento]]-ORDENES[[#This Row],[costos estimados]]</f>
        <v>15.654999999999994</v>
      </c>
      <c r="W4634">
        <v>8</v>
      </c>
      <c r="X4634" s="5">
        <v>44.74</v>
      </c>
      <c r="Y4634" s="5">
        <f>ORDENES[[#This Row],[Ventas Originales (con descuento)]]/(1-ORDENES[[#This Row],[Descuento]])</f>
        <v>55.924999999999997</v>
      </c>
      <c r="Z4634" s="5">
        <f>ORDENES[[#This Row],[Ventas Originales (con descuento)]]/ORDENES[[#This Row],[Cantidad]]/(1-ORDENES[[#This Row],[Descuento]])</f>
        <v>6.9906249999999996</v>
      </c>
      <c r="AA4634" s="5">
        <f>ORDENES[[#This Row],[Ventas Originales (con descuento)]]/ORDENES[[#This Row],[Cantidad]]</f>
        <v>5.5925000000000002</v>
      </c>
      <c r="AB4634" s="5">
        <f>ORDENES[[#This Row],[Ventas Originales (con descuento)]]-(ORDENES[[#This Row],[Ganancias]])</f>
        <v>40.270000000000003</v>
      </c>
    </row>
    <row r="4635" spans="1:28" x14ac:dyDescent="0.35">
      <c r="A4635" t="s">
        <v>7720</v>
      </c>
      <c r="B4635" t="s">
        <v>262</v>
      </c>
      <c r="C4635" t="s">
        <v>1</v>
      </c>
      <c r="D4635" t="s">
        <v>187</v>
      </c>
      <c r="E4635" t="s">
        <v>175</v>
      </c>
      <c r="F4635" s="1">
        <v>43414</v>
      </c>
      <c r="G4635" t="s">
        <v>7598</v>
      </c>
      <c r="H4635" t="s">
        <v>4403</v>
      </c>
      <c r="I4635">
        <v>92037</v>
      </c>
      <c r="J4635" t="s">
        <v>1654</v>
      </c>
      <c r="K4635" t="s">
        <v>1865</v>
      </c>
      <c r="L4635" t="s">
        <v>1860</v>
      </c>
      <c r="M4635" s="1">
        <v>43420</v>
      </c>
      <c r="N4635" t="s">
        <v>1869</v>
      </c>
      <c r="O4635" t="s">
        <v>7623</v>
      </c>
      <c r="P4635" t="s">
        <v>1867</v>
      </c>
      <c r="Q4635" t="s">
        <v>7623</v>
      </c>
      <c r="R4635" t="s">
        <v>1875</v>
      </c>
      <c r="S4635">
        <v>4</v>
      </c>
      <c r="T4635" s="2">
        <v>0.2</v>
      </c>
      <c r="U4635" s="5">
        <v>60.15</v>
      </c>
      <c r="V4635" s="5">
        <f>ORDENES[[#This Row],[Ventas sin descuento]]-ORDENES[[#This Row],[costos estimados]]</f>
        <v>210.53499999999997</v>
      </c>
      <c r="W4635">
        <v>8</v>
      </c>
      <c r="X4635" s="5">
        <v>601.54</v>
      </c>
      <c r="Y4635" s="5">
        <f>ORDENES[[#This Row],[Ventas Originales (con descuento)]]/(1-ORDENES[[#This Row],[Descuento]])</f>
        <v>751.92499999999995</v>
      </c>
      <c r="Z4635" s="5">
        <f>ORDENES[[#This Row],[Ventas Originales (con descuento)]]/ORDENES[[#This Row],[Cantidad]]/(1-ORDENES[[#This Row],[Descuento]])</f>
        <v>93.990624999999994</v>
      </c>
      <c r="AA4635" s="5">
        <f>ORDENES[[#This Row],[Ventas Originales (con descuento)]]/ORDENES[[#This Row],[Cantidad]]</f>
        <v>75.192499999999995</v>
      </c>
      <c r="AB4635" s="5">
        <f>ORDENES[[#This Row],[Ventas Originales (con descuento)]]-(ORDENES[[#This Row],[Ganancias]])</f>
        <v>541.39</v>
      </c>
    </row>
    <row r="4636" spans="1:28" x14ac:dyDescent="0.35">
      <c r="A4636" t="s">
        <v>7720</v>
      </c>
      <c r="B4636" t="s">
        <v>32</v>
      </c>
      <c r="C4636" t="s">
        <v>1</v>
      </c>
      <c r="D4636" t="s">
        <v>2545</v>
      </c>
      <c r="E4636" t="s">
        <v>18</v>
      </c>
      <c r="F4636" s="1">
        <v>43324</v>
      </c>
      <c r="G4636" t="s">
        <v>7598</v>
      </c>
      <c r="H4636" t="s">
        <v>4424</v>
      </c>
      <c r="I4636">
        <v>94122</v>
      </c>
      <c r="J4636" t="s">
        <v>2552</v>
      </c>
      <c r="K4636" t="s">
        <v>1865</v>
      </c>
      <c r="L4636" t="s">
        <v>1860</v>
      </c>
      <c r="M4636" s="1">
        <v>43328</v>
      </c>
      <c r="N4636" t="s">
        <v>1869</v>
      </c>
      <c r="O4636" t="s">
        <v>7623</v>
      </c>
      <c r="P4636" t="s">
        <v>1867</v>
      </c>
      <c r="Q4636" t="s">
        <v>7623</v>
      </c>
      <c r="R4636" t="s">
        <v>1875</v>
      </c>
      <c r="S4636">
        <v>3</v>
      </c>
      <c r="T4636" s="2">
        <v>0.2</v>
      </c>
      <c r="U4636" s="5">
        <v>50.4</v>
      </c>
      <c r="V4636" s="5">
        <f>ORDENES[[#This Row],[Ventas sin descuento]]-ORDENES[[#This Row],[costos estimados]]</f>
        <v>251.9849999999999</v>
      </c>
      <c r="W4636">
        <v>8</v>
      </c>
      <c r="X4636" s="5">
        <v>806.34</v>
      </c>
      <c r="Y4636" s="5">
        <f>ORDENES[[#This Row],[Ventas Originales (con descuento)]]/(1-ORDENES[[#This Row],[Descuento]])</f>
        <v>1007.925</v>
      </c>
      <c r="Z4636" s="5">
        <f>ORDENES[[#This Row],[Ventas Originales (con descuento)]]/ORDENES[[#This Row],[Cantidad]]/(1-ORDENES[[#This Row],[Descuento]])</f>
        <v>125.99062499999999</v>
      </c>
      <c r="AA4636" s="5">
        <f>ORDENES[[#This Row],[Ventas Originales (con descuento)]]/ORDENES[[#This Row],[Cantidad]]</f>
        <v>100.7925</v>
      </c>
      <c r="AB4636" s="5">
        <f>ORDENES[[#This Row],[Ventas Originales (con descuento)]]-(ORDENES[[#This Row],[Ganancias]])</f>
        <v>755.94</v>
      </c>
    </row>
    <row r="4637" spans="1:28" x14ac:dyDescent="0.35">
      <c r="A4637" t="s">
        <v>7720</v>
      </c>
      <c r="B4637" t="s">
        <v>22</v>
      </c>
      <c r="C4637" t="s">
        <v>1</v>
      </c>
      <c r="D4637" t="s">
        <v>3091</v>
      </c>
      <c r="E4637" t="s">
        <v>498</v>
      </c>
      <c r="F4637" s="1">
        <v>44420</v>
      </c>
      <c r="G4637" t="s">
        <v>7598</v>
      </c>
      <c r="H4637" t="s">
        <v>5633</v>
      </c>
      <c r="I4637">
        <v>98103</v>
      </c>
      <c r="J4637" t="s">
        <v>1644</v>
      </c>
      <c r="K4637" t="s">
        <v>1865</v>
      </c>
      <c r="L4637" t="s">
        <v>1860</v>
      </c>
      <c r="M4637" s="1">
        <v>44427</v>
      </c>
      <c r="N4637" t="s">
        <v>1869</v>
      </c>
      <c r="O4637" t="s">
        <v>7623</v>
      </c>
      <c r="P4637" t="s">
        <v>1880</v>
      </c>
      <c r="Q4637" t="s">
        <v>7623</v>
      </c>
      <c r="R4637" t="s">
        <v>1875</v>
      </c>
      <c r="S4637">
        <v>5</v>
      </c>
      <c r="T4637" s="2">
        <v>0.2</v>
      </c>
      <c r="U4637" s="5">
        <v>27.3</v>
      </c>
      <c r="V4637" s="5">
        <f>ORDENES[[#This Row],[Ventas sin descuento]]-ORDENES[[#This Row],[costos estimados]]</f>
        <v>87.954999999999984</v>
      </c>
      <c r="W4637">
        <v>8</v>
      </c>
      <c r="X4637" s="5">
        <v>242.62</v>
      </c>
      <c r="Y4637" s="5">
        <f>ORDENES[[#This Row],[Ventas Originales (con descuento)]]/(1-ORDENES[[#This Row],[Descuento]])</f>
        <v>303.27499999999998</v>
      </c>
      <c r="Z4637" s="5">
        <f>ORDENES[[#This Row],[Ventas Originales (con descuento)]]/ORDENES[[#This Row],[Cantidad]]/(1-ORDENES[[#This Row],[Descuento]])</f>
        <v>37.909374999999997</v>
      </c>
      <c r="AA4637" s="5">
        <f>ORDENES[[#This Row],[Ventas Originales (con descuento)]]/ORDENES[[#This Row],[Cantidad]]</f>
        <v>30.327500000000001</v>
      </c>
      <c r="AB4637" s="5">
        <f>ORDENES[[#This Row],[Ventas Originales (con descuento)]]-(ORDENES[[#This Row],[Ganancias]])</f>
        <v>215.32</v>
      </c>
    </row>
    <row r="4638" spans="1:28" x14ac:dyDescent="0.35">
      <c r="A4638" t="s">
        <v>7720</v>
      </c>
      <c r="B4638" t="s">
        <v>225</v>
      </c>
      <c r="C4638" t="s">
        <v>1</v>
      </c>
      <c r="D4638" t="s">
        <v>2608</v>
      </c>
      <c r="E4638" t="s">
        <v>194</v>
      </c>
      <c r="F4638" s="1">
        <v>44373</v>
      </c>
      <c r="G4638" t="s">
        <v>7598</v>
      </c>
      <c r="H4638" t="s">
        <v>5717</v>
      </c>
      <c r="I4638">
        <v>80219</v>
      </c>
      <c r="J4638" t="s">
        <v>3234</v>
      </c>
      <c r="K4638" t="s">
        <v>1865</v>
      </c>
      <c r="L4638" t="s">
        <v>1860</v>
      </c>
      <c r="M4638" s="1">
        <v>44377</v>
      </c>
      <c r="N4638" t="s">
        <v>1869</v>
      </c>
      <c r="O4638" t="s">
        <v>7623</v>
      </c>
      <c r="P4638" t="s">
        <v>1905</v>
      </c>
      <c r="Q4638" t="s">
        <v>7623</v>
      </c>
      <c r="R4638" t="s">
        <v>1889</v>
      </c>
      <c r="S4638">
        <v>3</v>
      </c>
      <c r="T4638" s="2">
        <v>0.2</v>
      </c>
      <c r="U4638" s="5">
        <v>64.790000000000006</v>
      </c>
      <c r="V4638" s="5">
        <f>ORDENES[[#This Row],[Ventas sin descuento]]-ORDENES[[#This Row],[costos estimados]]</f>
        <v>172.77250000000004</v>
      </c>
      <c r="W4638">
        <v>9</v>
      </c>
      <c r="X4638" s="5">
        <v>431.93</v>
      </c>
      <c r="Y4638" s="5">
        <f>ORDENES[[#This Row],[Ventas Originales (con descuento)]]/(1-ORDENES[[#This Row],[Descuento]])</f>
        <v>539.91250000000002</v>
      </c>
      <c r="Z4638" s="5">
        <f>ORDENES[[#This Row],[Ventas Originales (con descuento)]]/ORDENES[[#This Row],[Cantidad]]/(1-ORDENES[[#This Row],[Descuento]])</f>
        <v>59.990277777777777</v>
      </c>
      <c r="AA4638" s="5">
        <f>ORDENES[[#This Row],[Ventas Originales (con descuento)]]/ORDENES[[#This Row],[Cantidad]]</f>
        <v>47.992222222222225</v>
      </c>
      <c r="AB4638" s="5">
        <f>ORDENES[[#This Row],[Ventas Originales (con descuento)]]-(ORDENES[[#This Row],[Ganancias]])</f>
        <v>367.14</v>
      </c>
    </row>
    <row r="4639" spans="1:28" x14ac:dyDescent="0.35">
      <c r="A4639" t="s">
        <v>7720</v>
      </c>
      <c r="B4639" t="s">
        <v>225</v>
      </c>
      <c r="C4639" t="s">
        <v>1</v>
      </c>
      <c r="D4639" t="s">
        <v>551</v>
      </c>
      <c r="E4639" t="s">
        <v>34</v>
      </c>
      <c r="F4639" s="1">
        <v>43335</v>
      </c>
      <c r="G4639" t="s">
        <v>7613</v>
      </c>
      <c r="H4639" t="s">
        <v>4505</v>
      </c>
      <c r="I4639">
        <v>80219</v>
      </c>
      <c r="J4639" t="s">
        <v>1549</v>
      </c>
      <c r="K4639" t="s">
        <v>1865</v>
      </c>
      <c r="L4639" t="s">
        <v>1860</v>
      </c>
      <c r="M4639" s="1">
        <v>43339</v>
      </c>
      <c r="N4639" t="s">
        <v>1869</v>
      </c>
      <c r="O4639" t="s">
        <v>7623</v>
      </c>
      <c r="P4639" t="s">
        <v>1905</v>
      </c>
      <c r="Q4639" t="s">
        <v>7623</v>
      </c>
      <c r="R4639" t="s">
        <v>1875</v>
      </c>
      <c r="S4639">
        <v>3</v>
      </c>
      <c r="T4639" s="2">
        <v>0.2</v>
      </c>
      <c r="U4639" s="5">
        <v>10.77</v>
      </c>
      <c r="V4639" s="5">
        <f>ORDENES[[#This Row],[Ventas sin descuento]]-ORDENES[[#This Row],[costos estimados]]</f>
        <v>46.680000000000007</v>
      </c>
      <c r="W4639">
        <v>9</v>
      </c>
      <c r="X4639" s="5">
        <v>143.63999999999999</v>
      </c>
      <c r="Y4639" s="5">
        <f>ORDENES[[#This Row],[Ventas Originales (con descuento)]]/(1-ORDENES[[#This Row],[Descuento]])</f>
        <v>179.54999999999998</v>
      </c>
      <c r="Z4639" s="5">
        <f>ORDENES[[#This Row],[Ventas Originales (con descuento)]]/ORDENES[[#This Row],[Cantidad]]/(1-ORDENES[[#This Row],[Descuento]])</f>
        <v>19.95</v>
      </c>
      <c r="AA4639" s="5">
        <f>ORDENES[[#This Row],[Ventas Originales (con descuento)]]/ORDENES[[#This Row],[Cantidad]]</f>
        <v>15.959999999999999</v>
      </c>
      <c r="AB4639" s="5">
        <f>ORDENES[[#This Row],[Ventas Originales (con descuento)]]-(ORDENES[[#This Row],[Ganancias]])</f>
        <v>132.86999999999998</v>
      </c>
    </row>
    <row r="4640" spans="1:28" x14ac:dyDescent="0.35">
      <c r="A4640" t="s">
        <v>7720</v>
      </c>
      <c r="B4640" t="s">
        <v>360</v>
      </c>
      <c r="C4640" t="s">
        <v>1</v>
      </c>
      <c r="D4640" t="s">
        <v>2365</v>
      </c>
      <c r="E4640" t="s">
        <v>440</v>
      </c>
      <c r="F4640" s="1">
        <v>44336</v>
      </c>
      <c r="G4640" t="s">
        <v>7598</v>
      </c>
      <c r="H4640" t="s">
        <v>5718</v>
      </c>
      <c r="I4640">
        <v>89115</v>
      </c>
      <c r="J4640" t="s">
        <v>3244</v>
      </c>
      <c r="K4640" t="s">
        <v>1865</v>
      </c>
      <c r="L4640" t="s">
        <v>1860</v>
      </c>
      <c r="M4640" s="1">
        <v>44342</v>
      </c>
      <c r="N4640" t="s">
        <v>1869</v>
      </c>
      <c r="O4640" t="s">
        <v>7623</v>
      </c>
      <c r="P4640" t="s">
        <v>1920</v>
      </c>
      <c r="Q4640" t="s">
        <v>7623</v>
      </c>
      <c r="R4640" t="s">
        <v>1875</v>
      </c>
      <c r="S4640">
        <v>4</v>
      </c>
      <c r="T4640" s="2">
        <v>0.2</v>
      </c>
      <c r="U4640" s="5">
        <v>70.2</v>
      </c>
      <c r="V4640" s="5">
        <f>ORDENES[[#This Row],[Ventas sin descuento]]-ORDENES[[#This Row],[costos estimados]]</f>
        <v>350.98250000000007</v>
      </c>
      <c r="W4640">
        <v>9</v>
      </c>
      <c r="X4640" s="5">
        <v>1123.1300000000001</v>
      </c>
      <c r="Y4640" s="5">
        <f>ORDENES[[#This Row],[Ventas Originales (con descuento)]]/(1-ORDENES[[#This Row],[Descuento]])</f>
        <v>1403.9125000000001</v>
      </c>
      <c r="Z4640" s="5">
        <f>ORDENES[[#This Row],[Ventas Originales (con descuento)]]/ORDENES[[#This Row],[Cantidad]]/(1-ORDENES[[#This Row],[Descuento]])</f>
        <v>155.99027777777778</v>
      </c>
      <c r="AA4640" s="5">
        <f>ORDENES[[#This Row],[Ventas Originales (con descuento)]]/ORDENES[[#This Row],[Cantidad]]</f>
        <v>124.79222222222224</v>
      </c>
      <c r="AB4640" s="5">
        <f>ORDENES[[#This Row],[Ventas Originales (con descuento)]]-(ORDENES[[#This Row],[Ganancias]])</f>
        <v>1052.93</v>
      </c>
    </row>
    <row r="4641" spans="1:28" x14ac:dyDescent="0.35">
      <c r="A4641" t="s">
        <v>7720</v>
      </c>
      <c r="B4641" t="s">
        <v>482</v>
      </c>
      <c r="C4641" t="s">
        <v>1</v>
      </c>
      <c r="D4641" t="s">
        <v>2968</v>
      </c>
      <c r="E4641" t="s">
        <v>127</v>
      </c>
      <c r="F4641" s="1">
        <v>43442</v>
      </c>
      <c r="G4641" t="s">
        <v>7613</v>
      </c>
      <c r="H4641" t="s">
        <v>5693</v>
      </c>
      <c r="I4641">
        <v>97301</v>
      </c>
      <c r="J4641" t="s">
        <v>2313</v>
      </c>
      <c r="K4641" t="s">
        <v>1865</v>
      </c>
      <c r="L4641" t="s">
        <v>1860</v>
      </c>
      <c r="M4641" s="1">
        <v>43447</v>
      </c>
      <c r="N4641" t="s">
        <v>1869</v>
      </c>
      <c r="O4641" t="s">
        <v>7623</v>
      </c>
      <c r="P4641" t="s">
        <v>1904</v>
      </c>
      <c r="Q4641" t="s">
        <v>7623</v>
      </c>
      <c r="R4641" t="s">
        <v>1889</v>
      </c>
      <c r="S4641">
        <v>3</v>
      </c>
      <c r="T4641" s="2">
        <v>0.2</v>
      </c>
      <c r="U4641" s="5">
        <v>-18.190000000000001</v>
      </c>
      <c r="V4641" s="5">
        <f>ORDENES[[#This Row],[Ventas sin descuento]]-ORDENES[[#This Row],[costos estimados]]</f>
        <v>7.7900000000000063</v>
      </c>
      <c r="W4641">
        <v>10</v>
      </c>
      <c r="X4641" s="5">
        <v>103.92</v>
      </c>
      <c r="Y4641" s="5">
        <f>ORDENES[[#This Row],[Ventas Originales (con descuento)]]/(1-ORDENES[[#This Row],[Descuento]])</f>
        <v>129.9</v>
      </c>
      <c r="Z4641" s="5">
        <f>ORDENES[[#This Row],[Ventas Originales (con descuento)]]/ORDENES[[#This Row],[Cantidad]]/(1-ORDENES[[#This Row],[Descuento]])</f>
        <v>12.989999999999998</v>
      </c>
      <c r="AA4641" s="5">
        <f>ORDENES[[#This Row],[Ventas Originales (con descuento)]]/ORDENES[[#This Row],[Cantidad]]</f>
        <v>10.391999999999999</v>
      </c>
      <c r="AB4641" s="5">
        <f>ORDENES[[#This Row],[Ventas Originales (con descuento)]]-(ORDENES[[#This Row],[Ganancias]])</f>
        <v>122.11</v>
      </c>
    </row>
    <row r="4642" spans="1:28" x14ac:dyDescent="0.35">
      <c r="A4642" t="s">
        <v>7720</v>
      </c>
      <c r="B4642" t="s">
        <v>95</v>
      </c>
      <c r="C4642" t="s">
        <v>1</v>
      </c>
      <c r="D4642" t="s">
        <v>668</v>
      </c>
      <c r="E4642" t="s">
        <v>70</v>
      </c>
      <c r="F4642" s="1">
        <v>43360</v>
      </c>
      <c r="G4642" t="s">
        <v>7613</v>
      </c>
      <c r="H4642" t="s">
        <v>5719</v>
      </c>
      <c r="I4642">
        <v>97477</v>
      </c>
      <c r="J4642" t="s">
        <v>1219</v>
      </c>
      <c r="K4642" t="s">
        <v>1865</v>
      </c>
      <c r="L4642" t="s">
        <v>1860</v>
      </c>
      <c r="M4642" s="1">
        <v>43365</v>
      </c>
      <c r="N4642" t="s">
        <v>1869</v>
      </c>
      <c r="O4642" t="s">
        <v>7623</v>
      </c>
      <c r="P4642" t="s">
        <v>1904</v>
      </c>
      <c r="Q4642" t="s">
        <v>7623</v>
      </c>
      <c r="R4642" t="s">
        <v>1889</v>
      </c>
      <c r="S4642">
        <v>3</v>
      </c>
      <c r="T4642" s="2">
        <v>0.2</v>
      </c>
      <c r="U4642" s="5">
        <v>16.78</v>
      </c>
      <c r="V4642" s="5">
        <f>ORDENES[[#This Row],[Ventas sin descuento]]-ORDENES[[#This Row],[costos estimados]]</f>
        <v>30.759999999999991</v>
      </c>
      <c r="W4642">
        <v>10</v>
      </c>
      <c r="X4642" s="5">
        <v>55.92</v>
      </c>
      <c r="Y4642" s="5">
        <f>ORDENES[[#This Row],[Ventas Originales (con descuento)]]/(1-ORDENES[[#This Row],[Descuento]])</f>
        <v>69.899999999999991</v>
      </c>
      <c r="Z4642" s="5">
        <f>ORDENES[[#This Row],[Ventas Originales (con descuento)]]/ORDENES[[#This Row],[Cantidad]]/(1-ORDENES[[#This Row],[Descuento]])</f>
        <v>6.99</v>
      </c>
      <c r="AA4642" s="5">
        <f>ORDENES[[#This Row],[Ventas Originales (con descuento)]]/ORDENES[[#This Row],[Cantidad]]</f>
        <v>5.5920000000000005</v>
      </c>
      <c r="AB4642" s="5">
        <f>ORDENES[[#This Row],[Ventas Originales (con descuento)]]-(ORDENES[[#This Row],[Ganancias]])</f>
        <v>39.14</v>
      </c>
    </row>
    <row r="4643" spans="1:28" x14ac:dyDescent="0.35">
      <c r="A4643" t="s">
        <v>7720</v>
      </c>
      <c r="B4643" t="s">
        <v>5</v>
      </c>
      <c r="C4643" t="s">
        <v>1</v>
      </c>
      <c r="D4643" t="s">
        <v>444</v>
      </c>
      <c r="E4643" t="s">
        <v>321</v>
      </c>
      <c r="F4643" s="1">
        <v>44476</v>
      </c>
      <c r="G4643" t="s">
        <v>7613</v>
      </c>
      <c r="H4643" t="s">
        <v>5657</v>
      </c>
      <c r="I4643">
        <v>90045</v>
      </c>
      <c r="J4643" t="s">
        <v>1446</v>
      </c>
      <c r="K4643" t="s">
        <v>1865</v>
      </c>
      <c r="L4643" t="s">
        <v>1860</v>
      </c>
      <c r="M4643" s="1">
        <v>44480</v>
      </c>
      <c r="N4643" t="s">
        <v>1869</v>
      </c>
      <c r="O4643" t="s">
        <v>7623</v>
      </c>
      <c r="P4643" t="s">
        <v>1867</v>
      </c>
      <c r="Q4643" t="s">
        <v>7623</v>
      </c>
      <c r="R4643" t="s">
        <v>1875</v>
      </c>
      <c r="S4643">
        <v>3</v>
      </c>
      <c r="T4643" s="2">
        <v>0.2</v>
      </c>
      <c r="U4643" s="5">
        <v>26.97</v>
      </c>
      <c r="V4643" s="5">
        <f>ORDENES[[#This Row],[Ventas sin descuento]]-ORDENES[[#This Row],[costos estimados]]</f>
        <v>46.949999999999989</v>
      </c>
      <c r="W4643">
        <v>10</v>
      </c>
      <c r="X4643" s="5">
        <v>79.92</v>
      </c>
      <c r="Y4643" s="5">
        <f>ORDENES[[#This Row],[Ventas Originales (con descuento)]]/(1-ORDENES[[#This Row],[Descuento]])</f>
        <v>99.899999999999991</v>
      </c>
      <c r="Z4643" s="5">
        <f>ORDENES[[#This Row],[Ventas Originales (con descuento)]]/ORDENES[[#This Row],[Cantidad]]/(1-ORDENES[[#This Row],[Descuento]])</f>
        <v>9.99</v>
      </c>
      <c r="AA4643" s="5">
        <f>ORDENES[[#This Row],[Ventas Originales (con descuento)]]/ORDENES[[#This Row],[Cantidad]]</f>
        <v>7.992</v>
      </c>
      <c r="AB4643" s="5">
        <f>ORDENES[[#This Row],[Ventas Originales (con descuento)]]-(ORDENES[[#This Row],[Ganancias]])</f>
        <v>52.95</v>
      </c>
    </row>
    <row r="4644" spans="1:28" x14ac:dyDescent="0.35">
      <c r="A4644" t="s">
        <v>7720</v>
      </c>
      <c r="B4644" t="s">
        <v>32</v>
      </c>
      <c r="C4644" t="s">
        <v>1</v>
      </c>
      <c r="D4644" t="s">
        <v>3121</v>
      </c>
      <c r="E4644" t="s">
        <v>18</v>
      </c>
      <c r="F4644" s="1">
        <v>44471</v>
      </c>
      <c r="G4644" t="s">
        <v>7613</v>
      </c>
      <c r="H4644" t="s">
        <v>4404</v>
      </c>
      <c r="I4644">
        <v>94109</v>
      </c>
      <c r="J4644" t="s">
        <v>3377</v>
      </c>
      <c r="K4644" t="s">
        <v>1865</v>
      </c>
      <c r="L4644" t="s">
        <v>1860</v>
      </c>
      <c r="M4644" s="1">
        <v>44475</v>
      </c>
      <c r="N4644" t="s">
        <v>1869</v>
      </c>
      <c r="O4644" t="s">
        <v>7623</v>
      </c>
      <c r="P4644" t="s">
        <v>1867</v>
      </c>
      <c r="Q4644" t="s">
        <v>7623</v>
      </c>
      <c r="R4644" t="s">
        <v>1912</v>
      </c>
      <c r="S4644">
        <v>3</v>
      </c>
      <c r="T4644" s="2">
        <v>0.2</v>
      </c>
      <c r="U4644" s="5">
        <v>32.299999999999997</v>
      </c>
      <c r="V4644" s="5">
        <f>ORDENES[[#This Row],[Ventas sin descuento]]-ORDENES[[#This Row],[costos estimados]]</f>
        <v>124.58999999999997</v>
      </c>
      <c r="W4644">
        <v>11</v>
      </c>
      <c r="X4644" s="5">
        <v>369.16</v>
      </c>
      <c r="Y4644" s="5">
        <f>ORDENES[[#This Row],[Ventas Originales (con descuento)]]/(1-ORDENES[[#This Row],[Descuento]])</f>
        <v>461.45</v>
      </c>
      <c r="Z4644" s="5">
        <f>ORDENES[[#This Row],[Ventas Originales (con descuento)]]/ORDENES[[#This Row],[Cantidad]]/(1-ORDENES[[#This Row],[Descuento]])</f>
        <v>41.95</v>
      </c>
      <c r="AA4644" s="5">
        <f>ORDENES[[#This Row],[Ventas Originales (con descuento)]]/ORDENES[[#This Row],[Cantidad]]</f>
        <v>33.56</v>
      </c>
      <c r="AB4644" s="5">
        <f>ORDENES[[#This Row],[Ventas Originales (con descuento)]]-(ORDENES[[#This Row],[Ganancias]])</f>
        <v>336.86</v>
      </c>
    </row>
    <row r="4645" spans="1:28" x14ac:dyDescent="0.35">
      <c r="A4645" t="s">
        <v>7720</v>
      </c>
      <c r="B4645" t="s">
        <v>95</v>
      </c>
      <c r="C4645" t="s">
        <v>1</v>
      </c>
      <c r="D4645" t="s">
        <v>668</v>
      </c>
      <c r="E4645" t="s">
        <v>60</v>
      </c>
      <c r="F4645" s="1">
        <v>43360</v>
      </c>
      <c r="G4645" t="s">
        <v>7613</v>
      </c>
      <c r="H4645" t="s">
        <v>5719</v>
      </c>
      <c r="I4645">
        <v>97477</v>
      </c>
      <c r="J4645" t="s">
        <v>2683</v>
      </c>
      <c r="K4645" t="s">
        <v>1865</v>
      </c>
      <c r="L4645" t="s">
        <v>1860</v>
      </c>
      <c r="M4645" s="1">
        <v>43365</v>
      </c>
      <c r="N4645" t="s">
        <v>1869</v>
      </c>
      <c r="O4645" t="s">
        <v>7623</v>
      </c>
      <c r="P4645" t="s">
        <v>1904</v>
      </c>
      <c r="Q4645" t="s">
        <v>7623</v>
      </c>
      <c r="R4645" t="s">
        <v>1912</v>
      </c>
      <c r="S4645">
        <v>3</v>
      </c>
      <c r="T4645" s="2">
        <v>0.7</v>
      </c>
      <c r="U4645" s="5">
        <v>-21.95</v>
      </c>
      <c r="V4645" s="5">
        <f>ORDENES[[#This Row],[Ventas sin descuento]]-ORDENES[[#This Row],[costos estimados]]</f>
        <v>47.886666666666656</v>
      </c>
      <c r="W4645">
        <v>5</v>
      </c>
      <c r="X4645" s="5">
        <v>29.93</v>
      </c>
      <c r="Y4645" s="5">
        <f>ORDENES[[#This Row],[Ventas Originales (con descuento)]]/(1-ORDENES[[#This Row],[Descuento]])</f>
        <v>99.766666666666652</v>
      </c>
      <c r="Z4645" s="5">
        <f>ORDENES[[#This Row],[Ventas Originales (con descuento)]]/ORDENES[[#This Row],[Cantidad]]/(1-ORDENES[[#This Row],[Descuento]])</f>
        <v>19.95333333333333</v>
      </c>
      <c r="AA4645" s="5">
        <f>ORDENES[[#This Row],[Ventas Originales (con descuento)]]/ORDENES[[#This Row],[Cantidad]]</f>
        <v>5.9859999999999998</v>
      </c>
      <c r="AB4645" s="5">
        <f>ORDENES[[#This Row],[Ventas Originales (con descuento)]]-(ORDENES[[#This Row],[Ganancias]])</f>
        <v>51.879999999999995</v>
      </c>
    </row>
    <row r="4646" spans="1:28" x14ac:dyDescent="0.35">
      <c r="A4646" t="s">
        <v>7715</v>
      </c>
      <c r="B4646" t="s">
        <v>1971</v>
      </c>
      <c r="C4646" t="s">
        <v>1</v>
      </c>
      <c r="D4646" t="s">
        <v>1972</v>
      </c>
      <c r="E4646" t="s">
        <v>102</v>
      </c>
      <c r="F4646" s="1">
        <v>43126</v>
      </c>
      <c r="G4646" t="s">
        <v>7598</v>
      </c>
      <c r="H4646" t="s">
        <v>5720</v>
      </c>
      <c r="I4646">
        <v>57701</v>
      </c>
      <c r="J4646" t="s">
        <v>1740</v>
      </c>
      <c r="K4646" t="s">
        <v>1881</v>
      </c>
      <c r="L4646" t="s">
        <v>1866</v>
      </c>
      <c r="M4646" s="1">
        <v>43129</v>
      </c>
      <c r="N4646" t="s">
        <v>1891</v>
      </c>
      <c r="O4646" t="s">
        <v>7675</v>
      </c>
      <c r="P4646" t="s">
        <v>1973</v>
      </c>
      <c r="Q4646" t="s">
        <v>7675</v>
      </c>
      <c r="R4646" t="s">
        <v>1863</v>
      </c>
      <c r="S4646">
        <v>2</v>
      </c>
      <c r="T4646" s="2">
        <v>0</v>
      </c>
      <c r="U4646" s="5">
        <v>39.75</v>
      </c>
      <c r="V4646" s="5">
        <f>ORDENES[[#This Row],[Ventas sin descuento]]-ORDENES[[#This Row],[costos estimados]]</f>
        <v>39.75</v>
      </c>
      <c r="W4646">
        <v>2</v>
      </c>
      <c r="X4646" s="5">
        <v>141.96</v>
      </c>
      <c r="Y4646" s="5">
        <f>ORDENES[[#This Row],[Ventas Originales (con descuento)]]/(1-ORDENES[[#This Row],[Descuento]])</f>
        <v>141.96</v>
      </c>
      <c r="Z4646" s="5">
        <f>ORDENES[[#This Row],[Ventas Originales (con descuento)]]/ORDENES[[#This Row],[Cantidad]]/(1-ORDENES[[#This Row],[Descuento]])</f>
        <v>70.98</v>
      </c>
      <c r="AA4646" s="5">
        <f>ORDENES[[#This Row],[Ventas Originales (con descuento)]]/ORDENES[[#This Row],[Cantidad]]</f>
        <v>70.98</v>
      </c>
      <c r="AB4646" s="5">
        <f>ORDENES[[#This Row],[Ventas Originales (con descuento)]]-(ORDENES[[#This Row],[Ganancias]])</f>
        <v>102.21000000000001</v>
      </c>
    </row>
    <row r="4647" spans="1:28" x14ac:dyDescent="0.35">
      <c r="A4647" t="s">
        <v>7715</v>
      </c>
      <c r="B4647" t="s">
        <v>227</v>
      </c>
      <c r="C4647" t="s">
        <v>1</v>
      </c>
      <c r="D4647" t="s">
        <v>2576</v>
      </c>
      <c r="E4647" t="s">
        <v>647</v>
      </c>
      <c r="F4647" s="1">
        <v>44523</v>
      </c>
      <c r="G4647" t="s">
        <v>7613</v>
      </c>
      <c r="H4647" t="s">
        <v>5721</v>
      </c>
      <c r="I4647">
        <v>75220</v>
      </c>
      <c r="J4647" t="s">
        <v>2789</v>
      </c>
      <c r="K4647" t="s">
        <v>1881</v>
      </c>
      <c r="L4647" t="s">
        <v>1866</v>
      </c>
      <c r="M4647" s="1">
        <v>44526</v>
      </c>
      <c r="N4647" t="s">
        <v>1891</v>
      </c>
      <c r="O4647" t="s">
        <v>7675</v>
      </c>
      <c r="P4647" t="s">
        <v>1883</v>
      </c>
      <c r="Q4647" t="s">
        <v>7675</v>
      </c>
      <c r="R4647" t="s">
        <v>1871</v>
      </c>
      <c r="S4647">
        <v>2</v>
      </c>
      <c r="T4647" s="2">
        <v>0.3</v>
      </c>
      <c r="U4647" s="5">
        <v>-31.03</v>
      </c>
      <c r="V4647" s="5">
        <f>ORDENES[[#This Row],[Ventas sin descuento]]-ORDENES[[#This Row],[costos estimados]]</f>
        <v>23.737142857142885</v>
      </c>
      <c r="W4647">
        <v>1</v>
      </c>
      <c r="X4647" s="5">
        <v>127.79</v>
      </c>
      <c r="Y4647" s="5">
        <f>ORDENES[[#This Row],[Ventas Originales (con descuento)]]/(1-ORDENES[[#This Row],[Descuento]])</f>
        <v>182.55714285714288</v>
      </c>
      <c r="Z4647" s="5">
        <f>ORDENES[[#This Row],[Ventas Originales (con descuento)]]/ORDENES[[#This Row],[Cantidad]]/(1-ORDENES[[#This Row],[Descuento]])</f>
        <v>182.55714285714288</v>
      </c>
      <c r="AA4647" s="5">
        <f>ORDENES[[#This Row],[Ventas Originales (con descuento)]]/ORDENES[[#This Row],[Cantidad]]</f>
        <v>127.79</v>
      </c>
      <c r="AB4647" s="5">
        <f>ORDENES[[#This Row],[Ventas Originales (con descuento)]]-(ORDENES[[#This Row],[Ganancias]])</f>
        <v>158.82</v>
      </c>
    </row>
    <row r="4648" spans="1:28" x14ac:dyDescent="0.35">
      <c r="A4648" t="s">
        <v>7715</v>
      </c>
      <c r="B4648" t="s">
        <v>90</v>
      </c>
      <c r="C4648" t="s">
        <v>1</v>
      </c>
      <c r="D4648" t="s">
        <v>298</v>
      </c>
      <c r="E4648" t="s">
        <v>18</v>
      </c>
      <c r="F4648" s="1">
        <v>44188</v>
      </c>
      <c r="G4648" t="s">
        <v>7613</v>
      </c>
      <c r="H4648" t="s">
        <v>5722</v>
      </c>
      <c r="I4648">
        <v>60623</v>
      </c>
      <c r="J4648" t="s">
        <v>1815</v>
      </c>
      <c r="K4648" t="s">
        <v>1881</v>
      </c>
      <c r="L4648" t="s">
        <v>1866</v>
      </c>
      <c r="M4648" s="1">
        <v>44189</v>
      </c>
      <c r="N4648" t="s">
        <v>1891</v>
      </c>
      <c r="O4648" t="s">
        <v>7675</v>
      </c>
      <c r="P4648" t="s">
        <v>1892</v>
      </c>
      <c r="Q4648" t="s">
        <v>7675</v>
      </c>
      <c r="R4648" t="s">
        <v>1863</v>
      </c>
      <c r="S4648">
        <v>1</v>
      </c>
      <c r="T4648" s="2">
        <v>0.3</v>
      </c>
      <c r="U4648" s="5">
        <v>-14.14</v>
      </c>
      <c r="V4648" s="5">
        <f>ORDENES[[#This Row],[Ventas sin descuento]]-ORDENES[[#This Row],[costos estimados]]</f>
        <v>46.447142857142893</v>
      </c>
      <c r="W4648">
        <v>2</v>
      </c>
      <c r="X4648" s="5">
        <v>141.37</v>
      </c>
      <c r="Y4648" s="5">
        <f>ORDENES[[#This Row],[Ventas Originales (con descuento)]]/(1-ORDENES[[#This Row],[Descuento]])</f>
        <v>201.95714285714288</v>
      </c>
      <c r="Z4648" s="5">
        <f>ORDENES[[#This Row],[Ventas Originales (con descuento)]]/ORDENES[[#This Row],[Cantidad]]/(1-ORDENES[[#This Row],[Descuento]])</f>
        <v>100.97857142857144</v>
      </c>
      <c r="AA4648" s="5">
        <f>ORDENES[[#This Row],[Ventas Originales (con descuento)]]/ORDENES[[#This Row],[Cantidad]]</f>
        <v>70.685000000000002</v>
      </c>
      <c r="AB4648" s="5">
        <f>ORDENES[[#This Row],[Ventas Originales (con descuento)]]-(ORDENES[[#This Row],[Ganancias]])</f>
        <v>155.51</v>
      </c>
    </row>
    <row r="4649" spans="1:28" x14ac:dyDescent="0.35">
      <c r="A4649" t="s">
        <v>7715</v>
      </c>
      <c r="B4649" t="s">
        <v>295</v>
      </c>
      <c r="C4649" t="s">
        <v>1</v>
      </c>
      <c r="D4649" t="s">
        <v>577</v>
      </c>
      <c r="E4649" t="s">
        <v>41</v>
      </c>
      <c r="F4649" s="1">
        <v>44447</v>
      </c>
      <c r="G4649" t="s">
        <v>7613</v>
      </c>
      <c r="H4649" t="s">
        <v>5723</v>
      </c>
      <c r="I4649">
        <v>76017</v>
      </c>
      <c r="J4649" t="s">
        <v>3159</v>
      </c>
      <c r="K4649" t="s">
        <v>1881</v>
      </c>
      <c r="L4649" t="s">
        <v>1866</v>
      </c>
      <c r="M4649" s="1">
        <v>44450</v>
      </c>
      <c r="N4649" t="s">
        <v>1891</v>
      </c>
      <c r="O4649" t="s">
        <v>7675</v>
      </c>
      <c r="P4649" t="s">
        <v>1883</v>
      </c>
      <c r="Q4649" t="s">
        <v>7675</v>
      </c>
      <c r="R4649" t="s">
        <v>1864</v>
      </c>
      <c r="S4649">
        <v>2</v>
      </c>
      <c r="T4649" s="2">
        <v>0.3</v>
      </c>
      <c r="U4649" s="5">
        <v>-39.64</v>
      </c>
      <c r="V4649" s="5">
        <f>ORDENES[[#This Row],[Ventas sin descuento]]-ORDENES[[#This Row],[costos estimados]]</f>
        <v>51.830000000000041</v>
      </c>
      <c r="W4649">
        <v>5</v>
      </c>
      <c r="X4649" s="5">
        <v>213.43</v>
      </c>
      <c r="Y4649" s="5">
        <f>ORDENES[[#This Row],[Ventas Originales (con descuento)]]/(1-ORDENES[[#This Row],[Descuento]])</f>
        <v>304.90000000000003</v>
      </c>
      <c r="Z4649" s="5">
        <f>ORDENES[[#This Row],[Ventas Originales (con descuento)]]/ORDENES[[#This Row],[Cantidad]]/(1-ORDENES[[#This Row],[Descuento]])</f>
        <v>60.980000000000004</v>
      </c>
      <c r="AA4649" s="5">
        <f>ORDENES[[#This Row],[Ventas Originales (con descuento)]]/ORDENES[[#This Row],[Cantidad]]</f>
        <v>42.686</v>
      </c>
      <c r="AB4649" s="5">
        <f>ORDENES[[#This Row],[Ventas Originales (con descuento)]]-(ORDENES[[#This Row],[Ganancias]])</f>
        <v>253.07</v>
      </c>
    </row>
    <row r="4650" spans="1:28" x14ac:dyDescent="0.35">
      <c r="A4650" t="s">
        <v>7715</v>
      </c>
      <c r="B4650" t="s">
        <v>418</v>
      </c>
      <c r="C4650" t="s">
        <v>1</v>
      </c>
      <c r="D4650" t="s">
        <v>251</v>
      </c>
      <c r="E4650" t="s">
        <v>41</v>
      </c>
      <c r="F4650" s="1">
        <v>44014</v>
      </c>
      <c r="G4650" t="s">
        <v>7613</v>
      </c>
      <c r="H4650" t="s">
        <v>5724</v>
      </c>
      <c r="I4650">
        <v>77340</v>
      </c>
      <c r="J4650" t="s">
        <v>7647</v>
      </c>
      <c r="K4650" t="s">
        <v>1881</v>
      </c>
      <c r="L4650" t="s">
        <v>1866</v>
      </c>
      <c r="M4650" s="1">
        <v>44015</v>
      </c>
      <c r="N4650" t="s">
        <v>1891</v>
      </c>
      <c r="O4650" t="s">
        <v>7675</v>
      </c>
      <c r="P4650" t="s">
        <v>1883</v>
      </c>
      <c r="Q4650" t="s">
        <v>7675</v>
      </c>
      <c r="R4650" t="s">
        <v>1864</v>
      </c>
      <c r="S4650">
        <v>1</v>
      </c>
      <c r="T4650" s="2">
        <v>0.3</v>
      </c>
      <c r="U4650" s="5">
        <v>0</v>
      </c>
      <c r="V4650" s="5">
        <f>ORDENES[[#This Row],[Ventas sin descuento]]-ORDENES[[#This Row],[costos estimados]]</f>
        <v>226.47000000000003</v>
      </c>
      <c r="W4650">
        <v>5</v>
      </c>
      <c r="X4650" s="5">
        <v>528.42999999999995</v>
      </c>
      <c r="Y4650" s="5">
        <f>ORDENES[[#This Row],[Ventas Originales (con descuento)]]/(1-ORDENES[[#This Row],[Descuento]])</f>
        <v>754.9</v>
      </c>
      <c r="Z4650" s="5">
        <f>ORDENES[[#This Row],[Ventas Originales (con descuento)]]/ORDENES[[#This Row],[Cantidad]]/(1-ORDENES[[#This Row],[Descuento]])</f>
        <v>150.97999999999999</v>
      </c>
      <c r="AA4650" s="5">
        <f>ORDENES[[#This Row],[Ventas Originales (con descuento)]]/ORDENES[[#This Row],[Cantidad]]</f>
        <v>105.68599999999999</v>
      </c>
      <c r="AB4650" s="5">
        <f>ORDENES[[#This Row],[Ventas Originales (con descuento)]]-(ORDENES[[#This Row],[Ganancias]])</f>
        <v>528.42999999999995</v>
      </c>
    </row>
    <row r="4651" spans="1:28" x14ac:dyDescent="0.35">
      <c r="A4651" t="s">
        <v>7715</v>
      </c>
      <c r="B4651" t="s">
        <v>2662</v>
      </c>
      <c r="C4651" t="s">
        <v>1</v>
      </c>
      <c r="D4651" t="s">
        <v>3451</v>
      </c>
      <c r="E4651" t="s">
        <v>394</v>
      </c>
      <c r="F4651" s="1">
        <v>43893</v>
      </c>
      <c r="G4651" t="s">
        <v>7598</v>
      </c>
      <c r="H4651" t="s">
        <v>5725</v>
      </c>
      <c r="I4651">
        <v>79762</v>
      </c>
      <c r="J4651" t="s">
        <v>7700</v>
      </c>
      <c r="K4651" t="s">
        <v>1881</v>
      </c>
      <c r="L4651" t="s">
        <v>1866</v>
      </c>
      <c r="M4651" s="1">
        <v>43896</v>
      </c>
      <c r="N4651" t="s">
        <v>1891</v>
      </c>
      <c r="O4651" t="s">
        <v>7675</v>
      </c>
      <c r="P4651" t="s">
        <v>1883</v>
      </c>
      <c r="Q4651" t="s">
        <v>7675</v>
      </c>
      <c r="R4651" t="s">
        <v>1864</v>
      </c>
      <c r="S4651">
        <v>2</v>
      </c>
      <c r="T4651" s="2">
        <v>0.3</v>
      </c>
      <c r="U4651" s="5">
        <v>-56.34</v>
      </c>
      <c r="V4651" s="5">
        <f>ORDENES[[#This Row],[Ventas sin descuento]]-ORDENES[[#This Row],[costos estimados]]</f>
        <v>185.13</v>
      </c>
      <c r="W4651">
        <v>5</v>
      </c>
      <c r="X4651" s="5">
        <v>563.42999999999995</v>
      </c>
      <c r="Y4651" s="5">
        <f>ORDENES[[#This Row],[Ventas Originales (con descuento)]]/(1-ORDENES[[#This Row],[Descuento]])</f>
        <v>804.9</v>
      </c>
      <c r="Z4651" s="5">
        <f>ORDENES[[#This Row],[Ventas Originales (con descuento)]]/ORDENES[[#This Row],[Cantidad]]/(1-ORDENES[[#This Row],[Descuento]])</f>
        <v>160.97999999999999</v>
      </c>
      <c r="AA4651" s="5">
        <f>ORDENES[[#This Row],[Ventas Originales (con descuento)]]/ORDENES[[#This Row],[Cantidad]]</f>
        <v>112.68599999999999</v>
      </c>
      <c r="AB4651" s="5">
        <f>ORDENES[[#This Row],[Ventas Originales (con descuento)]]-(ORDENES[[#This Row],[Ganancias]])</f>
        <v>619.77</v>
      </c>
    </row>
    <row r="4652" spans="1:28" x14ac:dyDescent="0.35">
      <c r="A4652" t="s">
        <v>7715</v>
      </c>
      <c r="B4652" t="s">
        <v>167</v>
      </c>
      <c r="C4652" t="s">
        <v>1</v>
      </c>
      <c r="D4652" t="s">
        <v>62</v>
      </c>
      <c r="E4652" t="s">
        <v>4</v>
      </c>
      <c r="F4652" s="1">
        <v>44069</v>
      </c>
      <c r="G4652" t="s">
        <v>7613</v>
      </c>
      <c r="H4652" t="s">
        <v>5726</v>
      </c>
      <c r="I4652">
        <v>77506</v>
      </c>
      <c r="J4652" t="s">
        <v>2447</v>
      </c>
      <c r="K4652" t="s">
        <v>1881</v>
      </c>
      <c r="L4652" t="s">
        <v>1866</v>
      </c>
      <c r="M4652" s="1">
        <v>44071</v>
      </c>
      <c r="N4652" t="s">
        <v>1891</v>
      </c>
      <c r="O4652" t="s">
        <v>7675</v>
      </c>
      <c r="P4652" t="s">
        <v>1883</v>
      </c>
      <c r="Q4652" t="s">
        <v>7675</v>
      </c>
      <c r="R4652" t="s">
        <v>1864</v>
      </c>
      <c r="S4652">
        <v>1</v>
      </c>
      <c r="T4652" s="2">
        <v>0.3</v>
      </c>
      <c r="U4652" s="5">
        <v>-29.28</v>
      </c>
      <c r="V4652" s="5">
        <f>ORDENES[[#This Row],[Ventas sin descuento]]-ORDENES[[#This Row],[costos estimados]]</f>
        <v>409.88571428571436</v>
      </c>
      <c r="W4652">
        <v>6</v>
      </c>
      <c r="X4652" s="5">
        <v>1024.72</v>
      </c>
      <c r="Y4652" s="5">
        <f>ORDENES[[#This Row],[Ventas Originales (con descuento)]]/(1-ORDENES[[#This Row],[Descuento]])</f>
        <v>1463.8857142857144</v>
      </c>
      <c r="Z4652" s="5">
        <f>ORDENES[[#This Row],[Ventas Originales (con descuento)]]/ORDENES[[#This Row],[Cantidad]]/(1-ORDENES[[#This Row],[Descuento]])</f>
        <v>243.9809523809524</v>
      </c>
      <c r="AA4652" s="5">
        <f>ORDENES[[#This Row],[Ventas Originales (con descuento)]]/ORDENES[[#This Row],[Cantidad]]</f>
        <v>170.78666666666666</v>
      </c>
      <c r="AB4652" s="5">
        <f>ORDENES[[#This Row],[Ventas Originales (con descuento)]]-(ORDENES[[#This Row],[Ganancias]])</f>
        <v>1054</v>
      </c>
    </row>
    <row r="4653" spans="1:28" x14ac:dyDescent="0.35">
      <c r="A4653" t="s">
        <v>7715</v>
      </c>
      <c r="B4653" t="s">
        <v>190</v>
      </c>
      <c r="C4653" t="s">
        <v>1</v>
      </c>
      <c r="D4653" t="s">
        <v>105</v>
      </c>
      <c r="E4653" t="s">
        <v>3</v>
      </c>
      <c r="F4653" s="1">
        <v>44519</v>
      </c>
      <c r="G4653" t="s">
        <v>7613</v>
      </c>
      <c r="H4653" t="s">
        <v>5727</v>
      </c>
      <c r="I4653">
        <v>78207</v>
      </c>
      <c r="J4653" t="s">
        <v>3406</v>
      </c>
      <c r="K4653" t="s">
        <v>1881</v>
      </c>
      <c r="L4653" t="s">
        <v>1866</v>
      </c>
      <c r="M4653" s="1">
        <v>44521</v>
      </c>
      <c r="N4653" t="s">
        <v>1891</v>
      </c>
      <c r="O4653" t="s">
        <v>7675</v>
      </c>
      <c r="P4653" t="s">
        <v>1883</v>
      </c>
      <c r="Q4653" t="s">
        <v>7675</v>
      </c>
      <c r="R4653" t="s">
        <v>1871</v>
      </c>
      <c r="S4653">
        <v>1</v>
      </c>
      <c r="T4653" s="2">
        <v>0.3</v>
      </c>
      <c r="U4653" s="5">
        <v>-71.81</v>
      </c>
      <c r="V4653" s="5">
        <f>ORDENES[[#This Row],[Ventas sin descuento]]-ORDENES[[#This Row],[costos estimados]]</f>
        <v>235.95571428571429</v>
      </c>
      <c r="W4653">
        <v>6</v>
      </c>
      <c r="X4653" s="5">
        <v>718.12</v>
      </c>
      <c r="Y4653" s="5">
        <f>ORDENES[[#This Row],[Ventas Originales (con descuento)]]/(1-ORDENES[[#This Row],[Descuento]])</f>
        <v>1025.8857142857144</v>
      </c>
      <c r="Z4653" s="5">
        <f>ORDENES[[#This Row],[Ventas Originales (con descuento)]]/ORDENES[[#This Row],[Cantidad]]/(1-ORDENES[[#This Row],[Descuento]])</f>
        <v>170.9809523809524</v>
      </c>
      <c r="AA4653" s="5">
        <f>ORDENES[[#This Row],[Ventas Originales (con descuento)]]/ORDENES[[#This Row],[Cantidad]]</f>
        <v>119.68666666666667</v>
      </c>
      <c r="AB4653" s="5">
        <f>ORDENES[[#This Row],[Ventas Originales (con descuento)]]-(ORDENES[[#This Row],[Ganancias]])</f>
        <v>789.93000000000006</v>
      </c>
    </row>
    <row r="4654" spans="1:28" x14ac:dyDescent="0.35">
      <c r="A4654" t="s">
        <v>7715</v>
      </c>
      <c r="B4654" t="s">
        <v>90</v>
      </c>
      <c r="C4654" t="s">
        <v>1</v>
      </c>
      <c r="D4654" t="s">
        <v>595</v>
      </c>
      <c r="E4654" t="s">
        <v>3</v>
      </c>
      <c r="F4654" s="1">
        <v>44443</v>
      </c>
      <c r="G4654" t="s">
        <v>7613</v>
      </c>
      <c r="H4654" t="s">
        <v>5728</v>
      </c>
      <c r="I4654">
        <v>60653</v>
      </c>
      <c r="J4654" t="s">
        <v>3691</v>
      </c>
      <c r="K4654" t="s">
        <v>1881</v>
      </c>
      <c r="L4654" t="s">
        <v>1866</v>
      </c>
      <c r="M4654" s="1">
        <v>44445</v>
      </c>
      <c r="N4654" t="s">
        <v>1891</v>
      </c>
      <c r="O4654" t="s">
        <v>7675</v>
      </c>
      <c r="P4654" t="s">
        <v>1892</v>
      </c>
      <c r="Q4654" t="s">
        <v>7675</v>
      </c>
      <c r="R4654" t="s">
        <v>1863</v>
      </c>
      <c r="S4654">
        <v>1</v>
      </c>
      <c r="T4654" s="2">
        <v>0.3</v>
      </c>
      <c r="U4654" s="5">
        <v>-117.88</v>
      </c>
      <c r="V4654" s="5">
        <f>ORDENES[[#This Row],[Ventas sin descuento]]-ORDENES[[#This Row],[costos estimados]]</f>
        <v>235.76428571428573</v>
      </c>
      <c r="W4654">
        <v>9</v>
      </c>
      <c r="X4654" s="5">
        <v>825.17</v>
      </c>
      <c r="Y4654" s="5">
        <f>ORDENES[[#This Row],[Ventas Originales (con descuento)]]/(1-ORDENES[[#This Row],[Descuento]])</f>
        <v>1178.8142857142857</v>
      </c>
      <c r="Z4654" s="5">
        <f>ORDENES[[#This Row],[Ventas Originales (con descuento)]]/ORDENES[[#This Row],[Cantidad]]/(1-ORDENES[[#This Row],[Descuento]])</f>
        <v>130.9793650793651</v>
      </c>
      <c r="AA4654" s="5">
        <f>ORDENES[[#This Row],[Ventas Originales (con descuento)]]/ORDENES[[#This Row],[Cantidad]]</f>
        <v>91.685555555555553</v>
      </c>
      <c r="AB4654" s="5">
        <f>ORDENES[[#This Row],[Ventas Originales (con descuento)]]-(ORDENES[[#This Row],[Ganancias]])</f>
        <v>943.05</v>
      </c>
    </row>
    <row r="4655" spans="1:28" x14ac:dyDescent="0.35">
      <c r="A4655" t="s">
        <v>7715</v>
      </c>
      <c r="B4655" t="s">
        <v>51</v>
      </c>
      <c r="C4655" t="s">
        <v>1</v>
      </c>
      <c r="D4655" t="s">
        <v>2055</v>
      </c>
      <c r="E4655" t="s">
        <v>59</v>
      </c>
      <c r="F4655" s="1">
        <v>43525</v>
      </c>
      <c r="G4655" t="s">
        <v>7613</v>
      </c>
      <c r="H4655" t="s">
        <v>5729</v>
      </c>
      <c r="I4655">
        <v>77070</v>
      </c>
      <c r="J4655" t="s">
        <v>3077</v>
      </c>
      <c r="K4655" t="s">
        <v>1881</v>
      </c>
      <c r="L4655" t="s">
        <v>1866</v>
      </c>
      <c r="M4655" s="1">
        <v>43528</v>
      </c>
      <c r="N4655" t="s">
        <v>1891</v>
      </c>
      <c r="O4655" t="s">
        <v>7675</v>
      </c>
      <c r="P4655" t="s">
        <v>1883</v>
      </c>
      <c r="Q4655" t="s">
        <v>7675</v>
      </c>
      <c r="R4655" t="s">
        <v>1863</v>
      </c>
      <c r="S4655">
        <v>2</v>
      </c>
      <c r="T4655" s="2">
        <v>0.32</v>
      </c>
      <c r="U4655" s="5">
        <v>-36.119999999999997</v>
      </c>
      <c r="V4655" s="5">
        <f>ORDENES[[#This Row],[Ventas sin descuento]]-ORDENES[[#This Row],[costos estimados]]</f>
        <v>541.76235294117669</v>
      </c>
      <c r="W4655">
        <v>6</v>
      </c>
      <c r="X4655" s="5">
        <v>1228</v>
      </c>
      <c r="Y4655" s="5">
        <f>ORDENES[[#This Row],[Ventas Originales (con descuento)]]/(1-ORDENES[[#This Row],[Descuento]])</f>
        <v>1805.8823529411766</v>
      </c>
      <c r="Z4655" s="5">
        <f>ORDENES[[#This Row],[Ventas Originales (con descuento)]]/ORDENES[[#This Row],[Cantidad]]/(1-ORDENES[[#This Row],[Descuento]])</f>
        <v>300.98039215686276</v>
      </c>
      <c r="AA4655" s="5">
        <f>ORDENES[[#This Row],[Ventas Originales (con descuento)]]/ORDENES[[#This Row],[Cantidad]]</f>
        <v>204.66666666666666</v>
      </c>
      <c r="AB4655" s="5">
        <f>ORDENES[[#This Row],[Ventas Originales (con descuento)]]-(ORDENES[[#This Row],[Ganancias]])</f>
        <v>1264.1199999999999</v>
      </c>
    </row>
    <row r="4656" spans="1:28" x14ac:dyDescent="0.35">
      <c r="A4656" t="s">
        <v>7715</v>
      </c>
      <c r="B4656" t="s">
        <v>295</v>
      </c>
      <c r="C4656" t="s">
        <v>1</v>
      </c>
      <c r="D4656" t="s">
        <v>577</v>
      </c>
      <c r="E4656" t="s">
        <v>497</v>
      </c>
      <c r="F4656" s="1">
        <v>44447</v>
      </c>
      <c r="G4656" t="s">
        <v>7613</v>
      </c>
      <c r="H4656" t="s">
        <v>5723</v>
      </c>
      <c r="I4656">
        <v>76017</v>
      </c>
      <c r="J4656" t="s">
        <v>1847</v>
      </c>
      <c r="K4656" t="s">
        <v>1881</v>
      </c>
      <c r="L4656" t="s">
        <v>1866</v>
      </c>
      <c r="M4656" s="1">
        <v>44450</v>
      </c>
      <c r="N4656" t="s">
        <v>1891</v>
      </c>
      <c r="O4656" t="s">
        <v>7675</v>
      </c>
      <c r="P4656" t="s">
        <v>1883</v>
      </c>
      <c r="Q4656" t="s">
        <v>7675</v>
      </c>
      <c r="R4656" t="s">
        <v>1873</v>
      </c>
      <c r="S4656">
        <v>2</v>
      </c>
      <c r="T4656" s="2">
        <v>0.6</v>
      </c>
      <c r="U4656" s="5">
        <v>-11.65</v>
      </c>
      <c r="V4656" s="5">
        <f>ORDENES[[#This Row],[Ventas sin descuento]]-ORDENES[[#This Row],[costos estimados]]</f>
        <v>20.119999999999997</v>
      </c>
      <c r="W4656">
        <v>2</v>
      </c>
      <c r="X4656" s="5">
        <v>21.18</v>
      </c>
      <c r="Y4656" s="5">
        <f>ORDENES[[#This Row],[Ventas Originales (con descuento)]]/(1-ORDENES[[#This Row],[Descuento]])</f>
        <v>52.949999999999996</v>
      </c>
      <c r="Z4656" s="5">
        <f>ORDENES[[#This Row],[Ventas Originales (con descuento)]]/ORDENES[[#This Row],[Cantidad]]/(1-ORDENES[[#This Row],[Descuento]])</f>
        <v>26.474999999999998</v>
      </c>
      <c r="AA4656" s="5">
        <f>ORDENES[[#This Row],[Ventas Originales (con descuento)]]/ORDENES[[#This Row],[Cantidad]]</f>
        <v>10.59</v>
      </c>
      <c r="AB4656" s="5">
        <f>ORDENES[[#This Row],[Ventas Originales (con descuento)]]-(ORDENES[[#This Row],[Ganancias]])</f>
        <v>32.83</v>
      </c>
    </row>
    <row r="4657" spans="1:28" x14ac:dyDescent="0.35">
      <c r="A4657" t="s">
        <v>7715</v>
      </c>
      <c r="B4657" t="s">
        <v>51</v>
      </c>
      <c r="C4657" t="s">
        <v>1</v>
      </c>
      <c r="D4657" t="s">
        <v>2954</v>
      </c>
      <c r="E4657" t="s">
        <v>245</v>
      </c>
      <c r="F4657" s="1">
        <v>44079</v>
      </c>
      <c r="G4657" t="s">
        <v>7613</v>
      </c>
      <c r="H4657" t="s">
        <v>5730</v>
      </c>
      <c r="I4657">
        <v>77036</v>
      </c>
      <c r="J4657" t="s">
        <v>2675</v>
      </c>
      <c r="K4657" t="s">
        <v>1881</v>
      </c>
      <c r="L4657" t="s">
        <v>1866</v>
      </c>
      <c r="M4657" s="1">
        <v>44081</v>
      </c>
      <c r="N4657" t="s">
        <v>1891</v>
      </c>
      <c r="O4657" t="s">
        <v>7675</v>
      </c>
      <c r="P4657" t="s">
        <v>1883</v>
      </c>
      <c r="Q4657" t="s">
        <v>7675</v>
      </c>
      <c r="R4657" t="s">
        <v>1873</v>
      </c>
      <c r="S4657">
        <v>1</v>
      </c>
      <c r="T4657" s="2">
        <v>0.6</v>
      </c>
      <c r="U4657" s="5">
        <v>-11.66</v>
      </c>
      <c r="V4657" s="5">
        <f>ORDENES[[#This Row],[Ventas sin descuento]]-ORDENES[[#This Row],[costos estimados]]</f>
        <v>20.139999999999993</v>
      </c>
      <c r="W4657">
        <v>3</v>
      </c>
      <c r="X4657" s="5">
        <v>21.2</v>
      </c>
      <c r="Y4657" s="5">
        <f>ORDENES[[#This Row],[Ventas Originales (con descuento)]]/(1-ORDENES[[#This Row],[Descuento]])</f>
        <v>52.999999999999993</v>
      </c>
      <c r="Z4657" s="5">
        <f>ORDENES[[#This Row],[Ventas Originales (con descuento)]]/ORDENES[[#This Row],[Cantidad]]/(1-ORDENES[[#This Row],[Descuento]])</f>
        <v>17.666666666666664</v>
      </c>
      <c r="AA4657" s="5">
        <f>ORDENES[[#This Row],[Ventas Originales (con descuento)]]/ORDENES[[#This Row],[Cantidad]]</f>
        <v>7.0666666666666664</v>
      </c>
      <c r="AB4657" s="5">
        <f>ORDENES[[#This Row],[Ventas Originales (con descuento)]]-(ORDENES[[#This Row],[Ganancias]])</f>
        <v>32.86</v>
      </c>
    </row>
    <row r="4658" spans="1:28" x14ac:dyDescent="0.35">
      <c r="A4658" t="s">
        <v>7715</v>
      </c>
      <c r="B4658" t="s">
        <v>51</v>
      </c>
      <c r="C4658" t="s">
        <v>1</v>
      </c>
      <c r="D4658" t="s">
        <v>3171</v>
      </c>
      <c r="E4658" t="s">
        <v>18</v>
      </c>
      <c r="F4658" s="1">
        <v>43729</v>
      </c>
      <c r="G4658" t="s">
        <v>7598</v>
      </c>
      <c r="H4658" t="s">
        <v>5731</v>
      </c>
      <c r="I4658">
        <v>77041</v>
      </c>
      <c r="J4658" t="s">
        <v>1209</v>
      </c>
      <c r="K4658" t="s">
        <v>1881</v>
      </c>
      <c r="L4658" t="s">
        <v>1866</v>
      </c>
      <c r="M4658" s="1">
        <v>43732</v>
      </c>
      <c r="N4658" t="s">
        <v>1891</v>
      </c>
      <c r="O4658" t="s">
        <v>7675</v>
      </c>
      <c r="P4658" t="s">
        <v>1883</v>
      </c>
      <c r="Q4658" t="s">
        <v>7675</v>
      </c>
      <c r="R4658" t="s">
        <v>1873</v>
      </c>
      <c r="S4658">
        <v>2</v>
      </c>
      <c r="T4658" s="2">
        <v>0.6</v>
      </c>
      <c r="U4658" s="5">
        <v>-1.48</v>
      </c>
      <c r="V4658" s="5">
        <f>ORDENES[[#This Row],[Ventas sin descuento]]-ORDENES[[#This Row],[costos estimados]]</f>
        <v>5.9149999999999991</v>
      </c>
      <c r="W4658">
        <v>4</v>
      </c>
      <c r="X4658" s="5">
        <v>4.93</v>
      </c>
      <c r="Y4658" s="5">
        <f>ORDENES[[#This Row],[Ventas Originales (con descuento)]]/(1-ORDENES[[#This Row],[Descuento]])</f>
        <v>12.324999999999999</v>
      </c>
      <c r="Z4658" s="5">
        <f>ORDENES[[#This Row],[Ventas Originales (con descuento)]]/ORDENES[[#This Row],[Cantidad]]/(1-ORDENES[[#This Row],[Descuento]])</f>
        <v>3.0812499999999998</v>
      </c>
      <c r="AA4658" s="5">
        <f>ORDENES[[#This Row],[Ventas Originales (con descuento)]]/ORDENES[[#This Row],[Cantidad]]</f>
        <v>1.2324999999999999</v>
      </c>
      <c r="AB4658" s="5">
        <f>ORDENES[[#This Row],[Ventas Originales (con descuento)]]-(ORDENES[[#This Row],[Ganancias]])</f>
        <v>6.41</v>
      </c>
    </row>
    <row r="4659" spans="1:28" x14ac:dyDescent="0.35">
      <c r="A4659" t="s">
        <v>7715</v>
      </c>
      <c r="B4659" t="s">
        <v>90</v>
      </c>
      <c r="C4659" t="s">
        <v>1</v>
      </c>
      <c r="D4659" t="s">
        <v>177</v>
      </c>
      <c r="E4659" t="s">
        <v>497</v>
      </c>
      <c r="F4659" s="1">
        <v>44147</v>
      </c>
      <c r="G4659" t="s">
        <v>7613</v>
      </c>
      <c r="H4659" t="s">
        <v>5732</v>
      </c>
      <c r="I4659">
        <v>60623</v>
      </c>
      <c r="J4659" t="s">
        <v>3132</v>
      </c>
      <c r="K4659" t="s">
        <v>1881</v>
      </c>
      <c r="L4659" t="s">
        <v>1866</v>
      </c>
      <c r="M4659" s="1">
        <v>44148</v>
      </c>
      <c r="N4659" t="s">
        <v>1891</v>
      </c>
      <c r="O4659" t="s">
        <v>7675</v>
      </c>
      <c r="P4659" t="s">
        <v>1892</v>
      </c>
      <c r="Q4659" t="s">
        <v>7675</v>
      </c>
      <c r="R4659" t="s">
        <v>1873</v>
      </c>
      <c r="S4659">
        <v>1</v>
      </c>
      <c r="T4659" s="2">
        <v>0.6</v>
      </c>
      <c r="U4659" s="5">
        <v>-8.5299999999999994</v>
      </c>
      <c r="V4659" s="5">
        <f>ORDENES[[#This Row],[Ventas sin descuento]]-ORDENES[[#This Row],[costos estimados]]</f>
        <v>25.594999999999999</v>
      </c>
      <c r="W4659">
        <v>6</v>
      </c>
      <c r="X4659" s="5">
        <v>22.75</v>
      </c>
      <c r="Y4659" s="5">
        <f>ORDENES[[#This Row],[Ventas Originales (con descuento)]]/(1-ORDENES[[#This Row],[Descuento]])</f>
        <v>56.875</v>
      </c>
      <c r="Z4659" s="5">
        <f>ORDENES[[#This Row],[Ventas Originales (con descuento)]]/ORDENES[[#This Row],[Cantidad]]/(1-ORDENES[[#This Row],[Descuento]])</f>
        <v>9.4791666666666661</v>
      </c>
      <c r="AA4659" s="5">
        <f>ORDENES[[#This Row],[Ventas Originales (con descuento)]]/ORDENES[[#This Row],[Cantidad]]</f>
        <v>3.7916666666666665</v>
      </c>
      <c r="AB4659" s="5">
        <f>ORDENES[[#This Row],[Ventas Originales (con descuento)]]-(ORDENES[[#This Row],[Ganancias]])</f>
        <v>31.28</v>
      </c>
    </row>
    <row r="4660" spans="1:28" x14ac:dyDescent="0.35">
      <c r="A4660" t="s">
        <v>7715</v>
      </c>
      <c r="B4660" t="s">
        <v>3170</v>
      </c>
      <c r="C4660" t="s">
        <v>1</v>
      </c>
      <c r="D4660" t="s">
        <v>346</v>
      </c>
      <c r="E4660" t="s">
        <v>256</v>
      </c>
      <c r="F4660" s="1">
        <v>43589</v>
      </c>
      <c r="G4660" t="s">
        <v>7613</v>
      </c>
      <c r="H4660" t="s">
        <v>5733</v>
      </c>
      <c r="I4660">
        <v>60477</v>
      </c>
      <c r="J4660" t="s">
        <v>256</v>
      </c>
      <c r="K4660" t="s">
        <v>1881</v>
      </c>
      <c r="L4660" t="s">
        <v>1866</v>
      </c>
      <c r="M4660" s="1">
        <v>43590</v>
      </c>
      <c r="N4660" t="s">
        <v>1891</v>
      </c>
      <c r="O4660" t="s">
        <v>7675</v>
      </c>
      <c r="P4660" t="s">
        <v>1892</v>
      </c>
      <c r="Q4660" t="s">
        <v>7675</v>
      </c>
      <c r="R4660" t="s">
        <v>1873</v>
      </c>
      <c r="S4660">
        <v>1</v>
      </c>
      <c r="T4660" s="2">
        <v>0.6</v>
      </c>
      <c r="U4660" s="5">
        <v>-8.92</v>
      </c>
      <c r="V4660" s="5">
        <f>ORDENES[[#This Row],[Ventas sin descuento]]-ORDENES[[#This Row],[costos estimados]]</f>
        <v>24.514999999999993</v>
      </c>
      <c r="W4660">
        <v>7</v>
      </c>
      <c r="X4660" s="5">
        <v>22.29</v>
      </c>
      <c r="Y4660" s="5">
        <f>ORDENES[[#This Row],[Ventas Originales (con descuento)]]/(1-ORDENES[[#This Row],[Descuento]])</f>
        <v>55.724999999999994</v>
      </c>
      <c r="Z4660" s="5">
        <f>ORDENES[[#This Row],[Ventas Originales (con descuento)]]/ORDENES[[#This Row],[Cantidad]]/(1-ORDENES[[#This Row],[Descuento]])</f>
        <v>7.9607142857142854</v>
      </c>
      <c r="AA4660" s="5">
        <f>ORDENES[[#This Row],[Ventas Originales (con descuento)]]/ORDENES[[#This Row],[Cantidad]]</f>
        <v>3.1842857142857142</v>
      </c>
      <c r="AB4660" s="5">
        <f>ORDENES[[#This Row],[Ventas Originales (con descuento)]]-(ORDENES[[#This Row],[Ganancias]])</f>
        <v>31.21</v>
      </c>
    </row>
    <row r="4661" spans="1:28" x14ac:dyDescent="0.35">
      <c r="A4661" t="s">
        <v>7715</v>
      </c>
      <c r="B4661" t="s">
        <v>171</v>
      </c>
      <c r="C4661" t="s">
        <v>1</v>
      </c>
      <c r="D4661" t="s">
        <v>2240</v>
      </c>
      <c r="E4661" t="s">
        <v>240</v>
      </c>
      <c r="F4661" s="1">
        <v>44170</v>
      </c>
      <c r="G4661" t="s">
        <v>7613</v>
      </c>
      <c r="H4661" t="s">
        <v>5734</v>
      </c>
      <c r="I4661">
        <v>2038</v>
      </c>
      <c r="J4661" t="s">
        <v>3419</v>
      </c>
      <c r="K4661" t="s">
        <v>1887</v>
      </c>
      <c r="L4661" t="s">
        <v>1866</v>
      </c>
      <c r="M4661" s="1">
        <v>44172</v>
      </c>
      <c r="N4661" t="s">
        <v>1891</v>
      </c>
      <c r="O4661" t="s">
        <v>7675</v>
      </c>
      <c r="P4661" t="s">
        <v>1917</v>
      </c>
      <c r="Q4661" t="s">
        <v>7675</v>
      </c>
      <c r="R4661" t="s">
        <v>1863</v>
      </c>
      <c r="S4661">
        <v>1</v>
      </c>
      <c r="T4661" s="2">
        <v>0</v>
      </c>
      <c r="U4661" s="5">
        <v>20.49</v>
      </c>
      <c r="V4661" s="5">
        <f>ORDENES[[#This Row],[Ventas sin descuento]]-ORDENES[[#This Row],[costos estimados]]</f>
        <v>20.489999999999995</v>
      </c>
      <c r="W4661">
        <v>1</v>
      </c>
      <c r="X4661" s="5">
        <v>81.94</v>
      </c>
      <c r="Y4661" s="5">
        <f>ORDENES[[#This Row],[Ventas Originales (con descuento)]]/(1-ORDENES[[#This Row],[Descuento]])</f>
        <v>81.94</v>
      </c>
      <c r="Z4661" s="5">
        <f>ORDENES[[#This Row],[Ventas Originales (con descuento)]]/ORDENES[[#This Row],[Cantidad]]/(1-ORDENES[[#This Row],[Descuento]])</f>
        <v>81.94</v>
      </c>
      <c r="AA4661" s="5">
        <f>ORDENES[[#This Row],[Ventas Originales (con descuento)]]/ORDENES[[#This Row],[Cantidad]]</f>
        <v>81.94</v>
      </c>
      <c r="AB4661" s="5">
        <f>ORDENES[[#This Row],[Ventas Originales (con descuento)]]-(ORDENES[[#This Row],[Ganancias]])</f>
        <v>61.45</v>
      </c>
    </row>
    <row r="4662" spans="1:28" x14ac:dyDescent="0.35">
      <c r="A4662" t="s">
        <v>7715</v>
      </c>
      <c r="B4662" t="s">
        <v>2212</v>
      </c>
      <c r="C4662" t="s">
        <v>1</v>
      </c>
      <c r="D4662" t="s">
        <v>626</v>
      </c>
      <c r="E4662" t="s">
        <v>394</v>
      </c>
      <c r="F4662" s="1">
        <v>44330</v>
      </c>
      <c r="G4662" t="s">
        <v>7613</v>
      </c>
      <c r="H4662" t="s">
        <v>5735</v>
      </c>
      <c r="I4662">
        <v>21215</v>
      </c>
      <c r="J4662" t="s">
        <v>2747</v>
      </c>
      <c r="K4662" t="s">
        <v>1887</v>
      </c>
      <c r="L4662" t="s">
        <v>1866</v>
      </c>
      <c r="M4662" s="1">
        <v>44333</v>
      </c>
      <c r="N4662" t="s">
        <v>1891</v>
      </c>
      <c r="O4662" t="s">
        <v>7675</v>
      </c>
      <c r="P4662" t="s">
        <v>1926</v>
      </c>
      <c r="Q4662" t="s">
        <v>7675</v>
      </c>
      <c r="R4662" t="s">
        <v>1864</v>
      </c>
      <c r="S4662">
        <v>2</v>
      </c>
      <c r="T4662" s="2">
        <v>0</v>
      </c>
      <c r="U4662" s="5">
        <v>23.58</v>
      </c>
      <c r="V4662" s="5">
        <f>ORDENES[[#This Row],[Ventas sin descuento]]-ORDENES[[#This Row],[costos estimados]]</f>
        <v>23.579999999999984</v>
      </c>
      <c r="W4662">
        <v>2</v>
      </c>
      <c r="X4662" s="5">
        <v>261.95999999999998</v>
      </c>
      <c r="Y4662" s="5">
        <f>ORDENES[[#This Row],[Ventas Originales (con descuento)]]/(1-ORDENES[[#This Row],[Descuento]])</f>
        <v>261.95999999999998</v>
      </c>
      <c r="Z4662" s="5">
        <f>ORDENES[[#This Row],[Ventas Originales (con descuento)]]/ORDENES[[#This Row],[Cantidad]]/(1-ORDENES[[#This Row],[Descuento]])</f>
        <v>130.97999999999999</v>
      </c>
      <c r="AA4662" s="5">
        <f>ORDENES[[#This Row],[Ventas Originales (con descuento)]]/ORDENES[[#This Row],[Cantidad]]</f>
        <v>130.97999999999999</v>
      </c>
      <c r="AB4662" s="5">
        <f>ORDENES[[#This Row],[Ventas Originales (con descuento)]]-(ORDENES[[#This Row],[Ganancias]])</f>
        <v>238.38</v>
      </c>
    </row>
    <row r="4663" spans="1:28" x14ac:dyDescent="0.35">
      <c r="A4663" t="s">
        <v>7715</v>
      </c>
      <c r="B4663" t="s">
        <v>3456</v>
      </c>
      <c r="C4663" t="s">
        <v>1</v>
      </c>
      <c r="D4663" t="s">
        <v>265</v>
      </c>
      <c r="E4663" t="s">
        <v>497</v>
      </c>
      <c r="F4663" s="1">
        <v>44376</v>
      </c>
      <c r="G4663" t="s">
        <v>7613</v>
      </c>
      <c r="H4663" t="s">
        <v>5736</v>
      </c>
      <c r="I4663">
        <v>6460</v>
      </c>
      <c r="J4663" t="s">
        <v>3526</v>
      </c>
      <c r="K4663" t="s">
        <v>1887</v>
      </c>
      <c r="L4663" t="s">
        <v>1866</v>
      </c>
      <c r="M4663" s="1">
        <v>44379</v>
      </c>
      <c r="N4663" t="s">
        <v>1891</v>
      </c>
      <c r="O4663" t="s">
        <v>7675</v>
      </c>
      <c r="P4663" t="s">
        <v>1914</v>
      </c>
      <c r="Q4663" t="s">
        <v>7675</v>
      </c>
      <c r="R4663" t="s">
        <v>1873</v>
      </c>
      <c r="S4663">
        <v>2</v>
      </c>
      <c r="T4663" s="2">
        <v>0</v>
      </c>
      <c r="U4663" s="5">
        <v>8.5500000000000007</v>
      </c>
      <c r="V4663" s="5">
        <f>ORDENES[[#This Row],[Ventas sin descuento]]-ORDENES[[#This Row],[costos estimados]]</f>
        <v>8.5500000000000007</v>
      </c>
      <c r="W4663">
        <v>2</v>
      </c>
      <c r="X4663" s="5">
        <v>25.16</v>
      </c>
      <c r="Y4663" s="5">
        <f>ORDENES[[#This Row],[Ventas Originales (con descuento)]]/(1-ORDENES[[#This Row],[Descuento]])</f>
        <v>25.16</v>
      </c>
      <c r="Z4663" s="5">
        <f>ORDENES[[#This Row],[Ventas Originales (con descuento)]]/ORDENES[[#This Row],[Cantidad]]/(1-ORDENES[[#This Row],[Descuento]])</f>
        <v>12.58</v>
      </c>
      <c r="AA4663" s="5">
        <f>ORDENES[[#This Row],[Ventas Originales (con descuento)]]/ORDENES[[#This Row],[Cantidad]]</f>
        <v>12.58</v>
      </c>
      <c r="AB4663" s="5">
        <f>ORDENES[[#This Row],[Ventas Originales (con descuento)]]-(ORDENES[[#This Row],[Ganancias]])</f>
        <v>16.61</v>
      </c>
    </row>
    <row r="4664" spans="1:28" x14ac:dyDescent="0.35">
      <c r="A4664" t="s">
        <v>7715</v>
      </c>
      <c r="B4664" t="s">
        <v>563</v>
      </c>
      <c r="C4664" t="s">
        <v>1</v>
      </c>
      <c r="D4664" t="s">
        <v>2576</v>
      </c>
      <c r="E4664" t="s">
        <v>2229</v>
      </c>
      <c r="F4664" s="1">
        <v>43336</v>
      </c>
      <c r="G4664" t="s">
        <v>7613</v>
      </c>
      <c r="H4664" t="s">
        <v>5737</v>
      </c>
      <c r="I4664">
        <v>11572</v>
      </c>
      <c r="J4664" t="s">
        <v>2577</v>
      </c>
      <c r="K4664" t="s">
        <v>1887</v>
      </c>
      <c r="L4664" t="s">
        <v>1866</v>
      </c>
      <c r="M4664" s="1">
        <v>43338</v>
      </c>
      <c r="N4664" t="s">
        <v>1891</v>
      </c>
      <c r="O4664" t="s">
        <v>7675</v>
      </c>
      <c r="P4664" t="s">
        <v>1897</v>
      </c>
      <c r="Q4664" t="s">
        <v>7675</v>
      </c>
      <c r="R4664" t="s">
        <v>1873</v>
      </c>
      <c r="S4664">
        <v>1</v>
      </c>
      <c r="T4664" s="2">
        <v>0</v>
      </c>
      <c r="U4664" s="5">
        <v>6.37</v>
      </c>
      <c r="V4664" s="5">
        <f>ORDENES[[#This Row],[Ventas sin descuento]]-ORDENES[[#This Row],[costos estimados]]</f>
        <v>6.37</v>
      </c>
      <c r="W4664">
        <v>2</v>
      </c>
      <c r="X4664" s="5">
        <v>13.28</v>
      </c>
      <c r="Y4664" s="5">
        <f>ORDENES[[#This Row],[Ventas Originales (con descuento)]]/(1-ORDENES[[#This Row],[Descuento]])</f>
        <v>13.28</v>
      </c>
      <c r="Z4664" s="5">
        <f>ORDENES[[#This Row],[Ventas Originales (con descuento)]]/ORDENES[[#This Row],[Cantidad]]/(1-ORDENES[[#This Row],[Descuento]])</f>
        <v>6.64</v>
      </c>
      <c r="AA4664" s="5">
        <f>ORDENES[[#This Row],[Ventas Originales (con descuento)]]/ORDENES[[#This Row],[Cantidad]]</f>
        <v>6.64</v>
      </c>
      <c r="AB4664" s="5">
        <f>ORDENES[[#This Row],[Ventas Originales (con descuento)]]-(ORDENES[[#This Row],[Ganancias]])</f>
        <v>6.9099999999999993</v>
      </c>
    </row>
    <row r="4665" spans="1:28" x14ac:dyDescent="0.35">
      <c r="A4665" t="s">
        <v>7715</v>
      </c>
      <c r="B4665" t="s">
        <v>2807</v>
      </c>
      <c r="C4665" t="s">
        <v>1</v>
      </c>
      <c r="D4665" t="s">
        <v>652</v>
      </c>
      <c r="E4665" t="s">
        <v>131</v>
      </c>
      <c r="F4665" s="1">
        <v>44492</v>
      </c>
      <c r="G4665" t="s">
        <v>7598</v>
      </c>
      <c r="H4665" t="s">
        <v>5738</v>
      </c>
      <c r="I4665">
        <v>2920</v>
      </c>
      <c r="J4665" t="s">
        <v>7618</v>
      </c>
      <c r="K4665" t="s">
        <v>1887</v>
      </c>
      <c r="L4665" t="s">
        <v>1866</v>
      </c>
      <c r="M4665" s="1">
        <v>44493</v>
      </c>
      <c r="N4665" t="s">
        <v>1891</v>
      </c>
      <c r="O4665" t="s">
        <v>7675</v>
      </c>
      <c r="P4665" t="s">
        <v>1921</v>
      </c>
      <c r="Q4665" t="s">
        <v>7675</v>
      </c>
      <c r="R4665" t="s">
        <v>1873</v>
      </c>
      <c r="S4665">
        <v>1</v>
      </c>
      <c r="T4665" s="2">
        <v>0</v>
      </c>
      <c r="U4665" s="5">
        <v>50.56</v>
      </c>
      <c r="V4665" s="5">
        <f>ORDENES[[#This Row],[Ventas sin descuento]]-ORDENES[[#This Row],[costos estimados]]</f>
        <v>50.56</v>
      </c>
      <c r="W4665">
        <v>2</v>
      </c>
      <c r="X4665" s="5">
        <v>210.68</v>
      </c>
      <c r="Y4665" s="5">
        <f>ORDENES[[#This Row],[Ventas Originales (con descuento)]]/(1-ORDENES[[#This Row],[Descuento]])</f>
        <v>210.68</v>
      </c>
      <c r="Z4665" s="5">
        <f>ORDENES[[#This Row],[Ventas Originales (con descuento)]]/ORDENES[[#This Row],[Cantidad]]/(1-ORDENES[[#This Row],[Descuento]])</f>
        <v>105.34</v>
      </c>
      <c r="AA4665" s="5">
        <f>ORDENES[[#This Row],[Ventas Originales (con descuento)]]/ORDENES[[#This Row],[Cantidad]]</f>
        <v>105.34</v>
      </c>
      <c r="AB4665" s="5">
        <f>ORDENES[[#This Row],[Ventas Originales (con descuento)]]-(ORDENES[[#This Row],[Ganancias]])</f>
        <v>160.12</v>
      </c>
    </row>
    <row r="4666" spans="1:28" x14ac:dyDescent="0.35">
      <c r="A4666" t="s">
        <v>7715</v>
      </c>
      <c r="B4666" t="s">
        <v>2807</v>
      </c>
      <c r="C4666" t="s">
        <v>1</v>
      </c>
      <c r="D4666" t="s">
        <v>652</v>
      </c>
      <c r="E4666" t="s">
        <v>11</v>
      </c>
      <c r="F4666" s="1">
        <v>44492</v>
      </c>
      <c r="G4666" t="s">
        <v>7598</v>
      </c>
      <c r="H4666" t="s">
        <v>5738</v>
      </c>
      <c r="I4666">
        <v>2920</v>
      </c>
      <c r="J4666" t="s">
        <v>3582</v>
      </c>
      <c r="K4666" t="s">
        <v>1887</v>
      </c>
      <c r="L4666" t="s">
        <v>1866</v>
      </c>
      <c r="M4666" s="1">
        <v>44493</v>
      </c>
      <c r="N4666" t="s">
        <v>1891</v>
      </c>
      <c r="O4666" t="s">
        <v>7675</v>
      </c>
      <c r="P4666" t="s">
        <v>1921</v>
      </c>
      <c r="Q4666" t="s">
        <v>7675</v>
      </c>
      <c r="R4666" t="s">
        <v>1873</v>
      </c>
      <c r="S4666">
        <v>1</v>
      </c>
      <c r="T4666" s="2">
        <v>0</v>
      </c>
      <c r="U4666" s="5">
        <v>14.7</v>
      </c>
      <c r="V4666" s="5">
        <f>ORDENES[[#This Row],[Ventas sin descuento]]-ORDENES[[#This Row],[costos estimados]]</f>
        <v>14.7</v>
      </c>
      <c r="W4666">
        <v>4</v>
      </c>
      <c r="X4666" s="5">
        <v>35</v>
      </c>
      <c r="Y4666" s="5">
        <f>ORDENES[[#This Row],[Ventas Originales (con descuento)]]/(1-ORDENES[[#This Row],[Descuento]])</f>
        <v>35</v>
      </c>
      <c r="Z4666" s="5">
        <f>ORDENES[[#This Row],[Ventas Originales (con descuento)]]/ORDENES[[#This Row],[Cantidad]]/(1-ORDENES[[#This Row],[Descuento]])</f>
        <v>8.75</v>
      </c>
      <c r="AA4666" s="5">
        <f>ORDENES[[#This Row],[Ventas Originales (con descuento)]]/ORDENES[[#This Row],[Cantidad]]</f>
        <v>8.75</v>
      </c>
      <c r="AB4666" s="5">
        <f>ORDENES[[#This Row],[Ventas Originales (con descuento)]]-(ORDENES[[#This Row],[Ganancias]])</f>
        <v>20.3</v>
      </c>
    </row>
    <row r="4667" spans="1:28" x14ac:dyDescent="0.35">
      <c r="A4667" t="s">
        <v>7715</v>
      </c>
      <c r="B4667" t="s">
        <v>80</v>
      </c>
      <c r="C4667" t="s">
        <v>1</v>
      </c>
      <c r="D4667" t="s">
        <v>251</v>
      </c>
      <c r="E4667" t="s">
        <v>18</v>
      </c>
      <c r="F4667" s="1">
        <v>43882</v>
      </c>
      <c r="G4667" t="s">
        <v>7613</v>
      </c>
      <c r="H4667" t="s">
        <v>5739</v>
      </c>
      <c r="I4667">
        <v>10011</v>
      </c>
      <c r="J4667" t="s">
        <v>1410</v>
      </c>
      <c r="K4667" t="s">
        <v>1887</v>
      </c>
      <c r="L4667" t="s">
        <v>1866</v>
      </c>
      <c r="M4667" s="1">
        <v>43883</v>
      </c>
      <c r="N4667" t="s">
        <v>1891</v>
      </c>
      <c r="O4667" t="s">
        <v>7675</v>
      </c>
      <c r="P4667" t="s">
        <v>1897</v>
      </c>
      <c r="Q4667" t="s">
        <v>7675</v>
      </c>
      <c r="R4667" t="s">
        <v>1873</v>
      </c>
      <c r="S4667">
        <v>1</v>
      </c>
      <c r="T4667" s="2">
        <v>0</v>
      </c>
      <c r="U4667" s="5">
        <v>66.540000000000006</v>
      </c>
      <c r="V4667" s="5">
        <f>ORDENES[[#This Row],[Ventas sin descuento]]-ORDENES[[#This Row],[costos estimados]]</f>
        <v>66.540000000000006</v>
      </c>
      <c r="W4667">
        <v>7</v>
      </c>
      <c r="X4667" s="5">
        <v>135.80000000000001</v>
      </c>
      <c r="Y4667" s="5">
        <f>ORDENES[[#This Row],[Ventas Originales (con descuento)]]/(1-ORDENES[[#This Row],[Descuento]])</f>
        <v>135.80000000000001</v>
      </c>
      <c r="Z4667" s="5">
        <f>ORDENES[[#This Row],[Ventas Originales (con descuento)]]/ORDENES[[#This Row],[Cantidad]]/(1-ORDENES[[#This Row],[Descuento]])</f>
        <v>19.400000000000002</v>
      </c>
      <c r="AA4667" s="5">
        <f>ORDENES[[#This Row],[Ventas Originales (con descuento)]]/ORDENES[[#This Row],[Cantidad]]</f>
        <v>19.400000000000002</v>
      </c>
      <c r="AB4667" s="5">
        <f>ORDENES[[#This Row],[Ventas Originales (con descuento)]]-(ORDENES[[#This Row],[Ganancias]])</f>
        <v>69.260000000000005</v>
      </c>
    </row>
    <row r="4668" spans="1:28" x14ac:dyDescent="0.35">
      <c r="A4668" t="s">
        <v>7715</v>
      </c>
      <c r="B4668" t="s">
        <v>3456</v>
      </c>
      <c r="C4668" t="s">
        <v>1</v>
      </c>
      <c r="D4668" t="s">
        <v>265</v>
      </c>
      <c r="E4668" t="s">
        <v>4</v>
      </c>
      <c r="F4668" s="1">
        <v>44376</v>
      </c>
      <c r="G4668" t="s">
        <v>7613</v>
      </c>
      <c r="H4668" t="s">
        <v>5736</v>
      </c>
      <c r="I4668">
        <v>6460</v>
      </c>
      <c r="J4668" t="s">
        <v>3060</v>
      </c>
      <c r="K4668" t="s">
        <v>1887</v>
      </c>
      <c r="L4668" t="s">
        <v>1866</v>
      </c>
      <c r="M4668" s="1">
        <v>44379</v>
      </c>
      <c r="N4668" t="s">
        <v>1891</v>
      </c>
      <c r="O4668" t="s">
        <v>7675</v>
      </c>
      <c r="P4668" t="s">
        <v>1914</v>
      </c>
      <c r="Q4668" t="s">
        <v>7675</v>
      </c>
      <c r="R4668" t="s">
        <v>1863</v>
      </c>
      <c r="S4668">
        <v>2</v>
      </c>
      <c r="T4668" s="2">
        <v>0</v>
      </c>
      <c r="U4668" s="5">
        <v>185.26</v>
      </c>
      <c r="V4668" s="5">
        <f>ORDENES[[#This Row],[Ventas sin descuento]]-ORDENES[[#This Row],[costos estimados]]</f>
        <v>185.26</v>
      </c>
      <c r="W4668">
        <v>9</v>
      </c>
      <c r="X4668" s="5">
        <v>638.82000000000005</v>
      </c>
      <c r="Y4668" s="5">
        <f>ORDENES[[#This Row],[Ventas Originales (con descuento)]]/(1-ORDENES[[#This Row],[Descuento]])</f>
        <v>638.82000000000005</v>
      </c>
      <c r="Z4668" s="5">
        <f>ORDENES[[#This Row],[Ventas Originales (con descuento)]]/ORDENES[[#This Row],[Cantidad]]/(1-ORDENES[[#This Row],[Descuento]])</f>
        <v>70.98</v>
      </c>
      <c r="AA4668" s="5">
        <f>ORDENES[[#This Row],[Ventas Originales (con descuento)]]/ORDENES[[#This Row],[Cantidad]]</f>
        <v>70.98</v>
      </c>
      <c r="AB4668" s="5">
        <f>ORDENES[[#This Row],[Ventas Originales (con descuento)]]-(ORDENES[[#This Row],[Ganancias]])</f>
        <v>453.56000000000006</v>
      </c>
    </row>
    <row r="4669" spans="1:28" x14ac:dyDescent="0.35">
      <c r="A4669" t="s">
        <v>7715</v>
      </c>
      <c r="B4669" t="s">
        <v>80</v>
      </c>
      <c r="C4669" t="s">
        <v>1</v>
      </c>
      <c r="D4669" t="s">
        <v>429</v>
      </c>
      <c r="E4669" t="s">
        <v>245</v>
      </c>
      <c r="F4669" s="1">
        <v>44485</v>
      </c>
      <c r="G4669" t="s">
        <v>7613</v>
      </c>
      <c r="H4669" t="s">
        <v>5740</v>
      </c>
      <c r="I4669">
        <v>10011</v>
      </c>
      <c r="J4669" t="s">
        <v>1573</v>
      </c>
      <c r="K4669" t="s">
        <v>1887</v>
      </c>
      <c r="L4669" t="s">
        <v>1866</v>
      </c>
      <c r="M4669" s="1">
        <v>44487</v>
      </c>
      <c r="N4669" t="s">
        <v>1891</v>
      </c>
      <c r="O4669" t="s">
        <v>7675</v>
      </c>
      <c r="P4669" t="s">
        <v>1897</v>
      </c>
      <c r="Q4669" t="s">
        <v>7675</v>
      </c>
      <c r="R4669" t="s">
        <v>1873</v>
      </c>
      <c r="S4669">
        <v>1</v>
      </c>
      <c r="T4669" s="2">
        <v>0</v>
      </c>
      <c r="U4669" s="5">
        <v>175.14</v>
      </c>
      <c r="V4669" s="5">
        <f>ORDENES[[#This Row],[Ventas sin descuento]]-ORDENES[[#This Row],[costos estimados]]</f>
        <v>175.14</v>
      </c>
      <c r="W4669">
        <v>13</v>
      </c>
      <c r="X4669" s="5">
        <v>547.29999999999995</v>
      </c>
      <c r="Y4669" s="5">
        <f>ORDENES[[#This Row],[Ventas Originales (con descuento)]]/(1-ORDENES[[#This Row],[Descuento]])</f>
        <v>547.29999999999995</v>
      </c>
      <c r="Z4669" s="5">
        <f>ORDENES[[#This Row],[Ventas Originales (con descuento)]]/ORDENES[[#This Row],[Cantidad]]/(1-ORDENES[[#This Row],[Descuento]])</f>
        <v>42.099999999999994</v>
      </c>
      <c r="AA4669" s="5">
        <f>ORDENES[[#This Row],[Ventas Originales (con descuento)]]/ORDENES[[#This Row],[Cantidad]]</f>
        <v>42.099999999999994</v>
      </c>
      <c r="AB4669" s="5">
        <f>ORDENES[[#This Row],[Ventas Originales (con descuento)]]-(ORDENES[[#This Row],[Ganancias]])</f>
        <v>372.15999999999997</v>
      </c>
    </row>
    <row r="4670" spans="1:28" x14ac:dyDescent="0.35">
      <c r="A4670" t="s">
        <v>7715</v>
      </c>
      <c r="B4670" t="s">
        <v>2285</v>
      </c>
      <c r="C4670" t="s">
        <v>1</v>
      </c>
      <c r="D4670" t="s">
        <v>2208</v>
      </c>
      <c r="E4670" t="s">
        <v>41</v>
      </c>
      <c r="F4670" s="1">
        <v>44425</v>
      </c>
      <c r="G4670" t="s">
        <v>7613</v>
      </c>
      <c r="H4670" t="s">
        <v>5741</v>
      </c>
      <c r="I4670">
        <v>13601</v>
      </c>
      <c r="J4670" t="s">
        <v>7654</v>
      </c>
      <c r="K4670" t="s">
        <v>1887</v>
      </c>
      <c r="L4670" t="s">
        <v>1866</v>
      </c>
      <c r="M4670" s="1">
        <v>44427</v>
      </c>
      <c r="N4670" t="s">
        <v>1891</v>
      </c>
      <c r="O4670" t="s">
        <v>7675</v>
      </c>
      <c r="P4670" t="s">
        <v>1897</v>
      </c>
      <c r="Q4670" t="s">
        <v>7675</v>
      </c>
      <c r="R4670" t="s">
        <v>1864</v>
      </c>
      <c r="S4670">
        <v>1</v>
      </c>
      <c r="T4670" s="2">
        <v>0.1</v>
      </c>
      <c r="U4670" s="5">
        <v>97.65</v>
      </c>
      <c r="V4670" s="5">
        <f>ORDENES[[#This Row],[Ventas sin descuento]]-ORDENES[[#This Row],[costos estimados]]</f>
        <v>149.04555555555555</v>
      </c>
      <c r="W4670">
        <v>2</v>
      </c>
      <c r="X4670" s="5">
        <v>462.56</v>
      </c>
      <c r="Y4670" s="5">
        <f>ORDENES[[#This Row],[Ventas Originales (con descuento)]]/(1-ORDENES[[#This Row],[Descuento]])</f>
        <v>513.95555555555552</v>
      </c>
      <c r="Z4670" s="5">
        <f>ORDENES[[#This Row],[Ventas Originales (con descuento)]]/ORDENES[[#This Row],[Cantidad]]/(1-ORDENES[[#This Row],[Descuento]])</f>
        <v>256.97777777777776</v>
      </c>
      <c r="AA4670" s="5">
        <f>ORDENES[[#This Row],[Ventas Originales (con descuento)]]/ORDENES[[#This Row],[Cantidad]]</f>
        <v>231.28</v>
      </c>
      <c r="AB4670" s="5">
        <f>ORDENES[[#This Row],[Ventas Originales (con descuento)]]-(ORDENES[[#This Row],[Ganancias]])</f>
        <v>364.90999999999997</v>
      </c>
    </row>
    <row r="4671" spans="1:28" x14ac:dyDescent="0.35">
      <c r="A4671" t="s">
        <v>7715</v>
      </c>
      <c r="B4671" t="s">
        <v>80</v>
      </c>
      <c r="C4671" t="s">
        <v>1</v>
      </c>
      <c r="D4671" t="s">
        <v>2924</v>
      </c>
      <c r="E4671" t="s">
        <v>41</v>
      </c>
      <c r="F4671" s="1">
        <v>44279</v>
      </c>
      <c r="G4671" t="s">
        <v>7598</v>
      </c>
      <c r="H4671" t="s">
        <v>5742</v>
      </c>
      <c r="I4671">
        <v>10035</v>
      </c>
      <c r="J4671" t="s">
        <v>1519</v>
      </c>
      <c r="K4671" t="s">
        <v>1887</v>
      </c>
      <c r="L4671" t="s">
        <v>1866</v>
      </c>
      <c r="M4671" s="1">
        <v>44282</v>
      </c>
      <c r="N4671" t="s">
        <v>1891</v>
      </c>
      <c r="O4671" t="s">
        <v>7675</v>
      </c>
      <c r="P4671" t="s">
        <v>1897</v>
      </c>
      <c r="Q4671" t="s">
        <v>7675</v>
      </c>
      <c r="R4671" t="s">
        <v>1864</v>
      </c>
      <c r="S4671">
        <v>2</v>
      </c>
      <c r="T4671" s="2">
        <v>0.1</v>
      </c>
      <c r="U4671" s="5">
        <v>2.31</v>
      </c>
      <c r="V4671" s="5">
        <f>ORDENES[[#This Row],[Ventas sin descuento]]-ORDENES[[#This Row],[costos estimados]]</f>
        <v>25.404444444444437</v>
      </c>
      <c r="W4671">
        <v>3</v>
      </c>
      <c r="X4671" s="5">
        <v>207.85</v>
      </c>
      <c r="Y4671" s="5">
        <f>ORDENES[[#This Row],[Ventas Originales (con descuento)]]/(1-ORDENES[[#This Row],[Descuento]])</f>
        <v>230.94444444444443</v>
      </c>
      <c r="Z4671" s="5">
        <f>ORDENES[[#This Row],[Ventas Originales (con descuento)]]/ORDENES[[#This Row],[Cantidad]]/(1-ORDENES[[#This Row],[Descuento]])</f>
        <v>76.981481481481481</v>
      </c>
      <c r="AA4671" s="5">
        <f>ORDENES[[#This Row],[Ventas Originales (con descuento)]]/ORDENES[[#This Row],[Cantidad]]</f>
        <v>69.283333333333331</v>
      </c>
      <c r="AB4671" s="5">
        <f>ORDENES[[#This Row],[Ventas Originales (con descuento)]]-(ORDENES[[#This Row],[Ganancias]])</f>
        <v>205.54</v>
      </c>
    </row>
    <row r="4672" spans="1:28" x14ac:dyDescent="0.35">
      <c r="A4672" t="s">
        <v>7715</v>
      </c>
      <c r="B4672" t="s">
        <v>308</v>
      </c>
      <c r="C4672" t="s">
        <v>1</v>
      </c>
      <c r="D4672" t="s">
        <v>220</v>
      </c>
      <c r="E4672" t="s">
        <v>394</v>
      </c>
      <c r="F4672" s="1">
        <v>43772</v>
      </c>
      <c r="G4672" t="s">
        <v>7613</v>
      </c>
      <c r="H4672" t="s">
        <v>5743</v>
      </c>
      <c r="I4672">
        <v>11561</v>
      </c>
      <c r="J4672" t="s">
        <v>7700</v>
      </c>
      <c r="K4672" t="s">
        <v>1887</v>
      </c>
      <c r="L4672" t="s">
        <v>1866</v>
      </c>
      <c r="M4672" s="1">
        <v>43774</v>
      </c>
      <c r="N4672" t="s">
        <v>1891</v>
      </c>
      <c r="O4672" t="s">
        <v>7675</v>
      </c>
      <c r="P4672" t="s">
        <v>1897</v>
      </c>
      <c r="Q4672" t="s">
        <v>7675</v>
      </c>
      <c r="R4672" t="s">
        <v>1864</v>
      </c>
      <c r="S4672">
        <v>1</v>
      </c>
      <c r="T4672" s="2">
        <v>0.1</v>
      </c>
      <c r="U4672" s="5">
        <v>209.27</v>
      </c>
      <c r="V4672" s="5">
        <f>ORDENES[[#This Row],[Ventas sin descuento]]-ORDENES[[#This Row],[costos estimados]]</f>
        <v>370.25</v>
      </c>
      <c r="W4672">
        <v>10</v>
      </c>
      <c r="X4672" s="5">
        <v>1448.82</v>
      </c>
      <c r="Y4672" s="5">
        <f>ORDENES[[#This Row],[Ventas Originales (con descuento)]]/(1-ORDENES[[#This Row],[Descuento]])</f>
        <v>1609.8</v>
      </c>
      <c r="Z4672" s="5">
        <f>ORDENES[[#This Row],[Ventas Originales (con descuento)]]/ORDENES[[#This Row],[Cantidad]]/(1-ORDENES[[#This Row],[Descuento]])</f>
        <v>160.97999999999999</v>
      </c>
      <c r="AA4672" s="5">
        <f>ORDENES[[#This Row],[Ventas Originales (con descuento)]]/ORDENES[[#This Row],[Cantidad]]</f>
        <v>144.88200000000001</v>
      </c>
      <c r="AB4672" s="5">
        <f>ORDENES[[#This Row],[Ventas Originales (con descuento)]]-(ORDENES[[#This Row],[Ganancias]])</f>
        <v>1239.55</v>
      </c>
    </row>
    <row r="4673" spans="1:28" x14ac:dyDescent="0.35">
      <c r="A4673" t="s">
        <v>7715</v>
      </c>
      <c r="B4673" t="s">
        <v>2819</v>
      </c>
      <c r="C4673" t="s">
        <v>1</v>
      </c>
      <c r="D4673" t="s">
        <v>251</v>
      </c>
      <c r="E4673" t="s">
        <v>48</v>
      </c>
      <c r="F4673" s="1">
        <v>43405</v>
      </c>
      <c r="G4673" t="s">
        <v>7613</v>
      </c>
      <c r="H4673" t="s">
        <v>5744</v>
      </c>
      <c r="I4673">
        <v>45040</v>
      </c>
      <c r="J4673" t="s">
        <v>1704</v>
      </c>
      <c r="K4673" t="s">
        <v>1887</v>
      </c>
      <c r="L4673" t="s">
        <v>1866</v>
      </c>
      <c r="M4673" s="1">
        <v>43407</v>
      </c>
      <c r="N4673" t="s">
        <v>1891</v>
      </c>
      <c r="O4673" t="s">
        <v>7675</v>
      </c>
      <c r="P4673" t="s">
        <v>1907</v>
      </c>
      <c r="Q4673" t="s">
        <v>7675</v>
      </c>
      <c r="R4673" t="s">
        <v>1873</v>
      </c>
      <c r="S4673">
        <v>1</v>
      </c>
      <c r="T4673" s="2">
        <v>0.2</v>
      </c>
      <c r="U4673" s="5">
        <v>16.32</v>
      </c>
      <c r="V4673" s="5">
        <f>ORDENES[[#This Row],[Ventas sin descuento]]-ORDENES[[#This Row],[costos estimados]]</f>
        <v>33.494999999999997</v>
      </c>
      <c r="W4673">
        <v>2</v>
      </c>
      <c r="X4673" s="5">
        <v>68.7</v>
      </c>
      <c r="Y4673" s="5">
        <f>ORDENES[[#This Row],[Ventas Originales (con descuento)]]/(1-ORDENES[[#This Row],[Descuento]])</f>
        <v>85.875</v>
      </c>
      <c r="Z4673" s="5">
        <f>ORDENES[[#This Row],[Ventas Originales (con descuento)]]/ORDENES[[#This Row],[Cantidad]]/(1-ORDENES[[#This Row],[Descuento]])</f>
        <v>42.9375</v>
      </c>
      <c r="AA4673" s="5">
        <f>ORDENES[[#This Row],[Ventas Originales (con descuento)]]/ORDENES[[#This Row],[Cantidad]]</f>
        <v>34.35</v>
      </c>
      <c r="AB4673" s="5">
        <f>ORDENES[[#This Row],[Ventas Originales (con descuento)]]-(ORDENES[[#This Row],[Ganancias]])</f>
        <v>52.38</v>
      </c>
    </row>
    <row r="4674" spans="1:28" x14ac:dyDescent="0.35">
      <c r="A4674" t="s">
        <v>7715</v>
      </c>
      <c r="B4674" t="s">
        <v>39</v>
      </c>
      <c r="C4674" t="s">
        <v>1</v>
      </c>
      <c r="D4674" t="s">
        <v>137</v>
      </c>
      <c r="E4674" t="s">
        <v>18</v>
      </c>
      <c r="F4674" s="1">
        <v>44306</v>
      </c>
      <c r="G4674" t="s">
        <v>7613</v>
      </c>
      <c r="H4674" t="s">
        <v>5745</v>
      </c>
      <c r="I4674">
        <v>19120</v>
      </c>
      <c r="J4674" t="s">
        <v>2703</v>
      </c>
      <c r="K4674" t="s">
        <v>1887</v>
      </c>
      <c r="L4674" t="s">
        <v>1866</v>
      </c>
      <c r="M4674" s="1">
        <v>44309</v>
      </c>
      <c r="N4674" t="s">
        <v>1891</v>
      </c>
      <c r="O4674" t="s">
        <v>7675</v>
      </c>
      <c r="P4674" t="s">
        <v>1888</v>
      </c>
      <c r="Q4674" t="s">
        <v>7675</v>
      </c>
      <c r="R4674" t="s">
        <v>1873</v>
      </c>
      <c r="S4674">
        <v>2</v>
      </c>
      <c r="T4674" s="2">
        <v>0.2</v>
      </c>
      <c r="U4674" s="5">
        <v>10.39</v>
      </c>
      <c r="V4674" s="5">
        <f>ORDENES[[#This Row],[Ventas sin descuento]]-ORDENES[[#This Row],[costos estimados]]</f>
        <v>23.382499999999993</v>
      </c>
      <c r="W4674">
        <v>2</v>
      </c>
      <c r="X4674" s="5">
        <v>51.97</v>
      </c>
      <c r="Y4674" s="5">
        <f>ORDENES[[#This Row],[Ventas Originales (con descuento)]]/(1-ORDENES[[#This Row],[Descuento]])</f>
        <v>64.962499999999991</v>
      </c>
      <c r="Z4674" s="5">
        <f>ORDENES[[#This Row],[Ventas Originales (con descuento)]]/ORDENES[[#This Row],[Cantidad]]/(1-ORDENES[[#This Row],[Descuento]])</f>
        <v>32.481249999999996</v>
      </c>
      <c r="AA4674" s="5">
        <f>ORDENES[[#This Row],[Ventas Originales (con descuento)]]/ORDENES[[#This Row],[Cantidad]]</f>
        <v>25.984999999999999</v>
      </c>
      <c r="AB4674" s="5">
        <f>ORDENES[[#This Row],[Ventas Originales (con descuento)]]-(ORDENES[[#This Row],[Ganancias]])</f>
        <v>41.58</v>
      </c>
    </row>
    <row r="4675" spans="1:28" x14ac:dyDescent="0.35">
      <c r="A4675" t="s">
        <v>7715</v>
      </c>
      <c r="B4675" t="s">
        <v>39</v>
      </c>
      <c r="C4675" t="s">
        <v>1</v>
      </c>
      <c r="D4675" t="s">
        <v>2822</v>
      </c>
      <c r="E4675" t="s">
        <v>11</v>
      </c>
      <c r="F4675" s="1">
        <v>43649</v>
      </c>
      <c r="G4675" t="s">
        <v>7613</v>
      </c>
      <c r="H4675" t="s">
        <v>5746</v>
      </c>
      <c r="I4675">
        <v>19134</v>
      </c>
      <c r="J4675" t="s">
        <v>7659</v>
      </c>
      <c r="K4675" t="s">
        <v>1887</v>
      </c>
      <c r="L4675" t="s">
        <v>1866</v>
      </c>
      <c r="M4675" s="1">
        <v>43651</v>
      </c>
      <c r="N4675" t="s">
        <v>1891</v>
      </c>
      <c r="O4675" t="s">
        <v>7675</v>
      </c>
      <c r="P4675" t="s">
        <v>1888</v>
      </c>
      <c r="Q4675" t="s">
        <v>7675</v>
      </c>
      <c r="R4675" t="s">
        <v>1873</v>
      </c>
      <c r="S4675">
        <v>1</v>
      </c>
      <c r="T4675" s="2">
        <v>0.2</v>
      </c>
      <c r="U4675" s="5">
        <v>-29.48</v>
      </c>
      <c r="V4675" s="5">
        <f>ORDENES[[#This Row],[Ventas sin descuento]]-ORDENES[[#This Row],[costos estimados]]</f>
        <v>12.634999999999991</v>
      </c>
      <c r="W4675">
        <v>2</v>
      </c>
      <c r="X4675" s="5">
        <v>168.46</v>
      </c>
      <c r="Y4675" s="5">
        <f>ORDENES[[#This Row],[Ventas Originales (con descuento)]]/(1-ORDENES[[#This Row],[Descuento]])</f>
        <v>210.57499999999999</v>
      </c>
      <c r="Z4675" s="5">
        <f>ORDENES[[#This Row],[Ventas Originales (con descuento)]]/ORDENES[[#This Row],[Cantidad]]/(1-ORDENES[[#This Row],[Descuento]])</f>
        <v>105.28749999999999</v>
      </c>
      <c r="AA4675" s="5">
        <f>ORDENES[[#This Row],[Ventas Originales (con descuento)]]/ORDENES[[#This Row],[Cantidad]]</f>
        <v>84.23</v>
      </c>
      <c r="AB4675" s="5">
        <f>ORDENES[[#This Row],[Ventas Originales (con descuento)]]-(ORDENES[[#This Row],[Ganancias]])</f>
        <v>197.94</v>
      </c>
    </row>
    <row r="4676" spans="1:28" x14ac:dyDescent="0.35">
      <c r="A4676" t="s">
        <v>7715</v>
      </c>
      <c r="B4676" t="s">
        <v>39</v>
      </c>
      <c r="C4676" t="s">
        <v>1</v>
      </c>
      <c r="D4676" t="s">
        <v>137</v>
      </c>
      <c r="E4676" t="s">
        <v>245</v>
      </c>
      <c r="F4676" s="1">
        <v>44306</v>
      </c>
      <c r="G4676" t="s">
        <v>7613</v>
      </c>
      <c r="H4676" t="s">
        <v>5745</v>
      </c>
      <c r="I4676">
        <v>19120</v>
      </c>
      <c r="J4676" t="s">
        <v>2675</v>
      </c>
      <c r="K4676" t="s">
        <v>1887</v>
      </c>
      <c r="L4676" t="s">
        <v>1866</v>
      </c>
      <c r="M4676" s="1">
        <v>44309</v>
      </c>
      <c r="N4676" t="s">
        <v>1891</v>
      </c>
      <c r="O4676" t="s">
        <v>7675</v>
      </c>
      <c r="P4676" t="s">
        <v>1888</v>
      </c>
      <c r="Q4676" t="s">
        <v>7675</v>
      </c>
      <c r="R4676" t="s">
        <v>1873</v>
      </c>
      <c r="S4676">
        <v>2</v>
      </c>
      <c r="T4676" s="2">
        <v>0.2</v>
      </c>
      <c r="U4676" s="5">
        <v>9.5399999999999991</v>
      </c>
      <c r="V4676" s="5">
        <f>ORDENES[[#This Row],[Ventas sin descuento]]-ORDENES[[#This Row],[costos estimados]]</f>
        <v>20.142499999999998</v>
      </c>
      <c r="W4676">
        <v>3</v>
      </c>
      <c r="X4676" s="5">
        <v>42.41</v>
      </c>
      <c r="Y4676" s="5">
        <f>ORDENES[[#This Row],[Ventas Originales (con descuento)]]/(1-ORDENES[[#This Row],[Descuento]])</f>
        <v>53.012499999999996</v>
      </c>
      <c r="Z4676" s="5">
        <f>ORDENES[[#This Row],[Ventas Originales (con descuento)]]/ORDENES[[#This Row],[Cantidad]]/(1-ORDENES[[#This Row],[Descuento]])</f>
        <v>17.670833333333331</v>
      </c>
      <c r="AA4676" s="5">
        <f>ORDENES[[#This Row],[Ventas Originales (con descuento)]]/ORDENES[[#This Row],[Cantidad]]</f>
        <v>14.136666666666665</v>
      </c>
      <c r="AB4676" s="5">
        <f>ORDENES[[#This Row],[Ventas Originales (con descuento)]]-(ORDENES[[#This Row],[Ganancias]])</f>
        <v>32.869999999999997</v>
      </c>
    </row>
    <row r="4677" spans="1:28" x14ac:dyDescent="0.35">
      <c r="A4677" t="s">
        <v>7715</v>
      </c>
      <c r="B4677" t="s">
        <v>39</v>
      </c>
      <c r="C4677" t="s">
        <v>1</v>
      </c>
      <c r="D4677" t="s">
        <v>2163</v>
      </c>
      <c r="E4677" t="s">
        <v>79</v>
      </c>
      <c r="F4677" s="1">
        <v>44534</v>
      </c>
      <c r="G4677" t="s">
        <v>7613</v>
      </c>
      <c r="H4677" t="s">
        <v>5747</v>
      </c>
      <c r="I4677">
        <v>19134</v>
      </c>
      <c r="J4677" t="s">
        <v>1418</v>
      </c>
      <c r="K4677" t="s">
        <v>1887</v>
      </c>
      <c r="L4677" t="s">
        <v>1866</v>
      </c>
      <c r="M4677" s="1">
        <v>44535</v>
      </c>
      <c r="N4677" t="s">
        <v>1891</v>
      </c>
      <c r="O4677" t="s">
        <v>7675</v>
      </c>
      <c r="P4677" t="s">
        <v>1888</v>
      </c>
      <c r="Q4677" t="s">
        <v>7675</v>
      </c>
      <c r="R4677" t="s">
        <v>1873</v>
      </c>
      <c r="S4677">
        <v>1</v>
      </c>
      <c r="T4677" s="2">
        <v>0.2</v>
      </c>
      <c r="U4677" s="5">
        <v>2.7</v>
      </c>
      <c r="V4677" s="5">
        <f>ORDENES[[#This Row],[Ventas sin descuento]]-ORDENES[[#This Row],[costos estimados]]</f>
        <v>5.5374999999999996</v>
      </c>
      <c r="W4677">
        <v>3</v>
      </c>
      <c r="X4677" s="5">
        <v>11.35</v>
      </c>
      <c r="Y4677" s="5">
        <f>ORDENES[[#This Row],[Ventas Originales (con descuento)]]/(1-ORDENES[[#This Row],[Descuento]])</f>
        <v>14.187499999999998</v>
      </c>
      <c r="Z4677" s="5">
        <f>ORDENES[[#This Row],[Ventas Originales (con descuento)]]/ORDENES[[#This Row],[Cantidad]]/(1-ORDENES[[#This Row],[Descuento]])</f>
        <v>4.7291666666666661</v>
      </c>
      <c r="AA4677" s="5">
        <f>ORDENES[[#This Row],[Ventas Originales (con descuento)]]/ORDENES[[#This Row],[Cantidad]]</f>
        <v>3.7833333333333332</v>
      </c>
      <c r="AB4677" s="5">
        <f>ORDENES[[#This Row],[Ventas Originales (con descuento)]]-(ORDENES[[#This Row],[Ganancias]])</f>
        <v>8.6499999999999986</v>
      </c>
    </row>
    <row r="4678" spans="1:28" x14ac:dyDescent="0.35">
      <c r="A4678" t="s">
        <v>7715</v>
      </c>
      <c r="B4678" t="s">
        <v>140</v>
      </c>
      <c r="C4678" t="s">
        <v>1</v>
      </c>
      <c r="D4678" t="s">
        <v>2609</v>
      </c>
      <c r="E4678" t="s">
        <v>2450</v>
      </c>
      <c r="F4678" s="1">
        <v>43614</v>
      </c>
      <c r="G4678" t="s">
        <v>7613</v>
      </c>
      <c r="H4678" t="s">
        <v>5748</v>
      </c>
      <c r="I4678">
        <v>43229</v>
      </c>
      <c r="J4678" t="s">
        <v>3190</v>
      </c>
      <c r="K4678" t="s">
        <v>1887</v>
      </c>
      <c r="L4678" t="s">
        <v>1866</v>
      </c>
      <c r="M4678" s="1">
        <v>43616</v>
      </c>
      <c r="N4678" t="s">
        <v>1891</v>
      </c>
      <c r="O4678" t="s">
        <v>7675</v>
      </c>
      <c r="P4678" t="s">
        <v>1907</v>
      </c>
      <c r="Q4678" t="s">
        <v>7675</v>
      </c>
      <c r="R4678" t="s">
        <v>1873</v>
      </c>
      <c r="S4678">
        <v>1</v>
      </c>
      <c r="T4678" s="2">
        <v>0.2</v>
      </c>
      <c r="U4678" s="5">
        <v>-4.16</v>
      </c>
      <c r="V4678" s="5">
        <f>ORDENES[[#This Row],[Ventas sin descuento]]-ORDENES[[#This Row],[costos estimados]]</f>
        <v>6.2324999999999946</v>
      </c>
      <c r="W4678">
        <v>4</v>
      </c>
      <c r="X4678" s="5">
        <v>41.57</v>
      </c>
      <c r="Y4678" s="5">
        <f>ORDENES[[#This Row],[Ventas Originales (con descuento)]]/(1-ORDENES[[#This Row],[Descuento]])</f>
        <v>51.962499999999999</v>
      </c>
      <c r="Z4678" s="5">
        <f>ORDENES[[#This Row],[Ventas Originales (con descuento)]]/ORDENES[[#This Row],[Cantidad]]/(1-ORDENES[[#This Row],[Descuento]])</f>
        <v>12.990625</v>
      </c>
      <c r="AA4678" s="5">
        <f>ORDENES[[#This Row],[Ventas Originales (con descuento)]]/ORDENES[[#This Row],[Cantidad]]</f>
        <v>10.3925</v>
      </c>
      <c r="AB4678" s="5">
        <f>ORDENES[[#This Row],[Ventas Originales (con descuento)]]-(ORDENES[[#This Row],[Ganancias]])</f>
        <v>45.730000000000004</v>
      </c>
    </row>
    <row r="4679" spans="1:28" x14ac:dyDescent="0.35">
      <c r="A4679" t="s">
        <v>7715</v>
      </c>
      <c r="B4679" t="s">
        <v>293</v>
      </c>
      <c r="C4679" t="s">
        <v>1</v>
      </c>
      <c r="D4679" t="s">
        <v>2959</v>
      </c>
      <c r="E4679" t="s">
        <v>572</v>
      </c>
      <c r="F4679" s="1">
        <v>44478</v>
      </c>
      <c r="G4679" t="s">
        <v>7613</v>
      </c>
      <c r="H4679" t="s">
        <v>5749</v>
      </c>
      <c r="I4679">
        <v>44107</v>
      </c>
      <c r="J4679" t="s">
        <v>1725</v>
      </c>
      <c r="K4679" t="s">
        <v>1887</v>
      </c>
      <c r="L4679" t="s">
        <v>1866</v>
      </c>
      <c r="M4679" s="1">
        <v>44480</v>
      </c>
      <c r="N4679" t="s">
        <v>1891</v>
      </c>
      <c r="O4679" t="s">
        <v>7675</v>
      </c>
      <c r="P4679" t="s">
        <v>1907</v>
      </c>
      <c r="Q4679" t="s">
        <v>7675</v>
      </c>
      <c r="R4679" t="s">
        <v>1873</v>
      </c>
      <c r="S4679">
        <v>1</v>
      </c>
      <c r="T4679" s="2">
        <v>0.2</v>
      </c>
      <c r="U4679" s="5">
        <v>9.18</v>
      </c>
      <c r="V4679" s="5">
        <f>ORDENES[[#This Row],[Ventas sin descuento]]-ORDENES[[#This Row],[costos estimados]]</f>
        <v>20.652499999999996</v>
      </c>
      <c r="W4679">
        <v>4</v>
      </c>
      <c r="X4679" s="5">
        <v>45.89</v>
      </c>
      <c r="Y4679" s="5">
        <f>ORDENES[[#This Row],[Ventas Originales (con descuento)]]/(1-ORDENES[[#This Row],[Descuento]])</f>
        <v>57.362499999999997</v>
      </c>
      <c r="Z4679" s="5">
        <f>ORDENES[[#This Row],[Ventas Originales (con descuento)]]/ORDENES[[#This Row],[Cantidad]]/(1-ORDENES[[#This Row],[Descuento]])</f>
        <v>14.340624999999999</v>
      </c>
      <c r="AA4679" s="5">
        <f>ORDENES[[#This Row],[Ventas Originales (con descuento)]]/ORDENES[[#This Row],[Cantidad]]</f>
        <v>11.4725</v>
      </c>
      <c r="AB4679" s="5">
        <f>ORDENES[[#This Row],[Ventas Originales (con descuento)]]-(ORDENES[[#This Row],[Ganancias]])</f>
        <v>36.71</v>
      </c>
    </row>
    <row r="4680" spans="1:28" x14ac:dyDescent="0.35">
      <c r="A4680" t="s">
        <v>7715</v>
      </c>
      <c r="B4680" t="s">
        <v>39</v>
      </c>
      <c r="C4680" t="s">
        <v>1</v>
      </c>
      <c r="D4680" t="s">
        <v>2822</v>
      </c>
      <c r="E4680" t="s">
        <v>48</v>
      </c>
      <c r="F4680" s="1">
        <v>43649</v>
      </c>
      <c r="G4680" t="s">
        <v>7613</v>
      </c>
      <c r="H4680" t="s">
        <v>5746</v>
      </c>
      <c r="I4680">
        <v>19134</v>
      </c>
      <c r="J4680" t="s">
        <v>3222</v>
      </c>
      <c r="K4680" t="s">
        <v>1887</v>
      </c>
      <c r="L4680" t="s">
        <v>1866</v>
      </c>
      <c r="M4680" s="1">
        <v>43651</v>
      </c>
      <c r="N4680" t="s">
        <v>1891</v>
      </c>
      <c r="O4680" t="s">
        <v>7675</v>
      </c>
      <c r="P4680" t="s">
        <v>1888</v>
      </c>
      <c r="Q4680" t="s">
        <v>7675</v>
      </c>
      <c r="R4680" t="s">
        <v>1873</v>
      </c>
      <c r="S4680">
        <v>1</v>
      </c>
      <c r="T4680" s="2">
        <v>0.2</v>
      </c>
      <c r="U4680" s="5">
        <v>56.58</v>
      </c>
      <c r="V4680" s="5">
        <f>ORDENES[[#This Row],[Ventas sin descuento]]-ORDENES[[#This Row],[costos estimados]]</f>
        <v>127.30249999999995</v>
      </c>
      <c r="W4680">
        <v>9</v>
      </c>
      <c r="X4680" s="5">
        <v>282.89</v>
      </c>
      <c r="Y4680" s="5">
        <f>ORDENES[[#This Row],[Ventas Originales (con descuento)]]/(1-ORDENES[[#This Row],[Descuento]])</f>
        <v>353.61249999999995</v>
      </c>
      <c r="Z4680" s="5">
        <f>ORDENES[[#This Row],[Ventas Originales (con descuento)]]/ORDENES[[#This Row],[Cantidad]]/(1-ORDENES[[#This Row],[Descuento]])</f>
        <v>39.290277777777774</v>
      </c>
      <c r="AA4680" s="5">
        <f>ORDENES[[#This Row],[Ventas Originales (con descuento)]]/ORDENES[[#This Row],[Cantidad]]</f>
        <v>31.432222222222222</v>
      </c>
      <c r="AB4680" s="5">
        <f>ORDENES[[#This Row],[Ventas Originales (con descuento)]]-(ORDENES[[#This Row],[Ganancias]])</f>
        <v>226.31</v>
      </c>
    </row>
    <row r="4681" spans="1:28" x14ac:dyDescent="0.35">
      <c r="A4681" t="s">
        <v>7715</v>
      </c>
      <c r="B4681" t="s">
        <v>140</v>
      </c>
      <c r="C4681" t="s">
        <v>1</v>
      </c>
      <c r="D4681" t="s">
        <v>2609</v>
      </c>
      <c r="E4681" t="s">
        <v>85</v>
      </c>
      <c r="F4681" s="1">
        <v>43614</v>
      </c>
      <c r="G4681" t="s">
        <v>7613</v>
      </c>
      <c r="H4681" t="s">
        <v>5748</v>
      </c>
      <c r="I4681">
        <v>43229</v>
      </c>
      <c r="J4681" t="s">
        <v>1239</v>
      </c>
      <c r="K4681" t="s">
        <v>1887</v>
      </c>
      <c r="L4681" t="s">
        <v>1866</v>
      </c>
      <c r="M4681" s="1">
        <v>43616</v>
      </c>
      <c r="N4681" t="s">
        <v>1891</v>
      </c>
      <c r="O4681" t="s">
        <v>7675</v>
      </c>
      <c r="P4681" t="s">
        <v>1907</v>
      </c>
      <c r="Q4681" t="s">
        <v>7675</v>
      </c>
      <c r="R4681" t="s">
        <v>1864</v>
      </c>
      <c r="S4681">
        <v>1</v>
      </c>
      <c r="T4681" s="2">
        <v>0.3</v>
      </c>
      <c r="U4681" s="5">
        <v>-86.06</v>
      </c>
      <c r="V4681" s="5">
        <f>ORDENES[[#This Row],[Ventas sin descuento]]-ORDENES[[#This Row],[costos estimados]]</f>
        <v>49.822857142857174</v>
      </c>
      <c r="W4681">
        <v>3</v>
      </c>
      <c r="X4681" s="5">
        <v>317.06</v>
      </c>
      <c r="Y4681" s="5">
        <f>ORDENES[[#This Row],[Ventas Originales (con descuento)]]/(1-ORDENES[[#This Row],[Descuento]])</f>
        <v>452.94285714285718</v>
      </c>
      <c r="Z4681" s="5">
        <f>ORDENES[[#This Row],[Ventas Originales (con descuento)]]/ORDENES[[#This Row],[Cantidad]]/(1-ORDENES[[#This Row],[Descuento]])</f>
        <v>150.9809523809524</v>
      </c>
      <c r="AA4681" s="5">
        <f>ORDENES[[#This Row],[Ventas Originales (con descuento)]]/ORDENES[[#This Row],[Cantidad]]</f>
        <v>105.68666666666667</v>
      </c>
      <c r="AB4681" s="5">
        <f>ORDENES[[#This Row],[Ventas Originales (con descuento)]]-(ORDENES[[#This Row],[Ganancias]])</f>
        <v>403.12</v>
      </c>
    </row>
    <row r="4682" spans="1:28" x14ac:dyDescent="0.35">
      <c r="A4682" t="s">
        <v>7715</v>
      </c>
      <c r="B4682" t="s">
        <v>2807</v>
      </c>
      <c r="C4682" t="s">
        <v>1</v>
      </c>
      <c r="D4682" t="s">
        <v>652</v>
      </c>
      <c r="E4682" t="s">
        <v>342</v>
      </c>
      <c r="F4682" s="1">
        <v>44492</v>
      </c>
      <c r="G4682" t="s">
        <v>7598</v>
      </c>
      <c r="H4682" t="s">
        <v>5738</v>
      </c>
      <c r="I4682">
        <v>2920</v>
      </c>
      <c r="J4682" t="s">
        <v>1467</v>
      </c>
      <c r="K4682" t="s">
        <v>1887</v>
      </c>
      <c r="L4682" t="s">
        <v>1866</v>
      </c>
      <c r="M4682" s="1">
        <v>44493</v>
      </c>
      <c r="N4682" t="s">
        <v>1891</v>
      </c>
      <c r="O4682" t="s">
        <v>7675</v>
      </c>
      <c r="P4682" t="s">
        <v>1921</v>
      </c>
      <c r="Q4682" t="s">
        <v>7675</v>
      </c>
      <c r="R4682" t="s">
        <v>1871</v>
      </c>
      <c r="S4682">
        <v>1</v>
      </c>
      <c r="T4682" s="2">
        <v>0.3</v>
      </c>
      <c r="U4682" s="5">
        <v>-127.58</v>
      </c>
      <c r="V4682" s="5">
        <f>ORDENES[[#This Row],[Ventas sin descuento]]-ORDENES[[#This Row],[costos estimados]]</f>
        <v>145.80571428571432</v>
      </c>
      <c r="W4682">
        <v>3</v>
      </c>
      <c r="X4682" s="5">
        <v>637.9</v>
      </c>
      <c r="Y4682" s="5">
        <f>ORDENES[[#This Row],[Ventas Originales (con descuento)]]/(1-ORDENES[[#This Row],[Descuento]])</f>
        <v>911.28571428571433</v>
      </c>
      <c r="Z4682" s="5">
        <f>ORDENES[[#This Row],[Ventas Originales (con descuento)]]/ORDENES[[#This Row],[Cantidad]]/(1-ORDENES[[#This Row],[Descuento]])</f>
        <v>303.76190476190476</v>
      </c>
      <c r="AA4682" s="5">
        <f>ORDENES[[#This Row],[Ventas Originales (con descuento)]]/ORDENES[[#This Row],[Cantidad]]</f>
        <v>212.63333333333333</v>
      </c>
      <c r="AB4682" s="5">
        <f>ORDENES[[#This Row],[Ventas Originales (con descuento)]]-(ORDENES[[#This Row],[Ganancias]])</f>
        <v>765.48</v>
      </c>
    </row>
    <row r="4683" spans="1:28" x14ac:dyDescent="0.35">
      <c r="A4683" t="s">
        <v>7715</v>
      </c>
      <c r="B4683" t="s">
        <v>147</v>
      </c>
      <c r="C4683" t="s">
        <v>1</v>
      </c>
      <c r="D4683" t="s">
        <v>2801</v>
      </c>
      <c r="E4683" t="s">
        <v>647</v>
      </c>
      <c r="F4683" s="1">
        <v>43657</v>
      </c>
      <c r="G4683" t="s">
        <v>7613</v>
      </c>
      <c r="H4683" t="s">
        <v>5750</v>
      </c>
      <c r="I4683">
        <v>19805</v>
      </c>
      <c r="J4683" t="s">
        <v>1820</v>
      </c>
      <c r="K4683" t="s">
        <v>1887</v>
      </c>
      <c r="L4683" t="s">
        <v>1866</v>
      </c>
      <c r="M4683" s="1">
        <v>43658</v>
      </c>
      <c r="N4683" t="s">
        <v>1891</v>
      </c>
      <c r="O4683" t="s">
        <v>7675</v>
      </c>
      <c r="P4683" t="s">
        <v>1895</v>
      </c>
      <c r="Q4683" t="s">
        <v>7675</v>
      </c>
      <c r="R4683" t="s">
        <v>1871</v>
      </c>
      <c r="S4683">
        <v>1</v>
      </c>
      <c r="T4683" s="2">
        <v>0.3</v>
      </c>
      <c r="U4683" s="5">
        <v>-37.11</v>
      </c>
      <c r="V4683" s="5">
        <f>ORDENES[[#This Row],[Ventas sin descuento]]-ORDENES[[#This Row],[costos estimados]]</f>
        <v>48.535714285714334</v>
      </c>
      <c r="W4683">
        <v>4</v>
      </c>
      <c r="X4683" s="5">
        <v>199.84</v>
      </c>
      <c r="Y4683" s="5">
        <f>ORDENES[[#This Row],[Ventas Originales (con descuento)]]/(1-ORDENES[[#This Row],[Descuento]])</f>
        <v>285.48571428571432</v>
      </c>
      <c r="Z4683" s="5">
        <f>ORDENES[[#This Row],[Ventas Originales (con descuento)]]/ORDENES[[#This Row],[Cantidad]]/(1-ORDENES[[#This Row],[Descuento]])</f>
        <v>71.371428571428581</v>
      </c>
      <c r="AA4683" s="5">
        <f>ORDENES[[#This Row],[Ventas Originales (con descuento)]]/ORDENES[[#This Row],[Cantidad]]</f>
        <v>49.96</v>
      </c>
      <c r="AB4683" s="5">
        <f>ORDENES[[#This Row],[Ventas Originales (con descuento)]]-(ORDENES[[#This Row],[Ganancias]])</f>
        <v>236.95</v>
      </c>
    </row>
    <row r="4684" spans="1:28" x14ac:dyDescent="0.35">
      <c r="A4684" t="s">
        <v>7715</v>
      </c>
      <c r="B4684" t="s">
        <v>2807</v>
      </c>
      <c r="C4684" t="s">
        <v>1</v>
      </c>
      <c r="D4684" t="s">
        <v>652</v>
      </c>
      <c r="E4684" t="s">
        <v>257</v>
      </c>
      <c r="F4684" s="1">
        <v>44492</v>
      </c>
      <c r="G4684" t="s">
        <v>7598</v>
      </c>
      <c r="H4684" t="s">
        <v>5738</v>
      </c>
      <c r="I4684">
        <v>2920</v>
      </c>
      <c r="J4684" t="s">
        <v>2176</v>
      </c>
      <c r="K4684" t="s">
        <v>1887</v>
      </c>
      <c r="L4684" t="s">
        <v>1866</v>
      </c>
      <c r="M4684" s="1">
        <v>44493</v>
      </c>
      <c r="N4684" t="s">
        <v>1891</v>
      </c>
      <c r="O4684" t="s">
        <v>7675</v>
      </c>
      <c r="P4684" t="s">
        <v>1921</v>
      </c>
      <c r="Q4684" t="s">
        <v>7675</v>
      </c>
      <c r="R4684" t="s">
        <v>1871</v>
      </c>
      <c r="S4684">
        <v>1</v>
      </c>
      <c r="T4684" s="2">
        <v>0.3</v>
      </c>
      <c r="U4684" s="5">
        <v>-13.76</v>
      </c>
      <c r="V4684" s="5">
        <f>ORDENES[[#This Row],[Ventas sin descuento]]-ORDENES[[#This Row],[costos estimados]]</f>
        <v>89.414285714285768</v>
      </c>
      <c r="W4684">
        <v>4</v>
      </c>
      <c r="X4684" s="5">
        <v>240.74</v>
      </c>
      <c r="Y4684" s="5">
        <f>ORDENES[[#This Row],[Ventas Originales (con descuento)]]/(1-ORDENES[[#This Row],[Descuento]])</f>
        <v>343.91428571428577</v>
      </c>
      <c r="Z4684" s="5">
        <f>ORDENES[[#This Row],[Ventas Originales (con descuento)]]/ORDENES[[#This Row],[Cantidad]]/(1-ORDENES[[#This Row],[Descuento]])</f>
        <v>85.978571428571442</v>
      </c>
      <c r="AA4684" s="5">
        <f>ORDENES[[#This Row],[Ventas Originales (con descuento)]]/ORDENES[[#This Row],[Cantidad]]</f>
        <v>60.185000000000002</v>
      </c>
      <c r="AB4684" s="5">
        <f>ORDENES[[#This Row],[Ventas Originales (con descuento)]]-(ORDENES[[#This Row],[Ganancias]])</f>
        <v>254.5</v>
      </c>
    </row>
    <row r="4685" spans="1:28" x14ac:dyDescent="0.35">
      <c r="A4685" t="s">
        <v>7715</v>
      </c>
      <c r="B4685" t="s">
        <v>39</v>
      </c>
      <c r="C4685" t="s">
        <v>1</v>
      </c>
      <c r="D4685" t="s">
        <v>2924</v>
      </c>
      <c r="E4685" t="s">
        <v>18</v>
      </c>
      <c r="F4685" s="1">
        <v>43821</v>
      </c>
      <c r="G4685" t="s">
        <v>7598</v>
      </c>
      <c r="H4685" t="s">
        <v>5751</v>
      </c>
      <c r="I4685">
        <v>19140</v>
      </c>
      <c r="J4685" t="s">
        <v>2032</v>
      </c>
      <c r="K4685" t="s">
        <v>1887</v>
      </c>
      <c r="L4685" t="s">
        <v>1866</v>
      </c>
      <c r="M4685" s="1">
        <v>43822</v>
      </c>
      <c r="N4685" t="s">
        <v>1891</v>
      </c>
      <c r="O4685" t="s">
        <v>7675</v>
      </c>
      <c r="P4685" t="s">
        <v>1888</v>
      </c>
      <c r="Q4685" t="s">
        <v>7675</v>
      </c>
      <c r="R4685" t="s">
        <v>1864</v>
      </c>
      <c r="S4685">
        <v>1</v>
      </c>
      <c r="T4685" s="2">
        <v>0.3</v>
      </c>
      <c r="U4685" s="5">
        <v>0</v>
      </c>
      <c r="V4685" s="5">
        <f>ORDENES[[#This Row],[Ventas sin descuento]]-ORDENES[[#This Row],[costos estimados]]</f>
        <v>181.12714285714287</v>
      </c>
      <c r="W4685">
        <v>7</v>
      </c>
      <c r="X4685" s="5">
        <v>422.63</v>
      </c>
      <c r="Y4685" s="5">
        <f>ORDENES[[#This Row],[Ventas Originales (con descuento)]]/(1-ORDENES[[#This Row],[Descuento]])</f>
        <v>603.75714285714287</v>
      </c>
      <c r="Z4685" s="5">
        <f>ORDENES[[#This Row],[Ventas Originales (con descuento)]]/ORDENES[[#This Row],[Cantidad]]/(1-ORDENES[[#This Row],[Descuento]])</f>
        <v>86.251020408163271</v>
      </c>
      <c r="AA4685" s="5">
        <f>ORDENES[[#This Row],[Ventas Originales (con descuento)]]/ORDENES[[#This Row],[Cantidad]]</f>
        <v>60.375714285714288</v>
      </c>
      <c r="AB4685" s="5">
        <f>ORDENES[[#This Row],[Ventas Originales (con descuento)]]-(ORDENES[[#This Row],[Ganancias]])</f>
        <v>422.63</v>
      </c>
    </row>
    <row r="4686" spans="1:28" x14ac:dyDescent="0.35">
      <c r="A4686" t="s">
        <v>7715</v>
      </c>
      <c r="B4686" t="s">
        <v>39</v>
      </c>
      <c r="C4686" t="s">
        <v>1</v>
      </c>
      <c r="D4686" t="s">
        <v>93</v>
      </c>
      <c r="E4686" t="s">
        <v>327</v>
      </c>
      <c r="F4686" s="1">
        <v>43114</v>
      </c>
      <c r="G4686" t="s">
        <v>7613</v>
      </c>
      <c r="H4686" t="s">
        <v>5752</v>
      </c>
      <c r="I4686">
        <v>19140</v>
      </c>
      <c r="J4686" t="s">
        <v>1944</v>
      </c>
      <c r="K4686" t="s">
        <v>1887</v>
      </c>
      <c r="L4686" t="s">
        <v>1866</v>
      </c>
      <c r="M4686" s="1">
        <v>43115</v>
      </c>
      <c r="N4686" t="s">
        <v>1891</v>
      </c>
      <c r="O4686" t="s">
        <v>7675</v>
      </c>
      <c r="P4686" t="s">
        <v>1888</v>
      </c>
      <c r="Q4686" t="s">
        <v>7675</v>
      </c>
      <c r="R4686" t="s">
        <v>1863</v>
      </c>
      <c r="S4686">
        <v>1</v>
      </c>
      <c r="T4686" s="2">
        <v>0.5</v>
      </c>
      <c r="U4686" s="5">
        <v>-53.29</v>
      </c>
      <c r="V4686" s="5">
        <f>ORDENES[[#This Row],[Ventas sin descuento]]-ORDENES[[#This Row],[costos estimados]]</f>
        <v>8.6700000000000017</v>
      </c>
      <c r="W4686">
        <v>4</v>
      </c>
      <c r="X4686" s="5">
        <v>61.96</v>
      </c>
      <c r="Y4686" s="5">
        <f>ORDENES[[#This Row],[Ventas Originales (con descuento)]]/(1-ORDENES[[#This Row],[Descuento]])</f>
        <v>123.92</v>
      </c>
      <c r="Z4686" s="5">
        <f>ORDENES[[#This Row],[Ventas Originales (con descuento)]]/ORDENES[[#This Row],[Cantidad]]/(1-ORDENES[[#This Row],[Descuento]])</f>
        <v>30.98</v>
      </c>
      <c r="AA4686" s="5">
        <f>ORDENES[[#This Row],[Ventas Originales (con descuento)]]/ORDENES[[#This Row],[Cantidad]]</f>
        <v>15.49</v>
      </c>
      <c r="AB4686" s="5">
        <f>ORDENES[[#This Row],[Ventas Originales (con descuento)]]-(ORDENES[[#This Row],[Ganancias]])</f>
        <v>115.25</v>
      </c>
    </row>
    <row r="4687" spans="1:28" x14ac:dyDescent="0.35">
      <c r="A4687" t="s">
        <v>7715</v>
      </c>
      <c r="B4687" t="s">
        <v>2953</v>
      </c>
      <c r="C4687" t="s">
        <v>1</v>
      </c>
      <c r="D4687" t="s">
        <v>3437</v>
      </c>
      <c r="E4687" t="s">
        <v>4</v>
      </c>
      <c r="F4687" s="1">
        <v>44334</v>
      </c>
      <c r="G4687" t="s">
        <v>7598</v>
      </c>
      <c r="H4687" t="s">
        <v>5753</v>
      </c>
      <c r="I4687">
        <v>30328</v>
      </c>
      <c r="J4687" t="s">
        <v>2886</v>
      </c>
      <c r="K4687" t="s">
        <v>1859</v>
      </c>
      <c r="L4687" t="s">
        <v>1866</v>
      </c>
      <c r="M4687" s="1">
        <v>44335</v>
      </c>
      <c r="N4687" t="s">
        <v>1891</v>
      </c>
      <c r="O4687" t="s">
        <v>7675</v>
      </c>
      <c r="P4687" t="s">
        <v>1918</v>
      </c>
      <c r="Q4687" t="s">
        <v>7675</v>
      </c>
      <c r="R4687" t="s">
        <v>1863</v>
      </c>
      <c r="S4687">
        <v>1</v>
      </c>
      <c r="T4687" s="2">
        <v>0</v>
      </c>
      <c r="U4687" s="5">
        <v>75.739999999999995</v>
      </c>
      <c r="V4687" s="5">
        <f>ORDENES[[#This Row],[Ventas sin descuento]]-ORDENES[[#This Row],[costos estimados]]</f>
        <v>75.740000000000009</v>
      </c>
      <c r="W4687">
        <v>3</v>
      </c>
      <c r="X4687" s="5">
        <v>302.94</v>
      </c>
      <c r="Y4687" s="5">
        <f>ORDENES[[#This Row],[Ventas Originales (con descuento)]]/(1-ORDENES[[#This Row],[Descuento]])</f>
        <v>302.94</v>
      </c>
      <c r="Z4687" s="5">
        <f>ORDENES[[#This Row],[Ventas Originales (con descuento)]]/ORDENES[[#This Row],[Cantidad]]/(1-ORDENES[[#This Row],[Descuento]])</f>
        <v>100.98</v>
      </c>
      <c r="AA4687" s="5">
        <f>ORDENES[[#This Row],[Ventas Originales (con descuento)]]/ORDENES[[#This Row],[Cantidad]]</f>
        <v>100.98</v>
      </c>
      <c r="AB4687" s="5">
        <f>ORDENES[[#This Row],[Ventas Originales (con descuento)]]-(ORDENES[[#This Row],[Ganancias]])</f>
        <v>227.2</v>
      </c>
    </row>
    <row r="4688" spans="1:28" x14ac:dyDescent="0.35">
      <c r="A4688" t="s">
        <v>7715</v>
      </c>
      <c r="B4688" t="s">
        <v>608</v>
      </c>
      <c r="C4688" t="s">
        <v>1</v>
      </c>
      <c r="D4688" t="s">
        <v>639</v>
      </c>
      <c r="E4688" t="s">
        <v>131</v>
      </c>
      <c r="F4688" s="1">
        <v>44287</v>
      </c>
      <c r="G4688" t="s">
        <v>7598</v>
      </c>
      <c r="H4688" t="s">
        <v>5754</v>
      </c>
      <c r="I4688">
        <v>29501</v>
      </c>
      <c r="J4688" t="s">
        <v>7628</v>
      </c>
      <c r="K4688" t="s">
        <v>1859</v>
      </c>
      <c r="L4688" t="s">
        <v>1866</v>
      </c>
      <c r="M4688" s="1">
        <v>44289</v>
      </c>
      <c r="N4688" t="s">
        <v>1891</v>
      </c>
      <c r="O4688" t="s">
        <v>7675</v>
      </c>
      <c r="P4688" t="s">
        <v>1903</v>
      </c>
      <c r="Q4688" t="s">
        <v>7675</v>
      </c>
      <c r="R4688" t="s">
        <v>1873</v>
      </c>
      <c r="S4688">
        <v>1</v>
      </c>
      <c r="T4688" s="2">
        <v>0</v>
      </c>
      <c r="U4688" s="5">
        <v>21.75</v>
      </c>
      <c r="V4688" s="5">
        <f>ORDENES[[#This Row],[Ventas sin descuento]]-ORDENES[[#This Row],[costos estimados]]</f>
        <v>21.75</v>
      </c>
      <c r="W4688">
        <v>3</v>
      </c>
      <c r="X4688" s="5">
        <v>127.95</v>
      </c>
      <c r="Y4688" s="5">
        <f>ORDENES[[#This Row],[Ventas Originales (con descuento)]]/(1-ORDENES[[#This Row],[Descuento]])</f>
        <v>127.95</v>
      </c>
      <c r="Z4688" s="5">
        <f>ORDENES[[#This Row],[Ventas Originales (con descuento)]]/ORDENES[[#This Row],[Cantidad]]/(1-ORDENES[[#This Row],[Descuento]])</f>
        <v>42.65</v>
      </c>
      <c r="AA4688" s="5">
        <f>ORDENES[[#This Row],[Ventas Originales (con descuento)]]/ORDENES[[#This Row],[Cantidad]]</f>
        <v>42.65</v>
      </c>
      <c r="AB4688" s="5">
        <f>ORDENES[[#This Row],[Ventas Originales (con descuento)]]-(ORDENES[[#This Row],[Ganancias]])</f>
        <v>106.2</v>
      </c>
    </row>
    <row r="4689" spans="1:28" x14ac:dyDescent="0.35">
      <c r="A4689" t="s">
        <v>7715</v>
      </c>
      <c r="B4689" t="s">
        <v>95</v>
      </c>
      <c r="C4689" t="s">
        <v>1</v>
      </c>
      <c r="D4689" t="s">
        <v>2591</v>
      </c>
      <c r="E4689" t="s">
        <v>10</v>
      </c>
      <c r="F4689" s="1">
        <v>43339</v>
      </c>
      <c r="G4689" t="s">
        <v>7613</v>
      </c>
      <c r="H4689" t="s">
        <v>5755</v>
      </c>
      <c r="I4689">
        <v>22153</v>
      </c>
      <c r="J4689" t="s">
        <v>7718</v>
      </c>
      <c r="K4689" t="s">
        <v>1859</v>
      </c>
      <c r="L4689" t="s">
        <v>1866</v>
      </c>
      <c r="M4689" s="1">
        <v>43341</v>
      </c>
      <c r="N4689" t="s">
        <v>1891</v>
      </c>
      <c r="O4689" t="s">
        <v>7675</v>
      </c>
      <c r="P4689" t="s">
        <v>1900</v>
      </c>
      <c r="Q4689" t="s">
        <v>7675</v>
      </c>
      <c r="R4689" t="s">
        <v>1871</v>
      </c>
      <c r="S4689">
        <v>1</v>
      </c>
      <c r="T4689" s="2">
        <v>0</v>
      </c>
      <c r="U4689" s="5">
        <v>300.74</v>
      </c>
      <c r="V4689" s="5">
        <f>ORDENES[[#This Row],[Ventas sin descuento]]-ORDENES[[#This Row],[costos estimados]]</f>
        <v>300.74</v>
      </c>
      <c r="W4689">
        <v>3</v>
      </c>
      <c r="X4689" s="5">
        <v>1202.94</v>
      </c>
      <c r="Y4689" s="5">
        <f>ORDENES[[#This Row],[Ventas Originales (con descuento)]]/(1-ORDENES[[#This Row],[Descuento]])</f>
        <v>1202.94</v>
      </c>
      <c r="Z4689" s="5">
        <f>ORDENES[[#This Row],[Ventas Originales (con descuento)]]/ORDENES[[#This Row],[Cantidad]]/(1-ORDENES[[#This Row],[Descuento]])</f>
        <v>400.98</v>
      </c>
      <c r="AA4689" s="5">
        <f>ORDENES[[#This Row],[Ventas Originales (con descuento)]]/ORDENES[[#This Row],[Cantidad]]</f>
        <v>400.98</v>
      </c>
      <c r="AB4689" s="5">
        <f>ORDENES[[#This Row],[Ventas Originales (con descuento)]]-(ORDENES[[#This Row],[Ganancias]])</f>
        <v>902.2</v>
      </c>
    </row>
    <row r="4690" spans="1:28" x14ac:dyDescent="0.35">
      <c r="A4690" t="s">
        <v>7715</v>
      </c>
      <c r="B4690" t="s">
        <v>3062</v>
      </c>
      <c r="C4690" t="s">
        <v>1</v>
      </c>
      <c r="D4690" t="s">
        <v>2516</v>
      </c>
      <c r="E4690" t="s">
        <v>4</v>
      </c>
      <c r="F4690" s="1">
        <v>44392</v>
      </c>
      <c r="G4690" t="s">
        <v>7613</v>
      </c>
      <c r="H4690" t="s">
        <v>5756</v>
      </c>
      <c r="I4690">
        <v>23434</v>
      </c>
      <c r="J4690" t="s">
        <v>1443</v>
      </c>
      <c r="K4690" t="s">
        <v>1859</v>
      </c>
      <c r="L4690" t="s">
        <v>1866</v>
      </c>
      <c r="M4690" s="1">
        <v>44394</v>
      </c>
      <c r="N4690" t="s">
        <v>1891</v>
      </c>
      <c r="O4690" t="s">
        <v>7675</v>
      </c>
      <c r="P4690" t="s">
        <v>1900</v>
      </c>
      <c r="Q4690" t="s">
        <v>7675</v>
      </c>
      <c r="R4690" t="s">
        <v>1871</v>
      </c>
      <c r="S4690">
        <v>1</v>
      </c>
      <c r="T4690" s="2">
        <v>0</v>
      </c>
      <c r="U4690" s="5">
        <v>157.13</v>
      </c>
      <c r="V4690" s="5">
        <f>ORDENES[[#This Row],[Ventas sin descuento]]-ORDENES[[#This Row],[costos estimados]]</f>
        <v>157.13</v>
      </c>
      <c r="W4690">
        <v>3</v>
      </c>
      <c r="X4690" s="5">
        <v>872.94</v>
      </c>
      <c r="Y4690" s="5">
        <f>ORDENES[[#This Row],[Ventas Originales (con descuento)]]/(1-ORDENES[[#This Row],[Descuento]])</f>
        <v>872.94</v>
      </c>
      <c r="Z4690" s="5">
        <f>ORDENES[[#This Row],[Ventas Originales (con descuento)]]/ORDENES[[#This Row],[Cantidad]]/(1-ORDENES[[#This Row],[Descuento]])</f>
        <v>290.98</v>
      </c>
      <c r="AA4690" s="5">
        <f>ORDENES[[#This Row],[Ventas Originales (con descuento)]]/ORDENES[[#This Row],[Cantidad]]</f>
        <v>290.98</v>
      </c>
      <c r="AB4690" s="5">
        <f>ORDENES[[#This Row],[Ventas Originales (con descuento)]]-(ORDENES[[#This Row],[Ganancias]])</f>
        <v>715.81000000000006</v>
      </c>
    </row>
    <row r="4691" spans="1:28" x14ac:dyDescent="0.35">
      <c r="A4691" t="s">
        <v>7715</v>
      </c>
      <c r="B4691" t="s">
        <v>95</v>
      </c>
      <c r="C4691" t="s">
        <v>1</v>
      </c>
      <c r="D4691" t="s">
        <v>2591</v>
      </c>
      <c r="E4691" t="s">
        <v>503</v>
      </c>
      <c r="F4691" s="1">
        <v>43339</v>
      </c>
      <c r="G4691" t="s">
        <v>7613</v>
      </c>
      <c r="H4691" t="s">
        <v>5755</v>
      </c>
      <c r="I4691">
        <v>22153</v>
      </c>
      <c r="J4691" t="s">
        <v>2592</v>
      </c>
      <c r="K4691" t="s">
        <v>1859</v>
      </c>
      <c r="L4691" t="s">
        <v>1866</v>
      </c>
      <c r="M4691" s="1">
        <v>43341</v>
      </c>
      <c r="N4691" t="s">
        <v>1891</v>
      </c>
      <c r="O4691" t="s">
        <v>7675</v>
      </c>
      <c r="P4691" t="s">
        <v>1900</v>
      </c>
      <c r="Q4691" t="s">
        <v>7675</v>
      </c>
      <c r="R4691" t="s">
        <v>1873</v>
      </c>
      <c r="S4691">
        <v>1</v>
      </c>
      <c r="T4691" s="2">
        <v>0</v>
      </c>
      <c r="U4691" s="5">
        <v>12.52</v>
      </c>
      <c r="V4691" s="5">
        <f>ORDENES[[#This Row],[Ventas sin descuento]]-ORDENES[[#This Row],[costos estimados]]</f>
        <v>12.52</v>
      </c>
      <c r="W4691">
        <v>4</v>
      </c>
      <c r="X4691" s="5">
        <v>29.12</v>
      </c>
      <c r="Y4691" s="5">
        <f>ORDENES[[#This Row],[Ventas Originales (con descuento)]]/(1-ORDENES[[#This Row],[Descuento]])</f>
        <v>29.12</v>
      </c>
      <c r="Z4691" s="5">
        <f>ORDENES[[#This Row],[Ventas Originales (con descuento)]]/ORDENES[[#This Row],[Cantidad]]/(1-ORDENES[[#This Row],[Descuento]])</f>
        <v>7.28</v>
      </c>
      <c r="AA4691" s="5">
        <f>ORDENES[[#This Row],[Ventas Originales (con descuento)]]/ORDENES[[#This Row],[Cantidad]]</f>
        <v>7.28</v>
      </c>
      <c r="AB4691" s="5">
        <f>ORDENES[[#This Row],[Ventas Originales (con descuento)]]-(ORDENES[[#This Row],[Ganancias]])</f>
        <v>16.600000000000001</v>
      </c>
    </row>
    <row r="4692" spans="1:28" x14ac:dyDescent="0.35">
      <c r="A4692" t="s">
        <v>7715</v>
      </c>
      <c r="B4692" t="s">
        <v>390</v>
      </c>
      <c r="C4692" t="s">
        <v>1</v>
      </c>
      <c r="D4692" t="s">
        <v>289</v>
      </c>
      <c r="E4692" t="s">
        <v>18</v>
      </c>
      <c r="F4692" s="1">
        <v>44141</v>
      </c>
      <c r="G4692" t="s">
        <v>7613</v>
      </c>
      <c r="H4692" t="s">
        <v>5757</v>
      </c>
      <c r="I4692">
        <v>32216</v>
      </c>
      <c r="J4692" t="s">
        <v>7677</v>
      </c>
      <c r="K4692" t="s">
        <v>1859</v>
      </c>
      <c r="L4692" t="s">
        <v>1866</v>
      </c>
      <c r="M4692" s="1">
        <v>44144</v>
      </c>
      <c r="N4692" t="s">
        <v>1891</v>
      </c>
      <c r="O4692" t="s">
        <v>7675</v>
      </c>
      <c r="P4692" t="s">
        <v>1870</v>
      </c>
      <c r="Q4692" t="s">
        <v>7675</v>
      </c>
      <c r="R4692" t="s">
        <v>1864</v>
      </c>
      <c r="S4692">
        <v>2</v>
      </c>
      <c r="T4692" s="2">
        <v>0.2</v>
      </c>
      <c r="U4692" s="5">
        <v>-28.6</v>
      </c>
      <c r="V4692" s="5">
        <f>ORDENES[[#This Row],[Ventas sin descuento]]-ORDENES[[#This Row],[costos estimados]]</f>
        <v>23.394999999999982</v>
      </c>
      <c r="W4692">
        <v>2</v>
      </c>
      <c r="X4692" s="5">
        <v>207.98</v>
      </c>
      <c r="Y4692" s="5">
        <f>ORDENES[[#This Row],[Ventas Originales (con descuento)]]/(1-ORDENES[[#This Row],[Descuento]])</f>
        <v>259.97499999999997</v>
      </c>
      <c r="Z4692" s="5">
        <f>ORDENES[[#This Row],[Ventas Originales (con descuento)]]/ORDENES[[#This Row],[Cantidad]]/(1-ORDENES[[#This Row],[Descuento]])</f>
        <v>129.98749999999998</v>
      </c>
      <c r="AA4692" s="5">
        <f>ORDENES[[#This Row],[Ventas Originales (con descuento)]]/ORDENES[[#This Row],[Cantidad]]</f>
        <v>103.99</v>
      </c>
      <c r="AB4692" s="5">
        <f>ORDENES[[#This Row],[Ventas Originales (con descuento)]]-(ORDENES[[#This Row],[Ganancias]])</f>
        <v>236.57999999999998</v>
      </c>
    </row>
    <row r="4693" spans="1:28" x14ac:dyDescent="0.35">
      <c r="A4693" t="s">
        <v>7715</v>
      </c>
      <c r="B4693" t="s">
        <v>2835</v>
      </c>
      <c r="C4693" t="s">
        <v>1</v>
      </c>
      <c r="D4693" t="s">
        <v>2636</v>
      </c>
      <c r="E4693" t="s">
        <v>41</v>
      </c>
      <c r="F4693" s="1">
        <v>43804</v>
      </c>
      <c r="G4693" t="s">
        <v>7598</v>
      </c>
      <c r="H4693" t="s">
        <v>5758</v>
      </c>
      <c r="I4693">
        <v>37211</v>
      </c>
      <c r="J4693" t="s">
        <v>1356</v>
      </c>
      <c r="K4693" t="s">
        <v>1859</v>
      </c>
      <c r="L4693" t="s">
        <v>1866</v>
      </c>
      <c r="M4693" s="1">
        <v>43807</v>
      </c>
      <c r="N4693" t="s">
        <v>1891</v>
      </c>
      <c r="O4693" t="s">
        <v>7675</v>
      </c>
      <c r="P4693" t="s">
        <v>1901</v>
      </c>
      <c r="Q4693" t="s">
        <v>7675</v>
      </c>
      <c r="R4693" t="s">
        <v>1864</v>
      </c>
      <c r="S4693">
        <v>2</v>
      </c>
      <c r="T4693" s="2">
        <v>0.2</v>
      </c>
      <c r="U4693" s="5">
        <v>10.96</v>
      </c>
      <c r="V4693" s="5">
        <f>ORDENES[[#This Row],[Ventas sin descuento]]-ORDENES[[#This Row],[costos estimados]]</f>
        <v>35.314999999999984</v>
      </c>
      <c r="W4693">
        <v>2</v>
      </c>
      <c r="X4693" s="5">
        <v>97.42</v>
      </c>
      <c r="Y4693" s="5">
        <f>ORDENES[[#This Row],[Ventas Originales (con descuento)]]/(1-ORDENES[[#This Row],[Descuento]])</f>
        <v>121.77499999999999</v>
      </c>
      <c r="Z4693" s="5">
        <f>ORDENES[[#This Row],[Ventas Originales (con descuento)]]/ORDENES[[#This Row],[Cantidad]]/(1-ORDENES[[#This Row],[Descuento]])</f>
        <v>60.887499999999996</v>
      </c>
      <c r="AA4693" s="5">
        <f>ORDENES[[#This Row],[Ventas Originales (con descuento)]]/ORDENES[[#This Row],[Cantidad]]</f>
        <v>48.71</v>
      </c>
      <c r="AB4693" s="5">
        <f>ORDENES[[#This Row],[Ventas Originales (con descuento)]]-(ORDENES[[#This Row],[Ganancias]])</f>
        <v>86.460000000000008</v>
      </c>
    </row>
    <row r="4694" spans="1:28" x14ac:dyDescent="0.35">
      <c r="A4694" t="s">
        <v>7715</v>
      </c>
      <c r="B4694" t="s">
        <v>390</v>
      </c>
      <c r="C4694" t="s">
        <v>1</v>
      </c>
      <c r="D4694" t="s">
        <v>289</v>
      </c>
      <c r="E4694" t="s">
        <v>245</v>
      </c>
      <c r="F4694" s="1">
        <v>44141</v>
      </c>
      <c r="G4694" t="s">
        <v>7613</v>
      </c>
      <c r="H4694" t="s">
        <v>5757</v>
      </c>
      <c r="I4694">
        <v>32216</v>
      </c>
      <c r="J4694" t="s">
        <v>1751</v>
      </c>
      <c r="K4694" t="s">
        <v>1859</v>
      </c>
      <c r="L4694" t="s">
        <v>1866</v>
      </c>
      <c r="M4694" s="1">
        <v>44144</v>
      </c>
      <c r="N4694" t="s">
        <v>1891</v>
      </c>
      <c r="O4694" t="s">
        <v>7675</v>
      </c>
      <c r="P4694" t="s">
        <v>1870</v>
      </c>
      <c r="Q4694" t="s">
        <v>7675</v>
      </c>
      <c r="R4694" t="s">
        <v>1873</v>
      </c>
      <c r="S4694">
        <v>2</v>
      </c>
      <c r="T4694" s="2">
        <v>0.2</v>
      </c>
      <c r="U4694" s="5">
        <v>5.78</v>
      </c>
      <c r="V4694" s="5">
        <f>ORDENES[[#This Row],[Ventas sin descuento]]-ORDENES[[#This Row],[costos estimados]]</f>
        <v>14.672499999999999</v>
      </c>
      <c r="W4694">
        <v>2</v>
      </c>
      <c r="X4694" s="5">
        <v>35.57</v>
      </c>
      <c r="Y4694" s="5">
        <f>ORDENES[[#This Row],[Ventas Originales (con descuento)]]/(1-ORDENES[[#This Row],[Descuento]])</f>
        <v>44.462499999999999</v>
      </c>
      <c r="Z4694" s="5">
        <f>ORDENES[[#This Row],[Ventas Originales (con descuento)]]/ORDENES[[#This Row],[Cantidad]]/(1-ORDENES[[#This Row],[Descuento]])</f>
        <v>22.231249999999999</v>
      </c>
      <c r="AA4694" s="5">
        <f>ORDENES[[#This Row],[Ventas Originales (con descuento)]]/ORDENES[[#This Row],[Cantidad]]</f>
        <v>17.785</v>
      </c>
      <c r="AB4694" s="5">
        <f>ORDENES[[#This Row],[Ventas Originales (con descuento)]]-(ORDENES[[#This Row],[Ganancias]])</f>
        <v>29.79</v>
      </c>
    </row>
    <row r="4695" spans="1:28" x14ac:dyDescent="0.35">
      <c r="A4695" t="s">
        <v>7715</v>
      </c>
      <c r="B4695" t="s">
        <v>550</v>
      </c>
      <c r="C4695" t="s">
        <v>1</v>
      </c>
      <c r="D4695" t="s">
        <v>2420</v>
      </c>
      <c r="E4695" t="s">
        <v>67</v>
      </c>
      <c r="F4695" s="1">
        <v>43286</v>
      </c>
      <c r="G4695" t="s">
        <v>7598</v>
      </c>
      <c r="H4695" t="s">
        <v>5759</v>
      </c>
      <c r="I4695">
        <v>32137</v>
      </c>
      <c r="J4695" t="s">
        <v>2421</v>
      </c>
      <c r="K4695" t="s">
        <v>1859</v>
      </c>
      <c r="L4695" t="s">
        <v>1866</v>
      </c>
      <c r="M4695" s="1">
        <v>43289</v>
      </c>
      <c r="N4695" t="s">
        <v>1891</v>
      </c>
      <c r="O4695" t="s">
        <v>7675</v>
      </c>
      <c r="P4695" t="s">
        <v>1870</v>
      </c>
      <c r="Q4695" t="s">
        <v>7675</v>
      </c>
      <c r="R4695" t="s">
        <v>1873</v>
      </c>
      <c r="S4695">
        <v>2</v>
      </c>
      <c r="T4695" s="2">
        <v>0.2</v>
      </c>
      <c r="U4695" s="5">
        <v>5.37</v>
      </c>
      <c r="V4695" s="5">
        <f>ORDENES[[#This Row],[Ventas sin descuento]]-ORDENES[[#This Row],[costos estimados]]</f>
        <v>10.25</v>
      </c>
      <c r="W4695">
        <v>2</v>
      </c>
      <c r="X4695" s="5">
        <v>19.52</v>
      </c>
      <c r="Y4695" s="5">
        <f>ORDENES[[#This Row],[Ventas Originales (con descuento)]]/(1-ORDENES[[#This Row],[Descuento]])</f>
        <v>24.4</v>
      </c>
      <c r="Z4695" s="5">
        <f>ORDENES[[#This Row],[Ventas Originales (con descuento)]]/ORDENES[[#This Row],[Cantidad]]/(1-ORDENES[[#This Row],[Descuento]])</f>
        <v>12.2</v>
      </c>
      <c r="AA4695" s="5">
        <f>ORDENES[[#This Row],[Ventas Originales (con descuento)]]/ORDENES[[#This Row],[Cantidad]]</f>
        <v>9.76</v>
      </c>
      <c r="AB4695" s="5">
        <f>ORDENES[[#This Row],[Ventas Originales (con descuento)]]-(ORDENES[[#This Row],[Ganancias]])</f>
        <v>14.149999999999999</v>
      </c>
    </row>
    <row r="4696" spans="1:28" x14ac:dyDescent="0.35">
      <c r="A4696" t="s">
        <v>7715</v>
      </c>
      <c r="B4696" t="s">
        <v>390</v>
      </c>
      <c r="C4696" t="s">
        <v>1</v>
      </c>
      <c r="D4696" t="s">
        <v>2890</v>
      </c>
      <c r="E4696" t="s">
        <v>487</v>
      </c>
      <c r="F4696" s="1">
        <v>43799</v>
      </c>
      <c r="G4696" t="s">
        <v>7598</v>
      </c>
      <c r="H4696" t="s">
        <v>5760</v>
      </c>
      <c r="I4696">
        <v>28540</v>
      </c>
      <c r="J4696" t="s">
        <v>2696</v>
      </c>
      <c r="K4696" t="s">
        <v>1859</v>
      </c>
      <c r="L4696" t="s">
        <v>1866</v>
      </c>
      <c r="M4696" s="1">
        <v>43802</v>
      </c>
      <c r="N4696" t="s">
        <v>1891</v>
      </c>
      <c r="O4696" t="s">
        <v>7675</v>
      </c>
      <c r="P4696" t="s">
        <v>1878</v>
      </c>
      <c r="Q4696" t="s">
        <v>7675</v>
      </c>
      <c r="R4696" t="s">
        <v>1873</v>
      </c>
      <c r="S4696">
        <v>2</v>
      </c>
      <c r="T4696" s="2">
        <v>0.2</v>
      </c>
      <c r="U4696" s="5">
        <v>1.07</v>
      </c>
      <c r="V4696" s="5">
        <f>ORDENES[[#This Row],[Ventas sin descuento]]-ORDENES[[#This Row],[costos estimados]]</f>
        <v>5.3424999999999976</v>
      </c>
      <c r="W4696">
        <v>2</v>
      </c>
      <c r="X4696" s="5">
        <v>17.09</v>
      </c>
      <c r="Y4696" s="5">
        <f>ORDENES[[#This Row],[Ventas Originales (con descuento)]]/(1-ORDENES[[#This Row],[Descuento]])</f>
        <v>21.362499999999997</v>
      </c>
      <c r="Z4696" s="5">
        <f>ORDENES[[#This Row],[Ventas Originales (con descuento)]]/ORDENES[[#This Row],[Cantidad]]/(1-ORDENES[[#This Row],[Descuento]])</f>
        <v>10.681249999999999</v>
      </c>
      <c r="AA4696" s="5">
        <f>ORDENES[[#This Row],[Ventas Originales (con descuento)]]/ORDENES[[#This Row],[Cantidad]]</f>
        <v>8.5449999999999999</v>
      </c>
      <c r="AB4696" s="5">
        <f>ORDENES[[#This Row],[Ventas Originales (con descuento)]]-(ORDENES[[#This Row],[Ganancias]])</f>
        <v>16.02</v>
      </c>
    </row>
    <row r="4697" spans="1:28" x14ac:dyDescent="0.35">
      <c r="A4697" t="s">
        <v>7715</v>
      </c>
      <c r="B4697" t="s">
        <v>390</v>
      </c>
      <c r="C4697" t="s">
        <v>1</v>
      </c>
      <c r="D4697" t="s">
        <v>439</v>
      </c>
      <c r="E4697" t="s">
        <v>18</v>
      </c>
      <c r="F4697" s="1">
        <v>44325</v>
      </c>
      <c r="G4697" t="s">
        <v>7613</v>
      </c>
      <c r="H4697" t="s">
        <v>5761</v>
      </c>
      <c r="I4697">
        <v>28540</v>
      </c>
      <c r="J4697" t="s">
        <v>2032</v>
      </c>
      <c r="K4697" t="s">
        <v>1859</v>
      </c>
      <c r="L4697" t="s">
        <v>1866</v>
      </c>
      <c r="M4697" s="1">
        <v>44326</v>
      </c>
      <c r="N4697" t="s">
        <v>1891</v>
      </c>
      <c r="O4697" t="s">
        <v>7675</v>
      </c>
      <c r="P4697" t="s">
        <v>1878</v>
      </c>
      <c r="Q4697" t="s">
        <v>7675</v>
      </c>
      <c r="R4697" t="s">
        <v>1864</v>
      </c>
      <c r="S4697">
        <v>1</v>
      </c>
      <c r="T4697" s="2">
        <v>0.2</v>
      </c>
      <c r="U4697" s="5">
        <v>25.88</v>
      </c>
      <c r="V4697" s="5">
        <f>ORDENES[[#This Row],[Ventas sin descuento]]-ORDENES[[#This Row],[costos estimados]]</f>
        <v>77.63</v>
      </c>
      <c r="W4697">
        <v>3</v>
      </c>
      <c r="X4697" s="5">
        <v>207</v>
      </c>
      <c r="Y4697" s="5">
        <f>ORDENES[[#This Row],[Ventas Originales (con descuento)]]/(1-ORDENES[[#This Row],[Descuento]])</f>
        <v>258.75</v>
      </c>
      <c r="Z4697" s="5">
        <f>ORDENES[[#This Row],[Ventas Originales (con descuento)]]/ORDENES[[#This Row],[Cantidad]]/(1-ORDENES[[#This Row],[Descuento]])</f>
        <v>86.25</v>
      </c>
      <c r="AA4697" s="5">
        <f>ORDENES[[#This Row],[Ventas Originales (con descuento)]]/ORDENES[[#This Row],[Cantidad]]</f>
        <v>69</v>
      </c>
      <c r="AB4697" s="5">
        <f>ORDENES[[#This Row],[Ventas Originales (con descuento)]]-(ORDENES[[#This Row],[Ganancias]])</f>
        <v>181.12</v>
      </c>
    </row>
    <row r="4698" spans="1:28" x14ac:dyDescent="0.35">
      <c r="A4698" t="s">
        <v>7715</v>
      </c>
      <c r="B4698" t="s">
        <v>442</v>
      </c>
      <c r="C4698" t="s">
        <v>1</v>
      </c>
      <c r="D4698" t="s">
        <v>2772</v>
      </c>
      <c r="E4698" t="s">
        <v>118</v>
      </c>
      <c r="F4698" s="1">
        <v>43627</v>
      </c>
      <c r="G4698" t="s">
        <v>7598</v>
      </c>
      <c r="H4698" t="s">
        <v>5762</v>
      </c>
      <c r="I4698">
        <v>33801</v>
      </c>
      <c r="J4698" t="s">
        <v>2657</v>
      </c>
      <c r="K4698" t="s">
        <v>1859</v>
      </c>
      <c r="L4698" t="s">
        <v>1866</v>
      </c>
      <c r="M4698" s="1">
        <v>43628</v>
      </c>
      <c r="N4698" t="s">
        <v>1891</v>
      </c>
      <c r="O4698" t="s">
        <v>7675</v>
      </c>
      <c r="P4698" t="s">
        <v>1870</v>
      </c>
      <c r="Q4698" t="s">
        <v>7675</v>
      </c>
      <c r="R4698" t="s">
        <v>1873</v>
      </c>
      <c r="S4698">
        <v>1</v>
      </c>
      <c r="T4698" s="2">
        <v>0.2</v>
      </c>
      <c r="U4698" s="5">
        <v>7.3</v>
      </c>
      <c r="V4698" s="5">
        <f>ORDENES[[#This Row],[Ventas sin descuento]]-ORDENES[[#This Row],[costos estimados]]</f>
        <v>19.467499999999994</v>
      </c>
      <c r="W4698">
        <v>3</v>
      </c>
      <c r="X4698" s="5">
        <v>48.67</v>
      </c>
      <c r="Y4698" s="5">
        <f>ORDENES[[#This Row],[Ventas Originales (con descuento)]]/(1-ORDENES[[#This Row],[Descuento]])</f>
        <v>60.837499999999999</v>
      </c>
      <c r="Z4698" s="5">
        <f>ORDENES[[#This Row],[Ventas Originales (con descuento)]]/ORDENES[[#This Row],[Cantidad]]/(1-ORDENES[[#This Row],[Descuento]])</f>
        <v>20.279166666666665</v>
      </c>
      <c r="AA4698" s="5">
        <f>ORDENES[[#This Row],[Ventas Originales (con descuento)]]/ORDENES[[#This Row],[Cantidad]]</f>
        <v>16.223333333333333</v>
      </c>
      <c r="AB4698" s="5">
        <f>ORDENES[[#This Row],[Ventas Originales (con descuento)]]-(ORDENES[[#This Row],[Ganancias]])</f>
        <v>41.370000000000005</v>
      </c>
    </row>
    <row r="4699" spans="1:28" x14ac:dyDescent="0.35">
      <c r="A4699" t="s">
        <v>7715</v>
      </c>
      <c r="B4699" t="s">
        <v>442</v>
      </c>
      <c r="C4699" t="s">
        <v>1</v>
      </c>
      <c r="D4699" t="s">
        <v>439</v>
      </c>
      <c r="E4699" t="s">
        <v>18</v>
      </c>
      <c r="F4699" s="1">
        <v>43178</v>
      </c>
      <c r="G4699" t="s">
        <v>7613</v>
      </c>
      <c r="H4699" t="s">
        <v>5763</v>
      </c>
      <c r="I4699">
        <v>33801</v>
      </c>
      <c r="J4699" t="s">
        <v>2099</v>
      </c>
      <c r="K4699" t="s">
        <v>1859</v>
      </c>
      <c r="L4699" t="s">
        <v>1866</v>
      </c>
      <c r="M4699" s="1">
        <v>43180</v>
      </c>
      <c r="N4699" t="s">
        <v>1891</v>
      </c>
      <c r="O4699" t="s">
        <v>7675</v>
      </c>
      <c r="P4699" t="s">
        <v>1870</v>
      </c>
      <c r="Q4699" t="s">
        <v>7675</v>
      </c>
      <c r="R4699" t="s">
        <v>1873</v>
      </c>
      <c r="S4699">
        <v>1</v>
      </c>
      <c r="T4699" s="2">
        <v>0.2</v>
      </c>
      <c r="U4699" s="5">
        <v>5.5</v>
      </c>
      <c r="V4699" s="5">
        <f>ORDENES[[#This Row],[Ventas sin descuento]]-ORDENES[[#This Row],[costos estimados]]</f>
        <v>10.504999999999999</v>
      </c>
      <c r="W4699">
        <v>3</v>
      </c>
      <c r="X4699" s="5">
        <v>20.02</v>
      </c>
      <c r="Y4699" s="5">
        <f>ORDENES[[#This Row],[Ventas Originales (con descuento)]]/(1-ORDENES[[#This Row],[Descuento]])</f>
        <v>25.024999999999999</v>
      </c>
      <c r="Z4699" s="5">
        <f>ORDENES[[#This Row],[Ventas Originales (con descuento)]]/ORDENES[[#This Row],[Cantidad]]/(1-ORDENES[[#This Row],[Descuento]])</f>
        <v>8.341666666666665</v>
      </c>
      <c r="AA4699" s="5">
        <f>ORDENES[[#This Row],[Ventas Originales (con descuento)]]/ORDENES[[#This Row],[Cantidad]]</f>
        <v>6.6733333333333329</v>
      </c>
      <c r="AB4699" s="5">
        <f>ORDENES[[#This Row],[Ventas Originales (con descuento)]]-(ORDENES[[#This Row],[Ganancias]])</f>
        <v>14.52</v>
      </c>
    </row>
    <row r="4700" spans="1:28" x14ac:dyDescent="0.35">
      <c r="A4700" t="s">
        <v>7715</v>
      </c>
      <c r="B4700" t="s">
        <v>442</v>
      </c>
      <c r="C4700" t="s">
        <v>1</v>
      </c>
      <c r="D4700" t="s">
        <v>439</v>
      </c>
      <c r="E4700" t="s">
        <v>11</v>
      </c>
      <c r="F4700" s="1">
        <v>43178</v>
      </c>
      <c r="G4700" t="s">
        <v>7613</v>
      </c>
      <c r="H4700" t="s">
        <v>5763</v>
      </c>
      <c r="I4700">
        <v>33801</v>
      </c>
      <c r="J4700" t="s">
        <v>1458</v>
      </c>
      <c r="K4700" t="s">
        <v>1859</v>
      </c>
      <c r="L4700" t="s">
        <v>1866</v>
      </c>
      <c r="M4700" s="1">
        <v>43180</v>
      </c>
      <c r="N4700" t="s">
        <v>1891</v>
      </c>
      <c r="O4700" t="s">
        <v>7675</v>
      </c>
      <c r="P4700" t="s">
        <v>1870</v>
      </c>
      <c r="Q4700" t="s">
        <v>7675</v>
      </c>
      <c r="R4700" t="s">
        <v>1873</v>
      </c>
      <c r="S4700">
        <v>1</v>
      </c>
      <c r="T4700" s="2">
        <v>0.2</v>
      </c>
      <c r="U4700" s="5">
        <v>1.37</v>
      </c>
      <c r="V4700" s="5">
        <f>ORDENES[[#This Row],[Ventas sin descuento]]-ORDENES[[#This Row],[costos estimados]]</f>
        <v>2.6174999999999997</v>
      </c>
      <c r="W4700">
        <v>3</v>
      </c>
      <c r="X4700" s="5">
        <v>4.99</v>
      </c>
      <c r="Y4700" s="5">
        <f>ORDENES[[#This Row],[Ventas Originales (con descuento)]]/(1-ORDENES[[#This Row],[Descuento]])</f>
        <v>6.2374999999999998</v>
      </c>
      <c r="Z4700" s="5">
        <f>ORDENES[[#This Row],[Ventas Originales (con descuento)]]/ORDENES[[#This Row],[Cantidad]]/(1-ORDENES[[#This Row],[Descuento]])</f>
        <v>2.0791666666666666</v>
      </c>
      <c r="AA4700" s="5">
        <f>ORDENES[[#This Row],[Ventas Originales (con descuento)]]/ORDENES[[#This Row],[Cantidad]]</f>
        <v>1.6633333333333333</v>
      </c>
      <c r="AB4700" s="5">
        <f>ORDENES[[#This Row],[Ventas Originales (con descuento)]]-(ORDENES[[#This Row],[Ganancias]])</f>
        <v>3.62</v>
      </c>
    </row>
    <row r="4701" spans="1:28" x14ac:dyDescent="0.35">
      <c r="A4701" t="s">
        <v>7715</v>
      </c>
      <c r="B4701" t="s">
        <v>550</v>
      </c>
      <c r="C4701" t="s">
        <v>1</v>
      </c>
      <c r="D4701" t="s">
        <v>2420</v>
      </c>
      <c r="E4701" t="s">
        <v>89</v>
      </c>
      <c r="F4701" s="1">
        <v>43286</v>
      </c>
      <c r="G4701" t="s">
        <v>7598</v>
      </c>
      <c r="H4701" t="s">
        <v>5759</v>
      </c>
      <c r="I4701">
        <v>32137</v>
      </c>
      <c r="J4701" t="s">
        <v>2157</v>
      </c>
      <c r="K4701" t="s">
        <v>1859</v>
      </c>
      <c r="L4701" t="s">
        <v>1866</v>
      </c>
      <c r="M4701" s="1">
        <v>43289</v>
      </c>
      <c r="N4701" t="s">
        <v>1891</v>
      </c>
      <c r="O4701" t="s">
        <v>7675</v>
      </c>
      <c r="P4701" t="s">
        <v>1870</v>
      </c>
      <c r="Q4701" t="s">
        <v>7675</v>
      </c>
      <c r="R4701" t="s">
        <v>1873</v>
      </c>
      <c r="S4701">
        <v>2</v>
      </c>
      <c r="T4701" s="2">
        <v>0.2</v>
      </c>
      <c r="U4701" s="5">
        <v>15.99</v>
      </c>
      <c r="V4701" s="5">
        <f>ORDENES[[#This Row],[Ventas sin descuento]]-ORDENES[[#This Row],[costos estimados]]</f>
        <v>69.294999999999987</v>
      </c>
      <c r="W4701">
        <v>3</v>
      </c>
      <c r="X4701" s="5">
        <v>213.22</v>
      </c>
      <c r="Y4701" s="5">
        <f>ORDENES[[#This Row],[Ventas Originales (con descuento)]]/(1-ORDENES[[#This Row],[Descuento]])</f>
        <v>266.52499999999998</v>
      </c>
      <c r="Z4701" s="5">
        <f>ORDENES[[#This Row],[Ventas Originales (con descuento)]]/ORDENES[[#This Row],[Cantidad]]/(1-ORDENES[[#This Row],[Descuento]])</f>
        <v>88.841666666666669</v>
      </c>
      <c r="AA4701" s="5">
        <f>ORDENES[[#This Row],[Ventas Originales (con descuento)]]/ORDENES[[#This Row],[Cantidad]]</f>
        <v>71.073333333333338</v>
      </c>
      <c r="AB4701" s="5">
        <f>ORDENES[[#This Row],[Ventas Originales (con descuento)]]-(ORDENES[[#This Row],[Ganancias]])</f>
        <v>197.23</v>
      </c>
    </row>
    <row r="4702" spans="1:28" x14ac:dyDescent="0.35">
      <c r="A4702" t="s">
        <v>7715</v>
      </c>
      <c r="B4702" t="s">
        <v>1957</v>
      </c>
      <c r="C4702" t="s">
        <v>1</v>
      </c>
      <c r="D4702" t="s">
        <v>583</v>
      </c>
      <c r="E4702" t="s">
        <v>41</v>
      </c>
      <c r="F4702" s="1">
        <v>43634</v>
      </c>
      <c r="G4702" t="s">
        <v>7613</v>
      </c>
      <c r="H4702" t="s">
        <v>5764</v>
      </c>
      <c r="I4702">
        <v>37167</v>
      </c>
      <c r="J4702" t="s">
        <v>7685</v>
      </c>
      <c r="K4702" t="s">
        <v>1859</v>
      </c>
      <c r="L4702" t="s">
        <v>1866</v>
      </c>
      <c r="M4702" s="1">
        <v>43636</v>
      </c>
      <c r="N4702" t="s">
        <v>1891</v>
      </c>
      <c r="O4702" t="s">
        <v>7675</v>
      </c>
      <c r="P4702" t="s">
        <v>1901</v>
      </c>
      <c r="Q4702" t="s">
        <v>7675</v>
      </c>
      <c r="R4702" t="s">
        <v>1864</v>
      </c>
      <c r="S4702">
        <v>1</v>
      </c>
      <c r="T4702" s="2">
        <v>0.2</v>
      </c>
      <c r="U4702" s="5">
        <v>56.27</v>
      </c>
      <c r="V4702" s="5">
        <f>ORDENES[[#This Row],[Ventas sin descuento]]-ORDENES[[#This Row],[costos estimados]]</f>
        <v>217.05499999999995</v>
      </c>
      <c r="W4702">
        <v>4</v>
      </c>
      <c r="X4702" s="5">
        <v>643.14</v>
      </c>
      <c r="Y4702" s="5">
        <f>ORDENES[[#This Row],[Ventas Originales (con descuento)]]/(1-ORDENES[[#This Row],[Descuento]])</f>
        <v>803.92499999999995</v>
      </c>
      <c r="Z4702" s="5">
        <f>ORDENES[[#This Row],[Ventas Originales (con descuento)]]/ORDENES[[#This Row],[Cantidad]]/(1-ORDENES[[#This Row],[Descuento]])</f>
        <v>200.98124999999999</v>
      </c>
      <c r="AA4702" s="5">
        <f>ORDENES[[#This Row],[Ventas Originales (con descuento)]]/ORDENES[[#This Row],[Cantidad]]</f>
        <v>160.785</v>
      </c>
      <c r="AB4702" s="5">
        <f>ORDENES[[#This Row],[Ventas Originales (con descuento)]]-(ORDENES[[#This Row],[Ganancias]])</f>
        <v>586.87</v>
      </c>
    </row>
    <row r="4703" spans="1:28" x14ac:dyDescent="0.35">
      <c r="A4703" t="s">
        <v>7715</v>
      </c>
      <c r="B4703" t="s">
        <v>442</v>
      </c>
      <c r="C4703" t="s">
        <v>1</v>
      </c>
      <c r="D4703" t="s">
        <v>2772</v>
      </c>
      <c r="E4703" t="s">
        <v>4</v>
      </c>
      <c r="F4703" s="1">
        <v>43627</v>
      </c>
      <c r="G4703" t="s">
        <v>7598</v>
      </c>
      <c r="H4703" t="s">
        <v>5762</v>
      </c>
      <c r="I4703">
        <v>33801</v>
      </c>
      <c r="J4703" t="s">
        <v>7632</v>
      </c>
      <c r="K4703" t="s">
        <v>1859</v>
      </c>
      <c r="L4703" t="s">
        <v>1866</v>
      </c>
      <c r="M4703" s="1">
        <v>43628</v>
      </c>
      <c r="N4703" t="s">
        <v>1891</v>
      </c>
      <c r="O4703" t="s">
        <v>7675</v>
      </c>
      <c r="P4703" t="s">
        <v>1870</v>
      </c>
      <c r="Q4703" t="s">
        <v>7675</v>
      </c>
      <c r="R4703" t="s">
        <v>1864</v>
      </c>
      <c r="S4703">
        <v>1</v>
      </c>
      <c r="T4703" s="2">
        <v>0.2</v>
      </c>
      <c r="U4703" s="5">
        <v>-182.64</v>
      </c>
      <c r="V4703" s="5">
        <f>ORDENES[[#This Row],[Ventas sin descuento]]-ORDENES[[#This Row],[costos estimados]]</f>
        <v>98.340000000000146</v>
      </c>
      <c r="W4703">
        <v>5</v>
      </c>
      <c r="X4703" s="5">
        <v>1123.92</v>
      </c>
      <c r="Y4703" s="5">
        <f>ORDENES[[#This Row],[Ventas Originales (con descuento)]]/(1-ORDENES[[#This Row],[Descuento]])</f>
        <v>1404.9</v>
      </c>
      <c r="Z4703" s="5">
        <f>ORDENES[[#This Row],[Ventas Originales (con descuento)]]/ORDENES[[#This Row],[Cantidad]]/(1-ORDENES[[#This Row],[Descuento]])</f>
        <v>280.98</v>
      </c>
      <c r="AA4703" s="5">
        <f>ORDENES[[#This Row],[Ventas Originales (con descuento)]]/ORDENES[[#This Row],[Cantidad]]</f>
        <v>224.78400000000002</v>
      </c>
      <c r="AB4703" s="5">
        <f>ORDENES[[#This Row],[Ventas Originales (con descuento)]]-(ORDENES[[#This Row],[Ganancias]])</f>
        <v>1306.56</v>
      </c>
    </row>
    <row r="4704" spans="1:28" x14ac:dyDescent="0.35">
      <c r="A4704" t="s">
        <v>7715</v>
      </c>
      <c r="B4704" t="s">
        <v>2080</v>
      </c>
      <c r="C4704" t="s">
        <v>1</v>
      </c>
      <c r="D4704" t="s">
        <v>309</v>
      </c>
      <c r="E4704" t="s">
        <v>18</v>
      </c>
      <c r="F4704" s="1">
        <v>43648</v>
      </c>
      <c r="G4704" t="s">
        <v>7613</v>
      </c>
      <c r="H4704" t="s">
        <v>5765</v>
      </c>
      <c r="I4704">
        <v>27604</v>
      </c>
      <c r="J4704" t="s">
        <v>2307</v>
      </c>
      <c r="K4704" t="s">
        <v>1859</v>
      </c>
      <c r="L4704" t="s">
        <v>1866</v>
      </c>
      <c r="M4704" s="1">
        <v>43650</v>
      </c>
      <c r="N4704" t="s">
        <v>1891</v>
      </c>
      <c r="O4704" t="s">
        <v>7675</v>
      </c>
      <c r="P4704" t="s">
        <v>1878</v>
      </c>
      <c r="Q4704" t="s">
        <v>7675</v>
      </c>
      <c r="R4704" t="s">
        <v>1873</v>
      </c>
      <c r="S4704">
        <v>1</v>
      </c>
      <c r="T4704" s="2">
        <v>0.2</v>
      </c>
      <c r="U4704" s="5">
        <v>45.95</v>
      </c>
      <c r="V4704" s="5">
        <f>ORDENES[[#This Row],[Ventas sin descuento]]-ORDENES[[#This Row],[costos estimados]]</f>
        <v>85.909999999999982</v>
      </c>
      <c r="W4704">
        <v>10</v>
      </c>
      <c r="X4704" s="5">
        <v>159.84</v>
      </c>
      <c r="Y4704" s="5">
        <f>ORDENES[[#This Row],[Ventas Originales (con descuento)]]/(1-ORDENES[[#This Row],[Descuento]])</f>
        <v>199.79999999999998</v>
      </c>
      <c r="Z4704" s="5">
        <f>ORDENES[[#This Row],[Ventas Originales (con descuento)]]/ORDENES[[#This Row],[Cantidad]]/(1-ORDENES[[#This Row],[Descuento]])</f>
        <v>19.98</v>
      </c>
      <c r="AA4704" s="5">
        <f>ORDENES[[#This Row],[Ventas Originales (con descuento)]]/ORDENES[[#This Row],[Cantidad]]</f>
        <v>15.984</v>
      </c>
      <c r="AB4704" s="5">
        <f>ORDENES[[#This Row],[Ventas Originales (con descuento)]]-(ORDENES[[#This Row],[Ganancias]])</f>
        <v>113.89</v>
      </c>
    </row>
    <row r="4705" spans="1:28" x14ac:dyDescent="0.35">
      <c r="A4705" t="s">
        <v>7715</v>
      </c>
      <c r="B4705" t="s">
        <v>2112</v>
      </c>
      <c r="C4705" t="s">
        <v>1</v>
      </c>
      <c r="D4705" t="s">
        <v>289</v>
      </c>
      <c r="E4705" t="s">
        <v>4</v>
      </c>
      <c r="F4705" s="1">
        <v>44504</v>
      </c>
      <c r="G4705" t="s">
        <v>7613</v>
      </c>
      <c r="H4705" t="s">
        <v>5766</v>
      </c>
      <c r="I4705">
        <v>27405</v>
      </c>
      <c r="J4705" t="s">
        <v>1443</v>
      </c>
      <c r="K4705" t="s">
        <v>1859</v>
      </c>
      <c r="L4705" t="s">
        <v>1866</v>
      </c>
      <c r="M4705" s="1">
        <v>44505</v>
      </c>
      <c r="N4705" t="s">
        <v>1891</v>
      </c>
      <c r="O4705" t="s">
        <v>7675</v>
      </c>
      <c r="P4705" t="s">
        <v>1878</v>
      </c>
      <c r="Q4705" t="s">
        <v>7675</v>
      </c>
      <c r="R4705" t="s">
        <v>1871</v>
      </c>
      <c r="S4705">
        <v>1</v>
      </c>
      <c r="T4705" s="2">
        <v>0.4</v>
      </c>
      <c r="U4705" s="5">
        <v>-192.05</v>
      </c>
      <c r="V4705" s="5">
        <f>ORDENES[[#This Row],[Ventas sin descuento]]-ORDENES[[#This Row],[costos estimados]]</f>
        <v>157.12333333333345</v>
      </c>
      <c r="W4705">
        <v>3</v>
      </c>
      <c r="X4705" s="5">
        <v>523.76</v>
      </c>
      <c r="Y4705" s="5">
        <f>ORDENES[[#This Row],[Ventas Originales (con descuento)]]/(1-ORDENES[[#This Row],[Descuento]])</f>
        <v>872.93333333333339</v>
      </c>
      <c r="Z4705" s="5">
        <f>ORDENES[[#This Row],[Ventas Originales (con descuento)]]/ORDENES[[#This Row],[Cantidad]]/(1-ORDENES[[#This Row],[Descuento]])</f>
        <v>290.97777777777782</v>
      </c>
      <c r="AA4705" s="5">
        <f>ORDENES[[#This Row],[Ventas Originales (con descuento)]]/ORDENES[[#This Row],[Cantidad]]</f>
        <v>174.58666666666667</v>
      </c>
      <c r="AB4705" s="5">
        <f>ORDENES[[#This Row],[Ventas Originales (con descuento)]]-(ORDENES[[#This Row],[Ganancias]])</f>
        <v>715.81</v>
      </c>
    </row>
    <row r="4706" spans="1:28" x14ac:dyDescent="0.35">
      <c r="A4706" t="s">
        <v>7715</v>
      </c>
      <c r="B4706" t="s">
        <v>2102</v>
      </c>
      <c r="C4706" t="s">
        <v>1</v>
      </c>
      <c r="D4706" t="s">
        <v>220</v>
      </c>
      <c r="E4706" t="s">
        <v>647</v>
      </c>
      <c r="F4706" s="1">
        <v>43393</v>
      </c>
      <c r="G4706" t="s">
        <v>7613</v>
      </c>
      <c r="H4706" t="s">
        <v>5767</v>
      </c>
      <c r="I4706">
        <v>37918</v>
      </c>
      <c r="J4706" t="s">
        <v>2789</v>
      </c>
      <c r="K4706" t="s">
        <v>1859</v>
      </c>
      <c r="L4706" t="s">
        <v>1866</v>
      </c>
      <c r="M4706" s="1">
        <v>43396</v>
      </c>
      <c r="N4706" t="s">
        <v>1891</v>
      </c>
      <c r="O4706" t="s">
        <v>7675</v>
      </c>
      <c r="P4706" t="s">
        <v>1901</v>
      </c>
      <c r="Q4706" t="s">
        <v>7675</v>
      </c>
      <c r="R4706" t="s">
        <v>1871</v>
      </c>
      <c r="S4706">
        <v>2</v>
      </c>
      <c r="T4706" s="2">
        <v>0.4</v>
      </c>
      <c r="U4706" s="5">
        <v>-147.87</v>
      </c>
      <c r="V4706" s="5">
        <f>ORDENES[[#This Row],[Ventas sin descuento]]-ORDENES[[#This Row],[costos estimados]]</f>
        <v>71.19</v>
      </c>
      <c r="W4706">
        <v>3</v>
      </c>
      <c r="X4706" s="5">
        <v>328.59</v>
      </c>
      <c r="Y4706" s="5">
        <f>ORDENES[[#This Row],[Ventas Originales (con descuento)]]/(1-ORDENES[[#This Row],[Descuento]])</f>
        <v>547.65</v>
      </c>
      <c r="Z4706" s="5">
        <f>ORDENES[[#This Row],[Ventas Originales (con descuento)]]/ORDENES[[#This Row],[Cantidad]]/(1-ORDENES[[#This Row],[Descuento]])</f>
        <v>182.54999999999998</v>
      </c>
      <c r="AA4706" s="5">
        <f>ORDENES[[#This Row],[Ventas Originales (con descuento)]]/ORDENES[[#This Row],[Cantidad]]</f>
        <v>109.52999999999999</v>
      </c>
      <c r="AB4706" s="5">
        <f>ORDENES[[#This Row],[Ventas Originales (con descuento)]]-(ORDENES[[#This Row],[Ganancias]])</f>
        <v>476.46</v>
      </c>
    </row>
    <row r="4707" spans="1:28" x14ac:dyDescent="0.35">
      <c r="A4707" t="s">
        <v>7715</v>
      </c>
      <c r="B4707" t="s">
        <v>206</v>
      </c>
      <c r="C4707" t="s">
        <v>1</v>
      </c>
      <c r="D4707" t="s">
        <v>2904</v>
      </c>
      <c r="E4707" t="s">
        <v>497</v>
      </c>
      <c r="F4707" s="1">
        <v>44283</v>
      </c>
      <c r="G4707" t="s">
        <v>7613</v>
      </c>
      <c r="H4707" t="s">
        <v>5768</v>
      </c>
      <c r="I4707">
        <v>94533</v>
      </c>
      <c r="J4707" t="s">
        <v>1847</v>
      </c>
      <c r="K4707" t="s">
        <v>1865</v>
      </c>
      <c r="L4707" t="s">
        <v>1866</v>
      </c>
      <c r="M4707" s="1">
        <v>44286</v>
      </c>
      <c r="N4707" t="s">
        <v>1891</v>
      </c>
      <c r="O4707" t="s">
        <v>7675</v>
      </c>
      <c r="P4707" t="s">
        <v>1867</v>
      </c>
      <c r="Q4707" t="s">
        <v>7675</v>
      </c>
      <c r="R4707" t="s">
        <v>1873</v>
      </c>
      <c r="S4707">
        <v>2</v>
      </c>
      <c r="T4707" s="2">
        <v>0</v>
      </c>
      <c r="U4707" s="5">
        <v>10.06</v>
      </c>
      <c r="V4707" s="5">
        <f>ORDENES[[#This Row],[Ventas sin descuento]]-ORDENES[[#This Row],[costos estimados]]</f>
        <v>10.059999999999999</v>
      </c>
      <c r="W4707">
        <v>1</v>
      </c>
      <c r="X4707" s="5">
        <v>26.48</v>
      </c>
      <c r="Y4707" s="5">
        <f>ORDENES[[#This Row],[Ventas Originales (con descuento)]]/(1-ORDENES[[#This Row],[Descuento]])</f>
        <v>26.48</v>
      </c>
      <c r="Z4707" s="5">
        <f>ORDENES[[#This Row],[Ventas Originales (con descuento)]]/ORDENES[[#This Row],[Cantidad]]/(1-ORDENES[[#This Row],[Descuento]])</f>
        <v>26.48</v>
      </c>
      <c r="AA4707" s="5">
        <f>ORDENES[[#This Row],[Ventas Originales (con descuento)]]/ORDENES[[#This Row],[Cantidad]]</f>
        <v>26.48</v>
      </c>
      <c r="AB4707" s="5">
        <f>ORDENES[[#This Row],[Ventas Originales (con descuento)]]-(ORDENES[[#This Row],[Ganancias]])</f>
        <v>16.420000000000002</v>
      </c>
    </row>
    <row r="4708" spans="1:28" x14ac:dyDescent="0.35">
      <c r="A4708" t="s">
        <v>7715</v>
      </c>
      <c r="B4708" t="s">
        <v>22</v>
      </c>
      <c r="C4708" t="s">
        <v>1</v>
      </c>
      <c r="D4708" t="s">
        <v>2516</v>
      </c>
      <c r="E4708" t="s">
        <v>423</v>
      </c>
      <c r="F4708" s="1">
        <v>44204</v>
      </c>
      <c r="G4708" t="s">
        <v>7613</v>
      </c>
      <c r="H4708" t="s">
        <v>5769</v>
      </c>
      <c r="I4708">
        <v>98115</v>
      </c>
      <c r="J4708" t="s">
        <v>2082</v>
      </c>
      <c r="K4708" t="s">
        <v>1865</v>
      </c>
      <c r="L4708" t="s">
        <v>1866</v>
      </c>
      <c r="M4708" s="1">
        <v>44207</v>
      </c>
      <c r="N4708" t="s">
        <v>1891</v>
      </c>
      <c r="O4708" t="s">
        <v>7675</v>
      </c>
      <c r="P4708" t="s">
        <v>1880</v>
      </c>
      <c r="Q4708" t="s">
        <v>7675</v>
      </c>
      <c r="R4708" t="s">
        <v>1871</v>
      </c>
      <c r="S4708">
        <v>2</v>
      </c>
      <c r="T4708" s="2">
        <v>0</v>
      </c>
      <c r="U4708" s="5">
        <v>80.37</v>
      </c>
      <c r="V4708" s="5">
        <f>ORDENES[[#This Row],[Ventas sin descuento]]-ORDENES[[#This Row],[costos estimados]]</f>
        <v>80.37</v>
      </c>
      <c r="W4708">
        <v>2</v>
      </c>
      <c r="X4708" s="5">
        <v>892.98</v>
      </c>
      <c r="Y4708" s="5">
        <f>ORDENES[[#This Row],[Ventas Originales (con descuento)]]/(1-ORDENES[[#This Row],[Descuento]])</f>
        <v>892.98</v>
      </c>
      <c r="Z4708" s="5">
        <f>ORDENES[[#This Row],[Ventas Originales (con descuento)]]/ORDENES[[#This Row],[Cantidad]]/(1-ORDENES[[#This Row],[Descuento]])</f>
        <v>446.49</v>
      </c>
      <c r="AA4708" s="5">
        <f>ORDENES[[#This Row],[Ventas Originales (con descuento)]]/ORDENES[[#This Row],[Cantidad]]</f>
        <v>446.49</v>
      </c>
      <c r="AB4708" s="5">
        <f>ORDENES[[#This Row],[Ventas Originales (con descuento)]]-(ORDENES[[#This Row],[Ganancias]])</f>
        <v>812.61</v>
      </c>
    </row>
    <row r="4709" spans="1:28" x14ac:dyDescent="0.35">
      <c r="A4709" t="s">
        <v>7715</v>
      </c>
      <c r="B4709" t="s">
        <v>463</v>
      </c>
      <c r="C4709" t="s">
        <v>1</v>
      </c>
      <c r="D4709" t="s">
        <v>3295</v>
      </c>
      <c r="E4709" t="s">
        <v>2450</v>
      </c>
      <c r="F4709" s="1">
        <v>43721</v>
      </c>
      <c r="G4709" t="s">
        <v>7598</v>
      </c>
      <c r="H4709" t="s">
        <v>5770</v>
      </c>
      <c r="I4709">
        <v>92804</v>
      </c>
      <c r="J4709" t="s">
        <v>2487</v>
      </c>
      <c r="K4709" t="s">
        <v>1865</v>
      </c>
      <c r="L4709" t="s">
        <v>1866</v>
      </c>
      <c r="M4709" s="1">
        <v>43723</v>
      </c>
      <c r="N4709" t="s">
        <v>1891</v>
      </c>
      <c r="O4709" t="s">
        <v>7675</v>
      </c>
      <c r="P4709" t="s">
        <v>1867</v>
      </c>
      <c r="Q4709" t="s">
        <v>7675</v>
      </c>
      <c r="R4709" t="s">
        <v>1873</v>
      </c>
      <c r="S4709">
        <v>1</v>
      </c>
      <c r="T4709" s="2">
        <v>0</v>
      </c>
      <c r="U4709" s="5">
        <v>12.06</v>
      </c>
      <c r="V4709" s="5">
        <f>ORDENES[[#This Row],[Ventas sin descuento]]-ORDENES[[#This Row],[costos estimados]]</f>
        <v>12.060000000000002</v>
      </c>
      <c r="W4709">
        <v>3</v>
      </c>
      <c r="X4709" s="5">
        <v>44.67</v>
      </c>
      <c r="Y4709" s="5">
        <f>ORDENES[[#This Row],[Ventas Originales (con descuento)]]/(1-ORDENES[[#This Row],[Descuento]])</f>
        <v>44.67</v>
      </c>
      <c r="Z4709" s="5">
        <f>ORDENES[[#This Row],[Ventas Originales (con descuento)]]/ORDENES[[#This Row],[Cantidad]]/(1-ORDENES[[#This Row],[Descuento]])</f>
        <v>14.89</v>
      </c>
      <c r="AA4709" s="5">
        <f>ORDENES[[#This Row],[Ventas Originales (con descuento)]]/ORDENES[[#This Row],[Cantidad]]</f>
        <v>14.89</v>
      </c>
      <c r="AB4709" s="5">
        <f>ORDENES[[#This Row],[Ventas Originales (con descuento)]]-(ORDENES[[#This Row],[Ganancias]])</f>
        <v>32.61</v>
      </c>
    </row>
    <row r="4710" spans="1:28" x14ac:dyDescent="0.35">
      <c r="A4710" t="s">
        <v>7715</v>
      </c>
      <c r="B4710" t="s">
        <v>5</v>
      </c>
      <c r="C4710" t="s">
        <v>1</v>
      </c>
      <c r="D4710" t="s">
        <v>3059</v>
      </c>
      <c r="E4710" t="s">
        <v>18</v>
      </c>
      <c r="F4710" s="1">
        <v>43499</v>
      </c>
      <c r="G4710" t="s">
        <v>7598</v>
      </c>
      <c r="H4710" t="s">
        <v>5771</v>
      </c>
      <c r="I4710">
        <v>90008</v>
      </c>
      <c r="J4710" t="s">
        <v>3028</v>
      </c>
      <c r="K4710" t="s">
        <v>1865</v>
      </c>
      <c r="L4710" t="s">
        <v>1866</v>
      </c>
      <c r="M4710" s="1">
        <v>43500</v>
      </c>
      <c r="N4710" t="s">
        <v>1891</v>
      </c>
      <c r="O4710" t="s">
        <v>7675</v>
      </c>
      <c r="P4710" t="s">
        <v>1867</v>
      </c>
      <c r="Q4710" t="s">
        <v>7675</v>
      </c>
      <c r="R4710" t="s">
        <v>1873</v>
      </c>
      <c r="S4710">
        <v>1</v>
      </c>
      <c r="T4710" s="2">
        <v>0</v>
      </c>
      <c r="U4710" s="5">
        <v>41.08</v>
      </c>
      <c r="V4710" s="5">
        <f>ORDENES[[#This Row],[Ventas sin descuento]]-ORDENES[[#This Row],[costos estimados]]</f>
        <v>41.08</v>
      </c>
      <c r="W4710">
        <v>4</v>
      </c>
      <c r="X4710" s="5">
        <v>136.91999999999999</v>
      </c>
      <c r="Y4710" s="5">
        <f>ORDENES[[#This Row],[Ventas Originales (con descuento)]]/(1-ORDENES[[#This Row],[Descuento]])</f>
        <v>136.91999999999999</v>
      </c>
      <c r="Z4710" s="5">
        <f>ORDENES[[#This Row],[Ventas Originales (con descuento)]]/ORDENES[[#This Row],[Cantidad]]/(1-ORDENES[[#This Row],[Descuento]])</f>
        <v>34.229999999999997</v>
      </c>
      <c r="AA4710" s="5">
        <f>ORDENES[[#This Row],[Ventas Originales (con descuento)]]/ORDENES[[#This Row],[Cantidad]]</f>
        <v>34.229999999999997</v>
      </c>
      <c r="AB4710" s="5">
        <f>ORDENES[[#This Row],[Ventas Originales (con descuento)]]-(ORDENES[[#This Row],[Ganancias]])</f>
        <v>95.839999999999989</v>
      </c>
    </row>
    <row r="4711" spans="1:28" x14ac:dyDescent="0.35">
      <c r="A4711" t="s">
        <v>7715</v>
      </c>
      <c r="B4711" t="s">
        <v>463</v>
      </c>
      <c r="C4711" t="s">
        <v>1</v>
      </c>
      <c r="D4711" t="s">
        <v>3295</v>
      </c>
      <c r="E4711" t="s">
        <v>11</v>
      </c>
      <c r="F4711" s="1">
        <v>43721</v>
      </c>
      <c r="G4711" t="s">
        <v>7598</v>
      </c>
      <c r="H4711" t="s">
        <v>5770</v>
      </c>
      <c r="I4711">
        <v>92804</v>
      </c>
      <c r="J4711" t="s">
        <v>7673</v>
      </c>
      <c r="K4711" t="s">
        <v>1865</v>
      </c>
      <c r="L4711" t="s">
        <v>1866</v>
      </c>
      <c r="M4711" s="1">
        <v>43723</v>
      </c>
      <c r="N4711" t="s">
        <v>1891</v>
      </c>
      <c r="O4711" t="s">
        <v>7675</v>
      </c>
      <c r="P4711" t="s">
        <v>1867</v>
      </c>
      <c r="Q4711" t="s">
        <v>7675</v>
      </c>
      <c r="R4711" t="s">
        <v>1873</v>
      </c>
      <c r="S4711">
        <v>1</v>
      </c>
      <c r="T4711" s="2">
        <v>0</v>
      </c>
      <c r="U4711" s="5">
        <v>24.88</v>
      </c>
      <c r="V4711" s="5">
        <f>ORDENES[[#This Row],[Ventas sin descuento]]-ORDENES[[#This Row],[costos estimados]]</f>
        <v>24.879999999999995</v>
      </c>
      <c r="W4711">
        <v>5</v>
      </c>
      <c r="X4711" s="5">
        <v>207.35</v>
      </c>
      <c r="Y4711" s="5">
        <f>ORDENES[[#This Row],[Ventas Originales (con descuento)]]/(1-ORDENES[[#This Row],[Descuento]])</f>
        <v>207.35</v>
      </c>
      <c r="Z4711" s="5">
        <f>ORDENES[[#This Row],[Ventas Originales (con descuento)]]/ORDENES[[#This Row],[Cantidad]]/(1-ORDENES[[#This Row],[Descuento]])</f>
        <v>41.47</v>
      </c>
      <c r="AA4711" s="5">
        <f>ORDENES[[#This Row],[Ventas Originales (con descuento)]]/ORDENES[[#This Row],[Cantidad]]</f>
        <v>41.47</v>
      </c>
      <c r="AB4711" s="5">
        <f>ORDENES[[#This Row],[Ventas Originales (con descuento)]]-(ORDENES[[#This Row],[Ganancias]])</f>
        <v>182.47</v>
      </c>
    </row>
    <row r="4712" spans="1:28" x14ac:dyDescent="0.35">
      <c r="A4712" t="s">
        <v>7715</v>
      </c>
      <c r="B4712" t="s">
        <v>0</v>
      </c>
      <c r="C4712" t="s">
        <v>1</v>
      </c>
      <c r="D4712" t="s">
        <v>652</v>
      </c>
      <c r="E4712" t="s">
        <v>48</v>
      </c>
      <c r="F4712" s="1">
        <v>44301</v>
      </c>
      <c r="G4712" t="s">
        <v>7598</v>
      </c>
      <c r="H4712" t="s">
        <v>5772</v>
      </c>
      <c r="I4712">
        <v>89015</v>
      </c>
      <c r="J4712" t="s">
        <v>3222</v>
      </c>
      <c r="K4712" t="s">
        <v>1865</v>
      </c>
      <c r="L4712" t="s">
        <v>1866</v>
      </c>
      <c r="M4712" s="1">
        <v>44304</v>
      </c>
      <c r="N4712" t="s">
        <v>1891</v>
      </c>
      <c r="O4712" t="s">
        <v>7675</v>
      </c>
      <c r="P4712" t="s">
        <v>1920</v>
      </c>
      <c r="Q4712" t="s">
        <v>7675</v>
      </c>
      <c r="R4712" t="s">
        <v>1873</v>
      </c>
      <c r="S4712">
        <v>2</v>
      </c>
      <c r="T4712" s="2">
        <v>0</v>
      </c>
      <c r="U4712" s="5">
        <v>70.72</v>
      </c>
      <c r="V4712" s="5">
        <f>ORDENES[[#This Row],[Ventas sin descuento]]-ORDENES[[#This Row],[costos estimados]]</f>
        <v>70.72</v>
      </c>
      <c r="W4712">
        <v>5</v>
      </c>
      <c r="X4712" s="5">
        <v>196.45</v>
      </c>
      <c r="Y4712" s="5">
        <f>ORDENES[[#This Row],[Ventas Originales (con descuento)]]/(1-ORDENES[[#This Row],[Descuento]])</f>
        <v>196.45</v>
      </c>
      <c r="Z4712" s="5">
        <f>ORDENES[[#This Row],[Ventas Originales (con descuento)]]/ORDENES[[#This Row],[Cantidad]]/(1-ORDENES[[#This Row],[Descuento]])</f>
        <v>39.29</v>
      </c>
      <c r="AA4712" s="5">
        <f>ORDENES[[#This Row],[Ventas Originales (con descuento)]]/ORDENES[[#This Row],[Cantidad]]</f>
        <v>39.29</v>
      </c>
      <c r="AB4712" s="5">
        <f>ORDENES[[#This Row],[Ventas Originales (con descuento)]]-(ORDENES[[#This Row],[Ganancias]])</f>
        <v>125.72999999999999</v>
      </c>
    </row>
    <row r="4713" spans="1:28" x14ac:dyDescent="0.35">
      <c r="A4713" t="s">
        <v>7715</v>
      </c>
      <c r="B4713" t="s">
        <v>32</v>
      </c>
      <c r="C4713" t="s">
        <v>1</v>
      </c>
      <c r="D4713" t="s">
        <v>2609</v>
      </c>
      <c r="E4713" t="s">
        <v>11</v>
      </c>
      <c r="F4713" s="1">
        <v>43349</v>
      </c>
      <c r="G4713" t="s">
        <v>7613</v>
      </c>
      <c r="H4713" t="s">
        <v>5773</v>
      </c>
      <c r="I4713">
        <v>94109</v>
      </c>
      <c r="J4713" t="s">
        <v>1167</v>
      </c>
      <c r="K4713" t="s">
        <v>1865</v>
      </c>
      <c r="L4713" t="s">
        <v>1866</v>
      </c>
      <c r="M4713" s="1">
        <v>43352</v>
      </c>
      <c r="N4713" t="s">
        <v>1891</v>
      </c>
      <c r="O4713" t="s">
        <v>7675</v>
      </c>
      <c r="P4713" t="s">
        <v>1867</v>
      </c>
      <c r="Q4713" t="s">
        <v>7675</v>
      </c>
      <c r="R4713" t="s">
        <v>1873</v>
      </c>
      <c r="S4713">
        <v>2</v>
      </c>
      <c r="T4713" s="2">
        <v>0</v>
      </c>
      <c r="U4713" s="5">
        <v>12.15</v>
      </c>
      <c r="V4713" s="5">
        <f>ORDENES[[#This Row],[Ventas sin descuento]]-ORDENES[[#This Row],[costos estimados]]</f>
        <v>12.149999999999999</v>
      </c>
      <c r="W4713">
        <v>6</v>
      </c>
      <c r="X4713" s="5">
        <v>41.88</v>
      </c>
      <c r="Y4713" s="5">
        <f>ORDENES[[#This Row],[Ventas Originales (con descuento)]]/(1-ORDENES[[#This Row],[Descuento]])</f>
        <v>41.88</v>
      </c>
      <c r="Z4713" s="5">
        <f>ORDENES[[#This Row],[Ventas Originales (con descuento)]]/ORDENES[[#This Row],[Cantidad]]/(1-ORDENES[[#This Row],[Descuento]])</f>
        <v>6.98</v>
      </c>
      <c r="AA4713" s="5">
        <f>ORDENES[[#This Row],[Ventas Originales (con descuento)]]/ORDENES[[#This Row],[Cantidad]]</f>
        <v>6.98</v>
      </c>
      <c r="AB4713" s="5">
        <f>ORDENES[[#This Row],[Ventas Originales (con descuento)]]-(ORDENES[[#This Row],[Ganancias]])</f>
        <v>29.730000000000004</v>
      </c>
    </row>
    <row r="4714" spans="1:28" x14ac:dyDescent="0.35">
      <c r="A4714" t="s">
        <v>7715</v>
      </c>
      <c r="B4714" t="s">
        <v>0</v>
      </c>
      <c r="C4714" t="s">
        <v>1</v>
      </c>
      <c r="D4714" t="s">
        <v>670</v>
      </c>
      <c r="E4714" t="s">
        <v>41</v>
      </c>
      <c r="F4714" s="1">
        <v>43956</v>
      </c>
      <c r="G4714" t="s">
        <v>7613</v>
      </c>
      <c r="H4714" t="s">
        <v>5774</v>
      </c>
      <c r="I4714">
        <v>89015</v>
      </c>
      <c r="J4714" t="s">
        <v>3491</v>
      </c>
      <c r="K4714" t="s">
        <v>1865</v>
      </c>
      <c r="L4714" t="s">
        <v>1866</v>
      </c>
      <c r="M4714" s="1">
        <v>43957</v>
      </c>
      <c r="N4714" t="s">
        <v>1891</v>
      </c>
      <c r="O4714" t="s">
        <v>7675</v>
      </c>
      <c r="P4714" t="s">
        <v>1920</v>
      </c>
      <c r="Q4714" t="s">
        <v>7675</v>
      </c>
      <c r="R4714" t="s">
        <v>1871</v>
      </c>
      <c r="S4714">
        <v>1</v>
      </c>
      <c r="T4714" s="2">
        <v>0</v>
      </c>
      <c r="U4714" s="5">
        <v>320.32</v>
      </c>
      <c r="V4714" s="5">
        <f>ORDENES[[#This Row],[Ventas sin descuento]]-ORDENES[[#This Row],[costos estimados]]</f>
        <v>320.31999999999994</v>
      </c>
      <c r="W4714">
        <v>6</v>
      </c>
      <c r="X4714" s="5">
        <v>1685.88</v>
      </c>
      <c r="Y4714" s="5">
        <f>ORDENES[[#This Row],[Ventas Originales (con descuento)]]/(1-ORDENES[[#This Row],[Descuento]])</f>
        <v>1685.88</v>
      </c>
      <c r="Z4714" s="5">
        <f>ORDENES[[#This Row],[Ventas Originales (con descuento)]]/ORDENES[[#This Row],[Cantidad]]/(1-ORDENES[[#This Row],[Descuento]])</f>
        <v>280.98</v>
      </c>
      <c r="AA4714" s="5">
        <f>ORDENES[[#This Row],[Ventas Originales (con descuento)]]/ORDENES[[#This Row],[Cantidad]]</f>
        <v>280.98</v>
      </c>
      <c r="AB4714" s="5">
        <f>ORDENES[[#This Row],[Ventas Originales (con descuento)]]-(ORDENES[[#This Row],[Ganancias]])</f>
        <v>1365.5600000000002</v>
      </c>
    </row>
    <row r="4715" spans="1:28" x14ac:dyDescent="0.35">
      <c r="A4715" t="s">
        <v>7715</v>
      </c>
      <c r="B4715" t="s">
        <v>463</v>
      </c>
      <c r="C4715" t="s">
        <v>1</v>
      </c>
      <c r="D4715" t="s">
        <v>3295</v>
      </c>
      <c r="E4715" t="s">
        <v>18</v>
      </c>
      <c r="F4715" s="1">
        <v>43721</v>
      </c>
      <c r="G4715" t="s">
        <v>7598</v>
      </c>
      <c r="H4715" t="s">
        <v>5770</v>
      </c>
      <c r="I4715">
        <v>92804</v>
      </c>
      <c r="J4715" t="s">
        <v>3001</v>
      </c>
      <c r="K4715" t="s">
        <v>1865</v>
      </c>
      <c r="L4715" t="s">
        <v>1866</v>
      </c>
      <c r="M4715" s="1">
        <v>43723</v>
      </c>
      <c r="N4715" t="s">
        <v>1891</v>
      </c>
      <c r="O4715" t="s">
        <v>7675</v>
      </c>
      <c r="P4715" t="s">
        <v>1867</v>
      </c>
      <c r="Q4715" t="s">
        <v>7675</v>
      </c>
      <c r="R4715" t="s">
        <v>1873</v>
      </c>
      <c r="S4715">
        <v>1</v>
      </c>
      <c r="T4715" s="2">
        <v>0</v>
      </c>
      <c r="U4715" s="5">
        <v>55.39</v>
      </c>
      <c r="V4715" s="5">
        <f>ORDENES[[#This Row],[Ventas sin descuento]]-ORDENES[[#This Row],[costos estimados]]</f>
        <v>55.39</v>
      </c>
      <c r="W4715">
        <v>7</v>
      </c>
      <c r="X4715" s="5">
        <v>131.88</v>
      </c>
      <c r="Y4715" s="5">
        <f>ORDENES[[#This Row],[Ventas Originales (con descuento)]]/(1-ORDENES[[#This Row],[Descuento]])</f>
        <v>131.88</v>
      </c>
      <c r="Z4715" s="5">
        <f>ORDENES[[#This Row],[Ventas Originales (con descuento)]]/ORDENES[[#This Row],[Cantidad]]/(1-ORDENES[[#This Row],[Descuento]])</f>
        <v>18.84</v>
      </c>
      <c r="AA4715" s="5">
        <f>ORDENES[[#This Row],[Ventas Originales (con descuento)]]/ORDENES[[#This Row],[Cantidad]]</f>
        <v>18.84</v>
      </c>
      <c r="AB4715" s="5">
        <f>ORDENES[[#This Row],[Ventas Originales (con descuento)]]-(ORDENES[[#This Row],[Ganancias]])</f>
        <v>76.489999999999995</v>
      </c>
    </row>
    <row r="4716" spans="1:28" x14ac:dyDescent="0.35">
      <c r="A4716" t="s">
        <v>7715</v>
      </c>
      <c r="B4716" t="s">
        <v>206</v>
      </c>
      <c r="C4716" t="s">
        <v>1</v>
      </c>
      <c r="D4716" t="s">
        <v>2904</v>
      </c>
      <c r="E4716" t="s">
        <v>18</v>
      </c>
      <c r="F4716" s="1">
        <v>44283</v>
      </c>
      <c r="G4716" t="s">
        <v>7613</v>
      </c>
      <c r="H4716" t="s">
        <v>5768</v>
      </c>
      <c r="I4716">
        <v>94533</v>
      </c>
      <c r="J4716" t="s">
        <v>2983</v>
      </c>
      <c r="K4716" t="s">
        <v>1865</v>
      </c>
      <c r="L4716" t="s">
        <v>1866</v>
      </c>
      <c r="M4716" s="1">
        <v>44286</v>
      </c>
      <c r="N4716" t="s">
        <v>1891</v>
      </c>
      <c r="O4716" t="s">
        <v>7675</v>
      </c>
      <c r="P4716" t="s">
        <v>1867</v>
      </c>
      <c r="Q4716" t="s">
        <v>7675</v>
      </c>
      <c r="R4716" t="s">
        <v>1873</v>
      </c>
      <c r="S4716">
        <v>2</v>
      </c>
      <c r="T4716" s="2">
        <v>0</v>
      </c>
      <c r="U4716" s="5">
        <v>6.9</v>
      </c>
      <c r="V4716" s="5">
        <f>ORDENES[[#This Row],[Ventas sin descuento]]-ORDENES[[#This Row],[costos estimados]]</f>
        <v>6.9</v>
      </c>
      <c r="W4716">
        <v>7</v>
      </c>
      <c r="X4716" s="5">
        <v>21.56</v>
      </c>
      <c r="Y4716" s="5">
        <f>ORDENES[[#This Row],[Ventas Originales (con descuento)]]/(1-ORDENES[[#This Row],[Descuento]])</f>
        <v>21.56</v>
      </c>
      <c r="Z4716" s="5">
        <f>ORDENES[[#This Row],[Ventas Originales (con descuento)]]/ORDENES[[#This Row],[Cantidad]]/(1-ORDENES[[#This Row],[Descuento]])</f>
        <v>3.0799999999999996</v>
      </c>
      <c r="AA4716" s="5">
        <f>ORDENES[[#This Row],[Ventas Originales (con descuento)]]/ORDENES[[#This Row],[Cantidad]]</f>
        <v>3.0799999999999996</v>
      </c>
      <c r="AB4716" s="5">
        <f>ORDENES[[#This Row],[Ventas Originales (con descuento)]]-(ORDENES[[#This Row],[Ganancias]])</f>
        <v>14.659999999999998</v>
      </c>
    </row>
    <row r="4717" spans="1:28" x14ac:dyDescent="0.35">
      <c r="A4717" t="s">
        <v>7715</v>
      </c>
      <c r="B4717" t="s">
        <v>22</v>
      </c>
      <c r="C4717" t="s">
        <v>1</v>
      </c>
      <c r="D4717" t="s">
        <v>2266</v>
      </c>
      <c r="E4717" t="s">
        <v>11</v>
      </c>
      <c r="F4717" s="1">
        <v>43224</v>
      </c>
      <c r="G4717" t="s">
        <v>7613</v>
      </c>
      <c r="H4717" t="s">
        <v>5775</v>
      </c>
      <c r="I4717">
        <v>98105</v>
      </c>
      <c r="J4717" t="s">
        <v>2267</v>
      </c>
      <c r="K4717" t="s">
        <v>1865</v>
      </c>
      <c r="L4717" t="s">
        <v>1866</v>
      </c>
      <c r="M4717" s="1">
        <v>43227</v>
      </c>
      <c r="N4717" t="s">
        <v>1891</v>
      </c>
      <c r="O4717" t="s">
        <v>7675</v>
      </c>
      <c r="P4717" t="s">
        <v>1880</v>
      </c>
      <c r="Q4717" t="s">
        <v>7675</v>
      </c>
      <c r="R4717" t="s">
        <v>1873</v>
      </c>
      <c r="S4717">
        <v>2</v>
      </c>
      <c r="T4717" s="2">
        <v>0</v>
      </c>
      <c r="U4717" s="5">
        <v>3.9</v>
      </c>
      <c r="V4717" s="5">
        <f>ORDENES[[#This Row],[Ventas sin descuento]]-ORDENES[[#This Row],[costos estimados]]</f>
        <v>3.9000000000000004</v>
      </c>
      <c r="W4717">
        <v>7</v>
      </c>
      <c r="X4717" s="5">
        <v>12.18</v>
      </c>
      <c r="Y4717" s="5">
        <f>ORDENES[[#This Row],[Ventas Originales (con descuento)]]/(1-ORDENES[[#This Row],[Descuento]])</f>
        <v>12.18</v>
      </c>
      <c r="Z4717" s="5">
        <f>ORDENES[[#This Row],[Ventas Originales (con descuento)]]/ORDENES[[#This Row],[Cantidad]]/(1-ORDENES[[#This Row],[Descuento]])</f>
        <v>1.74</v>
      </c>
      <c r="AA4717" s="5">
        <f>ORDENES[[#This Row],[Ventas Originales (con descuento)]]/ORDENES[[#This Row],[Cantidad]]</f>
        <v>1.74</v>
      </c>
      <c r="AB4717" s="5">
        <f>ORDENES[[#This Row],[Ventas Originales (con descuento)]]-(ORDENES[[#This Row],[Ganancias]])</f>
        <v>8.2799999999999994</v>
      </c>
    </row>
    <row r="4718" spans="1:28" x14ac:dyDescent="0.35">
      <c r="A4718" t="s">
        <v>7715</v>
      </c>
      <c r="B4718" t="s">
        <v>32</v>
      </c>
      <c r="C4718" t="s">
        <v>1</v>
      </c>
      <c r="D4718" t="s">
        <v>2494</v>
      </c>
      <c r="E4718" t="s">
        <v>59</v>
      </c>
      <c r="F4718" s="1">
        <v>44099</v>
      </c>
      <c r="G4718" t="s">
        <v>7613</v>
      </c>
      <c r="H4718" t="s">
        <v>5776</v>
      </c>
      <c r="I4718">
        <v>94110</v>
      </c>
      <c r="J4718" t="s">
        <v>1326</v>
      </c>
      <c r="K4718" t="s">
        <v>1865</v>
      </c>
      <c r="L4718" t="s">
        <v>1866</v>
      </c>
      <c r="M4718" s="1">
        <v>44101</v>
      </c>
      <c r="N4718" t="s">
        <v>1891</v>
      </c>
      <c r="O4718" t="s">
        <v>7675</v>
      </c>
      <c r="P4718" t="s">
        <v>1867</v>
      </c>
      <c r="Q4718" t="s">
        <v>7675</v>
      </c>
      <c r="R4718" t="s">
        <v>1863</v>
      </c>
      <c r="S4718">
        <v>1</v>
      </c>
      <c r="T4718" s="2">
        <v>0.15</v>
      </c>
      <c r="U4718" s="5">
        <v>84.29</v>
      </c>
      <c r="V4718" s="5">
        <f>ORDENES[[#This Row],[Ventas sin descuento]]-ORDENES[[#This Row],[costos estimados]]</f>
        <v>168.58470588235298</v>
      </c>
      <c r="W4718">
        <v>2</v>
      </c>
      <c r="X4718" s="5">
        <v>477.67</v>
      </c>
      <c r="Y4718" s="5">
        <f>ORDENES[[#This Row],[Ventas Originales (con descuento)]]/(1-ORDENES[[#This Row],[Descuento]])</f>
        <v>561.96470588235297</v>
      </c>
      <c r="Z4718" s="5">
        <f>ORDENES[[#This Row],[Ventas Originales (con descuento)]]/ORDENES[[#This Row],[Cantidad]]/(1-ORDENES[[#This Row],[Descuento]])</f>
        <v>280.98235294117649</v>
      </c>
      <c r="AA4718" s="5">
        <f>ORDENES[[#This Row],[Ventas Originales (con descuento)]]/ORDENES[[#This Row],[Cantidad]]</f>
        <v>238.83500000000001</v>
      </c>
      <c r="AB4718" s="5">
        <f>ORDENES[[#This Row],[Ventas Originales (con descuento)]]-(ORDENES[[#This Row],[Ganancias]])</f>
        <v>393.38</v>
      </c>
    </row>
    <row r="4719" spans="1:28" x14ac:dyDescent="0.35">
      <c r="A4719" t="s">
        <v>7715</v>
      </c>
      <c r="B4719" t="s">
        <v>5</v>
      </c>
      <c r="C4719" t="s">
        <v>1</v>
      </c>
      <c r="D4719" t="s">
        <v>511</v>
      </c>
      <c r="E4719" t="s">
        <v>3</v>
      </c>
      <c r="F4719" s="1">
        <v>43420</v>
      </c>
      <c r="G4719" t="s">
        <v>7613</v>
      </c>
      <c r="H4719" t="s">
        <v>5777</v>
      </c>
      <c r="I4719">
        <v>90008</v>
      </c>
      <c r="J4719" t="s">
        <v>1687</v>
      </c>
      <c r="K4719" t="s">
        <v>1865</v>
      </c>
      <c r="L4719" t="s">
        <v>1866</v>
      </c>
      <c r="M4719" s="1">
        <v>43422</v>
      </c>
      <c r="N4719" t="s">
        <v>1891</v>
      </c>
      <c r="O4719" t="s">
        <v>7675</v>
      </c>
      <c r="P4719" t="s">
        <v>1867</v>
      </c>
      <c r="Q4719" t="s">
        <v>7675</v>
      </c>
      <c r="R4719" t="s">
        <v>1863</v>
      </c>
      <c r="S4719">
        <v>1</v>
      </c>
      <c r="T4719" s="2">
        <v>0.15</v>
      </c>
      <c r="U4719" s="5">
        <v>25.2</v>
      </c>
      <c r="V4719" s="5">
        <f>ORDENES[[#This Row],[Ventas sin descuento]]-ORDENES[[#This Row],[costos estimados]]</f>
        <v>79.194705882352935</v>
      </c>
      <c r="W4719">
        <v>3</v>
      </c>
      <c r="X4719" s="5">
        <v>305.97000000000003</v>
      </c>
      <c r="Y4719" s="5">
        <f>ORDENES[[#This Row],[Ventas Originales (con descuento)]]/(1-ORDENES[[#This Row],[Descuento]])</f>
        <v>359.96470588235297</v>
      </c>
      <c r="Z4719" s="5">
        <f>ORDENES[[#This Row],[Ventas Originales (con descuento)]]/ORDENES[[#This Row],[Cantidad]]/(1-ORDENES[[#This Row],[Descuento]])</f>
        <v>119.98823529411766</v>
      </c>
      <c r="AA4719" s="5">
        <f>ORDENES[[#This Row],[Ventas Originales (con descuento)]]/ORDENES[[#This Row],[Cantidad]]</f>
        <v>101.99000000000001</v>
      </c>
      <c r="AB4719" s="5">
        <f>ORDENES[[#This Row],[Ventas Originales (con descuento)]]-(ORDENES[[#This Row],[Ganancias]])</f>
        <v>280.77000000000004</v>
      </c>
    </row>
    <row r="4720" spans="1:28" x14ac:dyDescent="0.35">
      <c r="A4720" t="s">
        <v>7715</v>
      </c>
      <c r="B4720" t="s">
        <v>32</v>
      </c>
      <c r="C4720" t="s">
        <v>1</v>
      </c>
      <c r="D4720" t="s">
        <v>1931</v>
      </c>
      <c r="E4720" t="s">
        <v>240</v>
      </c>
      <c r="F4720" s="1">
        <v>44496</v>
      </c>
      <c r="G4720" t="s">
        <v>7613</v>
      </c>
      <c r="H4720" t="s">
        <v>5778</v>
      </c>
      <c r="I4720">
        <v>94110</v>
      </c>
      <c r="J4720" t="s">
        <v>1938</v>
      </c>
      <c r="K4720" t="s">
        <v>1865</v>
      </c>
      <c r="L4720" t="s">
        <v>1866</v>
      </c>
      <c r="M4720" s="1">
        <v>44497</v>
      </c>
      <c r="N4720" t="s">
        <v>1891</v>
      </c>
      <c r="O4720" t="s">
        <v>7675</v>
      </c>
      <c r="P4720" t="s">
        <v>1867</v>
      </c>
      <c r="Q4720" t="s">
        <v>7675</v>
      </c>
      <c r="R4720" t="s">
        <v>1863</v>
      </c>
      <c r="S4720">
        <v>1</v>
      </c>
      <c r="T4720" s="2">
        <v>0.15</v>
      </c>
      <c r="U4720" s="5">
        <v>6.55</v>
      </c>
      <c r="V4720" s="5">
        <f>ORDENES[[#This Row],[Ventas sin descuento]]-ORDENES[[#This Row],[costos estimados]]</f>
        <v>104.78588235294114</v>
      </c>
      <c r="W4720">
        <v>5</v>
      </c>
      <c r="X4720" s="5">
        <v>556.66999999999996</v>
      </c>
      <c r="Y4720" s="5">
        <f>ORDENES[[#This Row],[Ventas Originales (con descuento)]]/(1-ORDENES[[#This Row],[Descuento]])</f>
        <v>654.90588235294115</v>
      </c>
      <c r="Z4720" s="5">
        <f>ORDENES[[#This Row],[Ventas Originales (con descuento)]]/ORDENES[[#This Row],[Cantidad]]/(1-ORDENES[[#This Row],[Descuento]])</f>
        <v>130.98117647058822</v>
      </c>
      <c r="AA4720" s="5">
        <f>ORDENES[[#This Row],[Ventas Originales (con descuento)]]/ORDENES[[#This Row],[Cantidad]]</f>
        <v>111.33399999999999</v>
      </c>
      <c r="AB4720" s="5">
        <f>ORDENES[[#This Row],[Ventas Originales (con descuento)]]-(ORDENES[[#This Row],[Ganancias]])</f>
        <v>550.12</v>
      </c>
    </row>
    <row r="4721" spans="1:28" x14ac:dyDescent="0.35">
      <c r="A4721" t="s">
        <v>7715</v>
      </c>
      <c r="B4721" t="s">
        <v>5</v>
      </c>
      <c r="C4721" t="s">
        <v>1</v>
      </c>
      <c r="D4721" t="s">
        <v>2801</v>
      </c>
      <c r="E4721" t="s">
        <v>240</v>
      </c>
      <c r="F4721" s="1">
        <v>43401</v>
      </c>
      <c r="G4721" t="s">
        <v>7613</v>
      </c>
      <c r="H4721" t="s">
        <v>5779</v>
      </c>
      <c r="I4721">
        <v>90049</v>
      </c>
      <c r="J4721" t="s">
        <v>1554</v>
      </c>
      <c r="K4721" t="s">
        <v>1865</v>
      </c>
      <c r="L4721" t="s">
        <v>1866</v>
      </c>
      <c r="M4721" s="1">
        <v>43404</v>
      </c>
      <c r="N4721" t="s">
        <v>1891</v>
      </c>
      <c r="O4721" t="s">
        <v>7675</v>
      </c>
      <c r="P4721" t="s">
        <v>1867</v>
      </c>
      <c r="Q4721" t="s">
        <v>7675</v>
      </c>
      <c r="R4721" t="s">
        <v>1863</v>
      </c>
      <c r="S4721">
        <v>2</v>
      </c>
      <c r="T4721" s="2">
        <v>0.15</v>
      </c>
      <c r="U4721" s="5">
        <v>-36.29</v>
      </c>
      <c r="V4721" s="5">
        <f>ORDENES[[#This Row],[Ventas sin descuento]]-ORDENES[[#This Row],[costos estimados]]</f>
        <v>72.5923529411765</v>
      </c>
      <c r="W4721">
        <v>6</v>
      </c>
      <c r="X4721" s="5">
        <v>617</v>
      </c>
      <c r="Y4721" s="5">
        <f>ORDENES[[#This Row],[Ventas Originales (con descuento)]]/(1-ORDENES[[#This Row],[Descuento]])</f>
        <v>725.88235294117646</v>
      </c>
      <c r="Z4721" s="5">
        <f>ORDENES[[#This Row],[Ventas Originales (con descuento)]]/ORDENES[[#This Row],[Cantidad]]/(1-ORDENES[[#This Row],[Descuento]])</f>
        <v>120.98039215686275</v>
      </c>
      <c r="AA4721" s="5">
        <f>ORDENES[[#This Row],[Ventas Originales (con descuento)]]/ORDENES[[#This Row],[Cantidad]]</f>
        <v>102.83333333333333</v>
      </c>
      <c r="AB4721" s="5">
        <f>ORDENES[[#This Row],[Ventas Originales (con descuento)]]-(ORDENES[[#This Row],[Ganancias]])</f>
        <v>653.29</v>
      </c>
    </row>
    <row r="4722" spans="1:28" x14ac:dyDescent="0.35">
      <c r="A4722" t="s">
        <v>7715</v>
      </c>
      <c r="B4722" t="s">
        <v>32</v>
      </c>
      <c r="C4722" t="s">
        <v>1</v>
      </c>
      <c r="D4722" t="s">
        <v>2175</v>
      </c>
      <c r="E4722" t="s">
        <v>59</v>
      </c>
      <c r="F4722" s="1">
        <v>43708</v>
      </c>
      <c r="G4722" t="s">
        <v>7598</v>
      </c>
      <c r="H4722" t="s">
        <v>5780</v>
      </c>
      <c r="I4722">
        <v>94122</v>
      </c>
      <c r="J4722" t="s">
        <v>1196</v>
      </c>
      <c r="K4722" t="s">
        <v>1865</v>
      </c>
      <c r="L4722" t="s">
        <v>1866</v>
      </c>
      <c r="M4722" s="1">
        <v>43710</v>
      </c>
      <c r="N4722" t="s">
        <v>1891</v>
      </c>
      <c r="O4722" t="s">
        <v>7675</v>
      </c>
      <c r="P4722" t="s">
        <v>1867</v>
      </c>
      <c r="Q4722" t="s">
        <v>7675</v>
      </c>
      <c r="R4722" t="s">
        <v>1863</v>
      </c>
      <c r="S4722">
        <v>1</v>
      </c>
      <c r="T4722" s="2">
        <v>0.15</v>
      </c>
      <c r="U4722" s="5">
        <v>200.95</v>
      </c>
      <c r="V4722" s="5">
        <f>ORDENES[[#This Row],[Ventas sin descuento]]-ORDENES[[#This Row],[costos estimados]]</f>
        <v>474.97882352941178</v>
      </c>
      <c r="W4722">
        <v>7</v>
      </c>
      <c r="X4722" s="5">
        <v>1552.83</v>
      </c>
      <c r="Y4722" s="5">
        <f>ORDENES[[#This Row],[Ventas Originales (con descuento)]]/(1-ORDENES[[#This Row],[Descuento]])</f>
        <v>1826.8588235294117</v>
      </c>
      <c r="Z4722" s="5">
        <f>ORDENES[[#This Row],[Ventas Originales (con descuento)]]/ORDENES[[#This Row],[Cantidad]]/(1-ORDENES[[#This Row],[Descuento]])</f>
        <v>260.9798319327731</v>
      </c>
      <c r="AA4722" s="5">
        <f>ORDENES[[#This Row],[Ventas Originales (con descuento)]]/ORDENES[[#This Row],[Cantidad]]</f>
        <v>221.83285714285714</v>
      </c>
      <c r="AB4722" s="5">
        <f>ORDENES[[#This Row],[Ventas Originales (con descuento)]]-(ORDENES[[#This Row],[Ganancias]])</f>
        <v>1351.8799999999999</v>
      </c>
    </row>
    <row r="4723" spans="1:28" x14ac:dyDescent="0.35">
      <c r="A4723" t="s">
        <v>7715</v>
      </c>
      <c r="B4723" t="s">
        <v>32</v>
      </c>
      <c r="C4723" t="s">
        <v>1</v>
      </c>
      <c r="D4723" t="s">
        <v>2482</v>
      </c>
      <c r="E4723" t="s">
        <v>102</v>
      </c>
      <c r="F4723" s="1">
        <v>44287</v>
      </c>
      <c r="G4723" t="s">
        <v>7613</v>
      </c>
      <c r="H4723" t="s">
        <v>5781</v>
      </c>
      <c r="I4723">
        <v>94110</v>
      </c>
      <c r="J4723" t="s">
        <v>3568</v>
      </c>
      <c r="K4723" t="s">
        <v>1865</v>
      </c>
      <c r="L4723" t="s">
        <v>1866</v>
      </c>
      <c r="M4723" s="1">
        <v>44289</v>
      </c>
      <c r="N4723" t="s">
        <v>1891</v>
      </c>
      <c r="O4723" t="s">
        <v>7675</v>
      </c>
      <c r="P4723" t="s">
        <v>1867</v>
      </c>
      <c r="Q4723" t="s">
        <v>7675</v>
      </c>
      <c r="R4723" t="s">
        <v>1863</v>
      </c>
      <c r="S4723">
        <v>1</v>
      </c>
      <c r="T4723" s="2">
        <v>0.15</v>
      </c>
      <c r="U4723" s="5">
        <v>85.18</v>
      </c>
      <c r="V4723" s="5">
        <f>ORDENES[[#This Row],[Ventas sin descuento]]-ORDENES[[#This Row],[costos estimados]]</f>
        <v>170.35529411764708</v>
      </c>
      <c r="W4723">
        <v>8</v>
      </c>
      <c r="X4723" s="5">
        <v>482.66</v>
      </c>
      <c r="Y4723" s="5">
        <f>ORDENES[[#This Row],[Ventas Originales (con descuento)]]/(1-ORDENES[[#This Row],[Descuento]])</f>
        <v>567.83529411764709</v>
      </c>
      <c r="Z4723" s="5">
        <f>ORDENES[[#This Row],[Ventas Originales (con descuento)]]/ORDENES[[#This Row],[Cantidad]]/(1-ORDENES[[#This Row],[Descuento]])</f>
        <v>70.979411764705887</v>
      </c>
      <c r="AA4723" s="5">
        <f>ORDENES[[#This Row],[Ventas Originales (con descuento)]]/ORDENES[[#This Row],[Cantidad]]</f>
        <v>60.332500000000003</v>
      </c>
      <c r="AB4723" s="5">
        <f>ORDENES[[#This Row],[Ventas Originales (con descuento)]]-(ORDENES[[#This Row],[Ganancias]])</f>
        <v>397.48</v>
      </c>
    </row>
    <row r="4724" spans="1:28" x14ac:dyDescent="0.35">
      <c r="A4724" t="s">
        <v>7715</v>
      </c>
      <c r="B4724" t="s">
        <v>225</v>
      </c>
      <c r="C4724" t="s">
        <v>1</v>
      </c>
      <c r="D4724" t="s">
        <v>2591</v>
      </c>
      <c r="E4724" t="s">
        <v>41</v>
      </c>
      <c r="F4724" s="1">
        <v>44114</v>
      </c>
      <c r="G4724" t="s">
        <v>7613</v>
      </c>
      <c r="H4724" t="s">
        <v>5782</v>
      </c>
      <c r="I4724">
        <v>80219</v>
      </c>
      <c r="J4724" t="s">
        <v>1646</v>
      </c>
      <c r="K4724" t="s">
        <v>1865</v>
      </c>
      <c r="L4724" t="s">
        <v>1866</v>
      </c>
      <c r="M4724" s="1">
        <v>44116</v>
      </c>
      <c r="N4724" t="s">
        <v>1891</v>
      </c>
      <c r="O4724" t="s">
        <v>7675</v>
      </c>
      <c r="P4724" t="s">
        <v>1905</v>
      </c>
      <c r="Q4724" t="s">
        <v>7675</v>
      </c>
      <c r="R4724" t="s">
        <v>1864</v>
      </c>
      <c r="S4724">
        <v>1</v>
      </c>
      <c r="T4724" s="2">
        <v>0.2</v>
      </c>
      <c r="U4724" s="5">
        <v>13.59</v>
      </c>
      <c r="V4724" s="5">
        <f>ORDENES[[#This Row],[Ventas sin descuento]]-ORDENES[[#This Row],[costos estimados]]</f>
        <v>43.784999999999997</v>
      </c>
      <c r="W4724">
        <v>1</v>
      </c>
      <c r="X4724" s="5">
        <v>120.78</v>
      </c>
      <c r="Y4724" s="5">
        <f>ORDENES[[#This Row],[Ventas Originales (con descuento)]]/(1-ORDENES[[#This Row],[Descuento]])</f>
        <v>150.97499999999999</v>
      </c>
      <c r="Z4724" s="5">
        <f>ORDENES[[#This Row],[Ventas Originales (con descuento)]]/ORDENES[[#This Row],[Cantidad]]/(1-ORDENES[[#This Row],[Descuento]])</f>
        <v>150.97499999999999</v>
      </c>
      <c r="AA4724" s="5">
        <f>ORDENES[[#This Row],[Ventas Originales (con descuento)]]/ORDENES[[#This Row],[Cantidad]]</f>
        <v>120.78</v>
      </c>
      <c r="AB4724" s="5">
        <f>ORDENES[[#This Row],[Ventas Originales (con descuento)]]-(ORDENES[[#This Row],[Ganancias]])</f>
        <v>107.19</v>
      </c>
    </row>
    <row r="4725" spans="1:28" x14ac:dyDescent="0.35">
      <c r="A4725" t="s">
        <v>7715</v>
      </c>
      <c r="B4725" t="s">
        <v>5</v>
      </c>
      <c r="C4725" t="s">
        <v>1</v>
      </c>
      <c r="D4725" t="s">
        <v>2191</v>
      </c>
      <c r="E4725" t="s">
        <v>17</v>
      </c>
      <c r="F4725" s="1">
        <v>44496</v>
      </c>
      <c r="G4725" t="s">
        <v>7598</v>
      </c>
      <c r="H4725" t="s">
        <v>5783</v>
      </c>
      <c r="I4725">
        <v>90032</v>
      </c>
      <c r="J4725" t="s">
        <v>1172</v>
      </c>
      <c r="K4725" t="s">
        <v>1865</v>
      </c>
      <c r="L4725" t="s">
        <v>1866</v>
      </c>
      <c r="M4725" s="1">
        <v>44498</v>
      </c>
      <c r="N4725" t="s">
        <v>1891</v>
      </c>
      <c r="O4725" t="s">
        <v>7675</v>
      </c>
      <c r="P4725" t="s">
        <v>1867</v>
      </c>
      <c r="Q4725" t="s">
        <v>7675</v>
      </c>
      <c r="R4725" t="s">
        <v>1871</v>
      </c>
      <c r="S4725">
        <v>1</v>
      </c>
      <c r="T4725" s="2">
        <v>0.2</v>
      </c>
      <c r="U4725" s="5">
        <v>9.48</v>
      </c>
      <c r="V4725" s="5">
        <f>ORDENES[[#This Row],[Ventas sin descuento]]-ORDENES[[#This Row],[costos estimados]]</f>
        <v>56.874999999999972</v>
      </c>
      <c r="W4725">
        <v>1</v>
      </c>
      <c r="X4725" s="5">
        <v>189.58</v>
      </c>
      <c r="Y4725" s="5">
        <f>ORDENES[[#This Row],[Ventas Originales (con descuento)]]/(1-ORDENES[[#This Row],[Descuento]])</f>
        <v>236.97499999999999</v>
      </c>
      <c r="Z4725" s="5">
        <f>ORDENES[[#This Row],[Ventas Originales (con descuento)]]/ORDENES[[#This Row],[Cantidad]]/(1-ORDENES[[#This Row],[Descuento]])</f>
        <v>236.97499999999999</v>
      </c>
      <c r="AA4725" s="5">
        <f>ORDENES[[#This Row],[Ventas Originales (con descuento)]]/ORDENES[[#This Row],[Cantidad]]</f>
        <v>189.58</v>
      </c>
      <c r="AB4725" s="5">
        <f>ORDENES[[#This Row],[Ventas Originales (con descuento)]]-(ORDENES[[#This Row],[Ganancias]])</f>
        <v>180.10000000000002</v>
      </c>
    </row>
    <row r="4726" spans="1:28" x14ac:dyDescent="0.35">
      <c r="A4726" t="s">
        <v>7715</v>
      </c>
      <c r="B4726" t="s">
        <v>262</v>
      </c>
      <c r="C4726" t="s">
        <v>1</v>
      </c>
      <c r="D4726" t="s">
        <v>248</v>
      </c>
      <c r="E4726" t="s">
        <v>41</v>
      </c>
      <c r="F4726" s="1">
        <v>44179</v>
      </c>
      <c r="G4726" t="s">
        <v>7598</v>
      </c>
      <c r="H4726" t="s">
        <v>5784</v>
      </c>
      <c r="I4726">
        <v>92037</v>
      </c>
      <c r="J4726" t="s">
        <v>1276</v>
      </c>
      <c r="K4726" t="s">
        <v>1865</v>
      </c>
      <c r="L4726" t="s">
        <v>1866</v>
      </c>
      <c r="M4726" s="1">
        <v>44182</v>
      </c>
      <c r="N4726" t="s">
        <v>1891</v>
      </c>
      <c r="O4726" t="s">
        <v>7675</v>
      </c>
      <c r="P4726" t="s">
        <v>1867</v>
      </c>
      <c r="Q4726" t="s">
        <v>7675</v>
      </c>
      <c r="R4726" t="s">
        <v>1864</v>
      </c>
      <c r="S4726">
        <v>2</v>
      </c>
      <c r="T4726" s="2">
        <v>0.2</v>
      </c>
      <c r="U4726" s="5">
        <v>-9.16</v>
      </c>
      <c r="V4726" s="5">
        <f>ORDENES[[#This Row],[Ventas sin descuento]]-ORDENES[[#This Row],[costos estimados]]</f>
        <v>11.194999999999993</v>
      </c>
      <c r="W4726">
        <v>2</v>
      </c>
      <c r="X4726" s="5">
        <v>81.42</v>
      </c>
      <c r="Y4726" s="5">
        <f>ORDENES[[#This Row],[Ventas Originales (con descuento)]]/(1-ORDENES[[#This Row],[Descuento]])</f>
        <v>101.77499999999999</v>
      </c>
      <c r="Z4726" s="5">
        <f>ORDENES[[#This Row],[Ventas Originales (con descuento)]]/ORDENES[[#This Row],[Cantidad]]/(1-ORDENES[[#This Row],[Descuento]])</f>
        <v>50.887499999999996</v>
      </c>
      <c r="AA4726" s="5">
        <f>ORDENES[[#This Row],[Ventas Originales (con descuento)]]/ORDENES[[#This Row],[Cantidad]]</f>
        <v>40.71</v>
      </c>
      <c r="AB4726" s="5">
        <f>ORDENES[[#This Row],[Ventas Originales (con descuento)]]-(ORDENES[[#This Row],[Ganancias]])</f>
        <v>90.58</v>
      </c>
    </row>
    <row r="4727" spans="1:28" x14ac:dyDescent="0.35">
      <c r="A4727" t="s">
        <v>7715</v>
      </c>
      <c r="B4727" t="s">
        <v>95</v>
      </c>
      <c r="C4727" t="s">
        <v>1</v>
      </c>
      <c r="D4727" t="s">
        <v>2126</v>
      </c>
      <c r="E4727" t="s">
        <v>41</v>
      </c>
      <c r="F4727" s="1">
        <v>44490</v>
      </c>
      <c r="G4727" t="s">
        <v>7613</v>
      </c>
      <c r="H4727" t="s">
        <v>5785</v>
      </c>
      <c r="I4727">
        <v>97477</v>
      </c>
      <c r="J4727" t="s">
        <v>2427</v>
      </c>
      <c r="K4727" t="s">
        <v>1865</v>
      </c>
      <c r="L4727" t="s">
        <v>1866</v>
      </c>
      <c r="M4727" s="1">
        <v>44491</v>
      </c>
      <c r="N4727" t="s">
        <v>1891</v>
      </c>
      <c r="O4727" t="s">
        <v>7675</v>
      </c>
      <c r="P4727" t="s">
        <v>1904</v>
      </c>
      <c r="Q4727" t="s">
        <v>7675</v>
      </c>
      <c r="R4727" t="s">
        <v>1864</v>
      </c>
      <c r="S4727">
        <v>1</v>
      </c>
      <c r="T4727" s="2">
        <v>0.2</v>
      </c>
      <c r="U4727" s="5">
        <v>47.85</v>
      </c>
      <c r="V4727" s="5">
        <f>ORDENES[[#This Row],[Ventas sin descuento]]-ORDENES[[#This Row],[costos estimados]]</f>
        <v>167.47000000000003</v>
      </c>
      <c r="W4727">
        <v>2</v>
      </c>
      <c r="X4727" s="5">
        <v>478.48</v>
      </c>
      <c r="Y4727" s="5">
        <f>ORDENES[[#This Row],[Ventas Originales (con descuento)]]/(1-ORDENES[[#This Row],[Descuento]])</f>
        <v>598.1</v>
      </c>
      <c r="Z4727" s="5">
        <f>ORDENES[[#This Row],[Ventas Originales (con descuento)]]/ORDENES[[#This Row],[Cantidad]]/(1-ORDENES[[#This Row],[Descuento]])</f>
        <v>299.05</v>
      </c>
      <c r="AA4727" s="5">
        <f>ORDENES[[#This Row],[Ventas Originales (con descuento)]]/ORDENES[[#This Row],[Cantidad]]</f>
        <v>239.24</v>
      </c>
      <c r="AB4727" s="5">
        <f>ORDENES[[#This Row],[Ventas Originales (con descuento)]]-(ORDENES[[#This Row],[Ganancias]])</f>
        <v>430.63</v>
      </c>
    </row>
    <row r="4728" spans="1:28" x14ac:dyDescent="0.35">
      <c r="A4728" t="s">
        <v>7715</v>
      </c>
      <c r="B4728" t="s">
        <v>22</v>
      </c>
      <c r="C4728" t="s">
        <v>1</v>
      </c>
      <c r="D4728" t="s">
        <v>340</v>
      </c>
      <c r="E4728" t="s">
        <v>41</v>
      </c>
      <c r="F4728" s="1">
        <v>43904</v>
      </c>
      <c r="G4728" t="s">
        <v>7613</v>
      </c>
      <c r="H4728" t="s">
        <v>5786</v>
      </c>
      <c r="I4728">
        <v>98103</v>
      </c>
      <c r="J4728" t="s">
        <v>7697</v>
      </c>
      <c r="K4728" t="s">
        <v>1865</v>
      </c>
      <c r="L4728" t="s">
        <v>1866</v>
      </c>
      <c r="M4728" s="1">
        <v>43906</v>
      </c>
      <c r="N4728" t="s">
        <v>1891</v>
      </c>
      <c r="O4728" t="s">
        <v>7675</v>
      </c>
      <c r="P4728" t="s">
        <v>1880</v>
      </c>
      <c r="Q4728" t="s">
        <v>7675</v>
      </c>
      <c r="R4728" t="s">
        <v>1864</v>
      </c>
      <c r="S4728">
        <v>1</v>
      </c>
      <c r="T4728" s="2">
        <v>0.2</v>
      </c>
      <c r="U4728" s="5">
        <v>-22.14</v>
      </c>
      <c r="V4728" s="5">
        <f>ORDENES[[#This Row],[Ventas sin descuento]]-ORDENES[[#This Row],[costos estimados]]</f>
        <v>27.054999999999978</v>
      </c>
      <c r="W4728">
        <v>2</v>
      </c>
      <c r="X4728" s="5">
        <v>196.78</v>
      </c>
      <c r="Y4728" s="5">
        <f>ORDENES[[#This Row],[Ventas Originales (con descuento)]]/(1-ORDENES[[#This Row],[Descuento]])</f>
        <v>245.97499999999999</v>
      </c>
      <c r="Z4728" s="5">
        <f>ORDENES[[#This Row],[Ventas Originales (con descuento)]]/ORDENES[[#This Row],[Cantidad]]/(1-ORDENES[[#This Row],[Descuento]])</f>
        <v>122.9875</v>
      </c>
      <c r="AA4728" s="5">
        <f>ORDENES[[#This Row],[Ventas Originales (con descuento)]]/ORDENES[[#This Row],[Cantidad]]</f>
        <v>98.39</v>
      </c>
      <c r="AB4728" s="5">
        <f>ORDENES[[#This Row],[Ventas Originales (con descuento)]]-(ORDENES[[#This Row],[Ganancias]])</f>
        <v>218.92000000000002</v>
      </c>
    </row>
    <row r="4729" spans="1:28" x14ac:dyDescent="0.35">
      <c r="A4729" t="s">
        <v>7715</v>
      </c>
      <c r="B4729" t="s">
        <v>5</v>
      </c>
      <c r="C4729" t="s">
        <v>1</v>
      </c>
      <c r="D4729" t="s">
        <v>3556</v>
      </c>
      <c r="E4729" t="s">
        <v>2463</v>
      </c>
      <c r="F4729" s="1">
        <v>44059</v>
      </c>
      <c r="G4729" t="s">
        <v>7613</v>
      </c>
      <c r="H4729" t="s">
        <v>5787</v>
      </c>
      <c r="I4729">
        <v>90045</v>
      </c>
      <c r="J4729" t="s">
        <v>2464</v>
      </c>
      <c r="K4729" t="s">
        <v>1865</v>
      </c>
      <c r="L4729" t="s">
        <v>1866</v>
      </c>
      <c r="M4729" s="1">
        <v>44062</v>
      </c>
      <c r="N4729" t="s">
        <v>1891</v>
      </c>
      <c r="O4729" t="s">
        <v>7675</v>
      </c>
      <c r="P4729" t="s">
        <v>1867</v>
      </c>
      <c r="Q4729" t="s">
        <v>7675</v>
      </c>
      <c r="R4729" t="s">
        <v>1871</v>
      </c>
      <c r="S4729">
        <v>2</v>
      </c>
      <c r="T4729" s="2">
        <v>0.2</v>
      </c>
      <c r="U4729" s="5">
        <v>12.1</v>
      </c>
      <c r="V4729" s="5">
        <f>ORDENES[[#This Row],[Ventas sin descuento]]-ORDENES[[#This Row],[costos estimados]]</f>
        <v>52.419999999999987</v>
      </c>
      <c r="W4729">
        <v>2</v>
      </c>
      <c r="X4729" s="5">
        <v>161.28</v>
      </c>
      <c r="Y4729" s="5">
        <f>ORDENES[[#This Row],[Ventas Originales (con descuento)]]/(1-ORDENES[[#This Row],[Descuento]])</f>
        <v>201.6</v>
      </c>
      <c r="Z4729" s="5">
        <f>ORDENES[[#This Row],[Ventas Originales (con descuento)]]/ORDENES[[#This Row],[Cantidad]]/(1-ORDENES[[#This Row],[Descuento]])</f>
        <v>100.8</v>
      </c>
      <c r="AA4729" s="5">
        <f>ORDENES[[#This Row],[Ventas Originales (con descuento)]]/ORDENES[[#This Row],[Cantidad]]</f>
        <v>80.64</v>
      </c>
      <c r="AB4729" s="5">
        <f>ORDENES[[#This Row],[Ventas Originales (con descuento)]]-(ORDENES[[#This Row],[Ganancias]])</f>
        <v>149.18</v>
      </c>
    </row>
    <row r="4730" spans="1:28" x14ac:dyDescent="0.35">
      <c r="A4730" t="s">
        <v>7715</v>
      </c>
      <c r="B4730" t="s">
        <v>463</v>
      </c>
      <c r="C4730" t="s">
        <v>1</v>
      </c>
      <c r="D4730" t="s">
        <v>3295</v>
      </c>
      <c r="E4730" t="s">
        <v>41</v>
      </c>
      <c r="F4730" s="1">
        <v>43721</v>
      </c>
      <c r="G4730" t="s">
        <v>7598</v>
      </c>
      <c r="H4730" t="s">
        <v>5770</v>
      </c>
      <c r="I4730">
        <v>92804</v>
      </c>
      <c r="J4730" t="s">
        <v>2427</v>
      </c>
      <c r="K4730" t="s">
        <v>1865</v>
      </c>
      <c r="L4730" t="s">
        <v>1866</v>
      </c>
      <c r="M4730" s="1">
        <v>43723</v>
      </c>
      <c r="N4730" t="s">
        <v>1891</v>
      </c>
      <c r="O4730" t="s">
        <v>7675</v>
      </c>
      <c r="P4730" t="s">
        <v>1867</v>
      </c>
      <c r="Q4730" t="s">
        <v>7675</v>
      </c>
      <c r="R4730" t="s">
        <v>1864</v>
      </c>
      <c r="S4730">
        <v>1</v>
      </c>
      <c r="T4730" s="2">
        <v>0.2</v>
      </c>
      <c r="U4730" s="5">
        <v>71.77</v>
      </c>
      <c r="V4730" s="5">
        <f>ORDENES[[#This Row],[Ventas sin descuento]]-ORDENES[[#This Row],[costos estimados]]</f>
        <v>251.19999999999993</v>
      </c>
      <c r="W4730">
        <v>3</v>
      </c>
      <c r="X4730" s="5">
        <v>717.72</v>
      </c>
      <c r="Y4730" s="5">
        <f>ORDENES[[#This Row],[Ventas Originales (con descuento)]]/(1-ORDENES[[#This Row],[Descuento]])</f>
        <v>897.15</v>
      </c>
      <c r="Z4730" s="5">
        <f>ORDENES[[#This Row],[Ventas Originales (con descuento)]]/ORDENES[[#This Row],[Cantidad]]/(1-ORDENES[[#This Row],[Descuento]])</f>
        <v>299.05</v>
      </c>
      <c r="AA4730" s="5">
        <f>ORDENES[[#This Row],[Ventas Originales (con descuento)]]/ORDENES[[#This Row],[Cantidad]]</f>
        <v>239.24</v>
      </c>
      <c r="AB4730" s="5">
        <f>ORDENES[[#This Row],[Ventas Originales (con descuento)]]-(ORDENES[[#This Row],[Ganancias]])</f>
        <v>645.95000000000005</v>
      </c>
    </row>
    <row r="4731" spans="1:28" x14ac:dyDescent="0.35">
      <c r="A4731" t="s">
        <v>7715</v>
      </c>
      <c r="B4731" t="s">
        <v>3328</v>
      </c>
      <c r="C4731" t="s">
        <v>1</v>
      </c>
      <c r="D4731" t="s">
        <v>2956</v>
      </c>
      <c r="E4731" t="s">
        <v>41</v>
      </c>
      <c r="F4731" s="1">
        <v>43748</v>
      </c>
      <c r="G4731" t="s">
        <v>7613</v>
      </c>
      <c r="H4731" t="s">
        <v>5788</v>
      </c>
      <c r="I4731">
        <v>93101</v>
      </c>
      <c r="J4731" t="s">
        <v>2920</v>
      </c>
      <c r="K4731" t="s">
        <v>1865</v>
      </c>
      <c r="L4731" t="s">
        <v>1866</v>
      </c>
      <c r="M4731" s="1">
        <v>43750</v>
      </c>
      <c r="N4731" t="s">
        <v>1891</v>
      </c>
      <c r="O4731" t="s">
        <v>7675</v>
      </c>
      <c r="P4731" t="s">
        <v>1867</v>
      </c>
      <c r="Q4731" t="s">
        <v>7675</v>
      </c>
      <c r="R4731" t="s">
        <v>1864</v>
      </c>
      <c r="S4731">
        <v>1</v>
      </c>
      <c r="T4731" s="2">
        <v>0.2</v>
      </c>
      <c r="U4731" s="5">
        <v>-54.32</v>
      </c>
      <c r="V4731" s="5">
        <f>ORDENES[[#This Row],[Ventas sin descuento]]-ORDENES[[#This Row],[costos estimados]]</f>
        <v>36.214999999999975</v>
      </c>
      <c r="W4731">
        <v>3</v>
      </c>
      <c r="X4731" s="5">
        <v>362.14</v>
      </c>
      <c r="Y4731" s="5">
        <f>ORDENES[[#This Row],[Ventas Originales (con descuento)]]/(1-ORDENES[[#This Row],[Descuento]])</f>
        <v>452.67499999999995</v>
      </c>
      <c r="Z4731" s="5">
        <f>ORDENES[[#This Row],[Ventas Originales (con descuento)]]/ORDENES[[#This Row],[Cantidad]]/(1-ORDENES[[#This Row],[Descuento]])</f>
        <v>150.89166666666665</v>
      </c>
      <c r="AA4731" s="5">
        <f>ORDENES[[#This Row],[Ventas Originales (con descuento)]]/ORDENES[[#This Row],[Cantidad]]</f>
        <v>120.71333333333332</v>
      </c>
      <c r="AB4731" s="5">
        <f>ORDENES[[#This Row],[Ventas Originales (con descuento)]]-(ORDENES[[#This Row],[Ganancias]])</f>
        <v>416.46</v>
      </c>
    </row>
    <row r="4732" spans="1:28" x14ac:dyDescent="0.35">
      <c r="A4732" t="s">
        <v>7715</v>
      </c>
      <c r="B4732" t="s">
        <v>3712</v>
      </c>
      <c r="C4732" t="s">
        <v>1</v>
      </c>
      <c r="D4732" t="s">
        <v>197</v>
      </c>
      <c r="E4732" t="s">
        <v>41</v>
      </c>
      <c r="F4732" s="1">
        <v>44509</v>
      </c>
      <c r="G4732" t="s">
        <v>7613</v>
      </c>
      <c r="H4732" t="s">
        <v>5789</v>
      </c>
      <c r="I4732">
        <v>94086</v>
      </c>
      <c r="J4732" t="s">
        <v>1210</v>
      </c>
      <c r="K4732" t="s">
        <v>1865</v>
      </c>
      <c r="L4732" t="s">
        <v>1866</v>
      </c>
      <c r="M4732" s="1">
        <v>44511</v>
      </c>
      <c r="N4732" t="s">
        <v>1891</v>
      </c>
      <c r="O4732" t="s">
        <v>7675</v>
      </c>
      <c r="P4732" t="s">
        <v>1867</v>
      </c>
      <c r="Q4732" t="s">
        <v>7675</v>
      </c>
      <c r="R4732" t="s">
        <v>1864</v>
      </c>
      <c r="S4732">
        <v>1</v>
      </c>
      <c r="T4732" s="2">
        <v>0.2</v>
      </c>
      <c r="U4732" s="5">
        <v>-2.7</v>
      </c>
      <c r="V4732" s="5">
        <f>ORDENES[[#This Row],[Ventas sin descuento]]-ORDENES[[#This Row],[costos estimados]]</f>
        <v>51.294999999999987</v>
      </c>
      <c r="W4732">
        <v>3</v>
      </c>
      <c r="X4732" s="5">
        <v>215.98</v>
      </c>
      <c r="Y4732" s="5">
        <f>ORDENES[[#This Row],[Ventas Originales (con descuento)]]/(1-ORDENES[[#This Row],[Descuento]])</f>
        <v>269.97499999999997</v>
      </c>
      <c r="Z4732" s="5">
        <f>ORDENES[[#This Row],[Ventas Originales (con descuento)]]/ORDENES[[#This Row],[Cantidad]]/(1-ORDENES[[#This Row],[Descuento]])</f>
        <v>89.991666666666646</v>
      </c>
      <c r="AA4732" s="5">
        <f>ORDENES[[#This Row],[Ventas Originales (con descuento)]]/ORDENES[[#This Row],[Cantidad]]</f>
        <v>71.993333333333325</v>
      </c>
      <c r="AB4732" s="5">
        <f>ORDENES[[#This Row],[Ventas Originales (con descuento)]]-(ORDENES[[#This Row],[Ganancias]])</f>
        <v>218.67999999999998</v>
      </c>
    </row>
    <row r="4733" spans="1:28" x14ac:dyDescent="0.35">
      <c r="A4733" t="s">
        <v>7715</v>
      </c>
      <c r="B4733" t="s">
        <v>5</v>
      </c>
      <c r="C4733" t="s">
        <v>1</v>
      </c>
      <c r="D4733" t="s">
        <v>553</v>
      </c>
      <c r="E4733" t="s">
        <v>3</v>
      </c>
      <c r="F4733" s="1">
        <v>44484</v>
      </c>
      <c r="G4733" t="s">
        <v>7613</v>
      </c>
      <c r="H4733" t="s">
        <v>5790</v>
      </c>
      <c r="I4733">
        <v>90045</v>
      </c>
      <c r="J4733" t="s">
        <v>1358</v>
      </c>
      <c r="K4733" t="s">
        <v>1865</v>
      </c>
      <c r="L4733" t="s">
        <v>1866</v>
      </c>
      <c r="M4733" s="1">
        <v>44486</v>
      </c>
      <c r="N4733" t="s">
        <v>1891</v>
      </c>
      <c r="O4733" t="s">
        <v>7675</v>
      </c>
      <c r="P4733" t="s">
        <v>1867</v>
      </c>
      <c r="Q4733" t="s">
        <v>7675</v>
      </c>
      <c r="R4733" t="s">
        <v>1871</v>
      </c>
      <c r="S4733">
        <v>1</v>
      </c>
      <c r="T4733" s="2">
        <v>0.2</v>
      </c>
      <c r="U4733" s="5">
        <v>6.38</v>
      </c>
      <c r="V4733" s="5">
        <f>ORDENES[[#This Row],[Ventas sin descuento]]-ORDENES[[#This Row],[costos estimados]]</f>
        <v>133.93999999999994</v>
      </c>
      <c r="W4733">
        <v>3</v>
      </c>
      <c r="X4733" s="5">
        <v>510.24</v>
      </c>
      <c r="Y4733" s="5">
        <f>ORDENES[[#This Row],[Ventas Originales (con descuento)]]/(1-ORDENES[[#This Row],[Descuento]])</f>
        <v>637.79999999999995</v>
      </c>
      <c r="Z4733" s="5">
        <f>ORDENES[[#This Row],[Ventas Originales (con descuento)]]/ORDENES[[#This Row],[Cantidad]]/(1-ORDENES[[#This Row],[Descuento]])</f>
        <v>212.6</v>
      </c>
      <c r="AA4733" s="5">
        <f>ORDENES[[#This Row],[Ventas Originales (con descuento)]]/ORDENES[[#This Row],[Cantidad]]</f>
        <v>170.08</v>
      </c>
      <c r="AB4733" s="5">
        <f>ORDENES[[#This Row],[Ventas Originales (con descuento)]]-(ORDENES[[#This Row],[Ganancias]])</f>
        <v>503.86</v>
      </c>
    </row>
    <row r="4734" spans="1:28" x14ac:dyDescent="0.35">
      <c r="A4734" t="s">
        <v>7715</v>
      </c>
      <c r="B4734" t="s">
        <v>337</v>
      </c>
      <c r="C4734" t="s">
        <v>1</v>
      </c>
      <c r="D4734" t="s">
        <v>2890</v>
      </c>
      <c r="E4734" t="s">
        <v>4</v>
      </c>
      <c r="F4734" s="1">
        <v>44510</v>
      </c>
      <c r="G4734" t="s">
        <v>7598</v>
      </c>
      <c r="H4734" t="s">
        <v>5791</v>
      </c>
      <c r="I4734">
        <v>85705</v>
      </c>
      <c r="J4734" t="s">
        <v>7632</v>
      </c>
      <c r="K4734" t="s">
        <v>1865</v>
      </c>
      <c r="L4734" t="s">
        <v>1866</v>
      </c>
      <c r="M4734" s="1">
        <v>44511</v>
      </c>
      <c r="N4734" t="s">
        <v>1891</v>
      </c>
      <c r="O4734" t="s">
        <v>7675</v>
      </c>
      <c r="P4734" t="s">
        <v>1899</v>
      </c>
      <c r="Q4734" t="s">
        <v>7675</v>
      </c>
      <c r="R4734" t="s">
        <v>1864</v>
      </c>
      <c r="S4734">
        <v>1</v>
      </c>
      <c r="T4734" s="2">
        <v>0.2</v>
      </c>
      <c r="U4734" s="5">
        <v>-146.11000000000001</v>
      </c>
      <c r="V4734" s="5">
        <f>ORDENES[[#This Row],[Ventas sin descuento]]-ORDENES[[#This Row],[costos estimados]]</f>
        <v>78.674999999999955</v>
      </c>
      <c r="W4734">
        <v>4</v>
      </c>
      <c r="X4734" s="5">
        <v>899.14</v>
      </c>
      <c r="Y4734" s="5">
        <f>ORDENES[[#This Row],[Ventas Originales (con descuento)]]/(1-ORDENES[[#This Row],[Descuento]])</f>
        <v>1123.925</v>
      </c>
      <c r="Z4734" s="5">
        <f>ORDENES[[#This Row],[Ventas Originales (con descuento)]]/ORDENES[[#This Row],[Cantidad]]/(1-ORDENES[[#This Row],[Descuento]])</f>
        <v>280.98124999999999</v>
      </c>
      <c r="AA4734" s="5">
        <f>ORDENES[[#This Row],[Ventas Originales (con descuento)]]/ORDENES[[#This Row],[Cantidad]]</f>
        <v>224.785</v>
      </c>
      <c r="AB4734" s="5">
        <f>ORDENES[[#This Row],[Ventas Originales (con descuento)]]-(ORDENES[[#This Row],[Ganancias]])</f>
        <v>1045.25</v>
      </c>
    </row>
    <row r="4735" spans="1:28" x14ac:dyDescent="0.35">
      <c r="A4735" t="s">
        <v>7715</v>
      </c>
      <c r="B4735" t="s">
        <v>262</v>
      </c>
      <c r="C4735" t="s">
        <v>1</v>
      </c>
      <c r="D4735" t="s">
        <v>313</v>
      </c>
      <c r="E4735" t="s">
        <v>41</v>
      </c>
      <c r="F4735" s="1">
        <v>44069</v>
      </c>
      <c r="G4735" t="s">
        <v>7598</v>
      </c>
      <c r="H4735" t="s">
        <v>5792</v>
      </c>
      <c r="I4735">
        <v>92037</v>
      </c>
      <c r="J4735" t="s">
        <v>7639</v>
      </c>
      <c r="K4735" t="s">
        <v>1865</v>
      </c>
      <c r="L4735" t="s">
        <v>1866</v>
      </c>
      <c r="M4735" s="1">
        <v>44072</v>
      </c>
      <c r="N4735" t="s">
        <v>1891</v>
      </c>
      <c r="O4735" t="s">
        <v>7675</v>
      </c>
      <c r="P4735" t="s">
        <v>1867</v>
      </c>
      <c r="Q4735" t="s">
        <v>7675</v>
      </c>
      <c r="R4735" t="s">
        <v>1864</v>
      </c>
      <c r="S4735">
        <v>2</v>
      </c>
      <c r="T4735" s="2">
        <v>0.2</v>
      </c>
      <c r="U4735" s="5">
        <v>100.2</v>
      </c>
      <c r="V4735" s="5">
        <f>ORDENES[[#This Row],[Ventas sin descuento]]-ORDENES[[#This Row],[costos estimados]]</f>
        <v>500.9849999999999</v>
      </c>
      <c r="W4735">
        <v>4</v>
      </c>
      <c r="X4735" s="5">
        <v>1603.14</v>
      </c>
      <c r="Y4735" s="5">
        <f>ORDENES[[#This Row],[Ventas Originales (con descuento)]]/(1-ORDENES[[#This Row],[Descuento]])</f>
        <v>2003.925</v>
      </c>
      <c r="Z4735" s="5">
        <f>ORDENES[[#This Row],[Ventas Originales (con descuento)]]/ORDENES[[#This Row],[Cantidad]]/(1-ORDENES[[#This Row],[Descuento]])</f>
        <v>500.98124999999999</v>
      </c>
      <c r="AA4735" s="5">
        <f>ORDENES[[#This Row],[Ventas Originales (con descuento)]]/ORDENES[[#This Row],[Cantidad]]</f>
        <v>400.78500000000003</v>
      </c>
      <c r="AB4735" s="5">
        <f>ORDENES[[#This Row],[Ventas Originales (con descuento)]]-(ORDENES[[#This Row],[Ganancias]])</f>
        <v>1502.94</v>
      </c>
    </row>
    <row r="4736" spans="1:28" x14ac:dyDescent="0.35">
      <c r="A4736" t="s">
        <v>7715</v>
      </c>
      <c r="B4736" t="s">
        <v>32</v>
      </c>
      <c r="C4736" t="s">
        <v>1</v>
      </c>
      <c r="D4736" t="s">
        <v>2756</v>
      </c>
      <c r="E4736" t="s">
        <v>41</v>
      </c>
      <c r="F4736" s="1">
        <v>43905</v>
      </c>
      <c r="G4736" t="s">
        <v>7598</v>
      </c>
      <c r="H4736" t="s">
        <v>5793</v>
      </c>
      <c r="I4736">
        <v>94110</v>
      </c>
      <c r="J4736" t="s">
        <v>3162</v>
      </c>
      <c r="K4736" t="s">
        <v>1865</v>
      </c>
      <c r="L4736" t="s">
        <v>1866</v>
      </c>
      <c r="M4736" s="1">
        <v>43906</v>
      </c>
      <c r="N4736" t="s">
        <v>1891</v>
      </c>
      <c r="O4736" t="s">
        <v>7675</v>
      </c>
      <c r="P4736" t="s">
        <v>1867</v>
      </c>
      <c r="Q4736" t="s">
        <v>7675</v>
      </c>
      <c r="R4736" t="s">
        <v>1864</v>
      </c>
      <c r="S4736">
        <v>1</v>
      </c>
      <c r="T4736" s="2">
        <v>0.2</v>
      </c>
      <c r="U4736" s="5">
        <v>84.5</v>
      </c>
      <c r="V4736" s="5">
        <f>ORDENES[[#This Row],[Ventas sin descuento]]-ORDENES[[#This Row],[costos estimados]]</f>
        <v>422.50749999999994</v>
      </c>
      <c r="W4736">
        <v>4</v>
      </c>
      <c r="X4736" s="5">
        <v>1352.03</v>
      </c>
      <c r="Y4736" s="5">
        <f>ORDENES[[#This Row],[Ventas Originales (con descuento)]]/(1-ORDENES[[#This Row],[Descuento]])</f>
        <v>1690.0374999999999</v>
      </c>
      <c r="Z4736" s="5">
        <f>ORDENES[[#This Row],[Ventas Originales (con descuento)]]/ORDENES[[#This Row],[Cantidad]]/(1-ORDENES[[#This Row],[Descuento]])</f>
        <v>422.50937499999998</v>
      </c>
      <c r="AA4736" s="5">
        <f>ORDENES[[#This Row],[Ventas Originales (con descuento)]]/ORDENES[[#This Row],[Cantidad]]</f>
        <v>338.00749999999999</v>
      </c>
      <c r="AB4736" s="5">
        <f>ORDENES[[#This Row],[Ventas Originales (con descuento)]]-(ORDENES[[#This Row],[Ganancias]])</f>
        <v>1267.53</v>
      </c>
    </row>
    <row r="4737" spans="1:28" x14ac:dyDescent="0.35">
      <c r="A4737" t="s">
        <v>7715</v>
      </c>
      <c r="B4737" t="s">
        <v>129</v>
      </c>
      <c r="C4737" t="s">
        <v>1</v>
      </c>
      <c r="D4737" t="s">
        <v>639</v>
      </c>
      <c r="E4737" t="s">
        <v>131</v>
      </c>
      <c r="F4737" s="1">
        <v>43719</v>
      </c>
      <c r="G4737" t="s">
        <v>7598</v>
      </c>
      <c r="H4737" t="s">
        <v>5794</v>
      </c>
      <c r="I4737">
        <v>80013</v>
      </c>
      <c r="J4737" t="s">
        <v>1565</v>
      </c>
      <c r="K4737" t="s">
        <v>1865</v>
      </c>
      <c r="L4737" t="s">
        <v>1866</v>
      </c>
      <c r="M4737" s="1">
        <v>43720</v>
      </c>
      <c r="N4737" t="s">
        <v>1891</v>
      </c>
      <c r="O4737" t="s">
        <v>7675</v>
      </c>
      <c r="P4737" t="s">
        <v>1905</v>
      </c>
      <c r="Q4737" t="s">
        <v>7675</v>
      </c>
      <c r="R4737" t="s">
        <v>1873</v>
      </c>
      <c r="S4737">
        <v>1</v>
      </c>
      <c r="T4737" s="2">
        <v>0.2</v>
      </c>
      <c r="U4737" s="5">
        <v>4</v>
      </c>
      <c r="V4737" s="5">
        <f>ORDENES[[#This Row],[Ventas sin descuento]]-ORDENES[[#This Row],[costos estimados]]</f>
        <v>10.16</v>
      </c>
      <c r="W4737">
        <v>4</v>
      </c>
      <c r="X4737" s="5">
        <v>24.64</v>
      </c>
      <c r="Y4737" s="5">
        <f>ORDENES[[#This Row],[Ventas Originales (con descuento)]]/(1-ORDENES[[#This Row],[Descuento]])</f>
        <v>30.8</v>
      </c>
      <c r="Z4737" s="5">
        <f>ORDENES[[#This Row],[Ventas Originales (con descuento)]]/ORDENES[[#This Row],[Cantidad]]/(1-ORDENES[[#This Row],[Descuento]])</f>
        <v>7.7</v>
      </c>
      <c r="AA4737" s="5">
        <f>ORDENES[[#This Row],[Ventas Originales (con descuento)]]/ORDENES[[#This Row],[Cantidad]]</f>
        <v>6.16</v>
      </c>
      <c r="AB4737" s="5">
        <f>ORDENES[[#This Row],[Ventas Originales (con descuento)]]-(ORDENES[[#This Row],[Ganancias]])</f>
        <v>20.64</v>
      </c>
    </row>
    <row r="4738" spans="1:28" x14ac:dyDescent="0.35">
      <c r="A4738" t="s">
        <v>7715</v>
      </c>
      <c r="B4738" t="s">
        <v>5</v>
      </c>
      <c r="C4738" t="s">
        <v>1</v>
      </c>
      <c r="D4738" t="s">
        <v>2408</v>
      </c>
      <c r="E4738" t="s">
        <v>4</v>
      </c>
      <c r="F4738" s="1">
        <v>43276</v>
      </c>
      <c r="G4738" t="s">
        <v>7613</v>
      </c>
      <c r="H4738" t="s">
        <v>5795</v>
      </c>
      <c r="I4738">
        <v>90049</v>
      </c>
      <c r="J4738" t="s">
        <v>2409</v>
      </c>
      <c r="K4738" t="s">
        <v>1865</v>
      </c>
      <c r="L4738" t="s">
        <v>1866</v>
      </c>
      <c r="M4738" s="1">
        <v>43279</v>
      </c>
      <c r="N4738" t="s">
        <v>1891</v>
      </c>
      <c r="O4738" t="s">
        <v>7675</v>
      </c>
      <c r="P4738" t="s">
        <v>1867</v>
      </c>
      <c r="Q4738" t="s">
        <v>7675</v>
      </c>
      <c r="R4738" t="s">
        <v>1871</v>
      </c>
      <c r="S4738">
        <v>2</v>
      </c>
      <c r="T4738" s="2">
        <v>0.2</v>
      </c>
      <c r="U4738" s="5">
        <v>11.2</v>
      </c>
      <c r="V4738" s="5">
        <f>ORDENES[[#This Row],[Ventas sin descuento]]-ORDENES[[#This Row],[costos estimados]]</f>
        <v>123.15999999999997</v>
      </c>
      <c r="W4738">
        <v>5</v>
      </c>
      <c r="X4738" s="5">
        <v>447.84</v>
      </c>
      <c r="Y4738" s="5">
        <f>ORDENES[[#This Row],[Ventas Originales (con descuento)]]/(1-ORDENES[[#This Row],[Descuento]])</f>
        <v>559.79999999999995</v>
      </c>
      <c r="Z4738" s="5">
        <f>ORDENES[[#This Row],[Ventas Originales (con descuento)]]/ORDENES[[#This Row],[Cantidad]]/(1-ORDENES[[#This Row],[Descuento]])</f>
        <v>111.96</v>
      </c>
      <c r="AA4738" s="5">
        <f>ORDENES[[#This Row],[Ventas Originales (con descuento)]]/ORDENES[[#This Row],[Cantidad]]</f>
        <v>89.567999999999998</v>
      </c>
      <c r="AB4738" s="5">
        <f>ORDENES[[#This Row],[Ventas Originales (con descuento)]]-(ORDENES[[#This Row],[Ganancias]])</f>
        <v>436.64</v>
      </c>
    </row>
    <row r="4739" spans="1:28" x14ac:dyDescent="0.35">
      <c r="A4739" t="s">
        <v>7715</v>
      </c>
      <c r="B4739" t="s">
        <v>308</v>
      </c>
      <c r="C4739" t="s">
        <v>1</v>
      </c>
      <c r="D4739" t="s">
        <v>3451</v>
      </c>
      <c r="E4739" t="s">
        <v>85</v>
      </c>
      <c r="F4739" s="1">
        <v>44558</v>
      </c>
      <c r="G4739" t="s">
        <v>7598</v>
      </c>
      <c r="H4739" t="s">
        <v>5796</v>
      </c>
      <c r="I4739">
        <v>90805</v>
      </c>
      <c r="J4739" t="s">
        <v>1215</v>
      </c>
      <c r="K4739" t="s">
        <v>1865</v>
      </c>
      <c r="L4739" t="s">
        <v>1866</v>
      </c>
      <c r="M4739" s="1">
        <v>44561</v>
      </c>
      <c r="N4739" t="s">
        <v>1891</v>
      </c>
      <c r="O4739" t="s">
        <v>7675</v>
      </c>
      <c r="P4739" t="s">
        <v>1867</v>
      </c>
      <c r="Q4739" t="s">
        <v>7675</v>
      </c>
      <c r="R4739" t="s">
        <v>1864</v>
      </c>
      <c r="S4739">
        <v>2</v>
      </c>
      <c r="T4739" s="2">
        <v>0.2</v>
      </c>
      <c r="U4739" s="5">
        <v>-34.07</v>
      </c>
      <c r="V4739" s="5">
        <f>ORDENES[[#This Row],[Ventas sin descuento]]-ORDENES[[#This Row],[costos estimados]]</f>
        <v>51.104999999999961</v>
      </c>
      <c r="W4739">
        <v>6</v>
      </c>
      <c r="X4739" s="5">
        <v>340.7</v>
      </c>
      <c r="Y4739" s="5">
        <f>ORDENES[[#This Row],[Ventas Originales (con descuento)]]/(1-ORDENES[[#This Row],[Descuento]])</f>
        <v>425.87499999999994</v>
      </c>
      <c r="Z4739" s="5">
        <f>ORDENES[[#This Row],[Ventas Originales (con descuento)]]/ORDENES[[#This Row],[Cantidad]]/(1-ORDENES[[#This Row],[Descuento]])</f>
        <v>70.979166666666657</v>
      </c>
      <c r="AA4739" s="5">
        <f>ORDENES[[#This Row],[Ventas Originales (con descuento)]]/ORDENES[[#This Row],[Cantidad]]</f>
        <v>56.783333333333331</v>
      </c>
      <c r="AB4739" s="5">
        <f>ORDENES[[#This Row],[Ventas Originales (con descuento)]]-(ORDENES[[#This Row],[Ganancias]])</f>
        <v>374.77</v>
      </c>
    </row>
    <row r="4740" spans="1:28" x14ac:dyDescent="0.35">
      <c r="A4740" t="s">
        <v>7715</v>
      </c>
      <c r="B4740" t="s">
        <v>225</v>
      </c>
      <c r="C4740" t="s">
        <v>1</v>
      </c>
      <c r="D4740" t="s">
        <v>2591</v>
      </c>
      <c r="E4740" t="s">
        <v>18</v>
      </c>
      <c r="F4740" s="1">
        <v>44114</v>
      </c>
      <c r="G4740" t="s">
        <v>7613</v>
      </c>
      <c r="H4740" t="s">
        <v>5782</v>
      </c>
      <c r="I4740">
        <v>80219</v>
      </c>
      <c r="J4740" t="s">
        <v>3593</v>
      </c>
      <c r="K4740" t="s">
        <v>1865</v>
      </c>
      <c r="L4740" t="s">
        <v>1866</v>
      </c>
      <c r="M4740" s="1">
        <v>44116</v>
      </c>
      <c r="N4740" t="s">
        <v>1891</v>
      </c>
      <c r="O4740" t="s">
        <v>7675</v>
      </c>
      <c r="P4740" t="s">
        <v>1905</v>
      </c>
      <c r="Q4740" t="s">
        <v>7675</v>
      </c>
      <c r="R4740" t="s">
        <v>1863</v>
      </c>
      <c r="S4740">
        <v>1</v>
      </c>
      <c r="T4740" s="2">
        <v>0.7</v>
      </c>
      <c r="U4740" s="5">
        <v>-190.85</v>
      </c>
      <c r="V4740" s="5">
        <f>ORDENES[[#This Row],[Ventas sin descuento]]-ORDENES[[#This Row],[costos estimados]]</f>
        <v>21.203333333333262</v>
      </c>
      <c r="W4740">
        <v>3</v>
      </c>
      <c r="X4740" s="5">
        <v>90.88</v>
      </c>
      <c r="Y4740" s="5">
        <f>ORDENES[[#This Row],[Ventas Originales (con descuento)]]/(1-ORDENES[[#This Row],[Descuento]])</f>
        <v>302.93333333333328</v>
      </c>
      <c r="Z4740" s="5">
        <f>ORDENES[[#This Row],[Ventas Originales (con descuento)]]/ORDENES[[#This Row],[Cantidad]]/(1-ORDENES[[#This Row],[Descuento]])</f>
        <v>100.97777777777776</v>
      </c>
      <c r="AA4740" s="5">
        <f>ORDENES[[#This Row],[Ventas Originales (con descuento)]]/ORDENES[[#This Row],[Cantidad]]</f>
        <v>30.293333333333333</v>
      </c>
      <c r="AB4740" s="5">
        <f>ORDENES[[#This Row],[Ventas Originales (con descuento)]]-(ORDENES[[#This Row],[Ganancias]])</f>
        <v>281.73</v>
      </c>
    </row>
    <row r="4741" spans="1:28" x14ac:dyDescent="0.35">
      <c r="A4741" t="s">
        <v>7715</v>
      </c>
      <c r="B4741" t="s">
        <v>153</v>
      </c>
      <c r="C4741" t="s">
        <v>1</v>
      </c>
      <c r="D4741" t="s">
        <v>2801</v>
      </c>
      <c r="E4741" t="s">
        <v>2276</v>
      </c>
      <c r="F4741" s="1">
        <v>44327</v>
      </c>
      <c r="G4741" t="s">
        <v>7613</v>
      </c>
      <c r="H4741" t="s">
        <v>5797</v>
      </c>
      <c r="I4741">
        <v>85023</v>
      </c>
      <c r="J4741" t="s">
        <v>2277</v>
      </c>
      <c r="K4741" t="s">
        <v>1865</v>
      </c>
      <c r="L4741" t="s">
        <v>1866</v>
      </c>
      <c r="M4741" s="1">
        <v>44329</v>
      </c>
      <c r="N4741" t="s">
        <v>1891</v>
      </c>
      <c r="O4741" t="s">
        <v>7675</v>
      </c>
      <c r="P4741" t="s">
        <v>1899</v>
      </c>
      <c r="Q4741" t="s">
        <v>7675</v>
      </c>
      <c r="R4741" t="s">
        <v>1863</v>
      </c>
      <c r="S4741">
        <v>1</v>
      </c>
      <c r="T4741" s="2">
        <v>0.7</v>
      </c>
      <c r="U4741" s="5">
        <v>-356.96</v>
      </c>
      <c r="V4741" s="5">
        <f>ORDENES[[#This Row],[Ventas sin descuento]]-ORDENES[[#This Row],[costos estimados]]</f>
        <v>132.99333333333323</v>
      </c>
      <c r="W4741">
        <v>7</v>
      </c>
      <c r="X4741" s="5">
        <v>209.98</v>
      </c>
      <c r="Y4741" s="5">
        <f>ORDENES[[#This Row],[Ventas Originales (con descuento)]]/(1-ORDENES[[#This Row],[Descuento]])</f>
        <v>699.93333333333317</v>
      </c>
      <c r="Z4741" s="5">
        <f>ORDENES[[#This Row],[Ventas Originales (con descuento)]]/ORDENES[[#This Row],[Cantidad]]/(1-ORDENES[[#This Row],[Descuento]])</f>
        <v>99.990476190476173</v>
      </c>
      <c r="AA4741" s="5">
        <f>ORDENES[[#This Row],[Ventas Originales (con descuento)]]/ORDENES[[#This Row],[Cantidad]]</f>
        <v>29.997142857142855</v>
      </c>
      <c r="AB4741" s="5">
        <f>ORDENES[[#This Row],[Ventas Originales (con descuento)]]-(ORDENES[[#This Row],[Ganancias]])</f>
        <v>566.93999999999994</v>
      </c>
    </row>
    <row r="4742" spans="1:28" x14ac:dyDescent="0.35">
      <c r="A4742" t="s">
        <v>7715</v>
      </c>
      <c r="B4742" t="s">
        <v>603</v>
      </c>
      <c r="C4742" t="s">
        <v>1</v>
      </c>
      <c r="D4742" t="s">
        <v>492</v>
      </c>
      <c r="E4742" t="s">
        <v>56</v>
      </c>
      <c r="F4742" s="1">
        <v>44518</v>
      </c>
      <c r="G4742" t="s">
        <v>7598</v>
      </c>
      <c r="H4742" t="s">
        <v>5798</v>
      </c>
      <c r="I4742">
        <v>53209</v>
      </c>
      <c r="J4742" t="s">
        <v>1525</v>
      </c>
      <c r="K4742" t="s">
        <v>1881</v>
      </c>
      <c r="L4742" t="s">
        <v>1866</v>
      </c>
      <c r="M4742" s="1">
        <v>44518</v>
      </c>
      <c r="N4742" t="s">
        <v>1919</v>
      </c>
      <c r="O4742" t="s">
        <v>7722</v>
      </c>
      <c r="P4742" t="s">
        <v>1884</v>
      </c>
      <c r="Q4742" t="s">
        <v>7722</v>
      </c>
      <c r="R4742" t="s">
        <v>1873</v>
      </c>
      <c r="S4742">
        <v>1</v>
      </c>
      <c r="T4742" s="2">
        <v>0</v>
      </c>
      <c r="U4742" s="5">
        <v>2.74</v>
      </c>
      <c r="V4742" s="5">
        <f>ORDENES[[#This Row],[Ventas sin descuento]]-ORDENES[[#This Row],[costos estimados]]</f>
        <v>2.74</v>
      </c>
      <c r="W4742">
        <v>2</v>
      </c>
      <c r="X4742" s="5">
        <v>5.82</v>
      </c>
      <c r="Y4742" s="5">
        <f>ORDENES[[#This Row],[Ventas Originales (con descuento)]]/(1-ORDENES[[#This Row],[Descuento]])</f>
        <v>5.82</v>
      </c>
      <c r="Z4742" s="5">
        <f>ORDENES[[#This Row],[Ventas Originales (con descuento)]]/ORDENES[[#This Row],[Cantidad]]/(1-ORDENES[[#This Row],[Descuento]])</f>
        <v>2.91</v>
      </c>
      <c r="AA4742" s="5">
        <f>ORDENES[[#This Row],[Ventas Originales (con descuento)]]/ORDENES[[#This Row],[Cantidad]]</f>
        <v>2.91</v>
      </c>
      <c r="AB4742" s="5">
        <f>ORDENES[[#This Row],[Ventas Originales (con descuento)]]-(ORDENES[[#This Row],[Ganancias]])</f>
        <v>3.08</v>
      </c>
    </row>
    <row r="4743" spans="1:28" x14ac:dyDescent="0.35">
      <c r="A4743" t="s">
        <v>7715</v>
      </c>
      <c r="B4743" t="s">
        <v>80</v>
      </c>
      <c r="C4743" t="s">
        <v>1</v>
      </c>
      <c r="D4743" t="s">
        <v>2725</v>
      </c>
      <c r="E4743" t="s">
        <v>572</v>
      </c>
      <c r="F4743" s="1">
        <v>43777</v>
      </c>
      <c r="G4743" t="s">
        <v>7613</v>
      </c>
      <c r="H4743" t="s">
        <v>5799</v>
      </c>
      <c r="I4743">
        <v>10024</v>
      </c>
      <c r="J4743" t="s">
        <v>3277</v>
      </c>
      <c r="K4743" t="s">
        <v>1887</v>
      </c>
      <c r="L4743" t="s">
        <v>1866</v>
      </c>
      <c r="M4743" s="1">
        <v>43777</v>
      </c>
      <c r="N4743" t="s">
        <v>1919</v>
      </c>
      <c r="O4743" t="s">
        <v>7722</v>
      </c>
      <c r="P4743" t="s">
        <v>1897</v>
      </c>
      <c r="Q4743" t="s">
        <v>7722</v>
      </c>
      <c r="R4743" t="s">
        <v>1873</v>
      </c>
      <c r="S4743">
        <v>1</v>
      </c>
      <c r="T4743" s="2">
        <v>0</v>
      </c>
      <c r="U4743" s="5">
        <v>4.7300000000000004</v>
      </c>
      <c r="V4743" s="5">
        <f>ORDENES[[#This Row],[Ventas sin descuento]]-ORDENES[[#This Row],[costos estimados]]</f>
        <v>4.7300000000000004</v>
      </c>
      <c r="W4743">
        <v>3</v>
      </c>
      <c r="X4743" s="5">
        <v>11.82</v>
      </c>
      <c r="Y4743" s="5">
        <f>ORDENES[[#This Row],[Ventas Originales (con descuento)]]/(1-ORDENES[[#This Row],[Descuento]])</f>
        <v>11.82</v>
      </c>
      <c r="Z4743" s="5">
        <f>ORDENES[[#This Row],[Ventas Originales (con descuento)]]/ORDENES[[#This Row],[Cantidad]]/(1-ORDENES[[#This Row],[Descuento]])</f>
        <v>3.94</v>
      </c>
      <c r="AA4743" s="5">
        <f>ORDENES[[#This Row],[Ventas Originales (con descuento)]]/ORDENES[[#This Row],[Cantidad]]</f>
        <v>3.94</v>
      </c>
      <c r="AB4743" s="5">
        <f>ORDENES[[#This Row],[Ventas Originales (con descuento)]]-(ORDENES[[#This Row],[Ganancias]])</f>
        <v>7.09</v>
      </c>
    </row>
    <row r="4744" spans="1:28" x14ac:dyDescent="0.35">
      <c r="A4744" t="s">
        <v>7715</v>
      </c>
      <c r="B4744" t="s">
        <v>110</v>
      </c>
      <c r="C4744" t="s">
        <v>1</v>
      </c>
      <c r="D4744" t="s">
        <v>393</v>
      </c>
      <c r="E4744" t="s">
        <v>4</v>
      </c>
      <c r="F4744" s="1">
        <v>44420</v>
      </c>
      <c r="G4744" t="s">
        <v>7613</v>
      </c>
      <c r="H4744" t="s">
        <v>5800</v>
      </c>
      <c r="I4744">
        <v>21044</v>
      </c>
      <c r="J4744" t="s">
        <v>1534</v>
      </c>
      <c r="K4744" t="s">
        <v>1887</v>
      </c>
      <c r="L4744" t="s">
        <v>1866</v>
      </c>
      <c r="M4744" s="1">
        <v>44420</v>
      </c>
      <c r="N4744" t="s">
        <v>1919</v>
      </c>
      <c r="O4744" t="s">
        <v>7722</v>
      </c>
      <c r="P4744" t="s">
        <v>1926</v>
      </c>
      <c r="Q4744" t="s">
        <v>7722</v>
      </c>
      <c r="R4744" t="s">
        <v>1864</v>
      </c>
      <c r="S4744">
        <v>1</v>
      </c>
      <c r="T4744" s="2">
        <v>0</v>
      </c>
      <c r="U4744" s="5">
        <v>373.78</v>
      </c>
      <c r="V4744" s="5">
        <f>ORDENES[[#This Row],[Ventas sin descuento]]-ORDENES[[#This Row],[costos estimados]]</f>
        <v>373.78</v>
      </c>
      <c r="W4744">
        <v>5</v>
      </c>
      <c r="X4744" s="5">
        <v>1779.9</v>
      </c>
      <c r="Y4744" s="5">
        <f>ORDENES[[#This Row],[Ventas Originales (con descuento)]]/(1-ORDENES[[#This Row],[Descuento]])</f>
        <v>1779.9</v>
      </c>
      <c r="Z4744" s="5">
        <f>ORDENES[[#This Row],[Ventas Originales (con descuento)]]/ORDENES[[#This Row],[Cantidad]]/(1-ORDENES[[#This Row],[Descuento]])</f>
        <v>355.98</v>
      </c>
      <c r="AA4744" s="5">
        <f>ORDENES[[#This Row],[Ventas Originales (con descuento)]]/ORDENES[[#This Row],[Cantidad]]</f>
        <v>355.98</v>
      </c>
      <c r="AB4744" s="5">
        <f>ORDENES[[#This Row],[Ventas Originales (con descuento)]]-(ORDENES[[#This Row],[Ganancias]])</f>
        <v>1406.1200000000001</v>
      </c>
    </row>
    <row r="4745" spans="1:28" x14ac:dyDescent="0.35">
      <c r="A4745" t="s">
        <v>7715</v>
      </c>
      <c r="B4745" t="s">
        <v>111</v>
      </c>
      <c r="C4745" t="s">
        <v>1</v>
      </c>
      <c r="D4745" t="s">
        <v>329</v>
      </c>
      <c r="E4745" t="s">
        <v>101</v>
      </c>
      <c r="F4745" s="1">
        <v>44132</v>
      </c>
      <c r="G4745" t="s">
        <v>7613</v>
      </c>
      <c r="H4745" t="s">
        <v>5801</v>
      </c>
      <c r="I4745">
        <v>14609</v>
      </c>
      <c r="J4745" t="s">
        <v>3542</v>
      </c>
      <c r="K4745" t="s">
        <v>1887</v>
      </c>
      <c r="L4745" t="s">
        <v>1866</v>
      </c>
      <c r="M4745" s="1">
        <v>44132</v>
      </c>
      <c r="N4745" t="s">
        <v>1919</v>
      </c>
      <c r="O4745" t="s">
        <v>7722</v>
      </c>
      <c r="P4745" t="s">
        <v>1897</v>
      </c>
      <c r="Q4745" t="s">
        <v>7722</v>
      </c>
      <c r="R4745" t="s">
        <v>1873</v>
      </c>
      <c r="S4745">
        <v>1</v>
      </c>
      <c r="T4745" s="2">
        <v>0</v>
      </c>
      <c r="U4745" s="5">
        <v>75.680000000000007</v>
      </c>
      <c r="V4745" s="5">
        <f>ORDENES[[#This Row],[Ventas sin descuento]]-ORDENES[[#This Row],[costos estimados]]</f>
        <v>75.680000000000064</v>
      </c>
      <c r="W4745">
        <v>5</v>
      </c>
      <c r="X4745" s="5">
        <v>756.8</v>
      </c>
      <c r="Y4745" s="5">
        <f>ORDENES[[#This Row],[Ventas Originales (con descuento)]]/(1-ORDENES[[#This Row],[Descuento]])</f>
        <v>756.8</v>
      </c>
      <c r="Z4745" s="5">
        <f>ORDENES[[#This Row],[Ventas Originales (con descuento)]]/ORDENES[[#This Row],[Cantidad]]/(1-ORDENES[[#This Row],[Descuento]])</f>
        <v>151.35999999999999</v>
      </c>
      <c r="AA4745" s="5">
        <f>ORDENES[[#This Row],[Ventas Originales (con descuento)]]/ORDENES[[#This Row],[Cantidad]]</f>
        <v>151.35999999999999</v>
      </c>
      <c r="AB4745" s="5">
        <f>ORDENES[[#This Row],[Ventas Originales (con descuento)]]-(ORDENES[[#This Row],[Ganancias]])</f>
        <v>681.11999999999989</v>
      </c>
    </row>
    <row r="4746" spans="1:28" x14ac:dyDescent="0.35">
      <c r="A4746" t="s">
        <v>7715</v>
      </c>
      <c r="B4746" t="s">
        <v>80</v>
      </c>
      <c r="C4746" t="s">
        <v>1</v>
      </c>
      <c r="D4746" t="s">
        <v>2725</v>
      </c>
      <c r="E4746" t="s">
        <v>4</v>
      </c>
      <c r="F4746" s="1">
        <v>43777</v>
      </c>
      <c r="G4746" t="s">
        <v>7613</v>
      </c>
      <c r="H4746" t="s">
        <v>5799</v>
      </c>
      <c r="I4746">
        <v>10024</v>
      </c>
      <c r="J4746" t="s">
        <v>1733</v>
      </c>
      <c r="K4746" t="s">
        <v>1887</v>
      </c>
      <c r="L4746" t="s">
        <v>1866</v>
      </c>
      <c r="M4746" s="1">
        <v>43777</v>
      </c>
      <c r="N4746" t="s">
        <v>1919</v>
      </c>
      <c r="O4746" t="s">
        <v>7722</v>
      </c>
      <c r="P4746" t="s">
        <v>1897</v>
      </c>
      <c r="Q4746" t="s">
        <v>7722</v>
      </c>
      <c r="R4746" t="s">
        <v>1864</v>
      </c>
      <c r="S4746">
        <v>1</v>
      </c>
      <c r="T4746" s="2">
        <v>0.1</v>
      </c>
      <c r="U4746" s="5">
        <v>115.55</v>
      </c>
      <c r="V4746" s="5">
        <f>ORDENES[[#This Row],[Ventas sin descuento]]-ORDENES[[#This Row],[costos estimados]]</f>
        <v>179.74555555555554</v>
      </c>
      <c r="W4746">
        <v>2</v>
      </c>
      <c r="X4746" s="5">
        <v>577.76</v>
      </c>
      <c r="Y4746" s="5">
        <f>ORDENES[[#This Row],[Ventas Originales (con descuento)]]/(1-ORDENES[[#This Row],[Descuento]])</f>
        <v>641.95555555555552</v>
      </c>
      <c r="Z4746" s="5">
        <f>ORDENES[[#This Row],[Ventas Originales (con descuento)]]/ORDENES[[#This Row],[Cantidad]]/(1-ORDENES[[#This Row],[Descuento]])</f>
        <v>320.97777777777776</v>
      </c>
      <c r="AA4746" s="5">
        <f>ORDENES[[#This Row],[Ventas Originales (con descuento)]]/ORDENES[[#This Row],[Cantidad]]</f>
        <v>288.88</v>
      </c>
      <c r="AB4746" s="5">
        <f>ORDENES[[#This Row],[Ventas Originales (con descuento)]]-(ORDENES[[#This Row],[Ganancias]])</f>
        <v>462.21</v>
      </c>
    </row>
    <row r="4747" spans="1:28" x14ac:dyDescent="0.35">
      <c r="A4747" t="s">
        <v>7715</v>
      </c>
      <c r="B4747" t="s">
        <v>80</v>
      </c>
      <c r="C4747" t="s">
        <v>1</v>
      </c>
      <c r="D4747" t="s">
        <v>2266</v>
      </c>
      <c r="E4747" t="s">
        <v>4</v>
      </c>
      <c r="F4747" s="1">
        <v>43362</v>
      </c>
      <c r="G4747" t="s">
        <v>7613</v>
      </c>
      <c r="H4747" t="s">
        <v>5802</v>
      </c>
      <c r="I4747">
        <v>10011</v>
      </c>
      <c r="J4747" t="s">
        <v>2333</v>
      </c>
      <c r="K4747" t="s">
        <v>1887</v>
      </c>
      <c r="L4747" t="s">
        <v>1866</v>
      </c>
      <c r="M4747" s="1">
        <v>43362</v>
      </c>
      <c r="N4747" t="s">
        <v>1919</v>
      </c>
      <c r="O4747" t="s">
        <v>7722</v>
      </c>
      <c r="P4747" t="s">
        <v>1897</v>
      </c>
      <c r="Q4747" t="s">
        <v>7722</v>
      </c>
      <c r="R4747" t="s">
        <v>1864</v>
      </c>
      <c r="S4747">
        <v>1</v>
      </c>
      <c r="T4747" s="2">
        <v>0.1</v>
      </c>
      <c r="U4747" s="5">
        <v>177.42</v>
      </c>
      <c r="V4747" s="5">
        <f>ORDENES[[#This Row],[Ventas sin descuento]]-ORDENES[[#This Row],[costos estimados]]</f>
        <v>275.98666666666657</v>
      </c>
      <c r="W4747">
        <v>7</v>
      </c>
      <c r="X4747" s="5">
        <v>887.1</v>
      </c>
      <c r="Y4747" s="5">
        <f>ORDENES[[#This Row],[Ventas Originales (con descuento)]]/(1-ORDENES[[#This Row],[Descuento]])</f>
        <v>985.66666666666663</v>
      </c>
      <c r="Z4747" s="5">
        <f>ORDENES[[#This Row],[Ventas Originales (con descuento)]]/ORDENES[[#This Row],[Cantidad]]/(1-ORDENES[[#This Row],[Descuento]])</f>
        <v>140.8095238095238</v>
      </c>
      <c r="AA4747" s="5">
        <f>ORDENES[[#This Row],[Ventas Originales (con descuento)]]/ORDENES[[#This Row],[Cantidad]]</f>
        <v>126.72857142857143</v>
      </c>
      <c r="AB4747" s="5">
        <f>ORDENES[[#This Row],[Ventas Originales (con descuento)]]-(ORDENES[[#This Row],[Ganancias]])</f>
        <v>709.68000000000006</v>
      </c>
    </row>
    <row r="4748" spans="1:28" x14ac:dyDescent="0.35">
      <c r="A4748" t="s">
        <v>7715</v>
      </c>
      <c r="B4748" t="s">
        <v>39</v>
      </c>
      <c r="C4748" t="s">
        <v>1</v>
      </c>
      <c r="D4748" t="s">
        <v>2779</v>
      </c>
      <c r="E4748" t="s">
        <v>572</v>
      </c>
      <c r="F4748" s="1">
        <v>44158</v>
      </c>
      <c r="G4748" t="s">
        <v>7613</v>
      </c>
      <c r="H4748" t="s">
        <v>5803</v>
      </c>
      <c r="I4748">
        <v>19140</v>
      </c>
      <c r="J4748" t="s">
        <v>2526</v>
      </c>
      <c r="K4748" t="s">
        <v>1887</v>
      </c>
      <c r="L4748" t="s">
        <v>1866</v>
      </c>
      <c r="M4748" s="1">
        <v>44158</v>
      </c>
      <c r="N4748" t="s">
        <v>1919</v>
      </c>
      <c r="O4748" t="s">
        <v>7722</v>
      </c>
      <c r="P4748" t="s">
        <v>1888</v>
      </c>
      <c r="Q4748" t="s">
        <v>7722</v>
      </c>
      <c r="R4748" t="s">
        <v>1873</v>
      </c>
      <c r="S4748">
        <v>1</v>
      </c>
      <c r="T4748" s="2">
        <v>0.2</v>
      </c>
      <c r="U4748" s="5">
        <v>3.95</v>
      </c>
      <c r="V4748" s="5">
        <f>ORDENES[[#This Row],[Ventas sin descuento]]-ORDENES[[#This Row],[costos estimados]]</f>
        <v>7.5425000000000004</v>
      </c>
      <c r="W4748">
        <v>2</v>
      </c>
      <c r="X4748" s="5">
        <v>14.37</v>
      </c>
      <c r="Y4748" s="5">
        <f>ORDENES[[#This Row],[Ventas Originales (con descuento)]]/(1-ORDENES[[#This Row],[Descuento]])</f>
        <v>17.962499999999999</v>
      </c>
      <c r="Z4748" s="5">
        <f>ORDENES[[#This Row],[Ventas Originales (con descuento)]]/ORDENES[[#This Row],[Cantidad]]/(1-ORDENES[[#This Row],[Descuento]])</f>
        <v>8.9812499999999993</v>
      </c>
      <c r="AA4748" s="5">
        <f>ORDENES[[#This Row],[Ventas Originales (con descuento)]]/ORDENES[[#This Row],[Cantidad]]</f>
        <v>7.1849999999999996</v>
      </c>
      <c r="AB4748" s="5">
        <f>ORDENES[[#This Row],[Ventas Originales (con descuento)]]-(ORDENES[[#This Row],[Ganancias]])</f>
        <v>10.419999999999998</v>
      </c>
    </row>
    <row r="4749" spans="1:28" x14ac:dyDescent="0.35">
      <c r="A4749" t="s">
        <v>7715</v>
      </c>
      <c r="B4749" t="s">
        <v>39</v>
      </c>
      <c r="C4749" t="s">
        <v>1</v>
      </c>
      <c r="D4749" t="s">
        <v>2779</v>
      </c>
      <c r="E4749" t="s">
        <v>497</v>
      </c>
      <c r="F4749" s="1">
        <v>44158</v>
      </c>
      <c r="G4749" t="s">
        <v>7613</v>
      </c>
      <c r="H4749" t="s">
        <v>5803</v>
      </c>
      <c r="I4749">
        <v>19140</v>
      </c>
      <c r="J4749" t="s">
        <v>3526</v>
      </c>
      <c r="K4749" t="s">
        <v>1887</v>
      </c>
      <c r="L4749" t="s">
        <v>1866</v>
      </c>
      <c r="M4749" s="1">
        <v>44158</v>
      </c>
      <c r="N4749" t="s">
        <v>1919</v>
      </c>
      <c r="O4749" t="s">
        <v>7722</v>
      </c>
      <c r="P4749" t="s">
        <v>1888</v>
      </c>
      <c r="Q4749" t="s">
        <v>7722</v>
      </c>
      <c r="R4749" t="s">
        <v>1873</v>
      </c>
      <c r="S4749">
        <v>1</v>
      </c>
      <c r="T4749" s="2">
        <v>0.2</v>
      </c>
      <c r="U4749" s="5">
        <v>12.33</v>
      </c>
      <c r="V4749" s="5">
        <f>ORDENES[[#This Row],[Ventas sin descuento]]-ORDENES[[#This Row],[costos estimados]]</f>
        <v>29.942499999999995</v>
      </c>
      <c r="W4749">
        <v>7</v>
      </c>
      <c r="X4749" s="5">
        <v>70.45</v>
      </c>
      <c r="Y4749" s="5">
        <f>ORDENES[[#This Row],[Ventas Originales (con descuento)]]/(1-ORDENES[[#This Row],[Descuento]])</f>
        <v>88.0625</v>
      </c>
      <c r="Z4749" s="5">
        <f>ORDENES[[#This Row],[Ventas Originales (con descuento)]]/ORDENES[[#This Row],[Cantidad]]/(1-ORDENES[[#This Row],[Descuento]])</f>
        <v>12.580357142857142</v>
      </c>
      <c r="AA4749" s="5">
        <f>ORDENES[[#This Row],[Ventas Originales (con descuento)]]/ORDENES[[#This Row],[Cantidad]]</f>
        <v>10.064285714285715</v>
      </c>
      <c r="AB4749" s="5">
        <f>ORDENES[[#This Row],[Ventas Originales (con descuento)]]-(ORDENES[[#This Row],[Ganancias]])</f>
        <v>58.120000000000005</v>
      </c>
    </row>
    <row r="4750" spans="1:28" x14ac:dyDescent="0.35">
      <c r="A4750" t="s">
        <v>7715</v>
      </c>
      <c r="B4750" t="s">
        <v>140</v>
      </c>
      <c r="C4750" t="s">
        <v>1</v>
      </c>
      <c r="D4750" t="s">
        <v>2243</v>
      </c>
      <c r="E4750" t="s">
        <v>41</v>
      </c>
      <c r="F4750" s="1">
        <v>43428</v>
      </c>
      <c r="G4750" t="s">
        <v>7613</v>
      </c>
      <c r="H4750" t="s">
        <v>5804</v>
      </c>
      <c r="I4750">
        <v>43229</v>
      </c>
      <c r="J4750" t="s">
        <v>2918</v>
      </c>
      <c r="K4750" t="s">
        <v>1887</v>
      </c>
      <c r="L4750" t="s">
        <v>1866</v>
      </c>
      <c r="M4750" s="1">
        <v>43428</v>
      </c>
      <c r="N4750" t="s">
        <v>1919</v>
      </c>
      <c r="O4750" t="s">
        <v>7722</v>
      </c>
      <c r="P4750" t="s">
        <v>1907</v>
      </c>
      <c r="Q4750" t="s">
        <v>7722</v>
      </c>
      <c r="R4750" t="s">
        <v>1864</v>
      </c>
      <c r="S4750">
        <v>1</v>
      </c>
      <c r="T4750" s="2">
        <v>0.3</v>
      </c>
      <c r="U4750" s="5">
        <v>-34.92</v>
      </c>
      <c r="V4750" s="5">
        <f>ORDENES[[#This Row],[Ventas sin descuento]]-ORDENES[[#This Row],[costos estimados]]</f>
        <v>226.96285714285716</v>
      </c>
      <c r="W4750">
        <v>3</v>
      </c>
      <c r="X4750" s="5">
        <v>611.05999999999995</v>
      </c>
      <c r="Y4750" s="5">
        <f>ORDENES[[#This Row],[Ventas Originales (con descuento)]]/(1-ORDENES[[#This Row],[Descuento]])</f>
        <v>872.94285714285706</v>
      </c>
      <c r="Z4750" s="5">
        <f>ORDENES[[#This Row],[Ventas Originales (con descuento)]]/ORDENES[[#This Row],[Cantidad]]/(1-ORDENES[[#This Row],[Descuento]])</f>
        <v>290.98095238095237</v>
      </c>
      <c r="AA4750" s="5">
        <f>ORDENES[[#This Row],[Ventas Originales (con descuento)]]/ORDENES[[#This Row],[Cantidad]]</f>
        <v>203.68666666666664</v>
      </c>
      <c r="AB4750" s="5">
        <f>ORDENES[[#This Row],[Ventas Originales (con descuento)]]-(ORDENES[[#This Row],[Ganancias]])</f>
        <v>645.9799999999999</v>
      </c>
    </row>
    <row r="4751" spans="1:28" x14ac:dyDescent="0.35">
      <c r="A4751" t="s">
        <v>7715</v>
      </c>
      <c r="B4751" t="s">
        <v>140</v>
      </c>
      <c r="C4751" t="s">
        <v>1</v>
      </c>
      <c r="D4751" t="s">
        <v>2408</v>
      </c>
      <c r="E4751" t="s">
        <v>394</v>
      </c>
      <c r="F4751" s="1">
        <v>44176</v>
      </c>
      <c r="G4751" t="s">
        <v>7613</v>
      </c>
      <c r="H4751" t="s">
        <v>5805</v>
      </c>
      <c r="I4751">
        <v>43229</v>
      </c>
      <c r="J4751" t="s">
        <v>2747</v>
      </c>
      <c r="K4751" t="s">
        <v>1887</v>
      </c>
      <c r="L4751" t="s">
        <v>1866</v>
      </c>
      <c r="M4751" s="1">
        <v>44176</v>
      </c>
      <c r="N4751" t="s">
        <v>1919</v>
      </c>
      <c r="O4751" t="s">
        <v>7722</v>
      </c>
      <c r="P4751" t="s">
        <v>1907</v>
      </c>
      <c r="Q4751" t="s">
        <v>7722</v>
      </c>
      <c r="R4751" t="s">
        <v>1864</v>
      </c>
      <c r="S4751">
        <v>1</v>
      </c>
      <c r="T4751" s="2">
        <v>0.3</v>
      </c>
      <c r="U4751" s="5">
        <v>-137.53</v>
      </c>
      <c r="V4751" s="5">
        <f>ORDENES[[#This Row],[Ventas sin descuento]]-ORDENES[[#This Row],[costos estimados]]</f>
        <v>58.940000000000055</v>
      </c>
      <c r="W4751">
        <v>5</v>
      </c>
      <c r="X4751" s="5">
        <v>458.43</v>
      </c>
      <c r="Y4751" s="5">
        <f>ORDENES[[#This Row],[Ventas Originales (con descuento)]]/(1-ORDENES[[#This Row],[Descuento]])</f>
        <v>654.90000000000009</v>
      </c>
      <c r="Z4751" s="5">
        <f>ORDENES[[#This Row],[Ventas Originales (con descuento)]]/ORDENES[[#This Row],[Cantidad]]/(1-ORDENES[[#This Row],[Descuento]])</f>
        <v>130.98000000000002</v>
      </c>
      <c r="AA4751" s="5">
        <f>ORDENES[[#This Row],[Ventas Originales (con descuento)]]/ORDENES[[#This Row],[Cantidad]]</f>
        <v>91.686000000000007</v>
      </c>
      <c r="AB4751" s="5">
        <f>ORDENES[[#This Row],[Ventas Originales (con descuento)]]-(ORDENES[[#This Row],[Ganancias]])</f>
        <v>595.96</v>
      </c>
    </row>
    <row r="4752" spans="1:28" x14ac:dyDescent="0.35">
      <c r="A4752" t="s">
        <v>7715</v>
      </c>
      <c r="B4752" t="s">
        <v>39</v>
      </c>
      <c r="C4752" t="s">
        <v>1</v>
      </c>
      <c r="D4752" t="s">
        <v>6</v>
      </c>
      <c r="E4752" t="s">
        <v>102</v>
      </c>
      <c r="F4752" s="1">
        <v>44534</v>
      </c>
      <c r="G4752" t="s">
        <v>7613</v>
      </c>
      <c r="H4752" t="s">
        <v>5806</v>
      </c>
      <c r="I4752">
        <v>19143</v>
      </c>
      <c r="J4752" t="s">
        <v>2444</v>
      </c>
      <c r="K4752" t="s">
        <v>1887</v>
      </c>
      <c r="L4752" t="s">
        <v>1866</v>
      </c>
      <c r="M4752" s="1">
        <v>44534</v>
      </c>
      <c r="N4752" t="s">
        <v>1919</v>
      </c>
      <c r="O4752" t="s">
        <v>7722</v>
      </c>
      <c r="P4752" t="s">
        <v>1888</v>
      </c>
      <c r="Q4752" t="s">
        <v>7722</v>
      </c>
      <c r="R4752" t="s">
        <v>1864</v>
      </c>
      <c r="S4752">
        <v>1</v>
      </c>
      <c r="T4752" s="2">
        <v>0.3</v>
      </c>
      <c r="U4752" s="5">
        <v>-2.69</v>
      </c>
      <c r="V4752" s="5">
        <f>ORDENES[[#This Row],[Ventas sin descuento]]-ORDENES[[#This Row],[costos estimados]]</f>
        <v>78.117142857142881</v>
      </c>
      <c r="W4752">
        <v>7</v>
      </c>
      <c r="X4752" s="5">
        <v>188.55</v>
      </c>
      <c r="Y4752" s="5">
        <f>ORDENES[[#This Row],[Ventas Originales (con descuento)]]/(1-ORDENES[[#This Row],[Descuento]])</f>
        <v>269.35714285714289</v>
      </c>
      <c r="Z4752" s="5">
        <f>ORDENES[[#This Row],[Ventas Originales (con descuento)]]/ORDENES[[#This Row],[Cantidad]]/(1-ORDENES[[#This Row],[Descuento]])</f>
        <v>38.479591836734699</v>
      </c>
      <c r="AA4752" s="5">
        <f>ORDENES[[#This Row],[Ventas Originales (con descuento)]]/ORDENES[[#This Row],[Cantidad]]</f>
        <v>26.935714285714287</v>
      </c>
      <c r="AB4752" s="5">
        <f>ORDENES[[#This Row],[Ventas Originales (con descuento)]]-(ORDENES[[#This Row],[Ganancias]])</f>
        <v>191.24</v>
      </c>
    </row>
    <row r="4753" spans="1:28" x14ac:dyDescent="0.35">
      <c r="A4753" t="s">
        <v>7715</v>
      </c>
      <c r="B4753" t="s">
        <v>140</v>
      </c>
      <c r="C4753" t="s">
        <v>1</v>
      </c>
      <c r="D4753" t="s">
        <v>2408</v>
      </c>
      <c r="E4753" t="s">
        <v>647</v>
      </c>
      <c r="F4753" s="1">
        <v>44176</v>
      </c>
      <c r="G4753" t="s">
        <v>7613</v>
      </c>
      <c r="H4753" t="s">
        <v>5805</v>
      </c>
      <c r="I4753">
        <v>43229</v>
      </c>
      <c r="J4753" t="s">
        <v>2789</v>
      </c>
      <c r="K4753" t="s">
        <v>1887</v>
      </c>
      <c r="L4753" t="s">
        <v>1866</v>
      </c>
      <c r="M4753" s="1">
        <v>44176</v>
      </c>
      <c r="N4753" t="s">
        <v>1919</v>
      </c>
      <c r="O4753" t="s">
        <v>7722</v>
      </c>
      <c r="P4753" t="s">
        <v>1907</v>
      </c>
      <c r="Q4753" t="s">
        <v>7722</v>
      </c>
      <c r="R4753" t="s">
        <v>1871</v>
      </c>
      <c r="S4753">
        <v>1</v>
      </c>
      <c r="T4753" s="2">
        <v>0.4</v>
      </c>
      <c r="U4753" s="5">
        <v>-147.87</v>
      </c>
      <c r="V4753" s="5">
        <f>ORDENES[[#This Row],[Ventas sin descuento]]-ORDENES[[#This Row],[costos estimados]]</f>
        <v>71.19</v>
      </c>
      <c r="W4753">
        <v>3</v>
      </c>
      <c r="X4753" s="5">
        <v>328.59</v>
      </c>
      <c r="Y4753" s="5">
        <f>ORDENES[[#This Row],[Ventas Originales (con descuento)]]/(1-ORDENES[[#This Row],[Descuento]])</f>
        <v>547.65</v>
      </c>
      <c r="Z4753" s="5">
        <f>ORDENES[[#This Row],[Ventas Originales (con descuento)]]/ORDENES[[#This Row],[Cantidad]]/(1-ORDENES[[#This Row],[Descuento]])</f>
        <v>182.54999999999998</v>
      </c>
      <c r="AA4753" s="5">
        <f>ORDENES[[#This Row],[Ventas Originales (con descuento)]]/ORDENES[[#This Row],[Cantidad]]</f>
        <v>109.52999999999999</v>
      </c>
      <c r="AB4753" s="5">
        <f>ORDENES[[#This Row],[Ventas Originales (con descuento)]]-(ORDENES[[#This Row],[Ganancias]])</f>
        <v>476.46</v>
      </c>
    </row>
    <row r="4754" spans="1:28" x14ac:dyDescent="0.35">
      <c r="A4754" t="s">
        <v>7715</v>
      </c>
      <c r="B4754" t="s">
        <v>3117</v>
      </c>
      <c r="C4754" t="s">
        <v>1</v>
      </c>
      <c r="D4754" t="s">
        <v>496</v>
      </c>
      <c r="E4754" t="s">
        <v>101</v>
      </c>
      <c r="F4754" s="1">
        <v>43723</v>
      </c>
      <c r="G4754" t="s">
        <v>7598</v>
      </c>
      <c r="H4754" t="s">
        <v>5807</v>
      </c>
      <c r="I4754">
        <v>33065</v>
      </c>
      <c r="J4754" t="s">
        <v>1696</v>
      </c>
      <c r="K4754" t="s">
        <v>1859</v>
      </c>
      <c r="L4754" t="s">
        <v>1866</v>
      </c>
      <c r="M4754" s="1">
        <v>43723</v>
      </c>
      <c r="N4754" t="s">
        <v>1919</v>
      </c>
      <c r="O4754" t="s">
        <v>7722</v>
      </c>
      <c r="P4754" t="s">
        <v>1870</v>
      </c>
      <c r="Q4754" t="s">
        <v>7722</v>
      </c>
      <c r="R4754" t="s">
        <v>1873</v>
      </c>
      <c r="S4754">
        <v>1</v>
      </c>
      <c r="T4754" s="2">
        <v>0.2</v>
      </c>
      <c r="U4754" s="5">
        <v>-2.1</v>
      </c>
      <c r="V4754" s="5">
        <f>ORDENES[[#This Row],[Ventas sin descuento]]-ORDENES[[#This Row],[costos estimados]]</f>
        <v>11.892499999999991</v>
      </c>
      <c r="W4754">
        <v>1</v>
      </c>
      <c r="X4754" s="5">
        <v>55.97</v>
      </c>
      <c r="Y4754" s="5">
        <f>ORDENES[[#This Row],[Ventas Originales (con descuento)]]/(1-ORDENES[[#This Row],[Descuento]])</f>
        <v>69.962499999999991</v>
      </c>
      <c r="Z4754" s="5">
        <f>ORDENES[[#This Row],[Ventas Originales (con descuento)]]/ORDENES[[#This Row],[Cantidad]]/(1-ORDENES[[#This Row],[Descuento]])</f>
        <v>69.962499999999991</v>
      </c>
      <c r="AA4754" s="5">
        <f>ORDENES[[#This Row],[Ventas Originales (con descuento)]]/ORDENES[[#This Row],[Cantidad]]</f>
        <v>55.97</v>
      </c>
      <c r="AB4754" s="5">
        <f>ORDENES[[#This Row],[Ventas Originales (con descuento)]]-(ORDENES[[#This Row],[Ganancias]])</f>
        <v>58.07</v>
      </c>
    </row>
    <row r="4755" spans="1:28" x14ac:dyDescent="0.35">
      <c r="A4755" t="s">
        <v>7715</v>
      </c>
      <c r="B4755" t="s">
        <v>3117</v>
      </c>
      <c r="C4755" t="s">
        <v>1</v>
      </c>
      <c r="D4755" t="s">
        <v>496</v>
      </c>
      <c r="E4755" t="s">
        <v>1952</v>
      </c>
      <c r="F4755" s="1">
        <v>43723</v>
      </c>
      <c r="G4755" t="s">
        <v>7598</v>
      </c>
      <c r="H4755" t="s">
        <v>5807</v>
      </c>
      <c r="I4755">
        <v>33065</v>
      </c>
      <c r="J4755" t="s">
        <v>1953</v>
      </c>
      <c r="K4755" t="s">
        <v>1859</v>
      </c>
      <c r="L4755" t="s">
        <v>1866</v>
      </c>
      <c r="M4755" s="1">
        <v>43723</v>
      </c>
      <c r="N4755" t="s">
        <v>1919</v>
      </c>
      <c r="O4755" t="s">
        <v>7722</v>
      </c>
      <c r="P4755" t="s">
        <v>1870</v>
      </c>
      <c r="Q4755" t="s">
        <v>7722</v>
      </c>
      <c r="R4755" t="s">
        <v>1873</v>
      </c>
      <c r="S4755">
        <v>1</v>
      </c>
      <c r="T4755" s="2">
        <v>0.2</v>
      </c>
      <c r="U4755" s="5">
        <v>2.5499999999999998</v>
      </c>
      <c r="V4755" s="5">
        <f>ORDENES[[#This Row],[Ventas sin descuento]]-ORDENES[[#This Row],[costos estimados]]</f>
        <v>6.4774999999999991</v>
      </c>
      <c r="W4755">
        <v>4</v>
      </c>
      <c r="X4755" s="5">
        <v>15.71</v>
      </c>
      <c r="Y4755" s="5">
        <f>ORDENES[[#This Row],[Ventas Originales (con descuento)]]/(1-ORDENES[[#This Row],[Descuento]])</f>
        <v>19.637499999999999</v>
      </c>
      <c r="Z4755" s="5">
        <f>ORDENES[[#This Row],[Ventas Originales (con descuento)]]/ORDENES[[#This Row],[Cantidad]]/(1-ORDENES[[#This Row],[Descuento]])</f>
        <v>4.9093749999999998</v>
      </c>
      <c r="AA4755" s="5">
        <f>ORDENES[[#This Row],[Ventas Originales (con descuento)]]/ORDENES[[#This Row],[Cantidad]]</f>
        <v>3.9275000000000002</v>
      </c>
      <c r="AB4755" s="5">
        <f>ORDENES[[#This Row],[Ventas Originales (con descuento)]]-(ORDENES[[#This Row],[Ganancias]])</f>
        <v>13.16</v>
      </c>
    </row>
    <row r="4756" spans="1:28" x14ac:dyDescent="0.35">
      <c r="A4756" t="s">
        <v>7715</v>
      </c>
      <c r="B4756" t="s">
        <v>535</v>
      </c>
      <c r="C4756" t="s">
        <v>1</v>
      </c>
      <c r="D4756" t="s">
        <v>69</v>
      </c>
      <c r="E4756" t="s">
        <v>4</v>
      </c>
      <c r="F4756" s="1">
        <v>44150</v>
      </c>
      <c r="G4756" t="s">
        <v>7613</v>
      </c>
      <c r="H4756" t="s">
        <v>5808</v>
      </c>
      <c r="I4756">
        <v>27217</v>
      </c>
      <c r="J4756" t="s">
        <v>1267</v>
      </c>
      <c r="K4756" t="s">
        <v>1859</v>
      </c>
      <c r="L4756" t="s">
        <v>1866</v>
      </c>
      <c r="M4756" s="1">
        <v>44150</v>
      </c>
      <c r="N4756" t="s">
        <v>1919</v>
      </c>
      <c r="O4756" t="s">
        <v>7722</v>
      </c>
      <c r="P4756" t="s">
        <v>1878</v>
      </c>
      <c r="Q4756" t="s">
        <v>7722</v>
      </c>
      <c r="R4756" t="s">
        <v>1871</v>
      </c>
      <c r="S4756">
        <v>1</v>
      </c>
      <c r="T4756" s="2">
        <v>0.4</v>
      </c>
      <c r="U4756" s="5">
        <v>-199.51</v>
      </c>
      <c r="V4756" s="5">
        <f>ORDENES[[#This Row],[Ventas sin descuento]]-ORDENES[[#This Row],[costos estimados]]</f>
        <v>220.50333333333333</v>
      </c>
      <c r="W4756">
        <v>4</v>
      </c>
      <c r="X4756" s="5">
        <v>630.02</v>
      </c>
      <c r="Y4756" s="5">
        <f>ORDENES[[#This Row],[Ventas Originales (con descuento)]]/(1-ORDENES[[#This Row],[Descuento]])</f>
        <v>1050.0333333333333</v>
      </c>
      <c r="Z4756" s="5">
        <f>ORDENES[[#This Row],[Ventas Originales (con descuento)]]/ORDENES[[#This Row],[Cantidad]]/(1-ORDENES[[#This Row],[Descuento]])</f>
        <v>262.50833333333333</v>
      </c>
      <c r="AA4756" s="5">
        <f>ORDENES[[#This Row],[Ventas Originales (con descuento)]]/ORDENES[[#This Row],[Cantidad]]</f>
        <v>157.505</v>
      </c>
      <c r="AB4756" s="5">
        <f>ORDENES[[#This Row],[Ventas Originales (con descuento)]]-(ORDENES[[#This Row],[Ganancias]])</f>
        <v>829.53</v>
      </c>
    </row>
    <row r="4757" spans="1:28" x14ac:dyDescent="0.35">
      <c r="A4757" t="s">
        <v>7715</v>
      </c>
      <c r="B4757" t="s">
        <v>32</v>
      </c>
      <c r="C4757" t="s">
        <v>1</v>
      </c>
      <c r="D4757" t="s">
        <v>64</v>
      </c>
      <c r="E4757" t="s">
        <v>18</v>
      </c>
      <c r="F4757" s="1">
        <v>44465</v>
      </c>
      <c r="G4757" t="s">
        <v>7613</v>
      </c>
      <c r="H4757" t="s">
        <v>5809</v>
      </c>
      <c r="I4757">
        <v>94109</v>
      </c>
      <c r="J4757" t="s">
        <v>2983</v>
      </c>
      <c r="K4757" t="s">
        <v>1865</v>
      </c>
      <c r="L4757" t="s">
        <v>1866</v>
      </c>
      <c r="M4757" s="1">
        <v>44465</v>
      </c>
      <c r="N4757" t="s">
        <v>1919</v>
      </c>
      <c r="O4757" t="s">
        <v>7722</v>
      </c>
      <c r="P4757" t="s">
        <v>1867</v>
      </c>
      <c r="Q4757" t="s">
        <v>7722</v>
      </c>
      <c r="R4757" t="s">
        <v>1873</v>
      </c>
      <c r="S4757">
        <v>1</v>
      </c>
      <c r="T4757" s="2">
        <v>0</v>
      </c>
      <c r="U4757" s="5">
        <v>2.96</v>
      </c>
      <c r="V4757" s="5">
        <f>ORDENES[[#This Row],[Ventas sin descuento]]-ORDENES[[#This Row],[costos estimados]]</f>
        <v>2.96</v>
      </c>
      <c r="W4757">
        <v>3</v>
      </c>
      <c r="X4757" s="5">
        <v>9.24</v>
      </c>
      <c r="Y4757" s="5">
        <f>ORDENES[[#This Row],[Ventas Originales (con descuento)]]/(1-ORDENES[[#This Row],[Descuento]])</f>
        <v>9.24</v>
      </c>
      <c r="Z4757" s="5">
        <f>ORDENES[[#This Row],[Ventas Originales (con descuento)]]/ORDENES[[#This Row],[Cantidad]]/(1-ORDENES[[#This Row],[Descuento]])</f>
        <v>3.08</v>
      </c>
      <c r="AA4757" s="5">
        <f>ORDENES[[#This Row],[Ventas Originales (con descuento)]]/ORDENES[[#This Row],[Cantidad]]</f>
        <v>3.08</v>
      </c>
      <c r="AB4757" s="5">
        <f>ORDENES[[#This Row],[Ventas Originales (con descuento)]]-(ORDENES[[#This Row],[Ganancias]])</f>
        <v>6.28</v>
      </c>
    </row>
    <row r="4758" spans="1:28" x14ac:dyDescent="0.35">
      <c r="A4758" t="s">
        <v>7715</v>
      </c>
      <c r="B4758" t="s">
        <v>32</v>
      </c>
      <c r="C4758" t="s">
        <v>1</v>
      </c>
      <c r="D4758" t="s">
        <v>2231</v>
      </c>
      <c r="E4758" t="s">
        <v>245</v>
      </c>
      <c r="F4758" s="1">
        <v>43893</v>
      </c>
      <c r="G4758" t="s">
        <v>7613</v>
      </c>
      <c r="H4758" t="s">
        <v>5810</v>
      </c>
      <c r="I4758">
        <v>94110</v>
      </c>
      <c r="J4758" t="s">
        <v>3020</v>
      </c>
      <c r="K4758" t="s">
        <v>1865</v>
      </c>
      <c r="L4758" t="s">
        <v>1866</v>
      </c>
      <c r="M4758" s="1">
        <v>43893</v>
      </c>
      <c r="N4758" t="s">
        <v>1919</v>
      </c>
      <c r="O4758" t="s">
        <v>7722</v>
      </c>
      <c r="P4758" t="s">
        <v>1867</v>
      </c>
      <c r="Q4758" t="s">
        <v>7722</v>
      </c>
      <c r="R4758" t="s">
        <v>1873</v>
      </c>
      <c r="S4758">
        <v>1</v>
      </c>
      <c r="T4758" s="2">
        <v>0</v>
      </c>
      <c r="U4758" s="5">
        <v>12</v>
      </c>
      <c r="V4758" s="5">
        <f>ORDENES[[#This Row],[Ventas sin descuento]]-ORDENES[[#This Row],[costos estimados]]</f>
        <v>12</v>
      </c>
      <c r="W4758">
        <v>3</v>
      </c>
      <c r="X4758" s="5">
        <v>35.28</v>
      </c>
      <c r="Y4758" s="5">
        <f>ORDENES[[#This Row],[Ventas Originales (con descuento)]]/(1-ORDENES[[#This Row],[Descuento]])</f>
        <v>35.28</v>
      </c>
      <c r="Z4758" s="5">
        <f>ORDENES[[#This Row],[Ventas Originales (con descuento)]]/ORDENES[[#This Row],[Cantidad]]/(1-ORDENES[[#This Row],[Descuento]])</f>
        <v>11.76</v>
      </c>
      <c r="AA4758" s="5">
        <f>ORDENES[[#This Row],[Ventas Originales (con descuento)]]/ORDENES[[#This Row],[Cantidad]]</f>
        <v>11.76</v>
      </c>
      <c r="AB4758" s="5">
        <f>ORDENES[[#This Row],[Ventas Originales (con descuento)]]-(ORDENES[[#This Row],[Ganancias]])</f>
        <v>23.28</v>
      </c>
    </row>
    <row r="4759" spans="1:28" x14ac:dyDescent="0.35">
      <c r="A4759" t="s">
        <v>7715</v>
      </c>
      <c r="B4759" t="s">
        <v>5</v>
      </c>
      <c r="C4759" t="s">
        <v>1</v>
      </c>
      <c r="D4759" t="s">
        <v>1931</v>
      </c>
      <c r="E4759" t="s">
        <v>11</v>
      </c>
      <c r="F4759" s="1">
        <v>44212</v>
      </c>
      <c r="G4759" t="s">
        <v>7613</v>
      </c>
      <c r="H4759" t="s">
        <v>5811</v>
      </c>
      <c r="I4759">
        <v>90008</v>
      </c>
      <c r="J4759" t="s">
        <v>1167</v>
      </c>
      <c r="K4759" t="s">
        <v>1865</v>
      </c>
      <c r="L4759" t="s">
        <v>1866</v>
      </c>
      <c r="M4759" s="1">
        <v>44212</v>
      </c>
      <c r="N4759" t="s">
        <v>1919</v>
      </c>
      <c r="O4759" t="s">
        <v>7722</v>
      </c>
      <c r="P4759" t="s">
        <v>1867</v>
      </c>
      <c r="Q4759" t="s">
        <v>7722</v>
      </c>
      <c r="R4759" t="s">
        <v>1873</v>
      </c>
      <c r="S4759">
        <v>1</v>
      </c>
      <c r="T4759" s="2">
        <v>0</v>
      </c>
      <c r="U4759" s="5">
        <v>8.1</v>
      </c>
      <c r="V4759" s="5">
        <f>ORDENES[[#This Row],[Ventas sin descuento]]-ORDENES[[#This Row],[costos estimados]]</f>
        <v>8.1000000000000014</v>
      </c>
      <c r="W4759">
        <v>4</v>
      </c>
      <c r="X4759" s="5">
        <v>27.92</v>
      </c>
      <c r="Y4759" s="5">
        <f>ORDENES[[#This Row],[Ventas Originales (con descuento)]]/(1-ORDENES[[#This Row],[Descuento]])</f>
        <v>27.92</v>
      </c>
      <c r="Z4759" s="5">
        <f>ORDENES[[#This Row],[Ventas Originales (con descuento)]]/ORDENES[[#This Row],[Cantidad]]/(1-ORDENES[[#This Row],[Descuento]])</f>
        <v>6.98</v>
      </c>
      <c r="AA4759" s="5">
        <f>ORDENES[[#This Row],[Ventas Originales (con descuento)]]/ORDENES[[#This Row],[Cantidad]]</f>
        <v>6.98</v>
      </c>
      <c r="AB4759" s="5">
        <f>ORDENES[[#This Row],[Ventas Originales (con descuento)]]-(ORDENES[[#This Row],[Ganancias]])</f>
        <v>19.82</v>
      </c>
    </row>
    <row r="4760" spans="1:28" x14ac:dyDescent="0.35">
      <c r="A4760" t="s">
        <v>7715</v>
      </c>
      <c r="B4760" t="s">
        <v>22</v>
      </c>
      <c r="C4760" t="s">
        <v>1</v>
      </c>
      <c r="D4760" t="s">
        <v>3059</v>
      </c>
      <c r="E4760" t="s">
        <v>257</v>
      </c>
      <c r="F4760" s="1">
        <v>44440</v>
      </c>
      <c r="G4760" t="s">
        <v>7598</v>
      </c>
      <c r="H4760" t="s">
        <v>5812</v>
      </c>
      <c r="I4760">
        <v>98103</v>
      </c>
      <c r="J4760" t="s">
        <v>1365</v>
      </c>
      <c r="K4760" t="s">
        <v>1865</v>
      </c>
      <c r="L4760" t="s">
        <v>1866</v>
      </c>
      <c r="M4760" s="1">
        <v>44440</v>
      </c>
      <c r="N4760" t="s">
        <v>1919</v>
      </c>
      <c r="O4760" t="s">
        <v>7722</v>
      </c>
      <c r="P4760" t="s">
        <v>1880</v>
      </c>
      <c r="Q4760" t="s">
        <v>7722</v>
      </c>
      <c r="R4760" t="s">
        <v>1871</v>
      </c>
      <c r="S4760">
        <v>1</v>
      </c>
      <c r="T4760" s="2">
        <v>0</v>
      </c>
      <c r="U4760" s="5">
        <v>45.37</v>
      </c>
      <c r="V4760" s="5">
        <f>ORDENES[[#This Row],[Ventas sin descuento]]-ORDENES[[#This Row],[costos estimados]]</f>
        <v>45.370000000000005</v>
      </c>
      <c r="W4760">
        <v>4</v>
      </c>
      <c r="X4760" s="5">
        <v>283.56</v>
      </c>
      <c r="Y4760" s="5">
        <f>ORDENES[[#This Row],[Ventas Originales (con descuento)]]/(1-ORDENES[[#This Row],[Descuento]])</f>
        <v>283.56</v>
      </c>
      <c r="Z4760" s="5">
        <f>ORDENES[[#This Row],[Ventas Originales (con descuento)]]/ORDENES[[#This Row],[Cantidad]]/(1-ORDENES[[#This Row],[Descuento]])</f>
        <v>70.89</v>
      </c>
      <c r="AA4760" s="5">
        <f>ORDENES[[#This Row],[Ventas Originales (con descuento)]]/ORDENES[[#This Row],[Cantidad]]</f>
        <v>70.89</v>
      </c>
      <c r="AB4760" s="5">
        <f>ORDENES[[#This Row],[Ventas Originales (con descuento)]]-(ORDENES[[#This Row],[Ganancias]])</f>
        <v>238.19</v>
      </c>
    </row>
    <row r="4761" spans="1:28" x14ac:dyDescent="0.35">
      <c r="A4761" t="s">
        <v>7715</v>
      </c>
      <c r="B4761" t="s">
        <v>32</v>
      </c>
      <c r="C4761" t="s">
        <v>1</v>
      </c>
      <c r="D4761" t="s">
        <v>3097</v>
      </c>
      <c r="E4761" t="s">
        <v>572</v>
      </c>
      <c r="F4761" s="1">
        <v>44098</v>
      </c>
      <c r="G4761" t="s">
        <v>7613</v>
      </c>
      <c r="H4761" t="s">
        <v>5813</v>
      </c>
      <c r="I4761">
        <v>94110</v>
      </c>
      <c r="J4761" t="s">
        <v>2638</v>
      </c>
      <c r="K4761" t="s">
        <v>1865</v>
      </c>
      <c r="L4761" t="s">
        <v>1866</v>
      </c>
      <c r="M4761" s="1">
        <v>44098</v>
      </c>
      <c r="N4761" t="s">
        <v>1919</v>
      </c>
      <c r="O4761" t="s">
        <v>7722</v>
      </c>
      <c r="P4761" t="s">
        <v>1867</v>
      </c>
      <c r="Q4761" t="s">
        <v>7722</v>
      </c>
      <c r="R4761" t="s">
        <v>1873</v>
      </c>
      <c r="S4761">
        <v>1</v>
      </c>
      <c r="T4761" s="2">
        <v>0</v>
      </c>
      <c r="U4761" s="5">
        <v>23.38</v>
      </c>
      <c r="V4761" s="5">
        <f>ORDENES[[#This Row],[Ventas sin descuento]]-ORDENES[[#This Row],[costos estimados]]</f>
        <v>23.379999999999995</v>
      </c>
      <c r="W4761">
        <v>5</v>
      </c>
      <c r="X4761" s="5">
        <v>63.2</v>
      </c>
      <c r="Y4761" s="5">
        <f>ORDENES[[#This Row],[Ventas Originales (con descuento)]]/(1-ORDENES[[#This Row],[Descuento]])</f>
        <v>63.2</v>
      </c>
      <c r="Z4761" s="5">
        <f>ORDENES[[#This Row],[Ventas Originales (con descuento)]]/ORDENES[[#This Row],[Cantidad]]/(1-ORDENES[[#This Row],[Descuento]])</f>
        <v>12.64</v>
      </c>
      <c r="AA4761" s="5">
        <f>ORDENES[[#This Row],[Ventas Originales (con descuento)]]/ORDENES[[#This Row],[Cantidad]]</f>
        <v>12.64</v>
      </c>
      <c r="AB4761" s="5">
        <f>ORDENES[[#This Row],[Ventas Originales (con descuento)]]-(ORDENES[[#This Row],[Ganancias]])</f>
        <v>39.820000000000007</v>
      </c>
    </row>
    <row r="4762" spans="1:28" x14ac:dyDescent="0.35">
      <c r="A4762" t="s">
        <v>7715</v>
      </c>
      <c r="B4762" t="s">
        <v>5</v>
      </c>
      <c r="C4762" t="s">
        <v>1</v>
      </c>
      <c r="D4762" t="s">
        <v>2177</v>
      </c>
      <c r="E4762" t="s">
        <v>305</v>
      </c>
      <c r="F4762" s="1">
        <v>44449</v>
      </c>
      <c r="G4762" t="s">
        <v>7613</v>
      </c>
      <c r="H4762" t="s">
        <v>5814</v>
      </c>
      <c r="I4762">
        <v>90004</v>
      </c>
      <c r="J4762" t="s">
        <v>1426</v>
      </c>
      <c r="K4762" t="s">
        <v>1865</v>
      </c>
      <c r="L4762" t="s">
        <v>1866</v>
      </c>
      <c r="M4762" s="1">
        <v>44449</v>
      </c>
      <c r="N4762" t="s">
        <v>1919</v>
      </c>
      <c r="O4762" t="s">
        <v>7722</v>
      </c>
      <c r="P4762" t="s">
        <v>1867</v>
      </c>
      <c r="Q4762" t="s">
        <v>7722</v>
      </c>
      <c r="R4762" t="s">
        <v>1864</v>
      </c>
      <c r="S4762">
        <v>1</v>
      </c>
      <c r="T4762" s="2">
        <v>0.2</v>
      </c>
      <c r="U4762" s="5">
        <v>27.18</v>
      </c>
      <c r="V4762" s="5">
        <f>ORDENES[[#This Row],[Ventas sin descuento]]-ORDENES[[#This Row],[costos estimados]]</f>
        <v>117.76749999999998</v>
      </c>
      <c r="W4762">
        <v>3</v>
      </c>
      <c r="X4762" s="5">
        <v>362.35</v>
      </c>
      <c r="Y4762" s="5">
        <f>ORDENES[[#This Row],[Ventas Originales (con descuento)]]/(1-ORDENES[[#This Row],[Descuento]])</f>
        <v>452.9375</v>
      </c>
      <c r="Z4762" s="5">
        <f>ORDENES[[#This Row],[Ventas Originales (con descuento)]]/ORDENES[[#This Row],[Cantidad]]/(1-ORDENES[[#This Row],[Descuento]])</f>
        <v>150.97916666666669</v>
      </c>
      <c r="AA4762" s="5">
        <f>ORDENES[[#This Row],[Ventas Originales (con descuento)]]/ORDENES[[#This Row],[Cantidad]]</f>
        <v>120.78333333333335</v>
      </c>
      <c r="AB4762" s="5">
        <f>ORDENES[[#This Row],[Ventas Originales (con descuento)]]-(ORDENES[[#This Row],[Ganancias]])</f>
        <v>335.17</v>
      </c>
    </row>
    <row r="4763" spans="1:28" x14ac:dyDescent="0.35">
      <c r="A4763" t="s">
        <v>7715</v>
      </c>
      <c r="B4763" t="s">
        <v>32</v>
      </c>
      <c r="C4763" t="s">
        <v>1</v>
      </c>
      <c r="D4763" t="s">
        <v>3202</v>
      </c>
      <c r="E4763" t="s">
        <v>4</v>
      </c>
      <c r="F4763" s="1">
        <v>43662</v>
      </c>
      <c r="G4763" t="s">
        <v>7613</v>
      </c>
      <c r="H4763" t="s">
        <v>5815</v>
      </c>
      <c r="I4763">
        <v>94122</v>
      </c>
      <c r="J4763" t="s">
        <v>1419</v>
      </c>
      <c r="K4763" t="s">
        <v>1865</v>
      </c>
      <c r="L4763" t="s">
        <v>1866</v>
      </c>
      <c r="M4763" s="1">
        <v>43662</v>
      </c>
      <c r="N4763" t="s">
        <v>1919</v>
      </c>
      <c r="O4763" t="s">
        <v>7722</v>
      </c>
      <c r="P4763" t="s">
        <v>1867</v>
      </c>
      <c r="Q4763" t="s">
        <v>7722</v>
      </c>
      <c r="R4763" t="s">
        <v>1864</v>
      </c>
      <c r="S4763">
        <v>1</v>
      </c>
      <c r="T4763" s="2">
        <v>0.2</v>
      </c>
      <c r="U4763" s="5">
        <v>78.77</v>
      </c>
      <c r="V4763" s="5">
        <f>ORDENES[[#This Row],[Ventas sin descuento]]-ORDENES[[#This Row],[costos estimados]]</f>
        <v>253.80749999999989</v>
      </c>
      <c r="W4763">
        <v>3</v>
      </c>
      <c r="X4763" s="5">
        <v>700.15</v>
      </c>
      <c r="Y4763" s="5">
        <f>ORDENES[[#This Row],[Ventas Originales (con descuento)]]/(1-ORDENES[[#This Row],[Descuento]])</f>
        <v>875.18749999999989</v>
      </c>
      <c r="Z4763" s="5">
        <f>ORDENES[[#This Row],[Ventas Originales (con descuento)]]/ORDENES[[#This Row],[Cantidad]]/(1-ORDENES[[#This Row],[Descuento]])</f>
        <v>291.72916666666663</v>
      </c>
      <c r="AA4763" s="5">
        <f>ORDENES[[#This Row],[Ventas Originales (con descuento)]]/ORDENES[[#This Row],[Cantidad]]</f>
        <v>233.38333333333333</v>
      </c>
      <c r="AB4763" s="5">
        <f>ORDENES[[#This Row],[Ventas Originales (con descuento)]]-(ORDENES[[#This Row],[Ganancias]])</f>
        <v>621.38</v>
      </c>
    </row>
    <row r="4764" spans="1:28" x14ac:dyDescent="0.35">
      <c r="A4764" t="s">
        <v>7715</v>
      </c>
      <c r="B4764" t="s">
        <v>32</v>
      </c>
      <c r="C4764" t="s">
        <v>1</v>
      </c>
      <c r="D4764" t="s">
        <v>3202</v>
      </c>
      <c r="E4764" t="s">
        <v>4</v>
      </c>
      <c r="F4764" s="1">
        <v>43662</v>
      </c>
      <c r="G4764" t="s">
        <v>7613</v>
      </c>
      <c r="H4764" t="s">
        <v>5815</v>
      </c>
      <c r="I4764">
        <v>94122</v>
      </c>
      <c r="J4764" t="s">
        <v>7632</v>
      </c>
      <c r="K4764" t="s">
        <v>1865</v>
      </c>
      <c r="L4764" t="s">
        <v>1866</v>
      </c>
      <c r="M4764" s="1">
        <v>43662</v>
      </c>
      <c r="N4764" t="s">
        <v>1919</v>
      </c>
      <c r="O4764" t="s">
        <v>7722</v>
      </c>
      <c r="P4764" t="s">
        <v>1867</v>
      </c>
      <c r="Q4764" t="s">
        <v>7722</v>
      </c>
      <c r="R4764" t="s">
        <v>1864</v>
      </c>
      <c r="S4764">
        <v>1</v>
      </c>
      <c r="T4764" s="2">
        <v>0.2</v>
      </c>
      <c r="U4764" s="5">
        <v>-219.16</v>
      </c>
      <c r="V4764" s="5">
        <f>ORDENES[[#This Row],[Ventas sin descuento]]-ORDENES[[#This Row],[costos estimados]]</f>
        <v>118.01499999999987</v>
      </c>
      <c r="W4764">
        <v>6</v>
      </c>
      <c r="X4764" s="5">
        <v>1348.7</v>
      </c>
      <c r="Y4764" s="5">
        <f>ORDENES[[#This Row],[Ventas Originales (con descuento)]]/(1-ORDENES[[#This Row],[Descuento]])</f>
        <v>1685.875</v>
      </c>
      <c r="Z4764" s="5">
        <f>ORDENES[[#This Row],[Ventas Originales (con descuento)]]/ORDENES[[#This Row],[Cantidad]]/(1-ORDENES[[#This Row],[Descuento]])</f>
        <v>280.97916666666663</v>
      </c>
      <c r="AA4764" s="5">
        <f>ORDENES[[#This Row],[Ventas Originales (con descuento)]]/ORDENES[[#This Row],[Cantidad]]</f>
        <v>224.78333333333333</v>
      </c>
      <c r="AB4764" s="5">
        <f>ORDENES[[#This Row],[Ventas Originales (con descuento)]]-(ORDENES[[#This Row],[Ganancias]])</f>
        <v>1567.8600000000001</v>
      </c>
    </row>
    <row r="4765" spans="1:28" x14ac:dyDescent="0.35">
      <c r="A4765" t="s">
        <v>7715</v>
      </c>
      <c r="B4765" t="s">
        <v>463</v>
      </c>
      <c r="C4765" t="s">
        <v>1</v>
      </c>
      <c r="D4765" t="s">
        <v>398</v>
      </c>
      <c r="E4765" t="s">
        <v>3</v>
      </c>
      <c r="F4765" s="1">
        <v>43996</v>
      </c>
      <c r="G4765" t="s">
        <v>7598</v>
      </c>
      <c r="H4765" t="s">
        <v>5816</v>
      </c>
      <c r="I4765">
        <v>92804</v>
      </c>
      <c r="J4765" t="s">
        <v>3518</v>
      </c>
      <c r="K4765" t="s">
        <v>1865</v>
      </c>
      <c r="L4765" t="s">
        <v>1866</v>
      </c>
      <c r="M4765" s="1">
        <v>43996</v>
      </c>
      <c r="N4765" t="s">
        <v>1919</v>
      </c>
      <c r="O4765" t="s">
        <v>7722</v>
      </c>
      <c r="P4765" t="s">
        <v>1867</v>
      </c>
      <c r="Q4765" t="s">
        <v>7722</v>
      </c>
      <c r="R4765" t="s">
        <v>1871</v>
      </c>
      <c r="S4765">
        <v>1</v>
      </c>
      <c r="T4765" s="2">
        <v>0.2</v>
      </c>
      <c r="U4765" s="5">
        <v>80.84</v>
      </c>
      <c r="V4765" s="5">
        <f>ORDENES[[#This Row],[Ventas sin descuento]]-ORDENES[[#This Row],[costos estimados]]</f>
        <v>404.21249999999986</v>
      </c>
      <c r="W4765">
        <v>7</v>
      </c>
      <c r="X4765" s="5">
        <v>1293.49</v>
      </c>
      <c r="Y4765" s="5">
        <f>ORDENES[[#This Row],[Ventas Originales (con descuento)]]/(1-ORDENES[[#This Row],[Descuento]])</f>
        <v>1616.8625</v>
      </c>
      <c r="Z4765" s="5">
        <f>ORDENES[[#This Row],[Ventas Originales (con descuento)]]/ORDENES[[#This Row],[Cantidad]]/(1-ORDENES[[#This Row],[Descuento]])</f>
        <v>230.98035714285714</v>
      </c>
      <c r="AA4765" s="5">
        <f>ORDENES[[#This Row],[Ventas Originales (con descuento)]]/ORDENES[[#This Row],[Cantidad]]</f>
        <v>184.78428571428572</v>
      </c>
      <c r="AB4765" s="5">
        <f>ORDENES[[#This Row],[Ventas Originales (con descuento)]]-(ORDENES[[#This Row],[Ganancias]])</f>
        <v>1212.6500000000001</v>
      </c>
    </row>
    <row r="4766" spans="1:28" x14ac:dyDescent="0.35">
      <c r="A4766" t="s">
        <v>7715</v>
      </c>
      <c r="B4766" t="s">
        <v>5</v>
      </c>
      <c r="C4766" t="s">
        <v>1</v>
      </c>
      <c r="D4766" t="s">
        <v>1931</v>
      </c>
      <c r="E4766" t="s">
        <v>647</v>
      </c>
      <c r="F4766" s="1">
        <v>44212</v>
      </c>
      <c r="G4766" t="s">
        <v>7613</v>
      </c>
      <c r="H4766" t="s">
        <v>5811</v>
      </c>
      <c r="I4766">
        <v>90008</v>
      </c>
      <c r="J4766" t="s">
        <v>1820</v>
      </c>
      <c r="K4766" t="s">
        <v>1865</v>
      </c>
      <c r="L4766" t="s">
        <v>1866</v>
      </c>
      <c r="M4766" s="1">
        <v>44212</v>
      </c>
      <c r="N4766" t="s">
        <v>1919</v>
      </c>
      <c r="O4766" t="s">
        <v>7722</v>
      </c>
      <c r="P4766" t="s">
        <v>1867</v>
      </c>
      <c r="Q4766" t="s">
        <v>7722</v>
      </c>
      <c r="R4766" t="s">
        <v>1871</v>
      </c>
      <c r="S4766">
        <v>1</v>
      </c>
      <c r="T4766" s="2">
        <v>0.2</v>
      </c>
      <c r="U4766" s="5">
        <v>-14.99</v>
      </c>
      <c r="V4766" s="5">
        <f>ORDENES[[#This Row],[Ventas sin descuento]]-ORDENES[[#This Row],[costos estimados]]</f>
        <v>84.927499999999952</v>
      </c>
      <c r="W4766">
        <v>7</v>
      </c>
      <c r="X4766" s="5">
        <v>399.67</v>
      </c>
      <c r="Y4766" s="5">
        <f>ORDENES[[#This Row],[Ventas Originales (con descuento)]]/(1-ORDENES[[#This Row],[Descuento]])</f>
        <v>499.58749999999998</v>
      </c>
      <c r="Z4766" s="5">
        <f>ORDENES[[#This Row],[Ventas Originales (con descuento)]]/ORDENES[[#This Row],[Cantidad]]/(1-ORDENES[[#This Row],[Descuento]])</f>
        <v>71.36964285714285</v>
      </c>
      <c r="AA4766" s="5">
        <f>ORDENES[[#This Row],[Ventas Originales (con descuento)]]/ORDENES[[#This Row],[Cantidad]]</f>
        <v>57.095714285714287</v>
      </c>
      <c r="AB4766" s="5">
        <f>ORDENES[[#This Row],[Ventas Originales (con descuento)]]-(ORDENES[[#This Row],[Ganancias]])</f>
        <v>414.66</v>
      </c>
    </row>
    <row r="4767" spans="1:28" x14ac:dyDescent="0.35">
      <c r="A4767" t="s">
        <v>7715</v>
      </c>
      <c r="B4767" t="s">
        <v>225</v>
      </c>
      <c r="C4767" t="s">
        <v>1</v>
      </c>
      <c r="D4767" t="s">
        <v>2822</v>
      </c>
      <c r="E4767" t="s">
        <v>41</v>
      </c>
      <c r="F4767" s="1">
        <v>43763</v>
      </c>
      <c r="G4767" t="s">
        <v>7613</v>
      </c>
      <c r="H4767" t="s">
        <v>5817</v>
      </c>
      <c r="I4767">
        <v>80219</v>
      </c>
      <c r="J4767" t="s">
        <v>7698</v>
      </c>
      <c r="K4767" t="s">
        <v>1865</v>
      </c>
      <c r="L4767" t="s">
        <v>1866</v>
      </c>
      <c r="M4767" s="1">
        <v>43763</v>
      </c>
      <c r="N4767" t="s">
        <v>1919</v>
      </c>
      <c r="O4767" t="s">
        <v>7722</v>
      </c>
      <c r="P4767" t="s">
        <v>1905</v>
      </c>
      <c r="Q4767" t="s">
        <v>7722</v>
      </c>
      <c r="R4767" t="s">
        <v>1864</v>
      </c>
      <c r="S4767">
        <v>1</v>
      </c>
      <c r="T4767" s="2">
        <v>0.2</v>
      </c>
      <c r="U4767" s="5">
        <v>-29.12</v>
      </c>
      <c r="V4767" s="5">
        <f>ORDENES[[#This Row],[Ventas sin descuento]]-ORDENES[[#This Row],[costos estimados]]</f>
        <v>116.46499999999992</v>
      </c>
      <c r="W4767">
        <v>8</v>
      </c>
      <c r="X4767" s="5">
        <v>582.34</v>
      </c>
      <c r="Y4767" s="5">
        <f>ORDENES[[#This Row],[Ventas Originales (con descuento)]]/(1-ORDENES[[#This Row],[Descuento]])</f>
        <v>727.92499999999995</v>
      </c>
      <c r="Z4767" s="5">
        <f>ORDENES[[#This Row],[Ventas Originales (con descuento)]]/ORDENES[[#This Row],[Cantidad]]/(1-ORDENES[[#This Row],[Descuento]])</f>
        <v>90.990624999999994</v>
      </c>
      <c r="AA4767" s="5">
        <f>ORDENES[[#This Row],[Ventas Originales (con descuento)]]/ORDENES[[#This Row],[Cantidad]]</f>
        <v>72.792500000000004</v>
      </c>
      <c r="AB4767" s="5">
        <f>ORDENES[[#This Row],[Ventas Originales (con descuento)]]-(ORDENES[[#This Row],[Ganancias]])</f>
        <v>611.46</v>
      </c>
    </row>
    <row r="4768" spans="1:28" x14ac:dyDescent="0.35">
      <c r="A4768" t="s">
        <v>7715</v>
      </c>
      <c r="B4768" t="s">
        <v>3552</v>
      </c>
      <c r="C4768" t="s">
        <v>1</v>
      </c>
      <c r="D4768" t="s">
        <v>2231</v>
      </c>
      <c r="E4768" t="s">
        <v>240</v>
      </c>
      <c r="F4768" s="1">
        <v>44056</v>
      </c>
      <c r="G4768" t="s">
        <v>7613</v>
      </c>
      <c r="H4768" t="s">
        <v>5818</v>
      </c>
      <c r="I4768">
        <v>53214</v>
      </c>
      <c r="J4768" t="s">
        <v>1554</v>
      </c>
      <c r="K4768" t="s">
        <v>1881</v>
      </c>
      <c r="L4768" t="s">
        <v>1866</v>
      </c>
      <c r="M4768" s="1">
        <v>44061</v>
      </c>
      <c r="N4768" t="s">
        <v>1861</v>
      </c>
      <c r="O4768" t="s">
        <v>7614</v>
      </c>
      <c r="P4768" t="s">
        <v>1884</v>
      </c>
      <c r="Q4768" t="s">
        <v>7614</v>
      </c>
      <c r="R4768" t="s">
        <v>1863</v>
      </c>
      <c r="S4768">
        <v>3</v>
      </c>
      <c r="T4768" s="2">
        <v>0</v>
      </c>
      <c r="U4768" s="5">
        <v>24.2</v>
      </c>
      <c r="V4768" s="5">
        <f>ORDENES[[#This Row],[Ventas sin descuento]]-ORDENES[[#This Row],[costos estimados]]</f>
        <v>24.199999999999989</v>
      </c>
      <c r="W4768">
        <v>2</v>
      </c>
      <c r="X4768" s="5">
        <v>241.96</v>
      </c>
      <c r="Y4768" s="5">
        <f>ORDENES[[#This Row],[Ventas Originales (con descuento)]]/(1-ORDENES[[#This Row],[Descuento]])</f>
        <v>241.96</v>
      </c>
      <c r="Z4768" s="5">
        <f>ORDENES[[#This Row],[Ventas Originales (con descuento)]]/ORDENES[[#This Row],[Cantidad]]/(1-ORDENES[[#This Row],[Descuento]])</f>
        <v>120.98</v>
      </c>
      <c r="AA4768" s="5">
        <f>ORDENES[[#This Row],[Ventas Originales (con descuento)]]/ORDENES[[#This Row],[Cantidad]]</f>
        <v>120.98</v>
      </c>
      <c r="AB4768" s="5">
        <f>ORDENES[[#This Row],[Ventas Originales (con descuento)]]-(ORDENES[[#This Row],[Ganancias]])</f>
        <v>217.76000000000002</v>
      </c>
    </row>
    <row r="4769" spans="1:28" x14ac:dyDescent="0.35">
      <c r="A4769" t="s">
        <v>7715</v>
      </c>
      <c r="B4769" t="s">
        <v>95</v>
      </c>
      <c r="C4769" t="s">
        <v>1</v>
      </c>
      <c r="D4769" t="s">
        <v>2959</v>
      </c>
      <c r="E4769" t="s">
        <v>4</v>
      </c>
      <c r="F4769" s="1">
        <v>44209</v>
      </c>
      <c r="G4769" t="s">
        <v>7613</v>
      </c>
      <c r="H4769" t="s">
        <v>5819</v>
      </c>
      <c r="I4769">
        <v>65807</v>
      </c>
      <c r="J4769" t="s">
        <v>2384</v>
      </c>
      <c r="K4769" t="s">
        <v>1881</v>
      </c>
      <c r="L4769" t="s">
        <v>1866</v>
      </c>
      <c r="M4769" s="1">
        <v>44214</v>
      </c>
      <c r="N4769" t="s">
        <v>1861</v>
      </c>
      <c r="O4769" t="s">
        <v>7614</v>
      </c>
      <c r="P4769" t="s">
        <v>1909</v>
      </c>
      <c r="Q4769" t="s">
        <v>7614</v>
      </c>
      <c r="R4769" t="s">
        <v>1863</v>
      </c>
      <c r="S4769">
        <v>3</v>
      </c>
      <c r="T4769" s="2">
        <v>0</v>
      </c>
      <c r="U4769" s="5">
        <v>53.24</v>
      </c>
      <c r="V4769" s="5">
        <f>ORDENES[[#This Row],[Ventas sin descuento]]-ORDENES[[#This Row],[costos estimados]]</f>
        <v>53.240000000000009</v>
      </c>
      <c r="W4769">
        <v>3</v>
      </c>
      <c r="X4769" s="5">
        <v>212.94</v>
      </c>
      <c r="Y4769" s="5">
        <f>ORDENES[[#This Row],[Ventas Originales (con descuento)]]/(1-ORDENES[[#This Row],[Descuento]])</f>
        <v>212.94</v>
      </c>
      <c r="Z4769" s="5">
        <f>ORDENES[[#This Row],[Ventas Originales (con descuento)]]/ORDENES[[#This Row],[Cantidad]]/(1-ORDENES[[#This Row],[Descuento]])</f>
        <v>70.98</v>
      </c>
      <c r="AA4769" s="5">
        <f>ORDENES[[#This Row],[Ventas Originales (con descuento)]]/ORDENES[[#This Row],[Cantidad]]</f>
        <v>70.98</v>
      </c>
      <c r="AB4769" s="5">
        <f>ORDENES[[#This Row],[Ventas Originales (con descuento)]]-(ORDENES[[#This Row],[Ganancias]])</f>
        <v>159.69999999999999</v>
      </c>
    </row>
    <row r="4770" spans="1:28" x14ac:dyDescent="0.35">
      <c r="A4770" t="s">
        <v>7715</v>
      </c>
      <c r="B4770" t="s">
        <v>603</v>
      </c>
      <c r="C4770" t="s">
        <v>1</v>
      </c>
      <c r="D4770" t="s">
        <v>163</v>
      </c>
      <c r="E4770" t="s">
        <v>394</v>
      </c>
      <c r="F4770" s="1">
        <v>44037</v>
      </c>
      <c r="G4770" t="s">
        <v>7613</v>
      </c>
      <c r="H4770" t="s">
        <v>5820</v>
      </c>
      <c r="I4770">
        <v>53209</v>
      </c>
      <c r="J4770" t="s">
        <v>2780</v>
      </c>
      <c r="K4770" t="s">
        <v>1881</v>
      </c>
      <c r="L4770" t="s">
        <v>1866</v>
      </c>
      <c r="M4770" s="1">
        <v>44040</v>
      </c>
      <c r="N4770" t="s">
        <v>1861</v>
      </c>
      <c r="O4770" t="s">
        <v>7614</v>
      </c>
      <c r="P4770" t="s">
        <v>1884</v>
      </c>
      <c r="Q4770" t="s">
        <v>7614</v>
      </c>
      <c r="R4770" t="s">
        <v>1864</v>
      </c>
      <c r="S4770">
        <v>2</v>
      </c>
      <c r="T4770" s="2">
        <v>0</v>
      </c>
      <c r="U4770" s="5">
        <v>96.85</v>
      </c>
      <c r="V4770" s="5">
        <f>ORDENES[[#This Row],[Ventas sin descuento]]-ORDENES[[#This Row],[costos estimados]]</f>
        <v>96.849999999999966</v>
      </c>
      <c r="W4770">
        <v>4</v>
      </c>
      <c r="X4770" s="5">
        <v>403.56</v>
      </c>
      <c r="Y4770" s="5">
        <f>ORDENES[[#This Row],[Ventas Originales (con descuento)]]/(1-ORDENES[[#This Row],[Descuento]])</f>
        <v>403.56</v>
      </c>
      <c r="Z4770" s="5">
        <f>ORDENES[[#This Row],[Ventas Originales (con descuento)]]/ORDENES[[#This Row],[Cantidad]]/(1-ORDENES[[#This Row],[Descuento]])</f>
        <v>100.89</v>
      </c>
      <c r="AA4770" s="5">
        <f>ORDENES[[#This Row],[Ventas Originales (con descuento)]]/ORDENES[[#This Row],[Cantidad]]</f>
        <v>100.89</v>
      </c>
      <c r="AB4770" s="5">
        <f>ORDENES[[#This Row],[Ventas Originales (con descuento)]]-(ORDENES[[#This Row],[Ganancias]])</f>
        <v>306.71000000000004</v>
      </c>
    </row>
    <row r="4771" spans="1:28" x14ac:dyDescent="0.35">
      <c r="A4771" t="s">
        <v>7715</v>
      </c>
      <c r="B4771" t="s">
        <v>247</v>
      </c>
      <c r="C4771" t="s">
        <v>1</v>
      </c>
      <c r="D4771" t="s">
        <v>346</v>
      </c>
      <c r="E4771" t="s">
        <v>4</v>
      </c>
      <c r="F4771" s="1">
        <v>43978</v>
      </c>
      <c r="G4771" t="s">
        <v>7613</v>
      </c>
      <c r="H4771" t="s">
        <v>5821</v>
      </c>
      <c r="I4771">
        <v>48205</v>
      </c>
      <c r="J4771" t="s">
        <v>1601</v>
      </c>
      <c r="K4771" t="s">
        <v>1881</v>
      </c>
      <c r="L4771" t="s">
        <v>1866</v>
      </c>
      <c r="M4771" s="1">
        <v>43980</v>
      </c>
      <c r="N4771" t="s">
        <v>1861</v>
      </c>
      <c r="O4771" t="s">
        <v>7614</v>
      </c>
      <c r="P4771" t="s">
        <v>1894</v>
      </c>
      <c r="Q4771" t="s">
        <v>7614</v>
      </c>
      <c r="R4771" t="s">
        <v>1864</v>
      </c>
      <c r="S4771">
        <v>1</v>
      </c>
      <c r="T4771" s="2">
        <v>0</v>
      </c>
      <c r="U4771" s="5">
        <v>700.98</v>
      </c>
      <c r="V4771" s="5">
        <f>ORDENES[[#This Row],[Ventas sin descuento]]-ORDENES[[#This Row],[costos estimados]]</f>
        <v>700.98</v>
      </c>
      <c r="W4771">
        <v>5</v>
      </c>
      <c r="X4771" s="5">
        <v>3504.9</v>
      </c>
      <c r="Y4771" s="5">
        <f>ORDENES[[#This Row],[Ventas Originales (con descuento)]]/(1-ORDENES[[#This Row],[Descuento]])</f>
        <v>3504.9</v>
      </c>
      <c r="Z4771" s="5">
        <f>ORDENES[[#This Row],[Ventas Originales (con descuento)]]/ORDENES[[#This Row],[Cantidad]]/(1-ORDENES[[#This Row],[Descuento]])</f>
        <v>700.98</v>
      </c>
      <c r="AA4771" s="5">
        <f>ORDENES[[#This Row],[Ventas Originales (con descuento)]]/ORDENES[[#This Row],[Cantidad]]</f>
        <v>700.98</v>
      </c>
      <c r="AB4771" s="5">
        <f>ORDENES[[#This Row],[Ventas Originales (con descuento)]]-(ORDENES[[#This Row],[Ganancias]])</f>
        <v>2803.92</v>
      </c>
    </row>
    <row r="4772" spans="1:28" x14ac:dyDescent="0.35">
      <c r="A4772" t="s">
        <v>7715</v>
      </c>
      <c r="B4772" t="s">
        <v>603</v>
      </c>
      <c r="C4772" t="s">
        <v>1</v>
      </c>
      <c r="D4772" t="s">
        <v>507</v>
      </c>
      <c r="E4772" t="s">
        <v>41</v>
      </c>
      <c r="F4772" s="1">
        <v>43923</v>
      </c>
      <c r="G4772" t="s">
        <v>7598</v>
      </c>
      <c r="H4772" t="s">
        <v>5822</v>
      </c>
      <c r="I4772">
        <v>53209</v>
      </c>
      <c r="J4772" t="s">
        <v>2918</v>
      </c>
      <c r="K4772" t="s">
        <v>1881</v>
      </c>
      <c r="L4772" t="s">
        <v>1866</v>
      </c>
      <c r="M4772" s="1">
        <v>43927</v>
      </c>
      <c r="N4772" t="s">
        <v>1861</v>
      </c>
      <c r="O4772" t="s">
        <v>7614</v>
      </c>
      <c r="P4772" t="s">
        <v>1884</v>
      </c>
      <c r="Q4772" t="s">
        <v>7614</v>
      </c>
      <c r="R4772" t="s">
        <v>1864</v>
      </c>
      <c r="S4772">
        <v>3</v>
      </c>
      <c r="T4772" s="2">
        <v>0</v>
      </c>
      <c r="U4772" s="5">
        <v>378.27</v>
      </c>
      <c r="V4772" s="5">
        <f>ORDENES[[#This Row],[Ventas sin descuento]]-ORDENES[[#This Row],[costos estimados]]</f>
        <v>378.27</v>
      </c>
      <c r="W4772">
        <v>5</v>
      </c>
      <c r="X4772" s="5">
        <v>1454.9</v>
      </c>
      <c r="Y4772" s="5">
        <f>ORDENES[[#This Row],[Ventas Originales (con descuento)]]/(1-ORDENES[[#This Row],[Descuento]])</f>
        <v>1454.9</v>
      </c>
      <c r="Z4772" s="5">
        <f>ORDENES[[#This Row],[Ventas Originales (con descuento)]]/ORDENES[[#This Row],[Cantidad]]/(1-ORDENES[[#This Row],[Descuento]])</f>
        <v>290.98</v>
      </c>
      <c r="AA4772" s="5">
        <f>ORDENES[[#This Row],[Ventas Originales (con descuento)]]/ORDENES[[#This Row],[Cantidad]]</f>
        <v>290.98</v>
      </c>
      <c r="AB4772" s="5">
        <f>ORDENES[[#This Row],[Ventas Originales (con descuento)]]-(ORDENES[[#This Row],[Ganancias]])</f>
        <v>1076.6300000000001</v>
      </c>
    </row>
    <row r="4773" spans="1:28" x14ac:dyDescent="0.35">
      <c r="A4773" t="s">
        <v>7715</v>
      </c>
      <c r="B4773" t="s">
        <v>603</v>
      </c>
      <c r="C4773" t="s">
        <v>1</v>
      </c>
      <c r="D4773" t="s">
        <v>163</v>
      </c>
      <c r="E4773" t="s">
        <v>11</v>
      </c>
      <c r="F4773" s="1">
        <v>44037</v>
      </c>
      <c r="G4773" t="s">
        <v>7613</v>
      </c>
      <c r="H4773" t="s">
        <v>5820</v>
      </c>
      <c r="I4773">
        <v>53209</v>
      </c>
      <c r="J4773" t="s">
        <v>1420</v>
      </c>
      <c r="K4773" t="s">
        <v>1881</v>
      </c>
      <c r="L4773" t="s">
        <v>1866</v>
      </c>
      <c r="M4773" s="1">
        <v>44040</v>
      </c>
      <c r="N4773" t="s">
        <v>1861</v>
      </c>
      <c r="O4773" t="s">
        <v>7614</v>
      </c>
      <c r="P4773" t="s">
        <v>1884</v>
      </c>
      <c r="Q4773" t="s">
        <v>7614</v>
      </c>
      <c r="R4773" t="s">
        <v>1873</v>
      </c>
      <c r="S4773">
        <v>2</v>
      </c>
      <c r="T4773" s="2">
        <v>0</v>
      </c>
      <c r="U4773" s="5">
        <v>27.61</v>
      </c>
      <c r="V4773" s="5">
        <f>ORDENES[[#This Row],[Ventas sin descuento]]-ORDENES[[#This Row],[costos estimados]]</f>
        <v>27.61</v>
      </c>
      <c r="W4773">
        <v>5</v>
      </c>
      <c r="X4773" s="5">
        <v>95.2</v>
      </c>
      <c r="Y4773" s="5">
        <f>ORDENES[[#This Row],[Ventas Originales (con descuento)]]/(1-ORDENES[[#This Row],[Descuento]])</f>
        <v>95.2</v>
      </c>
      <c r="Z4773" s="5">
        <f>ORDENES[[#This Row],[Ventas Originales (con descuento)]]/ORDENES[[#This Row],[Cantidad]]/(1-ORDENES[[#This Row],[Descuento]])</f>
        <v>19.04</v>
      </c>
      <c r="AA4773" s="5">
        <f>ORDENES[[#This Row],[Ventas Originales (con descuento)]]/ORDENES[[#This Row],[Cantidad]]</f>
        <v>19.04</v>
      </c>
      <c r="AB4773" s="5">
        <f>ORDENES[[#This Row],[Ventas Originales (con descuento)]]-(ORDENES[[#This Row],[Ganancias]])</f>
        <v>67.59</v>
      </c>
    </row>
    <row r="4774" spans="1:28" x14ac:dyDescent="0.35">
      <c r="A4774" t="s">
        <v>7715</v>
      </c>
      <c r="B4774" t="s">
        <v>2752</v>
      </c>
      <c r="C4774" t="s">
        <v>1</v>
      </c>
      <c r="D4774" t="s">
        <v>595</v>
      </c>
      <c r="E4774" t="s">
        <v>4</v>
      </c>
      <c r="F4774" s="1">
        <v>44348</v>
      </c>
      <c r="G4774" t="s">
        <v>7613</v>
      </c>
      <c r="H4774" t="s">
        <v>5823</v>
      </c>
      <c r="I4774">
        <v>46203</v>
      </c>
      <c r="J4774" t="s">
        <v>1733</v>
      </c>
      <c r="K4774" t="s">
        <v>1881</v>
      </c>
      <c r="L4774" t="s">
        <v>1866</v>
      </c>
      <c r="M4774" s="1">
        <v>44350</v>
      </c>
      <c r="N4774" t="s">
        <v>1861</v>
      </c>
      <c r="O4774" t="s">
        <v>7614</v>
      </c>
      <c r="P4774" t="s">
        <v>1896</v>
      </c>
      <c r="Q4774" t="s">
        <v>7614</v>
      </c>
      <c r="R4774" t="s">
        <v>1864</v>
      </c>
      <c r="S4774">
        <v>1</v>
      </c>
      <c r="T4774" s="2">
        <v>0</v>
      </c>
      <c r="U4774" s="5">
        <v>539.25</v>
      </c>
      <c r="V4774" s="5">
        <f>ORDENES[[#This Row],[Ventas sin descuento]]-ORDENES[[#This Row],[costos estimados]]</f>
        <v>539.25</v>
      </c>
      <c r="W4774">
        <v>6</v>
      </c>
      <c r="X4774" s="5">
        <v>1925.88</v>
      </c>
      <c r="Y4774" s="5">
        <f>ORDENES[[#This Row],[Ventas Originales (con descuento)]]/(1-ORDENES[[#This Row],[Descuento]])</f>
        <v>1925.88</v>
      </c>
      <c r="Z4774" s="5">
        <f>ORDENES[[#This Row],[Ventas Originales (con descuento)]]/ORDENES[[#This Row],[Cantidad]]/(1-ORDENES[[#This Row],[Descuento]])</f>
        <v>320.98</v>
      </c>
      <c r="AA4774" s="5">
        <f>ORDENES[[#This Row],[Ventas Originales (con descuento)]]/ORDENES[[#This Row],[Cantidad]]</f>
        <v>320.98</v>
      </c>
      <c r="AB4774" s="5">
        <f>ORDENES[[#This Row],[Ventas Originales (con descuento)]]-(ORDENES[[#This Row],[Ganancias]])</f>
        <v>1386.63</v>
      </c>
    </row>
    <row r="4775" spans="1:28" x14ac:dyDescent="0.35">
      <c r="A4775" t="s">
        <v>7715</v>
      </c>
      <c r="B4775" t="s">
        <v>3152</v>
      </c>
      <c r="C4775" t="s">
        <v>1</v>
      </c>
      <c r="D4775" t="s">
        <v>380</v>
      </c>
      <c r="E4775" t="s">
        <v>41</v>
      </c>
      <c r="F4775" s="1">
        <v>43573</v>
      </c>
      <c r="G4775" t="s">
        <v>7613</v>
      </c>
      <c r="H4775" t="s">
        <v>5824</v>
      </c>
      <c r="I4775">
        <v>78501</v>
      </c>
      <c r="J4775" t="s">
        <v>1533</v>
      </c>
      <c r="K4775" t="s">
        <v>1881</v>
      </c>
      <c r="L4775" t="s">
        <v>1866</v>
      </c>
      <c r="M4775" s="1">
        <v>43577</v>
      </c>
      <c r="N4775" t="s">
        <v>1861</v>
      </c>
      <c r="O4775" t="s">
        <v>7614</v>
      </c>
      <c r="P4775" t="s">
        <v>1883</v>
      </c>
      <c r="Q4775" t="s">
        <v>7614</v>
      </c>
      <c r="R4775" t="s">
        <v>1864</v>
      </c>
      <c r="S4775">
        <v>3</v>
      </c>
      <c r="T4775" s="2">
        <v>0.3</v>
      </c>
      <c r="U4775" s="5">
        <v>-20.25</v>
      </c>
      <c r="V4775" s="5">
        <f>ORDENES[[#This Row],[Ventas sin descuento]]-ORDENES[[#This Row],[costos estimados]]</f>
        <v>4.0457142857142969</v>
      </c>
      <c r="W4775">
        <v>1</v>
      </c>
      <c r="X4775" s="5">
        <v>56.69</v>
      </c>
      <c r="Y4775" s="5">
        <f>ORDENES[[#This Row],[Ventas Originales (con descuento)]]/(1-ORDENES[[#This Row],[Descuento]])</f>
        <v>80.985714285714295</v>
      </c>
      <c r="Z4775" s="5">
        <f>ORDENES[[#This Row],[Ventas Originales (con descuento)]]/ORDENES[[#This Row],[Cantidad]]/(1-ORDENES[[#This Row],[Descuento]])</f>
        <v>80.985714285714295</v>
      </c>
      <c r="AA4775" s="5">
        <f>ORDENES[[#This Row],[Ventas Originales (con descuento)]]/ORDENES[[#This Row],[Cantidad]]</f>
        <v>56.69</v>
      </c>
      <c r="AB4775" s="5">
        <f>ORDENES[[#This Row],[Ventas Originales (con descuento)]]-(ORDENES[[#This Row],[Ganancias]])</f>
        <v>76.94</v>
      </c>
    </row>
    <row r="4776" spans="1:28" x14ac:dyDescent="0.35">
      <c r="A4776" t="s">
        <v>7715</v>
      </c>
      <c r="B4776" t="s">
        <v>129</v>
      </c>
      <c r="C4776" t="s">
        <v>1</v>
      </c>
      <c r="D4776" t="s">
        <v>577</v>
      </c>
      <c r="E4776" t="s">
        <v>41</v>
      </c>
      <c r="F4776" s="1">
        <v>44019</v>
      </c>
      <c r="G4776" t="s">
        <v>7613</v>
      </c>
      <c r="H4776" t="s">
        <v>5825</v>
      </c>
      <c r="I4776">
        <v>60505</v>
      </c>
      <c r="J4776" t="s">
        <v>1456</v>
      </c>
      <c r="K4776" t="s">
        <v>1881</v>
      </c>
      <c r="L4776" t="s">
        <v>1866</v>
      </c>
      <c r="M4776" s="1">
        <v>44023</v>
      </c>
      <c r="N4776" t="s">
        <v>1861</v>
      </c>
      <c r="O4776" t="s">
        <v>7614</v>
      </c>
      <c r="P4776" t="s">
        <v>1892</v>
      </c>
      <c r="Q4776" t="s">
        <v>7614</v>
      </c>
      <c r="R4776" t="s">
        <v>1864</v>
      </c>
      <c r="S4776">
        <v>3</v>
      </c>
      <c r="T4776" s="2">
        <v>0.3</v>
      </c>
      <c r="U4776" s="5">
        <v>-14.48</v>
      </c>
      <c r="V4776" s="5">
        <f>ORDENES[[#This Row],[Ventas sin descuento]]-ORDENES[[#This Row],[costos estimados]]</f>
        <v>94.10714285714289</v>
      </c>
      <c r="W4776">
        <v>2</v>
      </c>
      <c r="X4776" s="5">
        <v>253.37</v>
      </c>
      <c r="Y4776" s="5">
        <f>ORDENES[[#This Row],[Ventas Originales (con descuento)]]/(1-ORDENES[[#This Row],[Descuento]])</f>
        <v>361.95714285714291</v>
      </c>
      <c r="Z4776" s="5">
        <f>ORDENES[[#This Row],[Ventas Originales (con descuento)]]/ORDENES[[#This Row],[Cantidad]]/(1-ORDENES[[#This Row],[Descuento]])</f>
        <v>180.97857142857146</v>
      </c>
      <c r="AA4776" s="5">
        <f>ORDENES[[#This Row],[Ventas Originales (con descuento)]]/ORDENES[[#This Row],[Cantidad]]</f>
        <v>126.685</v>
      </c>
      <c r="AB4776" s="5">
        <f>ORDENES[[#This Row],[Ventas Originales (con descuento)]]-(ORDENES[[#This Row],[Ganancias]])</f>
        <v>267.85000000000002</v>
      </c>
    </row>
    <row r="4777" spans="1:28" x14ac:dyDescent="0.35">
      <c r="A4777" t="s">
        <v>7715</v>
      </c>
      <c r="B4777" t="s">
        <v>51</v>
      </c>
      <c r="C4777" t="s">
        <v>1</v>
      </c>
      <c r="D4777" t="s">
        <v>2126</v>
      </c>
      <c r="E4777" t="s">
        <v>394</v>
      </c>
      <c r="F4777" s="1">
        <v>43427</v>
      </c>
      <c r="G4777" t="s">
        <v>7613</v>
      </c>
      <c r="H4777" t="s">
        <v>5826</v>
      </c>
      <c r="I4777">
        <v>77095</v>
      </c>
      <c r="J4777" t="s">
        <v>2915</v>
      </c>
      <c r="K4777" t="s">
        <v>1881</v>
      </c>
      <c r="L4777" t="s">
        <v>1866</v>
      </c>
      <c r="M4777" s="1">
        <v>43430</v>
      </c>
      <c r="N4777" t="s">
        <v>1861</v>
      </c>
      <c r="O4777" t="s">
        <v>7614</v>
      </c>
      <c r="P4777" t="s">
        <v>1883</v>
      </c>
      <c r="Q4777" t="s">
        <v>7614</v>
      </c>
      <c r="R4777" t="s">
        <v>1864</v>
      </c>
      <c r="S4777">
        <v>2</v>
      </c>
      <c r="T4777" s="2">
        <v>0.3</v>
      </c>
      <c r="U4777" s="5">
        <v>-35.51</v>
      </c>
      <c r="V4777" s="5">
        <f>ORDENES[[#This Row],[Ventas sin descuento]]-ORDENES[[#This Row],[costos estimados]]</f>
        <v>31.077142857142888</v>
      </c>
      <c r="W4777">
        <v>2</v>
      </c>
      <c r="X4777" s="5">
        <v>155.37</v>
      </c>
      <c r="Y4777" s="5">
        <f>ORDENES[[#This Row],[Ventas Originales (con descuento)]]/(1-ORDENES[[#This Row],[Descuento]])</f>
        <v>221.95714285714288</v>
      </c>
      <c r="Z4777" s="5">
        <f>ORDENES[[#This Row],[Ventas Originales (con descuento)]]/ORDENES[[#This Row],[Cantidad]]/(1-ORDENES[[#This Row],[Descuento]])</f>
        <v>110.97857142857144</v>
      </c>
      <c r="AA4777" s="5">
        <f>ORDENES[[#This Row],[Ventas Originales (con descuento)]]/ORDENES[[#This Row],[Cantidad]]</f>
        <v>77.685000000000002</v>
      </c>
      <c r="AB4777" s="5">
        <f>ORDENES[[#This Row],[Ventas Originales (con descuento)]]-(ORDENES[[#This Row],[Ganancias]])</f>
        <v>190.88</v>
      </c>
    </row>
    <row r="4778" spans="1:28" x14ac:dyDescent="0.35">
      <c r="A4778" t="s">
        <v>7715</v>
      </c>
      <c r="B4778" t="s">
        <v>90</v>
      </c>
      <c r="C4778" t="s">
        <v>1</v>
      </c>
      <c r="D4778" t="s">
        <v>526</v>
      </c>
      <c r="E4778" t="s">
        <v>41</v>
      </c>
      <c r="F4778" s="1">
        <v>44344</v>
      </c>
      <c r="G4778" t="s">
        <v>7613</v>
      </c>
      <c r="H4778" t="s">
        <v>5827</v>
      </c>
      <c r="I4778">
        <v>60653</v>
      </c>
      <c r="J4778" t="s">
        <v>1276</v>
      </c>
      <c r="K4778" t="s">
        <v>1881</v>
      </c>
      <c r="L4778" t="s">
        <v>1866</v>
      </c>
      <c r="M4778" s="1">
        <v>44349</v>
      </c>
      <c r="N4778" t="s">
        <v>1861</v>
      </c>
      <c r="O4778" t="s">
        <v>7614</v>
      </c>
      <c r="P4778" t="s">
        <v>1892</v>
      </c>
      <c r="Q4778" t="s">
        <v>7614</v>
      </c>
      <c r="R4778" t="s">
        <v>1864</v>
      </c>
      <c r="S4778">
        <v>3</v>
      </c>
      <c r="T4778" s="2">
        <v>0.3</v>
      </c>
      <c r="U4778" s="5">
        <v>-29.01</v>
      </c>
      <c r="V4778" s="5">
        <f>ORDENES[[#This Row],[Ventas sin descuento]]-ORDENES[[#This Row],[costos estimados]]</f>
        <v>16.791428571428582</v>
      </c>
      <c r="W4778">
        <v>3</v>
      </c>
      <c r="X4778" s="5">
        <v>106.87</v>
      </c>
      <c r="Y4778" s="5">
        <f>ORDENES[[#This Row],[Ventas Originales (con descuento)]]/(1-ORDENES[[#This Row],[Descuento]])</f>
        <v>152.67142857142858</v>
      </c>
      <c r="Z4778" s="5">
        <f>ORDENES[[#This Row],[Ventas Originales (con descuento)]]/ORDENES[[#This Row],[Cantidad]]/(1-ORDENES[[#This Row],[Descuento]])</f>
        <v>50.890476190476193</v>
      </c>
      <c r="AA4778" s="5">
        <f>ORDENES[[#This Row],[Ventas Originales (con descuento)]]/ORDENES[[#This Row],[Cantidad]]</f>
        <v>35.623333333333335</v>
      </c>
      <c r="AB4778" s="5">
        <f>ORDENES[[#This Row],[Ventas Originales (con descuento)]]-(ORDENES[[#This Row],[Ganancias]])</f>
        <v>135.88</v>
      </c>
    </row>
    <row r="4779" spans="1:28" x14ac:dyDescent="0.35">
      <c r="A4779" t="s">
        <v>7715</v>
      </c>
      <c r="B4779" t="s">
        <v>51</v>
      </c>
      <c r="C4779" t="s">
        <v>1</v>
      </c>
      <c r="D4779" t="s">
        <v>439</v>
      </c>
      <c r="E4779" t="s">
        <v>4</v>
      </c>
      <c r="F4779" s="1">
        <v>43435</v>
      </c>
      <c r="G4779" t="s">
        <v>7613</v>
      </c>
      <c r="H4779" t="s">
        <v>5828</v>
      </c>
      <c r="I4779">
        <v>77070</v>
      </c>
      <c r="J4779" t="s">
        <v>1733</v>
      </c>
      <c r="K4779" t="s">
        <v>1881</v>
      </c>
      <c r="L4779" t="s">
        <v>1866</v>
      </c>
      <c r="M4779" s="1">
        <v>43437</v>
      </c>
      <c r="N4779" t="s">
        <v>1861</v>
      </c>
      <c r="O4779" t="s">
        <v>7614</v>
      </c>
      <c r="P4779" t="s">
        <v>1883</v>
      </c>
      <c r="Q4779" t="s">
        <v>7614</v>
      </c>
      <c r="R4779" t="s">
        <v>1864</v>
      </c>
      <c r="S4779">
        <v>1</v>
      </c>
      <c r="T4779" s="2">
        <v>0.3</v>
      </c>
      <c r="U4779" s="5">
        <v>-19.260000000000002</v>
      </c>
      <c r="V4779" s="5">
        <f>ORDENES[[#This Row],[Ventas sin descuento]]-ORDENES[[#This Row],[costos estimados]]</f>
        <v>269.62285714285724</v>
      </c>
      <c r="W4779">
        <v>3</v>
      </c>
      <c r="X4779" s="5">
        <v>674.06</v>
      </c>
      <c r="Y4779" s="5">
        <f>ORDENES[[#This Row],[Ventas Originales (con descuento)]]/(1-ORDENES[[#This Row],[Descuento]])</f>
        <v>962.94285714285718</v>
      </c>
      <c r="Z4779" s="5">
        <f>ORDENES[[#This Row],[Ventas Originales (con descuento)]]/ORDENES[[#This Row],[Cantidad]]/(1-ORDENES[[#This Row],[Descuento]])</f>
        <v>320.98095238095237</v>
      </c>
      <c r="AA4779" s="5">
        <f>ORDENES[[#This Row],[Ventas Originales (con descuento)]]/ORDENES[[#This Row],[Cantidad]]</f>
        <v>224.68666666666664</v>
      </c>
      <c r="AB4779" s="5">
        <f>ORDENES[[#This Row],[Ventas Originales (con descuento)]]-(ORDENES[[#This Row],[Ganancias]])</f>
        <v>693.31999999999994</v>
      </c>
    </row>
    <row r="4780" spans="1:28" x14ac:dyDescent="0.35">
      <c r="A4780" t="s">
        <v>7715</v>
      </c>
      <c r="B4780" t="s">
        <v>3005</v>
      </c>
      <c r="C4780" t="s">
        <v>1</v>
      </c>
      <c r="D4780" t="s">
        <v>1972</v>
      </c>
      <c r="E4780" t="s">
        <v>240</v>
      </c>
      <c r="F4780" s="1">
        <v>43790</v>
      </c>
      <c r="G4780" t="s">
        <v>7598</v>
      </c>
      <c r="H4780" t="s">
        <v>5829</v>
      </c>
      <c r="I4780">
        <v>77642</v>
      </c>
      <c r="J4780" t="s">
        <v>3248</v>
      </c>
      <c r="K4780" t="s">
        <v>1881</v>
      </c>
      <c r="L4780" t="s">
        <v>1866</v>
      </c>
      <c r="M4780" s="1">
        <v>43795</v>
      </c>
      <c r="N4780" t="s">
        <v>1861</v>
      </c>
      <c r="O4780" t="s">
        <v>7614</v>
      </c>
      <c r="P4780" t="s">
        <v>1883</v>
      </c>
      <c r="Q4780" t="s">
        <v>7614</v>
      </c>
      <c r="R4780" t="s">
        <v>1863</v>
      </c>
      <c r="S4780">
        <v>3</v>
      </c>
      <c r="T4780" s="2">
        <v>0.32</v>
      </c>
      <c r="U4780" s="5">
        <v>-76.010000000000005</v>
      </c>
      <c r="V4780" s="5">
        <f>ORDENES[[#This Row],[Ventas sin descuento]]-ORDENES[[#This Row],[costos estimados]]</f>
        <v>39.81588235294123</v>
      </c>
      <c r="W4780">
        <v>2</v>
      </c>
      <c r="X4780" s="5">
        <v>246.13</v>
      </c>
      <c r="Y4780" s="5">
        <f>ORDENES[[#This Row],[Ventas Originales (con descuento)]]/(1-ORDENES[[#This Row],[Descuento]])</f>
        <v>361.95588235294122</v>
      </c>
      <c r="Z4780" s="5">
        <f>ORDENES[[#This Row],[Ventas Originales (con descuento)]]/ORDENES[[#This Row],[Cantidad]]/(1-ORDENES[[#This Row],[Descuento]])</f>
        <v>180.97794117647061</v>
      </c>
      <c r="AA4780" s="5">
        <f>ORDENES[[#This Row],[Ventas Originales (con descuento)]]/ORDENES[[#This Row],[Cantidad]]</f>
        <v>123.065</v>
      </c>
      <c r="AB4780" s="5">
        <f>ORDENES[[#This Row],[Ventas Originales (con descuento)]]-(ORDENES[[#This Row],[Ganancias]])</f>
        <v>322.14</v>
      </c>
    </row>
    <row r="4781" spans="1:28" x14ac:dyDescent="0.35">
      <c r="A4781" t="s">
        <v>7715</v>
      </c>
      <c r="B4781" t="s">
        <v>51</v>
      </c>
      <c r="C4781" t="s">
        <v>1</v>
      </c>
      <c r="D4781" t="s">
        <v>2243</v>
      </c>
      <c r="E4781" t="s">
        <v>327</v>
      </c>
      <c r="F4781" s="1">
        <v>44167</v>
      </c>
      <c r="G4781" t="s">
        <v>7613</v>
      </c>
      <c r="H4781" t="s">
        <v>5830</v>
      </c>
      <c r="I4781">
        <v>77036</v>
      </c>
      <c r="J4781" t="s">
        <v>3270</v>
      </c>
      <c r="K4781" t="s">
        <v>1881</v>
      </c>
      <c r="L4781" t="s">
        <v>1866</v>
      </c>
      <c r="M4781" s="1">
        <v>44169</v>
      </c>
      <c r="N4781" t="s">
        <v>1861</v>
      </c>
      <c r="O4781" t="s">
        <v>7614</v>
      </c>
      <c r="P4781" t="s">
        <v>1883</v>
      </c>
      <c r="Q4781" t="s">
        <v>7614</v>
      </c>
      <c r="R4781" t="s">
        <v>1863</v>
      </c>
      <c r="S4781">
        <v>1</v>
      </c>
      <c r="T4781" s="2">
        <v>0.32</v>
      </c>
      <c r="U4781" s="5">
        <v>-137.97999999999999</v>
      </c>
      <c r="V4781" s="5">
        <f>ORDENES[[#This Row],[Ventas sin descuento]]-ORDENES[[#This Row],[costos estimados]]</f>
        <v>229.95411764705898</v>
      </c>
      <c r="W4781">
        <v>10</v>
      </c>
      <c r="X4781" s="5">
        <v>781.86</v>
      </c>
      <c r="Y4781" s="5">
        <f>ORDENES[[#This Row],[Ventas Originales (con descuento)]]/(1-ORDENES[[#This Row],[Descuento]])</f>
        <v>1149.794117647059</v>
      </c>
      <c r="Z4781" s="5">
        <f>ORDENES[[#This Row],[Ventas Originales (con descuento)]]/ORDENES[[#This Row],[Cantidad]]/(1-ORDENES[[#This Row],[Descuento]])</f>
        <v>114.9794117647059</v>
      </c>
      <c r="AA4781" s="5">
        <f>ORDENES[[#This Row],[Ventas Originales (con descuento)]]/ORDENES[[#This Row],[Cantidad]]</f>
        <v>78.186000000000007</v>
      </c>
      <c r="AB4781" s="5">
        <f>ORDENES[[#This Row],[Ventas Originales (con descuento)]]-(ORDENES[[#This Row],[Ganancias]])</f>
        <v>919.84</v>
      </c>
    </row>
    <row r="4782" spans="1:28" x14ac:dyDescent="0.35">
      <c r="A4782" t="s">
        <v>7715</v>
      </c>
      <c r="B4782" t="s">
        <v>90</v>
      </c>
      <c r="C4782" t="s">
        <v>1</v>
      </c>
      <c r="D4782" t="s">
        <v>81</v>
      </c>
      <c r="E4782" t="s">
        <v>101</v>
      </c>
      <c r="F4782" s="1">
        <v>43616</v>
      </c>
      <c r="G4782" t="s">
        <v>7613</v>
      </c>
      <c r="H4782" t="s">
        <v>5831</v>
      </c>
      <c r="I4782">
        <v>60653</v>
      </c>
      <c r="J4782" t="s">
        <v>3196</v>
      </c>
      <c r="K4782" t="s">
        <v>1881</v>
      </c>
      <c r="L4782" t="s">
        <v>1866</v>
      </c>
      <c r="M4782" s="1">
        <v>43621</v>
      </c>
      <c r="N4782" t="s">
        <v>1861</v>
      </c>
      <c r="O4782" t="s">
        <v>7614</v>
      </c>
      <c r="P4782" t="s">
        <v>1892</v>
      </c>
      <c r="Q4782" t="s">
        <v>7614</v>
      </c>
      <c r="R4782" t="s">
        <v>1873</v>
      </c>
      <c r="S4782">
        <v>3</v>
      </c>
      <c r="T4782" s="2">
        <v>0.6</v>
      </c>
      <c r="U4782" s="5">
        <v>-61.87</v>
      </c>
      <c r="V4782" s="5">
        <f>ORDENES[[#This Row],[Ventas sin descuento]]-ORDENES[[#This Row],[costos estimados]]</f>
        <v>15.469999999999999</v>
      </c>
      <c r="W4782">
        <v>2</v>
      </c>
      <c r="X4782" s="5">
        <v>51.56</v>
      </c>
      <c r="Y4782" s="5">
        <f>ORDENES[[#This Row],[Ventas Originales (con descuento)]]/(1-ORDENES[[#This Row],[Descuento]])</f>
        <v>128.9</v>
      </c>
      <c r="Z4782" s="5">
        <f>ORDENES[[#This Row],[Ventas Originales (con descuento)]]/ORDENES[[#This Row],[Cantidad]]/(1-ORDENES[[#This Row],[Descuento]])</f>
        <v>64.45</v>
      </c>
      <c r="AA4782" s="5">
        <f>ORDENES[[#This Row],[Ventas Originales (con descuento)]]/ORDENES[[#This Row],[Cantidad]]</f>
        <v>25.78</v>
      </c>
      <c r="AB4782" s="5">
        <f>ORDENES[[#This Row],[Ventas Originales (con descuento)]]-(ORDENES[[#This Row],[Ganancias]])</f>
        <v>113.43</v>
      </c>
    </row>
    <row r="4783" spans="1:28" x14ac:dyDescent="0.35">
      <c r="A4783" t="s">
        <v>7715</v>
      </c>
      <c r="B4783" t="s">
        <v>51</v>
      </c>
      <c r="C4783" t="s">
        <v>1</v>
      </c>
      <c r="D4783" t="s">
        <v>346</v>
      </c>
      <c r="E4783" t="s">
        <v>56</v>
      </c>
      <c r="F4783" s="1">
        <v>44188</v>
      </c>
      <c r="G4783" t="s">
        <v>7613</v>
      </c>
      <c r="H4783" t="s">
        <v>5832</v>
      </c>
      <c r="I4783">
        <v>77041</v>
      </c>
      <c r="J4783" t="s">
        <v>1525</v>
      </c>
      <c r="K4783" t="s">
        <v>1881</v>
      </c>
      <c r="L4783" t="s">
        <v>1866</v>
      </c>
      <c r="M4783" s="1">
        <v>44191</v>
      </c>
      <c r="N4783" t="s">
        <v>1861</v>
      </c>
      <c r="O4783" t="s">
        <v>7614</v>
      </c>
      <c r="P4783" t="s">
        <v>1883</v>
      </c>
      <c r="Q4783" t="s">
        <v>7614</v>
      </c>
      <c r="R4783" t="s">
        <v>1873</v>
      </c>
      <c r="S4783">
        <v>2</v>
      </c>
      <c r="T4783" s="2">
        <v>0.6</v>
      </c>
      <c r="U4783" s="5">
        <v>-0.76</v>
      </c>
      <c r="V4783" s="5">
        <f>ORDENES[[#This Row],[Ventas sin descuento]]-ORDENES[[#This Row],[costos estimados]]</f>
        <v>2.7350000000000003</v>
      </c>
      <c r="W4783">
        <v>2</v>
      </c>
      <c r="X4783" s="5">
        <v>2.33</v>
      </c>
      <c r="Y4783" s="5">
        <f>ORDENES[[#This Row],[Ventas Originales (con descuento)]]/(1-ORDENES[[#This Row],[Descuento]])</f>
        <v>5.8250000000000002</v>
      </c>
      <c r="Z4783" s="5">
        <f>ORDENES[[#This Row],[Ventas Originales (con descuento)]]/ORDENES[[#This Row],[Cantidad]]/(1-ORDENES[[#This Row],[Descuento]])</f>
        <v>2.9125000000000001</v>
      </c>
      <c r="AA4783" s="5">
        <f>ORDENES[[#This Row],[Ventas Originales (con descuento)]]/ORDENES[[#This Row],[Cantidad]]</f>
        <v>1.165</v>
      </c>
      <c r="AB4783" s="5">
        <f>ORDENES[[#This Row],[Ventas Originales (con descuento)]]-(ORDENES[[#This Row],[Ganancias]])</f>
        <v>3.09</v>
      </c>
    </row>
    <row r="4784" spans="1:28" x14ac:dyDescent="0.35">
      <c r="A4784" t="s">
        <v>7715</v>
      </c>
      <c r="B4784" t="s">
        <v>190</v>
      </c>
      <c r="C4784" t="s">
        <v>1</v>
      </c>
      <c r="D4784" t="s">
        <v>309</v>
      </c>
      <c r="E4784" t="s">
        <v>487</v>
      </c>
      <c r="F4784" s="1">
        <v>43505</v>
      </c>
      <c r="G4784" t="s">
        <v>7613</v>
      </c>
      <c r="H4784" t="s">
        <v>5833</v>
      </c>
      <c r="I4784">
        <v>78207</v>
      </c>
      <c r="J4784" t="s">
        <v>2095</v>
      </c>
      <c r="K4784" t="s">
        <v>1881</v>
      </c>
      <c r="L4784" t="s">
        <v>1866</v>
      </c>
      <c r="M4784" s="1">
        <v>43507</v>
      </c>
      <c r="N4784" t="s">
        <v>1861</v>
      </c>
      <c r="O4784" t="s">
        <v>7614</v>
      </c>
      <c r="P4784" t="s">
        <v>1883</v>
      </c>
      <c r="Q4784" t="s">
        <v>7614</v>
      </c>
      <c r="R4784" t="s">
        <v>1873</v>
      </c>
      <c r="S4784">
        <v>1</v>
      </c>
      <c r="T4784" s="2">
        <v>0.6</v>
      </c>
      <c r="U4784" s="5">
        <v>-30.59</v>
      </c>
      <c r="V4784" s="5">
        <f>ORDENES[[#This Row],[Ventas sin descuento]]-ORDENES[[#This Row],[costos estimados]]</f>
        <v>30.58</v>
      </c>
      <c r="W4784">
        <v>2</v>
      </c>
      <c r="X4784" s="5">
        <v>40.78</v>
      </c>
      <c r="Y4784" s="5">
        <f>ORDENES[[#This Row],[Ventas Originales (con descuento)]]/(1-ORDENES[[#This Row],[Descuento]])</f>
        <v>101.95</v>
      </c>
      <c r="Z4784" s="5">
        <f>ORDENES[[#This Row],[Ventas Originales (con descuento)]]/ORDENES[[#This Row],[Cantidad]]/(1-ORDENES[[#This Row],[Descuento]])</f>
        <v>50.975000000000001</v>
      </c>
      <c r="AA4784" s="5">
        <f>ORDENES[[#This Row],[Ventas Originales (con descuento)]]/ORDENES[[#This Row],[Cantidad]]</f>
        <v>20.39</v>
      </c>
      <c r="AB4784" s="5">
        <f>ORDENES[[#This Row],[Ventas Originales (con descuento)]]-(ORDENES[[#This Row],[Ganancias]])</f>
        <v>71.37</v>
      </c>
    </row>
    <row r="4785" spans="1:28" x14ac:dyDescent="0.35">
      <c r="A4785" t="s">
        <v>7715</v>
      </c>
      <c r="B4785" t="s">
        <v>51</v>
      </c>
      <c r="C4785" t="s">
        <v>1</v>
      </c>
      <c r="D4785" t="s">
        <v>2348</v>
      </c>
      <c r="E4785" t="s">
        <v>256</v>
      </c>
      <c r="F4785" s="1">
        <v>44028</v>
      </c>
      <c r="G4785" t="s">
        <v>7613</v>
      </c>
      <c r="H4785" t="s">
        <v>5834</v>
      </c>
      <c r="I4785">
        <v>77036</v>
      </c>
      <c r="J4785" t="s">
        <v>256</v>
      </c>
      <c r="K4785" t="s">
        <v>1881</v>
      </c>
      <c r="L4785" t="s">
        <v>1866</v>
      </c>
      <c r="M4785" s="1">
        <v>44030</v>
      </c>
      <c r="N4785" t="s">
        <v>1861</v>
      </c>
      <c r="O4785" t="s">
        <v>7614</v>
      </c>
      <c r="P4785" t="s">
        <v>1883</v>
      </c>
      <c r="Q4785" t="s">
        <v>7614</v>
      </c>
      <c r="R4785" t="s">
        <v>1873</v>
      </c>
      <c r="S4785">
        <v>1</v>
      </c>
      <c r="T4785" s="2">
        <v>0.6</v>
      </c>
      <c r="U4785" s="5">
        <v>-3.82</v>
      </c>
      <c r="V4785" s="5">
        <f>ORDENES[[#This Row],[Ventas sin descuento]]-ORDENES[[#This Row],[costos estimados]]</f>
        <v>10.504999999999999</v>
      </c>
      <c r="W4785">
        <v>3</v>
      </c>
      <c r="X4785" s="5">
        <v>9.5500000000000007</v>
      </c>
      <c r="Y4785" s="5">
        <f>ORDENES[[#This Row],[Ventas Originales (con descuento)]]/(1-ORDENES[[#This Row],[Descuento]])</f>
        <v>23.875</v>
      </c>
      <c r="Z4785" s="5">
        <f>ORDENES[[#This Row],[Ventas Originales (con descuento)]]/ORDENES[[#This Row],[Cantidad]]/(1-ORDENES[[#This Row],[Descuento]])</f>
        <v>7.9583333333333339</v>
      </c>
      <c r="AA4785" s="5">
        <f>ORDENES[[#This Row],[Ventas Originales (con descuento)]]/ORDENES[[#This Row],[Cantidad]]</f>
        <v>3.1833333333333336</v>
      </c>
      <c r="AB4785" s="5">
        <f>ORDENES[[#This Row],[Ventas Originales (con descuento)]]-(ORDENES[[#This Row],[Ganancias]])</f>
        <v>13.370000000000001</v>
      </c>
    </row>
    <row r="4786" spans="1:28" x14ac:dyDescent="0.35">
      <c r="A4786" t="s">
        <v>7715</v>
      </c>
      <c r="B4786" t="s">
        <v>2308</v>
      </c>
      <c r="C4786" t="s">
        <v>1</v>
      </c>
      <c r="D4786" t="s">
        <v>2309</v>
      </c>
      <c r="E4786" t="s">
        <v>18</v>
      </c>
      <c r="F4786" s="1">
        <v>43240</v>
      </c>
      <c r="G4786" t="s">
        <v>7613</v>
      </c>
      <c r="H4786" t="s">
        <v>5835</v>
      </c>
      <c r="I4786">
        <v>78666</v>
      </c>
      <c r="J4786" t="s">
        <v>2310</v>
      </c>
      <c r="K4786" t="s">
        <v>1881</v>
      </c>
      <c r="L4786" t="s">
        <v>1866</v>
      </c>
      <c r="M4786" s="1">
        <v>43242</v>
      </c>
      <c r="N4786" t="s">
        <v>1861</v>
      </c>
      <c r="O4786" t="s">
        <v>7614</v>
      </c>
      <c r="P4786" t="s">
        <v>1883</v>
      </c>
      <c r="Q4786" t="s">
        <v>7614</v>
      </c>
      <c r="R4786" t="s">
        <v>1873</v>
      </c>
      <c r="S4786">
        <v>1</v>
      </c>
      <c r="T4786" s="2">
        <v>0.6</v>
      </c>
      <c r="U4786" s="5">
        <v>-5.94</v>
      </c>
      <c r="V4786" s="5">
        <f>ORDENES[[#This Row],[Ventas sin descuento]]-ORDENES[[#This Row],[costos estimados]]</f>
        <v>9.5549999999999997</v>
      </c>
      <c r="W4786">
        <v>3</v>
      </c>
      <c r="X4786" s="5">
        <v>10.33</v>
      </c>
      <c r="Y4786" s="5">
        <f>ORDENES[[#This Row],[Ventas Originales (con descuento)]]/(1-ORDENES[[#This Row],[Descuento]])</f>
        <v>25.824999999999999</v>
      </c>
      <c r="Z4786" s="5">
        <f>ORDENES[[#This Row],[Ventas Originales (con descuento)]]/ORDENES[[#This Row],[Cantidad]]/(1-ORDENES[[#This Row],[Descuento]])</f>
        <v>8.6083333333333325</v>
      </c>
      <c r="AA4786" s="5">
        <f>ORDENES[[#This Row],[Ventas Originales (con descuento)]]/ORDENES[[#This Row],[Cantidad]]</f>
        <v>3.4433333333333334</v>
      </c>
      <c r="AB4786" s="5">
        <f>ORDENES[[#This Row],[Ventas Originales (con descuento)]]-(ORDENES[[#This Row],[Ganancias]])</f>
        <v>16.27</v>
      </c>
    </row>
    <row r="4787" spans="1:28" x14ac:dyDescent="0.35">
      <c r="A4787" t="s">
        <v>7715</v>
      </c>
      <c r="B4787" t="s">
        <v>2666</v>
      </c>
      <c r="C4787" t="s">
        <v>1</v>
      </c>
      <c r="D4787" t="s">
        <v>2175</v>
      </c>
      <c r="E4787" t="s">
        <v>18</v>
      </c>
      <c r="F4787" s="1">
        <v>43357</v>
      </c>
      <c r="G4787" t="s">
        <v>7598</v>
      </c>
      <c r="H4787" t="s">
        <v>5836</v>
      </c>
      <c r="I4787">
        <v>78415</v>
      </c>
      <c r="J4787" t="s">
        <v>2393</v>
      </c>
      <c r="K4787" t="s">
        <v>1881</v>
      </c>
      <c r="L4787" t="s">
        <v>1866</v>
      </c>
      <c r="M4787" s="1">
        <v>43361</v>
      </c>
      <c r="N4787" t="s">
        <v>1861</v>
      </c>
      <c r="O4787" t="s">
        <v>7614</v>
      </c>
      <c r="P4787" t="s">
        <v>1883</v>
      </c>
      <c r="Q4787" t="s">
        <v>7614</v>
      </c>
      <c r="R4787" t="s">
        <v>1873</v>
      </c>
      <c r="S4787">
        <v>3</v>
      </c>
      <c r="T4787" s="2">
        <v>0.6</v>
      </c>
      <c r="U4787" s="5">
        <v>-6.72</v>
      </c>
      <c r="V4787" s="5">
        <f>ORDENES[[#This Row],[Ventas sin descuento]]-ORDENES[[#This Row],[costos estimados]]</f>
        <v>8.2200000000000024</v>
      </c>
      <c r="W4787">
        <v>5</v>
      </c>
      <c r="X4787" s="5">
        <v>9.9600000000000009</v>
      </c>
      <c r="Y4787" s="5">
        <f>ORDENES[[#This Row],[Ventas Originales (con descuento)]]/(1-ORDENES[[#This Row],[Descuento]])</f>
        <v>24.900000000000002</v>
      </c>
      <c r="Z4787" s="5">
        <f>ORDENES[[#This Row],[Ventas Originales (con descuento)]]/ORDENES[[#This Row],[Cantidad]]/(1-ORDENES[[#This Row],[Descuento]])</f>
        <v>4.9800000000000004</v>
      </c>
      <c r="AA4787" s="5">
        <f>ORDENES[[#This Row],[Ventas Originales (con descuento)]]/ORDENES[[#This Row],[Cantidad]]</f>
        <v>1.9920000000000002</v>
      </c>
      <c r="AB4787" s="5">
        <f>ORDENES[[#This Row],[Ventas Originales (con descuento)]]-(ORDENES[[#This Row],[Ganancias]])</f>
        <v>16.68</v>
      </c>
    </row>
    <row r="4788" spans="1:28" x14ac:dyDescent="0.35">
      <c r="A4788" t="s">
        <v>7715</v>
      </c>
      <c r="B4788" t="s">
        <v>665</v>
      </c>
      <c r="C4788" t="s">
        <v>1</v>
      </c>
      <c r="D4788" t="s">
        <v>3097</v>
      </c>
      <c r="E4788" t="s">
        <v>101</v>
      </c>
      <c r="F4788" s="1">
        <v>44510</v>
      </c>
      <c r="G4788" t="s">
        <v>7613</v>
      </c>
      <c r="H4788" t="s">
        <v>5837</v>
      </c>
      <c r="I4788">
        <v>78664</v>
      </c>
      <c r="J4788" t="s">
        <v>2832</v>
      </c>
      <c r="K4788" t="s">
        <v>1881</v>
      </c>
      <c r="L4788" t="s">
        <v>1866</v>
      </c>
      <c r="M4788" s="1">
        <v>44515</v>
      </c>
      <c r="N4788" t="s">
        <v>1861</v>
      </c>
      <c r="O4788" t="s">
        <v>7614</v>
      </c>
      <c r="P4788" t="s">
        <v>1883</v>
      </c>
      <c r="Q4788" t="s">
        <v>7614</v>
      </c>
      <c r="R4788" t="s">
        <v>1873</v>
      </c>
      <c r="S4788">
        <v>3</v>
      </c>
      <c r="T4788" s="2">
        <v>0.6</v>
      </c>
      <c r="U4788" s="5">
        <v>-427.45</v>
      </c>
      <c r="V4788" s="5">
        <f>ORDENES[[#This Row],[Ventas sin descuento]]-ORDENES[[#This Row],[costos estimados]]</f>
        <v>85.489999999999895</v>
      </c>
      <c r="W4788">
        <v>5</v>
      </c>
      <c r="X4788" s="5">
        <v>341.96</v>
      </c>
      <c r="Y4788" s="5">
        <f>ORDENES[[#This Row],[Ventas Originales (con descuento)]]/(1-ORDENES[[#This Row],[Descuento]])</f>
        <v>854.89999999999986</v>
      </c>
      <c r="Z4788" s="5">
        <f>ORDENES[[#This Row],[Ventas Originales (con descuento)]]/ORDENES[[#This Row],[Cantidad]]/(1-ORDENES[[#This Row],[Descuento]])</f>
        <v>170.98</v>
      </c>
      <c r="AA4788" s="5">
        <f>ORDENES[[#This Row],[Ventas Originales (con descuento)]]/ORDENES[[#This Row],[Cantidad]]</f>
        <v>68.391999999999996</v>
      </c>
      <c r="AB4788" s="5">
        <f>ORDENES[[#This Row],[Ventas Originales (con descuento)]]-(ORDENES[[#This Row],[Ganancias]])</f>
        <v>769.41</v>
      </c>
    </row>
    <row r="4789" spans="1:28" x14ac:dyDescent="0.35">
      <c r="A4789" t="s">
        <v>7715</v>
      </c>
      <c r="B4789" t="s">
        <v>129</v>
      </c>
      <c r="C4789" t="s">
        <v>1</v>
      </c>
      <c r="D4789" t="s">
        <v>577</v>
      </c>
      <c r="E4789" t="s">
        <v>18</v>
      </c>
      <c r="F4789" s="1">
        <v>44019</v>
      </c>
      <c r="G4789" t="s">
        <v>7613</v>
      </c>
      <c r="H4789" t="s">
        <v>5825</v>
      </c>
      <c r="I4789">
        <v>60505</v>
      </c>
      <c r="J4789" t="s">
        <v>3001</v>
      </c>
      <c r="K4789" t="s">
        <v>1881</v>
      </c>
      <c r="L4789" t="s">
        <v>1866</v>
      </c>
      <c r="M4789" s="1">
        <v>44023</v>
      </c>
      <c r="N4789" t="s">
        <v>1861</v>
      </c>
      <c r="O4789" t="s">
        <v>7614</v>
      </c>
      <c r="P4789" t="s">
        <v>1892</v>
      </c>
      <c r="Q4789" t="s">
        <v>7614</v>
      </c>
      <c r="R4789" t="s">
        <v>1873</v>
      </c>
      <c r="S4789">
        <v>3</v>
      </c>
      <c r="T4789" s="2">
        <v>0.6</v>
      </c>
      <c r="U4789" s="5">
        <v>-27.13</v>
      </c>
      <c r="V4789" s="5">
        <f>ORDENES[[#This Row],[Ventas sin descuento]]-ORDENES[[#This Row],[costos estimados]]</f>
        <v>63.304999999999993</v>
      </c>
      <c r="W4789">
        <v>8</v>
      </c>
      <c r="X4789" s="5">
        <v>60.29</v>
      </c>
      <c r="Y4789" s="5">
        <f>ORDENES[[#This Row],[Ventas Originales (con descuento)]]/(1-ORDENES[[#This Row],[Descuento]])</f>
        <v>150.72499999999999</v>
      </c>
      <c r="Z4789" s="5">
        <f>ORDENES[[#This Row],[Ventas Originales (con descuento)]]/ORDENES[[#This Row],[Cantidad]]/(1-ORDENES[[#This Row],[Descuento]])</f>
        <v>18.840624999999999</v>
      </c>
      <c r="AA4789" s="5">
        <f>ORDENES[[#This Row],[Ventas Originales (con descuento)]]/ORDENES[[#This Row],[Cantidad]]</f>
        <v>7.5362499999999999</v>
      </c>
      <c r="AB4789" s="5">
        <f>ORDENES[[#This Row],[Ventas Originales (con descuento)]]-(ORDENES[[#This Row],[Ganancias]])</f>
        <v>87.42</v>
      </c>
    </row>
    <row r="4790" spans="1:28" x14ac:dyDescent="0.35">
      <c r="A4790" t="s">
        <v>7715</v>
      </c>
      <c r="B4790" t="s">
        <v>3032</v>
      </c>
      <c r="C4790" t="s">
        <v>1</v>
      </c>
      <c r="D4790" t="s">
        <v>3451</v>
      </c>
      <c r="E4790" t="s">
        <v>3</v>
      </c>
      <c r="F4790" s="1">
        <v>44552</v>
      </c>
      <c r="G4790" t="s">
        <v>7598</v>
      </c>
      <c r="H4790" t="s">
        <v>5838</v>
      </c>
      <c r="I4790">
        <v>2908</v>
      </c>
      <c r="J4790" t="s">
        <v>3326</v>
      </c>
      <c r="K4790" t="s">
        <v>1887</v>
      </c>
      <c r="L4790" t="s">
        <v>1866</v>
      </c>
      <c r="M4790" s="1">
        <v>44557</v>
      </c>
      <c r="N4790" t="s">
        <v>1861</v>
      </c>
      <c r="O4790" t="s">
        <v>7614</v>
      </c>
      <c r="P4790" t="s">
        <v>1921</v>
      </c>
      <c r="Q4790" t="s">
        <v>7614</v>
      </c>
      <c r="R4790" t="s">
        <v>1863</v>
      </c>
      <c r="S4790">
        <v>3</v>
      </c>
      <c r="T4790" s="2">
        <v>0</v>
      </c>
      <c r="U4790" s="5">
        <v>50.83</v>
      </c>
      <c r="V4790" s="5">
        <f>ORDENES[[#This Row],[Ventas sin descuento]]-ORDENES[[#This Row],[costos estimados]]</f>
        <v>50.830000000000013</v>
      </c>
      <c r="W4790">
        <v>1</v>
      </c>
      <c r="X4790" s="5">
        <v>220.98</v>
      </c>
      <c r="Y4790" s="5">
        <f>ORDENES[[#This Row],[Ventas Originales (con descuento)]]/(1-ORDENES[[#This Row],[Descuento]])</f>
        <v>220.98</v>
      </c>
      <c r="Z4790" s="5">
        <f>ORDENES[[#This Row],[Ventas Originales (con descuento)]]/ORDENES[[#This Row],[Cantidad]]/(1-ORDENES[[#This Row],[Descuento]])</f>
        <v>220.98</v>
      </c>
      <c r="AA4790" s="5">
        <f>ORDENES[[#This Row],[Ventas Originales (con descuento)]]/ORDENES[[#This Row],[Cantidad]]</f>
        <v>220.98</v>
      </c>
      <c r="AB4790" s="5">
        <f>ORDENES[[#This Row],[Ventas Originales (con descuento)]]-(ORDENES[[#This Row],[Ganancias]])</f>
        <v>170.14999999999998</v>
      </c>
    </row>
    <row r="4791" spans="1:28" x14ac:dyDescent="0.35">
      <c r="A4791" t="s">
        <v>7715</v>
      </c>
      <c r="B4791" t="s">
        <v>169</v>
      </c>
      <c r="C4791" t="s">
        <v>1</v>
      </c>
      <c r="D4791" t="s">
        <v>3440</v>
      </c>
      <c r="E4791" t="s">
        <v>57</v>
      </c>
      <c r="F4791" s="1">
        <v>44170</v>
      </c>
      <c r="G4791" t="s">
        <v>7613</v>
      </c>
      <c r="H4791" t="s">
        <v>5839</v>
      </c>
      <c r="I4791">
        <v>19711</v>
      </c>
      <c r="J4791" t="s">
        <v>1413</v>
      </c>
      <c r="K4791" t="s">
        <v>1887</v>
      </c>
      <c r="L4791" t="s">
        <v>1866</v>
      </c>
      <c r="M4791" s="1">
        <v>44175</v>
      </c>
      <c r="N4791" t="s">
        <v>1861</v>
      </c>
      <c r="O4791" t="s">
        <v>7614</v>
      </c>
      <c r="P4791" t="s">
        <v>1895</v>
      </c>
      <c r="Q4791" t="s">
        <v>7614</v>
      </c>
      <c r="R4791" t="s">
        <v>1873</v>
      </c>
      <c r="S4791">
        <v>3</v>
      </c>
      <c r="T4791" s="2">
        <v>0</v>
      </c>
      <c r="U4791" s="5">
        <v>6.43</v>
      </c>
      <c r="V4791" s="5">
        <f>ORDENES[[#This Row],[Ventas sin descuento]]-ORDENES[[#This Row],[costos estimados]]</f>
        <v>6.43</v>
      </c>
      <c r="W4791">
        <v>1</v>
      </c>
      <c r="X4791" s="5">
        <v>13.4</v>
      </c>
      <c r="Y4791" s="5">
        <f>ORDENES[[#This Row],[Ventas Originales (con descuento)]]/(1-ORDENES[[#This Row],[Descuento]])</f>
        <v>13.4</v>
      </c>
      <c r="Z4791" s="5">
        <f>ORDENES[[#This Row],[Ventas Originales (con descuento)]]/ORDENES[[#This Row],[Cantidad]]/(1-ORDENES[[#This Row],[Descuento]])</f>
        <v>13.4</v>
      </c>
      <c r="AA4791" s="5">
        <f>ORDENES[[#This Row],[Ventas Originales (con descuento)]]/ORDENES[[#This Row],[Cantidad]]</f>
        <v>13.4</v>
      </c>
      <c r="AB4791" s="5">
        <f>ORDENES[[#This Row],[Ventas Originales (con descuento)]]-(ORDENES[[#This Row],[Ganancias]])</f>
        <v>6.9700000000000006</v>
      </c>
    </row>
    <row r="4792" spans="1:28" x14ac:dyDescent="0.35">
      <c r="A4792" t="s">
        <v>7715</v>
      </c>
      <c r="B4792" t="s">
        <v>80</v>
      </c>
      <c r="C4792" t="s">
        <v>1</v>
      </c>
      <c r="D4792" t="s">
        <v>162</v>
      </c>
      <c r="E4792" t="s">
        <v>101</v>
      </c>
      <c r="F4792" s="1">
        <v>43855</v>
      </c>
      <c r="G4792" t="s">
        <v>7613</v>
      </c>
      <c r="H4792" t="s">
        <v>5840</v>
      </c>
      <c r="I4792">
        <v>10024</v>
      </c>
      <c r="J4792" t="s">
        <v>7658</v>
      </c>
      <c r="K4792" t="s">
        <v>1887</v>
      </c>
      <c r="L4792" t="s">
        <v>1866</v>
      </c>
      <c r="M4792" s="1">
        <v>43858</v>
      </c>
      <c r="N4792" t="s">
        <v>1861</v>
      </c>
      <c r="O4792" t="s">
        <v>7614</v>
      </c>
      <c r="P4792" t="s">
        <v>1897</v>
      </c>
      <c r="Q4792" t="s">
        <v>7614</v>
      </c>
      <c r="R4792" t="s">
        <v>1873</v>
      </c>
      <c r="S4792">
        <v>2</v>
      </c>
      <c r="T4792" s="2">
        <v>0</v>
      </c>
      <c r="U4792" s="5">
        <v>7.82</v>
      </c>
      <c r="V4792" s="5">
        <f>ORDENES[[#This Row],[Ventas sin descuento]]-ORDENES[[#This Row],[costos estimados]]</f>
        <v>7.82</v>
      </c>
      <c r="W4792">
        <v>1</v>
      </c>
      <c r="X4792" s="5">
        <v>45.98</v>
      </c>
      <c r="Y4792" s="5">
        <f>ORDENES[[#This Row],[Ventas Originales (con descuento)]]/(1-ORDENES[[#This Row],[Descuento]])</f>
        <v>45.98</v>
      </c>
      <c r="Z4792" s="5">
        <f>ORDENES[[#This Row],[Ventas Originales (con descuento)]]/ORDENES[[#This Row],[Cantidad]]/(1-ORDENES[[#This Row],[Descuento]])</f>
        <v>45.98</v>
      </c>
      <c r="AA4792" s="5">
        <f>ORDENES[[#This Row],[Ventas Originales (con descuento)]]/ORDENES[[#This Row],[Cantidad]]</f>
        <v>45.98</v>
      </c>
      <c r="AB4792" s="5">
        <f>ORDENES[[#This Row],[Ventas Originales (con descuento)]]-(ORDENES[[#This Row],[Ganancias]])</f>
        <v>38.159999999999997</v>
      </c>
    </row>
    <row r="4793" spans="1:28" x14ac:dyDescent="0.35">
      <c r="A4793" t="s">
        <v>7715</v>
      </c>
      <c r="B4793" t="s">
        <v>293</v>
      </c>
      <c r="C4793" t="s">
        <v>1</v>
      </c>
      <c r="D4793" t="s">
        <v>2004</v>
      </c>
      <c r="E4793" t="s">
        <v>41</v>
      </c>
      <c r="F4793" s="1">
        <v>43386</v>
      </c>
      <c r="G4793" t="s">
        <v>7613</v>
      </c>
      <c r="H4793" t="s">
        <v>5841</v>
      </c>
      <c r="I4793">
        <v>8701</v>
      </c>
      <c r="J4793" t="s">
        <v>7697</v>
      </c>
      <c r="K4793" t="s">
        <v>1887</v>
      </c>
      <c r="L4793" t="s">
        <v>1866</v>
      </c>
      <c r="M4793" s="1">
        <v>43391</v>
      </c>
      <c r="N4793" t="s">
        <v>1861</v>
      </c>
      <c r="O4793" t="s">
        <v>7614</v>
      </c>
      <c r="P4793" t="s">
        <v>1915</v>
      </c>
      <c r="Q4793" t="s">
        <v>7614</v>
      </c>
      <c r="R4793" t="s">
        <v>1864</v>
      </c>
      <c r="S4793">
        <v>3</v>
      </c>
      <c r="T4793" s="2">
        <v>0</v>
      </c>
      <c r="U4793" s="5">
        <v>27.06</v>
      </c>
      <c r="V4793" s="5">
        <f>ORDENES[[#This Row],[Ventas sin descuento]]-ORDENES[[#This Row],[costos estimados]]</f>
        <v>27.060000000000002</v>
      </c>
      <c r="W4793">
        <v>2</v>
      </c>
      <c r="X4793" s="5">
        <v>245.98</v>
      </c>
      <c r="Y4793" s="5">
        <f>ORDENES[[#This Row],[Ventas Originales (con descuento)]]/(1-ORDENES[[#This Row],[Descuento]])</f>
        <v>245.98</v>
      </c>
      <c r="Z4793" s="5">
        <f>ORDENES[[#This Row],[Ventas Originales (con descuento)]]/ORDENES[[#This Row],[Cantidad]]/(1-ORDENES[[#This Row],[Descuento]])</f>
        <v>122.99</v>
      </c>
      <c r="AA4793" s="5">
        <f>ORDENES[[#This Row],[Ventas Originales (con descuento)]]/ORDENES[[#This Row],[Cantidad]]</f>
        <v>122.99</v>
      </c>
      <c r="AB4793" s="5">
        <f>ORDENES[[#This Row],[Ventas Originales (con descuento)]]-(ORDENES[[#This Row],[Ganancias]])</f>
        <v>218.92</v>
      </c>
    </row>
    <row r="4794" spans="1:28" x14ac:dyDescent="0.35">
      <c r="A4794" t="s">
        <v>7715</v>
      </c>
      <c r="B4794" t="s">
        <v>74</v>
      </c>
      <c r="C4794" t="s">
        <v>1</v>
      </c>
      <c r="D4794" t="s">
        <v>639</v>
      </c>
      <c r="E4794" t="s">
        <v>101</v>
      </c>
      <c r="F4794" s="1">
        <v>43959</v>
      </c>
      <c r="G4794" t="s">
        <v>7598</v>
      </c>
      <c r="H4794" t="s">
        <v>5842</v>
      </c>
      <c r="I4794">
        <v>19901</v>
      </c>
      <c r="J4794" t="s">
        <v>3262</v>
      </c>
      <c r="K4794" t="s">
        <v>1887</v>
      </c>
      <c r="L4794" t="s">
        <v>1866</v>
      </c>
      <c r="M4794" s="1">
        <v>43964</v>
      </c>
      <c r="N4794" t="s">
        <v>1861</v>
      </c>
      <c r="O4794" t="s">
        <v>7614</v>
      </c>
      <c r="P4794" t="s">
        <v>1895</v>
      </c>
      <c r="Q4794" t="s">
        <v>7614</v>
      </c>
      <c r="R4794" t="s">
        <v>1873</v>
      </c>
      <c r="S4794">
        <v>3</v>
      </c>
      <c r="T4794" s="2">
        <v>0</v>
      </c>
      <c r="U4794" s="5">
        <v>42.39</v>
      </c>
      <c r="V4794" s="5">
        <f>ORDENES[[#This Row],[Ventas sin descuento]]-ORDENES[[#This Row],[costos estimados]]</f>
        <v>42.390000000000015</v>
      </c>
      <c r="W4794">
        <v>2</v>
      </c>
      <c r="X4794" s="5">
        <v>211.96</v>
      </c>
      <c r="Y4794" s="5">
        <f>ORDENES[[#This Row],[Ventas Originales (con descuento)]]/(1-ORDENES[[#This Row],[Descuento]])</f>
        <v>211.96</v>
      </c>
      <c r="Z4794" s="5">
        <f>ORDENES[[#This Row],[Ventas Originales (con descuento)]]/ORDENES[[#This Row],[Cantidad]]/(1-ORDENES[[#This Row],[Descuento]])</f>
        <v>105.98</v>
      </c>
      <c r="AA4794" s="5">
        <f>ORDENES[[#This Row],[Ventas Originales (con descuento)]]/ORDENES[[#This Row],[Cantidad]]</f>
        <v>105.98</v>
      </c>
      <c r="AB4794" s="5">
        <f>ORDENES[[#This Row],[Ventas Originales (con descuento)]]-(ORDENES[[#This Row],[Ganancias]])</f>
        <v>169.57</v>
      </c>
    </row>
    <row r="4795" spans="1:28" x14ac:dyDescent="0.35">
      <c r="A4795" t="s">
        <v>7715</v>
      </c>
      <c r="B4795" t="s">
        <v>3195</v>
      </c>
      <c r="C4795" t="s">
        <v>1</v>
      </c>
      <c r="D4795" t="s">
        <v>2954</v>
      </c>
      <c r="E4795" t="s">
        <v>11</v>
      </c>
      <c r="F4795" s="1">
        <v>43616</v>
      </c>
      <c r="G4795" t="s">
        <v>7613</v>
      </c>
      <c r="H4795" t="s">
        <v>5843</v>
      </c>
      <c r="I4795">
        <v>7501</v>
      </c>
      <c r="J4795" t="s">
        <v>1974</v>
      </c>
      <c r="K4795" t="s">
        <v>1887</v>
      </c>
      <c r="L4795" t="s">
        <v>1866</v>
      </c>
      <c r="M4795" s="1">
        <v>43618</v>
      </c>
      <c r="N4795" t="s">
        <v>1861</v>
      </c>
      <c r="O4795" t="s">
        <v>7614</v>
      </c>
      <c r="P4795" t="s">
        <v>1915</v>
      </c>
      <c r="Q4795" t="s">
        <v>7614</v>
      </c>
      <c r="R4795" t="s">
        <v>1873</v>
      </c>
      <c r="S4795">
        <v>1</v>
      </c>
      <c r="T4795" s="2">
        <v>0</v>
      </c>
      <c r="U4795" s="5">
        <v>2.98</v>
      </c>
      <c r="V4795" s="5">
        <f>ORDENES[[#This Row],[Ventas sin descuento]]-ORDENES[[#This Row],[costos estimados]]</f>
        <v>2.9800000000000004</v>
      </c>
      <c r="W4795">
        <v>2</v>
      </c>
      <c r="X4795" s="5">
        <v>8.2799999999999994</v>
      </c>
      <c r="Y4795" s="5">
        <f>ORDENES[[#This Row],[Ventas Originales (con descuento)]]/(1-ORDENES[[#This Row],[Descuento]])</f>
        <v>8.2799999999999994</v>
      </c>
      <c r="Z4795" s="5">
        <f>ORDENES[[#This Row],[Ventas Originales (con descuento)]]/ORDENES[[#This Row],[Cantidad]]/(1-ORDENES[[#This Row],[Descuento]])</f>
        <v>4.1399999999999997</v>
      </c>
      <c r="AA4795" s="5">
        <f>ORDENES[[#This Row],[Ventas Originales (con descuento)]]/ORDENES[[#This Row],[Cantidad]]</f>
        <v>4.1399999999999997</v>
      </c>
      <c r="AB4795" s="5">
        <f>ORDENES[[#This Row],[Ventas Originales (con descuento)]]-(ORDENES[[#This Row],[Ganancias]])</f>
        <v>5.2999999999999989</v>
      </c>
    </row>
    <row r="4796" spans="1:28" x14ac:dyDescent="0.35">
      <c r="A4796" t="s">
        <v>7715</v>
      </c>
      <c r="B4796" t="s">
        <v>80</v>
      </c>
      <c r="C4796" t="s">
        <v>1</v>
      </c>
      <c r="D4796" t="s">
        <v>2420</v>
      </c>
      <c r="E4796" t="s">
        <v>131</v>
      </c>
      <c r="F4796" s="1">
        <v>43719</v>
      </c>
      <c r="G4796" t="s">
        <v>7598</v>
      </c>
      <c r="H4796" t="s">
        <v>5844</v>
      </c>
      <c r="I4796">
        <v>10035</v>
      </c>
      <c r="J4796" t="s">
        <v>7618</v>
      </c>
      <c r="K4796" t="s">
        <v>1887</v>
      </c>
      <c r="L4796" t="s">
        <v>1866</v>
      </c>
      <c r="M4796" s="1">
        <v>43723</v>
      </c>
      <c r="N4796" t="s">
        <v>1861</v>
      </c>
      <c r="O4796" t="s">
        <v>7614</v>
      </c>
      <c r="P4796" t="s">
        <v>1897</v>
      </c>
      <c r="Q4796" t="s">
        <v>7614</v>
      </c>
      <c r="R4796" t="s">
        <v>1873</v>
      </c>
      <c r="S4796">
        <v>3</v>
      </c>
      <c r="T4796" s="2">
        <v>0</v>
      </c>
      <c r="U4796" s="5">
        <v>50.56</v>
      </c>
      <c r="V4796" s="5">
        <f>ORDENES[[#This Row],[Ventas sin descuento]]-ORDENES[[#This Row],[costos estimados]]</f>
        <v>50.56</v>
      </c>
      <c r="W4796">
        <v>2</v>
      </c>
      <c r="X4796" s="5">
        <v>210.68</v>
      </c>
      <c r="Y4796" s="5">
        <f>ORDENES[[#This Row],[Ventas Originales (con descuento)]]/(1-ORDENES[[#This Row],[Descuento]])</f>
        <v>210.68</v>
      </c>
      <c r="Z4796" s="5">
        <f>ORDENES[[#This Row],[Ventas Originales (con descuento)]]/ORDENES[[#This Row],[Cantidad]]/(1-ORDENES[[#This Row],[Descuento]])</f>
        <v>105.34</v>
      </c>
      <c r="AA4796" s="5">
        <f>ORDENES[[#This Row],[Ventas Originales (con descuento)]]/ORDENES[[#This Row],[Cantidad]]</f>
        <v>105.34</v>
      </c>
      <c r="AB4796" s="5">
        <f>ORDENES[[#This Row],[Ventas Originales (con descuento)]]-(ORDENES[[#This Row],[Ganancias]])</f>
        <v>160.12</v>
      </c>
    </row>
    <row r="4797" spans="1:28" x14ac:dyDescent="0.35">
      <c r="A4797" t="s">
        <v>7715</v>
      </c>
      <c r="B4797" t="s">
        <v>2950</v>
      </c>
      <c r="C4797" t="s">
        <v>1</v>
      </c>
      <c r="D4797" t="s">
        <v>2956</v>
      </c>
      <c r="E4797" t="s">
        <v>41</v>
      </c>
      <c r="F4797" s="1">
        <v>44507</v>
      </c>
      <c r="G4797" t="s">
        <v>7613</v>
      </c>
      <c r="H4797" t="s">
        <v>5845</v>
      </c>
      <c r="I4797">
        <v>20735</v>
      </c>
      <c r="J4797" t="s">
        <v>7698</v>
      </c>
      <c r="K4797" t="s">
        <v>1887</v>
      </c>
      <c r="L4797" t="s">
        <v>1866</v>
      </c>
      <c r="M4797" s="1">
        <v>44509</v>
      </c>
      <c r="N4797" t="s">
        <v>1861</v>
      </c>
      <c r="O4797" t="s">
        <v>7614</v>
      </c>
      <c r="P4797" t="s">
        <v>1926</v>
      </c>
      <c r="Q4797" t="s">
        <v>7614</v>
      </c>
      <c r="R4797" t="s">
        <v>1864</v>
      </c>
      <c r="S4797">
        <v>1</v>
      </c>
      <c r="T4797" s="2">
        <v>0</v>
      </c>
      <c r="U4797" s="5">
        <v>43.68</v>
      </c>
      <c r="V4797" s="5">
        <f>ORDENES[[#This Row],[Ventas sin descuento]]-ORDENES[[#This Row],[costos estimados]]</f>
        <v>43.680000000000007</v>
      </c>
      <c r="W4797">
        <v>3</v>
      </c>
      <c r="X4797" s="5">
        <v>272.97000000000003</v>
      </c>
      <c r="Y4797" s="5">
        <f>ORDENES[[#This Row],[Ventas Originales (con descuento)]]/(1-ORDENES[[#This Row],[Descuento]])</f>
        <v>272.97000000000003</v>
      </c>
      <c r="Z4797" s="5">
        <f>ORDENES[[#This Row],[Ventas Originales (con descuento)]]/ORDENES[[#This Row],[Cantidad]]/(1-ORDENES[[#This Row],[Descuento]])</f>
        <v>90.990000000000009</v>
      </c>
      <c r="AA4797" s="5">
        <f>ORDENES[[#This Row],[Ventas Originales (con descuento)]]/ORDENES[[#This Row],[Cantidad]]</f>
        <v>90.990000000000009</v>
      </c>
      <c r="AB4797" s="5">
        <f>ORDENES[[#This Row],[Ventas Originales (con descuento)]]-(ORDENES[[#This Row],[Ganancias]])</f>
        <v>229.29000000000002</v>
      </c>
    </row>
    <row r="4798" spans="1:28" x14ac:dyDescent="0.35">
      <c r="A4798" t="s">
        <v>7715</v>
      </c>
      <c r="B4798" t="s">
        <v>2429</v>
      </c>
      <c r="C4798" t="s">
        <v>1</v>
      </c>
      <c r="D4798" t="s">
        <v>2631</v>
      </c>
      <c r="E4798" t="s">
        <v>131</v>
      </c>
      <c r="F4798" s="1">
        <v>44513</v>
      </c>
      <c r="G4798" t="s">
        <v>7613</v>
      </c>
      <c r="H4798" t="s">
        <v>5846</v>
      </c>
      <c r="I4798">
        <v>14215</v>
      </c>
      <c r="J4798" t="s">
        <v>3048</v>
      </c>
      <c r="K4798" t="s">
        <v>1887</v>
      </c>
      <c r="L4798" t="s">
        <v>1866</v>
      </c>
      <c r="M4798" s="1">
        <v>44516</v>
      </c>
      <c r="N4798" t="s">
        <v>1861</v>
      </c>
      <c r="O4798" t="s">
        <v>7614</v>
      </c>
      <c r="P4798" t="s">
        <v>1897</v>
      </c>
      <c r="Q4798" t="s">
        <v>7614</v>
      </c>
      <c r="R4798" t="s">
        <v>1873</v>
      </c>
      <c r="S4798">
        <v>2</v>
      </c>
      <c r="T4798" s="2">
        <v>0</v>
      </c>
      <c r="U4798" s="5">
        <v>30.99</v>
      </c>
      <c r="V4798" s="5">
        <f>ORDENES[[#This Row],[Ventas sin descuento]]-ORDENES[[#This Row],[costos estimados]]</f>
        <v>30.989999999999995</v>
      </c>
      <c r="W4798">
        <v>3</v>
      </c>
      <c r="X4798" s="5">
        <v>154.94999999999999</v>
      </c>
      <c r="Y4798" s="5">
        <f>ORDENES[[#This Row],[Ventas Originales (con descuento)]]/(1-ORDENES[[#This Row],[Descuento]])</f>
        <v>154.94999999999999</v>
      </c>
      <c r="Z4798" s="5">
        <f>ORDENES[[#This Row],[Ventas Originales (con descuento)]]/ORDENES[[#This Row],[Cantidad]]/(1-ORDENES[[#This Row],[Descuento]])</f>
        <v>51.65</v>
      </c>
      <c r="AA4798" s="5">
        <f>ORDENES[[#This Row],[Ventas Originales (con descuento)]]/ORDENES[[#This Row],[Cantidad]]</f>
        <v>51.65</v>
      </c>
      <c r="AB4798" s="5">
        <f>ORDENES[[#This Row],[Ventas Originales (con descuento)]]-(ORDENES[[#This Row],[Ganancias]])</f>
        <v>123.96</v>
      </c>
    </row>
    <row r="4799" spans="1:28" x14ac:dyDescent="0.35">
      <c r="A4799" t="s">
        <v>7715</v>
      </c>
      <c r="B4799" t="s">
        <v>80</v>
      </c>
      <c r="C4799" t="s">
        <v>1</v>
      </c>
      <c r="D4799" t="s">
        <v>2154</v>
      </c>
      <c r="E4799" t="s">
        <v>2450</v>
      </c>
      <c r="F4799" s="1">
        <v>44520</v>
      </c>
      <c r="G4799" t="s">
        <v>7613</v>
      </c>
      <c r="H4799" t="s">
        <v>5847</v>
      </c>
      <c r="I4799">
        <v>10035</v>
      </c>
      <c r="J4799" t="s">
        <v>3282</v>
      </c>
      <c r="K4799" t="s">
        <v>1887</v>
      </c>
      <c r="L4799" t="s">
        <v>1866</v>
      </c>
      <c r="M4799" s="1">
        <v>44524</v>
      </c>
      <c r="N4799" t="s">
        <v>1861</v>
      </c>
      <c r="O4799" t="s">
        <v>7614</v>
      </c>
      <c r="P4799" t="s">
        <v>1897</v>
      </c>
      <c r="Q4799" t="s">
        <v>7614</v>
      </c>
      <c r="R4799" t="s">
        <v>1873</v>
      </c>
      <c r="S4799">
        <v>3</v>
      </c>
      <c r="T4799" s="2">
        <v>0</v>
      </c>
      <c r="U4799" s="5">
        <v>9.17</v>
      </c>
      <c r="V4799" s="5">
        <f>ORDENES[[#This Row],[Ventas sin descuento]]-ORDENES[[#This Row],[costos estimados]]</f>
        <v>9.1700000000000017</v>
      </c>
      <c r="W4799">
        <v>3</v>
      </c>
      <c r="X4799" s="5">
        <v>50.97</v>
      </c>
      <c r="Y4799" s="5">
        <f>ORDENES[[#This Row],[Ventas Originales (con descuento)]]/(1-ORDENES[[#This Row],[Descuento]])</f>
        <v>50.97</v>
      </c>
      <c r="Z4799" s="5">
        <f>ORDENES[[#This Row],[Ventas Originales (con descuento)]]/ORDENES[[#This Row],[Cantidad]]/(1-ORDENES[[#This Row],[Descuento]])</f>
        <v>16.989999999999998</v>
      </c>
      <c r="AA4799" s="5">
        <f>ORDENES[[#This Row],[Ventas Originales (con descuento)]]/ORDENES[[#This Row],[Cantidad]]</f>
        <v>16.989999999999998</v>
      </c>
      <c r="AB4799" s="5">
        <f>ORDENES[[#This Row],[Ventas Originales (con descuento)]]-(ORDENES[[#This Row],[Ganancias]])</f>
        <v>41.8</v>
      </c>
    </row>
    <row r="4800" spans="1:28" x14ac:dyDescent="0.35">
      <c r="A4800" t="s">
        <v>7715</v>
      </c>
      <c r="B4800" t="s">
        <v>2212</v>
      </c>
      <c r="C4800" t="s">
        <v>1</v>
      </c>
      <c r="D4800" t="s">
        <v>346</v>
      </c>
      <c r="E4800" t="s">
        <v>48</v>
      </c>
      <c r="F4800" s="1">
        <v>44159</v>
      </c>
      <c r="G4800" t="s">
        <v>7613</v>
      </c>
      <c r="H4800" t="s">
        <v>5848</v>
      </c>
      <c r="I4800">
        <v>21215</v>
      </c>
      <c r="J4800" t="s">
        <v>1794</v>
      </c>
      <c r="K4800" t="s">
        <v>1887</v>
      </c>
      <c r="L4800" t="s">
        <v>1866</v>
      </c>
      <c r="M4800" s="1">
        <v>44162</v>
      </c>
      <c r="N4800" t="s">
        <v>1861</v>
      </c>
      <c r="O4800" t="s">
        <v>7614</v>
      </c>
      <c r="P4800" t="s">
        <v>1926</v>
      </c>
      <c r="Q4800" t="s">
        <v>7614</v>
      </c>
      <c r="R4800" t="s">
        <v>1873</v>
      </c>
      <c r="S4800">
        <v>2</v>
      </c>
      <c r="T4800" s="2">
        <v>0</v>
      </c>
      <c r="U4800" s="5">
        <v>85.18</v>
      </c>
      <c r="V4800" s="5">
        <f>ORDENES[[#This Row],[Ventas sin descuento]]-ORDENES[[#This Row],[costos estimados]]</f>
        <v>85.18</v>
      </c>
      <c r="W4800">
        <v>4</v>
      </c>
      <c r="X4800" s="5">
        <v>207.76</v>
      </c>
      <c r="Y4800" s="5">
        <f>ORDENES[[#This Row],[Ventas Originales (con descuento)]]/(1-ORDENES[[#This Row],[Descuento]])</f>
        <v>207.76</v>
      </c>
      <c r="Z4800" s="5">
        <f>ORDENES[[#This Row],[Ventas Originales (con descuento)]]/ORDENES[[#This Row],[Cantidad]]/(1-ORDENES[[#This Row],[Descuento]])</f>
        <v>51.94</v>
      </c>
      <c r="AA4800" s="5">
        <f>ORDENES[[#This Row],[Ventas Originales (con descuento)]]/ORDENES[[#This Row],[Cantidad]]</f>
        <v>51.94</v>
      </c>
      <c r="AB4800" s="5">
        <f>ORDENES[[#This Row],[Ventas Originales (con descuento)]]-(ORDENES[[#This Row],[Ganancias]])</f>
        <v>122.57999999999998</v>
      </c>
    </row>
    <row r="4801" spans="1:28" x14ac:dyDescent="0.35">
      <c r="A4801" t="s">
        <v>7715</v>
      </c>
      <c r="B4801" t="s">
        <v>2395</v>
      </c>
      <c r="C4801" t="s">
        <v>1</v>
      </c>
      <c r="D4801" t="s">
        <v>2516</v>
      </c>
      <c r="E4801" t="s">
        <v>4</v>
      </c>
      <c r="F4801" s="1">
        <v>43317</v>
      </c>
      <c r="G4801" t="s">
        <v>7613</v>
      </c>
      <c r="H4801" t="s">
        <v>5849</v>
      </c>
      <c r="I4801">
        <v>6450</v>
      </c>
      <c r="J4801" t="s">
        <v>1738</v>
      </c>
      <c r="K4801" t="s">
        <v>1887</v>
      </c>
      <c r="L4801" t="s">
        <v>1866</v>
      </c>
      <c r="M4801" s="1">
        <v>43319</v>
      </c>
      <c r="N4801" t="s">
        <v>1861</v>
      </c>
      <c r="O4801" t="s">
        <v>7614</v>
      </c>
      <c r="P4801" t="s">
        <v>1914</v>
      </c>
      <c r="Q4801" t="s">
        <v>7614</v>
      </c>
      <c r="R4801" t="s">
        <v>1864</v>
      </c>
      <c r="S4801">
        <v>1</v>
      </c>
      <c r="T4801" s="2">
        <v>0</v>
      </c>
      <c r="U4801" s="5">
        <v>294.67</v>
      </c>
      <c r="V4801" s="5">
        <f>ORDENES[[#This Row],[Ventas sin descuento]]-ORDENES[[#This Row],[costos estimados]]</f>
        <v>294.67000000000007</v>
      </c>
      <c r="W4801">
        <v>5</v>
      </c>
      <c r="X4801" s="5">
        <v>1133.3499999999999</v>
      </c>
      <c r="Y4801" s="5">
        <f>ORDENES[[#This Row],[Ventas Originales (con descuento)]]/(1-ORDENES[[#This Row],[Descuento]])</f>
        <v>1133.3499999999999</v>
      </c>
      <c r="Z4801" s="5">
        <f>ORDENES[[#This Row],[Ventas Originales (con descuento)]]/ORDENES[[#This Row],[Cantidad]]/(1-ORDENES[[#This Row],[Descuento]])</f>
        <v>226.67</v>
      </c>
      <c r="AA4801" s="5">
        <f>ORDENES[[#This Row],[Ventas Originales (con descuento)]]/ORDENES[[#This Row],[Cantidad]]</f>
        <v>226.67</v>
      </c>
      <c r="AB4801" s="5">
        <f>ORDENES[[#This Row],[Ventas Originales (con descuento)]]-(ORDENES[[#This Row],[Ganancias]])</f>
        <v>838.67999999999984</v>
      </c>
    </row>
    <row r="4802" spans="1:28" x14ac:dyDescent="0.35">
      <c r="A4802" t="s">
        <v>7715</v>
      </c>
      <c r="B4802" t="s">
        <v>7633</v>
      </c>
      <c r="C4802" t="s">
        <v>1</v>
      </c>
      <c r="D4802" t="s">
        <v>2636</v>
      </c>
      <c r="E4802" t="s">
        <v>41</v>
      </c>
      <c r="F4802" s="1">
        <v>43352</v>
      </c>
      <c r="G4802" t="s">
        <v>7598</v>
      </c>
      <c r="H4802" t="s">
        <v>5850</v>
      </c>
      <c r="I4802">
        <v>1852</v>
      </c>
      <c r="J4802" t="s">
        <v>2637</v>
      </c>
      <c r="K4802" t="s">
        <v>1887</v>
      </c>
      <c r="L4802" t="s">
        <v>1866</v>
      </c>
      <c r="M4802" s="1">
        <v>43355</v>
      </c>
      <c r="N4802" t="s">
        <v>1861</v>
      </c>
      <c r="O4802" t="s">
        <v>7614</v>
      </c>
      <c r="P4802" t="s">
        <v>1917</v>
      </c>
      <c r="Q4802" t="s">
        <v>7614</v>
      </c>
      <c r="R4802" t="s">
        <v>1864</v>
      </c>
      <c r="S4802">
        <v>2</v>
      </c>
      <c r="T4802" s="2">
        <v>0</v>
      </c>
      <c r="U4802" s="5">
        <v>212.19</v>
      </c>
      <c r="V4802" s="5">
        <f>ORDENES[[#This Row],[Ventas sin descuento]]-ORDENES[[#This Row],[costos estimados]]</f>
        <v>212.18999999999994</v>
      </c>
      <c r="W4802">
        <v>6</v>
      </c>
      <c r="X4802" s="5">
        <v>785.88</v>
      </c>
      <c r="Y4802" s="5">
        <f>ORDENES[[#This Row],[Ventas Originales (con descuento)]]/(1-ORDENES[[#This Row],[Descuento]])</f>
        <v>785.88</v>
      </c>
      <c r="Z4802" s="5">
        <f>ORDENES[[#This Row],[Ventas Originales (con descuento)]]/ORDENES[[#This Row],[Cantidad]]/(1-ORDENES[[#This Row],[Descuento]])</f>
        <v>130.97999999999999</v>
      </c>
      <c r="AA4802" s="5">
        <f>ORDENES[[#This Row],[Ventas Originales (con descuento)]]/ORDENES[[#This Row],[Cantidad]]</f>
        <v>130.97999999999999</v>
      </c>
      <c r="AB4802" s="5">
        <f>ORDENES[[#This Row],[Ventas Originales (con descuento)]]-(ORDENES[[#This Row],[Ganancias]])</f>
        <v>573.69000000000005</v>
      </c>
    </row>
    <row r="4803" spans="1:28" x14ac:dyDescent="0.35">
      <c r="A4803" t="s">
        <v>7715</v>
      </c>
      <c r="B4803" t="s">
        <v>74</v>
      </c>
      <c r="C4803" t="s">
        <v>1</v>
      </c>
      <c r="D4803" t="s">
        <v>2306</v>
      </c>
      <c r="E4803" t="s">
        <v>18</v>
      </c>
      <c r="F4803" s="1">
        <v>43240</v>
      </c>
      <c r="G4803" t="s">
        <v>7613</v>
      </c>
      <c r="H4803" t="s">
        <v>5851</v>
      </c>
      <c r="I4803">
        <v>3820</v>
      </c>
      <c r="J4803" t="s">
        <v>2307</v>
      </c>
      <c r="K4803" t="s">
        <v>1887</v>
      </c>
      <c r="L4803" t="s">
        <v>1866</v>
      </c>
      <c r="M4803" s="1">
        <v>43242</v>
      </c>
      <c r="N4803" t="s">
        <v>1861</v>
      </c>
      <c r="O4803" t="s">
        <v>7614</v>
      </c>
      <c r="P4803" t="s">
        <v>1925</v>
      </c>
      <c r="Q4803" t="s">
        <v>7614</v>
      </c>
      <c r="R4803" t="s">
        <v>1873</v>
      </c>
      <c r="S4803">
        <v>1</v>
      </c>
      <c r="T4803" s="2">
        <v>0</v>
      </c>
      <c r="U4803" s="5">
        <v>60.14</v>
      </c>
      <c r="V4803" s="5">
        <f>ORDENES[[#This Row],[Ventas sin descuento]]-ORDENES[[#This Row],[costos estimados]]</f>
        <v>60.14</v>
      </c>
      <c r="W4803">
        <v>7</v>
      </c>
      <c r="X4803" s="5">
        <v>139.86000000000001</v>
      </c>
      <c r="Y4803" s="5">
        <f>ORDENES[[#This Row],[Ventas Originales (con descuento)]]/(1-ORDENES[[#This Row],[Descuento]])</f>
        <v>139.86000000000001</v>
      </c>
      <c r="Z4803" s="5">
        <f>ORDENES[[#This Row],[Ventas Originales (con descuento)]]/ORDENES[[#This Row],[Cantidad]]/(1-ORDENES[[#This Row],[Descuento]])</f>
        <v>19.98</v>
      </c>
      <c r="AA4803" s="5">
        <f>ORDENES[[#This Row],[Ventas Originales (con descuento)]]/ORDENES[[#This Row],[Cantidad]]</f>
        <v>19.98</v>
      </c>
      <c r="AB4803" s="5">
        <f>ORDENES[[#This Row],[Ventas Originales (con descuento)]]-(ORDENES[[#This Row],[Ganancias]])</f>
        <v>79.720000000000013</v>
      </c>
    </row>
    <row r="4804" spans="1:28" x14ac:dyDescent="0.35">
      <c r="A4804" t="s">
        <v>7715</v>
      </c>
      <c r="B4804" t="s">
        <v>19</v>
      </c>
      <c r="C4804" t="s">
        <v>1</v>
      </c>
      <c r="D4804" t="s">
        <v>3063</v>
      </c>
      <c r="E4804" t="s">
        <v>67</v>
      </c>
      <c r="F4804" s="1">
        <v>44344</v>
      </c>
      <c r="G4804" t="s">
        <v>7598</v>
      </c>
      <c r="H4804" t="s">
        <v>5852</v>
      </c>
      <c r="I4804">
        <v>3301</v>
      </c>
      <c r="J4804" t="s">
        <v>3203</v>
      </c>
      <c r="K4804" t="s">
        <v>1887</v>
      </c>
      <c r="L4804" t="s">
        <v>1866</v>
      </c>
      <c r="M4804" s="1">
        <v>44347</v>
      </c>
      <c r="N4804" t="s">
        <v>1861</v>
      </c>
      <c r="O4804" t="s">
        <v>7614</v>
      </c>
      <c r="P4804" t="s">
        <v>1925</v>
      </c>
      <c r="Q4804" t="s">
        <v>7614</v>
      </c>
      <c r="R4804" t="s">
        <v>1873</v>
      </c>
      <c r="S4804">
        <v>2</v>
      </c>
      <c r="T4804" s="2">
        <v>0</v>
      </c>
      <c r="U4804" s="5">
        <v>101.45</v>
      </c>
      <c r="V4804" s="5">
        <f>ORDENES[[#This Row],[Ventas sin descuento]]-ORDENES[[#This Row],[costos estimados]]</f>
        <v>101.44999999999999</v>
      </c>
      <c r="W4804">
        <v>8</v>
      </c>
      <c r="X4804" s="5">
        <v>247.44</v>
      </c>
      <c r="Y4804" s="5">
        <f>ORDENES[[#This Row],[Ventas Originales (con descuento)]]/(1-ORDENES[[#This Row],[Descuento]])</f>
        <v>247.44</v>
      </c>
      <c r="Z4804" s="5">
        <f>ORDENES[[#This Row],[Ventas Originales (con descuento)]]/ORDENES[[#This Row],[Cantidad]]/(1-ORDENES[[#This Row],[Descuento]])</f>
        <v>30.93</v>
      </c>
      <c r="AA4804" s="5">
        <f>ORDENES[[#This Row],[Ventas Originales (con descuento)]]/ORDENES[[#This Row],[Cantidad]]</f>
        <v>30.93</v>
      </c>
      <c r="AB4804" s="5">
        <f>ORDENES[[#This Row],[Ventas Originales (con descuento)]]-(ORDENES[[#This Row],[Ganancias]])</f>
        <v>145.99</v>
      </c>
    </row>
    <row r="4805" spans="1:28" x14ac:dyDescent="0.35">
      <c r="A4805" t="s">
        <v>7715</v>
      </c>
      <c r="B4805" t="s">
        <v>80</v>
      </c>
      <c r="C4805" t="s">
        <v>1</v>
      </c>
      <c r="D4805" t="s">
        <v>2867</v>
      </c>
      <c r="E4805" t="s">
        <v>394</v>
      </c>
      <c r="F4805" s="1">
        <v>44036</v>
      </c>
      <c r="G4805" t="s">
        <v>7598</v>
      </c>
      <c r="H4805" t="s">
        <v>5853</v>
      </c>
      <c r="I4805">
        <v>10035</v>
      </c>
      <c r="J4805" t="s">
        <v>2974</v>
      </c>
      <c r="K4805" t="s">
        <v>1887</v>
      </c>
      <c r="L4805" t="s">
        <v>1866</v>
      </c>
      <c r="M4805" s="1">
        <v>44038</v>
      </c>
      <c r="N4805" t="s">
        <v>1861</v>
      </c>
      <c r="O4805" t="s">
        <v>7614</v>
      </c>
      <c r="P4805" t="s">
        <v>1897</v>
      </c>
      <c r="Q4805" t="s">
        <v>7614</v>
      </c>
      <c r="R4805" t="s">
        <v>1864</v>
      </c>
      <c r="S4805">
        <v>1</v>
      </c>
      <c r="T4805" s="2">
        <v>0.1</v>
      </c>
      <c r="U4805" s="5">
        <v>31.02</v>
      </c>
      <c r="V4805" s="5">
        <f>ORDENES[[#This Row],[Ventas sin descuento]]-ORDENES[[#This Row],[costos estimados]]</f>
        <v>59.21555555555554</v>
      </c>
      <c r="W4805">
        <v>2</v>
      </c>
      <c r="X4805" s="5">
        <v>253.76</v>
      </c>
      <c r="Y4805" s="5">
        <f>ORDENES[[#This Row],[Ventas Originales (con descuento)]]/(1-ORDENES[[#This Row],[Descuento]])</f>
        <v>281.95555555555552</v>
      </c>
      <c r="Z4805" s="5">
        <f>ORDENES[[#This Row],[Ventas Originales (con descuento)]]/ORDENES[[#This Row],[Cantidad]]/(1-ORDENES[[#This Row],[Descuento]])</f>
        <v>140.97777777777776</v>
      </c>
      <c r="AA4805" s="5">
        <f>ORDENES[[#This Row],[Ventas Originales (con descuento)]]/ORDENES[[#This Row],[Cantidad]]</f>
        <v>126.88</v>
      </c>
      <c r="AB4805" s="5">
        <f>ORDENES[[#This Row],[Ventas Originales (con descuento)]]-(ORDENES[[#This Row],[Ganancias]])</f>
        <v>222.73999999999998</v>
      </c>
    </row>
    <row r="4806" spans="1:28" x14ac:dyDescent="0.35">
      <c r="A4806" t="s">
        <v>7715</v>
      </c>
      <c r="B4806" t="s">
        <v>80</v>
      </c>
      <c r="C4806" t="s">
        <v>1</v>
      </c>
      <c r="D4806" t="s">
        <v>2729</v>
      </c>
      <c r="E4806" t="s">
        <v>18</v>
      </c>
      <c r="F4806" s="1">
        <v>43454</v>
      </c>
      <c r="G4806" t="s">
        <v>7613</v>
      </c>
      <c r="H4806" t="s">
        <v>5854</v>
      </c>
      <c r="I4806">
        <v>10035</v>
      </c>
      <c r="J4806" t="s">
        <v>2993</v>
      </c>
      <c r="K4806" t="s">
        <v>1887</v>
      </c>
      <c r="L4806" t="s">
        <v>1866</v>
      </c>
      <c r="M4806" s="1">
        <v>43457</v>
      </c>
      <c r="N4806" t="s">
        <v>1861</v>
      </c>
      <c r="O4806" t="s">
        <v>7614</v>
      </c>
      <c r="P4806" t="s">
        <v>1897</v>
      </c>
      <c r="Q4806" t="s">
        <v>7614</v>
      </c>
      <c r="R4806" t="s">
        <v>1864</v>
      </c>
      <c r="S4806">
        <v>2</v>
      </c>
      <c r="T4806" s="2">
        <v>0.1</v>
      </c>
      <c r="U4806" s="5">
        <v>36.299999999999997</v>
      </c>
      <c r="V4806" s="5">
        <f>ORDENES[[#This Row],[Ventas sin descuento]]-ORDENES[[#This Row],[costos estimados]]</f>
        <v>57.654444444444437</v>
      </c>
      <c r="W4806">
        <v>3</v>
      </c>
      <c r="X4806" s="5">
        <v>192.19</v>
      </c>
      <c r="Y4806" s="5">
        <f>ORDENES[[#This Row],[Ventas Originales (con descuento)]]/(1-ORDENES[[#This Row],[Descuento]])</f>
        <v>213.54444444444442</v>
      </c>
      <c r="Z4806" s="5">
        <f>ORDENES[[#This Row],[Ventas Originales (con descuento)]]/ORDENES[[#This Row],[Cantidad]]/(1-ORDENES[[#This Row],[Descuento]])</f>
        <v>71.181481481481484</v>
      </c>
      <c r="AA4806" s="5">
        <f>ORDENES[[#This Row],[Ventas Originales (con descuento)]]/ORDENES[[#This Row],[Cantidad]]</f>
        <v>64.063333333333333</v>
      </c>
      <c r="AB4806" s="5">
        <f>ORDENES[[#This Row],[Ventas Originales (con descuento)]]-(ORDENES[[#This Row],[Ganancias]])</f>
        <v>155.88999999999999</v>
      </c>
    </row>
    <row r="4807" spans="1:28" x14ac:dyDescent="0.35">
      <c r="A4807" t="s">
        <v>7715</v>
      </c>
      <c r="B4807" t="s">
        <v>80</v>
      </c>
      <c r="C4807" t="s">
        <v>1</v>
      </c>
      <c r="D4807" t="s">
        <v>3298</v>
      </c>
      <c r="E4807" t="s">
        <v>3</v>
      </c>
      <c r="F4807" s="1">
        <v>43723</v>
      </c>
      <c r="G4807" t="s">
        <v>7613</v>
      </c>
      <c r="H4807" t="s">
        <v>5855</v>
      </c>
      <c r="I4807">
        <v>10035</v>
      </c>
      <c r="J4807" t="s">
        <v>7616</v>
      </c>
      <c r="K4807" t="s">
        <v>1887</v>
      </c>
      <c r="L4807" t="s">
        <v>1866</v>
      </c>
      <c r="M4807" s="1">
        <v>43727</v>
      </c>
      <c r="N4807" t="s">
        <v>1861</v>
      </c>
      <c r="O4807" t="s">
        <v>7614</v>
      </c>
      <c r="P4807" t="s">
        <v>1897</v>
      </c>
      <c r="Q4807" t="s">
        <v>7614</v>
      </c>
      <c r="R4807" t="s">
        <v>1863</v>
      </c>
      <c r="S4807">
        <v>3</v>
      </c>
      <c r="T4807" s="2">
        <v>0.2</v>
      </c>
      <c r="U4807" s="5">
        <v>1.1599999999999999</v>
      </c>
      <c r="V4807" s="5">
        <f>ORDENES[[#This Row],[Ventas sin descuento]]-ORDENES[[#This Row],[costos estimados]]</f>
        <v>12.754999999999995</v>
      </c>
      <c r="W4807">
        <v>1</v>
      </c>
      <c r="X4807" s="5">
        <v>46.38</v>
      </c>
      <c r="Y4807" s="5">
        <f>ORDENES[[#This Row],[Ventas Originales (con descuento)]]/(1-ORDENES[[#This Row],[Descuento]])</f>
        <v>57.975000000000001</v>
      </c>
      <c r="Z4807" s="5">
        <f>ORDENES[[#This Row],[Ventas Originales (con descuento)]]/ORDENES[[#This Row],[Cantidad]]/(1-ORDENES[[#This Row],[Descuento]])</f>
        <v>57.975000000000001</v>
      </c>
      <c r="AA4807" s="5">
        <f>ORDENES[[#This Row],[Ventas Originales (con descuento)]]/ORDENES[[#This Row],[Cantidad]]</f>
        <v>46.38</v>
      </c>
      <c r="AB4807" s="5">
        <f>ORDENES[[#This Row],[Ventas Originales (con descuento)]]-(ORDENES[[#This Row],[Ganancias]])</f>
        <v>45.220000000000006</v>
      </c>
    </row>
    <row r="4808" spans="1:28" x14ac:dyDescent="0.35">
      <c r="A4808" t="s">
        <v>7715</v>
      </c>
      <c r="B4808" t="s">
        <v>655</v>
      </c>
      <c r="C4808" t="s">
        <v>1</v>
      </c>
      <c r="D4808" t="s">
        <v>3030</v>
      </c>
      <c r="E4808" t="s">
        <v>497</v>
      </c>
      <c r="F4808" s="1">
        <v>43839</v>
      </c>
      <c r="G4808" t="s">
        <v>7613</v>
      </c>
      <c r="H4808" t="s">
        <v>5856</v>
      </c>
      <c r="I4808">
        <v>43615</v>
      </c>
      <c r="J4808" t="s">
        <v>1965</v>
      </c>
      <c r="K4808" t="s">
        <v>1887</v>
      </c>
      <c r="L4808" t="s">
        <v>1866</v>
      </c>
      <c r="M4808" s="1">
        <v>43843</v>
      </c>
      <c r="N4808" t="s">
        <v>1861</v>
      </c>
      <c r="O4808" t="s">
        <v>7614</v>
      </c>
      <c r="P4808" t="s">
        <v>1907</v>
      </c>
      <c r="Q4808" t="s">
        <v>7614</v>
      </c>
      <c r="R4808" t="s">
        <v>1873</v>
      </c>
      <c r="S4808">
        <v>3</v>
      </c>
      <c r="T4808" s="2">
        <v>0.2</v>
      </c>
      <c r="U4808" s="5">
        <v>3.79</v>
      </c>
      <c r="V4808" s="5">
        <f>ORDENES[[#This Row],[Ventas sin descuento]]-ORDENES[[#This Row],[costos estimados]]</f>
        <v>7.5824999999999996</v>
      </c>
      <c r="W4808">
        <v>2</v>
      </c>
      <c r="X4808" s="5">
        <v>15.17</v>
      </c>
      <c r="Y4808" s="5">
        <f>ORDENES[[#This Row],[Ventas Originales (con descuento)]]/(1-ORDENES[[#This Row],[Descuento]])</f>
        <v>18.962499999999999</v>
      </c>
      <c r="Z4808" s="5">
        <f>ORDENES[[#This Row],[Ventas Originales (con descuento)]]/ORDENES[[#This Row],[Cantidad]]/(1-ORDENES[[#This Row],[Descuento]])</f>
        <v>9.4812499999999993</v>
      </c>
      <c r="AA4808" s="5">
        <f>ORDENES[[#This Row],[Ventas Originales (con descuento)]]/ORDENES[[#This Row],[Cantidad]]</f>
        <v>7.585</v>
      </c>
      <c r="AB4808" s="5">
        <f>ORDENES[[#This Row],[Ventas Originales (con descuento)]]-(ORDENES[[#This Row],[Ganancias]])</f>
        <v>11.379999999999999</v>
      </c>
    </row>
    <row r="4809" spans="1:28" x14ac:dyDescent="0.35">
      <c r="A4809" t="s">
        <v>7715</v>
      </c>
      <c r="B4809" t="s">
        <v>3084</v>
      </c>
      <c r="C4809" t="s">
        <v>1</v>
      </c>
      <c r="D4809" t="s">
        <v>286</v>
      </c>
      <c r="E4809" t="s">
        <v>18</v>
      </c>
      <c r="F4809" s="1">
        <v>43529</v>
      </c>
      <c r="G4809" t="s">
        <v>7598</v>
      </c>
      <c r="H4809" t="s">
        <v>5857</v>
      </c>
      <c r="I4809">
        <v>18018</v>
      </c>
      <c r="J4809" t="s">
        <v>3085</v>
      </c>
      <c r="K4809" t="s">
        <v>1887</v>
      </c>
      <c r="L4809" t="s">
        <v>1866</v>
      </c>
      <c r="M4809" s="1">
        <v>43531</v>
      </c>
      <c r="N4809" t="s">
        <v>1861</v>
      </c>
      <c r="O4809" t="s">
        <v>7614</v>
      </c>
      <c r="P4809" t="s">
        <v>1888</v>
      </c>
      <c r="Q4809" t="s">
        <v>7614</v>
      </c>
      <c r="R4809" t="s">
        <v>1873</v>
      </c>
      <c r="S4809">
        <v>1</v>
      </c>
      <c r="T4809" s="2">
        <v>0.2</v>
      </c>
      <c r="U4809" s="5">
        <v>-5.45</v>
      </c>
      <c r="V4809" s="5">
        <f>ORDENES[[#This Row],[Ventas sin descuento]]-ORDENES[[#This Row],[costos estimados]]</f>
        <v>2.9424999999999955</v>
      </c>
      <c r="W4809">
        <v>2</v>
      </c>
      <c r="X4809" s="5">
        <v>33.57</v>
      </c>
      <c r="Y4809" s="5">
        <f>ORDENES[[#This Row],[Ventas Originales (con descuento)]]/(1-ORDENES[[#This Row],[Descuento]])</f>
        <v>41.962499999999999</v>
      </c>
      <c r="Z4809" s="5">
        <f>ORDENES[[#This Row],[Ventas Originales (con descuento)]]/ORDENES[[#This Row],[Cantidad]]/(1-ORDENES[[#This Row],[Descuento]])</f>
        <v>20.981249999999999</v>
      </c>
      <c r="AA4809" s="5">
        <f>ORDENES[[#This Row],[Ventas Originales (con descuento)]]/ORDENES[[#This Row],[Cantidad]]</f>
        <v>16.785</v>
      </c>
      <c r="AB4809" s="5">
        <f>ORDENES[[#This Row],[Ventas Originales (con descuento)]]-(ORDENES[[#This Row],[Ganancias]])</f>
        <v>39.020000000000003</v>
      </c>
    </row>
    <row r="4810" spans="1:28" x14ac:dyDescent="0.35">
      <c r="A4810" t="s">
        <v>7715</v>
      </c>
      <c r="B4810" t="s">
        <v>2860</v>
      </c>
      <c r="C4810" t="s">
        <v>1</v>
      </c>
      <c r="D4810" t="s">
        <v>2499</v>
      </c>
      <c r="E4810" t="s">
        <v>56</v>
      </c>
      <c r="F4810" s="1">
        <v>43415</v>
      </c>
      <c r="G4810" t="s">
        <v>7598</v>
      </c>
      <c r="H4810" t="s">
        <v>5858</v>
      </c>
      <c r="I4810">
        <v>19601</v>
      </c>
      <c r="J4810" t="s">
        <v>2221</v>
      </c>
      <c r="K4810" t="s">
        <v>1887</v>
      </c>
      <c r="L4810" t="s">
        <v>1866</v>
      </c>
      <c r="M4810" s="1">
        <v>43419</v>
      </c>
      <c r="N4810" t="s">
        <v>1861</v>
      </c>
      <c r="O4810" t="s">
        <v>7614</v>
      </c>
      <c r="P4810" t="s">
        <v>1888</v>
      </c>
      <c r="Q4810" t="s">
        <v>7614</v>
      </c>
      <c r="R4810" t="s">
        <v>1873</v>
      </c>
      <c r="S4810">
        <v>3</v>
      </c>
      <c r="T4810" s="2">
        <v>0.2</v>
      </c>
      <c r="U4810" s="5">
        <v>7.79</v>
      </c>
      <c r="V4810" s="5">
        <f>ORDENES[[#This Row],[Ventas sin descuento]]-ORDENES[[#This Row],[costos estimados]]</f>
        <v>13.782499999999999</v>
      </c>
      <c r="W4810">
        <v>2</v>
      </c>
      <c r="X4810" s="5">
        <v>23.97</v>
      </c>
      <c r="Y4810" s="5">
        <f>ORDENES[[#This Row],[Ventas Originales (con descuento)]]/(1-ORDENES[[#This Row],[Descuento]])</f>
        <v>29.962499999999999</v>
      </c>
      <c r="Z4810" s="5">
        <f>ORDENES[[#This Row],[Ventas Originales (con descuento)]]/ORDENES[[#This Row],[Cantidad]]/(1-ORDENES[[#This Row],[Descuento]])</f>
        <v>14.981249999999999</v>
      </c>
      <c r="AA4810" s="5">
        <f>ORDENES[[#This Row],[Ventas Originales (con descuento)]]/ORDENES[[#This Row],[Cantidad]]</f>
        <v>11.984999999999999</v>
      </c>
      <c r="AB4810" s="5">
        <f>ORDENES[[#This Row],[Ventas Originales (con descuento)]]-(ORDENES[[#This Row],[Ganancias]])</f>
        <v>16.18</v>
      </c>
    </row>
    <row r="4811" spans="1:28" x14ac:dyDescent="0.35">
      <c r="A4811" t="s">
        <v>7715</v>
      </c>
      <c r="B4811" t="s">
        <v>169</v>
      </c>
      <c r="C4811" t="s">
        <v>1</v>
      </c>
      <c r="D4811" t="s">
        <v>2154</v>
      </c>
      <c r="E4811" t="s">
        <v>18</v>
      </c>
      <c r="F4811" s="1">
        <v>44366</v>
      </c>
      <c r="G4811" t="s">
        <v>7613</v>
      </c>
      <c r="H4811" t="s">
        <v>5859</v>
      </c>
      <c r="I4811">
        <v>43055</v>
      </c>
      <c r="J4811" t="s">
        <v>3344</v>
      </c>
      <c r="K4811" t="s">
        <v>1887</v>
      </c>
      <c r="L4811" t="s">
        <v>1866</v>
      </c>
      <c r="M4811" s="1">
        <v>44368</v>
      </c>
      <c r="N4811" t="s">
        <v>1861</v>
      </c>
      <c r="O4811" t="s">
        <v>7614</v>
      </c>
      <c r="P4811" t="s">
        <v>1907</v>
      </c>
      <c r="Q4811" t="s">
        <v>7614</v>
      </c>
      <c r="R4811" t="s">
        <v>1873</v>
      </c>
      <c r="S4811">
        <v>1</v>
      </c>
      <c r="T4811" s="2">
        <v>0.2</v>
      </c>
      <c r="U4811" s="5">
        <v>7.27</v>
      </c>
      <c r="V4811" s="5">
        <f>ORDENES[[#This Row],[Ventas sin descuento]]-ORDENES[[#This Row],[costos estimados]]</f>
        <v>16.965</v>
      </c>
      <c r="W4811">
        <v>3</v>
      </c>
      <c r="X4811" s="5">
        <v>38.78</v>
      </c>
      <c r="Y4811" s="5">
        <f>ORDENES[[#This Row],[Ventas Originales (con descuento)]]/(1-ORDENES[[#This Row],[Descuento]])</f>
        <v>48.475000000000001</v>
      </c>
      <c r="Z4811" s="5">
        <f>ORDENES[[#This Row],[Ventas Originales (con descuento)]]/ORDENES[[#This Row],[Cantidad]]/(1-ORDENES[[#This Row],[Descuento]])</f>
        <v>16.158333333333335</v>
      </c>
      <c r="AA4811" s="5">
        <f>ORDENES[[#This Row],[Ventas Originales (con descuento)]]/ORDENES[[#This Row],[Cantidad]]</f>
        <v>12.926666666666668</v>
      </c>
      <c r="AB4811" s="5">
        <f>ORDENES[[#This Row],[Ventas Originales (con descuento)]]-(ORDENES[[#This Row],[Ganancias]])</f>
        <v>31.51</v>
      </c>
    </row>
    <row r="4812" spans="1:28" x14ac:dyDescent="0.35">
      <c r="A4812" t="s">
        <v>7715</v>
      </c>
      <c r="B4812" t="s">
        <v>80</v>
      </c>
      <c r="C4812" t="s">
        <v>1</v>
      </c>
      <c r="D4812" t="s">
        <v>2828</v>
      </c>
      <c r="E4812" t="s">
        <v>240</v>
      </c>
      <c r="F4812" s="1">
        <v>44026</v>
      </c>
      <c r="G4812" t="s">
        <v>7598</v>
      </c>
      <c r="H4812" t="s">
        <v>5860</v>
      </c>
      <c r="I4812">
        <v>10009</v>
      </c>
      <c r="J4812" t="s">
        <v>1345</v>
      </c>
      <c r="K4812" t="s">
        <v>1887</v>
      </c>
      <c r="L4812" t="s">
        <v>1866</v>
      </c>
      <c r="M4812" s="1">
        <v>44030</v>
      </c>
      <c r="N4812" t="s">
        <v>1861</v>
      </c>
      <c r="O4812" t="s">
        <v>7614</v>
      </c>
      <c r="P4812" t="s">
        <v>1897</v>
      </c>
      <c r="Q4812" t="s">
        <v>7614</v>
      </c>
      <c r="R4812" t="s">
        <v>1863</v>
      </c>
      <c r="S4812">
        <v>3</v>
      </c>
      <c r="T4812" s="2">
        <v>0.2</v>
      </c>
      <c r="U4812" s="5">
        <v>21.72</v>
      </c>
      <c r="V4812" s="5">
        <f>ORDENES[[#This Row],[Ventas sin descuento]]-ORDENES[[#This Row],[costos estimados]]</f>
        <v>166.505</v>
      </c>
      <c r="W4812">
        <v>4</v>
      </c>
      <c r="X4812" s="5">
        <v>579.14</v>
      </c>
      <c r="Y4812" s="5">
        <f>ORDENES[[#This Row],[Ventas Originales (con descuento)]]/(1-ORDENES[[#This Row],[Descuento]])</f>
        <v>723.92499999999995</v>
      </c>
      <c r="Z4812" s="5">
        <f>ORDENES[[#This Row],[Ventas Originales (con descuento)]]/ORDENES[[#This Row],[Cantidad]]/(1-ORDENES[[#This Row],[Descuento]])</f>
        <v>180.98124999999999</v>
      </c>
      <c r="AA4812" s="5">
        <f>ORDENES[[#This Row],[Ventas Originales (con descuento)]]/ORDENES[[#This Row],[Cantidad]]</f>
        <v>144.785</v>
      </c>
      <c r="AB4812" s="5">
        <f>ORDENES[[#This Row],[Ventas Originales (con descuento)]]-(ORDENES[[#This Row],[Ganancias]])</f>
        <v>557.41999999999996</v>
      </c>
    </row>
    <row r="4813" spans="1:28" x14ac:dyDescent="0.35">
      <c r="A4813" t="s">
        <v>7715</v>
      </c>
      <c r="B4813" t="s">
        <v>39</v>
      </c>
      <c r="C4813" t="s">
        <v>1</v>
      </c>
      <c r="D4813" t="s">
        <v>525</v>
      </c>
      <c r="E4813" t="s">
        <v>89</v>
      </c>
      <c r="F4813" s="1">
        <v>44113</v>
      </c>
      <c r="G4813" t="s">
        <v>7613</v>
      </c>
      <c r="H4813" t="s">
        <v>5861</v>
      </c>
      <c r="I4813">
        <v>19143</v>
      </c>
      <c r="J4813" t="s">
        <v>1688</v>
      </c>
      <c r="K4813" t="s">
        <v>1887</v>
      </c>
      <c r="L4813" t="s">
        <v>1866</v>
      </c>
      <c r="M4813" s="1">
        <v>44115</v>
      </c>
      <c r="N4813" t="s">
        <v>1861</v>
      </c>
      <c r="O4813" t="s">
        <v>7614</v>
      </c>
      <c r="P4813" t="s">
        <v>1888</v>
      </c>
      <c r="Q4813" t="s">
        <v>7614</v>
      </c>
      <c r="R4813" t="s">
        <v>1873</v>
      </c>
      <c r="S4813">
        <v>1</v>
      </c>
      <c r="T4813" s="2">
        <v>0.2</v>
      </c>
      <c r="U4813" s="5">
        <v>-24.96</v>
      </c>
      <c r="V4813" s="5">
        <f>ORDENES[[#This Row],[Ventas sin descuento]]-ORDENES[[#This Row],[costos estimados]]</f>
        <v>58.247500000000002</v>
      </c>
      <c r="W4813">
        <v>4</v>
      </c>
      <c r="X4813" s="5">
        <v>332.83</v>
      </c>
      <c r="Y4813" s="5">
        <f>ORDENES[[#This Row],[Ventas Originales (con descuento)]]/(1-ORDENES[[#This Row],[Descuento]])</f>
        <v>416.03749999999997</v>
      </c>
      <c r="Z4813" s="5">
        <f>ORDENES[[#This Row],[Ventas Originales (con descuento)]]/ORDENES[[#This Row],[Cantidad]]/(1-ORDENES[[#This Row],[Descuento]])</f>
        <v>104.00937499999999</v>
      </c>
      <c r="AA4813" s="5">
        <f>ORDENES[[#This Row],[Ventas Originales (con descuento)]]/ORDENES[[#This Row],[Cantidad]]</f>
        <v>83.207499999999996</v>
      </c>
      <c r="AB4813" s="5">
        <f>ORDENES[[#This Row],[Ventas Originales (con descuento)]]-(ORDENES[[#This Row],[Ganancias]])</f>
        <v>357.78999999999996</v>
      </c>
    </row>
    <row r="4814" spans="1:28" x14ac:dyDescent="0.35">
      <c r="A4814" t="s">
        <v>7715</v>
      </c>
      <c r="B4814" t="s">
        <v>2285</v>
      </c>
      <c r="C4814" t="s">
        <v>1</v>
      </c>
      <c r="D4814" t="s">
        <v>636</v>
      </c>
      <c r="E4814" t="s">
        <v>59</v>
      </c>
      <c r="F4814" s="1">
        <v>43465</v>
      </c>
      <c r="G4814" t="s">
        <v>7613</v>
      </c>
      <c r="H4814" t="s">
        <v>5862</v>
      </c>
      <c r="I4814">
        <v>13601</v>
      </c>
      <c r="J4814" t="s">
        <v>1326</v>
      </c>
      <c r="K4814" t="s">
        <v>1887</v>
      </c>
      <c r="L4814" t="s">
        <v>1866</v>
      </c>
      <c r="M4814" s="1">
        <v>43469</v>
      </c>
      <c r="N4814" t="s">
        <v>1861</v>
      </c>
      <c r="O4814" t="s">
        <v>7614</v>
      </c>
      <c r="P4814" t="s">
        <v>1897</v>
      </c>
      <c r="Q4814" t="s">
        <v>7614</v>
      </c>
      <c r="R4814" t="s">
        <v>1863</v>
      </c>
      <c r="S4814">
        <v>3</v>
      </c>
      <c r="T4814" s="2">
        <v>0.2</v>
      </c>
      <c r="U4814" s="5">
        <v>196.69</v>
      </c>
      <c r="V4814" s="5">
        <f>ORDENES[[#This Row],[Ventas sin descuento]]-ORDENES[[#This Row],[costos estimados]]</f>
        <v>590.0625</v>
      </c>
      <c r="W4814">
        <v>7</v>
      </c>
      <c r="X4814" s="5">
        <v>1573.49</v>
      </c>
      <c r="Y4814" s="5">
        <f>ORDENES[[#This Row],[Ventas Originales (con descuento)]]/(1-ORDENES[[#This Row],[Descuento]])</f>
        <v>1966.8625</v>
      </c>
      <c r="Z4814" s="5">
        <f>ORDENES[[#This Row],[Ventas Originales (con descuento)]]/ORDENES[[#This Row],[Cantidad]]/(1-ORDENES[[#This Row],[Descuento]])</f>
        <v>280.98035714285714</v>
      </c>
      <c r="AA4814" s="5">
        <f>ORDENES[[#This Row],[Ventas Originales (con descuento)]]/ORDENES[[#This Row],[Cantidad]]</f>
        <v>224.78428571428572</v>
      </c>
      <c r="AB4814" s="5">
        <f>ORDENES[[#This Row],[Ventas Originales (con descuento)]]-(ORDENES[[#This Row],[Ganancias]])</f>
        <v>1376.8</v>
      </c>
    </row>
    <row r="4815" spans="1:28" x14ac:dyDescent="0.35">
      <c r="A4815" t="s">
        <v>7715</v>
      </c>
      <c r="B4815" t="s">
        <v>3084</v>
      </c>
      <c r="C4815" t="s">
        <v>1</v>
      </c>
      <c r="D4815" t="s">
        <v>286</v>
      </c>
      <c r="E4815" t="s">
        <v>18</v>
      </c>
      <c r="F4815" s="1">
        <v>43529</v>
      </c>
      <c r="G4815" t="s">
        <v>7598</v>
      </c>
      <c r="H4815" t="s">
        <v>5857</v>
      </c>
      <c r="I4815">
        <v>18018</v>
      </c>
      <c r="J4815" t="s">
        <v>1594</v>
      </c>
      <c r="K4815" t="s">
        <v>1887</v>
      </c>
      <c r="L4815" t="s">
        <v>1866</v>
      </c>
      <c r="M4815" s="1">
        <v>43531</v>
      </c>
      <c r="N4815" t="s">
        <v>1861</v>
      </c>
      <c r="O4815" t="s">
        <v>7614</v>
      </c>
      <c r="P4815" t="s">
        <v>1888</v>
      </c>
      <c r="Q4815" t="s">
        <v>7614</v>
      </c>
      <c r="R4815" t="s">
        <v>1864</v>
      </c>
      <c r="S4815">
        <v>1</v>
      </c>
      <c r="T4815" s="2">
        <v>0.3</v>
      </c>
      <c r="U4815" s="5">
        <v>-7.1</v>
      </c>
      <c r="V4815" s="5">
        <f>ORDENES[[#This Row],[Ventas sin descuento]]-ORDENES[[#This Row],[costos estimados]]</f>
        <v>35.487142857142885</v>
      </c>
      <c r="W4815">
        <v>2</v>
      </c>
      <c r="X4815" s="5">
        <v>99.37</v>
      </c>
      <c r="Y4815" s="5">
        <f>ORDENES[[#This Row],[Ventas Originales (con descuento)]]/(1-ORDENES[[#This Row],[Descuento]])</f>
        <v>141.95714285714288</v>
      </c>
      <c r="Z4815" s="5">
        <f>ORDENES[[#This Row],[Ventas Originales (con descuento)]]/ORDENES[[#This Row],[Cantidad]]/(1-ORDENES[[#This Row],[Descuento]])</f>
        <v>70.978571428571442</v>
      </c>
      <c r="AA4815" s="5">
        <f>ORDENES[[#This Row],[Ventas Originales (con descuento)]]/ORDENES[[#This Row],[Cantidad]]</f>
        <v>49.685000000000002</v>
      </c>
      <c r="AB4815" s="5">
        <f>ORDENES[[#This Row],[Ventas Originales (con descuento)]]-(ORDENES[[#This Row],[Ganancias]])</f>
        <v>106.47</v>
      </c>
    </row>
    <row r="4816" spans="1:28" x14ac:dyDescent="0.35">
      <c r="A4816" t="s">
        <v>7715</v>
      </c>
      <c r="B4816" t="s">
        <v>39</v>
      </c>
      <c r="C4816" t="s">
        <v>1</v>
      </c>
      <c r="D4816" t="s">
        <v>105</v>
      </c>
      <c r="E4816" t="s">
        <v>102</v>
      </c>
      <c r="F4816" s="1">
        <v>43903</v>
      </c>
      <c r="G4816" t="s">
        <v>7613</v>
      </c>
      <c r="H4816" t="s">
        <v>5863</v>
      </c>
      <c r="I4816">
        <v>19134</v>
      </c>
      <c r="J4816" t="s">
        <v>1307</v>
      </c>
      <c r="K4816" t="s">
        <v>1887</v>
      </c>
      <c r="L4816" t="s">
        <v>1866</v>
      </c>
      <c r="M4816" s="1">
        <v>43905</v>
      </c>
      <c r="N4816" t="s">
        <v>1861</v>
      </c>
      <c r="O4816" t="s">
        <v>7614</v>
      </c>
      <c r="P4816" t="s">
        <v>1888</v>
      </c>
      <c r="Q4816" t="s">
        <v>7614</v>
      </c>
      <c r="R4816" t="s">
        <v>1864</v>
      </c>
      <c r="S4816">
        <v>1</v>
      </c>
      <c r="T4816" s="2">
        <v>0.3</v>
      </c>
      <c r="U4816" s="5">
        <v>-5.52</v>
      </c>
      <c r="V4816" s="5">
        <f>ORDENES[[#This Row],[Ventas sin descuento]]-ORDENES[[#This Row],[costos estimados]]</f>
        <v>160.2000000000001</v>
      </c>
      <c r="W4816">
        <v>2</v>
      </c>
      <c r="X4816" s="5">
        <v>386.68</v>
      </c>
      <c r="Y4816" s="5">
        <f>ORDENES[[#This Row],[Ventas Originales (con descuento)]]/(1-ORDENES[[#This Row],[Descuento]])</f>
        <v>552.40000000000009</v>
      </c>
      <c r="Z4816" s="5">
        <f>ORDENES[[#This Row],[Ventas Originales (con descuento)]]/ORDENES[[#This Row],[Cantidad]]/(1-ORDENES[[#This Row],[Descuento]])</f>
        <v>276.20000000000005</v>
      </c>
      <c r="AA4816" s="5">
        <f>ORDENES[[#This Row],[Ventas Originales (con descuento)]]/ORDENES[[#This Row],[Cantidad]]</f>
        <v>193.34</v>
      </c>
      <c r="AB4816" s="5">
        <f>ORDENES[[#This Row],[Ventas Originales (con descuento)]]-(ORDENES[[#This Row],[Ganancias]])</f>
        <v>392.2</v>
      </c>
    </row>
    <row r="4817" spans="1:28" x14ac:dyDescent="0.35">
      <c r="A4817" t="s">
        <v>7715</v>
      </c>
      <c r="B4817" t="s">
        <v>169</v>
      </c>
      <c r="C4817" t="s">
        <v>1</v>
      </c>
      <c r="D4817" t="s">
        <v>2154</v>
      </c>
      <c r="E4817" t="s">
        <v>41</v>
      </c>
      <c r="F4817" s="1">
        <v>44366</v>
      </c>
      <c r="G4817" t="s">
        <v>7613</v>
      </c>
      <c r="H4817" t="s">
        <v>5859</v>
      </c>
      <c r="I4817">
        <v>43055</v>
      </c>
      <c r="J4817" t="s">
        <v>1456</v>
      </c>
      <c r="K4817" t="s">
        <v>1887</v>
      </c>
      <c r="L4817" t="s">
        <v>1866</v>
      </c>
      <c r="M4817" s="1">
        <v>44368</v>
      </c>
      <c r="N4817" t="s">
        <v>1861</v>
      </c>
      <c r="O4817" t="s">
        <v>7614</v>
      </c>
      <c r="P4817" t="s">
        <v>1907</v>
      </c>
      <c r="Q4817" t="s">
        <v>7614</v>
      </c>
      <c r="R4817" t="s">
        <v>1864</v>
      </c>
      <c r="S4817">
        <v>1</v>
      </c>
      <c r="T4817" s="2">
        <v>0.3</v>
      </c>
      <c r="U4817" s="5">
        <v>-43.44</v>
      </c>
      <c r="V4817" s="5">
        <f>ORDENES[[#This Row],[Ventas sin descuento]]-ORDENES[[#This Row],[costos estimados]]</f>
        <v>282.32571428571441</v>
      </c>
      <c r="W4817">
        <v>6</v>
      </c>
      <c r="X4817" s="5">
        <v>760.12</v>
      </c>
      <c r="Y4817" s="5">
        <f>ORDENES[[#This Row],[Ventas Originales (con descuento)]]/(1-ORDENES[[#This Row],[Descuento]])</f>
        <v>1085.8857142857144</v>
      </c>
      <c r="Z4817" s="5">
        <f>ORDENES[[#This Row],[Ventas Originales (con descuento)]]/ORDENES[[#This Row],[Cantidad]]/(1-ORDENES[[#This Row],[Descuento]])</f>
        <v>180.9809523809524</v>
      </c>
      <c r="AA4817" s="5">
        <f>ORDENES[[#This Row],[Ventas Originales (con descuento)]]/ORDENES[[#This Row],[Cantidad]]</f>
        <v>126.68666666666667</v>
      </c>
      <c r="AB4817" s="5">
        <f>ORDENES[[#This Row],[Ventas Originales (con descuento)]]-(ORDENES[[#This Row],[Ganancias]])</f>
        <v>803.56</v>
      </c>
    </row>
    <row r="4818" spans="1:28" x14ac:dyDescent="0.35">
      <c r="A4818" t="s">
        <v>7715</v>
      </c>
      <c r="B4818" t="s">
        <v>39</v>
      </c>
      <c r="C4818" t="s">
        <v>1</v>
      </c>
      <c r="D4818" t="s">
        <v>398</v>
      </c>
      <c r="E4818" t="s">
        <v>41</v>
      </c>
      <c r="F4818" s="1">
        <v>43449</v>
      </c>
      <c r="G4818" t="s">
        <v>7598</v>
      </c>
      <c r="H4818" t="s">
        <v>5864</v>
      </c>
      <c r="I4818">
        <v>19140</v>
      </c>
      <c r="J4818" t="s">
        <v>2777</v>
      </c>
      <c r="K4818" t="s">
        <v>1887</v>
      </c>
      <c r="L4818" t="s">
        <v>1866</v>
      </c>
      <c r="M4818" s="1">
        <v>43451</v>
      </c>
      <c r="N4818" t="s">
        <v>1861</v>
      </c>
      <c r="O4818" t="s">
        <v>7614</v>
      </c>
      <c r="P4818" t="s">
        <v>1888</v>
      </c>
      <c r="Q4818" t="s">
        <v>7614</v>
      </c>
      <c r="R4818" t="s">
        <v>1864</v>
      </c>
      <c r="S4818">
        <v>1</v>
      </c>
      <c r="T4818" s="2">
        <v>0.3</v>
      </c>
      <c r="U4818" s="5">
        <v>-108.27</v>
      </c>
      <c r="V4818" s="5">
        <f>ORDENES[[#This Row],[Ventas sin descuento]]-ORDENES[[#This Row],[costos estimados]]</f>
        <v>82.78714285714284</v>
      </c>
      <c r="W4818">
        <v>7</v>
      </c>
      <c r="X4818" s="5">
        <v>445.8</v>
      </c>
      <c r="Y4818" s="5">
        <f>ORDENES[[#This Row],[Ventas Originales (con descuento)]]/(1-ORDENES[[#This Row],[Descuento]])</f>
        <v>636.85714285714289</v>
      </c>
      <c r="Z4818" s="5">
        <f>ORDENES[[#This Row],[Ventas Originales (con descuento)]]/ORDENES[[#This Row],[Cantidad]]/(1-ORDENES[[#This Row],[Descuento]])</f>
        <v>90.979591836734713</v>
      </c>
      <c r="AA4818" s="5">
        <f>ORDENES[[#This Row],[Ventas Originales (con descuento)]]/ORDENES[[#This Row],[Cantidad]]</f>
        <v>63.68571428571429</v>
      </c>
      <c r="AB4818" s="5">
        <f>ORDENES[[#This Row],[Ventas Originales (con descuento)]]-(ORDENES[[#This Row],[Ganancias]])</f>
        <v>554.07000000000005</v>
      </c>
    </row>
    <row r="4819" spans="1:28" x14ac:dyDescent="0.35">
      <c r="A4819" t="s">
        <v>7715</v>
      </c>
      <c r="B4819" t="s">
        <v>80</v>
      </c>
      <c r="C4819" t="s">
        <v>1</v>
      </c>
      <c r="D4819" t="s">
        <v>349</v>
      </c>
      <c r="E4819" t="s">
        <v>152</v>
      </c>
      <c r="F4819" s="1">
        <v>44161</v>
      </c>
      <c r="G4819" t="s">
        <v>7598</v>
      </c>
      <c r="H4819" t="s">
        <v>5865</v>
      </c>
      <c r="I4819">
        <v>10011</v>
      </c>
      <c r="J4819" t="s">
        <v>2043</v>
      </c>
      <c r="K4819" t="s">
        <v>1887</v>
      </c>
      <c r="L4819" t="s">
        <v>1866</v>
      </c>
      <c r="M4819" s="1">
        <v>44165</v>
      </c>
      <c r="N4819" t="s">
        <v>1861</v>
      </c>
      <c r="O4819" t="s">
        <v>7614</v>
      </c>
      <c r="P4819" t="s">
        <v>1897</v>
      </c>
      <c r="Q4819" t="s">
        <v>7614</v>
      </c>
      <c r="R4819" t="s">
        <v>1871</v>
      </c>
      <c r="S4819">
        <v>3</v>
      </c>
      <c r="T4819" s="2">
        <v>0.4</v>
      </c>
      <c r="U4819" s="5">
        <v>-120.05</v>
      </c>
      <c r="V4819" s="5">
        <f>ORDENES[[#This Row],[Ventas sin descuento]]-ORDENES[[#This Row],[costos estimados]]</f>
        <v>88.736666666666679</v>
      </c>
      <c r="W4819">
        <v>2</v>
      </c>
      <c r="X4819" s="5">
        <v>313.18</v>
      </c>
      <c r="Y4819" s="5">
        <f>ORDENES[[#This Row],[Ventas Originales (con descuento)]]/(1-ORDENES[[#This Row],[Descuento]])</f>
        <v>521.9666666666667</v>
      </c>
      <c r="Z4819" s="5">
        <f>ORDENES[[#This Row],[Ventas Originales (con descuento)]]/ORDENES[[#This Row],[Cantidad]]/(1-ORDENES[[#This Row],[Descuento]])</f>
        <v>260.98333333333335</v>
      </c>
      <c r="AA4819" s="5">
        <f>ORDENES[[#This Row],[Ventas Originales (con descuento)]]/ORDENES[[#This Row],[Cantidad]]</f>
        <v>156.59</v>
      </c>
      <c r="AB4819" s="5">
        <f>ORDENES[[#This Row],[Ventas Originales (con descuento)]]-(ORDENES[[#This Row],[Ganancias]])</f>
        <v>433.23</v>
      </c>
    </row>
    <row r="4820" spans="1:28" x14ac:dyDescent="0.35">
      <c r="A4820" t="s">
        <v>7715</v>
      </c>
      <c r="B4820" t="s">
        <v>80</v>
      </c>
      <c r="C4820" t="s">
        <v>1</v>
      </c>
      <c r="D4820" t="s">
        <v>162</v>
      </c>
      <c r="E4820" t="s">
        <v>17</v>
      </c>
      <c r="F4820" s="1">
        <v>43855</v>
      </c>
      <c r="G4820" t="s">
        <v>7613</v>
      </c>
      <c r="H4820" t="s">
        <v>5840</v>
      </c>
      <c r="I4820">
        <v>10024</v>
      </c>
      <c r="J4820" t="s">
        <v>1728</v>
      </c>
      <c r="K4820" t="s">
        <v>1887</v>
      </c>
      <c r="L4820" t="s">
        <v>1866</v>
      </c>
      <c r="M4820" s="1">
        <v>43858</v>
      </c>
      <c r="N4820" t="s">
        <v>1861</v>
      </c>
      <c r="O4820" t="s">
        <v>7614</v>
      </c>
      <c r="P4820" t="s">
        <v>1897</v>
      </c>
      <c r="Q4820" t="s">
        <v>7614</v>
      </c>
      <c r="R4820" t="s">
        <v>1871</v>
      </c>
      <c r="S4820">
        <v>2</v>
      </c>
      <c r="T4820" s="2">
        <v>0.4</v>
      </c>
      <c r="U4820" s="5">
        <v>-99.35</v>
      </c>
      <c r="V4820" s="5">
        <f>ORDENES[[#This Row],[Ventas sin descuento]]-ORDENES[[#This Row],[costos estimados]]</f>
        <v>109.79666666666674</v>
      </c>
      <c r="W4820">
        <v>3</v>
      </c>
      <c r="X4820" s="5">
        <v>313.72000000000003</v>
      </c>
      <c r="Y4820" s="5">
        <f>ORDENES[[#This Row],[Ventas Originales (con descuento)]]/(1-ORDENES[[#This Row],[Descuento]])</f>
        <v>522.86666666666679</v>
      </c>
      <c r="Z4820" s="5">
        <f>ORDENES[[#This Row],[Ventas Originales (con descuento)]]/ORDENES[[#This Row],[Cantidad]]/(1-ORDENES[[#This Row],[Descuento]])</f>
        <v>174.28888888888889</v>
      </c>
      <c r="AA4820" s="5">
        <f>ORDENES[[#This Row],[Ventas Originales (con descuento)]]/ORDENES[[#This Row],[Cantidad]]</f>
        <v>104.57333333333334</v>
      </c>
      <c r="AB4820" s="5">
        <f>ORDENES[[#This Row],[Ventas Originales (con descuento)]]-(ORDENES[[#This Row],[Ganancias]])</f>
        <v>413.07000000000005</v>
      </c>
    </row>
    <row r="4821" spans="1:28" x14ac:dyDescent="0.35">
      <c r="A4821" t="s">
        <v>7715</v>
      </c>
      <c r="B4821" t="s">
        <v>39</v>
      </c>
      <c r="C4821" t="s">
        <v>1</v>
      </c>
      <c r="D4821" t="s">
        <v>2651</v>
      </c>
      <c r="E4821" t="s">
        <v>4</v>
      </c>
      <c r="F4821" s="1">
        <v>43464</v>
      </c>
      <c r="G4821" t="s">
        <v>7613</v>
      </c>
      <c r="H4821" t="s">
        <v>5866</v>
      </c>
      <c r="I4821">
        <v>19143</v>
      </c>
      <c r="J4821" t="s">
        <v>1443</v>
      </c>
      <c r="K4821" t="s">
        <v>1887</v>
      </c>
      <c r="L4821" t="s">
        <v>1866</v>
      </c>
      <c r="M4821" s="1">
        <v>43468</v>
      </c>
      <c r="N4821" t="s">
        <v>1861</v>
      </c>
      <c r="O4821" t="s">
        <v>7614</v>
      </c>
      <c r="P4821" t="s">
        <v>1888</v>
      </c>
      <c r="Q4821" t="s">
        <v>7614</v>
      </c>
      <c r="R4821" t="s">
        <v>1871</v>
      </c>
      <c r="S4821">
        <v>3</v>
      </c>
      <c r="T4821" s="2">
        <v>0.4</v>
      </c>
      <c r="U4821" s="5">
        <v>-192.05</v>
      </c>
      <c r="V4821" s="5">
        <f>ORDENES[[#This Row],[Ventas sin descuento]]-ORDENES[[#This Row],[costos estimados]]</f>
        <v>157.12333333333345</v>
      </c>
      <c r="W4821">
        <v>3</v>
      </c>
      <c r="X4821" s="5">
        <v>523.76</v>
      </c>
      <c r="Y4821" s="5">
        <f>ORDENES[[#This Row],[Ventas Originales (con descuento)]]/(1-ORDENES[[#This Row],[Descuento]])</f>
        <v>872.93333333333339</v>
      </c>
      <c r="Z4821" s="5">
        <f>ORDENES[[#This Row],[Ventas Originales (con descuento)]]/ORDENES[[#This Row],[Cantidad]]/(1-ORDENES[[#This Row],[Descuento]])</f>
        <v>290.97777777777782</v>
      </c>
      <c r="AA4821" s="5">
        <f>ORDENES[[#This Row],[Ventas Originales (con descuento)]]/ORDENES[[#This Row],[Cantidad]]</f>
        <v>174.58666666666667</v>
      </c>
      <c r="AB4821" s="5">
        <f>ORDENES[[#This Row],[Ventas Originales (con descuento)]]-(ORDENES[[#This Row],[Ganancias]])</f>
        <v>715.81</v>
      </c>
    </row>
    <row r="4822" spans="1:28" x14ac:dyDescent="0.35">
      <c r="A4822" t="s">
        <v>7715</v>
      </c>
      <c r="B4822" t="s">
        <v>243</v>
      </c>
      <c r="C4822" t="s">
        <v>1</v>
      </c>
      <c r="D4822" t="s">
        <v>2065</v>
      </c>
      <c r="E4822" t="s">
        <v>102</v>
      </c>
      <c r="F4822" s="1">
        <v>44315</v>
      </c>
      <c r="G4822" t="s">
        <v>7613</v>
      </c>
      <c r="H4822" t="s">
        <v>5867</v>
      </c>
      <c r="I4822">
        <v>43017</v>
      </c>
      <c r="J4822" t="s">
        <v>2518</v>
      </c>
      <c r="K4822" t="s">
        <v>1887</v>
      </c>
      <c r="L4822" t="s">
        <v>1866</v>
      </c>
      <c r="M4822" s="1">
        <v>44320</v>
      </c>
      <c r="N4822" t="s">
        <v>1861</v>
      </c>
      <c r="O4822" t="s">
        <v>7614</v>
      </c>
      <c r="P4822" t="s">
        <v>1907</v>
      </c>
      <c r="Q4822" t="s">
        <v>7614</v>
      </c>
      <c r="R4822" t="s">
        <v>1871</v>
      </c>
      <c r="S4822">
        <v>3</v>
      </c>
      <c r="T4822" s="2">
        <v>0.4</v>
      </c>
      <c r="U4822" s="5">
        <v>-69.89</v>
      </c>
      <c r="V4822" s="5">
        <f>ORDENES[[#This Row],[Ventas sin descuento]]-ORDENES[[#This Row],[costos estimados]]</f>
        <v>629.01</v>
      </c>
      <c r="W4822">
        <v>5</v>
      </c>
      <c r="X4822" s="5">
        <v>1048.3499999999999</v>
      </c>
      <c r="Y4822" s="5">
        <f>ORDENES[[#This Row],[Ventas Originales (con descuento)]]/(1-ORDENES[[#This Row],[Descuento]])</f>
        <v>1747.25</v>
      </c>
      <c r="Z4822" s="5">
        <f>ORDENES[[#This Row],[Ventas Originales (con descuento)]]/ORDENES[[#This Row],[Cantidad]]/(1-ORDENES[[#This Row],[Descuento]])</f>
        <v>349.45</v>
      </c>
      <c r="AA4822" s="5">
        <f>ORDENES[[#This Row],[Ventas Originales (con descuento)]]/ORDENES[[#This Row],[Cantidad]]</f>
        <v>209.67</v>
      </c>
      <c r="AB4822" s="5">
        <f>ORDENES[[#This Row],[Ventas Originales (con descuento)]]-(ORDENES[[#This Row],[Ganancias]])</f>
        <v>1118.24</v>
      </c>
    </row>
    <row r="4823" spans="1:28" x14ac:dyDescent="0.35">
      <c r="A4823" t="s">
        <v>7715</v>
      </c>
      <c r="B4823" t="s">
        <v>614</v>
      </c>
      <c r="C4823" t="s">
        <v>1</v>
      </c>
      <c r="D4823" t="s">
        <v>626</v>
      </c>
      <c r="E4823" t="s">
        <v>4</v>
      </c>
      <c r="F4823" s="1">
        <v>43404</v>
      </c>
      <c r="G4823" t="s">
        <v>7613</v>
      </c>
      <c r="H4823" t="s">
        <v>5868</v>
      </c>
      <c r="I4823">
        <v>44052</v>
      </c>
      <c r="J4823" t="s">
        <v>2135</v>
      </c>
      <c r="K4823" t="s">
        <v>1887</v>
      </c>
      <c r="L4823" t="s">
        <v>1866</v>
      </c>
      <c r="M4823" s="1">
        <v>43406</v>
      </c>
      <c r="N4823" t="s">
        <v>1861</v>
      </c>
      <c r="O4823" t="s">
        <v>7614</v>
      </c>
      <c r="P4823" t="s">
        <v>1907</v>
      </c>
      <c r="Q4823" t="s">
        <v>7614</v>
      </c>
      <c r="R4823" t="s">
        <v>1871</v>
      </c>
      <c r="S4823">
        <v>1</v>
      </c>
      <c r="T4823" s="2">
        <v>0.4</v>
      </c>
      <c r="U4823" s="5">
        <v>-734.53</v>
      </c>
      <c r="V4823" s="5">
        <f>ORDENES[[#This Row],[Ventas sin descuento]]-ORDENES[[#This Row],[costos estimados]]</f>
        <v>213.24333333333334</v>
      </c>
      <c r="W4823">
        <v>8</v>
      </c>
      <c r="X4823" s="5">
        <v>1421.66</v>
      </c>
      <c r="Y4823" s="5">
        <f>ORDENES[[#This Row],[Ventas Originales (con descuento)]]/(1-ORDENES[[#This Row],[Descuento]])</f>
        <v>2369.4333333333334</v>
      </c>
      <c r="Z4823" s="5">
        <f>ORDENES[[#This Row],[Ventas Originales (con descuento)]]/ORDENES[[#This Row],[Cantidad]]/(1-ORDENES[[#This Row],[Descuento]])</f>
        <v>296.17916666666667</v>
      </c>
      <c r="AA4823" s="5">
        <f>ORDENES[[#This Row],[Ventas Originales (con descuento)]]/ORDENES[[#This Row],[Cantidad]]</f>
        <v>177.70750000000001</v>
      </c>
      <c r="AB4823" s="5">
        <f>ORDENES[[#This Row],[Ventas Originales (con descuento)]]-(ORDENES[[#This Row],[Ganancias]])</f>
        <v>2156.19</v>
      </c>
    </row>
    <row r="4824" spans="1:28" x14ac:dyDescent="0.35">
      <c r="A4824" t="s">
        <v>7715</v>
      </c>
      <c r="B4824" t="s">
        <v>2860</v>
      </c>
      <c r="C4824" t="s">
        <v>1</v>
      </c>
      <c r="D4824" t="s">
        <v>2499</v>
      </c>
      <c r="E4824" t="s">
        <v>59</v>
      </c>
      <c r="F4824" s="1">
        <v>43415</v>
      </c>
      <c r="G4824" t="s">
        <v>7598</v>
      </c>
      <c r="H4824" t="s">
        <v>5858</v>
      </c>
      <c r="I4824">
        <v>19601</v>
      </c>
      <c r="J4824" t="s">
        <v>1196</v>
      </c>
      <c r="K4824" t="s">
        <v>1887</v>
      </c>
      <c r="L4824" t="s">
        <v>1866</v>
      </c>
      <c r="M4824" s="1">
        <v>43419</v>
      </c>
      <c r="N4824" t="s">
        <v>1861</v>
      </c>
      <c r="O4824" t="s">
        <v>7614</v>
      </c>
      <c r="P4824" t="s">
        <v>1888</v>
      </c>
      <c r="Q4824" t="s">
        <v>7614</v>
      </c>
      <c r="R4824" t="s">
        <v>1863</v>
      </c>
      <c r="S4824">
        <v>3</v>
      </c>
      <c r="T4824" s="2">
        <v>0.5</v>
      </c>
      <c r="U4824" s="5">
        <v>-250.54</v>
      </c>
      <c r="V4824" s="5">
        <f>ORDENES[[#This Row],[Ventas sin descuento]]-ORDENES[[#This Row],[costos estimados]]</f>
        <v>271.42000000000007</v>
      </c>
      <c r="W4824">
        <v>4</v>
      </c>
      <c r="X4824" s="5">
        <v>521.96</v>
      </c>
      <c r="Y4824" s="5">
        <f>ORDENES[[#This Row],[Ventas Originales (con descuento)]]/(1-ORDENES[[#This Row],[Descuento]])</f>
        <v>1043.92</v>
      </c>
      <c r="Z4824" s="5">
        <f>ORDENES[[#This Row],[Ventas Originales (con descuento)]]/ORDENES[[#This Row],[Cantidad]]/(1-ORDENES[[#This Row],[Descuento]])</f>
        <v>260.98</v>
      </c>
      <c r="AA4824" s="5">
        <f>ORDENES[[#This Row],[Ventas Originales (con descuento)]]/ORDENES[[#This Row],[Cantidad]]</f>
        <v>130.49</v>
      </c>
      <c r="AB4824" s="5">
        <f>ORDENES[[#This Row],[Ventas Originales (con descuento)]]-(ORDENES[[#This Row],[Ganancias]])</f>
        <v>772.5</v>
      </c>
    </row>
    <row r="4825" spans="1:28" x14ac:dyDescent="0.35">
      <c r="A4825" t="s">
        <v>7715</v>
      </c>
      <c r="B4825" t="s">
        <v>83</v>
      </c>
      <c r="C4825" t="s">
        <v>1</v>
      </c>
      <c r="D4825" t="s">
        <v>156</v>
      </c>
      <c r="E4825" t="s">
        <v>327</v>
      </c>
      <c r="F4825" s="1">
        <v>43644</v>
      </c>
      <c r="G4825" t="s">
        <v>7613</v>
      </c>
      <c r="H4825" t="s">
        <v>5869</v>
      </c>
      <c r="I4825">
        <v>45373</v>
      </c>
      <c r="J4825" t="s">
        <v>3217</v>
      </c>
      <c r="K4825" t="s">
        <v>1887</v>
      </c>
      <c r="L4825" t="s">
        <v>1866</v>
      </c>
      <c r="M4825" s="1">
        <v>43649</v>
      </c>
      <c r="N4825" t="s">
        <v>1861</v>
      </c>
      <c r="O4825" t="s">
        <v>7614</v>
      </c>
      <c r="P4825" t="s">
        <v>1907</v>
      </c>
      <c r="Q4825" t="s">
        <v>7614</v>
      </c>
      <c r="R4825" t="s">
        <v>1863</v>
      </c>
      <c r="S4825">
        <v>3</v>
      </c>
      <c r="T4825" s="2">
        <v>0.5</v>
      </c>
      <c r="U4825" s="5">
        <v>-376.69</v>
      </c>
      <c r="V4825" s="5">
        <f>ORDENES[[#This Row],[Ventas sin descuento]]-ORDENES[[#This Row],[costos estimados]]</f>
        <v>106.25</v>
      </c>
      <c r="W4825">
        <v>6</v>
      </c>
      <c r="X4825" s="5">
        <v>482.94</v>
      </c>
      <c r="Y4825" s="5">
        <f>ORDENES[[#This Row],[Ventas Originales (con descuento)]]/(1-ORDENES[[#This Row],[Descuento]])</f>
        <v>965.88</v>
      </c>
      <c r="Z4825" s="5">
        <f>ORDENES[[#This Row],[Ventas Originales (con descuento)]]/ORDENES[[#This Row],[Cantidad]]/(1-ORDENES[[#This Row],[Descuento]])</f>
        <v>160.97999999999999</v>
      </c>
      <c r="AA4825" s="5">
        <f>ORDENES[[#This Row],[Ventas Originales (con descuento)]]/ORDENES[[#This Row],[Cantidad]]</f>
        <v>80.489999999999995</v>
      </c>
      <c r="AB4825" s="5">
        <f>ORDENES[[#This Row],[Ventas Originales (con descuento)]]-(ORDENES[[#This Row],[Ganancias]])</f>
        <v>859.63</v>
      </c>
    </row>
    <row r="4826" spans="1:28" x14ac:dyDescent="0.35">
      <c r="A4826" t="s">
        <v>7715</v>
      </c>
      <c r="B4826" t="s">
        <v>377</v>
      </c>
      <c r="C4826" t="s">
        <v>1</v>
      </c>
      <c r="D4826" t="s">
        <v>93</v>
      </c>
      <c r="E4826" t="s">
        <v>394</v>
      </c>
      <c r="F4826" s="1">
        <v>44525</v>
      </c>
      <c r="G4826" t="s">
        <v>7613</v>
      </c>
      <c r="H4826" t="s">
        <v>5870</v>
      </c>
      <c r="I4826">
        <v>40214</v>
      </c>
      <c r="J4826" t="s">
        <v>2947</v>
      </c>
      <c r="K4826" t="s">
        <v>1859</v>
      </c>
      <c r="L4826" t="s">
        <v>1866</v>
      </c>
      <c r="M4826" s="1">
        <v>44530</v>
      </c>
      <c r="N4826" t="s">
        <v>1861</v>
      </c>
      <c r="O4826" t="s">
        <v>7614</v>
      </c>
      <c r="P4826" t="s">
        <v>1862</v>
      </c>
      <c r="Q4826" t="s">
        <v>7614</v>
      </c>
      <c r="R4826" t="s">
        <v>1864</v>
      </c>
      <c r="S4826">
        <v>3</v>
      </c>
      <c r="T4826" s="2">
        <v>0</v>
      </c>
      <c r="U4826" s="5">
        <v>168.47</v>
      </c>
      <c r="V4826" s="5">
        <f>ORDENES[[#This Row],[Ventas sin descuento]]-ORDENES[[#This Row],[costos estimados]]</f>
        <v>168.47000000000003</v>
      </c>
      <c r="W4826">
        <v>2</v>
      </c>
      <c r="X4826" s="5">
        <v>701.96</v>
      </c>
      <c r="Y4826" s="5">
        <f>ORDENES[[#This Row],[Ventas Originales (con descuento)]]/(1-ORDENES[[#This Row],[Descuento]])</f>
        <v>701.96</v>
      </c>
      <c r="Z4826" s="5">
        <f>ORDENES[[#This Row],[Ventas Originales (con descuento)]]/ORDENES[[#This Row],[Cantidad]]/(1-ORDENES[[#This Row],[Descuento]])</f>
        <v>350.98</v>
      </c>
      <c r="AA4826" s="5">
        <f>ORDENES[[#This Row],[Ventas Originales (con descuento)]]/ORDENES[[#This Row],[Cantidad]]</f>
        <v>350.98</v>
      </c>
      <c r="AB4826" s="5">
        <f>ORDENES[[#This Row],[Ventas Originales (con descuento)]]-(ORDENES[[#This Row],[Ganancias]])</f>
        <v>533.49</v>
      </c>
    </row>
    <row r="4827" spans="1:28" x14ac:dyDescent="0.35">
      <c r="A4827" t="s">
        <v>7715</v>
      </c>
      <c r="B4827" t="s">
        <v>448</v>
      </c>
      <c r="C4827" t="s">
        <v>1</v>
      </c>
      <c r="D4827" t="s">
        <v>1962</v>
      </c>
      <c r="E4827" t="s">
        <v>503</v>
      </c>
      <c r="F4827" s="1">
        <v>44471</v>
      </c>
      <c r="G4827" t="s">
        <v>7598</v>
      </c>
      <c r="H4827" t="s">
        <v>5871</v>
      </c>
      <c r="I4827">
        <v>36116</v>
      </c>
      <c r="J4827" t="s">
        <v>3405</v>
      </c>
      <c r="K4827" t="s">
        <v>1859</v>
      </c>
      <c r="L4827" t="s">
        <v>1866</v>
      </c>
      <c r="M4827" s="1">
        <v>44475</v>
      </c>
      <c r="N4827" t="s">
        <v>1861</v>
      </c>
      <c r="O4827" t="s">
        <v>7614</v>
      </c>
      <c r="P4827" t="s">
        <v>1902</v>
      </c>
      <c r="Q4827" t="s">
        <v>7614</v>
      </c>
      <c r="R4827" t="s">
        <v>1873</v>
      </c>
      <c r="S4827">
        <v>3</v>
      </c>
      <c r="T4827" s="2">
        <v>0</v>
      </c>
      <c r="U4827" s="5">
        <v>3.45</v>
      </c>
      <c r="V4827" s="5">
        <f>ORDENES[[#This Row],[Ventas sin descuento]]-ORDENES[[#This Row],[costos estimados]]</f>
        <v>3.45</v>
      </c>
      <c r="W4827">
        <v>2</v>
      </c>
      <c r="X4827" s="5">
        <v>10.16</v>
      </c>
      <c r="Y4827" s="5">
        <f>ORDENES[[#This Row],[Ventas Originales (con descuento)]]/(1-ORDENES[[#This Row],[Descuento]])</f>
        <v>10.16</v>
      </c>
      <c r="Z4827" s="5">
        <f>ORDENES[[#This Row],[Ventas Originales (con descuento)]]/ORDENES[[#This Row],[Cantidad]]/(1-ORDENES[[#This Row],[Descuento]])</f>
        <v>5.08</v>
      </c>
      <c r="AA4827" s="5">
        <f>ORDENES[[#This Row],[Ventas Originales (con descuento)]]/ORDENES[[#This Row],[Cantidad]]</f>
        <v>5.08</v>
      </c>
      <c r="AB4827" s="5">
        <f>ORDENES[[#This Row],[Ventas Originales (con descuento)]]-(ORDENES[[#This Row],[Ganancias]])</f>
        <v>6.71</v>
      </c>
    </row>
    <row r="4828" spans="1:28" x14ac:dyDescent="0.35">
      <c r="A4828" t="s">
        <v>7715</v>
      </c>
      <c r="B4828" t="s">
        <v>2185</v>
      </c>
      <c r="C4828" t="s">
        <v>1</v>
      </c>
      <c r="D4828" t="s">
        <v>2306</v>
      </c>
      <c r="E4828" t="s">
        <v>41</v>
      </c>
      <c r="F4828" s="1">
        <v>44163</v>
      </c>
      <c r="G4828" t="s">
        <v>7613</v>
      </c>
      <c r="H4828" t="s">
        <v>5872</v>
      </c>
      <c r="I4828">
        <v>30062</v>
      </c>
      <c r="J4828" t="s">
        <v>1356</v>
      </c>
      <c r="K4828" t="s">
        <v>1859</v>
      </c>
      <c r="L4828" t="s">
        <v>1866</v>
      </c>
      <c r="M4828" s="1">
        <v>44166</v>
      </c>
      <c r="N4828" t="s">
        <v>1861</v>
      </c>
      <c r="O4828" t="s">
        <v>7614</v>
      </c>
      <c r="P4828" t="s">
        <v>1918</v>
      </c>
      <c r="Q4828" t="s">
        <v>7614</v>
      </c>
      <c r="R4828" t="s">
        <v>1864</v>
      </c>
      <c r="S4828">
        <v>2</v>
      </c>
      <c r="T4828" s="2">
        <v>0</v>
      </c>
      <c r="U4828" s="5">
        <v>52.97</v>
      </c>
      <c r="V4828" s="5">
        <f>ORDENES[[#This Row],[Ventas sin descuento]]-ORDENES[[#This Row],[costos estimados]]</f>
        <v>52.97</v>
      </c>
      <c r="W4828">
        <v>3</v>
      </c>
      <c r="X4828" s="5">
        <v>182.67</v>
      </c>
      <c r="Y4828" s="5">
        <f>ORDENES[[#This Row],[Ventas Originales (con descuento)]]/(1-ORDENES[[#This Row],[Descuento]])</f>
        <v>182.67</v>
      </c>
      <c r="Z4828" s="5">
        <f>ORDENES[[#This Row],[Ventas Originales (con descuento)]]/ORDENES[[#This Row],[Cantidad]]/(1-ORDENES[[#This Row],[Descuento]])</f>
        <v>60.889999999999993</v>
      </c>
      <c r="AA4828" s="5">
        <f>ORDENES[[#This Row],[Ventas Originales (con descuento)]]/ORDENES[[#This Row],[Cantidad]]</f>
        <v>60.889999999999993</v>
      </c>
      <c r="AB4828" s="5">
        <f>ORDENES[[#This Row],[Ventas Originales (con descuento)]]-(ORDENES[[#This Row],[Ganancias]])</f>
        <v>129.69999999999999</v>
      </c>
    </row>
    <row r="4829" spans="1:28" x14ac:dyDescent="0.35">
      <c r="A4829" t="s">
        <v>7715</v>
      </c>
      <c r="B4829" t="s">
        <v>0</v>
      </c>
      <c r="C4829" t="s">
        <v>1</v>
      </c>
      <c r="D4829" t="s">
        <v>2969</v>
      </c>
      <c r="E4829" t="s">
        <v>4</v>
      </c>
      <c r="F4829" s="1">
        <v>44502</v>
      </c>
      <c r="G4829" t="s">
        <v>7613</v>
      </c>
      <c r="H4829" t="s">
        <v>5873</v>
      </c>
      <c r="I4829">
        <v>42420</v>
      </c>
      <c r="J4829" t="s">
        <v>1163</v>
      </c>
      <c r="K4829" t="s">
        <v>1859</v>
      </c>
      <c r="L4829" t="s">
        <v>1866</v>
      </c>
      <c r="M4829" s="1">
        <v>44505</v>
      </c>
      <c r="N4829" t="s">
        <v>1861</v>
      </c>
      <c r="O4829" t="s">
        <v>7614</v>
      </c>
      <c r="P4829" t="s">
        <v>1862</v>
      </c>
      <c r="Q4829" t="s">
        <v>7614</v>
      </c>
      <c r="R4829" t="s">
        <v>1864</v>
      </c>
      <c r="S4829">
        <v>2</v>
      </c>
      <c r="T4829" s="2">
        <v>0</v>
      </c>
      <c r="U4829" s="5">
        <v>292.77999999999997</v>
      </c>
      <c r="V4829" s="5">
        <f>ORDENES[[#This Row],[Ventas sin descuento]]-ORDENES[[#This Row],[costos estimados]]</f>
        <v>292.77999999999997</v>
      </c>
      <c r="W4829">
        <v>4</v>
      </c>
      <c r="X4829" s="5">
        <v>975.92</v>
      </c>
      <c r="Y4829" s="5">
        <f>ORDENES[[#This Row],[Ventas Originales (con descuento)]]/(1-ORDENES[[#This Row],[Descuento]])</f>
        <v>975.92</v>
      </c>
      <c r="Z4829" s="5">
        <f>ORDENES[[#This Row],[Ventas Originales (con descuento)]]/ORDENES[[#This Row],[Cantidad]]/(1-ORDENES[[#This Row],[Descuento]])</f>
        <v>243.98</v>
      </c>
      <c r="AA4829" s="5">
        <f>ORDENES[[#This Row],[Ventas Originales (con descuento)]]/ORDENES[[#This Row],[Cantidad]]</f>
        <v>243.98</v>
      </c>
      <c r="AB4829" s="5">
        <f>ORDENES[[#This Row],[Ventas Originales (con descuento)]]-(ORDENES[[#This Row],[Ganancias]])</f>
        <v>683.14</v>
      </c>
    </row>
    <row r="4830" spans="1:28" x14ac:dyDescent="0.35">
      <c r="A4830" t="s">
        <v>7715</v>
      </c>
      <c r="B4830" t="s">
        <v>110</v>
      </c>
      <c r="C4830" t="s">
        <v>1</v>
      </c>
      <c r="D4830" t="s">
        <v>580</v>
      </c>
      <c r="E4830" t="s">
        <v>11</v>
      </c>
      <c r="F4830" s="1">
        <v>43432</v>
      </c>
      <c r="G4830" t="s">
        <v>7613</v>
      </c>
      <c r="H4830" t="s">
        <v>5874</v>
      </c>
      <c r="I4830">
        <v>29203</v>
      </c>
      <c r="J4830" t="s">
        <v>7679</v>
      </c>
      <c r="K4830" t="s">
        <v>1859</v>
      </c>
      <c r="L4830" t="s">
        <v>1866</v>
      </c>
      <c r="M4830" s="1">
        <v>43435</v>
      </c>
      <c r="N4830" t="s">
        <v>1861</v>
      </c>
      <c r="O4830" t="s">
        <v>7614</v>
      </c>
      <c r="P4830" t="s">
        <v>1903</v>
      </c>
      <c r="Q4830" t="s">
        <v>7614</v>
      </c>
      <c r="R4830" t="s">
        <v>1873</v>
      </c>
      <c r="S4830">
        <v>2</v>
      </c>
      <c r="T4830" s="2">
        <v>0</v>
      </c>
      <c r="U4830" s="5">
        <v>43.74</v>
      </c>
      <c r="V4830" s="5">
        <f>ORDENES[[#This Row],[Ventas sin descuento]]-ORDENES[[#This Row],[costos estimados]]</f>
        <v>43.740000000000009</v>
      </c>
      <c r="W4830">
        <v>5</v>
      </c>
      <c r="X4830" s="5">
        <v>397.6</v>
      </c>
      <c r="Y4830" s="5">
        <f>ORDENES[[#This Row],[Ventas Originales (con descuento)]]/(1-ORDENES[[#This Row],[Descuento]])</f>
        <v>397.6</v>
      </c>
      <c r="Z4830" s="5">
        <f>ORDENES[[#This Row],[Ventas Originales (con descuento)]]/ORDENES[[#This Row],[Cantidad]]/(1-ORDENES[[#This Row],[Descuento]])</f>
        <v>79.52000000000001</v>
      </c>
      <c r="AA4830" s="5">
        <f>ORDENES[[#This Row],[Ventas Originales (con descuento)]]/ORDENES[[#This Row],[Cantidad]]</f>
        <v>79.52000000000001</v>
      </c>
      <c r="AB4830" s="5">
        <f>ORDENES[[#This Row],[Ventas Originales (con descuento)]]-(ORDENES[[#This Row],[Ganancias]])</f>
        <v>353.86</v>
      </c>
    </row>
    <row r="4831" spans="1:28" x14ac:dyDescent="0.35">
      <c r="A4831" t="s">
        <v>7715</v>
      </c>
      <c r="B4831" t="s">
        <v>448</v>
      </c>
      <c r="C4831" t="s">
        <v>1</v>
      </c>
      <c r="D4831" t="s">
        <v>291</v>
      </c>
      <c r="E4831" t="s">
        <v>41</v>
      </c>
      <c r="F4831" s="1">
        <v>43391</v>
      </c>
      <c r="G4831" t="s">
        <v>7613</v>
      </c>
      <c r="H4831" t="s">
        <v>5875</v>
      </c>
      <c r="I4831">
        <v>36116</v>
      </c>
      <c r="J4831" t="s">
        <v>2777</v>
      </c>
      <c r="K4831" t="s">
        <v>1859</v>
      </c>
      <c r="L4831" t="s">
        <v>1866</v>
      </c>
      <c r="M4831" s="1">
        <v>43393</v>
      </c>
      <c r="N4831" t="s">
        <v>1861</v>
      </c>
      <c r="O4831" t="s">
        <v>7614</v>
      </c>
      <c r="P4831" t="s">
        <v>1902</v>
      </c>
      <c r="Q4831" t="s">
        <v>7614</v>
      </c>
      <c r="R4831" t="s">
        <v>1864</v>
      </c>
      <c r="S4831">
        <v>1</v>
      </c>
      <c r="T4831" s="2">
        <v>0</v>
      </c>
      <c r="U4831" s="5">
        <v>70.959999999999994</v>
      </c>
      <c r="V4831" s="5">
        <f>ORDENES[[#This Row],[Ventas sin descuento]]-ORDENES[[#This Row],[costos estimados]]</f>
        <v>70.95999999999998</v>
      </c>
      <c r="W4831">
        <v>6</v>
      </c>
      <c r="X4831" s="5">
        <v>545.88</v>
      </c>
      <c r="Y4831" s="5">
        <f>ORDENES[[#This Row],[Ventas Originales (con descuento)]]/(1-ORDENES[[#This Row],[Descuento]])</f>
        <v>545.88</v>
      </c>
      <c r="Z4831" s="5">
        <f>ORDENES[[#This Row],[Ventas Originales (con descuento)]]/ORDENES[[#This Row],[Cantidad]]/(1-ORDENES[[#This Row],[Descuento]])</f>
        <v>90.98</v>
      </c>
      <c r="AA4831" s="5">
        <f>ORDENES[[#This Row],[Ventas Originales (con descuento)]]/ORDENES[[#This Row],[Cantidad]]</f>
        <v>90.98</v>
      </c>
      <c r="AB4831" s="5">
        <f>ORDENES[[#This Row],[Ventas Originales (con descuento)]]-(ORDENES[[#This Row],[Ganancias]])</f>
        <v>474.92</v>
      </c>
    </row>
    <row r="4832" spans="1:28" x14ac:dyDescent="0.35">
      <c r="A4832" t="s">
        <v>7715</v>
      </c>
      <c r="B4832" t="s">
        <v>3436</v>
      </c>
      <c r="C4832" t="s">
        <v>1</v>
      </c>
      <c r="D4832" t="s">
        <v>2226</v>
      </c>
      <c r="E4832" t="s">
        <v>11</v>
      </c>
      <c r="F4832" s="1">
        <v>43910</v>
      </c>
      <c r="G4832" t="s">
        <v>7613</v>
      </c>
      <c r="H4832" t="s">
        <v>5876</v>
      </c>
      <c r="I4832">
        <v>39503</v>
      </c>
      <c r="J4832" t="s">
        <v>2543</v>
      </c>
      <c r="K4832" t="s">
        <v>1859</v>
      </c>
      <c r="L4832" t="s">
        <v>1866</v>
      </c>
      <c r="M4832" s="1">
        <v>43915</v>
      </c>
      <c r="N4832" t="s">
        <v>1861</v>
      </c>
      <c r="O4832" t="s">
        <v>7614</v>
      </c>
      <c r="P4832" t="s">
        <v>1922</v>
      </c>
      <c r="Q4832" t="s">
        <v>7614</v>
      </c>
      <c r="R4832" t="s">
        <v>1873</v>
      </c>
      <c r="S4832">
        <v>3</v>
      </c>
      <c r="T4832" s="2">
        <v>0</v>
      </c>
      <c r="U4832" s="5">
        <v>38.04</v>
      </c>
      <c r="V4832" s="5">
        <f>ORDENES[[#This Row],[Ventas sin descuento]]-ORDENES[[#This Row],[costos estimados]]</f>
        <v>38.04</v>
      </c>
      <c r="W4832">
        <v>7</v>
      </c>
      <c r="X4832" s="5">
        <v>86.45</v>
      </c>
      <c r="Y4832" s="5">
        <f>ORDENES[[#This Row],[Ventas Originales (con descuento)]]/(1-ORDENES[[#This Row],[Descuento]])</f>
        <v>86.45</v>
      </c>
      <c r="Z4832" s="5">
        <f>ORDENES[[#This Row],[Ventas Originales (con descuento)]]/ORDENES[[#This Row],[Cantidad]]/(1-ORDENES[[#This Row],[Descuento]])</f>
        <v>12.35</v>
      </c>
      <c r="AA4832" s="5">
        <f>ORDENES[[#This Row],[Ventas Originales (con descuento)]]/ORDENES[[#This Row],[Cantidad]]</f>
        <v>12.35</v>
      </c>
      <c r="AB4832" s="5">
        <f>ORDENES[[#This Row],[Ventas Originales (con descuento)]]-(ORDENES[[#This Row],[Ganancias]])</f>
        <v>48.410000000000004</v>
      </c>
    </row>
    <row r="4833" spans="1:28" x14ac:dyDescent="0.35">
      <c r="A4833" t="s">
        <v>7715</v>
      </c>
      <c r="B4833" t="s">
        <v>424</v>
      </c>
      <c r="C4833" t="s">
        <v>1</v>
      </c>
      <c r="D4833" t="s">
        <v>2453</v>
      </c>
      <c r="E4833" t="s">
        <v>18</v>
      </c>
      <c r="F4833" s="1">
        <v>43651</v>
      </c>
      <c r="G4833" t="s">
        <v>7613</v>
      </c>
      <c r="H4833" t="s">
        <v>5877</v>
      </c>
      <c r="I4833">
        <v>28314</v>
      </c>
      <c r="J4833" t="s">
        <v>2983</v>
      </c>
      <c r="K4833" t="s">
        <v>1859</v>
      </c>
      <c r="L4833" t="s">
        <v>1866</v>
      </c>
      <c r="M4833" s="1">
        <v>43656</v>
      </c>
      <c r="N4833" t="s">
        <v>1861</v>
      </c>
      <c r="O4833" t="s">
        <v>7614</v>
      </c>
      <c r="P4833" t="s">
        <v>1878</v>
      </c>
      <c r="Q4833" t="s">
        <v>7614</v>
      </c>
      <c r="R4833" t="s">
        <v>1873</v>
      </c>
      <c r="S4833">
        <v>3</v>
      </c>
      <c r="T4833" s="2">
        <v>0.2</v>
      </c>
      <c r="U4833" s="5">
        <v>0.74</v>
      </c>
      <c r="V4833" s="5">
        <f>ORDENES[[#This Row],[Ventas sin descuento]]-ORDENES[[#This Row],[costos estimados]]</f>
        <v>1.9725000000000001</v>
      </c>
      <c r="W4833">
        <v>2</v>
      </c>
      <c r="X4833" s="5">
        <v>4.93</v>
      </c>
      <c r="Y4833" s="5">
        <f>ORDENES[[#This Row],[Ventas Originales (con descuento)]]/(1-ORDENES[[#This Row],[Descuento]])</f>
        <v>6.1624999999999996</v>
      </c>
      <c r="Z4833" s="5">
        <f>ORDENES[[#This Row],[Ventas Originales (con descuento)]]/ORDENES[[#This Row],[Cantidad]]/(1-ORDENES[[#This Row],[Descuento]])</f>
        <v>3.0812499999999998</v>
      </c>
      <c r="AA4833" s="5">
        <f>ORDENES[[#This Row],[Ventas Originales (con descuento)]]/ORDENES[[#This Row],[Cantidad]]</f>
        <v>2.4649999999999999</v>
      </c>
      <c r="AB4833" s="5">
        <f>ORDENES[[#This Row],[Ventas Originales (con descuento)]]-(ORDENES[[#This Row],[Ganancias]])</f>
        <v>4.1899999999999995</v>
      </c>
    </row>
    <row r="4834" spans="1:28" x14ac:dyDescent="0.35">
      <c r="A4834" t="s">
        <v>7715</v>
      </c>
      <c r="B4834" t="s">
        <v>390</v>
      </c>
      <c r="C4834" t="s">
        <v>1</v>
      </c>
      <c r="D4834" t="s">
        <v>577</v>
      </c>
      <c r="E4834" t="s">
        <v>41</v>
      </c>
      <c r="F4834" s="1">
        <v>44287</v>
      </c>
      <c r="G4834" t="s">
        <v>7613</v>
      </c>
      <c r="H4834" t="s">
        <v>5878</v>
      </c>
      <c r="I4834">
        <v>32216</v>
      </c>
      <c r="J4834" t="s">
        <v>2777</v>
      </c>
      <c r="K4834" t="s">
        <v>1859</v>
      </c>
      <c r="L4834" t="s">
        <v>1866</v>
      </c>
      <c r="M4834" s="1">
        <v>44290</v>
      </c>
      <c r="N4834" t="s">
        <v>1861</v>
      </c>
      <c r="O4834" t="s">
        <v>7614</v>
      </c>
      <c r="P4834" t="s">
        <v>1870</v>
      </c>
      <c r="Q4834" t="s">
        <v>7614</v>
      </c>
      <c r="R4834" t="s">
        <v>1864</v>
      </c>
      <c r="S4834">
        <v>2</v>
      </c>
      <c r="T4834" s="2">
        <v>0.2</v>
      </c>
      <c r="U4834" s="5">
        <v>-19.11</v>
      </c>
      <c r="V4834" s="5">
        <f>ORDENES[[#This Row],[Ventas sin descuento]]-ORDENES[[#This Row],[costos estimados]]</f>
        <v>35.47750000000002</v>
      </c>
      <c r="W4834">
        <v>3</v>
      </c>
      <c r="X4834" s="5">
        <v>218.35</v>
      </c>
      <c r="Y4834" s="5">
        <f>ORDENES[[#This Row],[Ventas Originales (con descuento)]]/(1-ORDENES[[#This Row],[Descuento]])</f>
        <v>272.9375</v>
      </c>
      <c r="Z4834" s="5">
        <f>ORDENES[[#This Row],[Ventas Originales (con descuento)]]/ORDENES[[#This Row],[Cantidad]]/(1-ORDENES[[#This Row],[Descuento]])</f>
        <v>90.979166666666657</v>
      </c>
      <c r="AA4834" s="5">
        <f>ORDENES[[#This Row],[Ventas Originales (con descuento)]]/ORDENES[[#This Row],[Cantidad]]</f>
        <v>72.783333333333331</v>
      </c>
      <c r="AB4834" s="5">
        <f>ORDENES[[#This Row],[Ventas Originales (con descuento)]]-(ORDENES[[#This Row],[Ganancias]])</f>
        <v>237.45999999999998</v>
      </c>
    </row>
    <row r="4835" spans="1:28" x14ac:dyDescent="0.35">
      <c r="A4835" t="s">
        <v>7715</v>
      </c>
      <c r="B4835" t="s">
        <v>2102</v>
      </c>
      <c r="C4835" t="s">
        <v>1</v>
      </c>
      <c r="D4835" t="s">
        <v>652</v>
      </c>
      <c r="E4835" t="s">
        <v>394</v>
      </c>
      <c r="F4835" s="1">
        <v>44335</v>
      </c>
      <c r="G4835" t="s">
        <v>7598</v>
      </c>
      <c r="H4835" t="s">
        <v>5879</v>
      </c>
      <c r="I4835">
        <v>37918</v>
      </c>
      <c r="J4835" t="s">
        <v>1656</v>
      </c>
      <c r="K4835" t="s">
        <v>1859</v>
      </c>
      <c r="L4835" t="s">
        <v>1866</v>
      </c>
      <c r="M4835" s="1">
        <v>44340</v>
      </c>
      <c r="N4835" t="s">
        <v>1861</v>
      </c>
      <c r="O4835" t="s">
        <v>7614</v>
      </c>
      <c r="P4835" t="s">
        <v>1901</v>
      </c>
      <c r="Q4835" t="s">
        <v>7614</v>
      </c>
      <c r="R4835" t="s">
        <v>1864</v>
      </c>
      <c r="S4835">
        <v>3</v>
      </c>
      <c r="T4835" s="2">
        <v>0.2</v>
      </c>
      <c r="U4835" s="5">
        <v>-35.36</v>
      </c>
      <c r="V4835" s="5">
        <f>ORDENES[[#This Row],[Ventas sin descuento]]-ORDENES[[#This Row],[costos estimados]]</f>
        <v>43.227499999999964</v>
      </c>
      <c r="W4835">
        <v>3</v>
      </c>
      <c r="X4835" s="5">
        <v>314.35000000000002</v>
      </c>
      <c r="Y4835" s="5">
        <f>ORDENES[[#This Row],[Ventas Originales (con descuento)]]/(1-ORDENES[[#This Row],[Descuento]])</f>
        <v>392.9375</v>
      </c>
      <c r="Z4835" s="5">
        <f>ORDENES[[#This Row],[Ventas Originales (con descuento)]]/ORDENES[[#This Row],[Cantidad]]/(1-ORDENES[[#This Row],[Descuento]])</f>
        <v>130.97916666666669</v>
      </c>
      <c r="AA4835" s="5">
        <f>ORDENES[[#This Row],[Ventas Originales (con descuento)]]/ORDENES[[#This Row],[Cantidad]]</f>
        <v>104.78333333333335</v>
      </c>
      <c r="AB4835" s="5">
        <f>ORDENES[[#This Row],[Ventas Originales (con descuento)]]-(ORDENES[[#This Row],[Ganancias]])</f>
        <v>349.71000000000004</v>
      </c>
    </row>
    <row r="4836" spans="1:28" x14ac:dyDescent="0.35">
      <c r="A4836" t="s">
        <v>7715</v>
      </c>
      <c r="B4836" t="s">
        <v>3236</v>
      </c>
      <c r="C4836" t="s">
        <v>1</v>
      </c>
      <c r="D4836" t="s">
        <v>380</v>
      </c>
      <c r="E4836" t="s">
        <v>3</v>
      </c>
      <c r="F4836" s="1">
        <v>43663</v>
      </c>
      <c r="G4836" t="s">
        <v>7613</v>
      </c>
      <c r="H4836" t="s">
        <v>5880</v>
      </c>
      <c r="I4836">
        <v>34952</v>
      </c>
      <c r="J4836" t="s">
        <v>7616</v>
      </c>
      <c r="K4836" t="s">
        <v>1859</v>
      </c>
      <c r="L4836" t="s">
        <v>1866</v>
      </c>
      <c r="M4836" s="1">
        <v>43666</v>
      </c>
      <c r="N4836" t="s">
        <v>1861</v>
      </c>
      <c r="O4836" t="s">
        <v>7614</v>
      </c>
      <c r="P4836" t="s">
        <v>1870</v>
      </c>
      <c r="Q4836" t="s">
        <v>7614</v>
      </c>
      <c r="R4836" t="s">
        <v>1863</v>
      </c>
      <c r="S4836">
        <v>2</v>
      </c>
      <c r="T4836" s="2">
        <v>0.2</v>
      </c>
      <c r="U4836" s="5">
        <v>5.8</v>
      </c>
      <c r="V4836" s="5">
        <f>ORDENES[[#This Row],[Ventas sin descuento]]-ORDENES[[#This Row],[costos estimados]]</f>
        <v>63.78</v>
      </c>
      <c r="W4836">
        <v>5</v>
      </c>
      <c r="X4836" s="5">
        <v>231.92</v>
      </c>
      <c r="Y4836" s="5">
        <f>ORDENES[[#This Row],[Ventas Originales (con descuento)]]/(1-ORDENES[[#This Row],[Descuento]])</f>
        <v>289.89999999999998</v>
      </c>
      <c r="Z4836" s="5">
        <f>ORDENES[[#This Row],[Ventas Originales (con descuento)]]/ORDENES[[#This Row],[Cantidad]]/(1-ORDENES[[#This Row],[Descuento]])</f>
        <v>57.98</v>
      </c>
      <c r="AA4836" s="5">
        <f>ORDENES[[#This Row],[Ventas Originales (con descuento)]]/ORDENES[[#This Row],[Cantidad]]</f>
        <v>46.384</v>
      </c>
      <c r="AB4836" s="5">
        <f>ORDENES[[#This Row],[Ventas Originales (con descuento)]]-(ORDENES[[#This Row],[Ganancias]])</f>
        <v>226.11999999999998</v>
      </c>
    </row>
    <row r="4837" spans="1:28" x14ac:dyDescent="0.35">
      <c r="A4837" t="s">
        <v>7715</v>
      </c>
      <c r="B4837" t="s">
        <v>390</v>
      </c>
      <c r="C4837" t="s">
        <v>1</v>
      </c>
      <c r="D4837" t="s">
        <v>3655</v>
      </c>
      <c r="E4837" t="s">
        <v>18</v>
      </c>
      <c r="F4837" s="1">
        <v>44296</v>
      </c>
      <c r="G4837" t="s">
        <v>7613</v>
      </c>
      <c r="H4837" t="s">
        <v>5881</v>
      </c>
      <c r="I4837">
        <v>32216</v>
      </c>
      <c r="J4837" t="s">
        <v>2983</v>
      </c>
      <c r="K4837" t="s">
        <v>1859</v>
      </c>
      <c r="L4837" t="s">
        <v>1866</v>
      </c>
      <c r="M4837" s="1">
        <v>44300</v>
      </c>
      <c r="N4837" t="s">
        <v>1861</v>
      </c>
      <c r="O4837" t="s">
        <v>7614</v>
      </c>
      <c r="P4837" t="s">
        <v>1870</v>
      </c>
      <c r="Q4837" t="s">
        <v>7614</v>
      </c>
      <c r="R4837" t="s">
        <v>1873</v>
      </c>
      <c r="S4837">
        <v>3</v>
      </c>
      <c r="T4837" s="2">
        <v>0.2</v>
      </c>
      <c r="U4837" s="5">
        <v>1.85</v>
      </c>
      <c r="V4837" s="5">
        <f>ORDENES[[#This Row],[Ventas sin descuento]]-ORDENES[[#This Row],[costos estimados]]</f>
        <v>4.93</v>
      </c>
      <c r="W4837">
        <v>5</v>
      </c>
      <c r="X4837" s="5">
        <v>12.32</v>
      </c>
      <c r="Y4837" s="5">
        <f>ORDENES[[#This Row],[Ventas Originales (con descuento)]]/(1-ORDENES[[#This Row],[Descuento]])</f>
        <v>15.4</v>
      </c>
      <c r="Z4837" s="5">
        <f>ORDENES[[#This Row],[Ventas Originales (con descuento)]]/ORDENES[[#This Row],[Cantidad]]/(1-ORDENES[[#This Row],[Descuento]])</f>
        <v>3.0799999999999996</v>
      </c>
      <c r="AA4837" s="5">
        <f>ORDENES[[#This Row],[Ventas Originales (con descuento)]]/ORDENES[[#This Row],[Cantidad]]</f>
        <v>2.464</v>
      </c>
      <c r="AB4837" s="5">
        <f>ORDENES[[#This Row],[Ventas Originales (con descuento)]]-(ORDENES[[#This Row],[Ganancias]])</f>
        <v>10.47</v>
      </c>
    </row>
    <row r="4838" spans="1:28" x14ac:dyDescent="0.35">
      <c r="A4838" t="s">
        <v>7715</v>
      </c>
      <c r="B4838" t="s">
        <v>559</v>
      </c>
      <c r="C4838" t="s">
        <v>1</v>
      </c>
      <c r="D4838" t="s">
        <v>37</v>
      </c>
      <c r="E4838" t="s">
        <v>4</v>
      </c>
      <c r="F4838" s="1">
        <v>43450</v>
      </c>
      <c r="G4838" t="s">
        <v>7598</v>
      </c>
      <c r="H4838" t="s">
        <v>5882</v>
      </c>
      <c r="I4838">
        <v>33012</v>
      </c>
      <c r="J4838" t="s">
        <v>2333</v>
      </c>
      <c r="K4838" t="s">
        <v>1859</v>
      </c>
      <c r="L4838" t="s">
        <v>1866</v>
      </c>
      <c r="M4838" s="1">
        <v>43454</v>
      </c>
      <c r="N4838" t="s">
        <v>1861</v>
      </c>
      <c r="O4838" t="s">
        <v>7614</v>
      </c>
      <c r="P4838" t="s">
        <v>1870</v>
      </c>
      <c r="Q4838" t="s">
        <v>7614</v>
      </c>
      <c r="R4838" t="s">
        <v>1864</v>
      </c>
      <c r="S4838">
        <v>3</v>
      </c>
      <c r="T4838" s="2">
        <v>0.2</v>
      </c>
      <c r="U4838" s="5">
        <v>101.38</v>
      </c>
      <c r="V4838" s="5">
        <f>ORDENES[[#This Row],[Ventas sin descuento]]-ORDENES[[#This Row],[costos estimados]]</f>
        <v>354.83749999999986</v>
      </c>
      <c r="W4838">
        <v>9</v>
      </c>
      <c r="X4838" s="5">
        <v>1013.83</v>
      </c>
      <c r="Y4838" s="5">
        <f>ORDENES[[#This Row],[Ventas Originales (con descuento)]]/(1-ORDENES[[#This Row],[Descuento]])</f>
        <v>1267.2874999999999</v>
      </c>
      <c r="Z4838" s="5">
        <f>ORDENES[[#This Row],[Ventas Originales (con descuento)]]/ORDENES[[#This Row],[Cantidad]]/(1-ORDENES[[#This Row],[Descuento]])</f>
        <v>140.80972222222221</v>
      </c>
      <c r="AA4838" s="5">
        <f>ORDENES[[#This Row],[Ventas Originales (con descuento)]]/ORDENES[[#This Row],[Cantidad]]</f>
        <v>112.64777777777778</v>
      </c>
      <c r="AB4838" s="5">
        <f>ORDENES[[#This Row],[Ventas Originales (con descuento)]]-(ORDENES[[#This Row],[Ganancias]])</f>
        <v>912.45</v>
      </c>
    </row>
    <row r="4839" spans="1:28" x14ac:dyDescent="0.35">
      <c r="A4839" t="s">
        <v>7715</v>
      </c>
      <c r="B4839" t="s">
        <v>171</v>
      </c>
      <c r="C4839" t="s">
        <v>1</v>
      </c>
      <c r="D4839" t="s">
        <v>2126</v>
      </c>
      <c r="E4839" t="s">
        <v>4</v>
      </c>
      <c r="F4839" s="1">
        <v>44174</v>
      </c>
      <c r="G4839" t="s">
        <v>7613</v>
      </c>
      <c r="H4839" t="s">
        <v>5883</v>
      </c>
      <c r="I4839">
        <v>37064</v>
      </c>
      <c r="J4839" t="s">
        <v>3004</v>
      </c>
      <c r="K4839" t="s">
        <v>1859</v>
      </c>
      <c r="L4839" t="s">
        <v>1866</v>
      </c>
      <c r="M4839" s="1">
        <v>44179</v>
      </c>
      <c r="N4839" t="s">
        <v>1861</v>
      </c>
      <c r="O4839" t="s">
        <v>7614</v>
      </c>
      <c r="P4839" t="s">
        <v>1901</v>
      </c>
      <c r="Q4839" t="s">
        <v>7614</v>
      </c>
      <c r="R4839" t="s">
        <v>1871</v>
      </c>
      <c r="S4839">
        <v>3</v>
      </c>
      <c r="T4839" s="2">
        <v>0.4</v>
      </c>
      <c r="U4839" s="5">
        <v>-29.32</v>
      </c>
      <c r="V4839" s="5">
        <f>ORDENES[[#This Row],[Ventas sin descuento]]-ORDENES[[#This Row],[costos estimados]]</f>
        <v>23.993333333333339</v>
      </c>
      <c r="W4839">
        <v>3</v>
      </c>
      <c r="X4839" s="5">
        <v>79.97</v>
      </c>
      <c r="Y4839" s="5">
        <f>ORDENES[[#This Row],[Ventas Originales (con descuento)]]/(1-ORDENES[[#This Row],[Descuento]])</f>
        <v>133.28333333333333</v>
      </c>
      <c r="Z4839" s="5">
        <f>ORDENES[[#This Row],[Ventas Originales (con descuento)]]/ORDENES[[#This Row],[Cantidad]]/(1-ORDENES[[#This Row],[Descuento]])</f>
        <v>44.427777777777777</v>
      </c>
      <c r="AA4839" s="5">
        <f>ORDENES[[#This Row],[Ventas Originales (con descuento)]]/ORDENES[[#This Row],[Cantidad]]</f>
        <v>26.656666666666666</v>
      </c>
      <c r="AB4839" s="5">
        <f>ORDENES[[#This Row],[Ventas Originales (con descuento)]]-(ORDENES[[#This Row],[Ganancias]])</f>
        <v>109.28999999999999</v>
      </c>
    </row>
    <row r="4840" spans="1:28" x14ac:dyDescent="0.35">
      <c r="A4840" t="s">
        <v>7715</v>
      </c>
      <c r="B4840" t="s">
        <v>132</v>
      </c>
      <c r="C4840" t="s">
        <v>1</v>
      </c>
      <c r="D4840" t="s">
        <v>125</v>
      </c>
      <c r="E4840" t="s">
        <v>18</v>
      </c>
      <c r="F4840" s="1">
        <v>44139</v>
      </c>
      <c r="G4840" t="s">
        <v>7613</v>
      </c>
      <c r="H4840" t="s">
        <v>5884</v>
      </c>
      <c r="I4840">
        <v>28205</v>
      </c>
      <c r="J4840" t="s">
        <v>1412</v>
      </c>
      <c r="K4840" t="s">
        <v>1859</v>
      </c>
      <c r="L4840" t="s">
        <v>1866</v>
      </c>
      <c r="M4840" s="1">
        <v>44141</v>
      </c>
      <c r="N4840" t="s">
        <v>1861</v>
      </c>
      <c r="O4840" t="s">
        <v>7614</v>
      </c>
      <c r="P4840" t="s">
        <v>1878</v>
      </c>
      <c r="Q4840" t="s">
        <v>7614</v>
      </c>
      <c r="R4840" t="s">
        <v>1871</v>
      </c>
      <c r="S4840">
        <v>1</v>
      </c>
      <c r="T4840" s="2">
        <v>0.4</v>
      </c>
      <c r="U4840" s="5">
        <v>-292.10000000000002</v>
      </c>
      <c r="V4840" s="5">
        <f>ORDENES[[#This Row],[Ventas sin descuento]]-ORDENES[[#This Row],[costos estimados]]</f>
        <v>292.09999999999991</v>
      </c>
      <c r="W4840">
        <v>10</v>
      </c>
      <c r="X4840" s="5">
        <v>876.3</v>
      </c>
      <c r="Y4840" s="5">
        <f>ORDENES[[#This Row],[Ventas Originales (con descuento)]]/(1-ORDENES[[#This Row],[Descuento]])</f>
        <v>1460.5</v>
      </c>
      <c r="Z4840" s="5">
        <f>ORDENES[[#This Row],[Ventas Originales (con descuento)]]/ORDENES[[#This Row],[Cantidad]]/(1-ORDENES[[#This Row],[Descuento]])</f>
        <v>146.05000000000001</v>
      </c>
      <c r="AA4840" s="5">
        <f>ORDENES[[#This Row],[Ventas Originales (con descuento)]]/ORDENES[[#This Row],[Cantidad]]</f>
        <v>87.63</v>
      </c>
      <c r="AB4840" s="5">
        <f>ORDENES[[#This Row],[Ventas Originales (con descuento)]]-(ORDENES[[#This Row],[Ganancias]])</f>
        <v>1168.4000000000001</v>
      </c>
    </row>
    <row r="4841" spans="1:28" x14ac:dyDescent="0.35">
      <c r="A4841" t="s">
        <v>7715</v>
      </c>
      <c r="B4841" t="s">
        <v>280</v>
      </c>
      <c r="C4841" t="s">
        <v>1</v>
      </c>
      <c r="D4841" t="s">
        <v>265</v>
      </c>
      <c r="E4841" t="s">
        <v>56</v>
      </c>
      <c r="F4841" s="1">
        <v>44435</v>
      </c>
      <c r="G4841" t="s">
        <v>7613</v>
      </c>
      <c r="H4841" t="s">
        <v>5885</v>
      </c>
      <c r="I4841">
        <v>90301</v>
      </c>
      <c r="J4841" t="s">
        <v>3157</v>
      </c>
      <c r="K4841" t="s">
        <v>1865</v>
      </c>
      <c r="L4841" t="s">
        <v>1866</v>
      </c>
      <c r="M4841" s="1">
        <v>44437</v>
      </c>
      <c r="N4841" t="s">
        <v>1861</v>
      </c>
      <c r="O4841" t="s">
        <v>7614</v>
      </c>
      <c r="P4841" t="s">
        <v>1867</v>
      </c>
      <c r="Q4841" t="s">
        <v>7614</v>
      </c>
      <c r="R4841" t="s">
        <v>1873</v>
      </c>
      <c r="S4841">
        <v>1</v>
      </c>
      <c r="T4841" s="2">
        <v>0</v>
      </c>
      <c r="U4841" s="5">
        <v>99.23</v>
      </c>
      <c r="V4841" s="5">
        <f>ORDENES[[#This Row],[Ventas sin descuento]]-ORDENES[[#This Row],[costos estimados]]</f>
        <v>99.23</v>
      </c>
      <c r="W4841">
        <v>2</v>
      </c>
      <c r="X4841" s="5">
        <v>198.46</v>
      </c>
      <c r="Y4841" s="5">
        <f>ORDENES[[#This Row],[Ventas Originales (con descuento)]]/(1-ORDENES[[#This Row],[Descuento]])</f>
        <v>198.46</v>
      </c>
      <c r="Z4841" s="5">
        <f>ORDENES[[#This Row],[Ventas Originales (con descuento)]]/ORDENES[[#This Row],[Cantidad]]/(1-ORDENES[[#This Row],[Descuento]])</f>
        <v>99.23</v>
      </c>
      <c r="AA4841" s="5">
        <f>ORDENES[[#This Row],[Ventas Originales (con descuento)]]/ORDENES[[#This Row],[Cantidad]]</f>
        <v>99.23</v>
      </c>
      <c r="AB4841" s="5">
        <f>ORDENES[[#This Row],[Ventas Originales (con descuento)]]-(ORDENES[[#This Row],[Ganancias]])</f>
        <v>99.23</v>
      </c>
    </row>
    <row r="4842" spans="1:28" x14ac:dyDescent="0.35">
      <c r="A4842" t="s">
        <v>7715</v>
      </c>
      <c r="B4842" t="s">
        <v>563</v>
      </c>
      <c r="C4842" t="s">
        <v>1</v>
      </c>
      <c r="D4842" t="s">
        <v>2174</v>
      </c>
      <c r="E4842" t="s">
        <v>497</v>
      </c>
      <c r="F4842" s="1">
        <v>44546</v>
      </c>
      <c r="G4842" t="s">
        <v>7598</v>
      </c>
      <c r="H4842" t="s">
        <v>5886</v>
      </c>
      <c r="I4842">
        <v>92054</v>
      </c>
      <c r="J4842" t="s">
        <v>1965</v>
      </c>
      <c r="K4842" t="s">
        <v>1865</v>
      </c>
      <c r="L4842" t="s">
        <v>1866</v>
      </c>
      <c r="M4842" s="1">
        <v>44551</v>
      </c>
      <c r="N4842" t="s">
        <v>1861</v>
      </c>
      <c r="O4842" t="s">
        <v>7614</v>
      </c>
      <c r="P4842" t="s">
        <v>1867</v>
      </c>
      <c r="Q4842" t="s">
        <v>7614</v>
      </c>
      <c r="R4842" t="s">
        <v>1873</v>
      </c>
      <c r="S4842">
        <v>3</v>
      </c>
      <c r="T4842" s="2">
        <v>0</v>
      </c>
      <c r="U4842" s="5">
        <v>7.58</v>
      </c>
      <c r="V4842" s="5">
        <f>ORDENES[[#This Row],[Ventas sin descuento]]-ORDENES[[#This Row],[costos estimados]]</f>
        <v>7.58</v>
      </c>
      <c r="W4842">
        <v>2</v>
      </c>
      <c r="X4842" s="5">
        <v>18.96</v>
      </c>
      <c r="Y4842" s="5">
        <f>ORDENES[[#This Row],[Ventas Originales (con descuento)]]/(1-ORDENES[[#This Row],[Descuento]])</f>
        <v>18.96</v>
      </c>
      <c r="Z4842" s="5">
        <f>ORDENES[[#This Row],[Ventas Originales (con descuento)]]/ORDENES[[#This Row],[Cantidad]]/(1-ORDENES[[#This Row],[Descuento]])</f>
        <v>9.48</v>
      </c>
      <c r="AA4842" s="5">
        <f>ORDENES[[#This Row],[Ventas Originales (con descuento)]]/ORDENES[[#This Row],[Cantidad]]</f>
        <v>9.48</v>
      </c>
      <c r="AB4842" s="5">
        <f>ORDENES[[#This Row],[Ventas Originales (con descuento)]]-(ORDENES[[#This Row],[Ganancias]])</f>
        <v>11.38</v>
      </c>
    </row>
    <row r="4843" spans="1:28" x14ac:dyDescent="0.35">
      <c r="A4843" t="s">
        <v>7715</v>
      </c>
      <c r="B4843" t="s">
        <v>32</v>
      </c>
      <c r="C4843" t="s">
        <v>1</v>
      </c>
      <c r="D4843" t="s">
        <v>2208</v>
      </c>
      <c r="E4843" t="s">
        <v>381</v>
      </c>
      <c r="F4843" s="1">
        <v>43903</v>
      </c>
      <c r="G4843" t="s">
        <v>7613</v>
      </c>
      <c r="H4843" t="s">
        <v>5887</v>
      </c>
      <c r="I4843">
        <v>94109</v>
      </c>
      <c r="J4843" t="s">
        <v>1505</v>
      </c>
      <c r="K4843" t="s">
        <v>1865</v>
      </c>
      <c r="L4843" t="s">
        <v>1866</v>
      </c>
      <c r="M4843" s="1">
        <v>43905</v>
      </c>
      <c r="N4843" t="s">
        <v>1861</v>
      </c>
      <c r="O4843" t="s">
        <v>7614</v>
      </c>
      <c r="P4843" t="s">
        <v>1867</v>
      </c>
      <c r="Q4843" t="s">
        <v>7614</v>
      </c>
      <c r="R4843" t="s">
        <v>1873</v>
      </c>
      <c r="S4843">
        <v>1</v>
      </c>
      <c r="T4843" s="2">
        <v>0</v>
      </c>
      <c r="U4843" s="5">
        <v>7.35</v>
      </c>
      <c r="V4843" s="5">
        <f>ORDENES[[#This Row],[Ventas sin descuento]]-ORDENES[[#This Row],[costos estimados]]</f>
        <v>7.3500000000000014</v>
      </c>
      <c r="W4843">
        <v>2</v>
      </c>
      <c r="X4843" s="5">
        <v>28.28</v>
      </c>
      <c r="Y4843" s="5">
        <f>ORDENES[[#This Row],[Ventas Originales (con descuento)]]/(1-ORDENES[[#This Row],[Descuento]])</f>
        <v>28.28</v>
      </c>
      <c r="Z4843" s="5">
        <f>ORDENES[[#This Row],[Ventas Originales (con descuento)]]/ORDENES[[#This Row],[Cantidad]]/(1-ORDENES[[#This Row],[Descuento]])</f>
        <v>14.14</v>
      </c>
      <c r="AA4843" s="5">
        <f>ORDENES[[#This Row],[Ventas Originales (con descuento)]]/ORDENES[[#This Row],[Cantidad]]</f>
        <v>14.14</v>
      </c>
      <c r="AB4843" s="5">
        <f>ORDENES[[#This Row],[Ventas Originales (con descuento)]]-(ORDENES[[#This Row],[Ganancias]])</f>
        <v>20.93</v>
      </c>
    </row>
    <row r="4844" spans="1:28" x14ac:dyDescent="0.35">
      <c r="A4844" t="s">
        <v>7715</v>
      </c>
      <c r="B4844" t="s">
        <v>32</v>
      </c>
      <c r="C4844" t="s">
        <v>1</v>
      </c>
      <c r="D4844" t="s">
        <v>2596</v>
      </c>
      <c r="E4844" t="s">
        <v>616</v>
      </c>
      <c r="F4844" s="1">
        <v>44488</v>
      </c>
      <c r="G4844" t="s">
        <v>7613</v>
      </c>
      <c r="H4844" t="s">
        <v>5888</v>
      </c>
      <c r="I4844">
        <v>94110</v>
      </c>
      <c r="J4844" t="s">
        <v>1783</v>
      </c>
      <c r="K4844" t="s">
        <v>1865</v>
      </c>
      <c r="L4844" t="s">
        <v>1866</v>
      </c>
      <c r="M4844" s="1">
        <v>44493</v>
      </c>
      <c r="N4844" t="s">
        <v>1861</v>
      </c>
      <c r="O4844" t="s">
        <v>7614</v>
      </c>
      <c r="P4844" t="s">
        <v>1867</v>
      </c>
      <c r="Q4844" t="s">
        <v>7614</v>
      </c>
      <c r="R4844" t="s">
        <v>1873</v>
      </c>
      <c r="S4844">
        <v>3</v>
      </c>
      <c r="T4844" s="2">
        <v>0</v>
      </c>
      <c r="U4844" s="5">
        <v>10.39</v>
      </c>
      <c r="V4844" s="5">
        <f>ORDENES[[#This Row],[Ventas sin descuento]]-ORDENES[[#This Row],[costos estimados]]</f>
        <v>10.39</v>
      </c>
      <c r="W4844">
        <v>2</v>
      </c>
      <c r="X4844" s="5">
        <v>30.56</v>
      </c>
      <c r="Y4844" s="5">
        <f>ORDENES[[#This Row],[Ventas Originales (con descuento)]]/(1-ORDENES[[#This Row],[Descuento]])</f>
        <v>30.56</v>
      </c>
      <c r="Z4844" s="5">
        <f>ORDENES[[#This Row],[Ventas Originales (con descuento)]]/ORDENES[[#This Row],[Cantidad]]/(1-ORDENES[[#This Row],[Descuento]])</f>
        <v>15.28</v>
      </c>
      <c r="AA4844" s="5">
        <f>ORDENES[[#This Row],[Ventas Originales (con descuento)]]/ORDENES[[#This Row],[Cantidad]]</f>
        <v>15.28</v>
      </c>
      <c r="AB4844" s="5">
        <f>ORDENES[[#This Row],[Ventas Originales (con descuento)]]-(ORDENES[[#This Row],[Ganancias]])</f>
        <v>20.169999999999998</v>
      </c>
    </row>
    <row r="4845" spans="1:28" x14ac:dyDescent="0.35">
      <c r="A4845" t="s">
        <v>7715</v>
      </c>
      <c r="B4845" t="s">
        <v>1999</v>
      </c>
      <c r="C4845" t="s">
        <v>1</v>
      </c>
      <c r="D4845" t="s">
        <v>300</v>
      </c>
      <c r="E4845" t="s">
        <v>245</v>
      </c>
      <c r="F4845" s="1">
        <v>43260</v>
      </c>
      <c r="G4845" t="s">
        <v>7598</v>
      </c>
      <c r="H4845" t="s">
        <v>5889</v>
      </c>
      <c r="I4845">
        <v>89031</v>
      </c>
      <c r="J4845" t="s">
        <v>2366</v>
      </c>
      <c r="K4845" t="s">
        <v>1865</v>
      </c>
      <c r="L4845" t="s">
        <v>1866</v>
      </c>
      <c r="M4845" s="1">
        <v>43264</v>
      </c>
      <c r="N4845" t="s">
        <v>1861</v>
      </c>
      <c r="O4845" t="s">
        <v>7614</v>
      </c>
      <c r="P4845" t="s">
        <v>1920</v>
      </c>
      <c r="Q4845" t="s">
        <v>7614</v>
      </c>
      <c r="R4845" t="s">
        <v>1873</v>
      </c>
      <c r="S4845">
        <v>3</v>
      </c>
      <c r="T4845" s="2">
        <v>0</v>
      </c>
      <c r="U4845" s="5">
        <v>14.21</v>
      </c>
      <c r="V4845" s="5">
        <f>ORDENES[[#This Row],[Ventas sin descuento]]-ORDENES[[#This Row],[costos estimados]]</f>
        <v>14.21</v>
      </c>
      <c r="W4845">
        <v>2</v>
      </c>
      <c r="X4845" s="5">
        <v>37.4</v>
      </c>
      <c r="Y4845" s="5">
        <f>ORDENES[[#This Row],[Ventas Originales (con descuento)]]/(1-ORDENES[[#This Row],[Descuento]])</f>
        <v>37.4</v>
      </c>
      <c r="Z4845" s="5">
        <f>ORDENES[[#This Row],[Ventas Originales (con descuento)]]/ORDENES[[#This Row],[Cantidad]]/(1-ORDENES[[#This Row],[Descuento]])</f>
        <v>18.7</v>
      </c>
      <c r="AA4845" s="5">
        <f>ORDENES[[#This Row],[Ventas Originales (con descuento)]]/ORDENES[[#This Row],[Cantidad]]</f>
        <v>18.7</v>
      </c>
      <c r="AB4845" s="5">
        <f>ORDENES[[#This Row],[Ventas Originales (con descuento)]]-(ORDENES[[#This Row],[Ganancias]])</f>
        <v>23.189999999999998</v>
      </c>
    </row>
    <row r="4846" spans="1:28" x14ac:dyDescent="0.35">
      <c r="A4846" t="s">
        <v>7715</v>
      </c>
      <c r="B4846" t="s">
        <v>2893</v>
      </c>
      <c r="C4846" t="s">
        <v>1</v>
      </c>
      <c r="D4846" t="s">
        <v>291</v>
      </c>
      <c r="E4846" t="s">
        <v>41</v>
      </c>
      <c r="F4846" s="1">
        <v>44456</v>
      </c>
      <c r="G4846" t="s">
        <v>7613</v>
      </c>
      <c r="H4846" t="s">
        <v>5890</v>
      </c>
      <c r="I4846">
        <v>84604</v>
      </c>
      <c r="J4846" t="s">
        <v>3695</v>
      </c>
      <c r="K4846" t="s">
        <v>1865</v>
      </c>
      <c r="L4846" t="s">
        <v>1866</v>
      </c>
      <c r="M4846" s="1">
        <v>44460</v>
      </c>
      <c r="N4846" t="s">
        <v>1861</v>
      </c>
      <c r="O4846" t="s">
        <v>7614</v>
      </c>
      <c r="P4846" t="s">
        <v>1885</v>
      </c>
      <c r="Q4846" t="s">
        <v>7614</v>
      </c>
      <c r="R4846" t="s">
        <v>1863</v>
      </c>
      <c r="S4846">
        <v>3</v>
      </c>
      <c r="T4846" s="2">
        <v>0</v>
      </c>
      <c r="U4846" s="5">
        <v>77.58</v>
      </c>
      <c r="V4846" s="5">
        <f>ORDENES[[#This Row],[Ventas sin descuento]]-ORDENES[[#This Row],[costos estimados]]</f>
        <v>77.579999999999927</v>
      </c>
      <c r="W4846">
        <v>3</v>
      </c>
      <c r="X4846" s="5">
        <v>1292.94</v>
      </c>
      <c r="Y4846" s="5">
        <f>ORDENES[[#This Row],[Ventas Originales (con descuento)]]/(1-ORDENES[[#This Row],[Descuento]])</f>
        <v>1292.94</v>
      </c>
      <c r="Z4846" s="5">
        <f>ORDENES[[#This Row],[Ventas Originales (con descuento)]]/ORDENES[[#This Row],[Cantidad]]/(1-ORDENES[[#This Row],[Descuento]])</f>
        <v>430.98</v>
      </c>
      <c r="AA4846" s="5">
        <f>ORDENES[[#This Row],[Ventas Originales (con descuento)]]/ORDENES[[#This Row],[Cantidad]]</f>
        <v>430.98</v>
      </c>
      <c r="AB4846" s="5">
        <f>ORDENES[[#This Row],[Ventas Originales (con descuento)]]-(ORDENES[[#This Row],[Ganancias]])</f>
        <v>1215.3600000000001</v>
      </c>
    </row>
    <row r="4847" spans="1:28" x14ac:dyDescent="0.35">
      <c r="A4847" t="s">
        <v>7715</v>
      </c>
      <c r="B4847" t="s">
        <v>270</v>
      </c>
      <c r="C4847" t="s">
        <v>1</v>
      </c>
      <c r="D4847" t="s">
        <v>2343</v>
      </c>
      <c r="E4847" t="s">
        <v>256</v>
      </c>
      <c r="F4847" s="1">
        <v>43429</v>
      </c>
      <c r="G4847" t="s">
        <v>7613</v>
      </c>
      <c r="H4847" t="s">
        <v>5891</v>
      </c>
      <c r="I4847">
        <v>94513</v>
      </c>
      <c r="J4847" t="s">
        <v>256</v>
      </c>
      <c r="K4847" t="s">
        <v>1865</v>
      </c>
      <c r="L4847" t="s">
        <v>1866</v>
      </c>
      <c r="M4847" s="1">
        <v>43431</v>
      </c>
      <c r="N4847" t="s">
        <v>1861</v>
      </c>
      <c r="O4847" t="s">
        <v>7614</v>
      </c>
      <c r="P4847" t="s">
        <v>1867</v>
      </c>
      <c r="Q4847" t="s">
        <v>7614</v>
      </c>
      <c r="R4847" t="s">
        <v>1873</v>
      </c>
      <c r="S4847">
        <v>1</v>
      </c>
      <c r="T4847" s="2">
        <v>0</v>
      </c>
      <c r="U4847" s="5">
        <v>10.51</v>
      </c>
      <c r="V4847" s="5">
        <f>ORDENES[[#This Row],[Ventas sin descuento]]-ORDENES[[#This Row],[costos estimados]]</f>
        <v>10.51</v>
      </c>
      <c r="W4847">
        <v>3</v>
      </c>
      <c r="X4847" s="5">
        <v>23.88</v>
      </c>
      <c r="Y4847" s="5">
        <f>ORDENES[[#This Row],[Ventas Originales (con descuento)]]/(1-ORDENES[[#This Row],[Descuento]])</f>
        <v>23.88</v>
      </c>
      <c r="Z4847" s="5">
        <f>ORDENES[[#This Row],[Ventas Originales (con descuento)]]/ORDENES[[#This Row],[Cantidad]]/(1-ORDENES[[#This Row],[Descuento]])</f>
        <v>7.96</v>
      </c>
      <c r="AA4847" s="5">
        <f>ORDENES[[#This Row],[Ventas Originales (con descuento)]]/ORDENES[[#This Row],[Cantidad]]</f>
        <v>7.96</v>
      </c>
      <c r="AB4847" s="5">
        <f>ORDENES[[#This Row],[Ventas Originales (con descuento)]]-(ORDENES[[#This Row],[Ganancias]])</f>
        <v>13.37</v>
      </c>
    </row>
    <row r="4848" spans="1:28" x14ac:dyDescent="0.35">
      <c r="A4848" t="s">
        <v>7715</v>
      </c>
      <c r="B4848" t="s">
        <v>22</v>
      </c>
      <c r="C4848" t="s">
        <v>1</v>
      </c>
      <c r="D4848" t="s">
        <v>2295</v>
      </c>
      <c r="E4848" t="s">
        <v>245</v>
      </c>
      <c r="F4848" s="1">
        <v>44374</v>
      </c>
      <c r="G4848" t="s">
        <v>7613</v>
      </c>
      <c r="H4848" t="s">
        <v>5892</v>
      </c>
      <c r="I4848">
        <v>98105</v>
      </c>
      <c r="J4848" t="s">
        <v>1573</v>
      </c>
      <c r="K4848" t="s">
        <v>1865</v>
      </c>
      <c r="L4848" t="s">
        <v>1866</v>
      </c>
      <c r="M4848" s="1">
        <v>44376</v>
      </c>
      <c r="N4848" t="s">
        <v>1861</v>
      </c>
      <c r="O4848" t="s">
        <v>7614</v>
      </c>
      <c r="P4848" t="s">
        <v>1880</v>
      </c>
      <c r="Q4848" t="s">
        <v>7614</v>
      </c>
      <c r="R4848" t="s">
        <v>1873</v>
      </c>
      <c r="S4848">
        <v>1</v>
      </c>
      <c r="T4848" s="2">
        <v>0</v>
      </c>
      <c r="U4848" s="5">
        <v>40.42</v>
      </c>
      <c r="V4848" s="5">
        <f>ORDENES[[#This Row],[Ventas sin descuento]]-ORDENES[[#This Row],[costos estimados]]</f>
        <v>40.42</v>
      </c>
      <c r="W4848">
        <v>3</v>
      </c>
      <c r="X4848" s="5">
        <v>126.3</v>
      </c>
      <c r="Y4848" s="5">
        <f>ORDENES[[#This Row],[Ventas Originales (con descuento)]]/(1-ORDENES[[#This Row],[Descuento]])</f>
        <v>126.3</v>
      </c>
      <c r="Z4848" s="5">
        <f>ORDENES[[#This Row],[Ventas Originales (con descuento)]]/ORDENES[[#This Row],[Cantidad]]/(1-ORDENES[[#This Row],[Descuento]])</f>
        <v>42.1</v>
      </c>
      <c r="AA4848" s="5">
        <f>ORDENES[[#This Row],[Ventas Originales (con descuento)]]/ORDENES[[#This Row],[Cantidad]]</f>
        <v>42.1</v>
      </c>
      <c r="AB4848" s="5">
        <f>ORDENES[[#This Row],[Ventas Originales (con descuento)]]-(ORDENES[[#This Row],[Ganancias]])</f>
        <v>85.88</v>
      </c>
    </row>
    <row r="4849" spans="1:28" x14ac:dyDescent="0.35">
      <c r="A4849" t="s">
        <v>7715</v>
      </c>
      <c r="B4849" t="s">
        <v>5</v>
      </c>
      <c r="C4849" t="s">
        <v>1</v>
      </c>
      <c r="D4849" t="s">
        <v>2004</v>
      </c>
      <c r="E4849" t="s">
        <v>18</v>
      </c>
      <c r="F4849" s="1">
        <v>44236</v>
      </c>
      <c r="G4849" t="s">
        <v>7613</v>
      </c>
      <c r="H4849" t="s">
        <v>5893</v>
      </c>
      <c r="I4849">
        <v>90045</v>
      </c>
      <c r="J4849" t="s">
        <v>2820</v>
      </c>
      <c r="K4849" t="s">
        <v>1865</v>
      </c>
      <c r="L4849" t="s">
        <v>1866</v>
      </c>
      <c r="M4849" s="1">
        <v>44241</v>
      </c>
      <c r="N4849" t="s">
        <v>1861</v>
      </c>
      <c r="O4849" t="s">
        <v>7614</v>
      </c>
      <c r="P4849" t="s">
        <v>1867</v>
      </c>
      <c r="Q4849" t="s">
        <v>7614</v>
      </c>
      <c r="R4849" t="s">
        <v>1873</v>
      </c>
      <c r="S4849">
        <v>3</v>
      </c>
      <c r="T4849" s="2">
        <v>0</v>
      </c>
      <c r="U4849" s="5">
        <v>6.55</v>
      </c>
      <c r="V4849" s="5">
        <f>ORDENES[[#This Row],[Ventas sin descuento]]-ORDENES[[#This Row],[costos estimados]]</f>
        <v>6.5500000000000007</v>
      </c>
      <c r="W4849">
        <v>4</v>
      </c>
      <c r="X4849" s="5">
        <v>21.12</v>
      </c>
      <c r="Y4849" s="5">
        <f>ORDENES[[#This Row],[Ventas Originales (con descuento)]]/(1-ORDENES[[#This Row],[Descuento]])</f>
        <v>21.12</v>
      </c>
      <c r="Z4849" s="5">
        <f>ORDENES[[#This Row],[Ventas Originales (con descuento)]]/ORDENES[[#This Row],[Cantidad]]/(1-ORDENES[[#This Row],[Descuento]])</f>
        <v>5.28</v>
      </c>
      <c r="AA4849" s="5">
        <f>ORDENES[[#This Row],[Ventas Originales (con descuento)]]/ORDENES[[#This Row],[Cantidad]]</f>
        <v>5.28</v>
      </c>
      <c r="AB4849" s="5">
        <f>ORDENES[[#This Row],[Ventas Originales (con descuento)]]-(ORDENES[[#This Row],[Ganancias]])</f>
        <v>14.57</v>
      </c>
    </row>
    <row r="4850" spans="1:28" x14ac:dyDescent="0.35">
      <c r="A4850" t="s">
        <v>7715</v>
      </c>
      <c r="B4850" t="s">
        <v>5</v>
      </c>
      <c r="C4850" t="s">
        <v>1</v>
      </c>
      <c r="D4850" t="s">
        <v>2476</v>
      </c>
      <c r="E4850" t="s">
        <v>503</v>
      </c>
      <c r="F4850" s="1">
        <v>43803</v>
      </c>
      <c r="G4850" t="s">
        <v>7598</v>
      </c>
      <c r="H4850" t="s">
        <v>5894</v>
      </c>
      <c r="I4850">
        <v>90049</v>
      </c>
      <c r="J4850" t="s">
        <v>2000</v>
      </c>
      <c r="K4850" t="s">
        <v>1865</v>
      </c>
      <c r="L4850" t="s">
        <v>1866</v>
      </c>
      <c r="M4850" s="1">
        <v>43808</v>
      </c>
      <c r="N4850" t="s">
        <v>1861</v>
      </c>
      <c r="O4850" t="s">
        <v>7614</v>
      </c>
      <c r="P4850" t="s">
        <v>1867</v>
      </c>
      <c r="Q4850" t="s">
        <v>7614</v>
      </c>
      <c r="R4850" t="s">
        <v>1873</v>
      </c>
      <c r="S4850">
        <v>3</v>
      </c>
      <c r="T4850" s="2">
        <v>0</v>
      </c>
      <c r="U4850" s="5">
        <v>13.83</v>
      </c>
      <c r="V4850" s="5">
        <f>ORDENES[[#This Row],[Ventas sin descuento]]-ORDENES[[#This Row],[costos estimados]]</f>
        <v>13.829999999999998</v>
      </c>
      <c r="W4850">
        <v>5</v>
      </c>
      <c r="X4850" s="5">
        <v>36.4</v>
      </c>
      <c r="Y4850" s="5">
        <f>ORDENES[[#This Row],[Ventas Originales (con descuento)]]/(1-ORDENES[[#This Row],[Descuento]])</f>
        <v>36.4</v>
      </c>
      <c r="Z4850" s="5">
        <f>ORDENES[[#This Row],[Ventas Originales (con descuento)]]/ORDENES[[#This Row],[Cantidad]]/(1-ORDENES[[#This Row],[Descuento]])</f>
        <v>7.2799999999999994</v>
      </c>
      <c r="AA4850" s="5">
        <f>ORDENES[[#This Row],[Ventas Originales (con descuento)]]/ORDENES[[#This Row],[Cantidad]]</f>
        <v>7.2799999999999994</v>
      </c>
      <c r="AB4850" s="5">
        <f>ORDENES[[#This Row],[Ventas Originales (con descuento)]]-(ORDENES[[#This Row],[Ganancias]])</f>
        <v>22.57</v>
      </c>
    </row>
    <row r="4851" spans="1:28" x14ac:dyDescent="0.35">
      <c r="A4851" t="s">
        <v>7715</v>
      </c>
      <c r="B4851" t="s">
        <v>3115</v>
      </c>
      <c r="C4851" t="s">
        <v>1</v>
      </c>
      <c r="D4851" t="s">
        <v>2959</v>
      </c>
      <c r="E4851" t="s">
        <v>11</v>
      </c>
      <c r="F4851" s="1">
        <v>43548</v>
      </c>
      <c r="G4851" t="s">
        <v>7613</v>
      </c>
      <c r="H4851" t="s">
        <v>5895</v>
      </c>
      <c r="I4851">
        <v>98042</v>
      </c>
      <c r="J4851" t="s">
        <v>3116</v>
      </c>
      <c r="K4851" t="s">
        <v>1865</v>
      </c>
      <c r="L4851" t="s">
        <v>1866</v>
      </c>
      <c r="M4851" s="1">
        <v>43551</v>
      </c>
      <c r="N4851" t="s">
        <v>1861</v>
      </c>
      <c r="O4851" t="s">
        <v>7614</v>
      </c>
      <c r="P4851" t="s">
        <v>1880</v>
      </c>
      <c r="Q4851" t="s">
        <v>7614</v>
      </c>
      <c r="R4851" t="s">
        <v>1873</v>
      </c>
      <c r="S4851">
        <v>2</v>
      </c>
      <c r="T4851" s="2">
        <v>0</v>
      </c>
      <c r="U4851" s="5">
        <v>13.13</v>
      </c>
      <c r="V4851" s="5">
        <f>ORDENES[[#This Row],[Ventas sin descuento]]-ORDENES[[#This Row],[costos estimados]]</f>
        <v>13.130000000000003</v>
      </c>
      <c r="W4851">
        <v>5</v>
      </c>
      <c r="X4851" s="5">
        <v>46.9</v>
      </c>
      <c r="Y4851" s="5">
        <f>ORDENES[[#This Row],[Ventas Originales (con descuento)]]/(1-ORDENES[[#This Row],[Descuento]])</f>
        <v>46.9</v>
      </c>
      <c r="Z4851" s="5">
        <f>ORDENES[[#This Row],[Ventas Originales (con descuento)]]/ORDENES[[#This Row],[Cantidad]]/(1-ORDENES[[#This Row],[Descuento]])</f>
        <v>9.379999999999999</v>
      </c>
      <c r="AA4851" s="5">
        <f>ORDENES[[#This Row],[Ventas Originales (con descuento)]]/ORDENES[[#This Row],[Cantidad]]</f>
        <v>9.379999999999999</v>
      </c>
      <c r="AB4851" s="5">
        <f>ORDENES[[#This Row],[Ventas Originales (con descuento)]]-(ORDENES[[#This Row],[Ganancias]])</f>
        <v>33.769999999999996</v>
      </c>
    </row>
    <row r="4852" spans="1:28" x14ac:dyDescent="0.35">
      <c r="A4852" t="s">
        <v>7715</v>
      </c>
      <c r="B4852" t="s">
        <v>32</v>
      </c>
      <c r="C4852" t="s">
        <v>1</v>
      </c>
      <c r="D4852" t="s">
        <v>105</v>
      </c>
      <c r="E4852" t="s">
        <v>48</v>
      </c>
      <c r="F4852" s="1">
        <v>43636</v>
      </c>
      <c r="G4852" t="s">
        <v>7613</v>
      </c>
      <c r="H4852" t="s">
        <v>5896</v>
      </c>
      <c r="I4852">
        <v>94122</v>
      </c>
      <c r="J4852" t="s">
        <v>1704</v>
      </c>
      <c r="K4852" t="s">
        <v>1865</v>
      </c>
      <c r="L4852" t="s">
        <v>1866</v>
      </c>
      <c r="M4852" s="1">
        <v>43641</v>
      </c>
      <c r="N4852" t="s">
        <v>1861</v>
      </c>
      <c r="O4852" t="s">
        <v>7614</v>
      </c>
      <c r="P4852" t="s">
        <v>1867</v>
      </c>
      <c r="Q4852" t="s">
        <v>7614</v>
      </c>
      <c r="R4852" t="s">
        <v>1873</v>
      </c>
      <c r="S4852">
        <v>3</v>
      </c>
      <c r="T4852" s="2">
        <v>0</v>
      </c>
      <c r="U4852" s="5">
        <v>100.48</v>
      </c>
      <c r="V4852" s="5">
        <f>ORDENES[[#This Row],[Ventas sin descuento]]-ORDENES[[#This Row],[costos estimados]]</f>
        <v>100.48000000000002</v>
      </c>
      <c r="W4852">
        <v>6</v>
      </c>
      <c r="X4852" s="5">
        <v>257.64</v>
      </c>
      <c r="Y4852" s="5">
        <f>ORDENES[[#This Row],[Ventas Originales (con descuento)]]/(1-ORDENES[[#This Row],[Descuento]])</f>
        <v>257.64</v>
      </c>
      <c r="Z4852" s="5">
        <f>ORDENES[[#This Row],[Ventas Originales (con descuento)]]/ORDENES[[#This Row],[Cantidad]]/(1-ORDENES[[#This Row],[Descuento]])</f>
        <v>42.94</v>
      </c>
      <c r="AA4852" s="5">
        <f>ORDENES[[#This Row],[Ventas Originales (con descuento)]]/ORDENES[[#This Row],[Cantidad]]</f>
        <v>42.94</v>
      </c>
      <c r="AB4852" s="5">
        <f>ORDENES[[#This Row],[Ventas Originales (con descuento)]]-(ORDENES[[#This Row],[Ganancias]])</f>
        <v>157.15999999999997</v>
      </c>
    </row>
    <row r="4853" spans="1:28" x14ac:dyDescent="0.35">
      <c r="A4853" t="s">
        <v>7715</v>
      </c>
      <c r="B4853" t="s">
        <v>5</v>
      </c>
      <c r="C4853" t="s">
        <v>1</v>
      </c>
      <c r="D4853" t="s">
        <v>1947</v>
      </c>
      <c r="E4853" t="s">
        <v>131</v>
      </c>
      <c r="F4853" s="1">
        <v>43331</v>
      </c>
      <c r="G4853" t="s">
        <v>7613</v>
      </c>
      <c r="H4853" t="s">
        <v>5897</v>
      </c>
      <c r="I4853">
        <v>90045</v>
      </c>
      <c r="J4853" t="s">
        <v>7641</v>
      </c>
      <c r="K4853" t="s">
        <v>1865</v>
      </c>
      <c r="L4853" t="s">
        <v>1866</v>
      </c>
      <c r="M4853" s="1">
        <v>43333</v>
      </c>
      <c r="N4853" t="s">
        <v>1861</v>
      </c>
      <c r="O4853" t="s">
        <v>7614</v>
      </c>
      <c r="P4853" t="s">
        <v>1867</v>
      </c>
      <c r="Q4853" t="s">
        <v>7614</v>
      </c>
      <c r="R4853" t="s">
        <v>1873</v>
      </c>
      <c r="S4853">
        <v>1</v>
      </c>
      <c r="T4853" s="2">
        <v>0</v>
      </c>
      <c r="U4853" s="5">
        <v>26.03</v>
      </c>
      <c r="V4853" s="5">
        <f>ORDENES[[#This Row],[Ventas sin descuento]]-ORDENES[[#This Row],[costos estimados]]</f>
        <v>26.029999999999973</v>
      </c>
      <c r="W4853">
        <v>7</v>
      </c>
      <c r="X4853" s="5">
        <v>289.24</v>
      </c>
      <c r="Y4853" s="5">
        <f>ORDENES[[#This Row],[Ventas Originales (con descuento)]]/(1-ORDENES[[#This Row],[Descuento]])</f>
        <v>289.24</v>
      </c>
      <c r="Z4853" s="5">
        <f>ORDENES[[#This Row],[Ventas Originales (con descuento)]]/ORDENES[[#This Row],[Cantidad]]/(1-ORDENES[[#This Row],[Descuento]])</f>
        <v>41.32</v>
      </c>
      <c r="AA4853" s="5">
        <f>ORDENES[[#This Row],[Ventas Originales (con descuento)]]/ORDENES[[#This Row],[Cantidad]]</f>
        <v>41.32</v>
      </c>
      <c r="AB4853" s="5">
        <f>ORDENES[[#This Row],[Ventas Originales (con descuento)]]-(ORDENES[[#This Row],[Ganancias]])</f>
        <v>263.21000000000004</v>
      </c>
    </row>
    <row r="4854" spans="1:28" x14ac:dyDescent="0.35">
      <c r="A4854" t="s">
        <v>7715</v>
      </c>
      <c r="B4854" t="s">
        <v>2143</v>
      </c>
      <c r="C4854" t="s">
        <v>1</v>
      </c>
      <c r="D4854" t="s">
        <v>582</v>
      </c>
      <c r="E4854" t="s">
        <v>59</v>
      </c>
      <c r="F4854" s="1">
        <v>44394</v>
      </c>
      <c r="G4854" t="s">
        <v>7613</v>
      </c>
      <c r="H4854" t="s">
        <v>5898</v>
      </c>
      <c r="I4854">
        <v>92307</v>
      </c>
      <c r="J4854" t="s">
        <v>1326</v>
      </c>
      <c r="K4854" t="s">
        <v>1865</v>
      </c>
      <c r="L4854" t="s">
        <v>1866</v>
      </c>
      <c r="M4854" s="1">
        <v>44396</v>
      </c>
      <c r="N4854" t="s">
        <v>1861</v>
      </c>
      <c r="O4854" t="s">
        <v>7614</v>
      </c>
      <c r="P4854" t="s">
        <v>1867</v>
      </c>
      <c r="Q4854" t="s">
        <v>7614</v>
      </c>
      <c r="R4854" t="s">
        <v>1863</v>
      </c>
      <c r="S4854">
        <v>1</v>
      </c>
      <c r="T4854" s="2">
        <v>0.15</v>
      </c>
      <c r="U4854" s="5">
        <v>210.74</v>
      </c>
      <c r="V4854" s="5">
        <f>ORDENES[[#This Row],[Ventas sin descuento]]-ORDENES[[#This Row],[costos estimados]]</f>
        <v>421.4758823529412</v>
      </c>
      <c r="W4854">
        <v>5</v>
      </c>
      <c r="X4854" s="5">
        <v>1194.17</v>
      </c>
      <c r="Y4854" s="5">
        <f>ORDENES[[#This Row],[Ventas Originales (con descuento)]]/(1-ORDENES[[#This Row],[Descuento]])</f>
        <v>1404.9058823529413</v>
      </c>
      <c r="Z4854" s="5">
        <f>ORDENES[[#This Row],[Ventas Originales (con descuento)]]/ORDENES[[#This Row],[Cantidad]]/(1-ORDENES[[#This Row],[Descuento]])</f>
        <v>280.98117647058825</v>
      </c>
      <c r="AA4854" s="5">
        <f>ORDENES[[#This Row],[Ventas Originales (con descuento)]]/ORDENES[[#This Row],[Cantidad]]</f>
        <v>238.834</v>
      </c>
      <c r="AB4854" s="5">
        <f>ORDENES[[#This Row],[Ventas Originales (con descuento)]]-(ORDENES[[#This Row],[Ganancias]])</f>
        <v>983.43000000000006</v>
      </c>
    </row>
    <row r="4855" spans="1:28" x14ac:dyDescent="0.35">
      <c r="A4855" t="s">
        <v>7715</v>
      </c>
      <c r="B4855" t="s">
        <v>5</v>
      </c>
      <c r="C4855" t="s">
        <v>1</v>
      </c>
      <c r="D4855" t="s">
        <v>639</v>
      </c>
      <c r="E4855" t="s">
        <v>4</v>
      </c>
      <c r="F4855" s="1">
        <v>44014</v>
      </c>
      <c r="G4855" t="s">
        <v>7598</v>
      </c>
      <c r="H4855" t="s">
        <v>5899</v>
      </c>
      <c r="I4855">
        <v>90004</v>
      </c>
      <c r="J4855" t="s">
        <v>2447</v>
      </c>
      <c r="K4855" t="s">
        <v>1865</v>
      </c>
      <c r="L4855" t="s">
        <v>1866</v>
      </c>
      <c r="M4855" s="1">
        <v>44019</v>
      </c>
      <c r="N4855" t="s">
        <v>1861</v>
      </c>
      <c r="O4855" t="s">
        <v>7614</v>
      </c>
      <c r="P4855" t="s">
        <v>1867</v>
      </c>
      <c r="Q4855" t="s">
        <v>7614</v>
      </c>
      <c r="R4855" t="s">
        <v>1864</v>
      </c>
      <c r="S4855">
        <v>3</v>
      </c>
      <c r="T4855" s="2">
        <v>0.2</v>
      </c>
      <c r="U4855" s="5">
        <v>19.52</v>
      </c>
      <c r="V4855" s="5">
        <f>ORDENES[[#This Row],[Ventas sin descuento]]-ORDENES[[#This Row],[costos estimados]]</f>
        <v>68.314999999999998</v>
      </c>
      <c r="W4855">
        <v>1</v>
      </c>
      <c r="X4855" s="5">
        <v>195.18</v>
      </c>
      <c r="Y4855" s="5">
        <f>ORDENES[[#This Row],[Ventas Originales (con descuento)]]/(1-ORDENES[[#This Row],[Descuento]])</f>
        <v>243.97499999999999</v>
      </c>
      <c r="Z4855" s="5">
        <f>ORDENES[[#This Row],[Ventas Originales (con descuento)]]/ORDENES[[#This Row],[Cantidad]]/(1-ORDENES[[#This Row],[Descuento]])</f>
        <v>243.97499999999999</v>
      </c>
      <c r="AA4855" s="5">
        <f>ORDENES[[#This Row],[Ventas Originales (con descuento)]]/ORDENES[[#This Row],[Cantidad]]</f>
        <v>195.18</v>
      </c>
      <c r="AB4855" s="5">
        <f>ORDENES[[#This Row],[Ventas Originales (con descuento)]]-(ORDENES[[#This Row],[Ganancias]])</f>
        <v>175.66</v>
      </c>
    </row>
    <row r="4856" spans="1:28" x14ac:dyDescent="0.35">
      <c r="A4856" t="s">
        <v>7715</v>
      </c>
      <c r="B4856" t="s">
        <v>3599</v>
      </c>
      <c r="C4856" t="s">
        <v>1</v>
      </c>
      <c r="D4856" t="s">
        <v>3082</v>
      </c>
      <c r="E4856" t="s">
        <v>394</v>
      </c>
      <c r="F4856" s="1">
        <v>44139</v>
      </c>
      <c r="G4856" t="s">
        <v>7613</v>
      </c>
      <c r="H4856" t="s">
        <v>5900</v>
      </c>
      <c r="I4856">
        <v>97405</v>
      </c>
      <c r="J4856" t="s">
        <v>2747</v>
      </c>
      <c r="K4856" t="s">
        <v>1865</v>
      </c>
      <c r="L4856" t="s">
        <v>1866</v>
      </c>
      <c r="M4856" s="1">
        <v>44141</v>
      </c>
      <c r="N4856" t="s">
        <v>1861</v>
      </c>
      <c r="O4856" t="s">
        <v>7614</v>
      </c>
      <c r="P4856" t="s">
        <v>1904</v>
      </c>
      <c r="Q4856" t="s">
        <v>7614</v>
      </c>
      <c r="R4856" t="s">
        <v>1864</v>
      </c>
      <c r="S4856">
        <v>1</v>
      </c>
      <c r="T4856" s="2">
        <v>0.2</v>
      </c>
      <c r="U4856" s="5">
        <v>-14.41</v>
      </c>
      <c r="V4856" s="5">
        <f>ORDENES[[#This Row],[Ventas sin descuento]]-ORDENES[[#This Row],[costos estimados]]</f>
        <v>11.784999999999997</v>
      </c>
      <c r="W4856">
        <v>1</v>
      </c>
      <c r="X4856" s="5">
        <v>104.78</v>
      </c>
      <c r="Y4856" s="5">
        <f>ORDENES[[#This Row],[Ventas Originales (con descuento)]]/(1-ORDENES[[#This Row],[Descuento]])</f>
        <v>130.97499999999999</v>
      </c>
      <c r="Z4856" s="5">
        <f>ORDENES[[#This Row],[Ventas Originales (con descuento)]]/ORDENES[[#This Row],[Cantidad]]/(1-ORDENES[[#This Row],[Descuento]])</f>
        <v>130.97499999999999</v>
      </c>
      <c r="AA4856" s="5">
        <f>ORDENES[[#This Row],[Ventas Originales (con descuento)]]/ORDENES[[#This Row],[Cantidad]]</f>
        <v>104.78</v>
      </c>
      <c r="AB4856" s="5">
        <f>ORDENES[[#This Row],[Ventas Originales (con descuento)]]-(ORDENES[[#This Row],[Ganancias]])</f>
        <v>119.19</v>
      </c>
    </row>
    <row r="4857" spans="1:28" x14ac:dyDescent="0.35">
      <c r="A4857" t="s">
        <v>7715</v>
      </c>
      <c r="B4857" t="s">
        <v>5</v>
      </c>
      <c r="C4857" t="s">
        <v>1</v>
      </c>
      <c r="D4857" t="s">
        <v>341</v>
      </c>
      <c r="E4857" t="s">
        <v>152</v>
      </c>
      <c r="F4857" s="1">
        <v>43376</v>
      </c>
      <c r="G4857" t="s">
        <v>7613</v>
      </c>
      <c r="H4857" t="s">
        <v>5901</v>
      </c>
      <c r="I4857">
        <v>90036</v>
      </c>
      <c r="J4857" t="s">
        <v>2034</v>
      </c>
      <c r="K4857" t="s">
        <v>1865</v>
      </c>
      <c r="L4857" t="s">
        <v>1866</v>
      </c>
      <c r="M4857" s="1">
        <v>43381</v>
      </c>
      <c r="N4857" t="s">
        <v>1861</v>
      </c>
      <c r="O4857" t="s">
        <v>7614</v>
      </c>
      <c r="P4857" t="s">
        <v>1867</v>
      </c>
      <c r="Q4857" t="s">
        <v>7614</v>
      </c>
      <c r="R4857" t="s">
        <v>1871</v>
      </c>
      <c r="S4857">
        <v>3</v>
      </c>
      <c r="T4857" s="2">
        <v>0.2</v>
      </c>
      <c r="U4857" s="5">
        <v>3.59</v>
      </c>
      <c r="V4857" s="5">
        <f>ORDENES[[#This Row],[Ventas sin descuento]]-ORDENES[[#This Row],[costos estimados]]</f>
        <v>39.447499999999991</v>
      </c>
      <c r="W4857">
        <v>1</v>
      </c>
      <c r="X4857" s="5">
        <v>143.43</v>
      </c>
      <c r="Y4857" s="5">
        <f>ORDENES[[#This Row],[Ventas Originales (con descuento)]]/(1-ORDENES[[#This Row],[Descuento]])</f>
        <v>179.28749999999999</v>
      </c>
      <c r="Z4857" s="5">
        <f>ORDENES[[#This Row],[Ventas Originales (con descuento)]]/ORDENES[[#This Row],[Cantidad]]/(1-ORDENES[[#This Row],[Descuento]])</f>
        <v>179.28749999999999</v>
      </c>
      <c r="AA4857" s="5">
        <f>ORDENES[[#This Row],[Ventas Originales (con descuento)]]/ORDENES[[#This Row],[Cantidad]]</f>
        <v>143.43</v>
      </c>
      <c r="AB4857" s="5">
        <f>ORDENES[[#This Row],[Ventas Originales (con descuento)]]-(ORDENES[[#This Row],[Ganancias]])</f>
        <v>139.84</v>
      </c>
    </row>
    <row r="4858" spans="1:28" x14ac:dyDescent="0.35">
      <c r="A4858" t="s">
        <v>7715</v>
      </c>
      <c r="B4858" t="s">
        <v>563</v>
      </c>
      <c r="C4858" t="s">
        <v>1</v>
      </c>
      <c r="D4858" t="s">
        <v>2174</v>
      </c>
      <c r="E4858" t="s">
        <v>41</v>
      </c>
      <c r="F4858" s="1">
        <v>44546</v>
      </c>
      <c r="G4858" t="s">
        <v>7598</v>
      </c>
      <c r="H4858" t="s">
        <v>5886</v>
      </c>
      <c r="I4858">
        <v>92054</v>
      </c>
      <c r="J4858" t="s">
        <v>1183</v>
      </c>
      <c r="K4858" t="s">
        <v>1865</v>
      </c>
      <c r="L4858" t="s">
        <v>1866</v>
      </c>
      <c r="M4858" s="1">
        <v>44551</v>
      </c>
      <c r="N4858" t="s">
        <v>1861</v>
      </c>
      <c r="O4858" t="s">
        <v>7614</v>
      </c>
      <c r="P4858" t="s">
        <v>1867</v>
      </c>
      <c r="Q4858" t="s">
        <v>7614</v>
      </c>
      <c r="R4858" t="s">
        <v>1864</v>
      </c>
      <c r="S4858">
        <v>3</v>
      </c>
      <c r="T4858" s="2">
        <v>0.2</v>
      </c>
      <c r="U4858" s="5">
        <v>9.18</v>
      </c>
      <c r="V4858" s="5">
        <f>ORDENES[[#This Row],[Ventas sin descuento]]-ORDENES[[#This Row],[costos estimados]]</f>
        <v>29.572500000000005</v>
      </c>
      <c r="W4858">
        <v>2</v>
      </c>
      <c r="X4858" s="5">
        <v>81.569999999999993</v>
      </c>
      <c r="Y4858" s="5">
        <f>ORDENES[[#This Row],[Ventas Originales (con descuento)]]/(1-ORDENES[[#This Row],[Descuento]])</f>
        <v>101.96249999999999</v>
      </c>
      <c r="Z4858" s="5">
        <f>ORDENES[[#This Row],[Ventas Originales (con descuento)]]/ORDENES[[#This Row],[Cantidad]]/(1-ORDENES[[#This Row],[Descuento]])</f>
        <v>50.981249999999996</v>
      </c>
      <c r="AA4858" s="5">
        <f>ORDENES[[#This Row],[Ventas Originales (con descuento)]]/ORDENES[[#This Row],[Cantidad]]</f>
        <v>40.784999999999997</v>
      </c>
      <c r="AB4858" s="5">
        <f>ORDENES[[#This Row],[Ventas Originales (con descuento)]]-(ORDENES[[#This Row],[Ganancias]])</f>
        <v>72.389999999999986</v>
      </c>
    </row>
    <row r="4859" spans="1:28" x14ac:dyDescent="0.35">
      <c r="A4859" t="s">
        <v>7715</v>
      </c>
      <c r="B4859" t="s">
        <v>563</v>
      </c>
      <c r="C4859" t="s">
        <v>1</v>
      </c>
      <c r="D4859" t="s">
        <v>2174</v>
      </c>
      <c r="E4859" t="s">
        <v>41</v>
      </c>
      <c r="F4859" s="1">
        <v>44546</v>
      </c>
      <c r="G4859" t="s">
        <v>7598</v>
      </c>
      <c r="H4859" t="s">
        <v>5886</v>
      </c>
      <c r="I4859">
        <v>92054</v>
      </c>
      <c r="J4859" t="s">
        <v>1312</v>
      </c>
      <c r="K4859" t="s">
        <v>1865</v>
      </c>
      <c r="L4859" t="s">
        <v>1866</v>
      </c>
      <c r="M4859" s="1">
        <v>44551</v>
      </c>
      <c r="N4859" t="s">
        <v>1861</v>
      </c>
      <c r="O4859" t="s">
        <v>7614</v>
      </c>
      <c r="P4859" t="s">
        <v>1867</v>
      </c>
      <c r="Q4859" t="s">
        <v>7614</v>
      </c>
      <c r="R4859" t="s">
        <v>1864</v>
      </c>
      <c r="S4859">
        <v>3</v>
      </c>
      <c r="T4859" s="2">
        <v>0.2</v>
      </c>
      <c r="U4859" s="5">
        <v>6.07</v>
      </c>
      <c r="V4859" s="5">
        <f>ORDENES[[#This Row],[Ventas sin descuento]]-ORDENES[[#This Row],[costos estimados]]</f>
        <v>30.364999999999995</v>
      </c>
      <c r="W4859">
        <v>2</v>
      </c>
      <c r="X4859" s="5">
        <v>97.18</v>
      </c>
      <c r="Y4859" s="5">
        <f>ORDENES[[#This Row],[Ventas Originales (con descuento)]]/(1-ORDENES[[#This Row],[Descuento]])</f>
        <v>121.47500000000001</v>
      </c>
      <c r="Z4859" s="5">
        <f>ORDENES[[#This Row],[Ventas Originales (con descuento)]]/ORDENES[[#This Row],[Cantidad]]/(1-ORDENES[[#This Row],[Descuento]])</f>
        <v>60.737500000000004</v>
      </c>
      <c r="AA4859" s="5">
        <f>ORDENES[[#This Row],[Ventas Originales (con descuento)]]/ORDENES[[#This Row],[Cantidad]]</f>
        <v>48.59</v>
      </c>
      <c r="AB4859" s="5">
        <f>ORDENES[[#This Row],[Ventas Originales (con descuento)]]-(ORDENES[[#This Row],[Ganancias]])</f>
        <v>91.110000000000014</v>
      </c>
    </row>
    <row r="4860" spans="1:28" x14ac:dyDescent="0.35">
      <c r="A4860" t="s">
        <v>7715</v>
      </c>
      <c r="B4860" t="s">
        <v>3133</v>
      </c>
      <c r="C4860" t="s">
        <v>1</v>
      </c>
      <c r="D4860" t="s">
        <v>604</v>
      </c>
      <c r="E4860" t="s">
        <v>4</v>
      </c>
      <c r="F4860" s="1">
        <v>44439</v>
      </c>
      <c r="G4860" t="s">
        <v>7613</v>
      </c>
      <c r="H4860" t="s">
        <v>5902</v>
      </c>
      <c r="I4860">
        <v>99207</v>
      </c>
      <c r="J4860" t="s">
        <v>1534</v>
      </c>
      <c r="K4860" t="s">
        <v>1865</v>
      </c>
      <c r="L4860" t="s">
        <v>1866</v>
      </c>
      <c r="M4860" s="1">
        <v>44441</v>
      </c>
      <c r="N4860" t="s">
        <v>1861</v>
      </c>
      <c r="O4860" t="s">
        <v>7614</v>
      </c>
      <c r="P4860" t="s">
        <v>1880</v>
      </c>
      <c r="Q4860" t="s">
        <v>7614</v>
      </c>
      <c r="R4860" t="s">
        <v>1864</v>
      </c>
      <c r="S4860">
        <v>1</v>
      </c>
      <c r="T4860" s="2">
        <v>0.2</v>
      </c>
      <c r="U4860" s="5">
        <v>7.12</v>
      </c>
      <c r="V4860" s="5">
        <f>ORDENES[[#This Row],[Ventas sin descuento]]-ORDENES[[#This Row],[costos estimados]]</f>
        <v>149.51249999999993</v>
      </c>
      <c r="W4860">
        <v>2</v>
      </c>
      <c r="X4860" s="5">
        <v>569.57000000000005</v>
      </c>
      <c r="Y4860" s="5">
        <f>ORDENES[[#This Row],[Ventas Originales (con descuento)]]/(1-ORDENES[[#This Row],[Descuento]])</f>
        <v>711.96249999999998</v>
      </c>
      <c r="Z4860" s="5">
        <f>ORDENES[[#This Row],[Ventas Originales (con descuento)]]/ORDENES[[#This Row],[Cantidad]]/(1-ORDENES[[#This Row],[Descuento]])</f>
        <v>355.98124999999999</v>
      </c>
      <c r="AA4860" s="5">
        <f>ORDENES[[#This Row],[Ventas Originales (con descuento)]]/ORDENES[[#This Row],[Cantidad]]</f>
        <v>284.78500000000003</v>
      </c>
      <c r="AB4860" s="5">
        <f>ORDENES[[#This Row],[Ventas Originales (con descuento)]]-(ORDENES[[#This Row],[Ganancias]])</f>
        <v>562.45000000000005</v>
      </c>
    </row>
    <row r="4861" spans="1:28" x14ac:dyDescent="0.35">
      <c r="A4861" t="s">
        <v>7715</v>
      </c>
      <c r="B4861" t="s">
        <v>5</v>
      </c>
      <c r="C4861" t="s">
        <v>1</v>
      </c>
      <c r="D4861" t="s">
        <v>577</v>
      </c>
      <c r="E4861" t="s">
        <v>2463</v>
      </c>
      <c r="F4861" s="1">
        <v>44045</v>
      </c>
      <c r="G4861" t="s">
        <v>7613</v>
      </c>
      <c r="H4861" t="s">
        <v>5903</v>
      </c>
      <c r="I4861">
        <v>90032</v>
      </c>
      <c r="J4861" t="s">
        <v>3546</v>
      </c>
      <c r="K4861" t="s">
        <v>1865</v>
      </c>
      <c r="L4861" t="s">
        <v>1866</v>
      </c>
      <c r="M4861" s="1">
        <v>44047</v>
      </c>
      <c r="N4861" t="s">
        <v>1861</v>
      </c>
      <c r="O4861" t="s">
        <v>7614</v>
      </c>
      <c r="P4861" t="s">
        <v>1867</v>
      </c>
      <c r="Q4861" t="s">
        <v>7614</v>
      </c>
      <c r="R4861" t="s">
        <v>1871</v>
      </c>
      <c r="S4861">
        <v>1</v>
      </c>
      <c r="T4861" s="2">
        <v>0.2</v>
      </c>
      <c r="U4861" s="5">
        <v>15.35</v>
      </c>
      <c r="V4861" s="5">
        <f>ORDENES[[#This Row],[Ventas sin descuento]]-ORDENES[[#This Row],[costos estimados]]</f>
        <v>49.464999999999975</v>
      </c>
      <c r="W4861">
        <v>2</v>
      </c>
      <c r="X4861" s="5">
        <v>136.46</v>
      </c>
      <c r="Y4861" s="5">
        <f>ORDENES[[#This Row],[Ventas Originales (con descuento)]]/(1-ORDENES[[#This Row],[Descuento]])</f>
        <v>170.57499999999999</v>
      </c>
      <c r="Z4861" s="5">
        <f>ORDENES[[#This Row],[Ventas Originales (con descuento)]]/ORDENES[[#This Row],[Cantidad]]/(1-ORDENES[[#This Row],[Descuento]])</f>
        <v>85.287499999999994</v>
      </c>
      <c r="AA4861" s="5">
        <f>ORDENES[[#This Row],[Ventas Originales (con descuento)]]/ORDENES[[#This Row],[Cantidad]]</f>
        <v>68.23</v>
      </c>
      <c r="AB4861" s="5">
        <f>ORDENES[[#This Row],[Ventas Originales (con descuento)]]-(ORDENES[[#This Row],[Ganancias]])</f>
        <v>121.11000000000001</v>
      </c>
    </row>
    <row r="4862" spans="1:28" x14ac:dyDescent="0.35">
      <c r="A4862" t="s">
        <v>7715</v>
      </c>
      <c r="B4862" t="s">
        <v>5</v>
      </c>
      <c r="C4862" t="s">
        <v>1</v>
      </c>
      <c r="D4862" t="s">
        <v>2867</v>
      </c>
      <c r="E4862" t="s">
        <v>3</v>
      </c>
      <c r="F4862" s="1">
        <v>43813</v>
      </c>
      <c r="G4862" t="s">
        <v>7598</v>
      </c>
      <c r="H4862" t="s">
        <v>5904</v>
      </c>
      <c r="I4862">
        <v>90045</v>
      </c>
      <c r="J4862" t="s">
        <v>3406</v>
      </c>
      <c r="K4862" t="s">
        <v>1865</v>
      </c>
      <c r="L4862" t="s">
        <v>1866</v>
      </c>
      <c r="M4862" s="1">
        <v>43815</v>
      </c>
      <c r="N4862" t="s">
        <v>1861</v>
      </c>
      <c r="O4862" t="s">
        <v>7614</v>
      </c>
      <c r="P4862" t="s">
        <v>1867</v>
      </c>
      <c r="Q4862" t="s">
        <v>7614</v>
      </c>
      <c r="R4862" t="s">
        <v>1871</v>
      </c>
      <c r="S4862">
        <v>1</v>
      </c>
      <c r="T4862" s="2">
        <v>0.2</v>
      </c>
      <c r="U4862" s="5">
        <v>10.26</v>
      </c>
      <c r="V4862" s="5">
        <f>ORDENES[[#This Row],[Ventas sin descuento]]-ORDENES[[#This Row],[costos estimados]]</f>
        <v>78.652499999999975</v>
      </c>
      <c r="W4862">
        <v>2</v>
      </c>
      <c r="X4862" s="5">
        <v>273.57</v>
      </c>
      <c r="Y4862" s="5">
        <f>ORDENES[[#This Row],[Ventas Originales (con descuento)]]/(1-ORDENES[[#This Row],[Descuento]])</f>
        <v>341.96249999999998</v>
      </c>
      <c r="Z4862" s="5">
        <f>ORDENES[[#This Row],[Ventas Originales (con descuento)]]/ORDENES[[#This Row],[Cantidad]]/(1-ORDENES[[#This Row],[Descuento]])</f>
        <v>170.98124999999999</v>
      </c>
      <c r="AA4862" s="5">
        <f>ORDENES[[#This Row],[Ventas Originales (con descuento)]]/ORDENES[[#This Row],[Cantidad]]</f>
        <v>136.785</v>
      </c>
      <c r="AB4862" s="5">
        <f>ORDENES[[#This Row],[Ventas Originales (con descuento)]]-(ORDENES[[#This Row],[Ganancias]])</f>
        <v>263.31</v>
      </c>
    </row>
    <row r="4863" spans="1:28" x14ac:dyDescent="0.35">
      <c r="A4863" t="s">
        <v>7715</v>
      </c>
      <c r="B4863" t="s">
        <v>5</v>
      </c>
      <c r="C4863" t="s">
        <v>1</v>
      </c>
      <c r="D4863" t="s">
        <v>576</v>
      </c>
      <c r="E4863" t="s">
        <v>4</v>
      </c>
      <c r="F4863" s="1">
        <v>43985</v>
      </c>
      <c r="G4863" t="s">
        <v>7613</v>
      </c>
      <c r="H4863" t="s">
        <v>5905</v>
      </c>
      <c r="I4863">
        <v>90049</v>
      </c>
      <c r="J4863" t="s">
        <v>3004</v>
      </c>
      <c r="K4863" t="s">
        <v>1865</v>
      </c>
      <c r="L4863" t="s">
        <v>1866</v>
      </c>
      <c r="M4863" s="1">
        <v>43988</v>
      </c>
      <c r="N4863" t="s">
        <v>1861</v>
      </c>
      <c r="O4863" t="s">
        <v>7614</v>
      </c>
      <c r="P4863" t="s">
        <v>1867</v>
      </c>
      <c r="Q4863" t="s">
        <v>7614</v>
      </c>
      <c r="R4863" t="s">
        <v>1871</v>
      </c>
      <c r="S4863">
        <v>2</v>
      </c>
      <c r="T4863" s="2">
        <v>0.2</v>
      </c>
      <c r="U4863" s="5">
        <v>-1.78</v>
      </c>
      <c r="V4863" s="5">
        <f>ORDENES[[#This Row],[Ventas sin descuento]]-ORDENES[[#This Row],[costos estimados]]</f>
        <v>15.992499999999993</v>
      </c>
      <c r="W4863">
        <v>2</v>
      </c>
      <c r="X4863" s="5">
        <v>71.09</v>
      </c>
      <c r="Y4863" s="5">
        <f>ORDENES[[#This Row],[Ventas Originales (con descuento)]]/(1-ORDENES[[#This Row],[Descuento]])</f>
        <v>88.862499999999997</v>
      </c>
      <c r="Z4863" s="5">
        <f>ORDENES[[#This Row],[Ventas Originales (con descuento)]]/ORDENES[[#This Row],[Cantidad]]/(1-ORDENES[[#This Row],[Descuento]])</f>
        <v>44.431249999999999</v>
      </c>
      <c r="AA4863" s="5">
        <f>ORDENES[[#This Row],[Ventas Originales (con descuento)]]/ORDENES[[#This Row],[Cantidad]]</f>
        <v>35.545000000000002</v>
      </c>
      <c r="AB4863" s="5">
        <f>ORDENES[[#This Row],[Ventas Originales (con descuento)]]-(ORDENES[[#This Row],[Ganancias]])</f>
        <v>72.87</v>
      </c>
    </row>
    <row r="4864" spans="1:28" x14ac:dyDescent="0.35">
      <c r="A4864" t="s">
        <v>7715</v>
      </c>
      <c r="B4864" t="s">
        <v>32</v>
      </c>
      <c r="C4864" t="s">
        <v>1</v>
      </c>
      <c r="D4864" t="s">
        <v>2596</v>
      </c>
      <c r="E4864" t="s">
        <v>18</v>
      </c>
      <c r="F4864" s="1">
        <v>44488</v>
      </c>
      <c r="G4864" t="s">
        <v>7613</v>
      </c>
      <c r="H4864" t="s">
        <v>5888</v>
      </c>
      <c r="I4864">
        <v>94110</v>
      </c>
      <c r="J4864" t="s">
        <v>3286</v>
      </c>
      <c r="K4864" t="s">
        <v>1865</v>
      </c>
      <c r="L4864" t="s">
        <v>1866</v>
      </c>
      <c r="M4864" s="1">
        <v>44493</v>
      </c>
      <c r="N4864" t="s">
        <v>1861</v>
      </c>
      <c r="O4864" t="s">
        <v>7614</v>
      </c>
      <c r="P4864" t="s">
        <v>1867</v>
      </c>
      <c r="Q4864" t="s">
        <v>7614</v>
      </c>
      <c r="R4864" t="s">
        <v>1871</v>
      </c>
      <c r="S4864">
        <v>3</v>
      </c>
      <c r="T4864" s="2">
        <v>0.2</v>
      </c>
      <c r="U4864" s="5">
        <v>-3.35</v>
      </c>
      <c r="V4864" s="5">
        <f>ORDENES[[#This Row],[Ventas sin descuento]]-ORDENES[[#This Row],[costos estimados]]</f>
        <v>2.7424999999999962</v>
      </c>
      <c r="W4864">
        <v>2</v>
      </c>
      <c r="X4864" s="5">
        <v>24.37</v>
      </c>
      <c r="Y4864" s="5">
        <f>ORDENES[[#This Row],[Ventas Originales (con descuento)]]/(1-ORDENES[[#This Row],[Descuento]])</f>
        <v>30.462499999999999</v>
      </c>
      <c r="Z4864" s="5">
        <f>ORDENES[[#This Row],[Ventas Originales (con descuento)]]/ORDENES[[#This Row],[Cantidad]]/(1-ORDENES[[#This Row],[Descuento]])</f>
        <v>15.231249999999999</v>
      </c>
      <c r="AA4864" s="5">
        <f>ORDENES[[#This Row],[Ventas Originales (con descuento)]]/ORDENES[[#This Row],[Cantidad]]</f>
        <v>12.185</v>
      </c>
      <c r="AB4864" s="5">
        <f>ORDENES[[#This Row],[Ventas Originales (con descuento)]]-(ORDENES[[#This Row],[Ganancias]])</f>
        <v>27.720000000000002</v>
      </c>
    </row>
    <row r="4865" spans="1:28" x14ac:dyDescent="0.35">
      <c r="A4865" t="s">
        <v>7715</v>
      </c>
      <c r="B4865" t="s">
        <v>280</v>
      </c>
      <c r="C4865" t="s">
        <v>1</v>
      </c>
      <c r="D4865" t="s">
        <v>265</v>
      </c>
      <c r="E4865" t="s">
        <v>152</v>
      </c>
      <c r="F4865" s="1">
        <v>44435</v>
      </c>
      <c r="G4865" t="s">
        <v>7613</v>
      </c>
      <c r="H4865" t="s">
        <v>5885</v>
      </c>
      <c r="I4865">
        <v>90301</v>
      </c>
      <c r="J4865" t="s">
        <v>1500</v>
      </c>
      <c r="K4865" t="s">
        <v>1865</v>
      </c>
      <c r="L4865" t="s">
        <v>1866</v>
      </c>
      <c r="M4865" s="1">
        <v>44437</v>
      </c>
      <c r="N4865" t="s">
        <v>1861</v>
      </c>
      <c r="O4865" t="s">
        <v>7614</v>
      </c>
      <c r="P4865" t="s">
        <v>1867</v>
      </c>
      <c r="Q4865" t="s">
        <v>7614</v>
      </c>
      <c r="R4865" t="s">
        <v>1864</v>
      </c>
      <c r="S4865">
        <v>1</v>
      </c>
      <c r="T4865" s="2">
        <v>0.2</v>
      </c>
      <c r="U4865" s="5">
        <v>23.03</v>
      </c>
      <c r="V4865" s="5">
        <f>ORDENES[[#This Row],[Ventas sin descuento]]-ORDENES[[#This Row],[costos estimados]]</f>
        <v>80.599999999999966</v>
      </c>
      <c r="W4865">
        <v>3</v>
      </c>
      <c r="X4865" s="5">
        <v>230.28</v>
      </c>
      <c r="Y4865" s="5">
        <f>ORDENES[[#This Row],[Ventas Originales (con descuento)]]/(1-ORDENES[[#This Row],[Descuento]])</f>
        <v>287.84999999999997</v>
      </c>
      <c r="Z4865" s="5">
        <f>ORDENES[[#This Row],[Ventas Originales (con descuento)]]/ORDENES[[#This Row],[Cantidad]]/(1-ORDENES[[#This Row],[Descuento]])</f>
        <v>95.95</v>
      </c>
      <c r="AA4865" s="5">
        <f>ORDENES[[#This Row],[Ventas Originales (con descuento)]]/ORDENES[[#This Row],[Cantidad]]</f>
        <v>76.760000000000005</v>
      </c>
      <c r="AB4865" s="5">
        <f>ORDENES[[#This Row],[Ventas Originales (con descuento)]]-(ORDENES[[#This Row],[Ganancias]])</f>
        <v>207.25</v>
      </c>
    </row>
    <row r="4866" spans="1:28" x14ac:dyDescent="0.35">
      <c r="A4866" t="s">
        <v>7715</v>
      </c>
      <c r="B4866" t="s">
        <v>5</v>
      </c>
      <c r="C4866" t="s">
        <v>1</v>
      </c>
      <c r="D4866" t="s">
        <v>341</v>
      </c>
      <c r="E4866" t="s">
        <v>41</v>
      </c>
      <c r="F4866" s="1">
        <v>43376</v>
      </c>
      <c r="G4866" t="s">
        <v>7613</v>
      </c>
      <c r="H4866" t="s">
        <v>5901</v>
      </c>
      <c r="I4866">
        <v>90036</v>
      </c>
      <c r="J4866" t="s">
        <v>1183</v>
      </c>
      <c r="K4866" t="s">
        <v>1865</v>
      </c>
      <c r="L4866" t="s">
        <v>1866</v>
      </c>
      <c r="M4866" s="1">
        <v>43381</v>
      </c>
      <c r="N4866" t="s">
        <v>1861</v>
      </c>
      <c r="O4866" t="s">
        <v>7614</v>
      </c>
      <c r="P4866" t="s">
        <v>1867</v>
      </c>
      <c r="Q4866" t="s">
        <v>7614</v>
      </c>
      <c r="R4866" t="s">
        <v>1864</v>
      </c>
      <c r="S4866">
        <v>3</v>
      </c>
      <c r="T4866" s="2">
        <v>0.2</v>
      </c>
      <c r="U4866" s="5">
        <v>13.76</v>
      </c>
      <c r="V4866" s="5">
        <f>ORDENES[[#This Row],[Ventas sin descuento]]-ORDENES[[#This Row],[costos estimados]]</f>
        <v>44.347499999999982</v>
      </c>
      <c r="W4866">
        <v>3</v>
      </c>
      <c r="X4866" s="5">
        <v>122.35</v>
      </c>
      <c r="Y4866" s="5">
        <f>ORDENES[[#This Row],[Ventas Originales (con descuento)]]/(1-ORDENES[[#This Row],[Descuento]])</f>
        <v>152.93749999999997</v>
      </c>
      <c r="Z4866" s="5">
        <f>ORDENES[[#This Row],[Ventas Originales (con descuento)]]/ORDENES[[#This Row],[Cantidad]]/(1-ORDENES[[#This Row],[Descuento]])</f>
        <v>50.979166666666664</v>
      </c>
      <c r="AA4866" s="5">
        <f>ORDENES[[#This Row],[Ventas Originales (con descuento)]]/ORDENES[[#This Row],[Cantidad]]</f>
        <v>40.783333333333331</v>
      </c>
      <c r="AB4866" s="5">
        <f>ORDENES[[#This Row],[Ventas Originales (con descuento)]]-(ORDENES[[#This Row],[Ganancias]])</f>
        <v>108.58999999999999</v>
      </c>
    </row>
    <row r="4867" spans="1:28" x14ac:dyDescent="0.35">
      <c r="A4867" t="s">
        <v>7715</v>
      </c>
      <c r="B4867" t="s">
        <v>5</v>
      </c>
      <c r="C4867" t="s">
        <v>1</v>
      </c>
      <c r="D4867" t="s">
        <v>2904</v>
      </c>
      <c r="E4867" t="s">
        <v>41</v>
      </c>
      <c r="F4867" s="1">
        <v>43525</v>
      </c>
      <c r="G4867" t="s">
        <v>7613</v>
      </c>
      <c r="H4867" t="s">
        <v>5906</v>
      </c>
      <c r="I4867">
        <v>90045</v>
      </c>
      <c r="J4867" t="s">
        <v>1519</v>
      </c>
      <c r="K4867" t="s">
        <v>1865</v>
      </c>
      <c r="L4867" t="s">
        <v>1866</v>
      </c>
      <c r="M4867" s="1">
        <v>43527</v>
      </c>
      <c r="N4867" t="s">
        <v>1861</v>
      </c>
      <c r="O4867" t="s">
        <v>7614</v>
      </c>
      <c r="P4867" t="s">
        <v>1867</v>
      </c>
      <c r="Q4867" t="s">
        <v>7614</v>
      </c>
      <c r="R4867" t="s">
        <v>1864</v>
      </c>
      <c r="S4867">
        <v>1</v>
      </c>
      <c r="T4867" s="2">
        <v>0.2</v>
      </c>
      <c r="U4867" s="5">
        <v>-20.78</v>
      </c>
      <c r="V4867" s="5">
        <f>ORDENES[[#This Row],[Ventas sin descuento]]-ORDENES[[#This Row],[costos estimados]]</f>
        <v>25.407499999999999</v>
      </c>
      <c r="W4867">
        <v>3</v>
      </c>
      <c r="X4867" s="5">
        <v>184.75</v>
      </c>
      <c r="Y4867" s="5">
        <f>ORDENES[[#This Row],[Ventas Originales (con descuento)]]/(1-ORDENES[[#This Row],[Descuento]])</f>
        <v>230.9375</v>
      </c>
      <c r="Z4867" s="5">
        <f>ORDENES[[#This Row],[Ventas Originales (con descuento)]]/ORDENES[[#This Row],[Cantidad]]/(1-ORDENES[[#This Row],[Descuento]])</f>
        <v>76.979166666666671</v>
      </c>
      <c r="AA4867" s="5">
        <f>ORDENES[[#This Row],[Ventas Originales (con descuento)]]/ORDENES[[#This Row],[Cantidad]]</f>
        <v>61.583333333333336</v>
      </c>
      <c r="AB4867" s="5">
        <f>ORDENES[[#This Row],[Ventas Originales (con descuento)]]-(ORDENES[[#This Row],[Ganancias]])</f>
        <v>205.53</v>
      </c>
    </row>
    <row r="4868" spans="1:28" x14ac:dyDescent="0.35">
      <c r="A4868" t="s">
        <v>7715</v>
      </c>
      <c r="B4868" t="s">
        <v>32</v>
      </c>
      <c r="C4868" t="s">
        <v>1</v>
      </c>
      <c r="D4868" t="s">
        <v>349</v>
      </c>
      <c r="E4868" t="s">
        <v>4</v>
      </c>
      <c r="F4868" s="1">
        <v>43902</v>
      </c>
      <c r="G4868" t="s">
        <v>7598</v>
      </c>
      <c r="H4868" t="s">
        <v>5907</v>
      </c>
      <c r="I4868">
        <v>94109</v>
      </c>
      <c r="J4868" t="s">
        <v>1733</v>
      </c>
      <c r="K4868" t="s">
        <v>1865</v>
      </c>
      <c r="L4868" t="s">
        <v>1866</v>
      </c>
      <c r="M4868" s="1">
        <v>43905</v>
      </c>
      <c r="N4868" t="s">
        <v>1861</v>
      </c>
      <c r="O4868" t="s">
        <v>7614</v>
      </c>
      <c r="P4868" t="s">
        <v>1867</v>
      </c>
      <c r="Q4868" t="s">
        <v>7614</v>
      </c>
      <c r="R4868" t="s">
        <v>1864</v>
      </c>
      <c r="S4868">
        <v>2</v>
      </c>
      <c r="T4868" s="2">
        <v>0.2</v>
      </c>
      <c r="U4868" s="5">
        <v>77.040000000000006</v>
      </c>
      <c r="V4868" s="5">
        <f>ORDENES[[#This Row],[Ventas sin descuento]]-ORDENES[[#This Row],[costos estimados]]</f>
        <v>269.62749999999994</v>
      </c>
      <c r="W4868">
        <v>3</v>
      </c>
      <c r="X4868" s="5">
        <v>770.35</v>
      </c>
      <c r="Y4868" s="5">
        <f>ORDENES[[#This Row],[Ventas Originales (con descuento)]]/(1-ORDENES[[#This Row],[Descuento]])</f>
        <v>962.9375</v>
      </c>
      <c r="Z4868" s="5">
        <f>ORDENES[[#This Row],[Ventas Originales (con descuento)]]/ORDENES[[#This Row],[Cantidad]]/(1-ORDENES[[#This Row],[Descuento]])</f>
        <v>320.97916666666669</v>
      </c>
      <c r="AA4868" s="5">
        <f>ORDENES[[#This Row],[Ventas Originales (con descuento)]]/ORDENES[[#This Row],[Cantidad]]</f>
        <v>256.78333333333336</v>
      </c>
      <c r="AB4868" s="5">
        <f>ORDENES[[#This Row],[Ventas Originales (con descuento)]]-(ORDENES[[#This Row],[Ganancias]])</f>
        <v>693.31000000000006</v>
      </c>
    </row>
    <row r="4869" spans="1:28" x14ac:dyDescent="0.35">
      <c r="A4869" t="s">
        <v>7715</v>
      </c>
      <c r="B4869" t="s">
        <v>3599</v>
      </c>
      <c r="C4869" t="s">
        <v>1</v>
      </c>
      <c r="D4869" t="s">
        <v>3082</v>
      </c>
      <c r="E4869" t="s">
        <v>41</v>
      </c>
      <c r="F4869" s="1">
        <v>44139</v>
      </c>
      <c r="G4869" t="s">
        <v>7613</v>
      </c>
      <c r="H4869" t="s">
        <v>5900</v>
      </c>
      <c r="I4869">
        <v>97405</v>
      </c>
      <c r="J4869" t="s">
        <v>7696</v>
      </c>
      <c r="K4869" t="s">
        <v>1865</v>
      </c>
      <c r="L4869" t="s">
        <v>1866</v>
      </c>
      <c r="M4869" s="1">
        <v>44141</v>
      </c>
      <c r="N4869" t="s">
        <v>1861</v>
      </c>
      <c r="O4869" t="s">
        <v>7614</v>
      </c>
      <c r="P4869" t="s">
        <v>1904</v>
      </c>
      <c r="Q4869" t="s">
        <v>7614</v>
      </c>
      <c r="R4869" t="s">
        <v>1864</v>
      </c>
      <c r="S4869">
        <v>1</v>
      </c>
      <c r="T4869" s="2">
        <v>0.2</v>
      </c>
      <c r="U4869" s="5">
        <v>-97.55</v>
      </c>
      <c r="V4869" s="5">
        <f>ORDENES[[#This Row],[Ventas sin descuento]]-ORDENES[[#This Row],[costos estimados]]</f>
        <v>65.037500000000023</v>
      </c>
      <c r="W4869">
        <v>3</v>
      </c>
      <c r="X4869" s="5">
        <v>650.35</v>
      </c>
      <c r="Y4869" s="5">
        <f>ORDENES[[#This Row],[Ventas Originales (con descuento)]]/(1-ORDENES[[#This Row],[Descuento]])</f>
        <v>812.9375</v>
      </c>
      <c r="Z4869" s="5">
        <f>ORDENES[[#This Row],[Ventas Originales (con descuento)]]/ORDENES[[#This Row],[Cantidad]]/(1-ORDENES[[#This Row],[Descuento]])</f>
        <v>270.97916666666663</v>
      </c>
      <c r="AA4869" s="5">
        <f>ORDENES[[#This Row],[Ventas Originales (con descuento)]]/ORDENES[[#This Row],[Cantidad]]</f>
        <v>216.78333333333333</v>
      </c>
      <c r="AB4869" s="5">
        <f>ORDENES[[#This Row],[Ventas Originales (con descuento)]]-(ORDENES[[#This Row],[Ganancias]])</f>
        <v>747.9</v>
      </c>
    </row>
    <row r="4870" spans="1:28" x14ac:dyDescent="0.35">
      <c r="A4870" t="s">
        <v>7715</v>
      </c>
      <c r="B4870" t="s">
        <v>5</v>
      </c>
      <c r="C4870" t="s">
        <v>1</v>
      </c>
      <c r="D4870" t="s">
        <v>2168</v>
      </c>
      <c r="E4870" t="s">
        <v>17</v>
      </c>
      <c r="F4870" s="1">
        <v>44443</v>
      </c>
      <c r="G4870" t="s">
        <v>7613</v>
      </c>
      <c r="H4870" t="s">
        <v>5908</v>
      </c>
      <c r="I4870">
        <v>90036</v>
      </c>
      <c r="J4870" t="s">
        <v>1706</v>
      </c>
      <c r="K4870" t="s">
        <v>1865</v>
      </c>
      <c r="L4870" t="s">
        <v>1866</v>
      </c>
      <c r="M4870" s="1">
        <v>44447</v>
      </c>
      <c r="N4870" t="s">
        <v>1861</v>
      </c>
      <c r="O4870" t="s">
        <v>7614</v>
      </c>
      <c r="P4870" t="s">
        <v>1867</v>
      </c>
      <c r="Q4870" t="s">
        <v>7614</v>
      </c>
      <c r="R4870" t="s">
        <v>1871</v>
      </c>
      <c r="S4870">
        <v>3</v>
      </c>
      <c r="T4870" s="2">
        <v>0.2</v>
      </c>
      <c r="U4870" s="5">
        <v>-99.18</v>
      </c>
      <c r="V4870" s="5">
        <f>ORDENES[[#This Row],[Ventas sin descuento]]-ORDENES[[#This Row],[costos estimados]]</f>
        <v>231.4074999999998</v>
      </c>
      <c r="W4870">
        <v>3</v>
      </c>
      <c r="X4870" s="5">
        <v>1322.35</v>
      </c>
      <c r="Y4870" s="5">
        <f>ORDENES[[#This Row],[Ventas Originales (con descuento)]]/(1-ORDENES[[#This Row],[Descuento]])</f>
        <v>1652.9374999999998</v>
      </c>
      <c r="Z4870" s="5">
        <f>ORDENES[[#This Row],[Ventas Originales (con descuento)]]/ORDENES[[#This Row],[Cantidad]]/(1-ORDENES[[#This Row],[Descuento]])</f>
        <v>550.97916666666663</v>
      </c>
      <c r="AA4870" s="5">
        <f>ORDENES[[#This Row],[Ventas Originales (con descuento)]]/ORDENES[[#This Row],[Cantidad]]</f>
        <v>440.7833333333333</v>
      </c>
      <c r="AB4870" s="5">
        <f>ORDENES[[#This Row],[Ventas Originales (con descuento)]]-(ORDENES[[#This Row],[Ganancias]])</f>
        <v>1421.53</v>
      </c>
    </row>
    <row r="4871" spans="1:28" x14ac:dyDescent="0.35">
      <c r="A4871" t="s">
        <v>7715</v>
      </c>
      <c r="B4871" t="s">
        <v>22</v>
      </c>
      <c r="C4871" t="s">
        <v>1</v>
      </c>
      <c r="D4871" t="s">
        <v>2980</v>
      </c>
      <c r="E4871" t="s">
        <v>41</v>
      </c>
      <c r="F4871" s="1">
        <v>44238</v>
      </c>
      <c r="G4871" t="s">
        <v>7598</v>
      </c>
      <c r="H4871" t="s">
        <v>5909</v>
      </c>
      <c r="I4871">
        <v>98105</v>
      </c>
      <c r="J4871" t="s">
        <v>2057</v>
      </c>
      <c r="K4871" t="s">
        <v>1865</v>
      </c>
      <c r="L4871" t="s">
        <v>1866</v>
      </c>
      <c r="M4871" s="1">
        <v>44240</v>
      </c>
      <c r="N4871" t="s">
        <v>1861</v>
      </c>
      <c r="O4871" t="s">
        <v>7614</v>
      </c>
      <c r="P4871" t="s">
        <v>1880</v>
      </c>
      <c r="Q4871" t="s">
        <v>7614</v>
      </c>
      <c r="R4871" t="s">
        <v>1864</v>
      </c>
      <c r="S4871">
        <v>1</v>
      </c>
      <c r="T4871" s="2">
        <v>0.2</v>
      </c>
      <c r="U4871" s="5">
        <v>108.35</v>
      </c>
      <c r="V4871" s="5">
        <f>ORDENES[[#This Row],[Ventas sin descuento]]-ORDENES[[#This Row],[costos estimados]]</f>
        <v>349.13499999999999</v>
      </c>
      <c r="W4871">
        <v>4</v>
      </c>
      <c r="X4871" s="5">
        <v>963.14</v>
      </c>
      <c r="Y4871" s="5">
        <f>ORDENES[[#This Row],[Ventas Originales (con descuento)]]/(1-ORDENES[[#This Row],[Descuento]])</f>
        <v>1203.925</v>
      </c>
      <c r="Z4871" s="5">
        <f>ORDENES[[#This Row],[Ventas Originales (con descuento)]]/ORDENES[[#This Row],[Cantidad]]/(1-ORDENES[[#This Row],[Descuento]])</f>
        <v>300.98124999999999</v>
      </c>
      <c r="AA4871" s="5">
        <f>ORDENES[[#This Row],[Ventas Originales (con descuento)]]/ORDENES[[#This Row],[Cantidad]]</f>
        <v>240.785</v>
      </c>
      <c r="AB4871" s="5">
        <f>ORDENES[[#This Row],[Ventas Originales (con descuento)]]-(ORDENES[[#This Row],[Ganancias]])</f>
        <v>854.79</v>
      </c>
    </row>
    <row r="4872" spans="1:28" x14ac:dyDescent="0.35">
      <c r="A4872" t="s">
        <v>7715</v>
      </c>
      <c r="B4872" t="s">
        <v>225</v>
      </c>
      <c r="C4872" t="s">
        <v>1</v>
      </c>
      <c r="D4872" t="s">
        <v>309</v>
      </c>
      <c r="E4872" t="s">
        <v>11</v>
      </c>
      <c r="F4872" s="1">
        <v>43768</v>
      </c>
      <c r="G4872" t="s">
        <v>7613</v>
      </c>
      <c r="H4872" t="s">
        <v>5910</v>
      </c>
      <c r="I4872">
        <v>80219</v>
      </c>
      <c r="J4872" t="s">
        <v>3340</v>
      </c>
      <c r="K4872" t="s">
        <v>1865</v>
      </c>
      <c r="L4872" t="s">
        <v>1866</v>
      </c>
      <c r="M4872" s="1">
        <v>43771</v>
      </c>
      <c r="N4872" t="s">
        <v>1861</v>
      </c>
      <c r="O4872" t="s">
        <v>7614</v>
      </c>
      <c r="P4872" t="s">
        <v>1905</v>
      </c>
      <c r="Q4872" t="s">
        <v>7614</v>
      </c>
      <c r="R4872" t="s">
        <v>1873</v>
      </c>
      <c r="S4872">
        <v>2</v>
      </c>
      <c r="T4872" s="2">
        <v>0.2</v>
      </c>
      <c r="U4872" s="5">
        <v>3.68</v>
      </c>
      <c r="V4872" s="5">
        <f>ORDENES[[#This Row],[Ventas sin descuento]]-ORDENES[[#This Row],[costos estimados]]</f>
        <v>7.5525000000000002</v>
      </c>
      <c r="W4872">
        <v>4</v>
      </c>
      <c r="X4872" s="5">
        <v>15.49</v>
      </c>
      <c r="Y4872" s="5">
        <f>ORDENES[[#This Row],[Ventas Originales (con descuento)]]/(1-ORDENES[[#This Row],[Descuento]])</f>
        <v>19.362500000000001</v>
      </c>
      <c r="Z4872" s="5">
        <f>ORDENES[[#This Row],[Ventas Originales (con descuento)]]/ORDENES[[#This Row],[Cantidad]]/(1-ORDENES[[#This Row],[Descuento]])</f>
        <v>4.8406250000000002</v>
      </c>
      <c r="AA4872" s="5">
        <f>ORDENES[[#This Row],[Ventas Originales (con descuento)]]/ORDENES[[#This Row],[Cantidad]]</f>
        <v>3.8725000000000001</v>
      </c>
      <c r="AB4872" s="5">
        <f>ORDENES[[#This Row],[Ventas Originales (con descuento)]]-(ORDENES[[#This Row],[Ganancias]])</f>
        <v>11.81</v>
      </c>
    </row>
    <row r="4873" spans="1:28" x14ac:dyDescent="0.35">
      <c r="A4873" t="s">
        <v>7715</v>
      </c>
      <c r="B4873" t="s">
        <v>22</v>
      </c>
      <c r="C4873" t="s">
        <v>1</v>
      </c>
      <c r="D4873" t="s">
        <v>2871</v>
      </c>
      <c r="E4873" t="s">
        <v>18</v>
      </c>
      <c r="F4873" s="1">
        <v>44429</v>
      </c>
      <c r="G4873" t="s">
        <v>7613</v>
      </c>
      <c r="H4873" t="s">
        <v>5911</v>
      </c>
      <c r="I4873">
        <v>98115</v>
      </c>
      <c r="J4873" t="s">
        <v>1316</v>
      </c>
      <c r="K4873" t="s">
        <v>1865</v>
      </c>
      <c r="L4873" t="s">
        <v>1866</v>
      </c>
      <c r="M4873" s="1">
        <v>44433</v>
      </c>
      <c r="N4873" t="s">
        <v>1861</v>
      </c>
      <c r="O4873" t="s">
        <v>7614</v>
      </c>
      <c r="P4873" t="s">
        <v>1880</v>
      </c>
      <c r="Q4873" t="s">
        <v>7614</v>
      </c>
      <c r="R4873" t="s">
        <v>1864</v>
      </c>
      <c r="S4873">
        <v>3</v>
      </c>
      <c r="T4873" s="2">
        <v>0.2</v>
      </c>
      <c r="U4873" s="5">
        <v>38.869999999999997</v>
      </c>
      <c r="V4873" s="5">
        <f>ORDENES[[#This Row],[Ventas sin descuento]]-ORDENES[[#This Row],[costos estimados]]</f>
        <v>136.04499999999996</v>
      </c>
      <c r="W4873">
        <v>6</v>
      </c>
      <c r="X4873" s="5">
        <v>388.7</v>
      </c>
      <c r="Y4873" s="5">
        <f>ORDENES[[#This Row],[Ventas Originales (con descuento)]]/(1-ORDENES[[#This Row],[Descuento]])</f>
        <v>485.87499999999994</v>
      </c>
      <c r="Z4873" s="5">
        <f>ORDENES[[#This Row],[Ventas Originales (con descuento)]]/ORDENES[[#This Row],[Cantidad]]/(1-ORDENES[[#This Row],[Descuento]])</f>
        <v>80.979166666666657</v>
      </c>
      <c r="AA4873" s="5">
        <f>ORDENES[[#This Row],[Ventas Originales (con descuento)]]/ORDENES[[#This Row],[Cantidad]]</f>
        <v>64.783333333333331</v>
      </c>
      <c r="AB4873" s="5">
        <f>ORDENES[[#This Row],[Ventas Originales (con descuento)]]-(ORDENES[[#This Row],[Ganancias]])</f>
        <v>349.83</v>
      </c>
    </row>
    <row r="4874" spans="1:28" x14ac:dyDescent="0.35">
      <c r="A4874" t="s">
        <v>7715</v>
      </c>
      <c r="B4874" t="s">
        <v>247</v>
      </c>
      <c r="C4874" t="s">
        <v>1</v>
      </c>
      <c r="D4874" t="s">
        <v>3416</v>
      </c>
      <c r="E4874" t="s">
        <v>2500</v>
      </c>
      <c r="F4874" s="1">
        <v>43824</v>
      </c>
      <c r="G4874" t="s">
        <v>7613</v>
      </c>
      <c r="H4874" t="s">
        <v>5912</v>
      </c>
      <c r="I4874">
        <v>48227</v>
      </c>
      <c r="J4874" t="s">
        <v>3417</v>
      </c>
      <c r="K4874" t="s">
        <v>1881</v>
      </c>
      <c r="L4874" t="s">
        <v>1866</v>
      </c>
      <c r="M4874" s="1">
        <v>43831</v>
      </c>
      <c r="N4874" t="s">
        <v>1869</v>
      </c>
      <c r="O4874" t="s">
        <v>7623</v>
      </c>
      <c r="P4874" t="s">
        <v>1894</v>
      </c>
      <c r="Q4874" t="s">
        <v>7623</v>
      </c>
      <c r="R4874" t="s">
        <v>1863</v>
      </c>
      <c r="S4874">
        <v>5</v>
      </c>
      <c r="T4874" s="2">
        <v>0</v>
      </c>
      <c r="U4874" s="5">
        <v>20.93</v>
      </c>
      <c r="V4874" s="5">
        <f>ORDENES[[#This Row],[Ventas sin descuento]]-ORDENES[[#This Row],[costos estimados]]</f>
        <v>20.930000000000007</v>
      </c>
      <c r="W4874">
        <v>1</v>
      </c>
      <c r="X4874" s="5">
        <v>160.97999999999999</v>
      </c>
      <c r="Y4874" s="5">
        <f>ORDENES[[#This Row],[Ventas Originales (con descuento)]]/(1-ORDENES[[#This Row],[Descuento]])</f>
        <v>160.97999999999999</v>
      </c>
      <c r="Z4874" s="5">
        <f>ORDENES[[#This Row],[Ventas Originales (con descuento)]]/ORDENES[[#This Row],[Cantidad]]/(1-ORDENES[[#This Row],[Descuento]])</f>
        <v>160.97999999999999</v>
      </c>
      <c r="AA4874" s="5">
        <f>ORDENES[[#This Row],[Ventas Originales (con descuento)]]/ORDENES[[#This Row],[Cantidad]]</f>
        <v>160.97999999999999</v>
      </c>
      <c r="AB4874" s="5">
        <f>ORDENES[[#This Row],[Ventas Originales (con descuento)]]-(ORDENES[[#This Row],[Ganancias]])</f>
        <v>140.04999999999998</v>
      </c>
    </row>
    <row r="4875" spans="1:28" x14ac:dyDescent="0.35">
      <c r="A4875" t="s">
        <v>7715</v>
      </c>
      <c r="B4875" t="s">
        <v>247</v>
      </c>
      <c r="C4875" t="s">
        <v>1</v>
      </c>
      <c r="D4875" t="s">
        <v>3059</v>
      </c>
      <c r="E4875" t="s">
        <v>102</v>
      </c>
      <c r="F4875" s="1">
        <v>44323</v>
      </c>
      <c r="G4875" t="s">
        <v>7598</v>
      </c>
      <c r="H4875" t="s">
        <v>5913</v>
      </c>
      <c r="I4875">
        <v>48234</v>
      </c>
      <c r="J4875" t="s">
        <v>2877</v>
      </c>
      <c r="K4875" t="s">
        <v>1881</v>
      </c>
      <c r="L4875" t="s">
        <v>1866</v>
      </c>
      <c r="M4875" s="1">
        <v>44327</v>
      </c>
      <c r="N4875" t="s">
        <v>1869</v>
      </c>
      <c r="O4875" t="s">
        <v>7623</v>
      </c>
      <c r="P4875" t="s">
        <v>1894</v>
      </c>
      <c r="Q4875" t="s">
        <v>7623</v>
      </c>
      <c r="R4875" t="s">
        <v>1864</v>
      </c>
      <c r="S4875">
        <v>3</v>
      </c>
      <c r="T4875" s="2">
        <v>0</v>
      </c>
      <c r="U4875" s="5">
        <v>7.46</v>
      </c>
      <c r="V4875" s="5">
        <f>ORDENES[[#This Row],[Ventas sin descuento]]-ORDENES[[#This Row],[costos estimados]]</f>
        <v>7.4600000000000009</v>
      </c>
      <c r="W4875">
        <v>1</v>
      </c>
      <c r="X4875" s="5">
        <v>26.64</v>
      </c>
      <c r="Y4875" s="5">
        <f>ORDENES[[#This Row],[Ventas Originales (con descuento)]]/(1-ORDENES[[#This Row],[Descuento]])</f>
        <v>26.64</v>
      </c>
      <c r="Z4875" s="5">
        <f>ORDENES[[#This Row],[Ventas Originales (con descuento)]]/ORDENES[[#This Row],[Cantidad]]/(1-ORDENES[[#This Row],[Descuento]])</f>
        <v>26.64</v>
      </c>
      <c r="AA4875" s="5">
        <f>ORDENES[[#This Row],[Ventas Originales (con descuento)]]/ORDENES[[#This Row],[Cantidad]]</f>
        <v>26.64</v>
      </c>
      <c r="AB4875" s="5">
        <f>ORDENES[[#This Row],[Ventas Originales (con descuento)]]-(ORDENES[[#This Row],[Ganancias]])</f>
        <v>19.18</v>
      </c>
    </row>
    <row r="4876" spans="1:28" x14ac:dyDescent="0.35">
      <c r="A4876" t="s">
        <v>7715</v>
      </c>
      <c r="B4876" t="s">
        <v>603</v>
      </c>
      <c r="C4876" t="s">
        <v>1</v>
      </c>
      <c r="D4876" t="s">
        <v>511</v>
      </c>
      <c r="E4876" t="s">
        <v>41</v>
      </c>
      <c r="F4876" s="1">
        <v>44280</v>
      </c>
      <c r="G4876" t="s">
        <v>7613</v>
      </c>
      <c r="H4876" t="s">
        <v>5914</v>
      </c>
      <c r="I4876">
        <v>53209</v>
      </c>
      <c r="J4876" t="s">
        <v>7698</v>
      </c>
      <c r="K4876" t="s">
        <v>1881</v>
      </c>
      <c r="L4876" t="s">
        <v>1866</v>
      </c>
      <c r="M4876" s="1">
        <v>44286</v>
      </c>
      <c r="N4876" t="s">
        <v>1869</v>
      </c>
      <c r="O4876" t="s">
        <v>7623</v>
      </c>
      <c r="P4876" t="s">
        <v>1884</v>
      </c>
      <c r="Q4876" t="s">
        <v>7623</v>
      </c>
      <c r="R4876" t="s">
        <v>1864</v>
      </c>
      <c r="S4876">
        <v>4</v>
      </c>
      <c r="T4876" s="2">
        <v>0</v>
      </c>
      <c r="U4876" s="5">
        <v>14.56</v>
      </c>
      <c r="V4876" s="5">
        <f>ORDENES[[#This Row],[Ventas sin descuento]]-ORDENES[[#This Row],[costos estimados]]</f>
        <v>14.560000000000002</v>
      </c>
      <c r="W4876">
        <v>1</v>
      </c>
      <c r="X4876" s="5">
        <v>90.99</v>
      </c>
      <c r="Y4876" s="5">
        <f>ORDENES[[#This Row],[Ventas Originales (con descuento)]]/(1-ORDENES[[#This Row],[Descuento]])</f>
        <v>90.99</v>
      </c>
      <c r="Z4876" s="5">
        <f>ORDENES[[#This Row],[Ventas Originales (con descuento)]]/ORDENES[[#This Row],[Cantidad]]/(1-ORDENES[[#This Row],[Descuento]])</f>
        <v>90.99</v>
      </c>
      <c r="AA4876" s="5">
        <f>ORDENES[[#This Row],[Ventas Originales (con descuento)]]/ORDENES[[#This Row],[Cantidad]]</f>
        <v>90.99</v>
      </c>
      <c r="AB4876" s="5">
        <f>ORDENES[[#This Row],[Ventas Originales (con descuento)]]-(ORDENES[[#This Row],[Ganancias]])</f>
        <v>76.429999999999993</v>
      </c>
    </row>
    <row r="4877" spans="1:28" x14ac:dyDescent="0.35">
      <c r="A4877" t="s">
        <v>7715</v>
      </c>
      <c r="B4877" t="s">
        <v>247</v>
      </c>
      <c r="C4877" t="s">
        <v>1</v>
      </c>
      <c r="D4877" t="s">
        <v>3059</v>
      </c>
      <c r="E4877" t="s">
        <v>102</v>
      </c>
      <c r="F4877" s="1">
        <v>44323</v>
      </c>
      <c r="G4877" t="s">
        <v>7598</v>
      </c>
      <c r="H4877" t="s">
        <v>5913</v>
      </c>
      <c r="I4877">
        <v>48234</v>
      </c>
      <c r="J4877" t="s">
        <v>1587</v>
      </c>
      <c r="K4877" t="s">
        <v>1881</v>
      </c>
      <c r="L4877" t="s">
        <v>1866</v>
      </c>
      <c r="M4877" s="1">
        <v>44327</v>
      </c>
      <c r="N4877" t="s">
        <v>1869</v>
      </c>
      <c r="O4877" t="s">
        <v>7623</v>
      </c>
      <c r="P4877" t="s">
        <v>1894</v>
      </c>
      <c r="Q4877" t="s">
        <v>7623</v>
      </c>
      <c r="R4877" t="s">
        <v>1864</v>
      </c>
      <c r="S4877">
        <v>3</v>
      </c>
      <c r="T4877" s="2">
        <v>0</v>
      </c>
      <c r="U4877" s="5">
        <v>119.2</v>
      </c>
      <c r="V4877" s="5">
        <f>ORDENES[[#This Row],[Ventas sin descuento]]-ORDENES[[#This Row],[costos estimados]]</f>
        <v>119.19999999999999</v>
      </c>
      <c r="W4877">
        <v>2</v>
      </c>
      <c r="X4877" s="5">
        <v>476.8</v>
      </c>
      <c r="Y4877" s="5">
        <f>ORDENES[[#This Row],[Ventas Originales (con descuento)]]/(1-ORDENES[[#This Row],[Descuento]])</f>
        <v>476.8</v>
      </c>
      <c r="Z4877" s="5">
        <f>ORDENES[[#This Row],[Ventas Originales (con descuento)]]/ORDENES[[#This Row],[Cantidad]]/(1-ORDENES[[#This Row],[Descuento]])</f>
        <v>238.4</v>
      </c>
      <c r="AA4877" s="5">
        <f>ORDENES[[#This Row],[Ventas Originales (con descuento)]]/ORDENES[[#This Row],[Cantidad]]</f>
        <v>238.4</v>
      </c>
      <c r="AB4877" s="5">
        <f>ORDENES[[#This Row],[Ventas Originales (con descuento)]]-(ORDENES[[#This Row],[Ganancias]])</f>
        <v>357.6</v>
      </c>
    </row>
    <row r="4878" spans="1:28" x14ac:dyDescent="0.35">
      <c r="A4878" t="s">
        <v>7715</v>
      </c>
      <c r="B4878" t="s">
        <v>98</v>
      </c>
      <c r="C4878" t="s">
        <v>1</v>
      </c>
      <c r="D4878" t="s">
        <v>2725</v>
      </c>
      <c r="E4878" t="s">
        <v>41</v>
      </c>
      <c r="F4878" s="1">
        <v>43809</v>
      </c>
      <c r="G4878" t="s">
        <v>7613</v>
      </c>
      <c r="H4878" t="s">
        <v>5915</v>
      </c>
      <c r="I4878">
        <v>49201</v>
      </c>
      <c r="J4878" t="s">
        <v>2630</v>
      </c>
      <c r="K4878" t="s">
        <v>1881</v>
      </c>
      <c r="L4878" t="s">
        <v>1866</v>
      </c>
      <c r="M4878" s="1">
        <v>43815</v>
      </c>
      <c r="N4878" t="s">
        <v>1869</v>
      </c>
      <c r="O4878" t="s">
        <v>7623</v>
      </c>
      <c r="P4878" t="s">
        <v>1894</v>
      </c>
      <c r="Q4878" t="s">
        <v>7623</v>
      </c>
      <c r="R4878" t="s">
        <v>1864</v>
      </c>
      <c r="S4878">
        <v>4</v>
      </c>
      <c r="T4878" s="2">
        <v>0</v>
      </c>
      <c r="U4878" s="5">
        <v>32.630000000000003</v>
      </c>
      <c r="V4878" s="5">
        <f>ORDENES[[#This Row],[Ventas sin descuento]]-ORDENES[[#This Row],[costos estimados]]</f>
        <v>32.629999999999995</v>
      </c>
      <c r="W4878">
        <v>2</v>
      </c>
      <c r="X4878" s="5">
        <v>191.96</v>
      </c>
      <c r="Y4878" s="5">
        <f>ORDENES[[#This Row],[Ventas Originales (con descuento)]]/(1-ORDENES[[#This Row],[Descuento]])</f>
        <v>191.96</v>
      </c>
      <c r="Z4878" s="5">
        <f>ORDENES[[#This Row],[Ventas Originales (con descuento)]]/ORDENES[[#This Row],[Cantidad]]/(1-ORDENES[[#This Row],[Descuento]])</f>
        <v>95.98</v>
      </c>
      <c r="AA4878" s="5">
        <f>ORDENES[[#This Row],[Ventas Originales (con descuento)]]/ORDENES[[#This Row],[Cantidad]]</f>
        <v>95.98</v>
      </c>
      <c r="AB4878" s="5">
        <f>ORDENES[[#This Row],[Ventas Originales (con descuento)]]-(ORDENES[[#This Row],[Ganancias]])</f>
        <v>159.33000000000001</v>
      </c>
    </row>
    <row r="4879" spans="1:28" x14ac:dyDescent="0.35">
      <c r="A4879" t="s">
        <v>7715</v>
      </c>
      <c r="B4879" t="s">
        <v>3449</v>
      </c>
      <c r="C4879" t="s">
        <v>1</v>
      </c>
      <c r="D4879" t="s">
        <v>560</v>
      </c>
      <c r="E4879" t="s">
        <v>41</v>
      </c>
      <c r="F4879" s="1">
        <v>44099</v>
      </c>
      <c r="G4879" t="s">
        <v>7613</v>
      </c>
      <c r="H4879" t="s">
        <v>5916</v>
      </c>
      <c r="I4879">
        <v>54601</v>
      </c>
      <c r="J4879" t="s">
        <v>1197</v>
      </c>
      <c r="K4879" t="s">
        <v>1881</v>
      </c>
      <c r="L4879" t="s">
        <v>1866</v>
      </c>
      <c r="M4879" s="1">
        <v>44104</v>
      </c>
      <c r="N4879" t="s">
        <v>1869</v>
      </c>
      <c r="O4879" t="s">
        <v>7623</v>
      </c>
      <c r="P4879" t="s">
        <v>1884</v>
      </c>
      <c r="Q4879" t="s">
        <v>7623</v>
      </c>
      <c r="R4879" t="s">
        <v>1864</v>
      </c>
      <c r="S4879">
        <v>3</v>
      </c>
      <c r="T4879" s="2">
        <v>0</v>
      </c>
      <c r="U4879" s="5">
        <v>50.49</v>
      </c>
      <c r="V4879" s="5">
        <f>ORDENES[[#This Row],[Ventas sin descuento]]-ORDENES[[#This Row],[costos estimados]]</f>
        <v>50.490000000000009</v>
      </c>
      <c r="W4879">
        <v>2</v>
      </c>
      <c r="X4879" s="5">
        <v>201.96</v>
      </c>
      <c r="Y4879" s="5">
        <f>ORDENES[[#This Row],[Ventas Originales (con descuento)]]/(1-ORDENES[[#This Row],[Descuento]])</f>
        <v>201.96</v>
      </c>
      <c r="Z4879" s="5">
        <f>ORDENES[[#This Row],[Ventas Originales (con descuento)]]/ORDENES[[#This Row],[Cantidad]]/(1-ORDENES[[#This Row],[Descuento]])</f>
        <v>100.98</v>
      </c>
      <c r="AA4879" s="5">
        <f>ORDENES[[#This Row],[Ventas Originales (con descuento)]]/ORDENES[[#This Row],[Cantidad]]</f>
        <v>100.98</v>
      </c>
      <c r="AB4879" s="5">
        <f>ORDENES[[#This Row],[Ventas Originales (con descuento)]]-(ORDENES[[#This Row],[Ganancias]])</f>
        <v>151.47</v>
      </c>
    </row>
    <row r="4880" spans="1:28" x14ac:dyDescent="0.35">
      <c r="A4880" t="s">
        <v>7715</v>
      </c>
      <c r="B4880" t="s">
        <v>3654</v>
      </c>
      <c r="C4880" t="s">
        <v>1</v>
      </c>
      <c r="D4880" t="s">
        <v>2040</v>
      </c>
      <c r="E4880" t="s">
        <v>351</v>
      </c>
      <c r="F4880" s="1">
        <v>44294</v>
      </c>
      <c r="G4880" t="s">
        <v>7613</v>
      </c>
      <c r="H4880" t="s">
        <v>5917</v>
      </c>
      <c r="I4880">
        <v>48237</v>
      </c>
      <c r="J4880" t="s">
        <v>2612</v>
      </c>
      <c r="K4880" t="s">
        <v>1881</v>
      </c>
      <c r="L4880" t="s">
        <v>1866</v>
      </c>
      <c r="M4880" s="1">
        <v>44298</v>
      </c>
      <c r="N4880" t="s">
        <v>1869</v>
      </c>
      <c r="O4880" t="s">
        <v>7623</v>
      </c>
      <c r="P4880" t="s">
        <v>1894</v>
      </c>
      <c r="Q4880" t="s">
        <v>7623</v>
      </c>
      <c r="R4880" t="s">
        <v>1873</v>
      </c>
      <c r="S4880">
        <v>3</v>
      </c>
      <c r="T4880" s="2">
        <v>0</v>
      </c>
      <c r="U4880" s="5">
        <v>71.23</v>
      </c>
      <c r="V4880" s="5">
        <f>ORDENES[[#This Row],[Ventas sin descuento]]-ORDENES[[#This Row],[costos estimados]]</f>
        <v>71.230000000000018</v>
      </c>
      <c r="W4880">
        <v>2</v>
      </c>
      <c r="X4880" s="5">
        <v>273.95999999999998</v>
      </c>
      <c r="Y4880" s="5">
        <f>ORDENES[[#This Row],[Ventas Originales (con descuento)]]/(1-ORDENES[[#This Row],[Descuento]])</f>
        <v>273.95999999999998</v>
      </c>
      <c r="Z4880" s="5">
        <f>ORDENES[[#This Row],[Ventas Originales (con descuento)]]/ORDENES[[#This Row],[Cantidad]]/(1-ORDENES[[#This Row],[Descuento]])</f>
        <v>136.97999999999999</v>
      </c>
      <c r="AA4880" s="5">
        <f>ORDENES[[#This Row],[Ventas Originales (con descuento)]]/ORDENES[[#This Row],[Cantidad]]</f>
        <v>136.97999999999999</v>
      </c>
      <c r="AB4880" s="5">
        <f>ORDENES[[#This Row],[Ventas Originales (con descuento)]]-(ORDENES[[#This Row],[Ganancias]])</f>
        <v>202.72999999999996</v>
      </c>
    </row>
    <row r="4881" spans="1:28" x14ac:dyDescent="0.35">
      <c r="A4881" t="s">
        <v>7715</v>
      </c>
      <c r="B4881" t="s">
        <v>111</v>
      </c>
      <c r="C4881" t="s">
        <v>1</v>
      </c>
      <c r="D4881" t="s">
        <v>303</v>
      </c>
      <c r="E4881" t="s">
        <v>18</v>
      </c>
      <c r="F4881" s="1">
        <v>43713</v>
      </c>
      <c r="G4881" t="s">
        <v>7598</v>
      </c>
      <c r="H4881" t="s">
        <v>5918</v>
      </c>
      <c r="I4881">
        <v>55901</v>
      </c>
      <c r="J4881" t="s">
        <v>1209</v>
      </c>
      <c r="K4881" t="s">
        <v>1881</v>
      </c>
      <c r="L4881" t="s">
        <v>1866</v>
      </c>
      <c r="M4881" s="1">
        <v>43718</v>
      </c>
      <c r="N4881" t="s">
        <v>1869</v>
      </c>
      <c r="O4881" t="s">
        <v>7623</v>
      </c>
      <c r="P4881" t="s">
        <v>1893</v>
      </c>
      <c r="Q4881" t="s">
        <v>7623</v>
      </c>
      <c r="R4881" t="s">
        <v>1873</v>
      </c>
      <c r="S4881">
        <v>3</v>
      </c>
      <c r="T4881" s="2">
        <v>0</v>
      </c>
      <c r="U4881" s="5">
        <v>2.96</v>
      </c>
      <c r="V4881" s="5">
        <f>ORDENES[[#This Row],[Ventas sin descuento]]-ORDENES[[#This Row],[costos estimados]]</f>
        <v>2.96</v>
      </c>
      <c r="W4881">
        <v>2</v>
      </c>
      <c r="X4881" s="5">
        <v>6.16</v>
      </c>
      <c r="Y4881" s="5">
        <f>ORDENES[[#This Row],[Ventas Originales (con descuento)]]/(1-ORDENES[[#This Row],[Descuento]])</f>
        <v>6.16</v>
      </c>
      <c r="Z4881" s="5">
        <f>ORDENES[[#This Row],[Ventas Originales (con descuento)]]/ORDENES[[#This Row],[Cantidad]]/(1-ORDENES[[#This Row],[Descuento]])</f>
        <v>3.08</v>
      </c>
      <c r="AA4881" s="5">
        <f>ORDENES[[#This Row],[Ventas Originales (con descuento)]]/ORDENES[[#This Row],[Cantidad]]</f>
        <v>3.08</v>
      </c>
      <c r="AB4881" s="5">
        <f>ORDENES[[#This Row],[Ventas Originales (con descuento)]]-(ORDENES[[#This Row],[Ganancias]])</f>
        <v>3.2</v>
      </c>
    </row>
    <row r="4882" spans="1:28" x14ac:dyDescent="0.35">
      <c r="A4882" t="s">
        <v>7715</v>
      </c>
      <c r="B4882" t="s">
        <v>95</v>
      </c>
      <c r="C4882" t="s">
        <v>1</v>
      </c>
      <c r="D4882" t="s">
        <v>2476</v>
      </c>
      <c r="E4882" t="s">
        <v>11</v>
      </c>
      <c r="F4882" s="1">
        <v>43823</v>
      </c>
      <c r="G4882" t="s">
        <v>7598</v>
      </c>
      <c r="H4882" t="s">
        <v>5919</v>
      </c>
      <c r="I4882">
        <v>65807</v>
      </c>
      <c r="J4882" t="s">
        <v>3340</v>
      </c>
      <c r="K4882" t="s">
        <v>1881</v>
      </c>
      <c r="L4882" t="s">
        <v>1866</v>
      </c>
      <c r="M4882" s="1">
        <v>43829</v>
      </c>
      <c r="N4882" t="s">
        <v>1869</v>
      </c>
      <c r="O4882" t="s">
        <v>7623</v>
      </c>
      <c r="P4882" t="s">
        <v>1909</v>
      </c>
      <c r="Q4882" t="s">
        <v>7623</v>
      </c>
      <c r="R4882" t="s">
        <v>1873</v>
      </c>
      <c r="S4882">
        <v>4</v>
      </c>
      <c r="T4882" s="2">
        <v>0</v>
      </c>
      <c r="U4882" s="5">
        <v>3.78</v>
      </c>
      <c r="V4882" s="5">
        <f>ORDENES[[#This Row],[Ventas sin descuento]]-ORDENES[[#This Row],[costos estimados]]</f>
        <v>3.7799999999999994</v>
      </c>
      <c r="W4882">
        <v>2</v>
      </c>
      <c r="X4882" s="5">
        <v>9.68</v>
      </c>
      <c r="Y4882" s="5">
        <f>ORDENES[[#This Row],[Ventas Originales (con descuento)]]/(1-ORDENES[[#This Row],[Descuento]])</f>
        <v>9.68</v>
      </c>
      <c r="Z4882" s="5">
        <f>ORDENES[[#This Row],[Ventas Originales (con descuento)]]/ORDENES[[#This Row],[Cantidad]]/(1-ORDENES[[#This Row],[Descuento]])</f>
        <v>4.84</v>
      </c>
      <c r="AA4882" s="5">
        <f>ORDENES[[#This Row],[Ventas Originales (con descuento)]]/ORDENES[[#This Row],[Cantidad]]</f>
        <v>4.84</v>
      </c>
      <c r="AB4882" s="5">
        <f>ORDENES[[#This Row],[Ventas Originales (con descuento)]]-(ORDENES[[#This Row],[Ganancias]])</f>
        <v>5.9</v>
      </c>
    </row>
    <row r="4883" spans="1:28" x14ac:dyDescent="0.35">
      <c r="A4883" t="s">
        <v>7715</v>
      </c>
      <c r="B4883" t="s">
        <v>95</v>
      </c>
      <c r="C4883" t="s">
        <v>1</v>
      </c>
      <c r="D4883" t="s">
        <v>3228</v>
      </c>
      <c r="E4883" t="s">
        <v>351</v>
      </c>
      <c r="F4883" s="1">
        <v>44145</v>
      </c>
      <c r="G4883" t="s">
        <v>7613</v>
      </c>
      <c r="H4883" t="s">
        <v>5920</v>
      </c>
      <c r="I4883">
        <v>65807</v>
      </c>
      <c r="J4883" t="s">
        <v>3124</v>
      </c>
      <c r="K4883" t="s">
        <v>1881</v>
      </c>
      <c r="L4883" t="s">
        <v>1866</v>
      </c>
      <c r="M4883" s="1">
        <v>44149</v>
      </c>
      <c r="N4883" t="s">
        <v>1869</v>
      </c>
      <c r="O4883" t="s">
        <v>7623</v>
      </c>
      <c r="P4883" t="s">
        <v>1909</v>
      </c>
      <c r="Q4883" t="s">
        <v>7623</v>
      </c>
      <c r="R4883" t="s">
        <v>1873</v>
      </c>
      <c r="S4883">
        <v>3</v>
      </c>
      <c r="T4883" s="2">
        <v>0</v>
      </c>
      <c r="U4883" s="5">
        <v>17.16</v>
      </c>
      <c r="V4883" s="5">
        <f>ORDENES[[#This Row],[Ventas sin descuento]]-ORDENES[[#This Row],[costos estimados]]</f>
        <v>17.16</v>
      </c>
      <c r="W4883">
        <v>2</v>
      </c>
      <c r="X4883" s="5">
        <v>37.299999999999997</v>
      </c>
      <c r="Y4883" s="5">
        <f>ORDENES[[#This Row],[Ventas Originales (con descuento)]]/(1-ORDENES[[#This Row],[Descuento]])</f>
        <v>37.299999999999997</v>
      </c>
      <c r="Z4883" s="5">
        <f>ORDENES[[#This Row],[Ventas Originales (con descuento)]]/ORDENES[[#This Row],[Cantidad]]/(1-ORDENES[[#This Row],[Descuento]])</f>
        <v>18.649999999999999</v>
      </c>
      <c r="AA4883" s="5">
        <f>ORDENES[[#This Row],[Ventas Originales (con descuento)]]/ORDENES[[#This Row],[Cantidad]]</f>
        <v>18.649999999999999</v>
      </c>
      <c r="AB4883" s="5">
        <f>ORDENES[[#This Row],[Ventas Originales (con descuento)]]-(ORDENES[[#This Row],[Ganancias]])</f>
        <v>20.139999999999997</v>
      </c>
    </row>
    <row r="4884" spans="1:28" x14ac:dyDescent="0.35">
      <c r="A4884" t="s">
        <v>7715</v>
      </c>
      <c r="B4884" t="s">
        <v>455</v>
      </c>
      <c r="C4884" t="s">
        <v>1</v>
      </c>
      <c r="D4884" t="s">
        <v>580</v>
      </c>
      <c r="E4884" t="s">
        <v>497</v>
      </c>
      <c r="F4884" s="1">
        <v>44096</v>
      </c>
      <c r="G4884" t="s">
        <v>7613</v>
      </c>
      <c r="H4884" t="s">
        <v>5921</v>
      </c>
      <c r="I4884">
        <v>54302</v>
      </c>
      <c r="J4884" t="s">
        <v>1965</v>
      </c>
      <c r="K4884" t="s">
        <v>1881</v>
      </c>
      <c r="L4884" t="s">
        <v>1866</v>
      </c>
      <c r="M4884" s="1">
        <v>44100</v>
      </c>
      <c r="N4884" t="s">
        <v>1869</v>
      </c>
      <c r="O4884" t="s">
        <v>7623</v>
      </c>
      <c r="P4884" t="s">
        <v>1884</v>
      </c>
      <c r="Q4884" t="s">
        <v>7623</v>
      </c>
      <c r="R4884" t="s">
        <v>1873</v>
      </c>
      <c r="S4884">
        <v>3</v>
      </c>
      <c r="T4884" s="2">
        <v>0</v>
      </c>
      <c r="U4884" s="5">
        <v>7.58</v>
      </c>
      <c r="V4884" s="5">
        <f>ORDENES[[#This Row],[Ventas sin descuento]]-ORDENES[[#This Row],[costos estimados]]</f>
        <v>7.58</v>
      </c>
      <c r="W4884">
        <v>2</v>
      </c>
      <c r="X4884" s="5">
        <v>18.96</v>
      </c>
      <c r="Y4884" s="5">
        <f>ORDENES[[#This Row],[Ventas Originales (con descuento)]]/(1-ORDENES[[#This Row],[Descuento]])</f>
        <v>18.96</v>
      </c>
      <c r="Z4884" s="5">
        <f>ORDENES[[#This Row],[Ventas Originales (con descuento)]]/ORDENES[[#This Row],[Cantidad]]/(1-ORDENES[[#This Row],[Descuento]])</f>
        <v>9.48</v>
      </c>
      <c r="AA4884" s="5">
        <f>ORDENES[[#This Row],[Ventas Originales (con descuento)]]/ORDENES[[#This Row],[Cantidad]]</f>
        <v>9.48</v>
      </c>
      <c r="AB4884" s="5">
        <f>ORDENES[[#This Row],[Ventas Originales (con descuento)]]-(ORDENES[[#This Row],[Ganancias]])</f>
        <v>11.38</v>
      </c>
    </row>
    <row r="4885" spans="1:28" x14ac:dyDescent="0.35">
      <c r="A4885" t="s">
        <v>7715</v>
      </c>
      <c r="B4885" t="s">
        <v>455</v>
      </c>
      <c r="C4885" t="s">
        <v>1</v>
      </c>
      <c r="D4885" t="s">
        <v>525</v>
      </c>
      <c r="E4885" t="s">
        <v>381</v>
      </c>
      <c r="F4885" s="1">
        <v>43904</v>
      </c>
      <c r="G4885" t="s">
        <v>7613</v>
      </c>
      <c r="H4885" t="s">
        <v>5922</v>
      </c>
      <c r="I4885">
        <v>54302</v>
      </c>
      <c r="J4885" t="s">
        <v>2468</v>
      </c>
      <c r="K4885" t="s">
        <v>1881</v>
      </c>
      <c r="L4885" t="s">
        <v>1866</v>
      </c>
      <c r="M4885" s="1">
        <v>43909</v>
      </c>
      <c r="N4885" t="s">
        <v>1869</v>
      </c>
      <c r="O4885" t="s">
        <v>7623</v>
      </c>
      <c r="P4885" t="s">
        <v>1884</v>
      </c>
      <c r="Q4885" t="s">
        <v>7623</v>
      </c>
      <c r="R4885" t="s">
        <v>1873</v>
      </c>
      <c r="S4885">
        <v>3</v>
      </c>
      <c r="T4885" s="2">
        <v>0</v>
      </c>
      <c r="U4885" s="5">
        <v>4.3499999999999996</v>
      </c>
      <c r="V4885" s="5">
        <f>ORDENES[[#This Row],[Ventas sin descuento]]-ORDENES[[#This Row],[costos estimados]]</f>
        <v>4.3499999999999996</v>
      </c>
      <c r="W4885">
        <v>2</v>
      </c>
      <c r="X4885" s="5">
        <v>16.739999999999998</v>
      </c>
      <c r="Y4885" s="5">
        <f>ORDENES[[#This Row],[Ventas Originales (con descuento)]]/(1-ORDENES[[#This Row],[Descuento]])</f>
        <v>16.739999999999998</v>
      </c>
      <c r="Z4885" s="5">
        <f>ORDENES[[#This Row],[Ventas Originales (con descuento)]]/ORDENES[[#This Row],[Cantidad]]/(1-ORDENES[[#This Row],[Descuento]])</f>
        <v>8.3699999999999992</v>
      </c>
      <c r="AA4885" s="5">
        <f>ORDENES[[#This Row],[Ventas Originales (con descuento)]]/ORDENES[[#This Row],[Cantidad]]</f>
        <v>8.3699999999999992</v>
      </c>
      <c r="AB4885" s="5">
        <f>ORDENES[[#This Row],[Ventas Originales (con descuento)]]-(ORDENES[[#This Row],[Ganancias]])</f>
        <v>12.389999999999999</v>
      </c>
    </row>
    <row r="4886" spans="1:28" x14ac:dyDescent="0.35">
      <c r="A4886" t="s">
        <v>7715</v>
      </c>
      <c r="B4886" t="s">
        <v>98</v>
      </c>
      <c r="C4886" t="s">
        <v>1</v>
      </c>
      <c r="D4886" t="s">
        <v>2725</v>
      </c>
      <c r="E4886" t="s">
        <v>10</v>
      </c>
      <c r="F4886" s="1">
        <v>43809</v>
      </c>
      <c r="G4886" t="s">
        <v>7613</v>
      </c>
      <c r="H4886" t="s">
        <v>5915</v>
      </c>
      <c r="I4886">
        <v>49201</v>
      </c>
      <c r="J4886" t="s">
        <v>7718</v>
      </c>
      <c r="K4886" t="s">
        <v>1881</v>
      </c>
      <c r="L4886" t="s">
        <v>1866</v>
      </c>
      <c r="M4886" s="1">
        <v>43815</v>
      </c>
      <c r="N4886" t="s">
        <v>1869</v>
      </c>
      <c r="O4886" t="s">
        <v>7623</v>
      </c>
      <c r="P4886" t="s">
        <v>1894</v>
      </c>
      <c r="Q4886" t="s">
        <v>7623</v>
      </c>
      <c r="R4886" t="s">
        <v>1871</v>
      </c>
      <c r="S4886">
        <v>4</v>
      </c>
      <c r="T4886" s="2">
        <v>0</v>
      </c>
      <c r="U4886" s="5">
        <v>200.49</v>
      </c>
      <c r="V4886" s="5">
        <f>ORDENES[[#This Row],[Ventas sin descuento]]-ORDENES[[#This Row],[costos estimados]]</f>
        <v>200.49</v>
      </c>
      <c r="W4886">
        <v>2</v>
      </c>
      <c r="X4886" s="5">
        <v>801.96</v>
      </c>
      <c r="Y4886" s="5">
        <f>ORDENES[[#This Row],[Ventas Originales (con descuento)]]/(1-ORDENES[[#This Row],[Descuento]])</f>
        <v>801.96</v>
      </c>
      <c r="Z4886" s="5">
        <f>ORDENES[[#This Row],[Ventas Originales (con descuento)]]/ORDENES[[#This Row],[Cantidad]]/(1-ORDENES[[#This Row],[Descuento]])</f>
        <v>400.98</v>
      </c>
      <c r="AA4886" s="5">
        <f>ORDENES[[#This Row],[Ventas Originales (con descuento)]]/ORDENES[[#This Row],[Cantidad]]</f>
        <v>400.98</v>
      </c>
      <c r="AB4886" s="5">
        <f>ORDENES[[#This Row],[Ventas Originales (con descuento)]]-(ORDENES[[#This Row],[Ganancias]])</f>
        <v>601.47</v>
      </c>
    </row>
    <row r="4887" spans="1:28" x14ac:dyDescent="0.35">
      <c r="A4887" t="s">
        <v>7715</v>
      </c>
      <c r="B4887" t="s">
        <v>247</v>
      </c>
      <c r="C4887" t="s">
        <v>1</v>
      </c>
      <c r="D4887" t="s">
        <v>2126</v>
      </c>
      <c r="E4887" t="s">
        <v>41</v>
      </c>
      <c r="F4887" s="1">
        <v>44539</v>
      </c>
      <c r="G4887" t="s">
        <v>7613</v>
      </c>
      <c r="H4887" t="s">
        <v>5923</v>
      </c>
      <c r="I4887">
        <v>48234</v>
      </c>
      <c r="J4887" t="s">
        <v>2918</v>
      </c>
      <c r="K4887" t="s">
        <v>1881</v>
      </c>
      <c r="L4887" t="s">
        <v>1866</v>
      </c>
      <c r="M4887" s="1">
        <v>44543</v>
      </c>
      <c r="N4887" t="s">
        <v>1869</v>
      </c>
      <c r="O4887" t="s">
        <v>7623</v>
      </c>
      <c r="P4887" t="s">
        <v>1894</v>
      </c>
      <c r="Q4887" t="s">
        <v>7623</v>
      </c>
      <c r="R4887" t="s">
        <v>1864</v>
      </c>
      <c r="S4887">
        <v>3</v>
      </c>
      <c r="T4887" s="2">
        <v>0</v>
      </c>
      <c r="U4887" s="5">
        <v>226.96</v>
      </c>
      <c r="V4887" s="5">
        <f>ORDENES[[#This Row],[Ventas sin descuento]]-ORDENES[[#This Row],[costos estimados]]</f>
        <v>226.96000000000004</v>
      </c>
      <c r="W4887">
        <v>3</v>
      </c>
      <c r="X4887" s="5">
        <v>872.94</v>
      </c>
      <c r="Y4887" s="5">
        <f>ORDENES[[#This Row],[Ventas Originales (con descuento)]]/(1-ORDENES[[#This Row],[Descuento]])</f>
        <v>872.94</v>
      </c>
      <c r="Z4887" s="5">
        <f>ORDENES[[#This Row],[Ventas Originales (con descuento)]]/ORDENES[[#This Row],[Cantidad]]/(1-ORDENES[[#This Row],[Descuento]])</f>
        <v>290.98</v>
      </c>
      <c r="AA4887" s="5">
        <f>ORDENES[[#This Row],[Ventas Originales (con descuento)]]/ORDENES[[#This Row],[Cantidad]]</f>
        <v>290.98</v>
      </c>
      <c r="AB4887" s="5">
        <f>ORDENES[[#This Row],[Ventas Originales (con descuento)]]-(ORDENES[[#This Row],[Ganancias]])</f>
        <v>645.98</v>
      </c>
    </row>
    <row r="4888" spans="1:28" x14ac:dyDescent="0.35">
      <c r="A4888" t="s">
        <v>7715</v>
      </c>
      <c r="B4888" t="s">
        <v>2610</v>
      </c>
      <c r="C4888" t="s">
        <v>1</v>
      </c>
      <c r="D4888" t="s">
        <v>595</v>
      </c>
      <c r="E4888" t="s">
        <v>4</v>
      </c>
      <c r="F4888" s="1">
        <v>44135</v>
      </c>
      <c r="G4888" t="s">
        <v>7613</v>
      </c>
      <c r="H4888" t="s">
        <v>5924</v>
      </c>
      <c r="I4888">
        <v>74133</v>
      </c>
      <c r="J4888" t="s">
        <v>3092</v>
      </c>
      <c r="K4888" t="s">
        <v>1881</v>
      </c>
      <c r="L4888" t="s">
        <v>1866</v>
      </c>
      <c r="M4888" s="1">
        <v>44140</v>
      </c>
      <c r="N4888" t="s">
        <v>1869</v>
      </c>
      <c r="O4888" t="s">
        <v>7623</v>
      </c>
      <c r="P4888" t="s">
        <v>1910</v>
      </c>
      <c r="Q4888" t="s">
        <v>7623</v>
      </c>
      <c r="R4888" t="s">
        <v>1864</v>
      </c>
      <c r="S4888">
        <v>3</v>
      </c>
      <c r="T4888" s="2">
        <v>0</v>
      </c>
      <c r="U4888" s="5">
        <v>81.17</v>
      </c>
      <c r="V4888" s="5">
        <f>ORDENES[[#This Row],[Ventas sin descuento]]-ORDENES[[#This Row],[costos estimados]]</f>
        <v>81.170000000000016</v>
      </c>
      <c r="W4888">
        <v>3</v>
      </c>
      <c r="X4888" s="5">
        <v>368.97</v>
      </c>
      <c r="Y4888" s="5">
        <f>ORDENES[[#This Row],[Ventas Originales (con descuento)]]/(1-ORDENES[[#This Row],[Descuento]])</f>
        <v>368.97</v>
      </c>
      <c r="Z4888" s="5">
        <f>ORDENES[[#This Row],[Ventas Originales (con descuento)]]/ORDENES[[#This Row],[Cantidad]]/(1-ORDENES[[#This Row],[Descuento]])</f>
        <v>122.99000000000001</v>
      </c>
      <c r="AA4888" s="5">
        <f>ORDENES[[#This Row],[Ventas Originales (con descuento)]]/ORDENES[[#This Row],[Cantidad]]</f>
        <v>122.99000000000001</v>
      </c>
      <c r="AB4888" s="5">
        <f>ORDENES[[#This Row],[Ventas Originales (con descuento)]]-(ORDENES[[#This Row],[Ganancias]])</f>
        <v>287.8</v>
      </c>
    </row>
    <row r="4889" spans="1:28" x14ac:dyDescent="0.35">
      <c r="A4889" t="s">
        <v>7715</v>
      </c>
      <c r="B4889" t="s">
        <v>2459</v>
      </c>
      <c r="C4889" t="s">
        <v>1</v>
      </c>
      <c r="D4889" t="s">
        <v>2954</v>
      </c>
      <c r="E4889" t="s">
        <v>85</v>
      </c>
      <c r="F4889" s="1">
        <v>44397</v>
      </c>
      <c r="G4889" t="s">
        <v>7613</v>
      </c>
      <c r="H4889" t="s">
        <v>5925</v>
      </c>
      <c r="I4889">
        <v>57103</v>
      </c>
      <c r="J4889" t="s">
        <v>2553</v>
      </c>
      <c r="K4889" t="s">
        <v>1881</v>
      </c>
      <c r="L4889" t="s">
        <v>1866</v>
      </c>
      <c r="M4889" s="1">
        <v>44402</v>
      </c>
      <c r="N4889" t="s">
        <v>1869</v>
      </c>
      <c r="O4889" t="s">
        <v>7623</v>
      </c>
      <c r="P4889" t="s">
        <v>1973</v>
      </c>
      <c r="Q4889" t="s">
        <v>7623</v>
      </c>
      <c r="R4889" t="s">
        <v>1864</v>
      </c>
      <c r="S4889">
        <v>3</v>
      </c>
      <c r="T4889" s="2">
        <v>0</v>
      </c>
      <c r="U4889" s="5">
        <v>27.44</v>
      </c>
      <c r="V4889" s="5">
        <f>ORDENES[[#This Row],[Ventas sin descuento]]-ORDENES[[#This Row],[costos estimados]]</f>
        <v>27.439999999999998</v>
      </c>
      <c r="W4889">
        <v>3</v>
      </c>
      <c r="X4889" s="5">
        <v>182.94</v>
      </c>
      <c r="Y4889" s="5">
        <f>ORDENES[[#This Row],[Ventas Originales (con descuento)]]/(1-ORDENES[[#This Row],[Descuento]])</f>
        <v>182.94</v>
      </c>
      <c r="Z4889" s="5">
        <f>ORDENES[[#This Row],[Ventas Originales (con descuento)]]/ORDENES[[#This Row],[Cantidad]]/(1-ORDENES[[#This Row],[Descuento]])</f>
        <v>60.98</v>
      </c>
      <c r="AA4889" s="5">
        <f>ORDENES[[#This Row],[Ventas Originales (con descuento)]]/ORDENES[[#This Row],[Cantidad]]</f>
        <v>60.98</v>
      </c>
      <c r="AB4889" s="5">
        <f>ORDENES[[#This Row],[Ventas Originales (con descuento)]]-(ORDENES[[#This Row],[Ganancias]])</f>
        <v>155.5</v>
      </c>
    </row>
    <row r="4890" spans="1:28" x14ac:dyDescent="0.35">
      <c r="A4890" t="s">
        <v>7715</v>
      </c>
      <c r="B4890" t="s">
        <v>171</v>
      </c>
      <c r="C4890" t="s">
        <v>1</v>
      </c>
      <c r="D4890" t="s">
        <v>333</v>
      </c>
      <c r="E4890" t="s">
        <v>394</v>
      </c>
      <c r="F4890" s="1">
        <v>43422</v>
      </c>
      <c r="G4890" t="s">
        <v>7613</v>
      </c>
      <c r="H4890" t="s">
        <v>5926</v>
      </c>
      <c r="I4890">
        <v>53132</v>
      </c>
      <c r="J4890" t="s">
        <v>1656</v>
      </c>
      <c r="K4890" t="s">
        <v>1881</v>
      </c>
      <c r="L4890" t="s">
        <v>1866</v>
      </c>
      <c r="M4890" s="1">
        <v>43427</v>
      </c>
      <c r="N4890" t="s">
        <v>1869</v>
      </c>
      <c r="O4890" t="s">
        <v>7623</v>
      </c>
      <c r="P4890" t="s">
        <v>1884</v>
      </c>
      <c r="Q4890" t="s">
        <v>7623</v>
      </c>
      <c r="R4890" t="s">
        <v>1864</v>
      </c>
      <c r="S4890">
        <v>3</v>
      </c>
      <c r="T4890" s="2">
        <v>0</v>
      </c>
      <c r="U4890" s="5">
        <v>43.22</v>
      </c>
      <c r="V4890" s="5">
        <f>ORDENES[[#This Row],[Ventas sin descuento]]-ORDENES[[#This Row],[costos estimados]]</f>
        <v>43.21999999999997</v>
      </c>
      <c r="W4890">
        <v>3</v>
      </c>
      <c r="X4890" s="5">
        <v>392.94</v>
      </c>
      <c r="Y4890" s="5">
        <f>ORDENES[[#This Row],[Ventas Originales (con descuento)]]/(1-ORDENES[[#This Row],[Descuento]])</f>
        <v>392.94</v>
      </c>
      <c r="Z4890" s="5">
        <f>ORDENES[[#This Row],[Ventas Originales (con descuento)]]/ORDENES[[#This Row],[Cantidad]]/(1-ORDENES[[#This Row],[Descuento]])</f>
        <v>130.97999999999999</v>
      </c>
      <c r="AA4890" s="5">
        <f>ORDENES[[#This Row],[Ventas Originales (con descuento)]]/ORDENES[[#This Row],[Cantidad]]</f>
        <v>130.97999999999999</v>
      </c>
      <c r="AB4890" s="5">
        <f>ORDENES[[#This Row],[Ventas Originales (con descuento)]]-(ORDENES[[#This Row],[Ganancias]])</f>
        <v>349.72</v>
      </c>
    </row>
    <row r="4891" spans="1:28" x14ac:dyDescent="0.35">
      <c r="A4891" t="s">
        <v>7715</v>
      </c>
      <c r="B4891" t="s">
        <v>603</v>
      </c>
      <c r="C4891" t="s">
        <v>1</v>
      </c>
      <c r="D4891" t="s">
        <v>511</v>
      </c>
      <c r="E4891" t="s">
        <v>41</v>
      </c>
      <c r="F4891" s="1">
        <v>44280</v>
      </c>
      <c r="G4891" t="s">
        <v>7613</v>
      </c>
      <c r="H4891" t="s">
        <v>5914</v>
      </c>
      <c r="I4891">
        <v>53209</v>
      </c>
      <c r="J4891" t="s">
        <v>7697</v>
      </c>
      <c r="K4891" t="s">
        <v>1881</v>
      </c>
      <c r="L4891" t="s">
        <v>1866</v>
      </c>
      <c r="M4891" s="1">
        <v>44286</v>
      </c>
      <c r="N4891" t="s">
        <v>1869</v>
      </c>
      <c r="O4891" t="s">
        <v>7623</v>
      </c>
      <c r="P4891" t="s">
        <v>1884</v>
      </c>
      <c r="Q4891" t="s">
        <v>7623</v>
      </c>
      <c r="R4891" t="s">
        <v>1864</v>
      </c>
      <c r="S4891">
        <v>4</v>
      </c>
      <c r="T4891" s="2">
        <v>0</v>
      </c>
      <c r="U4891" s="5">
        <v>40.590000000000003</v>
      </c>
      <c r="V4891" s="5">
        <f>ORDENES[[#This Row],[Ventas sin descuento]]-ORDENES[[#This Row],[costos estimados]]</f>
        <v>40.590000000000032</v>
      </c>
      <c r="W4891">
        <v>3</v>
      </c>
      <c r="X4891" s="5">
        <v>368.97</v>
      </c>
      <c r="Y4891" s="5">
        <f>ORDENES[[#This Row],[Ventas Originales (con descuento)]]/(1-ORDENES[[#This Row],[Descuento]])</f>
        <v>368.97</v>
      </c>
      <c r="Z4891" s="5">
        <f>ORDENES[[#This Row],[Ventas Originales (con descuento)]]/ORDENES[[#This Row],[Cantidad]]/(1-ORDENES[[#This Row],[Descuento]])</f>
        <v>122.99000000000001</v>
      </c>
      <c r="AA4891" s="5">
        <f>ORDENES[[#This Row],[Ventas Originales (con descuento)]]/ORDENES[[#This Row],[Cantidad]]</f>
        <v>122.99000000000001</v>
      </c>
      <c r="AB4891" s="5">
        <f>ORDENES[[#This Row],[Ventas Originales (con descuento)]]-(ORDENES[[#This Row],[Ganancias]])</f>
        <v>328.38</v>
      </c>
    </row>
    <row r="4892" spans="1:28" x14ac:dyDescent="0.35">
      <c r="A4892" t="s">
        <v>7715</v>
      </c>
      <c r="B4892" t="s">
        <v>500</v>
      </c>
      <c r="C4892" t="s">
        <v>1</v>
      </c>
      <c r="D4892" t="s">
        <v>3648</v>
      </c>
      <c r="E4892" t="s">
        <v>18</v>
      </c>
      <c r="F4892" s="1">
        <v>44281</v>
      </c>
      <c r="G4892" t="s">
        <v>7613</v>
      </c>
      <c r="H4892" t="s">
        <v>5927</v>
      </c>
      <c r="I4892">
        <v>48126</v>
      </c>
      <c r="J4892" t="s">
        <v>3649</v>
      </c>
      <c r="K4892" t="s">
        <v>1881</v>
      </c>
      <c r="L4892" t="s">
        <v>1866</v>
      </c>
      <c r="M4892" s="1">
        <v>44288</v>
      </c>
      <c r="N4892" t="s">
        <v>1869</v>
      </c>
      <c r="O4892" t="s">
        <v>7623</v>
      </c>
      <c r="P4892" t="s">
        <v>1894</v>
      </c>
      <c r="Q4892" t="s">
        <v>7623</v>
      </c>
      <c r="R4892" t="s">
        <v>1873</v>
      </c>
      <c r="S4892">
        <v>5</v>
      </c>
      <c r="T4892" s="2">
        <v>0</v>
      </c>
      <c r="U4892" s="5">
        <v>23.12</v>
      </c>
      <c r="V4892" s="5">
        <f>ORDENES[[#This Row],[Ventas sin descuento]]-ORDENES[[#This Row],[costos estimados]]</f>
        <v>23.120000000000005</v>
      </c>
      <c r="W4892">
        <v>3</v>
      </c>
      <c r="X4892" s="5">
        <v>60.84</v>
      </c>
      <c r="Y4892" s="5">
        <f>ORDENES[[#This Row],[Ventas Originales (con descuento)]]/(1-ORDENES[[#This Row],[Descuento]])</f>
        <v>60.84</v>
      </c>
      <c r="Z4892" s="5">
        <f>ORDENES[[#This Row],[Ventas Originales (con descuento)]]/ORDENES[[#This Row],[Cantidad]]/(1-ORDENES[[#This Row],[Descuento]])</f>
        <v>20.28</v>
      </c>
      <c r="AA4892" s="5">
        <f>ORDENES[[#This Row],[Ventas Originales (con descuento)]]/ORDENES[[#This Row],[Cantidad]]</f>
        <v>20.28</v>
      </c>
      <c r="AB4892" s="5">
        <f>ORDENES[[#This Row],[Ventas Originales (con descuento)]]-(ORDENES[[#This Row],[Ganancias]])</f>
        <v>37.72</v>
      </c>
    </row>
    <row r="4893" spans="1:28" x14ac:dyDescent="0.35">
      <c r="A4893" t="s">
        <v>7715</v>
      </c>
      <c r="B4893" t="s">
        <v>3654</v>
      </c>
      <c r="C4893" t="s">
        <v>1</v>
      </c>
      <c r="D4893" t="s">
        <v>2040</v>
      </c>
      <c r="E4893" t="s">
        <v>89</v>
      </c>
      <c r="F4893" s="1">
        <v>44294</v>
      </c>
      <c r="G4893" t="s">
        <v>7613</v>
      </c>
      <c r="H4893" t="s">
        <v>5917</v>
      </c>
      <c r="I4893">
        <v>48237</v>
      </c>
      <c r="J4893" t="s">
        <v>1840</v>
      </c>
      <c r="K4893" t="s">
        <v>1881</v>
      </c>
      <c r="L4893" t="s">
        <v>1866</v>
      </c>
      <c r="M4893" s="1">
        <v>44298</v>
      </c>
      <c r="N4893" t="s">
        <v>1869</v>
      </c>
      <c r="O4893" t="s">
        <v>7623</v>
      </c>
      <c r="P4893" t="s">
        <v>1894</v>
      </c>
      <c r="Q4893" t="s">
        <v>7623</v>
      </c>
      <c r="R4893" t="s">
        <v>1873</v>
      </c>
      <c r="S4893">
        <v>3</v>
      </c>
      <c r="T4893" s="2">
        <v>0</v>
      </c>
      <c r="U4893" s="5">
        <v>79.790000000000006</v>
      </c>
      <c r="V4893" s="5">
        <f>ORDENES[[#This Row],[Ventas sin descuento]]-ORDENES[[#This Row],[costos estimados]]</f>
        <v>79.79000000000002</v>
      </c>
      <c r="W4893">
        <v>3</v>
      </c>
      <c r="X4893" s="5">
        <v>306.89999999999998</v>
      </c>
      <c r="Y4893" s="5">
        <f>ORDENES[[#This Row],[Ventas Originales (con descuento)]]/(1-ORDENES[[#This Row],[Descuento]])</f>
        <v>306.89999999999998</v>
      </c>
      <c r="Z4893" s="5">
        <f>ORDENES[[#This Row],[Ventas Originales (con descuento)]]/ORDENES[[#This Row],[Cantidad]]/(1-ORDENES[[#This Row],[Descuento]])</f>
        <v>102.3</v>
      </c>
      <c r="AA4893" s="5">
        <f>ORDENES[[#This Row],[Ventas Originales (con descuento)]]/ORDENES[[#This Row],[Cantidad]]</f>
        <v>102.3</v>
      </c>
      <c r="AB4893" s="5">
        <f>ORDENES[[#This Row],[Ventas Originales (con descuento)]]-(ORDENES[[#This Row],[Ganancias]])</f>
        <v>227.10999999999996</v>
      </c>
    </row>
    <row r="4894" spans="1:28" x14ac:dyDescent="0.35">
      <c r="A4894" t="s">
        <v>7715</v>
      </c>
      <c r="B4894" t="s">
        <v>2957</v>
      </c>
      <c r="C4894" t="s">
        <v>1</v>
      </c>
      <c r="D4894" t="s">
        <v>2266</v>
      </c>
      <c r="E4894" t="s">
        <v>245</v>
      </c>
      <c r="F4894" s="1">
        <v>44002</v>
      </c>
      <c r="G4894" t="s">
        <v>7613</v>
      </c>
      <c r="H4894" t="s">
        <v>5928</v>
      </c>
      <c r="I4894">
        <v>73120</v>
      </c>
      <c r="J4894" t="s">
        <v>2096</v>
      </c>
      <c r="K4894" t="s">
        <v>1881</v>
      </c>
      <c r="L4894" t="s">
        <v>1866</v>
      </c>
      <c r="M4894" s="1">
        <v>44007</v>
      </c>
      <c r="N4894" t="s">
        <v>1869</v>
      </c>
      <c r="O4894" t="s">
        <v>7623</v>
      </c>
      <c r="P4894" t="s">
        <v>1910</v>
      </c>
      <c r="Q4894" t="s">
        <v>7623</v>
      </c>
      <c r="R4894" t="s">
        <v>1873</v>
      </c>
      <c r="S4894">
        <v>3</v>
      </c>
      <c r="T4894" s="2">
        <v>0</v>
      </c>
      <c r="U4894" s="5">
        <v>23.65</v>
      </c>
      <c r="V4894" s="5">
        <f>ORDENES[[#This Row],[Ventas sin descuento]]-ORDENES[[#This Row],[costos estimados]]</f>
        <v>23.65</v>
      </c>
      <c r="W4894">
        <v>3</v>
      </c>
      <c r="X4894" s="5">
        <v>57.69</v>
      </c>
      <c r="Y4894" s="5">
        <f>ORDENES[[#This Row],[Ventas Originales (con descuento)]]/(1-ORDENES[[#This Row],[Descuento]])</f>
        <v>57.69</v>
      </c>
      <c r="Z4894" s="5">
        <f>ORDENES[[#This Row],[Ventas Originales (con descuento)]]/ORDENES[[#This Row],[Cantidad]]/(1-ORDENES[[#This Row],[Descuento]])</f>
        <v>19.23</v>
      </c>
      <c r="AA4894" s="5">
        <f>ORDENES[[#This Row],[Ventas Originales (con descuento)]]/ORDENES[[#This Row],[Cantidad]]</f>
        <v>19.23</v>
      </c>
      <c r="AB4894" s="5">
        <f>ORDENES[[#This Row],[Ventas Originales (con descuento)]]-(ORDENES[[#This Row],[Ganancias]])</f>
        <v>34.04</v>
      </c>
    </row>
    <row r="4895" spans="1:28" x14ac:dyDescent="0.35">
      <c r="A4895" t="s">
        <v>7715</v>
      </c>
      <c r="B4895" t="s">
        <v>3307</v>
      </c>
      <c r="C4895" t="s">
        <v>1</v>
      </c>
      <c r="D4895" t="s">
        <v>2737</v>
      </c>
      <c r="E4895" t="s">
        <v>240</v>
      </c>
      <c r="F4895" s="1">
        <v>43729</v>
      </c>
      <c r="G4895" t="s">
        <v>7613</v>
      </c>
      <c r="H4895" t="s">
        <v>5929</v>
      </c>
      <c r="I4895">
        <v>48146</v>
      </c>
      <c r="J4895" t="s">
        <v>2524</v>
      </c>
      <c r="K4895" t="s">
        <v>1881</v>
      </c>
      <c r="L4895" t="s">
        <v>1866</v>
      </c>
      <c r="M4895" s="1">
        <v>43735</v>
      </c>
      <c r="N4895" t="s">
        <v>1869</v>
      </c>
      <c r="O4895" t="s">
        <v>7623</v>
      </c>
      <c r="P4895" t="s">
        <v>1894</v>
      </c>
      <c r="Q4895" t="s">
        <v>7623</v>
      </c>
      <c r="R4895" t="s">
        <v>1863</v>
      </c>
      <c r="S4895">
        <v>4</v>
      </c>
      <c r="T4895" s="2">
        <v>0</v>
      </c>
      <c r="U4895" s="5">
        <v>31.09</v>
      </c>
      <c r="V4895" s="5">
        <f>ORDENES[[#This Row],[Ventas sin descuento]]-ORDENES[[#This Row],[costos estimados]]</f>
        <v>31.090000000000003</v>
      </c>
      <c r="W4895">
        <v>4</v>
      </c>
      <c r="X4895" s="5">
        <v>194.32</v>
      </c>
      <c r="Y4895" s="5">
        <f>ORDENES[[#This Row],[Ventas Originales (con descuento)]]/(1-ORDENES[[#This Row],[Descuento]])</f>
        <v>194.32</v>
      </c>
      <c r="Z4895" s="5">
        <f>ORDENES[[#This Row],[Ventas Originales (con descuento)]]/ORDENES[[#This Row],[Cantidad]]/(1-ORDENES[[#This Row],[Descuento]])</f>
        <v>48.58</v>
      </c>
      <c r="AA4895" s="5">
        <f>ORDENES[[#This Row],[Ventas Originales (con descuento)]]/ORDENES[[#This Row],[Cantidad]]</f>
        <v>48.58</v>
      </c>
      <c r="AB4895" s="5">
        <f>ORDENES[[#This Row],[Ventas Originales (con descuento)]]-(ORDENES[[#This Row],[Ganancias]])</f>
        <v>163.22999999999999</v>
      </c>
    </row>
    <row r="4896" spans="1:28" x14ac:dyDescent="0.35">
      <c r="A4896" t="s">
        <v>7715</v>
      </c>
      <c r="B4896" t="s">
        <v>3701</v>
      </c>
      <c r="C4896" t="s">
        <v>1</v>
      </c>
      <c r="D4896" t="s">
        <v>446</v>
      </c>
      <c r="E4896" t="s">
        <v>41</v>
      </c>
      <c r="F4896" s="1">
        <v>44463</v>
      </c>
      <c r="G4896" t="s">
        <v>7598</v>
      </c>
      <c r="H4896" t="s">
        <v>5930</v>
      </c>
      <c r="I4896">
        <v>56301</v>
      </c>
      <c r="J4896" t="s">
        <v>7647</v>
      </c>
      <c r="K4896" t="s">
        <v>1881</v>
      </c>
      <c r="L4896" t="s">
        <v>1866</v>
      </c>
      <c r="M4896" s="1">
        <v>44467</v>
      </c>
      <c r="N4896" t="s">
        <v>1869</v>
      </c>
      <c r="O4896" t="s">
        <v>7623</v>
      </c>
      <c r="P4896" t="s">
        <v>1893</v>
      </c>
      <c r="Q4896" t="s">
        <v>7623</v>
      </c>
      <c r="R4896" t="s">
        <v>1864</v>
      </c>
      <c r="S4896">
        <v>3</v>
      </c>
      <c r="T4896" s="2">
        <v>0</v>
      </c>
      <c r="U4896" s="5">
        <v>181.18</v>
      </c>
      <c r="V4896" s="5">
        <f>ORDENES[[#This Row],[Ventas sin descuento]]-ORDENES[[#This Row],[costos estimados]]</f>
        <v>181.18</v>
      </c>
      <c r="W4896">
        <v>4</v>
      </c>
      <c r="X4896" s="5">
        <v>603.91999999999996</v>
      </c>
      <c r="Y4896" s="5">
        <f>ORDENES[[#This Row],[Ventas Originales (con descuento)]]/(1-ORDENES[[#This Row],[Descuento]])</f>
        <v>603.91999999999996</v>
      </c>
      <c r="Z4896" s="5">
        <f>ORDENES[[#This Row],[Ventas Originales (con descuento)]]/ORDENES[[#This Row],[Cantidad]]/(1-ORDENES[[#This Row],[Descuento]])</f>
        <v>150.97999999999999</v>
      </c>
      <c r="AA4896" s="5">
        <f>ORDENES[[#This Row],[Ventas Originales (con descuento)]]/ORDENES[[#This Row],[Cantidad]]</f>
        <v>150.97999999999999</v>
      </c>
      <c r="AB4896" s="5">
        <f>ORDENES[[#This Row],[Ventas Originales (con descuento)]]-(ORDENES[[#This Row],[Ganancias]])</f>
        <v>422.73999999999995</v>
      </c>
    </row>
    <row r="4897" spans="1:28" x14ac:dyDescent="0.35">
      <c r="A4897" t="s">
        <v>7715</v>
      </c>
      <c r="B4897" t="s">
        <v>376</v>
      </c>
      <c r="C4897" t="s">
        <v>1</v>
      </c>
      <c r="D4897" t="s">
        <v>62</v>
      </c>
      <c r="E4897" t="s">
        <v>503</v>
      </c>
      <c r="F4897" s="1">
        <v>43151</v>
      </c>
      <c r="G4897" t="s">
        <v>7613</v>
      </c>
      <c r="H4897" t="s">
        <v>5931</v>
      </c>
      <c r="I4897">
        <v>47374</v>
      </c>
      <c r="J4897" t="s">
        <v>1649</v>
      </c>
      <c r="K4897" t="s">
        <v>1881</v>
      </c>
      <c r="L4897" t="s">
        <v>1866</v>
      </c>
      <c r="M4897" s="1">
        <v>43157</v>
      </c>
      <c r="N4897" t="s">
        <v>1869</v>
      </c>
      <c r="O4897" t="s">
        <v>7623</v>
      </c>
      <c r="P4897" t="s">
        <v>1896</v>
      </c>
      <c r="Q4897" t="s">
        <v>7623</v>
      </c>
      <c r="R4897" t="s">
        <v>1873</v>
      </c>
      <c r="S4897">
        <v>4</v>
      </c>
      <c r="T4897" s="2">
        <v>0</v>
      </c>
      <c r="U4897" s="5">
        <v>6.91</v>
      </c>
      <c r="V4897" s="5">
        <f>ORDENES[[#This Row],[Ventas sin descuento]]-ORDENES[[#This Row],[costos estimados]]</f>
        <v>6.91</v>
      </c>
      <c r="W4897">
        <v>4</v>
      </c>
      <c r="X4897" s="5">
        <v>20.32</v>
      </c>
      <c r="Y4897" s="5">
        <f>ORDENES[[#This Row],[Ventas Originales (con descuento)]]/(1-ORDENES[[#This Row],[Descuento]])</f>
        <v>20.32</v>
      </c>
      <c r="Z4897" s="5">
        <f>ORDENES[[#This Row],[Ventas Originales (con descuento)]]/ORDENES[[#This Row],[Cantidad]]/(1-ORDENES[[#This Row],[Descuento]])</f>
        <v>5.08</v>
      </c>
      <c r="AA4897" s="5">
        <f>ORDENES[[#This Row],[Ventas Originales (con descuento)]]/ORDENES[[#This Row],[Cantidad]]</f>
        <v>5.08</v>
      </c>
      <c r="AB4897" s="5">
        <f>ORDENES[[#This Row],[Ventas Originales (con descuento)]]-(ORDENES[[#This Row],[Ganancias]])</f>
        <v>13.41</v>
      </c>
    </row>
    <row r="4898" spans="1:28" x14ac:dyDescent="0.35">
      <c r="A4898" t="s">
        <v>7715</v>
      </c>
      <c r="B4898" t="s">
        <v>2957</v>
      </c>
      <c r="C4898" t="s">
        <v>1</v>
      </c>
      <c r="D4898" t="s">
        <v>2499</v>
      </c>
      <c r="E4898" t="s">
        <v>18</v>
      </c>
      <c r="F4898" s="1">
        <v>44148</v>
      </c>
      <c r="G4898" t="s">
        <v>7598</v>
      </c>
      <c r="H4898" t="s">
        <v>5932</v>
      </c>
      <c r="I4898">
        <v>73120</v>
      </c>
      <c r="J4898" t="s">
        <v>7643</v>
      </c>
      <c r="K4898" t="s">
        <v>1881</v>
      </c>
      <c r="L4898" t="s">
        <v>1866</v>
      </c>
      <c r="M4898" s="1">
        <v>44152</v>
      </c>
      <c r="N4898" t="s">
        <v>1869</v>
      </c>
      <c r="O4898" t="s">
        <v>7623</v>
      </c>
      <c r="P4898" t="s">
        <v>1910</v>
      </c>
      <c r="Q4898" t="s">
        <v>7623</v>
      </c>
      <c r="R4898" t="s">
        <v>1873</v>
      </c>
      <c r="S4898">
        <v>3</v>
      </c>
      <c r="T4898" s="2">
        <v>0</v>
      </c>
      <c r="U4898" s="5">
        <v>13.05</v>
      </c>
      <c r="V4898" s="5">
        <f>ORDENES[[#This Row],[Ventas sin descuento]]-ORDENES[[#This Row],[costos estimados]]</f>
        <v>13.05</v>
      </c>
      <c r="W4898">
        <v>4</v>
      </c>
      <c r="X4898" s="5">
        <v>30.36</v>
      </c>
      <c r="Y4898" s="5">
        <f>ORDENES[[#This Row],[Ventas Originales (con descuento)]]/(1-ORDENES[[#This Row],[Descuento]])</f>
        <v>30.36</v>
      </c>
      <c r="Z4898" s="5">
        <f>ORDENES[[#This Row],[Ventas Originales (con descuento)]]/ORDENES[[#This Row],[Cantidad]]/(1-ORDENES[[#This Row],[Descuento]])</f>
        <v>7.59</v>
      </c>
      <c r="AA4898" s="5">
        <f>ORDENES[[#This Row],[Ventas Originales (con descuento)]]/ORDENES[[#This Row],[Cantidad]]</f>
        <v>7.59</v>
      </c>
      <c r="AB4898" s="5">
        <f>ORDENES[[#This Row],[Ventas Originales (con descuento)]]-(ORDENES[[#This Row],[Ganancias]])</f>
        <v>17.309999999999999</v>
      </c>
    </row>
    <row r="4899" spans="1:28" x14ac:dyDescent="0.35">
      <c r="A4899" t="s">
        <v>7715</v>
      </c>
      <c r="B4899" t="s">
        <v>247</v>
      </c>
      <c r="C4899" t="s">
        <v>1</v>
      </c>
      <c r="D4899" t="s">
        <v>3059</v>
      </c>
      <c r="E4899" t="s">
        <v>4</v>
      </c>
      <c r="F4899" s="1">
        <v>44323</v>
      </c>
      <c r="G4899" t="s">
        <v>7598</v>
      </c>
      <c r="H4899" t="s">
        <v>5913</v>
      </c>
      <c r="I4899">
        <v>48234</v>
      </c>
      <c r="J4899" t="s">
        <v>1419</v>
      </c>
      <c r="K4899" t="s">
        <v>1881</v>
      </c>
      <c r="L4899" t="s">
        <v>1866</v>
      </c>
      <c r="M4899" s="1">
        <v>44327</v>
      </c>
      <c r="N4899" t="s">
        <v>1869</v>
      </c>
      <c r="O4899" t="s">
        <v>7623</v>
      </c>
      <c r="P4899" t="s">
        <v>1894</v>
      </c>
      <c r="Q4899" t="s">
        <v>7623</v>
      </c>
      <c r="R4899" t="s">
        <v>1864</v>
      </c>
      <c r="S4899">
        <v>3</v>
      </c>
      <c r="T4899" s="2">
        <v>0</v>
      </c>
      <c r="U4899" s="5">
        <v>423.01</v>
      </c>
      <c r="V4899" s="5">
        <f>ORDENES[[#This Row],[Ventas sin descuento]]-ORDENES[[#This Row],[costos estimados]]</f>
        <v>423.01</v>
      </c>
      <c r="W4899">
        <v>5</v>
      </c>
      <c r="X4899" s="5">
        <v>1458.65</v>
      </c>
      <c r="Y4899" s="5">
        <f>ORDENES[[#This Row],[Ventas Originales (con descuento)]]/(1-ORDENES[[#This Row],[Descuento]])</f>
        <v>1458.65</v>
      </c>
      <c r="Z4899" s="5">
        <f>ORDENES[[#This Row],[Ventas Originales (con descuento)]]/ORDENES[[#This Row],[Cantidad]]/(1-ORDENES[[#This Row],[Descuento]])</f>
        <v>291.73</v>
      </c>
      <c r="AA4899" s="5">
        <f>ORDENES[[#This Row],[Ventas Originales (con descuento)]]/ORDENES[[#This Row],[Cantidad]]</f>
        <v>291.73</v>
      </c>
      <c r="AB4899" s="5">
        <f>ORDENES[[#This Row],[Ventas Originales (con descuento)]]-(ORDENES[[#This Row],[Ganancias]])</f>
        <v>1035.6400000000001</v>
      </c>
    </row>
    <row r="4900" spans="1:28" x14ac:dyDescent="0.35">
      <c r="A4900" t="s">
        <v>7715</v>
      </c>
      <c r="B4900" t="s">
        <v>603</v>
      </c>
      <c r="C4900" t="s">
        <v>1</v>
      </c>
      <c r="D4900" t="s">
        <v>3440</v>
      </c>
      <c r="E4900" t="s">
        <v>2450</v>
      </c>
      <c r="F4900" s="1">
        <v>44548</v>
      </c>
      <c r="G4900" t="s">
        <v>7613</v>
      </c>
      <c r="H4900" t="s">
        <v>5933</v>
      </c>
      <c r="I4900">
        <v>53209</v>
      </c>
      <c r="J4900" t="s">
        <v>2451</v>
      </c>
      <c r="K4900" t="s">
        <v>1881</v>
      </c>
      <c r="L4900" t="s">
        <v>1866</v>
      </c>
      <c r="M4900" s="1">
        <v>44554</v>
      </c>
      <c r="N4900" t="s">
        <v>1869</v>
      </c>
      <c r="O4900" t="s">
        <v>7623</v>
      </c>
      <c r="P4900" t="s">
        <v>1884</v>
      </c>
      <c r="Q4900" t="s">
        <v>7623</v>
      </c>
      <c r="R4900" t="s">
        <v>1873</v>
      </c>
      <c r="S4900">
        <v>4</v>
      </c>
      <c r="T4900" s="2">
        <v>0</v>
      </c>
      <c r="U4900" s="5">
        <v>22.99</v>
      </c>
      <c r="V4900" s="5">
        <f>ORDENES[[#This Row],[Ventas sin descuento]]-ORDENES[[#This Row],[costos estimados]]</f>
        <v>22.989999999999995</v>
      </c>
      <c r="W4900">
        <v>5</v>
      </c>
      <c r="X4900" s="5">
        <v>99.95</v>
      </c>
      <c r="Y4900" s="5">
        <f>ORDENES[[#This Row],[Ventas Originales (con descuento)]]/(1-ORDENES[[#This Row],[Descuento]])</f>
        <v>99.95</v>
      </c>
      <c r="Z4900" s="5">
        <f>ORDENES[[#This Row],[Ventas Originales (con descuento)]]/ORDENES[[#This Row],[Cantidad]]/(1-ORDENES[[#This Row],[Descuento]])</f>
        <v>19.990000000000002</v>
      </c>
      <c r="AA4900" s="5">
        <f>ORDENES[[#This Row],[Ventas Originales (con descuento)]]/ORDENES[[#This Row],[Cantidad]]</f>
        <v>19.990000000000002</v>
      </c>
      <c r="AB4900" s="5">
        <f>ORDENES[[#This Row],[Ventas Originales (con descuento)]]-(ORDENES[[#This Row],[Ganancias]])</f>
        <v>76.960000000000008</v>
      </c>
    </row>
    <row r="4901" spans="1:28" x14ac:dyDescent="0.35">
      <c r="A4901" t="s">
        <v>7715</v>
      </c>
      <c r="B4901" t="s">
        <v>171</v>
      </c>
      <c r="C4901" t="s">
        <v>1</v>
      </c>
      <c r="D4901" t="s">
        <v>1931</v>
      </c>
      <c r="E4901" t="s">
        <v>59</v>
      </c>
      <c r="F4901" s="1">
        <v>43838</v>
      </c>
      <c r="G4901" t="s">
        <v>7613</v>
      </c>
      <c r="H4901" t="s">
        <v>5934</v>
      </c>
      <c r="I4901">
        <v>53132</v>
      </c>
      <c r="J4901" t="s">
        <v>1196</v>
      </c>
      <c r="K4901" t="s">
        <v>1881</v>
      </c>
      <c r="L4901" t="s">
        <v>1866</v>
      </c>
      <c r="M4901" s="1">
        <v>43842</v>
      </c>
      <c r="N4901" t="s">
        <v>1869</v>
      </c>
      <c r="O4901" t="s">
        <v>7623</v>
      </c>
      <c r="P4901" t="s">
        <v>1884</v>
      </c>
      <c r="Q4901" t="s">
        <v>7623</v>
      </c>
      <c r="R4901" t="s">
        <v>1863</v>
      </c>
      <c r="S4901">
        <v>3</v>
      </c>
      <c r="T4901" s="2">
        <v>0</v>
      </c>
      <c r="U4901" s="5">
        <v>407.13</v>
      </c>
      <c r="V4901" s="5">
        <f>ORDENES[[#This Row],[Ventas sin descuento]]-ORDENES[[#This Row],[costos estimados]]</f>
        <v>407.13000000000011</v>
      </c>
      <c r="W4901">
        <v>6</v>
      </c>
      <c r="X4901" s="5">
        <v>1565.88</v>
      </c>
      <c r="Y4901" s="5">
        <f>ORDENES[[#This Row],[Ventas Originales (con descuento)]]/(1-ORDENES[[#This Row],[Descuento]])</f>
        <v>1565.88</v>
      </c>
      <c r="Z4901" s="5">
        <f>ORDENES[[#This Row],[Ventas Originales (con descuento)]]/ORDENES[[#This Row],[Cantidad]]/(1-ORDENES[[#This Row],[Descuento]])</f>
        <v>260.98</v>
      </c>
      <c r="AA4901" s="5">
        <f>ORDENES[[#This Row],[Ventas Originales (con descuento)]]/ORDENES[[#This Row],[Cantidad]]</f>
        <v>260.98</v>
      </c>
      <c r="AB4901" s="5">
        <f>ORDENES[[#This Row],[Ventas Originales (con descuento)]]-(ORDENES[[#This Row],[Ganancias]])</f>
        <v>1158.75</v>
      </c>
    </row>
    <row r="4902" spans="1:28" x14ac:dyDescent="0.35">
      <c r="A4902" t="s">
        <v>7715</v>
      </c>
      <c r="B4902" t="s">
        <v>3329</v>
      </c>
      <c r="C4902" t="s">
        <v>1</v>
      </c>
      <c r="D4902" t="s">
        <v>345</v>
      </c>
      <c r="E4902" t="s">
        <v>423</v>
      </c>
      <c r="F4902" s="1">
        <v>44146</v>
      </c>
      <c r="G4902" t="s">
        <v>7613</v>
      </c>
      <c r="H4902" t="s">
        <v>5935</v>
      </c>
      <c r="I4902">
        <v>46060</v>
      </c>
      <c r="J4902" t="s">
        <v>2082</v>
      </c>
      <c r="K4902" t="s">
        <v>1881</v>
      </c>
      <c r="L4902" t="s">
        <v>1866</v>
      </c>
      <c r="M4902" s="1">
        <v>44152</v>
      </c>
      <c r="N4902" t="s">
        <v>1869</v>
      </c>
      <c r="O4902" t="s">
        <v>7623</v>
      </c>
      <c r="P4902" t="s">
        <v>1896</v>
      </c>
      <c r="Q4902" t="s">
        <v>7623</v>
      </c>
      <c r="R4902" t="s">
        <v>1871</v>
      </c>
      <c r="S4902">
        <v>4</v>
      </c>
      <c r="T4902" s="2">
        <v>0</v>
      </c>
      <c r="U4902" s="5">
        <v>241.1</v>
      </c>
      <c r="V4902" s="5">
        <f>ORDENES[[#This Row],[Ventas sin descuento]]-ORDENES[[#This Row],[costos estimados]]</f>
        <v>241.09999999999991</v>
      </c>
      <c r="W4902">
        <v>6</v>
      </c>
      <c r="X4902" s="5">
        <v>2678.94</v>
      </c>
      <c r="Y4902" s="5">
        <f>ORDENES[[#This Row],[Ventas Originales (con descuento)]]/(1-ORDENES[[#This Row],[Descuento]])</f>
        <v>2678.94</v>
      </c>
      <c r="Z4902" s="5">
        <f>ORDENES[[#This Row],[Ventas Originales (con descuento)]]/ORDENES[[#This Row],[Cantidad]]/(1-ORDENES[[#This Row],[Descuento]])</f>
        <v>446.49</v>
      </c>
      <c r="AA4902" s="5">
        <f>ORDENES[[#This Row],[Ventas Originales (con descuento)]]/ORDENES[[#This Row],[Cantidad]]</f>
        <v>446.49</v>
      </c>
      <c r="AB4902" s="5">
        <f>ORDENES[[#This Row],[Ventas Originales (con descuento)]]-(ORDENES[[#This Row],[Ganancias]])</f>
        <v>2437.84</v>
      </c>
    </row>
    <row r="4903" spans="1:28" x14ac:dyDescent="0.35">
      <c r="A4903" t="s">
        <v>7715</v>
      </c>
      <c r="B4903" t="s">
        <v>603</v>
      </c>
      <c r="C4903" t="s">
        <v>1</v>
      </c>
      <c r="D4903" t="s">
        <v>511</v>
      </c>
      <c r="E4903" t="s">
        <v>18</v>
      </c>
      <c r="F4903" s="1">
        <v>44280</v>
      </c>
      <c r="G4903" t="s">
        <v>7613</v>
      </c>
      <c r="H4903" t="s">
        <v>5914</v>
      </c>
      <c r="I4903">
        <v>53209</v>
      </c>
      <c r="J4903" t="s">
        <v>1744</v>
      </c>
      <c r="K4903" t="s">
        <v>1881</v>
      </c>
      <c r="L4903" t="s">
        <v>1866</v>
      </c>
      <c r="M4903" s="1">
        <v>44286</v>
      </c>
      <c r="N4903" t="s">
        <v>1869</v>
      </c>
      <c r="O4903" t="s">
        <v>7623</v>
      </c>
      <c r="P4903" t="s">
        <v>1884</v>
      </c>
      <c r="Q4903" t="s">
        <v>7623</v>
      </c>
      <c r="R4903" t="s">
        <v>1864</v>
      </c>
      <c r="S4903">
        <v>4</v>
      </c>
      <c r="T4903" s="2">
        <v>0</v>
      </c>
      <c r="U4903" s="5">
        <v>427.44</v>
      </c>
      <c r="V4903" s="5">
        <f>ORDENES[[#This Row],[Ventas sin descuento]]-ORDENES[[#This Row],[costos estimados]]</f>
        <v>427.44000000000005</v>
      </c>
      <c r="W4903">
        <v>7</v>
      </c>
      <c r="X4903" s="5">
        <v>1526.56</v>
      </c>
      <c r="Y4903" s="5">
        <f>ORDENES[[#This Row],[Ventas Originales (con descuento)]]/(1-ORDENES[[#This Row],[Descuento]])</f>
        <v>1526.56</v>
      </c>
      <c r="Z4903" s="5">
        <f>ORDENES[[#This Row],[Ventas Originales (con descuento)]]/ORDENES[[#This Row],[Cantidad]]/(1-ORDENES[[#This Row],[Descuento]])</f>
        <v>218.07999999999998</v>
      </c>
      <c r="AA4903" s="5">
        <f>ORDENES[[#This Row],[Ventas Originales (con descuento)]]/ORDENES[[#This Row],[Cantidad]]</f>
        <v>218.07999999999998</v>
      </c>
      <c r="AB4903" s="5">
        <f>ORDENES[[#This Row],[Ventas Originales (con descuento)]]-(ORDENES[[#This Row],[Ganancias]])</f>
        <v>1099.1199999999999</v>
      </c>
    </row>
    <row r="4904" spans="1:28" x14ac:dyDescent="0.35">
      <c r="A4904" t="s">
        <v>7715</v>
      </c>
      <c r="B4904" t="s">
        <v>3314</v>
      </c>
      <c r="C4904" t="s">
        <v>1</v>
      </c>
      <c r="D4904" t="s">
        <v>3428</v>
      </c>
      <c r="E4904" t="s">
        <v>4</v>
      </c>
      <c r="F4904" s="1">
        <v>43833</v>
      </c>
      <c r="G4904" t="s">
        <v>7613</v>
      </c>
      <c r="H4904" t="s">
        <v>5936</v>
      </c>
      <c r="I4904">
        <v>74012</v>
      </c>
      <c r="J4904" t="s">
        <v>1474</v>
      </c>
      <c r="K4904" t="s">
        <v>1881</v>
      </c>
      <c r="L4904" t="s">
        <v>1866</v>
      </c>
      <c r="M4904" s="1">
        <v>43838</v>
      </c>
      <c r="N4904" t="s">
        <v>1869</v>
      </c>
      <c r="O4904" t="s">
        <v>7623</v>
      </c>
      <c r="P4904" t="s">
        <v>1910</v>
      </c>
      <c r="Q4904" t="s">
        <v>7623</v>
      </c>
      <c r="R4904" t="s">
        <v>1871</v>
      </c>
      <c r="S4904">
        <v>3</v>
      </c>
      <c r="T4904" s="2">
        <v>0</v>
      </c>
      <c r="U4904" s="5">
        <v>350.43</v>
      </c>
      <c r="V4904" s="5">
        <f>ORDENES[[#This Row],[Ventas sin descuento]]-ORDENES[[#This Row],[costos estimados]]</f>
        <v>350.43000000000006</v>
      </c>
      <c r="W4904">
        <v>7</v>
      </c>
      <c r="X4904" s="5">
        <v>1592.85</v>
      </c>
      <c r="Y4904" s="5">
        <f>ORDENES[[#This Row],[Ventas Originales (con descuento)]]/(1-ORDENES[[#This Row],[Descuento]])</f>
        <v>1592.85</v>
      </c>
      <c r="Z4904" s="5">
        <f>ORDENES[[#This Row],[Ventas Originales (con descuento)]]/ORDENES[[#This Row],[Cantidad]]/(1-ORDENES[[#This Row],[Descuento]])</f>
        <v>227.54999999999998</v>
      </c>
      <c r="AA4904" s="5">
        <f>ORDENES[[#This Row],[Ventas Originales (con descuento)]]/ORDENES[[#This Row],[Cantidad]]</f>
        <v>227.54999999999998</v>
      </c>
      <c r="AB4904" s="5">
        <f>ORDENES[[#This Row],[Ventas Originales (con descuento)]]-(ORDENES[[#This Row],[Ganancias]])</f>
        <v>1242.4199999999998</v>
      </c>
    </row>
    <row r="4905" spans="1:28" x14ac:dyDescent="0.35">
      <c r="A4905" t="s">
        <v>7715</v>
      </c>
      <c r="B4905" t="s">
        <v>247</v>
      </c>
      <c r="C4905" t="s">
        <v>1</v>
      </c>
      <c r="D4905" t="s">
        <v>2803</v>
      </c>
      <c r="E4905" t="s">
        <v>41</v>
      </c>
      <c r="F4905" s="1">
        <v>43798</v>
      </c>
      <c r="G4905" t="s">
        <v>7598</v>
      </c>
      <c r="H4905" t="s">
        <v>5937</v>
      </c>
      <c r="I4905">
        <v>48227</v>
      </c>
      <c r="J4905" t="s">
        <v>7697</v>
      </c>
      <c r="K4905" t="s">
        <v>1881</v>
      </c>
      <c r="L4905" t="s">
        <v>1866</v>
      </c>
      <c r="M4905" s="1">
        <v>43803</v>
      </c>
      <c r="N4905" t="s">
        <v>1869</v>
      </c>
      <c r="O4905" t="s">
        <v>7623</v>
      </c>
      <c r="P4905" t="s">
        <v>1894</v>
      </c>
      <c r="Q4905" t="s">
        <v>7623</v>
      </c>
      <c r="R4905" t="s">
        <v>1864</v>
      </c>
      <c r="S4905">
        <v>3</v>
      </c>
      <c r="T4905" s="2">
        <v>0</v>
      </c>
      <c r="U4905" s="5">
        <v>121.76</v>
      </c>
      <c r="V4905" s="5">
        <f>ORDENES[[#This Row],[Ventas sin descuento]]-ORDENES[[#This Row],[costos estimados]]</f>
        <v>121.75999999999999</v>
      </c>
      <c r="W4905">
        <v>9</v>
      </c>
      <c r="X4905" s="5">
        <v>1106.9100000000001</v>
      </c>
      <c r="Y4905" s="5">
        <f>ORDENES[[#This Row],[Ventas Originales (con descuento)]]/(1-ORDENES[[#This Row],[Descuento]])</f>
        <v>1106.9100000000001</v>
      </c>
      <c r="Z4905" s="5">
        <f>ORDENES[[#This Row],[Ventas Originales (con descuento)]]/ORDENES[[#This Row],[Cantidad]]/(1-ORDENES[[#This Row],[Descuento]])</f>
        <v>122.99000000000001</v>
      </c>
      <c r="AA4905" s="5">
        <f>ORDENES[[#This Row],[Ventas Originales (con descuento)]]/ORDENES[[#This Row],[Cantidad]]</f>
        <v>122.99000000000001</v>
      </c>
      <c r="AB4905" s="5">
        <f>ORDENES[[#This Row],[Ventas Originales (con descuento)]]-(ORDENES[[#This Row],[Ganancias]])</f>
        <v>985.15000000000009</v>
      </c>
    </row>
    <row r="4906" spans="1:28" x14ac:dyDescent="0.35">
      <c r="A4906" t="s">
        <v>7715</v>
      </c>
      <c r="B4906" t="s">
        <v>98</v>
      </c>
      <c r="C4906" t="s">
        <v>1</v>
      </c>
      <c r="D4906" t="s">
        <v>393</v>
      </c>
      <c r="E4906" t="s">
        <v>17</v>
      </c>
      <c r="F4906" s="1">
        <v>44160</v>
      </c>
      <c r="G4906" t="s">
        <v>7613</v>
      </c>
      <c r="H4906" t="s">
        <v>5938</v>
      </c>
      <c r="I4906">
        <v>49201</v>
      </c>
      <c r="J4906" t="s">
        <v>1728</v>
      </c>
      <c r="K4906" t="s">
        <v>1881</v>
      </c>
      <c r="L4906" t="s">
        <v>1866</v>
      </c>
      <c r="M4906" s="1">
        <v>44164</v>
      </c>
      <c r="N4906" t="s">
        <v>1869</v>
      </c>
      <c r="O4906" t="s">
        <v>7623</v>
      </c>
      <c r="P4906" t="s">
        <v>1894</v>
      </c>
      <c r="Q4906" t="s">
        <v>7623</v>
      </c>
      <c r="R4906" t="s">
        <v>1871</v>
      </c>
      <c r="S4906">
        <v>3</v>
      </c>
      <c r="T4906" s="2">
        <v>0</v>
      </c>
      <c r="U4906" s="5">
        <v>329.41</v>
      </c>
      <c r="V4906" s="5">
        <f>ORDENES[[#This Row],[Ventas sin descuento]]-ORDENES[[#This Row],[costos estimados]]</f>
        <v>329.41000000000008</v>
      </c>
      <c r="W4906">
        <v>9</v>
      </c>
      <c r="X4906" s="5">
        <v>1568.61</v>
      </c>
      <c r="Y4906" s="5">
        <f>ORDENES[[#This Row],[Ventas Originales (con descuento)]]/(1-ORDENES[[#This Row],[Descuento]])</f>
        <v>1568.61</v>
      </c>
      <c r="Z4906" s="5">
        <f>ORDENES[[#This Row],[Ventas Originales (con descuento)]]/ORDENES[[#This Row],[Cantidad]]/(1-ORDENES[[#This Row],[Descuento]])</f>
        <v>174.29</v>
      </c>
      <c r="AA4906" s="5">
        <f>ORDENES[[#This Row],[Ventas Originales (con descuento)]]/ORDENES[[#This Row],[Cantidad]]</f>
        <v>174.29</v>
      </c>
      <c r="AB4906" s="5">
        <f>ORDENES[[#This Row],[Ventas Originales (con descuento)]]-(ORDENES[[#This Row],[Ganancias]])</f>
        <v>1239.1999999999998</v>
      </c>
    </row>
    <row r="4907" spans="1:28" x14ac:dyDescent="0.35">
      <c r="A4907" t="s">
        <v>7715</v>
      </c>
      <c r="B4907" t="s">
        <v>3449</v>
      </c>
      <c r="C4907" t="s">
        <v>1</v>
      </c>
      <c r="D4907" t="s">
        <v>560</v>
      </c>
      <c r="E4907" t="s">
        <v>11</v>
      </c>
      <c r="F4907" s="1">
        <v>44099</v>
      </c>
      <c r="G4907" t="s">
        <v>7613</v>
      </c>
      <c r="H4907" t="s">
        <v>5916</v>
      </c>
      <c r="I4907">
        <v>54601</v>
      </c>
      <c r="J4907" t="s">
        <v>3509</v>
      </c>
      <c r="K4907" t="s">
        <v>1881</v>
      </c>
      <c r="L4907" t="s">
        <v>1866</v>
      </c>
      <c r="M4907" s="1">
        <v>44104</v>
      </c>
      <c r="N4907" t="s">
        <v>1869</v>
      </c>
      <c r="O4907" t="s">
        <v>7623</v>
      </c>
      <c r="P4907" t="s">
        <v>1884</v>
      </c>
      <c r="Q4907" t="s">
        <v>7623</v>
      </c>
      <c r="R4907" t="s">
        <v>1873</v>
      </c>
      <c r="S4907">
        <v>3</v>
      </c>
      <c r="T4907" s="2">
        <v>0</v>
      </c>
      <c r="U4907" s="5">
        <v>17.16</v>
      </c>
      <c r="V4907" s="5">
        <f>ORDENES[[#This Row],[Ventas sin descuento]]-ORDENES[[#This Row],[costos estimados]]</f>
        <v>17.159999999999997</v>
      </c>
      <c r="W4907">
        <v>11</v>
      </c>
      <c r="X4907" s="5">
        <v>68.64</v>
      </c>
      <c r="Y4907" s="5">
        <f>ORDENES[[#This Row],[Ventas Originales (con descuento)]]/(1-ORDENES[[#This Row],[Descuento]])</f>
        <v>68.64</v>
      </c>
      <c r="Z4907" s="5">
        <f>ORDENES[[#This Row],[Ventas Originales (con descuento)]]/ORDENES[[#This Row],[Cantidad]]/(1-ORDENES[[#This Row],[Descuento]])</f>
        <v>6.24</v>
      </c>
      <c r="AA4907" s="5">
        <f>ORDENES[[#This Row],[Ventas Originales (con descuento)]]/ORDENES[[#This Row],[Cantidad]]</f>
        <v>6.24</v>
      </c>
      <c r="AB4907" s="5">
        <f>ORDENES[[#This Row],[Ventas Originales (con descuento)]]-(ORDENES[[#This Row],[Ganancias]])</f>
        <v>51.480000000000004</v>
      </c>
    </row>
    <row r="4908" spans="1:28" x14ac:dyDescent="0.35">
      <c r="A4908" t="s">
        <v>7715</v>
      </c>
      <c r="B4908" t="s">
        <v>322</v>
      </c>
      <c r="C4908" t="s">
        <v>1</v>
      </c>
      <c r="D4908" t="s">
        <v>2651</v>
      </c>
      <c r="E4908" t="s">
        <v>41</v>
      </c>
      <c r="F4908" s="1">
        <v>43718</v>
      </c>
      <c r="G4908" t="s">
        <v>7613</v>
      </c>
      <c r="H4908" t="s">
        <v>5939</v>
      </c>
      <c r="I4908">
        <v>78745</v>
      </c>
      <c r="J4908" t="s">
        <v>7654</v>
      </c>
      <c r="K4908" t="s">
        <v>1881</v>
      </c>
      <c r="L4908" t="s">
        <v>1866</v>
      </c>
      <c r="M4908" s="1">
        <v>43722</v>
      </c>
      <c r="N4908" t="s">
        <v>1869</v>
      </c>
      <c r="O4908" t="s">
        <v>7623</v>
      </c>
      <c r="P4908" t="s">
        <v>1883</v>
      </c>
      <c r="Q4908" t="s">
        <v>7623</v>
      </c>
      <c r="R4908" t="s">
        <v>1864</v>
      </c>
      <c r="S4908">
        <v>3</v>
      </c>
      <c r="T4908" s="2">
        <v>0.3</v>
      </c>
      <c r="U4908" s="5">
        <v>-2.57</v>
      </c>
      <c r="V4908" s="5">
        <f>ORDENES[[#This Row],[Ventas sin descuento]]-ORDENES[[#This Row],[costos estimados]]</f>
        <v>74.525714285714287</v>
      </c>
      <c r="W4908">
        <v>1</v>
      </c>
      <c r="X4908" s="5">
        <v>179.89</v>
      </c>
      <c r="Y4908" s="5">
        <f>ORDENES[[#This Row],[Ventas Originales (con descuento)]]/(1-ORDENES[[#This Row],[Descuento]])</f>
        <v>256.98571428571427</v>
      </c>
      <c r="Z4908" s="5">
        <f>ORDENES[[#This Row],[Ventas Originales (con descuento)]]/ORDENES[[#This Row],[Cantidad]]/(1-ORDENES[[#This Row],[Descuento]])</f>
        <v>256.98571428571427</v>
      </c>
      <c r="AA4908" s="5">
        <f>ORDENES[[#This Row],[Ventas Originales (con descuento)]]/ORDENES[[#This Row],[Cantidad]]</f>
        <v>179.89</v>
      </c>
      <c r="AB4908" s="5">
        <f>ORDENES[[#This Row],[Ventas Originales (con descuento)]]-(ORDENES[[#This Row],[Ganancias]])</f>
        <v>182.45999999999998</v>
      </c>
    </row>
    <row r="4909" spans="1:28" x14ac:dyDescent="0.35">
      <c r="A4909" t="s">
        <v>7715</v>
      </c>
      <c r="B4909" t="s">
        <v>227</v>
      </c>
      <c r="C4909" t="s">
        <v>1</v>
      </c>
      <c r="D4909" t="s">
        <v>298</v>
      </c>
      <c r="E4909" t="s">
        <v>4</v>
      </c>
      <c r="F4909" s="1">
        <v>43705</v>
      </c>
      <c r="G4909" t="s">
        <v>7613</v>
      </c>
      <c r="H4909" t="s">
        <v>5940</v>
      </c>
      <c r="I4909">
        <v>75081</v>
      </c>
      <c r="J4909" t="s">
        <v>2684</v>
      </c>
      <c r="K4909" t="s">
        <v>1881</v>
      </c>
      <c r="L4909" t="s">
        <v>1866</v>
      </c>
      <c r="M4909" s="1">
        <v>43709</v>
      </c>
      <c r="N4909" t="s">
        <v>1869</v>
      </c>
      <c r="O4909" t="s">
        <v>7623</v>
      </c>
      <c r="P4909" t="s">
        <v>1883</v>
      </c>
      <c r="Q4909" t="s">
        <v>7623</v>
      </c>
      <c r="R4909" t="s">
        <v>1871</v>
      </c>
      <c r="S4909">
        <v>3</v>
      </c>
      <c r="T4909" s="2">
        <v>0.3</v>
      </c>
      <c r="U4909" s="5">
        <v>-16.260000000000002</v>
      </c>
      <c r="V4909" s="5">
        <f>ORDENES[[#This Row],[Ventas sin descuento]]-ORDENES[[#This Row],[costos estimados]]</f>
        <v>28.088571428571441</v>
      </c>
      <c r="W4909">
        <v>1</v>
      </c>
      <c r="X4909" s="5">
        <v>103.48</v>
      </c>
      <c r="Y4909" s="5">
        <f>ORDENES[[#This Row],[Ventas Originales (con descuento)]]/(1-ORDENES[[#This Row],[Descuento]])</f>
        <v>147.82857142857145</v>
      </c>
      <c r="Z4909" s="5">
        <f>ORDENES[[#This Row],[Ventas Originales (con descuento)]]/ORDENES[[#This Row],[Cantidad]]/(1-ORDENES[[#This Row],[Descuento]])</f>
        <v>147.82857142857145</v>
      </c>
      <c r="AA4909" s="5">
        <f>ORDENES[[#This Row],[Ventas Originales (con descuento)]]/ORDENES[[#This Row],[Cantidad]]</f>
        <v>103.48</v>
      </c>
      <c r="AB4909" s="5">
        <f>ORDENES[[#This Row],[Ventas Originales (con descuento)]]-(ORDENES[[#This Row],[Ganancias]])</f>
        <v>119.74000000000001</v>
      </c>
    </row>
    <row r="4910" spans="1:28" x14ac:dyDescent="0.35">
      <c r="A4910" t="s">
        <v>7715</v>
      </c>
      <c r="B4910" t="s">
        <v>90</v>
      </c>
      <c r="C4910" t="s">
        <v>1</v>
      </c>
      <c r="D4910" t="s">
        <v>393</v>
      </c>
      <c r="E4910" t="s">
        <v>41</v>
      </c>
      <c r="F4910" s="1">
        <v>44146</v>
      </c>
      <c r="G4910" t="s">
        <v>7613</v>
      </c>
      <c r="H4910" t="s">
        <v>5941</v>
      </c>
      <c r="I4910">
        <v>60623</v>
      </c>
      <c r="J4910" t="s">
        <v>3175</v>
      </c>
      <c r="K4910" t="s">
        <v>1881</v>
      </c>
      <c r="L4910" t="s">
        <v>1866</v>
      </c>
      <c r="M4910" s="1">
        <v>44152</v>
      </c>
      <c r="N4910" t="s">
        <v>1869</v>
      </c>
      <c r="O4910" t="s">
        <v>7623</v>
      </c>
      <c r="P4910" t="s">
        <v>1892</v>
      </c>
      <c r="Q4910" t="s">
        <v>7623</v>
      </c>
      <c r="R4910" t="s">
        <v>1864</v>
      </c>
      <c r="S4910">
        <v>4</v>
      </c>
      <c r="T4910" s="2">
        <v>0.3</v>
      </c>
      <c r="U4910" s="5">
        <v>-2.06</v>
      </c>
      <c r="V4910" s="5">
        <f>ORDENES[[#This Row],[Ventas sin descuento]]-ORDENES[[#This Row],[costos estimados]]</f>
        <v>18.50714285714286</v>
      </c>
      <c r="W4910">
        <v>2</v>
      </c>
      <c r="X4910" s="5">
        <v>47.99</v>
      </c>
      <c r="Y4910" s="5">
        <f>ORDENES[[#This Row],[Ventas Originales (con descuento)]]/(1-ORDENES[[#This Row],[Descuento]])</f>
        <v>68.557142857142864</v>
      </c>
      <c r="Z4910" s="5">
        <f>ORDENES[[#This Row],[Ventas Originales (con descuento)]]/ORDENES[[#This Row],[Cantidad]]/(1-ORDENES[[#This Row],[Descuento]])</f>
        <v>34.278571428571432</v>
      </c>
      <c r="AA4910" s="5">
        <f>ORDENES[[#This Row],[Ventas Originales (con descuento)]]/ORDENES[[#This Row],[Cantidad]]</f>
        <v>23.995000000000001</v>
      </c>
      <c r="AB4910" s="5">
        <f>ORDENES[[#This Row],[Ventas Originales (con descuento)]]-(ORDENES[[#This Row],[Ganancias]])</f>
        <v>50.050000000000004</v>
      </c>
    </row>
    <row r="4911" spans="1:28" x14ac:dyDescent="0.35">
      <c r="A4911" t="s">
        <v>7715</v>
      </c>
      <c r="B4911" t="s">
        <v>358</v>
      </c>
      <c r="C4911" t="s">
        <v>1</v>
      </c>
      <c r="D4911" t="s">
        <v>3063</v>
      </c>
      <c r="E4911" t="s">
        <v>18</v>
      </c>
      <c r="F4911" s="1">
        <v>44558</v>
      </c>
      <c r="G4911" t="s">
        <v>7598</v>
      </c>
      <c r="H4911" t="s">
        <v>5942</v>
      </c>
      <c r="I4911">
        <v>61604</v>
      </c>
      <c r="J4911" t="s">
        <v>1316</v>
      </c>
      <c r="K4911" t="s">
        <v>1881</v>
      </c>
      <c r="L4911" t="s">
        <v>1866</v>
      </c>
      <c r="M4911" s="1">
        <v>44562</v>
      </c>
      <c r="N4911" t="s">
        <v>1869</v>
      </c>
      <c r="O4911" t="s">
        <v>7623</v>
      </c>
      <c r="P4911" t="s">
        <v>1892</v>
      </c>
      <c r="Q4911" t="s">
        <v>7623</v>
      </c>
      <c r="R4911" t="s">
        <v>1864</v>
      </c>
      <c r="S4911">
        <v>3</v>
      </c>
      <c r="T4911" s="2">
        <v>0.3</v>
      </c>
      <c r="U4911" s="5">
        <v>-3.24</v>
      </c>
      <c r="V4911" s="5">
        <f>ORDENES[[#This Row],[Ventas sin descuento]]-ORDENES[[#This Row],[costos estimados]]</f>
        <v>45.347142857142885</v>
      </c>
      <c r="W4911">
        <v>2</v>
      </c>
      <c r="X4911" s="5">
        <v>113.37</v>
      </c>
      <c r="Y4911" s="5">
        <f>ORDENES[[#This Row],[Ventas Originales (con descuento)]]/(1-ORDENES[[#This Row],[Descuento]])</f>
        <v>161.95714285714288</v>
      </c>
      <c r="Z4911" s="5">
        <f>ORDENES[[#This Row],[Ventas Originales (con descuento)]]/ORDENES[[#This Row],[Cantidad]]/(1-ORDENES[[#This Row],[Descuento]])</f>
        <v>80.978571428571442</v>
      </c>
      <c r="AA4911" s="5">
        <f>ORDENES[[#This Row],[Ventas Originales (con descuento)]]/ORDENES[[#This Row],[Cantidad]]</f>
        <v>56.685000000000002</v>
      </c>
      <c r="AB4911" s="5">
        <f>ORDENES[[#This Row],[Ventas Originales (con descuento)]]-(ORDENES[[#This Row],[Ganancias]])</f>
        <v>116.61</v>
      </c>
    </row>
    <row r="4912" spans="1:28" x14ac:dyDescent="0.35">
      <c r="A4912" t="s">
        <v>7715</v>
      </c>
      <c r="B4912" t="s">
        <v>3621</v>
      </c>
      <c r="C4912" t="s">
        <v>1</v>
      </c>
      <c r="D4912" t="s">
        <v>62</v>
      </c>
      <c r="E4912" t="s">
        <v>18</v>
      </c>
      <c r="F4912" s="1">
        <v>44519</v>
      </c>
      <c r="G4912" t="s">
        <v>7613</v>
      </c>
      <c r="H4912" t="s">
        <v>5943</v>
      </c>
      <c r="I4912">
        <v>76903</v>
      </c>
      <c r="J4912" t="s">
        <v>1744</v>
      </c>
      <c r="K4912" t="s">
        <v>1881</v>
      </c>
      <c r="L4912" t="s">
        <v>1866</v>
      </c>
      <c r="M4912" s="1">
        <v>44525</v>
      </c>
      <c r="N4912" t="s">
        <v>1869</v>
      </c>
      <c r="O4912" t="s">
        <v>7623</v>
      </c>
      <c r="P4912" t="s">
        <v>1883</v>
      </c>
      <c r="Q4912" t="s">
        <v>7623</v>
      </c>
      <c r="R4912" t="s">
        <v>1864</v>
      </c>
      <c r="S4912">
        <v>4</v>
      </c>
      <c r="T4912" s="2">
        <v>0.3</v>
      </c>
      <c r="U4912" s="5">
        <v>-8.7200000000000006</v>
      </c>
      <c r="V4912" s="5">
        <f>ORDENES[[#This Row],[Ventas sin descuento]]-ORDENES[[#This Row],[costos estimados]]</f>
        <v>122.12714285714287</v>
      </c>
      <c r="W4912">
        <v>2</v>
      </c>
      <c r="X4912" s="5">
        <v>305.31</v>
      </c>
      <c r="Y4912" s="5">
        <f>ORDENES[[#This Row],[Ventas Originales (con descuento)]]/(1-ORDENES[[#This Row],[Descuento]])</f>
        <v>436.1571428571429</v>
      </c>
      <c r="Z4912" s="5">
        <f>ORDENES[[#This Row],[Ventas Originales (con descuento)]]/ORDENES[[#This Row],[Cantidad]]/(1-ORDENES[[#This Row],[Descuento]])</f>
        <v>218.07857142857145</v>
      </c>
      <c r="AA4912" s="5">
        <f>ORDENES[[#This Row],[Ventas Originales (con descuento)]]/ORDENES[[#This Row],[Cantidad]]</f>
        <v>152.655</v>
      </c>
      <c r="AB4912" s="5">
        <f>ORDENES[[#This Row],[Ventas Originales (con descuento)]]-(ORDENES[[#This Row],[Ganancias]])</f>
        <v>314.03000000000003</v>
      </c>
    </row>
    <row r="4913" spans="1:28" x14ac:dyDescent="0.35">
      <c r="A4913" t="s">
        <v>7715</v>
      </c>
      <c r="B4913" t="s">
        <v>51</v>
      </c>
      <c r="C4913" t="s">
        <v>1</v>
      </c>
      <c r="D4913" t="s">
        <v>2737</v>
      </c>
      <c r="E4913" t="s">
        <v>102</v>
      </c>
      <c r="F4913" s="1">
        <v>43911</v>
      </c>
      <c r="G4913" t="s">
        <v>7613</v>
      </c>
      <c r="H4913" t="s">
        <v>5944</v>
      </c>
      <c r="I4913">
        <v>77036</v>
      </c>
      <c r="J4913" t="s">
        <v>2480</v>
      </c>
      <c r="K4913" t="s">
        <v>1881</v>
      </c>
      <c r="L4913" t="s">
        <v>1866</v>
      </c>
      <c r="M4913" s="1">
        <v>43915</v>
      </c>
      <c r="N4913" t="s">
        <v>1869</v>
      </c>
      <c r="O4913" t="s">
        <v>7623</v>
      </c>
      <c r="P4913" t="s">
        <v>1883</v>
      </c>
      <c r="Q4913" t="s">
        <v>7623</v>
      </c>
      <c r="R4913" t="s">
        <v>1871</v>
      </c>
      <c r="S4913">
        <v>3</v>
      </c>
      <c r="T4913" s="2">
        <v>0.3</v>
      </c>
      <c r="U4913" s="5">
        <v>-1.42</v>
      </c>
      <c r="V4913" s="5">
        <f>ORDENES[[#This Row],[Ventas sin descuento]]-ORDENES[[#This Row],[costos estimados]]</f>
        <v>41.167142857142878</v>
      </c>
      <c r="W4913">
        <v>2</v>
      </c>
      <c r="X4913" s="5">
        <v>99.37</v>
      </c>
      <c r="Y4913" s="5">
        <f>ORDENES[[#This Row],[Ventas Originales (con descuento)]]/(1-ORDENES[[#This Row],[Descuento]])</f>
        <v>141.95714285714288</v>
      </c>
      <c r="Z4913" s="5">
        <f>ORDENES[[#This Row],[Ventas Originales (con descuento)]]/ORDENES[[#This Row],[Cantidad]]/(1-ORDENES[[#This Row],[Descuento]])</f>
        <v>70.978571428571442</v>
      </c>
      <c r="AA4913" s="5">
        <f>ORDENES[[#This Row],[Ventas Originales (con descuento)]]/ORDENES[[#This Row],[Cantidad]]</f>
        <v>49.685000000000002</v>
      </c>
      <c r="AB4913" s="5">
        <f>ORDENES[[#This Row],[Ventas Originales (con descuento)]]-(ORDENES[[#This Row],[Ganancias]])</f>
        <v>100.79</v>
      </c>
    </row>
    <row r="4914" spans="1:28" x14ac:dyDescent="0.35">
      <c r="A4914" t="s">
        <v>7715</v>
      </c>
      <c r="B4914" t="s">
        <v>90</v>
      </c>
      <c r="C4914" t="s">
        <v>1</v>
      </c>
      <c r="D4914" t="s">
        <v>251</v>
      </c>
      <c r="E4914" t="s">
        <v>41</v>
      </c>
      <c r="F4914" s="1">
        <v>43877</v>
      </c>
      <c r="G4914" t="s">
        <v>7613</v>
      </c>
      <c r="H4914" t="s">
        <v>5945</v>
      </c>
      <c r="I4914">
        <v>60623</v>
      </c>
      <c r="J4914" t="s">
        <v>2844</v>
      </c>
      <c r="K4914" t="s">
        <v>1881</v>
      </c>
      <c r="L4914" t="s">
        <v>1866</v>
      </c>
      <c r="M4914" s="1">
        <v>43881</v>
      </c>
      <c r="N4914" t="s">
        <v>1869</v>
      </c>
      <c r="O4914" t="s">
        <v>7623</v>
      </c>
      <c r="P4914" t="s">
        <v>1892</v>
      </c>
      <c r="Q4914" t="s">
        <v>7623</v>
      </c>
      <c r="R4914" t="s">
        <v>1864</v>
      </c>
      <c r="S4914">
        <v>3</v>
      </c>
      <c r="T4914" s="2">
        <v>0.3</v>
      </c>
      <c r="U4914" s="5">
        <v>-2.7</v>
      </c>
      <c r="V4914" s="5">
        <f>ORDENES[[#This Row],[Ventas sin descuento]]-ORDENES[[#This Row],[costos estimados]]</f>
        <v>24.282857142857154</v>
      </c>
      <c r="W4914">
        <v>3</v>
      </c>
      <c r="X4914" s="5">
        <v>62.96</v>
      </c>
      <c r="Y4914" s="5">
        <f>ORDENES[[#This Row],[Ventas Originales (con descuento)]]/(1-ORDENES[[#This Row],[Descuento]])</f>
        <v>89.94285714285715</v>
      </c>
      <c r="Z4914" s="5">
        <f>ORDENES[[#This Row],[Ventas Originales (con descuento)]]/ORDENES[[#This Row],[Cantidad]]/(1-ORDENES[[#This Row],[Descuento]])</f>
        <v>29.980952380952385</v>
      </c>
      <c r="AA4914" s="5">
        <f>ORDENES[[#This Row],[Ventas Originales (con descuento)]]/ORDENES[[#This Row],[Cantidad]]</f>
        <v>20.986666666666668</v>
      </c>
      <c r="AB4914" s="5">
        <f>ORDENES[[#This Row],[Ventas Originales (con descuento)]]-(ORDENES[[#This Row],[Ganancias]])</f>
        <v>65.66</v>
      </c>
    </row>
    <row r="4915" spans="1:28" x14ac:dyDescent="0.35">
      <c r="A4915" t="s">
        <v>7715</v>
      </c>
      <c r="B4915" t="s">
        <v>7699</v>
      </c>
      <c r="C4915" t="s">
        <v>1</v>
      </c>
      <c r="D4915" t="s">
        <v>2154</v>
      </c>
      <c r="E4915" t="s">
        <v>41</v>
      </c>
      <c r="F4915" s="1">
        <v>44009</v>
      </c>
      <c r="G4915" t="s">
        <v>7613</v>
      </c>
      <c r="H4915" t="s">
        <v>5946</v>
      </c>
      <c r="I4915">
        <v>60035</v>
      </c>
      <c r="J4915" t="s">
        <v>7654</v>
      </c>
      <c r="K4915" t="s">
        <v>1881</v>
      </c>
      <c r="L4915" t="s">
        <v>1866</v>
      </c>
      <c r="M4915" s="1">
        <v>44013</v>
      </c>
      <c r="N4915" t="s">
        <v>1869</v>
      </c>
      <c r="O4915" t="s">
        <v>7623</v>
      </c>
      <c r="P4915" t="s">
        <v>1892</v>
      </c>
      <c r="Q4915" t="s">
        <v>7623</v>
      </c>
      <c r="R4915" t="s">
        <v>1864</v>
      </c>
      <c r="S4915">
        <v>3</v>
      </c>
      <c r="T4915" s="2">
        <v>0.3</v>
      </c>
      <c r="U4915" s="5">
        <v>-7.71</v>
      </c>
      <c r="V4915" s="5">
        <f>ORDENES[[#This Row],[Ventas sin descuento]]-ORDENES[[#This Row],[costos estimados]]</f>
        <v>223.57285714285717</v>
      </c>
      <c r="W4915">
        <v>3</v>
      </c>
      <c r="X4915" s="5">
        <v>539.66</v>
      </c>
      <c r="Y4915" s="5">
        <f>ORDENES[[#This Row],[Ventas Originales (con descuento)]]/(1-ORDENES[[#This Row],[Descuento]])</f>
        <v>770.94285714285718</v>
      </c>
      <c r="Z4915" s="5">
        <f>ORDENES[[#This Row],[Ventas Originales (con descuento)]]/ORDENES[[#This Row],[Cantidad]]/(1-ORDENES[[#This Row],[Descuento]])</f>
        <v>256.98095238095237</v>
      </c>
      <c r="AA4915" s="5">
        <f>ORDENES[[#This Row],[Ventas Originales (con descuento)]]/ORDENES[[#This Row],[Cantidad]]</f>
        <v>179.88666666666666</v>
      </c>
      <c r="AB4915" s="5">
        <f>ORDENES[[#This Row],[Ventas Originales (con descuento)]]-(ORDENES[[#This Row],[Ganancias]])</f>
        <v>547.37</v>
      </c>
    </row>
    <row r="4916" spans="1:28" x14ac:dyDescent="0.35">
      <c r="A4916" t="s">
        <v>7715</v>
      </c>
      <c r="B4916" t="s">
        <v>51</v>
      </c>
      <c r="C4916" t="s">
        <v>1</v>
      </c>
      <c r="D4916" t="s">
        <v>1992</v>
      </c>
      <c r="E4916" t="s">
        <v>18</v>
      </c>
      <c r="F4916" s="1">
        <v>43869</v>
      </c>
      <c r="G4916" t="s">
        <v>7613</v>
      </c>
      <c r="H4916" t="s">
        <v>5947</v>
      </c>
      <c r="I4916">
        <v>77036</v>
      </c>
      <c r="J4916" t="s">
        <v>2032</v>
      </c>
      <c r="K4916" t="s">
        <v>1881</v>
      </c>
      <c r="L4916" t="s">
        <v>1866</v>
      </c>
      <c r="M4916" s="1">
        <v>43876</v>
      </c>
      <c r="N4916" t="s">
        <v>1869</v>
      </c>
      <c r="O4916" t="s">
        <v>7623</v>
      </c>
      <c r="P4916" t="s">
        <v>1883</v>
      </c>
      <c r="Q4916" t="s">
        <v>7623</v>
      </c>
      <c r="R4916" t="s">
        <v>1864</v>
      </c>
      <c r="S4916">
        <v>5</v>
      </c>
      <c r="T4916" s="2">
        <v>0.3</v>
      </c>
      <c r="U4916" s="5">
        <v>0</v>
      </c>
      <c r="V4916" s="5">
        <f>ORDENES[[#This Row],[Ventas sin descuento]]-ORDENES[[#This Row],[costos estimados]]</f>
        <v>103.5</v>
      </c>
      <c r="W4916">
        <v>4</v>
      </c>
      <c r="X4916" s="5">
        <v>241.5</v>
      </c>
      <c r="Y4916" s="5">
        <f>ORDENES[[#This Row],[Ventas Originales (con descuento)]]/(1-ORDENES[[#This Row],[Descuento]])</f>
        <v>345</v>
      </c>
      <c r="Z4916" s="5">
        <f>ORDENES[[#This Row],[Ventas Originales (con descuento)]]/ORDENES[[#This Row],[Cantidad]]/(1-ORDENES[[#This Row],[Descuento]])</f>
        <v>86.25</v>
      </c>
      <c r="AA4916" s="5">
        <f>ORDENES[[#This Row],[Ventas Originales (con descuento)]]/ORDENES[[#This Row],[Cantidad]]</f>
        <v>60.375</v>
      </c>
      <c r="AB4916" s="5">
        <f>ORDENES[[#This Row],[Ventas Originales (con descuento)]]-(ORDENES[[#This Row],[Ganancias]])</f>
        <v>241.5</v>
      </c>
    </row>
    <row r="4917" spans="1:28" x14ac:dyDescent="0.35">
      <c r="A4917" t="s">
        <v>7715</v>
      </c>
      <c r="B4917" t="s">
        <v>51</v>
      </c>
      <c r="C4917" t="s">
        <v>1</v>
      </c>
      <c r="D4917" t="s">
        <v>2708</v>
      </c>
      <c r="E4917" t="s">
        <v>41</v>
      </c>
      <c r="F4917" s="1">
        <v>43939</v>
      </c>
      <c r="G4917" t="s">
        <v>7613</v>
      </c>
      <c r="H4917" t="s">
        <v>5948</v>
      </c>
      <c r="I4917">
        <v>77070</v>
      </c>
      <c r="J4917" t="s">
        <v>7697</v>
      </c>
      <c r="K4917" t="s">
        <v>1881</v>
      </c>
      <c r="L4917" t="s">
        <v>1866</v>
      </c>
      <c r="M4917" s="1">
        <v>43944</v>
      </c>
      <c r="N4917" t="s">
        <v>1869</v>
      </c>
      <c r="O4917" t="s">
        <v>7623</v>
      </c>
      <c r="P4917" t="s">
        <v>1883</v>
      </c>
      <c r="Q4917" t="s">
        <v>7623</v>
      </c>
      <c r="R4917" t="s">
        <v>1864</v>
      </c>
      <c r="S4917">
        <v>3</v>
      </c>
      <c r="T4917" s="2">
        <v>0.3</v>
      </c>
      <c r="U4917" s="5">
        <v>-93.47</v>
      </c>
      <c r="V4917" s="5">
        <f>ORDENES[[#This Row],[Ventas sin descuento]]-ORDENES[[#This Row],[costos estimados]]</f>
        <v>54.117142857142881</v>
      </c>
      <c r="W4917">
        <v>4</v>
      </c>
      <c r="X4917" s="5">
        <v>344.37</v>
      </c>
      <c r="Y4917" s="5">
        <f>ORDENES[[#This Row],[Ventas Originales (con descuento)]]/(1-ORDENES[[#This Row],[Descuento]])</f>
        <v>491.95714285714291</v>
      </c>
      <c r="Z4917" s="5">
        <f>ORDENES[[#This Row],[Ventas Originales (con descuento)]]/ORDENES[[#This Row],[Cantidad]]/(1-ORDENES[[#This Row],[Descuento]])</f>
        <v>122.98928571428573</v>
      </c>
      <c r="AA4917" s="5">
        <f>ORDENES[[#This Row],[Ventas Originales (con descuento)]]/ORDENES[[#This Row],[Cantidad]]</f>
        <v>86.092500000000001</v>
      </c>
      <c r="AB4917" s="5">
        <f>ORDENES[[#This Row],[Ventas Originales (con descuento)]]-(ORDENES[[#This Row],[Ganancias]])</f>
        <v>437.84000000000003</v>
      </c>
    </row>
    <row r="4918" spans="1:28" x14ac:dyDescent="0.35">
      <c r="A4918" t="s">
        <v>7715</v>
      </c>
      <c r="B4918" t="s">
        <v>3463</v>
      </c>
      <c r="C4918" t="s">
        <v>1</v>
      </c>
      <c r="D4918" t="s">
        <v>2243</v>
      </c>
      <c r="E4918" t="s">
        <v>85</v>
      </c>
      <c r="F4918" s="1">
        <v>43905</v>
      </c>
      <c r="G4918" t="s">
        <v>7613</v>
      </c>
      <c r="H4918" t="s">
        <v>5949</v>
      </c>
      <c r="I4918">
        <v>77803</v>
      </c>
      <c r="J4918" t="s">
        <v>1239</v>
      </c>
      <c r="K4918" t="s">
        <v>1881</v>
      </c>
      <c r="L4918" t="s">
        <v>1866</v>
      </c>
      <c r="M4918" s="1">
        <v>43909</v>
      </c>
      <c r="N4918" t="s">
        <v>1869</v>
      </c>
      <c r="O4918" t="s">
        <v>7623</v>
      </c>
      <c r="P4918" t="s">
        <v>1883</v>
      </c>
      <c r="Q4918" t="s">
        <v>7623</v>
      </c>
      <c r="R4918" t="s">
        <v>1864</v>
      </c>
      <c r="S4918">
        <v>3</v>
      </c>
      <c r="T4918" s="2">
        <v>0.3</v>
      </c>
      <c r="U4918" s="5">
        <v>-143.43</v>
      </c>
      <c r="V4918" s="5">
        <f>ORDENES[[#This Row],[Ventas sin descuento]]-ORDENES[[#This Row],[costos estimados]]</f>
        <v>83.040000000000077</v>
      </c>
      <c r="W4918">
        <v>5</v>
      </c>
      <c r="X4918" s="5">
        <v>528.42999999999995</v>
      </c>
      <c r="Y4918" s="5">
        <f>ORDENES[[#This Row],[Ventas Originales (con descuento)]]/(1-ORDENES[[#This Row],[Descuento]])</f>
        <v>754.9</v>
      </c>
      <c r="Z4918" s="5">
        <f>ORDENES[[#This Row],[Ventas Originales (con descuento)]]/ORDENES[[#This Row],[Cantidad]]/(1-ORDENES[[#This Row],[Descuento]])</f>
        <v>150.97999999999999</v>
      </c>
      <c r="AA4918" s="5">
        <f>ORDENES[[#This Row],[Ventas Originales (con descuento)]]/ORDENES[[#This Row],[Cantidad]]</f>
        <v>105.68599999999999</v>
      </c>
      <c r="AB4918" s="5">
        <f>ORDENES[[#This Row],[Ventas Originales (con descuento)]]-(ORDENES[[#This Row],[Ganancias]])</f>
        <v>671.8599999999999</v>
      </c>
    </row>
    <row r="4919" spans="1:28" x14ac:dyDescent="0.35">
      <c r="A4919" t="s">
        <v>7715</v>
      </c>
      <c r="B4919" t="s">
        <v>227</v>
      </c>
      <c r="C4919" t="s">
        <v>1</v>
      </c>
      <c r="D4919" t="s">
        <v>2476</v>
      </c>
      <c r="E4919" t="s">
        <v>4</v>
      </c>
      <c r="F4919" s="1">
        <v>43302</v>
      </c>
      <c r="G4919" t="s">
        <v>7598</v>
      </c>
      <c r="H4919" t="s">
        <v>5950</v>
      </c>
      <c r="I4919">
        <v>75217</v>
      </c>
      <c r="J4919" t="s">
        <v>1616</v>
      </c>
      <c r="K4919" t="s">
        <v>1881</v>
      </c>
      <c r="L4919" t="s">
        <v>1866</v>
      </c>
      <c r="M4919" s="1">
        <v>43306</v>
      </c>
      <c r="N4919" t="s">
        <v>1869</v>
      </c>
      <c r="O4919" t="s">
        <v>7623</v>
      </c>
      <c r="P4919" t="s">
        <v>1883</v>
      </c>
      <c r="Q4919" t="s">
        <v>7623</v>
      </c>
      <c r="R4919" t="s">
        <v>1864</v>
      </c>
      <c r="S4919">
        <v>3</v>
      </c>
      <c r="T4919" s="2">
        <v>0.3</v>
      </c>
      <c r="U4919" s="5">
        <v>-93.99</v>
      </c>
      <c r="V4919" s="5">
        <f>ORDENES[[#This Row],[Ventas sin descuento]]-ORDENES[[#This Row],[costos estimados]]</f>
        <v>187.98000000000002</v>
      </c>
      <c r="W4919">
        <v>5</v>
      </c>
      <c r="X4919" s="5">
        <v>657.93</v>
      </c>
      <c r="Y4919" s="5">
        <f>ORDENES[[#This Row],[Ventas Originales (con descuento)]]/(1-ORDENES[[#This Row],[Descuento]])</f>
        <v>939.9</v>
      </c>
      <c r="Z4919" s="5">
        <f>ORDENES[[#This Row],[Ventas Originales (con descuento)]]/ORDENES[[#This Row],[Cantidad]]/(1-ORDENES[[#This Row],[Descuento]])</f>
        <v>187.98</v>
      </c>
      <c r="AA4919" s="5">
        <f>ORDENES[[#This Row],[Ventas Originales (con descuento)]]/ORDENES[[#This Row],[Cantidad]]</f>
        <v>131.58599999999998</v>
      </c>
      <c r="AB4919" s="5">
        <f>ORDENES[[#This Row],[Ventas Originales (con descuento)]]-(ORDENES[[#This Row],[Ganancias]])</f>
        <v>751.92</v>
      </c>
    </row>
    <row r="4920" spans="1:28" x14ac:dyDescent="0.35">
      <c r="A4920" t="s">
        <v>7715</v>
      </c>
      <c r="B4920" t="s">
        <v>51</v>
      </c>
      <c r="C4920" t="s">
        <v>1</v>
      </c>
      <c r="D4920" t="s">
        <v>2616</v>
      </c>
      <c r="E4920" t="s">
        <v>18</v>
      </c>
      <c r="F4920" s="1">
        <v>44100</v>
      </c>
      <c r="G4920" t="s">
        <v>7598</v>
      </c>
      <c r="H4920" t="s">
        <v>5951</v>
      </c>
      <c r="I4920">
        <v>77041</v>
      </c>
      <c r="J4920" t="s">
        <v>7677</v>
      </c>
      <c r="K4920" t="s">
        <v>1881</v>
      </c>
      <c r="L4920" t="s">
        <v>1866</v>
      </c>
      <c r="M4920" s="1">
        <v>44104</v>
      </c>
      <c r="N4920" t="s">
        <v>1869</v>
      </c>
      <c r="O4920" t="s">
        <v>7623</v>
      </c>
      <c r="P4920" t="s">
        <v>1883</v>
      </c>
      <c r="Q4920" t="s">
        <v>7623</v>
      </c>
      <c r="R4920" t="s">
        <v>1864</v>
      </c>
      <c r="S4920">
        <v>3</v>
      </c>
      <c r="T4920" s="2">
        <v>0.3</v>
      </c>
      <c r="U4920" s="5">
        <v>-136.49</v>
      </c>
      <c r="V4920" s="5">
        <f>ORDENES[[#This Row],[Ventas sin descuento]]-ORDENES[[#This Row],[costos estimados]]</f>
        <v>58.497142857142876</v>
      </c>
      <c r="W4920">
        <v>5</v>
      </c>
      <c r="X4920" s="5">
        <v>454.97</v>
      </c>
      <c r="Y4920" s="5">
        <f>ORDENES[[#This Row],[Ventas Originales (con descuento)]]/(1-ORDENES[[#This Row],[Descuento]])</f>
        <v>649.95714285714291</v>
      </c>
      <c r="Z4920" s="5">
        <f>ORDENES[[#This Row],[Ventas Originales (con descuento)]]/ORDENES[[#This Row],[Cantidad]]/(1-ORDENES[[#This Row],[Descuento]])</f>
        <v>129.99142857142857</v>
      </c>
      <c r="AA4920" s="5">
        <f>ORDENES[[#This Row],[Ventas Originales (con descuento)]]/ORDENES[[#This Row],[Cantidad]]</f>
        <v>90.994</v>
      </c>
      <c r="AB4920" s="5">
        <f>ORDENES[[#This Row],[Ventas Originales (con descuento)]]-(ORDENES[[#This Row],[Ganancias]])</f>
        <v>591.46</v>
      </c>
    </row>
    <row r="4921" spans="1:28" x14ac:dyDescent="0.35">
      <c r="A4921" t="s">
        <v>7715</v>
      </c>
      <c r="B4921" t="s">
        <v>51</v>
      </c>
      <c r="C4921" t="s">
        <v>1</v>
      </c>
      <c r="D4921" t="s">
        <v>1947</v>
      </c>
      <c r="E4921" t="s">
        <v>41</v>
      </c>
      <c r="F4921" s="1">
        <v>44155</v>
      </c>
      <c r="G4921" t="s">
        <v>7613</v>
      </c>
      <c r="H4921" t="s">
        <v>5952</v>
      </c>
      <c r="I4921">
        <v>77095</v>
      </c>
      <c r="J4921" t="s">
        <v>2777</v>
      </c>
      <c r="K4921" t="s">
        <v>1881</v>
      </c>
      <c r="L4921" t="s">
        <v>1866</v>
      </c>
      <c r="M4921" s="1">
        <v>44162</v>
      </c>
      <c r="N4921" t="s">
        <v>1869</v>
      </c>
      <c r="O4921" t="s">
        <v>7623</v>
      </c>
      <c r="P4921" t="s">
        <v>1883</v>
      </c>
      <c r="Q4921" t="s">
        <v>7623</v>
      </c>
      <c r="R4921" t="s">
        <v>1864</v>
      </c>
      <c r="S4921">
        <v>5</v>
      </c>
      <c r="T4921" s="2">
        <v>0.3</v>
      </c>
      <c r="U4921" s="5">
        <v>-77.33</v>
      </c>
      <c r="V4921" s="5">
        <f>ORDENES[[#This Row],[Ventas sin descuento]]-ORDENES[[#This Row],[costos estimados]]</f>
        <v>59.140000000000043</v>
      </c>
      <c r="W4921">
        <v>5</v>
      </c>
      <c r="X4921" s="5">
        <v>318.43</v>
      </c>
      <c r="Y4921" s="5">
        <f>ORDENES[[#This Row],[Ventas Originales (con descuento)]]/(1-ORDENES[[#This Row],[Descuento]])</f>
        <v>454.90000000000003</v>
      </c>
      <c r="Z4921" s="5">
        <f>ORDENES[[#This Row],[Ventas Originales (con descuento)]]/ORDENES[[#This Row],[Cantidad]]/(1-ORDENES[[#This Row],[Descuento]])</f>
        <v>90.98</v>
      </c>
      <c r="AA4921" s="5">
        <f>ORDENES[[#This Row],[Ventas Originales (con descuento)]]/ORDENES[[#This Row],[Cantidad]]</f>
        <v>63.686</v>
      </c>
      <c r="AB4921" s="5">
        <f>ORDENES[[#This Row],[Ventas Originales (con descuento)]]-(ORDENES[[#This Row],[Ganancias]])</f>
        <v>395.76</v>
      </c>
    </row>
    <row r="4922" spans="1:28" x14ac:dyDescent="0.35">
      <c r="A4922" t="s">
        <v>7715</v>
      </c>
      <c r="B4922" t="s">
        <v>295</v>
      </c>
      <c r="C4922" t="s">
        <v>1</v>
      </c>
      <c r="D4922" t="s">
        <v>2309</v>
      </c>
      <c r="E4922" t="s">
        <v>10</v>
      </c>
      <c r="F4922" s="1">
        <v>43429</v>
      </c>
      <c r="G4922" t="s">
        <v>7613</v>
      </c>
      <c r="H4922" t="s">
        <v>5953</v>
      </c>
      <c r="I4922">
        <v>76017</v>
      </c>
      <c r="J4922" t="s">
        <v>1165</v>
      </c>
      <c r="K4922" t="s">
        <v>1881</v>
      </c>
      <c r="L4922" t="s">
        <v>1866</v>
      </c>
      <c r="M4922" s="1">
        <v>43434</v>
      </c>
      <c r="N4922" t="s">
        <v>1869</v>
      </c>
      <c r="O4922" t="s">
        <v>7623</v>
      </c>
      <c r="P4922" t="s">
        <v>1883</v>
      </c>
      <c r="Q4922" t="s">
        <v>7623</v>
      </c>
      <c r="R4922" t="s">
        <v>1871</v>
      </c>
      <c r="S4922">
        <v>3</v>
      </c>
      <c r="T4922" s="2">
        <v>0.3</v>
      </c>
      <c r="U4922" s="5">
        <v>-121.87</v>
      </c>
      <c r="V4922" s="5">
        <f>ORDENES[[#This Row],[Ventas sin descuento]]-ORDENES[[#This Row],[costos estimados]]</f>
        <v>400.44714285714281</v>
      </c>
      <c r="W4922">
        <v>5</v>
      </c>
      <c r="X4922" s="5">
        <v>1218.74</v>
      </c>
      <c r="Y4922" s="5">
        <f>ORDENES[[#This Row],[Ventas Originales (con descuento)]]/(1-ORDENES[[#This Row],[Descuento]])</f>
        <v>1741.0571428571429</v>
      </c>
      <c r="Z4922" s="5">
        <f>ORDENES[[#This Row],[Ventas Originales (con descuento)]]/ORDENES[[#This Row],[Cantidad]]/(1-ORDENES[[#This Row],[Descuento]])</f>
        <v>348.2114285714286</v>
      </c>
      <c r="AA4922" s="5">
        <f>ORDENES[[#This Row],[Ventas Originales (con descuento)]]/ORDENES[[#This Row],[Cantidad]]</f>
        <v>243.74799999999999</v>
      </c>
      <c r="AB4922" s="5">
        <f>ORDENES[[#This Row],[Ventas Originales (con descuento)]]-(ORDENES[[#This Row],[Ganancias]])</f>
        <v>1340.6100000000001</v>
      </c>
    </row>
    <row r="4923" spans="1:28" x14ac:dyDescent="0.35">
      <c r="A4923" t="s">
        <v>7715</v>
      </c>
      <c r="B4923" t="s">
        <v>322</v>
      </c>
      <c r="C4923" t="s">
        <v>1</v>
      </c>
      <c r="D4923" t="s">
        <v>520</v>
      </c>
      <c r="E4923" t="s">
        <v>18</v>
      </c>
      <c r="F4923" s="1">
        <v>44079</v>
      </c>
      <c r="G4923" t="s">
        <v>7613</v>
      </c>
      <c r="H4923" t="s">
        <v>5954</v>
      </c>
      <c r="I4923">
        <v>78745</v>
      </c>
      <c r="J4923" t="s">
        <v>1594</v>
      </c>
      <c r="K4923" t="s">
        <v>1881</v>
      </c>
      <c r="L4923" t="s">
        <v>1866</v>
      </c>
      <c r="M4923" s="1">
        <v>44085</v>
      </c>
      <c r="N4923" t="s">
        <v>1869</v>
      </c>
      <c r="O4923" t="s">
        <v>7623</v>
      </c>
      <c r="P4923" t="s">
        <v>1883</v>
      </c>
      <c r="Q4923" t="s">
        <v>7623</v>
      </c>
      <c r="R4923" t="s">
        <v>1864</v>
      </c>
      <c r="S4923">
        <v>4</v>
      </c>
      <c r="T4923" s="2">
        <v>0.3</v>
      </c>
      <c r="U4923" s="5">
        <v>-24.84</v>
      </c>
      <c r="V4923" s="5">
        <f>ORDENES[[#This Row],[Ventas sin descuento]]-ORDENES[[#This Row],[costos estimados]]</f>
        <v>124.2171428571429</v>
      </c>
      <c r="W4923">
        <v>7</v>
      </c>
      <c r="X4923" s="5">
        <v>347.8</v>
      </c>
      <c r="Y4923" s="5">
        <f>ORDENES[[#This Row],[Ventas Originales (con descuento)]]/(1-ORDENES[[#This Row],[Descuento]])</f>
        <v>496.85714285714289</v>
      </c>
      <c r="Z4923" s="5">
        <f>ORDENES[[#This Row],[Ventas Originales (con descuento)]]/ORDENES[[#This Row],[Cantidad]]/(1-ORDENES[[#This Row],[Descuento]])</f>
        <v>70.979591836734699</v>
      </c>
      <c r="AA4923" s="5">
        <f>ORDENES[[#This Row],[Ventas Originales (con descuento)]]/ORDENES[[#This Row],[Cantidad]]</f>
        <v>49.68571428571429</v>
      </c>
      <c r="AB4923" s="5">
        <f>ORDENES[[#This Row],[Ventas Originales (con descuento)]]-(ORDENES[[#This Row],[Ganancias]])</f>
        <v>372.64</v>
      </c>
    </row>
    <row r="4924" spans="1:28" x14ac:dyDescent="0.35">
      <c r="A4924" t="s">
        <v>7715</v>
      </c>
      <c r="B4924" t="s">
        <v>51</v>
      </c>
      <c r="C4924" t="s">
        <v>1</v>
      </c>
      <c r="D4924" t="s">
        <v>283</v>
      </c>
      <c r="E4924" t="s">
        <v>257</v>
      </c>
      <c r="F4924" s="1">
        <v>43762</v>
      </c>
      <c r="G4924" t="s">
        <v>7613</v>
      </c>
      <c r="H4924" t="s">
        <v>5955</v>
      </c>
      <c r="I4924">
        <v>77041</v>
      </c>
      <c r="J4924" t="s">
        <v>1365</v>
      </c>
      <c r="K4924" t="s">
        <v>1881</v>
      </c>
      <c r="L4924" t="s">
        <v>1866</v>
      </c>
      <c r="M4924" s="1">
        <v>43768</v>
      </c>
      <c r="N4924" t="s">
        <v>1869</v>
      </c>
      <c r="O4924" t="s">
        <v>7623</v>
      </c>
      <c r="P4924" t="s">
        <v>1883</v>
      </c>
      <c r="Q4924" t="s">
        <v>7623</v>
      </c>
      <c r="R4924" t="s">
        <v>1871</v>
      </c>
      <c r="S4924">
        <v>4</v>
      </c>
      <c r="T4924" s="2">
        <v>0.3</v>
      </c>
      <c r="U4924" s="5">
        <v>-69.47</v>
      </c>
      <c r="V4924" s="5">
        <f>ORDENES[[#This Row],[Ventas sin descuento]]-ORDENES[[#This Row],[costos estimados]]</f>
        <v>79.398571428571415</v>
      </c>
      <c r="W4924">
        <v>7</v>
      </c>
      <c r="X4924" s="5">
        <v>347.36</v>
      </c>
      <c r="Y4924" s="5">
        <f>ORDENES[[#This Row],[Ventas Originales (con descuento)]]/(1-ORDENES[[#This Row],[Descuento]])</f>
        <v>496.22857142857146</v>
      </c>
      <c r="Z4924" s="5">
        <f>ORDENES[[#This Row],[Ventas Originales (con descuento)]]/ORDENES[[#This Row],[Cantidad]]/(1-ORDENES[[#This Row],[Descuento]])</f>
        <v>70.889795918367355</v>
      </c>
      <c r="AA4924" s="5">
        <f>ORDENES[[#This Row],[Ventas Originales (con descuento)]]/ORDENES[[#This Row],[Cantidad]]</f>
        <v>49.622857142857143</v>
      </c>
      <c r="AB4924" s="5">
        <f>ORDENES[[#This Row],[Ventas Originales (con descuento)]]-(ORDENES[[#This Row],[Ganancias]])</f>
        <v>416.83000000000004</v>
      </c>
    </row>
    <row r="4925" spans="1:28" x14ac:dyDescent="0.35">
      <c r="A4925" t="s">
        <v>7715</v>
      </c>
      <c r="B4925" t="s">
        <v>2019</v>
      </c>
      <c r="C4925" t="s">
        <v>1</v>
      </c>
      <c r="D4925" t="s">
        <v>2286</v>
      </c>
      <c r="E4925" t="s">
        <v>41</v>
      </c>
      <c r="F4925" s="1">
        <v>44192</v>
      </c>
      <c r="G4925" t="s">
        <v>7613</v>
      </c>
      <c r="H4925" t="s">
        <v>5956</v>
      </c>
      <c r="I4925">
        <v>60098</v>
      </c>
      <c r="J4925" t="s">
        <v>1646</v>
      </c>
      <c r="K4925" t="s">
        <v>1881</v>
      </c>
      <c r="L4925" t="s">
        <v>1866</v>
      </c>
      <c r="M4925" s="1">
        <v>44196</v>
      </c>
      <c r="N4925" t="s">
        <v>1869</v>
      </c>
      <c r="O4925" t="s">
        <v>7623</v>
      </c>
      <c r="P4925" t="s">
        <v>1892</v>
      </c>
      <c r="Q4925" t="s">
        <v>7623</v>
      </c>
      <c r="R4925" t="s">
        <v>1864</v>
      </c>
      <c r="S4925">
        <v>3</v>
      </c>
      <c r="T4925" s="2">
        <v>0.3</v>
      </c>
      <c r="U4925" s="5">
        <v>-12.08</v>
      </c>
      <c r="V4925" s="5">
        <f>ORDENES[[#This Row],[Ventas sin descuento]]-ORDENES[[#This Row],[costos estimados]]</f>
        <v>350.27285714285711</v>
      </c>
      <c r="W4925">
        <v>8</v>
      </c>
      <c r="X4925" s="5">
        <v>845.49</v>
      </c>
      <c r="Y4925" s="5">
        <f>ORDENES[[#This Row],[Ventas Originales (con descuento)]]/(1-ORDENES[[#This Row],[Descuento]])</f>
        <v>1207.8428571428572</v>
      </c>
      <c r="Z4925" s="5">
        <f>ORDENES[[#This Row],[Ventas Originales (con descuento)]]/ORDENES[[#This Row],[Cantidad]]/(1-ORDENES[[#This Row],[Descuento]])</f>
        <v>150.98035714285714</v>
      </c>
      <c r="AA4925" s="5">
        <f>ORDENES[[#This Row],[Ventas Originales (con descuento)]]/ORDENES[[#This Row],[Cantidad]]</f>
        <v>105.68625</v>
      </c>
      <c r="AB4925" s="5">
        <f>ORDENES[[#This Row],[Ventas Originales (con descuento)]]-(ORDENES[[#This Row],[Ganancias]])</f>
        <v>857.57</v>
      </c>
    </row>
    <row r="4926" spans="1:28" x14ac:dyDescent="0.35">
      <c r="A4926" t="s">
        <v>7715</v>
      </c>
      <c r="B4926" t="s">
        <v>418</v>
      </c>
      <c r="C4926" t="s">
        <v>1</v>
      </c>
      <c r="D4926" t="s">
        <v>239</v>
      </c>
      <c r="E4926" t="s">
        <v>4</v>
      </c>
      <c r="F4926" s="1">
        <v>43231</v>
      </c>
      <c r="G4926" t="s">
        <v>7613</v>
      </c>
      <c r="H4926" t="s">
        <v>5957</v>
      </c>
      <c r="I4926">
        <v>77340</v>
      </c>
      <c r="J4926" t="s">
        <v>1507</v>
      </c>
      <c r="K4926" t="s">
        <v>1881</v>
      </c>
      <c r="L4926" t="s">
        <v>1866</v>
      </c>
      <c r="M4926" s="1">
        <v>43236</v>
      </c>
      <c r="N4926" t="s">
        <v>1869</v>
      </c>
      <c r="O4926" t="s">
        <v>7623</v>
      </c>
      <c r="P4926" t="s">
        <v>1883</v>
      </c>
      <c r="Q4926" t="s">
        <v>7623</v>
      </c>
      <c r="R4926" t="s">
        <v>1864</v>
      </c>
      <c r="S4926">
        <v>3</v>
      </c>
      <c r="T4926" s="2">
        <v>0.3</v>
      </c>
      <c r="U4926" s="5">
        <v>-69.31</v>
      </c>
      <c r="V4926" s="5">
        <f>ORDENES[[#This Row],[Ventas sin descuento]]-ORDENES[[#This Row],[costos estimados]]</f>
        <v>450.5300000000002</v>
      </c>
      <c r="W4926">
        <v>8</v>
      </c>
      <c r="X4926" s="5">
        <v>1212.96</v>
      </c>
      <c r="Y4926" s="5">
        <f>ORDENES[[#This Row],[Ventas Originales (con descuento)]]/(1-ORDENES[[#This Row],[Descuento]])</f>
        <v>1732.8000000000002</v>
      </c>
      <c r="Z4926" s="5">
        <f>ORDENES[[#This Row],[Ventas Originales (con descuento)]]/ORDENES[[#This Row],[Cantidad]]/(1-ORDENES[[#This Row],[Descuento]])</f>
        <v>216.60000000000002</v>
      </c>
      <c r="AA4926" s="5">
        <f>ORDENES[[#This Row],[Ventas Originales (con descuento)]]/ORDENES[[#This Row],[Cantidad]]</f>
        <v>151.62</v>
      </c>
      <c r="AB4926" s="5">
        <f>ORDENES[[#This Row],[Ventas Originales (con descuento)]]-(ORDENES[[#This Row],[Ganancias]])</f>
        <v>1282.27</v>
      </c>
    </row>
    <row r="4927" spans="1:28" x14ac:dyDescent="0.35">
      <c r="A4927" t="s">
        <v>7715</v>
      </c>
      <c r="B4927" t="s">
        <v>51</v>
      </c>
      <c r="C4927" t="s">
        <v>1</v>
      </c>
      <c r="D4927" t="s">
        <v>2867</v>
      </c>
      <c r="E4927" t="s">
        <v>2276</v>
      </c>
      <c r="F4927" s="1">
        <v>43416</v>
      </c>
      <c r="G4927" t="s">
        <v>7598</v>
      </c>
      <c r="H4927" t="s">
        <v>5958</v>
      </c>
      <c r="I4927">
        <v>77036</v>
      </c>
      <c r="J4927" t="s">
        <v>2277</v>
      </c>
      <c r="K4927" t="s">
        <v>1881</v>
      </c>
      <c r="L4927" t="s">
        <v>1866</v>
      </c>
      <c r="M4927" s="1">
        <v>43420</v>
      </c>
      <c r="N4927" t="s">
        <v>1869</v>
      </c>
      <c r="O4927" t="s">
        <v>7623</v>
      </c>
      <c r="P4927" t="s">
        <v>1883</v>
      </c>
      <c r="Q4927" t="s">
        <v>7623</v>
      </c>
      <c r="R4927" t="s">
        <v>1863</v>
      </c>
      <c r="S4927">
        <v>3</v>
      </c>
      <c r="T4927" s="2">
        <v>0.32</v>
      </c>
      <c r="U4927" s="5">
        <v>-13</v>
      </c>
      <c r="V4927" s="5">
        <f>ORDENES[[#This Row],[Ventas sin descuento]]-ORDENES[[#This Row],[costos estimados]]</f>
        <v>18.995294117647063</v>
      </c>
      <c r="W4927">
        <v>1</v>
      </c>
      <c r="X4927" s="5">
        <v>67.989999999999995</v>
      </c>
      <c r="Y4927" s="5">
        <f>ORDENES[[#This Row],[Ventas Originales (con descuento)]]/(1-ORDENES[[#This Row],[Descuento]])</f>
        <v>99.985294117647058</v>
      </c>
      <c r="Z4927" s="5">
        <f>ORDENES[[#This Row],[Ventas Originales (con descuento)]]/ORDENES[[#This Row],[Cantidad]]/(1-ORDENES[[#This Row],[Descuento]])</f>
        <v>99.985294117647058</v>
      </c>
      <c r="AA4927" s="5">
        <f>ORDENES[[#This Row],[Ventas Originales (con descuento)]]/ORDENES[[#This Row],[Cantidad]]</f>
        <v>67.989999999999995</v>
      </c>
      <c r="AB4927" s="5">
        <f>ORDENES[[#This Row],[Ventas Originales (con descuento)]]-(ORDENES[[#This Row],[Ganancias]])</f>
        <v>80.989999999999995</v>
      </c>
    </row>
    <row r="4928" spans="1:28" x14ac:dyDescent="0.35">
      <c r="A4928" t="s">
        <v>7715</v>
      </c>
      <c r="B4928" t="s">
        <v>227</v>
      </c>
      <c r="C4928" t="s">
        <v>1</v>
      </c>
      <c r="D4928" t="s">
        <v>2163</v>
      </c>
      <c r="E4928" t="s">
        <v>18</v>
      </c>
      <c r="F4928" s="1">
        <v>44513</v>
      </c>
      <c r="G4928" t="s">
        <v>7613</v>
      </c>
      <c r="H4928" t="s">
        <v>5959</v>
      </c>
      <c r="I4928">
        <v>75220</v>
      </c>
      <c r="J4928" t="s">
        <v>1815</v>
      </c>
      <c r="K4928" t="s">
        <v>1881</v>
      </c>
      <c r="L4928" t="s">
        <v>1866</v>
      </c>
      <c r="M4928" s="1">
        <v>44519</v>
      </c>
      <c r="N4928" t="s">
        <v>1869</v>
      </c>
      <c r="O4928" t="s">
        <v>7623</v>
      </c>
      <c r="P4928" t="s">
        <v>1883</v>
      </c>
      <c r="Q4928" t="s">
        <v>7623</v>
      </c>
      <c r="R4928" t="s">
        <v>1863</v>
      </c>
      <c r="S4928">
        <v>4</v>
      </c>
      <c r="T4928" s="2">
        <v>0.32</v>
      </c>
      <c r="U4928" s="5">
        <v>-27.26</v>
      </c>
      <c r="V4928" s="5">
        <f>ORDENES[[#This Row],[Ventas sin descuento]]-ORDENES[[#This Row],[costos estimados]]</f>
        <v>69.681176470588298</v>
      </c>
      <c r="W4928">
        <v>3</v>
      </c>
      <c r="X4928" s="5">
        <v>206</v>
      </c>
      <c r="Y4928" s="5">
        <f>ORDENES[[#This Row],[Ventas Originales (con descuento)]]/(1-ORDENES[[#This Row],[Descuento]])</f>
        <v>302.94117647058829</v>
      </c>
      <c r="Z4928" s="5">
        <f>ORDENES[[#This Row],[Ventas Originales (con descuento)]]/ORDENES[[#This Row],[Cantidad]]/(1-ORDENES[[#This Row],[Descuento]])</f>
        <v>100.98039215686276</v>
      </c>
      <c r="AA4928" s="5">
        <f>ORDENES[[#This Row],[Ventas Originales (con descuento)]]/ORDENES[[#This Row],[Cantidad]]</f>
        <v>68.666666666666671</v>
      </c>
      <c r="AB4928" s="5">
        <f>ORDENES[[#This Row],[Ventas Originales (con descuento)]]-(ORDENES[[#This Row],[Ganancias]])</f>
        <v>233.26</v>
      </c>
    </row>
    <row r="4929" spans="1:28" x14ac:dyDescent="0.35">
      <c r="A4929" t="s">
        <v>7715</v>
      </c>
      <c r="B4929" t="s">
        <v>51</v>
      </c>
      <c r="C4929" t="s">
        <v>1</v>
      </c>
      <c r="D4929" t="s">
        <v>659</v>
      </c>
      <c r="E4929" t="s">
        <v>240</v>
      </c>
      <c r="F4929" s="1">
        <v>43683</v>
      </c>
      <c r="G4929" t="s">
        <v>7613</v>
      </c>
      <c r="H4929" t="s">
        <v>5960</v>
      </c>
      <c r="I4929">
        <v>77095</v>
      </c>
      <c r="J4929" t="s">
        <v>3248</v>
      </c>
      <c r="K4929" t="s">
        <v>1881</v>
      </c>
      <c r="L4929" t="s">
        <v>1866</v>
      </c>
      <c r="M4929" s="1">
        <v>43687</v>
      </c>
      <c r="N4929" t="s">
        <v>1869</v>
      </c>
      <c r="O4929" t="s">
        <v>7623</v>
      </c>
      <c r="P4929" t="s">
        <v>1883</v>
      </c>
      <c r="Q4929" t="s">
        <v>7623</v>
      </c>
      <c r="R4929" t="s">
        <v>1863</v>
      </c>
      <c r="S4929">
        <v>3</v>
      </c>
      <c r="T4929" s="2">
        <v>0.32</v>
      </c>
      <c r="U4929" s="5">
        <v>-114.02</v>
      </c>
      <c r="V4929" s="5">
        <f>ORDENES[[#This Row],[Ventas sin descuento]]-ORDENES[[#This Row],[costos estimados]]</f>
        <v>59.721176470588318</v>
      </c>
      <c r="W4929">
        <v>3</v>
      </c>
      <c r="X4929" s="5">
        <v>369.2</v>
      </c>
      <c r="Y4929" s="5">
        <f>ORDENES[[#This Row],[Ventas Originales (con descuento)]]/(1-ORDENES[[#This Row],[Descuento]])</f>
        <v>542.94117647058829</v>
      </c>
      <c r="Z4929" s="5">
        <f>ORDENES[[#This Row],[Ventas Originales (con descuento)]]/ORDENES[[#This Row],[Cantidad]]/(1-ORDENES[[#This Row],[Descuento]])</f>
        <v>180.98039215686276</v>
      </c>
      <c r="AA4929" s="5">
        <f>ORDENES[[#This Row],[Ventas Originales (con descuento)]]/ORDENES[[#This Row],[Cantidad]]</f>
        <v>123.06666666666666</v>
      </c>
      <c r="AB4929" s="5">
        <f>ORDENES[[#This Row],[Ventas Originales (con descuento)]]-(ORDENES[[#This Row],[Ganancias]])</f>
        <v>483.21999999999997</v>
      </c>
    </row>
    <row r="4930" spans="1:28" x14ac:dyDescent="0.35">
      <c r="A4930" t="s">
        <v>7715</v>
      </c>
      <c r="B4930" t="s">
        <v>24</v>
      </c>
      <c r="C4930" t="s">
        <v>1</v>
      </c>
      <c r="D4930" t="s">
        <v>137</v>
      </c>
      <c r="E4930" t="s">
        <v>327</v>
      </c>
      <c r="F4930" s="1">
        <v>44313</v>
      </c>
      <c r="G4930" t="s">
        <v>7613</v>
      </c>
      <c r="H4930" t="s">
        <v>5961</v>
      </c>
      <c r="I4930">
        <v>76106</v>
      </c>
      <c r="J4930" t="s">
        <v>1450</v>
      </c>
      <c r="K4930" t="s">
        <v>1881</v>
      </c>
      <c r="L4930" t="s">
        <v>1866</v>
      </c>
      <c r="M4930" s="1">
        <v>44317</v>
      </c>
      <c r="N4930" t="s">
        <v>1869</v>
      </c>
      <c r="O4930" t="s">
        <v>7623</v>
      </c>
      <c r="P4930" t="s">
        <v>1883</v>
      </c>
      <c r="Q4930" t="s">
        <v>7623</v>
      </c>
      <c r="R4930" t="s">
        <v>1863</v>
      </c>
      <c r="S4930">
        <v>3</v>
      </c>
      <c r="T4930" s="2">
        <v>0.32</v>
      </c>
      <c r="U4930" s="5">
        <v>-42.11</v>
      </c>
      <c r="V4930" s="5">
        <f>ORDENES[[#This Row],[Ventas sin descuento]]-ORDENES[[#This Row],[costos estimados]]</f>
        <v>61.546470588235366</v>
      </c>
      <c r="W4930">
        <v>4</v>
      </c>
      <c r="X4930" s="5">
        <v>220.27</v>
      </c>
      <c r="Y4930" s="5">
        <f>ORDENES[[#This Row],[Ventas Originales (con descuento)]]/(1-ORDENES[[#This Row],[Descuento]])</f>
        <v>323.92647058823536</v>
      </c>
      <c r="Z4930" s="5">
        <f>ORDENES[[#This Row],[Ventas Originales (con descuento)]]/ORDENES[[#This Row],[Cantidad]]/(1-ORDENES[[#This Row],[Descuento]])</f>
        <v>80.98161764705884</v>
      </c>
      <c r="AA4930" s="5">
        <f>ORDENES[[#This Row],[Ventas Originales (con descuento)]]/ORDENES[[#This Row],[Cantidad]]</f>
        <v>55.067500000000003</v>
      </c>
      <c r="AB4930" s="5">
        <f>ORDENES[[#This Row],[Ventas Originales (con descuento)]]-(ORDENES[[#This Row],[Ganancias]])</f>
        <v>262.38</v>
      </c>
    </row>
    <row r="4931" spans="1:28" x14ac:dyDescent="0.35">
      <c r="A4931" t="s">
        <v>7715</v>
      </c>
      <c r="B4931" t="s">
        <v>24</v>
      </c>
      <c r="C4931" t="s">
        <v>1</v>
      </c>
      <c r="D4931" t="s">
        <v>2224</v>
      </c>
      <c r="E4931" t="s">
        <v>327</v>
      </c>
      <c r="F4931" s="1">
        <v>44322</v>
      </c>
      <c r="G4931" t="s">
        <v>7613</v>
      </c>
      <c r="H4931" t="s">
        <v>5962</v>
      </c>
      <c r="I4931">
        <v>76106</v>
      </c>
      <c r="J4931" t="s">
        <v>1544</v>
      </c>
      <c r="K4931" t="s">
        <v>1881</v>
      </c>
      <c r="L4931" t="s">
        <v>1866</v>
      </c>
      <c r="M4931" s="1">
        <v>44327</v>
      </c>
      <c r="N4931" t="s">
        <v>1869</v>
      </c>
      <c r="O4931" t="s">
        <v>7623</v>
      </c>
      <c r="P4931" t="s">
        <v>1883</v>
      </c>
      <c r="Q4931" t="s">
        <v>7623</v>
      </c>
      <c r="R4931" t="s">
        <v>1863</v>
      </c>
      <c r="S4931">
        <v>3</v>
      </c>
      <c r="T4931" s="2">
        <v>0.32</v>
      </c>
      <c r="U4931" s="5">
        <v>-119.19</v>
      </c>
      <c r="V4931" s="5">
        <f>ORDENES[[#This Row],[Ventas sin descuento]]-ORDENES[[#This Row],[costos estimados]]</f>
        <v>174.20294117647063</v>
      </c>
      <c r="W4931">
        <v>7</v>
      </c>
      <c r="X4931" s="5">
        <v>623.46</v>
      </c>
      <c r="Y4931" s="5">
        <f>ORDENES[[#This Row],[Ventas Originales (con descuento)]]/(1-ORDENES[[#This Row],[Descuento]])</f>
        <v>916.85294117647072</v>
      </c>
      <c r="Z4931" s="5">
        <f>ORDENES[[#This Row],[Ventas Originales (con descuento)]]/ORDENES[[#This Row],[Cantidad]]/(1-ORDENES[[#This Row],[Descuento]])</f>
        <v>130.97899159663868</v>
      </c>
      <c r="AA4931" s="5">
        <f>ORDENES[[#This Row],[Ventas Originales (con descuento)]]/ORDENES[[#This Row],[Cantidad]]</f>
        <v>89.065714285714293</v>
      </c>
      <c r="AB4931" s="5">
        <f>ORDENES[[#This Row],[Ventas Originales (con descuento)]]-(ORDENES[[#This Row],[Ganancias]])</f>
        <v>742.65000000000009</v>
      </c>
    </row>
    <row r="4932" spans="1:28" x14ac:dyDescent="0.35">
      <c r="A4932" t="s">
        <v>7715</v>
      </c>
      <c r="B4932" t="s">
        <v>418</v>
      </c>
      <c r="C4932" t="s">
        <v>1</v>
      </c>
      <c r="D4932" t="s">
        <v>2476</v>
      </c>
      <c r="E4932" t="s">
        <v>240</v>
      </c>
      <c r="F4932" s="1">
        <v>44101</v>
      </c>
      <c r="G4932" t="s">
        <v>7598</v>
      </c>
      <c r="H4932" t="s">
        <v>5963</v>
      </c>
      <c r="I4932">
        <v>77340</v>
      </c>
      <c r="J4932" t="s">
        <v>3261</v>
      </c>
      <c r="K4932" t="s">
        <v>1881</v>
      </c>
      <c r="L4932" t="s">
        <v>1866</v>
      </c>
      <c r="M4932" s="1">
        <v>44107</v>
      </c>
      <c r="N4932" t="s">
        <v>1869</v>
      </c>
      <c r="O4932" t="s">
        <v>7623</v>
      </c>
      <c r="P4932" t="s">
        <v>1883</v>
      </c>
      <c r="Q4932" t="s">
        <v>7623</v>
      </c>
      <c r="R4932" t="s">
        <v>1863</v>
      </c>
      <c r="S4932">
        <v>4</v>
      </c>
      <c r="T4932" s="2">
        <v>0.32</v>
      </c>
      <c r="U4932" s="5">
        <v>-225.1</v>
      </c>
      <c r="V4932" s="5">
        <f>ORDENES[[#This Row],[Ventas sin descuento]]-ORDENES[[#This Row],[costos estimados]]</f>
        <v>225.09294117647073</v>
      </c>
      <c r="W4932">
        <v>7</v>
      </c>
      <c r="X4932" s="5">
        <v>956.66</v>
      </c>
      <c r="Y4932" s="5">
        <f>ORDENES[[#This Row],[Ventas Originales (con descuento)]]/(1-ORDENES[[#This Row],[Descuento]])</f>
        <v>1406.8529411764707</v>
      </c>
      <c r="Z4932" s="5">
        <f>ORDENES[[#This Row],[Ventas Originales (con descuento)]]/ORDENES[[#This Row],[Cantidad]]/(1-ORDENES[[#This Row],[Descuento]])</f>
        <v>200.97899159663865</v>
      </c>
      <c r="AA4932" s="5">
        <f>ORDENES[[#This Row],[Ventas Originales (con descuento)]]/ORDENES[[#This Row],[Cantidad]]</f>
        <v>136.66571428571427</v>
      </c>
      <c r="AB4932" s="5">
        <f>ORDENES[[#This Row],[Ventas Originales (con descuento)]]-(ORDENES[[#This Row],[Ganancias]])</f>
        <v>1181.76</v>
      </c>
    </row>
    <row r="4933" spans="1:28" x14ac:dyDescent="0.35">
      <c r="A4933" t="s">
        <v>7715</v>
      </c>
      <c r="B4933" t="s">
        <v>129</v>
      </c>
      <c r="C4933" t="s">
        <v>1</v>
      </c>
      <c r="D4933" t="s">
        <v>617</v>
      </c>
      <c r="E4933" t="s">
        <v>4</v>
      </c>
      <c r="F4933" s="1">
        <v>44478</v>
      </c>
      <c r="G4933" t="s">
        <v>7598</v>
      </c>
      <c r="H4933" t="s">
        <v>5964</v>
      </c>
      <c r="I4933">
        <v>60505</v>
      </c>
      <c r="J4933" t="s">
        <v>3004</v>
      </c>
      <c r="K4933" t="s">
        <v>1881</v>
      </c>
      <c r="L4933" t="s">
        <v>1866</v>
      </c>
      <c r="M4933" s="1">
        <v>44483</v>
      </c>
      <c r="N4933" t="s">
        <v>1869</v>
      </c>
      <c r="O4933" t="s">
        <v>7623</v>
      </c>
      <c r="P4933" t="s">
        <v>1892</v>
      </c>
      <c r="Q4933" t="s">
        <v>7623</v>
      </c>
      <c r="R4933" t="s">
        <v>1871</v>
      </c>
      <c r="S4933">
        <v>3</v>
      </c>
      <c r="T4933" s="2">
        <v>0.5</v>
      </c>
      <c r="U4933" s="5">
        <v>-42.65</v>
      </c>
      <c r="V4933" s="5">
        <f>ORDENES[[#This Row],[Ventas sin descuento]]-ORDENES[[#This Row],[costos estimados]]</f>
        <v>24</v>
      </c>
      <c r="W4933">
        <v>3</v>
      </c>
      <c r="X4933" s="5">
        <v>66.650000000000006</v>
      </c>
      <c r="Y4933" s="5">
        <f>ORDENES[[#This Row],[Ventas Originales (con descuento)]]/(1-ORDENES[[#This Row],[Descuento]])</f>
        <v>133.30000000000001</v>
      </c>
      <c r="Z4933" s="5">
        <f>ORDENES[[#This Row],[Ventas Originales (con descuento)]]/ORDENES[[#This Row],[Cantidad]]/(1-ORDENES[[#This Row],[Descuento]])</f>
        <v>44.433333333333337</v>
      </c>
      <c r="AA4933" s="5">
        <f>ORDENES[[#This Row],[Ventas Originales (con descuento)]]/ORDENES[[#This Row],[Cantidad]]</f>
        <v>22.216666666666669</v>
      </c>
      <c r="AB4933" s="5">
        <f>ORDENES[[#This Row],[Ventas Originales (con descuento)]]-(ORDENES[[#This Row],[Ganancias]])</f>
        <v>109.30000000000001</v>
      </c>
    </row>
    <row r="4934" spans="1:28" x14ac:dyDescent="0.35">
      <c r="A4934" t="s">
        <v>7715</v>
      </c>
      <c r="B4934" t="s">
        <v>129</v>
      </c>
      <c r="C4934" t="s">
        <v>1</v>
      </c>
      <c r="D4934" t="s">
        <v>617</v>
      </c>
      <c r="E4934" t="s">
        <v>152</v>
      </c>
      <c r="F4934" s="1">
        <v>44478</v>
      </c>
      <c r="G4934" t="s">
        <v>7598</v>
      </c>
      <c r="H4934" t="s">
        <v>5964</v>
      </c>
      <c r="I4934">
        <v>60505</v>
      </c>
      <c r="J4934" t="s">
        <v>2043</v>
      </c>
      <c r="K4934" t="s">
        <v>1881</v>
      </c>
      <c r="L4934" t="s">
        <v>1866</v>
      </c>
      <c r="M4934" s="1">
        <v>44483</v>
      </c>
      <c r="N4934" t="s">
        <v>1869</v>
      </c>
      <c r="O4934" t="s">
        <v>7623</v>
      </c>
      <c r="P4934" t="s">
        <v>1892</v>
      </c>
      <c r="Q4934" t="s">
        <v>7623</v>
      </c>
      <c r="R4934" t="s">
        <v>1871</v>
      </c>
      <c r="S4934">
        <v>3</v>
      </c>
      <c r="T4934" s="2">
        <v>0.5</v>
      </c>
      <c r="U4934" s="5">
        <v>-430.62</v>
      </c>
      <c r="V4934" s="5">
        <f>ORDENES[[#This Row],[Ventas sin descuento]]-ORDENES[[#This Row],[costos estimados]]</f>
        <v>221.82999999999993</v>
      </c>
      <c r="W4934">
        <v>5</v>
      </c>
      <c r="X4934" s="5">
        <v>652.45000000000005</v>
      </c>
      <c r="Y4934" s="5">
        <f>ORDENES[[#This Row],[Ventas Originales (con descuento)]]/(1-ORDENES[[#This Row],[Descuento]])</f>
        <v>1304.9000000000001</v>
      </c>
      <c r="Z4934" s="5">
        <f>ORDENES[[#This Row],[Ventas Originales (con descuento)]]/ORDENES[[#This Row],[Cantidad]]/(1-ORDENES[[#This Row],[Descuento]])</f>
        <v>260.98</v>
      </c>
      <c r="AA4934" s="5">
        <f>ORDENES[[#This Row],[Ventas Originales (con descuento)]]/ORDENES[[#This Row],[Cantidad]]</f>
        <v>130.49</v>
      </c>
      <c r="AB4934" s="5">
        <f>ORDENES[[#This Row],[Ventas Originales (con descuento)]]-(ORDENES[[#This Row],[Ganancias]])</f>
        <v>1083.0700000000002</v>
      </c>
    </row>
    <row r="4935" spans="1:28" x14ac:dyDescent="0.35">
      <c r="A4935" t="s">
        <v>7715</v>
      </c>
      <c r="B4935" t="s">
        <v>90</v>
      </c>
      <c r="C4935" t="s">
        <v>1</v>
      </c>
      <c r="D4935" t="s">
        <v>3298</v>
      </c>
      <c r="E4935" t="s">
        <v>79</v>
      </c>
      <c r="F4935" s="1">
        <v>44334</v>
      </c>
      <c r="G4935" t="s">
        <v>7613</v>
      </c>
      <c r="H4935" t="s">
        <v>5965</v>
      </c>
      <c r="I4935">
        <v>60653</v>
      </c>
      <c r="J4935" t="s">
        <v>1418</v>
      </c>
      <c r="K4935" t="s">
        <v>1881</v>
      </c>
      <c r="L4935" t="s">
        <v>1866</v>
      </c>
      <c r="M4935" s="1">
        <v>44338</v>
      </c>
      <c r="N4935" t="s">
        <v>1869</v>
      </c>
      <c r="O4935" t="s">
        <v>7623</v>
      </c>
      <c r="P4935" t="s">
        <v>1892</v>
      </c>
      <c r="Q4935" t="s">
        <v>7623</v>
      </c>
      <c r="R4935" t="s">
        <v>1873</v>
      </c>
      <c r="S4935">
        <v>3</v>
      </c>
      <c r="T4935" s="2">
        <v>0.6</v>
      </c>
      <c r="U4935" s="5">
        <v>-0.99</v>
      </c>
      <c r="V4935" s="5">
        <f>ORDENES[[#This Row],[Ventas sin descuento]]-ORDENES[[#This Row],[costos estimados]]</f>
        <v>1.8449999999999998</v>
      </c>
      <c r="W4935">
        <v>1</v>
      </c>
      <c r="X4935" s="5">
        <v>1.89</v>
      </c>
      <c r="Y4935" s="5">
        <f>ORDENES[[#This Row],[Ventas Originales (con descuento)]]/(1-ORDENES[[#This Row],[Descuento]])</f>
        <v>4.7249999999999996</v>
      </c>
      <c r="Z4935" s="5">
        <f>ORDENES[[#This Row],[Ventas Originales (con descuento)]]/ORDENES[[#This Row],[Cantidad]]/(1-ORDENES[[#This Row],[Descuento]])</f>
        <v>4.7249999999999996</v>
      </c>
      <c r="AA4935" s="5">
        <f>ORDENES[[#This Row],[Ventas Originales (con descuento)]]/ORDENES[[#This Row],[Cantidad]]</f>
        <v>1.89</v>
      </c>
      <c r="AB4935" s="5">
        <f>ORDENES[[#This Row],[Ventas Originales (con descuento)]]-(ORDENES[[#This Row],[Ganancias]])</f>
        <v>2.88</v>
      </c>
    </row>
    <row r="4936" spans="1:28" x14ac:dyDescent="0.35">
      <c r="A4936" t="s">
        <v>7715</v>
      </c>
      <c r="B4936" t="s">
        <v>90</v>
      </c>
      <c r="C4936" t="s">
        <v>1</v>
      </c>
      <c r="D4936" t="s">
        <v>439</v>
      </c>
      <c r="E4936" t="s">
        <v>48</v>
      </c>
      <c r="F4936" s="1">
        <v>43785</v>
      </c>
      <c r="G4936" t="s">
        <v>7613</v>
      </c>
      <c r="H4936" t="s">
        <v>5966</v>
      </c>
      <c r="I4936">
        <v>60610</v>
      </c>
      <c r="J4936" t="s">
        <v>3101</v>
      </c>
      <c r="K4936" t="s">
        <v>1881</v>
      </c>
      <c r="L4936" t="s">
        <v>1866</v>
      </c>
      <c r="M4936" s="1">
        <v>43789</v>
      </c>
      <c r="N4936" t="s">
        <v>1869</v>
      </c>
      <c r="O4936" t="s">
        <v>7623</v>
      </c>
      <c r="P4936" t="s">
        <v>1892</v>
      </c>
      <c r="Q4936" t="s">
        <v>7623</v>
      </c>
      <c r="R4936" t="s">
        <v>1873</v>
      </c>
      <c r="S4936">
        <v>3</v>
      </c>
      <c r="T4936" s="2">
        <v>0.6</v>
      </c>
      <c r="U4936" s="5">
        <v>-15.53</v>
      </c>
      <c r="V4936" s="5">
        <f>ORDENES[[#This Row],[Ventas sin descuento]]-ORDENES[[#This Row],[costos estimados]]</f>
        <v>36.22</v>
      </c>
      <c r="W4936">
        <v>2</v>
      </c>
      <c r="X4936" s="5">
        <v>34.5</v>
      </c>
      <c r="Y4936" s="5">
        <f>ORDENES[[#This Row],[Ventas Originales (con descuento)]]/(1-ORDENES[[#This Row],[Descuento]])</f>
        <v>86.25</v>
      </c>
      <c r="Z4936" s="5">
        <f>ORDENES[[#This Row],[Ventas Originales (con descuento)]]/ORDENES[[#This Row],[Cantidad]]/(1-ORDENES[[#This Row],[Descuento]])</f>
        <v>43.125</v>
      </c>
      <c r="AA4936" s="5">
        <f>ORDENES[[#This Row],[Ventas Originales (con descuento)]]/ORDENES[[#This Row],[Cantidad]]</f>
        <v>17.25</v>
      </c>
      <c r="AB4936" s="5">
        <f>ORDENES[[#This Row],[Ventas Originales (con descuento)]]-(ORDENES[[#This Row],[Ganancias]])</f>
        <v>50.03</v>
      </c>
    </row>
    <row r="4937" spans="1:28" x14ac:dyDescent="0.35">
      <c r="A4937" t="s">
        <v>7715</v>
      </c>
      <c r="B4937" t="s">
        <v>90</v>
      </c>
      <c r="C4937" t="s">
        <v>1</v>
      </c>
      <c r="D4937" t="s">
        <v>303</v>
      </c>
      <c r="E4937" t="s">
        <v>487</v>
      </c>
      <c r="F4937" s="1">
        <v>43449</v>
      </c>
      <c r="G4937" t="s">
        <v>7598</v>
      </c>
      <c r="H4937" t="s">
        <v>5967</v>
      </c>
      <c r="I4937">
        <v>60623</v>
      </c>
      <c r="J4937" t="s">
        <v>2696</v>
      </c>
      <c r="K4937" t="s">
        <v>1881</v>
      </c>
      <c r="L4937" t="s">
        <v>1866</v>
      </c>
      <c r="M4937" s="1">
        <v>43455</v>
      </c>
      <c r="N4937" t="s">
        <v>1869</v>
      </c>
      <c r="O4937" t="s">
        <v>7623</v>
      </c>
      <c r="P4937" t="s">
        <v>1892</v>
      </c>
      <c r="Q4937" t="s">
        <v>7623</v>
      </c>
      <c r="R4937" t="s">
        <v>1873</v>
      </c>
      <c r="S4937">
        <v>4</v>
      </c>
      <c r="T4937" s="2">
        <v>0.6</v>
      </c>
      <c r="U4937" s="5">
        <v>-7.48</v>
      </c>
      <c r="V4937" s="5">
        <f>ORDENES[[#This Row],[Ventas sin descuento]]-ORDENES[[#This Row],[costos estimados]]</f>
        <v>5.3299999999999983</v>
      </c>
      <c r="W4937">
        <v>2</v>
      </c>
      <c r="X4937" s="5">
        <v>8.5399999999999991</v>
      </c>
      <c r="Y4937" s="5">
        <f>ORDENES[[#This Row],[Ventas Originales (con descuento)]]/(1-ORDENES[[#This Row],[Descuento]])</f>
        <v>21.349999999999998</v>
      </c>
      <c r="Z4937" s="5">
        <f>ORDENES[[#This Row],[Ventas Originales (con descuento)]]/ORDENES[[#This Row],[Cantidad]]/(1-ORDENES[[#This Row],[Descuento]])</f>
        <v>10.674999999999999</v>
      </c>
      <c r="AA4937" s="5">
        <f>ORDENES[[#This Row],[Ventas Originales (con descuento)]]/ORDENES[[#This Row],[Cantidad]]</f>
        <v>4.2699999999999996</v>
      </c>
      <c r="AB4937" s="5">
        <f>ORDENES[[#This Row],[Ventas Originales (con descuento)]]-(ORDENES[[#This Row],[Ganancias]])</f>
        <v>16.02</v>
      </c>
    </row>
    <row r="4938" spans="1:28" x14ac:dyDescent="0.35">
      <c r="A4938" t="s">
        <v>7715</v>
      </c>
      <c r="B4938" t="s">
        <v>358</v>
      </c>
      <c r="C4938" t="s">
        <v>1</v>
      </c>
      <c r="D4938" t="s">
        <v>3063</v>
      </c>
      <c r="E4938" t="s">
        <v>351</v>
      </c>
      <c r="F4938" s="1">
        <v>44558</v>
      </c>
      <c r="G4938" t="s">
        <v>7598</v>
      </c>
      <c r="H4938" t="s">
        <v>5942</v>
      </c>
      <c r="I4938">
        <v>61604</v>
      </c>
      <c r="J4938" t="s">
        <v>1477</v>
      </c>
      <c r="K4938" t="s">
        <v>1881</v>
      </c>
      <c r="L4938" t="s">
        <v>1866</v>
      </c>
      <c r="M4938" s="1">
        <v>44562</v>
      </c>
      <c r="N4938" t="s">
        <v>1869</v>
      </c>
      <c r="O4938" t="s">
        <v>7623</v>
      </c>
      <c r="P4938" t="s">
        <v>1892</v>
      </c>
      <c r="Q4938" t="s">
        <v>7623</v>
      </c>
      <c r="R4938" t="s">
        <v>1873</v>
      </c>
      <c r="S4938">
        <v>3</v>
      </c>
      <c r="T4938" s="2">
        <v>0.6</v>
      </c>
      <c r="U4938" s="5">
        <v>-1.41</v>
      </c>
      <c r="V4938" s="5">
        <f>ORDENES[[#This Row],[Ventas sin descuento]]-ORDENES[[#This Row],[costos estimados]]</f>
        <v>3.0299999999999994</v>
      </c>
      <c r="W4938">
        <v>2</v>
      </c>
      <c r="X4938" s="5">
        <v>2.96</v>
      </c>
      <c r="Y4938" s="5">
        <f>ORDENES[[#This Row],[Ventas Originales (con descuento)]]/(1-ORDENES[[#This Row],[Descuento]])</f>
        <v>7.3999999999999995</v>
      </c>
      <c r="Z4938" s="5">
        <f>ORDENES[[#This Row],[Ventas Originales (con descuento)]]/ORDENES[[#This Row],[Cantidad]]/(1-ORDENES[[#This Row],[Descuento]])</f>
        <v>3.6999999999999997</v>
      </c>
      <c r="AA4938" s="5">
        <f>ORDENES[[#This Row],[Ventas Originales (con descuento)]]/ORDENES[[#This Row],[Cantidad]]</f>
        <v>1.48</v>
      </c>
      <c r="AB4938" s="5">
        <f>ORDENES[[#This Row],[Ventas Originales (con descuento)]]-(ORDENES[[#This Row],[Ganancias]])</f>
        <v>4.37</v>
      </c>
    </row>
    <row r="4939" spans="1:28" x14ac:dyDescent="0.35">
      <c r="A4939" t="s">
        <v>7715</v>
      </c>
      <c r="B4939" t="s">
        <v>51</v>
      </c>
      <c r="C4939" t="s">
        <v>1</v>
      </c>
      <c r="D4939" t="s">
        <v>2408</v>
      </c>
      <c r="E4939" t="s">
        <v>131</v>
      </c>
      <c r="F4939" s="1">
        <v>43863</v>
      </c>
      <c r="G4939" t="s">
        <v>7613</v>
      </c>
      <c r="H4939" t="s">
        <v>5968</v>
      </c>
      <c r="I4939">
        <v>77041</v>
      </c>
      <c r="J4939" t="s">
        <v>7617</v>
      </c>
      <c r="K4939" t="s">
        <v>1881</v>
      </c>
      <c r="L4939" t="s">
        <v>1866</v>
      </c>
      <c r="M4939" s="1">
        <v>43869</v>
      </c>
      <c r="N4939" t="s">
        <v>1869</v>
      </c>
      <c r="O4939" t="s">
        <v>7623</v>
      </c>
      <c r="P4939" t="s">
        <v>1883</v>
      </c>
      <c r="Q4939" t="s">
        <v>7623</v>
      </c>
      <c r="R4939" t="s">
        <v>1873</v>
      </c>
      <c r="S4939">
        <v>4</v>
      </c>
      <c r="T4939" s="2">
        <v>0.6</v>
      </c>
      <c r="U4939" s="5">
        <v>-77.47</v>
      </c>
      <c r="V4939" s="5">
        <f>ORDENES[[#This Row],[Ventas sin descuento]]-ORDENES[[#This Row],[costos estimados]]</f>
        <v>33.199999999999989</v>
      </c>
      <c r="W4939">
        <v>2</v>
      </c>
      <c r="X4939" s="5">
        <v>73.78</v>
      </c>
      <c r="Y4939" s="5">
        <f>ORDENES[[#This Row],[Ventas Originales (con descuento)]]/(1-ORDENES[[#This Row],[Descuento]])</f>
        <v>184.45</v>
      </c>
      <c r="Z4939" s="5">
        <f>ORDENES[[#This Row],[Ventas Originales (con descuento)]]/ORDENES[[#This Row],[Cantidad]]/(1-ORDENES[[#This Row],[Descuento]])</f>
        <v>92.224999999999994</v>
      </c>
      <c r="AA4939" s="5">
        <f>ORDENES[[#This Row],[Ventas Originales (con descuento)]]/ORDENES[[#This Row],[Cantidad]]</f>
        <v>36.89</v>
      </c>
      <c r="AB4939" s="5">
        <f>ORDENES[[#This Row],[Ventas Originales (con descuento)]]-(ORDENES[[#This Row],[Ganancias]])</f>
        <v>151.25</v>
      </c>
    </row>
    <row r="4940" spans="1:28" x14ac:dyDescent="0.35">
      <c r="A4940" t="s">
        <v>7715</v>
      </c>
      <c r="B4940" t="s">
        <v>51</v>
      </c>
      <c r="C4940" t="s">
        <v>1</v>
      </c>
      <c r="D4940" t="s">
        <v>501</v>
      </c>
      <c r="E4940" t="s">
        <v>48</v>
      </c>
      <c r="F4940" s="1">
        <v>43725</v>
      </c>
      <c r="G4940" t="s">
        <v>7613</v>
      </c>
      <c r="H4940" t="s">
        <v>5969</v>
      </c>
      <c r="I4940">
        <v>77041</v>
      </c>
      <c r="J4940" t="s">
        <v>3301</v>
      </c>
      <c r="K4940" t="s">
        <v>1881</v>
      </c>
      <c r="L4940" t="s">
        <v>1866</v>
      </c>
      <c r="M4940" s="1">
        <v>43729</v>
      </c>
      <c r="N4940" t="s">
        <v>1869</v>
      </c>
      <c r="O4940" t="s">
        <v>7623</v>
      </c>
      <c r="P4940" t="s">
        <v>1883</v>
      </c>
      <c r="Q4940" t="s">
        <v>7623</v>
      </c>
      <c r="R4940" t="s">
        <v>1873</v>
      </c>
      <c r="S4940">
        <v>3</v>
      </c>
      <c r="T4940" s="2">
        <v>0.6</v>
      </c>
      <c r="U4940" s="5">
        <v>-10.42</v>
      </c>
      <c r="V4940" s="5">
        <f>ORDENES[[#This Row],[Ventas sin descuento]]-ORDENES[[#This Row],[costos estimados]]</f>
        <v>22.490000000000002</v>
      </c>
      <c r="W4940">
        <v>2</v>
      </c>
      <c r="X4940" s="5">
        <v>21.94</v>
      </c>
      <c r="Y4940" s="5">
        <f>ORDENES[[#This Row],[Ventas Originales (con descuento)]]/(1-ORDENES[[#This Row],[Descuento]])</f>
        <v>54.85</v>
      </c>
      <c r="Z4940" s="5">
        <f>ORDENES[[#This Row],[Ventas Originales (con descuento)]]/ORDENES[[#This Row],[Cantidad]]/(1-ORDENES[[#This Row],[Descuento]])</f>
        <v>27.425000000000001</v>
      </c>
      <c r="AA4940" s="5">
        <f>ORDENES[[#This Row],[Ventas Originales (con descuento)]]/ORDENES[[#This Row],[Cantidad]]</f>
        <v>10.97</v>
      </c>
      <c r="AB4940" s="5">
        <f>ORDENES[[#This Row],[Ventas Originales (con descuento)]]-(ORDENES[[#This Row],[Ganancias]])</f>
        <v>32.36</v>
      </c>
    </row>
    <row r="4941" spans="1:28" x14ac:dyDescent="0.35">
      <c r="A4941" t="s">
        <v>7715</v>
      </c>
      <c r="B4941" t="s">
        <v>2720</v>
      </c>
      <c r="C4941" t="s">
        <v>1</v>
      </c>
      <c r="D4941" t="s">
        <v>363</v>
      </c>
      <c r="E4941" t="s">
        <v>256</v>
      </c>
      <c r="F4941" s="1">
        <v>43427</v>
      </c>
      <c r="G4941" t="s">
        <v>7613</v>
      </c>
      <c r="H4941" t="s">
        <v>5970</v>
      </c>
      <c r="I4941">
        <v>75150</v>
      </c>
      <c r="J4941" t="s">
        <v>256</v>
      </c>
      <c r="K4941" t="s">
        <v>1881</v>
      </c>
      <c r="L4941" t="s">
        <v>1866</v>
      </c>
      <c r="M4941" s="1">
        <v>43431</v>
      </c>
      <c r="N4941" t="s">
        <v>1869</v>
      </c>
      <c r="O4941" t="s">
        <v>7623</v>
      </c>
      <c r="P4941" t="s">
        <v>1883</v>
      </c>
      <c r="Q4941" t="s">
        <v>7623</v>
      </c>
      <c r="R4941" t="s">
        <v>1873</v>
      </c>
      <c r="S4941">
        <v>3</v>
      </c>
      <c r="T4941" s="2">
        <v>0.6</v>
      </c>
      <c r="U4941" s="5">
        <v>-2.5499999999999998</v>
      </c>
      <c r="V4941" s="5">
        <f>ORDENES[[#This Row],[Ventas sin descuento]]-ORDENES[[#This Row],[costos estimados]]</f>
        <v>7.004999999999999</v>
      </c>
      <c r="W4941">
        <v>2</v>
      </c>
      <c r="X4941" s="5">
        <v>6.37</v>
      </c>
      <c r="Y4941" s="5">
        <f>ORDENES[[#This Row],[Ventas Originales (con descuento)]]/(1-ORDENES[[#This Row],[Descuento]])</f>
        <v>15.924999999999999</v>
      </c>
      <c r="Z4941" s="5">
        <f>ORDENES[[#This Row],[Ventas Originales (con descuento)]]/ORDENES[[#This Row],[Cantidad]]/(1-ORDENES[[#This Row],[Descuento]])</f>
        <v>7.9624999999999995</v>
      </c>
      <c r="AA4941" s="5">
        <f>ORDENES[[#This Row],[Ventas Originales (con descuento)]]/ORDENES[[#This Row],[Cantidad]]</f>
        <v>3.1850000000000001</v>
      </c>
      <c r="AB4941" s="5">
        <f>ORDENES[[#This Row],[Ventas Originales (con descuento)]]-(ORDENES[[#This Row],[Ganancias]])</f>
        <v>8.92</v>
      </c>
    </row>
    <row r="4942" spans="1:28" x14ac:dyDescent="0.35">
      <c r="A4942" t="s">
        <v>7715</v>
      </c>
      <c r="B4942" t="s">
        <v>90</v>
      </c>
      <c r="C4942" t="s">
        <v>1</v>
      </c>
      <c r="D4942" t="s">
        <v>472</v>
      </c>
      <c r="E4942" t="s">
        <v>48</v>
      </c>
      <c r="F4942" s="1">
        <v>43447</v>
      </c>
      <c r="G4942" t="s">
        <v>7613</v>
      </c>
      <c r="H4942" t="s">
        <v>5971</v>
      </c>
      <c r="I4942">
        <v>60623</v>
      </c>
      <c r="J4942" t="s">
        <v>2977</v>
      </c>
      <c r="K4942" t="s">
        <v>1881</v>
      </c>
      <c r="L4942" t="s">
        <v>1866</v>
      </c>
      <c r="M4942" s="1">
        <v>43451</v>
      </c>
      <c r="N4942" t="s">
        <v>1869</v>
      </c>
      <c r="O4942" t="s">
        <v>7623</v>
      </c>
      <c r="P4942" t="s">
        <v>1892</v>
      </c>
      <c r="Q4942" t="s">
        <v>7623</v>
      </c>
      <c r="R4942" t="s">
        <v>1873</v>
      </c>
      <c r="S4942">
        <v>3</v>
      </c>
      <c r="T4942" s="2">
        <v>0.6</v>
      </c>
      <c r="U4942" s="5">
        <v>-42.49</v>
      </c>
      <c r="V4942" s="5">
        <f>ORDENES[[#This Row],[Ventas sin descuento]]-ORDENES[[#This Row],[costos estimados]]</f>
        <v>99.155000000000001</v>
      </c>
      <c r="W4942">
        <v>3</v>
      </c>
      <c r="X4942" s="5">
        <v>94.43</v>
      </c>
      <c r="Y4942" s="5">
        <f>ORDENES[[#This Row],[Ventas Originales (con descuento)]]/(1-ORDENES[[#This Row],[Descuento]])</f>
        <v>236.07500000000002</v>
      </c>
      <c r="Z4942" s="5">
        <f>ORDENES[[#This Row],[Ventas Originales (con descuento)]]/ORDENES[[#This Row],[Cantidad]]/(1-ORDENES[[#This Row],[Descuento]])</f>
        <v>78.691666666666677</v>
      </c>
      <c r="AA4942" s="5">
        <f>ORDENES[[#This Row],[Ventas Originales (con descuento)]]/ORDENES[[#This Row],[Cantidad]]</f>
        <v>31.47666666666667</v>
      </c>
      <c r="AB4942" s="5">
        <f>ORDENES[[#This Row],[Ventas Originales (con descuento)]]-(ORDENES[[#This Row],[Ganancias]])</f>
        <v>136.92000000000002</v>
      </c>
    </row>
    <row r="4943" spans="1:28" x14ac:dyDescent="0.35">
      <c r="A4943" t="s">
        <v>7715</v>
      </c>
      <c r="B4943" t="s">
        <v>90</v>
      </c>
      <c r="C4943" t="s">
        <v>1</v>
      </c>
      <c r="D4943" t="s">
        <v>3298</v>
      </c>
      <c r="E4943" t="s">
        <v>18</v>
      </c>
      <c r="F4943" s="1">
        <v>44334</v>
      </c>
      <c r="G4943" t="s">
        <v>7613</v>
      </c>
      <c r="H4943" t="s">
        <v>5965</v>
      </c>
      <c r="I4943">
        <v>60653</v>
      </c>
      <c r="J4943" t="s">
        <v>3001</v>
      </c>
      <c r="K4943" t="s">
        <v>1881</v>
      </c>
      <c r="L4943" t="s">
        <v>1866</v>
      </c>
      <c r="M4943" s="1">
        <v>44338</v>
      </c>
      <c r="N4943" t="s">
        <v>1869</v>
      </c>
      <c r="O4943" t="s">
        <v>7623</v>
      </c>
      <c r="P4943" t="s">
        <v>1892</v>
      </c>
      <c r="Q4943" t="s">
        <v>7623</v>
      </c>
      <c r="R4943" t="s">
        <v>1873</v>
      </c>
      <c r="S4943">
        <v>3</v>
      </c>
      <c r="T4943" s="2">
        <v>0.6</v>
      </c>
      <c r="U4943" s="5">
        <v>-10.17</v>
      </c>
      <c r="V4943" s="5">
        <f>ORDENES[[#This Row],[Ventas sin descuento]]-ORDENES[[#This Row],[costos estimados]]</f>
        <v>23.744999999999997</v>
      </c>
      <c r="W4943">
        <v>3</v>
      </c>
      <c r="X4943" s="5">
        <v>22.61</v>
      </c>
      <c r="Y4943" s="5">
        <f>ORDENES[[#This Row],[Ventas Originales (con descuento)]]/(1-ORDENES[[#This Row],[Descuento]])</f>
        <v>56.524999999999999</v>
      </c>
      <c r="Z4943" s="5">
        <f>ORDENES[[#This Row],[Ventas Originales (con descuento)]]/ORDENES[[#This Row],[Cantidad]]/(1-ORDENES[[#This Row],[Descuento]])</f>
        <v>18.841666666666665</v>
      </c>
      <c r="AA4943" s="5">
        <f>ORDENES[[#This Row],[Ventas Originales (con descuento)]]/ORDENES[[#This Row],[Cantidad]]</f>
        <v>7.5366666666666662</v>
      </c>
      <c r="AB4943" s="5">
        <f>ORDENES[[#This Row],[Ventas Originales (con descuento)]]-(ORDENES[[#This Row],[Ganancias]])</f>
        <v>32.78</v>
      </c>
    </row>
    <row r="4944" spans="1:28" x14ac:dyDescent="0.35">
      <c r="A4944" t="s">
        <v>7715</v>
      </c>
      <c r="B4944" t="s">
        <v>358</v>
      </c>
      <c r="C4944" t="s">
        <v>1</v>
      </c>
      <c r="D4944" t="s">
        <v>3063</v>
      </c>
      <c r="E4944" t="s">
        <v>2229</v>
      </c>
      <c r="F4944" s="1">
        <v>44558</v>
      </c>
      <c r="G4944" t="s">
        <v>7598</v>
      </c>
      <c r="H4944" t="s">
        <v>5942</v>
      </c>
      <c r="I4944">
        <v>61604</v>
      </c>
      <c r="J4944" t="s">
        <v>2577</v>
      </c>
      <c r="K4944" t="s">
        <v>1881</v>
      </c>
      <c r="L4944" t="s">
        <v>1866</v>
      </c>
      <c r="M4944" s="1">
        <v>44562</v>
      </c>
      <c r="N4944" t="s">
        <v>1869</v>
      </c>
      <c r="O4944" t="s">
        <v>7623</v>
      </c>
      <c r="P4944" t="s">
        <v>1892</v>
      </c>
      <c r="Q4944" t="s">
        <v>7623</v>
      </c>
      <c r="R4944" t="s">
        <v>1873</v>
      </c>
      <c r="S4944">
        <v>3</v>
      </c>
      <c r="T4944" s="2">
        <v>0.6</v>
      </c>
      <c r="U4944" s="5">
        <v>-2.39</v>
      </c>
      <c r="V4944" s="5">
        <f>ORDENES[[#This Row],[Ventas sin descuento]]-ORDENES[[#This Row],[costos estimados]]</f>
        <v>9.5649999999999977</v>
      </c>
      <c r="W4944">
        <v>3</v>
      </c>
      <c r="X4944" s="5">
        <v>7.97</v>
      </c>
      <c r="Y4944" s="5">
        <f>ORDENES[[#This Row],[Ventas Originales (con descuento)]]/(1-ORDENES[[#This Row],[Descuento]])</f>
        <v>19.924999999999997</v>
      </c>
      <c r="Z4944" s="5">
        <f>ORDENES[[#This Row],[Ventas Originales (con descuento)]]/ORDENES[[#This Row],[Cantidad]]/(1-ORDENES[[#This Row],[Descuento]])</f>
        <v>6.6416666666666666</v>
      </c>
      <c r="AA4944" s="5">
        <f>ORDENES[[#This Row],[Ventas Originales (con descuento)]]/ORDENES[[#This Row],[Cantidad]]</f>
        <v>2.6566666666666667</v>
      </c>
      <c r="AB4944" s="5">
        <f>ORDENES[[#This Row],[Ventas Originales (con descuento)]]-(ORDENES[[#This Row],[Ganancias]])</f>
        <v>10.36</v>
      </c>
    </row>
    <row r="4945" spans="1:28" x14ac:dyDescent="0.35">
      <c r="A4945" t="s">
        <v>7715</v>
      </c>
      <c r="B4945" t="s">
        <v>295</v>
      </c>
      <c r="C4945" t="s">
        <v>1</v>
      </c>
      <c r="D4945" t="s">
        <v>2309</v>
      </c>
      <c r="E4945" t="s">
        <v>503</v>
      </c>
      <c r="F4945" s="1">
        <v>43429</v>
      </c>
      <c r="G4945" t="s">
        <v>7613</v>
      </c>
      <c r="H4945" t="s">
        <v>5953</v>
      </c>
      <c r="I4945">
        <v>76017</v>
      </c>
      <c r="J4945" t="s">
        <v>1649</v>
      </c>
      <c r="K4945" t="s">
        <v>1881</v>
      </c>
      <c r="L4945" t="s">
        <v>1866</v>
      </c>
      <c r="M4945" s="1">
        <v>43434</v>
      </c>
      <c r="N4945" t="s">
        <v>1869</v>
      </c>
      <c r="O4945" t="s">
        <v>7623</v>
      </c>
      <c r="P4945" t="s">
        <v>1883</v>
      </c>
      <c r="Q4945" t="s">
        <v>7623</v>
      </c>
      <c r="R4945" t="s">
        <v>1873</v>
      </c>
      <c r="S4945">
        <v>3</v>
      </c>
      <c r="T4945" s="2">
        <v>0.6</v>
      </c>
      <c r="U4945" s="5">
        <v>-3.96</v>
      </c>
      <c r="V4945" s="5">
        <f>ORDENES[[#This Row],[Ventas sin descuento]]-ORDENES[[#This Row],[costos estimados]]</f>
        <v>5.1899999999999995</v>
      </c>
      <c r="W4945">
        <v>3</v>
      </c>
      <c r="X4945" s="5">
        <v>6.1</v>
      </c>
      <c r="Y4945" s="5">
        <f>ORDENES[[#This Row],[Ventas Originales (con descuento)]]/(1-ORDENES[[#This Row],[Descuento]])</f>
        <v>15.249999999999998</v>
      </c>
      <c r="Z4945" s="5">
        <f>ORDENES[[#This Row],[Ventas Originales (con descuento)]]/ORDENES[[#This Row],[Cantidad]]/(1-ORDENES[[#This Row],[Descuento]])</f>
        <v>5.083333333333333</v>
      </c>
      <c r="AA4945" s="5">
        <f>ORDENES[[#This Row],[Ventas Originales (con descuento)]]/ORDENES[[#This Row],[Cantidad]]</f>
        <v>2.0333333333333332</v>
      </c>
      <c r="AB4945" s="5">
        <f>ORDENES[[#This Row],[Ventas Originales (con descuento)]]-(ORDENES[[#This Row],[Ganancias]])</f>
        <v>10.059999999999999</v>
      </c>
    </row>
    <row r="4946" spans="1:28" x14ac:dyDescent="0.35">
      <c r="A4946" t="s">
        <v>7715</v>
      </c>
      <c r="B4946" t="s">
        <v>227</v>
      </c>
      <c r="C4946" t="s">
        <v>1</v>
      </c>
      <c r="D4946" t="s">
        <v>55</v>
      </c>
      <c r="E4946" t="s">
        <v>101</v>
      </c>
      <c r="F4946" s="1">
        <v>43746</v>
      </c>
      <c r="G4946" t="s">
        <v>7598</v>
      </c>
      <c r="H4946" t="s">
        <v>5972</v>
      </c>
      <c r="I4946">
        <v>75081</v>
      </c>
      <c r="J4946" t="s">
        <v>7615</v>
      </c>
      <c r="K4946" t="s">
        <v>1881</v>
      </c>
      <c r="L4946" t="s">
        <v>1866</v>
      </c>
      <c r="M4946" s="1">
        <v>43751</v>
      </c>
      <c r="N4946" t="s">
        <v>1869</v>
      </c>
      <c r="O4946" t="s">
        <v>7623</v>
      </c>
      <c r="P4946" t="s">
        <v>1883</v>
      </c>
      <c r="Q4946" t="s">
        <v>7623</v>
      </c>
      <c r="R4946" t="s">
        <v>1873</v>
      </c>
      <c r="S4946">
        <v>3</v>
      </c>
      <c r="T4946" s="2">
        <v>0.6</v>
      </c>
      <c r="U4946" s="5">
        <v>-70.959999999999994</v>
      </c>
      <c r="V4946" s="5">
        <f>ORDENES[[#This Row],[Ventas sin descuento]]-ORDENES[[#This Row],[costos estimados]]</f>
        <v>38.20999999999998</v>
      </c>
      <c r="W4946">
        <v>3</v>
      </c>
      <c r="X4946" s="5">
        <v>72.78</v>
      </c>
      <c r="Y4946" s="5">
        <f>ORDENES[[#This Row],[Ventas Originales (con descuento)]]/(1-ORDENES[[#This Row],[Descuento]])</f>
        <v>181.95</v>
      </c>
      <c r="Z4946" s="5">
        <f>ORDENES[[#This Row],[Ventas Originales (con descuento)]]/ORDENES[[#This Row],[Cantidad]]/(1-ORDENES[[#This Row],[Descuento]])</f>
        <v>60.65</v>
      </c>
      <c r="AA4946" s="5">
        <f>ORDENES[[#This Row],[Ventas Originales (con descuento)]]/ORDENES[[#This Row],[Cantidad]]</f>
        <v>24.26</v>
      </c>
      <c r="AB4946" s="5">
        <f>ORDENES[[#This Row],[Ventas Originales (con descuento)]]-(ORDENES[[#This Row],[Ganancias]])</f>
        <v>143.74</v>
      </c>
    </row>
    <row r="4947" spans="1:28" x14ac:dyDescent="0.35">
      <c r="A4947" t="s">
        <v>7715</v>
      </c>
      <c r="B4947" t="s">
        <v>51</v>
      </c>
      <c r="C4947" t="s">
        <v>1</v>
      </c>
      <c r="D4947" t="s">
        <v>1947</v>
      </c>
      <c r="E4947" t="s">
        <v>11</v>
      </c>
      <c r="F4947" s="1">
        <v>44155</v>
      </c>
      <c r="G4947" t="s">
        <v>7613</v>
      </c>
      <c r="H4947" t="s">
        <v>5952</v>
      </c>
      <c r="I4947">
        <v>77095</v>
      </c>
      <c r="J4947" t="s">
        <v>1458</v>
      </c>
      <c r="K4947" t="s">
        <v>1881</v>
      </c>
      <c r="L4947" t="s">
        <v>1866</v>
      </c>
      <c r="M4947" s="1">
        <v>44162</v>
      </c>
      <c r="N4947" t="s">
        <v>1869</v>
      </c>
      <c r="O4947" t="s">
        <v>7623</v>
      </c>
      <c r="P4947" t="s">
        <v>1883</v>
      </c>
      <c r="Q4947" t="s">
        <v>7623</v>
      </c>
      <c r="R4947" t="s">
        <v>1873</v>
      </c>
      <c r="S4947">
        <v>5</v>
      </c>
      <c r="T4947" s="2">
        <v>0.6</v>
      </c>
      <c r="U4947" s="5">
        <v>-2.83</v>
      </c>
      <c r="V4947" s="5">
        <f>ORDENES[[#This Row],[Ventas sin descuento]]-ORDENES[[#This Row],[costos estimados]]</f>
        <v>7.7750000000000004</v>
      </c>
      <c r="W4947">
        <v>3</v>
      </c>
      <c r="X4947" s="5">
        <v>7.07</v>
      </c>
      <c r="Y4947" s="5">
        <f>ORDENES[[#This Row],[Ventas Originales (con descuento)]]/(1-ORDENES[[#This Row],[Descuento]])</f>
        <v>17.675000000000001</v>
      </c>
      <c r="Z4947" s="5">
        <f>ORDENES[[#This Row],[Ventas Originales (con descuento)]]/ORDENES[[#This Row],[Cantidad]]/(1-ORDENES[[#This Row],[Descuento]])</f>
        <v>5.8916666666666666</v>
      </c>
      <c r="AA4947" s="5">
        <f>ORDENES[[#This Row],[Ventas Originales (con descuento)]]/ORDENES[[#This Row],[Cantidad]]</f>
        <v>2.3566666666666669</v>
      </c>
      <c r="AB4947" s="5">
        <f>ORDENES[[#This Row],[Ventas Originales (con descuento)]]-(ORDENES[[#This Row],[Ganancias]])</f>
        <v>9.9</v>
      </c>
    </row>
    <row r="4948" spans="1:28" x14ac:dyDescent="0.35">
      <c r="A4948" t="s">
        <v>7715</v>
      </c>
      <c r="B4948" t="s">
        <v>51</v>
      </c>
      <c r="C4948" t="s">
        <v>1</v>
      </c>
      <c r="D4948" t="s">
        <v>398</v>
      </c>
      <c r="E4948" t="s">
        <v>351</v>
      </c>
      <c r="F4948" s="1">
        <v>43555</v>
      </c>
      <c r="G4948" t="s">
        <v>7598</v>
      </c>
      <c r="H4948" t="s">
        <v>5973</v>
      </c>
      <c r="I4948">
        <v>77095</v>
      </c>
      <c r="J4948" t="s">
        <v>3124</v>
      </c>
      <c r="K4948" t="s">
        <v>1881</v>
      </c>
      <c r="L4948" t="s">
        <v>1866</v>
      </c>
      <c r="M4948" s="1">
        <v>43560</v>
      </c>
      <c r="N4948" t="s">
        <v>1869</v>
      </c>
      <c r="O4948" t="s">
        <v>7623</v>
      </c>
      <c r="P4948" t="s">
        <v>1883</v>
      </c>
      <c r="Q4948" t="s">
        <v>7623</v>
      </c>
      <c r="R4948" t="s">
        <v>1873</v>
      </c>
      <c r="S4948">
        <v>3</v>
      </c>
      <c r="T4948" s="2">
        <v>0.6</v>
      </c>
      <c r="U4948" s="5">
        <v>-7.83</v>
      </c>
      <c r="V4948" s="5">
        <f>ORDENES[[#This Row],[Ventas sin descuento]]-ORDENES[[#This Row],[costos estimados]]</f>
        <v>25.739999999999995</v>
      </c>
      <c r="W4948">
        <v>3</v>
      </c>
      <c r="X4948" s="5">
        <v>22.38</v>
      </c>
      <c r="Y4948" s="5">
        <f>ORDENES[[#This Row],[Ventas Originales (con descuento)]]/(1-ORDENES[[#This Row],[Descuento]])</f>
        <v>55.949999999999996</v>
      </c>
      <c r="Z4948" s="5">
        <f>ORDENES[[#This Row],[Ventas Originales (con descuento)]]/ORDENES[[#This Row],[Cantidad]]/(1-ORDENES[[#This Row],[Descuento]])</f>
        <v>18.649999999999999</v>
      </c>
      <c r="AA4948" s="5">
        <f>ORDENES[[#This Row],[Ventas Originales (con descuento)]]/ORDENES[[#This Row],[Cantidad]]</f>
        <v>7.46</v>
      </c>
      <c r="AB4948" s="5">
        <f>ORDENES[[#This Row],[Ventas Originales (con descuento)]]-(ORDENES[[#This Row],[Ganancias]])</f>
        <v>30.21</v>
      </c>
    </row>
    <row r="4949" spans="1:28" x14ac:dyDescent="0.35">
      <c r="A4949" t="s">
        <v>7715</v>
      </c>
      <c r="B4949" t="s">
        <v>2666</v>
      </c>
      <c r="C4949" t="s">
        <v>1</v>
      </c>
      <c r="D4949" t="s">
        <v>2951</v>
      </c>
      <c r="E4949" t="s">
        <v>18</v>
      </c>
      <c r="F4949" s="1">
        <v>43436</v>
      </c>
      <c r="G4949" t="s">
        <v>7613</v>
      </c>
      <c r="H4949" t="s">
        <v>5974</v>
      </c>
      <c r="I4949">
        <v>78415</v>
      </c>
      <c r="J4949" t="s">
        <v>1674</v>
      </c>
      <c r="K4949" t="s">
        <v>1881</v>
      </c>
      <c r="L4949" t="s">
        <v>1866</v>
      </c>
      <c r="M4949" s="1">
        <v>43440</v>
      </c>
      <c r="N4949" t="s">
        <v>1869</v>
      </c>
      <c r="O4949" t="s">
        <v>7623</v>
      </c>
      <c r="P4949" t="s">
        <v>1883</v>
      </c>
      <c r="Q4949" t="s">
        <v>7623</v>
      </c>
      <c r="R4949" t="s">
        <v>1873</v>
      </c>
      <c r="S4949">
        <v>3</v>
      </c>
      <c r="T4949" s="2">
        <v>0.6</v>
      </c>
      <c r="U4949" s="5">
        <v>-23.98</v>
      </c>
      <c r="V4949" s="5">
        <f>ORDENES[[#This Row],[Ventas sin descuento]]-ORDENES[[#This Row],[costos estimados]]</f>
        <v>35.959999999999994</v>
      </c>
      <c r="W4949">
        <v>5</v>
      </c>
      <c r="X4949" s="5">
        <v>39.96</v>
      </c>
      <c r="Y4949" s="5">
        <f>ORDENES[[#This Row],[Ventas Originales (con descuento)]]/(1-ORDENES[[#This Row],[Descuento]])</f>
        <v>99.899999999999991</v>
      </c>
      <c r="Z4949" s="5">
        <f>ORDENES[[#This Row],[Ventas Originales (con descuento)]]/ORDENES[[#This Row],[Cantidad]]/(1-ORDENES[[#This Row],[Descuento]])</f>
        <v>19.98</v>
      </c>
      <c r="AA4949" s="5">
        <f>ORDENES[[#This Row],[Ventas Originales (con descuento)]]/ORDENES[[#This Row],[Cantidad]]</f>
        <v>7.992</v>
      </c>
      <c r="AB4949" s="5">
        <f>ORDENES[[#This Row],[Ventas Originales (con descuento)]]-(ORDENES[[#This Row],[Ganancias]])</f>
        <v>63.94</v>
      </c>
    </row>
    <row r="4950" spans="1:28" x14ac:dyDescent="0.35">
      <c r="A4950" t="s">
        <v>7715</v>
      </c>
      <c r="B4950" t="s">
        <v>2666</v>
      </c>
      <c r="C4950" t="s">
        <v>1</v>
      </c>
      <c r="D4950" t="s">
        <v>2951</v>
      </c>
      <c r="E4950" t="s">
        <v>131</v>
      </c>
      <c r="F4950" s="1">
        <v>43436</v>
      </c>
      <c r="G4950" t="s">
        <v>7613</v>
      </c>
      <c r="H4950" t="s">
        <v>5974</v>
      </c>
      <c r="I4950">
        <v>78415</v>
      </c>
      <c r="J4950" t="s">
        <v>1422</v>
      </c>
      <c r="K4950" t="s">
        <v>1881</v>
      </c>
      <c r="L4950" t="s">
        <v>1866</v>
      </c>
      <c r="M4950" s="1">
        <v>43440</v>
      </c>
      <c r="N4950" t="s">
        <v>1869</v>
      </c>
      <c r="O4950" t="s">
        <v>7623</v>
      </c>
      <c r="P4950" t="s">
        <v>1883</v>
      </c>
      <c r="Q4950" t="s">
        <v>7623</v>
      </c>
      <c r="R4950" t="s">
        <v>1873</v>
      </c>
      <c r="S4950">
        <v>3</v>
      </c>
      <c r="T4950" s="2">
        <v>0.6</v>
      </c>
      <c r="U4950" s="5">
        <v>-24.8</v>
      </c>
      <c r="V4950" s="5">
        <f>ORDENES[[#This Row],[Ventas sin descuento]]-ORDENES[[#This Row],[costos estimados]]</f>
        <v>62.739999999999981</v>
      </c>
      <c r="W4950">
        <v>5</v>
      </c>
      <c r="X4950" s="5">
        <v>58.36</v>
      </c>
      <c r="Y4950" s="5">
        <f>ORDENES[[#This Row],[Ventas Originales (con descuento)]]/(1-ORDENES[[#This Row],[Descuento]])</f>
        <v>145.89999999999998</v>
      </c>
      <c r="Z4950" s="5">
        <f>ORDENES[[#This Row],[Ventas Originales (con descuento)]]/ORDENES[[#This Row],[Cantidad]]/(1-ORDENES[[#This Row],[Descuento]])</f>
        <v>29.18</v>
      </c>
      <c r="AA4950" s="5">
        <f>ORDENES[[#This Row],[Ventas Originales (con descuento)]]/ORDENES[[#This Row],[Cantidad]]</f>
        <v>11.672000000000001</v>
      </c>
      <c r="AB4950" s="5">
        <f>ORDENES[[#This Row],[Ventas Originales (con descuento)]]-(ORDENES[[#This Row],[Ganancias]])</f>
        <v>83.16</v>
      </c>
    </row>
    <row r="4951" spans="1:28" x14ac:dyDescent="0.35">
      <c r="A4951" t="s">
        <v>7715</v>
      </c>
      <c r="B4951" t="s">
        <v>227</v>
      </c>
      <c r="C4951" t="s">
        <v>1</v>
      </c>
      <c r="D4951" t="s">
        <v>2156</v>
      </c>
      <c r="E4951" t="s">
        <v>11</v>
      </c>
      <c r="F4951" s="1">
        <v>43682</v>
      </c>
      <c r="G4951" t="s">
        <v>7613</v>
      </c>
      <c r="H4951" t="s">
        <v>5975</v>
      </c>
      <c r="I4951">
        <v>75220</v>
      </c>
      <c r="J4951" t="s">
        <v>2809</v>
      </c>
      <c r="K4951" t="s">
        <v>1881</v>
      </c>
      <c r="L4951" t="s">
        <v>1866</v>
      </c>
      <c r="M4951" s="1">
        <v>43688</v>
      </c>
      <c r="N4951" t="s">
        <v>1869</v>
      </c>
      <c r="O4951" t="s">
        <v>7623</v>
      </c>
      <c r="P4951" t="s">
        <v>1883</v>
      </c>
      <c r="Q4951" t="s">
        <v>7623</v>
      </c>
      <c r="R4951" t="s">
        <v>1873</v>
      </c>
      <c r="S4951">
        <v>4</v>
      </c>
      <c r="T4951" s="2">
        <v>0.6</v>
      </c>
      <c r="U4951" s="5">
        <v>-11.44</v>
      </c>
      <c r="V4951" s="5">
        <f>ORDENES[[#This Row],[Ventas sin descuento]]-ORDENES[[#This Row],[costos estimados]]</f>
        <v>10.7</v>
      </c>
      <c r="W4951">
        <v>5</v>
      </c>
      <c r="X4951" s="5">
        <v>14.76</v>
      </c>
      <c r="Y4951" s="5">
        <f>ORDENES[[#This Row],[Ventas Originales (con descuento)]]/(1-ORDENES[[#This Row],[Descuento]])</f>
        <v>36.9</v>
      </c>
      <c r="Z4951" s="5">
        <f>ORDENES[[#This Row],[Ventas Originales (con descuento)]]/ORDENES[[#This Row],[Cantidad]]/(1-ORDENES[[#This Row],[Descuento]])</f>
        <v>7.38</v>
      </c>
      <c r="AA4951" s="5">
        <f>ORDENES[[#This Row],[Ventas Originales (con descuento)]]/ORDENES[[#This Row],[Cantidad]]</f>
        <v>2.952</v>
      </c>
      <c r="AB4951" s="5">
        <f>ORDENES[[#This Row],[Ventas Originales (con descuento)]]-(ORDENES[[#This Row],[Ganancias]])</f>
        <v>26.2</v>
      </c>
    </row>
    <row r="4952" spans="1:28" x14ac:dyDescent="0.35">
      <c r="A4952" t="s">
        <v>7715</v>
      </c>
      <c r="B4952" t="s">
        <v>209</v>
      </c>
      <c r="C4952" t="s">
        <v>1</v>
      </c>
      <c r="D4952" t="s">
        <v>3082</v>
      </c>
      <c r="E4952" t="s">
        <v>11</v>
      </c>
      <c r="F4952" s="1">
        <v>44107</v>
      </c>
      <c r="G4952" t="s">
        <v>7613</v>
      </c>
      <c r="H4952" t="s">
        <v>5976</v>
      </c>
      <c r="I4952">
        <v>75051</v>
      </c>
      <c r="J4952" t="s">
        <v>1420</v>
      </c>
      <c r="K4952" t="s">
        <v>1881</v>
      </c>
      <c r="L4952" t="s">
        <v>1866</v>
      </c>
      <c r="M4952" s="1">
        <v>44111</v>
      </c>
      <c r="N4952" t="s">
        <v>1869</v>
      </c>
      <c r="O4952" t="s">
        <v>7623</v>
      </c>
      <c r="P4952" t="s">
        <v>1883</v>
      </c>
      <c r="Q4952" t="s">
        <v>7623</v>
      </c>
      <c r="R4952" t="s">
        <v>1873</v>
      </c>
      <c r="S4952">
        <v>3</v>
      </c>
      <c r="T4952" s="2">
        <v>0.6</v>
      </c>
      <c r="U4952" s="5">
        <v>-29.51</v>
      </c>
      <c r="V4952" s="5">
        <f>ORDENES[[#This Row],[Ventas sin descuento]]-ORDENES[[#This Row],[costos estimados]]</f>
        <v>27.609999999999985</v>
      </c>
      <c r="W4952">
        <v>5</v>
      </c>
      <c r="X4952" s="5">
        <v>38.08</v>
      </c>
      <c r="Y4952" s="5">
        <f>ORDENES[[#This Row],[Ventas Originales (con descuento)]]/(1-ORDENES[[#This Row],[Descuento]])</f>
        <v>95.199999999999989</v>
      </c>
      <c r="Z4952" s="5">
        <f>ORDENES[[#This Row],[Ventas Originales (con descuento)]]/ORDENES[[#This Row],[Cantidad]]/(1-ORDENES[[#This Row],[Descuento]])</f>
        <v>19.04</v>
      </c>
      <c r="AA4952" s="5">
        <f>ORDENES[[#This Row],[Ventas Originales (con descuento)]]/ORDENES[[#This Row],[Cantidad]]</f>
        <v>7.6159999999999997</v>
      </c>
      <c r="AB4952" s="5">
        <f>ORDENES[[#This Row],[Ventas Originales (con descuento)]]-(ORDENES[[#This Row],[Ganancias]])</f>
        <v>67.59</v>
      </c>
    </row>
    <row r="4953" spans="1:28" x14ac:dyDescent="0.35">
      <c r="A4953" t="s">
        <v>7715</v>
      </c>
      <c r="B4953" t="s">
        <v>51</v>
      </c>
      <c r="C4953" t="s">
        <v>1</v>
      </c>
      <c r="D4953" t="s">
        <v>2708</v>
      </c>
      <c r="E4953" t="s">
        <v>48</v>
      </c>
      <c r="F4953" s="1">
        <v>43939</v>
      </c>
      <c r="G4953" t="s">
        <v>7613</v>
      </c>
      <c r="H4953" t="s">
        <v>5948</v>
      </c>
      <c r="I4953">
        <v>77070</v>
      </c>
      <c r="J4953" t="s">
        <v>3284</v>
      </c>
      <c r="K4953" t="s">
        <v>1881</v>
      </c>
      <c r="L4953" t="s">
        <v>1866</v>
      </c>
      <c r="M4953" s="1">
        <v>43944</v>
      </c>
      <c r="N4953" t="s">
        <v>1869</v>
      </c>
      <c r="O4953" t="s">
        <v>7623</v>
      </c>
      <c r="P4953" t="s">
        <v>1883</v>
      </c>
      <c r="Q4953" t="s">
        <v>7623</v>
      </c>
      <c r="R4953" t="s">
        <v>1873</v>
      </c>
      <c r="S4953">
        <v>3</v>
      </c>
      <c r="T4953" s="2">
        <v>0.6</v>
      </c>
      <c r="U4953" s="5">
        <v>-67.14</v>
      </c>
      <c r="V4953" s="5">
        <f>ORDENES[[#This Row],[Ventas sin descuento]]-ORDENES[[#This Row],[costos estimados]]</f>
        <v>124.68</v>
      </c>
      <c r="W4953">
        <v>5</v>
      </c>
      <c r="X4953" s="5">
        <v>127.88</v>
      </c>
      <c r="Y4953" s="5">
        <f>ORDENES[[#This Row],[Ventas Originales (con descuento)]]/(1-ORDENES[[#This Row],[Descuento]])</f>
        <v>319.7</v>
      </c>
      <c r="Z4953" s="5">
        <f>ORDENES[[#This Row],[Ventas Originales (con descuento)]]/ORDENES[[#This Row],[Cantidad]]/(1-ORDENES[[#This Row],[Descuento]])</f>
        <v>63.94</v>
      </c>
      <c r="AA4953" s="5">
        <f>ORDENES[[#This Row],[Ventas Originales (con descuento)]]/ORDENES[[#This Row],[Cantidad]]</f>
        <v>25.576000000000001</v>
      </c>
      <c r="AB4953" s="5">
        <f>ORDENES[[#This Row],[Ventas Originales (con descuento)]]-(ORDENES[[#This Row],[Ganancias]])</f>
        <v>195.01999999999998</v>
      </c>
    </row>
    <row r="4954" spans="1:28" x14ac:dyDescent="0.35">
      <c r="A4954" t="s">
        <v>7715</v>
      </c>
      <c r="B4954" t="s">
        <v>90</v>
      </c>
      <c r="C4954" t="s">
        <v>1</v>
      </c>
      <c r="D4954" t="s">
        <v>230</v>
      </c>
      <c r="E4954" t="s">
        <v>497</v>
      </c>
      <c r="F4954" s="1">
        <v>44127</v>
      </c>
      <c r="G4954" t="s">
        <v>7613</v>
      </c>
      <c r="H4954" t="s">
        <v>5977</v>
      </c>
      <c r="I4954">
        <v>60610</v>
      </c>
      <c r="J4954" t="s">
        <v>2758</v>
      </c>
      <c r="K4954" t="s">
        <v>1881</v>
      </c>
      <c r="L4954" t="s">
        <v>1866</v>
      </c>
      <c r="M4954" s="1">
        <v>44133</v>
      </c>
      <c r="N4954" t="s">
        <v>1869</v>
      </c>
      <c r="O4954" t="s">
        <v>7623</v>
      </c>
      <c r="P4954" t="s">
        <v>1892</v>
      </c>
      <c r="Q4954" t="s">
        <v>7623</v>
      </c>
      <c r="R4954" t="s">
        <v>1873</v>
      </c>
      <c r="S4954">
        <v>4</v>
      </c>
      <c r="T4954" s="2">
        <v>0.6</v>
      </c>
      <c r="U4954" s="5">
        <v>-12.12</v>
      </c>
      <c r="V4954" s="5">
        <f>ORDENES[[#This Row],[Ventas sin descuento]]-ORDENES[[#This Row],[costos estimados]]</f>
        <v>12.119999999999997</v>
      </c>
      <c r="W4954">
        <v>7</v>
      </c>
      <c r="X4954" s="5">
        <v>16.16</v>
      </c>
      <c r="Y4954" s="5">
        <f>ORDENES[[#This Row],[Ventas Originales (con descuento)]]/(1-ORDENES[[#This Row],[Descuento]])</f>
        <v>40.4</v>
      </c>
      <c r="Z4954" s="5">
        <f>ORDENES[[#This Row],[Ventas Originales (con descuento)]]/ORDENES[[#This Row],[Cantidad]]/(1-ORDENES[[#This Row],[Descuento]])</f>
        <v>5.7714285714285714</v>
      </c>
      <c r="AA4954" s="5">
        <f>ORDENES[[#This Row],[Ventas Originales (con descuento)]]/ORDENES[[#This Row],[Cantidad]]</f>
        <v>2.3085714285714287</v>
      </c>
      <c r="AB4954" s="5">
        <f>ORDENES[[#This Row],[Ventas Originales (con descuento)]]-(ORDENES[[#This Row],[Ganancias]])</f>
        <v>28.28</v>
      </c>
    </row>
    <row r="4955" spans="1:28" x14ac:dyDescent="0.35">
      <c r="A4955" t="s">
        <v>7715</v>
      </c>
      <c r="B4955" t="s">
        <v>295</v>
      </c>
      <c r="C4955" t="s">
        <v>1</v>
      </c>
      <c r="D4955" t="s">
        <v>213</v>
      </c>
      <c r="E4955" t="s">
        <v>18</v>
      </c>
      <c r="F4955" s="1">
        <v>43993</v>
      </c>
      <c r="G4955" t="s">
        <v>7598</v>
      </c>
      <c r="H4955" t="s">
        <v>5978</v>
      </c>
      <c r="I4955">
        <v>76017</v>
      </c>
      <c r="J4955" t="s">
        <v>2183</v>
      </c>
      <c r="K4955" t="s">
        <v>1881</v>
      </c>
      <c r="L4955" t="s">
        <v>1866</v>
      </c>
      <c r="M4955" s="1">
        <v>43999</v>
      </c>
      <c r="N4955" t="s">
        <v>1869</v>
      </c>
      <c r="O4955" t="s">
        <v>7623</v>
      </c>
      <c r="P4955" t="s">
        <v>1883</v>
      </c>
      <c r="Q4955" t="s">
        <v>7623</v>
      </c>
      <c r="R4955" t="s">
        <v>1873</v>
      </c>
      <c r="S4955">
        <v>4</v>
      </c>
      <c r="T4955" s="2">
        <v>0.6</v>
      </c>
      <c r="U4955" s="5">
        <v>-9.09</v>
      </c>
      <c r="V4955" s="5">
        <f>ORDENES[[#This Row],[Ventas sin descuento]]-ORDENES[[#This Row],[costos estimados]]</f>
        <v>9.7199999999999989</v>
      </c>
      <c r="W4955">
        <v>7</v>
      </c>
      <c r="X4955" s="5">
        <v>12.54</v>
      </c>
      <c r="Y4955" s="5">
        <f>ORDENES[[#This Row],[Ventas Originales (con descuento)]]/(1-ORDENES[[#This Row],[Descuento]])</f>
        <v>31.349999999999998</v>
      </c>
      <c r="Z4955" s="5">
        <f>ORDENES[[#This Row],[Ventas Originales (con descuento)]]/ORDENES[[#This Row],[Cantidad]]/(1-ORDENES[[#This Row],[Descuento]])</f>
        <v>4.4785714285714278</v>
      </c>
      <c r="AA4955" s="5">
        <f>ORDENES[[#This Row],[Ventas Originales (con descuento)]]/ORDENES[[#This Row],[Cantidad]]</f>
        <v>1.7914285714285714</v>
      </c>
      <c r="AB4955" s="5">
        <f>ORDENES[[#This Row],[Ventas Originales (con descuento)]]-(ORDENES[[#This Row],[Ganancias]])</f>
        <v>21.63</v>
      </c>
    </row>
    <row r="4956" spans="1:28" x14ac:dyDescent="0.35">
      <c r="A4956" t="s">
        <v>7715</v>
      </c>
      <c r="B4956" t="s">
        <v>51</v>
      </c>
      <c r="C4956" t="s">
        <v>1</v>
      </c>
      <c r="D4956" t="s">
        <v>604</v>
      </c>
      <c r="E4956" t="s">
        <v>18</v>
      </c>
      <c r="F4956" s="1">
        <v>44112</v>
      </c>
      <c r="G4956" t="s">
        <v>7613</v>
      </c>
      <c r="H4956" t="s">
        <v>5979</v>
      </c>
      <c r="I4956">
        <v>77070</v>
      </c>
      <c r="J4956" t="s">
        <v>3344</v>
      </c>
      <c r="K4956" t="s">
        <v>1881</v>
      </c>
      <c r="L4956" t="s">
        <v>1866</v>
      </c>
      <c r="M4956" s="1">
        <v>44118</v>
      </c>
      <c r="N4956" t="s">
        <v>1869</v>
      </c>
      <c r="O4956" t="s">
        <v>7623</v>
      </c>
      <c r="P4956" t="s">
        <v>1883</v>
      </c>
      <c r="Q4956" t="s">
        <v>7623</v>
      </c>
      <c r="R4956" t="s">
        <v>1873</v>
      </c>
      <c r="S4956">
        <v>4</v>
      </c>
      <c r="T4956" s="2">
        <v>0.6</v>
      </c>
      <c r="U4956" s="5">
        <v>-32.32</v>
      </c>
      <c r="V4956" s="5">
        <f>ORDENES[[#This Row],[Ventas sin descuento]]-ORDENES[[#This Row],[costos estimados]]</f>
        <v>45.245000000000005</v>
      </c>
      <c r="W4956">
        <v>8</v>
      </c>
      <c r="X4956" s="5">
        <v>51.71</v>
      </c>
      <c r="Y4956" s="5">
        <f>ORDENES[[#This Row],[Ventas Originales (con descuento)]]/(1-ORDENES[[#This Row],[Descuento]])</f>
        <v>129.27500000000001</v>
      </c>
      <c r="Z4956" s="5">
        <f>ORDENES[[#This Row],[Ventas Originales (con descuento)]]/ORDENES[[#This Row],[Cantidad]]/(1-ORDENES[[#This Row],[Descuento]])</f>
        <v>16.159375000000001</v>
      </c>
      <c r="AA4956" s="5">
        <f>ORDENES[[#This Row],[Ventas Originales (con descuento)]]/ORDENES[[#This Row],[Cantidad]]</f>
        <v>6.4637500000000001</v>
      </c>
      <c r="AB4956" s="5">
        <f>ORDENES[[#This Row],[Ventas Originales (con descuento)]]-(ORDENES[[#This Row],[Ganancias]])</f>
        <v>84.03</v>
      </c>
    </row>
    <row r="4957" spans="1:28" x14ac:dyDescent="0.35">
      <c r="A4957" t="s">
        <v>7715</v>
      </c>
      <c r="B4957" t="s">
        <v>227</v>
      </c>
      <c r="C4957" t="s">
        <v>1</v>
      </c>
      <c r="D4957" t="s">
        <v>627</v>
      </c>
      <c r="E4957" t="s">
        <v>131</v>
      </c>
      <c r="F4957" s="1">
        <v>44382</v>
      </c>
      <c r="G4957" t="s">
        <v>7613</v>
      </c>
      <c r="H4957" t="s">
        <v>5980</v>
      </c>
      <c r="I4957">
        <v>75220</v>
      </c>
      <c r="J4957" t="s">
        <v>7617</v>
      </c>
      <c r="K4957" t="s">
        <v>1881</v>
      </c>
      <c r="L4957" t="s">
        <v>1866</v>
      </c>
      <c r="M4957" s="1">
        <v>44387</v>
      </c>
      <c r="N4957" t="s">
        <v>1869</v>
      </c>
      <c r="O4957" t="s">
        <v>7623</v>
      </c>
      <c r="P4957" t="s">
        <v>1883</v>
      </c>
      <c r="Q4957" t="s">
        <v>7623</v>
      </c>
      <c r="R4957" t="s">
        <v>1873</v>
      </c>
      <c r="S4957">
        <v>3</v>
      </c>
      <c r="T4957" s="2">
        <v>0.6</v>
      </c>
      <c r="U4957" s="5">
        <v>-348.63</v>
      </c>
      <c r="V4957" s="5">
        <f>ORDENES[[#This Row],[Ventas sin descuento]]-ORDENES[[#This Row],[costos estimados]]</f>
        <v>149.41499999999996</v>
      </c>
      <c r="W4957">
        <v>9</v>
      </c>
      <c r="X4957" s="5">
        <v>332.03</v>
      </c>
      <c r="Y4957" s="5">
        <f>ORDENES[[#This Row],[Ventas Originales (con descuento)]]/(1-ORDENES[[#This Row],[Descuento]])</f>
        <v>830.07499999999993</v>
      </c>
      <c r="Z4957" s="5">
        <f>ORDENES[[#This Row],[Ventas Originales (con descuento)]]/ORDENES[[#This Row],[Cantidad]]/(1-ORDENES[[#This Row],[Descuento]])</f>
        <v>92.23055555555554</v>
      </c>
      <c r="AA4957" s="5">
        <f>ORDENES[[#This Row],[Ventas Originales (con descuento)]]/ORDENES[[#This Row],[Cantidad]]</f>
        <v>36.892222222222216</v>
      </c>
      <c r="AB4957" s="5">
        <f>ORDENES[[#This Row],[Ventas Originales (con descuento)]]-(ORDENES[[#This Row],[Ganancias]])</f>
        <v>680.66</v>
      </c>
    </row>
    <row r="4958" spans="1:28" x14ac:dyDescent="0.35">
      <c r="A4958" t="s">
        <v>7715</v>
      </c>
      <c r="B4958" t="s">
        <v>379</v>
      </c>
      <c r="C4958" t="s">
        <v>1</v>
      </c>
      <c r="D4958" t="s">
        <v>1962</v>
      </c>
      <c r="E4958" t="s">
        <v>497</v>
      </c>
      <c r="F4958" s="1">
        <v>43585</v>
      </c>
      <c r="G4958" t="s">
        <v>7598</v>
      </c>
      <c r="H4958" t="s">
        <v>5981</v>
      </c>
      <c r="I4958">
        <v>1841</v>
      </c>
      <c r="J4958" t="s">
        <v>1965</v>
      </c>
      <c r="K4958" t="s">
        <v>1887</v>
      </c>
      <c r="L4958" t="s">
        <v>1866</v>
      </c>
      <c r="M4958" s="1">
        <v>43589</v>
      </c>
      <c r="N4958" t="s">
        <v>1869</v>
      </c>
      <c r="O4958" t="s">
        <v>7623</v>
      </c>
      <c r="P4958" t="s">
        <v>1917</v>
      </c>
      <c r="Q4958" t="s">
        <v>7623</v>
      </c>
      <c r="R4958" t="s">
        <v>1873</v>
      </c>
      <c r="S4958">
        <v>3</v>
      </c>
      <c r="T4958" s="2">
        <v>0</v>
      </c>
      <c r="U4958" s="5">
        <v>3.79</v>
      </c>
      <c r="V4958" s="5">
        <f>ORDENES[[#This Row],[Ventas sin descuento]]-ORDENES[[#This Row],[costos estimados]]</f>
        <v>3.79</v>
      </c>
      <c r="W4958">
        <v>1</v>
      </c>
      <c r="X4958" s="5">
        <v>9.48</v>
      </c>
      <c r="Y4958" s="5">
        <f>ORDENES[[#This Row],[Ventas Originales (con descuento)]]/(1-ORDENES[[#This Row],[Descuento]])</f>
        <v>9.48</v>
      </c>
      <c r="Z4958" s="5">
        <f>ORDENES[[#This Row],[Ventas Originales (con descuento)]]/ORDENES[[#This Row],[Cantidad]]/(1-ORDENES[[#This Row],[Descuento]])</f>
        <v>9.48</v>
      </c>
      <c r="AA4958" s="5">
        <f>ORDENES[[#This Row],[Ventas Originales (con descuento)]]/ORDENES[[#This Row],[Cantidad]]</f>
        <v>9.48</v>
      </c>
      <c r="AB4958" s="5">
        <f>ORDENES[[#This Row],[Ventas Originales (con descuento)]]-(ORDENES[[#This Row],[Ganancias]])</f>
        <v>5.69</v>
      </c>
    </row>
    <row r="4959" spans="1:28" x14ac:dyDescent="0.35">
      <c r="A4959" t="s">
        <v>7715</v>
      </c>
      <c r="B4959" t="s">
        <v>111</v>
      </c>
      <c r="C4959" t="s">
        <v>1</v>
      </c>
      <c r="D4959" t="s">
        <v>3299</v>
      </c>
      <c r="E4959" t="s">
        <v>11</v>
      </c>
      <c r="F4959" s="1">
        <v>44554</v>
      </c>
      <c r="G4959" t="s">
        <v>7598</v>
      </c>
      <c r="H4959" t="s">
        <v>5982</v>
      </c>
      <c r="I4959">
        <v>14609</v>
      </c>
      <c r="J4959" t="s">
        <v>2525</v>
      </c>
      <c r="K4959" t="s">
        <v>1887</v>
      </c>
      <c r="L4959" t="s">
        <v>1866</v>
      </c>
      <c r="M4959" s="1">
        <v>44559</v>
      </c>
      <c r="N4959" t="s">
        <v>1869</v>
      </c>
      <c r="O4959" t="s">
        <v>7623</v>
      </c>
      <c r="P4959" t="s">
        <v>1897</v>
      </c>
      <c r="Q4959" t="s">
        <v>7623</v>
      </c>
      <c r="R4959" t="s">
        <v>1873</v>
      </c>
      <c r="S4959">
        <v>3</v>
      </c>
      <c r="T4959" s="2">
        <v>0</v>
      </c>
      <c r="U4959" s="5">
        <v>6.83</v>
      </c>
      <c r="V4959" s="5">
        <f>ORDENES[[#This Row],[Ventas sin descuento]]-ORDENES[[#This Row],[costos estimados]]</f>
        <v>6.8299999999999983</v>
      </c>
      <c r="W4959">
        <v>1</v>
      </c>
      <c r="X4959" s="5">
        <v>37.93</v>
      </c>
      <c r="Y4959" s="5">
        <f>ORDENES[[#This Row],[Ventas Originales (con descuento)]]/(1-ORDENES[[#This Row],[Descuento]])</f>
        <v>37.93</v>
      </c>
      <c r="Z4959" s="5">
        <f>ORDENES[[#This Row],[Ventas Originales (con descuento)]]/ORDENES[[#This Row],[Cantidad]]/(1-ORDENES[[#This Row],[Descuento]])</f>
        <v>37.93</v>
      </c>
      <c r="AA4959" s="5">
        <f>ORDENES[[#This Row],[Ventas Originales (con descuento)]]/ORDENES[[#This Row],[Cantidad]]</f>
        <v>37.93</v>
      </c>
      <c r="AB4959" s="5">
        <f>ORDENES[[#This Row],[Ventas Originales (con descuento)]]-(ORDENES[[#This Row],[Ganancias]])</f>
        <v>31.1</v>
      </c>
    </row>
    <row r="4960" spans="1:28" x14ac:dyDescent="0.35">
      <c r="A4960" t="s">
        <v>7715</v>
      </c>
      <c r="B4960" t="s">
        <v>169</v>
      </c>
      <c r="C4960" t="s">
        <v>1</v>
      </c>
      <c r="D4960" t="s">
        <v>2224</v>
      </c>
      <c r="E4960" t="s">
        <v>3</v>
      </c>
      <c r="F4960" s="1">
        <v>44257</v>
      </c>
      <c r="G4960" t="s">
        <v>7613</v>
      </c>
      <c r="H4960" t="s">
        <v>5983</v>
      </c>
      <c r="I4960">
        <v>19711</v>
      </c>
      <c r="J4960" t="s">
        <v>3326</v>
      </c>
      <c r="K4960" t="s">
        <v>1887</v>
      </c>
      <c r="L4960" t="s">
        <v>1866</v>
      </c>
      <c r="M4960" s="1">
        <v>44263</v>
      </c>
      <c r="N4960" t="s">
        <v>1869</v>
      </c>
      <c r="O4960" t="s">
        <v>7623</v>
      </c>
      <c r="P4960" t="s">
        <v>1895</v>
      </c>
      <c r="Q4960" t="s">
        <v>7623</v>
      </c>
      <c r="R4960" t="s">
        <v>1863</v>
      </c>
      <c r="S4960">
        <v>4</v>
      </c>
      <c r="T4960" s="2">
        <v>0</v>
      </c>
      <c r="U4960" s="5">
        <v>101.65</v>
      </c>
      <c r="V4960" s="5">
        <f>ORDENES[[#This Row],[Ventas sin descuento]]-ORDENES[[#This Row],[costos estimados]]</f>
        <v>101.65000000000003</v>
      </c>
      <c r="W4960">
        <v>2</v>
      </c>
      <c r="X4960" s="5">
        <v>441.96</v>
      </c>
      <c r="Y4960" s="5">
        <f>ORDENES[[#This Row],[Ventas Originales (con descuento)]]/(1-ORDENES[[#This Row],[Descuento]])</f>
        <v>441.96</v>
      </c>
      <c r="Z4960" s="5">
        <f>ORDENES[[#This Row],[Ventas Originales (con descuento)]]/ORDENES[[#This Row],[Cantidad]]/(1-ORDENES[[#This Row],[Descuento]])</f>
        <v>220.98</v>
      </c>
      <c r="AA4960" s="5">
        <f>ORDENES[[#This Row],[Ventas Originales (con descuento)]]/ORDENES[[#This Row],[Cantidad]]</f>
        <v>220.98</v>
      </c>
      <c r="AB4960" s="5">
        <f>ORDENES[[#This Row],[Ventas Originales (con descuento)]]-(ORDENES[[#This Row],[Ganancias]])</f>
        <v>340.30999999999995</v>
      </c>
    </row>
    <row r="4961" spans="1:28" x14ac:dyDescent="0.35">
      <c r="A4961" t="s">
        <v>7715</v>
      </c>
      <c r="B4961" t="s">
        <v>2153</v>
      </c>
      <c r="C4961" t="s">
        <v>1</v>
      </c>
      <c r="D4961" t="s">
        <v>2208</v>
      </c>
      <c r="E4961" t="s">
        <v>240</v>
      </c>
      <c r="F4961" s="1">
        <v>43718</v>
      </c>
      <c r="G4961" t="s">
        <v>7613</v>
      </c>
      <c r="H4961" t="s">
        <v>5984</v>
      </c>
      <c r="I4961">
        <v>2151</v>
      </c>
      <c r="J4961" t="s">
        <v>1345</v>
      </c>
      <c r="K4961" t="s">
        <v>1887</v>
      </c>
      <c r="L4961" t="s">
        <v>1866</v>
      </c>
      <c r="M4961" s="1">
        <v>43722</v>
      </c>
      <c r="N4961" t="s">
        <v>1869</v>
      </c>
      <c r="O4961" t="s">
        <v>7623</v>
      </c>
      <c r="P4961" t="s">
        <v>1917</v>
      </c>
      <c r="Q4961" t="s">
        <v>7623</v>
      </c>
      <c r="R4961" t="s">
        <v>1863</v>
      </c>
      <c r="S4961">
        <v>3</v>
      </c>
      <c r="T4961" s="2">
        <v>0</v>
      </c>
      <c r="U4961" s="5">
        <v>83.25</v>
      </c>
      <c r="V4961" s="5">
        <f>ORDENES[[#This Row],[Ventas sin descuento]]-ORDENES[[#This Row],[costos estimados]]</f>
        <v>83.25</v>
      </c>
      <c r="W4961">
        <v>2</v>
      </c>
      <c r="X4961" s="5">
        <v>361.96</v>
      </c>
      <c r="Y4961" s="5">
        <f>ORDENES[[#This Row],[Ventas Originales (con descuento)]]/(1-ORDENES[[#This Row],[Descuento]])</f>
        <v>361.96</v>
      </c>
      <c r="Z4961" s="5">
        <f>ORDENES[[#This Row],[Ventas Originales (con descuento)]]/ORDENES[[#This Row],[Cantidad]]/(1-ORDENES[[#This Row],[Descuento]])</f>
        <v>180.98</v>
      </c>
      <c r="AA4961" s="5">
        <f>ORDENES[[#This Row],[Ventas Originales (con descuento)]]/ORDENES[[#This Row],[Cantidad]]</f>
        <v>180.98</v>
      </c>
      <c r="AB4961" s="5">
        <f>ORDENES[[#This Row],[Ventas Originales (con descuento)]]-(ORDENES[[#This Row],[Ganancias]])</f>
        <v>278.70999999999998</v>
      </c>
    </row>
    <row r="4962" spans="1:28" x14ac:dyDescent="0.35">
      <c r="A4962" t="s">
        <v>7715</v>
      </c>
      <c r="B4962" t="s">
        <v>169</v>
      </c>
      <c r="C4962" t="s">
        <v>1</v>
      </c>
      <c r="D4962" t="s">
        <v>3440</v>
      </c>
      <c r="E4962" t="s">
        <v>2450</v>
      </c>
      <c r="F4962" s="1">
        <v>44385</v>
      </c>
      <c r="G4962" t="s">
        <v>7613</v>
      </c>
      <c r="H4962" t="s">
        <v>5985</v>
      </c>
      <c r="I4962">
        <v>19711</v>
      </c>
      <c r="J4962" t="s">
        <v>2451</v>
      </c>
      <c r="K4962" t="s">
        <v>1887</v>
      </c>
      <c r="L4962" t="s">
        <v>1866</v>
      </c>
      <c r="M4962" s="1">
        <v>44389</v>
      </c>
      <c r="N4962" t="s">
        <v>1869</v>
      </c>
      <c r="O4962" t="s">
        <v>7623</v>
      </c>
      <c r="P4962" t="s">
        <v>1895</v>
      </c>
      <c r="Q4962" t="s">
        <v>7623</v>
      </c>
      <c r="R4962" t="s">
        <v>1873</v>
      </c>
      <c r="S4962">
        <v>3</v>
      </c>
      <c r="T4962" s="2">
        <v>0</v>
      </c>
      <c r="U4962" s="5">
        <v>9.1999999999999993</v>
      </c>
      <c r="V4962" s="5">
        <f>ORDENES[[#This Row],[Ventas sin descuento]]-ORDENES[[#This Row],[costos estimados]]</f>
        <v>9.1999999999999993</v>
      </c>
      <c r="W4962">
        <v>2</v>
      </c>
      <c r="X4962" s="5">
        <v>39.979999999999997</v>
      </c>
      <c r="Y4962" s="5">
        <f>ORDENES[[#This Row],[Ventas Originales (con descuento)]]/(1-ORDENES[[#This Row],[Descuento]])</f>
        <v>39.979999999999997</v>
      </c>
      <c r="Z4962" s="5">
        <f>ORDENES[[#This Row],[Ventas Originales (con descuento)]]/ORDENES[[#This Row],[Cantidad]]/(1-ORDENES[[#This Row],[Descuento]])</f>
        <v>19.989999999999998</v>
      </c>
      <c r="AA4962" s="5">
        <f>ORDENES[[#This Row],[Ventas Originales (con descuento)]]/ORDENES[[#This Row],[Cantidad]]</f>
        <v>19.989999999999998</v>
      </c>
      <c r="AB4962" s="5">
        <f>ORDENES[[#This Row],[Ventas Originales (con descuento)]]-(ORDENES[[#This Row],[Ganancias]])</f>
        <v>30.779999999999998</v>
      </c>
    </row>
    <row r="4963" spans="1:28" x14ac:dyDescent="0.35">
      <c r="A4963" t="s">
        <v>7715</v>
      </c>
      <c r="B4963" t="s">
        <v>2508</v>
      </c>
      <c r="C4963" t="s">
        <v>1</v>
      </c>
      <c r="D4963" t="s">
        <v>346</v>
      </c>
      <c r="E4963" t="s">
        <v>79</v>
      </c>
      <c r="F4963" s="1">
        <v>44091</v>
      </c>
      <c r="G4963" t="s">
        <v>7613</v>
      </c>
      <c r="H4963" t="s">
        <v>5986</v>
      </c>
      <c r="I4963">
        <v>4401</v>
      </c>
      <c r="J4963" t="s">
        <v>2689</v>
      </c>
      <c r="K4963" t="s">
        <v>1887</v>
      </c>
      <c r="L4963" t="s">
        <v>1866</v>
      </c>
      <c r="M4963" s="1">
        <v>44096</v>
      </c>
      <c r="N4963" t="s">
        <v>1869</v>
      </c>
      <c r="O4963" t="s">
        <v>7623</v>
      </c>
      <c r="P4963" t="s">
        <v>2509</v>
      </c>
      <c r="Q4963" t="s">
        <v>7623</v>
      </c>
      <c r="R4963" t="s">
        <v>1873</v>
      </c>
      <c r="S4963">
        <v>3</v>
      </c>
      <c r="T4963" s="2">
        <v>0</v>
      </c>
      <c r="U4963" s="5">
        <v>33.94</v>
      </c>
      <c r="V4963" s="5">
        <f>ORDENES[[#This Row],[Ventas sin descuento]]-ORDENES[[#This Row],[costos estimados]]</f>
        <v>33.94</v>
      </c>
      <c r="W4963">
        <v>2</v>
      </c>
      <c r="X4963" s="5">
        <v>109.48</v>
      </c>
      <c r="Y4963" s="5">
        <f>ORDENES[[#This Row],[Ventas Originales (con descuento)]]/(1-ORDENES[[#This Row],[Descuento]])</f>
        <v>109.48</v>
      </c>
      <c r="Z4963" s="5">
        <f>ORDENES[[#This Row],[Ventas Originales (con descuento)]]/ORDENES[[#This Row],[Cantidad]]/(1-ORDENES[[#This Row],[Descuento]])</f>
        <v>54.74</v>
      </c>
      <c r="AA4963" s="5">
        <f>ORDENES[[#This Row],[Ventas Originales (con descuento)]]/ORDENES[[#This Row],[Cantidad]]</f>
        <v>54.74</v>
      </c>
      <c r="AB4963" s="5">
        <f>ORDENES[[#This Row],[Ventas Originales (con descuento)]]-(ORDENES[[#This Row],[Ganancias]])</f>
        <v>75.540000000000006</v>
      </c>
    </row>
    <row r="4964" spans="1:28" x14ac:dyDescent="0.35">
      <c r="A4964" t="s">
        <v>7715</v>
      </c>
      <c r="B4964" t="s">
        <v>3668</v>
      </c>
      <c r="C4964" t="s">
        <v>1</v>
      </c>
      <c r="D4964" t="s">
        <v>2951</v>
      </c>
      <c r="E4964" t="s">
        <v>497</v>
      </c>
      <c r="F4964" s="1">
        <v>44344</v>
      </c>
      <c r="G4964" t="s">
        <v>7613</v>
      </c>
      <c r="H4964" t="s">
        <v>5987</v>
      </c>
      <c r="I4964">
        <v>20707</v>
      </c>
      <c r="J4964" t="s">
        <v>2103</v>
      </c>
      <c r="K4964" t="s">
        <v>1887</v>
      </c>
      <c r="L4964" t="s">
        <v>1866</v>
      </c>
      <c r="M4964" s="1">
        <v>44348</v>
      </c>
      <c r="N4964" t="s">
        <v>1869</v>
      </c>
      <c r="O4964" t="s">
        <v>7623</v>
      </c>
      <c r="P4964" t="s">
        <v>1926</v>
      </c>
      <c r="Q4964" t="s">
        <v>7623</v>
      </c>
      <c r="R4964" t="s">
        <v>1873</v>
      </c>
      <c r="S4964">
        <v>3</v>
      </c>
      <c r="T4964" s="2">
        <v>0</v>
      </c>
      <c r="U4964" s="5">
        <v>9.89</v>
      </c>
      <c r="V4964" s="5">
        <f>ORDENES[[#This Row],[Ventas sin descuento]]-ORDENES[[#This Row],[costos estimados]]</f>
        <v>9.89</v>
      </c>
      <c r="W4964">
        <v>2</v>
      </c>
      <c r="X4964" s="5">
        <v>27.46</v>
      </c>
      <c r="Y4964" s="5">
        <f>ORDENES[[#This Row],[Ventas Originales (con descuento)]]/(1-ORDENES[[#This Row],[Descuento]])</f>
        <v>27.46</v>
      </c>
      <c r="Z4964" s="5">
        <f>ORDENES[[#This Row],[Ventas Originales (con descuento)]]/ORDENES[[#This Row],[Cantidad]]/(1-ORDENES[[#This Row],[Descuento]])</f>
        <v>13.73</v>
      </c>
      <c r="AA4964" s="5">
        <f>ORDENES[[#This Row],[Ventas Originales (con descuento)]]/ORDENES[[#This Row],[Cantidad]]</f>
        <v>13.73</v>
      </c>
      <c r="AB4964" s="5">
        <f>ORDENES[[#This Row],[Ventas Originales (con descuento)]]-(ORDENES[[#This Row],[Ganancias]])</f>
        <v>17.57</v>
      </c>
    </row>
    <row r="4965" spans="1:28" x14ac:dyDescent="0.35">
      <c r="A4965" t="s">
        <v>7715</v>
      </c>
      <c r="B4965" t="s">
        <v>293</v>
      </c>
      <c r="C4965" t="s">
        <v>1</v>
      </c>
      <c r="D4965" t="s">
        <v>2266</v>
      </c>
      <c r="E4965" t="s">
        <v>18</v>
      </c>
      <c r="F4965" s="1">
        <v>43937</v>
      </c>
      <c r="G4965" t="s">
        <v>7613</v>
      </c>
      <c r="H4965" t="s">
        <v>5988</v>
      </c>
      <c r="I4965">
        <v>8701</v>
      </c>
      <c r="J4965" t="s">
        <v>2393</v>
      </c>
      <c r="K4965" t="s">
        <v>1887</v>
      </c>
      <c r="L4965" t="s">
        <v>1866</v>
      </c>
      <c r="M4965" s="1">
        <v>43941</v>
      </c>
      <c r="N4965" t="s">
        <v>1869</v>
      </c>
      <c r="O4965" t="s">
        <v>7623</v>
      </c>
      <c r="P4965" t="s">
        <v>1915</v>
      </c>
      <c r="Q4965" t="s">
        <v>7623</v>
      </c>
      <c r="R4965" t="s">
        <v>1873</v>
      </c>
      <c r="S4965">
        <v>3</v>
      </c>
      <c r="T4965" s="2">
        <v>0</v>
      </c>
      <c r="U4965" s="5">
        <v>3.29</v>
      </c>
      <c r="V4965" s="5">
        <f>ORDENES[[#This Row],[Ventas sin descuento]]-ORDENES[[#This Row],[costos estimados]]</f>
        <v>3.29</v>
      </c>
      <c r="W4965">
        <v>2</v>
      </c>
      <c r="X4965" s="5">
        <v>9.9600000000000009</v>
      </c>
      <c r="Y4965" s="5">
        <f>ORDENES[[#This Row],[Ventas Originales (con descuento)]]/(1-ORDENES[[#This Row],[Descuento]])</f>
        <v>9.9600000000000009</v>
      </c>
      <c r="Z4965" s="5">
        <f>ORDENES[[#This Row],[Ventas Originales (con descuento)]]/ORDENES[[#This Row],[Cantidad]]/(1-ORDENES[[#This Row],[Descuento]])</f>
        <v>4.9800000000000004</v>
      </c>
      <c r="AA4965" s="5">
        <f>ORDENES[[#This Row],[Ventas Originales (con descuento)]]/ORDENES[[#This Row],[Cantidad]]</f>
        <v>4.9800000000000004</v>
      </c>
      <c r="AB4965" s="5">
        <f>ORDENES[[#This Row],[Ventas Originales (con descuento)]]-(ORDENES[[#This Row],[Ganancias]])</f>
        <v>6.6700000000000008</v>
      </c>
    </row>
    <row r="4966" spans="1:28" x14ac:dyDescent="0.35">
      <c r="A4966" t="s">
        <v>7715</v>
      </c>
      <c r="B4966" t="s">
        <v>80</v>
      </c>
      <c r="C4966" t="s">
        <v>1</v>
      </c>
      <c r="D4966" t="s">
        <v>3299</v>
      </c>
      <c r="E4966" t="s">
        <v>497</v>
      </c>
      <c r="F4966" s="1">
        <v>44441</v>
      </c>
      <c r="G4966" t="s">
        <v>7598</v>
      </c>
      <c r="H4966" t="s">
        <v>5989</v>
      </c>
      <c r="I4966">
        <v>10009</v>
      </c>
      <c r="J4966" t="s">
        <v>2758</v>
      </c>
      <c r="K4966" t="s">
        <v>1887</v>
      </c>
      <c r="L4966" t="s">
        <v>1866</v>
      </c>
      <c r="M4966" s="1">
        <v>44445</v>
      </c>
      <c r="N4966" t="s">
        <v>1869</v>
      </c>
      <c r="O4966" t="s">
        <v>7623</v>
      </c>
      <c r="P4966" t="s">
        <v>1897</v>
      </c>
      <c r="Q4966" t="s">
        <v>7623</v>
      </c>
      <c r="R4966" t="s">
        <v>1873</v>
      </c>
      <c r="S4966">
        <v>3</v>
      </c>
      <c r="T4966" s="2">
        <v>0</v>
      </c>
      <c r="U4966" s="5">
        <v>3.46</v>
      </c>
      <c r="V4966" s="5">
        <f>ORDENES[[#This Row],[Ventas sin descuento]]-ORDENES[[#This Row],[costos estimados]]</f>
        <v>3.4600000000000009</v>
      </c>
      <c r="W4966">
        <v>2</v>
      </c>
      <c r="X4966" s="5">
        <v>11.54</v>
      </c>
      <c r="Y4966" s="5">
        <f>ORDENES[[#This Row],[Ventas Originales (con descuento)]]/(1-ORDENES[[#This Row],[Descuento]])</f>
        <v>11.54</v>
      </c>
      <c r="Z4966" s="5">
        <f>ORDENES[[#This Row],[Ventas Originales (con descuento)]]/ORDENES[[#This Row],[Cantidad]]/(1-ORDENES[[#This Row],[Descuento]])</f>
        <v>5.77</v>
      </c>
      <c r="AA4966" s="5">
        <f>ORDENES[[#This Row],[Ventas Originales (con descuento)]]/ORDENES[[#This Row],[Cantidad]]</f>
        <v>5.77</v>
      </c>
      <c r="AB4966" s="5">
        <f>ORDENES[[#This Row],[Ventas Originales (con descuento)]]-(ORDENES[[#This Row],[Ganancias]])</f>
        <v>8.0799999999999983</v>
      </c>
    </row>
    <row r="4967" spans="1:28" x14ac:dyDescent="0.35">
      <c r="A4967" t="s">
        <v>7715</v>
      </c>
      <c r="B4967" t="s">
        <v>80</v>
      </c>
      <c r="C4967" t="s">
        <v>1</v>
      </c>
      <c r="D4967" t="s">
        <v>2208</v>
      </c>
      <c r="E4967" t="s">
        <v>11</v>
      </c>
      <c r="F4967" s="1">
        <v>43953</v>
      </c>
      <c r="G4967" t="s">
        <v>7613</v>
      </c>
      <c r="H4967" t="s">
        <v>5990</v>
      </c>
      <c r="I4967">
        <v>10009</v>
      </c>
      <c r="J4967" t="s">
        <v>1660</v>
      </c>
      <c r="K4967" t="s">
        <v>1887</v>
      </c>
      <c r="L4967" t="s">
        <v>1866</v>
      </c>
      <c r="M4967" s="1">
        <v>43957</v>
      </c>
      <c r="N4967" t="s">
        <v>1869</v>
      </c>
      <c r="O4967" t="s">
        <v>7623</v>
      </c>
      <c r="P4967" t="s">
        <v>1897</v>
      </c>
      <c r="Q4967" t="s">
        <v>7623</v>
      </c>
      <c r="R4967" t="s">
        <v>1873</v>
      </c>
      <c r="S4967">
        <v>3</v>
      </c>
      <c r="T4967" s="2">
        <v>0</v>
      </c>
      <c r="U4967" s="5">
        <v>4.0199999999999996</v>
      </c>
      <c r="V4967" s="5">
        <f>ORDENES[[#This Row],[Ventas sin descuento]]-ORDENES[[#This Row],[costos estimados]]</f>
        <v>4.0199999999999996</v>
      </c>
      <c r="W4967">
        <v>2</v>
      </c>
      <c r="X4967" s="5">
        <v>12.56</v>
      </c>
      <c r="Y4967" s="5">
        <f>ORDENES[[#This Row],[Ventas Originales (con descuento)]]/(1-ORDENES[[#This Row],[Descuento]])</f>
        <v>12.56</v>
      </c>
      <c r="Z4967" s="5">
        <f>ORDENES[[#This Row],[Ventas Originales (con descuento)]]/ORDENES[[#This Row],[Cantidad]]/(1-ORDENES[[#This Row],[Descuento]])</f>
        <v>6.28</v>
      </c>
      <c r="AA4967" s="5">
        <f>ORDENES[[#This Row],[Ventas Originales (con descuento)]]/ORDENES[[#This Row],[Cantidad]]</f>
        <v>6.28</v>
      </c>
      <c r="AB4967" s="5">
        <f>ORDENES[[#This Row],[Ventas Originales (con descuento)]]-(ORDENES[[#This Row],[Ganancias]])</f>
        <v>8.5400000000000009</v>
      </c>
    </row>
    <row r="4968" spans="1:28" x14ac:dyDescent="0.35">
      <c r="A4968" t="s">
        <v>7715</v>
      </c>
      <c r="B4968" t="s">
        <v>80</v>
      </c>
      <c r="C4968" t="s">
        <v>1</v>
      </c>
      <c r="D4968" t="s">
        <v>3437</v>
      </c>
      <c r="E4968" t="s">
        <v>89</v>
      </c>
      <c r="F4968" s="1">
        <v>44157</v>
      </c>
      <c r="G4968" t="s">
        <v>7598</v>
      </c>
      <c r="H4968" t="s">
        <v>5991</v>
      </c>
      <c r="I4968">
        <v>10009</v>
      </c>
      <c r="J4968" t="s">
        <v>1222</v>
      </c>
      <c r="K4968" t="s">
        <v>1887</v>
      </c>
      <c r="L4968" t="s">
        <v>1866</v>
      </c>
      <c r="M4968" s="1">
        <v>44161</v>
      </c>
      <c r="N4968" t="s">
        <v>1869</v>
      </c>
      <c r="O4968" t="s">
        <v>7623</v>
      </c>
      <c r="P4968" t="s">
        <v>1897</v>
      </c>
      <c r="Q4968" t="s">
        <v>7623</v>
      </c>
      <c r="R4968" t="s">
        <v>1873</v>
      </c>
      <c r="S4968">
        <v>3</v>
      </c>
      <c r="T4968" s="2">
        <v>0</v>
      </c>
      <c r="U4968" s="5">
        <v>11.17</v>
      </c>
      <c r="V4968" s="5">
        <f>ORDENES[[#This Row],[Ventas sin descuento]]-ORDENES[[#This Row],[costos estimados]]</f>
        <v>11.170000000000002</v>
      </c>
      <c r="W4968">
        <v>2</v>
      </c>
      <c r="X4968" s="5">
        <v>39.880000000000003</v>
      </c>
      <c r="Y4968" s="5">
        <f>ORDENES[[#This Row],[Ventas Originales (con descuento)]]/(1-ORDENES[[#This Row],[Descuento]])</f>
        <v>39.880000000000003</v>
      </c>
      <c r="Z4968" s="5">
        <f>ORDENES[[#This Row],[Ventas Originales (con descuento)]]/ORDENES[[#This Row],[Cantidad]]/(1-ORDENES[[#This Row],[Descuento]])</f>
        <v>19.940000000000001</v>
      </c>
      <c r="AA4968" s="5">
        <f>ORDENES[[#This Row],[Ventas Originales (con descuento)]]/ORDENES[[#This Row],[Cantidad]]</f>
        <v>19.940000000000001</v>
      </c>
      <c r="AB4968" s="5">
        <f>ORDENES[[#This Row],[Ventas Originales (con descuento)]]-(ORDENES[[#This Row],[Ganancias]])</f>
        <v>28.71</v>
      </c>
    </row>
    <row r="4969" spans="1:28" x14ac:dyDescent="0.35">
      <c r="A4969" t="s">
        <v>7715</v>
      </c>
      <c r="B4969" t="s">
        <v>80</v>
      </c>
      <c r="C4969" t="s">
        <v>1</v>
      </c>
      <c r="D4969" t="s">
        <v>3228</v>
      </c>
      <c r="E4969" t="s">
        <v>2229</v>
      </c>
      <c r="F4969" s="1">
        <v>43652</v>
      </c>
      <c r="G4969" t="s">
        <v>7613</v>
      </c>
      <c r="H4969" t="s">
        <v>5992</v>
      </c>
      <c r="I4969">
        <v>10011</v>
      </c>
      <c r="J4969" t="s">
        <v>2230</v>
      </c>
      <c r="K4969" t="s">
        <v>1887</v>
      </c>
      <c r="L4969" t="s">
        <v>1866</v>
      </c>
      <c r="M4969" s="1">
        <v>43656</v>
      </c>
      <c r="N4969" t="s">
        <v>1869</v>
      </c>
      <c r="O4969" t="s">
        <v>7623</v>
      </c>
      <c r="P4969" t="s">
        <v>1897</v>
      </c>
      <c r="Q4969" t="s">
        <v>7623</v>
      </c>
      <c r="R4969" t="s">
        <v>1873</v>
      </c>
      <c r="S4969">
        <v>3</v>
      </c>
      <c r="T4969" s="2">
        <v>0</v>
      </c>
      <c r="U4969" s="5">
        <v>6.7</v>
      </c>
      <c r="V4969" s="5">
        <f>ORDENES[[#This Row],[Ventas sin descuento]]-ORDENES[[#This Row],[costos estimados]]</f>
        <v>6.7</v>
      </c>
      <c r="W4969">
        <v>2</v>
      </c>
      <c r="X4969" s="5">
        <v>13.96</v>
      </c>
      <c r="Y4969" s="5">
        <f>ORDENES[[#This Row],[Ventas Originales (con descuento)]]/(1-ORDENES[[#This Row],[Descuento]])</f>
        <v>13.96</v>
      </c>
      <c r="Z4969" s="5">
        <f>ORDENES[[#This Row],[Ventas Originales (con descuento)]]/ORDENES[[#This Row],[Cantidad]]/(1-ORDENES[[#This Row],[Descuento]])</f>
        <v>6.98</v>
      </c>
      <c r="AA4969" s="5">
        <f>ORDENES[[#This Row],[Ventas Originales (con descuento)]]/ORDENES[[#This Row],[Cantidad]]</f>
        <v>6.98</v>
      </c>
      <c r="AB4969" s="5">
        <f>ORDENES[[#This Row],[Ventas Originales (con descuento)]]-(ORDENES[[#This Row],[Ganancias]])</f>
        <v>7.2600000000000007</v>
      </c>
    </row>
    <row r="4970" spans="1:28" x14ac:dyDescent="0.35">
      <c r="A4970" t="s">
        <v>7715</v>
      </c>
      <c r="B4970" t="s">
        <v>80</v>
      </c>
      <c r="C4970" t="s">
        <v>1</v>
      </c>
      <c r="D4970" t="s">
        <v>2729</v>
      </c>
      <c r="E4970" t="s">
        <v>118</v>
      </c>
      <c r="F4970" s="1">
        <v>44535</v>
      </c>
      <c r="G4970" t="s">
        <v>7613</v>
      </c>
      <c r="H4970" t="s">
        <v>5993</v>
      </c>
      <c r="I4970">
        <v>10011</v>
      </c>
      <c r="J4970" t="s">
        <v>1290</v>
      </c>
      <c r="K4970" t="s">
        <v>1887</v>
      </c>
      <c r="L4970" t="s">
        <v>1866</v>
      </c>
      <c r="M4970" s="1">
        <v>44541</v>
      </c>
      <c r="N4970" t="s">
        <v>1869</v>
      </c>
      <c r="O4970" t="s">
        <v>7623</v>
      </c>
      <c r="P4970" t="s">
        <v>1897</v>
      </c>
      <c r="Q4970" t="s">
        <v>7623</v>
      </c>
      <c r="R4970" t="s">
        <v>1873</v>
      </c>
      <c r="S4970">
        <v>4</v>
      </c>
      <c r="T4970" s="2">
        <v>0</v>
      </c>
      <c r="U4970" s="5">
        <v>18.190000000000001</v>
      </c>
      <c r="V4970" s="5">
        <f>ORDENES[[#This Row],[Ventas sin descuento]]-ORDENES[[#This Row],[costos estimados]]</f>
        <v>18.190000000000005</v>
      </c>
      <c r="W4970">
        <v>2</v>
      </c>
      <c r="X4970" s="5">
        <v>58.68</v>
      </c>
      <c r="Y4970" s="5">
        <f>ORDENES[[#This Row],[Ventas Originales (con descuento)]]/(1-ORDENES[[#This Row],[Descuento]])</f>
        <v>58.68</v>
      </c>
      <c r="Z4970" s="5">
        <f>ORDENES[[#This Row],[Ventas Originales (con descuento)]]/ORDENES[[#This Row],[Cantidad]]/(1-ORDENES[[#This Row],[Descuento]])</f>
        <v>29.34</v>
      </c>
      <c r="AA4970" s="5">
        <f>ORDENES[[#This Row],[Ventas Originales (con descuento)]]/ORDENES[[#This Row],[Cantidad]]</f>
        <v>29.34</v>
      </c>
      <c r="AB4970" s="5">
        <f>ORDENES[[#This Row],[Ventas Originales (con descuento)]]-(ORDENES[[#This Row],[Ganancias]])</f>
        <v>40.489999999999995</v>
      </c>
    </row>
    <row r="4971" spans="1:28" x14ac:dyDescent="0.35">
      <c r="A4971" t="s">
        <v>7715</v>
      </c>
      <c r="B4971" t="s">
        <v>80</v>
      </c>
      <c r="C4971" t="s">
        <v>1</v>
      </c>
      <c r="D4971" t="s">
        <v>340</v>
      </c>
      <c r="E4971" t="s">
        <v>1952</v>
      </c>
      <c r="F4971" s="1">
        <v>44457</v>
      </c>
      <c r="G4971" t="s">
        <v>7613</v>
      </c>
      <c r="H4971" t="s">
        <v>5994</v>
      </c>
      <c r="I4971">
        <v>10035</v>
      </c>
      <c r="J4971" t="s">
        <v>1953</v>
      </c>
      <c r="K4971" t="s">
        <v>1887</v>
      </c>
      <c r="L4971" t="s">
        <v>1866</v>
      </c>
      <c r="M4971" s="1">
        <v>44464</v>
      </c>
      <c r="N4971" t="s">
        <v>1869</v>
      </c>
      <c r="O4971" t="s">
        <v>7623</v>
      </c>
      <c r="P4971" t="s">
        <v>1897</v>
      </c>
      <c r="Q4971" t="s">
        <v>7623</v>
      </c>
      <c r="R4971" t="s">
        <v>1873</v>
      </c>
      <c r="S4971">
        <v>5</v>
      </c>
      <c r="T4971" s="2">
        <v>0</v>
      </c>
      <c r="U4971" s="5">
        <v>3.24</v>
      </c>
      <c r="V4971" s="5">
        <f>ORDENES[[#This Row],[Ventas sin descuento]]-ORDENES[[#This Row],[costos estimados]]</f>
        <v>3.24</v>
      </c>
      <c r="W4971">
        <v>2</v>
      </c>
      <c r="X4971" s="5">
        <v>9.82</v>
      </c>
      <c r="Y4971" s="5">
        <f>ORDENES[[#This Row],[Ventas Originales (con descuento)]]/(1-ORDENES[[#This Row],[Descuento]])</f>
        <v>9.82</v>
      </c>
      <c r="Z4971" s="5">
        <f>ORDENES[[#This Row],[Ventas Originales (con descuento)]]/ORDENES[[#This Row],[Cantidad]]/(1-ORDENES[[#This Row],[Descuento]])</f>
        <v>4.91</v>
      </c>
      <c r="AA4971" s="5">
        <f>ORDENES[[#This Row],[Ventas Originales (con descuento)]]/ORDENES[[#This Row],[Cantidad]]</f>
        <v>4.91</v>
      </c>
      <c r="AB4971" s="5">
        <f>ORDENES[[#This Row],[Ventas Originales (con descuento)]]-(ORDENES[[#This Row],[Ganancias]])</f>
        <v>6.58</v>
      </c>
    </row>
    <row r="4972" spans="1:28" x14ac:dyDescent="0.35">
      <c r="A4972" t="s">
        <v>7715</v>
      </c>
      <c r="B4972" t="s">
        <v>2933</v>
      </c>
      <c r="C4972" t="s">
        <v>1</v>
      </c>
      <c r="D4972" t="s">
        <v>2309</v>
      </c>
      <c r="E4972" t="s">
        <v>497</v>
      </c>
      <c r="F4972" s="1">
        <v>44086</v>
      </c>
      <c r="G4972" t="s">
        <v>7613</v>
      </c>
      <c r="H4972" t="s">
        <v>5995</v>
      </c>
      <c r="I4972">
        <v>13501</v>
      </c>
      <c r="J4972" t="s">
        <v>2120</v>
      </c>
      <c r="K4972" t="s">
        <v>1887</v>
      </c>
      <c r="L4972" t="s">
        <v>1866</v>
      </c>
      <c r="M4972" s="1">
        <v>44090</v>
      </c>
      <c r="N4972" t="s">
        <v>1869</v>
      </c>
      <c r="O4972" t="s">
        <v>7623</v>
      </c>
      <c r="P4972" t="s">
        <v>1897</v>
      </c>
      <c r="Q4972" t="s">
        <v>7623</v>
      </c>
      <c r="R4972" t="s">
        <v>1873</v>
      </c>
      <c r="S4972">
        <v>3</v>
      </c>
      <c r="T4972" s="2">
        <v>0</v>
      </c>
      <c r="U4972" s="5">
        <v>14.57</v>
      </c>
      <c r="V4972" s="5">
        <f>ORDENES[[#This Row],[Ventas sin descuento]]-ORDENES[[#This Row],[costos estimados]]</f>
        <v>14.57</v>
      </c>
      <c r="W4972">
        <v>2</v>
      </c>
      <c r="X4972" s="5">
        <v>40.479999999999997</v>
      </c>
      <c r="Y4972" s="5">
        <f>ORDENES[[#This Row],[Ventas Originales (con descuento)]]/(1-ORDENES[[#This Row],[Descuento]])</f>
        <v>40.479999999999997</v>
      </c>
      <c r="Z4972" s="5">
        <f>ORDENES[[#This Row],[Ventas Originales (con descuento)]]/ORDENES[[#This Row],[Cantidad]]/(1-ORDENES[[#This Row],[Descuento]])</f>
        <v>20.239999999999998</v>
      </c>
      <c r="AA4972" s="5">
        <f>ORDENES[[#This Row],[Ventas Originales (con descuento)]]/ORDENES[[#This Row],[Cantidad]]</f>
        <v>20.239999999999998</v>
      </c>
      <c r="AB4972" s="5">
        <f>ORDENES[[#This Row],[Ventas Originales (con descuento)]]-(ORDENES[[#This Row],[Ganancias]])</f>
        <v>25.909999999999997</v>
      </c>
    </row>
    <row r="4973" spans="1:28" x14ac:dyDescent="0.35">
      <c r="A4973" t="s">
        <v>7715</v>
      </c>
      <c r="B4973" t="s">
        <v>3427</v>
      </c>
      <c r="C4973" t="s">
        <v>1</v>
      </c>
      <c r="D4973" t="s">
        <v>3298</v>
      </c>
      <c r="E4973" t="s">
        <v>3</v>
      </c>
      <c r="F4973" s="1">
        <v>43832</v>
      </c>
      <c r="G4973" t="s">
        <v>7613</v>
      </c>
      <c r="H4973" t="s">
        <v>5996</v>
      </c>
      <c r="I4973">
        <v>20877</v>
      </c>
      <c r="J4973" t="s">
        <v>7616</v>
      </c>
      <c r="K4973" t="s">
        <v>1887</v>
      </c>
      <c r="L4973" t="s">
        <v>1866</v>
      </c>
      <c r="M4973" s="1">
        <v>43837</v>
      </c>
      <c r="N4973" t="s">
        <v>1869</v>
      </c>
      <c r="O4973" t="s">
        <v>7623</v>
      </c>
      <c r="P4973" t="s">
        <v>1926</v>
      </c>
      <c r="Q4973" t="s">
        <v>7623</v>
      </c>
      <c r="R4973" t="s">
        <v>1863</v>
      </c>
      <c r="S4973">
        <v>3</v>
      </c>
      <c r="T4973" s="2">
        <v>0</v>
      </c>
      <c r="U4973" s="5">
        <v>38.270000000000003</v>
      </c>
      <c r="V4973" s="5">
        <f>ORDENES[[#This Row],[Ventas sin descuento]]-ORDENES[[#This Row],[costos estimados]]</f>
        <v>38.27000000000001</v>
      </c>
      <c r="W4973">
        <v>3</v>
      </c>
      <c r="X4973" s="5">
        <v>173.94</v>
      </c>
      <c r="Y4973" s="5">
        <f>ORDENES[[#This Row],[Ventas Originales (con descuento)]]/(1-ORDENES[[#This Row],[Descuento]])</f>
        <v>173.94</v>
      </c>
      <c r="Z4973" s="5">
        <f>ORDENES[[#This Row],[Ventas Originales (con descuento)]]/ORDENES[[#This Row],[Cantidad]]/(1-ORDENES[[#This Row],[Descuento]])</f>
        <v>57.98</v>
      </c>
      <c r="AA4973" s="5">
        <f>ORDENES[[#This Row],[Ventas Originales (con descuento)]]/ORDENES[[#This Row],[Cantidad]]</f>
        <v>57.98</v>
      </c>
      <c r="AB4973" s="5">
        <f>ORDENES[[#This Row],[Ventas Originales (con descuento)]]-(ORDENES[[#This Row],[Ganancias]])</f>
        <v>135.66999999999999</v>
      </c>
    </row>
    <row r="4974" spans="1:28" x14ac:dyDescent="0.35">
      <c r="A4974" t="s">
        <v>7715</v>
      </c>
      <c r="B4974" t="s">
        <v>2212</v>
      </c>
      <c r="C4974" t="s">
        <v>1</v>
      </c>
      <c r="D4974" t="s">
        <v>3228</v>
      </c>
      <c r="E4974" t="s">
        <v>41</v>
      </c>
      <c r="F4974" s="1">
        <v>43809</v>
      </c>
      <c r="G4974" t="s">
        <v>7613</v>
      </c>
      <c r="H4974" t="s">
        <v>5997</v>
      </c>
      <c r="I4974">
        <v>21215</v>
      </c>
      <c r="J4974" t="s">
        <v>1456</v>
      </c>
      <c r="K4974" t="s">
        <v>1887</v>
      </c>
      <c r="L4974" t="s">
        <v>1866</v>
      </c>
      <c r="M4974" s="1">
        <v>43815</v>
      </c>
      <c r="N4974" t="s">
        <v>1869</v>
      </c>
      <c r="O4974" t="s">
        <v>7623</v>
      </c>
      <c r="P4974" t="s">
        <v>1926</v>
      </c>
      <c r="Q4974" t="s">
        <v>7623</v>
      </c>
      <c r="R4974" t="s">
        <v>1864</v>
      </c>
      <c r="S4974">
        <v>4</v>
      </c>
      <c r="T4974" s="2">
        <v>0</v>
      </c>
      <c r="U4974" s="5">
        <v>141.16</v>
      </c>
      <c r="V4974" s="5">
        <f>ORDENES[[#This Row],[Ventas sin descuento]]-ORDENES[[#This Row],[costos estimados]]</f>
        <v>141.15999999999997</v>
      </c>
      <c r="W4974">
        <v>3</v>
      </c>
      <c r="X4974" s="5">
        <v>542.94000000000005</v>
      </c>
      <c r="Y4974" s="5">
        <f>ORDENES[[#This Row],[Ventas Originales (con descuento)]]/(1-ORDENES[[#This Row],[Descuento]])</f>
        <v>542.94000000000005</v>
      </c>
      <c r="Z4974" s="5">
        <f>ORDENES[[#This Row],[Ventas Originales (con descuento)]]/ORDENES[[#This Row],[Cantidad]]/(1-ORDENES[[#This Row],[Descuento]])</f>
        <v>180.98000000000002</v>
      </c>
      <c r="AA4974" s="5">
        <f>ORDENES[[#This Row],[Ventas Originales (con descuento)]]/ORDENES[[#This Row],[Cantidad]]</f>
        <v>180.98000000000002</v>
      </c>
      <c r="AB4974" s="5">
        <f>ORDENES[[#This Row],[Ventas Originales (con descuento)]]-(ORDENES[[#This Row],[Ganancias]])</f>
        <v>401.78000000000009</v>
      </c>
    </row>
    <row r="4975" spans="1:28" x14ac:dyDescent="0.35">
      <c r="A4975" t="s">
        <v>7715</v>
      </c>
      <c r="B4975" t="s">
        <v>299</v>
      </c>
      <c r="C4975" t="s">
        <v>1</v>
      </c>
      <c r="D4975" t="s">
        <v>346</v>
      </c>
      <c r="E4975" t="s">
        <v>41</v>
      </c>
      <c r="F4975" s="1">
        <v>43292</v>
      </c>
      <c r="G4975" t="s">
        <v>7613</v>
      </c>
      <c r="H4975" t="s">
        <v>5998</v>
      </c>
      <c r="I4975">
        <v>7601</v>
      </c>
      <c r="J4975" t="s">
        <v>7690</v>
      </c>
      <c r="K4975" t="s">
        <v>1887</v>
      </c>
      <c r="L4975" t="s">
        <v>1866</v>
      </c>
      <c r="M4975" s="1">
        <v>43296</v>
      </c>
      <c r="N4975" t="s">
        <v>1869</v>
      </c>
      <c r="O4975" t="s">
        <v>7623</v>
      </c>
      <c r="P4975" t="s">
        <v>1915</v>
      </c>
      <c r="Q4975" t="s">
        <v>7623</v>
      </c>
      <c r="R4975" t="s">
        <v>1864</v>
      </c>
      <c r="S4975">
        <v>3</v>
      </c>
      <c r="T4975" s="2">
        <v>0</v>
      </c>
      <c r="U4975" s="5">
        <v>213.74</v>
      </c>
      <c r="V4975" s="5">
        <f>ORDENES[[#This Row],[Ventas sin descuento]]-ORDENES[[#This Row],[costos estimados]]</f>
        <v>213.74</v>
      </c>
      <c r="W4975">
        <v>3</v>
      </c>
      <c r="X4975" s="5">
        <v>854.94</v>
      </c>
      <c r="Y4975" s="5">
        <f>ORDENES[[#This Row],[Ventas Originales (con descuento)]]/(1-ORDENES[[#This Row],[Descuento]])</f>
        <v>854.94</v>
      </c>
      <c r="Z4975" s="5">
        <f>ORDENES[[#This Row],[Ventas Originales (con descuento)]]/ORDENES[[#This Row],[Cantidad]]/(1-ORDENES[[#This Row],[Descuento]])</f>
        <v>284.98</v>
      </c>
      <c r="AA4975" s="5">
        <f>ORDENES[[#This Row],[Ventas Originales (con descuento)]]/ORDENES[[#This Row],[Cantidad]]</f>
        <v>284.98</v>
      </c>
      <c r="AB4975" s="5">
        <f>ORDENES[[#This Row],[Ventas Originales (con descuento)]]-(ORDENES[[#This Row],[Ganancias]])</f>
        <v>641.20000000000005</v>
      </c>
    </row>
    <row r="4976" spans="1:28" x14ac:dyDescent="0.35">
      <c r="A4976" t="s">
        <v>7715</v>
      </c>
      <c r="B4976" t="s">
        <v>3229</v>
      </c>
      <c r="C4976" t="s">
        <v>1</v>
      </c>
      <c r="D4976" t="s">
        <v>393</v>
      </c>
      <c r="E4976" t="s">
        <v>85</v>
      </c>
      <c r="F4976" s="1">
        <v>44191</v>
      </c>
      <c r="G4976" t="s">
        <v>7613</v>
      </c>
      <c r="H4976" t="s">
        <v>5999</v>
      </c>
      <c r="I4976">
        <v>8360</v>
      </c>
      <c r="J4976" t="s">
        <v>1215</v>
      </c>
      <c r="K4976" t="s">
        <v>1887</v>
      </c>
      <c r="L4976" t="s">
        <v>1866</v>
      </c>
      <c r="M4976" s="1">
        <v>44198</v>
      </c>
      <c r="N4976" t="s">
        <v>1869</v>
      </c>
      <c r="O4976" t="s">
        <v>7623</v>
      </c>
      <c r="P4976" t="s">
        <v>1915</v>
      </c>
      <c r="Q4976" t="s">
        <v>7623</v>
      </c>
      <c r="R4976" t="s">
        <v>1864</v>
      </c>
      <c r="S4976">
        <v>5</v>
      </c>
      <c r="T4976" s="2">
        <v>0</v>
      </c>
      <c r="U4976" s="5">
        <v>25.55</v>
      </c>
      <c r="V4976" s="5">
        <f>ORDENES[[#This Row],[Ventas sin descuento]]-ORDENES[[#This Row],[costos estimados]]</f>
        <v>25.550000000000011</v>
      </c>
      <c r="W4976">
        <v>3</v>
      </c>
      <c r="X4976" s="5">
        <v>212.94</v>
      </c>
      <c r="Y4976" s="5">
        <f>ORDENES[[#This Row],[Ventas Originales (con descuento)]]/(1-ORDENES[[#This Row],[Descuento]])</f>
        <v>212.94</v>
      </c>
      <c r="Z4976" s="5">
        <f>ORDENES[[#This Row],[Ventas Originales (con descuento)]]/ORDENES[[#This Row],[Cantidad]]/(1-ORDENES[[#This Row],[Descuento]])</f>
        <v>70.98</v>
      </c>
      <c r="AA4976" s="5">
        <f>ORDENES[[#This Row],[Ventas Originales (con descuento)]]/ORDENES[[#This Row],[Cantidad]]</f>
        <v>70.98</v>
      </c>
      <c r="AB4976" s="5">
        <f>ORDENES[[#This Row],[Ventas Originales (con descuento)]]-(ORDENES[[#This Row],[Ganancias]])</f>
        <v>187.39</v>
      </c>
    </row>
    <row r="4977" spans="1:28" x14ac:dyDescent="0.35">
      <c r="A4977" t="s">
        <v>7715</v>
      </c>
      <c r="B4977" t="s">
        <v>2265</v>
      </c>
      <c r="C4977" t="s">
        <v>1</v>
      </c>
      <c r="D4977" t="s">
        <v>2065</v>
      </c>
      <c r="E4977" t="s">
        <v>101</v>
      </c>
      <c r="F4977" s="1">
        <v>44553</v>
      </c>
      <c r="G4977" t="s">
        <v>7613</v>
      </c>
      <c r="H4977" t="s">
        <v>6000</v>
      </c>
      <c r="I4977">
        <v>6457</v>
      </c>
      <c r="J4977" t="s">
        <v>7615</v>
      </c>
      <c r="K4977" t="s">
        <v>1887</v>
      </c>
      <c r="L4977" t="s">
        <v>1866</v>
      </c>
      <c r="M4977" s="1">
        <v>44557</v>
      </c>
      <c r="N4977" t="s">
        <v>1869</v>
      </c>
      <c r="O4977" t="s">
        <v>7623</v>
      </c>
      <c r="P4977" t="s">
        <v>1914</v>
      </c>
      <c r="Q4977" t="s">
        <v>7623</v>
      </c>
      <c r="R4977" t="s">
        <v>1873</v>
      </c>
      <c r="S4977">
        <v>3</v>
      </c>
      <c r="T4977" s="2">
        <v>0</v>
      </c>
      <c r="U4977" s="5">
        <v>38.21</v>
      </c>
      <c r="V4977" s="5">
        <f>ORDENES[[#This Row],[Ventas sin descuento]]-ORDENES[[#This Row],[costos estimados]]</f>
        <v>38.210000000000008</v>
      </c>
      <c r="W4977">
        <v>3</v>
      </c>
      <c r="X4977" s="5">
        <v>181.95</v>
      </c>
      <c r="Y4977" s="5">
        <f>ORDENES[[#This Row],[Ventas Originales (con descuento)]]/(1-ORDENES[[#This Row],[Descuento]])</f>
        <v>181.95</v>
      </c>
      <c r="Z4977" s="5">
        <f>ORDENES[[#This Row],[Ventas Originales (con descuento)]]/ORDENES[[#This Row],[Cantidad]]/(1-ORDENES[[#This Row],[Descuento]])</f>
        <v>60.65</v>
      </c>
      <c r="AA4977" s="5">
        <f>ORDENES[[#This Row],[Ventas Originales (con descuento)]]/ORDENES[[#This Row],[Cantidad]]</f>
        <v>60.65</v>
      </c>
      <c r="AB4977" s="5">
        <f>ORDENES[[#This Row],[Ventas Originales (con descuento)]]-(ORDENES[[#This Row],[Ganancias]])</f>
        <v>143.73999999999998</v>
      </c>
    </row>
    <row r="4978" spans="1:28" x14ac:dyDescent="0.35">
      <c r="A4978" t="s">
        <v>7715</v>
      </c>
      <c r="B4978" t="s">
        <v>169</v>
      </c>
      <c r="C4978" t="s">
        <v>1</v>
      </c>
      <c r="D4978" t="s">
        <v>573</v>
      </c>
      <c r="E4978" t="s">
        <v>11</v>
      </c>
      <c r="F4978" s="1">
        <v>43421</v>
      </c>
      <c r="G4978" t="s">
        <v>7613</v>
      </c>
      <c r="H4978" t="s">
        <v>6001</v>
      </c>
      <c r="I4978">
        <v>19711</v>
      </c>
      <c r="J4978" t="s">
        <v>7673</v>
      </c>
      <c r="K4978" t="s">
        <v>1887</v>
      </c>
      <c r="L4978" t="s">
        <v>1866</v>
      </c>
      <c r="M4978" s="1">
        <v>43426</v>
      </c>
      <c r="N4978" t="s">
        <v>1869</v>
      </c>
      <c r="O4978" t="s">
        <v>7623</v>
      </c>
      <c r="P4978" t="s">
        <v>1895</v>
      </c>
      <c r="Q4978" t="s">
        <v>7623</v>
      </c>
      <c r="R4978" t="s">
        <v>1873</v>
      </c>
      <c r="S4978">
        <v>3</v>
      </c>
      <c r="T4978" s="2">
        <v>0</v>
      </c>
      <c r="U4978" s="5">
        <v>14.93</v>
      </c>
      <c r="V4978" s="5">
        <f>ORDENES[[#This Row],[Ventas sin descuento]]-ORDENES[[#This Row],[costos estimados]]</f>
        <v>14.930000000000007</v>
      </c>
      <c r="W4978">
        <v>3</v>
      </c>
      <c r="X4978" s="5">
        <v>124.41</v>
      </c>
      <c r="Y4978" s="5">
        <f>ORDENES[[#This Row],[Ventas Originales (con descuento)]]/(1-ORDENES[[#This Row],[Descuento]])</f>
        <v>124.41</v>
      </c>
      <c r="Z4978" s="5">
        <f>ORDENES[[#This Row],[Ventas Originales (con descuento)]]/ORDENES[[#This Row],[Cantidad]]/(1-ORDENES[[#This Row],[Descuento]])</f>
        <v>41.47</v>
      </c>
      <c r="AA4978" s="5">
        <f>ORDENES[[#This Row],[Ventas Originales (con descuento)]]/ORDENES[[#This Row],[Cantidad]]</f>
        <v>41.47</v>
      </c>
      <c r="AB4978" s="5">
        <f>ORDENES[[#This Row],[Ventas Originales (con descuento)]]-(ORDENES[[#This Row],[Ganancias]])</f>
        <v>109.47999999999999</v>
      </c>
    </row>
    <row r="4979" spans="1:28" x14ac:dyDescent="0.35">
      <c r="A4979" t="s">
        <v>7715</v>
      </c>
      <c r="B4979" t="s">
        <v>2950</v>
      </c>
      <c r="C4979" t="s">
        <v>1</v>
      </c>
      <c r="D4979" t="s">
        <v>69</v>
      </c>
      <c r="E4979" t="s">
        <v>497</v>
      </c>
      <c r="F4979" s="1">
        <v>43436</v>
      </c>
      <c r="G4979" t="s">
        <v>7613</v>
      </c>
      <c r="H4979" t="s">
        <v>6002</v>
      </c>
      <c r="I4979">
        <v>20735</v>
      </c>
      <c r="J4979" t="s">
        <v>1641</v>
      </c>
      <c r="K4979" t="s">
        <v>1887</v>
      </c>
      <c r="L4979" t="s">
        <v>1866</v>
      </c>
      <c r="M4979" s="1">
        <v>43441</v>
      </c>
      <c r="N4979" t="s">
        <v>1869</v>
      </c>
      <c r="O4979" t="s">
        <v>7623</v>
      </c>
      <c r="P4979" t="s">
        <v>1926</v>
      </c>
      <c r="Q4979" t="s">
        <v>7623</v>
      </c>
      <c r="R4979" t="s">
        <v>1873</v>
      </c>
      <c r="S4979">
        <v>3</v>
      </c>
      <c r="T4979" s="2">
        <v>0</v>
      </c>
      <c r="U4979" s="5">
        <v>23.68</v>
      </c>
      <c r="V4979" s="5">
        <f>ORDENES[[#This Row],[Ventas sin descuento]]-ORDENES[[#This Row],[costos estimados]]</f>
        <v>23.68</v>
      </c>
      <c r="W4979">
        <v>3</v>
      </c>
      <c r="X4979" s="5">
        <v>60.72</v>
      </c>
      <c r="Y4979" s="5">
        <f>ORDENES[[#This Row],[Ventas Originales (con descuento)]]/(1-ORDENES[[#This Row],[Descuento]])</f>
        <v>60.72</v>
      </c>
      <c r="Z4979" s="5">
        <f>ORDENES[[#This Row],[Ventas Originales (con descuento)]]/ORDENES[[#This Row],[Cantidad]]/(1-ORDENES[[#This Row],[Descuento]])</f>
        <v>20.239999999999998</v>
      </c>
      <c r="AA4979" s="5">
        <f>ORDENES[[#This Row],[Ventas Originales (con descuento)]]/ORDENES[[#This Row],[Cantidad]]</f>
        <v>20.239999999999998</v>
      </c>
      <c r="AB4979" s="5">
        <f>ORDENES[[#This Row],[Ventas Originales (con descuento)]]-(ORDENES[[#This Row],[Ganancias]])</f>
        <v>37.04</v>
      </c>
    </row>
    <row r="4980" spans="1:28" x14ac:dyDescent="0.35">
      <c r="A4980" t="s">
        <v>7715</v>
      </c>
      <c r="B4980" t="s">
        <v>110</v>
      </c>
      <c r="C4980" t="s">
        <v>1</v>
      </c>
      <c r="D4980" t="s">
        <v>3030</v>
      </c>
      <c r="E4980" t="s">
        <v>11</v>
      </c>
      <c r="F4980" s="1">
        <v>44034</v>
      </c>
      <c r="G4980" t="s">
        <v>7613</v>
      </c>
      <c r="H4980" t="s">
        <v>6003</v>
      </c>
      <c r="I4980">
        <v>21044</v>
      </c>
      <c r="J4980" t="s">
        <v>1754</v>
      </c>
      <c r="K4980" t="s">
        <v>1887</v>
      </c>
      <c r="L4980" t="s">
        <v>1866</v>
      </c>
      <c r="M4980" s="1">
        <v>44038</v>
      </c>
      <c r="N4980" t="s">
        <v>1869</v>
      </c>
      <c r="O4980" t="s">
        <v>7623</v>
      </c>
      <c r="P4980" t="s">
        <v>1926</v>
      </c>
      <c r="Q4980" t="s">
        <v>7623</v>
      </c>
      <c r="R4980" t="s">
        <v>1873</v>
      </c>
      <c r="S4980">
        <v>3</v>
      </c>
      <c r="T4980" s="2">
        <v>0</v>
      </c>
      <c r="U4980" s="5">
        <v>9.32</v>
      </c>
      <c r="V4980" s="5">
        <f>ORDENES[[#This Row],[Ventas sin descuento]]-ORDENES[[#This Row],[costos estimados]]</f>
        <v>9.32</v>
      </c>
      <c r="W4980">
        <v>3</v>
      </c>
      <c r="X4980" s="5">
        <v>27.42</v>
      </c>
      <c r="Y4980" s="5">
        <f>ORDENES[[#This Row],[Ventas Originales (con descuento)]]/(1-ORDENES[[#This Row],[Descuento]])</f>
        <v>27.42</v>
      </c>
      <c r="Z4980" s="5">
        <f>ORDENES[[#This Row],[Ventas Originales (con descuento)]]/ORDENES[[#This Row],[Cantidad]]/(1-ORDENES[[#This Row],[Descuento]])</f>
        <v>9.14</v>
      </c>
      <c r="AA4980" s="5">
        <f>ORDENES[[#This Row],[Ventas Originales (con descuento)]]/ORDENES[[#This Row],[Cantidad]]</f>
        <v>9.14</v>
      </c>
      <c r="AB4980" s="5">
        <f>ORDENES[[#This Row],[Ventas Originales (con descuento)]]-(ORDENES[[#This Row],[Ganancias]])</f>
        <v>18.100000000000001</v>
      </c>
    </row>
    <row r="4981" spans="1:28" x14ac:dyDescent="0.35">
      <c r="A4981" t="s">
        <v>7715</v>
      </c>
      <c r="B4981" t="s">
        <v>217</v>
      </c>
      <c r="C4981" t="s">
        <v>1</v>
      </c>
      <c r="D4981" t="s">
        <v>156</v>
      </c>
      <c r="E4981" t="s">
        <v>11</v>
      </c>
      <c r="F4981" s="1">
        <v>44318</v>
      </c>
      <c r="G4981" t="s">
        <v>7613</v>
      </c>
      <c r="H4981" t="s">
        <v>6004</v>
      </c>
      <c r="I4981">
        <v>7090</v>
      </c>
      <c r="J4981" t="s">
        <v>7655</v>
      </c>
      <c r="K4981" t="s">
        <v>1887</v>
      </c>
      <c r="L4981" t="s">
        <v>1866</v>
      </c>
      <c r="M4981" s="1">
        <v>44323</v>
      </c>
      <c r="N4981" t="s">
        <v>1869</v>
      </c>
      <c r="O4981" t="s">
        <v>7623</v>
      </c>
      <c r="P4981" t="s">
        <v>1915</v>
      </c>
      <c r="Q4981" t="s">
        <v>7623</v>
      </c>
      <c r="R4981" t="s">
        <v>1873</v>
      </c>
      <c r="S4981">
        <v>3</v>
      </c>
      <c r="T4981" s="2">
        <v>0</v>
      </c>
      <c r="U4981" s="5">
        <v>12.99</v>
      </c>
      <c r="V4981" s="5">
        <f>ORDENES[[#This Row],[Ventas sin descuento]]-ORDENES[[#This Row],[costos estimados]]</f>
        <v>12.989999999999995</v>
      </c>
      <c r="W4981">
        <v>3</v>
      </c>
      <c r="X4981" s="5">
        <v>129.93</v>
      </c>
      <c r="Y4981" s="5">
        <f>ORDENES[[#This Row],[Ventas Originales (con descuento)]]/(1-ORDENES[[#This Row],[Descuento]])</f>
        <v>129.93</v>
      </c>
      <c r="Z4981" s="5">
        <f>ORDENES[[#This Row],[Ventas Originales (con descuento)]]/ORDENES[[#This Row],[Cantidad]]/(1-ORDENES[[#This Row],[Descuento]])</f>
        <v>43.31</v>
      </c>
      <c r="AA4981" s="5">
        <f>ORDENES[[#This Row],[Ventas Originales (con descuento)]]/ORDENES[[#This Row],[Cantidad]]</f>
        <v>43.31</v>
      </c>
      <c r="AB4981" s="5">
        <f>ORDENES[[#This Row],[Ventas Originales (con descuento)]]-(ORDENES[[#This Row],[Ganancias]])</f>
        <v>116.94000000000001</v>
      </c>
    </row>
    <row r="4982" spans="1:28" x14ac:dyDescent="0.35">
      <c r="A4982" t="s">
        <v>7715</v>
      </c>
      <c r="B4982" t="s">
        <v>217</v>
      </c>
      <c r="C4982" t="s">
        <v>1</v>
      </c>
      <c r="D4982" t="s">
        <v>636</v>
      </c>
      <c r="E4982" t="s">
        <v>1952</v>
      </c>
      <c r="F4982" s="1">
        <v>44162</v>
      </c>
      <c r="G4982" t="s">
        <v>7613</v>
      </c>
      <c r="H4982" t="s">
        <v>6005</v>
      </c>
      <c r="I4982">
        <v>7090</v>
      </c>
      <c r="J4982" t="s">
        <v>1961</v>
      </c>
      <c r="K4982" t="s">
        <v>1887</v>
      </c>
      <c r="L4982" t="s">
        <v>1866</v>
      </c>
      <c r="M4982" s="1">
        <v>44167</v>
      </c>
      <c r="N4982" t="s">
        <v>1869</v>
      </c>
      <c r="O4982" t="s">
        <v>7623</v>
      </c>
      <c r="P4982" t="s">
        <v>1915</v>
      </c>
      <c r="Q4982" t="s">
        <v>7623</v>
      </c>
      <c r="R4982" t="s">
        <v>1873</v>
      </c>
      <c r="S4982">
        <v>3</v>
      </c>
      <c r="T4982" s="2">
        <v>0</v>
      </c>
      <c r="U4982" s="5">
        <v>10.41</v>
      </c>
      <c r="V4982" s="5">
        <f>ORDENES[[#This Row],[Ventas sin descuento]]-ORDENES[[#This Row],[costos estimados]]</f>
        <v>10.41</v>
      </c>
      <c r="W4982">
        <v>3</v>
      </c>
      <c r="X4982" s="5">
        <v>31.56</v>
      </c>
      <c r="Y4982" s="5">
        <f>ORDENES[[#This Row],[Ventas Originales (con descuento)]]/(1-ORDENES[[#This Row],[Descuento]])</f>
        <v>31.56</v>
      </c>
      <c r="Z4982" s="5">
        <f>ORDENES[[#This Row],[Ventas Originales (con descuento)]]/ORDENES[[#This Row],[Cantidad]]/(1-ORDENES[[#This Row],[Descuento]])</f>
        <v>10.52</v>
      </c>
      <c r="AA4982" s="5">
        <f>ORDENES[[#This Row],[Ventas Originales (con descuento)]]/ORDENES[[#This Row],[Cantidad]]</f>
        <v>10.52</v>
      </c>
      <c r="AB4982" s="5">
        <f>ORDENES[[#This Row],[Ventas Originales (con descuento)]]-(ORDENES[[#This Row],[Ganancias]])</f>
        <v>21.15</v>
      </c>
    </row>
    <row r="4983" spans="1:28" x14ac:dyDescent="0.35">
      <c r="A4983" t="s">
        <v>7715</v>
      </c>
      <c r="B4983" t="s">
        <v>80</v>
      </c>
      <c r="C4983" t="s">
        <v>1</v>
      </c>
      <c r="D4983" t="s">
        <v>3228</v>
      </c>
      <c r="E4983" t="s">
        <v>48</v>
      </c>
      <c r="F4983" s="1">
        <v>43652</v>
      </c>
      <c r="G4983" t="s">
        <v>7613</v>
      </c>
      <c r="H4983" t="s">
        <v>5992</v>
      </c>
      <c r="I4983">
        <v>10011</v>
      </c>
      <c r="J4983" t="s">
        <v>1794</v>
      </c>
      <c r="K4983" t="s">
        <v>1887</v>
      </c>
      <c r="L4983" t="s">
        <v>1866</v>
      </c>
      <c r="M4983" s="1">
        <v>43656</v>
      </c>
      <c r="N4983" t="s">
        <v>1869</v>
      </c>
      <c r="O4983" t="s">
        <v>7623</v>
      </c>
      <c r="P4983" t="s">
        <v>1897</v>
      </c>
      <c r="Q4983" t="s">
        <v>7623</v>
      </c>
      <c r="R4983" t="s">
        <v>1873</v>
      </c>
      <c r="S4983">
        <v>3</v>
      </c>
      <c r="T4983" s="2">
        <v>0</v>
      </c>
      <c r="U4983" s="5">
        <v>63.89</v>
      </c>
      <c r="V4983" s="5">
        <f>ORDENES[[#This Row],[Ventas sin descuento]]-ORDENES[[#This Row],[costos estimados]]</f>
        <v>63.89</v>
      </c>
      <c r="W4983">
        <v>3</v>
      </c>
      <c r="X4983" s="5">
        <v>155.82</v>
      </c>
      <c r="Y4983" s="5">
        <f>ORDENES[[#This Row],[Ventas Originales (con descuento)]]/(1-ORDENES[[#This Row],[Descuento]])</f>
        <v>155.82</v>
      </c>
      <c r="Z4983" s="5">
        <f>ORDENES[[#This Row],[Ventas Originales (con descuento)]]/ORDENES[[#This Row],[Cantidad]]/(1-ORDENES[[#This Row],[Descuento]])</f>
        <v>51.94</v>
      </c>
      <c r="AA4983" s="5">
        <f>ORDENES[[#This Row],[Ventas Originales (con descuento)]]/ORDENES[[#This Row],[Cantidad]]</f>
        <v>51.94</v>
      </c>
      <c r="AB4983" s="5">
        <f>ORDENES[[#This Row],[Ventas Originales (con descuento)]]-(ORDENES[[#This Row],[Ganancias]])</f>
        <v>91.929999999999993</v>
      </c>
    </row>
    <row r="4984" spans="1:28" x14ac:dyDescent="0.35">
      <c r="A4984" t="s">
        <v>7715</v>
      </c>
      <c r="B4984" t="s">
        <v>80</v>
      </c>
      <c r="C4984" t="s">
        <v>1</v>
      </c>
      <c r="D4984" t="s">
        <v>2729</v>
      </c>
      <c r="E4984" t="s">
        <v>11</v>
      </c>
      <c r="F4984" s="1">
        <v>44535</v>
      </c>
      <c r="G4984" t="s">
        <v>7613</v>
      </c>
      <c r="H4984" t="s">
        <v>5993</v>
      </c>
      <c r="I4984">
        <v>10011</v>
      </c>
      <c r="J4984" t="s">
        <v>1167</v>
      </c>
      <c r="K4984" t="s">
        <v>1887</v>
      </c>
      <c r="L4984" t="s">
        <v>1866</v>
      </c>
      <c r="M4984" s="1">
        <v>44541</v>
      </c>
      <c r="N4984" t="s">
        <v>1869</v>
      </c>
      <c r="O4984" t="s">
        <v>7623</v>
      </c>
      <c r="P4984" t="s">
        <v>1897</v>
      </c>
      <c r="Q4984" t="s">
        <v>7623</v>
      </c>
      <c r="R4984" t="s">
        <v>1873</v>
      </c>
      <c r="S4984">
        <v>4</v>
      </c>
      <c r="T4984" s="2">
        <v>0</v>
      </c>
      <c r="U4984" s="5">
        <v>6.07</v>
      </c>
      <c r="V4984" s="5">
        <f>ORDENES[[#This Row],[Ventas sin descuento]]-ORDENES[[#This Row],[costos estimados]]</f>
        <v>6.07</v>
      </c>
      <c r="W4984">
        <v>3</v>
      </c>
      <c r="X4984" s="5">
        <v>20.94</v>
      </c>
      <c r="Y4984" s="5">
        <f>ORDENES[[#This Row],[Ventas Originales (con descuento)]]/(1-ORDENES[[#This Row],[Descuento]])</f>
        <v>20.94</v>
      </c>
      <c r="Z4984" s="5">
        <f>ORDENES[[#This Row],[Ventas Originales (con descuento)]]/ORDENES[[#This Row],[Cantidad]]/(1-ORDENES[[#This Row],[Descuento]])</f>
        <v>6.98</v>
      </c>
      <c r="AA4984" s="5">
        <f>ORDENES[[#This Row],[Ventas Originales (con descuento)]]/ORDENES[[#This Row],[Cantidad]]</f>
        <v>6.98</v>
      </c>
      <c r="AB4984" s="5">
        <f>ORDENES[[#This Row],[Ventas Originales (con descuento)]]-(ORDENES[[#This Row],[Ganancias]])</f>
        <v>14.870000000000001</v>
      </c>
    </row>
    <row r="4985" spans="1:28" x14ac:dyDescent="0.35">
      <c r="A4985" t="s">
        <v>7715</v>
      </c>
      <c r="B4985" t="s">
        <v>80</v>
      </c>
      <c r="C4985" t="s">
        <v>1</v>
      </c>
      <c r="D4985" t="s">
        <v>604</v>
      </c>
      <c r="E4985" t="s">
        <v>48</v>
      </c>
      <c r="F4985" s="1">
        <v>44117</v>
      </c>
      <c r="G4985" t="s">
        <v>7613</v>
      </c>
      <c r="H4985" t="s">
        <v>6006</v>
      </c>
      <c r="I4985">
        <v>10024</v>
      </c>
      <c r="J4985" t="s">
        <v>3301</v>
      </c>
      <c r="K4985" t="s">
        <v>1887</v>
      </c>
      <c r="L4985" t="s">
        <v>1866</v>
      </c>
      <c r="M4985" s="1">
        <v>44124</v>
      </c>
      <c r="N4985" t="s">
        <v>1869</v>
      </c>
      <c r="O4985" t="s">
        <v>7623</v>
      </c>
      <c r="P4985" t="s">
        <v>1897</v>
      </c>
      <c r="Q4985" t="s">
        <v>7623</v>
      </c>
      <c r="R4985" t="s">
        <v>1873</v>
      </c>
      <c r="S4985">
        <v>5</v>
      </c>
      <c r="T4985" s="2">
        <v>0</v>
      </c>
      <c r="U4985" s="5">
        <v>33.729999999999997</v>
      </c>
      <c r="V4985" s="5">
        <f>ORDENES[[#This Row],[Ventas sin descuento]]-ORDENES[[#This Row],[costos estimados]]</f>
        <v>33.729999999999997</v>
      </c>
      <c r="W4985">
        <v>3</v>
      </c>
      <c r="X4985" s="5">
        <v>82.26</v>
      </c>
      <c r="Y4985" s="5">
        <f>ORDENES[[#This Row],[Ventas Originales (con descuento)]]/(1-ORDENES[[#This Row],[Descuento]])</f>
        <v>82.26</v>
      </c>
      <c r="Z4985" s="5">
        <f>ORDENES[[#This Row],[Ventas Originales (con descuento)]]/ORDENES[[#This Row],[Cantidad]]/(1-ORDENES[[#This Row],[Descuento]])</f>
        <v>27.42</v>
      </c>
      <c r="AA4985" s="5">
        <f>ORDENES[[#This Row],[Ventas Originales (con descuento)]]/ORDENES[[#This Row],[Cantidad]]</f>
        <v>27.42</v>
      </c>
      <c r="AB4985" s="5">
        <f>ORDENES[[#This Row],[Ventas Originales (con descuento)]]-(ORDENES[[#This Row],[Ganancias]])</f>
        <v>48.530000000000008</v>
      </c>
    </row>
    <row r="4986" spans="1:28" x14ac:dyDescent="0.35">
      <c r="A4986" t="s">
        <v>7715</v>
      </c>
      <c r="B4986" t="s">
        <v>80</v>
      </c>
      <c r="C4986" t="s">
        <v>1</v>
      </c>
      <c r="D4986" t="s">
        <v>2476</v>
      </c>
      <c r="E4986" t="s">
        <v>320</v>
      </c>
      <c r="F4986" s="1">
        <v>43963</v>
      </c>
      <c r="G4986" t="s">
        <v>7598</v>
      </c>
      <c r="H4986" t="s">
        <v>6007</v>
      </c>
      <c r="I4986">
        <v>10024</v>
      </c>
      <c r="J4986" t="s">
        <v>2845</v>
      </c>
      <c r="K4986" t="s">
        <v>1887</v>
      </c>
      <c r="L4986" t="s">
        <v>1866</v>
      </c>
      <c r="M4986" s="1">
        <v>43968</v>
      </c>
      <c r="N4986" t="s">
        <v>1869</v>
      </c>
      <c r="O4986" t="s">
        <v>7623</v>
      </c>
      <c r="P4986" t="s">
        <v>1897</v>
      </c>
      <c r="Q4986" t="s">
        <v>7623</v>
      </c>
      <c r="R4986" t="s">
        <v>1873</v>
      </c>
      <c r="S4986">
        <v>3</v>
      </c>
      <c r="T4986" s="2">
        <v>0</v>
      </c>
      <c r="U4986" s="5">
        <v>4.41</v>
      </c>
      <c r="V4986" s="5">
        <f>ORDENES[[#This Row],[Ventas sin descuento]]-ORDENES[[#This Row],[costos estimados]]</f>
        <v>4.41</v>
      </c>
      <c r="W4986">
        <v>3</v>
      </c>
      <c r="X4986" s="5">
        <v>10.02</v>
      </c>
      <c r="Y4986" s="5">
        <f>ORDENES[[#This Row],[Ventas Originales (con descuento)]]/(1-ORDENES[[#This Row],[Descuento]])</f>
        <v>10.02</v>
      </c>
      <c r="Z4986" s="5">
        <f>ORDENES[[#This Row],[Ventas Originales (con descuento)]]/ORDENES[[#This Row],[Cantidad]]/(1-ORDENES[[#This Row],[Descuento]])</f>
        <v>3.34</v>
      </c>
      <c r="AA4986" s="5">
        <f>ORDENES[[#This Row],[Ventas Originales (con descuento)]]/ORDENES[[#This Row],[Cantidad]]</f>
        <v>3.34</v>
      </c>
      <c r="AB4986" s="5">
        <f>ORDENES[[#This Row],[Ventas Originales (con descuento)]]-(ORDENES[[#This Row],[Ganancias]])</f>
        <v>5.6099999999999994</v>
      </c>
    </row>
    <row r="4987" spans="1:28" x14ac:dyDescent="0.35">
      <c r="A4987" t="s">
        <v>7715</v>
      </c>
      <c r="B4987" t="s">
        <v>80</v>
      </c>
      <c r="C4987" t="s">
        <v>1</v>
      </c>
      <c r="D4987" t="s">
        <v>2348</v>
      </c>
      <c r="E4987" t="s">
        <v>245</v>
      </c>
      <c r="F4987" s="1">
        <v>43797</v>
      </c>
      <c r="G4987" t="s">
        <v>7613</v>
      </c>
      <c r="H4987" t="s">
        <v>6008</v>
      </c>
      <c r="I4987">
        <v>10035</v>
      </c>
      <c r="J4987" t="s">
        <v>1351</v>
      </c>
      <c r="K4987" t="s">
        <v>1887</v>
      </c>
      <c r="L4987" t="s">
        <v>1866</v>
      </c>
      <c r="M4987" s="1">
        <v>43802</v>
      </c>
      <c r="N4987" t="s">
        <v>1869</v>
      </c>
      <c r="O4987" t="s">
        <v>7623</v>
      </c>
      <c r="P4987" t="s">
        <v>1897</v>
      </c>
      <c r="Q4987" t="s">
        <v>7623</v>
      </c>
      <c r="R4987" t="s">
        <v>1873</v>
      </c>
      <c r="S4987">
        <v>3</v>
      </c>
      <c r="T4987" s="2">
        <v>0</v>
      </c>
      <c r="U4987" s="5">
        <v>27.95</v>
      </c>
      <c r="V4987" s="5">
        <f>ORDENES[[#This Row],[Ventas sin descuento]]-ORDENES[[#This Row],[costos estimados]]</f>
        <v>27.950000000000003</v>
      </c>
      <c r="W4987">
        <v>3</v>
      </c>
      <c r="X4987" s="5">
        <v>68.16</v>
      </c>
      <c r="Y4987" s="5">
        <f>ORDENES[[#This Row],[Ventas Originales (con descuento)]]/(1-ORDENES[[#This Row],[Descuento]])</f>
        <v>68.16</v>
      </c>
      <c r="Z4987" s="5">
        <f>ORDENES[[#This Row],[Ventas Originales (con descuento)]]/ORDENES[[#This Row],[Cantidad]]/(1-ORDENES[[#This Row],[Descuento]])</f>
        <v>22.72</v>
      </c>
      <c r="AA4987" s="5">
        <f>ORDENES[[#This Row],[Ventas Originales (con descuento)]]/ORDENES[[#This Row],[Cantidad]]</f>
        <v>22.72</v>
      </c>
      <c r="AB4987" s="5">
        <f>ORDENES[[#This Row],[Ventas Originales (con descuento)]]-(ORDENES[[#This Row],[Ganancias]])</f>
        <v>40.209999999999994</v>
      </c>
    </row>
    <row r="4988" spans="1:28" x14ac:dyDescent="0.35">
      <c r="A4988" t="s">
        <v>7715</v>
      </c>
      <c r="B4988" t="s">
        <v>80</v>
      </c>
      <c r="C4988" t="s">
        <v>1</v>
      </c>
      <c r="D4988" t="s">
        <v>408</v>
      </c>
      <c r="E4988" t="s">
        <v>503</v>
      </c>
      <c r="F4988" s="1">
        <v>43373</v>
      </c>
      <c r="G4988" t="s">
        <v>7598</v>
      </c>
      <c r="H4988" t="s">
        <v>6009</v>
      </c>
      <c r="I4988">
        <v>10035</v>
      </c>
      <c r="J4988" t="s">
        <v>1649</v>
      </c>
      <c r="K4988" t="s">
        <v>1887</v>
      </c>
      <c r="L4988" t="s">
        <v>1866</v>
      </c>
      <c r="M4988" s="1">
        <v>43379</v>
      </c>
      <c r="N4988" t="s">
        <v>1869</v>
      </c>
      <c r="O4988" t="s">
        <v>7623</v>
      </c>
      <c r="P4988" t="s">
        <v>1897</v>
      </c>
      <c r="Q4988" t="s">
        <v>7623</v>
      </c>
      <c r="R4988" t="s">
        <v>1873</v>
      </c>
      <c r="S4988">
        <v>4</v>
      </c>
      <c r="T4988" s="2">
        <v>0</v>
      </c>
      <c r="U4988" s="5">
        <v>5.18</v>
      </c>
      <c r="V4988" s="5">
        <f>ORDENES[[#This Row],[Ventas sin descuento]]-ORDENES[[#This Row],[costos estimados]]</f>
        <v>5.18</v>
      </c>
      <c r="W4988">
        <v>3</v>
      </c>
      <c r="X4988" s="5">
        <v>15.24</v>
      </c>
      <c r="Y4988" s="5">
        <f>ORDENES[[#This Row],[Ventas Originales (con descuento)]]/(1-ORDENES[[#This Row],[Descuento]])</f>
        <v>15.24</v>
      </c>
      <c r="Z4988" s="5">
        <f>ORDENES[[#This Row],[Ventas Originales (con descuento)]]/ORDENES[[#This Row],[Cantidad]]/(1-ORDENES[[#This Row],[Descuento]])</f>
        <v>5.08</v>
      </c>
      <c r="AA4988" s="5">
        <f>ORDENES[[#This Row],[Ventas Originales (con descuento)]]/ORDENES[[#This Row],[Cantidad]]</f>
        <v>5.08</v>
      </c>
      <c r="AB4988" s="5">
        <f>ORDENES[[#This Row],[Ventas Originales (con descuento)]]-(ORDENES[[#This Row],[Ganancias]])</f>
        <v>10.06</v>
      </c>
    </row>
    <row r="4989" spans="1:28" x14ac:dyDescent="0.35">
      <c r="A4989" t="s">
        <v>7715</v>
      </c>
      <c r="B4989" t="s">
        <v>80</v>
      </c>
      <c r="C4989" t="s">
        <v>1</v>
      </c>
      <c r="D4989" t="s">
        <v>2674</v>
      </c>
      <c r="E4989" t="s">
        <v>320</v>
      </c>
      <c r="F4989" s="1">
        <v>43686</v>
      </c>
      <c r="G4989" t="s">
        <v>7613</v>
      </c>
      <c r="H4989" t="s">
        <v>6010</v>
      </c>
      <c r="I4989">
        <v>10035</v>
      </c>
      <c r="J4989" t="s">
        <v>2845</v>
      </c>
      <c r="K4989" t="s">
        <v>1887</v>
      </c>
      <c r="L4989" t="s">
        <v>1866</v>
      </c>
      <c r="M4989" s="1">
        <v>43693</v>
      </c>
      <c r="N4989" t="s">
        <v>1869</v>
      </c>
      <c r="O4989" t="s">
        <v>7623</v>
      </c>
      <c r="P4989" t="s">
        <v>1897</v>
      </c>
      <c r="Q4989" t="s">
        <v>7623</v>
      </c>
      <c r="R4989" t="s">
        <v>1873</v>
      </c>
      <c r="S4989">
        <v>5</v>
      </c>
      <c r="T4989" s="2">
        <v>0</v>
      </c>
      <c r="U4989" s="5">
        <v>4.41</v>
      </c>
      <c r="V4989" s="5">
        <f>ORDENES[[#This Row],[Ventas sin descuento]]-ORDENES[[#This Row],[costos estimados]]</f>
        <v>4.41</v>
      </c>
      <c r="W4989">
        <v>3</v>
      </c>
      <c r="X4989" s="5">
        <v>10.02</v>
      </c>
      <c r="Y4989" s="5">
        <f>ORDENES[[#This Row],[Ventas Originales (con descuento)]]/(1-ORDENES[[#This Row],[Descuento]])</f>
        <v>10.02</v>
      </c>
      <c r="Z4989" s="5">
        <f>ORDENES[[#This Row],[Ventas Originales (con descuento)]]/ORDENES[[#This Row],[Cantidad]]/(1-ORDENES[[#This Row],[Descuento]])</f>
        <v>3.34</v>
      </c>
      <c r="AA4989" s="5">
        <f>ORDENES[[#This Row],[Ventas Originales (con descuento)]]/ORDENES[[#This Row],[Cantidad]]</f>
        <v>3.34</v>
      </c>
      <c r="AB4989" s="5">
        <f>ORDENES[[#This Row],[Ventas Originales (con descuento)]]-(ORDENES[[#This Row],[Ganancias]])</f>
        <v>5.6099999999999994</v>
      </c>
    </row>
    <row r="4990" spans="1:28" x14ac:dyDescent="0.35">
      <c r="A4990" t="s">
        <v>7715</v>
      </c>
      <c r="B4990" t="s">
        <v>80</v>
      </c>
      <c r="C4990" t="s">
        <v>1</v>
      </c>
      <c r="D4990" t="s">
        <v>2609</v>
      </c>
      <c r="E4990" t="s">
        <v>497</v>
      </c>
      <c r="F4990" s="1">
        <v>44008</v>
      </c>
      <c r="G4990" t="s">
        <v>7613</v>
      </c>
      <c r="H4990" t="s">
        <v>6011</v>
      </c>
      <c r="I4990">
        <v>10035</v>
      </c>
      <c r="J4990" t="s">
        <v>3526</v>
      </c>
      <c r="K4990" t="s">
        <v>1887</v>
      </c>
      <c r="L4990" t="s">
        <v>1866</v>
      </c>
      <c r="M4990" s="1">
        <v>44014</v>
      </c>
      <c r="N4990" t="s">
        <v>1869</v>
      </c>
      <c r="O4990" t="s">
        <v>7623</v>
      </c>
      <c r="P4990" t="s">
        <v>1897</v>
      </c>
      <c r="Q4990" t="s">
        <v>7623</v>
      </c>
      <c r="R4990" t="s">
        <v>1873</v>
      </c>
      <c r="S4990">
        <v>4</v>
      </c>
      <c r="T4990" s="2">
        <v>0</v>
      </c>
      <c r="U4990" s="5">
        <v>12.83</v>
      </c>
      <c r="V4990" s="5">
        <f>ORDENES[[#This Row],[Ventas sin descuento]]-ORDENES[[#This Row],[costos estimados]]</f>
        <v>12.829999999999998</v>
      </c>
      <c r="W4990">
        <v>3</v>
      </c>
      <c r="X4990" s="5">
        <v>37.74</v>
      </c>
      <c r="Y4990" s="5">
        <f>ORDENES[[#This Row],[Ventas Originales (con descuento)]]/(1-ORDENES[[#This Row],[Descuento]])</f>
        <v>37.74</v>
      </c>
      <c r="Z4990" s="5">
        <f>ORDENES[[#This Row],[Ventas Originales (con descuento)]]/ORDENES[[#This Row],[Cantidad]]/(1-ORDENES[[#This Row],[Descuento]])</f>
        <v>12.58</v>
      </c>
      <c r="AA4990" s="5">
        <f>ORDENES[[#This Row],[Ventas Originales (con descuento)]]/ORDENES[[#This Row],[Cantidad]]</f>
        <v>12.58</v>
      </c>
      <c r="AB4990" s="5">
        <f>ORDENES[[#This Row],[Ventas Originales (con descuento)]]-(ORDENES[[#This Row],[Ganancias]])</f>
        <v>24.910000000000004</v>
      </c>
    </row>
    <row r="4991" spans="1:28" x14ac:dyDescent="0.35">
      <c r="A4991" t="s">
        <v>7715</v>
      </c>
      <c r="B4991" t="s">
        <v>293</v>
      </c>
      <c r="C4991" t="s">
        <v>1</v>
      </c>
      <c r="D4991" t="s">
        <v>3694</v>
      </c>
      <c r="E4991" t="s">
        <v>102</v>
      </c>
      <c r="F4991" s="1">
        <v>44454</v>
      </c>
      <c r="G4991" t="s">
        <v>7613</v>
      </c>
      <c r="H4991" t="s">
        <v>6012</v>
      </c>
      <c r="I4991">
        <v>8701</v>
      </c>
      <c r="J4991" t="s">
        <v>3594</v>
      </c>
      <c r="K4991" t="s">
        <v>1887</v>
      </c>
      <c r="L4991" t="s">
        <v>1866</v>
      </c>
      <c r="M4991" s="1">
        <v>44458</v>
      </c>
      <c r="N4991" t="s">
        <v>1869</v>
      </c>
      <c r="O4991" t="s">
        <v>7623</v>
      </c>
      <c r="P4991" t="s">
        <v>1915</v>
      </c>
      <c r="Q4991" t="s">
        <v>7623</v>
      </c>
      <c r="R4991" t="s">
        <v>1864</v>
      </c>
      <c r="S4991">
        <v>3</v>
      </c>
      <c r="T4991" s="2">
        <v>0</v>
      </c>
      <c r="U4991" s="5">
        <v>143.63</v>
      </c>
      <c r="V4991" s="5">
        <f>ORDENES[[#This Row],[Ventas sin descuento]]-ORDENES[[#This Row],[costos estimados]]</f>
        <v>143.63</v>
      </c>
      <c r="W4991">
        <v>4</v>
      </c>
      <c r="X4991" s="5">
        <v>512.96</v>
      </c>
      <c r="Y4991" s="5">
        <f>ORDENES[[#This Row],[Ventas Originales (con descuento)]]/(1-ORDENES[[#This Row],[Descuento]])</f>
        <v>512.96</v>
      </c>
      <c r="Z4991" s="5">
        <f>ORDENES[[#This Row],[Ventas Originales (con descuento)]]/ORDENES[[#This Row],[Cantidad]]/(1-ORDENES[[#This Row],[Descuento]])</f>
        <v>128.24</v>
      </c>
      <c r="AA4991" s="5">
        <f>ORDENES[[#This Row],[Ventas Originales (con descuento)]]/ORDENES[[#This Row],[Cantidad]]</f>
        <v>128.24</v>
      </c>
      <c r="AB4991" s="5">
        <f>ORDENES[[#This Row],[Ventas Originales (con descuento)]]-(ORDENES[[#This Row],[Ganancias]])</f>
        <v>369.33000000000004</v>
      </c>
    </row>
    <row r="4992" spans="1:28" x14ac:dyDescent="0.35">
      <c r="A4992" t="s">
        <v>7715</v>
      </c>
      <c r="B4992" t="s">
        <v>169</v>
      </c>
      <c r="C4992" t="s">
        <v>1</v>
      </c>
      <c r="D4992" t="s">
        <v>3440</v>
      </c>
      <c r="E4992" t="s">
        <v>18</v>
      </c>
      <c r="F4992" s="1">
        <v>44385</v>
      </c>
      <c r="G4992" t="s">
        <v>7613</v>
      </c>
      <c r="H4992" t="s">
        <v>5985</v>
      </c>
      <c r="I4992">
        <v>19711</v>
      </c>
      <c r="J4992" t="s">
        <v>3085</v>
      </c>
      <c r="K4992" t="s">
        <v>1887</v>
      </c>
      <c r="L4992" t="s">
        <v>1866</v>
      </c>
      <c r="M4992" s="1">
        <v>44389</v>
      </c>
      <c r="N4992" t="s">
        <v>1869</v>
      </c>
      <c r="O4992" t="s">
        <v>7623</v>
      </c>
      <c r="P4992" t="s">
        <v>1895</v>
      </c>
      <c r="Q4992" t="s">
        <v>7623</v>
      </c>
      <c r="R4992" t="s">
        <v>1873</v>
      </c>
      <c r="S4992">
        <v>3</v>
      </c>
      <c r="T4992" s="2">
        <v>0</v>
      </c>
      <c r="U4992" s="5">
        <v>5.87</v>
      </c>
      <c r="V4992" s="5">
        <f>ORDENES[[#This Row],[Ventas sin descuento]]-ORDENES[[#This Row],[costos estimados]]</f>
        <v>5.8700000000000045</v>
      </c>
      <c r="W4992">
        <v>4</v>
      </c>
      <c r="X4992" s="5">
        <v>83.92</v>
      </c>
      <c r="Y4992" s="5">
        <f>ORDENES[[#This Row],[Ventas Originales (con descuento)]]/(1-ORDENES[[#This Row],[Descuento]])</f>
        <v>83.92</v>
      </c>
      <c r="Z4992" s="5">
        <f>ORDENES[[#This Row],[Ventas Originales (con descuento)]]/ORDENES[[#This Row],[Cantidad]]/(1-ORDENES[[#This Row],[Descuento]])</f>
        <v>20.98</v>
      </c>
      <c r="AA4992" s="5">
        <f>ORDENES[[#This Row],[Ventas Originales (con descuento)]]/ORDENES[[#This Row],[Cantidad]]</f>
        <v>20.98</v>
      </c>
      <c r="AB4992" s="5">
        <f>ORDENES[[#This Row],[Ventas Originales (con descuento)]]-(ORDENES[[#This Row],[Ganancias]])</f>
        <v>78.05</v>
      </c>
    </row>
    <row r="4993" spans="1:28" x14ac:dyDescent="0.35">
      <c r="A4993" t="s">
        <v>7715</v>
      </c>
      <c r="B4993" t="s">
        <v>3633</v>
      </c>
      <c r="C4993" t="s">
        <v>1</v>
      </c>
      <c r="D4993" t="s">
        <v>363</v>
      </c>
      <c r="E4993" t="s">
        <v>18</v>
      </c>
      <c r="F4993" s="1">
        <v>44190</v>
      </c>
      <c r="G4993" t="s">
        <v>7613</v>
      </c>
      <c r="H4993" t="s">
        <v>6013</v>
      </c>
      <c r="I4993">
        <v>3060</v>
      </c>
      <c r="J4993" t="s">
        <v>2820</v>
      </c>
      <c r="K4993" t="s">
        <v>1887</v>
      </c>
      <c r="L4993" t="s">
        <v>1866</v>
      </c>
      <c r="M4993" s="1">
        <v>44197</v>
      </c>
      <c r="N4993" t="s">
        <v>1869</v>
      </c>
      <c r="O4993" t="s">
        <v>7623</v>
      </c>
      <c r="P4993" t="s">
        <v>1925</v>
      </c>
      <c r="Q4993" t="s">
        <v>7623</v>
      </c>
      <c r="R4993" t="s">
        <v>1873</v>
      </c>
      <c r="S4993">
        <v>5</v>
      </c>
      <c r="T4993" s="2">
        <v>0</v>
      </c>
      <c r="U4993" s="5">
        <v>6.55</v>
      </c>
      <c r="V4993" s="5">
        <f>ORDENES[[#This Row],[Ventas sin descuento]]-ORDENES[[#This Row],[costos estimados]]</f>
        <v>6.5500000000000007</v>
      </c>
      <c r="W4993">
        <v>4</v>
      </c>
      <c r="X4993" s="5">
        <v>21.12</v>
      </c>
      <c r="Y4993" s="5">
        <f>ORDENES[[#This Row],[Ventas Originales (con descuento)]]/(1-ORDENES[[#This Row],[Descuento]])</f>
        <v>21.12</v>
      </c>
      <c r="Z4993" s="5">
        <f>ORDENES[[#This Row],[Ventas Originales (con descuento)]]/ORDENES[[#This Row],[Cantidad]]/(1-ORDENES[[#This Row],[Descuento]])</f>
        <v>5.28</v>
      </c>
      <c r="AA4993" s="5">
        <f>ORDENES[[#This Row],[Ventas Originales (con descuento)]]/ORDENES[[#This Row],[Cantidad]]</f>
        <v>5.28</v>
      </c>
      <c r="AB4993" s="5">
        <f>ORDENES[[#This Row],[Ventas Originales (con descuento)]]-(ORDENES[[#This Row],[Ganancias]])</f>
        <v>14.57</v>
      </c>
    </row>
    <row r="4994" spans="1:28" x14ac:dyDescent="0.35">
      <c r="A4994" t="s">
        <v>7715</v>
      </c>
      <c r="B4994" t="s">
        <v>80</v>
      </c>
      <c r="C4994" t="s">
        <v>1</v>
      </c>
      <c r="D4994" t="s">
        <v>520</v>
      </c>
      <c r="E4994" t="s">
        <v>101</v>
      </c>
      <c r="F4994" s="1">
        <v>44397</v>
      </c>
      <c r="G4994" t="s">
        <v>7613</v>
      </c>
      <c r="H4994" t="s">
        <v>6014</v>
      </c>
      <c r="I4994">
        <v>10009</v>
      </c>
      <c r="J4994" t="s">
        <v>7658</v>
      </c>
      <c r="K4994" t="s">
        <v>1887</v>
      </c>
      <c r="L4994" t="s">
        <v>1866</v>
      </c>
      <c r="M4994" s="1">
        <v>44402</v>
      </c>
      <c r="N4994" t="s">
        <v>1869</v>
      </c>
      <c r="O4994" t="s">
        <v>7623</v>
      </c>
      <c r="P4994" t="s">
        <v>1897</v>
      </c>
      <c r="Q4994" t="s">
        <v>7623</v>
      </c>
      <c r="R4994" t="s">
        <v>1873</v>
      </c>
      <c r="S4994">
        <v>3</v>
      </c>
      <c r="T4994" s="2">
        <v>0</v>
      </c>
      <c r="U4994" s="5">
        <v>31.27</v>
      </c>
      <c r="V4994" s="5">
        <f>ORDENES[[#This Row],[Ventas sin descuento]]-ORDENES[[#This Row],[costos estimados]]</f>
        <v>31.27000000000001</v>
      </c>
      <c r="W4994">
        <v>4</v>
      </c>
      <c r="X4994" s="5">
        <v>183.92</v>
      </c>
      <c r="Y4994" s="5">
        <f>ORDENES[[#This Row],[Ventas Originales (con descuento)]]/(1-ORDENES[[#This Row],[Descuento]])</f>
        <v>183.92</v>
      </c>
      <c r="Z4994" s="5">
        <f>ORDENES[[#This Row],[Ventas Originales (con descuento)]]/ORDENES[[#This Row],[Cantidad]]/(1-ORDENES[[#This Row],[Descuento]])</f>
        <v>45.98</v>
      </c>
      <c r="AA4994" s="5">
        <f>ORDENES[[#This Row],[Ventas Originales (con descuento)]]/ORDENES[[#This Row],[Cantidad]]</f>
        <v>45.98</v>
      </c>
      <c r="AB4994" s="5">
        <f>ORDENES[[#This Row],[Ventas Originales (con descuento)]]-(ORDENES[[#This Row],[Ganancias]])</f>
        <v>152.64999999999998</v>
      </c>
    </row>
    <row r="4995" spans="1:28" x14ac:dyDescent="0.35">
      <c r="A4995" t="s">
        <v>7715</v>
      </c>
      <c r="B4995" t="s">
        <v>80</v>
      </c>
      <c r="C4995" t="s">
        <v>1</v>
      </c>
      <c r="D4995" t="s">
        <v>162</v>
      </c>
      <c r="E4995" t="s">
        <v>131</v>
      </c>
      <c r="F4995" s="1">
        <v>44021</v>
      </c>
      <c r="G4995" t="s">
        <v>7613</v>
      </c>
      <c r="H4995" t="s">
        <v>6015</v>
      </c>
      <c r="I4995">
        <v>10035</v>
      </c>
      <c r="J4995" t="s">
        <v>7641</v>
      </c>
      <c r="K4995" t="s">
        <v>1887</v>
      </c>
      <c r="L4995" t="s">
        <v>1866</v>
      </c>
      <c r="M4995" s="1">
        <v>44025</v>
      </c>
      <c r="N4995" t="s">
        <v>1869</v>
      </c>
      <c r="O4995" t="s">
        <v>7623</v>
      </c>
      <c r="P4995" t="s">
        <v>1897</v>
      </c>
      <c r="Q4995" t="s">
        <v>7623</v>
      </c>
      <c r="R4995" t="s">
        <v>1873</v>
      </c>
      <c r="S4995">
        <v>3</v>
      </c>
      <c r="T4995" s="2">
        <v>0</v>
      </c>
      <c r="U4995" s="5">
        <v>14.88</v>
      </c>
      <c r="V4995" s="5">
        <f>ORDENES[[#This Row],[Ventas sin descuento]]-ORDENES[[#This Row],[costos estimados]]</f>
        <v>14.879999999999995</v>
      </c>
      <c r="W4995">
        <v>4</v>
      </c>
      <c r="X4995" s="5">
        <v>165.28</v>
      </c>
      <c r="Y4995" s="5">
        <f>ORDENES[[#This Row],[Ventas Originales (con descuento)]]/(1-ORDENES[[#This Row],[Descuento]])</f>
        <v>165.28</v>
      </c>
      <c r="Z4995" s="5">
        <f>ORDENES[[#This Row],[Ventas Originales (con descuento)]]/ORDENES[[#This Row],[Cantidad]]/(1-ORDENES[[#This Row],[Descuento]])</f>
        <v>41.32</v>
      </c>
      <c r="AA4995" s="5">
        <f>ORDENES[[#This Row],[Ventas Originales (con descuento)]]/ORDENES[[#This Row],[Cantidad]]</f>
        <v>41.32</v>
      </c>
      <c r="AB4995" s="5">
        <f>ORDENES[[#This Row],[Ventas Originales (con descuento)]]-(ORDENES[[#This Row],[Ganancias]])</f>
        <v>150.4</v>
      </c>
    </row>
    <row r="4996" spans="1:28" x14ac:dyDescent="0.35">
      <c r="A4996" t="s">
        <v>7715</v>
      </c>
      <c r="B4996" t="s">
        <v>535</v>
      </c>
      <c r="C4996" t="s">
        <v>1</v>
      </c>
      <c r="D4996" t="s">
        <v>2090</v>
      </c>
      <c r="E4996" t="s">
        <v>46</v>
      </c>
      <c r="F4996" s="1">
        <v>43777</v>
      </c>
      <c r="G4996" t="s">
        <v>7613</v>
      </c>
      <c r="H4996" t="s">
        <v>6016</v>
      </c>
      <c r="J4996" t="s">
        <v>1186</v>
      </c>
      <c r="K4996" t="s">
        <v>1887</v>
      </c>
      <c r="L4996" t="s">
        <v>1866</v>
      </c>
      <c r="M4996" s="1">
        <v>43781</v>
      </c>
      <c r="N4996" t="s">
        <v>1869</v>
      </c>
      <c r="O4996" t="s">
        <v>7623</v>
      </c>
      <c r="P4996" t="s">
        <v>3351</v>
      </c>
      <c r="Q4996" t="s">
        <v>7623</v>
      </c>
      <c r="R4996" t="s">
        <v>1863</v>
      </c>
      <c r="S4996">
        <v>3</v>
      </c>
      <c r="T4996" s="2">
        <v>0</v>
      </c>
      <c r="U4996" s="5">
        <v>1013.13</v>
      </c>
      <c r="V4996" s="5">
        <f>ORDENES[[#This Row],[Ventas sin descuento]]-ORDENES[[#This Row],[costos estimados]]</f>
        <v>1013.1300000000001</v>
      </c>
      <c r="W4996">
        <v>5</v>
      </c>
      <c r="X4996" s="5">
        <v>4404.8999999999996</v>
      </c>
      <c r="Y4996" s="5">
        <f>ORDENES[[#This Row],[Ventas Originales (con descuento)]]/(1-ORDENES[[#This Row],[Descuento]])</f>
        <v>4404.8999999999996</v>
      </c>
      <c r="Z4996" s="5">
        <f>ORDENES[[#This Row],[Ventas Originales (con descuento)]]/ORDENES[[#This Row],[Cantidad]]/(1-ORDENES[[#This Row],[Descuento]])</f>
        <v>880.9799999999999</v>
      </c>
      <c r="AA4996" s="5">
        <f>ORDENES[[#This Row],[Ventas Originales (con descuento)]]/ORDENES[[#This Row],[Cantidad]]</f>
        <v>880.9799999999999</v>
      </c>
      <c r="AB4996" s="5">
        <f>ORDENES[[#This Row],[Ventas Originales (con descuento)]]-(ORDENES[[#This Row],[Ganancias]])</f>
        <v>3391.7699999999995</v>
      </c>
    </row>
    <row r="4997" spans="1:28" x14ac:dyDescent="0.35">
      <c r="A4997" t="s">
        <v>7715</v>
      </c>
      <c r="B4997" t="s">
        <v>169</v>
      </c>
      <c r="C4997" t="s">
        <v>1</v>
      </c>
      <c r="D4997" t="s">
        <v>230</v>
      </c>
      <c r="E4997" t="s">
        <v>2122</v>
      </c>
      <c r="F4997" s="1">
        <v>43763</v>
      </c>
      <c r="G4997" t="s">
        <v>7613</v>
      </c>
      <c r="H4997" t="s">
        <v>6017</v>
      </c>
      <c r="I4997">
        <v>19711</v>
      </c>
      <c r="J4997" t="s">
        <v>2123</v>
      </c>
      <c r="K4997" t="s">
        <v>1887</v>
      </c>
      <c r="L4997" t="s">
        <v>1866</v>
      </c>
      <c r="M4997" s="1">
        <v>43768</v>
      </c>
      <c r="N4997" t="s">
        <v>1869</v>
      </c>
      <c r="O4997" t="s">
        <v>7623</v>
      </c>
      <c r="P4997" t="s">
        <v>1895</v>
      </c>
      <c r="Q4997" t="s">
        <v>7623</v>
      </c>
      <c r="R4997" t="s">
        <v>1864</v>
      </c>
      <c r="S4997">
        <v>3</v>
      </c>
      <c r="T4997" s="2">
        <v>0</v>
      </c>
      <c r="U4997" s="5">
        <v>75.69</v>
      </c>
      <c r="V4997" s="5">
        <f>ORDENES[[#This Row],[Ventas sin descuento]]-ORDENES[[#This Row],[costos estimados]]</f>
        <v>75.69</v>
      </c>
      <c r="W4997">
        <v>5</v>
      </c>
      <c r="X4997" s="5">
        <v>291.10000000000002</v>
      </c>
      <c r="Y4997" s="5">
        <f>ORDENES[[#This Row],[Ventas Originales (con descuento)]]/(1-ORDENES[[#This Row],[Descuento]])</f>
        <v>291.10000000000002</v>
      </c>
      <c r="Z4997" s="5">
        <f>ORDENES[[#This Row],[Ventas Originales (con descuento)]]/ORDENES[[#This Row],[Cantidad]]/(1-ORDENES[[#This Row],[Descuento]])</f>
        <v>58.220000000000006</v>
      </c>
      <c r="AA4997" s="5">
        <f>ORDENES[[#This Row],[Ventas Originales (con descuento)]]/ORDENES[[#This Row],[Cantidad]]</f>
        <v>58.220000000000006</v>
      </c>
      <c r="AB4997" s="5">
        <f>ORDENES[[#This Row],[Ventas Originales (con descuento)]]-(ORDENES[[#This Row],[Ganancias]])</f>
        <v>215.41000000000003</v>
      </c>
    </row>
    <row r="4998" spans="1:28" x14ac:dyDescent="0.35">
      <c r="A4998" t="s">
        <v>7715</v>
      </c>
      <c r="B4998" t="s">
        <v>379</v>
      </c>
      <c r="C4998" t="s">
        <v>1</v>
      </c>
      <c r="D4998" t="s">
        <v>1962</v>
      </c>
      <c r="E4998" t="s">
        <v>11</v>
      </c>
      <c r="F4998" s="1">
        <v>43585</v>
      </c>
      <c r="G4998" t="s">
        <v>7598</v>
      </c>
      <c r="H4998" t="s">
        <v>5981</v>
      </c>
      <c r="I4998">
        <v>1841</v>
      </c>
      <c r="J4998" t="s">
        <v>1337</v>
      </c>
      <c r="K4998" t="s">
        <v>1887</v>
      </c>
      <c r="L4998" t="s">
        <v>1866</v>
      </c>
      <c r="M4998" s="1">
        <v>43589</v>
      </c>
      <c r="N4998" t="s">
        <v>1869</v>
      </c>
      <c r="O4998" t="s">
        <v>7623</v>
      </c>
      <c r="P4998" t="s">
        <v>1917</v>
      </c>
      <c r="Q4998" t="s">
        <v>7623</v>
      </c>
      <c r="R4998" t="s">
        <v>1873</v>
      </c>
      <c r="S4998">
        <v>3</v>
      </c>
      <c r="T4998" s="2">
        <v>0</v>
      </c>
      <c r="U4998" s="5">
        <v>13.19</v>
      </c>
      <c r="V4998" s="5">
        <f>ORDENES[[#This Row],[Ventas sin descuento]]-ORDENES[[#This Row],[costos estimados]]</f>
        <v>13.189999999999998</v>
      </c>
      <c r="W4998">
        <v>5</v>
      </c>
      <c r="X4998" s="5">
        <v>31.4</v>
      </c>
      <c r="Y4998" s="5">
        <f>ORDENES[[#This Row],[Ventas Originales (con descuento)]]/(1-ORDENES[[#This Row],[Descuento]])</f>
        <v>31.4</v>
      </c>
      <c r="Z4998" s="5">
        <f>ORDENES[[#This Row],[Ventas Originales (con descuento)]]/ORDENES[[#This Row],[Cantidad]]/(1-ORDENES[[#This Row],[Descuento]])</f>
        <v>6.2799999999999994</v>
      </c>
      <c r="AA4998" s="5">
        <f>ORDENES[[#This Row],[Ventas Originales (con descuento)]]/ORDENES[[#This Row],[Cantidad]]</f>
        <v>6.2799999999999994</v>
      </c>
      <c r="AB4998" s="5">
        <f>ORDENES[[#This Row],[Ventas Originales (con descuento)]]-(ORDENES[[#This Row],[Ganancias]])</f>
        <v>18.21</v>
      </c>
    </row>
    <row r="4999" spans="1:28" x14ac:dyDescent="0.35">
      <c r="A4999" t="s">
        <v>7715</v>
      </c>
      <c r="B4999" t="s">
        <v>379</v>
      </c>
      <c r="C4999" t="s">
        <v>1</v>
      </c>
      <c r="D4999" t="s">
        <v>1962</v>
      </c>
      <c r="E4999" t="s">
        <v>11</v>
      </c>
      <c r="F4999" s="1">
        <v>43585</v>
      </c>
      <c r="G4999" t="s">
        <v>7598</v>
      </c>
      <c r="H4999" t="s">
        <v>5981</v>
      </c>
      <c r="I4999">
        <v>1841</v>
      </c>
      <c r="J4999" t="s">
        <v>1963</v>
      </c>
      <c r="K4999" t="s">
        <v>1887</v>
      </c>
      <c r="L4999" t="s">
        <v>1866</v>
      </c>
      <c r="M4999" s="1">
        <v>43589</v>
      </c>
      <c r="N4999" t="s">
        <v>1869</v>
      </c>
      <c r="O4999" t="s">
        <v>7623</v>
      </c>
      <c r="P4999" t="s">
        <v>1917</v>
      </c>
      <c r="Q4999" t="s">
        <v>7623</v>
      </c>
      <c r="R4999" t="s">
        <v>1873</v>
      </c>
      <c r="S4999">
        <v>3</v>
      </c>
      <c r="T4999" s="2">
        <v>0</v>
      </c>
      <c r="U4999" s="5">
        <v>10.45</v>
      </c>
      <c r="V4999" s="5">
        <f>ORDENES[[#This Row],[Ventas sin descuento]]-ORDENES[[#This Row],[costos estimados]]</f>
        <v>10.45</v>
      </c>
      <c r="W4999">
        <v>5</v>
      </c>
      <c r="X4999" s="5">
        <v>24.3</v>
      </c>
      <c r="Y4999" s="5">
        <f>ORDENES[[#This Row],[Ventas Originales (con descuento)]]/(1-ORDENES[[#This Row],[Descuento]])</f>
        <v>24.3</v>
      </c>
      <c r="Z4999" s="5">
        <f>ORDENES[[#This Row],[Ventas Originales (con descuento)]]/ORDENES[[#This Row],[Cantidad]]/(1-ORDENES[[#This Row],[Descuento]])</f>
        <v>4.8600000000000003</v>
      </c>
      <c r="AA4999" s="5">
        <f>ORDENES[[#This Row],[Ventas Originales (con descuento)]]/ORDENES[[#This Row],[Cantidad]]</f>
        <v>4.8600000000000003</v>
      </c>
      <c r="AB4999" s="5">
        <f>ORDENES[[#This Row],[Ventas Originales (con descuento)]]-(ORDENES[[#This Row],[Ganancias]])</f>
        <v>13.850000000000001</v>
      </c>
    </row>
    <row r="5000" spans="1:28" x14ac:dyDescent="0.35">
      <c r="A5000" t="s">
        <v>7715</v>
      </c>
      <c r="B5000" t="s">
        <v>293</v>
      </c>
      <c r="C5000" t="s">
        <v>1</v>
      </c>
      <c r="D5000" t="s">
        <v>3694</v>
      </c>
      <c r="E5000" t="s">
        <v>497</v>
      </c>
      <c r="F5000" s="1">
        <v>44454</v>
      </c>
      <c r="G5000" t="s">
        <v>7613</v>
      </c>
      <c r="H5000" t="s">
        <v>6012</v>
      </c>
      <c r="I5000">
        <v>8701</v>
      </c>
      <c r="J5000" t="s">
        <v>1965</v>
      </c>
      <c r="K5000" t="s">
        <v>1887</v>
      </c>
      <c r="L5000" t="s">
        <v>1866</v>
      </c>
      <c r="M5000" s="1">
        <v>44458</v>
      </c>
      <c r="N5000" t="s">
        <v>1869</v>
      </c>
      <c r="O5000" t="s">
        <v>7623</v>
      </c>
      <c r="P5000" t="s">
        <v>1915</v>
      </c>
      <c r="Q5000" t="s">
        <v>7623</v>
      </c>
      <c r="R5000" t="s">
        <v>1873</v>
      </c>
      <c r="S5000">
        <v>3</v>
      </c>
      <c r="T5000" s="2">
        <v>0</v>
      </c>
      <c r="U5000" s="5">
        <v>18.96</v>
      </c>
      <c r="V5000" s="5">
        <f>ORDENES[[#This Row],[Ventas sin descuento]]-ORDENES[[#This Row],[costos estimados]]</f>
        <v>18.96</v>
      </c>
      <c r="W5000">
        <v>5</v>
      </c>
      <c r="X5000" s="5">
        <v>47.4</v>
      </c>
      <c r="Y5000" s="5">
        <f>ORDENES[[#This Row],[Ventas Originales (con descuento)]]/(1-ORDENES[[#This Row],[Descuento]])</f>
        <v>47.4</v>
      </c>
      <c r="Z5000" s="5">
        <f>ORDENES[[#This Row],[Ventas Originales (con descuento)]]/ORDENES[[#This Row],[Cantidad]]/(1-ORDENES[[#This Row],[Descuento]])</f>
        <v>9.48</v>
      </c>
      <c r="AA5000" s="5">
        <f>ORDENES[[#This Row],[Ventas Originales (con descuento)]]/ORDENES[[#This Row],[Cantidad]]</f>
        <v>9.48</v>
      </c>
      <c r="AB5000" s="5">
        <f>ORDENES[[#This Row],[Ventas Originales (con descuento)]]-(ORDENES[[#This Row],[Ganancias]])</f>
        <v>28.439999999999998</v>
      </c>
    </row>
    <row r="5001" spans="1:28" x14ac:dyDescent="0.35">
      <c r="A5001" t="s">
        <v>7715</v>
      </c>
      <c r="B5001" t="s">
        <v>276</v>
      </c>
      <c r="C5001" t="s">
        <v>1</v>
      </c>
      <c r="D5001" t="s">
        <v>2476</v>
      </c>
      <c r="E5001" t="s">
        <v>2450</v>
      </c>
      <c r="F5001" s="1">
        <v>44300</v>
      </c>
      <c r="G5001" t="s">
        <v>7598</v>
      </c>
      <c r="H5001" t="s">
        <v>6018</v>
      </c>
      <c r="I5001">
        <v>7960</v>
      </c>
      <c r="J5001" t="s">
        <v>2487</v>
      </c>
      <c r="K5001" t="s">
        <v>1887</v>
      </c>
      <c r="L5001" t="s">
        <v>1866</v>
      </c>
      <c r="M5001" s="1">
        <v>44305</v>
      </c>
      <c r="N5001" t="s">
        <v>1869</v>
      </c>
      <c r="O5001" t="s">
        <v>7623</v>
      </c>
      <c r="P5001" t="s">
        <v>1915</v>
      </c>
      <c r="Q5001" t="s">
        <v>7623</v>
      </c>
      <c r="R5001" t="s">
        <v>1873</v>
      </c>
      <c r="S5001">
        <v>3</v>
      </c>
      <c r="T5001" s="2">
        <v>0</v>
      </c>
      <c r="U5001" s="5">
        <v>20.100000000000001</v>
      </c>
      <c r="V5001" s="5">
        <f>ORDENES[[#This Row],[Ventas sin descuento]]-ORDENES[[#This Row],[costos estimados]]</f>
        <v>20.100000000000001</v>
      </c>
      <c r="W5001">
        <v>5</v>
      </c>
      <c r="X5001" s="5">
        <v>74.45</v>
      </c>
      <c r="Y5001" s="5">
        <f>ORDENES[[#This Row],[Ventas Originales (con descuento)]]/(1-ORDENES[[#This Row],[Descuento]])</f>
        <v>74.45</v>
      </c>
      <c r="Z5001" s="5">
        <f>ORDENES[[#This Row],[Ventas Originales (con descuento)]]/ORDENES[[#This Row],[Cantidad]]/(1-ORDENES[[#This Row],[Descuento]])</f>
        <v>14.89</v>
      </c>
      <c r="AA5001" s="5">
        <f>ORDENES[[#This Row],[Ventas Originales (con descuento)]]/ORDENES[[#This Row],[Cantidad]]</f>
        <v>14.89</v>
      </c>
      <c r="AB5001" s="5">
        <f>ORDENES[[#This Row],[Ventas Originales (con descuento)]]-(ORDENES[[#This Row],[Ganancias]])</f>
        <v>54.35</v>
      </c>
    </row>
    <row r="5002" spans="1:28" x14ac:dyDescent="0.35">
      <c r="A5002" t="s">
        <v>7715</v>
      </c>
      <c r="B5002" t="s">
        <v>2429</v>
      </c>
      <c r="C5002" t="s">
        <v>1</v>
      </c>
      <c r="D5002" t="s">
        <v>1931</v>
      </c>
      <c r="E5002" t="s">
        <v>11</v>
      </c>
      <c r="F5002" s="1">
        <v>43431</v>
      </c>
      <c r="G5002" t="s">
        <v>7613</v>
      </c>
      <c r="H5002" t="s">
        <v>6019</v>
      </c>
      <c r="I5002">
        <v>14215</v>
      </c>
      <c r="J5002" t="s">
        <v>7657</v>
      </c>
      <c r="K5002" t="s">
        <v>1887</v>
      </c>
      <c r="L5002" t="s">
        <v>1866</v>
      </c>
      <c r="M5002" s="1">
        <v>43435</v>
      </c>
      <c r="N5002" t="s">
        <v>1869</v>
      </c>
      <c r="O5002" t="s">
        <v>7623</v>
      </c>
      <c r="P5002" t="s">
        <v>1897</v>
      </c>
      <c r="Q5002" t="s">
        <v>7623</v>
      </c>
      <c r="R5002" t="s">
        <v>1873</v>
      </c>
      <c r="S5002">
        <v>3</v>
      </c>
      <c r="T5002" s="2">
        <v>0</v>
      </c>
      <c r="U5002" s="5">
        <v>39.979999999999997</v>
      </c>
      <c r="V5002" s="5">
        <f>ORDENES[[#This Row],[Ventas sin descuento]]-ORDENES[[#This Row],[costos estimados]]</f>
        <v>39.97999999999999</v>
      </c>
      <c r="W5002">
        <v>5</v>
      </c>
      <c r="X5002" s="5">
        <v>199.9</v>
      </c>
      <c r="Y5002" s="5">
        <f>ORDENES[[#This Row],[Ventas Originales (con descuento)]]/(1-ORDENES[[#This Row],[Descuento]])</f>
        <v>199.9</v>
      </c>
      <c r="Z5002" s="5">
        <f>ORDENES[[#This Row],[Ventas Originales (con descuento)]]/ORDENES[[#This Row],[Cantidad]]/(1-ORDENES[[#This Row],[Descuento]])</f>
        <v>39.980000000000004</v>
      </c>
      <c r="AA5002" s="5">
        <f>ORDENES[[#This Row],[Ventas Originales (con descuento)]]/ORDENES[[#This Row],[Cantidad]]</f>
        <v>39.980000000000004</v>
      </c>
      <c r="AB5002" s="5">
        <f>ORDENES[[#This Row],[Ventas Originales (con descuento)]]-(ORDENES[[#This Row],[Ganancias]])</f>
        <v>159.92000000000002</v>
      </c>
    </row>
    <row r="5003" spans="1:28" x14ac:dyDescent="0.35">
      <c r="A5003" t="s">
        <v>7715</v>
      </c>
      <c r="B5003" t="s">
        <v>80</v>
      </c>
      <c r="C5003" t="s">
        <v>1</v>
      </c>
      <c r="D5003" t="s">
        <v>2208</v>
      </c>
      <c r="E5003" t="s">
        <v>48</v>
      </c>
      <c r="F5003" s="1">
        <v>43953</v>
      </c>
      <c r="G5003" t="s">
        <v>7613</v>
      </c>
      <c r="H5003" t="s">
        <v>5990</v>
      </c>
      <c r="I5003">
        <v>10009</v>
      </c>
      <c r="J5003" t="s">
        <v>1704</v>
      </c>
      <c r="K5003" t="s">
        <v>1887</v>
      </c>
      <c r="L5003" t="s">
        <v>1866</v>
      </c>
      <c r="M5003" s="1">
        <v>43957</v>
      </c>
      <c r="N5003" t="s">
        <v>1869</v>
      </c>
      <c r="O5003" t="s">
        <v>7623</v>
      </c>
      <c r="P5003" t="s">
        <v>1897</v>
      </c>
      <c r="Q5003" t="s">
        <v>7623</v>
      </c>
      <c r="R5003" t="s">
        <v>1873</v>
      </c>
      <c r="S5003">
        <v>3</v>
      </c>
      <c r="T5003" s="2">
        <v>0</v>
      </c>
      <c r="U5003" s="5">
        <v>83.73</v>
      </c>
      <c r="V5003" s="5">
        <f>ORDENES[[#This Row],[Ventas sin descuento]]-ORDENES[[#This Row],[costos estimados]]</f>
        <v>83.730000000000018</v>
      </c>
      <c r="W5003">
        <v>5</v>
      </c>
      <c r="X5003" s="5">
        <v>214.7</v>
      </c>
      <c r="Y5003" s="5">
        <f>ORDENES[[#This Row],[Ventas Originales (con descuento)]]/(1-ORDENES[[#This Row],[Descuento]])</f>
        <v>214.7</v>
      </c>
      <c r="Z5003" s="5">
        <f>ORDENES[[#This Row],[Ventas Originales (con descuento)]]/ORDENES[[#This Row],[Cantidad]]/(1-ORDENES[[#This Row],[Descuento]])</f>
        <v>42.94</v>
      </c>
      <c r="AA5003" s="5">
        <f>ORDENES[[#This Row],[Ventas Originales (con descuento)]]/ORDENES[[#This Row],[Cantidad]]</f>
        <v>42.94</v>
      </c>
      <c r="AB5003" s="5">
        <f>ORDENES[[#This Row],[Ventas Originales (con descuento)]]-(ORDENES[[#This Row],[Ganancias]])</f>
        <v>130.96999999999997</v>
      </c>
    </row>
    <row r="5004" spans="1:28" x14ac:dyDescent="0.35">
      <c r="A5004" t="s">
        <v>7715</v>
      </c>
      <c r="B5004" t="s">
        <v>80</v>
      </c>
      <c r="C5004" t="s">
        <v>1</v>
      </c>
      <c r="D5004" t="s">
        <v>2408</v>
      </c>
      <c r="E5004" t="s">
        <v>11</v>
      </c>
      <c r="F5004" s="1">
        <v>44177</v>
      </c>
      <c r="G5004" t="s">
        <v>7613</v>
      </c>
      <c r="H5004" t="s">
        <v>6020</v>
      </c>
      <c r="I5004">
        <v>10009</v>
      </c>
      <c r="J5004" t="s">
        <v>3545</v>
      </c>
      <c r="K5004" t="s">
        <v>1887</v>
      </c>
      <c r="L5004" t="s">
        <v>1866</v>
      </c>
      <c r="M5004" s="1">
        <v>44182</v>
      </c>
      <c r="N5004" t="s">
        <v>1869</v>
      </c>
      <c r="O5004" t="s">
        <v>7623</v>
      </c>
      <c r="P5004" t="s">
        <v>1897</v>
      </c>
      <c r="Q5004" t="s">
        <v>7623</v>
      </c>
      <c r="R5004" t="s">
        <v>1873</v>
      </c>
      <c r="S5004">
        <v>3</v>
      </c>
      <c r="T5004" s="2">
        <v>0</v>
      </c>
      <c r="U5004" s="5">
        <v>19.920000000000002</v>
      </c>
      <c r="V5004" s="5">
        <f>ORDENES[[#This Row],[Ventas sin descuento]]-ORDENES[[#This Row],[costos estimados]]</f>
        <v>19.920000000000002</v>
      </c>
      <c r="W5004">
        <v>5</v>
      </c>
      <c r="X5004" s="5">
        <v>60.35</v>
      </c>
      <c r="Y5004" s="5">
        <f>ORDENES[[#This Row],[Ventas Originales (con descuento)]]/(1-ORDENES[[#This Row],[Descuento]])</f>
        <v>60.35</v>
      </c>
      <c r="Z5004" s="5">
        <f>ORDENES[[#This Row],[Ventas Originales (con descuento)]]/ORDENES[[#This Row],[Cantidad]]/(1-ORDENES[[#This Row],[Descuento]])</f>
        <v>12.07</v>
      </c>
      <c r="AA5004" s="5">
        <f>ORDENES[[#This Row],[Ventas Originales (con descuento)]]/ORDENES[[#This Row],[Cantidad]]</f>
        <v>12.07</v>
      </c>
      <c r="AB5004" s="5">
        <f>ORDENES[[#This Row],[Ventas Originales (con descuento)]]-(ORDENES[[#This Row],[Ganancias]])</f>
        <v>40.43</v>
      </c>
    </row>
    <row r="5005" spans="1:28" x14ac:dyDescent="0.35">
      <c r="A5005" t="s">
        <v>7715</v>
      </c>
      <c r="B5005" t="s">
        <v>563</v>
      </c>
      <c r="C5005" t="s">
        <v>1</v>
      </c>
      <c r="D5005" t="s">
        <v>583</v>
      </c>
      <c r="E5005" t="s">
        <v>18</v>
      </c>
      <c r="F5005" s="1">
        <v>43882</v>
      </c>
      <c r="G5005" t="s">
        <v>7613</v>
      </c>
      <c r="H5005" t="s">
        <v>6021</v>
      </c>
      <c r="I5005">
        <v>11572</v>
      </c>
      <c r="J5005" t="s">
        <v>1249</v>
      </c>
      <c r="K5005" t="s">
        <v>1887</v>
      </c>
      <c r="L5005" t="s">
        <v>1866</v>
      </c>
      <c r="M5005" s="1">
        <v>43887</v>
      </c>
      <c r="N5005" t="s">
        <v>1869</v>
      </c>
      <c r="O5005" t="s">
        <v>7623</v>
      </c>
      <c r="P5005" t="s">
        <v>1897</v>
      </c>
      <c r="Q5005" t="s">
        <v>7623</v>
      </c>
      <c r="R5005" t="s">
        <v>1873</v>
      </c>
      <c r="S5005">
        <v>3</v>
      </c>
      <c r="T5005" s="2">
        <v>0</v>
      </c>
      <c r="U5005" s="5">
        <v>28.96</v>
      </c>
      <c r="V5005" s="5">
        <f>ORDENES[[#This Row],[Ventas sin descuento]]-ORDENES[[#This Row],[costos estimados]]</f>
        <v>28.96</v>
      </c>
      <c r="W5005">
        <v>5</v>
      </c>
      <c r="X5005" s="5">
        <v>68.95</v>
      </c>
      <c r="Y5005" s="5">
        <f>ORDENES[[#This Row],[Ventas Originales (con descuento)]]/(1-ORDENES[[#This Row],[Descuento]])</f>
        <v>68.95</v>
      </c>
      <c r="Z5005" s="5">
        <f>ORDENES[[#This Row],[Ventas Originales (con descuento)]]/ORDENES[[#This Row],[Cantidad]]/(1-ORDENES[[#This Row],[Descuento]])</f>
        <v>13.790000000000001</v>
      </c>
      <c r="AA5005" s="5">
        <f>ORDENES[[#This Row],[Ventas Originales (con descuento)]]/ORDENES[[#This Row],[Cantidad]]</f>
        <v>13.790000000000001</v>
      </c>
      <c r="AB5005" s="5">
        <f>ORDENES[[#This Row],[Ventas Originales (con descuento)]]-(ORDENES[[#This Row],[Ganancias]])</f>
        <v>39.99</v>
      </c>
    </row>
    <row r="5006" spans="1:28" x14ac:dyDescent="0.35">
      <c r="A5006" t="s">
        <v>7715</v>
      </c>
      <c r="B5006" t="s">
        <v>147</v>
      </c>
      <c r="C5006" t="s">
        <v>1</v>
      </c>
      <c r="D5006" t="s">
        <v>2895</v>
      </c>
      <c r="E5006" t="s">
        <v>327</v>
      </c>
      <c r="F5006" s="1">
        <v>43423</v>
      </c>
      <c r="G5006" t="s">
        <v>7613</v>
      </c>
      <c r="H5006" t="s">
        <v>6022</v>
      </c>
      <c r="I5006">
        <v>19805</v>
      </c>
      <c r="J5006" t="s">
        <v>2331</v>
      </c>
      <c r="K5006" t="s">
        <v>1887</v>
      </c>
      <c r="L5006" t="s">
        <v>1866</v>
      </c>
      <c r="M5006" s="1">
        <v>43429</v>
      </c>
      <c r="N5006" t="s">
        <v>1869</v>
      </c>
      <c r="O5006" t="s">
        <v>7623</v>
      </c>
      <c r="P5006" t="s">
        <v>1895</v>
      </c>
      <c r="Q5006" t="s">
        <v>7623</v>
      </c>
      <c r="R5006" t="s">
        <v>1863</v>
      </c>
      <c r="S5006">
        <v>4</v>
      </c>
      <c r="T5006" s="2">
        <v>0</v>
      </c>
      <c r="U5006" s="5">
        <v>235.95</v>
      </c>
      <c r="V5006" s="5">
        <f>ORDENES[[#This Row],[Ventas sin descuento]]-ORDENES[[#This Row],[costos estimados]]</f>
        <v>235.95000000000005</v>
      </c>
      <c r="W5006">
        <v>6</v>
      </c>
      <c r="X5006" s="5">
        <v>1025.8800000000001</v>
      </c>
      <c r="Y5006" s="5">
        <f>ORDENES[[#This Row],[Ventas Originales (con descuento)]]/(1-ORDENES[[#This Row],[Descuento]])</f>
        <v>1025.8800000000001</v>
      </c>
      <c r="Z5006" s="5">
        <f>ORDENES[[#This Row],[Ventas Originales (con descuento)]]/ORDENES[[#This Row],[Cantidad]]/(1-ORDENES[[#This Row],[Descuento]])</f>
        <v>170.98000000000002</v>
      </c>
      <c r="AA5006" s="5">
        <f>ORDENES[[#This Row],[Ventas Originales (con descuento)]]/ORDENES[[#This Row],[Cantidad]]</f>
        <v>170.98000000000002</v>
      </c>
      <c r="AB5006" s="5">
        <f>ORDENES[[#This Row],[Ventas Originales (con descuento)]]-(ORDENES[[#This Row],[Ganancias]])</f>
        <v>789.93000000000006</v>
      </c>
    </row>
    <row r="5007" spans="1:28" x14ac:dyDescent="0.35">
      <c r="A5007" t="s">
        <v>7715</v>
      </c>
      <c r="B5007" t="s">
        <v>2950</v>
      </c>
      <c r="C5007" t="s">
        <v>1</v>
      </c>
      <c r="D5007" t="s">
        <v>69</v>
      </c>
      <c r="E5007" t="s">
        <v>41</v>
      </c>
      <c r="F5007" s="1">
        <v>43436</v>
      </c>
      <c r="G5007" t="s">
        <v>7613</v>
      </c>
      <c r="H5007" t="s">
        <v>6002</v>
      </c>
      <c r="I5007">
        <v>20735</v>
      </c>
      <c r="J5007" t="s">
        <v>2844</v>
      </c>
      <c r="K5007" t="s">
        <v>1887</v>
      </c>
      <c r="L5007" t="s">
        <v>1866</v>
      </c>
      <c r="M5007" s="1">
        <v>43441</v>
      </c>
      <c r="N5007" t="s">
        <v>1869</v>
      </c>
      <c r="O5007" t="s">
        <v>7623</v>
      </c>
      <c r="P5007" t="s">
        <v>1926</v>
      </c>
      <c r="Q5007" t="s">
        <v>7623</v>
      </c>
      <c r="R5007" t="s">
        <v>1864</v>
      </c>
      <c r="S5007">
        <v>3</v>
      </c>
      <c r="T5007" s="2">
        <v>0</v>
      </c>
      <c r="U5007" s="5">
        <v>64.760000000000005</v>
      </c>
      <c r="V5007" s="5">
        <f>ORDENES[[#This Row],[Ventas sin descuento]]-ORDENES[[#This Row],[costos estimados]]</f>
        <v>64.760000000000019</v>
      </c>
      <c r="W5007">
        <v>8</v>
      </c>
      <c r="X5007" s="5">
        <v>239.84</v>
      </c>
      <c r="Y5007" s="5">
        <f>ORDENES[[#This Row],[Ventas Originales (con descuento)]]/(1-ORDENES[[#This Row],[Descuento]])</f>
        <v>239.84</v>
      </c>
      <c r="Z5007" s="5">
        <f>ORDENES[[#This Row],[Ventas Originales (con descuento)]]/ORDENES[[#This Row],[Cantidad]]/(1-ORDENES[[#This Row],[Descuento]])</f>
        <v>29.98</v>
      </c>
      <c r="AA5007" s="5">
        <f>ORDENES[[#This Row],[Ventas Originales (con descuento)]]/ORDENES[[#This Row],[Cantidad]]</f>
        <v>29.98</v>
      </c>
      <c r="AB5007" s="5">
        <f>ORDENES[[#This Row],[Ventas Originales (con descuento)]]-(ORDENES[[#This Row],[Ganancias]])</f>
        <v>175.07999999999998</v>
      </c>
    </row>
    <row r="5008" spans="1:28" x14ac:dyDescent="0.35">
      <c r="A5008" t="s">
        <v>7715</v>
      </c>
      <c r="B5008" t="s">
        <v>299</v>
      </c>
      <c r="C5008" t="s">
        <v>1</v>
      </c>
      <c r="D5008" t="s">
        <v>346</v>
      </c>
      <c r="E5008" t="s">
        <v>18</v>
      </c>
      <c r="F5008" s="1">
        <v>43292</v>
      </c>
      <c r="G5008" t="s">
        <v>7613</v>
      </c>
      <c r="H5008" t="s">
        <v>5998</v>
      </c>
      <c r="I5008">
        <v>7601</v>
      </c>
      <c r="J5008" t="s">
        <v>1249</v>
      </c>
      <c r="K5008" t="s">
        <v>1887</v>
      </c>
      <c r="L5008" t="s">
        <v>1866</v>
      </c>
      <c r="M5008" s="1">
        <v>43296</v>
      </c>
      <c r="N5008" t="s">
        <v>1869</v>
      </c>
      <c r="O5008" t="s">
        <v>7623</v>
      </c>
      <c r="P5008" t="s">
        <v>1915</v>
      </c>
      <c r="Q5008" t="s">
        <v>7623</v>
      </c>
      <c r="R5008" t="s">
        <v>1873</v>
      </c>
      <c r="S5008">
        <v>3</v>
      </c>
      <c r="T5008" s="2">
        <v>0</v>
      </c>
      <c r="U5008" s="5">
        <v>52.13</v>
      </c>
      <c r="V5008" s="5">
        <f>ORDENES[[#This Row],[Ventas sin descuento]]-ORDENES[[#This Row],[costos estimados]]</f>
        <v>52.13000000000001</v>
      </c>
      <c r="W5008">
        <v>9</v>
      </c>
      <c r="X5008" s="5">
        <v>124.11</v>
      </c>
      <c r="Y5008" s="5">
        <f>ORDENES[[#This Row],[Ventas Originales (con descuento)]]/(1-ORDENES[[#This Row],[Descuento]])</f>
        <v>124.11</v>
      </c>
      <c r="Z5008" s="5">
        <f>ORDENES[[#This Row],[Ventas Originales (con descuento)]]/ORDENES[[#This Row],[Cantidad]]/(1-ORDENES[[#This Row],[Descuento]])</f>
        <v>13.79</v>
      </c>
      <c r="AA5008" s="5">
        <f>ORDENES[[#This Row],[Ventas Originales (con descuento)]]/ORDENES[[#This Row],[Cantidad]]</f>
        <v>13.79</v>
      </c>
      <c r="AB5008" s="5">
        <f>ORDENES[[#This Row],[Ventas Originales (con descuento)]]-(ORDENES[[#This Row],[Ganancias]])</f>
        <v>71.97999999999999</v>
      </c>
    </row>
    <row r="5009" spans="1:28" x14ac:dyDescent="0.35">
      <c r="A5009" t="s">
        <v>7715</v>
      </c>
      <c r="B5009" t="s">
        <v>2212</v>
      </c>
      <c r="C5009" t="s">
        <v>1</v>
      </c>
      <c r="D5009" t="s">
        <v>2207</v>
      </c>
      <c r="E5009" t="s">
        <v>48</v>
      </c>
      <c r="F5009" s="1">
        <v>44508</v>
      </c>
      <c r="G5009" t="s">
        <v>7598</v>
      </c>
      <c r="H5009" t="s">
        <v>6023</v>
      </c>
      <c r="I5009">
        <v>21215</v>
      </c>
      <c r="J5009" t="s">
        <v>3301</v>
      </c>
      <c r="K5009" t="s">
        <v>1887</v>
      </c>
      <c r="L5009" t="s">
        <v>1866</v>
      </c>
      <c r="M5009" s="1">
        <v>44513</v>
      </c>
      <c r="N5009" t="s">
        <v>1869</v>
      </c>
      <c r="O5009" t="s">
        <v>7623</v>
      </c>
      <c r="P5009" t="s">
        <v>1926</v>
      </c>
      <c r="Q5009" t="s">
        <v>7623</v>
      </c>
      <c r="R5009" t="s">
        <v>1873</v>
      </c>
      <c r="S5009">
        <v>3</v>
      </c>
      <c r="T5009" s="2">
        <v>0</v>
      </c>
      <c r="U5009" s="5">
        <v>112.42</v>
      </c>
      <c r="V5009" s="5">
        <f>ORDENES[[#This Row],[Ventas sin descuento]]-ORDENES[[#This Row],[costos estimados]]</f>
        <v>112.42000000000002</v>
      </c>
      <c r="W5009">
        <v>10</v>
      </c>
      <c r="X5009" s="5">
        <v>274.2</v>
      </c>
      <c r="Y5009" s="5">
        <f>ORDENES[[#This Row],[Ventas Originales (con descuento)]]/(1-ORDENES[[#This Row],[Descuento]])</f>
        <v>274.2</v>
      </c>
      <c r="Z5009" s="5">
        <f>ORDENES[[#This Row],[Ventas Originales (con descuento)]]/ORDENES[[#This Row],[Cantidad]]/(1-ORDENES[[#This Row],[Descuento]])</f>
        <v>27.419999999999998</v>
      </c>
      <c r="AA5009" s="5">
        <f>ORDENES[[#This Row],[Ventas Originales (con descuento)]]/ORDENES[[#This Row],[Cantidad]]</f>
        <v>27.419999999999998</v>
      </c>
      <c r="AB5009" s="5">
        <f>ORDENES[[#This Row],[Ventas Originales (con descuento)]]-(ORDENES[[#This Row],[Ganancias]])</f>
        <v>161.77999999999997</v>
      </c>
    </row>
    <row r="5010" spans="1:28" x14ac:dyDescent="0.35">
      <c r="A5010" t="s">
        <v>7715</v>
      </c>
      <c r="B5010" t="s">
        <v>111</v>
      </c>
      <c r="C5010" t="s">
        <v>1</v>
      </c>
      <c r="D5010" t="s">
        <v>108</v>
      </c>
      <c r="E5010" t="s">
        <v>11</v>
      </c>
      <c r="F5010" s="1">
        <v>44492</v>
      </c>
      <c r="G5010" t="s">
        <v>7613</v>
      </c>
      <c r="H5010" t="s">
        <v>6024</v>
      </c>
      <c r="I5010">
        <v>14609</v>
      </c>
      <c r="J5010" t="s">
        <v>2581</v>
      </c>
      <c r="K5010" t="s">
        <v>1887</v>
      </c>
      <c r="L5010" t="s">
        <v>1866</v>
      </c>
      <c r="M5010" s="1">
        <v>44498</v>
      </c>
      <c r="N5010" t="s">
        <v>1869</v>
      </c>
      <c r="O5010" t="s">
        <v>7623</v>
      </c>
      <c r="P5010" t="s">
        <v>1897</v>
      </c>
      <c r="Q5010" t="s">
        <v>7623</v>
      </c>
      <c r="R5010" t="s">
        <v>1873</v>
      </c>
      <c r="S5010">
        <v>4</v>
      </c>
      <c r="T5010" s="2">
        <v>0</v>
      </c>
      <c r="U5010" s="5">
        <v>29.01</v>
      </c>
      <c r="V5010" s="5">
        <f>ORDENES[[#This Row],[Ventas sin descuento]]-ORDENES[[#This Row],[costos estimados]]</f>
        <v>29.010000000000005</v>
      </c>
      <c r="W5010">
        <v>11</v>
      </c>
      <c r="X5010" s="5">
        <v>69.08</v>
      </c>
      <c r="Y5010" s="5">
        <f>ORDENES[[#This Row],[Ventas Originales (con descuento)]]/(1-ORDENES[[#This Row],[Descuento]])</f>
        <v>69.08</v>
      </c>
      <c r="Z5010" s="5">
        <f>ORDENES[[#This Row],[Ventas Originales (con descuento)]]/ORDENES[[#This Row],[Cantidad]]/(1-ORDENES[[#This Row],[Descuento]])</f>
        <v>6.28</v>
      </c>
      <c r="AA5010" s="5">
        <f>ORDENES[[#This Row],[Ventas Originales (con descuento)]]/ORDENES[[#This Row],[Cantidad]]</f>
        <v>6.28</v>
      </c>
      <c r="AB5010" s="5">
        <f>ORDENES[[#This Row],[Ventas Originales (con descuento)]]-(ORDENES[[#This Row],[Ganancias]])</f>
        <v>40.069999999999993</v>
      </c>
    </row>
    <row r="5011" spans="1:28" x14ac:dyDescent="0.35">
      <c r="A5011" t="s">
        <v>7715</v>
      </c>
      <c r="B5011" t="s">
        <v>3058</v>
      </c>
      <c r="C5011" t="s">
        <v>1</v>
      </c>
      <c r="D5011" t="s">
        <v>2295</v>
      </c>
      <c r="E5011" t="s">
        <v>41</v>
      </c>
      <c r="F5011" s="1">
        <v>43499</v>
      </c>
      <c r="G5011" t="s">
        <v>7613</v>
      </c>
      <c r="H5011" t="s">
        <v>6025</v>
      </c>
      <c r="I5011">
        <v>13440</v>
      </c>
      <c r="J5011" t="s">
        <v>1197</v>
      </c>
      <c r="K5011" t="s">
        <v>1887</v>
      </c>
      <c r="L5011" t="s">
        <v>1866</v>
      </c>
      <c r="M5011" s="1">
        <v>43503</v>
      </c>
      <c r="N5011" t="s">
        <v>1869</v>
      </c>
      <c r="O5011" t="s">
        <v>7623</v>
      </c>
      <c r="P5011" t="s">
        <v>1897</v>
      </c>
      <c r="Q5011" t="s">
        <v>7623</v>
      </c>
      <c r="R5011" t="s">
        <v>1864</v>
      </c>
      <c r="S5011">
        <v>3</v>
      </c>
      <c r="T5011" s="2">
        <v>0.1</v>
      </c>
      <c r="U5011" s="5">
        <v>15.15</v>
      </c>
      <c r="V5011" s="5">
        <f>ORDENES[[#This Row],[Ventas sin descuento]]-ORDENES[[#This Row],[costos estimados]]</f>
        <v>25.247777777777785</v>
      </c>
      <c r="W5011">
        <v>1</v>
      </c>
      <c r="X5011" s="5">
        <v>90.88</v>
      </c>
      <c r="Y5011" s="5">
        <f>ORDENES[[#This Row],[Ventas Originales (con descuento)]]/(1-ORDENES[[#This Row],[Descuento]])</f>
        <v>100.97777777777777</v>
      </c>
      <c r="Z5011" s="5">
        <f>ORDENES[[#This Row],[Ventas Originales (con descuento)]]/ORDENES[[#This Row],[Cantidad]]/(1-ORDENES[[#This Row],[Descuento]])</f>
        <v>100.97777777777777</v>
      </c>
      <c r="AA5011" s="5">
        <f>ORDENES[[#This Row],[Ventas Originales (con descuento)]]/ORDENES[[#This Row],[Cantidad]]</f>
        <v>90.88</v>
      </c>
      <c r="AB5011" s="5">
        <f>ORDENES[[#This Row],[Ventas Originales (con descuento)]]-(ORDENES[[#This Row],[Ganancias]])</f>
        <v>75.72999999999999</v>
      </c>
    </row>
    <row r="5012" spans="1:28" x14ac:dyDescent="0.35">
      <c r="A5012" t="s">
        <v>7715</v>
      </c>
      <c r="B5012" t="s">
        <v>80</v>
      </c>
      <c r="C5012" t="s">
        <v>1</v>
      </c>
      <c r="D5012" t="s">
        <v>520</v>
      </c>
      <c r="E5012" t="s">
        <v>394</v>
      </c>
      <c r="F5012" s="1">
        <v>44397</v>
      </c>
      <c r="G5012" t="s">
        <v>7613</v>
      </c>
      <c r="H5012" t="s">
        <v>6014</v>
      </c>
      <c r="I5012">
        <v>10009</v>
      </c>
      <c r="J5012" t="s">
        <v>2056</v>
      </c>
      <c r="K5012" t="s">
        <v>1887</v>
      </c>
      <c r="L5012" t="s">
        <v>1866</v>
      </c>
      <c r="M5012" s="1">
        <v>44402</v>
      </c>
      <c r="N5012" t="s">
        <v>1869</v>
      </c>
      <c r="O5012" t="s">
        <v>7623</v>
      </c>
      <c r="P5012" t="s">
        <v>1897</v>
      </c>
      <c r="Q5012" t="s">
        <v>7623</v>
      </c>
      <c r="R5012" t="s">
        <v>1864</v>
      </c>
      <c r="S5012">
        <v>3</v>
      </c>
      <c r="T5012" s="2">
        <v>0.1</v>
      </c>
      <c r="U5012" s="5">
        <v>25.47</v>
      </c>
      <c r="V5012" s="5">
        <f>ORDENES[[#This Row],[Ventas sin descuento]]-ORDENES[[#This Row],[costos estimados]]</f>
        <v>43.665555555555557</v>
      </c>
      <c r="W5012">
        <v>2</v>
      </c>
      <c r="X5012" s="5">
        <v>163.76</v>
      </c>
      <c r="Y5012" s="5">
        <f>ORDENES[[#This Row],[Ventas Originales (con descuento)]]/(1-ORDENES[[#This Row],[Descuento]])</f>
        <v>181.95555555555555</v>
      </c>
      <c r="Z5012" s="5">
        <f>ORDENES[[#This Row],[Ventas Originales (con descuento)]]/ORDENES[[#This Row],[Cantidad]]/(1-ORDENES[[#This Row],[Descuento]])</f>
        <v>90.977777777777774</v>
      </c>
      <c r="AA5012" s="5">
        <f>ORDENES[[#This Row],[Ventas Originales (con descuento)]]/ORDENES[[#This Row],[Cantidad]]</f>
        <v>81.88</v>
      </c>
      <c r="AB5012" s="5">
        <f>ORDENES[[#This Row],[Ventas Originales (con descuento)]]-(ORDENES[[#This Row],[Ganancias]])</f>
        <v>138.29</v>
      </c>
    </row>
    <row r="5013" spans="1:28" x14ac:dyDescent="0.35">
      <c r="A5013" t="s">
        <v>7715</v>
      </c>
      <c r="B5013" t="s">
        <v>80</v>
      </c>
      <c r="C5013" t="s">
        <v>1</v>
      </c>
      <c r="D5013" t="s">
        <v>2834</v>
      </c>
      <c r="E5013" t="s">
        <v>85</v>
      </c>
      <c r="F5013" s="1">
        <v>43571</v>
      </c>
      <c r="G5013" t="s">
        <v>7613</v>
      </c>
      <c r="H5013" t="s">
        <v>6026</v>
      </c>
      <c r="I5013">
        <v>10024</v>
      </c>
      <c r="J5013" t="s">
        <v>1215</v>
      </c>
      <c r="K5013" t="s">
        <v>1887</v>
      </c>
      <c r="L5013" t="s">
        <v>1866</v>
      </c>
      <c r="M5013" s="1">
        <v>43576</v>
      </c>
      <c r="N5013" t="s">
        <v>1869</v>
      </c>
      <c r="O5013" t="s">
        <v>7623</v>
      </c>
      <c r="P5013" t="s">
        <v>1897</v>
      </c>
      <c r="Q5013" t="s">
        <v>7623</v>
      </c>
      <c r="R5013" t="s">
        <v>1864</v>
      </c>
      <c r="S5013">
        <v>3</v>
      </c>
      <c r="T5013" s="2">
        <v>0.1</v>
      </c>
      <c r="U5013" s="5">
        <v>2.84</v>
      </c>
      <c r="V5013" s="5">
        <f>ORDENES[[#This Row],[Ventas sin descuento]]-ORDENES[[#This Row],[costos estimados]]</f>
        <v>17.035555555555547</v>
      </c>
      <c r="W5013">
        <v>2</v>
      </c>
      <c r="X5013" s="5">
        <v>127.76</v>
      </c>
      <c r="Y5013" s="5">
        <f>ORDENES[[#This Row],[Ventas Originales (con descuento)]]/(1-ORDENES[[#This Row],[Descuento]])</f>
        <v>141.95555555555555</v>
      </c>
      <c r="Z5013" s="5">
        <f>ORDENES[[#This Row],[Ventas Originales (con descuento)]]/ORDENES[[#This Row],[Cantidad]]/(1-ORDENES[[#This Row],[Descuento]])</f>
        <v>70.977777777777774</v>
      </c>
      <c r="AA5013" s="5">
        <f>ORDENES[[#This Row],[Ventas Originales (con descuento)]]/ORDENES[[#This Row],[Cantidad]]</f>
        <v>63.88</v>
      </c>
      <c r="AB5013" s="5">
        <f>ORDENES[[#This Row],[Ventas Originales (con descuento)]]-(ORDENES[[#This Row],[Ganancias]])</f>
        <v>124.92</v>
      </c>
    </row>
    <row r="5014" spans="1:28" x14ac:dyDescent="0.35">
      <c r="A5014" t="s">
        <v>7715</v>
      </c>
      <c r="B5014" t="s">
        <v>80</v>
      </c>
      <c r="C5014" t="s">
        <v>1</v>
      </c>
      <c r="D5014" t="s">
        <v>162</v>
      </c>
      <c r="E5014" t="s">
        <v>4</v>
      </c>
      <c r="F5014" s="1">
        <v>44021</v>
      </c>
      <c r="G5014" t="s">
        <v>7613</v>
      </c>
      <c r="H5014" t="s">
        <v>6015</v>
      </c>
      <c r="I5014">
        <v>10035</v>
      </c>
      <c r="J5014" t="s">
        <v>1738</v>
      </c>
      <c r="K5014" t="s">
        <v>1887</v>
      </c>
      <c r="L5014" t="s">
        <v>1866</v>
      </c>
      <c r="M5014" s="1">
        <v>44025</v>
      </c>
      <c r="N5014" t="s">
        <v>1869</v>
      </c>
      <c r="O5014" t="s">
        <v>7623</v>
      </c>
      <c r="P5014" t="s">
        <v>1897</v>
      </c>
      <c r="Q5014" t="s">
        <v>7623</v>
      </c>
      <c r="R5014" t="s">
        <v>1864</v>
      </c>
      <c r="S5014">
        <v>3</v>
      </c>
      <c r="T5014" s="2">
        <v>0.1</v>
      </c>
      <c r="U5014" s="5">
        <v>72.53</v>
      </c>
      <c r="V5014" s="5">
        <f>ORDENES[[#This Row],[Ventas sin descuento]]-ORDENES[[#This Row],[costos estimados]]</f>
        <v>117.86444444444442</v>
      </c>
      <c r="W5014">
        <v>2</v>
      </c>
      <c r="X5014" s="5">
        <v>408.01</v>
      </c>
      <c r="Y5014" s="5">
        <f>ORDENES[[#This Row],[Ventas Originales (con descuento)]]/(1-ORDENES[[#This Row],[Descuento]])</f>
        <v>453.34444444444443</v>
      </c>
      <c r="Z5014" s="5">
        <f>ORDENES[[#This Row],[Ventas Originales (con descuento)]]/ORDENES[[#This Row],[Cantidad]]/(1-ORDENES[[#This Row],[Descuento]])</f>
        <v>226.67222222222222</v>
      </c>
      <c r="AA5014" s="5">
        <f>ORDENES[[#This Row],[Ventas Originales (con descuento)]]/ORDENES[[#This Row],[Cantidad]]</f>
        <v>204.005</v>
      </c>
      <c r="AB5014" s="5">
        <f>ORDENES[[#This Row],[Ventas Originales (con descuento)]]-(ORDENES[[#This Row],[Ganancias]])</f>
        <v>335.48</v>
      </c>
    </row>
    <row r="5015" spans="1:28" x14ac:dyDescent="0.35">
      <c r="A5015" t="s">
        <v>7715</v>
      </c>
      <c r="B5015" t="s">
        <v>80</v>
      </c>
      <c r="C5015" t="s">
        <v>1</v>
      </c>
      <c r="D5015" t="s">
        <v>2801</v>
      </c>
      <c r="E5015" t="s">
        <v>41</v>
      </c>
      <c r="F5015" s="1">
        <v>44474</v>
      </c>
      <c r="G5015" t="s">
        <v>7613</v>
      </c>
      <c r="H5015" t="s">
        <v>6027</v>
      </c>
      <c r="I5015">
        <v>10035</v>
      </c>
      <c r="J5015" t="s">
        <v>7697</v>
      </c>
      <c r="K5015" t="s">
        <v>1887</v>
      </c>
      <c r="L5015" t="s">
        <v>1866</v>
      </c>
      <c r="M5015" s="1">
        <v>44478</v>
      </c>
      <c r="N5015" t="s">
        <v>1869</v>
      </c>
      <c r="O5015" t="s">
        <v>7623</v>
      </c>
      <c r="P5015" t="s">
        <v>1897</v>
      </c>
      <c r="Q5015" t="s">
        <v>7623</v>
      </c>
      <c r="R5015" t="s">
        <v>1864</v>
      </c>
      <c r="S5015">
        <v>3</v>
      </c>
      <c r="T5015" s="2">
        <v>0.1</v>
      </c>
      <c r="U5015" s="5">
        <v>2.46</v>
      </c>
      <c r="V5015" s="5">
        <f>ORDENES[[#This Row],[Ventas sin descuento]]-ORDENES[[#This Row],[costos estimados]]</f>
        <v>27.057777777777773</v>
      </c>
      <c r="W5015">
        <v>2</v>
      </c>
      <c r="X5015" s="5">
        <v>221.38</v>
      </c>
      <c r="Y5015" s="5">
        <f>ORDENES[[#This Row],[Ventas Originales (con descuento)]]/(1-ORDENES[[#This Row],[Descuento]])</f>
        <v>245.97777777777776</v>
      </c>
      <c r="Z5015" s="5">
        <f>ORDENES[[#This Row],[Ventas Originales (con descuento)]]/ORDENES[[#This Row],[Cantidad]]/(1-ORDENES[[#This Row],[Descuento]])</f>
        <v>122.98888888888888</v>
      </c>
      <c r="AA5015" s="5">
        <f>ORDENES[[#This Row],[Ventas Originales (con descuento)]]/ORDENES[[#This Row],[Cantidad]]</f>
        <v>110.69</v>
      </c>
      <c r="AB5015" s="5">
        <f>ORDENES[[#This Row],[Ventas Originales (con descuento)]]-(ORDENES[[#This Row],[Ganancias]])</f>
        <v>218.92</v>
      </c>
    </row>
    <row r="5016" spans="1:28" x14ac:dyDescent="0.35">
      <c r="A5016" t="s">
        <v>7715</v>
      </c>
      <c r="B5016" t="s">
        <v>80</v>
      </c>
      <c r="C5016" t="s">
        <v>1</v>
      </c>
      <c r="D5016" t="s">
        <v>3097</v>
      </c>
      <c r="E5016" t="s">
        <v>41</v>
      </c>
      <c r="F5016" s="1">
        <v>44146</v>
      </c>
      <c r="G5016" t="s">
        <v>7613</v>
      </c>
      <c r="H5016" t="s">
        <v>6028</v>
      </c>
      <c r="I5016">
        <v>10011</v>
      </c>
      <c r="J5016" t="s">
        <v>2777</v>
      </c>
      <c r="K5016" t="s">
        <v>1887</v>
      </c>
      <c r="L5016" t="s">
        <v>1866</v>
      </c>
      <c r="M5016" s="1">
        <v>44151</v>
      </c>
      <c r="N5016" t="s">
        <v>1869</v>
      </c>
      <c r="O5016" t="s">
        <v>7623</v>
      </c>
      <c r="P5016" t="s">
        <v>1897</v>
      </c>
      <c r="Q5016" t="s">
        <v>7623</v>
      </c>
      <c r="R5016" t="s">
        <v>1864</v>
      </c>
      <c r="S5016">
        <v>3</v>
      </c>
      <c r="T5016" s="2">
        <v>0.1</v>
      </c>
      <c r="U5016" s="5">
        <v>8.19</v>
      </c>
      <c r="V5016" s="5">
        <f>ORDENES[[#This Row],[Ventas sin descuento]]-ORDENES[[#This Row],[costos estimados]]</f>
        <v>35.484444444444449</v>
      </c>
      <c r="W5016">
        <v>3</v>
      </c>
      <c r="X5016" s="5">
        <v>245.65</v>
      </c>
      <c r="Y5016" s="5">
        <f>ORDENES[[#This Row],[Ventas Originales (con descuento)]]/(1-ORDENES[[#This Row],[Descuento]])</f>
        <v>272.94444444444446</v>
      </c>
      <c r="Z5016" s="5">
        <f>ORDENES[[#This Row],[Ventas Originales (con descuento)]]/ORDENES[[#This Row],[Cantidad]]/(1-ORDENES[[#This Row],[Descuento]])</f>
        <v>90.981481481481481</v>
      </c>
      <c r="AA5016" s="5">
        <f>ORDENES[[#This Row],[Ventas Originales (con descuento)]]/ORDENES[[#This Row],[Cantidad]]</f>
        <v>81.88333333333334</v>
      </c>
      <c r="AB5016" s="5">
        <f>ORDENES[[#This Row],[Ventas Originales (con descuento)]]-(ORDENES[[#This Row],[Ganancias]])</f>
        <v>237.46</v>
      </c>
    </row>
    <row r="5017" spans="1:28" x14ac:dyDescent="0.35">
      <c r="A5017" t="s">
        <v>7715</v>
      </c>
      <c r="B5017" t="s">
        <v>80</v>
      </c>
      <c r="C5017" t="s">
        <v>1</v>
      </c>
      <c r="D5017" t="s">
        <v>2867</v>
      </c>
      <c r="E5017" t="s">
        <v>4</v>
      </c>
      <c r="F5017" s="1">
        <v>44190</v>
      </c>
      <c r="G5017" t="s">
        <v>7598</v>
      </c>
      <c r="H5017" t="s">
        <v>6029</v>
      </c>
      <c r="I5017">
        <v>10024</v>
      </c>
      <c r="J5017" t="s">
        <v>1733</v>
      </c>
      <c r="K5017" t="s">
        <v>1887</v>
      </c>
      <c r="L5017" t="s">
        <v>1866</v>
      </c>
      <c r="M5017" s="1">
        <v>44195</v>
      </c>
      <c r="N5017" t="s">
        <v>1869</v>
      </c>
      <c r="O5017" t="s">
        <v>7623</v>
      </c>
      <c r="P5017" t="s">
        <v>1897</v>
      </c>
      <c r="Q5017" t="s">
        <v>7623</v>
      </c>
      <c r="R5017" t="s">
        <v>1864</v>
      </c>
      <c r="S5017">
        <v>3</v>
      </c>
      <c r="T5017" s="2">
        <v>0.1</v>
      </c>
      <c r="U5017" s="5">
        <v>173.33</v>
      </c>
      <c r="V5017" s="5">
        <f>ORDENES[[#This Row],[Ventas sin descuento]]-ORDENES[[#This Row],[costos estimados]]</f>
        <v>269.62444444444441</v>
      </c>
      <c r="W5017">
        <v>3</v>
      </c>
      <c r="X5017" s="5">
        <v>866.65</v>
      </c>
      <c r="Y5017" s="5">
        <f>ORDENES[[#This Row],[Ventas Originales (con descuento)]]/(1-ORDENES[[#This Row],[Descuento]])</f>
        <v>962.94444444444434</v>
      </c>
      <c r="Z5017" s="5">
        <f>ORDENES[[#This Row],[Ventas Originales (con descuento)]]/ORDENES[[#This Row],[Cantidad]]/(1-ORDENES[[#This Row],[Descuento]])</f>
        <v>320.98148148148147</v>
      </c>
      <c r="AA5017" s="5">
        <f>ORDENES[[#This Row],[Ventas Originales (con descuento)]]/ORDENES[[#This Row],[Cantidad]]</f>
        <v>288.88333333333333</v>
      </c>
      <c r="AB5017" s="5">
        <f>ORDENES[[#This Row],[Ventas Originales (con descuento)]]-(ORDENES[[#This Row],[Ganancias]])</f>
        <v>693.31999999999994</v>
      </c>
    </row>
    <row r="5018" spans="1:28" x14ac:dyDescent="0.35">
      <c r="A5018" t="s">
        <v>7715</v>
      </c>
      <c r="B5018" t="s">
        <v>80</v>
      </c>
      <c r="C5018" t="s">
        <v>1</v>
      </c>
      <c r="D5018" t="s">
        <v>267</v>
      </c>
      <c r="E5018" t="s">
        <v>4</v>
      </c>
      <c r="F5018" s="1">
        <v>43928</v>
      </c>
      <c r="G5018" t="s">
        <v>7613</v>
      </c>
      <c r="H5018" t="s">
        <v>6030</v>
      </c>
      <c r="I5018">
        <v>10035</v>
      </c>
      <c r="J5018" t="s">
        <v>1163</v>
      </c>
      <c r="K5018" t="s">
        <v>1887</v>
      </c>
      <c r="L5018" t="s">
        <v>1866</v>
      </c>
      <c r="M5018" s="1">
        <v>43933</v>
      </c>
      <c r="N5018" t="s">
        <v>1869</v>
      </c>
      <c r="O5018" t="s">
        <v>7623</v>
      </c>
      <c r="P5018" t="s">
        <v>1897</v>
      </c>
      <c r="Q5018" t="s">
        <v>7623</v>
      </c>
      <c r="R5018" t="s">
        <v>1864</v>
      </c>
      <c r="S5018">
        <v>3</v>
      </c>
      <c r="T5018" s="2">
        <v>0.1</v>
      </c>
      <c r="U5018" s="5">
        <v>146.38999999999999</v>
      </c>
      <c r="V5018" s="5">
        <f>ORDENES[[#This Row],[Ventas sin descuento]]-ORDENES[[#This Row],[costos estimados]]</f>
        <v>219.58444444444444</v>
      </c>
      <c r="W5018">
        <v>3</v>
      </c>
      <c r="X5018" s="5">
        <v>658.75</v>
      </c>
      <c r="Y5018" s="5">
        <f>ORDENES[[#This Row],[Ventas Originales (con descuento)]]/(1-ORDENES[[#This Row],[Descuento]])</f>
        <v>731.94444444444446</v>
      </c>
      <c r="Z5018" s="5">
        <f>ORDENES[[#This Row],[Ventas Originales (con descuento)]]/ORDENES[[#This Row],[Cantidad]]/(1-ORDENES[[#This Row],[Descuento]])</f>
        <v>243.9814814814815</v>
      </c>
      <c r="AA5018" s="5">
        <f>ORDENES[[#This Row],[Ventas Originales (con descuento)]]/ORDENES[[#This Row],[Cantidad]]</f>
        <v>219.58333333333334</v>
      </c>
      <c r="AB5018" s="5">
        <f>ORDENES[[#This Row],[Ventas Originales (con descuento)]]-(ORDENES[[#This Row],[Ganancias]])</f>
        <v>512.36</v>
      </c>
    </row>
    <row r="5019" spans="1:28" x14ac:dyDescent="0.35">
      <c r="A5019" t="s">
        <v>7715</v>
      </c>
      <c r="B5019" t="s">
        <v>80</v>
      </c>
      <c r="C5019" t="s">
        <v>1</v>
      </c>
      <c r="D5019" t="s">
        <v>3299</v>
      </c>
      <c r="E5019" t="s">
        <v>41</v>
      </c>
      <c r="F5019" s="1">
        <v>44441</v>
      </c>
      <c r="G5019" t="s">
        <v>7598</v>
      </c>
      <c r="H5019" t="s">
        <v>5989</v>
      </c>
      <c r="I5019">
        <v>10009</v>
      </c>
      <c r="J5019" t="s">
        <v>7690</v>
      </c>
      <c r="K5019" t="s">
        <v>1887</v>
      </c>
      <c r="L5019" t="s">
        <v>1866</v>
      </c>
      <c r="M5019" s="1">
        <v>44445</v>
      </c>
      <c r="N5019" t="s">
        <v>1869</v>
      </c>
      <c r="O5019" t="s">
        <v>7623</v>
      </c>
      <c r="P5019" t="s">
        <v>1897</v>
      </c>
      <c r="Q5019" t="s">
        <v>7623</v>
      </c>
      <c r="R5019" t="s">
        <v>1864</v>
      </c>
      <c r="S5019">
        <v>3</v>
      </c>
      <c r="T5019" s="2">
        <v>0.1</v>
      </c>
      <c r="U5019" s="5">
        <v>213.74</v>
      </c>
      <c r="V5019" s="5">
        <f>ORDENES[[#This Row],[Ventas sin descuento]]-ORDENES[[#This Row],[costos estimados]]</f>
        <v>356.23</v>
      </c>
      <c r="W5019">
        <v>5</v>
      </c>
      <c r="X5019" s="5">
        <v>1282.4100000000001</v>
      </c>
      <c r="Y5019" s="5">
        <f>ORDENES[[#This Row],[Ventas Originales (con descuento)]]/(1-ORDENES[[#This Row],[Descuento]])</f>
        <v>1424.9</v>
      </c>
      <c r="Z5019" s="5">
        <f>ORDENES[[#This Row],[Ventas Originales (con descuento)]]/ORDENES[[#This Row],[Cantidad]]/(1-ORDENES[[#This Row],[Descuento]])</f>
        <v>284.98</v>
      </c>
      <c r="AA5019" s="5">
        <f>ORDENES[[#This Row],[Ventas Originales (con descuento)]]/ORDENES[[#This Row],[Cantidad]]</f>
        <v>256.48200000000003</v>
      </c>
      <c r="AB5019" s="5">
        <f>ORDENES[[#This Row],[Ventas Originales (con descuento)]]-(ORDENES[[#This Row],[Ganancias]])</f>
        <v>1068.67</v>
      </c>
    </row>
    <row r="5020" spans="1:28" x14ac:dyDescent="0.35">
      <c r="A5020" t="s">
        <v>7715</v>
      </c>
      <c r="B5020" t="s">
        <v>80</v>
      </c>
      <c r="C5020" t="s">
        <v>1</v>
      </c>
      <c r="D5020" t="s">
        <v>2801</v>
      </c>
      <c r="E5020" t="s">
        <v>41</v>
      </c>
      <c r="F5020" s="1">
        <v>44524</v>
      </c>
      <c r="G5020" t="s">
        <v>7613</v>
      </c>
      <c r="H5020" t="s">
        <v>6031</v>
      </c>
      <c r="I5020">
        <v>10035</v>
      </c>
      <c r="J5020" t="s">
        <v>1456</v>
      </c>
      <c r="K5020" t="s">
        <v>1887</v>
      </c>
      <c r="L5020" t="s">
        <v>1866</v>
      </c>
      <c r="M5020" s="1">
        <v>44528</v>
      </c>
      <c r="N5020" t="s">
        <v>1869</v>
      </c>
      <c r="O5020" t="s">
        <v>7623</v>
      </c>
      <c r="P5020" t="s">
        <v>1897</v>
      </c>
      <c r="Q5020" t="s">
        <v>7623</v>
      </c>
      <c r="R5020" t="s">
        <v>1864</v>
      </c>
      <c r="S5020">
        <v>3</v>
      </c>
      <c r="T5020" s="2">
        <v>0.1</v>
      </c>
      <c r="U5020" s="5">
        <v>173.74</v>
      </c>
      <c r="V5020" s="5">
        <f>ORDENES[[#This Row],[Ventas sin descuento]]-ORDENES[[#This Row],[costos estimados]]</f>
        <v>282.32777777777778</v>
      </c>
      <c r="W5020">
        <v>6</v>
      </c>
      <c r="X5020" s="5">
        <v>977.29</v>
      </c>
      <c r="Y5020" s="5">
        <f>ORDENES[[#This Row],[Ventas Originales (con descuento)]]/(1-ORDENES[[#This Row],[Descuento]])</f>
        <v>1085.8777777777777</v>
      </c>
      <c r="Z5020" s="5">
        <f>ORDENES[[#This Row],[Ventas Originales (con descuento)]]/ORDENES[[#This Row],[Cantidad]]/(1-ORDENES[[#This Row],[Descuento]])</f>
        <v>180.97962962962961</v>
      </c>
      <c r="AA5020" s="5">
        <f>ORDENES[[#This Row],[Ventas Originales (con descuento)]]/ORDENES[[#This Row],[Cantidad]]</f>
        <v>162.88166666666666</v>
      </c>
      <c r="AB5020" s="5">
        <f>ORDENES[[#This Row],[Ventas Originales (con descuento)]]-(ORDENES[[#This Row],[Ganancias]])</f>
        <v>803.55</v>
      </c>
    </row>
    <row r="5021" spans="1:28" x14ac:dyDescent="0.35">
      <c r="A5021" t="s">
        <v>7715</v>
      </c>
      <c r="B5021" t="s">
        <v>2429</v>
      </c>
      <c r="C5021" t="s">
        <v>1</v>
      </c>
      <c r="D5021" t="s">
        <v>3097</v>
      </c>
      <c r="E5021" t="s">
        <v>4</v>
      </c>
      <c r="F5021" s="1">
        <v>43621</v>
      </c>
      <c r="G5021" t="s">
        <v>7613</v>
      </c>
      <c r="H5021" t="s">
        <v>6032</v>
      </c>
      <c r="I5021">
        <v>14215</v>
      </c>
      <c r="J5021" t="s">
        <v>1616</v>
      </c>
      <c r="K5021" t="s">
        <v>1887</v>
      </c>
      <c r="L5021" t="s">
        <v>1866</v>
      </c>
      <c r="M5021" s="1">
        <v>43626</v>
      </c>
      <c r="N5021" t="s">
        <v>1869</v>
      </c>
      <c r="O5021" t="s">
        <v>7623</v>
      </c>
      <c r="P5021" t="s">
        <v>1897</v>
      </c>
      <c r="Q5021" t="s">
        <v>7623</v>
      </c>
      <c r="R5021" t="s">
        <v>1864</v>
      </c>
      <c r="S5021">
        <v>3</v>
      </c>
      <c r="T5021" s="2">
        <v>0.1</v>
      </c>
      <c r="U5021" s="5">
        <v>169.18</v>
      </c>
      <c r="V5021" s="5">
        <f>ORDENES[[#This Row],[Ventas sin descuento]]-ORDENES[[#This Row],[costos estimados]]</f>
        <v>338.36222222222227</v>
      </c>
      <c r="W5021">
        <v>9</v>
      </c>
      <c r="X5021" s="5">
        <v>1522.64</v>
      </c>
      <c r="Y5021" s="5">
        <f>ORDENES[[#This Row],[Ventas Originales (con descuento)]]/(1-ORDENES[[#This Row],[Descuento]])</f>
        <v>1691.8222222222223</v>
      </c>
      <c r="Z5021" s="5">
        <f>ORDENES[[#This Row],[Ventas Originales (con descuento)]]/ORDENES[[#This Row],[Cantidad]]/(1-ORDENES[[#This Row],[Descuento]])</f>
        <v>187.98024691358026</v>
      </c>
      <c r="AA5021" s="5">
        <f>ORDENES[[#This Row],[Ventas Originales (con descuento)]]/ORDENES[[#This Row],[Cantidad]]</f>
        <v>169.18222222222224</v>
      </c>
      <c r="AB5021" s="5">
        <f>ORDENES[[#This Row],[Ventas Originales (con descuento)]]-(ORDENES[[#This Row],[Ganancias]])</f>
        <v>1353.46</v>
      </c>
    </row>
    <row r="5022" spans="1:28" x14ac:dyDescent="0.35">
      <c r="A5022" t="s">
        <v>7715</v>
      </c>
      <c r="B5022" t="s">
        <v>95</v>
      </c>
      <c r="C5022" t="s">
        <v>1</v>
      </c>
      <c r="D5022" t="s">
        <v>2956</v>
      </c>
      <c r="E5022" t="s">
        <v>101</v>
      </c>
      <c r="F5022" s="1">
        <v>43698</v>
      </c>
      <c r="G5022" t="s">
        <v>7613</v>
      </c>
      <c r="H5022" t="s">
        <v>6033</v>
      </c>
      <c r="I5022">
        <v>45503</v>
      </c>
      <c r="J5022" t="s">
        <v>2793</v>
      </c>
      <c r="K5022" t="s">
        <v>1887</v>
      </c>
      <c r="L5022" t="s">
        <v>1866</v>
      </c>
      <c r="M5022" s="1">
        <v>43702</v>
      </c>
      <c r="N5022" t="s">
        <v>1869</v>
      </c>
      <c r="O5022" t="s">
        <v>7623</v>
      </c>
      <c r="P5022" t="s">
        <v>1907</v>
      </c>
      <c r="Q5022" t="s">
        <v>7623</v>
      </c>
      <c r="R5022" t="s">
        <v>1873</v>
      </c>
      <c r="S5022">
        <v>3</v>
      </c>
      <c r="T5022" s="2">
        <v>0.2</v>
      </c>
      <c r="U5022" s="5">
        <v>-3.9</v>
      </c>
      <c r="V5022" s="5">
        <f>ORDENES[[#This Row],[Ventas sin descuento]]-ORDENES[[#This Row],[costos estimados]]</f>
        <v>2.5950000000000024</v>
      </c>
      <c r="W5022">
        <v>1</v>
      </c>
      <c r="X5022" s="5">
        <v>25.98</v>
      </c>
      <c r="Y5022" s="5">
        <f>ORDENES[[#This Row],[Ventas Originales (con descuento)]]/(1-ORDENES[[#This Row],[Descuento]])</f>
        <v>32.475000000000001</v>
      </c>
      <c r="Z5022" s="5">
        <f>ORDENES[[#This Row],[Ventas Originales (con descuento)]]/ORDENES[[#This Row],[Cantidad]]/(1-ORDENES[[#This Row],[Descuento]])</f>
        <v>32.475000000000001</v>
      </c>
      <c r="AA5022" s="5">
        <f>ORDENES[[#This Row],[Ventas Originales (con descuento)]]/ORDENES[[#This Row],[Cantidad]]</f>
        <v>25.98</v>
      </c>
      <c r="AB5022" s="5">
        <f>ORDENES[[#This Row],[Ventas Originales (con descuento)]]-(ORDENES[[#This Row],[Ganancias]])</f>
        <v>29.88</v>
      </c>
    </row>
    <row r="5023" spans="1:28" x14ac:dyDescent="0.35">
      <c r="A5023" t="s">
        <v>7715</v>
      </c>
      <c r="B5023" t="s">
        <v>39</v>
      </c>
      <c r="C5023" t="s">
        <v>1</v>
      </c>
      <c r="D5023" t="s">
        <v>2055</v>
      </c>
      <c r="E5023" t="s">
        <v>497</v>
      </c>
      <c r="F5023" s="1">
        <v>43369</v>
      </c>
      <c r="G5023" t="s">
        <v>7613</v>
      </c>
      <c r="H5023" t="s">
        <v>6034</v>
      </c>
      <c r="I5023">
        <v>19140</v>
      </c>
      <c r="J5023" t="s">
        <v>1847</v>
      </c>
      <c r="K5023" t="s">
        <v>1887</v>
      </c>
      <c r="L5023" t="s">
        <v>1866</v>
      </c>
      <c r="M5023" s="1">
        <v>43373</v>
      </c>
      <c r="N5023" t="s">
        <v>1869</v>
      </c>
      <c r="O5023" t="s">
        <v>7623</v>
      </c>
      <c r="P5023" t="s">
        <v>1888</v>
      </c>
      <c r="Q5023" t="s">
        <v>7623</v>
      </c>
      <c r="R5023" t="s">
        <v>1873</v>
      </c>
      <c r="S5023">
        <v>3</v>
      </c>
      <c r="T5023" s="2">
        <v>0.2</v>
      </c>
      <c r="U5023" s="5">
        <v>4.7699999999999996</v>
      </c>
      <c r="V5023" s="5">
        <f>ORDENES[[#This Row],[Ventas sin descuento]]-ORDENES[[#This Row],[costos estimados]]</f>
        <v>10.064999999999998</v>
      </c>
      <c r="W5023">
        <v>1</v>
      </c>
      <c r="X5023" s="5">
        <v>21.18</v>
      </c>
      <c r="Y5023" s="5">
        <f>ORDENES[[#This Row],[Ventas Originales (con descuento)]]/(1-ORDENES[[#This Row],[Descuento]])</f>
        <v>26.474999999999998</v>
      </c>
      <c r="Z5023" s="5">
        <f>ORDENES[[#This Row],[Ventas Originales (con descuento)]]/ORDENES[[#This Row],[Cantidad]]/(1-ORDENES[[#This Row],[Descuento]])</f>
        <v>26.474999999999998</v>
      </c>
      <c r="AA5023" s="5">
        <f>ORDENES[[#This Row],[Ventas Originales (con descuento)]]/ORDENES[[#This Row],[Cantidad]]</f>
        <v>21.18</v>
      </c>
      <c r="AB5023" s="5">
        <f>ORDENES[[#This Row],[Ventas Originales (con descuento)]]-(ORDENES[[#This Row],[Ganancias]])</f>
        <v>16.41</v>
      </c>
    </row>
    <row r="5024" spans="1:28" x14ac:dyDescent="0.35">
      <c r="A5024" t="s">
        <v>7715</v>
      </c>
      <c r="B5024" t="s">
        <v>39</v>
      </c>
      <c r="C5024" t="s">
        <v>1</v>
      </c>
      <c r="D5024" t="s">
        <v>2708</v>
      </c>
      <c r="E5024" t="s">
        <v>11</v>
      </c>
      <c r="F5024" s="1">
        <v>44502</v>
      </c>
      <c r="G5024" t="s">
        <v>7613</v>
      </c>
      <c r="H5024" t="s">
        <v>6035</v>
      </c>
      <c r="I5024">
        <v>19140</v>
      </c>
      <c r="J5024" t="s">
        <v>1974</v>
      </c>
      <c r="K5024" t="s">
        <v>1887</v>
      </c>
      <c r="L5024" t="s">
        <v>1866</v>
      </c>
      <c r="M5024" s="1">
        <v>44506</v>
      </c>
      <c r="N5024" t="s">
        <v>1869</v>
      </c>
      <c r="O5024" t="s">
        <v>7623</v>
      </c>
      <c r="P5024" t="s">
        <v>1888</v>
      </c>
      <c r="Q5024" t="s">
        <v>7623</v>
      </c>
      <c r="R5024" t="s">
        <v>1873</v>
      </c>
      <c r="S5024">
        <v>3</v>
      </c>
      <c r="T5024" s="2">
        <v>0.2</v>
      </c>
      <c r="U5024" s="5">
        <v>0.66</v>
      </c>
      <c r="V5024" s="5">
        <f>ORDENES[[#This Row],[Ventas sin descuento]]-ORDENES[[#This Row],[costos estimados]]</f>
        <v>1.4875000000000003</v>
      </c>
      <c r="W5024">
        <v>1</v>
      </c>
      <c r="X5024" s="5">
        <v>3.31</v>
      </c>
      <c r="Y5024" s="5">
        <f>ORDENES[[#This Row],[Ventas Originales (con descuento)]]/(1-ORDENES[[#This Row],[Descuento]])</f>
        <v>4.1375000000000002</v>
      </c>
      <c r="Z5024" s="5">
        <f>ORDENES[[#This Row],[Ventas Originales (con descuento)]]/ORDENES[[#This Row],[Cantidad]]/(1-ORDENES[[#This Row],[Descuento]])</f>
        <v>4.1375000000000002</v>
      </c>
      <c r="AA5024" s="5">
        <f>ORDENES[[#This Row],[Ventas Originales (con descuento)]]/ORDENES[[#This Row],[Cantidad]]</f>
        <v>3.31</v>
      </c>
      <c r="AB5024" s="5">
        <f>ORDENES[[#This Row],[Ventas Originales (con descuento)]]-(ORDENES[[#This Row],[Ganancias]])</f>
        <v>2.65</v>
      </c>
    </row>
    <row r="5025" spans="1:28" x14ac:dyDescent="0.35">
      <c r="A5025" t="s">
        <v>7715</v>
      </c>
      <c r="B5025" t="s">
        <v>39</v>
      </c>
      <c r="C5025" t="s">
        <v>1</v>
      </c>
      <c r="D5025" t="s">
        <v>3428</v>
      </c>
      <c r="E5025" t="s">
        <v>18</v>
      </c>
      <c r="F5025" s="1">
        <v>44319</v>
      </c>
      <c r="G5025" t="s">
        <v>7613</v>
      </c>
      <c r="H5025" t="s">
        <v>6036</v>
      </c>
      <c r="I5025">
        <v>19134</v>
      </c>
      <c r="J5025" t="s">
        <v>3649</v>
      </c>
      <c r="K5025" t="s">
        <v>1887</v>
      </c>
      <c r="L5025" t="s">
        <v>1866</v>
      </c>
      <c r="M5025" s="1">
        <v>44324</v>
      </c>
      <c r="N5025" t="s">
        <v>1869</v>
      </c>
      <c r="O5025" t="s">
        <v>7623</v>
      </c>
      <c r="P5025" t="s">
        <v>1888</v>
      </c>
      <c r="Q5025" t="s">
        <v>7623</v>
      </c>
      <c r="R5025" t="s">
        <v>1873</v>
      </c>
      <c r="S5025">
        <v>3</v>
      </c>
      <c r="T5025" s="2">
        <v>0.2</v>
      </c>
      <c r="U5025" s="5">
        <v>7.3</v>
      </c>
      <c r="V5025" s="5">
        <f>ORDENES[[#This Row],[Ventas sin descuento]]-ORDENES[[#This Row],[costos estimados]]</f>
        <v>15.412499999999998</v>
      </c>
      <c r="W5025">
        <v>2</v>
      </c>
      <c r="X5025" s="5">
        <v>32.450000000000003</v>
      </c>
      <c r="Y5025" s="5">
        <f>ORDENES[[#This Row],[Ventas Originales (con descuento)]]/(1-ORDENES[[#This Row],[Descuento]])</f>
        <v>40.5625</v>
      </c>
      <c r="Z5025" s="5">
        <f>ORDENES[[#This Row],[Ventas Originales (con descuento)]]/ORDENES[[#This Row],[Cantidad]]/(1-ORDENES[[#This Row],[Descuento]])</f>
        <v>20.28125</v>
      </c>
      <c r="AA5025" s="5">
        <f>ORDENES[[#This Row],[Ventas Originales (con descuento)]]/ORDENES[[#This Row],[Cantidad]]</f>
        <v>16.225000000000001</v>
      </c>
      <c r="AB5025" s="5">
        <f>ORDENES[[#This Row],[Ventas Originales (con descuento)]]-(ORDENES[[#This Row],[Ganancias]])</f>
        <v>25.150000000000002</v>
      </c>
    </row>
    <row r="5026" spans="1:28" x14ac:dyDescent="0.35">
      <c r="A5026" t="s">
        <v>7715</v>
      </c>
      <c r="B5026" t="s">
        <v>39</v>
      </c>
      <c r="C5026" t="s">
        <v>1</v>
      </c>
      <c r="D5026" t="s">
        <v>237</v>
      </c>
      <c r="E5026" t="s">
        <v>18</v>
      </c>
      <c r="F5026" s="1">
        <v>44534</v>
      </c>
      <c r="G5026" t="s">
        <v>7613</v>
      </c>
      <c r="H5026" t="s">
        <v>6037</v>
      </c>
      <c r="I5026">
        <v>19134</v>
      </c>
      <c r="J5026" t="s">
        <v>3028</v>
      </c>
      <c r="K5026" t="s">
        <v>1887</v>
      </c>
      <c r="L5026" t="s">
        <v>1866</v>
      </c>
      <c r="M5026" s="1">
        <v>44539</v>
      </c>
      <c r="N5026" t="s">
        <v>1869</v>
      </c>
      <c r="O5026" t="s">
        <v>7623</v>
      </c>
      <c r="P5026" t="s">
        <v>1888</v>
      </c>
      <c r="Q5026" t="s">
        <v>7623</v>
      </c>
      <c r="R5026" t="s">
        <v>1873</v>
      </c>
      <c r="S5026">
        <v>3</v>
      </c>
      <c r="T5026" s="2">
        <v>0.2</v>
      </c>
      <c r="U5026" s="5">
        <v>6.85</v>
      </c>
      <c r="V5026" s="5">
        <f>ORDENES[[#This Row],[Ventas sin descuento]]-ORDENES[[#This Row],[costos estimados]]</f>
        <v>20.542500000000004</v>
      </c>
      <c r="W5026">
        <v>2</v>
      </c>
      <c r="X5026" s="5">
        <v>54.77</v>
      </c>
      <c r="Y5026" s="5">
        <f>ORDENES[[#This Row],[Ventas Originales (con descuento)]]/(1-ORDENES[[#This Row],[Descuento]])</f>
        <v>68.462500000000006</v>
      </c>
      <c r="Z5026" s="5">
        <f>ORDENES[[#This Row],[Ventas Originales (con descuento)]]/ORDENES[[#This Row],[Cantidad]]/(1-ORDENES[[#This Row],[Descuento]])</f>
        <v>34.231250000000003</v>
      </c>
      <c r="AA5026" s="5">
        <f>ORDENES[[#This Row],[Ventas Originales (con descuento)]]/ORDENES[[#This Row],[Cantidad]]</f>
        <v>27.385000000000002</v>
      </c>
      <c r="AB5026" s="5">
        <f>ORDENES[[#This Row],[Ventas Originales (con descuento)]]-(ORDENES[[#This Row],[Ganancias]])</f>
        <v>47.92</v>
      </c>
    </row>
    <row r="5027" spans="1:28" x14ac:dyDescent="0.35">
      <c r="A5027" t="s">
        <v>7715</v>
      </c>
      <c r="B5027" t="s">
        <v>39</v>
      </c>
      <c r="C5027" t="s">
        <v>1</v>
      </c>
      <c r="D5027" t="s">
        <v>268</v>
      </c>
      <c r="E5027" t="s">
        <v>497</v>
      </c>
      <c r="F5027" s="1">
        <v>43350</v>
      </c>
      <c r="G5027" t="s">
        <v>7613</v>
      </c>
      <c r="H5027" t="s">
        <v>6038</v>
      </c>
      <c r="I5027">
        <v>19134</v>
      </c>
      <c r="J5027" t="s">
        <v>2611</v>
      </c>
      <c r="K5027" t="s">
        <v>1887</v>
      </c>
      <c r="L5027" t="s">
        <v>1866</v>
      </c>
      <c r="M5027" s="1">
        <v>43356</v>
      </c>
      <c r="N5027" t="s">
        <v>1869</v>
      </c>
      <c r="O5027" t="s">
        <v>7623</v>
      </c>
      <c r="P5027" t="s">
        <v>1888</v>
      </c>
      <c r="Q5027" t="s">
        <v>7623</v>
      </c>
      <c r="R5027" t="s">
        <v>1873</v>
      </c>
      <c r="S5027">
        <v>4</v>
      </c>
      <c r="T5027" s="2">
        <v>0.2</v>
      </c>
      <c r="U5027" s="5">
        <v>8.4700000000000006</v>
      </c>
      <c r="V5027" s="5">
        <f>ORDENES[[#This Row],[Ventas sin descuento]]-ORDENES[[#This Row],[costos estimados]]</f>
        <v>19.062499999999993</v>
      </c>
      <c r="W5027">
        <v>2</v>
      </c>
      <c r="X5027" s="5">
        <v>42.37</v>
      </c>
      <c r="Y5027" s="5">
        <f>ORDENES[[#This Row],[Ventas Originales (con descuento)]]/(1-ORDENES[[#This Row],[Descuento]])</f>
        <v>52.962499999999991</v>
      </c>
      <c r="Z5027" s="5">
        <f>ORDENES[[#This Row],[Ventas Originales (con descuento)]]/ORDENES[[#This Row],[Cantidad]]/(1-ORDENES[[#This Row],[Descuento]])</f>
        <v>26.481249999999996</v>
      </c>
      <c r="AA5027" s="5">
        <f>ORDENES[[#This Row],[Ventas Originales (con descuento)]]/ORDENES[[#This Row],[Cantidad]]</f>
        <v>21.184999999999999</v>
      </c>
      <c r="AB5027" s="5">
        <f>ORDENES[[#This Row],[Ventas Originales (con descuento)]]-(ORDENES[[#This Row],[Ganancias]])</f>
        <v>33.9</v>
      </c>
    </row>
    <row r="5028" spans="1:28" x14ac:dyDescent="0.35">
      <c r="A5028" t="s">
        <v>7715</v>
      </c>
      <c r="B5028" t="s">
        <v>39</v>
      </c>
      <c r="C5028" t="s">
        <v>1</v>
      </c>
      <c r="D5028" t="s">
        <v>2631</v>
      </c>
      <c r="E5028" t="s">
        <v>11</v>
      </c>
      <c r="F5028" s="1">
        <v>44448</v>
      </c>
      <c r="G5028" t="s">
        <v>7613</v>
      </c>
      <c r="H5028" t="s">
        <v>6039</v>
      </c>
      <c r="I5028">
        <v>19134</v>
      </c>
      <c r="J5028" t="s">
        <v>2856</v>
      </c>
      <c r="K5028" t="s">
        <v>1887</v>
      </c>
      <c r="L5028" t="s">
        <v>1866</v>
      </c>
      <c r="M5028" s="1">
        <v>44452</v>
      </c>
      <c r="N5028" t="s">
        <v>1869</v>
      </c>
      <c r="O5028" t="s">
        <v>7623</v>
      </c>
      <c r="P5028" t="s">
        <v>1888</v>
      </c>
      <c r="Q5028" t="s">
        <v>7623</v>
      </c>
      <c r="R5028" t="s">
        <v>1873</v>
      </c>
      <c r="S5028">
        <v>3</v>
      </c>
      <c r="T5028" s="2">
        <v>0.2</v>
      </c>
      <c r="U5028" s="5">
        <v>1.7</v>
      </c>
      <c r="V5028" s="5">
        <f>ORDENES[[#This Row],[Ventas sin descuento]]-ORDENES[[#This Row],[costos estimados]]</f>
        <v>5.9549999999999983</v>
      </c>
      <c r="W5028">
        <v>2</v>
      </c>
      <c r="X5028" s="5">
        <v>17.02</v>
      </c>
      <c r="Y5028" s="5">
        <f>ORDENES[[#This Row],[Ventas Originales (con descuento)]]/(1-ORDENES[[#This Row],[Descuento]])</f>
        <v>21.274999999999999</v>
      </c>
      <c r="Z5028" s="5">
        <f>ORDENES[[#This Row],[Ventas Originales (con descuento)]]/ORDENES[[#This Row],[Cantidad]]/(1-ORDENES[[#This Row],[Descuento]])</f>
        <v>10.637499999999999</v>
      </c>
      <c r="AA5028" s="5">
        <f>ORDENES[[#This Row],[Ventas Originales (con descuento)]]/ORDENES[[#This Row],[Cantidad]]</f>
        <v>8.51</v>
      </c>
      <c r="AB5028" s="5">
        <f>ORDENES[[#This Row],[Ventas Originales (con descuento)]]-(ORDENES[[#This Row],[Ganancias]])</f>
        <v>15.32</v>
      </c>
    </row>
    <row r="5029" spans="1:28" x14ac:dyDescent="0.35">
      <c r="A5029" t="s">
        <v>7715</v>
      </c>
      <c r="B5029" t="s">
        <v>80</v>
      </c>
      <c r="C5029" t="s">
        <v>1</v>
      </c>
      <c r="D5029" t="s">
        <v>359</v>
      </c>
      <c r="E5029" t="s">
        <v>3</v>
      </c>
      <c r="F5029" s="1">
        <v>44543</v>
      </c>
      <c r="G5029" t="s">
        <v>7613</v>
      </c>
      <c r="H5029" t="s">
        <v>6040</v>
      </c>
      <c r="I5029">
        <v>10024</v>
      </c>
      <c r="J5029" t="s">
        <v>1687</v>
      </c>
      <c r="K5029" t="s">
        <v>1887</v>
      </c>
      <c r="L5029" t="s">
        <v>1866</v>
      </c>
      <c r="M5029" s="1">
        <v>44548</v>
      </c>
      <c r="N5029" t="s">
        <v>1869</v>
      </c>
      <c r="O5029" t="s">
        <v>7623</v>
      </c>
      <c r="P5029" t="s">
        <v>1897</v>
      </c>
      <c r="Q5029" t="s">
        <v>7623</v>
      </c>
      <c r="R5029" t="s">
        <v>1863</v>
      </c>
      <c r="S5029">
        <v>3</v>
      </c>
      <c r="T5029" s="2">
        <v>0.2</v>
      </c>
      <c r="U5029" s="5">
        <v>7.2</v>
      </c>
      <c r="V5029" s="5">
        <f>ORDENES[[#This Row],[Ventas sin descuento]]-ORDENES[[#This Row],[costos estimados]]</f>
        <v>79.194999999999993</v>
      </c>
      <c r="W5029">
        <v>3</v>
      </c>
      <c r="X5029" s="5">
        <v>287.98</v>
      </c>
      <c r="Y5029" s="5">
        <f>ORDENES[[#This Row],[Ventas Originales (con descuento)]]/(1-ORDENES[[#This Row],[Descuento]])</f>
        <v>359.97500000000002</v>
      </c>
      <c r="Z5029" s="5">
        <f>ORDENES[[#This Row],[Ventas Originales (con descuento)]]/ORDENES[[#This Row],[Cantidad]]/(1-ORDENES[[#This Row],[Descuento]])</f>
        <v>119.99166666666667</v>
      </c>
      <c r="AA5029" s="5">
        <f>ORDENES[[#This Row],[Ventas Originales (con descuento)]]/ORDENES[[#This Row],[Cantidad]]</f>
        <v>95.993333333333339</v>
      </c>
      <c r="AB5029" s="5">
        <f>ORDENES[[#This Row],[Ventas Originales (con descuento)]]-(ORDENES[[#This Row],[Ganancias]])</f>
        <v>280.78000000000003</v>
      </c>
    </row>
    <row r="5030" spans="1:28" x14ac:dyDescent="0.35">
      <c r="A5030" t="s">
        <v>7715</v>
      </c>
      <c r="B5030" t="s">
        <v>39</v>
      </c>
      <c r="C5030" t="s">
        <v>1</v>
      </c>
      <c r="D5030" t="s">
        <v>303</v>
      </c>
      <c r="E5030" t="s">
        <v>101</v>
      </c>
      <c r="F5030" s="1">
        <v>43693</v>
      </c>
      <c r="G5030" t="s">
        <v>7598</v>
      </c>
      <c r="H5030" t="s">
        <v>6041</v>
      </c>
      <c r="I5030">
        <v>19134</v>
      </c>
      <c r="J5030" t="s">
        <v>3262</v>
      </c>
      <c r="K5030" t="s">
        <v>1887</v>
      </c>
      <c r="L5030" t="s">
        <v>1866</v>
      </c>
      <c r="M5030" s="1">
        <v>43697</v>
      </c>
      <c r="N5030" t="s">
        <v>1869</v>
      </c>
      <c r="O5030" t="s">
        <v>7623</v>
      </c>
      <c r="P5030" t="s">
        <v>1888</v>
      </c>
      <c r="Q5030" t="s">
        <v>7623</v>
      </c>
      <c r="R5030" t="s">
        <v>1873</v>
      </c>
      <c r="S5030">
        <v>3</v>
      </c>
      <c r="T5030" s="2">
        <v>0.2</v>
      </c>
      <c r="U5030" s="5">
        <v>0</v>
      </c>
      <c r="V5030" s="5">
        <f>ORDENES[[#This Row],[Ventas sin descuento]]-ORDENES[[#This Row],[costos estimados]]</f>
        <v>63.587500000000006</v>
      </c>
      <c r="W5030">
        <v>3</v>
      </c>
      <c r="X5030" s="5">
        <v>254.35</v>
      </c>
      <c r="Y5030" s="5">
        <f>ORDENES[[#This Row],[Ventas Originales (con descuento)]]/(1-ORDENES[[#This Row],[Descuento]])</f>
        <v>317.9375</v>
      </c>
      <c r="Z5030" s="5">
        <f>ORDENES[[#This Row],[Ventas Originales (con descuento)]]/ORDENES[[#This Row],[Cantidad]]/(1-ORDENES[[#This Row],[Descuento]])</f>
        <v>105.97916666666666</v>
      </c>
      <c r="AA5030" s="5">
        <f>ORDENES[[#This Row],[Ventas Originales (con descuento)]]/ORDENES[[#This Row],[Cantidad]]</f>
        <v>84.783333333333331</v>
      </c>
      <c r="AB5030" s="5">
        <f>ORDENES[[#This Row],[Ventas Originales (con descuento)]]-(ORDENES[[#This Row],[Ganancias]])</f>
        <v>254.35</v>
      </c>
    </row>
    <row r="5031" spans="1:28" x14ac:dyDescent="0.35">
      <c r="A5031" t="s">
        <v>7715</v>
      </c>
      <c r="B5031" t="s">
        <v>39</v>
      </c>
      <c r="C5031" t="s">
        <v>1</v>
      </c>
      <c r="D5031" t="s">
        <v>2674</v>
      </c>
      <c r="E5031" t="s">
        <v>118</v>
      </c>
      <c r="F5031" s="1">
        <v>43358</v>
      </c>
      <c r="G5031" t="s">
        <v>7613</v>
      </c>
      <c r="H5031" t="s">
        <v>6042</v>
      </c>
      <c r="I5031">
        <v>19120</v>
      </c>
      <c r="J5031" t="s">
        <v>1708</v>
      </c>
      <c r="K5031" t="s">
        <v>1887</v>
      </c>
      <c r="L5031" t="s">
        <v>1866</v>
      </c>
      <c r="M5031" s="1">
        <v>43362</v>
      </c>
      <c r="N5031" t="s">
        <v>1869</v>
      </c>
      <c r="O5031" t="s">
        <v>7623</v>
      </c>
      <c r="P5031" t="s">
        <v>1888</v>
      </c>
      <c r="Q5031" t="s">
        <v>7623</v>
      </c>
      <c r="R5031" t="s">
        <v>1873</v>
      </c>
      <c r="S5031">
        <v>3</v>
      </c>
      <c r="T5031" s="2">
        <v>0.2</v>
      </c>
      <c r="U5031" s="5">
        <v>16.89</v>
      </c>
      <c r="V5031" s="5">
        <f>ORDENES[[#This Row],[Ventas sin descuento]]-ORDENES[[#This Row],[costos estimados]]</f>
        <v>42.874999999999986</v>
      </c>
      <c r="W5031">
        <v>4</v>
      </c>
      <c r="X5031" s="5">
        <v>103.94</v>
      </c>
      <c r="Y5031" s="5">
        <f>ORDENES[[#This Row],[Ventas Originales (con descuento)]]/(1-ORDENES[[#This Row],[Descuento]])</f>
        <v>129.92499999999998</v>
      </c>
      <c r="Z5031" s="5">
        <f>ORDENES[[#This Row],[Ventas Originales (con descuento)]]/ORDENES[[#This Row],[Cantidad]]/(1-ORDENES[[#This Row],[Descuento]])</f>
        <v>32.481249999999996</v>
      </c>
      <c r="AA5031" s="5">
        <f>ORDENES[[#This Row],[Ventas Originales (con descuento)]]/ORDENES[[#This Row],[Cantidad]]</f>
        <v>25.984999999999999</v>
      </c>
      <c r="AB5031" s="5">
        <f>ORDENES[[#This Row],[Ventas Originales (con descuento)]]-(ORDENES[[#This Row],[Ganancias]])</f>
        <v>87.05</v>
      </c>
    </row>
    <row r="5032" spans="1:28" x14ac:dyDescent="0.35">
      <c r="A5032" t="s">
        <v>7715</v>
      </c>
      <c r="B5032" t="s">
        <v>39</v>
      </c>
      <c r="C5032" t="s">
        <v>1</v>
      </c>
      <c r="D5032" t="s">
        <v>511</v>
      </c>
      <c r="E5032" t="s">
        <v>101</v>
      </c>
      <c r="F5032" s="1">
        <v>43824</v>
      </c>
      <c r="G5032" t="s">
        <v>7613</v>
      </c>
      <c r="H5032" t="s">
        <v>6043</v>
      </c>
      <c r="I5032">
        <v>19140</v>
      </c>
      <c r="J5032" t="s">
        <v>2832</v>
      </c>
      <c r="K5032" t="s">
        <v>1887</v>
      </c>
      <c r="L5032" t="s">
        <v>1866</v>
      </c>
      <c r="M5032" s="1">
        <v>43828</v>
      </c>
      <c r="N5032" t="s">
        <v>1869</v>
      </c>
      <c r="O5032" t="s">
        <v>7623</v>
      </c>
      <c r="P5032" t="s">
        <v>1888</v>
      </c>
      <c r="Q5032" t="s">
        <v>7623</v>
      </c>
      <c r="R5032" t="s">
        <v>1873</v>
      </c>
      <c r="S5032">
        <v>3</v>
      </c>
      <c r="T5032" s="2">
        <v>0.2</v>
      </c>
      <c r="U5032" s="5">
        <v>-68.39</v>
      </c>
      <c r="V5032" s="5">
        <f>ORDENES[[#This Row],[Ventas sin descuento]]-ORDENES[[#This Row],[costos estimados]]</f>
        <v>68.394999999999982</v>
      </c>
      <c r="W5032">
        <v>4</v>
      </c>
      <c r="X5032" s="5">
        <v>547.14</v>
      </c>
      <c r="Y5032" s="5">
        <f>ORDENES[[#This Row],[Ventas Originales (con descuento)]]/(1-ORDENES[[#This Row],[Descuento]])</f>
        <v>683.92499999999995</v>
      </c>
      <c r="Z5032" s="5">
        <f>ORDENES[[#This Row],[Ventas Originales (con descuento)]]/ORDENES[[#This Row],[Cantidad]]/(1-ORDENES[[#This Row],[Descuento]])</f>
        <v>170.98124999999999</v>
      </c>
      <c r="AA5032" s="5">
        <f>ORDENES[[#This Row],[Ventas Originales (con descuento)]]/ORDENES[[#This Row],[Cantidad]]</f>
        <v>136.785</v>
      </c>
      <c r="AB5032" s="5">
        <f>ORDENES[[#This Row],[Ventas Originales (con descuento)]]-(ORDENES[[#This Row],[Ganancias]])</f>
        <v>615.53</v>
      </c>
    </row>
    <row r="5033" spans="1:28" x14ac:dyDescent="0.35">
      <c r="A5033" t="s">
        <v>7715</v>
      </c>
      <c r="B5033" t="s">
        <v>3174</v>
      </c>
      <c r="C5033" t="s">
        <v>1</v>
      </c>
      <c r="D5033" t="s">
        <v>274</v>
      </c>
      <c r="E5033" t="s">
        <v>11</v>
      </c>
      <c r="F5033" s="1">
        <v>43593</v>
      </c>
      <c r="G5033" t="s">
        <v>7613</v>
      </c>
      <c r="H5033" t="s">
        <v>6044</v>
      </c>
      <c r="I5033">
        <v>44221</v>
      </c>
      <c r="J5033" t="s">
        <v>2267</v>
      </c>
      <c r="K5033" t="s">
        <v>1887</v>
      </c>
      <c r="L5033" t="s">
        <v>1866</v>
      </c>
      <c r="M5033" s="1">
        <v>43599</v>
      </c>
      <c r="N5033" t="s">
        <v>1869</v>
      </c>
      <c r="O5033" t="s">
        <v>7623</v>
      </c>
      <c r="P5033" t="s">
        <v>1907</v>
      </c>
      <c r="Q5033" t="s">
        <v>7623</v>
      </c>
      <c r="R5033" t="s">
        <v>1873</v>
      </c>
      <c r="S5033">
        <v>4</v>
      </c>
      <c r="T5033" s="2">
        <v>0.2</v>
      </c>
      <c r="U5033" s="5">
        <v>1.25</v>
      </c>
      <c r="V5033" s="5">
        <f>ORDENES[[#This Row],[Ventas sin descuento]]-ORDENES[[#This Row],[costos estimados]]</f>
        <v>3.3374999999999986</v>
      </c>
      <c r="W5033">
        <v>6</v>
      </c>
      <c r="X5033" s="5">
        <v>8.35</v>
      </c>
      <c r="Y5033" s="5">
        <f>ORDENES[[#This Row],[Ventas Originales (con descuento)]]/(1-ORDENES[[#This Row],[Descuento]])</f>
        <v>10.437499999999998</v>
      </c>
      <c r="Z5033" s="5">
        <f>ORDENES[[#This Row],[Ventas Originales (con descuento)]]/ORDENES[[#This Row],[Cantidad]]/(1-ORDENES[[#This Row],[Descuento]])</f>
        <v>1.7395833333333333</v>
      </c>
      <c r="AA5033" s="5">
        <f>ORDENES[[#This Row],[Ventas Originales (con descuento)]]/ORDENES[[#This Row],[Cantidad]]</f>
        <v>1.3916666666666666</v>
      </c>
      <c r="AB5033" s="5">
        <f>ORDENES[[#This Row],[Ventas Originales (con descuento)]]-(ORDENES[[#This Row],[Ganancias]])</f>
        <v>7.1</v>
      </c>
    </row>
    <row r="5034" spans="1:28" x14ac:dyDescent="0.35">
      <c r="A5034" t="s">
        <v>7715</v>
      </c>
      <c r="B5034" t="s">
        <v>206</v>
      </c>
      <c r="C5034" t="s">
        <v>1</v>
      </c>
      <c r="D5034" t="s">
        <v>289</v>
      </c>
      <c r="E5034" t="s">
        <v>18</v>
      </c>
      <c r="F5034" s="1">
        <v>44097</v>
      </c>
      <c r="G5034" t="s">
        <v>7613</v>
      </c>
      <c r="H5034" t="s">
        <v>6045</v>
      </c>
      <c r="I5034">
        <v>45014</v>
      </c>
      <c r="J5034" t="s">
        <v>2001</v>
      </c>
      <c r="K5034" t="s">
        <v>1887</v>
      </c>
      <c r="L5034" t="s">
        <v>1866</v>
      </c>
      <c r="M5034" s="1">
        <v>44101</v>
      </c>
      <c r="N5034" t="s">
        <v>1869</v>
      </c>
      <c r="O5034" t="s">
        <v>7623</v>
      </c>
      <c r="P5034" t="s">
        <v>1907</v>
      </c>
      <c r="Q5034" t="s">
        <v>7623</v>
      </c>
      <c r="R5034" t="s">
        <v>1873</v>
      </c>
      <c r="S5034">
        <v>3</v>
      </c>
      <c r="T5034" s="2">
        <v>0.2</v>
      </c>
      <c r="U5034" s="5">
        <v>-26.64</v>
      </c>
      <c r="V5034" s="5">
        <f>ORDENES[[#This Row],[Ventas sin descuento]]-ORDENES[[#This Row],[costos estimados]]</f>
        <v>106.53499999999997</v>
      </c>
      <c r="W5034">
        <v>6</v>
      </c>
      <c r="X5034" s="5">
        <v>532.70000000000005</v>
      </c>
      <c r="Y5034" s="5">
        <f>ORDENES[[#This Row],[Ventas Originales (con descuento)]]/(1-ORDENES[[#This Row],[Descuento]])</f>
        <v>665.875</v>
      </c>
      <c r="Z5034" s="5">
        <f>ORDENES[[#This Row],[Ventas Originales (con descuento)]]/ORDENES[[#This Row],[Cantidad]]/(1-ORDENES[[#This Row],[Descuento]])</f>
        <v>110.97916666666667</v>
      </c>
      <c r="AA5034" s="5">
        <f>ORDENES[[#This Row],[Ventas Originales (con descuento)]]/ORDENES[[#This Row],[Cantidad]]</f>
        <v>88.783333333333346</v>
      </c>
      <c r="AB5034" s="5">
        <f>ORDENES[[#This Row],[Ventas Originales (con descuento)]]-(ORDENES[[#This Row],[Ganancias]])</f>
        <v>559.34</v>
      </c>
    </row>
    <row r="5035" spans="1:28" x14ac:dyDescent="0.35">
      <c r="A5035" t="s">
        <v>7715</v>
      </c>
      <c r="B5035" t="s">
        <v>144</v>
      </c>
      <c r="C5035" t="s">
        <v>1</v>
      </c>
      <c r="D5035" t="s">
        <v>278</v>
      </c>
      <c r="E5035" t="s">
        <v>2463</v>
      </c>
      <c r="F5035" s="1">
        <v>43300</v>
      </c>
      <c r="G5035" t="s">
        <v>7613</v>
      </c>
      <c r="H5035" t="s">
        <v>6046</v>
      </c>
      <c r="I5035">
        <v>6010</v>
      </c>
      <c r="J5035" t="s">
        <v>2464</v>
      </c>
      <c r="K5035" t="s">
        <v>1887</v>
      </c>
      <c r="L5035" t="s">
        <v>1866</v>
      </c>
      <c r="M5035" s="1">
        <v>43305</v>
      </c>
      <c r="N5035" t="s">
        <v>1869</v>
      </c>
      <c r="O5035" t="s">
        <v>7623</v>
      </c>
      <c r="P5035" t="s">
        <v>1914</v>
      </c>
      <c r="Q5035" t="s">
        <v>7623</v>
      </c>
      <c r="R5035" t="s">
        <v>1871</v>
      </c>
      <c r="S5035">
        <v>3</v>
      </c>
      <c r="T5035" s="2">
        <v>0.3</v>
      </c>
      <c r="U5035" s="5">
        <v>-4.03</v>
      </c>
      <c r="V5035" s="5">
        <f>ORDENES[[#This Row],[Ventas sin descuento]]-ORDENES[[#This Row],[costos estimados]]</f>
        <v>26.210000000000008</v>
      </c>
      <c r="W5035">
        <v>1</v>
      </c>
      <c r="X5035" s="5">
        <v>70.56</v>
      </c>
      <c r="Y5035" s="5">
        <f>ORDENES[[#This Row],[Ventas Originales (con descuento)]]/(1-ORDENES[[#This Row],[Descuento]])</f>
        <v>100.80000000000001</v>
      </c>
      <c r="Z5035" s="5">
        <f>ORDENES[[#This Row],[Ventas Originales (con descuento)]]/ORDENES[[#This Row],[Cantidad]]/(1-ORDENES[[#This Row],[Descuento]])</f>
        <v>100.80000000000001</v>
      </c>
      <c r="AA5035" s="5">
        <f>ORDENES[[#This Row],[Ventas Originales (con descuento)]]/ORDENES[[#This Row],[Cantidad]]</f>
        <v>70.56</v>
      </c>
      <c r="AB5035" s="5">
        <f>ORDENES[[#This Row],[Ventas Originales (con descuento)]]-(ORDENES[[#This Row],[Ganancias]])</f>
        <v>74.59</v>
      </c>
    </row>
    <row r="5036" spans="1:28" x14ac:dyDescent="0.35">
      <c r="A5036" t="s">
        <v>7715</v>
      </c>
      <c r="B5036" t="s">
        <v>39</v>
      </c>
      <c r="C5036" t="s">
        <v>1</v>
      </c>
      <c r="D5036" t="s">
        <v>2631</v>
      </c>
      <c r="E5036" t="s">
        <v>41</v>
      </c>
      <c r="F5036" s="1">
        <v>44448</v>
      </c>
      <c r="G5036" t="s">
        <v>7613</v>
      </c>
      <c r="H5036" t="s">
        <v>6039</v>
      </c>
      <c r="I5036">
        <v>19134</v>
      </c>
      <c r="J5036" t="s">
        <v>7629</v>
      </c>
      <c r="K5036" t="s">
        <v>1887</v>
      </c>
      <c r="L5036" t="s">
        <v>1866</v>
      </c>
      <c r="M5036" s="1">
        <v>44452</v>
      </c>
      <c r="N5036" t="s">
        <v>1869</v>
      </c>
      <c r="O5036" t="s">
        <v>7623</v>
      </c>
      <c r="P5036" t="s">
        <v>1888</v>
      </c>
      <c r="Q5036" t="s">
        <v>7623</v>
      </c>
      <c r="R5036" t="s">
        <v>1864</v>
      </c>
      <c r="S5036">
        <v>3</v>
      </c>
      <c r="T5036" s="2">
        <v>0.3</v>
      </c>
      <c r="U5036" s="5">
        <v>-48.47</v>
      </c>
      <c r="V5036" s="5">
        <f>ORDENES[[#This Row],[Ventas sin descuento]]-ORDENES[[#This Row],[costos estimados]]</f>
        <v>12.117142857142881</v>
      </c>
      <c r="W5036">
        <v>2</v>
      </c>
      <c r="X5036" s="5">
        <v>141.37</v>
      </c>
      <c r="Y5036" s="5">
        <f>ORDENES[[#This Row],[Ventas Originales (con descuento)]]/(1-ORDENES[[#This Row],[Descuento]])</f>
        <v>201.95714285714288</v>
      </c>
      <c r="Z5036" s="5">
        <f>ORDENES[[#This Row],[Ventas Originales (con descuento)]]/ORDENES[[#This Row],[Cantidad]]/(1-ORDENES[[#This Row],[Descuento]])</f>
        <v>100.97857142857144</v>
      </c>
      <c r="AA5036" s="5">
        <f>ORDENES[[#This Row],[Ventas Originales (con descuento)]]/ORDENES[[#This Row],[Cantidad]]</f>
        <v>70.685000000000002</v>
      </c>
      <c r="AB5036" s="5">
        <f>ORDENES[[#This Row],[Ventas Originales (con descuento)]]-(ORDENES[[#This Row],[Ganancias]])</f>
        <v>189.84</v>
      </c>
    </row>
    <row r="5037" spans="1:28" x14ac:dyDescent="0.35">
      <c r="A5037" t="s">
        <v>7715</v>
      </c>
      <c r="B5037" t="s">
        <v>95</v>
      </c>
      <c r="C5037" t="s">
        <v>1</v>
      </c>
      <c r="D5037" t="s">
        <v>2956</v>
      </c>
      <c r="E5037" t="s">
        <v>41</v>
      </c>
      <c r="F5037" s="1">
        <v>43698</v>
      </c>
      <c r="G5037" t="s">
        <v>7613</v>
      </c>
      <c r="H5037" t="s">
        <v>6033</v>
      </c>
      <c r="I5037">
        <v>45503</v>
      </c>
      <c r="J5037" t="s">
        <v>7690</v>
      </c>
      <c r="K5037" t="s">
        <v>1887</v>
      </c>
      <c r="L5037" t="s">
        <v>1866</v>
      </c>
      <c r="M5037" s="1">
        <v>43702</v>
      </c>
      <c r="N5037" t="s">
        <v>1869</v>
      </c>
      <c r="O5037" t="s">
        <v>7623</v>
      </c>
      <c r="P5037" t="s">
        <v>1907</v>
      </c>
      <c r="Q5037" t="s">
        <v>7623</v>
      </c>
      <c r="R5037" t="s">
        <v>1864</v>
      </c>
      <c r="S5037">
        <v>3</v>
      </c>
      <c r="T5037" s="2">
        <v>0.3</v>
      </c>
      <c r="U5037" s="5">
        <v>-42.75</v>
      </c>
      <c r="V5037" s="5">
        <f>ORDENES[[#This Row],[Ventas sin descuento]]-ORDENES[[#This Row],[costos estimados]]</f>
        <v>213.73285714285726</v>
      </c>
      <c r="W5037">
        <v>3</v>
      </c>
      <c r="X5037" s="5">
        <v>598.46</v>
      </c>
      <c r="Y5037" s="5">
        <f>ORDENES[[#This Row],[Ventas Originales (con descuento)]]/(1-ORDENES[[#This Row],[Descuento]])</f>
        <v>854.94285714285729</v>
      </c>
      <c r="Z5037" s="5">
        <f>ORDENES[[#This Row],[Ventas Originales (con descuento)]]/ORDENES[[#This Row],[Cantidad]]/(1-ORDENES[[#This Row],[Descuento]])</f>
        <v>284.98095238095243</v>
      </c>
      <c r="AA5037" s="5">
        <f>ORDENES[[#This Row],[Ventas Originales (con descuento)]]/ORDENES[[#This Row],[Cantidad]]</f>
        <v>199.48666666666668</v>
      </c>
      <c r="AB5037" s="5">
        <f>ORDENES[[#This Row],[Ventas Originales (con descuento)]]-(ORDENES[[#This Row],[Ganancias]])</f>
        <v>641.21</v>
      </c>
    </row>
    <row r="5038" spans="1:28" x14ac:dyDescent="0.35">
      <c r="A5038" t="s">
        <v>7715</v>
      </c>
      <c r="B5038" t="s">
        <v>39</v>
      </c>
      <c r="C5038" t="s">
        <v>1</v>
      </c>
      <c r="D5038" t="s">
        <v>313</v>
      </c>
      <c r="E5038" t="s">
        <v>41</v>
      </c>
      <c r="F5038" s="1">
        <v>44324</v>
      </c>
      <c r="G5038" t="s">
        <v>7598</v>
      </c>
      <c r="H5038" t="s">
        <v>6047</v>
      </c>
      <c r="I5038">
        <v>19140</v>
      </c>
      <c r="J5038" t="s">
        <v>3159</v>
      </c>
      <c r="K5038" t="s">
        <v>1887</v>
      </c>
      <c r="L5038" t="s">
        <v>1866</v>
      </c>
      <c r="M5038" s="1">
        <v>44328</v>
      </c>
      <c r="N5038" t="s">
        <v>1869</v>
      </c>
      <c r="O5038" t="s">
        <v>7623</v>
      </c>
      <c r="P5038" t="s">
        <v>1888</v>
      </c>
      <c r="Q5038" t="s">
        <v>7623</v>
      </c>
      <c r="R5038" t="s">
        <v>1864</v>
      </c>
      <c r="S5038">
        <v>3</v>
      </c>
      <c r="T5038" s="2">
        <v>0.3</v>
      </c>
      <c r="U5038" s="5">
        <v>-23.78</v>
      </c>
      <c r="V5038" s="5">
        <f>ORDENES[[#This Row],[Ventas sin descuento]]-ORDENES[[#This Row],[costos estimados]]</f>
        <v>31.102857142857147</v>
      </c>
      <c r="W5038">
        <v>3</v>
      </c>
      <c r="X5038" s="5">
        <v>128.06</v>
      </c>
      <c r="Y5038" s="5">
        <f>ORDENES[[#This Row],[Ventas Originales (con descuento)]]/(1-ORDENES[[#This Row],[Descuento]])</f>
        <v>182.94285714285715</v>
      </c>
      <c r="Z5038" s="5">
        <f>ORDENES[[#This Row],[Ventas Originales (con descuento)]]/ORDENES[[#This Row],[Cantidad]]/(1-ORDENES[[#This Row],[Descuento]])</f>
        <v>60.980952380952388</v>
      </c>
      <c r="AA5038" s="5">
        <f>ORDENES[[#This Row],[Ventas Originales (con descuento)]]/ORDENES[[#This Row],[Cantidad]]</f>
        <v>42.686666666666667</v>
      </c>
      <c r="AB5038" s="5">
        <f>ORDENES[[#This Row],[Ventas Originales (con descuento)]]-(ORDENES[[#This Row],[Ganancias]])</f>
        <v>151.84</v>
      </c>
    </row>
    <row r="5039" spans="1:28" x14ac:dyDescent="0.35">
      <c r="A5039" t="s">
        <v>7715</v>
      </c>
      <c r="B5039" t="s">
        <v>3524</v>
      </c>
      <c r="C5039" t="s">
        <v>1</v>
      </c>
      <c r="D5039" t="s">
        <v>2231</v>
      </c>
      <c r="E5039" t="s">
        <v>41</v>
      </c>
      <c r="F5039" s="1">
        <v>44007</v>
      </c>
      <c r="G5039" t="s">
        <v>7613</v>
      </c>
      <c r="H5039" t="s">
        <v>6048</v>
      </c>
      <c r="I5039">
        <v>17403</v>
      </c>
      <c r="J5039" t="s">
        <v>7685</v>
      </c>
      <c r="K5039" t="s">
        <v>1887</v>
      </c>
      <c r="L5039" t="s">
        <v>1866</v>
      </c>
      <c r="M5039" s="1">
        <v>44011</v>
      </c>
      <c r="N5039" t="s">
        <v>1869</v>
      </c>
      <c r="O5039" t="s">
        <v>7623</v>
      </c>
      <c r="P5039" t="s">
        <v>1888</v>
      </c>
      <c r="Q5039" t="s">
        <v>7623</v>
      </c>
      <c r="R5039" t="s">
        <v>1864</v>
      </c>
      <c r="S5039">
        <v>3</v>
      </c>
      <c r="T5039" s="2">
        <v>0.3</v>
      </c>
      <c r="U5039" s="5">
        <v>-18.09</v>
      </c>
      <c r="V5039" s="5">
        <f>ORDENES[[#This Row],[Ventas sin descuento]]-ORDENES[[#This Row],[costos estimados]]</f>
        <v>162.7928571428572</v>
      </c>
      <c r="W5039">
        <v>3</v>
      </c>
      <c r="X5039" s="5">
        <v>422.06</v>
      </c>
      <c r="Y5039" s="5">
        <f>ORDENES[[#This Row],[Ventas Originales (con descuento)]]/(1-ORDENES[[#This Row],[Descuento]])</f>
        <v>602.94285714285718</v>
      </c>
      <c r="Z5039" s="5">
        <f>ORDENES[[#This Row],[Ventas Originales (con descuento)]]/ORDENES[[#This Row],[Cantidad]]/(1-ORDENES[[#This Row],[Descuento]])</f>
        <v>200.9809523809524</v>
      </c>
      <c r="AA5039" s="5">
        <f>ORDENES[[#This Row],[Ventas Originales (con descuento)]]/ORDENES[[#This Row],[Cantidad]]</f>
        <v>140.68666666666667</v>
      </c>
      <c r="AB5039" s="5">
        <f>ORDENES[[#This Row],[Ventas Originales (con descuento)]]-(ORDENES[[#This Row],[Ganancias]])</f>
        <v>440.15</v>
      </c>
    </row>
    <row r="5040" spans="1:28" x14ac:dyDescent="0.35">
      <c r="A5040" t="s">
        <v>7715</v>
      </c>
      <c r="B5040" t="s">
        <v>39</v>
      </c>
      <c r="C5040" t="s">
        <v>1</v>
      </c>
      <c r="D5040" t="s">
        <v>248</v>
      </c>
      <c r="E5040" t="s">
        <v>18</v>
      </c>
      <c r="F5040" s="1">
        <v>44163</v>
      </c>
      <c r="G5040" t="s">
        <v>7598</v>
      </c>
      <c r="H5040" t="s">
        <v>6049</v>
      </c>
      <c r="I5040">
        <v>19140</v>
      </c>
      <c r="J5040" t="s">
        <v>1594</v>
      </c>
      <c r="K5040" t="s">
        <v>1887</v>
      </c>
      <c r="L5040" t="s">
        <v>1866</v>
      </c>
      <c r="M5040" s="1">
        <v>44169</v>
      </c>
      <c r="N5040" t="s">
        <v>1869</v>
      </c>
      <c r="O5040" t="s">
        <v>7623</v>
      </c>
      <c r="P5040" t="s">
        <v>1888</v>
      </c>
      <c r="Q5040" t="s">
        <v>7623</v>
      </c>
      <c r="R5040" t="s">
        <v>1864</v>
      </c>
      <c r="S5040">
        <v>4</v>
      </c>
      <c r="T5040" s="2">
        <v>0.3</v>
      </c>
      <c r="U5040" s="5">
        <v>-24.84</v>
      </c>
      <c r="V5040" s="5">
        <f>ORDENES[[#This Row],[Ventas sin descuento]]-ORDENES[[#This Row],[costos estimados]]</f>
        <v>124.2171428571429</v>
      </c>
      <c r="W5040">
        <v>7</v>
      </c>
      <c r="X5040" s="5">
        <v>347.8</v>
      </c>
      <c r="Y5040" s="5">
        <f>ORDENES[[#This Row],[Ventas Originales (con descuento)]]/(1-ORDENES[[#This Row],[Descuento]])</f>
        <v>496.85714285714289</v>
      </c>
      <c r="Z5040" s="5">
        <f>ORDENES[[#This Row],[Ventas Originales (con descuento)]]/ORDENES[[#This Row],[Cantidad]]/(1-ORDENES[[#This Row],[Descuento]])</f>
        <v>70.979591836734699</v>
      </c>
      <c r="AA5040" s="5">
        <f>ORDENES[[#This Row],[Ventas Originales (con descuento)]]/ORDENES[[#This Row],[Cantidad]]</f>
        <v>49.68571428571429</v>
      </c>
      <c r="AB5040" s="5">
        <f>ORDENES[[#This Row],[Ventas Originales (con descuento)]]-(ORDENES[[#This Row],[Ganancias]])</f>
        <v>372.64</v>
      </c>
    </row>
    <row r="5041" spans="1:28" x14ac:dyDescent="0.35">
      <c r="A5041" t="s">
        <v>7715</v>
      </c>
      <c r="B5041" t="s">
        <v>3032</v>
      </c>
      <c r="C5041" t="s">
        <v>1</v>
      </c>
      <c r="D5041" t="s">
        <v>66</v>
      </c>
      <c r="E5041" t="s">
        <v>2463</v>
      </c>
      <c r="F5041" s="1">
        <v>43523</v>
      </c>
      <c r="G5041" t="s">
        <v>7598</v>
      </c>
      <c r="H5041" t="s">
        <v>6050</v>
      </c>
      <c r="I5041">
        <v>2908</v>
      </c>
      <c r="J5041" t="s">
        <v>2464</v>
      </c>
      <c r="K5041" t="s">
        <v>1887</v>
      </c>
      <c r="L5041" t="s">
        <v>1866</v>
      </c>
      <c r="M5041" s="1">
        <v>43526</v>
      </c>
      <c r="N5041" t="s">
        <v>1869</v>
      </c>
      <c r="O5041" t="s">
        <v>7623</v>
      </c>
      <c r="P5041" t="s">
        <v>1921</v>
      </c>
      <c r="Q5041" t="s">
        <v>7623</v>
      </c>
      <c r="R5041" t="s">
        <v>1871</v>
      </c>
      <c r="S5041">
        <v>2</v>
      </c>
      <c r="T5041" s="2">
        <v>0.3</v>
      </c>
      <c r="U5041" s="5">
        <v>-28.22</v>
      </c>
      <c r="V5041" s="5">
        <f>ORDENES[[#This Row],[Ventas sin descuento]]-ORDENES[[#This Row],[costos estimados]]</f>
        <v>183.46000000000004</v>
      </c>
      <c r="W5041">
        <v>7</v>
      </c>
      <c r="X5041" s="5">
        <v>493.92</v>
      </c>
      <c r="Y5041" s="5">
        <f>ORDENES[[#This Row],[Ventas Originales (con descuento)]]/(1-ORDENES[[#This Row],[Descuento]])</f>
        <v>705.6</v>
      </c>
      <c r="Z5041" s="5">
        <f>ORDENES[[#This Row],[Ventas Originales (con descuento)]]/ORDENES[[#This Row],[Cantidad]]/(1-ORDENES[[#This Row],[Descuento]])</f>
        <v>100.80000000000001</v>
      </c>
      <c r="AA5041" s="5">
        <f>ORDENES[[#This Row],[Ventas Originales (con descuento)]]/ORDENES[[#This Row],[Cantidad]]</f>
        <v>70.56</v>
      </c>
      <c r="AB5041" s="5">
        <f>ORDENES[[#This Row],[Ventas Originales (con descuento)]]-(ORDENES[[#This Row],[Ganancias]])</f>
        <v>522.14</v>
      </c>
    </row>
    <row r="5042" spans="1:28" x14ac:dyDescent="0.35">
      <c r="A5042" t="s">
        <v>7715</v>
      </c>
      <c r="B5042" t="s">
        <v>39</v>
      </c>
      <c r="C5042" t="s">
        <v>1</v>
      </c>
      <c r="D5042" t="s">
        <v>237</v>
      </c>
      <c r="E5042" t="s">
        <v>41</v>
      </c>
      <c r="F5042" s="1">
        <v>44534</v>
      </c>
      <c r="G5042" t="s">
        <v>7613</v>
      </c>
      <c r="H5042" t="s">
        <v>6037</v>
      </c>
      <c r="I5042">
        <v>19134</v>
      </c>
      <c r="J5042" t="s">
        <v>3175</v>
      </c>
      <c r="K5042" t="s">
        <v>1887</v>
      </c>
      <c r="L5042" t="s">
        <v>1866</v>
      </c>
      <c r="M5042" s="1">
        <v>44539</v>
      </c>
      <c r="N5042" t="s">
        <v>1869</v>
      </c>
      <c r="O5042" t="s">
        <v>7623</v>
      </c>
      <c r="P5042" t="s">
        <v>1888</v>
      </c>
      <c r="Q5042" t="s">
        <v>7623</v>
      </c>
      <c r="R5042" t="s">
        <v>1864</v>
      </c>
      <c r="S5042">
        <v>3</v>
      </c>
      <c r="T5042" s="2">
        <v>0.3</v>
      </c>
      <c r="U5042" s="5">
        <v>-10.28</v>
      </c>
      <c r="V5042" s="5">
        <f>ORDENES[[#This Row],[Ventas sin descuento]]-ORDENES[[#This Row],[costos estimados]]</f>
        <v>92.56</v>
      </c>
      <c r="W5042">
        <v>10</v>
      </c>
      <c r="X5042" s="5">
        <v>239.96</v>
      </c>
      <c r="Y5042" s="5">
        <f>ORDENES[[#This Row],[Ventas Originales (con descuento)]]/(1-ORDENES[[#This Row],[Descuento]])</f>
        <v>342.8</v>
      </c>
      <c r="Z5042" s="5">
        <f>ORDENES[[#This Row],[Ventas Originales (con descuento)]]/ORDENES[[#This Row],[Cantidad]]/(1-ORDENES[[#This Row],[Descuento]])</f>
        <v>34.280000000000008</v>
      </c>
      <c r="AA5042" s="5">
        <f>ORDENES[[#This Row],[Ventas Originales (con descuento)]]/ORDENES[[#This Row],[Cantidad]]</f>
        <v>23.996000000000002</v>
      </c>
      <c r="AB5042" s="5">
        <f>ORDENES[[#This Row],[Ventas Originales (con descuento)]]-(ORDENES[[#This Row],[Ganancias]])</f>
        <v>250.24</v>
      </c>
    </row>
    <row r="5043" spans="1:28" x14ac:dyDescent="0.35">
      <c r="A5043" t="s">
        <v>7715</v>
      </c>
      <c r="B5043" t="s">
        <v>80</v>
      </c>
      <c r="C5043" t="s">
        <v>1</v>
      </c>
      <c r="D5043" t="s">
        <v>3299</v>
      </c>
      <c r="E5043" t="s">
        <v>3</v>
      </c>
      <c r="F5043" s="1">
        <v>44441</v>
      </c>
      <c r="G5043" t="s">
        <v>7598</v>
      </c>
      <c r="H5043" t="s">
        <v>5989</v>
      </c>
      <c r="I5043">
        <v>10009</v>
      </c>
      <c r="J5043" t="s">
        <v>1538</v>
      </c>
      <c r="K5043" t="s">
        <v>1887</v>
      </c>
      <c r="L5043" t="s">
        <v>1866</v>
      </c>
      <c r="M5043" s="1">
        <v>44445</v>
      </c>
      <c r="N5043" t="s">
        <v>1869</v>
      </c>
      <c r="O5043" t="s">
        <v>7623</v>
      </c>
      <c r="P5043" t="s">
        <v>1897</v>
      </c>
      <c r="Q5043" t="s">
        <v>7623</v>
      </c>
      <c r="R5043" t="s">
        <v>1871</v>
      </c>
      <c r="S5043">
        <v>3</v>
      </c>
      <c r="T5043" s="2">
        <v>0.4</v>
      </c>
      <c r="U5043" s="5">
        <v>-93.33</v>
      </c>
      <c r="V5043" s="5">
        <f>ORDENES[[#This Row],[Ventas sin descuento]]-ORDENES[[#This Row],[costos estimados]]</f>
        <v>76.356666666666683</v>
      </c>
      <c r="W5043">
        <v>1</v>
      </c>
      <c r="X5043" s="5">
        <v>254.53</v>
      </c>
      <c r="Y5043" s="5">
        <f>ORDENES[[#This Row],[Ventas Originales (con descuento)]]/(1-ORDENES[[#This Row],[Descuento]])</f>
        <v>424.2166666666667</v>
      </c>
      <c r="Z5043" s="5">
        <f>ORDENES[[#This Row],[Ventas Originales (con descuento)]]/ORDENES[[#This Row],[Cantidad]]/(1-ORDENES[[#This Row],[Descuento]])</f>
        <v>424.2166666666667</v>
      </c>
      <c r="AA5043" s="5">
        <f>ORDENES[[#This Row],[Ventas Originales (con descuento)]]/ORDENES[[#This Row],[Cantidad]]</f>
        <v>254.53</v>
      </c>
      <c r="AB5043" s="5">
        <f>ORDENES[[#This Row],[Ventas Originales (con descuento)]]-(ORDENES[[#This Row],[Ganancias]])</f>
        <v>347.86</v>
      </c>
    </row>
    <row r="5044" spans="1:28" x14ac:dyDescent="0.35">
      <c r="A5044" t="s">
        <v>7715</v>
      </c>
      <c r="B5044" t="s">
        <v>80</v>
      </c>
      <c r="C5044" t="s">
        <v>1</v>
      </c>
      <c r="D5044" t="s">
        <v>492</v>
      </c>
      <c r="E5044" t="s">
        <v>17</v>
      </c>
      <c r="F5044" s="1">
        <v>44120</v>
      </c>
      <c r="G5044" t="s">
        <v>7598</v>
      </c>
      <c r="H5044" t="s">
        <v>6051</v>
      </c>
      <c r="I5044">
        <v>10011</v>
      </c>
      <c r="J5044" t="s">
        <v>1172</v>
      </c>
      <c r="K5044" t="s">
        <v>1887</v>
      </c>
      <c r="L5044" t="s">
        <v>1866</v>
      </c>
      <c r="M5044" s="1">
        <v>44124</v>
      </c>
      <c r="N5044" t="s">
        <v>1869</v>
      </c>
      <c r="O5044" t="s">
        <v>7623</v>
      </c>
      <c r="P5044" t="s">
        <v>1897</v>
      </c>
      <c r="Q5044" t="s">
        <v>7623</v>
      </c>
      <c r="R5044" t="s">
        <v>1871</v>
      </c>
      <c r="S5044">
        <v>3</v>
      </c>
      <c r="T5044" s="2">
        <v>0.4</v>
      </c>
      <c r="U5044" s="5">
        <v>-37.92</v>
      </c>
      <c r="V5044" s="5">
        <f>ORDENES[[#This Row],[Ventas sin descuento]]-ORDENES[[#This Row],[costos estimados]]</f>
        <v>56.866666666666674</v>
      </c>
      <c r="W5044">
        <v>1</v>
      </c>
      <c r="X5044" s="5">
        <v>142.18</v>
      </c>
      <c r="Y5044" s="5">
        <f>ORDENES[[#This Row],[Ventas Originales (con descuento)]]/(1-ORDENES[[#This Row],[Descuento]])</f>
        <v>236.9666666666667</v>
      </c>
      <c r="Z5044" s="5">
        <f>ORDENES[[#This Row],[Ventas Originales (con descuento)]]/ORDENES[[#This Row],[Cantidad]]/(1-ORDENES[[#This Row],[Descuento]])</f>
        <v>236.9666666666667</v>
      </c>
      <c r="AA5044" s="5">
        <f>ORDENES[[#This Row],[Ventas Originales (con descuento)]]/ORDENES[[#This Row],[Cantidad]]</f>
        <v>142.18</v>
      </c>
      <c r="AB5044" s="5">
        <f>ORDENES[[#This Row],[Ventas Originales (con descuento)]]-(ORDENES[[#This Row],[Ganancias]])</f>
        <v>180.10000000000002</v>
      </c>
    </row>
    <row r="5045" spans="1:28" x14ac:dyDescent="0.35">
      <c r="A5045" t="s">
        <v>7715</v>
      </c>
      <c r="B5045" t="s">
        <v>39</v>
      </c>
      <c r="C5045" t="s">
        <v>1</v>
      </c>
      <c r="D5045" t="s">
        <v>2729</v>
      </c>
      <c r="E5045" t="s">
        <v>4</v>
      </c>
      <c r="F5045" s="1">
        <v>43372</v>
      </c>
      <c r="G5045" t="s">
        <v>7613</v>
      </c>
      <c r="H5045" t="s">
        <v>6052</v>
      </c>
      <c r="I5045">
        <v>19134</v>
      </c>
      <c r="J5045" t="s">
        <v>2409</v>
      </c>
      <c r="K5045" t="s">
        <v>1887</v>
      </c>
      <c r="L5045" t="s">
        <v>1866</v>
      </c>
      <c r="M5045" s="1">
        <v>43376</v>
      </c>
      <c r="N5045" t="s">
        <v>1869</v>
      </c>
      <c r="O5045" t="s">
        <v>7623</v>
      </c>
      <c r="P5045" t="s">
        <v>1888</v>
      </c>
      <c r="Q5045" t="s">
        <v>7623</v>
      </c>
      <c r="R5045" t="s">
        <v>1871</v>
      </c>
      <c r="S5045">
        <v>3</v>
      </c>
      <c r="T5045" s="2">
        <v>0.4</v>
      </c>
      <c r="U5045" s="5">
        <v>-20.149999999999999</v>
      </c>
      <c r="V5045" s="5">
        <f>ORDENES[[#This Row],[Ventas sin descuento]]-ORDENES[[#This Row],[costos estimados]]</f>
        <v>24.63666666666667</v>
      </c>
      <c r="W5045">
        <v>1</v>
      </c>
      <c r="X5045" s="5">
        <v>67.180000000000007</v>
      </c>
      <c r="Y5045" s="5">
        <f>ORDENES[[#This Row],[Ventas Originales (con descuento)]]/(1-ORDENES[[#This Row],[Descuento]])</f>
        <v>111.96666666666668</v>
      </c>
      <c r="Z5045" s="5">
        <f>ORDENES[[#This Row],[Ventas Originales (con descuento)]]/ORDENES[[#This Row],[Cantidad]]/(1-ORDENES[[#This Row],[Descuento]])</f>
        <v>111.96666666666668</v>
      </c>
      <c r="AA5045" s="5">
        <f>ORDENES[[#This Row],[Ventas Originales (con descuento)]]/ORDENES[[#This Row],[Cantidad]]</f>
        <v>67.180000000000007</v>
      </c>
      <c r="AB5045" s="5">
        <f>ORDENES[[#This Row],[Ventas Originales (con descuento)]]-(ORDENES[[#This Row],[Ganancias]])</f>
        <v>87.330000000000013</v>
      </c>
    </row>
    <row r="5046" spans="1:28" x14ac:dyDescent="0.35">
      <c r="A5046" t="s">
        <v>7715</v>
      </c>
      <c r="B5046" t="s">
        <v>80</v>
      </c>
      <c r="C5046" t="s">
        <v>1</v>
      </c>
      <c r="D5046" t="s">
        <v>3202</v>
      </c>
      <c r="E5046" t="s">
        <v>17</v>
      </c>
      <c r="F5046" s="1">
        <v>43701</v>
      </c>
      <c r="G5046" t="s">
        <v>7613</v>
      </c>
      <c r="H5046" t="s">
        <v>6053</v>
      </c>
      <c r="I5046">
        <v>10009</v>
      </c>
      <c r="J5046" t="s">
        <v>1172</v>
      </c>
      <c r="K5046" t="s">
        <v>1887</v>
      </c>
      <c r="L5046" t="s">
        <v>1866</v>
      </c>
      <c r="M5046" s="1">
        <v>43705</v>
      </c>
      <c r="N5046" t="s">
        <v>1869</v>
      </c>
      <c r="O5046" t="s">
        <v>7623</v>
      </c>
      <c r="P5046" t="s">
        <v>1897</v>
      </c>
      <c r="Q5046" t="s">
        <v>7623</v>
      </c>
      <c r="R5046" t="s">
        <v>1871</v>
      </c>
      <c r="S5046">
        <v>3</v>
      </c>
      <c r="T5046" s="2">
        <v>0.4</v>
      </c>
      <c r="U5046" s="5">
        <v>-75.83</v>
      </c>
      <c r="V5046" s="5">
        <f>ORDENES[[#This Row],[Ventas sin descuento]]-ORDENES[[#This Row],[costos estimados]]</f>
        <v>113.7433333333334</v>
      </c>
      <c r="W5046">
        <v>2</v>
      </c>
      <c r="X5046" s="5">
        <v>284.36</v>
      </c>
      <c r="Y5046" s="5">
        <f>ORDENES[[#This Row],[Ventas Originales (con descuento)]]/(1-ORDENES[[#This Row],[Descuento]])</f>
        <v>473.93333333333339</v>
      </c>
      <c r="Z5046" s="5">
        <f>ORDENES[[#This Row],[Ventas Originales (con descuento)]]/ORDENES[[#This Row],[Cantidad]]/(1-ORDENES[[#This Row],[Descuento]])</f>
        <v>236.9666666666667</v>
      </c>
      <c r="AA5046" s="5">
        <f>ORDENES[[#This Row],[Ventas Originales (con descuento)]]/ORDENES[[#This Row],[Cantidad]]</f>
        <v>142.18</v>
      </c>
      <c r="AB5046" s="5">
        <f>ORDENES[[#This Row],[Ventas Originales (con descuento)]]-(ORDENES[[#This Row],[Ganancias]])</f>
        <v>360.19</v>
      </c>
    </row>
    <row r="5047" spans="1:28" x14ac:dyDescent="0.35">
      <c r="A5047" t="s">
        <v>7715</v>
      </c>
      <c r="B5047" t="s">
        <v>80</v>
      </c>
      <c r="C5047" t="s">
        <v>1</v>
      </c>
      <c r="D5047" t="s">
        <v>302</v>
      </c>
      <c r="E5047" t="s">
        <v>10</v>
      </c>
      <c r="F5047" s="1">
        <v>43715</v>
      </c>
      <c r="G5047" t="s">
        <v>7613</v>
      </c>
      <c r="H5047" t="s">
        <v>6054</v>
      </c>
      <c r="I5047">
        <v>10011</v>
      </c>
      <c r="J5047" t="s">
        <v>7718</v>
      </c>
      <c r="K5047" t="s">
        <v>1887</v>
      </c>
      <c r="L5047" t="s">
        <v>1866</v>
      </c>
      <c r="M5047" s="1">
        <v>43720</v>
      </c>
      <c r="N5047" t="s">
        <v>1869</v>
      </c>
      <c r="O5047" t="s">
        <v>7623</v>
      </c>
      <c r="P5047" t="s">
        <v>1897</v>
      </c>
      <c r="Q5047" t="s">
        <v>7623</v>
      </c>
      <c r="R5047" t="s">
        <v>1871</v>
      </c>
      <c r="S5047">
        <v>3</v>
      </c>
      <c r="T5047" s="2">
        <v>0.4</v>
      </c>
      <c r="U5047" s="5">
        <v>-120.29</v>
      </c>
      <c r="V5047" s="5">
        <f>ORDENES[[#This Row],[Ventas sin descuento]]-ORDENES[[#This Row],[costos estimados]]</f>
        <v>200.49666666666667</v>
      </c>
      <c r="W5047">
        <v>2</v>
      </c>
      <c r="X5047" s="5">
        <v>481.18</v>
      </c>
      <c r="Y5047" s="5">
        <f>ORDENES[[#This Row],[Ventas Originales (con descuento)]]/(1-ORDENES[[#This Row],[Descuento]])</f>
        <v>801.9666666666667</v>
      </c>
      <c r="Z5047" s="5">
        <f>ORDENES[[#This Row],[Ventas Originales (con descuento)]]/ORDENES[[#This Row],[Cantidad]]/(1-ORDENES[[#This Row],[Descuento]])</f>
        <v>400.98333333333335</v>
      </c>
      <c r="AA5047" s="5">
        <f>ORDENES[[#This Row],[Ventas Originales (con descuento)]]/ORDENES[[#This Row],[Cantidad]]</f>
        <v>240.59</v>
      </c>
      <c r="AB5047" s="5">
        <f>ORDENES[[#This Row],[Ventas Originales (con descuento)]]-(ORDENES[[#This Row],[Ganancias]])</f>
        <v>601.47</v>
      </c>
    </row>
    <row r="5048" spans="1:28" x14ac:dyDescent="0.35">
      <c r="A5048" t="s">
        <v>7715</v>
      </c>
      <c r="B5048" t="s">
        <v>80</v>
      </c>
      <c r="C5048" t="s">
        <v>1</v>
      </c>
      <c r="D5048" t="s">
        <v>2956</v>
      </c>
      <c r="E5048" t="s">
        <v>17</v>
      </c>
      <c r="F5048" s="1">
        <v>44350</v>
      </c>
      <c r="G5048" t="s">
        <v>7613</v>
      </c>
      <c r="H5048" t="s">
        <v>6055</v>
      </c>
      <c r="I5048">
        <v>10011</v>
      </c>
      <c r="J5048" t="s">
        <v>2995</v>
      </c>
      <c r="K5048" t="s">
        <v>1887</v>
      </c>
      <c r="L5048" t="s">
        <v>1866</v>
      </c>
      <c r="M5048" s="1">
        <v>44356</v>
      </c>
      <c r="N5048" t="s">
        <v>1869</v>
      </c>
      <c r="O5048" t="s">
        <v>7623</v>
      </c>
      <c r="P5048" t="s">
        <v>1897</v>
      </c>
      <c r="Q5048" t="s">
        <v>7623</v>
      </c>
      <c r="R5048" t="s">
        <v>1871</v>
      </c>
      <c r="S5048">
        <v>4</v>
      </c>
      <c r="T5048" s="2">
        <v>0.4</v>
      </c>
      <c r="U5048" s="5">
        <v>-115.43</v>
      </c>
      <c r="V5048" s="5">
        <f>ORDENES[[#This Row],[Ventas sin descuento]]-ORDENES[[#This Row],[costos estimados]]</f>
        <v>141.08333333333331</v>
      </c>
      <c r="W5048">
        <v>2</v>
      </c>
      <c r="X5048" s="5">
        <v>384.77</v>
      </c>
      <c r="Y5048" s="5">
        <f>ORDENES[[#This Row],[Ventas Originales (con descuento)]]/(1-ORDENES[[#This Row],[Descuento]])</f>
        <v>641.2833333333333</v>
      </c>
      <c r="Z5048" s="5">
        <f>ORDENES[[#This Row],[Ventas Originales (con descuento)]]/ORDENES[[#This Row],[Cantidad]]/(1-ORDENES[[#This Row],[Descuento]])</f>
        <v>320.64166666666665</v>
      </c>
      <c r="AA5048" s="5">
        <f>ORDENES[[#This Row],[Ventas Originales (con descuento)]]/ORDENES[[#This Row],[Cantidad]]</f>
        <v>192.38499999999999</v>
      </c>
      <c r="AB5048" s="5">
        <f>ORDENES[[#This Row],[Ventas Originales (con descuento)]]-(ORDENES[[#This Row],[Ganancias]])</f>
        <v>500.2</v>
      </c>
    </row>
    <row r="5049" spans="1:28" x14ac:dyDescent="0.35">
      <c r="A5049" t="s">
        <v>7715</v>
      </c>
      <c r="B5049" t="s">
        <v>80</v>
      </c>
      <c r="C5049" t="s">
        <v>1</v>
      </c>
      <c r="D5049" t="s">
        <v>2867</v>
      </c>
      <c r="E5049" t="s">
        <v>152</v>
      </c>
      <c r="F5049" s="1">
        <v>44190</v>
      </c>
      <c r="G5049" t="s">
        <v>7598</v>
      </c>
      <c r="H5049" t="s">
        <v>6029</v>
      </c>
      <c r="I5049">
        <v>10024</v>
      </c>
      <c r="J5049" t="s">
        <v>2043</v>
      </c>
      <c r="K5049" t="s">
        <v>1887</v>
      </c>
      <c r="L5049" t="s">
        <v>1866</v>
      </c>
      <c r="M5049" s="1">
        <v>44195</v>
      </c>
      <c r="N5049" t="s">
        <v>1869</v>
      </c>
      <c r="O5049" t="s">
        <v>7623</v>
      </c>
      <c r="P5049" t="s">
        <v>1897</v>
      </c>
      <c r="Q5049" t="s">
        <v>7623</v>
      </c>
      <c r="R5049" t="s">
        <v>1871</v>
      </c>
      <c r="S5049">
        <v>3</v>
      </c>
      <c r="T5049" s="2">
        <v>0.4</v>
      </c>
      <c r="U5049" s="5">
        <v>-120.05</v>
      </c>
      <c r="V5049" s="5">
        <f>ORDENES[[#This Row],[Ventas sin descuento]]-ORDENES[[#This Row],[costos estimados]]</f>
        <v>88.736666666666679</v>
      </c>
      <c r="W5049">
        <v>2</v>
      </c>
      <c r="X5049" s="5">
        <v>313.18</v>
      </c>
      <c r="Y5049" s="5">
        <f>ORDENES[[#This Row],[Ventas Originales (con descuento)]]/(1-ORDENES[[#This Row],[Descuento]])</f>
        <v>521.9666666666667</v>
      </c>
      <c r="Z5049" s="5">
        <f>ORDENES[[#This Row],[Ventas Originales (con descuento)]]/ORDENES[[#This Row],[Cantidad]]/(1-ORDENES[[#This Row],[Descuento]])</f>
        <v>260.98333333333335</v>
      </c>
      <c r="AA5049" s="5">
        <f>ORDENES[[#This Row],[Ventas Originales (con descuento)]]/ORDENES[[#This Row],[Cantidad]]</f>
        <v>156.59</v>
      </c>
      <c r="AB5049" s="5">
        <f>ORDENES[[#This Row],[Ventas Originales (con descuento)]]-(ORDENES[[#This Row],[Ganancias]])</f>
        <v>433.23</v>
      </c>
    </row>
    <row r="5050" spans="1:28" x14ac:dyDescent="0.35">
      <c r="A5050" t="s">
        <v>7715</v>
      </c>
      <c r="B5050" t="s">
        <v>80</v>
      </c>
      <c r="C5050" t="s">
        <v>1</v>
      </c>
      <c r="D5050" t="s">
        <v>526</v>
      </c>
      <c r="E5050" t="s">
        <v>4</v>
      </c>
      <c r="F5050" s="1">
        <v>43457</v>
      </c>
      <c r="G5050" t="s">
        <v>7613</v>
      </c>
      <c r="H5050" t="s">
        <v>6056</v>
      </c>
      <c r="I5050">
        <v>10024</v>
      </c>
      <c r="J5050" t="s">
        <v>3004</v>
      </c>
      <c r="K5050" t="s">
        <v>1887</v>
      </c>
      <c r="L5050" t="s">
        <v>1866</v>
      </c>
      <c r="M5050" s="1">
        <v>43461</v>
      </c>
      <c r="N5050" t="s">
        <v>1869</v>
      </c>
      <c r="O5050" t="s">
        <v>7623</v>
      </c>
      <c r="P5050" t="s">
        <v>1897</v>
      </c>
      <c r="Q5050" t="s">
        <v>7623</v>
      </c>
      <c r="R5050" t="s">
        <v>1871</v>
      </c>
      <c r="S5050">
        <v>3</v>
      </c>
      <c r="T5050" s="2">
        <v>0.4</v>
      </c>
      <c r="U5050" s="5">
        <v>-19.55</v>
      </c>
      <c r="V5050" s="5">
        <f>ORDENES[[#This Row],[Ventas sin descuento]]-ORDENES[[#This Row],[costos estimados]]</f>
        <v>15.99666666666667</v>
      </c>
      <c r="W5050">
        <v>2</v>
      </c>
      <c r="X5050" s="5">
        <v>53.32</v>
      </c>
      <c r="Y5050" s="5">
        <f>ORDENES[[#This Row],[Ventas Originales (con descuento)]]/(1-ORDENES[[#This Row],[Descuento]])</f>
        <v>88.866666666666674</v>
      </c>
      <c r="Z5050" s="5">
        <f>ORDENES[[#This Row],[Ventas Originales (con descuento)]]/ORDENES[[#This Row],[Cantidad]]/(1-ORDENES[[#This Row],[Descuento]])</f>
        <v>44.433333333333337</v>
      </c>
      <c r="AA5050" s="5">
        <f>ORDENES[[#This Row],[Ventas Originales (con descuento)]]/ORDENES[[#This Row],[Cantidad]]</f>
        <v>26.66</v>
      </c>
      <c r="AB5050" s="5">
        <f>ORDENES[[#This Row],[Ventas Originales (con descuento)]]-(ORDENES[[#This Row],[Ganancias]])</f>
        <v>72.87</v>
      </c>
    </row>
    <row r="5051" spans="1:28" x14ac:dyDescent="0.35">
      <c r="A5051" t="s">
        <v>7715</v>
      </c>
      <c r="B5051" t="s">
        <v>293</v>
      </c>
      <c r="C5051" t="s">
        <v>1</v>
      </c>
      <c r="D5051" t="s">
        <v>239</v>
      </c>
      <c r="E5051" t="s">
        <v>17</v>
      </c>
      <c r="F5051" s="1">
        <v>44125</v>
      </c>
      <c r="G5051" t="s">
        <v>7613</v>
      </c>
      <c r="H5051" t="s">
        <v>6057</v>
      </c>
      <c r="I5051">
        <v>44107</v>
      </c>
      <c r="J5051" t="s">
        <v>2359</v>
      </c>
      <c r="K5051" t="s">
        <v>1887</v>
      </c>
      <c r="L5051" t="s">
        <v>1866</v>
      </c>
      <c r="M5051" s="1">
        <v>44130</v>
      </c>
      <c r="N5051" t="s">
        <v>1869</v>
      </c>
      <c r="O5051" t="s">
        <v>7623</v>
      </c>
      <c r="P5051" t="s">
        <v>1907</v>
      </c>
      <c r="Q5051" t="s">
        <v>7623</v>
      </c>
      <c r="R5051" t="s">
        <v>1871</v>
      </c>
      <c r="S5051">
        <v>3</v>
      </c>
      <c r="T5051" s="2">
        <v>0.4</v>
      </c>
      <c r="U5051" s="5">
        <v>-231.41</v>
      </c>
      <c r="V5051" s="5">
        <f>ORDENES[[#This Row],[Ventas sin descuento]]-ORDENES[[#This Row],[costos estimados]]</f>
        <v>209.37666666666678</v>
      </c>
      <c r="W5051">
        <v>2</v>
      </c>
      <c r="X5051" s="5">
        <v>661.18</v>
      </c>
      <c r="Y5051" s="5">
        <f>ORDENES[[#This Row],[Ventas Originales (con descuento)]]/(1-ORDENES[[#This Row],[Descuento]])</f>
        <v>1101.9666666666667</v>
      </c>
      <c r="Z5051" s="5">
        <f>ORDENES[[#This Row],[Ventas Originales (con descuento)]]/ORDENES[[#This Row],[Cantidad]]/(1-ORDENES[[#This Row],[Descuento]])</f>
        <v>550.98333333333335</v>
      </c>
      <c r="AA5051" s="5">
        <f>ORDENES[[#This Row],[Ventas Originales (con descuento)]]/ORDENES[[#This Row],[Cantidad]]</f>
        <v>330.59</v>
      </c>
      <c r="AB5051" s="5">
        <f>ORDENES[[#This Row],[Ventas Originales (con descuento)]]-(ORDENES[[#This Row],[Ganancias]])</f>
        <v>892.58999999999992</v>
      </c>
    </row>
    <row r="5052" spans="1:28" x14ac:dyDescent="0.35">
      <c r="A5052" t="s">
        <v>7715</v>
      </c>
      <c r="B5052" t="s">
        <v>39</v>
      </c>
      <c r="C5052" t="s">
        <v>1</v>
      </c>
      <c r="D5052" t="s">
        <v>2729</v>
      </c>
      <c r="E5052" t="s">
        <v>4</v>
      </c>
      <c r="F5052" s="1">
        <v>43372</v>
      </c>
      <c r="G5052" t="s">
        <v>7613</v>
      </c>
      <c r="H5052" t="s">
        <v>6052</v>
      </c>
      <c r="I5052">
        <v>19134</v>
      </c>
      <c r="J5052" t="s">
        <v>2083</v>
      </c>
      <c r="K5052" t="s">
        <v>1887</v>
      </c>
      <c r="L5052" t="s">
        <v>1866</v>
      </c>
      <c r="M5052" s="1">
        <v>43376</v>
      </c>
      <c r="N5052" t="s">
        <v>1869</v>
      </c>
      <c r="O5052" t="s">
        <v>7623</v>
      </c>
      <c r="P5052" t="s">
        <v>1888</v>
      </c>
      <c r="Q5052" t="s">
        <v>7623</v>
      </c>
      <c r="R5052" t="s">
        <v>1871</v>
      </c>
      <c r="S5052">
        <v>3</v>
      </c>
      <c r="T5052" s="2">
        <v>0.4</v>
      </c>
      <c r="U5052" s="5">
        <v>-81.849999999999994</v>
      </c>
      <c r="V5052" s="5">
        <f>ORDENES[[#This Row],[Ventas sin descuento]]-ORDENES[[#This Row],[costos estimados]]</f>
        <v>190.99666666666667</v>
      </c>
      <c r="W5052">
        <v>2</v>
      </c>
      <c r="X5052" s="5">
        <v>409.27</v>
      </c>
      <c r="Y5052" s="5">
        <f>ORDENES[[#This Row],[Ventas Originales (con descuento)]]/(1-ORDENES[[#This Row],[Descuento]])</f>
        <v>682.11666666666667</v>
      </c>
      <c r="Z5052" s="5">
        <f>ORDENES[[#This Row],[Ventas Originales (con descuento)]]/ORDENES[[#This Row],[Cantidad]]/(1-ORDENES[[#This Row],[Descuento]])</f>
        <v>341.05833333333334</v>
      </c>
      <c r="AA5052" s="5">
        <f>ORDENES[[#This Row],[Ventas Originales (con descuento)]]/ORDENES[[#This Row],[Cantidad]]</f>
        <v>204.63499999999999</v>
      </c>
      <c r="AB5052" s="5">
        <f>ORDENES[[#This Row],[Ventas Originales (con descuento)]]-(ORDENES[[#This Row],[Ganancias]])</f>
        <v>491.12</v>
      </c>
    </row>
    <row r="5053" spans="1:28" x14ac:dyDescent="0.35">
      <c r="A5053" t="s">
        <v>7715</v>
      </c>
      <c r="B5053" t="s">
        <v>39</v>
      </c>
      <c r="C5053" t="s">
        <v>1</v>
      </c>
      <c r="D5053" t="s">
        <v>115</v>
      </c>
      <c r="E5053" t="s">
        <v>41</v>
      </c>
      <c r="F5053" s="1">
        <v>43996</v>
      </c>
      <c r="G5053" t="s">
        <v>7598</v>
      </c>
      <c r="H5053" t="s">
        <v>6058</v>
      </c>
      <c r="I5053">
        <v>19140</v>
      </c>
      <c r="J5053" t="s">
        <v>3491</v>
      </c>
      <c r="K5053" t="s">
        <v>1887</v>
      </c>
      <c r="L5053" t="s">
        <v>1866</v>
      </c>
      <c r="M5053" s="1">
        <v>44003</v>
      </c>
      <c r="N5053" t="s">
        <v>1869</v>
      </c>
      <c r="O5053" t="s">
        <v>7623</v>
      </c>
      <c r="P5053" t="s">
        <v>1888</v>
      </c>
      <c r="Q5053" t="s">
        <v>7623</v>
      </c>
      <c r="R5053" t="s">
        <v>1871</v>
      </c>
      <c r="S5053">
        <v>5</v>
      </c>
      <c r="T5053" s="2">
        <v>0.4</v>
      </c>
      <c r="U5053" s="5">
        <v>-118.01</v>
      </c>
      <c r="V5053" s="5">
        <f>ORDENES[[#This Row],[Ventas sin descuento]]-ORDENES[[#This Row],[costos estimados]]</f>
        <v>106.7766666666667</v>
      </c>
      <c r="W5053">
        <v>2</v>
      </c>
      <c r="X5053" s="5">
        <v>337.18</v>
      </c>
      <c r="Y5053" s="5">
        <f>ORDENES[[#This Row],[Ventas Originales (con descuento)]]/(1-ORDENES[[#This Row],[Descuento]])</f>
        <v>561.9666666666667</v>
      </c>
      <c r="Z5053" s="5">
        <f>ORDENES[[#This Row],[Ventas Originales (con descuento)]]/ORDENES[[#This Row],[Cantidad]]/(1-ORDENES[[#This Row],[Descuento]])</f>
        <v>280.98333333333335</v>
      </c>
      <c r="AA5053" s="5">
        <f>ORDENES[[#This Row],[Ventas Originales (con descuento)]]/ORDENES[[#This Row],[Cantidad]]</f>
        <v>168.59</v>
      </c>
      <c r="AB5053" s="5">
        <f>ORDENES[[#This Row],[Ventas Originales (con descuento)]]-(ORDENES[[#This Row],[Ganancias]])</f>
        <v>455.19</v>
      </c>
    </row>
    <row r="5054" spans="1:28" x14ac:dyDescent="0.35">
      <c r="A5054" t="s">
        <v>7715</v>
      </c>
      <c r="B5054" t="s">
        <v>308</v>
      </c>
      <c r="C5054" t="s">
        <v>1</v>
      </c>
      <c r="D5054" t="s">
        <v>536</v>
      </c>
      <c r="E5054" t="s">
        <v>17</v>
      </c>
      <c r="F5054" s="1">
        <v>43257</v>
      </c>
      <c r="G5054" t="s">
        <v>7613</v>
      </c>
      <c r="H5054" t="s">
        <v>6059</v>
      </c>
      <c r="I5054">
        <v>11561</v>
      </c>
      <c r="J5054" t="s">
        <v>2359</v>
      </c>
      <c r="K5054" t="s">
        <v>1887</v>
      </c>
      <c r="L5054" t="s">
        <v>1866</v>
      </c>
      <c r="M5054" s="1">
        <v>43262</v>
      </c>
      <c r="N5054" t="s">
        <v>1869</v>
      </c>
      <c r="O5054" t="s">
        <v>7623</v>
      </c>
      <c r="P5054" t="s">
        <v>1897</v>
      </c>
      <c r="Q5054" t="s">
        <v>7623</v>
      </c>
      <c r="R5054" t="s">
        <v>1871</v>
      </c>
      <c r="S5054">
        <v>3</v>
      </c>
      <c r="T5054" s="2">
        <v>0.4</v>
      </c>
      <c r="U5054" s="5">
        <v>-347.12</v>
      </c>
      <c r="V5054" s="5">
        <f>ORDENES[[#This Row],[Ventas sin descuento]]-ORDENES[[#This Row],[costos estimados]]</f>
        <v>314.05333333333328</v>
      </c>
      <c r="W5054">
        <v>3</v>
      </c>
      <c r="X5054" s="5">
        <v>991.76</v>
      </c>
      <c r="Y5054" s="5">
        <f>ORDENES[[#This Row],[Ventas Originales (con descuento)]]/(1-ORDENES[[#This Row],[Descuento]])</f>
        <v>1652.9333333333334</v>
      </c>
      <c r="Z5054" s="5">
        <f>ORDENES[[#This Row],[Ventas Originales (con descuento)]]/ORDENES[[#This Row],[Cantidad]]/(1-ORDENES[[#This Row],[Descuento]])</f>
        <v>550.97777777777776</v>
      </c>
      <c r="AA5054" s="5">
        <f>ORDENES[[#This Row],[Ventas Originales (con descuento)]]/ORDENES[[#This Row],[Cantidad]]</f>
        <v>330.58666666666664</v>
      </c>
      <c r="AB5054" s="5">
        <f>ORDENES[[#This Row],[Ventas Originales (con descuento)]]-(ORDENES[[#This Row],[Ganancias]])</f>
        <v>1338.88</v>
      </c>
    </row>
    <row r="5055" spans="1:28" x14ac:dyDescent="0.35">
      <c r="A5055" t="s">
        <v>7715</v>
      </c>
      <c r="B5055" t="s">
        <v>80</v>
      </c>
      <c r="C5055" t="s">
        <v>1</v>
      </c>
      <c r="D5055" t="s">
        <v>576</v>
      </c>
      <c r="E5055" t="s">
        <v>4</v>
      </c>
      <c r="F5055" s="1">
        <v>43176</v>
      </c>
      <c r="G5055" t="s">
        <v>7613</v>
      </c>
      <c r="H5055" t="s">
        <v>6060</v>
      </c>
      <c r="I5055">
        <v>10024</v>
      </c>
      <c r="J5055" t="s">
        <v>2083</v>
      </c>
      <c r="K5055" t="s">
        <v>1887</v>
      </c>
      <c r="L5055" t="s">
        <v>1866</v>
      </c>
      <c r="M5055" s="1">
        <v>43180</v>
      </c>
      <c r="N5055" t="s">
        <v>1869</v>
      </c>
      <c r="O5055" t="s">
        <v>7623</v>
      </c>
      <c r="P5055" t="s">
        <v>1897</v>
      </c>
      <c r="Q5055" t="s">
        <v>7623</v>
      </c>
      <c r="R5055" t="s">
        <v>1871</v>
      </c>
      <c r="S5055">
        <v>3</v>
      </c>
      <c r="T5055" s="2">
        <v>0.4</v>
      </c>
      <c r="U5055" s="5">
        <v>-122.78</v>
      </c>
      <c r="V5055" s="5">
        <f>ORDENES[[#This Row],[Ventas sin descuento]]-ORDENES[[#This Row],[costos estimados]]</f>
        <v>286.49333333333334</v>
      </c>
      <c r="W5055">
        <v>3</v>
      </c>
      <c r="X5055" s="5">
        <v>613.91</v>
      </c>
      <c r="Y5055" s="5">
        <f>ORDENES[[#This Row],[Ventas Originales (con descuento)]]/(1-ORDENES[[#This Row],[Descuento]])</f>
        <v>1023.1833333333333</v>
      </c>
      <c r="Z5055" s="5">
        <f>ORDENES[[#This Row],[Ventas Originales (con descuento)]]/ORDENES[[#This Row],[Cantidad]]/(1-ORDENES[[#This Row],[Descuento]])</f>
        <v>341.06111111111113</v>
      </c>
      <c r="AA5055" s="5">
        <f>ORDENES[[#This Row],[Ventas Originales (con descuento)]]/ORDENES[[#This Row],[Cantidad]]</f>
        <v>204.63666666666666</v>
      </c>
      <c r="AB5055" s="5">
        <f>ORDENES[[#This Row],[Ventas Originales (con descuento)]]-(ORDENES[[#This Row],[Ganancias]])</f>
        <v>736.68999999999994</v>
      </c>
    </row>
    <row r="5056" spans="1:28" x14ac:dyDescent="0.35">
      <c r="A5056" t="s">
        <v>7715</v>
      </c>
      <c r="B5056" t="s">
        <v>111</v>
      </c>
      <c r="C5056" t="s">
        <v>1</v>
      </c>
      <c r="D5056" t="s">
        <v>2834</v>
      </c>
      <c r="E5056" t="s">
        <v>4</v>
      </c>
      <c r="F5056" s="1">
        <v>43999</v>
      </c>
      <c r="G5056" t="s">
        <v>7613</v>
      </c>
      <c r="H5056" t="s">
        <v>6061</v>
      </c>
      <c r="I5056">
        <v>14609</v>
      </c>
      <c r="J5056" t="s">
        <v>2002</v>
      </c>
      <c r="K5056" t="s">
        <v>1887</v>
      </c>
      <c r="L5056" t="s">
        <v>1866</v>
      </c>
      <c r="M5056" s="1">
        <v>44005</v>
      </c>
      <c r="N5056" t="s">
        <v>1869</v>
      </c>
      <c r="O5056" t="s">
        <v>7623</v>
      </c>
      <c r="P5056" t="s">
        <v>1897</v>
      </c>
      <c r="Q5056" t="s">
        <v>7623</v>
      </c>
      <c r="R5056" t="s">
        <v>1871</v>
      </c>
      <c r="S5056">
        <v>4</v>
      </c>
      <c r="T5056" s="2">
        <v>0.4</v>
      </c>
      <c r="U5056" s="5">
        <v>-213.56</v>
      </c>
      <c r="V5056" s="5">
        <f>ORDENES[[#This Row],[Ventas sin descuento]]-ORDENES[[#This Row],[costos estimados]]</f>
        <v>37.686666666666611</v>
      </c>
      <c r="W5056">
        <v>3</v>
      </c>
      <c r="X5056" s="5">
        <v>376.87</v>
      </c>
      <c r="Y5056" s="5">
        <f>ORDENES[[#This Row],[Ventas Originales (con descuento)]]/(1-ORDENES[[#This Row],[Descuento]])</f>
        <v>628.11666666666667</v>
      </c>
      <c r="Z5056" s="5">
        <f>ORDENES[[#This Row],[Ventas Originales (con descuento)]]/ORDENES[[#This Row],[Cantidad]]/(1-ORDENES[[#This Row],[Descuento]])</f>
        <v>209.37222222222223</v>
      </c>
      <c r="AA5056" s="5">
        <f>ORDENES[[#This Row],[Ventas Originales (con descuento)]]/ORDENES[[#This Row],[Cantidad]]</f>
        <v>125.62333333333333</v>
      </c>
      <c r="AB5056" s="5">
        <f>ORDENES[[#This Row],[Ventas Originales (con descuento)]]-(ORDENES[[#This Row],[Ganancias]])</f>
        <v>590.43000000000006</v>
      </c>
    </row>
    <row r="5057" spans="1:28" x14ac:dyDescent="0.35">
      <c r="A5057" t="s">
        <v>7715</v>
      </c>
      <c r="B5057" t="s">
        <v>80</v>
      </c>
      <c r="C5057" t="s">
        <v>1</v>
      </c>
      <c r="D5057" t="s">
        <v>576</v>
      </c>
      <c r="E5057" t="s">
        <v>423</v>
      </c>
      <c r="F5057" s="1">
        <v>43176</v>
      </c>
      <c r="G5057" t="s">
        <v>7613</v>
      </c>
      <c r="H5057" t="s">
        <v>6060</v>
      </c>
      <c r="I5057">
        <v>10024</v>
      </c>
      <c r="J5057" t="s">
        <v>2082</v>
      </c>
      <c r="K5057" t="s">
        <v>1887</v>
      </c>
      <c r="L5057" t="s">
        <v>1866</v>
      </c>
      <c r="M5057" s="1">
        <v>43180</v>
      </c>
      <c r="N5057" t="s">
        <v>1869</v>
      </c>
      <c r="O5057" t="s">
        <v>7623</v>
      </c>
      <c r="P5057" t="s">
        <v>1897</v>
      </c>
      <c r="Q5057" t="s">
        <v>7623</v>
      </c>
      <c r="R5057" t="s">
        <v>1871</v>
      </c>
      <c r="S5057">
        <v>3</v>
      </c>
      <c r="T5057" s="2">
        <v>0.4</v>
      </c>
      <c r="U5057" s="5">
        <v>-553.65</v>
      </c>
      <c r="V5057" s="5">
        <f>ORDENES[[#This Row],[Ventas sin descuento]]-ORDENES[[#This Row],[costos estimados]]</f>
        <v>160.73666666666668</v>
      </c>
      <c r="W5057">
        <v>4</v>
      </c>
      <c r="X5057" s="5">
        <v>1071.58</v>
      </c>
      <c r="Y5057" s="5">
        <f>ORDENES[[#This Row],[Ventas Originales (con descuento)]]/(1-ORDENES[[#This Row],[Descuento]])</f>
        <v>1785.9666666666667</v>
      </c>
      <c r="Z5057" s="5">
        <f>ORDENES[[#This Row],[Ventas Originales (con descuento)]]/ORDENES[[#This Row],[Cantidad]]/(1-ORDENES[[#This Row],[Descuento]])</f>
        <v>446.49166666666667</v>
      </c>
      <c r="AA5057" s="5">
        <f>ORDENES[[#This Row],[Ventas Originales (con descuento)]]/ORDENES[[#This Row],[Cantidad]]</f>
        <v>267.89499999999998</v>
      </c>
      <c r="AB5057" s="5">
        <f>ORDENES[[#This Row],[Ventas Originales (con descuento)]]-(ORDENES[[#This Row],[Ganancias]])</f>
        <v>1625.23</v>
      </c>
    </row>
    <row r="5058" spans="1:28" x14ac:dyDescent="0.35">
      <c r="A5058" t="s">
        <v>7715</v>
      </c>
      <c r="B5058" t="s">
        <v>39</v>
      </c>
      <c r="C5058" t="s">
        <v>1</v>
      </c>
      <c r="D5058" t="s">
        <v>639</v>
      </c>
      <c r="E5058" t="s">
        <v>2463</v>
      </c>
      <c r="F5058" s="1">
        <v>44072</v>
      </c>
      <c r="G5058" t="s">
        <v>7598</v>
      </c>
      <c r="H5058" t="s">
        <v>6062</v>
      </c>
      <c r="I5058">
        <v>19120</v>
      </c>
      <c r="J5058" t="s">
        <v>2464</v>
      </c>
      <c r="K5058" t="s">
        <v>1887</v>
      </c>
      <c r="L5058" t="s">
        <v>1866</v>
      </c>
      <c r="M5058" s="1">
        <v>44077</v>
      </c>
      <c r="N5058" t="s">
        <v>1869</v>
      </c>
      <c r="O5058" t="s">
        <v>7623</v>
      </c>
      <c r="P5058" t="s">
        <v>1888</v>
      </c>
      <c r="Q5058" t="s">
        <v>7623</v>
      </c>
      <c r="R5058" t="s">
        <v>1871</v>
      </c>
      <c r="S5058">
        <v>3</v>
      </c>
      <c r="T5058" s="2">
        <v>0.4</v>
      </c>
      <c r="U5058" s="5">
        <v>-56.45</v>
      </c>
      <c r="V5058" s="5">
        <f>ORDENES[[#This Row],[Ventas sin descuento]]-ORDENES[[#This Row],[costos estimados]]</f>
        <v>104.82999999999998</v>
      </c>
      <c r="W5058">
        <v>4</v>
      </c>
      <c r="X5058" s="5">
        <v>241.92</v>
      </c>
      <c r="Y5058" s="5">
        <f>ORDENES[[#This Row],[Ventas Originales (con descuento)]]/(1-ORDENES[[#This Row],[Descuento]])</f>
        <v>403.2</v>
      </c>
      <c r="Z5058" s="5">
        <f>ORDENES[[#This Row],[Ventas Originales (con descuento)]]/ORDENES[[#This Row],[Cantidad]]/(1-ORDENES[[#This Row],[Descuento]])</f>
        <v>100.8</v>
      </c>
      <c r="AA5058" s="5">
        <f>ORDENES[[#This Row],[Ventas Originales (con descuento)]]/ORDENES[[#This Row],[Cantidad]]</f>
        <v>60.48</v>
      </c>
      <c r="AB5058" s="5">
        <f>ORDENES[[#This Row],[Ventas Originales (con descuento)]]-(ORDENES[[#This Row],[Ganancias]])</f>
        <v>298.37</v>
      </c>
    </row>
    <row r="5059" spans="1:28" x14ac:dyDescent="0.35">
      <c r="A5059" t="s">
        <v>7715</v>
      </c>
      <c r="B5059" t="s">
        <v>39</v>
      </c>
      <c r="C5059" t="s">
        <v>1</v>
      </c>
      <c r="D5059" t="s">
        <v>3428</v>
      </c>
      <c r="E5059" t="s">
        <v>152</v>
      </c>
      <c r="F5059" s="1">
        <v>44319</v>
      </c>
      <c r="G5059" t="s">
        <v>7613</v>
      </c>
      <c r="H5059" t="s">
        <v>6036</v>
      </c>
      <c r="I5059">
        <v>19134</v>
      </c>
      <c r="J5059" t="s">
        <v>1354</v>
      </c>
      <c r="K5059" t="s">
        <v>1887</v>
      </c>
      <c r="L5059" t="s">
        <v>1866</v>
      </c>
      <c r="M5059" s="1">
        <v>44324</v>
      </c>
      <c r="N5059" t="s">
        <v>1869</v>
      </c>
      <c r="O5059" t="s">
        <v>7623</v>
      </c>
      <c r="P5059" t="s">
        <v>1888</v>
      </c>
      <c r="Q5059" t="s">
        <v>7623</v>
      </c>
      <c r="R5059" t="s">
        <v>1871</v>
      </c>
      <c r="S5059">
        <v>3</v>
      </c>
      <c r="T5059" s="2">
        <v>0.4</v>
      </c>
      <c r="U5059" s="5">
        <v>-112.04</v>
      </c>
      <c r="V5059" s="5">
        <f>ORDENES[[#This Row],[Ventas sin descuento]]-ORDENES[[#This Row],[costos estimados]]</f>
        <v>136.94</v>
      </c>
      <c r="W5059">
        <v>5</v>
      </c>
      <c r="X5059" s="5">
        <v>373.47</v>
      </c>
      <c r="Y5059" s="5">
        <f>ORDENES[[#This Row],[Ventas Originales (con descuento)]]/(1-ORDENES[[#This Row],[Descuento]])</f>
        <v>622.45000000000005</v>
      </c>
      <c r="Z5059" s="5">
        <f>ORDENES[[#This Row],[Ventas Originales (con descuento)]]/ORDENES[[#This Row],[Cantidad]]/(1-ORDENES[[#This Row],[Descuento]])</f>
        <v>124.49000000000001</v>
      </c>
      <c r="AA5059" s="5">
        <f>ORDENES[[#This Row],[Ventas Originales (con descuento)]]/ORDENES[[#This Row],[Cantidad]]</f>
        <v>74.694000000000003</v>
      </c>
      <c r="AB5059" s="5">
        <f>ORDENES[[#This Row],[Ventas Originales (con descuento)]]-(ORDENES[[#This Row],[Ganancias]])</f>
        <v>485.51000000000005</v>
      </c>
    </row>
    <row r="5060" spans="1:28" x14ac:dyDescent="0.35">
      <c r="A5060" t="s">
        <v>7715</v>
      </c>
      <c r="B5060" t="s">
        <v>80</v>
      </c>
      <c r="C5060" t="s">
        <v>1</v>
      </c>
      <c r="D5060" t="s">
        <v>576</v>
      </c>
      <c r="E5060" t="s">
        <v>10</v>
      </c>
      <c r="F5060" s="1">
        <v>43176</v>
      </c>
      <c r="G5060" t="s">
        <v>7613</v>
      </c>
      <c r="H5060" t="s">
        <v>6060</v>
      </c>
      <c r="I5060">
        <v>10024</v>
      </c>
      <c r="J5060" t="s">
        <v>1359</v>
      </c>
      <c r="K5060" t="s">
        <v>1887</v>
      </c>
      <c r="L5060" t="s">
        <v>1866</v>
      </c>
      <c r="M5060" s="1">
        <v>43180</v>
      </c>
      <c r="N5060" t="s">
        <v>1869</v>
      </c>
      <c r="O5060" t="s">
        <v>7623</v>
      </c>
      <c r="P5060" t="s">
        <v>1897</v>
      </c>
      <c r="Q5060" t="s">
        <v>7623</v>
      </c>
      <c r="R5060" t="s">
        <v>1871</v>
      </c>
      <c r="S5060">
        <v>3</v>
      </c>
      <c r="T5060" s="2">
        <v>0.4</v>
      </c>
      <c r="U5060" s="5">
        <v>-447.59</v>
      </c>
      <c r="V5060" s="5">
        <f>ORDENES[[#This Row],[Ventas sin descuento]]-ORDENES[[#This Row],[costos estimados]]</f>
        <v>605.57666666666705</v>
      </c>
      <c r="W5060">
        <v>7</v>
      </c>
      <c r="X5060" s="5">
        <v>1579.75</v>
      </c>
      <c r="Y5060" s="5">
        <f>ORDENES[[#This Row],[Ventas Originales (con descuento)]]/(1-ORDENES[[#This Row],[Descuento]])</f>
        <v>2632.916666666667</v>
      </c>
      <c r="Z5060" s="5">
        <f>ORDENES[[#This Row],[Ventas Originales (con descuento)]]/ORDENES[[#This Row],[Cantidad]]/(1-ORDENES[[#This Row],[Descuento]])</f>
        <v>376.13095238095235</v>
      </c>
      <c r="AA5060" s="5">
        <f>ORDENES[[#This Row],[Ventas Originales (con descuento)]]/ORDENES[[#This Row],[Cantidad]]</f>
        <v>225.67857142857142</v>
      </c>
      <c r="AB5060" s="5">
        <f>ORDENES[[#This Row],[Ventas Originales (con descuento)]]-(ORDENES[[#This Row],[Ganancias]])</f>
        <v>2027.34</v>
      </c>
    </row>
    <row r="5061" spans="1:28" x14ac:dyDescent="0.35">
      <c r="A5061" t="s">
        <v>7715</v>
      </c>
      <c r="B5061" t="s">
        <v>2978</v>
      </c>
      <c r="C5061" t="s">
        <v>1</v>
      </c>
      <c r="D5061" t="s">
        <v>254</v>
      </c>
      <c r="E5061" t="s">
        <v>46</v>
      </c>
      <c r="F5061" s="1">
        <v>43826</v>
      </c>
      <c r="G5061" t="s">
        <v>7613</v>
      </c>
      <c r="H5061" t="s">
        <v>6063</v>
      </c>
      <c r="I5061">
        <v>43302</v>
      </c>
      <c r="J5061" t="s">
        <v>7716</v>
      </c>
      <c r="K5061" t="s">
        <v>1887</v>
      </c>
      <c r="L5061" t="s">
        <v>1866</v>
      </c>
      <c r="M5061" s="1">
        <v>43830</v>
      </c>
      <c r="N5061" t="s">
        <v>1869</v>
      </c>
      <c r="O5061" t="s">
        <v>7623</v>
      </c>
      <c r="P5061" t="s">
        <v>1907</v>
      </c>
      <c r="Q5061" t="s">
        <v>7623</v>
      </c>
      <c r="R5061" t="s">
        <v>1871</v>
      </c>
      <c r="S5061">
        <v>3</v>
      </c>
      <c r="T5061" s="2">
        <v>0.4</v>
      </c>
      <c r="U5061" s="5">
        <v>-464.7</v>
      </c>
      <c r="V5061" s="5">
        <f>ORDENES[[#This Row],[Ventas sin descuento]]-ORDENES[[#This Row],[costos estimados]]</f>
        <v>567.96</v>
      </c>
      <c r="W5061">
        <v>9</v>
      </c>
      <c r="X5061" s="5">
        <v>1548.99</v>
      </c>
      <c r="Y5061" s="5">
        <f>ORDENES[[#This Row],[Ventas Originales (con descuento)]]/(1-ORDENES[[#This Row],[Descuento]])</f>
        <v>2581.65</v>
      </c>
      <c r="Z5061" s="5">
        <f>ORDENES[[#This Row],[Ventas Originales (con descuento)]]/ORDENES[[#This Row],[Cantidad]]/(1-ORDENES[[#This Row],[Descuento]])</f>
        <v>286.85000000000002</v>
      </c>
      <c r="AA5061" s="5">
        <f>ORDENES[[#This Row],[Ventas Originales (con descuento)]]/ORDENES[[#This Row],[Cantidad]]</f>
        <v>172.11</v>
      </c>
      <c r="AB5061" s="5">
        <f>ORDENES[[#This Row],[Ventas Originales (con descuento)]]-(ORDENES[[#This Row],[Ganancias]])</f>
        <v>2013.69</v>
      </c>
    </row>
    <row r="5062" spans="1:28" x14ac:dyDescent="0.35">
      <c r="A5062" t="s">
        <v>7715</v>
      </c>
      <c r="B5062" t="s">
        <v>528</v>
      </c>
      <c r="C5062" t="s">
        <v>1</v>
      </c>
      <c r="D5062" t="s">
        <v>210</v>
      </c>
      <c r="E5062" t="s">
        <v>3</v>
      </c>
      <c r="F5062" s="1">
        <v>44344</v>
      </c>
      <c r="G5062" t="s">
        <v>7613</v>
      </c>
      <c r="H5062" t="s">
        <v>6064</v>
      </c>
      <c r="I5062">
        <v>44105</v>
      </c>
      <c r="J5062" t="s">
        <v>7616</v>
      </c>
      <c r="K5062" t="s">
        <v>1887</v>
      </c>
      <c r="L5062" t="s">
        <v>1866</v>
      </c>
      <c r="M5062" s="1">
        <v>44348</v>
      </c>
      <c r="N5062" t="s">
        <v>1869</v>
      </c>
      <c r="O5062" t="s">
        <v>7623</v>
      </c>
      <c r="P5062" t="s">
        <v>1907</v>
      </c>
      <c r="Q5062" t="s">
        <v>7623</v>
      </c>
      <c r="R5062" t="s">
        <v>1863</v>
      </c>
      <c r="S5062">
        <v>3</v>
      </c>
      <c r="T5062" s="2">
        <v>0.5</v>
      </c>
      <c r="U5062" s="5">
        <v>-64.94</v>
      </c>
      <c r="V5062" s="5">
        <f>ORDENES[[#This Row],[Ventas sin descuento]]-ORDENES[[#This Row],[costos estimados]]</f>
        <v>51.02000000000001</v>
      </c>
      <c r="W5062">
        <v>4</v>
      </c>
      <c r="X5062" s="5">
        <v>115.96</v>
      </c>
      <c r="Y5062" s="5">
        <f>ORDENES[[#This Row],[Ventas Originales (con descuento)]]/(1-ORDENES[[#This Row],[Descuento]])</f>
        <v>231.92</v>
      </c>
      <c r="Z5062" s="5">
        <f>ORDENES[[#This Row],[Ventas Originales (con descuento)]]/ORDENES[[#This Row],[Cantidad]]/(1-ORDENES[[#This Row],[Descuento]])</f>
        <v>57.98</v>
      </c>
      <c r="AA5062" s="5">
        <f>ORDENES[[#This Row],[Ventas Originales (con descuento)]]/ORDENES[[#This Row],[Cantidad]]</f>
        <v>28.99</v>
      </c>
      <c r="AB5062" s="5">
        <f>ORDENES[[#This Row],[Ventas Originales (con descuento)]]-(ORDENES[[#This Row],[Ganancias]])</f>
        <v>180.89999999999998</v>
      </c>
    </row>
    <row r="5063" spans="1:28" x14ac:dyDescent="0.35">
      <c r="A5063" t="s">
        <v>7715</v>
      </c>
      <c r="B5063" t="s">
        <v>39</v>
      </c>
      <c r="C5063" t="s">
        <v>1</v>
      </c>
      <c r="D5063" t="s">
        <v>639</v>
      </c>
      <c r="E5063" t="s">
        <v>240</v>
      </c>
      <c r="F5063" s="1">
        <v>44072</v>
      </c>
      <c r="G5063" t="s">
        <v>7598</v>
      </c>
      <c r="H5063" t="s">
        <v>6062</v>
      </c>
      <c r="I5063">
        <v>19120</v>
      </c>
      <c r="J5063" t="s">
        <v>3419</v>
      </c>
      <c r="K5063" t="s">
        <v>1887</v>
      </c>
      <c r="L5063" t="s">
        <v>1866</v>
      </c>
      <c r="M5063" s="1">
        <v>44077</v>
      </c>
      <c r="N5063" t="s">
        <v>1869</v>
      </c>
      <c r="O5063" t="s">
        <v>7623</v>
      </c>
      <c r="P5063" t="s">
        <v>1888</v>
      </c>
      <c r="Q5063" t="s">
        <v>7623</v>
      </c>
      <c r="R5063" t="s">
        <v>1863</v>
      </c>
      <c r="S5063">
        <v>3</v>
      </c>
      <c r="T5063" s="2">
        <v>0.5</v>
      </c>
      <c r="U5063" s="5">
        <v>-81.94</v>
      </c>
      <c r="V5063" s="5">
        <f>ORDENES[[#This Row],[Ventas sin descuento]]-ORDENES[[#This Row],[costos estimados]]</f>
        <v>81.94</v>
      </c>
      <c r="W5063">
        <v>4</v>
      </c>
      <c r="X5063" s="5">
        <v>163.88</v>
      </c>
      <c r="Y5063" s="5">
        <f>ORDENES[[#This Row],[Ventas Originales (con descuento)]]/(1-ORDENES[[#This Row],[Descuento]])</f>
        <v>327.76</v>
      </c>
      <c r="Z5063" s="5">
        <f>ORDENES[[#This Row],[Ventas Originales (con descuento)]]/ORDENES[[#This Row],[Cantidad]]/(1-ORDENES[[#This Row],[Descuento]])</f>
        <v>81.94</v>
      </c>
      <c r="AA5063" s="5">
        <f>ORDENES[[#This Row],[Ventas Originales (con descuento)]]/ORDENES[[#This Row],[Cantidad]]</f>
        <v>40.97</v>
      </c>
      <c r="AB5063" s="5">
        <f>ORDENES[[#This Row],[Ventas Originales (con descuento)]]-(ORDENES[[#This Row],[Ganancias]])</f>
        <v>245.82</v>
      </c>
    </row>
    <row r="5064" spans="1:28" x14ac:dyDescent="0.35">
      <c r="A5064" t="s">
        <v>7715</v>
      </c>
      <c r="B5064" t="s">
        <v>140</v>
      </c>
      <c r="C5064" t="s">
        <v>1</v>
      </c>
      <c r="D5064" t="s">
        <v>634</v>
      </c>
      <c r="E5064" t="s">
        <v>240</v>
      </c>
      <c r="F5064" s="1">
        <v>43162</v>
      </c>
      <c r="G5064" t="s">
        <v>7613</v>
      </c>
      <c r="H5064" t="s">
        <v>6065</v>
      </c>
      <c r="I5064">
        <v>43229</v>
      </c>
      <c r="J5064" t="s">
        <v>1497</v>
      </c>
      <c r="K5064" t="s">
        <v>1887</v>
      </c>
      <c r="L5064" t="s">
        <v>1866</v>
      </c>
      <c r="M5064" s="1">
        <v>43167</v>
      </c>
      <c r="N5064" t="s">
        <v>1869</v>
      </c>
      <c r="O5064" t="s">
        <v>7623</v>
      </c>
      <c r="P5064" t="s">
        <v>1907</v>
      </c>
      <c r="Q5064" t="s">
        <v>7623</v>
      </c>
      <c r="R5064" t="s">
        <v>1863</v>
      </c>
      <c r="S5064">
        <v>3</v>
      </c>
      <c r="T5064" s="2">
        <v>0.5</v>
      </c>
      <c r="U5064" s="5">
        <v>-199.62</v>
      </c>
      <c r="V5064" s="5">
        <f>ORDENES[[#This Row],[Ventas sin descuento]]-ORDENES[[#This Row],[costos estimados]]</f>
        <v>102.82999999999998</v>
      </c>
      <c r="W5064">
        <v>5</v>
      </c>
      <c r="X5064" s="5">
        <v>302.45</v>
      </c>
      <c r="Y5064" s="5">
        <f>ORDENES[[#This Row],[Ventas Originales (con descuento)]]/(1-ORDENES[[#This Row],[Descuento]])</f>
        <v>604.9</v>
      </c>
      <c r="Z5064" s="5">
        <f>ORDENES[[#This Row],[Ventas Originales (con descuento)]]/ORDENES[[#This Row],[Cantidad]]/(1-ORDENES[[#This Row],[Descuento]])</f>
        <v>120.97999999999999</v>
      </c>
      <c r="AA5064" s="5">
        <f>ORDENES[[#This Row],[Ventas Originales (con descuento)]]/ORDENES[[#This Row],[Cantidad]]</f>
        <v>60.489999999999995</v>
      </c>
      <c r="AB5064" s="5">
        <f>ORDENES[[#This Row],[Ventas Originales (con descuento)]]-(ORDENES[[#This Row],[Ganancias]])</f>
        <v>502.07</v>
      </c>
    </row>
    <row r="5065" spans="1:28" x14ac:dyDescent="0.35">
      <c r="A5065" t="s">
        <v>7715</v>
      </c>
      <c r="B5065" t="s">
        <v>2607</v>
      </c>
      <c r="C5065" t="s">
        <v>1</v>
      </c>
      <c r="D5065" t="s">
        <v>2154</v>
      </c>
      <c r="E5065" t="s">
        <v>4</v>
      </c>
      <c r="F5065" s="1">
        <v>44030</v>
      </c>
      <c r="G5065" t="s">
        <v>7613</v>
      </c>
      <c r="H5065" t="s">
        <v>6066</v>
      </c>
      <c r="I5065">
        <v>42104</v>
      </c>
      <c r="J5065" t="s">
        <v>2333</v>
      </c>
      <c r="K5065" t="s">
        <v>1859</v>
      </c>
      <c r="L5065" t="s">
        <v>1866</v>
      </c>
      <c r="M5065" s="1">
        <v>44035</v>
      </c>
      <c r="N5065" t="s">
        <v>1869</v>
      </c>
      <c r="O5065" t="s">
        <v>7623</v>
      </c>
      <c r="P5065" t="s">
        <v>1862</v>
      </c>
      <c r="Q5065" t="s">
        <v>7623</v>
      </c>
      <c r="R5065" t="s">
        <v>1864</v>
      </c>
      <c r="S5065">
        <v>3</v>
      </c>
      <c r="T5065" s="2">
        <v>0</v>
      </c>
      <c r="U5065" s="5">
        <v>39.43</v>
      </c>
      <c r="V5065" s="5">
        <f>ORDENES[[#This Row],[Ventas sin descuento]]-ORDENES[[#This Row],[costos estimados]]</f>
        <v>39.430000000000007</v>
      </c>
      <c r="W5065">
        <v>1</v>
      </c>
      <c r="X5065" s="5">
        <v>140.81</v>
      </c>
      <c r="Y5065" s="5">
        <f>ORDENES[[#This Row],[Ventas Originales (con descuento)]]/(1-ORDENES[[#This Row],[Descuento]])</f>
        <v>140.81</v>
      </c>
      <c r="Z5065" s="5">
        <f>ORDENES[[#This Row],[Ventas Originales (con descuento)]]/ORDENES[[#This Row],[Cantidad]]/(1-ORDENES[[#This Row],[Descuento]])</f>
        <v>140.81</v>
      </c>
      <c r="AA5065" s="5">
        <f>ORDENES[[#This Row],[Ventas Originales (con descuento)]]/ORDENES[[#This Row],[Cantidad]]</f>
        <v>140.81</v>
      </c>
      <c r="AB5065" s="5">
        <f>ORDENES[[#This Row],[Ventas Originales (con descuento)]]-(ORDENES[[#This Row],[Ganancias]])</f>
        <v>101.38</v>
      </c>
    </row>
    <row r="5066" spans="1:28" x14ac:dyDescent="0.35">
      <c r="A5066" t="s">
        <v>7715</v>
      </c>
      <c r="B5066" t="s">
        <v>140</v>
      </c>
      <c r="C5066" t="s">
        <v>1</v>
      </c>
      <c r="D5066" t="s">
        <v>248</v>
      </c>
      <c r="E5066" t="s">
        <v>497</v>
      </c>
      <c r="F5066" s="1">
        <v>43917</v>
      </c>
      <c r="G5066" t="s">
        <v>7598</v>
      </c>
      <c r="H5066" t="s">
        <v>6067</v>
      </c>
      <c r="I5066">
        <v>31907</v>
      </c>
      <c r="J5066" t="s">
        <v>3448</v>
      </c>
      <c r="K5066" t="s">
        <v>1859</v>
      </c>
      <c r="L5066" t="s">
        <v>1866</v>
      </c>
      <c r="M5066" s="1">
        <v>43921</v>
      </c>
      <c r="N5066" t="s">
        <v>1869</v>
      </c>
      <c r="O5066" t="s">
        <v>7623</v>
      </c>
      <c r="P5066" t="s">
        <v>1918</v>
      </c>
      <c r="Q5066" t="s">
        <v>7623</v>
      </c>
      <c r="R5066" t="s">
        <v>1873</v>
      </c>
      <c r="S5066">
        <v>3</v>
      </c>
      <c r="T5066" s="2">
        <v>0</v>
      </c>
      <c r="U5066" s="5">
        <v>8.6999999999999993</v>
      </c>
      <c r="V5066" s="5">
        <f>ORDENES[[#This Row],[Ventas sin descuento]]-ORDENES[[#This Row],[costos estimados]]</f>
        <v>8.6999999999999993</v>
      </c>
      <c r="W5066">
        <v>1</v>
      </c>
      <c r="X5066" s="5">
        <v>20.239999999999998</v>
      </c>
      <c r="Y5066" s="5">
        <f>ORDENES[[#This Row],[Ventas Originales (con descuento)]]/(1-ORDENES[[#This Row],[Descuento]])</f>
        <v>20.239999999999998</v>
      </c>
      <c r="Z5066" s="5">
        <f>ORDENES[[#This Row],[Ventas Originales (con descuento)]]/ORDENES[[#This Row],[Cantidad]]/(1-ORDENES[[#This Row],[Descuento]])</f>
        <v>20.239999999999998</v>
      </c>
      <c r="AA5066" s="5">
        <f>ORDENES[[#This Row],[Ventas Originales (con descuento)]]/ORDENES[[#This Row],[Cantidad]]</f>
        <v>20.239999999999998</v>
      </c>
      <c r="AB5066" s="5">
        <f>ORDENES[[#This Row],[Ventas Originales (con descuento)]]-(ORDENES[[#This Row],[Ganancias]])</f>
        <v>11.54</v>
      </c>
    </row>
    <row r="5067" spans="1:28" x14ac:dyDescent="0.35">
      <c r="A5067" t="s">
        <v>7715</v>
      </c>
      <c r="B5067" t="s">
        <v>98</v>
      </c>
      <c r="C5067" t="s">
        <v>1</v>
      </c>
      <c r="D5067" t="s">
        <v>2725</v>
      </c>
      <c r="E5067" t="s">
        <v>18</v>
      </c>
      <c r="F5067" s="1">
        <v>43813</v>
      </c>
      <c r="G5067" t="s">
        <v>7613</v>
      </c>
      <c r="H5067" t="s">
        <v>6068</v>
      </c>
      <c r="I5067">
        <v>39212</v>
      </c>
      <c r="J5067" t="s">
        <v>2983</v>
      </c>
      <c r="K5067" t="s">
        <v>1859</v>
      </c>
      <c r="L5067" t="s">
        <v>1866</v>
      </c>
      <c r="M5067" s="1">
        <v>43817</v>
      </c>
      <c r="N5067" t="s">
        <v>1869</v>
      </c>
      <c r="O5067" t="s">
        <v>7623</v>
      </c>
      <c r="P5067" t="s">
        <v>1922</v>
      </c>
      <c r="Q5067" t="s">
        <v>7623</v>
      </c>
      <c r="R5067" t="s">
        <v>1873</v>
      </c>
      <c r="S5067">
        <v>3</v>
      </c>
      <c r="T5067" s="2">
        <v>0</v>
      </c>
      <c r="U5067" s="5">
        <v>1.97</v>
      </c>
      <c r="V5067" s="5">
        <f>ORDENES[[#This Row],[Ventas sin descuento]]-ORDENES[[#This Row],[costos estimados]]</f>
        <v>1.9699999999999998</v>
      </c>
      <c r="W5067">
        <v>2</v>
      </c>
      <c r="X5067" s="5">
        <v>6.16</v>
      </c>
      <c r="Y5067" s="5">
        <f>ORDENES[[#This Row],[Ventas Originales (con descuento)]]/(1-ORDENES[[#This Row],[Descuento]])</f>
        <v>6.16</v>
      </c>
      <c r="Z5067" s="5">
        <f>ORDENES[[#This Row],[Ventas Originales (con descuento)]]/ORDENES[[#This Row],[Cantidad]]/(1-ORDENES[[#This Row],[Descuento]])</f>
        <v>3.08</v>
      </c>
      <c r="AA5067" s="5">
        <f>ORDENES[[#This Row],[Ventas Originales (con descuento)]]/ORDENES[[#This Row],[Cantidad]]</f>
        <v>3.08</v>
      </c>
      <c r="AB5067" s="5">
        <f>ORDENES[[#This Row],[Ventas Originales (con descuento)]]-(ORDENES[[#This Row],[Ganancias]])</f>
        <v>4.1900000000000004</v>
      </c>
    </row>
    <row r="5068" spans="1:28" x14ac:dyDescent="0.35">
      <c r="A5068" t="s">
        <v>7715</v>
      </c>
      <c r="B5068" t="s">
        <v>3297</v>
      </c>
      <c r="C5068" t="s">
        <v>1</v>
      </c>
      <c r="D5068" t="s">
        <v>172</v>
      </c>
      <c r="E5068" t="s">
        <v>11</v>
      </c>
      <c r="F5068" s="1">
        <v>44540</v>
      </c>
      <c r="G5068" t="s">
        <v>7613</v>
      </c>
      <c r="H5068" t="s">
        <v>6069</v>
      </c>
      <c r="I5068">
        <v>29406</v>
      </c>
      <c r="J5068" t="s">
        <v>2809</v>
      </c>
      <c r="K5068" t="s">
        <v>1859</v>
      </c>
      <c r="L5068" t="s">
        <v>1866</v>
      </c>
      <c r="M5068" s="1">
        <v>44545</v>
      </c>
      <c r="N5068" t="s">
        <v>1869</v>
      </c>
      <c r="O5068" t="s">
        <v>7623</v>
      </c>
      <c r="P5068" t="s">
        <v>1903</v>
      </c>
      <c r="Q5068" t="s">
        <v>7623</v>
      </c>
      <c r="R5068" t="s">
        <v>1873</v>
      </c>
      <c r="S5068">
        <v>3</v>
      </c>
      <c r="T5068" s="2">
        <v>0</v>
      </c>
      <c r="U5068" s="5">
        <v>4.28</v>
      </c>
      <c r="V5068" s="5">
        <f>ORDENES[[#This Row],[Ventas sin descuento]]-ORDENES[[#This Row],[costos estimados]]</f>
        <v>4.2799999999999994</v>
      </c>
      <c r="W5068">
        <v>2</v>
      </c>
      <c r="X5068" s="5">
        <v>14.76</v>
      </c>
      <c r="Y5068" s="5">
        <f>ORDENES[[#This Row],[Ventas Originales (con descuento)]]/(1-ORDENES[[#This Row],[Descuento]])</f>
        <v>14.76</v>
      </c>
      <c r="Z5068" s="5">
        <f>ORDENES[[#This Row],[Ventas Originales (con descuento)]]/ORDENES[[#This Row],[Cantidad]]/(1-ORDENES[[#This Row],[Descuento]])</f>
        <v>7.38</v>
      </c>
      <c r="AA5068" s="5">
        <f>ORDENES[[#This Row],[Ventas Originales (con descuento)]]/ORDENES[[#This Row],[Cantidad]]</f>
        <v>7.38</v>
      </c>
      <c r="AB5068" s="5">
        <f>ORDENES[[#This Row],[Ventas Originales (con descuento)]]-(ORDENES[[#This Row],[Ganancias]])</f>
        <v>10.48</v>
      </c>
    </row>
    <row r="5069" spans="1:28" x14ac:dyDescent="0.35">
      <c r="A5069" t="s">
        <v>7715</v>
      </c>
      <c r="B5069" t="s">
        <v>680</v>
      </c>
      <c r="C5069" t="s">
        <v>1</v>
      </c>
      <c r="D5069" t="s">
        <v>2156</v>
      </c>
      <c r="E5069" t="s">
        <v>89</v>
      </c>
      <c r="F5069" s="1">
        <v>43192</v>
      </c>
      <c r="G5069" t="s">
        <v>7613</v>
      </c>
      <c r="H5069" t="s">
        <v>6070</v>
      </c>
      <c r="I5069">
        <v>23464</v>
      </c>
      <c r="J5069" t="s">
        <v>2157</v>
      </c>
      <c r="K5069" t="s">
        <v>1859</v>
      </c>
      <c r="L5069" t="s">
        <v>1866</v>
      </c>
      <c r="M5069" s="1">
        <v>43198</v>
      </c>
      <c r="N5069" t="s">
        <v>1869</v>
      </c>
      <c r="O5069" t="s">
        <v>7623</v>
      </c>
      <c r="P5069" t="s">
        <v>1900</v>
      </c>
      <c r="Q5069" t="s">
        <v>7623</v>
      </c>
      <c r="R5069" t="s">
        <v>1873</v>
      </c>
      <c r="S5069">
        <v>4</v>
      </c>
      <c r="T5069" s="2">
        <v>0</v>
      </c>
      <c r="U5069" s="5">
        <v>46.2</v>
      </c>
      <c r="V5069" s="5">
        <f>ORDENES[[#This Row],[Ventas sin descuento]]-ORDENES[[#This Row],[costos estimados]]</f>
        <v>46.199999999999989</v>
      </c>
      <c r="W5069">
        <v>2</v>
      </c>
      <c r="X5069" s="5">
        <v>177.68</v>
      </c>
      <c r="Y5069" s="5">
        <f>ORDENES[[#This Row],[Ventas Originales (con descuento)]]/(1-ORDENES[[#This Row],[Descuento]])</f>
        <v>177.68</v>
      </c>
      <c r="Z5069" s="5">
        <f>ORDENES[[#This Row],[Ventas Originales (con descuento)]]/ORDENES[[#This Row],[Cantidad]]/(1-ORDENES[[#This Row],[Descuento]])</f>
        <v>88.84</v>
      </c>
      <c r="AA5069" s="5">
        <f>ORDENES[[#This Row],[Ventas Originales (con descuento)]]/ORDENES[[#This Row],[Cantidad]]</f>
        <v>88.84</v>
      </c>
      <c r="AB5069" s="5">
        <f>ORDENES[[#This Row],[Ventas Originales (con descuento)]]-(ORDENES[[#This Row],[Ganancias]])</f>
        <v>131.48000000000002</v>
      </c>
    </row>
    <row r="5070" spans="1:28" x14ac:dyDescent="0.35">
      <c r="A5070" t="s">
        <v>7715</v>
      </c>
      <c r="B5070" t="s">
        <v>448</v>
      </c>
      <c r="C5070" t="s">
        <v>1</v>
      </c>
      <c r="D5070" t="s">
        <v>3045</v>
      </c>
      <c r="E5070" t="s">
        <v>152</v>
      </c>
      <c r="F5070" s="1">
        <v>43671</v>
      </c>
      <c r="G5070" t="s">
        <v>7613</v>
      </c>
      <c r="H5070" t="s">
        <v>6071</v>
      </c>
      <c r="I5070">
        <v>36116</v>
      </c>
      <c r="J5070" t="s">
        <v>1493</v>
      </c>
      <c r="K5070" t="s">
        <v>1859</v>
      </c>
      <c r="L5070" t="s">
        <v>1866</v>
      </c>
      <c r="M5070" s="1">
        <v>43675</v>
      </c>
      <c r="N5070" t="s">
        <v>1869</v>
      </c>
      <c r="O5070" t="s">
        <v>7623</v>
      </c>
      <c r="P5070" t="s">
        <v>1902</v>
      </c>
      <c r="Q5070" t="s">
        <v>7623</v>
      </c>
      <c r="R5070" t="s">
        <v>1871</v>
      </c>
      <c r="S5070">
        <v>3</v>
      </c>
      <c r="T5070" s="2">
        <v>0</v>
      </c>
      <c r="U5070" s="5">
        <v>39.44</v>
      </c>
      <c r="V5070" s="5">
        <f>ORDENES[[#This Row],[Ventas sin descuento]]-ORDENES[[#This Row],[costos estimados]]</f>
        <v>39.44</v>
      </c>
      <c r="W5070">
        <v>2</v>
      </c>
      <c r="X5070" s="5">
        <v>358.58</v>
      </c>
      <c r="Y5070" s="5">
        <f>ORDENES[[#This Row],[Ventas Originales (con descuento)]]/(1-ORDENES[[#This Row],[Descuento]])</f>
        <v>358.58</v>
      </c>
      <c r="Z5070" s="5">
        <f>ORDENES[[#This Row],[Ventas Originales (con descuento)]]/ORDENES[[#This Row],[Cantidad]]/(1-ORDENES[[#This Row],[Descuento]])</f>
        <v>179.29</v>
      </c>
      <c r="AA5070" s="5">
        <f>ORDENES[[#This Row],[Ventas Originales (con descuento)]]/ORDENES[[#This Row],[Cantidad]]</f>
        <v>179.29</v>
      </c>
      <c r="AB5070" s="5">
        <f>ORDENES[[#This Row],[Ventas Originales (con descuento)]]-(ORDENES[[#This Row],[Ganancias]])</f>
        <v>319.14</v>
      </c>
    </row>
    <row r="5071" spans="1:28" x14ac:dyDescent="0.35">
      <c r="A5071" t="s">
        <v>7715</v>
      </c>
      <c r="B5071" t="s">
        <v>3213</v>
      </c>
      <c r="C5071" t="s">
        <v>1</v>
      </c>
      <c r="D5071" t="s">
        <v>2306</v>
      </c>
      <c r="E5071" t="s">
        <v>11</v>
      </c>
      <c r="F5071" s="1">
        <v>43639</v>
      </c>
      <c r="G5071" t="s">
        <v>7613</v>
      </c>
      <c r="H5071" t="s">
        <v>6072</v>
      </c>
      <c r="I5071">
        <v>30344</v>
      </c>
      <c r="J5071" t="s">
        <v>1754</v>
      </c>
      <c r="K5071" t="s">
        <v>1859</v>
      </c>
      <c r="L5071" t="s">
        <v>1866</v>
      </c>
      <c r="M5071" s="1">
        <v>43645</v>
      </c>
      <c r="N5071" t="s">
        <v>1869</v>
      </c>
      <c r="O5071" t="s">
        <v>7623</v>
      </c>
      <c r="P5071" t="s">
        <v>1918</v>
      </c>
      <c r="Q5071" t="s">
        <v>7623</v>
      </c>
      <c r="R5071" t="s">
        <v>1873</v>
      </c>
      <c r="S5071">
        <v>4</v>
      </c>
      <c r="T5071" s="2">
        <v>0</v>
      </c>
      <c r="U5071" s="5">
        <v>9.32</v>
      </c>
      <c r="V5071" s="5">
        <f>ORDENES[[#This Row],[Ventas sin descuento]]-ORDENES[[#This Row],[costos estimados]]</f>
        <v>9.32</v>
      </c>
      <c r="W5071">
        <v>3</v>
      </c>
      <c r="X5071" s="5">
        <v>27.42</v>
      </c>
      <c r="Y5071" s="5">
        <f>ORDENES[[#This Row],[Ventas Originales (con descuento)]]/(1-ORDENES[[#This Row],[Descuento]])</f>
        <v>27.42</v>
      </c>
      <c r="Z5071" s="5">
        <f>ORDENES[[#This Row],[Ventas Originales (con descuento)]]/ORDENES[[#This Row],[Cantidad]]/(1-ORDENES[[#This Row],[Descuento]])</f>
        <v>9.14</v>
      </c>
      <c r="AA5071" s="5">
        <f>ORDENES[[#This Row],[Ventas Originales (con descuento)]]/ORDENES[[#This Row],[Cantidad]]</f>
        <v>9.14</v>
      </c>
      <c r="AB5071" s="5">
        <f>ORDENES[[#This Row],[Ventas Originales (con descuento)]]-(ORDENES[[#This Row],[Ganancias]])</f>
        <v>18.100000000000001</v>
      </c>
    </row>
    <row r="5072" spans="1:28" x14ac:dyDescent="0.35">
      <c r="A5072" t="s">
        <v>7715</v>
      </c>
      <c r="B5072" t="s">
        <v>95</v>
      </c>
      <c r="C5072" t="s">
        <v>1</v>
      </c>
      <c r="D5072" t="s">
        <v>582</v>
      </c>
      <c r="E5072" t="s">
        <v>4</v>
      </c>
      <c r="F5072" s="1">
        <v>44086</v>
      </c>
      <c r="G5072" t="s">
        <v>7613</v>
      </c>
      <c r="H5072" t="s">
        <v>6073</v>
      </c>
      <c r="I5072">
        <v>22153</v>
      </c>
      <c r="J5072" t="s">
        <v>3343</v>
      </c>
      <c r="K5072" t="s">
        <v>1859</v>
      </c>
      <c r="L5072" t="s">
        <v>1866</v>
      </c>
      <c r="M5072" s="1">
        <v>44091</v>
      </c>
      <c r="N5072" t="s">
        <v>1869</v>
      </c>
      <c r="O5072" t="s">
        <v>7623</v>
      </c>
      <c r="P5072" t="s">
        <v>1900</v>
      </c>
      <c r="Q5072" t="s">
        <v>7623</v>
      </c>
      <c r="R5072" t="s">
        <v>1864</v>
      </c>
      <c r="S5072">
        <v>3</v>
      </c>
      <c r="T5072" s="2">
        <v>0</v>
      </c>
      <c r="U5072" s="5">
        <v>307.14</v>
      </c>
      <c r="V5072" s="5">
        <f>ORDENES[[#This Row],[Ventas sin descuento]]-ORDENES[[#This Row],[costos estimados]]</f>
        <v>307.14</v>
      </c>
      <c r="W5072">
        <v>4</v>
      </c>
      <c r="X5072" s="5">
        <v>1059.1199999999999</v>
      </c>
      <c r="Y5072" s="5">
        <f>ORDENES[[#This Row],[Ventas Originales (con descuento)]]/(1-ORDENES[[#This Row],[Descuento]])</f>
        <v>1059.1199999999999</v>
      </c>
      <c r="Z5072" s="5">
        <f>ORDENES[[#This Row],[Ventas Originales (con descuento)]]/ORDENES[[#This Row],[Cantidad]]/(1-ORDENES[[#This Row],[Descuento]])</f>
        <v>264.77999999999997</v>
      </c>
      <c r="AA5072" s="5">
        <f>ORDENES[[#This Row],[Ventas Originales (con descuento)]]/ORDENES[[#This Row],[Cantidad]]</f>
        <v>264.77999999999997</v>
      </c>
      <c r="AB5072" s="5">
        <f>ORDENES[[#This Row],[Ventas Originales (con descuento)]]-(ORDENES[[#This Row],[Ganancias]])</f>
        <v>751.9799999999999</v>
      </c>
    </row>
    <row r="5073" spans="1:28" x14ac:dyDescent="0.35">
      <c r="A5073" t="s">
        <v>7715</v>
      </c>
      <c r="B5073" t="s">
        <v>424</v>
      </c>
      <c r="C5073" t="s">
        <v>1</v>
      </c>
      <c r="D5073" t="s">
        <v>2224</v>
      </c>
      <c r="E5073" t="s">
        <v>11</v>
      </c>
      <c r="F5073" s="1">
        <v>43384</v>
      </c>
      <c r="G5073" t="s">
        <v>7613</v>
      </c>
      <c r="H5073" t="s">
        <v>6074</v>
      </c>
      <c r="I5073">
        <v>72701</v>
      </c>
      <c r="J5073" t="s">
        <v>2759</v>
      </c>
      <c r="K5073" t="s">
        <v>1859</v>
      </c>
      <c r="L5073" t="s">
        <v>1866</v>
      </c>
      <c r="M5073" s="1">
        <v>43388</v>
      </c>
      <c r="N5073" t="s">
        <v>1869</v>
      </c>
      <c r="O5073" t="s">
        <v>7623</v>
      </c>
      <c r="P5073" t="s">
        <v>1923</v>
      </c>
      <c r="Q5073" t="s">
        <v>7623</v>
      </c>
      <c r="R5073" t="s">
        <v>1873</v>
      </c>
      <c r="S5073">
        <v>3</v>
      </c>
      <c r="T5073" s="2">
        <v>0</v>
      </c>
      <c r="U5073" s="5">
        <v>3.92</v>
      </c>
      <c r="V5073" s="5">
        <f>ORDENES[[#This Row],[Ventas sin descuento]]-ORDENES[[#This Row],[costos estimados]]</f>
        <v>3.92</v>
      </c>
      <c r="W5073">
        <v>4</v>
      </c>
      <c r="X5073" s="5">
        <v>8.92</v>
      </c>
      <c r="Y5073" s="5">
        <f>ORDENES[[#This Row],[Ventas Originales (con descuento)]]/(1-ORDENES[[#This Row],[Descuento]])</f>
        <v>8.92</v>
      </c>
      <c r="Z5073" s="5">
        <f>ORDENES[[#This Row],[Ventas Originales (con descuento)]]/ORDENES[[#This Row],[Cantidad]]/(1-ORDENES[[#This Row],[Descuento]])</f>
        <v>2.23</v>
      </c>
      <c r="AA5073" s="5">
        <f>ORDENES[[#This Row],[Ventas Originales (con descuento)]]/ORDENES[[#This Row],[Cantidad]]</f>
        <v>2.23</v>
      </c>
      <c r="AB5073" s="5">
        <f>ORDENES[[#This Row],[Ventas Originales (con descuento)]]-(ORDENES[[#This Row],[Ganancias]])</f>
        <v>5</v>
      </c>
    </row>
    <row r="5074" spans="1:28" x14ac:dyDescent="0.35">
      <c r="A5074" t="s">
        <v>7715</v>
      </c>
      <c r="B5074" t="s">
        <v>140</v>
      </c>
      <c r="C5074" t="s">
        <v>1</v>
      </c>
      <c r="D5074" t="s">
        <v>248</v>
      </c>
      <c r="E5074" t="s">
        <v>11</v>
      </c>
      <c r="F5074" s="1">
        <v>43917</v>
      </c>
      <c r="G5074" t="s">
        <v>7598</v>
      </c>
      <c r="H5074" t="s">
        <v>6067</v>
      </c>
      <c r="I5074">
        <v>31907</v>
      </c>
      <c r="J5074" t="s">
        <v>3472</v>
      </c>
      <c r="K5074" t="s">
        <v>1859</v>
      </c>
      <c r="L5074" t="s">
        <v>1866</v>
      </c>
      <c r="M5074" s="1">
        <v>43921</v>
      </c>
      <c r="N5074" t="s">
        <v>1869</v>
      </c>
      <c r="O5074" t="s">
        <v>7623</v>
      </c>
      <c r="P5074" t="s">
        <v>1918</v>
      </c>
      <c r="Q5074" t="s">
        <v>7623</v>
      </c>
      <c r="R5074" t="s">
        <v>1873</v>
      </c>
      <c r="S5074">
        <v>3</v>
      </c>
      <c r="T5074" s="2">
        <v>0</v>
      </c>
      <c r="U5074" s="5">
        <v>11.18</v>
      </c>
      <c r="V5074" s="5">
        <f>ORDENES[[#This Row],[Ventas sin descuento]]-ORDENES[[#This Row],[costos estimados]]</f>
        <v>11.18</v>
      </c>
      <c r="W5074">
        <v>4</v>
      </c>
      <c r="X5074" s="5">
        <v>39.92</v>
      </c>
      <c r="Y5074" s="5">
        <f>ORDENES[[#This Row],[Ventas Originales (con descuento)]]/(1-ORDENES[[#This Row],[Descuento]])</f>
        <v>39.92</v>
      </c>
      <c r="Z5074" s="5">
        <f>ORDENES[[#This Row],[Ventas Originales (con descuento)]]/ORDENES[[#This Row],[Cantidad]]/(1-ORDENES[[#This Row],[Descuento]])</f>
        <v>9.98</v>
      </c>
      <c r="AA5074" s="5">
        <f>ORDENES[[#This Row],[Ventas Originales (con descuento)]]/ORDENES[[#This Row],[Cantidad]]</f>
        <v>9.98</v>
      </c>
      <c r="AB5074" s="5">
        <f>ORDENES[[#This Row],[Ventas Originales (con descuento)]]-(ORDENES[[#This Row],[Ganancias]])</f>
        <v>28.740000000000002</v>
      </c>
    </row>
    <row r="5075" spans="1:28" x14ac:dyDescent="0.35">
      <c r="A5075" t="s">
        <v>7715</v>
      </c>
      <c r="B5075" t="s">
        <v>140</v>
      </c>
      <c r="C5075" t="s">
        <v>1</v>
      </c>
      <c r="D5075" t="s">
        <v>363</v>
      </c>
      <c r="E5075" t="s">
        <v>503</v>
      </c>
      <c r="F5075" s="1">
        <v>44457</v>
      </c>
      <c r="G5075" t="s">
        <v>7613</v>
      </c>
      <c r="H5075" t="s">
        <v>6075</v>
      </c>
      <c r="I5075">
        <v>31907</v>
      </c>
      <c r="J5075" t="s">
        <v>3405</v>
      </c>
      <c r="K5075" t="s">
        <v>1859</v>
      </c>
      <c r="L5075" t="s">
        <v>1866</v>
      </c>
      <c r="M5075" s="1">
        <v>44461</v>
      </c>
      <c r="N5075" t="s">
        <v>1869</v>
      </c>
      <c r="O5075" t="s">
        <v>7623</v>
      </c>
      <c r="P5075" t="s">
        <v>1918</v>
      </c>
      <c r="Q5075" t="s">
        <v>7623</v>
      </c>
      <c r="R5075" t="s">
        <v>1873</v>
      </c>
      <c r="S5075">
        <v>3</v>
      </c>
      <c r="T5075" s="2">
        <v>0</v>
      </c>
      <c r="U5075" s="5">
        <v>6.91</v>
      </c>
      <c r="V5075" s="5">
        <f>ORDENES[[#This Row],[Ventas sin descuento]]-ORDENES[[#This Row],[costos estimados]]</f>
        <v>6.91</v>
      </c>
      <c r="W5075">
        <v>4</v>
      </c>
      <c r="X5075" s="5">
        <v>20.32</v>
      </c>
      <c r="Y5075" s="5">
        <f>ORDENES[[#This Row],[Ventas Originales (con descuento)]]/(1-ORDENES[[#This Row],[Descuento]])</f>
        <v>20.32</v>
      </c>
      <c r="Z5075" s="5">
        <f>ORDENES[[#This Row],[Ventas Originales (con descuento)]]/ORDENES[[#This Row],[Cantidad]]/(1-ORDENES[[#This Row],[Descuento]])</f>
        <v>5.08</v>
      </c>
      <c r="AA5075" s="5">
        <f>ORDENES[[#This Row],[Ventas Originales (con descuento)]]/ORDENES[[#This Row],[Cantidad]]</f>
        <v>5.08</v>
      </c>
      <c r="AB5075" s="5">
        <f>ORDENES[[#This Row],[Ventas Originales (con descuento)]]-(ORDENES[[#This Row],[Ganancias]])</f>
        <v>13.41</v>
      </c>
    </row>
    <row r="5076" spans="1:28" x14ac:dyDescent="0.35">
      <c r="A5076" t="s">
        <v>7715</v>
      </c>
      <c r="B5076" t="s">
        <v>579</v>
      </c>
      <c r="C5076" t="s">
        <v>1</v>
      </c>
      <c r="D5076" t="s">
        <v>2718</v>
      </c>
      <c r="E5076" t="s">
        <v>101</v>
      </c>
      <c r="F5076" s="1">
        <v>43395</v>
      </c>
      <c r="G5076" t="s">
        <v>7613</v>
      </c>
      <c r="H5076" t="s">
        <v>6076</v>
      </c>
      <c r="I5076">
        <v>71111</v>
      </c>
      <c r="J5076" t="s">
        <v>2793</v>
      </c>
      <c r="K5076" t="s">
        <v>1859</v>
      </c>
      <c r="L5076" t="s">
        <v>1866</v>
      </c>
      <c r="M5076" s="1">
        <v>43399</v>
      </c>
      <c r="N5076" t="s">
        <v>1869</v>
      </c>
      <c r="O5076" t="s">
        <v>7623</v>
      </c>
      <c r="P5076" t="s">
        <v>1913</v>
      </c>
      <c r="Q5076" t="s">
        <v>7623</v>
      </c>
      <c r="R5076" t="s">
        <v>1873</v>
      </c>
      <c r="S5076">
        <v>3</v>
      </c>
      <c r="T5076" s="2">
        <v>0</v>
      </c>
      <c r="U5076" s="5">
        <v>10.39</v>
      </c>
      <c r="V5076" s="5">
        <f>ORDENES[[#This Row],[Ventas sin descuento]]-ORDENES[[#This Row],[costos estimados]]</f>
        <v>10.39</v>
      </c>
      <c r="W5076">
        <v>4</v>
      </c>
      <c r="X5076" s="5">
        <v>129.91999999999999</v>
      </c>
      <c r="Y5076" s="5">
        <f>ORDENES[[#This Row],[Ventas Originales (con descuento)]]/(1-ORDENES[[#This Row],[Descuento]])</f>
        <v>129.91999999999999</v>
      </c>
      <c r="Z5076" s="5">
        <f>ORDENES[[#This Row],[Ventas Originales (con descuento)]]/ORDENES[[#This Row],[Cantidad]]/(1-ORDENES[[#This Row],[Descuento]])</f>
        <v>32.479999999999997</v>
      </c>
      <c r="AA5076" s="5">
        <f>ORDENES[[#This Row],[Ventas Originales (con descuento)]]/ORDENES[[#This Row],[Cantidad]]</f>
        <v>32.479999999999997</v>
      </c>
      <c r="AB5076" s="5">
        <f>ORDENES[[#This Row],[Ventas Originales (con descuento)]]-(ORDENES[[#This Row],[Ganancias]])</f>
        <v>119.52999999999999</v>
      </c>
    </row>
    <row r="5077" spans="1:28" x14ac:dyDescent="0.35">
      <c r="A5077" t="s">
        <v>7715</v>
      </c>
      <c r="B5077" t="s">
        <v>2792</v>
      </c>
      <c r="C5077" t="s">
        <v>1</v>
      </c>
      <c r="D5077" t="s">
        <v>2177</v>
      </c>
      <c r="E5077" t="s">
        <v>4</v>
      </c>
      <c r="F5077" s="1">
        <v>43394</v>
      </c>
      <c r="G5077" t="s">
        <v>7613</v>
      </c>
      <c r="H5077" t="s">
        <v>6077</v>
      </c>
      <c r="I5077">
        <v>23602</v>
      </c>
      <c r="J5077" t="s">
        <v>2684</v>
      </c>
      <c r="K5077" t="s">
        <v>1859</v>
      </c>
      <c r="L5077" t="s">
        <v>1866</v>
      </c>
      <c r="M5077" s="1">
        <v>43399</v>
      </c>
      <c r="N5077" t="s">
        <v>1869</v>
      </c>
      <c r="O5077" t="s">
        <v>7623</v>
      </c>
      <c r="P5077" t="s">
        <v>1900</v>
      </c>
      <c r="Q5077" t="s">
        <v>7623</v>
      </c>
      <c r="R5077" t="s">
        <v>1871</v>
      </c>
      <c r="S5077">
        <v>3</v>
      </c>
      <c r="T5077" s="2">
        <v>0</v>
      </c>
      <c r="U5077" s="5">
        <v>112.35</v>
      </c>
      <c r="V5077" s="5">
        <f>ORDENES[[#This Row],[Ventas sin descuento]]-ORDENES[[#This Row],[costos estimados]]</f>
        <v>112.35000000000002</v>
      </c>
      <c r="W5077">
        <v>4</v>
      </c>
      <c r="X5077" s="5">
        <v>591.32000000000005</v>
      </c>
      <c r="Y5077" s="5">
        <f>ORDENES[[#This Row],[Ventas Originales (con descuento)]]/(1-ORDENES[[#This Row],[Descuento]])</f>
        <v>591.32000000000005</v>
      </c>
      <c r="Z5077" s="5">
        <f>ORDENES[[#This Row],[Ventas Originales (con descuento)]]/ORDENES[[#This Row],[Cantidad]]/(1-ORDENES[[#This Row],[Descuento]])</f>
        <v>147.83000000000001</v>
      </c>
      <c r="AA5077" s="5">
        <f>ORDENES[[#This Row],[Ventas Originales (con descuento)]]/ORDENES[[#This Row],[Cantidad]]</f>
        <v>147.83000000000001</v>
      </c>
      <c r="AB5077" s="5">
        <f>ORDENES[[#This Row],[Ventas Originales (con descuento)]]-(ORDENES[[#This Row],[Ganancias]])</f>
        <v>478.97</v>
      </c>
    </row>
    <row r="5078" spans="1:28" x14ac:dyDescent="0.35">
      <c r="A5078" t="s">
        <v>7715</v>
      </c>
      <c r="B5078" t="s">
        <v>2778</v>
      </c>
      <c r="C5078" t="s">
        <v>1</v>
      </c>
      <c r="D5078" t="s">
        <v>2779</v>
      </c>
      <c r="E5078" t="s">
        <v>394</v>
      </c>
      <c r="F5078" s="1">
        <v>43391</v>
      </c>
      <c r="G5078" t="s">
        <v>7613</v>
      </c>
      <c r="H5078" t="s">
        <v>6078</v>
      </c>
      <c r="I5078">
        <v>71854</v>
      </c>
      <c r="J5078" t="s">
        <v>2780</v>
      </c>
      <c r="K5078" t="s">
        <v>1859</v>
      </c>
      <c r="L5078" t="s">
        <v>1866</v>
      </c>
      <c r="M5078" s="1">
        <v>43395</v>
      </c>
      <c r="N5078" t="s">
        <v>1869</v>
      </c>
      <c r="O5078" t="s">
        <v>7623</v>
      </c>
      <c r="P5078" t="s">
        <v>1923</v>
      </c>
      <c r="Q5078" t="s">
        <v>7623</v>
      </c>
      <c r="R5078" t="s">
        <v>1864</v>
      </c>
      <c r="S5078">
        <v>3</v>
      </c>
      <c r="T5078" s="2">
        <v>0</v>
      </c>
      <c r="U5078" s="5">
        <v>145.28</v>
      </c>
      <c r="V5078" s="5">
        <f>ORDENES[[#This Row],[Ventas sin descuento]]-ORDENES[[#This Row],[costos estimados]]</f>
        <v>145.27999999999997</v>
      </c>
      <c r="W5078">
        <v>6</v>
      </c>
      <c r="X5078" s="5">
        <v>605.34</v>
      </c>
      <c r="Y5078" s="5">
        <f>ORDENES[[#This Row],[Ventas Originales (con descuento)]]/(1-ORDENES[[#This Row],[Descuento]])</f>
        <v>605.34</v>
      </c>
      <c r="Z5078" s="5">
        <f>ORDENES[[#This Row],[Ventas Originales (con descuento)]]/ORDENES[[#This Row],[Cantidad]]/(1-ORDENES[[#This Row],[Descuento]])</f>
        <v>100.89</v>
      </c>
      <c r="AA5078" s="5">
        <f>ORDENES[[#This Row],[Ventas Originales (con descuento)]]/ORDENES[[#This Row],[Cantidad]]</f>
        <v>100.89</v>
      </c>
      <c r="AB5078" s="5">
        <f>ORDENES[[#This Row],[Ventas Originales (con descuento)]]-(ORDENES[[#This Row],[Ganancias]])</f>
        <v>460.06000000000006</v>
      </c>
    </row>
    <row r="5079" spans="1:28" x14ac:dyDescent="0.35">
      <c r="A5079" t="s">
        <v>7715</v>
      </c>
      <c r="B5079" t="s">
        <v>140</v>
      </c>
      <c r="C5079" t="s">
        <v>1</v>
      </c>
      <c r="D5079" t="s">
        <v>2231</v>
      </c>
      <c r="E5079" t="s">
        <v>56</v>
      </c>
      <c r="F5079" s="1">
        <v>43575</v>
      </c>
      <c r="G5079" t="s">
        <v>7613</v>
      </c>
      <c r="H5079" t="s">
        <v>6079</v>
      </c>
      <c r="I5079">
        <v>31907</v>
      </c>
      <c r="J5079" t="s">
        <v>3157</v>
      </c>
      <c r="K5079" t="s">
        <v>1859</v>
      </c>
      <c r="L5079" t="s">
        <v>1866</v>
      </c>
      <c r="M5079" s="1">
        <v>43580</v>
      </c>
      <c r="N5079" t="s">
        <v>1869</v>
      </c>
      <c r="O5079" t="s">
        <v>7623</v>
      </c>
      <c r="P5079" t="s">
        <v>1918</v>
      </c>
      <c r="Q5079" t="s">
        <v>7623</v>
      </c>
      <c r="R5079" t="s">
        <v>1873</v>
      </c>
      <c r="S5079">
        <v>3</v>
      </c>
      <c r="T5079" s="2">
        <v>0</v>
      </c>
      <c r="U5079" s="5">
        <v>297.69</v>
      </c>
      <c r="V5079" s="5">
        <f>ORDENES[[#This Row],[Ventas sin descuento]]-ORDENES[[#This Row],[costos estimados]]</f>
        <v>297.69</v>
      </c>
      <c r="W5079">
        <v>6</v>
      </c>
      <c r="X5079" s="5">
        <v>595.38</v>
      </c>
      <c r="Y5079" s="5">
        <f>ORDENES[[#This Row],[Ventas Originales (con descuento)]]/(1-ORDENES[[#This Row],[Descuento]])</f>
        <v>595.38</v>
      </c>
      <c r="Z5079" s="5">
        <f>ORDENES[[#This Row],[Ventas Originales (con descuento)]]/ORDENES[[#This Row],[Cantidad]]/(1-ORDENES[[#This Row],[Descuento]])</f>
        <v>99.23</v>
      </c>
      <c r="AA5079" s="5">
        <f>ORDENES[[#This Row],[Ventas Originales (con descuento)]]/ORDENES[[#This Row],[Cantidad]]</f>
        <v>99.23</v>
      </c>
      <c r="AB5079" s="5">
        <f>ORDENES[[#This Row],[Ventas Originales (con descuento)]]-(ORDENES[[#This Row],[Ganancias]])</f>
        <v>297.69</v>
      </c>
    </row>
    <row r="5080" spans="1:28" x14ac:dyDescent="0.35">
      <c r="A5080" t="s">
        <v>7715</v>
      </c>
      <c r="B5080" t="s">
        <v>1945</v>
      </c>
      <c r="C5080" t="s">
        <v>1</v>
      </c>
      <c r="D5080" t="s">
        <v>2834</v>
      </c>
      <c r="E5080" t="s">
        <v>11</v>
      </c>
      <c r="F5080" s="1">
        <v>44294</v>
      </c>
      <c r="G5080" t="s">
        <v>7613</v>
      </c>
      <c r="H5080" t="s">
        <v>6080</v>
      </c>
      <c r="I5080">
        <v>30076</v>
      </c>
      <c r="J5080" t="s">
        <v>3116</v>
      </c>
      <c r="K5080" t="s">
        <v>1859</v>
      </c>
      <c r="L5080" t="s">
        <v>1866</v>
      </c>
      <c r="M5080" s="1">
        <v>44301</v>
      </c>
      <c r="N5080" t="s">
        <v>1869</v>
      </c>
      <c r="O5080" t="s">
        <v>7623</v>
      </c>
      <c r="P5080" t="s">
        <v>1918</v>
      </c>
      <c r="Q5080" t="s">
        <v>7623</v>
      </c>
      <c r="R5080" t="s">
        <v>1873</v>
      </c>
      <c r="S5080">
        <v>5</v>
      </c>
      <c r="T5080" s="2">
        <v>0</v>
      </c>
      <c r="U5080" s="5">
        <v>15.76</v>
      </c>
      <c r="V5080" s="5">
        <f>ORDENES[[#This Row],[Ventas sin descuento]]-ORDENES[[#This Row],[costos estimados]]</f>
        <v>15.759999999999998</v>
      </c>
      <c r="W5080">
        <v>6</v>
      </c>
      <c r="X5080" s="5">
        <v>56.28</v>
      </c>
      <c r="Y5080" s="5">
        <f>ORDENES[[#This Row],[Ventas Originales (con descuento)]]/(1-ORDENES[[#This Row],[Descuento]])</f>
        <v>56.28</v>
      </c>
      <c r="Z5080" s="5">
        <f>ORDENES[[#This Row],[Ventas Originales (con descuento)]]/ORDENES[[#This Row],[Cantidad]]/(1-ORDENES[[#This Row],[Descuento]])</f>
        <v>9.3800000000000008</v>
      </c>
      <c r="AA5080" s="5">
        <f>ORDENES[[#This Row],[Ventas Originales (con descuento)]]/ORDENES[[#This Row],[Cantidad]]</f>
        <v>9.3800000000000008</v>
      </c>
      <c r="AB5080" s="5">
        <f>ORDENES[[#This Row],[Ventas Originales (con descuento)]]-(ORDENES[[#This Row],[Ganancias]])</f>
        <v>40.520000000000003</v>
      </c>
    </row>
    <row r="5081" spans="1:28" x14ac:dyDescent="0.35">
      <c r="A5081" t="s">
        <v>7715</v>
      </c>
      <c r="B5081" t="s">
        <v>448</v>
      </c>
      <c r="C5081" t="s">
        <v>1</v>
      </c>
      <c r="D5081" t="s">
        <v>239</v>
      </c>
      <c r="E5081" t="s">
        <v>18</v>
      </c>
      <c r="F5081" s="1">
        <v>43716</v>
      </c>
      <c r="G5081" t="s">
        <v>7613</v>
      </c>
      <c r="H5081" t="s">
        <v>6081</v>
      </c>
      <c r="I5081">
        <v>36116</v>
      </c>
      <c r="J5081" t="s">
        <v>2407</v>
      </c>
      <c r="K5081" t="s">
        <v>1859</v>
      </c>
      <c r="L5081" t="s">
        <v>1866</v>
      </c>
      <c r="M5081" s="1">
        <v>43722</v>
      </c>
      <c r="N5081" t="s">
        <v>1869</v>
      </c>
      <c r="O5081" t="s">
        <v>7623</v>
      </c>
      <c r="P5081" t="s">
        <v>1902</v>
      </c>
      <c r="Q5081" t="s">
        <v>7623</v>
      </c>
      <c r="R5081" t="s">
        <v>1873</v>
      </c>
      <c r="S5081">
        <v>4</v>
      </c>
      <c r="T5081" s="2">
        <v>0</v>
      </c>
      <c r="U5081" s="5">
        <v>8.1199999999999992</v>
      </c>
      <c r="V5081" s="5">
        <f>ORDENES[[#This Row],[Ventas sin descuento]]-ORDENES[[#This Row],[costos estimados]]</f>
        <v>8.1199999999999992</v>
      </c>
      <c r="W5081">
        <v>8</v>
      </c>
      <c r="X5081" s="5">
        <v>21.36</v>
      </c>
      <c r="Y5081" s="5">
        <f>ORDENES[[#This Row],[Ventas Originales (con descuento)]]/(1-ORDENES[[#This Row],[Descuento]])</f>
        <v>21.36</v>
      </c>
      <c r="Z5081" s="5">
        <f>ORDENES[[#This Row],[Ventas Originales (con descuento)]]/ORDENES[[#This Row],[Cantidad]]/(1-ORDENES[[#This Row],[Descuento]])</f>
        <v>2.67</v>
      </c>
      <c r="AA5081" s="5">
        <f>ORDENES[[#This Row],[Ventas Originales (con descuento)]]/ORDENES[[#This Row],[Cantidad]]</f>
        <v>2.67</v>
      </c>
      <c r="AB5081" s="5">
        <f>ORDENES[[#This Row],[Ventas Originales (con descuento)]]-(ORDENES[[#This Row],[Ganancias]])</f>
        <v>13.24</v>
      </c>
    </row>
    <row r="5082" spans="1:28" x14ac:dyDescent="0.35">
      <c r="A5082" t="s">
        <v>7715</v>
      </c>
      <c r="B5082" t="s">
        <v>104</v>
      </c>
      <c r="C5082" t="s">
        <v>1</v>
      </c>
      <c r="D5082" t="s">
        <v>64</v>
      </c>
      <c r="E5082" t="s">
        <v>102</v>
      </c>
      <c r="F5082" s="1">
        <v>43198</v>
      </c>
      <c r="G5082" t="s">
        <v>7613</v>
      </c>
      <c r="H5082" t="s">
        <v>6082</v>
      </c>
      <c r="I5082">
        <v>35601</v>
      </c>
      <c r="J5082" t="s">
        <v>2188</v>
      </c>
      <c r="K5082" t="s">
        <v>1859</v>
      </c>
      <c r="L5082" t="s">
        <v>1866</v>
      </c>
      <c r="M5082" s="1">
        <v>43202</v>
      </c>
      <c r="N5082" t="s">
        <v>1869</v>
      </c>
      <c r="O5082" t="s">
        <v>7623</v>
      </c>
      <c r="P5082" t="s">
        <v>1902</v>
      </c>
      <c r="Q5082" t="s">
        <v>7623</v>
      </c>
      <c r="R5082" t="s">
        <v>1871</v>
      </c>
      <c r="S5082">
        <v>3</v>
      </c>
      <c r="T5082" s="2">
        <v>0</v>
      </c>
      <c r="U5082" s="5">
        <v>316.14</v>
      </c>
      <c r="V5082" s="5">
        <f>ORDENES[[#This Row],[Ventas sin descuento]]-ORDENES[[#This Row],[costos estimados]]</f>
        <v>316.14</v>
      </c>
      <c r="W5082">
        <v>8</v>
      </c>
      <c r="X5082" s="5">
        <v>1215.92</v>
      </c>
      <c r="Y5082" s="5">
        <f>ORDENES[[#This Row],[Ventas Originales (con descuento)]]/(1-ORDENES[[#This Row],[Descuento]])</f>
        <v>1215.92</v>
      </c>
      <c r="Z5082" s="5">
        <f>ORDENES[[#This Row],[Ventas Originales (con descuento)]]/ORDENES[[#This Row],[Cantidad]]/(1-ORDENES[[#This Row],[Descuento]])</f>
        <v>151.99</v>
      </c>
      <c r="AA5082" s="5">
        <f>ORDENES[[#This Row],[Ventas Originales (con descuento)]]/ORDENES[[#This Row],[Cantidad]]</f>
        <v>151.99</v>
      </c>
      <c r="AB5082" s="5">
        <f>ORDENES[[#This Row],[Ventas Originales (con descuento)]]-(ORDENES[[#This Row],[Ganancias]])</f>
        <v>899.78000000000009</v>
      </c>
    </row>
    <row r="5083" spans="1:28" x14ac:dyDescent="0.35">
      <c r="A5083" t="s">
        <v>7715</v>
      </c>
      <c r="B5083" t="s">
        <v>95</v>
      </c>
      <c r="C5083" t="s">
        <v>1</v>
      </c>
      <c r="D5083" t="s">
        <v>2156</v>
      </c>
      <c r="E5083" t="s">
        <v>4</v>
      </c>
      <c r="F5083" s="1">
        <v>43981</v>
      </c>
      <c r="G5083" t="s">
        <v>7613</v>
      </c>
      <c r="H5083" t="s">
        <v>6083</v>
      </c>
      <c r="I5083">
        <v>22153</v>
      </c>
      <c r="J5083" t="s">
        <v>2979</v>
      </c>
      <c r="K5083" t="s">
        <v>1859</v>
      </c>
      <c r="L5083" t="s">
        <v>1866</v>
      </c>
      <c r="M5083" s="1">
        <v>43985</v>
      </c>
      <c r="N5083" t="s">
        <v>1869</v>
      </c>
      <c r="O5083" t="s">
        <v>7623</v>
      </c>
      <c r="P5083" t="s">
        <v>1900</v>
      </c>
      <c r="Q5083" t="s">
        <v>7623</v>
      </c>
      <c r="R5083" t="s">
        <v>1871</v>
      </c>
      <c r="S5083">
        <v>3</v>
      </c>
      <c r="T5083" s="2">
        <v>0</v>
      </c>
      <c r="U5083" s="5">
        <v>386.84</v>
      </c>
      <c r="V5083" s="5">
        <f>ORDENES[[#This Row],[Ventas sin descuento]]-ORDENES[[#This Row],[costos estimados]]</f>
        <v>386.83999999999992</v>
      </c>
      <c r="W5083">
        <v>10</v>
      </c>
      <c r="X5083" s="5">
        <v>2275.5</v>
      </c>
      <c r="Y5083" s="5">
        <f>ORDENES[[#This Row],[Ventas Originales (con descuento)]]/(1-ORDENES[[#This Row],[Descuento]])</f>
        <v>2275.5</v>
      </c>
      <c r="Z5083" s="5">
        <f>ORDENES[[#This Row],[Ventas Originales (con descuento)]]/ORDENES[[#This Row],[Cantidad]]/(1-ORDENES[[#This Row],[Descuento]])</f>
        <v>227.55</v>
      </c>
      <c r="AA5083" s="5">
        <f>ORDENES[[#This Row],[Ventas Originales (con descuento)]]/ORDENES[[#This Row],[Cantidad]]</f>
        <v>227.55</v>
      </c>
      <c r="AB5083" s="5">
        <f>ORDENES[[#This Row],[Ventas Originales (con descuento)]]-(ORDENES[[#This Row],[Ganancias]])</f>
        <v>1888.66</v>
      </c>
    </row>
    <row r="5084" spans="1:28" x14ac:dyDescent="0.35">
      <c r="A5084" t="s">
        <v>7715</v>
      </c>
      <c r="B5084" t="s">
        <v>2563</v>
      </c>
      <c r="C5084" t="s">
        <v>1</v>
      </c>
      <c r="D5084" t="s">
        <v>2482</v>
      </c>
      <c r="E5084" t="s">
        <v>102</v>
      </c>
      <c r="F5084" s="1">
        <v>43332</v>
      </c>
      <c r="G5084" t="s">
        <v>7613</v>
      </c>
      <c r="H5084" t="s">
        <v>6084</v>
      </c>
      <c r="I5084">
        <v>23666</v>
      </c>
      <c r="J5084" t="s">
        <v>2444</v>
      </c>
      <c r="K5084" t="s">
        <v>1859</v>
      </c>
      <c r="L5084" t="s">
        <v>1866</v>
      </c>
      <c r="M5084" s="1">
        <v>43337</v>
      </c>
      <c r="N5084" t="s">
        <v>1869</v>
      </c>
      <c r="O5084" t="s">
        <v>7623</v>
      </c>
      <c r="P5084" t="s">
        <v>1900</v>
      </c>
      <c r="Q5084" t="s">
        <v>7623</v>
      </c>
      <c r="R5084" t="s">
        <v>1864</v>
      </c>
      <c r="S5084">
        <v>3</v>
      </c>
      <c r="T5084" s="2">
        <v>0</v>
      </c>
      <c r="U5084" s="5">
        <v>145.07</v>
      </c>
      <c r="V5084" s="5">
        <f>ORDENES[[#This Row],[Ventas sin descuento]]-ORDENES[[#This Row],[costos estimados]]</f>
        <v>145.07</v>
      </c>
      <c r="W5084">
        <v>13</v>
      </c>
      <c r="X5084" s="5">
        <v>500.24</v>
      </c>
      <c r="Y5084" s="5">
        <f>ORDENES[[#This Row],[Ventas Originales (con descuento)]]/(1-ORDENES[[#This Row],[Descuento]])</f>
        <v>500.24</v>
      </c>
      <c r="Z5084" s="5">
        <f>ORDENES[[#This Row],[Ventas Originales (con descuento)]]/ORDENES[[#This Row],[Cantidad]]/(1-ORDENES[[#This Row],[Descuento]])</f>
        <v>38.480000000000004</v>
      </c>
      <c r="AA5084" s="5">
        <f>ORDENES[[#This Row],[Ventas Originales (con descuento)]]/ORDENES[[#This Row],[Cantidad]]</f>
        <v>38.480000000000004</v>
      </c>
      <c r="AB5084" s="5">
        <f>ORDENES[[#This Row],[Ventas Originales (con descuento)]]-(ORDENES[[#This Row],[Ganancias]])</f>
        <v>355.17</v>
      </c>
    </row>
    <row r="5085" spans="1:28" x14ac:dyDescent="0.35">
      <c r="A5085" t="s">
        <v>7715</v>
      </c>
      <c r="B5085" t="s">
        <v>649</v>
      </c>
      <c r="C5085" t="s">
        <v>1</v>
      </c>
      <c r="D5085" t="s">
        <v>283</v>
      </c>
      <c r="E5085" t="s">
        <v>497</v>
      </c>
      <c r="F5085" s="1">
        <v>43469</v>
      </c>
      <c r="G5085" t="s">
        <v>7613</v>
      </c>
      <c r="H5085" t="s">
        <v>6085</v>
      </c>
      <c r="I5085">
        <v>22304</v>
      </c>
      <c r="J5085" t="s">
        <v>2103</v>
      </c>
      <c r="K5085" t="s">
        <v>1859</v>
      </c>
      <c r="L5085" t="s">
        <v>1866</v>
      </c>
      <c r="M5085" s="1">
        <v>43474</v>
      </c>
      <c r="N5085" t="s">
        <v>1869</v>
      </c>
      <c r="O5085" t="s">
        <v>7623</v>
      </c>
      <c r="P5085" t="s">
        <v>1900</v>
      </c>
      <c r="Q5085" t="s">
        <v>7623</v>
      </c>
      <c r="R5085" t="s">
        <v>1873</v>
      </c>
      <c r="S5085">
        <v>3</v>
      </c>
      <c r="T5085" s="2">
        <v>0</v>
      </c>
      <c r="U5085" s="5">
        <v>69.2</v>
      </c>
      <c r="V5085" s="5">
        <f>ORDENES[[#This Row],[Ventas sin descuento]]-ORDENES[[#This Row],[costos estimados]]</f>
        <v>69.2</v>
      </c>
      <c r="W5085">
        <v>14</v>
      </c>
      <c r="X5085" s="5">
        <v>192.22</v>
      </c>
      <c r="Y5085" s="5">
        <f>ORDENES[[#This Row],[Ventas Originales (con descuento)]]/(1-ORDENES[[#This Row],[Descuento]])</f>
        <v>192.22</v>
      </c>
      <c r="Z5085" s="5">
        <f>ORDENES[[#This Row],[Ventas Originales (con descuento)]]/ORDENES[[#This Row],[Cantidad]]/(1-ORDENES[[#This Row],[Descuento]])</f>
        <v>13.73</v>
      </c>
      <c r="AA5085" s="5">
        <f>ORDENES[[#This Row],[Ventas Originales (con descuento)]]/ORDENES[[#This Row],[Cantidad]]</f>
        <v>13.73</v>
      </c>
      <c r="AB5085" s="5">
        <f>ORDENES[[#This Row],[Ventas Originales (con descuento)]]-(ORDENES[[#This Row],[Ganancias]])</f>
        <v>123.02</v>
      </c>
    </row>
    <row r="5086" spans="1:28" x14ac:dyDescent="0.35">
      <c r="A5086" t="s">
        <v>7715</v>
      </c>
      <c r="B5086" t="s">
        <v>390</v>
      </c>
      <c r="C5086" t="s">
        <v>1</v>
      </c>
      <c r="D5086" t="s">
        <v>6</v>
      </c>
      <c r="E5086" t="s">
        <v>41</v>
      </c>
      <c r="F5086" s="1">
        <v>44541</v>
      </c>
      <c r="G5086" t="s">
        <v>7613</v>
      </c>
      <c r="H5086" t="s">
        <v>6086</v>
      </c>
      <c r="I5086">
        <v>32216</v>
      </c>
      <c r="J5086" t="s">
        <v>1533</v>
      </c>
      <c r="K5086" t="s">
        <v>1859</v>
      </c>
      <c r="L5086" t="s">
        <v>1866</v>
      </c>
      <c r="M5086" s="1">
        <v>44547</v>
      </c>
      <c r="N5086" t="s">
        <v>1869</v>
      </c>
      <c r="O5086" t="s">
        <v>7623</v>
      </c>
      <c r="P5086" t="s">
        <v>1870</v>
      </c>
      <c r="Q5086" t="s">
        <v>7623</v>
      </c>
      <c r="R5086" t="s">
        <v>1864</v>
      </c>
      <c r="S5086">
        <v>4</v>
      </c>
      <c r="T5086" s="2">
        <v>0.2</v>
      </c>
      <c r="U5086" s="5">
        <v>-12.15</v>
      </c>
      <c r="V5086" s="5">
        <f>ORDENES[[#This Row],[Ventas sin descuento]]-ORDENES[[#This Row],[costos estimados]]</f>
        <v>4.0449999999999875</v>
      </c>
      <c r="W5086">
        <v>1</v>
      </c>
      <c r="X5086" s="5">
        <v>64.78</v>
      </c>
      <c r="Y5086" s="5">
        <f>ORDENES[[#This Row],[Ventas Originales (con descuento)]]/(1-ORDENES[[#This Row],[Descuento]])</f>
        <v>80.974999999999994</v>
      </c>
      <c r="Z5086" s="5">
        <f>ORDENES[[#This Row],[Ventas Originales (con descuento)]]/ORDENES[[#This Row],[Cantidad]]/(1-ORDENES[[#This Row],[Descuento]])</f>
        <v>80.974999999999994</v>
      </c>
      <c r="AA5086" s="5">
        <f>ORDENES[[#This Row],[Ventas Originales (con descuento)]]/ORDENES[[#This Row],[Cantidad]]</f>
        <v>64.78</v>
      </c>
      <c r="AB5086" s="5">
        <f>ORDENES[[#This Row],[Ventas Originales (con descuento)]]-(ORDENES[[#This Row],[Ganancias]])</f>
        <v>76.930000000000007</v>
      </c>
    </row>
    <row r="5087" spans="1:28" x14ac:dyDescent="0.35">
      <c r="A5087" t="s">
        <v>7715</v>
      </c>
      <c r="B5087" t="s">
        <v>2112</v>
      </c>
      <c r="C5087" t="s">
        <v>1</v>
      </c>
      <c r="D5087" t="s">
        <v>2065</v>
      </c>
      <c r="E5087" t="s">
        <v>41</v>
      </c>
      <c r="F5087" s="1">
        <v>44094</v>
      </c>
      <c r="G5087" t="s">
        <v>7613</v>
      </c>
      <c r="H5087" t="s">
        <v>6087</v>
      </c>
      <c r="I5087">
        <v>27405</v>
      </c>
      <c r="J5087" t="s">
        <v>7697</v>
      </c>
      <c r="K5087" t="s">
        <v>1859</v>
      </c>
      <c r="L5087" t="s">
        <v>1866</v>
      </c>
      <c r="M5087" s="1">
        <v>44099</v>
      </c>
      <c r="N5087" t="s">
        <v>1869</v>
      </c>
      <c r="O5087" t="s">
        <v>7623</v>
      </c>
      <c r="P5087" t="s">
        <v>1878</v>
      </c>
      <c r="Q5087" t="s">
        <v>7623</v>
      </c>
      <c r="R5087" t="s">
        <v>1864</v>
      </c>
      <c r="S5087">
        <v>3</v>
      </c>
      <c r="T5087" s="2">
        <v>0.2</v>
      </c>
      <c r="U5087" s="5">
        <v>-11.07</v>
      </c>
      <c r="V5087" s="5">
        <f>ORDENES[[#This Row],[Ventas sin descuento]]-ORDENES[[#This Row],[costos estimados]]</f>
        <v>13.527499999999989</v>
      </c>
      <c r="W5087">
        <v>1</v>
      </c>
      <c r="X5087" s="5">
        <v>98.39</v>
      </c>
      <c r="Y5087" s="5">
        <f>ORDENES[[#This Row],[Ventas Originales (con descuento)]]/(1-ORDENES[[#This Row],[Descuento]])</f>
        <v>122.9875</v>
      </c>
      <c r="Z5087" s="5">
        <f>ORDENES[[#This Row],[Ventas Originales (con descuento)]]/ORDENES[[#This Row],[Cantidad]]/(1-ORDENES[[#This Row],[Descuento]])</f>
        <v>122.9875</v>
      </c>
      <c r="AA5087" s="5">
        <f>ORDENES[[#This Row],[Ventas Originales (con descuento)]]/ORDENES[[#This Row],[Cantidad]]</f>
        <v>98.39</v>
      </c>
      <c r="AB5087" s="5">
        <f>ORDENES[[#This Row],[Ventas Originales (con descuento)]]-(ORDENES[[#This Row],[Ganancias]])</f>
        <v>109.46000000000001</v>
      </c>
    </row>
    <row r="5088" spans="1:28" x14ac:dyDescent="0.35">
      <c r="A5088" t="s">
        <v>7715</v>
      </c>
      <c r="B5088" t="s">
        <v>390</v>
      </c>
      <c r="C5088" t="s">
        <v>1</v>
      </c>
      <c r="D5088" t="s">
        <v>2408</v>
      </c>
      <c r="E5088" t="s">
        <v>11</v>
      </c>
      <c r="F5088" s="1">
        <v>43777</v>
      </c>
      <c r="G5088" t="s">
        <v>7613</v>
      </c>
      <c r="H5088" t="s">
        <v>6088</v>
      </c>
      <c r="I5088">
        <v>28540</v>
      </c>
      <c r="J5088" t="s">
        <v>1458</v>
      </c>
      <c r="K5088" t="s">
        <v>1859</v>
      </c>
      <c r="L5088" t="s">
        <v>1866</v>
      </c>
      <c r="M5088" s="1">
        <v>43784</v>
      </c>
      <c r="N5088" t="s">
        <v>1869</v>
      </c>
      <c r="O5088" t="s">
        <v>7623</v>
      </c>
      <c r="P5088" t="s">
        <v>1878</v>
      </c>
      <c r="Q5088" t="s">
        <v>7623</v>
      </c>
      <c r="R5088" t="s">
        <v>1873</v>
      </c>
      <c r="S5088">
        <v>5</v>
      </c>
      <c r="T5088" s="2">
        <v>0.2</v>
      </c>
      <c r="U5088" s="5">
        <v>1.41</v>
      </c>
      <c r="V5088" s="5">
        <f>ORDENES[[#This Row],[Ventas sin descuento]]-ORDENES[[#This Row],[costos estimados]]</f>
        <v>2.5874999999999995</v>
      </c>
      <c r="W5088">
        <v>1</v>
      </c>
      <c r="X5088" s="5">
        <v>4.71</v>
      </c>
      <c r="Y5088" s="5">
        <f>ORDENES[[#This Row],[Ventas Originales (con descuento)]]/(1-ORDENES[[#This Row],[Descuento]])</f>
        <v>5.8874999999999993</v>
      </c>
      <c r="Z5088" s="5">
        <f>ORDENES[[#This Row],[Ventas Originales (con descuento)]]/ORDENES[[#This Row],[Cantidad]]/(1-ORDENES[[#This Row],[Descuento]])</f>
        <v>5.8874999999999993</v>
      </c>
      <c r="AA5088" s="5">
        <f>ORDENES[[#This Row],[Ventas Originales (con descuento)]]/ORDENES[[#This Row],[Cantidad]]</f>
        <v>4.71</v>
      </c>
      <c r="AB5088" s="5">
        <f>ORDENES[[#This Row],[Ventas Originales (con descuento)]]-(ORDENES[[#This Row],[Ganancias]])</f>
        <v>3.3</v>
      </c>
    </row>
    <row r="5089" spans="1:28" x14ac:dyDescent="0.35">
      <c r="A5089" t="s">
        <v>7715</v>
      </c>
      <c r="B5089" t="s">
        <v>2944</v>
      </c>
      <c r="C5089" t="s">
        <v>1</v>
      </c>
      <c r="D5089" t="s">
        <v>309</v>
      </c>
      <c r="E5089" t="s">
        <v>240</v>
      </c>
      <c r="F5089" s="1">
        <v>44155</v>
      </c>
      <c r="G5089" t="s">
        <v>7613</v>
      </c>
      <c r="H5089" t="s">
        <v>6089</v>
      </c>
      <c r="I5089">
        <v>32839</v>
      </c>
      <c r="J5089" t="s">
        <v>1345</v>
      </c>
      <c r="K5089" t="s">
        <v>1859</v>
      </c>
      <c r="L5089" t="s">
        <v>1866</v>
      </c>
      <c r="M5089" s="1">
        <v>44160</v>
      </c>
      <c r="N5089" t="s">
        <v>1869</v>
      </c>
      <c r="O5089" t="s">
        <v>7623</v>
      </c>
      <c r="P5089" t="s">
        <v>1870</v>
      </c>
      <c r="Q5089" t="s">
        <v>7623</v>
      </c>
      <c r="R5089" t="s">
        <v>1863</v>
      </c>
      <c r="S5089">
        <v>3</v>
      </c>
      <c r="T5089" s="2">
        <v>0.2</v>
      </c>
      <c r="U5089" s="5">
        <v>10.86</v>
      </c>
      <c r="V5089" s="5">
        <f>ORDENES[[#This Row],[Ventas sin descuento]]-ORDENES[[#This Row],[costos estimados]]</f>
        <v>83.252499999999998</v>
      </c>
      <c r="W5089">
        <v>2</v>
      </c>
      <c r="X5089" s="5">
        <v>289.57</v>
      </c>
      <c r="Y5089" s="5">
        <f>ORDENES[[#This Row],[Ventas Originales (con descuento)]]/(1-ORDENES[[#This Row],[Descuento]])</f>
        <v>361.96249999999998</v>
      </c>
      <c r="Z5089" s="5">
        <f>ORDENES[[#This Row],[Ventas Originales (con descuento)]]/ORDENES[[#This Row],[Cantidad]]/(1-ORDENES[[#This Row],[Descuento]])</f>
        <v>180.98124999999999</v>
      </c>
      <c r="AA5089" s="5">
        <f>ORDENES[[#This Row],[Ventas Originales (con descuento)]]/ORDENES[[#This Row],[Cantidad]]</f>
        <v>144.785</v>
      </c>
      <c r="AB5089" s="5">
        <f>ORDENES[[#This Row],[Ventas Originales (con descuento)]]-(ORDENES[[#This Row],[Ganancias]])</f>
        <v>278.70999999999998</v>
      </c>
    </row>
    <row r="5090" spans="1:28" x14ac:dyDescent="0.35">
      <c r="A5090" t="s">
        <v>7715</v>
      </c>
      <c r="B5090" t="s">
        <v>312</v>
      </c>
      <c r="C5090" t="s">
        <v>1</v>
      </c>
      <c r="D5090" t="s">
        <v>303</v>
      </c>
      <c r="E5090" t="s">
        <v>240</v>
      </c>
      <c r="F5090" s="1">
        <v>43826</v>
      </c>
      <c r="G5090" t="s">
        <v>7598</v>
      </c>
      <c r="H5090" t="s">
        <v>6090</v>
      </c>
      <c r="I5090">
        <v>37130</v>
      </c>
      <c r="J5090" t="s">
        <v>3419</v>
      </c>
      <c r="K5090" t="s">
        <v>1859</v>
      </c>
      <c r="L5090" t="s">
        <v>1866</v>
      </c>
      <c r="M5090" s="1">
        <v>43830</v>
      </c>
      <c r="N5090" t="s">
        <v>1869</v>
      </c>
      <c r="O5090" t="s">
        <v>7623</v>
      </c>
      <c r="P5090" t="s">
        <v>1901</v>
      </c>
      <c r="Q5090" t="s">
        <v>7623</v>
      </c>
      <c r="R5090" t="s">
        <v>1863</v>
      </c>
      <c r="S5090">
        <v>3</v>
      </c>
      <c r="T5090" s="2">
        <v>0.2</v>
      </c>
      <c r="U5090" s="5">
        <v>8.19</v>
      </c>
      <c r="V5090" s="5">
        <f>ORDENES[[#This Row],[Ventas sin descuento]]-ORDENES[[#This Row],[costos estimados]]</f>
        <v>40.964999999999975</v>
      </c>
      <c r="W5090">
        <v>2</v>
      </c>
      <c r="X5090" s="5">
        <v>131.1</v>
      </c>
      <c r="Y5090" s="5">
        <f>ORDENES[[#This Row],[Ventas Originales (con descuento)]]/(1-ORDENES[[#This Row],[Descuento]])</f>
        <v>163.87499999999997</v>
      </c>
      <c r="Z5090" s="5">
        <f>ORDENES[[#This Row],[Ventas Originales (con descuento)]]/ORDENES[[#This Row],[Cantidad]]/(1-ORDENES[[#This Row],[Descuento]])</f>
        <v>81.937499999999986</v>
      </c>
      <c r="AA5090" s="5">
        <f>ORDENES[[#This Row],[Ventas Originales (con descuento)]]/ORDENES[[#This Row],[Cantidad]]</f>
        <v>65.55</v>
      </c>
      <c r="AB5090" s="5">
        <f>ORDENES[[#This Row],[Ventas Originales (con descuento)]]-(ORDENES[[#This Row],[Ganancias]])</f>
        <v>122.91</v>
      </c>
    </row>
    <row r="5091" spans="1:28" x14ac:dyDescent="0.35">
      <c r="A5091" t="s">
        <v>7715</v>
      </c>
      <c r="B5091" t="s">
        <v>99</v>
      </c>
      <c r="C5091" t="s">
        <v>1</v>
      </c>
      <c r="D5091" t="s">
        <v>346</v>
      </c>
      <c r="E5091" t="s">
        <v>41</v>
      </c>
      <c r="F5091" s="1">
        <v>43219</v>
      </c>
      <c r="G5091" t="s">
        <v>7613</v>
      </c>
      <c r="H5091" t="s">
        <v>6091</v>
      </c>
      <c r="I5091">
        <v>38109</v>
      </c>
      <c r="J5091" t="s">
        <v>1763</v>
      </c>
      <c r="K5091" t="s">
        <v>1859</v>
      </c>
      <c r="L5091" t="s">
        <v>1866</v>
      </c>
      <c r="M5091" s="1">
        <v>43223</v>
      </c>
      <c r="N5091" t="s">
        <v>1869</v>
      </c>
      <c r="O5091" t="s">
        <v>7623</v>
      </c>
      <c r="P5091" t="s">
        <v>1901</v>
      </c>
      <c r="Q5091" t="s">
        <v>7623</v>
      </c>
      <c r="R5091" t="s">
        <v>1864</v>
      </c>
      <c r="S5091">
        <v>3</v>
      </c>
      <c r="T5091" s="2">
        <v>0.2</v>
      </c>
      <c r="U5091" s="5">
        <v>70.2</v>
      </c>
      <c r="V5091" s="5">
        <f>ORDENES[[#This Row],[Ventas sin descuento]]-ORDENES[[#This Row],[costos estimados]]</f>
        <v>210.59499999999997</v>
      </c>
      <c r="W5091">
        <v>2</v>
      </c>
      <c r="X5091" s="5">
        <v>561.58000000000004</v>
      </c>
      <c r="Y5091" s="5">
        <f>ORDENES[[#This Row],[Ventas Originales (con descuento)]]/(1-ORDENES[[#This Row],[Descuento]])</f>
        <v>701.97500000000002</v>
      </c>
      <c r="Z5091" s="5">
        <f>ORDENES[[#This Row],[Ventas Originales (con descuento)]]/ORDENES[[#This Row],[Cantidad]]/(1-ORDENES[[#This Row],[Descuento]])</f>
        <v>350.98750000000001</v>
      </c>
      <c r="AA5091" s="5">
        <f>ORDENES[[#This Row],[Ventas Originales (con descuento)]]/ORDENES[[#This Row],[Cantidad]]</f>
        <v>280.79000000000002</v>
      </c>
      <c r="AB5091" s="5">
        <f>ORDENES[[#This Row],[Ventas Originales (con descuento)]]-(ORDENES[[#This Row],[Ganancias]])</f>
        <v>491.38000000000005</v>
      </c>
    </row>
    <row r="5092" spans="1:28" x14ac:dyDescent="0.35">
      <c r="A5092" t="s">
        <v>7715</v>
      </c>
      <c r="B5092" t="s">
        <v>132</v>
      </c>
      <c r="C5092" t="s">
        <v>1</v>
      </c>
      <c r="D5092" t="s">
        <v>553</v>
      </c>
      <c r="E5092" t="s">
        <v>18</v>
      </c>
      <c r="F5092" s="1">
        <v>43651</v>
      </c>
      <c r="G5092" t="s">
        <v>7613</v>
      </c>
      <c r="H5092" t="s">
        <v>6092</v>
      </c>
      <c r="I5092">
        <v>28205</v>
      </c>
      <c r="J5092" t="s">
        <v>2983</v>
      </c>
      <c r="K5092" t="s">
        <v>1859</v>
      </c>
      <c r="L5092" t="s">
        <v>1866</v>
      </c>
      <c r="M5092" s="1">
        <v>43657</v>
      </c>
      <c r="N5092" t="s">
        <v>1869</v>
      </c>
      <c r="O5092" t="s">
        <v>7623</v>
      </c>
      <c r="P5092" t="s">
        <v>1878</v>
      </c>
      <c r="Q5092" t="s">
        <v>7623</v>
      </c>
      <c r="R5092" t="s">
        <v>1873</v>
      </c>
      <c r="S5092">
        <v>4</v>
      </c>
      <c r="T5092" s="2">
        <v>0.2</v>
      </c>
      <c r="U5092" s="5">
        <v>0.74</v>
      </c>
      <c r="V5092" s="5">
        <f>ORDENES[[#This Row],[Ventas sin descuento]]-ORDENES[[#This Row],[costos estimados]]</f>
        <v>1.9725000000000001</v>
      </c>
      <c r="W5092">
        <v>2</v>
      </c>
      <c r="X5092" s="5">
        <v>4.93</v>
      </c>
      <c r="Y5092" s="5">
        <f>ORDENES[[#This Row],[Ventas Originales (con descuento)]]/(1-ORDENES[[#This Row],[Descuento]])</f>
        <v>6.1624999999999996</v>
      </c>
      <c r="Z5092" s="5">
        <f>ORDENES[[#This Row],[Ventas Originales (con descuento)]]/ORDENES[[#This Row],[Cantidad]]/(1-ORDENES[[#This Row],[Descuento]])</f>
        <v>3.0812499999999998</v>
      </c>
      <c r="AA5092" s="5">
        <f>ORDENES[[#This Row],[Ventas Originales (con descuento)]]/ORDENES[[#This Row],[Cantidad]]</f>
        <v>2.4649999999999999</v>
      </c>
      <c r="AB5092" s="5">
        <f>ORDENES[[#This Row],[Ventas Originales (con descuento)]]-(ORDENES[[#This Row],[Ganancias]])</f>
        <v>4.1899999999999995</v>
      </c>
    </row>
    <row r="5093" spans="1:28" x14ac:dyDescent="0.35">
      <c r="A5093" t="s">
        <v>7715</v>
      </c>
      <c r="B5093" t="s">
        <v>2112</v>
      </c>
      <c r="C5093" t="s">
        <v>1</v>
      </c>
      <c r="D5093" t="s">
        <v>2065</v>
      </c>
      <c r="E5093" t="s">
        <v>487</v>
      </c>
      <c r="F5093" s="1">
        <v>44094</v>
      </c>
      <c r="G5093" t="s">
        <v>7613</v>
      </c>
      <c r="H5093" t="s">
        <v>6087</v>
      </c>
      <c r="I5093">
        <v>27405</v>
      </c>
      <c r="J5093" t="s">
        <v>2696</v>
      </c>
      <c r="K5093" t="s">
        <v>1859</v>
      </c>
      <c r="L5093" t="s">
        <v>1866</v>
      </c>
      <c r="M5093" s="1">
        <v>44099</v>
      </c>
      <c r="N5093" t="s">
        <v>1869</v>
      </c>
      <c r="O5093" t="s">
        <v>7623</v>
      </c>
      <c r="P5093" t="s">
        <v>1878</v>
      </c>
      <c r="Q5093" t="s">
        <v>7623</v>
      </c>
      <c r="R5093" t="s">
        <v>1873</v>
      </c>
      <c r="S5093">
        <v>3</v>
      </c>
      <c r="T5093" s="2">
        <v>0.2</v>
      </c>
      <c r="U5093" s="5">
        <v>1.07</v>
      </c>
      <c r="V5093" s="5">
        <f>ORDENES[[#This Row],[Ventas sin descuento]]-ORDENES[[#This Row],[costos estimados]]</f>
        <v>5.3424999999999976</v>
      </c>
      <c r="W5093">
        <v>2</v>
      </c>
      <c r="X5093" s="5">
        <v>17.09</v>
      </c>
      <c r="Y5093" s="5">
        <f>ORDENES[[#This Row],[Ventas Originales (con descuento)]]/(1-ORDENES[[#This Row],[Descuento]])</f>
        <v>21.362499999999997</v>
      </c>
      <c r="Z5093" s="5">
        <f>ORDENES[[#This Row],[Ventas Originales (con descuento)]]/ORDENES[[#This Row],[Cantidad]]/(1-ORDENES[[#This Row],[Descuento]])</f>
        <v>10.681249999999999</v>
      </c>
      <c r="AA5093" s="5">
        <f>ORDENES[[#This Row],[Ventas Originales (con descuento)]]/ORDENES[[#This Row],[Cantidad]]</f>
        <v>8.5449999999999999</v>
      </c>
      <c r="AB5093" s="5">
        <f>ORDENES[[#This Row],[Ventas Originales (con descuento)]]-(ORDENES[[#This Row],[Ganancias]])</f>
        <v>16.02</v>
      </c>
    </row>
    <row r="5094" spans="1:28" x14ac:dyDescent="0.35">
      <c r="A5094" t="s">
        <v>7715</v>
      </c>
      <c r="B5094" t="s">
        <v>202</v>
      </c>
      <c r="C5094" t="s">
        <v>1</v>
      </c>
      <c r="D5094" t="s">
        <v>670</v>
      </c>
      <c r="E5094" t="s">
        <v>18</v>
      </c>
      <c r="F5094" s="1">
        <v>44351</v>
      </c>
      <c r="G5094" t="s">
        <v>7613</v>
      </c>
      <c r="H5094" t="s">
        <v>6093</v>
      </c>
      <c r="I5094">
        <v>28110</v>
      </c>
      <c r="J5094" t="s">
        <v>1431</v>
      </c>
      <c r="K5094" t="s">
        <v>1859</v>
      </c>
      <c r="L5094" t="s">
        <v>1866</v>
      </c>
      <c r="M5094" s="1">
        <v>44357</v>
      </c>
      <c r="N5094" t="s">
        <v>1869</v>
      </c>
      <c r="O5094" t="s">
        <v>7623</v>
      </c>
      <c r="P5094" t="s">
        <v>1878</v>
      </c>
      <c r="Q5094" t="s">
        <v>7623</v>
      </c>
      <c r="R5094" t="s">
        <v>1873</v>
      </c>
      <c r="S5094">
        <v>4</v>
      </c>
      <c r="T5094" s="2">
        <v>0.2</v>
      </c>
      <c r="U5094" s="5">
        <v>2</v>
      </c>
      <c r="V5094" s="5">
        <f>ORDENES[[#This Row],[Ventas sin descuento]]-ORDENES[[#This Row],[costos estimados]]</f>
        <v>9.995000000000001</v>
      </c>
      <c r="W5094">
        <v>2</v>
      </c>
      <c r="X5094" s="5">
        <v>31.98</v>
      </c>
      <c r="Y5094" s="5">
        <f>ORDENES[[#This Row],[Ventas Originales (con descuento)]]/(1-ORDENES[[#This Row],[Descuento]])</f>
        <v>39.975000000000001</v>
      </c>
      <c r="Z5094" s="5">
        <f>ORDENES[[#This Row],[Ventas Originales (con descuento)]]/ORDENES[[#This Row],[Cantidad]]/(1-ORDENES[[#This Row],[Descuento]])</f>
        <v>19.987500000000001</v>
      </c>
      <c r="AA5094" s="5">
        <f>ORDENES[[#This Row],[Ventas Originales (con descuento)]]/ORDENES[[#This Row],[Cantidad]]</f>
        <v>15.99</v>
      </c>
      <c r="AB5094" s="5">
        <f>ORDENES[[#This Row],[Ventas Originales (con descuento)]]-(ORDENES[[#This Row],[Ganancias]])</f>
        <v>29.98</v>
      </c>
    </row>
    <row r="5095" spans="1:28" x14ac:dyDescent="0.35">
      <c r="A5095" t="s">
        <v>7715</v>
      </c>
      <c r="B5095" t="s">
        <v>99</v>
      </c>
      <c r="C5095" t="s">
        <v>1</v>
      </c>
      <c r="D5095" t="s">
        <v>6</v>
      </c>
      <c r="E5095" t="s">
        <v>67</v>
      </c>
      <c r="F5095" s="1">
        <v>44377</v>
      </c>
      <c r="G5095" t="s">
        <v>7613</v>
      </c>
      <c r="H5095" t="s">
        <v>6094</v>
      </c>
      <c r="I5095">
        <v>38109</v>
      </c>
      <c r="J5095" t="s">
        <v>2421</v>
      </c>
      <c r="K5095" t="s">
        <v>1859</v>
      </c>
      <c r="L5095" t="s">
        <v>1866</v>
      </c>
      <c r="M5095" s="1">
        <v>44381</v>
      </c>
      <c r="N5095" t="s">
        <v>1869</v>
      </c>
      <c r="O5095" t="s">
        <v>7623</v>
      </c>
      <c r="P5095" t="s">
        <v>1901</v>
      </c>
      <c r="Q5095" t="s">
        <v>7623</v>
      </c>
      <c r="R5095" t="s">
        <v>1873</v>
      </c>
      <c r="S5095">
        <v>3</v>
      </c>
      <c r="T5095" s="2">
        <v>0.2</v>
      </c>
      <c r="U5095" s="5">
        <v>5.37</v>
      </c>
      <c r="V5095" s="5">
        <f>ORDENES[[#This Row],[Ventas sin descuento]]-ORDENES[[#This Row],[costos estimados]]</f>
        <v>10.25</v>
      </c>
      <c r="W5095">
        <v>2</v>
      </c>
      <c r="X5095" s="5">
        <v>19.52</v>
      </c>
      <c r="Y5095" s="5">
        <f>ORDENES[[#This Row],[Ventas Originales (con descuento)]]/(1-ORDENES[[#This Row],[Descuento]])</f>
        <v>24.4</v>
      </c>
      <c r="Z5095" s="5">
        <f>ORDENES[[#This Row],[Ventas Originales (con descuento)]]/ORDENES[[#This Row],[Cantidad]]/(1-ORDENES[[#This Row],[Descuento]])</f>
        <v>12.2</v>
      </c>
      <c r="AA5095" s="5">
        <f>ORDENES[[#This Row],[Ventas Originales (con descuento)]]/ORDENES[[#This Row],[Cantidad]]</f>
        <v>9.76</v>
      </c>
      <c r="AB5095" s="5">
        <f>ORDENES[[#This Row],[Ventas Originales (con descuento)]]-(ORDENES[[#This Row],[Ganancias]])</f>
        <v>14.149999999999999</v>
      </c>
    </row>
    <row r="5096" spans="1:28" x14ac:dyDescent="0.35">
      <c r="A5096" t="s">
        <v>7715</v>
      </c>
      <c r="B5096" t="s">
        <v>365</v>
      </c>
      <c r="C5096" t="s">
        <v>1</v>
      </c>
      <c r="D5096" t="s">
        <v>265</v>
      </c>
      <c r="E5096" t="s">
        <v>4</v>
      </c>
      <c r="F5096" s="1">
        <v>44373</v>
      </c>
      <c r="G5096" t="s">
        <v>7613</v>
      </c>
      <c r="H5096" t="s">
        <v>6095</v>
      </c>
      <c r="I5096">
        <v>33180</v>
      </c>
      <c r="J5096" t="s">
        <v>3316</v>
      </c>
      <c r="K5096" t="s">
        <v>1859</v>
      </c>
      <c r="L5096" t="s">
        <v>1866</v>
      </c>
      <c r="M5096" s="1">
        <v>44378</v>
      </c>
      <c r="N5096" t="s">
        <v>1869</v>
      </c>
      <c r="O5096" t="s">
        <v>7623</v>
      </c>
      <c r="P5096" t="s">
        <v>1870</v>
      </c>
      <c r="Q5096" t="s">
        <v>7623</v>
      </c>
      <c r="R5096" t="s">
        <v>1864</v>
      </c>
      <c r="S5096">
        <v>3</v>
      </c>
      <c r="T5096" s="2">
        <v>0.2</v>
      </c>
      <c r="U5096" s="5">
        <v>-13.68</v>
      </c>
      <c r="V5096" s="5">
        <f>ORDENES[[#This Row],[Ventas sin descuento]]-ORDENES[[#This Row],[costos estimados]]</f>
        <v>54.707499999999982</v>
      </c>
      <c r="W5096">
        <v>3</v>
      </c>
      <c r="X5096" s="5">
        <v>273.55</v>
      </c>
      <c r="Y5096" s="5">
        <f>ORDENES[[#This Row],[Ventas Originales (con descuento)]]/(1-ORDENES[[#This Row],[Descuento]])</f>
        <v>341.9375</v>
      </c>
      <c r="Z5096" s="5">
        <f>ORDENES[[#This Row],[Ventas Originales (con descuento)]]/ORDENES[[#This Row],[Cantidad]]/(1-ORDENES[[#This Row],[Descuento]])</f>
        <v>113.97916666666667</v>
      </c>
      <c r="AA5096" s="5">
        <f>ORDENES[[#This Row],[Ventas Originales (con descuento)]]/ORDENES[[#This Row],[Cantidad]]</f>
        <v>91.183333333333337</v>
      </c>
      <c r="AB5096" s="5">
        <f>ORDENES[[#This Row],[Ventas Originales (con descuento)]]-(ORDENES[[#This Row],[Ganancias]])</f>
        <v>287.23</v>
      </c>
    </row>
    <row r="5097" spans="1:28" x14ac:dyDescent="0.35">
      <c r="A5097" t="s">
        <v>7715</v>
      </c>
      <c r="B5097" t="s">
        <v>3096</v>
      </c>
      <c r="C5097" t="s">
        <v>1</v>
      </c>
      <c r="D5097" t="s">
        <v>2156</v>
      </c>
      <c r="E5097" t="s">
        <v>41</v>
      </c>
      <c r="F5097" s="1">
        <v>43781</v>
      </c>
      <c r="G5097" t="s">
        <v>7613</v>
      </c>
      <c r="H5097" t="s">
        <v>6096</v>
      </c>
      <c r="I5097">
        <v>33317</v>
      </c>
      <c r="J5097" t="s">
        <v>1356</v>
      </c>
      <c r="K5097" t="s">
        <v>1859</v>
      </c>
      <c r="L5097" t="s">
        <v>1866</v>
      </c>
      <c r="M5097" s="1">
        <v>43788</v>
      </c>
      <c r="N5097" t="s">
        <v>1869</v>
      </c>
      <c r="O5097" t="s">
        <v>7623</v>
      </c>
      <c r="P5097" t="s">
        <v>1870</v>
      </c>
      <c r="Q5097" t="s">
        <v>7623</v>
      </c>
      <c r="R5097" t="s">
        <v>1864</v>
      </c>
      <c r="S5097">
        <v>5</v>
      </c>
      <c r="T5097" s="2">
        <v>0.2</v>
      </c>
      <c r="U5097" s="5">
        <v>16.440000000000001</v>
      </c>
      <c r="V5097" s="5">
        <f>ORDENES[[#This Row],[Ventas sin descuento]]-ORDENES[[#This Row],[costos estimados]]</f>
        <v>52.974999999999994</v>
      </c>
      <c r="W5097">
        <v>3</v>
      </c>
      <c r="X5097" s="5">
        <v>146.13999999999999</v>
      </c>
      <c r="Y5097" s="5">
        <f>ORDENES[[#This Row],[Ventas Originales (con descuento)]]/(1-ORDENES[[#This Row],[Descuento]])</f>
        <v>182.67499999999998</v>
      </c>
      <c r="Z5097" s="5">
        <f>ORDENES[[#This Row],[Ventas Originales (con descuento)]]/ORDENES[[#This Row],[Cantidad]]/(1-ORDENES[[#This Row],[Descuento]])</f>
        <v>60.891666666666659</v>
      </c>
      <c r="AA5097" s="5">
        <f>ORDENES[[#This Row],[Ventas Originales (con descuento)]]/ORDENES[[#This Row],[Cantidad]]</f>
        <v>48.713333333333331</v>
      </c>
      <c r="AB5097" s="5">
        <f>ORDENES[[#This Row],[Ventas Originales (con descuento)]]-(ORDENES[[#This Row],[Ganancias]])</f>
        <v>129.69999999999999</v>
      </c>
    </row>
    <row r="5098" spans="1:28" x14ac:dyDescent="0.35">
      <c r="A5098" t="s">
        <v>7715</v>
      </c>
      <c r="B5098" t="s">
        <v>202</v>
      </c>
      <c r="C5098" t="s">
        <v>1</v>
      </c>
      <c r="D5098" t="s">
        <v>639</v>
      </c>
      <c r="E5098" t="s">
        <v>18</v>
      </c>
      <c r="F5098" s="1">
        <v>43774</v>
      </c>
      <c r="G5098" t="s">
        <v>7598</v>
      </c>
      <c r="H5098" t="s">
        <v>6097</v>
      </c>
      <c r="I5098">
        <v>28110</v>
      </c>
      <c r="J5098" t="s">
        <v>2032</v>
      </c>
      <c r="K5098" t="s">
        <v>1859</v>
      </c>
      <c r="L5098" t="s">
        <v>1866</v>
      </c>
      <c r="M5098" s="1">
        <v>43778</v>
      </c>
      <c r="N5098" t="s">
        <v>1869</v>
      </c>
      <c r="O5098" t="s">
        <v>7623</v>
      </c>
      <c r="P5098" t="s">
        <v>1878</v>
      </c>
      <c r="Q5098" t="s">
        <v>7623</v>
      </c>
      <c r="R5098" t="s">
        <v>1864</v>
      </c>
      <c r="S5098">
        <v>3</v>
      </c>
      <c r="T5098" s="2">
        <v>0.2</v>
      </c>
      <c r="U5098" s="5">
        <v>25.88</v>
      </c>
      <c r="V5098" s="5">
        <f>ORDENES[[#This Row],[Ventas sin descuento]]-ORDENES[[#This Row],[costos estimados]]</f>
        <v>77.63</v>
      </c>
      <c r="W5098">
        <v>3</v>
      </c>
      <c r="X5098" s="5">
        <v>207</v>
      </c>
      <c r="Y5098" s="5">
        <f>ORDENES[[#This Row],[Ventas Originales (con descuento)]]/(1-ORDENES[[#This Row],[Descuento]])</f>
        <v>258.75</v>
      </c>
      <c r="Z5098" s="5">
        <f>ORDENES[[#This Row],[Ventas Originales (con descuento)]]/ORDENES[[#This Row],[Cantidad]]/(1-ORDENES[[#This Row],[Descuento]])</f>
        <v>86.25</v>
      </c>
      <c r="AA5098" s="5">
        <f>ORDENES[[#This Row],[Ventas Originales (con descuento)]]/ORDENES[[#This Row],[Cantidad]]</f>
        <v>69</v>
      </c>
      <c r="AB5098" s="5">
        <f>ORDENES[[#This Row],[Ventas Originales (con descuento)]]-(ORDENES[[#This Row],[Ganancias]])</f>
        <v>181.12</v>
      </c>
    </row>
    <row r="5099" spans="1:28" x14ac:dyDescent="0.35">
      <c r="A5099" t="s">
        <v>7715</v>
      </c>
      <c r="B5099" t="s">
        <v>144</v>
      </c>
      <c r="C5099" t="s">
        <v>1</v>
      </c>
      <c r="D5099" t="s">
        <v>2163</v>
      </c>
      <c r="E5099" t="s">
        <v>18</v>
      </c>
      <c r="F5099" s="1">
        <v>43259</v>
      </c>
      <c r="G5099" t="s">
        <v>7613</v>
      </c>
      <c r="H5099" t="s">
        <v>6098</v>
      </c>
      <c r="I5099">
        <v>37620</v>
      </c>
      <c r="J5099" t="s">
        <v>1594</v>
      </c>
      <c r="K5099" t="s">
        <v>1859</v>
      </c>
      <c r="L5099" t="s">
        <v>1866</v>
      </c>
      <c r="M5099" s="1">
        <v>43263</v>
      </c>
      <c r="N5099" t="s">
        <v>1869</v>
      </c>
      <c r="O5099" t="s">
        <v>7623</v>
      </c>
      <c r="P5099" t="s">
        <v>1901</v>
      </c>
      <c r="Q5099" t="s">
        <v>7623</v>
      </c>
      <c r="R5099" t="s">
        <v>1864</v>
      </c>
      <c r="S5099">
        <v>3</v>
      </c>
      <c r="T5099" s="2">
        <v>0.2</v>
      </c>
      <c r="U5099" s="5">
        <v>10.65</v>
      </c>
      <c r="V5099" s="5">
        <f>ORDENES[[#This Row],[Ventas sin descuento]]-ORDENES[[#This Row],[costos estimados]]</f>
        <v>53.237499999999983</v>
      </c>
      <c r="W5099">
        <v>3</v>
      </c>
      <c r="X5099" s="5">
        <v>170.35</v>
      </c>
      <c r="Y5099" s="5">
        <f>ORDENES[[#This Row],[Ventas Originales (con descuento)]]/(1-ORDENES[[#This Row],[Descuento]])</f>
        <v>212.93749999999997</v>
      </c>
      <c r="Z5099" s="5">
        <f>ORDENES[[#This Row],[Ventas Originales (con descuento)]]/ORDENES[[#This Row],[Cantidad]]/(1-ORDENES[[#This Row],[Descuento]])</f>
        <v>70.979166666666657</v>
      </c>
      <c r="AA5099" s="5">
        <f>ORDENES[[#This Row],[Ventas Originales (con descuento)]]/ORDENES[[#This Row],[Cantidad]]</f>
        <v>56.783333333333331</v>
      </c>
      <c r="AB5099" s="5">
        <f>ORDENES[[#This Row],[Ventas Originales (con descuento)]]-(ORDENES[[#This Row],[Ganancias]])</f>
        <v>159.69999999999999</v>
      </c>
    </row>
    <row r="5100" spans="1:28" x14ac:dyDescent="0.35">
      <c r="A5100" t="s">
        <v>7715</v>
      </c>
      <c r="B5100" t="s">
        <v>3589</v>
      </c>
      <c r="C5100" t="s">
        <v>1</v>
      </c>
      <c r="D5100" t="s">
        <v>2156</v>
      </c>
      <c r="E5100" t="s">
        <v>18</v>
      </c>
      <c r="F5100" s="1">
        <v>44108</v>
      </c>
      <c r="G5100" t="s">
        <v>7613</v>
      </c>
      <c r="H5100" t="s">
        <v>6099</v>
      </c>
      <c r="I5100">
        <v>33134</v>
      </c>
      <c r="J5100" t="s">
        <v>1858</v>
      </c>
      <c r="K5100" t="s">
        <v>1859</v>
      </c>
      <c r="L5100" t="s">
        <v>1866</v>
      </c>
      <c r="M5100" s="1">
        <v>44112</v>
      </c>
      <c r="N5100" t="s">
        <v>1869</v>
      </c>
      <c r="O5100" t="s">
        <v>7623</v>
      </c>
      <c r="P5100" t="s">
        <v>1870</v>
      </c>
      <c r="Q5100" t="s">
        <v>7623</v>
      </c>
      <c r="R5100" t="s">
        <v>1873</v>
      </c>
      <c r="S5100">
        <v>3</v>
      </c>
      <c r="T5100" s="2">
        <v>0.2</v>
      </c>
      <c r="U5100" s="5">
        <v>2.6</v>
      </c>
      <c r="V5100" s="5">
        <f>ORDENES[[#This Row],[Ventas sin descuento]]-ORDENES[[#This Row],[costos estimados]]</f>
        <v>5.4924999999999997</v>
      </c>
      <c r="W5100">
        <v>3</v>
      </c>
      <c r="X5100" s="5">
        <v>11.57</v>
      </c>
      <c r="Y5100" s="5">
        <f>ORDENES[[#This Row],[Ventas Originales (con descuento)]]/(1-ORDENES[[#This Row],[Descuento]])</f>
        <v>14.4625</v>
      </c>
      <c r="Z5100" s="5">
        <f>ORDENES[[#This Row],[Ventas Originales (con descuento)]]/ORDENES[[#This Row],[Cantidad]]/(1-ORDENES[[#This Row],[Descuento]])</f>
        <v>4.8208333333333337</v>
      </c>
      <c r="AA5100" s="5">
        <f>ORDENES[[#This Row],[Ventas Originales (con descuento)]]/ORDENES[[#This Row],[Cantidad]]</f>
        <v>3.8566666666666669</v>
      </c>
      <c r="AB5100" s="5">
        <f>ORDENES[[#This Row],[Ventas Originales (con descuento)]]-(ORDENES[[#This Row],[Ganancias]])</f>
        <v>8.9700000000000006</v>
      </c>
    </row>
    <row r="5101" spans="1:28" x14ac:dyDescent="0.35">
      <c r="A5101" t="s">
        <v>7715</v>
      </c>
      <c r="B5101" t="s">
        <v>390</v>
      </c>
      <c r="C5101" t="s">
        <v>1</v>
      </c>
      <c r="D5101" t="s">
        <v>333</v>
      </c>
      <c r="E5101" t="s">
        <v>497</v>
      </c>
      <c r="F5101" s="1">
        <v>43965</v>
      </c>
      <c r="G5101" t="s">
        <v>7613</v>
      </c>
      <c r="H5101" t="s">
        <v>6100</v>
      </c>
      <c r="I5101">
        <v>32216</v>
      </c>
      <c r="J5101" t="s">
        <v>2014</v>
      </c>
      <c r="K5101" t="s">
        <v>1859</v>
      </c>
      <c r="L5101" t="s">
        <v>1866</v>
      </c>
      <c r="M5101" s="1">
        <v>43970</v>
      </c>
      <c r="N5101" t="s">
        <v>1869</v>
      </c>
      <c r="O5101" t="s">
        <v>7623</v>
      </c>
      <c r="P5101" t="s">
        <v>1870</v>
      </c>
      <c r="Q5101" t="s">
        <v>7623</v>
      </c>
      <c r="R5101" t="s">
        <v>1873</v>
      </c>
      <c r="S5101">
        <v>3</v>
      </c>
      <c r="T5101" s="2">
        <v>0.2</v>
      </c>
      <c r="U5101" s="5">
        <v>8.3000000000000007</v>
      </c>
      <c r="V5101" s="5">
        <f>ORDENES[[#This Row],[Ventas sin descuento]]-ORDENES[[#This Row],[costos estimados]]</f>
        <v>15.847499999999997</v>
      </c>
      <c r="W5101">
        <v>3</v>
      </c>
      <c r="X5101" s="5">
        <v>30.19</v>
      </c>
      <c r="Y5101" s="5">
        <f>ORDENES[[#This Row],[Ventas Originales (con descuento)]]/(1-ORDENES[[#This Row],[Descuento]])</f>
        <v>37.737499999999997</v>
      </c>
      <c r="Z5101" s="5">
        <f>ORDENES[[#This Row],[Ventas Originales (con descuento)]]/ORDENES[[#This Row],[Cantidad]]/(1-ORDENES[[#This Row],[Descuento]])</f>
        <v>12.579166666666667</v>
      </c>
      <c r="AA5101" s="5">
        <f>ORDENES[[#This Row],[Ventas Originales (con descuento)]]/ORDENES[[#This Row],[Cantidad]]</f>
        <v>10.063333333333334</v>
      </c>
      <c r="AB5101" s="5">
        <f>ORDENES[[#This Row],[Ventas Originales (con descuento)]]-(ORDENES[[#This Row],[Ganancias]])</f>
        <v>21.89</v>
      </c>
    </row>
    <row r="5102" spans="1:28" x14ac:dyDescent="0.35">
      <c r="A5102" t="s">
        <v>7715</v>
      </c>
      <c r="B5102" t="s">
        <v>3096</v>
      </c>
      <c r="C5102" t="s">
        <v>1</v>
      </c>
      <c r="D5102" t="s">
        <v>3097</v>
      </c>
      <c r="E5102" t="s">
        <v>18</v>
      </c>
      <c r="F5102" s="1">
        <v>43536</v>
      </c>
      <c r="G5102" t="s">
        <v>7613</v>
      </c>
      <c r="H5102" t="s">
        <v>6101</v>
      </c>
      <c r="I5102">
        <v>33317</v>
      </c>
      <c r="J5102" t="s">
        <v>2407</v>
      </c>
      <c r="K5102" t="s">
        <v>1859</v>
      </c>
      <c r="L5102" t="s">
        <v>1866</v>
      </c>
      <c r="M5102" s="1">
        <v>43541</v>
      </c>
      <c r="N5102" t="s">
        <v>1869</v>
      </c>
      <c r="O5102" t="s">
        <v>7623</v>
      </c>
      <c r="P5102" t="s">
        <v>1870</v>
      </c>
      <c r="Q5102" t="s">
        <v>7623</v>
      </c>
      <c r="R5102" t="s">
        <v>1873</v>
      </c>
      <c r="S5102">
        <v>3</v>
      </c>
      <c r="T5102" s="2">
        <v>0.2</v>
      </c>
      <c r="U5102" s="5">
        <v>1.44</v>
      </c>
      <c r="V5102" s="5">
        <f>ORDENES[[#This Row],[Ventas sin descuento]]-ORDENES[[#This Row],[costos estimados]]</f>
        <v>3.0424999999999986</v>
      </c>
      <c r="W5102">
        <v>3</v>
      </c>
      <c r="X5102" s="5">
        <v>6.41</v>
      </c>
      <c r="Y5102" s="5">
        <f>ORDENES[[#This Row],[Ventas Originales (con descuento)]]/(1-ORDENES[[#This Row],[Descuento]])</f>
        <v>8.0124999999999993</v>
      </c>
      <c r="Z5102" s="5">
        <f>ORDENES[[#This Row],[Ventas Originales (con descuento)]]/ORDENES[[#This Row],[Cantidad]]/(1-ORDENES[[#This Row],[Descuento]])</f>
        <v>2.6708333333333334</v>
      </c>
      <c r="AA5102" s="5">
        <f>ORDENES[[#This Row],[Ventas Originales (con descuento)]]/ORDENES[[#This Row],[Cantidad]]</f>
        <v>2.1366666666666667</v>
      </c>
      <c r="AB5102" s="5">
        <f>ORDENES[[#This Row],[Ventas Originales (con descuento)]]-(ORDENES[[#This Row],[Ganancias]])</f>
        <v>4.9700000000000006</v>
      </c>
    </row>
    <row r="5103" spans="1:28" x14ac:dyDescent="0.35">
      <c r="A5103" t="s">
        <v>7715</v>
      </c>
      <c r="B5103" t="s">
        <v>252</v>
      </c>
      <c r="C5103" t="s">
        <v>1</v>
      </c>
      <c r="D5103" t="s">
        <v>254</v>
      </c>
      <c r="E5103" t="s">
        <v>497</v>
      </c>
      <c r="F5103" s="1">
        <v>43586</v>
      </c>
      <c r="G5103" t="s">
        <v>7613</v>
      </c>
      <c r="H5103" t="s">
        <v>6102</v>
      </c>
      <c r="I5103">
        <v>33614</v>
      </c>
      <c r="J5103" t="s">
        <v>1847</v>
      </c>
      <c r="K5103" t="s">
        <v>1859</v>
      </c>
      <c r="L5103" t="s">
        <v>1866</v>
      </c>
      <c r="M5103" s="1">
        <v>43590</v>
      </c>
      <c r="N5103" t="s">
        <v>1869</v>
      </c>
      <c r="O5103" t="s">
        <v>7623</v>
      </c>
      <c r="P5103" t="s">
        <v>1870</v>
      </c>
      <c r="Q5103" t="s">
        <v>7623</v>
      </c>
      <c r="R5103" t="s">
        <v>1873</v>
      </c>
      <c r="S5103">
        <v>3</v>
      </c>
      <c r="T5103" s="2">
        <v>0.2</v>
      </c>
      <c r="U5103" s="5">
        <v>14.3</v>
      </c>
      <c r="V5103" s="5">
        <f>ORDENES[[#This Row],[Ventas sin descuento]]-ORDENES[[#This Row],[costos estimados]]</f>
        <v>30.187499999999986</v>
      </c>
      <c r="W5103">
        <v>3</v>
      </c>
      <c r="X5103" s="5">
        <v>63.55</v>
      </c>
      <c r="Y5103" s="5">
        <f>ORDENES[[#This Row],[Ventas Originales (con descuento)]]/(1-ORDENES[[#This Row],[Descuento]])</f>
        <v>79.437499999999986</v>
      </c>
      <c r="Z5103" s="5">
        <f>ORDENES[[#This Row],[Ventas Originales (con descuento)]]/ORDENES[[#This Row],[Cantidad]]/(1-ORDENES[[#This Row],[Descuento]])</f>
        <v>26.479166666666664</v>
      </c>
      <c r="AA5103" s="5">
        <f>ORDENES[[#This Row],[Ventas Originales (con descuento)]]/ORDENES[[#This Row],[Cantidad]]</f>
        <v>21.183333333333334</v>
      </c>
      <c r="AB5103" s="5">
        <f>ORDENES[[#This Row],[Ventas Originales (con descuento)]]-(ORDENES[[#This Row],[Ganancias]])</f>
        <v>49.25</v>
      </c>
    </row>
    <row r="5104" spans="1:28" x14ac:dyDescent="0.35">
      <c r="A5104" t="s">
        <v>7715</v>
      </c>
      <c r="B5104" t="s">
        <v>312</v>
      </c>
      <c r="C5104" t="s">
        <v>1</v>
      </c>
      <c r="D5104" t="s">
        <v>303</v>
      </c>
      <c r="E5104" t="s">
        <v>245</v>
      </c>
      <c r="F5104" s="1">
        <v>43826</v>
      </c>
      <c r="G5104" t="s">
        <v>7598</v>
      </c>
      <c r="H5104" t="s">
        <v>6090</v>
      </c>
      <c r="I5104">
        <v>37130</v>
      </c>
      <c r="J5104" t="s">
        <v>3420</v>
      </c>
      <c r="K5104" t="s">
        <v>1859</v>
      </c>
      <c r="L5104" t="s">
        <v>1866</v>
      </c>
      <c r="M5104" s="1">
        <v>43830</v>
      </c>
      <c r="N5104" t="s">
        <v>1869</v>
      </c>
      <c r="O5104" t="s">
        <v>7623</v>
      </c>
      <c r="P5104" t="s">
        <v>1901</v>
      </c>
      <c r="Q5104" t="s">
        <v>7623</v>
      </c>
      <c r="R5104" t="s">
        <v>1873</v>
      </c>
      <c r="S5104">
        <v>3</v>
      </c>
      <c r="T5104" s="2">
        <v>0.2</v>
      </c>
      <c r="U5104" s="5">
        <v>16.010000000000002</v>
      </c>
      <c r="V5104" s="5">
        <f>ORDENES[[#This Row],[Ventas sin descuento]]-ORDENES[[#This Row],[costos estimados]]</f>
        <v>29.347499999999997</v>
      </c>
      <c r="W5104">
        <v>3</v>
      </c>
      <c r="X5104" s="5">
        <v>53.35</v>
      </c>
      <c r="Y5104" s="5">
        <f>ORDENES[[#This Row],[Ventas Originales (con descuento)]]/(1-ORDENES[[#This Row],[Descuento]])</f>
        <v>66.6875</v>
      </c>
      <c r="Z5104" s="5">
        <f>ORDENES[[#This Row],[Ventas Originales (con descuento)]]/ORDENES[[#This Row],[Cantidad]]/(1-ORDENES[[#This Row],[Descuento]])</f>
        <v>22.229166666666668</v>
      </c>
      <c r="AA5104" s="5">
        <f>ORDENES[[#This Row],[Ventas Originales (con descuento)]]/ORDENES[[#This Row],[Cantidad]]</f>
        <v>17.783333333333335</v>
      </c>
      <c r="AB5104" s="5">
        <f>ORDENES[[#This Row],[Ventas Originales (con descuento)]]-(ORDENES[[#This Row],[Ganancias]])</f>
        <v>37.340000000000003</v>
      </c>
    </row>
    <row r="5105" spans="1:28" x14ac:dyDescent="0.35">
      <c r="A5105" t="s">
        <v>7715</v>
      </c>
      <c r="B5105" t="s">
        <v>3096</v>
      </c>
      <c r="C5105" t="s">
        <v>1</v>
      </c>
      <c r="D5105" t="s">
        <v>3097</v>
      </c>
      <c r="E5105" t="s">
        <v>11</v>
      </c>
      <c r="F5105" s="1">
        <v>43536</v>
      </c>
      <c r="G5105" t="s">
        <v>7613</v>
      </c>
      <c r="H5105" t="s">
        <v>6101</v>
      </c>
      <c r="I5105">
        <v>33317</v>
      </c>
      <c r="J5105" t="s">
        <v>1232</v>
      </c>
      <c r="K5105" t="s">
        <v>1859</v>
      </c>
      <c r="L5105" t="s">
        <v>1866</v>
      </c>
      <c r="M5105" s="1">
        <v>43541</v>
      </c>
      <c r="N5105" t="s">
        <v>1869</v>
      </c>
      <c r="O5105" t="s">
        <v>7623</v>
      </c>
      <c r="P5105" t="s">
        <v>1870</v>
      </c>
      <c r="Q5105" t="s">
        <v>7623</v>
      </c>
      <c r="R5105" t="s">
        <v>1873</v>
      </c>
      <c r="S5105">
        <v>3</v>
      </c>
      <c r="T5105" s="2">
        <v>0.2</v>
      </c>
      <c r="U5105" s="5">
        <v>3.86</v>
      </c>
      <c r="V5105" s="5">
        <f>ORDENES[[#This Row],[Ventas sin descuento]]-ORDENES[[#This Row],[costos estimados]]</f>
        <v>11.579999999999995</v>
      </c>
      <c r="W5105">
        <v>4</v>
      </c>
      <c r="X5105" s="5">
        <v>30.88</v>
      </c>
      <c r="Y5105" s="5">
        <f>ORDENES[[#This Row],[Ventas Originales (con descuento)]]/(1-ORDENES[[#This Row],[Descuento]])</f>
        <v>38.599999999999994</v>
      </c>
      <c r="Z5105" s="5">
        <f>ORDENES[[#This Row],[Ventas Originales (con descuento)]]/ORDENES[[#This Row],[Cantidad]]/(1-ORDENES[[#This Row],[Descuento]])</f>
        <v>9.6499999999999986</v>
      </c>
      <c r="AA5105" s="5">
        <f>ORDENES[[#This Row],[Ventas Originales (con descuento)]]/ORDENES[[#This Row],[Cantidad]]</f>
        <v>7.72</v>
      </c>
      <c r="AB5105" s="5">
        <f>ORDENES[[#This Row],[Ventas Originales (con descuento)]]-(ORDENES[[#This Row],[Ganancias]])</f>
        <v>27.02</v>
      </c>
    </row>
    <row r="5106" spans="1:28" x14ac:dyDescent="0.35">
      <c r="A5106" t="s">
        <v>7715</v>
      </c>
      <c r="B5106" t="s">
        <v>132</v>
      </c>
      <c r="C5106" t="s">
        <v>1</v>
      </c>
      <c r="D5106" t="s">
        <v>2453</v>
      </c>
      <c r="E5106" t="s">
        <v>18</v>
      </c>
      <c r="F5106" s="1">
        <v>43313</v>
      </c>
      <c r="G5106" t="s">
        <v>7613</v>
      </c>
      <c r="H5106" t="s">
        <v>6103</v>
      </c>
      <c r="I5106">
        <v>28205</v>
      </c>
      <c r="J5106" t="s">
        <v>1249</v>
      </c>
      <c r="K5106" t="s">
        <v>1859</v>
      </c>
      <c r="L5106" t="s">
        <v>1866</v>
      </c>
      <c r="M5106" s="1">
        <v>43317</v>
      </c>
      <c r="N5106" t="s">
        <v>1869</v>
      </c>
      <c r="O5106" t="s">
        <v>7623</v>
      </c>
      <c r="P5106" t="s">
        <v>1878</v>
      </c>
      <c r="Q5106" t="s">
        <v>7623</v>
      </c>
      <c r="R5106" t="s">
        <v>1873</v>
      </c>
      <c r="S5106">
        <v>3</v>
      </c>
      <c r="T5106" s="2">
        <v>0.2</v>
      </c>
      <c r="U5106" s="5">
        <v>12.14</v>
      </c>
      <c r="V5106" s="5">
        <f>ORDENES[[#This Row],[Ventas sin descuento]]-ORDENES[[#This Row],[costos estimados]]</f>
        <v>23.172499999999999</v>
      </c>
      <c r="W5106">
        <v>4</v>
      </c>
      <c r="X5106" s="5">
        <v>44.13</v>
      </c>
      <c r="Y5106" s="5">
        <f>ORDENES[[#This Row],[Ventas Originales (con descuento)]]/(1-ORDENES[[#This Row],[Descuento]])</f>
        <v>55.162500000000001</v>
      </c>
      <c r="Z5106" s="5">
        <f>ORDENES[[#This Row],[Ventas Originales (con descuento)]]/ORDENES[[#This Row],[Cantidad]]/(1-ORDENES[[#This Row],[Descuento]])</f>
        <v>13.790625</v>
      </c>
      <c r="AA5106" s="5">
        <f>ORDENES[[#This Row],[Ventas Originales (con descuento)]]/ORDENES[[#This Row],[Cantidad]]</f>
        <v>11.032500000000001</v>
      </c>
      <c r="AB5106" s="5">
        <f>ORDENES[[#This Row],[Ventas Originales (con descuento)]]-(ORDENES[[#This Row],[Ganancias]])</f>
        <v>31.990000000000002</v>
      </c>
    </row>
    <row r="5107" spans="1:28" x14ac:dyDescent="0.35">
      <c r="A5107" t="s">
        <v>7715</v>
      </c>
      <c r="B5107" t="s">
        <v>3443</v>
      </c>
      <c r="C5107" t="s">
        <v>1</v>
      </c>
      <c r="D5107" t="s">
        <v>446</v>
      </c>
      <c r="E5107" t="s">
        <v>131</v>
      </c>
      <c r="F5107" s="1">
        <v>43867</v>
      </c>
      <c r="G5107" t="s">
        <v>7598</v>
      </c>
      <c r="H5107" t="s">
        <v>6104</v>
      </c>
      <c r="I5107">
        <v>37421</v>
      </c>
      <c r="J5107" t="s">
        <v>7641</v>
      </c>
      <c r="K5107" t="s">
        <v>1859</v>
      </c>
      <c r="L5107" t="s">
        <v>1866</v>
      </c>
      <c r="M5107" s="1">
        <v>43872</v>
      </c>
      <c r="N5107" t="s">
        <v>1869</v>
      </c>
      <c r="O5107" t="s">
        <v>7623</v>
      </c>
      <c r="P5107" t="s">
        <v>1901</v>
      </c>
      <c r="Q5107" t="s">
        <v>7623</v>
      </c>
      <c r="R5107" t="s">
        <v>1873</v>
      </c>
      <c r="S5107">
        <v>3</v>
      </c>
      <c r="T5107" s="2">
        <v>0.2</v>
      </c>
      <c r="U5107" s="5">
        <v>-18.18</v>
      </c>
      <c r="V5107" s="5">
        <f>ORDENES[[#This Row],[Ventas sin descuento]]-ORDENES[[#This Row],[costos estimados]]</f>
        <v>14.874999999999972</v>
      </c>
      <c r="W5107">
        <v>4</v>
      </c>
      <c r="X5107" s="5">
        <v>132.22</v>
      </c>
      <c r="Y5107" s="5">
        <f>ORDENES[[#This Row],[Ventas Originales (con descuento)]]/(1-ORDENES[[#This Row],[Descuento]])</f>
        <v>165.27499999999998</v>
      </c>
      <c r="Z5107" s="5">
        <f>ORDENES[[#This Row],[Ventas Originales (con descuento)]]/ORDENES[[#This Row],[Cantidad]]/(1-ORDENES[[#This Row],[Descuento]])</f>
        <v>41.318749999999994</v>
      </c>
      <c r="AA5107" s="5">
        <f>ORDENES[[#This Row],[Ventas Originales (con descuento)]]/ORDENES[[#This Row],[Cantidad]]</f>
        <v>33.055</v>
      </c>
      <c r="AB5107" s="5">
        <f>ORDENES[[#This Row],[Ventas Originales (con descuento)]]-(ORDENES[[#This Row],[Ganancias]])</f>
        <v>150.4</v>
      </c>
    </row>
    <row r="5108" spans="1:28" x14ac:dyDescent="0.35">
      <c r="A5108" t="s">
        <v>7715</v>
      </c>
      <c r="B5108" t="s">
        <v>2835</v>
      </c>
      <c r="C5108" t="s">
        <v>1</v>
      </c>
      <c r="D5108" t="s">
        <v>300</v>
      </c>
      <c r="E5108" t="s">
        <v>256</v>
      </c>
      <c r="F5108" s="1">
        <v>44362</v>
      </c>
      <c r="G5108" t="s">
        <v>7598</v>
      </c>
      <c r="H5108" t="s">
        <v>6105</v>
      </c>
      <c r="I5108">
        <v>37211</v>
      </c>
      <c r="J5108" t="s">
        <v>256</v>
      </c>
      <c r="K5108" t="s">
        <v>1859</v>
      </c>
      <c r="L5108" t="s">
        <v>1866</v>
      </c>
      <c r="M5108" s="1">
        <v>44367</v>
      </c>
      <c r="N5108" t="s">
        <v>1869</v>
      </c>
      <c r="O5108" t="s">
        <v>7623</v>
      </c>
      <c r="P5108" t="s">
        <v>1901</v>
      </c>
      <c r="Q5108" t="s">
        <v>7623</v>
      </c>
      <c r="R5108" t="s">
        <v>1873</v>
      </c>
      <c r="S5108">
        <v>3</v>
      </c>
      <c r="T5108" s="2">
        <v>0.2</v>
      </c>
      <c r="U5108" s="5">
        <v>9.35</v>
      </c>
      <c r="V5108" s="5">
        <f>ORDENES[[#This Row],[Ventas sin descuento]]-ORDENES[[#This Row],[costos estimados]]</f>
        <v>17.142499999999998</v>
      </c>
      <c r="W5108">
        <v>4</v>
      </c>
      <c r="X5108" s="5">
        <v>31.17</v>
      </c>
      <c r="Y5108" s="5">
        <f>ORDENES[[#This Row],[Ventas Originales (con descuento)]]/(1-ORDENES[[#This Row],[Descuento]])</f>
        <v>38.962499999999999</v>
      </c>
      <c r="Z5108" s="5">
        <f>ORDENES[[#This Row],[Ventas Originales (con descuento)]]/ORDENES[[#This Row],[Cantidad]]/(1-ORDENES[[#This Row],[Descuento]])</f>
        <v>9.7406249999999996</v>
      </c>
      <c r="AA5108" s="5">
        <f>ORDENES[[#This Row],[Ventas Originales (con descuento)]]/ORDENES[[#This Row],[Cantidad]]</f>
        <v>7.7925000000000004</v>
      </c>
      <c r="AB5108" s="5">
        <f>ORDENES[[#This Row],[Ventas Originales (con descuento)]]-(ORDENES[[#This Row],[Ganancias]])</f>
        <v>21.82</v>
      </c>
    </row>
    <row r="5109" spans="1:28" x14ac:dyDescent="0.35">
      <c r="A5109" t="s">
        <v>7715</v>
      </c>
      <c r="B5109" t="s">
        <v>3096</v>
      </c>
      <c r="C5109" t="s">
        <v>1</v>
      </c>
      <c r="D5109" t="s">
        <v>2156</v>
      </c>
      <c r="E5109" t="s">
        <v>394</v>
      </c>
      <c r="F5109" s="1">
        <v>43781</v>
      </c>
      <c r="G5109" t="s">
        <v>7613</v>
      </c>
      <c r="H5109" t="s">
        <v>6096</v>
      </c>
      <c r="I5109">
        <v>33317</v>
      </c>
      <c r="J5109" t="s">
        <v>2747</v>
      </c>
      <c r="K5109" t="s">
        <v>1859</v>
      </c>
      <c r="L5109" t="s">
        <v>1866</v>
      </c>
      <c r="M5109" s="1">
        <v>43788</v>
      </c>
      <c r="N5109" t="s">
        <v>1869</v>
      </c>
      <c r="O5109" t="s">
        <v>7623</v>
      </c>
      <c r="P5109" t="s">
        <v>1870</v>
      </c>
      <c r="Q5109" t="s">
        <v>7623</v>
      </c>
      <c r="R5109" t="s">
        <v>1864</v>
      </c>
      <c r="S5109">
        <v>5</v>
      </c>
      <c r="T5109" s="2">
        <v>0.2</v>
      </c>
      <c r="U5109" s="5">
        <v>-72.040000000000006</v>
      </c>
      <c r="V5109" s="5">
        <f>ORDENES[[#This Row],[Ventas sin descuento]]-ORDENES[[#This Row],[costos estimados]]</f>
        <v>58.939999999999941</v>
      </c>
      <c r="W5109">
        <v>5</v>
      </c>
      <c r="X5109" s="5">
        <v>523.91999999999996</v>
      </c>
      <c r="Y5109" s="5">
        <f>ORDENES[[#This Row],[Ventas Originales (con descuento)]]/(1-ORDENES[[#This Row],[Descuento]])</f>
        <v>654.89999999999986</v>
      </c>
      <c r="Z5109" s="5">
        <f>ORDENES[[#This Row],[Ventas Originales (con descuento)]]/ORDENES[[#This Row],[Cantidad]]/(1-ORDENES[[#This Row],[Descuento]])</f>
        <v>130.97999999999999</v>
      </c>
      <c r="AA5109" s="5">
        <f>ORDENES[[#This Row],[Ventas Originales (con descuento)]]/ORDENES[[#This Row],[Cantidad]]</f>
        <v>104.78399999999999</v>
      </c>
      <c r="AB5109" s="5">
        <f>ORDENES[[#This Row],[Ventas Originales (con descuento)]]-(ORDENES[[#This Row],[Ganancias]])</f>
        <v>595.95999999999992</v>
      </c>
    </row>
    <row r="5110" spans="1:28" x14ac:dyDescent="0.35">
      <c r="A5110" t="s">
        <v>7715</v>
      </c>
      <c r="B5110" t="s">
        <v>110</v>
      </c>
      <c r="C5110" t="s">
        <v>1</v>
      </c>
      <c r="D5110" t="s">
        <v>2548</v>
      </c>
      <c r="E5110" t="s">
        <v>1952</v>
      </c>
      <c r="F5110" s="1">
        <v>43938</v>
      </c>
      <c r="G5110" t="s">
        <v>7613</v>
      </c>
      <c r="H5110" t="s">
        <v>6106</v>
      </c>
      <c r="I5110">
        <v>38401</v>
      </c>
      <c r="J5110" t="s">
        <v>3482</v>
      </c>
      <c r="K5110" t="s">
        <v>1859</v>
      </c>
      <c r="L5110" t="s">
        <v>1866</v>
      </c>
      <c r="M5110" s="1">
        <v>43943</v>
      </c>
      <c r="N5110" t="s">
        <v>1869</v>
      </c>
      <c r="O5110" t="s">
        <v>7623</v>
      </c>
      <c r="P5110" t="s">
        <v>1901</v>
      </c>
      <c r="Q5110" t="s">
        <v>7623</v>
      </c>
      <c r="R5110" t="s">
        <v>1873</v>
      </c>
      <c r="S5110">
        <v>3</v>
      </c>
      <c r="T5110" s="2">
        <v>0.2</v>
      </c>
      <c r="U5110" s="5">
        <v>13.85</v>
      </c>
      <c r="V5110" s="5">
        <f>ORDENES[[#This Row],[Ventas sin descuento]]-ORDENES[[#This Row],[costos estimados]]</f>
        <v>33.629999999999995</v>
      </c>
      <c r="W5110">
        <v>5</v>
      </c>
      <c r="X5110" s="5">
        <v>79.12</v>
      </c>
      <c r="Y5110" s="5">
        <f>ORDENES[[#This Row],[Ventas Originales (con descuento)]]/(1-ORDENES[[#This Row],[Descuento]])</f>
        <v>98.9</v>
      </c>
      <c r="Z5110" s="5">
        <f>ORDENES[[#This Row],[Ventas Originales (con descuento)]]/ORDENES[[#This Row],[Cantidad]]/(1-ORDENES[[#This Row],[Descuento]])</f>
        <v>19.78</v>
      </c>
      <c r="AA5110" s="5">
        <f>ORDENES[[#This Row],[Ventas Originales (con descuento)]]/ORDENES[[#This Row],[Cantidad]]</f>
        <v>15.824000000000002</v>
      </c>
      <c r="AB5110" s="5">
        <f>ORDENES[[#This Row],[Ventas Originales (con descuento)]]-(ORDENES[[#This Row],[Ganancias]])</f>
        <v>65.27000000000001</v>
      </c>
    </row>
    <row r="5111" spans="1:28" x14ac:dyDescent="0.35">
      <c r="A5111" t="s">
        <v>7715</v>
      </c>
      <c r="B5111" t="s">
        <v>99</v>
      </c>
      <c r="C5111" t="s">
        <v>1</v>
      </c>
      <c r="D5111" t="s">
        <v>2570</v>
      </c>
      <c r="E5111" t="s">
        <v>503</v>
      </c>
      <c r="F5111" s="1">
        <v>43817</v>
      </c>
      <c r="G5111" t="s">
        <v>7613</v>
      </c>
      <c r="H5111" t="s">
        <v>6107</v>
      </c>
      <c r="I5111">
        <v>38109</v>
      </c>
      <c r="J5111" t="s">
        <v>1649</v>
      </c>
      <c r="K5111" t="s">
        <v>1859</v>
      </c>
      <c r="L5111" t="s">
        <v>1866</v>
      </c>
      <c r="M5111" s="1">
        <v>43824</v>
      </c>
      <c r="N5111" t="s">
        <v>1869</v>
      </c>
      <c r="O5111" t="s">
        <v>7623</v>
      </c>
      <c r="P5111" t="s">
        <v>1901</v>
      </c>
      <c r="Q5111" t="s">
        <v>7623</v>
      </c>
      <c r="R5111" t="s">
        <v>1873</v>
      </c>
      <c r="S5111">
        <v>5</v>
      </c>
      <c r="T5111" s="2">
        <v>0.2</v>
      </c>
      <c r="U5111" s="5">
        <v>3.56</v>
      </c>
      <c r="V5111" s="5">
        <f>ORDENES[[#This Row],[Ventas sin descuento]]-ORDENES[[#This Row],[costos estimados]]</f>
        <v>8.639999999999997</v>
      </c>
      <c r="W5111">
        <v>5</v>
      </c>
      <c r="X5111" s="5">
        <v>20.32</v>
      </c>
      <c r="Y5111" s="5">
        <f>ORDENES[[#This Row],[Ventas Originales (con descuento)]]/(1-ORDENES[[#This Row],[Descuento]])</f>
        <v>25.4</v>
      </c>
      <c r="Z5111" s="5">
        <f>ORDENES[[#This Row],[Ventas Originales (con descuento)]]/ORDENES[[#This Row],[Cantidad]]/(1-ORDENES[[#This Row],[Descuento]])</f>
        <v>5.08</v>
      </c>
      <c r="AA5111" s="5">
        <f>ORDENES[[#This Row],[Ventas Originales (con descuento)]]/ORDENES[[#This Row],[Cantidad]]</f>
        <v>4.0640000000000001</v>
      </c>
      <c r="AB5111" s="5">
        <f>ORDENES[[#This Row],[Ventas Originales (con descuento)]]-(ORDENES[[#This Row],[Ganancias]])</f>
        <v>16.760000000000002</v>
      </c>
    </row>
    <row r="5112" spans="1:28" x14ac:dyDescent="0.35">
      <c r="A5112" t="s">
        <v>7715</v>
      </c>
      <c r="B5112" t="s">
        <v>365</v>
      </c>
      <c r="C5112" t="s">
        <v>1</v>
      </c>
      <c r="D5112" t="s">
        <v>3030</v>
      </c>
      <c r="E5112" t="s">
        <v>1952</v>
      </c>
      <c r="F5112" s="1">
        <v>44139</v>
      </c>
      <c r="G5112" t="s">
        <v>7613</v>
      </c>
      <c r="H5112" t="s">
        <v>6108</v>
      </c>
      <c r="I5112">
        <v>33180</v>
      </c>
      <c r="J5112" t="s">
        <v>1961</v>
      </c>
      <c r="K5112" t="s">
        <v>1859</v>
      </c>
      <c r="L5112" t="s">
        <v>1866</v>
      </c>
      <c r="M5112" s="1">
        <v>44144</v>
      </c>
      <c r="N5112" t="s">
        <v>1869</v>
      </c>
      <c r="O5112" t="s">
        <v>7623</v>
      </c>
      <c r="P5112" t="s">
        <v>1870</v>
      </c>
      <c r="Q5112" t="s">
        <v>7623</v>
      </c>
      <c r="R5112" t="s">
        <v>1873</v>
      </c>
      <c r="S5112">
        <v>3</v>
      </c>
      <c r="T5112" s="2">
        <v>0.2</v>
      </c>
      <c r="U5112" s="5">
        <v>8.2100000000000009</v>
      </c>
      <c r="V5112" s="5">
        <f>ORDENES[[#This Row],[Ventas sin descuento]]-ORDENES[[#This Row],[costos estimados]]</f>
        <v>20.835000000000001</v>
      </c>
      <c r="W5112">
        <v>6</v>
      </c>
      <c r="X5112" s="5">
        <v>50.5</v>
      </c>
      <c r="Y5112" s="5">
        <f>ORDENES[[#This Row],[Ventas Originales (con descuento)]]/(1-ORDENES[[#This Row],[Descuento]])</f>
        <v>63.125</v>
      </c>
      <c r="Z5112" s="5">
        <f>ORDENES[[#This Row],[Ventas Originales (con descuento)]]/ORDENES[[#This Row],[Cantidad]]/(1-ORDENES[[#This Row],[Descuento]])</f>
        <v>10.520833333333332</v>
      </c>
      <c r="AA5112" s="5">
        <f>ORDENES[[#This Row],[Ventas Originales (con descuento)]]/ORDENES[[#This Row],[Cantidad]]</f>
        <v>8.4166666666666661</v>
      </c>
      <c r="AB5112" s="5">
        <f>ORDENES[[#This Row],[Ventas Originales (con descuento)]]-(ORDENES[[#This Row],[Ganancias]])</f>
        <v>42.29</v>
      </c>
    </row>
    <row r="5113" spans="1:28" x14ac:dyDescent="0.35">
      <c r="A5113" t="s">
        <v>7715</v>
      </c>
      <c r="B5113" t="s">
        <v>301</v>
      </c>
      <c r="C5113" t="s">
        <v>1</v>
      </c>
      <c r="D5113" t="s">
        <v>283</v>
      </c>
      <c r="E5113" t="s">
        <v>67</v>
      </c>
      <c r="F5113" s="1">
        <v>43624</v>
      </c>
      <c r="G5113" t="s">
        <v>7613</v>
      </c>
      <c r="H5113" t="s">
        <v>6109</v>
      </c>
      <c r="I5113">
        <v>33710</v>
      </c>
      <c r="J5113" t="s">
        <v>3203</v>
      </c>
      <c r="K5113" t="s">
        <v>1859</v>
      </c>
      <c r="L5113" t="s">
        <v>1866</v>
      </c>
      <c r="M5113" s="1">
        <v>43628</v>
      </c>
      <c r="N5113" t="s">
        <v>1869</v>
      </c>
      <c r="O5113" t="s">
        <v>7623</v>
      </c>
      <c r="P5113" t="s">
        <v>1870</v>
      </c>
      <c r="Q5113" t="s">
        <v>7623</v>
      </c>
      <c r="R5113" t="s">
        <v>1873</v>
      </c>
      <c r="S5113">
        <v>3</v>
      </c>
      <c r="T5113" s="2">
        <v>0.2</v>
      </c>
      <c r="U5113" s="5">
        <v>45.47</v>
      </c>
      <c r="V5113" s="5">
        <f>ORDENES[[#This Row],[Ventas sin descuento]]-ORDENES[[#This Row],[costos estimados]]</f>
        <v>88.77249999999998</v>
      </c>
      <c r="W5113">
        <v>7</v>
      </c>
      <c r="X5113" s="5">
        <v>173.21</v>
      </c>
      <c r="Y5113" s="5">
        <f>ORDENES[[#This Row],[Ventas Originales (con descuento)]]/(1-ORDENES[[#This Row],[Descuento]])</f>
        <v>216.51249999999999</v>
      </c>
      <c r="Z5113" s="5">
        <f>ORDENES[[#This Row],[Ventas Originales (con descuento)]]/ORDENES[[#This Row],[Cantidad]]/(1-ORDENES[[#This Row],[Descuento]])</f>
        <v>30.930357142857144</v>
      </c>
      <c r="AA5113" s="5">
        <f>ORDENES[[#This Row],[Ventas Originales (con descuento)]]/ORDENES[[#This Row],[Cantidad]]</f>
        <v>24.744285714285716</v>
      </c>
      <c r="AB5113" s="5">
        <f>ORDENES[[#This Row],[Ventas Originales (con descuento)]]-(ORDENES[[#This Row],[Ganancias]])</f>
        <v>127.74000000000001</v>
      </c>
    </row>
    <row r="5114" spans="1:28" x14ac:dyDescent="0.35">
      <c r="A5114" t="s">
        <v>7715</v>
      </c>
      <c r="B5114" t="s">
        <v>424</v>
      </c>
      <c r="C5114" t="s">
        <v>1</v>
      </c>
      <c r="D5114" t="s">
        <v>156</v>
      </c>
      <c r="E5114" t="s">
        <v>327</v>
      </c>
      <c r="F5114" s="1">
        <v>44300</v>
      </c>
      <c r="G5114" t="s">
        <v>7613</v>
      </c>
      <c r="H5114" t="s">
        <v>6110</v>
      </c>
      <c r="I5114">
        <v>28314</v>
      </c>
      <c r="J5114" t="s">
        <v>1944</v>
      </c>
      <c r="K5114" t="s">
        <v>1859</v>
      </c>
      <c r="L5114" t="s">
        <v>1866</v>
      </c>
      <c r="M5114" s="1">
        <v>44304</v>
      </c>
      <c r="N5114" t="s">
        <v>1869</v>
      </c>
      <c r="O5114" t="s">
        <v>7623</v>
      </c>
      <c r="P5114" t="s">
        <v>1878</v>
      </c>
      <c r="Q5114" t="s">
        <v>7623</v>
      </c>
      <c r="R5114" t="s">
        <v>1863</v>
      </c>
      <c r="S5114">
        <v>3</v>
      </c>
      <c r="T5114" s="2">
        <v>0.2</v>
      </c>
      <c r="U5114" s="5">
        <v>-32.22</v>
      </c>
      <c r="V5114" s="5">
        <f>ORDENES[[#This Row],[Ventas sin descuento]]-ORDENES[[#This Row],[costos estimados]]</f>
        <v>17.347499999999997</v>
      </c>
      <c r="W5114">
        <v>8</v>
      </c>
      <c r="X5114" s="5">
        <v>198.27</v>
      </c>
      <c r="Y5114" s="5">
        <f>ORDENES[[#This Row],[Ventas Originales (con descuento)]]/(1-ORDENES[[#This Row],[Descuento]])</f>
        <v>247.83750000000001</v>
      </c>
      <c r="Z5114" s="5">
        <f>ORDENES[[#This Row],[Ventas Originales (con descuento)]]/ORDENES[[#This Row],[Cantidad]]/(1-ORDENES[[#This Row],[Descuento]])</f>
        <v>30.979687500000001</v>
      </c>
      <c r="AA5114" s="5">
        <f>ORDENES[[#This Row],[Ventas Originales (con descuento)]]/ORDENES[[#This Row],[Cantidad]]</f>
        <v>24.783750000000001</v>
      </c>
      <c r="AB5114" s="5">
        <f>ORDENES[[#This Row],[Ventas Originales (con descuento)]]-(ORDENES[[#This Row],[Ganancias]])</f>
        <v>230.49</v>
      </c>
    </row>
    <row r="5115" spans="1:28" x14ac:dyDescent="0.35">
      <c r="A5115" t="s">
        <v>7715</v>
      </c>
      <c r="B5115" t="s">
        <v>3393</v>
      </c>
      <c r="C5115" t="s">
        <v>1</v>
      </c>
      <c r="D5115" t="s">
        <v>371</v>
      </c>
      <c r="E5115" t="s">
        <v>85</v>
      </c>
      <c r="F5115" s="1">
        <v>43979</v>
      </c>
      <c r="G5115" t="s">
        <v>7613</v>
      </c>
      <c r="H5115" t="s">
        <v>6111</v>
      </c>
      <c r="I5115">
        <v>32303</v>
      </c>
      <c r="J5115" t="s">
        <v>2553</v>
      </c>
      <c r="K5115" t="s">
        <v>1859</v>
      </c>
      <c r="L5115" t="s">
        <v>1866</v>
      </c>
      <c r="M5115" s="1">
        <v>43985</v>
      </c>
      <c r="N5115" t="s">
        <v>1869</v>
      </c>
      <c r="O5115" t="s">
        <v>7623</v>
      </c>
      <c r="P5115" t="s">
        <v>1870</v>
      </c>
      <c r="Q5115" t="s">
        <v>7623</v>
      </c>
      <c r="R5115" t="s">
        <v>1864</v>
      </c>
      <c r="S5115">
        <v>4</v>
      </c>
      <c r="T5115" s="2">
        <v>0.2</v>
      </c>
      <c r="U5115" s="5">
        <v>-24.39</v>
      </c>
      <c r="V5115" s="5">
        <f>ORDENES[[#This Row],[Ventas sin descuento]]-ORDENES[[#This Row],[costos estimados]]</f>
        <v>73.177500000000009</v>
      </c>
      <c r="W5115">
        <v>8</v>
      </c>
      <c r="X5115" s="5">
        <v>390.27</v>
      </c>
      <c r="Y5115" s="5">
        <f>ORDENES[[#This Row],[Ventas Originales (con descuento)]]/(1-ORDENES[[#This Row],[Descuento]])</f>
        <v>487.83749999999998</v>
      </c>
      <c r="Z5115" s="5">
        <f>ORDENES[[#This Row],[Ventas Originales (con descuento)]]/ORDENES[[#This Row],[Cantidad]]/(1-ORDENES[[#This Row],[Descuento]])</f>
        <v>60.979687499999997</v>
      </c>
      <c r="AA5115" s="5">
        <f>ORDENES[[#This Row],[Ventas Originales (con descuento)]]/ORDENES[[#This Row],[Cantidad]]</f>
        <v>48.783749999999998</v>
      </c>
      <c r="AB5115" s="5">
        <f>ORDENES[[#This Row],[Ventas Originales (con descuento)]]-(ORDENES[[#This Row],[Ganancias]])</f>
        <v>414.65999999999997</v>
      </c>
    </row>
    <row r="5116" spans="1:28" x14ac:dyDescent="0.35">
      <c r="A5116" t="s">
        <v>7715</v>
      </c>
      <c r="B5116" t="s">
        <v>3646</v>
      </c>
      <c r="C5116" t="s">
        <v>1</v>
      </c>
      <c r="D5116" t="s">
        <v>363</v>
      </c>
      <c r="E5116" t="s">
        <v>351</v>
      </c>
      <c r="F5116" s="1">
        <v>44316</v>
      </c>
      <c r="G5116" t="s">
        <v>7613</v>
      </c>
      <c r="H5116" t="s">
        <v>6112</v>
      </c>
      <c r="I5116">
        <v>33068</v>
      </c>
      <c r="J5116" t="s">
        <v>1477</v>
      </c>
      <c r="K5116" t="s">
        <v>1859</v>
      </c>
      <c r="L5116" t="s">
        <v>1866</v>
      </c>
      <c r="M5116" s="1">
        <v>44321</v>
      </c>
      <c r="N5116" t="s">
        <v>1869</v>
      </c>
      <c r="O5116" t="s">
        <v>7623</v>
      </c>
      <c r="P5116" t="s">
        <v>1870</v>
      </c>
      <c r="Q5116" t="s">
        <v>7623</v>
      </c>
      <c r="R5116" t="s">
        <v>1873</v>
      </c>
      <c r="S5116">
        <v>3</v>
      </c>
      <c r="T5116" s="2">
        <v>0.2</v>
      </c>
      <c r="U5116" s="5">
        <v>6.22</v>
      </c>
      <c r="V5116" s="5">
        <f>ORDENES[[#This Row],[Ventas sin descuento]]-ORDENES[[#This Row],[costos estimados]]</f>
        <v>12.139999999999997</v>
      </c>
      <c r="W5116">
        <v>8</v>
      </c>
      <c r="X5116" s="5">
        <v>23.68</v>
      </c>
      <c r="Y5116" s="5">
        <f>ORDENES[[#This Row],[Ventas Originales (con descuento)]]/(1-ORDENES[[#This Row],[Descuento]])</f>
        <v>29.599999999999998</v>
      </c>
      <c r="Z5116" s="5">
        <f>ORDENES[[#This Row],[Ventas Originales (con descuento)]]/ORDENES[[#This Row],[Cantidad]]/(1-ORDENES[[#This Row],[Descuento]])</f>
        <v>3.6999999999999997</v>
      </c>
      <c r="AA5116" s="5">
        <f>ORDENES[[#This Row],[Ventas Originales (con descuento)]]/ORDENES[[#This Row],[Cantidad]]</f>
        <v>2.96</v>
      </c>
      <c r="AB5116" s="5">
        <f>ORDENES[[#This Row],[Ventas Originales (con descuento)]]-(ORDENES[[#This Row],[Ganancias]])</f>
        <v>17.46</v>
      </c>
    </row>
    <row r="5117" spans="1:28" x14ac:dyDescent="0.35">
      <c r="A5117" t="s">
        <v>7715</v>
      </c>
      <c r="B5117" t="s">
        <v>98</v>
      </c>
      <c r="C5117" t="s">
        <v>1</v>
      </c>
      <c r="D5117" t="s">
        <v>2985</v>
      </c>
      <c r="E5117" t="s">
        <v>48</v>
      </c>
      <c r="F5117" s="1">
        <v>43795</v>
      </c>
      <c r="G5117" t="s">
        <v>7613</v>
      </c>
      <c r="H5117" t="s">
        <v>6113</v>
      </c>
      <c r="I5117">
        <v>38301</v>
      </c>
      <c r="J5117" t="s">
        <v>2977</v>
      </c>
      <c r="K5117" t="s">
        <v>1859</v>
      </c>
      <c r="L5117" t="s">
        <v>1866</v>
      </c>
      <c r="M5117" s="1">
        <v>43799</v>
      </c>
      <c r="N5117" t="s">
        <v>1869</v>
      </c>
      <c r="O5117" t="s">
        <v>7623</v>
      </c>
      <c r="P5117" t="s">
        <v>1901</v>
      </c>
      <c r="Q5117" t="s">
        <v>7623</v>
      </c>
      <c r="R5117" t="s">
        <v>1873</v>
      </c>
      <c r="S5117">
        <v>3</v>
      </c>
      <c r="T5117" s="2">
        <v>0.2</v>
      </c>
      <c r="U5117" s="5">
        <v>190.43</v>
      </c>
      <c r="V5117" s="5">
        <f>ORDENES[[#This Row],[Ventas sin descuento]]-ORDENES[[#This Row],[costos estimados]]</f>
        <v>363.54749999999996</v>
      </c>
      <c r="W5117">
        <v>11</v>
      </c>
      <c r="X5117" s="5">
        <v>692.47</v>
      </c>
      <c r="Y5117" s="5">
        <f>ORDENES[[#This Row],[Ventas Originales (con descuento)]]/(1-ORDENES[[#This Row],[Descuento]])</f>
        <v>865.58749999999998</v>
      </c>
      <c r="Z5117" s="5">
        <f>ORDENES[[#This Row],[Ventas Originales (con descuento)]]/ORDENES[[#This Row],[Cantidad]]/(1-ORDENES[[#This Row],[Descuento]])</f>
        <v>78.689772727272725</v>
      </c>
      <c r="AA5117" s="5">
        <f>ORDENES[[#This Row],[Ventas Originales (con descuento)]]/ORDENES[[#This Row],[Cantidad]]</f>
        <v>62.951818181818183</v>
      </c>
      <c r="AB5117" s="5">
        <f>ORDENES[[#This Row],[Ventas Originales (con descuento)]]-(ORDENES[[#This Row],[Ganancias]])</f>
        <v>502.04</v>
      </c>
    </row>
    <row r="5118" spans="1:28" x14ac:dyDescent="0.35">
      <c r="A5118" t="s">
        <v>7715</v>
      </c>
      <c r="B5118" t="s">
        <v>2835</v>
      </c>
      <c r="C5118" t="s">
        <v>1</v>
      </c>
      <c r="D5118" t="s">
        <v>300</v>
      </c>
      <c r="E5118" t="s">
        <v>2463</v>
      </c>
      <c r="F5118" s="1">
        <v>44362</v>
      </c>
      <c r="G5118" t="s">
        <v>7598</v>
      </c>
      <c r="H5118" t="s">
        <v>6105</v>
      </c>
      <c r="I5118">
        <v>37211</v>
      </c>
      <c r="J5118" t="s">
        <v>2464</v>
      </c>
      <c r="K5118" t="s">
        <v>1859</v>
      </c>
      <c r="L5118" t="s">
        <v>1866</v>
      </c>
      <c r="M5118" s="1">
        <v>44367</v>
      </c>
      <c r="N5118" t="s">
        <v>1869</v>
      </c>
      <c r="O5118" t="s">
        <v>7623</v>
      </c>
      <c r="P5118" t="s">
        <v>1901</v>
      </c>
      <c r="Q5118" t="s">
        <v>7623</v>
      </c>
      <c r="R5118" t="s">
        <v>1871</v>
      </c>
      <c r="S5118">
        <v>3</v>
      </c>
      <c r="T5118" s="2">
        <v>0.4</v>
      </c>
      <c r="U5118" s="5">
        <v>-28.22</v>
      </c>
      <c r="V5118" s="5">
        <f>ORDENES[[#This Row],[Ventas sin descuento]]-ORDENES[[#This Row],[costos estimados]]</f>
        <v>52.419999999999987</v>
      </c>
      <c r="W5118">
        <v>2</v>
      </c>
      <c r="X5118" s="5">
        <v>120.96</v>
      </c>
      <c r="Y5118" s="5">
        <f>ORDENES[[#This Row],[Ventas Originales (con descuento)]]/(1-ORDENES[[#This Row],[Descuento]])</f>
        <v>201.6</v>
      </c>
      <c r="Z5118" s="5">
        <f>ORDENES[[#This Row],[Ventas Originales (con descuento)]]/ORDENES[[#This Row],[Cantidad]]/(1-ORDENES[[#This Row],[Descuento]])</f>
        <v>100.8</v>
      </c>
      <c r="AA5118" s="5">
        <f>ORDENES[[#This Row],[Ventas Originales (con descuento)]]/ORDENES[[#This Row],[Cantidad]]</f>
        <v>60.48</v>
      </c>
      <c r="AB5118" s="5">
        <f>ORDENES[[#This Row],[Ventas Originales (con descuento)]]-(ORDENES[[#This Row],[Ganancias]])</f>
        <v>149.18</v>
      </c>
    </row>
    <row r="5119" spans="1:28" x14ac:dyDescent="0.35">
      <c r="A5119" t="s">
        <v>7715</v>
      </c>
      <c r="B5119" t="s">
        <v>110</v>
      </c>
      <c r="C5119" t="s">
        <v>1</v>
      </c>
      <c r="D5119" t="s">
        <v>2609</v>
      </c>
      <c r="E5119" t="s">
        <v>423</v>
      </c>
      <c r="F5119" s="1">
        <v>44485</v>
      </c>
      <c r="G5119" t="s">
        <v>7613</v>
      </c>
      <c r="H5119" t="s">
        <v>6114</v>
      </c>
      <c r="I5119">
        <v>38401</v>
      </c>
      <c r="J5119" t="s">
        <v>2082</v>
      </c>
      <c r="K5119" t="s">
        <v>1859</v>
      </c>
      <c r="L5119" t="s">
        <v>1866</v>
      </c>
      <c r="M5119" s="1">
        <v>44490</v>
      </c>
      <c r="N5119" t="s">
        <v>1869</v>
      </c>
      <c r="O5119" t="s">
        <v>7623</v>
      </c>
      <c r="P5119" t="s">
        <v>1901</v>
      </c>
      <c r="Q5119" t="s">
        <v>7623</v>
      </c>
      <c r="R5119" t="s">
        <v>1871</v>
      </c>
      <c r="S5119">
        <v>3</v>
      </c>
      <c r="T5119" s="2">
        <v>0.4</v>
      </c>
      <c r="U5119" s="5">
        <v>-968.88</v>
      </c>
      <c r="V5119" s="5">
        <f>ORDENES[[#This Row],[Ventas sin descuento]]-ORDENES[[#This Row],[costos estimados]]</f>
        <v>281.29333333333352</v>
      </c>
      <c r="W5119">
        <v>7</v>
      </c>
      <c r="X5119" s="5">
        <v>1875.26</v>
      </c>
      <c r="Y5119" s="5">
        <f>ORDENES[[#This Row],[Ventas Originales (con descuento)]]/(1-ORDENES[[#This Row],[Descuento]])</f>
        <v>3125.4333333333334</v>
      </c>
      <c r="Z5119" s="5">
        <f>ORDENES[[#This Row],[Ventas Originales (con descuento)]]/ORDENES[[#This Row],[Cantidad]]/(1-ORDENES[[#This Row],[Descuento]])</f>
        <v>446.49047619047622</v>
      </c>
      <c r="AA5119" s="5">
        <f>ORDENES[[#This Row],[Ventas Originales (con descuento)]]/ORDENES[[#This Row],[Cantidad]]</f>
        <v>267.89428571428573</v>
      </c>
      <c r="AB5119" s="5">
        <f>ORDENES[[#This Row],[Ventas Originales (con descuento)]]-(ORDENES[[#This Row],[Ganancias]])</f>
        <v>2844.14</v>
      </c>
    </row>
    <row r="5120" spans="1:28" x14ac:dyDescent="0.35">
      <c r="A5120" t="s">
        <v>7715</v>
      </c>
      <c r="B5120" t="s">
        <v>390</v>
      </c>
      <c r="C5120" t="s">
        <v>1</v>
      </c>
      <c r="D5120" t="s">
        <v>6</v>
      </c>
      <c r="E5120" t="s">
        <v>18</v>
      </c>
      <c r="F5120" s="1">
        <v>44541</v>
      </c>
      <c r="G5120" t="s">
        <v>7613</v>
      </c>
      <c r="H5120" t="s">
        <v>6086</v>
      </c>
      <c r="I5120">
        <v>32216</v>
      </c>
      <c r="J5120" t="s">
        <v>1334</v>
      </c>
      <c r="K5120" t="s">
        <v>1859</v>
      </c>
      <c r="L5120" t="s">
        <v>1866</v>
      </c>
      <c r="M5120" s="1">
        <v>44547</v>
      </c>
      <c r="N5120" t="s">
        <v>1869</v>
      </c>
      <c r="O5120" t="s">
        <v>7623</v>
      </c>
      <c r="P5120" t="s">
        <v>1870</v>
      </c>
      <c r="Q5120" t="s">
        <v>7623</v>
      </c>
      <c r="R5120" t="s">
        <v>1871</v>
      </c>
      <c r="S5120">
        <v>4</v>
      </c>
      <c r="T5120" s="2">
        <v>0.45</v>
      </c>
      <c r="U5120" s="5">
        <v>-420</v>
      </c>
      <c r="V5120" s="5">
        <f>ORDENES[[#This Row],[Ventas sin descuento]]-ORDENES[[#This Row],[costos estimados]]</f>
        <v>170.62909090909079</v>
      </c>
      <c r="W5120">
        <v>6</v>
      </c>
      <c r="X5120" s="5">
        <v>721.88</v>
      </c>
      <c r="Y5120" s="5">
        <f>ORDENES[[#This Row],[Ventas Originales (con descuento)]]/(1-ORDENES[[#This Row],[Descuento]])</f>
        <v>1312.5090909090909</v>
      </c>
      <c r="Z5120" s="5">
        <f>ORDENES[[#This Row],[Ventas Originales (con descuento)]]/ORDENES[[#This Row],[Cantidad]]/(1-ORDENES[[#This Row],[Descuento]])</f>
        <v>218.75151515151512</v>
      </c>
      <c r="AA5120" s="5">
        <f>ORDENES[[#This Row],[Ventas Originales (con descuento)]]/ORDENES[[#This Row],[Cantidad]]</f>
        <v>120.31333333333333</v>
      </c>
      <c r="AB5120" s="5">
        <f>ORDENES[[#This Row],[Ventas Originales (con descuento)]]-(ORDENES[[#This Row],[Ganancias]])</f>
        <v>1141.8800000000001</v>
      </c>
    </row>
    <row r="5121" spans="1:28" x14ac:dyDescent="0.35">
      <c r="A5121" t="s">
        <v>7715</v>
      </c>
      <c r="B5121" t="s">
        <v>442</v>
      </c>
      <c r="C5121" t="s">
        <v>1</v>
      </c>
      <c r="D5121" t="s">
        <v>3044</v>
      </c>
      <c r="E5121" t="s">
        <v>18</v>
      </c>
      <c r="F5121" s="1">
        <v>44055</v>
      </c>
      <c r="G5121" t="s">
        <v>7613</v>
      </c>
      <c r="H5121" t="s">
        <v>6115</v>
      </c>
      <c r="I5121">
        <v>33801</v>
      </c>
      <c r="J5121" t="s">
        <v>1412</v>
      </c>
      <c r="K5121" t="s">
        <v>1859</v>
      </c>
      <c r="L5121" t="s">
        <v>1866</v>
      </c>
      <c r="M5121" s="1">
        <v>44059</v>
      </c>
      <c r="N5121" t="s">
        <v>1869</v>
      </c>
      <c r="O5121" t="s">
        <v>7623</v>
      </c>
      <c r="P5121" t="s">
        <v>1870</v>
      </c>
      <c r="Q5121" t="s">
        <v>7623</v>
      </c>
      <c r="R5121" t="s">
        <v>1871</v>
      </c>
      <c r="S5121">
        <v>3</v>
      </c>
      <c r="T5121" s="2">
        <v>0.45</v>
      </c>
      <c r="U5121" s="5">
        <v>-255.59</v>
      </c>
      <c r="V5121" s="5">
        <f>ORDENES[[#This Row],[Ventas sin descuento]]-ORDENES[[#This Row],[costos estimados]]</f>
        <v>204.46545454545435</v>
      </c>
      <c r="W5121">
        <v>7</v>
      </c>
      <c r="X5121" s="5">
        <v>562.29</v>
      </c>
      <c r="Y5121" s="5">
        <f>ORDENES[[#This Row],[Ventas Originales (con descuento)]]/(1-ORDENES[[#This Row],[Descuento]])</f>
        <v>1022.3454545454543</v>
      </c>
      <c r="Z5121" s="5">
        <f>ORDENES[[#This Row],[Ventas Originales (con descuento)]]/ORDENES[[#This Row],[Cantidad]]/(1-ORDENES[[#This Row],[Descuento]])</f>
        <v>146.04935064935063</v>
      </c>
      <c r="AA5121" s="5">
        <f>ORDENES[[#This Row],[Ventas Originales (con descuento)]]/ORDENES[[#This Row],[Cantidad]]</f>
        <v>80.327142857142846</v>
      </c>
      <c r="AB5121" s="5">
        <f>ORDENES[[#This Row],[Ventas Originales (con descuento)]]-(ORDENES[[#This Row],[Ganancias]])</f>
        <v>817.88</v>
      </c>
    </row>
    <row r="5122" spans="1:28" x14ac:dyDescent="0.35">
      <c r="A5122" t="s">
        <v>7715</v>
      </c>
      <c r="B5122" t="s">
        <v>5</v>
      </c>
      <c r="C5122" t="s">
        <v>1</v>
      </c>
      <c r="D5122" t="s">
        <v>81</v>
      </c>
      <c r="E5122" t="s">
        <v>11</v>
      </c>
      <c r="F5122" s="1">
        <v>43337</v>
      </c>
      <c r="G5122" t="s">
        <v>7613</v>
      </c>
      <c r="H5122" t="s">
        <v>6116</v>
      </c>
      <c r="I5122">
        <v>90036</v>
      </c>
      <c r="J5122" t="s">
        <v>2581</v>
      </c>
      <c r="K5122" t="s">
        <v>1865</v>
      </c>
      <c r="L5122" t="s">
        <v>1866</v>
      </c>
      <c r="M5122" s="1">
        <v>43341</v>
      </c>
      <c r="N5122" t="s">
        <v>1869</v>
      </c>
      <c r="O5122" t="s">
        <v>7623</v>
      </c>
      <c r="P5122" t="s">
        <v>1867</v>
      </c>
      <c r="Q5122" t="s">
        <v>7623</v>
      </c>
      <c r="R5122" t="s">
        <v>1873</v>
      </c>
      <c r="S5122">
        <v>3</v>
      </c>
      <c r="T5122" s="2">
        <v>0</v>
      </c>
      <c r="U5122" s="5">
        <v>2.64</v>
      </c>
      <c r="V5122" s="5">
        <f>ORDENES[[#This Row],[Ventas sin descuento]]-ORDENES[[#This Row],[costos estimados]]</f>
        <v>2.64</v>
      </c>
      <c r="W5122">
        <v>1</v>
      </c>
      <c r="X5122" s="5">
        <v>6.28</v>
      </c>
      <c r="Y5122" s="5">
        <f>ORDENES[[#This Row],[Ventas Originales (con descuento)]]/(1-ORDENES[[#This Row],[Descuento]])</f>
        <v>6.28</v>
      </c>
      <c r="Z5122" s="5">
        <f>ORDENES[[#This Row],[Ventas Originales (con descuento)]]/ORDENES[[#This Row],[Cantidad]]/(1-ORDENES[[#This Row],[Descuento]])</f>
        <v>6.28</v>
      </c>
      <c r="AA5122" s="5">
        <f>ORDENES[[#This Row],[Ventas Originales (con descuento)]]/ORDENES[[#This Row],[Cantidad]]</f>
        <v>6.28</v>
      </c>
      <c r="AB5122" s="5">
        <f>ORDENES[[#This Row],[Ventas Originales (con descuento)]]-(ORDENES[[#This Row],[Ganancias]])</f>
        <v>3.64</v>
      </c>
    </row>
    <row r="5123" spans="1:28" x14ac:dyDescent="0.35">
      <c r="A5123" t="s">
        <v>7715</v>
      </c>
      <c r="B5123" t="s">
        <v>5</v>
      </c>
      <c r="C5123" t="s">
        <v>1</v>
      </c>
      <c r="D5123" t="s">
        <v>2674</v>
      </c>
      <c r="E5123" t="s">
        <v>48</v>
      </c>
      <c r="F5123" s="1">
        <v>43540</v>
      </c>
      <c r="G5123" t="s">
        <v>7613</v>
      </c>
      <c r="H5123" t="s">
        <v>6117</v>
      </c>
      <c r="I5123">
        <v>90036</v>
      </c>
      <c r="J5123" t="s">
        <v>3101</v>
      </c>
      <c r="K5123" t="s">
        <v>1865</v>
      </c>
      <c r="L5123" t="s">
        <v>1866</v>
      </c>
      <c r="M5123" s="1">
        <v>43547</v>
      </c>
      <c r="N5123" t="s">
        <v>1869</v>
      </c>
      <c r="O5123" t="s">
        <v>7623</v>
      </c>
      <c r="P5123" t="s">
        <v>1867</v>
      </c>
      <c r="Q5123" t="s">
        <v>7623</v>
      </c>
      <c r="R5123" t="s">
        <v>1873</v>
      </c>
      <c r="S5123">
        <v>5</v>
      </c>
      <c r="T5123" s="2">
        <v>0</v>
      </c>
      <c r="U5123" s="5">
        <v>18.11</v>
      </c>
      <c r="V5123" s="5">
        <f>ORDENES[[#This Row],[Ventas sin descuento]]-ORDENES[[#This Row],[costos estimados]]</f>
        <v>18.11</v>
      </c>
      <c r="W5123">
        <v>1</v>
      </c>
      <c r="X5123" s="5">
        <v>43.13</v>
      </c>
      <c r="Y5123" s="5">
        <f>ORDENES[[#This Row],[Ventas Originales (con descuento)]]/(1-ORDENES[[#This Row],[Descuento]])</f>
        <v>43.13</v>
      </c>
      <c r="Z5123" s="5">
        <f>ORDENES[[#This Row],[Ventas Originales (con descuento)]]/ORDENES[[#This Row],[Cantidad]]/(1-ORDENES[[#This Row],[Descuento]])</f>
        <v>43.13</v>
      </c>
      <c r="AA5123" s="5">
        <f>ORDENES[[#This Row],[Ventas Originales (con descuento)]]/ORDENES[[#This Row],[Cantidad]]</f>
        <v>43.13</v>
      </c>
      <c r="AB5123" s="5">
        <f>ORDENES[[#This Row],[Ventas Originales (con descuento)]]-(ORDENES[[#This Row],[Ganancias]])</f>
        <v>25.020000000000003</v>
      </c>
    </row>
    <row r="5124" spans="1:28" x14ac:dyDescent="0.35">
      <c r="A5124" t="s">
        <v>7715</v>
      </c>
      <c r="B5124" t="s">
        <v>3114</v>
      </c>
      <c r="C5124" t="s">
        <v>1</v>
      </c>
      <c r="D5124" t="s">
        <v>3416</v>
      </c>
      <c r="E5124" t="s">
        <v>245</v>
      </c>
      <c r="F5124" s="1">
        <v>44484</v>
      </c>
      <c r="G5124" t="s">
        <v>7613</v>
      </c>
      <c r="H5124" t="s">
        <v>6118</v>
      </c>
      <c r="I5124">
        <v>91360</v>
      </c>
      <c r="J5124" t="s">
        <v>1351</v>
      </c>
      <c r="K5124" t="s">
        <v>1865</v>
      </c>
      <c r="L5124" t="s">
        <v>1866</v>
      </c>
      <c r="M5124" s="1">
        <v>44489</v>
      </c>
      <c r="N5124" t="s">
        <v>1869</v>
      </c>
      <c r="O5124" t="s">
        <v>7623</v>
      </c>
      <c r="P5124" t="s">
        <v>1867</v>
      </c>
      <c r="Q5124" t="s">
        <v>7623</v>
      </c>
      <c r="R5124" t="s">
        <v>1873</v>
      </c>
      <c r="S5124">
        <v>3</v>
      </c>
      <c r="T5124" s="2">
        <v>0</v>
      </c>
      <c r="U5124" s="5">
        <v>9.32</v>
      </c>
      <c r="V5124" s="5">
        <f>ORDENES[[#This Row],[Ventas sin descuento]]-ORDENES[[#This Row],[costos estimados]]</f>
        <v>9.32</v>
      </c>
      <c r="W5124">
        <v>1</v>
      </c>
      <c r="X5124" s="5">
        <v>22.72</v>
      </c>
      <c r="Y5124" s="5">
        <f>ORDENES[[#This Row],[Ventas Originales (con descuento)]]/(1-ORDENES[[#This Row],[Descuento]])</f>
        <v>22.72</v>
      </c>
      <c r="Z5124" s="5">
        <f>ORDENES[[#This Row],[Ventas Originales (con descuento)]]/ORDENES[[#This Row],[Cantidad]]/(1-ORDENES[[#This Row],[Descuento]])</f>
        <v>22.72</v>
      </c>
      <c r="AA5124" s="5">
        <f>ORDENES[[#This Row],[Ventas Originales (con descuento)]]/ORDENES[[#This Row],[Cantidad]]</f>
        <v>22.72</v>
      </c>
      <c r="AB5124" s="5">
        <f>ORDENES[[#This Row],[Ventas Originales (con descuento)]]-(ORDENES[[#This Row],[Ganancias]])</f>
        <v>13.399999999999999</v>
      </c>
    </row>
    <row r="5125" spans="1:28" x14ac:dyDescent="0.35">
      <c r="A5125" t="s">
        <v>7715</v>
      </c>
      <c r="B5125" t="s">
        <v>5</v>
      </c>
      <c r="C5125" t="s">
        <v>1</v>
      </c>
      <c r="D5125" t="s">
        <v>2803</v>
      </c>
      <c r="E5125" t="s">
        <v>18</v>
      </c>
      <c r="F5125" s="1">
        <v>43568</v>
      </c>
      <c r="G5125" t="s">
        <v>7598</v>
      </c>
      <c r="H5125" t="s">
        <v>6119</v>
      </c>
      <c r="I5125">
        <v>90036</v>
      </c>
      <c r="J5125" t="s">
        <v>3001</v>
      </c>
      <c r="K5125" t="s">
        <v>1865</v>
      </c>
      <c r="L5125" t="s">
        <v>1866</v>
      </c>
      <c r="M5125" s="1">
        <v>43574</v>
      </c>
      <c r="N5125" t="s">
        <v>1869</v>
      </c>
      <c r="O5125" t="s">
        <v>7623</v>
      </c>
      <c r="P5125" t="s">
        <v>1867</v>
      </c>
      <c r="Q5125" t="s">
        <v>7623</v>
      </c>
      <c r="R5125" t="s">
        <v>1873</v>
      </c>
      <c r="S5125">
        <v>4</v>
      </c>
      <c r="T5125" s="2">
        <v>0</v>
      </c>
      <c r="U5125" s="5">
        <v>15.83</v>
      </c>
      <c r="V5125" s="5">
        <f>ORDENES[[#This Row],[Ventas sin descuento]]-ORDENES[[#This Row],[costos estimados]]</f>
        <v>15.829999999999998</v>
      </c>
      <c r="W5125">
        <v>2</v>
      </c>
      <c r="X5125" s="5">
        <v>37.68</v>
      </c>
      <c r="Y5125" s="5">
        <f>ORDENES[[#This Row],[Ventas Originales (con descuento)]]/(1-ORDENES[[#This Row],[Descuento]])</f>
        <v>37.68</v>
      </c>
      <c r="Z5125" s="5">
        <f>ORDENES[[#This Row],[Ventas Originales (con descuento)]]/ORDENES[[#This Row],[Cantidad]]/(1-ORDENES[[#This Row],[Descuento]])</f>
        <v>18.84</v>
      </c>
      <c r="AA5125" s="5">
        <f>ORDENES[[#This Row],[Ventas Originales (con descuento)]]/ORDENES[[#This Row],[Cantidad]]</f>
        <v>18.84</v>
      </c>
      <c r="AB5125" s="5">
        <f>ORDENES[[#This Row],[Ventas Originales (con descuento)]]-(ORDENES[[#This Row],[Ganancias]])</f>
        <v>21.85</v>
      </c>
    </row>
    <row r="5126" spans="1:28" x14ac:dyDescent="0.35">
      <c r="A5126" t="s">
        <v>7715</v>
      </c>
      <c r="B5126" t="s">
        <v>5</v>
      </c>
      <c r="C5126" t="s">
        <v>1</v>
      </c>
      <c r="D5126" t="s">
        <v>2174</v>
      </c>
      <c r="E5126" t="s">
        <v>101</v>
      </c>
      <c r="F5126" s="1">
        <v>43196</v>
      </c>
      <c r="G5126" t="s">
        <v>7598</v>
      </c>
      <c r="H5126" t="s">
        <v>6120</v>
      </c>
      <c r="I5126">
        <v>90049</v>
      </c>
      <c r="J5126" t="s">
        <v>7658</v>
      </c>
      <c r="K5126" t="s">
        <v>1865</v>
      </c>
      <c r="L5126" t="s">
        <v>1866</v>
      </c>
      <c r="M5126" s="1">
        <v>43202</v>
      </c>
      <c r="N5126" t="s">
        <v>1869</v>
      </c>
      <c r="O5126" t="s">
        <v>7623</v>
      </c>
      <c r="P5126" t="s">
        <v>1867</v>
      </c>
      <c r="Q5126" t="s">
        <v>7623</v>
      </c>
      <c r="R5126" t="s">
        <v>1873</v>
      </c>
      <c r="S5126">
        <v>4</v>
      </c>
      <c r="T5126" s="2">
        <v>0</v>
      </c>
      <c r="U5126" s="5">
        <v>15.63</v>
      </c>
      <c r="V5126" s="5">
        <f>ORDENES[[#This Row],[Ventas sin descuento]]-ORDENES[[#This Row],[costos estimados]]</f>
        <v>15.629999999999995</v>
      </c>
      <c r="W5126">
        <v>2</v>
      </c>
      <c r="X5126" s="5">
        <v>91.96</v>
      </c>
      <c r="Y5126" s="5">
        <f>ORDENES[[#This Row],[Ventas Originales (con descuento)]]/(1-ORDENES[[#This Row],[Descuento]])</f>
        <v>91.96</v>
      </c>
      <c r="Z5126" s="5">
        <f>ORDENES[[#This Row],[Ventas Originales (con descuento)]]/ORDENES[[#This Row],[Cantidad]]/(1-ORDENES[[#This Row],[Descuento]])</f>
        <v>45.98</v>
      </c>
      <c r="AA5126" s="5">
        <f>ORDENES[[#This Row],[Ventas Originales (con descuento)]]/ORDENES[[#This Row],[Cantidad]]</f>
        <v>45.98</v>
      </c>
      <c r="AB5126" s="5">
        <f>ORDENES[[#This Row],[Ventas Originales (con descuento)]]-(ORDENES[[#This Row],[Ganancias]])</f>
        <v>76.33</v>
      </c>
    </row>
    <row r="5127" spans="1:28" x14ac:dyDescent="0.35">
      <c r="A5127" t="s">
        <v>7715</v>
      </c>
      <c r="B5127" t="s">
        <v>5</v>
      </c>
      <c r="C5127" t="s">
        <v>1</v>
      </c>
      <c r="D5127" t="s">
        <v>639</v>
      </c>
      <c r="E5127" t="s">
        <v>67</v>
      </c>
      <c r="F5127" s="1">
        <v>43726</v>
      </c>
      <c r="G5127" t="s">
        <v>7598</v>
      </c>
      <c r="H5127" t="s">
        <v>6121</v>
      </c>
      <c r="I5127">
        <v>90049</v>
      </c>
      <c r="J5127" t="s">
        <v>2421</v>
      </c>
      <c r="K5127" t="s">
        <v>1865</v>
      </c>
      <c r="L5127" t="s">
        <v>1866</v>
      </c>
      <c r="M5127" s="1">
        <v>43731</v>
      </c>
      <c r="N5127" t="s">
        <v>1869</v>
      </c>
      <c r="O5127" t="s">
        <v>7623</v>
      </c>
      <c r="P5127" t="s">
        <v>1867</v>
      </c>
      <c r="Q5127" t="s">
        <v>7623</v>
      </c>
      <c r="R5127" t="s">
        <v>1873</v>
      </c>
      <c r="S5127">
        <v>3</v>
      </c>
      <c r="T5127" s="2">
        <v>0</v>
      </c>
      <c r="U5127" s="5">
        <v>10.25</v>
      </c>
      <c r="V5127" s="5">
        <f>ORDENES[[#This Row],[Ventas sin descuento]]-ORDENES[[#This Row],[costos estimados]]</f>
        <v>10.25</v>
      </c>
      <c r="W5127">
        <v>2</v>
      </c>
      <c r="X5127" s="5">
        <v>24.4</v>
      </c>
      <c r="Y5127" s="5">
        <f>ORDENES[[#This Row],[Ventas Originales (con descuento)]]/(1-ORDENES[[#This Row],[Descuento]])</f>
        <v>24.4</v>
      </c>
      <c r="Z5127" s="5">
        <f>ORDENES[[#This Row],[Ventas Originales (con descuento)]]/ORDENES[[#This Row],[Cantidad]]/(1-ORDENES[[#This Row],[Descuento]])</f>
        <v>12.2</v>
      </c>
      <c r="AA5127" s="5">
        <f>ORDENES[[#This Row],[Ventas Originales (con descuento)]]/ORDENES[[#This Row],[Cantidad]]</f>
        <v>12.2</v>
      </c>
      <c r="AB5127" s="5">
        <f>ORDENES[[#This Row],[Ventas Originales (con descuento)]]-(ORDENES[[#This Row],[Ganancias]])</f>
        <v>14.149999999999999</v>
      </c>
    </row>
    <row r="5128" spans="1:28" x14ac:dyDescent="0.35">
      <c r="A5128" t="s">
        <v>7715</v>
      </c>
      <c r="B5128" t="s">
        <v>262</v>
      </c>
      <c r="C5128" t="s">
        <v>1</v>
      </c>
      <c r="D5128" t="s">
        <v>511</v>
      </c>
      <c r="E5128" t="s">
        <v>101</v>
      </c>
      <c r="F5128" s="1">
        <v>43546</v>
      </c>
      <c r="G5128" t="s">
        <v>7613</v>
      </c>
      <c r="H5128" t="s">
        <v>6122</v>
      </c>
      <c r="I5128">
        <v>92037</v>
      </c>
      <c r="J5128" t="s">
        <v>7658</v>
      </c>
      <c r="K5128" t="s">
        <v>1865</v>
      </c>
      <c r="L5128" t="s">
        <v>1866</v>
      </c>
      <c r="M5128" s="1">
        <v>43550</v>
      </c>
      <c r="N5128" t="s">
        <v>1869</v>
      </c>
      <c r="O5128" t="s">
        <v>7623</v>
      </c>
      <c r="P5128" t="s">
        <v>1867</v>
      </c>
      <c r="Q5128" t="s">
        <v>7623</v>
      </c>
      <c r="R5128" t="s">
        <v>1873</v>
      </c>
      <c r="S5128">
        <v>3</v>
      </c>
      <c r="T5128" s="2">
        <v>0</v>
      </c>
      <c r="U5128" s="5">
        <v>15.63</v>
      </c>
      <c r="V5128" s="5">
        <f>ORDENES[[#This Row],[Ventas sin descuento]]-ORDENES[[#This Row],[costos estimados]]</f>
        <v>15.629999999999995</v>
      </c>
      <c r="W5128">
        <v>2</v>
      </c>
      <c r="X5128" s="5">
        <v>91.96</v>
      </c>
      <c r="Y5128" s="5">
        <f>ORDENES[[#This Row],[Ventas Originales (con descuento)]]/(1-ORDENES[[#This Row],[Descuento]])</f>
        <v>91.96</v>
      </c>
      <c r="Z5128" s="5">
        <f>ORDENES[[#This Row],[Ventas Originales (con descuento)]]/ORDENES[[#This Row],[Cantidad]]/(1-ORDENES[[#This Row],[Descuento]])</f>
        <v>45.98</v>
      </c>
      <c r="AA5128" s="5">
        <f>ORDENES[[#This Row],[Ventas Originales (con descuento)]]/ORDENES[[#This Row],[Cantidad]]</f>
        <v>45.98</v>
      </c>
      <c r="AB5128" s="5">
        <f>ORDENES[[#This Row],[Ventas Originales (con descuento)]]-(ORDENES[[#This Row],[Ganancias]])</f>
        <v>76.33</v>
      </c>
    </row>
    <row r="5129" spans="1:28" x14ac:dyDescent="0.35">
      <c r="A5129" t="s">
        <v>7715</v>
      </c>
      <c r="B5129" t="s">
        <v>262</v>
      </c>
      <c r="C5129" t="s">
        <v>1</v>
      </c>
      <c r="D5129" t="s">
        <v>3428</v>
      </c>
      <c r="E5129" t="s">
        <v>11</v>
      </c>
      <c r="F5129" s="1">
        <v>44229</v>
      </c>
      <c r="G5129" t="s">
        <v>7613</v>
      </c>
      <c r="H5129" t="s">
        <v>6123</v>
      </c>
      <c r="I5129">
        <v>92105</v>
      </c>
      <c r="J5129" t="s">
        <v>7659</v>
      </c>
      <c r="K5129" t="s">
        <v>1865</v>
      </c>
      <c r="L5129" t="s">
        <v>1866</v>
      </c>
      <c r="M5129" s="1">
        <v>44234</v>
      </c>
      <c r="N5129" t="s">
        <v>1869</v>
      </c>
      <c r="O5129" t="s">
        <v>7623</v>
      </c>
      <c r="P5129" t="s">
        <v>1867</v>
      </c>
      <c r="Q5129" t="s">
        <v>7623</v>
      </c>
      <c r="R5129" t="s">
        <v>1873</v>
      </c>
      <c r="S5129">
        <v>3</v>
      </c>
      <c r="T5129" s="2">
        <v>0</v>
      </c>
      <c r="U5129" s="5">
        <v>12.63</v>
      </c>
      <c r="V5129" s="5">
        <f>ORDENES[[#This Row],[Ventas sin descuento]]-ORDENES[[#This Row],[costos estimados]]</f>
        <v>12.629999999999995</v>
      </c>
      <c r="W5129">
        <v>2</v>
      </c>
      <c r="X5129" s="5">
        <v>210.58</v>
      </c>
      <c r="Y5129" s="5">
        <f>ORDENES[[#This Row],[Ventas Originales (con descuento)]]/(1-ORDENES[[#This Row],[Descuento]])</f>
        <v>210.58</v>
      </c>
      <c r="Z5129" s="5">
        <f>ORDENES[[#This Row],[Ventas Originales (con descuento)]]/ORDENES[[#This Row],[Cantidad]]/(1-ORDENES[[#This Row],[Descuento]])</f>
        <v>105.29</v>
      </c>
      <c r="AA5129" s="5">
        <f>ORDENES[[#This Row],[Ventas Originales (con descuento)]]/ORDENES[[#This Row],[Cantidad]]</f>
        <v>105.29</v>
      </c>
      <c r="AB5129" s="5">
        <f>ORDENES[[#This Row],[Ventas Originales (con descuento)]]-(ORDENES[[#This Row],[Ganancias]])</f>
        <v>197.95000000000002</v>
      </c>
    </row>
    <row r="5130" spans="1:28" x14ac:dyDescent="0.35">
      <c r="A5130" t="s">
        <v>7715</v>
      </c>
      <c r="B5130" t="s">
        <v>262</v>
      </c>
      <c r="C5130" t="s">
        <v>1</v>
      </c>
      <c r="D5130" t="s">
        <v>3395</v>
      </c>
      <c r="E5130" t="s">
        <v>245</v>
      </c>
      <c r="F5130" s="1">
        <v>43804</v>
      </c>
      <c r="G5130" t="s">
        <v>7613</v>
      </c>
      <c r="H5130" t="s">
        <v>6124</v>
      </c>
      <c r="I5130">
        <v>92105</v>
      </c>
      <c r="J5130" t="s">
        <v>1751</v>
      </c>
      <c r="K5130" t="s">
        <v>1865</v>
      </c>
      <c r="L5130" t="s">
        <v>1866</v>
      </c>
      <c r="M5130" s="1">
        <v>43808</v>
      </c>
      <c r="N5130" t="s">
        <v>1869</v>
      </c>
      <c r="O5130" t="s">
        <v>7623</v>
      </c>
      <c r="P5130" t="s">
        <v>1867</v>
      </c>
      <c r="Q5130" t="s">
        <v>7623</v>
      </c>
      <c r="R5130" t="s">
        <v>1873</v>
      </c>
      <c r="S5130">
        <v>3</v>
      </c>
      <c r="T5130" s="2">
        <v>0</v>
      </c>
      <c r="U5130" s="5">
        <v>14.67</v>
      </c>
      <c r="V5130" s="5">
        <f>ORDENES[[#This Row],[Ventas sin descuento]]-ORDENES[[#This Row],[costos estimados]]</f>
        <v>14.670000000000002</v>
      </c>
      <c r="W5130">
        <v>2</v>
      </c>
      <c r="X5130" s="5">
        <v>44.46</v>
      </c>
      <c r="Y5130" s="5">
        <f>ORDENES[[#This Row],[Ventas Originales (con descuento)]]/(1-ORDENES[[#This Row],[Descuento]])</f>
        <v>44.46</v>
      </c>
      <c r="Z5130" s="5">
        <f>ORDENES[[#This Row],[Ventas Originales (con descuento)]]/ORDENES[[#This Row],[Cantidad]]/(1-ORDENES[[#This Row],[Descuento]])</f>
        <v>22.23</v>
      </c>
      <c r="AA5130" s="5">
        <f>ORDENES[[#This Row],[Ventas Originales (con descuento)]]/ORDENES[[#This Row],[Cantidad]]</f>
        <v>22.23</v>
      </c>
      <c r="AB5130" s="5">
        <f>ORDENES[[#This Row],[Ventas Originales (con descuento)]]-(ORDENES[[#This Row],[Ganancias]])</f>
        <v>29.79</v>
      </c>
    </row>
    <row r="5131" spans="1:28" x14ac:dyDescent="0.35">
      <c r="A5131" t="s">
        <v>7715</v>
      </c>
      <c r="B5131" t="s">
        <v>32</v>
      </c>
      <c r="C5131" t="s">
        <v>1</v>
      </c>
      <c r="D5131" t="s">
        <v>507</v>
      </c>
      <c r="E5131" t="s">
        <v>89</v>
      </c>
      <c r="F5131" s="1">
        <v>43442</v>
      </c>
      <c r="G5131" t="s">
        <v>7598</v>
      </c>
      <c r="H5131" t="s">
        <v>6125</v>
      </c>
      <c r="I5131">
        <v>94110</v>
      </c>
      <c r="J5131" t="s">
        <v>1222</v>
      </c>
      <c r="K5131" t="s">
        <v>1865</v>
      </c>
      <c r="L5131" t="s">
        <v>1866</v>
      </c>
      <c r="M5131" s="1">
        <v>43449</v>
      </c>
      <c r="N5131" t="s">
        <v>1869</v>
      </c>
      <c r="O5131" t="s">
        <v>7623</v>
      </c>
      <c r="P5131" t="s">
        <v>1867</v>
      </c>
      <c r="Q5131" t="s">
        <v>7623</v>
      </c>
      <c r="R5131" t="s">
        <v>1873</v>
      </c>
      <c r="S5131">
        <v>5</v>
      </c>
      <c r="T5131" s="2">
        <v>0</v>
      </c>
      <c r="U5131" s="5">
        <v>11.17</v>
      </c>
      <c r="V5131" s="5">
        <f>ORDENES[[#This Row],[Ventas sin descuento]]-ORDENES[[#This Row],[costos estimados]]</f>
        <v>11.170000000000002</v>
      </c>
      <c r="W5131">
        <v>2</v>
      </c>
      <c r="X5131" s="5">
        <v>39.880000000000003</v>
      </c>
      <c r="Y5131" s="5">
        <f>ORDENES[[#This Row],[Ventas Originales (con descuento)]]/(1-ORDENES[[#This Row],[Descuento]])</f>
        <v>39.880000000000003</v>
      </c>
      <c r="Z5131" s="5">
        <f>ORDENES[[#This Row],[Ventas Originales (con descuento)]]/ORDENES[[#This Row],[Cantidad]]/(1-ORDENES[[#This Row],[Descuento]])</f>
        <v>19.940000000000001</v>
      </c>
      <c r="AA5131" s="5">
        <f>ORDENES[[#This Row],[Ventas Originales (con descuento)]]/ORDENES[[#This Row],[Cantidad]]</f>
        <v>19.940000000000001</v>
      </c>
      <c r="AB5131" s="5">
        <f>ORDENES[[#This Row],[Ventas Originales (con descuento)]]-(ORDENES[[#This Row],[Ganancias]])</f>
        <v>28.71</v>
      </c>
    </row>
    <row r="5132" spans="1:28" x14ac:dyDescent="0.35">
      <c r="A5132" t="s">
        <v>7715</v>
      </c>
      <c r="B5132" t="s">
        <v>32</v>
      </c>
      <c r="C5132" t="s">
        <v>1</v>
      </c>
      <c r="D5132" t="s">
        <v>313</v>
      </c>
      <c r="E5132" t="s">
        <v>118</v>
      </c>
      <c r="F5132" s="1">
        <v>44316</v>
      </c>
      <c r="G5132" t="s">
        <v>7598</v>
      </c>
      <c r="H5132" t="s">
        <v>6126</v>
      </c>
      <c r="I5132">
        <v>94110</v>
      </c>
      <c r="J5132" t="s">
        <v>1708</v>
      </c>
      <c r="K5132" t="s">
        <v>1865</v>
      </c>
      <c r="L5132" t="s">
        <v>1866</v>
      </c>
      <c r="M5132" s="1">
        <v>44321</v>
      </c>
      <c r="N5132" t="s">
        <v>1869</v>
      </c>
      <c r="O5132" t="s">
        <v>7623</v>
      </c>
      <c r="P5132" t="s">
        <v>1867</v>
      </c>
      <c r="Q5132" t="s">
        <v>7623</v>
      </c>
      <c r="R5132" t="s">
        <v>1873</v>
      </c>
      <c r="S5132">
        <v>3</v>
      </c>
      <c r="T5132" s="2">
        <v>0</v>
      </c>
      <c r="U5132" s="5">
        <v>21.44</v>
      </c>
      <c r="V5132" s="5">
        <f>ORDENES[[#This Row],[Ventas sin descuento]]-ORDENES[[#This Row],[costos estimados]]</f>
        <v>21.439999999999998</v>
      </c>
      <c r="W5132">
        <v>2</v>
      </c>
      <c r="X5132" s="5">
        <v>64.959999999999994</v>
      </c>
      <c r="Y5132" s="5">
        <f>ORDENES[[#This Row],[Ventas Originales (con descuento)]]/(1-ORDENES[[#This Row],[Descuento]])</f>
        <v>64.959999999999994</v>
      </c>
      <c r="Z5132" s="5">
        <f>ORDENES[[#This Row],[Ventas Originales (con descuento)]]/ORDENES[[#This Row],[Cantidad]]/(1-ORDENES[[#This Row],[Descuento]])</f>
        <v>32.479999999999997</v>
      </c>
      <c r="AA5132" s="5">
        <f>ORDENES[[#This Row],[Ventas Originales (con descuento)]]/ORDENES[[#This Row],[Cantidad]]</f>
        <v>32.479999999999997</v>
      </c>
      <c r="AB5132" s="5">
        <f>ORDENES[[#This Row],[Ventas Originales (con descuento)]]-(ORDENES[[#This Row],[Ganancias]])</f>
        <v>43.519999999999996</v>
      </c>
    </row>
    <row r="5133" spans="1:28" x14ac:dyDescent="0.35">
      <c r="A5133" t="s">
        <v>7715</v>
      </c>
      <c r="B5133" t="s">
        <v>22</v>
      </c>
      <c r="C5133" t="s">
        <v>1</v>
      </c>
      <c r="D5133" t="s">
        <v>2476</v>
      </c>
      <c r="E5133" t="s">
        <v>351</v>
      </c>
      <c r="F5133" s="1">
        <v>44558</v>
      </c>
      <c r="G5133" t="s">
        <v>7598</v>
      </c>
      <c r="H5133" t="s">
        <v>6127</v>
      </c>
      <c r="I5133">
        <v>98103</v>
      </c>
      <c r="J5133" t="s">
        <v>1477</v>
      </c>
      <c r="K5133" t="s">
        <v>1865</v>
      </c>
      <c r="L5133" t="s">
        <v>1866</v>
      </c>
      <c r="M5133" s="1">
        <v>44563</v>
      </c>
      <c r="N5133" t="s">
        <v>1869</v>
      </c>
      <c r="O5133" t="s">
        <v>7623</v>
      </c>
      <c r="P5133" t="s">
        <v>1880</v>
      </c>
      <c r="Q5133" t="s">
        <v>7623</v>
      </c>
      <c r="R5133" t="s">
        <v>1873</v>
      </c>
      <c r="S5133">
        <v>3</v>
      </c>
      <c r="T5133" s="2">
        <v>0</v>
      </c>
      <c r="U5133" s="5">
        <v>3.03</v>
      </c>
      <c r="V5133" s="5">
        <f>ORDENES[[#This Row],[Ventas sin descuento]]-ORDENES[[#This Row],[costos estimados]]</f>
        <v>3.0299999999999994</v>
      </c>
      <c r="W5133">
        <v>2</v>
      </c>
      <c r="X5133" s="5">
        <v>7.4</v>
      </c>
      <c r="Y5133" s="5">
        <f>ORDENES[[#This Row],[Ventas Originales (con descuento)]]/(1-ORDENES[[#This Row],[Descuento]])</f>
        <v>7.4</v>
      </c>
      <c r="Z5133" s="5">
        <f>ORDENES[[#This Row],[Ventas Originales (con descuento)]]/ORDENES[[#This Row],[Cantidad]]/(1-ORDENES[[#This Row],[Descuento]])</f>
        <v>3.7</v>
      </c>
      <c r="AA5133" s="5">
        <f>ORDENES[[#This Row],[Ventas Originales (con descuento)]]/ORDENES[[#This Row],[Cantidad]]</f>
        <v>3.7</v>
      </c>
      <c r="AB5133" s="5">
        <f>ORDENES[[#This Row],[Ventas Originales (con descuento)]]-(ORDENES[[#This Row],[Ganancias]])</f>
        <v>4.370000000000001</v>
      </c>
    </row>
    <row r="5134" spans="1:28" x14ac:dyDescent="0.35">
      <c r="A5134" t="s">
        <v>7715</v>
      </c>
      <c r="B5134" t="s">
        <v>22</v>
      </c>
      <c r="C5134" t="s">
        <v>1</v>
      </c>
      <c r="D5134" t="s">
        <v>408</v>
      </c>
      <c r="E5134" t="s">
        <v>48</v>
      </c>
      <c r="F5134" s="1">
        <v>43422</v>
      </c>
      <c r="G5134" t="s">
        <v>7598</v>
      </c>
      <c r="H5134" t="s">
        <v>6128</v>
      </c>
      <c r="I5134">
        <v>98105</v>
      </c>
      <c r="J5134" t="s">
        <v>1682</v>
      </c>
      <c r="K5134" t="s">
        <v>1865</v>
      </c>
      <c r="L5134" t="s">
        <v>1866</v>
      </c>
      <c r="M5134" s="1">
        <v>43429</v>
      </c>
      <c r="N5134" t="s">
        <v>1869</v>
      </c>
      <c r="O5134" t="s">
        <v>7623</v>
      </c>
      <c r="P5134" t="s">
        <v>1880</v>
      </c>
      <c r="Q5134" t="s">
        <v>7623</v>
      </c>
      <c r="R5134" t="s">
        <v>1873</v>
      </c>
      <c r="S5134">
        <v>5</v>
      </c>
      <c r="T5134" s="2">
        <v>0</v>
      </c>
      <c r="U5134" s="5">
        <v>55.02</v>
      </c>
      <c r="V5134" s="5">
        <f>ORDENES[[#This Row],[Ventas sin descuento]]-ORDENES[[#This Row],[costos estimados]]</f>
        <v>55.02000000000001</v>
      </c>
      <c r="W5134">
        <v>2</v>
      </c>
      <c r="X5134" s="5">
        <v>137.54</v>
      </c>
      <c r="Y5134" s="5">
        <f>ORDENES[[#This Row],[Ventas Originales (con descuento)]]/(1-ORDENES[[#This Row],[Descuento]])</f>
        <v>137.54</v>
      </c>
      <c r="Z5134" s="5">
        <f>ORDENES[[#This Row],[Ventas Originales (con descuento)]]/ORDENES[[#This Row],[Cantidad]]/(1-ORDENES[[#This Row],[Descuento]])</f>
        <v>68.77</v>
      </c>
      <c r="AA5134" s="5">
        <f>ORDENES[[#This Row],[Ventas Originales (con descuento)]]/ORDENES[[#This Row],[Cantidad]]</f>
        <v>68.77</v>
      </c>
      <c r="AB5134" s="5">
        <f>ORDENES[[#This Row],[Ventas Originales (con descuento)]]-(ORDENES[[#This Row],[Ganancias]])</f>
        <v>82.519999999999982</v>
      </c>
    </row>
    <row r="5135" spans="1:28" x14ac:dyDescent="0.35">
      <c r="A5135" t="s">
        <v>7715</v>
      </c>
      <c r="B5135" t="s">
        <v>22</v>
      </c>
      <c r="C5135" t="s">
        <v>1</v>
      </c>
      <c r="D5135" t="s">
        <v>81</v>
      </c>
      <c r="E5135" t="s">
        <v>101</v>
      </c>
      <c r="F5135" s="1">
        <v>44154</v>
      </c>
      <c r="G5135" t="s">
        <v>7613</v>
      </c>
      <c r="H5135" t="s">
        <v>6129</v>
      </c>
      <c r="I5135">
        <v>98115</v>
      </c>
      <c r="J5135" t="s">
        <v>1588</v>
      </c>
      <c r="K5135" t="s">
        <v>1865</v>
      </c>
      <c r="L5135" t="s">
        <v>1866</v>
      </c>
      <c r="M5135" s="1">
        <v>44158</v>
      </c>
      <c r="N5135" t="s">
        <v>1869</v>
      </c>
      <c r="O5135" t="s">
        <v>7623</v>
      </c>
      <c r="P5135" t="s">
        <v>1880</v>
      </c>
      <c r="Q5135" t="s">
        <v>7623</v>
      </c>
      <c r="R5135" t="s">
        <v>1873</v>
      </c>
      <c r="S5135">
        <v>3</v>
      </c>
      <c r="T5135" s="2">
        <v>0</v>
      </c>
      <c r="U5135" s="5">
        <v>1.6</v>
      </c>
      <c r="V5135" s="5">
        <f>ORDENES[[#This Row],[Ventas sin descuento]]-ORDENES[[#This Row],[costos estimados]]</f>
        <v>1.6000000000000014</v>
      </c>
      <c r="W5135">
        <v>2</v>
      </c>
      <c r="X5135" s="5">
        <v>31.96</v>
      </c>
      <c r="Y5135" s="5">
        <f>ORDENES[[#This Row],[Ventas Originales (con descuento)]]/(1-ORDENES[[#This Row],[Descuento]])</f>
        <v>31.96</v>
      </c>
      <c r="Z5135" s="5">
        <f>ORDENES[[#This Row],[Ventas Originales (con descuento)]]/ORDENES[[#This Row],[Cantidad]]/(1-ORDENES[[#This Row],[Descuento]])</f>
        <v>15.98</v>
      </c>
      <c r="AA5135" s="5">
        <f>ORDENES[[#This Row],[Ventas Originales (con descuento)]]/ORDENES[[#This Row],[Cantidad]]</f>
        <v>15.98</v>
      </c>
      <c r="AB5135" s="5">
        <f>ORDENES[[#This Row],[Ventas Originales (con descuento)]]-(ORDENES[[#This Row],[Ganancias]])</f>
        <v>30.36</v>
      </c>
    </row>
    <row r="5136" spans="1:28" x14ac:dyDescent="0.35">
      <c r="A5136" t="s">
        <v>7715</v>
      </c>
      <c r="B5136" t="s">
        <v>519</v>
      </c>
      <c r="C5136" t="s">
        <v>1</v>
      </c>
      <c r="D5136" t="s">
        <v>1962</v>
      </c>
      <c r="E5136" t="s">
        <v>18</v>
      </c>
      <c r="F5136" s="1">
        <v>44499</v>
      </c>
      <c r="G5136" t="s">
        <v>7598</v>
      </c>
      <c r="H5136" t="s">
        <v>6130</v>
      </c>
      <c r="I5136">
        <v>98661</v>
      </c>
      <c r="J5136" t="s">
        <v>1858</v>
      </c>
      <c r="K5136" t="s">
        <v>1865</v>
      </c>
      <c r="L5136" t="s">
        <v>1866</v>
      </c>
      <c r="M5136" s="1">
        <v>44503</v>
      </c>
      <c r="N5136" t="s">
        <v>1869</v>
      </c>
      <c r="O5136" t="s">
        <v>7623</v>
      </c>
      <c r="P5136" t="s">
        <v>1880</v>
      </c>
      <c r="Q5136" t="s">
        <v>7623</v>
      </c>
      <c r="R5136" t="s">
        <v>1873</v>
      </c>
      <c r="S5136">
        <v>3</v>
      </c>
      <c r="T5136" s="2">
        <v>0</v>
      </c>
      <c r="U5136" s="5">
        <v>3.66</v>
      </c>
      <c r="V5136" s="5">
        <f>ORDENES[[#This Row],[Ventas sin descuento]]-ORDENES[[#This Row],[costos estimados]]</f>
        <v>3.66</v>
      </c>
      <c r="W5136">
        <v>2</v>
      </c>
      <c r="X5136" s="5">
        <v>9.64</v>
      </c>
      <c r="Y5136" s="5">
        <f>ORDENES[[#This Row],[Ventas Originales (con descuento)]]/(1-ORDENES[[#This Row],[Descuento]])</f>
        <v>9.64</v>
      </c>
      <c r="Z5136" s="5">
        <f>ORDENES[[#This Row],[Ventas Originales (con descuento)]]/ORDENES[[#This Row],[Cantidad]]/(1-ORDENES[[#This Row],[Descuento]])</f>
        <v>4.82</v>
      </c>
      <c r="AA5136" s="5">
        <f>ORDENES[[#This Row],[Ventas Originales (con descuento)]]/ORDENES[[#This Row],[Cantidad]]</f>
        <v>4.82</v>
      </c>
      <c r="AB5136" s="5">
        <f>ORDENES[[#This Row],[Ventas Originales (con descuento)]]-(ORDENES[[#This Row],[Ganancias]])</f>
        <v>5.98</v>
      </c>
    </row>
    <row r="5137" spans="1:28" x14ac:dyDescent="0.35">
      <c r="A5137" t="s">
        <v>7715</v>
      </c>
      <c r="B5137" t="s">
        <v>3251</v>
      </c>
      <c r="C5137" t="s">
        <v>1</v>
      </c>
      <c r="D5137" t="s">
        <v>230</v>
      </c>
      <c r="E5137" t="s">
        <v>10</v>
      </c>
      <c r="F5137" s="1">
        <v>43785</v>
      </c>
      <c r="G5137" t="s">
        <v>7613</v>
      </c>
      <c r="H5137" t="s">
        <v>6131</v>
      </c>
      <c r="I5137">
        <v>83704</v>
      </c>
      <c r="J5137" t="s">
        <v>1165</v>
      </c>
      <c r="K5137" t="s">
        <v>1865</v>
      </c>
      <c r="L5137" t="s">
        <v>1866</v>
      </c>
      <c r="M5137" s="1">
        <v>43789</v>
      </c>
      <c r="N5137" t="s">
        <v>1869</v>
      </c>
      <c r="O5137" t="s">
        <v>7623</v>
      </c>
      <c r="P5137" t="s">
        <v>2198</v>
      </c>
      <c r="Q5137" t="s">
        <v>7623</v>
      </c>
      <c r="R5137" t="s">
        <v>1871</v>
      </c>
      <c r="S5137">
        <v>3</v>
      </c>
      <c r="T5137" s="2">
        <v>0</v>
      </c>
      <c r="U5137" s="5">
        <v>160.18</v>
      </c>
      <c r="V5137" s="5">
        <f>ORDENES[[#This Row],[Ventas sin descuento]]-ORDENES[[#This Row],[costos estimados]]</f>
        <v>160.17999999999995</v>
      </c>
      <c r="W5137">
        <v>2</v>
      </c>
      <c r="X5137" s="5">
        <v>696.42</v>
      </c>
      <c r="Y5137" s="5">
        <f>ORDENES[[#This Row],[Ventas Originales (con descuento)]]/(1-ORDENES[[#This Row],[Descuento]])</f>
        <v>696.42</v>
      </c>
      <c r="Z5137" s="5">
        <f>ORDENES[[#This Row],[Ventas Originales (con descuento)]]/ORDENES[[#This Row],[Cantidad]]/(1-ORDENES[[#This Row],[Descuento]])</f>
        <v>348.21</v>
      </c>
      <c r="AA5137" s="5">
        <f>ORDENES[[#This Row],[Ventas Originales (con descuento)]]/ORDENES[[#This Row],[Cantidad]]</f>
        <v>348.21</v>
      </c>
      <c r="AB5137" s="5">
        <f>ORDENES[[#This Row],[Ventas Originales (con descuento)]]-(ORDENES[[#This Row],[Ganancias]])</f>
        <v>536.24</v>
      </c>
    </row>
    <row r="5138" spans="1:28" x14ac:dyDescent="0.35">
      <c r="A5138" t="s">
        <v>7715</v>
      </c>
      <c r="B5138" t="s">
        <v>3178</v>
      </c>
      <c r="C5138" t="s">
        <v>1</v>
      </c>
      <c r="D5138" t="s">
        <v>274</v>
      </c>
      <c r="E5138" t="s">
        <v>487</v>
      </c>
      <c r="F5138" s="1">
        <v>43599</v>
      </c>
      <c r="G5138" t="s">
        <v>7613</v>
      </c>
      <c r="H5138" t="s">
        <v>6132</v>
      </c>
      <c r="I5138">
        <v>93010</v>
      </c>
      <c r="J5138" t="s">
        <v>1629</v>
      </c>
      <c r="K5138" t="s">
        <v>1865</v>
      </c>
      <c r="L5138" t="s">
        <v>1866</v>
      </c>
      <c r="M5138" s="1">
        <v>43604</v>
      </c>
      <c r="N5138" t="s">
        <v>1869</v>
      </c>
      <c r="O5138" t="s">
        <v>7623</v>
      </c>
      <c r="P5138" t="s">
        <v>1867</v>
      </c>
      <c r="Q5138" t="s">
        <v>7623</v>
      </c>
      <c r="R5138" t="s">
        <v>1873</v>
      </c>
      <c r="S5138">
        <v>3</v>
      </c>
      <c r="T5138" s="2">
        <v>0</v>
      </c>
      <c r="U5138" s="5">
        <v>34.409999999999997</v>
      </c>
      <c r="V5138" s="5">
        <f>ORDENES[[#This Row],[Ventas sin descuento]]-ORDENES[[#This Row],[costos estimados]]</f>
        <v>34.409999999999997</v>
      </c>
      <c r="W5138">
        <v>3</v>
      </c>
      <c r="X5138" s="5">
        <v>122.91</v>
      </c>
      <c r="Y5138" s="5">
        <f>ORDENES[[#This Row],[Ventas Originales (con descuento)]]/(1-ORDENES[[#This Row],[Descuento]])</f>
        <v>122.91</v>
      </c>
      <c r="Z5138" s="5">
        <f>ORDENES[[#This Row],[Ventas Originales (con descuento)]]/ORDENES[[#This Row],[Cantidad]]/(1-ORDENES[[#This Row],[Descuento]])</f>
        <v>40.97</v>
      </c>
      <c r="AA5138" s="5">
        <f>ORDENES[[#This Row],[Ventas Originales (con descuento)]]/ORDENES[[#This Row],[Cantidad]]</f>
        <v>40.97</v>
      </c>
      <c r="AB5138" s="5">
        <f>ORDENES[[#This Row],[Ventas Originales (con descuento)]]-(ORDENES[[#This Row],[Ganancias]])</f>
        <v>88.5</v>
      </c>
    </row>
    <row r="5139" spans="1:28" x14ac:dyDescent="0.35">
      <c r="A5139" t="s">
        <v>7715</v>
      </c>
      <c r="B5139" t="s">
        <v>5</v>
      </c>
      <c r="C5139" t="s">
        <v>1</v>
      </c>
      <c r="D5139" t="s">
        <v>3269</v>
      </c>
      <c r="E5139" t="s">
        <v>497</v>
      </c>
      <c r="F5139" s="1">
        <v>43732</v>
      </c>
      <c r="G5139" t="s">
        <v>7613</v>
      </c>
      <c r="H5139" t="s">
        <v>6133</v>
      </c>
      <c r="I5139">
        <v>90032</v>
      </c>
      <c r="J5139" t="s">
        <v>1642</v>
      </c>
      <c r="K5139" t="s">
        <v>1865</v>
      </c>
      <c r="L5139" t="s">
        <v>1866</v>
      </c>
      <c r="M5139" s="1">
        <v>43736</v>
      </c>
      <c r="N5139" t="s">
        <v>1869</v>
      </c>
      <c r="O5139" t="s">
        <v>7623</v>
      </c>
      <c r="P5139" t="s">
        <v>1867</v>
      </c>
      <c r="Q5139" t="s">
        <v>7623</v>
      </c>
      <c r="R5139" t="s">
        <v>1873</v>
      </c>
      <c r="S5139">
        <v>3</v>
      </c>
      <c r="T5139" s="2">
        <v>0</v>
      </c>
      <c r="U5139" s="5">
        <v>4.62</v>
      </c>
      <c r="V5139" s="5">
        <f>ORDENES[[#This Row],[Ventas sin descuento]]-ORDENES[[#This Row],[costos estimados]]</f>
        <v>4.620000000000001</v>
      </c>
      <c r="W5139">
        <v>3</v>
      </c>
      <c r="X5139" s="5">
        <v>14.91</v>
      </c>
      <c r="Y5139" s="5">
        <f>ORDENES[[#This Row],[Ventas Originales (con descuento)]]/(1-ORDENES[[#This Row],[Descuento]])</f>
        <v>14.91</v>
      </c>
      <c r="Z5139" s="5">
        <f>ORDENES[[#This Row],[Ventas Originales (con descuento)]]/ORDENES[[#This Row],[Cantidad]]/(1-ORDENES[[#This Row],[Descuento]])</f>
        <v>4.97</v>
      </c>
      <c r="AA5139" s="5">
        <f>ORDENES[[#This Row],[Ventas Originales (con descuento)]]/ORDENES[[#This Row],[Cantidad]]</f>
        <v>4.97</v>
      </c>
      <c r="AB5139" s="5">
        <f>ORDENES[[#This Row],[Ventas Originales (con descuento)]]-(ORDENES[[#This Row],[Ganancias]])</f>
        <v>10.29</v>
      </c>
    </row>
    <row r="5140" spans="1:28" x14ac:dyDescent="0.35">
      <c r="A5140" t="s">
        <v>7715</v>
      </c>
      <c r="B5140" t="s">
        <v>5</v>
      </c>
      <c r="C5140" t="s">
        <v>1</v>
      </c>
      <c r="D5140" t="s">
        <v>3059</v>
      </c>
      <c r="E5140" t="s">
        <v>57</v>
      </c>
      <c r="F5140" s="1">
        <v>44437</v>
      </c>
      <c r="G5140" t="s">
        <v>7598</v>
      </c>
      <c r="H5140" t="s">
        <v>6134</v>
      </c>
      <c r="I5140">
        <v>90049</v>
      </c>
      <c r="J5140" t="s">
        <v>3435</v>
      </c>
      <c r="K5140" t="s">
        <v>1865</v>
      </c>
      <c r="L5140" t="s">
        <v>1866</v>
      </c>
      <c r="M5140" s="1">
        <v>44443</v>
      </c>
      <c r="N5140" t="s">
        <v>1869</v>
      </c>
      <c r="O5140" t="s">
        <v>7623</v>
      </c>
      <c r="P5140" t="s">
        <v>1867</v>
      </c>
      <c r="Q5140" t="s">
        <v>7623</v>
      </c>
      <c r="R5140" t="s">
        <v>1873</v>
      </c>
      <c r="S5140">
        <v>4</v>
      </c>
      <c r="T5140" s="2">
        <v>0</v>
      </c>
      <c r="U5140" s="5">
        <v>41.45</v>
      </c>
      <c r="V5140" s="5">
        <f>ORDENES[[#This Row],[Ventas sin descuento]]-ORDENES[[#This Row],[costos estimados]]</f>
        <v>41.45</v>
      </c>
      <c r="W5140">
        <v>3</v>
      </c>
      <c r="X5140" s="5">
        <v>148.02000000000001</v>
      </c>
      <c r="Y5140" s="5">
        <f>ORDENES[[#This Row],[Ventas Originales (con descuento)]]/(1-ORDENES[[#This Row],[Descuento]])</f>
        <v>148.02000000000001</v>
      </c>
      <c r="Z5140" s="5">
        <f>ORDENES[[#This Row],[Ventas Originales (con descuento)]]/ORDENES[[#This Row],[Cantidad]]/(1-ORDENES[[#This Row],[Descuento]])</f>
        <v>49.34</v>
      </c>
      <c r="AA5140" s="5">
        <f>ORDENES[[#This Row],[Ventas Originales (con descuento)]]/ORDENES[[#This Row],[Cantidad]]</f>
        <v>49.34</v>
      </c>
      <c r="AB5140" s="5">
        <f>ORDENES[[#This Row],[Ventas Originales (con descuento)]]-(ORDENES[[#This Row],[Ganancias]])</f>
        <v>106.57000000000001</v>
      </c>
    </row>
    <row r="5141" spans="1:28" x14ac:dyDescent="0.35">
      <c r="A5141" t="s">
        <v>7715</v>
      </c>
      <c r="B5141" t="s">
        <v>32</v>
      </c>
      <c r="C5141" t="s">
        <v>1</v>
      </c>
      <c r="D5141" t="s">
        <v>274</v>
      </c>
      <c r="E5141" t="s">
        <v>79</v>
      </c>
      <c r="F5141" s="1">
        <v>44142</v>
      </c>
      <c r="G5141" t="s">
        <v>7613</v>
      </c>
      <c r="H5141" t="s">
        <v>6135</v>
      </c>
      <c r="I5141">
        <v>94110</v>
      </c>
      <c r="J5141" t="s">
        <v>1736</v>
      </c>
      <c r="K5141" t="s">
        <v>1865</v>
      </c>
      <c r="L5141" t="s">
        <v>1866</v>
      </c>
      <c r="M5141" s="1">
        <v>44147</v>
      </c>
      <c r="N5141" t="s">
        <v>1869</v>
      </c>
      <c r="O5141" t="s">
        <v>7623</v>
      </c>
      <c r="P5141" t="s">
        <v>1867</v>
      </c>
      <c r="Q5141" t="s">
        <v>7623</v>
      </c>
      <c r="R5141" t="s">
        <v>1873</v>
      </c>
      <c r="S5141">
        <v>3</v>
      </c>
      <c r="T5141" s="2">
        <v>0</v>
      </c>
      <c r="U5141" s="5">
        <v>6.22</v>
      </c>
      <c r="V5141" s="5">
        <f>ORDENES[[#This Row],[Ventas sin descuento]]-ORDENES[[#This Row],[costos estimados]]</f>
        <v>6.2199999999999989</v>
      </c>
      <c r="W5141">
        <v>3</v>
      </c>
      <c r="X5141" s="5">
        <v>14.82</v>
      </c>
      <c r="Y5141" s="5">
        <f>ORDENES[[#This Row],[Ventas Originales (con descuento)]]/(1-ORDENES[[#This Row],[Descuento]])</f>
        <v>14.82</v>
      </c>
      <c r="Z5141" s="5">
        <f>ORDENES[[#This Row],[Ventas Originales (con descuento)]]/ORDENES[[#This Row],[Cantidad]]/(1-ORDENES[[#This Row],[Descuento]])</f>
        <v>4.9400000000000004</v>
      </c>
      <c r="AA5141" s="5">
        <f>ORDENES[[#This Row],[Ventas Originales (con descuento)]]/ORDENES[[#This Row],[Cantidad]]</f>
        <v>4.9400000000000004</v>
      </c>
      <c r="AB5141" s="5">
        <f>ORDENES[[#This Row],[Ventas Originales (con descuento)]]-(ORDENES[[#This Row],[Ganancias]])</f>
        <v>8.6000000000000014</v>
      </c>
    </row>
    <row r="5142" spans="1:28" x14ac:dyDescent="0.35">
      <c r="A5142" t="s">
        <v>7715</v>
      </c>
      <c r="B5142" t="s">
        <v>32</v>
      </c>
      <c r="C5142" t="s">
        <v>1</v>
      </c>
      <c r="D5142" t="s">
        <v>507</v>
      </c>
      <c r="E5142" t="s">
        <v>497</v>
      </c>
      <c r="F5142" s="1">
        <v>43442</v>
      </c>
      <c r="G5142" t="s">
        <v>7598</v>
      </c>
      <c r="H5142" t="s">
        <v>6125</v>
      </c>
      <c r="I5142">
        <v>94110</v>
      </c>
      <c r="J5142" t="s">
        <v>2611</v>
      </c>
      <c r="K5142" t="s">
        <v>1865</v>
      </c>
      <c r="L5142" t="s">
        <v>1866</v>
      </c>
      <c r="M5142" s="1">
        <v>43449</v>
      </c>
      <c r="N5142" t="s">
        <v>1869</v>
      </c>
      <c r="O5142" t="s">
        <v>7623</v>
      </c>
      <c r="P5142" t="s">
        <v>1867</v>
      </c>
      <c r="Q5142" t="s">
        <v>7623</v>
      </c>
      <c r="R5142" t="s">
        <v>1873</v>
      </c>
      <c r="S5142">
        <v>5</v>
      </c>
      <c r="T5142" s="2">
        <v>0</v>
      </c>
      <c r="U5142" s="5">
        <v>28.6</v>
      </c>
      <c r="V5142" s="5">
        <f>ORDENES[[#This Row],[Ventas sin descuento]]-ORDENES[[#This Row],[costos estimados]]</f>
        <v>28.6</v>
      </c>
      <c r="W5142">
        <v>3</v>
      </c>
      <c r="X5142" s="5">
        <v>79.44</v>
      </c>
      <c r="Y5142" s="5">
        <f>ORDENES[[#This Row],[Ventas Originales (con descuento)]]/(1-ORDENES[[#This Row],[Descuento]])</f>
        <v>79.44</v>
      </c>
      <c r="Z5142" s="5">
        <f>ORDENES[[#This Row],[Ventas Originales (con descuento)]]/ORDENES[[#This Row],[Cantidad]]/(1-ORDENES[[#This Row],[Descuento]])</f>
        <v>26.48</v>
      </c>
      <c r="AA5142" s="5">
        <f>ORDENES[[#This Row],[Ventas Originales (con descuento)]]/ORDENES[[#This Row],[Cantidad]]</f>
        <v>26.48</v>
      </c>
      <c r="AB5142" s="5">
        <f>ORDENES[[#This Row],[Ventas Originales (con descuento)]]-(ORDENES[[#This Row],[Ganancias]])</f>
        <v>50.839999999999996</v>
      </c>
    </row>
    <row r="5143" spans="1:28" x14ac:dyDescent="0.35">
      <c r="A5143" t="s">
        <v>7715</v>
      </c>
      <c r="B5143" t="s">
        <v>176</v>
      </c>
      <c r="C5143" t="s">
        <v>1</v>
      </c>
      <c r="D5143" t="s">
        <v>2725</v>
      </c>
      <c r="E5143" t="s">
        <v>11</v>
      </c>
      <c r="F5143" s="1">
        <v>44167</v>
      </c>
      <c r="G5143" t="s">
        <v>7613</v>
      </c>
      <c r="H5143" t="s">
        <v>6136</v>
      </c>
      <c r="I5143">
        <v>95123</v>
      </c>
      <c r="J5143" t="s">
        <v>3340</v>
      </c>
      <c r="K5143" t="s">
        <v>1865</v>
      </c>
      <c r="L5143" t="s">
        <v>1866</v>
      </c>
      <c r="M5143" s="1">
        <v>44172</v>
      </c>
      <c r="N5143" t="s">
        <v>1869</v>
      </c>
      <c r="O5143" t="s">
        <v>7623</v>
      </c>
      <c r="P5143" t="s">
        <v>1867</v>
      </c>
      <c r="Q5143" t="s">
        <v>7623</v>
      </c>
      <c r="R5143" t="s">
        <v>1873</v>
      </c>
      <c r="S5143">
        <v>3</v>
      </c>
      <c r="T5143" s="2">
        <v>0</v>
      </c>
      <c r="U5143" s="5">
        <v>5.66</v>
      </c>
      <c r="V5143" s="5">
        <f>ORDENES[[#This Row],[Ventas sin descuento]]-ORDENES[[#This Row],[costos estimados]]</f>
        <v>5.66</v>
      </c>
      <c r="W5143">
        <v>3</v>
      </c>
      <c r="X5143" s="5">
        <v>14.52</v>
      </c>
      <c r="Y5143" s="5">
        <f>ORDENES[[#This Row],[Ventas Originales (con descuento)]]/(1-ORDENES[[#This Row],[Descuento]])</f>
        <v>14.52</v>
      </c>
      <c r="Z5143" s="5">
        <f>ORDENES[[#This Row],[Ventas Originales (con descuento)]]/ORDENES[[#This Row],[Cantidad]]/(1-ORDENES[[#This Row],[Descuento]])</f>
        <v>4.84</v>
      </c>
      <c r="AA5143" s="5">
        <f>ORDENES[[#This Row],[Ventas Originales (con descuento)]]/ORDENES[[#This Row],[Cantidad]]</f>
        <v>4.84</v>
      </c>
      <c r="AB5143" s="5">
        <f>ORDENES[[#This Row],[Ventas Originales (con descuento)]]-(ORDENES[[#This Row],[Ganancias]])</f>
        <v>8.86</v>
      </c>
    </row>
    <row r="5144" spans="1:28" x14ac:dyDescent="0.35">
      <c r="A5144" t="s">
        <v>7715</v>
      </c>
      <c r="B5144" t="s">
        <v>22</v>
      </c>
      <c r="C5144" t="s">
        <v>1</v>
      </c>
      <c r="D5144" t="s">
        <v>3045</v>
      </c>
      <c r="E5144" t="s">
        <v>18</v>
      </c>
      <c r="F5144" s="1">
        <v>44426</v>
      </c>
      <c r="G5144" t="s">
        <v>7613</v>
      </c>
      <c r="H5144" t="s">
        <v>6137</v>
      </c>
      <c r="I5144">
        <v>98103</v>
      </c>
      <c r="J5144" t="s">
        <v>1621</v>
      </c>
      <c r="K5144" t="s">
        <v>1865</v>
      </c>
      <c r="L5144" t="s">
        <v>1866</v>
      </c>
      <c r="M5144" s="1">
        <v>44433</v>
      </c>
      <c r="N5144" t="s">
        <v>1869</v>
      </c>
      <c r="O5144" t="s">
        <v>7623</v>
      </c>
      <c r="P5144" t="s">
        <v>1880</v>
      </c>
      <c r="Q5144" t="s">
        <v>7623</v>
      </c>
      <c r="R5144" t="s">
        <v>1873</v>
      </c>
      <c r="S5144">
        <v>5</v>
      </c>
      <c r="T5144" s="2">
        <v>0</v>
      </c>
      <c r="U5144" s="5">
        <v>22.42</v>
      </c>
      <c r="V5144" s="5">
        <f>ORDENES[[#This Row],[Ventas sin descuento]]-ORDENES[[#This Row],[costos estimados]]</f>
        <v>22.42</v>
      </c>
      <c r="W5144">
        <v>3</v>
      </c>
      <c r="X5144" s="5">
        <v>65.94</v>
      </c>
      <c r="Y5144" s="5">
        <f>ORDENES[[#This Row],[Ventas Originales (con descuento)]]/(1-ORDENES[[#This Row],[Descuento]])</f>
        <v>65.94</v>
      </c>
      <c r="Z5144" s="5">
        <f>ORDENES[[#This Row],[Ventas Originales (con descuento)]]/ORDENES[[#This Row],[Cantidad]]/(1-ORDENES[[#This Row],[Descuento]])</f>
        <v>21.98</v>
      </c>
      <c r="AA5144" s="5">
        <f>ORDENES[[#This Row],[Ventas Originales (con descuento)]]/ORDENES[[#This Row],[Cantidad]]</f>
        <v>21.98</v>
      </c>
      <c r="AB5144" s="5">
        <f>ORDENES[[#This Row],[Ventas Originales (con descuento)]]-(ORDENES[[#This Row],[Ganancias]])</f>
        <v>43.519999999999996</v>
      </c>
    </row>
    <row r="5145" spans="1:28" x14ac:dyDescent="0.35">
      <c r="A5145" t="s">
        <v>7715</v>
      </c>
      <c r="B5145" t="s">
        <v>3575</v>
      </c>
      <c r="C5145" t="s">
        <v>1</v>
      </c>
      <c r="D5145" t="s">
        <v>511</v>
      </c>
      <c r="E5145" t="s">
        <v>10</v>
      </c>
      <c r="F5145" s="1">
        <v>44089</v>
      </c>
      <c r="G5145" t="s">
        <v>7613</v>
      </c>
      <c r="H5145" t="s">
        <v>6138</v>
      </c>
      <c r="I5145">
        <v>83301</v>
      </c>
      <c r="J5145" t="s">
        <v>1359</v>
      </c>
      <c r="K5145" t="s">
        <v>1865</v>
      </c>
      <c r="L5145" t="s">
        <v>1866</v>
      </c>
      <c r="M5145" s="1">
        <v>44094</v>
      </c>
      <c r="N5145" t="s">
        <v>1869</v>
      </c>
      <c r="O5145" t="s">
        <v>7623</v>
      </c>
      <c r="P5145" t="s">
        <v>2198</v>
      </c>
      <c r="Q5145" t="s">
        <v>7623</v>
      </c>
      <c r="R5145" t="s">
        <v>1871</v>
      </c>
      <c r="S5145">
        <v>3</v>
      </c>
      <c r="T5145" s="2">
        <v>0</v>
      </c>
      <c r="U5145" s="5">
        <v>259.52999999999997</v>
      </c>
      <c r="V5145" s="5">
        <f>ORDENES[[#This Row],[Ventas sin descuento]]-ORDENES[[#This Row],[costos estimados]]</f>
        <v>259.52999999999997</v>
      </c>
      <c r="W5145">
        <v>3</v>
      </c>
      <c r="X5145" s="5">
        <v>1128.3900000000001</v>
      </c>
      <c r="Y5145" s="5">
        <f>ORDENES[[#This Row],[Ventas Originales (con descuento)]]/(1-ORDENES[[#This Row],[Descuento]])</f>
        <v>1128.3900000000001</v>
      </c>
      <c r="Z5145" s="5">
        <f>ORDENES[[#This Row],[Ventas Originales (con descuento)]]/ORDENES[[#This Row],[Cantidad]]/(1-ORDENES[[#This Row],[Descuento]])</f>
        <v>376.13000000000005</v>
      </c>
      <c r="AA5145" s="5">
        <f>ORDENES[[#This Row],[Ventas Originales (con descuento)]]/ORDENES[[#This Row],[Cantidad]]</f>
        <v>376.13000000000005</v>
      </c>
      <c r="AB5145" s="5">
        <f>ORDENES[[#This Row],[Ventas Originales (con descuento)]]-(ORDENES[[#This Row],[Ganancias]])</f>
        <v>868.86000000000013</v>
      </c>
    </row>
    <row r="5146" spans="1:28" x14ac:dyDescent="0.35">
      <c r="A5146" t="s">
        <v>7715</v>
      </c>
      <c r="B5146" t="s">
        <v>22</v>
      </c>
      <c r="C5146" t="s">
        <v>1</v>
      </c>
      <c r="D5146" t="s">
        <v>2175</v>
      </c>
      <c r="E5146" t="s">
        <v>17</v>
      </c>
      <c r="F5146" s="1">
        <v>43196</v>
      </c>
      <c r="G5146" t="s">
        <v>7598</v>
      </c>
      <c r="H5146" t="s">
        <v>6139</v>
      </c>
      <c r="I5146">
        <v>98115</v>
      </c>
      <c r="J5146" t="s">
        <v>1675</v>
      </c>
      <c r="K5146" t="s">
        <v>1865</v>
      </c>
      <c r="L5146" t="s">
        <v>1866</v>
      </c>
      <c r="M5146" s="1">
        <v>43202</v>
      </c>
      <c r="N5146" t="s">
        <v>1869</v>
      </c>
      <c r="O5146" t="s">
        <v>7623</v>
      </c>
      <c r="P5146" t="s">
        <v>1880</v>
      </c>
      <c r="Q5146" t="s">
        <v>7623</v>
      </c>
      <c r="R5146" t="s">
        <v>1871</v>
      </c>
      <c r="S5146">
        <v>4</v>
      </c>
      <c r="T5146" s="2">
        <v>0</v>
      </c>
      <c r="U5146" s="5">
        <v>111.1</v>
      </c>
      <c r="V5146" s="5">
        <f>ORDENES[[#This Row],[Ventas sin descuento]]-ORDENES[[#This Row],[costos estimados]]</f>
        <v>111.10000000000002</v>
      </c>
      <c r="W5146">
        <v>3</v>
      </c>
      <c r="X5146" s="5">
        <v>653.54999999999995</v>
      </c>
      <c r="Y5146" s="5">
        <f>ORDENES[[#This Row],[Ventas Originales (con descuento)]]/(1-ORDENES[[#This Row],[Descuento]])</f>
        <v>653.54999999999995</v>
      </c>
      <c r="Z5146" s="5">
        <f>ORDENES[[#This Row],[Ventas Originales (con descuento)]]/ORDENES[[#This Row],[Cantidad]]/(1-ORDENES[[#This Row],[Descuento]])</f>
        <v>217.85</v>
      </c>
      <c r="AA5146" s="5">
        <f>ORDENES[[#This Row],[Ventas Originales (con descuento)]]/ORDENES[[#This Row],[Cantidad]]</f>
        <v>217.85</v>
      </c>
      <c r="AB5146" s="5">
        <f>ORDENES[[#This Row],[Ventas Originales (con descuento)]]-(ORDENES[[#This Row],[Ganancias]])</f>
        <v>542.44999999999993</v>
      </c>
    </row>
    <row r="5147" spans="1:28" x14ac:dyDescent="0.35">
      <c r="A5147" t="s">
        <v>7715</v>
      </c>
      <c r="B5147" t="s">
        <v>22</v>
      </c>
      <c r="C5147" t="s">
        <v>1</v>
      </c>
      <c r="D5147" t="s">
        <v>37</v>
      </c>
      <c r="E5147" t="s">
        <v>18</v>
      </c>
      <c r="F5147" s="1">
        <v>43840</v>
      </c>
      <c r="G5147" t="s">
        <v>7598</v>
      </c>
      <c r="H5147" t="s">
        <v>6140</v>
      </c>
      <c r="I5147">
        <v>98115</v>
      </c>
      <c r="J5147" t="s">
        <v>2307</v>
      </c>
      <c r="K5147" t="s">
        <v>1865</v>
      </c>
      <c r="L5147" t="s">
        <v>1866</v>
      </c>
      <c r="M5147" s="1">
        <v>43847</v>
      </c>
      <c r="N5147" t="s">
        <v>1869</v>
      </c>
      <c r="O5147" t="s">
        <v>7623</v>
      </c>
      <c r="P5147" t="s">
        <v>1880</v>
      </c>
      <c r="Q5147" t="s">
        <v>7623</v>
      </c>
      <c r="R5147" t="s">
        <v>1873</v>
      </c>
      <c r="S5147">
        <v>5</v>
      </c>
      <c r="T5147" s="2">
        <v>0</v>
      </c>
      <c r="U5147" s="5">
        <v>34.369999999999997</v>
      </c>
      <c r="V5147" s="5">
        <f>ORDENES[[#This Row],[Ventas sin descuento]]-ORDENES[[#This Row],[costos estimados]]</f>
        <v>34.369999999999997</v>
      </c>
      <c r="W5147">
        <v>4</v>
      </c>
      <c r="X5147" s="5">
        <v>79.92</v>
      </c>
      <c r="Y5147" s="5">
        <f>ORDENES[[#This Row],[Ventas Originales (con descuento)]]/(1-ORDENES[[#This Row],[Descuento]])</f>
        <v>79.92</v>
      </c>
      <c r="Z5147" s="5">
        <f>ORDENES[[#This Row],[Ventas Originales (con descuento)]]/ORDENES[[#This Row],[Cantidad]]/(1-ORDENES[[#This Row],[Descuento]])</f>
        <v>19.98</v>
      </c>
      <c r="AA5147" s="5">
        <f>ORDENES[[#This Row],[Ventas Originales (con descuento)]]/ORDENES[[#This Row],[Cantidad]]</f>
        <v>19.98</v>
      </c>
      <c r="AB5147" s="5">
        <f>ORDENES[[#This Row],[Ventas Originales (con descuento)]]-(ORDENES[[#This Row],[Ganancias]])</f>
        <v>45.550000000000004</v>
      </c>
    </row>
    <row r="5148" spans="1:28" x14ac:dyDescent="0.35">
      <c r="A5148" t="s">
        <v>7715</v>
      </c>
      <c r="B5148" t="s">
        <v>22</v>
      </c>
      <c r="C5148" t="s">
        <v>1</v>
      </c>
      <c r="D5148" t="s">
        <v>408</v>
      </c>
      <c r="E5148" t="s">
        <v>647</v>
      </c>
      <c r="F5148" s="1">
        <v>43422</v>
      </c>
      <c r="G5148" t="s">
        <v>7598</v>
      </c>
      <c r="H5148" t="s">
        <v>6128</v>
      </c>
      <c r="I5148">
        <v>98105</v>
      </c>
      <c r="J5148" t="s">
        <v>2789</v>
      </c>
      <c r="K5148" t="s">
        <v>1865</v>
      </c>
      <c r="L5148" t="s">
        <v>1866</v>
      </c>
      <c r="M5148" s="1">
        <v>43429</v>
      </c>
      <c r="N5148" t="s">
        <v>1869</v>
      </c>
      <c r="O5148" t="s">
        <v>7623</v>
      </c>
      <c r="P5148" t="s">
        <v>1880</v>
      </c>
      <c r="Q5148" t="s">
        <v>7623</v>
      </c>
      <c r="R5148" t="s">
        <v>1871</v>
      </c>
      <c r="S5148">
        <v>5</v>
      </c>
      <c r="T5148" s="2">
        <v>0</v>
      </c>
      <c r="U5148" s="5">
        <v>94.93</v>
      </c>
      <c r="V5148" s="5">
        <f>ORDENES[[#This Row],[Ventas sin descuento]]-ORDENES[[#This Row],[costos estimados]]</f>
        <v>94.930000000000064</v>
      </c>
      <c r="W5148">
        <v>4</v>
      </c>
      <c r="X5148" s="5">
        <v>730.2</v>
      </c>
      <c r="Y5148" s="5">
        <f>ORDENES[[#This Row],[Ventas Originales (con descuento)]]/(1-ORDENES[[#This Row],[Descuento]])</f>
        <v>730.2</v>
      </c>
      <c r="Z5148" s="5">
        <f>ORDENES[[#This Row],[Ventas Originales (con descuento)]]/ORDENES[[#This Row],[Cantidad]]/(1-ORDENES[[#This Row],[Descuento]])</f>
        <v>182.55</v>
      </c>
      <c r="AA5148" s="5">
        <f>ORDENES[[#This Row],[Ventas Originales (con descuento)]]/ORDENES[[#This Row],[Cantidad]]</f>
        <v>182.55</v>
      </c>
      <c r="AB5148" s="5">
        <f>ORDENES[[#This Row],[Ventas Originales (con descuento)]]-(ORDENES[[#This Row],[Ganancias]])</f>
        <v>635.27</v>
      </c>
    </row>
    <row r="5149" spans="1:28" x14ac:dyDescent="0.35">
      <c r="A5149" t="s">
        <v>7715</v>
      </c>
      <c r="B5149" t="s">
        <v>3098</v>
      </c>
      <c r="C5149" t="s">
        <v>1</v>
      </c>
      <c r="D5149" t="s">
        <v>145</v>
      </c>
      <c r="E5149" t="s">
        <v>497</v>
      </c>
      <c r="F5149" s="1">
        <v>44474</v>
      </c>
      <c r="G5149" t="s">
        <v>7613</v>
      </c>
      <c r="H5149" t="s">
        <v>6141</v>
      </c>
      <c r="I5149">
        <v>95928</v>
      </c>
      <c r="J5149" t="s">
        <v>2488</v>
      </c>
      <c r="K5149" t="s">
        <v>1865</v>
      </c>
      <c r="L5149" t="s">
        <v>1866</v>
      </c>
      <c r="M5149" s="1">
        <v>44479</v>
      </c>
      <c r="N5149" t="s">
        <v>1869</v>
      </c>
      <c r="O5149" t="s">
        <v>7623</v>
      </c>
      <c r="P5149" t="s">
        <v>1867</v>
      </c>
      <c r="Q5149" t="s">
        <v>7623</v>
      </c>
      <c r="R5149" t="s">
        <v>1873</v>
      </c>
      <c r="S5149">
        <v>3</v>
      </c>
      <c r="T5149" s="2">
        <v>0</v>
      </c>
      <c r="U5149" s="5">
        <v>26.97</v>
      </c>
      <c r="V5149" s="5">
        <f>ORDENES[[#This Row],[Ventas sin descuento]]-ORDENES[[#This Row],[costos estimados]]</f>
        <v>26.97</v>
      </c>
      <c r="W5149">
        <v>5</v>
      </c>
      <c r="X5149" s="5">
        <v>72.900000000000006</v>
      </c>
      <c r="Y5149" s="5">
        <f>ORDENES[[#This Row],[Ventas Originales (con descuento)]]/(1-ORDENES[[#This Row],[Descuento]])</f>
        <v>72.900000000000006</v>
      </c>
      <c r="Z5149" s="5">
        <f>ORDENES[[#This Row],[Ventas Originales (con descuento)]]/ORDENES[[#This Row],[Cantidad]]/(1-ORDENES[[#This Row],[Descuento]])</f>
        <v>14.580000000000002</v>
      </c>
      <c r="AA5149" s="5">
        <f>ORDENES[[#This Row],[Ventas Originales (con descuento)]]/ORDENES[[#This Row],[Cantidad]]</f>
        <v>14.580000000000002</v>
      </c>
      <c r="AB5149" s="5">
        <f>ORDENES[[#This Row],[Ventas Originales (con descuento)]]-(ORDENES[[#This Row],[Ganancias]])</f>
        <v>45.930000000000007</v>
      </c>
    </row>
    <row r="5150" spans="1:28" x14ac:dyDescent="0.35">
      <c r="A5150" t="s">
        <v>7715</v>
      </c>
      <c r="B5150" t="s">
        <v>32</v>
      </c>
      <c r="C5150" t="s">
        <v>1</v>
      </c>
      <c r="D5150" t="s">
        <v>582</v>
      </c>
      <c r="E5150" t="s">
        <v>18</v>
      </c>
      <c r="F5150" s="1">
        <v>43463</v>
      </c>
      <c r="G5150" t="s">
        <v>7613</v>
      </c>
      <c r="H5150" t="s">
        <v>6142</v>
      </c>
      <c r="I5150">
        <v>94110</v>
      </c>
      <c r="J5150" t="s">
        <v>2393</v>
      </c>
      <c r="K5150" t="s">
        <v>1865</v>
      </c>
      <c r="L5150" t="s">
        <v>1866</v>
      </c>
      <c r="M5150" s="1">
        <v>43467</v>
      </c>
      <c r="N5150" t="s">
        <v>1869</v>
      </c>
      <c r="O5150" t="s">
        <v>7623</v>
      </c>
      <c r="P5150" t="s">
        <v>1867</v>
      </c>
      <c r="Q5150" t="s">
        <v>7623</v>
      </c>
      <c r="R5150" t="s">
        <v>1873</v>
      </c>
      <c r="S5150">
        <v>3</v>
      </c>
      <c r="T5150" s="2">
        <v>0</v>
      </c>
      <c r="U5150" s="5">
        <v>8.2200000000000006</v>
      </c>
      <c r="V5150" s="5">
        <f>ORDENES[[#This Row],[Ventas sin descuento]]-ORDENES[[#This Row],[costos estimados]]</f>
        <v>8.2199999999999989</v>
      </c>
      <c r="W5150">
        <v>5</v>
      </c>
      <c r="X5150" s="5">
        <v>24.9</v>
      </c>
      <c r="Y5150" s="5">
        <f>ORDENES[[#This Row],[Ventas Originales (con descuento)]]/(1-ORDENES[[#This Row],[Descuento]])</f>
        <v>24.9</v>
      </c>
      <c r="Z5150" s="5">
        <f>ORDENES[[#This Row],[Ventas Originales (con descuento)]]/ORDENES[[#This Row],[Cantidad]]/(1-ORDENES[[#This Row],[Descuento]])</f>
        <v>4.9799999999999995</v>
      </c>
      <c r="AA5150" s="5">
        <f>ORDENES[[#This Row],[Ventas Originales (con descuento)]]/ORDENES[[#This Row],[Cantidad]]</f>
        <v>4.9799999999999995</v>
      </c>
      <c r="AB5150" s="5">
        <f>ORDENES[[#This Row],[Ventas Originales (con descuento)]]-(ORDENES[[#This Row],[Ganancias]])</f>
        <v>16.68</v>
      </c>
    </row>
    <row r="5151" spans="1:28" x14ac:dyDescent="0.35">
      <c r="A5151" t="s">
        <v>7715</v>
      </c>
      <c r="B5151" t="s">
        <v>22</v>
      </c>
      <c r="C5151" t="s">
        <v>1</v>
      </c>
      <c r="D5151" t="s">
        <v>582</v>
      </c>
      <c r="E5151" t="s">
        <v>18</v>
      </c>
      <c r="F5151" s="1">
        <v>43852</v>
      </c>
      <c r="G5151" t="s">
        <v>7613</v>
      </c>
      <c r="H5151" t="s">
        <v>6143</v>
      </c>
      <c r="I5151">
        <v>98115</v>
      </c>
      <c r="J5151" t="s">
        <v>1621</v>
      </c>
      <c r="K5151" t="s">
        <v>1865</v>
      </c>
      <c r="L5151" t="s">
        <v>1866</v>
      </c>
      <c r="M5151" s="1">
        <v>43858</v>
      </c>
      <c r="N5151" t="s">
        <v>1869</v>
      </c>
      <c r="O5151" t="s">
        <v>7623</v>
      </c>
      <c r="P5151" t="s">
        <v>1880</v>
      </c>
      <c r="Q5151" t="s">
        <v>7623</v>
      </c>
      <c r="R5151" t="s">
        <v>1873</v>
      </c>
      <c r="S5151">
        <v>4</v>
      </c>
      <c r="T5151" s="2">
        <v>0</v>
      </c>
      <c r="U5151" s="5">
        <v>37.369999999999997</v>
      </c>
      <c r="V5151" s="5">
        <f>ORDENES[[#This Row],[Ventas sin descuento]]-ORDENES[[#This Row],[costos estimados]]</f>
        <v>37.370000000000005</v>
      </c>
      <c r="W5151">
        <v>5</v>
      </c>
      <c r="X5151" s="5">
        <v>109.9</v>
      </c>
      <c r="Y5151" s="5">
        <f>ORDENES[[#This Row],[Ventas Originales (con descuento)]]/(1-ORDENES[[#This Row],[Descuento]])</f>
        <v>109.9</v>
      </c>
      <c r="Z5151" s="5">
        <f>ORDENES[[#This Row],[Ventas Originales (con descuento)]]/ORDENES[[#This Row],[Cantidad]]/(1-ORDENES[[#This Row],[Descuento]])</f>
        <v>21.98</v>
      </c>
      <c r="AA5151" s="5">
        <f>ORDENES[[#This Row],[Ventas Originales (con descuento)]]/ORDENES[[#This Row],[Cantidad]]</f>
        <v>21.98</v>
      </c>
      <c r="AB5151" s="5">
        <f>ORDENES[[#This Row],[Ventas Originales (con descuento)]]-(ORDENES[[#This Row],[Ganancias]])</f>
        <v>72.53</v>
      </c>
    </row>
    <row r="5152" spans="1:28" x14ac:dyDescent="0.35">
      <c r="A5152" t="s">
        <v>7715</v>
      </c>
      <c r="B5152" t="s">
        <v>5</v>
      </c>
      <c r="C5152" t="s">
        <v>1</v>
      </c>
      <c r="D5152" t="s">
        <v>309</v>
      </c>
      <c r="E5152" t="s">
        <v>118</v>
      </c>
      <c r="F5152" s="1">
        <v>43718</v>
      </c>
      <c r="G5152" t="s">
        <v>7613</v>
      </c>
      <c r="H5152" t="s">
        <v>6144</v>
      </c>
      <c r="I5152">
        <v>90032</v>
      </c>
      <c r="J5152" t="s">
        <v>1246</v>
      </c>
      <c r="K5152" t="s">
        <v>1865</v>
      </c>
      <c r="L5152" t="s">
        <v>1866</v>
      </c>
      <c r="M5152" s="1">
        <v>43724</v>
      </c>
      <c r="N5152" t="s">
        <v>1869</v>
      </c>
      <c r="O5152" t="s">
        <v>7623</v>
      </c>
      <c r="P5152" t="s">
        <v>1867</v>
      </c>
      <c r="Q5152" t="s">
        <v>7623</v>
      </c>
      <c r="R5152" t="s">
        <v>1873</v>
      </c>
      <c r="S5152">
        <v>4</v>
      </c>
      <c r="T5152" s="2">
        <v>0</v>
      </c>
      <c r="U5152" s="5">
        <v>33.07</v>
      </c>
      <c r="V5152" s="5">
        <f>ORDENES[[#This Row],[Ventas sin descuento]]-ORDENES[[#This Row],[costos estimados]]</f>
        <v>33.069999999999993</v>
      </c>
      <c r="W5152">
        <v>6</v>
      </c>
      <c r="X5152" s="5">
        <v>106.68</v>
      </c>
      <c r="Y5152" s="5">
        <f>ORDENES[[#This Row],[Ventas Originales (con descuento)]]/(1-ORDENES[[#This Row],[Descuento]])</f>
        <v>106.68</v>
      </c>
      <c r="Z5152" s="5">
        <f>ORDENES[[#This Row],[Ventas Originales (con descuento)]]/ORDENES[[#This Row],[Cantidad]]/(1-ORDENES[[#This Row],[Descuento]])</f>
        <v>17.78</v>
      </c>
      <c r="AA5152" s="5">
        <f>ORDENES[[#This Row],[Ventas Originales (con descuento)]]/ORDENES[[#This Row],[Cantidad]]</f>
        <v>17.78</v>
      </c>
      <c r="AB5152" s="5">
        <f>ORDENES[[#This Row],[Ventas Originales (con descuento)]]-(ORDENES[[#This Row],[Ganancias]])</f>
        <v>73.610000000000014</v>
      </c>
    </row>
    <row r="5153" spans="1:28" x14ac:dyDescent="0.35">
      <c r="A5153" t="s">
        <v>7715</v>
      </c>
      <c r="B5153" t="s">
        <v>32</v>
      </c>
      <c r="C5153" t="s">
        <v>1</v>
      </c>
      <c r="D5153" t="s">
        <v>2408</v>
      </c>
      <c r="E5153" t="s">
        <v>18</v>
      </c>
      <c r="F5153" s="1">
        <v>43758</v>
      </c>
      <c r="G5153" t="s">
        <v>7613</v>
      </c>
      <c r="H5153" t="s">
        <v>6145</v>
      </c>
      <c r="I5153">
        <v>94109</v>
      </c>
      <c r="J5153" t="s">
        <v>2407</v>
      </c>
      <c r="K5153" t="s">
        <v>1865</v>
      </c>
      <c r="L5153" t="s">
        <v>1866</v>
      </c>
      <c r="M5153" s="1">
        <v>43762</v>
      </c>
      <c r="N5153" t="s">
        <v>1869</v>
      </c>
      <c r="O5153" t="s">
        <v>7623</v>
      </c>
      <c r="P5153" t="s">
        <v>1867</v>
      </c>
      <c r="Q5153" t="s">
        <v>7623</v>
      </c>
      <c r="R5153" t="s">
        <v>1873</v>
      </c>
      <c r="S5153">
        <v>3</v>
      </c>
      <c r="T5153" s="2">
        <v>0</v>
      </c>
      <c r="U5153" s="5">
        <v>6.09</v>
      </c>
      <c r="V5153" s="5">
        <f>ORDENES[[#This Row],[Ventas sin descuento]]-ORDENES[[#This Row],[costos estimados]]</f>
        <v>6.09</v>
      </c>
      <c r="W5153">
        <v>6</v>
      </c>
      <c r="X5153" s="5">
        <v>16.02</v>
      </c>
      <c r="Y5153" s="5">
        <f>ORDENES[[#This Row],[Ventas Originales (con descuento)]]/(1-ORDENES[[#This Row],[Descuento]])</f>
        <v>16.02</v>
      </c>
      <c r="Z5153" s="5">
        <f>ORDENES[[#This Row],[Ventas Originales (con descuento)]]/ORDENES[[#This Row],[Cantidad]]/(1-ORDENES[[#This Row],[Descuento]])</f>
        <v>2.67</v>
      </c>
      <c r="AA5153" s="5">
        <f>ORDENES[[#This Row],[Ventas Originales (con descuento)]]/ORDENES[[#This Row],[Cantidad]]</f>
        <v>2.67</v>
      </c>
      <c r="AB5153" s="5">
        <f>ORDENES[[#This Row],[Ventas Originales (con descuento)]]-(ORDENES[[#This Row],[Ganancias]])</f>
        <v>9.93</v>
      </c>
    </row>
    <row r="5154" spans="1:28" x14ac:dyDescent="0.35">
      <c r="A5154" t="s">
        <v>7715</v>
      </c>
      <c r="B5154" t="s">
        <v>32</v>
      </c>
      <c r="C5154" t="s">
        <v>1</v>
      </c>
      <c r="D5154" t="s">
        <v>582</v>
      </c>
      <c r="E5154" t="s">
        <v>245</v>
      </c>
      <c r="F5154" s="1">
        <v>43463</v>
      </c>
      <c r="G5154" t="s">
        <v>7613</v>
      </c>
      <c r="H5154" t="s">
        <v>6142</v>
      </c>
      <c r="I5154">
        <v>94110</v>
      </c>
      <c r="J5154" t="s">
        <v>3020</v>
      </c>
      <c r="K5154" t="s">
        <v>1865</v>
      </c>
      <c r="L5154" t="s">
        <v>1866</v>
      </c>
      <c r="M5154" s="1">
        <v>43467</v>
      </c>
      <c r="N5154" t="s">
        <v>1869</v>
      </c>
      <c r="O5154" t="s">
        <v>7623</v>
      </c>
      <c r="P5154" t="s">
        <v>1867</v>
      </c>
      <c r="Q5154" t="s">
        <v>7623</v>
      </c>
      <c r="R5154" t="s">
        <v>1873</v>
      </c>
      <c r="S5154">
        <v>3</v>
      </c>
      <c r="T5154" s="2">
        <v>0</v>
      </c>
      <c r="U5154" s="5">
        <v>23.99</v>
      </c>
      <c r="V5154" s="5">
        <f>ORDENES[[#This Row],[Ventas sin descuento]]-ORDENES[[#This Row],[costos estimados]]</f>
        <v>23.989999999999995</v>
      </c>
      <c r="W5154">
        <v>6</v>
      </c>
      <c r="X5154" s="5">
        <v>70.56</v>
      </c>
      <c r="Y5154" s="5">
        <f>ORDENES[[#This Row],[Ventas Originales (con descuento)]]/(1-ORDENES[[#This Row],[Descuento]])</f>
        <v>70.56</v>
      </c>
      <c r="Z5154" s="5">
        <f>ORDENES[[#This Row],[Ventas Originales (con descuento)]]/ORDENES[[#This Row],[Cantidad]]/(1-ORDENES[[#This Row],[Descuento]])</f>
        <v>11.76</v>
      </c>
      <c r="AA5154" s="5">
        <f>ORDENES[[#This Row],[Ventas Originales (con descuento)]]/ORDENES[[#This Row],[Cantidad]]</f>
        <v>11.76</v>
      </c>
      <c r="AB5154" s="5">
        <f>ORDENES[[#This Row],[Ventas Originales (con descuento)]]-(ORDENES[[#This Row],[Ganancias]])</f>
        <v>46.570000000000007</v>
      </c>
    </row>
    <row r="5155" spans="1:28" x14ac:dyDescent="0.35">
      <c r="A5155" t="s">
        <v>7715</v>
      </c>
      <c r="B5155" t="s">
        <v>5</v>
      </c>
      <c r="C5155" t="s">
        <v>1</v>
      </c>
      <c r="D5155" t="s">
        <v>2174</v>
      </c>
      <c r="E5155" t="s">
        <v>79</v>
      </c>
      <c r="F5155" s="1">
        <v>43196</v>
      </c>
      <c r="G5155" t="s">
        <v>7598</v>
      </c>
      <c r="H5155" t="s">
        <v>6120</v>
      </c>
      <c r="I5155">
        <v>90049</v>
      </c>
      <c r="J5155" t="s">
        <v>1418</v>
      </c>
      <c r="K5155" t="s">
        <v>1865</v>
      </c>
      <c r="L5155" t="s">
        <v>1866</v>
      </c>
      <c r="M5155" s="1">
        <v>43202</v>
      </c>
      <c r="N5155" t="s">
        <v>1869</v>
      </c>
      <c r="O5155" t="s">
        <v>7623</v>
      </c>
      <c r="P5155" t="s">
        <v>1867</v>
      </c>
      <c r="Q5155" t="s">
        <v>7623</v>
      </c>
      <c r="R5155" t="s">
        <v>1873</v>
      </c>
      <c r="S5155">
        <v>4</v>
      </c>
      <c r="T5155" s="2">
        <v>0</v>
      </c>
      <c r="U5155" s="5">
        <v>12.91</v>
      </c>
      <c r="V5155" s="5">
        <f>ORDENES[[#This Row],[Ventas sin descuento]]-ORDENES[[#This Row],[costos estimados]]</f>
        <v>12.91</v>
      </c>
      <c r="W5155">
        <v>7</v>
      </c>
      <c r="X5155" s="5">
        <v>33.11</v>
      </c>
      <c r="Y5155" s="5">
        <f>ORDENES[[#This Row],[Ventas Originales (con descuento)]]/(1-ORDENES[[#This Row],[Descuento]])</f>
        <v>33.11</v>
      </c>
      <c r="Z5155" s="5">
        <f>ORDENES[[#This Row],[Ventas Originales (con descuento)]]/ORDENES[[#This Row],[Cantidad]]/(1-ORDENES[[#This Row],[Descuento]])</f>
        <v>4.7299999999999995</v>
      </c>
      <c r="AA5155" s="5">
        <f>ORDENES[[#This Row],[Ventas Originales (con descuento)]]/ORDENES[[#This Row],[Cantidad]]</f>
        <v>4.7299999999999995</v>
      </c>
      <c r="AB5155" s="5">
        <f>ORDENES[[#This Row],[Ventas Originales (con descuento)]]-(ORDENES[[#This Row],[Ganancias]])</f>
        <v>20.2</v>
      </c>
    </row>
    <row r="5156" spans="1:28" x14ac:dyDescent="0.35">
      <c r="A5156" t="s">
        <v>7715</v>
      </c>
      <c r="B5156" t="s">
        <v>22</v>
      </c>
      <c r="C5156" t="s">
        <v>1</v>
      </c>
      <c r="D5156" t="s">
        <v>520</v>
      </c>
      <c r="E5156" t="s">
        <v>4</v>
      </c>
      <c r="F5156" s="1">
        <v>43996</v>
      </c>
      <c r="G5156" t="s">
        <v>7613</v>
      </c>
      <c r="H5156" t="s">
        <v>6146</v>
      </c>
      <c r="I5156">
        <v>98103</v>
      </c>
      <c r="J5156" t="s">
        <v>2975</v>
      </c>
      <c r="K5156" t="s">
        <v>1865</v>
      </c>
      <c r="L5156" t="s">
        <v>1866</v>
      </c>
      <c r="M5156" s="1">
        <v>44000</v>
      </c>
      <c r="N5156" t="s">
        <v>1869</v>
      </c>
      <c r="O5156" t="s">
        <v>7623</v>
      </c>
      <c r="P5156" t="s">
        <v>1880</v>
      </c>
      <c r="Q5156" t="s">
        <v>7623</v>
      </c>
      <c r="R5156" t="s">
        <v>1871</v>
      </c>
      <c r="S5156">
        <v>3</v>
      </c>
      <c r="T5156" s="2">
        <v>0</v>
      </c>
      <c r="U5156" s="5">
        <v>334.55</v>
      </c>
      <c r="V5156" s="5">
        <f>ORDENES[[#This Row],[Ventas sin descuento]]-ORDENES[[#This Row],[costos estimados]]</f>
        <v>334.54999999999995</v>
      </c>
      <c r="W5156">
        <v>7</v>
      </c>
      <c r="X5156" s="5">
        <v>1115.17</v>
      </c>
      <c r="Y5156" s="5">
        <f>ORDENES[[#This Row],[Ventas Originales (con descuento)]]/(1-ORDENES[[#This Row],[Descuento]])</f>
        <v>1115.17</v>
      </c>
      <c r="Z5156" s="5">
        <f>ORDENES[[#This Row],[Ventas Originales (con descuento)]]/ORDENES[[#This Row],[Cantidad]]/(1-ORDENES[[#This Row],[Descuento]])</f>
        <v>159.31</v>
      </c>
      <c r="AA5156" s="5">
        <f>ORDENES[[#This Row],[Ventas Originales (con descuento)]]/ORDENES[[#This Row],[Cantidad]]</f>
        <v>159.31</v>
      </c>
      <c r="AB5156" s="5">
        <f>ORDENES[[#This Row],[Ventas Originales (con descuento)]]-(ORDENES[[#This Row],[Ganancias]])</f>
        <v>780.62000000000012</v>
      </c>
    </row>
    <row r="5157" spans="1:28" x14ac:dyDescent="0.35">
      <c r="A5157" t="s">
        <v>7715</v>
      </c>
      <c r="B5157" t="s">
        <v>22</v>
      </c>
      <c r="C5157" t="s">
        <v>1</v>
      </c>
      <c r="D5157" t="s">
        <v>2499</v>
      </c>
      <c r="E5157" t="s">
        <v>2500</v>
      </c>
      <c r="F5157" s="1">
        <v>43311</v>
      </c>
      <c r="G5157" t="s">
        <v>7598</v>
      </c>
      <c r="H5157" t="s">
        <v>6147</v>
      </c>
      <c r="I5157">
        <v>98103</v>
      </c>
      <c r="J5157" t="s">
        <v>2501</v>
      </c>
      <c r="K5157" t="s">
        <v>1865</v>
      </c>
      <c r="L5157" t="s">
        <v>1866</v>
      </c>
      <c r="M5157" s="1">
        <v>43317</v>
      </c>
      <c r="N5157" t="s">
        <v>1869</v>
      </c>
      <c r="O5157" t="s">
        <v>7623</v>
      </c>
      <c r="P5157" t="s">
        <v>1880</v>
      </c>
      <c r="Q5157" t="s">
        <v>7623</v>
      </c>
      <c r="R5157" t="s">
        <v>1863</v>
      </c>
      <c r="S5157">
        <v>4</v>
      </c>
      <c r="T5157" s="2">
        <v>0</v>
      </c>
      <c r="U5157" s="5">
        <v>259.89</v>
      </c>
      <c r="V5157" s="5">
        <f>ORDENES[[#This Row],[Ventas sin descuento]]-ORDENES[[#This Row],[costos estimados]]</f>
        <v>259.8900000000001</v>
      </c>
      <c r="W5157">
        <v>8</v>
      </c>
      <c r="X5157" s="5">
        <v>1367.84</v>
      </c>
      <c r="Y5157" s="5">
        <f>ORDENES[[#This Row],[Ventas Originales (con descuento)]]/(1-ORDENES[[#This Row],[Descuento]])</f>
        <v>1367.84</v>
      </c>
      <c r="Z5157" s="5">
        <f>ORDENES[[#This Row],[Ventas Originales (con descuento)]]/ORDENES[[#This Row],[Cantidad]]/(1-ORDENES[[#This Row],[Descuento]])</f>
        <v>170.98</v>
      </c>
      <c r="AA5157" s="5">
        <f>ORDENES[[#This Row],[Ventas Originales (con descuento)]]/ORDENES[[#This Row],[Cantidad]]</f>
        <v>170.98</v>
      </c>
      <c r="AB5157" s="5">
        <f>ORDENES[[#This Row],[Ventas Originales (con descuento)]]-(ORDENES[[#This Row],[Ganancias]])</f>
        <v>1107.9499999999998</v>
      </c>
    </row>
    <row r="5158" spans="1:28" x14ac:dyDescent="0.35">
      <c r="A5158" t="s">
        <v>7715</v>
      </c>
      <c r="B5158" t="s">
        <v>463</v>
      </c>
      <c r="C5158" t="s">
        <v>1</v>
      </c>
      <c r="D5158" t="s">
        <v>298</v>
      </c>
      <c r="E5158" t="s">
        <v>572</v>
      </c>
      <c r="F5158" s="1">
        <v>44559</v>
      </c>
      <c r="G5158" t="s">
        <v>7613</v>
      </c>
      <c r="H5158" t="s">
        <v>6148</v>
      </c>
      <c r="I5158">
        <v>92804</v>
      </c>
      <c r="J5158" t="s">
        <v>2638</v>
      </c>
      <c r="K5158" t="s">
        <v>1865</v>
      </c>
      <c r="L5158" t="s">
        <v>1866</v>
      </c>
      <c r="M5158" s="1">
        <v>44566</v>
      </c>
      <c r="N5158" t="s">
        <v>1869</v>
      </c>
      <c r="O5158" t="s">
        <v>7623</v>
      </c>
      <c r="P5158" t="s">
        <v>1867</v>
      </c>
      <c r="Q5158" t="s">
        <v>7623</v>
      </c>
      <c r="R5158" t="s">
        <v>1873</v>
      </c>
      <c r="S5158">
        <v>5</v>
      </c>
      <c r="T5158" s="2">
        <v>0</v>
      </c>
      <c r="U5158" s="5">
        <v>37.409999999999997</v>
      </c>
      <c r="V5158" s="5">
        <f>ORDENES[[#This Row],[Ventas sin descuento]]-ORDENES[[#This Row],[costos estimados]]</f>
        <v>37.409999999999997</v>
      </c>
      <c r="W5158">
        <v>8</v>
      </c>
      <c r="X5158" s="5">
        <v>101.12</v>
      </c>
      <c r="Y5158" s="5">
        <f>ORDENES[[#This Row],[Ventas Originales (con descuento)]]/(1-ORDENES[[#This Row],[Descuento]])</f>
        <v>101.12</v>
      </c>
      <c r="Z5158" s="5">
        <f>ORDENES[[#This Row],[Ventas Originales (con descuento)]]/ORDENES[[#This Row],[Cantidad]]/(1-ORDENES[[#This Row],[Descuento]])</f>
        <v>12.64</v>
      </c>
      <c r="AA5158" s="5">
        <f>ORDENES[[#This Row],[Ventas Originales (con descuento)]]/ORDENES[[#This Row],[Cantidad]]</f>
        <v>12.64</v>
      </c>
      <c r="AB5158" s="5">
        <f>ORDENES[[#This Row],[Ventas Originales (con descuento)]]-(ORDENES[[#This Row],[Ganancias]])</f>
        <v>63.710000000000008</v>
      </c>
    </row>
    <row r="5159" spans="1:28" x14ac:dyDescent="0.35">
      <c r="A5159" t="s">
        <v>7715</v>
      </c>
      <c r="B5159" t="s">
        <v>5</v>
      </c>
      <c r="C5159" t="s">
        <v>1</v>
      </c>
      <c r="D5159" t="s">
        <v>2691</v>
      </c>
      <c r="E5159" t="s">
        <v>118</v>
      </c>
      <c r="F5159" s="1">
        <v>44183</v>
      </c>
      <c r="G5159" t="s">
        <v>7613</v>
      </c>
      <c r="H5159" t="s">
        <v>6149</v>
      </c>
      <c r="I5159">
        <v>90032</v>
      </c>
      <c r="J5159" t="s">
        <v>3630</v>
      </c>
      <c r="K5159" t="s">
        <v>1865</v>
      </c>
      <c r="L5159" t="s">
        <v>1866</v>
      </c>
      <c r="M5159" s="1">
        <v>44188</v>
      </c>
      <c r="N5159" t="s">
        <v>1869</v>
      </c>
      <c r="O5159" t="s">
        <v>7623</v>
      </c>
      <c r="P5159" t="s">
        <v>1867</v>
      </c>
      <c r="Q5159" t="s">
        <v>7623</v>
      </c>
      <c r="R5159" t="s">
        <v>1873</v>
      </c>
      <c r="S5159">
        <v>3</v>
      </c>
      <c r="T5159" s="2">
        <v>0</v>
      </c>
      <c r="U5159" s="5">
        <v>62.51</v>
      </c>
      <c r="V5159" s="5">
        <f>ORDENES[[#This Row],[Ventas sin descuento]]-ORDENES[[#This Row],[costos estimados]]</f>
        <v>62.509999999999991</v>
      </c>
      <c r="W5159">
        <v>8</v>
      </c>
      <c r="X5159" s="5">
        <v>183.84</v>
      </c>
      <c r="Y5159" s="5">
        <f>ORDENES[[#This Row],[Ventas Originales (con descuento)]]/(1-ORDENES[[#This Row],[Descuento]])</f>
        <v>183.84</v>
      </c>
      <c r="Z5159" s="5">
        <f>ORDENES[[#This Row],[Ventas Originales (con descuento)]]/ORDENES[[#This Row],[Cantidad]]/(1-ORDENES[[#This Row],[Descuento]])</f>
        <v>22.98</v>
      </c>
      <c r="AA5159" s="5">
        <f>ORDENES[[#This Row],[Ventas Originales (con descuento)]]/ORDENES[[#This Row],[Cantidad]]</f>
        <v>22.98</v>
      </c>
      <c r="AB5159" s="5">
        <f>ORDENES[[#This Row],[Ventas Originales (con descuento)]]-(ORDENES[[#This Row],[Ganancias]])</f>
        <v>121.33000000000001</v>
      </c>
    </row>
    <row r="5160" spans="1:28" x14ac:dyDescent="0.35">
      <c r="A5160" t="s">
        <v>7715</v>
      </c>
      <c r="B5160" t="s">
        <v>5</v>
      </c>
      <c r="C5160" t="s">
        <v>1</v>
      </c>
      <c r="D5160" t="s">
        <v>3451</v>
      </c>
      <c r="E5160" t="s">
        <v>18</v>
      </c>
      <c r="F5160" s="1">
        <v>43981</v>
      </c>
      <c r="G5160" t="s">
        <v>7598</v>
      </c>
      <c r="H5160" t="s">
        <v>6150</v>
      </c>
      <c r="I5160">
        <v>90032</v>
      </c>
      <c r="J5160" t="s">
        <v>3085</v>
      </c>
      <c r="K5160" t="s">
        <v>1865</v>
      </c>
      <c r="L5160" t="s">
        <v>1866</v>
      </c>
      <c r="M5160" s="1">
        <v>43988</v>
      </c>
      <c r="N5160" t="s">
        <v>1869</v>
      </c>
      <c r="O5160" t="s">
        <v>7623</v>
      </c>
      <c r="P5160" t="s">
        <v>1867</v>
      </c>
      <c r="Q5160" t="s">
        <v>7623</v>
      </c>
      <c r="R5160" t="s">
        <v>1873</v>
      </c>
      <c r="S5160">
        <v>5</v>
      </c>
      <c r="T5160" s="2">
        <v>0</v>
      </c>
      <c r="U5160" s="5">
        <v>11.75</v>
      </c>
      <c r="V5160" s="5">
        <f>ORDENES[[#This Row],[Ventas sin descuento]]-ORDENES[[#This Row],[costos estimados]]</f>
        <v>11.75</v>
      </c>
      <c r="W5160">
        <v>8</v>
      </c>
      <c r="X5160" s="5">
        <v>167.84</v>
      </c>
      <c r="Y5160" s="5">
        <f>ORDENES[[#This Row],[Ventas Originales (con descuento)]]/(1-ORDENES[[#This Row],[Descuento]])</f>
        <v>167.84</v>
      </c>
      <c r="Z5160" s="5">
        <f>ORDENES[[#This Row],[Ventas Originales (con descuento)]]/ORDENES[[#This Row],[Cantidad]]/(1-ORDENES[[#This Row],[Descuento]])</f>
        <v>20.98</v>
      </c>
      <c r="AA5160" s="5">
        <f>ORDENES[[#This Row],[Ventas Originales (con descuento)]]/ORDENES[[#This Row],[Cantidad]]</f>
        <v>20.98</v>
      </c>
      <c r="AB5160" s="5">
        <f>ORDENES[[#This Row],[Ventas Originales (con descuento)]]-(ORDENES[[#This Row],[Ganancias]])</f>
        <v>156.09</v>
      </c>
    </row>
    <row r="5161" spans="1:28" x14ac:dyDescent="0.35">
      <c r="A5161" t="s">
        <v>7715</v>
      </c>
      <c r="B5161" t="s">
        <v>22</v>
      </c>
      <c r="C5161" t="s">
        <v>1</v>
      </c>
      <c r="D5161" t="s">
        <v>472</v>
      </c>
      <c r="E5161" t="s">
        <v>3</v>
      </c>
      <c r="F5161" s="1">
        <v>43550</v>
      </c>
      <c r="G5161" t="s">
        <v>7613</v>
      </c>
      <c r="H5161" t="s">
        <v>6151</v>
      </c>
      <c r="I5161">
        <v>98103</v>
      </c>
      <c r="J5161" t="s">
        <v>1538</v>
      </c>
      <c r="K5161" t="s">
        <v>1865</v>
      </c>
      <c r="L5161" t="s">
        <v>1866</v>
      </c>
      <c r="M5161" s="1">
        <v>43554</v>
      </c>
      <c r="N5161" t="s">
        <v>1869</v>
      </c>
      <c r="O5161" t="s">
        <v>7623</v>
      </c>
      <c r="P5161" t="s">
        <v>1880</v>
      </c>
      <c r="Q5161" t="s">
        <v>7623</v>
      </c>
      <c r="R5161" t="s">
        <v>1871</v>
      </c>
      <c r="S5161">
        <v>3</v>
      </c>
      <c r="T5161" s="2">
        <v>0</v>
      </c>
      <c r="U5161" s="5">
        <v>610.86</v>
      </c>
      <c r="V5161" s="5">
        <f>ORDENES[[#This Row],[Ventas sin descuento]]-ORDENES[[#This Row],[costos estimados]]</f>
        <v>610.86000000000013</v>
      </c>
      <c r="W5161">
        <v>8</v>
      </c>
      <c r="X5161" s="5">
        <v>3393.68</v>
      </c>
      <c r="Y5161" s="5">
        <f>ORDENES[[#This Row],[Ventas Originales (con descuento)]]/(1-ORDENES[[#This Row],[Descuento]])</f>
        <v>3393.68</v>
      </c>
      <c r="Z5161" s="5">
        <f>ORDENES[[#This Row],[Ventas Originales (con descuento)]]/ORDENES[[#This Row],[Cantidad]]/(1-ORDENES[[#This Row],[Descuento]])</f>
        <v>424.21</v>
      </c>
      <c r="AA5161" s="5">
        <f>ORDENES[[#This Row],[Ventas Originales (con descuento)]]/ORDENES[[#This Row],[Cantidad]]</f>
        <v>424.21</v>
      </c>
      <c r="AB5161" s="5">
        <f>ORDENES[[#This Row],[Ventas Originales (con descuento)]]-(ORDENES[[#This Row],[Ganancias]])</f>
        <v>2782.8199999999997</v>
      </c>
    </row>
    <row r="5162" spans="1:28" x14ac:dyDescent="0.35">
      <c r="A5162" t="s">
        <v>7715</v>
      </c>
      <c r="B5162" t="s">
        <v>22</v>
      </c>
      <c r="C5162" t="s">
        <v>1</v>
      </c>
      <c r="D5162" t="s">
        <v>163</v>
      </c>
      <c r="E5162" t="s">
        <v>11</v>
      </c>
      <c r="F5162" s="1">
        <v>44531</v>
      </c>
      <c r="G5162" t="s">
        <v>7613</v>
      </c>
      <c r="H5162" t="s">
        <v>6152</v>
      </c>
      <c r="I5162">
        <v>98105</v>
      </c>
      <c r="J5162" t="s">
        <v>1458</v>
      </c>
      <c r="K5162" t="s">
        <v>1865</v>
      </c>
      <c r="L5162" t="s">
        <v>1866</v>
      </c>
      <c r="M5162" s="1">
        <v>44536</v>
      </c>
      <c r="N5162" t="s">
        <v>1869</v>
      </c>
      <c r="O5162" t="s">
        <v>7623</v>
      </c>
      <c r="P5162" t="s">
        <v>1880</v>
      </c>
      <c r="Q5162" t="s">
        <v>7623</v>
      </c>
      <c r="R5162" t="s">
        <v>1873</v>
      </c>
      <c r="S5162">
        <v>3</v>
      </c>
      <c r="T5162" s="2">
        <v>0</v>
      </c>
      <c r="U5162" s="5">
        <v>31.1</v>
      </c>
      <c r="V5162" s="5">
        <f>ORDENES[[#This Row],[Ventas sin descuento]]-ORDENES[[#This Row],[costos estimados]]</f>
        <v>31.1</v>
      </c>
      <c r="W5162">
        <v>12</v>
      </c>
      <c r="X5162" s="5">
        <v>70.680000000000007</v>
      </c>
      <c r="Y5162" s="5">
        <f>ORDENES[[#This Row],[Ventas Originales (con descuento)]]/(1-ORDENES[[#This Row],[Descuento]])</f>
        <v>70.680000000000007</v>
      </c>
      <c r="Z5162" s="5">
        <f>ORDENES[[#This Row],[Ventas Originales (con descuento)]]/ORDENES[[#This Row],[Cantidad]]/(1-ORDENES[[#This Row],[Descuento]])</f>
        <v>5.8900000000000006</v>
      </c>
      <c r="AA5162" s="5">
        <f>ORDENES[[#This Row],[Ventas Originales (con descuento)]]/ORDENES[[#This Row],[Cantidad]]</f>
        <v>5.8900000000000006</v>
      </c>
      <c r="AB5162" s="5">
        <f>ORDENES[[#This Row],[Ventas Originales (con descuento)]]-(ORDENES[[#This Row],[Ganancias]])</f>
        <v>39.580000000000005</v>
      </c>
    </row>
    <row r="5163" spans="1:28" x14ac:dyDescent="0.35">
      <c r="A5163" t="s">
        <v>7715</v>
      </c>
      <c r="B5163" t="s">
        <v>5</v>
      </c>
      <c r="C5163" t="s">
        <v>1</v>
      </c>
      <c r="D5163" t="s">
        <v>2004</v>
      </c>
      <c r="E5163" t="s">
        <v>327</v>
      </c>
      <c r="F5163" s="1">
        <v>43246</v>
      </c>
      <c r="G5163" t="s">
        <v>7613</v>
      </c>
      <c r="H5163" t="s">
        <v>6153</v>
      </c>
      <c r="I5163">
        <v>90008</v>
      </c>
      <c r="J5163" t="s">
        <v>2331</v>
      </c>
      <c r="K5163" t="s">
        <v>1865</v>
      </c>
      <c r="L5163" t="s">
        <v>1866</v>
      </c>
      <c r="M5163" s="1">
        <v>43250</v>
      </c>
      <c r="N5163" t="s">
        <v>1869</v>
      </c>
      <c r="O5163" t="s">
        <v>7623</v>
      </c>
      <c r="P5163" t="s">
        <v>1867</v>
      </c>
      <c r="Q5163" t="s">
        <v>7623</v>
      </c>
      <c r="R5163" t="s">
        <v>1863</v>
      </c>
      <c r="S5163">
        <v>3</v>
      </c>
      <c r="T5163" s="2">
        <v>0.15</v>
      </c>
      <c r="U5163" s="5">
        <v>27.36</v>
      </c>
      <c r="V5163" s="5">
        <f>ORDENES[[#This Row],[Ventas sin descuento]]-ORDENES[[#This Row],[costos estimados]]</f>
        <v>78.654705882352971</v>
      </c>
      <c r="W5163">
        <v>2</v>
      </c>
      <c r="X5163" s="5">
        <v>290.67</v>
      </c>
      <c r="Y5163" s="5">
        <f>ORDENES[[#This Row],[Ventas Originales (con descuento)]]/(1-ORDENES[[#This Row],[Descuento]])</f>
        <v>341.96470588235297</v>
      </c>
      <c r="Z5163" s="5">
        <f>ORDENES[[#This Row],[Ventas Originales (con descuento)]]/ORDENES[[#This Row],[Cantidad]]/(1-ORDENES[[#This Row],[Descuento]])</f>
        <v>170.98235294117649</v>
      </c>
      <c r="AA5163" s="5">
        <f>ORDENES[[#This Row],[Ventas Originales (con descuento)]]/ORDENES[[#This Row],[Cantidad]]</f>
        <v>145.33500000000001</v>
      </c>
      <c r="AB5163" s="5">
        <f>ORDENES[[#This Row],[Ventas Originales (con descuento)]]-(ORDENES[[#This Row],[Ganancias]])</f>
        <v>263.31</v>
      </c>
    </row>
    <row r="5164" spans="1:28" x14ac:dyDescent="0.35">
      <c r="A5164" t="s">
        <v>7715</v>
      </c>
      <c r="B5164" t="s">
        <v>176</v>
      </c>
      <c r="C5164" t="s">
        <v>1</v>
      </c>
      <c r="D5164" t="s">
        <v>2725</v>
      </c>
      <c r="E5164" t="s">
        <v>327</v>
      </c>
      <c r="F5164" s="1">
        <v>44090</v>
      </c>
      <c r="G5164" t="s">
        <v>7613</v>
      </c>
      <c r="H5164" t="s">
        <v>6154</v>
      </c>
      <c r="I5164">
        <v>95123</v>
      </c>
      <c r="J5164" t="s">
        <v>3217</v>
      </c>
      <c r="K5164" t="s">
        <v>1865</v>
      </c>
      <c r="L5164" t="s">
        <v>1866</v>
      </c>
      <c r="M5164" s="1">
        <v>44096</v>
      </c>
      <c r="N5164" t="s">
        <v>1869</v>
      </c>
      <c r="O5164" t="s">
        <v>7623</v>
      </c>
      <c r="P5164" t="s">
        <v>1867</v>
      </c>
      <c r="Q5164" t="s">
        <v>7623</v>
      </c>
      <c r="R5164" t="s">
        <v>1863</v>
      </c>
      <c r="S5164">
        <v>4</v>
      </c>
      <c r="T5164" s="2">
        <v>0.15</v>
      </c>
      <c r="U5164" s="5">
        <v>-12.88</v>
      </c>
      <c r="V5164" s="5">
        <f>ORDENES[[#This Row],[Ventas sin descuento]]-ORDENES[[#This Row],[costos estimados]]</f>
        <v>35.414705882352962</v>
      </c>
      <c r="W5164">
        <v>2</v>
      </c>
      <c r="X5164" s="5">
        <v>273.67</v>
      </c>
      <c r="Y5164" s="5">
        <f>ORDENES[[#This Row],[Ventas Originales (con descuento)]]/(1-ORDENES[[#This Row],[Descuento]])</f>
        <v>321.96470588235297</v>
      </c>
      <c r="Z5164" s="5">
        <f>ORDENES[[#This Row],[Ventas Originales (con descuento)]]/ORDENES[[#This Row],[Cantidad]]/(1-ORDENES[[#This Row],[Descuento]])</f>
        <v>160.98235294117649</v>
      </c>
      <c r="AA5164" s="5">
        <f>ORDENES[[#This Row],[Ventas Originales (con descuento)]]/ORDENES[[#This Row],[Cantidad]]</f>
        <v>136.83500000000001</v>
      </c>
      <c r="AB5164" s="5">
        <f>ORDENES[[#This Row],[Ventas Originales (con descuento)]]-(ORDENES[[#This Row],[Ganancias]])</f>
        <v>286.55</v>
      </c>
    </row>
    <row r="5165" spans="1:28" x14ac:dyDescent="0.35">
      <c r="A5165" t="s">
        <v>7715</v>
      </c>
      <c r="B5165" t="s">
        <v>2206</v>
      </c>
      <c r="C5165" t="s">
        <v>1</v>
      </c>
      <c r="D5165" t="s">
        <v>2207</v>
      </c>
      <c r="E5165" t="s">
        <v>240</v>
      </c>
      <c r="F5165" s="1">
        <v>43202</v>
      </c>
      <c r="G5165" t="s">
        <v>7598</v>
      </c>
      <c r="H5165" t="s">
        <v>6155</v>
      </c>
      <c r="I5165">
        <v>90278</v>
      </c>
      <c r="J5165" t="s">
        <v>1554</v>
      </c>
      <c r="K5165" t="s">
        <v>1865</v>
      </c>
      <c r="L5165" t="s">
        <v>1866</v>
      </c>
      <c r="M5165" s="1">
        <v>43207</v>
      </c>
      <c r="N5165" t="s">
        <v>1869</v>
      </c>
      <c r="O5165" t="s">
        <v>7623</v>
      </c>
      <c r="P5165" t="s">
        <v>1867</v>
      </c>
      <c r="Q5165" t="s">
        <v>7623</v>
      </c>
      <c r="R5165" t="s">
        <v>1863</v>
      </c>
      <c r="S5165">
        <v>3</v>
      </c>
      <c r="T5165" s="2">
        <v>0.15</v>
      </c>
      <c r="U5165" s="5">
        <v>-18.149999999999999</v>
      </c>
      <c r="V5165" s="5">
        <f>ORDENES[[#This Row],[Ventas sin descuento]]-ORDENES[[#This Row],[costos estimados]]</f>
        <v>36.291176470588255</v>
      </c>
      <c r="W5165">
        <v>3</v>
      </c>
      <c r="X5165" s="5">
        <v>308.5</v>
      </c>
      <c r="Y5165" s="5">
        <f>ORDENES[[#This Row],[Ventas Originales (con descuento)]]/(1-ORDENES[[#This Row],[Descuento]])</f>
        <v>362.94117647058823</v>
      </c>
      <c r="Z5165" s="5">
        <f>ORDENES[[#This Row],[Ventas Originales (con descuento)]]/ORDENES[[#This Row],[Cantidad]]/(1-ORDENES[[#This Row],[Descuento]])</f>
        <v>120.98039215686275</v>
      </c>
      <c r="AA5165" s="5">
        <f>ORDENES[[#This Row],[Ventas Originales (con descuento)]]/ORDENES[[#This Row],[Cantidad]]</f>
        <v>102.83333333333333</v>
      </c>
      <c r="AB5165" s="5">
        <f>ORDENES[[#This Row],[Ventas Originales (con descuento)]]-(ORDENES[[#This Row],[Ganancias]])</f>
        <v>326.64999999999998</v>
      </c>
    </row>
    <row r="5166" spans="1:28" x14ac:dyDescent="0.35">
      <c r="A5166" t="s">
        <v>7715</v>
      </c>
      <c r="B5166" t="s">
        <v>262</v>
      </c>
      <c r="C5166" t="s">
        <v>1</v>
      </c>
      <c r="D5166" t="s">
        <v>611</v>
      </c>
      <c r="E5166" t="s">
        <v>2500</v>
      </c>
      <c r="F5166" s="1">
        <v>43366</v>
      </c>
      <c r="G5166" t="s">
        <v>7598</v>
      </c>
      <c r="H5166" t="s">
        <v>6156</v>
      </c>
      <c r="I5166">
        <v>92037</v>
      </c>
      <c r="J5166" t="s">
        <v>2501</v>
      </c>
      <c r="K5166" t="s">
        <v>1865</v>
      </c>
      <c r="L5166" t="s">
        <v>1866</v>
      </c>
      <c r="M5166" s="1">
        <v>43371</v>
      </c>
      <c r="N5166" t="s">
        <v>1869</v>
      </c>
      <c r="O5166" t="s">
        <v>7623</v>
      </c>
      <c r="P5166" t="s">
        <v>1867</v>
      </c>
      <c r="Q5166" t="s">
        <v>7623</v>
      </c>
      <c r="R5166" t="s">
        <v>1863</v>
      </c>
      <c r="S5166">
        <v>3</v>
      </c>
      <c r="T5166" s="2">
        <v>0.15</v>
      </c>
      <c r="U5166" s="5">
        <v>20.52</v>
      </c>
      <c r="V5166" s="5">
        <f>ORDENES[[#This Row],[Ventas sin descuento]]-ORDENES[[#This Row],[costos estimados]]</f>
        <v>97.461176470588271</v>
      </c>
      <c r="W5166">
        <v>3</v>
      </c>
      <c r="X5166" s="5">
        <v>436</v>
      </c>
      <c r="Y5166" s="5">
        <f>ORDENES[[#This Row],[Ventas Originales (con descuento)]]/(1-ORDENES[[#This Row],[Descuento]])</f>
        <v>512.94117647058829</v>
      </c>
      <c r="Z5166" s="5">
        <f>ORDENES[[#This Row],[Ventas Originales (con descuento)]]/ORDENES[[#This Row],[Cantidad]]/(1-ORDENES[[#This Row],[Descuento]])</f>
        <v>170.98039215686276</v>
      </c>
      <c r="AA5166" s="5">
        <f>ORDENES[[#This Row],[Ventas Originales (con descuento)]]/ORDENES[[#This Row],[Cantidad]]</f>
        <v>145.33333333333334</v>
      </c>
      <c r="AB5166" s="5">
        <f>ORDENES[[#This Row],[Ventas Originales (con descuento)]]-(ORDENES[[#This Row],[Ganancias]])</f>
        <v>415.48</v>
      </c>
    </row>
    <row r="5167" spans="1:28" x14ac:dyDescent="0.35">
      <c r="A5167" t="s">
        <v>7715</v>
      </c>
      <c r="B5167" t="s">
        <v>3178</v>
      </c>
      <c r="C5167" t="s">
        <v>1</v>
      </c>
      <c r="D5167" t="s">
        <v>274</v>
      </c>
      <c r="E5167" t="s">
        <v>3</v>
      </c>
      <c r="F5167" s="1">
        <v>43599</v>
      </c>
      <c r="G5167" t="s">
        <v>7613</v>
      </c>
      <c r="H5167" t="s">
        <v>6132</v>
      </c>
      <c r="I5167">
        <v>93010</v>
      </c>
      <c r="J5167" t="s">
        <v>1687</v>
      </c>
      <c r="K5167" t="s">
        <v>1865</v>
      </c>
      <c r="L5167" t="s">
        <v>1866</v>
      </c>
      <c r="M5167" s="1">
        <v>43604</v>
      </c>
      <c r="N5167" t="s">
        <v>1869</v>
      </c>
      <c r="O5167" t="s">
        <v>7623</v>
      </c>
      <c r="P5167" t="s">
        <v>1867</v>
      </c>
      <c r="Q5167" t="s">
        <v>7623</v>
      </c>
      <c r="R5167" t="s">
        <v>1863</v>
      </c>
      <c r="S5167">
        <v>3</v>
      </c>
      <c r="T5167" s="2">
        <v>0.15</v>
      </c>
      <c r="U5167" s="5">
        <v>42</v>
      </c>
      <c r="V5167" s="5">
        <f>ORDENES[[#This Row],[Ventas sin descuento]]-ORDENES[[#This Row],[costos estimados]]</f>
        <v>131.99294117647065</v>
      </c>
      <c r="W5167">
        <v>5</v>
      </c>
      <c r="X5167" s="5">
        <v>509.96</v>
      </c>
      <c r="Y5167" s="5">
        <f>ORDENES[[#This Row],[Ventas Originales (con descuento)]]/(1-ORDENES[[#This Row],[Descuento]])</f>
        <v>599.95294117647063</v>
      </c>
      <c r="Z5167" s="5">
        <f>ORDENES[[#This Row],[Ventas Originales (con descuento)]]/ORDENES[[#This Row],[Cantidad]]/(1-ORDENES[[#This Row],[Descuento]])</f>
        <v>119.99058823529411</v>
      </c>
      <c r="AA5167" s="5">
        <f>ORDENES[[#This Row],[Ventas Originales (con descuento)]]/ORDENES[[#This Row],[Cantidad]]</f>
        <v>101.99199999999999</v>
      </c>
      <c r="AB5167" s="5">
        <f>ORDENES[[#This Row],[Ventas Originales (con descuento)]]-(ORDENES[[#This Row],[Ganancias]])</f>
        <v>467.96</v>
      </c>
    </row>
    <row r="5168" spans="1:28" x14ac:dyDescent="0.35">
      <c r="A5168" t="s">
        <v>7715</v>
      </c>
      <c r="B5168" t="s">
        <v>310</v>
      </c>
      <c r="C5168" t="s">
        <v>1</v>
      </c>
      <c r="D5168" t="s">
        <v>163</v>
      </c>
      <c r="E5168" t="s">
        <v>2276</v>
      </c>
      <c r="F5168" s="1">
        <v>44100</v>
      </c>
      <c r="G5168" t="s">
        <v>7613</v>
      </c>
      <c r="H5168" t="s">
        <v>6157</v>
      </c>
      <c r="I5168">
        <v>92345</v>
      </c>
      <c r="J5168" t="s">
        <v>2277</v>
      </c>
      <c r="K5168" t="s">
        <v>1865</v>
      </c>
      <c r="L5168" t="s">
        <v>1866</v>
      </c>
      <c r="M5168" s="1">
        <v>44105</v>
      </c>
      <c r="N5168" t="s">
        <v>1869</v>
      </c>
      <c r="O5168" t="s">
        <v>7623</v>
      </c>
      <c r="P5168" t="s">
        <v>1867</v>
      </c>
      <c r="Q5168" t="s">
        <v>7623</v>
      </c>
      <c r="R5168" t="s">
        <v>1863</v>
      </c>
      <c r="S5168">
        <v>3</v>
      </c>
      <c r="T5168" s="2">
        <v>0.15</v>
      </c>
      <c r="U5168" s="5">
        <v>20</v>
      </c>
      <c r="V5168" s="5">
        <f>ORDENES[[#This Row],[Ventas sin descuento]]-ORDENES[[#This Row],[costos estimados]]</f>
        <v>94.992941176470595</v>
      </c>
      <c r="W5168">
        <v>5</v>
      </c>
      <c r="X5168" s="5">
        <v>424.96</v>
      </c>
      <c r="Y5168" s="5">
        <f>ORDENES[[#This Row],[Ventas Originales (con descuento)]]/(1-ORDENES[[#This Row],[Descuento]])</f>
        <v>499.95294117647057</v>
      </c>
      <c r="Z5168" s="5">
        <f>ORDENES[[#This Row],[Ventas Originales (con descuento)]]/ORDENES[[#This Row],[Cantidad]]/(1-ORDENES[[#This Row],[Descuento]])</f>
        <v>99.990588235294112</v>
      </c>
      <c r="AA5168" s="5">
        <f>ORDENES[[#This Row],[Ventas Originales (con descuento)]]/ORDENES[[#This Row],[Cantidad]]</f>
        <v>84.99199999999999</v>
      </c>
      <c r="AB5168" s="5">
        <f>ORDENES[[#This Row],[Ventas Originales (con descuento)]]-(ORDENES[[#This Row],[Ganancias]])</f>
        <v>404.96</v>
      </c>
    </row>
    <row r="5169" spans="1:28" x14ac:dyDescent="0.35">
      <c r="A5169" t="s">
        <v>7715</v>
      </c>
      <c r="B5169" t="s">
        <v>32</v>
      </c>
      <c r="C5169" t="s">
        <v>1</v>
      </c>
      <c r="D5169" t="s">
        <v>248</v>
      </c>
      <c r="E5169" t="s">
        <v>327</v>
      </c>
      <c r="F5169" s="1">
        <v>43698</v>
      </c>
      <c r="G5169" t="s">
        <v>7598</v>
      </c>
      <c r="H5169" t="s">
        <v>6158</v>
      </c>
      <c r="I5169">
        <v>94122</v>
      </c>
      <c r="J5169" t="s">
        <v>3270</v>
      </c>
      <c r="K5169" t="s">
        <v>1865</v>
      </c>
      <c r="L5169" t="s">
        <v>1866</v>
      </c>
      <c r="M5169" s="1">
        <v>43703</v>
      </c>
      <c r="N5169" t="s">
        <v>1869</v>
      </c>
      <c r="O5169" t="s">
        <v>7623</v>
      </c>
      <c r="P5169" t="s">
        <v>1867</v>
      </c>
      <c r="Q5169" t="s">
        <v>7623</v>
      </c>
      <c r="R5169" t="s">
        <v>1863</v>
      </c>
      <c r="S5169">
        <v>3</v>
      </c>
      <c r="T5169" s="2">
        <v>0.15</v>
      </c>
      <c r="U5169" s="5">
        <v>34.49</v>
      </c>
      <c r="V5169" s="5">
        <f>ORDENES[[#This Row],[Ventas sin descuento]]-ORDENES[[#This Row],[costos estimados]]</f>
        <v>137.9723529411765</v>
      </c>
      <c r="W5169">
        <v>6</v>
      </c>
      <c r="X5169" s="5">
        <v>586.4</v>
      </c>
      <c r="Y5169" s="5">
        <f>ORDENES[[#This Row],[Ventas Originales (con descuento)]]/(1-ORDENES[[#This Row],[Descuento]])</f>
        <v>689.88235294117646</v>
      </c>
      <c r="Z5169" s="5">
        <f>ORDENES[[#This Row],[Ventas Originales (con descuento)]]/ORDENES[[#This Row],[Cantidad]]/(1-ORDENES[[#This Row],[Descuento]])</f>
        <v>114.98039215686275</v>
      </c>
      <c r="AA5169" s="5">
        <f>ORDENES[[#This Row],[Ventas Originales (con descuento)]]/ORDENES[[#This Row],[Cantidad]]</f>
        <v>97.733333333333334</v>
      </c>
      <c r="AB5169" s="5">
        <f>ORDENES[[#This Row],[Ventas Originales (con descuento)]]-(ORDENES[[#This Row],[Ganancias]])</f>
        <v>551.91</v>
      </c>
    </row>
    <row r="5170" spans="1:28" x14ac:dyDescent="0.35">
      <c r="A5170" t="s">
        <v>7715</v>
      </c>
      <c r="B5170" t="s">
        <v>32</v>
      </c>
      <c r="C5170" t="s">
        <v>1</v>
      </c>
      <c r="D5170" t="s">
        <v>670</v>
      </c>
      <c r="E5170" t="s">
        <v>10</v>
      </c>
      <c r="F5170" s="1">
        <v>44320</v>
      </c>
      <c r="G5170" t="s">
        <v>7613</v>
      </c>
      <c r="H5170" t="s">
        <v>6159</v>
      </c>
      <c r="I5170">
        <v>94109</v>
      </c>
      <c r="J5170" t="s">
        <v>1359</v>
      </c>
      <c r="K5170" t="s">
        <v>1865</v>
      </c>
      <c r="L5170" t="s">
        <v>1866</v>
      </c>
      <c r="M5170" s="1">
        <v>44325</v>
      </c>
      <c r="N5170" t="s">
        <v>1869</v>
      </c>
      <c r="O5170" t="s">
        <v>7623</v>
      </c>
      <c r="P5170" t="s">
        <v>1867</v>
      </c>
      <c r="Q5170" t="s">
        <v>7623</v>
      </c>
      <c r="R5170" t="s">
        <v>1871</v>
      </c>
      <c r="S5170">
        <v>3</v>
      </c>
      <c r="T5170" s="2">
        <v>0.2</v>
      </c>
      <c r="U5170" s="5">
        <v>11.28</v>
      </c>
      <c r="V5170" s="5">
        <f>ORDENES[[#This Row],[Ventas sin descuento]]-ORDENES[[#This Row],[costos estimados]]</f>
        <v>86.504999999999939</v>
      </c>
      <c r="W5170">
        <v>1</v>
      </c>
      <c r="X5170" s="5">
        <v>300.89999999999998</v>
      </c>
      <c r="Y5170" s="5">
        <f>ORDENES[[#This Row],[Ventas Originales (con descuento)]]/(1-ORDENES[[#This Row],[Descuento]])</f>
        <v>376.12499999999994</v>
      </c>
      <c r="Z5170" s="5">
        <f>ORDENES[[#This Row],[Ventas Originales (con descuento)]]/ORDENES[[#This Row],[Cantidad]]/(1-ORDENES[[#This Row],[Descuento]])</f>
        <v>376.12499999999994</v>
      </c>
      <c r="AA5170" s="5">
        <f>ORDENES[[#This Row],[Ventas Originales (con descuento)]]/ORDENES[[#This Row],[Cantidad]]</f>
        <v>300.89999999999998</v>
      </c>
      <c r="AB5170" s="5">
        <f>ORDENES[[#This Row],[Ventas Originales (con descuento)]]-(ORDENES[[#This Row],[Ganancias]])</f>
        <v>289.62</v>
      </c>
    </row>
    <row r="5171" spans="1:28" x14ac:dyDescent="0.35">
      <c r="A5171" t="s">
        <v>7715</v>
      </c>
      <c r="B5171" t="s">
        <v>32</v>
      </c>
      <c r="C5171" t="s">
        <v>1</v>
      </c>
      <c r="D5171" t="s">
        <v>2475</v>
      </c>
      <c r="E5171" t="s">
        <v>4</v>
      </c>
      <c r="F5171" s="1">
        <v>43302</v>
      </c>
      <c r="G5171" t="s">
        <v>7613</v>
      </c>
      <c r="H5171" t="s">
        <v>6160</v>
      </c>
      <c r="I5171">
        <v>94122</v>
      </c>
      <c r="J5171" t="s">
        <v>2083</v>
      </c>
      <c r="K5171" t="s">
        <v>1865</v>
      </c>
      <c r="L5171" t="s">
        <v>1866</v>
      </c>
      <c r="M5171" s="1">
        <v>43306</v>
      </c>
      <c r="N5171" t="s">
        <v>1869</v>
      </c>
      <c r="O5171" t="s">
        <v>7623</v>
      </c>
      <c r="P5171" t="s">
        <v>1867</v>
      </c>
      <c r="Q5171" t="s">
        <v>7623</v>
      </c>
      <c r="R5171" t="s">
        <v>1871</v>
      </c>
      <c r="S5171">
        <v>3</v>
      </c>
      <c r="T5171" s="2">
        <v>0.2</v>
      </c>
      <c r="U5171" s="5">
        <v>27.28</v>
      </c>
      <c r="V5171" s="5">
        <f>ORDENES[[#This Row],[Ventas sin descuento]]-ORDENES[[#This Row],[costos estimados]]</f>
        <v>95.492499999999978</v>
      </c>
      <c r="W5171">
        <v>1</v>
      </c>
      <c r="X5171" s="5">
        <v>272.85000000000002</v>
      </c>
      <c r="Y5171" s="5">
        <f>ORDENES[[#This Row],[Ventas Originales (con descuento)]]/(1-ORDENES[[#This Row],[Descuento]])</f>
        <v>341.0625</v>
      </c>
      <c r="Z5171" s="5">
        <f>ORDENES[[#This Row],[Ventas Originales (con descuento)]]/ORDENES[[#This Row],[Cantidad]]/(1-ORDENES[[#This Row],[Descuento]])</f>
        <v>341.0625</v>
      </c>
      <c r="AA5171" s="5">
        <f>ORDENES[[#This Row],[Ventas Originales (con descuento)]]/ORDENES[[#This Row],[Cantidad]]</f>
        <v>272.85000000000002</v>
      </c>
      <c r="AB5171" s="5">
        <f>ORDENES[[#This Row],[Ventas Originales (con descuento)]]-(ORDENES[[#This Row],[Ganancias]])</f>
        <v>245.57000000000002</v>
      </c>
    </row>
    <row r="5172" spans="1:28" x14ac:dyDescent="0.35">
      <c r="A5172" t="s">
        <v>7715</v>
      </c>
      <c r="B5172" t="s">
        <v>153</v>
      </c>
      <c r="C5172" t="s">
        <v>1</v>
      </c>
      <c r="D5172" t="s">
        <v>2343</v>
      </c>
      <c r="E5172" t="s">
        <v>41</v>
      </c>
      <c r="F5172" s="1">
        <v>44190</v>
      </c>
      <c r="G5172" t="s">
        <v>7613</v>
      </c>
      <c r="H5172" t="s">
        <v>6161</v>
      </c>
      <c r="I5172">
        <v>85023</v>
      </c>
      <c r="J5172" t="s">
        <v>2844</v>
      </c>
      <c r="K5172" t="s">
        <v>1865</v>
      </c>
      <c r="L5172" t="s">
        <v>1866</v>
      </c>
      <c r="M5172" s="1">
        <v>44197</v>
      </c>
      <c r="N5172" t="s">
        <v>1869</v>
      </c>
      <c r="O5172" t="s">
        <v>7623</v>
      </c>
      <c r="P5172" t="s">
        <v>1899</v>
      </c>
      <c r="Q5172" t="s">
        <v>7623</v>
      </c>
      <c r="R5172" t="s">
        <v>1864</v>
      </c>
      <c r="S5172">
        <v>5</v>
      </c>
      <c r="T5172" s="2">
        <v>0.2</v>
      </c>
      <c r="U5172" s="5">
        <v>4.2</v>
      </c>
      <c r="V5172" s="5">
        <f>ORDENES[[#This Row],[Ventas sin descuento]]-ORDENES[[#This Row],[costos estimados]]</f>
        <v>16.192500000000003</v>
      </c>
      <c r="W5172">
        <v>2</v>
      </c>
      <c r="X5172" s="5">
        <v>47.97</v>
      </c>
      <c r="Y5172" s="5">
        <f>ORDENES[[#This Row],[Ventas Originales (con descuento)]]/(1-ORDENES[[#This Row],[Descuento]])</f>
        <v>59.962499999999999</v>
      </c>
      <c r="Z5172" s="5">
        <f>ORDENES[[#This Row],[Ventas Originales (con descuento)]]/ORDENES[[#This Row],[Cantidad]]/(1-ORDENES[[#This Row],[Descuento]])</f>
        <v>29.981249999999999</v>
      </c>
      <c r="AA5172" s="5">
        <f>ORDENES[[#This Row],[Ventas Originales (con descuento)]]/ORDENES[[#This Row],[Cantidad]]</f>
        <v>23.984999999999999</v>
      </c>
      <c r="AB5172" s="5">
        <f>ORDENES[[#This Row],[Ventas Originales (con descuento)]]-(ORDENES[[#This Row],[Ganancias]])</f>
        <v>43.769999999999996</v>
      </c>
    </row>
    <row r="5173" spans="1:28" x14ac:dyDescent="0.35">
      <c r="A5173" t="s">
        <v>7715</v>
      </c>
      <c r="B5173" t="s">
        <v>3178</v>
      </c>
      <c r="C5173" t="s">
        <v>1</v>
      </c>
      <c r="D5173" t="s">
        <v>274</v>
      </c>
      <c r="E5173" t="s">
        <v>85</v>
      </c>
      <c r="F5173" s="1">
        <v>43599</v>
      </c>
      <c r="G5173" t="s">
        <v>7613</v>
      </c>
      <c r="H5173" t="s">
        <v>6132</v>
      </c>
      <c r="I5173">
        <v>93010</v>
      </c>
      <c r="J5173" t="s">
        <v>2553</v>
      </c>
      <c r="K5173" t="s">
        <v>1865</v>
      </c>
      <c r="L5173" t="s">
        <v>1866</v>
      </c>
      <c r="M5173" s="1">
        <v>43604</v>
      </c>
      <c r="N5173" t="s">
        <v>1869</v>
      </c>
      <c r="O5173" t="s">
        <v>7623</v>
      </c>
      <c r="P5173" t="s">
        <v>1867</v>
      </c>
      <c r="Q5173" t="s">
        <v>7623</v>
      </c>
      <c r="R5173" t="s">
        <v>1864</v>
      </c>
      <c r="S5173">
        <v>3</v>
      </c>
      <c r="T5173" s="2">
        <v>0.2</v>
      </c>
      <c r="U5173" s="5">
        <v>-6.1</v>
      </c>
      <c r="V5173" s="5">
        <f>ORDENES[[#This Row],[Ventas sin descuento]]-ORDENES[[#This Row],[costos estimados]]</f>
        <v>18.292500000000004</v>
      </c>
      <c r="W5173">
        <v>2</v>
      </c>
      <c r="X5173" s="5">
        <v>97.57</v>
      </c>
      <c r="Y5173" s="5">
        <f>ORDENES[[#This Row],[Ventas Originales (con descuento)]]/(1-ORDENES[[#This Row],[Descuento]])</f>
        <v>121.96249999999999</v>
      </c>
      <c r="Z5173" s="5">
        <f>ORDENES[[#This Row],[Ventas Originales (con descuento)]]/ORDENES[[#This Row],[Cantidad]]/(1-ORDENES[[#This Row],[Descuento]])</f>
        <v>60.981249999999996</v>
      </c>
      <c r="AA5173" s="5">
        <f>ORDENES[[#This Row],[Ventas Originales (con descuento)]]/ORDENES[[#This Row],[Cantidad]]</f>
        <v>48.784999999999997</v>
      </c>
      <c r="AB5173" s="5">
        <f>ORDENES[[#This Row],[Ventas Originales (con descuento)]]-(ORDENES[[#This Row],[Ganancias]])</f>
        <v>103.66999999999999</v>
      </c>
    </row>
    <row r="5174" spans="1:28" x14ac:dyDescent="0.35">
      <c r="A5174" t="s">
        <v>7715</v>
      </c>
      <c r="B5174" t="s">
        <v>5</v>
      </c>
      <c r="C5174" t="s">
        <v>1</v>
      </c>
      <c r="D5174" t="s">
        <v>3428</v>
      </c>
      <c r="E5174" t="s">
        <v>41</v>
      </c>
      <c r="F5174" s="1">
        <v>43949</v>
      </c>
      <c r="G5174" t="s">
        <v>7613</v>
      </c>
      <c r="H5174" t="s">
        <v>6162</v>
      </c>
      <c r="I5174">
        <v>90045</v>
      </c>
      <c r="J5174" t="s">
        <v>2140</v>
      </c>
      <c r="K5174" t="s">
        <v>1865</v>
      </c>
      <c r="L5174" t="s">
        <v>1866</v>
      </c>
      <c r="M5174" s="1">
        <v>43956</v>
      </c>
      <c r="N5174" t="s">
        <v>1869</v>
      </c>
      <c r="O5174" t="s">
        <v>7623</v>
      </c>
      <c r="P5174" t="s">
        <v>1867</v>
      </c>
      <c r="Q5174" t="s">
        <v>7623</v>
      </c>
      <c r="R5174" t="s">
        <v>1864</v>
      </c>
      <c r="S5174">
        <v>5</v>
      </c>
      <c r="T5174" s="2">
        <v>0.2</v>
      </c>
      <c r="U5174" s="5">
        <v>2.6</v>
      </c>
      <c r="V5174" s="5">
        <f>ORDENES[[#This Row],[Ventas sin descuento]]-ORDENES[[#This Row],[costos estimados]]</f>
        <v>12.9925</v>
      </c>
      <c r="W5174">
        <v>2</v>
      </c>
      <c r="X5174" s="5">
        <v>41.57</v>
      </c>
      <c r="Y5174" s="5">
        <f>ORDENES[[#This Row],[Ventas Originales (con descuento)]]/(1-ORDENES[[#This Row],[Descuento]])</f>
        <v>51.962499999999999</v>
      </c>
      <c r="Z5174" s="5">
        <f>ORDENES[[#This Row],[Ventas Originales (con descuento)]]/ORDENES[[#This Row],[Cantidad]]/(1-ORDENES[[#This Row],[Descuento]])</f>
        <v>25.981249999999999</v>
      </c>
      <c r="AA5174" s="5">
        <f>ORDENES[[#This Row],[Ventas Originales (con descuento)]]/ORDENES[[#This Row],[Cantidad]]</f>
        <v>20.785</v>
      </c>
      <c r="AB5174" s="5">
        <f>ORDENES[[#This Row],[Ventas Originales (con descuento)]]-(ORDENES[[#This Row],[Ganancias]])</f>
        <v>38.97</v>
      </c>
    </row>
    <row r="5175" spans="1:28" x14ac:dyDescent="0.35">
      <c r="A5175" t="s">
        <v>7715</v>
      </c>
      <c r="B5175" t="s">
        <v>262</v>
      </c>
      <c r="C5175" t="s">
        <v>1</v>
      </c>
      <c r="D5175" t="s">
        <v>1962</v>
      </c>
      <c r="E5175" t="s">
        <v>41</v>
      </c>
      <c r="F5175" s="1">
        <v>44092</v>
      </c>
      <c r="G5175" t="s">
        <v>7598</v>
      </c>
      <c r="H5175" t="s">
        <v>6163</v>
      </c>
      <c r="I5175">
        <v>92105</v>
      </c>
      <c r="J5175" t="s">
        <v>7639</v>
      </c>
      <c r="K5175" t="s">
        <v>1865</v>
      </c>
      <c r="L5175" t="s">
        <v>1866</v>
      </c>
      <c r="M5175" s="1">
        <v>44096</v>
      </c>
      <c r="N5175" t="s">
        <v>1869</v>
      </c>
      <c r="O5175" t="s">
        <v>7623</v>
      </c>
      <c r="P5175" t="s">
        <v>1867</v>
      </c>
      <c r="Q5175" t="s">
        <v>7623</v>
      </c>
      <c r="R5175" t="s">
        <v>1864</v>
      </c>
      <c r="S5175">
        <v>3</v>
      </c>
      <c r="T5175" s="2">
        <v>0.2</v>
      </c>
      <c r="U5175" s="5">
        <v>50.1</v>
      </c>
      <c r="V5175" s="5">
        <f>ORDENES[[#This Row],[Ventas sin descuento]]-ORDENES[[#This Row],[costos estimados]]</f>
        <v>250.49249999999995</v>
      </c>
      <c r="W5175">
        <v>2</v>
      </c>
      <c r="X5175" s="5">
        <v>801.57</v>
      </c>
      <c r="Y5175" s="5">
        <f>ORDENES[[#This Row],[Ventas Originales (con descuento)]]/(1-ORDENES[[#This Row],[Descuento]])</f>
        <v>1001.9625</v>
      </c>
      <c r="Z5175" s="5">
        <f>ORDENES[[#This Row],[Ventas Originales (con descuento)]]/ORDENES[[#This Row],[Cantidad]]/(1-ORDENES[[#This Row],[Descuento]])</f>
        <v>500.98124999999999</v>
      </c>
      <c r="AA5175" s="5">
        <f>ORDENES[[#This Row],[Ventas Originales (con descuento)]]/ORDENES[[#This Row],[Cantidad]]</f>
        <v>400.78500000000003</v>
      </c>
      <c r="AB5175" s="5">
        <f>ORDENES[[#This Row],[Ventas Originales (con descuento)]]-(ORDENES[[#This Row],[Ganancias]])</f>
        <v>751.47</v>
      </c>
    </row>
    <row r="5176" spans="1:28" x14ac:dyDescent="0.35">
      <c r="A5176" t="s">
        <v>7715</v>
      </c>
      <c r="B5176" t="s">
        <v>32</v>
      </c>
      <c r="C5176" t="s">
        <v>1</v>
      </c>
      <c r="D5176" t="s">
        <v>2475</v>
      </c>
      <c r="E5176" t="s">
        <v>41</v>
      </c>
      <c r="F5176" s="1">
        <v>43302</v>
      </c>
      <c r="G5176" t="s">
        <v>7613</v>
      </c>
      <c r="H5176" t="s">
        <v>6160</v>
      </c>
      <c r="I5176">
        <v>94122</v>
      </c>
      <c r="J5176" t="s">
        <v>7639</v>
      </c>
      <c r="K5176" t="s">
        <v>1865</v>
      </c>
      <c r="L5176" t="s">
        <v>1866</v>
      </c>
      <c r="M5176" s="1">
        <v>43306</v>
      </c>
      <c r="N5176" t="s">
        <v>1869</v>
      </c>
      <c r="O5176" t="s">
        <v>7623</v>
      </c>
      <c r="P5176" t="s">
        <v>1867</v>
      </c>
      <c r="Q5176" t="s">
        <v>7623</v>
      </c>
      <c r="R5176" t="s">
        <v>1864</v>
      </c>
      <c r="S5176">
        <v>3</v>
      </c>
      <c r="T5176" s="2">
        <v>0.2</v>
      </c>
      <c r="U5176" s="5">
        <v>50.1</v>
      </c>
      <c r="V5176" s="5">
        <f>ORDENES[[#This Row],[Ventas sin descuento]]-ORDENES[[#This Row],[costos estimados]]</f>
        <v>250.49249999999995</v>
      </c>
      <c r="W5176">
        <v>2</v>
      </c>
      <c r="X5176" s="5">
        <v>801.57</v>
      </c>
      <c r="Y5176" s="5">
        <f>ORDENES[[#This Row],[Ventas Originales (con descuento)]]/(1-ORDENES[[#This Row],[Descuento]])</f>
        <v>1001.9625</v>
      </c>
      <c r="Z5176" s="5">
        <f>ORDENES[[#This Row],[Ventas Originales (con descuento)]]/ORDENES[[#This Row],[Cantidad]]/(1-ORDENES[[#This Row],[Descuento]])</f>
        <v>500.98124999999999</v>
      </c>
      <c r="AA5176" s="5">
        <f>ORDENES[[#This Row],[Ventas Originales (con descuento)]]/ORDENES[[#This Row],[Cantidad]]</f>
        <v>400.78500000000003</v>
      </c>
      <c r="AB5176" s="5">
        <f>ORDENES[[#This Row],[Ventas Originales (con descuento)]]-(ORDENES[[#This Row],[Ganancias]])</f>
        <v>751.47</v>
      </c>
    </row>
    <row r="5177" spans="1:28" x14ac:dyDescent="0.35">
      <c r="A5177" t="s">
        <v>7715</v>
      </c>
      <c r="B5177" t="s">
        <v>22</v>
      </c>
      <c r="C5177" t="s">
        <v>1</v>
      </c>
      <c r="D5177" t="s">
        <v>2055</v>
      </c>
      <c r="E5177" t="s">
        <v>41</v>
      </c>
      <c r="F5177" s="1">
        <v>43166</v>
      </c>
      <c r="G5177" t="s">
        <v>7613</v>
      </c>
      <c r="H5177" t="s">
        <v>6164</v>
      </c>
      <c r="I5177">
        <v>98103</v>
      </c>
      <c r="J5177" t="s">
        <v>2057</v>
      </c>
      <c r="K5177" t="s">
        <v>1865</v>
      </c>
      <c r="L5177" t="s">
        <v>1866</v>
      </c>
      <c r="M5177" s="1">
        <v>43171</v>
      </c>
      <c r="N5177" t="s">
        <v>1869</v>
      </c>
      <c r="O5177" t="s">
        <v>7623</v>
      </c>
      <c r="P5177" t="s">
        <v>1880</v>
      </c>
      <c r="Q5177" t="s">
        <v>7623</v>
      </c>
      <c r="R5177" t="s">
        <v>1864</v>
      </c>
      <c r="S5177">
        <v>3</v>
      </c>
      <c r="T5177" s="2">
        <v>0.2</v>
      </c>
      <c r="U5177" s="5">
        <v>54.18</v>
      </c>
      <c r="V5177" s="5">
        <f>ORDENES[[#This Row],[Ventas sin descuento]]-ORDENES[[#This Row],[costos estimados]]</f>
        <v>174.57249999999999</v>
      </c>
      <c r="W5177">
        <v>2</v>
      </c>
      <c r="X5177" s="5">
        <v>481.57</v>
      </c>
      <c r="Y5177" s="5">
        <f>ORDENES[[#This Row],[Ventas Originales (con descuento)]]/(1-ORDENES[[#This Row],[Descuento]])</f>
        <v>601.96249999999998</v>
      </c>
      <c r="Z5177" s="5">
        <f>ORDENES[[#This Row],[Ventas Originales (con descuento)]]/ORDENES[[#This Row],[Cantidad]]/(1-ORDENES[[#This Row],[Descuento]])</f>
        <v>300.98124999999999</v>
      </c>
      <c r="AA5177" s="5">
        <f>ORDENES[[#This Row],[Ventas Originales (con descuento)]]/ORDENES[[#This Row],[Cantidad]]</f>
        <v>240.785</v>
      </c>
      <c r="AB5177" s="5">
        <f>ORDENES[[#This Row],[Ventas Originales (con descuento)]]-(ORDENES[[#This Row],[Ganancias]])</f>
        <v>427.39</v>
      </c>
    </row>
    <row r="5178" spans="1:28" x14ac:dyDescent="0.35">
      <c r="A5178" t="s">
        <v>7715</v>
      </c>
      <c r="B5178" t="s">
        <v>2190</v>
      </c>
      <c r="C5178" t="s">
        <v>1</v>
      </c>
      <c r="D5178" t="s">
        <v>617</v>
      </c>
      <c r="E5178" t="s">
        <v>394</v>
      </c>
      <c r="F5178" s="1">
        <v>43672</v>
      </c>
      <c r="G5178" t="s">
        <v>7598</v>
      </c>
      <c r="H5178" t="s">
        <v>6165</v>
      </c>
      <c r="I5178">
        <v>85301</v>
      </c>
      <c r="J5178" t="s">
        <v>1746</v>
      </c>
      <c r="K5178" t="s">
        <v>1865</v>
      </c>
      <c r="L5178" t="s">
        <v>1866</v>
      </c>
      <c r="M5178" s="1">
        <v>43677</v>
      </c>
      <c r="N5178" t="s">
        <v>1869</v>
      </c>
      <c r="O5178" t="s">
        <v>7623</v>
      </c>
      <c r="P5178" t="s">
        <v>1899</v>
      </c>
      <c r="Q5178" t="s">
        <v>7623</v>
      </c>
      <c r="R5178" t="s">
        <v>1864</v>
      </c>
      <c r="S5178">
        <v>3</v>
      </c>
      <c r="T5178" s="2">
        <v>0.2</v>
      </c>
      <c r="U5178" s="5">
        <v>13.32</v>
      </c>
      <c r="V5178" s="5">
        <f>ORDENES[[#This Row],[Ventas sin descuento]]-ORDENES[[#This Row],[costos estimados]]</f>
        <v>79.90749999999997</v>
      </c>
      <c r="W5178">
        <v>3</v>
      </c>
      <c r="X5178" s="5">
        <v>266.35000000000002</v>
      </c>
      <c r="Y5178" s="5">
        <f>ORDENES[[#This Row],[Ventas Originales (con descuento)]]/(1-ORDENES[[#This Row],[Descuento]])</f>
        <v>332.9375</v>
      </c>
      <c r="Z5178" s="5">
        <f>ORDENES[[#This Row],[Ventas Originales (con descuento)]]/ORDENES[[#This Row],[Cantidad]]/(1-ORDENES[[#This Row],[Descuento]])</f>
        <v>110.97916666666667</v>
      </c>
      <c r="AA5178" s="5">
        <f>ORDENES[[#This Row],[Ventas Originales (con descuento)]]/ORDENES[[#This Row],[Cantidad]]</f>
        <v>88.783333333333346</v>
      </c>
      <c r="AB5178" s="5">
        <f>ORDENES[[#This Row],[Ventas Originales (con descuento)]]-(ORDENES[[#This Row],[Ganancias]])</f>
        <v>253.03000000000003</v>
      </c>
    </row>
    <row r="5179" spans="1:28" x14ac:dyDescent="0.35">
      <c r="A5179" t="s">
        <v>7715</v>
      </c>
      <c r="B5179" t="s">
        <v>337</v>
      </c>
      <c r="C5179" t="s">
        <v>1</v>
      </c>
      <c r="D5179" t="s">
        <v>2109</v>
      </c>
      <c r="E5179" t="s">
        <v>394</v>
      </c>
      <c r="F5179" s="1">
        <v>43181</v>
      </c>
      <c r="G5179" t="s">
        <v>7613</v>
      </c>
      <c r="H5179" t="s">
        <v>6166</v>
      </c>
      <c r="I5179">
        <v>85705</v>
      </c>
      <c r="J5179" t="s">
        <v>1656</v>
      </c>
      <c r="K5179" t="s">
        <v>1865</v>
      </c>
      <c r="L5179" t="s">
        <v>1866</v>
      </c>
      <c r="M5179" s="1">
        <v>43185</v>
      </c>
      <c r="N5179" t="s">
        <v>1869</v>
      </c>
      <c r="O5179" t="s">
        <v>7623</v>
      </c>
      <c r="P5179" t="s">
        <v>1899</v>
      </c>
      <c r="Q5179" t="s">
        <v>7623</v>
      </c>
      <c r="R5179" t="s">
        <v>1864</v>
      </c>
      <c r="S5179">
        <v>3</v>
      </c>
      <c r="T5179" s="2">
        <v>0.2</v>
      </c>
      <c r="U5179" s="5">
        <v>-35.36</v>
      </c>
      <c r="V5179" s="5">
        <f>ORDENES[[#This Row],[Ventas sin descuento]]-ORDENES[[#This Row],[costos estimados]]</f>
        <v>43.227499999999964</v>
      </c>
      <c r="W5179">
        <v>3</v>
      </c>
      <c r="X5179" s="5">
        <v>314.35000000000002</v>
      </c>
      <c r="Y5179" s="5">
        <f>ORDENES[[#This Row],[Ventas Originales (con descuento)]]/(1-ORDENES[[#This Row],[Descuento]])</f>
        <v>392.9375</v>
      </c>
      <c r="Z5179" s="5">
        <f>ORDENES[[#This Row],[Ventas Originales (con descuento)]]/ORDENES[[#This Row],[Cantidad]]/(1-ORDENES[[#This Row],[Descuento]])</f>
        <v>130.97916666666669</v>
      </c>
      <c r="AA5179" s="5">
        <f>ORDENES[[#This Row],[Ventas Originales (con descuento)]]/ORDENES[[#This Row],[Cantidad]]</f>
        <v>104.78333333333335</v>
      </c>
      <c r="AB5179" s="5">
        <f>ORDENES[[#This Row],[Ventas Originales (con descuento)]]-(ORDENES[[#This Row],[Ganancias]])</f>
        <v>349.71000000000004</v>
      </c>
    </row>
    <row r="5180" spans="1:28" x14ac:dyDescent="0.35">
      <c r="A5180" t="s">
        <v>7715</v>
      </c>
      <c r="B5180" t="s">
        <v>3178</v>
      </c>
      <c r="C5180" t="s">
        <v>1</v>
      </c>
      <c r="D5180" t="s">
        <v>274</v>
      </c>
      <c r="E5180" t="s">
        <v>41</v>
      </c>
      <c r="F5180" s="1">
        <v>43599</v>
      </c>
      <c r="G5180" t="s">
        <v>7613</v>
      </c>
      <c r="H5180" t="s">
        <v>6132</v>
      </c>
      <c r="I5180">
        <v>93010</v>
      </c>
      <c r="J5180" t="s">
        <v>2057</v>
      </c>
      <c r="K5180" t="s">
        <v>1865</v>
      </c>
      <c r="L5180" t="s">
        <v>1866</v>
      </c>
      <c r="M5180" s="1">
        <v>43604</v>
      </c>
      <c r="N5180" t="s">
        <v>1869</v>
      </c>
      <c r="O5180" t="s">
        <v>7623</v>
      </c>
      <c r="P5180" t="s">
        <v>1867</v>
      </c>
      <c r="Q5180" t="s">
        <v>7623</v>
      </c>
      <c r="R5180" t="s">
        <v>1864</v>
      </c>
      <c r="S5180">
        <v>3</v>
      </c>
      <c r="T5180" s="2">
        <v>0.2</v>
      </c>
      <c r="U5180" s="5">
        <v>81.260000000000005</v>
      </c>
      <c r="V5180" s="5">
        <f>ORDENES[[#This Row],[Ventas sin descuento]]-ORDENES[[#This Row],[costos estimados]]</f>
        <v>261.84749999999997</v>
      </c>
      <c r="W5180">
        <v>3</v>
      </c>
      <c r="X5180" s="5">
        <v>722.35</v>
      </c>
      <c r="Y5180" s="5">
        <f>ORDENES[[#This Row],[Ventas Originales (con descuento)]]/(1-ORDENES[[#This Row],[Descuento]])</f>
        <v>902.9375</v>
      </c>
      <c r="Z5180" s="5">
        <f>ORDENES[[#This Row],[Ventas Originales (con descuento)]]/ORDENES[[#This Row],[Cantidad]]/(1-ORDENES[[#This Row],[Descuento]])</f>
        <v>300.97916666666663</v>
      </c>
      <c r="AA5180" s="5">
        <f>ORDENES[[#This Row],[Ventas Originales (con descuento)]]/ORDENES[[#This Row],[Cantidad]]</f>
        <v>240.78333333333333</v>
      </c>
      <c r="AB5180" s="5">
        <f>ORDENES[[#This Row],[Ventas Originales (con descuento)]]-(ORDENES[[#This Row],[Ganancias]])</f>
        <v>641.09</v>
      </c>
    </row>
    <row r="5181" spans="1:28" x14ac:dyDescent="0.35">
      <c r="A5181" t="s">
        <v>7715</v>
      </c>
      <c r="B5181" t="s">
        <v>5</v>
      </c>
      <c r="C5181" t="s">
        <v>1</v>
      </c>
      <c r="D5181" t="s">
        <v>596</v>
      </c>
      <c r="E5181" t="s">
        <v>41</v>
      </c>
      <c r="F5181" s="1">
        <v>44191</v>
      </c>
      <c r="G5181" t="s">
        <v>7598</v>
      </c>
      <c r="H5181" t="s">
        <v>6167</v>
      </c>
      <c r="I5181">
        <v>90004</v>
      </c>
      <c r="J5181" t="s">
        <v>3159</v>
      </c>
      <c r="K5181" t="s">
        <v>1865</v>
      </c>
      <c r="L5181" t="s">
        <v>1866</v>
      </c>
      <c r="M5181" s="1">
        <v>44196</v>
      </c>
      <c r="N5181" t="s">
        <v>1869</v>
      </c>
      <c r="O5181" t="s">
        <v>7623</v>
      </c>
      <c r="P5181" t="s">
        <v>1867</v>
      </c>
      <c r="Q5181" t="s">
        <v>7623</v>
      </c>
      <c r="R5181" t="s">
        <v>1864</v>
      </c>
      <c r="S5181">
        <v>3</v>
      </c>
      <c r="T5181" s="2">
        <v>0.2</v>
      </c>
      <c r="U5181" s="5">
        <v>-5.49</v>
      </c>
      <c r="V5181" s="5">
        <f>ORDENES[[#This Row],[Ventas sin descuento]]-ORDENES[[#This Row],[costos estimados]]</f>
        <v>31.097499999999968</v>
      </c>
      <c r="W5181">
        <v>3</v>
      </c>
      <c r="X5181" s="5">
        <v>146.35</v>
      </c>
      <c r="Y5181" s="5">
        <f>ORDENES[[#This Row],[Ventas Originales (con descuento)]]/(1-ORDENES[[#This Row],[Descuento]])</f>
        <v>182.93749999999997</v>
      </c>
      <c r="Z5181" s="5">
        <f>ORDENES[[#This Row],[Ventas Originales (con descuento)]]/ORDENES[[#This Row],[Cantidad]]/(1-ORDENES[[#This Row],[Descuento]])</f>
        <v>60.979166666666664</v>
      </c>
      <c r="AA5181" s="5">
        <f>ORDENES[[#This Row],[Ventas Originales (con descuento)]]/ORDENES[[#This Row],[Cantidad]]</f>
        <v>48.783333333333331</v>
      </c>
      <c r="AB5181" s="5">
        <f>ORDENES[[#This Row],[Ventas Originales (con descuento)]]-(ORDENES[[#This Row],[Ganancias]])</f>
        <v>151.84</v>
      </c>
    </row>
    <row r="5182" spans="1:28" x14ac:dyDescent="0.35">
      <c r="A5182" t="s">
        <v>7715</v>
      </c>
      <c r="B5182" t="s">
        <v>5</v>
      </c>
      <c r="C5182" t="s">
        <v>1</v>
      </c>
      <c r="D5182" t="s">
        <v>1972</v>
      </c>
      <c r="E5182" t="s">
        <v>18</v>
      </c>
      <c r="F5182" s="1">
        <v>43560</v>
      </c>
      <c r="G5182" t="s">
        <v>7598</v>
      </c>
      <c r="H5182" t="s">
        <v>6168</v>
      </c>
      <c r="I5182">
        <v>90036</v>
      </c>
      <c r="J5182" t="s">
        <v>2235</v>
      </c>
      <c r="K5182" t="s">
        <v>1865</v>
      </c>
      <c r="L5182" t="s">
        <v>1866</v>
      </c>
      <c r="M5182" s="1">
        <v>43566</v>
      </c>
      <c r="N5182" t="s">
        <v>1869</v>
      </c>
      <c r="O5182" t="s">
        <v>7623</v>
      </c>
      <c r="P5182" t="s">
        <v>1867</v>
      </c>
      <c r="Q5182" t="s">
        <v>7623</v>
      </c>
      <c r="R5182" t="s">
        <v>1864</v>
      </c>
      <c r="S5182">
        <v>4</v>
      </c>
      <c r="T5182" s="2">
        <v>0.2</v>
      </c>
      <c r="U5182" s="5">
        <v>89.22</v>
      </c>
      <c r="V5182" s="5">
        <f>ORDENES[[#This Row],[Ventas sin descuento]]-ORDENES[[#This Row],[costos estimados]]</f>
        <v>312.27499999999986</v>
      </c>
      <c r="W5182">
        <v>3</v>
      </c>
      <c r="X5182" s="5">
        <v>892.22</v>
      </c>
      <c r="Y5182" s="5">
        <f>ORDENES[[#This Row],[Ventas Originales (con descuento)]]/(1-ORDENES[[#This Row],[Descuento]])</f>
        <v>1115.2749999999999</v>
      </c>
      <c r="Z5182" s="5">
        <f>ORDENES[[#This Row],[Ventas Originales (con descuento)]]/ORDENES[[#This Row],[Cantidad]]/(1-ORDENES[[#This Row],[Descuento]])</f>
        <v>371.75833333333333</v>
      </c>
      <c r="AA5182" s="5">
        <f>ORDENES[[#This Row],[Ventas Originales (con descuento)]]/ORDENES[[#This Row],[Cantidad]]</f>
        <v>297.40666666666669</v>
      </c>
      <c r="AB5182" s="5">
        <f>ORDENES[[#This Row],[Ventas Originales (con descuento)]]-(ORDENES[[#This Row],[Ganancias]])</f>
        <v>803</v>
      </c>
    </row>
    <row r="5183" spans="1:28" x14ac:dyDescent="0.35">
      <c r="A5183" t="s">
        <v>7715</v>
      </c>
      <c r="B5183" t="s">
        <v>5</v>
      </c>
      <c r="C5183" t="s">
        <v>1</v>
      </c>
      <c r="D5183" t="s">
        <v>2727</v>
      </c>
      <c r="E5183" t="s">
        <v>41</v>
      </c>
      <c r="F5183" s="1">
        <v>44403</v>
      </c>
      <c r="G5183" t="s">
        <v>7613</v>
      </c>
      <c r="H5183" t="s">
        <v>6169</v>
      </c>
      <c r="I5183">
        <v>90036</v>
      </c>
      <c r="J5183" t="s">
        <v>7647</v>
      </c>
      <c r="K5183" t="s">
        <v>1865</v>
      </c>
      <c r="L5183" t="s">
        <v>1866</v>
      </c>
      <c r="M5183" s="1">
        <v>44409</v>
      </c>
      <c r="N5183" t="s">
        <v>1869</v>
      </c>
      <c r="O5183" t="s">
        <v>7623</v>
      </c>
      <c r="P5183" t="s">
        <v>1867</v>
      </c>
      <c r="Q5183" t="s">
        <v>7623</v>
      </c>
      <c r="R5183" t="s">
        <v>1864</v>
      </c>
      <c r="S5183">
        <v>4</v>
      </c>
      <c r="T5183" s="2">
        <v>0.2</v>
      </c>
      <c r="U5183" s="5">
        <v>45.29</v>
      </c>
      <c r="V5183" s="5">
        <f>ORDENES[[#This Row],[Ventas sin descuento]]-ORDENES[[#This Row],[costos estimados]]</f>
        <v>135.8775</v>
      </c>
      <c r="W5183">
        <v>3</v>
      </c>
      <c r="X5183" s="5">
        <v>362.35</v>
      </c>
      <c r="Y5183" s="5">
        <f>ORDENES[[#This Row],[Ventas Originales (con descuento)]]/(1-ORDENES[[#This Row],[Descuento]])</f>
        <v>452.9375</v>
      </c>
      <c r="Z5183" s="5">
        <f>ORDENES[[#This Row],[Ventas Originales (con descuento)]]/ORDENES[[#This Row],[Cantidad]]/(1-ORDENES[[#This Row],[Descuento]])</f>
        <v>150.97916666666669</v>
      </c>
      <c r="AA5183" s="5">
        <f>ORDENES[[#This Row],[Ventas Originales (con descuento)]]/ORDENES[[#This Row],[Cantidad]]</f>
        <v>120.78333333333335</v>
      </c>
      <c r="AB5183" s="5">
        <f>ORDENES[[#This Row],[Ventas Originales (con descuento)]]-(ORDENES[[#This Row],[Ganancias]])</f>
        <v>317.06</v>
      </c>
    </row>
    <row r="5184" spans="1:28" x14ac:dyDescent="0.35">
      <c r="A5184" t="s">
        <v>7715</v>
      </c>
      <c r="B5184" t="s">
        <v>5</v>
      </c>
      <c r="C5184" t="s">
        <v>1</v>
      </c>
      <c r="D5184" t="s">
        <v>2240</v>
      </c>
      <c r="E5184" t="s">
        <v>152</v>
      </c>
      <c r="F5184" s="1">
        <v>43216</v>
      </c>
      <c r="G5184" t="s">
        <v>7613</v>
      </c>
      <c r="H5184" t="s">
        <v>6170</v>
      </c>
      <c r="I5184">
        <v>90049</v>
      </c>
      <c r="J5184" t="s">
        <v>1500</v>
      </c>
      <c r="K5184" t="s">
        <v>1865</v>
      </c>
      <c r="L5184" t="s">
        <v>1866</v>
      </c>
      <c r="M5184" s="1">
        <v>43223</v>
      </c>
      <c r="N5184" t="s">
        <v>1869</v>
      </c>
      <c r="O5184" t="s">
        <v>7623</v>
      </c>
      <c r="P5184" t="s">
        <v>1867</v>
      </c>
      <c r="Q5184" t="s">
        <v>7623</v>
      </c>
      <c r="R5184" t="s">
        <v>1864</v>
      </c>
      <c r="S5184">
        <v>5</v>
      </c>
      <c r="T5184" s="2">
        <v>0.2</v>
      </c>
      <c r="U5184" s="5">
        <v>23.03</v>
      </c>
      <c r="V5184" s="5">
        <f>ORDENES[[#This Row],[Ventas sin descuento]]-ORDENES[[#This Row],[costos estimados]]</f>
        <v>80.599999999999966</v>
      </c>
      <c r="W5184">
        <v>3</v>
      </c>
      <c r="X5184" s="5">
        <v>230.28</v>
      </c>
      <c r="Y5184" s="5">
        <f>ORDENES[[#This Row],[Ventas Originales (con descuento)]]/(1-ORDENES[[#This Row],[Descuento]])</f>
        <v>287.84999999999997</v>
      </c>
      <c r="Z5184" s="5">
        <f>ORDENES[[#This Row],[Ventas Originales (con descuento)]]/ORDENES[[#This Row],[Cantidad]]/(1-ORDENES[[#This Row],[Descuento]])</f>
        <v>95.95</v>
      </c>
      <c r="AA5184" s="5">
        <f>ORDENES[[#This Row],[Ventas Originales (con descuento)]]/ORDENES[[#This Row],[Cantidad]]</f>
        <v>76.760000000000005</v>
      </c>
      <c r="AB5184" s="5">
        <f>ORDENES[[#This Row],[Ventas Originales (con descuento)]]-(ORDENES[[#This Row],[Ganancias]])</f>
        <v>207.25</v>
      </c>
    </row>
    <row r="5185" spans="1:28" x14ac:dyDescent="0.35">
      <c r="A5185" t="s">
        <v>7715</v>
      </c>
      <c r="B5185" t="s">
        <v>5</v>
      </c>
      <c r="C5185" t="s">
        <v>1</v>
      </c>
      <c r="D5185" t="s">
        <v>145</v>
      </c>
      <c r="E5185" t="s">
        <v>85</v>
      </c>
      <c r="F5185" s="1">
        <v>43404</v>
      </c>
      <c r="G5185" t="s">
        <v>7613</v>
      </c>
      <c r="H5185" t="s">
        <v>6171</v>
      </c>
      <c r="I5185">
        <v>90049</v>
      </c>
      <c r="J5185" t="s">
        <v>2553</v>
      </c>
      <c r="K5185" t="s">
        <v>1865</v>
      </c>
      <c r="L5185" t="s">
        <v>1866</v>
      </c>
      <c r="M5185" s="1">
        <v>43408</v>
      </c>
      <c r="N5185" t="s">
        <v>1869</v>
      </c>
      <c r="O5185" t="s">
        <v>7623</v>
      </c>
      <c r="P5185" t="s">
        <v>1867</v>
      </c>
      <c r="Q5185" t="s">
        <v>7623</v>
      </c>
      <c r="R5185" t="s">
        <v>1864</v>
      </c>
      <c r="S5185">
        <v>3</v>
      </c>
      <c r="T5185" s="2">
        <v>0.2</v>
      </c>
      <c r="U5185" s="5">
        <v>-9.15</v>
      </c>
      <c r="V5185" s="5">
        <f>ORDENES[[#This Row],[Ventas sin descuento]]-ORDENES[[#This Row],[costos estimados]]</f>
        <v>27.437499999999972</v>
      </c>
      <c r="W5185">
        <v>3</v>
      </c>
      <c r="X5185" s="5">
        <v>146.35</v>
      </c>
      <c r="Y5185" s="5">
        <f>ORDENES[[#This Row],[Ventas Originales (con descuento)]]/(1-ORDENES[[#This Row],[Descuento]])</f>
        <v>182.93749999999997</v>
      </c>
      <c r="Z5185" s="5">
        <f>ORDENES[[#This Row],[Ventas Originales (con descuento)]]/ORDENES[[#This Row],[Cantidad]]/(1-ORDENES[[#This Row],[Descuento]])</f>
        <v>60.979166666666664</v>
      </c>
      <c r="AA5185" s="5">
        <f>ORDENES[[#This Row],[Ventas Originales (con descuento)]]/ORDENES[[#This Row],[Cantidad]]</f>
        <v>48.783333333333331</v>
      </c>
      <c r="AB5185" s="5">
        <f>ORDENES[[#This Row],[Ventas Originales (con descuento)]]-(ORDENES[[#This Row],[Ganancias]])</f>
        <v>155.5</v>
      </c>
    </row>
    <row r="5186" spans="1:28" x14ac:dyDescent="0.35">
      <c r="A5186" t="s">
        <v>7715</v>
      </c>
      <c r="B5186" t="s">
        <v>262</v>
      </c>
      <c r="C5186" t="s">
        <v>1</v>
      </c>
      <c r="D5186" t="s">
        <v>604</v>
      </c>
      <c r="E5186" t="s">
        <v>102</v>
      </c>
      <c r="F5186" s="1">
        <v>43581</v>
      </c>
      <c r="G5186" t="s">
        <v>7613</v>
      </c>
      <c r="H5186" t="s">
        <v>6172</v>
      </c>
      <c r="I5186">
        <v>92105</v>
      </c>
      <c r="J5186" t="s">
        <v>2877</v>
      </c>
      <c r="K5186" t="s">
        <v>1865</v>
      </c>
      <c r="L5186" t="s">
        <v>1866</v>
      </c>
      <c r="M5186" s="1">
        <v>43586</v>
      </c>
      <c r="N5186" t="s">
        <v>1869</v>
      </c>
      <c r="O5186" t="s">
        <v>7623</v>
      </c>
      <c r="P5186" t="s">
        <v>1867</v>
      </c>
      <c r="Q5186" t="s">
        <v>7623</v>
      </c>
      <c r="R5186" t="s">
        <v>1864</v>
      </c>
      <c r="S5186">
        <v>3</v>
      </c>
      <c r="T5186" s="2">
        <v>0.2</v>
      </c>
      <c r="U5186" s="5">
        <v>6.39</v>
      </c>
      <c r="V5186" s="5">
        <f>ORDENES[[#This Row],[Ventas sin descuento]]-ORDENES[[#This Row],[costos estimados]]</f>
        <v>22.375</v>
      </c>
      <c r="W5186">
        <v>3</v>
      </c>
      <c r="X5186" s="5">
        <v>63.94</v>
      </c>
      <c r="Y5186" s="5">
        <f>ORDENES[[#This Row],[Ventas Originales (con descuento)]]/(1-ORDENES[[#This Row],[Descuento]])</f>
        <v>79.924999999999997</v>
      </c>
      <c r="Z5186" s="5">
        <f>ORDENES[[#This Row],[Ventas Originales (con descuento)]]/ORDENES[[#This Row],[Cantidad]]/(1-ORDENES[[#This Row],[Descuento]])</f>
        <v>26.641666666666666</v>
      </c>
      <c r="AA5186" s="5">
        <f>ORDENES[[#This Row],[Ventas Originales (con descuento)]]/ORDENES[[#This Row],[Cantidad]]</f>
        <v>21.313333333333333</v>
      </c>
      <c r="AB5186" s="5">
        <f>ORDENES[[#This Row],[Ventas Originales (con descuento)]]-(ORDENES[[#This Row],[Ganancias]])</f>
        <v>57.55</v>
      </c>
    </row>
    <row r="5187" spans="1:28" x14ac:dyDescent="0.35">
      <c r="A5187" t="s">
        <v>7715</v>
      </c>
      <c r="B5187" t="s">
        <v>262</v>
      </c>
      <c r="C5187" t="s">
        <v>1</v>
      </c>
      <c r="D5187" t="s">
        <v>2772</v>
      </c>
      <c r="E5187" t="s">
        <v>18</v>
      </c>
      <c r="F5187" s="1">
        <v>44509</v>
      </c>
      <c r="G5187" t="s">
        <v>7598</v>
      </c>
      <c r="H5187" t="s">
        <v>6173</v>
      </c>
      <c r="I5187">
        <v>92105</v>
      </c>
      <c r="J5187" t="s">
        <v>1744</v>
      </c>
      <c r="K5187" t="s">
        <v>1865</v>
      </c>
      <c r="L5187" t="s">
        <v>1866</v>
      </c>
      <c r="M5187" s="1">
        <v>44513</v>
      </c>
      <c r="N5187" t="s">
        <v>1869</v>
      </c>
      <c r="O5187" t="s">
        <v>7623</v>
      </c>
      <c r="P5187" t="s">
        <v>1867</v>
      </c>
      <c r="Q5187" t="s">
        <v>7623</v>
      </c>
      <c r="R5187" t="s">
        <v>1864</v>
      </c>
      <c r="S5187">
        <v>3</v>
      </c>
      <c r="T5187" s="2">
        <v>0.2</v>
      </c>
      <c r="U5187" s="5">
        <v>52.34</v>
      </c>
      <c r="V5187" s="5">
        <f>ORDENES[[#This Row],[Ventas sin descuento]]-ORDENES[[#This Row],[costos estimados]]</f>
        <v>183.1875</v>
      </c>
      <c r="W5187">
        <v>3</v>
      </c>
      <c r="X5187" s="5">
        <v>523.39</v>
      </c>
      <c r="Y5187" s="5">
        <f>ORDENES[[#This Row],[Ventas Originales (con descuento)]]/(1-ORDENES[[#This Row],[Descuento]])</f>
        <v>654.23749999999995</v>
      </c>
      <c r="Z5187" s="5">
        <f>ORDENES[[#This Row],[Ventas Originales (con descuento)]]/ORDENES[[#This Row],[Cantidad]]/(1-ORDENES[[#This Row],[Descuento]])</f>
        <v>218.07916666666665</v>
      </c>
      <c r="AA5187" s="5">
        <f>ORDENES[[#This Row],[Ventas Originales (con descuento)]]/ORDENES[[#This Row],[Cantidad]]</f>
        <v>174.46333333333334</v>
      </c>
      <c r="AB5187" s="5">
        <f>ORDENES[[#This Row],[Ventas Originales (con descuento)]]-(ORDENES[[#This Row],[Ganancias]])</f>
        <v>471.04999999999995</v>
      </c>
    </row>
    <row r="5188" spans="1:28" x14ac:dyDescent="0.35">
      <c r="A5188" t="s">
        <v>7715</v>
      </c>
      <c r="B5188" t="s">
        <v>225</v>
      </c>
      <c r="C5188" t="s">
        <v>1</v>
      </c>
      <c r="D5188" t="s">
        <v>627</v>
      </c>
      <c r="E5188" t="s">
        <v>4</v>
      </c>
      <c r="F5188" s="1">
        <v>44030</v>
      </c>
      <c r="G5188" t="s">
        <v>7613</v>
      </c>
      <c r="H5188" t="s">
        <v>6174</v>
      </c>
      <c r="I5188">
        <v>80219</v>
      </c>
      <c r="J5188" t="s">
        <v>1534</v>
      </c>
      <c r="K5188" t="s">
        <v>1865</v>
      </c>
      <c r="L5188" t="s">
        <v>1866</v>
      </c>
      <c r="M5188" s="1">
        <v>44036</v>
      </c>
      <c r="N5188" t="s">
        <v>1869</v>
      </c>
      <c r="O5188" t="s">
        <v>7623</v>
      </c>
      <c r="P5188" t="s">
        <v>1905</v>
      </c>
      <c r="Q5188" t="s">
        <v>7623</v>
      </c>
      <c r="R5188" t="s">
        <v>1864</v>
      </c>
      <c r="S5188">
        <v>4</v>
      </c>
      <c r="T5188" s="2">
        <v>0.2</v>
      </c>
      <c r="U5188" s="5">
        <v>10.68</v>
      </c>
      <c r="V5188" s="5">
        <f>ORDENES[[#This Row],[Ventas sin descuento]]-ORDENES[[#This Row],[costos estimados]]</f>
        <v>224.26749999999993</v>
      </c>
      <c r="W5188">
        <v>3</v>
      </c>
      <c r="X5188" s="5">
        <v>854.35</v>
      </c>
      <c r="Y5188" s="5">
        <f>ORDENES[[#This Row],[Ventas Originales (con descuento)]]/(1-ORDENES[[#This Row],[Descuento]])</f>
        <v>1067.9375</v>
      </c>
      <c r="Z5188" s="5">
        <f>ORDENES[[#This Row],[Ventas Originales (con descuento)]]/ORDENES[[#This Row],[Cantidad]]/(1-ORDENES[[#This Row],[Descuento]])</f>
        <v>355.97916666666669</v>
      </c>
      <c r="AA5188" s="5">
        <f>ORDENES[[#This Row],[Ventas Originales (con descuento)]]/ORDENES[[#This Row],[Cantidad]]</f>
        <v>284.78333333333336</v>
      </c>
      <c r="AB5188" s="5">
        <f>ORDENES[[#This Row],[Ventas Originales (con descuento)]]-(ORDENES[[#This Row],[Ganancias]])</f>
        <v>843.67000000000007</v>
      </c>
    </row>
    <row r="5189" spans="1:28" x14ac:dyDescent="0.35">
      <c r="A5189" t="s">
        <v>7715</v>
      </c>
      <c r="B5189" t="s">
        <v>225</v>
      </c>
      <c r="C5189" t="s">
        <v>1</v>
      </c>
      <c r="D5189" t="s">
        <v>627</v>
      </c>
      <c r="E5189" t="s">
        <v>4</v>
      </c>
      <c r="F5189" s="1">
        <v>44030</v>
      </c>
      <c r="G5189" t="s">
        <v>7613</v>
      </c>
      <c r="H5189" t="s">
        <v>6174</v>
      </c>
      <c r="I5189">
        <v>80219</v>
      </c>
      <c r="J5189" t="s">
        <v>1738</v>
      </c>
      <c r="K5189" t="s">
        <v>1865</v>
      </c>
      <c r="L5189" t="s">
        <v>1866</v>
      </c>
      <c r="M5189" s="1">
        <v>44036</v>
      </c>
      <c r="N5189" t="s">
        <v>1869</v>
      </c>
      <c r="O5189" t="s">
        <v>7623</v>
      </c>
      <c r="P5189" t="s">
        <v>1905</v>
      </c>
      <c r="Q5189" t="s">
        <v>7623</v>
      </c>
      <c r="R5189" t="s">
        <v>1864</v>
      </c>
      <c r="S5189">
        <v>4</v>
      </c>
      <c r="T5189" s="2">
        <v>0.2</v>
      </c>
      <c r="U5189" s="5">
        <v>40.799999999999997</v>
      </c>
      <c r="V5189" s="5">
        <f>ORDENES[[#This Row],[Ventas sin descuento]]-ORDENES[[#This Row],[costos estimados]]</f>
        <v>176.80249999999995</v>
      </c>
      <c r="W5189">
        <v>3</v>
      </c>
      <c r="X5189" s="5">
        <v>544.01</v>
      </c>
      <c r="Y5189" s="5">
        <f>ORDENES[[#This Row],[Ventas Originales (con descuento)]]/(1-ORDENES[[#This Row],[Descuento]])</f>
        <v>680.01249999999993</v>
      </c>
      <c r="Z5189" s="5">
        <f>ORDENES[[#This Row],[Ventas Originales (con descuento)]]/ORDENES[[#This Row],[Cantidad]]/(1-ORDENES[[#This Row],[Descuento]])</f>
        <v>226.67083333333332</v>
      </c>
      <c r="AA5189" s="5">
        <f>ORDENES[[#This Row],[Ventas Originales (con descuento)]]/ORDENES[[#This Row],[Cantidad]]</f>
        <v>181.33666666666667</v>
      </c>
      <c r="AB5189" s="5">
        <f>ORDENES[[#This Row],[Ventas Originales (con descuento)]]-(ORDENES[[#This Row],[Ganancias]])</f>
        <v>503.21</v>
      </c>
    </row>
    <row r="5190" spans="1:28" x14ac:dyDescent="0.35">
      <c r="A5190" t="s">
        <v>7715</v>
      </c>
      <c r="B5190" t="s">
        <v>2973</v>
      </c>
      <c r="C5190" t="s">
        <v>1</v>
      </c>
      <c r="D5190" t="s">
        <v>163</v>
      </c>
      <c r="E5190" t="s">
        <v>394</v>
      </c>
      <c r="F5190" s="1">
        <v>43444</v>
      </c>
      <c r="G5190" t="s">
        <v>7613</v>
      </c>
      <c r="H5190" t="s">
        <v>6175</v>
      </c>
      <c r="I5190">
        <v>83605</v>
      </c>
      <c r="J5190" t="s">
        <v>2974</v>
      </c>
      <c r="K5190" t="s">
        <v>1865</v>
      </c>
      <c r="L5190" t="s">
        <v>1866</v>
      </c>
      <c r="M5190" s="1">
        <v>43448</v>
      </c>
      <c r="N5190" t="s">
        <v>1869</v>
      </c>
      <c r="O5190" t="s">
        <v>7623</v>
      </c>
      <c r="P5190" t="s">
        <v>2198</v>
      </c>
      <c r="Q5190" t="s">
        <v>7623</v>
      </c>
      <c r="R5190" t="s">
        <v>1864</v>
      </c>
      <c r="S5190">
        <v>3</v>
      </c>
      <c r="T5190" s="2">
        <v>0.2</v>
      </c>
      <c r="U5190" s="5">
        <v>4.2300000000000004</v>
      </c>
      <c r="V5190" s="5">
        <f>ORDENES[[#This Row],[Ventas sin descuento]]-ORDENES[[#This Row],[costos estimados]]</f>
        <v>88.817499999999995</v>
      </c>
      <c r="W5190">
        <v>3</v>
      </c>
      <c r="X5190" s="5">
        <v>338.35</v>
      </c>
      <c r="Y5190" s="5">
        <f>ORDENES[[#This Row],[Ventas Originales (con descuento)]]/(1-ORDENES[[#This Row],[Descuento]])</f>
        <v>422.9375</v>
      </c>
      <c r="Z5190" s="5">
        <f>ORDENES[[#This Row],[Ventas Originales (con descuento)]]/ORDENES[[#This Row],[Cantidad]]/(1-ORDENES[[#This Row],[Descuento]])</f>
        <v>140.97916666666669</v>
      </c>
      <c r="AA5190" s="5">
        <f>ORDENES[[#This Row],[Ventas Originales (con descuento)]]/ORDENES[[#This Row],[Cantidad]]</f>
        <v>112.78333333333335</v>
      </c>
      <c r="AB5190" s="5">
        <f>ORDENES[[#This Row],[Ventas Originales (con descuento)]]-(ORDENES[[#This Row],[Ganancias]])</f>
        <v>334.12</v>
      </c>
    </row>
    <row r="5191" spans="1:28" x14ac:dyDescent="0.35">
      <c r="A5191" t="s">
        <v>7715</v>
      </c>
      <c r="B5191" t="s">
        <v>120</v>
      </c>
      <c r="C5191" t="s">
        <v>1</v>
      </c>
      <c r="D5191" t="s">
        <v>2348</v>
      </c>
      <c r="E5191" t="s">
        <v>152</v>
      </c>
      <c r="F5191" s="1">
        <v>44027</v>
      </c>
      <c r="G5191" t="s">
        <v>7613</v>
      </c>
      <c r="H5191" t="s">
        <v>6176</v>
      </c>
      <c r="I5191">
        <v>97206</v>
      </c>
      <c r="J5191" t="s">
        <v>1500</v>
      </c>
      <c r="K5191" t="s">
        <v>1865</v>
      </c>
      <c r="L5191" t="s">
        <v>1866</v>
      </c>
      <c r="M5191" s="1">
        <v>44032</v>
      </c>
      <c r="N5191" t="s">
        <v>1869</v>
      </c>
      <c r="O5191" t="s">
        <v>7623</v>
      </c>
      <c r="P5191" t="s">
        <v>1904</v>
      </c>
      <c r="Q5191" t="s">
        <v>7623</v>
      </c>
      <c r="R5191" t="s">
        <v>1864</v>
      </c>
      <c r="S5191">
        <v>3</v>
      </c>
      <c r="T5191" s="2">
        <v>0.2</v>
      </c>
      <c r="U5191" s="5">
        <v>23.03</v>
      </c>
      <c r="V5191" s="5">
        <f>ORDENES[[#This Row],[Ventas sin descuento]]-ORDENES[[#This Row],[costos estimados]]</f>
        <v>80.599999999999966</v>
      </c>
      <c r="W5191">
        <v>3</v>
      </c>
      <c r="X5191" s="5">
        <v>230.28</v>
      </c>
      <c r="Y5191" s="5">
        <f>ORDENES[[#This Row],[Ventas Originales (con descuento)]]/(1-ORDENES[[#This Row],[Descuento]])</f>
        <v>287.84999999999997</v>
      </c>
      <c r="Z5191" s="5">
        <f>ORDENES[[#This Row],[Ventas Originales (con descuento)]]/ORDENES[[#This Row],[Cantidad]]/(1-ORDENES[[#This Row],[Descuento]])</f>
        <v>95.95</v>
      </c>
      <c r="AA5191" s="5">
        <f>ORDENES[[#This Row],[Ventas Originales (con descuento)]]/ORDENES[[#This Row],[Cantidad]]</f>
        <v>76.760000000000005</v>
      </c>
      <c r="AB5191" s="5">
        <f>ORDENES[[#This Row],[Ventas Originales (con descuento)]]-(ORDENES[[#This Row],[Ganancias]])</f>
        <v>207.25</v>
      </c>
    </row>
    <row r="5192" spans="1:28" x14ac:dyDescent="0.35">
      <c r="A5192" t="s">
        <v>7715</v>
      </c>
      <c r="B5192" t="s">
        <v>22</v>
      </c>
      <c r="C5192" t="s">
        <v>1</v>
      </c>
      <c r="D5192" t="s">
        <v>620</v>
      </c>
      <c r="E5192" t="s">
        <v>41</v>
      </c>
      <c r="F5192" s="1">
        <v>44097</v>
      </c>
      <c r="G5192" t="s">
        <v>7613</v>
      </c>
      <c r="H5192" t="s">
        <v>6177</v>
      </c>
      <c r="I5192">
        <v>98115</v>
      </c>
      <c r="J5192" t="s">
        <v>1519</v>
      </c>
      <c r="K5192" t="s">
        <v>1865</v>
      </c>
      <c r="L5192" t="s">
        <v>1866</v>
      </c>
      <c r="M5192" s="1">
        <v>44101</v>
      </c>
      <c r="N5192" t="s">
        <v>1869</v>
      </c>
      <c r="O5192" t="s">
        <v>7623</v>
      </c>
      <c r="P5192" t="s">
        <v>1880</v>
      </c>
      <c r="Q5192" t="s">
        <v>7623</v>
      </c>
      <c r="R5192" t="s">
        <v>1864</v>
      </c>
      <c r="S5192">
        <v>3</v>
      </c>
      <c r="T5192" s="2">
        <v>0.2</v>
      </c>
      <c r="U5192" s="5">
        <v>-20.78</v>
      </c>
      <c r="V5192" s="5">
        <f>ORDENES[[#This Row],[Ventas sin descuento]]-ORDENES[[#This Row],[costos estimados]]</f>
        <v>25.407499999999999</v>
      </c>
      <c r="W5192">
        <v>3</v>
      </c>
      <c r="X5192" s="5">
        <v>184.75</v>
      </c>
      <c r="Y5192" s="5">
        <f>ORDENES[[#This Row],[Ventas Originales (con descuento)]]/(1-ORDENES[[#This Row],[Descuento]])</f>
        <v>230.9375</v>
      </c>
      <c r="Z5192" s="5">
        <f>ORDENES[[#This Row],[Ventas Originales (con descuento)]]/ORDENES[[#This Row],[Cantidad]]/(1-ORDENES[[#This Row],[Descuento]])</f>
        <v>76.979166666666671</v>
      </c>
      <c r="AA5192" s="5">
        <f>ORDENES[[#This Row],[Ventas Originales (con descuento)]]/ORDENES[[#This Row],[Cantidad]]</f>
        <v>61.583333333333336</v>
      </c>
      <c r="AB5192" s="5">
        <f>ORDENES[[#This Row],[Ventas Originales (con descuento)]]-(ORDENES[[#This Row],[Ganancias]])</f>
        <v>205.53</v>
      </c>
    </row>
    <row r="5193" spans="1:28" x14ac:dyDescent="0.35">
      <c r="A5193" t="s">
        <v>7715</v>
      </c>
      <c r="B5193" t="s">
        <v>153</v>
      </c>
      <c r="C5193" t="s">
        <v>1</v>
      </c>
      <c r="D5193" t="s">
        <v>2306</v>
      </c>
      <c r="E5193" t="s">
        <v>57</v>
      </c>
      <c r="F5193" s="1">
        <v>43447</v>
      </c>
      <c r="G5193" t="s">
        <v>7613</v>
      </c>
      <c r="H5193" t="s">
        <v>6178</v>
      </c>
      <c r="I5193">
        <v>85023</v>
      </c>
      <c r="J5193" t="s">
        <v>2326</v>
      </c>
      <c r="K5193" t="s">
        <v>1865</v>
      </c>
      <c r="L5193" t="s">
        <v>1866</v>
      </c>
      <c r="M5193" s="1">
        <v>43451</v>
      </c>
      <c r="N5193" t="s">
        <v>1869</v>
      </c>
      <c r="O5193" t="s">
        <v>7623</v>
      </c>
      <c r="P5193" t="s">
        <v>1899</v>
      </c>
      <c r="Q5193" t="s">
        <v>7623</v>
      </c>
      <c r="R5193" t="s">
        <v>1873</v>
      </c>
      <c r="S5193">
        <v>3</v>
      </c>
      <c r="T5193" s="2">
        <v>0.2</v>
      </c>
      <c r="U5193" s="5">
        <v>7.7</v>
      </c>
      <c r="V5193" s="5">
        <f>ORDENES[[#This Row],[Ventas sin descuento]]-ORDENES[[#This Row],[costos estimados]]</f>
        <v>29.689999999999998</v>
      </c>
      <c r="W5193">
        <v>3</v>
      </c>
      <c r="X5193" s="5">
        <v>87.96</v>
      </c>
      <c r="Y5193" s="5">
        <f>ORDENES[[#This Row],[Ventas Originales (con descuento)]]/(1-ORDENES[[#This Row],[Descuento]])</f>
        <v>109.94999999999999</v>
      </c>
      <c r="Z5193" s="5">
        <f>ORDENES[[#This Row],[Ventas Originales (con descuento)]]/ORDENES[[#This Row],[Cantidad]]/(1-ORDENES[[#This Row],[Descuento]])</f>
        <v>36.649999999999991</v>
      </c>
      <c r="AA5193" s="5">
        <f>ORDENES[[#This Row],[Ventas Originales (con descuento)]]/ORDENES[[#This Row],[Cantidad]]</f>
        <v>29.319999999999997</v>
      </c>
      <c r="AB5193" s="5">
        <f>ORDENES[[#This Row],[Ventas Originales (con descuento)]]-(ORDENES[[#This Row],[Ganancias]])</f>
        <v>80.259999999999991</v>
      </c>
    </row>
    <row r="5194" spans="1:28" x14ac:dyDescent="0.35">
      <c r="A5194" t="s">
        <v>7715</v>
      </c>
      <c r="B5194" t="s">
        <v>337</v>
      </c>
      <c r="C5194" t="s">
        <v>1</v>
      </c>
      <c r="D5194" t="s">
        <v>2959</v>
      </c>
      <c r="E5194" t="s">
        <v>56</v>
      </c>
      <c r="F5194" s="1">
        <v>43711</v>
      </c>
      <c r="G5194" t="s">
        <v>7613</v>
      </c>
      <c r="H5194" t="s">
        <v>6179</v>
      </c>
      <c r="I5194">
        <v>85705</v>
      </c>
      <c r="J5194" t="s">
        <v>3157</v>
      </c>
      <c r="K5194" t="s">
        <v>1865</v>
      </c>
      <c r="L5194" t="s">
        <v>1866</v>
      </c>
      <c r="M5194" s="1">
        <v>43716</v>
      </c>
      <c r="N5194" t="s">
        <v>1869</v>
      </c>
      <c r="O5194" t="s">
        <v>7623</v>
      </c>
      <c r="P5194" t="s">
        <v>1899</v>
      </c>
      <c r="Q5194" t="s">
        <v>7623</v>
      </c>
      <c r="R5194" t="s">
        <v>1873</v>
      </c>
      <c r="S5194">
        <v>3</v>
      </c>
      <c r="T5194" s="2">
        <v>0.2</v>
      </c>
      <c r="U5194" s="5">
        <v>89.31</v>
      </c>
      <c r="V5194" s="5">
        <f>ORDENES[[#This Row],[Ventas sin descuento]]-ORDENES[[#This Row],[costos estimados]]</f>
        <v>148.8475</v>
      </c>
      <c r="W5194">
        <v>3</v>
      </c>
      <c r="X5194" s="5">
        <v>238.15</v>
      </c>
      <c r="Y5194" s="5">
        <f>ORDENES[[#This Row],[Ventas Originales (con descuento)]]/(1-ORDENES[[#This Row],[Descuento]])</f>
        <v>297.6875</v>
      </c>
      <c r="Z5194" s="5">
        <f>ORDENES[[#This Row],[Ventas Originales (con descuento)]]/ORDENES[[#This Row],[Cantidad]]/(1-ORDENES[[#This Row],[Descuento]])</f>
        <v>99.229166666666671</v>
      </c>
      <c r="AA5194" s="5">
        <f>ORDENES[[#This Row],[Ventas Originales (con descuento)]]/ORDENES[[#This Row],[Cantidad]]</f>
        <v>79.38333333333334</v>
      </c>
      <c r="AB5194" s="5">
        <f>ORDENES[[#This Row],[Ventas Originales (con descuento)]]-(ORDENES[[#This Row],[Ganancias]])</f>
        <v>148.84</v>
      </c>
    </row>
    <row r="5195" spans="1:28" x14ac:dyDescent="0.35">
      <c r="A5195" t="s">
        <v>7715</v>
      </c>
      <c r="B5195" t="s">
        <v>129</v>
      </c>
      <c r="C5195" t="s">
        <v>1</v>
      </c>
      <c r="D5195" t="s">
        <v>2805</v>
      </c>
      <c r="E5195" t="s">
        <v>245</v>
      </c>
      <c r="F5195" s="1">
        <v>44117</v>
      </c>
      <c r="G5195" t="s">
        <v>7598</v>
      </c>
      <c r="H5195" t="s">
        <v>6180</v>
      </c>
      <c r="I5195">
        <v>80013</v>
      </c>
      <c r="J5195" t="s">
        <v>3494</v>
      </c>
      <c r="K5195" t="s">
        <v>1865</v>
      </c>
      <c r="L5195" t="s">
        <v>1866</v>
      </c>
      <c r="M5195" s="1">
        <v>44121</v>
      </c>
      <c r="N5195" t="s">
        <v>1869</v>
      </c>
      <c r="O5195" t="s">
        <v>7623</v>
      </c>
      <c r="P5195" t="s">
        <v>1905</v>
      </c>
      <c r="Q5195" t="s">
        <v>7623</v>
      </c>
      <c r="R5195" t="s">
        <v>1873</v>
      </c>
      <c r="S5195">
        <v>3</v>
      </c>
      <c r="T5195" s="2">
        <v>0.2</v>
      </c>
      <c r="U5195" s="5">
        <v>4.37</v>
      </c>
      <c r="V5195" s="5">
        <f>ORDENES[[#This Row],[Ventas sin descuento]]-ORDENES[[#This Row],[costos estimados]]</f>
        <v>10.61</v>
      </c>
      <c r="W5195">
        <v>3</v>
      </c>
      <c r="X5195" s="5">
        <v>24.96</v>
      </c>
      <c r="Y5195" s="5">
        <f>ORDENES[[#This Row],[Ventas Originales (con descuento)]]/(1-ORDENES[[#This Row],[Descuento]])</f>
        <v>31.2</v>
      </c>
      <c r="Z5195" s="5">
        <f>ORDENES[[#This Row],[Ventas Originales (con descuento)]]/ORDENES[[#This Row],[Cantidad]]/(1-ORDENES[[#This Row],[Descuento]])</f>
        <v>10.4</v>
      </c>
      <c r="AA5195" s="5">
        <f>ORDENES[[#This Row],[Ventas Originales (con descuento)]]/ORDENES[[#This Row],[Cantidad]]</f>
        <v>8.32</v>
      </c>
      <c r="AB5195" s="5">
        <f>ORDENES[[#This Row],[Ventas Originales (con descuento)]]-(ORDENES[[#This Row],[Ganancias]])</f>
        <v>20.59</v>
      </c>
    </row>
    <row r="5196" spans="1:28" x14ac:dyDescent="0.35">
      <c r="A5196" t="s">
        <v>7715</v>
      </c>
      <c r="B5196" t="s">
        <v>377</v>
      </c>
      <c r="C5196" t="s">
        <v>1</v>
      </c>
      <c r="D5196" t="s">
        <v>2286</v>
      </c>
      <c r="E5196" t="s">
        <v>18</v>
      </c>
      <c r="F5196" s="1">
        <v>44462</v>
      </c>
      <c r="G5196" t="s">
        <v>7613</v>
      </c>
      <c r="H5196" t="s">
        <v>6181</v>
      </c>
      <c r="I5196">
        <v>80027</v>
      </c>
      <c r="J5196" t="s">
        <v>1520</v>
      </c>
      <c r="K5196" t="s">
        <v>1865</v>
      </c>
      <c r="L5196" t="s">
        <v>1866</v>
      </c>
      <c r="M5196" s="1">
        <v>44466</v>
      </c>
      <c r="N5196" t="s">
        <v>1869</v>
      </c>
      <c r="O5196" t="s">
        <v>7623</v>
      </c>
      <c r="P5196" t="s">
        <v>1905</v>
      </c>
      <c r="Q5196" t="s">
        <v>7623</v>
      </c>
      <c r="R5196" t="s">
        <v>1873</v>
      </c>
      <c r="S5196">
        <v>3</v>
      </c>
      <c r="T5196" s="2">
        <v>0.2</v>
      </c>
      <c r="U5196" s="5">
        <v>3.67</v>
      </c>
      <c r="V5196" s="5">
        <f>ORDENES[[#This Row],[Ventas sin descuento]]-ORDENES[[#This Row],[costos estimados]]</f>
        <v>11.002499999999998</v>
      </c>
      <c r="W5196">
        <v>3</v>
      </c>
      <c r="X5196" s="5">
        <v>29.33</v>
      </c>
      <c r="Y5196" s="5">
        <f>ORDENES[[#This Row],[Ventas Originales (con descuento)]]/(1-ORDENES[[#This Row],[Descuento]])</f>
        <v>36.662499999999994</v>
      </c>
      <c r="Z5196" s="5">
        <f>ORDENES[[#This Row],[Ventas Originales (con descuento)]]/ORDENES[[#This Row],[Cantidad]]/(1-ORDENES[[#This Row],[Descuento]])</f>
        <v>12.220833333333331</v>
      </c>
      <c r="AA5196" s="5">
        <f>ORDENES[[#This Row],[Ventas Originales (con descuento)]]/ORDENES[[#This Row],[Cantidad]]</f>
        <v>9.7766666666666655</v>
      </c>
      <c r="AB5196" s="5">
        <f>ORDENES[[#This Row],[Ventas Originales (con descuento)]]-(ORDENES[[#This Row],[Ganancias]])</f>
        <v>25.659999999999997</v>
      </c>
    </row>
    <row r="5197" spans="1:28" x14ac:dyDescent="0.35">
      <c r="A5197" t="s">
        <v>7715</v>
      </c>
      <c r="B5197" t="s">
        <v>3098</v>
      </c>
      <c r="C5197" t="s">
        <v>1</v>
      </c>
      <c r="D5197" t="s">
        <v>145</v>
      </c>
      <c r="E5197" t="s">
        <v>257</v>
      </c>
      <c r="F5197" s="1">
        <v>44474</v>
      </c>
      <c r="G5197" t="s">
        <v>7613</v>
      </c>
      <c r="H5197" t="s">
        <v>6141</v>
      </c>
      <c r="I5197">
        <v>95928</v>
      </c>
      <c r="J5197" t="s">
        <v>2176</v>
      </c>
      <c r="K5197" t="s">
        <v>1865</v>
      </c>
      <c r="L5197" t="s">
        <v>1866</v>
      </c>
      <c r="M5197" s="1">
        <v>44479</v>
      </c>
      <c r="N5197" t="s">
        <v>1869</v>
      </c>
      <c r="O5197" t="s">
        <v>7623</v>
      </c>
      <c r="P5197" t="s">
        <v>1867</v>
      </c>
      <c r="Q5197" t="s">
        <v>7623</v>
      </c>
      <c r="R5197" t="s">
        <v>1871</v>
      </c>
      <c r="S5197">
        <v>3</v>
      </c>
      <c r="T5197" s="2">
        <v>0.2</v>
      </c>
      <c r="U5197" s="5">
        <v>5.16</v>
      </c>
      <c r="V5197" s="5">
        <f>ORDENES[[#This Row],[Ventas sin descuento]]-ORDENES[[#This Row],[costos estimados]]</f>
        <v>56.747500000000002</v>
      </c>
      <c r="W5197">
        <v>3</v>
      </c>
      <c r="X5197" s="5">
        <v>206.35</v>
      </c>
      <c r="Y5197" s="5">
        <f>ORDENES[[#This Row],[Ventas Originales (con descuento)]]/(1-ORDENES[[#This Row],[Descuento]])</f>
        <v>257.9375</v>
      </c>
      <c r="Z5197" s="5">
        <f>ORDENES[[#This Row],[Ventas Originales (con descuento)]]/ORDENES[[#This Row],[Cantidad]]/(1-ORDENES[[#This Row],[Descuento]])</f>
        <v>85.979166666666657</v>
      </c>
      <c r="AA5197" s="5">
        <f>ORDENES[[#This Row],[Ventas Originales (con descuento)]]/ORDENES[[#This Row],[Cantidad]]</f>
        <v>68.783333333333331</v>
      </c>
      <c r="AB5197" s="5">
        <f>ORDENES[[#This Row],[Ventas Originales (con descuento)]]-(ORDENES[[#This Row],[Ganancias]])</f>
        <v>201.19</v>
      </c>
    </row>
    <row r="5198" spans="1:28" x14ac:dyDescent="0.35">
      <c r="A5198" t="s">
        <v>7715</v>
      </c>
      <c r="B5198" t="s">
        <v>5</v>
      </c>
      <c r="C5198" t="s">
        <v>1</v>
      </c>
      <c r="D5198" t="s">
        <v>596</v>
      </c>
      <c r="E5198" t="s">
        <v>10</v>
      </c>
      <c r="F5198" s="1">
        <v>44191</v>
      </c>
      <c r="G5198" t="s">
        <v>7598</v>
      </c>
      <c r="H5198" t="s">
        <v>6167</v>
      </c>
      <c r="I5198">
        <v>90004</v>
      </c>
      <c r="J5198" t="s">
        <v>1359</v>
      </c>
      <c r="K5198" t="s">
        <v>1865</v>
      </c>
      <c r="L5198" t="s">
        <v>1866</v>
      </c>
      <c r="M5198" s="1">
        <v>44196</v>
      </c>
      <c r="N5198" t="s">
        <v>1869</v>
      </c>
      <c r="O5198" t="s">
        <v>7623</v>
      </c>
      <c r="P5198" t="s">
        <v>1867</v>
      </c>
      <c r="Q5198" t="s">
        <v>7623</v>
      </c>
      <c r="R5198" t="s">
        <v>1871</v>
      </c>
      <c r="S5198">
        <v>3</v>
      </c>
      <c r="T5198" s="2">
        <v>0.2</v>
      </c>
      <c r="U5198" s="5">
        <v>33.85</v>
      </c>
      <c r="V5198" s="5">
        <f>ORDENES[[#This Row],[Ventas sin descuento]]-ORDENES[[#This Row],[costos estimados]]</f>
        <v>259.52750000000003</v>
      </c>
      <c r="W5198">
        <v>3</v>
      </c>
      <c r="X5198" s="5">
        <v>902.71</v>
      </c>
      <c r="Y5198" s="5">
        <f>ORDENES[[#This Row],[Ventas Originales (con descuento)]]/(1-ORDENES[[#This Row],[Descuento]])</f>
        <v>1128.3875</v>
      </c>
      <c r="Z5198" s="5">
        <f>ORDENES[[#This Row],[Ventas Originales (con descuento)]]/ORDENES[[#This Row],[Cantidad]]/(1-ORDENES[[#This Row],[Descuento]])</f>
        <v>376.12916666666666</v>
      </c>
      <c r="AA5198" s="5">
        <f>ORDENES[[#This Row],[Ventas Originales (con descuento)]]/ORDENES[[#This Row],[Cantidad]]</f>
        <v>300.90333333333336</v>
      </c>
      <c r="AB5198" s="5">
        <f>ORDENES[[#This Row],[Ventas Originales (con descuento)]]-(ORDENES[[#This Row],[Ganancias]])</f>
        <v>868.86</v>
      </c>
    </row>
    <row r="5199" spans="1:28" x14ac:dyDescent="0.35">
      <c r="A5199" t="s">
        <v>7715</v>
      </c>
      <c r="B5199" t="s">
        <v>5</v>
      </c>
      <c r="C5199" t="s">
        <v>1</v>
      </c>
      <c r="D5199" t="s">
        <v>2631</v>
      </c>
      <c r="E5199" t="s">
        <v>257</v>
      </c>
      <c r="F5199" s="1">
        <v>43722</v>
      </c>
      <c r="G5199" t="s">
        <v>7613</v>
      </c>
      <c r="H5199" t="s">
        <v>6182</v>
      </c>
      <c r="I5199">
        <v>90045</v>
      </c>
      <c r="J5199" t="s">
        <v>1365</v>
      </c>
      <c r="K5199" t="s">
        <v>1865</v>
      </c>
      <c r="L5199" t="s">
        <v>1866</v>
      </c>
      <c r="M5199" s="1">
        <v>43726</v>
      </c>
      <c r="N5199" t="s">
        <v>1869</v>
      </c>
      <c r="O5199" t="s">
        <v>7623</v>
      </c>
      <c r="P5199" t="s">
        <v>1867</v>
      </c>
      <c r="Q5199" t="s">
        <v>7623</v>
      </c>
      <c r="R5199" t="s">
        <v>1871</v>
      </c>
      <c r="S5199">
        <v>3</v>
      </c>
      <c r="T5199" s="2">
        <v>0.2</v>
      </c>
      <c r="U5199" s="5">
        <v>-8.51</v>
      </c>
      <c r="V5199" s="5">
        <f>ORDENES[[#This Row],[Ventas sin descuento]]-ORDENES[[#This Row],[costos estimados]]</f>
        <v>34.025000000000006</v>
      </c>
      <c r="W5199">
        <v>3</v>
      </c>
      <c r="X5199" s="5">
        <v>170.14</v>
      </c>
      <c r="Y5199" s="5">
        <f>ORDENES[[#This Row],[Ventas Originales (con descuento)]]/(1-ORDENES[[#This Row],[Descuento]])</f>
        <v>212.67499999999998</v>
      </c>
      <c r="Z5199" s="5">
        <f>ORDENES[[#This Row],[Ventas Originales (con descuento)]]/ORDENES[[#This Row],[Cantidad]]/(1-ORDENES[[#This Row],[Descuento]])</f>
        <v>70.891666666666666</v>
      </c>
      <c r="AA5199" s="5">
        <f>ORDENES[[#This Row],[Ventas Originales (con descuento)]]/ORDENES[[#This Row],[Cantidad]]</f>
        <v>56.713333333333331</v>
      </c>
      <c r="AB5199" s="5">
        <f>ORDENES[[#This Row],[Ventas Originales (con descuento)]]-(ORDENES[[#This Row],[Ganancias]])</f>
        <v>178.64999999999998</v>
      </c>
    </row>
    <row r="5200" spans="1:28" x14ac:dyDescent="0.35">
      <c r="A5200" t="s">
        <v>7715</v>
      </c>
      <c r="B5200" t="s">
        <v>5</v>
      </c>
      <c r="C5200" t="s">
        <v>1</v>
      </c>
      <c r="D5200" t="s">
        <v>311</v>
      </c>
      <c r="E5200" t="s">
        <v>152</v>
      </c>
      <c r="F5200" s="1">
        <v>43294</v>
      </c>
      <c r="G5200" t="s">
        <v>7598</v>
      </c>
      <c r="H5200" t="s">
        <v>6183</v>
      </c>
      <c r="I5200">
        <v>90049</v>
      </c>
      <c r="J5200" t="s">
        <v>2449</v>
      </c>
      <c r="K5200" t="s">
        <v>1865</v>
      </c>
      <c r="L5200" t="s">
        <v>1866</v>
      </c>
      <c r="M5200" s="1">
        <v>43298</v>
      </c>
      <c r="N5200" t="s">
        <v>1869</v>
      </c>
      <c r="O5200" t="s">
        <v>7623</v>
      </c>
      <c r="P5200" t="s">
        <v>1867</v>
      </c>
      <c r="Q5200" t="s">
        <v>7623</v>
      </c>
      <c r="R5200" t="s">
        <v>1871</v>
      </c>
      <c r="S5200">
        <v>3</v>
      </c>
      <c r="T5200" s="2">
        <v>0.2</v>
      </c>
      <c r="U5200" s="5">
        <v>4.3899999999999997</v>
      </c>
      <c r="V5200" s="5">
        <f>ORDENES[[#This Row],[Ventas sin descuento]]-ORDENES[[#This Row],[costos estimados]]</f>
        <v>92.194999999999993</v>
      </c>
      <c r="W5200">
        <v>3</v>
      </c>
      <c r="X5200" s="5">
        <v>351.22</v>
      </c>
      <c r="Y5200" s="5">
        <f>ORDENES[[#This Row],[Ventas Originales (con descuento)]]/(1-ORDENES[[#This Row],[Descuento]])</f>
        <v>439.02500000000003</v>
      </c>
      <c r="Z5200" s="5">
        <f>ORDENES[[#This Row],[Ventas Originales (con descuento)]]/ORDENES[[#This Row],[Cantidad]]/(1-ORDENES[[#This Row],[Descuento]])</f>
        <v>146.34166666666667</v>
      </c>
      <c r="AA5200" s="5">
        <f>ORDENES[[#This Row],[Ventas Originales (con descuento)]]/ORDENES[[#This Row],[Cantidad]]</f>
        <v>117.07333333333334</v>
      </c>
      <c r="AB5200" s="5">
        <f>ORDENES[[#This Row],[Ventas Originales (con descuento)]]-(ORDENES[[#This Row],[Ganancias]])</f>
        <v>346.83000000000004</v>
      </c>
    </row>
    <row r="5201" spans="1:28" x14ac:dyDescent="0.35">
      <c r="A5201" t="s">
        <v>7715</v>
      </c>
      <c r="B5201" t="s">
        <v>167</v>
      </c>
      <c r="C5201" t="s">
        <v>1</v>
      </c>
      <c r="D5201" t="s">
        <v>2494</v>
      </c>
      <c r="E5201" t="s">
        <v>647</v>
      </c>
      <c r="F5201" s="1">
        <v>44472</v>
      </c>
      <c r="G5201" t="s">
        <v>7613</v>
      </c>
      <c r="H5201" t="s">
        <v>6184</v>
      </c>
      <c r="I5201">
        <v>91104</v>
      </c>
      <c r="J5201" t="s">
        <v>1820</v>
      </c>
      <c r="K5201" t="s">
        <v>1865</v>
      </c>
      <c r="L5201" t="s">
        <v>1866</v>
      </c>
      <c r="M5201" s="1">
        <v>44477</v>
      </c>
      <c r="N5201" t="s">
        <v>1869</v>
      </c>
      <c r="O5201" t="s">
        <v>7623</v>
      </c>
      <c r="P5201" t="s">
        <v>1867</v>
      </c>
      <c r="Q5201" t="s">
        <v>7623</v>
      </c>
      <c r="R5201" t="s">
        <v>1871</v>
      </c>
      <c r="S5201">
        <v>3</v>
      </c>
      <c r="T5201" s="2">
        <v>0.2</v>
      </c>
      <c r="U5201" s="5">
        <v>-6.42</v>
      </c>
      <c r="V5201" s="5">
        <f>ORDENES[[#This Row],[Ventas sin descuento]]-ORDENES[[#This Row],[costos estimados]]</f>
        <v>36.402500000000003</v>
      </c>
      <c r="W5201">
        <v>3</v>
      </c>
      <c r="X5201" s="5">
        <v>171.29</v>
      </c>
      <c r="Y5201" s="5">
        <f>ORDENES[[#This Row],[Ventas Originales (con descuento)]]/(1-ORDENES[[#This Row],[Descuento]])</f>
        <v>214.11249999999998</v>
      </c>
      <c r="Z5201" s="5">
        <f>ORDENES[[#This Row],[Ventas Originales (con descuento)]]/ORDENES[[#This Row],[Cantidad]]/(1-ORDENES[[#This Row],[Descuento]])</f>
        <v>71.370833333333323</v>
      </c>
      <c r="AA5201" s="5">
        <f>ORDENES[[#This Row],[Ventas Originales (con descuento)]]/ORDENES[[#This Row],[Cantidad]]</f>
        <v>57.096666666666664</v>
      </c>
      <c r="AB5201" s="5">
        <f>ORDENES[[#This Row],[Ventas Originales (con descuento)]]-(ORDENES[[#This Row],[Ganancias]])</f>
        <v>177.70999999999998</v>
      </c>
    </row>
    <row r="5202" spans="1:28" x14ac:dyDescent="0.35">
      <c r="A5202" t="s">
        <v>7715</v>
      </c>
      <c r="B5202" t="s">
        <v>32</v>
      </c>
      <c r="C5202" t="s">
        <v>1</v>
      </c>
      <c r="D5202" t="s">
        <v>398</v>
      </c>
      <c r="E5202" t="s">
        <v>4</v>
      </c>
      <c r="F5202" s="1">
        <v>43289</v>
      </c>
      <c r="G5202" t="s">
        <v>7598</v>
      </c>
      <c r="H5202" t="s">
        <v>6185</v>
      </c>
      <c r="I5202">
        <v>94122</v>
      </c>
      <c r="J5202" t="s">
        <v>2002</v>
      </c>
      <c r="K5202" t="s">
        <v>1865</v>
      </c>
      <c r="L5202" t="s">
        <v>1866</v>
      </c>
      <c r="M5202" s="1">
        <v>43293</v>
      </c>
      <c r="N5202" t="s">
        <v>1869</v>
      </c>
      <c r="O5202" t="s">
        <v>7623</v>
      </c>
      <c r="P5202" t="s">
        <v>1867</v>
      </c>
      <c r="Q5202" t="s">
        <v>7623</v>
      </c>
      <c r="R5202" t="s">
        <v>1871</v>
      </c>
      <c r="S5202">
        <v>3</v>
      </c>
      <c r="T5202" s="2">
        <v>0.2</v>
      </c>
      <c r="U5202" s="5">
        <v>-87.94</v>
      </c>
      <c r="V5202" s="5">
        <f>ORDENES[[#This Row],[Ventas sin descuento]]-ORDENES[[#This Row],[costos estimados]]</f>
        <v>37.682499999999891</v>
      </c>
      <c r="W5202">
        <v>3</v>
      </c>
      <c r="X5202" s="5">
        <v>502.49</v>
      </c>
      <c r="Y5202" s="5">
        <f>ORDENES[[#This Row],[Ventas Originales (con descuento)]]/(1-ORDENES[[#This Row],[Descuento]])</f>
        <v>628.11249999999995</v>
      </c>
      <c r="Z5202" s="5">
        <f>ORDENES[[#This Row],[Ventas Originales (con descuento)]]/ORDENES[[#This Row],[Cantidad]]/(1-ORDENES[[#This Row],[Descuento]])</f>
        <v>209.37083333333334</v>
      </c>
      <c r="AA5202" s="5">
        <f>ORDENES[[#This Row],[Ventas Originales (con descuento)]]/ORDENES[[#This Row],[Cantidad]]</f>
        <v>167.49666666666667</v>
      </c>
      <c r="AB5202" s="5">
        <f>ORDENES[[#This Row],[Ventas Originales (con descuento)]]-(ORDENES[[#This Row],[Ganancias]])</f>
        <v>590.43000000000006</v>
      </c>
    </row>
    <row r="5203" spans="1:28" x14ac:dyDescent="0.35">
      <c r="A5203" t="s">
        <v>7715</v>
      </c>
      <c r="B5203" t="s">
        <v>92</v>
      </c>
      <c r="C5203" t="s">
        <v>1</v>
      </c>
      <c r="D5203" t="s">
        <v>2924</v>
      </c>
      <c r="E5203" t="s">
        <v>102</v>
      </c>
      <c r="F5203" s="1">
        <v>43823</v>
      </c>
      <c r="G5203" t="s">
        <v>7598</v>
      </c>
      <c r="H5203" t="s">
        <v>6186</v>
      </c>
      <c r="I5203">
        <v>85234</v>
      </c>
      <c r="J5203" t="s">
        <v>1307</v>
      </c>
      <c r="K5203" t="s">
        <v>1865</v>
      </c>
      <c r="L5203" t="s">
        <v>1866</v>
      </c>
      <c r="M5203" s="1">
        <v>43827</v>
      </c>
      <c r="N5203" t="s">
        <v>1869</v>
      </c>
      <c r="O5203" t="s">
        <v>7623</v>
      </c>
      <c r="P5203" t="s">
        <v>1899</v>
      </c>
      <c r="Q5203" t="s">
        <v>7623</v>
      </c>
      <c r="R5203" t="s">
        <v>1864</v>
      </c>
      <c r="S5203">
        <v>3</v>
      </c>
      <c r="T5203" s="2">
        <v>0.2</v>
      </c>
      <c r="U5203" s="5">
        <v>99.43</v>
      </c>
      <c r="V5203" s="5">
        <f>ORDENES[[#This Row],[Ventas sin descuento]]-ORDENES[[#This Row],[costos estimados]]</f>
        <v>320.38999999999987</v>
      </c>
      <c r="W5203">
        <v>4</v>
      </c>
      <c r="X5203" s="5">
        <v>883.84</v>
      </c>
      <c r="Y5203" s="5">
        <f>ORDENES[[#This Row],[Ventas Originales (con descuento)]]/(1-ORDENES[[#This Row],[Descuento]])</f>
        <v>1104.8</v>
      </c>
      <c r="Z5203" s="5">
        <f>ORDENES[[#This Row],[Ventas Originales (con descuento)]]/ORDENES[[#This Row],[Cantidad]]/(1-ORDENES[[#This Row],[Descuento]])</f>
        <v>276.2</v>
      </c>
      <c r="AA5203" s="5">
        <f>ORDENES[[#This Row],[Ventas Originales (con descuento)]]/ORDENES[[#This Row],[Cantidad]]</f>
        <v>220.96</v>
      </c>
      <c r="AB5203" s="5">
        <f>ORDENES[[#This Row],[Ventas Originales (con descuento)]]-(ORDENES[[#This Row],[Ganancias]])</f>
        <v>784.41000000000008</v>
      </c>
    </row>
    <row r="5204" spans="1:28" x14ac:dyDescent="0.35">
      <c r="A5204" t="s">
        <v>7715</v>
      </c>
      <c r="B5204" t="s">
        <v>3098</v>
      </c>
      <c r="C5204" t="s">
        <v>1</v>
      </c>
      <c r="D5204" t="s">
        <v>145</v>
      </c>
      <c r="E5204" t="s">
        <v>41</v>
      </c>
      <c r="F5204" s="1">
        <v>44474</v>
      </c>
      <c r="G5204" t="s">
        <v>7613</v>
      </c>
      <c r="H5204" t="s">
        <v>6141</v>
      </c>
      <c r="I5204">
        <v>95928</v>
      </c>
      <c r="J5204" t="s">
        <v>7695</v>
      </c>
      <c r="K5204" t="s">
        <v>1865</v>
      </c>
      <c r="L5204" t="s">
        <v>1866</v>
      </c>
      <c r="M5204" s="1">
        <v>44479</v>
      </c>
      <c r="N5204" t="s">
        <v>1869</v>
      </c>
      <c r="O5204" t="s">
        <v>7623</v>
      </c>
      <c r="P5204" t="s">
        <v>1867</v>
      </c>
      <c r="Q5204" t="s">
        <v>7623</v>
      </c>
      <c r="R5204" t="s">
        <v>1864</v>
      </c>
      <c r="S5204">
        <v>3</v>
      </c>
      <c r="T5204" s="2">
        <v>0.2</v>
      </c>
      <c r="U5204" s="5">
        <v>-59.84</v>
      </c>
      <c r="V5204" s="5">
        <f>ORDENES[[#This Row],[Ventas sin descuento]]-ORDENES[[#This Row],[costos estimados]]</f>
        <v>48.952499999999986</v>
      </c>
      <c r="W5204">
        <v>4</v>
      </c>
      <c r="X5204" s="5">
        <v>435.17</v>
      </c>
      <c r="Y5204" s="5">
        <f>ORDENES[[#This Row],[Ventas Originales (con descuento)]]/(1-ORDENES[[#This Row],[Descuento]])</f>
        <v>543.96249999999998</v>
      </c>
      <c r="Z5204" s="5">
        <f>ORDENES[[#This Row],[Ventas Originales (con descuento)]]/ORDENES[[#This Row],[Cantidad]]/(1-ORDENES[[#This Row],[Descuento]])</f>
        <v>135.99062499999999</v>
      </c>
      <c r="AA5204" s="5">
        <f>ORDENES[[#This Row],[Ventas Originales (con descuento)]]/ORDENES[[#This Row],[Cantidad]]</f>
        <v>108.7925</v>
      </c>
      <c r="AB5204" s="5">
        <f>ORDENES[[#This Row],[Ventas Originales (con descuento)]]-(ORDENES[[#This Row],[Ganancias]])</f>
        <v>495.01</v>
      </c>
    </row>
    <row r="5205" spans="1:28" x14ac:dyDescent="0.35">
      <c r="A5205" t="s">
        <v>7715</v>
      </c>
      <c r="B5205" t="s">
        <v>2425</v>
      </c>
      <c r="C5205" t="s">
        <v>1</v>
      </c>
      <c r="D5205" t="s">
        <v>2243</v>
      </c>
      <c r="E5205" t="s">
        <v>4</v>
      </c>
      <c r="F5205" s="1">
        <v>44124</v>
      </c>
      <c r="G5205" t="s">
        <v>7613</v>
      </c>
      <c r="H5205" t="s">
        <v>6187</v>
      </c>
      <c r="I5205">
        <v>92020</v>
      </c>
      <c r="J5205" t="s">
        <v>3445</v>
      </c>
      <c r="K5205" t="s">
        <v>1865</v>
      </c>
      <c r="L5205" t="s">
        <v>1866</v>
      </c>
      <c r="M5205" s="1">
        <v>44129</v>
      </c>
      <c r="N5205" t="s">
        <v>1869</v>
      </c>
      <c r="O5205" t="s">
        <v>7623</v>
      </c>
      <c r="P5205" t="s">
        <v>1867</v>
      </c>
      <c r="Q5205" t="s">
        <v>7623</v>
      </c>
      <c r="R5205" t="s">
        <v>1864</v>
      </c>
      <c r="S5205">
        <v>3</v>
      </c>
      <c r="T5205" s="2">
        <v>0.2</v>
      </c>
      <c r="U5205" s="5">
        <v>4.84</v>
      </c>
      <c r="V5205" s="5">
        <f>ORDENES[[#This Row],[Ventas sin descuento]]-ORDENES[[#This Row],[costos estimados]]</f>
        <v>101.62499999999994</v>
      </c>
      <c r="W5205">
        <v>4</v>
      </c>
      <c r="X5205" s="5">
        <v>387.14</v>
      </c>
      <c r="Y5205" s="5">
        <f>ORDENES[[#This Row],[Ventas Originales (con descuento)]]/(1-ORDENES[[#This Row],[Descuento]])</f>
        <v>483.92499999999995</v>
      </c>
      <c r="Z5205" s="5">
        <f>ORDENES[[#This Row],[Ventas Originales (con descuento)]]/ORDENES[[#This Row],[Cantidad]]/(1-ORDENES[[#This Row],[Descuento]])</f>
        <v>120.98124999999999</v>
      </c>
      <c r="AA5205" s="5">
        <f>ORDENES[[#This Row],[Ventas Originales (con descuento)]]/ORDENES[[#This Row],[Cantidad]]</f>
        <v>96.784999999999997</v>
      </c>
      <c r="AB5205" s="5">
        <f>ORDENES[[#This Row],[Ventas Originales (con descuento)]]-(ORDENES[[#This Row],[Ganancias]])</f>
        <v>382.3</v>
      </c>
    </row>
    <row r="5206" spans="1:28" x14ac:dyDescent="0.35">
      <c r="A5206" t="s">
        <v>7715</v>
      </c>
      <c r="B5206" t="s">
        <v>22</v>
      </c>
      <c r="C5206" t="s">
        <v>1</v>
      </c>
      <c r="D5206" t="s">
        <v>163</v>
      </c>
      <c r="E5206" t="s">
        <v>41</v>
      </c>
      <c r="F5206" s="1">
        <v>43733</v>
      </c>
      <c r="G5206" t="s">
        <v>7613</v>
      </c>
      <c r="H5206" t="s">
        <v>6188</v>
      </c>
      <c r="I5206">
        <v>98103</v>
      </c>
      <c r="J5206" t="s">
        <v>2630</v>
      </c>
      <c r="K5206" t="s">
        <v>1865</v>
      </c>
      <c r="L5206" t="s">
        <v>1866</v>
      </c>
      <c r="M5206" s="1">
        <v>43738</v>
      </c>
      <c r="N5206" t="s">
        <v>1869</v>
      </c>
      <c r="O5206" t="s">
        <v>7623</v>
      </c>
      <c r="P5206" t="s">
        <v>1880</v>
      </c>
      <c r="Q5206" t="s">
        <v>7623</v>
      </c>
      <c r="R5206" t="s">
        <v>1864</v>
      </c>
      <c r="S5206">
        <v>3</v>
      </c>
      <c r="T5206" s="2">
        <v>0.2</v>
      </c>
      <c r="U5206" s="5">
        <v>-11.52</v>
      </c>
      <c r="V5206" s="5">
        <f>ORDENES[[#This Row],[Ventas sin descuento]]-ORDENES[[#This Row],[costos estimados]]</f>
        <v>65.264999999999986</v>
      </c>
      <c r="W5206">
        <v>4</v>
      </c>
      <c r="X5206" s="5">
        <v>307.14</v>
      </c>
      <c r="Y5206" s="5">
        <f>ORDENES[[#This Row],[Ventas Originales (con descuento)]]/(1-ORDENES[[#This Row],[Descuento]])</f>
        <v>383.92499999999995</v>
      </c>
      <c r="Z5206" s="5">
        <f>ORDENES[[#This Row],[Ventas Originales (con descuento)]]/ORDENES[[#This Row],[Cantidad]]/(1-ORDENES[[#This Row],[Descuento]])</f>
        <v>95.981249999999989</v>
      </c>
      <c r="AA5206" s="5">
        <f>ORDENES[[#This Row],[Ventas Originales (con descuento)]]/ORDENES[[#This Row],[Cantidad]]</f>
        <v>76.784999999999997</v>
      </c>
      <c r="AB5206" s="5">
        <f>ORDENES[[#This Row],[Ventas Originales (con descuento)]]-(ORDENES[[#This Row],[Ganancias]])</f>
        <v>318.65999999999997</v>
      </c>
    </row>
    <row r="5207" spans="1:28" x14ac:dyDescent="0.35">
      <c r="A5207" t="s">
        <v>7715</v>
      </c>
      <c r="B5207" t="s">
        <v>92</v>
      </c>
      <c r="C5207" t="s">
        <v>1</v>
      </c>
      <c r="D5207" t="s">
        <v>2976</v>
      </c>
      <c r="E5207" t="s">
        <v>57</v>
      </c>
      <c r="F5207" s="1">
        <v>43644</v>
      </c>
      <c r="G5207" t="s">
        <v>7613</v>
      </c>
      <c r="H5207" t="s">
        <v>6189</v>
      </c>
      <c r="I5207">
        <v>85234</v>
      </c>
      <c r="J5207" t="s">
        <v>1732</v>
      </c>
      <c r="K5207" t="s">
        <v>1865</v>
      </c>
      <c r="L5207" t="s">
        <v>1866</v>
      </c>
      <c r="M5207" s="1">
        <v>43648</v>
      </c>
      <c r="N5207" t="s">
        <v>1869</v>
      </c>
      <c r="O5207" t="s">
        <v>7623</v>
      </c>
      <c r="P5207" t="s">
        <v>1899</v>
      </c>
      <c r="Q5207" t="s">
        <v>7623</v>
      </c>
      <c r="R5207" t="s">
        <v>1873</v>
      </c>
      <c r="S5207">
        <v>3</v>
      </c>
      <c r="T5207" s="2">
        <v>0.2</v>
      </c>
      <c r="U5207" s="5">
        <v>46.63</v>
      </c>
      <c r="V5207" s="5">
        <f>ORDENES[[#This Row],[Ventas sin descuento]]-ORDENES[[#This Row],[costos estimados]]</f>
        <v>202.06999999999994</v>
      </c>
      <c r="W5207">
        <v>4</v>
      </c>
      <c r="X5207" s="5">
        <v>621.76</v>
      </c>
      <c r="Y5207" s="5">
        <f>ORDENES[[#This Row],[Ventas Originales (con descuento)]]/(1-ORDENES[[#This Row],[Descuento]])</f>
        <v>777.19999999999993</v>
      </c>
      <c r="Z5207" s="5">
        <f>ORDENES[[#This Row],[Ventas Originales (con descuento)]]/ORDENES[[#This Row],[Cantidad]]/(1-ORDENES[[#This Row],[Descuento]])</f>
        <v>194.29999999999998</v>
      </c>
      <c r="AA5207" s="5">
        <f>ORDENES[[#This Row],[Ventas Originales (con descuento)]]/ORDENES[[#This Row],[Cantidad]]</f>
        <v>155.44</v>
      </c>
      <c r="AB5207" s="5">
        <f>ORDENES[[#This Row],[Ventas Originales (con descuento)]]-(ORDENES[[#This Row],[Ganancias]])</f>
        <v>575.13</v>
      </c>
    </row>
    <row r="5208" spans="1:28" x14ac:dyDescent="0.35">
      <c r="A5208" t="s">
        <v>7715</v>
      </c>
      <c r="B5208" t="s">
        <v>5</v>
      </c>
      <c r="C5208" t="s">
        <v>1</v>
      </c>
      <c r="D5208" t="s">
        <v>2295</v>
      </c>
      <c r="E5208" t="s">
        <v>2122</v>
      </c>
      <c r="F5208" s="1">
        <v>43236</v>
      </c>
      <c r="G5208" t="s">
        <v>7613</v>
      </c>
      <c r="H5208" t="s">
        <v>6190</v>
      </c>
      <c r="I5208">
        <v>90036</v>
      </c>
      <c r="J5208" t="s">
        <v>2123</v>
      </c>
      <c r="K5208" t="s">
        <v>1865</v>
      </c>
      <c r="L5208" t="s">
        <v>1866</v>
      </c>
      <c r="M5208" s="1">
        <v>43243</v>
      </c>
      <c r="N5208" t="s">
        <v>1869</v>
      </c>
      <c r="O5208" t="s">
        <v>7623</v>
      </c>
      <c r="P5208" t="s">
        <v>1867</v>
      </c>
      <c r="Q5208" t="s">
        <v>7623</v>
      </c>
      <c r="R5208" t="s">
        <v>1864</v>
      </c>
      <c r="S5208">
        <v>5</v>
      </c>
      <c r="T5208" s="2">
        <v>0.2</v>
      </c>
      <c r="U5208" s="5">
        <v>17.47</v>
      </c>
      <c r="V5208" s="5">
        <f>ORDENES[[#This Row],[Ventas sin descuento]]-ORDENES[[#This Row],[costos estimados]]</f>
        <v>75.689999999999969</v>
      </c>
      <c r="W5208">
        <v>5</v>
      </c>
      <c r="X5208" s="5">
        <v>232.88</v>
      </c>
      <c r="Y5208" s="5">
        <f>ORDENES[[#This Row],[Ventas Originales (con descuento)]]/(1-ORDENES[[#This Row],[Descuento]])</f>
        <v>291.09999999999997</v>
      </c>
      <c r="Z5208" s="5">
        <f>ORDENES[[#This Row],[Ventas Originales (con descuento)]]/ORDENES[[#This Row],[Cantidad]]/(1-ORDENES[[#This Row],[Descuento]])</f>
        <v>58.22</v>
      </c>
      <c r="AA5208" s="5">
        <f>ORDENES[[#This Row],[Ventas Originales (con descuento)]]/ORDENES[[#This Row],[Cantidad]]</f>
        <v>46.576000000000001</v>
      </c>
      <c r="AB5208" s="5">
        <f>ORDENES[[#This Row],[Ventas Originales (con descuento)]]-(ORDENES[[#This Row],[Ganancias]])</f>
        <v>215.41</v>
      </c>
    </row>
    <row r="5209" spans="1:28" x14ac:dyDescent="0.35">
      <c r="A5209" t="s">
        <v>7715</v>
      </c>
      <c r="B5209" t="s">
        <v>5</v>
      </c>
      <c r="C5209" t="s">
        <v>1</v>
      </c>
      <c r="D5209" t="s">
        <v>2208</v>
      </c>
      <c r="E5209" t="s">
        <v>4</v>
      </c>
      <c r="F5209" s="1">
        <v>44098</v>
      </c>
      <c r="G5209" t="s">
        <v>7613</v>
      </c>
      <c r="H5209" t="s">
        <v>6191</v>
      </c>
      <c r="I5209">
        <v>90049</v>
      </c>
      <c r="J5209" t="s">
        <v>2333</v>
      </c>
      <c r="K5209" t="s">
        <v>1865</v>
      </c>
      <c r="L5209" t="s">
        <v>1866</v>
      </c>
      <c r="M5209" s="1">
        <v>44102</v>
      </c>
      <c r="N5209" t="s">
        <v>1869</v>
      </c>
      <c r="O5209" t="s">
        <v>7623</v>
      </c>
      <c r="P5209" t="s">
        <v>1867</v>
      </c>
      <c r="Q5209" t="s">
        <v>7623</v>
      </c>
      <c r="R5209" t="s">
        <v>1864</v>
      </c>
      <c r="S5209">
        <v>3</v>
      </c>
      <c r="T5209" s="2">
        <v>0.2</v>
      </c>
      <c r="U5209" s="5">
        <v>56.32</v>
      </c>
      <c r="V5209" s="5">
        <f>ORDENES[[#This Row],[Ventas sin descuento]]-ORDENES[[#This Row],[costos estimados]]</f>
        <v>197.12999999999994</v>
      </c>
      <c r="W5209">
        <v>5</v>
      </c>
      <c r="X5209" s="5">
        <v>563.24</v>
      </c>
      <c r="Y5209" s="5">
        <f>ORDENES[[#This Row],[Ventas Originales (con descuento)]]/(1-ORDENES[[#This Row],[Descuento]])</f>
        <v>704.05</v>
      </c>
      <c r="Z5209" s="5">
        <f>ORDENES[[#This Row],[Ventas Originales (con descuento)]]/ORDENES[[#This Row],[Cantidad]]/(1-ORDENES[[#This Row],[Descuento]])</f>
        <v>140.80999999999997</v>
      </c>
      <c r="AA5209" s="5">
        <f>ORDENES[[#This Row],[Ventas Originales (con descuento)]]/ORDENES[[#This Row],[Cantidad]]</f>
        <v>112.648</v>
      </c>
      <c r="AB5209" s="5">
        <f>ORDENES[[#This Row],[Ventas Originales (con descuento)]]-(ORDENES[[#This Row],[Ganancias]])</f>
        <v>506.92</v>
      </c>
    </row>
    <row r="5210" spans="1:28" x14ac:dyDescent="0.35">
      <c r="A5210" t="s">
        <v>7715</v>
      </c>
      <c r="B5210" t="s">
        <v>2919</v>
      </c>
      <c r="C5210" t="s">
        <v>1</v>
      </c>
      <c r="D5210" t="s">
        <v>2985</v>
      </c>
      <c r="E5210" t="s">
        <v>394</v>
      </c>
      <c r="F5210" s="1">
        <v>43450</v>
      </c>
      <c r="G5210" t="s">
        <v>7613</v>
      </c>
      <c r="H5210" t="s">
        <v>6192</v>
      </c>
      <c r="I5210">
        <v>95823</v>
      </c>
      <c r="J5210" t="s">
        <v>2947</v>
      </c>
      <c r="K5210" t="s">
        <v>1865</v>
      </c>
      <c r="L5210" t="s">
        <v>1866</v>
      </c>
      <c r="M5210" s="1">
        <v>43455</v>
      </c>
      <c r="N5210" t="s">
        <v>1869</v>
      </c>
      <c r="O5210" t="s">
        <v>7623</v>
      </c>
      <c r="P5210" t="s">
        <v>1867</v>
      </c>
      <c r="Q5210" t="s">
        <v>7623</v>
      </c>
      <c r="R5210" t="s">
        <v>1864</v>
      </c>
      <c r="S5210">
        <v>3</v>
      </c>
      <c r="T5210" s="2">
        <v>0.2</v>
      </c>
      <c r="U5210" s="5">
        <v>70.2</v>
      </c>
      <c r="V5210" s="5">
        <f>ORDENES[[#This Row],[Ventas sin descuento]]-ORDENES[[#This Row],[costos estimados]]</f>
        <v>421.18000000000006</v>
      </c>
      <c r="W5210">
        <v>5</v>
      </c>
      <c r="X5210" s="5">
        <v>1403.92</v>
      </c>
      <c r="Y5210" s="5">
        <f>ORDENES[[#This Row],[Ventas Originales (con descuento)]]/(1-ORDENES[[#This Row],[Descuento]])</f>
        <v>1754.9</v>
      </c>
      <c r="Z5210" s="5">
        <f>ORDENES[[#This Row],[Ventas Originales (con descuento)]]/ORDENES[[#This Row],[Cantidad]]/(1-ORDENES[[#This Row],[Descuento]])</f>
        <v>350.97999999999996</v>
      </c>
      <c r="AA5210" s="5">
        <f>ORDENES[[#This Row],[Ventas Originales (con descuento)]]/ORDENES[[#This Row],[Cantidad]]</f>
        <v>280.78399999999999</v>
      </c>
      <c r="AB5210" s="5">
        <f>ORDENES[[#This Row],[Ventas Originales (con descuento)]]-(ORDENES[[#This Row],[Ganancias]])</f>
        <v>1333.72</v>
      </c>
    </row>
    <row r="5211" spans="1:28" x14ac:dyDescent="0.35">
      <c r="A5211" t="s">
        <v>7715</v>
      </c>
      <c r="B5211" t="s">
        <v>32</v>
      </c>
      <c r="C5211" t="s">
        <v>1</v>
      </c>
      <c r="D5211" t="s">
        <v>501</v>
      </c>
      <c r="E5211" t="s">
        <v>394</v>
      </c>
      <c r="F5211" s="1">
        <v>44135</v>
      </c>
      <c r="G5211" t="s">
        <v>7613</v>
      </c>
      <c r="H5211" t="s">
        <v>6193</v>
      </c>
      <c r="I5211">
        <v>94109</v>
      </c>
      <c r="J5211" t="s">
        <v>2947</v>
      </c>
      <c r="K5211" t="s">
        <v>1865</v>
      </c>
      <c r="L5211" t="s">
        <v>1866</v>
      </c>
      <c r="M5211" s="1">
        <v>44140</v>
      </c>
      <c r="N5211" t="s">
        <v>1869</v>
      </c>
      <c r="O5211" t="s">
        <v>7623</v>
      </c>
      <c r="P5211" t="s">
        <v>1867</v>
      </c>
      <c r="Q5211" t="s">
        <v>7623</v>
      </c>
      <c r="R5211" t="s">
        <v>1864</v>
      </c>
      <c r="S5211">
        <v>3</v>
      </c>
      <c r="T5211" s="2">
        <v>0.2</v>
      </c>
      <c r="U5211" s="5">
        <v>70.2</v>
      </c>
      <c r="V5211" s="5">
        <f>ORDENES[[#This Row],[Ventas sin descuento]]-ORDENES[[#This Row],[costos estimados]]</f>
        <v>421.18000000000006</v>
      </c>
      <c r="W5211">
        <v>5</v>
      </c>
      <c r="X5211" s="5">
        <v>1403.92</v>
      </c>
      <c r="Y5211" s="5">
        <f>ORDENES[[#This Row],[Ventas Originales (con descuento)]]/(1-ORDENES[[#This Row],[Descuento]])</f>
        <v>1754.9</v>
      </c>
      <c r="Z5211" s="5">
        <f>ORDENES[[#This Row],[Ventas Originales (con descuento)]]/ORDENES[[#This Row],[Cantidad]]/(1-ORDENES[[#This Row],[Descuento]])</f>
        <v>350.97999999999996</v>
      </c>
      <c r="AA5211" s="5">
        <f>ORDENES[[#This Row],[Ventas Originales (con descuento)]]/ORDENES[[#This Row],[Cantidad]]</f>
        <v>280.78399999999999</v>
      </c>
      <c r="AB5211" s="5">
        <f>ORDENES[[#This Row],[Ventas Originales (con descuento)]]-(ORDENES[[#This Row],[Ganancias]])</f>
        <v>1333.72</v>
      </c>
    </row>
    <row r="5212" spans="1:28" x14ac:dyDescent="0.35">
      <c r="A5212" t="s">
        <v>7715</v>
      </c>
      <c r="B5212" t="s">
        <v>225</v>
      </c>
      <c r="C5212" t="s">
        <v>1</v>
      </c>
      <c r="D5212" t="s">
        <v>2943</v>
      </c>
      <c r="E5212" t="s">
        <v>4</v>
      </c>
      <c r="F5212" s="1">
        <v>44532</v>
      </c>
      <c r="G5212" t="s">
        <v>7613</v>
      </c>
      <c r="H5212" t="s">
        <v>6194</v>
      </c>
      <c r="I5212">
        <v>80219</v>
      </c>
      <c r="J5212" t="s">
        <v>1738</v>
      </c>
      <c r="K5212" t="s">
        <v>1865</v>
      </c>
      <c r="L5212" t="s">
        <v>1866</v>
      </c>
      <c r="M5212" s="1">
        <v>44536</v>
      </c>
      <c r="N5212" t="s">
        <v>1869</v>
      </c>
      <c r="O5212" t="s">
        <v>7623</v>
      </c>
      <c r="P5212" t="s">
        <v>1905</v>
      </c>
      <c r="Q5212" t="s">
        <v>7623</v>
      </c>
      <c r="R5212" t="s">
        <v>1864</v>
      </c>
      <c r="S5212">
        <v>3</v>
      </c>
      <c r="T5212" s="2">
        <v>0.2</v>
      </c>
      <c r="U5212" s="5">
        <v>68</v>
      </c>
      <c r="V5212" s="5">
        <f>ORDENES[[#This Row],[Ventas sin descuento]]-ORDENES[[#This Row],[costos estimados]]</f>
        <v>294.66999999999996</v>
      </c>
      <c r="W5212">
        <v>5</v>
      </c>
      <c r="X5212" s="5">
        <v>906.68</v>
      </c>
      <c r="Y5212" s="5">
        <f>ORDENES[[#This Row],[Ventas Originales (con descuento)]]/(1-ORDENES[[#This Row],[Descuento]])</f>
        <v>1133.3499999999999</v>
      </c>
      <c r="Z5212" s="5">
        <f>ORDENES[[#This Row],[Ventas Originales (con descuento)]]/ORDENES[[#This Row],[Cantidad]]/(1-ORDENES[[#This Row],[Descuento]])</f>
        <v>226.66999999999996</v>
      </c>
      <c r="AA5212" s="5">
        <f>ORDENES[[#This Row],[Ventas Originales (con descuento)]]/ORDENES[[#This Row],[Cantidad]]</f>
        <v>181.33599999999998</v>
      </c>
      <c r="AB5212" s="5">
        <f>ORDENES[[#This Row],[Ventas Originales (con descuento)]]-(ORDENES[[#This Row],[Ganancias]])</f>
        <v>838.68</v>
      </c>
    </row>
    <row r="5213" spans="1:28" x14ac:dyDescent="0.35">
      <c r="A5213" t="s">
        <v>7715</v>
      </c>
      <c r="B5213" t="s">
        <v>32</v>
      </c>
      <c r="C5213" t="s">
        <v>1</v>
      </c>
      <c r="D5213" t="s">
        <v>2548</v>
      </c>
      <c r="E5213" t="s">
        <v>647</v>
      </c>
      <c r="F5213" s="1">
        <v>44328</v>
      </c>
      <c r="G5213" t="s">
        <v>7613</v>
      </c>
      <c r="H5213" t="s">
        <v>6195</v>
      </c>
      <c r="I5213">
        <v>94122</v>
      </c>
      <c r="J5213" t="s">
        <v>1820</v>
      </c>
      <c r="K5213" t="s">
        <v>1865</v>
      </c>
      <c r="L5213" t="s">
        <v>1866</v>
      </c>
      <c r="M5213" s="1">
        <v>44334</v>
      </c>
      <c r="N5213" t="s">
        <v>1869</v>
      </c>
      <c r="O5213" t="s">
        <v>7623</v>
      </c>
      <c r="P5213" t="s">
        <v>1867</v>
      </c>
      <c r="Q5213" t="s">
        <v>7623</v>
      </c>
      <c r="R5213" t="s">
        <v>1871</v>
      </c>
      <c r="S5213">
        <v>4</v>
      </c>
      <c r="T5213" s="2">
        <v>0.2</v>
      </c>
      <c r="U5213" s="5">
        <v>-10.71</v>
      </c>
      <c r="V5213" s="5">
        <f>ORDENES[[#This Row],[Ventas sin descuento]]-ORDENES[[#This Row],[costos estimados]]</f>
        <v>60.660000000000025</v>
      </c>
      <c r="W5213">
        <v>5</v>
      </c>
      <c r="X5213" s="5">
        <v>285.48</v>
      </c>
      <c r="Y5213" s="5">
        <f>ORDENES[[#This Row],[Ventas Originales (con descuento)]]/(1-ORDENES[[#This Row],[Descuento]])</f>
        <v>356.85</v>
      </c>
      <c r="Z5213" s="5">
        <f>ORDENES[[#This Row],[Ventas Originales (con descuento)]]/ORDENES[[#This Row],[Cantidad]]/(1-ORDENES[[#This Row],[Descuento]])</f>
        <v>71.37</v>
      </c>
      <c r="AA5213" s="5">
        <f>ORDENES[[#This Row],[Ventas Originales (con descuento)]]/ORDENES[[#This Row],[Cantidad]]</f>
        <v>57.096000000000004</v>
      </c>
      <c r="AB5213" s="5">
        <f>ORDENES[[#This Row],[Ventas Originales (con descuento)]]-(ORDENES[[#This Row],[Ganancias]])</f>
        <v>296.19</v>
      </c>
    </row>
    <row r="5214" spans="1:28" x14ac:dyDescent="0.35">
      <c r="A5214" t="s">
        <v>7715</v>
      </c>
      <c r="B5214" t="s">
        <v>310</v>
      </c>
      <c r="C5214" t="s">
        <v>1</v>
      </c>
      <c r="D5214" t="s">
        <v>3045</v>
      </c>
      <c r="E5214" t="s">
        <v>41</v>
      </c>
      <c r="F5214" s="1">
        <v>44299</v>
      </c>
      <c r="G5214" t="s">
        <v>7613</v>
      </c>
      <c r="H5214" t="s">
        <v>6196</v>
      </c>
      <c r="I5214">
        <v>92345</v>
      </c>
      <c r="J5214" t="s">
        <v>2777</v>
      </c>
      <c r="K5214" t="s">
        <v>1865</v>
      </c>
      <c r="L5214" t="s">
        <v>1866</v>
      </c>
      <c r="M5214" s="1">
        <v>44303</v>
      </c>
      <c r="N5214" t="s">
        <v>1869</v>
      </c>
      <c r="O5214" t="s">
        <v>7623</v>
      </c>
      <c r="P5214" t="s">
        <v>1867</v>
      </c>
      <c r="Q5214" t="s">
        <v>7623</v>
      </c>
      <c r="R5214" t="s">
        <v>1864</v>
      </c>
      <c r="S5214">
        <v>3</v>
      </c>
      <c r="T5214" s="2">
        <v>0.2</v>
      </c>
      <c r="U5214" s="5">
        <v>-38.21</v>
      </c>
      <c r="V5214" s="5">
        <f>ORDENES[[#This Row],[Ventas sin descuento]]-ORDENES[[#This Row],[costos estimados]]</f>
        <v>70.965000000000032</v>
      </c>
      <c r="W5214">
        <v>6</v>
      </c>
      <c r="X5214" s="5">
        <v>436.7</v>
      </c>
      <c r="Y5214" s="5">
        <f>ORDENES[[#This Row],[Ventas Originales (con descuento)]]/(1-ORDENES[[#This Row],[Descuento]])</f>
        <v>545.875</v>
      </c>
      <c r="Z5214" s="5">
        <f>ORDENES[[#This Row],[Ventas Originales (con descuento)]]/ORDENES[[#This Row],[Cantidad]]/(1-ORDENES[[#This Row],[Descuento]])</f>
        <v>90.979166666666657</v>
      </c>
      <c r="AA5214" s="5">
        <f>ORDENES[[#This Row],[Ventas Originales (con descuento)]]/ORDENES[[#This Row],[Cantidad]]</f>
        <v>72.783333333333331</v>
      </c>
      <c r="AB5214" s="5">
        <f>ORDENES[[#This Row],[Ventas Originales (con descuento)]]-(ORDENES[[#This Row],[Ganancias]])</f>
        <v>474.90999999999997</v>
      </c>
    </row>
    <row r="5215" spans="1:28" x14ac:dyDescent="0.35">
      <c r="A5215" t="s">
        <v>7715</v>
      </c>
      <c r="B5215" t="s">
        <v>5</v>
      </c>
      <c r="C5215" t="s">
        <v>1</v>
      </c>
      <c r="D5215" t="s">
        <v>2226</v>
      </c>
      <c r="E5215" t="s">
        <v>2122</v>
      </c>
      <c r="F5215" s="1">
        <v>43233</v>
      </c>
      <c r="G5215" t="s">
        <v>7613</v>
      </c>
      <c r="H5215" t="s">
        <v>6197</v>
      </c>
      <c r="I5215">
        <v>90004</v>
      </c>
      <c r="J5215" t="s">
        <v>2123</v>
      </c>
      <c r="K5215" t="s">
        <v>1865</v>
      </c>
      <c r="L5215" t="s">
        <v>1866</v>
      </c>
      <c r="M5215" s="1">
        <v>43239</v>
      </c>
      <c r="N5215" t="s">
        <v>1869</v>
      </c>
      <c r="O5215" t="s">
        <v>7623</v>
      </c>
      <c r="P5215" t="s">
        <v>1867</v>
      </c>
      <c r="Q5215" t="s">
        <v>7623</v>
      </c>
      <c r="R5215" t="s">
        <v>1864</v>
      </c>
      <c r="S5215">
        <v>4</v>
      </c>
      <c r="T5215" s="2">
        <v>0.2</v>
      </c>
      <c r="U5215" s="5">
        <v>20.96</v>
      </c>
      <c r="V5215" s="5">
        <f>ORDENES[[#This Row],[Ventas sin descuento]]-ORDENES[[#This Row],[costos estimados]]</f>
        <v>90.824999999999932</v>
      </c>
      <c r="W5215">
        <v>6</v>
      </c>
      <c r="X5215" s="5">
        <v>279.45999999999998</v>
      </c>
      <c r="Y5215" s="5">
        <f>ORDENES[[#This Row],[Ventas Originales (con descuento)]]/(1-ORDENES[[#This Row],[Descuento]])</f>
        <v>349.32499999999993</v>
      </c>
      <c r="Z5215" s="5">
        <f>ORDENES[[#This Row],[Ventas Originales (con descuento)]]/ORDENES[[#This Row],[Cantidad]]/(1-ORDENES[[#This Row],[Descuento]])</f>
        <v>58.220833333333324</v>
      </c>
      <c r="AA5215" s="5">
        <f>ORDENES[[#This Row],[Ventas Originales (con descuento)]]/ORDENES[[#This Row],[Cantidad]]</f>
        <v>46.576666666666661</v>
      </c>
      <c r="AB5215" s="5">
        <f>ORDENES[[#This Row],[Ventas Originales (con descuento)]]-(ORDENES[[#This Row],[Ganancias]])</f>
        <v>258.5</v>
      </c>
    </row>
    <row r="5216" spans="1:28" x14ac:dyDescent="0.35">
      <c r="A5216" t="s">
        <v>7715</v>
      </c>
      <c r="B5216" t="s">
        <v>5</v>
      </c>
      <c r="C5216" t="s">
        <v>1</v>
      </c>
      <c r="D5216" t="s">
        <v>303</v>
      </c>
      <c r="E5216" t="s">
        <v>41</v>
      </c>
      <c r="F5216" s="1">
        <v>44159</v>
      </c>
      <c r="G5216" t="s">
        <v>7598</v>
      </c>
      <c r="H5216" t="s">
        <v>6198</v>
      </c>
      <c r="I5216">
        <v>90036</v>
      </c>
      <c r="J5216" t="s">
        <v>1763</v>
      </c>
      <c r="K5216" t="s">
        <v>1865</v>
      </c>
      <c r="L5216" t="s">
        <v>1866</v>
      </c>
      <c r="M5216" s="1">
        <v>44165</v>
      </c>
      <c r="N5216" t="s">
        <v>1869</v>
      </c>
      <c r="O5216" t="s">
        <v>7623</v>
      </c>
      <c r="P5216" t="s">
        <v>1867</v>
      </c>
      <c r="Q5216" t="s">
        <v>7623</v>
      </c>
      <c r="R5216" t="s">
        <v>1864</v>
      </c>
      <c r="S5216">
        <v>4</v>
      </c>
      <c r="T5216" s="2">
        <v>0.2</v>
      </c>
      <c r="U5216" s="5">
        <v>210.59</v>
      </c>
      <c r="V5216" s="5">
        <f>ORDENES[[#This Row],[Ventas sin descuento]]-ORDENES[[#This Row],[costos estimados]]</f>
        <v>631.77749999999992</v>
      </c>
      <c r="W5216">
        <v>6</v>
      </c>
      <c r="X5216" s="5">
        <v>1684.75</v>
      </c>
      <c r="Y5216" s="5">
        <f>ORDENES[[#This Row],[Ventas Originales (con descuento)]]/(1-ORDENES[[#This Row],[Descuento]])</f>
        <v>2105.9375</v>
      </c>
      <c r="Z5216" s="5">
        <f>ORDENES[[#This Row],[Ventas Originales (con descuento)]]/ORDENES[[#This Row],[Cantidad]]/(1-ORDENES[[#This Row],[Descuento]])</f>
        <v>350.98958333333331</v>
      </c>
      <c r="AA5216" s="5">
        <f>ORDENES[[#This Row],[Ventas Originales (con descuento)]]/ORDENES[[#This Row],[Cantidad]]</f>
        <v>280.79166666666669</v>
      </c>
      <c r="AB5216" s="5">
        <f>ORDENES[[#This Row],[Ventas Originales (con descuento)]]-(ORDENES[[#This Row],[Ganancias]])</f>
        <v>1474.16</v>
      </c>
    </row>
    <row r="5217" spans="1:28" x14ac:dyDescent="0.35">
      <c r="A5217" t="s">
        <v>7715</v>
      </c>
      <c r="B5217" t="s">
        <v>5</v>
      </c>
      <c r="C5217" t="s">
        <v>1</v>
      </c>
      <c r="D5217" t="s">
        <v>108</v>
      </c>
      <c r="E5217" t="s">
        <v>41</v>
      </c>
      <c r="F5217" s="1">
        <v>43458</v>
      </c>
      <c r="G5217" t="s">
        <v>7613</v>
      </c>
      <c r="H5217" t="s">
        <v>6199</v>
      </c>
      <c r="I5217">
        <v>90045</v>
      </c>
      <c r="J5217" t="s">
        <v>1223</v>
      </c>
      <c r="K5217" t="s">
        <v>1865</v>
      </c>
      <c r="L5217" t="s">
        <v>1866</v>
      </c>
      <c r="M5217" s="1">
        <v>43463</v>
      </c>
      <c r="N5217" t="s">
        <v>1869</v>
      </c>
      <c r="O5217" t="s">
        <v>7623</v>
      </c>
      <c r="P5217" t="s">
        <v>1867</v>
      </c>
      <c r="Q5217" t="s">
        <v>7623</v>
      </c>
      <c r="R5217" t="s">
        <v>1864</v>
      </c>
      <c r="S5217">
        <v>3</v>
      </c>
      <c r="T5217" s="2">
        <v>0.2</v>
      </c>
      <c r="U5217" s="5">
        <v>18.27</v>
      </c>
      <c r="V5217" s="5">
        <f>ORDENES[[#This Row],[Ventas sin descuento]]-ORDENES[[#This Row],[costos estimados]]</f>
        <v>91.337499999999977</v>
      </c>
      <c r="W5217">
        <v>6</v>
      </c>
      <c r="X5217" s="5">
        <v>292.27</v>
      </c>
      <c r="Y5217" s="5">
        <f>ORDENES[[#This Row],[Ventas Originales (con descuento)]]/(1-ORDENES[[#This Row],[Descuento]])</f>
        <v>365.33749999999998</v>
      </c>
      <c r="Z5217" s="5">
        <f>ORDENES[[#This Row],[Ventas Originales (con descuento)]]/ORDENES[[#This Row],[Cantidad]]/(1-ORDENES[[#This Row],[Descuento]])</f>
        <v>60.889583333333327</v>
      </c>
      <c r="AA5217" s="5">
        <f>ORDENES[[#This Row],[Ventas Originales (con descuento)]]/ORDENES[[#This Row],[Cantidad]]</f>
        <v>48.711666666666666</v>
      </c>
      <c r="AB5217" s="5">
        <f>ORDENES[[#This Row],[Ventas Originales (con descuento)]]-(ORDENES[[#This Row],[Ganancias]])</f>
        <v>274</v>
      </c>
    </row>
    <row r="5218" spans="1:28" x14ac:dyDescent="0.35">
      <c r="A5218" t="s">
        <v>7715</v>
      </c>
      <c r="B5218" t="s">
        <v>22</v>
      </c>
      <c r="C5218" t="s">
        <v>1</v>
      </c>
      <c r="D5218" t="s">
        <v>2055</v>
      </c>
      <c r="E5218" t="s">
        <v>394</v>
      </c>
      <c r="F5218" s="1">
        <v>43166</v>
      </c>
      <c r="G5218" t="s">
        <v>7613</v>
      </c>
      <c r="H5218" t="s">
        <v>6164</v>
      </c>
      <c r="I5218">
        <v>98103</v>
      </c>
      <c r="J5218" t="s">
        <v>2056</v>
      </c>
      <c r="K5218" t="s">
        <v>1865</v>
      </c>
      <c r="L5218" t="s">
        <v>1866</v>
      </c>
      <c r="M5218" s="1">
        <v>43171</v>
      </c>
      <c r="N5218" t="s">
        <v>1869</v>
      </c>
      <c r="O5218" t="s">
        <v>7623</v>
      </c>
      <c r="P5218" t="s">
        <v>1880</v>
      </c>
      <c r="Q5218" t="s">
        <v>7623</v>
      </c>
      <c r="R5218" t="s">
        <v>1864</v>
      </c>
      <c r="S5218">
        <v>3</v>
      </c>
      <c r="T5218" s="2">
        <v>0.2</v>
      </c>
      <c r="U5218" s="5">
        <v>21.84</v>
      </c>
      <c r="V5218" s="5">
        <f>ORDENES[[#This Row],[Ventas sin descuento]]-ORDENES[[#This Row],[costos estimados]]</f>
        <v>131.01499999999999</v>
      </c>
      <c r="W5218">
        <v>6</v>
      </c>
      <c r="X5218" s="5">
        <v>436.7</v>
      </c>
      <c r="Y5218" s="5">
        <f>ORDENES[[#This Row],[Ventas Originales (con descuento)]]/(1-ORDENES[[#This Row],[Descuento]])</f>
        <v>545.875</v>
      </c>
      <c r="Z5218" s="5">
        <f>ORDENES[[#This Row],[Ventas Originales (con descuento)]]/ORDENES[[#This Row],[Cantidad]]/(1-ORDENES[[#This Row],[Descuento]])</f>
        <v>90.979166666666657</v>
      </c>
      <c r="AA5218" s="5">
        <f>ORDENES[[#This Row],[Ventas Originales (con descuento)]]/ORDENES[[#This Row],[Cantidad]]</f>
        <v>72.783333333333331</v>
      </c>
      <c r="AB5218" s="5">
        <f>ORDENES[[#This Row],[Ventas Originales (con descuento)]]-(ORDENES[[#This Row],[Ganancias]])</f>
        <v>414.86</v>
      </c>
    </row>
    <row r="5219" spans="1:28" x14ac:dyDescent="0.35">
      <c r="A5219" t="s">
        <v>7715</v>
      </c>
      <c r="B5219" t="s">
        <v>225</v>
      </c>
      <c r="C5219" t="s">
        <v>1</v>
      </c>
      <c r="D5219" t="s">
        <v>2943</v>
      </c>
      <c r="E5219" t="s">
        <v>101</v>
      </c>
      <c r="F5219" s="1">
        <v>44532</v>
      </c>
      <c r="G5219" t="s">
        <v>7613</v>
      </c>
      <c r="H5219" t="s">
        <v>6194</v>
      </c>
      <c r="I5219">
        <v>80219</v>
      </c>
      <c r="J5219" t="s">
        <v>3262</v>
      </c>
      <c r="K5219" t="s">
        <v>1865</v>
      </c>
      <c r="L5219" t="s">
        <v>1866</v>
      </c>
      <c r="M5219" s="1">
        <v>44536</v>
      </c>
      <c r="N5219" t="s">
        <v>1869</v>
      </c>
      <c r="O5219" t="s">
        <v>7623</v>
      </c>
      <c r="P5219" t="s">
        <v>1905</v>
      </c>
      <c r="Q5219" t="s">
        <v>7623</v>
      </c>
      <c r="R5219" t="s">
        <v>1873</v>
      </c>
      <c r="S5219">
        <v>3</v>
      </c>
      <c r="T5219" s="2">
        <v>0.2</v>
      </c>
      <c r="U5219" s="5">
        <v>0</v>
      </c>
      <c r="V5219" s="5">
        <f>ORDENES[[#This Row],[Ventas sin descuento]]-ORDENES[[#This Row],[costos estimados]]</f>
        <v>127.17500000000001</v>
      </c>
      <c r="W5219">
        <v>6</v>
      </c>
      <c r="X5219" s="5">
        <v>508.7</v>
      </c>
      <c r="Y5219" s="5">
        <f>ORDENES[[#This Row],[Ventas Originales (con descuento)]]/(1-ORDENES[[#This Row],[Descuento]])</f>
        <v>635.875</v>
      </c>
      <c r="Z5219" s="5">
        <f>ORDENES[[#This Row],[Ventas Originales (con descuento)]]/ORDENES[[#This Row],[Cantidad]]/(1-ORDENES[[#This Row],[Descuento]])</f>
        <v>105.97916666666666</v>
      </c>
      <c r="AA5219" s="5">
        <f>ORDENES[[#This Row],[Ventas Originales (con descuento)]]/ORDENES[[#This Row],[Cantidad]]</f>
        <v>84.783333333333331</v>
      </c>
      <c r="AB5219" s="5">
        <f>ORDENES[[#This Row],[Ventas Originales (con descuento)]]-(ORDENES[[#This Row],[Ganancias]])</f>
        <v>508.7</v>
      </c>
    </row>
    <row r="5220" spans="1:28" x14ac:dyDescent="0.35">
      <c r="A5220" t="s">
        <v>7715</v>
      </c>
      <c r="B5220" t="s">
        <v>32</v>
      </c>
      <c r="C5220" t="s">
        <v>1</v>
      </c>
      <c r="D5220" t="s">
        <v>2631</v>
      </c>
      <c r="E5220" t="s">
        <v>4</v>
      </c>
      <c r="F5220" s="1">
        <v>44173</v>
      </c>
      <c r="G5220" t="s">
        <v>7613</v>
      </c>
      <c r="H5220" t="s">
        <v>6200</v>
      </c>
      <c r="I5220">
        <v>94110</v>
      </c>
      <c r="J5220" t="s">
        <v>2135</v>
      </c>
      <c r="K5220" t="s">
        <v>1865</v>
      </c>
      <c r="L5220" t="s">
        <v>1866</v>
      </c>
      <c r="M5220" s="1">
        <v>44179</v>
      </c>
      <c r="N5220" t="s">
        <v>1869</v>
      </c>
      <c r="O5220" t="s">
        <v>7623</v>
      </c>
      <c r="P5220" t="s">
        <v>1867</v>
      </c>
      <c r="Q5220" t="s">
        <v>7623</v>
      </c>
      <c r="R5220" t="s">
        <v>1871</v>
      </c>
      <c r="S5220">
        <v>4</v>
      </c>
      <c r="T5220" s="2">
        <v>0.2</v>
      </c>
      <c r="U5220" s="5">
        <v>-195.48</v>
      </c>
      <c r="V5220" s="5">
        <f>ORDENES[[#This Row],[Ventas sin descuento]]-ORDENES[[#This Row],[costos estimados]]</f>
        <v>159.93499999999995</v>
      </c>
      <c r="W5220">
        <v>6</v>
      </c>
      <c r="X5220" s="5">
        <v>1421.66</v>
      </c>
      <c r="Y5220" s="5">
        <f>ORDENES[[#This Row],[Ventas Originales (con descuento)]]/(1-ORDENES[[#This Row],[Descuento]])</f>
        <v>1777.075</v>
      </c>
      <c r="Z5220" s="5">
        <f>ORDENES[[#This Row],[Ventas Originales (con descuento)]]/ORDENES[[#This Row],[Cantidad]]/(1-ORDENES[[#This Row],[Descuento]])</f>
        <v>296.17916666666667</v>
      </c>
      <c r="AA5220" s="5">
        <f>ORDENES[[#This Row],[Ventas Originales (con descuento)]]/ORDENES[[#This Row],[Cantidad]]</f>
        <v>236.94333333333336</v>
      </c>
      <c r="AB5220" s="5">
        <f>ORDENES[[#This Row],[Ventas Originales (con descuento)]]-(ORDENES[[#This Row],[Ganancias]])</f>
        <v>1617.14</v>
      </c>
    </row>
    <row r="5221" spans="1:28" x14ac:dyDescent="0.35">
      <c r="A5221" t="s">
        <v>7715</v>
      </c>
      <c r="B5221" t="s">
        <v>173</v>
      </c>
      <c r="C5221" t="s">
        <v>1</v>
      </c>
      <c r="D5221" t="s">
        <v>3295</v>
      </c>
      <c r="E5221" t="s">
        <v>18</v>
      </c>
      <c r="F5221" s="1">
        <v>43951</v>
      </c>
      <c r="G5221" t="s">
        <v>7598</v>
      </c>
      <c r="H5221" t="s">
        <v>6201</v>
      </c>
      <c r="I5221">
        <v>85254</v>
      </c>
      <c r="J5221" t="s">
        <v>1674</v>
      </c>
      <c r="K5221" t="s">
        <v>1865</v>
      </c>
      <c r="L5221" t="s">
        <v>1866</v>
      </c>
      <c r="M5221" s="1">
        <v>43955</v>
      </c>
      <c r="N5221" t="s">
        <v>1869</v>
      </c>
      <c r="O5221" t="s">
        <v>7623</v>
      </c>
      <c r="P5221" t="s">
        <v>1899</v>
      </c>
      <c r="Q5221" t="s">
        <v>7623</v>
      </c>
      <c r="R5221" t="s">
        <v>1873</v>
      </c>
      <c r="S5221">
        <v>3</v>
      </c>
      <c r="T5221" s="2">
        <v>0.2</v>
      </c>
      <c r="U5221" s="5">
        <v>22.38</v>
      </c>
      <c r="V5221" s="5">
        <f>ORDENES[[#This Row],[Ventas sin descuento]]-ORDENES[[#This Row],[costos estimados]]</f>
        <v>50.352499999999978</v>
      </c>
      <c r="W5221">
        <v>7</v>
      </c>
      <c r="X5221" s="5">
        <v>111.89</v>
      </c>
      <c r="Y5221" s="5">
        <f>ORDENES[[#This Row],[Ventas Originales (con descuento)]]/(1-ORDENES[[#This Row],[Descuento]])</f>
        <v>139.86249999999998</v>
      </c>
      <c r="Z5221" s="5">
        <f>ORDENES[[#This Row],[Ventas Originales (con descuento)]]/ORDENES[[#This Row],[Cantidad]]/(1-ORDENES[[#This Row],[Descuento]])</f>
        <v>19.980357142857141</v>
      </c>
      <c r="AA5221" s="5">
        <f>ORDENES[[#This Row],[Ventas Originales (con descuento)]]/ORDENES[[#This Row],[Cantidad]]</f>
        <v>15.984285714285715</v>
      </c>
      <c r="AB5221" s="5">
        <f>ORDENES[[#This Row],[Ventas Originales (con descuento)]]-(ORDENES[[#This Row],[Ganancias]])</f>
        <v>89.51</v>
      </c>
    </row>
    <row r="5222" spans="1:28" x14ac:dyDescent="0.35">
      <c r="A5222" t="s">
        <v>7715</v>
      </c>
      <c r="B5222" t="s">
        <v>3530</v>
      </c>
      <c r="C5222" t="s">
        <v>1</v>
      </c>
      <c r="D5222" t="s">
        <v>2729</v>
      </c>
      <c r="E5222" t="s">
        <v>18</v>
      </c>
      <c r="F5222" s="1">
        <v>44096</v>
      </c>
      <c r="G5222" t="s">
        <v>7613</v>
      </c>
      <c r="H5222" t="s">
        <v>6202</v>
      </c>
      <c r="I5222">
        <v>80020</v>
      </c>
      <c r="J5222" t="s">
        <v>1520</v>
      </c>
      <c r="K5222" t="s">
        <v>1865</v>
      </c>
      <c r="L5222" t="s">
        <v>1866</v>
      </c>
      <c r="M5222" s="1">
        <v>44101</v>
      </c>
      <c r="N5222" t="s">
        <v>1869</v>
      </c>
      <c r="O5222" t="s">
        <v>7623</v>
      </c>
      <c r="P5222" t="s">
        <v>1905</v>
      </c>
      <c r="Q5222" t="s">
        <v>7623</v>
      </c>
      <c r="R5222" t="s">
        <v>1873</v>
      </c>
      <c r="S5222">
        <v>3</v>
      </c>
      <c r="T5222" s="2">
        <v>0.2</v>
      </c>
      <c r="U5222" s="5">
        <v>8.5500000000000007</v>
      </c>
      <c r="V5222" s="5">
        <f>ORDENES[[#This Row],[Ventas sin descuento]]-ORDENES[[#This Row],[costos estimados]]</f>
        <v>25.657499999999999</v>
      </c>
      <c r="W5222">
        <v>7</v>
      </c>
      <c r="X5222" s="5">
        <v>68.430000000000007</v>
      </c>
      <c r="Y5222" s="5">
        <f>ORDENES[[#This Row],[Ventas Originales (con descuento)]]/(1-ORDENES[[#This Row],[Descuento]])</f>
        <v>85.537500000000009</v>
      </c>
      <c r="Z5222" s="5">
        <f>ORDENES[[#This Row],[Ventas Originales (con descuento)]]/ORDENES[[#This Row],[Cantidad]]/(1-ORDENES[[#This Row],[Descuento]])</f>
        <v>12.219642857142858</v>
      </c>
      <c r="AA5222" s="5">
        <f>ORDENES[[#This Row],[Ventas Originales (con descuento)]]/ORDENES[[#This Row],[Cantidad]]</f>
        <v>9.7757142857142867</v>
      </c>
      <c r="AB5222" s="5">
        <f>ORDENES[[#This Row],[Ventas Originales (con descuento)]]-(ORDENES[[#This Row],[Ganancias]])</f>
        <v>59.88000000000001</v>
      </c>
    </row>
    <row r="5223" spans="1:28" x14ac:dyDescent="0.35">
      <c r="A5223" t="s">
        <v>7715</v>
      </c>
      <c r="B5223" t="s">
        <v>5</v>
      </c>
      <c r="C5223" t="s">
        <v>1</v>
      </c>
      <c r="D5223" t="s">
        <v>2803</v>
      </c>
      <c r="E5223" t="s">
        <v>647</v>
      </c>
      <c r="F5223" s="1">
        <v>44258</v>
      </c>
      <c r="G5223" t="s">
        <v>7598</v>
      </c>
      <c r="H5223" t="s">
        <v>6203</v>
      </c>
      <c r="I5223">
        <v>90004</v>
      </c>
      <c r="J5223" t="s">
        <v>1820</v>
      </c>
      <c r="K5223" t="s">
        <v>1865</v>
      </c>
      <c r="L5223" t="s">
        <v>1866</v>
      </c>
      <c r="M5223" s="1">
        <v>44263</v>
      </c>
      <c r="N5223" t="s">
        <v>1869</v>
      </c>
      <c r="O5223" t="s">
        <v>7623</v>
      </c>
      <c r="P5223" t="s">
        <v>1867</v>
      </c>
      <c r="Q5223" t="s">
        <v>7623</v>
      </c>
      <c r="R5223" t="s">
        <v>1871</v>
      </c>
      <c r="S5223">
        <v>3</v>
      </c>
      <c r="T5223" s="2">
        <v>0.2</v>
      </c>
      <c r="U5223" s="5">
        <v>-14.99</v>
      </c>
      <c r="V5223" s="5">
        <f>ORDENES[[#This Row],[Ventas sin descuento]]-ORDENES[[#This Row],[costos estimados]]</f>
        <v>84.927499999999952</v>
      </c>
      <c r="W5223">
        <v>7</v>
      </c>
      <c r="X5223" s="5">
        <v>399.67</v>
      </c>
      <c r="Y5223" s="5">
        <f>ORDENES[[#This Row],[Ventas Originales (con descuento)]]/(1-ORDENES[[#This Row],[Descuento]])</f>
        <v>499.58749999999998</v>
      </c>
      <c r="Z5223" s="5">
        <f>ORDENES[[#This Row],[Ventas Originales (con descuento)]]/ORDENES[[#This Row],[Cantidad]]/(1-ORDENES[[#This Row],[Descuento]])</f>
        <v>71.36964285714285</v>
      </c>
      <c r="AA5223" s="5">
        <f>ORDENES[[#This Row],[Ventas Originales (con descuento)]]/ORDENES[[#This Row],[Cantidad]]</f>
        <v>57.095714285714287</v>
      </c>
      <c r="AB5223" s="5">
        <f>ORDENES[[#This Row],[Ventas Originales (con descuento)]]-(ORDENES[[#This Row],[Ganancias]])</f>
        <v>414.66</v>
      </c>
    </row>
    <row r="5224" spans="1:28" x14ac:dyDescent="0.35">
      <c r="A5224" t="s">
        <v>7715</v>
      </c>
      <c r="B5224" t="s">
        <v>32</v>
      </c>
      <c r="C5224" t="s">
        <v>1</v>
      </c>
      <c r="D5224" t="s">
        <v>2156</v>
      </c>
      <c r="E5224" t="s">
        <v>18</v>
      </c>
      <c r="F5224" s="1">
        <v>44043</v>
      </c>
      <c r="G5224" t="s">
        <v>7613</v>
      </c>
      <c r="H5224" t="s">
        <v>6204</v>
      </c>
      <c r="I5224">
        <v>94122</v>
      </c>
      <c r="J5224" t="s">
        <v>1697</v>
      </c>
      <c r="K5224" t="s">
        <v>1865</v>
      </c>
      <c r="L5224" t="s">
        <v>1866</v>
      </c>
      <c r="M5224" s="1">
        <v>44048</v>
      </c>
      <c r="N5224" t="s">
        <v>1869</v>
      </c>
      <c r="O5224" t="s">
        <v>7623</v>
      </c>
      <c r="P5224" t="s">
        <v>1867</v>
      </c>
      <c r="Q5224" t="s">
        <v>7623</v>
      </c>
      <c r="R5224" t="s">
        <v>1871</v>
      </c>
      <c r="S5224">
        <v>3</v>
      </c>
      <c r="T5224" s="2">
        <v>0.2</v>
      </c>
      <c r="U5224" s="5">
        <v>-32.369999999999997</v>
      </c>
      <c r="V5224" s="5">
        <f>ORDENES[[#This Row],[Ventas sin descuento]]-ORDENES[[#This Row],[costos estimados]]</f>
        <v>183.41249999999991</v>
      </c>
      <c r="W5224">
        <v>7</v>
      </c>
      <c r="X5224" s="5">
        <v>863.13</v>
      </c>
      <c r="Y5224" s="5">
        <f>ORDENES[[#This Row],[Ventas Originales (con descuento)]]/(1-ORDENES[[#This Row],[Descuento]])</f>
        <v>1078.9124999999999</v>
      </c>
      <c r="Z5224" s="5">
        <f>ORDENES[[#This Row],[Ventas Originales (con descuento)]]/ORDENES[[#This Row],[Cantidad]]/(1-ORDENES[[#This Row],[Descuento]])</f>
        <v>154.13035714285712</v>
      </c>
      <c r="AA5224" s="5">
        <f>ORDENES[[#This Row],[Ventas Originales (con descuento)]]/ORDENES[[#This Row],[Cantidad]]</f>
        <v>123.30428571428571</v>
      </c>
      <c r="AB5224" s="5">
        <f>ORDENES[[#This Row],[Ventas Originales (con descuento)]]-(ORDENES[[#This Row],[Ganancias]])</f>
        <v>895.5</v>
      </c>
    </row>
    <row r="5225" spans="1:28" x14ac:dyDescent="0.35">
      <c r="A5225" t="s">
        <v>7715</v>
      </c>
      <c r="B5225" t="s">
        <v>95</v>
      </c>
      <c r="C5225" t="s">
        <v>1</v>
      </c>
      <c r="D5225" t="s">
        <v>641</v>
      </c>
      <c r="E5225" t="s">
        <v>48</v>
      </c>
      <c r="F5225" s="1">
        <v>44458</v>
      </c>
      <c r="G5225" t="s">
        <v>7613</v>
      </c>
      <c r="H5225" t="s">
        <v>6205</v>
      </c>
      <c r="I5225">
        <v>97477</v>
      </c>
      <c r="J5225" t="s">
        <v>1564</v>
      </c>
      <c r="K5225" t="s">
        <v>1865</v>
      </c>
      <c r="L5225" t="s">
        <v>1866</v>
      </c>
      <c r="M5225" s="1">
        <v>44464</v>
      </c>
      <c r="N5225" t="s">
        <v>1869</v>
      </c>
      <c r="O5225" t="s">
        <v>7623</v>
      </c>
      <c r="P5225" t="s">
        <v>1904</v>
      </c>
      <c r="Q5225" t="s">
        <v>7623</v>
      </c>
      <c r="R5225" t="s">
        <v>1873</v>
      </c>
      <c r="S5225">
        <v>4</v>
      </c>
      <c r="T5225" s="2">
        <v>0.2</v>
      </c>
      <c r="U5225" s="5">
        <v>61.38</v>
      </c>
      <c r="V5225" s="5">
        <f>ORDENES[[#This Row],[Ventas sin descuento]]-ORDENES[[#This Row],[costos estimados]]</f>
        <v>163.685</v>
      </c>
      <c r="W5225">
        <v>8</v>
      </c>
      <c r="X5225" s="5">
        <v>409.22</v>
      </c>
      <c r="Y5225" s="5">
        <f>ORDENES[[#This Row],[Ventas Originales (con descuento)]]/(1-ORDENES[[#This Row],[Descuento]])</f>
        <v>511.52500000000003</v>
      </c>
      <c r="Z5225" s="5">
        <f>ORDENES[[#This Row],[Ventas Originales (con descuento)]]/ORDENES[[#This Row],[Cantidad]]/(1-ORDENES[[#This Row],[Descuento]])</f>
        <v>63.940625000000004</v>
      </c>
      <c r="AA5225" s="5">
        <f>ORDENES[[#This Row],[Ventas Originales (con descuento)]]/ORDENES[[#This Row],[Cantidad]]</f>
        <v>51.152500000000003</v>
      </c>
      <c r="AB5225" s="5">
        <f>ORDENES[[#This Row],[Ventas Originales (con descuento)]]-(ORDENES[[#This Row],[Ganancias]])</f>
        <v>347.84000000000003</v>
      </c>
    </row>
    <row r="5226" spans="1:28" x14ac:dyDescent="0.35">
      <c r="A5226" t="s">
        <v>7715</v>
      </c>
      <c r="B5226" t="s">
        <v>2293</v>
      </c>
      <c r="C5226" t="s">
        <v>1</v>
      </c>
      <c r="D5226" t="s">
        <v>393</v>
      </c>
      <c r="E5226" t="s">
        <v>394</v>
      </c>
      <c r="F5226" s="1">
        <v>44532</v>
      </c>
      <c r="G5226" t="s">
        <v>7613</v>
      </c>
      <c r="H5226" t="s">
        <v>6206</v>
      </c>
      <c r="I5226">
        <v>94601</v>
      </c>
      <c r="J5226" t="s">
        <v>7700</v>
      </c>
      <c r="K5226" t="s">
        <v>1865</v>
      </c>
      <c r="L5226" t="s">
        <v>1866</v>
      </c>
      <c r="M5226" s="1">
        <v>44536</v>
      </c>
      <c r="N5226" t="s">
        <v>1869</v>
      </c>
      <c r="O5226" t="s">
        <v>7623</v>
      </c>
      <c r="P5226" t="s">
        <v>1867</v>
      </c>
      <c r="Q5226" t="s">
        <v>7623</v>
      </c>
      <c r="R5226" t="s">
        <v>1864</v>
      </c>
      <c r="S5226">
        <v>3</v>
      </c>
      <c r="T5226" s="2">
        <v>0.2</v>
      </c>
      <c r="U5226" s="5">
        <v>43.46</v>
      </c>
      <c r="V5226" s="5">
        <f>ORDENES[[#This Row],[Ventas sin descuento]]-ORDENES[[#This Row],[costos estimados]]</f>
        <v>333.22499999999991</v>
      </c>
      <c r="W5226">
        <v>9</v>
      </c>
      <c r="X5226" s="5">
        <v>1159.06</v>
      </c>
      <c r="Y5226" s="5">
        <f>ORDENES[[#This Row],[Ventas Originales (con descuento)]]/(1-ORDENES[[#This Row],[Descuento]])</f>
        <v>1448.8249999999998</v>
      </c>
      <c r="Z5226" s="5">
        <f>ORDENES[[#This Row],[Ventas Originales (con descuento)]]/ORDENES[[#This Row],[Cantidad]]/(1-ORDENES[[#This Row],[Descuento]])</f>
        <v>160.98055555555553</v>
      </c>
      <c r="AA5226" s="5">
        <f>ORDENES[[#This Row],[Ventas Originales (con descuento)]]/ORDENES[[#This Row],[Cantidad]]</f>
        <v>128.78444444444443</v>
      </c>
      <c r="AB5226" s="5">
        <f>ORDENES[[#This Row],[Ventas Originales (con descuento)]]-(ORDENES[[#This Row],[Ganancias]])</f>
        <v>1115.5999999999999</v>
      </c>
    </row>
    <row r="5227" spans="1:28" x14ac:dyDescent="0.35">
      <c r="A5227" t="s">
        <v>7715</v>
      </c>
      <c r="B5227" t="s">
        <v>262</v>
      </c>
      <c r="C5227" t="s">
        <v>1</v>
      </c>
      <c r="D5227" t="s">
        <v>1962</v>
      </c>
      <c r="E5227" t="s">
        <v>41</v>
      </c>
      <c r="F5227" s="1">
        <v>44092</v>
      </c>
      <c r="G5227" t="s">
        <v>7598</v>
      </c>
      <c r="H5227" t="s">
        <v>6163</v>
      </c>
      <c r="I5227">
        <v>92105</v>
      </c>
      <c r="J5227" t="s">
        <v>7697</v>
      </c>
      <c r="K5227" t="s">
        <v>1865</v>
      </c>
      <c r="L5227" t="s">
        <v>1866</v>
      </c>
      <c r="M5227" s="1">
        <v>44096</v>
      </c>
      <c r="N5227" t="s">
        <v>1869</v>
      </c>
      <c r="O5227" t="s">
        <v>7623</v>
      </c>
      <c r="P5227" t="s">
        <v>1867</v>
      </c>
      <c r="Q5227" t="s">
        <v>7623</v>
      </c>
      <c r="R5227" t="s">
        <v>1864</v>
      </c>
      <c r="S5227">
        <v>3</v>
      </c>
      <c r="T5227" s="2">
        <v>0.2</v>
      </c>
      <c r="U5227" s="5">
        <v>-99.62</v>
      </c>
      <c r="V5227" s="5">
        <f>ORDENES[[#This Row],[Ventas sin descuento]]-ORDENES[[#This Row],[costos estimados]]</f>
        <v>121.76249999999993</v>
      </c>
      <c r="W5227">
        <v>9</v>
      </c>
      <c r="X5227" s="5">
        <v>885.53</v>
      </c>
      <c r="Y5227" s="5">
        <f>ORDENES[[#This Row],[Ventas Originales (con descuento)]]/(1-ORDENES[[#This Row],[Descuento]])</f>
        <v>1106.9124999999999</v>
      </c>
      <c r="Z5227" s="5">
        <f>ORDENES[[#This Row],[Ventas Originales (con descuento)]]/ORDENES[[#This Row],[Cantidad]]/(1-ORDENES[[#This Row],[Descuento]])</f>
        <v>122.99027777777776</v>
      </c>
      <c r="AA5227" s="5">
        <f>ORDENES[[#This Row],[Ventas Originales (con descuento)]]/ORDENES[[#This Row],[Cantidad]]</f>
        <v>98.392222222222216</v>
      </c>
      <c r="AB5227" s="5">
        <f>ORDENES[[#This Row],[Ventas Originales (con descuento)]]-(ORDENES[[#This Row],[Ganancias]])</f>
        <v>985.15</v>
      </c>
    </row>
    <row r="5228" spans="1:28" x14ac:dyDescent="0.35">
      <c r="A5228" t="s">
        <v>7715</v>
      </c>
      <c r="B5228" t="s">
        <v>5</v>
      </c>
      <c r="C5228" t="s">
        <v>1</v>
      </c>
      <c r="D5228" t="s">
        <v>3516</v>
      </c>
      <c r="E5228" t="s">
        <v>10</v>
      </c>
      <c r="F5228" s="1">
        <v>44064</v>
      </c>
      <c r="G5228" t="s">
        <v>7598</v>
      </c>
      <c r="H5228" t="s">
        <v>6207</v>
      </c>
      <c r="I5228">
        <v>90004</v>
      </c>
      <c r="J5228" t="s">
        <v>7718</v>
      </c>
      <c r="K5228" t="s">
        <v>1865</v>
      </c>
      <c r="L5228" t="s">
        <v>1866</v>
      </c>
      <c r="M5228" s="1">
        <v>44071</v>
      </c>
      <c r="N5228" t="s">
        <v>1869</v>
      </c>
      <c r="O5228" t="s">
        <v>7623</v>
      </c>
      <c r="P5228" t="s">
        <v>1867</v>
      </c>
      <c r="Q5228" t="s">
        <v>7623</v>
      </c>
      <c r="R5228" t="s">
        <v>1871</v>
      </c>
      <c r="S5228">
        <v>5</v>
      </c>
      <c r="T5228" s="2">
        <v>0.2</v>
      </c>
      <c r="U5228" s="5">
        <v>180.44</v>
      </c>
      <c r="V5228" s="5">
        <f>ORDENES[[#This Row],[Ventas sin descuento]]-ORDENES[[#This Row],[costos estimados]]</f>
        <v>902.20499999999993</v>
      </c>
      <c r="W5228">
        <v>9</v>
      </c>
      <c r="X5228" s="5">
        <v>2887.06</v>
      </c>
      <c r="Y5228" s="5">
        <f>ORDENES[[#This Row],[Ventas Originales (con descuento)]]/(1-ORDENES[[#This Row],[Descuento]])</f>
        <v>3608.8249999999998</v>
      </c>
      <c r="Z5228" s="5">
        <f>ORDENES[[#This Row],[Ventas Originales (con descuento)]]/ORDENES[[#This Row],[Cantidad]]/(1-ORDENES[[#This Row],[Descuento]])</f>
        <v>400.9805555555555</v>
      </c>
      <c r="AA5228" s="5">
        <f>ORDENES[[#This Row],[Ventas Originales (con descuento)]]/ORDENES[[#This Row],[Cantidad]]</f>
        <v>320.78444444444443</v>
      </c>
      <c r="AB5228" s="5">
        <f>ORDENES[[#This Row],[Ventas Originales (con descuento)]]-(ORDENES[[#This Row],[Ganancias]])</f>
        <v>2706.62</v>
      </c>
    </row>
    <row r="5229" spans="1:28" x14ac:dyDescent="0.35">
      <c r="A5229" t="s">
        <v>7715</v>
      </c>
      <c r="B5229" t="s">
        <v>2193</v>
      </c>
      <c r="C5229" t="s">
        <v>1</v>
      </c>
      <c r="D5229" t="s">
        <v>1997</v>
      </c>
      <c r="E5229" t="s">
        <v>4</v>
      </c>
      <c r="F5229" s="1">
        <v>43362</v>
      </c>
      <c r="G5229" t="s">
        <v>7598</v>
      </c>
      <c r="H5229" t="s">
        <v>6208</v>
      </c>
      <c r="I5229">
        <v>85224</v>
      </c>
      <c r="J5229" t="s">
        <v>2684</v>
      </c>
      <c r="K5229" t="s">
        <v>1865</v>
      </c>
      <c r="L5229" t="s">
        <v>1866</v>
      </c>
      <c r="M5229" s="1">
        <v>43367</v>
      </c>
      <c r="N5229" t="s">
        <v>1869</v>
      </c>
      <c r="O5229" t="s">
        <v>7623</v>
      </c>
      <c r="P5229" t="s">
        <v>1899</v>
      </c>
      <c r="Q5229" t="s">
        <v>7623</v>
      </c>
      <c r="R5229" t="s">
        <v>1871</v>
      </c>
      <c r="S5229">
        <v>3</v>
      </c>
      <c r="T5229" s="2">
        <v>0.5</v>
      </c>
      <c r="U5229" s="5">
        <v>-45.83</v>
      </c>
      <c r="V5229" s="5">
        <f>ORDENES[[#This Row],[Ventas sin descuento]]-ORDENES[[#This Row],[costos estimados]]</f>
        <v>28.090000000000003</v>
      </c>
      <c r="W5229">
        <v>1</v>
      </c>
      <c r="X5229" s="5">
        <v>73.92</v>
      </c>
      <c r="Y5229" s="5">
        <f>ORDENES[[#This Row],[Ventas Originales (con descuento)]]/(1-ORDENES[[#This Row],[Descuento]])</f>
        <v>147.84</v>
      </c>
      <c r="Z5229" s="5">
        <f>ORDENES[[#This Row],[Ventas Originales (con descuento)]]/ORDENES[[#This Row],[Cantidad]]/(1-ORDENES[[#This Row],[Descuento]])</f>
        <v>147.84</v>
      </c>
      <c r="AA5229" s="5">
        <f>ORDENES[[#This Row],[Ventas Originales (con descuento)]]/ORDENES[[#This Row],[Cantidad]]</f>
        <v>73.92</v>
      </c>
      <c r="AB5229" s="5">
        <f>ORDENES[[#This Row],[Ventas Originales (con descuento)]]-(ORDENES[[#This Row],[Ganancias]])</f>
        <v>119.75</v>
      </c>
    </row>
    <row r="5230" spans="1:28" x14ac:dyDescent="0.35">
      <c r="A5230" t="s">
        <v>7715</v>
      </c>
      <c r="B5230" t="s">
        <v>153</v>
      </c>
      <c r="C5230" t="s">
        <v>1</v>
      </c>
      <c r="D5230" t="s">
        <v>2343</v>
      </c>
      <c r="E5230" t="s">
        <v>257</v>
      </c>
      <c r="F5230" s="1">
        <v>44190</v>
      </c>
      <c r="G5230" t="s">
        <v>7613</v>
      </c>
      <c r="H5230" t="s">
        <v>6161</v>
      </c>
      <c r="I5230">
        <v>85023</v>
      </c>
      <c r="J5230" t="s">
        <v>1365</v>
      </c>
      <c r="K5230" t="s">
        <v>1865</v>
      </c>
      <c r="L5230" t="s">
        <v>1866</v>
      </c>
      <c r="M5230" s="1">
        <v>44197</v>
      </c>
      <c r="N5230" t="s">
        <v>1869</v>
      </c>
      <c r="O5230" t="s">
        <v>7623</v>
      </c>
      <c r="P5230" t="s">
        <v>1899</v>
      </c>
      <c r="Q5230" t="s">
        <v>7623</v>
      </c>
      <c r="R5230" t="s">
        <v>1871</v>
      </c>
      <c r="S5230">
        <v>5</v>
      </c>
      <c r="T5230" s="2">
        <v>0.5</v>
      </c>
      <c r="U5230" s="5">
        <v>-24.1</v>
      </c>
      <c r="V5230" s="5">
        <f>ORDENES[[#This Row],[Ventas sin descuento]]-ORDENES[[#This Row],[costos estimados]]</f>
        <v>11.350000000000001</v>
      </c>
      <c r="W5230">
        <v>1</v>
      </c>
      <c r="X5230" s="5">
        <v>35.450000000000003</v>
      </c>
      <c r="Y5230" s="5">
        <f>ORDENES[[#This Row],[Ventas Originales (con descuento)]]/(1-ORDENES[[#This Row],[Descuento]])</f>
        <v>70.900000000000006</v>
      </c>
      <c r="Z5230" s="5">
        <f>ORDENES[[#This Row],[Ventas Originales (con descuento)]]/ORDENES[[#This Row],[Cantidad]]/(1-ORDENES[[#This Row],[Descuento]])</f>
        <v>70.900000000000006</v>
      </c>
      <c r="AA5230" s="5">
        <f>ORDENES[[#This Row],[Ventas Originales (con descuento)]]/ORDENES[[#This Row],[Cantidad]]</f>
        <v>35.450000000000003</v>
      </c>
      <c r="AB5230" s="5">
        <f>ORDENES[[#This Row],[Ventas Originales (con descuento)]]-(ORDENES[[#This Row],[Ganancias]])</f>
        <v>59.550000000000004</v>
      </c>
    </row>
    <row r="5231" spans="1:28" x14ac:dyDescent="0.35">
      <c r="A5231" t="s">
        <v>7715</v>
      </c>
      <c r="B5231" t="s">
        <v>129</v>
      </c>
      <c r="C5231" t="s">
        <v>1</v>
      </c>
      <c r="D5231" t="s">
        <v>2805</v>
      </c>
      <c r="E5231" t="s">
        <v>4</v>
      </c>
      <c r="F5231" s="1">
        <v>44117</v>
      </c>
      <c r="G5231" t="s">
        <v>7598</v>
      </c>
      <c r="H5231" t="s">
        <v>6180</v>
      </c>
      <c r="I5231">
        <v>80013</v>
      </c>
      <c r="J5231" t="s">
        <v>1443</v>
      </c>
      <c r="K5231" t="s">
        <v>1865</v>
      </c>
      <c r="L5231" t="s">
        <v>1866</v>
      </c>
      <c r="M5231" s="1">
        <v>44121</v>
      </c>
      <c r="N5231" t="s">
        <v>1869</v>
      </c>
      <c r="O5231" t="s">
        <v>7623</v>
      </c>
      <c r="P5231" t="s">
        <v>1905</v>
      </c>
      <c r="Q5231" t="s">
        <v>7623</v>
      </c>
      <c r="R5231" t="s">
        <v>1871</v>
      </c>
      <c r="S5231">
        <v>3</v>
      </c>
      <c r="T5231" s="2">
        <v>0.5</v>
      </c>
      <c r="U5231" s="5">
        <v>-465.57</v>
      </c>
      <c r="V5231" s="5">
        <f>ORDENES[[#This Row],[Ventas sin descuento]]-ORDENES[[#This Row],[costos estimados]]</f>
        <v>261.88000000000011</v>
      </c>
      <c r="W5231">
        <v>5</v>
      </c>
      <c r="X5231" s="5">
        <v>727.45</v>
      </c>
      <c r="Y5231" s="5">
        <f>ORDENES[[#This Row],[Ventas Originales (con descuento)]]/(1-ORDENES[[#This Row],[Descuento]])</f>
        <v>1454.9</v>
      </c>
      <c r="Z5231" s="5">
        <f>ORDENES[[#This Row],[Ventas Originales (con descuento)]]/ORDENES[[#This Row],[Cantidad]]/(1-ORDENES[[#This Row],[Descuento]])</f>
        <v>290.98</v>
      </c>
      <c r="AA5231" s="5">
        <f>ORDENES[[#This Row],[Ventas Originales (con descuento)]]/ORDENES[[#This Row],[Cantidad]]</f>
        <v>145.49</v>
      </c>
      <c r="AB5231" s="5">
        <f>ORDENES[[#This Row],[Ventas Originales (con descuento)]]-(ORDENES[[#This Row],[Ganancias]])</f>
        <v>1193.02</v>
      </c>
    </row>
    <row r="5232" spans="1:28" x14ac:dyDescent="0.35">
      <c r="A5232" t="s">
        <v>7715</v>
      </c>
      <c r="B5232" t="s">
        <v>3255</v>
      </c>
      <c r="C5232" t="s">
        <v>1</v>
      </c>
      <c r="D5232" t="s">
        <v>1947</v>
      </c>
      <c r="E5232" t="s">
        <v>257</v>
      </c>
      <c r="F5232" s="1">
        <v>44491</v>
      </c>
      <c r="G5232" t="s">
        <v>7613</v>
      </c>
      <c r="H5232" t="s">
        <v>6209</v>
      </c>
      <c r="I5232">
        <v>97756</v>
      </c>
      <c r="J5232" t="s">
        <v>1365</v>
      </c>
      <c r="K5232" t="s">
        <v>1865</v>
      </c>
      <c r="L5232" t="s">
        <v>1866</v>
      </c>
      <c r="M5232" s="1">
        <v>44496</v>
      </c>
      <c r="N5232" t="s">
        <v>1869</v>
      </c>
      <c r="O5232" t="s">
        <v>7623</v>
      </c>
      <c r="P5232" t="s">
        <v>1904</v>
      </c>
      <c r="Q5232" t="s">
        <v>7623</v>
      </c>
      <c r="R5232" t="s">
        <v>1871</v>
      </c>
      <c r="S5232">
        <v>3</v>
      </c>
      <c r="T5232" s="2">
        <v>0.5</v>
      </c>
      <c r="U5232" s="5">
        <v>-120.51</v>
      </c>
      <c r="V5232" s="5">
        <f>ORDENES[[#This Row],[Ventas sin descuento]]-ORDENES[[#This Row],[costos estimados]]</f>
        <v>56.71999999999997</v>
      </c>
      <c r="W5232">
        <v>5</v>
      </c>
      <c r="X5232" s="5">
        <v>177.23</v>
      </c>
      <c r="Y5232" s="5">
        <f>ORDENES[[#This Row],[Ventas Originales (con descuento)]]/(1-ORDENES[[#This Row],[Descuento]])</f>
        <v>354.46</v>
      </c>
      <c r="Z5232" s="5">
        <f>ORDENES[[#This Row],[Ventas Originales (con descuento)]]/ORDENES[[#This Row],[Cantidad]]/(1-ORDENES[[#This Row],[Descuento]])</f>
        <v>70.891999999999996</v>
      </c>
      <c r="AA5232" s="5">
        <f>ORDENES[[#This Row],[Ventas Originales (con descuento)]]/ORDENES[[#This Row],[Cantidad]]</f>
        <v>35.445999999999998</v>
      </c>
      <c r="AB5232" s="5">
        <f>ORDENES[[#This Row],[Ventas Originales (con descuento)]]-(ORDENES[[#This Row],[Ganancias]])</f>
        <v>297.74</v>
      </c>
    </row>
    <row r="5233" spans="1:28" x14ac:dyDescent="0.35">
      <c r="A5233" t="s">
        <v>7715</v>
      </c>
      <c r="B5233" t="s">
        <v>337</v>
      </c>
      <c r="C5233" t="s">
        <v>1</v>
      </c>
      <c r="D5233" t="s">
        <v>66</v>
      </c>
      <c r="E5233" t="s">
        <v>102</v>
      </c>
      <c r="F5233" s="1">
        <v>44184</v>
      </c>
      <c r="G5233" t="s">
        <v>7598</v>
      </c>
      <c r="H5233" t="s">
        <v>6210</v>
      </c>
      <c r="I5233">
        <v>85705</v>
      </c>
      <c r="J5233" t="s">
        <v>2188</v>
      </c>
      <c r="K5233" t="s">
        <v>1865</v>
      </c>
      <c r="L5233" t="s">
        <v>1866</v>
      </c>
      <c r="M5233" s="1">
        <v>44190</v>
      </c>
      <c r="N5233" t="s">
        <v>1869</v>
      </c>
      <c r="O5233" t="s">
        <v>7623</v>
      </c>
      <c r="P5233" t="s">
        <v>1899</v>
      </c>
      <c r="Q5233" t="s">
        <v>7623</v>
      </c>
      <c r="R5233" t="s">
        <v>1871</v>
      </c>
      <c r="S5233">
        <v>4</v>
      </c>
      <c r="T5233" s="2">
        <v>0.5</v>
      </c>
      <c r="U5233" s="5">
        <v>-218.87</v>
      </c>
      <c r="V5233" s="5">
        <f>ORDENES[[#This Row],[Ventas sin descuento]]-ORDENES[[#This Row],[costos estimados]]</f>
        <v>237.10000000000002</v>
      </c>
      <c r="W5233">
        <v>6</v>
      </c>
      <c r="X5233" s="5">
        <v>455.97</v>
      </c>
      <c r="Y5233" s="5">
        <f>ORDENES[[#This Row],[Ventas Originales (con descuento)]]/(1-ORDENES[[#This Row],[Descuento]])</f>
        <v>911.94</v>
      </c>
      <c r="Z5233" s="5">
        <f>ORDENES[[#This Row],[Ventas Originales (con descuento)]]/ORDENES[[#This Row],[Cantidad]]/(1-ORDENES[[#This Row],[Descuento]])</f>
        <v>151.99</v>
      </c>
      <c r="AA5233" s="5">
        <f>ORDENES[[#This Row],[Ventas Originales (con descuento)]]/ORDENES[[#This Row],[Cantidad]]</f>
        <v>75.995000000000005</v>
      </c>
      <c r="AB5233" s="5">
        <f>ORDENES[[#This Row],[Ventas Originales (con descuento)]]-(ORDENES[[#This Row],[Ganancias]])</f>
        <v>674.84</v>
      </c>
    </row>
    <row r="5234" spans="1:28" x14ac:dyDescent="0.35">
      <c r="A5234" t="s">
        <v>7715</v>
      </c>
      <c r="B5234" t="s">
        <v>95</v>
      </c>
      <c r="C5234" t="s">
        <v>1</v>
      </c>
      <c r="D5234" t="s">
        <v>641</v>
      </c>
      <c r="E5234" t="s">
        <v>240</v>
      </c>
      <c r="F5234" s="1">
        <v>44458</v>
      </c>
      <c r="G5234" t="s">
        <v>7613</v>
      </c>
      <c r="H5234" t="s">
        <v>6205</v>
      </c>
      <c r="I5234">
        <v>97477</v>
      </c>
      <c r="J5234" t="s">
        <v>1497</v>
      </c>
      <c r="K5234" t="s">
        <v>1865</v>
      </c>
      <c r="L5234" t="s">
        <v>1866</v>
      </c>
      <c r="M5234" s="1">
        <v>44464</v>
      </c>
      <c r="N5234" t="s">
        <v>1869</v>
      </c>
      <c r="O5234" t="s">
        <v>7623</v>
      </c>
      <c r="P5234" t="s">
        <v>1904</v>
      </c>
      <c r="Q5234" t="s">
        <v>7623</v>
      </c>
      <c r="R5234" t="s">
        <v>1863</v>
      </c>
      <c r="S5234">
        <v>4</v>
      </c>
      <c r="T5234" s="2">
        <v>0.7</v>
      </c>
      <c r="U5234" s="5">
        <v>-128.24</v>
      </c>
      <c r="V5234" s="5">
        <f>ORDENES[[#This Row],[Ventas sin descuento]]-ORDENES[[#This Row],[costos estimados]]</f>
        <v>41.136666666666628</v>
      </c>
      <c r="W5234">
        <v>2</v>
      </c>
      <c r="X5234" s="5">
        <v>72.59</v>
      </c>
      <c r="Y5234" s="5">
        <f>ORDENES[[#This Row],[Ventas Originales (con descuento)]]/(1-ORDENES[[#This Row],[Descuento]])</f>
        <v>241.96666666666664</v>
      </c>
      <c r="Z5234" s="5">
        <f>ORDENES[[#This Row],[Ventas Originales (con descuento)]]/ORDENES[[#This Row],[Cantidad]]/(1-ORDENES[[#This Row],[Descuento]])</f>
        <v>120.98333333333332</v>
      </c>
      <c r="AA5234" s="5">
        <f>ORDENES[[#This Row],[Ventas Originales (con descuento)]]/ORDENES[[#This Row],[Cantidad]]</f>
        <v>36.295000000000002</v>
      </c>
      <c r="AB5234" s="5">
        <f>ORDENES[[#This Row],[Ventas Originales (con descuento)]]-(ORDENES[[#This Row],[Ganancias]])</f>
        <v>200.83</v>
      </c>
    </row>
    <row r="5235" spans="1:28" x14ac:dyDescent="0.35">
      <c r="A5235" t="s">
        <v>7715</v>
      </c>
      <c r="B5235" t="s">
        <v>225</v>
      </c>
      <c r="C5235" t="s">
        <v>1</v>
      </c>
      <c r="D5235" t="s">
        <v>2943</v>
      </c>
      <c r="E5235" t="s">
        <v>4</v>
      </c>
      <c r="F5235" s="1">
        <v>44532</v>
      </c>
      <c r="G5235" t="s">
        <v>7613</v>
      </c>
      <c r="H5235" t="s">
        <v>6194</v>
      </c>
      <c r="I5235">
        <v>80219</v>
      </c>
      <c r="J5235" t="s">
        <v>2886</v>
      </c>
      <c r="K5235" t="s">
        <v>1865</v>
      </c>
      <c r="L5235" t="s">
        <v>1866</v>
      </c>
      <c r="M5235" s="1">
        <v>44536</v>
      </c>
      <c r="N5235" t="s">
        <v>1869</v>
      </c>
      <c r="O5235" t="s">
        <v>7623</v>
      </c>
      <c r="P5235" t="s">
        <v>1905</v>
      </c>
      <c r="Q5235" t="s">
        <v>7623</v>
      </c>
      <c r="R5235" t="s">
        <v>1863</v>
      </c>
      <c r="S5235">
        <v>3</v>
      </c>
      <c r="T5235" s="2">
        <v>0.7</v>
      </c>
      <c r="U5235" s="5">
        <v>-363.53</v>
      </c>
      <c r="V5235" s="5">
        <f>ORDENES[[#This Row],[Ventas sin descuento]]-ORDENES[[#This Row],[costos estimados]]</f>
        <v>201.95333333333315</v>
      </c>
      <c r="W5235">
        <v>8</v>
      </c>
      <c r="X5235" s="5">
        <v>242.35</v>
      </c>
      <c r="Y5235" s="5">
        <f>ORDENES[[#This Row],[Ventas Originales (con descuento)]]/(1-ORDENES[[#This Row],[Descuento]])</f>
        <v>807.83333333333314</v>
      </c>
      <c r="Z5235" s="5">
        <f>ORDENES[[#This Row],[Ventas Originales (con descuento)]]/ORDENES[[#This Row],[Cantidad]]/(1-ORDENES[[#This Row],[Descuento]])</f>
        <v>100.97916666666664</v>
      </c>
      <c r="AA5235" s="5">
        <f>ORDENES[[#This Row],[Ventas Originales (con descuento)]]/ORDENES[[#This Row],[Cantidad]]</f>
        <v>30.293749999999999</v>
      </c>
      <c r="AB5235" s="5">
        <f>ORDENES[[#This Row],[Ventas Originales (con descuento)]]-(ORDENES[[#This Row],[Ganancias]])</f>
        <v>605.88</v>
      </c>
    </row>
    <row r="5236" spans="1:28" x14ac:dyDescent="0.35">
      <c r="A5236" t="s">
        <v>7719</v>
      </c>
      <c r="B5236" t="s">
        <v>376</v>
      </c>
      <c r="C5236" t="s">
        <v>1</v>
      </c>
      <c r="D5236" t="s">
        <v>2704</v>
      </c>
      <c r="E5236" t="s">
        <v>18</v>
      </c>
      <c r="F5236" s="1">
        <v>43914</v>
      </c>
      <c r="G5236" t="s">
        <v>7598</v>
      </c>
      <c r="H5236" t="s">
        <v>6211</v>
      </c>
      <c r="I5236">
        <v>47374</v>
      </c>
      <c r="J5236" t="s">
        <v>3471</v>
      </c>
      <c r="K5236" t="s">
        <v>1881</v>
      </c>
      <c r="L5236" t="s">
        <v>1866</v>
      </c>
      <c r="M5236" s="1">
        <v>43916</v>
      </c>
      <c r="N5236" t="s">
        <v>1891</v>
      </c>
      <c r="O5236" t="s">
        <v>7675</v>
      </c>
      <c r="P5236" t="s">
        <v>1896</v>
      </c>
      <c r="Q5236" t="s">
        <v>7675</v>
      </c>
      <c r="R5236" t="s">
        <v>1879</v>
      </c>
      <c r="S5236">
        <v>1</v>
      </c>
      <c r="T5236" s="2">
        <v>0</v>
      </c>
      <c r="U5236" s="5">
        <v>10.34</v>
      </c>
      <c r="V5236" s="5">
        <f>ORDENES[[#This Row],[Ventas sin descuento]]-ORDENES[[#This Row],[costos estimados]]</f>
        <v>10.34</v>
      </c>
      <c r="W5236">
        <v>1</v>
      </c>
      <c r="X5236" s="5">
        <v>22.48</v>
      </c>
      <c r="Y5236" s="5">
        <f>ORDENES[[#This Row],[Ventas Originales (con descuento)]]/(1-ORDENES[[#This Row],[Descuento]])</f>
        <v>22.48</v>
      </c>
      <c r="Z5236" s="5">
        <f>ORDENES[[#This Row],[Ventas Originales (con descuento)]]/ORDENES[[#This Row],[Cantidad]]/(1-ORDENES[[#This Row],[Descuento]])</f>
        <v>22.48</v>
      </c>
      <c r="AA5236" s="5">
        <f>ORDENES[[#This Row],[Ventas Originales (con descuento)]]/ORDENES[[#This Row],[Cantidad]]</f>
        <v>22.48</v>
      </c>
      <c r="AB5236" s="5">
        <f>ORDENES[[#This Row],[Ventas Originales (con descuento)]]-(ORDENES[[#This Row],[Ganancias]])</f>
        <v>12.14</v>
      </c>
    </row>
    <row r="5237" spans="1:28" x14ac:dyDescent="0.35">
      <c r="A5237" t="s">
        <v>7719</v>
      </c>
      <c r="B5237" t="s">
        <v>598</v>
      </c>
      <c r="C5237" t="s">
        <v>1</v>
      </c>
      <c r="D5237" t="s">
        <v>611</v>
      </c>
      <c r="E5237" t="s">
        <v>21</v>
      </c>
      <c r="F5237" s="1">
        <v>43364</v>
      </c>
      <c r="G5237" t="s">
        <v>7598</v>
      </c>
      <c r="H5237" t="s">
        <v>6212</v>
      </c>
      <c r="I5237">
        <v>68104</v>
      </c>
      <c r="J5237" t="s">
        <v>2200</v>
      </c>
      <c r="K5237" t="s">
        <v>1881</v>
      </c>
      <c r="L5237" t="s">
        <v>1866</v>
      </c>
      <c r="M5237" s="1">
        <v>43365</v>
      </c>
      <c r="N5237" t="s">
        <v>1891</v>
      </c>
      <c r="O5237" t="s">
        <v>7675</v>
      </c>
      <c r="P5237" t="s">
        <v>1886</v>
      </c>
      <c r="Q5237" t="s">
        <v>7675</v>
      </c>
      <c r="R5237" t="s">
        <v>1879</v>
      </c>
      <c r="S5237">
        <v>1</v>
      </c>
      <c r="T5237" s="2">
        <v>0</v>
      </c>
      <c r="U5237" s="5">
        <v>3.11</v>
      </c>
      <c r="V5237" s="5">
        <f>ORDENES[[#This Row],[Ventas sin descuento]]-ORDENES[[#This Row],[costos estimados]]</f>
        <v>3.11</v>
      </c>
      <c r="W5237">
        <v>1</v>
      </c>
      <c r="X5237" s="5">
        <v>6.48</v>
      </c>
      <c r="Y5237" s="5">
        <f>ORDENES[[#This Row],[Ventas Originales (con descuento)]]/(1-ORDENES[[#This Row],[Descuento]])</f>
        <v>6.48</v>
      </c>
      <c r="Z5237" s="5">
        <f>ORDENES[[#This Row],[Ventas Originales (con descuento)]]/ORDENES[[#This Row],[Cantidad]]/(1-ORDENES[[#This Row],[Descuento]])</f>
        <v>6.48</v>
      </c>
      <c r="AA5237" s="5">
        <f>ORDENES[[#This Row],[Ventas Originales (con descuento)]]/ORDENES[[#This Row],[Cantidad]]</f>
        <v>6.48</v>
      </c>
      <c r="AB5237" s="5">
        <f>ORDENES[[#This Row],[Ventas Originales (con descuento)]]-(ORDENES[[#This Row],[Ganancias]])</f>
        <v>3.3700000000000006</v>
      </c>
    </row>
    <row r="5238" spans="1:28" x14ac:dyDescent="0.35">
      <c r="A5238" t="s">
        <v>7719</v>
      </c>
      <c r="B5238" t="s">
        <v>598</v>
      </c>
      <c r="C5238" t="s">
        <v>1</v>
      </c>
      <c r="D5238" t="s">
        <v>611</v>
      </c>
      <c r="E5238" t="s">
        <v>7624</v>
      </c>
      <c r="F5238" s="1">
        <v>43364</v>
      </c>
      <c r="G5238" t="s">
        <v>7598</v>
      </c>
      <c r="H5238" t="s">
        <v>6212</v>
      </c>
      <c r="I5238">
        <v>68104</v>
      </c>
      <c r="J5238" t="s">
        <v>7627</v>
      </c>
      <c r="K5238" t="s">
        <v>1881</v>
      </c>
      <c r="L5238" t="s">
        <v>1866</v>
      </c>
      <c r="M5238" s="1">
        <v>43365</v>
      </c>
      <c r="N5238" t="s">
        <v>1891</v>
      </c>
      <c r="O5238" t="s">
        <v>7675</v>
      </c>
      <c r="P5238" t="s">
        <v>1886</v>
      </c>
      <c r="Q5238" t="s">
        <v>7675</v>
      </c>
      <c r="R5238" t="s">
        <v>1877</v>
      </c>
      <c r="S5238">
        <v>1</v>
      </c>
      <c r="T5238" s="2">
        <v>0</v>
      </c>
      <c r="U5238" s="5">
        <v>7.53</v>
      </c>
      <c r="V5238" s="5">
        <f>ORDENES[[#This Row],[Ventas sin descuento]]-ORDENES[[#This Row],[costos estimados]]</f>
        <v>7.5300000000000011</v>
      </c>
      <c r="W5238">
        <v>2</v>
      </c>
      <c r="X5238" s="5">
        <v>25.96</v>
      </c>
      <c r="Y5238" s="5">
        <f>ORDENES[[#This Row],[Ventas Originales (con descuento)]]/(1-ORDENES[[#This Row],[Descuento]])</f>
        <v>25.96</v>
      </c>
      <c r="Z5238" s="5">
        <f>ORDENES[[#This Row],[Ventas Originales (con descuento)]]/ORDENES[[#This Row],[Cantidad]]/(1-ORDENES[[#This Row],[Descuento]])</f>
        <v>12.98</v>
      </c>
      <c r="AA5238" s="5">
        <f>ORDENES[[#This Row],[Ventas Originales (con descuento)]]/ORDENES[[#This Row],[Cantidad]]</f>
        <v>12.98</v>
      </c>
      <c r="AB5238" s="5">
        <f>ORDENES[[#This Row],[Ventas Originales (con descuento)]]-(ORDENES[[#This Row],[Ganancias]])</f>
        <v>18.43</v>
      </c>
    </row>
    <row r="5239" spans="1:28" x14ac:dyDescent="0.35">
      <c r="A5239" t="s">
        <v>7719</v>
      </c>
      <c r="B5239" t="s">
        <v>1971</v>
      </c>
      <c r="C5239" t="s">
        <v>1</v>
      </c>
      <c r="D5239" t="s">
        <v>1972</v>
      </c>
      <c r="E5239" t="s">
        <v>35</v>
      </c>
      <c r="F5239" s="1">
        <v>43126</v>
      </c>
      <c r="G5239" t="s">
        <v>7598</v>
      </c>
      <c r="H5239" t="s">
        <v>5720</v>
      </c>
      <c r="I5239">
        <v>57701</v>
      </c>
      <c r="J5239" t="s">
        <v>1976</v>
      </c>
      <c r="K5239" t="s">
        <v>1881</v>
      </c>
      <c r="L5239" t="s">
        <v>1866</v>
      </c>
      <c r="M5239" s="1">
        <v>43129</v>
      </c>
      <c r="N5239" t="s">
        <v>1891</v>
      </c>
      <c r="O5239" t="s">
        <v>7675</v>
      </c>
      <c r="P5239" t="s">
        <v>1973</v>
      </c>
      <c r="Q5239" t="s">
        <v>7675</v>
      </c>
      <c r="R5239" t="s">
        <v>1876</v>
      </c>
      <c r="S5239">
        <v>2</v>
      </c>
      <c r="T5239" s="2">
        <v>0</v>
      </c>
      <c r="U5239" s="5">
        <v>5.0199999999999996</v>
      </c>
      <c r="V5239" s="5">
        <f>ORDENES[[#This Row],[Ventas sin descuento]]-ORDENES[[#This Row],[costos estimados]]</f>
        <v>5.0199999999999996</v>
      </c>
      <c r="W5239">
        <v>2</v>
      </c>
      <c r="X5239" s="5">
        <v>10.68</v>
      </c>
      <c r="Y5239" s="5">
        <f>ORDENES[[#This Row],[Ventas Originales (con descuento)]]/(1-ORDENES[[#This Row],[Descuento]])</f>
        <v>10.68</v>
      </c>
      <c r="Z5239" s="5">
        <f>ORDENES[[#This Row],[Ventas Originales (con descuento)]]/ORDENES[[#This Row],[Cantidad]]/(1-ORDENES[[#This Row],[Descuento]])</f>
        <v>5.34</v>
      </c>
      <c r="AA5239" s="5">
        <f>ORDENES[[#This Row],[Ventas Originales (con descuento)]]/ORDENES[[#This Row],[Cantidad]]</f>
        <v>5.34</v>
      </c>
      <c r="AB5239" s="5">
        <f>ORDENES[[#This Row],[Ventas Originales (con descuento)]]-(ORDENES[[#This Row],[Ganancias]])</f>
        <v>5.66</v>
      </c>
    </row>
    <row r="5240" spans="1:28" x14ac:dyDescent="0.35">
      <c r="A5240" t="s">
        <v>7719</v>
      </c>
      <c r="B5240" t="s">
        <v>2752</v>
      </c>
      <c r="C5240" t="s">
        <v>1</v>
      </c>
      <c r="D5240" t="s">
        <v>2609</v>
      </c>
      <c r="E5240" t="s">
        <v>7624</v>
      </c>
      <c r="F5240" s="1">
        <v>43379</v>
      </c>
      <c r="G5240" t="s">
        <v>7613</v>
      </c>
      <c r="H5240" t="s">
        <v>6213</v>
      </c>
      <c r="I5240">
        <v>46203</v>
      </c>
      <c r="J5240" t="s">
        <v>7671</v>
      </c>
      <c r="K5240" t="s">
        <v>1881</v>
      </c>
      <c r="L5240" t="s">
        <v>1866</v>
      </c>
      <c r="M5240" s="1">
        <v>43382</v>
      </c>
      <c r="N5240" t="s">
        <v>1891</v>
      </c>
      <c r="O5240" t="s">
        <v>7675</v>
      </c>
      <c r="P5240" t="s">
        <v>1896</v>
      </c>
      <c r="Q5240" t="s">
        <v>7675</v>
      </c>
      <c r="R5240" t="s">
        <v>1872</v>
      </c>
      <c r="S5240">
        <v>2</v>
      </c>
      <c r="T5240" s="2">
        <v>0</v>
      </c>
      <c r="U5240" s="5">
        <v>54.09</v>
      </c>
      <c r="V5240" s="5">
        <f>ORDENES[[#This Row],[Ventas sin descuento]]-ORDENES[[#This Row],[costos estimados]]</f>
        <v>54.089999999999975</v>
      </c>
      <c r="W5240">
        <v>2</v>
      </c>
      <c r="X5240" s="5">
        <v>386.34</v>
      </c>
      <c r="Y5240" s="5">
        <f>ORDENES[[#This Row],[Ventas Originales (con descuento)]]/(1-ORDENES[[#This Row],[Descuento]])</f>
        <v>386.34</v>
      </c>
      <c r="Z5240" s="5">
        <f>ORDENES[[#This Row],[Ventas Originales (con descuento)]]/ORDENES[[#This Row],[Cantidad]]/(1-ORDENES[[#This Row],[Descuento]])</f>
        <v>193.17</v>
      </c>
      <c r="AA5240" s="5">
        <f>ORDENES[[#This Row],[Ventas Originales (con descuento)]]/ORDENES[[#This Row],[Cantidad]]</f>
        <v>193.17</v>
      </c>
      <c r="AB5240" s="5">
        <f>ORDENES[[#This Row],[Ventas Originales (con descuento)]]-(ORDENES[[#This Row],[Ganancias]])</f>
        <v>332.25</v>
      </c>
    </row>
    <row r="5241" spans="1:28" x14ac:dyDescent="0.35">
      <c r="A5241" t="s">
        <v>7719</v>
      </c>
      <c r="B5241" t="s">
        <v>2752</v>
      </c>
      <c r="C5241" t="s">
        <v>1</v>
      </c>
      <c r="D5241" t="s">
        <v>3258</v>
      </c>
      <c r="E5241" t="s">
        <v>38</v>
      </c>
      <c r="F5241" s="1">
        <v>44154</v>
      </c>
      <c r="G5241" t="s">
        <v>7598</v>
      </c>
      <c r="H5241" t="s">
        <v>6214</v>
      </c>
      <c r="I5241">
        <v>46203</v>
      </c>
      <c r="J5241" t="s">
        <v>3120</v>
      </c>
      <c r="K5241" t="s">
        <v>1881</v>
      </c>
      <c r="L5241" t="s">
        <v>1866</v>
      </c>
      <c r="M5241" s="1">
        <v>44157</v>
      </c>
      <c r="N5241" t="s">
        <v>1891</v>
      </c>
      <c r="O5241" t="s">
        <v>7675</v>
      </c>
      <c r="P5241" t="s">
        <v>1896</v>
      </c>
      <c r="Q5241" t="s">
        <v>7675</v>
      </c>
      <c r="R5241" t="s">
        <v>1877</v>
      </c>
      <c r="S5241">
        <v>2</v>
      </c>
      <c r="T5241" s="2">
        <v>0</v>
      </c>
      <c r="U5241" s="5">
        <v>15.94</v>
      </c>
      <c r="V5241" s="5">
        <f>ORDENES[[#This Row],[Ventas sin descuento]]-ORDENES[[#This Row],[costos estimados]]</f>
        <v>15.939999999999998</v>
      </c>
      <c r="W5241">
        <v>3</v>
      </c>
      <c r="X5241" s="5">
        <v>54.96</v>
      </c>
      <c r="Y5241" s="5">
        <f>ORDENES[[#This Row],[Ventas Originales (con descuento)]]/(1-ORDENES[[#This Row],[Descuento]])</f>
        <v>54.96</v>
      </c>
      <c r="Z5241" s="5">
        <f>ORDENES[[#This Row],[Ventas Originales (con descuento)]]/ORDENES[[#This Row],[Cantidad]]/(1-ORDENES[[#This Row],[Descuento]])</f>
        <v>18.32</v>
      </c>
      <c r="AA5241" s="5">
        <f>ORDENES[[#This Row],[Ventas Originales (con descuento)]]/ORDENES[[#This Row],[Cantidad]]</f>
        <v>18.32</v>
      </c>
      <c r="AB5241" s="5">
        <f>ORDENES[[#This Row],[Ventas Originales (con descuento)]]-(ORDENES[[#This Row],[Ganancias]])</f>
        <v>39.020000000000003</v>
      </c>
    </row>
    <row r="5242" spans="1:28" x14ac:dyDescent="0.35">
      <c r="A5242" t="s">
        <v>7719</v>
      </c>
      <c r="B5242" t="s">
        <v>598</v>
      </c>
      <c r="C5242" t="s">
        <v>1</v>
      </c>
      <c r="D5242" t="s">
        <v>611</v>
      </c>
      <c r="E5242" t="s">
        <v>38</v>
      </c>
      <c r="F5242" s="1">
        <v>43364</v>
      </c>
      <c r="G5242" t="s">
        <v>7598</v>
      </c>
      <c r="H5242" t="s">
        <v>6212</v>
      </c>
      <c r="I5242">
        <v>68104</v>
      </c>
      <c r="J5242" t="s">
        <v>2489</v>
      </c>
      <c r="K5242" t="s">
        <v>1881</v>
      </c>
      <c r="L5242" t="s">
        <v>1866</v>
      </c>
      <c r="M5242" s="1">
        <v>43365</v>
      </c>
      <c r="N5242" t="s">
        <v>1891</v>
      </c>
      <c r="O5242" t="s">
        <v>7675</v>
      </c>
      <c r="P5242" t="s">
        <v>1886</v>
      </c>
      <c r="Q5242" t="s">
        <v>7675</v>
      </c>
      <c r="R5242" t="s">
        <v>1877</v>
      </c>
      <c r="S5242">
        <v>1</v>
      </c>
      <c r="T5242" s="2">
        <v>0</v>
      </c>
      <c r="U5242" s="5">
        <v>10.88</v>
      </c>
      <c r="V5242" s="5">
        <f>ORDENES[[#This Row],[Ventas sin descuento]]-ORDENES[[#This Row],[costos estimados]]</f>
        <v>10.880000000000003</v>
      </c>
      <c r="W5242">
        <v>3</v>
      </c>
      <c r="X5242" s="5">
        <v>36.270000000000003</v>
      </c>
      <c r="Y5242" s="5">
        <f>ORDENES[[#This Row],[Ventas Originales (con descuento)]]/(1-ORDENES[[#This Row],[Descuento]])</f>
        <v>36.270000000000003</v>
      </c>
      <c r="Z5242" s="5">
        <f>ORDENES[[#This Row],[Ventas Originales (con descuento)]]/ORDENES[[#This Row],[Cantidad]]/(1-ORDENES[[#This Row],[Descuento]])</f>
        <v>12.090000000000002</v>
      </c>
      <c r="AA5242" s="5">
        <f>ORDENES[[#This Row],[Ventas Originales (con descuento)]]/ORDENES[[#This Row],[Cantidad]]</f>
        <v>12.090000000000002</v>
      </c>
      <c r="AB5242" s="5">
        <f>ORDENES[[#This Row],[Ventas Originales (con descuento)]]-(ORDENES[[#This Row],[Ganancias]])</f>
        <v>25.39</v>
      </c>
    </row>
    <row r="5243" spans="1:28" x14ac:dyDescent="0.35">
      <c r="A5243" t="s">
        <v>7719</v>
      </c>
      <c r="B5243" t="s">
        <v>3618</v>
      </c>
      <c r="C5243" t="s">
        <v>1</v>
      </c>
      <c r="D5243" t="s">
        <v>648</v>
      </c>
      <c r="E5243" t="s">
        <v>119</v>
      </c>
      <c r="F5243" s="1">
        <v>44162</v>
      </c>
      <c r="G5243" t="s">
        <v>7613</v>
      </c>
      <c r="H5243" t="s">
        <v>6215</v>
      </c>
      <c r="I5243">
        <v>66212</v>
      </c>
      <c r="J5243" t="s">
        <v>2318</v>
      </c>
      <c r="K5243" t="s">
        <v>1881</v>
      </c>
      <c r="L5243" t="s">
        <v>1866</v>
      </c>
      <c r="M5243" s="1">
        <v>44165</v>
      </c>
      <c r="N5243" t="s">
        <v>1891</v>
      </c>
      <c r="O5243" t="s">
        <v>7675</v>
      </c>
      <c r="P5243" t="s">
        <v>2658</v>
      </c>
      <c r="Q5243" t="s">
        <v>7675</v>
      </c>
      <c r="R5243" t="s">
        <v>1876</v>
      </c>
      <c r="S5243">
        <v>2</v>
      </c>
      <c r="T5243" s="2">
        <v>0</v>
      </c>
      <c r="U5243" s="5">
        <v>69.92</v>
      </c>
      <c r="V5243" s="5">
        <f>ORDENES[[#This Row],[Ventas sin descuento]]-ORDENES[[#This Row],[costos estimados]]</f>
        <v>69.92</v>
      </c>
      <c r="W5243">
        <v>5</v>
      </c>
      <c r="X5243" s="5">
        <v>152</v>
      </c>
      <c r="Y5243" s="5">
        <f>ORDENES[[#This Row],[Ventas Originales (con descuento)]]/(1-ORDENES[[#This Row],[Descuento]])</f>
        <v>152</v>
      </c>
      <c r="Z5243" s="5">
        <f>ORDENES[[#This Row],[Ventas Originales (con descuento)]]/ORDENES[[#This Row],[Cantidad]]/(1-ORDENES[[#This Row],[Descuento]])</f>
        <v>30.4</v>
      </c>
      <c r="AA5243" s="5">
        <f>ORDENES[[#This Row],[Ventas Originales (con descuento)]]/ORDENES[[#This Row],[Cantidad]]</f>
        <v>30.4</v>
      </c>
      <c r="AB5243" s="5">
        <f>ORDENES[[#This Row],[Ventas Originales (con descuento)]]-(ORDENES[[#This Row],[Ganancias]])</f>
        <v>82.08</v>
      </c>
    </row>
    <row r="5244" spans="1:28" x14ac:dyDescent="0.35">
      <c r="A5244" t="s">
        <v>7719</v>
      </c>
      <c r="B5244" t="s">
        <v>2752</v>
      </c>
      <c r="C5244" t="s">
        <v>1</v>
      </c>
      <c r="D5244" t="s">
        <v>2951</v>
      </c>
      <c r="E5244" t="s">
        <v>102</v>
      </c>
      <c r="F5244" s="1">
        <v>44490</v>
      </c>
      <c r="G5244" t="s">
        <v>7613</v>
      </c>
      <c r="H5244" t="s">
        <v>6216</v>
      </c>
      <c r="I5244">
        <v>46203</v>
      </c>
      <c r="J5244" t="s">
        <v>1543</v>
      </c>
      <c r="K5244" t="s">
        <v>1881</v>
      </c>
      <c r="L5244" t="s">
        <v>1866</v>
      </c>
      <c r="M5244" s="1">
        <v>44493</v>
      </c>
      <c r="N5244" t="s">
        <v>1891</v>
      </c>
      <c r="O5244" t="s">
        <v>7675</v>
      </c>
      <c r="P5244" t="s">
        <v>1896</v>
      </c>
      <c r="Q5244" t="s">
        <v>7675</v>
      </c>
      <c r="R5244" t="s">
        <v>1872</v>
      </c>
      <c r="S5244">
        <v>2</v>
      </c>
      <c r="T5244" s="2">
        <v>0</v>
      </c>
      <c r="U5244" s="5">
        <v>9.09</v>
      </c>
      <c r="V5244" s="5">
        <f>ORDENES[[#This Row],[Ventas sin descuento]]-ORDENES[[#This Row],[costos estimados]]</f>
        <v>9.0900000000000318</v>
      </c>
      <c r="W5244">
        <v>8</v>
      </c>
      <c r="X5244" s="5">
        <v>909.12</v>
      </c>
      <c r="Y5244" s="5">
        <f>ORDENES[[#This Row],[Ventas Originales (con descuento)]]/(1-ORDENES[[#This Row],[Descuento]])</f>
        <v>909.12</v>
      </c>
      <c r="Z5244" s="5">
        <f>ORDENES[[#This Row],[Ventas Originales (con descuento)]]/ORDENES[[#This Row],[Cantidad]]/(1-ORDENES[[#This Row],[Descuento]])</f>
        <v>113.64</v>
      </c>
      <c r="AA5244" s="5">
        <f>ORDENES[[#This Row],[Ventas Originales (con descuento)]]/ORDENES[[#This Row],[Cantidad]]</f>
        <v>113.64</v>
      </c>
      <c r="AB5244" s="5">
        <f>ORDENES[[#This Row],[Ventas Originales (con descuento)]]-(ORDENES[[#This Row],[Ganancias]])</f>
        <v>900.03</v>
      </c>
    </row>
    <row r="5245" spans="1:28" x14ac:dyDescent="0.35">
      <c r="A5245" t="s">
        <v>7719</v>
      </c>
      <c r="B5245" t="s">
        <v>3307</v>
      </c>
      <c r="C5245" t="s">
        <v>1</v>
      </c>
      <c r="D5245" t="s">
        <v>329</v>
      </c>
      <c r="E5245" t="s">
        <v>2158</v>
      </c>
      <c r="F5245" s="1">
        <v>44162</v>
      </c>
      <c r="G5245" t="s">
        <v>7613</v>
      </c>
      <c r="H5245" t="s">
        <v>6217</v>
      </c>
      <c r="I5245">
        <v>48146</v>
      </c>
      <c r="J5245" t="s">
        <v>2159</v>
      </c>
      <c r="K5245" t="s">
        <v>1881</v>
      </c>
      <c r="L5245" t="s">
        <v>1866</v>
      </c>
      <c r="M5245" s="1">
        <v>44165</v>
      </c>
      <c r="N5245" t="s">
        <v>1891</v>
      </c>
      <c r="O5245" t="s">
        <v>7675</v>
      </c>
      <c r="P5245" t="s">
        <v>1894</v>
      </c>
      <c r="Q5245" t="s">
        <v>7675</v>
      </c>
      <c r="R5245" t="s">
        <v>1877</v>
      </c>
      <c r="S5245">
        <v>2</v>
      </c>
      <c r="T5245" s="2">
        <v>0.1</v>
      </c>
      <c r="U5245" s="5">
        <v>29.74</v>
      </c>
      <c r="V5245" s="5">
        <f>ORDENES[[#This Row],[Ventas sin descuento]]-ORDENES[[#This Row],[costos estimados]]</f>
        <v>48.327777777777783</v>
      </c>
      <c r="W5245">
        <v>6</v>
      </c>
      <c r="X5245" s="5">
        <v>167.29</v>
      </c>
      <c r="Y5245" s="5">
        <f>ORDENES[[#This Row],[Ventas Originales (con descuento)]]/(1-ORDENES[[#This Row],[Descuento]])</f>
        <v>185.87777777777777</v>
      </c>
      <c r="Z5245" s="5">
        <f>ORDENES[[#This Row],[Ventas Originales (con descuento)]]/ORDENES[[#This Row],[Cantidad]]/(1-ORDENES[[#This Row],[Descuento]])</f>
        <v>30.979629629629628</v>
      </c>
      <c r="AA5245" s="5">
        <f>ORDENES[[#This Row],[Ventas Originales (con descuento)]]/ORDENES[[#This Row],[Cantidad]]</f>
        <v>27.881666666666664</v>
      </c>
      <c r="AB5245" s="5">
        <f>ORDENES[[#This Row],[Ventas Originales (con descuento)]]-(ORDENES[[#This Row],[Ganancias]])</f>
        <v>137.54999999999998</v>
      </c>
    </row>
    <row r="5246" spans="1:28" x14ac:dyDescent="0.35">
      <c r="A5246" t="s">
        <v>7719</v>
      </c>
      <c r="B5246" t="s">
        <v>51</v>
      </c>
      <c r="C5246" t="s">
        <v>1</v>
      </c>
      <c r="D5246" t="s">
        <v>2055</v>
      </c>
      <c r="E5246" t="s">
        <v>63</v>
      </c>
      <c r="F5246" s="1">
        <v>43525</v>
      </c>
      <c r="G5246" t="s">
        <v>7613</v>
      </c>
      <c r="H5246" t="s">
        <v>5729</v>
      </c>
      <c r="I5246">
        <v>77070</v>
      </c>
      <c r="J5246" t="s">
        <v>3079</v>
      </c>
      <c r="K5246" t="s">
        <v>1881</v>
      </c>
      <c r="L5246" t="s">
        <v>1866</v>
      </c>
      <c r="M5246" s="1">
        <v>43528</v>
      </c>
      <c r="N5246" t="s">
        <v>1891</v>
      </c>
      <c r="O5246" t="s">
        <v>7675</v>
      </c>
      <c r="P5246" t="s">
        <v>1883</v>
      </c>
      <c r="Q5246" t="s">
        <v>7675</v>
      </c>
      <c r="R5246" t="s">
        <v>1874</v>
      </c>
      <c r="S5246">
        <v>2</v>
      </c>
      <c r="T5246" s="2">
        <v>0.2</v>
      </c>
      <c r="U5246" s="5">
        <v>6.22</v>
      </c>
      <c r="V5246" s="5">
        <f>ORDENES[[#This Row],[Ventas sin descuento]]-ORDENES[[#This Row],[costos estimados]]</f>
        <v>20.052499999999995</v>
      </c>
      <c r="W5246">
        <v>2</v>
      </c>
      <c r="X5246" s="5">
        <v>55.33</v>
      </c>
      <c r="Y5246" s="5">
        <f>ORDENES[[#This Row],[Ventas Originales (con descuento)]]/(1-ORDENES[[#This Row],[Descuento]])</f>
        <v>69.162499999999994</v>
      </c>
      <c r="Z5246" s="5">
        <f>ORDENES[[#This Row],[Ventas Originales (con descuento)]]/ORDENES[[#This Row],[Cantidad]]/(1-ORDENES[[#This Row],[Descuento]])</f>
        <v>34.581249999999997</v>
      </c>
      <c r="AA5246" s="5">
        <f>ORDENES[[#This Row],[Ventas Originales (con descuento)]]/ORDENES[[#This Row],[Cantidad]]</f>
        <v>27.664999999999999</v>
      </c>
      <c r="AB5246" s="5">
        <f>ORDENES[[#This Row],[Ventas Originales (con descuento)]]-(ORDENES[[#This Row],[Ganancias]])</f>
        <v>49.11</v>
      </c>
    </row>
    <row r="5247" spans="1:28" x14ac:dyDescent="0.35">
      <c r="A5247" t="s">
        <v>7719</v>
      </c>
      <c r="B5247" t="s">
        <v>2942</v>
      </c>
      <c r="C5247" t="s">
        <v>1</v>
      </c>
      <c r="D5247" t="s">
        <v>2779</v>
      </c>
      <c r="E5247" t="s">
        <v>477</v>
      </c>
      <c r="F5247" s="1">
        <v>44364</v>
      </c>
      <c r="G5247" t="s">
        <v>7613</v>
      </c>
      <c r="H5247" t="s">
        <v>6218</v>
      </c>
      <c r="I5247">
        <v>60076</v>
      </c>
      <c r="J5247" t="s">
        <v>3452</v>
      </c>
      <c r="K5247" t="s">
        <v>1881</v>
      </c>
      <c r="L5247" t="s">
        <v>1866</v>
      </c>
      <c r="M5247" s="1">
        <v>44367</v>
      </c>
      <c r="N5247" t="s">
        <v>1891</v>
      </c>
      <c r="O5247" t="s">
        <v>7675</v>
      </c>
      <c r="P5247" t="s">
        <v>1892</v>
      </c>
      <c r="Q5247" t="s">
        <v>7675</v>
      </c>
      <c r="R5247" t="s">
        <v>1879</v>
      </c>
      <c r="S5247">
        <v>2</v>
      </c>
      <c r="T5247" s="2">
        <v>0.2</v>
      </c>
      <c r="U5247" s="5">
        <v>4.43</v>
      </c>
      <c r="V5247" s="5">
        <f>ORDENES[[#This Row],[Ventas sin descuento]]-ORDENES[[#This Row],[costos estimados]]</f>
        <v>7.4849999999999994</v>
      </c>
      <c r="W5247">
        <v>2</v>
      </c>
      <c r="X5247" s="5">
        <v>12.22</v>
      </c>
      <c r="Y5247" s="5">
        <f>ORDENES[[#This Row],[Ventas Originales (con descuento)]]/(1-ORDENES[[#This Row],[Descuento]])</f>
        <v>15.275</v>
      </c>
      <c r="Z5247" s="5">
        <f>ORDENES[[#This Row],[Ventas Originales (con descuento)]]/ORDENES[[#This Row],[Cantidad]]/(1-ORDENES[[#This Row],[Descuento]])</f>
        <v>7.6375000000000002</v>
      </c>
      <c r="AA5247" s="5">
        <f>ORDENES[[#This Row],[Ventas Originales (con descuento)]]/ORDENES[[#This Row],[Cantidad]]</f>
        <v>6.11</v>
      </c>
      <c r="AB5247" s="5">
        <f>ORDENES[[#This Row],[Ventas Originales (con descuento)]]-(ORDENES[[#This Row],[Ganancias]])</f>
        <v>7.7900000000000009</v>
      </c>
    </row>
    <row r="5248" spans="1:28" x14ac:dyDescent="0.35">
      <c r="A5248" t="s">
        <v>7719</v>
      </c>
      <c r="B5248" t="s">
        <v>2139</v>
      </c>
      <c r="C5248" t="s">
        <v>1</v>
      </c>
      <c r="D5248" t="s">
        <v>2609</v>
      </c>
      <c r="E5248" t="s">
        <v>21</v>
      </c>
      <c r="F5248" s="1">
        <v>43443</v>
      </c>
      <c r="G5248" t="s">
        <v>7613</v>
      </c>
      <c r="H5248" t="s">
        <v>6219</v>
      </c>
      <c r="I5248">
        <v>78521</v>
      </c>
      <c r="J5248" t="s">
        <v>1280</v>
      </c>
      <c r="K5248" t="s">
        <v>1881</v>
      </c>
      <c r="L5248" t="s">
        <v>1866</v>
      </c>
      <c r="M5248" s="1">
        <v>43445</v>
      </c>
      <c r="N5248" t="s">
        <v>1891</v>
      </c>
      <c r="O5248" t="s">
        <v>7675</v>
      </c>
      <c r="P5248" t="s">
        <v>1883</v>
      </c>
      <c r="Q5248" t="s">
        <v>7675</v>
      </c>
      <c r="R5248" t="s">
        <v>1879</v>
      </c>
      <c r="S5248">
        <v>1</v>
      </c>
      <c r="T5248" s="2">
        <v>0.2</v>
      </c>
      <c r="U5248" s="5">
        <v>3.74</v>
      </c>
      <c r="V5248" s="5">
        <f>ORDENES[[#This Row],[Ventas sin descuento]]-ORDENES[[#This Row],[costos estimados]]</f>
        <v>6.4124999999999996</v>
      </c>
      <c r="W5248">
        <v>2</v>
      </c>
      <c r="X5248" s="5">
        <v>10.69</v>
      </c>
      <c r="Y5248" s="5">
        <f>ORDENES[[#This Row],[Ventas Originales (con descuento)]]/(1-ORDENES[[#This Row],[Descuento]])</f>
        <v>13.362499999999999</v>
      </c>
      <c r="Z5248" s="5">
        <f>ORDENES[[#This Row],[Ventas Originales (con descuento)]]/ORDENES[[#This Row],[Cantidad]]/(1-ORDENES[[#This Row],[Descuento]])</f>
        <v>6.6812499999999995</v>
      </c>
      <c r="AA5248" s="5">
        <f>ORDENES[[#This Row],[Ventas Originales (con descuento)]]/ORDENES[[#This Row],[Cantidad]]</f>
        <v>5.3449999999999998</v>
      </c>
      <c r="AB5248" s="5">
        <f>ORDENES[[#This Row],[Ventas Originales (con descuento)]]-(ORDENES[[#This Row],[Ganancias]])</f>
        <v>6.9499999999999993</v>
      </c>
    </row>
    <row r="5249" spans="1:28" x14ac:dyDescent="0.35">
      <c r="A5249" t="s">
        <v>7719</v>
      </c>
      <c r="B5249" t="s">
        <v>227</v>
      </c>
      <c r="C5249" t="s">
        <v>1</v>
      </c>
      <c r="D5249" t="s">
        <v>2576</v>
      </c>
      <c r="E5249" t="s">
        <v>21</v>
      </c>
      <c r="F5249" s="1">
        <v>44523</v>
      </c>
      <c r="G5249" t="s">
        <v>7613</v>
      </c>
      <c r="H5249" t="s">
        <v>5721</v>
      </c>
      <c r="I5249">
        <v>75220</v>
      </c>
      <c r="J5249" t="s">
        <v>2663</v>
      </c>
      <c r="K5249" t="s">
        <v>1881</v>
      </c>
      <c r="L5249" t="s">
        <v>1866</v>
      </c>
      <c r="M5249" s="1">
        <v>44526</v>
      </c>
      <c r="N5249" t="s">
        <v>1891</v>
      </c>
      <c r="O5249" t="s">
        <v>7675</v>
      </c>
      <c r="P5249" t="s">
        <v>1883</v>
      </c>
      <c r="Q5249" t="s">
        <v>7675</v>
      </c>
      <c r="R5249" t="s">
        <v>1879</v>
      </c>
      <c r="S5249">
        <v>2</v>
      </c>
      <c r="T5249" s="2">
        <v>0.2</v>
      </c>
      <c r="U5249" s="5">
        <v>29.36</v>
      </c>
      <c r="V5249" s="5">
        <f>ORDENES[[#This Row],[Ventas sin descuento]]-ORDENES[[#This Row],[costos estimados]]</f>
        <v>48.934999999999988</v>
      </c>
      <c r="W5249">
        <v>2</v>
      </c>
      <c r="X5249" s="5">
        <v>78.3</v>
      </c>
      <c r="Y5249" s="5">
        <f>ORDENES[[#This Row],[Ventas Originales (con descuento)]]/(1-ORDENES[[#This Row],[Descuento]])</f>
        <v>97.874999999999986</v>
      </c>
      <c r="Z5249" s="5">
        <f>ORDENES[[#This Row],[Ventas Originales (con descuento)]]/ORDENES[[#This Row],[Cantidad]]/(1-ORDENES[[#This Row],[Descuento]])</f>
        <v>48.937499999999993</v>
      </c>
      <c r="AA5249" s="5">
        <f>ORDENES[[#This Row],[Ventas Originales (con descuento)]]/ORDENES[[#This Row],[Cantidad]]</f>
        <v>39.15</v>
      </c>
      <c r="AB5249" s="5">
        <f>ORDENES[[#This Row],[Ventas Originales (con descuento)]]-(ORDENES[[#This Row],[Ganancias]])</f>
        <v>48.94</v>
      </c>
    </row>
    <row r="5250" spans="1:28" x14ac:dyDescent="0.35">
      <c r="A5250" t="s">
        <v>7719</v>
      </c>
      <c r="B5250" t="s">
        <v>2013</v>
      </c>
      <c r="C5250" t="s">
        <v>1</v>
      </c>
      <c r="D5250" t="s">
        <v>408</v>
      </c>
      <c r="E5250" t="s">
        <v>21</v>
      </c>
      <c r="F5250" s="1">
        <v>44462</v>
      </c>
      <c r="G5250" t="s">
        <v>7598</v>
      </c>
      <c r="H5250" t="s">
        <v>6220</v>
      </c>
      <c r="I5250">
        <v>79424</v>
      </c>
      <c r="J5250" t="s">
        <v>2568</v>
      </c>
      <c r="K5250" t="s">
        <v>1881</v>
      </c>
      <c r="L5250" t="s">
        <v>1866</v>
      </c>
      <c r="M5250" s="1">
        <v>44464</v>
      </c>
      <c r="N5250" t="s">
        <v>1891</v>
      </c>
      <c r="O5250" t="s">
        <v>7675</v>
      </c>
      <c r="P5250" t="s">
        <v>1883</v>
      </c>
      <c r="Q5250" t="s">
        <v>7675</v>
      </c>
      <c r="R5250" t="s">
        <v>1879</v>
      </c>
      <c r="S5250">
        <v>1</v>
      </c>
      <c r="T5250" s="2">
        <v>0.2</v>
      </c>
      <c r="U5250" s="5">
        <v>3.35</v>
      </c>
      <c r="V5250" s="5">
        <f>ORDENES[[#This Row],[Ventas sin descuento]]-ORDENES[[#This Row],[costos estimados]]</f>
        <v>5.6624999999999996</v>
      </c>
      <c r="W5250">
        <v>2</v>
      </c>
      <c r="X5250" s="5">
        <v>9.25</v>
      </c>
      <c r="Y5250" s="5">
        <f>ORDENES[[#This Row],[Ventas Originales (con descuento)]]/(1-ORDENES[[#This Row],[Descuento]])</f>
        <v>11.5625</v>
      </c>
      <c r="Z5250" s="5">
        <f>ORDENES[[#This Row],[Ventas Originales (con descuento)]]/ORDENES[[#This Row],[Cantidad]]/(1-ORDENES[[#This Row],[Descuento]])</f>
        <v>5.78125</v>
      </c>
      <c r="AA5250" s="5">
        <f>ORDENES[[#This Row],[Ventas Originales (con descuento)]]/ORDENES[[#This Row],[Cantidad]]</f>
        <v>4.625</v>
      </c>
      <c r="AB5250" s="5">
        <f>ORDENES[[#This Row],[Ventas Originales (con descuento)]]-(ORDENES[[#This Row],[Ganancias]])</f>
        <v>5.9</v>
      </c>
    </row>
    <row r="5251" spans="1:28" x14ac:dyDescent="0.35">
      <c r="A5251" t="s">
        <v>7719</v>
      </c>
      <c r="B5251" t="s">
        <v>339</v>
      </c>
      <c r="C5251" t="s">
        <v>1</v>
      </c>
      <c r="D5251" t="s">
        <v>2959</v>
      </c>
      <c r="E5251" t="s">
        <v>67</v>
      </c>
      <c r="F5251" s="1">
        <v>44437</v>
      </c>
      <c r="G5251" t="s">
        <v>7613</v>
      </c>
      <c r="H5251" t="s">
        <v>6221</v>
      </c>
      <c r="I5251">
        <v>62301</v>
      </c>
      <c r="J5251" t="s">
        <v>1578</v>
      </c>
      <c r="K5251" t="s">
        <v>1881</v>
      </c>
      <c r="L5251" t="s">
        <v>1866</v>
      </c>
      <c r="M5251" s="1">
        <v>44440</v>
      </c>
      <c r="N5251" t="s">
        <v>1891</v>
      </c>
      <c r="O5251" t="s">
        <v>7675</v>
      </c>
      <c r="P5251" t="s">
        <v>1892</v>
      </c>
      <c r="Q5251" t="s">
        <v>7675</v>
      </c>
      <c r="R5251" t="s">
        <v>1872</v>
      </c>
      <c r="S5251">
        <v>2</v>
      </c>
      <c r="T5251" s="2">
        <v>0.2</v>
      </c>
      <c r="U5251" s="5">
        <v>2.4</v>
      </c>
      <c r="V5251" s="5">
        <f>ORDENES[[#This Row],[Ventas sin descuento]]-ORDENES[[#This Row],[costos estimados]]</f>
        <v>9.2599999999999945</v>
      </c>
      <c r="W5251">
        <v>2</v>
      </c>
      <c r="X5251" s="5">
        <v>27.44</v>
      </c>
      <c r="Y5251" s="5">
        <f>ORDENES[[#This Row],[Ventas Originales (con descuento)]]/(1-ORDENES[[#This Row],[Descuento]])</f>
        <v>34.299999999999997</v>
      </c>
      <c r="Z5251" s="5">
        <f>ORDENES[[#This Row],[Ventas Originales (con descuento)]]/ORDENES[[#This Row],[Cantidad]]/(1-ORDENES[[#This Row],[Descuento]])</f>
        <v>17.149999999999999</v>
      </c>
      <c r="AA5251" s="5">
        <f>ORDENES[[#This Row],[Ventas Originales (con descuento)]]/ORDENES[[#This Row],[Cantidad]]</f>
        <v>13.72</v>
      </c>
      <c r="AB5251" s="5">
        <f>ORDENES[[#This Row],[Ventas Originales (con descuento)]]-(ORDENES[[#This Row],[Ganancias]])</f>
        <v>25.040000000000003</v>
      </c>
    </row>
    <row r="5252" spans="1:28" x14ac:dyDescent="0.35">
      <c r="A5252" t="s">
        <v>7719</v>
      </c>
      <c r="B5252" t="s">
        <v>3185</v>
      </c>
      <c r="C5252" t="s">
        <v>1</v>
      </c>
      <c r="D5252" t="s">
        <v>340</v>
      </c>
      <c r="E5252" t="s">
        <v>161</v>
      </c>
      <c r="F5252" s="1">
        <v>43610</v>
      </c>
      <c r="G5252" t="s">
        <v>7613</v>
      </c>
      <c r="H5252" t="s">
        <v>6222</v>
      </c>
      <c r="I5252">
        <v>76117</v>
      </c>
      <c r="J5252" t="s">
        <v>3186</v>
      </c>
      <c r="K5252" t="s">
        <v>1881</v>
      </c>
      <c r="L5252" t="s">
        <v>1866</v>
      </c>
      <c r="M5252" s="1">
        <v>43613</v>
      </c>
      <c r="N5252" t="s">
        <v>1891</v>
      </c>
      <c r="O5252" t="s">
        <v>7675</v>
      </c>
      <c r="P5252" t="s">
        <v>1883</v>
      </c>
      <c r="Q5252" t="s">
        <v>7675</v>
      </c>
      <c r="R5252" t="s">
        <v>1908</v>
      </c>
      <c r="S5252">
        <v>2</v>
      </c>
      <c r="T5252" s="2">
        <v>0.2</v>
      </c>
      <c r="U5252" s="5">
        <v>1.68</v>
      </c>
      <c r="V5252" s="5">
        <f>ORDENES[[#This Row],[Ventas sin descuento]]-ORDENES[[#This Row],[costos estimados]]</f>
        <v>7.2724999999999973</v>
      </c>
      <c r="W5252">
        <v>2</v>
      </c>
      <c r="X5252" s="5">
        <v>22.37</v>
      </c>
      <c r="Y5252" s="5">
        <f>ORDENES[[#This Row],[Ventas Originales (con descuento)]]/(1-ORDENES[[#This Row],[Descuento]])</f>
        <v>27.962499999999999</v>
      </c>
      <c r="Z5252" s="5">
        <f>ORDENES[[#This Row],[Ventas Originales (con descuento)]]/ORDENES[[#This Row],[Cantidad]]/(1-ORDENES[[#This Row],[Descuento]])</f>
        <v>13.981249999999999</v>
      </c>
      <c r="AA5252" s="5">
        <f>ORDENES[[#This Row],[Ventas Originales (con descuento)]]/ORDENES[[#This Row],[Cantidad]]</f>
        <v>11.185</v>
      </c>
      <c r="AB5252" s="5">
        <f>ORDENES[[#This Row],[Ventas Originales (con descuento)]]-(ORDENES[[#This Row],[Ganancias]])</f>
        <v>20.69</v>
      </c>
    </row>
    <row r="5253" spans="1:28" x14ac:dyDescent="0.35">
      <c r="A5253" t="s">
        <v>7719</v>
      </c>
      <c r="B5253" t="s">
        <v>90</v>
      </c>
      <c r="C5253" t="s">
        <v>1</v>
      </c>
      <c r="D5253" t="s">
        <v>595</v>
      </c>
      <c r="E5253" t="s">
        <v>160</v>
      </c>
      <c r="F5253" s="1">
        <v>44443</v>
      </c>
      <c r="G5253" t="s">
        <v>7613</v>
      </c>
      <c r="H5253" t="s">
        <v>5728</v>
      </c>
      <c r="I5253">
        <v>60653</v>
      </c>
      <c r="J5253" t="s">
        <v>1282</v>
      </c>
      <c r="K5253" t="s">
        <v>1881</v>
      </c>
      <c r="L5253" t="s">
        <v>1866</v>
      </c>
      <c r="M5253" s="1">
        <v>44445</v>
      </c>
      <c r="N5253" t="s">
        <v>1891</v>
      </c>
      <c r="O5253" t="s">
        <v>7675</v>
      </c>
      <c r="P5253" t="s">
        <v>1892</v>
      </c>
      <c r="Q5253" t="s">
        <v>7675</v>
      </c>
      <c r="R5253" t="s">
        <v>1874</v>
      </c>
      <c r="S5253">
        <v>1</v>
      </c>
      <c r="T5253" s="2">
        <v>0.2</v>
      </c>
      <c r="U5253" s="5">
        <v>0.86</v>
      </c>
      <c r="V5253" s="5">
        <f>ORDENES[[#This Row],[Ventas sin descuento]]-ORDENES[[#This Row],[costos estimados]]</f>
        <v>2.5874999999999995</v>
      </c>
      <c r="W5253">
        <v>3</v>
      </c>
      <c r="X5253" s="5">
        <v>6.91</v>
      </c>
      <c r="Y5253" s="5">
        <f>ORDENES[[#This Row],[Ventas Originales (con descuento)]]/(1-ORDENES[[#This Row],[Descuento]])</f>
        <v>8.6374999999999993</v>
      </c>
      <c r="Z5253" s="5">
        <f>ORDENES[[#This Row],[Ventas Originales (con descuento)]]/ORDENES[[#This Row],[Cantidad]]/(1-ORDENES[[#This Row],[Descuento]])</f>
        <v>2.8791666666666664</v>
      </c>
      <c r="AA5253" s="5">
        <f>ORDENES[[#This Row],[Ventas Originales (con descuento)]]/ORDENES[[#This Row],[Cantidad]]</f>
        <v>2.3033333333333332</v>
      </c>
      <c r="AB5253" s="5">
        <f>ORDENES[[#This Row],[Ventas Originales (con descuento)]]-(ORDENES[[#This Row],[Ganancias]])</f>
        <v>6.05</v>
      </c>
    </row>
    <row r="5254" spans="1:28" x14ac:dyDescent="0.35">
      <c r="A5254" t="s">
        <v>7719</v>
      </c>
      <c r="B5254" t="s">
        <v>51</v>
      </c>
      <c r="C5254" t="s">
        <v>1</v>
      </c>
      <c r="D5254" t="s">
        <v>2851</v>
      </c>
      <c r="E5254" t="s">
        <v>188</v>
      </c>
      <c r="F5254" s="1">
        <v>43411</v>
      </c>
      <c r="G5254" t="s">
        <v>7613</v>
      </c>
      <c r="H5254" t="s">
        <v>6223</v>
      </c>
      <c r="I5254">
        <v>77041</v>
      </c>
      <c r="J5254" t="s">
        <v>188</v>
      </c>
      <c r="K5254" t="s">
        <v>1881</v>
      </c>
      <c r="L5254" t="s">
        <v>1866</v>
      </c>
      <c r="M5254" s="1">
        <v>43413</v>
      </c>
      <c r="N5254" t="s">
        <v>1891</v>
      </c>
      <c r="O5254" t="s">
        <v>7675</v>
      </c>
      <c r="P5254" t="s">
        <v>1883</v>
      </c>
      <c r="Q5254" t="s">
        <v>7675</v>
      </c>
      <c r="R5254" t="s">
        <v>1890</v>
      </c>
      <c r="S5254">
        <v>1</v>
      </c>
      <c r="T5254" s="2">
        <v>0.2</v>
      </c>
      <c r="U5254" s="5">
        <v>26.95</v>
      </c>
      <c r="V5254" s="5">
        <f>ORDENES[[#This Row],[Ventas sin descuento]]-ORDENES[[#This Row],[costos estimados]]</f>
        <v>45.537499999999994</v>
      </c>
      <c r="W5254">
        <v>3</v>
      </c>
      <c r="X5254" s="5">
        <v>74.349999999999994</v>
      </c>
      <c r="Y5254" s="5">
        <f>ORDENES[[#This Row],[Ventas Originales (con descuento)]]/(1-ORDENES[[#This Row],[Descuento]])</f>
        <v>92.937499999999986</v>
      </c>
      <c r="Z5254" s="5">
        <f>ORDENES[[#This Row],[Ventas Originales (con descuento)]]/ORDENES[[#This Row],[Cantidad]]/(1-ORDENES[[#This Row],[Descuento]])</f>
        <v>30.979166666666664</v>
      </c>
      <c r="AA5254" s="5">
        <f>ORDENES[[#This Row],[Ventas Originales (con descuento)]]/ORDENES[[#This Row],[Cantidad]]</f>
        <v>24.783333333333331</v>
      </c>
      <c r="AB5254" s="5">
        <f>ORDENES[[#This Row],[Ventas Originales (con descuento)]]-(ORDENES[[#This Row],[Ganancias]])</f>
        <v>47.399999999999991</v>
      </c>
    </row>
    <row r="5255" spans="1:28" x14ac:dyDescent="0.35">
      <c r="A5255" t="s">
        <v>7719</v>
      </c>
      <c r="B5255" t="s">
        <v>90</v>
      </c>
      <c r="C5255" t="s">
        <v>1</v>
      </c>
      <c r="D5255" t="s">
        <v>595</v>
      </c>
      <c r="E5255" t="s">
        <v>18</v>
      </c>
      <c r="F5255" s="1">
        <v>44443</v>
      </c>
      <c r="G5255" t="s">
        <v>7613</v>
      </c>
      <c r="H5255" t="s">
        <v>5728</v>
      </c>
      <c r="I5255">
        <v>60653</v>
      </c>
      <c r="J5255" t="s">
        <v>3040</v>
      </c>
      <c r="K5255" t="s">
        <v>1881</v>
      </c>
      <c r="L5255" t="s">
        <v>1866</v>
      </c>
      <c r="M5255" s="1">
        <v>44445</v>
      </c>
      <c r="N5255" t="s">
        <v>1891</v>
      </c>
      <c r="O5255" t="s">
        <v>7675</v>
      </c>
      <c r="P5255" t="s">
        <v>1892</v>
      </c>
      <c r="Q5255" t="s">
        <v>7675</v>
      </c>
      <c r="R5255" t="s">
        <v>1879</v>
      </c>
      <c r="S5255">
        <v>1</v>
      </c>
      <c r="T5255" s="2">
        <v>0.2</v>
      </c>
      <c r="U5255" s="5">
        <v>5.55</v>
      </c>
      <c r="V5255" s="5">
        <f>ORDENES[[#This Row],[Ventas sin descuento]]-ORDENES[[#This Row],[costos estimados]]</f>
        <v>9.9899999999999984</v>
      </c>
      <c r="W5255">
        <v>3</v>
      </c>
      <c r="X5255" s="5">
        <v>17.760000000000002</v>
      </c>
      <c r="Y5255" s="5">
        <f>ORDENES[[#This Row],[Ventas Originales (con descuento)]]/(1-ORDENES[[#This Row],[Descuento]])</f>
        <v>22.2</v>
      </c>
      <c r="Z5255" s="5">
        <f>ORDENES[[#This Row],[Ventas Originales (con descuento)]]/ORDENES[[#This Row],[Cantidad]]/(1-ORDENES[[#This Row],[Descuento]])</f>
        <v>7.4</v>
      </c>
      <c r="AA5255" s="5">
        <f>ORDENES[[#This Row],[Ventas Originales (con descuento)]]/ORDENES[[#This Row],[Cantidad]]</f>
        <v>5.9200000000000008</v>
      </c>
      <c r="AB5255" s="5">
        <f>ORDENES[[#This Row],[Ventas Originales (con descuento)]]-(ORDENES[[#This Row],[Ganancias]])</f>
        <v>12.21</v>
      </c>
    </row>
    <row r="5256" spans="1:28" x14ac:dyDescent="0.35">
      <c r="A5256" t="s">
        <v>7719</v>
      </c>
      <c r="B5256" t="s">
        <v>51</v>
      </c>
      <c r="C5256" t="s">
        <v>1</v>
      </c>
      <c r="D5256" t="s">
        <v>237</v>
      </c>
      <c r="E5256" t="s">
        <v>21</v>
      </c>
      <c r="F5256" s="1">
        <v>43683</v>
      </c>
      <c r="G5256" t="s">
        <v>7613</v>
      </c>
      <c r="H5256" t="s">
        <v>6224</v>
      </c>
      <c r="I5256">
        <v>77041</v>
      </c>
      <c r="J5256" t="s">
        <v>1848</v>
      </c>
      <c r="K5256" t="s">
        <v>1881</v>
      </c>
      <c r="L5256" t="s">
        <v>1866</v>
      </c>
      <c r="M5256" s="1">
        <v>43685</v>
      </c>
      <c r="N5256" t="s">
        <v>1891</v>
      </c>
      <c r="O5256" t="s">
        <v>7675</v>
      </c>
      <c r="P5256" t="s">
        <v>1883</v>
      </c>
      <c r="Q5256" t="s">
        <v>7675</v>
      </c>
      <c r="R5256" t="s">
        <v>1879</v>
      </c>
      <c r="S5256">
        <v>1</v>
      </c>
      <c r="T5256" s="2">
        <v>0.2</v>
      </c>
      <c r="U5256" s="5">
        <v>9.8699999999999992</v>
      </c>
      <c r="V5256" s="5">
        <f>ORDENES[[#This Row],[Ventas sin descuento]]-ORDENES[[#This Row],[costos estimados]]</f>
        <v>16.674999999999997</v>
      </c>
      <c r="W5256">
        <v>3</v>
      </c>
      <c r="X5256" s="5">
        <v>27.22</v>
      </c>
      <c r="Y5256" s="5">
        <f>ORDENES[[#This Row],[Ventas Originales (con descuento)]]/(1-ORDENES[[#This Row],[Descuento]])</f>
        <v>34.024999999999999</v>
      </c>
      <c r="Z5256" s="5">
        <f>ORDENES[[#This Row],[Ventas Originales (con descuento)]]/ORDENES[[#This Row],[Cantidad]]/(1-ORDENES[[#This Row],[Descuento]])</f>
        <v>11.341666666666665</v>
      </c>
      <c r="AA5256" s="5">
        <f>ORDENES[[#This Row],[Ventas Originales (con descuento)]]/ORDENES[[#This Row],[Cantidad]]</f>
        <v>9.0733333333333324</v>
      </c>
      <c r="AB5256" s="5">
        <f>ORDENES[[#This Row],[Ventas Originales (con descuento)]]-(ORDENES[[#This Row],[Ganancias]])</f>
        <v>17.350000000000001</v>
      </c>
    </row>
    <row r="5257" spans="1:28" x14ac:dyDescent="0.35">
      <c r="A5257" t="s">
        <v>7719</v>
      </c>
      <c r="B5257" t="s">
        <v>2139</v>
      </c>
      <c r="C5257" t="s">
        <v>1</v>
      </c>
      <c r="D5257" t="s">
        <v>2609</v>
      </c>
      <c r="E5257" t="s">
        <v>18</v>
      </c>
      <c r="F5257" s="1">
        <v>43443</v>
      </c>
      <c r="G5257" t="s">
        <v>7613</v>
      </c>
      <c r="H5257" t="s">
        <v>6219</v>
      </c>
      <c r="I5257">
        <v>78521</v>
      </c>
      <c r="J5257" t="s">
        <v>1707</v>
      </c>
      <c r="K5257" t="s">
        <v>1881</v>
      </c>
      <c r="L5257" t="s">
        <v>1866</v>
      </c>
      <c r="M5257" s="1">
        <v>43445</v>
      </c>
      <c r="N5257" t="s">
        <v>1891</v>
      </c>
      <c r="O5257" t="s">
        <v>7675</v>
      </c>
      <c r="P5257" t="s">
        <v>1883</v>
      </c>
      <c r="Q5257" t="s">
        <v>7675</v>
      </c>
      <c r="R5257" t="s">
        <v>1872</v>
      </c>
      <c r="S5257">
        <v>1</v>
      </c>
      <c r="T5257" s="2">
        <v>0.2</v>
      </c>
      <c r="U5257" s="5">
        <v>20.75</v>
      </c>
      <c r="V5257" s="5">
        <f>ORDENES[[#This Row],[Ventas sin descuento]]-ORDENES[[#This Row],[costos estimados]]</f>
        <v>80.025000000000006</v>
      </c>
      <c r="W5257">
        <v>3</v>
      </c>
      <c r="X5257" s="5">
        <v>237.1</v>
      </c>
      <c r="Y5257" s="5">
        <f>ORDENES[[#This Row],[Ventas Originales (con descuento)]]/(1-ORDENES[[#This Row],[Descuento]])</f>
        <v>296.375</v>
      </c>
      <c r="Z5257" s="5">
        <f>ORDENES[[#This Row],[Ventas Originales (con descuento)]]/ORDENES[[#This Row],[Cantidad]]/(1-ORDENES[[#This Row],[Descuento]])</f>
        <v>98.791666666666657</v>
      </c>
      <c r="AA5257" s="5">
        <f>ORDENES[[#This Row],[Ventas Originales (con descuento)]]/ORDENES[[#This Row],[Cantidad]]</f>
        <v>79.033333333333331</v>
      </c>
      <c r="AB5257" s="5">
        <f>ORDENES[[#This Row],[Ventas Originales (con descuento)]]-(ORDENES[[#This Row],[Ganancias]])</f>
        <v>216.35</v>
      </c>
    </row>
    <row r="5258" spans="1:28" x14ac:dyDescent="0.35">
      <c r="A5258" t="s">
        <v>7719</v>
      </c>
      <c r="B5258" t="s">
        <v>150</v>
      </c>
      <c r="C5258" t="s">
        <v>1</v>
      </c>
      <c r="D5258" t="s">
        <v>145</v>
      </c>
      <c r="E5258" t="s">
        <v>246</v>
      </c>
      <c r="F5258" s="1">
        <v>44502</v>
      </c>
      <c r="G5258" t="s">
        <v>7613</v>
      </c>
      <c r="H5258" t="s">
        <v>6225</v>
      </c>
      <c r="I5258">
        <v>61701</v>
      </c>
      <c r="J5258" t="s">
        <v>1353</v>
      </c>
      <c r="K5258" t="s">
        <v>1881</v>
      </c>
      <c r="L5258" t="s">
        <v>1866</v>
      </c>
      <c r="M5258" s="1">
        <v>44505</v>
      </c>
      <c r="N5258" t="s">
        <v>1891</v>
      </c>
      <c r="O5258" t="s">
        <v>7675</v>
      </c>
      <c r="P5258" t="s">
        <v>1892</v>
      </c>
      <c r="Q5258" t="s">
        <v>7675</v>
      </c>
      <c r="R5258" t="s">
        <v>1874</v>
      </c>
      <c r="S5258">
        <v>2</v>
      </c>
      <c r="T5258" s="2">
        <v>0.2</v>
      </c>
      <c r="U5258" s="5">
        <v>5.43</v>
      </c>
      <c r="V5258" s="5">
        <f>ORDENES[[#This Row],[Ventas sin descuento]]-ORDENES[[#This Row],[costos estimados]]</f>
        <v>19.014999999999993</v>
      </c>
      <c r="W5258">
        <v>4</v>
      </c>
      <c r="X5258" s="5">
        <v>54.34</v>
      </c>
      <c r="Y5258" s="5">
        <f>ORDENES[[#This Row],[Ventas Originales (con descuento)]]/(1-ORDENES[[#This Row],[Descuento]])</f>
        <v>67.924999999999997</v>
      </c>
      <c r="Z5258" s="5">
        <f>ORDENES[[#This Row],[Ventas Originales (con descuento)]]/ORDENES[[#This Row],[Cantidad]]/(1-ORDENES[[#This Row],[Descuento]])</f>
        <v>16.981249999999999</v>
      </c>
      <c r="AA5258" s="5">
        <f>ORDENES[[#This Row],[Ventas Originales (con descuento)]]/ORDENES[[#This Row],[Cantidad]]</f>
        <v>13.585000000000001</v>
      </c>
      <c r="AB5258" s="5">
        <f>ORDENES[[#This Row],[Ventas Originales (con descuento)]]-(ORDENES[[#This Row],[Ganancias]])</f>
        <v>48.910000000000004</v>
      </c>
    </row>
    <row r="5259" spans="1:28" x14ac:dyDescent="0.35">
      <c r="A5259" t="s">
        <v>7719</v>
      </c>
      <c r="B5259" t="s">
        <v>190</v>
      </c>
      <c r="C5259" t="s">
        <v>1</v>
      </c>
      <c r="D5259" t="s">
        <v>105</v>
      </c>
      <c r="E5259" t="s">
        <v>18</v>
      </c>
      <c r="F5259" s="1">
        <v>44519</v>
      </c>
      <c r="G5259" t="s">
        <v>7613</v>
      </c>
      <c r="H5259" t="s">
        <v>5727</v>
      </c>
      <c r="I5259">
        <v>78207</v>
      </c>
      <c r="J5259" t="s">
        <v>2142</v>
      </c>
      <c r="K5259" t="s">
        <v>1881</v>
      </c>
      <c r="L5259" t="s">
        <v>1866</v>
      </c>
      <c r="M5259" s="1">
        <v>44521</v>
      </c>
      <c r="N5259" t="s">
        <v>1891</v>
      </c>
      <c r="O5259" t="s">
        <v>7675</v>
      </c>
      <c r="P5259" t="s">
        <v>1883</v>
      </c>
      <c r="Q5259" t="s">
        <v>7675</v>
      </c>
      <c r="R5259" t="s">
        <v>1874</v>
      </c>
      <c r="S5259">
        <v>1</v>
      </c>
      <c r="T5259" s="2">
        <v>0.2</v>
      </c>
      <c r="U5259" s="5">
        <v>8.74</v>
      </c>
      <c r="V5259" s="5">
        <f>ORDENES[[#This Row],[Ventas sin descuento]]-ORDENES[[#This Row],[costos estimados]]</f>
        <v>16.685000000000002</v>
      </c>
      <c r="W5259">
        <v>4</v>
      </c>
      <c r="X5259" s="5">
        <v>31.78</v>
      </c>
      <c r="Y5259" s="5">
        <f>ORDENES[[#This Row],[Ventas Originales (con descuento)]]/(1-ORDENES[[#This Row],[Descuento]])</f>
        <v>39.725000000000001</v>
      </c>
      <c r="Z5259" s="5">
        <f>ORDENES[[#This Row],[Ventas Originales (con descuento)]]/ORDENES[[#This Row],[Cantidad]]/(1-ORDENES[[#This Row],[Descuento]])</f>
        <v>9.9312500000000004</v>
      </c>
      <c r="AA5259" s="5">
        <f>ORDENES[[#This Row],[Ventas Originales (con descuento)]]/ORDENES[[#This Row],[Cantidad]]</f>
        <v>7.9450000000000003</v>
      </c>
      <c r="AB5259" s="5">
        <f>ORDENES[[#This Row],[Ventas Originales (con descuento)]]-(ORDENES[[#This Row],[Ganancias]])</f>
        <v>23.04</v>
      </c>
    </row>
    <row r="5260" spans="1:28" x14ac:dyDescent="0.35">
      <c r="A5260" t="s">
        <v>7719</v>
      </c>
      <c r="B5260" t="s">
        <v>339</v>
      </c>
      <c r="C5260" t="s">
        <v>1</v>
      </c>
      <c r="D5260" t="s">
        <v>2959</v>
      </c>
      <c r="E5260" t="s">
        <v>47</v>
      </c>
      <c r="F5260" s="1">
        <v>44437</v>
      </c>
      <c r="G5260" t="s">
        <v>7613</v>
      </c>
      <c r="H5260" t="s">
        <v>6221</v>
      </c>
      <c r="I5260">
        <v>62301</v>
      </c>
      <c r="J5260" t="s">
        <v>1344</v>
      </c>
      <c r="K5260" t="s">
        <v>1881</v>
      </c>
      <c r="L5260" t="s">
        <v>1866</v>
      </c>
      <c r="M5260" s="1">
        <v>44440</v>
      </c>
      <c r="N5260" t="s">
        <v>1891</v>
      </c>
      <c r="O5260" t="s">
        <v>7675</v>
      </c>
      <c r="P5260" t="s">
        <v>1892</v>
      </c>
      <c r="Q5260" t="s">
        <v>7675</v>
      </c>
      <c r="R5260" t="s">
        <v>1868</v>
      </c>
      <c r="S5260">
        <v>2</v>
      </c>
      <c r="T5260" s="2">
        <v>0.2</v>
      </c>
      <c r="U5260" s="5">
        <v>17.760000000000002</v>
      </c>
      <c r="V5260" s="5">
        <f>ORDENES[[#This Row],[Ventas sin descuento]]-ORDENES[[#This Row],[costos estimados]]</f>
        <v>29.599999999999998</v>
      </c>
      <c r="W5260">
        <v>4</v>
      </c>
      <c r="X5260" s="5">
        <v>47.36</v>
      </c>
      <c r="Y5260" s="5">
        <f>ORDENES[[#This Row],[Ventas Originales (con descuento)]]/(1-ORDENES[[#This Row],[Descuento]])</f>
        <v>59.199999999999996</v>
      </c>
      <c r="Z5260" s="5">
        <f>ORDENES[[#This Row],[Ventas Originales (con descuento)]]/ORDENES[[#This Row],[Cantidad]]/(1-ORDENES[[#This Row],[Descuento]])</f>
        <v>14.799999999999999</v>
      </c>
      <c r="AA5260" s="5">
        <f>ORDENES[[#This Row],[Ventas Originales (con descuento)]]/ORDENES[[#This Row],[Cantidad]]</f>
        <v>11.84</v>
      </c>
      <c r="AB5260" s="5">
        <f>ORDENES[[#This Row],[Ventas Originales (con descuento)]]-(ORDENES[[#This Row],[Ganancias]])</f>
        <v>29.599999999999998</v>
      </c>
    </row>
    <row r="5261" spans="1:28" x14ac:dyDescent="0.35">
      <c r="A5261" t="s">
        <v>7719</v>
      </c>
      <c r="B5261" t="s">
        <v>295</v>
      </c>
      <c r="C5261" t="s">
        <v>1</v>
      </c>
      <c r="D5261" t="s">
        <v>577</v>
      </c>
      <c r="E5261" t="s">
        <v>21</v>
      </c>
      <c r="F5261" s="1">
        <v>44447</v>
      </c>
      <c r="G5261" t="s">
        <v>7613</v>
      </c>
      <c r="H5261" t="s">
        <v>5723</v>
      </c>
      <c r="I5261">
        <v>76017</v>
      </c>
      <c r="J5261" t="s">
        <v>1328</v>
      </c>
      <c r="K5261" t="s">
        <v>1881</v>
      </c>
      <c r="L5261" t="s">
        <v>1866</v>
      </c>
      <c r="M5261" s="1">
        <v>44450</v>
      </c>
      <c r="N5261" t="s">
        <v>1891</v>
      </c>
      <c r="O5261" t="s">
        <v>7675</v>
      </c>
      <c r="P5261" t="s">
        <v>1883</v>
      </c>
      <c r="Q5261" t="s">
        <v>7675</v>
      </c>
      <c r="R5261" t="s">
        <v>1879</v>
      </c>
      <c r="S5261">
        <v>2</v>
      </c>
      <c r="T5261" s="2">
        <v>0.2</v>
      </c>
      <c r="U5261" s="5">
        <v>7.26</v>
      </c>
      <c r="V5261" s="5">
        <f>ORDENES[[#This Row],[Ventas sin descuento]]-ORDENES[[#This Row],[costos estimados]]</f>
        <v>12.444999999999999</v>
      </c>
      <c r="W5261">
        <v>4</v>
      </c>
      <c r="X5261" s="5">
        <v>20.74</v>
      </c>
      <c r="Y5261" s="5">
        <f>ORDENES[[#This Row],[Ventas Originales (con descuento)]]/(1-ORDENES[[#This Row],[Descuento]])</f>
        <v>25.924999999999997</v>
      </c>
      <c r="Z5261" s="5">
        <f>ORDENES[[#This Row],[Ventas Originales (con descuento)]]/ORDENES[[#This Row],[Cantidad]]/(1-ORDENES[[#This Row],[Descuento]])</f>
        <v>6.4812499999999993</v>
      </c>
      <c r="AA5261" s="5">
        <f>ORDENES[[#This Row],[Ventas Originales (con descuento)]]/ORDENES[[#This Row],[Cantidad]]</f>
        <v>5.1849999999999996</v>
      </c>
      <c r="AB5261" s="5">
        <f>ORDENES[[#This Row],[Ventas Originales (con descuento)]]-(ORDENES[[#This Row],[Ganancias]])</f>
        <v>13.479999999999999</v>
      </c>
    </row>
    <row r="5262" spans="1:28" x14ac:dyDescent="0.35">
      <c r="A5262" t="s">
        <v>7719</v>
      </c>
      <c r="B5262" t="s">
        <v>3278</v>
      </c>
      <c r="C5262" t="s">
        <v>1</v>
      </c>
      <c r="D5262" t="s">
        <v>501</v>
      </c>
      <c r="E5262" t="s">
        <v>222</v>
      </c>
      <c r="F5262" s="1">
        <v>44419</v>
      </c>
      <c r="G5262" t="s">
        <v>7613</v>
      </c>
      <c r="H5262" t="s">
        <v>6226</v>
      </c>
      <c r="I5262">
        <v>76021</v>
      </c>
      <c r="J5262" t="s">
        <v>2864</v>
      </c>
      <c r="K5262" t="s">
        <v>1881</v>
      </c>
      <c r="L5262" t="s">
        <v>1866</v>
      </c>
      <c r="M5262" s="1">
        <v>44421</v>
      </c>
      <c r="N5262" t="s">
        <v>1891</v>
      </c>
      <c r="O5262" t="s">
        <v>7675</v>
      </c>
      <c r="P5262" t="s">
        <v>1883</v>
      </c>
      <c r="Q5262" t="s">
        <v>7675</v>
      </c>
      <c r="R5262" t="s">
        <v>1879</v>
      </c>
      <c r="S5262">
        <v>1</v>
      </c>
      <c r="T5262" s="2">
        <v>0.2</v>
      </c>
      <c r="U5262" s="5">
        <v>10.01</v>
      </c>
      <c r="V5262" s="5">
        <f>ORDENES[[#This Row],[Ventas sin descuento]]-ORDENES[[#This Row],[costos estimados]]</f>
        <v>17.424999999999997</v>
      </c>
      <c r="W5262">
        <v>4</v>
      </c>
      <c r="X5262" s="5">
        <v>29.66</v>
      </c>
      <c r="Y5262" s="5">
        <f>ORDENES[[#This Row],[Ventas Originales (con descuento)]]/(1-ORDENES[[#This Row],[Descuento]])</f>
        <v>37.074999999999996</v>
      </c>
      <c r="Z5262" s="5">
        <f>ORDENES[[#This Row],[Ventas Originales (con descuento)]]/ORDENES[[#This Row],[Cantidad]]/(1-ORDENES[[#This Row],[Descuento]])</f>
        <v>9.2687499999999989</v>
      </c>
      <c r="AA5262" s="5">
        <f>ORDENES[[#This Row],[Ventas Originales (con descuento)]]/ORDENES[[#This Row],[Cantidad]]</f>
        <v>7.415</v>
      </c>
      <c r="AB5262" s="5">
        <f>ORDENES[[#This Row],[Ventas Originales (con descuento)]]-(ORDENES[[#This Row],[Ganancias]])</f>
        <v>19.649999999999999</v>
      </c>
    </row>
    <row r="5263" spans="1:28" x14ac:dyDescent="0.35">
      <c r="A5263" t="s">
        <v>7719</v>
      </c>
      <c r="B5263" t="s">
        <v>51</v>
      </c>
      <c r="C5263" t="s">
        <v>1</v>
      </c>
      <c r="D5263" t="s">
        <v>2956</v>
      </c>
      <c r="E5263" t="s">
        <v>21</v>
      </c>
      <c r="F5263" s="1">
        <v>44307</v>
      </c>
      <c r="G5263" t="s">
        <v>7613</v>
      </c>
      <c r="H5263" t="s">
        <v>6227</v>
      </c>
      <c r="I5263">
        <v>77070</v>
      </c>
      <c r="J5263" t="s">
        <v>3515</v>
      </c>
      <c r="K5263" t="s">
        <v>1881</v>
      </c>
      <c r="L5263" t="s">
        <v>1866</v>
      </c>
      <c r="M5263" s="1">
        <v>44309</v>
      </c>
      <c r="N5263" t="s">
        <v>1891</v>
      </c>
      <c r="O5263" t="s">
        <v>7675</v>
      </c>
      <c r="P5263" t="s">
        <v>1883</v>
      </c>
      <c r="Q5263" t="s">
        <v>7675</v>
      </c>
      <c r="R5263" t="s">
        <v>1879</v>
      </c>
      <c r="S5263">
        <v>1</v>
      </c>
      <c r="T5263" s="2">
        <v>0.2</v>
      </c>
      <c r="U5263" s="5">
        <v>7.26</v>
      </c>
      <c r="V5263" s="5">
        <f>ORDENES[[#This Row],[Ventas sin descuento]]-ORDENES[[#This Row],[costos estimados]]</f>
        <v>12.444999999999999</v>
      </c>
      <c r="W5263">
        <v>4</v>
      </c>
      <c r="X5263" s="5">
        <v>20.74</v>
      </c>
      <c r="Y5263" s="5">
        <f>ORDENES[[#This Row],[Ventas Originales (con descuento)]]/(1-ORDENES[[#This Row],[Descuento]])</f>
        <v>25.924999999999997</v>
      </c>
      <c r="Z5263" s="5">
        <f>ORDENES[[#This Row],[Ventas Originales (con descuento)]]/ORDENES[[#This Row],[Cantidad]]/(1-ORDENES[[#This Row],[Descuento]])</f>
        <v>6.4812499999999993</v>
      </c>
      <c r="AA5263" s="5">
        <f>ORDENES[[#This Row],[Ventas Originales (con descuento)]]/ORDENES[[#This Row],[Cantidad]]</f>
        <v>5.1849999999999996</v>
      </c>
      <c r="AB5263" s="5">
        <f>ORDENES[[#This Row],[Ventas Originales (con descuento)]]-(ORDENES[[#This Row],[Ganancias]])</f>
        <v>13.479999999999999</v>
      </c>
    </row>
    <row r="5264" spans="1:28" x14ac:dyDescent="0.35">
      <c r="A5264" t="s">
        <v>7719</v>
      </c>
      <c r="B5264" t="s">
        <v>167</v>
      </c>
      <c r="C5264" t="s">
        <v>1</v>
      </c>
      <c r="D5264" t="s">
        <v>2871</v>
      </c>
      <c r="E5264" t="s">
        <v>21</v>
      </c>
      <c r="F5264" s="1">
        <v>43418</v>
      </c>
      <c r="G5264" t="s">
        <v>7613</v>
      </c>
      <c r="H5264" t="s">
        <v>6228</v>
      </c>
      <c r="I5264">
        <v>77506</v>
      </c>
      <c r="J5264" t="s">
        <v>2872</v>
      </c>
      <c r="K5264" t="s">
        <v>1881</v>
      </c>
      <c r="L5264" t="s">
        <v>1866</v>
      </c>
      <c r="M5264" s="1">
        <v>43419</v>
      </c>
      <c r="N5264" t="s">
        <v>1891</v>
      </c>
      <c r="O5264" t="s">
        <v>7675</v>
      </c>
      <c r="P5264" t="s">
        <v>1883</v>
      </c>
      <c r="Q5264" t="s">
        <v>7675</v>
      </c>
      <c r="R5264" t="s">
        <v>1879</v>
      </c>
      <c r="S5264">
        <v>1</v>
      </c>
      <c r="T5264" s="2">
        <v>0.2</v>
      </c>
      <c r="U5264" s="5">
        <v>7.26</v>
      </c>
      <c r="V5264" s="5">
        <f>ORDENES[[#This Row],[Ventas sin descuento]]-ORDENES[[#This Row],[costos estimados]]</f>
        <v>12.444999999999999</v>
      </c>
      <c r="W5264">
        <v>4</v>
      </c>
      <c r="X5264" s="5">
        <v>20.74</v>
      </c>
      <c r="Y5264" s="5">
        <f>ORDENES[[#This Row],[Ventas Originales (con descuento)]]/(1-ORDENES[[#This Row],[Descuento]])</f>
        <v>25.924999999999997</v>
      </c>
      <c r="Z5264" s="5">
        <f>ORDENES[[#This Row],[Ventas Originales (con descuento)]]/ORDENES[[#This Row],[Cantidad]]/(1-ORDENES[[#This Row],[Descuento]])</f>
        <v>6.4812499999999993</v>
      </c>
      <c r="AA5264" s="5">
        <f>ORDENES[[#This Row],[Ventas Originales (con descuento)]]/ORDENES[[#This Row],[Cantidad]]</f>
        <v>5.1849999999999996</v>
      </c>
      <c r="AB5264" s="5">
        <f>ORDENES[[#This Row],[Ventas Originales (con descuento)]]-(ORDENES[[#This Row],[Ganancias]])</f>
        <v>13.479999999999999</v>
      </c>
    </row>
    <row r="5265" spans="1:28" x14ac:dyDescent="0.35">
      <c r="A5265" t="s">
        <v>7719</v>
      </c>
      <c r="B5265" t="s">
        <v>104</v>
      </c>
      <c r="C5265" t="s">
        <v>1</v>
      </c>
      <c r="D5265" t="s">
        <v>412</v>
      </c>
      <c r="E5265" t="s">
        <v>18</v>
      </c>
      <c r="F5265" s="1">
        <v>43195</v>
      </c>
      <c r="G5265" t="s">
        <v>7598</v>
      </c>
      <c r="H5265" t="s">
        <v>6229</v>
      </c>
      <c r="I5265">
        <v>62521</v>
      </c>
      <c r="J5265" t="s">
        <v>2173</v>
      </c>
      <c r="K5265" t="s">
        <v>1881</v>
      </c>
      <c r="L5265" t="s">
        <v>1866</v>
      </c>
      <c r="M5265" s="1">
        <v>43197</v>
      </c>
      <c r="N5265" t="s">
        <v>1891</v>
      </c>
      <c r="O5265" t="s">
        <v>7675</v>
      </c>
      <c r="P5265" t="s">
        <v>1892</v>
      </c>
      <c r="Q5265" t="s">
        <v>7675</v>
      </c>
      <c r="R5265" t="s">
        <v>1872</v>
      </c>
      <c r="S5265">
        <v>1</v>
      </c>
      <c r="T5265" s="2">
        <v>0.2</v>
      </c>
      <c r="U5265" s="5">
        <v>3.91</v>
      </c>
      <c r="V5265" s="5">
        <f>ORDENES[[#This Row],[Ventas sin descuento]]-ORDENES[[#This Row],[costos estimados]]</f>
        <v>16.935000000000002</v>
      </c>
      <c r="W5265">
        <v>4</v>
      </c>
      <c r="X5265" s="5">
        <v>52.1</v>
      </c>
      <c r="Y5265" s="5">
        <f>ORDENES[[#This Row],[Ventas Originales (con descuento)]]/(1-ORDENES[[#This Row],[Descuento]])</f>
        <v>65.125</v>
      </c>
      <c r="Z5265" s="5">
        <f>ORDENES[[#This Row],[Ventas Originales (con descuento)]]/ORDENES[[#This Row],[Cantidad]]/(1-ORDENES[[#This Row],[Descuento]])</f>
        <v>16.28125</v>
      </c>
      <c r="AA5265" s="5">
        <f>ORDENES[[#This Row],[Ventas Originales (con descuento)]]/ORDENES[[#This Row],[Cantidad]]</f>
        <v>13.025</v>
      </c>
      <c r="AB5265" s="5">
        <f>ORDENES[[#This Row],[Ventas Originales (con descuento)]]-(ORDENES[[#This Row],[Ganancias]])</f>
        <v>48.19</v>
      </c>
    </row>
    <row r="5266" spans="1:28" x14ac:dyDescent="0.35">
      <c r="A5266" t="s">
        <v>7719</v>
      </c>
      <c r="B5266" t="s">
        <v>104</v>
      </c>
      <c r="C5266" t="s">
        <v>1</v>
      </c>
      <c r="D5266" t="s">
        <v>412</v>
      </c>
      <c r="E5266" t="s">
        <v>101</v>
      </c>
      <c r="F5266" s="1">
        <v>43195</v>
      </c>
      <c r="G5266" t="s">
        <v>7598</v>
      </c>
      <c r="H5266" t="s">
        <v>6229</v>
      </c>
      <c r="I5266">
        <v>62521</v>
      </c>
      <c r="J5266" t="s">
        <v>1318</v>
      </c>
      <c r="K5266" t="s">
        <v>1881</v>
      </c>
      <c r="L5266" t="s">
        <v>1866</v>
      </c>
      <c r="M5266" s="1">
        <v>43197</v>
      </c>
      <c r="N5266" t="s">
        <v>1891</v>
      </c>
      <c r="O5266" t="s">
        <v>7675</v>
      </c>
      <c r="P5266" t="s">
        <v>1892</v>
      </c>
      <c r="Q5266" t="s">
        <v>7675</v>
      </c>
      <c r="R5266" t="s">
        <v>1872</v>
      </c>
      <c r="S5266">
        <v>1</v>
      </c>
      <c r="T5266" s="2">
        <v>0.2</v>
      </c>
      <c r="U5266" s="5">
        <v>3.72</v>
      </c>
      <c r="V5266" s="5">
        <f>ORDENES[[#This Row],[Ventas sin descuento]]-ORDENES[[#This Row],[costos estimados]]</f>
        <v>16.127499999999998</v>
      </c>
      <c r="W5266">
        <v>4</v>
      </c>
      <c r="X5266" s="5">
        <v>49.63</v>
      </c>
      <c r="Y5266" s="5">
        <f>ORDENES[[#This Row],[Ventas Originales (con descuento)]]/(1-ORDENES[[#This Row],[Descuento]])</f>
        <v>62.037500000000001</v>
      </c>
      <c r="Z5266" s="5">
        <f>ORDENES[[#This Row],[Ventas Originales (con descuento)]]/ORDENES[[#This Row],[Cantidad]]/(1-ORDENES[[#This Row],[Descuento]])</f>
        <v>15.509375</v>
      </c>
      <c r="AA5266" s="5">
        <f>ORDENES[[#This Row],[Ventas Originales (con descuento)]]/ORDENES[[#This Row],[Cantidad]]</f>
        <v>12.407500000000001</v>
      </c>
      <c r="AB5266" s="5">
        <f>ORDENES[[#This Row],[Ventas Originales (con descuento)]]-(ORDENES[[#This Row],[Ganancias]])</f>
        <v>45.910000000000004</v>
      </c>
    </row>
    <row r="5267" spans="1:28" x14ac:dyDescent="0.35">
      <c r="A5267" t="s">
        <v>7719</v>
      </c>
      <c r="B5267" t="s">
        <v>90</v>
      </c>
      <c r="C5267" t="s">
        <v>1</v>
      </c>
      <c r="D5267" t="s">
        <v>2408</v>
      </c>
      <c r="E5267" t="s">
        <v>275</v>
      </c>
      <c r="F5267" s="1">
        <v>44386</v>
      </c>
      <c r="G5267" t="s">
        <v>7613</v>
      </c>
      <c r="H5267" t="s">
        <v>6230</v>
      </c>
      <c r="I5267">
        <v>60610</v>
      </c>
      <c r="J5267" t="s">
        <v>3684</v>
      </c>
      <c r="K5267" t="s">
        <v>1881</v>
      </c>
      <c r="L5267" t="s">
        <v>1866</v>
      </c>
      <c r="M5267" s="1">
        <v>44389</v>
      </c>
      <c r="N5267" t="s">
        <v>1891</v>
      </c>
      <c r="O5267" t="s">
        <v>7675</v>
      </c>
      <c r="P5267" t="s">
        <v>1892</v>
      </c>
      <c r="Q5267" t="s">
        <v>7675</v>
      </c>
      <c r="R5267" t="s">
        <v>1874</v>
      </c>
      <c r="S5267">
        <v>2</v>
      </c>
      <c r="T5267" s="2">
        <v>0.2</v>
      </c>
      <c r="U5267" s="5">
        <v>2.98</v>
      </c>
      <c r="V5267" s="5">
        <f>ORDENES[[#This Row],[Ventas sin descuento]]-ORDENES[[#This Row],[costos estimados]]</f>
        <v>5.1899999999999995</v>
      </c>
      <c r="W5267">
        <v>5</v>
      </c>
      <c r="X5267" s="5">
        <v>8.84</v>
      </c>
      <c r="Y5267" s="5">
        <f>ORDENES[[#This Row],[Ventas Originales (con descuento)]]/(1-ORDENES[[#This Row],[Descuento]])</f>
        <v>11.049999999999999</v>
      </c>
      <c r="Z5267" s="5">
        <f>ORDENES[[#This Row],[Ventas Originales (con descuento)]]/ORDENES[[#This Row],[Cantidad]]/(1-ORDENES[[#This Row],[Descuento]])</f>
        <v>2.21</v>
      </c>
      <c r="AA5267" s="5">
        <f>ORDENES[[#This Row],[Ventas Originales (con descuento)]]/ORDENES[[#This Row],[Cantidad]]</f>
        <v>1.768</v>
      </c>
      <c r="AB5267" s="5">
        <f>ORDENES[[#This Row],[Ventas Originales (con descuento)]]-(ORDENES[[#This Row],[Ganancias]])</f>
        <v>5.8599999999999994</v>
      </c>
    </row>
    <row r="5268" spans="1:28" x14ac:dyDescent="0.35">
      <c r="A5268" t="s">
        <v>7719</v>
      </c>
      <c r="B5268" t="s">
        <v>295</v>
      </c>
      <c r="C5268" t="s">
        <v>1</v>
      </c>
      <c r="D5268" t="s">
        <v>577</v>
      </c>
      <c r="E5268" t="s">
        <v>18</v>
      </c>
      <c r="F5268" s="1">
        <v>44447</v>
      </c>
      <c r="G5268" t="s">
        <v>7613</v>
      </c>
      <c r="H5268" t="s">
        <v>5723</v>
      </c>
      <c r="I5268">
        <v>76017</v>
      </c>
      <c r="J5268" t="s">
        <v>1406</v>
      </c>
      <c r="K5268" t="s">
        <v>1881</v>
      </c>
      <c r="L5268" t="s">
        <v>1866</v>
      </c>
      <c r="M5268" s="1">
        <v>44450</v>
      </c>
      <c r="N5268" t="s">
        <v>1891</v>
      </c>
      <c r="O5268" t="s">
        <v>7675</v>
      </c>
      <c r="P5268" t="s">
        <v>1883</v>
      </c>
      <c r="Q5268" t="s">
        <v>7675</v>
      </c>
      <c r="R5268" t="s">
        <v>1898</v>
      </c>
      <c r="S5268">
        <v>2</v>
      </c>
      <c r="T5268" s="2">
        <v>0.2</v>
      </c>
      <c r="U5268" s="5">
        <v>15.5</v>
      </c>
      <c r="V5268" s="5">
        <f>ORDENES[[#This Row],[Ventas sin descuento]]-ORDENES[[#This Row],[costos estimados]]</f>
        <v>26.979999999999997</v>
      </c>
      <c r="W5268">
        <v>5</v>
      </c>
      <c r="X5268" s="5">
        <v>45.92</v>
      </c>
      <c r="Y5268" s="5">
        <f>ORDENES[[#This Row],[Ventas Originales (con descuento)]]/(1-ORDENES[[#This Row],[Descuento]])</f>
        <v>57.4</v>
      </c>
      <c r="Z5268" s="5">
        <f>ORDENES[[#This Row],[Ventas Originales (con descuento)]]/ORDENES[[#This Row],[Cantidad]]/(1-ORDENES[[#This Row],[Descuento]])</f>
        <v>11.48</v>
      </c>
      <c r="AA5268" s="5">
        <f>ORDENES[[#This Row],[Ventas Originales (con descuento)]]/ORDENES[[#This Row],[Cantidad]]</f>
        <v>9.1840000000000011</v>
      </c>
      <c r="AB5268" s="5">
        <f>ORDENES[[#This Row],[Ventas Originales (con descuento)]]-(ORDENES[[#This Row],[Ganancias]])</f>
        <v>30.42</v>
      </c>
    </row>
    <row r="5269" spans="1:28" x14ac:dyDescent="0.35">
      <c r="A5269" t="s">
        <v>7719</v>
      </c>
      <c r="B5269" t="s">
        <v>227</v>
      </c>
      <c r="C5269" t="s">
        <v>1</v>
      </c>
      <c r="D5269" t="s">
        <v>2805</v>
      </c>
      <c r="E5269" t="s">
        <v>663</v>
      </c>
      <c r="F5269" s="1">
        <v>44356</v>
      </c>
      <c r="G5269" t="s">
        <v>7598</v>
      </c>
      <c r="H5269" t="s">
        <v>6231</v>
      </c>
      <c r="I5269">
        <v>75217</v>
      </c>
      <c r="J5269" t="s">
        <v>1834</v>
      </c>
      <c r="K5269" t="s">
        <v>1881</v>
      </c>
      <c r="L5269" t="s">
        <v>1866</v>
      </c>
      <c r="M5269" s="1">
        <v>44357</v>
      </c>
      <c r="N5269" t="s">
        <v>1891</v>
      </c>
      <c r="O5269" t="s">
        <v>7675</v>
      </c>
      <c r="P5269" t="s">
        <v>1883</v>
      </c>
      <c r="Q5269" t="s">
        <v>7675</v>
      </c>
      <c r="R5269" t="s">
        <v>1872</v>
      </c>
      <c r="S5269">
        <v>1</v>
      </c>
      <c r="T5269" s="2">
        <v>0.2</v>
      </c>
      <c r="U5269" s="5">
        <v>54.06</v>
      </c>
      <c r="V5269" s="5">
        <f>ORDENES[[#This Row],[Ventas sin descuento]]-ORDENES[[#This Row],[costos estimados]]</f>
        <v>234.24999999999989</v>
      </c>
      <c r="W5269">
        <v>5</v>
      </c>
      <c r="X5269" s="5">
        <v>720.76</v>
      </c>
      <c r="Y5269" s="5">
        <f>ORDENES[[#This Row],[Ventas Originales (con descuento)]]/(1-ORDENES[[#This Row],[Descuento]])</f>
        <v>900.94999999999993</v>
      </c>
      <c r="Z5269" s="5">
        <f>ORDENES[[#This Row],[Ventas Originales (con descuento)]]/ORDENES[[#This Row],[Cantidad]]/(1-ORDENES[[#This Row],[Descuento]])</f>
        <v>180.18999999999997</v>
      </c>
      <c r="AA5269" s="5">
        <f>ORDENES[[#This Row],[Ventas Originales (con descuento)]]/ORDENES[[#This Row],[Cantidad]]</f>
        <v>144.15199999999999</v>
      </c>
      <c r="AB5269" s="5">
        <f>ORDENES[[#This Row],[Ventas Originales (con descuento)]]-(ORDENES[[#This Row],[Ganancias]])</f>
        <v>666.7</v>
      </c>
    </row>
    <row r="5270" spans="1:28" x14ac:dyDescent="0.35">
      <c r="A5270" t="s">
        <v>7719</v>
      </c>
      <c r="B5270" t="s">
        <v>3278</v>
      </c>
      <c r="C5270" t="s">
        <v>1</v>
      </c>
      <c r="D5270" t="s">
        <v>501</v>
      </c>
      <c r="E5270" t="s">
        <v>192</v>
      </c>
      <c r="F5270" s="1">
        <v>44419</v>
      </c>
      <c r="G5270" t="s">
        <v>7613</v>
      </c>
      <c r="H5270" t="s">
        <v>6226</v>
      </c>
      <c r="I5270">
        <v>76021</v>
      </c>
      <c r="J5270" t="s">
        <v>7701</v>
      </c>
      <c r="K5270" t="s">
        <v>1881</v>
      </c>
      <c r="L5270" t="s">
        <v>1866</v>
      </c>
      <c r="M5270" s="1">
        <v>44421</v>
      </c>
      <c r="N5270" t="s">
        <v>1891</v>
      </c>
      <c r="O5270" t="s">
        <v>7675</v>
      </c>
      <c r="P5270" t="s">
        <v>1883</v>
      </c>
      <c r="Q5270" t="s">
        <v>7675</v>
      </c>
      <c r="R5270" t="s">
        <v>1874</v>
      </c>
      <c r="S5270">
        <v>1</v>
      </c>
      <c r="T5270" s="2">
        <v>0.2</v>
      </c>
      <c r="U5270" s="5">
        <v>2.87</v>
      </c>
      <c r="V5270" s="5">
        <f>ORDENES[[#This Row],[Ventas sin descuento]]-ORDENES[[#This Row],[costos estimados]]</f>
        <v>5.165</v>
      </c>
      <c r="W5270">
        <v>7</v>
      </c>
      <c r="X5270" s="5">
        <v>9.18</v>
      </c>
      <c r="Y5270" s="5">
        <f>ORDENES[[#This Row],[Ventas Originales (con descuento)]]/(1-ORDENES[[#This Row],[Descuento]])</f>
        <v>11.475</v>
      </c>
      <c r="Z5270" s="5">
        <f>ORDENES[[#This Row],[Ventas Originales (con descuento)]]/ORDENES[[#This Row],[Cantidad]]/(1-ORDENES[[#This Row],[Descuento]])</f>
        <v>1.6392857142857142</v>
      </c>
      <c r="AA5270" s="5">
        <f>ORDENES[[#This Row],[Ventas Originales (con descuento)]]/ORDENES[[#This Row],[Cantidad]]</f>
        <v>1.3114285714285714</v>
      </c>
      <c r="AB5270" s="5">
        <f>ORDENES[[#This Row],[Ventas Originales (con descuento)]]-(ORDENES[[#This Row],[Ganancias]])</f>
        <v>6.31</v>
      </c>
    </row>
    <row r="5271" spans="1:28" x14ac:dyDescent="0.35">
      <c r="A5271" t="s">
        <v>7719</v>
      </c>
      <c r="B5271" t="s">
        <v>227</v>
      </c>
      <c r="C5271" t="s">
        <v>1</v>
      </c>
      <c r="D5271" t="s">
        <v>2576</v>
      </c>
      <c r="E5271" t="s">
        <v>21</v>
      </c>
      <c r="F5271" s="1">
        <v>44523</v>
      </c>
      <c r="G5271" t="s">
        <v>7613</v>
      </c>
      <c r="H5271" t="s">
        <v>5721</v>
      </c>
      <c r="I5271">
        <v>75220</v>
      </c>
      <c r="J5271" t="s">
        <v>3068</v>
      </c>
      <c r="K5271" t="s">
        <v>1881</v>
      </c>
      <c r="L5271" t="s">
        <v>1866</v>
      </c>
      <c r="M5271" s="1">
        <v>44526</v>
      </c>
      <c r="N5271" t="s">
        <v>1891</v>
      </c>
      <c r="O5271" t="s">
        <v>7675</v>
      </c>
      <c r="P5271" t="s">
        <v>1883</v>
      </c>
      <c r="Q5271" t="s">
        <v>7675</v>
      </c>
      <c r="R5271" t="s">
        <v>1879</v>
      </c>
      <c r="S5271">
        <v>2</v>
      </c>
      <c r="T5271" s="2">
        <v>0.2</v>
      </c>
      <c r="U5271" s="5">
        <v>12.7</v>
      </c>
      <c r="V5271" s="5">
        <f>ORDENES[[#This Row],[Ventas sin descuento]]-ORDENES[[#This Row],[costos estimados]]</f>
        <v>21.772499999999997</v>
      </c>
      <c r="W5271">
        <v>7</v>
      </c>
      <c r="X5271" s="5">
        <v>36.29</v>
      </c>
      <c r="Y5271" s="5">
        <f>ORDENES[[#This Row],[Ventas Originales (con descuento)]]/(1-ORDENES[[#This Row],[Descuento]])</f>
        <v>45.362499999999997</v>
      </c>
      <c r="Z5271" s="5">
        <f>ORDENES[[#This Row],[Ventas Originales (con descuento)]]/ORDENES[[#This Row],[Cantidad]]/(1-ORDENES[[#This Row],[Descuento]])</f>
        <v>6.4803571428571427</v>
      </c>
      <c r="AA5271" s="5">
        <f>ORDENES[[#This Row],[Ventas Originales (con descuento)]]/ORDENES[[#This Row],[Cantidad]]</f>
        <v>5.1842857142857142</v>
      </c>
      <c r="AB5271" s="5">
        <f>ORDENES[[#This Row],[Ventas Originales (con descuento)]]-(ORDENES[[#This Row],[Ganancias]])</f>
        <v>23.59</v>
      </c>
    </row>
    <row r="5272" spans="1:28" x14ac:dyDescent="0.35">
      <c r="A5272" t="s">
        <v>7719</v>
      </c>
      <c r="B5272" t="s">
        <v>3185</v>
      </c>
      <c r="C5272" t="s">
        <v>1</v>
      </c>
      <c r="D5272" t="s">
        <v>340</v>
      </c>
      <c r="E5272" t="s">
        <v>21</v>
      </c>
      <c r="F5272" s="1">
        <v>43610</v>
      </c>
      <c r="G5272" t="s">
        <v>7613</v>
      </c>
      <c r="H5272" t="s">
        <v>6222</v>
      </c>
      <c r="I5272">
        <v>76117</v>
      </c>
      <c r="J5272" t="s">
        <v>2589</v>
      </c>
      <c r="K5272" t="s">
        <v>1881</v>
      </c>
      <c r="L5272" t="s">
        <v>1866</v>
      </c>
      <c r="M5272" s="1">
        <v>43613</v>
      </c>
      <c r="N5272" t="s">
        <v>1891</v>
      </c>
      <c r="O5272" t="s">
        <v>7675</v>
      </c>
      <c r="P5272" t="s">
        <v>1883</v>
      </c>
      <c r="Q5272" t="s">
        <v>7675</v>
      </c>
      <c r="R5272" t="s">
        <v>1879</v>
      </c>
      <c r="S5272">
        <v>2</v>
      </c>
      <c r="T5272" s="2">
        <v>0.2</v>
      </c>
      <c r="U5272" s="5">
        <v>11.73</v>
      </c>
      <c r="V5272" s="5">
        <f>ORDENES[[#This Row],[Ventas sin descuento]]-ORDENES[[#This Row],[costos estimados]]</f>
        <v>19.822499999999994</v>
      </c>
      <c r="W5272">
        <v>7</v>
      </c>
      <c r="X5272" s="5">
        <v>32.369999999999997</v>
      </c>
      <c r="Y5272" s="5">
        <f>ORDENES[[#This Row],[Ventas Originales (con descuento)]]/(1-ORDENES[[#This Row],[Descuento]])</f>
        <v>40.462499999999991</v>
      </c>
      <c r="Z5272" s="5">
        <f>ORDENES[[#This Row],[Ventas Originales (con descuento)]]/ORDENES[[#This Row],[Cantidad]]/(1-ORDENES[[#This Row],[Descuento]])</f>
        <v>5.7803571428571416</v>
      </c>
      <c r="AA5272" s="5">
        <f>ORDENES[[#This Row],[Ventas Originales (con descuento)]]/ORDENES[[#This Row],[Cantidad]]</f>
        <v>4.6242857142857137</v>
      </c>
      <c r="AB5272" s="5">
        <f>ORDENES[[#This Row],[Ventas Originales (con descuento)]]-(ORDENES[[#This Row],[Ganancias]])</f>
        <v>20.639999999999997</v>
      </c>
    </row>
    <row r="5273" spans="1:28" x14ac:dyDescent="0.35">
      <c r="A5273" t="s">
        <v>7719</v>
      </c>
      <c r="B5273" t="s">
        <v>2662</v>
      </c>
      <c r="C5273" t="s">
        <v>1</v>
      </c>
      <c r="D5273" t="s">
        <v>3451</v>
      </c>
      <c r="E5273" t="s">
        <v>477</v>
      </c>
      <c r="F5273" s="1">
        <v>43893</v>
      </c>
      <c r="G5273" t="s">
        <v>7598</v>
      </c>
      <c r="H5273" t="s">
        <v>5725</v>
      </c>
      <c r="I5273">
        <v>79762</v>
      </c>
      <c r="J5273" t="s">
        <v>3452</v>
      </c>
      <c r="K5273" t="s">
        <v>1881</v>
      </c>
      <c r="L5273" t="s">
        <v>1866</v>
      </c>
      <c r="M5273" s="1">
        <v>43896</v>
      </c>
      <c r="N5273" t="s">
        <v>1891</v>
      </c>
      <c r="O5273" t="s">
        <v>7675</v>
      </c>
      <c r="P5273" t="s">
        <v>1883</v>
      </c>
      <c r="Q5273" t="s">
        <v>7675</v>
      </c>
      <c r="R5273" t="s">
        <v>1879</v>
      </c>
      <c r="S5273">
        <v>2</v>
      </c>
      <c r="T5273" s="2">
        <v>0.2</v>
      </c>
      <c r="U5273" s="5">
        <v>15.51</v>
      </c>
      <c r="V5273" s="5">
        <f>ORDENES[[#This Row],[Ventas sin descuento]]-ORDENES[[#This Row],[costos estimados]]</f>
        <v>26.204999999999998</v>
      </c>
      <c r="W5273">
        <v>7</v>
      </c>
      <c r="X5273" s="5">
        <v>42.78</v>
      </c>
      <c r="Y5273" s="5">
        <f>ORDENES[[#This Row],[Ventas Originales (con descuento)]]/(1-ORDENES[[#This Row],[Descuento]])</f>
        <v>53.475000000000001</v>
      </c>
      <c r="Z5273" s="5">
        <f>ORDENES[[#This Row],[Ventas Originales (con descuento)]]/ORDENES[[#This Row],[Cantidad]]/(1-ORDENES[[#This Row],[Descuento]])</f>
        <v>7.6392857142857133</v>
      </c>
      <c r="AA5273" s="5">
        <f>ORDENES[[#This Row],[Ventas Originales (con descuento)]]/ORDENES[[#This Row],[Cantidad]]</f>
        <v>6.1114285714285712</v>
      </c>
      <c r="AB5273" s="5">
        <f>ORDENES[[#This Row],[Ventas Originales (con descuento)]]-(ORDENES[[#This Row],[Ganancias]])</f>
        <v>27.270000000000003</v>
      </c>
    </row>
    <row r="5274" spans="1:28" x14ac:dyDescent="0.35">
      <c r="A5274" t="s">
        <v>7719</v>
      </c>
      <c r="B5274" t="s">
        <v>418</v>
      </c>
      <c r="C5274" t="s">
        <v>1</v>
      </c>
      <c r="D5274" t="s">
        <v>251</v>
      </c>
      <c r="E5274" t="s">
        <v>21</v>
      </c>
      <c r="F5274" s="1">
        <v>44014</v>
      </c>
      <c r="G5274" t="s">
        <v>7613</v>
      </c>
      <c r="H5274" t="s">
        <v>5724</v>
      </c>
      <c r="I5274">
        <v>77340</v>
      </c>
      <c r="J5274" t="s">
        <v>3399</v>
      </c>
      <c r="K5274" t="s">
        <v>1881</v>
      </c>
      <c r="L5274" t="s">
        <v>1866</v>
      </c>
      <c r="M5274" s="1">
        <v>44015</v>
      </c>
      <c r="N5274" t="s">
        <v>1891</v>
      </c>
      <c r="O5274" t="s">
        <v>7675</v>
      </c>
      <c r="P5274" t="s">
        <v>1883</v>
      </c>
      <c r="Q5274" t="s">
        <v>7675</v>
      </c>
      <c r="R5274" t="s">
        <v>1879</v>
      </c>
      <c r="S5274">
        <v>1</v>
      </c>
      <c r="T5274" s="2">
        <v>0.2</v>
      </c>
      <c r="U5274" s="5">
        <v>14.52</v>
      </c>
      <c r="V5274" s="5">
        <f>ORDENES[[#This Row],[Ventas sin descuento]]-ORDENES[[#This Row],[costos estimados]]</f>
        <v>24.887499999999999</v>
      </c>
      <c r="W5274">
        <v>8</v>
      </c>
      <c r="X5274" s="5">
        <v>41.47</v>
      </c>
      <c r="Y5274" s="5">
        <f>ORDENES[[#This Row],[Ventas Originales (con descuento)]]/(1-ORDENES[[#This Row],[Descuento]])</f>
        <v>51.837499999999999</v>
      </c>
      <c r="Z5274" s="5">
        <f>ORDENES[[#This Row],[Ventas Originales (con descuento)]]/ORDENES[[#This Row],[Cantidad]]/(1-ORDENES[[#This Row],[Descuento]])</f>
        <v>6.4796874999999998</v>
      </c>
      <c r="AA5274" s="5">
        <f>ORDENES[[#This Row],[Ventas Originales (con descuento)]]/ORDENES[[#This Row],[Cantidad]]</f>
        <v>5.1837499999999999</v>
      </c>
      <c r="AB5274" s="5">
        <f>ORDENES[[#This Row],[Ventas Originales (con descuento)]]-(ORDENES[[#This Row],[Ganancias]])</f>
        <v>26.95</v>
      </c>
    </row>
    <row r="5275" spans="1:28" x14ac:dyDescent="0.35">
      <c r="A5275" t="s">
        <v>7719</v>
      </c>
      <c r="B5275" t="s">
        <v>3598</v>
      </c>
      <c r="C5275" t="s">
        <v>1</v>
      </c>
      <c r="D5275" t="s">
        <v>3044</v>
      </c>
      <c r="E5275" t="s">
        <v>101</v>
      </c>
      <c r="F5275" s="1">
        <v>44136</v>
      </c>
      <c r="G5275" t="s">
        <v>7613</v>
      </c>
      <c r="H5275" t="s">
        <v>6232</v>
      </c>
      <c r="I5275">
        <v>77301</v>
      </c>
      <c r="J5275" t="s">
        <v>3426</v>
      </c>
      <c r="K5275" t="s">
        <v>1881</v>
      </c>
      <c r="L5275" t="s">
        <v>1866</v>
      </c>
      <c r="M5275" s="1">
        <v>44139</v>
      </c>
      <c r="N5275" t="s">
        <v>1891</v>
      </c>
      <c r="O5275" t="s">
        <v>7675</v>
      </c>
      <c r="P5275" t="s">
        <v>1883</v>
      </c>
      <c r="Q5275" t="s">
        <v>7675</v>
      </c>
      <c r="R5275" t="s">
        <v>1872</v>
      </c>
      <c r="S5275">
        <v>2</v>
      </c>
      <c r="T5275" s="2">
        <v>0.2</v>
      </c>
      <c r="U5275" s="5">
        <v>6.98</v>
      </c>
      <c r="V5275" s="5">
        <f>ORDENES[[#This Row],[Ventas sin descuento]]-ORDENES[[#This Row],[costos estimados]]</f>
        <v>34.897500000000008</v>
      </c>
      <c r="W5275">
        <v>9</v>
      </c>
      <c r="X5275" s="5">
        <v>111.67</v>
      </c>
      <c r="Y5275" s="5">
        <f>ORDENES[[#This Row],[Ventas Originales (con descuento)]]/(1-ORDENES[[#This Row],[Descuento]])</f>
        <v>139.58750000000001</v>
      </c>
      <c r="Z5275" s="5">
        <f>ORDENES[[#This Row],[Ventas Originales (con descuento)]]/ORDENES[[#This Row],[Cantidad]]/(1-ORDENES[[#This Row],[Descuento]])</f>
        <v>15.509722222222221</v>
      </c>
      <c r="AA5275" s="5">
        <f>ORDENES[[#This Row],[Ventas Originales (con descuento)]]/ORDENES[[#This Row],[Cantidad]]</f>
        <v>12.407777777777778</v>
      </c>
      <c r="AB5275" s="5">
        <f>ORDENES[[#This Row],[Ventas Originales (con descuento)]]-(ORDENES[[#This Row],[Ganancias]])</f>
        <v>104.69</v>
      </c>
    </row>
    <row r="5276" spans="1:28" x14ac:dyDescent="0.35">
      <c r="A5276" t="s">
        <v>7719</v>
      </c>
      <c r="B5276" t="s">
        <v>227</v>
      </c>
      <c r="C5276" t="s">
        <v>1</v>
      </c>
      <c r="D5276" t="s">
        <v>2576</v>
      </c>
      <c r="E5276" t="s">
        <v>18</v>
      </c>
      <c r="F5276" s="1">
        <v>44523</v>
      </c>
      <c r="G5276" t="s">
        <v>7613</v>
      </c>
      <c r="H5276" t="s">
        <v>5721</v>
      </c>
      <c r="I5276">
        <v>75220</v>
      </c>
      <c r="J5276" t="s">
        <v>3126</v>
      </c>
      <c r="K5276" t="s">
        <v>1881</v>
      </c>
      <c r="L5276" t="s">
        <v>1866</v>
      </c>
      <c r="M5276" s="1">
        <v>44526</v>
      </c>
      <c r="N5276" t="s">
        <v>1891</v>
      </c>
      <c r="O5276" t="s">
        <v>7675</v>
      </c>
      <c r="P5276" t="s">
        <v>1883</v>
      </c>
      <c r="Q5276" t="s">
        <v>7675</v>
      </c>
      <c r="R5276" t="s">
        <v>1876</v>
      </c>
      <c r="S5276">
        <v>2</v>
      </c>
      <c r="T5276" s="2">
        <v>0.8</v>
      </c>
      <c r="U5276" s="5">
        <v>-9.16</v>
      </c>
      <c r="V5276" s="5">
        <f>ORDENES[[#This Row],[Ventas sin descuento]]-ORDENES[[#This Row],[costos estimados]]</f>
        <v>15.240000000000004</v>
      </c>
      <c r="W5276">
        <v>2</v>
      </c>
      <c r="X5276" s="5">
        <v>6.1</v>
      </c>
      <c r="Y5276" s="5">
        <f>ORDENES[[#This Row],[Ventas Originales (con descuento)]]/(1-ORDENES[[#This Row],[Descuento]])</f>
        <v>30.500000000000004</v>
      </c>
      <c r="Z5276" s="5">
        <f>ORDENES[[#This Row],[Ventas Originales (con descuento)]]/ORDENES[[#This Row],[Cantidad]]/(1-ORDENES[[#This Row],[Descuento]])</f>
        <v>15.250000000000002</v>
      </c>
      <c r="AA5276" s="5">
        <f>ORDENES[[#This Row],[Ventas Originales (con descuento)]]/ORDENES[[#This Row],[Cantidad]]</f>
        <v>3.05</v>
      </c>
      <c r="AB5276" s="5">
        <f>ORDENES[[#This Row],[Ventas Originales (con descuento)]]-(ORDENES[[#This Row],[Ganancias]])</f>
        <v>15.26</v>
      </c>
    </row>
    <row r="5277" spans="1:28" x14ac:dyDescent="0.35">
      <c r="A5277" t="s">
        <v>7719</v>
      </c>
      <c r="B5277" t="s">
        <v>51</v>
      </c>
      <c r="C5277" t="s">
        <v>1</v>
      </c>
      <c r="D5277" t="s">
        <v>3395</v>
      </c>
      <c r="E5277" t="s">
        <v>146</v>
      </c>
      <c r="F5277" s="1">
        <v>44100</v>
      </c>
      <c r="G5277" t="s">
        <v>7613</v>
      </c>
      <c r="H5277" t="s">
        <v>6233</v>
      </c>
      <c r="I5277">
        <v>77041</v>
      </c>
      <c r="J5277" t="s">
        <v>2812</v>
      </c>
      <c r="K5277" t="s">
        <v>1881</v>
      </c>
      <c r="L5277" t="s">
        <v>1866</v>
      </c>
      <c r="M5277" s="1">
        <v>44101</v>
      </c>
      <c r="N5277" t="s">
        <v>1891</v>
      </c>
      <c r="O5277" t="s">
        <v>7675</v>
      </c>
      <c r="P5277" t="s">
        <v>1883</v>
      </c>
      <c r="Q5277" t="s">
        <v>7675</v>
      </c>
      <c r="R5277" t="s">
        <v>1876</v>
      </c>
      <c r="S5277">
        <v>1</v>
      </c>
      <c r="T5277" s="2">
        <v>0.8</v>
      </c>
      <c r="U5277" s="5">
        <v>-11.59</v>
      </c>
      <c r="V5277" s="5">
        <f>ORDENES[[#This Row],[Ventas sin descuento]]-ORDENES[[#This Row],[costos estimados]]</f>
        <v>15.690000000000008</v>
      </c>
      <c r="W5277">
        <v>2</v>
      </c>
      <c r="X5277" s="5">
        <v>6.82</v>
      </c>
      <c r="Y5277" s="5">
        <f>ORDENES[[#This Row],[Ventas Originales (con descuento)]]/(1-ORDENES[[#This Row],[Descuento]])</f>
        <v>34.100000000000009</v>
      </c>
      <c r="Z5277" s="5">
        <f>ORDENES[[#This Row],[Ventas Originales (con descuento)]]/ORDENES[[#This Row],[Cantidad]]/(1-ORDENES[[#This Row],[Descuento]])</f>
        <v>17.050000000000004</v>
      </c>
      <c r="AA5277" s="5">
        <f>ORDENES[[#This Row],[Ventas Originales (con descuento)]]/ORDENES[[#This Row],[Cantidad]]</f>
        <v>3.41</v>
      </c>
      <c r="AB5277" s="5">
        <f>ORDENES[[#This Row],[Ventas Originales (con descuento)]]-(ORDENES[[#This Row],[Ganancias]])</f>
        <v>18.41</v>
      </c>
    </row>
    <row r="5278" spans="1:28" x14ac:dyDescent="0.35">
      <c r="A5278" t="s">
        <v>7719</v>
      </c>
      <c r="B5278" t="s">
        <v>90</v>
      </c>
      <c r="C5278" t="s">
        <v>1</v>
      </c>
      <c r="D5278" t="s">
        <v>2980</v>
      </c>
      <c r="E5278" t="s">
        <v>146</v>
      </c>
      <c r="F5278" s="1">
        <v>43448</v>
      </c>
      <c r="G5278" t="s">
        <v>7598</v>
      </c>
      <c r="H5278" t="s">
        <v>6234</v>
      </c>
      <c r="I5278">
        <v>60623</v>
      </c>
      <c r="J5278" t="s">
        <v>2798</v>
      </c>
      <c r="K5278" t="s">
        <v>1881</v>
      </c>
      <c r="L5278" t="s">
        <v>1866</v>
      </c>
      <c r="M5278" s="1">
        <v>43450</v>
      </c>
      <c r="N5278" t="s">
        <v>1891</v>
      </c>
      <c r="O5278" t="s">
        <v>7675</v>
      </c>
      <c r="P5278" t="s">
        <v>1892</v>
      </c>
      <c r="Q5278" t="s">
        <v>7675</v>
      </c>
      <c r="R5278" t="s">
        <v>1876</v>
      </c>
      <c r="S5278">
        <v>1</v>
      </c>
      <c r="T5278" s="2">
        <v>0.8</v>
      </c>
      <c r="U5278" s="5">
        <v>-13.9</v>
      </c>
      <c r="V5278" s="5">
        <f>ORDENES[[#This Row],[Ventas sin descuento]]-ORDENES[[#This Row],[costos estimados]]</f>
        <v>23.140000000000011</v>
      </c>
      <c r="W5278">
        <v>3</v>
      </c>
      <c r="X5278" s="5">
        <v>9.26</v>
      </c>
      <c r="Y5278" s="5">
        <f>ORDENES[[#This Row],[Ventas Originales (con descuento)]]/(1-ORDENES[[#This Row],[Descuento]])</f>
        <v>46.300000000000011</v>
      </c>
      <c r="Z5278" s="5">
        <f>ORDENES[[#This Row],[Ventas Originales (con descuento)]]/ORDENES[[#This Row],[Cantidad]]/(1-ORDENES[[#This Row],[Descuento]])</f>
        <v>15.433333333333335</v>
      </c>
      <c r="AA5278" s="5">
        <f>ORDENES[[#This Row],[Ventas Originales (con descuento)]]/ORDENES[[#This Row],[Cantidad]]</f>
        <v>3.0866666666666664</v>
      </c>
      <c r="AB5278" s="5">
        <f>ORDENES[[#This Row],[Ventas Originales (con descuento)]]-(ORDENES[[#This Row],[Ganancias]])</f>
        <v>23.16</v>
      </c>
    </row>
    <row r="5279" spans="1:28" x14ac:dyDescent="0.35">
      <c r="A5279" t="s">
        <v>7719</v>
      </c>
      <c r="B5279" t="s">
        <v>51</v>
      </c>
      <c r="C5279" t="s">
        <v>1</v>
      </c>
      <c r="D5279" t="s">
        <v>2851</v>
      </c>
      <c r="E5279" t="s">
        <v>18</v>
      </c>
      <c r="F5279" s="1">
        <v>43411</v>
      </c>
      <c r="G5279" t="s">
        <v>7613</v>
      </c>
      <c r="H5279" t="s">
        <v>6223</v>
      </c>
      <c r="I5279">
        <v>77041</v>
      </c>
      <c r="J5279" t="s">
        <v>2560</v>
      </c>
      <c r="K5279" t="s">
        <v>1881</v>
      </c>
      <c r="L5279" t="s">
        <v>1866</v>
      </c>
      <c r="M5279" s="1">
        <v>43413</v>
      </c>
      <c r="N5279" t="s">
        <v>1891</v>
      </c>
      <c r="O5279" t="s">
        <v>7675</v>
      </c>
      <c r="P5279" t="s">
        <v>1883</v>
      </c>
      <c r="Q5279" t="s">
        <v>7675</v>
      </c>
      <c r="R5279" t="s">
        <v>1876</v>
      </c>
      <c r="S5279">
        <v>1</v>
      </c>
      <c r="T5279" s="2">
        <v>0.8</v>
      </c>
      <c r="U5279" s="5">
        <v>-44.28</v>
      </c>
      <c r="V5279" s="5">
        <f>ORDENES[[#This Row],[Ventas sin descuento]]-ORDENES[[#This Row],[costos estimados]]</f>
        <v>59.92000000000003</v>
      </c>
      <c r="W5279">
        <v>3</v>
      </c>
      <c r="X5279" s="5">
        <v>26.05</v>
      </c>
      <c r="Y5279" s="5">
        <f>ORDENES[[#This Row],[Ventas Originales (con descuento)]]/(1-ORDENES[[#This Row],[Descuento]])</f>
        <v>130.25000000000003</v>
      </c>
      <c r="Z5279" s="5">
        <f>ORDENES[[#This Row],[Ventas Originales (con descuento)]]/ORDENES[[#This Row],[Cantidad]]/(1-ORDENES[[#This Row],[Descuento]])</f>
        <v>43.416666666666679</v>
      </c>
      <c r="AA5279" s="5">
        <f>ORDENES[[#This Row],[Ventas Originales (con descuento)]]/ORDENES[[#This Row],[Cantidad]]</f>
        <v>8.6833333333333336</v>
      </c>
      <c r="AB5279" s="5">
        <f>ORDENES[[#This Row],[Ventas Originales (con descuento)]]-(ORDENES[[#This Row],[Ganancias]])</f>
        <v>70.33</v>
      </c>
    </row>
    <row r="5280" spans="1:28" x14ac:dyDescent="0.35">
      <c r="A5280" t="s">
        <v>7719</v>
      </c>
      <c r="B5280" t="s">
        <v>2942</v>
      </c>
      <c r="C5280" t="s">
        <v>1</v>
      </c>
      <c r="D5280" t="s">
        <v>2779</v>
      </c>
      <c r="E5280" t="s">
        <v>47</v>
      </c>
      <c r="F5280" s="1">
        <v>44364</v>
      </c>
      <c r="G5280" t="s">
        <v>7613</v>
      </c>
      <c r="H5280" t="s">
        <v>6218</v>
      </c>
      <c r="I5280">
        <v>60076</v>
      </c>
      <c r="J5280" t="s">
        <v>1726</v>
      </c>
      <c r="K5280" t="s">
        <v>1881</v>
      </c>
      <c r="L5280" t="s">
        <v>1866</v>
      </c>
      <c r="M5280" s="1">
        <v>44367</v>
      </c>
      <c r="N5280" t="s">
        <v>1891</v>
      </c>
      <c r="O5280" t="s">
        <v>7675</v>
      </c>
      <c r="P5280" t="s">
        <v>1892</v>
      </c>
      <c r="Q5280" t="s">
        <v>7675</v>
      </c>
      <c r="R5280" t="s">
        <v>1876</v>
      </c>
      <c r="S5280">
        <v>2</v>
      </c>
      <c r="T5280" s="2">
        <v>0.8</v>
      </c>
      <c r="U5280" s="5">
        <v>-3.57</v>
      </c>
      <c r="V5280" s="5">
        <f>ORDENES[[#This Row],[Ventas sin descuento]]-ORDENES[[#This Row],[costos estimados]]</f>
        <v>5.6300000000000026</v>
      </c>
      <c r="W5280">
        <v>4</v>
      </c>
      <c r="X5280" s="5">
        <v>2.2999999999999998</v>
      </c>
      <c r="Y5280" s="5">
        <f>ORDENES[[#This Row],[Ventas Originales (con descuento)]]/(1-ORDENES[[#This Row],[Descuento]])</f>
        <v>11.500000000000002</v>
      </c>
      <c r="Z5280" s="5">
        <f>ORDENES[[#This Row],[Ventas Originales (con descuento)]]/ORDENES[[#This Row],[Cantidad]]/(1-ORDENES[[#This Row],[Descuento]])</f>
        <v>2.8750000000000004</v>
      </c>
      <c r="AA5280" s="5">
        <f>ORDENES[[#This Row],[Ventas Originales (con descuento)]]/ORDENES[[#This Row],[Cantidad]]</f>
        <v>0.57499999999999996</v>
      </c>
      <c r="AB5280" s="5">
        <f>ORDENES[[#This Row],[Ventas Originales (con descuento)]]-(ORDENES[[#This Row],[Ganancias]])</f>
        <v>5.8699999999999992</v>
      </c>
    </row>
    <row r="5281" spans="1:28" x14ac:dyDescent="0.35">
      <c r="A5281" t="s">
        <v>7719</v>
      </c>
      <c r="B5281" t="s">
        <v>2942</v>
      </c>
      <c r="C5281" t="s">
        <v>1</v>
      </c>
      <c r="D5281" t="s">
        <v>2779</v>
      </c>
      <c r="E5281" t="s">
        <v>7624</v>
      </c>
      <c r="F5281" s="1">
        <v>44364</v>
      </c>
      <c r="G5281" t="s">
        <v>7613</v>
      </c>
      <c r="H5281" t="s">
        <v>6218</v>
      </c>
      <c r="I5281">
        <v>60076</v>
      </c>
      <c r="J5281" t="s">
        <v>7649</v>
      </c>
      <c r="K5281" t="s">
        <v>1881</v>
      </c>
      <c r="L5281" t="s">
        <v>1866</v>
      </c>
      <c r="M5281" s="1">
        <v>44367</v>
      </c>
      <c r="N5281" t="s">
        <v>1891</v>
      </c>
      <c r="O5281" t="s">
        <v>7675</v>
      </c>
      <c r="P5281" t="s">
        <v>1892</v>
      </c>
      <c r="Q5281" t="s">
        <v>7675</v>
      </c>
      <c r="R5281" t="s">
        <v>1876</v>
      </c>
      <c r="S5281">
        <v>2</v>
      </c>
      <c r="T5281" s="2">
        <v>0.8</v>
      </c>
      <c r="U5281" s="5">
        <v>-16.38</v>
      </c>
      <c r="V5281" s="5">
        <f>ORDENES[[#This Row],[Ventas sin descuento]]-ORDENES[[#This Row],[costos estimados]]</f>
        <v>21.060000000000006</v>
      </c>
      <c r="W5281">
        <v>4</v>
      </c>
      <c r="X5281" s="5">
        <v>9.36</v>
      </c>
      <c r="Y5281" s="5">
        <f>ORDENES[[#This Row],[Ventas Originales (con descuento)]]/(1-ORDENES[[#This Row],[Descuento]])</f>
        <v>46.800000000000004</v>
      </c>
      <c r="Z5281" s="5">
        <f>ORDENES[[#This Row],[Ventas Originales (con descuento)]]/ORDENES[[#This Row],[Cantidad]]/(1-ORDENES[[#This Row],[Descuento]])</f>
        <v>11.700000000000001</v>
      </c>
      <c r="AA5281" s="5">
        <f>ORDENES[[#This Row],[Ventas Originales (con descuento)]]/ORDENES[[#This Row],[Cantidad]]</f>
        <v>2.34</v>
      </c>
      <c r="AB5281" s="5">
        <f>ORDENES[[#This Row],[Ventas Originales (con descuento)]]-(ORDENES[[#This Row],[Ganancias]])</f>
        <v>25.74</v>
      </c>
    </row>
    <row r="5282" spans="1:28" x14ac:dyDescent="0.35">
      <c r="A5282" t="s">
        <v>7719</v>
      </c>
      <c r="B5282" t="s">
        <v>295</v>
      </c>
      <c r="C5282" t="s">
        <v>1</v>
      </c>
      <c r="D5282" t="s">
        <v>2175</v>
      </c>
      <c r="E5282" t="s">
        <v>7624</v>
      </c>
      <c r="F5282" s="1">
        <v>44286</v>
      </c>
      <c r="G5282" t="s">
        <v>7598</v>
      </c>
      <c r="H5282" t="s">
        <v>6235</v>
      </c>
      <c r="I5282">
        <v>76017</v>
      </c>
      <c r="J5282" t="s">
        <v>7651</v>
      </c>
      <c r="K5282" t="s">
        <v>1881</v>
      </c>
      <c r="L5282" t="s">
        <v>1866</v>
      </c>
      <c r="M5282" s="1">
        <v>44288</v>
      </c>
      <c r="N5282" t="s">
        <v>1891</v>
      </c>
      <c r="O5282" t="s">
        <v>7675</v>
      </c>
      <c r="P5282" t="s">
        <v>1883</v>
      </c>
      <c r="Q5282" t="s">
        <v>7675</v>
      </c>
      <c r="R5282" t="s">
        <v>1877</v>
      </c>
      <c r="S5282">
        <v>1</v>
      </c>
      <c r="T5282" s="2">
        <v>0.8</v>
      </c>
      <c r="U5282" s="5">
        <v>-90.77</v>
      </c>
      <c r="V5282" s="5">
        <f>ORDENES[[#This Row],[Ventas sin descuento]]-ORDENES[[#This Row],[costos estimados]]</f>
        <v>43.710000000000036</v>
      </c>
      <c r="W5282">
        <v>5</v>
      </c>
      <c r="X5282" s="5">
        <v>33.619999999999997</v>
      </c>
      <c r="Y5282" s="5">
        <f>ORDENES[[#This Row],[Ventas Originales (con descuento)]]/(1-ORDENES[[#This Row],[Descuento]])</f>
        <v>168.10000000000002</v>
      </c>
      <c r="Z5282" s="5">
        <f>ORDENES[[#This Row],[Ventas Originales (con descuento)]]/ORDENES[[#This Row],[Cantidad]]/(1-ORDENES[[#This Row],[Descuento]])</f>
        <v>33.620000000000005</v>
      </c>
      <c r="AA5282" s="5">
        <f>ORDENES[[#This Row],[Ventas Originales (con descuento)]]/ORDENES[[#This Row],[Cantidad]]</f>
        <v>6.7239999999999993</v>
      </c>
      <c r="AB5282" s="5">
        <f>ORDENES[[#This Row],[Ventas Originales (con descuento)]]-(ORDENES[[#This Row],[Ganancias]])</f>
        <v>124.38999999999999</v>
      </c>
    </row>
    <row r="5283" spans="1:28" x14ac:dyDescent="0.35">
      <c r="A5283" t="s">
        <v>7719</v>
      </c>
      <c r="B5283" t="s">
        <v>90</v>
      </c>
      <c r="C5283" t="s">
        <v>1</v>
      </c>
      <c r="D5283" t="s">
        <v>286</v>
      </c>
      <c r="E5283" t="s">
        <v>47</v>
      </c>
      <c r="F5283" s="1">
        <v>44505</v>
      </c>
      <c r="G5283" t="s">
        <v>7598</v>
      </c>
      <c r="H5283" t="s">
        <v>6236</v>
      </c>
      <c r="I5283">
        <v>60623</v>
      </c>
      <c r="J5283" t="s">
        <v>1187</v>
      </c>
      <c r="K5283" t="s">
        <v>1881</v>
      </c>
      <c r="L5283" t="s">
        <v>1866</v>
      </c>
      <c r="M5283" s="1">
        <v>44507</v>
      </c>
      <c r="N5283" t="s">
        <v>1891</v>
      </c>
      <c r="O5283" t="s">
        <v>7675</v>
      </c>
      <c r="P5283" t="s">
        <v>1892</v>
      </c>
      <c r="Q5283" t="s">
        <v>7675</v>
      </c>
      <c r="R5283" t="s">
        <v>1876</v>
      </c>
      <c r="S5283">
        <v>1</v>
      </c>
      <c r="T5283" s="2">
        <v>0.8</v>
      </c>
      <c r="U5283" s="5">
        <v>-25.65</v>
      </c>
      <c r="V5283" s="5">
        <f>ORDENES[[#This Row],[Ventas sin descuento]]-ORDENES[[#This Row],[costos estimados]]</f>
        <v>38.47000000000002</v>
      </c>
      <c r="W5283">
        <v>5</v>
      </c>
      <c r="X5283" s="5">
        <v>16.03</v>
      </c>
      <c r="Y5283" s="5">
        <f>ORDENES[[#This Row],[Ventas Originales (con descuento)]]/(1-ORDENES[[#This Row],[Descuento]])</f>
        <v>80.15000000000002</v>
      </c>
      <c r="Z5283" s="5">
        <f>ORDENES[[#This Row],[Ventas Originales (con descuento)]]/ORDENES[[#This Row],[Cantidad]]/(1-ORDENES[[#This Row],[Descuento]])</f>
        <v>16.030000000000005</v>
      </c>
      <c r="AA5283" s="5">
        <f>ORDENES[[#This Row],[Ventas Originales (con descuento)]]/ORDENES[[#This Row],[Cantidad]]</f>
        <v>3.2060000000000004</v>
      </c>
      <c r="AB5283" s="5">
        <f>ORDENES[[#This Row],[Ventas Originales (con descuento)]]-(ORDENES[[#This Row],[Ganancias]])</f>
        <v>41.68</v>
      </c>
    </row>
    <row r="5284" spans="1:28" x14ac:dyDescent="0.35">
      <c r="A5284" t="s">
        <v>7719</v>
      </c>
      <c r="B5284" t="s">
        <v>3636</v>
      </c>
      <c r="C5284" t="s">
        <v>1</v>
      </c>
      <c r="D5284" t="s">
        <v>2725</v>
      </c>
      <c r="E5284" t="s">
        <v>47</v>
      </c>
      <c r="F5284" s="1">
        <v>44195</v>
      </c>
      <c r="G5284" t="s">
        <v>7613</v>
      </c>
      <c r="H5284" t="s">
        <v>6237</v>
      </c>
      <c r="I5284">
        <v>77536</v>
      </c>
      <c r="J5284" t="s">
        <v>1226</v>
      </c>
      <c r="K5284" t="s">
        <v>1881</v>
      </c>
      <c r="L5284" t="s">
        <v>1866</v>
      </c>
      <c r="M5284" s="1">
        <v>44197</v>
      </c>
      <c r="N5284" t="s">
        <v>1891</v>
      </c>
      <c r="O5284" t="s">
        <v>7675</v>
      </c>
      <c r="P5284" t="s">
        <v>1883</v>
      </c>
      <c r="Q5284" t="s">
        <v>7675</v>
      </c>
      <c r="R5284" t="s">
        <v>1876</v>
      </c>
      <c r="S5284">
        <v>1</v>
      </c>
      <c r="T5284" s="2">
        <v>0.8</v>
      </c>
      <c r="U5284" s="5">
        <v>-10.39</v>
      </c>
      <c r="V5284" s="5">
        <f>ORDENES[[#This Row],[Ventas sin descuento]]-ORDENES[[#This Row],[costos estimados]]</f>
        <v>17.290000000000006</v>
      </c>
      <c r="W5284">
        <v>6</v>
      </c>
      <c r="X5284" s="5">
        <v>6.92</v>
      </c>
      <c r="Y5284" s="5">
        <f>ORDENES[[#This Row],[Ventas Originales (con descuento)]]/(1-ORDENES[[#This Row],[Descuento]])</f>
        <v>34.600000000000009</v>
      </c>
      <c r="Z5284" s="5">
        <f>ORDENES[[#This Row],[Ventas Originales (con descuento)]]/ORDENES[[#This Row],[Cantidad]]/(1-ORDENES[[#This Row],[Descuento]])</f>
        <v>5.7666666666666675</v>
      </c>
      <c r="AA5284" s="5">
        <f>ORDENES[[#This Row],[Ventas Originales (con descuento)]]/ORDENES[[#This Row],[Cantidad]]</f>
        <v>1.1533333333333333</v>
      </c>
      <c r="AB5284" s="5">
        <f>ORDENES[[#This Row],[Ventas Originales (con descuento)]]-(ORDENES[[#This Row],[Ganancias]])</f>
        <v>17.310000000000002</v>
      </c>
    </row>
    <row r="5285" spans="1:28" x14ac:dyDescent="0.35">
      <c r="A5285" t="s">
        <v>7719</v>
      </c>
      <c r="B5285" t="s">
        <v>3317</v>
      </c>
      <c r="C5285" t="s">
        <v>1</v>
      </c>
      <c r="D5285" t="s">
        <v>333</v>
      </c>
      <c r="E5285" t="s">
        <v>146</v>
      </c>
      <c r="F5285" s="1">
        <v>44098</v>
      </c>
      <c r="G5285" t="s">
        <v>7613</v>
      </c>
      <c r="H5285" t="s">
        <v>6238</v>
      </c>
      <c r="I5285">
        <v>61107</v>
      </c>
      <c r="J5285" t="s">
        <v>1512</v>
      </c>
      <c r="K5285" t="s">
        <v>1881</v>
      </c>
      <c r="L5285" t="s">
        <v>1866</v>
      </c>
      <c r="M5285" s="1">
        <v>44100</v>
      </c>
      <c r="N5285" t="s">
        <v>1891</v>
      </c>
      <c r="O5285" t="s">
        <v>7675</v>
      </c>
      <c r="P5285" t="s">
        <v>1892</v>
      </c>
      <c r="Q5285" t="s">
        <v>7675</v>
      </c>
      <c r="R5285" t="s">
        <v>1876</v>
      </c>
      <c r="S5285">
        <v>1</v>
      </c>
      <c r="T5285" s="2">
        <v>0.8</v>
      </c>
      <c r="U5285" s="5">
        <v>-729.91</v>
      </c>
      <c r="V5285" s="5">
        <f>ORDENES[[#This Row],[Ventas sin descuento]]-ORDENES[[#This Row],[costos estimados]]</f>
        <v>1039.5700000000004</v>
      </c>
      <c r="W5285">
        <v>7</v>
      </c>
      <c r="X5285" s="5">
        <v>442.37</v>
      </c>
      <c r="Y5285" s="5">
        <f>ORDENES[[#This Row],[Ventas Originales (con descuento)]]/(1-ORDENES[[#This Row],[Descuento]])</f>
        <v>2211.8500000000004</v>
      </c>
      <c r="Z5285" s="5">
        <f>ORDENES[[#This Row],[Ventas Originales (con descuento)]]/ORDENES[[#This Row],[Cantidad]]/(1-ORDENES[[#This Row],[Descuento]])</f>
        <v>315.97857142857151</v>
      </c>
      <c r="AA5285" s="5">
        <f>ORDENES[[#This Row],[Ventas Originales (con descuento)]]/ORDENES[[#This Row],[Cantidad]]</f>
        <v>63.195714285714288</v>
      </c>
      <c r="AB5285" s="5">
        <f>ORDENES[[#This Row],[Ventas Originales (con descuento)]]-(ORDENES[[#This Row],[Ganancias]])</f>
        <v>1172.28</v>
      </c>
    </row>
    <row r="5286" spans="1:28" x14ac:dyDescent="0.35">
      <c r="A5286" t="s">
        <v>7719</v>
      </c>
      <c r="B5286" t="s">
        <v>295</v>
      </c>
      <c r="C5286" t="s">
        <v>1</v>
      </c>
      <c r="D5286" t="s">
        <v>577</v>
      </c>
      <c r="E5286" t="s">
        <v>402</v>
      </c>
      <c r="F5286" s="1">
        <v>44447</v>
      </c>
      <c r="G5286" t="s">
        <v>7613</v>
      </c>
      <c r="H5286" t="s">
        <v>5723</v>
      </c>
      <c r="I5286">
        <v>76017</v>
      </c>
      <c r="J5286" t="s">
        <v>1591</v>
      </c>
      <c r="K5286" t="s">
        <v>1881</v>
      </c>
      <c r="L5286" t="s">
        <v>1866</v>
      </c>
      <c r="M5286" s="1">
        <v>44450</v>
      </c>
      <c r="N5286" t="s">
        <v>1891</v>
      </c>
      <c r="O5286" t="s">
        <v>7675</v>
      </c>
      <c r="P5286" t="s">
        <v>1883</v>
      </c>
      <c r="Q5286" t="s">
        <v>7675</v>
      </c>
      <c r="R5286" t="s">
        <v>1876</v>
      </c>
      <c r="S5286">
        <v>2</v>
      </c>
      <c r="T5286" s="2">
        <v>0.8</v>
      </c>
      <c r="U5286" s="5">
        <v>-68.19</v>
      </c>
      <c r="V5286" s="5">
        <f>ORDENES[[#This Row],[Ventas sin descuento]]-ORDENES[[#This Row],[costos estimados]]</f>
        <v>102.29000000000002</v>
      </c>
      <c r="W5286">
        <v>7</v>
      </c>
      <c r="X5286" s="5">
        <v>42.62</v>
      </c>
      <c r="Y5286" s="5">
        <f>ORDENES[[#This Row],[Ventas Originales (con descuento)]]/(1-ORDENES[[#This Row],[Descuento]])</f>
        <v>213.10000000000002</v>
      </c>
      <c r="Z5286" s="5">
        <f>ORDENES[[#This Row],[Ventas Originales (con descuento)]]/ORDENES[[#This Row],[Cantidad]]/(1-ORDENES[[#This Row],[Descuento]])</f>
        <v>30.442857142857147</v>
      </c>
      <c r="AA5286" s="5">
        <f>ORDENES[[#This Row],[Ventas Originales (con descuento)]]/ORDENES[[#This Row],[Cantidad]]</f>
        <v>6.0885714285714281</v>
      </c>
      <c r="AB5286" s="5">
        <f>ORDENES[[#This Row],[Ventas Originales (con descuento)]]-(ORDENES[[#This Row],[Ganancias]])</f>
        <v>110.81</v>
      </c>
    </row>
    <row r="5287" spans="1:28" x14ac:dyDescent="0.35">
      <c r="A5287" t="s">
        <v>7719</v>
      </c>
      <c r="B5287" t="s">
        <v>3278</v>
      </c>
      <c r="C5287" t="s">
        <v>1</v>
      </c>
      <c r="D5287" t="s">
        <v>501</v>
      </c>
      <c r="E5287" t="s">
        <v>7624</v>
      </c>
      <c r="F5287" s="1">
        <v>44419</v>
      </c>
      <c r="G5287" t="s">
        <v>7613</v>
      </c>
      <c r="H5287" t="s">
        <v>6226</v>
      </c>
      <c r="I5287">
        <v>76021</v>
      </c>
      <c r="J5287" t="s">
        <v>7668</v>
      </c>
      <c r="K5287" t="s">
        <v>1881</v>
      </c>
      <c r="L5287" t="s">
        <v>1866</v>
      </c>
      <c r="M5287" s="1">
        <v>44421</v>
      </c>
      <c r="N5287" t="s">
        <v>1891</v>
      </c>
      <c r="O5287" t="s">
        <v>7675</v>
      </c>
      <c r="P5287" t="s">
        <v>1883</v>
      </c>
      <c r="Q5287" t="s">
        <v>7675</v>
      </c>
      <c r="R5287" t="s">
        <v>1876</v>
      </c>
      <c r="S5287">
        <v>1</v>
      </c>
      <c r="T5287" s="2">
        <v>0.8</v>
      </c>
      <c r="U5287" s="5">
        <v>-22.51</v>
      </c>
      <c r="V5287" s="5">
        <f>ORDENES[[#This Row],[Ventas sin descuento]]-ORDENES[[#This Row],[costos estimados]]</f>
        <v>28.930000000000007</v>
      </c>
      <c r="W5287">
        <v>8</v>
      </c>
      <c r="X5287" s="5">
        <v>12.86</v>
      </c>
      <c r="Y5287" s="5">
        <f>ORDENES[[#This Row],[Ventas Originales (con descuento)]]/(1-ORDENES[[#This Row],[Descuento]])</f>
        <v>64.300000000000011</v>
      </c>
      <c r="Z5287" s="5">
        <f>ORDENES[[#This Row],[Ventas Originales (con descuento)]]/ORDENES[[#This Row],[Cantidad]]/(1-ORDENES[[#This Row],[Descuento]])</f>
        <v>8.0375000000000014</v>
      </c>
      <c r="AA5287" s="5">
        <f>ORDENES[[#This Row],[Ventas Originales (con descuento)]]/ORDENES[[#This Row],[Cantidad]]</f>
        <v>1.6074999999999999</v>
      </c>
      <c r="AB5287" s="5">
        <f>ORDENES[[#This Row],[Ventas Originales (con descuento)]]-(ORDENES[[#This Row],[Ganancias]])</f>
        <v>35.370000000000005</v>
      </c>
    </row>
    <row r="5288" spans="1:28" x14ac:dyDescent="0.35">
      <c r="A5288" t="s">
        <v>7719</v>
      </c>
      <c r="B5288" t="s">
        <v>90</v>
      </c>
      <c r="C5288" t="s">
        <v>1</v>
      </c>
      <c r="D5288" t="s">
        <v>2408</v>
      </c>
      <c r="E5288" t="s">
        <v>16</v>
      </c>
      <c r="F5288" s="1">
        <v>44386</v>
      </c>
      <c r="G5288" t="s">
        <v>7613</v>
      </c>
      <c r="H5288" t="s">
        <v>6230</v>
      </c>
      <c r="I5288">
        <v>60610</v>
      </c>
      <c r="J5288" t="s">
        <v>3604</v>
      </c>
      <c r="K5288" t="s">
        <v>1881</v>
      </c>
      <c r="L5288" t="s">
        <v>1866</v>
      </c>
      <c r="M5288" s="1">
        <v>44389</v>
      </c>
      <c r="N5288" t="s">
        <v>1891</v>
      </c>
      <c r="O5288" t="s">
        <v>7675</v>
      </c>
      <c r="P5288" t="s">
        <v>1892</v>
      </c>
      <c r="Q5288" t="s">
        <v>7675</v>
      </c>
      <c r="R5288" t="s">
        <v>1877</v>
      </c>
      <c r="S5288">
        <v>2</v>
      </c>
      <c r="T5288" s="2">
        <v>0.8</v>
      </c>
      <c r="U5288" s="5">
        <v>-146.16</v>
      </c>
      <c r="V5288" s="5">
        <f>ORDENES[[#This Row],[Ventas sin descuento]]-ORDENES[[#This Row],[costos estimados]]</f>
        <v>87.680000000000064</v>
      </c>
      <c r="W5288">
        <v>9</v>
      </c>
      <c r="X5288" s="5">
        <v>58.46</v>
      </c>
      <c r="Y5288" s="5">
        <f>ORDENES[[#This Row],[Ventas Originales (con descuento)]]/(1-ORDENES[[#This Row],[Descuento]])</f>
        <v>292.30000000000007</v>
      </c>
      <c r="Z5288" s="5">
        <f>ORDENES[[#This Row],[Ventas Originales (con descuento)]]/ORDENES[[#This Row],[Cantidad]]/(1-ORDENES[[#This Row],[Descuento]])</f>
        <v>32.477777777777789</v>
      </c>
      <c r="AA5288" s="5">
        <f>ORDENES[[#This Row],[Ventas Originales (con descuento)]]/ORDENES[[#This Row],[Cantidad]]</f>
        <v>6.4955555555555557</v>
      </c>
      <c r="AB5288" s="5">
        <f>ORDENES[[#This Row],[Ventas Originales (con descuento)]]-(ORDENES[[#This Row],[Ganancias]])</f>
        <v>204.62</v>
      </c>
    </row>
    <row r="5289" spans="1:28" x14ac:dyDescent="0.35">
      <c r="A5289" t="s">
        <v>7719</v>
      </c>
      <c r="B5289" t="s">
        <v>339</v>
      </c>
      <c r="C5289" t="s">
        <v>1</v>
      </c>
      <c r="D5289" t="s">
        <v>2959</v>
      </c>
      <c r="E5289" t="s">
        <v>35</v>
      </c>
      <c r="F5289" s="1">
        <v>44437</v>
      </c>
      <c r="G5289" t="s">
        <v>7613</v>
      </c>
      <c r="H5289" t="s">
        <v>6221</v>
      </c>
      <c r="I5289">
        <v>62301</v>
      </c>
      <c r="J5289" t="s">
        <v>7652</v>
      </c>
      <c r="K5289" t="s">
        <v>1881</v>
      </c>
      <c r="L5289" t="s">
        <v>1866</v>
      </c>
      <c r="M5289" s="1">
        <v>44440</v>
      </c>
      <c r="N5289" t="s">
        <v>1891</v>
      </c>
      <c r="O5289" t="s">
        <v>7675</v>
      </c>
      <c r="P5289" t="s">
        <v>1892</v>
      </c>
      <c r="Q5289" t="s">
        <v>7675</v>
      </c>
      <c r="R5289" t="s">
        <v>1876</v>
      </c>
      <c r="S5289">
        <v>2</v>
      </c>
      <c r="T5289" s="2">
        <v>0.8</v>
      </c>
      <c r="U5289" s="5">
        <v>-5.18</v>
      </c>
      <c r="V5289" s="5">
        <f>ORDENES[[#This Row],[Ventas sin descuento]]-ORDENES[[#This Row],[costos estimados]]</f>
        <v>7.7800000000000065</v>
      </c>
      <c r="W5289">
        <v>9</v>
      </c>
      <c r="X5289" s="5">
        <v>3.24</v>
      </c>
      <c r="Y5289" s="5">
        <f>ORDENES[[#This Row],[Ventas Originales (con descuento)]]/(1-ORDENES[[#This Row],[Descuento]])</f>
        <v>16.200000000000006</v>
      </c>
      <c r="Z5289" s="5">
        <f>ORDENES[[#This Row],[Ventas Originales (con descuento)]]/ORDENES[[#This Row],[Cantidad]]/(1-ORDENES[[#This Row],[Descuento]])</f>
        <v>1.8000000000000007</v>
      </c>
      <c r="AA5289" s="5">
        <f>ORDENES[[#This Row],[Ventas Originales (con descuento)]]/ORDENES[[#This Row],[Cantidad]]</f>
        <v>0.36000000000000004</v>
      </c>
      <c r="AB5289" s="5">
        <f>ORDENES[[#This Row],[Ventas Originales (con descuento)]]-(ORDENES[[#This Row],[Ganancias]])</f>
        <v>8.42</v>
      </c>
    </row>
    <row r="5290" spans="1:28" x14ac:dyDescent="0.35">
      <c r="A5290" t="s">
        <v>7719</v>
      </c>
      <c r="B5290" t="s">
        <v>2807</v>
      </c>
      <c r="C5290" t="s">
        <v>1</v>
      </c>
      <c r="D5290" t="s">
        <v>652</v>
      </c>
      <c r="E5290" t="s">
        <v>533</v>
      </c>
      <c r="F5290" s="1">
        <v>44492</v>
      </c>
      <c r="G5290" t="s">
        <v>7598</v>
      </c>
      <c r="H5290" t="s">
        <v>5738</v>
      </c>
      <c r="I5290">
        <v>2920</v>
      </c>
      <c r="J5290" t="s">
        <v>3078</v>
      </c>
      <c r="K5290" t="s">
        <v>1887</v>
      </c>
      <c r="L5290" t="s">
        <v>1866</v>
      </c>
      <c r="M5290" s="1">
        <v>44493</v>
      </c>
      <c r="N5290" t="s">
        <v>1891</v>
      </c>
      <c r="O5290" t="s">
        <v>7675</v>
      </c>
      <c r="P5290" t="s">
        <v>1921</v>
      </c>
      <c r="Q5290" t="s">
        <v>7675</v>
      </c>
      <c r="R5290" t="s">
        <v>1877</v>
      </c>
      <c r="S5290">
        <v>1</v>
      </c>
      <c r="T5290" s="2">
        <v>0</v>
      </c>
      <c r="U5290" s="5">
        <v>0.67</v>
      </c>
      <c r="V5290" s="5">
        <f>ORDENES[[#This Row],[Ventas sin descuento]]-ORDENES[[#This Row],[costos estimados]]</f>
        <v>0.66999999999999993</v>
      </c>
      <c r="W5290">
        <v>1</v>
      </c>
      <c r="X5290" s="5">
        <v>2.2200000000000002</v>
      </c>
      <c r="Y5290" s="5">
        <f>ORDENES[[#This Row],[Ventas Originales (con descuento)]]/(1-ORDENES[[#This Row],[Descuento]])</f>
        <v>2.2200000000000002</v>
      </c>
      <c r="Z5290" s="5">
        <f>ORDENES[[#This Row],[Ventas Originales (con descuento)]]/ORDENES[[#This Row],[Cantidad]]/(1-ORDENES[[#This Row],[Descuento]])</f>
        <v>2.2200000000000002</v>
      </c>
      <c r="AA5290" s="5">
        <f>ORDENES[[#This Row],[Ventas Originales (con descuento)]]/ORDENES[[#This Row],[Cantidad]]</f>
        <v>2.2200000000000002</v>
      </c>
      <c r="AB5290" s="5">
        <f>ORDENES[[#This Row],[Ventas Originales (con descuento)]]-(ORDENES[[#This Row],[Ganancias]])</f>
        <v>1.5500000000000003</v>
      </c>
    </row>
    <row r="5291" spans="1:28" x14ac:dyDescent="0.35">
      <c r="A5291" t="s">
        <v>7719</v>
      </c>
      <c r="B5291" t="s">
        <v>80</v>
      </c>
      <c r="C5291" t="s">
        <v>1</v>
      </c>
      <c r="D5291" t="s">
        <v>2904</v>
      </c>
      <c r="E5291" t="s">
        <v>18</v>
      </c>
      <c r="F5291" s="1">
        <v>43544</v>
      </c>
      <c r="G5291" t="s">
        <v>7613</v>
      </c>
      <c r="H5291" t="s">
        <v>6239</v>
      </c>
      <c r="I5291">
        <v>10035</v>
      </c>
      <c r="J5291" t="s">
        <v>1383</v>
      </c>
      <c r="K5291" t="s">
        <v>1887</v>
      </c>
      <c r="L5291" t="s">
        <v>1866</v>
      </c>
      <c r="M5291" s="1">
        <v>43547</v>
      </c>
      <c r="N5291" t="s">
        <v>1891</v>
      </c>
      <c r="O5291" t="s">
        <v>7675</v>
      </c>
      <c r="P5291" t="s">
        <v>1897</v>
      </c>
      <c r="Q5291" t="s">
        <v>7675</v>
      </c>
      <c r="R5291" t="s">
        <v>1890</v>
      </c>
      <c r="S5291">
        <v>2</v>
      </c>
      <c r="T5291" s="2">
        <v>0</v>
      </c>
      <c r="U5291" s="5">
        <v>12</v>
      </c>
      <c r="V5291" s="5">
        <f>ORDENES[[#This Row],[Ventas sin descuento]]-ORDENES[[#This Row],[costos estimados]]</f>
        <v>12</v>
      </c>
      <c r="W5291">
        <v>1</v>
      </c>
      <c r="X5291" s="5">
        <v>23.99</v>
      </c>
      <c r="Y5291" s="5">
        <f>ORDENES[[#This Row],[Ventas Originales (con descuento)]]/(1-ORDENES[[#This Row],[Descuento]])</f>
        <v>23.99</v>
      </c>
      <c r="Z5291" s="5">
        <f>ORDENES[[#This Row],[Ventas Originales (con descuento)]]/ORDENES[[#This Row],[Cantidad]]/(1-ORDENES[[#This Row],[Descuento]])</f>
        <v>23.99</v>
      </c>
      <c r="AA5291" s="5">
        <f>ORDENES[[#This Row],[Ventas Originales (con descuento)]]/ORDENES[[#This Row],[Cantidad]]</f>
        <v>23.99</v>
      </c>
      <c r="AB5291" s="5">
        <f>ORDENES[[#This Row],[Ventas Originales (con descuento)]]-(ORDENES[[#This Row],[Ganancias]])</f>
        <v>11.989999999999998</v>
      </c>
    </row>
    <row r="5292" spans="1:28" x14ac:dyDescent="0.35">
      <c r="A5292" t="s">
        <v>7719</v>
      </c>
      <c r="B5292" t="s">
        <v>645</v>
      </c>
      <c r="C5292" t="s">
        <v>1</v>
      </c>
      <c r="D5292" t="s">
        <v>2959</v>
      </c>
      <c r="E5292" t="s">
        <v>21</v>
      </c>
      <c r="F5292" s="1">
        <v>43920</v>
      </c>
      <c r="G5292" t="s">
        <v>7613</v>
      </c>
      <c r="H5292" t="s">
        <v>6240</v>
      </c>
      <c r="I5292">
        <v>6360</v>
      </c>
      <c r="J5292" t="s">
        <v>1848</v>
      </c>
      <c r="K5292" t="s">
        <v>1887</v>
      </c>
      <c r="L5292" t="s">
        <v>1866</v>
      </c>
      <c r="M5292" s="1">
        <v>43922</v>
      </c>
      <c r="N5292" t="s">
        <v>1891</v>
      </c>
      <c r="O5292" t="s">
        <v>7675</v>
      </c>
      <c r="P5292" t="s">
        <v>1914</v>
      </c>
      <c r="Q5292" t="s">
        <v>7675</v>
      </c>
      <c r="R5292" t="s">
        <v>1879</v>
      </c>
      <c r="S5292">
        <v>1</v>
      </c>
      <c r="T5292" s="2">
        <v>0</v>
      </c>
      <c r="U5292" s="5">
        <v>5.56</v>
      </c>
      <c r="V5292" s="5">
        <f>ORDENES[[#This Row],[Ventas sin descuento]]-ORDENES[[#This Row],[costos estimados]]</f>
        <v>5.56</v>
      </c>
      <c r="W5292">
        <v>1</v>
      </c>
      <c r="X5292" s="5">
        <v>11.34</v>
      </c>
      <c r="Y5292" s="5">
        <f>ORDENES[[#This Row],[Ventas Originales (con descuento)]]/(1-ORDENES[[#This Row],[Descuento]])</f>
        <v>11.34</v>
      </c>
      <c r="Z5292" s="5">
        <f>ORDENES[[#This Row],[Ventas Originales (con descuento)]]/ORDENES[[#This Row],[Cantidad]]/(1-ORDENES[[#This Row],[Descuento]])</f>
        <v>11.34</v>
      </c>
      <c r="AA5292" s="5">
        <f>ORDENES[[#This Row],[Ventas Originales (con descuento)]]/ORDENES[[#This Row],[Cantidad]]</f>
        <v>11.34</v>
      </c>
      <c r="AB5292" s="5">
        <f>ORDENES[[#This Row],[Ventas Originales (con descuento)]]-(ORDENES[[#This Row],[Ganancias]])</f>
        <v>5.78</v>
      </c>
    </row>
    <row r="5293" spans="1:28" x14ac:dyDescent="0.35">
      <c r="A5293" t="s">
        <v>7719</v>
      </c>
      <c r="B5293" t="s">
        <v>2807</v>
      </c>
      <c r="C5293" t="s">
        <v>1</v>
      </c>
      <c r="D5293" t="s">
        <v>2764</v>
      </c>
      <c r="E5293" t="s">
        <v>102</v>
      </c>
      <c r="F5293" s="1">
        <v>44477</v>
      </c>
      <c r="G5293" t="s">
        <v>7598</v>
      </c>
      <c r="H5293" t="s">
        <v>6241</v>
      </c>
      <c r="I5293">
        <v>2920</v>
      </c>
      <c r="J5293" t="s">
        <v>2336</v>
      </c>
      <c r="K5293" t="s">
        <v>1887</v>
      </c>
      <c r="L5293" t="s">
        <v>1866</v>
      </c>
      <c r="M5293" s="1">
        <v>44480</v>
      </c>
      <c r="N5293" t="s">
        <v>1891</v>
      </c>
      <c r="O5293" t="s">
        <v>7675</v>
      </c>
      <c r="P5293" t="s">
        <v>1921</v>
      </c>
      <c r="Q5293" t="s">
        <v>7675</v>
      </c>
      <c r="R5293" t="s">
        <v>1872</v>
      </c>
      <c r="S5293">
        <v>2</v>
      </c>
      <c r="T5293" s="2">
        <v>0</v>
      </c>
      <c r="U5293" s="5">
        <v>11.12</v>
      </c>
      <c r="V5293" s="5">
        <f>ORDENES[[#This Row],[Ventas sin descuento]]-ORDENES[[#This Row],[costos estimados]]</f>
        <v>11.119999999999997</v>
      </c>
      <c r="W5293">
        <v>1</v>
      </c>
      <c r="X5293" s="5">
        <v>42.76</v>
      </c>
      <c r="Y5293" s="5">
        <f>ORDENES[[#This Row],[Ventas Originales (con descuento)]]/(1-ORDENES[[#This Row],[Descuento]])</f>
        <v>42.76</v>
      </c>
      <c r="Z5293" s="5">
        <f>ORDENES[[#This Row],[Ventas Originales (con descuento)]]/ORDENES[[#This Row],[Cantidad]]/(1-ORDENES[[#This Row],[Descuento]])</f>
        <v>42.76</v>
      </c>
      <c r="AA5293" s="5">
        <f>ORDENES[[#This Row],[Ventas Originales (con descuento)]]/ORDENES[[#This Row],[Cantidad]]</f>
        <v>42.76</v>
      </c>
      <c r="AB5293" s="5">
        <f>ORDENES[[#This Row],[Ventas Originales (con descuento)]]-(ORDENES[[#This Row],[Ganancias]])</f>
        <v>31.64</v>
      </c>
    </row>
    <row r="5294" spans="1:28" x14ac:dyDescent="0.35">
      <c r="A5294" t="s">
        <v>7719</v>
      </c>
      <c r="B5294" t="s">
        <v>144</v>
      </c>
      <c r="C5294" t="s">
        <v>1</v>
      </c>
      <c r="D5294" t="s">
        <v>197</v>
      </c>
      <c r="E5294" t="s">
        <v>26</v>
      </c>
      <c r="F5294" s="1">
        <v>43711</v>
      </c>
      <c r="G5294" t="s">
        <v>7613</v>
      </c>
      <c r="H5294" t="s">
        <v>6242</v>
      </c>
      <c r="I5294">
        <v>6010</v>
      </c>
      <c r="J5294" t="s">
        <v>1175</v>
      </c>
      <c r="K5294" t="s">
        <v>1887</v>
      </c>
      <c r="L5294" t="s">
        <v>1866</v>
      </c>
      <c r="M5294" s="1">
        <v>43713</v>
      </c>
      <c r="N5294" t="s">
        <v>1891</v>
      </c>
      <c r="O5294" t="s">
        <v>7675</v>
      </c>
      <c r="P5294" t="s">
        <v>1914</v>
      </c>
      <c r="Q5294" t="s">
        <v>7675</v>
      </c>
      <c r="R5294" t="s">
        <v>1877</v>
      </c>
      <c r="S5294">
        <v>1</v>
      </c>
      <c r="T5294" s="2">
        <v>0</v>
      </c>
      <c r="U5294" s="5">
        <v>60.55</v>
      </c>
      <c r="V5294" s="5">
        <f>ORDENES[[#This Row],[Ventas sin descuento]]-ORDENES[[#This Row],[costos estimados]]</f>
        <v>60.55</v>
      </c>
      <c r="W5294">
        <v>2</v>
      </c>
      <c r="X5294" s="5">
        <v>137.62</v>
      </c>
      <c r="Y5294" s="5">
        <f>ORDENES[[#This Row],[Ventas Originales (con descuento)]]/(1-ORDENES[[#This Row],[Descuento]])</f>
        <v>137.62</v>
      </c>
      <c r="Z5294" s="5">
        <f>ORDENES[[#This Row],[Ventas Originales (con descuento)]]/ORDENES[[#This Row],[Cantidad]]/(1-ORDENES[[#This Row],[Descuento]])</f>
        <v>68.81</v>
      </c>
      <c r="AA5294" s="5">
        <f>ORDENES[[#This Row],[Ventas Originales (con descuento)]]/ORDENES[[#This Row],[Cantidad]]</f>
        <v>68.81</v>
      </c>
      <c r="AB5294" s="5">
        <f>ORDENES[[#This Row],[Ventas Originales (con descuento)]]-(ORDENES[[#This Row],[Ganancias]])</f>
        <v>77.070000000000007</v>
      </c>
    </row>
    <row r="5295" spans="1:28" x14ac:dyDescent="0.35">
      <c r="A5295" t="s">
        <v>7719</v>
      </c>
      <c r="B5295" t="s">
        <v>2212</v>
      </c>
      <c r="C5295" t="s">
        <v>1</v>
      </c>
      <c r="D5295" t="s">
        <v>626</v>
      </c>
      <c r="E5295" t="s">
        <v>18</v>
      </c>
      <c r="F5295" s="1">
        <v>44330</v>
      </c>
      <c r="G5295" t="s">
        <v>7613</v>
      </c>
      <c r="H5295" t="s">
        <v>5735</v>
      </c>
      <c r="I5295">
        <v>21215</v>
      </c>
      <c r="J5295" t="s">
        <v>7621</v>
      </c>
      <c r="K5295" t="s">
        <v>1887</v>
      </c>
      <c r="L5295" t="s">
        <v>1866</v>
      </c>
      <c r="M5295" s="1">
        <v>44333</v>
      </c>
      <c r="N5295" t="s">
        <v>1891</v>
      </c>
      <c r="O5295" t="s">
        <v>7675</v>
      </c>
      <c r="P5295" t="s">
        <v>1926</v>
      </c>
      <c r="Q5295" t="s">
        <v>7675</v>
      </c>
      <c r="R5295" t="s">
        <v>1874</v>
      </c>
      <c r="S5295">
        <v>2</v>
      </c>
      <c r="T5295" s="2">
        <v>0</v>
      </c>
      <c r="U5295" s="5">
        <v>1.0900000000000001</v>
      </c>
      <c r="V5295" s="5">
        <f>ORDENES[[#This Row],[Ventas sin descuento]]-ORDENES[[#This Row],[costos estimados]]</f>
        <v>1.0899999999999999</v>
      </c>
      <c r="W5295">
        <v>2</v>
      </c>
      <c r="X5295" s="5">
        <v>3.76</v>
      </c>
      <c r="Y5295" s="5">
        <f>ORDENES[[#This Row],[Ventas Originales (con descuento)]]/(1-ORDENES[[#This Row],[Descuento]])</f>
        <v>3.76</v>
      </c>
      <c r="Z5295" s="5">
        <f>ORDENES[[#This Row],[Ventas Originales (con descuento)]]/ORDENES[[#This Row],[Cantidad]]/(1-ORDENES[[#This Row],[Descuento]])</f>
        <v>1.88</v>
      </c>
      <c r="AA5295" s="5">
        <f>ORDENES[[#This Row],[Ventas Originales (con descuento)]]/ORDENES[[#This Row],[Cantidad]]</f>
        <v>1.88</v>
      </c>
      <c r="AB5295" s="5">
        <f>ORDENES[[#This Row],[Ventas Originales (con descuento)]]-(ORDENES[[#This Row],[Ganancias]])</f>
        <v>2.67</v>
      </c>
    </row>
    <row r="5296" spans="1:28" x14ac:dyDescent="0.35">
      <c r="A5296" t="s">
        <v>7719</v>
      </c>
      <c r="B5296" t="s">
        <v>379</v>
      </c>
      <c r="C5296" t="s">
        <v>1</v>
      </c>
      <c r="D5296" t="s">
        <v>2651</v>
      </c>
      <c r="E5296" t="s">
        <v>18</v>
      </c>
      <c r="F5296" s="1">
        <v>44449</v>
      </c>
      <c r="G5296" t="s">
        <v>7613</v>
      </c>
      <c r="H5296" t="s">
        <v>6243</v>
      </c>
      <c r="I5296">
        <v>1841</v>
      </c>
      <c r="J5296" t="s">
        <v>2124</v>
      </c>
      <c r="K5296" t="s">
        <v>1887</v>
      </c>
      <c r="L5296" t="s">
        <v>1866</v>
      </c>
      <c r="M5296" s="1">
        <v>44452</v>
      </c>
      <c r="N5296" t="s">
        <v>1891</v>
      </c>
      <c r="O5296" t="s">
        <v>7675</v>
      </c>
      <c r="P5296" t="s">
        <v>1917</v>
      </c>
      <c r="Q5296" t="s">
        <v>7675</v>
      </c>
      <c r="R5296" t="s">
        <v>1874</v>
      </c>
      <c r="S5296">
        <v>2</v>
      </c>
      <c r="T5296" s="2">
        <v>0</v>
      </c>
      <c r="U5296" s="5">
        <v>3.72</v>
      </c>
      <c r="V5296" s="5">
        <f>ORDENES[[#This Row],[Ventas sin descuento]]-ORDENES[[#This Row],[costos estimados]]</f>
        <v>3.7200000000000006</v>
      </c>
      <c r="W5296">
        <v>2</v>
      </c>
      <c r="X5296" s="5">
        <v>14.88</v>
      </c>
      <c r="Y5296" s="5">
        <f>ORDENES[[#This Row],[Ventas Originales (con descuento)]]/(1-ORDENES[[#This Row],[Descuento]])</f>
        <v>14.88</v>
      </c>
      <c r="Z5296" s="5">
        <f>ORDENES[[#This Row],[Ventas Originales (con descuento)]]/ORDENES[[#This Row],[Cantidad]]/(1-ORDENES[[#This Row],[Descuento]])</f>
        <v>7.44</v>
      </c>
      <c r="AA5296" s="5">
        <f>ORDENES[[#This Row],[Ventas Originales (con descuento)]]/ORDENES[[#This Row],[Cantidad]]</f>
        <v>7.44</v>
      </c>
      <c r="AB5296" s="5">
        <f>ORDENES[[#This Row],[Ventas Originales (con descuento)]]-(ORDENES[[#This Row],[Ganancias]])</f>
        <v>11.16</v>
      </c>
    </row>
    <row r="5297" spans="1:28" x14ac:dyDescent="0.35">
      <c r="A5297" t="s">
        <v>7719</v>
      </c>
      <c r="B5297" t="s">
        <v>80</v>
      </c>
      <c r="C5297" t="s">
        <v>1</v>
      </c>
      <c r="D5297" t="s">
        <v>660</v>
      </c>
      <c r="E5297" t="s">
        <v>13</v>
      </c>
      <c r="F5297" s="1">
        <v>43664</v>
      </c>
      <c r="G5297" t="s">
        <v>7613</v>
      </c>
      <c r="H5297" t="s">
        <v>6244</v>
      </c>
      <c r="I5297">
        <v>10009</v>
      </c>
      <c r="J5297" t="s">
        <v>1758</v>
      </c>
      <c r="K5297" t="s">
        <v>1887</v>
      </c>
      <c r="L5297" t="s">
        <v>1866</v>
      </c>
      <c r="M5297" s="1">
        <v>43667</v>
      </c>
      <c r="N5297" t="s">
        <v>1891</v>
      </c>
      <c r="O5297" t="s">
        <v>7675</v>
      </c>
      <c r="P5297" t="s">
        <v>1897</v>
      </c>
      <c r="Q5297" t="s">
        <v>7675</v>
      </c>
      <c r="R5297" t="s">
        <v>1874</v>
      </c>
      <c r="S5297">
        <v>2</v>
      </c>
      <c r="T5297" s="2">
        <v>0</v>
      </c>
      <c r="U5297" s="5">
        <v>1.61</v>
      </c>
      <c r="V5297" s="5">
        <f>ORDENES[[#This Row],[Ventas sin descuento]]-ORDENES[[#This Row],[costos estimados]]</f>
        <v>1.6100000000000003</v>
      </c>
      <c r="W5297">
        <v>2</v>
      </c>
      <c r="X5297" s="5">
        <v>5.76</v>
      </c>
      <c r="Y5297" s="5">
        <f>ORDENES[[#This Row],[Ventas Originales (con descuento)]]/(1-ORDENES[[#This Row],[Descuento]])</f>
        <v>5.76</v>
      </c>
      <c r="Z5297" s="5">
        <f>ORDENES[[#This Row],[Ventas Originales (con descuento)]]/ORDENES[[#This Row],[Cantidad]]/(1-ORDENES[[#This Row],[Descuento]])</f>
        <v>2.88</v>
      </c>
      <c r="AA5297" s="5">
        <f>ORDENES[[#This Row],[Ventas Originales (con descuento)]]/ORDENES[[#This Row],[Cantidad]]</f>
        <v>2.88</v>
      </c>
      <c r="AB5297" s="5">
        <f>ORDENES[[#This Row],[Ventas Originales (con descuento)]]-(ORDENES[[#This Row],[Ganancias]])</f>
        <v>4.1499999999999995</v>
      </c>
    </row>
    <row r="5298" spans="1:28" x14ac:dyDescent="0.35">
      <c r="A5298" t="s">
        <v>7719</v>
      </c>
      <c r="B5298" t="s">
        <v>80</v>
      </c>
      <c r="C5298" t="s">
        <v>1</v>
      </c>
      <c r="D5298" t="s">
        <v>2725</v>
      </c>
      <c r="E5298" t="s">
        <v>2068</v>
      </c>
      <c r="F5298" s="1">
        <v>44181</v>
      </c>
      <c r="G5298" t="s">
        <v>7613</v>
      </c>
      <c r="H5298" t="s">
        <v>6245</v>
      </c>
      <c r="I5298">
        <v>10009</v>
      </c>
      <c r="J5298" t="s">
        <v>3613</v>
      </c>
      <c r="K5298" t="s">
        <v>1887</v>
      </c>
      <c r="L5298" t="s">
        <v>1866</v>
      </c>
      <c r="M5298" s="1">
        <v>44184</v>
      </c>
      <c r="N5298" t="s">
        <v>1891</v>
      </c>
      <c r="O5298" t="s">
        <v>7675</v>
      </c>
      <c r="P5298" t="s">
        <v>1897</v>
      </c>
      <c r="Q5298" t="s">
        <v>7675</v>
      </c>
      <c r="R5298" t="s">
        <v>1898</v>
      </c>
      <c r="S5298">
        <v>2</v>
      </c>
      <c r="T5298" s="2">
        <v>0</v>
      </c>
      <c r="U5298" s="5">
        <v>1.8</v>
      </c>
      <c r="V5298" s="5">
        <f>ORDENES[[#This Row],[Ventas sin descuento]]-ORDENES[[#This Row],[costos estimados]]</f>
        <v>1.8</v>
      </c>
      <c r="W5298">
        <v>2</v>
      </c>
      <c r="X5298" s="5">
        <v>3.68</v>
      </c>
      <c r="Y5298" s="5">
        <f>ORDENES[[#This Row],[Ventas Originales (con descuento)]]/(1-ORDENES[[#This Row],[Descuento]])</f>
        <v>3.68</v>
      </c>
      <c r="Z5298" s="5">
        <f>ORDENES[[#This Row],[Ventas Originales (con descuento)]]/ORDENES[[#This Row],[Cantidad]]/(1-ORDENES[[#This Row],[Descuento]])</f>
        <v>1.84</v>
      </c>
      <c r="AA5298" s="5">
        <f>ORDENES[[#This Row],[Ventas Originales (con descuento)]]/ORDENES[[#This Row],[Cantidad]]</f>
        <v>1.84</v>
      </c>
      <c r="AB5298" s="5">
        <f>ORDENES[[#This Row],[Ventas Originales (con descuento)]]-(ORDENES[[#This Row],[Ganancias]])</f>
        <v>1.8800000000000001</v>
      </c>
    </row>
    <row r="5299" spans="1:28" x14ac:dyDescent="0.35">
      <c r="A5299" t="s">
        <v>7719</v>
      </c>
      <c r="B5299" t="s">
        <v>293</v>
      </c>
      <c r="C5299" t="s">
        <v>1</v>
      </c>
      <c r="D5299" t="s">
        <v>66</v>
      </c>
      <c r="E5299" t="s">
        <v>21</v>
      </c>
      <c r="F5299" s="1">
        <v>43928</v>
      </c>
      <c r="G5299" t="s">
        <v>7598</v>
      </c>
      <c r="H5299" t="s">
        <v>6246</v>
      </c>
      <c r="I5299">
        <v>8701</v>
      </c>
      <c r="J5299" t="s">
        <v>1409</v>
      </c>
      <c r="K5299" t="s">
        <v>1887</v>
      </c>
      <c r="L5299" t="s">
        <v>1866</v>
      </c>
      <c r="M5299" s="1">
        <v>43930</v>
      </c>
      <c r="N5299" t="s">
        <v>1891</v>
      </c>
      <c r="O5299" t="s">
        <v>7675</v>
      </c>
      <c r="P5299" t="s">
        <v>1915</v>
      </c>
      <c r="Q5299" t="s">
        <v>7675</v>
      </c>
      <c r="R5299" t="s">
        <v>1879</v>
      </c>
      <c r="S5299">
        <v>1</v>
      </c>
      <c r="T5299" s="2">
        <v>0</v>
      </c>
      <c r="U5299" s="5">
        <v>18.21</v>
      </c>
      <c r="V5299" s="5">
        <f>ORDENES[[#This Row],[Ventas sin descuento]]-ORDENES[[#This Row],[costos estimados]]</f>
        <v>18.21</v>
      </c>
      <c r="W5299">
        <v>2</v>
      </c>
      <c r="X5299" s="5">
        <v>37.94</v>
      </c>
      <c r="Y5299" s="5">
        <f>ORDENES[[#This Row],[Ventas Originales (con descuento)]]/(1-ORDENES[[#This Row],[Descuento]])</f>
        <v>37.94</v>
      </c>
      <c r="Z5299" s="5">
        <f>ORDENES[[#This Row],[Ventas Originales (con descuento)]]/ORDENES[[#This Row],[Cantidad]]/(1-ORDENES[[#This Row],[Descuento]])</f>
        <v>18.97</v>
      </c>
      <c r="AA5299" s="5">
        <f>ORDENES[[#This Row],[Ventas Originales (con descuento)]]/ORDENES[[#This Row],[Cantidad]]</f>
        <v>18.97</v>
      </c>
      <c r="AB5299" s="5">
        <f>ORDENES[[#This Row],[Ventas Originales (con descuento)]]-(ORDENES[[#This Row],[Ganancias]])</f>
        <v>19.729999999999997</v>
      </c>
    </row>
    <row r="5300" spans="1:28" x14ac:dyDescent="0.35">
      <c r="A5300" t="s">
        <v>7719</v>
      </c>
      <c r="B5300" t="s">
        <v>80</v>
      </c>
      <c r="C5300" t="s">
        <v>1</v>
      </c>
      <c r="D5300" t="s">
        <v>2156</v>
      </c>
      <c r="E5300" t="s">
        <v>53</v>
      </c>
      <c r="F5300" s="1">
        <v>44049</v>
      </c>
      <c r="G5300" t="s">
        <v>7613</v>
      </c>
      <c r="H5300" t="s">
        <v>6247</v>
      </c>
      <c r="I5300">
        <v>10024</v>
      </c>
      <c r="J5300" t="s">
        <v>53</v>
      </c>
      <c r="K5300" t="s">
        <v>1887</v>
      </c>
      <c r="L5300" t="s">
        <v>1866</v>
      </c>
      <c r="M5300" s="1">
        <v>44050</v>
      </c>
      <c r="N5300" t="s">
        <v>1891</v>
      </c>
      <c r="O5300" t="s">
        <v>7675</v>
      </c>
      <c r="P5300" t="s">
        <v>1897</v>
      </c>
      <c r="Q5300" t="s">
        <v>7675</v>
      </c>
      <c r="R5300" t="s">
        <v>1879</v>
      </c>
      <c r="S5300">
        <v>1</v>
      </c>
      <c r="T5300" s="2">
        <v>0</v>
      </c>
      <c r="U5300" s="5">
        <v>33.31</v>
      </c>
      <c r="V5300" s="5">
        <f>ORDENES[[#This Row],[Ventas sin descuento]]-ORDENES[[#This Row],[costos estimados]]</f>
        <v>33.31</v>
      </c>
      <c r="W5300">
        <v>2</v>
      </c>
      <c r="X5300" s="5">
        <v>70.88</v>
      </c>
      <c r="Y5300" s="5">
        <f>ORDENES[[#This Row],[Ventas Originales (con descuento)]]/(1-ORDENES[[#This Row],[Descuento]])</f>
        <v>70.88</v>
      </c>
      <c r="Z5300" s="5">
        <f>ORDENES[[#This Row],[Ventas Originales (con descuento)]]/ORDENES[[#This Row],[Cantidad]]/(1-ORDENES[[#This Row],[Descuento]])</f>
        <v>35.44</v>
      </c>
      <c r="AA5300" s="5">
        <f>ORDENES[[#This Row],[Ventas Originales (con descuento)]]/ORDENES[[#This Row],[Cantidad]]</f>
        <v>35.44</v>
      </c>
      <c r="AB5300" s="5">
        <f>ORDENES[[#This Row],[Ventas Originales (con descuento)]]-(ORDENES[[#This Row],[Ganancias]])</f>
        <v>37.569999999999993</v>
      </c>
    </row>
    <row r="5301" spans="1:28" x14ac:dyDescent="0.35">
      <c r="A5301" t="s">
        <v>7719</v>
      </c>
      <c r="B5301" t="s">
        <v>362</v>
      </c>
      <c r="C5301" t="s">
        <v>1</v>
      </c>
      <c r="D5301" t="s">
        <v>576</v>
      </c>
      <c r="E5301" t="s">
        <v>53</v>
      </c>
      <c r="F5301" s="1">
        <v>43972</v>
      </c>
      <c r="G5301" t="s">
        <v>7613</v>
      </c>
      <c r="H5301" t="s">
        <v>6248</v>
      </c>
      <c r="I5301">
        <v>2886</v>
      </c>
      <c r="J5301" t="s">
        <v>53</v>
      </c>
      <c r="K5301" t="s">
        <v>1887</v>
      </c>
      <c r="L5301" t="s">
        <v>1866</v>
      </c>
      <c r="M5301" s="1">
        <v>43974</v>
      </c>
      <c r="N5301" t="s">
        <v>1891</v>
      </c>
      <c r="O5301" t="s">
        <v>7675</v>
      </c>
      <c r="P5301" t="s">
        <v>1921</v>
      </c>
      <c r="Q5301" t="s">
        <v>7675</v>
      </c>
      <c r="R5301" t="s">
        <v>1879</v>
      </c>
      <c r="S5301">
        <v>1</v>
      </c>
      <c r="T5301" s="2">
        <v>0</v>
      </c>
      <c r="U5301" s="5">
        <v>54.86</v>
      </c>
      <c r="V5301" s="5">
        <f>ORDENES[[#This Row],[Ventas sin descuento]]-ORDENES[[#This Row],[costos estimados]]</f>
        <v>54.86</v>
      </c>
      <c r="W5301">
        <v>2</v>
      </c>
      <c r="X5301" s="5">
        <v>111.96</v>
      </c>
      <c r="Y5301" s="5">
        <f>ORDENES[[#This Row],[Ventas Originales (con descuento)]]/(1-ORDENES[[#This Row],[Descuento]])</f>
        <v>111.96</v>
      </c>
      <c r="Z5301" s="5">
        <f>ORDENES[[#This Row],[Ventas Originales (con descuento)]]/ORDENES[[#This Row],[Cantidad]]/(1-ORDENES[[#This Row],[Descuento]])</f>
        <v>55.98</v>
      </c>
      <c r="AA5301" s="5">
        <f>ORDENES[[#This Row],[Ventas Originales (con descuento)]]/ORDENES[[#This Row],[Cantidad]]</f>
        <v>55.98</v>
      </c>
      <c r="AB5301" s="5">
        <f>ORDENES[[#This Row],[Ventas Originales (con descuento)]]-(ORDENES[[#This Row],[Ganancias]])</f>
        <v>57.099999999999994</v>
      </c>
    </row>
    <row r="5302" spans="1:28" x14ac:dyDescent="0.35">
      <c r="A5302" t="s">
        <v>7719</v>
      </c>
      <c r="B5302" t="s">
        <v>80</v>
      </c>
      <c r="C5302" t="s">
        <v>1</v>
      </c>
      <c r="D5302" t="s">
        <v>2343</v>
      </c>
      <c r="E5302" t="s">
        <v>260</v>
      </c>
      <c r="F5302" s="1">
        <v>43250</v>
      </c>
      <c r="G5302" t="s">
        <v>7613</v>
      </c>
      <c r="H5302" t="s">
        <v>6249</v>
      </c>
      <c r="I5302">
        <v>10024</v>
      </c>
      <c r="J5302" t="s">
        <v>2344</v>
      </c>
      <c r="K5302" t="s">
        <v>1887</v>
      </c>
      <c r="L5302" t="s">
        <v>1866</v>
      </c>
      <c r="M5302" s="1">
        <v>43252</v>
      </c>
      <c r="N5302" t="s">
        <v>1891</v>
      </c>
      <c r="O5302" t="s">
        <v>7675</v>
      </c>
      <c r="P5302" t="s">
        <v>1897</v>
      </c>
      <c r="Q5302" t="s">
        <v>7675</v>
      </c>
      <c r="R5302" t="s">
        <v>1877</v>
      </c>
      <c r="S5302">
        <v>1</v>
      </c>
      <c r="T5302" s="2">
        <v>0</v>
      </c>
      <c r="U5302" s="5">
        <v>77.86</v>
      </c>
      <c r="V5302" s="5">
        <f>ORDENES[[#This Row],[Ventas sin descuento]]-ORDENES[[#This Row],[costos estimados]]</f>
        <v>77.860000000000014</v>
      </c>
      <c r="W5302">
        <v>3</v>
      </c>
      <c r="X5302" s="5">
        <v>235.95</v>
      </c>
      <c r="Y5302" s="5">
        <f>ORDENES[[#This Row],[Ventas Originales (con descuento)]]/(1-ORDENES[[#This Row],[Descuento]])</f>
        <v>235.95</v>
      </c>
      <c r="Z5302" s="5">
        <f>ORDENES[[#This Row],[Ventas Originales (con descuento)]]/ORDENES[[#This Row],[Cantidad]]/(1-ORDENES[[#This Row],[Descuento]])</f>
        <v>78.649999999999991</v>
      </c>
      <c r="AA5302" s="5">
        <f>ORDENES[[#This Row],[Ventas Originales (con descuento)]]/ORDENES[[#This Row],[Cantidad]]</f>
        <v>78.649999999999991</v>
      </c>
      <c r="AB5302" s="5">
        <f>ORDENES[[#This Row],[Ventas Originales (con descuento)]]-(ORDENES[[#This Row],[Ganancias]])</f>
        <v>158.08999999999997</v>
      </c>
    </row>
    <row r="5303" spans="1:28" x14ac:dyDescent="0.35">
      <c r="A5303" t="s">
        <v>7719</v>
      </c>
      <c r="B5303" t="s">
        <v>293</v>
      </c>
      <c r="C5303" t="s">
        <v>1</v>
      </c>
      <c r="D5303" t="s">
        <v>2704</v>
      </c>
      <c r="E5303" t="s">
        <v>328</v>
      </c>
      <c r="F5303" s="1">
        <v>44274</v>
      </c>
      <c r="G5303" t="s">
        <v>7598</v>
      </c>
      <c r="H5303" t="s">
        <v>6250</v>
      </c>
      <c r="I5303">
        <v>8701</v>
      </c>
      <c r="J5303" t="s">
        <v>3134</v>
      </c>
      <c r="K5303" t="s">
        <v>1887</v>
      </c>
      <c r="L5303" t="s">
        <v>1866</v>
      </c>
      <c r="M5303" s="1">
        <v>44275</v>
      </c>
      <c r="N5303" t="s">
        <v>1891</v>
      </c>
      <c r="O5303" t="s">
        <v>7675</v>
      </c>
      <c r="P5303" t="s">
        <v>1915</v>
      </c>
      <c r="Q5303" t="s">
        <v>7675</v>
      </c>
      <c r="R5303" t="s">
        <v>1874</v>
      </c>
      <c r="S5303">
        <v>1</v>
      </c>
      <c r="T5303" s="2">
        <v>0</v>
      </c>
      <c r="U5303" s="5">
        <v>2.41</v>
      </c>
      <c r="V5303" s="5">
        <f>ORDENES[[#This Row],[Ventas sin descuento]]-ORDENES[[#This Row],[costos estimados]]</f>
        <v>2.41</v>
      </c>
      <c r="W5303">
        <v>3</v>
      </c>
      <c r="X5303" s="5">
        <v>8.94</v>
      </c>
      <c r="Y5303" s="5">
        <f>ORDENES[[#This Row],[Ventas Originales (con descuento)]]/(1-ORDENES[[#This Row],[Descuento]])</f>
        <v>8.94</v>
      </c>
      <c r="Z5303" s="5">
        <f>ORDENES[[#This Row],[Ventas Originales (con descuento)]]/ORDENES[[#This Row],[Cantidad]]/(1-ORDENES[[#This Row],[Descuento]])</f>
        <v>2.98</v>
      </c>
      <c r="AA5303" s="5">
        <f>ORDENES[[#This Row],[Ventas Originales (con descuento)]]/ORDENES[[#This Row],[Cantidad]]</f>
        <v>2.98</v>
      </c>
      <c r="AB5303" s="5">
        <f>ORDENES[[#This Row],[Ventas Originales (con descuento)]]-(ORDENES[[#This Row],[Ganancias]])</f>
        <v>6.5299999999999994</v>
      </c>
    </row>
    <row r="5304" spans="1:28" x14ac:dyDescent="0.35">
      <c r="A5304" t="s">
        <v>7719</v>
      </c>
      <c r="B5304" t="s">
        <v>516</v>
      </c>
      <c r="C5304" t="s">
        <v>1</v>
      </c>
      <c r="D5304" t="s">
        <v>3437</v>
      </c>
      <c r="E5304" t="s">
        <v>328</v>
      </c>
      <c r="F5304" s="1">
        <v>43855</v>
      </c>
      <c r="G5304" t="s">
        <v>7598</v>
      </c>
      <c r="H5304" t="s">
        <v>6251</v>
      </c>
      <c r="I5304">
        <v>7060</v>
      </c>
      <c r="J5304" t="s">
        <v>3438</v>
      </c>
      <c r="K5304" t="s">
        <v>1887</v>
      </c>
      <c r="L5304" t="s">
        <v>1866</v>
      </c>
      <c r="M5304" s="1">
        <v>43857</v>
      </c>
      <c r="N5304" t="s">
        <v>1891</v>
      </c>
      <c r="O5304" t="s">
        <v>7675</v>
      </c>
      <c r="P5304" t="s">
        <v>1915</v>
      </c>
      <c r="Q5304" t="s">
        <v>7675</v>
      </c>
      <c r="R5304" t="s">
        <v>1874</v>
      </c>
      <c r="S5304">
        <v>1</v>
      </c>
      <c r="T5304" s="2">
        <v>0</v>
      </c>
      <c r="U5304" s="5">
        <v>2.2999999999999998</v>
      </c>
      <c r="V5304" s="5">
        <f>ORDENES[[#This Row],[Ventas sin descuento]]-ORDENES[[#This Row],[costos estimados]]</f>
        <v>2.2999999999999998</v>
      </c>
      <c r="W5304">
        <v>3</v>
      </c>
      <c r="X5304" s="5">
        <v>9.2100000000000009</v>
      </c>
      <c r="Y5304" s="5">
        <f>ORDENES[[#This Row],[Ventas Originales (con descuento)]]/(1-ORDENES[[#This Row],[Descuento]])</f>
        <v>9.2100000000000009</v>
      </c>
      <c r="Z5304" s="5">
        <f>ORDENES[[#This Row],[Ventas Originales (con descuento)]]/ORDENES[[#This Row],[Cantidad]]/(1-ORDENES[[#This Row],[Descuento]])</f>
        <v>3.0700000000000003</v>
      </c>
      <c r="AA5304" s="5">
        <f>ORDENES[[#This Row],[Ventas Originales (con descuento)]]/ORDENES[[#This Row],[Cantidad]]</f>
        <v>3.0700000000000003</v>
      </c>
      <c r="AB5304" s="5">
        <f>ORDENES[[#This Row],[Ventas Originales (con descuento)]]-(ORDENES[[#This Row],[Ganancias]])</f>
        <v>6.910000000000001</v>
      </c>
    </row>
    <row r="5305" spans="1:28" x14ac:dyDescent="0.35">
      <c r="A5305" t="s">
        <v>7719</v>
      </c>
      <c r="B5305" t="s">
        <v>2929</v>
      </c>
      <c r="C5305" t="s">
        <v>1</v>
      </c>
      <c r="D5305" t="s">
        <v>313</v>
      </c>
      <c r="E5305" t="s">
        <v>18</v>
      </c>
      <c r="F5305" s="1">
        <v>44451</v>
      </c>
      <c r="G5305" t="s">
        <v>7598</v>
      </c>
      <c r="H5305" t="s">
        <v>6252</v>
      </c>
      <c r="I5305">
        <v>2895</v>
      </c>
      <c r="J5305" t="s">
        <v>3126</v>
      </c>
      <c r="K5305" t="s">
        <v>1887</v>
      </c>
      <c r="L5305" t="s">
        <v>1866</v>
      </c>
      <c r="M5305" s="1">
        <v>44454</v>
      </c>
      <c r="N5305" t="s">
        <v>1891</v>
      </c>
      <c r="O5305" t="s">
        <v>7675</v>
      </c>
      <c r="P5305" t="s">
        <v>1921</v>
      </c>
      <c r="Q5305" t="s">
        <v>7675</v>
      </c>
      <c r="R5305" t="s">
        <v>1876</v>
      </c>
      <c r="S5305">
        <v>2</v>
      </c>
      <c r="T5305" s="2">
        <v>0</v>
      </c>
      <c r="U5305" s="5">
        <v>22.89</v>
      </c>
      <c r="V5305" s="5">
        <f>ORDENES[[#This Row],[Ventas sin descuento]]-ORDENES[[#This Row],[costos estimados]]</f>
        <v>22.89</v>
      </c>
      <c r="W5305">
        <v>3</v>
      </c>
      <c r="X5305" s="5">
        <v>45.78</v>
      </c>
      <c r="Y5305" s="5">
        <f>ORDENES[[#This Row],[Ventas Originales (con descuento)]]/(1-ORDENES[[#This Row],[Descuento]])</f>
        <v>45.78</v>
      </c>
      <c r="Z5305" s="5">
        <f>ORDENES[[#This Row],[Ventas Originales (con descuento)]]/ORDENES[[#This Row],[Cantidad]]/(1-ORDENES[[#This Row],[Descuento]])</f>
        <v>15.26</v>
      </c>
      <c r="AA5305" s="5">
        <f>ORDENES[[#This Row],[Ventas Originales (con descuento)]]/ORDENES[[#This Row],[Cantidad]]</f>
        <v>15.26</v>
      </c>
      <c r="AB5305" s="5">
        <f>ORDENES[[#This Row],[Ventas Originales (con descuento)]]-(ORDENES[[#This Row],[Ganancias]])</f>
        <v>22.89</v>
      </c>
    </row>
    <row r="5306" spans="1:28" x14ac:dyDescent="0.35">
      <c r="A5306" t="s">
        <v>7719</v>
      </c>
      <c r="B5306" t="s">
        <v>2375</v>
      </c>
      <c r="C5306" t="s">
        <v>1</v>
      </c>
      <c r="D5306" t="s">
        <v>220</v>
      </c>
      <c r="E5306" t="s">
        <v>18</v>
      </c>
      <c r="F5306" s="1">
        <v>44468</v>
      </c>
      <c r="G5306" t="s">
        <v>7613</v>
      </c>
      <c r="H5306" t="s">
        <v>6253</v>
      </c>
      <c r="I5306">
        <v>11550</v>
      </c>
      <c r="J5306" t="s">
        <v>2741</v>
      </c>
      <c r="K5306" t="s">
        <v>1887</v>
      </c>
      <c r="L5306" t="s">
        <v>1866</v>
      </c>
      <c r="M5306" s="1">
        <v>44470</v>
      </c>
      <c r="N5306" t="s">
        <v>1891</v>
      </c>
      <c r="O5306" t="s">
        <v>7675</v>
      </c>
      <c r="P5306" t="s">
        <v>1897</v>
      </c>
      <c r="Q5306" t="s">
        <v>7675</v>
      </c>
      <c r="R5306" t="s">
        <v>1890</v>
      </c>
      <c r="S5306">
        <v>1</v>
      </c>
      <c r="T5306" s="2">
        <v>0</v>
      </c>
      <c r="U5306" s="5">
        <v>3.91</v>
      </c>
      <c r="V5306" s="5">
        <f>ORDENES[[#This Row],[Ventas sin descuento]]-ORDENES[[#This Row],[costos estimados]]</f>
        <v>3.91</v>
      </c>
      <c r="W5306">
        <v>3</v>
      </c>
      <c r="X5306" s="5">
        <v>7.98</v>
      </c>
      <c r="Y5306" s="5">
        <f>ORDENES[[#This Row],[Ventas Originales (con descuento)]]/(1-ORDENES[[#This Row],[Descuento]])</f>
        <v>7.98</v>
      </c>
      <c r="Z5306" s="5">
        <f>ORDENES[[#This Row],[Ventas Originales (con descuento)]]/ORDENES[[#This Row],[Cantidad]]/(1-ORDENES[[#This Row],[Descuento]])</f>
        <v>2.66</v>
      </c>
      <c r="AA5306" s="5">
        <f>ORDENES[[#This Row],[Ventas Originales (con descuento)]]/ORDENES[[#This Row],[Cantidad]]</f>
        <v>2.66</v>
      </c>
      <c r="AB5306" s="5">
        <f>ORDENES[[#This Row],[Ventas Originales (con descuento)]]-(ORDENES[[#This Row],[Ganancias]])</f>
        <v>4.07</v>
      </c>
    </row>
    <row r="5307" spans="1:28" x14ac:dyDescent="0.35">
      <c r="A5307" t="s">
        <v>7719</v>
      </c>
      <c r="B5307" t="s">
        <v>80</v>
      </c>
      <c r="C5307" t="s">
        <v>1</v>
      </c>
      <c r="D5307" t="s">
        <v>2924</v>
      </c>
      <c r="E5307" t="s">
        <v>18</v>
      </c>
      <c r="F5307" s="1">
        <v>44279</v>
      </c>
      <c r="G5307" t="s">
        <v>7598</v>
      </c>
      <c r="H5307" t="s">
        <v>5742</v>
      </c>
      <c r="I5307">
        <v>10035</v>
      </c>
      <c r="J5307" t="s">
        <v>2699</v>
      </c>
      <c r="K5307" t="s">
        <v>1887</v>
      </c>
      <c r="L5307" t="s">
        <v>1866</v>
      </c>
      <c r="M5307" s="1">
        <v>44282</v>
      </c>
      <c r="N5307" t="s">
        <v>1891</v>
      </c>
      <c r="O5307" t="s">
        <v>7675</v>
      </c>
      <c r="P5307" t="s">
        <v>1897</v>
      </c>
      <c r="Q5307" t="s">
        <v>7675</v>
      </c>
      <c r="R5307" t="s">
        <v>1890</v>
      </c>
      <c r="S5307">
        <v>2</v>
      </c>
      <c r="T5307" s="2">
        <v>0</v>
      </c>
      <c r="U5307" s="5">
        <v>22.09</v>
      </c>
      <c r="V5307" s="5">
        <f>ORDENES[[#This Row],[Ventas sin descuento]]-ORDENES[[#This Row],[costos estimados]]</f>
        <v>22.09</v>
      </c>
      <c r="W5307">
        <v>3</v>
      </c>
      <c r="X5307" s="5">
        <v>47.01</v>
      </c>
      <c r="Y5307" s="5">
        <f>ORDENES[[#This Row],[Ventas Originales (con descuento)]]/(1-ORDENES[[#This Row],[Descuento]])</f>
        <v>47.01</v>
      </c>
      <c r="Z5307" s="5">
        <f>ORDENES[[#This Row],[Ventas Originales (con descuento)]]/ORDENES[[#This Row],[Cantidad]]/(1-ORDENES[[#This Row],[Descuento]])</f>
        <v>15.67</v>
      </c>
      <c r="AA5307" s="5">
        <f>ORDENES[[#This Row],[Ventas Originales (con descuento)]]/ORDENES[[#This Row],[Cantidad]]</f>
        <v>15.67</v>
      </c>
      <c r="AB5307" s="5">
        <f>ORDENES[[#This Row],[Ventas Originales (con descuento)]]-(ORDENES[[#This Row],[Ganancias]])</f>
        <v>24.919999999999998</v>
      </c>
    </row>
    <row r="5308" spans="1:28" x14ac:dyDescent="0.35">
      <c r="A5308" t="s">
        <v>7719</v>
      </c>
      <c r="B5308" t="s">
        <v>3195</v>
      </c>
      <c r="C5308" t="s">
        <v>1</v>
      </c>
      <c r="D5308" t="s">
        <v>492</v>
      </c>
      <c r="E5308" t="s">
        <v>2068</v>
      </c>
      <c r="F5308" s="1">
        <v>44541</v>
      </c>
      <c r="G5308" t="s">
        <v>7598</v>
      </c>
      <c r="H5308" t="s">
        <v>6254</v>
      </c>
      <c r="I5308">
        <v>7501</v>
      </c>
      <c r="J5308" t="s">
        <v>2069</v>
      </c>
      <c r="K5308" t="s">
        <v>1887</v>
      </c>
      <c r="L5308" t="s">
        <v>1866</v>
      </c>
      <c r="M5308" s="1">
        <v>44543</v>
      </c>
      <c r="N5308" t="s">
        <v>1891</v>
      </c>
      <c r="O5308" t="s">
        <v>7675</v>
      </c>
      <c r="P5308" t="s">
        <v>1915</v>
      </c>
      <c r="Q5308" t="s">
        <v>7675</v>
      </c>
      <c r="R5308" t="s">
        <v>1898</v>
      </c>
      <c r="S5308">
        <v>1</v>
      </c>
      <c r="T5308" s="2">
        <v>0</v>
      </c>
      <c r="U5308" s="5">
        <v>2.16</v>
      </c>
      <c r="V5308" s="5">
        <f>ORDENES[[#This Row],[Ventas sin descuento]]-ORDENES[[#This Row],[costos estimados]]</f>
        <v>2.16</v>
      </c>
      <c r="W5308">
        <v>3</v>
      </c>
      <c r="X5308" s="5">
        <v>6.54</v>
      </c>
      <c r="Y5308" s="5">
        <f>ORDENES[[#This Row],[Ventas Originales (con descuento)]]/(1-ORDENES[[#This Row],[Descuento]])</f>
        <v>6.54</v>
      </c>
      <c r="Z5308" s="5">
        <f>ORDENES[[#This Row],[Ventas Originales (con descuento)]]/ORDENES[[#This Row],[Cantidad]]/(1-ORDENES[[#This Row],[Descuento]])</f>
        <v>2.1800000000000002</v>
      </c>
      <c r="AA5308" s="5">
        <f>ORDENES[[#This Row],[Ventas Originales (con descuento)]]/ORDENES[[#This Row],[Cantidad]]</f>
        <v>2.1800000000000002</v>
      </c>
      <c r="AB5308" s="5">
        <f>ORDENES[[#This Row],[Ventas Originales (con descuento)]]-(ORDENES[[#This Row],[Ganancias]])</f>
        <v>4.38</v>
      </c>
    </row>
    <row r="5309" spans="1:28" x14ac:dyDescent="0.35">
      <c r="A5309" t="s">
        <v>7719</v>
      </c>
      <c r="B5309" t="s">
        <v>80</v>
      </c>
      <c r="C5309" t="s">
        <v>1</v>
      </c>
      <c r="D5309" t="s">
        <v>2226</v>
      </c>
      <c r="E5309" t="s">
        <v>47</v>
      </c>
      <c r="F5309" s="1">
        <v>43465</v>
      </c>
      <c r="G5309" t="s">
        <v>7613</v>
      </c>
      <c r="H5309" t="s">
        <v>6255</v>
      </c>
      <c r="I5309">
        <v>10035</v>
      </c>
      <c r="J5309" t="s">
        <v>1314</v>
      </c>
      <c r="K5309" t="s">
        <v>1887</v>
      </c>
      <c r="L5309" t="s">
        <v>1866</v>
      </c>
      <c r="M5309" s="1">
        <v>43466</v>
      </c>
      <c r="N5309" t="s">
        <v>1891</v>
      </c>
      <c r="O5309" t="s">
        <v>7675</v>
      </c>
      <c r="P5309" t="s">
        <v>1897</v>
      </c>
      <c r="Q5309" t="s">
        <v>7675</v>
      </c>
      <c r="R5309" t="s">
        <v>1868</v>
      </c>
      <c r="S5309">
        <v>1</v>
      </c>
      <c r="T5309" s="2">
        <v>0</v>
      </c>
      <c r="U5309" s="5">
        <v>8.69</v>
      </c>
      <c r="V5309" s="5">
        <f>ORDENES[[#This Row],[Ventas sin descuento]]-ORDENES[[#This Row],[costos estimados]]</f>
        <v>8.69</v>
      </c>
      <c r="W5309">
        <v>3</v>
      </c>
      <c r="X5309" s="5">
        <v>18.899999999999999</v>
      </c>
      <c r="Y5309" s="5">
        <f>ORDENES[[#This Row],[Ventas Originales (con descuento)]]/(1-ORDENES[[#This Row],[Descuento]])</f>
        <v>18.899999999999999</v>
      </c>
      <c r="Z5309" s="5">
        <f>ORDENES[[#This Row],[Ventas Originales (con descuento)]]/ORDENES[[#This Row],[Cantidad]]/(1-ORDENES[[#This Row],[Descuento]])</f>
        <v>6.3</v>
      </c>
      <c r="AA5309" s="5">
        <f>ORDENES[[#This Row],[Ventas Originales (con descuento)]]/ORDENES[[#This Row],[Cantidad]]</f>
        <v>6.3</v>
      </c>
      <c r="AB5309" s="5">
        <f>ORDENES[[#This Row],[Ventas Originales (con descuento)]]-(ORDENES[[#This Row],[Ganancias]])</f>
        <v>10.209999999999999</v>
      </c>
    </row>
    <row r="5310" spans="1:28" x14ac:dyDescent="0.35">
      <c r="A5310" t="s">
        <v>7719</v>
      </c>
      <c r="B5310" t="s">
        <v>80</v>
      </c>
      <c r="C5310" t="s">
        <v>1</v>
      </c>
      <c r="D5310" t="s">
        <v>359</v>
      </c>
      <c r="E5310" t="s">
        <v>18</v>
      </c>
      <c r="F5310" s="1">
        <v>43411</v>
      </c>
      <c r="G5310" t="s">
        <v>7613</v>
      </c>
      <c r="H5310" t="s">
        <v>6256</v>
      </c>
      <c r="I5310">
        <v>10024</v>
      </c>
      <c r="J5310" t="s">
        <v>2565</v>
      </c>
      <c r="K5310" t="s">
        <v>1887</v>
      </c>
      <c r="L5310" t="s">
        <v>1866</v>
      </c>
      <c r="M5310" s="1">
        <v>43412</v>
      </c>
      <c r="N5310" t="s">
        <v>1891</v>
      </c>
      <c r="O5310" t="s">
        <v>7675</v>
      </c>
      <c r="P5310" t="s">
        <v>1897</v>
      </c>
      <c r="Q5310" t="s">
        <v>7675</v>
      </c>
      <c r="R5310" t="s">
        <v>1879</v>
      </c>
      <c r="S5310">
        <v>1</v>
      </c>
      <c r="T5310" s="2">
        <v>0</v>
      </c>
      <c r="U5310" s="5">
        <v>13.88</v>
      </c>
      <c r="V5310" s="5">
        <f>ORDENES[[#This Row],[Ventas sin descuento]]-ORDENES[[#This Row],[costos estimados]]</f>
        <v>13.880000000000003</v>
      </c>
      <c r="W5310">
        <v>3</v>
      </c>
      <c r="X5310" s="5">
        <v>30.18</v>
      </c>
      <c r="Y5310" s="5">
        <f>ORDENES[[#This Row],[Ventas Originales (con descuento)]]/(1-ORDENES[[#This Row],[Descuento]])</f>
        <v>30.18</v>
      </c>
      <c r="Z5310" s="5">
        <f>ORDENES[[#This Row],[Ventas Originales (con descuento)]]/ORDENES[[#This Row],[Cantidad]]/(1-ORDENES[[#This Row],[Descuento]])</f>
        <v>10.06</v>
      </c>
      <c r="AA5310" s="5">
        <f>ORDENES[[#This Row],[Ventas Originales (con descuento)]]/ORDENES[[#This Row],[Cantidad]]</f>
        <v>10.06</v>
      </c>
      <c r="AB5310" s="5">
        <f>ORDENES[[#This Row],[Ventas Originales (con descuento)]]-(ORDENES[[#This Row],[Ganancias]])</f>
        <v>16.299999999999997</v>
      </c>
    </row>
    <row r="5311" spans="1:28" x14ac:dyDescent="0.35">
      <c r="A5311" t="s">
        <v>7719</v>
      </c>
      <c r="B5311" t="s">
        <v>80</v>
      </c>
      <c r="C5311" t="s">
        <v>1</v>
      </c>
      <c r="D5311" t="s">
        <v>2163</v>
      </c>
      <c r="E5311" t="s">
        <v>18</v>
      </c>
      <c r="F5311" s="1">
        <v>43662</v>
      </c>
      <c r="G5311" t="s">
        <v>7613</v>
      </c>
      <c r="H5311" t="s">
        <v>6257</v>
      </c>
      <c r="I5311">
        <v>10035</v>
      </c>
      <c r="J5311" t="s">
        <v>3233</v>
      </c>
      <c r="K5311" t="s">
        <v>1887</v>
      </c>
      <c r="L5311" t="s">
        <v>1866</v>
      </c>
      <c r="M5311" s="1">
        <v>43665</v>
      </c>
      <c r="N5311" t="s">
        <v>1891</v>
      </c>
      <c r="O5311" t="s">
        <v>7675</v>
      </c>
      <c r="P5311" t="s">
        <v>1897</v>
      </c>
      <c r="Q5311" t="s">
        <v>7675</v>
      </c>
      <c r="R5311" t="s">
        <v>1879</v>
      </c>
      <c r="S5311">
        <v>2</v>
      </c>
      <c r="T5311" s="2">
        <v>0</v>
      </c>
      <c r="U5311" s="5">
        <v>39.630000000000003</v>
      </c>
      <c r="V5311" s="5">
        <f>ORDENES[[#This Row],[Ventas sin descuento]]-ORDENES[[#This Row],[costos estimados]]</f>
        <v>39.630000000000003</v>
      </c>
      <c r="W5311">
        <v>3</v>
      </c>
      <c r="X5311" s="5">
        <v>80.88</v>
      </c>
      <c r="Y5311" s="5">
        <f>ORDENES[[#This Row],[Ventas Originales (con descuento)]]/(1-ORDENES[[#This Row],[Descuento]])</f>
        <v>80.88</v>
      </c>
      <c r="Z5311" s="5">
        <f>ORDENES[[#This Row],[Ventas Originales (con descuento)]]/ORDENES[[#This Row],[Cantidad]]/(1-ORDENES[[#This Row],[Descuento]])</f>
        <v>26.959999999999997</v>
      </c>
      <c r="AA5311" s="5">
        <f>ORDENES[[#This Row],[Ventas Originales (con descuento)]]/ORDENES[[#This Row],[Cantidad]]</f>
        <v>26.959999999999997</v>
      </c>
      <c r="AB5311" s="5">
        <f>ORDENES[[#This Row],[Ventas Originales (con descuento)]]-(ORDENES[[#This Row],[Ganancias]])</f>
        <v>41.249999999999993</v>
      </c>
    </row>
    <row r="5312" spans="1:28" x14ac:dyDescent="0.35">
      <c r="A5312" t="s">
        <v>7719</v>
      </c>
      <c r="B5312" t="s">
        <v>80</v>
      </c>
      <c r="C5312" t="s">
        <v>1</v>
      </c>
      <c r="D5312" t="s">
        <v>408</v>
      </c>
      <c r="E5312" t="s">
        <v>11</v>
      </c>
      <c r="F5312" s="1">
        <v>43784</v>
      </c>
      <c r="G5312" t="s">
        <v>7598</v>
      </c>
      <c r="H5312" t="s">
        <v>6258</v>
      </c>
      <c r="I5312">
        <v>10035</v>
      </c>
      <c r="J5312" t="s">
        <v>1521</v>
      </c>
      <c r="K5312" t="s">
        <v>1887</v>
      </c>
      <c r="L5312" t="s">
        <v>1866</v>
      </c>
      <c r="M5312" s="1">
        <v>43786</v>
      </c>
      <c r="N5312" t="s">
        <v>1891</v>
      </c>
      <c r="O5312" t="s">
        <v>7675</v>
      </c>
      <c r="P5312" t="s">
        <v>1897</v>
      </c>
      <c r="Q5312" t="s">
        <v>7675</v>
      </c>
      <c r="R5312" t="s">
        <v>1872</v>
      </c>
      <c r="S5312">
        <v>1</v>
      </c>
      <c r="T5312" s="2">
        <v>0</v>
      </c>
      <c r="U5312" s="5">
        <v>20.58</v>
      </c>
      <c r="V5312" s="5">
        <f>ORDENES[[#This Row],[Ventas sin descuento]]-ORDENES[[#This Row],[costos estimados]]</f>
        <v>20.58</v>
      </c>
      <c r="W5312">
        <v>3</v>
      </c>
      <c r="X5312" s="5">
        <v>70.95</v>
      </c>
      <c r="Y5312" s="5">
        <f>ORDENES[[#This Row],[Ventas Originales (con descuento)]]/(1-ORDENES[[#This Row],[Descuento]])</f>
        <v>70.95</v>
      </c>
      <c r="Z5312" s="5">
        <f>ORDENES[[#This Row],[Ventas Originales (con descuento)]]/ORDENES[[#This Row],[Cantidad]]/(1-ORDENES[[#This Row],[Descuento]])</f>
        <v>23.650000000000002</v>
      </c>
      <c r="AA5312" s="5">
        <f>ORDENES[[#This Row],[Ventas Originales (con descuento)]]/ORDENES[[#This Row],[Cantidad]]</f>
        <v>23.650000000000002</v>
      </c>
      <c r="AB5312" s="5">
        <f>ORDENES[[#This Row],[Ventas Originales (con descuento)]]-(ORDENES[[#This Row],[Ganancias]])</f>
        <v>50.370000000000005</v>
      </c>
    </row>
    <row r="5313" spans="1:28" x14ac:dyDescent="0.35">
      <c r="A5313" t="s">
        <v>7719</v>
      </c>
      <c r="B5313" t="s">
        <v>3456</v>
      </c>
      <c r="C5313" t="s">
        <v>1</v>
      </c>
      <c r="D5313" t="s">
        <v>265</v>
      </c>
      <c r="E5313" t="s">
        <v>199</v>
      </c>
      <c r="F5313" s="1">
        <v>44376</v>
      </c>
      <c r="G5313" t="s">
        <v>7613</v>
      </c>
      <c r="H5313" t="s">
        <v>5736</v>
      </c>
      <c r="I5313">
        <v>6460</v>
      </c>
      <c r="J5313" t="s">
        <v>1788</v>
      </c>
      <c r="K5313" t="s">
        <v>1887</v>
      </c>
      <c r="L5313" t="s">
        <v>1866</v>
      </c>
      <c r="M5313" s="1">
        <v>44379</v>
      </c>
      <c r="N5313" t="s">
        <v>1891</v>
      </c>
      <c r="O5313" t="s">
        <v>7675</v>
      </c>
      <c r="P5313" t="s">
        <v>1914</v>
      </c>
      <c r="Q5313" t="s">
        <v>7675</v>
      </c>
      <c r="R5313" t="s">
        <v>1908</v>
      </c>
      <c r="S5313">
        <v>2</v>
      </c>
      <c r="T5313" s="2">
        <v>0</v>
      </c>
      <c r="U5313" s="5">
        <v>7.98</v>
      </c>
      <c r="V5313" s="5">
        <f>ORDENES[[#This Row],[Ventas sin descuento]]-ORDENES[[#This Row],[costos estimados]]</f>
        <v>7.98</v>
      </c>
      <c r="W5313">
        <v>3</v>
      </c>
      <c r="X5313" s="5">
        <v>30.69</v>
      </c>
      <c r="Y5313" s="5">
        <f>ORDENES[[#This Row],[Ventas Originales (con descuento)]]/(1-ORDENES[[#This Row],[Descuento]])</f>
        <v>30.69</v>
      </c>
      <c r="Z5313" s="5">
        <f>ORDENES[[#This Row],[Ventas Originales (con descuento)]]/ORDENES[[#This Row],[Cantidad]]/(1-ORDENES[[#This Row],[Descuento]])</f>
        <v>10.23</v>
      </c>
      <c r="AA5313" s="5">
        <f>ORDENES[[#This Row],[Ventas Originales (con descuento)]]/ORDENES[[#This Row],[Cantidad]]</f>
        <v>10.23</v>
      </c>
      <c r="AB5313" s="5">
        <f>ORDENES[[#This Row],[Ventas Originales (con descuento)]]-(ORDENES[[#This Row],[Ganancias]])</f>
        <v>22.71</v>
      </c>
    </row>
    <row r="5314" spans="1:28" x14ac:dyDescent="0.35">
      <c r="A5314" t="s">
        <v>7719</v>
      </c>
      <c r="B5314" t="s">
        <v>80</v>
      </c>
      <c r="C5314" t="s">
        <v>1</v>
      </c>
      <c r="D5314" t="s">
        <v>359</v>
      </c>
      <c r="E5314" t="s">
        <v>320</v>
      </c>
      <c r="F5314" s="1">
        <v>43411</v>
      </c>
      <c r="G5314" t="s">
        <v>7613</v>
      </c>
      <c r="H5314" t="s">
        <v>6256</v>
      </c>
      <c r="I5314">
        <v>10024</v>
      </c>
      <c r="J5314" t="s">
        <v>2192</v>
      </c>
      <c r="K5314" t="s">
        <v>1887</v>
      </c>
      <c r="L5314" t="s">
        <v>1866</v>
      </c>
      <c r="M5314" s="1">
        <v>43412</v>
      </c>
      <c r="N5314" t="s">
        <v>1891</v>
      </c>
      <c r="O5314" t="s">
        <v>7675</v>
      </c>
      <c r="P5314" t="s">
        <v>1897</v>
      </c>
      <c r="Q5314" t="s">
        <v>7675</v>
      </c>
      <c r="R5314" t="s">
        <v>1898</v>
      </c>
      <c r="S5314">
        <v>1</v>
      </c>
      <c r="T5314" s="2">
        <v>0</v>
      </c>
      <c r="U5314" s="5">
        <v>2.84</v>
      </c>
      <c r="V5314" s="5">
        <f>ORDENES[[#This Row],[Ventas sin descuento]]-ORDENES[[#This Row],[costos estimados]]</f>
        <v>2.84</v>
      </c>
      <c r="W5314">
        <v>4</v>
      </c>
      <c r="X5314" s="5">
        <v>5.92</v>
      </c>
      <c r="Y5314" s="5">
        <f>ORDENES[[#This Row],[Ventas Originales (con descuento)]]/(1-ORDENES[[#This Row],[Descuento]])</f>
        <v>5.92</v>
      </c>
      <c r="Z5314" s="5">
        <f>ORDENES[[#This Row],[Ventas Originales (con descuento)]]/ORDENES[[#This Row],[Cantidad]]/(1-ORDENES[[#This Row],[Descuento]])</f>
        <v>1.48</v>
      </c>
      <c r="AA5314" s="5">
        <f>ORDENES[[#This Row],[Ventas Originales (con descuento)]]/ORDENES[[#This Row],[Cantidad]]</f>
        <v>1.48</v>
      </c>
      <c r="AB5314" s="5">
        <f>ORDENES[[#This Row],[Ventas Originales (con descuento)]]-(ORDENES[[#This Row],[Ganancias]])</f>
        <v>3.08</v>
      </c>
    </row>
    <row r="5315" spans="1:28" x14ac:dyDescent="0.35">
      <c r="A5315" t="s">
        <v>7719</v>
      </c>
      <c r="B5315" t="s">
        <v>80</v>
      </c>
      <c r="C5315" t="s">
        <v>1</v>
      </c>
      <c r="D5315" t="s">
        <v>2343</v>
      </c>
      <c r="E5315" t="s">
        <v>21</v>
      </c>
      <c r="F5315" s="1">
        <v>43250</v>
      </c>
      <c r="G5315" t="s">
        <v>7613</v>
      </c>
      <c r="H5315" t="s">
        <v>6249</v>
      </c>
      <c r="I5315">
        <v>10024</v>
      </c>
      <c r="J5315" t="s">
        <v>2347</v>
      </c>
      <c r="K5315" t="s">
        <v>1887</v>
      </c>
      <c r="L5315" t="s">
        <v>1866</v>
      </c>
      <c r="M5315" s="1">
        <v>43252</v>
      </c>
      <c r="N5315" t="s">
        <v>1891</v>
      </c>
      <c r="O5315" t="s">
        <v>7675</v>
      </c>
      <c r="P5315" t="s">
        <v>1897</v>
      </c>
      <c r="Q5315" t="s">
        <v>7675</v>
      </c>
      <c r="R5315" t="s">
        <v>1879</v>
      </c>
      <c r="S5315">
        <v>1</v>
      </c>
      <c r="T5315" s="2">
        <v>0</v>
      </c>
      <c r="U5315" s="5">
        <v>17.98</v>
      </c>
      <c r="V5315" s="5">
        <f>ORDENES[[#This Row],[Ventas sin descuento]]-ORDENES[[#This Row],[costos estimados]]</f>
        <v>17.98</v>
      </c>
      <c r="W5315">
        <v>4</v>
      </c>
      <c r="X5315" s="5">
        <v>39.96</v>
      </c>
      <c r="Y5315" s="5">
        <f>ORDENES[[#This Row],[Ventas Originales (con descuento)]]/(1-ORDENES[[#This Row],[Descuento]])</f>
        <v>39.96</v>
      </c>
      <c r="Z5315" s="5">
        <f>ORDENES[[#This Row],[Ventas Originales (con descuento)]]/ORDENES[[#This Row],[Cantidad]]/(1-ORDENES[[#This Row],[Descuento]])</f>
        <v>9.99</v>
      </c>
      <c r="AA5315" s="5">
        <f>ORDENES[[#This Row],[Ventas Originales (con descuento)]]/ORDENES[[#This Row],[Cantidad]]</f>
        <v>9.99</v>
      </c>
      <c r="AB5315" s="5">
        <f>ORDENES[[#This Row],[Ventas Originales (con descuento)]]-(ORDENES[[#This Row],[Ganancias]])</f>
        <v>21.98</v>
      </c>
    </row>
    <row r="5316" spans="1:28" x14ac:dyDescent="0.35">
      <c r="A5316" t="s">
        <v>7719</v>
      </c>
      <c r="B5316" t="s">
        <v>80</v>
      </c>
      <c r="C5316" t="s">
        <v>1</v>
      </c>
      <c r="D5316" t="s">
        <v>2904</v>
      </c>
      <c r="E5316" t="s">
        <v>236</v>
      </c>
      <c r="F5316" s="1">
        <v>43544</v>
      </c>
      <c r="G5316" t="s">
        <v>7613</v>
      </c>
      <c r="H5316" t="s">
        <v>6239</v>
      </c>
      <c r="I5316">
        <v>10035</v>
      </c>
      <c r="J5316" t="s">
        <v>3109</v>
      </c>
      <c r="K5316" t="s">
        <v>1887</v>
      </c>
      <c r="L5316" t="s">
        <v>1866</v>
      </c>
      <c r="M5316" s="1">
        <v>43547</v>
      </c>
      <c r="N5316" t="s">
        <v>1891</v>
      </c>
      <c r="O5316" t="s">
        <v>7675</v>
      </c>
      <c r="P5316" t="s">
        <v>1897</v>
      </c>
      <c r="Q5316" t="s">
        <v>7675</v>
      </c>
      <c r="R5316" t="s">
        <v>1872</v>
      </c>
      <c r="S5316">
        <v>2</v>
      </c>
      <c r="T5316" s="2">
        <v>0</v>
      </c>
      <c r="U5316" s="5">
        <v>20.14</v>
      </c>
      <c r="V5316" s="5">
        <f>ORDENES[[#This Row],[Ventas sin descuento]]-ORDENES[[#This Row],[costos estimados]]</f>
        <v>20.14</v>
      </c>
      <c r="W5316">
        <v>4</v>
      </c>
      <c r="X5316" s="5">
        <v>83.92</v>
      </c>
      <c r="Y5316" s="5">
        <f>ORDENES[[#This Row],[Ventas Originales (con descuento)]]/(1-ORDENES[[#This Row],[Descuento]])</f>
        <v>83.92</v>
      </c>
      <c r="Z5316" s="5">
        <f>ORDENES[[#This Row],[Ventas Originales (con descuento)]]/ORDENES[[#This Row],[Cantidad]]/(1-ORDENES[[#This Row],[Descuento]])</f>
        <v>20.98</v>
      </c>
      <c r="AA5316" s="5">
        <f>ORDENES[[#This Row],[Ventas Originales (con descuento)]]/ORDENES[[#This Row],[Cantidad]]</f>
        <v>20.98</v>
      </c>
      <c r="AB5316" s="5">
        <f>ORDENES[[#This Row],[Ventas Originales (con descuento)]]-(ORDENES[[#This Row],[Ganancias]])</f>
        <v>63.78</v>
      </c>
    </row>
    <row r="5317" spans="1:28" x14ac:dyDescent="0.35">
      <c r="A5317" t="s">
        <v>7719</v>
      </c>
      <c r="B5317" t="s">
        <v>2212</v>
      </c>
      <c r="C5317" t="s">
        <v>1</v>
      </c>
      <c r="D5317" t="s">
        <v>626</v>
      </c>
      <c r="E5317" t="s">
        <v>18</v>
      </c>
      <c r="F5317" s="1">
        <v>44330</v>
      </c>
      <c r="G5317" t="s">
        <v>7613</v>
      </c>
      <c r="H5317" t="s">
        <v>5735</v>
      </c>
      <c r="I5317">
        <v>21215</v>
      </c>
      <c r="J5317" t="s">
        <v>2124</v>
      </c>
      <c r="K5317" t="s">
        <v>1887</v>
      </c>
      <c r="L5317" t="s">
        <v>1866</v>
      </c>
      <c r="M5317" s="1">
        <v>44333</v>
      </c>
      <c r="N5317" t="s">
        <v>1891</v>
      </c>
      <c r="O5317" t="s">
        <v>7675</v>
      </c>
      <c r="P5317" t="s">
        <v>1926</v>
      </c>
      <c r="Q5317" t="s">
        <v>7675</v>
      </c>
      <c r="R5317" t="s">
        <v>1874</v>
      </c>
      <c r="S5317">
        <v>2</v>
      </c>
      <c r="T5317" s="2">
        <v>0</v>
      </c>
      <c r="U5317" s="5">
        <v>9.3000000000000007</v>
      </c>
      <c r="V5317" s="5">
        <f>ORDENES[[#This Row],[Ventas sin descuento]]-ORDENES[[#This Row],[costos estimados]]</f>
        <v>9.3000000000000007</v>
      </c>
      <c r="W5317">
        <v>5</v>
      </c>
      <c r="X5317" s="5">
        <v>37.200000000000003</v>
      </c>
      <c r="Y5317" s="5">
        <f>ORDENES[[#This Row],[Ventas Originales (con descuento)]]/(1-ORDENES[[#This Row],[Descuento]])</f>
        <v>37.200000000000003</v>
      </c>
      <c r="Z5317" s="5">
        <f>ORDENES[[#This Row],[Ventas Originales (con descuento)]]/ORDENES[[#This Row],[Cantidad]]/(1-ORDENES[[#This Row],[Descuento]])</f>
        <v>7.44</v>
      </c>
      <c r="AA5317" s="5">
        <f>ORDENES[[#This Row],[Ventas Originales (con descuento)]]/ORDENES[[#This Row],[Cantidad]]</f>
        <v>7.44</v>
      </c>
      <c r="AB5317" s="5">
        <f>ORDENES[[#This Row],[Ventas Originales (con descuento)]]-(ORDENES[[#This Row],[Ganancias]])</f>
        <v>27.900000000000002</v>
      </c>
    </row>
    <row r="5318" spans="1:28" x14ac:dyDescent="0.35">
      <c r="A5318" t="s">
        <v>7719</v>
      </c>
      <c r="B5318" t="s">
        <v>2212</v>
      </c>
      <c r="C5318" t="s">
        <v>1</v>
      </c>
      <c r="D5318" t="s">
        <v>626</v>
      </c>
      <c r="E5318" t="s">
        <v>87</v>
      </c>
      <c r="F5318" s="1">
        <v>44330</v>
      </c>
      <c r="G5318" t="s">
        <v>7613</v>
      </c>
      <c r="H5318" t="s">
        <v>5735</v>
      </c>
      <c r="I5318">
        <v>21215</v>
      </c>
      <c r="J5318" t="s">
        <v>1550</v>
      </c>
      <c r="K5318" t="s">
        <v>1887</v>
      </c>
      <c r="L5318" t="s">
        <v>1866</v>
      </c>
      <c r="M5318" s="1">
        <v>44333</v>
      </c>
      <c r="N5318" t="s">
        <v>1891</v>
      </c>
      <c r="O5318" t="s">
        <v>7675</v>
      </c>
      <c r="P5318" t="s">
        <v>1926</v>
      </c>
      <c r="Q5318" t="s">
        <v>7675</v>
      </c>
      <c r="R5318" t="s">
        <v>1874</v>
      </c>
      <c r="S5318">
        <v>2</v>
      </c>
      <c r="T5318" s="2">
        <v>0</v>
      </c>
      <c r="U5318" s="5">
        <v>6.62</v>
      </c>
      <c r="V5318" s="5">
        <f>ORDENES[[#This Row],[Ventas sin descuento]]-ORDENES[[#This Row],[costos estimados]]</f>
        <v>6.620000000000001</v>
      </c>
      <c r="W5318">
        <v>5</v>
      </c>
      <c r="X5318" s="5">
        <v>14.7</v>
      </c>
      <c r="Y5318" s="5">
        <f>ORDENES[[#This Row],[Ventas Originales (con descuento)]]/(1-ORDENES[[#This Row],[Descuento]])</f>
        <v>14.7</v>
      </c>
      <c r="Z5318" s="5">
        <f>ORDENES[[#This Row],[Ventas Originales (con descuento)]]/ORDENES[[#This Row],[Cantidad]]/(1-ORDENES[[#This Row],[Descuento]])</f>
        <v>2.94</v>
      </c>
      <c r="AA5318" s="5">
        <f>ORDENES[[#This Row],[Ventas Originales (con descuento)]]/ORDENES[[#This Row],[Cantidad]]</f>
        <v>2.94</v>
      </c>
      <c r="AB5318" s="5">
        <f>ORDENES[[#This Row],[Ventas Originales (con descuento)]]-(ORDENES[[#This Row],[Ganancias]])</f>
        <v>8.0799999999999983</v>
      </c>
    </row>
    <row r="5319" spans="1:28" x14ac:dyDescent="0.35">
      <c r="A5319" t="s">
        <v>7719</v>
      </c>
      <c r="B5319" t="s">
        <v>80</v>
      </c>
      <c r="C5319" t="s">
        <v>1</v>
      </c>
      <c r="D5319" t="s">
        <v>2141</v>
      </c>
      <c r="E5319" t="s">
        <v>160</v>
      </c>
      <c r="F5319" s="1">
        <v>43189</v>
      </c>
      <c r="G5319" t="s">
        <v>7613</v>
      </c>
      <c r="H5319" t="s">
        <v>6259</v>
      </c>
      <c r="I5319">
        <v>10009</v>
      </c>
      <c r="J5319" t="s">
        <v>7622</v>
      </c>
      <c r="K5319" t="s">
        <v>1887</v>
      </c>
      <c r="L5319" t="s">
        <v>1866</v>
      </c>
      <c r="M5319" s="1">
        <v>43190</v>
      </c>
      <c r="N5319" t="s">
        <v>1891</v>
      </c>
      <c r="O5319" t="s">
        <v>7675</v>
      </c>
      <c r="P5319" t="s">
        <v>1897</v>
      </c>
      <c r="Q5319" t="s">
        <v>7675</v>
      </c>
      <c r="R5319" t="s">
        <v>1874</v>
      </c>
      <c r="S5319">
        <v>1</v>
      </c>
      <c r="T5319" s="2">
        <v>0</v>
      </c>
      <c r="U5319" s="5">
        <v>2.94</v>
      </c>
      <c r="V5319" s="5">
        <f>ORDENES[[#This Row],[Ventas sin descuento]]-ORDENES[[#This Row],[costos estimados]]</f>
        <v>2.9399999999999995</v>
      </c>
      <c r="W5319">
        <v>5</v>
      </c>
      <c r="X5319" s="5">
        <v>10.5</v>
      </c>
      <c r="Y5319" s="5">
        <f>ORDENES[[#This Row],[Ventas Originales (con descuento)]]/(1-ORDENES[[#This Row],[Descuento]])</f>
        <v>10.5</v>
      </c>
      <c r="Z5319" s="5">
        <f>ORDENES[[#This Row],[Ventas Originales (con descuento)]]/ORDENES[[#This Row],[Cantidad]]/(1-ORDENES[[#This Row],[Descuento]])</f>
        <v>2.1</v>
      </c>
      <c r="AA5319" s="5">
        <f>ORDENES[[#This Row],[Ventas Originales (con descuento)]]/ORDENES[[#This Row],[Cantidad]]</f>
        <v>2.1</v>
      </c>
      <c r="AB5319" s="5">
        <f>ORDENES[[#This Row],[Ventas Originales (con descuento)]]-(ORDENES[[#This Row],[Ganancias]])</f>
        <v>7.5600000000000005</v>
      </c>
    </row>
    <row r="5320" spans="1:28" x14ac:dyDescent="0.35">
      <c r="A5320" t="s">
        <v>7719</v>
      </c>
      <c r="B5320" t="s">
        <v>2212</v>
      </c>
      <c r="C5320" t="s">
        <v>1</v>
      </c>
      <c r="D5320" t="s">
        <v>626</v>
      </c>
      <c r="E5320" t="s">
        <v>47</v>
      </c>
      <c r="F5320" s="1">
        <v>44330</v>
      </c>
      <c r="G5320" t="s">
        <v>7613</v>
      </c>
      <c r="H5320" t="s">
        <v>5735</v>
      </c>
      <c r="I5320">
        <v>21215</v>
      </c>
      <c r="J5320" t="s">
        <v>1344</v>
      </c>
      <c r="K5320" t="s">
        <v>1887</v>
      </c>
      <c r="L5320" t="s">
        <v>1866</v>
      </c>
      <c r="M5320" s="1">
        <v>44333</v>
      </c>
      <c r="N5320" t="s">
        <v>1891</v>
      </c>
      <c r="O5320" t="s">
        <v>7675</v>
      </c>
      <c r="P5320" t="s">
        <v>1926</v>
      </c>
      <c r="Q5320" t="s">
        <v>7675</v>
      </c>
      <c r="R5320" t="s">
        <v>1868</v>
      </c>
      <c r="S5320">
        <v>2</v>
      </c>
      <c r="T5320" s="2">
        <v>0</v>
      </c>
      <c r="U5320" s="5">
        <v>37</v>
      </c>
      <c r="V5320" s="5">
        <f>ORDENES[[#This Row],[Ventas sin descuento]]-ORDENES[[#This Row],[costos estimados]]</f>
        <v>37</v>
      </c>
      <c r="W5320">
        <v>5</v>
      </c>
      <c r="X5320" s="5">
        <v>74</v>
      </c>
      <c r="Y5320" s="5">
        <f>ORDENES[[#This Row],[Ventas Originales (con descuento)]]/(1-ORDENES[[#This Row],[Descuento]])</f>
        <v>74</v>
      </c>
      <c r="Z5320" s="5">
        <f>ORDENES[[#This Row],[Ventas Originales (con descuento)]]/ORDENES[[#This Row],[Cantidad]]/(1-ORDENES[[#This Row],[Descuento]])</f>
        <v>14.8</v>
      </c>
      <c r="AA5320" s="5">
        <f>ORDENES[[#This Row],[Ventas Originales (con descuento)]]/ORDENES[[#This Row],[Cantidad]]</f>
        <v>14.8</v>
      </c>
      <c r="AB5320" s="5">
        <f>ORDENES[[#This Row],[Ventas Originales (con descuento)]]-(ORDENES[[#This Row],[Ganancias]])</f>
        <v>37</v>
      </c>
    </row>
    <row r="5321" spans="1:28" x14ac:dyDescent="0.35">
      <c r="A5321" t="s">
        <v>7719</v>
      </c>
      <c r="B5321" t="s">
        <v>516</v>
      </c>
      <c r="C5321" t="s">
        <v>1</v>
      </c>
      <c r="D5321" t="s">
        <v>3437</v>
      </c>
      <c r="E5321" t="s">
        <v>18</v>
      </c>
      <c r="F5321" s="1">
        <v>43855</v>
      </c>
      <c r="G5321" t="s">
        <v>7598</v>
      </c>
      <c r="H5321" t="s">
        <v>6251</v>
      </c>
      <c r="I5321">
        <v>7060</v>
      </c>
      <c r="J5321" t="s">
        <v>3439</v>
      </c>
      <c r="K5321" t="s">
        <v>1887</v>
      </c>
      <c r="L5321" t="s">
        <v>1866</v>
      </c>
      <c r="M5321" s="1">
        <v>43857</v>
      </c>
      <c r="N5321" t="s">
        <v>1891</v>
      </c>
      <c r="O5321" t="s">
        <v>7675</v>
      </c>
      <c r="P5321" t="s">
        <v>1915</v>
      </c>
      <c r="Q5321" t="s">
        <v>7675</v>
      </c>
      <c r="R5321" t="s">
        <v>1879</v>
      </c>
      <c r="S5321">
        <v>1</v>
      </c>
      <c r="T5321" s="2">
        <v>0</v>
      </c>
      <c r="U5321" s="5">
        <v>8.2799999999999994</v>
      </c>
      <c r="V5321" s="5">
        <f>ORDENES[[#This Row],[Ventas sin descuento]]-ORDENES[[#This Row],[costos estimados]]</f>
        <v>8.2799999999999994</v>
      </c>
      <c r="W5321">
        <v>5</v>
      </c>
      <c r="X5321" s="5">
        <v>18</v>
      </c>
      <c r="Y5321" s="5">
        <f>ORDENES[[#This Row],[Ventas Originales (con descuento)]]/(1-ORDENES[[#This Row],[Descuento]])</f>
        <v>18</v>
      </c>
      <c r="Z5321" s="5">
        <f>ORDENES[[#This Row],[Ventas Originales (con descuento)]]/ORDENES[[#This Row],[Cantidad]]/(1-ORDENES[[#This Row],[Descuento]])</f>
        <v>3.6</v>
      </c>
      <c r="AA5321" s="5">
        <f>ORDENES[[#This Row],[Ventas Originales (con descuento)]]/ORDENES[[#This Row],[Cantidad]]</f>
        <v>3.6</v>
      </c>
      <c r="AB5321" s="5">
        <f>ORDENES[[#This Row],[Ventas Originales (con descuento)]]-(ORDENES[[#This Row],[Ganancias]])</f>
        <v>9.7200000000000006</v>
      </c>
    </row>
    <row r="5322" spans="1:28" x14ac:dyDescent="0.35">
      <c r="A5322" t="s">
        <v>7719</v>
      </c>
      <c r="B5322" t="s">
        <v>80</v>
      </c>
      <c r="C5322" t="s">
        <v>1</v>
      </c>
      <c r="D5322" t="s">
        <v>408</v>
      </c>
      <c r="E5322" t="s">
        <v>13</v>
      </c>
      <c r="F5322" s="1">
        <v>43784</v>
      </c>
      <c r="G5322" t="s">
        <v>7598</v>
      </c>
      <c r="H5322" t="s">
        <v>6258</v>
      </c>
      <c r="I5322">
        <v>10035</v>
      </c>
      <c r="J5322" t="s">
        <v>2164</v>
      </c>
      <c r="K5322" t="s">
        <v>1887</v>
      </c>
      <c r="L5322" t="s">
        <v>1866</v>
      </c>
      <c r="M5322" s="1">
        <v>43786</v>
      </c>
      <c r="N5322" t="s">
        <v>1891</v>
      </c>
      <c r="O5322" t="s">
        <v>7675</v>
      </c>
      <c r="P5322" t="s">
        <v>1897</v>
      </c>
      <c r="Q5322" t="s">
        <v>7675</v>
      </c>
      <c r="R5322" t="s">
        <v>1874</v>
      </c>
      <c r="S5322">
        <v>1</v>
      </c>
      <c r="T5322" s="2">
        <v>0</v>
      </c>
      <c r="U5322" s="5">
        <v>35.71</v>
      </c>
      <c r="V5322" s="5">
        <f>ORDENES[[#This Row],[Ventas sin descuento]]-ORDENES[[#This Row],[costos estimados]]</f>
        <v>35.709999999999994</v>
      </c>
      <c r="W5322">
        <v>6</v>
      </c>
      <c r="X5322" s="5">
        <v>119.04</v>
      </c>
      <c r="Y5322" s="5">
        <f>ORDENES[[#This Row],[Ventas Originales (con descuento)]]/(1-ORDENES[[#This Row],[Descuento]])</f>
        <v>119.04</v>
      </c>
      <c r="Z5322" s="5">
        <f>ORDENES[[#This Row],[Ventas Originales (con descuento)]]/ORDENES[[#This Row],[Cantidad]]/(1-ORDENES[[#This Row],[Descuento]])</f>
        <v>19.84</v>
      </c>
      <c r="AA5322" s="5">
        <f>ORDENES[[#This Row],[Ventas Originales (con descuento)]]/ORDENES[[#This Row],[Cantidad]]</f>
        <v>19.84</v>
      </c>
      <c r="AB5322" s="5">
        <f>ORDENES[[#This Row],[Ventas Originales (con descuento)]]-(ORDENES[[#This Row],[Ganancias]])</f>
        <v>83.330000000000013</v>
      </c>
    </row>
    <row r="5323" spans="1:28" x14ac:dyDescent="0.35">
      <c r="A5323" t="s">
        <v>7719</v>
      </c>
      <c r="B5323" t="s">
        <v>147</v>
      </c>
      <c r="C5323" t="s">
        <v>1</v>
      </c>
      <c r="D5323" t="s">
        <v>2801</v>
      </c>
      <c r="E5323" t="s">
        <v>18</v>
      </c>
      <c r="F5323" s="1">
        <v>43657</v>
      </c>
      <c r="G5323" t="s">
        <v>7613</v>
      </c>
      <c r="H5323" t="s">
        <v>5750</v>
      </c>
      <c r="I5323">
        <v>19805</v>
      </c>
      <c r="J5323" t="s">
        <v>1483</v>
      </c>
      <c r="K5323" t="s">
        <v>1887</v>
      </c>
      <c r="L5323" t="s">
        <v>1866</v>
      </c>
      <c r="M5323" s="1">
        <v>43658</v>
      </c>
      <c r="N5323" t="s">
        <v>1891</v>
      </c>
      <c r="O5323" t="s">
        <v>7675</v>
      </c>
      <c r="P5323" t="s">
        <v>1895</v>
      </c>
      <c r="Q5323" t="s">
        <v>7675</v>
      </c>
      <c r="R5323" t="s">
        <v>1876</v>
      </c>
      <c r="S5323">
        <v>1</v>
      </c>
      <c r="T5323" s="2">
        <v>0</v>
      </c>
      <c r="U5323" s="5">
        <v>103.9</v>
      </c>
      <c r="V5323" s="5">
        <f>ORDENES[[#This Row],[Ventas sin descuento]]-ORDENES[[#This Row],[costos estimados]]</f>
        <v>103.9</v>
      </c>
      <c r="W5323">
        <v>7</v>
      </c>
      <c r="X5323" s="5">
        <v>221.06</v>
      </c>
      <c r="Y5323" s="5">
        <f>ORDENES[[#This Row],[Ventas Originales (con descuento)]]/(1-ORDENES[[#This Row],[Descuento]])</f>
        <v>221.06</v>
      </c>
      <c r="Z5323" s="5">
        <f>ORDENES[[#This Row],[Ventas Originales (con descuento)]]/ORDENES[[#This Row],[Cantidad]]/(1-ORDENES[[#This Row],[Descuento]])</f>
        <v>31.580000000000002</v>
      </c>
      <c r="AA5323" s="5">
        <f>ORDENES[[#This Row],[Ventas Originales (con descuento)]]/ORDENES[[#This Row],[Cantidad]]</f>
        <v>31.580000000000002</v>
      </c>
      <c r="AB5323" s="5">
        <f>ORDENES[[#This Row],[Ventas Originales (con descuento)]]-(ORDENES[[#This Row],[Ganancias]])</f>
        <v>117.16</v>
      </c>
    </row>
    <row r="5324" spans="1:28" x14ac:dyDescent="0.35">
      <c r="A5324" t="s">
        <v>7719</v>
      </c>
      <c r="B5324" t="s">
        <v>2265</v>
      </c>
      <c r="C5324" t="s">
        <v>1</v>
      </c>
      <c r="D5324" t="s">
        <v>2065</v>
      </c>
      <c r="E5324" t="s">
        <v>196</v>
      </c>
      <c r="F5324" s="1">
        <v>44077</v>
      </c>
      <c r="G5324" t="s">
        <v>7613</v>
      </c>
      <c r="H5324" t="s">
        <v>6260</v>
      </c>
      <c r="I5324">
        <v>6457</v>
      </c>
      <c r="J5324" t="s">
        <v>1453</v>
      </c>
      <c r="K5324" t="s">
        <v>1887</v>
      </c>
      <c r="L5324" t="s">
        <v>1866</v>
      </c>
      <c r="M5324" s="1">
        <v>44079</v>
      </c>
      <c r="N5324" t="s">
        <v>1891</v>
      </c>
      <c r="O5324" t="s">
        <v>7675</v>
      </c>
      <c r="P5324" t="s">
        <v>1914</v>
      </c>
      <c r="Q5324" t="s">
        <v>7675</v>
      </c>
      <c r="R5324" t="s">
        <v>1879</v>
      </c>
      <c r="S5324">
        <v>1</v>
      </c>
      <c r="T5324" s="2">
        <v>0</v>
      </c>
      <c r="U5324" s="5">
        <v>22.15</v>
      </c>
      <c r="V5324" s="5">
        <f>ORDENES[[#This Row],[Ventas sin descuento]]-ORDENES[[#This Row],[costos estimados]]</f>
        <v>22.15</v>
      </c>
      <c r="W5324">
        <v>7</v>
      </c>
      <c r="X5324" s="5">
        <v>48.16</v>
      </c>
      <c r="Y5324" s="5">
        <f>ORDENES[[#This Row],[Ventas Originales (con descuento)]]/(1-ORDENES[[#This Row],[Descuento]])</f>
        <v>48.16</v>
      </c>
      <c r="Z5324" s="5">
        <f>ORDENES[[#This Row],[Ventas Originales (con descuento)]]/ORDENES[[#This Row],[Cantidad]]/(1-ORDENES[[#This Row],[Descuento]])</f>
        <v>6.88</v>
      </c>
      <c r="AA5324" s="5">
        <f>ORDENES[[#This Row],[Ventas Originales (con descuento)]]/ORDENES[[#This Row],[Cantidad]]</f>
        <v>6.88</v>
      </c>
      <c r="AB5324" s="5">
        <f>ORDENES[[#This Row],[Ventas Originales (con descuento)]]-(ORDENES[[#This Row],[Ganancias]])</f>
        <v>26.009999999999998</v>
      </c>
    </row>
    <row r="5325" spans="1:28" x14ac:dyDescent="0.35">
      <c r="A5325" t="s">
        <v>7719</v>
      </c>
      <c r="B5325" t="s">
        <v>2929</v>
      </c>
      <c r="C5325" t="s">
        <v>1</v>
      </c>
      <c r="D5325" t="s">
        <v>313</v>
      </c>
      <c r="E5325" t="s">
        <v>21</v>
      </c>
      <c r="F5325" s="1">
        <v>44451</v>
      </c>
      <c r="G5325" t="s">
        <v>7598</v>
      </c>
      <c r="H5325" t="s">
        <v>6252</v>
      </c>
      <c r="I5325">
        <v>2895</v>
      </c>
      <c r="J5325" t="s">
        <v>2166</v>
      </c>
      <c r="K5325" t="s">
        <v>1887</v>
      </c>
      <c r="L5325" t="s">
        <v>1866</v>
      </c>
      <c r="M5325" s="1">
        <v>44454</v>
      </c>
      <c r="N5325" t="s">
        <v>1891</v>
      </c>
      <c r="O5325" t="s">
        <v>7675</v>
      </c>
      <c r="P5325" t="s">
        <v>1921</v>
      </c>
      <c r="Q5325" t="s">
        <v>7675</v>
      </c>
      <c r="R5325" t="s">
        <v>1879</v>
      </c>
      <c r="S5325">
        <v>2</v>
      </c>
      <c r="T5325" s="2">
        <v>0</v>
      </c>
      <c r="U5325" s="5">
        <v>21.77</v>
      </c>
      <c r="V5325" s="5">
        <f>ORDENES[[#This Row],[Ventas sin descuento]]-ORDENES[[#This Row],[costos estimados]]</f>
        <v>21.77</v>
      </c>
      <c r="W5325">
        <v>7</v>
      </c>
      <c r="X5325" s="5">
        <v>45.36</v>
      </c>
      <c r="Y5325" s="5">
        <f>ORDENES[[#This Row],[Ventas Originales (con descuento)]]/(1-ORDENES[[#This Row],[Descuento]])</f>
        <v>45.36</v>
      </c>
      <c r="Z5325" s="5">
        <f>ORDENES[[#This Row],[Ventas Originales (con descuento)]]/ORDENES[[#This Row],[Cantidad]]/(1-ORDENES[[#This Row],[Descuento]])</f>
        <v>6.4799999999999995</v>
      </c>
      <c r="AA5325" s="5">
        <f>ORDENES[[#This Row],[Ventas Originales (con descuento)]]/ORDENES[[#This Row],[Cantidad]]</f>
        <v>6.4799999999999995</v>
      </c>
      <c r="AB5325" s="5">
        <f>ORDENES[[#This Row],[Ventas Originales (con descuento)]]-(ORDENES[[#This Row],[Ganancias]])</f>
        <v>23.59</v>
      </c>
    </row>
    <row r="5326" spans="1:28" x14ac:dyDescent="0.35">
      <c r="A5326" t="s">
        <v>7719</v>
      </c>
      <c r="B5326" t="s">
        <v>2807</v>
      </c>
      <c r="C5326" t="s">
        <v>1</v>
      </c>
      <c r="D5326" t="s">
        <v>652</v>
      </c>
      <c r="E5326" t="s">
        <v>222</v>
      </c>
      <c r="F5326" s="1">
        <v>44492</v>
      </c>
      <c r="G5326" t="s">
        <v>7598</v>
      </c>
      <c r="H5326" t="s">
        <v>5738</v>
      </c>
      <c r="I5326">
        <v>2920</v>
      </c>
      <c r="J5326" t="s">
        <v>1492</v>
      </c>
      <c r="K5326" t="s">
        <v>1887</v>
      </c>
      <c r="L5326" t="s">
        <v>1866</v>
      </c>
      <c r="M5326" s="1">
        <v>44493</v>
      </c>
      <c r="N5326" t="s">
        <v>1891</v>
      </c>
      <c r="O5326" t="s">
        <v>7675</v>
      </c>
      <c r="P5326" t="s">
        <v>1921</v>
      </c>
      <c r="Q5326" t="s">
        <v>7675</v>
      </c>
      <c r="R5326" t="s">
        <v>1879</v>
      </c>
      <c r="S5326">
        <v>1</v>
      </c>
      <c r="T5326" s="2">
        <v>0</v>
      </c>
      <c r="U5326" s="5">
        <v>21.29</v>
      </c>
      <c r="V5326" s="5">
        <f>ORDENES[[#This Row],[Ventas sin descuento]]-ORDENES[[#This Row],[costos estimados]]</f>
        <v>21.29</v>
      </c>
      <c r="W5326">
        <v>8</v>
      </c>
      <c r="X5326" s="5">
        <v>43.44</v>
      </c>
      <c r="Y5326" s="5">
        <f>ORDENES[[#This Row],[Ventas Originales (con descuento)]]/(1-ORDENES[[#This Row],[Descuento]])</f>
        <v>43.44</v>
      </c>
      <c r="Z5326" s="5">
        <f>ORDENES[[#This Row],[Ventas Originales (con descuento)]]/ORDENES[[#This Row],[Cantidad]]/(1-ORDENES[[#This Row],[Descuento]])</f>
        <v>5.43</v>
      </c>
      <c r="AA5326" s="5">
        <f>ORDENES[[#This Row],[Ventas Originales (con descuento)]]/ORDENES[[#This Row],[Cantidad]]</f>
        <v>5.43</v>
      </c>
      <c r="AB5326" s="5">
        <f>ORDENES[[#This Row],[Ventas Originales (con descuento)]]-(ORDENES[[#This Row],[Ganancias]])</f>
        <v>22.15</v>
      </c>
    </row>
    <row r="5327" spans="1:28" x14ac:dyDescent="0.35">
      <c r="A5327" t="s">
        <v>7719</v>
      </c>
      <c r="B5327" t="s">
        <v>2212</v>
      </c>
      <c r="C5327" t="s">
        <v>1</v>
      </c>
      <c r="D5327" t="s">
        <v>2408</v>
      </c>
      <c r="E5327" t="s">
        <v>38</v>
      </c>
      <c r="F5327" s="1">
        <v>43684</v>
      </c>
      <c r="G5327" t="s">
        <v>7613</v>
      </c>
      <c r="H5327" t="s">
        <v>6261</v>
      </c>
      <c r="I5327">
        <v>21215</v>
      </c>
      <c r="J5327" t="s">
        <v>1182</v>
      </c>
      <c r="K5327" t="s">
        <v>1887</v>
      </c>
      <c r="L5327" t="s">
        <v>1866</v>
      </c>
      <c r="M5327" s="1">
        <v>43686</v>
      </c>
      <c r="N5327" t="s">
        <v>1891</v>
      </c>
      <c r="O5327" t="s">
        <v>7675</v>
      </c>
      <c r="P5327" t="s">
        <v>1926</v>
      </c>
      <c r="Q5327" t="s">
        <v>7675</v>
      </c>
      <c r="R5327" t="s">
        <v>1877</v>
      </c>
      <c r="S5327">
        <v>1</v>
      </c>
      <c r="T5327" s="2">
        <v>0</v>
      </c>
      <c r="U5327" s="5">
        <v>20.170000000000002</v>
      </c>
      <c r="V5327" s="5">
        <f>ORDENES[[#This Row],[Ventas sin descuento]]-ORDENES[[#This Row],[costos estimados]]</f>
        <v>20.170000000000002</v>
      </c>
      <c r="W5327">
        <v>9</v>
      </c>
      <c r="X5327" s="5">
        <v>77.58</v>
      </c>
      <c r="Y5327" s="5">
        <f>ORDENES[[#This Row],[Ventas Originales (con descuento)]]/(1-ORDENES[[#This Row],[Descuento]])</f>
        <v>77.58</v>
      </c>
      <c r="Z5327" s="5">
        <f>ORDENES[[#This Row],[Ventas Originales (con descuento)]]/ORDENES[[#This Row],[Cantidad]]/(1-ORDENES[[#This Row],[Descuento]])</f>
        <v>8.6199999999999992</v>
      </c>
      <c r="AA5327" s="5">
        <f>ORDENES[[#This Row],[Ventas Originales (con descuento)]]/ORDENES[[#This Row],[Cantidad]]</f>
        <v>8.6199999999999992</v>
      </c>
      <c r="AB5327" s="5">
        <f>ORDENES[[#This Row],[Ventas Originales (con descuento)]]-(ORDENES[[#This Row],[Ganancias]])</f>
        <v>57.41</v>
      </c>
    </row>
    <row r="5328" spans="1:28" x14ac:dyDescent="0.35">
      <c r="A5328" t="s">
        <v>7719</v>
      </c>
      <c r="B5328" t="s">
        <v>80</v>
      </c>
      <c r="C5328" t="s">
        <v>1</v>
      </c>
      <c r="D5328" t="s">
        <v>2306</v>
      </c>
      <c r="E5328" t="s">
        <v>47</v>
      </c>
      <c r="F5328" s="1">
        <v>43359</v>
      </c>
      <c r="G5328" t="s">
        <v>7613</v>
      </c>
      <c r="H5328" t="s">
        <v>6262</v>
      </c>
      <c r="I5328">
        <v>10024</v>
      </c>
      <c r="J5328" t="s">
        <v>1835</v>
      </c>
      <c r="K5328" t="s">
        <v>1887</v>
      </c>
      <c r="L5328" t="s">
        <v>1866</v>
      </c>
      <c r="M5328" s="1">
        <v>43362</v>
      </c>
      <c r="N5328" t="s">
        <v>1891</v>
      </c>
      <c r="O5328" t="s">
        <v>7675</v>
      </c>
      <c r="P5328" t="s">
        <v>1897</v>
      </c>
      <c r="Q5328" t="s">
        <v>7675</v>
      </c>
      <c r="R5328" t="s">
        <v>1876</v>
      </c>
      <c r="S5328">
        <v>2</v>
      </c>
      <c r="T5328" s="2">
        <v>0.2</v>
      </c>
      <c r="U5328" s="5">
        <v>12.58</v>
      </c>
      <c r="V5328" s="5">
        <f>ORDENES[[#This Row],[Ventas sin descuento]]-ORDENES[[#This Row],[costos estimados]]</f>
        <v>20.967499999999994</v>
      </c>
      <c r="W5328">
        <v>1</v>
      </c>
      <c r="X5328" s="5">
        <v>33.549999999999997</v>
      </c>
      <c r="Y5328" s="5">
        <f>ORDENES[[#This Row],[Ventas Originales (con descuento)]]/(1-ORDENES[[#This Row],[Descuento]])</f>
        <v>41.937499999999993</v>
      </c>
      <c r="Z5328" s="5">
        <f>ORDENES[[#This Row],[Ventas Originales (con descuento)]]/ORDENES[[#This Row],[Cantidad]]/(1-ORDENES[[#This Row],[Descuento]])</f>
        <v>41.937499999999993</v>
      </c>
      <c r="AA5328" s="5">
        <f>ORDENES[[#This Row],[Ventas Originales (con descuento)]]/ORDENES[[#This Row],[Cantidad]]</f>
        <v>33.549999999999997</v>
      </c>
      <c r="AB5328" s="5">
        <f>ORDENES[[#This Row],[Ventas Originales (con descuento)]]-(ORDENES[[#This Row],[Ganancias]])</f>
        <v>20.97</v>
      </c>
    </row>
    <row r="5329" spans="1:28" x14ac:dyDescent="0.35">
      <c r="A5329" t="s">
        <v>7719</v>
      </c>
      <c r="B5329" t="s">
        <v>140</v>
      </c>
      <c r="C5329" t="s">
        <v>1</v>
      </c>
      <c r="D5329" t="s">
        <v>145</v>
      </c>
      <c r="E5329" t="s">
        <v>21</v>
      </c>
      <c r="F5329" s="1">
        <v>44309</v>
      </c>
      <c r="G5329" t="s">
        <v>7613</v>
      </c>
      <c r="H5329" t="s">
        <v>6263</v>
      </c>
      <c r="I5329">
        <v>43229</v>
      </c>
      <c r="J5329" t="s">
        <v>1280</v>
      </c>
      <c r="K5329" t="s">
        <v>1887</v>
      </c>
      <c r="L5329" t="s">
        <v>1866</v>
      </c>
      <c r="M5329" s="1">
        <v>44312</v>
      </c>
      <c r="N5329" t="s">
        <v>1891</v>
      </c>
      <c r="O5329" t="s">
        <v>7675</v>
      </c>
      <c r="P5329" t="s">
        <v>1907</v>
      </c>
      <c r="Q5329" t="s">
        <v>7675</v>
      </c>
      <c r="R5329" t="s">
        <v>1879</v>
      </c>
      <c r="S5329">
        <v>2</v>
      </c>
      <c r="T5329" s="2">
        <v>0.2</v>
      </c>
      <c r="U5329" s="5">
        <v>1.87</v>
      </c>
      <c r="V5329" s="5">
        <f>ORDENES[[#This Row],[Ventas sin descuento]]-ORDENES[[#This Row],[costos estimados]]</f>
        <v>3.2050000000000001</v>
      </c>
      <c r="W5329">
        <v>1</v>
      </c>
      <c r="X5329" s="5">
        <v>5.34</v>
      </c>
      <c r="Y5329" s="5">
        <f>ORDENES[[#This Row],[Ventas Originales (con descuento)]]/(1-ORDENES[[#This Row],[Descuento]])</f>
        <v>6.6749999999999998</v>
      </c>
      <c r="Z5329" s="5">
        <f>ORDENES[[#This Row],[Ventas Originales (con descuento)]]/ORDENES[[#This Row],[Cantidad]]/(1-ORDENES[[#This Row],[Descuento]])</f>
        <v>6.6749999999999998</v>
      </c>
      <c r="AA5329" s="5">
        <f>ORDENES[[#This Row],[Ventas Originales (con descuento)]]/ORDENES[[#This Row],[Cantidad]]</f>
        <v>5.34</v>
      </c>
      <c r="AB5329" s="5">
        <f>ORDENES[[#This Row],[Ventas Originales (con descuento)]]-(ORDENES[[#This Row],[Ganancias]])</f>
        <v>3.4699999999999998</v>
      </c>
    </row>
    <row r="5330" spans="1:28" x14ac:dyDescent="0.35">
      <c r="A5330" t="s">
        <v>7719</v>
      </c>
      <c r="B5330" t="s">
        <v>39</v>
      </c>
      <c r="C5330" t="s">
        <v>1</v>
      </c>
      <c r="D5330" t="s">
        <v>137</v>
      </c>
      <c r="E5330" t="s">
        <v>18</v>
      </c>
      <c r="F5330" s="1">
        <v>44306</v>
      </c>
      <c r="G5330" t="s">
        <v>7613</v>
      </c>
      <c r="H5330" t="s">
        <v>5745</v>
      </c>
      <c r="I5330">
        <v>19120</v>
      </c>
      <c r="J5330" t="s">
        <v>1531</v>
      </c>
      <c r="K5330" t="s">
        <v>1887</v>
      </c>
      <c r="L5330" t="s">
        <v>1866</v>
      </c>
      <c r="M5330" s="1">
        <v>44309</v>
      </c>
      <c r="N5330" t="s">
        <v>1891</v>
      </c>
      <c r="O5330" t="s">
        <v>7675</v>
      </c>
      <c r="P5330" t="s">
        <v>1888</v>
      </c>
      <c r="Q5330" t="s">
        <v>7675</v>
      </c>
      <c r="R5330" t="s">
        <v>1872</v>
      </c>
      <c r="S5330">
        <v>2</v>
      </c>
      <c r="T5330" s="2">
        <v>0.2</v>
      </c>
      <c r="U5330" s="5">
        <v>33.270000000000003</v>
      </c>
      <c r="V5330" s="5">
        <f>ORDENES[[#This Row],[Ventas sin descuento]]-ORDENES[[#This Row],[costos estimados]]</f>
        <v>116.44499999999994</v>
      </c>
      <c r="W5330">
        <v>1</v>
      </c>
      <c r="X5330" s="5">
        <v>332.7</v>
      </c>
      <c r="Y5330" s="5">
        <f>ORDENES[[#This Row],[Ventas Originales (con descuento)]]/(1-ORDENES[[#This Row],[Descuento]])</f>
        <v>415.87499999999994</v>
      </c>
      <c r="Z5330" s="5">
        <f>ORDENES[[#This Row],[Ventas Originales (con descuento)]]/ORDENES[[#This Row],[Cantidad]]/(1-ORDENES[[#This Row],[Descuento]])</f>
        <v>415.87499999999994</v>
      </c>
      <c r="AA5330" s="5">
        <f>ORDENES[[#This Row],[Ventas Originales (con descuento)]]/ORDENES[[#This Row],[Cantidad]]</f>
        <v>332.7</v>
      </c>
      <c r="AB5330" s="5">
        <f>ORDENES[[#This Row],[Ventas Originales (con descuento)]]-(ORDENES[[#This Row],[Ganancias]])</f>
        <v>299.43</v>
      </c>
    </row>
    <row r="5331" spans="1:28" x14ac:dyDescent="0.35">
      <c r="A5331" t="s">
        <v>7719</v>
      </c>
      <c r="B5331" t="s">
        <v>39</v>
      </c>
      <c r="C5331" t="s">
        <v>1</v>
      </c>
      <c r="D5331" t="s">
        <v>660</v>
      </c>
      <c r="E5331" t="s">
        <v>437</v>
      </c>
      <c r="F5331" s="1">
        <v>43984</v>
      </c>
      <c r="G5331" t="s">
        <v>7613</v>
      </c>
      <c r="H5331" t="s">
        <v>6264</v>
      </c>
      <c r="I5331">
        <v>19120</v>
      </c>
      <c r="J5331" t="s">
        <v>1581</v>
      </c>
      <c r="K5331" t="s">
        <v>1887</v>
      </c>
      <c r="L5331" t="s">
        <v>1866</v>
      </c>
      <c r="M5331" s="1">
        <v>43987</v>
      </c>
      <c r="N5331" t="s">
        <v>1891</v>
      </c>
      <c r="O5331" t="s">
        <v>7675</v>
      </c>
      <c r="P5331" t="s">
        <v>1888</v>
      </c>
      <c r="Q5331" t="s">
        <v>7675</v>
      </c>
      <c r="R5331" t="s">
        <v>1872</v>
      </c>
      <c r="S5331">
        <v>2</v>
      </c>
      <c r="T5331" s="2">
        <v>0.2</v>
      </c>
      <c r="U5331" s="5">
        <v>-12.96</v>
      </c>
      <c r="V5331" s="5">
        <f>ORDENES[[#This Row],[Ventas sin descuento]]-ORDENES[[#This Row],[costos estimados]]</f>
        <v>3.2349999999999852</v>
      </c>
      <c r="W5331">
        <v>1</v>
      </c>
      <c r="X5331" s="5">
        <v>64.78</v>
      </c>
      <c r="Y5331" s="5">
        <f>ORDENES[[#This Row],[Ventas Originales (con descuento)]]/(1-ORDENES[[#This Row],[Descuento]])</f>
        <v>80.974999999999994</v>
      </c>
      <c r="Z5331" s="5">
        <f>ORDENES[[#This Row],[Ventas Originales (con descuento)]]/ORDENES[[#This Row],[Cantidad]]/(1-ORDENES[[#This Row],[Descuento]])</f>
        <v>80.974999999999994</v>
      </c>
      <c r="AA5331" s="5">
        <f>ORDENES[[#This Row],[Ventas Originales (con descuento)]]/ORDENES[[#This Row],[Cantidad]]</f>
        <v>64.78</v>
      </c>
      <c r="AB5331" s="5">
        <f>ORDENES[[#This Row],[Ventas Originales (con descuento)]]-(ORDENES[[#This Row],[Ganancias]])</f>
        <v>77.740000000000009</v>
      </c>
    </row>
    <row r="5332" spans="1:28" x14ac:dyDescent="0.35">
      <c r="A5332" t="s">
        <v>7719</v>
      </c>
      <c r="B5332" t="s">
        <v>39</v>
      </c>
      <c r="C5332" t="s">
        <v>1</v>
      </c>
      <c r="D5332" t="s">
        <v>2126</v>
      </c>
      <c r="E5332" t="s">
        <v>38</v>
      </c>
      <c r="F5332" s="1">
        <v>44310</v>
      </c>
      <c r="G5332" t="s">
        <v>7613</v>
      </c>
      <c r="H5332" t="s">
        <v>6265</v>
      </c>
      <c r="I5332">
        <v>19143</v>
      </c>
      <c r="J5332" t="s">
        <v>2527</v>
      </c>
      <c r="K5332" t="s">
        <v>1887</v>
      </c>
      <c r="L5332" t="s">
        <v>1866</v>
      </c>
      <c r="M5332" s="1">
        <v>44313</v>
      </c>
      <c r="N5332" t="s">
        <v>1891</v>
      </c>
      <c r="O5332" t="s">
        <v>7675</v>
      </c>
      <c r="P5332" t="s">
        <v>1888</v>
      </c>
      <c r="Q5332" t="s">
        <v>7675</v>
      </c>
      <c r="R5332" t="s">
        <v>1877</v>
      </c>
      <c r="S5332">
        <v>2</v>
      </c>
      <c r="T5332" s="2">
        <v>0.2</v>
      </c>
      <c r="U5332" s="5">
        <v>12.41</v>
      </c>
      <c r="V5332" s="5">
        <f>ORDENES[[#This Row],[Ventas sin descuento]]-ORDENES[[#This Row],[costos estimados]]</f>
        <v>37.22999999999999</v>
      </c>
      <c r="W5332">
        <v>2</v>
      </c>
      <c r="X5332" s="5">
        <v>99.28</v>
      </c>
      <c r="Y5332" s="5">
        <f>ORDENES[[#This Row],[Ventas Originales (con descuento)]]/(1-ORDENES[[#This Row],[Descuento]])</f>
        <v>124.1</v>
      </c>
      <c r="Z5332" s="5">
        <f>ORDENES[[#This Row],[Ventas Originales (con descuento)]]/ORDENES[[#This Row],[Cantidad]]/(1-ORDENES[[#This Row],[Descuento]])</f>
        <v>62.05</v>
      </c>
      <c r="AA5332" s="5">
        <f>ORDENES[[#This Row],[Ventas Originales (con descuento)]]/ORDENES[[#This Row],[Cantidad]]</f>
        <v>49.64</v>
      </c>
      <c r="AB5332" s="5">
        <f>ORDENES[[#This Row],[Ventas Originales (con descuento)]]-(ORDENES[[#This Row],[Ganancias]])</f>
        <v>86.87</v>
      </c>
    </row>
    <row r="5333" spans="1:28" x14ac:dyDescent="0.35">
      <c r="A5333" t="s">
        <v>7719</v>
      </c>
      <c r="B5333" t="s">
        <v>80</v>
      </c>
      <c r="C5333" t="s">
        <v>1</v>
      </c>
      <c r="D5333" t="s">
        <v>2343</v>
      </c>
      <c r="E5333" t="s">
        <v>146</v>
      </c>
      <c r="F5333" s="1">
        <v>43250</v>
      </c>
      <c r="G5333" t="s">
        <v>7613</v>
      </c>
      <c r="H5333" t="s">
        <v>6249</v>
      </c>
      <c r="I5333">
        <v>10024</v>
      </c>
      <c r="J5333" t="s">
        <v>2346</v>
      </c>
      <c r="K5333" t="s">
        <v>1887</v>
      </c>
      <c r="L5333" t="s">
        <v>1866</v>
      </c>
      <c r="M5333" s="1">
        <v>43252</v>
      </c>
      <c r="N5333" t="s">
        <v>1891</v>
      </c>
      <c r="O5333" t="s">
        <v>7675</v>
      </c>
      <c r="P5333" t="s">
        <v>1897</v>
      </c>
      <c r="Q5333" t="s">
        <v>7675</v>
      </c>
      <c r="R5333" t="s">
        <v>1876</v>
      </c>
      <c r="S5333">
        <v>1</v>
      </c>
      <c r="T5333" s="2">
        <v>0.2</v>
      </c>
      <c r="U5333" s="5">
        <v>8.9499999999999993</v>
      </c>
      <c r="V5333" s="5">
        <f>ORDENES[[#This Row],[Ventas sin descuento]]-ORDENES[[#This Row],[costos estimados]]</f>
        <v>15.344999999999999</v>
      </c>
      <c r="W5333">
        <v>2</v>
      </c>
      <c r="X5333" s="5">
        <v>25.58</v>
      </c>
      <c r="Y5333" s="5">
        <f>ORDENES[[#This Row],[Ventas Originales (con descuento)]]/(1-ORDENES[[#This Row],[Descuento]])</f>
        <v>31.974999999999998</v>
      </c>
      <c r="Z5333" s="5">
        <f>ORDENES[[#This Row],[Ventas Originales (con descuento)]]/ORDENES[[#This Row],[Cantidad]]/(1-ORDENES[[#This Row],[Descuento]])</f>
        <v>15.987499999999999</v>
      </c>
      <c r="AA5333" s="5">
        <f>ORDENES[[#This Row],[Ventas Originales (con descuento)]]/ORDENES[[#This Row],[Cantidad]]</f>
        <v>12.79</v>
      </c>
      <c r="AB5333" s="5">
        <f>ORDENES[[#This Row],[Ventas Originales (con descuento)]]-(ORDENES[[#This Row],[Ganancias]])</f>
        <v>16.63</v>
      </c>
    </row>
    <row r="5334" spans="1:28" x14ac:dyDescent="0.35">
      <c r="A5334" t="s">
        <v>7719</v>
      </c>
      <c r="B5334" t="s">
        <v>39</v>
      </c>
      <c r="C5334" t="s">
        <v>1</v>
      </c>
      <c r="D5334" t="s">
        <v>2822</v>
      </c>
      <c r="E5334" t="s">
        <v>18</v>
      </c>
      <c r="F5334" s="1">
        <v>43649</v>
      </c>
      <c r="G5334" t="s">
        <v>7613</v>
      </c>
      <c r="H5334" t="s">
        <v>5746</v>
      </c>
      <c r="I5334">
        <v>19134</v>
      </c>
      <c r="J5334" t="s">
        <v>3223</v>
      </c>
      <c r="K5334" t="s">
        <v>1887</v>
      </c>
      <c r="L5334" t="s">
        <v>1866</v>
      </c>
      <c r="M5334" s="1">
        <v>43651</v>
      </c>
      <c r="N5334" t="s">
        <v>1891</v>
      </c>
      <c r="O5334" t="s">
        <v>7675</v>
      </c>
      <c r="P5334" t="s">
        <v>1888</v>
      </c>
      <c r="Q5334" t="s">
        <v>7675</v>
      </c>
      <c r="R5334" t="s">
        <v>1879</v>
      </c>
      <c r="S5334">
        <v>1</v>
      </c>
      <c r="T5334" s="2">
        <v>0.2</v>
      </c>
      <c r="U5334" s="5">
        <v>2.44</v>
      </c>
      <c r="V5334" s="5">
        <f>ORDENES[[#This Row],[Ventas sin descuento]]-ORDENES[[#This Row],[costos estimados]]</f>
        <v>4.1199999999999992</v>
      </c>
      <c r="W5334">
        <v>2</v>
      </c>
      <c r="X5334" s="5">
        <v>6.72</v>
      </c>
      <c r="Y5334" s="5">
        <f>ORDENES[[#This Row],[Ventas Originales (con descuento)]]/(1-ORDENES[[#This Row],[Descuento]])</f>
        <v>8.3999999999999986</v>
      </c>
      <c r="Z5334" s="5">
        <f>ORDENES[[#This Row],[Ventas Originales (con descuento)]]/ORDENES[[#This Row],[Cantidad]]/(1-ORDENES[[#This Row],[Descuento]])</f>
        <v>4.1999999999999993</v>
      </c>
      <c r="AA5334" s="5">
        <f>ORDENES[[#This Row],[Ventas Originales (con descuento)]]/ORDENES[[#This Row],[Cantidad]]</f>
        <v>3.36</v>
      </c>
      <c r="AB5334" s="5">
        <f>ORDENES[[#This Row],[Ventas Originales (con descuento)]]-(ORDENES[[#This Row],[Ganancias]])</f>
        <v>4.2799999999999994</v>
      </c>
    </row>
    <row r="5335" spans="1:28" x14ac:dyDescent="0.35">
      <c r="A5335" t="s">
        <v>7719</v>
      </c>
      <c r="B5335" t="s">
        <v>39</v>
      </c>
      <c r="C5335" t="s">
        <v>1</v>
      </c>
      <c r="D5335" t="s">
        <v>2924</v>
      </c>
      <c r="E5335" t="s">
        <v>236</v>
      </c>
      <c r="F5335" s="1">
        <v>43821</v>
      </c>
      <c r="G5335" t="s">
        <v>7598</v>
      </c>
      <c r="H5335" t="s">
        <v>5751</v>
      </c>
      <c r="I5335">
        <v>19140</v>
      </c>
      <c r="J5335" t="s">
        <v>3109</v>
      </c>
      <c r="K5335" t="s">
        <v>1887</v>
      </c>
      <c r="L5335" t="s">
        <v>1866</v>
      </c>
      <c r="M5335" s="1">
        <v>43822</v>
      </c>
      <c r="N5335" t="s">
        <v>1891</v>
      </c>
      <c r="O5335" t="s">
        <v>7675</v>
      </c>
      <c r="P5335" t="s">
        <v>1888</v>
      </c>
      <c r="Q5335" t="s">
        <v>7675</v>
      </c>
      <c r="R5335" t="s">
        <v>1872</v>
      </c>
      <c r="S5335">
        <v>1</v>
      </c>
      <c r="T5335" s="2">
        <v>0.2</v>
      </c>
      <c r="U5335" s="5">
        <v>1.68</v>
      </c>
      <c r="V5335" s="5">
        <f>ORDENES[[#This Row],[Ventas sin descuento]]-ORDENES[[#This Row],[costos estimados]]</f>
        <v>10.072499999999998</v>
      </c>
      <c r="W5335">
        <v>2</v>
      </c>
      <c r="X5335" s="5">
        <v>33.57</v>
      </c>
      <c r="Y5335" s="5">
        <f>ORDENES[[#This Row],[Ventas Originales (con descuento)]]/(1-ORDENES[[#This Row],[Descuento]])</f>
        <v>41.962499999999999</v>
      </c>
      <c r="Z5335" s="5">
        <f>ORDENES[[#This Row],[Ventas Originales (con descuento)]]/ORDENES[[#This Row],[Cantidad]]/(1-ORDENES[[#This Row],[Descuento]])</f>
        <v>20.981249999999999</v>
      </c>
      <c r="AA5335" s="5">
        <f>ORDENES[[#This Row],[Ventas Originales (con descuento)]]/ORDENES[[#This Row],[Cantidad]]</f>
        <v>16.785</v>
      </c>
      <c r="AB5335" s="5">
        <f>ORDENES[[#This Row],[Ventas Originales (con descuento)]]-(ORDENES[[#This Row],[Ganancias]])</f>
        <v>31.89</v>
      </c>
    </row>
    <row r="5336" spans="1:28" x14ac:dyDescent="0.35">
      <c r="A5336" t="s">
        <v>7719</v>
      </c>
      <c r="B5336" t="s">
        <v>543</v>
      </c>
      <c r="C5336" t="s">
        <v>1</v>
      </c>
      <c r="D5336" t="s">
        <v>652</v>
      </c>
      <c r="E5336" t="s">
        <v>18</v>
      </c>
      <c r="F5336" s="1">
        <v>44464</v>
      </c>
      <c r="G5336" t="s">
        <v>7598</v>
      </c>
      <c r="H5336" t="s">
        <v>6266</v>
      </c>
      <c r="I5336">
        <v>19013</v>
      </c>
      <c r="J5336" t="s">
        <v>7610</v>
      </c>
      <c r="K5336" t="s">
        <v>1887</v>
      </c>
      <c r="L5336" t="s">
        <v>1866</v>
      </c>
      <c r="M5336" s="1">
        <v>44467</v>
      </c>
      <c r="N5336" t="s">
        <v>1891</v>
      </c>
      <c r="O5336" t="s">
        <v>7675</v>
      </c>
      <c r="P5336" t="s">
        <v>1888</v>
      </c>
      <c r="Q5336" t="s">
        <v>7675</v>
      </c>
      <c r="R5336" t="s">
        <v>1908</v>
      </c>
      <c r="S5336">
        <v>2</v>
      </c>
      <c r="T5336" s="2">
        <v>0.2</v>
      </c>
      <c r="U5336" s="5">
        <v>-42.95</v>
      </c>
      <c r="V5336" s="5">
        <f>ORDENES[[#This Row],[Ventas sin descuento]]-ORDENES[[#This Row],[costos estimados]]</f>
        <v>4.7749999999999773</v>
      </c>
      <c r="W5336">
        <v>2</v>
      </c>
      <c r="X5336" s="5">
        <v>190.9</v>
      </c>
      <c r="Y5336" s="5">
        <f>ORDENES[[#This Row],[Ventas Originales (con descuento)]]/(1-ORDENES[[#This Row],[Descuento]])</f>
        <v>238.625</v>
      </c>
      <c r="Z5336" s="5">
        <f>ORDENES[[#This Row],[Ventas Originales (con descuento)]]/ORDENES[[#This Row],[Cantidad]]/(1-ORDENES[[#This Row],[Descuento]])</f>
        <v>119.3125</v>
      </c>
      <c r="AA5336" s="5">
        <f>ORDENES[[#This Row],[Ventas Originales (con descuento)]]/ORDENES[[#This Row],[Cantidad]]</f>
        <v>95.45</v>
      </c>
      <c r="AB5336" s="5">
        <f>ORDENES[[#This Row],[Ventas Originales (con descuento)]]-(ORDENES[[#This Row],[Ganancias]])</f>
        <v>233.85000000000002</v>
      </c>
    </row>
    <row r="5337" spans="1:28" x14ac:dyDescent="0.35">
      <c r="A5337" t="s">
        <v>7719</v>
      </c>
      <c r="B5337" t="s">
        <v>80</v>
      </c>
      <c r="C5337" t="s">
        <v>1</v>
      </c>
      <c r="D5337" t="s">
        <v>2904</v>
      </c>
      <c r="E5337" t="s">
        <v>35</v>
      </c>
      <c r="F5337" s="1">
        <v>43544</v>
      </c>
      <c r="G5337" t="s">
        <v>7613</v>
      </c>
      <c r="H5337" t="s">
        <v>6239</v>
      </c>
      <c r="I5337">
        <v>10035</v>
      </c>
      <c r="J5337" t="s">
        <v>1482</v>
      </c>
      <c r="K5337" t="s">
        <v>1887</v>
      </c>
      <c r="L5337" t="s">
        <v>1866</v>
      </c>
      <c r="M5337" s="1">
        <v>43547</v>
      </c>
      <c r="N5337" t="s">
        <v>1891</v>
      </c>
      <c r="O5337" t="s">
        <v>7675</v>
      </c>
      <c r="P5337" t="s">
        <v>1897</v>
      </c>
      <c r="Q5337" t="s">
        <v>7675</v>
      </c>
      <c r="R5337" t="s">
        <v>1876</v>
      </c>
      <c r="S5337">
        <v>2</v>
      </c>
      <c r="T5337" s="2">
        <v>0.2</v>
      </c>
      <c r="U5337" s="5">
        <v>16.82</v>
      </c>
      <c r="V5337" s="5">
        <f>ORDENES[[#This Row],[Ventas sin descuento]]-ORDENES[[#This Row],[costos estimados]]</f>
        <v>29.282499999999999</v>
      </c>
      <c r="W5337">
        <v>3</v>
      </c>
      <c r="X5337" s="5">
        <v>49.85</v>
      </c>
      <c r="Y5337" s="5">
        <f>ORDENES[[#This Row],[Ventas Originales (con descuento)]]/(1-ORDENES[[#This Row],[Descuento]])</f>
        <v>62.3125</v>
      </c>
      <c r="Z5337" s="5">
        <f>ORDENES[[#This Row],[Ventas Originales (con descuento)]]/ORDENES[[#This Row],[Cantidad]]/(1-ORDENES[[#This Row],[Descuento]])</f>
        <v>20.770833333333332</v>
      </c>
      <c r="AA5337" s="5">
        <f>ORDENES[[#This Row],[Ventas Originales (con descuento)]]/ORDENES[[#This Row],[Cantidad]]</f>
        <v>16.616666666666667</v>
      </c>
      <c r="AB5337" s="5">
        <f>ORDENES[[#This Row],[Ventas Originales (con descuento)]]-(ORDENES[[#This Row],[Ganancias]])</f>
        <v>33.03</v>
      </c>
    </row>
    <row r="5338" spans="1:28" x14ac:dyDescent="0.35">
      <c r="A5338" t="s">
        <v>7719</v>
      </c>
      <c r="B5338" t="s">
        <v>563</v>
      </c>
      <c r="C5338" t="s">
        <v>1</v>
      </c>
      <c r="D5338" t="s">
        <v>2576</v>
      </c>
      <c r="E5338" t="s">
        <v>35</v>
      </c>
      <c r="F5338" s="1">
        <v>43336</v>
      </c>
      <c r="G5338" t="s">
        <v>7613</v>
      </c>
      <c r="H5338" t="s">
        <v>5737</v>
      </c>
      <c r="I5338">
        <v>11572</v>
      </c>
      <c r="J5338" t="s">
        <v>2397</v>
      </c>
      <c r="K5338" t="s">
        <v>1887</v>
      </c>
      <c r="L5338" t="s">
        <v>1866</v>
      </c>
      <c r="M5338" s="1">
        <v>43338</v>
      </c>
      <c r="N5338" t="s">
        <v>1891</v>
      </c>
      <c r="O5338" t="s">
        <v>7675</v>
      </c>
      <c r="P5338" t="s">
        <v>1897</v>
      </c>
      <c r="Q5338" t="s">
        <v>7675</v>
      </c>
      <c r="R5338" t="s">
        <v>1876</v>
      </c>
      <c r="S5338">
        <v>1</v>
      </c>
      <c r="T5338" s="2">
        <v>0.2</v>
      </c>
      <c r="U5338" s="5">
        <v>4.4400000000000004</v>
      </c>
      <c r="V5338" s="5">
        <f>ORDENES[[#This Row],[Ventas sin descuento]]-ORDENES[[#This Row],[costos estimados]]</f>
        <v>7.6074999999999982</v>
      </c>
      <c r="W5338">
        <v>3</v>
      </c>
      <c r="X5338" s="5">
        <v>12.67</v>
      </c>
      <c r="Y5338" s="5">
        <f>ORDENES[[#This Row],[Ventas Originales (con descuento)]]/(1-ORDENES[[#This Row],[Descuento]])</f>
        <v>15.837499999999999</v>
      </c>
      <c r="Z5338" s="5">
        <f>ORDENES[[#This Row],[Ventas Originales (con descuento)]]/ORDENES[[#This Row],[Cantidad]]/(1-ORDENES[[#This Row],[Descuento]])</f>
        <v>5.2791666666666668</v>
      </c>
      <c r="AA5338" s="5">
        <f>ORDENES[[#This Row],[Ventas Originales (con descuento)]]/ORDENES[[#This Row],[Cantidad]]</f>
        <v>4.2233333333333336</v>
      </c>
      <c r="AB5338" s="5">
        <f>ORDENES[[#This Row],[Ventas Originales (con descuento)]]-(ORDENES[[#This Row],[Ganancias]])</f>
        <v>8.23</v>
      </c>
    </row>
    <row r="5339" spans="1:28" x14ac:dyDescent="0.35">
      <c r="A5339" t="s">
        <v>7719</v>
      </c>
      <c r="B5339" t="s">
        <v>223</v>
      </c>
      <c r="C5339" t="s">
        <v>1</v>
      </c>
      <c r="D5339" t="s">
        <v>387</v>
      </c>
      <c r="E5339" t="s">
        <v>21</v>
      </c>
      <c r="F5339" s="1">
        <v>44449</v>
      </c>
      <c r="G5339" t="s">
        <v>7598</v>
      </c>
      <c r="H5339" t="s">
        <v>6267</v>
      </c>
      <c r="I5339">
        <v>44312</v>
      </c>
      <c r="J5339" t="s">
        <v>3019</v>
      </c>
      <c r="K5339" t="s">
        <v>1887</v>
      </c>
      <c r="L5339" t="s">
        <v>1866</v>
      </c>
      <c r="M5339" s="1">
        <v>44452</v>
      </c>
      <c r="N5339" t="s">
        <v>1891</v>
      </c>
      <c r="O5339" t="s">
        <v>7675</v>
      </c>
      <c r="P5339" t="s">
        <v>1907</v>
      </c>
      <c r="Q5339" t="s">
        <v>7675</v>
      </c>
      <c r="R5339" t="s">
        <v>1879</v>
      </c>
      <c r="S5339">
        <v>2</v>
      </c>
      <c r="T5339" s="2">
        <v>0.2</v>
      </c>
      <c r="U5339" s="5">
        <v>28.71</v>
      </c>
      <c r="V5339" s="5">
        <f>ORDENES[[#This Row],[Ventas sin descuento]]-ORDENES[[#This Row],[costos estimados]]</f>
        <v>49.975000000000001</v>
      </c>
      <c r="W5339">
        <v>3</v>
      </c>
      <c r="X5339" s="5">
        <v>85.06</v>
      </c>
      <c r="Y5339" s="5">
        <f>ORDENES[[#This Row],[Ventas Originales (con descuento)]]/(1-ORDENES[[#This Row],[Descuento]])</f>
        <v>106.325</v>
      </c>
      <c r="Z5339" s="5">
        <f>ORDENES[[#This Row],[Ventas Originales (con descuento)]]/ORDENES[[#This Row],[Cantidad]]/(1-ORDENES[[#This Row],[Descuento]])</f>
        <v>35.44166666666667</v>
      </c>
      <c r="AA5339" s="5">
        <f>ORDENES[[#This Row],[Ventas Originales (con descuento)]]/ORDENES[[#This Row],[Cantidad]]</f>
        <v>28.353333333333335</v>
      </c>
      <c r="AB5339" s="5">
        <f>ORDENES[[#This Row],[Ventas Originales (con descuento)]]-(ORDENES[[#This Row],[Ganancias]])</f>
        <v>56.35</v>
      </c>
    </row>
    <row r="5340" spans="1:28" x14ac:dyDescent="0.35">
      <c r="A5340" t="s">
        <v>7719</v>
      </c>
      <c r="B5340" t="s">
        <v>39</v>
      </c>
      <c r="C5340" t="s">
        <v>1</v>
      </c>
      <c r="D5340" t="s">
        <v>137</v>
      </c>
      <c r="E5340" t="s">
        <v>18</v>
      </c>
      <c r="F5340" s="1">
        <v>44306</v>
      </c>
      <c r="G5340" t="s">
        <v>7613</v>
      </c>
      <c r="H5340" t="s">
        <v>5745</v>
      </c>
      <c r="I5340">
        <v>19120</v>
      </c>
      <c r="J5340" t="s">
        <v>1236</v>
      </c>
      <c r="K5340" t="s">
        <v>1887</v>
      </c>
      <c r="L5340" t="s">
        <v>1866</v>
      </c>
      <c r="M5340" s="1">
        <v>44309</v>
      </c>
      <c r="N5340" t="s">
        <v>1891</v>
      </c>
      <c r="O5340" t="s">
        <v>7675</v>
      </c>
      <c r="P5340" t="s">
        <v>1888</v>
      </c>
      <c r="Q5340" t="s">
        <v>7675</v>
      </c>
      <c r="R5340" t="s">
        <v>1872</v>
      </c>
      <c r="S5340">
        <v>2</v>
      </c>
      <c r="T5340" s="2">
        <v>0.2</v>
      </c>
      <c r="U5340" s="5">
        <v>5.78</v>
      </c>
      <c r="V5340" s="5">
        <f>ORDENES[[#This Row],[Ventas sin descuento]]-ORDENES[[#This Row],[costos estimados]]</f>
        <v>18.614999999999995</v>
      </c>
      <c r="W5340">
        <v>3</v>
      </c>
      <c r="X5340" s="5">
        <v>51.34</v>
      </c>
      <c r="Y5340" s="5">
        <f>ORDENES[[#This Row],[Ventas Originales (con descuento)]]/(1-ORDENES[[#This Row],[Descuento]])</f>
        <v>64.174999999999997</v>
      </c>
      <c r="Z5340" s="5">
        <f>ORDENES[[#This Row],[Ventas Originales (con descuento)]]/ORDENES[[#This Row],[Cantidad]]/(1-ORDENES[[#This Row],[Descuento]])</f>
        <v>21.391666666666666</v>
      </c>
      <c r="AA5340" s="5">
        <f>ORDENES[[#This Row],[Ventas Originales (con descuento)]]/ORDENES[[#This Row],[Cantidad]]</f>
        <v>17.113333333333333</v>
      </c>
      <c r="AB5340" s="5">
        <f>ORDENES[[#This Row],[Ventas Originales (con descuento)]]-(ORDENES[[#This Row],[Ganancias]])</f>
        <v>45.56</v>
      </c>
    </row>
    <row r="5341" spans="1:28" x14ac:dyDescent="0.35">
      <c r="A5341" t="s">
        <v>7719</v>
      </c>
      <c r="B5341" t="s">
        <v>95</v>
      </c>
      <c r="C5341" t="s">
        <v>1</v>
      </c>
      <c r="D5341" t="s">
        <v>560</v>
      </c>
      <c r="E5341" t="s">
        <v>16</v>
      </c>
      <c r="F5341" s="1">
        <v>44176</v>
      </c>
      <c r="G5341" t="s">
        <v>7613</v>
      </c>
      <c r="H5341" t="s">
        <v>6268</v>
      </c>
      <c r="I5341">
        <v>45503</v>
      </c>
      <c r="J5341" t="s">
        <v>1171</v>
      </c>
      <c r="K5341" t="s">
        <v>1887</v>
      </c>
      <c r="L5341" t="s">
        <v>1866</v>
      </c>
      <c r="M5341" s="1">
        <v>44179</v>
      </c>
      <c r="N5341" t="s">
        <v>1891</v>
      </c>
      <c r="O5341" t="s">
        <v>7675</v>
      </c>
      <c r="P5341" t="s">
        <v>1907</v>
      </c>
      <c r="Q5341" t="s">
        <v>7675</v>
      </c>
      <c r="R5341" t="s">
        <v>1877</v>
      </c>
      <c r="S5341">
        <v>2</v>
      </c>
      <c r="T5341" s="2">
        <v>0.2</v>
      </c>
      <c r="U5341" s="5">
        <v>9.19</v>
      </c>
      <c r="V5341" s="5">
        <f>ORDENES[[#This Row],[Ventas sin descuento]]-ORDENES[[#This Row],[costos estimados]]</f>
        <v>27.574999999999989</v>
      </c>
      <c r="W5341">
        <v>4</v>
      </c>
      <c r="X5341" s="5">
        <v>73.540000000000006</v>
      </c>
      <c r="Y5341" s="5">
        <f>ORDENES[[#This Row],[Ventas Originales (con descuento)]]/(1-ORDENES[[#This Row],[Descuento]])</f>
        <v>91.924999999999997</v>
      </c>
      <c r="Z5341" s="5">
        <f>ORDENES[[#This Row],[Ventas Originales (con descuento)]]/ORDENES[[#This Row],[Cantidad]]/(1-ORDENES[[#This Row],[Descuento]])</f>
        <v>22.981249999999999</v>
      </c>
      <c r="AA5341" s="5">
        <f>ORDENES[[#This Row],[Ventas Originales (con descuento)]]/ORDENES[[#This Row],[Cantidad]]</f>
        <v>18.385000000000002</v>
      </c>
      <c r="AB5341" s="5">
        <f>ORDENES[[#This Row],[Ventas Originales (con descuento)]]-(ORDENES[[#This Row],[Ganancias]])</f>
        <v>64.350000000000009</v>
      </c>
    </row>
    <row r="5342" spans="1:28" x14ac:dyDescent="0.35">
      <c r="A5342" t="s">
        <v>7719</v>
      </c>
      <c r="B5342" t="s">
        <v>39</v>
      </c>
      <c r="C5342" t="s">
        <v>1</v>
      </c>
      <c r="D5342" t="s">
        <v>492</v>
      </c>
      <c r="E5342" t="s">
        <v>7624</v>
      </c>
      <c r="F5342" s="1">
        <v>43439</v>
      </c>
      <c r="G5342" t="s">
        <v>7598</v>
      </c>
      <c r="H5342" t="s">
        <v>6269</v>
      </c>
      <c r="I5342">
        <v>19134</v>
      </c>
      <c r="J5342" t="s">
        <v>7635</v>
      </c>
      <c r="K5342" t="s">
        <v>1887</v>
      </c>
      <c r="L5342" t="s">
        <v>1866</v>
      </c>
      <c r="M5342" s="1">
        <v>43441</v>
      </c>
      <c r="N5342" t="s">
        <v>1891</v>
      </c>
      <c r="O5342" t="s">
        <v>7675</v>
      </c>
      <c r="P5342" t="s">
        <v>1888</v>
      </c>
      <c r="Q5342" t="s">
        <v>7675</v>
      </c>
      <c r="R5342" t="s">
        <v>1872</v>
      </c>
      <c r="S5342">
        <v>1</v>
      </c>
      <c r="T5342" s="2">
        <v>0.2</v>
      </c>
      <c r="U5342" s="5">
        <v>-30.23</v>
      </c>
      <c r="V5342" s="5">
        <f>ORDENES[[#This Row],[Ventas sin descuento]]-ORDENES[[#This Row],[costos estimados]]</f>
        <v>12.955000000000013</v>
      </c>
      <c r="W5342">
        <v>4</v>
      </c>
      <c r="X5342" s="5">
        <v>172.74</v>
      </c>
      <c r="Y5342" s="5">
        <f>ORDENES[[#This Row],[Ventas Originales (con descuento)]]/(1-ORDENES[[#This Row],[Descuento]])</f>
        <v>215.92500000000001</v>
      </c>
      <c r="Z5342" s="5">
        <f>ORDENES[[#This Row],[Ventas Originales (con descuento)]]/ORDENES[[#This Row],[Cantidad]]/(1-ORDENES[[#This Row],[Descuento]])</f>
        <v>53.981250000000003</v>
      </c>
      <c r="AA5342" s="5">
        <f>ORDENES[[#This Row],[Ventas Originales (con descuento)]]/ORDENES[[#This Row],[Cantidad]]</f>
        <v>43.185000000000002</v>
      </c>
      <c r="AB5342" s="5">
        <f>ORDENES[[#This Row],[Ventas Originales (con descuento)]]-(ORDENES[[#This Row],[Ganancias]])</f>
        <v>202.97</v>
      </c>
    </row>
    <row r="5343" spans="1:28" x14ac:dyDescent="0.35">
      <c r="A5343" t="s">
        <v>7719</v>
      </c>
      <c r="B5343" t="s">
        <v>39</v>
      </c>
      <c r="C5343" t="s">
        <v>1</v>
      </c>
      <c r="D5343" t="s">
        <v>3635</v>
      </c>
      <c r="E5343" t="s">
        <v>13</v>
      </c>
      <c r="F5343" s="1">
        <v>44195</v>
      </c>
      <c r="G5343" t="s">
        <v>7613</v>
      </c>
      <c r="H5343" t="s">
        <v>6270</v>
      </c>
      <c r="I5343">
        <v>19140</v>
      </c>
      <c r="J5343" t="s">
        <v>2997</v>
      </c>
      <c r="K5343" t="s">
        <v>1887</v>
      </c>
      <c r="L5343" t="s">
        <v>1866</v>
      </c>
      <c r="M5343" s="1">
        <v>44198</v>
      </c>
      <c r="N5343" t="s">
        <v>1891</v>
      </c>
      <c r="O5343" t="s">
        <v>7675</v>
      </c>
      <c r="P5343" t="s">
        <v>1888</v>
      </c>
      <c r="Q5343" t="s">
        <v>7675</v>
      </c>
      <c r="R5343" t="s">
        <v>1874</v>
      </c>
      <c r="S5343">
        <v>2</v>
      </c>
      <c r="T5343" s="2">
        <v>0.2</v>
      </c>
      <c r="U5343" s="5">
        <v>1.65</v>
      </c>
      <c r="V5343" s="5">
        <f>ORDENES[[#This Row],[Ventas sin descuento]]-ORDENES[[#This Row],[costos estimados]]</f>
        <v>5.7799999999999994</v>
      </c>
      <c r="W5343">
        <v>5</v>
      </c>
      <c r="X5343" s="5">
        <v>16.52</v>
      </c>
      <c r="Y5343" s="5">
        <f>ORDENES[[#This Row],[Ventas Originales (con descuento)]]/(1-ORDENES[[#This Row],[Descuento]])</f>
        <v>20.65</v>
      </c>
      <c r="Z5343" s="5">
        <f>ORDENES[[#This Row],[Ventas Originales (con descuento)]]/ORDENES[[#This Row],[Cantidad]]/(1-ORDENES[[#This Row],[Descuento]])</f>
        <v>4.13</v>
      </c>
      <c r="AA5343" s="5">
        <f>ORDENES[[#This Row],[Ventas Originales (con descuento)]]/ORDENES[[#This Row],[Cantidad]]</f>
        <v>3.3039999999999998</v>
      </c>
      <c r="AB5343" s="5">
        <f>ORDENES[[#This Row],[Ventas Originales (con descuento)]]-(ORDENES[[#This Row],[Ganancias]])</f>
        <v>14.87</v>
      </c>
    </row>
    <row r="5344" spans="1:28" x14ac:dyDescent="0.35">
      <c r="A5344" t="s">
        <v>7719</v>
      </c>
      <c r="B5344" t="s">
        <v>2285</v>
      </c>
      <c r="C5344" t="s">
        <v>1</v>
      </c>
      <c r="D5344" t="s">
        <v>2208</v>
      </c>
      <c r="E5344" t="s">
        <v>146</v>
      </c>
      <c r="F5344" s="1">
        <v>44425</v>
      </c>
      <c r="G5344" t="s">
        <v>7613</v>
      </c>
      <c r="H5344" t="s">
        <v>5741</v>
      </c>
      <c r="I5344">
        <v>13601</v>
      </c>
      <c r="J5344" t="s">
        <v>1958</v>
      </c>
      <c r="K5344" t="s">
        <v>1887</v>
      </c>
      <c r="L5344" t="s">
        <v>1866</v>
      </c>
      <c r="M5344" s="1">
        <v>44427</v>
      </c>
      <c r="N5344" t="s">
        <v>1891</v>
      </c>
      <c r="O5344" t="s">
        <v>7675</v>
      </c>
      <c r="P5344" t="s">
        <v>1897</v>
      </c>
      <c r="Q5344" t="s">
        <v>7675</v>
      </c>
      <c r="R5344" t="s">
        <v>1876</v>
      </c>
      <c r="S5344">
        <v>1</v>
      </c>
      <c r="T5344" s="2">
        <v>0.2</v>
      </c>
      <c r="U5344" s="5">
        <v>302.37</v>
      </c>
      <c r="V5344" s="5">
        <f>ORDENES[[#This Row],[Ventas sin descuento]]-ORDENES[[#This Row],[costos estimados]]</f>
        <v>526.34999999999991</v>
      </c>
      <c r="W5344">
        <v>5</v>
      </c>
      <c r="X5344" s="5">
        <v>895.92</v>
      </c>
      <c r="Y5344" s="5">
        <f>ORDENES[[#This Row],[Ventas Originales (con descuento)]]/(1-ORDENES[[#This Row],[Descuento]])</f>
        <v>1119.8999999999999</v>
      </c>
      <c r="Z5344" s="5">
        <f>ORDENES[[#This Row],[Ventas Originales (con descuento)]]/ORDENES[[#This Row],[Cantidad]]/(1-ORDENES[[#This Row],[Descuento]])</f>
        <v>223.98</v>
      </c>
      <c r="AA5344" s="5">
        <f>ORDENES[[#This Row],[Ventas Originales (con descuento)]]/ORDENES[[#This Row],[Cantidad]]</f>
        <v>179.184</v>
      </c>
      <c r="AB5344" s="5">
        <f>ORDENES[[#This Row],[Ventas Originales (con descuento)]]-(ORDENES[[#This Row],[Ganancias]])</f>
        <v>593.54999999999995</v>
      </c>
    </row>
    <row r="5345" spans="1:28" x14ac:dyDescent="0.35">
      <c r="A5345" t="s">
        <v>7719</v>
      </c>
      <c r="B5345" t="s">
        <v>140</v>
      </c>
      <c r="C5345" t="s">
        <v>1</v>
      </c>
      <c r="D5345" t="s">
        <v>2609</v>
      </c>
      <c r="E5345" t="s">
        <v>18</v>
      </c>
      <c r="F5345" s="1">
        <v>43614</v>
      </c>
      <c r="G5345" t="s">
        <v>7613</v>
      </c>
      <c r="H5345" t="s">
        <v>5748</v>
      </c>
      <c r="I5345">
        <v>43229</v>
      </c>
      <c r="J5345" t="s">
        <v>1283</v>
      </c>
      <c r="K5345" t="s">
        <v>1887</v>
      </c>
      <c r="L5345" t="s">
        <v>1866</v>
      </c>
      <c r="M5345" s="1">
        <v>43616</v>
      </c>
      <c r="N5345" t="s">
        <v>1891</v>
      </c>
      <c r="O5345" t="s">
        <v>7675</v>
      </c>
      <c r="P5345" t="s">
        <v>1907</v>
      </c>
      <c r="Q5345" t="s">
        <v>7675</v>
      </c>
      <c r="R5345" t="s">
        <v>1898</v>
      </c>
      <c r="S5345">
        <v>1</v>
      </c>
      <c r="T5345" s="2">
        <v>0.2</v>
      </c>
      <c r="U5345" s="5">
        <v>2.91</v>
      </c>
      <c r="V5345" s="5">
        <f>ORDENES[[#This Row],[Ventas sin descuento]]-ORDENES[[#This Row],[costos estimados]]</f>
        <v>4.92</v>
      </c>
      <c r="W5345">
        <v>5</v>
      </c>
      <c r="X5345" s="5">
        <v>8.0399999999999991</v>
      </c>
      <c r="Y5345" s="5">
        <f>ORDENES[[#This Row],[Ventas Originales (con descuento)]]/(1-ORDENES[[#This Row],[Descuento]])</f>
        <v>10.049999999999999</v>
      </c>
      <c r="Z5345" s="5">
        <f>ORDENES[[#This Row],[Ventas Originales (con descuento)]]/ORDENES[[#This Row],[Cantidad]]/(1-ORDENES[[#This Row],[Descuento]])</f>
        <v>2.0099999999999998</v>
      </c>
      <c r="AA5345" s="5">
        <f>ORDENES[[#This Row],[Ventas Originales (con descuento)]]/ORDENES[[#This Row],[Cantidad]]</f>
        <v>1.6079999999999999</v>
      </c>
      <c r="AB5345" s="5">
        <f>ORDENES[[#This Row],[Ventas Originales (con descuento)]]-(ORDENES[[#This Row],[Ganancias]])</f>
        <v>5.129999999999999</v>
      </c>
    </row>
    <row r="5346" spans="1:28" x14ac:dyDescent="0.35">
      <c r="A5346" t="s">
        <v>7719</v>
      </c>
      <c r="B5346" t="s">
        <v>3076</v>
      </c>
      <c r="C5346" t="s">
        <v>1</v>
      </c>
      <c r="D5346" t="s">
        <v>2803</v>
      </c>
      <c r="E5346" t="s">
        <v>11</v>
      </c>
      <c r="F5346" s="1">
        <v>43523</v>
      </c>
      <c r="G5346" t="s">
        <v>7598</v>
      </c>
      <c r="H5346" t="s">
        <v>6271</v>
      </c>
      <c r="I5346">
        <v>16602</v>
      </c>
      <c r="J5346" t="s">
        <v>3014</v>
      </c>
      <c r="K5346" t="s">
        <v>1887</v>
      </c>
      <c r="L5346" t="s">
        <v>1866</v>
      </c>
      <c r="M5346" s="1">
        <v>43524</v>
      </c>
      <c r="N5346" t="s">
        <v>1891</v>
      </c>
      <c r="O5346" t="s">
        <v>7675</v>
      </c>
      <c r="P5346" t="s">
        <v>1888</v>
      </c>
      <c r="Q5346" t="s">
        <v>7675</v>
      </c>
      <c r="R5346" t="s">
        <v>1874</v>
      </c>
      <c r="S5346">
        <v>1</v>
      </c>
      <c r="T5346" s="2">
        <v>0.2</v>
      </c>
      <c r="U5346" s="5">
        <v>2.2000000000000002</v>
      </c>
      <c r="V5346" s="5">
        <f>ORDENES[[#This Row],[Ventas sin descuento]]-ORDENES[[#This Row],[costos estimados]]</f>
        <v>6.2074999999999996</v>
      </c>
      <c r="W5346">
        <v>6</v>
      </c>
      <c r="X5346" s="5">
        <v>16.03</v>
      </c>
      <c r="Y5346" s="5">
        <f>ORDENES[[#This Row],[Ventas Originales (con descuento)]]/(1-ORDENES[[#This Row],[Descuento]])</f>
        <v>20.037500000000001</v>
      </c>
      <c r="Z5346" s="5">
        <f>ORDENES[[#This Row],[Ventas Originales (con descuento)]]/ORDENES[[#This Row],[Cantidad]]/(1-ORDENES[[#This Row],[Descuento]])</f>
        <v>3.3395833333333336</v>
      </c>
      <c r="AA5346" s="5">
        <f>ORDENES[[#This Row],[Ventas Originales (con descuento)]]/ORDENES[[#This Row],[Cantidad]]</f>
        <v>2.6716666666666669</v>
      </c>
      <c r="AB5346" s="5">
        <f>ORDENES[[#This Row],[Ventas Originales (con descuento)]]-(ORDENES[[#This Row],[Ganancias]])</f>
        <v>13.830000000000002</v>
      </c>
    </row>
    <row r="5347" spans="1:28" x14ac:dyDescent="0.35">
      <c r="A5347" t="s">
        <v>7719</v>
      </c>
      <c r="B5347" t="s">
        <v>80</v>
      </c>
      <c r="C5347" t="s">
        <v>1</v>
      </c>
      <c r="D5347" t="s">
        <v>620</v>
      </c>
      <c r="E5347" t="s">
        <v>47</v>
      </c>
      <c r="F5347" s="1">
        <v>43699</v>
      </c>
      <c r="G5347" t="s">
        <v>7613</v>
      </c>
      <c r="H5347" t="s">
        <v>6272</v>
      </c>
      <c r="I5347">
        <v>10035</v>
      </c>
      <c r="J5347" t="s">
        <v>2466</v>
      </c>
      <c r="K5347" t="s">
        <v>1887</v>
      </c>
      <c r="L5347" t="s">
        <v>1866</v>
      </c>
      <c r="M5347" s="1">
        <v>43702</v>
      </c>
      <c r="N5347" t="s">
        <v>1891</v>
      </c>
      <c r="O5347" t="s">
        <v>7675</v>
      </c>
      <c r="P5347" t="s">
        <v>1897</v>
      </c>
      <c r="Q5347" t="s">
        <v>7675</v>
      </c>
      <c r="R5347" t="s">
        <v>1876</v>
      </c>
      <c r="S5347">
        <v>2</v>
      </c>
      <c r="T5347" s="2">
        <v>0.2</v>
      </c>
      <c r="U5347" s="5">
        <v>16.29</v>
      </c>
      <c r="V5347" s="5">
        <f>ORDENES[[#This Row],[Ventas sin descuento]]-ORDENES[[#This Row],[costos estimados]]</f>
        <v>28.817499999999995</v>
      </c>
      <c r="W5347">
        <v>6</v>
      </c>
      <c r="X5347" s="5">
        <v>50.11</v>
      </c>
      <c r="Y5347" s="5">
        <f>ORDENES[[#This Row],[Ventas Originales (con descuento)]]/(1-ORDENES[[#This Row],[Descuento]])</f>
        <v>62.637499999999996</v>
      </c>
      <c r="Z5347" s="5">
        <f>ORDENES[[#This Row],[Ventas Originales (con descuento)]]/ORDENES[[#This Row],[Cantidad]]/(1-ORDENES[[#This Row],[Descuento]])</f>
        <v>10.439583333333333</v>
      </c>
      <c r="AA5347" s="5">
        <f>ORDENES[[#This Row],[Ventas Originales (con descuento)]]/ORDENES[[#This Row],[Cantidad]]</f>
        <v>8.3516666666666666</v>
      </c>
      <c r="AB5347" s="5">
        <f>ORDENES[[#This Row],[Ventas Originales (con descuento)]]-(ORDENES[[#This Row],[Ganancias]])</f>
        <v>33.82</v>
      </c>
    </row>
    <row r="5348" spans="1:28" x14ac:dyDescent="0.35">
      <c r="A5348" t="s">
        <v>7719</v>
      </c>
      <c r="B5348" t="s">
        <v>80</v>
      </c>
      <c r="C5348" t="s">
        <v>1</v>
      </c>
      <c r="D5348" t="s">
        <v>408</v>
      </c>
      <c r="E5348" t="s">
        <v>406</v>
      </c>
      <c r="F5348" s="1">
        <v>43784</v>
      </c>
      <c r="G5348" t="s">
        <v>7598</v>
      </c>
      <c r="H5348" t="s">
        <v>6258</v>
      </c>
      <c r="I5348">
        <v>10035</v>
      </c>
      <c r="J5348" t="s">
        <v>3368</v>
      </c>
      <c r="K5348" t="s">
        <v>1887</v>
      </c>
      <c r="L5348" t="s">
        <v>1866</v>
      </c>
      <c r="M5348" s="1">
        <v>43786</v>
      </c>
      <c r="N5348" t="s">
        <v>1891</v>
      </c>
      <c r="O5348" t="s">
        <v>7675</v>
      </c>
      <c r="P5348" t="s">
        <v>1897</v>
      </c>
      <c r="Q5348" t="s">
        <v>7675</v>
      </c>
      <c r="R5348" t="s">
        <v>1876</v>
      </c>
      <c r="S5348">
        <v>1</v>
      </c>
      <c r="T5348" s="2">
        <v>0.2</v>
      </c>
      <c r="U5348" s="5">
        <v>11.79</v>
      </c>
      <c r="V5348" s="5">
        <f>ORDENES[[#This Row],[Ventas sin descuento]]-ORDENES[[#This Row],[costos estimados]]</f>
        <v>20.524999999999999</v>
      </c>
      <c r="W5348">
        <v>6</v>
      </c>
      <c r="X5348" s="5">
        <v>34.94</v>
      </c>
      <c r="Y5348" s="5">
        <f>ORDENES[[#This Row],[Ventas Originales (con descuento)]]/(1-ORDENES[[#This Row],[Descuento]])</f>
        <v>43.674999999999997</v>
      </c>
      <c r="Z5348" s="5">
        <f>ORDENES[[#This Row],[Ventas Originales (con descuento)]]/ORDENES[[#This Row],[Cantidad]]/(1-ORDENES[[#This Row],[Descuento]])</f>
        <v>7.2791666666666659</v>
      </c>
      <c r="AA5348" s="5">
        <f>ORDENES[[#This Row],[Ventas Originales (con descuento)]]/ORDENES[[#This Row],[Cantidad]]</f>
        <v>5.8233333333333333</v>
      </c>
      <c r="AB5348" s="5">
        <f>ORDENES[[#This Row],[Ventas Originales (con descuento)]]-(ORDENES[[#This Row],[Ganancias]])</f>
        <v>23.15</v>
      </c>
    </row>
    <row r="5349" spans="1:28" x14ac:dyDescent="0.35">
      <c r="A5349" t="s">
        <v>7719</v>
      </c>
      <c r="B5349" t="s">
        <v>39</v>
      </c>
      <c r="C5349" t="s">
        <v>1</v>
      </c>
      <c r="D5349" t="s">
        <v>492</v>
      </c>
      <c r="E5349" t="s">
        <v>18</v>
      </c>
      <c r="F5349" s="1">
        <v>43439</v>
      </c>
      <c r="G5349" t="s">
        <v>7598</v>
      </c>
      <c r="H5349" t="s">
        <v>6269</v>
      </c>
      <c r="I5349">
        <v>19134</v>
      </c>
      <c r="J5349" t="s">
        <v>1742</v>
      </c>
      <c r="K5349" t="s">
        <v>1887</v>
      </c>
      <c r="L5349" t="s">
        <v>1866</v>
      </c>
      <c r="M5349" s="1">
        <v>43441</v>
      </c>
      <c r="N5349" t="s">
        <v>1891</v>
      </c>
      <c r="O5349" t="s">
        <v>7675</v>
      </c>
      <c r="P5349" t="s">
        <v>1888</v>
      </c>
      <c r="Q5349" t="s">
        <v>7675</v>
      </c>
      <c r="R5349" t="s">
        <v>1890</v>
      </c>
      <c r="S5349">
        <v>1</v>
      </c>
      <c r="T5349" s="2">
        <v>0.2</v>
      </c>
      <c r="U5349" s="5">
        <v>117.61</v>
      </c>
      <c r="V5349" s="5">
        <f>ORDENES[[#This Row],[Ventas sin descuento]]-ORDENES[[#This Row],[costos estimados]]</f>
        <v>204.73250000000002</v>
      </c>
      <c r="W5349">
        <v>7</v>
      </c>
      <c r="X5349" s="5">
        <v>348.49</v>
      </c>
      <c r="Y5349" s="5">
        <f>ORDENES[[#This Row],[Ventas Originales (con descuento)]]/(1-ORDENES[[#This Row],[Descuento]])</f>
        <v>435.61250000000001</v>
      </c>
      <c r="Z5349" s="5">
        <f>ORDENES[[#This Row],[Ventas Originales (con descuento)]]/ORDENES[[#This Row],[Cantidad]]/(1-ORDENES[[#This Row],[Descuento]])</f>
        <v>62.230357142857144</v>
      </c>
      <c r="AA5349" s="5">
        <f>ORDENES[[#This Row],[Ventas Originales (con descuento)]]/ORDENES[[#This Row],[Cantidad]]</f>
        <v>49.784285714285716</v>
      </c>
      <c r="AB5349" s="5">
        <f>ORDENES[[#This Row],[Ventas Originales (con descuento)]]-(ORDENES[[#This Row],[Ganancias]])</f>
        <v>230.88</v>
      </c>
    </row>
    <row r="5350" spans="1:28" x14ac:dyDescent="0.35">
      <c r="A5350" t="s">
        <v>7719</v>
      </c>
      <c r="B5350" t="s">
        <v>39</v>
      </c>
      <c r="C5350" t="s">
        <v>1</v>
      </c>
      <c r="D5350" t="s">
        <v>2453</v>
      </c>
      <c r="E5350" t="s">
        <v>18</v>
      </c>
      <c r="F5350" s="1">
        <v>44469</v>
      </c>
      <c r="G5350" t="s">
        <v>7613</v>
      </c>
      <c r="H5350" t="s">
        <v>6273</v>
      </c>
      <c r="I5350">
        <v>19120</v>
      </c>
      <c r="J5350" t="s">
        <v>3210</v>
      </c>
      <c r="K5350" t="s">
        <v>1887</v>
      </c>
      <c r="L5350" t="s">
        <v>1866</v>
      </c>
      <c r="M5350" s="1">
        <v>44471</v>
      </c>
      <c r="N5350" t="s">
        <v>1891</v>
      </c>
      <c r="O5350" t="s">
        <v>7675</v>
      </c>
      <c r="P5350" t="s">
        <v>1888</v>
      </c>
      <c r="Q5350" t="s">
        <v>7675</v>
      </c>
      <c r="R5350" t="s">
        <v>1868</v>
      </c>
      <c r="S5350">
        <v>1</v>
      </c>
      <c r="T5350" s="2">
        <v>0.2</v>
      </c>
      <c r="U5350" s="5">
        <v>6.97</v>
      </c>
      <c r="V5350" s="5">
        <f>ORDENES[[#This Row],[Ventas sin descuento]]-ORDENES[[#This Row],[costos estimados]]</f>
        <v>12.134999999999998</v>
      </c>
      <c r="W5350">
        <v>7</v>
      </c>
      <c r="X5350" s="5">
        <v>20.66</v>
      </c>
      <c r="Y5350" s="5">
        <f>ORDENES[[#This Row],[Ventas Originales (con descuento)]]/(1-ORDENES[[#This Row],[Descuento]])</f>
        <v>25.824999999999999</v>
      </c>
      <c r="Z5350" s="5">
        <f>ORDENES[[#This Row],[Ventas Originales (con descuento)]]/ORDENES[[#This Row],[Cantidad]]/(1-ORDENES[[#This Row],[Descuento]])</f>
        <v>3.6892857142857141</v>
      </c>
      <c r="AA5350" s="5">
        <f>ORDENES[[#This Row],[Ventas Originales (con descuento)]]/ORDENES[[#This Row],[Cantidad]]</f>
        <v>2.9514285714285715</v>
      </c>
      <c r="AB5350" s="5">
        <f>ORDENES[[#This Row],[Ventas Originales (con descuento)]]-(ORDENES[[#This Row],[Ganancias]])</f>
        <v>13.690000000000001</v>
      </c>
    </row>
    <row r="5351" spans="1:28" x14ac:dyDescent="0.35">
      <c r="A5351" t="s">
        <v>7719</v>
      </c>
      <c r="B5351" t="s">
        <v>80</v>
      </c>
      <c r="C5351" t="s">
        <v>1</v>
      </c>
      <c r="D5351" t="s">
        <v>2904</v>
      </c>
      <c r="E5351" t="s">
        <v>7624</v>
      </c>
      <c r="F5351" s="1">
        <v>43544</v>
      </c>
      <c r="G5351" t="s">
        <v>7613</v>
      </c>
      <c r="H5351" t="s">
        <v>6239</v>
      </c>
      <c r="I5351">
        <v>10035</v>
      </c>
      <c r="J5351" t="s">
        <v>7625</v>
      </c>
      <c r="K5351" t="s">
        <v>1887</v>
      </c>
      <c r="L5351" t="s">
        <v>1866</v>
      </c>
      <c r="M5351" s="1">
        <v>43547</v>
      </c>
      <c r="N5351" t="s">
        <v>1891</v>
      </c>
      <c r="O5351" t="s">
        <v>7675</v>
      </c>
      <c r="P5351" t="s">
        <v>1897</v>
      </c>
      <c r="Q5351" t="s">
        <v>7675</v>
      </c>
      <c r="R5351" t="s">
        <v>1876</v>
      </c>
      <c r="S5351">
        <v>2</v>
      </c>
      <c r="T5351" s="2">
        <v>0.2</v>
      </c>
      <c r="U5351" s="5">
        <v>353.58</v>
      </c>
      <c r="V5351" s="5">
        <f>ORDENES[[#This Row],[Ventas sin descuento]]-ORDENES[[#This Row],[costos estimados]]</f>
        <v>625.56499999999983</v>
      </c>
      <c r="W5351">
        <v>8</v>
      </c>
      <c r="X5351" s="5">
        <v>1087.94</v>
      </c>
      <c r="Y5351" s="5">
        <f>ORDENES[[#This Row],[Ventas Originales (con descuento)]]/(1-ORDENES[[#This Row],[Descuento]])</f>
        <v>1359.925</v>
      </c>
      <c r="Z5351" s="5">
        <f>ORDENES[[#This Row],[Ventas Originales (con descuento)]]/ORDENES[[#This Row],[Cantidad]]/(1-ORDENES[[#This Row],[Descuento]])</f>
        <v>169.99062499999999</v>
      </c>
      <c r="AA5351" s="5">
        <f>ORDENES[[#This Row],[Ventas Originales (con descuento)]]/ORDENES[[#This Row],[Cantidad]]</f>
        <v>135.99250000000001</v>
      </c>
      <c r="AB5351" s="5">
        <f>ORDENES[[#This Row],[Ventas Originales (con descuento)]]-(ORDENES[[#This Row],[Ganancias]])</f>
        <v>734.36000000000013</v>
      </c>
    </row>
    <row r="5352" spans="1:28" x14ac:dyDescent="0.35">
      <c r="A5352" t="s">
        <v>7719</v>
      </c>
      <c r="B5352" t="s">
        <v>2819</v>
      </c>
      <c r="C5352" t="s">
        <v>1</v>
      </c>
      <c r="D5352" t="s">
        <v>251</v>
      </c>
      <c r="E5352" t="s">
        <v>38</v>
      </c>
      <c r="F5352" s="1">
        <v>43405</v>
      </c>
      <c r="G5352" t="s">
        <v>7613</v>
      </c>
      <c r="H5352" t="s">
        <v>5744</v>
      </c>
      <c r="I5352">
        <v>45040</v>
      </c>
      <c r="J5352" t="s">
        <v>2478</v>
      </c>
      <c r="K5352" t="s">
        <v>1887</v>
      </c>
      <c r="L5352" t="s">
        <v>1866</v>
      </c>
      <c r="M5352" s="1">
        <v>43407</v>
      </c>
      <c r="N5352" t="s">
        <v>1891</v>
      </c>
      <c r="O5352" t="s">
        <v>7675</v>
      </c>
      <c r="P5352" t="s">
        <v>1907</v>
      </c>
      <c r="Q5352" t="s">
        <v>7675</v>
      </c>
      <c r="R5352" t="s">
        <v>1876</v>
      </c>
      <c r="S5352">
        <v>1</v>
      </c>
      <c r="T5352" s="2">
        <v>0.7</v>
      </c>
      <c r="U5352" s="5">
        <v>-2.61</v>
      </c>
      <c r="V5352" s="5">
        <f>ORDENES[[#This Row],[Ventas sin descuento]]-ORDENES[[#This Row],[costos estimados]]</f>
        <v>4.6933333333333316</v>
      </c>
      <c r="W5352">
        <v>2</v>
      </c>
      <c r="X5352" s="5">
        <v>3.13</v>
      </c>
      <c r="Y5352" s="5">
        <f>ORDENES[[#This Row],[Ventas Originales (con descuento)]]/(1-ORDENES[[#This Row],[Descuento]])</f>
        <v>10.433333333333332</v>
      </c>
      <c r="Z5352" s="5">
        <f>ORDENES[[#This Row],[Ventas Originales (con descuento)]]/ORDENES[[#This Row],[Cantidad]]/(1-ORDENES[[#This Row],[Descuento]])</f>
        <v>5.2166666666666659</v>
      </c>
      <c r="AA5352" s="5">
        <f>ORDENES[[#This Row],[Ventas Originales (con descuento)]]/ORDENES[[#This Row],[Cantidad]]</f>
        <v>1.5649999999999999</v>
      </c>
      <c r="AB5352" s="5">
        <f>ORDENES[[#This Row],[Ventas Originales (con descuento)]]-(ORDENES[[#This Row],[Ganancias]])</f>
        <v>5.74</v>
      </c>
    </row>
    <row r="5353" spans="1:28" x14ac:dyDescent="0.35">
      <c r="A5353" t="s">
        <v>7719</v>
      </c>
      <c r="B5353" t="s">
        <v>39</v>
      </c>
      <c r="C5353" t="s">
        <v>1</v>
      </c>
      <c r="D5353" t="s">
        <v>2126</v>
      </c>
      <c r="E5353" t="s">
        <v>47</v>
      </c>
      <c r="F5353" s="1">
        <v>44310</v>
      </c>
      <c r="G5353" t="s">
        <v>7613</v>
      </c>
      <c r="H5353" t="s">
        <v>6265</v>
      </c>
      <c r="I5353">
        <v>19143</v>
      </c>
      <c r="J5353" t="s">
        <v>3330</v>
      </c>
      <c r="K5353" t="s">
        <v>1887</v>
      </c>
      <c r="L5353" t="s">
        <v>1866</v>
      </c>
      <c r="M5353" s="1">
        <v>44313</v>
      </c>
      <c r="N5353" t="s">
        <v>1891</v>
      </c>
      <c r="O5353" t="s">
        <v>7675</v>
      </c>
      <c r="P5353" t="s">
        <v>1888</v>
      </c>
      <c r="Q5353" t="s">
        <v>7675</v>
      </c>
      <c r="R5353" t="s">
        <v>1876</v>
      </c>
      <c r="S5353">
        <v>2</v>
      </c>
      <c r="T5353" s="2">
        <v>0.7</v>
      </c>
      <c r="U5353" s="5">
        <v>-0.99</v>
      </c>
      <c r="V5353" s="5">
        <f>ORDENES[[#This Row],[Ventas sin descuento]]-ORDENES[[#This Row],[costos estimados]]</f>
        <v>1.7866666666666662</v>
      </c>
      <c r="W5353">
        <v>2</v>
      </c>
      <c r="X5353" s="5">
        <v>1.19</v>
      </c>
      <c r="Y5353" s="5">
        <f>ORDENES[[#This Row],[Ventas Originales (con descuento)]]/(1-ORDENES[[#This Row],[Descuento]])</f>
        <v>3.9666666666666659</v>
      </c>
      <c r="Z5353" s="5">
        <f>ORDENES[[#This Row],[Ventas Originales (con descuento)]]/ORDENES[[#This Row],[Cantidad]]/(1-ORDENES[[#This Row],[Descuento]])</f>
        <v>1.9833333333333329</v>
      </c>
      <c r="AA5353" s="5">
        <f>ORDENES[[#This Row],[Ventas Originales (con descuento)]]/ORDENES[[#This Row],[Cantidad]]</f>
        <v>0.59499999999999997</v>
      </c>
      <c r="AB5353" s="5">
        <f>ORDENES[[#This Row],[Ventas Originales (con descuento)]]-(ORDENES[[#This Row],[Ganancias]])</f>
        <v>2.1799999999999997</v>
      </c>
    </row>
    <row r="5354" spans="1:28" x14ac:dyDescent="0.35">
      <c r="A5354" t="s">
        <v>7719</v>
      </c>
      <c r="B5354" t="s">
        <v>39</v>
      </c>
      <c r="C5354" t="s">
        <v>1</v>
      </c>
      <c r="D5354" t="s">
        <v>2126</v>
      </c>
      <c r="E5354" t="s">
        <v>146</v>
      </c>
      <c r="F5354" s="1">
        <v>44310</v>
      </c>
      <c r="G5354" t="s">
        <v>7613</v>
      </c>
      <c r="H5354" t="s">
        <v>6265</v>
      </c>
      <c r="I5354">
        <v>19143</v>
      </c>
      <c r="J5354" t="s">
        <v>3480</v>
      </c>
      <c r="K5354" t="s">
        <v>1887</v>
      </c>
      <c r="L5354" t="s">
        <v>1866</v>
      </c>
      <c r="M5354" s="1">
        <v>44313</v>
      </c>
      <c r="N5354" t="s">
        <v>1891</v>
      </c>
      <c r="O5354" t="s">
        <v>7675</v>
      </c>
      <c r="P5354" t="s">
        <v>1888</v>
      </c>
      <c r="Q5354" t="s">
        <v>7675</v>
      </c>
      <c r="R5354" t="s">
        <v>1876</v>
      </c>
      <c r="S5354">
        <v>2</v>
      </c>
      <c r="T5354" s="2">
        <v>0.7</v>
      </c>
      <c r="U5354" s="5">
        <v>-5.76</v>
      </c>
      <c r="V5354" s="5">
        <f>ORDENES[[#This Row],[Ventas sin descuento]]-ORDENES[[#This Row],[costos estimados]]</f>
        <v>11.786666666666664</v>
      </c>
      <c r="W5354">
        <v>2</v>
      </c>
      <c r="X5354" s="5">
        <v>7.52</v>
      </c>
      <c r="Y5354" s="5">
        <f>ORDENES[[#This Row],[Ventas Originales (con descuento)]]/(1-ORDENES[[#This Row],[Descuento]])</f>
        <v>25.066666666666663</v>
      </c>
      <c r="Z5354" s="5">
        <f>ORDENES[[#This Row],[Ventas Originales (con descuento)]]/ORDENES[[#This Row],[Cantidad]]/(1-ORDENES[[#This Row],[Descuento]])</f>
        <v>12.533333333333331</v>
      </c>
      <c r="AA5354" s="5">
        <f>ORDENES[[#This Row],[Ventas Originales (con descuento)]]/ORDENES[[#This Row],[Cantidad]]</f>
        <v>3.76</v>
      </c>
      <c r="AB5354" s="5">
        <f>ORDENES[[#This Row],[Ventas Originales (con descuento)]]-(ORDENES[[#This Row],[Ganancias]])</f>
        <v>13.28</v>
      </c>
    </row>
    <row r="5355" spans="1:28" x14ac:dyDescent="0.35">
      <c r="A5355" t="s">
        <v>7719</v>
      </c>
      <c r="B5355" t="s">
        <v>2819</v>
      </c>
      <c r="C5355" t="s">
        <v>1</v>
      </c>
      <c r="D5355" t="s">
        <v>251</v>
      </c>
      <c r="E5355" t="s">
        <v>146</v>
      </c>
      <c r="F5355" s="1">
        <v>43405</v>
      </c>
      <c r="G5355" t="s">
        <v>7613</v>
      </c>
      <c r="H5355" t="s">
        <v>5744</v>
      </c>
      <c r="I5355">
        <v>45040</v>
      </c>
      <c r="J5355" t="s">
        <v>1567</v>
      </c>
      <c r="K5355" t="s">
        <v>1887</v>
      </c>
      <c r="L5355" t="s">
        <v>1866</v>
      </c>
      <c r="M5355" s="1">
        <v>43407</v>
      </c>
      <c r="N5355" t="s">
        <v>1891</v>
      </c>
      <c r="O5355" t="s">
        <v>7675</v>
      </c>
      <c r="P5355" t="s">
        <v>1907</v>
      </c>
      <c r="Q5355" t="s">
        <v>7675</v>
      </c>
      <c r="R5355" t="s">
        <v>1876</v>
      </c>
      <c r="S5355">
        <v>1</v>
      </c>
      <c r="T5355" s="2">
        <v>0.7</v>
      </c>
      <c r="U5355" s="5">
        <v>-17.940000000000001</v>
      </c>
      <c r="V5355" s="5">
        <f>ORDENES[[#This Row],[Ventas sin descuento]]-ORDENES[[#This Row],[costos estimados]]</f>
        <v>34.396666666666647</v>
      </c>
      <c r="W5355">
        <v>3</v>
      </c>
      <c r="X5355" s="5">
        <v>22.43</v>
      </c>
      <c r="Y5355" s="5">
        <f>ORDENES[[#This Row],[Ventas Originales (con descuento)]]/(1-ORDENES[[#This Row],[Descuento]])</f>
        <v>74.766666666666652</v>
      </c>
      <c r="Z5355" s="5">
        <f>ORDENES[[#This Row],[Ventas Originales (con descuento)]]/ORDENES[[#This Row],[Cantidad]]/(1-ORDENES[[#This Row],[Descuento]])</f>
        <v>24.922222222222217</v>
      </c>
      <c r="AA5355" s="5">
        <f>ORDENES[[#This Row],[Ventas Originales (con descuento)]]/ORDENES[[#This Row],[Cantidad]]</f>
        <v>7.4766666666666666</v>
      </c>
      <c r="AB5355" s="5">
        <f>ORDENES[[#This Row],[Ventas Originales (con descuento)]]-(ORDENES[[#This Row],[Ganancias]])</f>
        <v>40.370000000000005</v>
      </c>
    </row>
    <row r="5356" spans="1:28" x14ac:dyDescent="0.35">
      <c r="A5356" t="s">
        <v>7719</v>
      </c>
      <c r="B5356" t="s">
        <v>3076</v>
      </c>
      <c r="C5356" t="s">
        <v>1</v>
      </c>
      <c r="D5356" t="s">
        <v>2803</v>
      </c>
      <c r="E5356" t="s">
        <v>221</v>
      </c>
      <c r="F5356" s="1">
        <v>43523</v>
      </c>
      <c r="G5356" t="s">
        <v>7598</v>
      </c>
      <c r="H5356" t="s">
        <v>6271</v>
      </c>
      <c r="I5356">
        <v>16602</v>
      </c>
      <c r="J5356" t="s">
        <v>1331</v>
      </c>
      <c r="K5356" t="s">
        <v>1887</v>
      </c>
      <c r="L5356" t="s">
        <v>1866</v>
      </c>
      <c r="M5356" s="1">
        <v>43524</v>
      </c>
      <c r="N5356" t="s">
        <v>1891</v>
      </c>
      <c r="O5356" t="s">
        <v>7675</v>
      </c>
      <c r="P5356" t="s">
        <v>1888</v>
      </c>
      <c r="Q5356" t="s">
        <v>7675</v>
      </c>
      <c r="R5356" t="s">
        <v>1876</v>
      </c>
      <c r="S5356">
        <v>1</v>
      </c>
      <c r="T5356" s="2">
        <v>0.7</v>
      </c>
      <c r="U5356" s="5">
        <v>-3.39</v>
      </c>
      <c r="V5356" s="5">
        <f>ORDENES[[#This Row],[Ventas sin descuento]]-ORDENES[[#This Row],[costos estimados]]</f>
        <v>6.9233333333333302</v>
      </c>
      <c r="W5356">
        <v>3</v>
      </c>
      <c r="X5356" s="5">
        <v>4.42</v>
      </c>
      <c r="Y5356" s="5">
        <f>ORDENES[[#This Row],[Ventas Originales (con descuento)]]/(1-ORDENES[[#This Row],[Descuento]])</f>
        <v>14.733333333333331</v>
      </c>
      <c r="Z5356" s="5">
        <f>ORDENES[[#This Row],[Ventas Originales (con descuento)]]/ORDENES[[#This Row],[Cantidad]]/(1-ORDENES[[#This Row],[Descuento]])</f>
        <v>4.9111111111111105</v>
      </c>
      <c r="AA5356" s="5">
        <f>ORDENES[[#This Row],[Ventas Originales (con descuento)]]/ORDENES[[#This Row],[Cantidad]]</f>
        <v>1.4733333333333334</v>
      </c>
      <c r="AB5356" s="5">
        <f>ORDENES[[#This Row],[Ventas Originales (con descuento)]]-(ORDENES[[#This Row],[Ganancias]])</f>
        <v>7.8100000000000005</v>
      </c>
    </row>
    <row r="5357" spans="1:28" x14ac:dyDescent="0.35">
      <c r="A5357" t="s">
        <v>7719</v>
      </c>
      <c r="B5357" t="s">
        <v>39</v>
      </c>
      <c r="C5357" t="s">
        <v>1</v>
      </c>
      <c r="D5357" t="s">
        <v>2231</v>
      </c>
      <c r="E5357" t="s">
        <v>35</v>
      </c>
      <c r="F5357" s="1">
        <v>43213</v>
      </c>
      <c r="G5357" t="s">
        <v>7613</v>
      </c>
      <c r="H5357" t="s">
        <v>6274</v>
      </c>
      <c r="I5357">
        <v>19134</v>
      </c>
      <c r="J5357" t="s">
        <v>2232</v>
      </c>
      <c r="K5357" t="s">
        <v>1887</v>
      </c>
      <c r="L5357" t="s">
        <v>1866</v>
      </c>
      <c r="M5357" s="1">
        <v>43214</v>
      </c>
      <c r="N5357" t="s">
        <v>1891</v>
      </c>
      <c r="O5357" t="s">
        <v>7675</v>
      </c>
      <c r="P5357" t="s">
        <v>1888</v>
      </c>
      <c r="Q5357" t="s">
        <v>7675</v>
      </c>
      <c r="R5357" t="s">
        <v>1876</v>
      </c>
      <c r="S5357">
        <v>1</v>
      </c>
      <c r="T5357" s="2">
        <v>0.7</v>
      </c>
      <c r="U5357" s="5">
        <v>-1.75</v>
      </c>
      <c r="V5357" s="5">
        <f>ORDENES[[#This Row],[Ventas sin descuento]]-ORDENES[[#This Row],[costos estimados]]</f>
        <v>4.0833333333333321</v>
      </c>
      <c r="W5357">
        <v>3</v>
      </c>
      <c r="X5357" s="5">
        <v>2.5</v>
      </c>
      <c r="Y5357" s="5">
        <f>ORDENES[[#This Row],[Ventas Originales (con descuento)]]/(1-ORDENES[[#This Row],[Descuento]])</f>
        <v>8.3333333333333321</v>
      </c>
      <c r="Z5357" s="5">
        <f>ORDENES[[#This Row],[Ventas Originales (con descuento)]]/ORDENES[[#This Row],[Cantidad]]/(1-ORDENES[[#This Row],[Descuento]])</f>
        <v>2.7777777777777777</v>
      </c>
      <c r="AA5357" s="5">
        <f>ORDENES[[#This Row],[Ventas Originales (con descuento)]]/ORDENES[[#This Row],[Cantidad]]</f>
        <v>0.83333333333333337</v>
      </c>
      <c r="AB5357" s="5">
        <f>ORDENES[[#This Row],[Ventas Originales (con descuento)]]-(ORDENES[[#This Row],[Ganancias]])</f>
        <v>4.25</v>
      </c>
    </row>
    <row r="5358" spans="1:28" x14ac:dyDescent="0.35">
      <c r="A5358" t="s">
        <v>7719</v>
      </c>
      <c r="B5358" t="s">
        <v>140</v>
      </c>
      <c r="C5358" t="s">
        <v>1</v>
      </c>
      <c r="D5358" t="s">
        <v>145</v>
      </c>
      <c r="E5358" t="s">
        <v>438</v>
      </c>
      <c r="F5358" s="1">
        <v>44309</v>
      </c>
      <c r="G5358" t="s">
        <v>7613</v>
      </c>
      <c r="H5358" t="s">
        <v>6263</v>
      </c>
      <c r="I5358">
        <v>43229</v>
      </c>
      <c r="J5358" t="s">
        <v>1582</v>
      </c>
      <c r="K5358" t="s">
        <v>1887</v>
      </c>
      <c r="L5358" t="s">
        <v>1866</v>
      </c>
      <c r="M5358" s="1">
        <v>44312</v>
      </c>
      <c r="N5358" t="s">
        <v>1891</v>
      </c>
      <c r="O5358" t="s">
        <v>7675</v>
      </c>
      <c r="P5358" t="s">
        <v>1907</v>
      </c>
      <c r="Q5358" t="s">
        <v>7675</v>
      </c>
      <c r="R5358" t="s">
        <v>1876</v>
      </c>
      <c r="S5358">
        <v>2</v>
      </c>
      <c r="T5358" s="2">
        <v>0.7</v>
      </c>
      <c r="U5358" s="5">
        <v>-7.84</v>
      </c>
      <c r="V5358" s="5">
        <f>ORDENES[[#This Row],[Ventas sin descuento]]-ORDENES[[#This Row],[costos estimados]]</f>
        <v>19.599999999999994</v>
      </c>
      <c r="W5358">
        <v>5</v>
      </c>
      <c r="X5358" s="5">
        <v>11.76</v>
      </c>
      <c r="Y5358" s="5">
        <f>ORDENES[[#This Row],[Ventas Originales (con descuento)]]/(1-ORDENES[[#This Row],[Descuento]])</f>
        <v>39.199999999999996</v>
      </c>
      <c r="Z5358" s="5">
        <f>ORDENES[[#This Row],[Ventas Originales (con descuento)]]/ORDENES[[#This Row],[Cantidad]]/(1-ORDENES[[#This Row],[Descuento]])</f>
        <v>7.8399999999999981</v>
      </c>
      <c r="AA5358" s="5">
        <f>ORDENES[[#This Row],[Ventas Originales (con descuento)]]/ORDENES[[#This Row],[Cantidad]]</f>
        <v>2.3519999999999999</v>
      </c>
      <c r="AB5358" s="5">
        <f>ORDENES[[#This Row],[Ventas Originales (con descuento)]]-(ORDENES[[#This Row],[Ganancias]])</f>
        <v>19.600000000000001</v>
      </c>
    </row>
    <row r="5359" spans="1:28" x14ac:dyDescent="0.35">
      <c r="A5359" t="s">
        <v>7719</v>
      </c>
      <c r="B5359" t="s">
        <v>543</v>
      </c>
      <c r="C5359" t="s">
        <v>1</v>
      </c>
      <c r="D5359" t="s">
        <v>652</v>
      </c>
      <c r="E5359" t="s">
        <v>47</v>
      </c>
      <c r="F5359" s="1">
        <v>44464</v>
      </c>
      <c r="G5359" t="s">
        <v>7598</v>
      </c>
      <c r="H5359" t="s">
        <v>6266</v>
      </c>
      <c r="I5359">
        <v>19013</v>
      </c>
      <c r="J5359" t="s">
        <v>1942</v>
      </c>
      <c r="K5359" t="s">
        <v>1887</v>
      </c>
      <c r="L5359" t="s">
        <v>1866</v>
      </c>
      <c r="M5359" s="1">
        <v>44467</v>
      </c>
      <c r="N5359" t="s">
        <v>1891</v>
      </c>
      <c r="O5359" t="s">
        <v>7675</v>
      </c>
      <c r="P5359" t="s">
        <v>1888</v>
      </c>
      <c r="Q5359" t="s">
        <v>7675</v>
      </c>
      <c r="R5359" t="s">
        <v>1876</v>
      </c>
      <c r="S5359">
        <v>2</v>
      </c>
      <c r="T5359" s="2">
        <v>0.7</v>
      </c>
      <c r="U5359" s="5">
        <v>-6.3</v>
      </c>
      <c r="V5359" s="5">
        <f>ORDENES[[#This Row],[Ventas sin descuento]]-ORDENES[[#This Row],[costos estimados]]</f>
        <v>13.766666666666662</v>
      </c>
      <c r="W5359">
        <v>5</v>
      </c>
      <c r="X5359" s="5">
        <v>8.6</v>
      </c>
      <c r="Y5359" s="5">
        <f>ORDENES[[#This Row],[Ventas Originales (con descuento)]]/(1-ORDENES[[#This Row],[Descuento]])</f>
        <v>28.666666666666661</v>
      </c>
      <c r="Z5359" s="5">
        <f>ORDENES[[#This Row],[Ventas Originales (con descuento)]]/ORDENES[[#This Row],[Cantidad]]/(1-ORDENES[[#This Row],[Descuento]])</f>
        <v>5.7333333333333325</v>
      </c>
      <c r="AA5359" s="5">
        <f>ORDENES[[#This Row],[Ventas Originales (con descuento)]]/ORDENES[[#This Row],[Cantidad]]</f>
        <v>1.72</v>
      </c>
      <c r="AB5359" s="5">
        <f>ORDENES[[#This Row],[Ventas Originales (con descuento)]]-(ORDENES[[#This Row],[Ganancias]])</f>
        <v>14.899999999999999</v>
      </c>
    </row>
    <row r="5360" spans="1:28" x14ac:dyDescent="0.35">
      <c r="A5360" t="s">
        <v>7719</v>
      </c>
      <c r="B5360" t="s">
        <v>277</v>
      </c>
      <c r="C5360" t="s">
        <v>1</v>
      </c>
      <c r="D5360" t="s">
        <v>3097</v>
      </c>
      <c r="E5360" t="s">
        <v>146</v>
      </c>
      <c r="F5360" s="1">
        <v>44071</v>
      </c>
      <c r="G5360" t="s">
        <v>7613</v>
      </c>
      <c r="H5360" t="s">
        <v>6275</v>
      </c>
      <c r="I5360">
        <v>45231</v>
      </c>
      <c r="J5360" t="s">
        <v>2605</v>
      </c>
      <c r="K5360" t="s">
        <v>1887</v>
      </c>
      <c r="L5360" t="s">
        <v>1866</v>
      </c>
      <c r="M5360" s="1">
        <v>44073</v>
      </c>
      <c r="N5360" t="s">
        <v>1891</v>
      </c>
      <c r="O5360" t="s">
        <v>7675</v>
      </c>
      <c r="P5360" t="s">
        <v>1907</v>
      </c>
      <c r="Q5360" t="s">
        <v>7675</v>
      </c>
      <c r="R5360" t="s">
        <v>1876</v>
      </c>
      <c r="S5360">
        <v>1</v>
      </c>
      <c r="T5360" s="2">
        <v>0.7</v>
      </c>
      <c r="U5360" s="5">
        <v>-12.29</v>
      </c>
      <c r="V5360" s="5">
        <f>ORDENES[[#This Row],[Ventas sin descuento]]-ORDENES[[#This Row],[costos estimados]]</f>
        <v>30.713333333333324</v>
      </c>
      <c r="W5360">
        <v>8</v>
      </c>
      <c r="X5360" s="5">
        <v>18.43</v>
      </c>
      <c r="Y5360" s="5">
        <f>ORDENES[[#This Row],[Ventas Originales (con descuento)]]/(1-ORDENES[[#This Row],[Descuento]])</f>
        <v>61.433333333333323</v>
      </c>
      <c r="Z5360" s="5">
        <f>ORDENES[[#This Row],[Ventas Originales (con descuento)]]/ORDENES[[#This Row],[Cantidad]]/(1-ORDENES[[#This Row],[Descuento]])</f>
        <v>7.6791666666666654</v>
      </c>
      <c r="AA5360" s="5">
        <f>ORDENES[[#This Row],[Ventas Originales (con descuento)]]/ORDENES[[#This Row],[Cantidad]]</f>
        <v>2.30375</v>
      </c>
      <c r="AB5360" s="5">
        <f>ORDENES[[#This Row],[Ventas Originales (con descuento)]]-(ORDENES[[#This Row],[Ganancias]])</f>
        <v>30.72</v>
      </c>
    </row>
    <row r="5361" spans="1:28" x14ac:dyDescent="0.35">
      <c r="A5361" t="s">
        <v>7719</v>
      </c>
      <c r="B5361" t="s">
        <v>95</v>
      </c>
      <c r="C5361" t="s">
        <v>1</v>
      </c>
      <c r="D5361" t="s">
        <v>268</v>
      </c>
      <c r="E5361" t="s">
        <v>2222</v>
      </c>
      <c r="F5361" s="1">
        <v>44513</v>
      </c>
      <c r="G5361" t="s">
        <v>7613</v>
      </c>
      <c r="H5361" t="s">
        <v>6276</v>
      </c>
      <c r="I5361">
        <v>45503</v>
      </c>
      <c r="J5361" t="s">
        <v>2784</v>
      </c>
      <c r="K5361" t="s">
        <v>1887</v>
      </c>
      <c r="L5361" t="s">
        <v>1866</v>
      </c>
      <c r="M5361" s="1">
        <v>44515</v>
      </c>
      <c r="N5361" t="s">
        <v>1891</v>
      </c>
      <c r="O5361" t="s">
        <v>7675</v>
      </c>
      <c r="P5361" t="s">
        <v>1907</v>
      </c>
      <c r="Q5361" t="s">
        <v>7675</v>
      </c>
      <c r="R5361" t="s">
        <v>1876</v>
      </c>
      <c r="S5361">
        <v>1</v>
      </c>
      <c r="T5361" s="2">
        <v>0.7</v>
      </c>
      <c r="U5361" s="5">
        <v>-7.48</v>
      </c>
      <c r="V5361" s="5">
        <f>ORDENES[[#This Row],[Ventas sin descuento]]-ORDENES[[#This Row],[costos estimados]]</f>
        <v>18.699999999999996</v>
      </c>
      <c r="W5361">
        <v>10</v>
      </c>
      <c r="X5361" s="5">
        <v>11.22</v>
      </c>
      <c r="Y5361" s="5">
        <f>ORDENES[[#This Row],[Ventas Originales (con descuento)]]/(1-ORDENES[[#This Row],[Descuento]])</f>
        <v>37.4</v>
      </c>
      <c r="Z5361" s="5">
        <f>ORDENES[[#This Row],[Ventas Originales (con descuento)]]/ORDENES[[#This Row],[Cantidad]]/(1-ORDENES[[#This Row],[Descuento]])</f>
        <v>3.7399999999999998</v>
      </c>
      <c r="AA5361" s="5">
        <f>ORDENES[[#This Row],[Ventas Originales (con descuento)]]/ORDENES[[#This Row],[Cantidad]]</f>
        <v>1.1220000000000001</v>
      </c>
      <c r="AB5361" s="5">
        <f>ORDENES[[#This Row],[Ventas Originales (con descuento)]]-(ORDENES[[#This Row],[Ganancias]])</f>
        <v>18.700000000000003</v>
      </c>
    </row>
    <row r="5362" spans="1:28" x14ac:dyDescent="0.35">
      <c r="A5362" t="s">
        <v>7719</v>
      </c>
      <c r="B5362" t="s">
        <v>295</v>
      </c>
      <c r="C5362" t="s">
        <v>1</v>
      </c>
      <c r="D5362" t="s">
        <v>493</v>
      </c>
      <c r="E5362" t="s">
        <v>53</v>
      </c>
      <c r="F5362" s="1">
        <v>43225</v>
      </c>
      <c r="G5362" t="s">
        <v>7613</v>
      </c>
      <c r="H5362" t="s">
        <v>6277</v>
      </c>
      <c r="I5362">
        <v>22204</v>
      </c>
      <c r="J5362" t="s">
        <v>53</v>
      </c>
      <c r="K5362" t="s">
        <v>1859</v>
      </c>
      <c r="L5362" t="s">
        <v>1866</v>
      </c>
      <c r="M5362" s="1">
        <v>43227</v>
      </c>
      <c r="N5362" t="s">
        <v>1891</v>
      </c>
      <c r="O5362" t="s">
        <v>7675</v>
      </c>
      <c r="P5362" t="s">
        <v>1900</v>
      </c>
      <c r="Q5362" t="s">
        <v>7675</v>
      </c>
      <c r="R5362" t="s">
        <v>1879</v>
      </c>
      <c r="S5362">
        <v>1</v>
      </c>
      <c r="T5362" s="2">
        <v>0</v>
      </c>
      <c r="U5362" s="5">
        <v>16.66</v>
      </c>
      <c r="V5362" s="5">
        <f>ORDENES[[#This Row],[Ventas sin descuento]]-ORDENES[[#This Row],[costos estimados]]</f>
        <v>16.66</v>
      </c>
      <c r="W5362">
        <v>1</v>
      </c>
      <c r="X5362" s="5">
        <v>35.44</v>
      </c>
      <c r="Y5362" s="5">
        <f>ORDENES[[#This Row],[Ventas Originales (con descuento)]]/(1-ORDENES[[#This Row],[Descuento]])</f>
        <v>35.44</v>
      </c>
      <c r="Z5362" s="5">
        <f>ORDENES[[#This Row],[Ventas Originales (con descuento)]]/ORDENES[[#This Row],[Cantidad]]/(1-ORDENES[[#This Row],[Descuento]])</f>
        <v>35.44</v>
      </c>
      <c r="AA5362" s="5">
        <f>ORDENES[[#This Row],[Ventas Originales (con descuento)]]/ORDENES[[#This Row],[Cantidad]]</f>
        <v>35.44</v>
      </c>
      <c r="AB5362" s="5">
        <f>ORDENES[[#This Row],[Ventas Originales (con descuento)]]-(ORDENES[[#This Row],[Ganancias]])</f>
        <v>18.779999999999998</v>
      </c>
    </row>
    <row r="5363" spans="1:28" x14ac:dyDescent="0.35">
      <c r="A5363" t="s">
        <v>7719</v>
      </c>
      <c r="B5363" t="s">
        <v>2953</v>
      </c>
      <c r="C5363" t="s">
        <v>1</v>
      </c>
      <c r="D5363" t="s">
        <v>3437</v>
      </c>
      <c r="E5363" t="s">
        <v>38</v>
      </c>
      <c r="F5363" s="1">
        <v>44334</v>
      </c>
      <c r="G5363" t="s">
        <v>7598</v>
      </c>
      <c r="H5363" t="s">
        <v>5753</v>
      </c>
      <c r="I5363">
        <v>30328</v>
      </c>
      <c r="J5363" t="s">
        <v>1182</v>
      </c>
      <c r="K5363" t="s">
        <v>1859</v>
      </c>
      <c r="L5363" t="s">
        <v>1866</v>
      </c>
      <c r="M5363" s="1">
        <v>44335</v>
      </c>
      <c r="N5363" t="s">
        <v>1891</v>
      </c>
      <c r="O5363" t="s">
        <v>7675</v>
      </c>
      <c r="P5363" t="s">
        <v>1918</v>
      </c>
      <c r="Q5363" t="s">
        <v>7675</v>
      </c>
      <c r="R5363" t="s">
        <v>1877</v>
      </c>
      <c r="S5363">
        <v>1</v>
      </c>
      <c r="T5363" s="2">
        <v>0</v>
      </c>
      <c r="U5363" s="5">
        <v>4.4800000000000004</v>
      </c>
      <c r="V5363" s="5">
        <f>ORDENES[[#This Row],[Ventas sin descuento]]-ORDENES[[#This Row],[costos estimados]]</f>
        <v>4.4800000000000004</v>
      </c>
      <c r="W5363">
        <v>2</v>
      </c>
      <c r="X5363" s="5">
        <v>17.239999999999998</v>
      </c>
      <c r="Y5363" s="5">
        <f>ORDENES[[#This Row],[Ventas Originales (con descuento)]]/(1-ORDENES[[#This Row],[Descuento]])</f>
        <v>17.239999999999998</v>
      </c>
      <c r="Z5363" s="5">
        <f>ORDENES[[#This Row],[Ventas Originales (con descuento)]]/ORDENES[[#This Row],[Cantidad]]/(1-ORDENES[[#This Row],[Descuento]])</f>
        <v>8.6199999999999992</v>
      </c>
      <c r="AA5363" s="5">
        <f>ORDENES[[#This Row],[Ventas Originales (con descuento)]]/ORDENES[[#This Row],[Cantidad]]</f>
        <v>8.6199999999999992</v>
      </c>
      <c r="AB5363" s="5">
        <f>ORDENES[[#This Row],[Ventas Originales (con descuento)]]-(ORDENES[[#This Row],[Ganancias]])</f>
        <v>12.759999999999998</v>
      </c>
    </row>
    <row r="5364" spans="1:28" x14ac:dyDescent="0.35">
      <c r="A5364" t="s">
        <v>7719</v>
      </c>
      <c r="B5364" t="s">
        <v>295</v>
      </c>
      <c r="C5364" t="s">
        <v>1</v>
      </c>
      <c r="D5364" t="s">
        <v>493</v>
      </c>
      <c r="E5364" t="s">
        <v>27</v>
      </c>
      <c r="F5364" s="1">
        <v>43225</v>
      </c>
      <c r="G5364" t="s">
        <v>7613</v>
      </c>
      <c r="H5364" t="s">
        <v>6277</v>
      </c>
      <c r="I5364">
        <v>22204</v>
      </c>
      <c r="J5364" t="s">
        <v>1439</v>
      </c>
      <c r="K5364" t="s">
        <v>1859</v>
      </c>
      <c r="L5364" t="s">
        <v>1866</v>
      </c>
      <c r="M5364" s="1">
        <v>43227</v>
      </c>
      <c r="N5364" t="s">
        <v>1891</v>
      </c>
      <c r="O5364" t="s">
        <v>7675</v>
      </c>
      <c r="P5364" t="s">
        <v>1900</v>
      </c>
      <c r="Q5364" t="s">
        <v>7675</v>
      </c>
      <c r="R5364" t="s">
        <v>1876</v>
      </c>
      <c r="S5364">
        <v>1</v>
      </c>
      <c r="T5364" s="2">
        <v>0</v>
      </c>
      <c r="U5364" s="5">
        <v>5.35</v>
      </c>
      <c r="V5364" s="5">
        <f>ORDENES[[#This Row],[Ventas sin descuento]]-ORDENES[[#This Row],[costos estimados]]</f>
        <v>5.35</v>
      </c>
      <c r="W5364">
        <v>2</v>
      </c>
      <c r="X5364" s="5">
        <v>11.88</v>
      </c>
      <c r="Y5364" s="5">
        <f>ORDENES[[#This Row],[Ventas Originales (con descuento)]]/(1-ORDENES[[#This Row],[Descuento]])</f>
        <v>11.88</v>
      </c>
      <c r="Z5364" s="5">
        <f>ORDENES[[#This Row],[Ventas Originales (con descuento)]]/ORDENES[[#This Row],[Cantidad]]/(1-ORDENES[[#This Row],[Descuento]])</f>
        <v>5.94</v>
      </c>
      <c r="AA5364" s="5">
        <f>ORDENES[[#This Row],[Ventas Originales (con descuento)]]/ORDENES[[#This Row],[Cantidad]]</f>
        <v>5.94</v>
      </c>
      <c r="AB5364" s="5">
        <f>ORDENES[[#This Row],[Ventas Originales (con descuento)]]-(ORDENES[[#This Row],[Ganancias]])</f>
        <v>6.5300000000000011</v>
      </c>
    </row>
    <row r="5365" spans="1:28" x14ac:dyDescent="0.35">
      <c r="A5365" t="s">
        <v>7719</v>
      </c>
      <c r="B5365" t="s">
        <v>95</v>
      </c>
      <c r="C5365" t="s">
        <v>1</v>
      </c>
      <c r="D5365" t="s">
        <v>2340</v>
      </c>
      <c r="E5365" t="s">
        <v>18</v>
      </c>
      <c r="F5365" s="1">
        <v>43783</v>
      </c>
      <c r="G5365" t="s">
        <v>7613</v>
      </c>
      <c r="H5365" t="s">
        <v>6278</v>
      </c>
      <c r="I5365">
        <v>22153</v>
      </c>
      <c r="J5365" t="s">
        <v>1730</v>
      </c>
      <c r="K5365" t="s">
        <v>1859</v>
      </c>
      <c r="L5365" t="s">
        <v>1866</v>
      </c>
      <c r="M5365" s="1">
        <v>43786</v>
      </c>
      <c r="N5365" t="s">
        <v>1891</v>
      </c>
      <c r="O5365" t="s">
        <v>7675</v>
      </c>
      <c r="P5365" t="s">
        <v>1900</v>
      </c>
      <c r="Q5365" t="s">
        <v>7675</v>
      </c>
      <c r="R5365" t="s">
        <v>1890</v>
      </c>
      <c r="S5365">
        <v>2</v>
      </c>
      <c r="T5365" s="2">
        <v>0</v>
      </c>
      <c r="U5365" s="5">
        <v>16.98</v>
      </c>
      <c r="V5365" s="5">
        <f>ORDENES[[#This Row],[Ventas sin descuento]]-ORDENES[[#This Row],[costos estimados]]</f>
        <v>16.98</v>
      </c>
      <c r="W5365">
        <v>2</v>
      </c>
      <c r="X5365" s="5">
        <v>33.96</v>
      </c>
      <c r="Y5365" s="5">
        <f>ORDENES[[#This Row],[Ventas Originales (con descuento)]]/(1-ORDENES[[#This Row],[Descuento]])</f>
        <v>33.96</v>
      </c>
      <c r="Z5365" s="5">
        <f>ORDENES[[#This Row],[Ventas Originales (con descuento)]]/ORDENES[[#This Row],[Cantidad]]/(1-ORDENES[[#This Row],[Descuento]])</f>
        <v>16.98</v>
      </c>
      <c r="AA5365" s="5">
        <f>ORDENES[[#This Row],[Ventas Originales (con descuento)]]/ORDENES[[#This Row],[Cantidad]]</f>
        <v>16.98</v>
      </c>
      <c r="AB5365" s="5">
        <f>ORDENES[[#This Row],[Ventas Originales (con descuento)]]-(ORDENES[[#This Row],[Ganancias]])</f>
        <v>16.98</v>
      </c>
    </row>
    <row r="5366" spans="1:28" x14ac:dyDescent="0.35">
      <c r="A5366" t="s">
        <v>7719</v>
      </c>
      <c r="B5366" t="s">
        <v>430</v>
      </c>
      <c r="C5366" t="s">
        <v>1</v>
      </c>
      <c r="D5366" t="s">
        <v>2570</v>
      </c>
      <c r="E5366" t="s">
        <v>2912</v>
      </c>
      <c r="F5366" s="1">
        <v>43426</v>
      </c>
      <c r="G5366" t="s">
        <v>7613</v>
      </c>
      <c r="H5366" t="s">
        <v>6279</v>
      </c>
      <c r="I5366">
        <v>30318</v>
      </c>
      <c r="J5366" t="s">
        <v>2913</v>
      </c>
      <c r="K5366" t="s">
        <v>1859</v>
      </c>
      <c r="L5366" t="s">
        <v>1866</v>
      </c>
      <c r="M5366" s="1">
        <v>43429</v>
      </c>
      <c r="N5366" t="s">
        <v>1891</v>
      </c>
      <c r="O5366" t="s">
        <v>7675</v>
      </c>
      <c r="P5366" t="s">
        <v>1918</v>
      </c>
      <c r="Q5366" t="s">
        <v>7675</v>
      </c>
      <c r="R5366" t="s">
        <v>1879</v>
      </c>
      <c r="S5366">
        <v>2</v>
      </c>
      <c r="T5366" s="2">
        <v>0</v>
      </c>
      <c r="U5366" s="5">
        <v>4.88</v>
      </c>
      <c r="V5366" s="5">
        <f>ORDENES[[#This Row],[Ventas sin descuento]]-ORDENES[[#This Row],[costos estimados]]</f>
        <v>4.88</v>
      </c>
      <c r="W5366">
        <v>2</v>
      </c>
      <c r="X5366" s="5">
        <v>9.9600000000000009</v>
      </c>
      <c r="Y5366" s="5">
        <f>ORDENES[[#This Row],[Ventas Originales (con descuento)]]/(1-ORDENES[[#This Row],[Descuento]])</f>
        <v>9.9600000000000009</v>
      </c>
      <c r="Z5366" s="5">
        <f>ORDENES[[#This Row],[Ventas Originales (con descuento)]]/ORDENES[[#This Row],[Cantidad]]/(1-ORDENES[[#This Row],[Descuento]])</f>
        <v>4.9800000000000004</v>
      </c>
      <c r="AA5366" s="5">
        <f>ORDENES[[#This Row],[Ventas Originales (con descuento)]]/ORDENES[[#This Row],[Cantidad]]</f>
        <v>4.9800000000000004</v>
      </c>
      <c r="AB5366" s="5">
        <f>ORDENES[[#This Row],[Ventas Originales (con descuento)]]-(ORDENES[[#This Row],[Ganancias]])</f>
        <v>5.080000000000001</v>
      </c>
    </row>
    <row r="5367" spans="1:28" x14ac:dyDescent="0.35">
      <c r="A5367" t="s">
        <v>7719</v>
      </c>
      <c r="B5367" t="s">
        <v>376</v>
      </c>
      <c r="C5367" t="s">
        <v>1</v>
      </c>
      <c r="D5367" t="s">
        <v>2295</v>
      </c>
      <c r="E5367" t="s">
        <v>196</v>
      </c>
      <c r="F5367" s="1">
        <v>44413</v>
      </c>
      <c r="G5367" t="s">
        <v>7613</v>
      </c>
      <c r="H5367" t="s">
        <v>6280</v>
      </c>
      <c r="I5367">
        <v>40475</v>
      </c>
      <c r="J5367" t="s">
        <v>1453</v>
      </c>
      <c r="K5367" t="s">
        <v>1859</v>
      </c>
      <c r="L5367" t="s">
        <v>1866</v>
      </c>
      <c r="M5367" s="1">
        <v>44416</v>
      </c>
      <c r="N5367" t="s">
        <v>1891</v>
      </c>
      <c r="O5367" t="s">
        <v>7675</v>
      </c>
      <c r="P5367" t="s">
        <v>1862</v>
      </c>
      <c r="Q5367" t="s">
        <v>7675</v>
      </c>
      <c r="R5367" t="s">
        <v>1879</v>
      </c>
      <c r="S5367">
        <v>2</v>
      </c>
      <c r="T5367" s="2">
        <v>0</v>
      </c>
      <c r="U5367" s="5">
        <v>6.33</v>
      </c>
      <c r="V5367" s="5">
        <f>ORDENES[[#This Row],[Ventas sin descuento]]-ORDENES[[#This Row],[costos estimados]]</f>
        <v>6.33</v>
      </c>
      <c r="W5367">
        <v>2</v>
      </c>
      <c r="X5367" s="5">
        <v>13.76</v>
      </c>
      <c r="Y5367" s="5">
        <f>ORDENES[[#This Row],[Ventas Originales (con descuento)]]/(1-ORDENES[[#This Row],[Descuento]])</f>
        <v>13.76</v>
      </c>
      <c r="Z5367" s="5">
        <f>ORDENES[[#This Row],[Ventas Originales (con descuento)]]/ORDENES[[#This Row],[Cantidad]]/(1-ORDENES[[#This Row],[Descuento]])</f>
        <v>6.88</v>
      </c>
      <c r="AA5367" s="5">
        <f>ORDENES[[#This Row],[Ventas Originales (con descuento)]]/ORDENES[[#This Row],[Cantidad]]</f>
        <v>6.88</v>
      </c>
      <c r="AB5367" s="5">
        <f>ORDENES[[#This Row],[Ventas Originales (con descuento)]]-(ORDENES[[#This Row],[Ganancias]])</f>
        <v>7.43</v>
      </c>
    </row>
    <row r="5368" spans="1:28" x14ac:dyDescent="0.35">
      <c r="A5368" t="s">
        <v>7719</v>
      </c>
      <c r="B5368" t="s">
        <v>3062</v>
      </c>
      <c r="C5368" t="s">
        <v>1</v>
      </c>
      <c r="D5368" t="s">
        <v>2516</v>
      </c>
      <c r="E5368" t="s">
        <v>21</v>
      </c>
      <c r="F5368" s="1">
        <v>44392</v>
      </c>
      <c r="G5368" t="s">
        <v>7613</v>
      </c>
      <c r="H5368" t="s">
        <v>5756</v>
      </c>
      <c r="I5368">
        <v>23434</v>
      </c>
      <c r="J5368" t="s">
        <v>1245</v>
      </c>
      <c r="K5368" t="s">
        <v>1859</v>
      </c>
      <c r="L5368" t="s">
        <v>1866</v>
      </c>
      <c r="M5368" s="1">
        <v>44394</v>
      </c>
      <c r="N5368" t="s">
        <v>1891</v>
      </c>
      <c r="O5368" t="s">
        <v>7675</v>
      </c>
      <c r="P5368" t="s">
        <v>1900</v>
      </c>
      <c r="Q5368" t="s">
        <v>7675</v>
      </c>
      <c r="R5368" t="s">
        <v>1879</v>
      </c>
      <c r="S5368">
        <v>1</v>
      </c>
      <c r="T5368" s="2">
        <v>0</v>
      </c>
      <c r="U5368" s="5">
        <v>6.22</v>
      </c>
      <c r="V5368" s="5">
        <f>ORDENES[[#This Row],[Ventas sin descuento]]-ORDENES[[#This Row],[costos estimados]]</f>
        <v>6.22</v>
      </c>
      <c r="W5368">
        <v>2</v>
      </c>
      <c r="X5368" s="5">
        <v>12.96</v>
      </c>
      <c r="Y5368" s="5">
        <f>ORDENES[[#This Row],[Ventas Originales (con descuento)]]/(1-ORDENES[[#This Row],[Descuento]])</f>
        <v>12.96</v>
      </c>
      <c r="Z5368" s="5">
        <f>ORDENES[[#This Row],[Ventas Originales (con descuento)]]/ORDENES[[#This Row],[Cantidad]]/(1-ORDENES[[#This Row],[Descuento]])</f>
        <v>6.48</v>
      </c>
      <c r="AA5368" s="5">
        <f>ORDENES[[#This Row],[Ventas Originales (con descuento)]]/ORDENES[[#This Row],[Cantidad]]</f>
        <v>6.48</v>
      </c>
      <c r="AB5368" s="5">
        <f>ORDENES[[#This Row],[Ventas Originales (con descuento)]]-(ORDENES[[#This Row],[Ganancias]])</f>
        <v>6.7400000000000011</v>
      </c>
    </row>
    <row r="5369" spans="1:28" x14ac:dyDescent="0.35">
      <c r="A5369" t="s">
        <v>7719</v>
      </c>
      <c r="B5369" t="s">
        <v>295</v>
      </c>
      <c r="C5369" t="s">
        <v>1</v>
      </c>
      <c r="D5369" t="s">
        <v>2494</v>
      </c>
      <c r="E5369" t="s">
        <v>18</v>
      </c>
      <c r="F5369" s="1">
        <v>43918</v>
      </c>
      <c r="G5369" t="s">
        <v>7613</v>
      </c>
      <c r="H5369" t="s">
        <v>6281</v>
      </c>
      <c r="I5369">
        <v>22204</v>
      </c>
      <c r="J5369" t="s">
        <v>3349</v>
      </c>
      <c r="K5369" t="s">
        <v>1859</v>
      </c>
      <c r="L5369" t="s">
        <v>1866</v>
      </c>
      <c r="M5369" s="1">
        <v>43921</v>
      </c>
      <c r="N5369" t="s">
        <v>1891</v>
      </c>
      <c r="O5369" t="s">
        <v>7675</v>
      </c>
      <c r="P5369" t="s">
        <v>1900</v>
      </c>
      <c r="Q5369" t="s">
        <v>7675</v>
      </c>
      <c r="R5369" t="s">
        <v>1872</v>
      </c>
      <c r="S5369">
        <v>2</v>
      </c>
      <c r="T5369" s="2">
        <v>0</v>
      </c>
      <c r="U5369" s="5">
        <v>7.85</v>
      </c>
      <c r="V5369" s="5">
        <f>ORDENES[[#This Row],[Ventas sin descuento]]-ORDENES[[#This Row],[costos estimados]]</f>
        <v>7.8500000000000014</v>
      </c>
      <c r="W5369">
        <v>2</v>
      </c>
      <c r="X5369" s="5">
        <v>31.4</v>
      </c>
      <c r="Y5369" s="5">
        <f>ORDENES[[#This Row],[Ventas Originales (con descuento)]]/(1-ORDENES[[#This Row],[Descuento]])</f>
        <v>31.4</v>
      </c>
      <c r="Z5369" s="5">
        <f>ORDENES[[#This Row],[Ventas Originales (con descuento)]]/ORDENES[[#This Row],[Cantidad]]/(1-ORDENES[[#This Row],[Descuento]])</f>
        <v>15.7</v>
      </c>
      <c r="AA5369" s="5">
        <f>ORDENES[[#This Row],[Ventas Originales (con descuento)]]/ORDENES[[#This Row],[Cantidad]]</f>
        <v>15.7</v>
      </c>
      <c r="AB5369" s="5">
        <f>ORDENES[[#This Row],[Ventas Originales (con descuento)]]-(ORDENES[[#This Row],[Ganancias]])</f>
        <v>23.549999999999997</v>
      </c>
    </row>
    <row r="5370" spans="1:28" x14ac:dyDescent="0.35">
      <c r="A5370" t="s">
        <v>7719</v>
      </c>
      <c r="B5370" t="s">
        <v>377</v>
      </c>
      <c r="C5370" t="s">
        <v>1</v>
      </c>
      <c r="D5370" t="s">
        <v>371</v>
      </c>
      <c r="E5370" t="s">
        <v>445</v>
      </c>
      <c r="F5370" s="1">
        <v>44342</v>
      </c>
      <c r="G5370" t="s">
        <v>7613</v>
      </c>
      <c r="H5370" t="s">
        <v>6282</v>
      </c>
      <c r="I5370">
        <v>40214</v>
      </c>
      <c r="J5370" t="s">
        <v>7605</v>
      </c>
      <c r="K5370" t="s">
        <v>1859</v>
      </c>
      <c r="L5370" t="s">
        <v>1866</v>
      </c>
      <c r="M5370" s="1">
        <v>44345</v>
      </c>
      <c r="N5370" t="s">
        <v>1891</v>
      </c>
      <c r="O5370" t="s">
        <v>7675</v>
      </c>
      <c r="P5370" t="s">
        <v>1862</v>
      </c>
      <c r="Q5370" t="s">
        <v>7675</v>
      </c>
      <c r="R5370" t="s">
        <v>1908</v>
      </c>
      <c r="S5370">
        <v>2</v>
      </c>
      <c r="T5370" s="2">
        <v>0</v>
      </c>
      <c r="U5370" s="5">
        <v>0.77</v>
      </c>
      <c r="V5370" s="5">
        <f>ORDENES[[#This Row],[Ventas sin descuento]]-ORDENES[[#This Row],[costos estimados]]</f>
        <v>0.76999999999999957</v>
      </c>
      <c r="W5370">
        <v>2</v>
      </c>
      <c r="X5370" s="5">
        <v>25.76</v>
      </c>
      <c r="Y5370" s="5">
        <f>ORDENES[[#This Row],[Ventas Originales (con descuento)]]/(1-ORDENES[[#This Row],[Descuento]])</f>
        <v>25.76</v>
      </c>
      <c r="Z5370" s="5">
        <f>ORDENES[[#This Row],[Ventas Originales (con descuento)]]/ORDENES[[#This Row],[Cantidad]]/(1-ORDENES[[#This Row],[Descuento]])</f>
        <v>12.88</v>
      </c>
      <c r="AA5370" s="5">
        <f>ORDENES[[#This Row],[Ventas Originales (con descuento)]]/ORDENES[[#This Row],[Cantidad]]</f>
        <v>12.88</v>
      </c>
      <c r="AB5370" s="5">
        <f>ORDENES[[#This Row],[Ventas Originales (con descuento)]]-(ORDENES[[#This Row],[Ganancias]])</f>
        <v>24.990000000000002</v>
      </c>
    </row>
    <row r="5371" spans="1:28" x14ac:dyDescent="0.35">
      <c r="A5371" t="s">
        <v>7719</v>
      </c>
      <c r="B5371" t="s">
        <v>377</v>
      </c>
      <c r="C5371" t="s">
        <v>1</v>
      </c>
      <c r="D5371" t="s">
        <v>371</v>
      </c>
      <c r="E5371" t="s">
        <v>16</v>
      </c>
      <c r="F5371" s="1">
        <v>44342</v>
      </c>
      <c r="G5371" t="s">
        <v>7613</v>
      </c>
      <c r="H5371" t="s">
        <v>6282</v>
      </c>
      <c r="I5371">
        <v>40214</v>
      </c>
      <c r="J5371" t="s">
        <v>3666</v>
      </c>
      <c r="K5371" t="s">
        <v>1859</v>
      </c>
      <c r="L5371" t="s">
        <v>1866</v>
      </c>
      <c r="M5371" s="1">
        <v>44345</v>
      </c>
      <c r="N5371" t="s">
        <v>1891</v>
      </c>
      <c r="O5371" t="s">
        <v>7675</v>
      </c>
      <c r="P5371" t="s">
        <v>1862</v>
      </c>
      <c r="Q5371" t="s">
        <v>7675</v>
      </c>
      <c r="R5371" t="s">
        <v>1877</v>
      </c>
      <c r="S5371">
        <v>2</v>
      </c>
      <c r="T5371" s="2">
        <v>0</v>
      </c>
      <c r="U5371" s="5">
        <v>62.53</v>
      </c>
      <c r="V5371" s="5">
        <f>ORDENES[[#This Row],[Ventas sin descuento]]-ORDENES[[#This Row],[costos estimados]]</f>
        <v>62.53</v>
      </c>
      <c r="W5371">
        <v>3</v>
      </c>
      <c r="X5371" s="5">
        <v>208.44</v>
      </c>
      <c r="Y5371" s="5">
        <f>ORDENES[[#This Row],[Ventas Originales (con descuento)]]/(1-ORDENES[[#This Row],[Descuento]])</f>
        <v>208.44</v>
      </c>
      <c r="Z5371" s="5">
        <f>ORDENES[[#This Row],[Ventas Originales (con descuento)]]/ORDENES[[#This Row],[Cantidad]]/(1-ORDENES[[#This Row],[Descuento]])</f>
        <v>69.48</v>
      </c>
      <c r="AA5371" s="5">
        <f>ORDENES[[#This Row],[Ventas Originales (con descuento)]]/ORDENES[[#This Row],[Cantidad]]</f>
        <v>69.48</v>
      </c>
      <c r="AB5371" s="5">
        <f>ORDENES[[#This Row],[Ventas Originales (con descuento)]]-(ORDENES[[#This Row],[Ganancias]])</f>
        <v>145.91</v>
      </c>
    </row>
    <row r="5372" spans="1:28" x14ac:dyDescent="0.35">
      <c r="A5372" t="s">
        <v>7719</v>
      </c>
      <c r="B5372" t="s">
        <v>95</v>
      </c>
      <c r="C5372" t="s">
        <v>1</v>
      </c>
      <c r="D5372" t="s">
        <v>2340</v>
      </c>
      <c r="E5372" t="s">
        <v>260</v>
      </c>
      <c r="F5372" s="1">
        <v>43783</v>
      </c>
      <c r="G5372" t="s">
        <v>7613</v>
      </c>
      <c r="H5372" t="s">
        <v>6278</v>
      </c>
      <c r="I5372">
        <v>22153</v>
      </c>
      <c r="J5372" t="s">
        <v>3365</v>
      </c>
      <c r="K5372" t="s">
        <v>1859</v>
      </c>
      <c r="L5372" t="s">
        <v>1866</v>
      </c>
      <c r="M5372" s="1">
        <v>43786</v>
      </c>
      <c r="N5372" t="s">
        <v>1891</v>
      </c>
      <c r="O5372" t="s">
        <v>7675</v>
      </c>
      <c r="P5372" t="s">
        <v>1900</v>
      </c>
      <c r="Q5372" t="s">
        <v>7675</v>
      </c>
      <c r="R5372" t="s">
        <v>1877</v>
      </c>
      <c r="S5372">
        <v>2</v>
      </c>
      <c r="T5372" s="2">
        <v>0</v>
      </c>
      <c r="U5372" s="5">
        <v>322.18</v>
      </c>
      <c r="V5372" s="5">
        <f>ORDENES[[#This Row],[Ventas sin descuento]]-ORDENES[[#This Row],[costos estimados]]</f>
        <v>322.18</v>
      </c>
      <c r="W5372">
        <v>3</v>
      </c>
      <c r="X5372" s="5">
        <v>826.11</v>
      </c>
      <c r="Y5372" s="5">
        <f>ORDENES[[#This Row],[Ventas Originales (con descuento)]]/(1-ORDENES[[#This Row],[Descuento]])</f>
        <v>826.11</v>
      </c>
      <c r="Z5372" s="5">
        <f>ORDENES[[#This Row],[Ventas Originales (con descuento)]]/ORDENES[[#This Row],[Cantidad]]/(1-ORDENES[[#This Row],[Descuento]])</f>
        <v>275.37</v>
      </c>
      <c r="AA5372" s="5">
        <f>ORDENES[[#This Row],[Ventas Originales (con descuento)]]/ORDENES[[#This Row],[Cantidad]]</f>
        <v>275.37</v>
      </c>
      <c r="AB5372" s="5">
        <f>ORDENES[[#This Row],[Ventas Originales (con descuento)]]-(ORDENES[[#This Row],[Ganancias]])</f>
        <v>503.93</v>
      </c>
    </row>
    <row r="5373" spans="1:28" x14ac:dyDescent="0.35">
      <c r="A5373" t="s">
        <v>7719</v>
      </c>
      <c r="B5373" t="s">
        <v>3062</v>
      </c>
      <c r="C5373" t="s">
        <v>1</v>
      </c>
      <c r="D5373" t="s">
        <v>2516</v>
      </c>
      <c r="E5373" t="s">
        <v>16</v>
      </c>
      <c r="F5373" s="1">
        <v>44392</v>
      </c>
      <c r="G5373" t="s">
        <v>7613</v>
      </c>
      <c r="H5373" t="s">
        <v>5756</v>
      </c>
      <c r="I5373">
        <v>23434</v>
      </c>
      <c r="J5373" t="s">
        <v>2719</v>
      </c>
      <c r="K5373" t="s">
        <v>1859</v>
      </c>
      <c r="L5373" t="s">
        <v>1866</v>
      </c>
      <c r="M5373" s="1">
        <v>44394</v>
      </c>
      <c r="N5373" t="s">
        <v>1891</v>
      </c>
      <c r="O5373" t="s">
        <v>7675</v>
      </c>
      <c r="P5373" t="s">
        <v>1900</v>
      </c>
      <c r="Q5373" t="s">
        <v>7675</v>
      </c>
      <c r="R5373" t="s">
        <v>1877</v>
      </c>
      <c r="S5373">
        <v>1</v>
      </c>
      <c r="T5373" s="2">
        <v>0</v>
      </c>
      <c r="U5373" s="5">
        <v>50.38</v>
      </c>
      <c r="V5373" s="5">
        <f>ORDENES[[#This Row],[Ventas sin descuento]]-ORDENES[[#This Row],[costos estimados]]</f>
        <v>50.379999999999995</v>
      </c>
      <c r="W5373">
        <v>3</v>
      </c>
      <c r="X5373" s="5">
        <v>179.94</v>
      </c>
      <c r="Y5373" s="5">
        <f>ORDENES[[#This Row],[Ventas Originales (con descuento)]]/(1-ORDENES[[#This Row],[Descuento]])</f>
        <v>179.94</v>
      </c>
      <c r="Z5373" s="5">
        <f>ORDENES[[#This Row],[Ventas Originales (con descuento)]]/ORDENES[[#This Row],[Cantidad]]/(1-ORDENES[[#This Row],[Descuento]])</f>
        <v>59.98</v>
      </c>
      <c r="AA5373" s="5">
        <f>ORDENES[[#This Row],[Ventas Originales (con descuento)]]/ORDENES[[#This Row],[Cantidad]]</f>
        <v>59.98</v>
      </c>
      <c r="AB5373" s="5">
        <f>ORDENES[[#This Row],[Ventas Originales (con descuento)]]-(ORDENES[[#This Row],[Ganancias]])</f>
        <v>129.56</v>
      </c>
    </row>
    <row r="5374" spans="1:28" x14ac:dyDescent="0.35">
      <c r="A5374" t="s">
        <v>7719</v>
      </c>
      <c r="B5374" t="s">
        <v>1930</v>
      </c>
      <c r="C5374" t="s">
        <v>1</v>
      </c>
      <c r="D5374" t="s">
        <v>1931</v>
      </c>
      <c r="E5374" t="s">
        <v>328</v>
      </c>
      <c r="F5374" s="1">
        <v>43106</v>
      </c>
      <c r="G5374" t="s">
        <v>7613</v>
      </c>
      <c r="H5374" t="s">
        <v>6283</v>
      </c>
      <c r="I5374">
        <v>30605</v>
      </c>
      <c r="J5374" t="s">
        <v>1452</v>
      </c>
      <c r="K5374" t="s">
        <v>1859</v>
      </c>
      <c r="L5374" t="s">
        <v>1866</v>
      </c>
      <c r="M5374" s="1">
        <v>43107</v>
      </c>
      <c r="N5374" t="s">
        <v>1891</v>
      </c>
      <c r="O5374" t="s">
        <v>7675</v>
      </c>
      <c r="P5374" t="s">
        <v>1918</v>
      </c>
      <c r="Q5374" t="s">
        <v>7675</v>
      </c>
      <c r="R5374" t="s">
        <v>1874</v>
      </c>
      <c r="S5374">
        <v>1</v>
      </c>
      <c r="T5374" s="2">
        <v>0</v>
      </c>
      <c r="U5374" s="5">
        <v>5.24</v>
      </c>
      <c r="V5374" s="5">
        <f>ORDENES[[#This Row],[Ventas sin descuento]]-ORDENES[[#This Row],[costos estimados]]</f>
        <v>5.24</v>
      </c>
      <c r="W5374">
        <v>3</v>
      </c>
      <c r="X5374" s="5">
        <v>12.78</v>
      </c>
      <c r="Y5374" s="5">
        <f>ORDENES[[#This Row],[Ventas Originales (con descuento)]]/(1-ORDENES[[#This Row],[Descuento]])</f>
        <v>12.78</v>
      </c>
      <c r="Z5374" s="5">
        <f>ORDENES[[#This Row],[Ventas Originales (con descuento)]]/ORDENES[[#This Row],[Cantidad]]/(1-ORDENES[[#This Row],[Descuento]])</f>
        <v>4.26</v>
      </c>
      <c r="AA5374" s="5">
        <f>ORDENES[[#This Row],[Ventas Originales (con descuento)]]/ORDENES[[#This Row],[Cantidad]]</f>
        <v>4.26</v>
      </c>
      <c r="AB5374" s="5">
        <f>ORDENES[[#This Row],[Ventas Originales (con descuento)]]-(ORDENES[[#This Row],[Ganancias]])</f>
        <v>7.5399999999999991</v>
      </c>
    </row>
    <row r="5375" spans="1:28" x14ac:dyDescent="0.35">
      <c r="A5375" t="s">
        <v>7719</v>
      </c>
      <c r="B5375" t="s">
        <v>2182</v>
      </c>
      <c r="C5375" t="s">
        <v>1</v>
      </c>
      <c r="D5375" t="s">
        <v>2348</v>
      </c>
      <c r="E5375" t="s">
        <v>18</v>
      </c>
      <c r="F5375" s="1">
        <v>44161</v>
      </c>
      <c r="G5375" t="s">
        <v>7613</v>
      </c>
      <c r="H5375" t="s">
        <v>6284</v>
      </c>
      <c r="I5375">
        <v>36608</v>
      </c>
      <c r="J5375" t="s">
        <v>1988</v>
      </c>
      <c r="K5375" t="s">
        <v>1859</v>
      </c>
      <c r="L5375" t="s">
        <v>1866</v>
      </c>
      <c r="M5375" s="1">
        <v>44164</v>
      </c>
      <c r="N5375" t="s">
        <v>1891</v>
      </c>
      <c r="O5375" t="s">
        <v>7675</v>
      </c>
      <c r="P5375" t="s">
        <v>1902</v>
      </c>
      <c r="Q5375" t="s">
        <v>7675</v>
      </c>
      <c r="R5375" t="s">
        <v>1876</v>
      </c>
      <c r="S5375">
        <v>2</v>
      </c>
      <c r="T5375" s="2">
        <v>0</v>
      </c>
      <c r="U5375" s="5">
        <v>45.84</v>
      </c>
      <c r="V5375" s="5">
        <f>ORDENES[[#This Row],[Ventas sin descuento]]-ORDENES[[#This Row],[costos estimados]]</f>
        <v>45.84</v>
      </c>
      <c r="W5375">
        <v>3</v>
      </c>
      <c r="X5375" s="5">
        <v>91.68</v>
      </c>
      <c r="Y5375" s="5">
        <f>ORDENES[[#This Row],[Ventas Originales (con descuento)]]/(1-ORDENES[[#This Row],[Descuento]])</f>
        <v>91.68</v>
      </c>
      <c r="Z5375" s="5">
        <f>ORDENES[[#This Row],[Ventas Originales (con descuento)]]/ORDENES[[#This Row],[Cantidad]]/(1-ORDENES[[#This Row],[Descuento]])</f>
        <v>30.560000000000002</v>
      </c>
      <c r="AA5375" s="5">
        <f>ORDENES[[#This Row],[Ventas Originales (con descuento)]]/ORDENES[[#This Row],[Cantidad]]</f>
        <v>30.560000000000002</v>
      </c>
      <c r="AB5375" s="5">
        <f>ORDENES[[#This Row],[Ventas Originales (con descuento)]]-(ORDENES[[#This Row],[Ganancias]])</f>
        <v>45.84</v>
      </c>
    </row>
    <row r="5376" spans="1:28" x14ac:dyDescent="0.35">
      <c r="A5376" t="s">
        <v>7719</v>
      </c>
      <c r="B5376" t="s">
        <v>3062</v>
      </c>
      <c r="C5376" t="s">
        <v>1</v>
      </c>
      <c r="D5376" t="s">
        <v>3063</v>
      </c>
      <c r="E5376" t="s">
        <v>236</v>
      </c>
      <c r="F5376" s="1">
        <v>43502</v>
      </c>
      <c r="G5376" t="s">
        <v>7598</v>
      </c>
      <c r="H5376" t="s">
        <v>6285</v>
      </c>
      <c r="I5376">
        <v>23434</v>
      </c>
      <c r="J5376" t="s">
        <v>3031</v>
      </c>
      <c r="K5376" t="s">
        <v>1859</v>
      </c>
      <c r="L5376" t="s">
        <v>1866</v>
      </c>
      <c r="M5376" s="1">
        <v>43504</v>
      </c>
      <c r="N5376" t="s">
        <v>1891</v>
      </c>
      <c r="O5376" t="s">
        <v>7675</v>
      </c>
      <c r="P5376" t="s">
        <v>1900</v>
      </c>
      <c r="Q5376" t="s">
        <v>7675</v>
      </c>
      <c r="R5376" t="s">
        <v>1872</v>
      </c>
      <c r="S5376">
        <v>1</v>
      </c>
      <c r="T5376" s="2">
        <v>0</v>
      </c>
      <c r="U5376" s="5">
        <v>2.93</v>
      </c>
      <c r="V5376" s="5">
        <f>ORDENES[[#This Row],[Ventas sin descuento]]-ORDENES[[#This Row],[costos estimados]]</f>
        <v>2.9300000000000068</v>
      </c>
      <c r="W5376">
        <v>3</v>
      </c>
      <c r="X5376" s="5">
        <v>146.72999999999999</v>
      </c>
      <c r="Y5376" s="5">
        <f>ORDENES[[#This Row],[Ventas Originales (con descuento)]]/(1-ORDENES[[#This Row],[Descuento]])</f>
        <v>146.72999999999999</v>
      </c>
      <c r="Z5376" s="5">
        <f>ORDENES[[#This Row],[Ventas Originales (con descuento)]]/ORDENES[[#This Row],[Cantidad]]/(1-ORDENES[[#This Row],[Descuento]])</f>
        <v>48.91</v>
      </c>
      <c r="AA5376" s="5">
        <f>ORDENES[[#This Row],[Ventas Originales (con descuento)]]/ORDENES[[#This Row],[Cantidad]]</f>
        <v>48.91</v>
      </c>
      <c r="AB5376" s="5">
        <f>ORDENES[[#This Row],[Ventas Originales (con descuento)]]-(ORDENES[[#This Row],[Ganancias]])</f>
        <v>143.79999999999998</v>
      </c>
    </row>
    <row r="5377" spans="1:28" x14ac:dyDescent="0.35">
      <c r="A5377" t="s">
        <v>7719</v>
      </c>
      <c r="B5377" t="s">
        <v>1996</v>
      </c>
      <c r="C5377" t="s">
        <v>1</v>
      </c>
      <c r="D5377" t="s">
        <v>1997</v>
      </c>
      <c r="E5377" t="s">
        <v>47</v>
      </c>
      <c r="F5377" s="1">
        <v>43137</v>
      </c>
      <c r="G5377" t="s">
        <v>7598</v>
      </c>
      <c r="H5377" t="s">
        <v>6286</v>
      </c>
      <c r="I5377">
        <v>23320</v>
      </c>
      <c r="J5377" t="s">
        <v>1662</v>
      </c>
      <c r="K5377" t="s">
        <v>1859</v>
      </c>
      <c r="L5377" t="s">
        <v>1866</v>
      </c>
      <c r="M5377" s="1">
        <v>43140</v>
      </c>
      <c r="N5377" t="s">
        <v>1891</v>
      </c>
      <c r="O5377" t="s">
        <v>7675</v>
      </c>
      <c r="P5377" t="s">
        <v>1900</v>
      </c>
      <c r="Q5377" t="s">
        <v>7675</v>
      </c>
      <c r="R5377" t="s">
        <v>1868</v>
      </c>
      <c r="S5377">
        <v>2</v>
      </c>
      <c r="T5377" s="2">
        <v>0</v>
      </c>
      <c r="U5377" s="5">
        <v>7.2</v>
      </c>
      <c r="V5377" s="5">
        <f>ORDENES[[#This Row],[Ventas sin descuento]]-ORDENES[[#This Row],[costos estimados]]</f>
        <v>7.2</v>
      </c>
      <c r="W5377">
        <v>4</v>
      </c>
      <c r="X5377" s="5">
        <v>15</v>
      </c>
      <c r="Y5377" s="5">
        <f>ORDENES[[#This Row],[Ventas Originales (con descuento)]]/(1-ORDENES[[#This Row],[Descuento]])</f>
        <v>15</v>
      </c>
      <c r="Z5377" s="5">
        <f>ORDENES[[#This Row],[Ventas Originales (con descuento)]]/ORDENES[[#This Row],[Cantidad]]/(1-ORDENES[[#This Row],[Descuento]])</f>
        <v>3.75</v>
      </c>
      <c r="AA5377" s="5">
        <f>ORDENES[[#This Row],[Ventas Originales (con descuento)]]/ORDENES[[#This Row],[Cantidad]]</f>
        <v>3.75</v>
      </c>
      <c r="AB5377" s="5">
        <f>ORDENES[[#This Row],[Ventas Originales (con descuento)]]-(ORDENES[[#This Row],[Ganancias]])</f>
        <v>7.8</v>
      </c>
    </row>
    <row r="5378" spans="1:28" x14ac:dyDescent="0.35">
      <c r="A5378" t="s">
        <v>7719</v>
      </c>
      <c r="B5378" t="s">
        <v>533</v>
      </c>
      <c r="C5378" t="s">
        <v>1</v>
      </c>
      <c r="D5378" t="s">
        <v>3097</v>
      </c>
      <c r="E5378" t="s">
        <v>18</v>
      </c>
      <c r="F5378" s="1">
        <v>44302</v>
      </c>
      <c r="G5378" t="s">
        <v>7613</v>
      </c>
      <c r="H5378" t="s">
        <v>6287</v>
      </c>
      <c r="I5378">
        <v>35244</v>
      </c>
      <c r="J5378" t="s">
        <v>7610</v>
      </c>
      <c r="K5378" t="s">
        <v>1859</v>
      </c>
      <c r="L5378" t="s">
        <v>1866</v>
      </c>
      <c r="M5378" s="1">
        <v>44304</v>
      </c>
      <c r="N5378" t="s">
        <v>1891</v>
      </c>
      <c r="O5378" t="s">
        <v>7675</v>
      </c>
      <c r="P5378" t="s">
        <v>1902</v>
      </c>
      <c r="Q5378" t="s">
        <v>7675</v>
      </c>
      <c r="R5378" t="s">
        <v>1908</v>
      </c>
      <c r="S5378">
        <v>1</v>
      </c>
      <c r="T5378" s="2">
        <v>0</v>
      </c>
      <c r="U5378" s="5">
        <v>9.5399999999999991</v>
      </c>
      <c r="V5378" s="5">
        <f>ORDENES[[#This Row],[Ventas sin descuento]]-ORDENES[[#This Row],[costos estimados]]</f>
        <v>9.5400000000000205</v>
      </c>
      <c r="W5378">
        <v>4</v>
      </c>
      <c r="X5378" s="5">
        <v>477.24</v>
      </c>
      <c r="Y5378" s="5">
        <f>ORDENES[[#This Row],[Ventas Originales (con descuento)]]/(1-ORDENES[[#This Row],[Descuento]])</f>
        <v>477.24</v>
      </c>
      <c r="Z5378" s="5">
        <f>ORDENES[[#This Row],[Ventas Originales (con descuento)]]/ORDENES[[#This Row],[Cantidad]]/(1-ORDENES[[#This Row],[Descuento]])</f>
        <v>119.31</v>
      </c>
      <c r="AA5378" s="5">
        <f>ORDENES[[#This Row],[Ventas Originales (con descuento)]]/ORDENES[[#This Row],[Cantidad]]</f>
        <v>119.31</v>
      </c>
      <c r="AB5378" s="5">
        <f>ORDENES[[#This Row],[Ventas Originales (con descuento)]]-(ORDENES[[#This Row],[Ganancias]])</f>
        <v>467.7</v>
      </c>
    </row>
    <row r="5379" spans="1:28" x14ac:dyDescent="0.35">
      <c r="A5379" t="s">
        <v>7719</v>
      </c>
      <c r="B5379" t="s">
        <v>2182</v>
      </c>
      <c r="C5379" t="s">
        <v>1</v>
      </c>
      <c r="D5379" t="s">
        <v>2348</v>
      </c>
      <c r="E5379" t="s">
        <v>35</v>
      </c>
      <c r="F5379" s="1">
        <v>44161</v>
      </c>
      <c r="G5379" t="s">
        <v>7613</v>
      </c>
      <c r="H5379" t="s">
        <v>6284</v>
      </c>
      <c r="I5379">
        <v>36608</v>
      </c>
      <c r="J5379" t="s">
        <v>3238</v>
      </c>
      <c r="K5379" t="s">
        <v>1859</v>
      </c>
      <c r="L5379" t="s">
        <v>1866</v>
      </c>
      <c r="M5379" s="1">
        <v>44164</v>
      </c>
      <c r="N5379" t="s">
        <v>1891</v>
      </c>
      <c r="O5379" t="s">
        <v>7675</v>
      </c>
      <c r="P5379" t="s">
        <v>1902</v>
      </c>
      <c r="Q5379" t="s">
        <v>7675</v>
      </c>
      <c r="R5379" t="s">
        <v>1876</v>
      </c>
      <c r="S5379">
        <v>2</v>
      </c>
      <c r="T5379" s="2">
        <v>0</v>
      </c>
      <c r="U5379" s="5">
        <v>16.88</v>
      </c>
      <c r="V5379" s="5">
        <f>ORDENES[[#This Row],[Ventas sin descuento]]-ORDENES[[#This Row],[costos estimados]]</f>
        <v>16.88</v>
      </c>
      <c r="W5379">
        <v>5</v>
      </c>
      <c r="X5379" s="5">
        <v>33.75</v>
      </c>
      <c r="Y5379" s="5">
        <f>ORDENES[[#This Row],[Ventas Originales (con descuento)]]/(1-ORDENES[[#This Row],[Descuento]])</f>
        <v>33.75</v>
      </c>
      <c r="Z5379" s="5">
        <f>ORDENES[[#This Row],[Ventas Originales (con descuento)]]/ORDENES[[#This Row],[Cantidad]]/(1-ORDENES[[#This Row],[Descuento]])</f>
        <v>6.75</v>
      </c>
      <c r="AA5379" s="5">
        <f>ORDENES[[#This Row],[Ventas Originales (con descuento)]]/ORDENES[[#This Row],[Cantidad]]</f>
        <v>6.75</v>
      </c>
      <c r="AB5379" s="5">
        <f>ORDENES[[#This Row],[Ventas Originales (con descuento)]]-(ORDENES[[#This Row],[Ganancias]])</f>
        <v>16.87</v>
      </c>
    </row>
    <row r="5380" spans="1:28" x14ac:dyDescent="0.35">
      <c r="A5380" t="s">
        <v>7719</v>
      </c>
      <c r="B5380" t="s">
        <v>3062</v>
      </c>
      <c r="C5380" t="s">
        <v>1</v>
      </c>
      <c r="D5380" t="s">
        <v>3063</v>
      </c>
      <c r="E5380" t="s">
        <v>21</v>
      </c>
      <c r="F5380" s="1">
        <v>43502</v>
      </c>
      <c r="G5380" t="s">
        <v>7598</v>
      </c>
      <c r="H5380" t="s">
        <v>6285</v>
      </c>
      <c r="I5380">
        <v>23434</v>
      </c>
      <c r="J5380" t="s">
        <v>1302</v>
      </c>
      <c r="K5380" t="s">
        <v>1859</v>
      </c>
      <c r="L5380" t="s">
        <v>1866</v>
      </c>
      <c r="M5380" s="1">
        <v>43504</v>
      </c>
      <c r="N5380" t="s">
        <v>1891</v>
      </c>
      <c r="O5380" t="s">
        <v>7675</v>
      </c>
      <c r="P5380" t="s">
        <v>1900</v>
      </c>
      <c r="Q5380" t="s">
        <v>7675</v>
      </c>
      <c r="R5380" t="s">
        <v>1879</v>
      </c>
      <c r="S5380">
        <v>1</v>
      </c>
      <c r="T5380" s="2">
        <v>0</v>
      </c>
      <c r="U5380" s="5">
        <v>13.46</v>
      </c>
      <c r="V5380" s="5">
        <f>ORDENES[[#This Row],[Ventas sin descuento]]-ORDENES[[#This Row],[costos estimados]]</f>
        <v>13.46</v>
      </c>
      <c r="W5380">
        <v>5</v>
      </c>
      <c r="X5380" s="5">
        <v>29.9</v>
      </c>
      <c r="Y5380" s="5">
        <f>ORDENES[[#This Row],[Ventas Originales (con descuento)]]/(1-ORDENES[[#This Row],[Descuento]])</f>
        <v>29.9</v>
      </c>
      <c r="Z5380" s="5">
        <f>ORDENES[[#This Row],[Ventas Originales (con descuento)]]/ORDENES[[#This Row],[Cantidad]]/(1-ORDENES[[#This Row],[Descuento]])</f>
        <v>5.9799999999999995</v>
      </c>
      <c r="AA5380" s="5">
        <f>ORDENES[[#This Row],[Ventas Originales (con descuento)]]/ORDENES[[#This Row],[Cantidad]]</f>
        <v>5.9799999999999995</v>
      </c>
      <c r="AB5380" s="5">
        <f>ORDENES[[#This Row],[Ventas Originales (con descuento)]]-(ORDENES[[#This Row],[Ganancias]])</f>
        <v>16.439999999999998</v>
      </c>
    </row>
    <row r="5381" spans="1:28" x14ac:dyDescent="0.35">
      <c r="A5381" t="s">
        <v>7719</v>
      </c>
      <c r="B5381" t="s">
        <v>295</v>
      </c>
      <c r="C5381" t="s">
        <v>1</v>
      </c>
      <c r="D5381" t="s">
        <v>617</v>
      </c>
      <c r="E5381" t="s">
        <v>18</v>
      </c>
      <c r="F5381" s="1">
        <v>43862</v>
      </c>
      <c r="G5381" t="s">
        <v>7598</v>
      </c>
      <c r="H5381" t="s">
        <v>6288</v>
      </c>
      <c r="I5381">
        <v>22204</v>
      </c>
      <c r="J5381" t="s">
        <v>2249</v>
      </c>
      <c r="K5381" t="s">
        <v>1859</v>
      </c>
      <c r="L5381" t="s">
        <v>1866</v>
      </c>
      <c r="M5381" s="1">
        <v>43864</v>
      </c>
      <c r="N5381" t="s">
        <v>1891</v>
      </c>
      <c r="O5381" t="s">
        <v>7675</v>
      </c>
      <c r="P5381" t="s">
        <v>1900</v>
      </c>
      <c r="Q5381" t="s">
        <v>7675</v>
      </c>
      <c r="R5381" t="s">
        <v>1872</v>
      </c>
      <c r="S5381">
        <v>1</v>
      </c>
      <c r="T5381" s="2">
        <v>0</v>
      </c>
      <c r="U5381" s="5">
        <v>14.68</v>
      </c>
      <c r="V5381" s="5">
        <f>ORDENES[[#This Row],[Ventas sin descuento]]-ORDENES[[#This Row],[costos estimados]]</f>
        <v>14.68</v>
      </c>
      <c r="W5381">
        <v>5</v>
      </c>
      <c r="X5381" s="5">
        <v>56.45</v>
      </c>
      <c r="Y5381" s="5">
        <f>ORDENES[[#This Row],[Ventas Originales (con descuento)]]/(1-ORDENES[[#This Row],[Descuento]])</f>
        <v>56.45</v>
      </c>
      <c r="Z5381" s="5">
        <f>ORDENES[[#This Row],[Ventas Originales (con descuento)]]/ORDENES[[#This Row],[Cantidad]]/(1-ORDENES[[#This Row],[Descuento]])</f>
        <v>11.290000000000001</v>
      </c>
      <c r="AA5381" s="5">
        <f>ORDENES[[#This Row],[Ventas Originales (con descuento)]]/ORDENES[[#This Row],[Cantidad]]</f>
        <v>11.290000000000001</v>
      </c>
      <c r="AB5381" s="5">
        <f>ORDENES[[#This Row],[Ventas Originales (con descuento)]]-(ORDENES[[#This Row],[Ganancias]])</f>
        <v>41.77</v>
      </c>
    </row>
    <row r="5382" spans="1:28" x14ac:dyDescent="0.35">
      <c r="A5382" t="s">
        <v>7719</v>
      </c>
      <c r="B5382" t="s">
        <v>2953</v>
      </c>
      <c r="C5382" t="s">
        <v>1</v>
      </c>
      <c r="D5382" t="s">
        <v>3437</v>
      </c>
      <c r="E5382" t="s">
        <v>49</v>
      </c>
      <c r="F5382" s="1">
        <v>44334</v>
      </c>
      <c r="G5382" t="s">
        <v>7598</v>
      </c>
      <c r="H5382" t="s">
        <v>5753</v>
      </c>
      <c r="I5382">
        <v>30328</v>
      </c>
      <c r="J5382" t="s">
        <v>1539</v>
      </c>
      <c r="K5382" t="s">
        <v>1859</v>
      </c>
      <c r="L5382" t="s">
        <v>1866</v>
      </c>
      <c r="M5382" s="1">
        <v>44335</v>
      </c>
      <c r="N5382" t="s">
        <v>1891</v>
      </c>
      <c r="O5382" t="s">
        <v>7675</v>
      </c>
      <c r="P5382" t="s">
        <v>1918</v>
      </c>
      <c r="Q5382" t="s">
        <v>7675</v>
      </c>
      <c r="R5382" t="s">
        <v>1876</v>
      </c>
      <c r="S5382">
        <v>1</v>
      </c>
      <c r="T5382" s="2">
        <v>0</v>
      </c>
      <c r="U5382" s="5">
        <v>54.69</v>
      </c>
      <c r="V5382" s="5">
        <f>ORDENES[[#This Row],[Ventas sin descuento]]-ORDENES[[#This Row],[costos estimados]]</f>
        <v>54.69</v>
      </c>
      <c r="W5382">
        <v>6</v>
      </c>
      <c r="X5382" s="5">
        <v>113.94</v>
      </c>
      <c r="Y5382" s="5">
        <f>ORDENES[[#This Row],[Ventas Originales (con descuento)]]/(1-ORDENES[[#This Row],[Descuento]])</f>
        <v>113.94</v>
      </c>
      <c r="Z5382" s="5">
        <f>ORDENES[[#This Row],[Ventas Originales (con descuento)]]/ORDENES[[#This Row],[Cantidad]]/(1-ORDENES[[#This Row],[Descuento]])</f>
        <v>18.989999999999998</v>
      </c>
      <c r="AA5382" s="5">
        <f>ORDENES[[#This Row],[Ventas Originales (con descuento)]]/ORDENES[[#This Row],[Cantidad]]</f>
        <v>18.989999999999998</v>
      </c>
      <c r="AB5382" s="5">
        <f>ORDENES[[#This Row],[Ventas Originales (con descuento)]]-(ORDENES[[#This Row],[Ganancias]])</f>
        <v>59.25</v>
      </c>
    </row>
    <row r="5383" spans="1:28" x14ac:dyDescent="0.35">
      <c r="A5383" t="s">
        <v>7719</v>
      </c>
      <c r="B5383" t="s">
        <v>2182</v>
      </c>
      <c r="C5383" t="s">
        <v>1</v>
      </c>
      <c r="D5383" t="s">
        <v>2348</v>
      </c>
      <c r="E5383" t="s">
        <v>53</v>
      </c>
      <c r="F5383" s="1">
        <v>44161</v>
      </c>
      <c r="G5383" t="s">
        <v>7613</v>
      </c>
      <c r="H5383" t="s">
        <v>6284</v>
      </c>
      <c r="I5383">
        <v>36608</v>
      </c>
      <c r="J5383" t="s">
        <v>53</v>
      </c>
      <c r="K5383" t="s">
        <v>1859</v>
      </c>
      <c r="L5383" t="s">
        <v>1866</v>
      </c>
      <c r="M5383" s="1">
        <v>44164</v>
      </c>
      <c r="N5383" t="s">
        <v>1891</v>
      </c>
      <c r="O5383" t="s">
        <v>7675</v>
      </c>
      <c r="P5383" t="s">
        <v>1902</v>
      </c>
      <c r="Q5383" t="s">
        <v>7675</v>
      </c>
      <c r="R5383" t="s">
        <v>1879</v>
      </c>
      <c r="S5383">
        <v>2</v>
      </c>
      <c r="T5383" s="2">
        <v>0</v>
      </c>
      <c r="U5383" s="5">
        <v>34.78</v>
      </c>
      <c r="V5383" s="5">
        <f>ORDENES[[#This Row],[Ventas sin descuento]]-ORDENES[[#This Row],[costos estimados]]</f>
        <v>34.78</v>
      </c>
      <c r="W5383">
        <v>7</v>
      </c>
      <c r="X5383" s="5">
        <v>70.98</v>
      </c>
      <c r="Y5383" s="5">
        <f>ORDENES[[#This Row],[Ventas Originales (con descuento)]]/(1-ORDENES[[#This Row],[Descuento]])</f>
        <v>70.98</v>
      </c>
      <c r="Z5383" s="5">
        <f>ORDENES[[#This Row],[Ventas Originales (con descuento)]]/ORDENES[[#This Row],[Cantidad]]/(1-ORDENES[[#This Row],[Descuento]])</f>
        <v>10.14</v>
      </c>
      <c r="AA5383" s="5">
        <f>ORDENES[[#This Row],[Ventas Originales (con descuento)]]/ORDENES[[#This Row],[Cantidad]]</f>
        <v>10.14</v>
      </c>
      <c r="AB5383" s="5">
        <f>ORDENES[[#This Row],[Ventas Originales (con descuento)]]-(ORDENES[[#This Row],[Ganancias]])</f>
        <v>36.200000000000003</v>
      </c>
    </row>
    <row r="5384" spans="1:28" x14ac:dyDescent="0.35">
      <c r="A5384" t="s">
        <v>7719</v>
      </c>
      <c r="B5384" t="s">
        <v>202</v>
      </c>
      <c r="C5384" t="s">
        <v>1</v>
      </c>
      <c r="D5384" t="s">
        <v>2976</v>
      </c>
      <c r="E5384" t="s">
        <v>18</v>
      </c>
      <c r="F5384" s="1">
        <v>44077</v>
      </c>
      <c r="G5384" t="s">
        <v>7613</v>
      </c>
      <c r="H5384" t="s">
        <v>6289</v>
      </c>
      <c r="I5384">
        <v>71203</v>
      </c>
      <c r="J5384" t="s">
        <v>1743</v>
      </c>
      <c r="K5384" t="s">
        <v>1859</v>
      </c>
      <c r="L5384" t="s">
        <v>1866</v>
      </c>
      <c r="M5384" s="1">
        <v>44080</v>
      </c>
      <c r="N5384" t="s">
        <v>1891</v>
      </c>
      <c r="O5384" t="s">
        <v>7675</v>
      </c>
      <c r="P5384" t="s">
        <v>1913</v>
      </c>
      <c r="Q5384" t="s">
        <v>7675</v>
      </c>
      <c r="R5384" t="s">
        <v>1876</v>
      </c>
      <c r="S5384">
        <v>2</v>
      </c>
      <c r="T5384" s="2">
        <v>0</v>
      </c>
      <c r="U5384" s="5">
        <v>41.02</v>
      </c>
      <c r="V5384" s="5">
        <f>ORDENES[[#This Row],[Ventas sin descuento]]-ORDENES[[#This Row],[costos estimados]]</f>
        <v>41.02</v>
      </c>
      <c r="W5384">
        <v>8</v>
      </c>
      <c r="X5384" s="5">
        <v>87.28</v>
      </c>
      <c r="Y5384" s="5">
        <f>ORDENES[[#This Row],[Ventas Originales (con descuento)]]/(1-ORDENES[[#This Row],[Descuento]])</f>
        <v>87.28</v>
      </c>
      <c r="Z5384" s="5">
        <f>ORDENES[[#This Row],[Ventas Originales (con descuento)]]/ORDENES[[#This Row],[Cantidad]]/(1-ORDENES[[#This Row],[Descuento]])</f>
        <v>10.91</v>
      </c>
      <c r="AA5384" s="5">
        <f>ORDENES[[#This Row],[Ventas Originales (con descuento)]]/ORDENES[[#This Row],[Cantidad]]</f>
        <v>10.91</v>
      </c>
      <c r="AB5384" s="5">
        <f>ORDENES[[#This Row],[Ventas Originales (con descuento)]]-(ORDENES[[#This Row],[Ganancias]])</f>
        <v>46.26</v>
      </c>
    </row>
    <row r="5385" spans="1:28" x14ac:dyDescent="0.35">
      <c r="A5385" t="s">
        <v>7719</v>
      </c>
      <c r="B5385" t="s">
        <v>252</v>
      </c>
      <c r="C5385" t="s">
        <v>1</v>
      </c>
      <c r="D5385" t="s">
        <v>2631</v>
      </c>
      <c r="E5385" t="s">
        <v>18</v>
      </c>
      <c r="F5385" s="1">
        <v>44435</v>
      </c>
      <c r="G5385" t="s">
        <v>7613</v>
      </c>
      <c r="H5385" t="s">
        <v>6290</v>
      </c>
      <c r="I5385">
        <v>33614</v>
      </c>
      <c r="J5385" t="s">
        <v>1287</v>
      </c>
      <c r="K5385" t="s">
        <v>1859</v>
      </c>
      <c r="L5385" t="s">
        <v>1866</v>
      </c>
      <c r="M5385" s="1">
        <v>44438</v>
      </c>
      <c r="N5385" t="s">
        <v>1891</v>
      </c>
      <c r="O5385" t="s">
        <v>7675</v>
      </c>
      <c r="P5385" t="s">
        <v>1870</v>
      </c>
      <c r="Q5385" t="s">
        <v>7675</v>
      </c>
      <c r="R5385" t="s">
        <v>1890</v>
      </c>
      <c r="S5385">
        <v>2</v>
      </c>
      <c r="T5385" s="2">
        <v>0.2</v>
      </c>
      <c r="U5385" s="5">
        <v>0.98</v>
      </c>
      <c r="V5385" s="5">
        <f>ORDENES[[#This Row],[Ventas sin descuento]]-ORDENES[[#This Row],[costos estimados]]</f>
        <v>1.7049999999999996</v>
      </c>
      <c r="W5385">
        <v>1</v>
      </c>
      <c r="X5385" s="5">
        <v>2.9</v>
      </c>
      <c r="Y5385" s="5">
        <f>ORDENES[[#This Row],[Ventas Originales (con descuento)]]/(1-ORDENES[[#This Row],[Descuento]])</f>
        <v>3.6249999999999996</v>
      </c>
      <c r="Z5385" s="5">
        <f>ORDENES[[#This Row],[Ventas Originales (con descuento)]]/ORDENES[[#This Row],[Cantidad]]/(1-ORDENES[[#This Row],[Descuento]])</f>
        <v>3.6249999999999996</v>
      </c>
      <c r="AA5385" s="5">
        <f>ORDENES[[#This Row],[Ventas Originales (con descuento)]]/ORDENES[[#This Row],[Cantidad]]</f>
        <v>2.9</v>
      </c>
      <c r="AB5385" s="5">
        <f>ORDENES[[#This Row],[Ventas Originales (con descuento)]]-(ORDENES[[#This Row],[Ganancias]])</f>
        <v>1.92</v>
      </c>
    </row>
    <row r="5386" spans="1:28" x14ac:dyDescent="0.35">
      <c r="A5386" t="s">
        <v>7719</v>
      </c>
      <c r="B5386" t="s">
        <v>365</v>
      </c>
      <c r="C5386" t="s">
        <v>1</v>
      </c>
      <c r="D5386" t="s">
        <v>3171</v>
      </c>
      <c r="E5386" t="s">
        <v>21</v>
      </c>
      <c r="F5386" s="1">
        <v>44069</v>
      </c>
      <c r="G5386" t="s">
        <v>7598</v>
      </c>
      <c r="H5386" t="s">
        <v>6291</v>
      </c>
      <c r="I5386">
        <v>33142</v>
      </c>
      <c r="J5386" t="s">
        <v>2324</v>
      </c>
      <c r="K5386" t="s">
        <v>1859</v>
      </c>
      <c r="L5386" t="s">
        <v>1866</v>
      </c>
      <c r="M5386" s="1">
        <v>44071</v>
      </c>
      <c r="N5386" t="s">
        <v>1891</v>
      </c>
      <c r="O5386" t="s">
        <v>7675</v>
      </c>
      <c r="P5386" t="s">
        <v>1870</v>
      </c>
      <c r="Q5386" t="s">
        <v>7675</v>
      </c>
      <c r="R5386" t="s">
        <v>1879</v>
      </c>
      <c r="S5386">
        <v>1</v>
      </c>
      <c r="T5386" s="2">
        <v>0.2</v>
      </c>
      <c r="U5386" s="5">
        <v>11.24</v>
      </c>
      <c r="V5386" s="5">
        <f>ORDENES[[#This Row],[Ventas sin descuento]]-ORDENES[[#This Row],[costos estimados]]</f>
        <v>18.9925</v>
      </c>
      <c r="W5386">
        <v>1</v>
      </c>
      <c r="X5386" s="5">
        <v>31.01</v>
      </c>
      <c r="Y5386" s="5">
        <f>ORDENES[[#This Row],[Ventas Originales (con descuento)]]/(1-ORDENES[[#This Row],[Descuento]])</f>
        <v>38.762500000000003</v>
      </c>
      <c r="Z5386" s="5">
        <f>ORDENES[[#This Row],[Ventas Originales (con descuento)]]/ORDENES[[#This Row],[Cantidad]]/(1-ORDENES[[#This Row],[Descuento]])</f>
        <v>38.762500000000003</v>
      </c>
      <c r="AA5386" s="5">
        <f>ORDENES[[#This Row],[Ventas Originales (con descuento)]]/ORDENES[[#This Row],[Cantidad]]</f>
        <v>31.01</v>
      </c>
      <c r="AB5386" s="5">
        <f>ORDENES[[#This Row],[Ventas Originales (con descuento)]]-(ORDENES[[#This Row],[Ganancias]])</f>
        <v>19.770000000000003</v>
      </c>
    </row>
    <row r="5387" spans="1:28" x14ac:dyDescent="0.35">
      <c r="A5387" t="s">
        <v>7719</v>
      </c>
      <c r="B5387" t="s">
        <v>442</v>
      </c>
      <c r="C5387" t="s">
        <v>1</v>
      </c>
      <c r="D5387" t="s">
        <v>2772</v>
      </c>
      <c r="E5387" t="s">
        <v>94</v>
      </c>
      <c r="F5387" s="1">
        <v>43627</v>
      </c>
      <c r="G5387" t="s">
        <v>7598</v>
      </c>
      <c r="H5387" t="s">
        <v>5762</v>
      </c>
      <c r="I5387">
        <v>33801</v>
      </c>
      <c r="J5387" t="s">
        <v>1262</v>
      </c>
      <c r="K5387" t="s">
        <v>1859</v>
      </c>
      <c r="L5387" t="s">
        <v>1866</v>
      </c>
      <c r="M5387" s="1">
        <v>43628</v>
      </c>
      <c r="N5387" t="s">
        <v>1891</v>
      </c>
      <c r="O5387" t="s">
        <v>7675</v>
      </c>
      <c r="P5387" t="s">
        <v>1870</v>
      </c>
      <c r="Q5387" t="s">
        <v>7675</v>
      </c>
      <c r="R5387" t="s">
        <v>1874</v>
      </c>
      <c r="S5387">
        <v>1</v>
      </c>
      <c r="T5387" s="2">
        <v>0.2</v>
      </c>
      <c r="U5387" s="5">
        <v>7.6</v>
      </c>
      <c r="V5387" s="5">
        <f>ORDENES[[#This Row],[Ventas sin descuento]]-ORDENES[[#This Row],[costos estimados]]</f>
        <v>22.792500000000004</v>
      </c>
      <c r="W5387">
        <v>2</v>
      </c>
      <c r="X5387" s="5">
        <v>60.77</v>
      </c>
      <c r="Y5387" s="5">
        <f>ORDENES[[#This Row],[Ventas Originales (con descuento)]]/(1-ORDENES[[#This Row],[Descuento]])</f>
        <v>75.962500000000006</v>
      </c>
      <c r="Z5387" s="5">
        <f>ORDENES[[#This Row],[Ventas Originales (con descuento)]]/ORDENES[[#This Row],[Cantidad]]/(1-ORDENES[[#This Row],[Descuento]])</f>
        <v>37.981250000000003</v>
      </c>
      <c r="AA5387" s="5">
        <f>ORDENES[[#This Row],[Ventas Originales (con descuento)]]/ORDENES[[#This Row],[Cantidad]]</f>
        <v>30.385000000000002</v>
      </c>
      <c r="AB5387" s="5">
        <f>ORDENES[[#This Row],[Ventas Originales (con descuento)]]-(ORDENES[[#This Row],[Ganancias]])</f>
        <v>53.17</v>
      </c>
    </row>
    <row r="5388" spans="1:28" x14ac:dyDescent="0.35">
      <c r="A5388" t="s">
        <v>7719</v>
      </c>
      <c r="B5388" t="s">
        <v>390</v>
      </c>
      <c r="C5388" t="s">
        <v>1</v>
      </c>
      <c r="D5388" t="s">
        <v>289</v>
      </c>
      <c r="E5388" t="s">
        <v>18</v>
      </c>
      <c r="F5388" s="1">
        <v>44141</v>
      </c>
      <c r="G5388" t="s">
        <v>7613</v>
      </c>
      <c r="H5388" t="s">
        <v>5757</v>
      </c>
      <c r="I5388">
        <v>32216</v>
      </c>
      <c r="J5388" t="s">
        <v>1542</v>
      </c>
      <c r="K5388" t="s">
        <v>1859</v>
      </c>
      <c r="L5388" t="s">
        <v>1866</v>
      </c>
      <c r="M5388" s="1">
        <v>44144</v>
      </c>
      <c r="N5388" t="s">
        <v>1891</v>
      </c>
      <c r="O5388" t="s">
        <v>7675</v>
      </c>
      <c r="P5388" t="s">
        <v>1870</v>
      </c>
      <c r="Q5388" t="s">
        <v>7675</v>
      </c>
      <c r="R5388" t="s">
        <v>1879</v>
      </c>
      <c r="S5388">
        <v>2</v>
      </c>
      <c r="T5388" s="2">
        <v>0.2</v>
      </c>
      <c r="U5388" s="5">
        <v>31.07</v>
      </c>
      <c r="V5388" s="5">
        <f>ORDENES[[#This Row],[Ventas sin descuento]]-ORDENES[[#This Row],[costos estimados]]</f>
        <v>53.262499999999996</v>
      </c>
      <c r="W5388">
        <v>2</v>
      </c>
      <c r="X5388" s="5">
        <v>88.77</v>
      </c>
      <c r="Y5388" s="5">
        <f>ORDENES[[#This Row],[Ventas Originales (con descuento)]]/(1-ORDENES[[#This Row],[Descuento]])</f>
        <v>110.96249999999999</v>
      </c>
      <c r="Z5388" s="5">
        <f>ORDENES[[#This Row],[Ventas Originales (con descuento)]]/ORDENES[[#This Row],[Cantidad]]/(1-ORDENES[[#This Row],[Descuento]])</f>
        <v>55.481249999999996</v>
      </c>
      <c r="AA5388" s="5">
        <f>ORDENES[[#This Row],[Ventas Originales (con descuento)]]/ORDENES[[#This Row],[Cantidad]]</f>
        <v>44.384999999999998</v>
      </c>
      <c r="AB5388" s="5">
        <f>ORDENES[[#This Row],[Ventas Originales (con descuento)]]-(ORDENES[[#This Row],[Ganancias]])</f>
        <v>57.699999999999996</v>
      </c>
    </row>
    <row r="5389" spans="1:28" x14ac:dyDescent="0.35">
      <c r="A5389" t="s">
        <v>7719</v>
      </c>
      <c r="B5389" t="s">
        <v>390</v>
      </c>
      <c r="C5389" t="s">
        <v>1</v>
      </c>
      <c r="D5389" t="s">
        <v>289</v>
      </c>
      <c r="E5389" t="s">
        <v>18</v>
      </c>
      <c r="F5389" s="1">
        <v>44141</v>
      </c>
      <c r="G5389" t="s">
        <v>7613</v>
      </c>
      <c r="H5389" t="s">
        <v>5757</v>
      </c>
      <c r="I5389">
        <v>32216</v>
      </c>
      <c r="J5389" t="s">
        <v>3485</v>
      </c>
      <c r="K5389" t="s">
        <v>1859</v>
      </c>
      <c r="L5389" t="s">
        <v>1866</v>
      </c>
      <c r="M5389" s="1">
        <v>44144</v>
      </c>
      <c r="N5389" t="s">
        <v>1891</v>
      </c>
      <c r="O5389" t="s">
        <v>7675</v>
      </c>
      <c r="P5389" t="s">
        <v>1870</v>
      </c>
      <c r="Q5389" t="s">
        <v>7675</v>
      </c>
      <c r="R5389" t="s">
        <v>1879</v>
      </c>
      <c r="S5389">
        <v>2</v>
      </c>
      <c r="T5389" s="2">
        <v>0.2</v>
      </c>
      <c r="U5389" s="5">
        <v>12.64</v>
      </c>
      <c r="V5389" s="5">
        <f>ORDENES[[#This Row],[Ventas sin descuento]]-ORDENES[[#This Row],[costos estimados]]</f>
        <v>21.667499999999997</v>
      </c>
      <c r="W5389">
        <v>2</v>
      </c>
      <c r="X5389" s="5">
        <v>36.11</v>
      </c>
      <c r="Y5389" s="5">
        <f>ORDENES[[#This Row],[Ventas Originales (con descuento)]]/(1-ORDENES[[#This Row],[Descuento]])</f>
        <v>45.137499999999996</v>
      </c>
      <c r="Z5389" s="5">
        <f>ORDENES[[#This Row],[Ventas Originales (con descuento)]]/ORDENES[[#This Row],[Cantidad]]/(1-ORDENES[[#This Row],[Descuento]])</f>
        <v>22.568749999999998</v>
      </c>
      <c r="AA5389" s="5">
        <f>ORDENES[[#This Row],[Ventas Originales (con descuento)]]/ORDENES[[#This Row],[Cantidad]]</f>
        <v>18.055</v>
      </c>
      <c r="AB5389" s="5">
        <f>ORDENES[[#This Row],[Ventas Originales (con descuento)]]-(ORDENES[[#This Row],[Ganancias]])</f>
        <v>23.47</v>
      </c>
    </row>
    <row r="5390" spans="1:28" x14ac:dyDescent="0.35">
      <c r="A5390" t="s">
        <v>7719</v>
      </c>
      <c r="B5390" t="s">
        <v>2080</v>
      </c>
      <c r="C5390" t="s">
        <v>1</v>
      </c>
      <c r="D5390" t="s">
        <v>309</v>
      </c>
      <c r="E5390" t="s">
        <v>640</v>
      </c>
      <c r="F5390" s="1">
        <v>43648</v>
      </c>
      <c r="G5390" t="s">
        <v>7613</v>
      </c>
      <c r="H5390" t="s">
        <v>5765</v>
      </c>
      <c r="I5390">
        <v>27604</v>
      </c>
      <c r="J5390" t="s">
        <v>1809</v>
      </c>
      <c r="K5390" t="s">
        <v>1859</v>
      </c>
      <c r="L5390" t="s">
        <v>1866</v>
      </c>
      <c r="M5390" s="1">
        <v>43650</v>
      </c>
      <c r="N5390" t="s">
        <v>1891</v>
      </c>
      <c r="O5390" t="s">
        <v>7675</v>
      </c>
      <c r="P5390" t="s">
        <v>1878</v>
      </c>
      <c r="Q5390" t="s">
        <v>7675</v>
      </c>
      <c r="R5390" t="s">
        <v>1879</v>
      </c>
      <c r="S5390">
        <v>1</v>
      </c>
      <c r="T5390" s="2">
        <v>0.2</v>
      </c>
      <c r="U5390" s="5">
        <v>3.29</v>
      </c>
      <c r="V5390" s="5">
        <f>ORDENES[[#This Row],[Ventas sin descuento]]-ORDENES[[#This Row],[costos estimados]]</f>
        <v>5.6375000000000002</v>
      </c>
      <c r="W5390">
        <v>2</v>
      </c>
      <c r="X5390" s="5">
        <v>9.39</v>
      </c>
      <c r="Y5390" s="5">
        <f>ORDENES[[#This Row],[Ventas Originales (con descuento)]]/(1-ORDENES[[#This Row],[Descuento]])</f>
        <v>11.737500000000001</v>
      </c>
      <c r="Z5390" s="5">
        <f>ORDENES[[#This Row],[Ventas Originales (con descuento)]]/ORDENES[[#This Row],[Cantidad]]/(1-ORDENES[[#This Row],[Descuento]])</f>
        <v>5.8687500000000004</v>
      </c>
      <c r="AA5390" s="5">
        <f>ORDENES[[#This Row],[Ventas Originales (con descuento)]]/ORDENES[[#This Row],[Cantidad]]</f>
        <v>4.6950000000000003</v>
      </c>
      <c r="AB5390" s="5">
        <f>ORDENES[[#This Row],[Ventas Originales (con descuento)]]-(ORDENES[[#This Row],[Ganancias]])</f>
        <v>6.1000000000000005</v>
      </c>
    </row>
    <row r="5391" spans="1:28" x14ac:dyDescent="0.35">
      <c r="A5391" t="s">
        <v>7719</v>
      </c>
      <c r="B5391" t="s">
        <v>442</v>
      </c>
      <c r="C5391" t="s">
        <v>1</v>
      </c>
      <c r="D5391" t="s">
        <v>2772</v>
      </c>
      <c r="E5391" t="s">
        <v>236</v>
      </c>
      <c r="F5391" s="1">
        <v>43627</v>
      </c>
      <c r="G5391" t="s">
        <v>7598</v>
      </c>
      <c r="H5391" t="s">
        <v>5762</v>
      </c>
      <c r="I5391">
        <v>33801</v>
      </c>
      <c r="J5391" t="s">
        <v>1604</v>
      </c>
      <c r="K5391" t="s">
        <v>1859</v>
      </c>
      <c r="L5391" t="s">
        <v>1866</v>
      </c>
      <c r="M5391" s="1">
        <v>43628</v>
      </c>
      <c r="N5391" t="s">
        <v>1891</v>
      </c>
      <c r="O5391" t="s">
        <v>7675</v>
      </c>
      <c r="P5391" t="s">
        <v>1870</v>
      </c>
      <c r="Q5391" t="s">
        <v>7675</v>
      </c>
      <c r="R5391" t="s">
        <v>1872</v>
      </c>
      <c r="S5391">
        <v>1</v>
      </c>
      <c r="T5391" s="2">
        <v>0.2</v>
      </c>
      <c r="U5391" s="5">
        <v>51.83</v>
      </c>
      <c r="V5391" s="5">
        <f>ORDENES[[#This Row],[Ventas sin descuento]]-ORDENES[[#This Row],[costos estimados]]</f>
        <v>310.98500000000001</v>
      </c>
      <c r="W5391">
        <v>2</v>
      </c>
      <c r="X5391" s="5">
        <v>1036.6199999999999</v>
      </c>
      <c r="Y5391" s="5">
        <f>ORDENES[[#This Row],[Ventas Originales (con descuento)]]/(1-ORDENES[[#This Row],[Descuento]])</f>
        <v>1295.7749999999999</v>
      </c>
      <c r="Z5391" s="5">
        <f>ORDENES[[#This Row],[Ventas Originales (con descuento)]]/ORDENES[[#This Row],[Cantidad]]/(1-ORDENES[[#This Row],[Descuento]])</f>
        <v>647.88749999999993</v>
      </c>
      <c r="AA5391" s="5">
        <f>ORDENES[[#This Row],[Ventas Originales (con descuento)]]/ORDENES[[#This Row],[Cantidad]]</f>
        <v>518.30999999999995</v>
      </c>
      <c r="AB5391" s="5">
        <f>ORDENES[[#This Row],[Ventas Originales (con descuento)]]-(ORDENES[[#This Row],[Ganancias]])</f>
        <v>984.78999999999985</v>
      </c>
    </row>
    <row r="5392" spans="1:28" x14ac:dyDescent="0.35">
      <c r="A5392" t="s">
        <v>7719</v>
      </c>
      <c r="B5392" t="s">
        <v>535</v>
      </c>
      <c r="C5392" t="s">
        <v>1</v>
      </c>
      <c r="D5392" t="s">
        <v>3045</v>
      </c>
      <c r="E5392" t="s">
        <v>18</v>
      </c>
      <c r="F5392" s="1">
        <v>44380</v>
      </c>
      <c r="G5392" t="s">
        <v>7613</v>
      </c>
      <c r="H5392" t="s">
        <v>6292</v>
      </c>
      <c r="I5392">
        <v>27217</v>
      </c>
      <c r="J5392" t="s">
        <v>7682</v>
      </c>
      <c r="K5392" t="s">
        <v>1859</v>
      </c>
      <c r="L5392" t="s">
        <v>1866</v>
      </c>
      <c r="M5392" s="1">
        <v>44381</v>
      </c>
      <c r="N5392" t="s">
        <v>1891</v>
      </c>
      <c r="O5392" t="s">
        <v>7675</v>
      </c>
      <c r="P5392" t="s">
        <v>1878</v>
      </c>
      <c r="Q5392" t="s">
        <v>7675</v>
      </c>
      <c r="R5392" t="s">
        <v>1874</v>
      </c>
      <c r="S5392">
        <v>1</v>
      </c>
      <c r="T5392" s="2">
        <v>0.2</v>
      </c>
      <c r="U5392" s="5">
        <v>1.55</v>
      </c>
      <c r="V5392" s="5">
        <f>ORDENES[[#This Row],[Ventas sin descuento]]-ORDENES[[#This Row],[costos estimados]]</f>
        <v>3.9375</v>
      </c>
      <c r="W5392">
        <v>3</v>
      </c>
      <c r="X5392" s="5">
        <v>9.5500000000000007</v>
      </c>
      <c r="Y5392" s="5">
        <f>ORDENES[[#This Row],[Ventas Originales (con descuento)]]/(1-ORDENES[[#This Row],[Descuento]])</f>
        <v>11.9375</v>
      </c>
      <c r="Z5392" s="5">
        <f>ORDENES[[#This Row],[Ventas Originales (con descuento)]]/ORDENES[[#This Row],[Cantidad]]/(1-ORDENES[[#This Row],[Descuento]])</f>
        <v>3.979166666666667</v>
      </c>
      <c r="AA5392" s="5">
        <f>ORDENES[[#This Row],[Ventas Originales (con descuento)]]/ORDENES[[#This Row],[Cantidad]]</f>
        <v>3.1833333333333336</v>
      </c>
      <c r="AB5392" s="5">
        <f>ORDENES[[#This Row],[Ventas Originales (con descuento)]]-(ORDENES[[#This Row],[Ganancias]])</f>
        <v>8</v>
      </c>
    </row>
    <row r="5393" spans="1:28" x14ac:dyDescent="0.35">
      <c r="A5393" t="s">
        <v>7719</v>
      </c>
      <c r="B5393" t="s">
        <v>390</v>
      </c>
      <c r="C5393" t="s">
        <v>1</v>
      </c>
      <c r="D5393" t="s">
        <v>439</v>
      </c>
      <c r="E5393" t="s">
        <v>142</v>
      </c>
      <c r="F5393" s="1">
        <v>44325</v>
      </c>
      <c r="G5393" t="s">
        <v>7613</v>
      </c>
      <c r="H5393" t="s">
        <v>5761</v>
      </c>
      <c r="I5393">
        <v>28540</v>
      </c>
      <c r="J5393" t="s">
        <v>7599</v>
      </c>
      <c r="K5393" t="s">
        <v>1859</v>
      </c>
      <c r="L5393" t="s">
        <v>1866</v>
      </c>
      <c r="M5393" s="1">
        <v>44326</v>
      </c>
      <c r="N5393" t="s">
        <v>1891</v>
      </c>
      <c r="O5393" t="s">
        <v>7675</v>
      </c>
      <c r="P5393" t="s">
        <v>1878</v>
      </c>
      <c r="Q5393" t="s">
        <v>7675</v>
      </c>
      <c r="R5393" t="s">
        <v>1890</v>
      </c>
      <c r="S5393">
        <v>1</v>
      </c>
      <c r="T5393" s="2">
        <v>0.2</v>
      </c>
      <c r="U5393" s="5">
        <v>22.02</v>
      </c>
      <c r="V5393" s="5">
        <f>ORDENES[[#This Row],[Ventas sin descuento]]-ORDENES[[#This Row],[costos estimados]]</f>
        <v>38.327499999999986</v>
      </c>
      <c r="W5393">
        <v>3</v>
      </c>
      <c r="X5393" s="5">
        <v>65.23</v>
      </c>
      <c r="Y5393" s="5">
        <f>ORDENES[[#This Row],[Ventas Originales (con descuento)]]/(1-ORDENES[[#This Row],[Descuento]])</f>
        <v>81.537499999999994</v>
      </c>
      <c r="Z5393" s="5">
        <f>ORDENES[[#This Row],[Ventas Originales (con descuento)]]/ORDENES[[#This Row],[Cantidad]]/(1-ORDENES[[#This Row],[Descuento]])</f>
        <v>27.179166666666667</v>
      </c>
      <c r="AA5393" s="5">
        <f>ORDENES[[#This Row],[Ventas Originales (con descuento)]]/ORDENES[[#This Row],[Cantidad]]</f>
        <v>21.743333333333336</v>
      </c>
      <c r="AB5393" s="5">
        <f>ORDENES[[#This Row],[Ventas Originales (con descuento)]]-(ORDENES[[#This Row],[Ganancias]])</f>
        <v>43.210000000000008</v>
      </c>
    </row>
    <row r="5394" spans="1:28" x14ac:dyDescent="0.35">
      <c r="A5394" t="s">
        <v>7719</v>
      </c>
      <c r="B5394" t="s">
        <v>2080</v>
      </c>
      <c r="C5394" t="s">
        <v>1</v>
      </c>
      <c r="D5394" t="s">
        <v>2224</v>
      </c>
      <c r="E5394" t="s">
        <v>21</v>
      </c>
      <c r="F5394" s="1">
        <v>44453</v>
      </c>
      <c r="G5394" t="s">
        <v>7613</v>
      </c>
      <c r="H5394" t="s">
        <v>6293</v>
      </c>
      <c r="I5394">
        <v>27604</v>
      </c>
      <c r="J5394" t="s">
        <v>2571</v>
      </c>
      <c r="K5394" t="s">
        <v>1859</v>
      </c>
      <c r="L5394" t="s">
        <v>1866</v>
      </c>
      <c r="M5394" s="1">
        <v>44456</v>
      </c>
      <c r="N5394" t="s">
        <v>1891</v>
      </c>
      <c r="O5394" t="s">
        <v>7675</v>
      </c>
      <c r="P5394" t="s">
        <v>1878</v>
      </c>
      <c r="Q5394" t="s">
        <v>7675</v>
      </c>
      <c r="R5394" t="s">
        <v>1879</v>
      </c>
      <c r="S5394">
        <v>2</v>
      </c>
      <c r="T5394" s="2">
        <v>0.2</v>
      </c>
      <c r="U5394" s="5">
        <v>23.24</v>
      </c>
      <c r="V5394" s="5">
        <f>ORDENES[[#This Row],[Ventas sin descuento]]-ORDENES[[#This Row],[costos estimados]]</f>
        <v>41.827499999999986</v>
      </c>
      <c r="W5394">
        <v>3</v>
      </c>
      <c r="X5394" s="5">
        <v>74.349999999999994</v>
      </c>
      <c r="Y5394" s="5">
        <f>ORDENES[[#This Row],[Ventas Originales (con descuento)]]/(1-ORDENES[[#This Row],[Descuento]])</f>
        <v>92.937499999999986</v>
      </c>
      <c r="Z5394" s="5">
        <f>ORDENES[[#This Row],[Ventas Originales (con descuento)]]/ORDENES[[#This Row],[Cantidad]]/(1-ORDENES[[#This Row],[Descuento]])</f>
        <v>30.979166666666664</v>
      </c>
      <c r="AA5394" s="5">
        <f>ORDENES[[#This Row],[Ventas Originales (con descuento)]]/ORDENES[[#This Row],[Cantidad]]</f>
        <v>24.783333333333331</v>
      </c>
      <c r="AB5394" s="5">
        <f>ORDENES[[#This Row],[Ventas Originales (con descuento)]]-(ORDENES[[#This Row],[Ganancias]])</f>
        <v>51.11</v>
      </c>
    </row>
    <row r="5395" spans="1:28" x14ac:dyDescent="0.35">
      <c r="A5395" t="s">
        <v>7719</v>
      </c>
      <c r="B5395" t="s">
        <v>312</v>
      </c>
      <c r="C5395" t="s">
        <v>1</v>
      </c>
      <c r="D5395" t="s">
        <v>2340</v>
      </c>
      <c r="E5395" t="s">
        <v>21</v>
      </c>
      <c r="F5395" s="1">
        <v>43956</v>
      </c>
      <c r="G5395" t="s">
        <v>7613</v>
      </c>
      <c r="H5395" t="s">
        <v>6294</v>
      </c>
      <c r="I5395">
        <v>37130</v>
      </c>
      <c r="J5395" t="s">
        <v>2473</v>
      </c>
      <c r="K5395" t="s">
        <v>1859</v>
      </c>
      <c r="L5395" t="s">
        <v>1866</v>
      </c>
      <c r="M5395" s="1">
        <v>43959</v>
      </c>
      <c r="N5395" t="s">
        <v>1891</v>
      </c>
      <c r="O5395" t="s">
        <v>7675</v>
      </c>
      <c r="P5395" t="s">
        <v>1901</v>
      </c>
      <c r="Q5395" t="s">
        <v>7675</v>
      </c>
      <c r="R5395" t="s">
        <v>1879</v>
      </c>
      <c r="S5395">
        <v>2</v>
      </c>
      <c r="T5395" s="2">
        <v>0.2</v>
      </c>
      <c r="U5395" s="5">
        <v>5.2</v>
      </c>
      <c r="V5395" s="5">
        <f>ORDENES[[#This Row],[Ventas sin descuento]]-ORDENES[[#This Row],[costos estimados]]</f>
        <v>8.7875000000000014</v>
      </c>
      <c r="W5395">
        <v>3</v>
      </c>
      <c r="X5395" s="5">
        <v>14.35</v>
      </c>
      <c r="Y5395" s="5">
        <f>ORDENES[[#This Row],[Ventas Originales (con descuento)]]/(1-ORDENES[[#This Row],[Descuento]])</f>
        <v>17.9375</v>
      </c>
      <c r="Z5395" s="5">
        <f>ORDENES[[#This Row],[Ventas Originales (con descuento)]]/ORDENES[[#This Row],[Cantidad]]/(1-ORDENES[[#This Row],[Descuento]])</f>
        <v>5.9791666666666661</v>
      </c>
      <c r="AA5395" s="5">
        <f>ORDENES[[#This Row],[Ventas Originales (con descuento)]]/ORDENES[[#This Row],[Cantidad]]</f>
        <v>4.7833333333333332</v>
      </c>
      <c r="AB5395" s="5">
        <f>ORDENES[[#This Row],[Ventas Originales (con descuento)]]-(ORDENES[[#This Row],[Ganancias]])</f>
        <v>9.1499999999999986</v>
      </c>
    </row>
    <row r="5396" spans="1:28" x14ac:dyDescent="0.35">
      <c r="A5396" t="s">
        <v>7719</v>
      </c>
      <c r="B5396" t="s">
        <v>442</v>
      </c>
      <c r="C5396" t="s">
        <v>1</v>
      </c>
      <c r="D5396" t="s">
        <v>439</v>
      </c>
      <c r="E5396" t="s">
        <v>18</v>
      </c>
      <c r="F5396" s="1">
        <v>43178</v>
      </c>
      <c r="G5396" t="s">
        <v>7613</v>
      </c>
      <c r="H5396" t="s">
        <v>5763</v>
      </c>
      <c r="I5396">
        <v>33801</v>
      </c>
      <c r="J5396" t="s">
        <v>1506</v>
      </c>
      <c r="K5396" t="s">
        <v>1859</v>
      </c>
      <c r="L5396" t="s">
        <v>1866</v>
      </c>
      <c r="M5396" s="1">
        <v>43180</v>
      </c>
      <c r="N5396" t="s">
        <v>1891</v>
      </c>
      <c r="O5396" t="s">
        <v>7675</v>
      </c>
      <c r="P5396" t="s">
        <v>1870</v>
      </c>
      <c r="Q5396" t="s">
        <v>7675</v>
      </c>
      <c r="R5396" t="s">
        <v>1872</v>
      </c>
      <c r="S5396">
        <v>1</v>
      </c>
      <c r="T5396" s="2">
        <v>0.2</v>
      </c>
      <c r="U5396" s="5">
        <v>1.96</v>
      </c>
      <c r="V5396" s="5">
        <f>ORDENES[[#This Row],[Ventas sin descuento]]-ORDENES[[#This Row],[costos estimados]]</f>
        <v>8.4999999999999964</v>
      </c>
      <c r="W5396">
        <v>3</v>
      </c>
      <c r="X5396" s="5">
        <v>26.16</v>
      </c>
      <c r="Y5396" s="5">
        <f>ORDENES[[#This Row],[Ventas Originales (con descuento)]]/(1-ORDENES[[#This Row],[Descuento]])</f>
        <v>32.699999999999996</v>
      </c>
      <c r="Z5396" s="5">
        <f>ORDENES[[#This Row],[Ventas Originales (con descuento)]]/ORDENES[[#This Row],[Cantidad]]/(1-ORDENES[[#This Row],[Descuento]])</f>
        <v>10.9</v>
      </c>
      <c r="AA5396" s="5">
        <f>ORDENES[[#This Row],[Ventas Originales (con descuento)]]/ORDENES[[#This Row],[Cantidad]]</f>
        <v>8.7200000000000006</v>
      </c>
      <c r="AB5396" s="5">
        <f>ORDENES[[#This Row],[Ventas Originales (con descuento)]]-(ORDENES[[#This Row],[Ganancias]])</f>
        <v>24.2</v>
      </c>
    </row>
    <row r="5397" spans="1:28" x14ac:dyDescent="0.35">
      <c r="A5397" t="s">
        <v>7719</v>
      </c>
      <c r="B5397" t="s">
        <v>2102</v>
      </c>
      <c r="C5397" t="s">
        <v>1</v>
      </c>
      <c r="D5397" t="s">
        <v>220</v>
      </c>
      <c r="E5397" t="s">
        <v>18</v>
      </c>
      <c r="F5397" s="1">
        <v>43393</v>
      </c>
      <c r="G5397" t="s">
        <v>7613</v>
      </c>
      <c r="H5397" t="s">
        <v>5767</v>
      </c>
      <c r="I5397">
        <v>37918</v>
      </c>
      <c r="J5397" t="s">
        <v>1488</v>
      </c>
      <c r="K5397" t="s">
        <v>1859</v>
      </c>
      <c r="L5397" t="s">
        <v>1866</v>
      </c>
      <c r="M5397" s="1">
        <v>43396</v>
      </c>
      <c r="N5397" t="s">
        <v>1891</v>
      </c>
      <c r="O5397" t="s">
        <v>7675</v>
      </c>
      <c r="P5397" t="s">
        <v>1901</v>
      </c>
      <c r="Q5397" t="s">
        <v>7675</v>
      </c>
      <c r="R5397" t="s">
        <v>1872</v>
      </c>
      <c r="S5397">
        <v>2</v>
      </c>
      <c r="T5397" s="2">
        <v>0.2</v>
      </c>
      <c r="U5397" s="5">
        <v>-24.59</v>
      </c>
      <c r="V5397" s="5">
        <f>ORDENES[[#This Row],[Ventas sin descuento]]-ORDENES[[#This Row],[costos estimados]]</f>
        <v>-2.5000000000119371E-3</v>
      </c>
      <c r="W5397">
        <v>3</v>
      </c>
      <c r="X5397" s="5">
        <v>98.35</v>
      </c>
      <c r="Y5397" s="5">
        <f>ORDENES[[#This Row],[Ventas Originales (con descuento)]]/(1-ORDENES[[#This Row],[Descuento]])</f>
        <v>122.93749999999999</v>
      </c>
      <c r="Z5397" s="5">
        <f>ORDENES[[#This Row],[Ventas Originales (con descuento)]]/ORDENES[[#This Row],[Cantidad]]/(1-ORDENES[[#This Row],[Descuento]])</f>
        <v>40.979166666666664</v>
      </c>
      <c r="AA5397" s="5">
        <f>ORDENES[[#This Row],[Ventas Originales (con descuento)]]/ORDENES[[#This Row],[Cantidad]]</f>
        <v>32.783333333333331</v>
      </c>
      <c r="AB5397" s="5">
        <f>ORDENES[[#This Row],[Ventas Originales (con descuento)]]-(ORDENES[[#This Row],[Ganancias]])</f>
        <v>122.94</v>
      </c>
    </row>
    <row r="5398" spans="1:28" x14ac:dyDescent="0.35">
      <c r="A5398" t="s">
        <v>7719</v>
      </c>
      <c r="B5398" t="s">
        <v>2080</v>
      </c>
      <c r="C5398" t="s">
        <v>1</v>
      </c>
      <c r="D5398" t="s">
        <v>2224</v>
      </c>
      <c r="E5398" t="s">
        <v>18</v>
      </c>
      <c r="F5398" s="1">
        <v>44453</v>
      </c>
      <c r="G5398" t="s">
        <v>7613</v>
      </c>
      <c r="H5398" t="s">
        <v>6293</v>
      </c>
      <c r="I5398">
        <v>27604</v>
      </c>
      <c r="J5398" t="s">
        <v>2045</v>
      </c>
      <c r="K5398" t="s">
        <v>1859</v>
      </c>
      <c r="L5398" t="s">
        <v>1866</v>
      </c>
      <c r="M5398" s="1">
        <v>44456</v>
      </c>
      <c r="N5398" t="s">
        <v>1891</v>
      </c>
      <c r="O5398" t="s">
        <v>7675</v>
      </c>
      <c r="P5398" t="s">
        <v>1878</v>
      </c>
      <c r="Q5398" t="s">
        <v>7675</v>
      </c>
      <c r="R5398" t="s">
        <v>1877</v>
      </c>
      <c r="S5398">
        <v>2</v>
      </c>
      <c r="T5398" s="2">
        <v>0.2</v>
      </c>
      <c r="U5398" s="5">
        <v>94.28</v>
      </c>
      <c r="V5398" s="5">
        <f>ORDENES[[#This Row],[Ventas sin descuento]]-ORDENES[[#This Row],[costos estimados]]</f>
        <v>329.97499999999991</v>
      </c>
      <c r="W5398">
        <v>4</v>
      </c>
      <c r="X5398" s="5">
        <v>942.78</v>
      </c>
      <c r="Y5398" s="5">
        <f>ORDENES[[#This Row],[Ventas Originales (con descuento)]]/(1-ORDENES[[#This Row],[Descuento]])</f>
        <v>1178.4749999999999</v>
      </c>
      <c r="Z5398" s="5">
        <f>ORDENES[[#This Row],[Ventas Originales (con descuento)]]/ORDENES[[#This Row],[Cantidad]]/(1-ORDENES[[#This Row],[Descuento]])</f>
        <v>294.61874999999998</v>
      </c>
      <c r="AA5398" s="5">
        <f>ORDENES[[#This Row],[Ventas Originales (con descuento)]]/ORDENES[[#This Row],[Cantidad]]</f>
        <v>235.69499999999999</v>
      </c>
      <c r="AB5398" s="5">
        <f>ORDENES[[#This Row],[Ventas Originales (con descuento)]]-(ORDENES[[#This Row],[Ganancias]])</f>
        <v>848.5</v>
      </c>
    </row>
    <row r="5399" spans="1:28" x14ac:dyDescent="0.35">
      <c r="A5399" t="s">
        <v>7719</v>
      </c>
      <c r="B5399" t="s">
        <v>442</v>
      </c>
      <c r="C5399" t="s">
        <v>1</v>
      </c>
      <c r="D5399" t="s">
        <v>439</v>
      </c>
      <c r="E5399" t="s">
        <v>47</v>
      </c>
      <c r="F5399" s="1">
        <v>43178</v>
      </c>
      <c r="G5399" t="s">
        <v>7613</v>
      </c>
      <c r="H5399" t="s">
        <v>5763</v>
      </c>
      <c r="I5399">
        <v>33801</v>
      </c>
      <c r="J5399" t="s">
        <v>2100</v>
      </c>
      <c r="K5399" t="s">
        <v>1859</v>
      </c>
      <c r="L5399" t="s">
        <v>1866</v>
      </c>
      <c r="M5399" s="1">
        <v>43180</v>
      </c>
      <c r="N5399" t="s">
        <v>1891</v>
      </c>
      <c r="O5399" t="s">
        <v>7675</v>
      </c>
      <c r="P5399" t="s">
        <v>1870</v>
      </c>
      <c r="Q5399" t="s">
        <v>7675</v>
      </c>
      <c r="R5399" t="s">
        <v>1868</v>
      </c>
      <c r="S5399">
        <v>1</v>
      </c>
      <c r="T5399" s="2">
        <v>0.2</v>
      </c>
      <c r="U5399" s="5">
        <v>3.99</v>
      </c>
      <c r="V5399" s="5">
        <f>ORDENES[[#This Row],[Ventas sin descuento]]-ORDENES[[#This Row],[costos estimados]]</f>
        <v>6.942499999999999</v>
      </c>
      <c r="W5399">
        <v>4</v>
      </c>
      <c r="X5399" s="5">
        <v>11.81</v>
      </c>
      <c r="Y5399" s="5">
        <f>ORDENES[[#This Row],[Ventas Originales (con descuento)]]/(1-ORDENES[[#This Row],[Descuento]])</f>
        <v>14.762499999999999</v>
      </c>
      <c r="Z5399" s="5">
        <f>ORDENES[[#This Row],[Ventas Originales (con descuento)]]/ORDENES[[#This Row],[Cantidad]]/(1-ORDENES[[#This Row],[Descuento]])</f>
        <v>3.6906249999999998</v>
      </c>
      <c r="AA5399" s="5">
        <f>ORDENES[[#This Row],[Ventas Originales (con descuento)]]/ORDENES[[#This Row],[Cantidad]]</f>
        <v>2.9525000000000001</v>
      </c>
      <c r="AB5399" s="5">
        <f>ORDENES[[#This Row],[Ventas Originales (con descuento)]]-(ORDENES[[#This Row],[Ganancias]])</f>
        <v>7.82</v>
      </c>
    </row>
    <row r="5400" spans="1:28" x14ac:dyDescent="0.35">
      <c r="A5400" t="s">
        <v>7719</v>
      </c>
      <c r="B5400" t="s">
        <v>1957</v>
      </c>
      <c r="C5400" t="s">
        <v>1</v>
      </c>
      <c r="D5400" t="s">
        <v>583</v>
      </c>
      <c r="E5400" t="s">
        <v>21</v>
      </c>
      <c r="F5400" s="1">
        <v>43634</v>
      </c>
      <c r="G5400" t="s">
        <v>7613</v>
      </c>
      <c r="H5400" t="s">
        <v>5764</v>
      </c>
      <c r="I5400">
        <v>37167</v>
      </c>
      <c r="J5400" t="s">
        <v>1424</v>
      </c>
      <c r="K5400" t="s">
        <v>1859</v>
      </c>
      <c r="L5400" t="s">
        <v>1866</v>
      </c>
      <c r="M5400" s="1">
        <v>43636</v>
      </c>
      <c r="N5400" t="s">
        <v>1891</v>
      </c>
      <c r="O5400" t="s">
        <v>7675</v>
      </c>
      <c r="P5400" t="s">
        <v>1901</v>
      </c>
      <c r="Q5400" t="s">
        <v>7675</v>
      </c>
      <c r="R5400" t="s">
        <v>1879</v>
      </c>
      <c r="S5400">
        <v>1</v>
      </c>
      <c r="T5400" s="2">
        <v>0.2</v>
      </c>
      <c r="U5400" s="5">
        <v>7.26</v>
      </c>
      <c r="V5400" s="5">
        <f>ORDENES[[#This Row],[Ventas sin descuento]]-ORDENES[[#This Row],[costos estimados]]</f>
        <v>12.444999999999999</v>
      </c>
      <c r="W5400">
        <v>4</v>
      </c>
      <c r="X5400" s="5">
        <v>20.74</v>
      </c>
      <c r="Y5400" s="5">
        <f>ORDENES[[#This Row],[Ventas Originales (con descuento)]]/(1-ORDENES[[#This Row],[Descuento]])</f>
        <v>25.924999999999997</v>
      </c>
      <c r="Z5400" s="5">
        <f>ORDENES[[#This Row],[Ventas Originales (con descuento)]]/ORDENES[[#This Row],[Cantidad]]/(1-ORDENES[[#This Row],[Descuento]])</f>
        <v>6.4812499999999993</v>
      </c>
      <c r="AA5400" s="5">
        <f>ORDENES[[#This Row],[Ventas Originales (con descuento)]]/ORDENES[[#This Row],[Cantidad]]</f>
        <v>5.1849999999999996</v>
      </c>
      <c r="AB5400" s="5">
        <f>ORDENES[[#This Row],[Ventas Originales (con descuento)]]-(ORDENES[[#This Row],[Ganancias]])</f>
        <v>13.479999999999999</v>
      </c>
    </row>
    <row r="5401" spans="1:28" x14ac:dyDescent="0.35">
      <c r="A5401" t="s">
        <v>7719</v>
      </c>
      <c r="B5401" t="s">
        <v>442</v>
      </c>
      <c r="C5401" t="s">
        <v>1</v>
      </c>
      <c r="D5401" t="s">
        <v>2772</v>
      </c>
      <c r="E5401" t="s">
        <v>7624</v>
      </c>
      <c r="F5401" s="1">
        <v>43627</v>
      </c>
      <c r="G5401" t="s">
        <v>7598</v>
      </c>
      <c r="H5401" t="s">
        <v>5762</v>
      </c>
      <c r="I5401">
        <v>33801</v>
      </c>
      <c r="J5401" t="s">
        <v>7693</v>
      </c>
      <c r="K5401" t="s">
        <v>1859</v>
      </c>
      <c r="L5401" t="s">
        <v>1866</v>
      </c>
      <c r="M5401" s="1">
        <v>43628</v>
      </c>
      <c r="N5401" t="s">
        <v>1891</v>
      </c>
      <c r="O5401" t="s">
        <v>7675</v>
      </c>
      <c r="P5401" t="s">
        <v>1870</v>
      </c>
      <c r="Q5401" t="s">
        <v>7675</v>
      </c>
      <c r="R5401" t="s">
        <v>1872</v>
      </c>
      <c r="S5401">
        <v>1</v>
      </c>
      <c r="T5401" s="2">
        <v>0.2</v>
      </c>
      <c r="U5401" s="5">
        <v>21.14</v>
      </c>
      <c r="V5401" s="5">
        <f>ORDENES[[#This Row],[Ventas sin descuento]]-ORDENES[[#This Row],[costos estimados]]</f>
        <v>162.09249999999997</v>
      </c>
      <c r="W5401">
        <v>4</v>
      </c>
      <c r="X5401" s="5">
        <v>563.80999999999995</v>
      </c>
      <c r="Y5401" s="5">
        <f>ORDENES[[#This Row],[Ventas Originales (con descuento)]]/(1-ORDENES[[#This Row],[Descuento]])</f>
        <v>704.76249999999993</v>
      </c>
      <c r="Z5401" s="5">
        <f>ORDENES[[#This Row],[Ventas Originales (con descuento)]]/ORDENES[[#This Row],[Cantidad]]/(1-ORDENES[[#This Row],[Descuento]])</f>
        <v>176.19062499999998</v>
      </c>
      <c r="AA5401" s="5">
        <f>ORDENES[[#This Row],[Ventas Originales (con descuento)]]/ORDENES[[#This Row],[Cantidad]]</f>
        <v>140.95249999999999</v>
      </c>
      <c r="AB5401" s="5">
        <f>ORDENES[[#This Row],[Ventas Originales (con descuento)]]-(ORDENES[[#This Row],[Ganancias]])</f>
        <v>542.66999999999996</v>
      </c>
    </row>
    <row r="5402" spans="1:28" x14ac:dyDescent="0.35">
      <c r="A5402" t="s">
        <v>7719</v>
      </c>
      <c r="B5402" t="s">
        <v>2112</v>
      </c>
      <c r="C5402" t="s">
        <v>1</v>
      </c>
      <c r="D5402" t="s">
        <v>311</v>
      </c>
      <c r="E5402" t="s">
        <v>13</v>
      </c>
      <c r="F5402" s="1">
        <v>43690</v>
      </c>
      <c r="G5402" t="s">
        <v>7598</v>
      </c>
      <c r="H5402" t="s">
        <v>6295</v>
      </c>
      <c r="I5402">
        <v>27405</v>
      </c>
      <c r="J5402" t="s">
        <v>3257</v>
      </c>
      <c r="K5402" t="s">
        <v>1859</v>
      </c>
      <c r="L5402" t="s">
        <v>1866</v>
      </c>
      <c r="M5402" s="1">
        <v>43692</v>
      </c>
      <c r="N5402" t="s">
        <v>1891</v>
      </c>
      <c r="O5402" t="s">
        <v>7675</v>
      </c>
      <c r="P5402" t="s">
        <v>1878</v>
      </c>
      <c r="Q5402" t="s">
        <v>7675</v>
      </c>
      <c r="R5402" t="s">
        <v>1874</v>
      </c>
      <c r="S5402">
        <v>1</v>
      </c>
      <c r="T5402" s="2">
        <v>0.2</v>
      </c>
      <c r="U5402" s="5">
        <v>8.09</v>
      </c>
      <c r="V5402" s="5">
        <f>ORDENES[[#This Row],[Ventas sin descuento]]-ORDENES[[#This Row],[costos estimados]]</f>
        <v>24.260000000000005</v>
      </c>
      <c r="W5402">
        <v>7</v>
      </c>
      <c r="X5402" s="5">
        <v>64.680000000000007</v>
      </c>
      <c r="Y5402" s="5">
        <f>ORDENES[[#This Row],[Ventas Originales (con descuento)]]/(1-ORDENES[[#This Row],[Descuento]])</f>
        <v>80.850000000000009</v>
      </c>
      <c r="Z5402" s="5">
        <f>ORDENES[[#This Row],[Ventas Originales (con descuento)]]/ORDENES[[#This Row],[Cantidad]]/(1-ORDENES[[#This Row],[Descuento]])</f>
        <v>11.549999999999999</v>
      </c>
      <c r="AA5402" s="5">
        <f>ORDENES[[#This Row],[Ventas Originales (con descuento)]]/ORDENES[[#This Row],[Cantidad]]</f>
        <v>9.24</v>
      </c>
      <c r="AB5402" s="5">
        <f>ORDENES[[#This Row],[Ventas Originales (con descuento)]]-(ORDENES[[#This Row],[Ganancias]])</f>
        <v>56.59</v>
      </c>
    </row>
    <row r="5403" spans="1:28" x14ac:dyDescent="0.35">
      <c r="A5403" t="s">
        <v>7719</v>
      </c>
      <c r="B5403" t="s">
        <v>442</v>
      </c>
      <c r="C5403" t="s">
        <v>1</v>
      </c>
      <c r="D5403" t="s">
        <v>2772</v>
      </c>
      <c r="E5403" t="s">
        <v>146</v>
      </c>
      <c r="F5403" s="1">
        <v>43627</v>
      </c>
      <c r="G5403" t="s">
        <v>7598</v>
      </c>
      <c r="H5403" t="s">
        <v>5762</v>
      </c>
      <c r="I5403">
        <v>33801</v>
      </c>
      <c r="J5403" t="s">
        <v>2695</v>
      </c>
      <c r="K5403" t="s">
        <v>1859</v>
      </c>
      <c r="L5403" t="s">
        <v>1866</v>
      </c>
      <c r="M5403" s="1">
        <v>43628</v>
      </c>
      <c r="N5403" t="s">
        <v>1891</v>
      </c>
      <c r="O5403" t="s">
        <v>7675</v>
      </c>
      <c r="P5403" t="s">
        <v>1870</v>
      </c>
      <c r="Q5403" t="s">
        <v>7675</v>
      </c>
      <c r="R5403" t="s">
        <v>1876</v>
      </c>
      <c r="S5403">
        <v>1</v>
      </c>
      <c r="T5403" s="2">
        <v>0.7</v>
      </c>
      <c r="U5403" s="5">
        <v>-3.14</v>
      </c>
      <c r="V5403" s="5">
        <f>ORDENES[[#This Row],[Ventas sin descuento]]-ORDENES[[#This Row],[costos estimados]]</f>
        <v>5.6566666666666645</v>
      </c>
      <c r="W5403">
        <v>2</v>
      </c>
      <c r="X5403" s="5">
        <v>3.77</v>
      </c>
      <c r="Y5403" s="5">
        <f>ORDENES[[#This Row],[Ventas Originales (con descuento)]]/(1-ORDENES[[#This Row],[Descuento]])</f>
        <v>12.566666666666665</v>
      </c>
      <c r="Z5403" s="5">
        <f>ORDENES[[#This Row],[Ventas Originales (con descuento)]]/ORDENES[[#This Row],[Cantidad]]/(1-ORDENES[[#This Row],[Descuento]])</f>
        <v>6.2833333333333323</v>
      </c>
      <c r="AA5403" s="5">
        <f>ORDENES[[#This Row],[Ventas Originales (con descuento)]]/ORDENES[[#This Row],[Cantidad]]</f>
        <v>1.885</v>
      </c>
      <c r="AB5403" s="5">
        <f>ORDENES[[#This Row],[Ventas Originales (con descuento)]]-(ORDENES[[#This Row],[Ganancias]])</f>
        <v>6.91</v>
      </c>
    </row>
    <row r="5404" spans="1:28" x14ac:dyDescent="0.35">
      <c r="A5404" t="s">
        <v>7719</v>
      </c>
      <c r="B5404" t="s">
        <v>2080</v>
      </c>
      <c r="C5404" t="s">
        <v>1</v>
      </c>
      <c r="D5404" t="s">
        <v>309</v>
      </c>
      <c r="E5404" t="s">
        <v>35</v>
      </c>
      <c r="F5404" s="1">
        <v>43648</v>
      </c>
      <c r="G5404" t="s">
        <v>7613</v>
      </c>
      <c r="H5404" t="s">
        <v>5765</v>
      </c>
      <c r="I5404">
        <v>27604</v>
      </c>
      <c r="J5404" t="s">
        <v>1659</v>
      </c>
      <c r="K5404" t="s">
        <v>1859</v>
      </c>
      <c r="L5404" t="s">
        <v>1866</v>
      </c>
      <c r="M5404" s="1">
        <v>43650</v>
      </c>
      <c r="N5404" t="s">
        <v>1891</v>
      </c>
      <c r="O5404" t="s">
        <v>7675</v>
      </c>
      <c r="P5404" t="s">
        <v>1878</v>
      </c>
      <c r="Q5404" t="s">
        <v>7675</v>
      </c>
      <c r="R5404" t="s">
        <v>1876</v>
      </c>
      <c r="S5404">
        <v>1</v>
      </c>
      <c r="T5404" s="2">
        <v>0.7</v>
      </c>
      <c r="U5404" s="5">
        <v>-2.31</v>
      </c>
      <c r="V5404" s="5">
        <f>ORDENES[[#This Row],[Ventas sin descuento]]-ORDENES[[#This Row],[costos estimados]]</f>
        <v>4.4333333333333327</v>
      </c>
      <c r="W5404">
        <v>2</v>
      </c>
      <c r="X5404" s="5">
        <v>2.89</v>
      </c>
      <c r="Y5404" s="5">
        <f>ORDENES[[#This Row],[Ventas Originales (con descuento)]]/(1-ORDENES[[#This Row],[Descuento]])</f>
        <v>9.6333333333333329</v>
      </c>
      <c r="Z5404" s="5">
        <f>ORDENES[[#This Row],[Ventas Originales (con descuento)]]/ORDENES[[#This Row],[Cantidad]]/(1-ORDENES[[#This Row],[Descuento]])</f>
        <v>4.8166666666666664</v>
      </c>
      <c r="AA5404" s="5">
        <f>ORDENES[[#This Row],[Ventas Originales (con descuento)]]/ORDENES[[#This Row],[Cantidad]]</f>
        <v>1.4450000000000001</v>
      </c>
      <c r="AB5404" s="5">
        <f>ORDENES[[#This Row],[Ventas Originales (con descuento)]]-(ORDENES[[#This Row],[Ganancias]])</f>
        <v>5.2</v>
      </c>
    </row>
    <row r="5405" spans="1:28" x14ac:dyDescent="0.35">
      <c r="A5405" t="s">
        <v>7719</v>
      </c>
      <c r="B5405" t="s">
        <v>365</v>
      </c>
      <c r="C5405" t="s">
        <v>1</v>
      </c>
      <c r="D5405" t="s">
        <v>359</v>
      </c>
      <c r="E5405" t="s">
        <v>18</v>
      </c>
      <c r="F5405" s="1">
        <v>44301</v>
      </c>
      <c r="G5405" t="s">
        <v>7613</v>
      </c>
      <c r="H5405" t="s">
        <v>6296</v>
      </c>
      <c r="I5405">
        <v>33180</v>
      </c>
      <c r="J5405" t="s">
        <v>2003</v>
      </c>
      <c r="K5405" t="s">
        <v>1859</v>
      </c>
      <c r="L5405" t="s">
        <v>1866</v>
      </c>
      <c r="M5405" s="1">
        <v>44303</v>
      </c>
      <c r="N5405" t="s">
        <v>1891</v>
      </c>
      <c r="O5405" t="s">
        <v>7675</v>
      </c>
      <c r="P5405" t="s">
        <v>1870</v>
      </c>
      <c r="Q5405" t="s">
        <v>7675</v>
      </c>
      <c r="R5405" t="s">
        <v>1876</v>
      </c>
      <c r="S5405">
        <v>1</v>
      </c>
      <c r="T5405" s="2">
        <v>0.7</v>
      </c>
      <c r="U5405" s="5">
        <v>-11.94</v>
      </c>
      <c r="V5405" s="5">
        <f>ORDENES[[#This Row],[Ventas sin descuento]]-ORDENES[[#This Row],[costos estimados]]</f>
        <v>24.389999999999993</v>
      </c>
      <c r="W5405">
        <v>3</v>
      </c>
      <c r="X5405" s="5">
        <v>15.57</v>
      </c>
      <c r="Y5405" s="5">
        <f>ORDENES[[#This Row],[Ventas Originales (con descuento)]]/(1-ORDENES[[#This Row],[Descuento]])</f>
        <v>51.899999999999991</v>
      </c>
      <c r="Z5405" s="5">
        <f>ORDENES[[#This Row],[Ventas Originales (con descuento)]]/ORDENES[[#This Row],[Cantidad]]/(1-ORDENES[[#This Row],[Descuento]])</f>
        <v>17.299999999999997</v>
      </c>
      <c r="AA5405" s="5">
        <f>ORDENES[[#This Row],[Ventas Originales (con descuento)]]/ORDENES[[#This Row],[Cantidad]]</f>
        <v>5.19</v>
      </c>
      <c r="AB5405" s="5">
        <f>ORDENES[[#This Row],[Ventas Originales (con descuento)]]-(ORDENES[[#This Row],[Ganancias]])</f>
        <v>27.509999999999998</v>
      </c>
    </row>
    <row r="5406" spans="1:28" x14ac:dyDescent="0.35">
      <c r="A5406" t="s">
        <v>7719</v>
      </c>
      <c r="B5406" t="s">
        <v>1957</v>
      </c>
      <c r="C5406" t="s">
        <v>1</v>
      </c>
      <c r="D5406" t="s">
        <v>583</v>
      </c>
      <c r="E5406" t="s">
        <v>47</v>
      </c>
      <c r="F5406" s="1">
        <v>43634</v>
      </c>
      <c r="G5406" t="s">
        <v>7613</v>
      </c>
      <c r="H5406" t="s">
        <v>5764</v>
      </c>
      <c r="I5406">
        <v>37167</v>
      </c>
      <c r="J5406" t="s">
        <v>2713</v>
      </c>
      <c r="K5406" t="s">
        <v>1859</v>
      </c>
      <c r="L5406" t="s">
        <v>1866</v>
      </c>
      <c r="M5406" s="1">
        <v>43636</v>
      </c>
      <c r="N5406" t="s">
        <v>1891</v>
      </c>
      <c r="O5406" t="s">
        <v>7675</v>
      </c>
      <c r="P5406" t="s">
        <v>1901</v>
      </c>
      <c r="Q5406" t="s">
        <v>7675</v>
      </c>
      <c r="R5406" t="s">
        <v>1876</v>
      </c>
      <c r="S5406">
        <v>1</v>
      </c>
      <c r="T5406" s="2">
        <v>0.7</v>
      </c>
      <c r="U5406" s="5">
        <v>-4.49</v>
      </c>
      <c r="V5406" s="5">
        <f>ORDENES[[#This Row],[Ventas sin descuento]]-ORDENES[[#This Row],[costos estimados]]</f>
        <v>9.813333333333329</v>
      </c>
      <c r="W5406">
        <v>3</v>
      </c>
      <c r="X5406" s="5">
        <v>6.13</v>
      </c>
      <c r="Y5406" s="5">
        <f>ORDENES[[#This Row],[Ventas Originales (con descuento)]]/(1-ORDENES[[#This Row],[Descuento]])</f>
        <v>20.43333333333333</v>
      </c>
      <c r="Z5406" s="5">
        <f>ORDENES[[#This Row],[Ventas Originales (con descuento)]]/ORDENES[[#This Row],[Cantidad]]/(1-ORDENES[[#This Row],[Descuento]])</f>
        <v>6.8111111111111109</v>
      </c>
      <c r="AA5406" s="5">
        <f>ORDENES[[#This Row],[Ventas Originales (con descuento)]]/ORDENES[[#This Row],[Cantidad]]</f>
        <v>2.0433333333333334</v>
      </c>
      <c r="AB5406" s="5">
        <f>ORDENES[[#This Row],[Ventas Originales (con descuento)]]-(ORDENES[[#This Row],[Ganancias]])</f>
        <v>10.620000000000001</v>
      </c>
    </row>
    <row r="5407" spans="1:28" x14ac:dyDescent="0.35">
      <c r="A5407" t="s">
        <v>7719</v>
      </c>
      <c r="B5407" t="s">
        <v>442</v>
      </c>
      <c r="C5407" t="s">
        <v>1</v>
      </c>
      <c r="D5407" t="s">
        <v>2772</v>
      </c>
      <c r="E5407" t="s">
        <v>119</v>
      </c>
      <c r="F5407" s="1">
        <v>43627</v>
      </c>
      <c r="G5407" t="s">
        <v>7598</v>
      </c>
      <c r="H5407" t="s">
        <v>5762</v>
      </c>
      <c r="I5407">
        <v>33801</v>
      </c>
      <c r="J5407" t="s">
        <v>1405</v>
      </c>
      <c r="K5407" t="s">
        <v>1859</v>
      </c>
      <c r="L5407" t="s">
        <v>1866</v>
      </c>
      <c r="M5407" s="1">
        <v>43628</v>
      </c>
      <c r="N5407" t="s">
        <v>1891</v>
      </c>
      <c r="O5407" t="s">
        <v>7675</v>
      </c>
      <c r="P5407" t="s">
        <v>1870</v>
      </c>
      <c r="Q5407" t="s">
        <v>7675</v>
      </c>
      <c r="R5407" t="s">
        <v>1876</v>
      </c>
      <c r="S5407">
        <v>1</v>
      </c>
      <c r="T5407" s="2">
        <v>0.7</v>
      </c>
      <c r="U5407" s="5">
        <v>-62.88</v>
      </c>
      <c r="V5407" s="5">
        <f>ORDENES[[#This Row],[Ventas sin descuento]]-ORDENES[[#This Row],[costos estimados]]</f>
        <v>120.51999999999995</v>
      </c>
      <c r="W5407">
        <v>5</v>
      </c>
      <c r="X5407" s="5">
        <v>78.599999999999994</v>
      </c>
      <c r="Y5407" s="5">
        <f>ORDENES[[#This Row],[Ventas Originales (con descuento)]]/(1-ORDENES[[#This Row],[Descuento]])</f>
        <v>261.99999999999994</v>
      </c>
      <c r="Z5407" s="5">
        <f>ORDENES[[#This Row],[Ventas Originales (con descuento)]]/ORDENES[[#This Row],[Cantidad]]/(1-ORDENES[[#This Row],[Descuento]])</f>
        <v>52.399999999999991</v>
      </c>
      <c r="AA5407" s="5">
        <f>ORDENES[[#This Row],[Ventas Originales (con descuento)]]/ORDENES[[#This Row],[Cantidad]]</f>
        <v>15.719999999999999</v>
      </c>
      <c r="AB5407" s="5">
        <f>ORDENES[[#This Row],[Ventas Originales (con descuento)]]-(ORDENES[[#This Row],[Ganancias]])</f>
        <v>141.47999999999999</v>
      </c>
    </row>
    <row r="5408" spans="1:28" x14ac:dyDescent="0.35">
      <c r="A5408" t="s">
        <v>7719</v>
      </c>
      <c r="B5408" t="s">
        <v>442</v>
      </c>
      <c r="C5408" t="s">
        <v>1</v>
      </c>
      <c r="D5408" t="s">
        <v>439</v>
      </c>
      <c r="E5408" t="s">
        <v>47</v>
      </c>
      <c r="F5408" s="1">
        <v>43178</v>
      </c>
      <c r="G5408" t="s">
        <v>7613</v>
      </c>
      <c r="H5408" t="s">
        <v>5763</v>
      </c>
      <c r="I5408">
        <v>33801</v>
      </c>
      <c r="J5408" t="s">
        <v>1995</v>
      </c>
      <c r="K5408" t="s">
        <v>1859</v>
      </c>
      <c r="L5408" t="s">
        <v>1866</v>
      </c>
      <c r="M5408" s="1">
        <v>43180</v>
      </c>
      <c r="N5408" t="s">
        <v>1891</v>
      </c>
      <c r="O5408" t="s">
        <v>7675</v>
      </c>
      <c r="P5408" t="s">
        <v>1870</v>
      </c>
      <c r="Q5408" t="s">
        <v>7675</v>
      </c>
      <c r="R5408" t="s">
        <v>1876</v>
      </c>
      <c r="S5408">
        <v>1</v>
      </c>
      <c r="T5408" s="2">
        <v>0.7</v>
      </c>
      <c r="U5408" s="5">
        <v>-25.74</v>
      </c>
      <c r="V5408" s="5">
        <f>ORDENES[[#This Row],[Ventas sin descuento]]-ORDENES[[#This Row],[costos estimados]]</f>
        <v>52.589999999999989</v>
      </c>
      <c r="W5408">
        <v>5</v>
      </c>
      <c r="X5408" s="5">
        <v>33.57</v>
      </c>
      <c r="Y5408" s="5">
        <f>ORDENES[[#This Row],[Ventas Originales (con descuento)]]/(1-ORDENES[[#This Row],[Descuento]])</f>
        <v>111.89999999999999</v>
      </c>
      <c r="Z5408" s="5">
        <f>ORDENES[[#This Row],[Ventas Originales (con descuento)]]/ORDENES[[#This Row],[Cantidad]]/(1-ORDENES[[#This Row],[Descuento]])</f>
        <v>22.38</v>
      </c>
      <c r="AA5408" s="5">
        <f>ORDENES[[#This Row],[Ventas Originales (con descuento)]]/ORDENES[[#This Row],[Cantidad]]</f>
        <v>6.7140000000000004</v>
      </c>
      <c r="AB5408" s="5">
        <f>ORDENES[[#This Row],[Ventas Originales (con descuento)]]-(ORDENES[[#This Row],[Ganancias]])</f>
        <v>59.31</v>
      </c>
    </row>
    <row r="5409" spans="1:28" x14ac:dyDescent="0.35">
      <c r="A5409" t="s">
        <v>7719</v>
      </c>
      <c r="B5409" t="s">
        <v>550</v>
      </c>
      <c r="C5409" t="s">
        <v>1</v>
      </c>
      <c r="D5409" t="s">
        <v>2420</v>
      </c>
      <c r="E5409" t="s">
        <v>35</v>
      </c>
      <c r="F5409" s="1">
        <v>43286</v>
      </c>
      <c r="G5409" t="s">
        <v>7598</v>
      </c>
      <c r="H5409" t="s">
        <v>5759</v>
      </c>
      <c r="I5409">
        <v>32137</v>
      </c>
      <c r="J5409" t="s">
        <v>2423</v>
      </c>
      <c r="K5409" t="s">
        <v>1859</v>
      </c>
      <c r="L5409" t="s">
        <v>1866</v>
      </c>
      <c r="M5409" s="1">
        <v>43289</v>
      </c>
      <c r="N5409" t="s">
        <v>1891</v>
      </c>
      <c r="O5409" t="s">
        <v>7675</v>
      </c>
      <c r="P5409" t="s">
        <v>1870</v>
      </c>
      <c r="Q5409" t="s">
        <v>7675</v>
      </c>
      <c r="R5409" t="s">
        <v>1876</v>
      </c>
      <c r="S5409">
        <v>2</v>
      </c>
      <c r="T5409" s="2">
        <v>0.7</v>
      </c>
      <c r="U5409" s="5">
        <v>-6.87</v>
      </c>
      <c r="V5409" s="5">
        <f>ORDENES[[#This Row],[Ventas sin descuento]]-ORDENES[[#This Row],[costos estimados]]</f>
        <v>16.019999999999996</v>
      </c>
      <c r="W5409">
        <v>5</v>
      </c>
      <c r="X5409" s="5">
        <v>9.81</v>
      </c>
      <c r="Y5409" s="5">
        <f>ORDENES[[#This Row],[Ventas Originales (con descuento)]]/(1-ORDENES[[#This Row],[Descuento]])</f>
        <v>32.699999999999996</v>
      </c>
      <c r="Z5409" s="5">
        <f>ORDENES[[#This Row],[Ventas Originales (con descuento)]]/ORDENES[[#This Row],[Cantidad]]/(1-ORDENES[[#This Row],[Descuento]])</f>
        <v>6.54</v>
      </c>
      <c r="AA5409" s="5">
        <f>ORDENES[[#This Row],[Ventas Originales (con descuento)]]/ORDENES[[#This Row],[Cantidad]]</f>
        <v>1.9620000000000002</v>
      </c>
      <c r="AB5409" s="5">
        <f>ORDENES[[#This Row],[Ventas Originales (con descuento)]]-(ORDENES[[#This Row],[Ganancias]])</f>
        <v>16.68</v>
      </c>
    </row>
    <row r="5410" spans="1:28" x14ac:dyDescent="0.35">
      <c r="A5410" t="s">
        <v>7719</v>
      </c>
      <c r="B5410" t="s">
        <v>390</v>
      </c>
      <c r="C5410" t="s">
        <v>1</v>
      </c>
      <c r="D5410" t="s">
        <v>2494</v>
      </c>
      <c r="E5410" t="s">
        <v>47</v>
      </c>
      <c r="F5410" s="1">
        <v>44198</v>
      </c>
      <c r="G5410" t="s">
        <v>7613</v>
      </c>
      <c r="H5410" t="s">
        <v>6297</v>
      </c>
      <c r="I5410">
        <v>28540</v>
      </c>
      <c r="J5410" t="s">
        <v>2466</v>
      </c>
      <c r="K5410" t="s">
        <v>1859</v>
      </c>
      <c r="L5410" t="s">
        <v>1866</v>
      </c>
      <c r="M5410" s="1">
        <v>44200</v>
      </c>
      <c r="N5410" t="s">
        <v>1891</v>
      </c>
      <c r="O5410" t="s">
        <v>7675</v>
      </c>
      <c r="P5410" t="s">
        <v>1878</v>
      </c>
      <c r="Q5410" t="s">
        <v>7675</v>
      </c>
      <c r="R5410" t="s">
        <v>1876</v>
      </c>
      <c r="S5410">
        <v>1</v>
      </c>
      <c r="T5410" s="2">
        <v>0.7</v>
      </c>
      <c r="U5410" s="5">
        <v>-12.53</v>
      </c>
      <c r="V5410" s="5">
        <f>ORDENES[[#This Row],[Ventas sin descuento]]-ORDENES[[#This Row],[costos estimados]]</f>
        <v>24.009999999999998</v>
      </c>
      <c r="W5410">
        <v>5</v>
      </c>
      <c r="X5410" s="5">
        <v>15.66</v>
      </c>
      <c r="Y5410" s="5">
        <f>ORDENES[[#This Row],[Ventas Originales (con descuento)]]/(1-ORDENES[[#This Row],[Descuento]])</f>
        <v>52.199999999999996</v>
      </c>
      <c r="Z5410" s="5">
        <f>ORDENES[[#This Row],[Ventas Originales (con descuento)]]/ORDENES[[#This Row],[Cantidad]]/(1-ORDENES[[#This Row],[Descuento]])</f>
        <v>10.44</v>
      </c>
      <c r="AA5410" s="5">
        <f>ORDENES[[#This Row],[Ventas Originales (con descuento)]]/ORDENES[[#This Row],[Cantidad]]</f>
        <v>3.1320000000000001</v>
      </c>
      <c r="AB5410" s="5">
        <f>ORDENES[[#This Row],[Ventas Originales (con descuento)]]-(ORDENES[[#This Row],[Ganancias]])</f>
        <v>28.189999999999998</v>
      </c>
    </row>
    <row r="5411" spans="1:28" x14ac:dyDescent="0.35">
      <c r="A5411" t="s">
        <v>7719</v>
      </c>
      <c r="B5411" t="s">
        <v>390</v>
      </c>
      <c r="C5411" t="s">
        <v>1</v>
      </c>
      <c r="D5411" t="s">
        <v>2494</v>
      </c>
      <c r="E5411" t="s">
        <v>47</v>
      </c>
      <c r="F5411" s="1">
        <v>44198</v>
      </c>
      <c r="G5411" t="s">
        <v>7613</v>
      </c>
      <c r="H5411" t="s">
        <v>6297</v>
      </c>
      <c r="I5411">
        <v>28540</v>
      </c>
      <c r="J5411" t="s">
        <v>1187</v>
      </c>
      <c r="K5411" t="s">
        <v>1859</v>
      </c>
      <c r="L5411" t="s">
        <v>1866</v>
      </c>
      <c r="M5411" s="1">
        <v>44200</v>
      </c>
      <c r="N5411" t="s">
        <v>1891</v>
      </c>
      <c r="O5411" t="s">
        <v>7675</v>
      </c>
      <c r="P5411" t="s">
        <v>1878</v>
      </c>
      <c r="Q5411" t="s">
        <v>7675</v>
      </c>
      <c r="R5411" t="s">
        <v>1876</v>
      </c>
      <c r="S5411">
        <v>1</v>
      </c>
      <c r="T5411" s="2">
        <v>0.7</v>
      </c>
      <c r="U5411" s="5">
        <v>-21.16</v>
      </c>
      <c r="V5411" s="5">
        <f>ORDENES[[#This Row],[Ventas sin descuento]]-ORDENES[[#This Row],[costos estimados]]</f>
        <v>46.156666666666652</v>
      </c>
      <c r="W5411">
        <v>6</v>
      </c>
      <c r="X5411" s="5">
        <v>28.85</v>
      </c>
      <c r="Y5411" s="5">
        <f>ORDENES[[#This Row],[Ventas Originales (con descuento)]]/(1-ORDENES[[#This Row],[Descuento]])</f>
        <v>96.166666666666657</v>
      </c>
      <c r="Z5411" s="5">
        <f>ORDENES[[#This Row],[Ventas Originales (con descuento)]]/ORDENES[[#This Row],[Cantidad]]/(1-ORDENES[[#This Row],[Descuento]])</f>
        <v>16.027777777777775</v>
      </c>
      <c r="AA5411" s="5">
        <f>ORDENES[[#This Row],[Ventas Originales (con descuento)]]/ORDENES[[#This Row],[Cantidad]]</f>
        <v>4.8083333333333336</v>
      </c>
      <c r="AB5411" s="5">
        <f>ORDENES[[#This Row],[Ventas Originales (con descuento)]]-(ORDENES[[#This Row],[Ganancias]])</f>
        <v>50.010000000000005</v>
      </c>
    </row>
    <row r="5412" spans="1:28" x14ac:dyDescent="0.35">
      <c r="A5412" t="s">
        <v>7719</v>
      </c>
      <c r="B5412" t="s">
        <v>22</v>
      </c>
      <c r="C5412" t="s">
        <v>1</v>
      </c>
      <c r="D5412" t="s">
        <v>2980</v>
      </c>
      <c r="E5412" t="s">
        <v>18</v>
      </c>
      <c r="F5412" s="1">
        <v>44469</v>
      </c>
      <c r="G5412" t="s">
        <v>7598</v>
      </c>
      <c r="H5412" t="s">
        <v>6298</v>
      </c>
      <c r="I5412">
        <v>98103</v>
      </c>
      <c r="J5412" t="s">
        <v>2358</v>
      </c>
      <c r="K5412" t="s">
        <v>1865</v>
      </c>
      <c r="L5412" t="s">
        <v>1866</v>
      </c>
      <c r="M5412" s="1">
        <v>44472</v>
      </c>
      <c r="N5412" t="s">
        <v>1891</v>
      </c>
      <c r="O5412" t="s">
        <v>7675</v>
      </c>
      <c r="P5412" t="s">
        <v>1880</v>
      </c>
      <c r="Q5412" t="s">
        <v>7675</v>
      </c>
      <c r="R5412" t="s">
        <v>1877</v>
      </c>
      <c r="S5412">
        <v>2</v>
      </c>
      <c r="T5412" s="2">
        <v>0</v>
      </c>
      <c r="U5412" s="5">
        <v>1.01</v>
      </c>
      <c r="V5412" s="5">
        <f>ORDENES[[#This Row],[Ventas sin descuento]]-ORDENES[[#This Row],[costos estimados]]</f>
        <v>1.0100000000000002</v>
      </c>
      <c r="W5412">
        <v>1</v>
      </c>
      <c r="X5412" s="5">
        <v>3.89</v>
      </c>
      <c r="Y5412" s="5">
        <f>ORDENES[[#This Row],[Ventas Originales (con descuento)]]/(1-ORDENES[[#This Row],[Descuento]])</f>
        <v>3.89</v>
      </c>
      <c r="Z5412" s="5">
        <f>ORDENES[[#This Row],[Ventas Originales (con descuento)]]/ORDENES[[#This Row],[Cantidad]]/(1-ORDENES[[#This Row],[Descuento]])</f>
        <v>3.89</v>
      </c>
      <c r="AA5412" s="5">
        <f>ORDENES[[#This Row],[Ventas Originales (con descuento)]]/ORDENES[[#This Row],[Cantidad]]</f>
        <v>3.89</v>
      </c>
      <c r="AB5412" s="5">
        <f>ORDENES[[#This Row],[Ventas Originales (con descuento)]]-(ORDENES[[#This Row],[Ganancias]])</f>
        <v>2.88</v>
      </c>
    </row>
    <row r="5413" spans="1:28" x14ac:dyDescent="0.35">
      <c r="A5413" t="s">
        <v>7719</v>
      </c>
      <c r="B5413" t="s">
        <v>22</v>
      </c>
      <c r="C5413" t="s">
        <v>1</v>
      </c>
      <c r="D5413" t="s">
        <v>213</v>
      </c>
      <c r="E5413" t="s">
        <v>16</v>
      </c>
      <c r="F5413" s="1">
        <v>43415</v>
      </c>
      <c r="G5413" t="s">
        <v>7598</v>
      </c>
      <c r="H5413" t="s">
        <v>6299</v>
      </c>
      <c r="I5413">
        <v>98115</v>
      </c>
      <c r="J5413" t="s">
        <v>1171</v>
      </c>
      <c r="K5413" t="s">
        <v>1865</v>
      </c>
      <c r="L5413" t="s">
        <v>1866</v>
      </c>
      <c r="M5413" s="1">
        <v>43417</v>
      </c>
      <c r="N5413" t="s">
        <v>1891</v>
      </c>
      <c r="O5413" t="s">
        <v>7675</v>
      </c>
      <c r="P5413" t="s">
        <v>1880</v>
      </c>
      <c r="Q5413" t="s">
        <v>7675</v>
      </c>
      <c r="R5413" t="s">
        <v>1877</v>
      </c>
      <c r="S5413">
        <v>1</v>
      </c>
      <c r="T5413" s="2">
        <v>0</v>
      </c>
      <c r="U5413" s="5">
        <v>6.89</v>
      </c>
      <c r="V5413" s="5">
        <f>ORDENES[[#This Row],[Ventas sin descuento]]-ORDENES[[#This Row],[costos estimados]]</f>
        <v>6.8900000000000006</v>
      </c>
      <c r="W5413">
        <v>1</v>
      </c>
      <c r="X5413" s="5">
        <v>22.98</v>
      </c>
      <c r="Y5413" s="5">
        <f>ORDENES[[#This Row],[Ventas Originales (con descuento)]]/(1-ORDENES[[#This Row],[Descuento]])</f>
        <v>22.98</v>
      </c>
      <c r="Z5413" s="5">
        <f>ORDENES[[#This Row],[Ventas Originales (con descuento)]]/ORDENES[[#This Row],[Cantidad]]/(1-ORDENES[[#This Row],[Descuento]])</f>
        <v>22.98</v>
      </c>
      <c r="AA5413" s="5">
        <f>ORDENES[[#This Row],[Ventas Originales (con descuento)]]/ORDENES[[#This Row],[Cantidad]]</f>
        <v>22.98</v>
      </c>
      <c r="AB5413" s="5">
        <f>ORDENES[[#This Row],[Ventas Originales (con descuento)]]-(ORDENES[[#This Row],[Ganancias]])</f>
        <v>16.09</v>
      </c>
    </row>
    <row r="5414" spans="1:28" x14ac:dyDescent="0.35">
      <c r="A5414" t="s">
        <v>7719</v>
      </c>
      <c r="B5414" t="s">
        <v>22</v>
      </c>
      <c r="C5414" t="s">
        <v>1</v>
      </c>
      <c r="D5414" t="s">
        <v>648</v>
      </c>
      <c r="E5414" t="s">
        <v>21</v>
      </c>
      <c r="F5414" s="1">
        <v>44299</v>
      </c>
      <c r="G5414" t="s">
        <v>7613</v>
      </c>
      <c r="H5414" t="s">
        <v>6300</v>
      </c>
      <c r="I5414">
        <v>98105</v>
      </c>
      <c r="J5414" t="s">
        <v>1361</v>
      </c>
      <c r="K5414" t="s">
        <v>1865</v>
      </c>
      <c r="L5414" t="s">
        <v>1866</v>
      </c>
      <c r="M5414" s="1">
        <v>44301</v>
      </c>
      <c r="N5414" t="s">
        <v>1891</v>
      </c>
      <c r="O5414" t="s">
        <v>7675</v>
      </c>
      <c r="P5414" t="s">
        <v>1880</v>
      </c>
      <c r="Q5414" t="s">
        <v>7675</v>
      </c>
      <c r="R5414" t="s">
        <v>1879</v>
      </c>
      <c r="S5414">
        <v>1</v>
      </c>
      <c r="T5414" s="2">
        <v>0</v>
      </c>
      <c r="U5414" s="5">
        <v>2.38</v>
      </c>
      <c r="V5414" s="5">
        <f>ORDENES[[#This Row],[Ventas sin descuento]]-ORDENES[[#This Row],[costos estimados]]</f>
        <v>2.38</v>
      </c>
      <c r="W5414">
        <v>1</v>
      </c>
      <c r="X5414" s="5">
        <v>5.28</v>
      </c>
      <c r="Y5414" s="5">
        <f>ORDENES[[#This Row],[Ventas Originales (con descuento)]]/(1-ORDENES[[#This Row],[Descuento]])</f>
        <v>5.28</v>
      </c>
      <c r="Z5414" s="5">
        <f>ORDENES[[#This Row],[Ventas Originales (con descuento)]]/ORDENES[[#This Row],[Cantidad]]/(1-ORDENES[[#This Row],[Descuento]])</f>
        <v>5.28</v>
      </c>
      <c r="AA5414" s="5">
        <f>ORDENES[[#This Row],[Ventas Originales (con descuento)]]/ORDENES[[#This Row],[Cantidad]]</f>
        <v>5.28</v>
      </c>
      <c r="AB5414" s="5">
        <f>ORDENES[[#This Row],[Ventas Originales (con descuento)]]-(ORDENES[[#This Row],[Ganancias]])</f>
        <v>2.9000000000000004</v>
      </c>
    </row>
    <row r="5415" spans="1:28" x14ac:dyDescent="0.35">
      <c r="A5415" t="s">
        <v>7719</v>
      </c>
      <c r="B5415" t="s">
        <v>5</v>
      </c>
      <c r="C5415" t="s">
        <v>1</v>
      </c>
      <c r="D5415" t="s">
        <v>3298</v>
      </c>
      <c r="E5415" t="s">
        <v>101</v>
      </c>
      <c r="F5415" s="1">
        <v>44460</v>
      </c>
      <c r="G5415" t="s">
        <v>7613</v>
      </c>
      <c r="H5415" t="s">
        <v>6301</v>
      </c>
      <c r="I5415">
        <v>90045</v>
      </c>
      <c r="J5415" t="s">
        <v>3426</v>
      </c>
      <c r="K5415" t="s">
        <v>1865</v>
      </c>
      <c r="L5415" t="s">
        <v>1866</v>
      </c>
      <c r="M5415" s="1">
        <v>44462</v>
      </c>
      <c r="N5415" t="s">
        <v>1891</v>
      </c>
      <c r="O5415" t="s">
        <v>7675</v>
      </c>
      <c r="P5415" t="s">
        <v>1867</v>
      </c>
      <c r="Q5415" t="s">
        <v>7675</v>
      </c>
      <c r="R5415" t="s">
        <v>1872</v>
      </c>
      <c r="S5415">
        <v>1</v>
      </c>
      <c r="T5415" s="2">
        <v>0</v>
      </c>
      <c r="U5415" s="5">
        <v>3.88</v>
      </c>
      <c r="V5415" s="5">
        <f>ORDENES[[#This Row],[Ventas sin descuento]]-ORDENES[[#This Row],[costos estimados]]</f>
        <v>3.8800000000000008</v>
      </c>
      <c r="W5415">
        <v>1</v>
      </c>
      <c r="X5415" s="5">
        <v>15.51</v>
      </c>
      <c r="Y5415" s="5">
        <f>ORDENES[[#This Row],[Ventas Originales (con descuento)]]/(1-ORDENES[[#This Row],[Descuento]])</f>
        <v>15.51</v>
      </c>
      <c r="Z5415" s="5">
        <f>ORDENES[[#This Row],[Ventas Originales (con descuento)]]/ORDENES[[#This Row],[Cantidad]]/(1-ORDENES[[#This Row],[Descuento]])</f>
        <v>15.51</v>
      </c>
      <c r="AA5415" s="5">
        <f>ORDENES[[#This Row],[Ventas Originales (con descuento)]]/ORDENES[[#This Row],[Cantidad]]</f>
        <v>15.51</v>
      </c>
      <c r="AB5415" s="5">
        <f>ORDENES[[#This Row],[Ventas Originales (con descuento)]]-(ORDENES[[#This Row],[Ganancias]])</f>
        <v>11.629999999999999</v>
      </c>
    </row>
    <row r="5416" spans="1:28" x14ac:dyDescent="0.35">
      <c r="A5416" t="s">
        <v>7719</v>
      </c>
      <c r="B5416" t="s">
        <v>32</v>
      </c>
      <c r="C5416" t="s">
        <v>1</v>
      </c>
      <c r="D5416" t="s">
        <v>2691</v>
      </c>
      <c r="E5416" t="s">
        <v>26</v>
      </c>
      <c r="F5416" s="1">
        <v>43736</v>
      </c>
      <c r="G5416" t="s">
        <v>7613</v>
      </c>
      <c r="H5416" t="s">
        <v>6302</v>
      </c>
      <c r="I5416">
        <v>94110</v>
      </c>
      <c r="J5416" t="s">
        <v>3320</v>
      </c>
      <c r="K5416" t="s">
        <v>1865</v>
      </c>
      <c r="L5416" t="s">
        <v>1866</v>
      </c>
      <c r="M5416" s="1">
        <v>43739</v>
      </c>
      <c r="N5416" t="s">
        <v>1891</v>
      </c>
      <c r="O5416" t="s">
        <v>7675</v>
      </c>
      <c r="P5416" t="s">
        <v>1867</v>
      </c>
      <c r="Q5416" t="s">
        <v>7675</v>
      </c>
      <c r="R5416" t="s">
        <v>1877</v>
      </c>
      <c r="S5416">
        <v>2</v>
      </c>
      <c r="T5416" s="2">
        <v>0</v>
      </c>
      <c r="U5416" s="5">
        <v>15.25</v>
      </c>
      <c r="V5416" s="5">
        <f>ORDENES[[#This Row],[Ventas sin descuento]]-ORDENES[[#This Row],[costos estimados]]</f>
        <v>15.25</v>
      </c>
      <c r="W5416">
        <v>2</v>
      </c>
      <c r="X5416" s="5">
        <v>43.56</v>
      </c>
      <c r="Y5416" s="5">
        <f>ORDENES[[#This Row],[Ventas Originales (con descuento)]]/(1-ORDENES[[#This Row],[Descuento]])</f>
        <v>43.56</v>
      </c>
      <c r="Z5416" s="5">
        <f>ORDENES[[#This Row],[Ventas Originales (con descuento)]]/ORDENES[[#This Row],[Cantidad]]/(1-ORDENES[[#This Row],[Descuento]])</f>
        <v>21.78</v>
      </c>
      <c r="AA5416" s="5">
        <f>ORDENES[[#This Row],[Ventas Originales (con descuento)]]/ORDENES[[#This Row],[Cantidad]]</f>
        <v>21.78</v>
      </c>
      <c r="AB5416" s="5">
        <f>ORDENES[[#This Row],[Ventas Originales (con descuento)]]-(ORDENES[[#This Row],[Ganancias]])</f>
        <v>28.310000000000002</v>
      </c>
    </row>
    <row r="5417" spans="1:28" x14ac:dyDescent="0.35">
      <c r="A5417" t="s">
        <v>7719</v>
      </c>
      <c r="B5417" t="s">
        <v>32</v>
      </c>
      <c r="C5417" t="s">
        <v>1</v>
      </c>
      <c r="D5417" t="s">
        <v>648</v>
      </c>
      <c r="E5417" t="s">
        <v>533</v>
      </c>
      <c r="F5417" s="1">
        <v>44042</v>
      </c>
      <c r="G5417" t="s">
        <v>7613</v>
      </c>
      <c r="H5417" t="s">
        <v>6303</v>
      </c>
      <c r="I5417">
        <v>94122</v>
      </c>
      <c r="J5417" t="s">
        <v>3131</v>
      </c>
      <c r="K5417" t="s">
        <v>1865</v>
      </c>
      <c r="L5417" t="s">
        <v>1866</v>
      </c>
      <c r="M5417" s="1">
        <v>44045</v>
      </c>
      <c r="N5417" t="s">
        <v>1891</v>
      </c>
      <c r="O5417" t="s">
        <v>7675</v>
      </c>
      <c r="P5417" t="s">
        <v>1867</v>
      </c>
      <c r="Q5417" t="s">
        <v>7675</v>
      </c>
      <c r="R5417" t="s">
        <v>1877</v>
      </c>
      <c r="S5417">
        <v>2</v>
      </c>
      <c r="T5417" s="2">
        <v>0</v>
      </c>
      <c r="U5417" s="5">
        <v>178.91</v>
      </c>
      <c r="V5417" s="5">
        <f>ORDENES[[#This Row],[Ventas sin descuento]]-ORDENES[[#This Row],[costos estimados]]</f>
        <v>178.90999999999997</v>
      </c>
      <c r="W5417">
        <v>2</v>
      </c>
      <c r="X5417" s="5">
        <v>715.64</v>
      </c>
      <c r="Y5417" s="5">
        <f>ORDENES[[#This Row],[Ventas Originales (con descuento)]]/(1-ORDENES[[#This Row],[Descuento]])</f>
        <v>715.64</v>
      </c>
      <c r="Z5417" s="5">
        <f>ORDENES[[#This Row],[Ventas Originales (con descuento)]]/ORDENES[[#This Row],[Cantidad]]/(1-ORDENES[[#This Row],[Descuento]])</f>
        <v>357.82</v>
      </c>
      <c r="AA5417" s="5">
        <f>ORDENES[[#This Row],[Ventas Originales (con descuento)]]/ORDENES[[#This Row],[Cantidad]]</f>
        <v>357.82</v>
      </c>
      <c r="AB5417" s="5">
        <f>ORDENES[[#This Row],[Ventas Originales (con descuento)]]-(ORDENES[[#This Row],[Ganancias]])</f>
        <v>536.73</v>
      </c>
    </row>
    <row r="5418" spans="1:28" x14ac:dyDescent="0.35">
      <c r="A5418" t="s">
        <v>7719</v>
      </c>
      <c r="B5418" t="s">
        <v>262</v>
      </c>
      <c r="C5418" t="s">
        <v>1</v>
      </c>
      <c r="D5418" t="s">
        <v>6</v>
      </c>
      <c r="E5418" t="s">
        <v>49</v>
      </c>
      <c r="F5418" s="1">
        <v>44097</v>
      </c>
      <c r="G5418" t="s">
        <v>7613</v>
      </c>
      <c r="H5418" t="s">
        <v>6304</v>
      </c>
      <c r="I5418">
        <v>92037</v>
      </c>
      <c r="J5418" t="s">
        <v>1189</v>
      </c>
      <c r="K5418" t="s">
        <v>1865</v>
      </c>
      <c r="L5418" t="s">
        <v>1866</v>
      </c>
      <c r="M5418" s="1">
        <v>44100</v>
      </c>
      <c r="N5418" t="s">
        <v>1891</v>
      </c>
      <c r="O5418" t="s">
        <v>7675</v>
      </c>
      <c r="P5418" t="s">
        <v>1867</v>
      </c>
      <c r="Q5418" t="s">
        <v>7675</v>
      </c>
      <c r="R5418" t="s">
        <v>1890</v>
      </c>
      <c r="S5418">
        <v>2</v>
      </c>
      <c r="T5418" s="2">
        <v>0</v>
      </c>
      <c r="U5418" s="5">
        <v>1.92</v>
      </c>
      <c r="V5418" s="5">
        <f>ORDENES[[#This Row],[Ventas sin descuento]]-ORDENES[[#This Row],[costos estimados]]</f>
        <v>1.92</v>
      </c>
      <c r="W5418">
        <v>2</v>
      </c>
      <c r="X5418" s="5">
        <v>4.08</v>
      </c>
      <c r="Y5418" s="5">
        <f>ORDENES[[#This Row],[Ventas Originales (con descuento)]]/(1-ORDENES[[#This Row],[Descuento]])</f>
        <v>4.08</v>
      </c>
      <c r="Z5418" s="5">
        <f>ORDENES[[#This Row],[Ventas Originales (con descuento)]]/ORDENES[[#This Row],[Cantidad]]/(1-ORDENES[[#This Row],[Descuento]])</f>
        <v>2.04</v>
      </c>
      <c r="AA5418" s="5">
        <f>ORDENES[[#This Row],[Ventas Originales (con descuento)]]/ORDENES[[#This Row],[Cantidad]]</f>
        <v>2.04</v>
      </c>
      <c r="AB5418" s="5">
        <f>ORDENES[[#This Row],[Ventas Originales (con descuento)]]-(ORDENES[[#This Row],[Ganancias]])</f>
        <v>2.16</v>
      </c>
    </row>
    <row r="5419" spans="1:28" x14ac:dyDescent="0.35">
      <c r="A5419" t="s">
        <v>7719</v>
      </c>
      <c r="B5419" t="s">
        <v>5</v>
      </c>
      <c r="C5419" t="s">
        <v>1</v>
      </c>
      <c r="D5419" t="s">
        <v>359</v>
      </c>
      <c r="E5419" t="s">
        <v>47</v>
      </c>
      <c r="F5419" s="1">
        <v>43453</v>
      </c>
      <c r="G5419" t="s">
        <v>7613</v>
      </c>
      <c r="H5419" t="s">
        <v>6305</v>
      </c>
      <c r="I5419">
        <v>90008</v>
      </c>
      <c r="J5419" t="s">
        <v>1686</v>
      </c>
      <c r="K5419" t="s">
        <v>1865</v>
      </c>
      <c r="L5419" t="s">
        <v>1866</v>
      </c>
      <c r="M5419" s="1">
        <v>43455</v>
      </c>
      <c r="N5419" t="s">
        <v>1891</v>
      </c>
      <c r="O5419" t="s">
        <v>7675</v>
      </c>
      <c r="P5419" t="s">
        <v>1867</v>
      </c>
      <c r="Q5419" t="s">
        <v>7675</v>
      </c>
      <c r="R5419" t="s">
        <v>1868</v>
      </c>
      <c r="S5419">
        <v>1</v>
      </c>
      <c r="T5419" s="2">
        <v>0</v>
      </c>
      <c r="U5419" s="5">
        <v>6.87</v>
      </c>
      <c r="V5419" s="5">
        <f>ORDENES[[#This Row],[Ventas sin descuento]]-ORDENES[[#This Row],[costos estimados]]</f>
        <v>6.87</v>
      </c>
      <c r="W5419">
        <v>2</v>
      </c>
      <c r="X5419" s="5">
        <v>14.62</v>
      </c>
      <c r="Y5419" s="5">
        <f>ORDENES[[#This Row],[Ventas Originales (con descuento)]]/(1-ORDENES[[#This Row],[Descuento]])</f>
        <v>14.62</v>
      </c>
      <c r="Z5419" s="5">
        <f>ORDENES[[#This Row],[Ventas Originales (con descuento)]]/ORDENES[[#This Row],[Cantidad]]/(1-ORDENES[[#This Row],[Descuento]])</f>
        <v>7.31</v>
      </c>
      <c r="AA5419" s="5">
        <f>ORDENES[[#This Row],[Ventas Originales (con descuento)]]/ORDENES[[#This Row],[Cantidad]]</f>
        <v>7.31</v>
      </c>
      <c r="AB5419" s="5">
        <f>ORDENES[[#This Row],[Ventas Originales (con descuento)]]-(ORDENES[[#This Row],[Ganancias]])</f>
        <v>7.7499999999999991</v>
      </c>
    </row>
    <row r="5420" spans="1:28" x14ac:dyDescent="0.35">
      <c r="A5420" t="s">
        <v>7719</v>
      </c>
      <c r="B5420" t="s">
        <v>463</v>
      </c>
      <c r="C5420" t="s">
        <v>1</v>
      </c>
      <c r="D5420" t="s">
        <v>3295</v>
      </c>
      <c r="E5420" t="s">
        <v>21</v>
      </c>
      <c r="F5420" s="1">
        <v>43721</v>
      </c>
      <c r="G5420" t="s">
        <v>7598</v>
      </c>
      <c r="H5420" t="s">
        <v>5770</v>
      </c>
      <c r="I5420">
        <v>92804</v>
      </c>
      <c r="J5420" t="s">
        <v>3296</v>
      </c>
      <c r="K5420" t="s">
        <v>1865</v>
      </c>
      <c r="L5420" t="s">
        <v>1866</v>
      </c>
      <c r="M5420" s="1">
        <v>43723</v>
      </c>
      <c r="N5420" t="s">
        <v>1891</v>
      </c>
      <c r="O5420" t="s">
        <v>7675</v>
      </c>
      <c r="P5420" t="s">
        <v>1867</v>
      </c>
      <c r="Q5420" t="s">
        <v>7675</v>
      </c>
      <c r="R5420" t="s">
        <v>1879</v>
      </c>
      <c r="S5420">
        <v>1</v>
      </c>
      <c r="T5420" s="2">
        <v>0</v>
      </c>
      <c r="U5420" s="5">
        <v>100.66</v>
      </c>
      <c r="V5420" s="5">
        <f>ORDENES[[#This Row],[Ventas sin descuento]]-ORDENES[[#This Row],[costos estimados]]</f>
        <v>100.66</v>
      </c>
      <c r="W5420">
        <v>2</v>
      </c>
      <c r="X5420" s="5">
        <v>209.7</v>
      </c>
      <c r="Y5420" s="5">
        <f>ORDENES[[#This Row],[Ventas Originales (con descuento)]]/(1-ORDENES[[#This Row],[Descuento]])</f>
        <v>209.7</v>
      </c>
      <c r="Z5420" s="5">
        <f>ORDENES[[#This Row],[Ventas Originales (con descuento)]]/ORDENES[[#This Row],[Cantidad]]/(1-ORDENES[[#This Row],[Descuento]])</f>
        <v>104.85</v>
      </c>
      <c r="AA5420" s="5">
        <f>ORDENES[[#This Row],[Ventas Originales (con descuento)]]/ORDENES[[#This Row],[Cantidad]]</f>
        <v>104.85</v>
      </c>
      <c r="AB5420" s="5">
        <f>ORDENES[[#This Row],[Ventas Originales (con descuento)]]-(ORDENES[[#This Row],[Ganancias]])</f>
        <v>109.03999999999999</v>
      </c>
    </row>
    <row r="5421" spans="1:28" x14ac:dyDescent="0.35">
      <c r="A5421" t="s">
        <v>7719</v>
      </c>
      <c r="B5421" t="s">
        <v>206</v>
      </c>
      <c r="C5421" t="s">
        <v>1</v>
      </c>
      <c r="D5421" t="s">
        <v>2904</v>
      </c>
      <c r="E5421" t="s">
        <v>21</v>
      </c>
      <c r="F5421" s="1">
        <v>44283</v>
      </c>
      <c r="G5421" t="s">
        <v>7613</v>
      </c>
      <c r="H5421" t="s">
        <v>5768</v>
      </c>
      <c r="I5421">
        <v>94533</v>
      </c>
      <c r="J5421" t="s">
        <v>3519</v>
      </c>
      <c r="K5421" t="s">
        <v>1865</v>
      </c>
      <c r="L5421" t="s">
        <v>1866</v>
      </c>
      <c r="M5421" s="1">
        <v>44286</v>
      </c>
      <c r="N5421" t="s">
        <v>1891</v>
      </c>
      <c r="O5421" t="s">
        <v>7675</v>
      </c>
      <c r="P5421" t="s">
        <v>1867</v>
      </c>
      <c r="Q5421" t="s">
        <v>7675</v>
      </c>
      <c r="R5421" t="s">
        <v>1879</v>
      </c>
      <c r="S5421">
        <v>2</v>
      </c>
      <c r="T5421" s="2">
        <v>0</v>
      </c>
      <c r="U5421" s="5">
        <v>6.35</v>
      </c>
      <c r="V5421" s="5">
        <f>ORDENES[[#This Row],[Ventas sin descuento]]-ORDENES[[#This Row],[costos estimados]]</f>
        <v>6.35</v>
      </c>
      <c r="W5421">
        <v>2</v>
      </c>
      <c r="X5421" s="5">
        <v>12.96</v>
      </c>
      <c r="Y5421" s="5">
        <f>ORDENES[[#This Row],[Ventas Originales (con descuento)]]/(1-ORDENES[[#This Row],[Descuento]])</f>
        <v>12.96</v>
      </c>
      <c r="Z5421" s="5">
        <f>ORDENES[[#This Row],[Ventas Originales (con descuento)]]/ORDENES[[#This Row],[Cantidad]]/(1-ORDENES[[#This Row],[Descuento]])</f>
        <v>6.48</v>
      </c>
      <c r="AA5421" s="5">
        <f>ORDENES[[#This Row],[Ventas Originales (con descuento)]]/ORDENES[[#This Row],[Cantidad]]</f>
        <v>6.48</v>
      </c>
      <c r="AB5421" s="5">
        <f>ORDENES[[#This Row],[Ventas Originales (con descuento)]]-(ORDENES[[#This Row],[Ganancias]])</f>
        <v>6.6100000000000012</v>
      </c>
    </row>
    <row r="5422" spans="1:28" x14ac:dyDescent="0.35">
      <c r="A5422" t="s">
        <v>7719</v>
      </c>
      <c r="B5422" t="s">
        <v>5</v>
      </c>
      <c r="C5422" t="s">
        <v>1</v>
      </c>
      <c r="D5422" t="s">
        <v>580</v>
      </c>
      <c r="E5422" t="s">
        <v>196</v>
      </c>
      <c r="F5422" s="1">
        <v>44534</v>
      </c>
      <c r="G5422" t="s">
        <v>7613</v>
      </c>
      <c r="H5422" t="s">
        <v>6306</v>
      </c>
      <c r="I5422">
        <v>90032</v>
      </c>
      <c r="J5422" t="s">
        <v>2742</v>
      </c>
      <c r="K5422" t="s">
        <v>1865</v>
      </c>
      <c r="L5422" t="s">
        <v>1866</v>
      </c>
      <c r="M5422" s="1">
        <v>44536</v>
      </c>
      <c r="N5422" t="s">
        <v>1891</v>
      </c>
      <c r="O5422" t="s">
        <v>7675</v>
      </c>
      <c r="P5422" t="s">
        <v>1867</v>
      </c>
      <c r="Q5422" t="s">
        <v>7675</v>
      </c>
      <c r="R5422" t="s">
        <v>1879</v>
      </c>
      <c r="S5422">
        <v>1</v>
      </c>
      <c r="T5422" s="2">
        <v>0</v>
      </c>
      <c r="U5422" s="5">
        <v>5.76</v>
      </c>
      <c r="V5422" s="5">
        <f>ORDENES[[#This Row],[Ventas sin descuento]]-ORDENES[[#This Row],[costos estimados]]</f>
        <v>5.76</v>
      </c>
      <c r="W5422">
        <v>2</v>
      </c>
      <c r="X5422" s="5">
        <v>11.76</v>
      </c>
      <c r="Y5422" s="5">
        <f>ORDENES[[#This Row],[Ventas Originales (con descuento)]]/(1-ORDENES[[#This Row],[Descuento]])</f>
        <v>11.76</v>
      </c>
      <c r="Z5422" s="5">
        <f>ORDENES[[#This Row],[Ventas Originales (con descuento)]]/ORDENES[[#This Row],[Cantidad]]/(1-ORDENES[[#This Row],[Descuento]])</f>
        <v>5.88</v>
      </c>
      <c r="AA5422" s="5">
        <f>ORDENES[[#This Row],[Ventas Originales (con descuento)]]/ORDENES[[#This Row],[Cantidad]]</f>
        <v>5.88</v>
      </c>
      <c r="AB5422" s="5">
        <f>ORDENES[[#This Row],[Ventas Originales (con descuento)]]-(ORDENES[[#This Row],[Ganancias]])</f>
        <v>6</v>
      </c>
    </row>
    <row r="5423" spans="1:28" x14ac:dyDescent="0.35">
      <c r="A5423" t="s">
        <v>7719</v>
      </c>
      <c r="B5423" t="s">
        <v>46</v>
      </c>
      <c r="C5423" t="s">
        <v>1</v>
      </c>
      <c r="D5423" t="s">
        <v>162</v>
      </c>
      <c r="E5423" t="s">
        <v>21</v>
      </c>
      <c r="F5423" s="1">
        <v>43301</v>
      </c>
      <c r="G5423" t="s">
        <v>7613</v>
      </c>
      <c r="H5423" t="s">
        <v>6307</v>
      </c>
      <c r="I5423">
        <v>92503</v>
      </c>
      <c r="J5423" t="s">
        <v>2473</v>
      </c>
      <c r="K5423" t="s">
        <v>1865</v>
      </c>
      <c r="L5423" t="s">
        <v>1866</v>
      </c>
      <c r="M5423" s="1">
        <v>43304</v>
      </c>
      <c r="N5423" t="s">
        <v>1891</v>
      </c>
      <c r="O5423" t="s">
        <v>7675</v>
      </c>
      <c r="P5423" t="s">
        <v>1867</v>
      </c>
      <c r="Q5423" t="s">
        <v>7675</v>
      </c>
      <c r="R5423" t="s">
        <v>1879</v>
      </c>
      <c r="S5423">
        <v>2</v>
      </c>
      <c r="T5423" s="2">
        <v>0</v>
      </c>
      <c r="U5423" s="5">
        <v>5.86</v>
      </c>
      <c r="V5423" s="5">
        <f>ORDENES[[#This Row],[Ventas sin descuento]]-ORDENES[[#This Row],[costos estimados]]</f>
        <v>5.86</v>
      </c>
      <c r="W5423">
        <v>2</v>
      </c>
      <c r="X5423" s="5">
        <v>11.96</v>
      </c>
      <c r="Y5423" s="5">
        <f>ORDENES[[#This Row],[Ventas Originales (con descuento)]]/(1-ORDENES[[#This Row],[Descuento]])</f>
        <v>11.96</v>
      </c>
      <c r="Z5423" s="5">
        <f>ORDENES[[#This Row],[Ventas Originales (con descuento)]]/ORDENES[[#This Row],[Cantidad]]/(1-ORDENES[[#This Row],[Descuento]])</f>
        <v>5.98</v>
      </c>
      <c r="AA5423" s="5">
        <f>ORDENES[[#This Row],[Ventas Originales (con descuento)]]/ORDENES[[#This Row],[Cantidad]]</f>
        <v>5.98</v>
      </c>
      <c r="AB5423" s="5">
        <f>ORDENES[[#This Row],[Ventas Originales (con descuento)]]-(ORDENES[[#This Row],[Ganancias]])</f>
        <v>6.1000000000000005</v>
      </c>
    </row>
    <row r="5424" spans="1:28" x14ac:dyDescent="0.35">
      <c r="A5424" t="s">
        <v>7719</v>
      </c>
      <c r="B5424" t="s">
        <v>32</v>
      </c>
      <c r="C5424" t="s">
        <v>1</v>
      </c>
      <c r="D5424" t="s">
        <v>239</v>
      </c>
      <c r="E5424" t="s">
        <v>21</v>
      </c>
      <c r="F5424" s="1">
        <v>44532</v>
      </c>
      <c r="G5424" t="s">
        <v>7613</v>
      </c>
      <c r="H5424" t="s">
        <v>6308</v>
      </c>
      <c r="I5424">
        <v>94122</v>
      </c>
      <c r="J5424" t="s">
        <v>2598</v>
      </c>
      <c r="K5424" t="s">
        <v>1865</v>
      </c>
      <c r="L5424" t="s">
        <v>1866</v>
      </c>
      <c r="M5424" s="1">
        <v>44535</v>
      </c>
      <c r="N5424" t="s">
        <v>1891</v>
      </c>
      <c r="O5424" t="s">
        <v>7675</v>
      </c>
      <c r="P5424" t="s">
        <v>1867</v>
      </c>
      <c r="Q5424" t="s">
        <v>7675</v>
      </c>
      <c r="R5424" t="s">
        <v>1879</v>
      </c>
      <c r="S5424">
        <v>2</v>
      </c>
      <c r="T5424" s="2">
        <v>0</v>
      </c>
      <c r="U5424" s="5">
        <v>53.86</v>
      </c>
      <c r="V5424" s="5">
        <f>ORDENES[[#This Row],[Ventas sin descuento]]-ORDENES[[#This Row],[costos estimados]]</f>
        <v>53.86</v>
      </c>
      <c r="W5424">
        <v>2</v>
      </c>
      <c r="X5424" s="5">
        <v>109.92</v>
      </c>
      <c r="Y5424" s="5">
        <f>ORDENES[[#This Row],[Ventas Originales (con descuento)]]/(1-ORDENES[[#This Row],[Descuento]])</f>
        <v>109.92</v>
      </c>
      <c r="Z5424" s="5">
        <f>ORDENES[[#This Row],[Ventas Originales (con descuento)]]/ORDENES[[#This Row],[Cantidad]]/(1-ORDENES[[#This Row],[Descuento]])</f>
        <v>54.96</v>
      </c>
      <c r="AA5424" s="5">
        <f>ORDENES[[#This Row],[Ventas Originales (con descuento)]]/ORDENES[[#This Row],[Cantidad]]</f>
        <v>54.96</v>
      </c>
      <c r="AB5424" s="5">
        <f>ORDENES[[#This Row],[Ventas Originales (con descuento)]]-(ORDENES[[#This Row],[Ganancias]])</f>
        <v>56.06</v>
      </c>
    </row>
    <row r="5425" spans="1:28" x14ac:dyDescent="0.35">
      <c r="A5425" t="s">
        <v>7719</v>
      </c>
      <c r="B5425" t="s">
        <v>32</v>
      </c>
      <c r="C5425" t="s">
        <v>1</v>
      </c>
      <c r="D5425" t="s">
        <v>239</v>
      </c>
      <c r="E5425" t="s">
        <v>21</v>
      </c>
      <c r="F5425" s="1">
        <v>44532</v>
      </c>
      <c r="G5425" t="s">
        <v>7613</v>
      </c>
      <c r="H5425" t="s">
        <v>6308</v>
      </c>
      <c r="I5425">
        <v>94122</v>
      </c>
      <c r="J5425" t="s">
        <v>3176</v>
      </c>
      <c r="K5425" t="s">
        <v>1865</v>
      </c>
      <c r="L5425" t="s">
        <v>1866</v>
      </c>
      <c r="M5425" s="1">
        <v>44535</v>
      </c>
      <c r="N5425" t="s">
        <v>1891</v>
      </c>
      <c r="O5425" t="s">
        <v>7675</v>
      </c>
      <c r="P5425" t="s">
        <v>1867</v>
      </c>
      <c r="Q5425" t="s">
        <v>7675</v>
      </c>
      <c r="R5425" t="s">
        <v>1879</v>
      </c>
      <c r="S5425">
        <v>2</v>
      </c>
      <c r="T5425" s="2">
        <v>0</v>
      </c>
      <c r="U5425" s="5">
        <v>3.85</v>
      </c>
      <c r="V5425" s="5">
        <f>ORDENES[[#This Row],[Ventas sin descuento]]-ORDENES[[#This Row],[costos estimados]]</f>
        <v>3.8499999999999996</v>
      </c>
      <c r="W5425">
        <v>2</v>
      </c>
      <c r="X5425" s="5">
        <v>8.56</v>
      </c>
      <c r="Y5425" s="5">
        <f>ORDENES[[#This Row],[Ventas Originales (con descuento)]]/(1-ORDENES[[#This Row],[Descuento]])</f>
        <v>8.56</v>
      </c>
      <c r="Z5425" s="5">
        <f>ORDENES[[#This Row],[Ventas Originales (con descuento)]]/ORDENES[[#This Row],[Cantidad]]/(1-ORDENES[[#This Row],[Descuento]])</f>
        <v>4.28</v>
      </c>
      <c r="AA5425" s="5">
        <f>ORDENES[[#This Row],[Ventas Originales (con descuento)]]/ORDENES[[#This Row],[Cantidad]]</f>
        <v>4.28</v>
      </c>
      <c r="AB5425" s="5">
        <f>ORDENES[[#This Row],[Ventas Originales (con descuento)]]-(ORDENES[[#This Row],[Ganancias]])</f>
        <v>4.7100000000000009</v>
      </c>
    </row>
    <row r="5426" spans="1:28" x14ac:dyDescent="0.35">
      <c r="A5426" t="s">
        <v>7719</v>
      </c>
      <c r="B5426" t="s">
        <v>22</v>
      </c>
      <c r="C5426" t="s">
        <v>1</v>
      </c>
      <c r="D5426" t="s">
        <v>2980</v>
      </c>
      <c r="E5426" t="s">
        <v>196</v>
      </c>
      <c r="F5426" s="1">
        <v>44469</v>
      </c>
      <c r="G5426" t="s">
        <v>7598</v>
      </c>
      <c r="H5426" t="s">
        <v>6298</v>
      </c>
      <c r="I5426">
        <v>98103</v>
      </c>
      <c r="J5426" t="s">
        <v>2742</v>
      </c>
      <c r="K5426" t="s">
        <v>1865</v>
      </c>
      <c r="L5426" t="s">
        <v>1866</v>
      </c>
      <c r="M5426" s="1">
        <v>44472</v>
      </c>
      <c r="N5426" t="s">
        <v>1891</v>
      </c>
      <c r="O5426" t="s">
        <v>7675</v>
      </c>
      <c r="P5426" t="s">
        <v>1880</v>
      </c>
      <c r="Q5426" t="s">
        <v>7675</v>
      </c>
      <c r="R5426" t="s">
        <v>1879</v>
      </c>
      <c r="S5426">
        <v>2</v>
      </c>
      <c r="T5426" s="2">
        <v>0</v>
      </c>
      <c r="U5426" s="5">
        <v>5.76</v>
      </c>
      <c r="V5426" s="5">
        <f>ORDENES[[#This Row],[Ventas sin descuento]]-ORDENES[[#This Row],[costos estimados]]</f>
        <v>5.76</v>
      </c>
      <c r="W5426">
        <v>2</v>
      </c>
      <c r="X5426" s="5">
        <v>11.76</v>
      </c>
      <c r="Y5426" s="5">
        <f>ORDENES[[#This Row],[Ventas Originales (con descuento)]]/(1-ORDENES[[#This Row],[Descuento]])</f>
        <v>11.76</v>
      </c>
      <c r="Z5426" s="5">
        <f>ORDENES[[#This Row],[Ventas Originales (con descuento)]]/ORDENES[[#This Row],[Cantidad]]/(1-ORDENES[[#This Row],[Descuento]])</f>
        <v>5.88</v>
      </c>
      <c r="AA5426" s="5">
        <f>ORDENES[[#This Row],[Ventas Originales (con descuento)]]/ORDENES[[#This Row],[Cantidad]]</f>
        <v>5.88</v>
      </c>
      <c r="AB5426" s="5">
        <f>ORDENES[[#This Row],[Ventas Originales (con descuento)]]-(ORDENES[[#This Row],[Ganancias]])</f>
        <v>6</v>
      </c>
    </row>
    <row r="5427" spans="1:28" x14ac:dyDescent="0.35">
      <c r="A5427" t="s">
        <v>7719</v>
      </c>
      <c r="B5427" t="s">
        <v>22</v>
      </c>
      <c r="C5427" t="s">
        <v>1</v>
      </c>
      <c r="D5427" t="s">
        <v>220</v>
      </c>
      <c r="E5427" t="s">
        <v>18</v>
      </c>
      <c r="F5427" s="1">
        <v>43543</v>
      </c>
      <c r="G5427" t="s">
        <v>7613</v>
      </c>
      <c r="H5427" t="s">
        <v>6309</v>
      </c>
      <c r="I5427">
        <v>98115</v>
      </c>
      <c r="J5427" t="s">
        <v>2908</v>
      </c>
      <c r="K5427" t="s">
        <v>1865</v>
      </c>
      <c r="L5427" t="s">
        <v>1866</v>
      </c>
      <c r="M5427" s="1">
        <v>43544</v>
      </c>
      <c r="N5427" t="s">
        <v>1891</v>
      </c>
      <c r="O5427" t="s">
        <v>7675</v>
      </c>
      <c r="P5427" t="s">
        <v>1880</v>
      </c>
      <c r="Q5427" t="s">
        <v>7675</v>
      </c>
      <c r="R5427" t="s">
        <v>1879</v>
      </c>
      <c r="S5427">
        <v>1</v>
      </c>
      <c r="T5427" s="2">
        <v>0</v>
      </c>
      <c r="U5427" s="5">
        <v>100.66</v>
      </c>
      <c r="V5427" s="5">
        <f>ORDENES[[#This Row],[Ventas sin descuento]]-ORDENES[[#This Row],[costos estimados]]</f>
        <v>100.66</v>
      </c>
      <c r="W5427">
        <v>2</v>
      </c>
      <c r="X5427" s="5">
        <v>209.7</v>
      </c>
      <c r="Y5427" s="5">
        <f>ORDENES[[#This Row],[Ventas Originales (con descuento)]]/(1-ORDENES[[#This Row],[Descuento]])</f>
        <v>209.7</v>
      </c>
      <c r="Z5427" s="5">
        <f>ORDENES[[#This Row],[Ventas Originales (con descuento)]]/ORDENES[[#This Row],[Cantidad]]/(1-ORDENES[[#This Row],[Descuento]])</f>
        <v>104.85</v>
      </c>
      <c r="AA5427" s="5">
        <f>ORDENES[[#This Row],[Ventas Originales (con descuento)]]/ORDENES[[#This Row],[Cantidad]]</f>
        <v>104.85</v>
      </c>
      <c r="AB5427" s="5">
        <f>ORDENES[[#This Row],[Ventas Originales (con descuento)]]-(ORDENES[[#This Row],[Ganancias]])</f>
        <v>109.03999999999999</v>
      </c>
    </row>
    <row r="5428" spans="1:28" x14ac:dyDescent="0.35">
      <c r="A5428" t="s">
        <v>7719</v>
      </c>
      <c r="B5428" t="s">
        <v>5</v>
      </c>
      <c r="C5428" t="s">
        <v>1</v>
      </c>
      <c r="D5428" t="s">
        <v>2801</v>
      </c>
      <c r="E5428" t="s">
        <v>18</v>
      </c>
      <c r="F5428" s="1">
        <v>43401</v>
      </c>
      <c r="G5428" t="s">
        <v>7613</v>
      </c>
      <c r="H5428" t="s">
        <v>5779</v>
      </c>
      <c r="I5428">
        <v>90049</v>
      </c>
      <c r="J5428" t="s">
        <v>7602</v>
      </c>
      <c r="K5428" t="s">
        <v>1865</v>
      </c>
      <c r="L5428" t="s">
        <v>1866</v>
      </c>
      <c r="M5428" s="1">
        <v>43404</v>
      </c>
      <c r="N5428" t="s">
        <v>1891</v>
      </c>
      <c r="O5428" t="s">
        <v>7675</v>
      </c>
      <c r="P5428" t="s">
        <v>1867</v>
      </c>
      <c r="Q5428" t="s">
        <v>7675</v>
      </c>
      <c r="R5428" t="s">
        <v>1908</v>
      </c>
      <c r="S5428">
        <v>2</v>
      </c>
      <c r="T5428" s="2">
        <v>0</v>
      </c>
      <c r="U5428" s="5">
        <v>14.42</v>
      </c>
      <c r="V5428" s="5">
        <f>ORDENES[[#This Row],[Ventas sin descuento]]-ORDENES[[#This Row],[costos estimados]]</f>
        <v>14.420000000000016</v>
      </c>
      <c r="W5428">
        <v>2</v>
      </c>
      <c r="X5428" s="5">
        <v>480.74</v>
      </c>
      <c r="Y5428" s="5">
        <f>ORDENES[[#This Row],[Ventas Originales (con descuento)]]/(1-ORDENES[[#This Row],[Descuento]])</f>
        <v>480.74</v>
      </c>
      <c r="Z5428" s="5">
        <f>ORDENES[[#This Row],[Ventas Originales (con descuento)]]/ORDENES[[#This Row],[Cantidad]]/(1-ORDENES[[#This Row],[Descuento]])</f>
        <v>240.37</v>
      </c>
      <c r="AA5428" s="5">
        <f>ORDENES[[#This Row],[Ventas Originales (con descuento)]]/ORDENES[[#This Row],[Cantidad]]</f>
        <v>240.37</v>
      </c>
      <c r="AB5428" s="5">
        <f>ORDENES[[#This Row],[Ventas Originales (con descuento)]]-(ORDENES[[#This Row],[Ganancias]])</f>
        <v>466.32</v>
      </c>
    </row>
    <row r="5429" spans="1:28" x14ac:dyDescent="0.35">
      <c r="A5429" t="s">
        <v>7719</v>
      </c>
      <c r="B5429" t="s">
        <v>5</v>
      </c>
      <c r="C5429" t="s">
        <v>1</v>
      </c>
      <c r="D5429" t="s">
        <v>2801</v>
      </c>
      <c r="E5429" t="s">
        <v>18</v>
      </c>
      <c r="F5429" s="1">
        <v>43401</v>
      </c>
      <c r="G5429" t="s">
        <v>7613</v>
      </c>
      <c r="H5429" t="s">
        <v>5779</v>
      </c>
      <c r="I5429">
        <v>90049</v>
      </c>
      <c r="J5429" t="s">
        <v>7611</v>
      </c>
      <c r="K5429" t="s">
        <v>1865</v>
      </c>
      <c r="L5429" t="s">
        <v>1866</v>
      </c>
      <c r="M5429" s="1">
        <v>43404</v>
      </c>
      <c r="N5429" t="s">
        <v>1891</v>
      </c>
      <c r="O5429" t="s">
        <v>7675</v>
      </c>
      <c r="P5429" t="s">
        <v>1867</v>
      </c>
      <c r="Q5429" t="s">
        <v>7675</v>
      </c>
      <c r="R5429" t="s">
        <v>1908</v>
      </c>
      <c r="S5429">
        <v>2</v>
      </c>
      <c r="T5429" s="2">
        <v>0</v>
      </c>
      <c r="U5429" s="5">
        <v>0.06</v>
      </c>
      <c r="V5429" s="5">
        <f>ORDENES[[#This Row],[Ventas sin descuento]]-ORDENES[[#This Row],[costos estimados]]</f>
        <v>5.9999999999999609E-2</v>
      </c>
      <c r="W5429">
        <v>2</v>
      </c>
      <c r="X5429" s="5">
        <v>6.28</v>
      </c>
      <c r="Y5429" s="5">
        <f>ORDENES[[#This Row],[Ventas Originales (con descuento)]]/(1-ORDENES[[#This Row],[Descuento]])</f>
        <v>6.28</v>
      </c>
      <c r="Z5429" s="5">
        <f>ORDENES[[#This Row],[Ventas Originales (con descuento)]]/ORDENES[[#This Row],[Cantidad]]/(1-ORDENES[[#This Row],[Descuento]])</f>
        <v>3.14</v>
      </c>
      <c r="AA5429" s="5">
        <f>ORDENES[[#This Row],[Ventas Originales (con descuento)]]/ORDENES[[#This Row],[Cantidad]]</f>
        <v>3.14</v>
      </c>
      <c r="AB5429" s="5">
        <f>ORDENES[[#This Row],[Ventas Originales (con descuento)]]-(ORDENES[[#This Row],[Ganancias]])</f>
        <v>6.2200000000000006</v>
      </c>
    </row>
    <row r="5430" spans="1:28" x14ac:dyDescent="0.35">
      <c r="A5430" t="s">
        <v>7719</v>
      </c>
      <c r="B5430" t="s">
        <v>32</v>
      </c>
      <c r="C5430" t="s">
        <v>1</v>
      </c>
      <c r="D5430" t="s">
        <v>300</v>
      </c>
      <c r="E5430" t="s">
        <v>18</v>
      </c>
      <c r="F5430" s="1">
        <v>43421</v>
      </c>
      <c r="G5430" t="s">
        <v>7598</v>
      </c>
      <c r="H5430" t="s">
        <v>6310</v>
      </c>
      <c r="I5430">
        <v>94109</v>
      </c>
      <c r="J5430" t="s">
        <v>2883</v>
      </c>
      <c r="K5430" t="s">
        <v>1865</v>
      </c>
      <c r="L5430" t="s">
        <v>1866</v>
      </c>
      <c r="M5430" s="1">
        <v>43423</v>
      </c>
      <c r="N5430" t="s">
        <v>1891</v>
      </c>
      <c r="O5430" t="s">
        <v>7675</v>
      </c>
      <c r="P5430" t="s">
        <v>1867</v>
      </c>
      <c r="Q5430" t="s">
        <v>7675</v>
      </c>
      <c r="R5430" t="s">
        <v>1877</v>
      </c>
      <c r="S5430">
        <v>1</v>
      </c>
      <c r="T5430" s="2">
        <v>0</v>
      </c>
      <c r="U5430" s="5">
        <v>72.430000000000007</v>
      </c>
      <c r="V5430" s="5">
        <f>ORDENES[[#This Row],[Ventas sin descuento]]-ORDENES[[#This Row],[costos estimados]]</f>
        <v>72.430000000000007</v>
      </c>
      <c r="W5430">
        <v>3</v>
      </c>
      <c r="X5430" s="5">
        <v>241.44</v>
      </c>
      <c r="Y5430" s="5">
        <f>ORDENES[[#This Row],[Ventas Originales (con descuento)]]/(1-ORDENES[[#This Row],[Descuento]])</f>
        <v>241.44</v>
      </c>
      <c r="Z5430" s="5">
        <f>ORDENES[[#This Row],[Ventas Originales (con descuento)]]/ORDENES[[#This Row],[Cantidad]]/(1-ORDENES[[#This Row],[Descuento]])</f>
        <v>80.48</v>
      </c>
      <c r="AA5430" s="5">
        <f>ORDENES[[#This Row],[Ventas Originales (con descuento)]]/ORDENES[[#This Row],[Cantidad]]</f>
        <v>80.48</v>
      </c>
      <c r="AB5430" s="5">
        <f>ORDENES[[#This Row],[Ventas Originales (con descuento)]]-(ORDENES[[#This Row],[Ganancias]])</f>
        <v>169.01</v>
      </c>
    </row>
    <row r="5431" spans="1:28" x14ac:dyDescent="0.35">
      <c r="A5431" t="s">
        <v>7719</v>
      </c>
      <c r="B5431" t="s">
        <v>32</v>
      </c>
      <c r="C5431" t="s">
        <v>1</v>
      </c>
      <c r="D5431" t="s">
        <v>2691</v>
      </c>
      <c r="E5431" t="s">
        <v>26</v>
      </c>
      <c r="F5431" s="1">
        <v>43736</v>
      </c>
      <c r="G5431" t="s">
        <v>7613</v>
      </c>
      <c r="H5431" t="s">
        <v>6302</v>
      </c>
      <c r="I5431">
        <v>94110</v>
      </c>
      <c r="J5431" t="s">
        <v>1468</v>
      </c>
      <c r="K5431" t="s">
        <v>1865</v>
      </c>
      <c r="L5431" t="s">
        <v>1866</v>
      </c>
      <c r="M5431" s="1">
        <v>43739</v>
      </c>
      <c r="N5431" t="s">
        <v>1891</v>
      </c>
      <c r="O5431" t="s">
        <v>7675</v>
      </c>
      <c r="P5431" t="s">
        <v>1867</v>
      </c>
      <c r="Q5431" t="s">
        <v>7675</v>
      </c>
      <c r="R5431" t="s">
        <v>1877</v>
      </c>
      <c r="S5431">
        <v>2</v>
      </c>
      <c r="T5431" s="2">
        <v>0</v>
      </c>
      <c r="U5431" s="5">
        <v>14.28</v>
      </c>
      <c r="V5431" s="5">
        <f>ORDENES[[#This Row],[Ventas sin descuento]]-ORDENES[[#This Row],[costos estimados]]</f>
        <v>14.280000000000001</v>
      </c>
      <c r="W5431">
        <v>3</v>
      </c>
      <c r="X5431" s="5">
        <v>43.26</v>
      </c>
      <c r="Y5431" s="5">
        <f>ORDENES[[#This Row],[Ventas Originales (con descuento)]]/(1-ORDENES[[#This Row],[Descuento]])</f>
        <v>43.26</v>
      </c>
      <c r="Z5431" s="5">
        <f>ORDENES[[#This Row],[Ventas Originales (con descuento)]]/ORDENES[[#This Row],[Cantidad]]/(1-ORDENES[[#This Row],[Descuento]])</f>
        <v>14.42</v>
      </c>
      <c r="AA5431" s="5">
        <f>ORDENES[[#This Row],[Ventas Originales (con descuento)]]/ORDENES[[#This Row],[Cantidad]]</f>
        <v>14.42</v>
      </c>
      <c r="AB5431" s="5">
        <f>ORDENES[[#This Row],[Ventas Originales (con descuento)]]-(ORDENES[[#This Row],[Ganancias]])</f>
        <v>28.979999999999997</v>
      </c>
    </row>
    <row r="5432" spans="1:28" x14ac:dyDescent="0.35">
      <c r="A5432" t="s">
        <v>7719</v>
      </c>
      <c r="B5432" t="s">
        <v>262</v>
      </c>
      <c r="C5432" t="s">
        <v>1</v>
      </c>
      <c r="D5432" t="s">
        <v>6</v>
      </c>
      <c r="E5432" t="s">
        <v>47</v>
      </c>
      <c r="F5432" s="1">
        <v>44097</v>
      </c>
      <c r="G5432" t="s">
        <v>7613</v>
      </c>
      <c r="H5432" t="s">
        <v>6304</v>
      </c>
      <c r="I5432">
        <v>92037</v>
      </c>
      <c r="J5432" t="s">
        <v>1314</v>
      </c>
      <c r="K5432" t="s">
        <v>1865</v>
      </c>
      <c r="L5432" t="s">
        <v>1866</v>
      </c>
      <c r="M5432" s="1">
        <v>44100</v>
      </c>
      <c r="N5432" t="s">
        <v>1891</v>
      </c>
      <c r="O5432" t="s">
        <v>7675</v>
      </c>
      <c r="P5432" t="s">
        <v>1867</v>
      </c>
      <c r="Q5432" t="s">
        <v>7675</v>
      </c>
      <c r="R5432" t="s">
        <v>1868</v>
      </c>
      <c r="S5432">
        <v>2</v>
      </c>
      <c r="T5432" s="2">
        <v>0</v>
      </c>
      <c r="U5432" s="5">
        <v>8.69</v>
      </c>
      <c r="V5432" s="5">
        <f>ORDENES[[#This Row],[Ventas sin descuento]]-ORDENES[[#This Row],[costos estimados]]</f>
        <v>8.69</v>
      </c>
      <c r="W5432">
        <v>3</v>
      </c>
      <c r="X5432" s="5">
        <v>18.899999999999999</v>
      </c>
      <c r="Y5432" s="5">
        <f>ORDENES[[#This Row],[Ventas Originales (con descuento)]]/(1-ORDENES[[#This Row],[Descuento]])</f>
        <v>18.899999999999999</v>
      </c>
      <c r="Z5432" s="5">
        <f>ORDENES[[#This Row],[Ventas Originales (con descuento)]]/ORDENES[[#This Row],[Cantidad]]/(1-ORDENES[[#This Row],[Descuento]])</f>
        <v>6.3</v>
      </c>
      <c r="AA5432" s="5">
        <f>ORDENES[[#This Row],[Ventas Originales (con descuento)]]/ORDENES[[#This Row],[Cantidad]]</f>
        <v>6.3</v>
      </c>
      <c r="AB5432" s="5">
        <f>ORDENES[[#This Row],[Ventas Originales (con descuento)]]-(ORDENES[[#This Row],[Ganancias]])</f>
        <v>10.209999999999999</v>
      </c>
    </row>
    <row r="5433" spans="1:28" x14ac:dyDescent="0.35">
      <c r="A5433" t="s">
        <v>7719</v>
      </c>
      <c r="B5433" t="s">
        <v>262</v>
      </c>
      <c r="C5433" t="s">
        <v>1</v>
      </c>
      <c r="D5433" t="s">
        <v>412</v>
      </c>
      <c r="E5433" t="s">
        <v>47</v>
      </c>
      <c r="F5433" s="1">
        <v>43785</v>
      </c>
      <c r="G5433" t="s">
        <v>7598</v>
      </c>
      <c r="H5433" t="s">
        <v>6311</v>
      </c>
      <c r="I5433">
        <v>92105</v>
      </c>
      <c r="J5433" t="s">
        <v>1314</v>
      </c>
      <c r="K5433" t="s">
        <v>1865</v>
      </c>
      <c r="L5433" t="s">
        <v>1866</v>
      </c>
      <c r="M5433" s="1">
        <v>43787</v>
      </c>
      <c r="N5433" t="s">
        <v>1891</v>
      </c>
      <c r="O5433" t="s">
        <v>7675</v>
      </c>
      <c r="P5433" t="s">
        <v>1867</v>
      </c>
      <c r="Q5433" t="s">
        <v>7675</v>
      </c>
      <c r="R5433" t="s">
        <v>1868</v>
      </c>
      <c r="S5433">
        <v>1</v>
      </c>
      <c r="T5433" s="2">
        <v>0</v>
      </c>
      <c r="U5433" s="5">
        <v>8.69</v>
      </c>
      <c r="V5433" s="5">
        <f>ORDENES[[#This Row],[Ventas sin descuento]]-ORDENES[[#This Row],[costos estimados]]</f>
        <v>8.69</v>
      </c>
      <c r="W5433">
        <v>3</v>
      </c>
      <c r="X5433" s="5">
        <v>18.899999999999999</v>
      </c>
      <c r="Y5433" s="5">
        <f>ORDENES[[#This Row],[Ventas Originales (con descuento)]]/(1-ORDENES[[#This Row],[Descuento]])</f>
        <v>18.899999999999999</v>
      </c>
      <c r="Z5433" s="5">
        <f>ORDENES[[#This Row],[Ventas Originales (con descuento)]]/ORDENES[[#This Row],[Cantidad]]/(1-ORDENES[[#This Row],[Descuento]])</f>
        <v>6.3</v>
      </c>
      <c r="AA5433" s="5">
        <f>ORDENES[[#This Row],[Ventas Originales (con descuento)]]/ORDENES[[#This Row],[Cantidad]]</f>
        <v>6.3</v>
      </c>
      <c r="AB5433" s="5">
        <f>ORDENES[[#This Row],[Ventas Originales (con descuento)]]-(ORDENES[[#This Row],[Ganancias]])</f>
        <v>10.209999999999999</v>
      </c>
    </row>
    <row r="5434" spans="1:28" x14ac:dyDescent="0.35">
      <c r="A5434" t="s">
        <v>7719</v>
      </c>
      <c r="B5434" t="s">
        <v>3328</v>
      </c>
      <c r="C5434" t="s">
        <v>1</v>
      </c>
      <c r="D5434" t="s">
        <v>2956</v>
      </c>
      <c r="E5434" t="s">
        <v>47</v>
      </c>
      <c r="F5434" s="1">
        <v>43748</v>
      </c>
      <c r="G5434" t="s">
        <v>7613</v>
      </c>
      <c r="H5434" t="s">
        <v>5788</v>
      </c>
      <c r="I5434">
        <v>93101</v>
      </c>
      <c r="J5434" t="s">
        <v>3291</v>
      </c>
      <c r="K5434" t="s">
        <v>1865</v>
      </c>
      <c r="L5434" t="s">
        <v>1866</v>
      </c>
      <c r="M5434" s="1">
        <v>43750</v>
      </c>
      <c r="N5434" t="s">
        <v>1891</v>
      </c>
      <c r="O5434" t="s">
        <v>7675</v>
      </c>
      <c r="P5434" t="s">
        <v>1867</v>
      </c>
      <c r="Q5434" t="s">
        <v>7675</v>
      </c>
      <c r="R5434" t="s">
        <v>1868</v>
      </c>
      <c r="S5434">
        <v>1</v>
      </c>
      <c r="T5434" s="2">
        <v>0</v>
      </c>
      <c r="U5434" s="5">
        <v>14.9</v>
      </c>
      <c r="V5434" s="5">
        <f>ORDENES[[#This Row],[Ventas sin descuento]]-ORDENES[[#This Row],[costos estimados]]</f>
        <v>14.900000000000002</v>
      </c>
      <c r="W5434">
        <v>3</v>
      </c>
      <c r="X5434" s="5">
        <v>31.05</v>
      </c>
      <c r="Y5434" s="5">
        <f>ORDENES[[#This Row],[Ventas Originales (con descuento)]]/(1-ORDENES[[#This Row],[Descuento]])</f>
        <v>31.05</v>
      </c>
      <c r="Z5434" s="5">
        <f>ORDENES[[#This Row],[Ventas Originales (con descuento)]]/ORDENES[[#This Row],[Cantidad]]/(1-ORDENES[[#This Row],[Descuento]])</f>
        <v>10.35</v>
      </c>
      <c r="AA5434" s="5">
        <f>ORDENES[[#This Row],[Ventas Originales (con descuento)]]/ORDENES[[#This Row],[Cantidad]]</f>
        <v>10.35</v>
      </c>
      <c r="AB5434" s="5">
        <f>ORDENES[[#This Row],[Ventas Originales (con descuento)]]-(ORDENES[[#This Row],[Ganancias]])</f>
        <v>16.149999999999999</v>
      </c>
    </row>
    <row r="5435" spans="1:28" x14ac:dyDescent="0.35">
      <c r="A5435" t="s">
        <v>7719</v>
      </c>
      <c r="B5435" t="s">
        <v>3624</v>
      </c>
      <c r="C5435" t="s">
        <v>1</v>
      </c>
      <c r="D5435" t="s">
        <v>145</v>
      </c>
      <c r="E5435" t="s">
        <v>21</v>
      </c>
      <c r="F5435" s="1">
        <v>44171</v>
      </c>
      <c r="G5435" t="s">
        <v>7613</v>
      </c>
      <c r="H5435" t="s">
        <v>6312</v>
      </c>
      <c r="I5435">
        <v>94509</v>
      </c>
      <c r="J5435" t="s">
        <v>1397</v>
      </c>
      <c r="K5435" t="s">
        <v>1865</v>
      </c>
      <c r="L5435" t="s">
        <v>1866</v>
      </c>
      <c r="M5435" s="1">
        <v>44172</v>
      </c>
      <c r="N5435" t="s">
        <v>1891</v>
      </c>
      <c r="O5435" t="s">
        <v>7675</v>
      </c>
      <c r="P5435" t="s">
        <v>1867</v>
      </c>
      <c r="Q5435" t="s">
        <v>7675</v>
      </c>
      <c r="R5435" t="s">
        <v>1879</v>
      </c>
      <c r="S5435">
        <v>1</v>
      </c>
      <c r="T5435" s="2">
        <v>0</v>
      </c>
      <c r="U5435" s="5">
        <v>9.33</v>
      </c>
      <c r="V5435" s="5">
        <f>ORDENES[[#This Row],[Ventas sin descuento]]-ORDENES[[#This Row],[costos estimados]]</f>
        <v>9.33</v>
      </c>
      <c r="W5435">
        <v>3</v>
      </c>
      <c r="X5435" s="5">
        <v>19.440000000000001</v>
      </c>
      <c r="Y5435" s="5">
        <f>ORDENES[[#This Row],[Ventas Originales (con descuento)]]/(1-ORDENES[[#This Row],[Descuento]])</f>
        <v>19.440000000000001</v>
      </c>
      <c r="Z5435" s="5">
        <f>ORDENES[[#This Row],[Ventas Originales (con descuento)]]/ORDENES[[#This Row],[Cantidad]]/(1-ORDENES[[#This Row],[Descuento]])</f>
        <v>6.48</v>
      </c>
      <c r="AA5435" s="5">
        <f>ORDENES[[#This Row],[Ventas Originales (con descuento)]]/ORDENES[[#This Row],[Cantidad]]</f>
        <v>6.48</v>
      </c>
      <c r="AB5435" s="5">
        <f>ORDENES[[#This Row],[Ventas Originales (con descuento)]]-(ORDENES[[#This Row],[Ganancias]])</f>
        <v>10.110000000000001</v>
      </c>
    </row>
    <row r="5436" spans="1:28" x14ac:dyDescent="0.35">
      <c r="A5436" t="s">
        <v>7719</v>
      </c>
      <c r="B5436" t="s">
        <v>206</v>
      </c>
      <c r="C5436" t="s">
        <v>1</v>
      </c>
      <c r="D5436" t="s">
        <v>2904</v>
      </c>
      <c r="E5436" t="s">
        <v>21</v>
      </c>
      <c r="F5436" s="1">
        <v>44283</v>
      </c>
      <c r="G5436" t="s">
        <v>7613</v>
      </c>
      <c r="H5436" t="s">
        <v>5768</v>
      </c>
      <c r="I5436">
        <v>94533</v>
      </c>
      <c r="J5436" t="s">
        <v>1691</v>
      </c>
      <c r="K5436" t="s">
        <v>1865</v>
      </c>
      <c r="L5436" t="s">
        <v>1866</v>
      </c>
      <c r="M5436" s="1">
        <v>44286</v>
      </c>
      <c r="N5436" t="s">
        <v>1891</v>
      </c>
      <c r="O5436" t="s">
        <v>7675</v>
      </c>
      <c r="P5436" t="s">
        <v>1867</v>
      </c>
      <c r="Q5436" t="s">
        <v>7675</v>
      </c>
      <c r="R5436" t="s">
        <v>1879</v>
      </c>
      <c r="S5436">
        <v>2</v>
      </c>
      <c r="T5436" s="2">
        <v>0</v>
      </c>
      <c r="U5436" s="5">
        <v>9.6199999999999992</v>
      </c>
      <c r="V5436" s="5">
        <f>ORDENES[[#This Row],[Ventas sin descuento]]-ORDENES[[#This Row],[costos estimados]]</f>
        <v>9.6199999999999992</v>
      </c>
      <c r="W5436">
        <v>3</v>
      </c>
      <c r="X5436" s="5">
        <v>20.04</v>
      </c>
      <c r="Y5436" s="5">
        <f>ORDENES[[#This Row],[Ventas Originales (con descuento)]]/(1-ORDENES[[#This Row],[Descuento]])</f>
        <v>20.04</v>
      </c>
      <c r="Z5436" s="5">
        <f>ORDENES[[#This Row],[Ventas Originales (con descuento)]]/ORDENES[[#This Row],[Cantidad]]/(1-ORDENES[[#This Row],[Descuento]])</f>
        <v>6.68</v>
      </c>
      <c r="AA5436" s="5">
        <f>ORDENES[[#This Row],[Ventas Originales (con descuento)]]/ORDENES[[#This Row],[Cantidad]]</f>
        <v>6.68</v>
      </c>
      <c r="AB5436" s="5">
        <f>ORDENES[[#This Row],[Ventas Originales (con descuento)]]-(ORDENES[[#This Row],[Ganancias]])</f>
        <v>10.42</v>
      </c>
    </row>
    <row r="5437" spans="1:28" x14ac:dyDescent="0.35">
      <c r="A5437" t="s">
        <v>7719</v>
      </c>
      <c r="B5437" t="s">
        <v>22</v>
      </c>
      <c r="C5437" t="s">
        <v>1</v>
      </c>
      <c r="D5437" t="s">
        <v>2980</v>
      </c>
      <c r="E5437" t="s">
        <v>21</v>
      </c>
      <c r="F5437" s="1">
        <v>44469</v>
      </c>
      <c r="G5437" t="s">
        <v>7598</v>
      </c>
      <c r="H5437" t="s">
        <v>6298</v>
      </c>
      <c r="I5437">
        <v>98103</v>
      </c>
      <c r="J5437" t="s">
        <v>2865</v>
      </c>
      <c r="K5437" t="s">
        <v>1865</v>
      </c>
      <c r="L5437" t="s">
        <v>1866</v>
      </c>
      <c r="M5437" s="1">
        <v>44472</v>
      </c>
      <c r="N5437" t="s">
        <v>1891</v>
      </c>
      <c r="O5437" t="s">
        <v>7675</v>
      </c>
      <c r="P5437" t="s">
        <v>1880</v>
      </c>
      <c r="Q5437" t="s">
        <v>7675</v>
      </c>
      <c r="R5437" t="s">
        <v>1879</v>
      </c>
      <c r="S5437">
        <v>2</v>
      </c>
      <c r="T5437" s="2">
        <v>0</v>
      </c>
      <c r="U5437" s="5">
        <v>82.29</v>
      </c>
      <c r="V5437" s="5">
        <f>ORDENES[[#This Row],[Ventas sin descuento]]-ORDENES[[#This Row],[costos estimados]]</f>
        <v>82.29</v>
      </c>
      <c r="W5437">
        <v>3</v>
      </c>
      <c r="X5437" s="5">
        <v>167.94</v>
      </c>
      <c r="Y5437" s="5">
        <f>ORDENES[[#This Row],[Ventas Originales (con descuento)]]/(1-ORDENES[[#This Row],[Descuento]])</f>
        <v>167.94</v>
      </c>
      <c r="Z5437" s="5">
        <f>ORDENES[[#This Row],[Ventas Originales (con descuento)]]/ORDENES[[#This Row],[Cantidad]]/(1-ORDENES[[#This Row],[Descuento]])</f>
        <v>55.98</v>
      </c>
      <c r="AA5437" s="5">
        <f>ORDENES[[#This Row],[Ventas Originales (con descuento)]]/ORDENES[[#This Row],[Cantidad]]</f>
        <v>55.98</v>
      </c>
      <c r="AB5437" s="5">
        <f>ORDENES[[#This Row],[Ventas Originales (con descuento)]]-(ORDENES[[#This Row],[Ganancias]])</f>
        <v>85.649999999999991</v>
      </c>
    </row>
    <row r="5438" spans="1:28" x14ac:dyDescent="0.35">
      <c r="A5438" t="s">
        <v>7719</v>
      </c>
      <c r="B5438" t="s">
        <v>5</v>
      </c>
      <c r="C5438" t="s">
        <v>1</v>
      </c>
      <c r="D5438" t="s">
        <v>511</v>
      </c>
      <c r="E5438" t="s">
        <v>193</v>
      </c>
      <c r="F5438" s="1">
        <v>43420</v>
      </c>
      <c r="G5438" t="s">
        <v>7613</v>
      </c>
      <c r="H5438" t="s">
        <v>5777</v>
      </c>
      <c r="I5438">
        <v>90008</v>
      </c>
      <c r="J5438" t="s">
        <v>1306</v>
      </c>
      <c r="K5438" t="s">
        <v>1865</v>
      </c>
      <c r="L5438" t="s">
        <v>1866</v>
      </c>
      <c r="M5438" s="1">
        <v>43422</v>
      </c>
      <c r="N5438" t="s">
        <v>1891</v>
      </c>
      <c r="O5438" t="s">
        <v>7675</v>
      </c>
      <c r="P5438" t="s">
        <v>1867</v>
      </c>
      <c r="Q5438" t="s">
        <v>7675</v>
      </c>
      <c r="R5438" t="s">
        <v>1872</v>
      </c>
      <c r="S5438">
        <v>1</v>
      </c>
      <c r="T5438" s="2">
        <v>0</v>
      </c>
      <c r="U5438" s="5">
        <v>10.35</v>
      </c>
      <c r="V5438" s="5">
        <f>ORDENES[[#This Row],[Ventas sin descuento]]-ORDENES[[#This Row],[costos estimados]]</f>
        <v>10.350000000000023</v>
      </c>
      <c r="W5438">
        <v>3</v>
      </c>
      <c r="X5438" s="5">
        <v>344.91</v>
      </c>
      <c r="Y5438" s="5">
        <f>ORDENES[[#This Row],[Ventas Originales (con descuento)]]/(1-ORDENES[[#This Row],[Descuento]])</f>
        <v>344.91</v>
      </c>
      <c r="Z5438" s="5">
        <f>ORDENES[[#This Row],[Ventas Originales (con descuento)]]/ORDENES[[#This Row],[Cantidad]]/(1-ORDENES[[#This Row],[Descuento]])</f>
        <v>114.97000000000001</v>
      </c>
      <c r="AA5438" s="5">
        <f>ORDENES[[#This Row],[Ventas Originales (con descuento)]]/ORDENES[[#This Row],[Cantidad]]</f>
        <v>114.97000000000001</v>
      </c>
      <c r="AB5438" s="5">
        <f>ORDENES[[#This Row],[Ventas Originales (con descuento)]]-(ORDENES[[#This Row],[Ganancias]])</f>
        <v>334.56</v>
      </c>
    </row>
    <row r="5439" spans="1:28" x14ac:dyDescent="0.35">
      <c r="A5439" t="s">
        <v>7719</v>
      </c>
      <c r="B5439" t="s">
        <v>46</v>
      </c>
      <c r="C5439" t="s">
        <v>1</v>
      </c>
      <c r="D5439" t="s">
        <v>162</v>
      </c>
      <c r="E5439" t="s">
        <v>18</v>
      </c>
      <c r="F5439" s="1">
        <v>43301</v>
      </c>
      <c r="G5439" t="s">
        <v>7613</v>
      </c>
      <c r="H5439" t="s">
        <v>6307</v>
      </c>
      <c r="I5439">
        <v>92503</v>
      </c>
      <c r="J5439" t="s">
        <v>1633</v>
      </c>
      <c r="K5439" t="s">
        <v>1865</v>
      </c>
      <c r="L5439" t="s">
        <v>1866</v>
      </c>
      <c r="M5439" s="1">
        <v>43304</v>
      </c>
      <c r="N5439" t="s">
        <v>1891</v>
      </c>
      <c r="O5439" t="s">
        <v>7675</v>
      </c>
      <c r="P5439" t="s">
        <v>1867</v>
      </c>
      <c r="Q5439" t="s">
        <v>7675</v>
      </c>
      <c r="R5439" t="s">
        <v>1872</v>
      </c>
      <c r="S5439">
        <v>2</v>
      </c>
      <c r="T5439" s="2">
        <v>0</v>
      </c>
      <c r="U5439" s="5">
        <v>160.62</v>
      </c>
      <c r="V5439" s="5">
        <f>ORDENES[[#This Row],[Ventas sin descuento]]-ORDENES[[#This Row],[costos estimados]]</f>
        <v>160.62</v>
      </c>
      <c r="W5439">
        <v>3</v>
      </c>
      <c r="X5439" s="5">
        <v>535.41</v>
      </c>
      <c r="Y5439" s="5">
        <f>ORDENES[[#This Row],[Ventas Originales (con descuento)]]/(1-ORDENES[[#This Row],[Descuento]])</f>
        <v>535.41</v>
      </c>
      <c r="Z5439" s="5">
        <f>ORDENES[[#This Row],[Ventas Originales (con descuento)]]/ORDENES[[#This Row],[Cantidad]]/(1-ORDENES[[#This Row],[Descuento]])</f>
        <v>178.47</v>
      </c>
      <c r="AA5439" s="5">
        <f>ORDENES[[#This Row],[Ventas Originales (con descuento)]]/ORDENES[[#This Row],[Cantidad]]</f>
        <v>178.47</v>
      </c>
      <c r="AB5439" s="5">
        <f>ORDENES[[#This Row],[Ventas Originales (con descuento)]]-(ORDENES[[#This Row],[Ganancias]])</f>
        <v>374.78999999999996</v>
      </c>
    </row>
    <row r="5440" spans="1:28" x14ac:dyDescent="0.35">
      <c r="A5440" t="s">
        <v>7719</v>
      </c>
      <c r="B5440" t="s">
        <v>22</v>
      </c>
      <c r="C5440" t="s">
        <v>1</v>
      </c>
      <c r="D5440" t="s">
        <v>220</v>
      </c>
      <c r="E5440" t="s">
        <v>18</v>
      </c>
      <c r="F5440" s="1">
        <v>43543</v>
      </c>
      <c r="G5440" t="s">
        <v>7613</v>
      </c>
      <c r="H5440" t="s">
        <v>6309</v>
      </c>
      <c r="I5440">
        <v>98115</v>
      </c>
      <c r="J5440" t="s">
        <v>1531</v>
      </c>
      <c r="K5440" t="s">
        <v>1865</v>
      </c>
      <c r="L5440" t="s">
        <v>1866</v>
      </c>
      <c r="M5440" s="1">
        <v>43544</v>
      </c>
      <c r="N5440" t="s">
        <v>1891</v>
      </c>
      <c r="O5440" t="s">
        <v>7675</v>
      </c>
      <c r="P5440" t="s">
        <v>1880</v>
      </c>
      <c r="Q5440" t="s">
        <v>7675</v>
      </c>
      <c r="R5440" t="s">
        <v>1872</v>
      </c>
      <c r="S5440">
        <v>1</v>
      </c>
      <c r="T5440" s="2">
        <v>0</v>
      </c>
      <c r="U5440" s="5">
        <v>349.34</v>
      </c>
      <c r="V5440" s="5">
        <f>ORDENES[[#This Row],[Ventas sin descuento]]-ORDENES[[#This Row],[costos estimados]]</f>
        <v>349.33999999999992</v>
      </c>
      <c r="W5440">
        <v>3</v>
      </c>
      <c r="X5440" s="5">
        <v>1247.6400000000001</v>
      </c>
      <c r="Y5440" s="5">
        <f>ORDENES[[#This Row],[Ventas Originales (con descuento)]]/(1-ORDENES[[#This Row],[Descuento]])</f>
        <v>1247.6400000000001</v>
      </c>
      <c r="Z5440" s="5">
        <f>ORDENES[[#This Row],[Ventas Originales (con descuento)]]/ORDENES[[#This Row],[Cantidad]]/(1-ORDENES[[#This Row],[Descuento]])</f>
        <v>415.88000000000005</v>
      </c>
      <c r="AA5440" s="5">
        <f>ORDENES[[#This Row],[Ventas Originales (con descuento)]]/ORDENES[[#This Row],[Cantidad]]</f>
        <v>415.88000000000005</v>
      </c>
      <c r="AB5440" s="5">
        <f>ORDENES[[#This Row],[Ventas Originales (con descuento)]]-(ORDENES[[#This Row],[Ganancias]])</f>
        <v>898.30000000000018</v>
      </c>
    </row>
    <row r="5441" spans="1:28" x14ac:dyDescent="0.35">
      <c r="A5441" t="s">
        <v>7719</v>
      </c>
      <c r="B5441" t="s">
        <v>22</v>
      </c>
      <c r="C5441" t="s">
        <v>1</v>
      </c>
      <c r="D5441" t="s">
        <v>2266</v>
      </c>
      <c r="E5441" t="s">
        <v>26</v>
      </c>
      <c r="F5441" s="1">
        <v>43224</v>
      </c>
      <c r="G5441" t="s">
        <v>7613</v>
      </c>
      <c r="H5441" t="s">
        <v>5775</v>
      </c>
      <c r="I5441">
        <v>98105</v>
      </c>
      <c r="J5441" t="s">
        <v>1468</v>
      </c>
      <c r="K5441" t="s">
        <v>1865</v>
      </c>
      <c r="L5441" t="s">
        <v>1866</v>
      </c>
      <c r="M5441" s="1">
        <v>43227</v>
      </c>
      <c r="N5441" t="s">
        <v>1891</v>
      </c>
      <c r="O5441" t="s">
        <v>7675</v>
      </c>
      <c r="P5441" t="s">
        <v>1880</v>
      </c>
      <c r="Q5441" t="s">
        <v>7675</v>
      </c>
      <c r="R5441" t="s">
        <v>1877</v>
      </c>
      <c r="S5441">
        <v>2</v>
      </c>
      <c r="T5441" s="2">
        <v>0</v>
      </c>
      <c r="U5441" s="5">
        <v>19.03</v>
      </c>
      <c r="V5441" s="5">
        <f>ORDENES[[#This Row],[Ventas sin descuento]]-ORDENES[[#This Row],[costos estimados]]</f>
        <v>19.03</v>
      </c>
      <c r="W5441">
        <v>4</v>
      </c>
      <c r="X5441" s="5">
        <v>57.68</v>
      </c>
      <c r="Y5441" s="5">
        <f>ORDENES[[#This Row],[Ventas Originales (con descuento)]]/(1-ORDENES[[#This Row],[Descuento]])</f>
        <v>57.68</v>
      </c>
      <c r="Z5441" s="5">
        <f>ORDENES[[#This Row],[Ventas Originales (con descuento)]]/ORDENES[[#This Row],[Cantidad]]/(1-ORDENES[[#This Row],[Descuento]])</f>
        <v>14.42</v>
      </c>
      <c r="AA5441" s="5">
        <f>ORDENES[[#This Row],[Ventas Originales (con descuento)]]/ORDENES[[#This Row],[Cantidad]]</f>
        <v>14.42</v>
      </c>
      <c r="AB5441" s="5">
        <f>ORDENES[[#This Row],[Ventas Originales (con descuento)]]-(ORDENES[[#This Row],[Ganancias]])</f>
        <v>38.65</v>
      </c>
    </row>
    <row r="5442" spans="1:28" x14ac:dyDescent="0.35">
      <c r="A5442" t="s">
        <v>7719</v>
      </c>
      <c r="B5442" t="s">
        <v>46</v>
      </c>
      <c r="C5442" t="s">
        <v>1</v>
      </c>
      <c r="D5442" t="s">
        <v>162</v>
      </c>
      <c r="E5442" t="s">
        <v>13</v>
      </c>
      <c r="F5442" s="1">
        <v>43301</v>
      </c>
      <c r="G5442" t="s">
        <v>7613</v>
      </c>
      <c r="H5442" t="s">
        <v>6307</v>
      </c>
      <c r="I5442">
        <v>92503</v>
      </c>
      <c r="J5442" t="s">
        <v>2469</v>
      </c>
      <c r="K5442" t="s">
        <v>1865</v>
      </c>
      <c r="L5442" t="s">
        <v>1866</v>
      </c>
      <c r="M5442" s="1">
        <v>43304</v>
      </c>
      <c r="N5442" t="s">
        <v>1891</v>
      </c>
      <c r="O5442" t="s">
        <v>7675</v>
      </c>
      <c r="P5442" t="s">
        <v>1867</v>
      </c>
      <c r="Q5442" t="s">
        <v>7675</v>
      </c>
      <c r="R5442" t="s">
        <v>1874</v>
      </c>
      <c r="S5442">
        <v>2</v>
      </c>
      <c r="T5442" s="2">
        <v>0</v>
      </c>
      <c r="U5442" s="5">
        <v>3.8</v>
      </c>
      <c r="V5442" s="5">
        <f>ORDENES[[#This Row],[Ventas sin descuento]]-ORDENES[[#This Row],[costos estimados]]</f>
        <v>3.7999999999999989</v>
      </c>
      <c r="W5442">
        <v>4</v>
      </c>
      <c r="X5442" s="5">
        <v>13.12</v>
      </c>
      <c r="Y5442" s="5">
        <f>ORDENES[[#This Row],[Ventas Originales (con descuento)]]/(1-ORDENES[[#This Row],[Descuento]])</f>
        <v>13.12</v>
      </c>
      <c r="Z5442" s="5">
        <f>ORDENES[[#This Row],[Ventas Originales (con descuento)]]/ORDENES[[#This Row],[Cantidad]]/(1-ORDENES[[#This Row],[Descuento]])</f>
        <v>3.28</v>
      </c>
      <c r="AA5442" s="5">
        <f>ORDENES[[#This Row],[Ventas Originales (con descuento)]]/ORDENES[[#This Row],[Cantidad]]</f>
        <v>3.28</v>
      </c>
      <c r="AB5442" s="5">
        <f>ORDENES[[#This Row],[Ventas Originales (con descuento)]]-(ORDENES[[#This Row],[Ganancias]])</f>
        <v>9.32</v>
      </c>
    </row>
    <row r="5443" spans="1:28" x14ac:dyDescent="0.35">
      <c r="A5443" t="s">
        <v>7719</v>
      </c>
      <c r="B5443" t="s">
        <v>262</v>
      </c>
      <c r="C5443" t="s">
        <v>1</v>
      </c>
      <c r="D5443" t="s">
        <v>580</v>
      </c>
      <c r="E5443" t="s">
        <v>47</v>
      </c>
      <c r="F5443" s="1">
        <v>43789</v>
      </c>
      <c r="G5443" t="s">
        <v>7613</v>
      </c>
      <c r="H5443" t="s">
        <v>6313</v>
      </c>
      <c r="I5443">
        <v>92024</v>
      </c>
      <c r="J5443" t="s">
        <v>1208</v>
      </c>
      <c r="K5443" t="s">
        <v>1865</v>
      </c>
      <c r="L5443" t="s">
        <v>1866</v>
      </c>
      <c r="M5443" s="1">
        <v>43790</v>
      </c>
      <c r="N5443" t="s">
        <v>1891</v>
      </c>
      <c r="O5443" t="s">
        <v>7675</v>
      </c>
      <c r="P5443" t="s">
        <v>1867</v>
      </c>
      <c r="Q5443" t="s">
        <v>7675</v>
      </c>
      <c r="R5443" t="s">
        <v>1868</v>
      </c>
      <c r="S5443">
        <v>1</v>
      </c>
      <c r="T5443" s="2">
        <v>0</v>
      </c>
      <c r="U5443" s="5">
        <v>23.56</v>
      </c>
      <c r="V5443" s="5">
        <f>ORDENES[[#This Row],[Ventas sin descuento]]-ORDENES[[#This Row],[costos estimados]]</f>
        <v>23.56</v>
      </c>
      <c r="W5443">
        <v>4</v>
      </c>
      <c r="X5443" s="5">
        <v>50.12</v>
      </c>
      <c r="Y5443" s="5">
        <f>ORDENES[[#This Row],[Ventas Originales (con descuento)]]/(1-ORDENES[[#This Row],[Descuento]])</f>
        <v>50.12</v>
      </c>
      <c r="Z5443" s="5">
        <f>ORDENES[[#This Row],[Ventas Originales (con descuento)]]/ORDENES[[#This Row],[Cantidad]]/(1-ORDENES[[#This Row],[Descuento]])</f>
        <v>12.53</v>
      </c>
      <c r="AA5443" s="5">
        <f>ORDENES[[#This Row],[Ventas Originales (con descuento)]]/ORDENES[[#This Row],[Cantidad]]</f>
        <v>12.53</v>
      </c>
      <c r="AB5443" s="5">
        <f>ORDENES[[#This Row],[Ventas Originales (con descuento)]]-(ORDENES[[#This Row],[Ganancias]])</f>
        <v>26.56</v>
      </c>
    </row>
    <row r="5444" spans="1:28" x14ac:dyDescent="0.35">
      <c r="A5444" t="s">
        <v>7719</v>
      </c>
      <c r="B5444" t="s">
        <v>206</v>
      </c>
      <c r="C5444" t="s">
        <v>1</v>
      </c>
      <c r="D5444" t="s">
        <v>2904</v>
      </c>
      <c r="E5444" t="s">
        <v>21</v>
      </c>
      <c r="F5444" s="1">
        <v>44283</v>
      </c>
      <c r="G5444" t="s">
        <v>7613</v>
      </c>
      <c r="H5444" t="s">
        <v>5768</v>
      </c>
      <c r="I5444">
        <v>94533</v>
      </c>
      <c r="J5444" t="s">
        <v>1761</v>
      </c>
      <c r="K5444" t="s">
        <v>1865</v>
      </c>
      <c r="L5444" t="s">
        <v>1866</v>
      </c>
      <c r="M5444" s="1">
        <v>44286</v>
      </c>
      <c r="N5444" t="s">
        <v>1891</v>
      </c>
      <c r="O5444" t="s">
        <v>7675</v>
      </c>
      <c r="P5444" t="s">
        <v>1867</v>
      </c>
      <c r="Q5444" t="s">
        <v>7675</v>
      </c>
      <c r="R5444" t="s">
        <v>1879</v>
      </c>
      <c r="S5444">
        <v>2</v>
      </c>
      <c r="T5444" s="2">
        <v>0</v>
      </c>
      <c r="U5444" s="5">
        <v>12.83</v>
      </c>
      <c r="V5444" s="5">
        <f>ORDENES[[#This Row],[Ventas sin descuento]]-ORDENES[[#This Row],[costos estimados]]</f>
        <v>12.83</v>
      </c>
      <c r="W5444">
        <v>4</v>
      </c>
      <c r="X5444" s="5">
        <v>26.72</v>
      </c>
      <c r="Y5444" s="5">
        <f>ORDENES[[#This Row],[Ventas Originales (con descuento)]]/(1-ORDENES[[#This Row],[Descuento]])</f>
        <v>26.72</v>
      </c>
      <c r="Z5444" s="5">
        <f>ORDENES[[#This Row],[Ventas Originales (con descuento)]]/ORDENES[[#This Row],[Cantidad]]/(1-ORDENES[[#This Row],[Descuento]])</f>
        <v>6.68</v>
      </c>
      <c r="AA5444" s="5">
        <f>ORDENES[[#This Row],[Ventas Originales (con descuento)]]/ORDENES[[#This Row],[Cantidad]]</f>
        <v>6.68</v>
      </c>
      <c r="AB5444" s="5">
        <f>ORDENES[[#This Row],[Ventas Originales (con descuento)]]-(ORDENES[[#This Row],[Ganancias]])</f>
        <v>13.889999999999999</v>
      </c>
    </row>
    <row r="5445" spans="1:28" x14ac:dyDescent="0.35">
      <c r="A5445" t="s">
        <v>7719</v>
      </c>
      <c r="B5445" t="s">
        <v>5</v>
      </c>
      <c r="C5445" t="s">
        <v>1</v>
      </c>
      <c r="D5445" t="s">
        <v>359</v>
      </c>
      <c r="E5445" t="s">
        <v>67</v>
      </c>
      <c r="F5445" s="1">
        <v>43453</v>
      </c>
      <c r="G5445" t="s">
        <v>7613</v>
      </c>
      <c r="H5445" t="s">
        <v>6305</v>
      </c>
      <c r="I5445">
        <v>90008</v>
      </c>
      <c r="J5445" t="s">
        <v>1603</v>
      </c>
      <c r="K5445" t="s">
        <v>1865</v>
      </c>
      <c r="L5445" t="s">
        <v>1866</v>
      </c>
      <c r="M5445" s="1">
        <v>43455</v>
      </c>
      <c r="N5445" t="s">
        <v>1891</v>
      </c>
      <c r="O5445" t="s">
        <v>7675</v>
      </c>
      <c r="P5445" t="s">
        <v>1867</v>
      </c>
      <c r="Q5445" t="s">
        <v>7675</v>
      </c>
      <c r="R5445" t="s">
        <v>1898</v>
      </c>
      <c r="S5445">
        <v>1</v>
      </c>
      <c r="T5445" s="2">
        <v>0</v>
      </c>
      <c r="U5445" s="5">
        <v>8.7899999999999991</v>
      </c>
      <c r="V5445" s="5">
        <f>ORDENES[[#This Row],[Ventas sin descuento]]-ORDENES[[#This Row],[costos estimados]]</f>
        <v>8.7899999999999991</v>
      </c>
      <c r="W5445">
        <v>5</v>
      </c>
      <c r="X5445" s="5">
        <v>22.55</v>
      </c>
      <c r="Y5445" s="5">
        <f>ORDENES[[#This Row],[Ventas Originales (con descuento)]]/(1-ORDENES[[#This Row],[Descuento]])</f>
        <v>22.55</v>
      </c>
      <c r="Z5445" s="5">
        <f>ORDENES[[#This Row],[Ventas Originales (con descuento)]]/ORDENES[[#This Row],[Cantidad]]/(1-ORDENES[[#This Row],[Descuento]])</f>
        <v>4.51</v>
      </c>
      <c r="AA5445" s="5">
        <f>ORDENES[[#This Row],[Ventas Originales (con descuento)]]/ORDENES[[#This Row],[Cantidad]]</f>
        <v>4.51</v>
      </c>
      <c r="AB5445" s="5">
        <f>ORDENES[[#This Row],[Ventas Originales (con descuento)]]-(ORDENES[[#This Row],[Ganancias]])</f>
        <v>13.760000000000002</v>
      </c>
    </row>
    <row r="5446" spans="1:28" x14ac:dyDescent="0.35">
      <c r="A5446" t="s">
        <v>7719</v>
      </c>
      <c r="B5446" t="s">
        <v>5</v>
      </c>
      <c r="C5446" t="s">
        <v>1</v>
      </c>
      <c r="D5446" t="s">
        <v>573</v>
      </c>
      <c r="E5446" t="s">
        <v>196</v>
      </c>
      <c r="F5446" s="1">
        <v>43781</v>
      </c>
      <c r="G5446" t="s">
        <v>7613</v>
      </c>
      <c r="H5446" t="s">
        <v>6314</v>
      </c>
      <c r="I5446">
        <v>90032</v>
      </c>
      <c r="J5446" t="s">
        <v>2272</v>
      </c>
      <c r="K5446" t="s">
        <v>1865</v>
      </c>
      <c r="L5446" t="s">
        <v>1866</v>
      </c>
      <c r="M5446" s="1">
        <v>43783</v>
      </c>
      <c r="N5446" t="s">
        <v>1891</v>
      </c>
      <c r="O5446" t="s">
        <v>7675</v>
      </c>
      <c r="P5446" t="s">
        <v>1867</v>
      </c>
      <c r="Q5446" t="s">
        <v>7675</v>
      </c>
      <c r="R5446" t="s">
        <v>1879</v>
      </c>
      <c r="S5446">
        <v>1</v>
      </c>
      <c r="T5446" s="2">
        <v>0</v>
      </c>
      <c r="U5446" s="5">
        <v>7.07</v>
      </c>
      <c r="V5446" s="5">
        <f>ORDENES[[#This Row],[Ventas sin descuento]]-ORDENES[[#This Row],[costos estimados]]</f>
        <v>7.07</v>
      </c>
      <c r="W5446">
        <v>5</v>
      </c>
      <c r="X5446" s="5">
        <v>15.7</v>
      </c>
      <c r="Y5446" s="5">
        <f>ORDENES[[#This Row],[Ventas Originales (con descuento)]]/(1-ORDENES[[#This Row],[Descuento]])</f>
        <v>15.7</v>
      </c>
      <c r="Z5446" s="5">
        <f>ORDENES[[#This Row],[Ventas Originales (con descuento)]]/ORDENES[[#This Row],[Cantidad]]/(1-ORDENES[[#This Row],[Descuento]])</f>
        <v>3.1399999999999997</v>
      </c>
      <c r="AA5446" s="5">
        <f>ORDENES[[#This Row],[Ventas Originales (con descuento)]]/ORDENES[[#This Row],[Cantidad]]</f>
        <v>3.1399999999999997</v>
      </c>
      <c r="AB5446" s="5">
        <f>ORDENES[[#This Row],[Ventas Originales (con descuento)]]-(ORDENES[[#This Row],[Ganancias]])</f>
        <v>8.629999999999999</v>
      </c>
    </row>
    <row r="5447" spans="1:28" x14ac:dyDescent="0.35">
      <c r="A5447" t="s">
        <v>7719</v>
      </c>
      <c r="B5447" t="s">
        <v>5</v>
      </c>
      <c r="C5447" t="s">
        <v>1</v>
      </c>
      <c r="D5447" t="s">
        <v>553</v>
      </c>
      <c r="E5447" t="s">
        <v>21</v>
      </c>
      <c r="F5447" s="1">
        <v>44484</v>
      </c>
      <c r="G5447" t="s">
        <v>7613</v>
      </c>
      <c r="H5447" t="s">
        <v>5790</v>
      </c>
      <c r="I5447">
        <v>90045</v>
      </c>
      <c r="J5447" t="s">
        <v>2106</v>
      </c>
      <c r="K5447" t="s">
        <v>1865</v>
      </c>
      <c r="L5447" t="s">
        <v>1866</v>
      </c>
      <c r="M5447" s="1">
        <v>44486</v>
      </c>
      <c r="N5447" t="s">
        <v>1891</v>
      </c>
      <c r="O5447" t="s">
        <v>7675</v>
      </c>
      <c r="P5447" t="s">
        <v>1867</v>
      </c>
      <c r="Q5447" t="s">
        <v>7675</v>
      </c>
      <c r="R5447" t="s">
        <v>1879</v>
      </c>
      <c r="S5447">
        <v>1</v>
      </c>
      <c r="T5447" s="2">
        <v>0</v>
      </c>
      <c r="U5447" s="5">
        <v>100.43</v>
      </c>
      <c r="V5447" s="5">
        <f>ORDENES[[#This Row],[Ventas sin descuento]]-ORDENES[[#This Row],[costos estimados]]</f>
        <v>100.43</v>
      </c>
      <c r="W5447">
        <v>5</v>
      </c>
      <c r="X5447" s="5">
        <v>204.95</v>
      </c>
      <c r="Y5447" s="5">
        <f>ORDENES[[#This Row],[Ventas Originales (con descuento)]]/(1-ORDENES[[#This Row],[Descuento]])</f>
        <v>204.95</v>
      </c>
      <c r="Z5447" s="5">
        <f>ORDENES[[#This Row],[Ventas Originales (con descuento)]]/ORDENES[[#This Row],[Cantidad]]/(1-ORDENES[[#This Row],[Descuento]])</f>
        <v>40.989999999999995</v>
      </c>
      <c r="AA5447" s="5">
        <f>ORDENES[[#This Row],[Ventas Originales (con descuento)]]/ORDENES[[#This Row],[Cantidad]]</f>
        <v>40.989999999999995</v>
      </c>
      <c r="AB5447" s="5">
        <f>ORDENES[[#This Row],[Ventas Originales (con descuento)]]-(ORDENES[[#This Row],[Ganancias]])</f>
        <v>104.51999999999998</v>
      </c>
    </row>
    <row r="5448" spans="1:28" x14ac:dyDescent="0.35">
      <c r="A5448" t="s">
        <v>7719</v>
      </c>
      <c r="B5448" t="s">
        <v>22</v>
      </c>
      <c r="C5448" t="s">
        <v>1</v>
      </c>
      <c r="D5448" t="s">
        <v>583</v>
      </c>
      <c r="E5448" t="s">
        <v>21</v>
      </c>
      <c r="F5448" s="1">
        <v>44189</v>
      </c>
      <c r="G5448" t="s">
        <v>7613</v>
      </c>
      <c r="H5448" t="s">
        <v>6315</v>
      </c>
      <c r="I5448">
        <v>98103</v>
      </c>
      <c r="J5448" t="s">
        <v>1600</v>
      </c>
      <c r="K5448" t="s">
        <v>1865</v>
      </c>
      <c r="L5448" t="s">
        <v>1866</v>
      </c>
      <c r="M5448" s="1">
        <v>44190</v>
      </c>
      <c r="N5448" t="s">
        <v>1891</v>
      </c>
      <c r="O5448" t="s">
        <v>7675</v>
      </c>
      <c r="P5448" t="s">
        <v>1880</v>
      </c>
      <c r="Q5448" t="s">
        <v>7675</v>
      </c>
      <c r="R5448" t="s">
        <v>1879</v>
      </c>
      <c r="S5448">
        <v>1</v>
      </c>
      <c r="T5448" s="2">
        <v>0</v>
      </c>
      <c r="U5448" s="5">
        <v>16.03</v>
      </c>
      <c r="V5448" s="5">
        <f>ORDENES[[#This Row],[Ventas sin descuento]]-ORDENES[[#This Row],[costos estimados]]</f>
        <v>16.03</v>
      </c>
      <c r="W5448">
        <v>5</v>
      </c>
      <c r="X5448" s="5">
        <v>33.4</v>
      </c>
      <c r="Y5448" s="5">
        <f>ORDENES[[#This Row],[Ventas Originales (con descuento)]]/(1-ORDENES[[#This Row],[Descuento]])</f>
        <v>33.4</v>
      </c>
      <c r="Z5448" s="5">
        <f>ORDENES[[#This Row],[Ventas Originales (con descuento)]]/ORDENES[[#This Row],[Cantidad]]/(1-ORDENES[[#This Row],[Descuento]])</f>
        <v>6.68</v>
      </c>
      <c r="AA5448" s="5">
        <f>ORDENES[[#This Row],[Ventas Originales (con descuento)]]/ORDENES[[#This Row],[Cantidad]]</f>
        <v>6.68</v>
      </c>
      <c r="AB5448" s="5">
        <f>ORDENES[[#This Row],[Ventas Originales (con descuento)]]-(ORDENES[[#This Row],[Ganancias]])</f>
        <v>17.369999999999997</v>
      </c>
    </row>
    <row r="5449" spans="1:28" x14ac:dyDescent="0.35">
      <c r="A5449" t="s">
        <v>7719</v>
      </c>
      <c r="B5449" t="s">
        <v>5</v>
      </c>
      <c r="C5449" t="s">
        <v>1</v>
      </c>
      <c r="D5449" t="s">
        <v>2801</v>
      </c>
      <c r="E5449" t="s">
        <v>11</v>
      </c>
      <c r="F5449" s="1">
        <v>43401</v>
      </c>
      <c r="G5449" t="s">
        <v>7613</v>
      </c>
      <c r="H5449" t="s">
        <v>5779</v>
      </c>
      <c r="I5449">
        <v>90049</v>
      </c>
      <c r="J5449" t="s">
        <v>1242</v>
      </c>
      <c r="K5449" t="s">
        <v>1865</v>
      </c>
      <c r="L5449" t="s">
        <v>1866</v>
      </c>
      <c r="M5449" s="1">
        <v>43404</v>
      </c>
      <c r="N5449" t="s">
        <v>1891</v>
      </c>
      <c r="O5449" t="s">
        <v>7675</v>
      </c>
      <c r="P5449" t="s">
        <v>1867</v>
      </c>
      <c r="Q5449" t="s">
        <v>7675</v>
      </c>
      <c r="R5449" t="s">
        <v>1872</v>
      </c>
      <c r="S5449">
        <v>2</v>
      </c>
      <c r="T5449" s="2">
        <v>0</v>
      </c>
      <c r="U5449" s="5">
        <v>38.18</v>
      </c>
      <c r="V5449" s="5">
        <f>ORDENES[[#This Row],[Ventas sin descuento]]-ORDENES[[#This Row],[costos estimados]]</f>
        <v>38.180000000000007</v>
      </c>
      <c r="W5449">
        <v>5</v>
      </c>
      <c r="X5449" s="5">
        <v>141.4</v>
      </c>
      <c r="Y5449" s="5">
        <f>ORDENES[[#This Row],[Ventas Originales (con descuento)]]/(1-ORDENES[[#This Row],[Descuento]])</f>
        <v>141.4</v>
      </c>
      <c r="Z5449" s="5">
        <f>ORDENES[[#This Row],[Ventas Originales (con descuento)]]/ORDENES[[#This Row],[Cantidad]]/(1-ORDENES[[#This Row],[Descuento]])</f>
        <v>28.28</v>
      </c>
      <c r="AA5449" s="5">
        <f>ORDENES[[#This Row],[Ventas Originales (con descuento)]]/ORDENES[[#This Row],[Cantidad]]</f>
        <v>28.28</v>
      </c>
      <c r="AB5449" s="5">
        <f>ORDENES[[#This Row],[Ventas Originales (con descuento)]]-(ORDENES[[#This Row],[Ganancias]])</f>
        <v>103.22</v>
      </c>
    </row>
    <row r="5450" spans="1:28" x14ac:dyDescent="0.35">
      <c r="A5450" t="s">
        <v>7719</v>
      </c>
      <c r="B5450" t="s">
        <v>3360</v>
      </c>
      <c r="C5450" t="s">
        <v>1</v>
      </c>
      <c r="D5450" t="s">
        <v>2779</v>
      </c>
      <c r="E5450" t="s">
        <v>2761</v>
      </c>
      <c r="F5450" s="1">
        <v>44464</v>
      </c>
      <c r="G5450" t="s">
        <v>7613</v>
      </c>
      <c r="H5450" t="s">
        <v>6316</v>
      </c>
      <c r="I5450">
        <v>59601</v>
      </c>
      <c r="J5450" t="s">
        <v>2762</v>
      </c>
      <c r="K5450" t="s">
        <v>1865</v>
      </c>
      <c r="L5450" t="s">
        <v>1866</v>
      </c>
      <c r="M5450" s="1">
        <v>44467</v>
      </c>
      <c r="N5450" t="s">
        <v>1891</v>
      </c>
      <c r="O5450" t="s">
        <v>7675</v>
      </c>
      <c r="P5450" t="s">
        <v>1924</v>
      </c>
      <c r="Q5450" t="s">
        <v>7675</v>
      </c>
      <c r="R5450" t="s">
        <v>1872</v>
      </c>
      <c r="S5450">
        <v>2</v>
      </c>
      <c r="T5450" s="2">
        <v>0</v>
      </c>
      <c r="U5450" s="5">
        <v>10.37</v>
      </c>
      <c r="V5450" s="5">
        <f>ORDENES[[#This Row],[Ventas sin descuento]]-ORDENES[[#This Row],[costos estimados]]</f>
        <v>10.369999999999997</v>
      </c>
      <c r="W5450">
        <v>5</v>
      </c>
      <c r="X5450" s="5">
        <v>39.9</v>
      </c>
      <c r="Y5450" s="5">
        <f>ORDENES[[#This Row],[Ventas Originales (con descuento)]]/(1-ORDENES[[#This Row],[Descuento]])</f>
        <v>39.9</v>
      </c>
      <c r="Z5450" s="5">
        <f>ORDENES[[#This Row],[Ventas Originales (con descuento)]]/ORDENES[[#This Row],[Cantidad]]/(1-ORDENES[[#This Row],[Descuento]])</f>
        <v>7.9799999999999995</v>
      </c>
      <c r="AA5450" s="5">
        <f>ORDENES[[#This Row],[Ventas Originales (con descuento)]]/ORDENES[[#This Row],[Cantidad]]</f>
        <v>7.9799999999999995</v>
      </c>
      <c r="AB5450" s="5">
        <f>ORDENES[[#This Row],[Ventas Originales (con descuento)]]-(ORDENES[[#This Row],[Ganancias]])</f>
        <v>29.53</v>
      </c>
    </row>
    <row r="5451" spans="1:28" x14ac:dyDescent="0.35">
      <c r="A5451" t="s">
        <v>7719</v>
      </c>
      <c r="B5451" t="s">
        <v>5</v>
      </c>
      <c r="C5451" t="s">
        <v>1</v>
      </c>
      <c r="D5451" t="s">
        <v>311</v>
      </c>
      <c r="E5451" t="s">
        <v>21</v>
      </c>
      <c r="F5451" s="1">
        <v>44190</v>
      </c>
      <c r="G5451" t="s">
        <v>7598</v>
      </c>
      <c r="H5451" t="s">
        <v>6317</v>
      </c>
      <c r="I5451">
        <v>90049</v>
      </c>
      <c r="J5451" t="s">
        <v>1626</v>
      </c>
      <c r="K5451" t="s">
        <v>1865</v>
      </c>
      <c r="L5451" t="s">
        <v>1866</v>
      </c>
      <c r="M5451" s="1">
        <v>44193</v>
      </c>
      <c r="N5451" t="s">
        <v>1891</v>
      </c>
      <c r="O5451" t="s">
        <v>7675</v>
      </c>
      <c r="P5451" t="s">
        <v>1867</v>
      </c>
      <c r="Q5451" t="s">
        <v>7675</v>
      </c>
      <c r="R5451" t="s">
        <v>1879</v>
      </c>
      <c r="S5451">
        <v>2</v>
      </c>
      <c r="T5451" s="2">
        <v>0</v>
      </c>
      <c r="U5451" s="5">
        <v>21.77</v>
      </c>
      <c r="V5451" s="5">
        <f>ORDENES[[#This Row],[Ventas sin descuento]]-ORDENES[[#This Row],[costos estimados]]</f>
        <v>21.77</v>
      </c>
      <c r="W5451">
        <v>7</v>
      </c>
      <c r="X5451" s="5">
        <v>45.36</v>
      </c>
      <c r="Y5451" s="5">
        <f>ORDENES[[#This Row],[Ventas Originales (con descuento)]]/(1-ORDENES[[#This Row],[Descuento]])</f>
        <v>45.36</v>
      </c>
      <c r="Z5451" s="5">
        <f>ORDENES[[#This Row],[Ventas Originales (con descuento)]]/ORDENES[[#This Row],[Cantidad]]/(1-ORDENES[[#This Row],[Descuento]])</f>
        <v>6.4799999999999995</v>
      </c>
      <c r="AA5451" s="5">
        <f>ORDENES[[#This Row],[Ventas Originales (con descuento)]]/ORDENES[[#This Row],[Cantidad]]</f>
        <v>6.4799999999999995</v>
      </c>
      <c r="AB5451" s="5">
        <f>ORDENES[[#This Row],[Ventas Originales (con descuento)]]-(ORDENES[[#This Row],[Ganancias]])</f>
        <v>23.59</v>
      </c>
    </row>
    <row r="5452" spans="1:28" x14ac:dyDescent="0.35">
      <c r="A5452" t="s">
        <v>7719</v>
      </c>
      <c r="B5452" t="s">
        <v>32</v>
      </c>
      <c r="C5452" t="s">
        <v>1</v>
      </c>
      <c r="D5452" t="s">
        <v>507</v>
      </c>
      <c r="E5452" t="s">
        <v>21</v>
      </c>
      <c r="F5452" s="1">
        <v>43748</v>
      </c>
      <c r="G5452" t="s">
        <v>7598</v>
      </c>
      <c r="H5452" t="s">
        <v>6318</v>
      </c>
      <c r="I5452">
        <v>94109</v>
      </c>
      <c r="J5452" t="s">
        <v>1627</v>
      </c>
      <c r="K5452" t="s">
        <v>1865</v>
      </c>
      <c r="L5452" t="s">
        <v>1866</v>
      </c>
      <c r="M5452" s="1">
        <v>43749</v>
      </c>
      <c r="N5452" t="s">
        <v>1891</v>
      </c>
      <c r="O5452" t="s">
        <v>7675</v>
      </c>
      <c r="P5452" t="s">
        <v>1867</v>
      </c>
      <c r="Q5452" t="s">
        <v>7675</v>
      </c>
      <c r="R5452" t="s">
        <v>1879</v>
      </c>
      <c r="S5452">
        <v>1</v>
      </c>
      <c r="T5452" s="2">
        <v>0</v>
      </c>
      <c r="U5452" s="5">
        <v>21.77</v>
      </c>
      <c r="V5452" s="5">
        <f>ORDENES[[#This Row],[Ventas sin descuento]]-ORDENES[[#This Row],[costos estimados]]</f>
        <v>21.77</v>
      </c>
      <c r="W5452">
        <v>7</v>
      </c>
      <c r="X5452" s="5">
        <v>45.36</v>
      </c>
      <c r="Y5452" s="5">
        <f>ORDENES[[#This Row],[Ventas Originales (con descuento)]]/(1-ORDENES[[#This Row],[Descuento]])</f>
        <v>45.36</v>
      </c>
      <c r="Z5452" s="5">
        <f>ORDENES[[#This Row],[Ventas Originales (con descuento)]]/ORDENES[[#This Row],[Cantidad]]/(1-ORDENES[[#This Row],[Descuento]])</f>
        <v>6.4799999999999995</v>
      </c>
      <c r="AA5452" s="5">
        <f>ORDENES[[#This Row],[Ventas Originales (con descuento)]]/ORDENES[[#This Row],[Cantidad]]</f>
        <v>6.4799999999999995</v>
      </c>
      <c r="AB5452" s="5">
        <f>ORDENES[[#This Row],[Ventas Originales (con descuento)]]-(ORDENES[[#This Row],[Ganancias]])</f>
        <v>23.59</v>
      </c>
    </row>
    <row r="5453" spans="1:28" x14ac:dyDescent="0.35">
      <c r="A5453" t="s">
        <v>7719</v>
      </c>
      <c r="B5453" t="s">
        <v>32</v>
      </c>
      <c r="C5453" t="s">
        <v>1</v>
      </c>
      <c r="D5453" t="s">
        <v>300</v>
      </c>
      <c r="E5453" t="s">
        <v>21</v>
      </c>
      <c r="F5453" s="1">
        <v>43421</v>
      </c>
      <c r="G5453" t="s">
        <v>7598</v>
      </c>
      <c r="H5453" t="s">
        <v>6310</v>
      </c>
      <c r="I5453">
        <v>94109</v>
      </c>
      <c r="J5453" t="s">
        <v>1765</v>
      </c>
      <c r="K5453" t="s">
        <v>1865</v>
      </c>
      <c r="L5453" t="s">
        <v>1866</v>
      </c>
      <c r="M5453" s="1">
        <v>43423</v>
      </c>
      <c r="N5453" t="s">
        <v>1891</v>
      </c>
      <c r="O5453" t="s">
        <v>7675</v>
      </c>
      <c r="P5453" t="s">
        <v>1867</v>
      </c>
      <c r="Q5453" t="s">
        <v>7675</v>
      </c>
      <c r="R5453" t="s">
        <v>1879</v>
      </c>
      <c r="S5453">
        <v>1</v>
      </c>
      <c r="T5453" s="2">
        <v>0</v>
      </c>
      <c r="U5453" s="5">
        <v>352.3</v>
      </c>
      <c r="V5453" s="5">
        <f>ORDENES[[#This Row],[Ventas sin descuento]]-ORDENES[[#This Row],[costos estimados]]</f>
        <v>352.3</v>
      </c>
      <c r="W5453">
        <v>7</v>
      </c>
      <c r="X5453" s="5">
        <v>733.95</v>
      </c>
      <c r="Y5453" s="5">
        <f>ORDENES[[#This Row],[Ventas Originales (con descuento)]]/(1-ORDENES[[#This Row],[Descuento]])</f>
        <v>733.95</v>
      </c>
      <c r="Z5453" s="5">
        <f>ORDENES[[#This Row],[Ventas Originales (con descuento)]]/ORDENES[[#This Row],[Cantidad]]/(1-ORDENES[[#This Row],[Descuento]])</f>
        <v>104.85000000000001</v>
      </c>
      <c r="AA5453" s="5">
        <f>ORDENES[[#This Row],[Ventas Originales (con descuento)]]/ORDENES[[#This Row],[Cantidad]]</f>
        <v>104.85000000000001</v>
      </c>
      <c r="AB5453" s="5">
        <f>ORDENES[[#This Row],[Ventas Originales (con descuento)]]-(ORDENES[[#This Row],[Ganancias]])</f>
        <v>381.65000000000003</v>
      </c>
    </row>
    <row r="5454" spans="1:28" x14ac:dyDescent="0.35">
      <c r="A5454" t="s">
        <v>7719</v>
      </c>
      <c r="B5454" t="s">
        <v>206</v>
      </c>
      <c r="C5454" t="s">
        <v>1</v>
      </c>
      <c r="D5454" t="s">
        <v>2904</v>
      </c>
      <c r="E5454" t="s">
        <v>102</v>
      </c>
      <c r="F5454" s="1">
        <v>44283</v>
      </c>
      <c r="G5454" t="s">
        <v>7613</v>
      </c>
      <c r="H5454" t="s">
        <v>5768</v>
      </c>
      <c r="I5454">
        <v>94533</v>
      </c>
      <c r="J5454" t="s">
        <v>1543</v>
      </c>
      <c r="K5454" t="s">
        <v>1865</v>
      </c>
      <c r="L5454" t="s">
        <v>1866</v>
      </c>
      <c r="M5454" s="1">
        <v>44286</v>
      </c>
      <c r="N5454" t="s">
        <v>1891</v>
      </c>
      <c r="O5454" t="s">
        <v>7675</v>
      </c>
      <c r="P5454" t="s">
        <v>1867</v>
      </c>
      <c r="Q5454" t="s">
        <v>7675</v>
      </c>
      <c r="R5454" t="s">
        <v>1872</v>
      </c>
      <c r="S5454">
        <v>2</v>
      </c>
      <c r="T5454" s="2">
        <v>0</v>
      </c>
      <c r="U5454" s="5">
        <v>7.95</v>
      </c>
      <c r="V5454" s="5">
        <f>ORDENES[[#This Row],[Ventas sin descuento]]-ORDENES[[#This Row],[costos estimados]]</f>
        <v>7.9500000000000455</v>
      </c>
      <c r="W5454">
        <v>7</v>
      </c>
      <c r="X5454" s="5">
        <v>795.48</v>
      </c>
      <c r="Y5454" s="5">
        <f>ORDENES[[#This Row],[Ventas Originales (con descuento)]]/(1-ORDENES[[#This Row],[Descuento]])</f>
        <v>795.48</v>
      </c>
      <c r="Z5454" s="5">
        <f>ORDENES[[#This Row],[Ventas Originales (con descuento)]]/ORDENES[[#This Row],[Cantidad]]/(1-ORDENES[[#This Row],[Descuento]])</f>
        <v>113.64</v>
      </c>
      <c r="AA5454" s="5">
        <f>ORDENES[[#This Row],[Ventas Originales (con descuento)]]/ORDENES[[#This Row],[Cantidad]]</f>
        <v>113.64</v>
      </c>
      <c r="AB5454" s="5">
        <f>ORDENES[[#This Row],[Ventas Originales (con descuento)]]-(ORDENES[[#This Row],[Ganancias]])</f>
        <v>787.53</v>
      </c>
    </row>
    <row r="5455" spans="1:28" x14ac:dyDescent="0.35">
      <c r="A5455" t="s">
        <v>7719</v>
      </c>
      <c r="B5455" t="s">
        <v>5</v>
      </c>
      <c r="C5455" t="s">
        <v>1</v>
      </c>
      <c r="D5455" t="s">
        <v>553</v>
      </c>
      <c r="E5455" t="s">
        <v>663</v>
      </c>
      <c r="F5455" s="1">
        <v>43440</v>
      </c>
      <c r="G5455" t="s">
        <v>7613</v>
      </c>
      <c r="H5455" t="s">
        <v>6319</v>
      </c>
      <c r="I5455">
        <v>90008</v>
      </c>
      <c r="J5455" t="s">
        <v>1834</v>
      </c>
      <c r="K5455" t="s">
        <v>1865</v>
      </c>
      <c r="L5455" t="s">
        <v>1866</v>
      </c>
      <c r="M5455" s="1">
        <v>43442</v>
      </c>
      <c r="N5455" t="s">
        <v>1891</v>
      </c>
      <c r="O5455" t="s">
        <v>7675</v>
      </c>
      <c r="P5455" t="s">
        <v>1867</v>
      </c>
      <c r="Q5455" t="s">
        <v>7675</v>
      </c>
      <c r="R5455" t="s">
        <v>1872</v>
      </c>
      <c r="S5455">
        <v>1</v>
      </c>
      <c r="T5455" s="2">
        <v>0</v>
      </c>
      <c r="U5455" s="5">
        <v>327.95</v>
      </c>
      <c r="V5455" s="5">
        <f>ORDENES[[#This Row],[Ventas sin descuento]]-ORDENES[[#This Row],[costos estimados]]</f>
        <v>327.95000000000005</v>
      </c>
      <c r="W5455">
        <v>7</v>
      </c>
      <c r="X5455" s="5">
        <v>1261.33</v>
      </c>
      <c r="Y5455" s="5">
        <f>ORDENES[[#This Row],[Ventas Originales (con descuento)]]/(1-ORDENES[[#This Row],[Descuento]])</f>
        <v>1261.33</v>
      </c>
      <c r="Z5455" s="5">
        <f>ORDENES[[#This Row],[Ventas Originales (con descuento)]]/ORDENES[[#This Row],[Cantidad]]/(1-ORDENES[[#This Row],[Descuento]])</f>
        <v>180.19</v>
      </c>
      <c r="AA5455" s="5">
        <f>ORDENES[[#This Row],[Ventas Originales (con descuento)]]/ORDENES[[#This Row],[Cantidad]]</f>
        <v>180.19</v>
      </c>
      <c r="AB5455" s="5">
        <f>ORDENES[[#This Row],[Ventas Originales (con descuento)]]-(ORDENES[[#This Row],[Ganancias]])</f>
        <v>933.37999999999988</v>
      </c>
    </row>
    <row r="5456" spans="1:28" x14ac:dyDescent="0.35">
      <c r="A5456" t="s">
        <v>7719</v>
      </c>
      <c r="B5456" t="s">
        <v>32</v>
      </c>
      <c r="C5456" t="s">
        <v>1</v>
      </c>
      <c r="D5456" t="s">
        <v>2609</v>
      </c>
      <c r="E5456" t="s">
        <v>47</v>
      </c>
      <c r="F5456" s="1">
        <v>43349</v>
      </c>
      <c r="G5456" t="s">
        <v>7613</v>
      </c>
      <c r="H5456" t="s">
        <v>5773</v>
      </c>
      <c r="I5456">
        <v>94109</v>
      </c>
      <c r="J5456" t="s">
        <v>1686</v>
      </c>
      <c r="K5456" t="s">
        <v>1865</v>
      </c>
      <c r="L5456" t="s">
        <v>1866</v>
      </c>
      <c r="M5456" s="1">
        <v>43352</v>
      </c>
      <c r="N5456" t="s">
        <v>1891</v>
      </c>
      <c r="O5456" t="s">
        <v>7675</v>
      </c>
      <c r="P5456" t="s">
        <v>1867</v>
      </c>
      <c r="Q5456" t="s">
        <v>7675</v>
      </c>
      <c r="R5456" t="s">
        <v>1868</v>
      </c>
      <c r="S5456">
        <v>2</v>
      </c>
      <c r="T5456" s="2">
        <v>0</v>
      </c>
      <c r="U5456" s="5">
        <v>27.49</v>
      </c>
      <c r="V5456" s="5">
        <f>ORDENES[[#This Row],[Ventas sin descuento]]-ORDENES[[#This Row],[costos estimados]]</f>
        <v>27.49</v>
      </c>
      <c r="W5456">
        <v>8</v>
      </c>
      <c r="X5456" s="5">
        <v>58.48</v>
      </c>
      <c r="Y5456" s="5">
        <f>ORDENES[[#This Row],[Ventas Originales (con descuento)]]/(1-ORDENES[[#This Row],[Descuento]])</f>
        <v>58.48</v>
      </c>
      <c r="Z5456" s="5">
        <f>ORDENES[[#This Row],[Ventas Originales (con descuento)]]/ORDENES[[#This Row],[Cantidad]]/(1-ORDENES[[#This Row],[Descuento]])</f>
        <v>7.31</v>
      </c>
      <c r="AA5456" s="5">
        <f>ORDENES[[#This Row],[Ventas Originales (con descuento)]]/ORDENES[[#This Row],[Cantidad]]</f>
        <v>7.31</v>
      </c>
      <c r="AB5456" s="5">
        <f>ORDENES[[#This Row],[Ventas Originales (con descuento)]]-(ORDENES[[#This Row],[Ganancias]])</f>
        <v>30.99</v>
      </c>
    </row>
    <row r="5457" spans="1:28" x14ac:dyDescent="0.35">
      <c r="A5457" t="s">
        <v>7719</v>
      </c>
      <c r="B5457" t="s">
        <v>32</v>
      </c>
      <c r="C5457" t="s">
        <v>1</v>
      </c>
      <c r="D5457" t="s">
        <v>239</v>
      </c>
      <c r="E5457" t="s">
        <v>7624</v>
      </c>
      <c r="F5457" s="1">
        <v>44532</v>
      </c>
      <c r="G5457" t="s">
        <v>7613</v>
      </c>
      <c r="H5457" t="s">
        <v>6308</v>
      </c>
      <c r="I5457">
        <v>94122</v>
      </c>
      <c r="J5457" t="s">
        <v>7669</v>
      </c>
      <c r="K5457" t="s">
        <v>1865</v>
      </c>
      <c r="L5457" t="s">
        <v>1866</v>
      </c>
      <c r="M5457" s="1">
        <v>44535</v>
      </c>
      <c r="N5457" t="s">
        <v>1891</v>
      </c>
      <c r="O5457" t="s">
        <v>7675</v>
      </c>
      <c r="P5457" t="s">
        <v>1867</v>
      </c>
      <c r="Q5457" t="s">
        <v>7675</v>
      </c>
      <c r="R5457" t="s">
        <v>1872</v>
      </c>
      <c r="S5457">
        <v>2</v>
      </c>
      <c r="T5457" s="2">
        <v>0</v>
      </c>
      <c r="U5457" s="5">
        <v>151.1</v>
      </c>
      <c r="V5457" s="5">
        <f>ORDENES[[#This Row],[Ventas sin descuento]]-ORDENES[[#This Row],[costos estimados]]</f>
        <v>151.10000000000002</v>
      </c>
      <c r="W5457">
        <v>9</v>
      </c>
      <c r="X5457" s="5">
        <v>559.62</v>
      </c>
      <c r="Y5457" s="5">
        <f>ORDENES[[#This Row],[Ventas Originales (con descuento)]]/(1-ORDENES[[#This Row],[Descuento]])</f>
        <v>559.62</v>
      </c>
      <c r="Z5457" s="5">
        <f>ORDENES[[#This Row],[Ventas Originales (con descuento)]]/ORDENES[[#This Row],[Cantidad]]/(1-ORDENES[[#This Row],[Descuento]])</f>
        <v>62.18</v>
      </c>
      <c r="AA5457" s="5">
        <f>ORDENES[[#This Row],[Ventas Originales (con descuento)]]/ORDENES[[#This Row],[Cantidad]]</f>
        <v>62.18</v>
      </c>
      <c r="AB5457" s="5">
        <f>ORDENES[[#This Row],[Ventas Originales (con descuento)]]-(ORDENES[[#This Row],[Ganancias]])</f>
        <v>408.52</v>
      </c>
    </row>
    <row r="5458" spans="1:28" x14ac:dyDescent="0.35">
      <c r="A5458" t="s">
        <v>7719</v>
      </c>
      <c r="B5458" t="s">
        <v>262</v>
      </c>
      <c r="C5458" t="s">
        <v>1</v>
      </c>
      <c r="D5458" t="s">
        <v>248</v>
      </c>
      <c r="E5458" t="s">
        <v>101</v>
      </c>
      <c r="F5458" s="1">
        <v>44179</v>
      </c>
      <c r="G5458" t="s">
        <v>7598</v>
      </c>
      <c r="H5458" t="s">
        <v>5784</v>
      </c>
      <c r="I5458">
        <v>92037</v>
      </c>
      <c r="J5458" t="s">
        <v>1298</v>
      </c>
      <c r="K5458" t="s">
        <v>1865</v>
      </c>
      <c r="L5458" t="s">
        <v>1866</v>
      </c>
      <c r="M5458" s="1">
        <v>44182</v>
      </c>
      <c r="N5458" t="s">
        <v>1891</v>
      </c>
      <c r="O5458" t="s">
        <v>7675</v>
      </c>
      <c r="P5458" t="s">
        <v>1867</v>
      </c>
      <c r="Q5458" t="s">
        <v>7675</v>
      </c>
      <c r="R5458" t="s">
        <v>1872</v>
      </c>
      <c r="S5458">
        <v>2</v>
      </c>
      <c r="T5458" s="2">
        <v>0</v>
      </c>
      <c r="U5458" s="5">
        <v>35.049999999999997</v>
      </c>
      <c r="V5458" s="5">
        <f>ORDENES[[#This Row],[Ventas sin descuento]]-ORDENES[[#This Row],[costos estimados]]</f>
        <v>35.049999999999997</v>
      </c>
      <c r="W5458">
        <v>10</v>
      </c>
      <c r="X5458" s="5">
        <v>134.80000000000001</v>
      </c>
      <c r="Y5458" s="5">
        <f>ORDENES[[#This Row],[Ventas Originales (con descuento)]]/(1-ORDENES[[#This Row],[Descuento]])</f>
        <v>134.80000000000001</v>
      </c>
      <c r="Z5458" s="5">
        <f>ORDENES[[#This Row],[Ventas Originales (con descuento)]]/ORDENES[[#This Row],[Cantidad]]/(1-ORDENES[[#This Row],[Descuento]])</f>
        <v>13.48</v>
      </c>
      <c r="AA5458" s="5">
        <f>ORDENES[[#This Row],[Ventas Originales (con descuento)]]/ORDENES[[#This Row],[Cantidad]]</f>
        <v>13.48</v>
      </c>
      <c r="AB5458" s="5">
        <f>ORDENES[[#This Row],[Ventas Originales (con descuento)]]-(ORDENES[[#This Row],[Ganancias]])</f>
        <v>99.750000000000014</v>
      </c>
    </row>
    <row r="5459" spans="1:28" x14ac:dyDescent="0.35">
      <c r="A5459" t="s">
        <v>7719</v>
      </c>
      <c r="B5459" t="s">
        <v>5</v>
      </c>
      <c r="C5459" t="s">
        <v>1</v>
      </c>
      <c r="D5459" t="s">
        <v>210</v>
      </c>
      <c r="E5459" t="s">
        <v>1949</v>
      </c>
      <c r="F5459" s="1">
        <v>43547</v>
      </c>
      <c r="G5459" t="s">
        <v>7613</v>
      </c>
      <c r="H5459" t="s">
        <v>6320</v>
      </c>
      <c r="I5459">
        <v>90008</v>
      </c>
      <c r="J5459" t="s">
        <v>1950</v>
      </c>
      <c r="K5459" t="s">
        <v>1865</v>
      </c>
      <c r="L5459" t="s">
        <v>1866</v>
      </c>
      <c r="M5459" s="1">
        <v>43549</v>
      </c>
      <c r="N5459" t="s">
        <v>1891</v>
      </c>
      <c r="O5459" t="s">
        <v>7675</v>
      </c>
      <c r="P5459" t="s">
        <v>1867</v>
      </c>
      <c r="Q5459" t="s">
        <v>7675</v>
      </c>
      <c r="R5459" t="s">
        <v>1879</v>
      </c>
      <c r="S5459">
        <v>1</v>
      </c>
      <c r="T5459" s="2">
        <v>0</v>
      </c>
      <c r="U5459" s="5">
        <v>92.51</v>
      </c>
      <c r="V5459" s="5">
        <f>ORDENES[[#This Row],[Ventas sin descuento]]-ORDENES[[#This Row],[costos estimados]]</f>
        <v>92.51</v>
      </c>
      <c r="W5459">
        <v>11</v>
      </c>
      <c r="X5459" s="5">
        <v>192.72</v>
      </c>
      <c r="Y5459" s="5">
        <f>ORDENES[[#This Row],[Ventas Originales (con descuento)]]/(1-ORDENES[[#This Row],[Descuento]])</f>
        <v>192.72</v>
      </c>
      <c r="Z5459" s="5">
        <f>ORDENES[[#This Row],[Ventas Originales (con descuento)]]/ORDENES[[#This Row],[Cantidad]]/(1-ORDENES[[#This Row],[Descuento]])</f>
        <v>17.52</v>
      </c>
      <c r="AA5459" s="5">
        <f>ORDENES[[#This Row],[Ventas Originales (con descuento)]]/ORDENES[[#This Row],[Cantidad]]</f>
        <v>17.52</v>
      </c>
      <c r="AB5459" s="5">
        <f>ORDENES[[#This Row],[Ventas Originales (con descuento)]]-(ORDENES[[#This Row],[Ganancias]])</f>
        <v>100.21</v>
      </c>
    </row>
    <row r="5460" spans="1:28" x14ac:dyDescent="0.35">
      <c r="A5460" t="s">
        <v>7719</v>
      </c>
      <c r="B5460" t="s">
        <v>2396</v>
      </c>
      <c r="C5460" t="s">
        <v>1</v>
      </c>
      <c r="D5460" t="s">
        <v>2756</v>
      </c>
      <c r="E5460" t="s">
        <v>328</v>
      </c>
      <c r="F5460" s="1">
        <v>43532</v>
      </c>
      <c r="G5460" t="s">
        <v>7598</v>
      </c>
      <c r="H5460" t="s">
        <v>6321</v>
      </c>
      <c r="I5460">
        <v>81001</v>
      </c>
      <c r="J5460" t="s">
        <v>1452</v>
      </c>
      <c r="K5460" t="s">
        <v>1865</v>
      </c>
      <c r="L5460" t="s">
        <v>1866</v>
      </c>
      <c r="M5460" s="1">
        <v>43534</v>
      </c>
      <c r="N5460" t="s">
        <v>1891</v>
      </c>
      <c r="O5460" t="s">
        <v>7675</v>
      </c>
      <c r="P5460" t="s">
        <v>1905</v>
      </c>
      <c r="Q5460" t="s">
        <v>7675</v>
      </c>
      <c r="R5460" t="s">
        <v>1874</v>
      </c>
      <c r="S5460">
        <v>1</v>
      </c>
      <c r="T5460" s="2">
        <v>0.2</v>
      </c>
      <c r="U5460" s="5">
        <v>0.89</v>
      </c>
      <c r="V5460" s="5">
        <f>ORDENES[[#This Row],[Ventas sin descuento]]-ORDENES[[#This Row],[costos estimados]]</f>
        <v>1.7425000000000002</v>
      </c>
      <c r="W5460">
        <v>1</v>
      </c>
      <c r="X5460" s="5">
        <v>3.41</v>
      </c>
      <c r="Y5460" s="5">
        <f>ORDENES[[#This Row],[Ventas Originales (con descuento)]]/(1-ORDENES[[#This Row],[Descuento]])</f>
        <v>4.2625000000000002</v>
      </c>
      <c r="Z5460" s="5">
        <f>ORDENES[[#This Row],[Ventas Originales (con descuento)]]/ORDENES[[#This Row],[Cantidad]]/(1-ORDENES[[#This Row],[Descuento]])</f>
        <v>4.2625000000000002</v>
      </c>
      <c r="AA5460" s="5">
        <f>ORDENES[[#This Row],[Ventas Originales (con descuento)]]/ORDENES[[#This Row],[Cantidad]]</f>
        <v>3.41</v>
      </c>
      <c r="AB5460" s="5">
        <f>ORDENES[[#This Row],[Ventas Originales (con descuento)]]-(ORDENES[[#This Row],[Ganancias]])</f>
        <v>2.52</v>
      </c>
    </row>
    <row r="5461" spans="1:28" x14ac:dyDescent="0.35">
      <c r="A5461" t="s">
        <v>7719</v>
      </c>
      <c r="B5461" t="s">
        <v>3688</v>
      </c>
      <c r="C5461" t="s">
        <v>1</v>
      </c>
      <c r="D5461" t="s">
        <v>2476</v>
      </c>
      <c r="E5461" t="s">
        <v>18</v>
      </c>
      <c r="F5461" s="1">
        <v>44412</v>
      </c>
      <c r="G5461" t="s">
        <v>7598</v>
      </c>
      <c r="H5461" t="s">
        <v>6322</v>
      </c>
      <c r="I5461">
        <v>80538</v>
      </c>
      <c r="J5461" t="s">
        <v>1710</v>
      </c>
      <c r="K5461" t="s">
        <v>1865</v>
      </c>
      <c r="L5461" t="s">
        <v>1866</v>
      </c>
      <c r="M5461" s="1">
        <v>44415</v>
      </c>
      <c r="N5461" t="s">
        <v>1891</v>
      </c>
      <c r="O5461" t="s">
        <v>7675</v>
      </c>
      <c r="P5461" t="s">
        <v>1905</v>
      </c>
      <c r="Q5461" t="s">
        <v>7675</v>
      </c>
      <c r="R5461" t="s">
        <v>1890</v>
      </c>
      <c r="S5461">
        <v>2</v>
      </c>
      <c r="T5461" s="2">
        <v>0.2</v>
      </c>
      <c r="U5461" s="5">
        <v>3.18</v>
      </c>
      <c r="V5461" s="5">
        <f>ORDENES[[#This Row],[Ventas sin descuento]]-ORDENES[[#This Row],[costos estimados]]</f>
        <v>5.3749999999999982</v>
      </c>
      <c r="W5461">
        <v>1</v>
      </c>
      <c r="X5461" s="5">
        <v>8.7799999999999994</v>
      </c>
      <c r="Y5461" s="5">
        <f>ORDENES[[#This Row],[Ventas Originales (con descuento)]]/(1-ORDENES[[#This Row],[Descuento]])</f>
        <v>10.974999999999998</v>
      </c>
      <c r="Z5461" s="5">
        <f>ORDENES[[#This Row],[Ventas Originales (con descuento)]]/ORDENES[[#This Row],[Cantidad]]/(1-ORDENES[[#This Row],[Descuento]])</f>
        <v>10.974999999999998</v>
      </c>
      <c r="AA5461" s="5">
        <f>ORDENES[[#This Row],[Ventas Originales (con descuento)]]/ORDENES[[#This Row],[Cantidad]]</f>
        <v>8.7799999999999994</v>
      </c>
      <c r="AB5461" s="5">
        <f>ORDENES[[#This Row],[Ventas Originales (con descuento)]]-(ORDENES[[#This Row],[Ganancias]])</f>
        <v>5.6</v>
      </c>
    </row>
    <row r="5462" spans="1:28" x14ac:dyDescent="0.35">
      <c r="A5462" t="s">
        <v>7719</v>
      </c>
      <c r="B5462" t="s">
        <v>95</v>
      </c>
      <c r="C5462" t="s">
        <v>1</v>
      </c>
      <c r="D5462" t="s">
        <v>2126</v>
      </c>
      <c r="E5462" t="s">
        <v>21</v>
      </c>
      <c r="F5462" s="1">
        <v>44490</v>
      </c>
      <c r="G5462" t="s">
        <v>7613</v>
      </c>
      <c r="H5462" t="s">
        <v>5785</v>
      </c>
      <c r="I5462">
        <v>97477</v>
      </c>
      <c r="J5462" t="s">
        <v>1753</v>
      </c>
      <c r="K5462" t="s">
        <v>1865</v>
      </c>
      <c r="L5462" t="s">
        <v>1866</v>
      </c>
      <c r="M5462" s="1">
        <v>44491</v>
      </c>
      <c r="N5462" t="s">
        <v>1891</v>
      </c>
      <c r="O5462" t="s">
        <v>7675</v>
      </c>
      <c r="P5462" t="s">
        <v>1904</v>
      </c>
      <c r="Q5462" t="s">
        <v>7675</v>
      </c>
      <c r="R5462" t="s">
        <v>1879</v>
      </c>
      <c r="S5462">
        <v>1</v>
      </c>
      <c r="T5462" s="2">
        <v>0.2</v>
      </c>
      <c r="U5462" s="5">
        <v>1.81</v>
      </c>
      <c r="V5462" s="5">
        <f>ORDENES[[#This Row],[Ventas sin descuento]]-ORDENES[[#This Row],[costos estimados]]</f>
        <v>3.105</v>
      </c>
      <c r="W5462">
        <v>1</v>
      </c>
      <c r="X5462" s="5">
        <v>5.18</v>
      </c>
      <c r="Y5462" s="5">
        <f>ORDENES[[#This Row],[Ventas Originales (con descuento)]]/(1-ORDENES[[#This Row],[Descuento]])</f>
        <v>6.4749999999999996</v>
      </c>
      <c r="Z5462" s="5">
        <f>ORDENES[[#This Row],[Ventas Originales (con descuento)]]/ORDENES[[#This Row],[Cantidad]]/(1-ORDENES[[#This Row],[Descuento]])</f>
        <v>6.4749999999999996</v>
      </c>
      <c r="AA5462" s="5">
        <f>ORDENES[[#This Row],[Ventas Originales (con descuento)]]/ORDENES[[#This Row],[Cantidad]]</f>
        <v>5.18</v>
      </c>
      <c r="AB5462" s="5">
        <f>ORDENES[[#This Row],[Ventas Originales (con descuento)]]-(ORDENES[[#This Row],[Ganancias]])</f>
        <v>3.3699999999999997</v>
      </c>
    </row>
    <row r="5463" spans="1:28" x14ac:dyDescent="0.35">
      <c r="A5463" t="s">
        <v>7719</v>
      </c>
      <c r="B5463" t="s">
        <v>129</v>
      </c>
      <c r="C5463" t="s">
        <v>1</v>
      </c>
      <c r="D5463" t="s">
        <v>2163</v>
      </c>
      <c r="E5463" t="s">
        <v>7624</v>
      </c>
      <c r="F5463" s="1">
        <v>43285</v>
      </c>
      <c r="G5463" t="s">
        <v>7613</v>
      </c>
      <c r="H5463" t="s">
        <v>6323</v>
      </c>
      <c r="I5463">
        <v>80013</v>
      </c>
      <c r="J5463" t="s">
        <v>7670</v>
      </c>
      <c r="K5463" t="s">
        <v>1865</v>
      </c>
      <c r="L5463" t="s">
        <v>1866</v>
      </c>
      <c r="M5463" s="1">
        <v>43288</v>
      </c>
      <c r="N5463" t="s">
        <v>1891</v>
      </c>
      <c r="O5463" t="s">
        <v>7675</v>
      </c>
      <c r="P5463" t="s">
        <v>1905</v>
      </c>
      <c r="Q5463" t="s">
        <v>7675</v>
      </c>
      <c r="R5463" t="s">
        <v>1877</v>
      </c>
      <c r="S5463">
        <v>2</v>
      </c>
      <c r="T5463" s="2">
        <v>0.2</v>
      </c>
      <c r="U5463" s="5">
        <v>3.24</v>
      </c>
      <c r="V5463" s="5">
        <f>ORDENES[[#This Row],[Ventas sin descuento]]-ORDENES[[#This Row],[costos estimados]]</f>
        <v>11.347499999999997</v>
      </c>
      <c r="W5463">
        <v>2</v>
      </c>
      <c r="X5463" s="5">
        <v>32.43</v>
      </c>
      <c r="Y5463" s="5">
        <f>ORDENES[[#This Row],[Ventas Originales (con descuento)]]/(1-ORDENES[[#This Row],[Descuento]])</f>
        <v>40.537499999999994</v>
      </c>
      <c r="Z5463" s="5">
        <f>ORDENES[[#This Row],[Ventas Originales (con descuento)]]/ORDENES[[#This Row],[Cantidad]]/(1-ORDENES[[#This Row],[Descuento]])</f>
        <v>20.268749999999997</v>
      </c>
      <c r="AA5463" s="5">
        <f>ORDENES[[#This Row],[Ventas Originales (con descuento)]]/ORDENES[[#This Row],[Cantidad]]</f>
        <v>16.215</v>
      </c>
      <c r="AB5463" s="5">
        <f>ORDENES[[#This Row],[Ventas Originales (con descuento)]]-(ORDENES[[#This Row],[Ganancias]])</f>
        <v>29.189999999999998</v>
      </c>
    </row>
    <row r="5464" spans="1:28" x14ac:dyDescent="0.35">
      <c r="A5464" t="s">
        <v>7719</v>
      </c>
      <c r="B5464" t="s">
        <v>153</v>
      </c>
      <c r="C5464" t="s">
        <v>1</v>
      </c>
      <c r="D5464" t="s">
        <v>62</v>
      </c>
      <c r="E5464" t="s">
        <v>353</v>
      </c>
      <c r="F5464" s="1">
        <v>44085</v>
      </c>
      <c r="G5464" t="s">
        <v>7613</v>
      </c>
      <c r="H5464" t="s">
        <v>6324</v>
      </c>
      <c r="I5464">
        <v>85023</v>
      </c>
      <c r="J5464" t="s">
        <v>3375</v>
      </c>
      <c r="K5464" t="s">
        <v>1865</v>
      </c>
      <c r="L5464" t="s">
        <v>1866</v>
      </c>
      <c r="M5464" s="1">
        <v>44087</v>
      </c>
      <c r="N5464" t="s">
        <v>1891</v>
      </c>
      <c r="O5464" t="s">
        <v>7675</v>
      </c>
      <c r="P5464" t="s">
        <v>1899</v>
      </c>
      <c r="Q5464" t="s">
        <v>7675</v>
      </c>
      <c r="R5464" t="s">
        <v>1874</v>
      </c>
      <c r="S5464">
        <v>1</v>
      </c>
      <c r="T5464" s="2">
        <v>0.2</v>
      </c>
      <c r="U5464" s="5">
        <v>0.91</v>
      </c>
      <c r="V5464" s="5">
        <f>ORDENES[[#This Row],[Ventas sin descuento]]-ORDENES[[#This Row],[costos estimados]]</f>
        <v>1.6375000000000002</v>
      </c>
      <c r="W5464">
        <v>2</v>
      </c>
      <c r="X5464" s="5">
        <v>2.91</v>
      </c>
      <c r="Y5464" s="5">
        <f>ORDENES[[#This Row],[Ventas Originales (con descuento)]]/(1-ORDENES[[#This Row],[Descuento]])</f>
        <v>3.6375000000000002</v>
      </c>
      <c r="Z5464" s="5">
        <f>ORDENES[[#This Row],[Ventas Originales (con descuento)]]/ORDENES[[#This Row],[Cantidad]]/(1-ORDENES[[#This Row],[Descuento]])</f>
        <v>1.8187500000000001</v>
      </c>
      <c r="AA5464" s="5">
        <f>ORDENES[[#This Row],[Ventas Originales (con descuento)]]/ORDENES[[#This Row],[Cantidad]]</f>
        <v>1.4550000000000001</v>
      </c>
      <c r="AB5464" s="5">
        <f>ORDENES[[#This Row],[Ventas Originales (con descuento)]]-(ORDENES[[#This Row],[Ganancias]])</f>
        <v>2</v>
      </c>
    </row>
    <row r="5465" spans="1:28" x14ac:dyDescent="0.35">
      <c r="A5465" t="s">
        <v>7719</v>
      </c>
      <c r="B5465" t="s">
        <v>5</v>
      </c>
      <c r="C5465" t="s">
        <v>1</v>
      </c>
      <c r="D5465" t="s">
        <v>213</v>
      </c>
      <c r="E5465" t="s">
        <v>47</v>
      </c>
      <c r="F5465" s="1">
        <v>43194</v>
      </c>
      <c r="G5465" t="s">
        <v>7598</v>
      </c>
      <c r="H5465" t="s">
        <v>6325</v>
      </c>
      <c r="I5465">
        <v>90008</v>
      </c>
      <c r="J5465" t="s">
        <v>1441</v>
      </c>
      <c r="K5465" t="s">
        <v>1865</v>
      </c>
      <c r="L5465" t="s">
        <v>1866</v>
      </c>
      <c r="M5465" s="1">
        <v>43195</v>
      </c>
      <c r="N5465" t="s">
        <v>1891</v>
      </c>
      <c r="O5465" t="s">
        <v>7675</v>
      </c>
      <c r="P5465" t="s">
        <v>1867</v>
      </c>
      <c r="Q5465" t="s">
        <v>7675</v>
      </c>
      <c r="R5465" t="s">
        <v>1876</v>
      </c>
      <c r="S5465">
        <v>1</v>
      </c>
      <c r="T5465" s="2">
        <v>0.2</v>
      </c>
      <c r="U5465" s="5">
        <v>2.25</v>
      </c>
      <c r="V5465" s="5">
        <f>ORDENES[[#This Row],[Ventas sin descuento]]-ORDENES[[#This Row],[costos estimados]]</f>
        <v>4.0449999999999999</v>
      </c>
      <c r="W5465">
        <v>2</v>
      </c>
      <c r="X5465" s="5">
        <v>7.18</v>
      </c>
      <c r="Y5465" s="5">
        <f>ORDENES[[#This Row],[Ventas Originales (con descuento)]]/(1-ORDENES[[#This Row],[Descuento]])</f>
        <v>8.9749999999999996</v>
      </c>
      <c r="Z5465" s="5">
        <f>ORDENES[[#This Row],[Ventas Originales (con descuento)]]/ORDENES[[#This Row],[Cantidad]]/(1-ORDENES[[#This Row],[Descuento]])</f>
        <v>4.4874999999999998</v>
      </c>
      <c r="AA5465" s="5">
        <f>ORDENES[[#This Row],[Ventas Originales (con descuento)]]/ORDENES[[#This Row],[Cantidad]]</f>
        <v>3.59</v>
      </c>
      <c r="AB5465" s="5">
        <f>ORDENES[[#This Row],[Ventas Originales (con descuento)]]-(ORDENES[[#This Row],[Ganancias]])</f>
        <v>4.93</v>
      </c>
    </row>
    <row r="5466" spans="1:28" x14ac:dyDescent="0.35">
      <c r="A5466" t="s">
        <v>7719</v>
      </c>
      <c r="B5466" t="s">
        <v>5</v>
      </c>
      <c r="C5466" t="s">
        <v>1</v>
      </c>
      <c r="D5466" t="s">
        <v>2801</v>
      </c>
      <c r="E5466" t="s">
        <v>47</v>
      </c>
      <c r="F5466" s="1">
        <v>43401</v>
      </c>
      <c r="G5466" t="s">
        <v>7613</v>
      </c>
      <c r="H5466" t="s">
        <v>5779</v>
      </c>
      <c r="I5466">
        <v>90049</v>
      </c>
      <c r="J5466" t="s">
        <v>1441</v>
      </c>
      <c r="K5466" t="s">
        <v>1865</v>
      </c>
      <c r="L5466" t="s">
        <v>1866</v>
      </c>
      <c r="M5466" s="1">
        <v>43404</v>
      </c>
      <c r="N5466" t="s">
        <v>1891</v>
      </c>
      <c r="O5466" t="s">
        <v>7675</v>
      </c>
      <c r="P5466" t="s">
        <v>1867</v>
      </c>
      <c r="Q5466" t="s">
        <v>7675</v>
      </c>
      <c r="R5466" t="s">
        <v>1876</v>
      </c>
      <c r="S5466">
        <v>2</v>
      </c>
      <c r="T5466" s="2">
        <v>0.2</v>
      </c>
      <c r="U5466" s="5">
        <v>2.25</v>
      </c>
      <c r="V5466" s="5">
        <f>ORDENES[[#This Row],[Ventas sin descuento]]-ORDENES[[#This Row],[costos estimados]]</f>
        <v>4.0449999999999999</v>
      </c>
      <c r="W5466">
        <v>2</v>
      </c>
      <c r="X5466" s="5">
        <v>7.18</v>
      </c>
      <c r="Y5466" s="5">
        <f>ORDENES[[#This Row],[Ventas Originales (con descuento)]]/(1-ORDENES[[#This Row],[Descuento]])</f>
        <v>8.9749999999999996</v>
      </c>
      <c r="Z5466" s="5">
        <f>ORDENES[[#This Row],[Ventas Originales (con descuento)]]/ORDENES[[#This Row],[Cantidad]]/(1-ORDENES[[#This Row],[Descuento]])</f>
        <v>4.4874999999999998</v>
      </c>
      <c r="AA5466" s="5">
        <f>ORDENES[[#This Row],[Ventas Originales (con descuento)]]/ORDENES[[#This Row],[Cantidad]]</f>
        <v>3.59</v>
      </c>
      <c r="AB5466" s="5">
        <f>ORDENES[[#This Row],[Ventas Originales (con descuento)]]-(ORDENES[[#This Row],[Ganancias]])</f>
        <v>4.93</v>
      </c>
    </row>
    <row r="5467" spans="1:28" x14ac:dyDescent="0.35">
      <c r="A5467" t="s">
        <v>7719</v>
      </c>
      <c r="B5467" t="s">
        <v>32</v>
      </c>
      <c r="C5467" t="s">
        <v>1</v>
      </c>
      <c r="D5467" t="s">
        <v>2756</v>
      </c>
      <c r="E5467" t="s">
        <v>47</v>
      </c>
      <c r="F5467" s="1">
        <v>43905</v>
      </c>
      <c r="G5467" t="s">
        <v>7598</v>
      </c>
      <c r="H5467" t="s">
        <v>5793</v>
      </c>
      <c r="I5467">
        <v>94110</v>
      </c>
      <c r="J5467" t="s">
        <v>2150</v>
      </c>
      <c r="K5467" t="s">
        <v>1865</v>
      </c>
      <c r="L5467" t="s">
        <v>1866</v>
      </c>
      <c r="M5467" s="1">
        <v>43906</v>
      </c>
      <c r="N5467" t="s">
        <v>1891</v>
      </c>
      <c r="O5467" t="s">
        <v>7675</v>
      </c>
      <c r="P5467" t="s">
        <v>1867</v>
      </c>
      <c r="Q5467" t="s">
        <v>7675</v>
      </c>
      <c r="R5467" t="s">
        <v>1876</v>
      </c>
      <c r="S5467">
        <v>1</v>
      </c>
      <c r="T5467" s="2">
        <v>0.2</v>
      </c>
      <c r="U5467" s="5">
        <v>1.65</v>
      </c>
      <c r="V5467" s="5">
        <f>ORDENES[[#This Row],[Ventas sin descuento]]-ORDENES[[#This Row],[costos estimados]]</f>
        <v>2.7849999999999997</v>
      </c>
      <c r="W5467">
        <v>2</v>
      </c>
      <c r="X5467" s="5">
        <v>4.54</v>
      </c>
      <c r="Y5467" s="5">
        <f>ORDENES[[#This Row],[Ventas Originales (con descuento)]]/(1-ORDENES[[#This Row],[Descuento]])</f>
        <v>5.6749999999999998</v>
      </c>
      <c r="Z5467" s="5">
        <f>ORDENES[[#This Row],[Ventas Originales (con descuento)]]/ORDENES[[#This Row],[Cantidad]]/(1-ORDENES[[#This Row],[Descuento]])</f>
        <v>2.8374999999999999</v>
      </c>
      <c r="AA5467" s="5">
        <f>ORDENES[[#This Row],[Ventas Originales (con descuento)]]/ORDENES[[#This Row],[Cantidad]]</f>
        <v>2.27</v>
      </c>
      <c r="AB5467" s="5">
        <f>ORDENES[[#This Row],[Ventas Originales (con descuento)]]-(ORDENES[[#This Row],[Ganancias]])</f>
        <v>2.89</v>
      </c>
    </row>
    <row r="5468" spans="1:28" x14ac:dyDescent="0.35">
      <c r="A5468" t="s">
        <v>7719</v>
      </c>
      <c r="B5468" t="s">
        <v>0</v>
      </c>
      <c r="C5468" t="s">
        <v>1</v>
      </c>
      <c r="D5468" t="s">
        <v>670</v>
      </c>
      <c r="E5468" t="s">
        <v>47</v>
      </c>
      <c r="F5468" s="1">
        <v>43956</v>
      </c>
      <c r="G5468" t="s">
        <v>7613</v>
      </c>
      <c r="H5468" t="s">
        <v>5774</v>
      </c>
      <c r="I5468">
        <v>89015</v>
      </c>
      <c r="J5468" t="s">
        <v>1323</v>
      </c>
      <c r="K5468" t="s">
        <v>1865</v>
      </c>
      <c r="L5468" t="s">
        <v>1866</v>
      </c>
      <c r="M5468" s="1">
        <v>43957</v>
      </c>
      <c r="N5468" t="s">
        <v>1891</v>
      </c>
      <c r="O5468" t="s">
        <v>7675</v>
      </c>
      <c r="P5468" t="s">
        <v>1920</v>
      </c>
      <c r="Q5468" t="s">
        <v>7675</v>
      </c>
      <c r="R5468" t="s">
        <v>1876</v>
      </c>
      <c r="S5468">
        <v>1</v>
      </c>
      <c r="T5468" s="2">
        <v>0.2</v>
      </c>
      <c r="U5468" s="5">
        <v>2</v>
      </c>
      <c r="V5468" s="5">
        <f>ORDENES[[#This Row],[Ventas sin descuento]]-ORDENES[[#This Row],[costos estimados]]</f>
        <v>3.4325000000000001</v>
      </c>
      <c r="W5468">
        <v>2</v>
      </c>
      <c r="X5468" s="5">
        <v>5.73</v>
      </c>
      <c r="Y5468" s="5">
        <f>ORDENES[[#This Row],[Ventas Originales (con descuento)]]/(1-ORDENES[[#This Row],[Descuento]])</f>
        <v>7.1625000000000005</v>
      </c>
      <c r="Z5468" s="5">
        <f>ORDENES[[#This Row],[Ventas Originales (con descuento)]]/ORDENES[[#This Row],[Cantidad]]/(1-ORDENES[[#This Row],[Descuento]])</f>
        <v>3.5812500000000003</v>
      </c>
      <c r="AA5468" s="5">
        <f>ORDENES[[#This Row],[Ventas Originales (con descuento)]]/ORDENES[[#This Row],[Cantidad]]</f>
        <v>2.8650000000000002</v>
      </c>
      <c r="AB5468" s="5">
        <f>ORDENES[[#This Row],[Ventas Originales (con descuento)]]-(ORDENES[[#This Row],[Ganancias]])</f>
        <v>3.7300000000000004</v>
      </c>
    </row>
    <row r="5469" spans="1:28" x14ac:dyDescent="0.35">
      <c r="A5469" t="s">
        <v>7719</v>
      </c>
      <c r="B5469" t="s">
        <v>22</v>
      </c>
      <c r="C5469" t="s">
        <v>1</v>
      </c>
      <c r="D5469" t="s">
        <v>213</v>
      </c>
      <c r="E5469" t="s">
        <v>7624</v>
      </c>
      <c r="F5469" s="1">
        <v>43415</v>
      </c>
      <c r="G5469" t="s">
        <v>7598</v>
      </c>
      <c r="H5469" t="s">
        <v>6299</v>
      </c>
      <c r="I5469">
        <v>98115</v>
      </c>
      <c r="J5469" t="s">
        <v>7640</v>
      </c>
      <c r="K5469" t="s">
        <v>1865</v>
      </c>
      <c r="L5469" t="s">
        <v>1866</v>
      </c>
      <c r="M5469" s="1">
        <v>43417</v>
      </c>
      <c r="N5469" t="s">
        <v>1891</v>
      </c>
      <c r="O5469" t="s">
        <v>7675</v>
      </c>
      <c r="P5469" t="s">
        <v>1880</v>
      </c>
      <c r="Q5469" t="s">
        <v>7675</v>
      </c>
      <c r="R5469" t="s">
        <v>1876</v>
      </c>
      <c r="S5469">
        <v>1</v>
      </c>
      <c r="T5469" s="2">
        <v>0.2</v>
      </c>
      <c r="U5469" s="5">
        <v>762.59</v>
      </c>
      <c r="V5469" s="5">
        <f>ORDENES[[#This Row],[Ventas sin descuento]]-ORDENES[[#This Row],[costos estimados]]</f>
        <v>1270.9850000000001</v>
      </c>
      <c r="W5469">
        <v>2</v>
      </c>
      <c r="X5469" s="5">
        <v>2033.58</v>
      </c>
      <c r="Y5469" s="5">
        <f>ORDENES[[#This Row],[Ventas Originales (con descuento)]]/(1-ORDENES[[#This Row],[Descuento]])</f>
        <v>2541.9749999999999</v>
      </c>
      <c r="Z5469" s="5">
        <f>ORDENES[[#This Row],[Ventas Originales (con descuento)]]/ORDENES[[#This Row],[Cantidad]]/(1-ORDENES[[#This Row],[Descuento]])</f>
        <v>1270.9875</v>
      </c>
      <c r="AA5469" s="5">
        <f>ORDENES[[#This Row],[Ventas Originales (con descuento)]]/ORDENES[[#This Row],[Cantidad]]</f>
        <v>1016.79</v>
      </c>
      <c r="AB5469" s="5">
        <f>ORDENES[[#This Row],[Ventas Originales (con descuento)]]-(ORDENES[[#This Row],[Ganancias]])</f>
        <v>1270.9899999999998</v>
      </c>
    </row>
    <row r="5470" spans="1:28" x14ac:dyDescent="0.35">
      <c r="A5470" t="s">
        <v>7719</v>
      </c>
      <c r="B5470" t="s">
        <v>2664</v>
      </c>
      <c r="C5470" t="s">
        <v>1</v>
      </c>
      <c r="D5470" t="s">
        <v>66</v>
      </c>
      <c r="E5470" t="s">
        <v>18</v>
      </c>
      <c r="F5470" s="1">
        <v>43375</v>
      </c>
      <c r="G5470" t="s">
        <v>7598</v>
      </c>
      <c r="H5470" t="s">
        <v>6326</v>
      </c>
      <c r="I5470">
        <v>85281</v>
      </c>
      <c r="J5470" t="s">
        <v>1279</v>
      </c>
      <c r="K5470" t="s">
        <v>1865</v>
      </c>
      <c r="L5470" t="s">
        <v>1866</v>
      </c>
      <c r="M5470" s="1">
        <v>43378</v>
      </c>
      <c r="N5470" t="s">
        <v>1891</v>
      </c>
      <c r="O5470" t="s">
        <v>7675</v>
      </c>
      <c r="P5470" t="s">
        <v>1899</v>
      </c>
      <c r="Q5470" t="s">
        <v>7675</v>
      </c>
      <c r="R5470" t="s">
        <v>1898</v>
      </c>
      <c r="S5470">
        <v>2</v>
      </c>
      <c r="T5470" s="2">
        <v>0.2</v>
      </c>
      <c r="U5470" s="5">
        <v>1.46</v>
      </c>
      <c r="V5470" s="5">
        <f>ORDENES[[#This Row],[Ventas sin descuento]]-ORDENES[[#This Row],[costos estimados]]</f>
        <v>2.6274999999999995</v>
      </c>
      <c r="W5470">
        <v>2</v>
      </c>
      <c r="X5470" s="5">
        <v>4.67</v>
      </c>
      <c r="Y5470" s="5">
        <f>ORDENES[[#This Row],[Ventas Originales (con descuento)]]/(1-ORDENES[[#This Row],[Descuento]])</f>
        <v>5.8374999999999995</v>
      </c>
      <c r="Z5470" s="5">
        <f>ORDENES[[#This Row],[Ventas Originales (con descuento)]]/ORDENES[[#This Row],[Cantidad]]/(1-ORDENES[[#This Row],[Descuento]])</f>
        <v>2.9187499999999997</v>
      </c>
      <c r="AA5470" s="5">
        <f>ORDENES[[#This Row],[Ventas Originales (con descuento)]]/ORDENES[[#This Row],[Cantidad]]</f>
        <v>2.335</v>
      </c>
      <c r="AB5470" s="5">
        <f>ORDENES[[#This Row],[Ventas Originales (con descuento)]]-(ORDENES[[#This Row],[Ganancias]])</f>
        <v>3.21</v>
      </c>
    </row>
    <row r="5471" spans="1:28" x14ac:dyDescent="0.35">
      <c r="A5471" t="s">
        <v>7719</v>
      </c>
      <c r="B5471" t="s">
        <v>153</v>
      </c>
      <c r="C5471" t="s">
        <v>1</v>
      </c>
      <c r="D5471" t="s">
        <v>62</v>
      </c>
      <c r="E5471" t="s">
        <v>18</v>
      </c>
      <c r="F5471" s="1">
        <v>44085</v>
      </c>
      <c r="G5471" t="s">
        <v>7613</v>
      </c>
      <c r="H5471" t="s">
        <v>6324</v>
      </c>
      <c r="I5471">
        <v>85023</v>
      </c>
      <c r="J5471" t="s">
        <v>1579</v>
      </c>
      <c r="K5471" t="s">
        <v>1865</v>
      </c>
      <c r="L5471" t="s">
        <v>1866</v>
      </c>
      <c r="M5471" s="1">
        <v>44087</v>
      </c>
      <c r="N5471" t="s">
        <v>1891</v>
      </c>
      <c r="O5471" t="s">
        <v>7675</v>
      </c>
      <c r="P5471" t="s">
        <v>1899</v>
      </c>
      <c r="Q5471" t="s">
        <v>7675</v>
      </c>
      <c r="R5471" t="s">
        <v>1879</v>
      </c>
      <c r="S5471">
        <v>1</v>
      </c>
      <c r="T5471" s="2">
        <v>0.2</v>
      </c>
      <c r="U5471" s="5">
        <v>2.99</v>
      </c>
      <c r="V5471" s="5">
        <f>ORDENES[[#This Row],[Ventas sin descuento]]-ORDENES[[#This Row],[costos estimados]]</f>
        <v>5.3825000000000003</v>
      </c>
      <c r="W5471">
        <v>2</v>
      </c>
      <c r="X5471" s="5">
        <v>9.57</v>
      </c>
      <c r="Y5471" s="5">
        <f>ORDENES[[#This Row],[Ventas Originales (con descuento)]]/(1-ORDENES[[#This Row],[Descuento]])</f>
        <v>11.9625</v>
      </c>
      <c r="Z5471" s="5">
        <f>ORDENES[[#This Row],[Ventas Originales (con descuento)]]/ORDENES[[#This Row],[Cantidad]]/(1-ORDENES[[#This Row],[Descuento]])</f>
        <v>5.9812500000000002</v>
      </c>
      <c r="AA5471" s="5">
        <f>ORDENES[[#This Row],[Ventas Originales (con descuento)]]/ORDENES[[#This Row],[Cantidad]]</f>
        <v>4.7850000000000001</v>
      </c>
      <c r="AB5471" s="5">
        <f>ORDENES[[#This Row],[Ventas Originales (con descuento)]]-(ORDENES[[#This Row],[Ganancias]])</f>
        <v>6.58</v>
      </c>
    </row>
    <row r="5472" spans="1:28" x14ac:dyDescent="0.35">
      <c r="A5472" t="s">
        <v>7719</v>
      </c>
      <c r="B5472" t="s">
        <v>2664</v>
      </c>
      <c r="C5472" t="s">
        <v>1</v>
      </c>
      <c r="D5472" t="s">
        <v>66</v>
      </c>
      <c r="E5472" t="s">
        <v>196</v>
      </c>
      <c r="F5472" s="1">
        <v>43375</v>
      </c>
      <c r="G5472" t="s">
        <v>7598</v>
      </c>
      <c r="H5472" t="s">
        <v>6326</v>
      </c>
      <c r="I5472">
        <v>85281</v>
      </c>
      <c r="J5472" t="s">
        <v>2742</v>
      </c>
      <c r="K5472" t="s">
        <v>1865</v>
      </c>
      <c r="L5472" t="s">
        <v>1866</v>
      </c>
      <c r="M5472" s="1">
        <v>43378</v>
      </c>
      <c r="N5472" t="s">
        <v>1891</v>
      </c>
      <c r="O5472" t="s">
        <v>7675</v>
      </c>
      <c r="P5472" t="s">
        <v>1899</v>
      </c>
      <c r="Q5472" t="s">
        <v>7675</v>
      </c>
      <c r="R5472" t="s">
        <v>1879</v>
      </c>
      <c r="S5472">
        <v>2</v>
      </c>
      <c r="T5472" s="2">
        <v>0.2</v>
      </c>
      <c r="U5472" s="5">
        <v>3.41</v>
      </c>
      <c r="V5472" s="5">
        <f>ORDENES[[#This Row],[Ventas sin descuento]]-ORDENES[[#This Row],[costos estimados]]</f>
        <v>5.7624999999999993</v>
      </c>
      <c r="W5472">
        <v>2</v>
      </c>
      <c r="X5472" s="5">
        <v>9.41</v>
      </c>
      <c r="Y5472" s="5">
        <f>ORDENES[[#This Row],[Ventas Originales (con descuento)]]/(1-ORDENES[[#This Row],[Descuento]])</f>
        <v>11.762499999999999</v>
      </c>
      <c r="Z5472" s="5">
        <f>ORDENES[[#This Row],[Ventas Originales (con descuento)]]/ORDENES[[#This Row],[Cantidad]]/(1-ORDENES[[#This Row],[Descuento]])</f>
        <v>5.8812499999999996</v>
      </c>
      <c r="AA5472" s="5">
        <f>ORDENES[[#This Row],[Ventas Originales (con descuento)]]/ORDENES[[#This Row],[Cantidad]]</f>
        <v>4.7050000000000001</v>
      </c>
      <c r="AB5472" s="5">
        <f>ORDENES[[#This Row],[Ventas Originales (con descuento)]]-(ORDENES[[#This Row],[Ganancias]])</f>
        <v>6</v>
      </c>
    </row>
    <row r="5473" spans="1:28" x14ac:dyDescent="0.35">
      <c r="A5473" t="s">
        <v>7719</v>
      </c>
      <c r="B5473" t="s">
        <v>3688</v>
      </c>
      <c r="C5473" t="s">
        <v>1</v>
      </c>
      <c r="D5473" t="s">
        <v>2476</v>
      </c>
      <c r="E5473" t="s">
        <v>2912</v>
      </c>
      <c r="F5473" s="1">
        <v>44412</v>
      </c>
      <c r="G5473" t="s">
        <v>7598</v>
      </c>
      <c r="H5473" t="s">
        <v>6322</v>
      </c>
      <c r="I5473">
        <v>80538</v>
      </c>
      <c r="J5473" t="s">
        <v>2913</v>
      </c>
      <c r="K5473" t="s">
        <v>1865</v>
      </c>
      <c r="L5473" t="s">
        <v>1866</v>
      </c>
      <c r="M5473" s="1">
        <v>44415</v>
      </c>
      <c r="N5473" t="s">
        <v>1891</v>
      </c>
      <c r="O5473" t="s">
        <v>7675</v>
      </c>
      <c r="P5473" t="s">
        <v>1905</v>
      </c>
      <c r="Q5473" t="s">
        <v>7675</v>
      </c>
      <c r="R5473" t="s">
        <v>1879</v>
      </c>
      <c r="S5473">
        <v>2</v>
      </c>
      <c r="T5473" s="2">
        <v>0.2</v>
      </c>
      <c r="U5473" s="5">
        <v>2.89</v>
      </c>
      <c r="V5473" s="5">
        <f>ORDENES[[#This Row],[Ventas sin descuento]]-ORDENES[[#This Row],[costos estimados]]</f>
        <v>4.8824999999999985</v>
      </c>
      <c r="W5473">
        <v>2</v>
      </c>
      <c r="X5473" s="5">
        <v>7.97</v>
      </c>
      <c r="Y5473" s="5">
        <f>ORDENES[[#This Row],[Ventas Originales (con descuento)]]/(1-ORDENES[[#This Row],[Descuento]])</f>
        <v>9.9624999999999986</v>
      </c>
      <c r="Z5473" s="5">
        <f>ORDENES[[#This Row],[Ventas Originales (con descuento)]]/ORDENES[[#This Row],[Cantidad]]/(1-ORDENES[[#This Row],[Descuento]])</f>
        <v>4.9812499999999993</v>
      </c>
      <c r="AA5473" s="5">
        <f>ORDENES[[#This Row],[Ventas Originales (con descuento)]]/ORDENES[[#This Row],[Cantidad]]</f>
        <v>3.9849999999999999</v>
      </c>
      <c r="AB5473" s="5">
        <f>ORDENES[[#This Row],[Ventas Originales (con descuento)]]-(ORDENES[[#This Row],[Ganancias]])</f>
        <v>5.08</v>
      </c>
    </row>
    <row r="5474" spans="1:28" x14ac:dyDescent="0.35">
      <c r="A5474" t="s">
        <v>7719</v>
      </c>
      <c r="B5474" t="s">
        <v>2664</v>
      </c>
      <c r="C5474" t="s">
        <v>1</v>
      </c>
      <c r="D5474" t="s">
        <v>66</v>
      </c>
      <c r="E5474" t="s">
        <v>18</v>
      </c>
      <c r="F5474" s="1">
        <v>43375</v>
      </c>
      <c r="G5474" t="s">
        <v>7598</v>
      </c>
      <c r="H5474" t="s">
        <v>6326</v>
      </c>
      <c r="I5474">
        <v>85281</v>
      </c>
      <c r="J5474" t="s">
        <v>7608</v>
      </c>
      <c r="K5474" t="s">
        <v>1865</v>
      </c>
      <c r="L5474" t="s">
        <v>1866</v>
      </c>
      <c r="M5474" s="1">
        <v>43378</v>
      </c>
      <c r="N5474" t="s">
        <v>1891</v>
      </c>
      <c r="O5474" t="s">
        <v>7675</v>
      </c>
      <c r="P5474" t="s">
        <v>1899</v>
      </c>
      <c r="Q5474" t="s">
        <v>7675</v>
      </c>
      <c r="R5474" t="s">
        <v>1908</v>
      </c>
      <c r="S5474">
        <v>2</v>
      </c>
      <c r="T5474" s="2">
        <v>0.2</v>
      </c>
      <c r="U5474" s="5">
        <v>-3.26</v>
      </c>
      <c r="V5474" s="5">
        <f>ORDENES[[#This Row],[Ventas sin descuento]]-ORDENES[[#This Row],[costos estimados]]</f>
        <v>0.58000000000000185</v>
      </c>
      <c r="W5474">
        <v>2</v>
      </c>
      <c r="X5474" s="5">
        <v>15.36</v>
      </c>
      <c r="Y5474" s="5">
        <f>ORDENES[[#This Row],[Ventas Originales (con descuento)]]/(1-ORDENES[[#This Row],[Descuento]])</f>
        <v>19.2</v>
      </c>
      <c r="Z5474" s="5">
        <f>ORDENES[[#This Row],[Ventas Originales (con descuento)]]/ORDENES[[#This Row],[Cantidad]]/(1-ORDENES[[#This Row],[Descuento]])</f>
        <v>9.6</v>
      </c>
      <c r="AA5474" s="5">
        <f>ORDENES[[#This Row],[Ventas Originales (con descuento)]]/ORDENES[[#This Row],[Cantidad]]</f>
        <v>7.68</v>
      </c>
      <c r="AB5474" s="5">
        <f>ORDENES[[#This Row],[Ventas Originales (con descuento)]]-(ORDENES[[#This Row],[Ganancias]])</f>
        <v>18.619999999999997</v>
      </c>
    </row>
    <row r="5475" spans="1:28" x14ac:dyDescent="0.35">
      <c r="A5475" t="s">
        <v>7719</v>
      </c>
      <c r="B5475" t="s">
        <v>463</v>
      </c>
      <c r="C5475" t="s">
        <v>1</v>
      </c>
      <c r="D5475" t="s">
        <v>3295</v>
      </c>
      <c r="E5475" t="s">
        <v>38</v>
      </c>
      <c r="F5475" s="1">
        <v>43721</v>
      </c>
      <c r="G5475" t="s">
        <v>7598</v>
      </c>
      <c r="H5475" t="s">
        <v>5770</v>
      </c>
      <c r="I5475">
        <v>92804</v>
      </c>
      <c r="J5475" t="s">
        <v>2245</v>
      </c>
      <c r="K5475" t="s">
        <v>1865</v>
      </c>
      <c r="L5475" t="s">
        <v>1866</v>
      </c>
      <c r="M5475" s="1">
        <v>43723</v>
      </c>
      <c r="N5475" t="s">
        <v>1891</v>
      </c>
      <c r="O5475" t="s">
        <v>7675</v>
      </c>
      <c r="P5475" t="s">
        <v>1867</v>
      </c>
      <c r="Q5475" t="s">
        <v>7675</v>
      </c>
      <c r="R5475" t="s">
        <v>1876</v>
      </c>
      <c r="S5475">
        <v>1</v>
      </c>
      <c r="T5475" s="2">
        <v>0.2</v>
      </c>
      <c r="U5475" s="5">
        <v>7.82</v>
      </c>
      <c r="V5475" s="5">
        <f>ORDENES[[#This Row],[Ventas sin descuento]]-ORDENES[[#This Row],[costos estimados]]</f>
        <v>14.077500000000001</v>
      </c>
      <c r="W5475">
        <v>3</v>
      </c>
      <c r="X5475" s="5">
        <v>25.03</v>
      </c>
      <c r="Y5475" s="5">
        <f>ORDENES[[#This Row],[Ventas Originales (con descuento)]]/(1-ORDENES[[#This Row],[Descuento]])</f>
        <v>31.287500000000001</v>
      </c>
      <c r="Z5475" s="5">
        <f>ORDENES[[#This Row],[Ventas Originales (con descuento)]]/ORDENES[[#This Row],[Cantidad]]/(1-ORDENES[[#This Row],[Descuento]])</f>
        <v>10.429166666666667</v>
      </c>
      <c r="AA5475" s="5">
        <f>ORDENES[[#This Row],[Ventas Originales (con descuento)]]/ORDENES[[#This Row],[Cantidad]]</f>
        <v>8.3433333333333337</v>
      </c>
      <c r="AB5475" s="5">
        <f>ORDENES[[#This Row],[Ventas Originales (con descuento)]]-(ORDENES[[#This Row],[Ganancias]])</f>
        <v>17.21</v>
      </c>
    </row>
    <row r="5476" spans="1:28" x14ac:dyDescent="0.35">
      <c r="A5476" t="s">
        <v>7719</v>
      </c>
      <c r="B5476" t="s">
        <v>5</v>
      </c>
      <c r="C5476" t="s">
        <v>1</v>
      </c>
      <c r="D5476" t="s">
        <v>283</v>
      </c>
      <c r="E5476" t="s">
        <v>7624</v>
      </c>
      <c r="F5476" s="1">
        <v>44124</v>
      </c>
      <c r="G5476" t="s">
        <v>7613</v>
      </c>
      <c r="H5476" t="s">
        <v>6327</v>
      </c>
      <c r="I5476">
        <v>90049</v>
      </c>
      <c r="J5476" t="s">
        <v>7668</v>
      </c>
      <c r="K5476" t="s">
        <v>1865</v>
      </c>
      <c r="L5476" t="s">
        <v>1866</v>
      </c>
      <c r="M5476" s="1">
        <v>44126</v>
      </c>
      <c r="N5476" t="s">
        <v>1891</v>
      </c>
      <c r="O5476" t="s">
        <v>7675</v>
      </c>
      <c r="P5476" t="s">
        <v>1867</v>
      </c>
      <c r="Q5476" t="s">
        <v>7675</v>
      </c>
      <c r="R5476" t="s">
        <v>1876</v>
      </c>
      <c r="S5476">
        <v>1</v>
      </c>
      <c r="T5476" s="2">
        <v>0.2</v>
      </c>
      <c r="U5476" s="5">
        <v>6.03</v>
      </c>
      <c r="V5476" s="5">
        <f>ORDENES[[#This Row],[Ventas sin descuento]]-ORDENES[[#This Row],[costos estimados]]</f>
        <v>10.855</v>
      </c>
      <c r="W5476">
        <v>3</v>
      </c>
      <c r="X5476" s="5">
        <v>19.3</v>
      </c>
      <c r="Y5476" s="5">
        <f>ORDENES[[#This Row],[Ventas Originales (con descuento)]]/(1-ORDENES[[#This Row],[Descuento]])</f>
        <v>24.125</v>
      </c>
      <c r="Z5476" s="5">
        <f>ORDENES[[#This Row],[Ventas Originales (con descuento)]]/ORDENES[[#This Row],[Cantidad]]/(1-ORDENES[[#This Row],[Descuento]])</f>
        <v>8.0416666666666661</v>
      </c>
      <c r="AA5476" s="5">
        <f>ORDENES[[#This Row],[Ventas Originales (con descuento)]]/ORDENES[[#This Row],[Cantidad]]</f>
        <v>6.4333333333333336</v>
      </c>
      <c r="AB5476" s="5">
        <f>ORDENES[[#This Row],[Ventas Originales (con descuento)]]-(ORDENES[[#This Row],[Ganancias]])</f>
        <v>13.27</v>
      </c>
    </row>
    <row r="5477" spans="1:28" x14ac:dyDescent="0.35">
      <c r="A5477" t="s">
        <v>7719</v>
      </c>
      <c r="B5477" t="s">
        <v>22</v>
      </c>
      <c r="C5477" t="s">
        <v>1</v>
      </c>
      <c r="D5477" t="s">
        <v>2980</v>
      </c>
      <c r="E5477" t="s">
        <v>38</v>
      </c>
      <c r="F5477" s="1">
        <v>43725</v>
      </c>
      <c r="G5477" t="s">
        <v>7598</v>
      </c>
      <c r="H5477" t="s">
        <v>6328</v>
      </c>
      <c r="I5477">
        <v>98105</v>
      </c>
      <c r="J5477" t="s">
        <v>2245</v>
      </c>
      <c r="K5477" t="s">
        <v>1865</v>
      </c>
      <c r="L5477" t="s">
        <v>1866</v>
      </c>
      <c r="M5477" s="1">
        <v>43728</v>
      </c>
      <c r="N5477" t="s">
        <v>1891</v>
      </c>
      <c r="O5477" t="s">
        <v>7675</v>
      </c>
      <c r="P5477" t="s">
        <v>1880</v>
      </c>
      <c r="Q5477" t="s">
        <v>7675</v>
      </c>
      <c r="R5477" t="s">
        <v>1876</v>
      </c>
      <c r="S5477">
        <v>2</v>
      </c>
      <c r="T5477" s="2">
        <v>0.2</v>
      </c>
      <c r="U5477" s="5">
        <v>7.82</v>
      </c>
      <c r="V5477" s="5">
        <f>ORDENES[[#This Row],[Ventas sin descuento]]-ORDENES[[#This Row],[costos estimados]]</f>
        <v>14.077500000000001</v>
      </c>
      <c r="W5477">
        <v>3</v>
      </c>
      <c r="X5477" s="5">
        <v>25.03</v>
      </c>
      <c r="Y5477" s="5">
        <f>ORDENES[[#This Row],[Ventas Originales (con descuento)]]/(1-ORDENES[[#This Row],[Descuento]])</f>
        <v>31.287500000000001</v>
      </c>
      <c r="Z5477" s="5">
        <f>ORDENES[[#This Row],[Ventas Originales (con descuento)]]/ORDENES[[#This Row],[Cantidad]]/(1-ORDENES[[#This Row],[Descuento]])</f>
        <v>10.429166666666667</v>
      </c>
      <c r="AA5477" s="5">
        <f>ORDENES[[#This Row],[Ventas Originales (con descuento)]]/ORDENES[[#This Row],[Cantidad]]</f>
        <v>8.3433333333333337</v>
      </c>
      <c r="AB5477" s="5">
        <f>ORDENES[[#This Row],[Ventas Originales (con descuento)]]-(ORDENES[[#This Row],[Ganancias]])</f>
        <v>17.21</v>
      </c>
    </row>
    <row r="5478" spans="1:28" x14ac:dyDescent="0.35">
      <c r="A5478" t="s">
        <v>7719</v>
      </c>
      <c r="B5478" t="s">
        <v>5</v>
      </c>
      <c r="C5478" t="s">
        <v>1</v>
      </c>
      <c r="D5478" t="s">
        <v>2772</v>
      </c>
      <c r="E5478" t="s">
        <v>38</v>
      </c>
      <c r="F5478" s="1">
        <v>44512</v>
      </c>
      <c r="G5478" t="s">
        <v>7598</v>
      </c>
      <c r="H5478" t="s">
        <v>6329</v>
      </c>
      <c r="I5478">
        <v>90036</v>
      </c>
      <c r="J5478" t="s">
        <v>1375</v>
      </c>
      <c r="K5478" t="s">
        <v>1865</v>
      </c>
      <c r="L5478" t="s">
        <v>1866</v>
      </c>
      <c r="M5478" s="1">
        <v>44515</v>
      </c>
      <c r="N5478" t="s">
        <v>1891</v>
      </c>
      <c r="O5478" t="s">
        <v>7675</v>
      </c>
      <c r="P5478" t="s">
        <v>1867</v>
      </c>
      <c r="Q5478" t="s">
        <v>7675</v>
      </c>
      <c r="R5478" t="s">
        <v>1876</v>
      </c>
      <c r="S5478">
        <v>2</v>
      </c>
      <c r="T5478" s="2">
        <v>0.2</v>
      </c>
      <c r="U5478" s="5">
        <v>4.91</v>
      </c>
      <c r="V5478" s="5">
        <f>ORDENES[[#This Row],[Ventas sin descuento]]-ORDENES[[#This Row],[costos estimados]]</f>
        <v>8.4149999999999991</v>
      </c>
      <c r="W5478">
        <v>4</v>
      </c>
      <c r="X5478" s="5">
        <v>14.02</v>
      </c>
      <c r="Y5478" s="5">
        <f>ORDENES[[#This Row],[Ventas Originales (con descuento)]]/(1-ORDENES[[#This Row],[Descuento]])</f>
        <v>17.524999999999999</v>
      </c>
      <c r="Z5478" s="5">
        <f>ORDENES[[#This Row],[Ventas Originales (con descuento)]]/ORDENES[[#This Row],[Cantidad]]/(1-ORDENES[[#This Row],[Descuento]])</f>
        <v>4.3812499999999996</v>
      </c>
      <c r="AA5478" s="5">
        <f>ORDENES[[#This Row],[Ventas Originales (con descuento)]]/ORDENES[[#This Row],[Cantidad]]</f>
        <v>3.5049999999999999</v>
      </c>
      <c r="AB5478" s="5">
        <f>ORDENES[[#This Row],[Ventas Originales (con descuento)]]-(ORDENES[[#This Row],[Ganancias]])</f>
        <v>9.11</v>
      </c>
    </row>
    <row r="5479" spans="1:28" x14ac:dyDescent="0.35">
      <c r="A5479" t="s">
        <v>7719</v>
      </c>
      <c r="B5479" t="s">
        <v>262</v>
      </c>
      <c r="C5479" t="s">
        <v>1</v>
      </c>
      <c r="D5479" t="s">
        <v>580</v>
      </c>
      <c r="E5479" t="s">
        <v>18</v>
      </c>
      <c r="F5479" s="1">
        <v>43789</v>
      </c>
      <c r="G5479" t="s">
        <v>7613</v>
      </c>
      <c r="H5479" t="s">
        <v>6313</v>
      </c>
      <c r="I5479">
        <v>92024</v>
      </c>
      <c r="J5479" t="s">
        <v>2549</v>
      </c>
      <c r="K5479" t="s">
        <v>1865</v>
      </c>
      <c r="L5479" t="s">
        <v>1866</v>
      </c>
      <c r="M5479" s="1">
        <v>43790</v>
      </c>
      <c r="N5479" t="s">
        <v>1891</v>
      </c>
      <c r="O5479" t="s">
        <v>7675</v>
      </c>
      <c r="P5479" t="s">
        <v>1867</v>
      </c>
      <c r="Q5479" t="s">
        <v>7675</v>
      </c>
      <c r="R5479" t="s">
        <v>1876</v>
      </c>
      <c r="S5479">
        <v>1</v>
      </c>
      <c r="T5479" s="2">
        <v>0.2</v>
      </c>
      <c r="U5479" s="5">
        <v>33.64</v>
      </c>
      <c r="V5479" s="5">
        <f>ORDENES[[#This Row],[Ventas sin descuento]]-ORDENES[[#This Row],[costos estimados]]</f>
        <v>56.064999999999998</v>
      </c>
      <c r="W5479">
        <v>4</v>
      </c>
      <c r="X5479" s="5">
        <v>89.7</v>
      </c>
      <c r="Y5479" s="5">
        <f>ORDENES[[#This Row],[Ventas Originales (con descuento)]]/(1-ORDENES[[#This Row],[Descuento]])</f>
        <v>112.125</v>
      </c>
      <c r="Z5479" s="5">
        <f>ORDENES[[#This Row],[Ventas Originales (con descuento)]]/ORDENES[[#This Row],[Cantidad]]/(1-ORDENES[[#This Row],[Descuento]])</f>
        <v>28.03125</v>
      </c>
      <c r="AA5479" s="5">
        <f>ORDENES[[#This Row],[Ventas Originales (con descuento)]]/ORDENES[[#This Row],[Cantidad]]</f>
        <v>22.425000000000001</v>
      </c>
      <c r="AB5479" s="5">
        <f>ORDENES[[#This Row],[Ventas Originales (con descuento)]]-(ORDENES[[#This Row],[Ganancias]])</f>
        <v>56.06</v>
      </c>
    </row>
    <row r="5480" spans="1:28" x14ac:dyDescent="0.35">
      <c r="A5480" t="s">
        <v>7719</v>
      </c>
      <c r="B5480" t="s">
        <v>32</v>
      </c>
      <c r="C5480" t="s">
        <v>1</v>
      </c>
      <c r="D5480" t="s">
        <v>2226</v>
      </c>
      <c r="E5480" t="s">
        <v>146</v>
      </c>
      <c r="F5480" s="1">
        <v>43398</v>
      </c>
      <c r="G5480" t="s">
        <v>7613</v>
      </c>
      <c r="H5480" t="s">
        <v>6330</v>
      </c>
      <c r="I5480">
        <v>94109</v>
      </c>
      <c r="J5480" t="s">
        <v>2798</v>
      </c>
      <c r="K5480" t="s">
        <v>1865</v>
      </c>
      <c r="L5480" t="s">
        <v>1866</v>
      </c>
      <c r="M5480" s="1">
        <v>43401</v>
      </c>
      <c r="N5480" t="s">
        <v>1891</v>
      </c>
      <c r="O5480" t="s">
        <v>7675</v>
      </c>
      <c r="P5480" t="s">
        <v>1867</v>
      </c>
      <c r="Q5480" t="s">
        <v>7675</v>
      </c>
      <c r="R5480" t="s">
        <v>1876</v>
      </c>
      <c r="S5480">
        <v>2</v>
      </c>
      <c r="T5480" s="2">
        <v>0.2</v>
      </c>
      <c r="U5480" s="5">
        <v>18.53</v>
      </c>
      <c r="V5480" s="5">
        <f>ORDENES[[#This Row],[Ventas sin descuento]]-ORDENES[[#This Row],[costos estimados]]</f>
        <v>30.8825</v>
      </c>
      <c r="W5480">
        <v>4</v>
      </c>
      <c r="X5480" s="5">
        <v>49.41</v>
      </c>
      <c r="Y5480" s="5">
        <f>ORDENES[[#This Row],[Ventas Originales (con descuento)]]/(1-ORDENES[[#This Row],[Descuento]])</f>
        <v>61.762499999999996</v>
      </c>
      <c r="Z5480" s="5">
        <f>ORDENES[[#This Row],[Ventas Originales (con descuento)]]/ORDENES[[#This Row],[Cantidad]]/(1-ORDENES[[#This Row],[Descuento]])</f>
        <v>15.440624999999999</v>
      </c>
      <c r="AA5480" s="5">
        <f>ORDENES[[#This Row],[Ventas Originales (con descuento)]]/ORDENES[[#This Row],[Cantidad]]</f>
        <v>12.352499999999999</v>
      </c>
      <c r="AB5480" s="5">
        <f>ORDENES[[#This Row],[Ventas Originales (con descuento)]]-(ORDENES[[#This Row],[Ganancias]])</f>
        <v>30.879999999999995</v>
      </c>
    </row>
    <row r="5481" spans="1:28" x14ac:dyDescent="0.35">
      <c r="A5481" t="s">
        <v>7719</v>
      </c>
      <c r="B5481" t="s">
        <v>153</v>
      </c>
      <c r="C5481" t="s">
        <v>1</v>
      </c>
      <c r="D5481" t="s">
        <v>62</v>
      </c>
      <c r="E5481" t="s">
        <v>21</v>
      </c>
      <c r="F5481" s="1">
        <v>44085</v>
      </c>
      <c r="G5481" t="s">
        <v>7613</v>
      </c>
      <c r="H5481" t="s">
        <v>6324</v>
      </c>
      <c r="I5481">
        <v>85023</v>
      </c>
      <c r="J5481" t="s">
        <v>2572</v>
      </c>
      <c r="K5481" t="s">
        <v>1865</v>
      </c>
      <c r="L5481" t="s">
        <v>1866</v>
      </c>
      <c r="M5481" s="1">
        <v>44087</v>
      </c>
      <c r="N5481" t="s">
        <v>1891</v>
      </c>
      <c r="O5481" t="s">
        <v>7675</v>
      </c>
      <c r="P5481" t="s">
        <v>1899</v>
      </c>
      <c r="Q5481" t="s">
        <v>7675</v>
      </c>
      <c r="R5481" t="s">
        <v>1879</v>
      </c>
      <c r="S5481">
        <v>1</v>
      </c>
      <c r="T5481" s="2">
        <v>0.2</v>
      </c>
      <c r="U5481" s="5">
        <v>7.26</v>
      </c>
      <c r="V5481" s="5">
        <f>ORDENES[[#This Row],[Ventas sin descuento]]-ORDENES[[#This Row],[costos estimados]]</f>
        <v>12.444999999999999</v>
      </c>
      <c r="W5481">
        <v>4</v>
      </c>
      <c r="X5481" s="5">
        <v>20.74</v>
      </c>
      <c r="Y5481" s="5">
        <f>ORDENES[[#This Row],[Ventas Originales (con descuento)]]/(1-ORDENES[[#This Row],[Descuento]])</f>
        <v>25.924999999999997</v>
      </c>
      <c r="Z5481" s="5">
        <f>ORDENES[[#This Row],[Ventas Originales (con descuento)]]/ORDENES[[#This Row],[Cantidad]]/(1-ORDENES[[#This Row],[Descuento]])</f>
        <v>6.4812499999999993</v>
      </c>
      <c r="AA5481" s="5">
        <f>ORDENES[[#This Row],[Ventas Originales (con descuento)]]/ORDENES[[#This Row],[Cantidad]]</f>
        <v>5.1849999999999996</v>
      </c>
      <c r="AB5481" s="5">
        <f>ORDENES[[#This Row],[Ventas Originales (con descuento)]]-(ORDENES[[#This Row],[Ganancias]])</f>
        <v>13.479999999999999</v>
      </c>
    </row>
    <row r="5482" spans="1:28" x14ac:dyDescent="0.35">
      <c r="A5482" t="s">
        <v>7719</v>
      </c>
      <c r="B5482" t="s">
        <v>129</v>
      </c>
      <c r="C5482" t="s">
        <v>1</v>
      </c>
      <c r="D5482" t="s">
        <v>2163</v>
      </c>
      <c r="E5482" t="s">
        <v>21</v>
      </c>
      <c r="F5482" s="1">
        <v>43285</v>
      </c>
      <c r="G5482" t="s">
        <v>7613</v>
      </c>
      <c r="H5482" t="s">
        <v>6323</v>
      </c>
      <c r="I5482">
        <v>80013</v>
      </c>
      <c r="J5482" t="s">
        <v>2179</v>
      </c>
      <c r="K5482" t="s">
        <v>1865</v>
      </c>
      <c r="L5482" t="s">
        <v>1866</v>
      </c>
      <c r="M5482" s="1">
        <v>43288</v>
      </c>
      <c r="N5482" t="s">
        <v>1891</v>
      </c>
      <c r="O5482" t="s">
        <v>7675</v>
      </c>
      <c r="P5482" t="s">
        <v>1905</v>
      </c>
      <c r="Q5482" t="s">
        <v>7675</v>
      </c>
      <c r="R5482" t="s">
        <v>1879</v>
      </c>
      <c r="S5482">
        <v>2</v>
      </c>
      <c r="T5482" s="2">
        <v>0.2</v>
      </c>
      <c r="U5482" s="5">
        <v>62.14</v>
      </c>
      <c r="V5482" s="5">
        <f>ORDENES[[#This Row],[Ventas sin descuento]]-ORDENES[[#This Row],[costos estimados]]</f>
        <v>106.52499999999999</v>
      </c>
      <c r="W5482">
        <v>4</v>
      </c>
      <c r="X5482" s="5">
        <v>177.54</v>
      </c>
      <c r="Y5482" s="5">
        <f>ORDENES[[#This Row],[Ventas Originales (con descuento)]]/(1-ORDENES[[#This Row],[Descuento]])</f>
        <v>221.92499999999998</v>
      </c>
      <c r="Z5482" s="5">
        <f>ORDENES[[#This Row],[Ventas Originales (con descuento)]]/ORDENES[[#This Row],[Cantidad]]/(1-ORDENES[[#This Row],[Descuento]])</f>
        <v>55.481249999999996</v>
      </c>
      <c r="AA5482" s="5">
        <f>ORDENES[[#This Row],[Ventas Originales (con descuento)]]/ORDENES[[#This Row],[Cantidad]]</f>
        <v>44.384999999999998</v>
      </c>
      <c r="AB5482" s="5">
        <f>ORDENES[[#This Row],[Ventas Originales (con descuento)]]-(ORDENES[[#This Row],[Ganancias]])</f>
        <v>115.39999999999999</v>
      </c>
    </row>
    <row r="5483" spans="1:28" x14ac:dyDescent="0.35">
      <c r="A5483" t="s">
        <v>7719</v>
      </c>
      <c r="B5483" t="s">
        <v>32</v>
      </c>
      <c r="C5483" t="s">
        <v>1</v>
      </c>
      <c r="D5483" t="s">
        <v>2175</v>
      </c>
      <c r="E5483" t="s">
        <v>146</v>
      </c>
      <c r="F5483" s="1">
        <v>43708</v>
      </c>
      <c r="G5483" t="s">
        <v>7598</v>
      </c>
      <c r="H5483" t="s">
        <v>5780</v>
      </c>
      <c r="I5483">
        <v>94122</v>
      </c>
      <c r="J5483" t="s">
        <v>1293</v>
      </c>
      <c r="K5483" t="s">
        <v>1865</v>
      </c>
      <c r="L5483" t="s">
        <v>1866</v>
      </c>
      <c r="M5483" s="1">
        <v>43710</v>
      </c>
      <c r="N5483" t="s">
        <v>1891</v>
      </c>
      <c r="O5483" t="s">
        <v>7675</v>
      </c>
      <c r="P5483" t="s">
        <v>1867</v>
      </c>
      <c r="Q5483" t="s">
        <v>7675</v>
      </c>
      <c r="R5483" t="s">
        <v>1876</v>
      </c>
      <c r="S5483">
        <v>1</v>
      </c>
      <c r="T5483" s="2">
        <v>0.2</v>
      </c>
      <c r="U5483" s="5">
        <v>46.32</v>
      </c>
      <c r="V5483" s="5">
        <f>ORDENES[[#This Row],[Ventas sin descuento]]-ORDENES[[#This Row],[costos estimados]]</f>
        <v>80.63</v>
      </c>
      <c r="W5483">
        <v>5</v>
      </c>
      <c r="X5483" s="5">
        <v>137.24</v>
      </c>
      <c r="Y5483" s="5">
        <f>ORDENES[[#This Row],[Ventas Originales (con descuento)]]/(1-ORDENES[[#This Row],[Descuento]])</f>
        <v>171.55</v>
      </c>
      <c r="Z5483" s="5">
        <f>ORDENES[[#This Row],[Ventas Originales (con descuento)]]/ORDENES[[#This Row],[Cantidad]]/(1-ORDENES[[#This Row],[Descuento]])</f>
        <v>34.309999999999995</v>
      </c>
      <c r="AA5483" s="5">
        <f>ORDENES[[#This Row],[Ventas Originales (con descuento)]]/ORDENES[[#This Row],[Cantidad]]</f>
        <v>27.448</v>
      </c>
      <c r="AB5483" s="5">
        <f>ORDENES[[#This Row],[Ventas Originales (con descuento)]]-(ORDENES[[#This Row],[Ganancias]])</f>
        <v>90.920000000000016</v>
      </c>
    </row>
    <row r="5484" spans="1:28" x14ac:dyDescent="0.35">
      <c r="A5484" t="s">
        <v>7719</v>
      </c>
      <c r="B5484" t="s">
        <v>22</v>
      </c>
      <c r="C5484" t="s">
        <v>1</v>
      </c>
      <c r="D5484" t="s">
        <v>648</v>
      </c>
      <c r="E5484" t="s">
        <v>146</v>
      </c>
      <c r="F5484" s="1">
        <v>44299</v>
      </c>
      <c r="G5484" t="s">
        <v>7613</v>
      </c>
      <c r="H5484" t="s">
        <v>6300</v>
      </c>
      <c r="I5484">
        <v>98105</v>
      </c>
      <c r="J5484" t="s">
        <v>1958</v>
      </c>
      <c r="K5484" t="s">
        <v>1865</v>
      </c>
      <c r="L5484" t="s">
        <v>1866</v>
      </c>
      <c r="M5484" s="1">
        <v>44301</v>
      </c>
      <c r="N5484" t="s">
        <v>1891</v>
      </c>
      <c r="O5484" t="s">
        <v>7675</v>
      </c>
      <c r="P5484" t="s">
        <v>1880</v>
      </c>
      <c r="Q5484" t="s">
        <v>7675</v>
      </c>
      <c r="R5484" t="s">
        <v>1876</v>
      </c>
      <c r="S5484">
        <v>1</v>
      </c>
      <c r="T5484" s="2">
        <v>0.2</v>
      </c>
      <c r="U5484" s="5">
        <v>302.37</v>
      </c>
      <c r="V5484" s="5">
        <f>ORDENES[[#This Row],[Ventas sin descuento]]-ORDENES[[#This Row],[costos estimados]]</f>
        <v>526.34999999999991</v>
      </c>
      <c r="W5484">
        <v>5</v>
      </c>
      <c r="X5484" s="5">
        <v>895.92</v>
      </c>
      <c r="Y5484" s="5">
        <f>ORDENES[[#This Row],[Ventas Originales (con descuento)]]/(1-ORDENES[[#This Row],[Descuento]])</f>
        <v>1119.8999999999999</v>
      </c>
      <c r="Z5484" s="5">
        <f>ORDENES[[#This Row],[Ventas Originales (con descuento)]]/ORDENES[[#This Row],[Cantidad]]/(1-ORDENES[[#This Row],[Descuento]])</f>
        <v>223.98</v>
      </c>
      <c r="AA5484" s="5">
        <f>ORDENES[[#This Row],[Ventas Originales (con descuento)]]/ORDENES[[#This Row],[Cantidad]]</f>
        <v>179.184</v>
      </c>
      <c r="AB5484" s="5">
        <f>ORDENES[[#This Row],[Ventas Originales (con descuento)]]-(ORDENES[[#This Row],[Ganancias]])</f>
        <v>593.54999999999995</v>
      </c>
    </row>
    <row r="5485" spans="1:28" x14ac:dyDescent="0.35">
      <c r="A5485" t="s">
        <v>7719</v>
      </c>
      <c r="B5485" t="s">
        <v>95</v>
      </c>
      <c r="C5485" t="s">
        <v>1</v>
      </c>
      <c r="D5485" t="s">
        <v>37</v>
      </c>
      <c r="E5485" t="s">
        <v>67</v>
      </c>
      <c r="F5485" s="1">
        <v>43783</v>
      </c>
      <c r="G5485" t="s">
        <v>7598</v>
      </c>
      <c r="H5485" t="s">
        <v>6331</v>
      </c>
      <c r="I5485">
        <v>97477</v>
      </c>
      <c r="J5485" t="s">
        <v>1211</v>
      </c>
      <c r="K5485" t="s">
        <v>1865</v>
      </c>
      <c r="L5485" t="s">
        <v>1866</v>
      </c>
      <c r="M5485" s="1">
        <v>43786</v>
      </c>
      <c r="N5485" t="s">
        <v>1891</v>
      </c>
      <c r="O5485" t="s">
        <v>7675</v>
      </c>
      <c r="P5485" t="s">
        <v>1904</v>
      </c>
      <c r="Q5485" t="s">
        <v>7675</v>
      </c>
      <c r="R5485" t="s">
        <v>1898</v>
      </c>
      <c r="S5485">
        <v>2</v>
      </c>
      <c r="T5485" s="2">
        <v>0.2</v>
      </c>
      <c r="U5485" s="5">
        <v>2.29</v>
      </c>
      <c r="V5485" s="5">
        <f>ORDENES[[#This Row],[Ventas sin descuento]]-ORDENES[[#This Row],[costos estimados]]</f>
        <v>4.47</v>
      </c>
      <c r="W5485">
        <v>5</v>
      </c>
      <c r="X5485" s="5">
        <v>8.7200000000000006</v>
      </c>
      <c r="Y5485" s="5">
        <f>ORDENES[[#This Row],[Ventas Originales (con descuento)]]/(1-ORDENES[[#This Row],[Descuento]])</f>
        <v>10.9</v>
      </c>
      <c r="Z5485" s="5">
        <f>ORDENES[[#This Row],[Ventas Originales (con descuento)]]/ORDENES[[#This Row],[Cantidad]]/(1-ORDENES[[#This Row],[Descuento]])</f>
        <v>2.1800000000000002</v>
      </c>
      <c r="AA5485" s="5">
        <f>ORDENES[[#This Row],[Ventas Originales (con descuento)]]/ORDENES[[#This Row],[Cantidad]]</f>
        <v>1.7440000000000002</v>
      </c>
      <c r="AB5485" s="5">
        <f>ORDENES[[#This Row],[Ventas Originales (con descuento)]]-(ORDENES[[#This Row],[Ganancias]])</f>
        <v>6.4300000000000006</v>
      </c>
    </row>
    <row r="5486" spans="1:28" x14ac:dyDescent="0.35">
      <c r="A5486" t="s">
        <v>7719</v>
      </c>
      <c r="B5486" t="s">
        <v>2664</v>
      </c>
      <c r="C5486" t="s">
        <v>1</v>
      </c>
      <c r="D5486" t="s">
        <v>66</v>
      </c>
      <c r="E5486" t="s">
        <v>18</v>
      </c>
      <c r="F5486" s="1">
        <v>43375</v>
      </c>
      <c r="G5486" t="s">
        <v>7598</v>
      </c>
      <c r="H5486" t="s">
        <v>6326</v>
      </c>
      <c r="I5486">
        <v>85281</v>
      </c>
      <c r="J5486" t="s">
        <v>2741</v>
      </c>
      <c r="K5486" t="s">
        <v>1865</v>
      </c>
      <c r="L5486" t="s">
        <v>1866</v>
      </c>
      <c r="M5486" s="1">
        <v>43378</v>
      </c>
      <c r="N5486" t="s">
        <v>1891</v>
      </c>
      <c r="O5486" t="s">
        <v>7675</v>
      </c>
      <c r="P5486" t="s">
        <v>1899</v>
      </c>
      <c r="Q5486" t="s">
        <v>7675</v>
      </c>
      <c r="R5486" t="s">
        <v>1890</v>
      </c>
      <c r="S5486">
        <v>2</v>
      </c>
      <c r="T5486" s="2">
        <v>0.2</v>
      </c>
      <c r="U5486" s="5">
        <v>4.63</v>
      </c>
      <c r="V5486" s="5">
        <f>ORDENES[[#This Row],[Ventas sin descuento]]-ORDENES[[#This Row],[costos estimados]]</f>
        <v>7.822499999999998</v>
      </c>
      <c r="W5486">
        <v>6</v>
      </c>
      <c r="X5486" s="5">
        <v>12.77</v>
      </c>
      <c r="Y5486" s="5">
        <f>ORDENES[[#This Row],[Ventas Originales (con descuento)]]/(1-ORDENES[[#This Row],[Descuento]])</f>
        <v>15.962499999999999</v>
      </c>
      <c r="Z5486" s="5">
        <f>ORDENES[[#This Row],[Ventas Originales (con descuento)]]/ORDENES[[#This Row],[Cantidad]]/(1-ORDENES[[#This Row],[Descuento]])</f>
        <v>2.6604166666666664</v>
      </c>
      <c r="AA5486" s="5">
        <f>ORDENES[[#This Row],[Ventas Originales (con descuento)]]/ORDENES[[#This Row],[Cantidad]]</f>
        <v>2.1283333333333334</v>
      </c>
      <c r="AB5486" s="5">
        <f>ORDENES[[#This Row],[Ventas Originales (con descuento)]]-(ORDENES[[#This Row],[Ganancias]])</f>
        <v>8.14</v>
      </c>
    </row>
    <row r="5487" spans="1:28" x14ac:dyDescent="0.35">
      <c r="A5487" t="s">
        <v>7719</v>
      </c>
      <c r="B5487" t="s">
        <v>3573</v>
      </c>
      <c r="C5487" t="s">
        <v>1</v>
      </c>
      <c r="D5487" t="s">
        <v>177</v>
      </c>
      <c r="E5487" t="s">
        <v>35</v>
      </c>
      <c r="F5487" s="1">
        <v>44174</v>
      </c>
      <c r="G5487" t="s">
        <v>7613</v>
      </c>
      <c r="H5487" t="s">
        <v>6332</v>
      </c>
      <c r="I5487">
        <v>95207</v>
      </c>
      <c r="J5487" t="s">
        <v>2583</v>
      </c>
      <c r="K5487" t="s">
        <v>1865</v>
      </c>
      <c r="L5487" t="s">
        <v>1866</v>
      </c>
      <c r="M5487" s="1">
        <v>44177</v>
      </c>
      <c r="N5487" t="s">
        <v>1891</v>
      </c>
      <c r="O5487" t="s">
        <v>7675</v>
      </c>
      <c r="P5487" t="s">
        <v>1867</v>
      </c>
      <c r="Q5487" t="s">
        <v>7675</v>
      </c>
      <c r="R5487" t="s">
        <v>1876</v>
      </c>
      <c r="S5487">
        <v>2</v>
      </c>
      <c r="T5487" s="2">
        <v>0.2</v>
      </c>
      <c r="U5487" s="5">
        <v>99.3</v>
      </c>
      <c r="V5487" s="5">
        <f>ORDENES[[#This Row],[Ventas sin descuento]]-ORDENES[[#This Row],[costos estimados]]</f>
        <v>167.77999999999997</v>
      </c>
      <c r="W5487">
        <v>8</v>
      </c>
      <c r="X5487" s="5">
        <v>273.92</v>
      </c>
      <c r="Y5487" s="5">
        <f>ORDENES[[#This Row],[Ventas Originales (con descuento)]]/(1-ORDENES[[#This Row],[Descuento]])</f>
        <v>342.4</v>
      </c>
      <c r="Z5487" s="5">
        <f>ORDENES[[#This Row],[Ventas Originales (con descuento)]]/ORDENES[[#This Row],[Cantidad]]/(1-ORDENES[[#This Row],[Descuento]])</f>
        <v>42.8</v>
      </c>
      <c r="AA5487" s="5">
        <f>ORDENES[[#This Row],[Ventas Originales (con descuento)]]/ORDENES[[#This Row],[Cantidad]]</f>
        <v>34.24</v>
      </c>
      <c r="AB5487" s="5">
        <f>ORDENES[[#This Row],[Ventas Originales (con descuento)]]-(ORDENES[[#This Row],[Ganancias]])</f>
        <v>174.62</v>
      </c>
    </row>
    <row r="5488" spans="1:28" x14ac:dyDescent="0.35">
      <c r="A5488" t="s">
        <v>7719</v>
      </c>
      <c r="B5488" t="s">
        <v>129</v>
      </c>
      <c r="C5488" t="s">
        <v>1</v>
      </c>
      <c r="D5488" t="s">
        <v>3082</v>
      </c>
      <c r="E5488" t="s">
        <v>18</v>
      </c>
      <c r="F5488" s="1">
        <v>44210</v>
      </c>
      <c r="G5488" t="s">
        <v>7613</v>
      </c>
      <c r="H5488" t="s">
        <v>6333</v>
      </c>
      <c r="I5488">
        <v>80013</v>
      </c>
      <c r="J5488" t="s">
        <v>3259</v>
      </c>
      <c r="K5488" t="s">
        <v>1865</v>
      </c>
      <c r="L5488" t="s">
        <v>1866</v>
      </c>
      <c r="M5488" s="1">
        <v>44212</v>
      </c>
      <c r="N5488" t="s">
        <v>1891</v>
      </c>
      <c r="O5488" t="s">
        <v>7675</v>
      </c>
      <c r="P5488" t="s">
        <v>1905</v>
      </c>
      <c r="Q5488" t="s">
        <v>7675</v>
      </c>
      <c r="R5488" t="s">
        <v>1872</v>
      </c>
      <c r="S5488">
        <v>1</v>
      </c>
      <c r="T5488" s="2">
        <v>0.2</v>
      </c>
      <c r="U5488" s="5">
        <v>14.75</v>
      </c>
      <c r="V5488" s="5">
        <f>ORDENES[[#This Row],[Ventas sin descuento]]-ORDENES[[#This Row],[costos estimados]]</f>
        <v>56.905000000000001</v>
      </c>
      <c r="W5488">
        <v>9</v>
      </c>
      <c r="X5488" s="5">
        <v>168.62</v>
      </c>
      <c r="Y5488" s="5">
        <f>ORDENES[[#This Row],[Ventas Originales (con descuento)]]/(1-ORDENES[[#This Row],[Descuento]])</f>
        <v>210.77500000000001</v>
      </c>
      <c r="Z5488" s="5">
        <f>ORDENES[[#This Row],[Ventas Originales (con descuento)]]/ORDENES[[#This Row],[Cantidad]]/(1-ORDENES[[#This Row],[Descuento]])</f>
        <v>23.419444444444444</v>
      </c>
      <c r="AA5488" s="5">
        <f>ORDENES[[#This Row],[Ventas Originales (con descuento)]]/ORDENES[[#This Row],[Cantidad]]</f>
        <v>18.735555555555557</v>
      </c>
      <c r="AB5488" s="5">
        <f>ORDENES[[#This Row],[Ventas Originales (con descuento)]]-(ORDENES[[#This Row],[Ganancias]])</f>
        <v>153.87</v>
      </c>
    </row>
    <row r="5489" spans="1:28" x14ac:dyDescent="0.35">
      <c r="A5489" t="s">
        <v>7719</v>
      </c>
      <c r="B5489" t="s">
        <v>3255</v>
      </c>
      <c r="C5489" t="s">
        <v>1</v>
      </c>
      <c r="D5489" t="s">
        <v>2494</v>
      </c>
      <c r="E5489" t="s">
        <v>47</v>
      </c>
      <c r="F5489" s="1">
        <v>44443</v>
      </c>
      <c r="G5489" t="s">
        <v>7613</v>
      </c>
      <c r="H5489" t="s">
        <v>6334</v>
      </c>
      <c r="I5489">
        <v>97756</v>
      </c>
      <c r="J5489" t="s">
        <v>1835</v>
      </c>
      <c r="K5489" t="s">
        <v>1865</v>
      </c>
      <c r="L5489" t="s">
        <v>1866</v>
      </c>
      <c r="M5489" s="1">
        <v>44444</v>
      </c>
      <c r="N5489" t="s">
        <v>1891</v>
      </c>
      <c r="O5489" t="s">
        <v>7675</v>
      </c>
      <c r="P5489" t="s">
        <v>1904</v>
      </c>
      <c r="Q5489" t="s">
        <v>7675</v>
      </c>
      <c r="R5489" t="s">
        <v>1876</v>
      </c>
      <c r="S5489">
        <v>1</v>
      </c>
      <c r="T5489" s="2">
        <v>0.7</v>
      </c>
      <c r="U5489" s="5">
        <v>-58.72</v>
      </c>
      <c r="V5489" s="5">
        <f>ORDENES[[#This Row],[Ventas sin descuento]]-ORDENES[[#This Row],[costos estimados]]</f>
        <v>146.77666666666661</v>
      </c>
      <c r="W5489">
        <v>7</v>
      </c>
      <c r="X5489" s="5">
        <v>88.07</v>
      </c>
      <c r="Y5489" s="5">
        <f>ORDENES[[#This Row],[Ventas Originales (con descuento)]]/(1-ORDENES[[#This Row],[Descuento]])</f>
        <v>293.56666666666661</v>
      </c>
      <c r="Z5489" s="5">
        <f>ORDENES[[#This Row],[Ventas Originales (con descuento)]]/ORDENES[[#This Row],[Cantidad]]/(1-ORDENES[[#This Row],[Descuento]])</f>
        <v>41.938095238095229</v>
      </c>
      <c r="AA5489" s="5">
        <f>ORDENES[[#This Row],[Ventas Originales (con descuento)]]/ORDENES[[#This Row],[Cantidad]]</f>
        <v>12.581428571428571</v>
      </c>
      <c r="AB5489" s="5">
        <f>ORDENES[[#This Row],[Ventas Originales (con descuento)]]-(ORDENES[[#This Row],[Ganancias]])</f>
        <v>146.79</v>
      </c>
    </row>
    <row r="5490" spans="1:28" x14ac:dyDescent="0.35">
      <c r="A5490" t="s">
        <v>7719</v>
      </c>
      <c r="B5490" t="s">
        <v>337</v>
      </c>
      <c r="C5490" t="s">
        <v>1</v>
      </c>
      <c r="D5490" t="s">
        <v>2890</v>
      </c>
      <c r="E5490" t="s">
        <v>406</v>
      </c>
      <c r="F5490" s="1">
        <v>44510</v>
      </c>
      <c r="G5490" t="s">
        <v>7598</v>
      </c>
      <c r="H5490" t="s">
        <v>5791</v>
      </c>
      <c r="I5490">
        <v>85705</v>
      </c>
      <c r="J5490" t="s">
        <v>7606</v>
      </c>
      <c r="K5490" t="s">
        <v>1865</v>
      </c>
      <c r="L5490" t="s">
        <v>1866</v>
      </c>
      <c r="M5490" s="1">
        <v>44511</v>
      </c>
      <c r="N5490" t="s">
        <v>1891</v>
      </c>
      <c r="O5490" t="s">
        <v>7675</v>
      </c>
      <c r="P5490" t="s">
        <v>1899</v>
      </c>
      <c r="Q5490" t="s">
        <v>7675</v>
      </c>
      <c r="R5490" t="s">
        <v>1876</v>
      </c>
      <c r="S5490">
        <v>1</v>
      </c>
      <c r="T5490" s="2">
        <v>0.7</v>
      </c>
      <c r="U5490" s="5">
        <v>-25.59</v>
      </c>
      <c r="V5490" s="5">
        <f>ORDENES[[#This Row],[Ventas sin descuento]]-ORDENES[[#This Row],[costos estimados]]</f>
        <v>63.98666666666665</v>
      </c>
      <c r="W5490">
        <v>14</v>
      </c>
      <c r="X5490" s="5">
        <v>38.39</v>
      </c>
      <c r="Y5490" s="5">
        <f>ORDENES[[#This Row],[Ventas Originales (con descuento)]]/(1-ORDENES[[#This Row],[Descuento]])</f>
        <v>127.96666666666665</v>
      </c>
      <c r="Z5490" s="5">
        <f>ORDENES[[#This Row],[Ventas Originales (con descuento)]]/ORDENES[[#This Row],[Cantidad]]/(1-ORDENES[[#This Row],[Descuento]])</f>
        <v>9.1404761904761891</v>
      </c>
      <c r="AA5490" s="5">
        <f>ORDENES[[#This Row],[Ventas Originales (con descuento)]]/ORDENES[[#This Row],[Cantidad]]</f>
        <v>2.742142857142857</v>
      </c>
      <c r="AB5490" s="5">
        <f>ORDENES[[#This Row],[Ventas Originales (con descuento)]]-(ORDENES[[#This Row],[Ganancias]])</f>
        <v>63.980000000000004</v>
      </c>
    </row>
    <row r="5491" spans="1:28" x14ac:dyDescent="0.35">
      <c r="A5491" t="s">
        <v>7719</v>
      </c>
      <c r="B5491" t="s">
        <v>2802</v>
      </c>
      <c r="C5491" t="s">
        <v>1</v>
      </c>
      <c r="D5491" t="s">
        <v>2286</v>
      </c>
      <c r="E5491" t="s">
        <v>7624</v>
      </c>
      <c r="F5491" s="1">
        <v>44524</v>
      </c>
      <c r="G5491" t="s">
        <v>7613</v>
      </c>
      <c r="H5491" t="s">
        <v>6335</v>
      </c>
      <c r="I5491">
        <v>67846</v>
      </c>
      <c r="J5491" t="s">
        <v>7704</v>
      </c>
      <c r="K5491" t="s">
        <v>1881</v>
      </c>
      <c r="L5491" t="s">
        <v>1866</v>
      </c>
      <c r="M5491" s="1">
        <v>44524</v>
      </c>
      <c r="N5491" t="s">
        <v>1919</v>
      </c>
      <c r="O5491" t="s">
        <v>7722</v>
      </c>
      <c r="P5491" t="s">
        <v>2658</v>
      </c>
      <c r="Q5491" t="s">
        <v>7722</v>
      </c>
      <c r="R5491" t="s">
        <v>1872</v>
      </c>
      <c r="S5491">
        <v>1</v>
      </c>
      <c r="T5491" s="2">
        <v>0</v>
      </c>
      <c r="U5491" s="5">
        <v>7.99</v>
      </c>
      <c r="V5491" s="5">
        <f>ORDENES[[#This Row],[Ventas sin descuento]]-ORDENES[[#This Row],[costos estimados]]</f>
        <v>7.990000000000002</v>
      </c>
      <c r="W5491">
        <v>1</v>
      </c>
      <c r="X5491" s="5">
        <v>33.29</v>
      </c>
      <c r="Y5491" s="5">
        <f>ORDENES[[#This Row],[Ventas Originales (con descuento)]]/(1-ORDENES[[#This Row],[Descuento]])</f>
        <v>33.29</v>
      </c>
      <c r="Z5491" s="5">
        <f>ORDENES[[#This Row],[Ventas Originales (con descuento)]]/ORDENES[[#This Row],[Cantidad]]/(1-ORDENES[[#This Row],[Descuento]])</f>
        <v>33.29</v>
      </c>
      <c r="AA5491" s="5">
        <f>ORDENES[[#This Row],[Ventas Originales (con descuento)]]/ORDENES[[#This Row],[Cantidad]]</f>
        <v>33.29</v>
      </c>
      <c r="AB5491" s="5">
        <f>ORDENES[[#This Row],[Ventas Originales (con descuento)]]-(ORDENES[[#This Row],[Ganancias]])</f>
        <v>25.299999999999997</v>
      </c>
    </row>
    <row r="5492" spans="1:28" x14ac:dyDescent="0.35">
      <c r="A5492" t="s">
        <v>7719</v>
      </c>
      <c r="B5492" t="s">
        <v>603</v>
      </c>
      <c r="C5492" t="s">
        <v>1</v>
      </c>
      <c r="D5492" t="s">
        <v>492</v>
      </c>
      <c r="E5492" t="s">
        <v>18</v>
      </c>
      <c r="F5492" s="1">
        <v>44518</v>
      </c>
      <c r="G5492" t="s">
        <v>7598</v>
      </c>
      <c r="H5492" t="s">
        <v>5798</v>
      </c>
      <c r="I5492">
        <v>53209</v>
      </c>
      <c r="J5492" t="s">
        <v>1270</v>
      </c>
      <c r="K5492" t="s">
        <v>1881</v>
      </c>
      <c r="L5492" t="s">
        <v>1866</v>
      </c>
      <c r="M5492" s="1">
        <v>44518</v>
      </c>
      <c r="N5492" t="s">
        <v>1919</v>
      </c>
      <c r="O5492" t="s">
        <v>7722</v>
      </c>
      <c r="P5492" t="s">
        <v>1884</v>
      </c>
      <c r="Q5492" t="s">
        <v>7722</v>
      </c>
      <c r="R5492" t="s">
        <v>1872</v>
      </c>
      <c r="S5492">
        <v>1</v>
      </c>
      <c r="T5492" s="2">
        <v>0</v>
      </c>
      <c r="U5492" s="5">
        <v>10.57</v>
      </c>
      <c r="V5492" s="5">
        <f>ORDENES[[#This Row],[Ventas sin descuento]]-ORDENES[[#This Row],[costos estimados]]</f>
        <v>10.57</v>
      </c>
      <c r="W5492">
        <v>1</v>
      </c>
      <c r="X5492" s="5">
        <v>37.76</v>
      </c>
      <c r="Y5492" s="5">
        <f>ORDENES[[#This Row],[Ventas Originales (con descuento)]]/(1-ORDENES[[#This Row],[Descuento]])</f>
        <v>37.76</v>
      </c>
      <c r="Z5492" s="5">
        <f>ORDENES[[#This Row],[Ventas Originales (con descuento)]]/ORDENES[[#This Row],[Cantidad]]/(1-ORDENES[[#This Row],[Descuento]])</f>
        <v>37.76</v>
      </c>
      <c r="AA5492" s="5">
        <f>ORDENES[[#This Row],[Ventas Originales (con descuento)]]/ORDENES[[#This Row],[Cantidad]]</f>
        <v>37.76</v>
      </c>
      <c r="AB5492" s="5">
        <f>ORDENES[[#This Row],[Ventas Originales (con descuento)]]-(ORDENES[[#This Row],[Ganancias]])</f>
        <v>27.189999999999998</v>
      </c>
    </row>
    <row r="5493" spans="1:28" x14ac:dyDescent="0.35">
      <c r="A5493" t="s">
        <v>7719</v>
      </c>
      <c r="B5493" t="s">
        <v>570</v>
      </c>
      <c r="C5493" t="s">
        <v>1</v>
      </c>
      <c r="D5493" t="s">
        <v>341</v>
      </c>
      <c r="E5493" t="s">
        <v>18</v>
      </c>
      <c r="F5493" s="1">
        <v>44336</v>
      </c>
      <c r="G5493" t="s">
        <v>7613</v>
      </c>
      <c r="H5493" t="s">
        <v>6336</v>
      </c>
      <c r="I5493">
        <v>48183</v>
      </c>
      <c r="J5493" t="s">
        <v>1472</v>
      </c>
      <c r="K5493" t="s">
        <v>1881</v>
      </c>
      <c r="L5493" t="s">
        <v>1866</v>
      </c>
      <c r="M5493" s="1">
        <v>44336</v>
      </c>
      <c r="N5493" t="s">
        <v>1919</v>
      </c>
      <c r="O5493" t="s">
        <v>7722</v>
      </c>
      <c r="P5493" t="s">
        <v>1894</v>
      </c>
      <c r="Q5493" t="s">
        <v>7722</v>
      </c>
      <c r="R5493" t="s">
        <v>1876</v>
      </c>
      <c r="S5493">
        <v>1</v>
      </c>
      <c r="T5493" s="2">
        <v>0</v>
      </c>
      <c r="U5493" s="5">
        <v>19.809999999999999</v>
      </c>
      <c r="V5493" s="5">
        <f>ORDENES[[#This Row],[Ventas sin descuento]]-ORDENES[[#This Row],[costos estimados]]</f>
        <v>19.809999999999999</v>
      </c>
      <c r="W5493">
        <v>2</v>
      </c>
      <c r="X5493" s="5">
        <v>41.28</v>
      </c>
      <c r="Y5493" s="5">
        <f>ORDENES[[#This Row],[Ventas Originales (con descuento)]]/(1-ORDENES[[#This Row],[Descuento]])</f>
        <v>41.28</v>
      </c>
      <c r="Z5493" s="5">
        <f>ORDENES[[#This Row],[Ventas Originales (con descuento)]]/ORDENES[[#This Row],[Cantidad]]/(1-ORDENES[[#This Row],[Descuento]])</f>
        <v>20.64</v>
      </c>
      <c r="AA5493" s="5">
        <f>ORDENES[[#This Row],[Ventas Originales (con descuento)]]/ORDENES[[#This Row],[Cantidad]]</f>
        <v>20.64</v>
      </c>
      <c r="AB5493" s="5">
        <f>ORDENES[[#This Row],[Ventas Originales (con descuento)]]-(ORDENES[[#This Row],[Ganancias]])</f>
        <v>21.470000000000002</v>
      </c>
    </row>
    <row r="5494" spans="1:28" x14ac:dyDescent="0.35">
      <c r="A5494" t="s">
        <v>7719</v>
      </c>
      <c r="B5494" t="s">
        <v>603</v>
      </c>
      <c r="C5494" t="s">
        <v>1</v>
      </c>
      <c r="D5494" t="s">
        <v>492</v>
      </c>
      <c r="E5494" t="s">
        <v>47</v>
      </c>
      <c r="F5494" s="1">
        <v>44518</v>
      </c>
      <c r="G5494" t="s">
        <v>7598</v>
      </c>
      <c r="H5494" t="s">
        <v>5798</v>
      </c>
      <c r="I5494">
        <v>53209</v>
      </c>
      <c r="J5494" t="s">
        <v>2999</v>
      </c>
      <c r="K5494" t="s">
        <v>1881</v>
      </c>
      <c r="L5494" t="s">
        <v>1866</v>
      </c>
      <c r="M5494" s="1">
        <v>44518</v>
      </c>
      <c r="N5494" t="s">
        <v>1919</v>
      </c>
      <c r="O5494" t="s">
        <v>7722</v>
      </c>
      <c r="P5494" t="s">
        <v>1884</v>
      </c>
      <c r="Q5494" t="s">
        <v>7722</v>
      </c>
      <c r="R5494" t="s">
        <v>1868</v>
      </c>
      <c r="S5494">
        <v>1</v>
      </c>
      <c r="T5494" s="2">
        <v>0</v>
      </c>
      <c r="U5494" s="5">
        <v>3.47</v>
      </c>
      <c r="V5494" s="5">
        <f>ORDENES[[#This Row],[Ventas sin descuento]]-ORDENES[[#This Row],[costos estimados]]</f>
        <v>3.47</v>
      </c>
      <c r="W5494">
        <v>2</v>
      </c>
      <c r="X5494" s="5">
        <v>7.38</v>
      </c>
      <c r="Y5494" s="5">
        <f>ORDENES[[#This Row],[Ventas Originales (con descuento)]]/(1-ORDENES[[#This Row],[Descuento]])</f>
        <v>7.38</v>
      </c>
      <c r="Z5494" s="5">
        <f>ORDENES[[#This Row],[Ventas Originales (con descuento)]]/ORDENES[[#This Row],[Cantidad]]/(1-ORDENES[[#This Row],[Descuento]])</f>
        <v>3.69</v>
      </c>
      <c r="AA5494" s="5">
        <f>ORDENES[[#This Row],[Ventas Originales (con descuento)]]/ORDENES[[#This Row],[Cantidad]]</f>
        <v>3.69</v>
      </c>
      <c r="AB5494" s="5">
        <f>ORDENES[[#This Row],[Ventas Originales (con descuento)]]-(ORDENES[[#This Row],[Ganancias]])</f>
        <v>3.9099999999999997</v>
      </c>
    </row>
    <row r="5495" spans="1:28" x14ac:dyDescent="0.35">
      <c r="A5495" t="s">
        <v>7719</v>
      </c>
      <c r="B5495" t="s">
        <v>36</v>
      </c>
      <c r="C5495" t="s">
        <v>1</v>
      </c>
      <c r="D5495" t="s">
        <v>573</v>
      </c>
      <c r="E5495" t="s">
        <v>236</v>
      </c>
      <c r="F5495" s="1">
        <v>44556</v>
      </c>
      <c r="G5495" t="s">
        <v>7613</v>
      </c>
      <c r="H5495" t="s">
        <v>6337</v>
      </c>
      <c r="I5495">
        <v>68025</v>
      </c>
      <c r="J5495" t="s">
        <v>1580</v>
      </c>
      <c r="K5495" t="s">
        <v>1881</v>
      </c>
      <c r="L5495" t="s">
        <v>1866</v>
      </c>
      <c r="M5495" s="1">
        <v>44556</v>
      </c>
      <c r="N5495" t="s">
        <v>1919</v>
      </c>
      <c r="O5495" t="s">
        <v>7722</v>
      </c>
      <c r="P5495" t="s">
        <v>1886</v>
      </c>
      <c r="Q5495" t="s">
        <v>7722</v>
      </c>
      <c r="R5495" t="s">
        <v>1872</v>
      </c>
      <c r="S5495">
        <v>1</v>
      </c>
      <c r="T5495" s="2">
        <v>0</v>
      </c>
      <c r="U5495" s="5">
        <v>37.53</v>
      </c>
      <c r="V5495" s="5">
        <f>ORDENES[[#This Row],[Ventas sin descuento]]-ORDENES[[#This Row],[costos estimados]]</f>
        <v>37.529999999999973</v>
      </c>
      <c r="W5495">
        <v>2</v>
      </c>
      <c r="X5495" s="5">
        <v>750.68</v>
      </c>
      <c r="Y5495" s="5">
        <f>ORDENES[[#This Row],[Ventas Originales (con descuento)]]/(1-ORDENES[[#This Row],[Descuento]])</f>
        <v>750.68</v>
      </c>
      <c r="Z5495" s="5">
        <f>ORDENES[[#This Row],[Ventas Originales (con descuento)]]/ORDENES[[#This Row],[Cantidad]]/(1-ORDENES[[#This Row],[Descuento]])</f>
        <v>375.34</v>
      </c>
      <c r="AA5495" s="5">
        <f>ORDENES[[#This Row],[Ventas Originales (con descuento)]]/ORDENES[[#This Row],[Cantidad]]</f>
        <v>375.34</v>
      </c>
      <c r="AB5495" s="5">
        <f>ORDENES[[#This Row],[Ventas Originales (con descuento)]]-(ORDENES[[#This Row],[Ganancias]])</f>
        <v>713.15</v>
      </c>
    </row>
    <row r="5496" spans="1:28" x14ac:dyDescent="0.35">
      <c r="A5496" t="s">
        <v>7719</v>
      </c>
      <c r="B5496" t="s">
        <v>603</v>
      </c>
      <c r="C5496" t="s">
        <v>1</v>
      </c>
      <c r="D5496" t="s">
        <v>492</v>
      </c>
      <c r="E5496" t="s">
        <v>219</v>
      </c>
      <c r="F5496" s="1">
        <v>44518</v>
      </c>
      <c r="G5496" t="s">
        <v>7598</v>
      </c>
      <c r="H5496" t="s">
        <v>5798</v>
      </c>
      <c r="I5496">
        <v>53209</v>
      </c>
      <c r="J5496" t="s">
        <v>1546</v>
      </c>
      <c r="K5496" t="s">
        <v>1881</v>
      </c>
      <c r="L5496" t="s">
        <v>1866</v>
      </c>
      <c r="M5496" s="1">
        <v>44518</v>
      </c>
      <c r="N5496" t="s">
        <v>1919</v>
      </c>
      <c r="O5496" t="s">
        <v>7722</v>
      </c>
      <c r="P5496" t="s">
        <v>1884</v>
      </c>
      <c r="Q5496" t="s">
        <v>7722</v>
      </c>
      <c r="R5496" t="s">
        <v>1872</v>
      </c>
      <c r="S5496">
        <v>1</v>
      </c>
      <c r="T5496" s="2">
        <v>0</v>
      </c>
      <c r="U5496" s="5">
        <v>24.98</v>
      </c>
      <c r="V5496" s="5">
        <f>ORDENES[[#This Row],[Ventas sin descuento]]-ORDENES[[#This Row],[costos estimados]]</f>
        <v>24.980000000000004</v>
      </c>
      <c r="W5496">
        <v>6</v>
      </c>
      <c r="X5496" s="5">
        <v>92.52</v>
      </c>
      <c r="Y5496" s="5">
        <f>ORDENES[[#This Row],[Ventas Originales (con descuento)]]/(1-ORDENES[[#This Row],[Descuento]])</f>
        <v>92.52</v>
      </c>
      <c r="Z5496" s="5">
        <f>ORDENES[[#This Row],[Ventas Originales (con descuento)]]/ORDENES[[#This Row],[Cantidad]]/(1-ORDENES[[#This Row],[Descuento]])</f>
        <v>15.42</v>
      </c>
      <c r="AA5496" s="5">
        <f>ORDENES[[#This Row],[Ventas Originales (con descuento)]]/ORDENES[[#This Row],[Cantidad]]</f>
        <v>15.42</v>
      </c>
      <c r="AB5496" s="5">
        <f>ORDENES[[#This Row],[Ventas Originales (con descuento)]]-(ORDENES[[#This Row],[Ganancias]])</f>
        <v>67.539999999999992</v>
      </c>
    </row>
    <row r="5497" spans="1:28" x14ac:dyDescent="0.35">
      <c r="A5497" t="s">
        <v>7719</v>
      </c>
      <c r="B5497" t="s">
        <v>247</v>
      </c>
      <c r="C5497" t="s">
        <v>1</v>
      </c>
      <c r="D5497" t="s">
        <v>283</v>
      </c>
      <c r="E5497" t="s">
        <v>67</v>
      </c>
      <c r="F5497" s="1">
        <v>43780</v>
      </c>
      <c r="G5497" t="s">
        <v>7613</v>
      </c>
      <c r="H5497" t="s">
        <v>6338</v>
      </c>
      <c r="I5497">
        <v>48234</v>
      </c>
      <c r="J5497" t="s">
        <v>1201</v>
      </c>
      <c r="K5497" t="s">
        <v>1881</v>
      </c>
      <c r="L5497" t="s">
        <v>1866</v>
      </c>
      <c r="M5497" s="1">
        <v>43780</v>
      </c>
      <c r="N5497" t="s">
        <v>1919</v>
      </c>
      <c r="O5497" t="s">
        <v>7722</v>
      </c>
      <c r="P5497" t="s">
        <v>1894</v>
      </c>
      <c r="Q5497" t="s">
        <v>7722</v>
      </c>
      <c r="R5497" t="s">
        <v>1872</v>
      </c>
      <c r="S5497">
        <v>1</v>
      </c>
      <c r="T5497" s="2">
        <v>0</v>
      </c>
      <c r="U5497" s="5">
        <v>117.13</v>
      </c>
      <c r="V5497" s="5">
        <f>ORDENES[[#This Row],[Ventas sin descuento]]-ORDENES[[#This Row],[costos estimados]]</f>
        <v>117.13</v>
      </c>
      <c r="W5497">
        <v>7</v>
      </c>
      <c r="X5497" s="5">
        <v>418.32</v>
      </c>
      <c r="Y5497" s="5">
        <f>ORDENES[[#This Row],[Ventas Originales (con descuento)]]/(1-ORDENES[[#This Row],[Descuento]])</f>
        <v>418.32</v>
      </c>
      <c r="Z5497" s="5">
        <f>ORDENES[[#This Row],[Ventas Originales (con descuento)]]/ORDENES[[#This Row],[Cantidad]]/(1-ORDENES[[#This Row],[Descuento]])</f>
        <v>59.76</v>
      </c>
      <c r="AA5497" s="5">
        <f>ORDENES[[#This Row],[Ventas Originales (con descuento)]]/ORDENES[[#This Row],[Cantidad]]</f>
        <v>59.76</v>
      </c>
      <c r="AB5497" s="5">
        <f>ORDENES[[#This Row],[Ventas Originales (con descuento)]]-(ORDENES[[#This Row],[Ganancias]])</f>
        <v>301.19</v>
      </c>
    </row>
    <row r="5498" spans="1:28" x14ac:dyDescent="0.35">
      <c r="A5498" t="s">
        <v>7719</v>
      </c>
      <c r="B5498" t="s">
        <v>247</v>
      </c>
      <c r="C5498" t="s">
        <v>1</v>
      </c>
      <c r="D5498" t="s">
        <v>283</v>
      </c>
      <c r="E5498" t="s">
        <v>26</v>
      </c>
      <c r="F5498" s="1">
        <v>43780</v>
      </c>
      <c r="G5498" t="s">
        <v>7613</v>
      </c>
      <c r="H5498" t="s">
        <v>6338</v>
      </c>
      <c r="I5498">
        <v>48234</v>
      </c>
      <c r="J5498" t="s">
        <v>1175</v>
      </c>
      <c r="K5498" t="s">
        <v>1881</v>
      </c>
      <c r="L5498" t="s">
        <v>1866</v>
      </c>
      <c r="M5498" s="1">
        <v>43780</v>
      </c>
      <c r="N5498" t="s">
        <v>1919</v>
      </c>
      <c r="O5498" t="s">
        <v>7722</v>
      </c>
      <c r="P5498" t="s">
        <v>1894</v>
      </c>
      <c r="Q5498" t="s">
        <v>7722</v>
      </c>
      <c r="R5498" t="s">
        <v>1877</v>
      </c>
      <c r="S5498">
        <v>1</v>
      </c>
      <c r="T5498" s="2">
        <v>0.1</v>
      </c>
      <c r="U5498" s="5">
        <v>46.79</v>
      </c>
      <c r="V5498" s="5">
        <f>ORDENES[[#This Row],[Ventas sin descuento]]-ORDENES[[#This Row],[costos estimados]]</f>
        <v>60.552222222222213</v>
      </c>
      <c r="W5498">
        <v>2</v>
      </c>
      <c r="X5498" s="5">
        <v>123.86</v>
      </c>
      <c r="Y5498" s="5">
        <f>ORDENES[[#This Row],[Ventas Originales (con descuento)]]/(1-ORDENES[[#This Row],[Descuento]])</f>
        <v>137.62222222222221</v>
      </c>
      <c r="Z5498" s="5">
        <f>ORDENES[[#This Row],[Ventas Originales (con descuento)]]/ORDENES[[#This Row],[Cantidad]]/(1-ORDENES[[#This Row],[Descuento]])</f>
        <v>68.811111111111103</v>
      </c>
      <c r="AA5498" s="5">
        <f>ORDENES[[#This Row],[Ventas Originales (con descuento)]]/ORDENES[[#This Row],[Cantidad]]</f>
        <v>61.93</v>
      </c>
      <c r="AB5498" s="5">
        <f>ORDENES[[#This Row],[Ventas Originales (con descuento)]]-(ORDENES[[#This Row],[Ganancias]])</f>
        <v>77.069999999999993</v>
      </c>
    </row>
    <row r="5499" spans="1:28" x14ac:dyDescent="0.35">
      <c r="A5499" t="s">
        <v>7719</v>
      </c>
      <c r="B5499" t="s">
        <v>2776</v>
      </c>
      <c r="C5499" t="s">
        <v>1</v>
      </c>
      <c r="D5499" t="s">
        <v>3299</v>
      </c>
      <c r="E5499" t="s">
        <v>2761</v>
      </c>
      <c r="F5499" s="1">
        <v>44279</v>
      </c>
      <c r="G5499" t="s">
        <v>7598</v>
      </c>
      <c r="H5499" t="s">
        <v>6339</v>
      </c>
      <c r="I5499">
        <v>77705</v>
      </c>
      <c r="J5499" t="s">
        <v>2762</v>
      </c>
      <c r="K5499" t="s">
        <v>1881</v>
      </c>
      <c r="L5499" t="s">
        <v>1866</v>
      </c>
      <c r="M5499" s="1">
        <v>44280</v>
      </c>
      <c r="N5499" t="s">
        <v>1919</v>
      </c>
      <c r="O5499" t="s">
        <v>7722</v>
      </c>
      <c r="P5499" t="s">
        <v>1883</v>
      </c>
      <c r="Q5499" t="s">
        <v>7722</v>
      </c>
      <c r="R5499" t="s">
        <v>1872</v>
      </c>
      <c r="S5499">
        <v>2</v>
      </c>
      <c r="T5499" s="2">
        <v>0.2</v>
      </c>
      <c r="U5499" s="5">
        <v>0.96</v>
      </c>
      <c r="V5499" s="5">
        <f>ORDENES[[#This Row],[Ventas sin descuento]]-ORDENES[[#This Row],[costos estimados]]</f>
        <v>4.1524999999999999</v>
      </c>
      <c r="W5499">
        <v>2</v>
      </c>
      <c r="X5499" s="5">
        <v>12.77</v>
      </c>
      <c r="Y5499" s="5">
        <f>ORDENES[[#This Row],[Ventas Originales (con descuento)]]/(1-ORDENES[[#This Row],[Descuento]])</f>
        <v>15.962499999999999</v>
      </c>
      <c r="Z5499" s="5">
        <f>ORDENES[[#This Row],[Ventas Originales (con descuento)]]/ORDENES[[#This Row],[Cantidad]]/(1-ORDENES[[#This Row],[Descuento]])</f>
        <v>7.9812499999999993</v>
      </c>
      <c r="AA5499" s="5">
        <f>ORDENES[[#This Row],[Ventas Originales (con descuento)]]/ORDENES[[#This Row],[Cantidad]]</f>
        <v>6.3849999999999998</v>
      </c>
      <c r="AB5499" s="5">
        <f>ORDENES[[#This Row],[Ventas Originales (con descuento)]]-(ORDENES[[#This Row],[Ganancias]])</f>
        <v>11.809999999999999</v>
      </c>
    </row>
    <row r="5500" spans="1:28" x14ac:dyDescent="0.35">
      <c r="A5500" t="s">
        <v>7719</v>
      </c>
      <c r="B5500" t="s">
        <v>2720</v>
      </c>
      <c r="C5500" t="s">
        <v>1</v>
      </c>
      <c r="D5500" t="s">
        <v>2691</v>
      </c>
      <c r="E5500" t="s">
        <v>38</v>
      </c>
      <c r="F5500" s="1">
        <v>43369</v>
      </c>
      <c r="G5500" t="s">
        <v>7613</v>
      </c>
      <c r="H5500" t="s">
        <v>6340</v>
      </c>
      <c r="I5500">
        <v>75150</v>
      </c>
      <c r="J5500" t="s">
        <v>1375</v>
      </c>
      <c r="K5500" t="s">
        <v>1881</v>
      </c>
      <c r="L5500" t="s">
        <v>1866</v>
      </c>
      <c r="M5500" s="1">
        <v>43369</v>
      </c>
      <c r="N5500" t="s">
        <v>1919</v>
      </c>
      <c r="O5500" t="s">
        <v>7722</v>
      </c>
      <c r="P5500" t="s">
        <v>1883</v>
      </c>
      <c r="Q5500" t="s">
        <v>7722</v>
      </c>
      <c r="R5500" t="s">
        <v>1876</v>
      </c>
      <c r="S5500">
        <v>1</v>
      </c>
      <c r="T5500" s="2">
        <v>0.8</v>
      </c>
      <c r="U5500" s="5">
        <v>-1.4</v>
      </c>
      <c r="V5500" s="5">
        <f>ORDENES[[#This Row],[Ventas sin descuento]]-ORDENES[[#This Row],[costos estimados]]</f>
        <v>2.1200000000000014</v>
      </c>
      <c r="W5500">
        <v>1</v>
      </c>
      <c r="X5500" s="5">
        <v>0.88</v>
      </c>
      <c r="Y5500" s="5">
        <f>ORDENES[[#This Row],[Ventas Originales (con descuento)]]/(1-ORDENES[[#This Row],[Descuento]])</f>
        <v>4.4000000000000012</v>
      </c>
      <c r="Z5500" s="5">
        <f>ORDENES[[#This Row],[Ventas Originales (con descuento)]]/ORDENES[[#This Row],[Cantidad]]/(1-ORDENES[[#This Row],[Descuento]])</f>
        <v>4.4000000000000012</v>
      </c>
      <c r="AA5500" s="5">
        <f>ORDENES[[#This Row],[Ventas Originales (con descuento)]]/ORDENES[[#This Row],[Cantidad]]</f>
        <v>0.88</v>
      </c>
      <c r="AB5500" s="5">
        <f>ORDENES[[#This Row],[Ventas Originales (con descuento)]]-(ORDENES[[#This Row],[Ganancias]])</f>
        <v>2.2799999999999998</v>
      </c>
    </row>
    <row r="5501" spans="1:28" x14ac:dyDescent="0.35">
      <c r="A5501" t="s">
        <v>7719</v>
      </c>
      <c r="B5501" t="s">
        <v>3565</v>
      </c>
      <c r="C5501" t="s">
        <v>1</v>
      </c>
      <c r="D5501" t="s">
        <v>553</v>
      </c>
      <c r="E5501" t="s">
        <v>38</v>
      </c>
      <c r="F5501" s="1">
        <v>44257</v>
      </c>
      <c r="G5501" t="s">
        <v>7613</v>
      </c>
      <c r="H5501" t="s">
        <v>6341</v>
      </c>
      <c r="I5501">
        <v>76706</v>
      </c>
      <c r="J5501" t="s">
        <v>1852</v>
      </c>
      <c r="K5501" t="s">
        <v>1881</v>
      </c>
      <c r="L5501" t="s">
        <v>1866</v>
      </c>
      <c r="M5501" s="1">
        <v>44257</v>
      </c>
      <c r="N5501" t="s">
        <v>1919</v>
      </c>
      <c r="O5501" t="s">
        <v>7722</v>
      </c>
      <c r="P5501" t="s">
        <v>1883</v>
      </c>
      <c r="Q5501" t="s">
        <v>7722</v>
      </c>
      <c r="R5501" t="s">
        <v>1876</v>
      </c>
      <c r="S5501">
        <v>1</v>
      </c>
      <c r="T5501" s="2">
        <v>0.8</v>
      </c>
      <c r="U5501" s="5">
        <v>-0.95</v>
      </c>
      <c r="V5501" s="5">
        <f>ORDENES[[#This Row],[Ventas sin descuento]]-ORDENES[[#This Row],[costos estimados]]</f>
        <v>1.2900000000000007</v>
      </c>
      <c r="W5501">
        <v>1</v>
      </c>
      <c r="X5501" s="5">
        <v>0.56000000000000005</v>
      </c>
      <c r="Y5501" s="5">
        <f>ORDENES[[#This Row],[Ventas Originales (con descuento)]]/(1-ORDENES[[#This Row],[Descuento]])</f>
        <v>2.8000000000000007</v>
      </c>
      <c r="Z5501" s="5">
        <f>ORDENES[[#This Row],[Ventas Originales (con descuento)]]/ORDENES[[#This Row],[Cantidad]]/(1-ORDENES[[#This Row],[Descuento]])</f>
        <v>2.8000000000000007</v>
      </c>
      <c r="AA5501" s="5">
        <f>ORDENES[[#This Row],[Ventas Originales (con descuento)]]/ORDENES[[#This Row],[Cantidad]]</f>
        <v>0.56000000000000005</v>
      </c>
      <c r="AB5501" s="5">
        <f>ORDENES[[#This Row],[Ventas Originales (con descuento)]]-(ORDENES[[#This Row],[Ganancias]])</f>
        <v>1.51</v>
      </c>
    </row>
    <row r="5502" spans="1:28" x14ac:dyDescent="0.35">
      <c r="A5502" t="s">
        <v>7719</v>
      </c>
      <c r="B5502" t="s">
        <v>190</v>
      </c>
      <c r="C5502" t="s">
        <v>1</v>
      </c>
      <c r="D5502" t="s">
        <v>2976</v>
      </c>
      <c r="E5502" t="s">
        <v>146</v>
      </c>
      <c r="F5502" s="1">
        <v>43446</v>
      </c>
      <c r="G5502" t="s">
        <v>7613</v>
      </c>
      <c r="H5502" t="s">
        <v>6342</v>
      </c>
      <c r="I5502">
        <v>78207</v>
      </c>
      <c r="J5502" t="s">
        <v>1268</v>
      </c>
      <c r="K5502" t="s">
        <v>1881</v>
      </c>
      <c r="L5502" t="s">
        <v>1866</v>
      </c>
      <c r="M5502" s="1">
        <v>43446</v>
      </c>
      <c r="N5502" t="s">
        <v>1919</v>
      </c>
      <c r="O5502" t="s">
        <v>7722</v>
      </c>
      <c r="P5502" t="s">
        <v>1883</v>
      </c>
      <c r="Q5502" t="s">
        <v>7722</v>
      </c>
      <c r="R5502" t="s">
        <v>1876</v>
      </c>
      <c r="S5502">
        <v>1</v>
      </c>
      <c r="T5502" s="2">
        <v>0.8</v>
      </c>
      <c r="U5502" s="5">
        <v>-336.63</v>
      </c>
      <c r="V5502" s="5">
        <f>ORDENES[[#This Row],[Ventas sin descuento]]-ORDENES[[#This Row],[costos estimados]]</f>
        <v>504.93000000000029</v>
      </c>
      <c r="W5502">
        <v>2</v>
      </c>
      <c r="X5502" s="5">
        <v>210.39</v>
      </c>
      <c r="Y5502" s="5">
        <f>ORDENES[[#This Row],[Ventas Originales (con descuento)]]/(1-ORDENES[[#This Row],[Descuento]])</f>
        <v>1051.9500000000003</v>
      </c>
      <c r="Z5502" s="5">
        <f>ORDENES[[#This Row],[Ventas Originales (con descuento)]]/ORDENES[[#This Row],[Cantidad]]/(1-ORDENES[[#This Row],[Descuento]])</f>
        <v>525.97500000000014</v>
      </c>
      <c r="AA5502" s="5">
        <f>ORDENES[[#This Row],[Ventas Originales (con descuento)]]/ORDENES[[#This Row],[Cantidad]]</f>
        <v>105.19499999999999</v>
      </c>
      <c r="AB5502" s="5">
        <f>ORDENES[[#This Row],[Ventas Originales (con descuento)]]-(ORDENES[[#This Row],[Ganancias]])</f>
        <v>547.02</v>
      </c>
    </row>
    <row r="5503" spans="1:28" x14ac:dyDescent="0.35">
      <c r="A5503" t="s">
        <v>7719</v>
      </c>
      <c r="B5503" t="s">
        <v>110</v>
      </c>
      <c r="C5503" t="s">
        <v>1</v>
      </c>
      <c r="D5503" t="s">
        <v>393</v>
      </c>
      <c r="E5503" t="s">
        <v>13</v>
      </c>
      <c r="F5503" s="1">
        <v>44420</v>
      </c>
      <c r="G5503" t="s">
        <v>7613</v>
      </c>
      <c r="H5503" t="s">
        <v>5800</v>
      </c>
      <c r="I5503">
        <v>21044</v>
      </c>
      <c r="J5503" t="s">
        <v>1628</v>
      </c>
      <c r="K5503" t="s">
        <v>1887</v>
      </c>
      <c r="L5503" t="s">
        <v>1866</v>
      </c>
      <c r="M5503" s="1">
        <v>44420</v>
      </c>
      <c r="N5503" t="s">
        <v>1919</v>
      </c>
      <c r="O5503" t="s">
        <v>7722</v>
      </c>
      <c r="P5503" t="s">
        <v>1926</v>
      </c>
      <c r="Q5503" t="s">
        <v>7722</v>
      </c>
      <c r="R5503" t="s">
        <v>1874</v>
      </c>
      <c r="S5503">
        <v>1</v>
      </c>
      <c r="T5503" s="2">
        <v>0</v>
      </c>
      <c r="U5503" s="5">
        <v>5.26</v>
      </c>
      <c r="V5503" s="5">
        <f>ORDENES[[#This Row],[Ventas sin descuento]]-ORDENES[[#This Row],[costos estimados]]</f>
        <v>5.26</v>
      </c>
      <c r="W5503">
        <v>3</v>
      </c>
      <c r="X5503" s="5">
        <v>17.52</v>
      </c>
      <c r="Y5503" s="5">
        <f>ORDENES[[#This Row],[Ventas Originales (con descuento)]]/(1-ORDENES[[#This Row],[Descuento]])</f>
        <v>17.52</v>
      </c>
      <c r="Z5503" s="5">
        <f>ORDENES[[#This Row],[Ventas Originales (con descuento)]]/ORDENES[[#This Row],[Cantidad]]/(1-ORDENES[[#This Row],[Descuento]])</f>
        <v>5.84</v>
      </c>
      <c r="AA5503" s="5">
        <f>ORDENES[[#This Row],[Ventas Originales (con descuento)]]/ORDENES[[#This Row],[Cantidad]]</f>
        <v>5.84</v>
      </c>
      <c r="AB5503" s="5">
        <f>ORDENES[[#This Row],[Ventas Originales (con descuento)]]-(ORDENES[[#This Row],[Ganancias]])</f>
        <v>12.26</v>
      </c>
    </row>
    <row r="5504" spans="1:28" x14ac:dyDescent="0.35">
      <c r="A5504" t="s">
        <v>7719</v>
      </c>
      <c r="B5504" t="s">
        <v>171</v>
      </c>
      <c r="C5504" t="s">
        <v>1</v>
      </c>
      <c r="D5504" t="s">
        <v>3202</v>
      </c>
      <c r="E5504" t="s">
        <v>18</v>
      </c>
      <c r="F5504" s="1">
        <v>44428</v>
      </c>
      <c r="G5504" t="s">
        <v>7613</v>
      </c>
      <c r="H5504" t="s">
        <v>6343</v>
      </c>
      <c r="I5504">
        <v>2038</v>
      </c>
      <c r="J5504" t="s">
        <v>3145</v>
      </c>
      <c r="K5504" t="s">
        <v>1887</v>
      </c>
      <c r="L5504" t="s">
        <v>1866</v>
      </c>
      <c r="M5504" s="1">
        <v>44428</v>
      </c>
      <c r="N5504" t="s">
        <v>1919</v>
      </c>
      <c r="O5504" t="s">
        <v>7722</v>
      </c>
      <c r="P5504" t="s">
        <v>1917</v>
      </c>
      <c r="Q5504" t="s">
        <v>7722</v>
      </c>
      <c r="R5504" t="s">
        <v>1872</v>
      </c>
      <c r="S5504">
        <v>1</v>
      </c>
      <c r="T5504" s="2">
        <v>0</v>
      </c>
      <c r="U5504" s="5">
        <v>10.48</v>
      </c>
      <c r="V5504" s="5">
        <f>ORDENES[[#This Row],[Ventas sin descuento]]-ORDENES[[#This Row],[costos estimados]]</f>
        <v>10.48</v>
      </c>
      <c r="W5504">
        <v>3</v>
      </c>
      <c r="X5504" s="5">
        <v>40.29</v>
      </c>
      <c r="Y5504" s="5">
        <f>ORDENES[[#This Row],[Ventas Originales (con descuento)]]/(1-ORDENES[[#This Row],[Descuento]])</f>
        <v>40.29</v>
      </c>
      <c r="Z5504" s="5">
        <f>ORDENES[[#This Row],[Ventas Originales (con descuento)]]/ORDENES[[#This Row],[Cantidad]]/(1-ORDENES[[#This Row],[Descuento]])</f>
        <v>13.43</v>
      </c>
      <c r="AA5504" s="5">
        <f>ORDENES[[#This Row],[Ventas Originales (con descuento)]]/ORDENES[[#This Row],[Cantidad]]</f>
        <v>13.43</v>
      </c>
      <c r="AB5504" s="5">
        <f>ORDENES[[#This Row],[Ventas Originales (con descuento)]]-(ORDENES[[#This Row],[Ganancias]])</f>
        <v>29.81</v>
      </c>
    </row>
    <row r="5505" spans="1:28" x14ac:dyDescent="0.35">
      <c r="A5505" t="s">
        <v>7719</v>
      </c>
      <c r="B5505" t="s">
        <v>110</v>
      </c>
      <c r="C5505" t="s">
        <v>1</v>
      </c>
      <c r="D5505" t="s">
        <v>393</v>
      </c>
      <c r="E5505" t="s">
        <v>50</v>
      </c>
      <c r="F5505" s="1">
        <v>44420</v>
      </c>
      <c r="G5505" t="s">
        <v>7613</v>
      </c>
      <c r="H5505" t="s">
        <v>5800</v>
      </c>
      <c r="I5505">
        <v>21044</v>
      </c>
      <c r="J5505" t="s">
        <v>1527</v>
      </c>
      <c r="K5505" t="s">
        <v>1887</v>
      </c>
      <c r="L5505" t="s">
        <v>1866</v>
      </c>
      <c r="M5505" s="1">
        <v>44420</v>
      </c>
      <c r="N5505" t="s">
        <v>1919</v>
      </c>
      <c r="O5505" t="s">
        <v>7722</v>
      </c>
      <c r="P5505" t="s">
        <v>1926</v>
      </c>
      <c r="Q5505" t="s">
        <v>7722</v>
      </c>
      <c r="R5505" t="s">
        <v>1874</v>
      </c>
      <c r="S5505">
        <v>1</v>
      </c>
      <c r="T5505" s="2">
        <v>0</v>
      </c>
      <c r="U5505" s="5">
        <v>59.37</v>
      </c>
      <c r="V5505" s="5">
        <f>ORDENES[[#This Row],[Ventas sin descuento]]-ORDENES[[#This Row],[costos estimados]]</f>
        <v>59.370000000000005</v>
      </c>
      <c r="W5505">
        <v>5</v>
      </c>
      <c r="X5505" s="5">
        <v>219.9</v>
      </c>
      <c r="Y5505" s="5">
        <f>ORDENES[[#This Row],[Ventas Originales (con descuento)]]/(1-ORDENES[[#This Row],[Descuento]])</f>
        <v>219.9</v>
      </c>
      <c r="Z5505" s="5">
        <f>ORDENES[[#This Row],[Ventas Originales (con descuento)]]/ORDENES[[#This Row],[Cantidad]]/(1-ORDENES[[#This Row],[Descuento]])</f>
        <v>43.980000000000004</v>
      </c>
      <c r="AA5505" s="5">
        <f>ORDENES[[#This Row],[Ventas Originales (con descuento)]]/ORDENES[[#This Row],[Cantidad]]</f>
        <v>43.980000000000004</v>
      </c>
      <c r="AB5505" s="5">
        <f>ORDENES[[#This Row],[Ventas Originales (con descuento)]]-(ORDENES[[#This Row],[Ganancias]])</f>
        <v>160.53</v>
      </c>
    </row>
    <row r="5506" spans="1:28" x14ac:dyDescent="0.35">
      <c r="A5506" t="s">
        <v>7719</v>
      </c>
      <c r="B5506" t="s">
        <v>80</v>
      </c>
      <c r="C5506" t="s">
        <v>1</v>
      </c>
      <c r="D5506" t="s">
        <v>2725</v>
      </c>
      <c r="E5506" t="s">
        <v>7624</v>
      </c>
      <c r="F5506" s="1">
        <v>43777</v>
      </c>
      <c r="G5506" t="s">
        <v>7613</v>
      </c>
      <c r="H5506" t="s">
        <v>5799</v>
      </c>
      <c r="I5506">
        <v>10024</v>
      </c>
      <c r="J5506" t="s">
        <v>7664</v>
      </c>
      <c r="K5506" t="s">
        <v>1887</v>
      </c>
      <c r="L5506" t="s">
        <v>1866</v>
      </c>
      <c r="M5506" s="1">
        <v>43777</v>
      </c>
      <c r="N5506" t="s">
        <v>1919</v>
      </c>
      <c r="O5506" t="s">
        <v>7722</v>
      </c>
      <c r="P5506" t="s">
        <v>1897</v>
      </c>
      <c r="Q5506" t="s">
        <v>7722</v>
      </c>
      <c r="R5506" t="s">
        <v>1872</v>
      </c>
      <c r="S5506">
        <v>1</v>
      </c>
      <c r="T5506" s="2">
        <v>0</v>
      </c>
      <c r="U5506" s="5">
        <v>16.79</v>
      </c>
      <c r="V5506" s="5">
        <f>ORDENES[[#This Row],[Ventas sin descuento]]-ORDENES[[#This Row],[costos estimados]]</f>
        <v>16.79</v>
      </c>
      <c r="W5506">
        <v>5</v>
      </c>
      <c r="X5506" s="5">
        <v>67.150000000000006</v>
      </c>
      <c r="Y5506" s="5">
        <f>ORDENES[[#This Row],[Ventas Originales (con descuento)]]/(1-ORDENES[[#This Row],[Descuento]])</f>
        <v>67.150000000000006</v>
      </c>
      <c r="Z5506" s="5">
        <f>ORDENES[[#This Row],[Ventas Originales (con descuento)]]/ORDENES[[#This Row],[Cantidad]]/(1-ORDENES[[#This Row],[Descuento]])</f>
        <v>13.430000000000001</v>
      </c>
      <c r="AA5506" s="5">
        <f>ORDENES[[#This Row],[Ventas Originales (con descuento)]]/ORDENES[[#This Row],[Cantidad]]</f>
        <v>13.430000000000001</v>
      </c>
      <c r="AB5506" s="5">
        <f>ORDENES[[#This Row],[Ventas Originales (con descuento)]]-(ORDENES[[#This Row],[Ganancias]])</f>
        <v>50.360000000000007</v>
      </c>
    </row>
    <row r="5507" spans="1:28" x14ac:dyDescent="0.35">
      <c r="A5507" t="s">
        <v>7719</v>
      </c>
      <c r="B5507" t="s">
        <v>80</v>
      </c>
      <c r="C5507" t="s">
        <v>1</v>
      </c>
      <c r="D5507" t="s">
        <v>2208</v>
      </c>
      <c r="E5507" t="s">
        <v>161</v>
      </c>
      <c r="F5507" s="1">
        <v>43979</v>
      </c>
      <c r="G5507" t="s">
        <v>7613</v>
      </c>
      <c r="H5507" t="s">
        <v>6344</v>
      </c>
      <c r="I5507">
        <v>10035</v>
      </c>
      <c r="J5507" t="s">
        <v>1285</v>
      </c>
      <c r="K5507" t="s">
        <v>1887</v>
      </c>
      <c r="L5507" t="s">
        <v>1866</v>
      </c>
      <c r="M5507" s="1">
        <v>43979</v>
      </c>
      <c r="N5507" t="s">
        <v>1919</v>
      </c>
      <c r="O5507" t="s">
        <v>7722</v>
      </c>
      <c r="P5507" t="s">
        <v>1897</v>
      </c>
      <c r="Q5507" t="s">
        <v>7722</v>
      </c>
      <c r="R5507" t="s">
        <v>1908</v>
      </c>
      <c r="S5507">
        <v>1</v>
      </c>
      <c r="T5507" s="2">
        <v>0</v>
      </c>
      <c r="U5507" s="5">
        <v>15.37</v>
      </c>
      <c r="V5507" s="5">
        <f>ORDENES[[#This Row],[Ventas sin descuento]]-ORDENES[[#This Row],[costos estimados]]</f>
        <v>15.369999999999997</v>
      </c>
      <c r="W5507">
        <v>5</v>
      </c>
      <c r="X5507" s="5">
        <v>54.9</v>
      </c>
      <c r="Y5507" s="5">
        <f>ORDENES[[#This Row],[Ventas Originales (con descuento)]]/(1-ORDENES[[#This Row],[Descuento]])</f>
        <v>54.9</v>
      </c>
      <c r="Z5507" s="5">
        <f>ORDENES[[#This Row],[Ventas Originales (con descuento)]]/ORDENES[[#This Row],[Cantidad]]/(1-ORDENES[[#This Row],[Descuento]])</f>
        <v>10.98</v>
      </c>
      <c r="AA5507" s="5">
        <f>ORDENES[[#This Row],[Ventas Originales (con descuento)]]/ORDENES[[#This Row],[Cantidad]]</f>
        <v>10.98</v>
      </c>
      <c r="AB5507" s="5">
        <f>ORDENES[[#This Row],[Ventas Originales (con descuento)]]-(ORDENES[[#This Row],[Ganancias]])</f>
        <v>39.53</v>
      </c>
    </row>
    <row r="5508" spans="1:28" x14ac:dyDescent="0.35">
      <c r="A5508" t="s">
        <v>7719</v>
      </c>
      <c r="B5508" t="s">
        <v>2950</v>
      </c>
      <c r="C5508" t="s">
        <v>1</v>
      </c>
      <c r="D5508" t="s">
        <v>37</v>
      </c>
      <c r="E5508" t="s">
        <v>18</v>
      </c>
      <c r="F5508" s="1">
        <v>43534</v>
      </c>
      <c r="G5508" t="s">
        <v>7598</v>
      </c>
      <c r="H5508" t="s">
        <v>6345</v>
      </c>
      <c r="I5508">
        <v>20735</v>
      </c>
      <c r="J5508" t="s">
        <v>1460</v>
      </c>
      <c r="K5508" t="s">
        <v>1887</v>
      </c>
      <c r="L5508" t="s">
        <v>1866</v>
      </c>
      <c r="M5508" s="1">
        <v>43534</v>
      </c>
      <c r="N5508" t="s">
        <v>1919</v>
      </c>
      <c r="O5508" t="s">
        <v>7722</v>
      </c>
      <c r="P5508" t="s">
        <v>1926</v>
      </c>
      <c r="Q5508" t="s">
        <v>7722</v>
      </c>
      <c r="R5508" t="s">
        <v>1872</v>
      </c>
      <c r="S5508">
        <v>1</v>
      </c>
      <c r="T5508" s="2">
        <v>0</v>
      </c>
      <c r="U5508" s="5">
        <v>25.15</v>
      </c>
      <c r="V5508" s="5">
        <f>ORDENES[[#This Row],[Ventas sin descuento]]-ORDENES[[#This Row],[costos estimados]]</f>
        <v>25.150000000000006</v>
      </c>
      <c r="W5508">
        <v>6</v>
      </c>
      <c r="X5508" s="5">
        <v>89.82</v>
      </c>
      <c r="Y5508" s="5">
        <f>ORDENES[[#This Row],[Ventas Originales (con descuento)]]/(1-ORDENES[[#This Row],[Descuento]])</f>
        <v>89.82</v>
      </c>
      <c r="Z5508" s="5">
        <f>ORDENES[[#This Row],[Ventas Originales (con descuento)]]/ORDENES[[#This Row],[Cantidad]]/(1-ORDENES[[#This Row],[Descuento]])</f>
        <v>14.969999999999999</v>
      </c>
      <c r="AA5508" s="5">
        <f>ORDENES[[#This Row],[Ventas Originales (con descuento)]]/ORDENES[[#This Row],[Cantidad]]</f>
        <v>14.969999999999999</v>
      </c>
      <c r="AB5508" s="5">
        <f>ORDENES[[#This Row],[Ventas Originales (con descuento)]]-(ORDENES[[#This Row],[Ganancias]])</f>
        <v>64.669999999999987</v>
      </c>
    </row>
    <row r="5509" spans="1:28" x14ac:dyDescent="0.35">
      <c r="A5509" t="s">
        <v>7719</v>
      </c>
      <c r="B5509" t="s">
        <v>169</v>
      </c>
      <c r="C5509" t="s">
        <v>1</v>
      </c>
      <c r="D5509" t="s">
        <v>3451</v>
      </c>
      <c r="E5509" t="s">
        <v>102</v>
      </c>
      <c r="F5509" s="1">
        <v>44033</v>
      </c>
      <c r="G5509" t="s">
        <v>7598</v>
      </c>
      <c r="H5509" t="s">
        <v>6346</v>
      </c>
      <c r="I5509">
        <v>43055</v>
      </c>
      <c r="J5509" t="s">
        <v>1367</v>
      </c>
      <c r="K5509" t="s">
        <v>1887</v>
      </c>
      <c r="L5509" t="s">
        <v>1866</v>
      </c>
      <c r="M5509" s="1">
        <v>44033</v>
      </c>
      <c r="N5509" t="s">
        <v>1919</v>
      </c>
      <c r="O5509" t="s">
        <v>7722</v>
      </c>
      <c r="P5509" t="s">
        <v>1907</v>
      </c>
      <c r="Q5509" t="s">
        <v>7722</v>
      </c>
      <c r="R5509" t="s">
        <v>1872</v>
      </c>
      <c r="S5509">
        <v>1</v>
      </c>
      <c r="T5509" s="2">
        <v>0.2</v>
      </c>
      <c r="U5509" s="5">
        <v>4.17</v>
      </c>
      <c r="V5509" s="5">
        <f>ORDENES[[#This Row],[Ventas sin descuento]]-ORDENES[[#This Row],[costos estimados]]</f>
        <v>20.842500000000001</v>
      </c>
      <c r="W5509">
        <v>1</v>
      </c>
      <c r="X5509" s="5">
        <v>66.69</v>
      </c>
      <c r="Y5509" s="5">
        <f>ORDENES[[#This Row],[Ventas Originales (con descuento)]]/(1-ORDENES[[#This Row],[Descuento]])</f>
        <v>83.362499999999997</v>
      </c>
      <c r="Z5509" s="5">
        <f>ORDENES[[#This Row],[Ventas Originales (con descuento)]]/ORDENES[[#This Row],[Cantidad]]/(1-ORDENES[[#This Row],[Descuento]])</f>
        <v>83.362499999999997</v>
      </c>
      <c r="AA5509" s="5">
        <f>ORDENES[[#This Row],[Ventas Originales (con descuento)]]/ORDENES[[#This Row],[Cantidad]]</f>
        <v>66.69</v>
      </c>
      <c r="AB5509" s="5">
        <f>ORDENES[[#This Row],[Ventas Originales (con descuento)]]-(ORDENES[[#This Row],[Ganancias]])</f>
        <v>62.519999999999996</v>
      </c>
    </row>
    <row r="5510" spans="1:28" x14ac:dyDescent="0.35">
      <c r="A5510" t="s">
        <v>7719</v>
      </c>
      <c r="B5510" t="s">
        <v>169</v>
      </c>
      <c r="C5510" t="s">
        <v>1</v>
      </c>
      <c r="D5510" t="s">
        <v>3451</v>
      </c>
      <c r="E5510" t="s">
        <v>50</v>
      </c>
      <c r="F5510" s="1">
        <v>44033</v>
      </c>
      <c r="G5510" t="s">
        <v>7598</v>
      </c>
      <c r="H5510" t="s">
        <v>6346</v>
      </c>
      <c r="I5510">
        <v>43055</v>
      </c>
      <c r="J5510" t="s">
        <v>3539</v>
      </c>
      <c r="K5510" t="s">
        <v>1887</v>
      </c>
      <c r="L5510" t="s">
        <v>1866</v>
      </c>
      <c r="M5510" s="1">
        <v>44033</v>
      </c>
      <c r="N5510" t="s">
        <v>1919</v>
      </c>
      <c r="O5510" t="s">
        <v>7722</v>
      </c>
      <c r="P5510" t="s">
        <v>1907</v>
      </c>
      <c r="Q5510" t="s">
        <v>7722</v>
      </c>
      <c r="R5510" t="s">
        <v>1874</v>
      </c>
      <c r="S5510">
        <v>1</v>
      </c>
      <c r="T5510" s="2">
        <v>0.2</v>
      </c>
      <c r="U5510" s="5">
        <v>1.4</v>
      </c>
      <c r="V5510" s="5">
        <f>ORDENES[[#This Row],[Ventas sin descuento]]-ORDENES[[#This Row],[costos estimados]]</f>
        <v>6.0649999999999977</v>
      </c>
      <c r="W5510">
        <v>2</v>
      </c>
      <c r="X5510" s="5">
        <v>18.66</v>
      </c>
      <c r="Y5510" s="5">
        <f>ORDENES[[#This Row],[Ventas Originales (con descuento)]]/(1-ORDENES[[#This Row],[Descuento]])</f>
        <v>23.324999999999999</v>
      </c>
      <c r="Z5510" s="5">
        <f>ORDENES[[#This Row],[Ventas Originales (con descuento)]]/ORDENES[[#This Row],[Cantidad]]/(1-ORDENES[[#This Row],[Descuento]])</f>
        <v>11.6625</v>
      </c>
      <c r="AA5510" s="5">
        <f>ORDENES[[#This Row],[Ventas Originales (con descuento)]]/ORDENES[[#This Row],[Cantidad]]</f>
        <v>9.33</v>
      </c>
      <c r="AB5510" s="5">
        <f>ORDENES[[#This Row],[Ventas Originales (con descuento)]]-(ORDENES[[#This Row],[Ganancias]])</f>
        <v>17.260000000000002</v>
      </c>
    </row>
    <row r="5511" spans="1:28" x14ac:dyDescent="0.35">
      <c r="A5511" t="s">
        <v>7719</v>
      </c>
      <c r="B5511" t="s">
        <v>169</v>
      </c>
      <c r="C5511" t="s">
        <v>1</v>
      </c>
      <c r="D5511" t="s">
        <v>3451</v>
      </c>
      <c r="E5511" t="s">
        <v>7624</v>
      </c>
      <c r="F5511" s="1">
        <v>44033</v>
      </c>
      <c r="G5511" t="s">
        <v>7598</v>
      </c>
      <c r="H5511" t="s">
        <v>6346</v>
      </c>
      <c r="I5511">
        <v>43055</v>
      </c>
      <c r="J5511" t="s">
        <v>7669</v>
      </c>
      <c r="K5511" t="s">
        <v>1887</v>
      </c>
      <c r="L5511" t="s">
        <v>1866</v>
      </c>
      <c r="M5511" s="1">
        <v>44033</v>
      </c>
      <c r="N5511" t="s">
        <v>1919</v>
      </c>
      <c r="O5511" t="s">
        <v>7722</v>
      </c>
      <c r="P5511" t="s">
        <v>1907</v>
      </c>
      <c r="Q5511" t="s">
        <v>7722</v>
      </c>
      <c r="R5511" t="s">
        <v>1872</v>
      </c>
      <c r="S5511">
        <v>1</v>
      </c>
      <c r="T5511" s="2">
        <v>0.2</v>
      </c>
      <c r="U5511" s="5">
        <v>8.7100000000000009</v>
      </c>
      <c r="V5511" s="5">
        <f>ORDENES[[#This Row],[Ventas sin descuento]]-ORDENES[[#This Row],[costos estimados]]</f>
        <v>33.582499999999982</v>
      </c>
      <c r="W5511">
        <v>2</v>
      </c>
      <c r="X5511" s="5">
        <v>99.49</v>
      </c>
      <c r="Y5511" s="5">
        <f>ORDENES[[#This Row],[Ventas Originales (con descuento)]]/(1-ORDENES[[#This Row],[Descuento]])</f>
        <v>124.36249999999998</v>
      </c>
      <c r="Z5511" s="5">
        <f>ORDENES[[#This Row],[Ventas Originales (con descuento)]]/ORDENES[[#This Row],[Cantidad]]/(1-ORDENES[[#This Row],[Descuento]])</f>
        <v>62.181249999999991</v>
      </c>
      <c r="AA5511" s="5">
        <f>ORDENES[[#This Row],[Ventas Originales (con descuento)]]/ORDENES[[#This Row],[Cantidad]]</f>
        <v>49.744999999999997</v>
      </c>
      <c r="AB5511" s="5">
        <f>ORDENES[[#This Row],[Ventas Originales (con descuento)]]-(ORDENES[[#This Row],[Ganancias]])</f>
        <v>90.78</v>
      </c>
    </row>
    <row r="5512" spans="1:28" x14ac:dyDescent="0.35">
      <c r="A5512" t="s">
        <v>7719</v>
      </c>
      <c r="B5512" t="s">
        <v>140</v>
      </c>
      <c r="C5512" t="s">
        <v>1</v>
      </c>
      <c r="D5512" t="s">
        <v>2408</v>
      </c>
      <c r="E5512" t="s">
        <v>18</v>
      </c>
      <c r="F5512" s="1">
        <v>44176</v>
      </c>
      <c r="G5512" t="s">
        <v>7613</v>
      </c>
      <c r="H5512" t="s">
        <v>5805</v>
      </c>
      <c r="I5512">
        <v>43229</v>
      </c>
      <c r="J5512" t="s">
        <v>3303</v>
      </c>
      <c r="K5512" t="s">
        <v>1887</v>
      </c>
      <c r="L5512" t="s">
        <v>1866</v>
      </c>
      <c r="M5512" s="1">
        <v>44176</v>
      </c>
      <c r="N5512" t="s">
        <v>1919</v>
      </c>
      <c r="O5512" t="s">
        <v>7722</v>
      </c>
      <c r="P5512" t="s">
        <v>1907</v>
      </c>
      <c r="Q5512" t="s">
        <v>7722</v>
      </c>
      <c r="R5512" t="s">
        <v>1908</v>
      </c>
      <c r="S5512">
        <v>1</v>
      </c>
      <c r="T5512" s="2">
        <v>0.2</v>
      </c>
      <c r="U5512" s="5">
        <v>1.69</v>
      </c>
      <c r="V5512" s="5">
        <f>ORDENES[[#This Row],[Ventas sin descuento]]-ORDENES[[#This Row],[costos estimados]]</f>
        <v>5.0699999999999985</v>
      </c>
      <c r="W5512">
        <v>2</v>
      </c>
      <c r="X5512" s="5">
        <v>13.52</v>
      </c>
      <c r="Y5512" s="5">
        <f>ORDENES[[#This Row],[Ventas Originales (con descuento)]]/(1-ORDENES[[#This Row],[Descuento]])</f>
        <v>16.899999999999999</v>
      </c>
      <c r="Z5512" s="5">
        <f>ORDENES[[#This Row],[Ventas Originales (con descuento)]]/ORDENES[[#This Row],[Cantidad]]/(1-ORDENES[[#This Row],[Descuento]])</f>
        <v>8.4499999999999993</v>
      </c>
      <c r="AA5512" s="5">
        <f>ORDENES[[#This Row],[Ventas Originales (con descuento)]]/ORDENES[[#This Row],[Cantidad]]</f>
        <v>6.76</v>
      </c>
      <c r="AB5512" s="5">
        <f>ORDENES[[#This Row],[Ventas Originales (con descuento)]]-(ORDENES[[#This Row],[Ganancias]])</f>
        <v>11.83</v>
      </c>
    </row>
    <row r="5513" spans="1:28" x14ac:dyDescent="0.35">
      <c r="A5513" t="s">
        <v>7719</v>
      </c>
      <c r="B5513" t="s">
        <v>39</v>
      </c>
      <c r="C5513" t="s">
        <v>1</v>
      </c>
      <c r="D5513" t="s">
        <v>298</v>
      </c>
      <c r="E5513" t="s">
        <v>21</v>
      </c>
      <c r="F5513" s="1">
        <v>44435</v>
      </c>
      <c r="G5513" t="s">
        <v>7613</v>
      </c>
      <c r="H5513" t="s">
        <v>6347</v>
      </c>
      <c r="I5513">
        <v>19120</v>
      </c>
      <c r="J5513" t="s">
        <v>3024</v>
      </c>
      <c r="K5513" t="s">
        <v>1887</v>
      </c>
      <c r="L5513" t="s">
        <v>1866</v>
      </c>
      <c r="M5513" s="1">
        <v>44435</v>
      </c>
      <c r="N5513" t="s">
        <v>1919</v>
      </c>
      <c r="O5513" t="s">
        <v>7722</v>
      </c>
      <c r="P5513" t="s">
        <v>1888</v>
      </c>
      <c r="Q5513" t="s">
        <v>7722</v>
      </c>
      <c r="R5513" t="s">
        <v>1879</v>
      </c>
      <c r="S5513">
        <v>1</v>
      </c>
      <c r="T5513" s="2">
        <v>0.2</v>
      </c>
      <c r="U5513" s="5">
        <v>3.96</v>
      </c>
      <c r="V5513" s="5">
        <f>ORDENES[[#This Row],[Ventas sin descuento]]-ORDENES[[#This Row],[costos estimados]]</f>
        <v>7.1274999999999977</v>
      </c>
      <c r="W5513">
        <v>3</v>
      </c>
      <c r="X5513" s="5">
        <v>12.67</v>
      </c>
      <c r="Y5513" s="5">
        <f>ORDENES[[#This Row],[Ventas Originales (con descuento)]]/(1-ORDENES[[#This Row],[Descuento]])</f>
        <v>15.837499999999999</v>
      </c>
      <c r="Z5513" s="5">
        <f>ORDENES[[#This Row],[Ventas Originales (con descuento)]]/ORDENES[[#This Row],[Cantidad]]/(1-ORDENES[[#This Row],[Descuento]])</f>
        <v>5.2791666666666668</v>
      </c>
      <c r="AA5513" s="5">
        <f>ORDENES[[#This Row],[Ventas Originales (con descuento)]]/ORDENES[[#This Row],[Cantidad]]</f>
        <v>4.2233333333333336</v>
      </c>
      <c r="AB5513" s="5">
        <f>ORDENES[[#This Row],[Ventas Originales (con descuento)]]-(ORDENES[[#This Row],[Ganancias]])</f>
        <v>8.7100000000000009</v>
      </c>
    </row>
    <row r="5514" spans="1:28" x14ac:dyDescent="0.35">
      <c r="A5514" t="s">
        <v>7719</v>
      </c>
      <c r="B5514" t="s">
        <v>140</v>
      </c>
      <c r="C5514" t="s">
        <v>1</v>
      </c>
      <c r="D5514" t="s">
        <v>2408</v>
      </c>
      <c r="E5514" t="s">
        <v>16</v>
      </c>
      <c r="F5514" s="1">
        <v>44176</v>
      </c>
      <c r="G5514" t="s">
        <v>7613</v>
      </c>
      <c r="H5514" t="s">
        <v>5805</v>
      </c>
      <c r="I5514">
        <v>43229</v>
      </c>
      <c r="J5514" t="s">
        <v>3347</v>
      </c>
      <c r="K5514" t="s">
        <v>1887</v>
      </c>
      <c r="L5514" t="s">
        <v>1866</v>
      </c>
      <c r="M5514" s="1">
        <v>44176</v>
      </c>
      <c r="N5514" t="s">
        <v>1919</v>
      </c>
      <c r="O5514" t="s">
        <v>7722</v>
      </c>
      <c r="P5514" t="s">
        <v>1907</v>
      </c>
      <c r="Q5514" t="s">
        <v>7722</v>
      </c>
      <c r="R5514" t="s">
        <v>1877</v>
      </c>
      <c r="S5514">
        <v>1</v>
      </c>
      <c r="T5514" s="2">
        <v>0.2</v>
      </c>
      <c r="U5514" s="5">
        <v>24.2</v>
      </c>
      <c r="V5514" s="5">
        <f>ORDENES[[#This Row],[Ventas sin descuento]]-ORDENES[[#This Row],[costos estimados]]</f>
        <v>120.98499999999996</v>
      </c>
      <c r="W5514">
        <v>4</v>
      </c>
      <c r="X5514" s="5">
        <v>387.14</v>
      </c>
      <c r="Y5514" s="5">
        <f>ORDENES[[#This Row],[Ventas Originales (con descuento)]]/(1-ORDENES[[#This Row],[Descuento]])</f>
        <v>483.92499999999995</v>
      </c>
      <c r="Z5514" s="5">
        <f>ORDENES[[#This Row],[Ventas Originales (con descuento)]]/ORDENES[[#This Row],[Cantidad]]/(1-ORDENES[[#This Row],[Descuento]])</f>
        <v>120.98124999999999</v>
      </c>
      <c r="AA5514" s="5">
        <f>ORDENES[[#This Row],[Ventas Originales (con descuento)]]/ORDENES[[#This Row],[Cantidad]]</f>
        <v>96.784999999999997</v>
      </c>
      <c r="AB5514" s="5">
        <f>ORDENES[[#This Row],[Ventas Originales (con descuento)]]-(ORDENES[[#This Row],[Ganancias]])</f>
        <v>362.94</v>
      </c>
    </row>
    <row r="5515" spans="1:28" x14ac:dyDescent="0.35">
      <c r="A5515" t="s">
        <v>7719</v>
      </c>
      <c r="B5515" t="s">
        <v>169</v>
      </c>
      <c r="C5515" t="s">
        <v>1</v>
      </c>
      <c r="D5515" t="s">
        <v>265</v>
      </c>
      <c r="E5515" t="s">
        <v>192</v>
      </c>
      <c r="F5515" s="1">
        <v>44557</v>
      </c>
      <c r="G5515" t="s">
        <v>7613</v>
      </c>
      <c r="H5515" t="s">
        <v>6348</v>
      </c>
      <c r="I5515">
        <v>43055</v>
      </c>
      <c r="J5515" t="s">
        <v>7680</v>
      </c>
      <c r="K5515" t="s">
        <v>1887</v>
      </c>
      <c r="L5515" t="s">
        <v>1866</v>
      </c>
      <c r="M5515" s="1">
        <v>44557</v>
      </c>
      <c r="N5515" t="s">
        <v>1919</v>
      </c>
      <c r="O5515" t="s">
        <v>7722</v>
      </c>
      <c r="P5515" t="s">
        <v>1907</v>
      </c>
      <c r="Q5515" t="s">
        <v>7722</v>
      </c>
      <c r="R5515" t="s">
        <v>1874</v>
      </c>
      <c r="S5515">
        <v>1</v>
      </c>
      <c r="T5515" s="2">
        <v>0.2</v>
      </c>
      <c r="U5515" s="5">
        <v>3.64</v>
      </c>
      <c r="V5515" s="5">
        <f>ORDENES[[#This Row],[Ventas sin descuento]]-ORDENES[[#This Row],[costos estimados]]</f>
        <v>6.9525000000000006</v>
      </c>
      <c r="W5515">
        <v>4</v>
      </c>
      <c r="X5515" s="5">
        <v>13.25</v>
      </c>
      <c r="Y5515" s="5">
        <f>ORDENES[[#This Row],[Ventas Originales (con descuento)]]/(1-ORDENES[[#This Row],[Descuento]])</f>
        <v>16.5625</v>
      </c>
      <c r="Z5515" s="5">
        <f>ORDENES[[#This Row],[Ventas Originales (con descuento)]]/ORDENES[[#This Row],[Cantidad]]/(1-ORDENES[[#This Row],[Descuento]])</f>
        <v>4.140625</v>
      </c>
      <c r="AA5515" s="5">
        <f>ORDENES[[#This Row],[Ventas Originales (con descuento)]]/ORDENES[[#This Row],[Cantidad]]</f>
        <v>3.3125</v>
      </c>
      <c r="AB5515" s="5">
        <f>ORDENES[[#This Row],[Ventas Originales (con descuento)]]-(ORDENES[[#This Row],[Ganancias]])</f>
        <v>9.61</v>
      </c>
    </row>
    <row r="5516" spans="1:28" x14ac:dyDescent="0.35">
      <c r="A5516" t="s">
        <v>7719</v>
      </c>
      <c r="B5516" t="s">
        <v>39</v>
      </c>
      <c r="C5516" t="s">
        <v>1</v>
      </c>
      <c r="D5516" t="s">
        <v>2779</v>
      </c>
      <c r="E5516" t="s">
        <v>67</v>
      </c>
      <c r="F5516" s="1">
        <v>44158</v>
      </c>
      <c r="G5516" t="s">
        <v>7613</v>
      </c>
      <c r="H5516" t="s">
        <v>5803</v>
      </c>
      <c r="I5516">
        <v>19140</v>
      </c>
      <c r="J5516" t="s">
        <v>2796</v>
      </c>
      <c r="K5516" t="s">
        <v>1887</v>
      </c>
      <c r="L5516" t="s">
        <v>1866</v>
      </c>
      <c r="M5516" s="1">
        <v>44158</v>
      </c>
      <c r="N5516" t="s">
        <v>1919</v>
      </c>
      <c r="O5516" t="s">
        <v>7722</v>
      </c>
      <c r="P5516" t="s">
        <v>1888</v>
      </c>
      <c r="Q5516" t="s">
        <v>7722</v>
      </c>
      <c r="R5516" t="s">
        <v>1898</v>
      </c>
      <c r="S5516">
        <v>1</v>
      </c>
      <c r="T5516" s="2">
        <v>0.2</v>
      </c>
      <c r="U5516" s="5">
        <v>2.37</v>
      </c>
      <c r="V5516" s="5">
        <f>ORDENES[[#This Row],[Ventas sin descuento]]-ORDENES[[#This Row],[costos estimados]]</f>
        <v>6.32</v>
      </c>
      <c r="W5516">
        <v>5</v>
      </c>
      <c r="X5516" s="5">
        <v>15.8</v>
      </c>
      <c r="Y5516" s="5">
        <f>ORDENES[[#This Row],[Ventas Originales (con descuento)]]/(1-ORDENES[[#This Row],[Descuento]])</f>
        <v>19.75</v>
      </c>
      <c r="Z5516" s="5">
        <f>ORDENES[[#This Row],[Ventas Originales (con descuento)]]/ORDENES[[#This Row],[Cantidad]]/(1-ORDENES[[#This Row],[Descuento]])</f>
        <v>3.95</v>
      </c>
      <c r="AA5516" s="5">
        <f>ORDENES[[#This Row],[Ventas Originales (con descuento)]]/ORDENES[[#This Row],[Cantidad]]</f>
        <v>3.16</v>
      </c>
      <c r="AB5516" s="5">
        <f>ORDENES[[#This Row],[Ventas Originales (con descuento)]]-(ORDENES[[#This Row],[Ganancias]])</f>
        <v>13.43</v>
      </c>
    </row>
    <row r="5517" spans="1:28" x14ac:dyDescent="0.35">
      <c r="A5517" t="s">
        <v>7719</v>
      </c>
      <c r="B5517" t="s">
        <v>39</v>
      </c>
      <c r="C5517" t="s">
        <v>1</v>
      </c>
      <c r="D5517" t="s">
        <v>2065</v>
      </c>
      <c r="E5517" t="s">
        <v>21</v>
      </c>
      <c r="F5517" s="1">
        <v>44015</v>
      </c>
      <c r="G5517" t="s">
        <v>7613</v>
      </c>
      <c r="H5517" t="s">
        <v>6349</v>
      </c>
      <c r="I5517">
        <v>19143</v>
      </c>
      <c r="J5517" t="s">
        <v>2383</v>
      </c>
      <c r="K5517" t="s">
        <v>1887</v>
      </c>
      <c r="L5517" t="s">
        <v>1866</v>
      </c>
      <c r="M5517" s="1">
        <v>44015</v>
      </c>
      <c r="N5517" t="s">
        <v>1919</v>
      </c>
      <c r="O5517" t="s">
        <v>7722</v>
      </c>
      <c r="P5517" t="s">
        <v>1888</v>
      </c>
      <c r="Q5517" t="s">
        <v>7722</v>
      </c>
      <c r="R5517" t="s">
        <v>1879</v>
      </c>
      <c r="S5517">
        <v>1</v>
      </c>
      <c r="T5517" s="2">
        <v>0.2</v>
      </c>
      <c r="U5517" s="5">
        <v>38.729999999999997</v>
      </c>
      <c r="V5517" s="5">
        <f>ORDENES[[#This Row],[Ventas sin descuento]]-ORDENES[[#This Row],[costos estimados]]</f>
        <v>69.710000000000008</v>
      </c>
      <c r="W5517">
        <v>5</v>
      </c>
      <c r="X5517" s="5">
        <v>123.92</v>
      </c>
      <c r="Y5517" s="5">
        <f>ORDENES[[#This Row],[Ventas Originales (con descuento)]]/(1-ORDENES[[#This Row],[Descuento]])</f>
        <v>154.9</v>
      </c>
      <c r="Z5517" s="5">
        <f>ORDENES[[#This Row],[Ventas Originales (con descuento)]]/ORDENES[[#This Row],[Cantidad]]/(1-ORDENES[[#This Row],[Descuento]])</f>
        <v>30.979999999999997</v>
      </c>
      <c r="AA5517" s="5">
        <f>ORDENES[[#This Row],[Ventas Originales (con descuento)]]/ORDENES[[#This Row],[Cantidad]]</f>
        <v>24.783999999999999</v>
      </c>
      <c r="AB5517" s="5">
        <f>ORDENES[[#This Row],[Ventas Originales (con descuento)]]-(ORDENES[[#This Row],[Ganancias]])</f>
        <v>85.19</v>
      </c>
    </row>
    <row r="5518" spans="1:28" x14ac:dyDescent="0.35">
      <c r="A5518" t="s">
        <v>7719</v>
      </c>
      <c r="B5518" t="s">
        <v>140</v>
      </c>
      <c r="C5518" t="s">
        <v>1</v>
      </c>
      <c r="D5518" t="s">
        <v>2408</v>
      </c>
      <c r="E5518" t="s">
        <v>38</v>
      </c>
      <c r="F5518" s="1">
        <v>44176</v>
      </c>
      <c r="G5518" t="s">
        <v>7613</v>
      </c>
      <c r="H5518" t="s">
        <v>5805</v>
      </c>
      <c r="I5518">
        <v>43229</v>
      </c>
      <c r="J5518" t="s">
        <v>1821</v>
      </c>
      <c r="K5518" t="s">
        <v>1887</v>
      </c>
      <c r="L5518" t="s">
        <v>1866</v>
      </c>
      <c r="M5518" s="1">
        <v>44176</v>
      </c>
      <c r="N5518" t="s">
        <v>1919</v>
      </c>
      <c r="O5518" t="s">
        <v>7722</v>
      </c>
      <c r="P5518" t="s">
        <v>1907</v>
      </c>
      <c r="Q5518" t="s">
        <v>7722</v>
      </c>
      <c r="R5518" t="s">
        <v>1872</v>
      </c>
      <c r="S5518">
        <v>1</v>
      </c>
      <c r="T5518" s="2">
        <v>0.2</v>
      </c>
      <c r="U5518" s="5">
        <v>-4.0599999999999996</v>
      </c>
      <c r="V5518" s="5">
        <f>ORDENES[[#This Row],[Ventas sin descuento]]-ORDENES[[#This Row],[costos estimados]]</f>
        <v>12.179999999999993</v>
      </c>
      <c r="W5518">
        <v>5</v>
      </c>
      <c r="X5518" s="5">
        <v>64.959999999999994</v>
      </c>
      <c r="Y5518" s="5">
        <f>ORDENES[[#This Row],[Ventas Originales (con descuento)]]/(1-ORDENES[[#This Row],[Descuento]])</f>
        <v>81.199999999999989</v>
      </c>
      <c r="Z5518" s="5">
        <f>ORDENES[[#This Row],[Ventas Originales (con descuento)]]/ORDENES[[#This Row],[Cantidad]]/(1-ORDENES[[#This Row],[Descuento]])</f>
        <v>16.239999999999998</v>
      </c>
      <c r="AA5518" s="5">
        <f>ORDENES[[#This Row],[Ventas Originales (con descuento)]]/ORDENES[[#This Row],[Cantidad]]</f>
        <v>12.991999999999999</v>
      </c>
      <c r="AB5518" s="5">
        <f>ORDENES[[#This Row],[Ventas Originales (con descuento)]]-(ORDENES[[#This Row],[Ganancias]])</f>
        <v>69.02</v>
      </c>
    </row>
    <row r="5519" spans="1:28" x14ac:dyDescent="0.35">
      <c r="A5519" t="s">
        <v>7719</v>
      </c>
      <c r="B5519" t="s">
        <v>206</v>
      </c>
      <c r="C5519" t="s">
        <v>1</v>
      </c>
      <c r="D5519" t="s">
        <v>2737</v>
      </c>
      <c r="E5519" t="s">
        <v>229</v>
      </c>
      <c r="F5519" s="1">
        <v>43373</v>
      </c>
      <c r="G5519" t="s">
        <v>7613</v>
      </c>
      <c r="H5519" t="s">
        <v>6350</v>
      </c>
      <c r="I5519">
        <v>45014</v>
      </c>
      <c r="J5519" t="s">
        <v>1336</v>
      </c>
      <c r="K5519" t="s">
        <v>1887</v>
      </c>
      <c r="L5519" t="s">
        <v>1866</v>
      </c>
      <c r="M5519" s="1">
        <v>43373</v>
      </c>
      <c r="N5519" t="s">
        <v>1919</v>
      </c>
      <c r="O5519" t="s">
        <v>7722</v>
      </c>
      <c r="P5519" t="s">
        <v>1907</v>
      </c>
      <c r="Q5519" t="s">
        <v>7722</v>
      </c>
      <c r="R5519" t="s">
        <v>1877</v>
      </c>
      <c r="S5519">
        <v>1</v>
      </c>
      <c r="T5519" s="2">
        <v>0.2</v>
      </c>
      <c r="U5519" s="5">
        <v>59.66</v>
      </c>
      <c r="V5519" s="5">
        <f>ORDENES[[#This Row],[Ventas sin descuento]]-ORDENES[[#This Row],[costos estimados]]</f>
        <v>258.51249999999993</v>
      </c>
      <c r="W5519">
        <v>6</v>
      </c>
      <c r="X5519" s="5">
        <v>795.41</v>
      </c>
      <c r="Y5519" s="5">
        <f>ORDENES[[#This Row],[Ventas Originales (con descuento)]]/(1-ORDENES[[#This Row],[Descuento]])</f>
        <v>994.26249999999993</v>
      </c>
      <c r="Z5519" s="5">
        <f>ORDENES[[#This Row],[Ventas Originales (con descuento)]]/ORDENES[[#This Row],[Cantidad]]/(1-ORDENES[[#This Row],[Descuento]])</f>
        <v>165.71041666666665</v>
      </c>
      <c r="AA5519" s="5">
        <f>ORDENES[[#This Row],[Ventas Originales (con descuento)]]/ORDENES[[#This Row],[Cantidad]]</f>
        <v>132.56833333333333</v>
      </c>
      <c r="AB5519" s="5">
        <f>ORDENES[[#This Row],[Ventas Originales (con descuento)]]-(ORDENES[[#This Row],[Ganancias]])</f>
        <v>735.75</v>
      </c>
    </row>
    <row r="5520" spans="1:28" x14ac:dyDescent="0.35">
      <c r="A5520" t="s">
        <v>7719</v>
      </c>
      <c r="B5520" t="s">
        <v>614</v>
      </c>
      <c r="C5520" t="s">
        <v>1</v>
      </c>
      <c r="D5520" t="s">
        <v>2191</v>
      </c>
      <c r="E5520" t="s">
        <v>35</v>
      </c>
      <c r="F5520" s="1">
        <v>44177</v>
      </c>
      <c r="G5520" t="s">
        <v>7598</v>
      </c>
      <c r="H5520" t="s">
        <v>6351</v>
      </c>
      <c r="I5520">
        <v>44052</v>
      </c>
      <c r="J5520" t="s">
        <v>1482</v>
      </c>
      <c r="K5520" t="s">
        <v>1887</v>
      </c>
      <c r="L5520" t="s">
        <v>1866</v>
      </c>
      <c r="M5520" s="1">
        <v>44177</v>
      </c>
      <c r="N5520" t="s">
        <v>1919</v>
      </c>
      <c r="O5520" t="s">
        <v>7722</v>
      </c>
      <c r="P5520" t="s">
        <v>1907</v>
      </c>
      <c r="Q5520" t="s">
        <v>7722</v>
      </c>
      <c r="R5520" t="s">
        <v>1876</v>
      </c>
      <c r="S5520">
        <v>1</v>
      </c>
      <c r="T5520" s="2">
        <v>0.7</v>
      </c>
      <c r="U5520" s="5">
        <v>-14.33</v>
      </c>
      <c r="V5520" s="5">
        <f>ORDENES[[#This Row],[Ventas sin descuento]]-ORDENES[[#This Row],[costos estimados]]</f>
        <v>29.279999999999994</v>
      </c>
      <c r="W5520">
        <v>3</v>
      </c>
      <c r="X5520" s="5">
        <v>18.690000000000001</v>
      </c>
      <c r="Y5520" s="5">
        <f>ORDENES[[#This Row],[Ventas Originales (con descuento)]]/(1-ORDENES[[#This Row],[Descuento]])</f>
        <v>62.3</v>
      </c>
      <c r="Z5520" s="5">
        <f>ORDENES[[#This Row],[Ventas Originales (con descuento)]]/ORDENES[[#This Row],[Cantidad]]/(1-ORDENES[[#This Row],[Descuento]])</f>
        <v>20.766666666666666</v>
      </c>
      <c r="AA5520" s="5">
        <f>ORDENES[[#This Row],[Ventas Originales (con descuento)]]/ORDENES[[#This Row],[Cantidad]]</f>
        <v>6.23</v>
      </c>
      <c r="AB5520" s="5">
        <f>ORDENES[[#This Row],[Ventas Originales (con descuento)]]-(ORDENES[[#This Row],[Ganancias]])</f>
        <v>33.020000000000003</v>
      </c>
    </row>
    <row r="5521" spans="1:28" x14ac:dyDescent="0.35">
      <c r="A5521" t="s">
        <v>7719</v>
      </c>
      <c r="B5521" t="s">
        <v>169</v>
      </c>
      <c r="C5521" t="s">
        <v>1</v>
      </c>
      <c r="D5521" t="s">
        <v>3451</v>
      </c>
      <c r="E5521" t="s">
        <v>35</v>
      </c>
      <c r="F5521" s="1">
        <v>44033</v>
      </c>
      <c r="G5521" t="s">
        <v>7598</v>
      </c>
      <c r="H5521" t="s">
        <v>6346</v>
      </c>
      <c r="I5521">
        <v>43055</v>
      </c>
      <c r="J5521" t="s">
        <v>2397</v>
      </c>
      <c r="K5521" t="s">
        <v>1887</v>
      </c>
      <c r="L5521" t="s">
        <v>1866</v>
      </c>
      <c r="M5521" s="1">
        <v>44033</v>
      </c>
      <c r="N5521" t="s">
        <v>1919</v>
      </c>
      <c r="O5521" t="s">
        <v>7722</v>
      </c>
      <c r="P5521" t="s">
        <v>1907</v>
      </c>
      <c r="Q5521" t="s">
        <v>7722</v>
      </c>
      <c r="R5521" t="s">
        <v>1876</v>
      </c>
      <c r="S5521">
        <v>1</v>
      </c>
      <c r="T5521" s="2">
        <v>0.7</v>
      </c>
      <c r="U5521" s="5">
        <v>-8.1300000000000008</v>
      </c>
      <c r="V5521" s="5">
        <f>ORDENES[[#This Row],[Ventas sin descuento]]-ORDENES[[#This Row],[costos estimados]]</f>
        <v>17.746666666666663</v>
      </c>
      <c r="W5521">
        <v>7</v>
      </c>
      <c r="X5521" s="5">
        <v>11.09</v>
      </c>
      <c r="Y5521" s="5">
        <f>ORDENES[[#This Row],[Ventas Originales (con descuento)]]/(1-ORDENES[[#This Row],[Descuento]])</f>
        <v>36.966666666666661</v>
      </c>
      <c r="Z5521" s="5">
        <f>ORDENES[[#This Row],[Ventas Originales (con descuento)]]/ORDENES[[#This Row],[Cantidad]]/(1-ORDENES[[#This Row],[Descuento]])</f>
        <v>5.28095238095238</v>
      </c>
      <c r="AA5521" s="5">
        <f>ORDENES[[#This Row],[Ventas Originales (con descuento)]]/ORDENES[[#This Row],[Cantidad]]</f>
        <v>1.5842857142857143</v>
      </c>
      <c r="AB5521" s="5">
        <f>ORDENES[[#This Row],[Ventas Originales (con descuento)]]-(ORDENES[[#This Row],[Ganancias]])</f>
        <v>19.22</v>
      </c>
    </row>
    <row r="5522" spans="1:28" x14ac:dyDescent="0.35">
      <c r="A5522" t="s">
        <v>7719</v>
      </c>
      <c r="B5522" t="s">
        <v>2412</v>
      </c>
      <c r="C5522" t="s">
        <v>1</v>
      </c>
      <c r="D5522" t="s">
        <v>274</v>
      </c>
      <c r="E5522" t="s">
        <v>194</v>
      </c>
      <c r="F5522" s="1">
        <v>44260</v>
      </c>
      <c r="G5522" t="s">
        <v>7613</v>
      </c>
      <c r="H5522" t="s">
        <v>6352</v>
      </c>
      <c r="I5522">
        <v>38671</v>
      </c>
      <c r="J5522" t="s">
        <v>1313</v>
      </c>
      <c r="K5522" t="s">
        <v>1859</v>
      </c>
      <c r="L5522" t="s">
        <v>1866</v>
      </c>
      <c r="M5522" s="1">
        <v>44260</v>
      </c>
      <c r="N5522" t="s">
        <v>1919</v>
      </c>
      <c r="O5522" t="s">
        <v>7722</v>
      </c>
      <c r="P5522" t="s">
        <v>1922</v>
      </c>
      <c r="Q5522" t="s">
        <v>7722</v>
      </c>
      <c r="R5522" t="s">
        <v>1877</v>
      </c>
      <c r="S5522">
        <v>1</v>
      </c>
      <c r="T5522" s="2">
        <v>0</v>
      </c>
      <c r="U5522" s="5">
        <v>78.67</v>
      </c>
      <c r="V5522" s="5">
        <f>ORDENES[[#This Row],[Ventas sin descuento]]-ORDENES[[#This Row],[costos estimados]]</f>
        <v>78.670000000000016</v>
      </c>
      <c r="W5522">
        <v>2</v>
      </c>
      <c r="X5522" s="5">
        <v>262.24</v>
      </c>
      <c r="Y5522" s="5">
        <f>ORDENES[[#This Row],[Ventas Originales (con descuento)]]/(1-ORDENES[[#This Row],[Descuento]])</f>
        <v>262.24</v>
      </c>
      <c r="Z5522" s="5">
        <f>ORDENES[[#This Row],[Ventas Originales (con descuento)]]/ORDENES[[#This Row],[Cantidad]]/(1-ORDENES[[#This Row],[Descuento]])</f>
        <v>131.12</v>
      </c>
      <c r="AA5522" s="5">
        <f>ORDENES[[#This Row],[Ventas Originales (con descuento)]]/ORDENES[[#This Row],[Cantidad]]</f>
        <v>131.12</v>
      </c>
      <c r="AB5522" s="5">
        <f>ORDENES[[#This Row],[Ventas Originales (con descuento)]]-(ORDENES[[#This Row],[Ganancias]])</f>
        <v>183.57</v>
      </c>
    </row>
    <row r="5523" spans="1:28" x14ac:dyDescent="0.35">
      <c r="A5523" t="s">
        <v>7719</v>
      </c>
      <c r="B5523" t="s">
        <v>0</v>
      </c>
      <c r="C5523" t="s">
        <v>1</v>
      </c>
      <c r="D5523" t="s">
        <v>268</v>
      </c>
      <c r="E5523" t="s">
        <v>47</v>
      </c>
      <c r="F5523" s="1">
        <v>43229</v>
      </c>
      <c r="G5523" t="s">
        <v>7613</v>
      </c>
      <c r="H5523" t="s">
        <v>6353</v>
      </c>
      <c r="I5523">
        <v>42420</v>
      </c>
      <c r="J5523" t="s">
        <v>2165</v>
      </c>
      <c r="K5523" t="s">
        <v>1859</v>
      </c>
      <c r="L5523" t="s">
        <v>1866</v>
      </c>
      <c r="M5523" s="1">
        <v>43229</v>
      </c>
      <c r="N5523" t="s">
        <v>1919</v>
      </c>
      <c r="O5523" t="s">
        <v>7722</v>
      </c>
      <c r="P5523" t="s">
        <v>1862</v>
      </c>
      <c r="Q5523" t="s">
        <v>7722</v>
      </c>
      <c r="R5523" t="s">
        <v>1868</v>
      </c>
      <c r="S5523">
        <v>1</v>
      </c>
      <c r="T5523" s="2">
        <v>0</v>
      </c>
      <c r="U5523" s="5">
        <v>4.54</v>
      </c>
      <c r="V5523" s="5">
        <f>ORDENES[[#This Row],[Ventas sin descuento]]-ORDENES[[#This Row],[costos estimados]]</f>
        <v>4.54</v>
      </c>
      <c r="W5523">
        <v>3</v>
      </c>
      <c r="X5523" s="5">
        <v>9.4499999999999993</v>
      </c>
      <c r="Y5523" s="5">
        <f>ORDENES[[#This Row],[Ventas Originales (con descuento)]]/(1-ORDENES[[#This Row],[Descuento]])</f>
        <v>9.4499999999999993</v>
      </c>
      <c r="Z5523" s="5">
        <f>ORDENES[[#This Row],[Ventas Originales (con descuento)]]/ORDENES[[#This Row],[Cantidad]]/(1-ORDENES[[#This Row],[Descuento]])</f>
        <v>3.15</v>
      </c>
      <c r="AA5523" s="5">
        <f>ORDENES[[#This Row],[Ventas Originales (con descuento)]]/ORDENES[[#This Row],[Cantidad]]</f>
        <v>3.15</v>
      </c>
      <c r="AB5523" s="5">
        <f>ORDENES[[#This Row],[Ventas Originales (con descuento)]]-(ORDENES[[#This Row],[Ganancias]])</f>
        <v>4.9099999999999993</v>
      </c>
    </row>
    <row r="5524" spans="1:28" x14ac:dyDescent="0.35">
      <c r="A5524" t="s">
        <v>7719</v>
      </c>
      <c r="B5524" t="s">
        <v>0</v>
      </c>
      <c r="C5524" t="s">
        <v>1</v>
      </c>
      <c r="D5524" t="s">
        <v>268</v>
      </c>
      <c r="E5524" t="s">
        <v>7624</v>
      </c>
      <c r="F5524" s="1">
        <v>43229</v>
      </c>
      <c r="G5524" t="s">
        <v>7613</v>
      </c>
      <c r="H5524" t="s">
        <v>6353</v>
      </c>
      <c r="I5524">
        <v>42420</v>
      </c>
      <c r="J5524" t="s">
        <v>7626</v>
      </c>
      <c r="K5524" t="s">
        <v>1859</v>
      </c>
      <c r="L5524" t="s">
        <v>1866</v>
      </c>
      <c r="M5524" s="1">
        <v>43229</v>
      </c>
      <c r="N5524" t="s">
        <v>1919</v>
      </c>
      <c r="O5524" t="s">
        <v>7722</v>
      </c>
      <c r="P5524" t="s">
        <v>1862</v>
      </c>
      <c r="Q5524" t="s">
        <v>7722</v>
      </c>
      <c r="R5524" t="s">
        <v>1872</v>
      </c>
      <c r="S5524">
        <v>1</v>
      </c>
      <c r="T5524" s="2">
        <v>0</v>
      </c>
      <c r="U5524" s="5">
        <v>14.99</v>
      </c>
      <c r="V5524" s="5">
        <f>ORDENES[[#This Row],[Ventas sin descuento]]-ORDENES[[#This Row],[costos estimados]]</f>
        <v>14.989999999999995</v>
      </c>
      <c r="W5524">
        <v>3</v>
      </c>
      <c r="X5524" s="5">
        <v>83.25</v>
      </c>
      <c r="Y5524" s="5">
        <f>ORDENES[[#This Row],[Ventas Originales (con descuento)]]/(1-ORDENES[[#This Row],[Descuento]])</f>
        <v>83.25</v>
      </c>
      <c r="Z5524" s="5">
        <f>ORDENES[[#This Row],[Ventas Originales (con descuento)]]/ORDENES[[#This Row],[Cantidad]]/(1-ORDENES[[#This Row],[Descuento]])</f>
        <v>27.75</v>
      </c>
      <c r="AA5524" s="5">
        <f>ORDENES[[#This Row],[Ventas Originales (con descuento)]]/ORDENES[[#This Row],[Cantidad]]</f>
        <v>27.75</v>
      </c>
      <c r="AB5524" s="5">
        <f>ORDENES[[#This Row],[Ventas Originales (con descuento)]]-(ORDENES[[#This Row],[Ganancias]])</f>
        <v>68.260000000000005</v>
      </c>
    </row>
    <row r="5525" spans="1:28" x14ac:dyDescent="0.35">
      <c r="A5525" t="s">
        <v>7719</v>
      </c>
      <c r="B5525" t="s">
        <v>2412</v>
      </c>
      <c r="C5525" t="s">
        <v>1</v>
      </c>
      <c r="D5525" t="s">
        <v>274</v>
      </c>
      <c r="E5525" t="s">
        <v>18</v>
      </c>
      <c r="F5525" s="1">
        <v>44260</v>
      </c>
      <c r="G5525" t="s">
        <v>7613</v>
      </c>
      <c r="H5525" t="s">
        <v>6352</v>
      </c>
      <c r="I5525">
        <v>38671</v>
      </c>
      <c r="J5525" t="s">
        <v>1856</v>
      </c>
      <c r="K5525" t="s">
        <v>1859</v>
      </c>
      <c r="L5525" t="s">
        <v>1866</v>
      </c>
      <c r="M5525" s="1">
        <v>44260</v>
      </c>
      <c r="N5525" t="s">
        <v>1919</v>
      </c>
      <c r="O5525" t="s">
        <v>7722</v>
      </c>
      <c r="P5525" t="s">
        <v>1922</v>
      </c>
      <c r="Q5525" t="s">
        <v>7722</v>
      </c>
      <c r="R5525" t="s">
        <v>1890</v>
      </c>
      <c r="S5525">
        <v>1</v>
      </c>
      <c r="T5525" s="2">
        <v>0</v>
      </c>
      <c r="U5525" s="5">
        <v>19.63</v>
      </c>
      <c r="V5525" s="5">
        <f>ORDENES[[#This Row],[Ventas sin descuento]]-ORDENES[[#This Row],[costos estimados]]</f>
        <v>19.63</v>
      </c>
      <c r="W5525">
        <v>4</v>
      </c>
      <c r="X5525" s="5">
        <v>42.68</v>
      </c>
      <c r="Y5525" s="5">
        <f>ORDENES[[#This Row],[Ventas Originales (con descuento)]]/(1-ORDENES[[#This Row],[Descuento]])</f>
        <v>42.68</v>
      </c>
      <c r="Z5525" s="5">
        <f>ORDENES[[#This Row],[Ventas Originales (con descuento)]]/ORDENES[[#This Row],[Cantidad]]/(1-ORDENES[[#This Row],[Descuento]])</f>
        <v>10.67</v>
      </c>
      <c r="AA5525" s="5">
        <f>ORDENES[[#This Row],[Ventas Originales (con descuento)]]/ORDENES[[#This Row],[Cantidad]]</f>
        <v>10.67</v>
      </c>
      <c r="AB5525" s="5">
        <f>ORDENES[[#This Row],[Ventas Originales (con descuento)]]-(ORDENES[[#This Row],[Ganancias]])</f>
        <v>23.05</v>
      </c>
    </row>
    <row r="5526" spans="1:28" x14ac:dyDescent="0.35">
      <c r="A5526" t="s">
        <v>7719</v>
      </c>
      <c r="B5526" t="s">
        <v>0</v>
      </c>
      <c r="C5526" t="s">
        <v>1</v>
      </c>
      <c r="D5526" t="s">
        <v>268</v>
      </c>
      <c r="E5526" t="s">
        <v>47</v>
      </c>
      <c r="F5526" s="1">
        <v>43229</v>
      </c>
      <c r="G5526" t="s">
        <v>7613</v>
      </c>
      <c r="H5526" t="s">
        <v>6353</v>
      </c>
      <c r="I5526">
        <v>42420</v>
      </c>
      <c r="J5526" t="s">
        <v>2275</v>
      </c>
      <c r="K5526" t="s">
        <v>1859</v>
      </c>
      <c r="L5526" t="s">
        <v>1866</v>
      </c>
      <c r="M5526" s="1">
        <v>43229</v>
      </c>
      <c r="N5526" t="s">
        <v>1919</v>
      </c>
      <c r="O5526" t="s">
        <v>7722</v>
      </c>
      <c r="P5526" t="s">
        <v>1862</v>
      </c>
      <c r="Q5526" t="s">
        <v>7722</v>
      </c>
      <c r="R5526" t="s">
        <v>1868</v>
      </c>
      <c r="S5526">
        <v>1</v>
      </c>
      <c r="T5526" s="2">
        <v>0</v>
      </c>
      <c r="U5526" s="5">
        <v>9.5</v>
      </c>
      <c r="V5526" s="5">
        <f>ORDENES[[#This Row],[Ventas sin descuento]]-ORDENES[[#This Row],[costos estimados]]</f>
        <v>9.5</v>
      </c>
      <c r="W5526">
        <v>5</v>
      </c>
      <c r="X5526" s="5">
        <v>20.65</v>
      </c>
      <c r="Y5526" s="5">
        <f>ORDENES[[#This Row],[Ventas Originales (con descuento)]]/(1-ORDENES[[#This Row],[Descuento]])</f>
        <v>20.65</v>
      </c>
      <c r="Z5526" s="5">
        <f>ORDENES[[#This Row],[Ventas Originales (con descuento)]]/ORDENES[[#This Row],[Cantidad]]/(1-ORDENES[[#This Row],[Descuento]])</f>
        <v>4.13</v>
      </c>
      <c r="AA5526" s="5">
        <f>ORDENES[[#This Row],[Ventas Originales (con descuento)]]/ORDENES[[#This Row],[Cantidad]]</f>
        <v>4.13</v>
      </c>
      <c r="AB5526" s="5">
        <f>ORDENES[[#This Row],[Ventas Originales (con descuento)]]-(ORDENES[[#This Row],[Ganancias]])</f>
        <v>11.149999999999999</v>
      </c>
    </row>
    <row r="5527" spans="1:28" x14ac:dyDescent="0.35">
      <c r="A5527" t="s">
        <v>7719</v>
      </c>
      <c r="B5527" t="s">
        <v>2412</v>
      </c>
      <c r="C5527" t="s">
        <v>1</v>
      </c>
      <c r="D5527" t="s">
        <v>274</v>
      </c>
      <c r="E5527" t="s">
        <v>119</v>
      </c>
      <c r="F5527" s="1">
        <v>44260</v>
      </c>
      <c r="G5527" t="s">
        <v>7613</v>
      </c>
      <c r="H5527" t="s">
        <v>6352</v>
      </c>
      <c r="I5527">
        <v>38671</v>
      </c>
      <c r="J5527" t="s">
        <v>3169</v>
      </c>
      <c r="K5527" t="s">
        <v>1859</v>
      </c>
      <c r="L5527" t="s">
        <v>1866</v>
      </c>
      <c r="M5527" s="1">
        <v>44260</v>
      </c>
      <c r="N5527" t="s">
        <v>1919</v>
      </c>
      <c r="O5527" t="s">
        <v>7722</v>
      </c>
      <c r="P5527" t="s">
        <v>1922</v>
      </c>
      <c r="Q5527" t="s">
        <v>7722</v>
      </c>
      <c r="R5527" t="s">
        <v>1876</v>
      </c>
      <c r="S5527">
        <v>1</v>
      </c>
      <c r="T5527" s="2">
        <v>0</v>
      </c>
      <c r="U5527" s="5">
        <v>112.49</v>
      </c>
      <c r="V5527" s="5">
        <f>ORDENES[[#This Row],[Ventas sin descuento]]-ORDENES[[#This Row],[costos estimados]]</f>
        <v>112.49</v>
      </c>
      <c r="W5527">
        <v>6</v>
      </c>
      <c r="X5527" s="5">
        <v>234.36</v>
      </c>
      <c r="Y5527" s="5">
        <f>ORDENES[[#This Row],[Ventas Originales (con descuento)]]/(1-ORDENES[[#This Row],[Descuento]])</f>
        <v>234.36</v>
      </c>
      <c r="Z5527" s="5">
        <f>ORDENES[[#This Row],[Ventas Originales (con descuento)]]/ORDENES[[#This Row],[Cantidad]]/(1-ORDENES[[#This Row],[Descuento]])</f>
        <v>39.06</v>
      </c>
      <c r="AA5527" s="5">
        <f>ORDENES[[#This Row],[Ventas Originales (con descuento)]]/ORDENES[[#This Row],[Cantidad]]</f>
        <v>39.06</v>
      </c>
      <c r="AB5527" s="5">
        <f>ORDENES[[#This Row],[Ventas Originales (con descuento)]]-(ORDENES[[#This Row],[Ganancias]])</f>
        <v>121.87000000000002</v>
      </c>
    </row>
    <row r="5528" spans="1:28" x14ac:dyDescent="0.35">
      <c r="A5528" t="s">
        <v>7719</v>
      </c>
      <c r="B5528" t="s">
        <v>0</v>
      </c>
      <c r="C5528" t="s">
        <v>1</v>
      </c>
      <c r="D5528" t="s">
        <v>268</v>
      </c>
      <c r="E5528" t="s">
        <v>18</v>
      </c>
      <c r="F5528" s="1">
        <v>43229</v>
      </c>
      <c r="G5528" t="s">
        <v>7613</v>
      </c>
      <c r="H5528" t="s">
        <v>6353</v>
      </c>
      <c r="I5528">
        <v>42420</v>
      </c>
      <c r="J5528" t="s">
        <v>1966</v>
      </c>
      <c r="K5528" t="s">
        <v>1859</v>
      </c>
      <c r="L5528" t="s">
        <v>1866</v>
      </c>
      <c r="M5528" s="1">
        <v>43229</v>
      </c>
      <c r="N5528" t="s">
        <v>1919</v>
      </c>
      <c r="O5528" t="s">
        <v>7722</v>
      </c>
      <c r="P5528" t="s">
        <v>1862</v>
      </c>
      <c r="Q5528" t="s">
        <v>7722</v>
      </c>
      <c r="R5528" t="s">
        <v>1879</v>
      </c>
      <c r="S5528">
        <v>1</v>
      </c>
      <c r="T5528" s="2">
        <v>0</v>
      </c>
      <c r="U5528" s="5">
        <v>21.77</v>
      </c>
      <c r="V5528" s="5">
        <f>ORDENES[[#This Row],[Ventas sin descuento]]-ORDENES[[#This Row],[costos estimados]]</f>
        <v>21.77</v>
      </c>
      <c r="W5528">
        <v>7</v>
      </c>
      <c r="X5528" s="5">
        <v>45.36</v>
      </c>
      <c r="Y5528" s="5">
        <f>ORDENES[[#This Row],[Ventas Originales (con descuento)]]/(1-ORDENES[[#This Row],[Descuento]])</f>
        <v>45.36</v>
      </c>
      <c r="Z5528" s="5">
        <f>ORDENES[[#This Row],[Ventas Originales (con descuento)]]/ORDENES[[#This Row],[Cantidad]]/(1-ORDENES[[#This Row],[Descuento]])</f>
        <v>6.4799999999999995</v>
      </c>
      <c r="AA5528" s="5">
        <f>ORDENES[[#This Row],[Ventas Originales (con descuento)]]/ORDENES[[#This Row],[Cantidad]]</f>
        <v>6.4799999999999995</v>
      </c>
      <c r="AB5528" s="5">
        <f>ORDENES[[#This Row],[Ventas Originales (con descuento)]]-(ORDENES[[#This Row],[Ganancias]])</f>
        <v>23.59</v>
      </c>
    </row>
    <row r="5529" spans="1:28" x14ac:dyDescent="0.35">
      <c r="A5529" t="s">
        <v>7719</v>
      </c>
      <c r="B5529" t="s">
        <v>3117</v>
      </c>
      <c r="C5529" t="s">
        <v>1</v>
      </c>
      <c r="D5529" t="s">
        <v>496</v>
      </c>
      <c r="E5529" t="s">
        <v>219</v>
      </c>
      <c r="F5529" s="1">
        <v>43723</v>
      </c>
      <c r="G5529" t="s">
        <v>7598</v>
      </c>
      <c r="H5529" t="s">
        <v>5807</v>
      </c>
      <c r="I5529">
        <v>33065</v>
      </c>
      <c r="J5529" t="s">
        <v>1546</v>
      </c>
      <c r="K5529" t="s">
        <v>1859</v>
      </c>
      <c r="L5529" t="s">
        <v>1866</v>
      </c>
      <c r="M5529" s="1">
        <v>43723</v>
      </c>
      <c r="N5529" t="s">
        <v>1919</v>
      </c>
      <c r="O5529" t="s">
        <v>7722</v>
      </c>
      <c r="P5529" t="s">
        <v>1870</v>
      </c>
      <c r="Q5529" t="s">
        <v>7722</v>
      </c>
      <c r="R5529" t="s">
        <v>1872</v>
      </c>
      <c r="S5529">
        <v>1</v>
      </c>
      <c r="T5529" s="2">
        <v>0.2</v>
      </c>
      <c r="U5529" s="5">
        <v>2.16</v>
      </c>
      <c r="V5529" s="5">
        <f>ORDENES[[#This Row],[Ventas sin descuento]]-ORDENES[[#This Row],[costos estimados]]</f>
        <v>8.3275000000000006</v>
      </c>
      <c r="W5529">
        <v>2</v>
      </c>
      <c r="X5529" s="5">
        <v>24.67</v>
      </c>
      <c r="Y5529" s="5">
        <f>ORDENES[[#This Row],[Ventas Originales (con descuento)]]/(1-ORDENES[[#This Row],[Descuento]])</f>
        <v>30.837500000000002</v>
      </c>
      <c r="Z5529" s="5">
        <f>ORDENES[[#This Row],[Ventas Originales (con descuento)]]/ORDENES[[#This Row],[Cantidad]]/(1-ORDENES[[#This Row],[Descuento]])</f>
        <v>15.418750000000001</v>
      </c>
      <c r="AA5529" s="5">
        <f>ORDENES[[#This Row],[Ventas Originales (con descuento)]]/ORDENES[[#This Row],[Cantidad]]</f>
        <v>12.335000000000001</v>
      </c>
      <c r="AB5529" s="5">
        <f>ORDENES[[#This Row],[Ventas Originales (con descuento)]]-(ORDENES[[#This Row],[Ganancias]])</f>
        <v>22.51</v>
      </c>
    </row>
    <row r="5530" spans="1:28" x14ac:dyDescent="0.35">
      <c r="A5530" t="s">
        <v>7719</v>
      </c>
      <c r="B5530" t="s">
        <v>3117</v>
      </c>
      <c r="C5530" t="s">
        <v>1</v>
      </c>
      <c r="D5530" t="s">
        <v>496</v>
      </c>
      <c r="E5530" t="s">
        <v>21</v>
      </c>
      <c r="F5530" s="1">
        <v>43723</v>
      </c>
      <c r="G5530" t="s">
        <v>7598</v>
      </c>
      <c r="H5530" t="s">
        <v>5807</v>
      </c>
      <c r="I5530">
        <v>33065</v>
      </c>
      <c r="J5530" t="s">
        <v>1424</v>
      </c>
      <c r="K5530" t="s">
        <v>1859</v>
      </c>
      <c r="L5530" t="s">
        <v>1866</v>
      </c>
      <c r="M5530" s="1">
        <v>43723</v>
      </c>
      <c r="N5530" t="s">
        <v>1919</v>
      </c>
      <c r="O5530" t="s">
        <v>7722</v>
      </c>
      <c r="P5530" t="s">
        <v>1870</v>
      </c>
      <c r="Q5530" t="s">
        <v>7722</v>
      </c>
      <c r="R5530" t="s">
        <v>1879</v>
      </c>
      <c r="S5530">
        <v>1</v>
      </c>
      <c r="T5530" s="2">
        <v>0.2</v>
      </c>
      <c r="U5530" s="5">
        <v>5.44</v>
      </c>
      <c r="V5530" s="5">
        <f>ORDENES[[#This Row],[Ventas sin descuento]]-ORDENES[[#This Row],[costos estimados]]</f>
        <v>9.3275000000000006</v>
      </c>
      <c r="W5530">
        <v>3</v>
      </c>
      <c r="X5530" s="5">
        <v>15.55</v>
      </c>
      <c r="Y5530" s="5">
        <f>ORDENES[[#This Row],[Ventas Originales (con descuento)]]/(1-ORDENES[[#This Row],[Descuento]])</f>
        <v>19.4375</v>
      </c>
      <c r="Z5530" s="5">
        <f>ORDENES[[#This Row],[Ventas Originales (con descuento)]]/ORDENES[[#This Row],[Cantidad]]/(1-ORDENES[[#This Row],[Descuento]])</f>
        <v>6.479166666666667</v>
      </c>
      <c r="AA5530" s="5">
        <f>ORDENES[[#This Row],[Ventas Originales (con descuento)]]/ORDENES[[#This Row],[Cantidad]]</f>
        <v>5.1833333333333336</v>
      </c>
      <c r="AB5530" s="5">
        <f>ORDENES[[#This Row],[Ventas Originales (con descuento)]]-(ORDENES[[#This Row],[Ganancias]])</f>
        <v>10.11</v>
      </c>
    </row>
    <row r="5531" spans="1:28" x14ac:dyDescent="0.35">
      <c r="A5531" t="s">
        <v>7719</v>
      </c>
      <c r="B5531" t="s">
        <v>46</v>
      </c>
      <c r="C5531" t="s">
        <v>1</v>
      </c>
      <c r="D5531" t="s">
        <v>300</v>
      </c>
      <c r="E5531" t="s">
        <v>16</v>
      </c>
      <c r="F5531" s="1">
        <v>44044</v>
      </c>
      <c r="G5531" t="s">
        <v>7598</v>
      </c>
      <c r="H5531" t="s">
        <v>6354</v>
      </c>
      <c r="I5531">
        <v>92503</v>
      </c>
      <c r="J5531" t="s">
        <v>1171</v>
      </c>
      <c r="K5531" t="s">
        <v>1865</v>
      </c>
      <c r="L5531" t="s">
        <v>1866</v>
      </c>
      <c r="M5531" s="1">
        <v>44044</v>
      </c>
      <c r="N5531" t="s">
        <v>1919</v>
      </c>
      <c r="O5531" t="s">
        <v>7722</v>
      </c>
      <c r="P5531" t="s">
        <v>1867</v>
      </c>
      <c r="Q5531" t="s">
        <v>7722</v>
      </c>
      <c r="R5531" t="s">
        <v>1877</v>
      </c>
      <c r="S5531">
        <v>1</v>
      </c>
      <c r="T5531" s="2">
        <v>0</v>
      </c>
      <c r="U5531" s="5">
        <v>13.79</v>
      </c>
      <c r="V5531" s="5">
        <f>ORDENES[[#This Row],[Ventas sin descuento]]-ORDENES[[#This Row],[costos estimados]]</f>
        <v>13.79</v>
      </c>
      <c r="W5531">
        <v>2</v>
      </c>
      <c r="X5531" s="5">
        <v>45.96</v>
      </c>
      <c r="Y5531" s="5">
        <f>ORDENES[[#This Row],[Ventas Originales (con descuento)]]/(1-ORDENES[[#This Row],[Descuento]])</f>
        <v>45.96</v>
      </c>
      <c r="Z5531" s="5">
        <f>ORDENES[[#This Row],[Ventas Originales (con descuento)]]/ORDENES[[#This Row],[Cantidad]]/(1-ORDENES[[#This Row],[Descuento]])</f>
        <v>22.98</v>
      </c>
      <c r="AA5531" s="5">
        <f>ORDENES[[#This Row],[Ventas Originales (con descuento)]]/ORDENES[[#This Row],[Cantidad]]</f>
        <v>22.98</v>
      </c>
      <c r="AB5531" s="5">
        <f>ORDENES[[#This Row],[Ventas Originales (con descuento)]]-(ORDENES[[#This Row],[Ganancias]])</f>
        <v>32.17</v>
      </c>
    </row>
    <row r="5532" spans="1:28" x14ac:dyDescent="0.35">
      <c r="A5532" t="s">
        <v>7719</v>
      </c>
      <c r="B5532" t="s">
        <v>5</v>
      </c>
      <c r="C5532" t="s">
        <v>1</v>
      </c>
      <c r="D5532" t="s">
        <v>210</v>
      </c>
      <c r="E5532" t="s">
        <v>222</v>
      </c>
      <c r="F5532" s="1">
        <v>44532</v>
      </c>
      <c r="G5532" t="s">
        <v>7613</v>
      </c>
      <c r="H5532" t="s">
        <v>6355</v>
      </c>
      <c r="I5532">
        <v>90032</v>
      </c>
      <c r="J5532" t="s">
        <v>1492</v>
      </c>
      <c r="K5532" t="s">
        <v>1865</v>
      </c>
      <c r="L5532" t="s">
        <v>1866</v>
      </c>
      <c r="M5532" s="1">
        <v>44533</v>
      </c>
      <c r="N5532" t="s">
        <v>1919</v>
      </c>
      <c r="O5532" t="s">
        <v>7722</v>
      </c>
      <c r="P5532" t="s">
        <v>1867</v>
      </c>
      <c r="Q5532" t="s">
        <v>7722</v>
      </c>
      <c r="R5532" t="s">
        <v>1879</v>
      </c>
      <c r="S5532">
        <v>2</v>
      </c>
      <c r="T5532" s="2">
        <v>0</v>
      </c>
      <c r="U5532" s="5">
        <v>5.32</v>
      </c>
      <c r="V5532" s="5">
        <f>ORDENES[[#This Row],[Ventas sin descuento]]-ORDENES[[#This Row],[costos estimados]]</f>
        <v>5.32</v>
      </c>
      <c r="W5532">
        <v>2</v>
      </c>
      <c r="X5532" s="5">
        <v>10.86</v>
      </c>
      <c r="Y5532" s="5">
        <f>ORDENES[[#This Row],[Ventas Originales (con descuento)]]/(1-ORDENES[[#This Row],[Descuento]])</f>
        <v>10.86</v>
      </c>
      <c r="Z5532" s="5">
        <f>ORDENES[[#This Row],[Ventas Originales (con descuento)]]/ORDENES[[#This Row],[Cantidad]]/(1-ORDENES[[#This Row],[Descuento]])</f>
        <v>5.43</v>
      </c>
      <c r="AA5532" s="5">
        <f>ORDENES[[#This Row],[Ventas Originales (con descuento)]]/ORDENES[[#This Row],[Cantidad]]</f>
        <v>5.43</v>
      </c>
      <c r="AB5532" s="5">
        <f>ORDENES[[#This Row],[Ventas Originales (con descuento)]]-(ORDENES[[#This Row],[Ganancias]])</f>
        <v>5.5399999999999991</v>
      </c>
    </row>
    <row r="5533" spans="1:28" x14ac:dyDescent="0.35">
      <c r="A5533" t="s">
        <v>7719</v>
      </c>
      <c r="B5533" t="s">
        <v>5</v>
      </c>
      <c r="C5533" t="s">
        <v>1</v>
      </c>
      <c r="D5533" t="s">
        <v>652</v>
      </c>
      <c r="E5533" t="s">
        <v>282</v>
      </c>
      <c r="F5533" s="1">
        <v>44008</v>
      </c>
      <c r="G5533" t="s">
        <v>7598</v>
      </c>
      <c r="H5533" t="s">
        <v>6356</v>
      </c>
      <c r="I5533">
        <v>90036</v>
      </c>
      <c r="J5533" t="s">
        <v>3219</v>
      </c>
      <c r="K5533" t="s">
        <v>1865</v>
      </c>
      <c r="L5533" t="s">
        <v>1866</v>
      </c>
      <c r="M5533" s="1">
        <v>44008</v>
      </c>
      <c r="N5533" t="s">
        <v>1919</v>
      </c>
      <c r="O5533" t="s">
        <v>7722</v>
      </c>
      <c r="P5533" t="s">
        <v>1867</v>
      </c>
      <c r="Q5533" t="s">
        <v>7722</v>
      </c>
      <c r="R5533" t="s">
        <v>1879</v>
      </c>
      <c r="S5533">
        <v>1</v>
      </c>
      <c r="T5533" s="2">
        <v>0</v>
      </c>
      <c r="U5533" s="5">
        <v>5.62</v>
      </c>
      <c r="V5533" s="5">
        <f>ORDENES[[#This Row],[Ventas sin descuento]]-ORDENES[[#This Row],[costos estimados]]</f>
        <v>5.62</v>
      </c>
      <c r="W5533">
        <v>2</v>
      </c>
      <c r="X5533" s="5">
        <v>12.48</v>
      </c>
      <c r="Y5533" s="5">
        <f>ORDENES[[#This Row],[Ventas Originales (con descuento)]]/(1-ORDENES[[#This Row],[Descuento]])</f>
        <v>12.48</v>
      </c>
      <c r="Z5533" s="5">
        <f>ORDENES[[#This Row],[Ventas Originales (con descuento)]]/ORDENES[[#This Row],[Cantidad]]/(1-ORDENES[[#This Row],[Descuento]])</f>
        <v>6.24</v>
      </c>
      <c r="AA5533" s="5">
        <f>ORDENES[[#This Row],[Ventas Originales (con descuento)]]/ORDENES[[#This Row],[Cantidad]]</f>
        <v>6.24</v>
      </c>
      <c r="AB5533" s="5">
        <f>ORDENES[[#This Row],[Ventas Originales (con descuento)]]-(ORDENES[[#This Row],[Ganancias]])</f>
        <v>6.86</v>
      </c>
    </row>
    <row r="5534" spans="1:28" x14ac:dyDescent="0.35">
      <c r="A5534" t="s">
        <v>7719</v>
      </c>
      <c r="B5534" t="s">
        <v>46</v>
      </c>
      <c r="C5534" t="s">
        <v>1</v>
      </c>
      <c r="D5534" t="s">
        <v>279</v>
      </c>
      <c r="E5534" t="s">
        <v>21</v>
      </c>
      <c r="F5534" s="1">
        <v>43806</v>
      </c>
      <c r="G5534" t="s">
        <v>7613</v>
      </c>
      <c r="H5534" t="s">
        <v>6357</v>
      </c>
      <c r="I5534">
        <v>92503</v>
      </c>
      <c r="J5534" t="s">
        <v>1753</v>
      </c>
      <c r="K5534" t="s">
        <v>1865</v>
      </c>
      <c r="L5534" t="s">
        <v>1866</v>
      </c>
      <c r="M5534" s="1">
        <v>43806</v>
      </c>
      <c r="N5534" t="s">
        <v>1919</v>
      </c>
      <c r="O5534" t="s">
        <v>7722</v>
      </c>
      <c r="P5534" t="s">
        <v>1867</v>
      </c>
      <c r="Q5534" t="s">
        <v>7722</v>
      </c>
      <c r="R5534" t="s">
        <v>1879</v>
      </c>
      <c r="S5534">
        <v>1</v>
      </c>
      <c r="T5534" s="2">
        <v>0</v>
      </c>
      <c r="U5534" s="5">
        <v>6.22</v>
      </c>
      <c r="V5534" s="5">
        <f>ORDENES[[#This Row],[Ventas sin descuento]]-ORDENES[[#This Row],[costos estimados]]</f>
        <v>6.22</v>
      </c>
      <c r="W5534">
        <v>2</v>
      </c>
      <c r="X5534" s="5">
        <v>12.96</v>
      </c>
      <c r="Y5534" s="5">
        <f>ORDENES[[#This Row],[Ventas Originales (con descuento)]]/(1-ORDENES[[#This Row],[Descuento]])</f>
        <v>12.96</v>
      </c>
      <c r="Z5534" s="5">
        <f>ORDENES[[#This Row],[Ventas Originales (con descuento)]]/ORDENES[[#This Row],[Cantidad]]/(1-ORDENES[[#This Row],[Descuento]])</f>
        <v>6.48</v>
      </c>
      <c r="AA5534" s="5">
        <f>ORDENES[[#This Row],[Ventas Originales (con descuento)]]/ORDENES[[#This Row],[Cantidad]]</f>
        <v>6.48</v>
      </c>
      <c r="AB5534" s="5">
        <f>ORDENES[[#This Row],[Ventas Originales (con descuento)]]-(ORDENES[[#This Row],[Ganancias]])</f>
        <v>6.7400000000000011</v>
      </c>
    </row>
    <row r="5535" spans="1:28" x14ac:dyDescent="0.35">
      <c r="A5535" t="s">
        <v>7719</v>
      </c>
      <c r="B5535" t="s">
        <v>32</v>
      </c>
      <c r="C5535" t="s">
        <v>1</v>
      </c>
      <c r="D5535" t="s">
        <v>2596</v>
      </c>
      <c r="E5535" t="s">
        <v>21</v>
      </c>
      <c r="F5535" s="1">
        <v>43341</v>
      </c>
      <c r="G5535" t="s">
        <v>7613</v>
      </c>
      <c r="H5535" t="s">
        <v>6358</v>
      </c>
      <c r="I5535">
        <v>94110</v>
      </c>
      <c r="J5535" t="s">
        <v>2598</v>
      </c>
      <c r="K5535" t="s">
        <v>1865</v>
      </c>
      <c r="L5535" t="s">
        <v>1866</v>
      </c>
      <c r="M5535" s="1">
        <v>43341</v>
      </c>
      <c r="N5535" t="s">
        <v>1919</v>
      </c>
      <c r="O5535" t="s">
        <v>7722</v>
      </c>
      <c r="P5535" t="s">
        <v>1867</v>
      </c>
      <c r="Q5535" t="s">
        <v>7722</v>
      </c>
      <c r="R5535" t="s">
        <v>1879</v>
      </c>
      <c r="S5535">
        <v>1</v>
      </c>
      <c r="T5535" s="2">
        <v>0</v>
      </c>
      <c r="U5535" s="5">
        <v>53.86</v>
      </c>
      <c r="V5535" s="5">
        <f>ORDENES[[#This Row],[Ventas sin descuento]]-ORDENES[[#This Row],[costos estimados]]</f>
        <v>53.86</v>
      </c>
      <c r="W5535">
        <v>2</v>
      </c>
      <c r="X5535" s="5">
        <v>109.92</v>
      </c>
      <c r="Y5535" s="5">
        <f>ORDENES[[#This Row],[Ventas Originales (con descuento)]]/(1-ORDENES[[#This Row],[Descuento]])</f>
        <v>109.92</v>
      </c>
      <c r="Z5535" s="5">
        <f>ORDENES[[#This Row],[Ventas Originales (con descuento)]]/ORDENES[[#This Row],[Cantidad]]/(1-ORDENES[[#This Row],[Descuento]])</f>
        <v>54.96</v>
      </c>
      <c r="AA5535" s="5">
        <f>ORDENES[[#This Row],[Ventas Originales (con descuento)]]/ORDENES[[#This Row],[Cantidad]]</f>
        <v>54.96</v>
      </c>
      <c r="AB5535" s="5">
        <f>ORDENES[[#This Row],[Ventas Originales (con descuento)]]-(ORDENES[[#This Row],[Ganancias]])</f>
        <v>56.06</v>
      </c>
    </row>
    <row r="5536" spans="1:28" x14ac:dyDescent="0.35">
      <c r="A5536" t="s">
        <v>7719</v>
      </c>
      <c r="B5536" t="s">
        <v>32</v>
      </c>
      <c r="C5536" t="s">
        <v>1</v>
      </c>
      <c r="D5536" t="s">
        <v>2596</v>
      </c>
      <c r="E5536" t="s">
        <v>21</v>
      </c>
      <c r="F5536" s="1">
        <v>43341</v>
      </c>
      <c r="G5536" t="s">
        <v>7613</v>
      </c>
      <c r="H5536" t="s">
        <v>6358</v>
      </c>
      <c r="I5536">
        <v>94110</v>
      </c>
      <c r="J5536" t="s">
        <v>2597</v>
      </c>
      <c r="K5536" t="s">
        <v>1865</v>
      </c>
      <c r="L5536" t="s">
        <v>1866</v>
      </c>
      <c r="M5536" s="1">
        <v>43341</v>
      </c>
      <c r="N5536" t="s">
        <v>1919</v>
      </c>
      <c r="O5536" t="s">
        <v>7722</v>
      </c>
      <c r="P5536" t="s">
        <v>1867</v>
      </c>
      <c r="Q5536" t="s">
        <v>7722</v>
      </c>
      <c r="R5536" t="s">
        <v>1879</v>
      </c>
      <c r="S5536">
        <v>1</v>
      </c>
      <c r="T5536" s="2">
        <v>0</v>
      </c>
      <c r="U5536" s="5">
        <v>6.41</v>
      </c>
      <c r="V5536" s="5">
        <f>ORDENES[[#This Row],[Ventas sin descuento]]-ORDENES[[#This Row],[costos estimados]]</f>
        <v>6.41</v>
      </c>
      <c r="W5536">
        <v>2</v>
      </c>
      <c r="X5536" s="5">
        <v>13.36</v>
      </c>
      <c r="Y5536" s="5">
        <f>ORDENES[[#This Row],[Ventas Originales (con descuento)]]/(1-ORDENES[[#This Row],[Descuento]])</f>
        <v>13.36</v>
      </c>
      <c r="Z5536" s="5">
        <f>ORDENES[[#This Row],[Ventas Originales (con descuento)]]/ORDENES[[#This Row],[Cantidad]]/(1-ORDENES[[#This Row],[Descuento]])</f>
        <v>6.68</v>
      </c>
      <c r="AA5536" s="5">
        <f>ORDENES[[#This Row],[Ventas Originales (con descuento)]]/ORDENES[[#This Row],[Cantidad]]</f>
        <v>6.68</v>
      </c>
      <c r="AB5536" s="5">
        <f>ORDENES[[#This Row],[Ventas Originales (con descuento)]]-(ORDENES[[#This Row],[Ganancias]])</f>
        <v>6.9499999999999993</v>
      </c>
    </row>
    <row r="5537" spans="1:28" x14ac:dyDescent="0.35">
      <c r="A5537" t="s">
        <v>7719</v>
      </c>
      <c r="B5537" t="s">
        <v>5</v>
      </c>
      <c r="C5537" t="s">
        <v>1</v>
      </c>
      <c r="D5537" t="s">
        <v>652</v>
      </c>
      <c r="E5537" t="s">
        <v>402</v>
      </c>
      <c r="F5537" s="1">
        <v>44008</v>
      </c>
      <c r="G5537" t="s">
        <v>7598</v>
      </c>
      <c r="H5537" t="s">
        <v>6356</v>
      </c>
      <c r="I5537">
        <v>90036</v>
      </c>
      <c r="J5537" t="s">
        <v>7603</v>
      </c>
      <c r="K5537" t="s">
        <v>1865</v>
      </c>
      <c r="L5537" t="s">
        <v>1866</v>
      </c>
      <c r="M5537" s="1">
        <v>44008</v>
      </c>
      <c r="N5537" t="s">
        <v>1919</v>
      </c>
      <c r="O5537" t="s">
        <v>7722</v>
      </c>
      <c r="P5537" t="s">
        <v>1867</v>
      </c>
      <c r="Q5537" t="s">
        <v>7722</v>
      </c>
      <c r="R5537" t="s">
        <v>1908</v>
      </c>
      <c r="S5537">
        <v>1</v>
      </c>
      <c r="T5537" s="2">
        <v>0</v>
      </c>
      <c r="U5537" s="5">
        <v>11.59</v>
      </c>
      <c r="V5537" s="5">
        <f>ORDENES[[#This Row],[Ventas sin descuento]]-ORDENES[[#This Row],[costos estimados]]</f>
        <v>11.590000000000003</v>
      </c>
      <c r="W5537">
        <v>2</v>
      </c>
      <c r="X5537" s="5">
        <v>231.72</v>
      </c>
      <c r="Y5537" s="5">
        <f>ORDENES[[#This Row],[Ventas Originales (con descuento)]]/(1-ORDENES[[#This Row],[Descuento]])</f>
        <v>231.72</v>
      </c>
      <c r="Z5537" s="5">
        <f>ORDENES[[#This Row],[Ventas Originales (con descuento)]]/ORDENES[[#This Row],[Cantidad]]/(1-ORDENES[[#This Row],[Descuento]])</f>
        <v>115.86</v>
      </c>
      <c r="AA5537" s="5">
        <f>ORDENES[[#This Row],[Ventas Originales (con descuento)]]/ORDENES[[#This Row],[Cantidad]]</f>
        <v>115.86</v>
      </c>
      <c r="AB5537" s="5">
        <f>ORDENES[[#This Row],[Ventas Originales (con descuento)]]-(ORDENES[[#This Row],[Ganancias]])</f>
        <v>220.13</v>
      </c>
    </row>
    <row r="5538" spans="1:28" x14ac:dyDescent="0.35">
      <c r="A5538" t="s">
        <v>7719</v>
      </c>
      <c r="B5538" t="s">
        <v>5</v>
      </c>
      <c r="C5538" t="s">
        <v>1</v>
      </c>
      <c r="D5538" t="s">
        <v>210</v>
      </c>
      <c r="E5538" t="s">
        <v>7624</v>
      </c>
      <c r="F5538" s="1">
        <v>44532</v>
      </c>
      <c r="G5538" t="s">
        <v>7613</v>
      </c>
      <c r="H5538" t="s">
        <v>6355</v>
      </c>
      <c r="I5538">
        <v>90032</v>
      </c>
      <c r="J5538" t="s">
        <v>7674</v>
      </c>
      <c r="K5538" t="s">
        <v>1865</v>
      </c>
      <c r="L5538" t="s">
        <v>1866</v>
      </c>
      <c r="M5538" s="1">
        <v>44533</v>
      </c>
      <c r="N5538" t="s">
        <v>1919</v>
      </c>
      <c r="O5538" t="s">
        <v>7722</v>
      </c>
      <c r="P5538" t="s">
        <v>1867</v>
      </c>
      <c r="Q5538" t="s">
        <v>7722</v>
      </c>
      <c r="R5538" t="s">
        <v>1877</v>
      </c>
      <c r="S5538">
        <v>2</v>
      </c>
      <c r="T5538" s="2">
        <v>0</v>
      </c>
      <c r="U5538" s="5">
        <v>22.25</v>
      </c>
      <c r="V5538" s="5">
        <f>ORDENES[[#This Row],[Ventas sin descuento]]-ORDENES[[#This Row],[costos estimados]]</f>
        <v>22.25</v>
      </c>
      <c r="W5538">
        <v>3</v>
      </c>
      <c r="X5538" s="5">
        <v>79.47</v>
      </c>
      <c r="Y5538" s="5">
        <f>ORDENES[[#This Row],[Ventas Originales (con descuento)]]/(1-ORDENES[[#This Row],[Descuento]])</f>
        <v>79.47</v>
      </c>
      <c r="Z5538" s="5">
        <f>ORDENES[[#This Row],[Ventas Originales (con descuento)]]/ORDENES[[#This Row],[Cantidad]]/(1-ORDENES[[#This Row],[Descuento]])</f>
        <v>26.49</v>
      </c>
      <c r="AA5538" s="5">
        <f>ORDENES[[#This Row],[Ventas Originales (con descuento)]]/ORDENES[[#This Row],[Cantidad]]</f>
        <v>26.49</v>
      </c>
      <c r="AB5538" s="5">
        <f>ORDENES[[#This Row],[Ventas Originales (con descuento)]]-(ORDENES[[#This Row],[Ganancias]])</f>
        <v>57.22</v>
      </c>
    </row>
    <row r="5539" spans="1:28" x14ac:dyDescent="0.35">
      <c r="A5539" t="s">
        <v>7719</v>
      </c>
      <c r="B5539" t="s">
        <v>32</v>
      </c>
      <c r="C5539" t="s">
        <v>1</v>
      </c>
      <c r="D5539" t="s">
        <v>2231</v>
      </c>
      <c r="E5539" t="s">
        <v>18</v>
      </c>
      <c r="F5539" s="1">
        <v>43893</v>
      </c>
      <c r="G5539" t="s">
        <v>7613</v>
      </c>
      <c r="H5539" t="s">
        <v>5810</v>
      </c>
      <c r="I5539">
        <v>94110</v>
      </c>
      <c r="J5539" t="s">
        <v>3303</v>
      </c>
      <c r="K5539" t="s">
        <v>1865</v>
      </c>
      <c r="L5539" t="s">
        <v>1866</v>
      </c>
      <c r="M5539" s="1">
        <v>43893</v>
      </c>
      <c r="N5539" t="s">
        <v>1919</v>
      </c>
      <c r="O5539" t="s">
        <v>7722</v>
      </c>
      <c r="P5539" t="s">
        <v>1867</v>
      </c>
      <c r="Q5539" t="s">
        <v>7722</v>
      </c>
      <c r="R5539" t="s">
        <v>1908</v>
      </c>
      <c r="S5539">
        <v>1</v>
      </c>
      <c r="T5539" s="2">
        <v>0</v>
      </c>
      <c r="U5539" s="5">
        <v>7.61</v>
      </c>
      <c r="V5539" s="5">
        <f>ORDENES[[#This Row],[Ventas sin descuento]]-ORDENES[[#This Row],[costos estimados]]</f>
        <v>7.6099999999999994</v>
      </c>
      <c r="W5539">
        <v>3</v>
      </c>
      <c r="X5539" s="5">
        <v>25.35</v>
      </c>
      <c r="Y5539" s="5">
        <f>ORDENES[[#This Row],[Ventas Originales (con descuento)]]/(1-ORDENES[[#This Row],[Descuento]])</f>
        <v>25.35</v>
      </c>
      <c r="Z5539" s="5">
        <f>ORDENES[[#This Row],[Ventas Originales (con descuento)]]/ORDENES[[#This Row],[Cantidad]]/(1-ORDENES[[#This Row],[Descuento]])</f>
        <v>8.4500000000000011</v>
      </c>
      <c r="AA5539" s="5">
        <f>ORDENES[[#This Row],[Ventas Originales (con descuento)]]/ORDENES[[#This Row],[Cantidad]]</f>
        <v>8.4500000000000011</v>
      </c>
      <c r="AB5539" s="5">
        <f>ORDENES[[#This Row],[Ventas Originales (con descuento)]]-(ORDENES[[#This Row],[Ganancias]])</f>
        <v>17.740000000000002</v>
      </c>
    </row>
    <row r="5540" spans="1:28" x14ac:dyDescent="0.35">
      <c r="A5540" t="s">
        <v>7719</v>
      </c>
      <c r="B5540" t="s">
        <v>22</v>
      </c>
      <c r="C5540" t="s">
        <v>1</v>
      </c>
      <c r="D5540" t="s">
        <v>3059</v>
      </c>
      <c r="E5540" t="s">
        <v>260</v>
      </c>
      <c r="F5540" s="1">
        <v>44440</v>
      </c>
      <c r="G5540" t="s">
        <v>7598</v>
      </c>
      <c r="H5540" t="s">
        <v>5812</v>
      </c>
      <c r="I5540">
        <v>98103</v>
      </c>
      <c r="J5540" t="s">
        <v>2344</v>
      </c>
      <c r="K5540" t="s">
        <v>1865</v>
      </c>
      <c r="L5540" t="s">
        <v>1866</v>
      </c>
      <c r="M5540" s="1">
        <v>44440</v>
      </c>
      <c r="N5540" t="s">
        <v>1919</v>
      </c>
      <c r="O5540" t="s">
        <v>7722</v>
      </c>
      <c r="P5540" t="s">
        <v>1880</v>
      </c>
      <c r="Q5540" t="s">
        <v>7722</v>
      </c>
      <c r="R5540" t="s">
        <v>1877</v>
      </c>
      <c r="S5540">
        <v>1</v>
      </c>
      <c r="T5540" s="2">
        <v>0</v>
      </c>
      <c r="U5540" s="5">
        <v>103.82</v>
      </c>
      <c r="V5540" s="5">
        <f>ORDENES[[#This Row],[Ventas sin descuento]]-ORDENES[[#This Row],[costos estimados]]</f>
        <v>103.82</v>
      </c>
      <c r="W5540">
        <v>4</v>
      </c>
      <c r="X5540" s="5">
        <v>314.60000000000002</v>
      </c>
      <c r="Y5540" s="5">
        <f>ORDENES[[#This Row],[Ventas Originales (con descuento)]]/(1-ORDENES[[#This Row],[Descuento]])</f>
        <v>314.60000000000002</v>
      </c>
      <c r="Z5540" s="5">
        <f>ORDENES[[#This Row],[Ventas Originales (con descuento)]]/ORDENES[[#This Row],[Cantidad]]/(1-ORDENES[[#This Row],[Descuento]])</f>
        <v>78.650000000000006</v>
      </c>
      <c r="AA5540" s="5">
        <f>ORDENES[[#This Row],[Ventas Originales (con descuento)]]/ORDENES[[#This Row],[Cantidad]]</f>
        <v>78.650000000000006</v>
      </c>
      <c r="AB5540" s="5">
        <f>ORDENES[[#This Row],[Ventas Originales (con descuento)]]-(ORDENES[[#This Row],[Ganancias]])</f>
        <v>210.78000000000003</v>
      </c>
    </row>
    <row r="5541" spans="1:28" x14ac:dyDescent="0.35">
      <c r="A5541" t="s">
        <v>7719</v>
      </c>
      <c r="B5541" t="s">
        <v>5</v>
      </c>
      <c r="C5541" t="s">
        <v>1</v>
      </c>
      <c r="D5541" t="s">
        <v>652</v>
      </c>
      <c r="E5541" t="s">
        <v>18</v>
      </c>
      <c r="F5541" s="1">
        <v>44008</v>
      </c>
      <c r="G5541" t="s">
        <v>7598</v>
      </c>
      <c r="H5541" t="s">
        <v>6356</v>
      </c>
      <c r="I5541">
        <v>90036</v>
      </c>
      <c r="J5541" t="s">
        <v>1429</v>
      </c>
      <c r="K5541" t="s">
        <v>1865</v>
      </c>
      <c r="L5541" t="s">
        <v>1866</v>
      </c>
      <c r="M5541" s="1">
        <v>44008</v>
      </c>
      <c r="N5541" t="s">
        <v>1919</v>
      </c>
      <c r="O5541" t="s">
        <v>7722</v>
      </c>
      <c r="P5541" t="s">
        <v>1867</v>
      </c>
      <c r="Q5541" t="s">
        <v>7722</v>
      </c>
      <c r="R5541" t="s">
        <v>1898</v>
      </c>
      <c r="S5541">
        <v>1</v>
      </c>
      <c r="T5541" s="2">
        <v>0</v>
      </c>
      <c r="U5541" s="5">
        <v>8.9499999999999993</v>
      </c>
      <c r="V5541" s="5">
        <f>ORDENES[[#This Row],[Ventas sin descuento]]-ORDENES[[#This Row],[costos estimados]]</f>
        <v>8.9499999999999993</v>
      </c>
      <c r="W5541">
        <v>5</v>
      </c>
      <c r="X5541" s="5">
        <v>17.899999999999999</v>
      </c>
      <c r="Y5541" s="5">
        <f>ORDENES[[#This Row],[Ventas Originales (con descuento)]]/(1-ORDENES[[#This Row],[Descuento]])</f>
        <v>17.899999999999999</v>
      </c>
      <c r="Z5541" s="5">
        <f>ORDENES[[#This Row],[Ventas Originales (con descuento)]]/ORDENES[[#This Row],[Cantidad]]/(1-ORDENES[[#This Row],[Descuento]])</f>
        <v>3.5799999999999996</v>
      </c>
      <c r="AA5541" s="5">
        <f>ORDENES[[#This Row],[Ventas Originales (con descuento)]]/ORDENES[[#This Row],[Cantidad]]</f>
        <v>3.5799999999999996</v>
      </c>
      <c r="AB5541" s="5">
        <f>ORDENES[[#This Row],[Ventas Originales (con descuento)]]-(ORDENES[[#This Row],[Ganancias]])</f>
        <v>8.9499999999999993</v>
      </c>
    </row>
    <row r="5542" spans="1:28" x14ac:dyDescent="0.35">
      <c r="A5542" t="s">
        <v>7719</v>
      </c>
      <c r="B5542" t="s">
        <v>5</v>
      </c>
      <c r="C5542" t="s">
        <v>1</v>
      </c>
      <c r="D5542" t="s">
        <v>210</v>
      </c>
      <c r="E5542" t="s">
        <v>87</v>
      </c>
      <c r="F5542" s="1">
        <v>44532</v>
      </c>
      <c r="G5542" t="s">
        <v>7613</v>
      </c>
      <c r="H5542" t="s">
        <v>6355</v>
      </c>
      <c r="I5542">
        <v>90032</v>
      </c>
      <c r="J5542" t="s">
        <v>1218</v>
      </c>
      <c r="K5542" t="s">
        <v>1865</v>
      </c>
      <c r="L5542" t="s">
        <v>1866</v>
      </c>
      <c r="M5542" s="1">
        <v>44533</v>
      </c>
      <c r="N5542" t="s">
        <v>1919</v>
      </c>
      <c r="O5542" t="s">
        <v>7722</v>
      </c>
      <c r="P5542" t="s">
        <v>1867</v>
      </c>
      <c r="Q5542" t="s">
        <v>7722</v>
      </c>
      <c r="R5542" t="s">
        <v>1874</v>
      </c>
      <c r="S5542">
        <v>2</v>
      </c>
      <c r="T5542" s="2">
        <v>0</v>
      </c>
      <c r="U5542" s="5">
        <v>5.04</v>
      </c>
      <c r="V5542" s="5">
        <f>ORDENES[[#This Row],[Ventas sin descuento]]-ORDENES[[#This Row],[costos estimados]]</f>
        <v>5.04</v>
      </c>
      <c r="W5542">
        <v>6</v>
      </c>
      <c r="X5542" s="5">
        <v>10.08</v>
      </c>
      <c r="Y5542" s="5">
        <f>ORDENES[[#This Row],[Ventas Originales (con descuento)]]/(1-ORDENES[[#This Row],[Descuento]])</f>
        <v>10.08</v>
      </c>
      <c r="Z5542" s="5">
        <f>ORDENES[[#This Row],[Ventas Originales (con descuento)]]/ORDENES[[#This Row],[Cantidad]]/(1-ORDENES[[#This Row],[Descuento]])</f>
        <v>1.68</v>
      </c>
      <c r="AA5542" s="5">
        <f>ORDENES[[#This Row],[Ventas Originales (con descuento)]]/ORDENES[[#This Row],[Cantidad]]</f>
        <v>1.68</v>
      </c>
      <c r="AB5542" s="5">
        <f>ORDENES[[#This Row],[Ventas Originales (con descuento)]]-(ORDENES[[#This Row],[Ganancias]])</f>
        <v>5.04</v>
      </c>
    </row>
    <row r="5543" spans="1:28" x14ac:dyDescent="0.35">
      <c r="A5543" t="s">
        <v>7719</v>
      </c>
      <c r="B5543" t="s">
        <v>32</v>
      </c>
      <c r="C5543" t="s">
        <v>1</v>
      </c>
      <c r="D5543" t="s">
        <v>64</v>
      </c>
      <c r="E5543" t="s">
        <v>188</v>
      </c>
      <c r="F5543" s="1">
        <v>44465</v>
      </c>
      <c r="G5543" t="s">
        <v>7613</v>
      </c>
      <c r="H5543" t="s">
        <v>5809</v>
      </c>
      <c r="I5543">
        <v>94109</v>
      </c>
      <c r="J5543" t="s">
        <v>188</v>
      </c>
      <c r="K5543" t="s">
        <v>1865</v>
      </c>
      <c r="L5543" t="s">
        <v>1866</v>
      </c>
      <c r="M5543" s="1">
        <v>44465</v>
      </c>
      <c r="N5543" t="s">
        <v>1919</v>
      </c>
      <c r="O5543" t="s">
        <v>7722</v>
      </c>
      <c r="P5543" t="s">
        <v>1867</v>
      </c>
      <c r="Q5543" t="s">
        <v>7722</v>
      </c>
      <c r="R5543" t="s">
        <v>1890</v>
      </c>
      <c r="S5543">
        <v>1</v>
      </c>
      <c r="T5543" s="2">
        <v>0</v>
      </c>
      <c r="U5543" s="5">
        <v>33.06</v>
      </c>
      <c r="V5543" s="5">
        <f>ORDENES[[#This Row],[Ventas sin descuento]]-ORDENES[[#This Row],[costos estimados]]</f>
        <v>33.06</v>
      </c>
      <c r="W5543">
        <v>6</v>
      </c>
      <c r="X5543" s="5">
        <v>71.88</v>
      </c>
      <c r="Y5543" s="5">
        <f>ORDENES[[#This Row],[Ventas Originales (con descuento)]]/(1-ORDENES[[#This Row],[Descuento]])</f>
        <v>71.88</v>
      </c>
      <c r="Z5543" s="5">
        <f>ORDENES[[#This Row],[Ventas Originales (con descuento)]]/ORDENES[[#This Row],[Cantidad]]/(1-ORDENES[[#This Row],[Descuento]])</f>
        <v>11.979999999999999</v>
      </c>
      <c r="AA5543" s="5">
        <f>ORDENES[[#This Row],[Ventas Originales (con descuento)]]/ORDENES[[#This Row],[Cantidad]]</f>
        <v>11.979999999999999</v>
      </c>
      <c r="AB5543" s="5">
        <f>ORDENES[[#This Row],[Ventas Originales (con descuento)]]-(ORDENES[[#This Row],[Ganancias]])</f>
        <v>38.819999999999993</v>
      </c>
    </row>
    <row r="5544" spans="1:28" x14ac:dyDescent="0.35">
      <c r="A5544" t="s">
        <v>7719</v>
      </c>
      <c r="B5544" t="s">
        <v>32</v>
      </c>
      <c r="C5544" t="s">
        <v>1</v>
      </c>
      <c r="D5544" t="s">
        <v>64</v>
      </c>
      <c r="E5544" t="s">
        <v>21</v>
      </c>
      <c r="F5544" s="1">
        <v>44465</v>
      </c>
      <c r="G5544" t="s">
        <v>7613</v>
      </c>
      <c r="H5544" t="s">
        <v>5809</v>
      </c>
      <c r="I5544">
        <v>94109</v>
      </c>
      <c r="J5544" t="s">
        <v>2433</v>
      </c>
      <c r="K5544" t="s">
        <v>1865</v>
      </c>
      <c r="L5544" t="s">
        <v>1866</v>
      </c>
      <c r="M5544" s="1">
        <v>44465</v>
      </c>
      <c r="N5544" t="s">
        <v>1919</v>
      </c>
      <c r="O5544" t="s">
        <v>7722</v>
      </c>
      <c r="P5544" t="s">
        <v>1867</v>
      </c>
      <c r="Q5544" t="s">
        <v>7722</v>
      </c>
      <c r="R5544" t="s">
        <v>1879</v>
      </c>
      <c r="S5544">
        <v>1</v>
      </c>
      <c r="T5544" s="2">
        <v>0</v>
      </c>
      <c r="U5544" s="5">
        <v>16.149999999999999</v>
      </c>
      <c r="V5544" s="5">
        <f>ORDENES[[#This Row],[Ventas sin descuento]]-ORDENES[[#This Row],[costos estimados]]</f>
        <v>16.149999999999999</v>
      </c>
      <c r="W5544">
        <v>6</v>
      </c>
      <c r="X5544" s="5">
        <v>35.880000000000003</v>
      </c>
      <c r="Y5544" s="5">
        <f>ORDENES[[#This Row],[Ventas Originales (con descuento)]]/(1-ORDENES[[#This Row],[Descuento]])</f>
        <v>35.880000000000003</v>
      </c>
      <c r="Z5544" s="5">
        <f>ORDENES[[#This Row],[Ventas Originales (con descuento)]]/ORDENES[[#This Row],[Cantidad]]/(1-ORDENES[[#This Row],[Descuento]])</f>
        <v>5.98</v>
      </c>
      <c r="AA5544" s="5">
        <f>ORDENES[[#This Row],[Ventas Originales (con descuento)]]/ORDENES[[#This Row],[Cantidad]]</f>
        <v>5.98</v>
      </c>
      <c r="AB5544" s="5">
        <f>ORDENES[[#This Row],[Ventas Originales (con descuento)]]-(ORDENES[[#This Row],[Ganancias]])</f>
        <v>19.730000000000004</v>
      </c>
    </row>
    <row r="5545" spans="1:28" x14ac:dyDescent="0.35">
      <c r="A5545" t="s">
        <v>7719</v>
      </c>
      <c r="B5545" t="s">
        <v>2136</v>
      </c>
      <c r="C5545" t="s">
        <v>1</v>
      </c>
      <c r="D5545" t="s">
        <v>2756</v>
      </c>
      <c r="E5545" t="s">
        <v>328</v>
      </c>
      <c r="F5545" s="1">
        <v>43383</v>
      </c>
      <c r="G5545" t="s">
        <v>7598</v>
      </c>
      <c r="H5545" t="s">
        <v>6359</v>
      </c>
      <c r="I5545">
        <v>87105</v>
      </c>
      <c r="J5545" t="s">
        <v>2757</v>
      </c>
      <c r="K5545" t="s">
        <v>1865</v>
      </c>
      <c r="L5545" t="s">
        <v>1866</v>
      </c>
      <c r="M5545" s="1">
        <v>43383</v>
      </c>
      <c r="N5545" t="s">
        <v>1919</v>
      </c>
      <c r="O5545" t="s">
        <v>7722</v>
      </c>
      <c r="P5545" t="s">
        <v>1911</v>
      </c>
      <c r="Q5545" t="s">
        <v>7722</v>
      </c>
      <c r="R5545" t="s">
        <v>1874</v>
      </c>
      <c r="S5545">
        <v>1</v>
      </c>
      <c r="T5545" s="2">
        <v>0</v>
      </c>
      <c r="U5545" s="5">
        <v>112.57</v>
      </c>
      <c r="V5545" s="5">
        <f>ORDENES[[#This Row],[Ventas sin descuento]]-ORDENES[[#This Row],[costos estimados]]</f>
        <v>112.57</v>
      </c>
      <c r="W5545">
        <v>7</v>
      </c>
      <c r="X5545" s="5">
        <v>255.85</v>
      </c>
      <c r="Y5545" s="5">
        <f>ORDENES[[#This Row],[Ventas Originales (con descuento)]]/(1-ORDENES[[#This Row],[Descuento]])</f>
        <v>255.85</v>
      </c>
      <c r="Z5545" s="5">
        <f>ORDENES[[#This Row],[Ventas Originales (con descuento)]]/ORDENES[[#This Row],[Cantidad]]/(1-ORDENES[[#This Row],[Descuento]])</f>
        <v>36.549999999999997</v>
      </c>
      <c r="AA5545" s="5">
        <f>ORDENES[[#This Row],[Ventas Originales (con descuento)]]/ORDENES[[#This Row],[Cantidad]]</f>
        <v>36.549999999999997</v>
      </c>
      <c r="AB5545" s="5">
        <f>ORDENES[[#This Row],[Ventas Originales (con descuento)]]-(ORDENES[[#This Row],[Ganancias]])</f>
        <v>143.28</v>
      </c>
    </row>
    <row r="5546" spans="1:28" x14ac:dyDescent="0.35">
      <c r="A5546" t="s">
        <v>7719</v>
      </c>
      <c r="B5546" t="s">
        <v>2193</v>
      </c>
      <c r="C5546" t="s">
        <v>1</v>
      </c>
      <c r="D5546" t="s">
        <v>3416</v>
      </c>
      <c r="E5546" t="s">
        <v>21</v>
      </c>
      <c r="F5546" s="1">
        <v>44429</v>
      </c>
      <c r="G5546" t="s">
        <v>7613</v>
      </c>
      <c r="H5546" t="s">
        <v>6360</v>
      </c>
      <c r="I5546">
        <v>85224</v>
      </c>
      <c r="J5546" t="s">
        <v>1765</v>
      </c>
      <c r="K5546" t="s">
        <v>1865</v>
      </c>
      <c r="L5546" t="s">
        <v>1866</v>
      </c>
      <c r="M5546" s="1">
        <v>44429</v>
      </c>
      <c r="N5546" t="s">
        <v>1919</v>
      </c>
      <c r="O5546" t="s">
        <v>7722</v>
      </c>
      <c r="P5546" t="s">
        <v>1899</v>
      </c>
      <c r="Q5546" t="s">
        <v>7722</v>
      </c>
      <c r="R5546" t="s">
        <v>1879</v>
      </c>
      <c r="S5546">
        <v>1</v>
      </c>
      <c r="T5546" s="2">
        <v>0.2</v>
      </c>
      <c r="U5546" s="5">
        <v>29.36</v>
      </c>
      <c r="V5546" s="5">
        <f>ORDENES[[#This Row],[Ventas sin descuento]]-ORDENES[[#This Row],[costos estimados]]</f>
        <v>50.33</v>
      </c>
      <c r="W5546">
        <v>1</v>
      </c>
      <c r="X5546" s="5">
        <v>83.88</v>
      </c>
      <c r="Y5546" s="5">
        <f>ORDENES[[#This Row],[Ventas Originales (con descuento)]]/(1-ORDENES[[#This Row],[Descuento]])</f>
        <v>104.85</v>
      </c>
      <c r="Z5546" s="5">
        <f>ORDENES[[#This Row],[Ventas Originales (con descuento)]]/ORDENES[[#This Row],[Cantidad]]/(1-ORDENES[[#This Row],[Descuento]])</f>
        <v>104.85</v>
      </c>
      <c r="AA5546" s="5">
        <f>ORDENES[[#This Row],[Ventas Originales (con descuento)]]/ORDENES[[#This Row],[Cantidad]]</f>
        <v>83.88</v>
      </c>
      <c r="AB5546" s="5">
        <f>ORDENES[[#This Row],[Ventas Originales (con descuento)]]-(ORDENES[[#This Row],[Ganancias]])</f>
        <v>54.519999999999996</v>
      </c>
    </row>
    <row r="5547" spans="1:28" x14ac:dyDescent="0.35">
      <c r="A5547" t="s">
        <v>7719</v>
      </c>
      <c r="B5547" t="s">
        <v>5</v>
      </c>
      <c r="C5547" t="s">
        <v>1</v>
      </c>
      <c r="D5547" t="s">
        <v>2177</v>
      </c>
      <c r="E5547" t="s">
        <v>47</v>
      </c>
      <c r="F5547" s="1">
        <v>44449</v>
      </c>
      <c r="G5547" t="s">
        <v>7613</v>
      </c>
      <c r="H5547" t="s">
        <v>5814</v>
      </c>
      <c r="I5547">
        <v>90004</v>
      </c>
      <c r="J5547" t="s">
        <v>1441</v>
      </c>
      <c r="K5547" t="s">
        <v>1865</v>
      </c>
      <c r="L5547" t="s">
        <v>1866</v>
      </c>
      <c r="M5547" s="1">
        <v>44449</v>
      </c>
      <c r="N5547" t="s">
        <v>1919</v>
      </c>
      <c r="O5547" t="s">
        <v>7722</v>
      </c>
      <c r="P5547" t="s">
        <v>1867</v>
      </c>
      <c r="Q5547" t="s">
        <v>7722</v>
      </c>
      <c r="R5547" t="s">
        <v>1876</v>
      </c>
      <c r="S5547">
        <v>1</v>
      </c>
      <c r="T5547" s="2">
        <v>0.2</v>
      </c>
      <c r="U5547" s="5">
        <v>2.25</v>
      </c>
      <c r="V5547" s="5">
        <f>ORDENES[[#This Row],[Ventas sin descuento]]-ORDENES[[#This Row],[costos estimados]]</f>
        <v>4.0449999999999999</v>
      </c>
      <c r="W5547">
        <v>2</v>
      </c>
      <c r="X5547" s="5">
        <v>7.18</v>
      </c>
      <c r="Y5547" s="5">
        <f>ORDENES[[#This Row],[Ventas Originales (con descuento)]]/(1-ORDENES[[#This Row],[Descuento]])</f>
        <v>8.9749999999999996</v>
      </c>
      <c r="Z5547" s="5">
        <f>ORDENES[[#This Row],[Ventas Originales (con descuento)]]/ORDENES[[#This Row],[Cantidad]]/(1-ORDENES[[#This Row],[Descuento]])</f>
        <v>4.4874999999999998</v>
      </c>
      <c r="AA5547" s="5">
        <f>ORDENES[[#This Row],[Ventas Originales (con descuento)]]/ORDENES[[#This Row],[Cantidad]]</f>
        <v>3.59</v>
      </c>
      <c r="AB5547" s="5">
        <f>ORDENES[[#This Row],[Ventas Originales (con descuento)]]-(ORDENES[[#This Row],[Ganancias]])</f>
        <v>4.93</v>
      </c>
    </row>
    <row r="5548" spans="1:28" x14ac:dyDescent="0.35">
      <c r="A5548" t="s">
        <v>7719</v>
      </c>
      <c r="B5548" t="s">
        <v>5</v>
      </c>
      <c r="C5548" t="s">
        <v>1</v>
      </c>
      <c r="D5548" t="s">
        <v>210</v>
      </c>
      <c r="E5548" t="s">
        <v>18</v>
      </c>
      <c r="F5548" s="1">
        <v>44532</v>
      </c>
      <c r="G5548" t="s">
        <v>7613</v>
      </c>
      <c r="H5548" t="s">
        <v>6355</v>
      </c>
      <c r="I5548">
        <v>90032</v>
      </c>
      <c r="J5548" t="s">
        <v>2560</v>
      </c>
      <c r="K5548" t="s">
        <v>1865</v>
      </c>
      <c r="L5548" t="s">
        <v>1866</v>
      </c>
      <c r="M5548" s="1">
        <v>44533</v>
      </c>
      <c r="N5548" t="s">
        <v>1919</v>
      </c>
      <c r="O5548" t="s">
        <v>7722</v>
      </c>
      <c r="P5548" t="s">
        <v>1867</v>
      </c>
      <c r="Q5548" t="s">
        <v>7722</v>
      </c>
      <c r="R5548" t="s">
        <v>1876</v>
      </c>
      <c r="S5548">
        <v>2</v>
      </c>
      <c r="T5548" s="2">
        <v>0.2</v>
      </c>
      <c r="U5548" s="5">
        <v>22.57</v>
      </c>
      <c r="V5548" s="5">
        <f>ORDENES[[#This Row],[Ventas sin descuento]]-ORDENES[[#This Row],[costos estimados]]</f>
        <v>39.934999999999995</v>
      </c>
      <c r="W5548">
        <v>2</v>
      </c>
      <c r="X5548" s="5">
        <v>69.459999999999994</v>
      </c>
      <c r="Y5548" s="5">
        <f>ORDENES[[#This Row],[Ventas Originales (con descuento)]]/(1-ORDENES[[#This Row],[Descuento]])</f>
        <v>86.824999999999989</v>
      </c>
      <c r="Z5548" s="5">
        <f>ORDENES[[#This Row],[Ventas Originales (con descuento)]]/ORDENES[[#This Row],[Cantidad]]/(1-ORDENES[[#This Row],[Descuento]])</f>
        <v>43.412499999999994</v>
      </c>
      <c r="AA5548" s="5">
        <f>ORDENES[[#This Row],[Ventas Originales (con descuento)]]/ORDENES[[#This Row],[Cantidad]]</f>
        <v>34.729999999999997</v>
      </c>
      <c r="AB5548" s="5">
        <f>ORDENES[[#This Row],[Ventas Originales (con descuento)]]-(ORDENES[[#This Row],[Ganancias]])</f>
        <v>46.889999999999993</v>
      </c>
    </row>
    <row r="5549" spans="1:28" x14ac:dyDescent="0.35">
      <c r="A5549" t="s">
        <v>7719</v>
      </c>
      <c r="B5549" t="s">
        <v>5</v>
      </c>
      <c r="C5549" t="s">
        <v>1</v>
      </c>
      <c r="D5549" t="s">
        <v>580</v>
      </c>
      <c r="E5549" t="s">
        <v>146</v>
      </c>
      <c r="F5549" s="1">
        <v>44010</v>
      </c>
      <c r="G5549" t="s">
        <v>7613</v>
      </c>
      <c r="H5549" t="s">
        <v>6361</v>
      </c>
      <c r="I5549">
        <v>90032</v>
      </c>
      <c r="J5549" t="s">
        <v>1435</v>
      </c>
      <c r="K5549" t="s">
        <v>1865</v>
      </c>
      <c r="L5549" t="s">
        <v>1866</v>
      </c>
      <c r="M5549" s="1">
        <v>44010</v>
      </c>
      <c r="N5549" t="s">
        <v>1919</v>
      </c>
      <c r="O5549" t="s">
        <v>7722</v>
      </c>
      <c r="P5549" t="s">
        <v>1867</v>
      </c>
      <c r="Q5549" t="s">
        <v>7722</v>
      </c>
      <c r="R5549" t="s">
        <v>1876</v>
      </c>
      <c r="S5549">
        <v>1</v>
      </c>
      <c r="T5549" s="2">
        <v>0.2</v>
      </c>
      <c r="U5549" s="5">
        <v>11.75</v>
      </c>
      <c r="V5549" s="5">
        <f>ORDENES[[#This Row],[Ventas sin descuento]]-ORDENES[[#This Row],[costos estimados]]</f>
        <v>20.142499999999998</v>
      </c>
      <c r="W5549">
        <v>2</v>
      </c>
      <c r="X5549" s="5">
        <v>33.57</v>
      </c>
      <c r="Y5549" s="5">
        <f>ORDENES[[#This Row],[Ventas Originales (con descuento)]]/(1-ORDENES[[#This Row],[Descuento]])</f>
        <v>41.962499999999999</v>
      </c>
      <c r="Z5549" s="5">
        <f>ORDENES[[#This Row],[Ventas Originales (con descuento)]]/ORDENES[[#This Row],[Cantidad]]/(1-ORDENES[[#This Row],[Descuento]])</f>
        <v>20.981249999999999</v>
      </c>
      <c r="AA5549" s="5">
        <f>ORDENES[[#This Row],[Ventas Originales (con descuento)]]/ORDENES[[#This Row],[Cantidad]]</f>
        <v>16.785</v>
      </c>
      <c r="AB5549" s="5">
        <f>ORDENES[[#This Row],[Ventas Originales (con descuento)]]-(ORDENES[[#This Row],[Ganancias]])</f>
        <v>21.82</v>
      </c>
    </row>
    <row r="5550" spans="1:28" x14ac:dyDescent="0.35">
      <c r="A5550" t="s">
        <v>7719</v>
      </c>
      <c r="B5550" t="s">
        <v>2578</v>
      </c>
      <c r="C5550" t="s">
        <v>1</v>
      </c>
      <c r="D5550" t="s">
        <v>2570</v>
      </c>
      <c r="E5550" t="s">
        <v>18</v>
      </c>
      <c r="F5550" s="1">
        <v>43336</v>
      </c>
      <c r="G5550" t="s">
        <v>7613</v>
      </c>
      <c r="H5550" t="s">
        <v>6362</v>
      </c>
      <c r="I5550">
        <v>59102</v>
      </c>
      <c r="J5550" t="s">
        <v>2579</v>
      </c>
      <c r="K5550" t="s">
        <v>1865</v>
      </c>
      <c r="L5550" t="s">
        <v>1866</v>
      </c>
      <c r="M5550" s="1">
        <v>43336</v>
      </c>
      <c r="N5550" t="s">
        <v>1919</v>
      </c>
      <c r="O5550" t="s">
        <v>7722</v>
      </c>
      <c r="P5550" t="s">
        <v>1924</v>
      </c>
      <c r="Q5550" t="s">
        <v>7722</v>
      </c>
      <c r="R5550" t="s">
        <v>1876</v>
      </c>
      <c r="S5550">
        <v>1</v>
      </c>
      <c r="T5550" s="2">
        <v>0.2</v>
      </c>
      <c r="U5550" s="5">
        <v>2.69</v>
      </c>
      <c r="V5550" s="5">
        <f>ORDENES[[#This Row],[Ventas sin descuento]]-ORDENES[[#This Row],[costos estimados]]</f>
        <v>4.7624999999999993</v>
      </c>
      <c r="W5550">
        <v>2</v>
      </c>
      <c r="X5550" s="5">
        <v>8.2899999999999991</v>
      </c>
      <c r="Y5550" s="5">
        <f>ORDENES[[#This Row],[Ventas Originales (con descuento)]]/(1-ORDENES[[#This Row],[Descuento]])</f>
        <v>10.362499999999999</v>
      </c>
      <c r="Z5550" s="5">
        <f>ORDENES[[#This Row],[Ventas Originales (con descuento)]]/ORDENES[[#This Row],[Cantidad]]/(1-ORDENES[[#This Row],[Descuento]])</f>
        <v>5.1812499999999995</v>
      </c>
      <c r="AA5550" s="5">
        <f>ORDENES[[#This Row],[Ventas Originales (con descuento)]]/ORDENES[[#This Row],[Cantidad]]</f>
        <v>4.1449999999999996</v>
      </c>
      <c r="AB5550" s="5">
        <f>ORDENES[[#This Row],[Ventas Originales (con descuento)]]-(ORDENES[[#This Row],[Ganancias]])</f>
        <v>5.6</v>
      </c>
    </row>
    <row r="5551" spans="1:28" x14ac:dyDescent="0.35">
      <c r="A5551" t="s">
        <v>7719</v>
      </c>
      <c r="B5551" t="s">
        <v>5</v>
      </c>
      <c r="C5551" t="s">
        <v>1</v>
      </c>
      <c r="D5551" t="s">
        <v>580</v>
      </c>
      <c r="E5551" t="s">
        <v>18</v>
      </c>
      <c r="F5551" s="1">
        <v>44010</v>
      </c>
      <c r="G5551" t="s">
        <v>7613</v>
      </c>
      <c r="H5551" t="s">
        <v>6361</v>
      </c>
      <c r="I5551">
        <v>90032</v>
      </c>
      <c r="J5551" t="s">
        <v>1623</v>
      </c>
      <c r="K5551" t="s">
        <v>1865</v>
      </c>
      <c r="L5551" t="s">
        <v>1866</v>
      </c>
      <c r="M5551" s="1">
        <v>44010</v>
      </c>
      <c r="N5551" t="s">
        <v>1919</v>
      </c>
      <c r="O5551" t="s">
        <v>7722</v>
      </c>
      <c r="P5551" t="s">
        <v>1867</v>
      </c>
      <c r="Q5551" t="s">
        <v>7722</v>
      </c>
      <c r="R5551" t="s">
        <v>1876</v>
      </c>
      <c r="S5551">
        <v>1</v>
      </c>
      <c r="T5551" s="2">
        <v>0.2</v>
      </c>
      <c r="U5551" s="5">
        <v>2.81</v>
      </c>
      <c r="V5551" s="5">
        <f>ORDENES[[#This Row],[Ventas sin descuento]]-ORDENES[[#This Row],[costos estimados]]</f>
        <v>4.7475000000000005</v>
      </c>
      <c r="W5551">
        <v>3</v>
      </c>
      <c r="X5551" s="5">
        <v>7.75</v>
      </c>
      <c r="Y5551" s="5">
        <f>ORDENES[[#This Row],[Ventas Originales (con descuento)]]/(1-ORDENES[[#This Row],[Descuento]])</f>
        <v>9.6875</v>
      </c>
      <c r="Z5551" s="5">
        <f>ORDENES[[#This Row],[Ventas Originales (con descuento)]]/ORDENES[[#This Row],[Cantidad]]/(1-ORDENES[[#This Row],[Descuento]])</f>
        <v>3.2291666666666665</v>
      </c>
      <c r="AA5551" s="5">
        <f>ORDENES[[#This Row],[Ventas Originales (con descuento)]]/ORDENES[[#This Row],[Cantidad]]</f>
        <v>2.5833333333333335</v>
      </c>
      <c r="AB5551" s="5">
        <f>ORDENES[[#This Row],[Ventas Originales (con descuento)]]-(ORDENES[[#This Row],[Ganancias]])</f>
        <v>4.9399999999999995</v>
      </c>
    </row>
    <row r="5552" spans="1:28" x14ac:dyDescent="0.35">
      <c r="A5552" t="s">
        <v>7719</v>
      </c>
      <c r="B5552" t="s">
        <v>32</v>
      </c>
      <c r="C5552" t="s">
        <v>1</v>
      </c>
      <c r="D5552" t="s">
        <v>64</v>
      </c>
      <c r="E5552" t="s">
        <v>7624</v>
      </c>
      <c r="F5552" s="1">
        <v>44465</v>
      </c>
      <c r="G5552" t="s">
        <v>7613</v>
      </c>
      <c r="H5552" t="s">
        <v>5809</v>
      </c>
      <c r="I5552">
        <v>94109</v>
      </c>
      <c r="J5552" t="s">
        <v>7653</v>
      </c>
      <c r="K5552" t="s">
        <v>1865</v>
      </c>
      <c r="L5552" t="s">
        <v>1866</v>
      </c>
      <c r="M5552" s="1">
        <v>44465</v>
      </c>
      <c r="N5552" t="s">
        <v>1919</v>
      </c>
      <c r="O5552" t="s">
        <v>7722</v>
      </c>
      <c r="P5552" t="s">
        <v>1867</v>
      </c>
      <c r="Q5552" t="s">
        <v>7722</v>
      </c>
      <c r="R5552" t="s">
        <v>1876</v>
      </c>
      <c r="S5552">
        <v>1</v>
      </c>
      <c r="T5552" s="2">
        <v>0.2</v>
      </c>
      <c r="U5552" s="5">
        <v>314.27</v>
      </c>
      <c r="V5552" s="5">
        <f>ORDENES[[#This Row],[Ventas sin descuento]]-ORDENES[[#This Row],[costos estimados]]</f>
        <v>547.06499999999994</v>
      </c>
      <c r="W5552">
        <v>3</v>
      </c>
      <c r="X5552" s="5">
        <v>931.18</v>
      </c>
      <c r="Y5552" s="5">
        <f>ORDENES[[#This Row],[Ventas Originales (con descuento)]]/(1-ORDENES[[#This Row],[Descuento]])</f>
        <v>1163.9749999999999</v>
      </c>
      <c r="Z5552" s="5">
        <f>ORDENES[[#This Row],[Ventas Originales (con descuento)]]/ORDENES[[#This Row],[Cantidad]]/(1-ORDENES[[#This Row],[Descuento]])</f>
        <v>387.99166666666662</v>
      </c>
      <c r="AA5552" s="5">
        <f>ORDENES[[#This Row],[Ventas Originales (con descuento)]]/ORDENES[[#This Row],[Cantidad]]</f>
        <v>310.39333333333332</v>
      </c>
      <c r="AB5552" s="5">
        <f>ORDENES[[#This Row],[Ventas Originales (con descuento)]]-(ORDENES[[#This Row],[Ganancias]])</f>
        <v>616.91</v>
      </c>
    </row>
    <row r="5553" spans="1:28" x14ac:dyDescent="0.35">
      <c r="A5553" t="s">
        <v>7719</v>
      </c>
      <c r="B5553" t="s">
        <v>32</v>
      </c>
      <c r="C5553" t="s">
        <v>1</v>
      </c>
      <c r="D5553" t="s">
        <v>64</v>
      </c>
      <c r="E5553" t="s">
        <v>35</v>
      </c>
      <c r="F5553" s="1">
        <v>44465</v>
      </c>
      <c r="G5553" t="s">
        <v>7613</v>
      </c>
      <c r="H5553" t="s">
        <v>5809</v>
      </c>
      <c r="I5553">
        <v>94109</v>
      </c>
      <c r="J5553" t="s">
        <v>1180</v>
      </c>
      <c r="K5553" t="s">
        <v>1865</v>
      </c>
      <c r="L5553" t="s">
        <v>1866</v>
      </c>
      <c r="M5553" s="1">
        <v>44465</v>
      </c>
      <c r="N5553" t="s">
        <v>1919</v>
      </c>
      <c r="O5553" t="s">
        <v>7722</v>
      </c>
      <c r="P5553" t="s">
        <v>1867</v>
      </c>
      <c r="Q5553" t="s">
        <v>7722</v>
      </c>
      <c r="R5553" t="s">
        <v>1876</v>
      </c>
      <c r="S5553">
        <v>1</v>
      </c>
      <c r="T5553" s="2">
        <v>0.2</v>
      </c>
      <c r="U5553" s="5">
        <v>5.54</v>
      </c>
      <c r="V5553" s="5">
        <f>ORDENES[[#This Row],[Ventas sin descuento]]-ORDENES[[#This Row],[costos estimados]]</f>
        <v>9.7999999999999972</v>
      </c>
      <c r="W5553">
        <v>3</v>
      </c>
      <c r="X5553" s="5">
        <v>17.04</v>
      </c>
      <c r="Y5553" s="5">
        <f>ORDENES[[#This Row],[Ventas Originales (con descuento)]]/(1-ORDENES[[#This Row],[Descuento]])</f>
        <v>21.299999999999997</v>
      </c>
      <c r="Z5553" s="5">
        <f>ORDENES[[#This Row],[Ventas Originales (con descuento)]]/ORDENES[[#This Row],[Cantidad]]/(1-ORDENES[[#This Row],[Descuento]])</f>
        <v>7.1</v>
      </c>
      <c r="AA5553" s="5">
        <f>ORDENES[[#This Row],[Ventas Originales (con descuento)]]/ORDENES[[#This Row],[Cantidad]]</f>
        <v>5.68</v>
      </c>
      <c r="AB5553" s="5">
        <f>ORDENES[[#This Row],[Ventas Originales (con descuento)]]-(ORDENES[[#This Row],[Ganancias]])</f>
        <v>11.5</v>
      </c>
    </row>
    <row r="5554" spans="1:28" x14ac:dyDescent="0.35">
      <c r="A5554" t="s">
        <v>7719</v>
      </c>
      <c r="B5554" t="s">
        <v>5</v>
      </c>
      <c r="C5554" t="s">
        <v>1</v>
      </c>
      <c r="D5554" t="s">
        <v>210</v>
      </c>
      <c r="E5554" t="s">
        <v>581</v>
      </c>
      <c r="F5554" s="1">
        <v>44532</v>
      </c>
      <c r="G5554" t="s">
        <v>7613</v>
      </c>
      <c r="H5554" t="s">
        <v>6355</v>
      </c>
      <c r="I5554">
        <v>90032</v>
      </c>
      <c r="J5554" t="s">
        <v>581</v>
      </c>
      <c r="K5554" t="s">
        <v>1865</v>
      </c>
      <c r="L5554" t="s">
        <v>1866</v>
      </c>
      <c r="M5554" s="1">
        <v>44533</v>
      </c>
      <c r="N5554" t="s">
        <v>1919</v>
      </c>
      <c r="O5554" t="s">
        <v>7722</v>
      </c>
      <c r="P5554" t="s">
        <v>1867</v>
      </c>
      <c r="Q5554" t="s">
        <v>7722</v>
      </c>
      <c r="R5554" t="s">
        <v>1876</v>
      </c>
      <c r="S5554">
        <v>2</v>
      </c>
      <c r="T5554" s="2">
        <v>0.2</v>
      </c>
      <c r="U5554" s="5">
        <v>3.16</v>
      </c>
      <c r="V5554" s="5">
        <f>ORDENES[[#This Row],[Ventas sin descuento]]-ORDENES[[#This Row],[costos estimados]]</f>
        <v>5.4149999999999991</v>
      </c>
      <c r="W5554">
        <v>6</v>
      </c>
      <c r="X5554" s="5">
        <v>9.02</v>
      </c>
      <c r="Y5554" s="5">
        <f>ORDENES[[#This Row],[Ventas Originales (con descuento)]]/(1-ORDENES[[#This Row],[Descuento]])</f>
        <v>11.274999999999999</v>
      </c>
      <c r="Z5554" s="5">
        <f>ORDENES[[#This Row],[Ventas Originales (con descuento)]]/ORDENES[[#This Row],[Cantidad]]/(1-ORDENES[[#This Row],[Descuento]])</f>
        <v>1.8791666666666664</v>
      </c>
      <c r="AA5554" s="5">
        <f>ORDENES[[#This Row],[Ventas Originales (con descuento)]]/ORDENES[[#This Row],[Cantidad]]</f>
        <v>1.5033333333333332</v>
      </c>
      <c r="AB5554" s="5">
        <f>ORDENES[[#This Row],[Ventas Originales (con descuento)]]-(ORDENES[[#This Row],[Ganancias]])</f>
        <v>5.8599999999999994</v>
      </c>
    </row>
    <row r="5555" spans="1:28" x14ac:dyDescent="0.35">
      <c r="A5555" t="s">
        <v>7719</v>
      </c>
      <c r="B5555" t="s">
        <v>3584</v>
      </c>
      <c r="C5555" t="s">
        <v>1</v>
      </c>
      <c r="D5555" t="s">
        <v>2548</v>
      </c>
      <c r="E5555" t="s">
        <v>2912</v>
      </c>
      <c r="F5555" s="1">
        <v>44100</v>
      </c>
      <c r="G5555" t="s">
        <v>7613</v>
      </c>
      <c r="H5555" t="s">
        <v>6363</v>
      </c>
      <c r="I5555">
        <v>52240</v>
      </c>
      <c r="J5555" t="s">
        <v>3459</v>
      </c>
      <c r="K5555" t="s">
        <v>1881</v>
      </c>
      <c r="L5555" t="s">
        <v>1866</v>
      </c>
      <c r="M5555" s="1">
        <v>44105</v>
      </c>
      <c r="N5555" t="s">
        <v>1861</v>
      </c>
      <c r="O5555" t="s">
        <v>7614</v>
      </c>
      <c r="P5555" t="s">
        <v>1906</v>
      </c>
      <c r="Q5555" t="s">
        <v>7614</v>
      </c>
      <c r="R5555" t="s">
        <v>1879</v>
      </c>
      <c r="S5555">
        <v>3</v>
      </c>
      <c r="T5555" s="2">
        <v>0</v>
      </c>
      <c r="U5555" s="5">
        <v>4.5</v>
      </c>
      <c r="V5555" s="5">
        <f>ORDENES[[#This Row],[Ventas sin descuento]]-ORDENES[[#This Row],[costos estimados]]</f>
        <v>4.5</v>
      </c>
      <c r="W5555">
        <v>1</v>
      </c>
      <c r="X5555" s="5">
        <v>9.99</v>
      </c>
      <c r="Y5555" s="5">
        <f>ORDENES[[#This Row],[Ventas Originales (con descuento)]]/(1-ORDENES[[#This Row],[Descuento]])</f>
        <v>9.99</v>
      </c>
      <c r="Z5555" s="5">
        <f>ORDENES[[#This Row],[Ventas Originales (con descuento)]]/ORDENES[[#This Row],[Cantidad]]/(1-ORDENES[[#This Row],[Descuento]])</f>
        <v>9.99</v>
      </c>
      <c r="AA5555" s="5">
        <f>ORDENES[[#This Row],[Ventas Originales (con descuento)]]/ORDENES[[#This Row],[Cantidad]]</f>
        <v>9.99</v>
      </c>
      <c r="AB5555" s="5">
        <f>ORDENES[[#This Row],[Ventas Originales (con descuento)]]-(ORDENES[[#This Row],[Ganancias]])</f>
        <v>5.49</v>
      </c>
    </row>
    <row r="5556" spans="1:28" x14ac:dyDescent="0.35">
      <c r="A5556" t="s">
        <v>7719</v>
      </c>
      <c r="B5556" t="s">
        <v>3587</v>
      </c>
      <c r="C5556" t="s">
        <v>1</v>
      </c>
      <c r="D5556" t="s">
        <v>2177</v>
      </c>
      <c r="E5556" t="s">
        <v>16</v>
      </c>
      <c r="F5556" s="1">
        <v>44147</v>
      </c>
      <c r="G5556" t="s">
        <v>7613</v>
      </c>
      <c r="H5556" t="s">
        <v>6364</v>
      </c>
      <c r="I5556">
        <v>46350</v>
      </c>
      <c r="J5556" t="s">
        <v>1665</v>
      </c>
      <c r="K5556" t="s">
        <v>1881</v>
      </c>
      <c r="L5556" t="s">
        <v>1866</v>
      </c>
      <c r="M5556" s="1">
        <v>44150</v>
      </c>
      <c r="N5556" t="s">
        <v>1861</v>
      </c>
      <c r="O5556" t="s">
        <v>7614</v>
      </c>
      <c r="P5556" t="s">
        <v>1896</v>
      </c>
      <c r="Q5556" t="s">
        <v>7614</v>
      </c>
      <c r="R5556" t="s">
        <v>1877</v>
      </c>
      <c r="S5556">
        <v>2</v>
      </c>
      <c r="T5556" s="2">
        <v>0</v>
      </c>
      <c r="U5556" s="5">
        <v>10.55</v>
      </c>
      <c r="V5556" s="5">
        <f>ORDENES[[#This Row],[Ventas sin descuento]]-ORDENES[[#This Row],[costos estimados]]</f>
        <v>10.55</v>
      </c>
      <c r="W5556">
        <v>2</v>
      </c>
      <c r="X5556" s="5">
        <v>37.68</v>
      </c>
      <c r="Y5556" s="5">
        <f>ORDENES[[#This Row],[Ventas Originales (con descuento)]]/(1-ORDENES[[#This Row],[Descuento]])</f>
        <v>37.68</v>
      </c>
      <c r="Z5556" s="5">
        <f>ORDENES[[#This Row],[Ventas Originales (con descuento)]]/ORDENES[[#This Row],[Cantidad]]/(1-ORDENES[[#This Row],[Descuento]])</f>
        <v>18.84</v>
      </c>
      <c r="AA5556" s="5">
        <f>ORDENES[[#This Row],[Ventas Originales (con descuento)]]/ORDENES[[#This Row],[Cantidad]]</f>
        <v>18.84</v>
      </c>
      <c r="AB5556" s="5">
        <f>ORDENES[[#This Row],[Ventas Originales (con descuento)]]-(ORDENES[[#This Row],[Ganancias]])</f>
        <v>27.13</v>
      </c>
    </row>
    <row r="5557" spans="1:28" x14ac:dyDescent="0.35">
      <c r="A5557" t="s">
        <v>7719</v>
      </c>
      <c r="B5557" t="s">
        <v>2752</v>
      </c>
      <c r="C5557" t="s">
        <v>1</v>
      </c>
      <c r="D5557" t="s">
        <v>595</v>
      </c>
      <c r="E5557" t="s">
        <v>406</v>
      </c>
      <c r="F5557" s="1">
        <v>44348</v>
      </c>
      <c r="G5557" t="s">
        <v>7613</v>
      </c>
      <c r="H5557" t="s">
        <v>5823</v>
      </c>
      <c r="I5557">
        <v>46203</v>
      </c>
      <c r="J5557" t="s">
        <v>3135</v>
      </c>
      <c r="K5557" t="s">
        <v>1881</v>
      </c>
      <c r="L5557" t="s">
        <v>1866</v>
      </c>
      <c r="M5557" s="1">
        <v>44350</v>
      </c>
      <c r="N5557" t="s">
        <v>1861</v>
      </c>
      <c r="O5557" t="s">
        <v>7614</v>
      </c>
      <c r="P5557" t="s">
        <v>1896</v>
      </c>
      <c r="Q5557" t="s">
        <v>7614</v>
      </c>
      <c r="R5557" t="s">
        <v>1876</v>
      </c>
      <c r="S5557">
        <v>1</v>
      </c>
      <c r="T5557" s="2">
        <v>0</v>
      </c>
      <c r="U5557" s="5">
        <v>8.69</v>
      </c>
      <c r="V5557" s="5">
        <f>ORDENES[[#This Row],[Ventas sin descuento]]-ORDENES[[#This Row],[costos estimados]]</f>
        <v>8.69</v>
      </c>
      <c r="W5557">
        <v>2</v>
      </c>
      <c r="X5557" s="5">
        <v>17.38</v>
      </c>
      <c r="Y5557" s="5">
        <f>ORDENES[[#This Row],[Ventas Originales (con descuento)]]/(1-ORDENES[[#This Row],[Descuento]])</f>
        <v>17.38</v>
      </c>
      <c r="Z5557" s="5">
        <f>ORDENES[[#This Row],[Ventas Originales (con descuento)]]/ORDENES[[#This Row],[Cantidad]]/(1-ORDENES[[#This Row],[Descuento]])</f>
        <v>8.69</v>
      </c>
      <c r="AA5557" s="5">
        <f>ORDENES[[#This Row],[Ventas Originales (con descuento)]]/ORDENES[[#This Row],[Cantidad]]</f>
        <v>8.69</v>
      </c>
      <c r="AB5557" s="5">
        <f>ORDENES[[#This Row],[Ventas Originales (con descuento)]]-(ORDENES[[#This Row],[Ganancias]])</f>
        <v>8.69</v>
      </c>
    </row>
    <row r="5558" spans="1:28" x14ac:dyDescent="0.35">
      <c r="A5558" t="s">
        <v>7719</v>
      </c>
      <c r="B5558" t="s">
        <v>3587</v>
      </c>
      <c r="C5558" t="s">
        <v>1</v>
      </c>
      <c r="D5558" t="s">
        <v>2177</v>
      </c>
      <c r="E5558" t="s">
        <v>406</v>
      </c>
      <c r="F5558" s="1">
        <v>44147</v>
      </c>
      <c r="G5558" t="s">
        <v>7613</v>
      </c>
      <c r="H5558" t="s">
        <v>6364</v>
      </c>
      <c r="I5558">
        <v>46350</v>
      </c>
      <c r="J5558" t="s">
        <v>3135</v>
      </c>
      <c r="K5558" t="s">
        <v>1881</v>
      </c>
      <c r="L5558" t="s">
        <v>1866</v>
      </c>
      <c r="M5558" s="1">
        <v>44150</v>
      </c>
      <c r="N5558" t="s">
        <v>1861</v>
      </c>
      <c r="O5558" t="s">
        <v>7614</v>
      </c>
      <c r="P5558" t="s">
        <v>1896</v>
      </c>
      <c r="Q5558" t="s">
        <v>7614</v>
      </c>
      <c r="R5558" t="s">
        <v>1876</v>
      </c>
      <c r="S5558">
        <v>2</v>
      </c>
      <c r="T5558" s="2">
        <v>0</v>
      </c>
      <c r="U5558" s="5">
        <v>8.69</v>
      </c>
      <c r="V5558" s="5">
        <f>ORDENES[[#This Row],[Ventas sin descuento]]-ORDENES[[#This Row],[costos estimados]]</f>
        <v>8.69</v>
      </c>
      <c r="W5558">
        <v>2</v>
      </c>
      <c r="X5558" s="5">
        <v>17.38</v>
      </c>
      <c r="Y5558" s="5">
        <f>ORDENES[[#This Row],[Ventas Originales (con descuento)]]/(1-ORDENES[[#This Row],[Descuento]])</f>
        <v>17.38</v>
      </c>
      <c r="Z5558" s="5">
        <f>ORDENES[[#This Row],[Ventas Originales (con descuento)]]/ORDENES[[#This Row],[Cantidad]]/(1-ORDENES[[#This Row],[Descuento]])</f>
        <v>8.69</v>
      </c>
      <c r="AA5558" s="5">
        <f>ORDENES[[#This Row],[Ventas Originales (con descuento)]]/ORDENES[[#This Row],[Cantidad]]</f>
        <v>8.69</v>
      </c>
      <c r="AB5558" s="5">
        <f>ORDENES[[#This Row],[Ventas Originales (con descuento)]]-(ORDENES[[#This Row],[Ganancias]])</f>
        <v>8.69</v>
      </c>
    </row>
    <row r="5559" spans="1:28" x14ac:dyDescent="0.35">
      <c r="A5559" t="s">
        <v>7719</v>
      </c>
      <c r="B5559" t="s">
        <v>598</v>
      </c>
      <c r="C5559" t="s">
        <v>1</v>
      </c>
      <c r="D5559" t="s">
        <v>210</v>
      </c>
      <c r="E5559" t="s">
        <v>146</v>
      </c>
      <c r="F5559" s="1">
        <v>43379</v>
      </c>
      <c r="G5559" t="s">
        <v>7613</v>
      </c>
      <c r="H5559" t="s">
        <v>6365</v>
      </c>
      <c r="I5559">
        <v>68104</v>
      </c>
      <c r="J5559" t="s">
        <v>2605</v>
      </c>
      <c r="K5559" t="s">
        <v>1881</v>
      </c>
      <c r="L5559" t="s">
        <v>1866</v>
      </c>
      <c r="M5559" s="1">
        <v>43381</v>
      </c>
      <c r="N5559" t="s">
        <v>1861</v>
      </c>
      <c r="O5559" t="s">
        <v>7614</v>
      </c>
      <c r="P5559" t="s">
        <v>1886</v>
      </c>
      <c r="Q5559" t="s">
        <v>7614</v>
      </c>
      <c r="R5559" t="s">
        <v>1876</v>
      </c>
      <c r="S5559">
        <v>1</v>
      </c>
      <c r="T5559" s="2">
        <v>0</v>
      </c>
      <c r="U5559" s="5">
        <v>7.68</v>
      </c>
      <c r="V5559" s="5">
        <f>ORDENES[[#This Row],[Ventas sin descuento]]-ORDENES[[#This Row],[costos estimados]]</f>
        <v>7.68</v>
      </c>
      <c r="W5559">
        <v>2</v>
      </c>
      <c r="X5559" s="5">
        <v>15.36</v>
      </c>
      <c r="Y5559" s="5">
        <f>ORDENES[[#This Row],[Ventas Originales (con descuento)]]/(1-ORDENES[[#This Row],[Descuento]])</f>
        <v>15.36</v>
      </c>
      <c r="Z5559" s="5">
        <f>ORDENES[[#This Row],[Ventas Originales (con descuento)]]/ORDENES[[#This Row],[Cantidad]]/(1-ORDENES[[#This Row],[Descuento]])</f>
        <v>7.68</v>
      </c>
      <c r="AA5559" s="5">
        <f>ORDENES[[#This Row],[Ventas Originales (con descuento)]]/ORDENES[[#This Row],[Cantidad]]</f>
        <v>7.68</v>
      </c>
      <c r="AB5559" s="5">
        <f>ORDENES[[#This Row],[Ventas Originales (con descuento)]]-(ORDENES[[#This Row],[Ganancias]])</f>
        <v>7.68</v>
      </c>
    </row>
    <row r="5560" spans="1:28" x14ac:dyDescent="0.35">
      <c r="A5560" t="s">
        <v>7719</v>
      </c>
      <c r="B5560" t="s">
        <v>598</v>
      </c>
      <c r="C5560" t="s">
        <v>1</v>
      </c>
      <c r="D5560" t="s">
        <v>2729</v>
      </c>
      <c r="E5560" t="s">
        <v>18</v>
      </c>
      <c r="F5560" s="1">
        <v>43818</v>
      </c>
      <c r="G5560" t="s">
        <v>7613</v>
      </c>
      <c r="H5560" t="s">
        <v>6366</v>
      </c>
      <c r="I5560">
        <v>68104</v>
      </c>
      <c r="J5560" t="s">
        <v>1762</v>
      </c>
      <c r="K5560" t="s">
        <v>1881</v>
      </c>
      <c r="L5560" t="s">
        <v>1866</v>
      </c>
      <c r="M5560" s="1">
        <v>43820</v>
      </c>
      <c r="N5560" t="s">
        <v>1861</v>
      </c>
      <c r="O5560" t="s">
        <v>7614</v>
      </c>
      <c r="P5560" t="s">
        <v>1886</v>
      </c>
      <c r="Q5560" t="s">
        <v>7614</v>
      </c>
      <c r="R5560" t="s">
        <v>1876</v>
      </c>
      <c r="S5560">
        <v>1</v>
      </c>
      <c r="T5560" s="2">
        <v>0</v>
      </c>
      <c r="U5560" s="5">
        <v>3.31</v>
      </c>
      <c r="V5560" s="5">
        <f>ORDENES[[#This Row],[Ventas sin descuento]]-ORDENES[[#This Row],[costos estimados]]</f>
        <v>3.31</v>
      </c>
      <c r="W5560">
        <v>2</v>
      </c>
      <c r="X5560" s="5">
        <v>7.04</v>
      </c>
      <c r="Y5560" s="5">
        <f>ORDENES[[#This Row],[Ventas Originales (con descuento)]]/(1-ORDENES[[#This Row],[Descuento]])</f>
        <v>7.04</v>
      </c>
      <c r="Z5560" s="5">
        <f>ORDENES[[#This Row],[Ventas Originales (con descuento)]]/ORDENES[[#This Row],[Cantidad]]/(1-ORDENES[[#This Row],[Descuento]])</f>
        <v>3.52</v>
      </c>
      <c r="AA5560" s="5">
        <f>ORDENES[[#This Row],[Ventas Originales (con descuento)]]/ORDENES[[#This Row],[Cantidad]]</f>
        <v>3.52</v>
      </c>
      <c r="AB5560" s="5">
        <f>ORDENES[[#This Row],[Ventas Originales (con descuento)]]-(ORDENES[[#This Row],[Ganancias]])</f>
        <v>3.73</v>
      </c>
    </row>
    <row r="5561" spans="1:28" x14ac:dyDescent="0.35">
      <c r="A5561" t="s">
        <v>7719</v>
      </c>
      <c r="B5561" t="s">
        <v>3587</v>
      </c>
      <c r="C5561" t="s">
        <v>1</v>
      </c>
      <c r="D5561" t="s">
        <v>2177</v>
      </c>
      <c r="E5561" t="s">
        <v>21</v>
      </c>
      <c r="F5561" s="1">
        <v>44147</v>
      </c>
      <c r="G5561" t="s">
        <v>7613</v>
      </c>
      <c r="H5561" t="s">
        <v>6364</v>
      </c>
      <c r="I5561">
        <v>46350</v>
      </c>
      <c r="J5561" t="s">
        <v>3232</v>
      </c>
      <c r="K5561" t="s">
        <v>1881</v>
      </c>
      <c r="L5561" t="s">
        <v>1866</v>
      </c>
      <c r="M5561" s="1">
        <v>44150</v>
      </c>
      <c r="N5561" t="s">
        <v>1861</v>
      </c>
      <c r="O5561" t="s">
        <v>7614</v>
      </c>
      <c r="P5561" t="s">
        <v>1896</v>
      </c>
      <c r="Q5561" t="s">
        <v>7614</v>
      </c>
      <c r="R5561" t="s">
        <v>1879</v>
      </c>
      <c r="S5561">
        <v>2</v>
      </c>
      <c r="T5561" s="2">
        <v>0</v>
      </c>
      <c r="U5561" s="5">
        <v>8.99</v>
      </c>
      <c r="V5561" s="5">
        <f>ORDENES[[#This Row],[Ventas sin descuento]]-ORDENES[[#This Row],[costos estimados]]</f>
        <v>8.99</v>
      </c>
      <c r="W5561">
        <v>2</v>
      </c>
      <c r="X5561" s="5">
        <v>19.98</v>
      </c>
      <c r="Y5561" s="5">
        <f>ORDENES[[#This Row],[Ventas Originales (con descuento)]]/(1-ORDENES[[#This Row],[Descuento]])</f>
        <v>19.98</v>
      </c>
      <c r="Z5561" s="5">
        <f>ORDENES[[#This Row],[Ventas Originales (con descuento)]]/ORDENES[[#This Row],[Cantidad]]/(1-ORDENES[[#This Row],[Descuento]])</f>
        <v>9.99</v>
      </c>
      <c r="AA5561" s="5">
        <f>ORDENES[[#This Row],[Ventas Originales (con descuento)]]/ORDENES[[#This Row],[Cantidad]]</f>
        <v>9.99</v>
      </c>
      <c r="AB5561" s="5">
        <f>ORDENES[[#This Row],[Ventas Originales (con descuento)]]-(ORDENES[[#This Row],[Ganancias]])</f>
        <v>10.99</v>
      </c>
    </row>
    <row r="5562" spans="1:28" x14ac:dyDescent="0.35">
      <c r="A5562" t="s">
        <v>7719</v>
      </c>
      <c r="B5562" t="s">
        <v>603</v>
      </c>
      <c r="C5562" t="s">
        <v>1</v>
      </c>
      <c r="D5562" t="s">
        <v>163</v>
      </c>
      <c r="E5562" t="s">
        <v>18</v>
      </c>
      <c r="F5562" s="1">
        <v>44037</v>
      </c>
      <c r="G5562" t="s">
        <v>7613</v>
      </c>
      <c r="H5562" t="s">
        <v>5820</v>
      </c>
      <c r="I5562">
        <v>53209</v>
      </c>
      <c r="J5562" t="s">
        <v>3043</v>
      </c>
      <c r="K5562" t="s">
        <v>1881</v>
      </c>
      <c r="L5562" t="s">
        <v>1866</v>
      </c>
      <c r="M5562" s="1">
        <v>44040</v>
      </c>
      <c r="N5562" t="s">
        <v>1861</v>
      </c>
      <c r="O5562" t="s">
        <v>7614</v>
      </c>
      <c r="P5562" t="s">
        <v>1884</v>
      </c>
      <c r="Q5562" t="s">
        <v>7614</v>
      </c>
      <c r="R5562" t="s">
        <v>1879</v>
      </c>
      <c r="S5562">
        <v>2</v>
      </c>
      <c r="T5562" s="2">
        <v>0</v>
      </c>
      <c r="U5562" s="5">
        <v>9.69</v>
      </c>
      <c r="V5562" s="5">
        <f>ORDENES[[#This Row],[Ventas sin descuento]]-ORDENES[[#This Row],[costos estimados]]</f>
        <v>9.69</v>
      </c>
      <c r="W5562">
        <v>2</v>
      </c>
      <c r="X5562" s="5">
        <v>20.62</v>
      </c>
      <c r="Y5562" s="5">
        <f>ORDENES[[#This Row],[Ventas Originales (con descuento)]]/(1-ORDENES[[#This Row],[Descuento]])</f>
        <v>20.62</v>
      </c>
      <c r="Z5562" s="5">
        <f>ORDENES[[#This Row],[Ventas Originales (con descuento)]]/ORDENES[[#This Row],[Cantidad]]/(1-ORDENES[[#This Row],[Descuento]])</f>
        <v>10.31</v>
      </c>
      <c r="AA5562" s="5">
        <f>ORDENES[[#This Row],[Ventas Originales (con descuento)]]/ORDENES[[#This Row],[Cantidad]]</f>
        <v>10.31</v>
      </c>
      <c r="AB5562" s="5">
        <f>ORDENES[[#This Row],[Ventas Originales (con descuento)]]-(ORDENES[[#This Row],[Ganancias]])</f>
        <v>10.930000000000001</v>
      </c>
    </row>
    <row r="5563" spans="1:28" x14ac:dyDescent="0.35">
      <c r="A5563" t="s">
        <v>7719</v>
      </c>
      <c r="B5563" t="s">
        <v>3552</v>
      </c>
      <c r="C5563" t="s">
        <v>1</v>
      </c>
      <c r="D5563" t="s">
        <v>2231</v>
      </c>
      <c r="E5563" t="s">
        <v>47</v>
      </c>
      <c r="F5563" s="1">
        <v>44056</v>
      </c>
      <c r="G5563" t="s">
        <v>7613</v>
      </c>
      <c r="H5563" t="s">
        <v>5818</v>
      </c>
      <c r="I5563">
        <v>53214</v>
      </c>
      <c r="J5563" t="s">
        <v>2150</v>
      </c>
      <c r="K5563" t="s">
        <v>1881</v>
      </c>
      <c r="L5563" t="s">
        <v>1866</v>
      </c>
      <c r="M5563" s="1">
        <v>44061</v>
      </c>
      <c r="N5563" t="s">
        <v>1861</v>
      </c>
      <c r="O5563" t="s">
        <v>7614</v>
      </c>
      <c r="P5563" t="s">
        <v>1884</v>
      </c>
      <c r="Q5563" t="s">
        <v>7614</v>
      </c>
      <c r="R5563" t="s">
        <v>1876</v>
      </c>
      <c r="S5563">
        <v>3</v>
      </c>
      <c r="T5563" s="2">
        <v>0</v>
      </c>
      <c r="U5563" s="5">
        <v>4.17</v>
      </c>
      <c r="V5563" s="5">
        <f>ORDENES[[#This Row],[Ventas sin descuento]]-ORDENES[[#This Row],[costos estimados]]</f>
        <v>4.17</v>
      </c>
      <c r="W5563">
        <v>3</v>
      </c>
      <c r="X5563" s="5">
        <v>8.52</v>
      </c>
      <c r="Y5563" s="5">
        <f>ORDENES[[#This Row],[Ventas Originales (con descuento)]]/(1-ORDENES[[#This Row],[Descuento]])</f>
        <v>8.52</v>
      </c>
      <c r="Z5563" s="5">
        <f>ORDENES[[#This Row],[Ventas Originales (con descuento)]]/ORDENES[[#This Row],[Cantidad]]/(1-ORDENES[[#This Row],[Descuento]])</f>
        <v>2.84</v>
      </c>
      <c r="AA5563" s="5">
        <f>ORDENES[[#This Row],[Ventas Originales (con descuento)]]/ORDENES[[#This Row],[Cantidad]]</f>
        <v>2.84</v>
      </c>
      <c r="AB5563" s="5">
        <f>ORDENES[[#This Row],[Ventas Originales (con descuento)]]-(ORDENES[[#This Row],[Ganancias]])</f>
        <v>4.3499999999999996</v>
      </c>
    </row>
    <row r="5564" spans="1:28" x14ac:dyDescent="0.35">
      <c r="A5564" t="s">
        <v>7719</v>
      </c>
      <c r="B5564" t="s">
        <v>247</v>
      </c>
      <c r="C5564" t="s">
        <v>1</v>
      </c>
      <c r="D5564" t="s">
        <v>346</v>
      </c>
      <c r="E5564" t="s">
        <v>21</v>
      </c>
      <c r="F5564" s="1">
        <v>43978</v>
      </c>
      <c r="G5564" t="s">
        <v>7613</v>
      </c>
      <c r="H5564" t="s">
        <v>5821</v>
      </c>
      <c r="I5564">
        <v>48205</v>
      </c>
      <c r="J5564" t="s">
        <v>1799</v>
      </c>
      <c r="K5564" t="s">
        <v>1881</v>
      </c>
      <c r="L5564" t="s">
        <v>1866</v>
      </c>
      <c r="M5564" s="1">
        <v>43980</v>
      </c>
      <c r="N5564" t="s">
        <v>1861</v>
      </c>
      <c r="O5564" t="s">
        <v>7614</v>
      </c>
      <c r="P5564" t="s">
        <v>1894</v>
      </c>
      <c r="Q5564" t="s">
        <v>7614</v>
      </c>
      <c r="R5564" t="s">
        <v>1879</v>
      </c>
      <c r="S5564">
        <v>1</v>
      </c>
      <c r="T5564" s="2">
        <v>0</v>
      </c>
      <c r="U5564" s="5">
        <v>69.180000000000007</v>
      </c>
      <c r="V5564" s="5">
        <f>ORDENES[[#This Row],[Ventas sin descuento]]-ORDENES[[#This Row],[costos estimados]]</f>
        <v>69.180000000000007</v>
      </c>
      <c r="W5564">
        <v>3</v>
      </c>
      <c r="X5564" s="5">
        <v>144.12</v>
      </c>
      <c r="Y5564" s="5">
        <f>ORDENES[[#This Row],[Ventas Originales (con descuento)]]/(1-ORDENES[[#This Row],[Descuento]])</f>
        <v>144.12</v>
      </c>
      <c r="Z5564" s="5">
        <f>ORDENES[[#This Row],[Ventas Originales (con descuento)]]/ORDENES[[#This Row],[Cantidad]]/(1-ORDENES[[#This Row],[Descuento]])</f>
        <v>48.04</v>
      </c>
      <c r="AA5564" s="5">
        <f>ORDENES[[#This Row],[Ventas Originales (con descuento)]]/ORDENES[[#This Row],[Cantidad]]</f>
        <v>48.04</v>
      </c>
      <c r="AB5564" s="5">
        <f>ORDENES[[#This Row],[Ventas Originales (con descuento)]]-(ORDENES[[#This Row],[Ganancias]])</f>
        <v>74.94</v>
      </c>
    </row>
    <row r="5565" spans="1:28" x14ac:dyDescent="0.35">
      <c r="A5565" t="s">
        <v>7719</v>
      </c>
      <c r="B5565" t="s">
        <v>247</v>
      </c>
      <c r="C5565" t="s">
        <v>1</v>
      </c>
      <c r="D5565" t="s">
        <v>346</v>
      </c>
      <c r="E5565" t="s">
        <v>21</v>
      </c>
      <c r="F5565" s="1">
        <v>43978</v>
      </c>
      <c r="G5565" t="s">
        <v>7613</v>
      </c>
      <c r="H5565" t="s">
        <v>5821</v>
      </c>
      <c r="I5565">
        <v>48205</v>
      </c>
      <c r="J5565" t="s">
        <v>3296</v>
      </c>
      <c r="K5565" t="s">
        <v>1881</v>
      </c>
      <c r="L5565" t="s">
        <v>1866</v>
      </c>
      <c r="M5565" s="1">
        <v>43980</v>
      </c>
      <c r="N5565" t="s">
        <v>1861</v>
      </c>
      <c r="O5565" t="s">
        <v>7614</v>
      </c>
      <c r="P5565" t="s">
        <v>1894</v>
      </c>
      <c r="Q5565" t="s">
        <v>7614</v>
      </c>
      <c r="R5565" t="s">
        <v>1879</v>
      </c>
      <c r="S5565">
        <v>1</v>
      </c>
      <c r="T5565" s="2">
        <v>0</v>
      </c>
      <c r="U5565" s="5">
        <v>150.97999999999999</v>
      </c>
      <c r="V5565" s="5">
        <f>ORDENES[[#This Row],[Ventas sin descuento]]-ORDENES[[#This Row],[costos estimados]]</f>
        <v>150.97999999999999</v>
      </c>
      <c r="W5565">
        <v>3</v>
      </c>
      <c r="X5565" s="5">
        <v>314.55</v>
      </c>
      <c r="Y5565" s="5">
        <f>ORDENES[[#This Row],[Ventas Originales (con descuento)]]/(1-ORDENES[[#This Row],[Descuento]])</f>
        <v>314.55</v>
      </c>
      <c r="Z5565" s="5">
        <f>ORDENES[[#This Row],[Ventas Originales (con descuento)]]/ORDENES[[#This Row],[Cantidad]]/(1-ORDENES[[#This Row],[Descuento]])</f>
        <v>104.85000000000001</v>
      </c>
      <c r="AA5565" s="5">
        <f>ORDENES[[#This Row],[Ventas Originales (con descuento)]]/ORDENES[[#This Row],[Cantidad]]</f>
        <v>104.85000000000001</v>
      </c>
      <c r="AB5565" s="5">
        <f>ORDENES[[#This Row],[Ventas Originales (con descuento)]]-(ORDENES[[#This Row],[Ganancias]])</f>
        <v>163.57000000000002</v>
      </c>
    </row>
    <row r="5566" spans="1:28" x14ac:dyDescent="0.35">
      <c r="A5566" t="s">
        <v>7719</v>
      </c>
      <c r="B5566" t="s">
        <v>598</v>
      </c>
      <c r="C5566" t="s">
        <v>1</v>
      </c>
      <c r="D5566" t="s">
        <v>2729</v>
      </c>
      <c r="E5566" t="s">
        <v>18</v>
      </c>
      <c r="F5566" s="1">
        <v>43818</v>
      </c>
      <c r="G5566" t="s">
        <v>7613</v>
      </c>
      <c r="H5566" t="s">
        <v>6366</v>
      </c>
      <c r="I5566">
        <v>68104</v>
      </c>
      <c r="J5566" t="s">
        <v>2507</v>
      </c>
      <c r="K5566" t="s">
        <v>1881</v>
      </c>
      <c r="L5566" t="s">
        <v>1866</v>
      </c>
      <c r="M5566" s="1">
        <v>43820</v>
      </c>
      <c r="N5566" t="s">
        <v>1861</v>
      </c>
      <c r="O5566" t="s">
        <v>7614</v>
      </c>
      <c r="P5566" t="s">
        <v>1886</v>
      </c>
      <c r="Q5566" t="s">
        <v>7614</v>
      </c>
      <c r="R5566" t="s">
        <v>1879</v>
      </c>
      <c r="S5566">
        <v>1</v>
      </c>
      <c r="T5566" s="2">
        <v>0</v>
      </c>
      <c r="U5566" s="5">
        <v>56.98</v>
      </c>
      <c r="V5566" s="5">
        <f>ORDENES[[#This Row],[Ventas sin descuento]]-ORDENES[[#This Row],[costos estimados]]</f>
        <v>56.98</v>
      </c>
      <c r="W5566">
        <v>3</v>
      </c>
      <c r="X5566" s="5">
        <v>116.28</v>
      </c>
      <c r="Y5566" s="5">
        <f>ORDENES[[#This Row],[Ventas Originales (con descuento)]]/(1-ORDENES[[#This Row],[Descuento]])</f>
        <v>116.28</v>
      </c>
      <c r="Z5566" s="5">
        <f>ORDENES[[#This Row],[Ventas Originales (con descuento)]]/ORDENES[[#This Row],[Cantidad]]/(1-ORDENES[[#This Row],[Descuento]])</f>
        <v>38.76</v>
      </c>
      <c r="AA5566" s="5">
        <f>ORDENES[[#This Row],[Ventas Originales (con descuento)]]/ORDENES[[#This Row],[Cantidad]]</f>
        <v>38.76</v>
      </c>
      <c r="AB5566" s="5">
        <f>ORDENES[[#This Row],[Ventas Originales (con descuento)]]-(ORDENES[[#This Row],[Ganancias]])</f>
        <v>59.300000000000004</v>
      </c>
    </row>
    <row r="5567" spans="1:28" x14ac:dyDescent="0.35">
      <c r="A5567" t="s">
        <v>7719</v>
      </c>
      <c r="B5567" t="s">
        <v>598</v>
      </c>
      <c r="C5567" t="s">
        <v>1</v>
      </c>
      <c r="D5567" t="s">
        <v>2729</v>
      </c>
      <c r="E5567" t="s">
        <v>18</v>
      </c>
      <c r="F5567" s="1">
        <v>43818</v>
      </c>
      <c r="G5567" t="s">
        <v>7613</v>
      </c>
      <c r="H5567" t="s">
        <v>6366</v>
      </c>
      <c r="I5567">
        <v>68104</v>
      </c>
      <c r="J5567" t="s">
        <v>1381</v>
      </c>
      <c r="K5567" t="s">
        <v>1881</v>
      </c>
      <c r="L5567" t="s">
        <v>1866</v>
      </c>
      <c r="M5567" s="1">
        <v>43820</v>
      </c>
      <c r="N5567" t="s">
        <v>1861</v>
      </c>
      <c r="O5567" t="s">
        <v>7614</v>
      </c>
      <c r="P5567" t="s">
        <v>1886</v>
      </c>
      <c r="Q5567" t="s">
        <v>7614</v>
      </c>
      <c r="R5567" t="s">
        <v>1898</v>
      </c>
      <c r="S5567">
        <v>1</v>
      </c>
      <c r="T5567" s="2">
        <v>0</v>
      </c>
      <c r="U5567" s="5">
        <v>0.2</v>
      </c>
      <c r="V5567" s="5">
        <f>ORDENES[[#This Row],[Ventas sin descuento]]-ORDENES[[#This Row],[costos estimados]]</f>
        <v>0.20000000000000018</v>
      </c>
      <c r="W5567">
        <v>4</v>
      </c>
      <c r="X5567" s="5">
        <v>5.04</v>
      </c>
      <c r="Y5567" s="5">
        <f>ORDENES[[#This Row],[Ventas Originales (con descuento)]]/(1-ORDENES[[#This Row],[Descuento]])</f>
        <v>5.04</v>
      </c>
      <c r="Z5567" s="5">
        <f>ORDENES[[#This Row],[Ventas Originales (con descuento)]]/ORDENES[[#This Row],[Cantidad]]/(1-ORDENES[[#This Row],[Descuento]])</f>
        <v>1.26</v>
      </c>
      <c r="AA5567" s="5">
        <f>ORDENES[[#This Row],[Ventas Originales (con descuento)]]/ORDENES[[#This Row],[Cantidad]]</f>
        <v>1.26</v>
      </c>
      <c r="AB5567" s="5">
        <f>ORDENES[[#This Row],[Ventas Originales (con descuento)]]-(ORDENES[[#This Row],[Ganancias]])</f>
        <v>4.84</v>
      </c>
    </row>
    <row r="5568" spans="1:28" x14ac:dyDescent="0.35">
      <c r="A5568" t="s">
        <v>7719</v>
      </c>
      <c r="B5568" t="s">
        <v>247</v>
      </c>
      <c r="C5568" t="s">
        <v>1</v>
      </c>
      <c r="D5568" t="s">
        <v>595</v>
      </c>
      <c r="E5568" t="s">
        <v>21</v>
      </c>
      <c r="F5568" s="1">
        <v>43735</v>
      </c>
      <c r="G5568" t="s">
        <v>7613</v>
      </c>
      <c r="H5568" t="s">
        <v>6367</v>
      </c>
      <c r="I5568">
        <v>48205</v>
      </c>
      <c r="J5568" t="s">
        <v>3319</v>
      </c>
      <c r="K5568" t="s">
        <v>1881</v>
      </c>
      <c r="L5568" t="s">
        <v>1866</v>
      </c>
      <c r="M5568" s="1">
        <v>43738</v>
      </c>
      <c r="N5568" t="s">
        <v>1861</v>
      </c>
      <c r="O5568" t="s">
        <v>7614</v>
      </c>
      <c r="P5568" t="s">
        <v>1894</v>
      </c>
      <c r="Q5568" t="s">
        <v>7614</v>
      </c>
      <c r="R5568" t="s">
        <v>1879</v>
      </c>
      <c r="S5568">
        <v>2</v>
      </c>
      <c r="T5568" s="2">
        <v>0</v>
      </c>
      <c r="U5568" s="5">
        <v>12.44</v>
      </c>
      <c r="V5568" s="5">
        <f>ORDENES[[#This Row],[Ventas sin descuento]]-ORDENES[[#This Row],[costos estimados]]</f>
        <v>12.44</v>
      </c>
      <c r="W5568">
        <v>4</v>
      </c>
      <c r="X5568" s="5">
        <v>25.92</v>
      </c>
      <c r="Y5568" s="5">
        <f>ORDENES[[#This Row],[Ventas Originales (con descuento)]]/(1-ORDENES[[#This Row],[Descuento]])</f>
        <v>25.92</v>
      </c>
      <c r="Z5568" s="5">
        <f>ORDENES[[#This Row],[Ventas Originales (con descuento)]]/ORDENES[[#This Row],[Cantidad]]/(1-ORDENES[[#This Row],[Descuento]])</f>
        <v>6.48</v>
      </c>
      <c r="AA5568" s="5">
        <f>ORDENES[[#This Row],[Ventas Originales (con descuento)]]/ORDENES[[#This Row],[Cantidad]]</f>
        <v>6.48</v>
      </c>
      <c r="AB5568" s="5">
        <f>ORDENES[[#This Row],[Ventas Originales (con descuento)]]-(ORDENES[[#This Row],[Ganancias]])</f>
        <v>13.480000000000002</v>
      </c>
    </row>
    <row r="5569" spans="1:28" x14ac:dyDescent="0.35">
      <c r="A5569" t="s">
        <v>7719</v>
      </c>
      <c r="B5569" t="s">
        <v>2926</v>
      </c>
      <c r="C5569" t="s">
        <v>1</v>
      </c>
      <c r="D5569" t="s">
        <v>2939</v>
      </c>
      <c r="E5569" t="s">
        <v>21</v>
      </c>
      <c r="F5569" s="1">
        <v>43437</v>
      </c>
      <c r="G5569" t="s">
        <v>7613</v>
      </c>
      <c r="H5569" t="s">
        <v>6368</v>
      </c>
      <c r="I5569">
        <v>63116</v>
      </c>
      <c r="J5569" t="s">
        <v>2948</v>
      </c>
      <c r="K5569" t="s">
        <v>1881</v>
      </c>
      <c r="L5569" t="s">
        <v>1866</v>
      </c>
      <c r="M5569" s="1">
        <v>43440</v>
      </c>
      <c r="N5569" t="s">
        <v>1861</v>
      </c>
      <c r="O5569" t="s">
        <v>7614</v>
      </c>
      <c r="P5569" t="s">
        <v>1909</v>
      </c>
      <c r="Q5569" t="s">
        <v>7614</v>
      </c>
      <c r="R5569" t="s">
        <v>1879</v>
      </c>
      <c r="S5569">
        <v>2</v>
      </c>
      <c r="T5569" s="2">
        <v>0</v>
      </c>
      <c r="U5569" s="5">
        <v>12.44</v>
      </c>
      <c r="V5569" s="5">
        <f>ORDENES[[#This Row],[Ventas sin descuento]]-ORDENES[[#This Row],[costos estimados]]</f>
        <v>12.44</v>
      </c>
      <c r="W5569">
        <v>4</v>
      </c>
      <c r="X5569" s="5">
        <v>25.92</v>
      </c>
      <c r="Y5569" s="5">
        <f>ORDENES[[#This Row],[Ventas Originales (con descuento)]]/(1-ORDENES[[#This Row],[Descuento]])</f>
        <v>25.92</v>
      </c>
      <c r="Z5569" s="5">
        <f>ORDENES[[#This Row],[Ventas Originales (con descuento)]]/ORDENES[[#This Row],[Cantidad]]/(1-ORDENES[[#This Row],[Descuento]])</f>
        <v>6.48</v>
      </c>
      <c r="AA5569" s="5">
        <f>ORDENES[[#This Row],[Ventas Originales (con descuento)]]/ORDENES[[#This Row],[Cantidad]]</f>
        <v>6.48</v>
      </c>
      <c r="AB5569" s="5">
        <f>ORDENES[[#This Row],[Ventas Originales (con descuento)]]-(ORDENES[[#This Row],[Ganancias]])</f>
        <v>13.480000000000002</v>
      </c>
    </row>
    <row r="5570" spans="1:28" x14ac:dyDescent="0.35">
      <c r="A5570" t="s">
        <v>7719</v>
      </c>
      <c r="B5570" t="s">
        <v>247</v>
      </c>
      <c r="C5570" t="s">
        <v>1</v>
      </c>
      <c r="D5570" t="s">
        <v>595</v>
      </c>
      <c r="E5570" t="s">
        <v>13</v>
      </c>
      <c r="F5570" s="1">
        <v>43735</v>
      </c>
      <c r="G5570" t="s">
        <v>7613</v>
      </c>
      <c r="H5570" t="s">
        <v>6367</v>
      </c>
      <c r="I5570">
        <v>48205</v>
      </c>
      <c r="J5570" t="s">
        <v>2169</v>
      </c>
      <c r="K5570" t="s">
        <v>1881</v>
      </c>
      <c r="L5570" t="s">
        <v>1866</v>
      </c>
      <c r="M5570" s="1">
        <v>43738</v>
      </c>
      <c r="N5570" t="s">
        <v>1861</v>
      </c>
      <c r="O5570" t="s">
        <v>7614</v>
      </c>
      <c r="P5570" t="s">
        <v>1894</v>
      </c>
      <c r="Q5570" t="s">
        <v>7614</v>
      </c>
      <c r="R5570" t="s">
        <v>1874</v>
      </c>
      <c r="S5570">
        <v>2</v>
      </c>
      <c r="T5570" s="2">
        <v>0</v>
      </c>
      <c r="U5570" s="5">
        <v>4.76</v>
      </c>
      <c r="V5570" s="5">
        <f>ORDENES[[#This Row],[Ventas sin descuento]]-ORDENES[[#This Row],[costos estimados]]</f>
        <v>4.76</v>
      </c>
      <c r="W5570">
        <v>5</v>
      </c>
      <c r="X5570" s="5">
        <v>16.399999999999999</v>
      </c>
      <c r="Y5570" s="5">
        <f>ORDENES[[#This Row],[Ventas Originales (con descuento)]]/(1-ORDENES[[#This Row],[Descuento]])</f>
        <v>16.399999999999999</v>
      </c>
      <c r="Z5570" s="5">
        <f>ORDENES[[#This Row],[Ventas Originales (con descuento)]]/ORDENES[[#This Row],[Cantidad]]/(1-ORDENES[[#This Row],[Descuento]])</f>
        <v>3.28</v>
      </c>
      <c r="AA5570" s="5">
        <f>ORDENES[[#This Row],[Ventas Originales (con descuento)]]/ORDENES[[#This Row],[Cantidad]]</f>
        <v>3.28</v>
      </c>
      <c r="AB5570" s="5">
        <f>ORDENES[[#This Row],[Ventas Originales (con descuento)]]-(ORDENES[[#This Row],[Ganancias]])</f>
        <v>11.639999999999999</v>
      </c>
    </row>
    <row r="5571" spans="1:28" x14ac:dyDescent="0.35">
      <c r="A5571" t="s">
        <v>7719</v>
      </c>
      <c r="B5571" t="s">
        <v>247</v>
      </c>
      <c r="C5571" t="s">
        <v>1</v>
      </c>
      <c r="D5571" t="s">
        <v>230</v>
      </c>
      <c r="E5571" t="s">
        <v>18</v>
      </c>
      <c r="F5571" s="1">
        <v>43261</v>
      </c>
      <c r="G5571" t="s">
        <v>7613</v>
      </c>
      <c r="H5571" t="s">
        <v>6369</v>
      </c>
      <c r="I5571">
        <v>48234</v>
      </c>
      <c r="J5571" t="s">
        <v>1624</v>
      </c>
      <c r="K5571" t="s">
        <v>1881</v>
      </c>
      <c r="L5571" t="s">
        <v>1866</v>
      </c>
      <c r="M5571" s="1">
        <v>43266</v>
      </c>
      <c r="N5571" t="s">
        <v>1861</v>
      </c>
      <c r="O5571" t="s">
        <v>7614</v>
      </c>
      <c r="P5571" t="s">
        <v>1894</v>
      </c>
      <c r="Q5571" t="s">
        <v>7614</v>
      </c>
      <c r="R5571" t="s">
        <v>1868</v>
      </c>
      <c r="S5571">
        <v>3</v>
      </c>
      <c r="T5571" s="2">
        <v>0</v>
      </c>
      <c r="U5571" s="5">
        <v>240.86</v>
      </c>
      <c r="V5571" s="5">
        <f>ORDENES[[#This Row],[Ventas sin descuento]]-ORDENES[[#This Row],[costos estimados]]</f>
        <v>240.86</v>
      </c>
      <c r="W5571">
        <v>5</v>
      </c>
      <c r="X5571" s="5">
        <v>491.55</v>
      </c>
      <c r="Y5571" s="5">
        <f>ORDENES[[#This Row],[Ventas Originales (con descuento)]]/(1-ORDENES[[#This Row],[Descuento]])</f>
        <v>491.55</v>
      </c>
      <c r="Z5571" s="5">
        <f>ORDENES[[#This Row],[Ventas Originales (con descuento)]]/ORDENES[[#This Row],[Cantidad]]/(1-ORDENES[[#This Row],[Descuento]])</f>
        <v>98.31</v>
      </c>
      <c r="AA5571" s="5">
        <f>ORDENES[[#This Row],[Ventas Originales (con descuento)]]/ORDENES[[#This Row],[Cantidad]]</f>
        <v>98.31</v>
      </c>
      <c r="AB5571" s="5">
        <f>ORDENES[[#This Row],[Ventas Originales (con descuento)]]-(ORDENES[[#This Row],[Ganancias]])</f>
        <v>250.69</v>
      </c>
    </row>
    <row r="5572" spans="1:28" x14ac:dyDescent="0.35">
      <c r="A5572" t="s">
        <v>7719</v>
      </c>
      <c r="B5572" t="s">
        <v>376</v>
      </c>
      <c r="C5572" t="s">
        <v>1</v>
      </c>
      <c r="D5572" t="s">
        <v>560</v>
      </c>
      <c r="E5572" t="s">
        <v>21</v>
      </c>
      <c r="F5572" s="1">
        <v>44418</v>
      </c>
      <c r="G5572" t="s">
        <v>7613</v>
      </c>
      <c r="H5572" t="s">
        <v>6370</v>
      </c>
      <c r="I5572">
        <v>47374</v>
      </c>
      <c r="J5572" t="s">
        <v>3019</v>
      </c>
      <c r="K5572" t="s">
        <v>1881</v>
      </c>
      <c r="L5572" t="s">
        <v>1866</v>
      </c>
      <c r="M5572" s="1">
        <v>44423</v>
      </c>
      <c r="N5572" t="s">
        <v>1861</v>
      </c>
      <c r="O5572" t="s">
        <v>7614</v>
      </c>
      <c r="P5572" t="s">
        <v>1896</v>
      </c>
      <c r="Q5572" t="s">
        <v>7614</v>
      </c>
      <c r="R5572" t="s">
        <v>1879</v>
      </c>
      <c r="S5572">
        <v>3</v>
      </c>
      <c r="T5572" s="2">
        <v>0</v>
      </c>
      <c r="U5572" s="5">
        <v>83.28</v>
      </c>
      <c r="V5572" s="5">
        <f>ORDENES[[#This Row],[Ventas sin descuento]]-ORDENES[[#This Row],[costos estimados]]</f>
        <v>83.28</v>
      </c>
      <c r="W5572">
        <v>5</v>
      </c>
      <c r="X5572" s="5">
        <v>177.2</v>
      </c>
      <c r="Y5572" s="5">
        <f>ORDENES[[#This Row],[Ventas Originales (con descuento)]]/(1-ORDENES[[#This Row],[Descuento]])</f>
        <v>177.2</v>
      </c>
      <c r="Z5572" s="5">
        <f>ORDENES[[#This Row],[Ventas Originales (con descuento)]]/ORDENES[[#This Row],[Cantidad]]/(1-ORDENES[[#This Row],[Descuento]])</f>
        <v>35.44</v>
      </c>
      <c r="AA5572" s="5">
        <f>ORDENES[[#This Row],[Ventas Originales (con descuento)]]/ORDENES[[#This Row],[Cantidad]]</f>
        <v>35.44</v>
      </c>
      <c r="AB5572" s="5">
        <f>ORDENES[[#This Row],[Ventas Originales (con descuento)]]-(ORDENES[[#This Row],[Ganancias]])</f>
        <v>93.919999999999987</v>
      </c>
    </row>
    <row r="5573" spans="1:28" x14ac:dyDescent="0.35">
      <c r="A5573" t="s">
        <v>7719</v>
      </c>
      <c r="B5573" t="s">
        <v>95</v>
      </c>
      <c r="C5573" t="s">
        <v>1</v>
      </c>
      <c r="D5573" t="s">
        <v>2959</v>
      </c>
      <c r="E5573" t="s">
        <v>21</v>
      </c>
      <c r="F5573" s="1">
        <v>44209</v>
      </c>
      <c r="G5573" t="s">
        <v>7613</v>
      </c>
      <c r="H5573" t="s">
        <v>5819</v>
      </c>
      <c r="I5573">
        <v>65807</v>
      </c>
      <c r="J5573" t="s">
        <v>2585</v>
      </c>
      <c r="K5573" t="s">
        <v>1881</v>
      </c>
      <c r="L5573" t="s">
        <v>1866</v>
      </c>
      <c r="M5573" s="1">
        <v>44214</v>
      </c>
      <c r="N5573" t="s">
        <v>1861</v>
      </c>
      <c r="O5573" t="s">
        <v>7614</v>
      </c>
      <c r="P5573" t="s">
        <v>1909</v>
      </c>
      <c r="Q5573" t="s">
        <v>7614</v>
      </c>
      <c r="R5573" t="s">
        <v>1879</v>
      </c>
      <c r="S5573">
        <v>3</v>
      </c>
      <c r="T5573" s="2">
        <v>0</v>
      </c>
      <c r="U5573" s="5">
        <v>15.55</v>
      </c>
      <c r="V5573" s="5">
        <f>ORDENES[[#This Row],[Ventas sin descuento]]-ORDENES[[#This Row],[costos estimados]]</f>
        <v>15.55</v>
      </c>
      <c r="W5573">
        <v>5</v>
      </c>
      <c r="X5573" s="5">
        <v>32.4</v>
      </c>
      <c r="Y5573" s="5">
        <f>ORDENES[[#This Row],[Ventas Originales (con descuento)]]/(1-ORDENES[[#This Row],[Descuento]])</f>
        <v>32.4</v>
      </c>
      <c r="Z5573" s="5">
        <f>ORDENES[[#This Row],[Ventas Originales (con descuento)]]/ORDENES[[#This Row],[Cantidad]]/(1-ORDENES[[#This Row],[Descuento]])</f>
        <v>6.4799999999999995</v>
      </c>
      <c r="AA5573" s="5">
        <f>ORDENES[[#This Row],[Ventas Originales (con descuento)]]/ORDENES[[#This Row],[Cantidad]]</f>
        <v>6.4799999999999995</v>
      </c>
      <c r="AB5573" s="5">
        <f>ORDENES[[#This Row],[Ventas Originales (con descuento)]]-(ORDENES[[#This Row],[Ganancias]])</f>
        <v>16.849999999999998</v>
      </c>
    </row>
    <row r="5574" spans="1:28" x14ac:dyDescent="0.35">
      <c r="A5574" t="s">
        <v>7719</v>
      </c>
      <c r="B5574" t="s">
        <v>376</v>
      </c>
      <c r="C5574" t="s">
        <v>1</v>
      </c>
      <c r="D5574" t="s">
        <v>560</v>
      </c>
      <c r="E5574" t="s">
        <v>18</v>
      </c>
      <c r="F5574" s="1">
        <v>43779</v>
      </c>
      <c r="G5574" t="s">
        <v>7613</v>
      </c>
      <c r="H5574" t="s">
        <v>6371</v>
      </c>
      <c r="I5574">
        <v>47374</v>
      </c>
      <c r="J5574" t="s">
        <v>1514</v>
      </c>
      <c r="K5574" t="s">
        <v>1881</v>
      </c>
      <c r="L5574" t="s">
        <v>1866</v>
      </c>
      <c r="M5574" s="1">
        <v>43783</v>
      </c>
      <c r="N5574" t="s">
        <v>1861</v>
      </c>
      <c r="O5574" t="s">
        <v>7614</v>
      </c>
      <c r="P5574" t="s">
        <v>1896</v>
      </c>
      <c r="Q5574" t="s">
        <v>7614</v>
      </c>
      <c r="R5574" t="s">
        <v>1872</v>
      </c>
      <c r="S5574">
        <v>3</v>
      </c>
      <c r="T5574" s="2">
        <v>0</v>
      </c>
      <c r="U5574" s="5">
        <v>207.15</v>
      </c>
      <c r="V5574" s="5">
        <f>ORDENES[[#This Row],[Ventas sin descuento]]-ORDENES[[#This Row],[costos estimados]]</f>
        <v>207.14999999999998</v>
      </c>
      <c r="W5574">
        <v>5</v>
      </c>
      <c r="X5574" s="5">
        <v>714.3</v>
      </c>
      <c r="Y5574" s="5">
        <f>ORDENES[[#This Row],[Ventas Originales (con descuento)]]/(1-ORDENES[[#This Row],[Descuento]])</f>
        <v>714.3</v>
      </c>
      <c r="Z5574" s="5">
        <f>ORDENES[[#This Row],[Ventas Originales (con descuento)]]/ORDENES[[#This Row],[Cantidad]]/(1-ORDENES[[#This Row],[Descuento]])</f>
        <v>142.85999999999999</v>
      </c>
      <c r="AA5574" s="5">
        <f>ORDENES[[#This Row],[Ventas Originales (con descuento)]]/ORDENES[[#This Row],[Cantidad]]</f>
        <v>142.85999999999999</v>
      </c>
      <c r="AB5574" s="5">
        <f>ORDENES[[#This Row],[Ventas Originales (con descuento)]]-(ORDENES[[#This Row],[Ganancias]])</f>
        <v>507.15</v>
      </c>
    </row>
    <row r="5575" spans="1:28" x14ac:dyDescent="0.35">
      <c r="A5575" t="s">
        <v>7719</v>
      </c>
      <c r="B5575" t="s">
        <v>116</v>
      </c>
      <c r="C5575" t="s">
        <v>1</v>
      </c>
      <c r="D5575" t="s">
        <v>108</v>
      </c>
      <c r="E5575" t="s">
        <v>7624</v>
      </c>
      <c r="F5575" s="1">
        <v>43422</v>
      </c>
      <c r="G5575" t="s">
        <v>7613</v>
      </c>
      <c r="H5575" t="s">
        <v>6372</v>
      </c>
      <c r="I5575">
        <v>55407</v>
      </c>
      <c r="J5575" t="s">
        <v>7664</v>
      </c>
      <c r="K5575" t="s">
        <v>1881</v>
      </c>
      <c r="L5575" t="s">
        <v>1866</v>
      </c>
      <c r="M5575" s="1">
        <v>43424</v>
      </c>
      <c r="N5575" t="s">
        <v>1861</v>
      </c>
      <c r="O5575" t="s">
        <v>7614</v>
      </c>
      <c r="P5575" t="s">
        <v>1893</v>
      </c>
      <c r="Q5575" t="s">
        <v>7614</v>
      </c>
      <c r="R5575" t="s">
        <v>1872</v>
      </c>
      <c r="S5575">
        <v>1</v>
      </c>
      <c r="T5575" s="2">
        <v>0</v>
      </c>
      <c r="U5575" s="5">
        <v>16.79</v>
      </c>
      <c r="V5575" s="5">
        <f>ORDENES[[#This Row],[Ventas sin descuento]]-ORDENES[[#This Row],[costos estimados]]</f>
        <v>16.79</v>
      </c>
      <c r="W5575">
        <v>5</v>
      </c>
      <c r="X5575" s="5">
        <v>67.150000000000006</v>
      </c>
      <c r="Y5575" s="5">
        <f>ORDENES[[#This Row],[Ventas Originales (con descuento)]]/(1-ORDENES[[#This Row],[Descuento]])</f>
        <v>67.150000000000006</v>
      </c>
      <c r="Z5575" s="5">
        <f>ORDENES[[#This Row],[Ventas Originales (con descuento)]]/ORDENES[[#This Row],[Cantidad]]/(1-ORDENES[[#This Row],[Descuento]])</f>
        <v>13.430000000000001</v>
      </c>
      <c r="AA5575" s="5">
        <f>ORDENES[[#This Row],[Ventas Originales (con descuento)]]/ORDENES[[#This Row],[Cantidad]]</f>
        <v>13.430000000000001</v>
      </c>
      <c r="AB5575" s="5">
        <f>ORDENES[[#This Row],[Ventas Originales (con descuento)]]-(ORDENES[[#This Row],[Ganancias]])</f>
        <v>50.360000000000007</v>
      </c>
    </row>
    <row r="5576" spans="1:28" x14ac:dyDescent="0.35">
      <c r="A5576" t="s">
        <v>7719</v>
      </c>
      <c r="B5576" t="s">
        <v>95</v>
      </c>
      <c r="C5576" t="s">
        <v>1</v>
      </c>
      <c r="D5576" t="s">
        <v>2959</v>
      </c>
      <c r="E5576" t="s">
        <v>445</v>
      </c>
      <c r="F5576" s="1">
        <v>44209</v>
      </c>
      <c r="G5576" t="s">
        <v>7613</v>
      </c>
      <c r="H5576" t="s">
        <v>5819</v>
      </c>
      <c r="I5576">
        <v>65807</v>
      </c>
      <c r="J5576" t="s">
        <v>7604</v>
      </c>
      <c r="K5576" t="s">
        <v>1881</v>
      </c>
      <c r="L5576" t="s">
        <v>1866</v>
      </c>
      <c r="M5576" s="1">
        <v>44214</v>
      </c>
      <c r="N5576" t="s">
        <v>1861</v>
      </c>
      <c r="O5576" t="s">
        <v>7614</v>
      </c>
      <c r="P5576" t="s">
        <v>1909</v>
      </c>
      <c r="Q5576" t="s">
        <v>7614</v>
      </c>
      <c r="R5576" t="s">
        <v>1908</v>
      </c>
      <c r="S5576">
        <v>3</v>
      </c>
      <c r="T5576" s="2">
        <v>0</v>
      </c>
      <c r="U5576" s="5">
        <v>83.28</v>
      </c>
      <c r="V5576" s="5">
        <f>ORDENES[[#This Row],[Ventas sin descuento]]-ORDENES[[#This Row],[costos estimados]]</f>
        <v>83.2800000000002</v>
      </c>
      <c r="W5576">
        <v>5</v>
      </c>
      <c r="X5576" s="5">
        <v>4164.05</v>
      </c>
      <c r="Y5576" s="5">
        <f>ORDENES[[#This Row],[Ventas Originales (con descuento)]]/(1-ORDENES[[#This Row],[Descuento]])</f>
        <v>4164.05</v>
      </c>
      <c r="Z5576" s="5">
        <f>ORDENES[[#This Row],[Ventas Originales (con descuento)]]/ORDENES[[#This Row],[Cantidad]]/(1-ORDENES[[#This Row],[Descuento]])</f>
        <v>832.81000000000006</v>
      </c>
      <c r="AA5576" s="5">
        <f>ORDENES[[#This Row],[Ventas Originales (con descuento)]]/ORDENES[[#This Row],[Cantidad]]</f>
        <v>832.81000000000006</v>
      </c>
      <c r="AB5576" s="5">
        <f>ORDENES[[#This Row],[Ventas Originales (con descuento)]]-(ORDENES[[#This Row],[Ganancias]])</f>
        <v>4080.77</v>
      </c>
    </row>
    <row r="5577" spans="1:28" x14ac:dyDescent="0.35">
      <c r="A5577" t="s">
        <v>7719</v>
      </c>
      <c r="B5577" t="s">
        <v>95</v>
      </c>
      <c r="C5577" t="s">
        <v>1</v>
      </c>
      <c r="D5577" t="s">
        <v>2959</v>
      </c>
      <c r="E5577" t="s">
        <v>94</v>
      </c>
      <c r="F5577" s="1">
        <v>44209</v>
      </c>
      <c r="G5577" t="s">
        <v>7613</v>
      </c>
      <c r="H5577" t="s">
        <v>5819</v>
      </c>
      <c r="I5577">
        <v>65807</v>
      </c>
      <c r="J5577" t="s">
        <v>2256</v>
      </c>
      <c r="K5577" t="s">
        <v>1881</v>
      </c>
      <c r="L5577" t="s">
        <v>1866</v>
      </c>
      <c r="M5577" s="1">
        <v>44214</v>
      </c>
      <c r="N5577" t="s">
        <v>1861</v>
      </c>
      <c r="O5577" t="s">
        <v>7614</v>
      </c>
      <c r="P5577" t="s">
        <v>1909</v>
      </c>
      <c r="Q5577" t="s">
        <v>7614</v>
      </c>
      <c r="R5577" t="s">
        <v>1874</v>
      </c>
      <c r="S5577">
        <v>3</v>
      </c>
      <c r="T5577" s="2">
        <v>0</v>
      </c>
      <c r="U5577" s="5">
        <v>54.58</v>
      </c>
      <c r="V5577" s="5">
        <f>ORDENES[[#This Row],[Ventas sin descuento]]-ORDENES[[#This Row],[costos estimados]]</f>
        <v>54.579999999999984</v>
      </c>
      <c r="W5577">
        <v>6</v>
      </c>
      <c r="X5577" s="5">
        <v>209.94</v>
      </c>
      <c r="Y5577" s="5">
        <f>ORDENES[[#This Row],[Ventas Originales (con descuento)]]/(1-ORDENES[[#This Row],[Descuento]])</f>
        <v>209.94</v>
      </c>
      <c r="Z5577" s="5">
        <f>ORDENES[[#This Row],[Ventas Originales (con descuento)]]/ORDENES[[#This Row],[Cantidad]]/(1-ORDENES[[#This Row],[Descuento]])</f>
        <v>34.99</v>
      </c>
      <c r="AA5577" s="5">
        <f>ORDENES[[#This Row],[Ventas Originales (con descuento)]]/ORDENES[[#This Row],[Cantidad]]</f>
        <v>34.99</v>
      </c>
      <c r="AB5577" s="5">
        <f>ORDENES[[#This Row],[Ventas Originales (con descuento)]]-(ORDENES[[#This Row],[Ganancias]])</f>
        <v>155.36000000000001</v>
      </c>
    </row>
    <row r="5578" spans="1:28" x14ac:dyDescent="0.35">
      <c r="A5578" t="s">
        <v>7719</v>
      </c>
      <c r="B5578" t="s">
        <v>3587</v>
      </c>
      <c r="C5578" t="s">
        <v>1</v>
      </c>
      <c r="D5578" t="s">
        <v>2177</v>
      </c>
      <c r="E5578" t="s">
        <v>13</v>
      </c>
      <c r="F5578" s="1">
        <v>44147</v>
      </c>
      <c r="G5578" t="s">
        <v>7613</v>
      </c>
      <c r="H5578" t="s">
        <v>6364</v>
      </c>
      <c r="I5578">
        <v>46350</v>
      </c>
      <c r="J5578" t="s">
        <v>1618</v>
      </c>
      <c r="K5578" t="s">
        <v>1881</v>
      </c>
      <c r="L5578" t="s">
        <v>1866</v>
      </c>
      <c r="M5578" s="1">
        <v>44150</v>
      </c>
      <c r="N5578" t="s">
        <v>1861</v>
      </c>
      <c r="O5578" t="s">
        <v>7614</v>
      </c>
      <c r="P5578" t="s">
        <v>1896</v>
      </c>
      <c r="Q5578" t="s">
        <v>7614</v>
      </c>
      <c r="R5578" t="s">
        <v>1874</v>
      </c>
      <c r="S5578">
        <v>2</v>
      </c>
      <c r="T5578" s="2">
        <v>0</v>
      </c>
      <c r="U5578" s="5">
        <v>5.56</v>
      </c>
      <c r="V5578" s="5">
        <f>ORDENES[[#This Row],[Ventas sin descuento]]-ORDENES[[#This Row],[costos estimados]]</f>
        <v>5.5599999999999987</v>
      </c>
      <c r="W5578">
        <v>7</v>
      </c>
      <c r="X5578" s="5">
        <v>20.58</v>
      </c>
      <c r="Y5578" s="5">
        <f>ORDENES[[#This Row],[Ventas Originales (con descuento)]]/(1-ORDENES[[#This Row],[Descuento]])</f>
        <v>20.58</v>
      </c>
      <c r="Z5578" s="5">
        <f>ORDENES[[#This Row],[Ventas Originales (con descuento)]]/ORDENES[[#This Row],[Cantidad]]/(1-ORDENES[[#This Row],[Descuento]])</f>
        <v>2.94</v>
      </c>
      <c r="AA5578" s="5">
        <f>ORDENES[[#This Row],[Ventas Originales (con descuento)]]/ORDENES[[#This Row],[Cantidad]]</f>
        <v>2.94</v>
      </c>
      <c r="AB5578" s="5">
        <f>ORDENES[[#This Row],[Ventas Originales (con descuento)]]-(ORDENES[[#This Row],[Ganancias]])</f>
        <v>15.02</v>
      </c>
    </row>
    <row r="5579" spans="1:28" x14ac:dyDescent="0.35">
      <c r="A5579" t="s">
        <v>7719</v>
      </c>
      <c r="B5579" t="s">
        <v>3327</v>
      </c>
      <c r="C5579" t="s">
        <v>1</v>
      </c>
      <c r="D5579" t="s">
        <v>611</v>
      </c>
      <c r="E5579" t="s">
        <v>188</v>
      </c>
      <c r="F5579" s="1">
        <v>43747</v>
      </c>
      <c r="G5579" t="s">
        <v>7598</v>
      </c>
      <c r="H5579" t="s">
        <v>6373</v>
      </c>
      <c r="I5579">
        <v>48104</v>
      </c>
      <c r="J5579" t="s">
        <v>188</v>
      </c>
      <c r="K5579" t="s">
        <v>1881</v>
      </c>
      <c r="L5579" t="s">
        <v>1866</v>
      </c>
      <c r="M5579" s="1">
        <v>43750</v>
      </c>
      <c r="N5579" t="s">
        <v>1861</v>
      </c>
      <c r="O5579" t="s">
        <v>7614</v>
      </c>
      <c r="P5579" t="s">
        <v>1894</v>
      </c>
      <c r="Q5579" t="s">
        <v>7614</v>
      </c>
      <c r="R5579" t="s">
        <v>1890</v>
      </c>
      <c r="S5579">
        <v>2</v>
      </c>
      <c r="T5579" s="2">
        <v>0</v>
      </c>
      <c r="U5579" s="5">
        <v>27.24</v>
      </c>
      <c r="V5579" s="5">
        <f>ORDENES[[#This Row],[Ventas sin descuento]]-ORDENES[[#This Row],[costos estimados]]</f>
        <v>27.24</v>
      </c>
      <c r="W5579">
        <v>7</v>
      </c>
      <c r="X5579" s="5">
        <v>57.96</v>
      </c>
      <c r="Y5579" s="5">
        <f>ORDENES[[#This Row],[Ventas Originales (con descuento)]]/(1-ORDENES[[#This Row],[Descuento]])</f>
        <v>57.96</v>
      </c>
      <c r="Z5579" s="5">
        <f>ORDENES[[#This Row],[Ventas Originales (con descuento)]]/ORDENES[[#This Row],[Cantidad]]/(1-ORDENES[[#This Row],[Descuento]])</f>
        <v>8.2799999999999994</v>
      </c>
      <c r="AA5579" s="5">
        <f>ORDENES[[#This Row],[Ventas Originales (con descuento)]]/ORDENES[[#This Row],[Cantidad]]</f>
        <v>8.2799999999999994</v>
      </c>
      <c r="AB5579" s="5">
        <f>ORDENES[[#This Row],[Ventas Originales (con descuento)]]-(ORDENES[[#This Row],[Ganancias]])</f>
        <v>30.720000000000002</v>
      </c>
    </row>
    <row r="5580" spans="1:28" x14ac:dyDescent="0.35">
      <c r="A5580" t="s">
        <v>7719</v>
      </c>
      <c r="B5580" t="s">
        <v>356</v>
      </c>
      <c r="C5580" t="s">
        <v>1</v>
      </c>
      <c r="D5580" t="s">
        <v>2834</v>
      </c>
      <c r="E5580" t="s">
        <v>21</v>
      </c>
      <c r="F5580" s="1">
        <v>44156</v>
      </c>
      <c r="G5580" t="s">
        <v>7613</v>
      </c>
      <c r="H5580" t="s">
        <v>6374</v>
      </c>
      <c r="I5580">
        <v>50315</v>
      </c>
      <c r="J5580" t="s">
        <v>1501</v>
      </c>
      <c r="K5580" t="s">
        <v>1881</v>
      </c>
      <c r="L5580" t="s">
        <v>1866</v>
      </c>
      <c r="M5580" s="1">
        <v>44160</v>
      </c>
      <c r="N5580" t="s">
        <v>1861</v>
      </c>
      <c r="O5580" t="s">
        <v>7614</v>
      </c>
      <c r="P5580" t="s">
        <v>1906</v>
      </c>
      <c r="Q5580" t="s">
        <v>7614</v>
      </c>
      <c r="R5580" t="s">
        <v>1879</v>
      </c>
      <c r="S5580">
        <v>3</v>
      </c>
      <c r="T5580" s="2">
        <v>0</v>
      </c>
      <c r="U5580" s="5">
        <v>19.829999999999998</v>
      </c>
      <c r="V5580" s="5">
        <f>ORDENES[[#This Row],[Ventas sin descuento]]-ORDENES[[#This Row],[costos estimados]]</f>
        <v>19.829999999999998</v>
      </c>
      <c r="W5580">
        <v>7</v>
      </c>
      <c r="X5580" s="5">
        <v>40.46</v>
      </c>
      <c r="Y5580" s="5">
        <f>ORDENES[[#This Row],[Ventas Originales (con descuento)]]/(1-ORDENES[[#This Row],[Descuento]])</f>
        <v>40.46</v>
      </c>
      <c r="Z5580" s="5">
        <f>ORDENES[[#This Row],[Ventas Originales (con descuento)]]/ORDENES[[#This Row],[Cantidad]]/(1-ORDENES[[#This Row],[Descuento]])</f>
        <v>5.78</v>
      </c>
      <c r="AA5580" s="5">
        <f>ORDENES[[#This Row],[Ventas Originales (con descuento)]]/ORDENES[[#This Row],[Cantidad]]</f>
        <v>5.78</v>
      </c>
      <c r="AB5580" s="5">
        <f>ORDENES[[#This Row],[Ventas Originales (con descuento)]]-(ORDENES[[#This Row],[Ganancias]])</f>
        <v>20.630000000000003</v>
      </c>
    </row>
    <row r="5581" spans="1:28" x14ac:dyDescent="0.35">
      <c r="A5581" t="s">
        <v>7719</v>
      </c>
      <c r="B5581" t="s">
        <v>2752</v>
      </c>
      <c r="C5581" t="s">
        <v>1</v>
      </c>
      <c r="D5581" t="s">
        <v>595</v>
      </c>
      <c r="E5581" t="s">
        <v>260</v>
      </c>
      <c r="F5581" s="1">
        <v>44348</v>
      </c>
      <c r="G5581" t="s">
        <v>7613</v>
      </c>
      <c r="H5581" t="s">
        <v>5823</v>
      </c>
      <c r="I5581">
        <v>46203</v>
      </c>
      <c r="J5581" t="s">
        <v>1369</v>
      </c>
      <c r="K5581" t="s">
        <v>1881</v>
      </c>
      <c r="L5581" t="s">
        <v>1866</v>
      </c>
      <c r="M5581" s="1">
        <v>44350</v>
      </c>
      <c r="N5581" t="s">
        <v>1861</v>
      </c>
      <c r="O5581" t="s">
        <v>7614</v>
      </c>
      <c r="P5581" t="s">
        <v>1896</v>
      </c>
      <c r="Q5581" t="s">
        <v>7614</v>
      </c>
      <c r="R5581" t="s">
        <v>1877</v>
      </c>
      <c r="S5581">
        <v>1</v>
      </c>
      <c r="T5581" s="2">
        <v>0</v>
      </c>
      <c r="U5581" s="5">
        <v>793.72</v>
      </c>
      <c r="V5581" s="5">
        <f>ORDENES[[#This Row],[Ventas sin descuento]]-ORDENES[[#This Row],[costos estimados]]</f>
        <v>793.72</v>
      </c>
      <c r="W5581">
        <v>8</v>
      </c>
      <c r="X5581" s="5">
        <v>2405.1999999999998</v>
      </c>
      <c r="Y5581" s="5">
        <f>ORDENES[[#This Row],[Ventas Originales (con descuento)]]/(1-ORDENES[[#This Row],[Descuento]])</f>
        <v>2405.1999999999998</v>
      </c>
      <c r="Z5581" s="5">
        <f>ORDENES[[#This Row],[Ventas Originales (con descuento)]]/ORDENES[[#This Row],[Cantidad]]/(1-ORDENES[[#This Row],[Descuento]])</f>
        <v>300.64999999999998</v>
      </c>
      <c r="AA5581" s="5">
        <f>ORDENES[[#This Row],[Ventas Originales (con descuento)]]/ORDENES[[#This Row],[Cantidad]]</f>
        <v>300.64999999999998</v>
      </c>
      <c r="AB5581" s="5">
        <f>ORDENES[[#This Row],[Ventas Originales (con descuento)]]-(ORDENES[[#This Row],[Ganancias]])</f>
        <v>1611.4799999999998</v>
      </c>
    </row>
    <row r="5582" spans="1:28" x14ac:dyDescent="0.35">
      <c r="A5582" t="s">
        <v>7719</v>
      </c>
      <c r="B5582" t="s">
        <v>247</v>
      </c>
      <c r="C5582" t="s">
        <v>1</v>
      </c>
      <c r="D5582" t="s">
        <v>2156</v>
      </c>
      <c r="E5582" t="s">
        <v>7624</v>
      </c>
      <c r="F5582" s="1">
        <v>43830</v>
      </c>
      <c r="G5582" t="s">
        <v>7613</v>
      </c>
      <c r="H5582" t="s">
        <v>6375</v>
      </c>
      <c r="I5582">
        <v>48205</v>
      </c>
      <c r="J5582" t="s">
        <v>7661</v>
      </c>
      <c r="K5582" t="s">
        <v>1881</v>
      </c>
      <c r="L5582" t="s">
        <v>1866</v>
      </c>
      <c r="M5582" s="1">
        <v>43832</v>
      </c>
      <c r="N5582" t="s">
        <v>1861</v>
      </c>
      <c r="O5582" t="s">
        <v>7614</v>
      </c>
      <c r="P5582" t="s">
        <v>1894</v>
      </c>
      <c r="Q5582" t="s">
        <v>7614</v>
      </c>
      <c r="R5582" t="s">
        <v>1876</v>
      </c>
      <c r="S5582">
        <v>1</v>
      </c>
      <c r="T5582" s="2">
        <v>0</v>
      </c>
      <c r="U5582" s="5">
        <v>52.38</v>
      </c>
      <c r="V5582" s="5">
        <f>ORDENES[[#This Row],[Ventas sin descuento]]-ORDENES[[#This Row],[costos estimados]]</f>
        <v>52.379999999999995</v>
      </c>
      <c r="W5582">
        <v>8</v>
      </c>
      <c r="X5582" s="5">
        <v>116.4</v>
      </c>
      <c r="Y5582" s="5">
        <f>ORDENES[[#This Row],[Ventas Originales (con descuento)]]/(1-ORDENES[[#This Row],[Descuento]])</f>
        <v>116.4</v>
      </c>
      <c r="Z5582" s="5">
        <f>ORDENES[[#This Row],[Ventas Originales (con descuento)]]/ORDENES[[#This Row],[Cantidad]]/(1-ORDENES[[#This Row],[Descuento]])</f>
        <v>14.55</v>
      </c>
      <c r="AA5582" s="5">
        <f>ORDENES[[#This Row],[Ventas Originales (con descuento)]]/ORDENES[[#This Row],[Cantidad]]</f>
        <v>14.55</v>
      </c>
      <c r="AB5582" s="5">
        <f>ORDENES[[#This Row],[Ventas Originales (con descuento)]]-(ORDENES[[#This Row],[Ganancias]])</f>
        <v>64.02000000000001</v>
      </c>
    </row>
    <row r="5583" spans="1:28" x14ac:dyDescent="0.35">
      <c r="A5583" t="s">
        <v>7719</v>
      </c>
      <c r="B5583" t="s">
        <v>3587</v>
      </c>
      <c r="C5583" t="s">
        <v>1</v>
      </c>
      <c r="D5583" t="s">
        <v>2177</v>
      </c>
      <c r="E5583" t="s">
        <v>142</v>
      </c>
      <c r="F5583" s="1">
        <v>44147</v>
      </c>
      <c r="G5583" t="s">
        <v>7613</v>
      </c>
      <c r="H5583" t="s">
        <v>6364</v>
      </c>
      <c r="I5583">
        <v>46350</v>
      </c>
      <c r="J5583" t="s">
        <v>7612</v>
      </c>
      <c r="K5583" t="s">
        <v>1881</v>
      </c>
      <c r="L5583" t="s">
        <v>1866</v>
      </c>
      <c r="M5583" s="1">
        <v>44150</v>
      </c>
      <c r="N5583" t="s">
        <v>1861</v>
      </c>
      <c r="O5583" t="s">
        <v>7614</v>
      </c>
      <c r="P5583" t="s">
        <v>1896</v>
      </c>
      <c r="Q5583" t="s">
        <v>7614</v>
      </c>
      <c r="R5583" t="s">
        <v>1890</v>
      </c>
      <c r="S5583">
        <v>2</v>
      </c>
      <c r="T5583" s="2">
        <v>0</v>
      </c>
      <c r="U5583" s="5">
        <v>129.38</v>
      </c>
      <c r="V5583" s="5">
        <f>ORDENES[[#This Row],[Ventas sin descuento]]-ORDENES[[#This Row],[costos estimados]]</f>
        <v>129.38</v>
      </c>
      <c r="W5583">
        <v>8</v>
      </c>
      <c r="X5583" s="5">
        <v>287.52</v>
      </c>
      <c r="Y5583" s="5">
        <f>ORDENES[[#This Row],[Ventas Originales (con descuento)]]/(1-ORDENES[[#This Row],[Descuento]])</f>
        <v>287.52</v>
      </c>
      <c r="Z5583" s="5">
        <f>ORDENES[[#This Row],[Ventas Originales (con descuento)]]/ORDENES[[#This Row],[Cantidad]]/(1-ORDENES[[#This Row],[Descuento]])</f>
        <v>35.94</v>
      </c>
      <c r="AA5583" s="5">
        <f>ORDENES[[#This Row],[Ventas Originales (con descuento)]]/ORDENES[[#This Row],[Cantidad]]</f>
        <v>35.94</v>
      </c>
      <c r="AB5583" s="5">
        <f>ORDENES[[#This Row],[Ventas Originales (con descuento)]]-(ORDENES[[#This Row],[Ganancias]])</f>
        <v>158.13999999999999</v>
      </c>
    </row>
    <row r="5584" spans="1:28" x14ac:dyDescent="0.35">
      <c r="A5584" t="s">
        <v>7719</v>
      </c>
      <c r="B5584" t="s">
        <v>3327</v>
      </c>
      <c r="C5584" t="s">
        <v>1</v>
      </c>
      <c r="D5584" t="s">
        <v>611</v>
      </c>
      <c r="E5584" t="s">
        <v>16</v>
      </c>
      <c r="F5584" s="1">
        <v>43747</v>
      </c>
      <c r="G5584" t="s">
        <v>7598</v>
      </c>
      <c r="H5584" t="s">
        <v>6373</v>
      </c>
      <c r="I5584">
        <v>48104</v>
      </c>
      <c r="J5584" t="s">
        <v>2084</v>
      </c>
      <c r="K5584" t="s">
        <v>1881</v>
      </c>
      <c r="L5584" t="s">
        <v>1866</v>
      </c>
      <c r="M5584" s="1">
        <v>43750</v>
      </c>
      <c r="N5584" t="s">
        <v>1861</v>
      </c>
      <c r="O5584" t="s">
        <v>7614</v>
      </c>
      <c r="P5584" t="s">
        <v>1894</v>
      </c>
      <c r="Q5584" t="s">
        <v>7614</v>
      </c>
      <c r="R5584" t="s">
        <v>1877</v>
      </c>
      <c r="S5584">
        <v>2</v>
      </c>
      <c r="T5584" s="2">
        <v>0.1</v>
      </c>
      <c r="U5584" s="5">
        <v>5.23</v>
      </c>
      <c r="V5584" s="5">
        <f>ORDENES[[#This Row],[Ventas sin descuento]]-ORDENES[[#This Row],[costos estimados]]</f>
        <v>8.4966666666666661</v>
      </c>
      <c r="W5584">
        <v>3</v>
      </c>
      <c r="X5584" s="5">
        <v>29.4</v>
      </c>
      <c r="Y5584" s="5">
        <f>ORDENES[[#This Row],[Ventas Originales (con descuento)]]/(1-ORDENES[[#This Row],[Descuento]])</f>
        <v>32.666666666666664</v>
      </c>
      <c r="Z5584" s="5">
        <f>ORDENES[[#This Row],[Ventas Originales (con descuento)]]/ORDENES[[#This Row],[Cantidad]]/(1-ORDENES[[#This Row],[Descuento]])</f>
        <v>10.888888888888888</v>
      </c>
      <c r="AA5584" s="5">
        <f>ORDENES[[#This Row],[Ventas Originales (con descuento)]]/ORDENES[[#This Row],[Cantidad]]</f>
        <v>9.7999999999999989</v>
      </c>
      <c r="AB5584" s="5">
        <f>ORDENES[[#This Row],[Ventas Originales (con descuento)]]-(ORDENES[[#This Row],[Ganancias]])</f>
        <v>24.169999999999998</v>
      </c>
    </row>
    <row r="5585" spans="1:28" x14ac:dyDescent="0.35">
      <c r="A5585" t="s">
        <v>7719</v>
      </c>
      <c r="B5585" t="s">
        <v>129</v>
      </c>
      <c r="C5585" t="s">
        <v>1</v>
      </c>
      <c r="D5585" t="s">
        <v>577</v>
      </c>
      <c r="E5585" t="s">
        <v>38</v>
      </c>
      <c r="F5585" s="1">
        <v>44019</v>
      </c>
      <c r="G5585" t="s">
        <v>7613</v>
      </c>
      <c r="H5585" t="s">
        <v>5825</v>
      </c>
      <c r="I5585">
        <v>60505</v>
      </c>
      <c r="J5585" t="s">
        <v>2618</v>
      </c>
      <c r="K5585" t="s">
        <v>1881</v>
      </c>
      <c r="L5585" t="s">
        <v>1866</v>
      </c>
      <c r="M5585" s="1">
        <v>44023</v>
      </c>
      <c r="N5585" t="s">
        <v>1861</v>
      </c>
      <c r="O5585" t="s">
        <v>7614</v>
      </c>
      <c r="P5585" t="s">
        <v>1892</v>
      </c>
      <c r="Q5585" t="s">
        <v>7614</v>
      </c>
      <c r="R5585" t="s">
        <v>1898</v>
      </c>
      <c r="S5585">
        <v>3</v>
      </c>
      <c r="T5585" s="2">
        <v>0.2</v>
      </c>
      <c r="U5585" s="5">
        <v>0.82</v>
      </c>
      <c r="V5585" s="5">
        <f>ORDENES[[#This Row],[Ventas sin descuento]]-ORDENES[[#This Row],[costos estimados]]</f>
        <v>1.4774999999999996</v>
      </c>
      <c r="W5585">
        <v>1</v>
      </c>
      <c r="X5585" s="5">
        <v>2.63</v>
      </c>
      <c r="Y5585" s="5">
        <f>ORDENES[[#This Row],[Ventas Originales (con descuento)]]/(1-ORDENES[[#This Row],[Descuento]])</f>
        <v>3.2874999999999996</v>
      </c>
      <c r="Z5585" s="5">
        <f>ORDENES[[#This Row],[Ventas Originales (con descuento)]]/ORDENES[[#This Row],[Cantidad]]/(1-ORDENES[[#This Row],[Descuento]])</f>
        <v>3.2874999999999996</v>
      </c>
      <c r="AA5585" s="5">
        <f>ORDENES[[#This Row],[Ventas Originales (con descuento)]]/ORDENES[[#This Row],[Cantidad]]</f>
        <v>2.63</v>
      </c>
      <c r="AB5585" s="5">
        <f>ORDENES[[#This Row],[Ventas Originales (con descuento)]]-(ORDENES[[#This Row],[Ganancias]])</f>
        <v>1.81</v>
      </c>
    </row>
    <row r="5586" spans="1:28" x14ac:dyDescent="0.35">
      <c r="A5586" t="s">
        <v>7719</v>
      </c>
      <c r="B5586" t="s">
        <v>51</v>
      </c>
      <c r="C5586" t="s">
        <v>1</v>
      </c>
      <c r="D5586" t="s">
        <v>3437</v>
      </c>
      <c r="E5586" t="s">
        <v>18</v>
      </c>
      <c r="F5586" s="1">
        <v>44070</v>
      </c>
      <c r="G5586" t="s">
        <v>7598</v>
      </c>
      <c r="H5586" t="s">
        <v>6376</v>
      </c>
      <c r="I5586">
        <v>77041</v>
      </c>
      <c r="J5586" t="s">
        <v>3363</v>
      </c>
      <c r="K5586" t="s">
        <v>1881</v>
      </c>
      <c r="L5586" t="s">
        <v>1866</v>
      </c>
      <c r="M5586" s="1">
        <v>44072</v>
      </c>
      <c r="N5586" t="s">
        <v>1861</v>
      </c>
      <c r="O5586" t="s">
        <v>7614</v>
      </c>
      <c r="P5586" t="s">
        <v>1883</v>
      </c>
      <c r="Q5586" t="s">
        <v>7614</v>
      </c>
      <c r="R5586" t="s">
        <v>1872</v>
      </c>
      <c r="S5586">
        <v>1</v>
      </c>
      <c r="T5586" s="2">
        <v>0.2</v>
      </c>
      <c r="U5586" s="5">
        <v>1.06</v>
      </c>
      <c r="V5586" s="5">
        <f>ORDENES[[#This Row],[Ventas sin descuento]]-ORDENES[[#This Row],[costos estimados]]</f>
        <v>4.5999999999999996</v>
      </c>
      <c r="W5586">
        <v>1</v>
      </c>
      <c r="X5586" s="5">
        <v>14.16</v>
      </c>
      <c r="Y5586" s="5">
        <f>ORDENES[[#This Row],[Ventas Originales (con descuento)]]/(1-ORDENES[[#This Row],[Descuento]])</f>
        <v>17.7</v>
      </c>
      <c r="Z5586" s="5">
        <f>ORDENES[[#This Row],[Ventas Originales (con descuento)]]/ORDENES[[#This Row],[Cantidad]]/(1-ORDENES[[#This Row],[Descuento]])</f>
        <v>17.7</v>
      </c>
      <c r="AA5586" s="5">
        <f>ORDENES[[#This Row],[Ventas Originales (con descuento)]]/ORDENES[[#This Row],[Cantidad]]</f>
        <v>14.16</v>
      </c>
      <c r="AB5586" s="5">
        <f>ORDENES[[#This Row],[Ventas Originales (con descuento)]]-(ORDENES[[#This Row],[Ganancias]])</f>
        <v>13.1</v>
      </c>
    </row>
    <row r="5587" spans="1:28" x14ac:dyDescent="0.35">
      <c r="A5587" t="s">
        <v>7719</v>
      </c>
      <c r="B5587" t="s">
        <v>90</v>
      </c>
      <c r="C5587" t="s">
        <v>1</v>
      </c>
      <c r="D5587" t="s">
        <v>81</v>
      </c>
      <c r="E5587" t="s">
        <v>47</v>
      </c>
      <c r="F5587" s="1">
        <v>43616</v>
      </c>
      <c r="G5587" t="s">
        <v>7613</v>
      </c>
      <c r="H5587" t="s">
        <v>5831</v>
      </c>
      <c r="I5587">
        <v>60653</v>
      </c>
      <c r="J5587" t="s">
        <v>2100</v>
      </c>
      <c r="K5587" t="s">
        <v>1881</v>
      </c>
      <c r="L5587" t="s">
        <v>1866</v>
      </c>
      <c r="M5587" s="1">
        <v>43621</v>
      </c>
      <c r="N5587" t="s">
        <v>1861</v>
      </c>
      <c r="O5587" t="s">
        <v>7614</v>
      </c>
      <c r="P5587" t="s">
        <v>1892</v>
      </c>
      <c r="Q5587" t="s">
        <v>7614</v>
      </c>
      <c r="R5587" t="s">
        <v>1868</v>
      </c>
      <c r="S5587">
        <v>3</v>
      </c>
      <c r="T5587" s="2">
        <v>0.2</v>
      </c>
      <c r="U5587" s="5">
        <v>1.99</v>
      </c>
      <c r="V5587" s="5">
        <f>ORDENES[[#This Row],[Ventas sin descuento]]-ORDENES[[#This Row],[costos estimados]]</f>
        <v>3.4649999999999999</v>
      </c>
      <c r="W5587">
        <v>2</v>
      </c>
      <c r="X5587" s="5">
        <v>5.9</v>
      </c>
      <c r="Y5587" s="5">
        <f>ORDENES[[#This Row],[Ventas Originales (con descuento)]]/(1-ORDENES[[#This Row],[Descuento]])</f>
        <v>7.375</v>
      </c>
      <c r="Z5587" s="5">
        <f>ORDENES[[#This Row],[Ventas Originales (con descuento)]]/ORDENES[[#This Row],[Cantidad]]/(1-ORDENES[[#This Row],[Descuento]])</f>
        <v>3.6875</v>
      </c>
      <c r="AA5587" s="5">
        <f>ORDENES[[#This Row],[Ventas Originales (con descuento)]]/ORDENES[[#This Row],[Cantidad]]</f>
        <v>2.95</v>
      </c>
      <c r="AB5587" s="5">
        <f>ORDENES[[#This Row],[Ventas Originales (con descuento)]]-(ORDENES[[#This Row],[Ganancias]])</f>
        <v>3.91</v>
      </c>
    </row>
    <row r="5588" spans="1:28" x14ac:dyDescent="0.35">
      <c r="A5588" t="s">
        <v>7719</v>
      </c>
      <c r="B5588" t="s">
        <v>3005</v>
      </c>
      <c r="C5588" t="s">
        <v>1</v>
      </c>
      <c r="D5588" t="s">
        <v>1972</v>
      </c>
      <c r="E5588" t="s">
        <v>7</v>
      </c>
      <c r="F5588" s="1">
        <v>43790</v>
      </c>
      <c r="G5588" t="s">
        <v>7598</v>
      </c>
      <c r="H5588" t="s">
        <v>5829</v>
      </c>
      <c r="I5588">
        <v>77642</v>
      </c>
      <c r="J5588" t="s">
        <v>1164</v>
      </c>
      <c r="K5588" t="s">
        <v>1881</v>
      </c>
      <c r="L5588" t="s">
        <v>1866</v>
      </c>
      <c r="M5588" s="1">
        <v>43795</v>
      </c>
      <c r="N5588" t="s">
        <v>1861</v>
      </c>
      <c r="O5588" t="s">
        <v>7614</v>
      </c>
      <c r="P5588" t="s">
        <v>1883</v>
      </c>
      <c r="Q5588" t="s">
        <v>7614</v>
      </c>
      <c r="R5588" t="s">
        <v>1868</v>
      </c>
      <c r="S5588">
        <v>3</v>
      </c>
      <c r="T5588" s="2">
        <v>0.2</v>
      </c>
      <c r="U5588" s="5">
        <v>3.95</v>
      </c>
      <c r="V5588" s="5">
        <f>ORDENES[[#This Row],[Ventas sin descuento]]-ORDENES[[#This Row],[costos estimados]]</f>
        <v>6.8749999999999991</v>
      </c>
      <c r="W5588">
        <v>2</v>
      </c>
      <c r="X5588" s="5">
        <v>11.7</v>
      </c>
      <c r="Y5588" s="5">
        <f>ORDENES[[#This Row],[Ventas Originales (con descuento)]]/(1-ORDENES[[#This Row],[Descuento]])</f>
        <v>14.624999999999998</v>
      </c>
      <c r="Z5588" s="5">
        <f>ORDENES[[#This Row],[Ventas Originales (con descuento)]]/ORDENES[[#This Row],[Cantidad]]/(1-ORDENES[[#This Row],[Descuento]])</f>
        <v>7.3124999999999991</v>
      </c>
      <c r="AA5588" s="5">
        <f>ORDENES[[#This Row],[Ventas Originales (con descuento)]]/ORDENES[[#This Row],[Cantidad]]</f>
        <v>5.85</v>
      </c>
      <c r="AB5588" s="5">
        <f>ORDENES[[#This Row],[Ventas Originales (con descuento)]]-(ORDENES[[#This Row],[Ganancias]])</f>
        <v>7.7499999999999991</v>
      </c>
    </row>
    <row r="5589" spans="1:28" x14ac:dyDescent="0.35">
      <c r="A5589" t="s">
        <v>7719</v>
      </c>
      <c r="B5589" t="s">
        <v>405</v>
      </c>
      <c r="C5589" t="s">
        <v>1</v>
      </c>
      <c r="D5589" t="s">
        <v>2141</v>
      </c>
      <c r="E5589" t="s">
        <v>53</v>
      </c>
      <c r="F5589" s="1">
        <v>44044</v>
      </c>
      <c r="G5589" t="s">
        <v>7613</v>
      </c>
      <c r="H5589" t="s">
        <v>6377</v>
      </c>
      <c r="I5589">
        <v>79109</v>
      </c>
      <c r="J5589" t="s">
        <v>53</v>
      </c>
      <c r="K5589" t="s">
        <v>1881</v>
      </c>
      <c r="L5589" t="s">
        <v>1866</v>
      </c>
      <c r="M5589" s="1">
        <v>44048</v>
      </c>
      <c r="N5589" t="s">
        <v>1861</v>
      </c>
      <c r="O5589" t="s">
        <v>7614</v>
      </c>
      <c r="P5589" t="s">
        <v>1883</v>
      </c>
      <c r="Q5589" t="s">
        <v>7614</v>
      </c>
      <c r="R5589" t="s">
        <v>1879</v>
      </c>
      <c r="S5589">
        <v>3</v>
      </c>
      <c r="T5589" s="2">
        <v>0.2</v>
      </c>
      <c r="U5589" s="5">
        <v>6.63</v>
      </c>
      <c r="V5589" s="5">
        <f>ORDENES[[#This Row],[Ventas sin descuento]]-ORDENES[[#This Row],[costos estimados]]</f>
        <v>11.542499999999997</v>
      </c>
      <c r="W5589">
        <v>2</v>
      </c>
      <c r="X5589" s="5">
        <v>19.649999999999999</v>
      </c>
      <c r="Y5589" s="5">
        <f>ORDENES[[#This Row],[Ventas Originales (con descuento)]]/(1-ORDENES[[#This Row],[Descuento]])</f>
        <v>24.562499999999996</v>
      </c>
      <c r="Z5589" s="5">
        <f>ORDENES[[#This Row],[Ventas Originales (con descuento)]]/ORDENES[[#This Row],[Cantidad]]/(1-ORDENES[[#This Row],[Descuento]])</f>
        <v>12.281249999999998</v>
      </c>
      <c r="AA5589" s="5">
        <f>ORDENES[[#This Row],[Ventas Originales (con descuento)]]/ORDENES[[#This Row],[Cantidad]]</f>
        <v>9.8249999999999993</v>
      </c>
      <c r="AB5589" s="5">
        <f>ORDENES[[#This Row],[Ventas Originales (con descuento)]]-(ORDENES[[#This Row],[Ganancias]])</f>
        <v>13.02</v>
      </c>
    </row>
    <row r="5590" spans="1:28" x14ac:dyDescent="0.35">
      <c r="A5590" t="s">
        <v>7719</v>
      </c>
      <c r="B5590" t="s">
        <v>2666</v>
      </c>
      <c r="C5590" t="s">
        <v>1</v>
      </c>
      <c r="D5590" t="s">
        <v>2175</v>
      </c>
      <c r="E5590" t="s">
        <v>21</v>
      </c>
      <c r="F5590" s="1">
        <v>43357</v>
      </c>
      <c r="G5590" t="s">
        <v>7598</v>
      </c>
      <c r="H5590" t="s">
        <v>5836</v>
      </c>
      <c r="I5590">
        <v>78415</v>
      </c>
      <c r="J5590" t="s">
        <v>2670</v>
      </c>
      <c r="K5590" t="s">
        <v>1881</v>
      </c>
      <c r="L5590" t="s">
        <v>1866</v>
      </c>
      <c r="M5590" s="1">
        <v>43361</v>
      </c>
      <c r="N5590" t="s">
        <v>1861</v>
      </c>
      <c r="O5590" t="s">
        <v>7614</v>
      </c>
      <c r="P5590" t="s">
        <v>1883</v>
      </c>
      <c r="Q5590" t="s">
        <v>7614</v>
      </c>
      <c r="R5590" t="s">
        <v>1879</v>
      </c>
      <c r="S5590">
        <v>3</v>
      </c>
      <c r="T5590" s="2">
        <v>0.2</v>
      </c>
      <c r="U5590" s="5">
        <v>2.14</v>
      </c>
      <c r="V5590" s="5">
        <f>ORDENES[[#This Row],[Ventas sin descuento]]-ORDENES[[#This Row],[costos estimados]]</f>
        <v>3.8524999999999991</v>
      </c>
      <c r="W5590">
        <v>2</v>
      </c>
      <c r="X5590" s="5">
        <v>6.85</v>
      </c>
      <c r="Y5590" s="5">
        <f>ORDENES[[#This Row],[Ventas Originales (con descuento)]]/(1-ORDENES[[#This Row],[Descuento]])</f>
        <v>8.5624999999999982</v>
      </c>
      <c r="Z5590" s="5">
        <f>ORDENES[[#This Row],[Ventas Originales (con descuento)]]/ORDENES[[#This Row],[Cantidad]]/(1-ORDENES[[#This Row],[Descuento]])</f>
        <v>4.2812499999999991</v>
      </c>
      <c r="AA5590" s="5">
        <f>ORDENES[[#This Row],[Ventas Originales (con descuento)]]/ORDENES[[#This Row],[Cantidad]]</f>
        <v>3.4249999999999998</v>
      </c>
      <c r="AB5590" s="5">
        <f>ORDENES[[#This Row],[Ventas Originales (con descuento)]]-(ORDENES[[#This Row],[Ganancias]])</f>
        <v>4.7099999999999991</v>
      </c>
    </row>
    <row r="5591" spans="1:28" x14ac:dyDescent="0.35">
      <c r="A5591" t="s">
        <v>7719</v>
      </c>
      <c r="B5591" t="s">
        <v>51</v>
      </c>
      <c r="C5591" t="s">
        <v>1</v>
      </c>
      <c r="D5591" t="s">
        <v>2420</v>
      </c>
      <c r="E5591" t="s">
        <v>21</v>
      </c>
      <c r="F5591" s="1">
        <v>44079</v>
      </c>
      <c r="G5591" t="s">
        <v>7598</v>
      </c>
      <c r="H5591" t="s">
        <v>6378</v>
      </c>
      <c r="I5591">
        <v>77070</v>
      </c>
      <c r="J5591" t="s">
        <v>1461</v>
      </c>
      <c r="K5591" t="s">
        <v>1881</v>
      </c>
      <c r="L5591" t="s">
        <v>1866</v>
      </c>
      <c r="M5591" s="1">
        <v>44081</v>
      </c>
      <c r="N5591" t="s">
        <v>1861</v>
      </c>
      <c r="O5591" t="s">
        <v>7614</v>
      </c>
      <c r="P5591" t="s">
        <v>1883</v>
      </c>
      <c r="Q5591" t="s">
        <v>7614</v>
      </c>
      <c r="R5591" t="s">
        <v>1879</v>
      </c>
      <c r="S5591">
        <v>1</v>
      </c>
      <c r="T5591" s="2">
        <v>0.2</v>
      </c>
      <c r="U5591" s="5">
        <v>3.76</v>
      </c>
      <c r="V5591" s="5">
        <f>ORDENES[[#This Row],[Ventas sin descuento]]-ORDENES[[#This Row],[costos estimados]]</f>
        <v>6.3524999999999991</v>
      </c>
      <c r="W5591">
        <v>2</v>
      </c>
      <c r="X5591" s="5">
        <v>10.37</v>
      </c>
      <c r="Y5591" s="5">
        <f>ORDENES[[#This Row],[Ventas Originales (con descuento)]]/(1-ORDENES[[#This Row],[Descuento]])</f>
        <v>12.962499999999999</v>
      </c>
      <c r="Z5591" s="5">
        <f>ORDENES[[#This Row],[Ventas Originales (con descuento)]]/ORDENES[[#This Row],[Cantidad]]/(1-ORDENES[[#This Row],[Descuento]])</f>
        <v>6.4812499999999993</v>
      </c>
      <c r="AA5591" s="5">
        <f>ORDENES[[#This Row],[Ventas Originales (con descuento)]]/ORDENES[[#This Row],[Cantidad]]</f>
        <v>5.1849999999999996</v>
      </c>
      <c r="AB5591" s="5">
        <f>ORDENES[[#This Row],[Ventas Originales (con descuento)]]-(ORDENES[[#This Row],[Ganancias]])</f>
        <v>6.6099999999999994</v>
      </c>
    </row>
    <row r="5592" spans="1:28" x14ac:dyDescent="0.35">
      <c r="A5592" t="s">
        <v>7719</v>
      </c>
      <c r="B5592" t="s">
        <v>2308</v>
      </c>
      <c r="C5592" t="s">
        <v>1</v>
      </c>
      <c r="D5592" t="s">
        <v>2309</v>
      </c>
      <c r="E5592" t="s">
        <v>21</v>
      </c>
      <c r="F5592" s="1">
        <v>43240</v>
      </c>
      <c r="G5592" t="s">
        <v>7613</v>
      </c>
      <c r="H5592" t="s">
        <v>5835</v>
      </c>
      <c r="I5592">
        <v>78666</v>
      </c>
      <c r="J5592" t="s">
        <v>1831</v>
      </c>
      <c r="K5592" t="s">
        <v>1881</v>
      </c>
      <c r="L5592" t="s">
        <v>1866</v>
      </c>
      <c r="M5592" s="1">
        <v>43242</v>
      </c>
      <c r="N5592" t="s">
        <v>1861</v>
      </c>
      <c r="O5592" t="s">
        <v>7614</v>
      </c>
      <c r="P5592" t="s">
        <v>1883</v>
      </c>
      <c r="Q5592" t="s">
        <v>7614</v>
      </c>
      <c r="R5592" t="s">
        <v>1879</v>
      </c>
      <c r="S5592">
        <v>1</v>
      </c>
      <c r="T5592" s="2">
        <v>0.2</v>
      </c>
      <c r="U5592" s="5">
        <v>3.63</v>
      </c>
      <c r="V5592" s="5">
        <f>ORDENES[[#This Row],[Ventas sin descuento]]-ORDENES[[#This Row],[costos estimados]]</f>
        <v>6.2224999999999993</v>
      </c>
      <c r="W5592">
        <v>2</v>
      </c>
      <c r="X5592" s="5">
        <v>10.37</v>
      </c>
      <c r="Y5592" s="5">
        <f>ORDENES[[#This Row],[Ventas Originales (con descuento)]]/(1-ORDENES[[#This Row],[Descuento]])</f>
        <v>12.962499999999999</v>
      </c>
      <c r="Z5592" s="5">
        <f>ORDENES[[#This Row],[Ventas Originales (con descuento)]]/ORDENES[[#This Row],[Cantidad]]/(1-ORDENES[[#This Row],[Descuento]])</f>
        <v>6.4812499999999993</v>
      </c>
      <c r="AA5592" s="5">
        <f>ORDENES[[#This Row],[Ventas Originales (con descuento)]]/ORDENES[[#This Row],[Cantidad]]</f>
        <v>5.1849999999999996</v>
      </c>
      <c r="AB5592" s="5">
        <f>ORDENES[[#This Row],[Ventas Originales (con descuento)]]-(ORDENES[[#This Row],[Ganancias]])</f>
        <v>6.7399999999999993</v>
      </c>
    </row>
    <row r="5593" spans="1:28" x14ac:dyDescent="0.35">
      <c r="A5593" t="s">
        <v>7719</v>
      </c>
      <c r="B5593" t="s">
        <v>90</v>
      </c>
      <c r="C5593" t="s">
        <v>1</v>
      </c>
      <c r="D5593" t="s">
        <v>145</v>
      </c>
      <c r="E5593" t="s">
        <v>102</v>
      </c>
      <c r="F5593" s="1">
        <v>44162</v>
      </c>
      <c r="G5593" t="s">
        <v>7613</v>
      </c>
      <c r="H5593" t="s">
        <v>6379</v>
      </c>
      <c r="I5593">
        <v>60623</v>
      </c>
      <c r="J5593" t="s">
        <v>1979</v>
      </c>
      <c r="K5593" t="s">
        <v>1881</v>
      </c>
      <c r="L5593" t="s">
        <v>1866</v>
      </c>
      <c r="M5593" s="1">
        <v>44164</v>
      </c>
      <c r="N5593" t="s">
        <v>1861</v>
      </c>
      <c r="O5593" t="s">
        <v>7614</v>
      </c>
      <c r="P5593" t="s">
        <v>1892</v>
      </c>
      <c r="Q5593" t="s">
        <v>7614</v>
      </c>
      <c r="R5593" t="s">
        <v>1872</v>
      </c>
      <c r="S5593">
        <v>1</v>
      </c>
      <c r="T5593" s="2">
        <v>0.2</v>
      </c>
      <c r="U5593" s="5">
        <v>-24.5</v>
      </c>
      <c r="V5593" s="5">
        <f>ORDENES[[#This Row],[Ventas sin descuento]]-ORDENES[[#This Row],[costos estimados]]</f>
        <v>-5.0000000000096634E-3</v>
      </c>
      <c r="W5593">
        <v>2</v>
      </c>
      <c r="X5593" s="5">
        <v>97.98</v>
      </c>
      <c r="Y5593" s="5">
        <f>ORDENES[[#This Row],[Ventas Originales (con descuento)]]/(1-ORDENES[[#This Row],[Descuento]])</f>
        <v>122.47499999999999</v>
      </c>
      <c r="Z5593" s="5">
        <f>ORDENES[[#This Row],[Ventas Originales (con descuento)]]/ORDENES[[#This Row],[Cantidad]]/(1-ORDENES[[#This Row],[Descuento]])</f>
        <v>61.237499999999997</v>
      </c>
      <c r="AA5593" s="5">
        <f>ORDENES[[#This Row],[Ventas Originales (con descuento)]]/ORDENES[[#This Row],[Cantidad]]</f>
        <v>48.99</v>
      </c>
      <c r="AB5593" s="5">
        <f>ORDENES[[#This Row],[Ventas Originales (con descuento)]]-(ORDENES[[#This Row],[Ganancias]])</f>
        <v>122.48</v>
      </c>
    </row>
    <row r="5594" spans="1:28" x14ac:dyDescent="0.35">
      <c r="A5594" t="s">
        <v>7719</v>
      </c>
      <c r="B5594" t="s">
        <v>90</v>
      </c>
      <c r="C5594" t="s">
        <v>1</v>
      </c>
      <c r="D5594" t="s">
        <v>2208</v>
      </c>
      <c r="E5594" t="s">
        <v>13</v>
      </c>
      <c r="F5594" s="1">
        <v>44218</v>
      </c>
      <c r="G5594" t="s">
        <v>7613</v>
      </c>
      <c r="H5594" t="s">
        <v>6380</v>
      </c>
      <c r="I5594">
        <v>60623</v>
      </c>
      <c r="J5594" t="s">
        <v>2469</v>
      </c>
      <c r="K5594" t="s">
        <v>1881</v>
      </c>
      <c r="L5594" t="s">
        <v>1866</v>
      </c>
      <c r="M5594" s="1">
        <v>44221</v>
      </c>
      <c r="N5594" t="s">
        <v>1861</v>
      </c>
      <c r="O5594" t="s">
        <v>7614</v>
      </c>
      <c r="P5594" t="s">
        <v>1892</v>
      </c>
      <c r="Q5594" t="s">
        <v>7614</v>
      </c>
      <c r="R5594" t="s">
        <v>1874</v>
      </c>
      <c r="S5594">
        <v>2</v>
      </c>
      <c r="T5594" s="2">
        <v>0.2</v>
      </c>
      <c r="U5594" s="5">
        <v>0.89</v>
      </c>
      <c r="V5594" s="5">
        <f>ORDENES[[#This Row],[Ventas sin descuento]]-ORDENES[[#This Row],[costos estimados]]</f>
        <v>2.8574999999999999</v>
      </c>
      <c r="W5594">
        <v>3</v>
      </c>
      <c r="X5594" s="5">
        <v>7.87</v>
      </c>
      <c r="Y5594" s="5">
        <f>ORDENES[[#This Row],[Ventas Originales (con descuento)]]/(1-ORDENES[[#This Row],[Descuento]])</f>
        <v>9.8375000000000004</v>
      </c>
      <c r="Z5594" s="5">
        <f>ORDENES[[#This Row],[Ventas Originales (con descuento)]]/ORDENES[[#This Row],[Cantidad]]/(1-ORDENES[[#This Row],[Descuento]])</f>
        <v>3.2791666666666668</v>
      </c>
      <c r="AA5594" s="5">
        <f>ORDENES[[#This Row],[Ventas Originales (con descuento)]]/ORDENES[[#This Row],[Cantidad]]</f>
        <v>2.6233333333333335</v>
      </c>
      <c r="AB5594" s="5">
        <f>ORDENES[[#This Row],[Ventas Originales (con descuento)]]-(ORDENES[[#This Row],[Ganancias]])</f>
        <v>6.98</v>
      </c>
    </row>
    <row r="5595" spans="1:28" x14ac:dyDescent="0.35">
      <c r="A5595" t="s">
        <v>7719</v>
      </c>
      <c r="B5595" t="s">
        <v>295</v>
      </c>
      <c r="C5595" t="s">
        <v>1</v>
      </c>
      <c r="D5595" t="s">
        <v>3516</v>
      </c>
      <c r="E5595" t="s">
        <v>13</v>
      </c>
      <c r="F5595" s="1">
        <v>44020</v>
      </c>
      <c r="G5595" t="s">
        <v>7598</v>
      </c>
      <c r="H5595" t="s">
        <v>6381</v>
      </c>
      <c r="I5595">
        <v>76017</v>
      </c>
      <c r="J5595" t="s">
        <v>1526</v>
      </c>
      <c r="K5595" t="s">
        <v>1881</v>
      </c>
      <c r="L5595" t="s">
        <v>1866</v>
      </c>
      <c r="M5595" s="1">
        <v>44022</v>
      </c>
      <c r="N5595" t="s">
        <v>1861</v>
      </c>
      <c r="O5595" t="s">
        <v>7614</v>
      </c>
      <c r="P5595" t="s">
        <v>1883</v>
      </c>
      <c r="Q5595" t="s">
        <v>7614</v>
      </c>
      <c r="R5595" t="s">
        <v>1874</v>
      </c>
      <c r="S5595">
        <v>1</v>
      </c>
      <c r="T5595" s="2">
        <v>0.2</v>
      </c>
      <c r="U5595" s="5">
        <v>3.57</v>
      </c>
      <c r="V5595" s="5">
        <f>ORDENES[[#This Row],[Ventas sin descuento]]-ORDENES[[#This Row],[costos estimados]]</f>
        <v>15.474999999999994</v>
      </c>
      <c r="W5595">
        <v>3</v>
      </c>
      <c r="X5595" s="5">
        <v>47.62</v>
      </c>
      <c r="Y5595" s="5">
        <f>ORDENES[[#This Row],[Ventas Originales (con descuento)]]/(1-ORDENES[[#This Row],[Descuento]])</f>
        <v>59.524999999999991</v>
      </c>
      <c r="Z5595" s="5">
        <f>ORDENES[[#This Row],[Ventas Originales (con descuento)]]/ORDENES[[#This Row],[Cantidad]]/(1-ORDENES[[#This Row],[Descuento]])</f>
        <v>19.841666666666665</v>
      </c>
      <c r="AA5595" s="5">
        <f>ORDENES[[#This Row],[Ventas Originales (con descuento)]]/ORDENES[[#This Row],[Cantidad]]</f>
        <v>15.873333333333333</v>
      </c>
      <c r="AB5595" s="5">
        <f>ORDENES[[#This Row],[Ventas Originales (con descuento)]]-(ORDENES[[#This Row],[Ganancias]])</f>
        <v>44.05</v>
      </c>
    </row>
    <row r="5596" spans="1:28" x14ac:dyDescent="0.35">
      <c r="A5596" t="s">
        <v>7719</v>
      </c>
      <c r="B5596" t="s">
        <v>3152</v>
      </c>
      <c r="C5596" t="s">
        <v>1</v>
      </c>
      <c r="D5596" t="s">
        <v>380</v>
      </c>
      <c r="E5596" t="s">
        <v>50</v>
      </c>
      <c r="F5596" s="1">
        <v>43573</v>
      </c>
      <c r="G5596" t="s">
        <v>7613</v>
      </c>
      <c r="H5596" t="s">
        <v>5824</v>
      </c>
      <c r="I5596">
        <v>78501</v>
      </c>
      <c r="J5596" t="s">
        <v>1425</v>
      </c>
      <c r="K5596" t="s">
        <v>1881</v>
      </c>
      <c r="L5596" t="s">
        <v>1866</v>
      </c>
      <c r="M5596" s="1">
        <v>43577</v>
      </c>
      <c r="N5596" t="s">
        <v>1861</v>
      </c>
      <c r="O5596" t="s">
        <v>7614</v>
      </c>
      <c r="P5596" t="s">
        <v>1883</v>
      </c>
      <c r="Q5596" t="s">
        <v>7614</v>
      </c>
      <c r="R5596" t="s">
        <v>1874</v>
      </c>
      <c r="S5596">
        <v>3</v>
      </c>
      <c r="T5596" s="2">
        <v>0.2</v>
      </c>
      <c r="U5596" s="5">
        <v>6.51</v>
      </c>
      <c r="V5596" s="5">
        <f>ORDENES[[#This Row],[Ventas sin descuento]]-ORDENES[[#This Row],[costos estimados]]</f>
        <v>25.097499999999997</v>
      </c>
      <c r="W5596">
        <v>3</v>
      </c>
      <c r="X5596" s="5">
        <v>74.349999999999994</v>
      </c>
      <c r="Y5596" s="5">
        <f>ORDENES[[#This Row],[Ventas Originales (con descuento)]]/(1-ORDENES[[#This Row],[Descuento]])</f>
        <v>92.937499999999986</v>
      </c>
      <c r="Z5596" s="5">
        <f>ORDENES[[#This Row],[Ventas Originales (con descuento)]]/ORDENES[[#This Row],[Cantidad]]/(1-ORDENES[[#This Row],[Descuento]])</f>
        <v>30.979166666666664</v>
      </c>
      <c r="AA5596" s="5">
        <f>ORDENES[[#This Row],[Ventas Originales (con descuento)]]/ORDENES[[#This Row],[Cantidad]]</f>
        <v>24.783333333333331</v>
      </c>
      <c r="AB5596" s="5">
        <f>ORDENES[[#This Row],[Ventas Originales (con descuento)]]-(ORDENES[[#This Row],[Ganancias]])</f>
        <v>67.839999999999989</v>
      </c>
    </row>
    <row r="5597" spans="1:28" x14ac:dyDescent="0.35">
      <c r="A5597" t="s">
        <v>7719</v>
      </c>
      <c r="B5597" t="s">
        <v>3152</v>
      </c>
      <c r="C5597" t="s">
        <v>1</v>
      </c>
      <c r="D5597" t="s">
        <v>380</v>
      </c>
      <c r="E5597" t="s">
        <v>13</v>
      </c>
      <c r="F5597" s="1">
        <v>43573</v>
      </c>
      <c r="G5597" t="s">
        <v>7613</v>
      </c>
      <c r="H5597" t="s">
        <v>5824</v>
      </c>
      <c r="I5597">
        <v>78501</v>
      </c>
      <c r="J5597" t="s">
        <v>2469</v>
      </c>
      <c r="K5597" t="s">
        <v>1881</v>
      </c>
      <c r="L5597" t="s">
        <v>1866</v>
      </c>
      <c r="M5597" s="1">
        <v>43577</v>
      </c>
      <c r="N5597" t="s">
        <v>1861</v>
      </c>
      <c r="O5597" t="s">
        <v>7614</v>
      </c>
      <c r="P5597" t="s">
        <v>1883</v>
      </c>
      <c r="Q5597" t="s">
        <v>7614</v>
      </c>
      <c r="R5597" t="s">
        <v>1874</v>
      </c>
      <c r="S5597">
        <v>3</v>
      </c>
      <c r="T5597" s="2">
        <v>0.2</v>
      </c>
      <c r="U5597" s="5">
        <v>0.89</v>
      </c>
      <c r="V5597" s="5">
        <f>ORDENES[[#This Row],[Ventas sin descuento]]-ORDENES[[#This Row],[costos estimados]]</f>
        <v>2.8574999999999999</v>
      </c>
      <c r="W5597">
        <v>3</v>
      </c>
      <c r="X5597" s="5">
        <v>7.87</v>
      </c>
      <c r="Y5597" s="5">
        <f>ORDENES[[#This Row],[Ventas Originales (con descuento)]]/(1-ORDENES[[#This Row],[Descuento]])</f>
        <v>9.8375000000000004</v>
      </c>
      <c r="Z5597" s="5">
        <f>ORDENES[[#This Row],[Ventas Originales (con descuento)]]/ORDENES[[#This Row],[Cantidad]]/(1-ORDENES[[#This Row],[Descuento]])</f>
        <v>3.2791666666666668</v>
      </c>
      <c r="AA5597" s="5">
        <f>ORDENES[[#This Row],[Ventas Originales (con descuento)]]/ORDENES[[#This Row],[Cantidad]]</f>
        <v>2.6233333333333335</v>
      </c>
      <c r="AB5597" s="5">
        <f>ORDENES[[#This Row],[Ventas Originales (con descuento)]]-(ORDENES[[#This Row],[Ganancias]])</f>
        <v>6.98</v>
      </c>
    </row>
    <row r="5598" spans="1:28" x14ac:dyDescent="0.35">
      <c r="A5598" t="s">
        <v>7719</v>
      </c>
      <c r="B5598" t="s">
        <v>484</v>
      </c>
      <c r="C5598" t="s">
        <v>1</v>
      </c>
      <c r="D5598" t="s">
        <v>2631</v>
      </c>
      <c r="E5598" t="s">
        <v>18</v>
      </c>
      <c r="F5598" s="1">
        <v>43464</v>
      </c>
      <c r="G5598" t="s">
        <v>7613</v>
      </c>
      <c r="H5598" t="s">
        <v>6382</v>
      </c>
      <c r="I5598">
        <v>78041</v>
      </c>
      <c r="J5598" t="s">
        <v>2911</v>
      </c>
      <c r="K5598" t="s">
        <v>1881</v>
      </c>
      <c r="L5598" t="s">
        <v>1866</v>
      </c>
      <c r="M5598" s="1">
        <v>43466</v>
      </c>
      <c r="N5598" t="s">
        <v>1861</v>
      </c>
      <c r="O5598" t="s">
        <v>7614</v>
      </c>
      <c r="P5598" t="s">
        <v>1883</v>
      </c>
      <c r="Q5598" t="s">
        <v>7614</v>
      </c>
      <c r="R5598" t="s">
        <v>1890</v>
      </c>
      <c r="S5598">
        <v>1</v>
      </c>
      <c r="T5598" s="2">
        <v>0.2</v>
      </c>
      <c r="U5598" s="5">
        <v>4.71</v>
      </c>
      <c r="V5598" s="5">
        <f>ORDENES[[#This Row],[Ventas sin descuento]]-ORDENES[[#This Row],[costos estimados]]</f>
        <v>7.9549999999999983</v>
      </c>
      <c r="W5598">
        <v>3</v>
      </c>
      <c r="X5598" s="5">
        <v>12.98</v>
      </c>
      <c r="Y5598" s="5">
        <f>ORDENES[[#This Row],[Ventas Originales (con descuento)]]/(1-ORDENES[[#This Row],[Descuento]])</f>
        <v>16.224999999999998</v>
      </c>
      <c r="Z5598" s="5">
        <f>ORDENES[[#This Row],[Ventas Originales (con descuento)]]/ORDENES[[#This Row],[Cantidad]]/(1-ORDENES[[#This Row],[Descuento]])</f>
        <v>5.4083333333333332</v>
      </c>
      <c r="AA5598" s="5">
        <f>ORDENES[[#This Row],[Ventas Originales (con descuento)]]/ORDENES[[#This Row],[Cantidad]]</f>
        <v>4.3266666666666671</v>
      </c>
      <c r="AB5598" s="5">
        <f>ORDENES[[#This Row],[Ventas Originales (con descuento)]]-(ORDENES[[#This Row],[Ganancias]])</f>
        <v>8.27</v>
      </c>
    </row>
    <row r="5599" spans="1:28" x14ac:dyDescent="0.35">
      <c r="A5599" t="s">
        <v>7719</v>
      </c>
      <c r="B5599" t="s">
        <v>90</v>
      </c>
      <c r="C5599" t="s">
        <v>1</v>
      </c>
      <c r="D5599" t="s">
        <v>2306</v>
      </c>
      <c r="E5599" t="s">
        <v>47</v>
      </c>
      <c r="F5599" s="1">
        <v>44170</v>
      </c>
      <c r="G5599" t="s">
        <v>7613</v>
      </c>
      <c r="H5599" t="s">
        <v>6383</v>
      </c>
      <c r="I5599">
        <v>60610</v>
      </c>
      <c r="J5599" t="s">
        <v>1795</v>
      </c>
      <c r="K5599" t="s">
        <v>1881</v>
      </c>
      <c r="L5599" t="s">
        <v>1866</v>
      </c>
      <c r="M5599" s="1">
        <v>44173</v>
      </c>
      <c r="N5599" t="s">
        <v>1861</v>
      </c>
      <c r="O5599" t="s">
        <v>7614</v>
      </c>
      <c r="P5599" t="s">
        <v>1892</v>
      </c>
      <c r="Q5599" t="s">
        <v>7614</v>
      </c>
      <c r="R5599" t="s">
        <v>1868</v>
      </c>
      <c r="S5599">
        <v>2</v>
      </c>
      <c r="T5599" s="2">
        <v>0.2</v>
      </c>
      <c r="U5599" s="5">
        <v>3.88</v>
      </c>
      <c r="V5599" s="5">
        <f>ORDENES[[#This Row],[Ventas sin descuento]]-ORDENES[[#This Row],[costos estimados]]</f>
        <v>6.8674999999999979</v>
      </c>
      <c r="W5599">
        <v>3</v>
      </c>
      <c r="X5599" s="5">
        <v>11.95</v>
      </c>
      <c r="Y5599" s="5">
        <f>ORDENES[[#This Row],[Ventas Originales (con descuento)]]/(1-ORDENES[[#This Row],[Descuento]])</f>
        <v>14.937499999999998</v>
      </c>
      <c r="Z5599" s="5">
        <f>ORDENES[[#This Row],[Ventas Originales (con descuento)]]/ORDENES[[#This Row],[Cantidad]]/(1-ORDENES[[#This Row],[Descuento]])</f>
        <v>4.9791666666666661</v>
      </c>
      <c r="AA5599" s="5">
        <f>ORDENES[[#This Row],[Ventas Originales (con descuento)]]/ORDENES[[#This Row],[Cantidad]]</f>
        <v>3.9833333333333329</v>
      </c>
      <c r="AB5599" s="5">
        <f>ORDENES[[#This Row],[Ventas Originales (con descuento)]]-(ORDENES[[#This Row],[Ganancias]])</f>
        <v>8.07</v>
      </c>
    </row>
    <row r="5600" spans="1:28" x14ac:dyDescent="0.35">
      <c r="A5600" t="s">
        <v>7719</v>
      </c>
      <c r="B5600" t="s">
        <v>3152</v>
      </c>
      <c r="C5600" t="s">
        <v>1</v>
      </c>
      <c r="D5600" t="s">
        <v>380</v>
      </c>
      <c r="E5600" t="s">
        <v>21</v>
      </c>
      <c r="F5600" s="1">
        <v>43573</v>
      </c>
      <c r="G5600" t="s">
        <v>7613</v>
      </c>
      <c r="H5600" t="s">
        <v>5824</v>
      </c>
      <c r="I5600">
        <v>78501</v>
      </c>
      <c r="J5600" t="s">
        <v>2574</v>
      </c>
      <c r="K5600" t="s">
        <v>1881</v>
      </c>
      <c r="L5600" t="s">
        <v>1866</v>
      </c>
      <c r="M5600" s="1">
        <v>43577</v>
      </c>
      <c r="N5600" t="s">
        <v>1861</v>
      </c>
      <c r="O5600" t="s">
        <v>7614</v>
      </c>
      <c r="P5600" t="s">
        <v>1883</v>
      </c>
      <c r="Q5600" t="s">
        <v>7614</v>
      </c>
      <c r="R5600" t="s">
        <v>1879</v>
      </c>
      <c r="S5600">
        <v>3</v>
      </c>
      <c r="T5600" s="2">
        <v>0.2</v>
      </c>
      <c r="U5600" s="5">
        <v>5.44</v>
      </c>
      <c r="V5600" s="5">
        <f>ORDENES[[#This Row],[Ventas sin descuento]]-ORDENES[[#This Row],[costos estimados]]</f>
        <v>9.3275000000000006</v>
      </c>
      <c r="W5600">
        <v>3</v>
      </c>
      <c r="X5600" s="5">
        <v>15.55</v>
      </c>
      <c r="Y5600" s="5">
        <f>ORDENES[[#This Row],[Ventas Originales (con descuento)]]/(1-ORDENES[[#This Row],[Descuento]])</f>
        <v>19.4375</v>
      </c>
      <c r="Z5600" s="5">
        <f>ORDENES[[#This Row],[Ventas Originales (con descuento)]]/ORDENES[[#This Row],[Cantidad]]/(1-ORDENES[[#This Row],[Descuento]])</f>
        <v>6.479166666666667</v>
      </c>
      <c r="AA5600" s="5">
        <f>ORDENES[[#This Row],[Ventas Originales (con descuento)]]/ORDENES[[#This Row],[Cantidad]]</f>
        <v>5.1833333333333336</v>
      </c>
      <c r="AB5600" s="5">
        <f>ORDENES[[#This Row],[Ventas Originales (con descuento)]]-(ORDENES[[#This Row],[Ganancias]])</f>
        <v>10.11</v>
      </c>
    </row>
    <row r="5601" spans="1:28" x14ac:dyDescent="0.35">
      <c r="A5601" t="s">
        <v>7719</v>
      </c>
      <c r="B5601" t="s">
        <v>90</v>
      </c>
      <c r="C5601" t="s">
        <v>1</v>
      </c>
      <c r="D5601" t="s">
        <v>648</v>
      </c>
      <c r="E5601" t="s">
        <v>199</v>
      </c>
      <c r="F5601" s="1">
        <v>44174</v>
      </c>
      <c r="G5601" t="s">
        <v>7613</v>
      </c>
      <c r="H5601" t="s">
        <v>6384</v>
      </c>
      <c r="I5601">
        <v>60610</v>
      </c>
      <c r="J5601" t="s">
        <v>2362</v>
      </c>
      <c r="K5601" t="s">
        <v>1881</v>
      </c>
      <c r="L5601" t="s">
        <v>1866</v>
      </c>
      <c r="M5601" s="1">
        <v>44178</v>
      </c>
      <c r="N5601" t="s">
        <v>1861</v>
      </c>
      <c r="O5601" t="s">
        <v>7614</v>
      </c>
      <c r="P5601" t="s">
        <v>1892</v>
      </c>
      <c r="Q5601" t="s">
        <v>7614</v>
      </c>
      <c r="R5601" t="s">
        <v>1908</v>
      </c>
      <c r="S5601">
        <v>3</v>
      </c>
      <c r="T5601" s="2">
        <v>0.2</v>
      </c>
      <c r="U5601" s="5">
        <v>1.54</v>
      </c>
      <c r="V5601" s="5">
        <f>ORDENES[[#This Row],[Ventas sin descuento]]-ORDENES[[#This Row],[costos estimados]]</f>
        <v>6.6824999999999974</v>
      </c>
      <c r="W5601">
        <v>3</v>
      </c>
      <c r="X5601" s="5">
        <v>20.57</v>
      </c>
      <c r="Y5601" s="5">
        <f>ORDENES[[#This Row],[Ventas Originales (con descuento)]]/(1-ORDENES[[#This Row],[Descuento]])</f>
        <v>25.712499999999999</v>
      </c>
      <c r="Z5601" s="5">
        <f>ORDENES[[#This Row],[Ventas Originales (con descuento)]]/ORDENES[[#This Row],[Cantidad]]/(1-ORDENES[[#This Row],[Descuento]])</f>
        <v>8.5708333333333329</v>
      </c>
      <c r="AA5601" s="5">
        <f>ORDENES[[#This Row],[Ventas Originales (con descuento)]]/ORDENES[[#This Row],[Cantidad]]</f>
        <v>6.8566666666666665</v>
      </c>
      <c r="AB5601" s="5">
        <f>ORDENES[[#This Row],[Ventas Originales (con descuento)]]-(ORDENES[[#This Row],[Ganancias]])</f>
        <v>19.03</v>
      </c>
    </row>
    <row r="5602" spans="1:28" x14ac:dyDescent="0.35">
      <c r="A5602" t="s">
        <v>7719</v>
      </c>
      <c r="B5602" t="s">
        <v>2666</v>
      </c>
      <c r="C5602" t="s">
        <v>1</v>
      </c>
      <c r="D5602" t="s">
        <v>2175</v>
      </c>
      <c r="E5602" t="s">
        <v>18</v>
      </c>
      <c r="F5602" s="1">
        <v>43357</v>
      </c>
      <c r="G5602" t="s">
        <v>7598</v>
      </c>
      <c r="H5602" t="s">
        <v>5836</v>
      </c>
      <c r="I5602">
        <v>78415</v>
      </c>
      <c r="J5602" t="s">
        <v>2669</v>
      </c>
      <c r="K5602" t="s">
        <v>1881</v>
      </c>
      <c r="L5602" t="s">
        <v>1866</v>
      </c>
      <c r="M5602" s="1">
        <v>43361</v>
      </c>
      <c r="N5602" t="s">
        <v>1861</v>
      </c>
      <c r="O5602" t="s">
        <v>7614</v>
      </c>
      <c r="P5602" t="s">
        <v>1883</v>
      </c>
      <c r="Q5602" t="s">
        <v>7614</v>
      </c>
      <c r="R5602" t="s">
        <v>1898</v>
      </c>
      <c r="S5602">
        <v>3</v>
      </c>
      <c r="T5602" s="2">
        <v>0.2</v>
      </c>
      <c r="U5602" s="5">
        <v>-1.36</v>
      </c>
      <c r="V5602" s="5">
        <f>ORDENES[[#This Row],[Ventas sin descuento]]-ORDENES[[#This Row],[costos estimados]]</f>
        <v>0.15249999999999897</v>
      </c>
      <c r="W5602">
        <v>4</v>
      </c>
      <c r="X5602" s="5">
        <v>6.05</v>
      </c>
      <c r="Y5602" s="5">
        <f>ORDENES[[#This Row],[Ventas Originales (con descuento)]]/(1-ORDENES[[#This Row],[Descuento]])</f>
        <v>7.5624999999999991</v>
      </c>
      <c r="Z5602" s="5">
        <f>ORDENES[[#This Row],[Ventas Originales (con descuento)]]/ORDENES[[#This Row],[Cantidad]]/(1-ORDENES[[#This Row],[Descuento]])</f>
        <v>1.8906249999999998</v>
      </c>
      <c r="AA5602" s="5">
        <f>ORDENES[[#This Row],[Ventas Originales (con descuento)]]/ORDENES[[#This Row],[Cantidad]]</f>
        <v>1.5125</v>
      </c>
      <c r="AB5602" s="5">
        <f>ORDENES[[#This Row],[Ventas Originales (con descuento)]]-(ORDENES[[#This Row],[Ganancias]])</f>
        <v>7.41</v>
      </c>
    </row>
    <row r="5603" spans="1:28" x14ac:dyDescent="0.35">
      <c r="A5603" t="s">
        <v>7719</v>
      </c>
      <c r="B5603" t="s">
        <v>190</v>
      </c>
      <c r="C5603" t="s">
        <v>1</v>
      </c>
      <c r="D5603" t="s">
        <v>309</v>
      </c>
      <c r="E5603" t="s">
        <v>18</v>
      </c>
      <c r="F5603" s="1">
        <v>43505</v>
      </c>
      <c r="G5603" t="s">
        <v>7613</v>
      </c>
      <c r="H5603" t="s">
        <v>5833</v>
      </c>
      <c r="I5603">
        <v>78207</v>
      </c>
      <c r="J5603" t="s">
        <v>1434</v>
      </c>
      <c r="K5603" t="s">
        <v>1881</v>
      </c>
      <c r="L5603" t="s">
        <v>1866</v>
      </c>
      <c r="M5603" s="1">
        <v>43507</v>
      </c>
      <c r="N5603" t="s">
        <v>1861</v>
      </c>
      <c r="O5603" t="s">
        <v>7614</v>
      </c>
      <c r="P5603" t="s">
        <v>1883</v>
      </c>
      <c r="Q5603" t="s">
        <v>7614</v>
      </c>
      <c r="R5603" t="s">
        <v>1868</v>
      </c>
      <c r="S5603">
        <v>1</v>
      </c>
      <c r="T5603" s="2">
        <v>0.2</v>
      </c>
      <c r="U5603" s="5">
        <v>13.53</v>
      </c>
      <c r="V5603" s="5">
        <f>ORDENES[[#This Row],[Ventas sin descuento]]-ORDENES[[#This Row],[costos estimados]]</f>
        <v>23.555</v>
      </c>
      <c r="W5603">
        <v>4</v>
      </c>
      <c r="X5603" s="5">
        <v>40.1</v>
      </c>
      <c r="Y5603" s="5">
        <f>ORDENES[[#This Row],[Ventas Originales (con descuento)]]/(1-ORDENES[[#This Row],[Descuento]])</f>
        <v>50.125</v>
      </c>
      <c r="Z5603" s="5">
        <f>ORDENES[[#This Row],[Ventas Originales (con descuento)]]/ORDENES[[#This Row],[Cantidad]]/(1-ORDENES[[#This Row],[Descuento]])</f>
        <v>12.53125</v>
      </c>
      <c r="AA5603" s="5">
        <f>ORDENES[[#This Row],[Ventas Originales (con descuento)]]/ORDENES[[#This Row],[Cantidad]]</f>
        <v>10.025</v>
      </c>
      <c r="AB5603" s="5">
        <f>ORDENES[[#This Row],[Ventas Originales (con descuento)]]-(ORDENES[[#This Row],[Ganancias]])</f>
        <v>26.57</v>
      </c>
    </row>
    <row r="5604" spans="1:28" x14ac:dyDescent="0.35">
      <c r="A5604" t="s">
        <v>7719</v>
      </c>
      <c r="B5604" t="s">
        <v>3317</v>
      </c>
      <c r="C5604" t="s">
        <v>1</v>
      </c>
      <c r="D5604" t="s">
        <v>197</v>
      </c>
      <c r="E5604" t="s">
        <v>21</v>
      </c>
      <c r="F5604" s="1">
        <v>44553</v>
      </c>
      <c r="G5604" t="s">
        <v>7613</v>
      </c>
      <c r="H5604" t="s">
        <v>6385</v>
      </c>
      <c r="I5604">
        <v>61107</v>
      </c>
      <c r="J5604" t="s">
        <v>2598</v>
      </c>
      <c r="K5604" t="s">
        <v>1881</v>
      </c>
      <c r="L5604" t="s">
        <v>1866</v>
      </c>
      <c r="M5604" s="1">
        <v>44555</v>
      </c>
      <c r="N5604" t="s">
        <v>1861</v>
      </c>
      <c r="O5604" t="s">
        <v>7614</v>
      </c>
      <c r="P5604" t="s">
        <v>1892</v>
      </c>
      <c r="Q5604" t="s">
        <v>7614</v>
      </c>
      <c r="R5604" t="s">
        <v>1879</v>
      </c>
      <c r="S5604">
        <v>1</v>
      </c>
      <c r="T5604" s="2">
        <v>0.2</v>
      </c>
      <c r="U5604" s="5">
        <v>63.75</v>
      </c>
      <c r="V5604" s="5">
        <f>ORDENES[[#This Row],[Ventas sin descuento]]-ORDENES[[#This Row],[costos estimados]]</f>
        <v>107.7175</v>
      </c>
      <c r="W5604">
        <v>4</v>
      </c>
      <c r="X5604" s="5">
        <v>175.87</v>
      </c>
      <c r="Y5604" s="5">
        <f>ORDENES[[#This Row],[Ventas Originales (con descuento)]]/(1-ORDENES[[#This Row],[Descuento]])</f>
        <v>219.83750000000001</v>
      </c>
      <c r="Z5604" s="5">
        <f>ORDENES[[#This Row],[Ventas Originales (con descuento)]]/ORDENES[[#This Row],[Cantidad]]/(1-ORDENES[[#This Row],[Descuento]])</f>
        <v>54.959375000000001</v>
      </c>
      <c r="AA5604" s="5">
        <f>ORDENES[[#This Row],[Ventas Originales (con descuento)]]/ORDENES[[#This Row],[Cantidad]]</f>
        <v>43.967500000000001</v>
      </c>
      <c r="AB5604" s="5">
        <f>ORDENES[[#This Row],[Ventas Originales (con descuento)]]-(ORDENES[[#This Row],[Ganancias]])</f>
        <v>112.12</v>
      </c>
    </row>
    <row r="5605" spans="1:28" x14ac:dyDescent="0.35">
      <c r="A5605" t="s">
        <v>7719</v>
      </c>
      <c r="B5605" t="s">
        <v>51</v>
      </c>
      <c r="C5605" t="s">
        <v>1</v>
      </c>
      <c r="D5605" t="s">
        <v>2591</v>
      </c>
      <c r="E5605" t="s">
        <v>11</v>
      </c>
      <c r="F5605" s="1">
        <v>43676</v>
      </c>
      <c r="G5605" t="s">
        <v>7613</v>
      </c>
      <c r="H5605" t="s">
        <v>6386</v>
      </c>
      <c r="I5605">
        <v>77041</v>
      </c>
      <c r="J5605" t="s">
        <v>2681</v>
      </c>
      <c r="K5605" t="s">
        <v>1881</v>
      </c>
      <c r="L5605" t="s">
        <v>1866</v>
      </c>
      <c r="M5605" s="1">
        <v>43680</v>
      </c>
      <c r="N5605" t="s">
        <v>1861</v>
      </c>
      <c r="O5605" t="s">
        <v>7614</v>
      </c>
      <c r="P5605" t="s">
        <v>1883</v>
      </c>
      <c r="Q5605" t="s">
        <v>7614</v>
      </c>
      <c r="R5605" t="s">
        <v>1872</v>
      </c>
      <c r="S5605">
        <v>3</v>
      </c>
      <c r="T5605" s="2">
        <v>0.2</v>
      </c>
      <c r="U5605" s="5">
        <v>6.18</v>
      </c>
      <c r="V5605" s="5">
        <f>ORDENES[[#This Row],[Ventas sin descuento]]-ORDENES[[#This Row],[costos estimados]]</f>
        <v>21.627499999999998</v>
      </c>
      <c r="W5605">
        <v>4</v>
      </c>
      <c r="X5605" s="5">
        <v>61.79</v>
      </c>
      <c r="Y5605" s="5">
        <f>ORDENES[[#This Row],[Ventas Originales (con descuento)]]/(1-ORDENES[[#This Row],[Descuento]])</f>
        <v>77.237499999999997</v>
      </c>
      <c r="Z5605" s="5">
        <f>ORDENES[[#This Row],[Ventas Originales (con descuento)]]/ORDENES[[#This Row],[Cantidad]]/(1-ORDENES[[#This Row],[Descuento]])</f>
        <v>19.309374999999999</v>
      </c>
      <c r="AA5605" s="5">
        <f>ORDENES[[#This Row],[Ventas Originales (con descuento)]]/ORDENES[[#This Row],[Cantidad]]</f>
        <v>15.4475</v>
      </c>
      <c r="AB5605" s="5">
        <f>ORDENES[[#This Row],[Ventas Originales (con descuento)]]-(ORDENES[[#This Row],[Ganancias]])</f>
        <v>55.61</v>
      </c>
    </row>
    <row r="5606" spans="1:28" x14ac:dyDescent="0.35">
      <c r="A5606" t="s">
        <v>7719</v>
      </c>
      <c r="B5606" t="s">
        <v>167</v>
      </c>
      <c r="C5606" t="s">
        <v>1</v>
      </c>
      <c r="D5606" t="s">
        <v>2343</v>
      </c>
      <c r="E5606" t="s">
        <v>18</v>
      </c>
      <c r="F5606" s="1">
        <v>44472</v>
      </c>
      <c r="G5606" t="s">
        <v>7613</v>
      </c>
      <c r="H5606" t="s">
        <v>6387</v>
      </c>
      <c r="I5606">
        <v>77506</v>
      </c>
      <c r="J5606" t="s">
        <v>3224</v>
      </c>
      <c r="K5606" t="s">
        <v>1881</v>
      </c>
      <c r="L5606" t="s">
        <v>1866</v>
      </c>
      <c r="M5606" s="1">
        <v>44476</v>
      </c>
      <c r="N5606" t="s">
        <v>1861</v>
      </c>
      <c r="O5606" t="s">
        <v>7614</v>
      </c>
      <c r="P5606" t="s">
        <v>1883</v>
      </c>
      <c r="Q5606" t="s">
        <v>7614</v>
      </c>
      <c r="R5606" t="s">
        <v>1874</v>
      </c>
      <c r="S5606">
        <v>3</v>
      </c>
      <c r="T5606" s="2">
        <v>0.2</v>
      </c>
      <c r="U5606" s="5">
        <v>2.3199999999999998</v>
      </c>
      <c r="V5606" s="5">
        <f>ORDENES[[#This Row],[Ventas sin descuento]]-ORDENES[[#This Row],[costos estimados]]</f>
        <v>7.48</v>
      </c>
      <c r="W5606">
        <v>5</v>
      </c>
      <c r="X5606" s="5">
        <v>20.64</v>
      </c>
      <c r="Y5606" s="5">
        <f>ORDENES[[#This Row],[Ventas Originales (con descuento)]]/(1-ORDENES[[#This Row],[Descuento]])</f>
        <v>25.8</v>
      </c>
      <c r="Z5606" s="5">
        <f>ORDENES[[#This Row],[Ventas Originales (con descuento)]]/ORDENES[[#This Row],[Cantidad]]/(1-ORDENES[[#This Row],[Descuento]])</f>
        <v>5.16</v>
      </c>
      <c r="AA5606" s="5">
        <f>ORDENES[[#This Row],[Ventas Originales (con descuento)]]/ORDENES[[#This Row],[Cantidad]]</f>
        <v>4.1280000000000001</v>
      </c>
      <c r="AB5606" s="5">
        <f>ORDENES[[#This Row],[Ventas Originales (con descuento)]]-(ORDENES[[#This Row],[Ganancias]])</f>
        <v>18.32</v>
      </c>
    </row>
    <row r="5607" spans="1:28" x14ac:dyDescent="0.35">
      <c r="A5607" t="s">
        <v>7719</v>
      </c>
      <c r="B5607" t="s">
        <v>90</v>
      </c>
      <c r="C5607" t="s">
        <v>1</v>
      </c>
      <c r="D5607" t="s">
        <v>2208</v>
      </c>
      <c r="E5607" t="s">
        <v>18</v>
      </c>
      <c r="F5607" s="1">
        <v>44218</v>
      </c>
      <c r="G5607" t="s">
        <v>7613</v>
      </c>
      <c r="H5607" t="s">
        <v>6380</v>
      </c>
      <c r="I5607">
        <v>60623</v>
      </c>
      <c r="J5607" t="s">
        <v>1279</v>
      </c>
      <c r="K5607" t="s">
        <v>1881</v>
      </c>
      <c r="L5607" t="s">
        <v>1866</v>
      </c>
      <c r="M5607" s="1">
        <v>44221</v>
      </c>
      <c r="N5607" t="s">
        <v>1861</v>
      </c>
      <c r="O5607" t="s">
        <v>7614</v>
      </c>
      <c r="P5607" t="s">
        <v>1892</v>
      </c>
      <c r="Q5607" t="s">
        <v>7614</v>
      </c>
      <c r="R5607" t="s">
        <v>1898</v>
      </c>
      <c r="S5607">
        <v>2</v>
      </c>
      <c r="T5607" s="2">
        <v>0.2</v>
      </c>
      <c r="U5607" s="5">
        <v>4.91</v>
      </c>
      <c r="V5607" s="5">
        <f>ORDENES[[#This Row],[Ventas sin descuento]]-ORDENES[[#This Row],[costos estimados]]</f>
        <v>8.69</v>
      </c>
      <c r="W5607">
        <v>5</v>
      </c>
      <c r="X5607" s="5">
        <v>15.12</v>
      </c>
      <c r="Y5607" s="5">
        <f>ORDENES[[#This Row],[Ventas Originales (con descuento)]]/(1-ORDENES[[#This Row],[Descuento]])</f>
        <v>18.899999999999999</v>
      </c>
      <c r="Z5607" s="5">
        <f>ORDENES[[#This Row],[Ventas Originales (con descuento)]]/ORDENES[[#This Row],[Cantidad]]/(1-ORDENES[[#This Row],[Descuento]])</f>
        <v>3.78</v>
      </c>
      <c r="AA5607" s="5">
        <f>ORDENES[[#This Row],[Ventas Originales (con descuento)]]/ORDENES[[#This Row],[Cantidad]]</f>
        <v>3.024</v>
      </c>
      <c r="AB5607" s="5">
        <f>ORDENES[[#This Row],[Ventas Originales (con descuento)]]-(ORDENES[[#This Row],[Ganancias]])</f>
        <v>10.209999999999999</v>
      </c>
    </row>
    <row r="5608" spans="1:28" x14ac:dyDescent="0.35">
      <c r="A5608" t="s">
        <v>7719</v>
      </c>
      <c r="B5608" t="s">
        <v>51</v>
      </c>
      <c r="C5608" t="s">
        <v>1</v>
      </c>
      <c r="D5608" t="s">
        <v>3437</v>
      </c>
      <c r="E5608" t="s">
        <v>178</v>
      </c>
      <c r="F5608" s="1">
        <v>44070</v>
      </c>
      <c r="G5608" t="s">
        <v>7598</v>
      </c>
      <c r="H5608" t="s">
        <v>6376</v>
      </c>
      <c r="I5608">
        <v>77041</v>
      </c>
      <c r="J5608" t="s">
        <v>2282</v>
      </c>
      <c r="K5608" t="s">
        <v>1881</v>
      </c>
      <c r="L5608" t="s">
        <v>1866</v>
      </c>
      <c r="M5608" s="1">
        <v>44072</v>
      </c>
      <c r="N5608" t="s">
        <v>1861</v>
      </c>
      <c r="O5608" t="s">
        <v>7614</v>
      </c>
      <c r="P5608" t="s">
        <v>1883</v>
      </c>
      <c r="Q5608" t="s">
        <v>7614</v>
      </c>
      <c r="R5608" t="s">
        <v>1879</v>
      </c>
      <c r="S5608">
        <v>1</v>
      </c>
      <c r="T5608" s="2">
        <v>0.2</v>
      </c>
      <c r="U5608" s="5">
        <v>27.97</v>
      </c>
      <c r="V5608" s="5">
        <f>ORDENES[[#This Row],[Ventas sin descuento]]-ORDENES[[#This Row],[costos estimados]]</f>
        <v>47.949999999999989</v>
      </c>
      <c r="W5608">
        <v>5</v>
      </c>
      <c r="X5608" s="5">
        <v>79.92</v>
      </c>
      <c r="Y5608" s="5">
        <f>ORDENES[[#This Row],[Ventas Originales (con descuento)]]/(1-ORDENES[[#This Row],[Descuento]])</f>
        <v>99.899999999999991</v>
      </c>
      <c r="Z5608" s="5">
        <f>ORDENES[[#This Row],[Ventas Originales (con descuento)]]/ORDENES[[#This Row],[Cantidad]]/(1-ORDENES[[#This Row],[Descuento]])</f>
        <v>19.98</v>
      </c>
      <c r="AA5608" s="5">
        <f>ORDENES[[#This Row],[Ventas Originales (con descuento)]]/ORDENES[[#This Row],[Cantidad]]</f>
        <v>15.984</v>
      </c>
      <c r="AB5608" s="5">
        <f>ORDENES[[#This Row],[Ventas Originales (con descuento)]]-(ORDENES[[#This Row],[Ganancias]])</f>
        <v>51.95</v>
      </c>
    </row>
    <row r="5609" spans="1:28" x14ac:dyDescent="0.35">
      <c r="A5609" t="s">
        <v>7719</v>
      </c>
      <c r="B5609" t="s">
        <v>51</v>
      </c>
      <c r="C5609" t="s">
        <v>1</v>
      </c>
      <c r="D5609" t="s">
        <v>2420</v>
      </c>
      <c r="E5609" t="s">
        <v>21</v>
      </c>
      <c r="F5609" s="1">
        <v>44079</v>
      </c>
      <c r="G5609" t="s">
        <v>7598</v>
      </c>
      <c r="H5609" t="s">
        <v>6378</v>
      </c>
      <c r="I5609">
        <v>77070</v>
      </c>
      <c r="J5609" t="s">
        <v>1786</v>
      </c>
      <c r="K5609" t="s">
        <v>1881</v>
      </c>
      <c r="L5609" t="s">
        <v>1866</v>
      </c>
      <c r="M5609" s="1">
        <v>44081</v>
      </c>
      <c r="N5609" t="s">
        <v>1861</v>
      </c>
      <c r="O5609" t="s">
        <v>7614</v>
      </c>
      <c r="P5609" t="s">
        <v>1883</v>
      </c>
      <c r="Q5609" t="s">
        <v>7614</v>
      </c>
      <c r="R5609" t="s">
        <v>1879</v>
      </c>
      <c r="S5609">
        <v>1</v>
      </c>
      <c r="T5609" s="2">
        <v>0.2</v>
      </c>
      <c r="U5609" s="5">
        <v>9.07</v>
      </c>
      <c r="V5609" s="5">
        <f>ORDENES[[#This Row],[Ventas sin descuento]]-ORDENES[[#This Row],[costos estimados]]</f>
        <v>15.549999999999997</v>
      </c>
      <c r="W5609">
        <v>5</v>
      </c>
      <c r="X5609" s="5">
        <v>25.92</v>
      </c>
      <c r="Y5609" s="5">
        <f>ORDENES[[#This Row],[Ventas Originales (con descuento)]]/(1-ORDENES[[#This Row],[Descuento]])</f>
        <v>32.4</v>
      </c>
      <c r="Z5609" s="5">
        <f>ORDENES[[#This Row],[Ventas Originales (con descuento)]]/ORDENES[[#This Row],[Cantidad]]/(1-ORDENES[[#This Row],[Descuento]])</f>
        <v>6.4799999999999995</v>
      </c>
      <c r="AA5609" s="5">
        <f>ORDENES[[#This Row],[Ventas Originales (con descuento)]]/ORDENES[[#This Row],[Cantidad]]</f>
        <v>5.1840000000000002</v>
      </c>
      <c r="AB5609" s="5">
        <f>ORDENES[[#This Row],[Ventas Originales (con descuento)]]-(ORDENES[[#This Row],[Ganancias]])</f>
        <v>16.850000000000001</v>
      </c>
    </row>
    <row r="5610" spans="1:28" x14ac:dyDescent="0.35">
      <c r="A5610" t="s">
        <v>7719</v>
      </c>
      <c r="B5610" t="s">
        <v>51</v>
      </c>
      <c r="C5610" t="s">
        <v>1</v>
      </c>
      <c r="D5610" t="s">
        <v>318</v>
      </c>
      <c r="E5610" t="s">
        <v>7624</v>
      </c>
      <c r="F5610" s="1">
        <v>44328</v>
      </c>
      <c r="G5610" t="s">
        <v>7613</v>
      </c>
      <c r="H5610" t="s">
        <v>6388</v>
      </c>
      <c r="I5610">
        <v>77041</v>
      </c>
      <c r="J5610" t="s">
        <v>7666</v>
      </c>
      <c r="K5610" t="s">
        <v>1881</v>
      </c>
      <c r="L5610" t="s">
        <v>1866</v>
      </c>
      <c r="M5610" s="1">
        <v>44331</v>
      </c>
      <c r="N5610" t="s">
        <v>1861</v>
      </c>
      <c r="O5610" t="s">
        <v>7614</v>
      </c>
      <c r="P5610" t="s">
        <v>1883</v>
      </c>
      <c r="Q5610" t="s">
        <v>7614</v>
      </c>
      <c r="R5610" t="s">
        <v>1872</v>
      </c>
      <c r="S5610">
        <v>2</v>
      </c>
      <c r="T5610" s="2">
        <v>0.2</v>
      </c>
      <c r="U5610" s="5">
        <v>-15.99</v>
      </c>
      <c r="V5610" s="5">
        <f>ORDENES[[#This Row],[Ventas sin descuento]]-ORDENES[[#This Row],[costos estimados]]</f>
        <v>15.990000000000009</v>
      </c>
      <c r="W5610">
        <v>5</v>
      </c>
      <c r="X5610" s="5">
        <v>127.92</v>
      </c>
      <c r="Y5610" s="5">
        <f>ORDENES[[#This Row],[Ventas Originales (con descuento)]]/(1-ORDENES[[#This Row],[Descuento]])</f>
        <v>159.9</v>
      </c>
      <c r="Z5610" s="5">
        <f>ORDENES[[#This Row],[Ventas Originales (con descuento)]]/ORDENES[[#This Row],[Cantidad]]/(1-ORDENES[[#This Row],[Descuento]])</f>
        <v>31.979999999999997</v>
      </c>
      <c r="AA5610" s="5">
        <f>ORDENES[[#This Row],[Ventas Originales (con descuento)]]/ORDENES[[#This Row],[Cantidad]]</f>
        <v>25.584</v>
      </c>
      <c r="AB5610" s="5">
        <f>ORDENES[[#This Row],[Ventas Originales (con descuento)]]-(ORDENES[[#This Row],[Ganancias]])</f>
        <v>143.91</v>
      </c>
    </row>
    <row r="5611" spans="1:28" x14ac:dyDescent="0.35">
      <c r="A5611" t="s">
        <v>7719</v>
      </c>
      <c r="B5611" t="s">
        <v>2308</v>
      </c>
      <c r="C5611" t="s">
        <v>1</v>
      </c>
      <c r="D5611" t="s">
        <v>2309</v>
      </c>
      <c r="E5611" t="s">
        <v>249</v>
      </c>
      <c r="F5611" s="1">
        <v>43240</v>
      </c>
      <c r="G5611" t="s">
        <v>7613</v>
      </c>
      <c r="H5611" t="s">
        <v>5835</v>
      </c>
      <c r="I5611">
        <v>78666</v>
      </c>
      <c r="J5611" t="s">
        <v>2155</v>
      </c>
      <c r="K5611" t="s">
        <v>1881</v>
      </c>
      <c r="L5611" t="s">
        <v>1866</v>
      </c>
      <c r="M5611" s="1">
        <v>43242</v>
      </c>
      <c r="N5611" t="s">
        <v>1861</v>
      </c>
      <c r="O5611" t="s">
        <v>7614</v>
      </c>
      <c r="P5611" t="s">
        <v>1883</v>
      </c>
      <c r="Q5611" t="s">
        <v>7614</v>
      </c>
      <c r="R5611" t="s">
        <v>1872</v>
      </c>
      <c r="S5611">
        <v>1</v>
      </c>
      <c r="T5611" s="2">
        <v>0.2</v>
      </c>
      <c r="U5611" s="5">
        <v>-13.39</v>
      </c>
      <c r="V5611" s="5">
        <f>ORDENES[[#This Row],[Ventas sin descuento]]-ORDENES[[#This Row],[costos estimados]]</f>
        <v>3.3499999999999943</v>
      </c>
      <c r="W5611">
        <v>5</v>
      </c>
      <c r="X5611" s="5">
        <v>66.959999999999994</v>
      </c>
      <c r="Y5611" s="5">
        <f>ORDENES[[#This Row],[Ventas Originales (con descuento)]]/(1-ORDENES[[#This Row],[Descuento]])</f>
        <v>83.699999999999989</v>
      </c>
      <c r="Z5611" s="5">
        <f>ORDENES[[#This Row],[Ventas Originales (con descuento)]]/ORDENES[[#This Row],[Cantidad]]/(1-ORDENES[[#This Row],[Descuento]])</f>
        <v>16.739999999999998</v>
      </c>
      <c r="AA5611" s="5">
        <f>ORDENES[[#This Row],[Ventas Originales (con descuento)]]/ORDENES[[#This Row],[Cantidad]]</f>
        <v>13.391999999999999</v>
      </c>
      <c r="AB5611" s="5">
        <f>ORDENES[[#This Row],[Ventas Originales (con descuento)]]-(ORDENES[[#This Row],[Ganancias]])</f>
        <v>80.349999999999994</v>
      </c>
    </row>
    <row r="5612" spans="1:28" x14ac:dyDescent="0.35">
      <c r="A5612" t="s">
        <v>7719</v>
      </c>
      <c r="B5612" t="s">
        <v>90</v>
      </c>
      <c r="C5612" t="s">
        <v>1</v>
      </c>
      <c r="D5612" t="s">
        <v>81</v>
      </c>
      <c r="E5612" t="s">
        <v>21</v>
      </c>
      <c r="F5612" s="1">
        <v>43616</v>
      </c>
      <c r="G5612" t="s">
        <v>7613</v>
      </c>
      <c r="H5612" t="s">
        <v>5831</v>
      </c>
      <c r="I5612">
        <v>60653</v>
      </c>
      <c r="J5612" t="s">
        <v>2571</v>
      </c>
      <c r="K5612" t="s">
        <v>1881</v>
      </c>
      <c r="L5612" t="s">
        <v>1866</v>
      </c>
      <c r="M5612" s="1">
        <v>43621</v>
      </c>
      <c r="N5612" t="s">
        <v>1861</v>
      </c>
      <c r="O5612" t="s">
        <v>7614</v>
      </c>
      <c r="P5612" t="s">
        <v>1892</v>
      </c>
      <c r="Q5612" t="s">
        <v>7614</v>
      </c>
      <c r="R5612" t="s">
        <v>1879</v>
      </c>
      <c r="S5612">
        <v>3</v>
      </c>
      <c r="T5612" s="2">
        <v>0.2</v>
      </c>
      <c r="U5612" s="5">
        <v>54.22</v>
      </c>
      <c r="V5612" s="5">
        <f>ORDENES[[#This Row],[Ventas sin descuento]]-ORDENES[[#This Row],[costos estimados]]</f>
        <v>97.592500000000001</v>
      </c>
      <c r="W5612">
        <v>7</v>
      </c>
      <c r="X5612" s="5">
        <v>173.49</v>
      </c>
      <c r="Y5612" s="5">
        <f>ORDENES[[#This Row],[Ventas Originales (con descuento)]]/(1-ORDENES[[#This Row],[Descuento]])</f>
        <v>216.86250000000001</v>
      </c>
      <c r="Z5612" s="5">
        <f>ORDENES[[#This Row],[Ventas Originales (con descuento)]]/ORDENES[[#This Row],[Cantidad]]/(1-ORDENES[[#This Row],[Descuento]])</f>
        <v>30.980357142857144</v>
      </c>
      <c r="AA5612" s="5">
        <f>ORDENES[[#This Row],[Ventas Originales (con descuento)]]/ORDENES[[#This Row],[Cantidad]]</f>
        <v>24.784285714285716</v>
      </c>
      <c r="AB5612" s="5">
        <f>ORDENES[[#This Row],[Ventas Originales (con descuento)]]-(ORDENES[[#This Row],[Ganancias]])</f>
        <v>119.27000000000001</v>
      </c>
    </row>
    <row r="5613" spans="1:28" x14ac:dyDescent="0.35">
      <c r="A5613" t="s">
        <v>7719</v>
      </c>
      <c r="B5613" t="s">
        <v>51</v>
      </c>
      <c r="C5613" t="s">
        <v>1</v>
      </c>
      <c r="D5613" t="s">
        <v>2177</v>
      </c>
      <c r="E5613" t="s">
        <v>21</v>
      </c>
      <c r="F5613" s="1">
        <v>44380</v>
      </c>
      <c r="G5613" t="s">
        <v>7613</v>
      </c>
      <c r="H5613" t="s">
        <v>6389</v>
      </c>
      <c r="I5613">
        <v>77041</v>
      </c>
      <c r="J5613" t="s">
        <v>2054</v>
      </c>
      <c r="K5613" t="s">
        <v>1881</v>
      </c>
      <c r="L5613" t="s">
        <v>1866</v>
      </c>
      <c r="M5613" s="1">
        <v>44383</v>
      </c>
      <c r="N5613" t="s">
        <v>1861</v>
      </c>
      <c r="O5613" t="s">
        <v>7614</v>
      </c>
      <c r="P5613" t="s">
        <v>1883</v>
      </c>
      <c r="Q5613" t="s">
        <v>7614</v>
      </c>
      <c r="R5613" t="s">
        <v>1879</v>
      </c>
      <c r="S5613">
        <v>2</v>
      </c>
      <c r="T5613" s="2">
        <v>0.2</v>
      </c>
      <c r="U5613" s="5">
        <v>92.44</v>
      </c>
      <c r="V5613" s="5">
        <f>ORDENES[[#This Row],[Ventas sin descuento]]-ORDENES[[#This Row],[costos estimados]]</f>
        <v>160.91499999999996</v>
      </c>
      <c r="W5613">
        <v>7</v>
      </c>
      <c r="X5613" s="5">
        <v>273.89999999999998</v>
      </c>
      <c r="Y5613" s="5">
        <f>ORDENES[[#This Row],[Ventas Originales (con descuento)]]/(1-ORDENES[[#This Row],[Descuento]])</f>
        <v>342.37499999999994</v>
      </c>
      <c r="Z5613" s="5">
        <f>ORDENES[[#This Row],[Ventas Originales (con descuento)]]/ORDENES[[#This Row],[Cantidad]]/(1-ORDENES[[#This Row],[Descuento]])</f>
        <v>48.910714285714278</v>
      </c>
      <c r="AA5613" s="5">
        <f>ORDENES[[#This Row],[Ventas Originales (con descuento)]]/ORDENES[[#This Row],[Cantidad]]</f>
        <v>39.128571428571426</v>
      </c>
      <c r="AB5613" s="5">
        <f>ORDENES[[#This Row],[Ventas Originales (con descuento)]]-(ORDENES[[#This Row],[Ganancias]])</f>
        <v>181.45999999999998</v>
      </c>
    </row>
    <row r="5614" spans="1:28" x14ac:dyDescent="0.35">
      <c r="A5614" t="s">
        <v>7719</v>
      </c>
      <c r="B5614" t="s">
        <v>51</v>
      </c>
      <c r="C5614" t="s">
        <v>1</v>
      </c>
      <c r="D5614" t="s">
        <v>2420</v>
      </c>
      <c r="E5614" t="s">
        <v>18</v>
      </c>
      <c r="F5614" s="1">
        <v>44079</v>
      </c>
      <c r="G5614" t="s">
        <v>7598</v>
      </c>
      <c r="H5614" t="s">
        <v>6378</v>
      </c>
      <c r="I5614">
        <v>77070</v>
      </c>
      <c r="J5614" t="s">
        <v>1279</v>
      </c>
      <c r="K5614" t="s">
        <v>1881</v>
      </c>
      <c r="L5614" t="s">
        <v>1866</v>
      </c>
      <c r="M5614" s="1">
        <v>44081</v>
      </c>
      <c r="N5614" t="s">
        <v>1861</v>
      </c>
      <c r="O5614" t="s">
        <v>7614</v>
      </c>
      <c r="P5614" t="s">
        <v>1883</v>
      </c>
      <c r="Q5614" t="s">
        <v>7614</v>
      </c>
      <c r="R5614" t="s">
        <v>1898</v>
      </c>
      <c r="S5614">
        <v>1</v>
      </c>
      <c r="T5614" s="2">
        <v>0.2</v>
      </c>
      <c r="U5614" s="5">
        <v>5.34</v>
      </c>
      <c r="V5614" s="5">
        <f>ORDENES[[#This Row],[Ventas sin descuento]]-ORDENES[[#This Row],[costos estimados]]</f>
        <v>9.2924999999999986</v>
      </c>
      <c r="W5614">
        <v>8</v>
      </c>
      <c r="X5614" s="5">
        <v>15.81</v>
      </c>
      <c r="Y5614" s="5">
        <f>ORDENES[[#This Row],[Ventas Originales (con descuento)]]/(1-ORDENES[[#This Row],[Descuento]])</f>
        <v>19.762499999999999</v>
      </c>
      <c r="Z5614" s="5">
        <f>ORDENES[[#This Row],[Ventas Originales (con descuento)]]/ORDENES[[#This Row],[Cantidad]]/(1-ORDENES[[#This Row],[Descuento]])</f>
        <v>2.4703124999999999</v>
      </c>
      <c r="AA5614" s="5">
        <f>ORDENES[[#This Row],[Ventas Originales (con descuento)]]/ORDENES[[#This Row],[Cantidad]]</f>
        <v>1.9762500000000001</v>
      </c>
      <c r="AB5614" s="5">
        <f>ORDENES[[#This Row],[Ventas Originales (con descuento)]]-(ORDENES[[#This Row],[Ganancias]])</f>
        <v>10.47</v>
      </c>
    </row>
    <row r="5615" spans="1:28" x14ac:dyDescent="0.35">
      <c r="A5615" t="s">
        <v>7719</v>
      </c>
      <c r="B5615" t="s">
        <v>3661</v>
      </c>
      <c r="C5615" t="s">
        <v>1</v>
      </c>
      <c r="D5615" t="s">
        <v>398</v>
      </c>
      <c r="E5615" t="s">
        <v>21</v>
      </c>
      <c r="F5615" s="1">
        <v>44324</v>
      </c>
      <c r="G5615" t="s">
        <v>7598</v>
      </c>
      <c r="H5615" t="s">
        <v>6390</v>
      </c>
      <c r="I5615">
        <v>76063</v>
      </c>
      <c r="J5615" t="s">
        <v>3094</v>
      </c>
      <c r="K5615" t="s">
        <v>1881</v>
      </c>
      <c r="L5615" t="s">
        <v>1866</v>
      </c>
      <c r="M5615" s="1">
        <v>44327</v>
      </c>
      <c r="N5615" t="s">
        <v>1861</v>
      </c>
      <c r="O5615" t="s">
        <v>7614</v>
      </c>
      <c r="P5615" t="s">
        <v>1883</v>
      </c>
      <c r="Q5615" t="s">
        <v>7614</v>
      </c>
      <c r="R5615" t="s">
        <v>1879</v>
      </c>
      <c r="S5615">
        <v>2</v>
      </c>
      <c r="T5615" s="2">
        <v>0.2</v>
      </c>
      <c r="U5615" s="5">
        <v>14.52</v>
      </c>
      <c r="V5615" s="5">
        <f>ORDENES[[#This Row],[Ventas sin descuento]]-ORDENES[[#This Row],[costos estimados]]</f>
        <v>24.887499999999999</v>
      </c>
      <c r="W5615">
        <v>8</v>
      </c>
      <c r="X5615" s="5">
        <v>41.47</v>
      </c>
      <c r="Y5615" s="5">
        <f>ORDENES[[#This Row],[Ventas Originales (con descuento)]]/(1-ORDENES[[#This Row],[Descuento]])</f>
        <v>51.837499999999999</v>
      </c>
      <c r="Z5615" s="5">
        <f>ORDENES[[#This Row],[Ventas Originales (con descuento)]]/ORDENES[[#This Row],[Cantidad]]/(1-ORDENES[[#This Row],[Descuento]])</f>
        <v>6.4796874999999998</v>
      </c>
      <c r="AA5615" s="5">
        <f>ORDENES[[#This Row],[Ventas Originales (con descuento)]]/ORDENES[[#This Row],[Cantidad]]</f>
        <v>5.1837499999999999</v>
      </c>
      <c r="AB5615" s="5">
        <f>ORDENES[[#This Row],[Ventas Originales (con descuento)]]-(ORDENES[[#This Row],[Ganancias]])</f>
        <v>26.95</v>
      </c>
    </row>
    <row r="5616" spans="1:28" x14ac:dyDescent="0.35">
      <c r="A5616" t="s">
        <v>7719</v>
      </c>
      <c r="B5616" t="s">
        <v>51</v>
      </c>
      <c r="C5616" t="s">
        <v>1</v>
      </c>
      <c r="D5616" t="s">
        <v>346</v>
      </c>
      <c r="E5616" t="s">
        <v>18</v>
      </c>
      <c r="F5616" s="1">
        <v>44188</v>
      </c>
      <c r="G5616" t="s">
        <v>7613</v>
      </c>
      <c r="H5616" t="s">
        <v>5832</v>
      </c>
      <c r="I5616">
        <v>77041</v>
      </c>
      <c r="J5616" t="s">
        <v>2732</v>
      </c>
      <c r="K5616" t="s">
        <v>1881</v>
      </c>
      <c r="L5616" t="s">
        <v>1866</v>
      </c>
      <c r="M5616" s="1">
        <v>44191</v>
      </c>
      <c r="N5616" t="s">
        <v>1861</v>
      </c>
      <c r="O5616" t="s">
        <v>7614</v>
      </c>
      <c r="P5616" t="s">
        <v>1883</v>
      </c>
      <c r="Q5616" t="s">
        <v>7614</v>
      </c>
      <c r="R5616" t="s">
        <v>1868</v>
      </c>
      <c r="S5616">
        <v>2</v>
      </c>
      <c r="T5616" s="2">
        <v>0.2</v>
      </c>
      <c r="U5616" s="5">
        <v>14.74</v>
      </c>
      <c r="V5616" s="5">
        <f>ORDENES[[#This Row],[Ventas sin descuento]]-ORDENES[[#This Row],[costos estimados]]</f>
        <v>26.08</v>
      </c>
      <c r="W5616">
        <v>9</v>
      </c>
      <c r="X5616" s="5">
        <v>45.36</v>
      </c>
      <c r="Y5616" s="5">
        <f>ORDENES[[#This Row],[Ventas Originales (con descuento)]]/(1-ORDENES[[#This Row],[Descuento]])</f>
        <v>56.699999999999996</v>
      </c>
      <c r="Z5616" s="5">
        <f>ORDENES[[#This Row],[Ventas Originales (con descuento)]]/ORDENES[[#This Row],[Cantidad]]/(1-ORDENES[[#This Row],[Descuento]])</f>
        <v>6.3</v>
      </c>
      <c r="AA5616" s="5">
        <f>ORDENES[[#This Row],[Ventas Originales (con descuento)]]/ORDENES[[#This Row],[Cantidad]]</f>
        <v>5.04</v>
      </c>
      <c r="AB5616" s="5">
        <f>ORDENES[[#This Row],[Ventas Originales (con descuento)]]-(ORDENES[[#This Row],[Ganancias]])</f>
        <v>30.619999999999997</v>
      </c>
    </row>
    <row r="5617" spans="1:28" x14ac:dyDescent="0.35">
      <c r="A5617" t="s">
        <v>7719</v>
      </c>
      <c r="B5617" t="s">
        <v>129</v>
      </c>
      <c r="C5617" t="s">
        <v>1</v>
      </c>
      <c r="D5617" t="s">
        <v>577</v>
      </c>
      <c r="E5617" t="s">
        <v>1949</v>
      </c>
      <c r="F5617" s="1">
        <v>44019</v>
      </c>
      <c r="G5617" t="s">
        <v>7613</v>
      </c>
      <c r="H5617" t="s">
        <v>5825</v>
      </c>
      <c r="I5617">
        <v>60505</v>
      </c>
      <c r="J5617" t="s">
        <v>2907</v>
      </c>
      <c r="K5617" t="s">
        <v>1881</v>
      </c>
      <c r="L5617" t="s">
        <v>1866</v>
      </c>
      <c r="M5617" s="1">
        <v>44023</v>
      </c>
      <c r="N5617" t="s">
        <v>1861</v>
      </c>
      <c r="O5617" t="s">
        <v>7614</v>
      </c>
      <c r="P5617" t="s">
        <v>1892</v>
      </c>
      <c r="Q5617" t="s">
        <v>7614</v>
      </c>
      <c r="R5617" t="s">
        <v>1879</v>
      </c>
      <c r="S5617">
        <v>3</v>
      </c>
      <c r="T5617" s="2">
        <v>0.2</v>
      </c>
      <c r="U5617" s="5">
        <v>7.7</v>
      </c>
      <c r="V5617" s="5">
        <f>ORDENES[[#This Row],[Ventas sin descuento]]-ORDENES[[#This Row],[costos estimados]]</f>
        <v>13.622499999999999</v>
      </c>
      <c r="W5617">
        <v>9</v>
      </c>
      <c r="X5617" s="5">
        <v>23.69</v>
      </c>
      <c r="Y5617" s="5">
        <f>ORDENES[[#This Row],[Ventas Originales (con descuento)]]/(1-ORDENES[[#This Row],[Descuento]])</f>
        <v>29.612500000000001</v>
      </c>
      <c r="Z5617" s="5">
        <f>ORDENES[[#This Row],[Ventas Originales (con descuento)]]/ORDENES[[#This Row],[Cantidad]]/(1-ORDENES[[#This Row],[Descuento]])</f>
        <v>3.2902777777777779</v>
      </c>
      <c r="AA5617" s="5">
        <f>ORDENES[[#This Row],[Ventas Originales (con descuento)]]/ORDENES[[#This Row],[Cantidad]]</f>
        <v>2.6322222222222225</v>
      </c>
      <c r="AB5617" s="5">
        <f>ORDENES[[#This Row],[Ventas Originales (con descuento)]]-(ORDENES[[#This Row],[Ganancias]])</f>
        <v>15.990000000000002</v>
      </c>
    </row>
    <row r="5618" spans="1:28" x14ac:dyDescent="0.35">
      <c r="A5618" t="s">
        <v>7719</v>
      </c>
      <c r="B5618" t="s">
        <v>51</v>
      </c>
      <c r="C5618" t="s">
        <v>1</v>
      </c>
      <c r="D5618" t="s">
        <v>2243</v>
      </c>
      <c r="E5618" t="s">
        <v>21</v>
      </c>
      <c r="F5618" s="1">
        <v>44167</v>
      </c>
      <c r="G5618" t="s">
        <v>7613</v>
      </c>
      <c r="H5618" t="s">
        <v>5830</v>
      </c>
      <c r="I5618">
        <v>77036</v>
      </c>
      <c r="J5618" t="s">
        <v>3176</v>
      </c>
      <c r="K5618" t="s">
        <v>1881</v>
      </c>
      <c r="L5618" t="s">
        <v>1866</v>
      </c>
      <c r="M5618" s="1">
        <v>44169</v>
      </c>
      <c r="N5618" t="s">
        <v>1861</v>
      </c>
      <c r="O5618" t="s">
        <v>7614</v>
      </c>
      <c r="P5618" t="s">
        <v>1883</v>
      </c>
      <c r="Q5618" t="s">
        <v>7614</v>
      </c>
      <c r="R5618" t="s">
        <v>1879</v>
      </c>
      <c r="S5618">
        <v>1</v>
      </c>
      <c r="T5618" s="2">
        <v>0.2</v>
      </c>
      <c r="U5618" s="5">
        <v>9.6300000000000008</v>
      </c>
      <c r="V5618" s="5">
        <f>ORDENES[[#This Row],[Ventas sin descuento]]-ORDENES[[#This Row],[costos estimados]]</f>
        <v>17.335000000000001</v>
      </c>
      <c r="W5618">
        <v>9</v>
      </c>
      <c r="X5618" s="5">
        <v>30.82</v>
      </c>
      <c r="Y5618" s="5">
        <f>ORDENES[[#This Row],[Ventas Originales (con descuento)]]/(1-ORDENES[[#This Row],[Descuento]])</f>
        <v>38.524999999999999</v>
      </c>
      <c r="Z5618" s="5">
        <f>ORDENES[[#This Row],[Ventas Originales (con descuento)]]/ORDENES[[#This Row],[Cantidad]]/(1-ORDENES[[#This Row],[Descuento]])</f>
        <v>4.2805555555555559</v>
      </c>
      <c r="AA5618" s="5">
        <f>ORDENES[[#This Row],[Ventas Originales (con descuento)]]/ORDENES[[#This Row],[Cantidad]]</f>
        <v>3.4244444444444446</v>
      </c>
      <c r="AB5618" s="5">
        <f>ORDENES[[#This Row],[Ventas Originales (con descuento)]]-(ORDENES[[#This Row],[Ganancias]])</f>
        <v>21.189999999999998</v>
      </c>
    </row>
    <row r="5619" spans="1:28" x14ac:dyDescent="0.35">
      <c r="A5619" t="s">
        <v>7719</v>
      </c>
      <c r="B5619" t="s">
        <v>3152</v>
      </c>
      <c r="C5619" t="s">
        <v>1</v>
      </c>
      <c r="D5619" t="s">
        <v>380</v>
      </c>
      <c r="E5619" t="s">
        <v>146</v>
      </c>
      <c r="F5619" s="1">
        <v>43573</v>
      </c>
      <c r="G5619" t="s">
        <v>7613</v>
      </c>
      <c r="H5619" t="s">
        <v>5824</v>
      </c>
      <c r="I5619">
        <v>78501</v>
      </c>
      <c r="J5619" t="s">
        <v>2024</v>
      </c>
      <c r="K5619" t="s">
        <v>1881</v>
      </c>
      <c r="L5619" t="s">
        <v>1866</v>
      </c>
      <c r="M5619" s="1">
        <v>43577</v>
      </c>
      <c r="N5619" t="s">
        <v>1861</v>
      </c>
      <c r="O5619" t="s">
        <v>7614</v>
      </c>
      <c r="P5619" t="s">
        <v>1883</v>
      </c>
      <c r="Q5619" t="s">
        <v>7614</v>
      </c>
      <c r="R5619" t="s">
        <v>1876</v>
      </c>
      <c r="S5619">
        <v>3</v>
      </c>
      <c r="T5619" s="2">
        <v>0.8</v>
      </c>
      <c r="U5619" s="5">
        <v>-2.29</v>
      </c>
      <c r="V5619" s="5">
        <f>ORDENES[[#This Row],[Ventas sin descuento]]-ORDENES[[#This Row],[costos estimados]]</f>
        <v>3.6300000000000012</v>
      </c>
      <c r="W5619">
        <v>1</v>
      </c>
      <c r="X5619" s="5">
        <v>1.48</v>
      </c>
      <c r="Y5619" s="5">
        <f>ORDENES[[#This Row],[Ventas Originales (con descuento)]]/(1-ORDENES[[#This Row],[Descuento]])</f>
        <v>7.4000000000000012</v>
      </c>
      <c r="Z5619" s="5">
        <f>ORDENES[[#This Row],[Ventas Originales (con descuento)]]/ORDENES[[#This Row],[Cantidad]]/(1-ORDENES[[#This Row],[Descuento]])</f>
        <v>7.4000000000000012</v>
      </c>
      <c r="AA5619" s="5">
        <f>ORDENES[[#This Row],[Ventas Originales (con descuento)]]/ORDENES[[#This Row],[Cantidad]]</f>
        <v>1.48</v>
      </c>
      <c r="AB5619" s="5">
        <f>ORDENES[[#This Row],[Ventas Originales (con descuento)]]-(ORDENES[[#This Row],[Ganancias]])</f>
        <v>3.77</v>
      </c>
    </row>
    <row r="5620" spans="1:28" x14ac:dyDescent="0.35">
      <c r="A5620" t="s">
        <v>7719</v>
      </c>
      <c r="B5620" t="s">
        <v>90</v>
      </c>
      <c r="C5620" t="s">
        <v>1</v>
      </c>
      <c r="D5620" t="s">
        <v>648</v>
      </c>
      <c r="E5620" t="s">
        <v>16</v>
      </c>
      <c r="F5620" s="1">
        <v>44174</v>
      </c>
      <c r="G5620" t="s">
        <v>7613</v>
      </c>
      <c r="H5620" t="s">
        <v>6384</v>
      </c>
      <c r="I5620">
        <v>60610</v>
      </c>
      <c r="J5620" t="s">
        <v>2084</v>
      </c>
      <c r="K5620" t="s">
        <v>1881</v>
      </c>
      <c r="L5620" t="s">
        <v>1866</v>
      </c>
      <c r="M5620" s="1">
        <v>44178</v>
      </c>
      <c r="N5620" t="s">
        <v>1861</v>
      </c>
      <c r="O5620" t="s">
        <v>7614</v>
      </c>
      <c r="P5620" t="s">
        <v>1892</v>
      </c>
      <c r="Q5620" t="s">
        <v>7614</v>
      </c>
      <c r="R5620" t="s">
        <v>1877</v>
      </c>
      <c r="S5620">
        <v>3</v>
      </c>
      <c r="T5620" s="2">
        <v>0.8</v>
      </c>
      <c r="U5620" s="5">
        <v>-11.76</v>
      </c>
      <c r="V5620" s="5">
        <f>ORDENES[[#This Row],[Ventas sin descuento]]-ORDENES[[#This Row],[costos estimados]]</f>
        <v>5.6800000000000068</v>
      </c>
      <c r="W5620">
        <v>2</v>
      </c>
      <c r="X5620" s="5">
        <v>4.3600000000000003</v>
      </c>
      <c r="Y5620" s="5">
        <f>ORDENES[[#This Row],[Ventas Originales (con descuento)]]/(1-ORDENES[[#This Row],[Descuento]])</f>
        <v>21.800000000000008</v>
      </c>
      <c r="Z5620" s="5">
        <f>ORDENES[[#This Row],[Ventas Originales (con descuento)]]/ORDENES[[#This Row],[Cantidad]]/(1-ORDENES[[#This Row],[Descuento]])</f>
        <v>10.900000000000004</v>
      </c>
      <c r="AA5620" s="5">
        <f>ORDENES[[#This Row],[Ventas Originales (con descuento)]]/ORDENES[[#This Row],[Cantidad]]</f>
        <v>2.1800000000000002</v>
      </c>
      <c r="AB5620" s="5">
        <f>ORDENES[[#This Row],[Ventas Originales (con descuento)]]-(ORDENES[[#This Row],[Ganancias]])</f>
        <v>16.12</v>
      </c>
    </row>
    <row r="5621" spans="1:28" x14ac:dyDescent="0.35">
      <c r="A5621" t="s">
        <v>7719</v>
      </c>
      <c r="B5621" t="s">
        <v>51</v>
      </c>
      <c r="C5621" t="s">
        <v>1</v>
      </c>
      <c r="D5621" t="s">
        <v>560</v>
      </c>
      <c r="E5621" t="s">
        <v>7624</v>
      </c>
      <c r="F5621" s="1">
        <v>44471</v>
      </c>
      <c r="G5621" t="s">
        <v>7613</v>
      </c>
      <c r="H5621" t="s">
        <v>6391</v>
      </c>
      <c r="I5621">
        <v>77041</v>
      </c>
      <c r="J5621" t="s">
        <v>7642</v>
      </c>
      <c r="K5621" t="s">
        <v>1881</v>
      </c>
      <c r="L5621" t="s">
        <v>1866</v>
      </c>
      <c r="M5621" s="1">
        <v>44473</v>
      </c>
      <c r="N5621" t="s">
        <v>1861</v>
      </c>
      <c r="O5621" t="s">
        <v>7614</v>
      </c>
      <c r="P5621" t="s">
        <v>1883</v>
      </c>
      <c r="Q5621" t="s">
        <v>7614</v>
      </c>
      <c r="R5621" t="s">
        <v>1877</v>
      </c>
      <c r="S5621">
        <v>1</v>
      </c>
      <c r="T5621" s="2">
        <v>0.8</v>
      </c>
      <c r="U5621" s="5">
        <v>-38.82</v>
      </c>
      <c r="V5621" s="5">
        <f>ORDENES[[#This Row],[Ventas sin descuento]]-ORDENES[[#This Row],[costos estimados]]</f>
        <v>22.060000000000024</v>
      </c>
      <c r="W5621">
        <v>2</v>
      </c>
      <c r="X5621" s="5">
        <v>15.22</v>
      </c>
      <c r="Y5621" s="5">
        <f>ORDENES[[#This Row],[Ventas Originales (con descuento)]]/(1-ORDENES[[#This Row],[Descuento]])</f>
        <v>76.100000000000023</v>
      </c>
      <c r="Z5621" s="5">
        <f>ORDENES[[#This Row],[Ventas Originales (con descuento)]]/ORDENES[[#This Row],[Cantidad]]/(1-ORDENES[[#This Row],[Descuento]])</f>
        <v>38.050000000000011</v>
      </c>
      <c r="AA5621" s="5">
        <f>ORDENES[[#This Row],[Ventas Originales (con descuento)]]/ORDENES[[#This Row],[Cantidad]]</f>
        <v>7.61</v>
      </c>
      <c r="AB5621" s="5">
        <f>ORDENES[[#This Row],[Ventas Originales (con descuento)]]-(ORDENES[[#This Row],[Ganancias]])</f>
        <v>54.04</v>
      </c>
    </row>
    <row r="5622" spans="1:28" x14ac:dyDescent="0.35">
      <c r="A5622" t="s">
        <v>7719</v>
      </c>
      <c r="B5622" t="s">
        <v>2666</v>
      </c>
      <c r="C5622" t="s">
        <v>1</v>
      </c>
      <c r="D5622" t="s">
        <v>2175</v>
      </c>
      <c r="E5622" t="s">
        <v>18</v>
      </c>
      <c r="F5622" s="1">
        <v>43357</v>
      </c>
      <c r="G5622" t="s">
        <v>7598</v>
      </c>
      <c r="H5622" t="s">
        <v>5836</v>
      </c>
      <c r="I5622">
        <v>78415</v>
      </c>
      <c r="J5622" t="s">
        <v>1250</v>
      </c>
      <c r="K5622" t="s">
        <v>1881</v>
      </c>
      <c r="L5622" t="s">
        <v>1866</v>
      </c>
      <c r="M5622" s="1">
        <v>43361</v>
      </c>
      <c r="N5622" t="s">
        <v>1861</v>
      </c>
      <c r="O5622" t="s">
        <v>7614</v>
      </c>
      <c r="P5622" t="s">
        <v>1883</v>
      </c>
      <c r="Q5622" t="s">
        <v>7614</v>
      </c>
      <c r="R5622" t="s">
        <v>1876</v>
      </c>
      <c r="S5622">
        <v>3</v>
      </c>
      <c r="T5622" s="2">
        <v>0.8</v>
      </c>
      <c r="U5622" s="5">
        <v>-13.68</v>
      </c>
      <c r="V5622" s="5">
        <f>ORDENES[[#This Row],[Ventas sin descuento]]-ORDENES[[#This Row],[costos estimados]]</f>
        <v>20.520000000000014</v>
      </c>
      <c r="W5622">
        <v>2</v>
      </c>
      <c r="X5622" s="5">
        <v>8.5500000000000007</v>
      </c>
      <c r="Y5622" s="5">
        <f>ORDENES[[#This Row],[Ventas Originales (con descuento)]]/(1-ORDENES[[#This Row],[Descuento]])</f>
        <v>42.750000000000014</v>
      </c>
      <c r="Z5622" s="5">
        <f>ORDENES[[#This Row],[Ventas Originales (con descuento)]]/ORDENES[[#This Row],[Cantidad]]/(1-ORDENES[[#This Row],[Descuento]])</f>
        <v>21.375000000000007</v>
      </c>
      <c r="AA5622" s="5">
        <f>ORDENES[[#This Row],[Ventas Originales (con descuento)]]/ORDENES[[#This Row],[Cantidad]]</f>
        <v>4.2750000000000004</v>
      </c>
      <c r="AB5622" s="5">
        <f>ORDENES[[#This Row],[Ventas Originales (con descuento)]]-(ORDENES[[#This Row],[Ganancias]])</f>
        <v>22.23</v>
      </c>
    </row>
    <row r="5623" spans="1:28" x14ac:dyDescent="0.35">
      <c r="A5623" t="s">
        <v>7719</v>
      </c>
      <c r="B5623" t="s">
        <v>3152</v>
      </c>
      <c r="C5623" t="s">
        <v>1</v>
      </c>
      <c r="D5623" t="s">
        <v>380</v>
      </c>
      <c r="E5623" t="s">
        <v>146</v>
      </c>
      <c r="F5623" s="1">
        <v>43573</v>
      </c>
      <c r="G5623" t="s">
        <v>7613</v>
      </c>
      <c r="H5623" t="s">
        <v>5824</v>
      </c>
      <c r="I5623">
        <v>78501</v>
      </c>
      <c r="J5623" t="s">
        <v>1948</v>
      </c>
      <c r="K5623" t="s">
        <v>1881</v>
      </c>
      <c r="L5623" t="s">
        <v>1866</v>
      </c>
      <c r="M5623" s="1">
        <v>43577</v>
      </c>
      <c r="N5623" t="s">
        <v>1861</v>
      </c>
      <c r="O5623" t="s">
        <v>7614</v>
      </c>
      <c r="P5623" t="s">
        <v>1883</v>
      </c>
      <c r="Q5623" t="s">
        <v>7614</v>
      </c>
      <c r="R5623" t="s">
        <v>1876</v>
      </c>
      <c r="S5623">
        <v>3</v>
      </c>
      <c r="T5623" s="2">
        <v>0.8</v>
      </c>
      <c r="U5623" s="5">
        <v>-6.9</v>
      </c>
      <c r="V5623" s="5">
        <f>ORDENES[[#This Row],[Ventas sin descuento]]-ORDENES[[#This Row],[costos estimados]]</f>
        <v>10.340000000000003</v>
      </c>
      <c r="W5623">
        <v>2</v>
      </c>
      <c r="X5623" s="5">
        <v>4.3099999999999996</v>
      </c>
      <c r="Y5623" s="5">
        <f>ORDENES[[#This Row],[Ventas Originales (con descuento)]]/(1-ORDENES[[#This Row],[Descuento]])</f>
        <v>21.550000000000004</v>
      </c>
      <c r="Z5623" s="5">
        <f>ORDENES[[#This Row],[Ventas Originales (con descuento)]]/ORDENES[[#This Row],[Cantidad]]/(1-ORDENES[[#This Row],[Descuento]])</f>
        <v>10.775000000000002</v>
      </c>
      <c r="AA5623" s="5">
        <f>ORDENES[[#This Row],[Ventas Originales (con descuento)]]/ORDENES[[#This Row],[Cantidad]]</f>
        <v>2.1549999999999998</v>
      </c>
      <c r="AB5623" s="5">
        <f>ORDENES[[#This Row],[Ventas Originales (con descuento)]]-(ORDENES[[#This Row],[Ganancias]])</f>
        <v>11.21</v>
      </c>
    </row>
    <row r="5624" spans="1:28" x14ac:dyDescent="0.35">
      <c r="A5624" t="s">
        <v>7719</v>
      </c>
      <c r="B5624" t="s">
        <v>90</v>
      </c>
      <c r="C5624" t="s">
        <v>1</v>
      </c>
      <c r="D5624" t="s">
        <v>81</v>
      </c>
      <c r="E5624" t="s">
        <v>27</v>
      </c>
      <c r="F5624" s="1">
        <v>43616</v>
      </c>
      <c r="G5624" t="s">
        <v>7613</v>
      </c>
      <c r="H5624" t="s">
        <v>5831</v>
      </c>
      <c r="I5624">
        <v>60653</v>
      </c>
      <c r="J5624" t="s">
        <v>1439</v>
      </c>
      <c r="K5624" t="s">
        <v>1881</v>
      </c>
      <c r="L5624" t="s">
        <v>1866</v>
      </c>
      <c r="M5624" s="1">
        <v>43621</v>
      </c>
      <c r="N5624" t="s">
        <v>1861</v>
      </c>
      <c r="O5624" t="s">
        <v>7614</v>
      </c>
      <c r="P5624" t="s">
        <v>1892</v>
      </c>
      <c r="Q5624" t="s">
        <v>7614</v>
      </c>
      <c r="R5624" t="s">
        <v>1876</v>
      </c>
      <c r="S5624">
        <v>3</v>
      </c>
      <c r="T5624" s="2">
        <v>0.8</v>
      </c>
      <c r="U5624" s="5">
        <v>-6.24</v>
      </c>
      <c r="V5624" s="5">
        <f>ORDENES[[#This Row],[Ventas sin descuento]]-ORDENES[[#This Row],[costos estimados]]</f>
        <v>8.0000000000000036</v>
      </c>
      <c r="W5624">
        <v>3</v>
      </c>
      <c r="X5624" s="5">
        <v>3.56</v>
      </c>
      <c r="Y5624" s="5">
        <f>ORDENES[[#This Row],[Ventas Originales (con descuento)]]/(1-ORDENES[[#This Row],[Descuento]])</f>
        <v>17.800000000000004</v>
      </c>
      <c r="Z5624" s="5">
        <f>ORDENES[[#This Row],[Ventas Originales (con descuento)]]/ORDENES[[#This Row],[Cantidad]]/(1-ORDENES[[#This Row],[Descuento]])</f>
        <v>5.9333333333333353</v>
      </c>
      <c r="AA5624" s="5">
        <f>ORDENES[[#This Row],[Ventas Originales (con descuento)]]/ORDENES[[#This Row],[Cantidad]]</f>
        <v>1.1866666666666668</v>
      </c>
      <c r="AB5624" s="5">
        <f>ORDENES[[#This Row],[Ventas Originales (con descuento)]]-(ORDENES[[#This Row],[Ganancias]])</f>
        <v>9.8000000000000007</v>
      </c>
    </row>
    <row r="5625" spans="1:28" x14ac:dyDescent="0.35">
      <c r="A5625" t="s">
        <v>7719</v>
      </c>
      <c r="B5625" t="s">
        <v>90</v>
      </c>
      <c r="C5625" t="s">
        <v>1</v>
      </c>
      <c r="D5625" t="s">
        <v>526</v>
      </c>
      <c r="E5625" t="s">
        <v>27</v>
      </c>
      <c r="F5625" s="1">
        <v>44344</v>
      </c>
      <c r="G5625" t="s">
        <v>7613</v>
      </c>
      <c r="H5625" t="s">
        <v>5827</v>
      </c>
      <c r="I5625">
        <v>60653</v>
      </c>
      <c r="J5625" t="s">
        <v>1439</v>
      </c>
      <c r="K5625" t="s">
        <v>1881</v>
      </c>
      <c r="L5625" t="s">
        <v>1866</v>
      </c>
      <c r="M5625" s="1">
        <v>44349</v>
      </c>
      <c r="N5625" t="s">
        <v>1861</v>
      </c>
      <c r="O5625" t="s">
        <v>7614</v>
      </c>
      <c r="P5625" t="s">
        <v>1892</v>
      </c>
      <c r="Q5625" t="s">
        <v>7614</v>
      </c>
      <c r="R5625" t="s">
        <v>1876</v>
      </c>
      <c r="S5625">
        <v>3</v>
      </c>
      <c r="T5625" s="2">
        <v>0.8</v>
      </c>
      <c r="U5625" s="5">
        <v>-6.24</v>
      </c>
      <c r="V5625" s="5">
        <f>ORDENES[[#This Row],[Ventas sin descuento]]-ORDENES[[#This Row],[costos estimados]]</f>
        <v>8.0000000000000036</v>
      </c>
      <c r="W5625">
        <v>3</v>
      </c>
      <c r="X5625" s="5">
        <v>3.56</v>
      </c>
      <c r="Y5625" s="5">
        <f>ORDENES[[#This Row],[Ventas Originales (con descuento)]]/(1-ORDENES[[#This Row],[Descuento]])</f>
        <v>17.800000000000004</v>
      </c>
      <c r="Z5625" s="5">
        <f>ORDENES[[#This Row],[Ventas Originales (con descuento)]]/ORDENES[[#This Row],[Cantidad]]/(1-ORDENES[[#This Row],[Descuento]])</f>
        <v>5.9333333333333353</v>
      </c>
      <c r="AA5625" s="5">
        <f>ORDENES[[#This Row],[Ventas Originales (con descuento)]]/ORDENES[[#This Row],[Cantidad]]</f>
        <v>1.1866666666666668</v>
      </c>
      <c r="AB5625" s="5">
        <f>ORDENES[[#This Row],[Ventas Originales (con descuento)]]-(ORDENES[[#This Row],[Ganancias]])</f>
        <v>9.8000000000000007</v>
      </c>
    </row>
    <row r="5626" spans="1:28" x14ac:dyDescent="0.35">
      <c r="A5626" t="s">
        <v>7719</v>
      </c>
      <c r="B5626" t="s">
        <v>484</v>
      </c>
      <c r="C5626" t="s">
        <v>1</v>
      </c>
      <c r="D5626" t="s">
        <v>2631</v>
      </c>
      <c r="E5626" t="s">
        <v>38</v>
      </c>
      <c r="F5626" s="1">
        <v>43464</v>
      </c>
      <c r="G5626" t="s">
        <v>7613</v>
      </c>
      <c r="H5626" t="s">
        <v>6382</v>
      </c>
      <c r="I5626">
        <v>78041</v>
      </c>
      <c r="J5626" t="s">
        <v>1448</v>
      </c>
      <c r="K5626" t="s">
        <v>1881</v>
      </c>
      <c r="L5626" t="s">
        <v>1866</v>
      </c>
      <c r="M5626" s="1">
        <v>43466</v>
      </c>
      <c r="N5626" t="s">
        <v>1861</v>
      </c>
      <c r="O5626" t="s">
        <v>7614</v>
      </c>
      <c r="P5626" t="s">
        <v>1883</v>
      </c>
      <c r="Q5626" t="s">
        <v>7614</v>
      </c>
      <c r="R5626" t="s">
        <v>1876</v>
      </c>
      <c r="S5626">
        <v>1</v>
      </c>
      <c r="T5626" s="2">
        <v>0.8</v>
      </c>
      <c r="U5626" s="5">
        <v>-3.66</v>
      </c>
      <c r="V5626" s="5">
        <f>ORDENES[[#This Row],[Ventas sin descuento]]-ORDENES[[#This Row],[costos estimados]]</f>
        <v>5.5000000000000027</v>
      </c>
      <c r="W5626">
        <v>3</v>
      </c>
      <c r="X5626" s="5">
        <v>2.29</v>
      </c>
      <c r="Y5626" s="5">
        <f>ORDENES[[#This Row],[Ventas Originales (con descuento)]]/(1-ORDENES[[#This Row],[Descuento]])</f>
        <v>11.450000000000003</v>
      </c>
      <c r="Z5626" s="5">
        <f>ORDENES[[#This Row],[Ventas Originales (con descuento)]]/ORDENES[[#This Row],[Cantidad]]/(1-ORDENES[[#This Row],[Descuento]])</f>
        <v>3.8166666666666673</v>
      </c>
      <c r="AA5626" s="5">
        <f>ORDENES[[#This Row],[Ventas Originales (con descuento)]]/ORDENES[[#This Row],[Cantidad]]</f>
        <v>0.76333333333333331</v>
      </c>
      <c r="AB5626" s="5">
        <f>ORDENES[[#This Row],[Ventas Originales (con descuento)]]-(ORDENES[[#This Row],[Ganancias]])</f>
        <v>5.95</v>
      </c>
    </row>
    <row r="5627" spans="1:28" x14ac:dyDescent="0.35">
      <c r="A5627" t="s">
        <v>7719</v>
      </c>
      <c r="B5627" t="s">
        <v>129</v>
      </c>
      <c r="C5627" t="s">
        <v>1</v>
      </c>
      <c r="D5627" t="s">
        <v>289</v>
      </c>
      <c r="E5627" t="s">
        <v>47</v>
      </c>
      <c r="F5627" s="1">
        <v>44398</v>
      </c>
      <c r="G5627" t="s">
        <v>7613</v>
      </c>
      <c r="H5627" t="s">
        <v>6392</v>
      </c>
      <c r="I5627">
        <v>60505</v>
      </c>
      <c r="J5627" t="s">
        <v>1323</v>
      </c>
      <c r="K5627" t="s">
        <v>1881</v>
      </c>
      <c r="L5627" t="s">
        <v>1866</v>
      </c>
      <c r="M5627" s="1">
        <v>44401</v>
      </c>
      <c r="N5627" t="s">
        <v>1861</v>
      </c>
      <c r="O5627" t="s">
        <v>7614</v>
      </c>
      <c r="P5627" t="s">
        <v>1892</v>
      </c>
      <c r="Q5627" t="s">
        <v>7614</v>
      </c>
      <c r="R5627" t="s">
        <v>1876</v>
      </c>
      <c r="S5627">
        <v>2</v>
      </c>
      <c r="T5627" s="2">
        <v>0.8</v>
      </c>
      <c r="U5627" s="5">
        <v>-4.58</v>
      </c>
      <c r="V5627" s="5">
        <f>ORDENES[[#This Row],[Ventas sin descuento]]-ORDENES[[#This Row],[costos estimados]]</f>
        <v>6.860000000000003</v>
      </c>
      <c r="W5627">
        <v>4</v>
      </c>
      <c r="X5627" s="5">
        <v>2.86</v>
      </c>
      <c r="Y5627" s="5">
        <f>ORDENES[[#This Row],[Ventas Originales (con descuento)]]/(1-ORDENES[[#This Row],[Descuento]])</f>
        <v>14.300000000000002</v>
      </c>
      <c r="Z5627" s="5">
        <f>ORDENES[[#This Row],[Ventas Originales (con descuento)]]/ORDENES[[#This Row],[Cantidad]]/(1-ORDENES[[#This Row],[Descuento]])</f>
        <v>3.5750000000000006</v>
      </c>
      <c r="AA5627" s="5">
        <f>ORDENES[[#This Row],[Ventas Originales (con descuento)]]/ORDENES[[#This Row],[Cantidad]]</f>
        <v>0.71499999999999997</v>
      </c>
      <c r="AB5627" s="5">
        <f>ORDENES[[#This Row],[Ventas Originales (con descuento)]]-(ORDENES[[#This Row],[Ganancias]])</f>
        <v>7.4399999999999995</v>
      </c>
    </row>
    <row r="5628" spans="1:28" x14ac:dyDescent="0.35">
      <c r="A5628" t="s">
        <v>7719</v>
      </c>
      <c r="B5628" t="s">
        <v>3317</v>
      </c>
      <c r="C5628" t="s">
        <v>1</v>
      </c>
      <c r="D5628" t="s">
        <v>197</v>
      </c>
      <c r="E5628" t="s">
        <v>35</v>
      </c>
      <c r="F5628" s="1">
        <v>44553</v>
      </c>
      <c r="G5628" t="s">
        <v>7613</v>
      </c>
      <c r="H5628" t="s">
        <v>6385</v>
      </c>
      <c r="I5628">
        <v>61107</v>
      </c>
      <c r="J5628" t="s">
        <v>1304</v>
      </c>
      <c r="K5628" t="s">
        <v>1881</v>
      </c>
      <c r="L5628" t="s">
        <v>1866</v>
      </c>
      <c r="M5628" s="1">
        <v>44555</v>
      </c>
      <c r="N5628" t="s">
        <v>1861</v>
      </c>
      <c r="O5628" t="s">
        <v>7614</v>
      </c>
      <c r="P5628" t="s">
        <v>1892</v>
      </c>
      <c r="Q5628" t="s">
        <v>7614</v>
      </c>
      <c r="R5628" t="s">
        <v>1876</v>
      </c>
      <c r="S5628">
        <v>1</v>
      </c>
      <c r="T5628" s="2">
        <v>0.8</v>
      </c>
      <c r="U5628" s="5">
        <v>-22.14</v>
      </c>
      <c r="V5628" s="5">
        <f>ORDENES[[#This Row],[Ventas sin descuento]]-ORDENES[[#This Row],[costos estimados]]</f>
        <v>33.220000000000013</v>
      </c>
      <c r="W5628">
        <v>4</v>
      </c>
      <c r="X5628" s="5">
        <v>13.84</v>
      </c>
      <c r="Y5628" s="5">
        <f>ORDENES[[#This Row],[Ventas Originales (con descuento)]]/(1-ORDENES[[#This Row],[Descuento]])</f>
        <v>69.200000000000017</v>
      </c>
      <c r="Z5628" s="5">
        <f>ORDENES[[#This Row],[Ventas Originales (con descuento)]]/ORDENES[[#This Row],[Cantidad]]/(1-ORDENES[[#This Row],[Descuento]])</f>
        <v>17.300000000000004</v>
      </c>
      <c r="AA5628" s="5">
        <f>ORDENES[[#This Row],[Ventas Originales (con descuento)]]/ORDENES[[#This Row],[Cantidad]]</f>
        <v>3.46</v>
      </c>
      <c r="AB5628" s="5">
        <f>ORDENES[[#This Row],[Ventas Originales (con descuento)]]-(ORDENES[[#This Row],[Ganancias]])</f>
        <v>35.980000000000004</v>
      </c>
    </row>
    <row r="5629" spans="1:28" x14ac:dyDescent="0.35">
      <c r="A5629" t="s">
        <v>7719</v>
      </c>
      <c r="B5629" t="s">
        <v>51</v>
      </c>
      <c r="C5629" t="s">
        <v>1</v>
      </c>
      <c r="D5629" t="s">
        <v>318</v>
      </c>
      <c r="E5629" t="s">
        <v>35</v>
      </c>
      <c r="F5629" s="1">
        <v>44328</v>
      </c>
      <c r="G5629" t="s">
        <v>7613</v>
      </c>
      <c r="H5629" t="s">
        <v>6388</v>
      </c>
      <c r="I5629">
        <v>77041</v>
      </c>
      <c r="J5629" t="s">
        <v>2583</v>
      </c>
      <c r="K5629" t="s">
        <v>1881</v>
      </c>
      <c r="L5629" t="s">
        <v>1866</v>
      </c>
      <c r="M5629" s="1">
        <v>44331</v>
      </c>
      <c r="N5629" t="s">
        <v>1861</v>
      </c>
      <c r="O5629" t="s">
        <v>7614</v>
      </c>
      <c r="P5629" t="s">
        <v>1883</v>
      </c>
      <c r="Q5629" t="s">
        <v>7614</v>
      </c>
      <c r="R5629" t="s">
        <v>1876</v>
      </c>
      <c r="S5629">
        <v>2</v>
      </c>
      <c r="T5629" s="2">
        <v>0.8</v>
      </c>
      <c r="U5629" s="5">
        <v>-53.07</v>
      </c>
      <c r="V5629" s="5">
        <f>ORDENES[[#This Row],[Ventas sin descuento]]-ORDENES[[#This Row],[costos estimados]]</f>
        <v>83.890000000000043</v>
      </c>
      <c r="W5629">
        <v>4</v>
      </c>
      <c r="X5629" s="5">
        <v>34.24</v>
      </c>
      <c r="Y5629" s="5">
        <f>ORDENES[[#This Row],[Ventas Originales (con descuento)]]/(1-ORDENES[[#This Row],[Descuento]])</f>
        <v>171.20000000000005</v>
      </c>
      <c r="Z5629" s="5">
        <f>ORDENES[[#This Row],[Ventas Originales (con descuento)]]/ORDENES[[#This Row],[Cantidad]]/(1-ORDENES[[#This Row],[Descuento]])</f>
        <v>42.800000000000011</v>
      </c>
      <c r="AA5629" s="5">
        <f>ORDENES[[#This Row],[Ventas Originales (con descuento)]]/ORDENES[[#This Row],[Cantidad]]</f>
        <v>8.56</v>
      </c>
      <c r="AB5629" s="5">
        <f>ORDENES[[#This Row],[Ventas Originales (con descuento)]]-(ORDENES[[#This Row],[Ganancias]])</f>
        <v>87.31</v>
      </c>
    </row>
    <row r="5630" spans="1:28" x14ac:dyDescent="0.35">
      <c r="A5630" t="s">
        <v>7719</v>
      </c>
      <c r="B5630" t="s">
        <v>51</v>
      </c>
      <c r="C5630" t="s">
        <v>1</v>
      </c>
      <c r="D5630" t="s">
        <v>560</v>
      </c>
      <c r="E5630" t="s">
        <v>38</v>
      </c>
      <c r="F5630" s="1">
        <v>44471</v>
      </c>
      <c r="G5630" t="s">
        <v>7613</v>
      </c>
      <c r="H5630" t="s">
        <v>6391</v>
      </c>
      <c r="I5630">
        <v>77041</v>
      </c>
      <c r="J5630" t="s">
        <v>3120</v>
      </c>
      <c r="K5630" t="s">
        <v>1881</v>
      </c>
      <c r="L5630" t="s">
        <v>1866</v>
      </c>
      <c r="M5630" s="1">
        <v>44473</v>
      </c>
      <c r="N5630" t="s">
        <v>1861</v>
      </c>
      <c r="O5630" t="s">
        <v>7614</v>
      </c>
      <c r="P5630" t="s">
        <v>1883</v>
      </c>
      <c r="Q5630" t="s">
        <v>7614</v>
      </c>
      <c r="R5630" t="s">
        <v>1877</v>
      </c>
      <c r="S5630">
        <v>1</v>
      </c>
      <c r="T5630" s="2">
        <v>0.8</v>
      </c>
      <c r="U5630" s="5">
        <v>-56.06</v>
      </c>
      <c r="V5630" s="5">
        <f>ORDENES[[#This Row],[Ventas sin descuento]]-ORDENES[[#This Row],[costos estimados]]</f>
        <v>31.860000000000014</v>
      </c>
      <c r="W5630">
        <v>6</v>
      </c>
      <c r="X5630" s="5">
        <v>21.98</v>
      </c>
      <c r="Y5630" s="5">
        <f>ORDENES[[#This Row],[Ventas Originales (con descuento)]]/(1-ORDENES[[#This Row],[Descuento]])</f>
        <v>109.90000000000002</v>
      </c>
      <c r="Z5630" s="5">
        <f>ORDENES[[#This Row],[Ventas Originales (con descuento)]]/ORDENES[[#This Row],[Cantidad]]/(1-ORDENES[[#This Row],[Descuento]])</f>
        <v>18.316666666666674</v>
      </c>
      <c r="AA5630" s="5">
        <f>ORDENES[[#This Row],[Ventas Originales (con descuento)]]/ORDENES[[#This Row],[Cantidad]]</f>
        <v>3.6633333333333336</v>
      </c>
      <c r="AB5630" s="5">
        <f>ORDENES[[#This Row],[Ventas Originales (con descuento)]]-(ORDENES[[#This Row],[Ganancias]])</f>
        <v>78.040000000000006</v>
      </c>
    </row>
    <row r="5631" spans="1:28" x14ac:dyDescent="0.35">
      <c r="A5631" t="s">
        <v>7719</v>
      </c>
      <c r="B5631" t="s">
        <v>129</v>
      </c>
      <c r="C5631" t="s">
        <v>1</v>
      </c>
      <c r="D5631" t="s">
        <v>289</v>
      </c>
      <c r="E5631" t="s">
        <v>18</v>
      </c>
      <c r="F5631" s="1">
        <v>44398</v>
      </c>
      <c r="G5631" t="s">
        <v>7613</v>
      </c>
      <c r="H5631" t="s">
        <v>6392</v>
      </c>
      <c r="I5631">
        <v>60505</v>
      </c>
      <c r="J5631" t="s">
        <v>2059</v>
      </c>
      <c r="K5631" t="s">
        <v>1881</v>
      </c>
      <c r="L5631" t="s">
        <v>1866</v>
      </c>
      <c r="M5631" s="1">
        <v>44401</v>
      </c>
      <c r="N5631" t="s">
        <v>1861</v>
      </c>
      <c r="O5631" t="s">
        <v>7614</v>
      </c>
      <c r="P5631" t="s">
        <v>1892</v>
      </c>
      <c r="Q5631" t="s">
        <v>7614</v>
      </c>
      <c r="R5631" t="s">
        <v>1876</v>
      </c>
      <c r="S5631">
        <v>2</v>
      </c>
      <c r="T5631" s="2">
        <v>0.8</v>
      </c>
      <c r="U5631" s="5">
        <v>-164.84</v>
      </c>
      <c r="V5631" s="5">
        <f>ORDENES[[#This Row],[Ventas sin descuento]]-ORDENES[[#This Row],[costos estimados]]</f>
        <v>211.92000000000013</v>
      </c>
      <c r="W5631">
        <v>7</v>
      </c>
      <c r="X5631" s="5">
        <v>94.19</v>
      </c>
      <c r="Y5631" s="5">
        <f>ORDENES[[#This Row],[Ventas Originales (con descuento)]]/(1-ORDENES[[#This Row],[Descuento]])</f>
        <v>470.9500000000001</v>
      </c>
      <c r="Z5631" s="5">
        <f>ORDENES[[#This Row],[Ventas Originales (con descuento)]]/ORDENES[[#This Row],[Cantidad]]/(1-ORDENES[[#This Row],[Descuento]])</f>
        <v>67.278571428571439</v>
      </c>
      <c r="AA5631" s="5">
        <f>ORDENES[[#This Row],[Ventas Originales (con descuento)]]/ORDENES[[#This Row],[Cantidad]]</f>
        <v>13.455714285714285</v>
      </c>
      <c r="AB5631" s="5">
        <f>ORDENES[[#This Row],[Ventas Originales (con descuento)]]-(ORDENES[[#This Row],[Ganancias]])</f>
        <v>259.02999999999997</v>
      </c>
    </row>
    <row r="5632" spans="1:28" x14ac:dyDescent="0.35">
      <c r="A5632" t="s">
        <v>7719</v>
      </c>
      <c r="B5632" t="s">
        <v>293</v>
      </c>
      <c r="C5632" t="s">
        <v>1</v>
      </c>
      <c r="D5632" t="s">
        <v>2004</v>
      </c>
      <c r="E5632" t="s">
        <v>18</v>
      </c>
      <c r="F5632" s="1">
        <v>43386</v>
      </c>
      <c r="G5632" t="s">
        <v>7613</v>
      </c>
      <c r="H5632" t="s">
        <v>5841</v>
      </c>
      <c r="I5632">
        <v>8701</v>
      </c>
      <c r="J5632" t="s">
        <v>1248</v>
      </c>
      <c r="K5632" t="s">
        <v>1887</v>
      </c>
      <c r="L5632" t="s">
        <v>1866</v>
      </c>
      <c r="M5632" s="1">
        <v>43391</v>
      </c>
      <c r="N5632" t="s">
        <v>1861</v>
      </c>
      <c r="O5632" t="s">
        <v>7614</v>
      </c>
      <c r="P5632" t="s">
        <v>1915</v>
      </c>
      <c r="Q5632" t="s">
        <v>7614</v>
      </c>
      <c r="R5632" t="s">
        <v>1876</v>
      </c>
      <c r="S5632">
        <v>3</v>
      </c>
      <c r="T5632" s="2">
        <v>0</v>
      </c>
      <c r="U5632" s="5">
        <v>9.4700000000000006</v>
      </c>
      <c r="V5632" s="5">
        <f>ORDENES[[#This Row],[Ventas sin descuento]]-ORDENES[[#This Row],[costos estimados]]</f>
        <v>9.4700000000000006</v>
      </c>
      <c r="W5632">
        <v>1</v>
      </c>
      <c r="X5632" s="5">
        <v>18.940000000000001</v>
      </c>
      <c r="Y5632" s="5">
        <f>ORDENES[[#This Row],[Ventas Originales (con descuento)]]/(1-ORDENES[[#This Row],[Descuento]])</f>
        <v>18.940000000000001</v>
      </c>
      <c r="Z5632" s="5">
        <f>ORDENES[[#This Row],[Ventas Originales (con descuento)]]/ORDENES[[#This Row],[Cantidad]]/(1-ORDENES[[#This Row],[Descuento]])</f>
        <v>18.940000000000001</v>
      </c>
      <c r="AA5632" s="5">
        <f>ORDENES[[#This Row],[Ventas Originales (con descuento)]]/ORDENES[[#This Row],[Cantidad]]</f>
        <v>18.940000000000001</v>
      </c>
      <c r="AB5632" s="5">
        <f>ORDENES[[#This Row],[Ventas Originales (con descuento)]]-(ORDENES[[#This Row],[Ganancias]])</f>
        <v>9.4700000000000006</v>
      </c>
    </row>
    <row r="5633" spans="1:28" x14ac:dyDescent="0.35">
      <c r="A5633" t="s">
        <v>7719</v>
      </c>
      <c r="B5633" t="s">
        <v>169</v>
      </c>
      <c r="C5633" t="s">
        <v>1</v>
      </c>
      <c r="D5633" t="s">
        <v>3440</v>
      </c>
      <c r="E5633" t="s">
        <v>53</v>
      </c>
      <c r="F5633" s="1">
        <v>44170</v>
      </c>
      <c r="G5633" t="s">
        <v>7613</v>
      </c>
      <c r="H5633" t="s">
        <v>5839</v>
      </c>
      <c r="I5633">
        <v>19711</v>
      </c>
      <c r="J5633" t="s">
        <v>53</v>
      </c>
      <c r="K5633" t="s">
        <v>1887</v>
      </c>
      <c r="L5633" t="s">
        <v>1866</v>
      </c>
      <c r="M5633" s="1">
        <v>44175</v>
      </c>
      <c r="N5633" t="s">
        <v>1861</v>
      </c>
      <c r="O5633" t="s">
        <v>7614</v>
      </c>
      <c r="P5633" t="s">
        <v>1895</v>
      </c>
      <c r="Q5633" t="s">
        <v>7614</v>
      </c>
      <c r="R5633" t="s">
        <v>1879</v>
      </c>
      <c r="S5633">
        <v>3</v>
      </c>
      <c r="T5633" s="2">
        <v>0</v>
      </c>
      <c r="U5633" s="5">
        <v>2.34</v>
      </c>
      <c r="V5633" s="5">
        <f>ORDENES[[#This Row],[Ventas sin descuento]]-ORDENES[[#This Row],[costos estimados]]</f>
        <v>2.34</v>
      </c>
      <c r="W5633">
        <v>1</v>
      </c>
      <c r="X5633" s="5">
        <v>4.9800000000000004</v>
      </c>
      <c r="Y5633" s="5">
        <f>ORDENES[[#This Row],[Ventas Originales (con descuento)]]/(1-ORDENES[[#This Row],[Descuento]])</f>
        <v>4.9800000000000004</v>
      </c>
      <c r="Z5633" s="5">
        <f>ORDENES[[#This Row],[Ventas Originales (con descuento)]]/ORDENES[[#This Row],[Cantidad]]/(1-ORDENES[[#This Row],[Descuento]])</f>
        <v>4.9800000000000004</v>
      </c>
      <c r="AA5633" s="5">
        <f>ORDENES[[#This Row],[Ventas Originales (con descuento)]]/ORDENES[[#This Row],[Cantidad]]</f>
        <v>4.9800000000000004</v>
      </c>
      <c r="AB5633" s="5">
        <f>ORDENES[[#This Row],[Ventas Originales (con descuento)]]-(ORDENES[[#This Row],[Ganancias]])</f>
        <v>2.6400000000000006</v>
      </c>
    </row>
    <row r="5634" spans="1:28" x14ac:dyDescent="0.35">
      <c r="A5634" t="s">
        <v>7719</v>
      </c>
      <c r="B5634" t="s">
        <v>3195</v>
      </c>
      <c r="C5634" t="s">
        <v>1</v>
      </c>
      <c r="D5634" t="s">
        <v>2954</v>
      </c>
      <c r="E5634" t="s">
        <v>7624</v>
      </c>
      <c r="F5634" s="1">
        <v>43616</v>
      </c>
      <c r="G5634" t="s">
        <v>7613</v>
      </c>
      <c r="H5634" t="s">
        <v>5843</v>
      </c>
      <c r="I5634">
        <v>7501</v>
      </c>
      <c r="J5634" t="s">
        <v>7669</v>
      </c>
      <c r="K5634" t="s">
        <v>1887</v>
      </c>
      <c r="L5634" t="s">
        <v>1866</v>
      </c>
      <c r="M5634" s="1">
        <v>43618</v>
      </c>
      <c r="N5634" t="s">
        <v>1861</v>
      </c>
      <c r="O5634" t="s">
        <v>7614</v>
      </c>
      <c r="P5634" t="s">
        <v>1915</v>
      </c>
      <c r="Q5634" t="s">
        <v>7614</v>
      </c>
      <c r="R5634" t="s">
        <v>1872</v>
      </c>
      <c r="S5634">
        <v>1</v>
      </c>
      <c r="T5634" s="2">
        <v>0</v>
      </c>
      <c r="U5634" s="5">
        <v>16.79</v>
      </c>
      <c r="V5634" s="5">
        <f>ORDENES[[#This Row],[Ventas sin descuento]]-ORDENES[[#This Row],[costos estimados]]</f>
        <v>16.79</v>
      </c>
      <c r="W5634">
        <v>1</v>
      </c>
      <c r="X5634" s="5">
        <v>62.18</v>
      </c>
      <c r="Y5634" s="5">
        <f>ORDENES[[#This Row],[Ventas Originales (con descuento)]]/(1-ORDENES[[#This Row],[Descuento]])</f>
        <v>62.18</v>
      </c>
      <c r="Z5634" s="5">
        <f>ORDENES[[#This Row],[Ventas Originales (con descuento)]]/ORDENES[[#This Row],[Cantidad]]/(1-ORDENES[[#This Row],[Descuento]])</f>
        <v>62.18</v>
      </c>
      <c r="AA5634" s="5">
        <f>ORDENES[[#This Row],[Ventas Originales (con descuento)]]/ORDENES[[#This Row],[Cantidad]]</f>
        <v>62.18</v>
      </c>
      <c r="AB5634" s="5">
        <f>ORDENES[[#This Row],[Ventas Originales (con descuento)]]-(ORDENES[[#This Row],[Ganancias]])</f>
        <v>45.39</v>
      </c>
    </row>
    <row r="5635" spans="1:28" x14ac:dyDescent="0.35">
      <c r="A5635" t="s">
        <v>7719</v>
      </c>
      <c r="B5635" t="s">
        <v>80</v>
      </c>
      <c r="C5635" t="s">
        <v>1</v>
      </c>
      <c r="D5635" t="s">
        <v>197</v>
      </c>
      <c r="E5635" t="s">
        <v>2122</v>
      </c>
      <c r="F5635" s="1">
        <v>43711</v>
      </c>
      <c r="G5635" t="s">
        <v>7613</v>
      </c>
      <c r="H5635" t="s">
        <v>6393</v>
      </c>
      <c r="I5635">
        <v>10009</v>
      </c>
      <c r="J5635" t="s">
        <v>3230</v>
      </c>
      <c r="K5635" t="s">
        <v>1887</v>
      </c>
      <c r="L5635" t="s">
        <v>1866</v>
      </c>
      <c r="M5635" s="1">
        <v>43716</v>
      </c>
      <c r="N5635" t="s">
        <v>1861</v>
      </c>
      <c r="O5635" t="s">
        <v>7614</v>
      </c>
      <c r="P5635" t="s">
        <v>1897</v>
      </c>
      <c r="Q5635" t="s">
        <v>7614</v>
      </c>
      <c r="R5635" t="s">
        <v>1872</v>
      </c>
      <c r="S5635">
        <v>3</v>
      </c>
      <c r="T5635" s="2">
        <v>0</v>
      </c>
      <c r="U5635" s="5">
        <v>31.29</v>
      </c>
      <c r="V5635" s="5">
        <f>ORDENES[[#This Row],[Ventas sin descuento]]-ORDENES[[#This Row],[costos estimados]]</f>
        <v>31.290000000000006</v>
      </c>
      <c r="W5635">
        <v>1</v>
      </c>
      <c r="X5635" s="5">
        <v>120.33</v>
      </c>
      <c r="Y5635" s="5">
        <f>ORDENES[[#This Row],[Ventas Originales (con descuento)]]/(1-ORDENES[[#This Row],[Descuento]])</f>
        <v>120.33</v>
      </c>
      <c r="Z5635" s="5">
        <f>ORDENES[[#This Row],[Ventas Originales (con descuento)]]/ORDENES[[#This Row],[Cantidad]]/(1-ORDENES[[#This Row],[Descuento]])</f>
        <v>120.33</v>
      </c>
      <c r="AA5635" s="5">
        <f>ORDENES[[#This Row],[Ventas Originales (con descuento)]]/ORDENES[[#This Row],[Cantidad]]</f>
        <v>120.33</v>
      </c>
      <c r="AB5635" s="5">
        <f>ORDENES[[#This Row],[Ventas Originales (con descuento)]]-(ORDENES[[#This Row],[Ganancias]])</f>
        <v>89.039999999999992</v>
      </c>
    </row>
    <row r="5636" spans="1:28" x14ac:dyDescent="0.35">
      <c r="A5636" t="s">
        <v>7719</v>
      </c>
      <c r="B5636" t="s">
        <v>80</v>
      </c>
      <c r="C5636" t="s">
        <v>1</v>
      </c>
      <c r="D5636" t="s">
        <v>2828</v>
      </c>
      <c r="E5636" t="s">
        <v>18</v>
      </c>
      <c r="F5636" s="1">
        <v>44026</v>
      </c>
      <c r="G5636" t="s">
        <v>7598</v>
      </c>
      <c r="H5636" t="s">
        <v>5860</v>
      </c>
      <c r="I5636">
        <v>10009</v>
      </c>
      <c r="J5636" t="s">
        <v>1714</v>
      </c>
      <c r="K5636" t="s">
        <v>1887</v>
      </c>
      <c r="L5636" t="s">
        <v>1866</v>
      </c>
      <c r="M5636" s="1">
        <v>44030</v>
      </c>
      <c r="N5636" t="s">
        <v>1861</v>
      </c>
      <c r="O5636" t="s">
        <v>7614</v>
      </c>
      <c r="P5636" t="s">
        <v>1897</v>
      </c>
      <c r="Q5636" t="s">
        <v>7614</v>
      </c>
      <c r="R5636" t="s">
        <v>1872</v>
      </c>
      <c r="S5636">
        <v>3</v>
      </c>
      <c r="T5636" s="2">
        <v>0</v>
      </c>
      <c r="U5636" s="5">
        <v>3.36</v>
      </c>
      <c r="V5636" s="5">
        <f>ORDENES[[#This Row],[Ventas sin descuento]]-ORDENES[[#This Row],[costos estimados]]</f>
        <v>3.3599999999999994</v>
      </c>
      <c r="W5636">
        <v>1</v>
      </c>
      <c r="X5636" s="5">
        <v>11.21</v>
      </c>
      <c r="Y5636" s="5">
        <f>ORDENES[[#This Row],[Ventas Originales (con descuento)]]/(1-ORDENES[[#This Row],[Descuento]])</f>
        <v>11.21</v>
      </c>
      <c r="Z5636" s="5">
        <f>ORDENES[[#This Row],[Ventas Originales (con descuento)]]/ORDENES[[#This Row],[Cantidad]]/(1-ORDENES[[#This Row],[Descuento]])</f>
        <v>11.21</v>
      </c>
      <c r="AA5636" s="5">
        <f>ORDENES[[#This Row],[Ventas Originales (con descuento)]]/ORDENES[[#This Row],[Cantidad]]</f>
        <v>11.21</v>
      </c>
      <c r="AB5636" s="5">
        <f>ORDENES[[#This Row],[Ventas Originales (con descuento)]]-(ORDENES[[#This Row],[Ganancias]])</f>
        <v>7.8500000000000014</v>
      </c>
    </row>
    <row r="5637" spans="1:28" x14ac:dyDescent="0.35">
      <c r="A5637" t="s">
        <v>7719</v>
      </c>
      <c r="B5637" t="s">
        <v>80</v>
      </c>
      <c r="C5637" t="s">
        <v>1</v>
      </c>
      <c r="D5637" t="s">
        <v>2420</v>
      </c>
      <c r="E5637" t="s">
        <v>193</v>
      </c>
      <c r="F5637" s="1">
        <v>43719</v>
      </c>
      <c r="G5637" t="s">
        <v>7598</v>
      </c>
      <c r="H5637" t="s">
        <v>5844</v>
      </c>
      <c r="I5637">
        <v>10035</v>
      </c>
      <c r="J5637" t="s">
        <v>2767</v>
      </c>
      <c r="K5637" t="s">
        <v>1887</v>
      </c>
      <c r="L5637" t="s">
        <v>1866</v>
      </c>
      <c r="M5637" s="1">
        <v>43723</v>
      </c>
      <c r="N5637" t="s">
        <v>1861</v>
      </c>
      <c r="O5637" t="s">
        <v>7614</v>
      </c>
      <c r="P5637" t="s">
        <v>1897</v>
      </c>
      <c r="Q5637" t="s">
        <v>7614</v>
      </c>
      <c r="R5637" t="s">
        <v>1872</v>
      </c>
      <c r="S5637">
        <v>3</v>
      </c>
      <c r="T5637" s="2">
        <v>0</v>
      </c>
      <c r="U5637" s="5">
        <v>1.58</v>
      </c>
      <c r="V5637" s="5">
        <f>ORDENES[[#This Row],[Ventas sin descuento]]-ORDENES[[#This Row],[costos estimados]]</f>
        <v>1.5799999999999983</v>
      </c>
      <c r="W5637">
        <v>1</v>
      </c>
      <c r="X5637" s="5">
        <v>78.8</v>
      </c>
      <c r="Y5637" s="5">
        <f>ORDENES[[#This Row],[Ventas Originales (con descuento)]]/(1-ORDENES[[#This Row],[Descuento]])</f>
        <v>78.8</v>
      </c>
      <c r="Z5637" s="5">
        <f>ORDENES[[#This Row],[Ventas Originales (con descuento)]]/ORDENES[[#This Row],[Cantidad]]/(1-ORDENES[[#This Row],[Descuento]])</f>
        <v>78.8</v>
      </c>
      <c r="AA5637" s="5">
        <f>ORDENES[[#This Row],[Ventas Originales (con descuento)]]/ORDENES[[#This Row],[Cantidad]]</f>
        <v>78.8</v>
      </c>
      <c r="AB5637" s="5">
        <f>ORDENES[[#This Row],[Ventas Originales (con descuento)]]-(ORDENES[[#This Row],[Ganancias]])</f>
        <v>77.22</v>
      </c>
    </row>
    <row r="5638" spans="1:28" x14ac:dyDescent="0.35">
      <c r="A5638" t="s">
        <v>7719</v>
      </c>
      <c r="B5638" t="s">
        <v>2395</v>
      </c>
      <c r="C5638" t="s">
        <v>1</v>
      </c>
      <c r="D5638" t="s">
        <v>2516</v>
      </c>
      <c r="E5638" t="s">
        <v>216</v>
      </c>
      <c r="F5638" s="1">
        <v>43317</v>
      </c>
      <c r="G5638" t="s">
        <v>7613</v>
      </c>
      <c r="H5638" t="s">
        <v>5849</v>
      </c>
      <c r="I5638">
        <v>6450</v>
      </c>
      <c r="J5638" t="s">
        <v>7714</v>
      </c>
      <c r="K5638" t="s">
        <v>1887</v>
      </c>
      <c r="L5638" t="s">
        <v>1866</v>
      </c>
      <c r="M5638" s="1">
        <v>43319</v>
      </c>
      <c r="N5638" t="s">
        <v>1861</v>
      </c>
      <c r="O5638" t="s">
        <v>7614</v>
      </c>
      <c r="P5638" t="s">
        <v>1914</v>
      </c>
      <c r="Q5638" t="s">
        <v>7614</v>
      </c>
      <c r="R5638" t="s">
        <v>1874</v>
      </c>
      <c r="S5638">
        <v>1</v>
      </c>
      <c r="T5638" s="2">
        <v>0</v>
      </c>
      <c r="U5638" s="5">
        <v>2.0099999999999998</v>
      </c>
      <c r="V5638" s="5">
        <f>ORDENES[[#This Row],[Ventas sin descuento]]-ORDENES[[#This Row],[costos estimados]]</f>
        <v>2.0099999999999998</v>
      </c>
      <c r="W5638">
        <v>2</v>
      </c>
      <c r="X5638" s="5">
        <v>4.5599999999999996</v>
      </c>
      <c r="Y5638" s="5">
        <f>ORDENES[[#This Row],[Ventas Originales (con descuento)]]/(1-ORDENES[[#This Row],[Descuento]])</f>
        <v>4.5599999999999996</v>
      </c>
      <c r="Z5638" s="5">
        <f>ORDENES[[#This Row],[Ventas Originales (con descuento)]]/ORDENES[[#This Row],[Cantidad]]/(1-ORDENES[[#This Row],[Descuento]])</f>
        <v>2.2799999999999998</v>
      </c>
      <c r="AA5638" s="5">
        <f>ORDENES[[#This Row],[Ventas Originales (con descuento)]]/ORDENES[[#This Row],[Cantidad]]</f>
        <v>2.2799999999999998</v>
      </c>
      <c r="AB5638" s="5">
        <f>ORDENES[[#This Row],[Ventas Originales (con descuento)]]-(ORDENES[[#This Row],[Ganancias]])</f>
        <v>2.5499999999999998</v>
      </c>
    </row>
    <row r="5639" spans="1:28" x14ac:dyDescent="0.35">
      <c r="A5639" t="s">
        <v>7719</v>
      </c>
      <c r="B5639" t="s">
        <v>80</v>
      </c>
      <c r="C5639" t="s">
        <v>1</v>
      </c>
      <c r="D5639" t="s">
        <v>1992</v>
      </c>
      <c r="E5639" t="s">
        <v>13</v>
      </c>
      <c r="F5639" s="1">
        <v>44184</v>
      </c>
      <c r="G5639" t="s">
        <v>7613</v>
      </c>
      <c r="H5639" t="s">
        <v>6394</v>
      </c>
      <c r="I5639">
        <v>10035</v>
      </c>
      <c r="J5639" t="s">
        <v>3401</v>
      </c>
      <c r="K5639" t="s">
        <v>1887</v>
      </c>
      <c r="L5639" t="s">
        <v>1866</v>
      </c>
      <c r="M5639" s="1">
        <v>44189</v>
      </c>
      <c r="N5639" t="s">
        <v>1861</v>
      </c>
      <c r="O5639" t="s">
        <v>7614</v>
      </c>
      <c r="P5639" t="s">
        <v>1897</v>
      </c>
      <c r="Q5639" t="s">
        <v>7614</v>
      </c>
      <c r="R5639" t="s">
        <v>1874</v>
      </c>
      <c r="S5639">
        <v>3</v>
      </c>
      <c r="T5639" s="2">
        <v>0</v>
      </c>
      <c r="U5639" s="5">
        <v>1.02</v>
      </c>
      <c r="V5639" s="5">
        <f>ORDENES[[#This Row],[Ventas sin descuento]]-ORDENES[[#This Row],[costos estimados]]</f>
        <v>1.02</v>
      </c>
      <c r="W5639">
        <v>2</v>
      </c>
      <c r="X5639" s="5">
        <v>3.52</v>
      </c>
      <c r="Y5639" s="5">
        <f>ORDENES[[#This Row],[Ventas Originales (con descuento)]]/(1-ORDENES[[#This Row],[Descuento]])</f>
        <v>3.52</v>
      </c>
      <c r="Z5639" s="5">
        <f>ORDENES[[#This Row],[Ventas Originales (con descuento)]]/ORDENES[[#This Row],[Cantidad]]/(1-ORDENES[[#This Row],[Descuento]])</f>
        <v>1.76</v>
      </c>
      <c r="AA5639" s="5">
        <f>ORDENES[[#This Row],[Ventas Originales (con descuento)]]/ORDENES[[#This Row],[Cantidad]]</f>
        <v>1.76</v>
      </c>
      <c r="AB5639" s="5">
        <f>ORDENES[[#This Row],[Ventas Originales (con descuento)]]-(ORDENES[[#This Row],[Ganancias]])</f>
        <v>2.5</v>
      </c>
    </row>
    <row r="5640" spans="1:28" x14ac:dyDescent="0.35">
      <c r="A5640" t="s">
        <v>7719</v>
      </c>
      <c r="B5640" t="s">
        <v>110</v>
      </c>
      <c r="C5640" t="s">
        <v>1</v>
      </c>
      <c r="D5640" t="s">
        <v>611</v>
      </c>
      <c r="E5640" t="s">
        <v>35</v>
      </c>
      <c r="F5640" s="1">
        <v>44509</v>
      </c>
      <c r="G5640" t="s">
        <v>7598</v>
      </c>
      <c r="H5640" t="s">
        <v>6395</v>
      </c>
      <c r="I5640">
        <v>21044</v>
      </c>
      <c r="J5640" t="s">
        <v>1659</v>
      </c>
      <c r="K5640" t="s">
        <v>1887</v>
      </c>
      <c r="L5640" t="s">
        <v>1866</v>
      </c>
      <c r="M5640" s="1">
        <v>44512</v>
      </c>
      <c r="N5640" t="s">
        <v>1861</v>
      </c>
      <c r="O5640" t="s">
        <v>7614</v>
      </c>
      <c r="P5640" t="s">
        <v>1926</v>
      </c>
      <c r="Q5640" t="s">
        <v>7614</v>
      </c>
      <c r="R5640" t="s">
        <v>1876</v>
      </c>
      <c r="S5640">
        <v>2</v>
      </c>
      <c r="T5640" s="2">
        <v>0</v>
      </c>
      <c r="U5640" s="5">
        <v>4.43</v>
      </c>
      <c r="V5640" s="5">
        <f>ORDENES[[#This Row],[Ventas sin descuento]]-ORDENES[[#This Row],[costos estimados]]</f>
        <v>4.43</v>
      </c>
      <c r="W5640">
        <v>2</v>
      </c>
      <c r="X5640" s="5">
        <v>9.64</v>
      </c>
      <c r="Y5640" s="5">
        <f>ORDENES[[#This Row],[Ventas Originales (con descuento)]]/(1-ORDENES[[#This Row],[Descuento]])</f>
        <v>9.64</v>
      </c>
      <c r="Z5640" s="5">
        <f>ORDENES[[#This Row],[Ventas Originales (con descuento)]]/ORDENES[[#This Row],[Cantidad]]/(1-ORDENES[[#This Row],[Descuento]])</f>
        <v>4.82</v>
      </c>
      <c r="AA5640" s="5">
        <f>ORDENES[[#This Row],[Ventas Originales (con descuento)]]/ORDENES[[#This Row],[Cantidad]]</f>
        <v>4.82</v>
      </c>
      <c r="AB5640" s="5">
        <f>ORDENES[[#This Row],[Ventas Originales (con descuento)]]-(ORDENES[[#This Row],[Ganancias]])</f>
        <v>5.2100000000000009</v>
      </c>
    </row>
    <row r="5641" spans="1:28" x14ac:dyDescent="0.35">
      <c r="A5641" t="s">
        <v>7719</v>
      </c>
      <c r="B5641" t="s">
        <v>2821</v>
      </c>
      <c r="C5641" t="s">
        <v>1</v>
      </c>
      <c r="D5641" t="s">
        <v>2834</v>
      </c>
      <c r="E5641" t="s">
        <v>47</v>
      </c>
      <c r="F5641" s="1">
        <v>43407</v>
      </c>
      <c r="G5641" t="s">
        <v>7613</v>
      </c>
      <c r="H5641" t="s">
        <v>6396</v>
      </c>
      <c r="I5641">
        <v>7050</v>
      </c>
      <c r="J5641" t="s">
        <v>1726</v>
      </c>
      <c r="K5641" t="s">
        <v>1887</v>
      </c>
      <c r="L5641" t="s">
        <v>1866</v>
      </c>
      <c r="M5641" s="1">
        <v>43409</v>
      </c>
      <c r="N5641" t="s">
        <v>1861</v>
      </c>
      <c r="O5641" t="s">
        <v>7614</v>
      </c>
      <c r="P5641" t="s">
        <v>1915</v>
      </c>
      <c r="Q5641" t="s">
        <v>7614</v>
      </c>
      <c r="R5641" t="s">
        <v>1876</v>
      </c>
      <c r="S5641">
        <v>1</v>
      </c>
      <c r="T5641" s="2">
        <v>0</v>
      </c>
      <c r="U5641" s="5">
        <v>2.82</v>
      </c>
      <c r="V5641" s="5">
        <f>ORDENES[[#This Row],[Ventas sin descuento]]-ORDENES[[#This Row],[costos estimados]]</f>
        <v>2.82</v>
      </c>
      <c r="W5641">
        <v>2</v>
      </c>
      <c r="X5641" s="5">
        <v>5.76</v>
      </c>
      <c r="Y5641" s="5">
        <f>ORDENES[[#This Row],[Ventas Originales (con descuento)]]/(1-ORDENES[[#This Row],[Descuento]])</f>
        <v>5.76</v>
      </c>
      <c r="Z5641" s="5">
        <f>ORDENES[[#This Row],[Ventas Originales (con descuento)]]/ORDENES[[#This Row],[Cantidad]]/(1-ORDENES[[#This Row],[Descuento]])</f>
        <v>2.88</v>
      </c>
      <c r="AA5641" s="5">
        <f>ORDENES[[#This Row],[Ventas Originales (con descuento)]]/ORDENES[[#This Row],[Cantidad]]</f>
        <v>2.88</v>
      </c>
      <c r="AB5641" s="5">
        <f>ORDENES[[#This Row],[Ventas Originales (con descuento)]]-(ORDENES[[#This Row],[Ganancias]])</f>
        <v>2.94</v>
      </c>
    </row>
    <row r="5642" spans="1:28" x14ac:dyDescent="0.35">
      <c r="A5642" t="s">
        <v>7719</v>
      </c>
      <c r="B5642" t="s">
        <v>3442</v>
      </c>
      <c r="C5642" t="s">
        <v>1</v>
      </c>
      <c r="D5642" t="s">
        <v>2905</v>
      </c>
      <c r="E5642" t="s">
        <v>188</v>
      </c>
      <c r="F5642" s="1">
        <v>43861</v>
      </c>
      <c r="G5642" t="s">
        <v>7613</v>
      </c>
      <c r="H5642" t="s">
        <v>6397</v>
      </c>
      <c r="I5642">
        <v>8401</v>
      </c>
      <c r="J5642" t="s">
        <v>188</v>
      </c>
      <c r="K5642" t="s">
        <v>1887</v>
      </c>
      <c r="L5642" t="s">
        <v>1866</v>
      </c>
      <c r="M5642" s="1">
        <v>43865</v>
      </c>
      <c r="N5642" t="s">
        <v>1861</v>
      </c>
      <c r="O5642" t="s">
        <v>7614</v>
      </c>
      <c r="P5642" t="s">
        <v>1915</v>
      </c>
      <c r="Q5642" t="s">
        <v>7614</v>
      </c>
      <c r="R5642" t="s">
        <v>1890</v>
      </c>
      <c r="S5642">
        <v>3</v>
      </c>
      <c r="T5642" s="2">
        <v>0</v>
      </c>
      <c r="U5642" s="5">
        <v>11.68</v>
      </c>
      <c r="V5642" s="5">
        <f>ORDENES[[#This Row],[Ventas sin descuento]]-ORDENES[[#This Row],[costos estimados]]</f>
        <v>11.68</v>
      </c>
      <c r="W5642">
        <v>2</v>
      </c>
      <c r="X5642" s="5">
        <v>23.36</v>
      </c>
      <c r="Y5642" s="5">
        <f>ORDENES[[#This Row],[Ventas Originales (con descuento)]]/(1-ORDENES[[#This Row],[Descuento]])</f>
        <v>23.36</v>
      </c>
      <c r="Z5642" s="5">
        <f>ORDENES[[#This Row],[Ventas Originales (con descuento)]]/ORDENES[[#This Row],[Cantidad]]/(1-ORDENES[[#This Row],[Descuento]])</f>
        <v>11.68</v>
      </c>
      <c r="AA5642" s="5">
        <f>ORDENES[[#This Row],[Ventas Originales (con descuento)]]/ORDENES[[#This Row],[Cantidad]]</f>
        <v>11.68</v>
      </c>
      <c r="AB5642" s="5">
        <f>ORDENES[[#This Row],[Ventas Originales (con descuento)]]-(ORDENES[[#This Row],[Ganancias]])</f>
        <v>11.68</v>
      </c>
    </row>
    <row r="5643" spans="1:28" x14ac:dyDescent="0.35">
      <c r="A5643" t="s">
        <v>7719</v>
      </c>
      <c r="B5643" t="s">
        <v>80</v>
      </c>
      <c r="C5643" t="s">
        <v>1</v>
      </c>
      <c r="D5643" t="s">
        <v>3063</v>
      </c>
      <c r="E5643" t="s">
        <v>18</v>
      </c>
      <c r="F5643" s="1">
        <v>44497</v>
      </c>
      <c r="G5643" t="s">
        <v>7598</v>
      </c>
      <c r="H5643" t="s">
        <v>6398</v>
      </c>
      <c r="I5643">
        <v>10035</v>
      </c>
      <c r="J5643" t="s">
        <v>1383</v>
      </c>
      <c r="K5643" t="s">
        <v>1887</v>
      </c>
      <c r="L5643" t="s">
        <v>1866</v>
      </c>
      <c r="M5643" s="1">
        <v>44502</v>
      </c>
      <c r="N5643" t="s">
        <v>1861</v>
      </c>
      <c r="O5643" t="s">
        <v>7614</v>
      </c>
      <c r="P5643" t="s">
        <v>1897</v>
      </c>
      <c r="Q5643" t="s">
        <v>7614</v>
      </c>
      <c r="R5643" t="s">
        <v>1890</v>
      </c>
      <c r="S5643">
        <v>3</v>
      </c>
      <c r="T5643" s="2">
        <v>0</v>
      </c>
      <c r="U5643" s="5">
        <v>23.99</v>
      </c>
      <c r="V5643" s="5">
        <f>ORDENES[[#This Row],[Ventas sin descuento]]-ORDENES[[#This Row],[costos estimados]]</f>
        <v>23.99</v>
      </c>
      <c r="W5643">
        <v>2</v>
      </c>
      <c r="X5643" s="5">
        <v>47.98</v>
      </c>
      <c r="Y5643" s="5">
        <f>ORDENES[[#This Row],[Ventas Originales (con descuento)]]/(1-ORDENES[[#This Row],[Descuento]])</f>
        <v>47.98</v>
      </c>
      <c r="Z5643" s="5">
        <f>ORDENES[[#This Row],[Ventas Originales (con descuento)]]/ORDENES[[#This Row],[Cantidad]]/(1-ORDENES[[#This Row],[Descuento]])</f>
        <v>23.99</v>
      </c>
      <c r="AA5643" s="5">
        <f>ORDENES[[#This Row],[Ventas Originales (con descuento)]]/ORDENES[[#This Row],[Cantidad]]</f>
        <v>23.99</v>
      </c>
      <c r="AB5643" s="5">
        <f>ORDENES[[#This Row],[Ventas Originales (con descuento)]]-(ORDENES[[#This Row],[Ganancias]])</f>
        <v>23.99</v>
      </c>
    </row>
    <row r="5644" spans="1:28" x14ac:dyDescent="0.35">
      <c r="A5644" t="s">
        <v>7719</v>
      </c>
      <c r="B5644" t="s">
        <v>169</v>
      </c>
      <c r="C5644" t="s">
        <v>1</v>
      </c>
      <c r="D5644" t="s">
        <v>596</v>
      </c>
      <c r="E5644" t="s">
        <v>18</v>
      </c>
      <c r="F5644" s="1">
        <v>43776</v>
      </c>
      <c r="G5644" t="s">
        <v>7598</v>
      </c>
      <c r="H5644" t="s">
        <v>6399</v>
      </c>
      <c r="I5644">
        <v>19711</v>
      </c>
      <c r="J5644" t="s">
        <v>3353</v>
      </c>
      <c r="K5644" t="s">
        <v>1887</v>
      </c>
      <c r="L5644" t="s">
        <v>1866</v>
      </c>
      <c r="M5644" s="1">
        <v>43779</v>
      </c>
      <c r="N5644" t="s">
        <v>1861</v>
      </c>
      <c r="O5644" t="s">
        <v>7614</v>
      </c>
      <c r="P5644" t="s">
        <v>1895</v>
      </c>
      <c r="Q5644" t="s">
        <v>7614</v>
      </c>
      <c r="R5644" t="s">
        <v>1879</v>
      </c>
      <c r="S5644">
        <v>2</v>
      </c>
      <c r="T5644" s="2">
        <v>0</v>
      </c>
      <c r="U5644" s="5">
        <v>3.43</v>
      </c>
      <c r="V5644" s="5">
        <f>ORDENES[[#This Row],[Ventas sin descuento]]-ORDENES[[#This Row],[costos estimados]]</f>
        <v>3.43</v>
      </c>
      <c r="W5644">
        <v>2</v>
      </c>
      <c r="X5644" s="5">
        <v>7.3</v>
      </c>
      <c r="Y5644" s="5">
        <f>ORDENES[[#This Row],[Ventas Originales (con descuento)]]/(1-ORDENES[[#This Row],[Descuento]])</f>
        <v>7.3</v>
      </c>
      <c r="Z5644" s="5">
        <f>ORDENES[[#This Row],[Ventas Originales (con descuento)]]/ORDENES[[#This Row],[Cantidad]]/(1-ORDENES[[#This Row],[Descuento]])</f>
        <v>3.65</v>
      </c>
      <c r="AA5644" s="5">
        <f>ORDENES[[#This Row],[Ventas Originales (con descuento)]]/ORDENES[[#This Row],[Cantidad]]</f>
        <v>3.65</v>
      </c>
      <c r="AB5644" s="5">
        <f>ORDENES[[#This Row],[Ventas Originales (con descuento)]]-(ORDENES[[#This Row],[Ganancias]])</f>
        <v>3.8699999999999997</v>
      </c>
    </row>
    <row r="5645" spans="1:28" x14ac:dyDescent="0.35">
      <c r="A5645" t="s">
        <v>7719</v>
      </c>
      <c r="B5645" t="s">
        <v>7633</v>
      </c>
      <c r="C5645" t="s">
        <v>1</v>
      </c>
      <c r="D5645" t="s">
        <v>2636</v>
      </c>
      <c r="E5645" t="s">
        <v>67</v>
      </c>
      <c r="F5645" s="1">
        <v>43352</v>
      </c>
      <c r="G5645" t="s">
        <v>7598</v>
      </c>
      <c r="H5645" t="s">
        <v>5850</v>
      </c>
      <c r="I5645">
        <v>1852</v>
      </c>
      <c r="J5645" t="s">
        <v>2641</v>
      </c>
      <c r="K5645" t="s">
        <v>1887</v>
      </c>
      <c r="L5645" t="s">
        <v>1866</v>
      </c>
      <c r="M5645" s="1">
        <v>43355</v>
      </c>
      <c r="N5645" t="s">
        <v>1861</v>
      </c>
      <c r="O5645" t="s">
        <v>7614</v>
      </c>
      <c r="P5645" t="s">
        <v>1917</v>
      </c>
      <c r="Q5645" t="s">
        <v>7614</v>
      </c>
      <c r="R5645" t="s">
        <v>1879</v>
      </c>
      <c r="S5645">
        <v>2</v>
      </c>
      <c r="T5645" s="2">
        <v>0</v>
      </c>
      <c r="U5645" s="5">
        <v>12.84</v>
      </c>
      <c r="V5645" s="5">
        <f>ORDENES[[#This Row],[Ventas sin descuento]]-ORDENES[[#This Row],[costos estimados]]</f>
        <v>12.84</v>
      </c>
      <c r="W5645">
        <v>2</v>
      </c>
      <c r="X5645" s="5">
        <v>26.2</v>
      </c>
      <c r="Y5645" s="5">
        <f>ORDENES[[#This Row],[Ventas Originales (con descuento)]]/(1-ORDENES[[#This Row],[Descuento]])</f>
        <v>26.2</v>
      </c>
      <c r="Z5645" s="5">
        <f>ORDENES[[#This Row],[Ventas Originales (con descuento)]]/ORDENES[[#This Row],[Cantidad]]/(1-ORDENES[[#This Row],[Descuento]])</f>
        <v>13.1</v>
      </c>
      <c r="AA5645" s="5">
        <f>ORDENES[[#This Row],[Ventas Originales (con descuento)]]/ORDENES[[#This Row],[Cantidad]]</f>
        <v>13.1</v>
      </c>
      <c r="AB5645" s="5">
        <f>ORDENES[[#This Row],[Ventas Originales (con descuento)]]-(ORDENES[[#This Row],[Ganancias]])</f>
        <v>13.36</v>
      </c>
    </row>
    <row r="5646" spans="1:28" x14ac:dyDescent="0.35">
      <c r="A5646" t="s">
        <v>7719</v>
      </c>
      <c r="B5646" t="s">
        <v>80</v>
      </c>
      <c r="C5646" t="s">
        <v>1</v>
      </c>
      <c r="D5646" t="s">
        <v>3298</v>
      </c>
      <c r="E5646" t="s">
        <v>21</v>
      </c>
      <c r="F5646" s="1">
        <v>43723</v>
      </c>
      <c r="G5646" t="s">
        <v>7613</v>
      </c>
      <c r="H5646" t="s">
        <v>5855</v>
      </c>
      <c r="I5646">
        <v>10035</v>
      </c>
      <c r="J5646" t="s">
        <v>1174</v>
      </c>
      <c r="K5646" t="s">
        <v>1887</v>
      </c>
      <c r="L5646" t="s">
        <v>1866</v>
      </c>
      <c r="M5646" s="1">
        <v>43727</v>
      </c>
      <c r="N5646" t="s">
        <v>1861</v>
      </c>
      <c r="O5646" t="s">
        <v>7614</v>
      </c>
      <c r="P5646" t="s">
        <v>1897</v>
      </c>
      <c r="Q5646" t="s">
        <v>7614</v>
      </c>
      <c r="R5646" t="s">
        <v>1879</v>
      </c>
      <c r="S5646">
        <v>3</v>
      </c>
      <c r="T5646" s="2">
        <v>0</v>
      </c>
      <c r="U5646" s="5">
        <v>6.22</v>
      </c>
      <c r="V5646" s="5">
        <f>ORDENES[[#This Row],[Ventas sin descuento]]-ORDENES[[#This Row],[costos estimados]]</f>
        <v>6.22</v>
      </c>
      <c r="W5646">
        <v>2</v>
      </c>
      <c r="X5646" s="5">
        <v>12.96</v>
      </c>
      <c r="Y5646" s="5">
        <f>ORDENES[[#This Row],[Ventas Originales (con descuento)]]/(1-ORDENES[[#This Row],[Descuento]])</f>
        <v>12.96</v>
      </c>
      <c r="Z5646" s="5">
        <f>ORDENES[[#This Row],[Ventas Originales (con descuento)]]/ORDENES[[#This Row],[Cantidad]]/(1-ORDENES[[#This Row],[Descuento]])</f>
        <v>6.48</v>
      </c>
      <c r="AA5646" s="5">
        <f>ORDENES[[#This Row],[Ventas Originales (con descuento)]]/ORDENES[[#This Row],[Cantidad]]</f>
        <v>6.48</v>
      </c>
      <c r="AB5646" s="5">
        <f>ORDENES[[#This Row],[Ventas Originales (con descuento)]]-(ORDENES[[#This Row],[Ganancias]])</f>
        <v>6.7400000000000011</v>
      </c>
    </row>
    <row r="5647" spans="1:28" x14ac:dyDescent="0.35">
      <c r="A5647" t="s">
        <v>7719</v>
      </c>
      <c r="B5647" t="s">
        <v>169</v>
      </c>
      <c r="C5647" t="s">
        <v>1</v>
      </c>
      <c r="D5647" t="s">
        <v>274</v>
      </c>
      <c r="E5647" t="s">
        <v>102</v>
      </c>
      <c r="F5647" s="1">
        <v>43467</v>
      </c>
      <c r="G5647" t="s">
        <v>7613</v>
      </c>
      <c r="H5647" t="s">
        <v>6400</v>
      </c>
      <c r="I5647">
        <v>19711</v>
      </c>
      <c r="J5647" t="s">
        <v>2336</v>
      </c>
      <c r="K5647" t="s">
        <v>1887</v>
      </c>
      <c r="L5647" t="s">
        <v>1866</v>
      </c>
      <c r="M5647" s="1">
        <v>43469</v>
      </c>
      <c r="N5647" t="s">
        <v>1861</v>
      </c>
      <c r="O5647" t="s">
        <v>7614</v>
      </c>
      <c r="P5647" t="s">
        <v>1895</v>
      </c>
      <c r="Q5647" t="s">
        <v>7614</v>
      </c>
      <c r="R5647" t="s">
        <v>1872</v>
      </c>
      <c r="S5647">
        <v>1</v>
      </c>
      <c r="T5647" s="2">
        <v>0</v>
      </c>
      <c r="U5647" s="5">
        <v>22.24</v>
      </c>
      <c r="V5647" s="5">
        <f>ORDENES[[#This Row],[Ventas sin descuento]]-ORDENES[[#This Row],[costos estimados]]</f>
        <v>22.239999999999995</v>
      </c>
      <c r="W5647">
        <v>2</v>
      </c>
      <c r="X5647" s="5">
        <v>85.52</v>
      </c>
      <c r="Y5647" s="5">
        <f>ORDENES[[#This Row],[Ventas Originales (con descuento)]]/(1-ORDENES[[#This Row],[Descuento]])</f>
        <v>85.52</v>
      </c>
      <c r="Z5647" s="5">
        <f>ORDENES[[#This Row],[Ventas Originales (con descuento)]]/ORDENES[[#This Row],[Cantidad]]/(1-ORDENES[[#This Row],[Descuento]])</f>
        <v>42.76</v>
      </c>
      <c r="AA5647" s="5">
        <f>ORDENES[[#This Row],[Ventas Originales (con descuento)]]/ORDENES[[#This Row],[Cantidad]]</f>
        <v>42.76</v>
      </c>
      <c r="AB5647" s="5">
        <f>ORDENES[[#This Row],[Ventas Originales (con descuento)]]-(ORDENES[[#This Row],[Ganancias]])</f>
        <v>63.28</v>
      </c>
    </row>
    <row r="5648" spans="1:28" x14ac:dyDescent="0.35">
      <c r="A5648" t="s">
        <v>7719</v>
      </c>
      <c r="B5648" t="s">
        <v>80</v>
      </c>
      <c r="C5648" t="s">
        <v>1</v>
      </c>
      <c r="D5648" t="s">
        <v>2924</v>
      </c>
      <c r="E5648" t="s">
        <v>101</v>
      </c>
      <c r="F5648" s="1">
        <v>43541</v>
      </c>
      <c r="G5648" t="s">
        <v>7598</v>
      </c>
      <c r="H5648" t="s">
        <v>6401</v>
      </c>
      <c r="I5648">
        <v>10009</v>
      </c>
      <c r="J5648" t="s">
        <v>3103</v>
      </c>
      <c r="K5648" t="s">
        <v>1887</v>
      </c>
      <c r="L5648" t="s">
        <v>1866</v>
      </c>
      <c r="M5648" s="1">
        <v>43546</v>
      </c>
      <c r="N5648" t="s">
        <v>1861</v>
      </c>
      <c r="O5648" t="s">
        <v>7614</v>
      </c>
      <c r="P5648" t="s">
        <v>1897</v>
      </c>
      <c r="Q5648" t="s">
        <v>7614</v>
      </c>
      <c r="R5648" t="s">
        <v>1872</v>
      </c>
      <c r="S5648">
        <v>3</v>
      </c>
      <c r="T5648" s="2">
        <v>0</v>
      </c>
      <c r="U5648" s="5">
        <v>9.1300000000000008</v>
      </c>
      <c r="V5648" s="5">
        <f>ORDENES[[#This Row],[Ventas sin descuento]]-ORDENES[[#This Row],[costos estimados]]</f>
        <v>9.1300000000000026</v>
      </c>
      <c r="W5648">
        <v>2</v>
      </c>
      <c r="X5648" s="5">
        <v>33.82</v>
      </c>
      <c r="Y5648" s="5">
        <f>ORDENES[[#This Row],[Ventas Originales (con descuento)]]/(1-ORDENES[[#This Row],[Descuento]])</f>
        <v>33.82</v>
      </c>
      <c r="Z5648" s="5">
        <f>ORDENES[[#This Row],[Ventas Originales (con descuento)]]/ORDENES[[#This Row],[Cantidad]]/(1-ORDENES[[#This Row],[Descuento]])</f>
        <v>16.91</v>
      </c>
      <c r="AA5648" s="5">
        <f>ORDENES[[#This Row],[Ventas Originales (con descuento)]]/ORDENES[[#This Row],[Cantidad]]</f>
        <v>16.91</v>
      </c>
      <c r="AB5648" s="5">
        <f>ORDENES[[#This Row],[Ventas Originales (con descuento)]]-(ORDENES[[#This Row],[Ganancias]])</f>
        <v>24.689999999999998</v>
      </c>
    </row>
    <row r="5649" spans="1:28" x14ac:dyDescent="0.35">
      <c r="A5649" t="s">
        <v>7719</v>
      </c>
      <c r="B5649" t="s">
        <v>2395</v>
      </c>
      <c r="C5649" t="s">
        <v>1</v>
      </c>
      <c r="D5649" t="s">
        <v>2516</v>
      </c>
      <c r="E5649" t="s">
        <v>7624</v>
      </c>
      <c r="F5649" s="1">
        <v>43317</v>
      </c>
      <c r="G5649" t="s">
        <v>7613</v>
      </c>
      <c r="H5649" t="s">
        <v>5849</v>
      </c>
      <c r="I5649">
        <v>6450</v>
      </c>
      <c r="J5649" t="s">
        <v>7674</v>
      </c>
      <c r="K5649" t="s">
        <v>1887</v>
      </c>
      <c r="L5649" t="s">
        <v>1866</v>
      </c>
      <c r="M5649" s="1">
        <v>43319</v>
      </c>
      <c r="N5649" t="s">
        <v>1861</v>
      </c>
      <c r="O5649" t="s">
        <v>7614</v>
      </c>
      <c r="P5649" t="s">
        <v>1914</v>
      </c>
      <c r="Q5649" t="s">
        <v>7614</v>
      </c>
      <c r="R5649" t="s">
        <v>1877</v>
      </c>
      <c r="S5649">
        <v>1</v>
      </c>
      <c r="T5649" s="2">
        <v>0</v>
      </c>
      <c r="U5649" s="5">
        <v>22.25</v>
      </c>
      <c r="V5649" s="5">
        <f>ORDENES[[#This Row],[Ventas sin descuento]]-ORDENES[[#This Row],[costos estimados]]</f>
        <v>22.25</v>
      </c>
      <c r="W5649">
        <v>3</v>
      </c>
      <c r="X5649" s="5">
        <v>79.47</v>
      </c>
      <c r="Y5649" s="5">
        <f>ORDENES[[#This Row],[Ventas Originales (con descuento)]]/(1-ORDENES[[#This Row],[Descuento]])</f>
        <v>79.47</v>
      </c>
      <c r="Z5649" s="5">
        <f>ORDENES[[#This Row],[Ventas Originales (con descuento)]]/ORDENES[[#This Row],[Cantidad]]/(1-ORDENES[[#This Row],[Descuento]])</f>
        <v>26.49</v>
      </c>
      <c r="AA5649" s="5">
        <f>ORDENES[[#This Row],[Ventas Originales (con descuento)]]/ORDENES[[#This Row],[Cantidad]]</f>
        <v>26.49</v>
      </c>
      <c r="AB5649" s="5">
        <f>ORDENES[[#This Row],[Ventas Originales (con descuento)]]-(ORDENES[[#This Row],[Ganancias]])</f>
        <v>57.22</v>
      </c>
    </row>
    <row r="5650" spans="1:28" x14ac:dyDescent="0.35">
      <c r="A5650" t="s">
        <v>7719</v>
      </c>
      <c r="B5650" t="s">
        <v>80</v>
      </c>
      <c r="C5650" t="s">
        <v>1</v>
      </c>
      <c r="D5650" t="s">
        <v>2729</v>
      </c>
      <c r="E5650" t="s">
        <v>18</v>
      </c>
      <c r="F5650" s="1">
        <v>43550</v>
      </c>
      <c r="G5650" t="s">
        <v>7613</v>
      </c>
      <c r="H5650" t="s">
        <v>6402</v>
      </c>
      <c r="I5650">
        <v>10009</v>
      </c>
      <c r="J5650" t="s">
        <v>3119</v>
      </c>
      <c r="K5650" t="s">
        <v>1887</v>
      </c>
      <c r="L5650" t="s">
        <v>1866</v>
      </c>
      <c r="M5650" s="1">
        <v>43552</v>
      </c>
      <c r="N5650" t="s">
        <v>1861</v>
      </c>
      <c r="O5650" t="s">
        <v>7614</v>
      </c>
      <c r="P5650" t="s">
        <v>1897</v>
      </c>
      <c r="Q5650" t="s">
        <v>7614</v>
      </c>
      <c r="R5650" t="s">
        <v>1877</v>
      </c>
      <c r="S5650">
        <v>1</v>
      </c>
      <c r="T5650" s="2">
        <v>0</v>
      </c>
      <c r="U5650" s="5">
        <v>3.41</v>
      </c>
      <c r="V5650" s="5">
        <f>ORDENES[[#This Row],[Ventas sin descuento]]-ORDENES[[#This Row],[costos estimados]]</f>
        <v>3.41</v>
      </c>
      <c r="W5650">
        <v>3</v>
      </c>
      <c r="X5650" s="5">
        <v>13.11</v>
      </c>
      <c r="Y5650" s="5">
        <f>ORDENES[[#This Row],[Ventas Originales (con descuento)]]/(1-ORDENES[[#This Row],[Descuento]])</f>
        <v>13.11</v>
      </c>
      <c r="Z5650" s="5">
        <f>ORDENES[[#This Row],[Ventas Originales (con descuento)]]/ORDENES[[#This Row],[Cantidad]]/(1-ORDENES[[#This Row],[Descuento]])</f>
        <v>4.37</v>
      </c>
      <c r="AA5650" s="5">
        <f>ORDENES[[#This Row],[Ventas Originales (con descuento)]]/ORDENES[[#This Row],[Cantidad]]</f>
        <v>4.37</v>
      </c>
      <c r="AB5650" s="5">
        <f>ORDENES[[#This Row],[Ventas Originales (con descuento)]]-(ORDENES[[#This Row],[Ganancias]])</f>
        <v>9.6999999999999993</v>
      </c>
    </row>
    <row r="5651" spans="1:28" x14ac:dyDescent="0.35">
      <c r="A5651" t="s">
        <v>7719</v>
      </c>
      <c r="B5651" t="s">
        <v>169</v>
      </c>
      <c r="C5651" t="s">
        <v>1</v>
      </c>
      <c r="D5651" t="s">
        <v>274</v>
      </c>
      <c r="E5651" t="s">
        <v>13</v>
      </c>
      <c r="F5651" s="1">
        <v>43467</v>
      </c>
      <c r="G5651" t="s">
        <v>7613</v>
      </c>
      <c r="H5651" t="s">
        <v>6400</v>
      </c>
      <c r="I5651">
        <v>19711</v>
      </c>
      <c r="J5651" t="s">
        <v>2677</v>
      </c>
      <c r="K5651" t="s">
        <v>1887</v>
      </c>
      <c r="L5651" t="s">
        <v>1866</v>
      </c>
      <c r="M5651" s="1">
        <v>43469</v>
      </c>
      <c r="N5651" t="s">
        <v>1861</v>
      </c>
      <c r="O5651" t="s">
        <v>7614</v>
      </c>
      <c r="P5651" t="s">
        <v>1895</v>
      </c>
      <c r="Q5651" t="s">
        <v>7614</v>
      </c>
      <c r="R5651" t="s">
        <v>1874</v>
      </c>
      <c r="S5651">
        <v>1</v>
      </c>
      <c r="T5651" s="2">
        <v>0</v>
      </c>
      <c r="U5651" s="5">
        <v>2.66</v>
      </c>
      <c r="V5651" s="5">
        <f>ORDENES[[#This Row],[Ventas sin descuento]]-ORDENES[[#This Row],[costos estimados]]</f>
        <v>2.66</v>
      </c>
      <c r="W5651">
        <v>3</v>
      </c>
      <c r="X5651" s="5">
        <v>9.84</v>
      </c>
      <c r="Y5651" s="5">
        <f>ORDENES[[#This Row],[Ventas Originales (con descuento)]]/(1-ORDENES[[#This Row],[Descuento]])</f>
        <v>9.84</v>
      </c>
      <c r="Z5651" s="5">
        <f>ORDENES[[#This Row],[Ventas Originales (con descuento)]]/ORDENES[[#This Row],[Cantidad]]/(1-ORDENES[[#This Row],[Descuento]])</f>
        <v>3.28</v>
      </c>
      <c r="AA5651" s="5">
        <f>ORDENES[[#This Row],[Ventas Originales (con descuento)]]/ORDENES[[#This Row],[Cantidad]]</f>
        <v>3.28</v>
      </c>
      <c r="AB5651" s="5">
        <f>ORDENES[[#This Row],[Ventas Originales (con descuento)]]-(ORDENES[[#This Row],[Ganancias]])</f>
        <v>7.18</v>
      </c>
    </row>
    <row r="5652" spans="1:28" x14ac:dyDescent="0.35">
      <c r="A5652" t="s">
        <v>7719</v>
      </c>
      <c r="B5652" t="s">
        <v>80</v>
      </c>
      <c r="C5652" t="s">
        <v>1</v>
      </c>
      <c r="D5652" t="s">
        <v>2453</v>
      </c>
      <c r="E5652" t="s">
        <v>13</v>
      </c>
      <c r="F5652" s="1">
        <v>43295</v>
      </c>
      <c r="G5652" t="s">
        <v>7613</v>
      </c>
      <c r="H5652" t="s">
        <v>6403</v>
      </c>
      <c r="I5652">
        <v>10009</v>
      </c>
      <c r="J5652" t="s">
        <v>2454</v>
      </c>
      <c r="K5652" t="s">
        <v>1887</v>
      </c>
      <c r="L5652" t="s">
        <v>1866</v>
      </c>
      <c r="M5652" s="1">
        <v>43298</v>
      </c>
      <c r="N5652" t="s">
        <v>1861</v>
      </c>
      <c r="O5652" t="s">
        <v>7614</v>
      </c>
      <c r="P5652" t="s">
        <v>1897</v>
      </c>
      <c r="Q5652" t="s">
        <v>7614</v>
      </c>
      <c r="R5652" t="s">
        <v>1874</v>
      </c>
      <c r="S5652">
        <v>2</v>
      </c>
      <c r="T5652" s="2">
        <v>0</v>
      </c>
      <c r="U5652" s="5">
        <v>4.49</v>
      </c>
      <c r="V5652" s="5">
        <f>ORDENES[[#This Row],[Ventas sin descuento]]-ORDENES[[#This Row],[costos estimados]]</f>
        <v>4.49</v>
      </c>
      <c r="W5652">
        <v>3</v>
      </c>
      <c r="X5652" s="5">
        <v>17.940000000000001</v>
      </c>
      <c r="Y5652" s="5">
        <f>ORDENES[[#This Row],[Ventas Originales (con descuento)]]/(1-ORDENES[[#This Row],[Descuento]])</f>
        <v>17.940000000000001</v>
      </c>
      <c r="Z5652" s="5">
        <f>ORDENES[[#This Row],[Ventas Originales (con descuento)]]/ORDENES[[#This Row],[Cantidad]]/(1-ORDENES[[#This Row],[Descuento]])</f>
        <v>5.98</v>
      </c>
      <c r="AA5652" s="5">
        <f>ORDENES[[#This Row],[Ventas Originales (con descuento)]]/ORDENES[[#This Row],[Cantidad]]</f>
        <v>5.98</v>
      </c>
      <c r="AB5652" s="5">
        <f>ORDENES[[#This Row],[Ventas Originales (con descuento)]]-(ORDENES[[#This Row],[Ganancias]])</f>
        <v>13.450000000000001</v>
      </c>
    </row>
    <row r="5653" spans="1:28" x14ac:dyDescent="0.35">
      <c r="A5653" t="s">
        <v>7719</v>
      </c>
      <c r="B5653" t="s">
        <v>80</v>
      </c>
      <c r="C5653" t="s">
        <v>1</v>
      </c>
      <c r="D5653" t="s">
        <v>2126</v>
      </c>
      <c r="E5653" t="s">
        <v>13</v>
      </c>
      <c r="F5653" s="1">
        <v>43915</v>
      </c>
      <c r="G5653" t="s">
        <v>7613</v>
      </c>
      <c r="H5653" t="s">
        <v>6404</v>
      </c>
      <c r="I5653">
        <v>10024</v>
      </c>
      <c r="J5653" t="s">
        <v>2164</v>
      </c>
      <c r="K5653" t="s">
        <v>1887</v>
      </c>
      <c r="L5653" t="s">
        <v>1866</v>
      </c>
      <c r="M5653" s="1">
        <v>43917</v>
      </c>
      <c r="N5653" t="s">
        <v>1861</v>
      </c>
      <c r="O5653" t="s">
        <v>7614</v>
      </c>
      <c r="P5653" t="s">
        <v>1897</v>
      </c>
      <c r="Q5653" t="s">
        <v>7614</v>
      </c>
      <c r="R5653" t="s">
        <v>1874</v>
      </c>
      <c r="S5653">
        <v>1</v>
      </c>
      <c r="T5653" s="2">
        <v>0</v>
      </c>
      <c r="U5653" s="5">
        <v>17.86</v>
      </c>
      <c r="V5653" s="5">
        <f>ORDENES[[#This Row],[Ventas sin descuento]]-ORDENES[[#This Row],[costos estimados]]</f>
        <v>17.86</v>
      </c>
      <c r="W5653">
        <v>3</v>
      </c>
      <c r="X5653" s="5">
        <v>59.52</v>
      </c>
      <c r="Y5653" s="5">
        <f>ORDENES[[#This Row],[Ventas Originales (con descuento)]]/(1-ORDENES[[#This Row],[Descuento]])</f>
        <v>59.52</v>
      </c>
      <c r="Z5653" s="5">
        <f>ORDENES[[#This Row],[Ventas Originales (con descuento)]]/ORDENES[[#This Row],[Cantidad]]/(1-ORDENES[[#This Row],[Descuento]])</f>
        <v>19.84</v>
      </c>
      <c r="AA5653" s="5">
        <f>ORDENES[[#This Row],[Ventas Originales (con descuento)]]/ORDENES[[#This Row],[Cantidad]]</f>
        <v>19.84</v>
      </c>
      <c r="AB5653" s="5">
        <f>ORDENES[[#This Row],[Ventas Originales (con descuento)]]-(ORDENES[[#This Row],[Ganancias]])</f>
        <v>41.660000000000004</v>
      </c>
    </row>
    <row r="5654" spans="1:28" x14ac:dyDescent="0.35">
      <c r="A5654" t="s">
        <v>7719</v>
      </c>
      <c r="B5654" t="s">
        <v>80</v>
      </c>
      <c r="C5654" t="s">
        <v>1</v>
      </c>
      <c r="D5654" t="s">
        <v>340</v>
      </c>
      <c r="E5654" t="s">
        <v>18</v>
      </c>
      <c r="F5654" s="1">
        <v>44357</v>
      </c>
      <c r="G5654" t="s">
        <v>7613</v>
      </c>
      <c r="H5654" t="s">
        <v>6405</v>
      </c>
      <c r="I5654">
        <v>10024</v>
      </c>
      <c r="J5654" t="s">
        <v>2035</v>
      </c>
      <c r="K5654" t="s">
        <v>1887</v>
      </c>
      <c r="L5654" t="s">
        <v>1866</v>
      </c>
      <c r="M5654" s="1">
        <v>44361</v>
      </c>
      <c r="N5654" t="s">
        <v>1861</v>
      </c>
      <c r="O5654" t="s">
        <v>7614</v>
      </c>
      <c r="P5654" t="s">
        <v>1897</v>
      </c>
      <c r="Q5654" t="s">
        <v>7614</v>
      </c>
      <c r="R5654" t="s">
        <v>1898</v>
      </c>
      <c r="S5654">
        <v>3</v>
      </c>
      <c r="T5654" s="2">
        <v>0</v>
      </c>
      <c r="U5654" s="5">
        <v>0.71</v>
      </c>
      <c r="V5654" s="5">
        <f>ORDENES[[#This Row],[Ventas sin descuento]]-ORDENES[[#This Row],[costos estimados]]</f>
        <v>0.70999999999999908</v>
      </c>
      <c r="W5654">
        <v>3</v>
      </c>
      <c r="X5654" s="5">
        <v>14.13</v>
      </c>
      <c r="Y5654" s="5">
        <f>ORDENES[[#This Row],[Ventas Originales (con descuento)]]/(1-ORDENES[[#This Row],[Descuento]])</f>
        <v>14.13</v>
      </c>
      <c r="Z5654" s="5">
        <f>ORDENES[[#This Row],[Ventas Originales (con descuento)]]/ORDENES[[#This Row],[Cantidad]]/(1-ORDENES[[#This Row],[Descuento]])</f>
        <v>4.71</v>
      </c>
      <c r="AA5654" s="5">
        <f>ORDENES[[#This Row],[Ventas Originales (con descuento)]]/ORDENES[[#This Row],[Cantidad]]</f>
        <v>4.71</v>
      </c>
      <c r="AB5654" s="5">
        <f>ORDENES[[#This Row],[Ventas Originales (con descuento)]]-(ORDENES[[#This Row],[Ganancias]])</f>
        <v>13.420000000000002</v>
      </c>
    </row>
    <row r="5655" spans="1:28" x14ac:dyDescent="0.35">
      <c r="A5655" t="s">
        <v>7719</v>
      </c>
      <c r="B5655" t="s">
        <v>308</v>
      </c>
      <c r="C5655" t="s">
        <v>1</v>
      </c>
      <c r="D5655" t="s">
        <v>617</v>
      </c>
      <c r="E5655" t="s">
        <v>2025</v>
      </c>
      <c r="F5655" s="1">
        <v>43880</v>
      </c>
      <c r="G5655" t="s">
        <v>7598</v>
      </c>
      <c r="H5655" t="s">
        <v>6406</v>
      </c>
      <c r="I5655">
        <v>11561</v>
      </c>
      <c r="J5655" t="s">
        <v>2025</v>
      </c>
      <c r="K5655" t="s">
        <v>1887</v>
      </c>
      <c r="L5655" t="s">
        <v>1866</v>
      </c>
      <c r="M5655" s="1">
        <v>43884</v>
      </c>
      <c r="N5655" t="s">
        <v>1861</v>
      </c>
      <c r="O5655" t="s">
        <v>7614</v>
      </c>
      <c r="P5655" t="s">
        <v>1897</v>
      </c>
      <c r="Q5655" t="s">
        <v>7614</v>
      </c>
      <c r="R5655" t="s">
        <v>1868</v>
      </c>
      <c r="S5655">
        <v>3</v>
      </c>
      <c r="T5655" s="2">
        <v>0</v>
      </c>
      <c r="U5655" s="5">
        <v>4.07</v>
      </c>
      <c r="V5655" s="5">
        <f>ORDENES[[#This Row],[Ventas sin descuento]]-ORDENES[[#This Row],[costos estimados]]</f>
        <v>4.07</v>
      </c>
      <c r="W5655">
        <v>3</v>
      </c>
      <c r="X5655" s="5">
        <v>8.67</v>
      </c>
      <c r="Y5655" s="5">
        <f>ORDENES[[#This Row],[Ventas Originales (con descuento)]]/(1-ORDENES[[#This Row],[Descuento]])</f>
        <v>8.67</v>
      </c>
      <c r="Z5655" s="5">
        <f>ORDENES[[#This Row],[Ventas Originales (con descuento)]]/ORDENES[[#This Row],[Cantidad]]/(1-ORDENES[[#This Row],[Descuento]])</f>
        <v>2.89</v>
      </c>
      <c r="AA5655" s="5">
        <f>ORDENES[[#This Row],[Ventas Originales (con descuento)]]/ORDENES[[#This Row],[Cantidad]]</f>
        <v>2.89</v>
      </c>
      <c r="AB5655" s="5">
        <f>ORDENES[[#This Row],[Ventas Originales (con descuento)]]-(ORDENES[[#This Row],[Ganancias]])</f>
        <v>4.5999999999999996</v>
      </c>
    </row>
    <row r="5656" spans="1:28" x14ac:dyDescent="0.35">
      <c r="A5656" t="s">
        <v>7719</v>
      </c>
      <c r="B5656" t="s">
        <v>169</v>
      </c>
      <c r="C5656" t="s">
        <v>1</v>
      </c>
      <c r="D5656" t="s">
        <v>274</v>
      </c>
      <c r="E5656" t="s">
        <v>21</v>
      </c>
      <c r="F5656" s="1">
        <v>43467</v>
      </c>
      <c r="G5656" t="s">
        <v>7613</v>
      </c>
      <c r="H5656" t="s">
        <v>6400</v>
      </c>
      <c r="I5656">
        <v>19711</v>
      </c>
      <c r="J5656" t="s">
        <v>3036</v>
      </c>
      <c r="K5656" t="s">
        <v>1887</v>
      </c>
      <c r="L5656" t="s">
        <v>1866</v>
      </c>
      <c r="M5656" s="1">
        <v>43469</v>
      </c>
      <c r="N5656" t="s">
        <v>1861</v>
      </c>
      <c r="O5656" t="s">
        <v>7614</v>
      </c>
      <c r="P5656" t="s">
        <v>1895</v>
      </c>
      <c r="Q5656" t="s">
        <v>7614</v>
      </c>
      <c r="R5656" t="s">
        <v>1879</v>
      </c>
      <c r="S5656">
        <v>1</v>
      </c>
      <c r="T5656" s="2">
        <v>0</v>
      </c>
      <c r="U5656" s="5">
        <v>9.6199999999999992</v>
      </c>
      <c r="V5656" s="5">
        <f>ORDENES[[#This Row],[Ventas sin descuento]]-ORDENES[[#This Row],[costos estimados]]</f>
        <v>9.6199999999999992</v>
      </c>
      <c r="W5656">
        <v>3</v>
      </c>
      <c r="X5656" s="5">
        <v>20.04</v>
      </c>
      <c r="Y5656" s="5">
        <f>ORDENES[[#This Row],[Ventas Originales (con descuento)]]/(1-ORDENES[[#This Row],[Descuento]])</f>
        <v>20.04</v>
      </c>
      <c r="Z5656" s="5">
        <f>ORDENES[[#This Row],[Ventas Originales (con descuento)]]/ORDENES[[#This Row],[Cantidad]]/(1-ORDENES[[#This Row],[Descuento]])</f>
        <v>6.68</v>
      </c>
      <c r="AA5656" s="5">
        <f>ORDENES[[#This Row],[Ventas Originales (con descuento)]]/ORDENES[[#This Row],[Cantidad]]</f>
        <v>6.68</v>
      </c>
      <c r="AB5656" s="5">
        <f>ORDENES[[#This Row],[Ventas Originales (con descuento)]]-(ORDENES[[#This Row],[Ganancias]])</f>
        <v>10.42</v>
      </c>
    </row>
    <row r="5657" spans="1:28" x14ac:dyDescent="0.35">
      <c r="A5657" t="s">
        <v>7719</v>
      </c>
      <c r="B5657" t="s">
        <v>7633</v>
      </c>
      <c r="C5657" t="s">
        <v>1</v>
      </c>
      <c r="D5657" t="s">
        <v>2636</v>
      </c>
      <c r="E5657" t="s">
        <v>21</v>
      </c>
      <c r="F5657" s="1">
        <v>43352</v>
      </c>
      <c r="G5657" t="s">
        <v>7598</v>
      </c>
      <c r="H5657" t="s">
        <v>5850</v>
      </c>
      <c r="I5657">
        <v>1852</v>
      </c>
      <c r="J5657" t="s">
        <v>1311</v>
      </c>
      <c r="K5657" t="s">
        <v>1887</v>
      </c>
      <c r="L5657" t="s">
        <v>1866</v>
      </c>
      <c r="M5657" s="1">
        <v>43355</v>
      </c>
      <c r="N5657" t="s">
        <v>1861</v>
      </c>
      <c r="O5657" t="s">
        <v>7614</v>
      </c>
      <c r="P5657" t="s">
        <v>1917</v>
      </c>
      <c r="Q5657" t="s">
        <v>7614</v>
      </c>
      <c r="R5657" t="s">
        <v>1879</v>
      </c>
      <c r="S5657">
        <v>2</v>
      </c>
      <c r="T5657" s="2">
        <v>0</v>
      </c>
      <c r="U5657" s="5">
        <v>79.89</v>
      </c>
      <c r="V5657" s="5">
        <f>ORDENES[[#This Row],[Ventas sin descuento]]-ORDENES[[#This Row],[costos estimados]]</f>
        <v>79.89</v>
      </c>
      <c r="W5657">
        <v>3</v>
      </c>
      <c r="X5657" s="5">
        <v>166.44</v>
      </c>
      <c r="Y5657" s="5">
        <f>ORDENES[[#This Row],[Ventas Originales (con descuento)]]/(1-ORDENES[[#This Row],[Descuento]])</f>
        <v>166.44</v>
      </c>
      <c r="Z5657" s="5">
        <f>ORDENES[[#This Row],[Ventas Originales (con descuento)]]/ORDENES[[#This Row],[Cantidad]]/(1-ORDENES[[#This Row],[Descuento]])</f>
        <v>55.48</v>
      </c>
      <c r="AA5657" s="5">
        <f>ORDENES[[#This Row],[Ventas Originales (con descuento)]]/ORDENES[[#This Row],[Cantidad]]</f>
        <v>55.48</v>
      </c>
      <c r="AB5657" s="5">
        <f>ORDENES[[#This Row],[Ventas Originales (con descuento)]]-(ORDENES[[#This Row],[Ganancias]])</f>
        <v>86.55</v>
      </c>
    </row>
    <row r="5658" spans="1:28" x14ac:dyDescent="0.35">
      <c r="A5658" t="s">
        <v>7719</v>
      </c>
      <c r="B5658" t="s">
        <v>110</v>
      </c>
      <c r="C5658" t="s">
        <v>1</v>
      </c>
      <c r="D5658" t="s">
        <v>611</v>
      </c>
      <c r="E5658" t="s">
        <v>18</v>
      </c>
      <c r="F5658" s="1">
        <v>44509</v>
      </c>
      <c r="G5658" t="s">
        <v>7598</v>
      </c>
      <c r="H5658" t="s">
        <v>6395</v>
      </c>
      <c r="I5658">
        <v>21044</v>
      </c>
      <c r="J5658" t="s">
        <v>1384</v>
      </c>
      <c r="K5658" t="s">
        <v>1887</v>
      </c>
      <c r="L5658" t="s">
        <v>1866</v>
      </c>
      <c r="M5658" s="1">
        <v>44512</v>
      </c>
      <c r="N5658" t="s">
        <v>1861</v>
      </c>
      <c r="O5658" t="s">
        <v>7614</v>
      </c>
      <c r="P5658" t="s">
        <v>1926</v>
      </c>
      <c r="Q5658" t="s">
        <v>7614</v>
      </c>
      <c r="R5658" t="s">
        <v>1872</v>
      </c>
      <c r="S5658">
        <v>2</v>
      </c>
      <c r="T5658" s="2">
        <v>0</v>
      </c>
      <c r="U5658" s="5">
        <v>157.87</v>
      </c>
      <c r="V5658" s="5">
        <f>ORDENES[[#This Row],[Ventas sin descuento]]-ORDENES[[#This Row],[costos estimados]]</f>
        <v>157.87</v>
      </c>
      <c r="W5658">
        <v>3</v>
      </c>
      <c r="X5658" s="5">
        <v>544.38</v>
      </c>
      <c r="Y5658" s="5">
        <f>ORDENES[[#This Row],[Ventas Originales (con descuento)]]/(1-ORDENES[[#This Row],[Descuento]])</f>
        <v>544.38</v>
      </c>
      <c r="Z5658" s="5">
        <f>ORDENES[[#This Row],[Ventas Originales (con descuento)]]/ORDENES[[#This Row],[Cantidad]]/(1-ORDENES[[#This Row],[Descuento]])</f>
        <v>181.46</v>
      </c>
      <c r="AA5658" s="5">
        <f>ORDENES[[#This Row],[Ventas Originales (con descuento)]]/ORDENES[[#This Row],[Cantidad]]</f>
        <v>181.46</v>
      </c>
      <c r="AB5658" s="5">
        <f>ORDENES[[#This Row],[Ventas Originales (con descuento)]]-(ORDENES[[#This Row],[Ganancias]])</f>
        <v>386.51</v>
      </c>
    </row>
    <row r="5659" spans="1:28" x14ac:dyDescent="0.35">
      <c r="A5659" t="s">
        <v>7719</v>
      </c>
      <c r="B5659" t="s">
        <v>80</v>
      </c>
      <c r="C5659" t="s">
        <v>1</v>
      </c>
      <c r="D5659" t="s">
        <v>239</v>
      </c>
      <c r="E5659" t="s">
        <v>18</v>
      </c>
      <c r="F5659" s="1">
        <v>44517</v>
      </c>
      <c r="G5659" t="s">
        <v>7613</v>
      </c>
      <c r="H5659" t="s">
        <v>6407</v>
      </c>
      <c r="I5659">
        <v>10011</v>
      </c>
      <c r="J5659" t="s">
        <v>1531</v>
      </c>
      <c r="K5659" t="s">
        <v>1887</v>
      </c>
      <c r="L5659" t="s">
        <v>1866</v>
      </c>
      <c r="M5659" s="1">
        <v>44522</v>
      </c>
      <c r="N5659" t="s">
        <v>1861</v>
      </c>
      <c r="O5659" t="s">
        <v>7614</v>
      </c>
      <c r="P5659" t="s">
        <v>1897</v>
      </c>
      <c r="Q5659" t="s">
        <v>7614</v>
      </c>
      <c r="R5659" t="s">
        <v>1872</v>
      </c>
      <c r="S5659">
        <v>3</v>
      </c>
      <c r="T5659" s="2">
        <v>0</v>
      </c>
      <c r="U5659" s="5">
        <v>349.34</v>
      </c>
      <c r="V5659" s="5">
        <f>ORDENES[[#This Row],[Ventas sin descuento]]-ORDENES[[#This Row],[costos estimados]]</f>
        <v>349.33999999999992</v>
      </c>
      <c r="W5659">
        <v>3</v>
      </c>
      <c r="X5659" s="5">
        <v>1247.6400000000001</v>
      </c>
      <c r="Y5659" s="5">
        <f>ORDENES[[#This Row],[Ventas Originales (con descuento)]]/(1-ORDENES[[#This Row],[Descuento]])</f>
        <v>1247.6400000000001</v>
      </c>
      <c r="Z5659" s="5">
        <f>ORDENES[[#This Row],[Ventas Originales (con descuento)]]/ORDENES[[#This Row],[Cantidad]]/(1-ORDENES[[#This Row],[Descuento]])</f>
        <v>415.88000000000005</v>
      </c>
      <c r="AA5659" s="5">
        <f>ORDENES[[#This Row],[Ventas Originales (con descuento)]]/ORDENES[[#This Row],[Cantidad]]</f>
        <v>415.88000000000005</v>
      </c>
      <c r="AB5659" s="5">
        <f>ORDENES[[#This Row],[Ventas Originales (con descuento)]]-(ORDENES[[#This Row],[Ganancias]])</f>
        <v>898.30000000000018</v>
      </c>
    </row>
    <row r="5660" spans="1:28" x14ac:dyDescent="0.35">
      <c r="A5660" t="s">
        <v>7719</v>
      </c>
      <c r="B5660" t="s">
        <v>308</v>
      </c>
      <c r="C5660" t="s">
        <v>1</v>
      </c>
      <c r="D5660" t="s">
        <v>617</v>
      </c>
      <c r="E5660" t="s">
        <v>199</v>
      </c>
      <c r="F5660" s="1">
        <v>43880</v>
      </c>
      <c r="G5660" t="s">
        <v>7598</v>
      </c>
      <c r="H5660" t="s">
        <v>6406</v>
      </c>
      <c r="I5660">
        <v>11561</v>
      </c>
      <c r="J5660" t="s">
        <v>2362</v>
      </c>
      <c r="K5660" t="s">
        <v>1887</v>
      </c>
      <c r="L5660" t="s">
        <v>1866</v>
      </c>
      <c r="M5660" s="1">
        <v>43884</v>
      </c>
      <c r="N5660" t="s">
        <v>1861</v>
      </c>
      <c r="O5660" t="s">
        <v>7614</v>
      </c>
      <c r="P5660" t="s">
        <v>1897</v>
      </c>
      <c r="Q5660" t="s">
        <v>7614</v>
      </c>
      <c r="R5660" t="s">
        <v>1908</v>
      </c>
      <c r="S5660">
        <v>3</v>
      </c>
      <c r="T5660" s="2">
        <v>0</v>
      </c>
      <c r="U5660" s="5">
        <v>6.68</v>
      </c>
      <c r="V5660" s="5">
        <f>ORDENES[[#This Row],[Ventas sin descuento]]-ORDENES[[#This Row],[costos estimados]]</f>
        <v>6.68</v>
      </c>
      <c r="W5660">
        <v>3</v>
      </c>
      <c r="X5660" s="5">
        <v>25.71</v>
      </c>
      <c r="Y5660" s="5">
        <f>ORDENES[[#This Row],[Ventas Originales (con descuento)]]/(1-ORDENES[[#This Row],[Descuento]])</f>
        <v>25.71</v>
      </c>
      <c r="Z5660" s="5">
        <f>ORDENES[[#This Row],[Ventas Originales (con descuento)]]/ORDENES[[#This Row],[Cantidad]]/(1-ORDENES[[#This Row],[Descuento]])</f>
        <v>8.57</v>
      </c>
      <c r="AA5660" s="5">
        <f>ORDENES[[#This Row],[Ventas Originales (con descuento)]]/ORDENES[[#This Row],[Cantidad]]</f>
        <v>8.57</v>
      </c>
      <c r="AB5660" s="5">
        <f>ORDENES[[#This Row],[Ventas Originales (con descuento)]]-(ORDENES[[#This Row],[Ganancias]])</f>
        <v>19.03</v>
      </c>
    </row>
    <row r="5661" spans="1:28" x14ac:dyDescent="0.35">
      <c r="A5661" t="s">
        <v>7719</v>
      </c>
      <c r="B5661" t="s">
        <v>80</v>
      </c>
      <c r="C5661" t="s">
        <v>1</v>
      </c>
      <c r="D5661" t="s">
        <v>213</v>
      </c>
      <c r="E5661" t="s">
        <v>402</v>
      </c>
      <c r="F5661" s="1">
        <v>44278</v>
      </c>
      <c r="G5661" t="s">
        <v>7598</v>
      </c>
      <c r="H5661" t="s">
        <v>6408</v>
      </c>
      <c r="I5661">
        <v>10011</v>
      </c>
      <c r="J5661" t="s">
        <v>7603</v>
      </c>
      <c r="K5661" t="s">
        <v>1887</v>
      </c>
      <c r="L5661" t="s">
        <v>1866</v>
      </c>
      <c r="M5661" s="1">
        <v>44280</v>
      </c>
      <c r="N5661" t="s">
        <v>1861</v>
      </c>
      <c r="O5661" t="s">
        <v>7614</v>
      </c>
      <c r="P5661" t="s">
        <v>1897</v>
      </c>
      <c r="Q5661" t="s">
        <v>7614</v>
      </c>
      <c r="R5661" t="s">
        <v>1908</v>
      </c>
      <c r="S5661">
        <v>1</v>
      </c>
      <c r="T5661" s="2">
        <v>0</v>
      </c>
      <c r="U5661" s="5">
        <v>17.38</v>
      </c>
      <c r="V5661" s="5">
        <f>ORDENES[[#This Row],[Ventas sin descuento]]-ORDENES[[#This Row],[costos estimados]]</f>
        <v>17.379999999999995</v>
      </c>
      <c r="W5661">
        <v>3</v>
      </c>
      <c r="X5661" s="5">
        <v>347.58</v>
      </c>
      <c r="Y5661" s="5">
        <f>ORDENES[[#This Row],[Ventas Originales (con descuento)]]/(1-ORDENES[[#This Row],[Descuento]])</f>
        <v>347.58</v>
      </c>
      <c r="Z5661" s="5">
        <f>ORDENES[[#This Row],[Ventas Originales (con descuento)]]/ORDENES[[#This Row],[Cantidad]]/(1-ORDENES[[#This Row],[Descuento]])</f>
        <v>115.86</v>
      </c>
      <c r="AA5661" s="5">
        <f>ORDENES[[#This Row],[Ventas Originales (con descuento)]]/ORDENES[[#This Row],[Cantidad]]</f>
        <v>115.86</v>
      </c>
      <c r="AB5661" s="5">
        <f>ORDENES[[#This Row],[Ventas Originales (con descuento)]]-(ORDENES[[#This Row],[Ganancias]])</f>
        <v>330.2</v>
      </c>
    </row>
    <row r="5662" spans="1:28" x14ac:dyDescent="0.35">
      <c r="A5662" t="s">
        <v>7719</v>
      </c>
      <c r="B5662" t="s">
        <v>74</v>
      </c>
      <c r="C5662" t="s">
        <v>1</v>
      </c>
      <c r="D5662" t="s">
        <v>2306</v>
      </c>
      <c r="E5662" t="s">
        <v>38</v>
      </c>
      <c r="F5662" s="1">
        <v>43240</v>
      </c>
      <c r="G5662" t="s">
        <v>7613</v>
      </c>
      <c r="H5662" t="s">
        <v>5851</v>
      </c>
      <c r="I5662">
        <v>3820</v>
      </c>
      <c r="J5662" t="s">
        <v>2311</v>
      </c>
      <c r="K5662" t="s">
        <v>1887</v>
      </c>
      <c r="L5662" t="s">
        <v>1866</v>
      </c>
      <c r="M5662" s="1">
        <v>43242</v>
      </c>
      <c r="N5662" t="s">
        <v>1861</v>
      </c>
      <c r="O5662" t="s">
        <v>7614</v>
      </c>
      <c r="P5662" t="s">
        <v>1925</v>
      </c>
      <c r="Q5662" t="s">
        <v>7614</v>
      </c>
      <c r="R5662" t="s">
        <v>1877</v>
      </c>
      <c r="S5662">
        <v>1</v>
      </c>
      <c r="T5662" s="2">
        <v>0</v>
      </c>
      <c r="U5662" s="5">
        <v>9.32</v>
      </c>
      <c r="V5662" s="5">
        <f>ORDENES[[#This Row],[Ventas sin descuento]]-ORDENES[[#This Row],[costos estimados]]</f>
        <v>9.32</v>
      </c>
      <c r="W5662">
        <v>4</v>
      </c>
      <c r="X5662" s="5">
        <v>33.28</v>
      </c>
      <c r="Y5662" s="5">
        <f>ORDENES[[#This Row],[Ventas Originales (con descuento)]]/(1-ORDENES[[#This Row],[Descuento]])</f>
        <v>33.28</v>
      </c>
      <c r="Z5662" s="5">
        <f>ORDENES[[#This Row],[Ventas Originales (con descuento)]]/ORDENES[[#This Row],[Cantidad]]/(1-ORDENES[[#This Row],[Descuento]])</f>
        <v>8.32</v>
      </c>
      <c r="AA5662" s="5">
        <f>ORDENES[[#This Row],[Ventas Originales (con descuento)]]/ORDENES[[#This Row],[Cantidad]]</f>
        <v>8.32</v>
      </c>
      <c r="AB5662" s="5">
        <f>ORDENES[[#This Row],[Ventas Originales (con descuento)]]-(ORDENES[[#This Row],[Ganancias]])</f>
        <v>23.96</v>
      </c>
    </row>
    <row r="5663" spans="1:28" x14ac:dyDescent="0.35">
      <c r="A5663" t="s">
        <v>7719</v>
      </c>
      <c r="B5663" t="s">
        <v>19</v>
      </c>
      <c r="C5663" t="s">
        <v>1</v>
      </c>
      <c r="D5663" t="s">
        <v>2772</v>
      </c>
      <c r="E5663" t="s">
        <v>47</v>
      </c>
      <c r="F5663" s="1">
        <v>43387</v>
      </c>
      <c r="G5663" t="s">
        <v>7598</v>
      </c>
      <c r="H5663" t="s">
        <v>6409</v>
      </c>
      <c r="I5663">
        <v>3301</v>
      </c>
      <c r="J5663" t="s">
        <v>1942</v>
      </c>
      <c r="K5663" t="s">
        <v>1887</v>
      </c>
      <c r="L5663" t="s">
        <v>1866</v>
      </c>
      <c r="M5663" s="1">
        <v>43389</v>
      </c>
      <c r="N5663" t="s">
        <v>1861</v>
      </c>
      <c r="O5663" t="s">
        <v>7614</v>
      </c>
      <c r="P5663" t="s">
        <v>1925</v>
      </c>
      <c r="Q5663" t="s">
        <v>7614</v>
      </c>
      <c r="R5663" t="s">
        <v>1876</v>
      </c>
      <c r="S5663">
        <v>1</v>
      </c>
      <c r="T5663" s="2">
        <v>0</v>
      </c>
      <c r="U5663" s="5">
        <v>11</v>
      </c>
      <c r="V5663" s="5">
        <f>ORDENES[[#This Row],[Ventas sin descuento]]-ORDENES[[#This Row],[costos estimados]]</f>
        <v>11</v>
      </c>
      <c r="W5663">
        <v>4</v>
      </c>
      <c r="X5663" s="5">
        <v>22.92</v>
      </c>
      <c r="Y5663" s="5">
        <f>ORDENES[[#This Row],[Ventas Originales (con descuento)]]/(1-ORDENES[[#This Row],[Descuento]])</f>
        <v>22.92</v>
      </c>
      <c r="Z5663" s="5">
        <f>ORDENES[[#This Row],[Ventas Originales (con descuento)]]/ORDENES[[#This Row],[Cantidad]]/(1-ORDENES[[#This Row],[Descuento]])</f>
        <v>5.73</v>
      </c>
      <c r="AA5663" s="5">
        <f>ORDENES[[#This Row],[Ventas Originales (con descuento)]]/ORDENES[[#This Row],[Cantidad]]</f>
        <v>5.73</v>
      </c>
      <c r="AB5663" s="5">
        <f>ORDENES[[#This Row],[Ventas Originales (con descuento)]]-(ORDENES[[#This Row],[Ganancias]])</f>
        <v>11.920000000000002</v>
      </c>
    </row>
    <row r="5664" spans="1:28" x14ac:dyDescent="0.35">
      <c r="A5664" t="s">
        <v>7719</v>
      </c>
      <c r="B5664" t="s">
        <v>80</v>
      </c>
      <c r="C5664" t="s">
        <v>1</v>
      </c>
      <c r="D5664" t="s">
        <v>3416</v>
      </c>
      <c r="E5664" t="s">
        <v>18</v>
      </c>
      <c r="F5664" s="1">
        <v>44316</v>
      </c>
      <c r="G5664" t="s">
        <v>7613</v>
      </c>
      <c r="H5664" t="s">
        <v>6410</v>
      </c>
      <c r="I5664">
        <v>10024</v>
      </c>
      <c r="J5664" t="s">
        <v>1195</v>
      </c>
      <c r="K5664" t="s">
        <v>1887</v>
      </c>
      <c r="L5664" t="s">
        <v>1866</v>
      </c>
      <c r="M5664" s="1">
        <v>44321</v>
      </c>
      <c r="N5664" t="s">
        <v>1861</v>
      </c>
      <c r="O5664" t="s">
        <v>7614</v>
      </c>
      <c r="P5664" t="s">
        <v>1897</v>
      </c>
      <c r="Q5664" t="s">
        <v>7614</v>
      </c>
      <c r="R5664" t="s">
        <v>1890</v>
      </c>
      <c r="S5664">
        <v>3</v>
      </c>
      <c r="T5664" s="2">
        <v>0</v>
      </c>
      <c r="U5664" s="5">
        <v>28.33</v>
      </c>
      <c r="V5664" s="5">
        <f>ORDENES[[#This Row],[Ventas sin descuento]]-ORDENES[[#This Row],[costos estimados]]</f>
        <v>28.33</v>
      </c>
      <c r="W5664">
        <v>4</v>
      </c>
      <c r="X5664" s="5">
        <v>62.96</v>
      </c>
      <c r="Y5664" s="5">
        <f>ORDENES[[#This Row],[Ventas Originales (con descuento)]]/(1-ORDENES[[#This Row],[Descuento]])</f>
        <v>62.96</v>
      </c>
      <c r="Z5664" s="5">
        <f>ORDENES[[#This Row],[Ventas Originales (con descuento)]]/ORDENES[[#This Row],[Cantidad]]/(1-ORDENES[[#This Row],[Descuento]])</f>
        <v>15.74</v>
      </c>
      <c r="AA5664" s="5">
        <f>ORDENES[[#This Row],[Ventas Originales (con descuento)]]/ORDENES[[#This Row],[Cantidad]]</f>
        <v>15.74</v>
      </c>
      <c r="AB5664" s="5">
        <f>ORDENES[[#This Row],[Ventas Originales (con descuento)]]-(ORDENES[[#This Row],[Ganancias]])</f>
        <v>34.630000000000003</v>
      </c>
    </row>
    <row r="5665" spans="1:28" x14ac:dyDescent="0.35">
      <c r="A5665" t="s">
        <v>7719</v>
      </c>
      <c r="B5665" t="s">
        <v>7633</v>
      </c>
      <c r="C5665" t="s">
        <v>1</v>
      </c>
      <c r="D5665" t="s">
        <v>3516</v>
      </c>
      <c r="E5665" t="s">
        <v>21</v>
      </c>
      <c r="F5665" s="1">
        <v>43988</v>
      </c>
      <c r="G5665" t="s">
        <v>7598</v>
      </c>
      <c r="H5665" t="s">
        <v>6411</v>
      </c>
      <c r="I5665">
        <v>1852</v>
      </c>
      <c r="J5665" t="s">
        <v>3392</v>
      </c>
      <c r="K5665" t="s">
        <v>1887</v>
      </c>
      <c r="L5665" t="s">
        <v>1866</v>
      </c>
      <c r="M5665" s="1">
        <v>43991</v>
      </c>
      <c r="N5665" t="s">
        <v>1861</v>
      </c>
      <c r="O5665" t="s">
        <v>7614</v>
      </c>
      <c r="P5665" t="s">
        <v>1917</v>
      </c>
      <c r="Q5665" t="s">
        <v>7614</v>
      </c>
      <c r="R5665" t="s">
        <v>1879</v>
      </c>
      <c r="S5665">
        <v>2</v>
      </c>
      <c r="T5665" s="2">
        <v>0</v>
      </c>
      <c r="U5665" s="5">
        <v>48.54</v>
      </c>
      <c r="V5665" s="5">
        <f>ORDENES[[#This Row],[Ventas sin descuento]]-ORDENES[[#This Row],[costos estimados]]</f>
        <v>48.54</v>
      </c>
      <c r="W5665">
        <v>4</v>
      </c>
      <c r="X5665" s="5">
        <v>105.52</v>
      </c>
      <c r="Y5665" s="5">
        <f>ORDENES[[#This Row],[Ventas Originales (con descuento)]]/(1-ORDENES[[#This Row],[Descuento]])</f>
        <v>105.52</v>
      </c>
      <c r="Z5665" s="5">
        <f>ORDENES[[#This Row],[Ventas Originales (con descuento)]]/ORDENES[[#This Row],[Cantidad]]/(1-ORDENES[[#This Row],[Descuento]])</f>
        <v>26.38</v>
      </c>
      <c r="AA5665" s="5">
        <f>ORDENES[[#This Row],[Ventas Originales (con descuento)]]/ORDENES[[#This Row],[Cantidad]]</f>
        <v>26.38</v>
      </c>
      <c r="AB5665" s="5">
        <f>ORDENES[[#This Row],[Ventas Originales (con descuento)]]-(ORDENES[[#This Row],[Ganancias]])</f>
        <v>56.98</v>
      </c>
    </row>
    <row r="5666" spans="1:28" x14ac:dyDescent="0.35">
      <c r="A5666" t="s">
        <v>7719</v>
      </c>
      <c r="B5666" t="s">
        <v>80</v>
      </c>
      <c r="C5666" t="s">
        <v>1</v>
      </c>
      <c r="D5666" t="s">
        <v>611</v>
      </c>
      <c r="E5666" t="s">
        <v>21</v>
      </c>
      <c r="F5666" s="1">
        <v>44279</v>
      </c>
      <c r="G5666" t="s">
        <v>7598</v>
      </c>
      <c r="H5666" t="s">
        <v>6412</v>
      </c>
      <c r="I5666">
        <v>10009</v>
      </c>
      <c r="J5666" t="s">
        <v>2898</v>
      </c>
      <c r="K5666" t="s">
        <v>1887</v>
      </c>
      <c r="L5666" t="s">
        <v>1866</v>
      </c>
      <c r="M5666" s="1">
        <v>44283</v>
      </c>
      <c r="N5666" t="s">
        <v>1861</v>
      </c>
      <c r="O5666" t="s">
        <v>7614</v>
      </c>
      <c r="P5666" t="s">
        <v>1897</v>
      </c>
      <c r="Q5666" t="s">
        <v>7614</v>
      </c>
      <c r="R5666" t="s">
        <v>1879</v>
      </c>
      <c r="S5666">
        <v>3</v>
      </c>
      <c r="T5666" s="2">
        <v>0</v>
      </c>
      <c r="U5666" s="5">
        <v>106.52</v>
      </c>
      <c r="V5666" s="5">
        <f>ORDENES[[#This Row],[Ventas sin descuento]]-ORDENES[[#This Row],[costos estimados]]</f>
        <v>106.52</v>
      </c>
      <c r="W5666">
        <v>4</v>
      </c>
      <c r="X5666" s="5">
        <v>221.92</v>
      </c>
      <c r="Y5666" s="5">
        <f>ORDENES[[#This Row],[Ventas Originales (con descuento)]]/(1-ORDENES[[#This Row],[Descuento]])</f>
        <v>221.92</v>
      </c>
      <c r="Z5666" s="5">
        <f>ORDENES[[#This Row],[Ventas Originales (con descuento)]]/ORDENES[[#This Row],[Cantidad]]/(1-ORDENES[[#This Row],[Descuento]])</f>
        <v>55.48</v>
      </c>
      <c r="AA5666" s="5">
        <f>ORDENES[[#This Row],[Ventas Originales (con descuento)]]/ORDENES[[#This Row],[Cantidad]]</f>
        <v>55.48</v>
      </c>
      <c r="AB5666" s="5">
        <f>ORDENES[[#This Row],[Ventas Originales (con descuento)]]-(ORDENES[[#This Row],[Ganancias]])</f>
        <v>115.39999999999999</v>
      </c>
    </row>
    <row r="5667" spans="1:28" x14ac:dyDescent="0.35">
      <c r="A5667" t="s">
        <v>7719</v>
      </c>
      <c r="B5667" t="s">
        <v>80</v>
      </c>
      <c r="C5667" t="s">
        <v>1</v>
      </c>
      <c r="D5667" t="s">
        <v>580</v>
      </c>
      <c r="E5667" t="s">
        <v>38</v>
      </c>
      <c r="F5667" s="1">
        <v>43138</v>
      </c>
      <c r="G5667" t="s">
        <v>7613</v>
      </c>
      <c r="H5667" t="s">
        <v>6413</v>
      </c>
      <c r="I5667">
        <v>10024</v>
      </c>
      <c r="J5667" t="s">
        <v>1821</v>
      </c>
      <c r="K5667" t="s">
        <v>1887</v>
      </c>
      <c r="L5667" t="s">
        <v>1866</v>
      </c>
      <c r="M5667" s="1">
        <v>43141</v>
      </c>
      <c r="N5667" t="s">
        <v>1861</v>
      </c>
      <c r="O5667" t="s">
        <v>7614</v>
      </c>
      <c r="P5667" t="s">
        <v>1897</v>
      </c>
      <c r="Q5667" t="s">
        <v>7614</v>
      </c>
      <c r="R5667" t="s">
        <v>1872</v>
      </c>
      <c r="S5667">
        <v>2</v>
      </c>
      <c r="T5667" s="2">
        <v>0</v>
      </c>
      <c r="U5667" s="5">
        <v>9.74</v>
      </c>
      <c r="V5667" s="5">
        <f>ORDENES[[#This Row],[Ventas sin descuento]]-ORDENES[[#This Row],[costos estimados]]</f>
        <v>9.740000000000002</v>
      </c>
      <c r="W5667">
        <v>4</v>
      </c>
      <c r="X5667" s="5">
        <v>64.959999999999994</v>
      </c>
      <c r="Y5667" s="5">
        <f>ORDENES[[#This Row],[Ventas Originales (con descuento)]]/(1-ORDENES[[#This Row],[Descuento]])</f>
        <v>64.959999999999994</v>
      </c>
      <c r="Z5667" s="5">
        <f>ORDENES[[#This Row],[Ventas Originales (con descuento)]]/ORDENES[[#This Row],[Cantidad]]/(1-ORDENES[[#This Row],[Descuento]])</f>
        <v>16.239999999999998</v>
      </c>
      <c r="AA5667" s="5">
        <f>ORDENES[[#This Row],[Ventas Originales (con descuento)]]/ORDENES[[#This Row],[Cantidad]]</f>
        <v>16.239999999999998</v>
      </c>
      <c r="AB5667" s="5">
        <f>ORDENES[[#This Row],[Ventas Originales (con descuento)]]-(ORDENES[[#This Row],[Ganancias]])</f>
        <v>55.219999999999992</v>
      </c>
    </row>
    <row r="5668" spans="1:28" x14ac:dyDescent="0.35">
      <c r="A5668" t="s">
        <v>7719</v>
      </c>
      <c r="B5668" t="s">
        <v>80</v>
      </c>
      <c r="C5668" t="s">
        <v>1</v>
      </c>
      <c r="D5668" t="s">
        <v>612</v>
      </c>
      <c r="E5668" t="s">
        <v>18</v>
      </c>
      <c r="F5668" s="1">
        <v>44447</v>
      </c>
      <c r="G5668" t="s">
        <v>7613</v>
      </c>
      <c r="H5668" t="s">
        <v>6414</v>
      </c>
      <c r="I5668">
        <v>10024</v>
      </c>
      <c r="J5668" t="s">
        <v>2173</v>
      </c>
      <c r="K5668" t="s">
        <v>1887</v>
      </c>
      <c r="L5668" t="s">
        <v>1866</v>
      </c>
      <c r="M5668" s="1">
        <v>44452</v>
      </c>
      <c r="N5668" t="s">
        <v>1861</v>
      </c>
      <c r="O5668" t="s">
        <v>7614</v>
      </c>
      <c r="P5668" t="s">
        <v>1897</v>
      </c>
      <c r="Q5668" t="s">
        <v>7614</v>
      </c>
      <c r="R5668" t="s">
        <v>1872</v>
      </c>
      <c r="S5668">
        <v>3</v>
      </c>
      <c r="T5668" s="2">
        <v>0</v>
      </c>
      <c r="U5668" s="5">
        <v>16.93</v>
      </c>
      <c r="V5668" s="5">
        <f>ORDENES[[#This Row],[Ventas sin descuento]]-ORDENES[[#This Row],[costos estimados]]</f>
        <v>16.93</v>
      </c>
      <c r="W5668">
        <v>4</v>
      </c>
      <c r="X5668" s="5">
        <v>65.12</v>
      </c>
      <c r="Y5668" s="5">
        <f>ORDENES[[#This Row],[Ventas Originales (con descuento)]]/(1-ORDENES[[#This Row],[Descuento]])</f>
        <v>65.12</v>
      </c>
      <c r="Z5668" s="5">
        <f>ORDENES[[#This Row],[Ventas Originales (con descuento)]]/ORDENES[[#This Row],[Cantidad]]/(1-ORDENES[[#This Row],[Descuento]])</f>
        <v>16.28</v>
      </c>
      <c r="AA5668" s="5">
        <f>ORDENES[[#This Row],[Ventas Originales (con descuento)]]/ORDENES[[#This Row],[Cantidad]]</f>
        <v>16.28</v>
      </c>
      <c r="AB5668" s="5">
        <f>ORDENES[[#This Row],[Ventas Originales (con descuento)]]-(ORDENES[[#This Row],[Ganancias]])</f>
        <v>48.190000000000005</v>
      </c>
    </row>
    <row r="5669" spans="1:28" x14ac:dyDescent="0.35">
      <c r="A5669" t="s">
        <v>7719</v>
      </c>
      <c r="B5669" t="s">
        <v>80</v>
      </c>
      <c r="C5669" t="s">
        <v>1</v>
      </c>
      <c r="D5669" t="s">
        <v>2420</v>
      </c>
      <c r="E5669" t="s">
        <v>7624</v>
      </c>
      <c r="F5669" s="1">
        <v>43719</v>
      </c>
      <c r="G5669" t="s">
        <v>7598</v>
      </c>
      <c r="H5669" t="s">
        <v>5844</v>
      </c>
      <c r="I5669">
        <v>10035</v>
      </c>
      <c r="J5669" t="s">
        <v>7671</v>
      </c>
      <c r="K5669" t="s">
        <v>1887</v>
      </c>
      <c r="L5669" t="s">
        <v>1866</v>
      </c>
      <c r="M5669" s="1">
        <v>43723</v>
      </c>
      <c r="N5669" t="s">
        <v>1861</v>
      </c>
      <c r="O5669" t="s">
        <v>7614</v>
      </c>
      <c r="P5669" t="s">
        <v>1897</v>
      </c>
      <c r="Q5669" t="s">
        <v>7614</v>
      </c>
      <c r="R5669" t="s">
        <v>1872</v>
      </c>
      <c r="S5669">
        <v>3</v>
      </c>
      <c r="T5669" s="2">
        <v>0</v>
      </c>
      <c r="U5669" s="5">
        <v>108.18</v>
      </c>
      <c r="V5669" s="5">
        <f>ORDENES[[#This Row],[Ventas sin descuento]]-ORDENES[[#This Row],[costos estimados]]</f>
        <v>108.17999999999995</v>
      </c>
      <c r="W5669">
        <v>4</v>
      </c>
      <c r="X5669" s="5">
        <v>772.68</v>
      </c>
      <c r="Y5669" s="5">
        <f>ORDENES[[#This Row],[Ventas Originales (con descuento)]]/(1-ORDENES[[#This Row],[Descuento]])</f>
        <v>772.68</v>
      </c>
      <c r="Z5669" s="5">
        <f>ORDENES[[#This Row],[Ventas Originales (con descuento)]]/ORDENES[[#This Row],[Cantidad]]/(1-ORDENES[[#This Row],[Descuento]])</f>
        <v>193.17</v>
      </c>
      <c r="AA5669" s="5">
        <f>ORDENES[[#This Row],[Ventas Originales (con descuento)]]/ORDENES[[#This Row],[Cantidad]]</f>
        <v>193.17</v>
      </c>
      <c r="AB5669" s="5">
        <f>ORDENES[[#This Row],[Ventas Originales (con descuento)]]-(ORDENES[[#This Row],[Ganancias]])</f>
        <v>664.5</v>
      </c>
    </row>
    <row r="5670" spans="1:28" x14ac:dyDescent="0.35">
      <c r="A5670" t="s">
        <v>7719</v>
      </c>
      <c r="B5670" t="s">
        <v>206</v>
      </c>
      <c r="C5670" t="s">
        <v>1</v>
      </c>
      <c r="D5670" t="s">
        <v>2516</v>
      </c>
      <c r="E5670" t="s">
        <v>7</v>
      </c>
      <c r="F5670" s="1">
        <v>44484</v>
      </c>
      <c r="G5670" t="s">
        <v>7613</v>
      </c>
      <c r="H5670" t="s">
        <v>6415</v>
      </c>
      <c r="I5670">
        <v>6824</v>
      </c>
      <c r="J5670" t="s">
        <v>1811</v>
      </c>
      <c r="K5670" t="s">
        <v>1887</v>
      </c>
      <c r="L5670" t="s">
        <v>1866</v>
      </c>
      <c r="M5670" s="1">
        <v>44488</v>
      </c>
      <c r="N5670" t="s">
        <v>1861</v>
      </c>
      <c r="O5670" t="s">
        <v>7614</v>
      </c>
      <c r="P5670" t="s">
        <v>1914</v>
      </c>
      <c r="Q5670" t="s">
        <v>7614</v>
      </c>
      <c r="R5670" t="s">
        <v>1868</v>
      </c>
      <c r="S5670">
        <v>3</v>
      </c>
      <c r="T5670" s="2">
        <v>0</v>
      </c>
      <c r="U5670" s="5">
        <v>6</v>
      </c>
      <c r="V5670" s="5">
        <f>ORDENES[[#This Row],[Ventas sin descuento]]-ORDENES[[#This Row],[costos estimados]]</f>
        <v>6</v>
      </c>
      <c r="W5670">
        <v>5</v>
      </c>
      <c r="X5670" s="5">
        <v>13.05</v>
      </c>
      <c r="Y5670" s="5">
        <f>ORDENES[[#This Row],[Ventas Originales (con descuento)]]/(1-ORDENES[[#This Row],[Descuento]])</f>
        <v>13.05</v>
      </c>
      <c r="Z5670" s="5">
        <f>ORDENES[[#This Row],[Ventas Originales (con descuento)]]/ORDENES[[#This Row],[Cantidad]]/(1-ORDENES[[#This Row],[Descuento]])</f>
        <v>2.6100000000000003</v>
      </c>
      <c r="AA5670" s="5">
        <f>ORDENES[[#This Row],[Ventas Originales (con descuento)]]/ORDENES[[#This Row],[Cantidad]]</f>
        <v>2.6100000000000003</v>
      </c>
      <c r="AB5670" s="5">
        <f>ORDENES[[#This Row],[Ventas Originales (con descuento)]]-(ORDENES[[#This Row],[Ganancias]])</f>
        <v>7.0500000000000007</v>
      </c>
    </row>
    <row r="5671" spans="1:28" x14ac:dyDescent="0.35">
      <c r="A5671" t="s">
        <v>7719</v>
      </c>
      <c r="B5671" t="s">
        <v>3195</v>
      </c>
      <c r="C5671" t="s">
        <v>1</v>
      </c>
      <c r="D5671" t="s">
        <v>2954</v>
      </c>
      <c r="E5671" t="s">
        <v>21</v>
      </c>
      <c r="F5671" s="1">
        <v>43616</v>
      </c>
      <c r="G5671" t="s">
        <v>7613</v>
      </c>
      <c r="H5671" t="s">
        <v>5843</v>
      </c>
      <c r="I5671">
        <v>7501</v>
      </c>
      <c r="J5671" t="s">
        <v>1634</v>
      </c>
      <c r="K5671" t="s">
        <v>1887</v>
      </c>
      <c r="L5671" t="s">
        <v>1866</v>
      </c>
      <c r="M5671" s="1">
        <v>43618</v>
      </c>
      <c r="N5671" t="s">
        <v>1861</v>
      </c>
      <c r="O5671" t="s">
        <v>7614</v>
      </c>
      <c r="P5671" t="s">
        <v>1915</v>
      </c>
      <c r="Q5671" t="s">
        <v>7614</v>
      </c>
      <c r="R5671" t="s">
        <v>1879</v>
      </c>
      <c r="S5671">
        <v>1</v>
      </c>
      <c r="T5671" s="2">
        <v>0</v>
      </c>
      <c r="U5671" s="5">
        <v>134.65</v>
      </c>
      <c r="V5671" s="5">
        <f>ORDENES[[#This Row],[Ventas sin descuento]]-ORDENES[[#This Row],[costos estimados]]</f>
        <v>134.65</v>
      </c>
      <c r="W5671">
        <v>5</v>
      </c>
      <c r="X5671" s="5">
        <v>274.8</v>
      </c>
      <c r="Y5671" s="5">
        <f>ORDENES[[#This Row],[Ventas Originales (con descuento)]]/(1-ORDENES[[#This Row],[Descuento]])</f>
        <v>274.8</v>
      </c>
      <c r="Z5671" s="5">
        <f>ORDENES[[#This Row],[Ventas Originales (con descuento)]]/ORDENES[[#This Row],[Cantidad]]/(1-ORDENES[[#This Row],[Descuento]])</f>
        <v>54.96</v>
      </c>
      <c r="AA5671" s="5">
        <f>ORDENES[[#This Row],[Ventas Originales (con descuento)]]/ORDENES[[#This Row],[Cantidad]]</f>
        <v>54.96</v>
      </c>
      <c r="AB5671" s="5">
        <f>ORDENES[[#This Row],[Ventas Originales (con descuento)]]-(ORDENES[[#This Row],[Ganancias]])</f>
        <v>140.15</v>
      </c>
    </row>
    <row r="5672" spans="1:28" x14ac:dyDescent="0.35">
      <c r="A5672" t="s">
        <v>7719</v>
      </c>
      <c r="B5672" t="s">
        <v>147</v>
      </c>
      <c r="C5672" t="s">
        <v>1</v>
      </c>
      <c r="D5672" t="s">
        <v>501</v>
      </c>
      <c r="E5672" t="s">
        <v>18</v>
      </c>
      <c r="F5672" s="1">
        <v>43743</v>
      </c>
      <c r="G5672" t="s">
        <v>7613</v>
      </c>
      <c r="H5672" t="s">
        <v>6416</v>
      </c>
      <c r="I5672">
        <v>19805</v>
      </c>
      <c r="J5672" t="s">
        <v>1325</v>
      </c>
      <c r="K5672" t="s">
        <v>1887</v>
      </c>
      <c r="L5672" t="s">
        <v>1866</v>
      </c>
      <c r="M5672" s="1">
        <v>43746</v>
      </c>
      <c r="N5672" t="s">
        <v>1861</v>
      </c>
      <c r="O5672" t="s">
        <v>7614</v>
      </c>
      <c r="P5672" t="s">
        <v>1895</v>
      </c>
      <c r="Q5672" t="s">
        <v>7614</v>
      </c>
      <c r="R5672" t="s">
        <v>1872</v>
      </c>
      <c r="S5672">
        <v>2</v>
      </c>
      <c r="T5672" s="2">
        <v>0</v>
      </c>
      <c r="U5672" s="5">
        <v>21.71</v>
      </c>
      <c r="V5672" s="5">
        <f>ORDENES[[#This Row],[Ventas sin descuento]]-ORDENES[[#This Row],[costos estimados]]</f>
        <v>21.71</v>
      </c>
      <c r="W5672">
        <v>5</v>
      </c>
      <c r="X5672" s="5">
        <v>77.55</v>
      </c>
      <c r="Y5672" s="5">
        <f>ORDENES[[#This Row],[Ventas Originales (con descuento)]]/(1-ORDENES[[#This Row],[Descuento]])</f>
        <v>77.55</v>
      </c>
      <c r="Z5672" s="5">
        <f>ORDENES[[#This Row],[Ventas Originales (con descuento)]]/ORDENES[[#This Row],[Cantidad]]/(1-ORDENES[[#This Row],[Descuento]])</f>
        <v>15.51</v>
      </c>
      <c r="AA5672" s="5">
        <f>ORDENES[[#This Row],[Ventas Originales (con descuento)]]/ORDENES[[#This Row],[Cantidad]]</f>
        <v>15.51</v>
      </c>
      <c r="AB5672" s="5">
        <f>ORDENES[[#This Row],[Ventas Originales (con descuento)]]-(ORDENES[[#This Row],[Ganancias]])</f>
        <v>55.839999999999996</v>
      </c>
    </row>
    <row r="5673" spans="1:28" x14ac:dyDescent="0.35">
      <c r="A5673" t="s">
        <v>7719</v>
      </c>
      <c r="B5673" t="s">
        <v>7633</v>
      </c>
      <c r="C5673" t="s">
        <v>1</v>
      </c>
      <c r="D5673" t="s">
        <v>2636</v>
      </c>
      <c r="E5673" t="s">
        <v>236</v>
      </c>
      <c r="F5673" s="1">
        <v>43352</v>
      </c>
      <c r="G5673" t="s">
        <v>7598</v>
      </c>
      <c r="H5673" t="s">
        <v>5850</v>
      </c>
      <c r="I5673">
        <v>1852</v>
      </c>
      <c r="J5673" t="s">
        <v>1943</v>
      </c>
      <c r="K5673" t="s">
        <v>1887</v>
      </c>
      <c r="L5673" t="s">
        <v>1866</v>
      </c>
      <c r="M5673" s="1">
        <v>43355</v>
      </c>
      <c r="N5673" t="s">
        <v>1861</v>
      </c>
      <c r="O5673" t="s">
        <v>7614</v>
      </c>
      <c r="P5673" t="s">
        <v>1917</v>
      </c>
      <c r="Q5673" t="s">
        <v>7614</v>
      </c>
      <c r="R5673" t="s">
        <v>1872</v>
      </c>
      <c r="S5673">
        <v>2</v>
      </c>
      <c r="T5673" s="2">
        <v>0</v>
      </c>
      <c r="U5673" s="5">
        <v>238.65</v>
      </c>
      <c r="V5673" s="5">
        <f>ORDENES[[#This Row],[Ventas sin descuento]]-ORDENES[[#This Row],[costos estimados]]</f>
        <v>238.65000000000009</v>
      </c>
      <c r="W5673">
        <v>5</v>
      </c>
      <c r="X5673" s="5">
        <v>1325.85</v>
      </c>
      <c r="Y5673" s="5">
        <f>ORDENES[[#This Row],[Ventas Originales (con descuento)]]/(1-ORDENES[[#This Row],[Descuento]])</f>
        <v>1325.85</v>
      </c>
      <c r="Z5673" s="5">
        <f>ORDENES[[#This Row],[Ventas Originales (con descuento)]]/ORDENES[[#This Row],[Cantidad]]/(1-ORDENES[[#This Row],[Descuento]])</f>
        <v>265.16999999999996</v>
      </c>
      <c r="AA5673" s="5">
        <f>ORDENES[[#This Row],[Ventas Originales (con descuento)]]/ORDENES[[#This Row],[Cantidad]]</f>
        <v>265.16999999999996</v>
      </c>
      <c r="AB5673" s="5">
        <f>ORDENES[[#This Row],[Ventas Originales (con descuento)]]-(ORDENES[[#This Row],[Ganancias]])</f>
        <v>1087.1999999999998</v>
      </c>
    </row>
    <row r="5674" spans="1:28" x14ac:dyDescent="0.35">
      <c r="A5674" t="s">
        <v>7719</v>
      </c>
      <c r="B5674" t="s">
        <v>19</v>
      </c>
      <c r="C5674" t="s">
        <v>1</v>
      </c>
      <c r="D5674" t="s">
        <v>2772</v>
      </c>
      <c r="E5674" t="s">
        <v>7624</v>
      </c>
      <c r="F5674" s="1">
        <v>43387</v>
      </c>
      <c r="G5674" t="s">
        <v>7598</v>
      </c>
      <c r="H5674" t="s">
        <v>6409</v>
      </c>
      <c r="I5674">
        <v>3301</v>
      </c>
      <c r="J5674" t="s">
        <v>7635</v>
      </c>
      <c r="K5674" t="s">
        <v>1887</v>
      </c>
      <c r="L5674" t="s">
        <v>1866</v>
      </c>
      <c r="M5674" s="1">
        <v>43389</v>
      </c>
      <c r="N5674" t="s">
        <v>1861</v>
      </c>
      <c r="O5674" t="s">
        <v>7614</v>
      </c>
      <c r="P5674" t="s">
        <v>1925</v>
      </c>
      <c r="Q5674" t="s">
        <v>7614</v>
      </c>
      <c r="R5674" t="s">
        <v>1872</v>
      </c>
      <c r="S5674">
        <v>1</v>
      </c>
      <c r="T5674" s="2">
        <v>0</v>
      </c>
      <c r="U5674" s="5">
        <v>16.190000000000001</v>
      </c>
      <c r="V5674" s="5">
        <f>ORDENES[[#This Row],[Ventas sin descuento]]-ORDENES[[#This Row],[costos estimados]]</f>
        <v>16.189999999999998</v>
      </c>
      <c r="W5674">
        <v>5</v>
      </c>
      <c r="X5674" s="5">
        <v>269.89999999999998</v>
      </c>
      <c r="Y5674" s="5">
        <f>ORDENES[[#This Row],[Ventas Originales (con descuento)]]/(1-ORDENES[[#This Row],[Descuento]])</f>
        <v>269.89999999999998</v>
      </c>
      <c r="Z5674" s="5">
        <f>ORDENES[[#This Row],[Ventas Originales (con descuento)]]/ORDENES[[#This Row],[Cantidad]]/(1-ORDENES[[#This Row],[Descuento]])</f>
        <v>53.98</v>
      </c>
      <c r="AA5674" s="5">
        <f>ORDENES[[#This Row],[Ventas Originales (con descuento)]]/ORDENES[[#This Row],[Cantidad]]</f>
        <v>53.98</v>
      </c>
      <c r="AB5674" s="5">
        <f>ORDENES[[#This Row],[Ventas Originales (con descuento)]]-(ORDENES[[#This Row],[Ganancias]])</f>
        <v>253.70999999999998</v>
      </c>
    </row>
    <row r="5675" spans="1:28" x14ac:dyDescent="0.35">
      <c r="A5675" t="s">
        <v>7719</v>
      </c>
      <c r="B5675" t="s">
        <v>2285</v>
      </c>
      <c r="C5675" t="s">
        <v>1</v>
      </c>
      <c r="D5675" t="s">
        <v>2295</v>
      </c>
      <c r="E5675" t="s">
        <v>18</v>
      </c>
      <c r="F5675" s="1">
        <v>44514</v>
      </c>
      <c r="G5675" t="s">
        <v>7613</v>
      </c>
      <c r="H5675" t="s">
        <v>6417</v>
      </c>
      <c r="I5675">
        <v>13601</v>
      </c>
      <c r="J5675" t="s">
        <v>2814</v>
      </c>
      <c r="K5675" t="s">
        <v>1887</v>
      </c>
      <c r="L5675" t="s">
        <v>1866</v>
      </c>
      <c r="M5675" s="1">
        <v>44518</v>
      </c>
      <c r="N5675" t="s">
        <v>1861</v>
      </c>
      <c r="O5675" t="s">
        <v>7614</v>
      </c>
      <c r="P5675" t="s">
        <v>1897</v>
      </c>
      <c r="Q5675" t="s">
        <v>7614</v>
      </c>
      <c r="R5675" t="s">
        <v>1872</v>
      </c>
      <c r="S5675">
        <v>3</v>
      </c>
      <c r="T5675" s="2">
        <v>0</v>
      </c>
      <c r="U5675" s="5">
        <v>25.05</v>
      </c>
      <c r="V5675" s="5">
        <f>ORDENES[[#This Row],[Ventas sin descuento]]-ORDENES[[#This Row],[costos estimados]]</f>
        <v>25.049999999999997</v>
      </c>
      <c r="W5675">
        <v>6</v>
      </c>
      <c r="X5675" s="5">
        <v>96.36</v>
      </c>
      <c r="Y5675" s="5">
        <f>ORDENES[[#This Row],[Ventas Originales (con descuento)]]/(1-ORDENES[[#This Row],[Descuento]])</f>
        <v>96.36</v>
      </c>
      <c r="Z5675" s="5">
        <f>ORDENES[[#This Row],[Ventas Originales (con descuento)]]/ORDENES[[#This Row],[Cantidad]]/(1-ORDENES[[#This Row],[Descuento]])</f>
        <v>16.059999999999999</v>
      </c>
      <c r="AA5675" s="5">
        <f>ORDENES[[#This Row],[Ventas Originales (con descuento)]]/ORDENES[[#This Row],[Cantidad]]</f>
        <v>16.059999999999999</v>
      </c>
      <c r="AB5675" s="5">
        <f>ORDENES[[#This Row],[Ventas Originales (con descuento)]]-(ORDENES[[#This Row],[Ganancias]])</f>
        <v>71.31</v>
      </c>
    </row>
    <row r="5676" spans="1:28" x14ac:dyDescent="0.35">
      <c r="A5676" t="s">
        <v>7719</v>
      </c>
      <c r="B5676" t="s">
        <v>3032</v>
      </c>
      <c r="C5676" t="s">
        <v>1</v>
      </c>
      <c r="D5676" t="s">
        <v>3451</v>
      </c>
      <c r="E5676" t="s">
        <v>402</v>
      </c>
      <c r="F5676" s="1">
        <v>44552</v>
      </c>
      <c r="G5676" t="s">
        <v>7598</v>
      </c>
      <c r="H5676" t="s">
        <v>5838</v>
      </c>
      <c r="I5676">
        <v>2908</v>
      </c>
      <c r="J5676" t="s">
        <v>7603</v>
      </c>
      <c r="K5676" t="s">
        <v>1887</v>
      </c>
      <c r="L5676" t="s">
        <v>1866</v>
      </c>
      <c r="M5676" s="1">
        <v>44557</v>
      </c>
      <c r="N5676" t="s">
        <v>1861</v>
      </c>
      <c r="O5676" t="s">
        <v>7614</v>
      </c>
      <c r="P5676" t="s">
        <v>1921</v>
      </c>
      <c r="Q5676" t="s">
        <v>7614</v>
      </c>
      <c r="R5676" t="s">
        <v>1908</v>
      </c>
      <c r="S5676">
        <v>3</v>
      </c>
      <c r="T5676" s="2">
        <v>0</v>
      </c>
      <c r="U5676" s="5">
        <v>34.76</v>
      </c>
      <c r="V5676" s="5">
        <f>ORDENES[[#This Row],[Ventas sin descuento]]-ORDENES[[#This Row],[costos estimados]]</f>
        <v>34.759999999999991</v>
      </c>
      <c r="W5676">
        <v>6</v>
      </c>
      <c r="X5676" s="5">
        <v>695.16</v>
      </c>
      <c r="Y5676" s="5">
        <f>ORDENES[[#This Row],[Ventas Originales (con descuento)]]/(1-ORDENES[[#This Row],[Descuento]])</f>
        <v>695.16</v>
      </c>
      <c r="Z5676" s="5">
        <f>ORDENES[[#This Row],[Ventas Originales (con descuento)]]/ORDENES[[#This Row],[Cantidad]]/(1-ORDENES[[#This Row],[Descuento]])</f>
        <v>115.86</v>
      </c>
      <c r="AA5676" s="5">
        <f>ORDENES[[#This Row],[Ventas Originales (con descuento)]]/ORDENES[[#This Row],[Cantidad]]</f>
        <v>115.86</v>
      </c>
      <c r="AB5676" s="5">
        <f>ORDENES[[#This Row],[Ventas Originales (con descuento)]]-(ORDENES[[#This Row],[Ganancias]])</f>
        <v>660.4</v>
      </c>
    </row>
    <row r="5677" spans="1:28" x14ac:dyDescent="0.35">
      <c r="A5677" t="s">
        <v>7719</v>
      </c>
      <c r="B5677" t="s">
        <v>80</v>
      </c>
      <c r="C5677" t="s">
        <v>1</v>
      </c>
      <c r="D5677" t="s">
        <v>2828</v>
      </c>
      <c r="E5677" t="s">
        <v>13</v>
      </c>
      <c r="F5677" s="1">
        <v>44026</v>
      </c>
      <c r="G5677" t="s">
        <v>7598</v>
      </c>
      <c r="H5677" t="s">
        <v>5860</v>
      </c>
      <c r="I5677">
        <v>10009</v>
      </c>
      <c r="J5677" t="s">
        <v>2454</v>
      </c>
      <c r="K5677" t="s">
        <v>1887</v>
      </c>
      <c r="L5677" t="s">
        <v>1866</v>
      </c>
      <c r="M5677" s="1">
        <v>44030</v>
      </c>
      <c r="N5677" t="s">
        <v>1861</v>
      </c>
      <c r="O5677" t="s">
        <v>7614</v>
      </c>
      <c r="P5677" t="s">
        <v>1897</v>
      </c>
      <c r="Q5677" t="s">
        <v>7614</v>
      </c>
      <c r="R5677" t="s">
        <v>1874</v>
      </c>
      <c r="S5677">
        <v>3</v>
      </c>
      <c r="T5677" s="2">
        <v>0</v>
      </c>
      <c r="U5677" s="5">
        <v>10.47</v>
      </c>
      <c r="V5677" s="5">
        <f>ORDENES[[#This Row],[Ventas sin descuento]]-ORDENES[[#This Row],[costos estimados]]</f>
        <v>10.469999999999999</v>
      </c>
      <c r="W5677">
        <v>7</v>
      </c>
      <c r="X5677" s="5">
        <v>41.86</v>
      </c>
      <c r="Y5677" s="5">
        <f>ORDENES[[#This Row],[Ventas Originales (con descuento)]]/(1-ORDENES[[#This Row],[Descuento]])</f>
        <v>41.86</v>
      </c>
      <c r="Z5677" s="5">
        <f>ORDENES[[#This Row],[Ventas Originales (con descuento)]]/ORDENES[[#This Row],[Cantidad]]/(1-ORDENES[[#This Row],[Descuento]])</f>
        <v>5.9799999999999995</v>
      </c>
      <c r="AA5677" s="5">
        <f>ORDENES[[#This Row],[Ventas Originales (con descuento)]]/ORDENES[[#This Row],[Cantidad]]</f>
        <v>5.9799999999999995</v>
      </c>
      <c r="AB5677" s="5">
        <f>ORDENES[[#This Row],[Ventas Originales (con descuento)]]-(ORDENES[[#This Row],[Ganancias]])</f>
        <v>31.39</v>
      </c>
    </row>
    <row r="5678" spans="1:28" x14ac:dyDescent="0.35">
      <c r="A5678" t="s">
        <v>7719</v>
      </c>
      <c r="B5678" t="s">
        <v>169</v>
      </c>
      <c r="C5678" t="s">
        <v>1</v>
      </c>
      <c r="D5678" t="s">
        <v>3440</v>
      </c>
      <c r="E5678" t="s">
        <v>18</v>
      </c>
      <c r="F5678" s="1">
        <v>44170</v>
      </c>
      <c r="G5678" t="s">
        <v>7613</v>
      </c>
      <c r="H5678" t="s">
        <v>5839</v>
      </c>
      <c r="I5678">
        <v>19711</v>
      </c>
      <c r="J5678" t="s">
        <v>2699</v>
      </c>
      <c r="K5678" t="s">
        <v>1887</v>
      </c>
      <c r="L5678" t="s">
        <v>1866</v>
      </c>
      <c r="M5678" s="1">
        <v>44175</v>
      </c>
      <c r="N5678" t="s">
        <v>1861</v>
      </c>
      <c r="O5678" t="s">
        <v>7614</v>
      </c>
      <c r="P5678" t="s">
        <v>1895</v>
      </c>
      <c r="Q5678" t="s">
        <v>7614</v>
      </c>
      <c r="R5678" t="s">
        <v>1890</v>
      </c>
      <c r="S5678">
        <v>3</v>
      </c>
      <c r="T5678" s="2">
        <v>0</v>
      </c>
      <c r="U5678" s="5">
        <v>51.55</v>
      </c>
      <c r="V5678" s="5">
        <f>ORDENES[[#This Row],[Ventas sin descuento]]-ORDENES[[#This Row],[costos estimados]]</f>
        <v>51.55</v>
      </c>
      <c r="W5678">
        <v>7</v>
      </c>
      <c r="X5678" s="5">
        <v>109.69</v>
      </c>
      <c r="Y5678" s="5">
        <f>ORDENES[[#This Row],[Ventas Originales (con descuento)]]/(1-ORDENES[[#This Row],[Descuento]])</f>
        <v>109.69</v>
      </c>
      <c r="Z5678" s="5">
        <f>ORDENES[[#This Row],[Ventas Originales (con descuento)]]/ORDENES[[#This Row],[Cantidad]]/(1-ORDENES[[#This Row],[Descuento]])</f>
        <v>15.67</v>
      </c>
      <c r="AA5678" s="5">
        <f>ORDENES[[#This Row],[Ventas Originales (con descuento)]]/ORDENES[[#This Row],[Cantidad]]</f>
        <v>15.67</v>
      </c>
      <c r="AB5678" s="5">
        <f>ORDENES[[#This Row],[Ventas Originales (con descuento)]]-(ORDENES[[#This Row],[Ganancias]])</f>
        <v>58.14</v>
      </c>
    </row>
    <row r="5679" spans="1:28" x14ac:dyDescent="0.35">
      <c r="A5679" t="s">
        <v>7719</v>
      </c>
      <c r="B5679" t="s">
        <v>169</v>
      </c>
      <c r="C5679" t="s">
        <v>1</v>
      </c>
      <c r="D5679" t="s">
        <v>596</v>
      </c>
      <c r="E5679" t="s">
        <v>18</v>
      </c>
      <c r="F5679" s="1">
        <v>43776</v>
      </c>
      <c r="G5679" t="s">
        <v>7598</v>
      </c>
      <c r="H5679" t="s">
        <v>6399</v>
      </c>
      <c r="I5679">
        <v>19711</v>
      </c>
      <c r="J5679" t="s">
        <v>3352</v>
      </c>
      <c r="K5679" t="s">
        <v>1887</v>
      </c>
      <c r="L5679" t="s">
        <v>1866</v>
      </c>
      <c r="M5679" s="1">
        <v>43779</v>
      </c>
      <c r="N5679" t="s">
        <v>1861</v>
      </c>
      <c r="O5679" t="s">
        <v>7614</v>
      </c>
      <c r="P5679" t="s">
        <v>1895</v>
      </c>
      <c r="Q5679" t="s">
        <v>7614</v>
      </c>
      <c r="R5679" t="s">
        <v>1898</v>
      </c>
      <c r="S5679">
        <v>2</v>
      </c>
      <c r="T5679" s="2">
        <v>0</v>
      </c>
      <c r="U5679" s="5">
        <v>0.52</v>
      </c>
      <c r="V5679" s="5">
        <f>ORDENES[[#This Row],[Ventas sin descuento]]-ORDENES[[#This Row],[costos estimados]]</f>
        <v>0.51999999999999957</v>
      </c>
      <c r="W5679">
        <v>7</v>
      </c>
      <c r="X5679" s="5">
        <v>26.18</v>
      </c>
      <c r="Y5679" s="5">
        <f>ORDENES[[#This Row],[Ventas Originales (con descuento)]]/(1-ORDENES[[#This Row],[Descuento]])</f>
        <v>26.18</v>
      </c>
      <c r="Z5679" s="5">
        <f>ORDENES[[#This Row],[Ventas Originales (con descuento)]]/ORDENES[[#This Row],[Cantidad]]/(1-ORDENES[[#This Row],[Descuento]])</f>
        <v>3.7399999999999998</v>
      </c>
      <c r="AA5679" s="5">
        <f>ORDENES[[#This Row],[Ventas Originales (con descuento)]]/ORDENES[[#This Row],[Cantidad]]</f>
        <v>3.7399999999999998</v>
      </c>
      <c r="AB5679" s="5">
        <f>ORDENES[[#This Row],[Ventas Originales (con descuento)]]-(ORDENES[[#This Row],[Ganancias]])</f>
        <v>25.66</v>
      </c>
    </row>
    <row r="5680" spans="1:28" x14ac:dyDescent="0.35">
      <c r="A5680" t="s">
        <v>7719</v>
      </c>
      <c r="B5680" t="s">
        <v>80</v>
      </c>
      <c r="C5680" t="s">
        <v>1</v>
      </c>
      <c r="D5680" t="s">
        <v>2828</v>
      </c>
      <c r="E5680" t="s">
        <v>18</v>
      </c>
      <c r="F5680" s="1">
        <v>44026</v>
      </c>
      <c r="G5680" t="s">
        <v>7598</v>
      </c>
      <c r="H5680" t="s">
        <v>5860</v>
      </c>
      <c r="I5680">
        <v>10009</v>
      </c>
      <c r="J5680" t="s">
        <v>1283</v>
      </c>
      <c r="K5680" t="s">
        <v>1887</v>
      </c>
      <c r="L5680" t="s">
        <v>1866</v>
      </c>
      <c r="M5680" s="1">
        <v>44030</v>
      </c>
      <c r="N5680" t="s">
        <v>1861</v>
      </c>
      <c r="O5680" t="s">
        <v>7614</v>
      </c>
      <c r="P5680" t="s">
        <v>1897</v>
      </c>
      <c r="Q5680" t="s">
        <v>7614</v>
      </c>
      <c r="R5680" t="s">
        <v>1898</v>
      </c>
      <c r="S5680">
        <v>3</v>
      </c>
      <c r="T5680" s="2">
        <v>0</v>
      </c>
      <c r="U5680" s="5">
        <v>6.89</v>
      </c>
      <c r="V5680" s="5">
        <f>ORDENES[[#This Row],[Ventas sin descuento]]-ORDENES[[#This Row],[costos estimados]]</f>
        <v>6.89</v>
      </c>
      <c r="W5680">
        <v>7</v>
      </c>
      <c r="X5680" s="5">
        <v>14.07</v>
      </c>
      <c r="Y5680" s="5">
        <f>ORDENES[[#This Row],[Ventas Originales (con descuento)]]/(1-ORDENES[[#This Row],[Descuento]])</f>
        <v>14.07</v>
      </c>
      <c r="Z5680" s="5">
        <f>ORDENES[[#This Row],[Ventas Originales (con descuento)]]/ORDENES[[#This Row],[Cantidad]]/(1-ORDENES[[#This Row],[Descuento]])</f>
        <v>2.0100000000000002</v>
      </c>
      <c r="AA5680" s="5">
        <f>ORDENES[[#This Row],[Ventas Originales (con descuento)]]/ORDENES[[#This Row],[Cantidad]]</f>
        <v>2.0100000000000002</v>
      </c>
      <c r="AB5680" s="5">
        <f>ORDENES[[#This Row],[Ventas Originales (con descuento)]]-(ORDENES[[#This Row],[Ganancias]])</f>
        <v>7.1800000000000006</v>
      </c>
    </row>
    <row r="5681" spans="1:28" x14ac:dyDescent="0.35">
      <c r="A5681" t="s">
        <v>7719</v>
      </c>
      <c r="B5681" t="s">
        <v>80</v>
      </c>
      <c r="C5681" t="s">
        <v>1</v>
      </c>
      <c r="D5681" t="s">
        <v>2729</v>
      </c>
      <c r="E5681" t="s">
        <v>18</v>
      </c>
      <c r="F5681" s="1">
        <v>43550</v>
      </c>
      <c r="G5681" t="s">
        <v>7613</v>
      </c>
      <c r="H5681" t="s">
        <v>6402</v>
      </c>
      <c r="I5681">
        <v>10009</v>
      </c>
      <c r="J5681" t="s">
        <v>2721</v>
      </c>
      <c r="K5681" t="s">
        <v>1887</v>
      </c>
      <c r="L5681" t="s">
        <v>1866</v>
      </c>
      <c r="M5681" s="1">
        <v>43552</v>
      </c>
      <c r="N5681" t="s">
        <v>1861</v>
      </c>
      <c r="O5681" t="s">
        <v>7614</v>
      </c>
      <c r="P5681" t="s">
        <v>1897</v>
      </c>
      <c r="Q5681" t="s">
        <v>7614</v>
      </c>
      <c r="R5681" t="s">
        <v>1872</v>
      </c>
      <c r="S5681">
        <v>1</v>
      </c>
      <c r="T5681" s="2">
        <v>0</v>
      </c>
      <c r="U5681" s="5">
        <v>282.20999999999998</v>
      </c>
      <c r="V5681" s="5">
        <f>ORDENES[[#This Row],[Ventas sin descuento]]-ORDENES[[#This Row],[costos estimados]]</f>
        <v>282.21000000000004</v>
      </c>
      <c r="W5681">
        <v>7</v>
      </c>
      <c r="X5681" s="5">
        <v>1085.42</v>
      </c>
      <c r="Y5681" s="5">
        <f>ORDENES[[#This Row],[Ventas Originales (con descuento)]]/(1-ORDENES[[#This Row],[Descuento]])</f>
        <v>1085.42</v>
      </c>
      <c r="Z5681" s="5">
        <f>ORDENES[[#This Row],[Ventas Originales (con descuento)]]/ORDENES[[#This Row],[Cantidad]]/(1-ORDENES[[#This Row],[Descuento]])</f>
        <v>155.06</v>
      </c>
      <c r="AA5681" s="5">
        <f>ORDENES[[#This Row],[Ventas Originales (con descuento)]]/ORDENES[[#This Row],[Cantidad]]</f>
        <v>155.06</v>
      </c>
      <c r="AB5681" s="5">
        <f>ORDENES[[#This Row],[Ventas Originales (con descuento)]]-(ORDENES[[#This Row],[Ganancias]])</f>
        <v>803.21</v>
      </c>
    </row>
    <row r="5682" spans="1:28" x14ac:dyDescent="0.35">
      <c r="A5682" t="s">
        <v>7719</v>
      </c>
      <c r="B5682" t="s">
        <v>80</v>
      </c>
      <c r="C5682" t="s">
        <v>1</v>
      </c>
      <c r="D5682" t="s">
        <v>162</v>
      </c>
      <c r="E5682" t="s">
        <v>102</v>
      </c>
      <c r="F5682" s="1">
        <v>43855</v>
      </c>
      <c r="G5682" t="s">
        <v>7613</v>
      </c>
      <c r="H5682" t="s">
        <v>5840</v>
      </c>
      <c r="I5682">
        <v>10024</v>
      </c>
      <c r="J5682" t="s">
        <v>1979</v>
      </c>
      <c r="K5682" t="s">
        <v>1887</v>
      </c>
      <c r="L5682" t="s">
        <v>1866</v>
      </c>
      <c r="M5682" s="1">
        <v>43858</v>
      </c>
      <c r="N5682" t="s">
        <v>1861</v>
      </c>
      <c r="O5682" t="s">
        <v>7614</v>
      </c>
      <c r="P5682" t="s">
        <v>1897</v>
      </c>
      <c r="Q5682" t="s">
        <v>7614</v>
      </c>
      <c r="R5682" t="s">
        <v>1872</v>
      </c>
      <c r="S5682">
        <v>2</v>
      </c>
      <c r="T5682" s="2">
        <v>0</v>
      </c>
      <c r="U5682" s="5">
        <v>0</v>
      </c>
      <c r="V5682" s="5">
        <f>ORDENES[[#This Row],[Ventas sin descuento]]-ORDENES[[#This Row],[costos estimados]]</f>
        <v>0</v>
      </c>
      <c r="W5682">
        <v>7</v>
      </c>
      <c r="X5682" s="5">
        <v>428.68</v>
      </c>
      <c r="Y5682" s="5">
        <f>ORDENES[[#This Row],[Ventas Originales (con descuento)]]/(1-ORDENES[[#This Row],[Descuento]])</f>
        <v>428.68</v>
      </c>
      <c r="Z5682" s="5">
        <f>ORDENES[[#This Row],[Ventas Originales (con descuento)]]/ORDENES[[#This Row],[Cantidad]]/(1-ORDENES[[#This Row],[Descuento]])</f>
        <v>61.24</v>
      </c>
      <c r="AA5682" s="5">
        <f>ORDENES[[#This Row],[Ventas Originales (con descuento)]]/ORDENES[[#This Row],[Cantidad]]</f>
        <v>61.24</v>
      </c>
      <c r="AB5682" s="5">
        <f>ORDENES[[#This Row],[Ventas Originales (con descuento)]]-(ORDENES[[#This Row],[Ganancias]])</f>
        <v>428.68</v>
      </c>
    </row>
    <row r="5683" spans="1:28" x14ac:dyDescent="0.35">
      <c r="A5683" t="s">
        <v>7719</v>
      </c>
      <c r="B5683" t="s">
        <v>83</v>
      </c>
      <c r="C5683" t="s">
        <v>1</v>
      </c>
      <c r="D5683" t="s">
        <v>2226</v>
      </c>
      <c r="E5683" t="s">
        <v>188</v>
      </c>
      <c r="F5683" s="1">
        <v>43212</v>
      </c>
      <c r="G5683" t="s">
        <v>7613</v>
      </c>
      <c r="H5683" t="s">
        <v>6418</v>
      </c>
      <c r="I5683">
        <v>12180</v>
      </c>
      <c r="J5683" t="s">
        <v>188</v>
      </c>
      <c r="K5683" t="s">
        <v>1887</v>
      </c>
      <c r="L5683" t="s">
        <v>1866</v>
      </c>
      <c r="M5683" s="1">
        <v>43214</v>
      </c>
      <c r="N5683" t="s">
        <v>1861</v>
      </c>
      <c r="O5683" t="s">
        <v>7614</v>
      </c>
      <c r="P5683" t="s">
        <v>1897</v>
      </c>
      <c r="Q5683" t="s">
        <v>7614</v>
      </c>
      <c r="R5683" t="s">
        <v>1890</v>
      </c>
      <c r="S5683">
        <v>1</v>
      </c>
      <c r="T5683" s="2">
        <v>0</v>
      </c>
      <c r="U5683" s="5">
        <v>121.44</v>
      </c>
      <c r="V5683" s="5">
        <f>ORDENES[[#This Row],[Ventas sin descuento]]-ORDENES[[#This Row],[costos estimados]]</f>
        <v>121.44</v>
      </c>
      <c r="W5683">
        <v>8</v>
      </c>
      <c r="X5683" s="5">
        <v>247.84</v>
      </c>
      <c r="Y5683" s="5">
        <f>ORDENES[[#This Row],[Ventas Originales (con descuento)]]/(1-ORDENES[[#This Row],[Descuento]])</f>
        <v>247.84</v>
      </c>
      <c r="Z5683" s="5">
        <f>ORDENES[[#This Row],[Ventas Originales (con descuento)]]/ORDENES[[#This Row],[Cantidad]]/(1-ORDENES[[#This Row],[Descuento]])</f>
        <v>30.98</v>
      </c>
      <c r="AA5683" s="5">
        <f>ORDENES[[#This Row],[Ventas Originales (con descuento)]]/ORDENES[[#This Row],[Cantidad]]</f>
        <v>30.98</v>
      </c>
      <c r="AB5683" s="5">
        <f>ORDENES[[#This Row],[Ventas Originales (con descuento)]]-(ORDENES[[#This Row],[Ganancias]])</f>
        <v>126.4</v>
      </c>
    </row>
    <row r="5684" spans="1:28" x14ac:dyDescent="0.35">
      <c r="A5684" t="s">
        <v>7719</v>
      </c>
      <c r="B5684" t="s">
        <v>74</v>
      </c>
      <c r="C5684" t="s">
        <v>1</v>
      </c>
      <c r="D5684" t="s">
        <v>2306</v>
      </c>
      <c r="E5684" t="s">
        <v>160</v>
      </c>
      <c r="F5684" s="1">
        <v>43240</v>
      </c>
      <c r="G5684" t="s">
        <v>7613</v>
      </c>
      <c r="H5684" t="s">
        <v>5851</v>
      </c>
      <c r="I5684">
        <v>3820</v>
      </c>
      <c r="J5684" t="s">
        <v>2312</v>
      </c>
      <c r="K5684" t="s">
        <v>1887</v>
      </c>
      <c r="L5684" t="s">
        <v>1866</v>
      </c>
      <c r="M5684" s="1">
        <v>43242</v>
      </c>
      <c r="N5684" t="s">
        <v>1861</v>
      </c>
      <c r="O5684" t="s">
        <v>7614</v>
      </c>
      <c r="P5684" t="s">
        <v>1925</v>
      </c>
      <c r="Q5684" t="s">
        <v>7614</v>
      </c>
      <c r="R5684" t="s">
        <v>1874</v>
      </c>
      <c r="S5684">
        <v>1</v>
      </c>
      <c r="T5684" s="2">
        <v>0</v>
      </c>
      <c r="U5684" s="5">
        <v>11.94</v>
      </c>
      <c r="V5684" s="5">
        <f>ORDENES[[#This Row],[Ventas sin descuento]]-ORDENES[[#This Row],[costos estimados]]</f>
        <v>11.939999999999998</v>
      </c>
      <c r="W5684">
        <v>9</v>
      </c>
      <c r="X5684" s="5">
        <v>38.520000000000003</v>
      </c>
      <c r="Y5684" s="5">
        <f>ORDENES[[#This Row],[Ventas Originales (con descuento)]]/(1-ORDENES[[#This Row],[Descuento]])</f>
        <v>38.520000000000003</v>
      </c>
      <c r="Z5684" s="5">
        <f>ORDENES[[#This Row],[Ventas Originales (con descuento)]]/ORDENES[[#This Row],[Cantidad]]/(1-ORDENES[[#This Row],[Descuento]])</f>
        <v>4.28</v>
      </c>
      <c r="AA5684" s="5">
        <f>ORDENES[[#This Row],[Ventas Originales (con descuento)]]/ORDENES[[#This Row],[Cantidad]]</f>
        <v>4.28</v>
      </c>
      <c r="AB5684" s="5">
        <f>ORDENES[[#This Row],[Ventas Originales (con descuento)]]-(ORDENES[[#This Row],[Ganancias]])</f>
        <v>26.580000000000005</v>
      </c>
    </row>
    <row r="5685" spans="1:28" x14ac:dyDescent="0.35">
      <c r="A5685" t="s">
        <v>7719</v>
      </c>
      <c r="B5685" t="s">
        <v>110</v>
      </c>
      <c r="C5685" t="s">
        <v>1</v>
      </c>
      <c r="D5685" t="s">
        <v>611</v>
      </c>
      <c r="E5685" t="s">
        <v>18</v>
      </c>
      <c r="F5685" s="1">
        <v>44509</v>
      </c>
      <c r="G5685" t="s">
        <v>7598</v>
      </c>
      <c r="H5685" t="s">
        <v>6395</v>
      </c>
      <c r="I5685">
        <v>21044</v>
      </c>
      <c r="J5685" t="s">
        <v>1384</v>
      </c>
      <c r="K5685" t="s">
        <v>1887</v>
      </c>
      <c r="L5685" t="s">
        <v>1866</v>
      </c>
      <c r="M5685" s="1">
        <v>44512</v>
      </c>
      <c r="N5685" t="s">
        <v>1861</v>
      </c>
      <c r="O5685" t="s">
        <v>7614</v>
      </c>
      <c r="P5685" t="s">
        <v>1926</v>
      </c>
      <c r="Q5685" t="s">
        <v>7614</v>
      </c>
      <c r="R5685" t="s">
        <v>1872</v>
      </c>
      <c r="S5685">
        <v>2</v>
      </c>
      <c r="T5685" s="2">
        <v>0</v>
      </c>
      <c r="U5685" s="5">
        <v>473.61</v>
      </c>
      <c r="V5685" s="5">
        <f>ORDENES[[#This Row],[Ventas sin descuento]]-ORDENES[[#This Row],[costos estimados]]</f>
        <v>473.6099999999999</v>
      </c>
      <c r="W5685">
        <v>9</v>
      </c>
      <c r="X5685" s="5">
        <v>1633.14</v>
      </c>
      <c r="Y5685" s="5">
        <f>ORDENES[[#This Row],[Ventas Originales (con descuento)]]/(1-ORDENES[[#This Row],[Descuento]])</f>
        <v>1633.14</v>
      </c>
      <c r="Z5685" s="5">
        <f>ORDENES[[#This Row],[Ventas Originales (con descuento)]]/ORDENES[[#This Row],[Cantidad]]/(1-ORDENES[[#This Row],[Descuento]])</f>
        <v>181.46</v>
      </c>
      <c r="AA5685" s="5">
        <f>ORDENES[[#This Row],[Ventas Originales (con descuento)]]/ORDENES[[#This Row],[Cantidad]]</f>
        <v>181.46</v>
      </c>
      <c r="AB5685" s="5">
        <f>ORDENES[[#This Row],[Ventas Originales (con descuento)]]-(ORDENES[[#This Row],[Ganancias]])</f>
        <v>1159.5300000000002</v>
      </c>
    </row>
    <row r="5686" spans="1:28" x14ac:dyDescent="0.35">
      <c r="A5686" t="s">
        <v>7719</v>
      </c>
      <c r="B5686" t="s">
        <v>140</v>
      </c>
      <c r="C5686" t="s">
        <v>1</v>
      </c>
      <c r="D5686" t="s">
        <v>652</v>
      </c>
      <c r="E5686" t="s">
        <v>18</v>
      </c>
      <c r="F5686" s="1">
        <v>43820</v>
      </c>
      <c r="G5686" t="s">
        <v>7598</v>
      </c>
      <c r="H5686" t="s">
        <v>6419</v>
      </c>
      <c r="I5686">
        <v>43229</v>
      </c>
      <c r="J5686" t="s">
        <v>7621</v>
      </c>
      <c r="K5686" t="s">
        <v>1887</v>
      </c>
      <c r="L5686" t="s">
        <v>1866</v>
      </c>
      <c r="M5686" s="1">
        <v>43822</v>
      </c>
      <c r="N5686" t="s">
        <v>1861</v>
      </c>
      <c r="O5686" t="s">
        <v>7614</v>
      </c>
      <c r="P5686" t="s">
        <v>1907</v>
      </c>
      <c r="Q5686" t="s">
        <v>7614</v>
      </c>
      <c r="R5686" t="s">
        <v>1874</v>
      </c>
      <c r="S5686">
        <v>1</v>
      </c>
      <c r="T5686" s="2">
        <v>0.2</v>
      </c>
      <c r="U5686" s="5">
        <v>0.34</v>
      </c>
      <c r="V5686" s="5">
        <f>ORDENES[[#This Row],[Ventas sin descuento]]-ORDENES[[#This Row],[costos estimados]]</f>
        <v>1.0924999999999998</v>
      </c>
      <c r="W5686">
        <v>2</v>
      </c>
      <c r="X5686" s="5">
        <v>3.01</v>
      </c>
      <c r="Y5686" s="5">
        <f>ORDENES[[#This Row],[Ventas Originales (con descuento)]]/(1-ORDENES[[#This Row],[Descuento]])</f>
        <v>3.7624999999999997</v>
      </c>
      <c r="Z5686" s="5">
        <f>ORDENES[[#This Row],[Ventas Originales (con descuento)]]/ORDENES[[#This Row],[Cantidad]]/(1-ORDENES[[#This Row],[Descuento]])</f>
        <v>1.8812499999999999</v>
      </c>
      <c r="AA5686" s="5">
        <f>ORDENES[[#This Row],[Ventas Originales (con descuento)]]/ORDENES[[#This Row],[Cantidad]]</f>
        <v>1.5049999999999999</v>
      </c>
      <c r="AB5686" s="5">
        <f>ORDENES[[#This Row],[Ventas Originales (con descuento)]]-(ORDENES[[#This Row],[Ganancias]])</f>
        <v>2.67</v>
      </c>
    </row>
    <row r="5687" spans="1:28" x14ac:dyDescent="0.35">
      <c r="A5687" t="s">
        <v>7719</v>
      </c>
      <c r="B5687" t="s">
        <v>39</v>
      </c>
      <c r="C5687" t="s">
        <v>1</v>
      </c>
      <c r="D5687" t="s">
        <v>69</v>
      </c>
      <c r="E5687" t="s">
        <v>13</v>
      </c>
      <c r="F5687" s="1">
        <v>43732</v>
      </c>
      <c r="G5687" t="s">
        <v>7613</v>
      </c>
      <c r="H5687" t="s">
        <v>6420</v>
      </c>
      <c r="I5687">
        <v>19120</v>
      </c>
      <c r="J5687" t="s">
        <v>2639</v>
      </c>
      <c r="K5687" t="s">
        <v>1887</v>
      </c>
      <c r="L5687" t="s">
        <v>1866</v>
      </c>
      <c r="M5687" s="1">
        <v>43735</v>
      </c>
      <c r="N5687" t="s">
        <v>1861</v>
      </c>
      <c r="O5687" t="s">
        <v>7614</v>
      </c>
      <c r="P5687" t="s">
        <v>1888</v>
      </c>
      <c r="Q5687" t="s">
        <v>7614</v>
      </c>
      <c r="R5687" t="s">
        <v>1874</v>
      </c>
      <c r="S5687">
        <v>2</v>
      </c>
      <c r="T5687" s="2">
        <v>0.2</v>
      </c>
      <c r="U5687" s="5">
        <v>0.6</v>
      </c>
      <c r="V5687" s="5">
        <f>ORDENES[[#This Row],[Ventas sin descuento]]-ORDENES[[#This Row],[costos estimados]]</f>
        <v>2.3124999999999982</v>
      </c>
      <c r="W5687">
        <v>2</v>
      </c>
      <c r="X5687" s="5">
        <v>6.85</v>
      </c>
      <c r="Y5687" s="5">
        <f>ORDENES[[#This Row],[Ventas Originales (con descuento)]]/(1-ORDENES[[#This Row],[Descuento]])</f>
        <v>8.5624999999999982</v>
      </c>
      <c r="Z5687" s="5">
        <f>ORDENES[[#This Row],[Ventas Originales (con descuento)]]/ORDENES[[#This Row],[Cantidad]]/(1-ORDENES[[#This Row],[Descuento]])</f>
        <v>4.2812499999999991</v>
      </c>
      <c r="AA5687" s="5">
        <f>ORDENES[[#This Row],[Ventas Originales (con descuento)]]/ORDENES[[#This Row],[Cantidad]]</f>
        <v>3.4249999999999998</v>
      </c>
      <c r="AB5687" s="5">
        <f>ORDENES[[#This Row],[Ventas Originales (con descuento)]]-(ORDENES[[#This Row],[Ganancias]])</f>
        <v>6.25</v>
      </c>
    </row>
    <row r="5688" spans="1:28" x14ac:dyDescent="0.35">
      <c r="A5688" t="s">
        <v>7719</v>
      </c>
      <c r="B5688" t="s">
        <v>80</v>
      </c>
      <c r="C5688" t="s">
        <v>1</v>
      </c>
      <c r="D5688" t="s">
        <v>2828</v>
      </c>
      <c r="E5688" t="s">
        <v>221</v>
      </c>
      <c r="F5688" s="1">
        <v>44026</v>
      </c>
      <c r="G5688" t="s">
        <v>7598</v>
      </c>
      <c r="H5688" t="s">
        <v>5860</v>
      </c>
      <c r="I5688">
        <v>10009</v>
      </c>
      <c r="J5688" t="s">
        <v>2009</v>
      </c>
      <c r="K5688" t="s">
        <v>1887</v>
      </c>
      <c r="L5688" t="s">
        <v>1866</v>
      </c>
      <c r="M5688" s="1">
        <v>44030</v>
      </c>
      <c r="N5688" t="s">
        <v>1861</v>
      </c>
      <c r="O5688" t="s">
        <v>7614</v>
      </c>
      <c r="P5688" t="s">
        <v>1897</v>
      </c>
      <c r="Q5688" t="s">
        <v>7614</v>
      </c>
      <c r="R5688" t="s">
        <v>1876</v>
      </c>
      <c r="S5688">
        <v>3</v>
      </c>
      <c r="T5688" s="2">
        <v>0.2</v>
      </c>
      <c r="U5688" s="5">
        <v>2.88</v>
      </c>
      <c r="V5688" s="5">
        <f>ORDENES[[#This Row],[Ventas sin descuento]]-ORDENES[[#This Row],[costos estimados]]</f>
        <v>5.0149999999999997</v>
      </c>
      <c r="W5688">
        <v>2</v>
      </c>
      <c r="X5688" s="5">
        <v>8.5399999999999991</v>
      </c>
      <c r="Y5688" s="5">
        <f>ORDENES[[#This Row],[Ventas Originales (con descuento)]]/(1-ORDENES[[#This Row],[Descuento]])</f>
        <v>10.674999999999999</v>
      </c>
      <c r="Z5688" s="5">
        <f>ORDENES[[#This Row],[Ventas Originales (con descuento)]]/ORDENES[[#This Row],[Cantidad]]/(1-ORDENES[[#This Row],[Descuento]])</f>
        <v>5.3374999999999995</v>
      </c>
      <c r="AA5688" s="5">
        <f>ORDENES[[#This Row],[Ventas Originales (con descuento)]]/ORDENES[[#This Row],[Cantidad]]</f>
        <v>4.2699999999999996</v>
      </c>
      <c r="AB5688" s="5">
        <f>ORDENES[[#This Row],[Ventas Originales (con descuento)]]-(ORDENES[[#This Row],[Ganancias]])</f>
        <v>5.6599999999999993</v>
      </c>
    </row>
    <row r="5689" spans="1:28" x14ac:dyDescent="0.35">
      <c r="A5689" t="s">
        <v>7719</v>
      </c>
      <c r="B5689" t="s">
        <v>39</v>
      </c>
      <c r="C5689" t="s">
        <v>1</v>
      </c>
      <c r="D5689" t="s">
        <v>105</v>
      </c>
      <c r="E5689" t="s">
        <v>21</v>
      </c>
      <c r="F5689" s="1">
        <v>44000</v>
      </c>
      <c r="G5689" t="s">
        <v>7613</v>
      </c>
      <c r="H5689" t="s">
        <v>6421</v>
      </c>
      <c r="I5689">
        <v>19134</v>
      </c>
      <c r="J5689" t="s">
        <v>2670</v>
      </c>
      <c r="K5689" t="s">
        <v>1887</v>
      </c>
      <c r="L5689" t="s">
        <v>1866</v>
      </c>
      <c r="M5689" s="1">
        <v>44002</v>
      </c>
      <c r="N5689" t="s">
        <v>1861</v>
      </c>
      <c r="O5689" t="s">
        <v>7614</v>
      </c>
      <c r="P5689" t="s">
        <v>1888</v>
      </c>
      <c r="Q5689" t="s">
        <v>7614</v>
      </c>
      <c r="R5689" t="s">
        <v>1879</v>
      </c>
      <c r="S5689">
        <v>1</v>
      </c>
      <c r="T5689" s="2">
        <v>0.2</v>
      </c>
      <c r="U5689" s="5">
        <v>2.14</v>
      </c>
      <c r="V5689" s="5">
        <f>ORDENES[[#This Row],[Ventas sin descuento]]-ORDENES[[#This Row],[costos estimados]]</f>
        <v>3.8524999999999991</v>
      </c>
      <c r="W5689">
        <v>2</v>
      </c>
      <c r="X5689" s="5">
        <v>6.85</v>
      </c>
      <c r="Y5689" s="5">
        <f>ORDENES[[#This Row],[Ventas Originales (con descuento)]]/(1-ORDENES[[#This Row],[Descuento]])</f>
        <v>8.5624999999999982</v>
      </c>
      <c r="Z5689" s="5">
        <f>ORDENES[[#This Row],[Ventas Originales (con descuento)]]/ORDENES[[#This Row],[Cantidad]]/(1-ORDENES[[#This Row],[Descuento]])</f>
        <v>4.2812499999999991</v>
      </c>
      <c r="AA5689" s="5">
        <f>ORDENES[[#This Row],[Ventas Originales (con descuento)]]/ORDENES[[#This Row],[Cantidad]]</f>
        <v>3.4249999999999998</v>
      </c>
      <c r="AB5689" s="5">
        <f>ORDENES[[#This Row],[Ventas Originales (con descuento)]]-(ORDENES[[#This Row],[Ganancias]])</f>
        <v>4.7099999999999991</v>
      </c>
    </row>
    <row r="5690" spans="1:28" x14ac:dyDescent="0.35">
      <c r="A5690" t="s">
        <v>7719</v>
      </c>
      <c r="B5690" t="s">
        <v>39</v>
      </c>
      <c r="C5690" t="s">
        <v>1</v>
      </c>
      <c r="D5690" t="s">
        <v>105</v>
      </c>
      <c r="E5690" t="s">
        <v>193</v>
      </c>
      <c r="F5690" s="1">
        <v>43903</v>
      </c>
      <c r="G5690" t="s">
        <v>7613</v>
      </c>
      <c r="H5690" t="s">
        <v>5863</v>
      </c>
      <c r="I5690">
        <v>19134</v>
      </c>
      <c r="J5690" t="s">
        <v>2767</v>
      </c>
      <c r="K5690" t="s">
        <v>1887</v>
      </c>
      <c r="L5690" t="s">
        <v>1866</v>
      </c>
      <c r="M5690" s="1">
        <v>43905</v>
      </c>
      <c r="N5690" t="s">
        <v>1861</v>
      </c>
      <c r="O5690" t="s">
        <v>7614</v>
      </c>
      <c r="P5690" t="s">
        <v>1888</v>
      </c>
      <c r="Q5690" t="s">
        <v>7614</v>
      </c>
      <c r="R5690" t="s">
        <v>1872</v>
      </c>
      <c r="S5690">
        <v>1</v>
      </c>
      <c r="T5690" s="2">
        <v>0.2</v>
      </c>
      <c r="U5690" s="5">
        <v>-28.37</v>
      </c>
      <c r="V5690" s="5">
        <f>ORDENES[[#This Row],[Ventas sin descuento]]-ORDENES[[#This Row],[costos estimados]]</f>
        <v>3.1500000000000057</v>
      </c>
      <c r="W5690">
        <v>2</v>
      </c>
      <c r="X5690" s="5">
        <v>126.08</v>
      </c>
      <c r="Y5690" s="5">
        <f>ORDENES[[#This Row],[Ventas Originales (con descuento)]]/(1-ORDENES[[#This Row],[Descuento]])</f>
        <v>157.6</v>
      </c>
      <c r="Z5690" s="5">
        <f>ORDENES[[#This Row],[Ventas Originales (con descuento)]]/ORDENES[[#This Row],[Cantidad]]/(1-ORDENES[[#This Row],[Descuento]])</f>
        <v>78.8</v>
      </c>
      <c r="AA5690" s="5">
        <f>ORDENES[[#This Row],[Ventas Originales (con descuento)]]/ORDENES[[#This Row],[Cantidad]]</f>
        <v>63.04</v>
      </c>
      <c r="AB5690" s="5">
        <f>ORDENES[[#This Row],[Ventas Originales (con descuento)]]-(ORDENES[[#This Row],[Ganancias]])</f>
        <v>154.44999999999999</v>
      </c>
    </row>
    <row r="5691" spans="1:28" x14ac:dyDescent="0.35">
      <c r="A5691" t="s">
        <v>7719</v>
      </c>
      <c r="B5691" t="s">
        <v>140</v>
      </c>
      <c r="C5691" t="s">
        <v>1</v>
      </c>
      <c r="D5691" t="s">
        <v>520</v>
      </c>
      <c r="E5691" t="s">
        <v>18</v>
      </c>
      <c r="F5691" s="1">
        <v>44502</v>
      </c>
      <c r="G5691" t="s">
        <v>7613</v>
      </c>
      <c r="H5691" t="s">
        <v>6422</v>
      </c>
      <c r="I5691">
        <v>43229</v>
      </c>
      <c r="J5691" t="s">
        <v>7602</v>
      </c>
      <c r="K5691" t="s">
        <v>1887</v>
      </c>
      <c r="L5691" t="s">
        <v>1866</v>
      </c>
      <c r="M5691" s="1">
        <v>44506</v>
      </c>
      <c r="N5691" t="s">
        <v>1861</v>
      </c>
      <c r="O5691" t="s">
        <v>7614</v>
      </c>
      <c r="P5691" t="s">
        <v>1907</v>
      </c>
      <c r="Q5691" t="s">
        <v>7614</v>
      </c>
      <c r="R5691" t="s">
        <v>1908</v>
      </c>
      <c r="S5691">
        <v>3</v>
      </c>
      <c r="T5691" s="2">
        <v>0.2</v>
      </c>
      <c r="U5691" s="5">
        <v>-81.73</v>
      </c>
      <c r="V5691" s="5">
        <f>ORDENES[[#This Row],[Ventas sin descuento]]-ORDENES[[#This Row],[costos estimados]]</f>
        <v>14.417499999999961</v>
      </c>
      <c r="W5691">
        <v>2</v>
      </c>
      <c r="X5691" s="5">
        <v>384.59</v>
      </c>
      <c r="Y5691" s="5">
        <f>ORDENES[[#This Row],[Ventas Originales (con descuento)]]/(1-ORDENES[[#This Row],[Descuento]])</f>
        <v>480.73749999999995</v>
      </c>
      <c r="Z5691" s="5">
        <f>ORDENES[[#This Row],[Ventas Originales (con descuento)]]/ORDENES[[#This Row],[Cantidad]]/(1-ORDENES[[#This Row],[Descuento]])</f>
        <v>240.36874999999998</v>
      </c>
      <c r="AA5691" s="5">
        <f>ORDENES[[#This Row],[Ventas Originales (con descuento)]]/ORDENES[[#This Row],[Cantidad]]</f>
        <v>192.29499999999999</v>
      </c>
      <c r="AB5691" s="5">
        <f>ORDENES[[#This Row],[Ventas Originales (con descuento)]]-(ORDENES[[#This Row],[Ganancias]])</f>
        <v>466.32</v>
      </c>
    </row>
    <row r="5692" spans="1:28" x14ac:dyDescent="0.35">
      <c r="A5692" t="s">
        <v>7719</v>
      </c>
      <c r="B5692" t="s">
        <v>39</v>
      </c>
      <c r="C5692" t="s">
        <v>1</v>
      </c>
      <c r="D5692" t="s">
        <v>2718</v>
      </c>
      <c r="E5692" t="s">
        <v>16</v>
      </c>
      <c r="F5692" s="1">
        <v>43369</v>
      </c>
      <c r="G5692" t="s">
        <v>7613</v>
      </c>
      <c r="H5692" t="s">
        <v>6423</v>
      </c>
      <c r="I5692">
        <v>19134</v>
      </c>
      <c r="J5692" t="s">
        <v>2719</v>
      </c>
      <c r="K5692" t="s">
        <v>1887</v>
      </c>
      <c r="L5692" t="s">
        <v>1866</v>
      </c>
      <c r="M5692" s="1">
        <v>43374</v>
      </c>
      <c r="N5692" t="s">
        <v>1861</v>
      </c>
      <c r="O5692" t="s">
        <v>7614</v>
      </c>
      <c r="P5692" t="s">
        <v>1888</v>
      </c>
      <c r="Q5692" t="s">
        <v>7614</v>
      </c>
      <c r="R5692" t="s">
        <v>1877</v>
      </c>
      <c r="S5692">
        <v>3</v>
      </c>
      <c r="T5692" s="2">
        <v>0.2</v>
      </c>
      <c r="U5692" s="5">
        <v>14.4</v>
      </c>
      <c r="V5692" s="5">
        <f>ORDENES[[#This Row],[Ventas sin descuento]]-ORDENES[[#This Row],[costos estimados]]</f>
        <v>50.387499999999989</v>
      </c>
      <c r="W5692">
        <v>3</v>
      </c>
      <c r="X5692" s="5">
        <v>143.94999999999999</v>
      </c>
      <c r="Y5692" s="5">
        <f>ORDENES[[#This Row],[Ventas Originales (con descuento)]]/(1-ORDENES[[#This Row],[Descuento]])</f>
        <v>179.93749999999997</v>
      </c>
      <c r="Z5692" s="5">
        <f>ORDENES[[#This Row],[Ventas Originales (con descuento)]]/ORDENES[[#This Row],[Cantidad]]/(1-ORDENES[[#This Row],[Descuento]])</f>
        <v>59.979166666666657</v>
      </c>
      <c r="AA5692" s="5">
        <f>ORDENES[[#This Row],[Ventas Originales (con descuento)]]/ORDENES[[#This Row],[Cantidad]]</f>
        <v>47.983333333333327</v>
      </c>
      <c r="AB5692" s="5">
        <f>ORDENES[[#This Row],[Ventas Originales (con descuento)]]-(ORDENES[[#This Row],[Ganancias]])</f>
        <v>129.54999999999998</v>
      </c>
    </row>
    <row r="5693" spans="1:28" x14ac:dyDescent="0.35">
      <c r="A5693" t="s">
        <v>7719</v>
      </c>
      <c r="B5693" t="s">
        <v>39</v>
      </c>
      <c r="C5693" t="s">
        <v>1</v>
      </c>
      <c r="D5693" t="s">
        <v>105</v>
      </c>
      <c r="E5693" t="s">
        <v>2327</v>
      </c>
      <c r="F5693" s="1">
        <v>44000</v>
      </c>
      <c r="G5693" t="s">
        <v>7613</v>
      </c>
      <c r="H5693" t="s">
        <v>6421</v>
      </c>
      <c r="I5693">
        <v>19134</v>
      </c>
      <c r="J5693" t="s">
        <v>2328</v>
      </c>
      <c r="K5693" t="s">
        <v>1887</v>
      </c>
      <c r="L5693" t="s">
        <v>1866</v>
      </c>
      <c r="M5693" s="1">
        <v>44002</v>
      </c>
      <c r="N5693" t="s">
        <v>1861</v>
      </c>
      <c r="O5693" t="s">
        <v>7614</v>
      </c>
      <c r="P5693" t="s">
        <v>1888</v>
      </c>
      <c r="Q5693" t="s">
        <v>7614</v>
      </c>
      <c r="R5693" t="s">
        <v>1877</v>
      </c>
      <c r="S5693">
        <v>1</v>
      </c>
      <c r="T5693" s="2">
        <v>0.2</v>
      </c>
      <c r="U5693" s="5">
        <v>90.72</v>
      </c>
      <c r="V5693" s="5">
        <f>ORDENES[[#This Row],[Ventas sin descuento]]-ORDENES[[#This Row],[costos estimados]]</f>
        <v>204.12</v>
      </c>
      <c r="W5693">
        <v>3</v>
      </c>
      <c r="X5693" s="5">
        <v>453.6</v>
      </c>
      <c r="Y5693" s="5">
        <f>ORDENES[[#This Row],[Ventas Originales (con descuento)]]/(1-ORDENES[[#This Row],[Descuento]])</f>
        <v>567</v>
      </c>
      <c r="Z5693" s="5">
        <f>ORDENES[[#This Row],[Ventas Originales (con descuento)]]/ORDENES[[#This Row],[Cantidad]]/(1-ORDENES[[#This Row],[Descuento]])</f>
        <v>189</v>
      </c>
      <c r="AA5693" s="5">
        <f>ORDENES[[#This Row],[Ventas Originales (con descuento)]]/ORDENES[[#This Row],[Cantidad]]</f>
        <v>151.20000000000002</v>
      </c>
      <c r="AB5693" s="5">
        <f>ORDENES[[#This Row],[Ventas Originales (con descuento)]]-(ORDENES[[#This Row],[Ganancias]])</f>
        <v>362.88</v>
      </c>
    </row>
    <row r="5694" spans="1:28" x14ac:dyDescent="0.35">
      <c r="A5694" t="s">
        <v>7719</v>
      </c>
      <c r="B5694" t="s">
        <v>80</v>
      </c>
      <c r="C5694" t="s">
        <v>1</v>
      </c>
      <c r="D5694" t="s">
        <v>3269</v>
      </c>
      <c r="E5694" t="s">
        <v>146</v>
      </c>
      <c r="F5694" s="1">
        <v>44461</v>
      </c>
      <c r="G5694" t="s">
        <v>7613</v>
      </c>
      <c r="H5694" t="s">
        <v>6424</v>
      </c>
      <c r="I5694">
        <v>10009</v>
      </c>
      <c r="J5694" t="s">
        <v>2262</v>
      </c>
      <c r="K5694" t="s">
        <v>1887</v>
      </c>
      <c r="L5694" t="s">
        <v>1866</v>
      </c>
      <c r="M5694" s="1">
        <v>44464</v>
      </c>
      <c r="N5694" t="s">
        <v>1861</v>
      </c>
      <c r="O5694" t="s">
        <v>7614</v>
      </c>
      <c r="P5694" t="s">
        <v>1897</v>
      </c>
      <c r="Q5694" t="s">
        <v>7614</v>
      </c>
      <c r="R5694" t="s">
        <v>1876</v>
      </c>
      <c r="S5694">
        <v>2</v>
      </c>
      <c r="T5694" s="2">
        <v>0.2</v>
      </c>
      <c r="U5694" s="5">
        <v>14.56</v>
      </c>
      <c r="V5694" s="5">
        <f>ORDENES[[#This Row],[Ventas sin descuento]]-ORDENES[[#This Row],[costos estimados]]</f>
        <v>24.604999999999997</v>
      </c>
      <c r="W5694">
        <v>3</v>
      </c>
      <c r="X5694" s="5">
        <v>40.18</v>
      </c>
      <c r="Y5694" s="5">
        <f>ORDENES[[#This Row],[Ventas Originales (con descuento)]]/(1-ORDENES[[#This Row],[Descuento]])</f>
        <v>50.224999999999994</v>
      </c>
      <c r="Z5694" s="5">
        <f>ORDENES[[#This Row],[Ventas Originales (con descuento)]]/ORDENES[[#This Row],[Cantidad]]/(1-ORDENES[[#This Row],[Descuento]])</f>
        <v>16.741666666666664</v>
      </c>
      <c r="AA5694" s="5">
        <f>ORDENES[[#This Row],[Ventas Originales (con descuento)]]/ORDENES[[#This Row],[Cantidad]]</f>
        <v>13.393333333333333</v>
      </c>
      <c r="AB5694" s="5">
        <f>ORDENES[[#This Row],[Ventas Originales (con descuento)]]-(ORDENES[[#This Row],[Ganancias]])</f>
        <v>25.619999999999997</v>
      </c>
    </row>
    <row r="5695" spans="1:28" x14ac:dyDescent="0.35">
      <c r="A5695" t="s">
        <v>7719</v>
      </c>
      <c r="B5695" t="s">
        <v>80</v>
      </c>
      <c r="C5695" t="s">
        <v>1</v>
      </c>
      <c r="D5695" t="s">
        <v>2828</v>
      </c>
      <c r="E5695" t="s">
        <v>38</v>
      </c>
      <c r="F5695" s="1">
        <v>44026</v>
      </c>
      <c r="G5695" t="s">
        <v>7598</v>
      </c>
      <c r="H5695" t="s">
        <v>5860</v>
      </c>
      <c r="I5695">
        <v>10009</v>
      </c>
      <c r="J5695" t="s">
        <v>1448</v>
      </c>
      <c r="K5695" t="s">
        <v>1887</v>
      </c>
      <c r="L5695" t="s">
        <v>1866</v>
      </c>
      <c r="M5695" s="1">
        <v>44030</v>
      </c>
      <c r="N5695" t="s">
        <v>1861</v>
      </c>
      <c r="O5695" t="s">
        <v>7614</v>
      </c>
      <c r="P5695" t="s">
        <v>1897</v>
      </c>
      <c r="Q5695" t="s">
        <v>7614</v>
      </c>
      <c r="R5695" t="s">
        <v>1876</v>
      </c>
      <c r="S5695">
        <v>3</v>
      </c>
      <c r="T5695" s="2">
        <v>0.2</v>
      </c>
      <c r="U5695" s="5">
        <v>3.2</v>
      </c>
      <c r="V5695" s="5">
        <f>ORDENES[[#This Row],[Ventas sin descuento]]-ORDENES[[#This Row],[costos estimados]]</f>
        <v>5.4850000000000003</v>
      </c>
      <c r="W5695">
        <v>3</v>
      </c>
      <c r="X5695" s="5">
        <v>9.14</v>
      </c>
      <c r="Y5695" s="5">
        <f>ORDENES[[#This Row],[Ventas Originales (con descuento)]]/(1-ORDENES[[#This Row],[Descuento]])</f>
        <v>11.425000000000001</v>
      </c>
      <c r="Z5695" s="5">
        <f>ORDENES[[#This Row],[Ventas Originales (con descuento)]]/ORDENES[[#This Row],[Cantidad]]/(1-ORDENES[[#This Row],[Descuento]])</f>
        <v>3.8083333333333336</v>
      </c>
      <c r="AA5695" s="5">
        <f>ORDENES[[#This Row],[Ventas Originales (con descuento)]]/ORDENES[[#This Row],[Cantidad]]</f>
        <v>3.0466666666666669</v>
      </c>
      <c r="AB5695" s="5">
        <f>ORDENES[[#This Row],[Ventas Originales (con descuento)]]-(ORDENES[[#This Row],[Ganancias]])</f>
        <v>5.94</v>
      </c>
    </row>
    <row r="5696" spans="1:28" x14ac:dyDescent="0.35">
      <c r="A5696" t="s">
        <v>7719</v>
      </c>
      <c r="B5696" t="s">
        <v>80</v>
      </c>
      <c r="C5696" t="s">
        <v>1</v>
      </c>
      <c r="D5696" t="s">
        <v>3298</v>
      </c>
      <c r="E5696" t="s">
        <v>146</v>
      </c>
      <c r="F5696" s="1">
        <v>43723</v>
      </c>
      <c r="G5696" t="s">
        <v>7613</v>
      </c>
      <c r="H5696" t="s">
        <v>5855</v>
      </c>
      <c r="I5696">
        <v>10035</v>
      </c>
      <c r="J5696" t="s">
        <v>3180</v>
      </c>
      <c r="K5696" t="s">
        <v>1887</v>
      </c>
      <c r="L5696" t="s">
        <v>1866</v>
      </c>
      <c r="M5696" s="1">
        <v>43727</v>
      </c>
      <c r="N5696" t="s">
        <v>1861</v>
      </c>
      <c r="O5696" t="s">
        <v>7614</v>
      </c>
      <c r="P5696" t="s">
        <v>1897</v>
      </c>
      <c r="Q5696" t="s">
        <v>7614</v>
      </c>
      <c r="R5696" t="s">
        <v>1876</v>
      </c>
      <c r="S5696">
        <v>3</v>
      </c>
      <c r="T5696" s="2">
        <v>0.2</v>
      </c>
      <c r="U5696" s="5">
        <v>29.95</v>
      </c>
      <c r="V5696" s="5">
        <f>ORDENES[[#This Row],[Ventas sin descuento]]-ORDENES[[#This Row],[costos estimados]]</f>
        <v>49.917500000000004</v>
      </c>
      <c r="W5696">
        <v>3</v>
      </c>
      <c r="X5696" s="5">
        <v>79.87</v>
      </c>
      <c r="Y5696" s="5">
        <f>ORDENES[[#This Row],[Ventas Originales (con descuento)]]/(1-ORDENES[[#This Row],[Descuento]])</f>
        <v>99.837500000000006</v>
      </c>
      <c r="Z5696" s="5">
        <f>ORDENES[[#This Row],[Ventas Originales (con descuento)]]/ORDENES[[#This Row],[Cantidad]]/(1-ORDENES[[#This Row],[Descuento]])</f>
        <v>33.279166666666669</v>
      </c>
      <c r="AA5696" s="5">
        <f>ORDENES[[#This Row],[Ventas Originales (con descuento)]]/ORDENES[[#This Row],[Cantidad]]</f>
        <v>26.623333333333335</v>
      </c>
      <c r="AB5696" s="5">
        <f>ORDENES[[#This Row],[Ventas Originales (con descuento)]]-(ORDENES[[#This Row],[Ganancias]])</f>
        <v>49.92</v>
      </c>
    </row>
    <row r="5697" spans="1:28" x14ac:dyDescent="0.35">
      <c r="A5697" t="s">
        <v>7719</v>
      </c>
      <c r="B5697" t="s">
        <v>80</v>
      </c>
      <c r="C5697" t="s">
        <v>1</v>
      </c>
      <c r="D5697" t="s">
        <v>1992</v>
      </c>
      <c r="E5697" t="s">
        <v>146</v>
      </c>
      <c r="F5697" s="1">
        <v>44184</v>
      </c>
      <c r="G5697" t="s">
        <v>7613</v>
      </c>
      <c r="H5697" t="s">
        <v>6394</v>
      </c>
      <c r="I5697">
        <v>10035</v>
      </c>
      <c r="J5697" t="s">
        <v>2614</v>
      </c>
      <c r="K5697" t="s">
        <v>1887</v>
      </c>
      <c r="L5697" t="s">
        <v>1866</v>
      </c>
      <c r="M5697" s="1">
        <v>44189</v>
      </c>
      <c r="N5697" t="s">
        <v>1861</v>
      </c>
      <c r="O5697" t="s">
        <v>7614</v>
      </c>
      <c r="P5697" t="s">
        <v>1897</v>
      </c>
      <c r="Q5697" t="s">
        <v>7614</v>
      </c>
      <c r="R5697" t="s">
        <v>1876</v>
      </c>
      <c r="S5697">
        <v>3</v>
      </c>
      <c r="T5697" s="2">
        <v>0.2</v>
      </c>
      <c r="U5697" s="5">
        <v>11.56</v>
      </c>
      <c r="V5697" s="5">
        <f>ORDENES[[#This Row],[Ventas sin descuento]]-ORDENES[[#This Row],[costos estimados]]</f>
        <v>20.122500000000002</v>
      </c>
      <c r="W5697">
        <v>3</v>
      </c>
      <c r="X5697" s="5">
        <v>34.25</v>
      </c>
      <c r="Y5697" s="5">
        <f>ORDENES[[#This Row],[Ventas Originales (con descuento)]]/(1-ORDENES[[#This Row],[Descuento]])</f>
        <v>42.8125</v>
      </c>
      <c r="Z5697" s="5">
        <f>ORDENES[[#This Row],[Ventas Originales (con descuento)]]/ORDENES[[#This Row],[Cantidad]]/(1-ORDENES[[#This Row],[Descuento]])</f>
        <v>14.270833333333332</v>
      </c>
      <c r="AA5697" s="5">
        <f>ORDENES[[#This Row],[Ventas Originales (con descuento)]]/ORDENES[[#This Row],[Cantidad]]</f>
        <v>11.416666666666666</v>
      </c>
      <c r="AB5697" s="5">
        <f>ORDENES[[#This Row],[Ventas Originales (con descuento)]]-(ORDENES[[#This Row],[Ganancias]])</f>
        <v>22.689999999999998</v>
      </c>
    </row>
    <row r="5698" spans="1:28" x14ac:dyDescent="0.35">
      <c r="A5698" t="s">
        <v>7719</v>
      </c>
      <c r="B5698" t="s">
        <v>83</v>
      </c>
      <c r="C5698" t="s">
        <v>1</v>
      </c>
      <c r="D5698" t="s">
        <v>2226</v>
      </c>
      <c r="E5698" t="s">
        <v>2222</v>
      </c>
      <c r="F5698" s="1">
        <v>43212</v>
      </c>
      <c r="G5698" t="s">
        <v>7613</v>
      </c>
      <c r="H5698" t="s">
        <v>6418</v>
      </c>
      <c r="I5698">
        <v>12180</v>
      </c>
      <c r="J5698" t="s">
        <v>2227</v>
      </c>
      <c r="K5698" t="s">
        <v>1887</v>
      </c>
      <c r="L5698" t="s">
        <v>1866</v>
      </c>
      <c r="M5698" s="1">
        <v>43214</v>
      </c>
      <c r="N5698" t="s">
        <v>1861</v>
      </c>
      <c r="O5698" t="s">
        <v>7614</v>
      </c>
      <c r="P5698" t="s">
        <v>1897</v>
      </c>
      <c r="Q5698" t="s">
        <v>7614</v>
      </c>
      <c r="R5698" t="s">
        <v>1876</v>
      </c>
      <c r="S5698">
        <v>1</v>
      </c>
      <c r="T5698" s="2">
        <v>0.2</v>
      </c>
      <c r="U5698" s="5">
        <v>3.35</v>
      </c>
      <c r="V5698" s="5">
        <f>ORDENES[[#This Row],[Ventas sin descuento]]-ORDENES[[#This Row],[costos estimados]]</f>
        <v>5.8274999999999988</v>
      </c>
      <c r="W5698">
        <v>3</v>
      </c>
      <c r="X5698" s="5">
        <v>9.91</v>
      </c>
      <c r="Y5698" s="5">
        <f>ORDENES[[#This Row],[Ventas Originales (con descuento)]]/(1-ORDENES[[#This Row],[Descuento]])</f>
        <v>12.387499999999999</v>
      </c>
      <c r="Z5698" s="5">
        <f>ORDENES[[#This Row],[Ventas Originales (con descuento)]]/ORDENES[[#This Row],[Cantidad]]/(1-ORDENES[[#This Row],[Descuento]])</f>
        <v>4.1291666666666664</v>
      </c>
      <c r="AA5698" s="5">
        <f>ORDENES[[#This Row],[Ventas Originales (con descuento)]]/ORDENES[[#This Row],[Cantidad]]</f>
        <v>3.3033333333333332</v>
      </c>
      <c r="AB5698" s="5">
        <f>ORDENES[[#This Row],[Ventas Originales (con descuento)]]-(ORDENES[[#This Row],[Ganancias]])</f>
        <v>6.5600000000000005</v>
      </c>
    </row>
    <row r="5699" spans="1:28" x14ac:dyDescent="0.35">
      <c r="A5699" t="s">
        <v>7719</v>
      </c>
      <c r="B5699" t="s">
        <v>83</v>
      </c>
      <c r="C5699" t="s">
        <v>1</v>
      </c>
      <c r="D5699" t="s">
        <v>156</v>
      </c>
      <c r="E5699" t="s">
        <v>21</v>
      </c>
      <c r="F5699" s="1">
        <v>43644</v>
      </c>
      <c r="G5699" t="s">
        <v>7613</v>
      </c>
      <c r="H5699" t="s">
        <v>5869</v>
      </c>
      <c r="I5699">
        <v>45373</v>
      </c>
      <c r="J5699" t="s">
        <v>1245</v>
      </c>
      <c r="K5699" t="s">
        <v>1887</v>
      </c>
      <c r="L5699" t="s">
        <v>1866</v>
      </c>
      <c r="M5699" s="1">
        <v>43649</v>
      </c>
      <c r="N5699" t="s">
        <v>1861</v>
      </c>
      <c r="O5699" t="s">
        <v>7614</v>
      </c>
      <c r="P5699" t="s">
        <v>1907</v>
      </c>
      <c r="Q5699" t="s">
        <v>7614</v>
      </c>
      <c r="R5699" t="s">
        <v>1879</v>
      </c>
      <c r="S5699">
        <v>3</v>
      </c>
      <c r="T5699" s="2">
        <v>0.2</v>
      </c>
      <c r="U5699" s="5">
        <v>5.44</v>
      </c>
      <c r="V5699" s="5">
        <f>ORDENES[[#This Row],[Ventas sin descuento]]-ORDENES[[#This Row],[costos estimados]]</f>
        <v>9.3275000000000006</v>
      </c>
      <c r="W5699">
        <v>3</v>
      </c>
      <c r="X5699" s="5">
        <v>15.55</v>
      </c>
      <c r="Y5699" s="5">
        <f>ORDENES[[#This Row],[Ventas Originales (con descuento)]]/(1-ORDENES[[#This Row],[Descuento]])</f>
        <v>19.4375</v>
      </c>
      <c r="Z5699" s="5">
        <f>ORDENES[[#This Row],[Ventas Originales (con descuento)]]/ORDENES[[#This Row],[Cantidad]]/(1-ORDENES[[#This Row],[Descuento]])</f>
        <v>6.479166666666667</v>
      </c>
      <c r="AA5699" s="5">
        <f>ORDENES[[#This Row],[Ventas Originales (con descuento)]]/ORDENES[[#This Row],[Cantidad]]</f>
        <v>5.1833333333333336</v>
      </c>
      <c r="AB5699" s="5">
        <f>ORDENES[[#This Row],[Ventas Originales (con descuento)]]-(ORDENES[[#This Row],[Ganancias]])</f>
        <v>10.11</v>
      </c>
    </row>
    <row r="5700" spans="1:28" x14ac:dyDescent="0.35">
      <c r="A5700" t="s">
        <v>7719</v>
      </c>
      <c r="B5700" t="s">
        <v>39</v>
      </c>
      <c r="C5700" t="s">
        <v>1</v>
      </c>
      <c r="D5700" t="s">
        <v>525</v>
      </c>
      <c r="E5700" t="s">
        <v>21</v>
      </c>
      <c r="F5700" s="1">
        <v>44113</v>
      </c>
      <c r="G5700" t="s">
        <v>7613</v>
      </c>
      <c r="H5700" t="s">
        <v>5861</v>
      </c>
      <c r="I5700">
        <v>19143</v>
      </c>
      <c r="J5700" t="s">
        <v>2160</v>
      </c>
      <c r="K5700" t="s">
        <v>1887</v>
      </c>
      <c r="L5700" t="s">
        <v>1866</v>
      </c>
      <c r="M5700" s="1">
        <v>44115</v>
      </c>
      <c r="N5700" t="s">
        <v>1861</v>
      </c>
      <c r="O5700" t="s">
        <v>7614</v>
      </c>
      <c r="P5700" t="s">
        <v>1888</v>
      </c>
      <c r="Q5700" t="s">
        <v>7614</v>
      </c>
      <c r="R5700" t="s">
        <v>1879</v>
      </c>
      <c r="S5700">
        <v>1</v>
      </c>
      <c r="T5700" s="2">
        <v>0.2</v>
      </c>
      <c r="U5700" s="5">
        <v>5.98</v>
      </c>
      <c r="V5700" s="5">
        <f>ORDENES[[#This Row],[Ventas sin descuento]]-ORDENES[[#This Row],[costos estimados]]</f>
        <v>10.765000000000001</v>
      </c>
      <c r="W5700">
        <v>4</v>
      </c>
      <c r="X5700" s="5">
        <v>19.14</v>
      </c>
      <c r="Y5700" s="5">
        <f>ORDENES[[#This Row],[Ventas Originales (con descuento)]]/(1-ORDENES[[#This Row],[Descuento]])</f>
        <v>23.925000000000001</v>
      </c>
      <c r="Z5700" s="5">
        <f>ORDENES[[#This Row],[Ventas Originales (con descuento)]]/ORDENES[[#This Row],[Cantidad]]/(1-ORDENES[[#This Row],[Descuento]])</f>
        <v>5.9812500000000002</v>
      </c>
      <c r="AA5700" s="5">
        <f>ORDENES[[#This Row],[Ventas Originales (con descuento)]]/ORDENES[[#This Row],[Cantidad]]</f>
        <v>4.7850000000000001</v>
      </c>
      <c r="AB5700" s="5">
        <f>ORDENES[[#This Row],[Ventas Originales (con descuento)]]-(ORDENES[[#This Row],[Ganancias]])</f>
        <v>13.16</v>
      </c>
    </row>
    <row r="5701" spans="1:28" x14ac:dyDescent="0.35">
      <c r="A5701" t="s">
        <v>7719</v>
      </c>
      <c r="B5701" t="s">
        <v>655</v>
      </c>
      <c r="C5701" t="s">
        <v>1</v>
      </c>
      <c r="D5701" t="s">
        <v>281</v>
      </c>
      <c r="E5701" t="s">
        <v>229</v>
      </c>
      <c r="F5701" s="1">
        <v>44348</v>
      </c>
      <c r="G5701" t="s">
        <v>7613</v>
      </c>
      <c r="H5701" t="s">
        <v>6425</v>
      </c>
      <c r="I5701">
        <v>43615</v>
      </c>
      <c r="J5701" t="s">
        <v>3118</v>
      </c>
      <c r="K5701" t="s">
        <v>1887</v>
      </c>
      <c r="L5701" t="s">
        <v>1866</v>
      </c>
      <c r="M5701" s="1">
        <v>44352</v>
      </c>
      <c r="N5701" t="s">
        <v>1861</v>
      </c>
      <c r="O5701" t="s">
        <v>7614</v>
      </c>
      <c r="P5701" t="s">
        <v>1907</v>
      </c>
      <c r="Q5701" t="s">
        <v>7614</v>
      </c>
      <c r="R5701" t="s">
        <v>1877</v>
      </c>
      <c r="S5701">
        <v>3</v>
      </c>
      <c r="T5701" s="2">
        <v>0.2</v>
      </c>
      <c r="U5701" s="5">
        <v>1.31</v>
      </c>
      <c r="V5701" s="5">
        <f>ORDENES[[#This Row],[Ventas sin descuento]]-ORDENES[[#This Row],[costos estimados]]</f>
        <v>5.6799999999999962</v>
      </c>
      <c r="W5701">
        <v>5</v>
      </c>
      <c r="X5701" s="5">
        <v>17.48</v>
      </c>
      <c r="Y5701" s="5">
        <f>ORDENES[[#This Row],[Ventas Originales (con descuento)]]/(1-ORDENES[[#This Row],[Descuento]])</f>
        <v>21.849999999999998</v>
      </c>
      <c r="Z5701" s="5">
        <f>ORDENES[[#This Row],[Ventas Originales (con descuento)]]/ORDENES[[#This Row],[Cantidad]]/(1-ORDENES[[#This Row],[Descuento]])</f>
        <v>4.37</v>
      </c>
      <c r="AA5701" s="5">
        <f>ORDENES[[#This Row],[Ventas Originales (con descuento)]]/ORDENES[[#This Row],[Cantidad]]</f>
        <v>3.496</v>
      </c>
      <c r="AB5701" s="5">
        <f>ORDENES[[#This Row],[Ventas Originales (con descuento)]]-(ORDENES[[#This Row],[Ganancias]])</f>
        <v>16.170000000000002</v>
      </c>
    </row>
    <row r="5702" spans="1:28" x14ac:dyDescent="0.35">
      <c r="A5702" t="s">
        <v>7719</v>
      </c>
      <c r="B5702" t="s">
        <v>80</v>
      </c>
      <c r="C5702" t="s">
        <v>1</v>
      </c>
      <c r="D5702" t="s">
        <v>162</v>
      </c>
      <c r="E5702" t="s">
        <v>146</v>
      </c>
      <c r="F5702" s="1">
        <v>43855</v>
      </c>
      <c r="G5702" t="s">
        <v>7613</v>
      </c>
      <c r="H5702" t="s">
        <v>5840</v>
      </c>
      <c r="I5702">
        <v>10024</v>
      </c>
      <c r="J5702" t="s">
        <v>1948</v>
      </c>
      <c r="K5702" t="s">
        <v>1887</v>
      </c>
      <c r="L5702" t="s">
        <v>1866</v>
      </c>
      <c r="M5702" s="1">
        <v>43858</v>
      </c>
      <c r="N5702" t="s">
        <v>1861</v>
      </c>
      <c r="O5702" t="s">
        <v>7614</v>
      </c>
      <c r="P5702" t="s">
        <v>1897</v>
      </c>
      <c r="Q5702" t="s">
        <v>7614</v>
      </c>
      <c r="R5702" t="s">
        <v>1876</v>
      </c>
      <c r="S5702">
        <v>2</v>
      </c>
      <c r="T5702" s="2">
        <v>0.2</v>
      </c>
      <c r="U5702" s="5">
        <v>15.09</v>
      </c>
      <c r="V5702" s="5">
        <f>ORDENES[[#This Row],[Ventas sin descuento]]-ORDENES[[#This Row],[costos estimados]]</f>
        <v>25.869999999999994</v>
      </c>
      <c r="W5702">
        <v>5</v>
      </c>
      <c r="X5702" s="5">
        <v>43.12</v>
      </c>
      <c r="Y5702" s="5">
        <f>ORDENES[[#This Row],[Ventas Originales (con descuento)]]/(1-ORDENES[[#This Row],[Descuento]])</f>
        <v>53.899999999999991</v>
      </c>
      <c r="Z5702" s="5">
        <f>ORDENES[[#This Row],[Ventas Originales (con descuento)]]/ORDENES[[#This Row],[Cantidad]]/(1-ORDENES[[#This Row],[Descuento]])</f>
        <v>10.779999999999998</v>
      </c>
      <c r="AA5702" s="5">
        <f>ORDENES[[#This Row],[Ventas Originales (con descuento)]]/ORDENES[[#This Row],[Cantidad]]</f>
        <v>8.6239999999999988</v>
      </c>
      <c r="AB5702" s="5">
        <f>ORDENES[[#This Row],[Ventas Originales (con descuento)]]-(ORDENES[[#This Row],[Ganancias]])</f>
        <v>28.029999999999998</v>
      </c>
    </row>
    <row r="5703" spans="1:28" x14ac:dyDescent="0.35">
      <c r="A5703" t="s">
        <v>7719</v>
      </c>
      <c r="B5703" t="s">
        <v>39</v>
      </c>
      <c r="C5703" t="s">
        <v>1</v>
      </c>
      <c r="D5703" t="s">
        <v>105</v>
      </c>
      <c r="E5703" t="s">
        <v>18</v>
      </c>
      <c r="F5703" s="1">
        <v>43903</v>
      </c>
      <c r="G5703" t="s">
        <v>7613</v>
      </c>
      <c r="H5703" t="s">
        <v>5863</v>
      </c>
      <c r="I5703">
        <v>19134</v>
      </c>
      <c r="J5703" t="s">
        <v>3043</v>
      </c>
      <c r="K5703" t="s">
        <v>1887</v>
      </c>
      <c r="L5703" t="s">
        <v>1866</v>
      </c>
      <c r="M5703" s="1">
        <v>43905</v>
      </c>
      <c r="N5703" t="s">
        <v>1861</v>
      </c>
      <c r="O5703" t="s">
        <v>7614</v>
      </c>
      <c r="P5703" t="s">
        <v>1888</v>
      </c>
      <c r="Q5703" t="s">
        <v>7614</v>
      </c>
      <c r="R5703" t="s">
        <v>1879</v>
      </c>
      <c r="S5703">
        <v>1</v>
      </c>
      <c r="T5703" s="2">
        <v>0.2</v>
      </c>
      <c r="U5703" s="5">
        <v>13.92</v>
      </c>
      <c r="V5703" s="5">
        <f>ORDENES[[#This Row],[Ventas sin descuento]]-ORDENES[[#This Row],[costos estimados]]</f>
        <v>24.229999999999997</v>
      </c>
      <c r="W5703">
        <v>5</v>
      </c>
      <c r="X5703" s="5">
        <v>41.24</v>
      </c>
      <c r="Y5703" s="5">
        <f>ORDENES[[#This Row],[Ventas Originales (con descuento)]]/(1-ORDENES[[#This Row],[Descuento]])</f>
        <v>51.55</v>
      </c>
      <c r="Z5703" s="5">
        <f>ORDENES[[#This Row],[Ventas Originales (con descuento)]]/ORDENES[[#This Row],[Cantidad]]/(1-ORDENES[[#This Row],[Descuento]])</f>
        <v>10.31</v>
      </c>
      <c r="AA5703" s="5">
        <f>ORDENES[[#This Row],[Ventas Originales (con descuento)]]/ORDENES[[#This Row],[Cantidad]]</f>
        <v>8.2480000000000011</v>
      </c>
      <c r="AB5703" s="5">
        <f>ORDENES[[#This Row],[Ventas Originales (con descuento)]]-(ORDENES[[#This Row],[Ganancias]])</f>
        <v>27.32</v>
      </c>
    </row>
    <row r="5704" spans="1:28" x14ac:dyDescent="0.35">
      <c r="A5704" t="s">
        <v>7719</v>
      </c>
      <c r="B5704" t="s">
        <v>39</v>
      </c>
      <c r="C5704" t="s">
        <v>1</v>
      </c>
      <c r="D5704" t="s">
        <v>105</v>
      </c>
      <c r="E5704" t="s">
        <v>102</v>
      </c>
      <c r="F5704" s="1">
        <v>43903</v>
      </c>
      <c r="G5704" t="s">
        <v>7613</v>
      </c>
      <c r="H5704" t="s">
        <v>5863</v>
      </c>
      <c r="I5704">
        <v>19134</v>
      </c>
      <c r="J5704" t="s">
        <v>2225</v>
      </c>
      <c r="K5704" t="s">
        <v>1887</v>
      </c>
      <c r="L5704" t="s">
        <v>1866</v>
      </c>
      <c r="M5704" s="1">
        <v>43905</v>
      </c>
      <c r="N5704" t="s">
        <v>1861</v>
      </c>
      <c r="O5704" t="s">
        <v>7614</v>
      </c>
      <c r="P5704" t="s">
        <v>1888</v>
      </c>
      <c r="Q5704" t="s">
        <v>7614</v>
      </c>
      <c r="R5704" t="s">
        <v>1872</v>
      </c>
      <c r="S5704">
        <v>1</v>
      </c>
      <c r="T5704" s="2">
        <v>0.2</v>
      </c>
      <c r="U5704" s="5">
        <v>-138.13999999999999</v>
      </c>
      <c r="V5704" s="5">
        <f>ORDENES[[#This Row],[Ventas sin descuento]]-ORDENES[[#This Row],[costos estimados]]</f>
        <v>0</v>
      </c>
      <c r="W5704">
        <v>5</v>
      </c>
      <c r="X5704" s="5">
        <v>552.55999999999995</v>
      </c>
      <c r="Y5704" s="5">
        <f>ORDENES[[#This Row],[Ventas Originales (con descuento)]]/(1-ORDENES[[#This Row],[Descuento]])</f>
        <v>690.69999999999993</v>
      </c>
      <c r="Z5704" s="5">
        <f>ORDENES[[#This Row],[Ventas Originales (con descuento)]]/ORDENES[[#This Row],[Cantidad]]/(1-ORDENES[[#This Row],[Descuento]])</f>
        <v>138.13999999999999</v>
      </c>
      <c r="AA5704" s="5">
        <f>ORDENES[[#This Row],[Ventas Originales (con descuento)]]/ORDENES[[#This Row],[Cantidad]]</f>
        <v>110.51199999999999</v>
      </c>
      <c r="AB5704" s="5">
        <f>ORDENES[[#This Row],[Ventas Originales (con descuento)]]-(ORDENES[[#This Row],[Ganancias]])</f>
        <v>690.69999999999993</v>
      </c>
    </row>
    <row r="5705" spans="1:28" x14ac:dyDescent="0.35">
      <c r="A5705" t="s">
        <v>7719</v>
      </c>
      <c r="B5705" t="s">
        <v>39</v>
      </c>
      <c r="C5705" t="s">
        <v>1</v>
      </c>
      <c r="D5705" t="s">
        <v>492</v>
      </c>
      <c r="E5705" t="s">
        <v>11</v>
      </c>
      <c r="F5705" s="1">
        <v>43506</v>
      </c>
      <c r="G5705" t="s">
        <v>7598</v>
      </c>
      <c r="H5705" t="s">
        <v>6426</v>
      </c>
      <c r="I5705">
        <v>19143</v>
      </c>
      <c r="J5705" t="s">
        <v>2681</v>
      </c>
      <c r="K5705" t="s">
        <v>1887</v>
      </c>
      <c r="L5705" t="s">
        <v>1866</v>
      </c>
      <c r="M5705" s="1">
        <v>43510</v>
      </c>
      <c r="N5705" t="s">
        <v>1861</v>
      </c>
      <c r="O5705" t="s">
        <v>7614</v>
      </c>
      <c r="P5705" t="s">
        <v>1888</v>
      </c>
      <c r="Q5705" t="s">
        <v>7614</v>
      </c>
      <c r="R5705" t="s">
        <v>1872</v>
      </c>
      <c r="S5705">
        <v>3</v>
      </c>
      <c r="T5705" s="2">
        <v>0.2</v>
      </c>
      <c r="U5705" s="5">
        <v>7.72</v>
      </c>
      <c r="V5705" s="5">
        <f>ORDENES[[#This Row],[Ventas sin descuento]]-ORDENES[[#This Row],[costos estimados]]</f>
        <v>27.029999999999987</v>
      </c>
      <c r="W5705">
        <v>5</v>
      </c>
      <c r="X5705" s="5">
        <v>77.239999999999995</v>
      </c>
      <c r="Y5705" s="5">
        <f>ORDENES[[#This Row],[Ventas Originales (con descuento)]]/(1-ORDENES[[#This Row],[Descuento]])</f>
        <v>96.549999999999983</v>
      </c>
      <c r="Z5705" s="5">
        <f>ORDENES[[#This Row],[Ventas Originales (con descuento)]]/ORDENES[[#This Row],[Cantidad]]/(1-ORDENES[[#This Row],[Descuento]])</f>
        <v>19.309999999999999</v>
      </c>
      <c r="AA5705" s="5">
        <f>ORDENES[[#This Row],[Ventas Originales (con descuento)]]/ORDENES[[#This Row],[Cantidad]]</f>
        <v>15.447999999999999</v>
      </c>
      <c r="AB5705" s="5">
        <f>ORDENES[[#This Row],[Ventas Originales (con descuento)]]-(ORDENES[[#This Row],[Ganancias]])</f>
        <v>69.52</v>
      </c>
    </row>
    <row r="5706" spans="1:28" x14ac:dyDescent="0.35">
      <c r="A5706" t="s">
        <v>7719</v>
      </c>
      <c r="B5706" t="s">
        <v>39</v>
      </c>
      <c r="C5706" t="s">
        <v>1</v>
      </c>
      <c r="D5706" t="s">
        <v>2090</v>
      </c>
      <c r="E5706" t="s">
        <v>21</v>
      </c>
      <c r="F5706" s="1">
        <v>43176</v>
      </c>
      <c r="G5706" t="s">
        <v>7613</v>
      </c>
      <c r="H5706" t="s">
        <v>6427</v>
      </c>
      <c r="I5706">
        <v>19134</v>
      </c>
      <c r="J5706" t="s">
        <v>2091</v>
      </c>
      <c r="K5706" t="s">
        <v>1887</v>
      </c>
      <c r="L5706" t="s">
        <v>1866</v>
      </c>
      <c r="M5706" s="1">
        <v>43179</v>
      </c>
      <c r="N5706" t="s">
        <v>1861</v>
      </c>
      <c r="O5706" t="s">
        <v>7614</v>
      </c>
      <c r="P5706" t="s">
        <v>1888</v>
      </c>
      <c r="Q5706" t="s">
        <v>7614</v>
      </c>
      <c r="R5706" t="s">
        <v>1879</v>
      </c>
      <c r="S5706">
        <v>2</v>
      </c>
      <c r="T5706" s="2">
        <v>0.2</v>
      </c>
      <c r="U5706" s="5">
        <v>41.15</v>
      </c>
      <c r="V5706" s="5">
        <f>ORDENES[[#This Row],[Ventas sin descuento]]-ORDENES[[#This Row],[costos estimados]]</f>
        <v>72.805000000000007</v>
      </c>
      <c r="W5706">
        <v>6</v>
      </c>
      <c r="X5706" s="5">
        <v>126.62</v>
      </c>
      <c r="Y5706" s="5">
        <f>ORDENES[[#This Row],[Ventas Originales (con descuento)]]/(1-ORDENES[[#This Row],[Descuento]])</f>
        <v>158.27500000000001</v>
      </c>
      <c r="Z5706" s="5">
        <f>ORDENES[[#This Row],[Ventas Originales (con descuento)]]/ORDENES[[#This Row],[Cantidad]]/(1-ORDENES[[#This Row],[Descuento]])</f>
        <v>26.379166666666666</v>
      </c>
      <c r="AA5706" s="5">
        <f>ORDENES[[#This Row],[Ventas Originales (con descuento)]]/ORDENES[[#This Row],[Cantidad]]</f>
        <v>21.103333333333335</v>
      </c>
      <c r="AB5706" s="5">
        <f>ORDENES[[#This Row],[Ventas Originales (con descuento)]]-(ORDENES[[#This Row],[Ganancias]])</f>
        <v>85.47</v>
      </c>
    </row>
    <row r="5707" spans="1:28" x14ac:dyDescent="0.35">
      <c r="A5707" t="s">
        <v>7719</v>
      </c>
      <c r="B5707" t="s">
        <v>39</v>
      </c>
      <c r="C5707" t="s">
        <v>1</v>
      </c>
      <c r="D5707" t="s">
        <v>3416</v>
      </c>
      <c r="E5707" t="s">
        <v>236</v>
      </c>
      <c r="F5707" s="1">
        <v>44423</v>
      </c>
      <c r="G5707" t="s">
        <v>7613</v>
      </c>
      <c r="H5707" t="s">
        <v>6428</v>
      </c>
      <c r="I5707">
        <v>19120</v>
      </c>
      <c r="J5707" t="s">
        <v>1580</v>
      </c>
      <c r="K5707" t="s">
        <v>1887</v>
      </c>
      <c r="L5707" t="s">
        <v>1866</v>
      </c>
      <c r="M5707" s="1">
        <v>44426</v>
      </c>
      <c r="N5707" t="s">
        <v>1861</v>
      </c>
      <c r="O5707" t="s">
        <v>7614</v>
      </c>
      <c r="P5707" t="s">
        <v>1888</v>
      </c>
      <c r="Q5707" t="s">
        <v>7614</v>
      </c>
      <c r="R5707" t="s">
        <v>1872</v>
      </c>
      <c r="S5707">
        <v>2</v>
      </c>
      <c r="T5707" s="2">
        <v>0.2</v>
      </c>
      <c r="U5707" s="5">
        <v>-337.81</v>
      </c>
      <c r="V5707" s="5">
        <f>ORDENES[[#This Row],[Ventas sin descuento]]-ORDENES[[#This Row],[costos estimados]]</f>
        <v>112.59749999999985</v>
      </c>
      <c r="W5707">
        <v>6</v>
      </c>
      <c r="X5707" s="5">
        <v>1801.63</v>
      </c>
      <c r="Y5707" s="5">
        <f>ORDENES[[#This Row],[Ventas Originales (con descuento)]]/(1-ORDENES[[#This Row],[Descuento]])</f>
        <v>2252.0374999999999</v>
      </c>
      <c r="Z5707" s="5">
        <f>ORDENES[[#This Row],[Ventas Originales (con descuento)]]/ORDENES[[#This Row],[Cantidad]]/(1-ORDENES[[#This Row],[Descuento]])</f>
        <v>375.33958333333334</v>
      </c>
      <c r="AA5707" s="5">
        <f>ORDENES[[#This Row],[Ventas Originales (con descuento)]]/ORDENES[[#This Row],[Cantidad]]</f>
        <v>300.2716666666667</v>
      </c>
      <c r="AB5707" s="5">
        <f>ORDENES[[#This Row],[Ventas Originales (con descuento)]]-(ORDENES[[#This Row],[Ganancias]])</f>
        <v>2139.44</v>
      </c>
    </row>
    <row r="5708" spans="1:28" x14ac:dyDescent="0.35">
      <c r="A5708" t="s">
        <v>7719</v>
      </c>
      <c r="B5708" t="s">
        <v>39</v>
      </c>
      <c r="C5708" t="s">
        <v>1</v>
      </c>
      <c r="D5708" t="s">
        <v>2951</v>
      </c>
      <c r="E5708" t="s">
        <v>13</v>
      </c>
      <c r="F5708" s="1">
        <v>44437</v>
      </c>
      <c r="G5708" t="s">
        <v>7613</v>
      </c>
      <c r="H5708" t="s">
        <v>6429</v>
      </c>
      <c r="I5708">
        <v>19134</v>
      </c>
      <c r="J5708" t="s">
        <v>3304</v>
      </c>
      <c r="K5708" t="s">
        <v>1887</v>
      </c>
      <c r="L5708" t="s">
        <v>1866</v>
      </c>
      <c r="M5708" s="1">
        <v>44442</v>
      </c>
      <c r="N5708" t="s">
        <v>1861</v>
      </c>
      <c r="O5708" t="s">
        <v>7614</v>
      </c>
      <c r="P5708" t="s">
        <v>1888</v>
      </c>
      <c r="Q5708" t="s">
        <v>7614</v>
      </c>
      <c r="R5708" t="s">
        <v>1874</v>
      </c>
      <c r="S5708">
        <v>3</v>
      </c>
      <c r="T5708" s="2">
        <v>0.2</v>
      </c>
      <c r="U5708" s="5">
        <v>0.71</v>
      </c>
      <c r="V5708" s="5">
        <f>ORDENES[[#This Row],[Ventas sin descuento]]-ORDENES[[#This Row],[costos estimados]]</f>
        <v>3.0625</v>
      </c>
      <c r="W5708">
        <v>7</v>
      </c>
      <c r="X5708" s="5">
        <v>9.41</v>
      </c>
      <c r="Y5708" s="5">
        <f>ORDENES[[#This Row],[Ventas Originales (con descuento)]]/(1-ORDENES[[#This Row],[Descuento]])</f>
        <v>11.762499999999999</v>
      </c>
      <c r="Z5708" s="5">
        <f>ORDENES[[#This Row],[Ventas Originales (con descuento)]]/ORDENES[[#This Row],[Cantidad]]/(1-ORDENES[[#This Row],[Descuento]])</f>
        <v>1.6803571428571429</v>
      </c>
      <c r="AA5708" s="5">
        <f>ORDENES[[#This Row],[Ventas Originales (con descuento)]]/ORDENES[[#This Row],[Cantidad]]</f>
        <v>1.3442857142857143</v>
      </c>
      <c r="AB5708" s="5">
        <f>ORDENES[[#This Row],[Ventas Originales (con descuento)]]-(ORDENES[[#This Row],[Ganancias]])</f>
        <v>8.6999999999999993</v>
      </c>
    </row>
    <row r="5709" spans="1:28" x14ac:dyDescent="0.35">
      <c r="A5709" t="s">
        <v>7719</v>
      </c>
      <c r="B5709" t="s">
        <v>3716</v>
      </c>
      <c r="C5709" t="s">
        <v>1</v>
      </c>
      <c r="D5709" t="s">
        <v>611</v>
      </c>
      <c r="E5709" t="s">
        <v>18</v>
      </c>
      <c r="F5709" s="1">
        <v>44516</v>
      </c>
      <c r="G5709" t="s">
        <v>7598</v>
      </c>
      <c r="H5709" t="s">
        <v>6430</v>
      </c>
      <c r="I5709">
        <v>44035</v>
      </c>
      <c r="J5709" t="s">
        <v>1640</v>
      </c>
      <c r="K5709" t="s">
        <v>1887</v>
      </c>
      <c r="L5709" t="s">
        <v>1866</v>
      </c>
      <c r="M5709" s="1">
        <v>44520</v>
      </c>
      <c r="N5709" t="s">
        <v>1861</v>
      </c>
      <c r="O5709" t="s">
        <v>7614</v>
      </c>
      <c r="P5709" t="s">
        <v>1907</v>
      </c>
      <c r="Q5709" t="s">
        <v>7614</v>
      </c>
      <c r="R5709" t="s">
        <v>1876</v>
      </c>
      <c r="S5709">
        <v>3</v>
      </c>
      <c r="T5709" s="2">
        <v>0.7</v>
      </c>
      <c r="U5709" s="5">
        <v>-1.4</v>
      </c>
      <c r="V5709" s="5">
        <f>ORDENES[[#This Row],[Ventas sin descuento]]-ORDENES[[#This Row],[costos estimados]]</f>
        <v>2.8466666666666658</v>
      </c>
      <c r="W5709">
        <v>1</v>
      </c>
      <c r="X5709" s="5">
        <v>1.82</v>
      </c>
      <c r="Y5709" s="5">
        <f>ORDENES[[#This Row],[Ventas Originales (con descuento)]]/(1-ORDENES[[#This Row],[Descuento]])</f>
        <v>6.0666666666666655</v>
      </c>
      <c r="Z5709" s="5">
        <f>ORDENES[[#This Row],[Ventas Originales (con descuento)]]/ORDENES[[#This Row],[Cantidad]]/(1-ORDENES[[#This Row],[Descuento]])</f>
        <v>6.0666666666666655</v>
      </c>
      <c r="AA5709" s="5">
        <f>ORDENES[[#This Row],[Ventas Originales (con descuento)]]/ORDENES[[#This Row],[Cantidad]]</f>
        <v>1.82</v>
      </c>
      <c r="AB5709" s="5">
        <f>ORDENES[[#This Row],[Ventas Originales (con descuento)]]-(ORDENES[[#This Row],[Ganancias]])</f>
        <v>3.2199999999999998</v>
      </c>
    </row>
    <row r="5710" spans="1:28" x14ac:dyDescent="0.35">
      <c r="A5710" t="s">
        <v>7719</v>
      </c>
      <c r="B5710" t="s">
        <v>39</v>
      </c>
      <c r="C5710" t="s">
        <v>1</v>
      </c>
      <c r="D5710" t="s">
        <v>2177</v>
      </c>
      <c r="E5710" t="s">
        <v>146</v>
      </c>
      <c r="F5710" s="1">
        <v>44523</v>
      </c>
      <c r="G5710" t="s">
        <v>7613</v>
      </c>
      <c r="H5710" t="s">
        <v>6431</v>
      </c>
      <c r="I5710">
        <v>19120</v>
      </c>
      <c r="J5710" t="s">
        <v>1567</v>
      </c>
      <c r="K5710" t="s">
        <v>1887</v>
      </c>
      <c r="L5710" t="s">
        <v>1866</v>
      </c>
      <c r="M5710" s="1">
        <v>44526</v>
      </c>
      <c r="N5710" t="s">
        <v>1861</v>
      </c>
      <c r="O5710" t="s">
        <v>7614</v>
      </c>
      <c r="P5710" t="s">
        <v>1888</v>
      </c>
      <c r="Q5710" t="s">
        <v>7614</v>
      </c>
      <c r="R5710" t="s">
        <v>1876</v>
      </c>
      <c r="S5710">
        <v>2</v>
      </c>
      <c r="T5710" s="2">
        <v>0.7</v>
      </c>
      <c r="U5710" s="5">
        <v>-5.98</v>
      </c>
      <c r="V5710" s="5">
        <f>ORDENES[[#This Row],[Ventas sin descuento]]-ORDENES[[#This Row],[costos estimados]]</f>
        <v>11.473333333333329</v>
      </c>
      <c r="W5710">
        <v>1</v>
      </c>
      <c r="X5710" s="5">
        <v>7.48</v>
      </c>
      <c r="Y5710" s="5">
        <f>ORDENES[[#This Row],[Ventas Originales (con descuento)]]/(1-ORDENES[[#This Row],[Descuento]])</f>
        <v>24.93333333333333</v>
      </c>
      <c r="Z5710" s="5">
        <f>ORDENES[[#This Row],[Ventas Originales (con descuento)]]/ORDENES[[#This Row],[Cantidad]]/(1-ORDENES[[#This Row],[Descuento]])</f>
        <v>24.93333333333333</v>
      </c>
      <c r="AA5710" s="5">
        <f>ORDENES[[#This Row],[Ventas Originales (con descuento)]]/ORDENES[[#This Row],[Cantidad]]</f>
        <v>7.48</v>
      </c>
      <c r="AB5710" s="5">
        <f>ORDENES[[#This Row],[Ventas Originales (con descuento)]]-(ORDENES[[#This Row],[Ganancias]])</f>
        <v>13.46</v>
      </c>
    </row>
    <row r="5711" spans="1:28" x14ac:dyDescent="0.35">
      <c r="A5711" t="s">
        <v>7719</v>
      </c>
      <c r="B5711" t="s">
        <v>39</v>
      </c>
      <c r="C5711" t="s">
        <v>1</v>
      </c>
      <c r="D5711" t="s">
        <v>2591</v>
      </c>
      <c r="E5711" t="s">
        <v>146</v>
      </c>
      <c r="F5711" s="1">
        <v>44033</v>
      </c>
      <c r="G5711" t="s">
        <v>7613</v>
      </c>
      <c r="H5711" t="s">
        <v>6432</v>
      </c>
      <c r="I5711">
        <v>19134</v>
      </c>
      <c r="J5711" t="s">
        <v>1734</v>
      </c>
      <c r="K5711" t="s">
        <v>1887</v>
      </c>
      <c r="L5711" t="s">
        <v>1866</v>
      </c>
      <c r="M5711" s="1">
        <v>44035</v>
      </c>
      <c r="N5711" t="s">
        <v>1861</v>
      </c>
      <c r="O5711" t="s">
        <v>7614</v>
      </c>
      <c r="P5711" t="s">
        <v>1888</v>
      </c>
      <c r="Q5711" t="s">
        <v>7614</v>
      </c>
      <c r="R5711" t="s">
        <v>1876</v>
      </c>
      <c r="S5711">
        <v>1</v>
      </c>
      <c r="T5711" s="2">
        <v>0.7</v>
      </c>
      <c r="U5711" s="5">
        <v>-1.29</v>
      </c>
      <c r="V5711" s="5">
        <f>ORDENES[[#This Row],[Ventas sin descuento]]-ORDENES[[#This Row],[costos estimados]]</f>
        <v>3.2366666666666659</v>
      </c>
      <c r="W5711">
        <v>1</v>
      </c>
      <c r="X5711" s="5">
        <v>1.94</v>
      </c>
      <c r="Y5711" s="5">
        <f>ORDENES[[#This Row],[Ventas Originales (con descuento)]]/(1-ORDENES[[#This Row],[Descuento]])</f>
        <v>6.4666666666666659</v>
      </c>
      <c r="Z5711" s="5">
        <f>ORDENES[[#This Row],[Ventas Originales (con descuento)]]/ORDENES[[#This Row],[Cantidad]]/(1-ORDENES[[#This Row],[Descuento]])</f>
        <v>6.4666666666666659</v>
      </c>
      <c r="AA5711" s="5">
        <f>ORDENES[[#This Row],[Ventas Originales (con descuento)]]/ORDENES[[#This Row],[Cantidad]]</f>
        <v>1.94</v>
      </c>
      <c r="AB5711" s="5">
        <f>ORDENES[[#This Row],[Ventas Originales (con descuento)]]-(ORDENES[[#This Row],[Ganancias]])</f>
        <v>3.23</v>
      </c>
    </row>
    <row r="5712" spans="1:28" x14ac:dyDescent="0.35">
      <c r="A5712" t="s">
        <v>7719</v>
      </c>
      <c r="B5712" t="s">
        <v>39</v>
      </c>
      <c r="C5712" t="s">
        <v>1</v>
      </c>
      <c r="D5712" t="s">
        <v>105</v>
      </c>
      <c r="E5712" t="s">
        <v>119</v>
      </c>
      <c r="F5712" s="1">
        <v>43903</v>
      </c>
      <c r="G5712" t="s">
        <v>7613</v>
      </c>
      <c r="H5712" t="s">
        <v>5863</v>
      </c>
      <c r="I5712">
        <v>19134</v>
      </c>
      <c r="J5712" t="s">
        <v>3460</v>
      </c>
      <c r="K5712" t="s">
        <v>1887</v>
      </c>
      <c r="L5712" t="s">
        <v>1866</v>
      </c>
      <c r="M5712" s="1">
        <v>43905</v>
      </c>
      <c r="N5712" t="s">
        <v>1861</v>
      </c>
      <c r="O5712" t="s">
        <v>7614</v>
      </c>
      <c r="P5712" t="s">
        <v>1888</v>
      </c>
      <c r="Q5712" t="s">
        <v>7614</v>
      </c>
      <c r="R5712" t="s">
        <v>1876</v>
      </c>
      <c r="S5712">
        <v>1</v>
      </c>
      <c r="T5712" s="2">
        <v>0.7</v>
      </c>
      <c r="U5712" s="5">
        <v>-41.52</v>
      </c>
      <c r="V5712" s="5">
        <f>ORDENES[[#This Row],[Ventas sin descuento]]-ORDENES[[#This Row],[costos estimados]]</f>
        <v>79.57999999999997</v>
      </c>
      <c r="W5712">
        <v>1</v>
      </c>
      <c r="X5712" s="5">
        <v>51.9</v>
      </c>
      <c r="Y5712" s="5">
        <f>ORDENES[[#This Row],[Ventas Originales (con descuento)]]/(1-ORDENES[[#This Row],[Descuento]])</f>
        <v>172.99999999999997</v>
      </c>
      <c r="Z5712" s="5">
        <f>ORDENES[[#This Row],[Ventas Originales (con descuento)]]/ORDENES[[#This Row],[Cantidad]]/(1-ORDENES[[#This Row],[Descuento]])</f>
        <v>172.99999999999997</v>
      </c>
      <c r="AA5712" s="5">
        <f>ORDENES[[#This Row],[Ventas Originales (con descuento)]]/ORDENES[[#This Row],[Cantidad]]</f>
        <v>51.9</v>
      </c>
      <c r="AB5712" s="5">
        <f>ORDENES[[#This Row],[Ventas Originales (con descuento)]]-(ORDENES[[#This Row],[Ganancias]])</f>
        <v>93.42</v>
      </c>
    </row>
    <row r="5713" spans="1:28" x14ac:dyDescent="0.35">
      <c r="A5713" t="s">
        <v>7719</v>
      </c>
      <c r="B5713" t="s">
        <v>39</v>
      </c>
      <c r="C5713" t="s">
        <v>1</v>
      </c>
      <c r="D5713" t="s">
        <v>105</v>
      </c>
      <c r="E5713" t="s">
        <v>15</v>
      </c>
      <c r="F5713" s="1">
        <v>44000</v>
      </c>
      <c r="G5713" t="s">
        <v>7613</v>
      </c>
      <c r="H5713" t="s">
        <v>6421</v>
      </c>
      <c r="I5713">
        <v>19134</v>
      </c>
      <c r="J5713" t="s">
        <v>1170</v>
      </c>
      <c r="K5713" t="s">
        <v>1887</v>
      </c>
      <c r="L5713" t="s">
        <v>1866</v>
      </c>
      <c r="M5713" s="1">
        <v>44002</v>
      </c>
      <c r="N5713" t="s">
        <v>1861</v>
      </c>
      <c r="O5713" t="s">
        <v>7614</v>
      </c>
      <c r="P5713" t="s">
        <v>1888</v>
      </c>
      <c r="Q5713" t="s">
        <v>7614</v>
      </c>
      <c r="R5713" t="s">
        <v>1876</v>
      </c>
      <c r="S5713">
        <v>1</v>
      </c>
      <c r="T5713" s="2">
        <v>0.7</v>
      </c>
      <c r="U5713" s="5">
        <v>-3.86</v>
      </c>
      <c r="V5713" s="5">
        <f>ORDENES[[#This Row],[Ventas sin descuento]]-ORDENES[[#This Row],[costos estimados]]</f>
        <v>6.9433333333333298</v>
      </c>
      <c r="W5713">
        <v>2</v>
      </c>
      <c r="X5713" s="5">
        <v>4.63</v>
      </c>
      <c r="Y5713" s="5">
        <f>ORDENES[[#This Row],[Ventas Originales (con descuento)]]/(1-ORDENES[[#This Row],[Descuento]])</f>
        <v>15.43333333333333</v>
      </c>
      <c r="Z5713" s="5">
        <f>ORDENES[[#This Row],[Ventas Originales (con descuento)]]/ORDENES[[#This Row],[Cantidad]]/(1-ORDENES[[#This Row],[Descuento]])</f>
        <v>7.716666666666665</v>
      </c>
      <c r="AA5713" s="5">
        <f>ORDENES[[#This Row],[Ventas Originales (con descuento)]]/ORDENES[[#This Row],[Cantidad]]</f>
        <v>2.3149999999999999</v>
      </c>
      <c r="AB5713" s="5">
        <f>ORDENES[[#This Row],[Ventas Originales (con descuento)]]-(ORDENES[[#This Row],[Ganancias]])</f>
        <v>8.49</v>
      </c>
    </row>
    <row r="5714" spans="1:28" x14ac:dyDescent="0.35">
      <c r="A5714" t="s">
        <v>7719</v>
      </c>
      <c r="B5714" t="s">
        <v>39</v>
      </c>
      <c r="C5714" t="s">
        <v>1</v>
      </c>
      <c r="D5714" t="s">
        <v>105</v>
      </c>
      <c r="E5714" t="s">
        <v>146</v>
      </c>
      <c r="F5714" s="1">
        <v>43903</v>
      </c>
      <c r="G5714" t="s">
        <v>7613</v>
      </c>
      <c r="H5714" t="s">
        <v>5863</v>
      </c>
      <c r="I5714">
        <v>19134</v>
      </c>
      <c r="J5714" t="s">
        <v>2798</v>
      </c>
      <c r="K5714" t="s">
        <v>1887</v>
      </c>
      <c r="L5714" t="s">
        <v>1866</v>
      </c>
      <c r="M5714" s="1">
        <v>43905</v>
      </c>
      <c r="N5714" t="s">
        <v>1861</v>
      </c>
      <c r="O5714" t="s">
        <v>7614</v>
      </c>
      <c r="P5714" t="s">
        <v>1888</v>
      </c>
      <c r="Q5714" t="s">
        <v>7614</v>
      </c>
      <c r="R5714" t="s">
        <v>1876</v>
      </c>
      <c r="S5714">
        <v>1</v>
      </c>
      <c r="T5714" s="2">
        <v>0.7</v>
      </c>
      <c r="U5714" s="5">
        <v>-15.44</v>
      </c>
      <c r="V5714" s="5">
        <f>ORDENES[[#This Row],[Ventas sin descuento]]-ORDENES[[#This Row],[costos estimados]]</f>
        <v>38.599999999999987</v>
      </c>
      <c r="W5714">
        <v>5</v>
      </c>
      <c r="X5714" s="5">
        <v>23.16</v>
      </c>
      <c r="Y5714" s="5">
        <f>ORDENES[[#This Row],[Ventas Originales (con descuento)]]/(1-ORDENES[[#This Row],[Descuento]])</f>
        <v>77.199999999999989</v>
      </c>
      <c r="Z5714" s="5">
        <f>ORDENES[[#This Row],[Ventas Originales (con descuento)]]/ORDENES[[#This Row],[Cantidad]]/(1-ORDENES[[#This Row],[Descuento]])</f>
        <v>15.439999999999996</v>
      </c>
      <c r="AA5714" s="5">
        <f>ORDENES[[#This Row],[Ventas Originales (con descuento)]]/ORDENES[[#This Row],[Cantidad]]</f>
        <v>4.6319999999999997</v>
      </c>
      <c r="AB5714" s="5">
        <f>ORDENES[[#This Row],[Ventas Originales (con descuento)]]-(ORDENES[[#This Row],[Ganancias]])</f>
        <v>38.6</v>
      </c>
    </row>
    <row r="5715" spans="1:28" x14ac:dyDescent="0.35">
      <c r="A5715" t="s">
        <v>7719</v>
      </c>
      <c r="B5715" t="s">
        <v>430</v>
      </c>
      <c r="C5715" t="s">
        <v>1</v>
      </c>
      <c r="D5715" t="s">
        <v>2772</v>
      </c>
      <c r="E5715" t="s">
        <v>119</v>
      </c>
      <c r="F5715" s="1">
        <v>44286</v>
      </c>
      <c r="G5715" t="s">
        <v>7598</v>
      </c>
      <c r="H5715" t="s">
        <v>6433</v>
      </c>
      <c r="I5715">
        <v>30318</v>
      </c>
      <c r="J5715" t="s">
        <v>1437</v>
      </c>
      <c r="K5715" t="s">
        <v>1859</v>
      </c>
      <c r="L5715" t="s">
        <v>1866</v>
      </c>
      <c r="M5715" s="1">
        <v>44288</v>
      </c>
      <c r="N5715" t="s">
        <v>1861</v>
      </c>
      <c r="O5715" t="s">
        <v>7614</v>
      </c>
      <c r="P5715" t="s">
        <v>1918</v>
      </c>
      <c r="Q5715" t="s">
        <v>7614</v>
      </c>
      <c r="R5715" t="s">
        <v>1876</v>
      </c>
      <c r="S5715">
        <v>1</v>
      </c>
      <c r="T5715" s="2">
        <v>0</v>
      </c>
      <c r="U5715" s="5">
        <v>17.27</v>
      </c>
      <c r="V5715" s="5">
        <f>ORDENES[[#This Row],[Ventas sin descuento]]-ORDENES[[#This Row],[costos estimados]]</f>
        <v>17.27</v>
      </c>
      <c r="W5715">
        <v>1</v>
      </c>
      <c r="X5715" s="5">
        <v>34.54</v>
      </c>
      <c r="Y5715" s="5">
        <f>ORDENES[[#This Row],[Ventas Originales (con descuento)]]/(1-ORDENES[[#This Row],[Descuento]])</f>
        <v>34.54</v>
      </c>
      <c r="Z5715" s="5">
        <f>ORDENES[[#This Row],[Ventas Originales (con descuento)]]/ORDENES[[#This Row],[Cantidad]]/(1-ORDENES[[#This Row],[Descuento]])</f>
        <v>34.54</v>
      </c>
      <c r="AA5715" s="5">
        <f>ORDENES[[#This Row],[Ventas Originales (con descuento)]]/ORDENES[[#This Row],[Cantidad]]</f>
        <v>34.54</v>
      </c>
      <c r="AB5715" s="5">
        <f>ORDENES[[#This Row],[Ventas Originales (con descuento)]]-(ORDENES[[#This Row],[Ganancias]])</f>
        <v>17.27</v>
      </c>
    </row>
    <row r="5716" spans="1:28" x14ac:dyDescent="0.35">
      <c r="A5716" t="s">
        <v>7719</v>
      </c>
      <c r="B5716" t="s">
        <v>533</v>
      </c>
      <c r="C5716" t="s">
        <v>1</v>
      </c>
      <c r="D5716" t="s">
        <v>1972</v>
      </c>
      <c r="E5716" t="s">
        <v>47</v>
      </c>
      <c r="F5716" s="1">
        <v>44222</v>
      </c>
      <c r="G5716" t="s">
        <v>7598</v>
      </c>
      <c r="H5716" t="s">
        <v>6434</v>
      </c>
      <c r="I5716">
        <v>35244</v>
      </c>
      <c r="J5716" t="s">
        <v>1323</v>
      </c>
      <c r="K5716" t="s">
        <v>1859</v>
      </c>
      <c r="L5716" t="s">
        <v>1866</v>
      </c>
      <c r="M5716" s="1">
        <v>44227</v>
      </c>
      <c r="N5716" t="s">
        <v>1861</v>
      </c>
      <c r="O5716" t="s">
        <v>7614</v>
      </c>
      <c r="P5716" t="s">
        <v>1902</v>
      </c>
      <c r="Q5716" t="s">
        <v>7614</v>
      </c>
      <c r="R5716" t="s">
        <v>1876</v>
      </c>
      <c r="S5716">
        <v>3</v>
      </c>
      <c r="T5716" s="2">
        <v>0</v>
      </c>
      <c r="U5716" s="5">
        <v>3.44</v>
      </c>
      <c r="V5716" s="5">
        <f>ORDENES[[#This Row],[Ventas sin descuento]]-ORDENES[[#This Row],[costos estimados]]</f>
        <v>3.44</v>
      </c>
      <c r="W5716">
        <v>2</v>
      </c>
      <c r="X5716" s="5">
        <v>7.16</v>
      </c>
      <c r="Y5716" s="5">
        <f>ORDENES[[#This Row],[Ventas Originales (con descuento)]]/(1-ORDENES[[#This Row],[Descuento]])</f>
        <v>7.16</v>
      </c>
      <c r="Z5716" s="5">
        <f>ORDENES[[#This Row],[Ventas Originales (con descuento)]]/ORDENES[[#This Row],[Cantidad]]/(1-ORDENES[[#This Row],[Descuento]])</f>
        <v>3.58</v>
      </c>
      <c r="AA5716" s="5">
        <f>ORDENES[[#This Row],[Ventas Originales (con descuento)]]/ORDENES[[#This Row],[Cantidad]]</f>
        <v>3.58</v>
      </c>
      <c r="AB5716" s="5">
        <f>ORDENES[[#This Row],[Ventas Originales (con descuento)]]-(ORDENES[[#This Row],[Ganancias]])</f>
        <v>3.72</v>
      </c>
    </row>
    <row r="5717" spans="1:28" x14ac:dyDescent="0.35">
      <c r="A5717" t="s">
        <v>7719</v>
      </c>
      <c r="B5717" t="s">
        <v>140</v>
      </c>
      <c r="C5717" t="s">
        <v>1</v>
      </c>
      <c r="D5717" t="s">
        <v>340</v>
      </c>
      <c r="E5717" t="s">
        <v>581</v>
      </c>
      <c r="F5717" s="1">
        <v>43813</v>
      </c>
      <c r="G5717" t="s">
        <v>7613</v>
      </c>
      <c r="H5717" t="s">
        <v>6435</v>
      </c>
      <c r="I5717">
        <v>31907</v>
      </c>
      <c r="J5717" t="s">
        <v>581</v>
      </c>
      <c r="K5717" t="s">
        <v>1859</v>
      </c>
      <c r="L5717" t="s">
        <v>1866</v>
      </c>
      <c r="M5717" s="1">
        <v>43815</v>
      </c>
      <c r="N5717" t="s">
        <v>1861</v>
      </c>
      <c r="O5717" t="s">
        <v>7614</v>
      </c>
      <c r="P5717" t="s">
        <v>1918</v>
      </c>
      <c r="Q5717" t="s">
        <v>7614</v>
      </c>
      <c r="R5717" t="s">
        <v>1876</v>
      </c>
      <c r="S5717">
        <v>1</v>
      </c>
      <c r="T5717" s="2">
        <v>0</v>
      </c>
      <c r="U5717" s="5">
        <v>1.8</v>
      </c>
      <c r="V5717" s="5">
        <f>ORDENES[[#This Row],[Ventas sin descuento]]-ORDENES[[#This Row],[costos estimados]]</f>
        <v>1.8</v>
      </c>
      <c r="W5717">
        <v>2</v>
      </c>
      <c r="X5717" s="5">
        <v>3.76</v>
      </c>
      <c r="Y5717" s="5">
        <f>ORDENES[[#This Row],[Ventas Originales (con descuento)]]/(1-ORDENES[[#This Row],[Descuento]])</f>
        <v>3.76</v>
      </c>
      <c r="Z5717" s="5">
        <f>ORDENES[[#This Row],[Ventas Originales (con descuento)]]/ORDENES[[#This Row],[Cantidad]]/(1-ORDENES[[#This Row],[Descuento]])</f>
        <v>1.88</v>
      </c>
      <c r="AA5717" s="5">
        <f>ORDENES[[#This Row],[Ventas Originales (con descuento)]]/ORDENES[[#This Row],[Cantidad]]</f>
        <v>1.88</v>
      </c>
      <c r="AB5717" s="5">
        <f>ORDENES[[#This Row],[Ventas Originales (con descuento)]]-(ORDENES[[#This Row],[Ganancias]])</f>
        <v>1.9599999999999997</v>
      </c>
    </row>
    <row r="5718" spans="1:28" x14ac:dyDescent="0.35">
      <c r="A5718" t="s">
        <v>7719</v>
      </c>
      <c r="B5718" t="s">
        <v>110</v>
      </c>
      <c r="C5718" t="s">
        <v>1</v>
      </c>
      <c r="D5718" t="s">
        <v>162</v>
      </c>
      <c r="E5718" t="s">
        <v>18</v>
      </c>
      <c r="F5718" s="1">
        <v>44028</v>
      </c>
      <c r="G5718" t="s">
        <v>7613</v>
      </c>
      <c r="H5718" t="s">
        <v>6436</v>
      </c>
      <c r="I5718">
        <v>29203</v>
      </c>
      <c r="J5718" t="s">
        <v>1623</v>
      </c>
      <c r="K5718" t="s">
        <v>1859</v>
      </c>
      <c r="L5718" t="s">
        <v>1866</v>
      </c>
      <c r="M5718" s="1">
        <v>44032</v>
      </c>
      <c r="N5718" t="s">
        <v>1861</v>
      </c>
      <c r="O5718" t="s">
        <v>7614</v>
      </c>
      <c r="P5718" t="s">
        <v>1903</v>
      </c>
      <c r="Q5718" t="s">
        <v>7614</v>
      </c>
      <c r="R5718" t="s">
        <v>1876</v>
      </c>
      <c r="S5718">
        <v>3</v>
      </c>
      <c r="T5718" s="2">
        <v>0</v>
      </c>
      <c r="U5718" s="5">
        <v>3.17</v>
      </c>
      <c r="V5718" s="5">
        <f>ORDENES[[#This Row],[Ventas sin descuento]]-ORDENES[[#This Row],[costos estimados]]</f>
        <v>3.17</v>
      </c>
      <c r="W5718">
        <v>2</v>
      </c>
      <c r="X5718" s="5">
        <v>6.46</v>
      </c>
      <c r="Y5718" s="5">
        <f>ORDENES[[#This Row],[Ventas Originales (con descuento)]]/(1-ORDENES[[#This Row],[Descuento]])</f>
        <v>6.46</v>
      </c>
      <c r="Z5718" s="5">
        <f>ORDENES[[#This Row],[Ventas Originales (con descuento)]]/ORDENES[[#This Row],[Cantidad]]/(1-ORDENES[[#This Row],[Descuento]])</f>
        <v>3.23</v>
      </c>
      <c r="AA5718" s="5">
        <f>ORDENES[[#This Row],[Ventas Originales (con descuento)]]/ORDENES[[#This Row],[Cantidad]]</f>
        <v>3.23</v>
      </c>
      <c r="AB5718" s="5">
        <f>ORDENES[[#This Row],[Ventas Originales (con descuento)]]-(ORDENES[[#This Row],[Ganancias]])</f>
        <v>3.29</v>
      </c>
    </row>
    <row r="5719" spans="1:28" x14ac:dyDescent="0.35">
      <c r="A5719" t="s">
        <v>7719</v>
      </c>
      <c r="B5719" t="s">
        <v>0</v>
      </c>
      <c r="C5719" t="s">
        <v>1</v>
      </c>
      <c r="D5719" t="s">
        <v>2969</v>
      </c>
      <c r="E5719" t="s">
        <v>18</v>
      </c>
      <c r="F5719" s="1">
        <v>44502</v>
      </c>
      <c r="G5719" t="s">
        <v>7613</v>
      </c>
      <c r="H5719" t="s">
        <v>5873</v>
      </c>
      <c r="I5719">
        <v>42420</v>
      </c>
      <c r="J5719" t="s">
        <v>2741</v>
      </c>
      <c r="K5719" t="s">
        <v>1859</v>
      </c>
      <c r="L5719" t="s">
        <v>1866</v>
      </c>
      <c r="M5719" s="1">
        <v>44505</v>
      </c>
      <c r="N5719" t="s">
        <v>1861</v>
      </c>
      <c r="O5719" t="s">
        <v>7614</v>
      </c>
      <c r="P5719" t="s">
        <v>1862</v>
      </c>
      <c r="Q5719" t="s">
        <v>7614</v>
      </c>
      <c r="R5719" t="s">
        <v>1890</v>
      </c>
      <c r="S5719">
        <v>2</v>
      </c>
      <c r="T5719" s="2">
        <v>0</v>
      </c>
      <c r="U5719" s="5">
        <v>2.61</v>
      </c>
      <c r="V5719" s="5">
        <f>ORDENES[[#This Row],[Ventas sin descuento]]-ORDENES[[#This Row],[costos estimados]]</f>
        <v>2.61</v>
      </c>
      <c r="W5719">
        <v>2</v>
      </c>
      <c r="X5719" s="5">
        <v>5.32</v>
      </c>
      <c r="Y5719" s="5">
        <f>ORDENES[[#This Row],[Ventas Originales (con descuento)]]/(1-ORDENES[[#This Row],[Descuento]])</f>
        <v>5.32</v>
      </c>
      <c r="Z5719" s="5">
        <f>ORDENES[[#This Row],[Ventas Originales (con descuento)]]/ORDENES[[#This Row],[Cantidad]]/(1-ORDENES[[#This Row],[Descuento]])</f>
        <v>2.66</v>
      </c>
      <c r="AA5719" s="5">
        <f>ORDENES[[#This Row],[Ventas Originales (con descuento)]]/ORDENES[[#This Row],[Cantidad]]</f>
        <v>2.66</v>
      </c>
      <c r="AB5719" s="5">
        <f>ORDENES[[#This Row],[Ventas Originales (con descuento)]]-(ORDENES[[#This Row],[Ganancias]])</f>
        <v>2.7100000000000004</v>
      </c>
    </row>
    <row r="5720" spans="1:28" x14ac:dyDescent="0.35">
      <c r="A5720" t="s">
        <v>7719</v>
      </c>
      <c r="B5720" t="s">
        <v>140</v>
      </c>
      <c r="C5720" t="s">
        <v>1</v>
      </c>
      <c r="D5720" t="s">
        <v>3049</v>
      </c>
      <c r="E5720" t="s">
        <v>47</v>
      </c>
      <c r="F5720" s="1">
        <v>43478</v>
      </c>
      <c r="G5720" t="s">
        <v>7598</v>
      </c>
      <c r="H5720" t="s">
        <v>6437</v>
      </c>
      <c r="I5720">
        <v>31907</v>
      </c>
      <c r="J5720" t="s">
        <v>1719</v>
      </c>
      <c r="K5720" t="s">
        <v>1859</v>
      </c>
      <c r="L5720" t="s">
        <v>1866</v>
      </c>
      <c r="M5720" s="1">
        <v>43480</v>
      </c>
      <c r="N5720" t="s">
        <v>1861</v>
      </c>
      <c r="O5720" t="s">
        <v>7614</v>
      </c>
      <c r="P5720" t="s">
        <v>1918</v>
      </c>
      <c r="Q5720" t="s">
        <v>7614</v>
      </c>
      <c r="R5720" t="s">
        <v>1868</v>
      </c>
      <c r="S5720">
        <v>1</v>
      </c>
      <c r="T5720" s="2">
        <v>0</v>
      </c>
      <c r="U5720" s="5">
        <v>4.8099999999999996</v>
      </c>
      <c r="V5720" s="5">
        <f>ORDENES[[#This Row],[Ventas sin descuento]]-ORDENES[[#This Row],[costos estimados]]</f>
        <v>4.8099999999999996</v>
      </c>
      <c r="W5720">
        <v>2</v>
      </c>
      <c r="X5720" s="5">
        <v>9.82</v>
      </c>
      <c r="Y5720" s="5">
        <f>ORDENES[[#This Row],[Ventas Originales (con descuento)]]/(1-ORDENES[[#This Row],[Descuento]])</f>
        <v>9.82</v>
      </c>
      <c r="Z5720" s="5">
        <f>ORDENES[[#This Row],[Ventas Originales (con descuento)]]/ORDENES[[#This Row],[Cantidad]]/(1-ORDENES[[#This Row],[Descuento]])</f>
        <v>4.91</v>
      </c>
      <c r="AA5720" s="5">
        <f>ORDENES[[#This Row],[Ventas Originales (con descuento)]]/ORDENES[[#This Row],[Cantidad]]</f>
        <v>4.91</v>
      </c>
      <c r="AB5720" s="5">
        <f>ORDENES[[#This Row],[Ventas Originales (con descuento)]]-(ORDENES[[#This Row],[Ganancias]])</f>
        <v>5.0100000000000007</v>
      </c>
    </row>
    <row r="5721" spans="1:28" x14ac:dyDescent="0.35">
      <c r="A5721" t="s">
        <v>7719</v>
      </c>
      <c r="B5721" t="s">
        <v>95</v>
      </c>
      <c r="C5721" t="s">
        <v>1</v>
      </c>
      <c r="D5721" t="s">
        <v>612</v>
      </c>
      <c r="E5721" t="s">
        <v>47</v>
      </c>
      <c r="F5721" s="1">
        <v>43684</v>
      </c>
      <c r="G5721" t="s">
        <v>7613</v>
      </c>
      <c r="H5721" t="s">
        <v>6438</v>
      </c>
      <c r="I5721">
        <v>22153</v>
      </c>
      <c r="J5721" t="s">
        <v>3252</v>
      </c>
      <c r="K5721" t="s">
        <v>1859</v>
      </c>
      <c r="L5721" t="s">
        <v>1866</v>
      </c>
      <c r="M5721" s="1">
        <v>43686</v>
      </c>
      <c r="N5721" t="s">
        <v>1861</v>
      </c>
      <c r="O5721" t="s">
        <v>7614</v>
      </c>
      <c r="P5721" t="s">
        <v>1900</v>
      </c>
      <c r="Q5721" t="s">
        <v>7614</v>
      </c>
      <c r="R5721" t="s">
        <v>1868</v>
      </c>
      <c r="S5721">
        <v>1</v>
      </c>
      <c r="T5721" s="2">
        <v>0</v>
      </c>
      <c r="U5721" s="5">
        <v>11.78</v>
      </c>
      <c r="V5721" s="5">
        <f>ORDENES[[#This Row],[Ventas sin descuento]]-ORDENES[[#This Row],[costos estimados]]</f>
        <v>11.78</v>
      </c>
      <c r="W5721">
        <v>2</v>
      </c>
      <c r="X5721" s="5">
        <v>25.06</v>
      </c>
      <c r="Y5721" s="5">
        <f>ORDENES[[#This Row],[Ventas Originales (con descuento)]]/(1-ORDENES[[#This Row],[Descuento]])</f>
        <v>25.06</v>
      </c>
      <c r="Z5721" s="5">
        <f>ORDENES[[#This Row],[Ventas Originales (con descuento)]]/ORDENES[[#This Row],[Cantidad]]/(1-ORDENES[[#This Row],[Descuento]])</f>
        <v>12.53</v>
      </c>
      <c r="AA5721" s="5">
        <f>ORDENES[[#This Row],[Ventas Originales (con descuento)]]/ORDENES[[#This Row],[Cantidad]]</f>
        <v>12.53</v>
      </c>
      <c r="AB5721" s="5">
        <f>ORDENES[[#This Row],[Ventas Originales (con descuento)]]-(ORDENES[[#This Row],[Ganancias]])</f>
        <v>13.28</v>
      </c>
    </row>
    <row r="5722" spans="1:28" x14ac:dyDescent="0.35">
      <c r="A5722" t="s">
        <v>7719</v>
      </c>
      <c r="B5722" t="s">
        <v>2351</v>
      </c>
      <c r="C5722" t="s">
        <v>1</v>
      </c>
      <c r="D5722" t="s">
        <v>2674</v>
      </c>
      <c r="E5722" t="s">
        <v>18</v>
      </c>
      <c r="F5722" s="1">
        <v>44553</v>
      </c>
      <c r="G5722" t="s">
        <v>7613</v>
      </c>
      <c r="H5722" t="s">
        <v>6439</v>
      </c>
      <c r="I5722">
        <v>72209</v>
      </c>
      <c r="J5722" t="s">
        <v>3471</v>
      </c>
      <c r="K5722" t="s">
        <v>1859</v>
      </c>
      <c r="L5722" t="s">
        <v>1866</v>
      </c>
      <c r="M5722" s="1">
        <v>44558</v>
      </c>
      <c r="N5722" t="s">
        <v>1861</v>
      </c>
      <c r="O5722" t="s">
        <v>7614</v>
      </c>
      <c r="P5722" t="s">
        <v>1923</v>
      </c>
      <c r="Q5722" t="s">
        <v>7614</v>
      </c>
      <c r="R5722" t="s">
        <v>1879</v>
      </c>
      <c r="S5722">
        <v>3</v>
      </c>
      <c r="T5722" s="2">
        <v>0</v>
      </c>
      <c r="U5722" s="5">
        <v>20.68</v>
      </c>
      <c r="V5722" s="5">
        <f>ORDENES[[#This Row],[Ventas sin descuento]]-ORDENES[[#This Row],[costos estimados]]</f>
        <v>20.68</v>
      </c>
      <c r="W5722">
        <v>2</v>
      </c>
      <c r="X5722" s="5">
        <v>44.96</v>
      </c>
      <c r="Y5722" s="5">
        <f>ORDENES[[#This Row],[Ventas Originales (con descuento)]]/(1-ORDENES[[#This Row],[Descuento]])</f>
        <v>44.96</v>
      </c>
      <c r="Z5722" s="5">
        <f>ORDENES[[#This Row],[Ventas Originales (con descuento)]]/ORDENES[[#This Row],[Cantidad]]/(1-ORDENES[[#This Row],[Descuento]])</f>
        <v>22.48</v>
      </c>
      <c r="AA5722" s="5">
        <f>ORDENES[[#This Row],[Ventas Originales (con descuento)]]/ORDENES[[#This Row],[Cantidad]]</f>
        <v>22.48</v>
      </c>
      <c r="AB5722" s="5">
        <f>ORDENES[[#This Row],[Ventas Originales (con descuento)]]-(ORDENES[[#This Row],[Ganancias]])</f>
        <v>24.28</v>
      </c>
    </row>
    <row r="5723" spans="1:28" x14ac:dyDescent="0.35">
      <c r="A5723" t="s">
        <v>7719</v>
      </c>
      <c r="B5723" t="s">
        <v>649</v>
      </c>
      <c r="C5723" t="s">
        <v>1</v>
      </c>
      <c r="D5723" t="s">
        <v>2168</v>
      </c>
      <c r="E5723" t="s">
        <v>21</v>
      </c>
      <c r="F5723" s="1">
        <v>43195</v>
      </c>
      <c r="G5723" t="s">
        <v>7613</v>
      </c>
      <c r="H5723" t="s">
        <v>6440</v>
      </c>
      <c r="I5723">
        <v>22304</v>
      </c>
      <c r="J5723" t="s">
        <v>1362</v>
      </c>
      <c r="K5723" t="s">
        <v>1859</v>
      </c>
      <c r="L5723" t="s">
        <v>1866</v>
      </c>
      <c r="M5723" s="1">
        <v>43199</v>
      </c>
      <c r="N5723" t="s">
        <v>1861</v>
      </c>
      <c r="O5723" t="s">
        <v>7614</v>
      </c>
      <c r="P5723" t="s">
        <v>1900</v>
      </c>
      <c r="Q5723" t="s">
        <v>7614</v>
      </c>
      <c r="R5723" t="s">
        <v>1879</v>
      </c>
      <c r="S5723">
        <v>3</v>
      </c>
      <c r="T5723" s="2">
        <v>0</v>
      </c>
      <c r="U5723" s="5">
        <v>6.35</v>
      </c>
      <c r="V5723" s="5">
        <f>ORDENES[[#This Row],[Ventas sin descuento]]-ORDENES[[#This Row],[costos estimados]]</f>
        <v>6.35</v>
      </c>
      <c r="W5723">
        <v>2</v>
      </c>
      <c r="X5723" s="5">
        <v>12.96</v>
      </c>
      <c r="Y5723" s="5">
        <f>ORDENES[[#This Row],[Ventas Originales (con descuento)]]/(1-ORDENES[[#This Row],[Descuento]])</f>
        <v>12.96</v>
      </c>
      <c r="Z5723" s="5">
        <f>ORDENES[[#This Row],[Ventas Originales (con descuento)]]/ORDENES[[#This Row],[Cantidad]]/(1-ORDENES[[#This Row],[Descuento]])</f>
        <v>6.48</v>
      </c>
      <c r="AA5723" s="5">
        <f>ORDENES[[#This Row],[Ventas Originales (con descuento)]]/ORDENES[[#This Row],[Cantidad]]</f>
        <v>6.48</v>
      </c>
      <c r="AB5723" s="5">
        <f>ORDENES[[#This Row],[Ventas Originales (con descuento)]]-(ORDENES[[#This Row],[Ganancias]])</f>
        <v>6.6100000000000012</v>
      </c>
    </row>
    <row r="5724" spans="1:28" x14ac:dyDescent="0.35">
      <c r="A5724" t="s">
        <v>7719</v>
      </c>
      <c r="B5724" t="s">
        <v>376</v>
      </c>
      <c r="C5724" t="s">
        <v>1</v>
      </c>
      <c r="D5724" t="s">
        <v>2065</v>
      </c>
      <c r="E5724" t="s">
        <v>7624</v>
      </c>
      <c r="F5724" s="1">
        <v>43170</v>
      </c>
      <c r="G5724" t="s">
        <v>7613</v>
      </c>
      <c r="H5724" t="s">
        <v>6441</v>
      </c>
      <c r="I5724">
        <v>40475</v>
      </c>
      <c r="J5724" t="s">
        <v>7636</v>
      </c>
      <c r="K5724" t="s">
        <v>1859</v>
      </c>
      <c r="L5724" t="s">
        <v>1866</v>
      </c>
      <c r="M5724" s="1">
        <v>43172</v>
      </c>
      <c r="N5724" t="s">
        <v>1861</v>
      </c>
      <c r="O5724" t="s">
        <v>7614</v>
      </c>
      <c r="P5724" t="s">
        <v>1862</v>
      </c>
      <c r="Q5724" t="s">
        <v>7614</v>
      </c>
      <c r="R5724" t="s">
        <v>1877</v>
      </c>
      <c r="S5724">
        <v>1</v>
      </c>
      <c r="T5724" s="2">
        <v>0</v>
      </c>
      <c r="U5724" s="5">
        <v>38.159999999999997</v>
      </c>
      <c r="V5724" s="5">
        <f>ORDENES[[#This Row],[Ventas sin descuento]]-ORDENES[[#This Row],[costos estimados]]</f>
        <v>38.159999999999997</v>
      </c>
      <c r="W5724">
        <v>3</v>
      </c>
      <c r="X5724" s="5">
        <v>146.76</v>
      </c>
      <c r="Y5724" s="5">
        <f>ORDENES[[#This Row],[Ventas Originales (con descuento)]]/(1-ORDENES[[#This Row],[Descuento]])</f>
        <v>146.76</v>
      </c>
      <c r="Z5724" s="5">
        <f>ORDENES[[#This Row],[Ventas Originales (con descuento)]]/ORDENES[[#This Row],[Cantidad]]/(1-ORDENES[[#This Row],[Descuento]])</f>
        <v>48.919999999999995</v>
      </c>
      <c r="AA5724" s="5">
        <f>ORDENES[[#This Row],[Ventas Originales (con descuento)]]/ORDENES[[#This Row],[Cantidad]]</f>
        <v>48.919999999999995</v>
      </c>
      <c r="AB5724" s="5">
        <f>ORDENES[[#This Row],[Ventas Originales (con descuento)]]-(ORDENES[[#This Row],[Ganancias]])</f>
        <v>108.6</v>
      </c>
    </row>
    <row r="5725" spans="1:28" x14ac:dyDescent="0.35">
      <c r="A5725" t="s">
        <v>7719</v>
      </c>
      <c r="B5725" t="s">
        <v>110</v>
      </c>
      <c r="C5725" t="s">
        <v>1</v>
      </c>
      <c r="D5725" t="s">
        <v>162</v>
      </c>
      <c r="E5725" t="s">
        <v>18</v>
      </c>
      <c r="F5725" s="1">
        <v>44028</v>
      </c>
      <c r="G5725" t="s">
        <v>7613</v>
      </c>
      <c r="H5725" t="s">
        <v>6436</v>
      </c>
      <c r="I5725">
        <v>29203</v>
      </c>
      <c r="J5725" t="s">
        <v>2124</v>
      </c>
      <c r="K5725" t="s">
        <v>1859</v>
      </c>
      <c r="L5725" t="s">
        <v>1866</v>
      </c>
      <c r="M5725" s="1">
        <v>44032</v>
      </c>
      <c r="N5725" t="s">
        <v>1861</v>
      </c>
      <c r="O5725" t="s">
        <v>7614</v>
      </c>
      <c r="P5725" t="s">
        <v>1903</v>
      </c>
      <c r="Q5725" t="s">
        <v>7614</v>
      </c>
      <c r="R5725" t="s">
        <v>1874</v>
      </c>
      <c r="S5725">
        <v>3</v>
      </c>
      <c r="T5725" s="2">
        <v>0</v>
      </c>
      <c r="U5725" s="5">
        <v>5.58</v>
      </c>
      <c r="V5725" s="5">
        <f>ORDENES[[#This Row],[Ventas sin descuento]]-ORDENES[[#This Row],[costos estimados]]</f>
        <v>5.5799999999999983</v>
      </c>
      <c r="W5725">
        <v>3</v>
      </c>
      <c r="X5725" s="5">
        <v>22.32</v>
      </c>
      <c r="Y5725" s="5">
        <f>ORDENES[[#This Row],[Ventas Originales (con descuento)]]/(1-ORDENES[[#This Row],[Descuento]])</f>
        <v>22.32</v>
      </c>
      <c r="Z5725" s="5">
        <f>ORDENES[[#This Row],[Ventas Originales (con descuento)]]/ORDENES[[#This Row],[Cantidad]]/(1-ORDENES[[#This Row],[Descuento]])</f>
        <v>7.44</v>
      </c>
      <c r="AA5725" s="5">
        <f>ORDENES[[#This Row],[Ventas Originales (con descuento)]]/ORDENES[[#This Row],[Cantidad]]</f>
        <v>7.44</v>
      </c>
      <c r="AB5725" s="5">
        <f>ORDENES[[#This Row],[Ventas Originales (con descuento)]]-(ORDENES[[#This Row],[Ganancias]])</f>
        <v>16.740000000000002</v>
      </c>
    </row>
    <row r="5726" spans="1:28" x14ac:dyDescent="0.35">
      <c r="A5726" t="s">
        <v>7719</v>
      </c>
      <c r="B5726" t="s">
        <v>0</v>
      </c>
      <c r="C5726" t="s">
        <v>1</v>
      </c>
      <c r="D5726" t="s">
        <v>660</v>
      </c>
      <c r="E5726" t="s">
        <v>18</v>
      </c>
      <c r="F5726" s="1">
        <v>43830</v>
      </c>
      <c r="G5726" t="s">
        <v>7613</v>
      </c>
      <c r="H5726" t="s">
        <v>6442</v>
      </c>
      <c r="I5726">
        <v>42420</v>
      </c>
      <c r="J5726" t="s">
        <v>1483</v>
      </c>
      <c r="K5726" t="s">
        <v>1859</v>
      </c>
      <c r="L5726" t="s">
        <v>1866</v>
      </c>
      <c r="M5726" s="1">
        <v>43833</v>
      </c>
      <c r="N5726" t="s">
        <v>1861</v>
      </c>
      <c r="O5726" t="s">
        <v>7614</v>
      </c>
      <c r="P5726" t="s">
        <v>1862</v>
      </c>
      <c r="Q5726" t="s">
        <v>7614</v>
      </c>
      <c r="R5726" t="s">
        <v>1876</v>
      </c>
      <c r="S5726">
        <v>2</v>
      </c>
      <c r="T5726" s="2">
        <v>0</v>
      </c>
      <c r="U5726" s="5">
        <v>44.53</v>
      </c>
      <c r="V5726" s="5">
        <f>ORDENES[[#This Row],[Ventas sin descuento]]-ORDENES[[#This Row],[costos estimados]]</f>
        <v>44.53</v>
      </c>
      <c r="W5726">
        <v>3</v>
      </c>
      <c r="X5726" s="5">
        <v>94.74</v>
      </c>
      <c r="Y5726" s="5">
        <f>ORDENES[[#This Row],[Ventas Originales (con descuento)]]/(1-ORDENES[[#This Row],[Descuento]])</f>
        <v>94.74</v>
      </c>
      <c r="Z5726" s="5">
        <f>ORDENES[[#This Row],[Ventas Originales (con descuento)]]/ORDENES[[#This Row],[Cantidad]]/(1-ORDENES[[#This Row],[Descuento]])</f>
        <v>31.58</v>
      </c>
      <c r="AA5726" s="5">
        <f>ORDENES[[#This Row],[Ventas Originales (con descuento)]]/ORDENES[[#This Row],[Cantidad]]</f>
        <v>31.58</v>
      </c>
      <c r="AB5726" s="5">
        <f>ORDENES[[#This Row],[Ventas Originales (con descuento)]]-(ORDENES[[#This Row],[Ganancias]])</f>
        <v>50.209999999999994</v>
      </c>
    </row>
    <row r="5727" spans="1:28" x14ac:dyDescent="0.35">
      <c r="A5727" t="s">
        <v>7719</v>
      </c>
      <c r="B5727" t="s">
        <v>0</v>
      </c>
      <c r="C5727" t="s">
        <v>1</v>
      </c>
      <c r="D5727" t="s">
        <v>371</v>
      </c>
      <c r="E5727" t="s">
        <v>2222</v>
      </c>
      <c r="F5727" s="1">
        <v>43447</v>
      </c>
      <c r="G5727" t="s">
        <v>7613</v>
      </c>
      <c r="H5727" t="s">
        <v>6443</v>
      </c>
      <c r="I5727">
        <v>42420</v>
      </c>
      <c r="J5727" t="s">
        <v>2227</v>
      </c>
      <c r="K5727" t="s">
        <v>1859</v>
      </c>
      <c r="L5727" t="s">
        <v>1866</v>
      </c>
      <c r="M5727" s="1">
        <v>43449</v>
      </c>
      <c r="N5727" t="s">
        <v>1861</v>
      </c>
      <c r="O5727" t="s">
        <v>7614</v>
      </c>
      <c r="P5727" t="s">
        <v>1862</v>
      </c>
      <c r="Q5727" t="s">
        <v>7614</v>
      </c>
      <c r="R5727" t="s">
        <v>1876</v>
      </c>
      <c r="S5727">
        <v>1</v>
      </c>
      <c r="T5727" s="2">
        <v>0</v>
      </c>
      <c r="U5727" s="5">
        <v>5.82</v>
      </c>
      <c r="V5727" s="5">
        <f>ORDENES[[#This Row],[Ventas sin descuento]]-ORDENES[[#This Row],[costos estimados]]</f>
        <v>5.82</v>
      </c>
      <c r="W5727">
        <v>3</v>
      </c>
      <c r="X5727" s="5">
        <v>12.39</v>
      </c>
      <c r="Y5727" s="5">
        <f>ORDENES[[#This Row],[Ventas Originales (con descuento)]]/(1-ORDENES[[#This Row],[Descuento]])</f>
        <v>12.39</v>
      </c>
      <c r="Z5727" s="5">
        <f>ORDENES[[#This Row],[Ventas Originales (con descuento)]]/ORDENES[[#This Row],[Cantidad]]/(1-ORDENES[[#This Row],[Descuento]])</f>
        <v>4.13</v>
      </c>
      <c r="AA5727" s="5">
        <f>ORDENES[[#This Row],[Ventas Originales (con descuento)]]/ORDENES[[#This Row],[Cantidad]]</f>
        <v>4.13</v>
      </c>
      <c r="AB5727" s="5">
        <f>ORDENES[[#This Row],[Ventas Originales (con descuento)]]-(ORDENES[[#This Row],[Ganancias]])</f>
        <v>6.57</v>
      </c>
    </row>
    <row r="5728" spans="1:28" x14ac:dyDescent="0.35">
      <c r="A5728" t="s">
        <v>7719</v>
      </c>
      <c r="B5728" t="s">
        <v>110</v>
      </c>
      <c r="C5728" t="s">
        <v>1</v>
      </c>
      <c r="D5728" t="s">
        <v>580</v>
      </c>
      <c r="E5728" t="s">
        <v>146</v>
      </c>
      <c r="F5728" s="1">
        <v>43432</v>
      </c>
      <c r="G5728" t="s">
        <v>7613</v>
      </c>
      <c r="H5728" t="s">
        <v>5874</v>
      </c>
      <c r="I5728">
        <v>29203</v>
      </c>
      <c r="J5728" t="s">
        <v>1470</v>
      </c>
      <c r="K5728" t="s">
        <v>1859</v>
      </c>
      <c r="L5728" t="s">
        <v>1866</v>
      </c>
      <c r="M5728" s="1">
        <v>43435</v>
      </c>
      <c r="N5728" t="s">
        <v>1861</v>
      </c>
      <c r="O5728" t="s">
        <v>7614</v>
      </c>
      <c r="P5728" t="s">
        <v>1903</v>
      </c>
      <c r="Q5728" t="s">
        <v>7614</v>
      </c>
      <c r="R5728" t="s">
        <v>1876</v>
      </c>
      <c r="S5728">
        <v>2</v>
      </c>
      <c r="T5728" s="2">
        <v>0</v>
      </c>
      <c r="U5728" s="5">
        <v>22.37</v>
      </c>
      <c r="V5728" s="5">
        <f>ORDENES[[#This Row],[Ventas sin descuento]]-ORDENES[[#This Row],[costos estimados]]</f>
        <v>22.37</v>
      </c>
      <c r="W5728">
        <v>3</v>
      </c>
      <c r="X5728" s="5">
        <v>45.66</v>
      </c>
      <c r="Y5728" s="5">
        <f>ORDENES[[#This Row],[Ventas Originales (con descuento)]]/(1-ORDENES[[#This Row],[Descuento]])</f>
        <v>45.66</v>
      </c>
      <c r="Z5728" s="5">
        <f>ORDENES[[#This Row],[Ventas Originales (con descuento)]]/ORDENES[[#This Row],[Cantidad]]/(1-ORDENES[[#This Row],[Descuento]])</f>
        <v>15.219999999999999</v>
      </c>
      <c r="AA5728" s="5">
        <f>ORDENES[[#This Row],[Ventas Originales (con descuento)]]/ORDENES[[#This Row],[Cantidad]]</f>
        <v>15.219999999999999</v>
      </c>
      <c r="AB5728" s="5">
        <f>ORDENES[[#This Row],[Ventas Originales (con descuento)]]-(ORDENES[[#This Row],[Ganancias]])</f>
        <v>23.289999999999996</v>
      </c>
    </row>
    <row r="5729" spans="1:28" x14ac:dyDescent="0.35">
      <c r="A5729" t="s">
        <v>7719</v>
      </c>
      <c r="B5729" t="s">
        <v>2351</v>
      </c>
      <c r="C5729" t="s">
        <v>1</v>
      </c>
      <c r="D5729" t="s">
        <v>2674</v>
      </c>
      <c r="E5729" t="s">
        <v>142</v>
      </c>
      <c r="F5729" s="1">
        <v>44553</v>
      </c>
      <c r="G5729" t="s">
        <v>7613</v>
      </c>
      <c r="H5729" t="s">
        <v>6439</v>
      </c>
      <c r="I5729">
        <v>72209</v>
      </c>
      <c r="J5729" t="s">
        <v>2679</v>
      </c>
      <c r="K5729" t="s">
        <v>1859</v>
      </c>
      <c r="L5729" t="s">
        <v>1866</v>
      </c>
      <c r="M5729" s="1">
        <v>44558</v>
      </c>
      <c r="N5729" t="s">
        <v>1861</v>
      </c>
      <c r="O5729" t="s">
        <v>7614</v>
      </c>
      <c r="P5729" t="s">
        <v>1923</v>
      </c>
      <c r="Q5729" t="s">
        <v>7614</v>
      </c>
      <c r="R5729" t="s">
        <v>1890</v>
      </c>
      <c r="S5729">
        <v>3</v>
      </c>
      <c r="T5729" s="2">
        <v>0</v>
      </c>
      <c r="U5729" s="5">
        <v>85.98</v>
      </c>
      <c r="V5729" s="5">
        <f>ORDENES[[#This Row],[Ventas sin descuento]]-ORDENES[[#This Row],[costos estimados]]</f>
        <v>85.98</v>
      </c>
      <c r="W5729">
        <v>3</v>
      </c>
      <c r="X5729" s="5">
        <v>182.94</v>
      </c>
      <c r="Y5729" s="5">
        <f>ORDENES[[#This Row],[Ventas Originales (con descuento)]]/(1-ORDENES[[#This Row],[Descuento]])</f>
        <v>182.94</v>
      </c>
      <c r="Z5729" s="5">
        <f>ORDENES[[#This Row],[Ventas Originales (con descuento)]]/ORDENES[[#This Row],[Cantidad]]/(1-ORDENES[[#This Row],[Descuento]])</f>
        <v>60.98</v>
      </c>
      <c r="AA5729" s="5">
        <f>ORDENES[[#This Row],[Ventas Originales (con descuento)]]/ORDENES[[#This Row],[Cantidad]]</f>
        <v>60.98</v>
      </c>
      <c r="AB5729" s="5">
        <f>ORDENES[[#This Row],[Ventas Originales (con descuento)]]-(ORDENES[[#This Row],[Ganancias]])</f>
        <v>96.96</v>
      </c>
    </row>
    <row r="5730" spans="1:28" x14ac:dyDescent="0.35">
      <c r="A5730" t="s">
        <v>7719</v>
      </c>
      <c r="B5730" t="s">
        <v>1945</v>
      </c>
      <c r="C5730" t="s">
        <v>1</v>
      </c>
      <c r="D5730" t="s">
        <v>2156</v>
      </c>
      <c r="E5730" t="s">
        <v>18</v>
      </c>
      <c r="F5730" s="1">
        <v>43600</v>
      </c>
      <c r="G5730" t="s">
        <v>7613</v>
      </c>
      <c r="H5730" t="s">
        <v>6444</v>
      </c>
      <c r="I5730">
        <v>30076</v>
      </c>
      <c r="J5730" t="s">
        <v>3179</v>
      </c>
      <c r="K5730" t="s">
        <v>1859</v>
      </c>
      <c r="L5730" t="s">
        <v>1866</v>
      </c>
      <c r="M5730" s="1">
        <v>43605</v>
      </c>
      <c r="N5730" t="s">
        <v>1861</v>
      </c>
      <c r="O5730" t="s">
        <v>7614</v>
      </c>
      <c r="P5730" t="s">
        <v>1918</v>
      </c>
      <c r="Q5730" t="s">
        <v>7614</v>
      </c>
      <c r="R5730" t="s">
        <v>1890</v>
      </c>
      <c r="S5730">
        <v>3</v>
      </c>
      <c r="T5730" s="2">
        <v>0</v>
      </c>
      <c r="U5730" s="5">
        <v>8.7899999999999991</v>
      </c>
      <c r="V5730" s="5">
        <f>ORDENES[[#This Row],[Ventas sin descuento]]-ORDENES[[#This Row],[costos estimados]]</f>
        <v>8.7899999999999991</v>
      </c>
      <c r="W5730">
        <v>3</v>
      </c>
      <c r="X5730" s="5">
        <v>17.940000000000001</v>
      </c>
      <c r="Y5730" s="5">
        <f>ORDENES[[#This Row],[Ventas Originales (con descuento)]]/(1-ORDENES[[#This Row],[Descuento]])</f>
        <v>17.940000000000001</v>
      </c>
      <c r="Z5730" s="5">
        <f>ORDENES[[#This Row],[Ventas Originales (con descuento)]]/ORDENES[[#This Row],[Cantidad]]/(1-ORDENES[[#This Row],[Descuento]])</f>
        <v>5.98</v>
      </c>
      <c r="AA5730" s="5">
        <f>ORDENES[[#This Row],[Ventas Originales (con descuento)]]/ORDENES[[#This Row],[Cantidad]]</f>
        <v>5.98</v>
      </c>
      <c r="AB5730" s="5">
        <f>ORDENES[[#This Row],[Ventas Originales (con descuento)]]-(ORDENES[[#This Row],[Ganancias]])</f>
        <v>9.1500000000000021</v>
      </c>
    </row>
    <row r="5731" spans="1:28" x14ac:dyDescent="0.35">
      <c r="A5731" t="s">
        <v>7719</v>
      </c>
      <c r="B5731" t="s">
        <v>376</v>
      </c>
      <c r="C5731" t="s">
        <v>1</v>
      </c>
      <c r="D5731" t="s">
        <v>2065</v>
      </c>
      <c r="E5731" t="s">
        <v>21</v>
      </c>
      <c r="F5731" s="1">
        <v>43170</v>
      </c>
      <c r="G5731" t="s">
        <v>7613</v>
      </c>
      <c r="H5731" t="s">
        <v>6441</v>
      </c>
      <c r="I5731">
        <v>40475</v>
      </c>
      <c r="J5731" t="s">
        <v>2070</v>
      </c>
      <c r="K5731" t="s">
        <v>1859</v>
      </c>
      <c r="L5731" t="s">
        <v>1866</v>
      </c>
      <c r="M5731" s="1">
        <v>43172</v>
      </c>
      <c r="N5731" t="s">
        <v>1861</v>
      </c>
      <c r="O5731" t="s">
        <v>7614</v>
      </c>
      <c r="P5731" t="s">
        <v>1862</v>
      </c>
      <c r="Q5731" t="s">
        <v>7614</v>
      </c>
      <c r="R5731" t="s">
        <v>1879</v>
      </c>
      <c r="S5731">
        <v>1</v>
      </c>
      <c r="T5731" s="2">
        <v>0</v>
      </c>
      <c r="U5731" s="5">
        <v>7.02</v>
      </c>
      <c r="V5731" s="5">
        <f>ORDENES[[#This Row],[Ventas sin descuento]]-ORDENES[[#This Row],[costos estimados]]</f>
        <v>7.02</v>
      </c>
      <c r="W5731">
        <v>3</v>
      </c>
      <c r="X5731" s="5">
        <v>14.94</v>
      </c>
      <c r="Y5731" s="5">
        <f>ORDENES[[#This Row],[Ventas Originales (con descuento)]]/(1-ORDENES[[#This Row],[Descuento]])</f>
        <v>14.94</v>
      </c>
      <c r="Z5731" s="5">
        <f>ORDENES[[#This Row],[Ventas Originales (con descuento)]]/ORDENES[[#This Row],[Cantidad]]/(1-ORDENES[[#This Row],[Descuento]])</f>
        <v>4.9799999999999995</v>
      </c>
      <c r="AA5731" s="5">
        <f>ORDENES[[#This Row],[Ventas Originales (con descuento)]]/ORDENES[[#This Row],[Cantidad]]</f>
        <v>4.9799999999999995</v>
      </c>
      <c r="AB5731" s="5">
        <f>ORDENES[[#This Row],[Ventas Originales (con descuento)]]-(ORDENES[[#This Row],[Ganancias]])</f>
        <v>7.92</v>
      </c>
    </row>
    <row r="5732" spans="1:28" x14ac:dyDescent="0.35">
      <c r="A5732" t="s">
        <v>7719</v>
      </c>
      <c r="B5732" t="s">
        <v>448</v>
      </c>
      <c r="C5732" t="s">
        <v>1</v>
      </c>
      <c r="D5732" t="s">
        <v>291</v>
      </c>
      <c r="E5732" t="s">
        <v>73</v>
      </c>
      <c r="F5732" s="1">
        <v>43391</v>
      </c>
      <c r="G5732" t="s">
        <v>7613</v>
      </c>
      <c r="H5732" t="s">
        <v>5875</v>
      </c>
      <c r="I5732">
        <v>36116</v>
      </c>
      <c r="J5732" t="s">
        <v>1342</v>
      </c>
      <c r="K5732" t="s">
        <v>1859</v>
      </c>
      <c r="L5732" t="s">
        <v>1866</v>
      </c>
      <c r="M5732" s="1">
        <v>43393</v>
      </c>
      <c r="N5732" t="s">
        <v>1861</v>
      </c>
      <c r="O5732" t="s">
        <v>7614</v>
      </c>
      <c r="P5732" t="s">
        <v>1902</v>
      </c>
      <c r="Q5732" t="s">
        <v>7614</v>
      </c>
      <c r="R5732" t="s">
        <v>1872</v>
      </c>
      <c r="S5732">
        <v>1</v>
      </c>
      <c r="T5732" s="2">
        <v>0</v>
      </c>
      <c r="U5732" s="5">
        <v>11.04</v>
      </c>
      <c r="V5732" s="5">
        <f>ORDENES[[#This Row],[Ventas sin descuento]]-ORDENES[[#This Row],[costos estimados]]</f>
        <v>11.04000000000002</v>
      </c>
      <c r="W5732">
        <v>3</v>
      </c>
      <c r="X5732" s="5">
        <v>275.97000000000003</v>
      </c>
      <c r="Y5732" s="5">
        <f>ORDENES[[#This Row],[Ventas Originales (con descuento)]]/(1-ORDENES[[#This Row],[Descuento]])</f>
        <v>275.97000000000003</v>
      </c>
      <c r="Z5732" s="5">
        <f>ORDENES[[#This Row],[Ventas Originales (con descuento)]]/ORDENES[[#This Row],[Cantidad]]/(1-ORDENES[[#This Row],[Descuento]])</f>
        <v>91.990000000000009</v>
      </c>
      <c r="AA5732" s="5">
        <f>ORDENES[[#This Row],[Ventas Originales (con descuento)]]/ORDENES[[#This Row],[Cantidad]]</f>
        <v>91.990000000000009</v>
      </c>
      <c r="AB5732" s="5">
        <f>ORDENES[[#This Row],[Ventas Originales (con descuento)]]-(ORDENES[[#This Row],[Ganancias]])</f>
        <v>264.93</v>
      </c>
    </row>
    <row r="5733" spans="1:28" x14ac:dyDescent="0.35">
      <c r="A5733" t="s">
        <v>7719</v>
      </c>
      <c r="B5733" t="s">
        <v>2185</v>
      </c>
      <c r="C5733" t="s">
        <v>1</v>
      </c>
      <c r="D5733" t="s">
        <v>2306</v>
      </c>
      <c r="E5733" t="s">
        <v>236</v>
      </c>
      <c r="F5733" s="1">
        <v>44163</v>
      </c>
      <c r="G5733" t="s">
        <v>7613</v>
      </c>
      <c r="H5733" t="s">
        <v>5872</v>
      </c>
      <c r="I5733">
        <v>30062</v>
      </c>
      <c r="J5733" t="s">
        <v>1580</v>
      </c>
      <c r="K5733" t="s">
        <v>1859</v>
      </c>
      <c r="L5733" t="s">
        <v>1866</v>
      </c>
      <c r="M5733" s="1">
        <v>44166</v>
      </c>
      <c r="N5733" t="s">
        <v>1861</v>
      </c>
      <c r="O5733" t="s">
        <v>7614</v>
      </c>
      <c r="P5733" t="s">
        <v>1918</v>
      </c>
      <c r="Q5733" t="s">
        <v>7614</v>
      </c>
      <c r="R5733" t="s">
        <v>1872</v>
      </c>
      <c r="S5733">
        <v>2</v>
      </c>
      <c r="T5733" s="2">
        <v>0</v>
      </c>
      <c r="U5733" s="5">
        <v>56.3</v>
      </c>
      <c r="V5733" s="5">
        <f>ORDENES[[#This Row],[Ventas sin descuento]]-ORDENES[[#This Row],[costos estimados]]</f>
        <v>56.299999999999955</v>
      </c>
      <c r="W5733">
        <v>3</v>
      </c>
      <c r="X5733" s="5">
        <v>1126.02</v>
      </c>
      <c r="Y5733" s="5">
        <f>ORDENES[[#This Row],[Ventas Originales (con descuento)]]/(1-ORDENES[[#This Row],[Descuento]])</f>
        <v>1126.02</v>
      </c>
      <c r="Z5733" s="5">
        <f>ORDENES[[#This Row],[Ventas Originales (con descuento)]]/ORDENES[[#This Row],[Cantidad]]/(1-ORDENES[[#This Row],[Descuento]])</f>
        <v>375.34</v>
      </c>
      <c r="AA5733" s="5">
        <f>ORDENES[[#This Row],[Ventas Originales (con descuento)]]/ORDENES[[#This Row],[Cantidad]]</f>
        <v>375.34</v>
      </c>
      <c r="AB5733" s="5">
        <f>ORDENES[[#This Row],[Ventas Originales (con descuento)]]-(ORDENES[[#This Row],[Ganancias]])</f>
        <v>1069.72</v>
      </c>
    </row>
    <row r="5734" spans="1:28" x14ac:dyDescent="0.35">
      <c r="A5734" t="s">
        <v>7719</v>
      </c>
      <c r="B5734" t="s">
        <v>2580</v>
      </c>
      <c r="C5734" t="s">
        <v>1</v>
      </c>
      <c r="D5734" t="s">
        <v>156</v>
      </c>
      <c r="E5734" t="s">
        <v>199</v>
      </c>
      <c r="F5734" s="1">
        <v>43336</v>
      </c>
      <c r="G5734" t="s">
        <v>7613</v>
      </c>
      <c r="H5734" t="s">
        <v>6445</v>
      </c>
      <c r="I5734">
        <v>42301</v>
      </c>
      <c r="J5734" t="s">
        <v>2575</v>
      </c>
      <c r="K5734" t="s">
        <v>1859</v>
      </c>
      <c r="L5734" t="s">
        <v>1866</v>
      </c>
      <c r="M5734" s="1">
        <v>43338</v>
      </c>
      <c r="N5734" t="s">
        <v>1861</v>
      </c>
      <c r="O5734" t="s">
        <v>7614</v>
      </c>
      <c r="P5734" t="s">
        <v>1862</v>
      </c>
      <c r="Q5734" t="s">
        <v>7614</v>
      </c>
      <c r="R5734" t="s">
        <v>1908</v>
      </c>
      <c r="S5734">
        <v>1</v>
      </c>
      <c r="T5734" s="2">
        <v>0</v>
      </c>
      <c r="U5734" s="5">
        <v>6.63</v>
      </c>
      <c r="V5734" s="5">
        <f>ORDENES[[#This Row],[Ventas sin descuento]]-ORDENES[[#This Row],[costos estimados]]</f>
        <v>6.629999999999999</v>
      </c>
      <c r="W5734">
        <v>3</v>
      </c>
      <c r="X5734" s="5">
        <v>25.5</v>
      </c>
      <c r="Y5734" s="5">
        <f>ORDENES[[#This Row],[Ventas Originales (con descuento)]]/(1-ORDENES[[#This Row],[Descuento]])</f>
        <v>25.5</v>
      </c>
      <c r="Z5734" s="5">
        <f>ORDENES[[#This Row],[Ventas Originales (con descuento)]]/ORDENES[[#This Row],[Cantidad]]/(1-ORDENES[[#This Row],[Descuento]])</f>
        <v>8.5</v>
      </c>
      <c r="AA5734" s="5">
        <f>ORDENES[[#This Row],[Ventas Originales (con descuento)]]/ORDENES[[#This Row],[Cantidad]]</f>
        <v>8.5</v>
      </c>
      <c r="AB5734" s="5">
        <f>ORDENES[[#This Row],[Ventas Originales (con descuento)]]-(ORDENES[[#This Row],[Ganancias]])</f>
        <v>18.87</v>
      </c>
    </row>
    <row r="5735" spans="1:28" x14ac:dyDescent="0.35">
      <c r="A5735" t="s">
        <v>7719</v>
      </c>
      <c r="B5735" t="s">
        <v>110</v>
      </c>
      <c r="C5735" t="s">
        <v>1</v>
      </c>
      <c r="D5735" t="s">
        <v>580</v>
      </c>
      <c r="E5735" t="s">
        <v>353</v>
      </c>
      <c r="F5735" s="1">
        <v>43432</v>
      </c>
      <c r="G5735" t="s">
        <v>7613</v>
      </c>
      <c r="H5735" t="s">
        <v>5874</v>
      </c>
      <c r="I5735">
        <v>29203</v>
      </c>
      <c r="J5735" t="s">
        <v>1478</v>
      </c>
      <c r="K5735" t="s">
        <v>1859</v>
      </c>
      <c r="L5735" t="s">
        <v>1866</v>
      </c>
      <c r="M5735" s="1">
        <v>43435</v>
      </c>
      <c r="N5735" t="s">
        <v>1861</v>
      </c>
      <c r="O5735" t="s">
        <v>7614</v>
      </c>
      <c r="P5735" t="s">
        <v>1903</v>
      </c>
      <c r="Q5735" t="s">
        <v>7614</v>
      </c>
      <c r="R5735" t="s">
        <v>1874</v>
      </c>
      <c r="S5735">
        <v>2</v>
      </c>
      <c r="T5735" s="2">
        <v>0</v>
      </c>
      <c r="U5735" s="5">
        <v>4.33</v>
      </c>
      <c r="V5735" s="5">
        <f>ORDENES[[#This Row],[Ventas sin descuento]]-ORDENES[[#This Row],[costos estimados]]</f>
        <v>4.33</v>
      </c>
      <c r="W5735">
        <v>4</v>
      </c>
      <c r="X5735" s="5">
        <v>13.12</v>
      </c>
      <c r="Y5735" s="5">
        <f>ORDENES[[#This Row],[Ventas Originales (con descuento)]]/(1-ORDENES[[#This Row],[Descuento]])</f>
        <v>13.12</v>
      </c>
      <c r="Z5735" s="5">
        <f>ORDENES[[#This Row],[Ventas Originales (con descuento)]]/ORDENES[[#This Row],[Cantidad]]/(1-ORDENES[[#This Row],[Descuento]])</f>
        <v>3.28</v>
      </c>
      <c r="AA5735" s="5">
        <f>ORDENES[[#This Row],[Ventas Originales (con descuento)]]/ORDENES[[#This Row],[Cantidad]]</f>
        <v>3.28</v>
      </c>
      <c r="AB5735" s="5">
        <f>ORDENES[[#This Row],[Ventas Originales (con descuento)]]-(ORDENES[[#This Row],[Ganancias]])</f>
        <v>8.7899999999999991</v>
      </c>
    </row>
    <row r="5736" spans="1:28" x14ac:dyDescent="0.35">
      <c r="A5736" t="s">
        <v>7719</v>
      </c>
      <c r="B5736" t="s">
        <v>430</v>
      </c>
      <c r="C5736" t="s">
        <v>1</v>
      </c>
      <c r="D5736" t="s">
        <v>2772</v>
      </c>
      <c r="E5736" t="s">
        <v>47</v>
      </c>
      <c r="F5736" s="1">
        <v>44286</v>
      </c>
      <c r="G5736" t="s">
        <v>7598</v>
      </c>
      <c r="H5736" t="s">
        <v>6433</v>
      </c>
      <c r="I5736">
        <v>30318</v>
      </c>
      <c r="J5736" t="s">
        <v>1187</v>
      </c>
      <c r="K5736" t="s">
        <v>1859</v>
      </c>
      <c r="L5736" t="s">
        <v>1866</v>
      </c>
      <c r="M5736" s="1">
        <v>44288</v>
      </c>
      <c r="N5736" t="s">
        <v>1861</v>
      </c>
      <c r="O5736" t="s">
        <v>7614</v>
      </c>
      <c r="P5736" t="s">
        <v>1918</v>
      </c>
      <c r="Q5736" t="s">
        <v>7614</v>
      </c>
      <c r="R5736" t="s">
        <v>1876</v>
      </c>
      <c r="S5736">
        <v>1</v>
      </c>
      <c r="T5736" s="2">
        <v>0</v>
      </c>
      <c r="U5736" s="5">
        <v>30.78</v>
      </c>
      <c r="V5736" s="5">
        <f>ORDENES[[#This Row],[Ventas sin descuento]]-ORDENES[[#This Row],[costos estimados]]</f>
        <v>30.78</v>
      </c>
      <c r="W5736">
        <v>4</v>
      </c>
      <c r="X5736" s="5">
        <v>64.12</v>
      </c>
      <c r="Y5736" s="5">
        <f>ORDENES[[#This Row],[Ventas Originales (con descuento)]]/(1-ORDENES[[#This Row],[Descuento]])</f>
        <v>64.12</v>
      </c>
      <c r="Z5736" s="5">
        <f>ORDENES[[#This Row],[Ventas Originales (con descuento)]]/ORDENES[[#This Row],[Cantidad]]/(1-ORDENES[[#This Row],[Descuento]])</f>
        <v>16.03</v>
      </c>
      <c r="AA5736" s="5">
        <f>ORDENES[[#This Row],[Ventas Originales (con descuento)]]/ORDENES[[#This Row],[Cantidad]]</f>
        <v>16.03</v>
      </c>
      <c r="AB5736" s="5">
        <f>ORDENES[[#This Row],[Ventas Originales (con descuento)]]-(ORDENES[[#This Row],[Ganancias]])</f>
        <v>33.340000000000003</v>
      </c>
    </row>
    <row r="5737" spans="1:28" x14ac:dyDescent="0.35">
      <c r="A5737" t="s">
        <v>7719</v>
      </c>
      <c r="B5737" t="s">
        <v>0</v>
      </c>
      <c r="C5737" t="s">
        <v>1</v>
      </c>
      <c r="D5737" t="s">
        <v>660</v>
      </c>
      <c r="E5737" t="s">
        <v>146</v>
      </c>
      <c r="F5737" s="1">
        <v>43830</v>
      </c>
      <c r="G5737" t="s">
        <v>7613</v>
      </c>
      <c r="H5737" t="s">
        <v>6442</v>
      </c>
      <c r="I5737">
        <v>42420</v>
      </c>
      <c r="J5737" t="s">
        <v>1415</v>
      </c>
      <c r="K5737" t="s">
        <v>1859</v>
      </c>
      <c r="L5737" t="s">
        <v>1866</v>
      </c>
      <c r="M5737" s="1">
        <v>43833</v>
      </c>
      <c r="N5737" t="s">
        <v>1861</v>
      </c>
      <c r="O5737" t="s">
        <v>7614</v>
      </c>
      <c r="P5737" t="s">
        <v>1862</v>
      </c>
      <c r="Q5737" t="s">
        <v>7614</v>
      </c>
      <c r="R5737" t="s">
        <v>1876</v>
      </c>
      <c r="S5737">
        <v>2</v>
      </c>
      <c r="T5737" s="2">
        <v>0</v>
      </c>
      <c r="U5737" s="5">
        <v>27.89</v>
      </c>
      <c r="V5737" s="5">
        <f>ORDENES[[#This Row],[Ventas sin descuento]]-ORDENES[[#This Row],[costos estimados]]</f>
        <v>27.89</v>
      </c>
      <c r="W5737">
        <v>4</v>
      </c>
      <c r="X5737" s="5">
        <v>60.64</v>
      </c>
      <c r="Y5737" s="5">
        <f>ORDENES[[#This Row],[Ventas Originales (con descuento)]]/(1-ORDENES[[#This Row],[Descuento]])</f>
        <v>60.64</v>
      </c>
      <c r="Z5737" s="5">
        <f>ORDENES[[#This Row],[Ventas Originales (con descuento)]]/ORDENES[[#This Row],[Cantidad]]/(1-ORDENES[[#This Row],[Descuento]])</f>
        <v>15.16</v>
      </c>
      <c r="AA5737" s="5">
        <f>ORDENES[[#This Row],[Ventas Originales (con descuento)]]/ORDENES[[#This Row],[Cantidad]]</f>
        <v>15.16</v>
      </c>
      <c r="AB5737" s="5">
        <f>ORDENES[[#This Row],[Ventas Originales (con descuento)]]-(ORDENES[[#This Row],[Ganancias]])</f>
        <v>32.75</v>
      </c>
    </row>
    <row r="5738" spans="1:28" x14ac:dyDescent="0.35">
      <c r="A5738" t="s">
        <v>7719</v>
      </c>
      <c r="B5738" t="s">
        <v>3436</v>
      </c>
      <c r="C5738" t="s">
        <v>1</v>
      </c>
      <c r="D5738" t="s">
        <v>2691</v>
      </c>
      <c r="E5738" t="s">
        <v>438</v>
      </c>
      <c r="F5738" s="1">
        <v>43854</v>
      </c>
      <c r="G5738" t="s">
        <v>7613</v>
      </c>
      <c r="H5738" t="s">
        <v>6446</v>
      </c>
      <c r="I5738">
        <v>39503</v>
      </c>
      <c r="J5738" t="s">
        <v>1582</v>
      </c>
      <c r="K5738" t="s">
        <v>1859</v>
      </c>
      <c r="L5738" t="s">
        <v>1866</v>
      </c>
      <c r="M5738" s="1">
        <v>43856</v>
      </c>
      <c r="N5738" t="s">
        <v>1861</v>
      </c>
      <c r="O5738" t="s">
        <v>7614</v>
      </c>
      <c r="P5738" t="s">
        <v>1922</v>
      </c>
      <c r="Q5738" t="s">
        <v>7614</v>
      </c>
      <c r="R5738" t="s">
        <v>1876</v>
      </c>
      <c r="S5738">
        <v>1</v>
      </c>
      <c r="T5738" s="2">
        <v>0</v>
      </c>
      <c r="U5738" s="5">
        <v>15.68</v>
      </c>
      <c r="V5738" s="5">
        <f>ORDENES[[#This Row],[Ventas sin descuento]]-ORDENES[[#This Row],[costos estimados]]</f>
        <v>15.68</v>
      </c>
      <c r="W5738">
        <v>4</v>
      </c>
      <c r="X5738" s="5">
        <v>31.36</v>
      </c>
      <c r="Y5738" s="5">
        <f>ORDENES[[#This Row],[Ventas Originales (con descuento)]]/(1-ORDENES[[#This Row],[Descuento]])</f>
        <v>31.36</v>
      </c>
      <c r="Z5738" s="5">
        <f>ORDENES[[#This Row],[Ventas Originales (con descuento)]]/ORDENES[[#This Row],[Cantidad]]/(1-ORDENES[[#This Row],[Descuento]])</f>
        <v>7.84</v>
      </c>
      <c r="AA5738" s="5">
        <f>ORDENES[[#This Row],[Ventas Originales (con descuento)]]/ORDENES[[#This Row],[Cantidad]]</f>
        <v>7.84</v>
      </c>
      <c r="AB5738" s="5">
        <f>ORDENES[[#This Row],[Ventas Originales (con descuento)]]-(ORDENES[[#This Row],[Ganancias]])</f>
        <v>15.68</v>
      </c>
    </row>
    <row r="5739" spans="1:28" x14ac:dyDescent="0.35">
      <c r="A5739" t="s">
        <v>7719</v>
      </c>
      <c r="B5739" t="s">
        <v>2351</v>
      </c>
      <c r="C5739" t="s">
        <v>1</v>
      </c>
      <c r="D5739" t="s">
        <v>2674</v>
      </c>
      <c r="E5739" t="s">
        <v>73</v>
      </c>
      <c r="F5739" s="1">
        <v>44553</v>
      </c>
      <c r="G5739" t="s">
        <v>7613</v>
      </c>
      <c r="H5739" t="s">
        <v>6439</v>
      </c>
      <c r="I5739">
        <v>72209</v>
      </c>
      <c r="J5739" t="s">
        <v>1342</v>
      </c>
      <c r="K5739" t="s">
        <v>1859</v>
      </c>
      <c r="L5739" t="s">
        <v>1866</v>
      </c>
      <c r="M5739" s="1">
        <v>44558</v>
      </c>
      <c r="N5739" t="s">
        <v>1861</v>
      </c>
      <c r="O5739" t="s">
        <v>7614</v>
      </c>
      <c r="P5739" t="s">
        <v>1923</v>
      </c>
      <c r="Q5739" t="s">
        <v>7614</v>
      </c>
      <c r="R5739" t="s">
        <v>1872</v>
      </c>
      <c r="S5739">
        <v>3</v>
      </c>
      <c r="T5739" s="2">
        <v>0</v>
      </c>
      <c r="U5739" s="5">
        <v>14.72</v>
      </c>
      <c r="V5739" s="5">
        <f>ORDENES[[#This Row],[Ventas sin descuento]]-ORDENES[[#This Row],[costos estimados]]</f>
        <v>14.720000000000027</v>
      </c>
      <c r="W5739">
        <v>4</v>
      </c>
      <c r="X5739" s="5">
        <v>367.96</v>
      </c>
      <c r="Y5739" s="5">
        <f>ORDENES[[#This Row],[Ventas Originales (con descuento)]]/(1-ORDENES[[#This Row],[Descuento]])</f>
        <v>367.96</v>
      </c>
      <c r="Z5739" s="5">
        <f>ORDENES[[#This Row],[Ventas Originales (con descuento)]]/ORDENES[[#This Row],[Cantidad]]/(1-ORDENES[[#This Row],[Descuento]])</f>
        <v>91.99</v>
      </c>
      <c r="AA5739" s="5">
        <f>ORDENES[[#This Row],[Ventas Originales (con descuento)]]/ORDENES[[#This Row],[Cantidad]]</f>
        <v>91.99</v>
      </c>
      <c r="AB5739" s="5">
        <f>ORDENES[[#This Row],[Ventas Originales (con descuento)]]-(ORDENES[[#This Row],[Ganancias]])</f>
        <v>353.23999999999995</v>
      </c>
    </row>
    <row r="5740" spans="1:28" x14ac:dyDescent="0.35">
      <c r="A5740" t="s">
        <v>7719</v>
      </c>
      <c r="B5740" t="s">
        <v>2351</v>
      </c>
      <c r="C5740" t="s">
        <v>1</v>
      </c>
      <c r="D5740" t="s">
        <v>2674</v>
      </c>
      <c r="E5740" t="s">
        <v>18</v>
      </c>
      <c r="F5740" s="1">
        <v>44553</v>
      </c>
      <c r="G5740" t="s">
        <v>7613</v>
      </c>
      <c r="H5740" t="s">
        <v>6439</v>
      </c>
      <c r="I5740">
        <v>72209</v>
      </c>
      <c r="J5740" t="s">
        <v>1325</v>
      </c>
      <c r="K5740" t="s">
        <v>1859</v>
      </c>
      <c r="L5740" t="s">
        <v>1866</v>
      </c>
      <c r="M5740" s="1">
        <v>44558</v>
      </c>
      <c r="N5740" t="s">
        <v>1861</v>
      </c>
      <c r="O5740" t="s">
        <v>7614</v>
      </c>
      <c r="P5740" t="s">
        <v>1923</v>
      </c>
      <c r="Q5740" t="s">
        <v>7614</v>
      </c>
      <c r="R5740" t="s">
        <v>1872</v>
      </c>
      <c r="S5740">
        <v>3</v>
      </c>
      <c r="T5740" s="2">
        <v>0</v>
      </c>
      <c r="U5740" s="5">
        <v>17.37</v>
      </c>
      <c r="V5740" s="5">
        <f>ORDENES[[#This Row],[Ventas sin descuento]]-ORDENES[[#This Row],[costos estimados]]</f>
        <v>17.369999999999997</v>
      </c>
      <c r="W5740">
        <v>4</v>
      </c>
      <c r="X5740" s="5">
        <v>62.04</v>
      </c>
      <c r="Y5740" s="5">
        <f>ORDENES[[#This Row],[Ventas Originales (con descuento)]]/(1-ORDENES[[#This Row],[Descuento]])</f>
        <v>62.04</v>
      </c>
      <c r="Z5740" s="5">
        <f>ORDENES[[#This Row],[Ventas Originales (con descuento)]]/ORDENES[[#This Row],[Cantidad]]/(1-ORDENES[[#This Row],[Descuento]])</f>
        <v>15.51</v>
      </c>
      <c r="AA5740" s="5">
        <f>ORDENES[[#This Row],[Ventas Originales (con descuento)]]/ORDENES[[#This Row],[Cantidad]]</f>
        <v>15.51</v>
      </c>
      <c r="AB5740" s="5">
        <f>ORDENES[[#This Row],[Ventas Originales (con descuento)]]-(ORDENES[[#This Row],[Ganancias]])</f>
        <v>44.67</v>
      </c>
    </row>
    <row r="5741" spans="1:28" x14ac:dyDescent="0.35">
      <c r="A5741" t="s">
        <v>7719</v>
      </c>
      <c r="B5741" t="s">
        <v>0</v>
      </c>
      <c r="C5741" t="s">
        <v>1</v>
      </c>
      <c r="D5741" t="s">
        <v>2969</v>
      </c>
      <c r="E5741" t="s">
        <v>18</v>
      </c>
      <c r="F5741" s="1">
        <v>44502</v>
      </c>
      <c r="G5741" t="s">
        <v>7613</v>
      </c>
      <c r="H5741" t="s">
        <v>5873</v>
      </c>
      <c r="I5741">
        <v>42420</v>
      </c>
      <c r="J5741" t="s">
        <v>1487</v>
      </c>
      <c r="K5741" t="s">
        <v>1859</v>
      </c>
      <c r="L5741" t="s">
        <v>1866</v>
      </c>
      <c r="M5741" s="1">
        <v>44505</v>
      </c>
      <c r="N5741" t="s">
        <v>1861</v>
      </c>
      <c r="O5741" t="s">
        <v>7614</v>
      </c>
      <c r="P5741" t="s">
        <v>1862</v>
      </c>
      <c r="Q5741" t="s">
        <v>7614</v>
      </c>
      <c r="R5741" t="s">
        <v>1872</v>
      </c>
      <c r="S5741">
        <v>2</v>
      </c>
      <c r="T5741" s="2">
        <v>0</v>
      </c>
      <c r="U5741" s="5">
        <v>16.78</v>
      </c>
      <c r="V5741" s="5">
        <f>ORDENES[[#This Row],[Ventas sin descuento]]-ORDENES[[#This Row],[costos estimados]]</f>
        <v>16.78</v>
      </c>
      <c r="W5741">
        <v>4</v>
      </c>
      <c r="X5741" s="5">
        <v>59.92</v>
      </c>
      <c r="Y5741" s="5">
        <f>ORDENES[[#This Row],[Ventas Originales (con descuento)]]/(1-ORDENES[[#This Row],[Descuento]])</f>
        <v>59.92</v>
      </c>
      <c r="Z5741" s="5">
        <f>ORDENES[[#This Row],[Ventas Originales (con descuento)]]/ORDENES[[#This Row],[Cantidad]]/(1-ORDENES[[#This Row],[Descuento]])</f>
        <v>14.98</v>
      </c>
      <c r="AA5741" s="5">
        <f>ORDENES[[#This Row],[Ventas Originales (con descuento)]]/ORDENES[[#This Row],[Cantidad]]</f>
        <v>14.98</v>
      </c>
      <c r="AB5741" s="5">
        <f>ORDENES[[#This Row],[Ventas Originales (con descuento)]]-(ORDENES[[#This Row],[Ganancias]])</f>
        <v>43.14</v>
      </c>
    </row>
    <row r="5742" spans="1:28" x14ac:dyDescent="0.35">
      <c r="A5742" t="s">
        <v>7719</v>
      </c>
      <c r="B5742" t="s">
        <v>0</v>
      </c>
      <c r="C5742" t="s">
        <v>1</v>
      </c>
      <c r="D5742" t="s">
        <v>660</v>
      </c>
      <c r="E5742" t="s">
        <v>18</v>
      </c>
      <c r="F5742" s="1">
        <v>43830</v>
      </c>
      <c r="G5742" t="s">
        <v>7613</v>
      </c>
      <c r="H5742" t="s">
        <v>6442</v>
      </c>
      <c r="I5742">
        <v>42420</v>
      </c>
      <c r="J5742" t="s">
        <v>3126</v>
      </c>
      <c r="K5742" t="s">
        <v>1859</v>
      </c>
      <c r="L5742" t="s">
        <v>1866</v>
      </c>
      <c r="M5742" s="1">
        <v>43833</v>
      </c>
      <c r="N5742" t="s">
        <v>1861</v>
      </c>
      <c r="O5742" t="s">
        <v>7614</v>
      </c>
      <c r="P5742" t="s">
        <v>1862</v>
      </c>
      <c r="Q5742" t="s">
        <v>7614</v>
      </c>
      <c r="R5742" t="s">
        <v>1876</v>
      </c>
      <c r="S5742">
        <v>2</v>
      </c>
      <c r="T5742" s="2">
        <v>0</v>
      </c>
      <c r="U5742" s="5">
        <v>38.15</v>
      </c>
      <c r="V5742" s="5">
        <f>ORDENES[[#This Row],[Ventas sin descuento]]-ORDENES[[#This Row],[costos estimados]]</f>
        <v>38.15</v>
      </c>
      <c r="W5742">
        <v>5</v>
      </c>
      <c r="X5742" s="5">
        <v>76.3</v>
      </c>
      <c r="Y5742" s="5">
        <f>ORDENES[[#This Row],[Ventas Originales (con descuento)]]/(1-ORDENES[[#This Row],[Descuento]])</f>
        <v>76.3</v>
      </c>
      <c r="Z5742" s="5">
        <f>ORDENES[[#This Row],[Ventas Originales (con descuento)]]/ORDENES[[#This Row],[Cantidad]]/(1-ORDENES[[#This Row],[Descuento]])</f>
        <v>15.26</v>
      </c>
      <c r="AA5742" s="5">
        <f>ORDENES[[#This Row],[Ventas Originales (con descuento)]]/ORDENES[[#This Row],[Cantidad]]</f>
        <v>15.26</v>
      </c>
      <c r="AB5742" s="5">
        <f>ORDENES[[#This Row],[Ventas Originales (con descuento)]]-(ORDENES[[#This Row],[Ganancias]])</f>
        <v>38.15</v>
      </c>
    </row>
    <row r="5743" spans="1:28" x14ac:dyDescent="0.35">
      <c r="A5743" t="s">
        <v>7719</v>
      </c>
      <c r="B5743" t="s">
        <v>110</v>
      </c>
      <c r="C5743" t="s">
        <v>1</v>
      </c>
      <c r="D5743" t="s">
        <v>162</v>
      </c>
      <c r="E5743" t="s">
        <v>35</v>
      </c>
      <c r="F5743" s="1">
        <v>44028</v>
      </c>
      <c r="G5743" t="s">
        <v>7613</v>
      </c>
      <c r="H5743" t="s">
        <v>6436</v>
      </c>
      <c r="I5743">
        <v>29203</v>
      </c>
      <c r="J5743" t="s">
        <v>1659</v>
      </c>
      <c r="K5743" t="s">
        <v>1859</v>
      </c>
      <c r="L5743" t="s">
        <v>1866</v>
      </c>
      <c r="M5743" s="1">
        <v>44032</v>
      </c>
      <c r="N5743" t="s">
        <v>1861</v>
      </c>
      <c r="O5743" t="s">
        <v>7614</v>
      </c>
      <c r="P5743" t="s">
        <v>1903</v>
      </c>
      <c r="Q5743" t="s">
        <v>7614</v>
      </c>
      <c r="R5743" t="s">
        <v>1876</v>
      </c>
      <c r="S5743">
        <v>3</v>
      </c>
      <c r="T5743" s="2">
        <v>0</v>
      </c>
      <c r="U5743" s="5">
        <v>11.09</v>
      </c>
      <c r="V5743" s="5">
        <f>ORDENES[[#This Row],[Ventas sin descuento]]-ORDENES[[#This Row],[costos estimados]]</f>
        <v>11.09</v>
      </c>
      <c r="W5743">
        <v>5</v>
      </c>
      <c r="X5743" s="5">
        <v>24.1</v>
      </c>
      <c r="Y5743" s="5">
        <f>ORDENES[[#This Row],[Ventas Originales (con descuento)]]/(1-ORDENES[[#This Row],[Descuento]])</f>
        <v>24.1</v>
      </c>
      <c r="Z5743" s="5">
        <f>ORDENES[[#This Row],[Ventas Originales (con descuento)]]/ORDENES[[#This Row],[Cantidad]]/(1-ORDENES[[#This Row],[Descuento]])</f>
        <v>4.82</v>
      </c>
      <c r="AA5743" s="5">
        <f>ORDENES[[#This Row],[Ventas Originales (con descuento)]]/ORDENES[[#This Row],[Cantidad]]</f>
        <v>4.82</v>
      </c>
      <c r="AB5743" s="5">
        <f>ORDENES[[#This Row],[Ventas Originales (con descuento)]]-(ORDENES[[#This Row],[Ganancias]])</f>
        <v>13.010000000000002</v>
      </c>
    </row>
    <row r="5744" spans="1:28" x14ac:dyDescent="0.35">
      <c r="A5744" t="s">
        <v>7719</v>
      </c>
      <c r="B5744" t="s">
        <v>110</v>
      </c>
      <c r="C5744" t="s">
        <v>1</v>
      </c>
      <c r="D5744" t="s">
        <v>162</v>
      </c>
      <c r="E5744" t="s">
        <v>49</v>
      </c>
      <c r="F5744" s="1">
        <v>44028</v>
      </c>
      <c r="G5744" t="s">
        <v>7613</v>
      </c>
      <c r="H5744" t="s">
        <v>6436</v>
      </c>
      <c r="I5744">
        <v>29203</v>
      </c>
      <c r="J5744" t="s">
        <v>1189</v>
      </c>
      <c r="K5744" t="s">
        <v>1859</v>
      </c>
      <c r="L5744" t="s">
        <v>1866</v>
      </c>
      <c r="M5744" s="1">
        <v>44032</v>
      </c>
      <c r="N5744" t="s">
        <v>1861</v>
      </c>
      <c r="O5744" t="s">
        <v>7614</v>
      </c>
      <c r="P5744" t="s">
        <v>1903</v>
      </c>
      <c r="Q5744" t="s">
        <v>7614</v>
      </c>
      <c r="R5744" t="s">
        <v>1890</v>
      </c>
      <c r="S5744">
        <v>3</v>
      </c>
      <c r="T5744" s="2">
        <v>0</v>
      </c>
      <c r="U5744" s="5">
        <v>4.79</v>
      </c>
      <c r="V5744" s="5">
        <f>ORDENES[[#This Row],[Ventas sin descuento]]-ORDENES[[#This Row],[costos estimados]]</f>
        <v>4.79</v>
      </c>
      <c r="W5744">
        <v>5</v>
      </c>
      <c r="X5744" s="5">
        <v>10.199999999999999</v>
      </c>
      <c r="Y5744" s="5">
        <f>ORDENES[[#This Row],[Ventas Originales (con descuento)]]/(1-ORDENES[[#This Row],[Descuento]])</f>
        <v>10.199999999999999</v>
      </c>
      <c r="Z5744" s="5">
        <f>ORDENES[[#This Row],[Ventas Originales (con descuento)]]/ORDENES[[#This Row],[Cantidad]]/(1-ORDENES[[#This Row],[Descuento]])</f>
        <v>2.04</v>
      </c>
      <c r="AA5744" s="5">
        <f>ORDENES[[#This Row],[Ventas Originales (con descuento)]]/ORDENES[[#This Row],[Cantidad]]</f>
        <v>2.04</v>
      </c>
      <c r="AB5744" s="5">
        <f>ORDENES[[#This Row],[Ventas Originales (con descuento)]]-(ORDENES[[#This Row],[Ganancias]])</f>
        <v>5.4099999999999993</v>
      </c>
    </row>
    <row r="5745" spans="1:28" x14ac:dyDescent="0.35">
      <c r="A5745" t="s">
        <v>7719</v>
      </c>
      <c r="B5745" t="s">
        <v>376</v>
      </c>
      <c r="C5745" t="s">
        <v>1</v>
      </c>
      <c r="D5745" t="s">
        <v>2340</v>
      </c>
      <c r="E5745" t="s">
        <v>21</v>
      </c>
      <c r="F5745" s="1">
        <v>44503</v>
      </c>
      <c r="G5745" t="s">
        <v>7613</v>
      </c>
      <c r="H5745" t="s">
        <v>6447</v>
      </c>
      <c r="I5745">
        <v>40475</v>
      </c>
      <c r="J5745" t="s">
        <v>2077</v>
      </c>
      <c r="K5745" t="s">
        <v>1859</v>
      </c>
      <c r="L5745" t="s">
        <v>1866</v>
      </c>
      <c r="M5745" s="1">
        <v>44505</v>
      </c>
      <c r="N5745" t="s">
        <v>1861</v>
      </c>
      <c r="O5745" t="s">
        <v>7614</v>
      </c>
      <c r="P5745" t="s">
        <v>1862</v>
      </c>
      <c r="Q5745" t="s">
        <v>7614</v>
      </c>
      <c r="R5745" t="s">
        <v>1879</v>
      </c>
      <c r="S5745">
        <v>1</v>
      </c>
      <c r="T5745" s="2">
        <v>0</v>
      </c>
      <c r="U5745" s="5">
        <v>11.88</v>
      </c>
      <c r="V5745" s="5">
        <f>ORDENES[[#This Row],[Ventas sin descuento]]-ORDENES[[#This Row],[costos estimados]]</f>
        <v>11.88</v>
      </c>
      <c r="W5745">
        <v>5</v>
      </c>
      <c r="X5745" s="5">
        <v>26.4</v>
      </c>
      <c r="Y5745" s="5">
        <f>ORDENES[[#This Row],[Ventas Originales (con descuento)]]/(1-ORDENES[[#This Row],[Descuento]])</f>
        <v>26.4</v>
      </c>
      <c r="Z5745" s="5">
        <f>ORDENES[[#This Row],[Ventas Originales (con descuento)]]/ORDENES[[#This Row],[Cantidad]]/(1-ORDENES[[#This Row],[Descuento]])</f>
        <v>5.2799999999999994</v>
      </c>
      <c r="AA5745" s="5">
        <f>ORDENES[[#This Row],[Ventas Originales (con descuento)]]/ORDENES[[#This Row],[Cantidad]]</f>
        <v>5.2799999999999994</v>
      </c>
      <c r="AB5745" s="5">
        <f>ORDENES[[#This Row],[Ventas Originales (con descuento)]]-(ORDENES[[#This Row],[Ganancias]])</f>
        <v>14.519999999999998</v>
      </c>
    </row>
    <row r="5746" spans="1:28" x14ac:dyDescent="0.35">
      <c r="A5746" t="s">
        <v>7719</v>
      </c>
      <c r="B5746" t="s">
        <v>649</v>
      </c>
      <c r="C5746" t="s">
        <v>1</v>
      </c>
      <c r="D5746" t="s">
        <v>2168</v>
      </c>
      <c r="E5746" t="s">
        <v>445</v>
      </c>
      <c r="F5746" s="1">
        <v>43195</v>
      </c>
      <c r="G5746" t="s">
        <v>7613</v>
      </c>
      <c r="H5746" t="s">
        <v>6440</v>
      </c>
      <c r="I5746">
        <v>22304</v>
      </c>
      <c r="J5746" t="s">
        <v>7604</v>
      </c>
      <c r="K5746" t="s">
        <v>1859</v>
      </c>
      <c r="L5746" t="s">
        <v>1866</v>
      </c>
      <c r="M5746" s="1">
        <v>43199</v>
      </c>
      <c r="N5746" t="s">
        <v>1861</v>
      </c>
      <c r="O5746" t="s">
        <v>7614</v>
      </c>
      <c r="P5746" t="s">
        <v>1900</v>
      </c>
      <c r="Q5746" t="s">
        <v>7614</v>
      </c>
      <c r="R5746" t="s">
        <v>1908</v>
      </c>
      <c r="S5746">
        <v>3</v>
      </c>
      <c r="T5746" s="2">
        <v>0</v>
      </c>
      <c r="U5746" s="5">
        <v>83.28</v>
      </c>
      <c r="V5746" s="5">
        <f>ORDENES[[#This Row],[Ventas sin descuento]]-ORDENES[[#This Row],[costos estimados]]</f>
        <v>83.2800000000002</v>
      </c>
      <c r="W5746">
        <v>5</v>
      </c>
      <c r="X5746" s="5">
        <v>4164.05</v>
      </c>
      <c r="Y5746" s="5">
        <f>ORDENES[[#This Row],[Ventas Originales (con descuento)]]/(1-ORDENES[[#This Row],[Descuento]])</f>
        <v>4164.05</v>
      </c>
      <c r="Z5746" s="5">
        <f>ORDENES[[#This Row],[Ventas Originales (con descuento)]]/ORDENES[[#This Row],[Cantidad]]/(1-ORDENES[[#This Row],[Descuento]])</f>
        <v>832.81000000000006</v>
      </c>
      <c r="AA5746" s="5">
        <f>ORDENES[[#This Row],[Ventas Originales (con descuento)]]/ORDENES[[#This Row],[Cantidad]]</f>
        <v>832.81000000000006</v>
      </c>
      <c r="AB5746" s="5">
        <f>ORDENES[[#This Row],[Ventas Originales (con descuento)]]-(ORDENES[[#This Row],[Ganancias]])</f>
        <v>4080.77</v>
      </c>
    </row>
    <row r="5747" spans="1:28" x14ac:dyDescent="0.35">
      <c r="A5747" t="s">
        <v>7719</v>
      </c>
      <c r="B5747" t="s">
        <v>376</v>
      </c>
      <c r="C5747" t="s">
        <v>1</v>
      </c>
      <c r="D5747" t="s">
        <v>162</v>
      </c>
      <c r="E5747" t="s">
        <v>199</v>
      </c>
      <c r="F5747" s="1">
        <v>44166</v>
      </c>
      <c r="G5747" t="s">
        <v>7613</v>
      </c>
      <c r="H5747" t="s">
        <v>6448</v>
      </c>
      <c r="I5747">
        <v>23223</v>
      </c>
      <c r="J5747" t="s">
        <v>1709</v>
      </c>
      <c r="K5747" t="s">
        <v>1859</v>
      </c>
      <c r="L5747" t="s">
        <v>1866</v>
      </c>
      <c r="M5747" s="1">
        <v>44168</v>
      </c>
      <c r="N5747" t="s">
        <v>1861</v>
      </c>
      <c r="O5747" t="s">
        <v>7614</v>
      </c>
      <c r="P5747" t="s">
        <v>1900</v>
      </c>
      <c r="Q5747" t="s">
        <v>7614</v>
      </c>
      <c r="R5747" t="s">
        <v>1908</v>
      </c>
      <c r="S5747">
        <v>1</v>
      </c>
      <c r="T5747" s="2">
        <v>0</v>
      </c>
      <c r="U5747" s="5">
        <v>11.8</v>
      </c>
      <c r="V5747" s="5">
        <f>ORDENES[[#This Row],[Ventas sin descuento]]-ORDENES[[#This Row],[costos estimados]]</f>
        <v>11.8</v>
      </c>
      <c r="W5747">
        <v>5</v>
      </c>
      <c r="X5747" s="5">
        <v>40.700000000000003</v>
      </c>
      <c r="Y5747" s="5">
        <f>ORDENES[[#This Row],[Ventas Originales (con descuento)]]/(1-ORDENES[[#This Row],[Descuento]])</f>
        <v>40.700000000000003</v>
      </c>
      <c r="Z5747" s="5">
        <f>ORDENES[[#This Row],[Ventas Originales (con descuento)]]/ORDENES[[#This Row],[Cantidad]]/(1-ORDENES[[#This Row],[Descuento]])</f>
        <v>8.14</v>
      </c>
      <c r="AA5747" s="5">
        <f>ORDENES[[#This Row],[Ventas Originales (con descuento)]]/ORDENES[[#This Row],[Cantidad]]</f>
        <v>8.14</v>
      </c>
      <c r="AB5747" s="5">
        <f>ORDENES[[#This Row],[Ventas Originales (con descuento)]]-(ORDENES[[#This Row],[Ganancias]])</f>
        <v>28.900000000000002</v>
      </c>
    </row>
    <row r="5748" spans="1:28" x14ac:dyDescent="0.35">
      <c r="A5748" t="s">
        <v>7719</v>
      </c>
      <c r="B5748" t="s">
        <v>2634</v>
      </c>
      <c r="C5748" t="s">
        <v>1</v>
      </c>
      <c r="D5748" t="s">
        <v>1997</v>
      </c>
      <c r="E5748" t="s">
        <v>21</v>
      </c>
      <c r="F5748" s="1">
        <v>43659</v>
      </c>
      <c r="G5748" t="s">
        <v>7598</v>
      </c>
      <c r="H5748" t="s">
        <v>6449</v>
      </c>
      <c r="I5748">
        <v>31204</v>
      </c>
      <c r="J5748" t="s">
        <v>1814</v>
      </c>
      <c r="K5748" t="s">
        <v>1859</v>
      </c>
      <c r="L5748" t="s">
        <v>1866</v>
      </c>
      <c r="M5748" s="1">
        <v>43661</v>
      </c>
      <c r="N5748" t="s">
        <v>1861</v>
      </c>
      <c r="O5748" t="s">
        <v>7614</v>
      </c>
      <c r="P5748" t="s">
        <v>1918</v>
      </c>
      <c r="Q5748" t="s">
        <v>7614</v>
      </c>
      <c r="R5748" t="s">
        <v>1879</v>
      </c>
      <c r="S5748">
        <v>1</v>
      </c>
      <c r="T5748" s="2">
        <v>0</v>
      </c>
      <c r="U5748" s="5">
        <v>18.66</v>
      </c>
      <c r="V5748" s="5">
        <f>ORDENES[[#This Row],[Ventas sin descuento]]-ORDENES[[#This Row],[costos estimados]]</f>
        <v>18.66</v>
      </c>
      <c r="W5748">
        <v>6</v>
      </c>
      <c r="X5748" s="5">
        <v>38.880000000000003</v>
      </c>
      <c r="Y5748" s="5">
        <f>ORDENES[[#This Row],[Ventas Originales (con descuento)]]/(1-ORDENES[[#This Row],[Descuento]])</f>
        <v>38.880000000000003</v>
      </c>
      <c r="Z5748" s="5">
        <f>ORDENES[[#This Row],[Ventas Originales (con descuento)]]/ORDENES[[#This Row],[Cantidad]]/(1-ORDENES[[#This Row],[Descuento]])</f>
        <v>6.48</v>
      </c>
      <c r="AA5748" s="5">
        <f>ORDENES[[#This Row],[Ventas Originales (con descuento)]]/ORDENES[[#This Row],[Cantidad]]</f>
        <v>6.48</v>
      </c>
      <c r="AB5748" s="5">
        <f>ORDENES[[#This Row],[Ventas Originales (con descuento)]]-(ORDENES[[#This Row],[Ganancias]])</f>
        <v>20.220000000000002</v>
      </c>
    </row>
    <row r="5749" spans="1:28" x14ac:dyDescent="0.35">
      <c r="A5749" t="s">
        <v>7719</v>
      </c>
      <c r="B5749" t="s">
        <v>2185</v>
      </c>
      <c r="C5749" t="s">
        <v>1</v>
      </c>
      <c r="D5749" t="s">
        <v>2306</v>
      </c>
      <c r="E5749" t="s">
        <v>18</v>
      </c>
      <c r="F5749" s="1">
        <v>44163</v>
      </c>
      <c r="G5749" t="s">
        <v>7613</v>
      </c>
      <c r="H5749" t="s">
        <v>5872</v>
      </c>
      <c r="I5749">
        <v>30062</v>
      </c>
      <c r="J5749" t="s">
        <v>2791</v>
      </c>
      <c r="K5749" t="s">
        <v>1859</v>
      </c>
      <c r="L5749" t="s">
        <v>1866</v>
      </c>
      <c r="M5749" s="1">
        <v>44166</v>
      </c>
      <c r="N5749" t="s">
        <v>1861</v>
      </c>
      <c r="O5749" t="s">
        <v>7614</v>
      </c>
      <c r="P5749" t="s">
        <v>1918</v>
      </c>
      <c r="Q5749" t="s">
        <v>7614</v>
      </c>
      <c r="R5749" t="s">
        <v>1872</v>
      </c>
      <c r="S5749">
        <v>2</v>
      </c>
      <c r="T5749" s="2">
        <v>0</v>
      </c>
      <c r="U5749" s="5">
        <v>315.83</v>
      </c>
      <c r="V5749" s="5">
        <f>ORDENES[[#This Row],[Ventas sin descuento]]-ORDENES[[#This Row],[costos estimados]]</f>
        <v>315.82999999999993</v>
      </c>
      <c r="W5749">
        <v>6</v>
      </c>
      <c r="X5749" s="5">
        <v>1263.3</v>
      </c>
      <c r="Y5749" s="5">
        <f>ORDENES[[#This Row],[Ventas Originales (con descuento)]]/(1-ORDENES[[#This Row],[Descuento]])</f>
        <v>1263.3</v>
      </c>
      <c r="Z5749" s="5">
        <f>ORDENES[[#This Row],[Ventas Originales (con descuento)]]/ORDENES[[#This Row],[Cantidad]]/(1-ORDENES[[#This Row],[Descuento]])</f>
        <v>210.54999999999998</v>
      </c>
      <c r="AA5749" s="5">
        <f>ORDENES[[#This Row],[Ventas Originales (con descuento)]]/ORDENES[[#This Row],[Cantidad]]</f>
        <v>210.54999999999998</v>
      </c>
      <c r="AB5749" s="5">
        <f>ORDENES[[#This Row],[Ventas Originales (con descuento)]]-(ORDENES[[#This Row],[Ganancias]])</f>
        <v>947.47</v>
      </c>
    </row>
    <row r="5750" spans="1:28" x14ac:dyDescent="0.35">
      <c r="A5750" t="s">
        <v>7719</v>
      </c>
      <c r="B5750" t="s">
        <v>1945</v>
      </c>
      <c r="C5750" t="s">
        <v>1</v>
      </c>
      <c r="D5750" t="s">
        <v>2040</v>
      </c>
      <c r="E5750" t="s">
        <v>194</v>
      </c>
      <c r="F5750" s="1">
        <v>44246</v>
      </c>
      <c r="G5750" t="s">
        <v>7613</v>
      </c>
      <c r="H5750" t="s">
        <v>6450</v>
      </c>
      <c r="I5750">
        <v>30076</v>
      </c>
      <c r="J5750" t="s">
        <v>1308</v>
      </c>
      <c r="K5750" t="s">
        <v>1859</v>
      </c>
      <c r="L5750" t="s">
        <v>1866</v>
      </c>
      <c r="M5750" s="1">
        <v>44248</v>
      </c>
      <c r="N5750" t="s">
        <v>1861</v>
      </c>
      <c r="O5750" t="s">
        <v>7614</v>
      </c>
      <c r="P5750" t="s">
        <v>1918</v>
      </c>
      <c r="Q5750" t="s">
        <v>7614</v>
      </c>
      <c r="R5750" t="s">
        <v>1877</v>
      </c>
      <c r="S5750">
        <v>1</v>
      </c>
      <c r="T5750" s="2">
        <v>0</v>
      </c>
      <c r="U5750" s="5">
        <v>361.3</v>
      </c>
      <c r="V5750" s="5">
        <f>ORDENES[[#This Row],[Ventas sin descuento]]-ORDENES[[#This Row],[costos estimados]]</f>
        <v>361.29999999999995</v>
      </c>
      <c r="W5750">
        <v>7</v>
      </c>
      <c r="X5750" s="5">
        <v>1245.8599999999999</v>
      </c>
      <c r="Y5750" s="5">
        <f>ORDENES[[#This Row],[Ventas Originales (con descuento)]]/(1-ORDENES[[#This Row],[Descuento]])</f>
        <v>1245.8599999999999</v>
      </c>
      <c r="Z5750" s="5">
        <f>ORDENES[[#This Row],[Ventas Originales (con descuento)]]/ORDENES[[#This Row],[Cantidad]]/(1-ORDENES[[#This Row],[Descuento]])</f>
        <v>177.98</v>
      </c>
      <c r="AA5750" s="5">
        <f>ORDENES[[#This Row],[Ventas Originales (con descuento)]]/ORDENES[[#This Row],[Cantidad]]</f>
        <v>177.98</v>
      </c>
      <c r="AB5750" s="5">
        <f>ORDENES[[#This Row],[Ventas Originales (con descuento)]]-(ORDENES[[#This Row],[Ganancias]])</f>
        <v>884.56</v>
      </c>
    </row>
    <row r="5751" spans="1:28" x14ac:dyDescent="0.35">
      <c r="A5751" t="s">
        <v>7719</v>
      </c>
      <c r="B5751" t="s">
        <v>376</v>
      </c>
      <c r="C5751" t="s">
        <v>1</v>
      </c>
      <c r="D5751" t="s">
        <v>162</v>
      </c>
      <c r="E5751" t="s">
        <v>260</v>
      </c>
      <c r="F5751" s="1">
        <v>44166</v>
      </c>
      <c r="G5751" t="s">
        <v>7613</v>
      </c>
      <c r="H5751" t="s">
        <v>6448</v>
      </c>
      <c r="I5751">
        <v>23223</v>
      </c>
      <c r="J5751" t="s">
        <v>1369</v>
      </c>
      <c r="K5751" t="s">
        <v>1859</v>
      </c>
      <c r="L5751" t="s">
        <v>1866</v>
      </c>
      <c r="M5751" s="1">
        <v>44168</v>
      </c>
      <c r="N5751" t="s">
        <v>1861</v>
      </c>
      <c r="O5751" t="s">
        <v>7614</v>
      </c>
      <c r="P5751" t="s">
        <v>1900</v>
      </c>
      <c r="Q5751" t="s">
        <v>7614</v>
      </c>
      <c r="R5751" t="s">
        <v>1877</v>
      </c>
      <c r="S5751">
        <v>1</v>
      </c>
      <c r="T5751" s="2">
        <v>0</v>
      </c>
      <c r="U5751" s="5">
        <v>694.5</v>
      </c>
      <c r="V5751" s="5">
        <f>ORDENES[[#This Row],[Ventas sin descuento]]-ORDENES[[#This Row],[costos estimados]]</f>
        <v>694.5</v>
      </c>
      <c r="W5751">
        <v>7</v>
      </c>
      <c r="X5751" s="5">
        <v>2104.5500000000002</v>
      </c>
      <c r="Y5751" s="5">
        <f>ORDENES[[#This Row],[Ventas Originales (con descuento)]]/(1-ORDENES[[#This Row],[Descuento]])</f>
        <v>2104.5500000000002</v>
      </c>
      <c r="Z5751" s="5">
        <f>ORDENES[[#This Row],[Ventas Originales (con descuento)]]/ORDENES[[#This Row],[Cantidad]]/(1-ORDENES[[#This Row],[Descuento]])</f>
        <v>300.65000000000003</v>
      </c>
      <c r="AA5751" s="5">
        <f>ORDENES[[#This Row],[Ventas Originales (con descuento)]]/ORDENES[[#This Row],[Cantidad]]</f>
        <v>300.65000000000003</v>
      </c>
      <c r="AB5751" s="5">
        <f>ORDENES[[#This Row],[Ventas Originales (con descuento)]]-(ORDENES[[#This Row],[Ganancias]])</f>
        <v>1410.0500000000002</v>
      </c>
    </row>
    <row r="5752" spans="1:28" x14ac:dyDescent="0.35">
      <c r="A5752" t="s">
        <v>7719</v>
      </c>
      <c r="B5752" t="s">
        <v>533</v>
      </c>
      <c r="C5752" t="s">
        <v>1</v>
      </c>
      <c r="D5752" t="s">
        <v>1972</v>
      </c>
      <c r="E5752" t="s">
        <v>13</v>
      </c>
      <c r="F5752" s="1">
        <v>44222</v>
      </c>
      <c r="G5752" t="s">
        <v>7598</v>
      </c>
      <c r="H5752" t="s">
        <v>6434</v>
      </c>
      <c r="I5752">
        <v>35244</v>
      </c>
      <c r="J5752" t="s">
        <v>1299</v>
      </c>
      <c r="K5752" t="s">
        <v>1859</v>
      </c>
      <c r="L5752" t="s">
        <v>1866</v>
      </c>
      <c r="M5752" s="1">
        <v>44227</v>
      </c>
      <c r="N5752" t="s">
        <v>1861</v>
      </c>
      <c r="O5752" t="s">
        <v>7614</v>
      </c>
      <c r="P5752" t="s">
        <v>1902</v>
      </c>
      <c r="Q5752" t="s">
        <v>7614</v>
      </c>
      <c r="R5752" t="s">
        <v>1874</v>
      </c>
      <c r="S5752">
        <v>3</v>
      </c>
      <c r="T5752" s="2">
        <v>0</v>
      </c>
      <c r="U5752" s="5">
        <v>4.18</v>
      </c>
      <c r="V5752" s="5">
        <f>ORDENES[[#This Row],[Ventas sin descuento]]-ORDENES[[#This Row],[costos estimados]]</f>
        <v>4.18</v>
      </c>
      <c r="W5752">
        <v>7</v>
      </c>
      <c r="X5752" s="5">
        <v>15.47</v>
      </c>
      <c r="Y5752" s="5">
        <f>ORDENES[[#This Row],[Ventas Originales (con descuento)]]/(1-ORDENES[[#This Row],[Descuento]])</f>
        <v>15.47</v>
      </c>
      <c r="Z5752" s="5">
        <f>ORDENES[[#This Row],[Ventas Originales (con descuento)]]/ORDENES[[#This Row],[Cantidad]]/(1-ORDENES[[#This Row],[Descuento]])</f>
        <v>2.21</v>
      </c>
      <c r="AA5752" s="5">
        <f>ORDENES[[#This Row],[Ventas Originales (con descuento)]]/ORDENES[[#This Row],[Cantidad]]</f>
        <v>2.21</v>
      </c>
      <c r="AB5752" s="5">
        <f>ORDENES[[#This Row],[Ventas Originales (con descuento)]]-(ORDENES[[#This Row],[Ganancias]])</f>
        <v>11.290000000000001</v>
      </c>
    </row>
    <row r="5753" spans="1:28" x14ac:dyDescent="0.35">
      <c r="A5753" t="s">
        <v>7719</v>
      </c>
      <c r="B5753" t="s">
        <v>649</v>
      </c>
      <c r="C5753" t="s">
        <v>1</v>
      </c>
      <c r="D5753" t="s">
        <v>2168</v>
      </c>
      <c r="E5753" t="s">
        <v>353</v>
      </c>
      <c r="F5753" s="1">
        <v>43195</v>
      </c>
      <c r="G5753" t="s">
        <v>7613</v>
      </c>
      <c r="H5753" t="s">
        <v>6440</v>
      </c>
      <c r="I5753">
        <v>22304</v>
      </c>
      <c r="J5753" t="s">
        <v>1478</v>
      </c>
      <c r="K5753" t="s">
        <v>1859</v>
      </c>
      <c r="L5753" t="s">
        <v>1866</v>
      </c>
      <c r="M5753" s="1">
        <v>43199</v>
      </c>
      <c r="N5753" t="s">
        <v>1861</v>
      </c>
      <c r="O5753" t="s">
        <v>7614</v>
      </c>
      <c r="P5753" t="s">
        <v>1900</v>
      </c>
      <c r="Q5753" t="s">
        <v>7614</v>
      </c>
      <c r="R5753" t="s">
        <v>1874</v>
      </c>
      <c r="S5753">
        <v>3</v>
      </c>
      <c r="T5753" s="2">
        <v>0</v>
      </c>
      <c r="U5753" s="5">
        <v>7.58</v>
      </c>
      <c r="V5753" s="5">
        <f>ORDENES[[#This Row],[Ventas sin descuento]]-ORDENES[[#This Row],[costos estimados]]</f>
        <v>7.58</v>
      </c>
      <c r="W5753">
        <v>7</v>
      </c>
      <c r="X5753" s="5">
        <v>22.96</v>
      </c>
      <c r="Y5753" s="5">
        <f>ORDENES[[#This Row],[Ventas Originales (con descuento)]]/(1-ORDENES[[#This Row],[Descuento]])</f>
        <v>22.96</v>
      </c>
      <c r="Z5753" s="5">
        <f>ORDENES[[#This Row],[Ventas Originales (con descuento)]]/ORDENES[[#This Row],[Cantidad]]/(1-ORDENES[[#This Row],[Descuento]])</f>
        <v>3.2800000000000002</v>
      </c>
      <c r="AA5753" s="5">
        <f>ORDENES[[#This Row],[Ventas Originales (con descuento)]]/ORDENES[[#This Row],[Cantidad]]</f>
        <v>3.2800000000000002</v>
      </c>
      <c r="AB5753" s="5">
        <f>ORDENES[[#This Row],[Ventas Originales (con descuento)]]-(ORDENES[[#This Row],[Ganancias]])</f>
        <v>15.38</v>
      </c>
    </row>
    <row r="5754" spans="1:28" x14ac:dyDescent="0.35">
      <c r="A5754" t="s">
        <v>7719</v>
      </c>
      <c r="B5754" t="s">
        <v>649</v>
      </c>
      <c r="C5754" t="s">
        <v>1</v>
      </c>
      <c r="D5754" t="s">
        <v>2168</v>
      </c>
      <c r="E5754" t="s">
        <v>13</v>
      </c>
      <c r="F5754" s="1">
        <v>43195</v>
      </c>
      <c r="G5754" t="s">
        <v>7613</v>
      </c>
      <c r="H5754" t="s">
        <v>6440</v>
      </c>
      <c r="I5754">
        <v>22304</v>
      </c>
      <c r="J5754" t="s">
        <v>2169</v>
      </c>
      <c r="K5754" t="s">
        <v>1859</v>
      </c>
      <c r="L5754" t="s">
        <v>1866</v>
      </c>
      <c r="M5754" s="1">
        <v>43199</v>
      </c>
      <c r="N5754" t="s">
        <v>1861</v>
      </c>
      <c r="O5754" t="s">
        <v>7614</v>
      </c>
      <c r="P5754" t="s">
        <v>1900</v>
      </c>
      <c r="Q5754" t="s">
        <v>7614</v>
      </c>
      <c r="R5754" t="s">
        <v>1874</v>
      </c>
      <c r="S5754">
        <v>3</v>
      </c>
      <c r="T5754" s="2">
        <v>0</v>
      </c>
      <c r="U5754" s="5">
        <v>6.66</v>
      </c>
      <c r="V5754" s="5">
        <f>ORDENES[[#This Row],[Ventas sin descuento]]-ORDENES[[#This Row],[costos estimados]]</f>
        <v>6.66</v>
      </c>
      <c r="W5754">
        <v>7</v>
      </c>
      <c r="X5754" s="5">
        <v>22.96</v>
      </c>
      <c r="Y5754" s="5">
        <f>ORDENES[[#This Row],[Ventas Originales (con descuento)]]/(1-ORDENES[[#This Row],[Descuento]])</f>
        <v>22.96</v>
      </c>
      <c r="Z5754" s="5">
        <f>ORDENES[[#This Row],[Ventas Originales (con descuento)]]/ORDENES[[#This Row],[Cantidad]]/(1-ORDENES[[#This Row],[Descuento]])</f>
        <v>3.2800000000000002</v>
      </c>
      <c r="AA5754" s="5">
        <f>ORDENES[[#This Row],[Ventas Originales (con descuento)]]/ORDENES[[#This Row],[Cantidad]]</f>
        <v>3.2800000000000002</v>
      </c>
      <c r="AB5754" s="5">
        <f>ORDENES[[#This Row],[Ventas Originales (con descuento)]]-(ORDENES[[#This Row],[Ganancias]])</f>
        <v>16.3</v>
      </c>
    </row>
    <row r="5755" spans="1:28" x14ac:dyDescent="0.35">
      <c r="A5755" t="s">
        <v>7719</v>
      </c>
      <c r="B5755" t="s">
        <v>110</v>
      </c>
      <c r="C5755" t="s">
        <v>1</v>
      </c>
      <c r="D5755" t="s">
        <v>580</v>
      </c>
      <c r="E5755" t="s">
        <v>21</v>
      </c>
      <c r="F5755" s="1">
        <v>43432</v>
      </c>
      <c r="G5755" t="s">
        <v>7613</v>
      </c>
      <c r="H5755" t="s">
        <v>5874</v>
      </c>
      <c r="I5755">
        <v>29203</v>
      </c>
      <c r="J5755" t="s">
        <v>2271</v>
      </c>
      <c r="K5755" t="s">
        <v>1859</v>
      </c>
      <c r="L5755" t="s">
        <v>1866</v>
      </c>
      <c r="M5755" s="1">
        <v>43435</v>
      </c>
      <c r="N5755" t="s">
        <v>1861</v>
      </c>
      <c r="O5755" t="s">
        <v>7614</v>
      </c>
      <c r="P5755" t="s">
        <v>1903</v>
      </c>
      <c r="Q5755" t="s">
        <v>7614</v>
      </c>
      <c r="R5755" t="s">
        <v>1879</v>
      </c>
      <c r="S5755">
        <v>2</v>
      </c>
      <c r="T5755" s="2">
        <v>0</v>
      </c>
      <c r="U5755" s="5">
        <v>40.4</v>
      </c>
      <c r="V5755" s="5">
        <f>ORDENES[[#This Row],[Ventas sin descuento]]-ORDENES[[#This Row],[costos estimados]]</f>
        <v>40.4</v>
      </c>
      <c r="W5755">
        <v>7</v>
      </c>
      <c r="X5755" s="5">
        <v>85.96</v>
      </c>
      <c r="Y5755" s="5">
        <f>ORDENES[[#This Row],[Ventas Originales (con descuento)]]/(1-ORDENES[[#This Row],[Descuento]])</f>
        <v>85.96</v>
      </c>
      <c r="Z5755" s="5">
        <f>ORDENES[[#This Row],[Ventas Originales (con descuento)]]/ORDENES[[#This Row],[Cantidad]]/(1-ORDENES[[#This Row],[Descuento]])</f>
        <v>12.28</v>
      </c>
      <c r="AA5755" s="5">
        <f>ORDENES[[#This Row],[Ventas Originales (con descuento)]]/ORDENES[[#This Row],[Cantidad]]</f>
        <v>12.28</v>
      </c>
      <c r="AB5755" s="5">
        <f>ORDENES[[#This Row],[Ventas Originales (con descuento)]]-(ORDENES[[#This Row],[Ganancias]])</f>
        <v>45.559999999999995</v>
      </c>
    </row>
    <row r="5756" spans="1:28" x14ac:dyDescent="0.35">
      <c r="A5756" t="s">
        <v>7719</v>
      </c>
      <c r="B5756" t="s">
        <v>3721</v>
      </c>
      <c r="C5756" t="s">
        <v>1</v>
      </c>
      <c r="D5756" t="s">
        <v>553</v>
      </c>
      <c r="E5756" t="s">
        <v>35</v>
      </c>
      <c r="F5756" s="1">
        <v>44524</v>
      </c>
      <c r="G5756" t="s">
        <v>7613</v>
      </c>
      <c r="H5756" t="s">
        <v>6451</v>
      </c>
      <c r="I5756">
        <v>29483</v>
      </c>
      <c r="J5756" t="s">
        <v>2104</v>
      </c>
      <c r="K5756" t="s">
        <v>1859</v>
      </c>
      <c r="L5756" t="s">
        <v>1866</v>
      </c>
      <c r="M5756" s="1">
        <v>44526</v>
      </c>
      <c r="N5756" t="s">
        <v>1861</v>
      </c>
      <c r="O5756" t="s">
        <v>7614</v>
      </c>
      <c r="P5756" t="s">
        <v>1903</v>
      </c>
      <c r="Q5756" t="s">
        <v>7614</v>
      </c>
      <c r="R5756" t="s">
        <v>1876</v>
      </c>
      <c r="S5756">
        <v>1</v>
      </c>
      <c r="T5756" s="2">
        <v>0</v>
      </c>
      <c r="U5756" s="5">
        <v>157.36000000000001</v>
      </c>
      <c r="V5756" s="5">
        <f>ORDENES[[#This Row],[Ventas sin descuento]]-ORDENES[[#This Row],[costos estimados]]</f>
        <v>157.36000000000001</v>
      </c>
      <c r="W5756">
        <v>8</v>
      </c>
      <c r="X5756" s="5">
        <v>327.84</v>
      </c>
      <c r="Y5756" s="5">
        <f>ORDENES[[#This Row],[Ventas Originales (con descuento)]]/(1-ORDENES[[#This Row],[Descuento]])</f>
        <v>327.84</v>
      </c>
      <c r="Z5756" s="5">
        <f>ORDENES[[#This Row],[Ventas Originales (con descuento)]]/ORDENES[[#This Row],[Cantidad]]/(1-ORDENES[[#This Row],[Descuento]])</f>
        <v>40.98</v>
      </c>
      <c r="AA5756" s="5">
        <f>ORDENES[[#This Row],[Ventas Originales (con descuento)]]/ORDENES[[#This Row],[Cantidad]]</f>
        <v>40.98</v>
      </c>
      <c r="AB5756" s="5">
        <f>ORDENES[[#This Row],[Ventas Originales (con descuento)]]-(ORDENES[[#This Row],[Ganancias]])</f>
        <v>170.47999999999996</v>
      </c>
    </row>
    <row r="5757" spans="1:28" x14ac:dyDescent="0.35">
      <c r="A5757" t="s">
        <v>7719</v>
      </c>
      <c r="B5757" t="s">
        <v>110</v>
      </c>
      <c r="C5757" t="s">
        <v>1</v>
      </c>
      <c r="D5757" t="s">
        <v>162</v>
      </c>
      <c r="E5757" t="s">
        <v>205</v>
      </c>
      <c r="F5757" s="1">
        <v>44028</v>
      </c>
      <c r="G5757" t="s">
        <v>7613</v>
      </c>
      <c r="H5757" t="s">
        <v>6436</v>
      </c>
      <c r="I5757">
        <v>29203</v>
      </c>
      <c r="J5757" t="s">
        <v>3535</v>
      </c>
      <c r="K5757" t="s">
        <v>1859</v>
      </c>
      <c r="L5757" t="s">
        <v>1866</v>
      </c>
      <c r="M5757" s="1">
        <v>44032</v>
      </c>
      <c r="N5757" t="s">
        <v>1861</v>
      </c>
      <c r="O5757" t="s">
        <v>7614</v>
      </c>
      <c r="P5757" t="s">
        <v>1903</v>
      </c>
      <c r="Q5757" t="s">
        <v>7614</v>
      </c>
      <c r="R5757" t="s">
        <v>1879</v>
      </c>
      <c r="S5757">
        <v>3</v>
      </c>
      <c r="T5757" s="2">
        <v>0</v>
      </c>
      <c r="U5757" s="5">
        <v>28.86</v>
      </c>
      <c r="V5757" s="5">
        <f>ORDENES[[#This Row],[Ventas sin descuento]]-ORDENES[[#This Row],[costos estimados]]</f>
        <v>28.86</v>
      </c>
      <c r="W5757">
        <v>9</v>
      </c>
      <c r="X5757" s="5">
        <v>60.12</v>
      </c>
      <c r="Y5757" s="5">
        <f>ORDENES[[#This Row],[Ventas Originales (con descuento)]]/(1-ORDENES[[#This Row],[Descuento]])</f>
        <v>60.12</v>
      </c>
      <c r="Z5757" s="5">
        <f>ORDENES[[#This Row],[Ventas Originales (con descuento)]]/ORDENES[[#This Row],[Cantidad]]/(1-ORDENES[[#This Row],[Descuento]])</f>
        <v>6.68</v>
      </c>
      <c r="AA5757" s="5">
        <f>ORDENES[[#This Row],[Ventas Originales (con descuento)]]/ORDENES[[#This Row],[Cantidad]]</f>
        <v>6.68</v>
      </c>
      <c r="AB5757" s="5">
        <f>ORDENES[[#This Row],[Ventas Originales (con descuento)]]-(ORDENES[[#This Row],[Ganancias]])</f>
        <v>31.259999999999998</v>
      </c>
    </row>
    <row r="5758" spans="1:28" x14ac:dyDescent="0.35">
      <c r="A5758" t="s">
        <v>7719</v>
      </c>
      <c r="B5758" t="s">
        <v>0</v>
      </c>
      <c r="C5758" t="s">
        <v>1</v>
      </c>
      <c r="D5758" t="s">
        <v>660</v>
      </c>
      <c r="E5758" t="s">
        <v>119</v>
      </c>
      <c r="F5758" s="1">
        <v>43830</v>
      </c>
      <c r="G5758" t="s">
        <v>7613</v>
      </c>
      <c r="H5758" t="s">
        <v>6442</v>
      </c>
      <c r="I5758">
        <v>42420</v>
      </c>
      <c r="J5758" t="s">
        <v>2318</v>
      </c>
      <c r="K5758" t="s">
        <v>1859</v>
      </c>
      <c r="L5758" t="s">
        <v>1866</v>
      </c>
      <c r="M5758" s="1">
        <v>43833</v>
      </c>
      <c r="N5758" t="s">
        <v>1861</v>
      </c>
      <c r="O5758" t="s">
        <v>7614</v>
      </c>
      <c r="P5758" t="s">
        <v>1862</v>
      </c>
      <c r="Q5758" t="s">
        <v>7614</v>
      </c>
      <c r="R5758" t="s">
        <v>1876</v>
      </c>
      <c r="S5758">
        <v>2</v>
      </c>
      <c r="T5758" s="2">
        <v>0</v>
      </c>
      <c r="U5758" s="5">
        <v>167.81</v>
      </c>
      <c r="V5758" s="5">
        <f>ORDENES[[#This Row],[Ventas sin descuento]]-ORDENES[[#This Row],[costos estimados]]</f>
        <v>167.81</v>
      </c>
      <c r="W5758">
        <v>12</v>
      </c>
      <c r="X5758" s="5">
        <v>364.8</v>
      </c>
      <c r="Y5758" s="5">
        <f>ORDENES[[#This Row],[Ventas Originales (con descuento)]]/(1-ORDENES[[#This Row],[Descuento]])</f>
        <v>364.8</v>
      </c>
      <c r="Z5758" s="5">
        <f>ORDENES[[#This Row],[Ventas Originales (con descuento)]]/ORDENES[[#This Row],[Cantidad]]/(1-ORDENES[[#This Row],[Descuento]])</f>
        <v>30.400000000000002</v>
      </c>
      <c r="AA5758" s="5">
        <f>ORDENES[[#This Row],[Ventas Originales (con descuento)]]/ORDENES[[#This Row],[Cantidad]]</f>
        <v>30.400000000000002</v>
      </c>
      <c r="AB5758" s="5">
        <f>ORDENES[[#This Row],[Ventas Originales (con descuento)]]-(ORDENES[[#This Row],[Ganancias]])</f>
        <v>196.99</v>
      </c>
    </row>
    <row r="5759" spans="1:28" x14ac:dyDescent="0.35">
      <c r="A5759" t="s">
        <v>7719</v>
      </c>
      <c r="B5759" t="s">
        <v>559</v>
      </c>
      <c r="C5759" t="s">
        <v>1</v>
      </c>
      <c r="D5759" t="s">
        <v>37</v>
      </c>
      <c r="E5759" t="s">
        <v>320</v>
      </c>
      <c r="F5759" s="1">
        <v>43450</v>
      </c>
      <c r="G5759" t="s">
        <v>7598</v>
      </c>
      <c r="H5759" t="s">
        <v>5882</v>
      </c>
      <c r="I5759">
        <v>33012</v>
      </c>
      <c r="J5759" t="s">
        <v>1444</v>
      </c>
      <c r="K5759" t="s">
        <v>1859</v>
      </c>
      <c r="L5759" t="s">
        <v>1866</v>
      </c>
      <c r="M5759" s="1">
        <v>43454</v>
      </c>
      <c r="N5759" t="s">
        <v>1861</v>
      </c>
      <c r="O5759" t="s">
        <v>7614</v>
      </c>
      <c r="P5759" t="s">
        <v>1870</v>
      </c>
      <c r="Q5759" t="s">
        <v>7614</v>
      </c>
      <c r="R5759" t="s">
        <v>1898</v>
      </c>
      <c r="S5759">
        <v>3</v>
      </c>
      <c r="T5759" s="2">
        <v>0.2</v>
      </c>
      <c r="U5759" s="5">
        <v>0.67</v>
      </c>
      <c r="V5759" s="5">
        <f>ORDENES[[#This Row],[Ventas sin descuento]]-ORDENES[[#This Row],[costos estimados]]</f>
        <v>1.1649999999999996</v>
      </c>
      <c r="W5759">
        <v>2</v>
      </c>
      <c r="X5759" s="5">
        <v>1.98</v>
      </c>
      <c r="Y5759" s="5">
        <f>ORDENES[[#This Row],[Ventas Originales (con descuento)]]/(1-ORDENES[[#This Row],[Descuento]])</f>
        <v>2.4749999999999996</v>
      </c>
      <c r="Z5759" s="5">
        <f>ORDENES[[#This Row],[Ventas Originales (con descuento)]]/ORDENES[[#This Row],[Cantidad]]/(1-ORDENES[[#This Row],[Descuento]])</f>
        <v>1.2374999999999998</v>
      </c>
      <c r="AA5759" s="5">
        <f>ORDENES[[#This Row],[Ventas Originales (con descuento)]]/ORDENES[[#This Row],[Cantidad]]</f>
        <v>0.99</v>
      </c>
      <c r="AB5759" s="5">
        <f>ORDENES[[#This Row],[Ventas Originales (con descuento)]]-(ORDENES[[#This Row],[Ganancias]])</f>
        <v>1.31</v>
      </c>
    </row>
    <row r="5760" spans="1:28" x14ac:dyDescent="0.35">
      <c r="A5760" t="s">
        <v>7719</v>
      </c>
      <c r="B5760" t="s">
        <v>132</v>
      </c>
      <c r="C5760" t="s">
        <v>1</v>
      </c>
      <c r="D5760" t="s">
        <v>125</v>
      </c>
      <c r="E5760" t="s">
        <v>11</v>
      </c>
      <c r="F5760" s="1">
        <v>44139</v>
      </c>
      <c r="G5760" t="s">
        <v>7613</v>
      </c>
      <c r="H5760" t="s">
        <v>5884</v>
      </c>
      <c r="I5760">
        <v>28205</v>
      </c>
      <c r="J5760" t="s">
        <v>1242</v>
      </c>
      <c r="K5760" t="s">
        <v>1859</v>
      </c>
      <c r="L5760" t="s">
        <v>1866</v>
      </c>
      <c r="M5760" s="1">
        <v>44141</v>
      </c>
      <c r="N5760" t="s">
        <v>1861</v>
      </c>
      <c r="O5760" t="s">
        <v>7614</v>
      </c>
      <c r="P5760" t="s">
        <v>1878</v>
      </c>
      <c r="Q5760" t="s">
        <v>7614</v>
      </c>
      <c r="R5760" t="s">
        <v>1872</v>
      </c>
      <c r="S5760">
        <v>1</v>
      </c>
      <c r="T5760" s="2">
        <v>0.2</v>
      </c>
      <c r="U5760" s="5">
        <v>3.96</v>
      </c>
      <c r="V5760" s="5">
        <f>ORDENES[[#This Row],[Ventas sin descuento]]-ORDENES[[#This Row],[costos estimados]]</f>
        <v>15.272500000000001</v>
      </c>
      <c r="W5760">
        <v>2</v>
      </c>
      <c r="X5760" s="5">
        <v>45.25</v>
      </c>
      <c r="Y5760" s="5">
        <f>ORDENES[[#This Row],[Ventas Originales (con descuento)]]/(1-ORDENES[[#This Row],[Descuento]])</f>
        <v>56.5625</v>
      </c>
      <c r="Z5760" s="5">
        <f>ORDENES[[#This Row],[Ventas Originales (con descuento)]]/ORDENES[[#This Row],[Cantidad]]/(1-ORDENES[[#This Row],[Descuento]])</f>
        <v>28.28125</v>
      </c>
      <c r="AA5760" s="5">
        <f>ORDENES[[#This Row],[Ventas Originales (con descuento)]]/ORDENES[[#This Row],[Cantidad]]</f>
        <v>22.625</v>
      </c>
      <c r="AB5760" s="5">
        <f>ORDENES[[#This Row],[Ventas Originales (con descuento)]]-(ORDENES[[#This Row],[Ganancias]])</f>
        <v>41.29</v>
      </c>
    </row>
    <row r="5761" spans="1:28" x14ac:dyDescent="0.35">
      <c r="A5761" t="s">
        <v>7719</v>
      </c>
      <c r="B5761" t="s">
        <v>132</v>
      </c>
      <c r="C5761" t="s">
        <v>1</v>
      </c>
      <c r="D5761" t="s">
        <v>125</v>
      </c>
      <c r="E5761" t="s">
        <v>402</v>
      </c>
      <c r="F5761" s="1">
        <v>44139</v>
      </c>
      <c r="G5761" t="s">
        <v>7613</v>
      </c>
      <c r="H5761" t="s">
        <v>5884</v>
      </c>
      <c r="I5761">
        <v>28205</v>
      </c>
      <c r="J5761" t="s">
        <v>7603</v>
      </c>
      <c r="K5761" t="s">
        <v>1859</v>
      </c>
      <c r="L5761" t="s">
        <v>1866</v>
      </c>
      <c r="M5761" s="1">
        <v>44141</v>
      </c>
      <c r="N5761" t="s">
        <v>1861</v>
      </c>
      <c r="O5761" t="s">
        <v>7614</v>
      </c>
      <c r="P5761" t="s">
        <v>1878</v>
      </c>
      <c r="Q5761" t="s">
        <v>7614</v>
      </c>
      <c r="R5761" t="s">
        <v>1908</v>
      </c>
      <c r="S5761">
        <v>1</v>
      </c>
      <c r="T5761" s="2">
        <v>0.2</v>
      </c>
      <c r="U5761" s="5">
        <v>-34.76</v>
      </c>
      <c r="V5761" s="5">
        <f>ORDENES[[#This Row],[Ventas sin descuento]]-ORDENES[[#This Row],[costos estimados]]</f>
        <v>11.585000000000008</v>
      </c>
      <c r="W5761">
        <v>2</v>
      </c>
      <c r="X5761" s="5">
        <v>185.38</v>
      </c>
      <c r="Y5761" s="5">
        <f>ORDENES[[#This Row],[Ventas Originales (con descuento)]]/(1-ORDENES[[#This Row],[Descuento]])</f>
        <v>231.72499999999999</v>
      </c>
      <c r="Z5761" s="5">
        <f>ORDENES[[#This Row],[Ventas Originales (con descuento)]]/ORDENES[[#This Row],[Cantidad]]/(1-ORDENES[[#This Row],[Descuento]])</f>
        <v>115.8625</v>
      </c>
      <c r="AA5761" s="5">
        <f>ORDENES[[#This Row],[Ventas Originales (con descuento)]]/ORDENES[[#This Row],[Cantidad]]</f>
        <v>92.69</v>
      </c>
      <c r="AB5761" s="5">
        <f>ORDENES[[#This Row],[Ventas Originales (con descuento)]]-(ORDENES[[#This Row],[Ganancias]])</f>
        <v>220.14</v>
      </c>
    </row>
    <row r="5762" spans="1:28" x14ac:dyDescent="0.35">
      <c r="A5762" t="s">
        <v>7719</v>
      </c>
      <c r="B5762" t="s">
        <v>390</v>
      </c>
      <c r="C5762" t="s">
        <v>1</v>
      </c>
      <c r="D5762" t="s">
        <v>577</v>
      </c>
      <c r="E5762" t="s">
        <v>368</v>
      </c>
      <c r="F5762" s="1">
        <v>44287</v>
      </c>
      <c r="G5762" t="s">
        <v>7613</v>
      </c>
      <c r="H5762" t="s">
        <v>5878</v>
      </c>
      <c r="I5762">
        <v>32216</v>
      </c>
      <c r="J5762" t="s">
        <v>368</v>
      </c>
      <c r="K5762" t="s">
        <v>1859</v>
      </c>
      <c r="L5762" t="s">
        <v>1866</v>
      </c>
      <c r="M5762" s="1">
        <v>44290</v>
      </c>
      <c r="N5762" t="s">
        <v>1861</v>
      </c>
      <c r="O5762" t="s">
        <v>7614</v>
      </c>
      <c r="P5762" t="s">
        <v>1870</v>
      </c>
      <c r="Q5762" t="s">
        <v>7614</v>
      </c>
      <c r="R5762" t="s">
        <v>1877</v>
      </c>
      <c r="S5762">
        <v>2</v>
      </c>
      <c r="T5762" s="2">
        <v>0.2</v>
      </c>
      <c r="U5762" s="5">
        <v>1.82</v>
      </c>
      <c r="V5762" s="5">
        <f>ORDENES[[#This Row],[Ventas sin descuento]]-ORDENES[[#This Row],[costos estimados]]</f>
        <v>7.0224999999999973</v>
      </c>
      <c r="W5762">
        <v>3</v>
      </c>
      <c r="X5762" s="5">
        <v>20.81</v>
      </c>
      <c r="Y5762" s="5">
        <f>ORDENES[[#This Row],[Ventas Originales (con descuento)]]/(1-ORDENES[[#This Row],[Descuento]])</f>
        <v>26.012499999999996</v>
      </c>
      <c r="Z5762" s="5">
        <f>ORDENES[[#This Row],[Ventas Originales (con descuento)]]/ORDENES[[#This Row],[Cantidad]]/(1-ORDENES[[#This Row],[Descuento]])</f>
        <v>8.6708333333333325</v>
      </c>
      <c r="AA5762" s="5">
        <f>ORDENES[[#This Row],[Ventas Originales (con descuento)]]/ORDENES[[#This Row],[Cantidad]]</f>
        <v>6.9366666666666665</v>
      </c>
      <c r="AB5762" s="5">
        <f>ORDENES[[#This Row],[Ventas Originales (con descuento)]]-(ORDENES[[#This Row],[Ganancias]])</f>
        <v>18.989999999999998</v>
      </c>
    </row>
    <row r="5763" spans="1:28" x14ac:dyDescent="0.35">
      <c r="A5763" t="s">
        <v>7719</v>
      </c>
      <c r="B5763" t="s">
        <v>588</v>
      </c>
      <c r="C5763" t="s">
        <v>1</v>
      </c>
      <c r="D5763" t="s">
        <v>2834</v>
      </c>
      <c r="E5763" t="s">
        <v>13</v>
      </c>
      <c r="F5763" s="1">
        <v>43416</v>
      </c>
      <c r="G5763" t="s">
        <v>7613</v>
      </c>
      <c r="H5763" t="s">
        <v>6452</v>
      </c>
      <c r="I5763">
        <v>28806</v>
      </c>
      <c r="J5763" t="s">
        <v>1414</v>
      </c>
      <c r="K5763" t="s">
        <v>1859</v>
      </c>
      <c r="L5763" t="s">
        <v>1866</v>
      </c>
      <c r="M5763" s="1">
        <v>43421</v>
      </c>
      <c r="N5763" t="s">
        <v>1861</v>
      </c>
      <c r="O5763" t="s">
        <v>7614</v>
      </c>
      <c r="P5763" t="s">
        <v>1878</v>
      </c>
      <c r="Q5763" t="s">
        <v>7614</v>
      </c>
      <c r="R5763" t="s">
        <v>1874</v>
      </c>
      <c r="S5763">
        <v>3</v>
      </c>
      <c r="T5763" s="2">
        <v>0.2</v>
      </c>
      <c r="U5763" s="5">
        <v>0.89</v>
      </c>
      <c r="V5763" s="5">
        <f>ORDENES[[#This Row],[Ventas sin descuento]]-ORDENES[[#This Row],[costos estimados]]</f>
        <v>2.8574999999999999</v>
      </c>
      <c r="W5763">
        <v>3</v>
      </c>
      <c r="X5763" s="5">
        <v>7.87</v>
      </c>
      <c r="Y5763" s="5">
        <f>ORDENES[[#This Row],[Ventas Originales (con descuento)]]/(1-ORDENES[[#This Row],[Descuento]])</f>
        <v>9.8375000000000004</v>
      </c>
      <c r="Z5763" s="5">
        <f>ORDENES[[#This Row],[Ventas Originales (con descuento)]]/ORDENES[[#This Row],[Cantidad]]/(1-ORDENES[[#This Row],[Descuento]])</f>
        <v>3.2791666666666668</v>
      </c>
      <c r="AA5763" s="5">
        <f>ORDENES[[#This Row],[Ventas Originales (con descuento)]]/ORDENES[[#This Row],[Cantidad]]</f>
        <v>2.6233333333333335</v>
      </c>
      <c r="AB5763" s="5">
        <f>ORDENES[[#This Row],[Ventas Originales (con descuento)]]-(ORDENES[[#This Row],[Ganancias]])</f>
        <v>6.98</v>
      </c>
    </row>
    <row r="5764" spans="1:28" x14ac:dyDescent="0.35">
      <c r="A5764" t="s">
        <v>7719</v>
      </c>
      <c r="B5764" t="s">
        <v>546</v>
      </c>
      <c r="C5764" t="s">
        <v>1</v>
      </c>
      <c r="D5764" t="s">
        <v>69</v>
      </c>
      <c r="E5764" t="s">
        <v>18</v>
      </c>
      <c r="F5764" s="1">
        <v>43408</v>
      </c>
      <c r="G5764" t="s">
        <v>7613</v>
      </c>
      <c r="H5764" t="s">
        <v>6453</v>
      </c>
      <c r="I5764">
        <v>27511</v>
      </c>
      <c r="J5764" t="s">
        <v>1349</v>
      </c>
      <c r="K5764" t="s">
        <v>1859</v>
      </c>
      <c r="L5764" t="s">
        <v>1866</v>
      </c>
      <c r="M5764" s="1">
        <v>43412</v>
      </c>
      <c r="N5764" t="s">
        <v>1861</v>
      </c>
      <c r="O5764" t="s">
        <v>7614</v>
      </c>
      <c r="P5764" t="s">
        <v>1878</v>
      </c>
      <c r="Q5764" t="s">
        <v>7614</v>
      </c>
      <c r="R5764" t="s">
        <v>1898</v>
      </c>
      <c r="S5764">
        <v>3</v>
      </c>
      <c r="T5764" s="2">
        <v>0.2</v>
      </c>
      <c r="U5764" s="5">
        <v>2.72</v>
      </c>
      <c r="V5764" s="5">
        <f>ORDENES[[#This Row],[Ventas sin descuento]]-ORDENES[[#This Row],[costos estimados]]</f>
        <v>4.8149999999999995</v>
      </c>
      <c r="W5764">
        <v>3</v>
      </c>
      <c r="X5764" s="5">
        <v>8.3800000000000008</v>
      </c>
      <c r="Y5764" s="5">
        <f>ORDENES[[#This Row],[Ventas Originales (con descuento)]]/(1-ORDENES[[#This Row],[Descuento]])</f>
        <v>10.475</v>
      </c>
      <c r="Z5764" s="5">
        <f>ORDENES[[#This Row],[Ventas Originales (con descuento)]]/ORDENES[[#This Row],[Cantidad]]/(1-ORDENES[[#This Row],[Descuento]])</f>
        <v>3.4916666666666667</v>
      </c>
      <c r="AA5764" s="5">
        <f>ORDENES[[#This Row],[Ventas Originales (con descuento)]]/ORDENES[[#This Row],[Cantidad]]</f>
        <v>2.7933333333333334</v>
      </c>
      <c r="AB5764" s="5">
        <f>ORDENES[[#This Row],[Ventas Originales (con descuento)]]-(ORDENES[[#This Row],[Ganancias]])</f>
        <v>5.66</v>
      </c>
    </row>
    <row r="5765" spans="1:28" x14ac:dyDescent="0.35">
      <c r="A5765" t="s">
        <v>7719</v>
      </c>
      <c r="B5765" t="s">
        <v>390</v>
      </c>
      <c r="C5765" t="s">
        <v>1</v>
      </c>
      <c r="D5765" t="s">
        <v>577</v>
      </c>
      <c r="E5765" t="s">
        <v>47</v>
      </c>
      <c r="F5765" s="1">
        <v>44287</v>
      </c>
      <c r="G5765" t="s">
        <v>7613</v>
      </c>
      <c r="H5765" t="s">
        <v>5878</v>
      </c>
      <c r="I5765">
        <v>32216</v>
      </c>
      <c r="J5765" t="s">
        <v>2539</v>
      </c>
      <c r="K5765" t="s">
        <v>1859</v>
      </c>
      <c r="L5765" t="s">
        <v>1866</v>
      </c>
      <c r="M5765" s="1">
        <v>44290</v>
      </c>
      <c r="N5765" t="s">
        <v>1861</v>
      </c>
      <c r="O5765" t="s">
        <v>7614</v>
      </c>
      <c r="P5765" t="s">
        <v>1870</v>
      </c>
      <c r="Q5765" t="s">
        <v>7614</v>
      </c>
      <c r="R5765" t="s">
        <v>1868</v>
      </c>
      <c r="S5765">
        <v>2</v>
      </c>
      <c r="T5765" s="2">
        <v>0.2</v>
      </c>
      <c r="U5765" s="5">
        <v>2.04</v>
      </c>
      <c r="V5765" s="5">
        <f>ORDENES[[#This Row],[Ventas sin descuento]]-ORDENES[[#This Row],[costos estimados]]</f>
        <v>3.6049999999999995</v>
      </c>
      <c r="W5765">
        <v>3</v>
      </c>
      <c r="X5765" s="5">
        <v>6.26</v>
      </c>
      <c r="Y5765" s="5">
        <f>ORDENES[[#This Row],[Ventas Originales (con descuento)]]/(1-ORDENES[[#This Row],[Descuento]])</f>
        <v>7.8249999999999993</v>
      </c>
      <c r="Z5765" s="5">
        <f>ORDENES[[#This Row],[Ventas Originales (con descuento)]]/ORDENES[[#This Row],[Cantidad]]/(1-ORDENES[[#This Row],[Descuento]])</f>
        <v>2.6083333333333329</v>
      </c>
      <c r="AA5765" s="5">
        <f>ORDENES[[#This Row],[Ventas Originales (con descuento)]]/ORDENES[[#This Row],[Cantidad]]</f>
        <v>2.0866666666666664</v>
      </c>
      <c r="AB5765" s="5">
        <f>ORDENES[[#This Row],[Ventas Originales (con descuento)]]-(ORDENES[[#This Row],[Ganancias]])</f>
        <v>4.22</v>
      </c>
    </row>
    <row r="5766" spans="1:28" x14ac:dyDescent="0.35">
      <c r="A5766" t="s">
        <v>7719</v>
      </c>
      <c r="B5766" t="s">
        <v>3704</v>
      </c>
      <c r="C5766" t="s">
        <v>1</v>
      </c>
      <c r="D5766" t="s">
        <v>115</v>
      </c>
      <c r="E5766" t="s">
        <v>38</v>
      </c>
      <c r="F5766" s="1">
        <v>44518</v>
      </c>
      <c r="G5766" t="s">
        <v>7598</v>
      </c>
      <c r="H5766" t="s">
        <v>6454</v>
      </c>
      <c r="I5766">
        <v>33023</v>
      </c>
      <c r="J5766" t="s">
        <v>1315</v>
      </c>
      <c r="K5766" t="s">
        <v>1859</v>
      </c>
      <c r="L5766" t="s">
        <v>1866</v>
      </c>
      <c r="M5766" s="1">
        <v>44523</v>
      </c>
      <c r="N5766" t="s">
        <v>1861</v>
      </c>
      <c r="O5766" t="s">
        <v>7614</v>
      </c>
      <c r="P5766" t="s">
        <v>1870</v>
      </c>
      <c r="Q5766" t="s">
        <v>7614</v>
      </c>
      <c r="R5766" t="s">
        <v>1877</v>
      </c>
      <c r="S5766">
        <v>3</v>
      </c>
      <c r="T5766" s="2">
        <v>0.2</v>
      </c>
      <c r="U5766" s="5">
        <v>48.63</v>
      </c>
      <c r="V5766" s="5">
        <f>ORDENES[[#This Row],[Ventas sin descuento]]-ORDENES[[#This Row],[costos estimados]]</f>
        <v>145.89499999999998</v>
      </c>
      <c r="W5766">
        <v>4</v>
      </c>
      <c r="X5766" s="5">
        <v>389.06</v>
      </c>
      <c r="Y5766" s="5">
        <f>ORDENES[[#This Row],[Ventas Originales (con descuento)]]/(1-ORDENES[[#This Row],[Descuento]])</f>
        <v>486.32499999999999</v>
      </c>
      <c r="Z5766" s="5">
        <f>ORDENES[[#This Row],[Ventas Originales (con descuento)]]/ORDENES[[#This Row],[Cantidad]]/(1-ORDENES[[#This Row],[Descuento]])</f>
        <v>121.58125</v>
      </c>
      <c r="AA5766" s="5">
        <f>ORDENES[[#This Row],[Ventas Originales (con descuento)]]/ORDENES[[#This Row],[Cantidad]]</f>
        <v>97.265000000000001</v>
      </c>
      <c r="AB5766" s="5">
        <f>ORDENES[[#This Row],[Ventas Originales (con descuento)]]-(ORDENES[[#This Row],[Ganancias]])</f>
        <v>340.43</v>
      </c>
    </row>
    <row r="5767" spans="1:28" x14ac:dyDescent="0.35">
      <c r="A5767" t="s">
        <v>7719</v>
      </c>
      <c r="B5767" t="s">
        <v>107</v>
      </c>
      <c r="C5767" t="s">
        <v>1</v>
      </c>
      <c r="D5767" t="s">
        <v>2591</v>
      </c>
      <c r="E5767" t="s">
        <v>50</v>
      </c>
      <c r="F5767" s="1">
        <v>43715</v>
      </c>
      <c r="G5767" t="s">
        <v>7613</v>
      </c>
      <c r="H5767" t="s">
        <v>6455</v>
      </c>
      <c r="I5767">
        <v>27707</v>
      </c>
      <c r="J5767" t="s">
        <v>1527</v>
      </c>
      <c r="K5767" t="s">
        <v>1859</v>
      </c>
      <c r="L5767" t="s">
        <v>1866</v>
      </c>
      <c r="M5767" s="1">
        <v>43717</v>
      </c>
      <c r="N5767" t="s">
        <v>1861</v>
      </c>
      <c r="O5767" t="s">
        <v>7614</v>
      </c>
      <c r="P5767" t="s">
        <v>1878</v>
      </c>
      <c r="Q5767" t="s">
        <v>7614</v>
      </c>
      <c r="R5767" t="s">
        <v>1874</v>
      </c>
      <c r="S5767">
        <v>1</v>
      </c>
      <c r="T5767" s="2">
        <v>0.2</v>
      </c>
      <c r="U5767" s="5">
        <v>12.31</v>
      </c>
      <c r="V5767" s="5">
        <f>ORDENES[[#This Row],[Ventas sin descuento]]-ORDENES[[#This Row],[costos estimados]]</f>
        <v>47.495000000000005</v>
      </c>
      <c r="W5767">
        <v>4</v>
      </c>
      <c r="X5767" s="5">
        <v>140.74</v>
      </c>
      <c r="Y5767" s="5">
        <f>ORDENES[[#This Row],[Ventas Originales (con descuento)]]/(1-ORDENES[[#This Row],[Descuento]])</f>
        <v>175.92500000000001</v>
      </c>
      <c r="Z5767" s="5">
        <f>ORDENES[[#This Row],[Ventas Originales (con descuento)]]/ORDENES[[#This Row],[Cantidad]]/(1-ORDENES[[#This Row],[Descuento]])</f>
        <v>43.981250000000003</v>
      </c>
      <c r="AA5767" s="5">
        <f>ORDENES[[#This Row],[Ventas Originales (con descuento)]]/ORDENES[[#This Row],[Cantidad]]</f>
        <v>35.185000000000002</v>
      </c>
      <c r="AB5767" s="5">
        <f>ORDENES[[#This Row],[Ventas Originales (con descuento)]]-(ORDENES[[#This Row],[Ganancias]])</f>
        <v>128.43</v>
      </c>
    </row>
    <row r="5768" spans="1:28" x14ac:dyDescent="0.35">
      <c r="A5768" t="s">
        <v>7719</v>
      </c>
      <c r="B5768" t="s">
        <v>365</v>
      </c>
      <c r="C5768" t="s">
        <v>1</v>
      </c>
      <c r="D5768" t="s">
        <v>2306</v>
      </c>
      <c r="E5768" t="s">
        <v>47</v>
      </c>
      <c r="F5768" s="1">
        <v>43894</v>
      </c>
      <c r="G5768" t="s">
        <v>7613</v>
      </c>
      <c r="H5768" t="s">
        <v>6456</v>
      </c>
      <c r="I5768">
        <v>33180</v>
      </c>
      <c r="J5768" t="s">
        <v>2165</v>
      </c>
      <c r="K5768" t="s">
        <v>1859</v>
      </c>
      <c r="L5768" t="s">
        <v>1866</v>
      </c>
      <c r="M5768" s="1">
        <v>43898</v>
      </c>
      <c r="N5768" t="s">
        <v>1861</v>
      </c>
      <c r="O5768" t="s">
        <v>7614</v>
      </c>
      <c r="P5768" t="s">
        <v>1870</v>
      </c>
      <c r="Q5768" t="s">
        <v>7614</v>
      </c>
      <c r="R5768" t="s">
        <v>1868</v>
      </c>
      <c r="S5768">
        <v>3</v>
      </c>
      <c r="T5768" s="2">
        <v>0.2</v>
      </c>
      <c r="U5768" s="5">
        <v>3.53</v>
      </c>
      <c r="V5768" s="5">
        <f>ORDENES[[#This Row],[Ventas sin descuento]]-ORDENES[[#This Row],[costos estimados]]</f>
        <v>6.0499999999999989</v>
      </c>
      <c r="W5768">
        <v>4</v>
      </c>
      <c r="X5768" s="5">
        <v>10.08</v>
      </c>
      <c r="Y5768" s="5">
        <f>ORDENES[[#This Row],[Ventas Originales (con descuento)]]/(1-ORDENES[[#This Row],[Descuento]])</f>
        <v>12.6</v>
      </c>
      <c r="Z5768" s="5">
        <f>ORDENES[[#This Row],[Ventas Originales (con descuento)]]/ORDENES[[#This Row],[Cantidad]]/(1-ORDENES[[#This Row],[Descuento]])</f>
        <v>3.15</v>
      </c>
      <c r="AA5768" s="5">
        <f>ORDENES[[#This Row],[Ventas Originales (con descuento)]]/ORDENES[[#This Row],[Cantidad]]</f>
        <v>2.52</v>
      </c>
      <c r="AB5768" s="5">
        <f>ORDENES[[#This Row],[Ventas Originales (con descuento)]]-(ORDENES[[#This Row],[Ganancias]])</f>
        <v>6.5500000000000007</v>
      </c>
    </row>
    <row r="5769" spans="1:28" x14ac:dyDescent="0.35">
      <c r="A5769" t="s">
        <v>7719</v>
      </c>
      <c r="B5769" t="s">
        <v>3704</v>
      </c>
      <c r="C5769" t="s">
        <v>1</v>
      </c>
      <c r="D5769" t="s">
        <v>115</v>
      </c>
      <c r="E5769" t="s">
        <v>21</v>
      </c>
      <c r="F5769" s="1">
        <v>44518</v>
      </c>
      <c r="G5769" t="s">
        <v>7598</v>
      </c>
      <c r="H5769" t="s">
        <v>6454</v>
      </c>
      <c r="I5769">
        <v>33023</v>
      </c>
      <c r="J5769" t="s">
        <v>2872</v>
      </c>
      <c r="K5769" t="s">
        <v>1859</v>
      </c>
      <c r="L5769" t="s">
        <v>1866</v>
      </c>
      <c r="M5769" s="1">
        <v>44523</v>
      </c>
      <c r="N5769" t="s">
        <v>1861</v>
      </c>
      <c r="O5769" t="s">
        <v>7614</v>
      </c>
      <c r="P5769" t="s">
        <v>1870</v>
      </c>
      <c r="Q5769" t="s">
        <v>7614</v>
      </c>
      <c r="R5769" t="s">
        <v>1879</v>
      </c>
      <c r="S5769">
        <v>3</v>
      </c>
      <c r="T5769" s="2">
        <v>0.2</v>
      </c>
      <c r="U5769" s="5">
        <v>7.26</v>
      </c>
      <c r="V5769" s="5">
        <f>ORDENES[[#This Row],[Ventas sin descuento]]-ORDENES[[#This Row],[costos estimados]]</f>
        <v>12.444999999999999</v>
      </c>
      <c r="W5769">
        <v>4</v>
      </c>
      <c r="X5769" s="5">
        <v>20.74</v>
      </c>
      <c r="Y5769" s="5">
        <f>ORDENES[[#This Row],[Ventas Originales (con descuento)]]/(1-ORDENES[[#This Row],[Descuento]])</f>
        <v>25.924999999999997</v>
      </c>
      <c r="Z5769" s="5">
        <f>ORDENES[[#This Row],[Ventas Originales (con descuento)]]/ORDENES[[#This Row],[Cantidad]]/(1-ORDENES[[#This Row],[Descuento]])</f>
        <v>6.4812499999999993</v>
      </c>
      <c r="AA5769" s="5">
        <f>ORDENES[[#This Row],[Ventas Originales (con descuento)]]/ORDENES[[#This Row],[Cantidad]]</f>
        <v>5.1849999999999996</v>
      </c>
      <c r="AB5769" s="5">
        <f>ORDENES[[#This Row],[Ventas Originales (con descuento)]]-(ORDENES[[#This Row],[Ganancias]])</f>
        <v>13.479999999999999</v>
      </c>
    </row>
    <row r="5770" spans="1:28" x14ac:dyDescent="0.35">
      <c r="A5770" t="s">
        <v>7719</v>
      </c>
      <c r="B5770" t="s">
        <v>8</v>
      </c>
      <c r="C5770" t="s">
        <v>1</v>
      </c>
      <c r="D5770" t="s">
        <v>393</v>
      </c>
      <c r="E5770" t="s">
        <v>533</v>
      </c>
      <c r="F5770" s="1">
        <v>44511</v>
      </c>
      <c r="G5770" t="s">
        <v>7613</v>
      </c>
      <c r="H5770" t="s">
        <v>6457</v>
      </c>
      <c r="I5770">
        <v>33311</v>
      </c>
      <c r="J5770" t="s">
        <v>3018</v>
      </c>
      <c r="K5770" t="s">
        <v>1859</v>
      </c>
      <c r="L5770" t="s">
        <v>1866</v>
      </c>
      <c r="M5770" s="1">
        <v>44516</v>
      </c>
      <c r="N5770" t="s">
        <v>1861</v>
      </c>
      <c r="O5770" t="s">
        <v>7614</v>
      </c>
      <c r="P5770" t="s">
        <v>1870</v>
      </c>
      <c r="Q5770" t="s">
        <v>7614</v>
      </c>
      <c r="R5770" t="s">
        <v>1877</v>
      </c>
      <c r="S5770">
        <v>3</v>
      </c>
      <c r="T5770" s="2">
        <v>0.2</v>
      </c>
      <c r="U5770" s="5">
        <v>130.29</v>
      </c>
      <c r="V5770" s="5">
        <f>ORDENES[[#This Row],[Ventas sin descuento]]-ORDENES[[#This Row],[costos estimados]]</f>
        <v>419.81999999999994</v>
      </c>
      <c r="W5770">
        <v>5</v>
      </c>
      <c r="X5770" s="5">
        <v>1158.1199999999999</v>
      </c>
      <c r="Y5770" s="5">
        <f>ORDENES[[#This Row],[Ventas Originales (con descuento)]]/(1-ORDENES[[#This Row],[Descuento]])</f>
        <v>1447.6499999999999</v>
      </c>
      <c r="Z5770" s="5">
        <f>ORDENES[[#This Row],[Ventas Originales (con descuento)]]/ORDENES[[#This Row],[Cantidad]]/(1-ORDENES[[#This Row],[Descuento]])</f>
        <v>289.52999999999992</v>
      </c>
      <c r="AA5770" s="5">
        <f>ORDENES[[#This Row],[Ventas Originales (con descuento)]]/ORDENES[[#This Row],[Cantidad]]</f>
        <v>231.62399999999997</v>
      </c>
      <c r="AB5770" s="5">
        <f>ORDENES[[#This Row],[Ventas Originales (con descuento)]]-(ORDENES[[#This Row],[Ganancias]])</f>
        <v>1027.83</v>
      </c>
    </row>
    <row r="5771" spans="1:28" x14ac:dyDescent="0.35">
      <c r="A5771" t="s">
        <v>7719</v>
      </c>
      <c r="B5771" t="s">
        <v>546</v>
      </c>
      <c r="C5771" t="s">
        <v>1</v>
      </c>
      <c r="D5771" t="s">
        <v>69</v>
      </c>
      <c r="E5771" t="s">
        <v>38</v>
      </c>
      <c r="F5771" s="1">
        <v>43408</v>
      </c>
      <c r="G5771" t="s">
        <v>7613</v>
      </c>
      <c r="H5771" t="s">
        <v>6453</v>
      </c>
      <c r="I5771">
        <v>27511</v>
      </c>
      <c r="J5771" t="s">
        <v>2352</v>
      </c>
      <c r="K5771" t="s">
        <v>1859</v>
      </c>
      <c r="L5771" t="s">
        <v>1866</v>
      </c>
      <c r="M5771" s="1">
        <v>43412</v>
      </c>
      <c r="N5771" t="s">
        <v>1861</v>
      </c>
      <c r="O5771" t="s">
        <v>7614</v>
      </c>
      <c r="P5771" t="s">
        <v>1878</v>
      </c>
      <c r="Q5771" t="s">
        <v>7614</v>
      </c>
      <c r="R5771" t="s">
        <v>1877</v>
      </c>
      <c r="S5771">
        <v>3</v>
      </c>
      <c r="T5771" s="2">
        <v>0.2</v>
      </c>
      <c r="U5771" s="5">
        <v>5.0999999999999996</v>
      </c>
      <c r="V5771" s="5">
        <f>ORDENES[[#This Row],[Ventas sin descuento]]-ORDENES[[#This Row],[costos estimados]]</f>
        <v>19.659999999999997</v>
      </c>
      <c r="W5771">
        <v>5</v>
      </c>
      <c r="X5771" s="5">
        <v>58.24</v>
      </c>
      <c r="Y5771" s="5">
        <f>ORDENES[[#This Row],[Ventas Originales (con descuento)]]/(1-ORDENES[[#This Row],[Descuento]])</f>
        <v>72.8</v>
      </c>
      <c r="Z5771" s="5">
        <f>ORDENES[[#This Row],[Ventas Originales (con descuento)]]/ORDENES[[#This Row],[Cantidad]]/(1-ORDENES[[#This Row],[Descuento]])</f>
        <v>14.559999999999999</v>
      </c>
      <c r="AA5771" s="5">
        <f>ORDENES[[#This Row],[Ventas Originales (con descuento)]]/ORDENES[[#This Row],[Cantidad]]</f>
        <v>11.648</v>
      </c>
      <c r="AB5771" s="5">
        <f>ORDENES[[#This Row],[Ventas Originales (con descuento)]]-(ORDENES[[#This Row],[Ganancias]])</f>
        <v>53.14</v>
      </c>
    </row>
    <row r="5772" spans="1:28" x14ac:dyDescent="0.35">
      <c r="A5772" t="s">
        <v>7719</v>
      </c>
      <c r="B5772" t="s">
        <v>3704</v>
      </c>
      <c r="C5772" t="s">
        <v>1</v>
      </c>
      <c r="D5772" t="s">
        <v>115</v>
      </c>
      <c r="E5772" t="s">
        <v>236</v>
      </c>
      <c r="F5772" s="1">
        <v>44518</v>
      </c>
      <c r="G5772" t="s">
        <v>7598</v>
      </c>
      <c r="H5772" t="s">
        <v>6454</v>
      </c>
      <c r="I5772">
        <v>33023</v>
      </c>
      <c r="J5772" t="s">
        <v>2107</v>
      </c>
      <c r="K5772" t="s">
        <v>1859</v>
      </c>
      <c r="L5772" t="s">
        <v>1866</v>
      </c>
      <c r="M5772" s="1">
        <v>44523</v>
      </c>
      <c r="N5772" t="s">
        <v>1861</v>
      </c>
      <c r="O5772" t="s">
        <v>7614</v>
      </c>
      <c r="P5772" t="s">
        <v>1870</v>
      </c>
      <c r="Q5772" t="s">
        <v>7614</v>
      </c>
      <c r="R5772" t="s">
        <v>1872</v>
      </c>
      <c r="S5772">
        <v>3</v>
      </c>
      <c r="T5772" s="2">
        <v>0.2</v>
      </c>
      <c r="U5772" s="5">
        <v>-19.32</v>
      </c>
      <c r="V5772" s="5">
        <f>ORDENES[[#This Row],[Ventas sin descuento]]-ORDENES[[#This Row],[costos estimados]]</f>
        <v>1.0199999999999818</v>
      </c>
      <c r="W5772">
        <v>5</v>
      </c>
      <c r="X5772" s="5">
        <v>81.36</v>
      </c>
      <c r="Y5772" s="5">
        <f>ORDENES[[#This Row],[Ventas Originales (con descuento)]]/(1-ORDENES[[#This Row],[Descuento]])</f>
        <v>101.69999999999999</v>
      </c>
      <c r="Z5772" s="5">
        <f>ORDENES[[#This Row],[Ventas Originales (con descuento)]]/ORDENES[[#This Row],[Cantidad]]/(1-ORDENES[[#This Row],[Descuento]])</f>
        <v>20.339999999999996</v>
      </c>
      <c r="AA5772" s="5">
        <f>ORDENES[[#This Row],[Ventas Originales (con descuento)]]/ORDENES[[#This Row],[Cantidad]]</f>
        <v>16.271999999999998</v>
      </c>
      <c r="AB5772" s="5">
        <f>ORDENES[[#This Row],[Ventas Originales (con descuento)]]-(ORDENES[[#This Row],[Ganancias]])</f>
        <v>100.68</v>
      </c>
    </row>
    <row r="5773" spans="1:28" x14ac:dyDescent="0.35">
      <c r="A5773" t="s">
        <v>7719</v>
      </c>
      <c r="B5773" t="s">
        <v>2115</v>
      </c>
      <c r="C5773" t="s">
        <v>1</v>
      </c>
      <c r="D5773" t="s">
        <v>2959</v>
      </c>
      <c r="E5773" t="s">
        <v>67</v>
      </c>
      <c r="F5773" s="1">
        <v>43977</v>
      </c>
      <c r="G5773" t="s">
        <v>7613</v>
      </c>
      <c r="H5773" t="s">
        <v>6458</v>
      </c>
      <c r="I5773">
        <v>33445</v>
      </c>
      <c r="J5773" t="s">
        <v>2529</v>
      </c>
      <c r="K5773" t="s">
        <v>1859</v>
      </c>
      <c r="L5773" t="s">
        <v>1866</v>
      </c>
      <c r="M5773" s="1">
        <v>43980</v>
      </c>
      <c r="N5773" t="s">
        <v>1861</v>
      </c>
      <c r="O5773" t="s">
        <v>7614</v>
      </c>
      <c r="P5773" t="s">
        <v>1870</v>
      </c>
      <c r="Q5773" t="s">
        <v>7614</v>
      </c>
      <c r="R5773" t="s">
        <v>1872</v>
      </c>
      <c r="S5773">
        <v>2</v>
      </c>
      <c r="T5773" s="2">
        <v>0.2</v>
      </c>
      <c r="U5773" s="5">
        <v>13.85</v>
      </c>
      <c r="V5773" s="5">
        <f>ORDENES[[#This Row],[Ventas sin descuento]]-ORDENES[[#This Row],[costos estimados]]</f>
        <v>60.024999999999977</v>
      </c>
      <c r="W5773">
        <v>6</v>
      </c>
      <c r="X5773" s="5">
        <v>184.7</v>
      </c>
      <c r="Y5773" s="5">
        <f>ORDENES[[#This Row],[Ventas Originales (con descuento)]]/(1-ORDENES[[#This Row],[Descuento]])</f>
        <v>230.87499999999997</v>
      </c>
      <c r="Z5773" s="5">
        <f>ORDENES[[#This Row],[Ventas Originales (con descuento)]]/ORDENES[[#This Row],[Cantidad]]/(1-ORDENES[[#This Row],[Descuento]])</f>
        <v>38.479166666666664</v>
      </c>
      <c r="AA5773" s="5">
        <f>ORDENES[[#This Row],[Ventas Originales (con descuento)]]/ORDENES[[#This Row],[Cantidad]]</f>
        <v>30.783333333333331</v>
      </c>
      <c r="AB5773" s="5">
        <f>ORDENES[[#This Row],[Ventas Originales (con descuento)]]-(ORDENES[[#This Row],[Ganancias]])</f>
        <v>170.85</v>
      </c>
    </row>
    <row r="5774" spans="1:28" x14ac:dyDescent="0.35">
      <c r="A5774" t="s">
        <v>7719</v>
      </c>
      <c r="B5774" t="s">
        <v>2102</v>
      </c>
      <c r="C5774" t="s">
        <v>1</v>
      </c>
      <c r="D5774" t="s">
        <v>652</v>
      </c>
      <c r="E5774" t="s">
        <v>21</v>
      </c>
      <c r="F5774" s="1">
        <v>44335</v>
      </c>
      <c r="G5774" t="s">
        <v>7598</v>
      </c>
      <c r="H5774" t="s">
        <v>5879</v>
      </c>
      <c r="I5774">
        <v>37918</v>
      </c>
      <c r="J5774" t="s">
        <v>2300</v>
      </c>
      <c r="K5774" t="s">
        <v>1859</v>
      </c>
      <c r="L5774" t="s">
        <v>1866</v>
      </c>
      <c r="M5774" s="1">
        <v>44340</v>
      </c>
      <c r="N5774" t="s">
        <v>1861</v>
      </c>
      <c r="O5774" t="s">
        <v>7614</v>
      </c>
      <c r="P5774" t="s">
        <v>1901</v>
      </c>
      <c r="Q5774" t="s">
        <v>7614</v>
      </c>
      <c r="R5774" t="s">
        <v>1879</v>
      </c>
      <c r="S5774">
        <v>3</v>
      </c>
      <c r="T5774" s="2">
        <v>0.2</v>
      </c>
      <c r="U5774" s="5">
        <v>10.11</v>
      </c>
      <c r="V5774" s="5">
        <f>ORDENES[[#This Row],[Ventas sin descuento]]-ORDENES[[#This Row],[costos estimados]]</f>
        <v>17.082499999999996</v>
      </c>
      <c r="W5774">
        <v>7</v>
      </c>
      <c r="X5774" s="5">
        <v>27.89</v>
      </c>
      <c r="Y5774" s="5">
        <f>ORDENES[[#This Row],[Ventas Originales (con descuento)]]/(1-ORDENES[[#This Row],[Descuento]])</f>
        <v>34.862499999999997</v>
      </c>
      <c r="Z5774" s="5">
        <f>ORDENES[[#This Row],[Ventas Originales (con descuento)]]/ORDENES[[#This Row],[Cantidad]]/(1-ORDENES[[#This Row],[Descuento]])</f>
        <v>4.9803571428571427</v>
      </c>
      <c r="AA5774" s="5">
        <f>ORDENES[[#This Row],[Ventas Originales (con descuento)]]/ORDENES[[#This Row],[Cantidad]]</f>
        <v>3.9842857142857144</v>
      </c>
      <c r="AB5774" s="5">
        <f>ORDENES[[#This Row],[Ventas Originales (con descuento)]]-(ORDENES[[#This Row],[Ganancias]])</f>
        <v>17.78</v>
      </c>
    </row>
    <row r="5775" spans="1:28" x14ac:dyDescent="0.35">
      <c r="A5775" t="s">
        <v>7719</v>
      </c>
      <c r="B5775" t="s">
        <v>3704</v>
      </c>
      <c r="C5775" t="s">
        <v>1</v>
      </c>
      <c r="D5775" t="s">
        <v>115</v>
      </c>
      <c r="E5775" t="s">
        <v>21</v>
      </c>
      <c r="F5775" s="1">
        <v>44518</v>
      </c>
      <c r="G5775" t="s">
        <v>7598</v>
      </c>
      <c r="H5775" t="s">
        <v>6454</v>
      </c>
      <c r="I5775">
        <v>33023</v>
      </c>
      <c r="J5775" t="s">
        <v>2180</v>
      </c>
      <c r="K5775" t="s">
        <v>1859</v>
      </c>
      <c r="L5775" t="s">
        <v>1866</v>
      </c>
      <c r="M5775" s="1">
        <v>44523</v>
      </c>
      <c r="N5775" t="s">
        <v>1861</v>
      </c>
      <c r="O5775" t="s">
        <v>7614</v>
      </c>
      <c r="P5775" t="s">
        <v>1870</v>
      </c>
      <c r="Q5775" t="s">
        <v>7614</v>
      </c>
      <c r="R5775" t="s">
        <v>1879</v>
      </c>
      <c r="S5775">
        <v>3</v>
      </c>
      <c r="T5775" s="2">
        <v>0.2</v>
      </c>
      <c r="U5775" s="5">
        <v>14.52</v>
      </c>
      <c r="V5775" s="5">
        <f>ORDENES[[#This Row],[Ventas sin descuento]]-ORDENES[[#This Row],[costos estimados]]</f>
        <v>24.887499999999999</v>
      </c>
      <c r="W5775">
        <v>8</v>
      </c>
      <c r="X5775" s="5">
        <v>41.47</v>
      </c>
      <c r="Y5775" s="5">
        <f>ORDENES[[#This Row],[Ventas Originales (con descuento)]]/(1-ORDENES[[#This Row],[Descuento]])</f>
        <v>51.837499999999999</v>
      </c>
      <c r="Z5775" s="5">
        <f>ORDENES[[#This Row],[Ventas Originales (con descuento)]]/ORDENES[[#This Row],[Cantidad]]/(1-ORDENES[[#This Row],[Descuento]])</f>
        <v>6.4796874999999998</v>
      </c>
      <c r="AA5775" s="5">
        <f>ORDENES[[#This Row],[Ventas Originales (con descuento)]]/ORDENES[[#This Row],[Cantidad]]</f>
        <v>5.1837499999999999</v>
      </c>
      <c r="AB5775" s="5">
        <f>ORDENES[[#This Row],[Ventas Originales (con descuento)]]-(ORDENES[[#This Row],[Ganancias]])</f>
        <v>26.95</v>
      </c>
    </row>
    <row r="5776" spans="1:28" x14ac:dyDescent="0.35">
      <c r="A5776" t="s">
        <v>7719</v>
      </c>
      <c r="B5776" t="s">
        <v>171</v>
      </c>
      <c r="C5776" t="s">
        <v>1</v>
      </c>
      <c r="D5776" t="s">
        <v>2126</v>
      </c>
      <c r="E5776" t="s">
        <v>38</v>
      </c>
      <c r="F5776" s="1">
        <v>44174</v>
      </c>
      <c r="G5776" t="s">
        <v>7613</v>
      </c>
      <c r="H5776" t="s">
        <v>5883</v>
      </c>
      <c r="I5776">
        <v>37064</v>
      </c>
      <c r="J5776" t="s">
        <v>1801</v>
      </c>
      <c r="K5776" t="s">
        <v>1859</v>
      </c>
      <c r="L5776" t="s">
        <v>1866</v>
      </c>
      <c r="M5776" s="1">
        <v>44179</v>
      </c>
      <c r="N5776" t="s">
        <v>1861</v>
      </c>
      <c r="O5776" t="s">
        <v>7614</v>
      </c>
      <c r="P5776" t="s">
        <v>1901</v>
      </c>
      <c r="Q5776" t="s">
        <v>7614</v>
      </c>
      <c r="R5776" t="s">
        <v>1876</v>
      </c>
      <c r="S5776">
        <v>3</v>
      </c>
      <c r="T5776" s="2">
        <v>0.7</v>
      </c>
      <c r="U5776" s="5">
        <v>-2.06</v>
      </c>
      <c r="V5776" s="5">
        <f>ORDENES[[#This Row],[Ventas sin descuento]]-ORDENES[[#This Row],[costos estimados]]</f>
        <v>4.8233333333333324</v>
      </c>
      <c r="W5776">
        <v>2</v>
      </c>
      <c r="X5776" s="5">
        <v>2.95</v>
      </c>
      <c r="Y5776" s="5">
        <f>ORDENES[[#This Row],[Ventas Originales (con descuento)]]/(1-ORDENES[[#This Row],[Descuento]])</f>
        <v>9.8333333333333321</v>
      </c>
      <c r="Z5776" s="5">
        <f>ORDENES[[#This Row],[Ventas Originales (con descuento)]]/ORDENES[[#This Row],[Cantidad]]/(1-ORDENES[[#This Row],[Descuento]])</f>
        <v>4.9166666666666661</v>
      </c>
      <c r="AA5776" s="5">
        <f>ORDENES[[#This Row],[Ventas Originales (con descuento)]]/ORDENES[[#This Row],[Cantidad]]</f>
        <v>1.4750000000000001</v>
      </c>
      <c r="AB5776" s="5">
        <f>ORDENES[[#This Row],[Ventas Originales (con descuento)]]-(ORDENES[[#This Row],[Ganancias]])</f>
        <v>5.01</v>
      </c>
    </row>
    <row r="5777" spans="1:28" x14ac:dyDescent="0.35">
      <c r="A5777" t="s">
        <v>7719</v>
      </c>
      <c r="B5777" t="s">
        <v>390</v>
      </c>
      <c r="C5777" t="s">
        <v>1</v>
      </c>
      <c r="D5777" t="s">
        <v>3655</v>
      </c>
      <c r="E5777" t="s">
        <v>38</v>
      </c>
      <c r="F5777" s="1">
        <v>44296</v>
      </c>
      <c r="G5777" t="s">
        <v>7613</v>
      </c>
      <c r="H5777" t="s">
        <v>5881</v>
      </c>
      <c r="I5777">
        <v>32216</v>
      </c>
      <c r="J5777" t="s">
        <v>1801</v>
      </c>
      <c r="K5777" t="s">
        <v>1859</v>
      </c>
      <c r="L5777" t="s">
        <v>1866</v>
      </c>
      <c r="M5777" s="1">
        <v>44300</v>
      </c>
      <c r="N5777" t="s">
        <v>1861</v>
      </c>
      <c r="O5777" t="s">
        <v>7614</v>
      </c>
      <c r="P5777" t="s">
        <v>1870</v>
      </c>
      <c r="Q5777" t="s">
        <v>7614</v>
      </c>
      <c r="R5777" t="s">
        <v>1876</v>
      </c>
      <c r="S5777">
        <v>3</v>
      </c>
      <c r="T5777" s="2">
        <v>0.7</v>
      </c>
      <c r="U5777" s="5">
        <v>-3.09</v>
      </c>
      <c r="V5777" s="5">
        <f>ORDENES[[#This Row],[Ventas sin descuento]]-ORDENES[[#This Row],[costos estimados]]</f>
        <v>7.2233333333333309</v>
      </c>
      <c r="W5777">
        <v>3</v>
      </c>
      <c r="X5777" s="5">
        <v>4.42</v>
      </c>
      <c r="Y5777" s="5">
        <f>ORDENES[[#This Row],[Ventas Originales (con descuento)]]/(1-ORDENES[[#This Row],[Descuento]])</f>
        <v>14.733333333333331</v>
      </c>
      <c r="Z5777" s="5">
        <f>ORDENES[[#This Row],[Ventas Originales (con descuento)]]/ORDENES[[#This Row],[Cantidad]]/(1-ORDENES[[#This Row],[Descuento]])</f>
        <v>4.9111111111111105</v>
      </c>
      <c r="AA5777" s="5">
        <f>ORDENES[[#This Row],[Ventas Originales (con descuento)]]/ORDENES[[#This Row],[Cantidad]]</f>
        <v>1.4733333333333334</v>
      </c>
      <c r="AB5777" s="5">
        <f>ORDENES[[#This Row],[Ventas Originales (con descuento)]]-(ORDENES[[#This Row],[Ganancias]])</f>
        <v>7.51</v>
      </c>
    </row>
    <row r="5778" spans="1:28" x14ac:dyDescent="0.35">
      <c r="A5778" t="s">
        <v>7719</v>
      </c>
      <c r="B5778" t="s">
        <v>424</v>
      </c>
      <c r="C5778" t="s">
        <v>1</v>
      </c>
      <c r="D5778" t="s">
        <v>2453</v>
      </c>
      <c r="E5778" t="s">
        <v>35</v>
      </c>
      <c r="F5778" s="1">
        <v>43651</v>
      </c>
      <c r="G5778" t="s">
        <v>7613</v>
      </c>
      <c r="H5778" t="s">
        <v>5877</v>
      </c>
      <c r="I5778">
        <v>28314</v>
      </c>
      <c r="J5778" t="s">
        <v>1659</v>
      </c>
      <c r="K5778" t="s">
        <v>1859</v>
      </c>
      <c r="L5778" t="s">
        <v>1866</v>
      </c>
      <c r="M5778" s="1">
        <v>43656</v>
      </c>
      <c r="N5778" t="s">
        <v>1861</v>
      </c>
      <c r="O5778" t="s">
        <v>7614</v>
      </c>
      <c r="P5778" t="s">
        <v>1878</v>
      </c>
      <c r="Q5778" t="s">
        <v>7614</v>
      </c>
      <c r="R5778" t="s">
        <v>1876</v>
      </c>
      <c r="S5778">
        <v>3</v>
      </c>
      <c r="T5778" s="2">
        <v>0.7</v>
      </c>
      <c r="U5778" s="5">
        <v>-5.78</v>
      </c>
      <c r="V5778" s="5">
        <f>ORDENES[[#This Row],[Ventas sin descuento]]-ORDENES[[#This Row],[costos estimados]]</f>
        <v>11.089999999999996</v>
      </c>
      <c r="W5778">
        <v>5</v>
      </c>
      <c r="X5778" s="5">
        <v>7.23</v>
      </c>
      <c r="Y5778" s="5">
        <f>ORDENES[[#This Row],[Ventas Originales (con descuento)]]/(1-ORDENES[[#This Row],[Descuento]])</f>
        <v>24.099999999999998</v>
      </c>
      <c r="Z5778" s="5">
        <f>ORDENES[[#This Row],[Ventas Originales (con descuento)]]/ORDENES[[#This Row],[Cantidad]]/(1-ORDENES[[#This Row],[Descuento]])</f>
        <v>4.82</v>
      </c>
      <c r="AA5778" s="5">
        <f>ORDENES[[#This Row],[Ventas Originales (con descuento)]]/ORDENES[[#This Row],[Cantidad]]</f>
        <v>1.4460000000000002</v>
      </c>
      <c r="AB5778" s="5">
        <f>ORDENES[[#This Row],[Ventas Originales (con descuento)]]-(ORDENES[[#This Row],[Ganancias]])</f>
        <v>13.010000000000002</v>
      </c>
    </row>
    <row r="5779" spans="1:28" x14ac:dyDescent="0.35">
      <c r="A5779" t="s">
        <v>7719</v>
      </c>
      <c r="B5779" t="s">
        <v>3704</v>
      </c>
      <c r="C5779" t="s">
        <v>1</v>
      </c>
      <c r="D5779" t="s">
        <v>115</v>
      </c>
      <c r="E5779" t="s">
        <v>119</v>
      </c>
      <c r="F5779" s="1">
        <v>44518</v>
      </c>
      <c r="G5779" t="s">
        <v>7598</v>
      </c>
      <c r="H5779" t="s">
        <v>6454</v>
      </c>
      <c r="I5779">
        <v>33023</v>
      </c>
      <c r="J5779" t="s">
        <v>1780</v>
      </c>
      <c r="K5779" t="s">
        <v>1859</v>
      </c>
      <c r="L5779" t="s">
        <v>1866</v>
      </c>
      <c r="M5779" s="1">
        <v>44523</v>
      </c>
      <c r="N5779" t="s">
        <v>1861</v>
      </c>
      <c r="O5779" t="s">
        <v>7614</v>
      </c>
      <c r="P5779" t="s">
        <v>1870</v>
      </c>
      <c r="Q5779" t="s">
        <v>7614</v>
      </c>
      <c r="R5779" t="s">
        <v>1876</v>
      </c>
      <c r="S5779">
        <v>3</v>
      </c>
      <c r="T5779" s="2">
        <v>0.7</v>
      </c>
      <c r="U5779" s="5">
        <v>-16.190000000000001</v>
      </c>
      <c r="V5779" s="5">
        <f>ORDENES[[#This Row],[Ventas sin descuento]]-ORDENES[[#This Row],[costos estimados]]</f>
        <v>31.013333333333321</v>
      </c>
      <c r="W5779">
        <v>8</v>
      </c>
      <c r="X5779" s="5">
        <v>20.23</v>
      </c>
      <c r="Y5779" s="5">
        <f>ORDENES[[#This Row],[Ventas Originales (con descuento)]]/(1-ORDENES[[#This Row],[Descuento]])</f>
        <v>67.433333333333323</v>
      </c>
      <c r="Z5779" s="5">
        <f>ORDENES[[#This Row],[Ventas Originales (con descuento)]]/ORDENES[[#This Row],[Cantidad]]/(1-ORDENES[[#This Row],[Descuento]])</f>
        <v>8.4291666666666654</v>
      </c>
      <c r="AA5779" s="5">
        <f>ORDENES[[#This Row],[Ventas Originales (con descuento)]]/ORDENES[[#This Row],[Cantidad]]</f>
        <v>2.5287500000000001</v>
      </c>
      <c r="AB5779" s="5">
        <f>ORDENES[[#This Row],[Ventas Originales (con descuento)]]-(ORDENES[[#This Row],[Ganancias]])</f>
        <v>36.42</v>
      </c>
    </row>
    <row r="5780" spans="1:28" x14ac:dyDescent="0.35">
      <c r="A5780" t="s">
        <v>7719</v>
      </c>
      <c r="B5780" t="s">
        <v>588</v>
      </c>
      <c r="C5780" t="s">
        <v>1</v>
      </c>
      <c r="D5780" t="s">
        <v>2951</v>
      </c>
      <c r="E5780" t="s">
        <v>47</v>
      </c>
      <c r="F5780" s="1">
        <v>44524</v>
      </c>
      <c r="G5780" t="s">
        <v>7613</v>
      </c>
      <c r="H5780" t="s">
        <v>6459</v>
      </c>
      <c r="I5780">
        <v>28806</v>
      </c>
      <c r="J5780" t="s">
        <v>1838</v>
      </c>
      <c r="K5780" t="s">
        <v>1859</v>
      </c>
      <c r="L5780" t="s">
        <v>1866</v>
      </c>
      <c r="M5780" s="1">
        <v>44526</v>
      </c>
      <c r="N5780" t="s">
        <v>1861</v>
      </c>
      <c r="O5780" t="s">
        <v>7614</v>
      </c>
      <c r="P5780" t="s">
        <v>1878</v>
      </c>
      <c r="Q5780" t="s">
        <v>7614</v>
      </c>
      <c r="R5780" t="s">
        <v>1876</v>
      </c>
      <c r="S5780">
        <v>1</v>
      </c>
      <c r="T5780" s="2">
        <v>0.7</v>
      </c>
      <c r="U5780" s="5">
        <v>-12.67</v>
      </c>
      <c r="V5780" s="5">
        <f>ORDENES[[#This Row],[Ventas sin descuento]]-ORDENES[[#This Row],[costos estimados]]</f>
        <v>31.68666666666666</v>
      </c>
      <c r="W5780">
        <v>8</v>
      </c>
      <c r="X5780" s="5">
        <v>19.010000000000002</v>
      </c>
      <c r="Y5780" s="5">
        <f>ORDENES[[#This Row],[Ventas Originales (con descuento)]]/(1-ORDENES[[#This Row],[Descuento]])</f>
        <v>63.36666666666666</v>
      </c>
      <c r="Z5780" s="5">
        <f>ORDENES[[#This Row],[Ventas Originales (con descuento)]]/ORDENES[[#This Row],[Cantidad]]/(1-ORDENES[[#This Row],[Descuento]])</f>
        <v>7.9208333333333325</v>
      </c>
      <c r="AA5780" s="5">
        <f>ORDENES[[#This Row],[Ventas Originales (con descuento)]]/ORDENES[[#This Row],[Cantidad]]</f>
        <v>2.3762500000000002</v>
      </c>
      <c r="AB5780" s="5">
        <f>ORDENES[[#This Row],[Ventas Originales (con descuento)]]-(ORDENES[[#This Row],[Ganancias]])</f>
        <v>31.68</v>
      </c>
    </row>
    <row r="5781" spans="1:28" x14ac:dyDescent="0.35">
      <c r="A5781" t="s">
        <v>7719</v>
      </c>
      <c r="B5781" t="s">
        <v>32</v>
      </c>
      <c r="C5781" t="s">
        <v>1</v>
      </c>
      <c r="D5781" t="s">
        <v>291</v>
      </c>
      <c r="E5781" t="s">
        <v>16</v>
      </c>
      <c r="F5781" s="1">
        <v>44538</v>
      </c>
      <c r="G5781" t="s">
        <v>7613</v>
      </c>
      <c r="H5781" t="s">
        <v>6460</v>
      </c>
      <c r="I5781">
        <v>94109</v>
      </c>
      <c r="J5781" t="s">
        <v>3666</v>
      </c>
      <c r="K5781" t="s">
        <v>1865</v>
      </c>
      <c r="L5781" t="s">
        <v>1866</v>
      </c>
      <c r="M5781" s="1">
        <v>44542</v>
      </c>
      <c r="N5781" t="s">
        <v>1861</v>
      </c>
      <c r="O5781" t="s">
        <v>7614</v>
      </c>
      <c r="P5781" t="s">
        <v>1867</v>
      </c>
      <c r="Q5781" t="s">
        <v>7614</v>
      </c>
      <c r="R5781" t="s">
        <v>1877</v>
      </c>
      <c r="S5781">
        <v>3</v>
      </c>
      <c r="T5781" s="2">
        <v>0</v>
      </c>
      <c r="U5781" s="5">
        <v>20.84</v>
      </c>
      <c r="V5781" s="5">
        <f>ORDENES[[#This Row],[Ventas sin descuento]]-ORDENES[[#This Row],[costos estimados]]</f>
        <v>20.840000000000003</v>
      </c>
      <c r="W5781">
        <v>1</v>
      </c>
      <c r="X5781" s="5">
        <v>69.48</v>
      </c>
      <c r="Y5781" s="5">
        <f>ORDENES[[#This Row],[Ventas Originales (con descuento)]]/(1-ORDENES[[#This Row],[Descuento]])</f>
        <v>69.48</v>
      </c>
      <c r="Z5781" s="5">
        <f>ORDENES[[#This Row],[Ventas Originales (con descuento)]]/ORDENES[[#This Row],[Cantidad]]/(1-ORDENES[[#This Row],[Descuento]])</f>
        <v>69.48</v>
      </c>
      <c r="AA5781" s="5">
        <f>ORDENES[[#This Row],[Ventas Originales (con descuento)]]/ORDENES[[#This Row],[Cantidad]]</f>
        <v>69.48</v>
      </c>
      <c r="AB5781" s="5">
        <f>ORDENES[[#This Row],[Ventas Originales (con descuento)]]-(ORDENES[[#This Row],[Ganancias]])</f>
        <v>48.64</v>
      </c>
    </row>
    <row r="5782" spans="1:28" x14ac:dyDescent="0.35">
      <c r="A5782" t="s">
        <v>7719</v>
      </c>
      <c r="B5782" t="s">
        <v>2293</v>
      </c>
      <c r="C5782" t="s">
        <v>1</v>
      </c>
      <c r="D5782" t="s">
        <v>2976</v>
      </c>
      <c r="E5782" t="s">
        <v>47</v>
      </c>
      <c r="F5782" s="1">
        <v>44058</v>
      </c>
      <c r="G5782" t="s">
        <v>7613</v>
      </c>
      <c r="H5782" t="s">
        <v>6461</v>
      </c>
      <c r="I5782">
        <v>94601</v>
      </c>
      <c r="J5782" t="s">
        <v>2246</v>
      </c>
      <c r="K5782" t="s">
        <v>1865</v>
      </c>
      <c r="L5782" t="s">
        <v>1866</v>
      </c>
      <c r="M5782" s="1">
        <v>44063</v>
      </c>
      <c r="N5782" t="s">
        <v>1861</v>
      </c>
      <c r="O5782" t="s">
        <v>7614</v>
      </c>
      <c r="P5782" t="s">
        <v>1867</v>
      </c>
      <c r="Q5782" t="s">
        <v>7614</v>
      </c>
      <c r="R5782" t="s">
        <v>1868</v>
      </c>
      <c r="S5782">
        <v>3</v>
      </c>
      <c r="T5782" s="2">
        <v>0</v>
      </c>
      <c r="U5782" s="5">
        <v>1.51</v>
      </c>
      <c r="V5782" s="5">
        <f>ORDENES[[#This Row],[Ventas sin descuento]]-ORDENES[[#This Row],[costos estimados]]</f>
        <v>1.51</v>
      </c>
      <c r="W5782">
        <v>1</v>
      </c>
      <c r="X5782" s="5">
        <v>3.15</v>
      </c>
      <c r="Y5782" s="5">
        <f>ORDENES[[#This Row],[Ventas Originales (con descuento)]]/(1-ORDENES[[#This Row],[Descuento]])</f>
        <v>3.15</v>
      </c>
      <c r="Z5782" s="5">
        <f>ORDENES[[#This Row],[Ventas Originales (con descuento)]]/ORDENES[[#This Row],[Cantidad]]/(1-ORDENES[[#This Row],[Descuento]])</f>
        <v>3.15</v>
      </c>
      <c r="AA5782" s="5">
        <f>ORDENES[[#This Row],[Ventas Originales (con descuento)]]/ORDENES[[#This Row],[Cantidad]]</f>
        <v>3.15</v>
      </c>
      <c r="AB5782" s="5">
        <f>ORDENES[[#This Row],[Ventas Originales (con descuento)]]-(ORDENES[[#This Row],[Ganancias]])</f>
        <v>1.64</v>
      </c>
    </row>
    <row r="5783" spans="1:28" x14ac:dyDescent="0.35">
      <c r="A5783" t="s">
        <v>7719</v>
      </c>
      <c r="B5783" t="s">
        <v>3579</v>
      </c>
      <c r="C5783" t="s">
        <v>1</v>
      </c>
      <c r="D5783" t="s">
        <v>172</v>
      </c>
      <c r="E5783" t="s">
        <v>47</v>
      </c>
      <c r="F5783" s="1">
        <v>44489</v>
      </c>
      <c r="G5783" t="s">
        <v>7613</v>
      </c>
      <c r="H5783" t="s">
        <v>6462</v>
      </c>
      <c r="I5783">
        <v>95695</v>
      </c>
      <c r="J5783" t="s">
        <v>3309</v>
      </c>
      <c r="K5783" t="s">
        <v>1865</v>
      </c>
      <c r="L5783" t="s">
        <v>1866</v>
      </c>
      <c r="M5783" s="1">
        <v>44491</v>
      </c>
      <c r="N5783" t="s">
        <v>1861</v>
      </c>
      <c r="O5783" t="s">
        <v>7614</v>
      </c>
      <c r="P5783" t="s">
        <v>1867</v>
      </c>
      <c r="Q5783" t="s">
        <v>7614</v>
      </c>
      <c r="R5783" t="s">
        <v>1868</v>
      </c>
      <c r="S5783">
        <v>1</v>
      </c>
      <c r="T5783" s="2">
        <v>0</v>
      </c>
      <c r="U5783" s="5">
        <v>1.8</v>
      </c>
      <c r="V5783" s="5">
        <f>ORDENES[[#This Row],[Ventas sin descuento]]-ORDENES[[#This Row],[costos estimados]]</f>
        <v>1.8</v>
      </c>
      <c r="W5783">
        <v>1</v>
      </c>
      <c r="X5783" s="5">
        <v>3.75</v>
      </c>
      <c r="Y5783" s="5">
        <f>ORDENES[[#This Row],[Ventas Originales (con descuento)]]/(1-ORDENES[[#This Row],[Descuento]])</f>
        <v>3.75</v>
      </c>
      <c r="Z5783" s="5">
        <f>ORDENES[[#This Row],[Ventas Originales (con descuento)]]/ORDENES[[#This Row],[Cantidad]]/(1-ORDENES[[#This Row],[Descuento]])</f>
        <v>3.75</v>
      </c>
      <c r="AA5783" s="5">
        <f>ORDENES[[#This Row],[Ventas Originales (con descuento)]]/ORDENES[[#This Row],[Cantidad]]</f>
        <v>3.75</v>
      </c>
      <c r="AB5783" s="5">
        <f>ORDENES[[#This Row],[Ventas Originales (con descuento)]]-(ORDENES[[#This Row],[Ganancias]])</f>
        <v>1.95</v>
      </c>
    </row>
    <row r="5784" spans="1:28" x14ac:dyDescent="0.35">
      <c r="A5784" t="s">
        <v>7719</v>
      </c>
      <c r="B5784" t="s">
        <v>5</v>
      </c>
      <c r="C5784" t="s">
        <v>1</v>
      </c>
      <c r="D5784" t="s">
        <v>2867</v>
      </c>
      <c r="E5784" t="s">
        <v>21</v>
      </c>
      <c r="F5784" s="1">
        <v>43813</v>
      </c>
      <c r="G5784" t="s">
        <v>7598</v>
      </c>
      <c r="H5784" t="s">
        <v>5904</v>
      </c>
      <c r="I5784">
        <v>90045</v>
      </c>
      <c r="J5784" t="s">
        <v>2585</v>
      </c>
      <c r="K5784" t="s">
        <v>1865</v>
      </c>
      <c r="L5784" t="s">
        <v>1866</v>
      </c>
      <c r="M5784" s="1">
        <v>43815</v>
      </c>
      <c r="N5784" t="s">
        <v>1861</v>
      </c>
      <c r="O5784" t="s">
        <v>7614</v>
      </c>
      <c r="P5784" t="s">
        <v>1867</v>
      </c>
      <c r="Q5784" t="s">
        <v>7614</v>
      </c>
      <c r="R5784" t="s">
        <v>1879</v>
      </c>
      <c r="S5784">
        <v>1</v>
      </c>
      <c r="T5784" s="2">
        <v>0</v>
      </c>
      <c r="U5784" s="5">
        <v>3.11</v>
      </c>
      <c r="V5784" s="5">
        <f>ORDENES[[#This Row],[Ventas sin descuento]]-ORDENES[[#This Row],[costos estimados]]</f>
        <v>3.11</v>
      </c>
      <c r="W5784">
        <v>1</v>
      </c>
      <c r="X5784" s="5">
        <v>6.48</v>
      </c>
      <c r="Y5784" s="5">
        <f>ORDENES[[#This Row],[Ventas Originales (con descuento)]]/(1-ORDENES[[#This Row],[Descuento]])</f>
        <v>6.48</v>
      </c>
      <c r="Z5784" s="5">
        <f>ORDENES[[#This Row],[Ventas Originales (con descuento)]]/ORDENES[[#This Row],[Cantidad]]/(1-ORDENES[[#This Row],[Descuento]])</f>
        <v>6.48</v>
      </c>
      <c r="AA5784" s="5">
        <f>ORDENES[[#This Row],[Ventas Originales (con descuento)]]/ORDENES[[#This Row],[Cantidad]]</f>
        <v>6.48</v>
      </c>
      <c r="AB5784" s="5">
        <f>ORDENES[[#This Row],[Ventas Originales (con descuento)]]-(ORDENES[[#This Row],[Ganancias]])</f>
        <v>3.3700000000000006</v>
      </c>
    </row>
    <row r="5785" spans="1:28" x14ac:dyDescent="0.35">
      <c r="A5785" t="s">
        <v>7719</v>
      </c>
      <c r="B5785" t="s">
        <v>270</v>
      </c>
      <c r="C5785" t="s">
        <v>1</v>
      </c>
      <c r="D5785" t="s">
        <v>547</v>
      </c>
      <c r="E5785" t="s">
        <v>622</v>
      </c>
      <c r="F5785" s="1">
        <v>44536</v>
      </c>
      <c r="G5785" t="s">
        <v>7613</v>
      </c>
      <c r="H5785" t="s">
        <v>6463</v>
      </c>
      <c r="I5785">
        <v>94513</v>
      </c>
      <c r="J5785" t="s">
        <v>622</v>
      </c>
      <c r="K5785" t="s">
        <v>1865</v>
      </c>
      <c r="L5785" t="s">
        <v>1866</v>
      </c>
      <c r="M5785" s="1">
        <v>44538</v>
      </c>
      <c r="N5785" t="s">
        <v>1861</v>
      </c>
      <c r="O5785" t="s">
        <v>7614</v>
      </c>
      <c r="P5785" t="s">
        <v>1867</v>
      </c>
      <c r="Q5785" t="s">
        <v>7614</v>
      </c>
      <c r="R5785" t="s">
        <v>1872</v>
      </c>
      <c r="S5785">
        <v>1</v>
      </c>
      <c r="T5785" s="2">
        <v>0</v>
      </c>
      <c r="U5785" s="5">
        <v>2.88</v>
      </c>
      <c r="V5785" s="5">
        <f>ORDENES[[#This Row],[Ventas sin descuento]]-ORDENES[[#This Row],[costos estimados]]</f>
        <v>2.88</v>
      </c>
      <c r="W5785">
        <v>1</v>
      </c>
      <c r="X5785" s="5">
        <v>10.68</v>
      </c>
      <c r="Y5785" s="5">
        <f>ORDENES[[#This Row],[Ventas Originales (con descuento)]]/(1-ORDENES[[#This Row],[Descuento]])</f>
        <v>10.68</v>
      </c>
      <c r="Z5785" s="5">
        <f>ORDENES[[#This Row],[Ventas Originales (con descuento)]]/ORDENES[[#This Row],[Cantidad]]/(1-ORDENES[[#This Row],[Descuento]])</f>
        <v>10.68</v>
      </c>
      <c r="AA5785" s="5">
        <f>ORDENES[[#This Row],[Ventas Originales (con descuento)]]/ORDENES[[#This Row],[Cantidad]]</f>
        <v>10.68</v>
      </c>
      <c r="AB5785" s="5">
        <f>ORDENES[[#This Row],[Ventas Originales (con descuento)]]-(ORDENES[[#This Row],[Ganancias]])</f>
        <v>7.8</v>
      </c>
    </row>
    <row r="5786" spans="1:28" x14ac:dyDescent="0.35">
      <c r="A5786" t="s">
        <v>7719</v>
      </c>
      <c r="B5786" t="s">
        <v>22</v>
      </c>
      <c r="C5786" t="s">
        <v>1</v>
      </c>
      <c r="D5786" t="s">
        <v>3516</v>
      </c>
      <c r="E5786" t="s">
        <v>18</v>
      </c>
      <c r="F5786" s="1">
        <v>44411</v>
      </c>
      <c r="G5786" t="s">
        <v>7598</v>
      </c>
      <c r="H5786" t="s">
        <v>6464</v>
      </c>
      <c r="I5786">
        <v>98105</v>
      </c>
      <c r="J5786" t="s">
        <v>2814</v>
      </c>
      <c r="K5786" t="s">
        <v>1865</v>
      </c>
      <c r="L5786" t="s">
        <v>1866</v>
      </c>
      <c r="M5786" s="1">
        <v>44416</v>
      </c>
      <c r="N5786" t="s">
        <v>1861</v>
      </c>
      <c r="O5786" t="s">
        <v>7614</v>
      </c>
      <c r="P5786" t="s">
        <v>1880</v>
      </c>
      <c r="Q5786" t="s">
        <v>7614</v>
      </c>
      <c r="R5786" t="s">
        <v>1872</v>
      </c>
      <c r="S5786">
        <v>3</v>
      </c>
      <c r="T5786" s="2">
        <v>0</v>
      </c>
      <c r="U5786" s="5">
        <v>4.18</v>
      </c>
      <c r="V5786" s="5">
        <f>ORDENES[[#This Row],[Ventas sin descuento]]-ORDENES[[#This Row],[costos estimados]]</f>
        <v>4.18</v>
      </c>
      <c r="W5786">
        <v>1</v>
      </c>
      <c r="X5786" s="5">
        <v>16.059999999999999</v>
      </c>
      <c r="Y5786" s="5">
        <f>ORDENES[[#This Row],[Ventas Originales (con descuento)]]/(1-ORDENES[[#This Row],[Descuento]])</f>
        <v>16.059999999999999</v>
      </c>
      <c r="Z5786" s="5">
        <f>ORDENES[[#This Row],[Ventas Originales (con descuento)]]/ORDENES[[#This Row],[Cantidad]]/(1-ORDENES[[#This Row],[Descuento]])</f>
        <v>16.059999999999999</v>
      </c>
      <c r="AA5786" s="5">
        <f>ORDENES[[#This Row],[Ventas Originales (con descuento)]]/ORDENES[[#This Row],[Cantidad]]</f>
        <v>16.059999999999999</v>
      </c>
      <c r="AB5786" s="5">
        <f>ORDENES[[#This Row],[Ventas Originales (con descuento)]]-(ORDENES[[#This Row],[Ganancias]])</f>
        <v>11.879999999999999</v>
      </c>
    </row>
    <row r="5787" spans="1:28" x14ac:dyDescent="0.35">
      <c r="A5787" t="s">
        <v>7719</v>
      </c>
      <c r="B5787" t="s">
        <v>19</v>
      </c>
      <c r="C5787" t="s">
        <v>1</v>
      </c>
      <c r="D5787" t="s">
        <v>520</v>
      </c>
      <c r="E5787" t="s">
        <v>18</v>
      </c>
      <c r="F5787" s="1">
        <v>44398</v>
      </c>
      <c r="G5787" t="s">
        <v>7613</v>
      </c>
      <c r="H5787" t="s">
        <v>6465</v>
      </c>
      <c r="I5787">
        <v>94521</v>
      </c>
      <c r="J5787" t="s">
        <v>2387</v>
      </c>
      <c r="K5787" t="s">
        <v>1865</v>
      </c>
      <c r="L5787" t="s">
        <v>1866</v>
      </c>
      <c r="M5787" s="1">
        <v>44402</v>
      </c>
      <c r="N5787" t="s">
        <v>1861</v>
      </c>
      <c r="O5787" t="s">
        <v>7614</v>
      </c>
      <c r="P5787" t="s">
        <v>1867</v>
      </c>
      <c r="Q5787" t="s">
        <v>7614</v>
      </c>
      <c r="R5787" t="s">
        <v>1874</v>
      </c>
      <c r="S5787">
        <v>3</v>
      </c>
      <c r="T5787" s="2">
        <v>0</v>
      </c>
      <c r="U5787" s="5">
        <v>1.69</v>
      </c>
      <c r="V5787" s="5">
        <f>ORDENES[[#This Row],[Ventas sin descuento]]-ORDENES[[#This Row],[costos estimados]]</f>
        <v>1.69</v>
      </c>
      <c r="W5787">
        <v>2</v>
      </c>
      <c r="X5787" s="5">
        <v>3.52</v>
      </c>
      <c r="Y5787" s="5">
        <f>ORDENES[[#This Row],[Ventas Originales (con descuento)]]/(1-ORDENES[[#This Row],[Descuento]])</f>
        <v>3.52</v>
      </c>
      <c r="Z5787" s="5">
        <f>ORDENES[[#This Row],[Ventas Originales (con descuento)]]/ORDENES[[#This Row],[Cantidad]]/(1-ORDENES[[#This Row],[Descuento]])</f>
        <v>1.76</v>
      </c>
      <c r="AA5787" s="5">
        <f>ORDENES[[#This Row],[Ventas Originales (con descuento)]]/ORDENES[[#This Row],[Cantidad]]</f>
        <v>1.76</v>
      </c>
      <c r="AB5787" s="5">
        <f>ORDENES[[#This Row],[Ventas Originales (con descuento)]]-(ORDENES[[#This Row],[Ganancias]])</f>
        <v>1.83</v>
      </c>
    </row>
    <row r="5788" spans="1:28" x14ac:dyDescent="0.35">
      <c r="A5788" t="s">
        <v>7719</v>
      </c>
      <c r="B5788" t="s">
        <v>5</v>
      </c>
      <c r="C5788" t="s">
        <v>1</v>
      </c>
      <c r="D5788" t="s">
        <v>2691</v>
      </c>
      <c r="E5788" t="s">
        <v>13</v>
      </c>
      <c r="F5788" s="1">
        <v>43858</v>
      </c>
      <c r="G5788" t="s">
        <v>7613</v>
      </c>
      <c r="H5788" t="s">
        <v>6466</v>
      </c>
      <c r="I5788">
        <v>90036</v>
      </c>
      <c r="J5788" t="s">
        <v>1526</v>
      </c>
      <c r="K5788" t="s">
        <v>1865</v>
      </c>
      <c r="L5788" t="s">
        <v>1866</v>
      </c>
      <c r="M5788" s="1">
        <v>43862</v>
      </c>
      <c r="N5788" t="s">
        <v>1861</v>
      </c>
      <c r="O5788" t="s">
        <v>7614</v>
      </c>
      <c r="P5788" t="s">
        <v>1867</v>
      </c>
      <c r="Q5788" t="s">
        <v>7614</v>
      </c>
      <c r="R5788" t="s">
        <v>1874</v>
      </c>
      <c r="S5788">
        <v>3</v>
      </c>
      <c r="T5788" s="2">
        <v>0</v>
      </c>
      <c r="U5788" s="5">
        <v>10.32</v>
      </c>
      <c r="V5788" s="5">
        <f>ORDENES[[#This Row],[Ventas sin descuento]]-ORDENES[[#This Row],[costos estimados]]</f>
        <v>10.32</v>
      </c>
      <c r="W5788">
        <v>2</v>
      </c>
      <c r="X5788" s="5">
        <v>39.68</v>
      </c>
      <c r="Y5788" s="5">
        <f>ORDENES[[#This Row],[Ventas Originales (con descuento)]]/(1-ORDENES[[#This Row],[Descuento]])</f>
        <v>39.68</v>
      </c>
      <c r="Z5788" s="5">
        <f>ORDENES[[#This Row],[Ventas Originales (con descuento)]]/ORDENES[[#This Row],[Cantidad]]/(1-ORDENES[[#This Row],[Descuento]])</f>
        <v>19.84</v>
      </c>
      <c r="AA5788" s="5">
        <f>ORDENES[[#This Row],[Ventas Originales (con descuento)]]/ORDENES[[#This Row],[Cantidad]]</f>
        <v>19.84</v>
      </c>
      <c r="AB5788" s="5">
        <f>ORDENES[[#This Row],[Ventas Originales (con descuento)]]-(ORDENES[[#This Row],[Ganancias]])</f>
        <v>29.36</v>
      </c>
    </row>
    <row r="5789" spans="1:28" x14ac:dyDescent="0.35">
      <c r="A5789" t="s">
        <v>7719</v>
      </c>
      <c r="B5789" t="s">
        <v>5</v>
      </c>
      <c r="C5789" t="s">
        <v>1</v>
      </c>
      <c r="D5789" t="s">
        <v>2499</v>
      </c>
      <c r="E5789" t="s">
        <v>13</v>
      </c>
      <c r="F5789" s="1">
        <v>44069</v>
      </c>
      <c r="G5789" t="s">
        <v>7598</v>
      </c>
      <c r="H5789" t="s">
        <v>6467</v>
      </c>
      <c r="I5789">
        <v>90045</v>
      </c>
      <c r="J5789" t="s">
        <v>1259</v>
      </c>
      <c r="K5789" t="s">
        <v>1865</v>
      </c>
      <c r="L5789" t="s">
        <v>1866</v>
      </c>
      <c r="M5789" s="1">
        <v>44071</v>
      </c>
      <c r="N5789" t="s">
        <v>1861</v>
      </c>
      <c r="O5789" t="s">
        <v>7614</v>
      </c>
      <c r="P5789" t="s">
        <v>1867</v>
      </c>
      <c r="Q5789" t="s">
        <v>7614</v>
      </c>
      <c r="R5789" t="s">
        <v>1874</v>
      </c>
      <c r="S5789">
        <v>1</v>
      </c>
      <c r="T5789" s="2">
        <v>0</v>
      </c>
      <c r="U5789" s="5">
        <v>3.8</v>
      </c>
      <c r="V5789" s="5">
        <f>ORDENES[[#This Row],[Ventas sin descuento]]-ORDENES[[#This Row],[costos estimados]]</f>
        <v>3.8</v>
      </c>
      <c r="W5789">
        <v>2</v>
      </c>
      <c r="X5789" s="5">
        <v>8.26</v>
      </c>
      <c r="Y5789" s="5">
        <f>ORDENES[[#This Row],[Ventas Originales (con descuento)]]/(1-ORDENES[[#This Row],[Descuento]])</f>
        <v>8.26</v>
      </c>
      <c r="Z5789" s="5">
        <f>ORDENES[[#This Row],[Ventas Originales (con descuento)]]/ORDENES[[#This Row],[Cantidad]]/(1-ORDENES[[#This Row],[Descuento]])</f>
        <v>4.13</v>
      </c>
      <c r="AA5789" s="5">
        <f>ORDENES[[#This Row],[Ventas Originales (con descuento)]]/ORDENES[[#This Row],[Cantidad]]</f>
        <v>4.13</v>
      </c>
      <c r="AB5789" s="5">
        <f>ORDENES[[#This Row],[Ventas Originales (con descuento)]]-(ORDENES[[#This Row],[Ganancias]])</f>
        <v>4.46</v>
      </c>
    </row>
    <row r="5790" spans="1:28" x14ac:dyDescent="0.35">
      <c r="A5790" t="s">
        <v>7719</v>
      </c>
      <c r="B5790" t="s">
        <v>32</v>
      </c>
      <c r="C5790" t="s">
        <v>1</v>
      </c>
      <c r="D5790" t="s">
        <v>2126</v>
      </c>
      <c r="E5790" t="s">
        <v>13</v>
      </c>
      <c r="F5790" s="1">
        <v>43185</v>
      </c>
      <c r="G5790" t="s">
        <v>7613</v>
      </c>
      <c r="H5790" t="s">
        <v>6468</v>
      </c>
      <c r="I5790">
        <v>94122</v>
      </c>
      <c r="J5790" t="s">
        <v>2127</v>
      </c>
      <c r="K5790" t="s">
        <v>1865</v>
      </c>
      <c r="L5790" t="s">
        <v>1866</v>
      </c>
      <c r="M5790" s="1">
        <v>43190</v>
      </c>
      <c r="N5790" t="s">
        <v>1861</v>
      </c>
      <c r="O5790" t="s">
        <v>7614</v>
      </c>
      <c r="P5790" t="s">
        <v>1867</v>
      </c>
      <c r="Q5790" t="s">
        <v>7614</v>
      </c>
      <c r="R5790" t="s">
        <v>1874</v>
      </c>
      <c r="S5790">
        <v>3</v>
      </c>
      <c r="T5790" s="2">
        <v>0</v>
      </c>
      <c r="U5790" s="5">
        <v>0.84</v>
      </c>
      <c r="V5790" s="5">
        <f>ORDENES[[#This Row],[Ventas sin descuento]]-ORDENES[[#This Row],[costos estimados]]</f>
        <v>0.83999999999999986</v>
      </c>
      <c r="W5790">
        <v>2</v>
      </c>
      <c r="X5790" s="5">
        <v>3.36</v>
      </c>
      <c r="Y5790" s="5">
        <f>ORDENES[[#This Row],[Ventas Originales (con descuento)]]/(1-ORDENES[[#This Row],[Descuento]])</f>
        <v>3.36</v>
      </c>
      <c r="Z5790" s="5">
        <f>ORDENES[[#This Row],[Ventas Originales (con descuento)]]/ORDENES[[#This Row],[Cantidad]]/(1-ORDENES[[#This Row],[Descuento]])</f>
        <v>1.68</v>
      </c>
      <c r="AA5790" s="5">
        <f>ORDENES[[#This Row],[Ventas Originales (con descuento)]]/ORDENES[[#This Row],[Cantidad]]</f>
        <v>1.68</v>
      </c>
      <c r="AB5790" s="5">
        <f>ORDENES[[#This Row],[Ventas Originales (con descuento)]]-(ORDENES[[#This Row],[Ganancias]])</f>
        <v>2.52</v>
      </c>
    </row>
    <row r="5791" spans="1:28" x14ac:dyDescent="0.35">
      <c r="A5791" t="s">
        <v>7719</v>
      </c>
      <c r="B5791" t="s">
        <v>32</v>
      </c>
      <c r="C5791" t="s">
        <v>1</v>
      </c>
      <c r="D5791" t="s">
        <v>2596</v>
      </c>
      <c r="E5791" t="s">
        <v>282</v>
      </c>
      <c r="F5791" s="1">
        <v>44488</v>
      </c>
      <c r="G5791" t="s">
        <v>7613</v>
      </c>
      <c r="H5791" t="s">
        <v>5888</v>
      </c>
      <c r="I5791">
        <v>94110</v>
      </c>
      <c r="J5791" t="s">
        <v>3476</v>
      </c>
      <c r="K5791" t="s">
        <v>1865</v>
      </c>
      <c r="L5791" t="s">
        <v>1866</v>
      </c>
      <c r="M5791" s="1">
        <v>44493</v>
      </c>
      <c r="N5791" t="s">
        <v>1861</v>
      </c>
      <c r="O5791" t="s">
        <v>7614</v>
      </c>
      <c r="P5791" t="s">
        <v>1867</v>
      </c>
      <c r="Q5791" t="s">
        <v>7614</v>
      </c>
      <c r="R5791" t="s">
        <v>1890</v>
      </c>
      <c r="S5791">
        <v>3</v>
      </c>
      <c r="T5791" s="2">
        <v>0</v>
      </c>
      <c r="U5791" s="5">
        <v>4.3</v>
      </c>
      <c r="V5791" s="5">
        <f>ORDENES[[#This Row],[Ventas sin descuento]]-ORDENES[[#This Row],[costos estimados]]</f>
        <v>4.3</v>
      </c>
      <c r="W5791">
        <v>2</v>
      </c>
      <c r="X5791" s="5">
        <v>8.9600000000000009</v>
      </c>
      <c r="Y5791" s="5">
        <f>ORDENES[[#This Row],[Ventas Originales (con descuento)]]/(1-ORDENES[[#This Row],[Descuento]])</f>
        <v>8.9600000000000009</v>
      </c>
      <c r="Z5791" s="5">
        <f>ORDENES[[#This Row],[Ventas Originales (con descuento)]]/ORDENES[[#This Row],[Cantidad]]/(1-ORDENES[[#This Row],[Descuento]])</f>
        <v>4.4800000000000004</v>
      </c>
      <c r="AA5791" s="5">
        <f>ORDENES[[#This Row],[Ventas Originales (con descuento)]]/ORDENES[[#This Row],[Cantidad]]</f>
        <v>4.4800000000000004</v>
      </c>
      <c r="AB5791" s="5">
        <f>ORDENES[[#This Row],[Ventas Originales (con descuento)]]-(ORDENES[[#This Row],[Ganancias]])</f>
        <v>4.660000000000001</v>
      </c>
    </row>
    <row r="5792" spans="1:28" x14ac:dyDescent="0.35">
      <c r="A5792" t="s">
        <v>7719</v>
      </c>
      <c r="B5792" t="s">
        <v>5</v>
      </c>
      <c r="C5792" t="s">
        <v>1</v>
      </c>
      <c r="D5792" t="s">
        <v>137</v>
      </c>
      <c r="E5792" t="s">
        <v>47</v>
      </c>
      <c r="F5792" s="1">
        <v>44245</v>
      </c>
      <c r="G5792" t="s">
        <v>7613</v>
      </c>
      <c r="H5792" t="s">
        <v>6469</v>
      </c>
      <c r="I5792">
        <v>90045</v>
      </c>
      <c r="J5792" t="s">
        <v>1637</v>
      </c>
      <c r="K5792" t="s">
        <v>1865</v>
      </c>
      <c r="L5792" t="s">
        <v>1866</v>
      </c>
      <c r="M5792" s="1">
        <v>44248</v>
      </c>
      <c r="N5792" t="s">
        <v>1861</v>
      </c>
      <c r="O5792" t="s">
        <v>7614</v>
      </c>
      <c r="P5792" t="s">
        <v>1867</v>
      </c>
      <c r="Q5792" t="s">
        <v>7614</v>
      </c>
      <c r="R5792" t="s">
        <v>1868</v>
      </c>
      <c r="S5792">
        <v>2</v>
      </c>
      <c r="T5792" s="2">
        <v>0</v>
      </c>
      <c r="U5792" s="5">
        <v>4.8099999999999996</v>
      </c>
      <c r="V5792" s="5">
        <f>ORDENES[[#This Row],[Ventas sin descuento]]-ORDENES[[#This Row],[costos estimados]]</f>
        <v>4.8099999999999996</v>
      </c>
      <c r="W5792">
        <v>2</v>
      </c>
      <c r="X5792" s="5">
        <v>9.82</v>
      </c>
      <c r="Y5792" s="5">
        <f>ORDENES[[#This Row],[Ventas Originales (con descuento)]]/(1-ORDENES[[#This Row],[Descuento]])</f>
        <v>9.82</v>
      </c>
      <c r="Z5792" s="5">
        <f>ORDENES[[#This Row],[Ventas Originales (con descuento)]]/ORDENES[[#This Row],[Cantidad]]/(1-ORDENES[[#This Row],[Descuento]])</f>
        <v>4.91</v>
      </c>
      <c r="AA5792" s="5">
        <f>ORDENES[[#This Row],[Ventas Originales (con descuento)]]/ORDENES[[#This Row],[Cantidad]]</f>
        <v>4.91</v>
      </c>
      <c r="AB5792" s="5">
        <f>ORDENES[[#This Row],[Ventas Originales (con descuento)]]-(ORDENES[[#This Row],[Ganancias]])</f>
        <v>5.0100000000000007</v>
      </c>
    </row>
    <row r="5793" spans="1:28" x14ac:dyDescent="0.35">
      <c r="A5793" t="s">
        <v>7719</v>
      </c>
      <c r="B5793" t="s">
        <v>32</v>
      </c>
      <c r="C5793" t="s">
        <v>1</v>
      </c>
      <c r="D5793" t="s">
        <v>3416</v>
      </c>
      <c r="E5793" t="s">
        <v>18</v>
      </c>
      <c r="F5793" s="1">
        <v>44034</v>
      </c>
      <c r="G5793" t="s">
        <v>7613</v>
      </c>
      <c r="H5793" t="s">
        <v>6470</v>
      </c>
      <c r="I5793">
        <v>94110</v>
      </c>
      <c r="J5793" t="s">
        <v>1495</v>
      </c>
      <c r="K5793" t="s">
        <v>1865</v>
      </c>
      <c r="L5793" t="s">
        <v>1866</v>
      </c>
      <c r="M5793" s="1">
        <v>44036</v>
      </c>
      <c r="N5793" t="s">
        <v>1861</v>
      </c>
      <c r="O5793" t="s">
        <v>7614</v>
      </c>
      <c r="P5793" t="s">
        <v>1867</v>
      </c>
      <c r="Q5793" t="s">
        <v>7614</v>
      </c>
      <c r="R5793" t="s">
        <v>1868</v>
      </c>
      <c r="S5793">
        <v>1</v>
      </c>
      <c r="T5793" s="2">
        <v>0</v>
      </c>
      <c r="U5793" s="5">
        <v>3.02</v>
      </c>
      <c r="V5793" s="5">
        <f>ORDENES[[#This Row],[Ventas sin descuento]]-ORDENES[[#This Row],[costos estimados]]</f>
        <v>3.02</v>
      </c>
      <c r="W5793">
        <v>2</v>
      </c>
      <c r="X5793" s="5">
        <v>6.3</v>
      </c>
      <c r="Y5793" s="5">
        <f>ORDENES[[#This Row],[Ventas Originales (con descuento)]]/(1-ORDENES[[#This Row],[Descuento]])</f>
        <v>6.3</v>
      </c>
      <c r="Z5793" s="5">
        <f>ORDENES[[#This Row],[Ventas Originales (con descuento)]]/ORDENES[[#This Row],[Cantidad]]/(1-ORDENES[[#This Row],[Descuento]])</f>
        <v>3.15</v>
      </c>
      <c r="AA5793" s="5">
        <f>ORDENES[[#This Row],[Ventas Originales (con descuento)]]/ORDENES[[#This Row],[Cantidad]]</f>
        <v>3.15</v>
      </c>
      <c r="AB5793" s="5">
        <f>ORDENES[[#This Row],[Ventas Originales (con descuento)]]-(ORDENES[[#This Row],[Ganancias]])</f>
        <v>3.28</v>
      </c>
    </row>
    <row r="5794" spans="1:28" x14ac:dyDescent="0.35">
      <c r="A5794" t="s">
        <v>7719</v>
      </c>
      <c r="B5794" t="s">
        <v>5</v>
      </c>
      <c r="C5794" t="s">
        <v>1</v>
      </c>
      <c r="D5794" t="s">
        <v>3059</v>
      </c>
      <c r="E5794" t="s">
        <v>18</v>
      </c>
      <c r="F5794" s="1">
        <v>43727</v>
      </c>
      <c r="G5794" t="s">
        <v>7598</v>
      </c>
      <c r="H5794" t="s">
        <v>6471</v>
      </c>
      <c r="I5794">
        <v>90008</v>
      </c>
      <c r="J5794" t="s">
        <v>1613</v>
      </c>
      <c r="K5794" t="s">
        <v>1865</v>
      </c>
      <c r="L5794" t="s">
        <v>1866</v>
      </c>
      <c r="M5794" s="1">
        <v>43730</v>
      </c>
      <c r="N5794" t="s">
        <v>1861</v>
      </c>
      <c r="O5794" t="s">
        <v>7614</v>
      </c>
      <c r="P5794" t="s">
        <v>1867</v>
      </c>
      <c r="Q5794" t="s">
        <v>7614</v>
      </c>
      <c r="R5794" t="s">
        <v>1879</v>
      </c>
      <c r="S5794">
        <v>2</v>
      </c>
      <c r="T5794" s="2">
        <v>0</v>
      </c>
      <c r="U5794" s="5">
        <v>11.25</v>
      </c>
      <c r="V5794" s="5">
        <f>ORDENES[[#This Row],[Ventas sin descuento]]-ORDENES[[#This Row],[costos estimados]]</f>
        <v>11.25</v>
      </c>
      <c r="W5794">
        <v>2</v>
      </c>
      <c r="X5794" s="5">
        <v>22.96</v>
      </c>
      <c r="Y5794" s="5">
        <f>ORDENES[[#This Row],[Ventas Originales (con descuento)]]/(1-ORDENES[[#This Row],[Descuento]])</f>
        <v>22.96</v>
      </c>
      <c r="Z5794" s="5">
        <f>ORDENES[[#This Row],[Ventas Originales (con descuento)]]/ORDENES[[#This Row],[Cantidad]]/(1-ORDENES[[#This Row],[Descuento]])</f>
        <v>11.48</v>
      </c>
      <c r="AA5794" s="5">
        <f>ORDENES[[#This Row],[Ventas Originales (con descuento)]]/ORDENES[[#This Row],[Cantidad]]</f>
        <v>11.48</v>
      </c>
      <c r="AB5794" s="5">
        <f>ORDENES[[#This Row],[Ventas Originales (con descuento)]]-(ORDENES[[#This Row],[Ganancias]])</f>
        <v>11.71</v>
      </c>
    </row>
    <row r="5795" spans="1:28" x14ac:dyDescent="0.35">
      <c r="A5795" t="s">
        <v>7719</v>
      </c>
      <c r="B5795" t="s">
        <v>3328</v>
      </c>
      <c r="C5795" t="s">
        <v>1</v>
      </c>
      <c r="D5795" t="s">
        <v>254</v>
      </c>
      <c r="E5795" t="s">
        <v>196</v>
      </c>
      <c r="F5795" s="1">
        <v>43805</v>
      </c>
      <c r="G5795" t="s">
        <v>7613</v>
      </c>
      <c r="H5795" t="s">
        <v>6472</v>
      </c>
      <c r="I5795">
        <v>93101</v>
      </c>
      <c r="J5795" t="s">
        <v>2787</v>
      </c>
      <c r="K5795" t="s">
        <v>1865</v>
      </c>
      <c r="L5795" t="s">
        <v>1866</v>
      </c>
      <c r="M5795" s="1">
        <v>43810</v>
      </c>
      <c r="N5795" t="s">
        <v>1861</v>
      </c>
      <c r="O5795" t="s">
        <v>7614</v>
      </c>
      <c r="P5795" t="s">
        <v>1867</v>
      </c>
      <c r="Q5795" t="s">
        <v>7614</v>
      </c>
      <c r="R5795" t="s">
        <v>1879</v>
      </c>
      <c r="S5795">
        <v>3</v>
      </c>
      <c r="T5795" s="2">
        <v>0</v>
      </c>
      <c r="U5795" s="5">
        <v>4.3899999999999997</v>
      </c>
      <c r="V5795" s="5">
        <f>ORDENES[[#This Row],[Ventas sin descuento]]-ORDENES[[#This Row],[costos estimados]]</f>
        <v>4.3899999999999997</v>
      </c>
      <c r="W5795">
        <v>2</v>
      </c>
      <c r="X5795" s="5">
        <v>8.9600000000000009</v>
      </c>
      <c r="Y5795" s="5">
        <f>ORDENES[[#This Row],[Ventas Originales (con descuento)]]/(1-ORDENES[[#This Row],[Descuento]])</f>
        <v>8.9600000000000009</v>
      </c>
      <c r="Z5795" s="5">
        <f>ORDENES[[#This Row],[Ventas Originales (con descuento)]]/ORDENES[[#This Row],[Cantidad]]/(1-ORDENES[[#This Row],[Descuento]])</f>
        <v>4.4800000000000004</v>
      </c>
      <c r="AA5795" s="5">
        <f>ORDENES[[#This Row],[Ventas Originales (con descuento)]]/ORDENES[[#This Row],[Cantidad]]</f>
        <v>4.4800000000000004</v>
      </c>
      <c r="AB5795" s="5">
        <f>ORDENES[[#This Row],[Ventas Originales (con descuento)]]-(ORDENES[[#This Row],[Ganancias]])</f>
        <v>4.5700000000000012</v>
      </c>
    </row>
    <row r="5796" spans="1:28" x14ac:dyDescent="0.35">
      <c r="A5796" t="s">
        <v>7719</v>
      </c>
      <c r="B5796" t="s">
        <v>253</v>
      </c>
      <c r="C5796" t="s">
        <v>1</v>
      </c>
      <c r="D5796" t="s">
        <v>2616</v>
      </c>
      <c r="E5796" t="s">
        <v>661</v>
      </c>
      <c r="F5796" s="1">
        <v>43350</v>
      </c>
      <c r="G5796" t="s">
        <v>7598</v>
      </c>
      <c r="H5796" t="s">
        <v>6473</v>
      </c>
      <c r="I5796">
        <v>95051</v>
      </c>
      <c r="J5796" t="s">
        <v>1927</v>
      </c>
      <c r="K5796" t="s">
        <v>1865</v>
      </c>
      <c r="L5796" t="s">
        <v>1866</v>
      </c>
      <c r="M5796" s="1">
        <v>43355</v>
      </c>
      <c r="N5796" t="s">
        <v>1861</v>
      </c>
      <c r="O5796" t="s">
        <v>7614</v>
      </c>
      <c r="P5796" t="s">
        <v>1867</v>
      </c>
      <c r="Q5796" t="s">
        <v>7614</v>
      </c>
      <c r="R5796" t="s">
        <v>1879</v>
      </c>
      <c r="S5796">
        <v>3</v>
      </c>
      <c r="T5796" s="2">
        <v>0</v>
      </c>
      <c r="U5796" s="5">
        <v>9.66</v>
      </c>
      <c r="V5796" s="5">
        <f>ORDENES[[#This Row],[Ventas sin descuento]]-ORDENES[[#This Row],[costos estimados]]</f>
        <v>9.66</v>
      </c>
      <c r="W5796">
        <v>2</v>
      </c>
      <c r="X5796" s="5">
        <v>20.56</v>
      </c>
      <c r="Y5796" s="5">
        <f>ORDENES[[#This Row],[Ventas Originales (con descuento)]]/(1-ORDENES[[#This Row],[Descuento]])</f>
        <v>20.56</v>
      </c>
      <c r="Z5796" s="5">
        <f>ORDENES[[#This Row],[Ventas Originales (con descuento)]]/ORDENES[[#This Row],[Cantidad]]/(1-ORDENES[[#This Row],[Descuento]])</f>
        <v>10.28</v>
      </c>
      <c r="AA5796" s="5">
        <f>ORDENES[[#This Row],[Ventas Originales (con descuento)]]/ORDENES[[#This Row],[Cantidad]]</f>
        <v>10.28</v>
      </c>
      <c r="AB5796" s="5">
        <f>ORDENES[[#This Row],[Ventas Originales (con descuento)]]-(ORDENES[[#This Row],[Ganancias]])</f>
        <v>10.899999999999999</v>
      </c>
    </row>
    <row r="5797" spans="1:28" x14ac:dyDescent="0.35">
      <c r="A5797" t="s">
        <v>7719</v>
      </c>
      <c r="B5797" t="s">
        <v>360</v>
      </c>
      <c r="C5797" t="s">
        <v>1</v>
      </c>
      <c r="D5797" t="s">
        <v>162</v>
      </c>
      <c r="E5797" t="s">
        <v>21</v>
      </c>
      <c r="F5797" s="1">
        <v>43811</v>
      </c>
      <c r="G5797" t="s">
        <v>7613</v>
      </c>
      <c r="H5797" t="s">
        <v>6474</v>
      </c>
      <c r="I5797">
        <v>89115</v>
      </c>
      <c r="J5797" t="s">
        <v>1278</v>
      </c>
      <c r="K5797" t="s">
        <v>1865</v>
      </c>
      <c r="L5797" t="s">
        <v>1866</v>
      </c>
      <c r="M5797" s="1">
        <v>43814</v>
      </c>
      <c r="N5797" t="s">
        <v>1861</v>
      </c>
      <c r="O5797" t="s">
        <v>7614</v>
      </c>
      <c r="P5797" t="s">
        <v>1920</v>
      </c>
      <c r="Q5797" t="s">
        <v>7614</v>
      </c>
      <c r="R5797" t="s">
        <v>1879</v>
      </c>
      <c r="S5797">
        <v>2</v>
      </c>
      <c r="T5797" s="2">
        <v>0</v>
      </c>
      <c r="U5797" s="5">
        <v>48.94</v>
      </c>
      <c r="V5797" s="5">
        <f>ORDENES[[#This Row],[Ventas sin descuento]]-ORDENES[[#This Row],[costos estimados]]</f>
        <v>48.94</v>
      </c>
      <c r="W5797">
        <v>2</v>
      </c>
      <c r="X5797" s="5">
        <v>97.88</v>
      </c>
      <c r="Y5797" s="5">
        <f>ORDENES[[#This Row],[Ventas Originales (con descuento)]]/(1-ORDENES[[#This Row],[Descuento]])</f>
        <v>97.88</v>
      </c>
      <c r="Z5797" s="5">
        <f>ORDENES[[#This Row],[Ventas Originales (con descuento)]]/ORDENES[[#This Row],[Cantidad]]/(1-ORDENES[[#This Row],[Descuento]])</f>
        <v>48.94</v>
      </c>
      <c r="AA5797" s="5">
        <f>ORDENES[[#This Row],[Ventas Originales (con descuento)]]/ORDENES[[#This Row],[Cantidad]]</f>
        <v>48.94</v>
      </c>
      <c r="AB5797" s="5">
        <f>ORDENES[[#This Row],[Ventas Originales (con descuento)]]-(ORDENES[[#This Row],[Ganancias]])</f>
        <v>48.94</v>
      </c>
    </row>
    <row r="5798" spans="1:28" x14ac:dyDescent="0.35">
      <c r="A5798" t="s">
        <v>7719</v>
      </c>
      <c r="B5798" t="s">
        <v>2143</v>
      </c>
      <c r="C5798" t="s">
        <v>1</v>
      </c>
      <c r="D5798" t="s">
        <v>582</v>
      </c>
      <c r="E5798" t="s">
        <v>452</v>
      </c>
      <c r="F5798" s="1">
        <v>44394</v>
      </c>
      <c r="G5798" t="s">
        <v>7613</v>
      </c>
      <c r="H5798" t="s">
        <v>5898</v>
      </c>
      <c r="I5798">
        <v>92307</v>
      </c>
      <c r="J5798" t="s">
        <v>2145</v>
      </c>
      <c r="K5798" t="s">
        <v>1865</v>
      </c>
      <c r="L5798" t="s">
        <v>1866</v>
      </c>
      <c r="M5798" s="1">
        <v>44396</v>
      </c>
      <c r="N5798" t="s">
        <v>1861</v>
      </c>
      <c r="O5798" t="s">
        <v>7614</v>
      </c>
      <c r="P5798" t="s">
        <v>1867</v>
      </c>
      <c r="Q5798" t="s">
        <v>7614</v>
      </c>
      <c r="R5798" t="s">
        <v>1872</v>
      </c>
      <c r="S5798">
        <v>1</v>
      </c>
      <c r="T5798" s="2">
        <v>0</v>
      </c>
      <c r="U5798" s="5">
        <v>0</v>
      </c>
      <c r="V5798" s="5">
        <f>ORDENES[[#This Row],[Ventas sin descuento]]-ORDENES[[#This Row],[costos estimados]]</f>
        <v>0</v>
      </c>
      <c r="W5798">
        <v>2</v>
      </c>
      <c r="X5798" s="5">
        <v>10.56</v>
      </c>
      <c r="Y5798" s="5">
        <f>ORDENES[[#This Row],[Ventas Originales (con descuento)]]/(1-ORDENES[[#This Row],[Descuento]])</f>
        <v>10.56</v>
      </c>
      <c r="Z5798" s="5">
        <f>ORDENES[[#This Row],[Ventas Originales (con descuento)]]/ORDENES[[#This Row],[Cantidad]]/(1-ORDENES[[#This Row],[Descuento]])</f>
        <v>5.28</v>
      </c>
      <c r="AA5798" s="5">
        <f>ORDENES[[#This Row],[Ventas Originales (con descuento)]]/ORDENES[[#This Row],[Cantidad]]</f>
        <v>5.28</v>
      </c>
      <c r="AB5798" s="5">
        <f>ORDENES[[#This Row],[Ventas Originales (con descuento)]]-(ORDENES[[#This Row],[Ganancias]])</f>
        <v>10.56</v>
      </c>
    </row>
    <row r="5799" spans="1:28" x14ac:dyDescent="0.35">
      <c r="A5799" t="s">
        <v>7719</v>
      </c>
      <c r="B5799" t="s">
        <v>5</v>
      </c>
      <c r="C5799" t="s">
        <v>1</v>
      </c>
      <c r="D5799" t="s">
        <v>2867</v>
      </c>
      <c r="E5799" t="s">
        <v>18</v>
      </c>
      <c r="F5799" s="1">
        <v>44319</v>
      </c>
      <c r="G5799" t="s">
        <v>7598</v>
      </c>
      <c r="H5799" t="s">
        <v>6475</v>
      </c>
      <c r="I5799">
        <v>90004</v>
      </c>
      <c r="J5799" t="s">
        <v>2825</v>
      </c>
      <c r="K5799" t="s">
        <v>1865</v>
      </c>
      <c r="L5799" t="s">
        <v>1866</v>
      </c>
      <c r="M5799" s="1">
        <v>44324</v>
      </c>
      <c r="N5799" t="s">
        <v>1861</v>
      </c>
      <c r="O5799" t="s">
        <v>7614</v>
      </c>
      <c r="P5799" t="s">
        <v>1867</v>
      </c>
      <c r="Q5799" t="s">
        <v>7614</v>
      </c>
      <c r="R5799" t="s">
        <v>1872</v>
      </c>
      <c r="S5799">
        <v>3</v>
      </c>
      <c r="T5799" s="2">
        <v>0</v>
      </c>
      <c r="U5799" s="5">
        <v>19.47</v>
      </c>
      <c r="V5799" s="5">
        <f>ORDENES[[#This Row],[Ventas sin descuento]]-ORDENES[[#This Row],[costos estimados]]</f>
        <v>19.47</v>
      </c>
      <c r="W5799">
        <v>2</v>
      </c>
      <c r="X5799" s="5">
        <v>69.52</v>
      </c>
      <c r="Y5799" s="5">
        <f>ORDENES[[#This Row],[Ventas Originales (con descuento)]]/(1-ORDENES[[#This Row],[Descuento]])</f>
        <v>69.52</v>
      </c>
      <c r="Z5799" s="5">
        <f>ORDENES[[#This Row],[Ventas Originales (con descuento)]]/ORDENES[[#This Row],[Cantidad]]/(1-ORDENES[[#This Row],[Descuento]])</f>
        <v>34.76</v>
      </c>
      <c r="AA5799" s="5">
        <f>ORDENES[[#This Row],[Ventas Originales (con descuento)]]/ORDENES[[#This Row],[Cantidad]]</f>
        <v>34.76</v>
      </c>
      <c r="AB5799" s="5">
        <f>ORDENES[[#This Row],[Ventas Originales (con descuento)]]-(ORDENES[[#This Row],[Ganancias]])</f>
        <v>50.05</v>
      </c>
    </row>
    <row r="5800" spans="1:28" x14ac:dyDescent="0.35">
      <c r="A5800" t="s">
        <v>7719</v>
      </c>
      <c r="B5800" t="s">
        <v>5</v>
      </c>
      <c r="C5800" t="s">
        <v>1</v>
      </c>
      <c r="D5800" t="s">
        <v>346</v>
      </c>
      <c r="E5800" t="s">
        <v>236</v>
      </c>
      <c r="F5800" s="1">
        <v>44098</v>
      </c>
      <c r="G5800" t="s">
        <v>7613</v>
      </c>
      <c r="H5800" t="s">
        <v>6476</v>
      </c>
      <c r="I5800">
        <v>90004</v>
      </c>
      <c r="J5800" t="s">
        <v>1339</v>
      </c>
      <c r="K5800" t="s">
        <v>1865</v>
      </c>
      <c r="L5800" t="s">
        <v>1866</v>
      </c>
      <c r="M5800" s="1">
        <v>44100</v>
      </c>
      <c r="N5800" t="s">
        <v>1861</v>
      </c>
      <c r="O5800" t="s">
        <v>7614</v>
      </c>
      <c r="P5800" t="s">
        <v>1867</v>
      </c>
      <c r="Q5800" t="s">
        <v>7614</v>
      </c>
      <c r="R5800" t="s">
        <v>1872</v>
      </c>
      <c r="S5800">
        <v>1</v>
      </c>
      <c r="T5800" s="2">
        <v>0</v>
      </c>
      <c r="U5800" s="5">
        <v>2.94</v>
      </c>
      <c r="V5800" s="5">
        <f>ORDENES[[#This Row],[Ventas sin descuento]]-ORDENES[[#This Row],[costos estimados]]</f>
        <v>2.9399999999999977</v>
      </c>
      <c r="W5800">
        <v>2</v>
      </c>
      <c r="X5800" s="5">
        <v>41.96</v>
      </c>
      <c r="Y5800" s="5">
        <f>ORDENES[[#This Row],[Ventas Originales (con descuento)]]/(1-ORDENES[[#This Row],[Descuento]])</f>
        <v>41.96</v>
      </c>
      <c r="Z5800" s="5">
        <f>ORDENES[[#This Row],[Ventas Originales (con descuento)]]/ORDENES[[#This Row],[Cantidad]]/(1-ORDENES[[#This Row],[Descuento]])</f>
        <v>20.98</v>
      </c>
      <c r="AA5800" s="5">
        <f>ORDENES[[#This Row],[Ventas Originales (con descuento)]]/ORDENES[[#This Row],[Cantidad]]</f>
        <v>20.98</v>
      </c>
      <c r="AB5800" s="5">
        <f>ORDENES[[#This Row],[Ventas Originales (con descuento)]]-(ORDENES[[#This Row],[Ganancias]])</f>
        <v>39.020000000000003</v>
      </c>
    </row>
    <row r="5801" spans="1:28" x14ac:dyDescent="0.35">
      <c r="A5801" t="s">
        <v>7719</v>
      </c>
      <c r="B5801" t="s">
        <v>5</v>
      </c>
      <c r="C5801" t="s">
        <v>1</v>
      </c>
      <c r="D5801" t="s">
        <v>281</v>
      </c>
      <c r="E5801" t="s">
        <v>102</v>
      </c>
      <c r="F5801" s="1">
        <v>43308</v>
      </c>
      <c r="G5801" t="s">
        <v>7613</v>
      </c>
      <c r="H5801" t="s">
        <v>6477</v>
      </c>
      <c r="I5801">
        <v>90036</v>
      </c>
      <c r="J5801" t="s">
        <v>2225</v>
      </c>
      <c r="K5801" t="s">
        <v>1865</v>
      </c>
      <c r="L5801" t="s">
        <v>1866</v>
      </c>
      <c r="M5801" s="1">
        <v>43311</v>
      </c>
      <c r="N5801" t="s">
        <v>1861</v>
      </c>
      <c r="O5801" t="s">
        <v>7614</v>
      </c>
      <c r="P5801" t="s">
        <v>1867</v>
      </c>
      <c r="Q5801" t="s">
        <v>7614</v>
      </c>
      <c r="R5801" t="s">
        <v>1872</v>
      </c>
      <c r="S5801">
        <v>2</v>
      </c>
      <c r="T5801" s="2">
        <v>0</v>
      </c>
      <c r="U5801" s="5">
        <v>0</v>
      </c>
      <c r="V5801" s="5">
        <f>ORDENES[[#This Row],[Ventas sin descuento]]-ORDENES[[#This Row],[costos estimados]]</f>
        <v>0</v>
      </c>
      <c r="W5801">
        <v>2</v>
      </c>
      <c r="X5801" s="5">
        <v>276.27999999999997</v>
      </c>
      <c r="Y5801" s="5">
        <f>ORDENES[[#This Row],[Ventas Originales (con descuento)]]/(1-ORDENES[[#This Row],[Descuento]])</f>
        <v>276.27999999999997</v>
      </c>
      <c r="Z5801" s="5">
        <f>ORDENES[[#This Row],[Ventas Originales (con descuento)]]/ORDENES[[#This Row],[Cantidad]]/(1-ORDENES[[#This Row],[Descuento]])</f>
        <v>138.13999999999999</v>
      </c>
      <c r="AA5801" s="5">
        <f>ORDENES[[#This Row],[Ventas Originales (con descuento)]]/ORDENES[[#This Row],[Cantidad]]</f>
        <v>138.13999999999999</v>
      </c>
      <c r="AB5801" s="5">
        <f>ORDENES[[#This Row],[Ventas Originales (con descuento)]]-(ORDENES[[#This Row],[Ganancias]])</f>
        <v>276.27999999999997</v>
      </c>
    </row>
    <row r="5802" spans="1:28" x14ac:dyDescent="0.35">
      <c r="A5802" t="s">
        <v>7719</v>
      </c>
      <c r="B5802" t="s">
        <v>32</v>
      </c>
      <c r="C5802" t="s">
        <v>1</v>
      </c>
      <c r="D5802" t="s">
        <v>163</v>
      </c>
      <c r="E5802" t="s">
        <v>18</v>
      </c>
      <c r="F5802" s="1">
        <v>44261</v>
      </c>
      <c r="G5802" t="s">
        <v>7613</v>
      </c>
      <c r="H5802" t="s">
        <v>6478</v>
      </c>
      <c r="I5802">
        <v>94109</v>
      </c>
      <c r="J5802" t="s">
        <v>1433</v>
      </c>
      <c r="K5802" t="s">
        <v>1865</v>
      </c>
      <c r="L5802" t="s">
        <v>1866</v>
      </c>
      <c r="M5802" s="1">
        <v>44265</v>
      </c>
      <c r="N5802" t="s">
        <v>1861</v>
      </c>
      <c r="O5802" t="s">
        <v>7614</v>
      </c>
      <c r="P5802" t="s">
        <v>1867</v>
      </c>
      <c r="Q5802" t="s">
        <v>7614</v>
      </c>
      <c r="R5802" t="s">
        <v>1872</v>
      </c>
      <c r="S5802">
        <v>3</v>
      </c>
      <c r="T5802" s="2">
        <v>0</v>
      </c>
      <c r="U5802" s="5">
        <v>16.95</v>
      </c>
      <c r="V5802" s="5">
        <f>ORDENES[[#This Row],[Ventas sin descuento]]-ORDENES[[#This Row],[costos estimados]]</f>
        <v>16.950000000000003</v>
      </c>
      <c r="W5802">
        <v>2</v>
      </c>
      <c r="X5802" s="5">
        <v>67.78</v>
      </c>
      <c r="Y5802" s="5">
        <f>ORDENES[[#This Row],[Ventas Originales (con descuento)]]/(1-ORDENES[[#This Row],[Descuento]])</f>
        <v>67.78</v>
      </c>
      <c r="Z5802" s="5">
        <f>ORDENES[[#This Row],[Ventas Originales (con descuento)]]/ORDENES[[#This Row],[Cantidad]]/(1-ORDENES[[#This Row],[Descuento]])</f>
        <v>33.89</v>
      </c>
      <c r="AA5802" s="5">
        <f>ORDENES[[#This Row],[Ventas Originales (con descuento)]]/ORDENES[[#This Row],[Cantidad]]</f>
        <v>33.89</v>
      </c>
      <c r="AB5802" s="5">
        <f>ORDENES[[#This Row],[Ventas Originales (con descuento)]]-(ORDENES[[#This Row],[Ganancias]])</f>
        <v>50.83</v>
      </c>
    </row>
    <row r="5803" spans="1:28" x14ac:dyDescent="0.35">
      <c r="A5803" t="s">
        <v>7719</v>
      </c>
      <c r="B5803" t="s">
        <v>2893</v>
      </c>
      <c r="C5803" t="s">
        <v>1</v>
      </c>
      <c r="D5803" t="s">
        <v>291</v>
      </c>
      <c r="E5803" t="s">
        <v>18</v>
      </c>
      <c r="F5803" s="1">
        <v>44456</v>
      </c>
      <c r="G5803" t="s">
        <v>7613</v>
      </c>
      <c r="H5803" t="s">
        <v>5890</v>
      </c>
      <c r="I5803">
        <v>84604</v>
      </c>
      <c r="J5803" t="s">
        <v>1648</v>
      </c>
      <c r="K5803" t="s">
        <v>1865</v>
      </c>
      <c r="L5803" t="s">
        <v>1866</v>
      </c>
      <c r="M5803" s="1">
        <v>44460</v>
      </c>
      <c r="N5803" t="s">
        <v>1861</v>
      </c>
      <c r="O5803" t="s">
        <v>7614</v>
      </c>
      <c r="P5803" t="s">
        <v>1885</v>
      </c>
      <c r="Q5803" t="s">
        <v>7614</v>
      </c>
      <c r="R5803" t="s">
        <v>1872</v>
      </c>
      <c r="S5803">
        <v>3</v>
      </c>
      <c r="T5803" s="2">
        <v>0</v>
      </c>
      <c r="U5803" s="5">
        <v>65.44</v>
      </c>
      <c r="V5803" s="5">
        <f>ORDENES[[#This Row],[Ventas sin descuento]]-ORDENES[[#This Row],[costos estimados]]</f>
        <v>65.44</v>
      </c>
      <c r="W5803">
        <v>2</v>
      </c>
      <c r="X5803" s="5">
        <v>261.74</v>
      </c>
      <c r="Y5803" s="5">
        <f>ORDENES[[#This Row],[Ventas Originales (con descuento)]]/(1-ORDENES[[#This Row],[Descuento]])</f>
        <v>261.74</v>
      </c>
      <c r="Z5803" s="5">
        <f>ORDENES[[#This Row],[Ventas Originales (con descuento)]]/ORDENES[[#This Row],[Cantidad]]/(1-ORDENES[[#This Row],[Descuento]])</f>
        <v>130.87</v>
      </c>
      <c r="AA5803" s="5">
        <f>ORDENES[[#This Row],[Ventas Originales (con descuento)]]/ORDENES[[#This Row],[Cantidad]]</f>
        <v>130.87</v>
      </c>
      <c r="AB5803" s="5">
        <f>ORDENES[[#This Row],[Ventas Originales (con descuento)]]-(ORDENES[[#This Row],[Ganancias]])</f>
        <v>196.3</v>
      </c>
    </row>
    <row r="5804" spans="1:28" x14ac:dyDescent="0.35">
      <c r="A5804" t="s">
        <v>7719</v>
      </c>
      <c r="B5804" t="s">
        <v>22</v>
      </c>
      <c r="C5804" t="s">
        <v>1</v>
      </c>
      <c r="D5804" t="s">
        <v>2871</v>
      </c>
      <c r="E5804" t="s">
        <v>199</v>
      </c>
      <c r="F5804" s="1">
        <v>44097</v>
      </c>
      <c r="G5804" t="s">
        <v>7613</v>
      </c>
      <c r="H5804" t="s">
        <v>6479</v>
      </c>
      <c r="I5804">
        <v>98115</v>
      </c>
      <c r="J5804" t="s">
        <v>2283</v>
      </c>
      <c r="K5804" t="s">
        <v>1865</v>
      </c>
      <c r="L5804" t="s">
        <v>1866</v>
      </c>
      <c r="M5804" s="1">
        <v>44100</v>
      </c>
      <c r="N5804" t="s">
        <v>1861</v>
      </c>
      <c r="O5804" t="s">
        <v>7614</v>
      </c>
      <c r="P5804" t="s">
        <v>1880</v>
      </c>
      <c r="Q5804" t="s">
        <v>7614</v>
      </c>
      <c r="R5804" t="s">
        <v>1908</v>
      </c>
      <c r="S5804">
        <v>2</v>
      </c>
      <c r="T5804" s="2">
        <v>0</v>
      </c>
      <c r="U5804" s="5">
        <v>3.69</v>
      </c>
      <c r="V5804" s="5">
        <f>ORDENES[[#This Row],[Ventas sin descuento]]-ORDENES[[#This Row],[costos estimados]]</f>
        <v>3.6899999999999995</v>
      </c>
      <c r="W5804">
        <v>2</v>
      </c>
      <c r="X5804" s="5">
        <v>13.68</v>
      </c>
      <c r="Y5804" s="5">
        <f>ORDENES[[#This Row],[Ventas Originales (con descuento)]]/(1-ORDENES[[#This Row],[Descuento]])</f>
        <v>13.68</v>
      </c>
      <c r="Z5804" s="5">
        <f>ORDENES[[#This Row],[Ventas Originales (con descuento)]]/ORDENES[[#This Row],[Cantidad]]/(1-ORDENES[[#This Row],[Descuento]])</f>
        <v>6.84</v>
      </c>
      <c r="AA5804" s="5">
        <f>ORDENES[[#This Row],[Ventas Originales (con descuento)]]/ORDENES[[#This Row],[Cantidad]]</f>
        <v>6.84</v>
      </c>
      <c r="AB5804" s="5">
        <f>ORDENES[[#This Row],[Ventas Originales (con descuento)]]-(ORDENES[[#This Row],[Ganancias]])</f>
        <v>9.99</v>
      </c>
    </row>
    <row r="5805" spans="1:28" x14ac:dyDescent="0.35">
      <c r="A5805" t="s">
        <v>7719</v>
      </c>
      <c r="B5805" t="s">
        <v>5</v>
      </c>
      <c r="C5805" t="s">
        <v>1</v>
      </c>
      <c r="D5805" t="s">
        <v>340</v>
      </c>
      <c r="E5805" t="s">
        <v>194</v>
      </c>
      <c r="F5805" s="1">
        <v>43730</v>
      </c>
      <c r="G5805" t="s">
        <v>7613</v>
      </c>
      <c r="H5805" t="s">
        <v>6480</v>
      </c>
      <c r="I5805">
        <v>90049</v>
      </c>
      <c r="J5805" t="s">
        <v>1678</v>
      </c>
      <c r="K5805" t="s">
        <v>1865</v>
      </c>
      <c r="L5805" t="s">
        <v>1866</v>
      </c>
      <c r="M5805" s="1">
        <v>43734</v>
      </c>
      <c r="N5805" t="s">
        <v>1861</v>
      </c>
      <c r="O5805" t="s">
        <v>7614</v>
      </c>
      <c r="P5805" t="s">
        <v>1867</v>
      </c>
      <c r="Q5805" t="s">
        <v>7614</v>
      </c>
      <c r="R5805" t="s">
        <v>1877</v>
      </c>
      <c r="S5805">
        <v>3</v>
      </c>
      <c r="T5805" s="2">
        <v>0</v>
      </c>
      <c r="U5805" s="5">
        <v>16.59</v>
      </c>
      <c r="V5805" s="5">
        <f>ORDENES[[#This Row],[Ventas sin descuento]]-ORDENES[[#This Row],[costos estimados]]</f>
        <v>16.590000000000003</v>
      </c>
      <c r="W5805">
        <v>3</v>
      </c>
      <c r="X5805" s="5">
        <v>61.44</v>
      </c>
      <c r="Y5805" s="5">
        <f>ORDENES[[#This Row],[Ventas Originales (con descuento)]]/(1-ORDENES[[#This Row],[Descuento]])</f>
        <v>61.44</v>
      </c>
      <c r="Z5805" s="5">
        <f>ORDENES[[#This Row],[Ventas Originales (con descuento)]]/ORDENES[[#This Row],[Cantidad]]/(1-ORDENES[[#This Row],[Descuento]])</f>
        <v>20.48</v>
      </c>
      <c r="AA5805" s="5">
        <f>ORDENES[[#This Row],[Ventas Originales (con descuento)]]/ORDENES[[#This Row],[Cantidad]]</f>
        <v>20.48</v>
      </c>
      <c r="AB5805" s="5">
        <f>ORDENES[[#This Row],[Ventas Originales (con descuento)]]-(ORDENES[[#This Row],[Ganancias]])</f>
        <v>44.849999999999994</v>
      </c>
    </row>
    <row r="5806" spans="1:28" x14ac:dyDescent="0.35">
      <c r="A5806" t="s">
        <v>7719</v>
      </c>
      <c r="B5806" t="s">
        <v>5</v>
      </c>
      <c r="C5806" t="s">
        <v>1</v>
      </c>
      <c r="D5806" t="s">
        <v>2177</v>
      </c>
      <c r="E5806" t="s">
        <v>50</v>
      </c>
      <c r="F5806" s="1">
        <v>43196</v>
      </c>
      <c r="G5806" t="s">
        <v>7613</v>
      </c>
      <c r="H5806" t="s">
        <v>6481</v>
      </c>
      <c r="I5806">
        <v>90004</v>
      </c>
      <c r="J5806" t="s">
        <v>2178</v>
      </c>
      <c r="K5806" t="s">
        <v>1865</v>
      </c>
      <c r="L5806" t="s">
        <v>1866</v>
      </c>
      <c r="M5806" s="1">
        <v>43200</v>
      </c>
      <c r="N5806" t="s">
        <v>1861</v>
      </c>
      <c r="O5806" t="s">
        <v>7614</v>
      </c>
      <c r="P5806" t="s">
        <v>1867</v>
      </c>
      <c r="Q5806" t="s">
        <v>7614</v>
      </c>
      <c r="R5806" t="s">
        <v>1874</v>
      </c>
      <c r="S5806">
        <v>3</v>
      </c>
      <c r="T5806" s="2">
        <v>0</v>
      </c>
      <c r="U5806" s="5">
        <v>18.45</v>
      </c>
      <c r="V5806" s="5">
        <f>ORDENES[[#This Row],[Ventas sin descuento]]-ORDENES[[#This Row],[costos estimados]]</f>
        <v>18.450000000000003</v>
      </c>
      <c r="W5806">
        <v>3</v>
      </c>
      <c r="X5806" s="5">
        <v>70.95</v>
      </c>
      <c r="Y5806" s="5">
        <f>ORDENES[[#This Row],[Ventas Originales (con descuento)]]/(1-ORDENES[[#This Row],[Descuento]])</f>
        <v>70.95</v>
      </c>
      <c r="Z5806" s="5">
        <f>ORDENES[[#This Row],[Ventas Originales (con descuento)]]/ORDENES[[#This Row],[Cantidad]]/(1-ORDENES[[#This Row],[Descuento]])</f>
        <v>23.650000000000002</v>
      </c>
      <c r="AA5806" s="5">
        <f>ORDENES[[#This Row],[Ventas Originales (con descuento)]]/ORDENES[[#This Row],[Cantidad]]</f>
        <v>23.650000000000002</v>
      </c>
      <c r="AB5806" s="5">
        <f>ORDENES[[#This Row],[Ventas Originales (con descuento)]]-(ORDENES[[#This Row],[Ganancias]])</f>
        <v>52.5</v>
      </c>
    </row>
    <row r="5807" spans="1:28" x14ac:dyDescent="0.35">
      <c r="A5807" t="s">
        <v>7719</v>
      </c>
      <c r="B5807" t="s">
        <v>22</v>
      </c>
      <c r="C5807" t="s">
        <v>1</v>
      </c>
      <c r="D5807" t="s">
        <v>298</v>
      </c>
      <c r="E5807" t="s">
        <v>18</v>
      </c>
      <c r="F5807" s="1">
        <v>44540</v>
      </c>
      <c r="G5807" t="s">
        <v>7613</v>
      </c>
      <c r="H5807" t="s">
        <v>6482</v>
      </c>
      <c r="I5807">
        <v>98103</v>
      </c>
      <c r="J5807" t="s">
        <v>3645</v>
      </c>
      <c r="K5807" t="s">
        <v>1865</v>
      </c>
      <c r="L5807" t="s">
        <v>1866</v>
      </c>
      <c r="M5807" s="1">
        <v>44542</v>
      </c>
      <c r="N5807" t="s">
        <v>1861</v>
      </c>
      <c r="O5807" t="s">
        <v>7614</v>
      </c>
      <c r="P5807" t="s">
        <v>1880</v>
      </c>
      <c r="Q5807" t="s">
        <v>7614</v>
      </c>
      <c r="R5807" t="s">
        <v>1874</v>
      </c>
      <c r="S5807">
        <v>1</v>
      </c>
      <c r="T5807" s="2">
        <v>0</v>
      </c>
      <c r="U5807" s="5">
        <v>5.29</v>
      </c>
      <c r="V5807" s="5">
        <f>ORDENES[[#This Row],[Ventas sin descuento]]-ORDENES[[#This Row],[costos estimados]]</f>
        <v>5.2899999999999991</v>
      </c>
      <c r="W5807">
        <v>3</v>
      </c>
      <c r="X5807" s="5">
        <v>18.239999999999998</v>
      </c>
      <c r="Y5807" s="5">
        <f>ORDENES[[#This Row],[Ventas Originales (con descuento)]]/(1-ORDENES[[#This Row],[Descuento]])</f>
        <v>18.239999999999998</v>
      </c>
      <c r="Z5807" s="5">
        <f>ORDENES[[#This Row],[Ventas Originales (con descuento)]]/ORDENES[[#This Row],[Cantidad]]/(1-ORDENES[[#This Row],[Descuento]])</f>
        <v>6.0799999999999992</v>
      </c>
      <c r="AA5807" s="5">
        <f>ORDENES[[#This Row],[Ventas Originales (con descuento)]]/ORDENES[[#This Row],[Cantidad]]</f>
        <v>6.0799999999999992</v>
      </c>
      <c r="AB5807" s="5">
        <f>ORDENES[[#This Row],[Ventas Originales (con descuento)]]-(ORDENES[[#This Row],[Ganancias]])</f>
        <v>12.95</v>
      </c>
    </row>
    <row r="5808" spans="1:28" x14ac:dyDescent="0.35">
      <c r="A5808" t="s">
        <v>7719</v>
      </c>
      <c r="B5808" t="s">
        <v>5</v>
      </c>
      <c r="C5808" t="s">
        <v>1</v>
      </c>
      <c r="D5808" t="s">
        <v>2476</v>
      </c>
      <c r="E5808" t="s">
        <v>142</v>
      </c>
      <c r="F5808" s="1">
        <v>43803</v>
      </c>
      <c r="G5808" t="s">
        <v>7598</v>
      </c>
      <c r="H5808" t="s">
        <v>5894</v>
      </c>
      <c r="I5808">
        <v>90049</v>
      </c>
      <c r="J5808" t="s">
        <v>7601</v>
      </c>
      <c r="K5808" t="s">
        <v>1865</v>
      </c>
      <c r="L5808" t="s">
        <v>1866</v>
      </c>
      <c r="M5808" s="1">
        <v>43808</v>
      </c>
      <c r="N5808" t="s">
        <v>1861</v>
      </c>
      <c r="O5808" t="s">
        <v>7614</v>
      </c>
      <c r="P5808" t="s">
        <v>1867</v>
      </c>
      <c r="Q5808" t="s">
        <v>7614</v>
      </c>
      <c r="R5808" t="s">
        <v>1890</v>
      </c>
      <c r="S5808">
        <v>3</v>
      </c>
      <c r="T5808" s="2">
        <v>0</v>
      </c>
      <c r="U5808" s="5">
        <v>122.15</v>
      </c>
      <c r="V5808" s="5">
        <f>ORDENES[[#This Row],[Ventas sin descuento]]-ORDENES[[#This Row],[costos estimados]]</f>
        <v>122.15</v>
      </c>
      <c r="W5808">
        <v>3</v>
      </c>
      <c r="X5808" s="5">
        <v>271.44</v>
      </c>
      <c r="Y5808" s="5">
        <f>ORDENES[[#This Row],[Ventas Originales (con descuento)]]/(1-ORDENES[[#This Row],[Descuento]])</f>
        <v>271.44</v>
      </c>
      <c r="Z5808" s="5">
        <f>ORDENES[[#This Row],[Ventas Originales (con descuento)]]/ORDENES[[#This Row],[Cantidad]]/(1-ORDENES[[#This Row],[Descuento]])</f>
        <v>90.48</v>
      </c>
      <c r="AA5808" s="5">
        <f>ORDENES[[#This Row],[Ventas Originales (con descuento)]]/ORDENES[[#This Row],[Cantidad]]</f>
        <v>90.48</v>
      </c>
      <c r="AB5808" s="5">
        <f>ORDENES[[#This Row],[Ventas Originales (con descuento)]]-(ORDENES[[#This Row],[Ganancias]])</f>
        <v>149.29</v>
      </c>
    </row>
    <row r="5809" spans="1:28" x14ac:dyDescent="0.35">
      <c r="A5809" t="s">
        <v>7719</v>
      </c>
      <c r="B5809" t="s">
        <v>3712</v>
      </c>
      <c r="C5809" t="s">
        <v>1</v>
      </c>
      <c r="D5809" t="s">
        <v>3228</v>
      </c>
      <c r="E5809" t="s">
        <v>47</v>
      </c>
      <c r="F5809" s="1">
        <v>44546</v>
      </c>
      <c r="G5809" t="s">
        <v>7613</v>
      </c>
      <c r="H5809" t="s">
        <v>6483</v>
      </c>
      <c r="I5809">
        <v>94086</v>
      </c>
      <c r="J5809" t="s">
        <v>2824</v>
      </c>
      <c r="K5809" t="s">
        <v>1865</v>
      </c>
      <c r="L5809" t="s">
        <v>1866</v>
      </c>
      <c r="M5809" s="1">
        <v>44550</v>
      </c>
      <c r="N5809" t="s">
        <v>1861</v>
      </c>
      <c r="O5809" t="s">
        <v>7614</v>
      </c>
      <c r="P5809" t="s">
        <v>1867</v>
      </c>
      <c r="Q5809" t="s">
        <v>7614</v>
      </c>
      <c r="R5809" t="s">
        <v>1868</v>
      </c>
      <c r="S5809">
        <v>3</v>
      </c>
      <c r="T5809" s="2">
        <v>0</v>
      </c>
      <c r="U5809" s="5">
        <v>22.2</v>
      </c>
      <c r="V5809" s="5">
        <f>ORDENES[[#This Row],[Ventas sin descuento]]-ORDENES[[#This Row],[costos estimados]]</f>
        <v>22.2</v>
      </c>
      <c r="W5809">
        <v>3</v>
      </c>
      <c r="X5809" s="5">
        <v>44.4</v>
      </c>
      <c r="Y5809" s="5">
        <f>ORDENES[[#This Row],[Ventas Originales (con descuento)]]/(1-ORDENES[[#This Row],[Descuento]])</f>
        <v>44.4</v>
      </c>
      <c r="Z5809" s="5">
        <f>ORDENES[[#This Row],[Ventas Originales (con descuento)]]/ORDENES[[#This Row],[Cantidad]]/(1-ORDENES[[#This Row],[Descuento]])</f>
        <v>14.799999999999999</v>
      </c>
      <c r="AA5809" s="5">
        <f>ORDENES[[#This Row],[Ventas Originales (con descuento)]]/ORDENES[[#This Row],[Cantidad]]</f>
        <v>14.799999999999999</v>
      </c>
      <c r="AB5809" s="5">
        <f>ORDENES[[#This Row],[Ventas Originales (con descuento)]]-(ORDENES[[#This Row],[Ganancias]])</f>
        <v>22.2</v>
      </c>
    </row>
    <row r="5810" spans="1:28" x14ac:dyDescent="0.35">
      <c r="A5810" t="s">
        <v>7719</v>
      </c>
      <c r="B5810" t="s">
        <v>280</v>
      </c>
      <c r="C5810" t="s">
        <v>1</v>
      </c>
      <c r="D5810" t="s">
        <v>265</v>
      </c>
      <c r="E5810" t="s">
        <v>18</v>
      </c>
      <c r="F5810" s="1">
        <v>44435</v>
      </c>
      <c r="G5810" t="s">
        <v>7613</v>
      </c>
      <c r="H5810" t="s">
        <v>5885</v>
      </c>
      <c r="I5810">
        <v>90301</v>
      </c>
      <c r="J5810" t="s">
        <v>2507</v>
      </c>
      <c r="K5810" t="s">
        <v>1865</v>
      </c>
      <c r="L5810" t="s">
        <v>1866</v>
      </c>
      <c r="M5810" s="1">
        <v>44437</v>
      </c>
      <c r="N5810" t="s">
        <v>1861</v>
      </c>
      <c r="O5810" t="s">
        <v>7614</v>
      </c>
      <c r="P5810" t="s">
        <v>1867</v>
      </c>
      <c r="Q5810" t="s">
        <v>7614</v>
      </c>
      <c r="R5810" t="s">
        <v>1879</v>
      </c>
      <c r="S5810">
        <v>1</v>
      </c>
      <c r="T5810" s="2">
        <v>0</v>
      </c>
      <c r="U5810" s="5">
        <v>56.98</v>
      </c>
      <c r="V5810" s="5">
        <f>ORDENES[[#This Row],[Ventas sin descuento]]-ORDENES[[#This Row],[costos estimados]]</f>
        <v>56.98</v>
      </c>
      <c r="W5810">
        <v>3</v>
      </c>
      <c r="X5810" s="5">
        <v>116.28</v>
      </c>
      <c r="Y5810" s="5">
        <f>ORDENES[[#This Row],[Ventas Originales (con descuento)]]/(1-ORDENES[[#This Row],[Descuento]])</f>
        <v>116.28</v>
      </c>
      <c r="Z5810" s="5">
        <f>ORDENES[[#This Row],[Ventas Originales (con descuento)]]/ORDENES[[#This Row],[Cantidad]]/(1-ORDENES[[#This Row],[Descuento]])</f>
        <v>38.76</v>
      </c>
      <c r="AA5810" s="5">
        <f>ORDENES[[#This Row],[Ventas Originales (con descuento)]]/ORDENES[[#This Row],[Cantidad]]</f>
        <v>38.76</v>
      </c>
      <c r="AB5810" s="5">
        <f>ORDENES[[#This Row],[Ventas Originales (con descuento)]]-(ORDENES[[#This Row],[Ganancias]])</f>
        <v>59.300000000000004</v>
      </c>
    </row>
    <row r="5811" spans="1:28" x14ac:dyDescent="0.35">
      <c r="A5811" t="s">
        <v>7719</v>
      </c>
      <c r="B5811" t="s">
        <v>5</v>
      </c>
      <c r="C5811" t="s">
        <v>1</v>
      </c>
      <c r="D5811" t="s">
        <v>2408</v>
      </c>
      <c r="E5811" t="s">
        <v>21</v>
      </c>
      <c r="F5811" s="1">
        <v>44301</v>
      </c>
      <c r="G5811" t="s">
        <v>7613</v>
      </c>
      <c r="H5811" t="s">
        <v>6484</v>
      </c>
      <c r="I5811">
        <v>90049</v>
      </c>
      <c r="J5811" t="s">
        <v>1297</v>
      </c>
      <c r="K5811" t="s">
        <v>1865</v>
      </c>
      <c r="L5811" t="s">
        <v>1866</v>
      </c>
      <c r="M5811" s="1">
        <v>44303</v>
      </c>
      <c r="N5811" t="s">
        <v>1861</v>
      </c>
      <c r="O5811" t="s">
        <v>7614</v>
      </c>
      <c r="P5811" t="s">
        <v>1867</v>
      </c>
      <c r="Q5811" t="s">
        <v>7614</v>
      </c>
      <c r="R5811" t="s">
        <v>1879</v>
      </c>
      <c r="S5811">
        <v>1</v>
      </c>
      <c r="T5811" s="2">
        <v>0</v>
      </c>
      <c r="U5811" s="5">
        <v>36.4</v>
      </c>
      <c r="V5811" s="5">
        <f>ORDENES[[#This Row],[Ventas sin descuento]]-ORDENES[[#This Row],[costos estimados]]</f>
        <v>36.4</v>
      </c>
      <c r="W5811">
        <v>3</v>
      </c>
      <c r="X5811" s="5">
        <v>79.14</v>
      </c>
      <c r="Y5811" s="5">
        <f>ORDENES[[#This Row],[Ventas Originales (con descuento)]]/(1-ORDENES[[#This Row],[Descuento]])</f>
        <v>79.14</v>
      </c>
      <c r="Z5811" s="5">
        <f>ORDENES[[#This Row],[Ventas Originales (con descuento)]]/ORDENES[[#This Row],[Cantidad]]/(1-ORDENES[[#This Row],[Descuento]])</f>
        <v>26.38</v>
      </c>
      <c r="AA5811" s="5">
        <f>ORDENES[[#This Row],[Ventas Originales (con descuento)]]/ORDENES[[#This Row],[Cantidad]]</f>
        <v>26.38</v>
      </c>
      <c r="AB5811" s="5">
        <f>ORDENES[[#This Row],[Ventas Originales (con descuento)]]-(ORDENES[[#This Row],[Ganancias]])</f>
        <v>42.74</v>
      </c>
    </row>
    <row r="5812" spans="1:28" x14ac:dyDescent="0.35">
      <c r="A5812" t="s">
        <v>7719</v>
      </c>
      <c r="B5812" t="s">
        <v>32</v>
      </c>
      <c r="C5812" t="s">
        <v>1</v>
      </c>
      <c r="D5812" t="s">
        <v>659</v>
      </c>
      <c r="E5812" t="s">
        <v>21</v>
      </c>
      <c r="F5812" s="1">
        <v>43392</v>
      </c>
      <c r="G5812" t="s">
        <v>7613</v>
      </c>
      <c r="H5812" t="s">
        <v>6485</v>
      </c>
      <c r="I5812">
        <v>94110</v>
      </c>
      <c r="J5812" t="s">
        <v>2786</v>
      </c>
      <c r="K5812" t="s">
        <v>1865</v>
      </c>
      <c r="L5812" t="s">
        <v>1866</v>
      </c>
      <c r="M5812" s="1">
        <v>43395</v>
      </c>
      <c r="N5812" t="s">
        <v>1861</v>
      </c>
      <c r="O5812" t="s">
        <v>7614</v>
      </c>
      <c r="P5812" t="s">
        <v>1867</v>
      </c>
      <c r="Q5812" t="s">
        <v>7614</v>
      </c>
      <c r="R5812" t="s">
        <v>1879</v>
      </c>
      <c r="S5812">
        <v>2</v>
      </c>
      <c r="T5812" s="2">
        <v>0</v>
      </c>
      <c r="U5812" s="5">
        <v>68.959999999999994</v>
      </c>
      <c r="V5812" s="5">
        <f>ORDENES[[#This Row],[Ventas sin descuento]]-ORDENES[[#This Row],[costos estimados]]</f>
        <v>68.959999999999994</v>
      </c>
      <c r="W5812">
        <v>3</v>
      </c>
      <c r="X5812" s="5">
        <v>146.72999999999999</v>
      </c>
      <c r="Y5812" s="5">
        <f>ORDENES[[#This Row],[Ventas Originales (con descuento)]]/(1-ORDENES[[#This Row],[Descuento]])</f>
        <v>146.72999999999999</v>
      </c>
      <c r="Z5812" s="5">
        <f>ORDENES[[#This Row],[Ventas Originales (con descuento)]]/ORDENES[[#This Row],[Cantidad]]/(1-ORDENES[[#This Row],[Descuento]])</f>
        <v>48.91</v>
      </c>
      <c r="AA5812" s="5">
        <f>ORDENES[[#This Row],[Ventas Originales (con descuento)]]/ORDENES[[#This Row],[Cantidad]]</f>
        <v>48.91</v>
      </c>
      <c r="AB5812" s="5">
        <f>ORDENES[[#This Row],[Ventas Originales (con descuento)]]-(ORDENES[[#This Row],[Ganancias]])</f>
        <v>77.77</v>
      </c>
    </row>
    <row r="5813" spans="1:28" x14ac:dyDescent="0.35">
      <c r="A5813" t="s">
        <v>7719</v>
      </c>
      <c r="B5813" t="s">
        <v>600</v>
      </c>
      <c r="C5813" t="s">
        <v>1</v>
      </c>
      <c r="D5813" t="s">
        <v>387</v>
      </c>
      <c r="E5813" t="s">
        <v>21</v>
      </c>
      <c r="F5813" s="1">
        <v>44450</v>
      </c>
      <c r="G5813" t="s">
        <v>7598</v>
      </c>
      <c r="H5813" t="s">
        <v>6486</v>
      </c>
      <c r="I5813">
        <v>92704</v>
      </c>
      <c r="J5813" t="s">
        <v>2870</v>
      </c>
      <c r="K5813" t="s">
        <v>1865</v>
      </c>
      <c r="L5813" t="s">
        <v>1866</v>
      </c>
      <c r="M5813" s="1">
        <v>44452</v>
      </c>
      <c r="N5813" t="s">
        <v>1861</v>
      </c>
      <c r="O5813" t="s">
        <v>7614</v>
      </c>
      <c r="P5813" t="s">
        <v>1867</v>
      </c>
      <c r="Q5813" t="s">
        <v>7614</v>
      </c>
      <c r="R5813" t="s">
        <v>1879</v>
      </c>
      <c r="S5813">
        <v>1</v>
      </c>
      <c r="T5813" s="2">
        <v>0</v>
      </c>
      <c r="U5813" s="5">
        <v>9.33</v>
      </c>
      <c r="V5813" s="5">
        <f>ORDENES[[#This Row],[Ventas sin descuento]]-ORDENES[[#This Row],[costos estimados]]</f>
        <v>9.33</v>
      </c>
      <c r="W5813">
        <v>3</v>
      </c>
      <c r="X5813" s="5">
        <v>19.440000000000001</v>
      </c>
      <c r="Y5813" s="5">
        <f>ORDENES[[#This Row],[Ventas Originales (con descuento)]]/(1-ORDENES[[#This Row],[Descuento]])</f>
        <v>19.440000000000001</v>
      </c>
      <c r="Z5813" s="5">
        <f>ORDENES[[#This Row],[Ventas Originales (con descuento)]]/ORDENES[[#This Row],[Cantidad]]/(1-ORDENES[[#This Row],[Descuento]])</f>
        <v>6.48</v>
      </c>
      <c r="AA5813" s="5">
        <f>ORDENES[[#This Row],[Ventas Originales (con descuento)]]/ORDENES[[#This Row],[Cantidad]]</f>
        <v>6.48</v>
      </c>
      <c r="AB5813" s="5">
        <f>ORDENES[[#This Row],[Ventas Originales (con descuento)]]-(ORDENES[[#This Row],[Ganancias]])</f>
        <v>10.110000000000001</v>
      </c>
    </row>
    <row r="5814" spans="1:28" x14ac:dyDescent="0.35">
      <c r="A5814" t="s">
        <v>7719</v>
      </c>
      <c r="B5814" t="s">
        <v>1999</v>
      </c>
      <c r="C5814" t="s">
        <v>1</v>
      </c>
      <c r="D5814" t="s">
        <v>300</v>
      </c>
      <c r="E5814" t="s">
        <v>21</v>
      </c>
      <c r="F5814" s="1">
        <v>43260</v>
      </c>
      <c r="G5814" t="s">
        <v>7598</v>
      </c>
      <c r="H5814" t="s">
        <v>5889</v>
      </c>
      <c r="I5814">
        <v>89031</v>
      </c>
      <c r="J5814" t="s">
        <v>2091</v>
      </c>
      <c r="K5814" t="s">
        <v>1865</v>
      </c>
      <c r="L5814" t="s">
        <v>1866</v>
      </c>
      <c r="M5814" s="1">
        <v>43264</v>
      </c>
      <c r="N5814" t="s">
        <v>1861</v>
      </c>
      <c r="O5814" t="s">
        <v>7614</v>
      </c>
      <c r="P5814" t="s">
        <v>1920</v>
      </c>
      <c r="Q5814" t="s">
        <v>7614</v>
      </c>
      <c r="R5814" t="s">
        <v>1879</v>
      </c>
      <c r="S5814">
        <v>3</v>
      </c>
      <c r="T5814" s="2">
        <v>0</v>
      </c>
      <c r="U5814" s="5">
        <v>36.4</v>
      </c>
      <c r="V5814" s="5">
        <f>ORDENES[[#This Row],[Ventas sin descuento]]-ORDENES[[#This Row],[costos estimados]]</f>
        <v>36.4</v>
      </c>
      <c r="W5814">
        <v>3</v>
      </c>
      <c r="X5814" s="5">
        <v>79.14</v>
      </c>
      <c r="Y5814" s="5">
        <f>ORDENES[[#This Row],[Ventas Originales (con descuento)]]/(1-ORDENES[[#This Row],[Descuento]])</f>
        <v>79.14</v>
      </c>
      <c r="Z5814" s="5">
        <f>ORDENES[[#This Row],[Ventas Originales (con descuento)]]/ORDENES[[#This Row],[Cantidad]]/(1-ORDENES[[#This Row],[Descuento]])</f>
        <v>26.38</v>
      </c>
      <c r="AA5814" s="5">
        <f>ORDENES[[#This Row],[Ventas Originales (con descuento)]]/ORDENES[[#This Row],[Cantidad]]</f>
        <v>26.38</v>
      </c>
      <c r="AB5814" s="5">
        <f>ORDENES[[#This Row],[Ventas Originales (con descuento)]]-(ORDENES[[#This Row],[Ganancias]])</f>
        <v>42.74</v>
      </c>
    </row>
    <row r="5815" spans="1:28" x14ac:dyDescent="0.35">
      <c r="A5815" t="s">
        <v>7719</v>
      </c>
      <c r="B5815" t="s">
        <v>2893</v>
      </c>
      <c r="C5815" t="s">
        <v>1</v>
      </c>
      <c r="D5815" t="s">
        <v>291</v>
      </c>
      <c r="E5815" t="s">
        <v>18</v>
      </c>
      <c r="F5815" s="1">
        <v>44456</v>
      </c>
      <c r="G5815" t="s">
        <v>7613</v>
      </c>
      <c r="H5815" t="s">
        <v>5890</v>
      </c>
      <c r="I5815">
        <v>84604</v>
      </c>
      <c r="J5815" t="s">
        <v>2966</v>
      </c>
      <c r="K5815" t="s">
        <v>1865</v>
      </c>
      <c r="L5815" t="s">
        <v>1866</v>
      </c>
      <c r="M5815" s="1">
        <v>44460</v>
      </c>
      <c r="N5815" t="s">
        <v>1861</v>
      </c>
      <c r="O5815" t="s">
        <v>7614</v>
      </c>
      <c r="P5815" t="s">
        <v>1885</v>
      </c>
      <c r="Q5815" t="s">
        <v>7614</v>
      </c>
      <c r="R5815" t="s">
        <v>1879</v>
      </c>
      <c r="S5815">
        <v>3</v>
      </c>
      <c r="T5815" s="2">
        <v>0</v>
      </c>
      <c r="U5815" s="5">
        <v>80.790000000000006</v>
      </c>
      <c r="V5815" s="5">
        <f>ORDENES[[#This Row],[Ventas sin descuento]]-ORDENES[[#This Row],[costos estimados]]</f>
        <v>80.790000000000006</v>
      </c>
      <c r="W5815">
        <v>3</v>
      </c>
      <c r="X5815" s="5">
        <v>164.88</v>
      </c>
      <c r="Y5815" s="5">
        <f>ORDENES[[#This Row],[Ventas Originales (con descuento)]]/(1-ORDENES[[#This Row],[Descuento]])</f>
        <v>164.88</v>
      </c>
      <c r="Z5815" s="5">
        <f>ORDENES[[#This Row],[Ventas Originales (con descuento)]]/ORDENES[[#This Row],[Cantidad]]/(1-ORDENES[[#This Row],[Descuento]])</f>
        <v>54.96</v>
      </c>
      <c r="AA5815" s="5">
        <f>ORDENES[[#This Row],[Ventas Originales (con descuento)]]/ORDENES[[#This Row],[Cantidad]]</f>
        <v>54.96</v>
      </c>
      <c r="AB5815" s="5">
        <f>ORDENES[[#This Row],[Ventas Originales (con descuento)]]-(ORDENES[[#This Row],[Ganancias]])</f>
        <v>84.089999999999989</v>
      </c>
    </row>
    <row r="5816" spans="1:28" x14ac:dyDescent="0.35">
      <c r="A5816" t="s">
        <v>7719</v>
      </c>
      <c r="B5816" t="s">
        <v>22</v>
      </c>
      <c r="C5816" t="s">
        <v>1</v>
      </c>
      <c r="D5816" t="s">
        <v>2295</v>
      </c>
      <c r="E5816" t="s">
        <v>21</v>
      </c>
      <c r="F5816" s="1">
        <v>44374</v>
      </c>
      <c r="G5816" t="s">
        <v>7613</v>
      </c>
      <c r="H5816" t="s">
        <v>5892</v>
      </c>
      <c r="I5816">
        <v>98105</v>
      </c>
      <c r="J5816" t="s">
        <v>3094</v>
      </c>
      <c r="K5816" t="s">
        <v>1865</v>
      </c>
      <c r="L5816" t="s">
        <v>1866</v>
      </c>
      <c r="M5816" s="1">
        <v>44376</v>
      </c>
      <c r="N5816" t="s">
        <v>1861</v>
      </c>
      <c r="O5816" t="s">
        <v>7614</v>
      </c>
      <c r="P5816" t="s">
        <v>1880</v>
      </c>
      <c r="Q5816" t="s">
        <v>7614</v>
      </c>
      <c r="R5816" t="s">
        <v>1879</v>
      </c>
      <c r="S5816">
        <v>1</v>
      </c>
      <c r="T5816" s="2">
        <v>0</v>
      </c>
      <c r="U5816" s="5">
        <v>9.33</v>
      </c>
      <c r="V5816" s="5">
        <f>ORDENES[[#This Row],[Ventas sin descuento]]-ORDENES[[#This Row],[costos estimados]]</f>
        <v>9.33</v>
      </c>
      <c r="W5816">
        <v>3</v>
      </c>
      <c r="X5816" s="5">
        <v>19.440000000000001</v>
      </c>
      <c r="Y5816" s="5">
        <f>ORDENES[[#This Row],[Ventas Originales (con descuento)]]/(1-ORDENES[[#This Row],[Descuento]])</f>
        <v>19.440000000000001</v>
      </c>
      <c r="Z5816" s="5">
        <f>ORDENES[[#This Row],[Ventas Originales (con descuento)]]/ORDENES[[#This Row],[Cantidad]]/(1-ORDENES[[#This Row],[Descuento]])</f>
        <v>6.48</v>
      </c>
      <c r="AA5816" s="5">
        <f>ORDENES[[#This Row],[Ventas Originales (con descuento)]]/ORDENES[[#This Row],[Cantidad]]</f>
        <v>6.48</v>
      </c>
      <c r="AB5816" s="5">
        <f>ORDENES[[#This Row],[Ventas Originales (con descuento)]]-(ORDENES[[#This Row],[Ganancias]])</f>
        <v>10.110000000000001</v>
      </c>
    </row>
    <row r="5817" spans="1:28" x14ac:dyDescent="0.35">
      <c r="A5817" t="s">
        <v>7719</v>
      </c>
      <c r="B5817" t="s">
        <v>32</v>
      </c>
      <c r="C5817" t="s">
        <v>1</v>
      </c>
      <c r="D5817" t="s">
        <v>2208</v>
      </c>
      <c r="E5817" t="s">
        <v>18</v>
      </c>
      <c r="F5817" s="1">
        <v>43903</v>
      </c>
      <c r="G5817" t="s">
        <v>7613</v>
      </c>
      <c r="H5817" t="s">
        <v>5887</v>
      </c>
      <c r="I5817">
        <v>94109</v>
      </c>
      <c r="J5817" t="s">
        <v>7707</v>
      </c>
      <c r="K5817" t="s">
        <v>1865</v>
      </c>
      <c r="L5817" t="s">
        <v>1866</v>
      </c>
      <c r="M5817" s="1">
        <v>43905</v>
      </c>
      <c r="N5817" t="s">
        <v>1861</v>
      </c>
      <c r="O5817" t="s">
        <v>7614</v>
      </c>
      <c r="P5817" t="s">
        <v>1867</v>
      </c>
      <c r="Q5817" t="s">
        <v>7614</v>
      </c>
      <c r="R5817" t="s">
        <v>1908</v>
      </c>
      <c r="S5817">
        <v>1</v>
      </c>
      <c r="T5817" s="2">
        <v>0</v>
      </c>
      <c r="U5817" s="5">
        <v>196.5</v>
      </c>
      <c r="V5817" s="5">
        <f>ORDENES[[#This Row],[Ventas sin descuento]]-ORDENES[[#This Row],[costos estimados]]</f>
        <v>196.5</v>
      </c>
      <c r="W5817">
        <v>3</v>
      </c>
      <c r="X5817" s="5">
        <v>4912.59</v>
      </c>
      <c r="Y5817" s="5">
        <f>ORDENES[[#This Row],[Ventas Originales (con descuento)]]/(1-ORDENES[[#This Row],[Descuento]])</f>
        <v>4912.59</v>
      </c>
      <c r="Z5817" s="5">
        <f>ORDENES[[#This Row],[Ventas Originales (con descuento)]]/ORDENES[[#This Row],[Cantidad]]/(1-ORDENES[[#This Row],[Descuento]])</f>
        <v>1637.53</v>
      </c>
      <c r="AA5817" s="5">
        <f>ORDENES[[#This Row],[Ventas Originales (con descuento)]]/ORDENES[[#This Row],[Cantidad]]</f>
        <v>1637.53</v>
      </c>
      <c r="AB5817" s="5">
        <f>ORDENES[[#This Row],[Ventas Originales (con descuento)]]-(ORDENES[[#This Row],[Ganancias]])</f>
        <v>4716.09</v>
      </c>
    </row>
    <row r="5818" spans="1:28" x14ac:dyDescent="0.35">
      <c r="A5818" t="s">
        <v>7719</v>
      </c>
      <c r="B5818" t="s">
        <v>32</v>
      </c>
      <c r="C5818" t="s">
        <v>1</v>
      </c>
      <c r="D5818" t="s">
        <v>2175</v>
      </c>
      <c r="E5818" t="s">
        <v>199</v>
      </c>
      <c r="F5818" s="1">
        <v>43419</v>
      </c>
      <c r="G5818" t="s">
        <v>7598</v>
      </c>
      <c r="H5818" t="s">
        <v>6487</v>
      </c>
      <c r="I5818">
        <v>94110</v>
      </c>
      <c r="J5818" t="s">
        <v>1620</v>
      </c>
      <c r="K5818" t="s">
        <v>1865</v>
      </c>
      <c r="L5818" t="s">
        <v>1866</v>
      </c>
      <c r="M5818" s="1">
        <v>43421</v>
      </c>
      <c r="N5818" t="s">
        <v>1861</v>
      </c>
      <c r="O5818" t="s">
        <v>7614</v>
      </c>
      <c r="P5818" t="s">
        <v>1867</v>
      </c>
      <c r="Q5818" t="s">
        <v>7614</v>
      </c>
      <c r="R5818" t="s">
        <v>1908</v>
      </c>
      <c r="S5818">
        <v>1</v>
      </c>
      <c r="T5818" s="2">
        <v>0</v>
      </c>
      <c r="U5818" s="5">
        <v>3.29</v>
      </c>
      <c r="V5818" s="5">
        <f>ORDENES[[#This Row],[Ventas sin descuento]]-ORDENES[[#This Row],[costos estimados]]</f>
        <v>3.29</v>
      </c>
      <c r="W5818">
        <v>3</v>
      </c>
      <c r="X5818" s="5">
        <v>10.95</v>
      </c>
      <c r="Y5818" s="5">
        <f>ORDENES[[#This Row],[Ventas Originales (con descuento)]]/(1-ORDENES[[#This Row],[Descuento]])</f>
        <v>10.95</v>
      </c>
      <c r="Z5818" s="5">
        <f>ORDENES[[#This Row],[Ventas Originales (con descuento)]]/ORDENES[[#This Row],[Cantidad]]/(1-ORDENES[[#This Row],[Descuento]])</f>
        <v>3.65</v>
      </c>
      <c r="AA5818" s="5">
        <f>ORDENES[[#This Row],[Ventas Originales (con descuento)]]/ORDENES[[#This Row],[Cantidad]]</f>
        <v>3.65</v>
      </c>
      <c r="AB5818" s="5">
        <f>ORDENES[[#This Row],[Ventas Originales (con descuento)]]-(ORDENES[[#This Row],[Ganancias]])</f>
        <v>7.6599999999999993</v>
      </c>
    </row>
    <row r="5819" spans="1:28" x14ac:dyDescent="0.35">
      <c r="A5819" t="s">
        <v>7719</v>
      </c>
      <c r="B5819" t="s">
        <v>280</v>
      </c>
      <c r="C5819" t="s">
        <v>1</v>
      </c>
      <c r="D5819" t="s">
        <v>265</v>
      </c>
      <c r="E5819" t="s">
        <v>18</v>
      </c>
      <c r="F5819" s="1">
        <v>44435</v>
      </c>
      <c r="G5819" t="s">
        <v>7613</v>
      </c>
      <c r="H5819" t="s">
        <v>5885</v>
      </c>
      <c r="I5819">
        <v>90301</v>
      </c>
      <c r="J5819" t="s">
        <v>2883</v>
      </c>
      <c r="K5819" t="s">
        <v>1865</v>
      </c>
      <c r="L5819" t="s">
        <v>1866</v>
      </c>
      <c r="M5819" s="1">
        <v>44437</v>
      </c>
      <c r="N5819" t="s">
        <v>1861</v>
      </c>
      <c r="O5819" t="s">
        <v>7614</v>
      </c>
      <c r="P5819" t="s">
        <v>1867</v>
      </c>
      <c r="Q5819" t="s">
        <v>7614</v>
      </c>
      <c r="R5819" t="s">
        <v>1877</v>
      </c>
      <c r="S5819">
        <v>1</v>
      </c>
      <c r="T5819" s="2">
        <v>0</v>
      </c>
      <c r="U5819" s="5">
        <v>96.58</v>
      </c>
      <c r="V5819" s="5">
        <f>ORDENES[[#This Row],[Ventas sin descuento]]-ORDENES[[#This Row],[costos estimados]]</f>
        <v>96.579999999999984</v>
      </c>
      <c r="W5819">
        <v>4</v>
      </c>
      <c r="X5819" s="5">
        <v>321.92</v>
      </c>
      <c r="Y5819" s="5">
        <f>ORDENES[[#This Row],[Ventas Originales (con descuento)]]/(1-ORDENES[[#This Row],[Descuento]])</f>
        <v>321.92</v>
      </c>
      <c r="Z5819" s="5">
        <f>ORDENES[[#This Row],[Ventas Originales (con descuento)]]/ORDENES[[#This Row],[Cantidad]]/(1-ORDENES[[#This Row],[Descuento]])</f>
        <v>80.48</v>
      </c>
      <c r="AA5819" s="5">
        <f>ORDENES[[#This Row],[Ventas Originales (con descuento)]]/ORDENES[[#This Row],[Cantidad]]</f>
        <v>80.48</v>
      </c>
      <c r="AB5819" s="5">
        <f>ORDENES[[#This Row],[Ventas Originales (con descuento)]]-(ORDENES[[#This Row],[Ganancias]])</f>
        <v>225.34000000000003</v>
      </c>
    </row>
    <row r="5820" spans="1:28" x14ac:dyDescent="0.35">
      <c r="A5820" t="s">
        <v>7719</v>
      </c>
      <c r="B5820" t="s">
        <v>32</v>
      </c>
      <c r="C5820" t="s">
        <v>1</v>
      </c>
      <c r="D5820" t="s">
        <v>349</v>
      </c>
      <c r="E5820" t="s">
        <v>18</v>
      </c>
      <c r="F5820" s="1">
        <v>43902</v>
      </c>
      <c r="G5820" t="s">
        <v>7598</v>
      </c>
      <c r="H5820" t="s">
        <v>5907</v>
      </c>
      <c r="I5820">
        <v>94109</v>
      </c>
      <c r="J5820" t="s">
        <v>1770</v>
      </c>
      <c r="K5820" t="s">
        <v>1865</v>
      </c>
      <c r="L5820" t="s">
        <v>1866</v>
      </c>
      <c r="M5820" s="1">
        <v>43905</v>
      </c>
      <c r="N5820" t="s">
        <v>1861</v>
      </c>
      <c r="O5820" t="s">
        <v>7614</v>
      </c>
      <c r="P5820" t="s">
        <v>1867</v>
      </c>
      <c r="Q5820" t="s">
        <v>7614</v>
      </c>
      <c r="R5820" t="s">
        <v>1890</v>
      </c>
      <c r="S5820">
        <v>2</v>
      </c>
      <c r="T5820" s="2">
        <v>0</v>
      </c>
      <c r="U5820" s="5">
        <v>14.97</v>
      </c>
      <c r="V5820" s="5">
        <f>ORDENES[[#This Row],[Ventas sin descuento]]-ORDENES[[#This Row],[costos estimados]]</f>
        <v>14.97</v>
      </c>
      <c r="W5820">
        <v>4</v>
      </c>
      <c r="X5820" s="5">
        <v>30.56</v>
      </c>
      <c r="Y5820" s="5">
        <f>ORDENES[[#This Row],[Ventas Originales (con descuento)]]/(1-ORDENES[[#This Row],[Descuento]])</f>
        <v>30.56</v>
      </c>
      <c r="Z5820" s="5">
        <f>ORDENES[[#This Row],[Ventas Originales (con descuento)]]/ORDENES[[#This Row],[Cantidad]]/(1-ORDENES[[#This Row],[Descuento]])</f>
        <v>7.64</v>
      </c>
      <c r="AA5820" s="5">
        <f>ORDENES[[#This Row],[Ventas Originales (con descuento)]]/ORDENES[[#This Row],[Cantidad]]</f>
        <v>7.64</v>
      </c>
      <c r="AB5820" s="5">
        <f>ORDENES[[#This Row],[Ventas Originales (con descuento)]]-(ORDENES[[#This Row],[Ganancias]])</f>
        <v>15.589999999999998</v>
      </c>
    </row>
    <row r="5821" spans="1:28" x14ac:dyDescent="0.35">
      <c r="A5821" t="s">
        <v>7719</v>
      </c>
      <c r="B5821" t="s">
        <v>270</v>
      </c>
      <c r="C5821" t="s">
        <v>1</v>
      </c>
      <c r="D5821" t="s">
        <v>2343</v>
      </c>
      <c r="E5821" t="s">
        <v>222</v>
      </c>
      <c r="F5821" s="1">
        <v>43429</v>
      </c>
      <c r="G5821" t="s">
        <v>7613</v>
      </c>
      <c r="H5821" t="s">
        <v>5891</v>
      </c>
      <c r="I5821">
        <v>94513</v>
      </c>
      <c r="J5821" t="s">
        <v>2932</v>
      </c>
      <c r="K5821" t="s">
        <v>1865</v>
      </c>
      <c r="L5821" t="s">
        <v>1866</v>
      </c>
      <c r="M5821" s="1">
        <v>43431</v>
      </c>
      <c r="N5821" t="s">
        <v>1861</v>
      </c>
      <c r="O5821" t="s">
        <v>7614</v>
      </c>
      <c r="P5821" t="s">
        <v>1867</v>
      </c>
      <c r="Q5821" t="s">
        <v>7614</v>
      </c>
      <c r="R5821" t="s">
        <v>1879</v>
      </c>
      <c r="S5821">
        <v>1</v>
      </c>
      <c r="T5821" s="2">
        <v>0</v>
      </c>
      <c r="U5821" s="5">
        <v>12.31</v>
      </c>
      <c r="V5821" s="5">
        <f>ORDENES[[#This Row],[Ventas sin descuento]]-ORDENES[[#This Row],[costos estimados]]</f>
        <v>12.31</v>
      </c>
      <c r="W5821">
        <v>4</v>
      </c>
      <c r="X5821" s="5">
        <v>26.76</v>
      </c>
      <c r="Y5821" s="5">
        <f>ORDENES[[#This Row],[Ventas Originales (con descuento)]]/(1-ORDENES[[#This Row],[Descuento]])</f>
        <v>26.76</v>
      </c>
      <c r="Z5821" s="5">
        <f>ORDENES[[#This Row],[Ventas Originales (con descuento)]]/ORDENES[[#This Row],[Cantidad]]/(1-ORDENES[[#This Row],[Descuento]])</f>
        <v>6.69</v>
      </c>
      <c r="AA5821" s="5">
        <f>ORDENES[[#This Row],[Ventas Originales (con descuento)]]/ORDENES[[#This Row],[Cantidad]]</f>
        <v>6.69</v>
      </c>
      <c r="AB5821" s="5">
        <f>ORDENES[[#This Row],[Ventas Originales (con descuento)]]-(ORDENES[[#This Row],[Ganancias]])</f>
        <v>14.450000000000001</v>
      </c>
    </row>
    <row r="5822" spans="1:28" x14ac:dyDescent="0.35">
      <c r="A5822" t="s">
        <v>7719</v>
      </c>
      <c r="B5822" t="s">
        <v>253</v>
      </c>
      <c r="C5822" t="s">
        <v>1</v>
      </c>
      <c r="D5822" t="s">
        <v>2616</v>
      </c>
      <c r="E5822" t="s">
        <v>199</v>
      </c>
      <c r="F5822" s="1">
        <v>43350</v>
      </c>
      <c r="G5822" t="s">
        <v>7598</v>
      </c>
      <c r="H5822" t="s">
        <v>6473</v>
      </c>
      <c r="I5822">
        <v>95051</v>
      </c>
      <c r="J5822" t="s">
        <v>2620</v>
      </c>
      <c r="K5822" t="s">
        <v>1865</v>
      </c>
      <c r="L5822" t="s">
        <v>1866</v>
      </c>
      <c r="M5822" s="1">
        <v>43355</v>
      </c>
      <c r="N5822" t="s">
        <v>1861</v>
      </c>
      <c r="O5822" t="s">
        <v>7614</v>
      </c>
      <c r="P5822" t="s">
        <v>1867</v>
      </c>
      <c r="Q5822" t="s">
        <v>7614</v>
      </c>
      <c r="R5822" t="s">
        <v>1908</v>
      </c>
      <c r="S5822">
        <v>3</v>
      </c>
      <c r="T5822" s="2">
        <v>0</v>
      </c>
      <c r="U5822" s="5">
        <v>7.39</v>
      </c>
      <c r="V5822" s="5">
        <f>ORDENES[[#This Row],[Ventas sin descuento]]-ORDENES[[#This Row],[costos estimados]]</f>
        <v>7.3900000000000006</v>
      </c>
      <c r="W5822">
        <v>4</v>
      </c>
      <c r="X5822" s="5">
        <v>27.36</v>
      </c>
      <c r="Y5822" s="5">
        <f>ORDENES[[#This Row],[Ventas Originales (con descuento)]]/(1-ORDENES[[#This Row],[Descuento]])</f>
        <v>27.36</v>
      </c>
      <c r="Z5822" s="5">
        <f>ORDENES[[#This Row],[Ventas Originales (con descuento)]]/ORDENES[[#This Row],[Cantidad]]/(1-ORDENES[[#This Row],[Descuento]])</f>
        <v>6.84</v>
      </c>
      <c r="AA5822" s="5">
        <f>ORDENES[[#This Row],[Ventas Originales (con descuento)]]/ORDENES[[#This Row],[Cantidad]]</f>
        <v>6.84</v>
      </c>
      <c r="AB5822" s="5">
        <f>ORDENES[[#This Row],[Ventas Originales (con descuento)]]-(ORDENES[[#This Row],[Ganancias]])</f>
        <v>19.97</v>
      </c>
    </row>
    <row r="5823" spans="1:28" x14ac:dyDescent="0.35">
      <c r="A5823" t="s">
        <v>7719</v>
      </c>
      <c r="B5823" t="s">
        <v>32</v>
      </c>
      <c r="C5823" t="s">
        <v>1</v>
      </c>
      <c r="D5823" t="s">
        <v>349</v>
      </c>
      <c r="E5823" t="s">
        <v>2158</v>
      </c>
      <c r="F5823" s="1">
        <v>43902</v>
      </c>
      <c r="G5823" t="s">
        <v>7598</v>
      </c>
      <c r="H5823" t="s">
        <v>5907</v>
      </c>
      <c r="I5823">
        <v>94109</v>
      </c>
      <c r="J5823" t="s">
        <v>2159</v>
      </c>
      <c r="K5823" t="s">
        <v>1865</v>
      </c>
      <c r="L5823" t="s">
        <v>1866</v>
      </c>
      <c r="M5823" s="1">
        <v>43905</v>
      </c>
      <c r="N5823" t="s">
        <v>1861</v>
      </c>
      <c r="O5823" t="s">
        <v>7614</v>
      </c>
      <c r="P5823" t="s">
        <v>1867</v>
      </c>
      <c r="Q5823" t="s">
        <v>7614</v>
      </c>
      <c r="R5823" t="s">
        <v>1877</v>
      </c>
      <c r="S5823">
        <v>2</v>
      </c>
      <c r="T5823" s="2">
        <v>0</v>
      </c>
      <c r="U5823" s="5">
        <v>40.270000000000003</v>
      </c>
      <c r="V5823" s="5">
        <f>ORDENES[[#This Row],[Ventas sin descuento]]-ORDENES[[#This Row],[costos estimados]]</f>
        <v>40.27000000000001</v>
      </c>
      <c r="W5823">
        <v>5</v>
      </c>
      <c r="X5823" s="5">
        <v>154.9</v>
      </c>
      <c r="Y5823" s="5">
        <f>ORDENES[[#This Row],[Ventas Originales (con descuento)]]/(1-ORDENES[[#This Row],[Descuento]])</f>
        <v>154.9</v>
      </c>
      <c r="Z5823" s="5">
        <f>ORDENES[[#This Row],[Ventas Originales (con descuento)]]/ORDENES[[#This Row],[Cantidad]]/(1-ORDENES[[#This Row],[Descuento]])</f>
        <v>30.98</v>
      </c>
      <c r="AA5823" s="5">
        <f>ORDENES[[#This Row],[Ventas Originales (con descuento)]]/ORDENES[[#This Row],[Cantidad]]</f>
        <v>30.98</v>
      </c>
      <c r="AB5823" s="5">
        <f>ORDENES[[#This Row],[Ventas Originales (con descuento)]]-(ORDENES[[#This Row],[Ganancias]])</f>
        <v>114.63</v>
      </c>
    </row>
    <row r="5824" spans="1:28" x14ac:dyDescent="0.35">
      <c r="A5824" t="s">
        <v>7719</v>
      </c>
      <c r="B5824" t="s">
        <v>5</v>
      </c>
      <c r="C5824" t="s">
        <v>1</v>
      </c>
      <c r="D5824" t="s">
        <v>520</v>
      </c>
      <c r="E5824" t="s">
        <v>192</v>
      </c>
      <c r="F5824" s="1">
        <v>43281</v>
      </c>
      <c r="G5824" t="s">
        <v>7613</v>
      </c>
      <c r="H5824" t="s">
        <v>6488</v>
      </c>
      <c r="I5824">
        <v>90004</v>
      </c>
      <c r="J5824" t="s">
        <v>7687</v>
      </c>
      <c r="K5824" t="s">
        <v>1865</v>
      </c>
      <c r="L5824" t="s">
        <v>1866</v>
      </c>
      <c r="M5824" s="1">
        <v>43284</v>
      </c>
      <c r="N5824" t="s">
        <v>1861</v>
      </c>
      <c r="O5824" t="s">
        <v>7614</v>
      </c>
      <c r="P5824" t="s">
        <v>1867</v>
      </c>
      <c r="Q5824" t="s">
        <v>7614</v>
      </c>
      <c r="R5824" t="s">
        <v>1874</v>
      </c>
      <c r="S5824">
        <v>2</v>
      </c>
      <c r="T5824" s="2">
        <v>0</v>
      </c>
      <c r="U5824" s="5">
        <v>10.37</v>
      </c>
      <c r="V5824" s="5">
        <f>ORDENES[[#This Row],[Ventas sin descuento]]-ORDENES[[#This Row],[costos estimados]]</f>
        <v>10.369999999999997</v>
      </c>
      <c r="W5824">
        <v>5</v>
      </c>
      <c r="X5824" s="5">
        <v>32.4</v>
      </c>
      <c r="Y5824" s="5">
        <f>ORDENES[[#This Row],[Ventas Originales (con descuento)]]/(1-ORDENES[[#This Row],[Descuento]])</f>
        <v>32.4</v>
      </c>
      <c r="Z5824" s="5">
        <f>ORDENES[[#This Row],[Ventas Originales (con descuento)]]/ORDENES[[#This Row],[Cantidad]]/(1-ORDENES[[#This Row],[Descuento]])</f>
        <v>6.4799999999999995</v>
      </c>
      <c r="AA5824" s="5">
        <f>ORDENES[[#This Row],[Ventas Originales (con descuento)]]/ORDENES[[#This Row],[Cantidad]]</f>
        <v>6.4799999999999995</v>
      </c>
      <c r="AB5824" s="5">
        <f>ORDENES[[#This Row],[Ventas Originales (con descuento)]]-(ORDENES[[#This Row],[Ganancias]])</f>
        <v>22.03</v>
      </c>
    </row>
    <row r="5825" spans="1:28" x14ac:dyDescent="0.35">
      <c r="A5825" t="s">
        <v>7719</v>
      </c>
      <c r="B5825" t="s">
        <v>3712</v>
      </c>
      <c r="C5825" t="s">
        <v>1</v>
      </c>
      <c r="D5825" t="s">
        <v>3228</v>
      </c>
      <c r="E5825" t="s">
        <v>374</v>
      </c>
      <c r="F5825" s="1">
        <v>44546</v>
      </c>
      <c r="G5825" t="s">
        <v>7613</v>
      </c>
      <c r="H5825" t="s">
        <v>6483</v>
      </c>
      <c r="I5825">
        <v>94086</v>
      </c>
      <c r="J5825" t="s">
        <v>1853</v>
      </c>
      <c r="K5825" t="s">
        <v>1865</v>
      </c>
      <c r="L5825" t="s">
        <v>1866</v>
      </c>
      <c r="M5825" s="1">
        <v>44550</v>
      </c>
      <c r="N5825" t="s">
        <v>1861</v>
      </c>
      <c r="O5825" t="s">
        <v>7614</v>
      </c>
      <c r="P5825" t="s">
        <v>1867</v>
      </c>
      <c r="Q5825" t="s">
        <v>7614</v>
      </c>
      <c r="R5825" t="s">
        <v>1874</v>
      </c>
      <c r="S5825">
        <v>3</v>
      </c>
      <c r="T5825" s="2">
        <v>0</v>
      </c>
      <c r="U5825" s="5">
        <v>8.69</v>
      </c>
      <c r="V5825" s="5">
        <f>ORDENES[[#This Row],[Ventas sin descuento]]-ORDENES[[#This Row],[costos estimados]]</f>
        <v>8.6900000000000013</v>
      </c>
      <c r="W5825">
        <v>5</v>
      </c>
      <c r="X5825" s="5">
        <v>29.95</v>
      </c>
      <c r="Y5825" s="5">
        <f>ORDENES[[#This Row],[Ventas Originales (con descuento)]]/(1-ORDENES[[#This Row],[Descuento]])</f>
        <v>29.95</v>
      </c>
      <c r="Z5825" s="5">
        <f>ORDENES[[#This Row],[Ventas Originales (con descuento)]]/ORDENES[[#This Row],[Cantidad]]/(1-ORDENES[[#This Row],[Descuento]])</f>
        <v>5.99</v>
      </c>
      <c r="AA5825" s="5">
        <f>ORDENES[[#This Row],[Ventas Originales (con descuento)]]/ORDENES[[#This Row],[Cantidad]]</f>
        <v>5.99</v>
      </c>
      <c r="AB5825" s="5">
        <f>ORDENES[[#This Row],[Ventas Originales (con descuento)]]-(ORDENES[[#This Row],[Ganancias]])</f>
        <v>21.259999999999998</v>
      </c>
    </row>
    <row r="5826" spans="1:28" x14ac:dyDescent="0.35">
      <c r="A5826" t="s">
        <v>7719</v>
      </c>
      <c r="B5826" t="s">
        <v>22</v>
      </c>
      <c r="C5826" t="s">
        <v>1</v>
      </c>
      <c r="D5826" t="s">
        <v>363</v>
      </c>
      <c r="E5826" t="s">
        <v>13</v>
      </c>
      <c r="F5826" s="1">
        <v>43735</v>
      </c>
      <c r="G5826" t="s">
        <v>7613</v>
      </c>
      <c r="H5826" t="s">
        <v>6489</v>
      </c>
      <c r="I5826">
        <v>98103</v>
      </c>
      <c r="J5826" t="s">
        <v>2477</v>
      </c>
      <c r="K5826" t="s">
        <v>1865</v>
      </c>
      <c r="L5826" t="s">
        <v>1866</v>
      </c>
      <c r="M5826" s="1">
        <v>43737</v>
      </c>
      <c r="N5826" t="s">
        <v>1861</v>
      </c>
      <c r="O5826" t="s">
        <v>7614</v>
      </c>
      <c r="P5826" t="s">
        <v>1880</v>
      </c>
      <c r="Q5826" t="s">
        <v>7614</v>
      </c>
      <c r="R5826" t="s">
        <v>1874</v>
      </c>
      <c r="S5826">
        <v>1</v>
      </c>
      <c r="T5826" s="2">
        <v>0</v>
      </c>
      <c r="U5826" s="5">
        <v>25.79</v>
      </c>
      <c r="V5826" s="5">
        <f>ORDENES[[#This Row],[Ventas sin descuento]]-ORDENES[[#This Row],[costos estimados]]</f>
        <v>25.790000000000006</v>
      </c>
      <c r="W5826">
        <v>5</v>
      </c>
      <c r="X5826" s="5">
        <v>99.2</v>
      </c>
      <c r="Y5826" s="5">
        <f>ORDENES[[#This Row],[Ventas Originales (con descuento)]]/(1-ORDENES[[#This Row],[Descuento]])</f>
        <v>99.2</v>
      </c>
      <c r="Z5826" s="5">
        <f>ORDENES[[#This Row],[Ventas Originales (con descuento)]]/ORDENES[[#This Row],[Cantidad]]/(1-ORDENES[[#This Row],[Descuento]])</f>
        <v>19.84</v>
      </c>
      <c r="AA5826" s="5">
        <f>ORDENES[[#This Row],[Ventas Originales (con descuento)]]/ORDENES[[#This Row],[Cantidad]]</f>
        <v>19.84</v>
      </c>
      <c r="AB5826" s="5">
        <f>ORDENES[[#This Row],[Ventas Originales (con descuento)]]-(ORDENES[[#This Row],[Ganancias]])</f>
        <v>73.41</v>
      </c>
    </row>
    <row r="5827" spans="1:28" x14ac:dyDescent="0.35">
      <c r="A5827" t="s">
        <v>7719</v>
      </c>
      <c r="B5827" t="s">
        <v>2143</v>
      </c>
      <c r="C5827" t="s">
        <v>1</v>
      </c>
      <c r="D5827" t="s">
        <v>582</v>
      </c>
      <c r="E5827" t="s">
        <v>2649</v>
      </c>
      <c r="F5827" s="1">
        <v>44394</v>
      </c>
      <c r="G5827" t="s">
        <v>7613</v>
      </c>
      <c r="H5827" t="s">
        <v>5898</v>
      </c>
      <c r="I5827">
        <v>92307</v>
      </c>
      <c r="J5827" t="s">
        <v>2903</v>
      </c>
      <c r="K5827" t="s">
        <v>1865</v>
      </c>
      <c r="L5827" t="s">
        <v>1866</v>
      </c>
      <c r="M5827" s="1">
        <v>44396</v>
      </c>
      <c r="N5827" t="s">
        <v>1861</v>
      </c>
      <c r="O5827" t="s">
        <v>7614</v>
      </c>
      <c r="P5827" t="s">
        <v>1867</v>
      </c>
      <c r="Q5827" t="s">
        <v>7614</v>
      </c>
      <c r="R5827" t="s">
        <v>1890</v>
      </c>
      <c r="S5827">
        <v>1</v>
      </c>
      <c r="T5827" s="2">
        <v>0</v>
      </c>
      <c r="U5827" s="5">
        <v>28.95</v>
      </c>
      <c r="V5827" s="5">
        <f>ORDENES[[#This Row],[Ventas sin descuento]]-ORDENES[[#This Row],[costos estimados]]</f>
        <v>28.95</v>
      </c>
      <c r="W5827">
        <v>5</v>
      </c>
      <c r="X5827" s="5">
        <v>57.9</v>
      </c>
      <c r="Y5827" s="5">
        <f>ORDENES[[#This Row],[Ventas Originales (con descuento)]]/(1-ORDENES[[#This Row],[Descuento]])</f>
        <v>57.9</v>
      </c>
      <c r="Z5827" s="5">
        <f>ORDENES[[#This Row],[Ventas Originales (con descuento)]]/ORDENES[[#This Row],[Cantidad]]/(1-ORDENES[[#This Row],[Descuento]])</f>
        <v>11.58</v>
      </c>
      <c r="AA5827" s="5">
        <f>ORDENES[[#This Row],[Ventas Originales (con descuento)]]/ORDENES[[#This Row],[Cantidad]]</f>
        <v>11.58</v>
      </c>
      <c r="AB5827" s="5">
        <f>ORDENES[[#This Row],[Ventas Originales (con descuento)]]-(ORDENES[[#This Row],[Ganancias]])</f>
        <v>28.95</v>
      </c>
    </row>
    <row r="5828" spans="1:28" x14ac:dyDescent="0.35">
      <c r="A5828" t="s">
        <v>7719</v>
      </c>
      <c r="B5828" t="s">
        <v>619</v>
      </c>
      <c r="C5828" t="s">
        <v>1</v>
      </c>
      <c r="D5828" t="s">
        <v>2126</v>
      </c>
      <c r="E5828" t="s">
        <v>18</v>
      </c>
      <c r="F5828" s="1">
        <v>43769</v>
      </c>
      <c r="G5828" t="s">
        <v>7613</v>
      </c>
      <c r="H5828" t="s">
        <v>6490</v>
      </c>
      <c r="I5828">
        <v>93905</v>
      </c>
      <c r="J5828" t="s">
        <v>1265</v>
      </c>
      <c r="K5828" t="s">
        <v>1865</v>
      </c>
      <c r="L5828" t="s">
        <v>1866</v>
      </c>
      <c r="M5828" s="1">
        <v>43773</v>
      </c>
      <c r="N5828" t="s">
        <v>1861</v>
      </c>
      <c r="O5828" t="s">
        <v>7614</v>
      </c>
      <c r="P5828" t="s">
        <v>1867</v>
      </c>
      <c r="Q5828" t="s">
        <v>7614</v>
      </c>
      <c r="R5828" t="s">
        <v>1890</v>
      </c>
      <c r="S5828">
        <v>3</v>
      </c>
      <c r="T5828" s="2">
        <v>0</v>
      </c>
      <c r="U5828" s="5">
        <v>7.08</v>
      </c>
      <c r="V5828" s="5">
        <f>ORDENES[[#This Row],[Ventas sin descuento]]-ORDENES[[#This Row],[costos estimados]]</f>
        <v>7.08</v>
      </c>
      <c r="W5828">
        <v>5</v>
      </c>
      <c r="X5828" s="5">
        <v>14.75</v>
      </c>
      <c r="Y5828" s="5">
        <f>ORDENES[[#This Row],[Ventas Originales (con descuento)]]/(1-ORDENES[[#This Row],[Descuento]])</f>
        <v>14.75</v>
      </c>
      <c r="Z5828" s="5">
        <f>ORDENES[[#This Row],[Ventas Originales (con descuento)]]/ORDENES[[#This Row],[Cantidad]]/(1-ORDENES[[#This Row],[Descuento]])</f>
        <v>2.95</v>
      </c>
      <c r="AA5828" s="5">
        <f>ORDENES[[#This Row],[Ventas Originales (con descuento)]]/ORDENES[[#This Row],[Cantidad]]</f>
        <v>2.95</v>
      </c>
      <c r="AB5828" s="5">
        <f>ORDENES[[#This Row],[Ventas Originales (con descuento)]]-(ORDENES[[#This Row],[Ganancias]])</f>
        <v>7.67</v>
      </c>
    </row>
    <row r="5829" spans="1:28" x14ac:dyDescent="0.35">
      <c r="A5829" t="s">
        <v>7719</v>
      </c>
      <c r="B5829" t="s">
        <v>32</v>
      </c>
      <c r="C5829" t="s">
        <v>1</v>
      </c>
      <c r="D5829" t="s">
        <v>659</v>
      </c>
      <c r="E5829" t="s">
        <v>47</v>
      </c>
      <c r="F5829" s="1">
        <v>43392</v>
      </c>
      <c r="G5829" t="s">
        <v>7613</v>
      </c>
      <c r="H5829" t="s">
        <v>6485</v>
      </c>
      <c r="I5829">
        <v>94110</v>
      </c>
      <c r="J5829" t="s">
        <v>1662</v>
      </c>
      <c r="K5829" t="s">
        <v>1865</v>
      </c>
      <c r="L5829" t="s">
        <v>1866</v>
      </c>
      <c r="M5829" s="1">
        <v>43395</v>
      </c>
      <c r="N5829" t="s">
        <v>1861</v>
      </c>
      <c r="O5829" t="s">
        <v>7614</v>
      </c>
      <c r="P5829" t="s">
        <v>1867</v>
      </c>
      <c r="Q5829" t="s">
        <v>7614</v>
      </c>
      <c r="R5829" t="s">
        <v>1868</v>
      </c>
      <c r="S5829">
        <v>2</v>
      </c>
      <c r="T5829" s="2">
        <v>0</v>
      </c>
      <c r="U5829" s="5">
        <v>9</v>
      </c>
      <c r="V5829" s="5">
        <f>ORDENES[[#This Row],[Ventas sin descuento]]-ORDENES[[#This Row],[costos estimados]]</f>
        <v>9</v>
      </c>
      <c r="W5829">
        <v>5</v>
      </c>
      <c r="X5829" s="5">
        <v>18.75</v>
      </c>
      <c r="Y5829" s="5">
        <f>ORDENES[[#This Row],[Ventas Originales (con descuento)]]/(1-ORDENES[[#This Row],[Descuento]])</f>
        <v>18.75</v>
      </c>
      <c r="Z5829" s="5">
        <f>ORDENES[[#This Row],[Ventas Originales (con descuento)]]/ORDENES[[#This Row],[Cantidad]]/(1-ORDENES[[#This Row],[Descuento]])</f>
        <v>3.75</v>
      </c>
      <c r="AA5829" s="5">
        <f>ORDENES[[#This Row],[Ventas Originales (con descuento)]]/ORDENES[[#This Row],[Cantidad]]</f>
        <v>3.75</v>
      </c>
      <c r="AB5829" s="5">
        <f>ORDENES[[#This Row],[Ventas Originales (con descuento)]]-(ORDENES[[#This Row],[Ganancias]])</f>
        <v>9.75</v>
      </c>
    </row>
    <row r="5830" spans="1:28" x14ac:dyDescent="0.35">
      <c r="A5830" t="s">
        <v>7719</v>
      </c>
      <c r="B5830" t="s">
        <v>2893</v>
      </c>
      <c r="C5830" t="s">
        <v>1</v>
      </c>
      <c r="D5830" t="s">
        <v>291</v>
      </c>
      <c r="E5830" t="s">
        <v>47</v>
      </c>
      <c r="F5830" s="1">
        <v>44456</v>
      </c>
      <c r="G5830" t="s">
        <v>7613</v>
      </c>
      <c r="H5830" t="s">
        <v>5890</v>
      </c>
      <c r="I5830">
        <v>84604</v>
      </c>
      <c r="J5830" t="s">
        <v>2437</v>
      </c>
      <c r="K5830" t="s">
        <v>1865</v>
      </c>
      <c r="L5830" t="s">
        <v>1866</v>
      </c>
      <c r="M5830" s="1">
        <v>44460</v>
      </c>
      <c r="N5830" t="s">
        <v>1861</v>
      </c>
      <c r="O5830" t="s">
        <v>7614</v>
      </c>
      <c r="P5830" t="s">
        <v>1885</v>
      </c>
      <c r="Q5830" t="s">
        <v>7614</v>
      </c>
      <c r="R5830" t="s">
        <v>1868</v>
      </c>
      <c r="S5830">
        <v>3</v>
      </c>
      <c r="T5830" s="2">
        <v>0</v>
      </c>
      <c r="U5830" s="5">
        <v>7.06</v>
      </c>
      <c r="V5830" s="5">
        <f>ORDENES[[#This Row],[Ventas sin descuento]]-ORDENES[[#This Row],[costos estimados]]</f>
        <v>7.06</v>
      </c>
      <c r="W5830">
        <v>5</v>
      </c>
      <c r="X5830" s="5">
        <v>14.4</v>
      </c>
      <c r="Y5830" s="5">
        <f>ORDENES[[#This Row],[Ventas Originales (con descuento)]]/(1-ORDENES[[#This Row],[Descuento]])</f>
        <v>14.4</v>
      </c>
      <c r="Z5830" s="5">
        <f>ORDENES[[#This Row],[Ventas Originales (con descuento)]]/ORDENES[[#This Row],[Cantidad]]/(1-ORDENES[[#This Row],[Descuento]])</f>
        <v>2.88</v>
      </c>
      <c r="AA5830" s="5">
        <f>ORDENES[[#This Row],[Ventas Originales (con descuento)]]/ORDENES[[#This Row],[Cantidad]]</f>
        <v>2.88</v>
      </c>
      <c r="AB5830" s="5">
        <f>ORDENES[[#This Row],[Ventas Originales (con descuento)]]-(ORDENES[[#This Row],[Ganancias]])</f>
        <v>7.3400000000000007</v>
      </c>
    </row>
    <row r="5831" spans="1:28" x14ac:dyDescent="0.35">
      <c r="A5831" t="s">
        <v>7719</v>
      </c>
      <c r="B5831" t="s">
        <v>2143</v>
      </c>
      <c r="C5831" t="s">
        <v>1</v>
      </c>
      <c r="D5831" t="s">
        <v>582</v>
      </c>
      <c r="E5831" t="s">
        <v>21</v>
      </c>
      <c r="F5831" s="1">
        <v>44394</v>
      </c>
      <c r="G5831" t="s">
        <v>7613</v>
      </c>
      <c r="H5831" t="s">
        <v>5898</v>
      </c>
      <c r="I5831">
        <v>92307</v>
      </c>
      <c r="J5831" t="s">
        <v>2872</v>
      </c>
      <c r="K5831" t="s">
        <v>1865</v>
      </c>
      <c r="L5831" t="s">
        <v>1866</v>
      </c>
      <c r="M5831" s="1">
        <v>44396</v>
      </c>
      <c r="N5831" t="s">
        <v>1861</v>
      </c>
      <c r="O5831" t="s">
        <v>7614</v>
      </c>
      <c r="P5831" t="s">
        <v>1867</v>
      </c>
      <c r="Q5831" t="s">
        <v>7614</v>
      </c>
      <c r="R5831" t="s">
        <v>1879</v>
      </c>
      <c r="S5831">
        <v>1</v>
      </c>
      <c r="T5831" s="2">
        <v>0</v>
      </c>
      <c r="U5831" s="5">
        <v>15.55</v>
      </c>
      <c r="V5831" s="5">
        <f>ORDENES[[#This Row],[Ventas sin descuento]]-ORDENES[[#This Row],[costos estimados]]</f>
        <v>15.55</v>
      </c>
      <c r="W5831">
        <v>5</v>
      </c>
      <c r="X5831" s="5">
        <v>32.4</v>
      </c>
      <c r="Y5831" s="5">
        <f>ORDENES[[#This Row],[Ventas Originales (con descuento)]]/(1-ORDENES[[#This Row],[Descuento]])</f>
        <v>32.4</v>
      </c>
      <c r="Z5831" s="5">
        <f>ORDENES[[#This Row],[Ventas Originales (con descuento)]]/ORDENES[[#This Row],[Cantidad]]/(1-ORDENES[[#This Row],[Descuento]])</f>
        <v>6.4799999999999995</v>
      </c>
      <c r="AA5831" s="5">
        <f>ORDENES[[#This Row],[Ventas Originales (con descuento)]]/ORDENES[[#This Row],[Cantidad]]</f>
        <v>6.4799999999999995</v>
      </c>
      <c r="AB5831" s="5">
        <f>ORDENES[[#This Row],[Ventas Originales (con descuento)]]-(ORDENES[[#This Row],[Ganancias]])</f>
        <v>16.849999999999998</v>
      </c>
    </row>
    <row r="5832" spans="1:28" x14ac:dyDescent="0.35">
      <c r="A5832" t="s">
        <v>7719</v>
      </c>
      <c r="B5832" t="s">
        <v>5</v>
      </c>
      <c r="C5832" t="s">
        <v>1</v>
      </c>
      <c r="D5832" t="s">
        <v>346</v>
      </c>
      <c r="E5832" t="s">
        <v>477</v>
      </c>
      <c r="F5832" s="1">
        <v>44098</v>
      </c>
      <c r="G5832" t="s">
        <v>7613</v>
      </c>
      <c r="H5832" t="s">
        <v>6476</v>
      </c>
      <c r="I5832">
        <v>90004</v>
      </c>
      <c r="J5832" t="s">
        <v>1977</v>
      </c>
      <c r="K5832" t="s">
        <v>1865</v>
      </c>
      <c r="L5832" t="s">
        <v>1866</v>
      </c>
      <c r="M5832" s="1">
        <v>44100</v>
      </c>
      <c r="N5832" t="s">
        <v>1861</v>
      </c>
      <c r="O5832" t="s">
        <v>7614</v>
      </c>
      <c r="P5832" t="s">
        <v>1867</v>
      </c>
      <c r="Q5832" t="s">
        <v>7614</v>
      </c>
      <c r="R5832" t="s">
        <v>1879</v>
      </c>
      <c r="S5832">
        <v>1</v>
      </c>
      <c r="T5832" s="2">
        <v>0</v>
      </c>
      <c r="U5832" s="5">
        <v>20.85</v>
      </c>
      <c r="V5832" s="5">
        <f>ORDENES[[#This Row],[Ventas sin descuento]]-ORDENES[[#This Row],[costos estimados]]</f>
        <v>20.85</v>
      </c>
      <c r="W5832">
        <v>5</v>
      </c>
      <c r="X5832" s="5">
        <v>41.7</v>
      </c>
      <c r="Y5832" s="5">
        <f>ORDENES[[#This Row],[Ventas Originales (con descuento)]]/(1-ORDENES[[#This Row],[Descuento]])</f>
        <v>41.7</v>
      </c>
      <c r="Z5832" s="5">
        <f>ORDENES[[#This Row],[Ventas Originales (con descuento)]]/ORDENES[[#This Row],[Cantidad]]/(1-ORDENES[[#This Row],[Descuento]])</f>
        <v>8.34</v>
      </c>
      <c r="AA5832" s="5">
        <f>ORDENES[[#This Row],[Ventas Originales (con descuento)]]/ORDENES[[#This Row],[Cantidad]]</f>
        <v>8.34</v>
      </c>
      <c r="AB5832" s="5">
        <f>ORDENES[[#This Row],[Ventas Originales (con descuento)]]-(ORDENES[[#This Row],[Ganancias]])</f>
        <v>20.85</v>
      </c>
    </row>
    <row r="5833" spans="1:28" x14ac:dyDescent="0.35">
      <c r="A5833" t="s">
        <v>7719</v>
      </c>
      <c r="B5833" t="s">
        <v>360</v>
      </c>
      <c r="C5833" t="s">
        <v>1</v>
      </c>
      <c r="D5833" t="s">
        <v>162</v>
      </c>
      <c r="E5833" t="s">
        <v>21</v>
      </c>
      <c r="F5833" s="1">
        <v>43811</v>
      </c>
      <c r="G5833" t="s">
        <v>7613</v>
      </c>
      <c r="H5833" t="s">
        <v>6474</v>
      </c>
      <c r="I5833">
        <v>89115</v>
      </c>
      <c r="J5833" t="s">
        <v>1461</v>
      </c>
      <c r="K5833" t="s">
        <v>1865</v>
      </c>
      <c r="L5833" t="s">
        <v>1866</v>
      </c>
      <c r="M5833" s="1">
        <v>43814</v>
      </c>
      <c r="N5833" t="s">
        <v>1861</v>
      </c>
      <c r="O5833" t="s">
        <v>7614</v>
      </c>
      <c r="P5833" t="s">
        <v>1920</v>
      </c>
      <c r="Q5833" t="s">
        <v>7614</v>
      </c>
      <c r="R5833" t="s">
        <v>1879</v>
      </c>
      <c r="S5833">
        <v>2</v>
      </c>
      <c r="T5833" s="2">
        <v>0</v>
      </c>
      <c r="U5833" s="5">
        <v>15.88</v>
      </c>
      <c r="V5833" s="5">
        <f>ORDENES[[#This Row],[Ventas sin descuento]]-ORDENES[[#This Row],[costos estimados]]</f>
        <v>15.880000000000003</v>
      </c>
      <c r="W5833">
        <v>5</v>
      </c>
      <c r="X5833" s="5">
        <v>32.4</v>
      </c>
      <c r="Y5833" s="5">
        <f>ORDENES[[#This Row],[Ventas Originales (con descuento)]]/(1-ORDENES[[#This Row],[Descuento]])</f>
        <v>32.4</v>
      </c>
      <c r="Z5833" s="5">
        <f>ORDENES[[#This Row],[Ventas Originales (con descuento)]]/ORDENES[[#This Row],[Cantidad]]/(1-ORDENES[[#This Row],[Descuento]])</f>
        <v>6.4799999999999995</v>
      </c>
      <c r="AA5833" s="5">
        <f>ORDENES[[#This Row],[Ventas Originales (con descuento)]]/ORDENES[[#This Row],[Cantidad]]</f>
        <v>6.4799999999999995</v>
      </c>
      <c r="AB5833" s="5">
        <f>ORDENES[[#This Row],[Ventas Originales (con descuento)]]-(ORDENES[[#This Row],[Ganancias]])</f>
        <v>16.519999999999996</v>
      </c>
    </row>
    <row r="5834" spans="1:28" x14ac:dyDescent="0.35">
      <c r="A5834" t="s">
        <v>7719</v>
      </c>
      <c r="B5834" t="s">
        <v>280</v>
      </c>
      <c r="C5834" t="s">
        <v>1</v>
      </c>
      <c r="D5834" t="s">
        <v>265</v>
      </c>
      <c r="E5834" t="s">
        <v>18</v>
      </c>
      <c r="F5834" s="1">
        <v>44435</v>
      </c>
      <c r="G5834" t="s">
        <v>7613</v>
      </c>
      <c r="H5834" t="s">
        <v>5885</v>
      </c>
      <c r="I5834">
        <v>90301</v>
      </c>
      <c r="J5834" t="s">
        <v>2050</v>
      </c>
      <c r="K5834" t="s">
        <v>1865</v>
      </c>
      <c r="L5834" t="s">
        <v>1866</v>
      </c>
      <c r="M5834" s="1">
        <v>44437</v>
      </c>
      <c r="N5834" t="s">
        <v>1861</v>
      </c>
      <c r="O5834" t="s">
        <v>7614</v>
      </c>
      <c r="P5834" t="s">
        <v>1867</v>
      </c>
      <c r="Q5834" t="s">
        <v>7614</v>
      </c>
      <c r="R5834" t="s">
        <v>1872</v>
      </c>
      <c r="S5834">
        <v>1</v>
      </c>
      <c r="T5834" s="2">
        <v>0</v>
      </c>
      <c r="U5834" s="5">
        <v>17.75</v>
      </c>
      <c r="V5834" s="5">
        <f>ORDENES[[#This Row],[Ventas sin descuento]]-ORDENES[[#This Row],[costos estimados]]</f>
        <v>17.75</v>
      </c>
      <c r="W5834">
        <v>5</v>
      </c>
      <c r="X5834" s="5">
        <v>354.9</v>
      </c>
      <c r="Y5834" s="5">
        <f>ORDENES[[#This Row],[Ventas Originales (con descuento)]]/(1-ORDENES[[#This Row],[Descuento]])</f>
        <v>354.9</v>
      </c>
      <c r="Z5834" s="5">
        <f>ORDENES[[#This Row],[Ventas Originales (con descuento)]]/ORDENES[[#This Row],[Cantidad]]/(1-ORDENES[[#This Row],[Descuento]])</f>
        <v>70.97999999999999</v>
      </c>
      <c r="AA5834" s="5">
        <f>ORDENES[[#This Row],[Ventas Originales (con descuento)]]/ORDENES[[#This Row],[Cantidad]]</f>
        <v>70.97999999999999</v>
      </c>
      <c r="AB5834" s="5">
        <f>ORDENES[[#This Row],[Ventas Originales (con descuento)]]-(ORDENES[[#This Row],[Ganancias]])</f>
        <v>337.15</v>
      </c>
    </row>
    <row r="5835" spans="1:28" x14ac:dyDescent="0.35">
      <c r="A5835" t="s">
        <v>7719</v>
      </c>
      <c r="B5835" t="s">
        <v>5</v>
      </c>
      <c r="C5835" t="s">
        <v>1</v>
      </c>
      <c r="D5835" t="s">
        <v>2939</v>
      </c>
      <c r="E5835" t="s">
        <v>7624</v>
      </c>
      <c r="F5835" s="1">
        <v>43882</v>
      </c>
      <c r="G5835" t="s">
        <v>7613</v>
      </c>
      <c r="H5835" t="s">
        <v>6491</v>
      </c>
      <c r="I5835">
        <v>90032</v>
      </c>
      <c r="J5835" t="s">
        <v>7638</v>
      </c>
      <c r="K5835" t="s">
        <v>1865</v>
      </c>
      <c r="L5835" t="s">
        <v>1866</v>
      </c>
      <c r="M5835" s="1">
        <v>43887</v>
      </c>
      <c r="N5835" t="s">
        <v>1861</v>
      </c>
      <c r="O5835" t="s">
        <v>7614</v>
      </c>
      <c r="P5835" t="s">
        <v>1867</v>
      </c>
      <c r="Q5835" t="s">
        <v>7614</v>
      </c>
      <c r="R5835" t="s">
        <v>1872</v>
      </c>
      <c r="S5835">
        <v>3</v>
      </c>
      <c r="T5835" s="2">
        <v>0</v>
      </c>
      <c r="U5835" s="5">
        <v>8.98</v>
      </c>
      <c r="V5835" s="5">
        <f>ORDENES[[#This Row],[Ventas sin descuento]]-ORDENES[[#This Row],[costos estimados]]</f>
        <v>8.9800000000000182</v>
      </c>
      <c r="W5835">
        <v>5</v>
      </c>
      <c r="X5835" s="5">
        <v>449.15</v>
      </c>
      <c r="Y5835" s="5">
        <f>ORDENES[[#This Row],[Ventas Originales (con descuento)]]/(1-ORDENES[[#This Row],[Descuento]])</f>
        <v>449.15</v>
      </c>
      <c r="Z5835" s="5">
        <f>ORDENES[[#This Row],[Ventas Originales (con descuento)]]/ORDENES[[#This Row],[Cantidad]]/(1-ORDENES[[#This Row],[Descuento]])</f>
        <v>89.83</v>
      </c>
      <c r="AA5835" s="5">
        <f>ORDENES[[#This Row],[Ventas Originales (con descuento)]]/ORDENES[[#This Row],[Cantidad]]</f>
        <v>89.83</v>
      </c>
      <c r="AB5835" s="5">
        <f>ORDENES[[#This Row],[Ventas Originales (con descuento)]]-(ORDENES[[#This Row],[Ganancias]])</f>
        <v>440.16999999999996</v>
      </c>
    </row>
    <row r="5836" spans="1:28" x14ac:dyDescent="0.35">
      <c r="A5836" t="s">
        <v>7719</v>
      </c>
      <c r="B5836" t="s">
        <v>32</v>
      </c>
      <c r="C5836" t="s">
        <v>1</v>
      </c>
      <c r="D5836" t="s">
        <v>349</v>
      </c>
      <c r="E5836" t="s">
        <v>236</v>
      </c>
      <c r="F5836" s="1">
        <v>43902</v>
      </c>
      <c r="G5836" t="s">
        <v>7598</v>
      </c>
      <c r="H5836" t="s">
        <v>5907</v>
      </c>
      <c r="I5836">
        <v>94109</v>
      </c>
      <c r="J5836" t="s">
        <v>1408</v>
      </c>
      <c r="K5836" t="s">
        <v>1865</v>
      </c>
      <c r="L5836" t="s">
        <v>1866</v>
      </c>
      <c r="M5836" s="1">
        <v>43905</v>
      </c>
      <c r="N5836" t="s">
        <v>1861</v>
      </c>
      <c r="O5836" t="s">
        <v>7614</v>
      </c>
      <c r="P5836" t="s">
        <v>1867</v>
      </c>
      <c r="Q5836" t="s">
        <v>7614</v>
      </c>
      <c r="R5836" t="s">
        <v>1872</v>
      </c>
      <c r="S5836">
        <v>2</v>
      </c>
      <c r="T5836" s="2">
        <v>0</v>
      </c>
      <c r="U5836" s="5">
        <v>6.77</v>
      </c>
      <c r="V5836" s="5">
        <f>ORDENES[[#This Row],[Ventas sin descuento]]-ORDENES[[#This Row],[costos estimados]]</f>
        <v>6.7699999999999818</v>
      </c>
      <c r="W5836">
        <v>5</v>
      </c>
      <c r="X5836" s="5">
        <v>676.55</v>
      </c>
      <c r="Y5836" s="5">
        <f>ORDENES[[#This Row],[Ventas Originales (con descuento)]]/(1-ORDENES[[#This Row],[Descuento]])</f>
        <v>676.55</v>
      </c>
      <c r="Z5836" s="5">
        <f>ORDENES[[#This Row],[Ventas Originales (con descuento)]]/ORDENES[[#This Row],[Cantidad]]/(1-ORDENES[[#This Row],[Descuento]])</f>
        <v>135.31</v>
      </c>
      <c r="AA5836" s="5">
        <f>ORDENES[[#This Row],[Ventas Originales (con descuento)]]/ORDENES[[#This Row],[Cantidad]]</f>
        <v>135.31</v>
      </c>
      <c r="AB5836" s="5">
        <f>ORDENES[[#This Row],[Ventas Originales (con descuento)]]-(ORDENES[[#This Row],[Ganancias]])</f>
        <v>669.78</v>
      </c>
    </row>
    <row r="5837" spans="1:28" x14ac:dyDescent="0.35">
      <c r="A5837" t="s">
        <v>7719</v>
      </c>
      <c r="B5837" t="s">
        <v>22</v>
      </c>
      <c r="C5837" t="s">
        <v>1</v>
      </c>
      <c r="D5837" t="s">
        <v>298</v>
      </c>
      <c r="E5837" t="s">
        <v>7624</v>
      </c>
      <c r="F5837" s="1">
        <v>44540</v>
      </c>
      <c r="G5837" t="s">
        <v>7613</v>
      </c>
      <c r="H5837" t="s">
        <v>6482</v>
      </c>
      <c r="I5837">
        <v>98103</v>
      </c>
      <c r="J5837" t="s">
        <v>7634</v>
      </c>
      <c r="K5837" t="s">
        <v>1865</v>
      </c>
      <c r="L5837" t="s">
        <v>1866</v>
      </c>
      <c r="M5837" s="1">
        <v>44542</v>
      </c>
      <c r="N5837" t="s">
        <v>1861</v>
      </c>
      <c r="O5837" t="s">
        <v>7614</v>
      </c>
      <c r="P5837" t="s">
        <v>1880</v>
      </c>
      <c r="Q5837" t="s">
        <v>7614</v>
      </c>
      <c r="R5837" t="s">
        <v>1872</v>
      </c>
      <c r="S5837">
        <v>1</v>
      </c>
      <c r="T5837" s="2">
        <v>0</v>
      </c>
      <c r="U5837" s="5">
        <v>38.99</v>
      </c>
      <c r="V5837" s="5">
        <f>ORDENES[[#This Row],[Ventas sin descuento]]-ORDENES[[#This Row],[costos estimados]]</f>
        <v>38.990000000000009</v>
      </c>
      <c r="W5837">
        <v>5</v>
      </c>
      <c r="X5837" s="5">
        <v>324.89999999999998</v>
      </c>
      <c r="Y5837" s="5">
        <f>ORDENES[[#This Row],[Ventas Originales (con descuento)]]/(1-ORDENES[[#This Row],[Descuento]])</f>
        <v>324.89999999999998</v>
      </c>
      <c r="Z5837" s="5">
        <f>ORDENES[[#This Row],[Ventas Originales (con descuento)]]/ORDENES[[#This Row],[Cantidad]]/(1-ORDENES[[#This Row],[Descuento]])</f>
        <v>64.97999999999999</v>
      </c>
      <c r="AA5837" s="5">
        <f>ORDENES[[#This Row],[Ventas Originales (con descuento)]]/ORDENES[[#This Row],[Cantidad]]</f>
        <v>64.97999999999999</v>
      </c>
      <c r="AB5837" s="5">
        <f>ORDENES[[#This Row],[Ventas Originales (con descuento)]]-(ORDENES[[#This Row],[Ganancias]])</f>
        <v>285.90999999999997</v>
      </c>
    </row>
    <row r="5838" spans="1:28" x14ac:dyDescent="0.35">
      <c r="A5838" t="s">
        <v>7719</v>
      </c>
      <c r="B5838" t="s">
        <v>280</v>
      </c>
      <c r="C5838" t="s">
        <v>1</v>
      </c>
      <c r="D5838" t="s">
        <v>265</v>
      </c>
      <c r="E5838" t="s">
        <v>199</v>
      </c>
      <c r="F5838" s="1">
        <v>44435</v>
      </c>
      <c r="G5838" t="s">
        <v>7613</v>
      </c>
      <c r="H5838" t="s">
        <v>5885</v>
      </c>
      <c r="I5838">
        <v>90301</v>
      </c>
      <c r="J5838" t="s">
        <v>1781</v>
      </c>
      <c r="K5838" t="s">
        <v>1865</v>
      </c>
      <c r="L5838" t="s">
        <v>1866</v>
      </c>
      <c r="M5838" s="1">
        <v>44437</v>
      </c>
      <c r="N5838" t="s">
        <v>1861</v>
      </c>
      <c r="O5838" t="s">
        <v>7614</v>
      </c>
      <c r="P5838" t="s">
        <v>1867</v>
      </c>
      <c r="Q5838" t="s">
        <v>7614</v>
      </c>
      <c r="R5838" t="s">
        <v>1908</v>
      </c>
      <c r="S5838">
        <v>1</v>
      </c>
      <c r="T5838" s="2">
        <v>0</v>
      </c>
      <c r="U5838" s="5">
        <v>8.24</v>
      </c>
      <c r="V5838" s="5">
        <f>ORDENES[[#This Row],[Ventas sin descuento]]-ORDENES[[#This Row],[costos estimados]]</f>
        <v>8.240000000000002</v>
      </c>
      <c r="W5838">
        <v>5</v>
      </c>
      <c r="X5838" s="5">
        <v>28.4</v>
      </c>
      <c r="Y5838" s="5">
        <f>ORDENES[[#This Row],[Ventas Originales (con descuento)]]/(1-ORDENES[[#This Row],[Descuento]])</f>
        <v>28.4</v>
      </c>
      <c r="Z5838" s="5">
        <f>ORDENES[[#This Row],[Ventas Originales (con descuento)]]/ORDENES[[#This Row],[Cantidad]]/(1-ORDENES[[#This Row],[Descuento]])</f>
        <v>5.68</v>
      </c>
      <c r="AA5838" s="5">
        <f>ORDENES[[#This Row],[Ventas Originales (con descuento)]]/ORDENES[[#This Row],[Cantidad]]</f>
        <v>5.68</v>
      </c>
      <c r="AB5838" s="5">
        <f>ORDENES[[#This Row],[Ventas Originales (con descuento)]]-(ORDENES[[#This Row],[Ganancias]])</f>
        <v>20.159999999999997</v>
      </c>
    </row>
    <row r="5839" spans="1:28" x14ac:dyDescent="0.35">
      <c r="A5839" t="s">
        <v>7719</v>
      </c>
      <c r="B5839" t="s">
        <v>270</v>
      </c>
      <c r="C5839" t="s">
        <v>1</v>
      </c>
      <c r="D5839" t="s">
        <v>2343</v>
      </c>
      <c r="E5839" t="s">
        <v>16</v>
      </c>
      <c r="F5839" s="1">
        <v>43429</v>
      </c>
      <c r="G5839" t="s">
        <v>7613</v>
      </c>
      <c r="H5839" t="s">
        <v>5891</v>
      </c>
      <c r="I5839">
        <v>94513</v>
      </c>
      <c r="J5839" t="s">
        <v>1759</v>
      </c>
      <c r="K5839" t="s">
        <v>1865</v>
      </c>
      <c r="L5839" t="s">
        <v>1866</v>
      </c>
      <c r="M5839" s="1">
        <v>43431</v>
      </c>
      <c r="N5839" t="s">
        <v>1861</v>
      </c>
      <c r="O5839" t="s">
        <v>7614</v>
      </c>
      <c r="P5839" t="s">
        <v>1867</v>
      </c>
      <c r="Q5839" t="s">
        <v>7614</v>
      </c>
      <c r="R5839" t="s">
        <v>1877</v>
      </c>
      <c r="S5839">
        <v>1</v>
      </c>
      <c r="T5839" s="2">
        <v>0</v>
      </c>
      <c r="U5839" s="5">
        <v>93.06</v>
      </c>
      <c r="V5839" s="5">
        <f>ORDENES[[#This Row],[Ventas sin descuento]]-ORDENES[[#This Row],[costos estimados]]</f>
        <v>93.06</v>
      </c>
      <c r="W5839">
        <v>6</v>
      </c>
      <c r="X5839" s="5">
        <v>320.88</v>
      </c>
      <c r="Y5839" s="5">
        <f>ORDENES[[#This Row],[Ventas Originales (con descuento)]]/(1-ORDENES[[#This Row],[Descuento]])</f>
        <v>320.88</v>
      </c>
      <c r="Z5839" s="5">
        <f>ORDENES[[#This Row],[Ventas Originales (con descuento)]]/ORDENES[[#This Row],[Cantidad]]/(1-ORDENES[[#This Row],[Descuento]])</f>
        <v>53.48</v>
      </c>
      <c r="AA5839" s="5">
        <f>ORDENES[[#This Row],[Ventas Originales (con descuento)]]/ORDENES[[#This Row],[Cantidad]]</f>
        <v>53.48</v>
      </c>
      <c r="AB5839" s="5">
        <f>ORDENES[[#This Row],[Ventas Originales (con descuento)]]-(ORDENES[[#This Row],[Ganancias]])</f>
        <v>227.82</v>
      </c>
    </row>
    <row r="5840" spans="1:28" x14ac:dyDescent="0.35">
      <c r="A5840" t="s">
        <v>7719</v>
      </c>
      <c r="B5840" t="s">
        <v>3576</v>
      </c>
      <c r="C5840" t="s">
        <v>1</v>
      </c>
      <c r="D5840" t="s">
        <v>3097</v>
      </c>
      <c r="E5840" t="s">
        <v>196</v>
      </c>
      <c r="F5840" s="1">
        <v>44525</v>
      </c>
      <c r="G5840" t="s">
        <v>7613</v>
      </c>
      <c r="H5840" t="s">
        <v>6492</v>
      </c>
      <c r="I5840">
        <v>92677</v>
      </c>
      <c r="J5840" t="s">
        <v>1676</v>
      </c>
      <c r="K5840" t="s">
        <v>1865</v>
      </c>
      <c r="L5840" t="s">
        <v>1866</v>
      </c>
      <c r="M5840" s="1">
        <v>44529</v>
      </c>
      <c r="N5840" t="s">
        <v>1861</v>
      </c>
      <c r="O5840" t="s">
        <v>7614</v>
      </c>
      <c r="P5840" t="s">
        <v>1867</v>
      </c>
      <c r="Q5840" t="s">
        <v>7614</v>
      </c>
      <c r="R5840" t="s">
        <v>1879</v>
      </c>
      <c r="S5840">
        <v>3</v>
      </c>
      <c r="T5840" s="2">
        <v>0</v>
      </c>
      <c r="U5840" s="5">
        <v>15.34</v>
      </c>
      <c r="V5840" s="5">
        <f>ORDENES[[#This Row],[Ventas sin descuento]]-ORDENES[[#This Row],[costos estimados]]</f>
        <v>15.34</v>
      </c>
      <c r="W5840">
        <v>6</v>
      </c>
      <c r="X5840" s="5">
        <v>34.08</v>
      </c>
      <c r="Y5840" s="5">
        <f>ORDENES[[#This Row],[Ventas Originales (con descuento)]]/(1-ORDENES[[#This Row],[Descuento]])</f>
        <v>34.08</v>
      </c>
      <c r="Z5840" s="5">
        <f>ORDENES[[#This Row],[Ventas Originales (con descuento)]]/ORDENES[[#This Row],[Cantidad]]/(1-ORDENES[[#This Row],[Descuento]])</f>
        <v>5.68</v>
      </c>
      <c r="AA5840" s="5">
        <f>ORDENES[[#This Row],[Ventas Originales (con descuento)]]/ORDENES[[#This Row],[Cantidad]]</f>
        <v>5.68</v>
      </c>
      <c r="AB5840" s="5">
        <f>ORDENES[[#This Row],[Ventas Originales (con descuento)]]-(ORDENES[[#This Row],[Ganancias]])</f>
        <v>18.739999999999998</v>
      </c>
    </row>
    <row r="5841" spans="1:28" x14ac:dyDescent="0.35">
      <c r="A5841" t="s">
        <v>7719</v>
      </c>
      <c r="B5841" t="s">
        <v>22</v>
      </c>
      <c r="C5841" t="s">
        <v>1</v>
      </c>
      <c r="D5841" t="s">
        <v>2871</v>
      </c>
      <c r="E5841" t="s">
        <v>7624</v>
      </c>
      <c r="F5841" s="1">
        <v>44429</v>
      </c>
      <c r="G5841" t="s">
        <v>7613</v>
      </c>
      <c r="H5841" t="s">
        <v>5911</v>
      </c>
      <c r="I5841">
        <v>98115</v>
      </c>
      <c r="J5841" t="s">
        <v>7646</v>
      </c>
      <c r="K5841" t="s">
        <v>1865</v>
      </c>
      <c r="L5841" t="s">
        <v>1866</v>
      </c>
      <c r="M5841" s="1">
        <v>44433</v>
      </c>
      <c r="N5841" t="s">
        <v>1861</v>
      </c>
      <c r="O5841" t="s">
        <v>7614</v>
      </c>
      <c r="P5841" t="s">
        <v>1880</v>
      </c>
      <c r="Q5841" t="s">
        <v>7614</v>
      </c>
      <c r="R5841" t="s">
        <v>1872</v>
      </c>
      <c r="S5841">
        <v>3</v>
      </c>
      <c r="T5841" s="2">
        <v>0</v>
      </c>
      <c r="U5841" s="5">
        <v>34.35</v>
      </c>
      <c r="V5841" s="5">
        <f>ORDENES[[#This Row],[Ventas sin descuento]]-ORDENES[[#This Row],[costos estimados]]</f>
        <v>34.350000000000023</v>
      </c>
      <c r="W5841">
        <v>6</v>
      </c>
      <c r="X5841" s="5">
        <v>572.58000000000004</v>
      </c>
      <c r="Y5841" s="5">
        <f>ORDENES[[#This Row],[Ventas Originales (con descuento)]]/(1-ORDENES[[#This Row],[Descuento]])</f>
        <v>572.58000000000004</v>
      </c>
      <c r="Z5841" s="5">
        <f>ORDENES[[#This Row],[Ventas Originales (con descuento)]]/ORDENES[[#This Row],[Cantidad]]/(1-ORDENES[[#This Row],[Descuento]])</f>
        <v>95.43</v>
      </c>
      <c r="AA5841" s="5">
        <f>ORDENES[[#This Row],[Ventas Originales (con descuento)]]/ORDENES[[#This Row],[Cantidad]]</f>
        <v>95.43</v>
      </c>
      <c r="AB5841" s="5">
        <f>ORDENES[[#This Row],[Ventas Originales (con descuento)]]-(ORDENES[[#This Row],[Ganancias]])</f>
        <v>538.23</v>
      </c>
    </row>
    <row r="5842" spans="1:28" x14ac:dyDescent="0.35">
      <c r="A5842" t="s">
        <v>7719</v>
      </c>
      <c r="B5842" t="s">
        <v>5</v>
      </c>
      <c r="C5842" t="s">
        <v>1</v>
      </c>
      <c r="D5842" t="s">
        <v>2905</v>
      </c>
      <c r="E5842" t="s">
        <v>7624</v>
      </c>
      <c r="F5842" s="1">
        <v>44273</v>
      </c>
      <c r="G5842" t="s">
        <v>7613</v>
      </c>
      <c r="H5842" t="s">
        <v>6493</v>
      </c>
      <c r="I5842">
        <v>90032</v>
      </c>
      <c r="J5842" t="s">
        <v>7627</v>
      </c>
      <c r="K5842" t="s">
        <v>1865</v>
      </c>
      <c r="L5842" t="s">
        <v>1866</v>
      </c>
      <c r="M5842" s="1">
        <v>44275</v>
      </c>
      <c r="N5842" t="s">
        <v>1861</v>
      </c>
      <c r="O5842" t="s">
        <v>7614</v>
      </c>
      <c r="P5842" t="s">
        <v>1867</v>
      </c>
      <c r="Q5842" t="s">
        <v>7614</v>
      </c>
      <c r="R5842" t="s">
        <v>1877</v>
      </c>
      <c r="S5842">
        <v>1</v>
      </c>
      <c r="T5842" s="2">
        <v>0</v>
      </c>
      <c r="U5842" s="5">
        <v>26.35</v>
      </c>
      <c r="V5842" s="5">
        <f>ORDENES[[#This Row],[Ventas sin descuento]]-ORDENES[[#This Row],[costos estimados]]</f>
        <v>26.350000000000009</v>
      </c>
      <c r="W5842">
        <v>7</v>
      </c>
      <c r="X5842" s="5">
        <v>90.86</v>
      </c>
      <c r="Y5842" s="5">
        <f>ORDENES[[#This Row],[Ventas Originales (con descuento)]]/(1-ORDENES[[#This Row],[Descuento]])</f>
        <v>90.86</v>
      </c>
      <c r="Z5842" s="5">
        <f>ORDENES[[#This Row],[Ventas Originales (con descuento)]]/ORDENES[[#This Row],[Cantidad]]/(1-ORDENES[[#This Row],[Descuento]])</f>
        <v>12.98</v>
      </c>
      <c r="AA5842" s="5">
        <f>ORDENES[[#This Row],[Ventas Originales (con descuento)]]/ORDENES[[#This Row],[Cantidad]]</f>
        <v>12.98</v>
      </c>
      <c r="AB5842" s="5">
        <f>ORDENES[[#This Row],[Ventas Originales (con descuento)]]-(ORDENES[[#This Row],[Ganancias]])</f>
        <v>64.509999999999991</v>
      </c>
    </row>
    <row r="5843" spans="1:28" x14ac:dyDescent="0.35">
      <c r="A5843" t="s">
        <v>7719</v>
      </c>
      <c r="B5843" t="s">
        <v>3114</v>
      </c>
      <c r="C5843" t="s">
        <v>1</v>
      </c>
      <c r="D5843" t="s">
        <v>2727</v>
      </c>
      <c r="E5843" t="s">
        <v>160</v>
      </c>
      <c r="F5843" s="1">
        <v>44357</v>
      </c>
      <c r="G5843" t="s">
        <v>7613</v>
      </c>
      <c r="H5843" t="s">
        <v>6494</v>
      </c>
      <c r="I5843">
        <v>91360</v>
      </c>
      <c r="J5843" t="s">
        <v>7622</v>
      </c>
      <c r="K5843" t="s">
        <v>1865</v>
      </c>
      <c r="L5843" t="s">
        <v>1866</v>
      </c>
      <c r="M5843" s="1">
        <v>44360</v>
      </c>
      <c r="N5843" t="s">
        <v>1861</v>
      </c>
      <c r="O5843" t="s">
        <v>7614</v>
      </c>
      <c r="P5843" t="s">
        <v>1867</v>
      </c>
      <c r="Q5843" t="s">
        <v>7614</v>
      </c>
      <c r="R5843" t="s">
        <v>1874</v>
      </c>
      <c r="S5843">
        <v>2</v>
      </c>
      <c r="T5843" s="2">
        <v>0</v>
      </c>
      <c r="U5843" s="5">
        <v>4.12</v>
      </c>
      <c r="V5843" s="5">
        <f>ORDENES[[#This Row],[Ventas sin descuento]]-ORDENES[[#This Row],[costos estimados]]</f>
        <v>4.120000000000001</v>
      </c>
      <c r="W5843">
        <v>7</v>
      </c>
      <c r="X5843" s="5">
        <v>14.7</v>
      </c>
      <c r="Y5843" s="5">
        <f>ORDENES[[#This Row],[Ventas Originales (con descuento)]]/(1-ORDENES[[#This Row],[Descuento]])</f>
        <v>14.7</v>
      </c>
      <c r="Z5843" s="5">
        <f>ORDENES[[#This Row],[Ventas Originales (con descuento)]]/ORDENES[[#This Row],[Cantidad]]/(1-ORDENES[[#This Row],[Descuento]])</f>
        <v>2.1</v>
      </c>
      <c r="AA5843" s="5">
        <f>ORDENES[[#This Row],[Ventas Originales (con descuento)]]/ORDENES[[#This Row],[Cantidad]]</f>
        <v>2.1</v>
      </c>
      <c r="AB5843" s="5">
        <f>ORDENES[[#This Row],[Ventas Originales (con descuento)]]-(ORDENES[[#This Row],[Ganancias]])</f>
        <v>10.579999999999998</v>
      </c>
    </row>
    <row r="5844" spans="1:28" x14ac:dyDescent="0.35">
      <c r="A5844" t="s">
        <v>7719</v>
      </c>
      <c r="B5844" t="s">
        <v>1999</v>
      </c>
      <c r="C5844" t="s">
        <v>1</v>
      </c>
      <c r="D5844" t="s">
        <v>300</v>
      </c>
      <c r="E5844" t="s">
        <v>328</v>
      </c>
      <c r="F5844" s="1">
        <v>43260</v>
      </c>
      <c r="G5844" t="s">
        <v>7598</v>
      </c>
      <c r="H5844" t="s">
        <v>5889</v>
      </c>
      <c r="I5844">
        <v>89031</v>
      </c>
      <c r="J5844" t="s">
        <v>1785</v>
      </c>
      <c r="K5844" t="s">
        <v>1865</v>
      </c>
      <c r="L5844" t="s">
        <v>1866</v>
      </c>
      <c r="M5844" s="1">
        <v>43264</v>
      </c>
      <c r="N5844" t="s">
        <v>1861</v>
      </c>
      <c r="O5844" t="s">
        <v>7614</v>
      </c>
      <c r="P5844" t="s">
        <v>1920</v>
      </c>
      <c r="Q5844" t="s">
        <v>7614</v>
      </c>
      <c r="R5844" t="s">
        <v>1874</v>
      </c>
      <c r="S5844">
        <v>3</v>
      </c>
      <c r="T5844" s="2">
        <v>0</v>
      </c>
      <c r="U5844" s="5">
        <v>4.7</v>
      </c>
      <c r="V5844" s="5">
        <f>ORDENES[[#This Row],[Ventas sin descuento]]-ORDENES[[#This Row],[costos estimados]]</f>
        <v>4.6999999999999993</v>
      </c>
      <c r="W5844">
        <v>7</v>
      </c>
      <c r="X5844" s="5">
        <v>18.059999999999999</v>
      </c>
      <c r="Y5844" s="5">
        <f>ORDENES[[#This Row],[Ventas Originales (con descuento)]]/(1-ORDENES[[#This Row],[Descuento]])</f>
        <v>18.059999999999999</v>
      </c>
      <c r="Z5844" s="5">
        <f>ORDENES[[#This Row],[Ventas Originales (con descuento)]]/ORDENES[[#This Row],[Cantidad]]/(1-ORDENES[[#This Row],[Descuento]])</f>
        <v>2.5799999999999996</v>
      </c>
      <c r="AA5844" s="5">
        <f>ORDENES[[#This Row],[Ventas Originales (con descuento)]]/ORDENES[[#This Row],[Cantidad]]</f>
        <v>2.5799999999999996</v>
      </c>
      <c r="AB5844" s="5">
        <f>ORDENES[[#This Row],[Ventas Originales (con descuento)]]-(ORDENES[[#This Row],[Ganancias]])</f>
        <v>13.36</v>
      </c>
    </row>
    <row r="5845" spans="1:28" x14ac:dyDescent="0.35">
      <c r="A5845" t="s">
        <v>7719</v>
      </c>
      <c r="B5845" t="s">
        <v>2893</v>
      </c>
      <c r="C5845" t="s">
        <v>1</v>
      </c>
      <c r="D5845" t="s">
        <v>412</v>
      </c>
      <c r="E5845" t="s">
        <v>196</v>
      </c>
      <c r="F5845" s="1">
        <v>43422</v>
      </c>
      <c r="G5845" t="s">
        <v>7598</v>
      </c>
      <c r="H5845" t="s">
        <v>6495</v>
      </c>
      <c r="I5845">
        <v>84604</v>
      </c>
      <c r="J5845" t="s">
        <v>2272</v>
      </c>
      <c r="K5845" t="s">
        <v>1865</v>
      </c>
      <c r="L5845" t="s">
        <v>1866</v>
      </c>
      <c r="M5845" s="1">
        <v>43425</v>
      </c>
      <c r="N5845" t="s">
        <v>1861</v>
      </c>
      <c r="O5845" t="s">
        <v>7614</v>
      </c>
      <c r="P5845" t="s">
        <v>1885</v>
      </c>
      <c r="Q5845" t="s">
        <v>7614</v>
      </c>
      <c r="R5845" t="s">
        <v>1879</v>
      </c>
      <c r="S5845">
        <v>2</v>
      </c>
      <c r="T5845" s="2">
        <v>0</v>
      </c>
      <c r="U5845" s="5">
        <v>9.89</v>
      </c>
      <c r="V5845" s="5">
        <f>ORDENES[[#This Row],[Ventas sin descuento]]-ORDENES[[#This Row],[costos estimados]]</f>
        <v>9.89</v>
      </c>
      <c r="W5845">
        <v>7</v>
      </c>
      <c r="X5845" s="5">
        <v>21.98</v>
      </c>
      <c r="Y5845" s="5">
        <f>ORDENES[[#This Row],[Ventas Originales (con descuento)]]/(1-ORDENES[[#This Row],[Descuento]])</f>
        <v>21.98</v>
      </c>
      <c r="Z5845" s="5">
        <f>ORDENES[[#This Row],[Ventas Originales (con descuento)]]/ORDENES[[#This Row],[Cantidad]]/(1-ORDENES[[#This Row],[Descuento]])</f>
        <v>3.14</v>
      </c>
      <c r="AA5845" s="5">
        <f>ORDENES[[#This Row],[Ventas Originales (con descuento)]]/ORDENES[[#This Row],[Cantidad]]</f>
        <v>3.14</v>
      </c>
      <c r="AB5845" s="5">
        <f>ORDENES[[#This Row],[Ventas Originales (con descuento)]]-(ORDENES[[#This Row],[Ganancias]])</f>
        <v>12.09</v>
      </c>
    </row>
    <row r="5846" spans="1:28" x14ac:dyDescent="0.35">
      <c r="A5846" t="s">
        <v>7719</v>
      </c>
      <c r="B5846" t="s">
        <v>3133</v>
      </c>
      <c r="C5846" t="s">
        <v>1</v>
      </c>
      <c r="D5846" t="s">
        <v>604</v>
      </c>
      <c r="E5846" t="s">
        <v>18</v>
      </c>
      <c r="F5846" s="1">
        <v>44439</v>
      </c>
      <c r="G5846" t="s">
        <v>7613</v>
      </c>
      <c r="H5846" t="s">
        <v>5902</v>
      </c>
      <c r="I5846">
        <v>99207</v>
      </c>
      <c r="J5846" t="s">
        <v>1236</v>
      </c>
      <c r="K5846" t="s">
        <v>1865</v>
      </c>
      <c r="L5846" t="s">
        <v>1866</v>
      </c>
      <c r="M5846" s="1">
        <v>44441</v>
      </c>
      <c r="N5846" t="s">
        <v>1861</v>
      </c>
      <c r="O5846" t="s">
        <v>7614</v>
      </c>
      <c r="P5846" t="s">
        <v>1880</v>
      </c>
      <c r="Q5846" t="s">
        <v>7614</v>
      </c>
      <c r="R5846" t="s">
        <v>1872</v>
      </c>
      <c r="S5846">
        <v>1</v>
      </c>
      <c r="T5846" s="2">
        <v>0</v>
      </c>
      <c r="U5846" s="5">
        <v>43.42</v>
      </c>
      <c r="V5846" s="5">
        <f>ORDENES[[#This Row],[Ventas sin descuento]]-ORDENES[[#This Row],[costos estimados]]</f>
        <v>43.42</v>
      </c>
      <c r="W5846">
        <v>7</v>
      </c>
      <c r="X5846" s="5">
        <v>149.72999999999999</v>
      </c>
      <c r="Y5846" s="5">
        <f>ORDENES[[#This Row],[Ventas Originales (con descuento)]]/(1-ORDENES[[#This Row],[Descuento]])</f>
        <v>149.72999999999999</v>
      </c>
      <c r="Z5846" s="5">
        <f>ORDENES[[#This Row],[Ventas Originales (con descuento)]]/ORDENES[[#This Row],[Cantidad]]/(1-ORDENES[[#This Row],[Descuento]])</f>
        <v>21.389999999999997</v>
      </c>
      <c r="AA5846" s="5">
        <f>ORDENES[[#This Row],[Ventas Originales (con descuento)]]/ORDENES[[#This Row],[Cantidad]]</f>
        <v>21.389999999999997</v>
      </c>
      <c r="AB5846" s="5">
        <f>ORDENES[[#This Row],[Ventas Originales (con descuento)]]-(ORDENES[[#This Row],[Ganancias]])</f>
        <v>106.30999999999999</v>
      </c>
    </row>
    <row r="5847" spans="1:28" x14ac:dyDescent="0.35">
      <c r="A5847" t="s">
        <v>7719</v>
      </c>
      <c r="B5847" t="s">
        <v>5</v>
      </c>
      <c r="C5847" t="s">
        <v>1</v>
      </c>
      <c r="D5847" t="s">
        <v>2867</v>
      </c>
      <c r="E5847" t="s">
        <v>7624</v>
      </c>
      <c r="F5847" s="1">
        <v>44319</v>
      </c>
      <c r="G5847" t="s">
        <v>7598</v>
      </c>
      <c r="H5847" t="s">
        <v>6475</v>
      </c>
      <c r="I5847">
        <v>90004</v>
      </c>
      <c r="J5847" t="s">
        <v>7646</v>
      </c>
      <c r="K5847" t="s">
        <v>1865</v>
      </c>
      <c r="L5847" t="s">
        <v>1866</v>
      </c>
      <c r="M5847" s="1">
        <v>44324</v>
      </c>
      <c r="N5847" t="s">
        <v>1861</v>
      </c>
      <c r="O5847" t="s">
        <v>7614</v>
      </c>
      <c r="P5847" t="s">
        <v>1867</v>
      </c>
      <c r="Q5847" t="s">
        <v>7614</v>
      </c>
      <c r="R5847" t="s">
        <v>1872</v>
      </c>
      <c r="S5847">
        <v>3</v>
      </c>
      <c r="T5847" s="2">
        <v>0</v>
      </c>
      <c r="U5847" s="5">
        <v>45.81</v>
      </c>
      <c r="V5847" s="5">
        <f>ORDENES[[#This Row],[Ventas sin descuento]]-ORDENES[[#This Row],[costos estimados]]</f>
        <v>45.809999999999945</v>
      </c>
      <c r="W5847">
        <v>8</v>
      </c>
      <c r="X5847" s="5">
        <v>763.44</v>
      </c>
      <c r="Y5847" s="5">
        <f>ORDENES[[#This Row],[Ventas Originales (con descuento)]]/(1-ORDENES[[#This Row],[Descuento]])</f>
        <v>763.44</v>
      </c>
      <c r="Z5847" s="5">
        <f>ORDENES[[#This Row],[Ventas Originales (con descuento)]]/ORDENES[[#This Row],[Cantidad]]/(1-ORDENES[[#This Row],[Descuento]])</f>
        <v>95.43</v>
      </c>
      <c r="AA5847" s="5">
        <f>ORDENES[[#This Row],[Ventas Originales (con descuento)]]/ORDENES[[#This Row],[Cantidad]]</f>
        <v>95.43</v>
      </c>
      <c r="AB5847" s="5">
        <f>ORDENES[[#This Row],[Ventas Originales (con descuento)]]-(ORDENES[[#This Row],[Ganancias]])</f>
        <v>717.63000000000011</v>
      </c>
    </row>
    <row r="5848" spans="1:28" x14ac:dyDescent="0.35">
      <c r="A5848" t="s">
        <v>7719</v>
      </c>
      <c r="B5848" t="s">
        <v>32</v>
      </c>
      <c r="C5848" t="s">
        <v>1</v>
      </c>
      <c r="D5848" t="s">
        <v>2596</v>
      </c>
      <c r="E5848" t="s">
        <v>47</v>
      </c>
      <c r="F5848" s="1">
        <v>44488</v>
      </c>
      <c r="G5848" t="s">
        <v>7613</v>
      </c>
      <c r="H5848" t="s">
        <v>5888</v>
      </c>
      <c r="I5848">
        <v>94110</v>
      </c>
      <c r="J5848" t="s">
        <v>2165</v>
      </c>
      <c r="K5848" t="s">
        <v>1865</v>
      </c>
      <c r="L5848" t="s">
        <v>1866</v>
      </c>
      <c r="M5848" s="1">
        <v>44493</v>
      </c>
      <c r="N5848" t="s">
        <v>1861</v>
      </c>
      <c r="O5848" t="s">
        <v>7614</v>
      </c>
      <c r="P5848" t="s">
        <v>1867</v>
      </c>
      <c r="Q5848" t="s">
        <v>7614</v>
      </c>
      <c r="R5848" t="s">
        <v>1868</v>
      </c>
      <c r="S5848">
        <v>3</v>
      </c>
      <c r="T5848" s="2">
        <v>0</v>
      </c>
      <c r="U5848" s="5">
        <v>15.12</v>
      </c>
      <c r="V5848" s="5">
        <f>ORDENES[[#This Row],[Ventas sin descuento]]-ORDENES[[#This Row],[costos estimados]]</f>
        <v>15.119999999999997</v>
      </c>
      <c r="W5848">
        <v>10</v>
      </c>
      <c r="X5848" s="5">
        <v>31.5</v>
      </c>
      <c r="Y5848" s="5">
        <f>ORDENES[[#This Row],[Ventas Originales (con descuento)]]/(1-ORDENES[[#This Row],[Descuento]])</f>
        <v>31.5</v>
      </c>
      <c r="Z5848" s="5">
        <f>ORDENES[[#This Row],[Ventas Originales (con descuento)]]/ORDENES[[#This Row],[Cantidad]]/(1-ORDENES[[#This Row],[Descuento]])</f>
        <v>3.15</v>
      </c>
      <c r="AA5848" s="5">
        <f>ORDENES[[#This Row],[Ventas Originales (con descuento)]]/ORDENES[[#This Row],[Cantidad]]</f>
        <v>3.15</v>
      </c>
      <c r="AB5848" s="5">
        <f>ORDENES[[#This Row],[Ventas Originales (con descuento)]]-(ORDENES[[#This Row],[Ganancias]])</f>
        <v>16.380000000000003</v>
      </c>
    </row>
    <row r="5849" spans="1:28" x14ac:dyDescent="0.35">
      <c r="A5849" t="s">
        <v>7719</v>
      </c>
      <c r="B5849" t="s">
        <v>619</v>
      </c>
      <c r="C5849" t="s">
        <v>1</v>
      </c>
      <c r="D5849" t="s">
        <v>2126</v>
      </c>
      <c r="E5849" t="s">
        <v>47</v>
      </c>
      <c r="F5849" s="1">
        <v>43769</v>
      </c>
      <c r="G5849" t="s">
        <v>7613</v>
      </c>
      <c r="H5849" t="s">
        <v>6490</v>
      </c>
      <c r="I5849">
        <v>93905</v>
      </c>
      <c r="J5849" t="s">
        <v>1693</v>
      </c>
      <c r="K5849" t="s">
        <v>1865</v>
      </c>
      <c r="L5849" t="s">
        <v>1866</v>
      </c>
      <c r="M5849" s="1">
        <v>43773</v>
      </c>
      <c r="N5849" t="s">
        <v>1861</v>
      </c>
      <c r="O5849" t="s">
        <v>7614</v>
      </c>
      <c r="P5849" t="s">
        <v>1867</v>
      </c>
      <c r="Q5849" t="s">
        <v>7614</v>
      </c>
      <c r="R5849" t="s">
        <v>1868</v>
      </c>
      <c r="S5849">
        <v>3</v>
      </c>
      <c r="T5849" s="2">
        <v>0</v>
      </c>
      <c r="U5849" s="5">
        <v>196.61</v>
      </c>
      <c r="V5849" s="5">
        <f>ORDENES[[#This Row],[Ventas sin descuento]]-ORDENES[[#This Row],[costos estimados]]</f>
        <v>196.61</v>
      </c>
      <c r="W5849">
        <v>14</v>
      </c>
      <c r="X5849" s="5">
        <v>427.42</v>
      </c>
      <c r="Y5849" s="5">
        <f>ORDENES[[#This Row],[Ventas Originales (con descuento)]]/(1-ORDENES[[#This Row],[Descuento]])</f>
        <v>427.42</v>
      </c>
      <c r="Z5849" s="5">
        <f>ORDENES[[#This Row],[Ventas Originales (con descuento)]]/ORDENES[[#This Row],[Cantidad]]/(1-ORDENES[[#This Row],[Descuento]])</f>
        <v>30.53</v>
      </c>
      <c r="AA5849" s="5">
        <f>ORDENES[[#This Row],[Ventas Originales (con descuento)]]/ORDENES[[#This Row],[Cantidad]]</f>
        <v>30.53</v>
      </c>
      <c r="AB5849" s="5">
        <f>ORDENES[[#This Row],[Ventas Originales (con descuento)]]-(ORDENES[[#This Row],[Ganancias]])</f>
        <v>230.81</v>
      </c>
    </row>
    <row r="5850" spans="1:28" x14ac:dyDescent="0.35">
      <c r="A5850" t="s">
        <v>7719</v>
      </c>
      <c r="B5850" t="s">
        <v>482</v>
      </c>
      <c r="C5850" t="s">
        <v>1</v>
      </c>
      <c r="D5850" t="s">
        <v>311</v>
      </c>
      <c r="E5850" t="s">
        <v>94</v>
      </c>
      <c r="F5850" s="1">
        <v>43276</v>
      </c>
      <c r="G5850" t="s">
        <v>7598</v>
      </c>
      <c r="H5850" t="s">
        <v>6496</v>
      </c>
      <c r="I5850">
        <v>97301</v>
      </c>
      <c r="J5850" t="s">
        <v>2410</v>
      </c>
      <c r="K5850" t="s">
        <v>1865</v>
      </c>
      <c r="L5850" t="s">
        <v>1866</v>
      </c>
      <c r="M5850" s="1">
        <v>43278</v>
      </c>
      <c r="N5850" t="s">
        <v>1861</v>
      </c>
      <c r="O5850" t="s">
        <v>7614</v>
      </c>
      <c r="P5850" t="s">
        <v>1904</v>
      </c>
      <c r="Q5850" t="s">
        <v>7614</v>
      </c>
      <c r="R5850" t="s">
        <v>1874</v>
      </c>
      <c r="S5850">
        <v>1</v>
      </c>
      <c r="T5850" s="2">
        <v>0.2</v>
      </c>
      <c r="U5850" s="5">
        <v>0.82</v>
      </c>
      <c r="V5850" s="5">
        <f>ORDENES[[#This Row],[Ventas sin descuento]]-ORDENES[[#This Row],[costos estimados]]</f>
        <v>3.1524999999999999</v>
      </c>
      <c r="W5850">
        <v>1</v>
      </c>
      <c r="X5850" s="5">
        <v>9.33</v>
      </c>
      <c r="Y5850" s="5">
        <f>ORDENES[[#This Row],[Ventas Originales (con descuento)]]/(1-ORDENES[[#This Row],[Descuento]])</f>
        <v>11.6625</v>
      </c>
      <c r="Z5850" s="5">
        <f>ORDENES[[#This Row],[Ventas Originales (con descuento)]]/ORDENES[[#This Row],[Cantidad]]/(1-ORDENES[[#This Row],[Descuento]])</f>
        <v>11.6625</v>
      </c>
      <c r="AA5850" s="5">
        <f>ORDENES[[#This Row],[Ventas Originales (con descuento)]]/ORDENES[[#This Row],[Cantidad]]</f>
        <v>9.33</v>
      </c>
      <c r="AB5850" s="5">
        <f>ORDENES[[#This Row],[Ventas Originales (con descuento)]]-(ORDENES[[#This Row],[Ganancias]])</f>
        <v>8.51</v>
      </c>
    </row>
    <row r="5851" spans="1:28" x14ac:dyDescent="0.35">
      <c r="A5851" t="s">
        <v>7719</v>
      </c>
      <c r="B5851" t="s">
        <v>32</v>
      </c>
      <c r="C5851" t="s">
        <v>1</v>
      </c>
      <c r="D5851" t="s">
        <v>659</v>
      </c>
      <c r="E5851" t="s">
        <v>2222</v>
      </c>
      <c r="F5851" s="1">
        <v>43392</v>
      </c>
      <c r="G5851" t="s">
        <v>7613</v>
      </c>
      <c r="H5851" t="s">
        <v>6485</v>
      </c>
      <c r="I5851">
        <v>94110</v>
      </c>
      <c r="J5851" t="s">
        <v>2784</v>
      </c>
      <c r="K5851" t="s">
        <v>1865</v>
      </c>
      <c r="L5851" t="s">
        <v>1866</v>
      </c>
      <c r="M5851" s="1">
        <v>43395</v>
      </c>
      <c r="N5851" t="s">
        <v>1861</v>
      </c>
      <c r="O5851" t="s">
        <v>7614</v>
      </c>
      <c r="P5851" t="s">
        <v>1867</v>
      </c>
      <c r="Q5851" t="s">
        <v>7614</v>
      </c>
      <c r="R5851" t="s">
        <v>1876</v>
      </c>
      <c r="S5851">
        <v>2</v>
      </c>
      <c r="T5851" s="2">
        <v>0.2</v>
      </c>
      <c r="U5851" s="5">
        <v>1.1200000000000001</v>
      </c>
      <c r="V5851" s="5">
        <f>ORDENES[[#This Row],[Ventas sin descuento]]-ORDENES[[#This Row],[costos estimados]]</f>
        <v>1.8675000000000002</v>
      </c>
      <c r="W5851">
        <v>1</v>
      </c>
      <c r="X5851" s="5">
        <v>2.99</v>
      </c>
      <c r="Y5851" s="5">
        <f>ORDENES[[#This Row],[Ventas Originales (con descuento)]]/(1-ORDENES[[#This Row],[Descuento]])</f>
        <v>3.7375000000000003</v>
      </c>
      <c r="Z5851" s="5">
        <f>ORDENES[[#This Row],[Ventas Originales (con descuento)]]/ORDENES[[#This Row],[Cantidad]]/(1-ORDENES[[#This Row],[Descuento]])</f>
        <v>3.7375000000000003</v>
      </c>
      <c r="AA5851" s="5">
        <f>ORDENES[[#This Row],[Ventas Originales (con descuento)]]/ORDENES[[#This Row],[Cantidad]]</f>
        <v>2.99</v>
      </c>
      <c r="AB5851" s="5">
        <f>ORDENES[[#This Row],[Ventas Originales (con descuento)]]-(ORDENES[[#This Row],[Ganancias]])</f>
        <v>1.87</v>
      </c>
    </row>
    <row r="5852" spans="1:28" x14ac:dyDescent="0.35">
      <c r="A5852" t="s">
        <v>7719</v>
      </c>
      <c r="B5852" t="s">
        <v>3599</v>
      </c>
      <c r="C5852" t="s">
        <v>1</v>
      </c>
      <c r="D5852" t="s">
        <v>3082</v>
      </c>
      <c r="E5852" t="s">
        <v>21</v>
      </c>
      <c r="F5852" s="1">
        <v>44139</v>
      </c>
      <c r="G5852" t="s">
        <v>7613</v>
      </c>
      <c r="H5852" t="s">
        <v>5900</v>
      </c>
      <c r="I5852">
        <v>97405</v>
      </c>
      <c r="J5852" t="s">
        <v>1749</v>
      </c>
      <c r="K5852" t="s">
        <v>1865</v>
      </c>
      <c r="L5852" t="s">
        <v>1866</v>
      </c>
      <c r="M5852" s="1">
        <v>44141</v>
      </c>
      <c r="N5852" t="s">
        <v>1861</v>
      </c>
      <c r="O5852" t="s">
        <v>7614</v>
      </c>
      <c r="P5852" t="s">
        <v>1904</v>
      </c>
      <c r="Q5852" t="s">
        <v>7614</v>
      </c>
      <c r="R5852" t="s">
        <v>1879</v>
      </c>
      <c r="S5852">
        <v>1</v>
      </c>
      <c r="T5852" s="2">
        <v>0.2</v>
      </c>
      <c r="U5852" s="5">
        <v>5.31</v>
      </c>
      <c r="V5852" s="5">
        <f>ORDENES[[#This Row],[Ventas sin descuento]]-ORDENES[[#This Row],[costos estimados]]</f>
        <v>9.1049999999999969</v>
      </c>
      <c r="W5852">
        <v>1</v>
      </c>
      <c r="X5852" s="5">
        <v>15.18</v>
      </c>
      <c r="Y5852" s="5">
        <f>ORDENES[[#This Row],[Ventas Originales (con descuento)]]/(1-ORDENES[[#This Row],[Descuento]])</f>
        <v>18.974999999999998</v>
      </c>
      <c r="Z5852" s="5">
        <f>ORDENES[[#This Row],[Ventas Originales (con descuento)]]/ORDENES[[#This Row],[Cantidad]]/(1-ORDENES[[#This Row],[Descuento]])</f>
        <v>18.974999999999998</v>
      </c>
      <c r="AA5852" s="5">
        <f>ORDENES[[#This Row],[Ventas Originales (con descuento)]]/ORDENES[[#This Row],[Cantidad]]</f>
        <v>15.18</v>
      </c>
      <c r="AB5852" s="5">
        <f>ORDENES[[#This Row],[Ventas Originales (con descuento)]]-(ORDENES[[#This Row],[Ganancias]])</f>
        <v>9.870000000000001</v>
      </c>
    </row>
    <row r="5853" spans="1:28" x14ac:dyDescent="0.35">
      <c r="A5853" t="s">
        <v>7719</v>
      </c>
      <c r="B5853" t="s">
        <v>2190</v>
      </c>
      <c r="C5853" t="s">
        <v>1</v>
      </c>
      <c r="D5853" t="s">
        <v>408</v>
      </c>
      <c r="E5853" t="s">
        <v>18</v>
      </c>
      <c r="F5853" s="1">
        <v>43900</v>
      </c>
      <c r="G5853" t="s">
        <v>7598</v>
      </c>
      <c r="H5853" t="s">
        <v>6497</v>
      </c>
      <c r="I5853">
        <v>85301</v>
      </c>
      <c r="J5853" t="s">
        <v>1648</v>
      </c>
      <c r="K5853" t="s">
        <v>1865</v>
      </c>
      <c r="L5853" t="s">
        <v>1866</v>
      </c>
      <c r="M5853" s="1">
        <v>43904</v>
      </c>
      <c r="N5853" t="s">
        <v>1861</v>
      </c>
      <c r="O5853" t="s">
        <v>7614</v>
      </c>
      <c r="P5853" t="s">
        <v>1899</v>
      </c>
      <c r="Q5853" t="s">
        <v>7614</v>
      </c>
      <c r="R5853" t="s">
        <v>1872</v>
      </c>
      <c r="S5853">
        <v>3</v>
      </c>
      <c r="T5853" s="2">
        <v>0.2</v>
      </c>
      <c r="U5853" s="5">
        <v>6.54</v>
      </c>
      <c r="V5853" s="5">
        <f>ORDENES[[#This Row],[Ventas sin descuento]]-ORDENES[[#This Row],[costos estimados]]</f>
        <v>32.715000000000003</v>
      </c>
      <c r="W5853">
        <v>1</v>
      </c>
      <c r="X5853" s="5">
        <v>104.7</v>
      </c>
      <c r="Y5853" s="5">
        <f>ORDENES[[#This Row],[Ventas Originales (con descuento)]]/(1-ORDENES[[#This Row],[Descuento]])</f>
        <v>130.875</v>
      </c>
      <c r="Z5853" s="5">
        <f>ORDENES[[#This Row],[Ventas Originales (con descuento)]]/ORDENES[[#This Row],[Cantidad]]/(1-ORDENES[[#This Row],[Descuento]])</f>
        <v>130.875</v>
      </c>
      <c r="AA5853" s="5">
        <f>ORDENES[[#This Row],[Ventas Originales (con descuento)]]/ORDENES[[#This Row],[Cantidad]]</f>
        <v>104.7</v>
      </c>
      <c r="AB5853" s="5">
        <f>ORDENES[[#This Row],[Ventas Originales (con descuento)]]-(ORDENES[[#This Row],[Ganancias]])</f>
        <v>98.16</v>
      </c>
    </row>
    <row r="5854" spans="1:28" x14ac:dyDescent="0.35">
      <c r="A5854" t="s">
        <v>7719</v>
      </c>
      <c r="B5854" t="s">
        <v>1991</v>
      </c>
      <c r="C5854" t="s">
        <v>1</v>
      </c>
      <c r="D5854" t="s">
        <v>1992</v>
      </c>
      <c r="E5854" t="s">
        <v>146</v>
      </c>
      <c r="F5854" s="1">
        <v>43135</v>
      </c>
      <c r="G5854" t="s">
        <v>7613</v>
      </c>
      <c r="H5854" t="s">
        <v>6498</v>
      </c>
      <c r="I5854">
        <v>92025</v>
      </c>
      <c r="J5854" t="s">
        <v>1948</v>
      </c>
      <c r="K5854" t="s">
        <v>1865</v>
      </c>
      <c r="L5854" t="s">
        <v>1866</v>
      </c>
      <c r="M5854" s="1">
        <v>43139</v>
      </c>
      <c r="N5854" t="s">
        <v>1861</v>
      </c>
      <c r="O5854" t="s">
        <v>7614</v>
      </c>
      <c r="P5854" t="s">
        <v>1867</v>
      </c>
      <c r="Q5854" t="s">
        <v>7614</v>
      </c>
      <c r="R5854" t="s">
        <v>1876</v>
      </c>
      <c r="S5854">
        <v>3</v>
      </c>
      <c r="T5854" s="2">
        <v>0.2</v>
      </c>
      <c r="U5854" s="5">
        <v>6.04</v>
      </c>
      <c r="V5854" s="5">
        <f>ORDENES[[#This Row],[Ventas sin descuento]]-ORDENES[[#This Row],[costos estimados]]</f>
        <v>10.352499999999999</v>
      </c>
      <c r="W5854">
        <v>2</v>
      </c>
      <c r="X5854" s="5">
        <v>17.25</v>
      </c>
      <c r="Y5854" s="5">
        <f>ORDENES[[#This Row],[Ventas Originales (con descuento)]]/(1-ORDENES[[#This Row],[Descuento]])</f>
        <v>21.5625</v>
      </c>
      <c r="Z5854" s="5">
        <f>ORDENES[[#This Row],[Ventas Originales (con descuento)]]/ORDENES[[#This Row],[Cantidad]]/(1-ORDENES[[#This Row],[Descuento]])</f>
        <v>10.78125</v>
      </c>
      <c r="AA5854" s="5">
        <f>ORDENES[[#This Row],[Ventas Originales (con descuento)]]/ORDENES[[#This Row],[Cantidad]]</f>
        <v>8.625</v>
      </c>
      <c r="AB5854" s="5">
        <f>ORDENES[[#This Row],[Ventas Originales (con descuento)]]-(ORDENES[[#This Row],[Ganancias]])</f>
        <v>11.21</v>
      </c>
    </row>
    <row r="5855" spans="1:28" x14ac:dyDescent="0.35">
      <c r="A5855" t="s">
        <v>7719</v>
      </c>
      <c r="B5855" t="s">
        <v>280</v>
      </c>
      <c r="C5855" t="s">
        <v>1</v>
      </c>
      <c r="D5855" t="s">
        <v>265</v>
      </c>
      <c r="E5855" t="s">
        <v>146</v>
      </c>
      <c r="F5855" s="1">
        <v>44435</v>
      </c>
      <c r="G5855" t="s">
        <v>7613</v>
      </c>
      <c r="H5855" t="s">
        <v>5885</v>
      </c>
      <c r="I5855">
        <v>90301</v>
      </c>
      <c r="J5855" t="s">
        <v>1268</v>
      </c>
      <c r="K5855" t="s">
        <v>1865</v>
      </c>
      <c r="L5855" t="s">
        <v>1866</v>
      </c>
      <c r="M5855" s="1">
        <v>44437</v>
      </c>
      <c r="N5855" t="s">
        <v>1861</v>
      </c>
      <c r="O5855" t="s">
        <v>7614</v>
      </c>
      <c r="P5855" t="s">
        <v>1867</v>
      </c>
      <c r="Q5855" t="s">
        <v>7614</v>
      </c>
      <c r="R5855" t="s">
        <v>1876</v>
      </c>
      <c r="S5855">
        <v>1</v>
      </c>
      <c r="T5855" s="2">
        <v>0.2</v>
      </c>
      <c r="U5855" s="5">
        <v>294.55</v>
      </c>
      <c r="V5855" s="5">
        <f>ORDENES[[#This Row],[Ventas sin descuento]]-ORDENES[[#This Row],[costos estimados]]</f>
        <v>504.94250000000011</v>
      </c>
      <c r="W5855">
        <v>2</v>
      </c>
      <c r="X5855" s="5">
        <v>841.57</v>
      </c>
      <c r="Y5855" s="5">
        <f>ORDENES[[#This Row],[Ventas Originales (con descuento)]]/(1-ORDENES[[#This Row],[Descuento]])</f>
        <v>1051.9625000000001</v>
      </c>
      <c r="Z5855" s="5">
        <f>ORDENES[[#This Row],[Ventas Originales (con descuento)]]/ORDENES[[#This Row],[Cantidad]]/(1-ORDENES[[#This Row],[Descuento]])</f>
        <v>525.98125000000005</v>
      </c>
      <c r="AA5855" s="5">
        <f>ORDENES[[#This Row],[Ventas Originales (con descuento)]]/ORDENES[[#This Row],[Cantidad]]</f>
        <v>420.78500000000003</v>
      </c>
      <c r="AB5855" s="5">
        <f>ORDENES[[#This Row],[Ventas Originales (con descuento)]]-(ORDENES[[#This Row],[Ganancias]])</f>
        <v>547.02</v>
      </c>
    </row>
    <row r="5856" spans="1:28" x14ac:dyDescent="0.35">
      <c r="A5856" t="s">
        <v>7719</v>
      </c>
      <c r="B5856" t="s">
        <v>5</v>
      </c>
      <c r="C5856" t="s">
        <v>1</v>
      </c>
      <c r="D5856" t="s">
        <v>2177</v>
      </c>
      <c r="E5856" t="s">
        <v>47</v>
      </c>
      <c r="F5856" s="1">
        <v>43196</v>
      </c>
      <c r="G5856" t="s">
        <v>7613</v>
      </c>
      <c r="H5856" t="s">
        <v>6481</v>
      </c>
      <c r="I5856">
        <v>90004</v>
      </c>
      <c r="J5856" t="s">
        <v>1256</v>
      </c>
      <c r="K5856" t="s">
        <v>1865</v>
      </c>
      <c r="L5856" t="s">
        <v>1866</v>
      </c>
      <c r="M5856" s="1">
        <v>43200</v>
      </c>
      <c r="N5856" t="s">
        <v>1861</v>
      </c>
      <c r="O5856" t="s">
        <v>7614</v>
      </c>
      <c r="P5856" t="s">
        <v>1867</v>
      </c>
      <c r="Q5856" t="s">
        <v>7614</v>
      </c>
      <c r="R5856" t="s">
        <v>1876</v>
      </c>
      <c r="S5856">
        <v>3</v>
      </c>
      <c r="T5856" s="2">
        <v>0.2</v>
      </c>
      <c r="U5856" s="5">
        <v>23.77</v>
      </c>
      <c r="V5856" s="5">
        <f>ORDENES[[#This Row],[Ventas sin descuento]]-ORDENES[[#This Row],[costos estimados]]</f>
        <v>40.162499999999994</v>
      </c>
      <c r="W5856">
        <v>2</v>
      </c>
      <c r="X5856" s="5">
        <v>65.569999999999993</v>
      </c>
      <c r="Y5856" s="5">
        <f>ORDENES[[#This Row],[Ventas Originales (con descuento)]]/(1-ORDENES[[#This Row],[Descuento]])</f>
        <v>81.962499999999991</v>
      </c>
      <c r="Z5856" s="5">
        <f>ORDENES[[#This Row],[Ventas Originales (con descuento)]]/ORDENES[[#This Row],[Cantidad]]/(1-ORDENES[[#This Row],[Descuento]])</f>
        <v>40.981249999999996</v>
      </c>
      <c r="AA5856" s="5">
        <f>ORDENES[[#This Row],[Ventas Originales (con descuento)]]/ORDENES[[#This Row],[Cantidad]]</f>
        <v>32.784999999999997</v>
      </c>
      <c r="AB5856" s="5">
        <f>ORDENES[[#This Row],[Ventas Originales (con descuento)]]-(ORDENES[[#This Row],[Ganancias]])</f>
        <v>41.8</v>
      </c>
    </row>
    <row r="5857" spans="1:28" x14ac:dyDescent="0.35">
      <c r="A5857" t="s">
        <v>7719</v>
      </c>
      <c r="B5857" t="s">
        <v>5</v>
      </c>
      <c r="C5857" t="s">
        <v>1</v>
      </c>
      <c r="D5857" t="s">
        <v>577</v>
      </c>
      <c r="E5857" t="s">
        <v>438</v>
      </c>
      <c r="F5857" s="1">
        <v>44045</v>
      </c>
      <c r="G5857" t="s">
        <v>7613</v>
      </c>
      <c r="H5857" t="s">
        <v>5903</v>
      </c>
      <c r="I5857">
        <v>90032</v>
      </c>
      <c r="J5857" t="s">
        <v>1582</v>
      </c>
      <c r="K5857" t="s">
        <v>1865</v>
      </c>
      <c r="L5857" t="s">
        <v>1866</v>
      </c>
      <c r="M5857" s="1">
        <v>44047</v>
      </c>
      <c r="N5857" t="s">
        <v>1861</v>
      </c>
      <c r="O5857" t="s">
        <v>7614</v>
      </c>
      <c r="P5857" t="s">
        <v>1867</v>
      </c>
      <c r="Q5857" t="s">
        <v>7614</v>
      </c>
      <c r="R5857" t="s">
        <v>1876</v>
      </c>
      <c r="S5857">
        <v>1</v>
      </c>
      <c r="T5857" s="2">
        <v>0.2</v>
      </c>
      <c r="U5857" s="5">
        <v>4.7</v>
      </c>
      <c r="V5857" s="5">
        <f>ORDENES[[#This Row],[Ventas sin descuento]]-ORDENES[[#This Row],[costos estimados]]</f>
        <v>7.835</v>
      </c>
      <c r="W5857">
        <v>2</v>
      </c>
      <c r="X5857" s="5">
        <v>12.54</v>
      </c>
      <c r="Y5857" s="5">
        <f>ORDENES[[#This Row],[Ventas Originales (con descuento)]]/(1-ORDENES[[#This Row],[Descuento]])</f>
        <v>15.674999999999999</v>
      </c>
      <c r="Z5857" s="5">
        <f>ORDENES[[#This Row],[Ventas Originales (con descuento)]]/ORDENES[[#This Row],[Cantidad]]/(1-ORDENES[[#This Row],[Descuento]])</f>
        <v>7.8374999999999995</v>
      </c>
      <c r="AA5857" s="5">
        <f>ORDENES[[#This Row],[Ventas Originales (con descuento)]]/ORDENES[[#This Row],[Cantidad]]</f>
        <v>6.27</v>
      </c>
      <c r="AB5857" s="5">
        <f>ORDENES[[#This Row],[Ventas Originales (con descuento)]]-(ORDENES[[#This Row],[Ganancias]])</f>
        <v>7.839999999999999</v>
      </c>
    </row>
    <row r="5858" spans="1:28" x14ac:dyDescent="0.35">
      <c r="A5858" t="s">
        <v>7719</v>
      </c>
      <c r="B5858" t="s">
        <v>5</v>
      </c>
      <c r="C5858" t="s">
        <v>1</v>
      </c>
      <c r="D5858" t="s">
        <v>2570</v>
      </c>
      <c r="E5858" t="s">
        <v>146</v>
      </c>
      <c r="F5858" s="1">
        <v>43335</v>
      </c>
      <c r="G5858" t="s">
        <v>7613</v>
      </c>
      <c r="H5858" t="s">
        <v>6499</v>
      </c>
      <c r="I5858">
        <v>90032</v>
      </c>
      <c r="J5858" t="s">
        <v>1695</v>
      </c>
      <c r="K5858" t="s">
        <v>1865</v>
      </c>
      <c r="L5858" t="s">
        <v>1866</v>
      </c>
      <c r="M5858" s="1">
        <v>43339</v>
      </c>
      <c r="N5858" t="s">
        <v>1861</v>
      </c>
      <c r="O5858" t="s">
        <v>7614</v>
      </c>
      <c r="P5858" t="s">
        <v>1867</v>
      </c>
      <c r="Q5858" t="s">
        <v>7614</v>
      </c>
      <c r="R5858" t="s">
        <v>1876</v>
      </c>
      <c r="S5858">
        <v>3</v>
      </c>
      <c r="T5858" s="2">
        <v>0.2</v>
      </c>
      <c r="U5858" s="5">
        <v>17.350000000000001</v>
      </c>
      <c r="V5858" s="5">
        <f>ORDENES[[#This Row],[Ventas sin descuento]]-ORDENES[[#This Row],[costos estimados]]</f>
        <v>29.7425</v>
      </c>
      <c r="W5858">
        <v>2</v>
      </c>
      <c r="X5858" s="5">
        <v>49.57</v>
      </c>
      <c r="Y5858" s="5">
        <f>ORDENES[[#This Row],[Ventas Originales (con descuento)]]/(1-ORDENES[[#This Row],[Descuento]])</f>
        <v>61.962499999999999</v>
      </c>
      <c r="Z5858" s="5">
        <f>ORDENES[[#This Row],[Ventas Originales (con descuento)]]/ORDENES[[#This Row],[Cantidad]]/(1-ORDENES[[#This Row],[Descuento]])</f>
        <v>30.981249999999999</v>
      </c>
      <c r="AA5858" s="5">
        <f>ORDENES[[#This Row],[Ventas Originales (con descuento)]]/ORDENES[[#This Row],[Cantidad]]</f>
        <v>24.785</v>
      </c>
      <c r="AB5858" s="5">
        <f>ORDENES[[#This Row],[Ventas Originales (con descuento)]]-(ORDENES[[#This Row],[Ganancias]])</f>
        <v>32.22</v>
      </c>
    </row>
    <row r="5859" spans="1:28" x14ac:dyDescent="0.35">
      <c r="A5859" t="s">
        <v>7719</v>
      </c>
      <c r="B5859" t="s">
        <v>5</v>
      </c>
      <c r="C5859" t="s">
        <v>1</v>
      </c>
      <c r="D5859" t="s">
        <v>2867</v>
      </c>
      <c r="E5859" t="s">
        <v>119</v>
      </c>
      <c r="F5859" s="1">
        <v>43813</v>
      </c>
      <c r="G5859" t="s">
        <v>7598</v>
      </c>
      <c r="H5859" t="s">
        <v>5904</v>
      </c>
      <c r="I5859">
        <v>90045</v>
      </c>
      <c r="J5859" t="s">
        <v>1437</v>
      </c>
      <c r="K5859" t="s">
        <v>1865</v>
      </c>
      <c r="L5859" t="s">
        <v>1866</v>
      </c>
      <c r="M5859" s="1">
        <v>43815</v>
      </c>
      <c r="N5859" t="s">
        <v>1861</v>
      </c>
      <c r="O5859" t="s">
        <v>7614</v>
      </c>
      <c r="P5859" t="s">
        <v>1867</v>
      </c>
      <c r="Q5859" t="s">
        <v>7614</v>
      </c>
      <c r="R5859" t="s">
        <v>1876</v>
      </c>
      <c r="S5859">
        <v>1</v>
      </c>
      <c r="T5859" s="2">
        <v>0.2</v>
      </c>
      <c r="U5859" s="5">
        <v>20.72</v>
      </c>
      <c r="V5859" s="5">
        <f>ORDENES[[#This Row],[Ventas sin descuento]]-ORDENES[[#This Row],[costos estimados]]</f>
        <v>34.534999999999989</v>
      </c>
      <c r="W5859">
        <v>2</v>
      </c>
      <c r="X5859" s="5">
        <v>55.26</v>
      </c>
      <c r="Y5859" s="5">
        <f>ORDENES[[#This Row],[Ventas Originales (con descuento)]]/(1-ORDENES[[#This Row],[Descuento]])</f>
        <v>69.074999999999989</v>
      </c>
      <c r="Z5859" s="5">
        <f>ORDENES[[#This Row],[Ventas Originales (con descuento)]]/ORDENES[[#This Row],[Cantidad]]/(1-ORDENES[[#This Row],[Descuento]])</f>
        <v>34.537499999999994</v>
      </c>
      <c r="AA5859" s="5">
        <f>ORDENES[[#This Row],[Ventas Originales (con descuento)]]/ORDENES[[#This Row],[Cantidad]]</f>
        <v>27.63</v>
      </c>
      <c r="AB5859" s="5">
        <f>ORDENES[[#This Row],[Ventas Originales (con descuento)]]-(ORDENES[[#This Row],[Ganancias]])</f>
        <v>34.54</v>
      </c>
    </row>
    <row r="5860" spans="1:28" x14ac:dyDescent="0.35">
      <c r="A5860" t="s">
        <v>7719</v>
      </c>
      <c r="B5860" t="s">
        <v>5</v>
      </c>
      <c r="C5860" t="s">
        <v>1</v>
      </c>
      <c r="D5860" t="s">
        <v>1947</v>
      </c>
      <c r="E5860" t="s">
        <v>18</v>
      </c>
      <c r="F5860" s="1">
        <v>43331</v>
      </c>
      <c r="G5860" t="s">
        <v>7613</v>
      </c>
      <c r="H5860" t="s">
        <v>5897</v>
      </c>
      <c r="I5860">
        <v>90045</v>
      </c>
      <c r="J5860" t="s">
        <v>2560</v>
      </c>
      <c r="K5860" t="s">
        <v>1865</v>
      </c>
      <c r="L5860" t="s">
        <v>1866</v>
      </c>
      <c r="M5860" s="1">
        <v>43333</v>
      </c>
      <c r="N5860" t="s">
        <v>1861</v>
      </c>
      <c r="O5860" t="s">
        <v>7614</v>
      </c>
      <c r="P5860" t="s">
        <v>1867</v>
      </c>
      <c r="Q5860" t="s">
        <v>7614</v>
      </c>
      <c r="R5860" t="s">
        <v>1876</v>
      </c>
      <c r="S5860">
        <v>1</v>
      </c>
      <c r="T5860" s="2">
        <v>0.2</v>
      </c>
      <c r="U5860" s="5">
        <v>22.57</v>
      </c>
      <c r="V5860" s="5">
        <f>ORDENES[[#This Row],[Ventas sin descuento]]-ORDENES[[#This Row],[costos estimados]]</f>
        <v>39.934999999999995</v>
      </c>
      <c r="W5860">
        <v>2</v>
      </c>
      <c r="X5860" s="5">
        <v>69.459999999999994</v>
      </c>
      <c r="Y5860" s="5">
        <f>ORDENES[[#This Row],[Ventas Originales (con descuento)]]/(1-ORDENES[[#This Row],[Descuento]])</f>
        <v>86.824999999999989</v>
      </c>
      <c r="Z5860" s="5">
        <f>ORDENES[[#This Row],[Ventas Originales (con descuento)]]/ORDENES[[#This Row],[Cantidad]]/(1-ORDENES[[#This Row],[Descuento]])</f>
        <v>43.412499999999994</v>
      </c>
      <c r="AA5860" s="5">
        <f>ORDENES[[#This Row],[Ventas Originales (con descuento)]]/ORDENES[[#This Row],[Cantidad]]</f>
        <v>34.729999999999997</v>
      </c>
      <c r="AB5860" s="5">
        <f>ORDENES[[#This Row],[Ventas Originales (con descuento)]]-(ORDENES[[#This Row],[Ganancias]])</f>
        <v>46.889999999999993</v>
      </c>
    </row>
    <row r="5861" spans="1:28" x14ac:dyDescent="0.35">
      <c r="A5861" t="s">
        <v>7719</v>
      </c>
      <c r="B5861" t="s">
        <v>619</v>
      </c>
      <c r="C5861" t="s">
        <v>1</v>
      </c>
      <c r="D5861" t="s">
        <v>2126</v>
      </c>
      <c r="E5861" t="s">
        <v>18</v>
      </c>
      <c r="F5861" s="1">
        <v>43769</v>
      </c>
      <c r="G5861" t="s">
        <v>7613</v>
      </c>
      <c r="H5861" t="s">
        <v>6490</v>
      </c>
      <c r="I5861">
        <v>93905</v>
      </c>
      <c r="J5861" t="s">
        <v>1640</v>
      </c>
      <c r="K5861" t="s">
        <v>1865</v>
      </c>
      <c r="L5861" t="s">
        <v>1866</v>
      </c>
      <c r="M5861" s="1">
        <v>43773</v>
      </c>
      <c r="N5861" t="s">
        <v>1861</v>
      </c>
      <c r="O5861" t="s">
        <v>7614</v>
      </c>
      <c r="P5861" t="s">
        <v>1867</v>
      </c>
      <c r="Q5861" t="s">
        <v>7614</v>
      </c>
      <c r="R5861" t="s">
        <v>1876</v>
      </c>
      <c r="S5861">
        <v>3</v>
      </c>
      <c r="T5861" s="2">
        <v>0.2</v>
      </c>
      <c r="U5861" s="5">
        <v>3.28</v>
      </c>
      <c r="V5861" s="5">
        <f>ORDENES[[#This Row],[Ventas sin descuento]]-ORDENES[[#This Row],[costos estimados]]</f>
        <v>5.7124999999999986</v>
      </c>
      <c r="W5861">
        <v>2</v>
      </c>
      <c r="X5861" s="5">
        <v>9.73</v>
      </c>
      <c r="Y5861" s="5">
        <f>ORDENES[[#This Row],[Ventas Originales (con descuento)]]/(1-ORDENES[[#This Row],[Descuento]])</f>
        <v>12.1625</v>
      </c>
      <c r="Z5861" s="5">
        <f>ORDENES[[#This Row],[Ventas Originales (con descuento)]]/ORDENES[[#This Row],[Cantidad]]/(1-ORDENES[[#This Row],[Descuento]])</f>
        <v>6.0812499999999998</v>
      </c>
      <c r="AA5861" s="5">
        <f>ORDENES[[#This Row],[Ventas Originales (con descuento)]]/ORDENES[[#This Row],[Cantidad]]</f>
        <v>4.8650000000000002</v>
      </c>
      <c r="AB5861" s="5">
        <f>ORDENES[[#This Row],[Ventas Originales (con descuento)]]-(ORDENES[[#This Row],[Ganancias]])</f>
        <v>6.4500000000000011</v>
      </c>
    </row>
    <row r="5862" spans="1:28" x14ac:dyDescent="0.35">
      <c r="A5862" t="s">
        <v>7719</v>
      </c>
      <c r="B5862" t="s">
        <v>619</v>
      </c>
      <c r="C5862" t="s">
        <v>1</v>
      </c>
      <c r="D5862" t="s">
        <v>230</v>
      </c>
      <c r="E5862" t="s">
        <v>146</v>
      </c>
      <c r="F5862" s="1">
        <v>44409</v>
      </c>
      <c r="G5862" t="s">
        <v>7613</v>
      </c>
      <c r="H5862" t="s">
        <v>6500</v>
      </c>
      <c r="I5862">
        <v>93905</v>
      </c>
      <c r="J5862" t="s">
        <v>1293</v>
      </c>
      <c r="K5862" t="s">
        <v>1865</v>
      </c>
      <c r="L5862" t="s">
        <v>1866</v>
      </c>
      <c r="M5862" s="1">
        <v>44412</v>
      </c>
      <c r="N5862" t="s">
        <v>1861</v>
      </c>
      <c r="O5862" t="s">
        <v>7614</v>
      </c>
      <c r="P5862" t="s">
        <v>1867</v>
      </c>
      <c r="Q5862" t="s">
        <v>7614</v>
      </c>
      <c r="R5862" t="s">
        <v>1876</v>
      </c>
      <c r="S5862">
        <v>2</v>
      </c>
      <c r="T5862" s="2">
        <v>0.2</v>
      </c>
      <c r="U5862" s="5">
        <v>18.53</v>
      </c>
      <c r="V5862" s="5">
        <f>ORDENES[[#This Row],[Ventas sin descuento]]-ORDENES[[#This Row],[costos estimados]]</f>
        <v>32.255000000000003</v>
      </c>
      <c r="W5862">
        <v>2</v>
      </c>
      <c r="X5862" s="5">
        <v>54.9</v>
      </c>
      <c r="Y5862" s="5">
        <f>ORDENES[[#This Row],[Ventas Originales (con descuento)]]/(1-ORDENES[[#This Row],[Descuento]])</f>
        <v>68.625</v>
      </c>
      <c r="Z5862" s="5">
        <f>ORDENES[[#This Row],[Ventas Originales (con descuento)]]/ORDENES[[#This Row],[Cantidad]]/(1-ORDENES[[#This Row],[Descuento]])</f>
        <v>34.3125</v>
      </c>
      <c r="AA5862" s="5">
        <f>ORDENES[[#This Row],[Ventas Originales (con descuento)]]/ORDENES[[#This Row],[Cantidad]]</f>
        <v>27.45</v>
      </c>
      <c r="AB5862" s="5">
        <f>ORDENES[[#This Row],[Ventas Originales (con descuento)]]-(ORDENES[[#This Row],[Ganancias]])</f>
        <v>36.369999999999997</v>
      </c>
    </row>
    <row r="5863" spans="1:28" x14ac:dyDescent="0.35">
      <c r="A5863" t="s">
        <v>7719</v>
      </c>
      <c r="B5863" t="s">
        <v>3712</v>
      </c>
      <c r="C5863" t="s">
        <v>1</v>
      </c>
      <c r="D5863" t="s">
        <v>3228</v>
      </c>
      <c r="E5863" t="s">
        <v>2222</v>
      </c>
      <c r="F5863" s="1">
        <v>44546</v>
      </c>
      <c r="G5863" t="s">
        <v>7613</v>
      </c>
      <c r="H5863" t="s">
        <v>6483</v>
      </c>
      <c r="I5863">
        <v>94086</v>
      </c>
      <c r="J5863" t="s">
        <v>2784</v>
      </c>
      <c r="K5863" t="s">
        <v>1865</v>
      </c>
      <c r="L5863" t="s">
        <v>1866</v>
      </c>
      <c r="M5863" s="1">
        <v>44550</v>
      </c>
      <c r="N5863" t="s">
        <v>1861</v>
      </c>
      <c r="O5863" t="s">
        <v>7614</v>
      </c>
      <c r="P5863" t="s">
        <v>1867</v>
      </c>
      <c r="Q5863" t="s">
        <v>7614</v>
      </c>
      <c r="R5863" t="s">
        <v>1876</v>
      </c>
      <c r="S5863">
        <v>3</v>
      </c>
      <c r="T5863" s="2">
        <v>0.2</v>
      </c>
      <c r="U5863" s="5">
        <v>2.2400000000000002</v>
      </c>
      <c r="V5863" s="5">
        <f>ORDENES[[#This Row],[Ventas sin descuento]]-ORDENES[[#This Row],[costos estimados]]</f>
        <v>3.7350000000000003</v>
      </c>
      <c r="W5863">
        <v>2</v>
      </c>
      <c r="X5863" s="5">
        <v>5.98</v>
      </c>
      <c r="Y5863" s="5">
        <f>ORDENES[[#This Row],[Ventas Originales (con descuento)]]/(1-ORDENES[[#This Row],[Descuento]])</f>
        <v>7.4750000000000005</v>
      </c>
      <c r="Z5863" s="5">
        <f>ORDENES[[#This Row],[Ventas Originales (con descuento)]]/ORDENES[[#This Row],[Cantidad]]/(1-ORDENES[[#This Row],[Descuento]])</f>
        <v>3.7375000000000003</v>
      </c>
      <c r="AA5863" s="5">
        <f>ORDENES[[#This Row],[Ventas Originales (con descuento)]]/ORDENES[[#This Row],[Cantidad]]</f>
        <v>2.99</v>
      </c>
      <c r="AB5863" s="5">
        <f>ORDENES[[#This Row],[Ventas Originales (con descuento)]]-(ORDENES[[#This Row],[Ganancias]])</f>
        <v>3.74</v>
      </c>
    </row>
    <row r="5864" spans="1:28" x14ac:dyDescent="0.35">
      <c r="A5864" t="s">
        <v>7719</v>
      </c>
      <c r="B5864" t="s">
        <v>2893</v>
      </c>
      <c r="C5864" t="s">
        <v>1</v>
      </c>
      <c r="D5864" t="s">
        <v>291</v>
      </c>
      <c r="E5864" t="s">
        <v>146</v>
      </c>
      <c r="F5864" s="1">
        <v>44456</v>
      </c>
      <c r="G5864" t="s">
        <v>7613</v>
      </c>
      <c r="H5864" t="s">
        <v>5890</v>
      </c>
      <c r="I5864">
        <v>84604</v>
      </c>
      <c r="J5864" t="s">
        <v>2346</v>
      </c>
      <c r="K5864" t="s">
        <v>1865</v>
      </c>
      <c r="L5864" t="s">
        <v>1866</v>
      </c>
      <c r="M5864" s="1">
        <v>44460</v>
      </c>
      <c r="N5864" t="s">
        <v>1861</v>
      </c>
      <c r="O5864" t="s">
        <v>7614</v>
      </c>
      <c r="P5864" t="s">
        <v>1885</v>
      </c>
      <c r="Q5864" t="s">
        <v>7614</v>
      </c>
      <c r="R5864" t="s">
        <v>1876</v>
      </c>
      <c r="S5864">
        <v>3</v>
      </c>
      <c r="T5864" s="2">
        <v>0.2</v>
      </c>
      <c r="U5864" s="5">
        <v>8.9499999999999993</v>
      </c>
      <c r="V5864" s="5">
        <f>ORDENES[[#This Row],[Ventas sin descuento]]-ORDENES[[#This Row],[costos estimados]]</f>
        <v>15.344999999999999</v>
      </c>
      <c r="W5864">
        <v>2</v>
      </c>
      <c r="X5864" s="5">
        <v>25.58</v>
      </c>
      <c r="Y5864" s="5">
        <f>ORDENES[[#This Row],[Ventas Originales (con descuento)]]/(1-ORDENES[[#This Row],[Descuento]])</f>
        <v>31.974999999999998</v>
      </c>
      <c r="Z5864" s="5">
        <f>ORDENES[[#This Row],[Ventas Originales (con descuento)]]/ORDENES[[#This Row],[Cantidad]]/(1-ORDENES[[#This Row],[Descuento]])</f>
        <v>15.987499999999999</v>
      </c>
      <c r="AA5864" s="5">
        <f>ORDENES[[#This Row],[Ventas Originales (con descuento)]]/ORDENES[[#This Row],[Cantidad]]</f>
        <v>12.79</v>
      </c>
      <c r="AB5864" s="5">
        <f>ORDENES[[#This Row],[Ventas Originales (con descuento)]]-(ORDENES[[#This Row],[Ganancias]])</f>
        <v>16.63</v>
      </c>
    </row>
    <row r="5865" spans="1:28" x14ac:dyDescent="0.35">
      <c r="A5865" t="s">
        <v>7719</v>
      </c>
      <c r="B5865" t="s">
        <v>5</v>
      </c>
      <c r="C5865" t="s">
        <v>1</v>
      </c>
      <c r="D5865" t="s">
        <v>2867</v>
      </c>
      <c r="E5865" t="s">
        <v>146</v>
      </c>
      <c r="F5865" s="1">
        <v>43813</v>
      </c>
      <c r="G5865" t="s">
        <v>7598</v>
      </c>
      <c r="H5865" t="s">
        <v>5904</v>
      </c>
      <c r="I5865">
        <v>90045</v>
      </c>
      <c r="J5865" t="s">
        <v>2614</v>
      </c>
      <c r="K5865" t="s">
        <v>1865</v>
      </c>
      <c r="L5865" t="s">
        <v>1866</v>
      </c>
      <c r="M5865" s="1">
        <v>43815</v>
      </c>
      <c r="N5865" t="s">
        <v>1861</v>
      </c>
      <c r="O5865" t="s">
        <v>7614</v>
      </c>
      <c r="P5865" t="s">
        <v>1867</v>
      </c>
      <c r="Q5865" t="s">
        <v>7614</v>
      </c>
      <c r="R5865" t="s">
        <v>1876</v>
      </c>
      <c r="S5865">
        <v>1</v>
      </c>
      <c r="T5865" s="2">
        <v>0.2</v>
      </c>
      <c r="U5865" s="5">
        <v>11.56</v>
      </c>
      <c r="V5865" s="5">
        <f>ORDENES[[#This Row],[Ventas sin descuento]]-ORDENES[[#This Row],[costos estimados]]</f>
        <v>20.122500000000002</v>
      </c>
      <c r="W5865">
        <v>3</v>
      </c>
      <c r="X5865" s="5">
        <v>34.25</v>
      </c>
      <c r="Y5865" s="5">
        <f>ORDENES[[#This Row],[Ventas Originales (con descuento)]]/(1-ORDENES[[#This Row],[Descuento]])</f>
        <v>42.8125</v>
      </c>
      <c r="Z5865" s="5">
        <f>ORDENES[[#This Row],[Ventas Originales (con descuento)]]/ORDENES[[#This Row],[Cantidad]]/(1-ORDENES[[#This Row],[Descuento]])</f>
        <v>14.270833333333332</v>
      </c>
      <c r="AA5865" s="5">
        <f>ORDENES[[#This Row],[Ventas Originales (con descuento)]]/ORDENES[[#This Row],[Cantidad]]</f>
        <v>11.416666666666666</v>
      </c>
      <c r="AB5865" s="5">
        <f>ORDENES[[#This Row],[Ventas Originales (con descuento)]]-(ORDENES[[#This Row],[Ganancias]])</f>
        <v>22.689999999999998</v>
      </c>
    </row>
    <row r="5866" spans="1:28" x14ac:dyDescent="0.35">
      <c r="A5866" t="s">
        <v>7719</v>
      </c>
      <c r="B5866" t="s">
        <v>2919</v>
      </c>
      <c r="C5866" t="s">
        <v>1</v>
      </c>
      <c r="D5866" t="s">
        <v>62</v>
      </c>
      <c r="E5866" t="s">
        <v>221</v>
      </c>
      <c r="F5866" s="1">
        <v>44047</v>
      </c>
      <c r="G5866" t="s">
        <v>7613</v>
      </c>
      <c r="H5866" t="s">
        <v>6501</v>
      </c>
      <c r="I5866">
        <v>95823</v>
      </c>
      <c r="J5866" t="s">
        <v>1331</v>
      </c>
      <c r="K5866" t="s">
        <v>1865</v>
      </c>
      <c r="L5866" t="s">
        <v>1866</v>
      </c>
      <c r="M5866" s="1">
        <v>44049</v>
      </c>
      <c r="N5866" t="s">
        <v>1861</v>
      </c>
      <c r="O5866" t="s">
        <v>7614</v>
      </c>
      <c r="P5866" t="s">
        <v>1867</v>
      </c>
      <c r="Q5866" t="s">
        <v>7614</v>
      </c>
      <c r="R5866" t="s">
        <v>1876</v>
      </c>
      <c r="S5866">
        <v>1</v>
      </c>
      <c r="T5866" s="2">
        <v>0.2</v>
      </c>
      <c r="U5866" s="5">
        <v>3.98</v>
      </c>
      <c r="V5866" s="5">
        <f>ORDENES[[#This Row],[Ventas sin descuento]]-ORDENES[[#This Row],[costos estimados]]</f>
        <v>6.9249999999999989</v>
      </c>
      <c r="W5866">
        <v>3</v>
      </c>
      <c r="X5866" s="5">
        <v>11.78</v>
      </c>
      <c r="Y5866" s="5">
        <f>ORDENES[[#This Row],[Ventas Originales (con descuento)]]/(1-ORDENES[[#This Row],[Descuento]])</f>
        <v>14.724999999999998</v>
      </c>
      <c r="Z5866" s="5">
        <f>ORDENES[[#This Row],[Ventas Originales (con descuento)]]/ORDENES[[#This Row],[Cantidad]]/(1-ORDENES[[#This Row],[Descuento]])</f>
        <v>4.9083333333333323</v>
      </c>
      <c r="AA5866" s="5">
        <f>ORDENES[[#This Row],[Ventas Originales (con descuento)]]/ORDENES[[#This Row],[Cantidad]]</f>
        <v>3.9266666666666663</v>
      </c>
      <c r="AB5866" s="5">
        <f>ORDENES[[#This Row],[Ventas Originales (con descuento)]]-(ORDENES[[#This Row],[Ganancias]])</f>
        <v>7.7999999999999989</v>
      </c>
    </row>
    <row r="5867" spans="1:28" x14ac:dyDescent="0.35">
      <c r="A5867" t="s">
        <v>7719</v>
      </c>
      <c r="B5867" t="s">
        <v>2919</v>
      </c>
      <c r="C5867" t="s">
        <v>1</v>
      </c>
      <c r="D5867" t="s">
        <v>62</v>
      </c>
      <c r="E5867" t="s">
        <v>35</v>
      </c>
      <c r="F5867" s="1">
        <v>44047</v>
      </c>
      <c r="G5867" t="s">
        <v>7613</v>
      </c>
      <c r="H5867" t="s">
        <v>6501</v>
      </c>
      <c r="I5867">
        <v>95823</v>
      </c>
      <c r="J5867" t="s">
        <v>1203</v>
      </c>
      <c r="K5867" t="s">
        <v>1865</v>
      </c>
      <c r="L5867" t="s">
        <v>1866</v>
      </c>
      <c r="M5867" s="1">
        <v>44049</v>
      </c>
      <c r="N5867" t="s">
        <v>1861</v>
      </c>
      <c r="O5867" t="s">
        <v>7614</v>
      </c>
      <c r="P5867" t="s">
        <v>1867</v>
      </c>
      <c r="Q5867" t="s">
        <v>7614</v>
      </c>
      <c r="R5867" t="s">
        <v>1876</v>
      </c>
      <c r="S5867">
        <v>1</v>
      </c>
      <c r="T5867" s="2">
        <v>0.2</v>
      </c>
      <c r="U5867" s="5">
        <v>7.07</v>
      </c>
      <c r="V5867" s="5">
        <f>ORDENES[[#This Row],[Ventas sin descuento]]-ORDENES[[#This Row],[costos estimados]]</f>
        <v>12.307499999999997</v>
      </c>
      <c r="W5867">
        <v>3</v>
      </c>
      <c r="X5867" s="5">
        <v>20.95</v>
      </c>
      <c r="Y5867" s="5">
        <f>ORDENES[[#This Row],[Ventas Originales (con descuento)]]/(1-ORDENES[[#This Row],[Descuento]])</f>
        <v>26.187499999999996</v>
      </c>
      <c r="Z5867" s="5">
        <f>ORDENES[[#This Row],[Ventas Originales (con descuento)]]/ORDENES[[#This Row],[Cantidad]]/(1-ORDENES[[#This Row],[Descuento]])</f>
        <v>8.7291666666666661</v>
      </c>
      <c r="AA5867" s="5">
        <f>ORDENES[[#This Row],[Ventas Originales (con descuento)]]/ORDENES[[#This Row],[Cantidad]]</f>
        <v>6.9833333333333334</v>
      </c>
      <c r="AB5867" s="5">
        <f>ORDENES[[#This Row],[Ventas Originales (con descuento)]]-(ORDENES[[#This Row],[Ganancias]])</f>
        <v>13.879999999999999</v>
      </c>
    </row>
    <row r="5868" spans="1:28" x14ac:dyDescent="0.35">
      <c r="A5868" t="s">
        <v>7719</v>
      </c>
      <c r="B5868" t="s">
        <v>2510</v>
      </c>
      <c r="C5868" t="s">
        <v>1</v>
      </c>
      <c r="D5868" t="s">
        <v>387</v>
      </c>
      <c r="E5868" t="s">
        <v>35</v>
      </c>
      <c r="F5868" s="1">
        <v>43499</v>
      </c>
      <c r="G5868" t="s">
        <v>7598</v>
      </c>
      <c r="H5868" t="s">
        <v>6502</v>
      </c>
      <c r="I5868">
        <v>84062</v>
      </c>
      <c r="J5868" t="s">
        <v>2599</v>
      </c>
      <c r="K5868" t="s">
        <v>1865</v>
      </c>
      <c r="L5868" t="s">
        <v>1866</v>
      </c>
      <c r="M5868" s="1">
        <v>43501</v>
      </c>
      <c r="N5868" t="s">
        <v>1861</v>
      </c>
      <c r="O5868" t="s">
        <v>7614</v>
      </c>
      <c r="P5868" t="s">
        <v>1885</v>
      </c>
      <c r="Q5868" t="s">
        <v>7614</v>
      </c>
      <c r="R5868" t="s">
        <v>1876</v>
      </c>
      <c r="S5868">
        <v>1</v>
      </c>
      <c r="T5868" s="2">
        <v>0.2</v>
      </c>
      <c r="U5868" s="5">
        <v>4.0999999999999996</v>
      </c>
      <c r="V5868" s="5">
        <f>ORDENES[[#This Row],[Ventas sin descuento]]-ORDENES[[#This Row],[costos estimados]]</f>
        <v>7.1349999999999998</v>
      </c>
      <c r="W5868">
        <v>3</v>
      </c>
      <c r="X5868" s="5">
        <v>12.14</v>
      </c>
      <c r="Y5868" s="5">
        <f>ORDENES[[#This Row],[Ventas Originales (con descuento)]]/(1-ORDENES[[#This Row],[Descuento]])</f>
        <v>15.175000000000001</v>
      </c>
      <c r="Z5868" s="5">
        <f>ORDENES[[#This Row],[Ventas Originales (con descuento)]]/ORDENES[[#This Row],[Cantidad]]/(1-ORDENES[[#This Row],[Descuento]])</f>
        <v>5.0583333333333336</v>
      </c>
      <c r="AA5868" s="5">
        <f>ORDENES[[#This Row],[Ventas Originales (con descuento)]]/ORDENES[[#This Row],[Cantidad]]</f>
        <v>4.0466666666666669</v>
      </c>
      <c r="AB5868" s="5">
        <f>ORDENES[[#This Row],[Ventas Originales (con descuento)]]-(ORDENES[[#This Row],[Ganancias]])</f>
        <v>8.0400000000000009</v>
      </c>
    </row>
    <row r="5869" spans="1:28" x14ac:dyDescent="0.35">
      <c r="A5869" t="s">
        <v>7719</v>
      </c>
      <c r="B5869" t="s">
        <v>2893</v>
      </c>
      <c r="C5869" t="s">
        <v>1</v>
      </c>
      <c r="D5869" t="s">
        <v>291</v>
      </c>
      <c r="E5869" t="s">
        <v>38</v>
      </c>
      <c r="F5869" s="1">
        <v>44456</v>
      </c>
      <c r="G5869" t="s">
        <v>7613</v>
      </c>
      <c r="H5869" t="s">
        <v>5890</v>
      </c>
      <c r="I5869">
        <v>84604</v>
      </c>
      <c r="J5869" t="s">
        <v>1801</v>
      </c>
      <c r="K5869" t="s">
        <v>1865</v>
      </c>
      <c r="L5869" t="s">
        <v>1866</v>
      </c>
      <c r="M5869" s="1">
        <v>44460</v>
      </c>
      <c r="N5869" t="s">
        <v>1861</v>
      </c>
      <c r="O5869" t="s">
        <v>7614</v>
      </c>
      <c r="P5869" t="s">
        <v>1885</v>
      </c>
      <c r="Q5869" t="s">
        <v>7614</v>
      </c>
      <c r="R5869" t="s">
        <v>1876</v>
      </c>
      <c r="S5869">
        <v>3</v>
      </c>
      <c r="T5869" s="2">
        <v>0.2</v>
      </c>
      <c r="U5869" s="5">
        <v>4.2699999999999996</v>
      </c>
      <c r="V5869" s="5">
        <f>ORDENES[[#This Row],[Ventas sin descuento]]-ORDENES[[#This Row],[costos estimados]]</f>
        <v>7.2149999999999981</v>
      </c>
      <c r="W5869">
        <v>3</v>
      </c>
      <c r="X5869" s="5">
        <v>11.78</v>
      </c>
      <c r="Y5869" s="5">
        <f>ORDENES[[#This Row],[Ventas Originales (con descuento)]]/(1-ORDENES[[#This Row],[Descuento]])</f>
        <v>14.724999999999998</v>
      </c>
      <c r="Z5869" s="5">
        <f>ORDENES[[#This Row],[Ventas Originales (con descuento)]]/ORDENES[[#This Row],[Cantidad]]/(1-ORDENES[[#This Row],[Descuento]])</f>
        <v>4.9083333333333323</v>
      </c>
      <c r="AA5869" s="5">
        <f>ORDENES[[#This Row],[Ventas Originales (con descuento)]]/ORDENES[[#This Row],[Cantidad]]</f>
        <v>3.9266666666666663</v>
      </c>
      <c r="AB5869" s="5">
        <f>ORDENES[[#This Row],[Ventas Originales (con descuento)]]-(ORDENES[[#This Row],[Ganancias]])</f>
        <v>7.51</v>
      </c>
    </row>
    <row r="5870" spans="1:28" x14ac:dyDescent="0.35">
      <c r="A5870" t="s">
        <v>7719</v>
      </c>
      <c r="B5870" t="s">
        <v>2893</v>
      </c>
      <c r="C5870" t="s">
        <v>1</v>
      </c>
      <c r="D5870" t="s">
        <v>291</v>
      </c>
      <c r="E5870" t="s">
        <v>47</v>
      </c>
      <c r="F5870" s="1">
        <v>44456</v>
      </c>
      <c r="G5870" t="s">
        <v>7613</v>
      </c>
      <c r="H5870" t="s">
        <v>5890</v>
      </c>
      <c r="I5870">
        <v>84604</v>
      </c>
      <c r="J5870" t="s">
        <v>1441</v>
      </c>
      <c r="K5870" t="s">
        <v>1865</v>
      </c>
      <c r="L5870" t="s">
        <v>1866</v>
      </c>
      <c r="M5870" s="1">
        <v>44460</v>
      </c>
      <c r="N5870" t="s">
        <v>1861</v>
      </c>
      <c r="O5870" t="s">
        <v>7614</v>
      </c>
      <c r="P5870" t="s">
        <v>1885</v>
      </c>
      <c r="Q5870" t="s">
        <v>7614</v>
      </c>
      <c r="R5870" t="s">
        <v>1876</v>
      </c>
      <c r="S5870">
        <v>3</v>
      </c>
      <c r="T5870" s="2">
        <v>0.2</v>
      </c>
      <c r="U5870" s="5">
        <v>3.5</v>
      </c>
      <c r="V5870" s="5">
        <f>ORDENES[[#This Row],[Ventas sin descuento]]-ORDENES[[#This Row],[costos estimados]]</f>
        <v>6.1949999999999985</v>
      </c>
      <c r="W5870">
        <v>3</v>
      </c>
      <c r="X5870" s="5">
        <v>10.78</v>
      </c>
      <c r="Y5870" s="5">
        <f>ORDENES[[#This Row],[Ventas Originales (con descuento)]]/(1-ORDENES[[#This Row],[Descuento]])</f>
        <v>13.474999999999998</v>
      </c>
      <c r="Z5870" s="5">
        <f>ORDENES[[#This Row],[Ventas Originales (con descuento)]]/ORDENES[[#This Row],[Cantidad]]/(1-ORDENES[[#This Row],[Descuento]])</f>
        <v>4.4916666666666663</v>
      </c>
      <c r="AA5870" s="5">
        <f>ORDENES[[#This Row],[Ventas Originales (con descuento)]]/ORDENES[[#This Row],[Cantidad]]</f>
        <v>3.5933333333333333</v>
      </c>
      <c r="AB5870" s="5">
        <f>ORDENES[[#This Row],[Ventas Originales (con descuento)]]-(ORDENES[[#This Row],[Ganancias]])</f>
        <v>7.2799999999999994</v>
      </c>
    </row>
    <row r="5871" spans="1:28" x14ac:dyDescent="0.35">
      <c r="A5871" t="s">
        <v>7719</v>
      </c>
      <c r="B5871" t="s">
        <v>22</v>
      </c>
      <c r="C5871" t="s">
        <v>1</v>
      </c>
      <c r="D5871" t="s">
        <v>2482</v>
      </c>
      <c r="E5871" t="s">
        <v>146</v>
      </c>
      <c r="F5871" s="1">
        <v>44510</v>
      </c>
      <c r="G5871" t="s">
        <v>7613</v>
      </c>
      <c r="H5871" t="s">
        <v>6503</v>
      </c>
      <c r="I5871">
        <v>98105</v>
      </c>
      <c r="J5871" t="s">
        <v>3107</v>
      </c>
      <c r="K5871" t="s">
        <v>1865</v>
      </c>
      <c r="L5871" t="s">
        <v>1866</v>
      </c>
      <c r="M5871" s="1">
        <v>44512</v>
      </c>
      <c r="N5871" t="s">
        <v>1861</v>
      </c>
      <c r="O5871" t="s">
        <v>7614</v>
      </c>
      <c r="P5871" t="s">
        <v>1880</v>
      </c>
      <c r="Q5871" t="s">
        <v>7614</v>
      </c>
      <c r="R5871" t="s">
        <v>1876</v>
      </c>
      <c r="S5871">
        <v>1</v>
      </c>
      <c r="T5871" s="2">
        <v>0.2</v>
      </c>
      <c r="U5871" s="5">
        <v>9.5500000000000007</v>
      </c>
      <c r="V5871" s="5">
        <f>ORDENES[[#This Row],[Ventas sin descuento]]-ORDENES[[#This Row],[costos estimados]]</f>
        <v>16.137499999999999</v>
      </c>
      <c r="W5871">
        <v>3</v>
      </c>
      <c r="X5871" s="5">
        <v>26.35</v>
      </c>
      <c r="Y5871" s="5">
        <f>ORDENES[[#This Row],[Ventas Originales (con descuento)]]/(1-ORDENES[[#This Row],[Descuento]])</f>
        <v>32.9375</v>
      </c>
      <c r="Z5871" s="5">
        <f>ORDENES[[#This Row],[Ventas Originales (con descuento)]]/ORDENES[[#This Row],[Cantidad]]/(1-ORDENES[[#This Row],[Descuento]])</f>
        <v>10.979166666666666</v>
      </c>
      <c r="AA5871" s="5">
        <f>ORDENES[[#This Row],[Ventas Originales (con descuento)]]/ORDENES[[#This Row],[Cantidad]]</f>
        <v>8.7833333333333332</v>
      </c>
      <c r="AB5871" s="5">
        <f>ORDENES[[#This Row],[Ventas Originales (con descuento)]]-(ORDENES[[#This Row],[Ganancias]])</f>
        <v>16.8</v>
      </c>
    </row>
    <row r="5872" spans="1:28" x14ac:dyDescent="0.35">
      <c r="A5872" t="s">
        <v>7719</v>
      </c>
      <c r="B5872" t="s">
        <v>377</v>
      </c>
      <c r="C5872" t="s">
        <v>1</v>
      </c>
      <c r="D5872" t="s">
        <v>359</v>
      </c>
      <c r="E5872" t="s">
        <v>18</v>
      </c>
      <c r="F5872" s="1">
        <v>44247</v>
      </c>
      <c r="G5872" t="s">
        <v>7613</v>
      </c>
      <c r="H5872" t="s">
        <v>6504</v>
      </c>
      <c r="I5872">
        <v>80027</v>
      </c>
      <c r="J5872" t="s">
        <v>1279</v>
      </c>
      <c r="K5872" t="s">
        <v>1865</v>
      </c>
      <c r="L5872" t="s">
        <v>1866</v>
      </c>
      <c r="M5872" s="1">
        <v>44252</v>
      </c>
      <c r="N5872" t="s">
        <v>1861</v>
      </c>
      <c r="O5872" t="s">
        <v>7614</v>
      </c>
      <c r="P5872" t="s">
        <v>1905</v>
      </c>
      <c r="Q5872" t="s">
        <v>7614</v>
      </c>
      <c r="R5872" t="s">
        <v>1898</v>
      </c>
      <c r="S5872">
        <v>3</v>
      </c>
      <c r="T5872" s="2">
        <v>0.2</v>
      </c>
      <c r="U5872" s="5">
        <v>3.07</v>
      </c>
      <c r="V5872" s="5">
        <f>ORDENES[[#This Row],[Ventas sin descuento]]-ORDENES[[#This Row],[costos estimados]]</f>
        <v>5.4275000000000002</v>
      </c>
      <c r="W5872">
        <v>3</v>
      </c>
      <c r="X5872" s="5">
        <v>9.43</v>
      </c>
      <c r="Y5872" s="5">
        <f>ORDENES[[#This Row],[Ventas Originales (con descuento)]]/(1-ORDENES[[#This Row],[Descuento]])</f>
        <v>11.7875</v>
      </c>
      <c r="Z5872" s="5">
        <f>ORDENES[[#This Row],[Ventas Originales (con descuento)]]/ORDENES[[#This Row],[Cantidad]]/(1-ORDENES[[#This Row],[Descuento]])</f>
        <v>3.9291666666666663</v>
      </c>
      <c r="AA5872" s="5">
        <f>ORDENES[[#This Row],[Ventas Originales (con descuento)]]/ORDENES[[#This Row],[Cantidad]]</f>
        <v>3.1433333333333331</v>
      </c>
      <c r="AB5872" s="5">
        <f>ORDENES[[#This Row],[Ventas Originales (con descuento)]]-(ORDENES[[#This Row],[Ganancias]])</f>
        <v>6.3599999999999994</v>
      </c>
    </row>
    <row r="5873" spans="1:28" x14ac:dyDescent="0.35">
      <c r="A5873" t="s">
        <v>7719</v>
      </c>
      <c r="B5873" t="s">
        <v>3599</v>
      </c>
      <c r="C5873" t="s">
        <v>1</v>
      </c>
      <c r="D5873" t="s">
        <v>3082</v>
      </c>
      <c r="E5873" t="s">
        <v>178</v>
      </c>
      <c r="F5873" s="1">
        <v>44139</v>
      </c>
      <c r="G5873" t="s">
        <v>7613</v>
      </c>
      <c r="H5873" t="s">
        <v>5900</v>
      </c>
      <c r="I5873">
        <v>97405</v>
      </c>
      <c r="J5873" t="s">
        <v>2282</v>
      </c>
      <c r="K5873" t="s">
        <v>1865</v>
      </c>
      <c r="L5873" t="s">
        <v>1866</v>
      </c>
      <c r="M5873" s="1">
        <v>44141</v>
      </c>
      <c r="N5873" t="s">
        <v>1861</v>
      </c>
      <c r="O5873" t="s">
        <v>7614</v>
      </c>
      <c r="P5873" t="s">
        <v>1904</v>
      </c>
      <c r="Q5873" t="s">
        <v>7614</v>
      </c>
      <c r="R5873" t="s">
        <v>1879</v>
      </c>
      <c r="S5873">
        <v>1</v>
      </c>
      <c r="T5873" s="2">
        <v>0.2</v>
      </c>
      <c r="U5873" s="5">
        <v>16.78</v>
      </c>
      <c r="V5873" s="5">
        <f>ORDENES[[#This Row],[Ventas sin descuento]]-ORDENES[[#This Row],[costos estimados]]</f>
        <v>28.767499999999998</v>
      </c>
      <c r="W5873">
        <v>3</v>
      </c>
      <c r="X5873" s="5">
        <v>47.95</v>
      </c>
      <c r="Y5873" s="5">
        <f>ORDENES[[#This Row],[Ventas Originales (con descuento)]]/(1-ORDENES[[#This Row],[Descuento]])</f>
        <v>59.9375</v>
      </c>
      <c r="Z5873" s="5">
        <f>ORDENES[[#This Row],[Ventas Originales (con descuento)]]/ORDENES[[#This Row],[Cantidad]]/(1-ORDENES[[#This Row],[Descuento]])</f>
        <v>19.979166666666668</v>
      </c>
      <c r="AA5873" s="5">
        <f>ORDENES[[#This Row],[Ventas Originales (con descuento)]]/ORDENES[[#This Row],[Cantidad]]</f>
        <v>15.983333333333334</v>
      </c>
      <c r="AB5873" s="5">
        <f>ORDENES[[#This Row],[Ventas Originales (con descuento)]]-(ORDENES[[#This Row],[Ganancias]])</f>
        <v>31.17</v>
      </c>
    </row>
    <row r="5874" spans="1:28" x14ac:dyDescent="0.35">
      <c r="A5874" t="s">
        <v>7719</v>
      </c>
      <c r="B5874" t="s">
        <v>95</v>
      </c>
      <c r="C5874" t="s">
        <v>1</v>
      </c>
      <c r="D5874" t="s">
        <v>1947</v>
      </c>
      <c r="E5874" t="s">
        <v>7624</v>
      </c>
      <c r="F5874" s="1">
        <v>43118</v>
      </c>
      <c r="G5874" t="s">
        <v>7613</v>
      </c>
      <c r="H5874" t="s">
        <v>6505</v>
      </c>
      <c r="I5874">
        <v>97477</v>
      </c>
      <c r="J5874" t="s">
        <v>7670</v>
      </c>
      <c r="K5874" t="s">
        <v>1865</v>
      </c>
      <c r="L5874" t="s">
        <v>1866</v>
      </c>
      <c r="M5874" s="1">
        <v>43121</v>
      </c>
      <c r="N5874" t="s">
        <v>1861</v>
      </c>
      <c r="O5874" t="s">
        <v>7614</v>
      </c>
      <c r="P5874" t="s">
        <v>1904</v>
      </c>
      <c r="Q5874" t="s">
        <v>7614</v>
      </c>
      <c r="R5874" t="s">
        <v>1877</v>
      </c>
      <c r="S5874">
        <v>2</v>
      </c>
      <c r="T5874" s="2">
        <v>0.2</v>
      </c>
      <c r="U5874" s="5">
        <v>6.49</v>
      </c>
      <c r="V5874" s="5">
        <f>ORDENES[[#This Row],[Ventas sin descuento]]-ORDENES[[#This Row],[costos estimados]]</f>
        <v>22.704999999999991</v>
      </c>
      <c r="W5874">
        <v>4</v>
      </c>
      <c r="X5874" s="5">
        <v>64.86</v>
      </c>
      <c r="Y5874" s="5">
        <f>ORDENES[[#This Row],[Ventas Originales (con descuento)]]/(1-ORDENES[[#This Row],[Descuento]])</f>
        <v>81.074999999999989</v>
      </c>
      <c r="Z5874" s="5">
        <f>ORDENES[[#This Row],[Ventas Originales (con descuento)]]/ORDENES[[#This Row],[Cantidad]]/(1-ORDENES[[#This Row],[Descuento]])</f>
        <v>20.268749999999997</v>
      </c>
      <c r="AA5874" s="5">
        <f>ORDENES[[#This Row],[Ventas Originales (con descuento)]]/ORDENES[[#This Row],[Cantidad]]</f>
        <v>16.215</v>
      </c>
      <c r="AB5874" s="5">
        <f>ORDENES[[#This Row],[Ventas Originales (con descuento)]]-(ORDENES[[#This Row],[Ganancias]])</f>
        <v>58.37</v>
      </c>
    </row>
    <row r="5875" spans="1:28" x14ac:dyDescent="0.35">
      <c r="A5875" t="s">
        <v>7719</v>
      </c>
      <c r="B5875" t="s">
        <v>3500</v>
      </c>
      <c r="C5875" t="s">
        <v>1</v>
      </c>
      <c r="D5875" t="s">
        <v>2737</v>
      </c>
      <c r="E5875" t="s">
        <v>13</v>
      </c>
      <c r="F5875" s="1">
        <v>44103</v>
      </c>
      <c r="G5875" t="s">
        <v>7613</v>
      </c>
      <c r="H5875" t="s">
        <v>6506</v>
      </c>
      <c r="I5875">
        <v>85364</v>
      </c>
      <c r="J5875" t="s">
        <v>1955</v>
      </c>
      <c r="K5875" t="s">
        <v>1865</v>
      </c>
      <c r="L5875" t="s">
        <v>1866</v>
      </c>
      <c r="M5875" s="1">
        <v>44105</v>
      </c>
      <c r="N5875" t="s">
        <v>1861</v>
      </c>
      <c r="O5875" t="s">
        <v>7614</v>
      </c>
      <c r="P5875" t="s">
        <v>1899</v>
      </c>
      <c r="Q5875" t="s">
        <v>7614</v>
      </c>
      <c r="R5875" t="s">
        <v>1874</v>
      </c>
      <c r="S5875">
        <v>1</v>
      </c>
      <c r="T5875" s="2">
        <v>0.2</v>
      </c>
      <c r="U5875" s="5">
        <v>1.18</v>
      </c>
      <c r="V5875" s="5">
        <f>ORDENES[[#This Row],[Ventas sin descuento]]-ORDENES[[#This Row],[costos estimados]]</f>
        <v>3.8049999999999997</v>
      </c>
      <c r="W5875">
        <v>4</v>
      </c>
      <c r="X5875" s="5">
        <v>10.5</v>
      </c>
      <c r="Y5875" s="5">
        <f>ORDENES[[#This Row],[Ventas Originales (con descuento)]]/(1-ORDENES[[#This Row],[Descuento]])</f>
        <v>13.125</v>
      </c>
      <c r="Z5875" s="5">
        <f>ORDENES[[#This Row],[Ventas Originales (con descuento)]]/ORDENES[[#This Row],[Cantidad]]/(1-ORDENES[[#This Row],[Descuento]])</f>
        <v>3.28125</v>
      </c>
      <c r="AA5875" s="5">
        <f>ORDENES[[#This Row],[Ventas Originales (con descuento)]]/ORDENES[[#This Row],[Cantidad]]</f>
        <v>2.625</v>
      </c>
      <c r="AB5875" s="5">
        <f>ORDENES[[#This Row],[Ventas Originales (con descuento)]]-(ORDENES[[#This Row],[Ganancias]])</f>
        <v>9.32</v>
      </c>
    </row>
    <row r="5876" spans="1:28" x14ac:dyDescent="0.35">
      <c r="A5876" t="s">
        <v>7719</v>
      </c>
      <c r="B5876" t="s">
        <v>5</v>
      </c>
      <c r="C5876" t="s">
        <v>1</v>
      </c>
      <c r="D5876" t="s">
        <v>2939</v>
      </c>
      <c r="E5876" t="s">
        <v>35</v>
      </c>
      <c r="F5876" s="1">
        <v>43882</v>
      </c>
      <c r="G5876" t="s">
        <v>7613</v>
      </c>
      <c r="H5876" t="s">
        <v>6491</v>
      </c>
      <c r="I5876">
        <v>90032</v>
      </c>
      <c r="J5876" t="s">
        <v>2413</v>
      </c>
      <c r="K5876" t="s">
        <v>1865</v>
      </c>
      <c r="L5876" t="s">
        <v>1866</v>
      </c>
      <c r="M5876" s="1">
        <v>43887</v>
      </c>
      <c r="N5876" t="s">
        <v>1861</v>
      </c>
      <c r="O5876" t="s">
        <v>7614</v>
      </c>
      <c r="P5876" t="s">
        <v>1867</v>
      </c>
      <c r="Q5876" t="s">
        <v>7614</v>
      </c>
      <c r="R5876" t="s">
        <v>1876</v>
      </c>
      <c r="S5876">
        <v>3</v>
      </c>
      <c r="T5876" s="2">
        <v>0.2</v>
      </c>
      <c r="U5876" s="5">
        <v>6.5</v>
      </c>
      <c r="V5876" s="5">
        <f>ORDENES[[#This Row],[Ventas sin descuento]]-ORDENES[[#This Row],[costos estimados]]</f>
        <v>11.139999999999997</v>
      </c>
      <c r="W5876">
        <v>4</v>
      </c>
      <c r="X5876" s="5">
        <v>18.559999999999999</v>
      </c>
      <c r="Y5876" s="5">
        <f>ORDENES[[#This Row],[Ventas Originales (con descuento)]]/(1-ORDENES[[#This Row],[Descuento]])</f>
        <v>23.199999999999996</v>
      </c>
      <c r="Z5876" s="5">
        <f>ORDENES[[#This Row],[Ventas Originales (con descuento)]]/ORDENES[[#This Row],[Cantidad]]/(1-ORDENES[[#This Row],[Descuento]])</f>
        <v>5.7999999999999989</v>
      </c>
      <c r="AA5876" s="5">
        <f>ORDENES[[#This Row],[Ventas Originales (con descuento)]]/ORDENES[[#This Row],[Cantidad]]</f>
        <v>4.6399999999999997</v>
      </c>
      <c r="AB5876" s="5">
        <f>ORDENES[[#This Row],[Ventas Originales (con descuento)]]-(ORDENES[[#This Row],[Ganancias]])</f>
        <v>12.059999999999999</v>
      </c>
    </row>
    <row r="5877" spans="1:28" x14ac:dyDescent="0.35">
      <c r="A5877" t="s">
        <v>7719</v>
      </c>
      <c r="B5877" t="s">
        <v>32</v>
      </c>
      <c r="C5877" t="s">
        <v>1</v>
      </c>
      <c r="D5877" t="s">
        <v>2126</v>
      </c>
      <c r="E5877" t="s">
        <v>35</v>
      </c>
      <c r="F5877" s="1">
        <v>43185</v>
      </c>
      <c r="G5877" t="s">
        <v>7613</v>
      </c>
      <c r="H5877" t="s">
        <v>6468</v>
      </c>
      <c r="I5877">
        <v>94122</v>
      </c>
      <c r="J5877" t="s">
        <v>1203</v>
      </c>
      <c r="K5877" t="s">
        <v>1865</v>
      </c>
      <c r="L5877" t="s">
        <v>1866</v>
      </c>
      <c r="M5877" s="1">
        <v>43190</v>
      </c>
      <c r="N5877" t="s">
        <v>1861</v>
      </c>
      <c r="O5877" t="s">
        <v>7614</v>
      </c>
      <c r="P5877" t="s">
        <v>1867</v>
      </c>
      <c r="Q5877" t="s">
        <v>7614</v>
      </c>
      <c r="R5877" t="s">
        <v>1876</v>
      </c>
      <c r="S5877">
        <v>3</v>
      </c>
      <c r="T5877" s="2">
        <v>0.2</v>
      </c>
      <c r="U5877" s="5">
        <v>9.43</v>
      </c>
      <c r="V5877" s="5">
        <f>ORDENES[[#This Row],[Ventas sin descuento]]-ORDENES[[#This Row],[costos estimados]]</f>
        <v>16.414999999999996</v>
      </c>
      <c r="W5877">
        <v>4</v>
      </c>
      <c r="X5877" s="5">
        <v>27.94</v>
      </c>
      <c r="Y5877" s="5">
        <f>ORDENES[[#This Row],[Ventas Originales (con descuento)]]/(1-ORDENES[[#This Row],[Descuento]])</f>
        <v>34.924999999999997</v>
      </c>
      <c r="Z5877" s="5">
        <f>ORDENES[[#This Row],[Ventas Originales (con descuento)]]/ORDENES[[#This Row],[Cantidad]]/(1-ORDENES[[#This Row],[Descuento]])</f>
        <v>8.7312499999999993</v>
      </c>
      <c r="AA5877" s="5">
        <f>ORDENES[[#This Row],[Ventas Originales (con descuento)]]/ORDENES[[#This Row],[Cantidad]]</f>
        <v>6.9850000000000003</v>
      </c>
      <c r="AB5877" s="5">
        <f>ORDENES[[#This Row],[Ventas Originales (con descuento)]]-(ORDENES[[#This Row],[Ganancias]])</f>
        <v>18.510000000000002</v>
      </c>
    </row>
    <row r="5878" spans="1:28" x14ac:dyDescent="0.35">
      <c r="A5878" t="s">
        <v>7719</v>
      </c>
      <c r="B5878" t="s">
        <v>3579</v>
      </c>
      <c r="C5878" t="s">
        <v>1</v>
      </c>
      <c r="D5878" t="s">
        <v>172</v>
      </c>
      <c r="E5878" t="s">
        <v>35</v>
      </c>
      <c r="F5878" s="1">
        <v>44489</v>
      </c>
      <c r="G5878" t="s">
        <v>7613</v>
      </c>
      <c r="H5878" t="s">
        <v>6462</v>
      </c>
      <c r="I5878">
        <v>95695</v>
      </c>
      <c r="J5878" t="s">
        <v>2423</v>
      </c>
      <c r="K5878" t="s">
        <v>1865</v>
      </c>
      <c r="L5878" t="s">
        <v>1866</v>
      </c>
      <c r="M5878" s="1">
        <v>44491</v>
      </c>
      <c r="N5878" t="s">
        <v>1861</v>
      </c>
      <c r="O5878" t="s">
        <v>7614</v>
      </c>
      <c r="P5878" t="s">
        <v>1867</v>
      </c>
      <c r="Q5878" t="s">
        <v>7614</v>
      </c>
      <c r="R5878" t="s">
        <v>1876</v>
      </c>
      <c r="S5878">
        <v>1</v>
      </c>
      <c r="T5878" s="2">
        <v>0.2</v>
      </c>
      <c r="U5878" s="5">
        <v>7.59</v>
      </c>
      <c r="V5878" s="5">
        <f>ORDENES[[#This Row],[Ventas sin descuento]]-ORDENES[[#This Row],[costos estimados]]</f>
        <v>12.822499999999998</v>
      </c>
      <c r="W5878">
        <v>4</v>
      </c>
      <c r="X5878" s="5">
        <v>20.93</v>
      </c>
      <c r="Y5878" s="5">
        <f>ORDENES[[#This Row],[Ventas Originales (con descuento)]]/(1-ORDENES[[#This Row],[Descuento]])</f>
        <v>26.162499999999998</v>
      </c>
      <c r="Z5878" s="5">
        <f>ORDENES[[#This Row],[Ventas Originales (con descuento)]]/ORDENES[[#This Row],[Cantidad]]/(1-ORDENES[[#This Row],[Descuento]])</f>
        <v>6.5406249999999995</v>
      </c>
      <c r="AA5878" s="5">
        <f>ORDENES[[#This Row],[Ventas Originales (con descuento)]]/ORDENES[[#This Row],[Cantidad]]</f>
        <v>5.2324999999999999</v>
      </c>
      <c r="AB5878" s="5">
        <f>ORDENES[[#This Row],[Ventas Originales (con descuento)]]-(ORDENES[[#This Row],[Ganancias]])</f>
        <v>13.34</v>
      </c>
    </row>
    <row r="5879" spans="1:28" x14ac:dyDescent="0.35">
      <c r="A5879" t="s">
        <v>7719</v>
      </c>
      <c r="B5879" t="s">
        <v>5</v>
      </c>
      <c r="C5879" t="s">
        <v>1</v>
      </c>
      <c r="D5879" t="s">
        <v>3202</v>
      </c>
      <c r="E5879" t="s">
        <v>581</v>
      </c>
      <c r="F5879" s="1">
        <v>43623</v>
      </c>
      <c r="G5879" t="s">
        <v>7613</v>
      </c>
      <c r="H5879" t="s">
        <v>6507</v>
      </c>
      <c r="I5879">
        <v>90036</v>
      </c>
      <c r="J5879" t="s">
        <v>581</v>
      </c>
      <c r="K5879" t="s">
        <v>1865</v>
      </c>
      <c r="L5879" t="s">
        <v>1866</v>
      </c>
      <c r="M5879" s="1">
        <v>43625</v>
      </c>
      <c r="N5879" t="s">
        <v>1861</v>
      </c>
      <c r="O5879" t="s">
        <v>7614</v>
      </c>
      <c r="P5879" t="s">
        <v>1867</v>
      </c>
      <c r="Q5879" t="s">
        <v>7614</v>
      </c>
      <c r="R5879" t="s">
        <v>1876</v>
      </c>
      <c r="S5879">
        <v>1</v>
      </c>
      <c r="T5879" s="2">
        <v>0.2</v>
      </c>
      <c r="U5879" s="5">
        <v>2.63</v>
      </c>
      <c r="V5879" s="5">
        <f>ORDENES[[#This Row],[Ventas sin descuento]]-ORDENES[[#This Row],[costos estimados]]</f>
        <v>4.5099999999999989</v>
      </c>
      <c r="W5879">
        <v>5</v>
      </c>
      <c r="X5879" s="5">
        <v>7.52</v>
      </c>
      <c r="Y5879" s="5">
        <f>ORDENES[[#This Row],[Ventas Originales (con descuento)]]/(1-ORDENES[[#This Row],[Descuento]])</f>
        <v>9.3999999999999986</v>
      </c>
      <c r="Z5879" s="5">
        <f>ORDENES[[#This Row],[Ventas Originales (con descuento)]]/ORDENES[[#This Row],[Cantidad]]/(1-ORDENES[[#This Row],[Descuento]])</f>
        <v>1.88</v>
      </c>
      <c r="AA5879" s="5">
        <f>ORDENES[[#This Row],[Ventas Originales (con descuento)]]/ORDENES[[#This Row],[Cantidad]]</f>
        <v>1.504</v>
      </c>
      <c r="AB5879" s="5">
        <f>ORDENES[[#This Row],[Ventas Originales (con descuento)]]-(ORDENES[[#This Row],[Ganancias]])</f>
        <v>4.8899999999999997</v>
      </c>
    </row>
    <row r="5880" spans="1:28" x14ac:dyDescent="0.35">
      <c r="A5880" t="s">
        <v>7719</v>
      </c>
      <c r="B5880" t="s">
        <v>563</v>
      </c>
      <c r="C5880" t="s">
        <v>1</v>
      </c>
      <c r="D5880" t="s">
        <v>2174</v>
      </c>
      <c r="E5880" t="s">
        <v>18</v>
      </c>
      <c r="F5880" s="1">
        <v>44546</v>
      </c>
      <c r="G5880" t="s">
        <v>7598</v>
      </c>
      <c r="H5880" t="s">
        <v>5886</v>
      </c>
      <c r="I5880">
        <v>92054</v>
      </c>
      <c r="J5880" t="s">
        <v>1640</v>
      </c>
      <c r="K5880" t="s">
        <v>1865</v>
      </c>
      <c r="L5880" t="s">
        <v>1866</v>
      </c>
      <c r="M5880" s="1">
        <v>44551</v>
      </c>
      <c r="N5880" t="s">
        <v>1861</v>
      </c>
      <c r="O5880" t="s">
        <v>7614</v>
      </c>
      <c r="P5880" t="s">
        <v>1867</v>
      </c>
      <c r="Q5880" t="s">
        <v>7614</v>
      </c>
      <c r="R5880" t="s">
        <v>1876</v>
      </c>
      <c r="S5880">
        <v>3</v>
      </c>
      <c r="T5880" s="2">
        <v>0.2</v>
      </c>
      <c r="U5880" s="5">
        <v>8.2100000000000009</v>
      </c>
      <c r="V5880" s="5">
        <f>ORDENES[[#This Row],[Ventas sin descuento]]-ORDENES[[#This Row],[costos estimados]]</f>
        <v>14.29</v>
      </c>
      <c r="W5880">
        <v>5</v>
      </c>
      <c r="X5880" s="5">
        <v>24.32</v>
      </c>
      <c r="Y5880" s="5">
        <f>ORDENES[[#This Row],[Ventas Originales (con descuento)]]/(1-ORDENES[[#This Row],[Descuento]])</f>
        <v>30.4</v>
      </c>
      <c r="Z5880" s="5">
        <f>ORDENES[[#This Row],[Ventas Originales (con descuento)]]/ORDENES[[#This Row],[Cantidad]]/(1-ORDENES[[#This Row],[Descuento]])</f>
        <v>6.0799999999999992</v>
      </c>
      <c r="AA5880" s="5">
        <f>ORDENES[[#This Row],[Ventas Originales (con descuento)]]/ORDENES[[#This Row],[Cantidad]]</f>
        <v>4.8639999999999999</v>
      </c>
      <c r="AB5880" s="5">
        <f>ORDENES[[#This Row],[Ventas Originales (con descuento)]]-(ORDENES[[#This Row],[Ganancias]])</f>
        <v>16.11</v>
      </c>
    </row>
    <row r="5881" spans="1:28" x14ac:dyDescent="0.35">
      <c r="A5881" t="s">
        <v>7719</v>
      </c>
      <c r="B5881" t="s">
        <v>619</v>
      </c>
      <c r="C5881" t="s">
        <v>1</v>
      </c>
      <c r="D5881" t="s">
        <v>2126</v>
      </c>
      <c r="E5881" t="s">
        <v>38</v>
      </c>
      <c r="F5881" s="1">
        <v>43769</v>
      </c>
      <c r="G5881" t="s">
        <v>7613</v>
      </c>
      <c r="H5881" t="s">
        <v>6490</v>
      </c>
      <c r="I5881">
        <v>93905</v>
      </c>
      <c r="J5881" t="s">
        <v>1937</v>
      </c>
      <c r="K5881" t="s">
        <v>1865</v>
      </c>
      <c r="L5881" t="s">
        <v>1866</v>
      </c>
      <c r="M5881" s="1">
        <v>43773</v>
      </c>
      <c r="N5881" t="s">
        <v>1861</v>
      </c>
      <c r="O5881" t="s">
        <v>7614</v>
      </c>
      <c r="P5881" t="s">
        <v>1867</v>
      </c>
      <c r="Q5881" t="s">
        <v>7614</v>
      </c>
      <c r="R5881" t="s">
        <v>1876</v>
      </c>
      <c r="S5881">
        <v>3</v>
      </c>
      <c r="T5881" s="2">
        <v>0.2</v>
      </c>
      <c r="U5881" s="5">
        <v>9.31</v>
      </c>
      <c r="V5881" s="5">
        <f>ORDENES[[#This Row],[Ventas sin descuento]]-ORDENES[[#This Row],[costos estimados]]</f>
        <v>16.759999999999998</v>
      </c>
      <c r="W5881">
        <v>5</v>
      </c>
      <c r="X5881" s="5">
        <v>29.8</v>
      </c>
      <c r="Y5881" s="5">
        <f>ORDENES[[#This Row],[Ventas Originales (con descuento)]]/(1-ORDENES[[#This Row],[Descuento]])</f>
        <v>37.25</v>
      </c>
      <c r="Z5881" s="5">
        <f>ORDENES[[#This Row],[Ventas Originales (con descuento)]]/ORDENES[[#This Row],[Cantidad]]/(1-ORDENES[[#This Row],[Descuento]])</f>
        <v>7.4499999999999993</v>
      </c>
      <c r="AA5881" s="5">
        <f>ORDENES[[#This Row],[Ventas Originales (con descuento)]]/ORDENES[[#This Row],[Cantidad]]</f>
        <v>5.96</v>
      </c>
      <c r="AB5881" s="5">
        <f>ORDENES[[#This Row],[Ventas Originales (con descuento)]]-(ORDENES[[#This Row],[Ganancias]])</f>
        <v>20.490000000000002</v>
      </c>
    </row>
    <row r="5882" spans="1:28" x14ac:dyDescent="0.35">
      <c r="A5882" t="s">
        <v>7719</v>
      </c>
      <c r="B5882" t="s">
        <v>253</v>
      </c>
      <c r="C5882" t="s">
        <v>1</v>
      </c>
      <c r="D5882" t="s">
        <v>2616</v>
      </c>
      <c r="E5882" t="s">
        <v>47</v>
      </c>
      <c r="F5882" s="1">
        <v>43350</v>
      </c>
      <c r="G5882" t="s">
        <v>7598</v>
      </c>
      <c r="H5882" t="s">
        <v>6473</v>
      </c>
      <c r="I5882">
        <v>95051</v>
      </c>
      <c r="J5882" t="s">
        <v>2617</v>
      </c>
      <c r="K5882" t="s">
        <v>1865</v>
      </c>
      <c r="L5882" t="s">
        <v>1866</v>
      </c>
      <c r="M5882" s="1">
        <v>43355</v>
      </c>
      <c r="N5882" t="s">
        <v>1861</v>
      </c>
      <c r="O5882" t="s">
        <v>7614</v>
      </c>
      <c r="P5882" t="s">
        <v>1867</v>
      </c>
      <c r="Q5882" t="s">
        <v>7614</v>
      </c>
      <c r="R5882" t="s">
        <v>1876</v>
      </c>
      <c r="S5882">
        <v>3</v>
      </c>
      <c r="T5882" s="2">
        <v>0.2</v>
      </c>
      <c r="U5882" s="5">
        <v>31.47</v>
      </c>
      <c r="V5882" s="5">
        <f>ORDENES[[#This Row],[Ventas sin descuento]]-ORDENES[[#This Row],[costos estimados]]</f>
        <v>52.449999999999989</v>
      </c>
      <c r="W5882">
        <v>5</v>
      </c>
      <c r="X5882" s="5">
        <v>83.92</v>
      </c>
      <c r="Y5882" s="5">
        <f>ORDENES[[#This Row],[Ventas Originales (con descuento)]]/(1-ORDENES[[#This Row],[Descuento]])</f>
        <v>104.89999999999999</v>
      </c>
      <c r="Z5882" s="5">
        <f>ORDENES[[#This Row],[Ventas Originales (con descuento)]]/ORDENES[[#This Row],[Cantidad]]/(1-ORDENES[[#This Row],[Descuento]])</f>
        <v>20.979999999999997</v>
      </c>
      <c r="AA5882" s="5">
        <f>ORDENES[[#This Row],[Ventas Originales (con descuento)]]/ORDENES[[#This Row],[Cantidad]]</f>
        <v>16.783999999999999</v>
      </c>
      <c r="AB5882" s="5">
        <f>ORDENES[[#This Row],[Ventas Originales (con descuento)]]-(ORDENES[[#This Row],[Ganancias]])</f>
        <v>52.45</v>
      </c>
    </row>
    <row r="5883" spans="1:28" x14ac:dyDescent="0.35">
      <c r="A5883" t="s">
        <v>7719</v>
      </c>
      <c r="B5883" t="s">
        <v>153</v>
      </c>
      <c r="C5883" t="s">
        <v>1</v>
      </c>
      <c r="D5883" t="s">
        <v>612</v>
      </c>
      <c r="E5883" t="s">
        <v>47</v>
      </c>
      <c r="F5883" s="1">
        <v>43790</v>
      </c>
      <c r="G5883" t="s">
        <v>7613</v>
      </c>
      <c r="H5883" t="s">
        <v>6508</v>
      </c>
      <c r="I5883">
        <v>85023</v>
      </c>
      <c r="J5883" t="s">
        <v>2275</v>
      </c>
      <c r="K5883" t="s">
        <v>1865</v>
      </c>
      <c r="L5883" t="s">
        <v>1866</v>
      </c>
      <c r="M5883" s="1">
        <v>43792</v>
      </c>
      <c r="N5883" t="s">
        <v>1861</v>
      </c>
      <c r="O5883" t="s">
        <v>7614</v>
      </c>
      <c r="P5883" t="s">
        <v>1899</v>
      </c>
      <c r="Q5883" t="s">
        <v>7614</v>
      </c>
      <c r="R5883" t="s">
        <v>1868</v>
      </c>
      <c r="S5883">
        <v>1</v>
      </c>
      <c r="T5883" s="2">
        <v>0.2</v>
      </c>
      <c r="U5883" s="5">
        <v>5.37</v>
      </c>
      <c r="V5883" s="5">
        <f>ORDENES[[#This Row],[Ventas sin descuento]]-ORDENES[[#This Row],[costos estimados]]</f>
        <v>9.5</v>
      </c>
      <c r="W5883">
        <v>5</v>
      </c>
      <c r="X5883" s="5">
        <v>16.52</v>
      </c>
      <c r="Y5883" s="5">
        <f>ORDENES[[#This Row],[Ventas Originales (con descuento)]]/(1-ORDENES[[#This Row],[Descuento]])</f>
        <v>20.65</v>
      </c>
      <c r="Z5883" s="5">
        <f>ORDENES[[#This Row],[Ventas Originales (con descuento)]]/ORDENES[[#This Row],[Cantidad]]/(1-ORDENES[[#This Row],[Descuento]])</f>
        <v>4.13</v>
      </c>
      <c r="AA5883" s="5">
        <f>ORDENES[[#This Row],[Ventas Originales (con descuento)]]/ORDENES[[#This Row],[Cantidad]]</f>
        <v>3.3039999999999998</v>
      </c>
      <c r="AB5883" s="5">
        <f>ORDENES[[#This Row],[Ventas Originales (con descuento)]]-(ORDENES[[#This Row],[Ganancias]])</f>
        <v>11.149999999999999</v>
      </c>
    </row>
    <row r="5884" spans="1:28" x14ac:dyDescent="0.35">
      <c r="A5884" t="s">
        <v>7719</v>
      </c>
      <c r="B5884" t="s">
        <v>153</v>
      </c>
      <c r="C5884" t="s">
        <v>1</v>
      </c>
      <c r="D5884" t="s">
        <v>612</v>
      </c>
      <c r="E5884" t="s">
        <v>7624</v>
      </c>
      <c r="F5884" s="1">
        <v>43790</v>
      </c>
      <c r="G5884" t="s">
        <v>7613</v>
      </c>
      <c r="H5884" t="s">
        <v>6508</v>
      </c>
      <c r="I5884">
        <v>85023</v>
      </c>
      <c r="J5884" t="s">
        <v>7665</v>
      </c>
      <c r="K5884" t="s">
        <v>1865</v>
      </c>
      <c r="L5884" t="s">
        <v>1866</v>
      </c>
      <c r="M5884" s="1">
        <v>43792</v>
      </c>
      <c r="N5884" t="s">
        <v>1861</v>
      </c>
      <c r="O5884" t="s">
        <v>7614</v>
      </c>
      <c r="P5884" t="s">
        <v>1899</v>
      </c>
      <c r="Q5884" t="s">
        <v>7614</v>
      </c>
      <c r="R5884" t="s">
        <v>1877</v>
      </c>
      <c r="S5884">
        <v>1</v>
      </c>
      <c r="T5884" s="2">
        <v>0.2</v>
      </c>
      <c r="U5884" s="5">
        <v>28.49</v>
      </c>
      <c r="V5884" s="5">
        <f>ORDENES[[#This Row],[Ventas sin descuento]]-ORDENES[[#This Row],[costos estimados]]</f>
        <v>109.89749999999998</v>
      </c>
      <c r="W5884">
        <v>6</v>
      </c>
      <c r="X5884" s="5">
        <v>325.63</v>
      </c>
      <c r="Y5884" s="5">
        <f>ORDENES[[#This Row],[Ventas Originales (con descuento)]]/(1-ORDENES[[#This Row],[Descuento]])</f>
        <v>407.03749999999997</v>
      </c>
      <c r="Z5884" s="5">
        <f>ORDENES[[#This Row],[Ventas Originales (con descuento)]]/ORDENES[[#This Row],[Cantidad]]/(1-ORDENES[[#This Row],[Descuento]])</f>
        <v>67.839583333333337</v>
      </c>
      <c r="AA5884" s="5">
        <f>ORDENES[[#This Row],[Ventas Originales (con descuento)]]/ORDENES[[#This Row],[Cantidad]]</f>
        <v>54.271666666666668</v>
      </c>
      <c r="AB5884" s="5">
        <f>ORDENES[[#This Row],[Ventas Originales (con descuento)]]-(ORDENES[[#This Row],[Ganancias]])</f>
        <v>297.14</v>
      </c>
    </row>
    <row r="5885" spans="1:28" x14ac:dyDescent="0.35">
      <c r="A5885" t="s">
        <v>7719</v>
      </c>
      <c r="B5885" t="s">
        <v>32</v>
      </c>
      <c r="C5885" t="s">
        <v>1</v>
      </c>
      <c r="D5885" t="s">
        <v>659</v>
      </c>
      <c r="E5885" t="s">
        <v>47</v>
      </c>
      <c r="F5885" s="1">
        <v>43392</v>
      </c>
      <c r="G5885" t="s">
        <v>7613</v>
      </c>
      <c r="H5885" t="s">
        <v>6485</v>
      </c>
      <c r="I5885">
        <v>94110</v>
      </c>
      <c r="J5885" t="s">
        <v>2785</v>
      </c>
      <c r="K5885" t="s">
        <v>1865</v>
      </c>
      <c r="L5885" t="s">
        <v>1866</v>
      </c>
      <c r="M5885" s="1">
        <v>43395</v>
      </c>
      <c r="N5885" t="s">
        <v>1861</v>
      </c>
      <c r="O5885" t="s">
        <v>7614</v>
      </c>
      <c r="P5885" t="s">
        <v>1867</v>
      </c>
      <c r="Q5885" t="s">
        <v>7614</v>
      </c>
      <c r="R5885" t="s">
        <v>1876</v>
      </c>
      <c r="S5885">
        <v>2</v>
      </c>
      <c r="T5885" s="2">
        <v>0.2</v>
      </c>
      <c r="U5885" s="5">
        <v>7.02</v>
      </c>
      <c r="V5885" s="5">
        <f>ORDENES[[#This Row],[Ventas sin descuento]]-ORDENES[[#This Row],[costos estimados]]</f>
        <v>12.034999999999997</v>
      </c>
      <c r="W5885">
        <v>6</v>
      </c>
      <c r="X5885" s="5">
        <v>20.059999999999999</v>
      </c>
      <c r="Y5885" s="5">
        <f>ORDENES[[#This Row],[Ventas Originales (con descuento)]]/(1-ORDENES[[#This Row],[Descuento]])</f>
        <v>25.074999999999996</v>
      </c>
      <c r="Z5885" s="5">
        <f>ORDENES[[#This Row],[Ventas Originales (con descuento)]]/ORDENES[[#This Row],[Cantidad]]/(1-ORDENES[[#This Row],[Descuento]])</f>
        <v>4.1791666666666663</v>
      </c>
      <c r="AA5885" s="5">
        <f>ORDENES[[#This Row],[Ventas Originales (con descuento)]]/ORDENES[[#This Row],[Cantidad]]</f>
        <v>3.3433333333333333</v>
      </c>
      <c r="AB5885" s="5">
        <f>ORDENES[[#This Row],[Ventas Originales (con descuento)]]-(ORDENES[[#This Row],[Ganancias]])</f>
        <v>13.04</v>
      </c>
    </row>
    <row r="5886" spans="1:28" x14ac:dyDescent="0.35">
      <c r="A5886" t="s">
        <v>7719</v>
      </c>
      <c r="B5886" t="s">
        <v>5</v>
      </c>
      <c r="C5886" t="s">
        <v>1</v>
      </c>
      <c r="D5886" t="s">
        <v>2939</v>
      </c>
      <c r="E5886" t="s">
        <v>47</v>
      </c>
      <c r="F5886" s="1">
        <v>43882</v>
      </c>
      <c r="G5886" t="s">
        <v>7613</v>
      </c>
      <c r="H5886" t="s">
        <v>6491</v>
      </c>
      <c r="I5886">
        <v>90032</v>
      </c>
      <c r="J5886" t="s">
        <v>1234</v>
      </c>
      <c r="K5886" t="s">
        <v>1865</v>
      </c>
      <c r="L5886" t="s">
        <v>1866</v>
      </c>
      <c r="M5886" s="1">
        <v>43887</v>
      </c>
      <c r="N5886" t="s">
        <v>1861</v>
      </c>
      <c r="O5886" t="s">
        <v>7614</v>
      </c>
      <c r="P5886" t="s">
        <v>1867</v>
      </c>
      <c r="Q5886" t="s">
        <v>7614</v>
      </c>
      <c r="R5886" t="s">
        <v>1876</v>
      </c>
      <c r="S5886">
        <v>3</v>
      </c>
      <c r="T5886" s="2">
        <v>0.2</v>
      </c>
      <c r="U5886" s="5">
        <v>10.94</v>
      </c>
      <c r="V5886" s="5">
        <f>ORDENES[[#This Row],[Ventas sin descuento]]-ORDENES[[#This Row],[costos estimados]]</f>
        <v>18.752499999999998</v>
      </c>
      <c r="W5886">
        <v>7</v>
      </c>
      <c r="X5886" s="5">
        <v>31.25</v>
      </c>
      <c r="Y5886" s="5">
        <f>ORDENES[[#This Row],[Ventas Originales (con descuento)]]/(1-ORDENES[[#This Row],[Descuento]])</f>
        <v>39.0625</v>
      </c>
      <c r="Z5886" s="5">
        <f>ORDENES[[#This Row],[Ventas Originales (con descuento)]]/ORDENES[[#This Row],[Cantidad]]/(1-ORDENES[[#This Row],[Descuento]])</f>
        <v>5.5803571428571423</v>
      </c>
      <c r="AA5886" s="5">
        <f>ORDENES[[#This Row],[Ventas Originales (con descuento)]]/ORDENES[[#This Row],[Cantidad]]</f>
        <v>4.4642857142857144</v>
      </c>
      <c r="AB5886" s="5">
        <f>ORDENES[[#This Row],[Ventas Originales (con descuento)]]-(ORDENES[[#This Row],[Ganancias]])</f>
        <v>20.310000000000002</v>
      </c>
    </row>
    <row r="5887" spans="1:28" x14ac:dyDescent="0.35">
      <c r="A5887" t="s">
        <v>7719</v>
      </c>
      <c r="B5887" t="s">
        <v>32</v>
      </c>
      <c r="C5887" t="s">
        <v>1</v>
      </c>
      <c r="D5887" t="s">
        <v>239</v>
      </c>
      <c r="E5887" t="s">
        <v>38</v>
      </c>
      <c r="F5887" s="1">
        <v>44238</v>
      </c>
      <c r="G5887" t="s">
        <v>7613</v>
      </c>
      <c r="H5887" t="s">
        <v>6509</v>
      </c>
      <c r="I5887">
        <v>94110</v>
      </c>
      <c r="J5887" t="s">
        <v>1833</v>
      </c>
      <c r="K5887" t="s">
        <v>1865</v>
      </c>
      <c r="L5887" t="s">
        <v>1866</v>
      </c>
      <c r="M5887" s="1">
        <v>44241</v>
      </c>
      <c r="N5887" t="s">
        <v>1861</v>
      </c>
      <c r="O5887" t="s">
        <v>7614</v>
      </c>
      <c r="P5887" t="s">
        <v>1867</v>
      </c>
      <c r="Q5887" t="s">
        <v>7614</v>
      </c>
      <c r="R5887" t="s">
        <v>1876</v>
      </c>
      <c r="S5887">
        <v>2</v>
      </c>
      <c r="T5887" s="2">
        <v>0.2</v>
      </c>
      <c r="U5887" s="5">
        <v>7.73</v>
      </c>
      <c r="V5887" s="5">
        <f>ORDENES[[#This Row],[Ventas sin descuento]]-ORDENES[[#This Row],[costos estimados]]</f>
        <v>13.064999999999998</v>
      </c>
      <c r="W5887">
        <v>7</v>
      </c>
      <c r="X5887" s="5">
        <v>21.34</v>
      </c>
      <c r="Y5887" s="5">
        <f>ORDENES[[#This Row],[Ventas Originales (con descuento)]]/(1-ORDENES[[#This Row],[Descuento]])</f>
        <v>26.674999999999997</v>
      </c>
      <c r="Z5887" s="5">
        <f>ORDENES[[#This Row],[Ventas Originales (con descuento)]]/ORDENES[[#This Row],[Cantidad]]/(1-ORDENES[[#This Row],[Descuento]])</f>
        <v>3.8107142857142855</v>
      </c>
      <c r="AA5887" s="5">
        <f>ORDENES[[#This Row],[Ventas Originales (con descuento)]]/ORDENES[[#This Row],[Cantidad]]</f>
        <v>3.0485714285714285</v>
      </c>
      <c r="AB5887" s="5">
        <f>ORDENES[[#This Row],[Ventas Originales (con descuento)]]-(ORDENES[[#This Row],[Ganancias]])</f>
        <v>13.61</v>
      </c>
    </row>
    <row r="5888" spans="1:28" x14ac:dyDescent="0.35">
      <c r="A5888" t="s">
        <v>7719</v>
      </c>
      <c r="B5888" t="s">
        <v>3599</v>
      </c>
      <c r="C5888" t="s">
        <v>1</v>
      </c>
      <c r="D5888" t="s">
        <v>3082</v>
      </c>
      <c r="E5888" t="s">
        <v>18</v>
      </c>
      <c r="F5888" s="1">
        <v>44139</v>
      </c>
      <c r="G5888" t="s">
        <v>7613</v>
      </c>
      <c r="H5888" t="s">
        <v>5900</v>
      </c>
      <c r="I5888">
        <v>97405</v>
      </c>
      <c r="J5888" t="s">
        <v>7611</v>
      </c>
      <c r="K5888" t="s">
        <v>1865</v>
      </c>
      <c r="L5888" t="s">
        <v>1866</v>
      </c>
      <c r="M5888" s="1">
        <v>44141</v>
      </c>
      <c r="N5888" t="s">
        <v>1861</v>
      </c>
      <c r="O5888" t="s">
        <v>7614</v>
      </c>
      <c r="P5888" t="s">
        <v>1904</v>
      </c>
      <c r="Q5888" t="s">
        <v>7614</v>
      </c>
      <c r="R5888" t="s">
        <v>1908</v>
      </c>
      <c r="S5888">
        <v>1</v>
      </c>
      <c r="T5888" s="2">
        <v>0.2</v>
      </c>
      <c r="U5888" s="5">
        <v>-4.18</v>
      </c>
      <c r="V5888" s="5">
        <f>ORDENES[[#This Row],[Ventas sin descuento]]-ORDENES[[#This Row],[costos estimados]]</f>
        <v>0.21499999999999986</v>
      </c>
      <c r="W5888">
        <v>7</v>
      </c>
      <c r="X5888" s="5">
        <v>17.579999999999998</v>
      </c>
      <c r="Y5888" s="5">
        <f>ORDENES[[#This Row],[Ventas Originales (con descuento)]]/(1-ORDENES[[#This Row],[Descuento]])</f>
        <v>21.974999999999998</v>
      </c>
      <c r="Z5888" s="5">
        <f>ORDENES[[#This Row],[Ventas Originales (con descuento)]]/ORDENES[[#This Row],[Cantidad]]/(1-ORDENES[[#This Row],[Descuento]])</f>
        <v>3.1392857142857138</v>
      </c>
      <c r="AA5888" s="5">
        <f>ORDENES[[#This Row],[Ventas Originales (con descuento)]]/ORDENES[[#This Row],[Cantidad]]</f>
        <v>2.5114285714285711</v>
      </c>
      <c r="AB5888" s="5">
        <f>ORDENES[[#This Row],[Ventas Originales (con descuento)]]-(ORDENES[[#This Row],[Ganancias]])</f>
        <v>21.759999999999998</v>
      </c>
    </row>
    <row r="5889" spans="1:28" x14ac:dyDescent="0.35">
      <c r="A5889" t="s">
        <v>7719</v>
      </c>
      <c r="B5889" t="s">
        <v>3599</v>
      </c>
      <c r="C5889" t="s">
        <v>1</v>
      </c>
      <c r="D5889" t="s">
        <v>3082</v>
      </c>
      <c r="E5889" t="s">
        <v>18</v>
      </c>
      <c r="F5889" s="1">
        <v>44139</v>
      </c>
      <c r="G5889" t="s">
        <v>7613</v>
      </c>
      <c r="H5889" t="s">
        <v>5900</v>
      </c>
      <c r="I5889">
        <v>97405</v>
      </c>
      <c r="J5889" t="s">
        <v>1624</v>
      </c>
      <c r="K5889" t="s">
        <v>1865</v>
      </c>
      <c r="L5889" t="s">
        <v>1866</v>
      </c>
      <c r="M5889" s="1">
        <v>44141</v>
      </c>
      <c r="N5889" t="s">
        <v>1861</v>
      </c>
      <c r="O5889" t="s">
        <v>7614</v>
      </c>
      <c r="P5889" t="s">
        <v>1904</v>
      </c>
      <c r="Q5889" t="s">
        <v>7614</v>
      </c>
      <c r="R5889" t="s">
        <v>1868</v>
      </c>
      <c r="S5889">
        <v>1</v>
      </c>
      <c r="T5889" s="2">
        <v>0.2</v>
      </c>
      <c r="U5889" s="5">
        <v>228.08</v>
      </c>
      <c r="V5889" s="5">
        <f>ORDENES[[#This Row],[Ventas sin descuento]]-ORDENES[[#This Row],[costos estimados]]</f>
        <v>385.375</v>
      </c>
      <c r="W5889">
        <v>8</v>
      </c>
      <c r="X5889" s="5">
        <v>629.17999999999995</v>
      </c>
      <c r="Y5889" s="5">
        <f>ORDENES[[#This Row],[Ventas Originales (con descuento)]]/(1-ORDENES[[#This Row],[Descuento]])</f>
        <v>786.47499999999991</v>
      </c>
      <c r="Z5889" s="5">
        <f>ORDENES[[#This Row],[Ventas Originales (con descuento)]]/ORDENES[[#This Row],[Cantidad]]/(1-ORDENES[[#This Row],[Descuento]])</f>
        <v>98.309374999999989</v>
      </c>
      <c r="AA5889" s="5">
        <f>ORDENES[[#This Row],[Ventas Originales (con descuento)]]/ORDENES[[#This Row],[Cantidad]]</f>
        <v>78.647499999999994</v>
      </c>
      <c r="AB5889" s="5">
        <f>ORDENES[[#This Row],[Ventas Originales (con descuento)]]-(ORDENES[[#This Row],[Ganancias]])</f>
        <v>401.09999999999991</v>
      </c>
    </row>
    <row r="5890" spans="1:28" x14ac:dyDescent="0.35">
      <c r="A5890" t="s">
        <v>7719</v>
      </c>
      <c r="B5890" t="s">
        <v>22</v>
      </c>
      <c r="C5890" t="s">
        <v>1</v>
      </c>
      <c r="D5890" t="s">
        <v>659</v>
      </c>
      <c r="E5890" t="s">
        <v>47</v>
      </c>
      <c r="F5890" s="1">
        <v>44064</v>
      </c>
      <c r="G5890" t="s">
        <v>7613</v>
      </c>
      <c r="H5890" t="s">
        <v>6510</v>
      </c>
      <c r="I5890">
        <v>98115</v>
      </c>
      <c r="J5890" t="s">
        <v>2785</v>
      </c>
      <c r="K5890" t="s">
        <v>1865</v>
      </c>
      <c r="L5890" t="s">
        <v>1866</v>
      </c>
      <c r="M5890" s="1">
        <v>44067</v>
      </c>
      <c r="N5890" t="s">
        <v>1861</v>
      </c>
      <c r="O5890" t="s">
        <v>7614</v>
      </c>
      <c r="P5890" t="s">
        <v>1880</v>
      </c>
      <c r="Q5890" t="s">
        <v>7614</v>
      </c>
      <c r="R5890" t="s">
        <v>1876</v>
      </c>
      <c r="S5890">
        <v>2</v>
      </c>
      <c r="T5890" s="2">
        <v>0.2</v>
      </c>
      <c r="U5890" s="5">
        <v>11.7</v>
      </c>
      <c r="V5890" s="5">
        <f>ORDENES[[#This Row],[Ventas sin descuento]]-ORDENES[[#This Row],[costos estimados]]</f>
        <v>20.059999999999999</v>
      </c>
      <c r="W5890">
        <v>10</v>
      </c>
      <c r="X5890" s="5">
        <v>33.44</v>
      </c>
      <c r="Y5890" s="5">
        <f>ORDENES[[#This Row],[Ventas Originales (con descuento)]]/(1-ORDENES[[#This Row],[Descuento]])</f>
        <v>41.8</v>
      </c>
      <c r="Z5890" s="5">
        <f>ORDENES[[#This Row],[Ventas Originales (con descuento)]]/ORDENES[[#This Row],[Cantidad]]/(1-ORDENES[[#This Row],[Descuento]])</f>
        <v>4.18</v>
      </c>
      <c r="AA5890" s="5">
        <f>ORDENES[[#This Row],[Ventas Originales (con descuento)]]/ORDENES[[#This Row],[Cantidad]]</f>
        <v>3.3439999999999999</v>
      </c>
      <c r="AB5890" s="5">
        <f>ORDENES[[#This Row],[Ventas Originales (con descuento)]]-(ORDENES[[#This Row],[Ganancias]])</f>
        <v>21.74</v>
      </c>
    </row>
    <row r="5891" spans="1:28" x14ac:dyDescent="0.35">
      <c r="A5891" t="s">
        <v>7719</v>
      </c>
      <c r="B5891" t="s">
        <v>482</v>
      </c>
      <c r="C5891" t="s">
        <v>1</v>
      </c>
      <c r="D5891" t="s">
        <v>311</v>
      </c>
      <c r="E5891" t="s">
        <v>47</v>
      </c>
      <c r="F5891" s="1">
        <v>43276</v>
      </c>
      <c r="G5891" t="s">
        <v>7598</v>
      </c>
      <c r="H5891" t="s">
        <v>6496</v>
      </c>
      <c r="I5891">
        <v>97301</v>
      </c>
      <c r="J5891" t="s">
        <v>7688</v>
      </c>
      <c r="K5891" t="s">
        <v>1865</v>
      </c>
      <c r="L5891" t="s">
        <v>1866</v>
      </c>
      <c r="M5891" s="1">
        <v>43278</v>
      </c>
      <c r="N5891" t="s">
        <v>1861</v>
      </c>
      <c r="O5891" t="s">
        <v>7614</v>
      </c>
      <c r="P5891" t="s">
        <v>1904</v>
      </c>
      <c r="Q5891" t="s">
        <v>7614</v>
      </c>
      <c r="R5891" t="s">
        <v>1874</v>
      </c>
      <c r="S5891">
        <v>1</v>
      </c>
      <c r="T5891" s="2">
        <v>0.2</v>
      </c>
      <c r="U5891" s="5">
        <v>17.91</v>
      </c>
      <c r="V5891" s="5">
        <f>ORDENES[[#This Row],[Ventas sin descuento]]-ORDENES[[#This Row],[costos estimados]]</f>
        <v>35.817499999999995</v>
      </c>
      <c r="W5891">
        <v>11</v>
      </c>
      <c r="X5891" s="5">
        <v>71.63</v>
      </c>
      <c r="Y5891" s="5">
        <f>ORDENES[[#This Row],[Ventas Originales (con descuento)]]/(1-ORDENES[[#This Row],[Descuento]])</f>
        <v>89.537499999999994</v>
      </c>
      <c r="Z5891" s="5">
        <f>ORDENES[[#This Row],[Ventas Originales (con descuento)]]/ORDENES[[#This Row],[Cantidad]]/(1-ORDENES[[#This Row],[Descuento]])</f>
        <v>8.1397727272727263</v>
      </c>
      <c r="AA5891" s="5">
        <f>ORDENES[[#This Row],[Ventas Originales (con descuento)]]/ORDENES[[#This Row],[Cantidad]]</f>
        <v>6.5118181818181817</v>
      </c>
      <c r="AB5891" s="5">
        <f>ORDENES[[#This Row],[Ventas Originales (con descuento)]]-(ORDENES[[#This Row],[Ganancias]])</f>
        <v>53.72</v>
      </c>
    </row>
    <row r="5892" spans="1:28" x14ac:dyDescent="0.35">
      <c r="A5892" t="s">
        <v>7719</v>
      </c>
      <c r="B5892" t="s">
        <v>3688</v>
      </c>
      <c r="C5892" t="s">
        <v>1</v>
      </c>
      <c r="D5892" t="s">
        <v>636</v>
      </c>
      <c r="E5892" t="s">
        <v>47</v>
      </c>
      <c r="F5892" s="1">
        <v>44558</v>
      </c>
      <c r="G5892" t="s">
        <v>7613</v>
      </c>
      <c r="H5892" t="s">
        <v>6511</v>
      </c>
      <c r="I5892">
        <v>80538</v>
      </c>
      <c r="J5892" t="s">
        <v>3330</v>
      </c>
      <c r="K5892" t="s">
        <v>1865</v>
      </c>
      <c r="L5892" t="s">
        <v>1866</v>
      </c>
      <c r="M5892" s="1">
        <v>44561</v>
      </c>
      <c r="N5892" t="s">
        <v>1861</v>
      </c>
      <c r="O5892" t="s">
        <v>7614</v>
      </c>
      <c r="P5892" t="s">
        <v>1905</v>
      </c>
      <c r="Q5892" t="s">
        <v>7614</v>
      </c>
      <c r="R5892" t="s">
        <v>1876</v>
      </c>
      <c r="S5892">
        <v>2</v>
      </c>
      <c r="T5892" s="2">
        <v>0.7</v>
      </c>
      <c r="U5892" s="5">
        <v>-0.99</v>
      </c>
      <c r="V5892" s="5">
        <f>ORDENES[[#This Row],[Ventas sin descuento]]-ORDENES[[#This Row],[costos estimados]]</f>
        <v>1.7866666666666662</v>
      </c>
      <c r="W5892">
        <v>2</v>
      </c>
      <c r="X5892" s="5">
        <v>1.19</v>
      </c>
      <c r="Y5892" s="5">
        <f>ORDENES[[#This Row],[Ventas Originales (con descuento)]]/(1-ORDENES[[#This Row],[Descuento]])</f>
        <v>3.9666666666666659</v>
      </c>
      <c r="Z5892" s="5">
        <f>ORDENES[[#This Row],[Ventas Originales (con descuento)]]/ORDENES[[#This Row],[Cantidad]]/(1-ORDENES[[#This Row],[Descuento]])</f>
        <v>1.9833333333333329</v>
      </c>
      <c r="AA5892" s="5">
        <f>ORDENES[[#This Row],[Ventas Originales (con descuento)]]/ORDENES[[#This Row],[Cantidad]]</f>
        <v>0.59499999999999997</v>
      </c>
      <c r="AB5892" s="5">
        <f>ORDENES[[#This Row],[Ventas Originales (con descuento)]]-(ORDENES[[#This Row],[Ganancias]])</f>
        <v>2.1799999999999997</v>
      </c>
    </row>
    <row r="5893" spans="1:28" x14ac:dyDescent="0.35">
      <c r="A5893" t="s">
        <v>7719</v>
      </c>
      <c r="B5893" t="s">
        <v>247</v>
      </c>
      <c r="C5893" t="s">
        <v>1</v>
      </c>
      <c r="D5893" t="s">
        <v>3416</v>
      </c>
      <c r="E5893" t="s">
        <v>13</v>
      </c>
      <c r="F5893" s="1">
        <v>43824</v>
      </c>
      <c r="G5893" t="s">
        <v>7613</v>
      </c>
      <c r="H5893" t="s">
        <v>5912</v>
      </c>
      <c r="I5893">
        <v>48227</v>
      </c>
      <c r="J5893" t="s">
        <v>1955</v>
      </c>
      <c r="K5893" t="s">
        <v>1881</v>
      </c>
      <c r="L5893" t="s">
        <v>1866</v>
      </c>
      <c r="M5893" s="1">
        <v>43831</v>
      </c>
      <c r="N5893" t="s">
        <v>1869</v>
      </c>
      <c r="O5893" t="s">
        <v>7623</v>
      </c>
      <c r="P5893" t="s">
        <v>1894</v>
      </c>
      <c r="Q5893" t="s">
        <v>7623</v>
      </c>
      <c r="R5893" t="s">
        <v>1874</v>
      </c>
      <c r="S5893">
        <v>5</v>
      </c>
      <c r="T5893" s="2">
        <v>0</v>
      </c>
      <c r="U5893" s="5">
        <v>0.95</v>
      </c>
      <c r="V5893" s="5">
        <f>ORDENES[[#This Row],[Ventas sin descuento]]-ORDENES[[#This Row],[costos estimados]]</f>
        <v>0.94999999999999973</v>
      </c>
      <c r="W5893">
        <v>1</v>
      </c>
      <c r="X5893" s="5">
        <v>3.28</v>
      </c>
      <c r="Y5893" s="5">
        <f>ORDENES[[#This Row],[Ventas Originales (con descuento)]]/(1-ORDENES[[#This Row],[Descuento]])</f>
        <v>3.28</v>
      </c>
      <c r="Z5893" s="5">
        <f>ORDENES[[#This Row],[Ventas Originales (con descuento)]]/ORDENES[[#This Row],[Cantidad]]/(1-ORDENES[[#This Row],[Descuento]])</f>
        <v>3.28</v>
      </c>
      <c r="AA5893" s="5">
        <f>ORDENES[[#This Row],[Ventas Originales (con descuento)]]/ORDENES[[#This Row],[Cantidad]]</f>
        <v>3.28</v>
      </c>
      <c r="AB5893" s="5">
        <f>ORDENES[[#This Row],[Ventas Originales (con descuento)]]-(ORDENES[[#This Row],[Ganancias]])</f>
        <v>2.33</v>
      </c>
    </row>
    <row r="5894" spans="1:28" x14ac:dyDescent="0.35">
      <c r="A5894" t="s">
        <v>7719</v>
      </c>
      <c r="B5894" t="s">
        <v>3307</v>
      </c>
      <c r="C5894" t="s">
        <v>1</v>
      </c>
      <c r="D5894" t="s">
        <v>2737</v>
      </c>
      <c r="E5894" t="s">
        <v>50</v>
      </c>
      <c r="F5894" s="1">
        <v>43729</v>
      </c>
      <c r="G5894" t="s">
        <v>7613</v>
      </c>
      <c r="H5894" t="s">
        <v>5929</v>
      </c>
      <c r="I5894">
        <v>48146</v>
      </c>
      <c r="J5894" t="s">
        <v>2062</v>
      </c>
      <c r="K5894" t="s">
        <v>1881</v>
      </c>
      <c r="L5894" t="s">
        <v>1866</v>
      </c>
      <c r="M5894" s="1">
        <v>43735</v>
      </c>
      <c r="N5894" t="s">
        <v>1869</v>
      </c>
      <c r="O5894" t="s">
        <v>7623</v>
      </c>
      <c r="P5894" t="s">
        <v>1894</v>
      </c>
      <c r="Q5894" t="s">
        <v>7623</v>
      </c>
      <c r="R5894" t="s">
        <v>1874</v>
      </c>
      <c r="S5894">
        <v>4</v>
      </c>
      <c r="T5894" s="2">
        <v>0</v>
      </c>
      <c r="U5894" s="5">
        <v>7.54</v>
      </c>
      <c r="V5894" s="5">
        <f>ORDENES[[#This Row],[Ventas sin descuento]]-ORDENES[[#This Row],[costos estimados]]</f>
        <v>7.5399999999999991</v>
      </c>
      <c r="W5894">
        <v>1</v>
      </c>
      <c r="X5894" s="5">
        <v>25.99</v>
      </c>
      <c r="Y5894" s="5">
        <f>ORDENES[[#This Row],[Ventas Originales (con descuento)]]/(1-ORDENES[[#This Row],[Descuento]])</f>
        <v>25.99</v>
      </c>
      <c r="Z5894" s="5">
        <f>ORDENES[[#This Row],[Ventas Originales (con descuento)]]/ORDENES[[#This Row],[Cantidad]]/(1-ORDENES[[#This Row],[Descuento]])</f>
        <v>25.99</v>
      </c>
      <c r="AA5894" s="5">
        <f>ORDENES[[#This Row],[Ventas Originales (con descuento)]]/ORDENES[[#This Row],[Cantidad]]</f>
        <v>25.99</v>
      </c>
      <c r="AB5894" s="5">
        <f>ORDENES[[#This Row],[Ventas Originales (con descuento)]]-(ORDENES[[#This Row],[Ganancias]])</f>
        <v>18.45</v>
      </c>
    </row>
    <row r="5895" spans="1:28" x14ac:dyDescent="0.35">
      <c r="A5895" t="s">
        <v>7719</v>
      </c>
      <c r="B5895" t="s">
        <v>3449</v>
      </c>
      <c r="C5895" t="s">
        <v>1</v>
      </c>
      <c r="D5895" t="s">
        <v>560</v>
      </c>
      <c r="E5895" t="s">
        <v>18</v>
      </c>
      <c r="F5895" s="1">
        <v>44099</v>
      </c>
      <c r="G5895" t="s">
        <v>7613</v>
      </c>
      <c r="H5895" t="s">
        <v>5916</v>
      </c>
      <c r="I5895">
        <v>54601</v>
      </c>
      <c r="J5895" t="s">
        <v>7705</v>
      </c>
      <c r="K5895" t="s">
        <v>1881</v>
      </c>
      <c r="L5895" t="s">
        <v>1866</v>
      </c>
      <c r="M5895" s="1">
        <v>44104</v>
      </c>
      <c r="N5895" t="s">
        <v>1869</v>
      </c>
      <c r="O5895" t="s">
        <v>7623</v>
      </c>
      <c r="P5895" t="s">
        <v>1884</v>
      </c>
      <c r="Q5895" t="s">
        <v>7623</v>
      </c>
      <c r="R5895" t="s">
        <v>1874</v>
      </c>
      <c r="S5895">
        <v>3</v>
      </c>
      <c r="T5895" s="2">
        <v>0</v>
      </c>
      <c r="U5895" s="5">
        <v>1.03</v>
      </c>
      <c r="V5895" s="5">
        <f>ORDENES[[#This Row],[Ventas sin descuento]]-ORDENES[[#This Row],[costos estimados]]</f>
        <v>1.0300000000000002</v>
      </c>
      <c r="W5895">
        <v>1</v>
      </c>
      <c r="X5895" s="5">
        <v>3.04</v>
      </c>
      <c r="Y5895" s="5">
        <f>ORDENES[[#This Row],[Ventas Originales (con descuento)]]/(1-ORDENES[[#This Row],[Descuento]])</f>
        <v>3.04</v>
      </c>
      <c r="Z5895" s="5">
        <f>ORDENES[[#This Row],[Ventas Originales (con descuento)]]/ORDENES[[#This Row],[Cantidad]]/(1-ORDENES[[#This Row],[Descuento]])</f>
        <v>3.04</v>
      </c>
      <c r="AA5895" s="5">
        <f>ORDENES[[#This Row],[Ventas Originales (con descuento)]]/ORDENES[[#This Row],[Cantidad]]</f>
        <v>3.04</v>
      </c>
      <c r="AB5895" s="5">
        <f>ORDENES[[#This Row],[Ventas Originales (con descuento)]]-(ORDENES[[#This Row],[Ganancias]])</f>
        <v>2.0099999999999998</v>
      </c>
    </row>
    <row r="5896" spans="1:28" x14ac:dyDescent="0.35">
      <c r="A5896" t="s">
        <v>7719</v>
      </c>
      <c r="B5896" t="s">
        <v>140</v>
      </c>
      <c r="C5896" t="s">
        <v>1</v>
      </c>
      <c r="D5896" t="s">
        <v>2453</v>
      </c>
      <c r="E5896" t="s">
        <v>221</v>
      </c>
      <c r="F5896" s="1">
        <v>44155</v>
      </c>
      <c r="G5896" t="s">
        <v>7613</v>
      </c>
      <c r="H5896" t="s">
        <v>6512</v>
      </c>
      <c r="I5896">
        <v>47201</v>
      </c>
      <c r="J5896" t="s">
        <v>1331</v>
      </c>
      <c r="K5896" t="s">
        <v>1881</v>
      </c>
      <c r="L5896" t="s">
        <v>1866</v>
      </c>
      <c r="M5896" s="1">
        <v>44160</v>
      </c>
      <c r="N5896" t="s">
        <v>1869</v>
      </c>
      <c r="O5896" t="s">
        <v>7623</v>
      </c>
      <c r="P5896" t="s">
        <v>1896</v>
      </c>
      <c r="Q5896" t="s">
        <v>7623</v>
      </c>
      <c r="R5896" t="s">
        <v>1876</v>
      </c>
      <c r="S5896">
        <v>3</v>
      </c>
      <c r="T5896" s="2">
        <v>0</v>
      </c>
      <c r="U5896" s="5">
        <v>2.31</v>
      </c>
      <c r="V5896" s="5">
        <f>ORDENES[[#This Row],[Ventas sin descuento]]-ORDENES[[#This Row],[costos estimados]]</f>
        <v>2.31</v>
      </c>
      <c r="W5896">
        <v>1</v>
      </c>
      <c r="X5896" s="5">
        <v>4.91</v>
      </c>
      <c r="Y5896" s="5">
        <f>ORDENES[[#This Row],[Ventas Originales (con descuento)]]/(1-ORDENES[[#This Row],[Descuento]])</f>
        <v>4.91</v>
      </c>
      <c r="Z5896" s="5">
        <f>ORDENES[[#This Row],[Ventas Originales (con descuento)]]/ORDENES[[#This Row],[Cantidad]]/(1-ORDENES[[#This Row],[Descuento]])</f>
        <v>4.91</v>
      </c>
      <c r="AA5896" s="5">
        <f>ORDENES[[#This Row],[Ventas Originales (con descuento)]]/ORDENES[[#This Row],[Cantidad]]</f>
        <v>4.91</v>
      </c>
      <c r="AB5896" s="5">
        <f>ORDENES[[#This Row],[Ventas Originales (con descuento)]]-(ORDENES[[#This Row],[Ganancias]])</f>
        <v>2.6</v>
      </c>
    </row>
    <row r="5897" spans="1:28" x14ac:dyDescent="0.35">
      <c r="A5897" t="s">
        <v>7719</v>
      </c>
      <c r="B5897" t="s">
        <v>98</v>
      </c>
      <c r="C5897" t="s">
        <v>1</v>
      </c>
      <c r="D5897" t="s">
        <v>393</v>
      </c>
      <c r="E5897" t="s">
        <v>35</v>
      </c>
      <c r="F5897" s="1">
        <v>44160</v>
      </c>
      <c r="G5897" t="s">
        <v>7613</v>
      </c>
      <c r="H5897" t="s">
        <v>5938</v>
      </c>
      <c r="I5897">
        <v>49201</v>
      </c>
      <c r="J5897" t="s">
        <v>1304</v>
      </c>
      <c r="K5897" t="s">
        <v>1881</v>
      </c>
      <c r="L5897" t="s">
        <v>1866</v>
      </c>
      <c r="M5897" s="1">
        <v>44164</v>
      </c>
      <c r="N5897" t="s">
        <v>1869</v>
      </c>
      <c r="O5897" t="s">
        <v>7623</v>
      </c>
      <c r="P5897" t="s">
        <v>1894</v>
      </c>
      <c r="Q5897" t="s">
        <v>7623</v>
      </c>
      <c r="R5897" t="s">
        <v>1876</v>
      </c>
      <c r="S5897">
        <v>3</v>
      </c>
      <c r="T5897" s="2">
        <v>0</v>
      </c>
      <c r="U5897" s="5">
        <v>8.3000000000000007</v>
      </c>
      <c r="V5897" s="5">
        <f>ORDENES[[#This Row],[Ventas sin descuento]]-ORDENES[[#This Row],[costos estimados]]</f>
        <v>8.3000000000000007</v>
      </c>
      <c r="W5897">
        <v>1</v>
      </c>
      <c r="X5897" s="5">
        <v>17.3</v>
      </c>
      <c r="Y5897" s="5">
        <f>ORDENES[[#This Row],[Ventas Originales (con descuento)]]/(1-ORDENES[[#This Row],[Descuento]])</f>
        <v>17.3</v>
      </c>
      <c r="Z5897" s="5">
        <f>ORDENES[[#This Row],[Ventas Originales (con descuento)]]/ORDENES[[#This Row],[Cantidad]]/(1-ORDENES[[#This Row],[Descuento]])</f>
        <v>17.3</v>
      </c>
      <c r="AA5897" s="5">
        <f>ORDENES[[#This Row],[Ventas Originales (con descuento)]]/ORDENES[[#This Row],[Cantidad]]</f>
        <v>17.3</v>
      </c>
      <c r="AB5897" s="5">
        <f>ORDENES[[#This Row],[Ventas Originales (con descuento)]]-(ORDENES[[#This Row],[Ganancias]])</f>
        <v>9</v>
      </c>
    </row>
    <row r="5898" spans="1:28" x14ac:dyDescent="0.35">
      <c r="A5898" t="s">
        <v>7719</v>
      </c>
      <c r="B5898" t="s">
        <v>247</v>
      </c>
      <c r="C5898" t="s">
        <v>1</v>
      </c>
      <c r="D5898" t="s">
        <v>648</v>
      </c>
      <c r="E5898" t="s">
        <v>18</v>
      </c>
      <c r="F5898" s="1">
        <v>43279</v>
      </c>
      <c r="G5898" t="s">
        <v>7613</v>
      </c>
      <c r="H5898" t="s">
        <v>6513</v>
      </c>
      <c r="I5898">
        <v>48234</v>
      </c>
      <c r="J5898" t="s">
        <v>1279</v>
      </c>
      <c r="K5898" t="s">
        <v>1881</v>
      </c>
      <c r="L5898" t="s">
        <v>1866</v>
      </c>
      <c r="M5898" s="1">
        <v>43285</v>
      </c>
      <c r="N5898" t="s">
        <v>1869</v>
      </c>
      <c r="O5898" t="s">
        <v>7623</v>
      </c>
      <c r="P5898" t="s">
        <v>1894</v>
      </c>
      <c r="Q5898" t="s">
        <v>7623</v>
      </c>
      <c r="R5898" t="s">
        <v>1898</v>
      </c>
      <c r="S5898">
        <v>4</v>
      </c>
      <c r="T5898" s="2">
        <v>0</v>
      </c>
      <c r="U5898" s="5">
        <v>3.04</v>
      </c>
      <c r="V5898" s="5">
        <f>ORDENES[[#This Row],[Ventas sin descuento]]-ORDENES[[#This Row],[costos estimados]]</f>
        <v>3.04</v>
      </c>
      <c r="W5898">
        <v>1</v>
      </c>
      <c r="X5898" s="5">
        <v>6.08</v>
      </c>
      <c r="Y5898" s="5">
        <f>ORDENES[[#This Row],[Ventas Originales (con descuento)]]/(1-ORDENES[[#This Row],[Descuento]])</f>
        <v>6.08</v>
      </c>
      <c r="Z5898" s="5">
        <f>ORDENES[[#This Row],[Ventas Originales (con descuento)]]/ORDENES[[#This Row],[Cantidad]]/(1-ORDENES[[#This Row],[Descuento]])</f>
        <v>6.08</v>
      </c>
      <c r="AA5898" s="5">
        <f>ORDENES[[#This Row],[Ventas Originales (con descuento)]]/ORDENES[[#This Row],[Cantidad]]</f>
        <v>6.08</v>
      </c>
      <c r="AB5898" s="5">
        <f>ORDENES[[#This Row],[Ventas Originales (con descuento)]]-(ORDENES[[#This Row],[Ganancias]])</f>
        <v>3.04</v>
      </c>
    </row>
    <row r="5899" spans="1:28" x14ac:dyDescent="0.35">
      <c r="A5899" t="s">
        <v>7719</v>
      </c>
      <c r="B5899" t="s">
        <v>98</v>
      </c>
      <c r="C5899" t="s">
        <v>1</v>
      </c>
      <c r="D5899" t="s">
        <v>2725</v>
      </c>
      <c r="E5899" t="s">
        <v>7</v>
      </c>
      <c r="F5899" s="1">
        <v>43809</v>
      </c>
      <c r="G5899" t="s">
        <v>7613</v>
      </c>
      <c r="H5899" t="s">
        <v>5915</v>
      </c>
      <c r="I5899">
        <v>49201</v>
      </c>
      <c r="J5899" t="s">
        <v>1811</v>
      </c>
      <c r="K5899" t="s">
        <v>1881</v>
      </c>
      <c r="L5899" t="s">
        <v>1866</v>
      </c>
      <c r="M5899" s="1">
        <v>43815</v>
      </c>
      <c r="N5899" t="s">
        <v>1869</v>
      </c>
      <c r="O5899" t="s">
        <v>7623</v>
      </c>
      <c r="P5899" t="s">
        <v>1894</v>
      </c>
      <c r="Q5899" t="s">
        <v>7623</v>
      </c>
      <c r="R5899" t="s">
        <v>1868</v>
      </c>
      <c r="S5899">
        <v>4</v>
      </c>
      <c r="T5899" s="2">
        <v>0</v>
      </c>
      <c r="U5899" s="5">
        <v>1.2</v>
      </c>
      <c r="V5899" s="5">
        <f>ORDENES[[#This Row],[Ventas sin descuento]]-ORDENES[[#This Row],[costos estimados]]</f>
        <v>1.2</v>
      </c>
      <c r="W5899">
        <v>1</v>
      </c>
      <c r="X5899" s="5">
        <v>2.61</v>
      </c>
      <c r="Y5899" s="5">
        <f>ORDENES[[#This Row],[Ventas Originales (con descuento)]]/(1-ORDENES[[#This Row],[Descuento]])</f>
        <v>2.61</v>
      </c>
      <c r="Z5899" s="5">
        <f>ORDENES[[#This Row],[Ventas Originales (con descuento)]]/ORDENES[[#This Row],[Cantidad]]/(1-ORDENES[[#This Row],[Descuento]])</f>
        <v>2.61</v>
      </c>
      <c r="AA5899" s="5">
        <f>ORDENES[[#This Row],[Ventas Originales (con descuento)]]/ORDENES[[#This Row],[Cantidad]]</f>
        <v>2.61</v>
      </c>
      <c r="AB5899" s="5">
        <f>ORDENES[[#This Row],[Ventas Originales (con descuento)]]-(ORDENES[[#This Row],[Ganancias]])</f>
        <v>1.41</v>
      </c>
    </row>
    <row r="5900" spans="1:28" x14ac:dyDescent="0.35">
      <c r="A5900" t="s">
        <v>7719</v>
      </c>
      <c r="B5900" t="s">
        <v>2459</v>
      </c>
      <c r="C5900" t="s">
        <v>1</v>
      </c>
      <c r="D5900" t="s">
        <v>2954</v>
      </c>
      <c r="E5900" t="s">
        <v>18</v>
      </c>
      <c r="F5900" s="1">
        <v>44397</v>
      </c>
      <c r="G5900" t="s">
        <v>7613</v>
      </c>
      <c r="H5900" t="s">
        <v>5925</v>
      </c>
      <c r="I5900">
        <v>57103</v>
      </c>
      <c r="J5900" t="s">
        <v>1233</v>
      </c>
      <c r="K5900" t="s">
        <v>1881</v>
      </c>
      <c r="L5900" t="s">
        <v>1866</v>
      </c>
      <c r="M5900" s="1">
        <v>44402</v>
      </c>
      <c r="N5900" t="s">
        <v>1869</v>
      </c>
      <c r="O5900" t="s">
        <v>7623</v>
      </c>
      <c r="P5900" t="s">
        <v>1973</v>
      </c>
      <c r="Q5900" t="s">
        <v>7623</v>
      </c>
      <c r="R5900" t="s">
        <v>1877</v>
      </c>
      <c r="S5900">
        <v>3</v>
      </c>
      <c r="T5900" s="2">
        <v>0</v>
      </c>
      <c r="U5900" s="5">
        <v>112.41</v>
      </c>
      <c r="V5900" s="5">
        <f>ORDENES[[#This Row],[Ventas sin descuento]]-ORDENES[[#This Row],[costos estimados]]</f>
        <v>112.41000000000003</v>
      </c>
      <c r="W5900">
        <v>2</v>
      </c>
      <c r="X5900" s="5">
        <v>416.32</v>
      </c>
      <c r="Y5900" s="5">
        <f>ORDENES[[#This Row],[Ventas Originales (con descuento)]]/(1-ORDENES[[#This Row],[Descuento]])</f>
        <v>416.32</v>
      </c>
      <c r="Z5900" s="5">
        <f>ORDENES[[#This Row],[Ventas Originales (con descuento)]]/ORDENES[[#This Row],[Cantidad]]/(1-ORDENES[[#This Row],[Descuento]])</f>
        <v>208.16</v>
      </c>
      <c r="AA5900" s="5">
        <f>ORDENES[[#This Row],[Ventas Originales (con descuento)]]/ORDENES[[#This Row],[Cantidad]]</f>
        <v>208.16</v>
      </c>
      <c r="AB5900" s="5">
        <f>ORDENES[[#This Row],[Ventas Originales (con descuento)]]-(ORDENES[[#This Row],[Ganancias]])</f>
        <v>303.90999999999997</v>
      </c>
    </row>
    <row r="5901" spans="1:28" x14ac:dyDescent="0.35">
      <c r="A5901" t="s">
        <v>7719</v>
      </c>
      <c r="B5901" t="s">
        <v>1968</v>
      </c>
      <c r="C5901" t="s">
        <v>1</v>
      </c>
      <c r="D5901" t="s">
        <v>2851</v>
      </c>
      <c r="E5901" t="s">
        <v>246</v>
      </c>
      <c r="F5901" s="1">
        <v>44106</v>
      </c>
      <c r="G5901" t="s">
        <v>7613</v>
      </c>
      <c r="H5901" t="s">
        <v>6514</v>
      </c>
      <c r="I5901">
        <v>47905</v>
      </c>
      <c r="J5901" t="s">
        <v>1353</v>
      </c>
      <c r="K5901" t="s">
        <v>1881</v>
      </c>
      <c r="L5901" t="s">
        <v>1866</v>
      </c>
      <c r="M5901" s="1">
        <v>44113</v>
      </c>
      <c r="N5901" t="s">
        <v>1869</v>
      </c>
      <c r="O5901" t="s">
        <v>7623</v>
      </c>
      <c r="P5901" t="s">
        <v>1896</v>
      </c>
      <c r="Q5901" t="s">
        <v>7623</v>
      </c>
      <c r="R5901" t="s">
        <v>1874</v>
      </c>
      <c r="S5901">
        <v>5</v>
      </c>
      <c r="T5901" s="2">
        <v>0</v>
      </c>
      <c r="U5901" s="5">
        <v>9.51</v>
      </c>
      <c r="V5901" s="5">
        <f>ORDENES[[#This Row],[Ventas sin descuento]]-ORDENES[[#This Row],[costos estimados]]</f>
        <v>9.509999999999998</v>
      </c>
      <c r="W5901">
        <v>2</v>
      </c>
      <c r="X5901" s="5">
        <v>33.96</v>
      </c>
      <c r="Y5901" s="5">
        <f>ORDENES[[#This Row],[Ventas Originales (con descuento)]]/(1-ORDENES[[#This Row],[Descuento]])</f>
        <v>33.96</v>
      </c>
      <c r="Z5901" s="5">
        <f>ORDENES[[#This Row],[Ventas Originales (con descuento)]]/ORDENES[[#This Row],[Cantidad]]/(1-ORDENES[[#This Row],[Descuento]])</f>
        <v>16.98</v>
      </c>
      <c r="AA5901" s="5">
        <f>ORDENES[[#This Row],[Ventas Originales (con descuento)]]/ORDENES[[#This Row],[Cantidad]]</f>
        <v>16.98</v>
      </c>
      <c r="AB5901" s="5">
        <f>ORDENES[[#This Row],[Ventas Originales (con descuento)]]-(ORDENES[[#This Row],[Ganancias]])</f>
        <v>24.450000000000003</v>
      </c>
    </row>
    <row r="5902" spans="1:28" x14ac:dyDescent="0.35">
      <c r="A5902" t="s">
        <v>7719</v>
      </c>
      <c r="B5902" t="s">
        <v>98</v>
      </c>
      <c r="C5902" t="s">
        <v>1</v>
      </c>
      <c r="D5902" t="s">
        <v>2725</v>
      </c>
      <c r="E5902" t="s">
        <v>47</v>
      </c>
      <c r="F5902" s="1">
        <v>43809</v>
      </c>
      <c r="G5902" t="s">
        <v>7613</v>
      </c>
      <c r="H5902" t="s">
        <v>5915</v>
      </c>
      <c r="I5902">
        <v>49201</v>
      </c>
      <c r="J5902" t="s">
        <v>7708</v>
      </c>
      <c r="K5902" t="s">
        <v>1881</v>
      </c>
      <c r="L5902" t="s">
        <v>1866</v>
      </c>
      <c r="M5902" s="1">
        <v>43815</v>
      </c>
      <c r="N5902" t="s">
        <v>1869</v>
      </c>
      <c r="O5902" t="s">
        <v>7623</v>
      </c>
      <c r="P5902" t="s">
        <v>1894</v>
      </c>
      <c r="Q5902" t="s">
        <v>7623</v>
      </c>
      <c r="R5902" t="s">
        <v>1874</v>
      </c>
      <c r="S5902">
        <v>4</v>
      </c>
      <c r="T5902" s="2">
        <v>0</v>
      </c>
      <c r="U5902" s="5">
        <v>1.52</v>
      </c>
      <c r="V5902" s="5">
        <f>ORDENES[[#This Row],[Ventas sin descuento]]-ORDENES[[#This Row],[costos estimados]]</f>
        <v>1.52</v>
      </c>
      <c r="W5902">
        <v>2</v>
      </c>
      <c r="X5902" s="5">
        <v>3.9</v>
      </c>
      <c r="Y5902" s="5">
        <f>ORDENES[[#This Row],[Ventas Originales (con descuento)]]/(1-ORDENES[[#This Row],[Descuento]])</f>
        <v>3.9</v>
      </c>
      <c r="Z5902" s="5">
        <f>ORDENES[[#This Row],[Ventas Originales (con descuento)]]/ORDENES[[#This Row],[Cantidad]]/(1-ORDENES[[#This Row],[Descuento]])</f>
        <v>1.95</v>
      </c>
      <c r="AA5902" s="5">
        <f>ORDENES[[#This Row],[Ventas Originales (con descuento)]]/ORDENES[[#This Row],[Cantidad]]</f>
        <v>1.95</v>
      </c>
      <c r="AB5902" s="5">
        <f>ORDENES[[#This Row],[Ventas Originales (con descuento)]]-(ORDENES[[#This Row],[Ganancias]])</f>
        <v>2.38</v>
      </c>
    </row>
    <row r="5903" spans="1:28" x14ac:dyDescent="0.35">
      <c r="A5903" t="s">
        <v>7719</v>
      </c>
      <c r="B5903" t="s">
        <v>1968</v>
      </c>
      <c r="C5903" t="s">
        <v>1</v>
      </c>
      <c r="D5903" t="s">
        <v>2851</v>
      </c>
      <c r="E5903" t="s">
        <v>119</v>
      </c>
      <c r="F5903" s="1">
        <v>44106</v>
      </c>
      <c r="G5903" t="s">
        <v>7613</v>
      </c>
      <c r="H5903" t="s">
        <v>6514</v>
      </c>
      <c r="I5903">
        <v>47905</v>
      </c>
      <c r="J5903" t="s">
        <v>2536</v>
      </c>
      <c r="K5903" t="s">
        <v>1881</v>
      </c>
      <c r="L5903" t="s">
        <v>1866</v>
      </c>
      <c r="M5903" s="1">
        <v>44113</v>
      </c>
      <c r="N5903" t="s">
        <v>1869</v>
      </c>
      <c r="O5903" t="s">
        <v>7623</v>
      </c>
      <c r="P5903" t="s">
        <v>1896</v>
      </c>
      <c r="Q5903" t="s">
        <v>7623</v>
      </c>
      <c r="R5903" t="s">
        <v>1876</v>
      </c>
      <c r="S5903">
        <v>5</v>
      </c>
      <c r="T5903" s="2">
        <v>0</v>
      </c>
      <c r="U5903" s="5">
        <v>331.19</v>
      </c>
      <c r="V5903" s="5">
        <f>ORDENES[[#This Row],[Ventas sin descuento]]-ORDENES[[#This Row],[costos estimados]]</f>
        <v>331.19</v>
      </c>
      <c r="W5903">
        <v>2</v>
      </c>
      <c r="X5903" s="5">
        <v>735.98</v>
      </c>
      <c r="Y5903" s="5">
        <f>ORDENES[[#This Row],[Ventas Originales (con descuento)]]/(1-ORDENES[[#This Row],[Descuento]])</f>
        <v>735.98</v>
      </c>
      <c r="Z5903" s="5">
        <f>ORDENES[[#This Row],[Ventas Originales (con descuento)]]/ORDENES[[#This Row],[Cantidad]]/(1-ORDENES[[#This Row],[Descuento]])</f>
        <v>367.99</v>
      </c>
      <c r="AA5903" s="5">
        <f>ORDENES[[#This Row],[Ventas Originales (con descuento)]]/ORDENES[[#This Row],[Cantidad]]</f>
        <v>367.99</v>
      </c>
      <c r="AB5903" s="5">
        <f>ORDENES[[#This Row],[Ventas Originales (con descuento)]]-(ORDENES[[#This Row],[Ganancias]])</f>
        <v>404.79</v>
      </c>
    </row>
    <row r="5904" spans="1:28" x14ac:dyDescent="0.35">
      <c r="A5904" t="s">
        <v>7719</v>
      </c>
      <c r="B5904" t="s">
        <v>247</v>
      </c>
      <c r="C5904" t="s">
        <v>1</v>
      </c>
      <c r="D5904" t="s">
        <v>2126</v>
      </c>
      <c r="E5904" t="s">
        <v>35</v>
      </c>
      <c r="F5904" s="1">
        <v>44539</v>
      </c>
      <c r="G5904" t="s">
        <v>7613</v>
      </c>
      <c r="H5904" t="s">
        <v>5923</v>
      </c>
      <c r="I5904">
        <v>48234</v>
      </c>
      <c r="J5904" t="s">
        <v>1482</v>
      </c>
      <c r="K5904" t="s">
        <v>1881</v>
      </c>
      <c r="L5904" t="s">
        <v>1866</v>
      </c>
      <c r="M5904" s="1">
        <v>44543</v>
      </c>
      <c r="N5904" t="s">
        <v>1869</v>
      </c>
      <c r="O5904" t="s">
        <v>7623</v>
      </c>
      <c r="P5904" t="s">
        <v>1894</v>
      </c>
      <c r="Q5904" t="s">
        <v>7623</v>
      </c>
      <c r="R5904" t="s">
        <v>1876</v>
      </c>
      <c r="S5904">
        <v>3</v>
      </c>
      <c r="T5904" s="2">
        <v>0</v>
      </c>
      <c r="U5904" s="5">
        <v>19.52</v>
      </c>
      <c r="V5904" s="5">
        <f>ORDENES[[#This Row],[Ventas sin descuento]]-ORDENES[[#This Row],[costos estimados]]</f>
        <v>19.52</v>
      </c>
      <c r="W5904">
        <v>2</v>
      </c>
      <c r="X5904" s="5">
        <v>41.54</v>
      </c>
      <c r="Y5904" s="5">
        <f>ORDENES[[#This Row],[Ventas Originales (con descuento)]]/(1-ORDENES[[#This Row],[Descuento]])</f>
        <v>41.54</v>
      </c>
      <c r="Z5904" s="5">
        <f>ORDENES[[#This Row],[Ventas Originales (con descuento)]]/ORDENES[[#This Row],[Cantidad]]/(1-ORDENES[[#This Row],[Descuento]])</f>
        <v>20.77</v>
      </c>
      <c r="AA5904" s="5">
        <f>ORDENES[[#This Row],[Ventas Originales (con descuento)]]/ORDENES[[#This Row],[Cantidad]]</f>
        <v>20.77</v>
      </c>
      <c r="AB5904" s="5">
        <f>ORDENES[[#This Row],[Ventas Originales (con descuento)]]-(ORDENES[[#This Row],[Ganancias]])</f>
        <v>22.02</v>
      </c>
    </row>
    <row r="5905" spans="1:28" x14ac:dyDescent="0.35">
      <c r="A5905" t="s">
        <v>7719</v>
      </c>
      <c r="B5905" t="s">
        <v>3673</v>
      </c>
      <c r="C5905" t="s">
        <v>1</v>
      </c>
      <c r="D5905" t="s">
        <v>2729</v>
      </c>
      <c r="E5905" t="s">
        <v>119</v>
      </c>
      <c r="F5905" s="1">
        <v>44397</v>
      </c>
      <c r="G5905" t="s">
        <v>7613</v>
      </c>
      <c r="H5905" t="s">
        <v>6515</v>
      </c>
      <c r="I5905">
        <v>55369</v>
      </c>
      <c r="J5905" t="s">
        <v>2536</v>
      </c>
      <c r="K5905" t="s">
        <v>1881</v>
      </c>
      <c r="L5905" t="s">
        <v>1866</v>
      </c>
      <c r="M5905" s="1">
        <v>44401</v>
      </c>
      <c r="N5905" t="s">
        <v>1869</v>
      </c>
      <c r="O5905" t="s">
        <v>7623</v>
      </c>
      <c r="P5905" t="s">
        <v>1893</v>
      </c>
      <c r="Q5905" t="s">
        <v>7623</v>
      </c>
      <c r="R5905" t="s">
        <v>1876</v>
      </c>
      <c r="S5905">
        <v>3</v>
      </c>
      <c r="T5905" s="2">
        <v>0</v>
      </c>
      <c r="U5905" s="5">
        <v>331.19</v>
      </c>
      <c r="V5905" s="5">
        <f>ORDENES[[#This Row],[Ventas sin descuento]]-ORDENES[[#This Row],[costos estimados]]</f>
        <v>331.19</v>
      </c>
      <c r="W5905">
        <v>2</v>
      </c>
      <c r="X5905" s="5">
        <v>735.98</v>
      </c>
      <c r="Y5905" s="5">
        <f>ORDENES[[#This Row],[Ventas Originales (con descuento)]]/(1-ORDENES[[#This Row],[Descuento]])</f>
        <v>735.98</v>
      </c>
      <c r="Z5905" s="5">
        <f>ORDENES[[#This Row],[Ventas Originales (con descuento)]]/ORDENES[[#This Row],[Cantidad]]/(1-ORDENES[[#This Row],[Descuento]])</f>
        <v>367.99</v>
      </c>
      <c r="AA5905" s="5">
        <f>ORDENES[[#This Row],[Ventas Originales (con descuento)]]/ORDENES[[#This Row],[Cantidad]]</f>
        <v>367.99</v>
      </c>
      <c r="AB5905" s="5">
        <f>ORDENES[[#This Row],[Ventas Originales (con descuento)]]-(ORDENES[[#This Row],[Ganancias]])</f>
        <v>404.79</v>
      </c>
    </row>
    <row r="5906" spans="1:28" x14ac:dyDescent="0.35">
      <c r="A5906" t="s">
        <v>7719</v>
      </c>
      <c r="B5906" t="s">
        <v>95</v>
      </c>
      <c r="C5906" t="s">
        <v>1</v>
      </c>
      <c r="D5906" t="s">
        <v>3228</v>
      </c>
      <c r="E5906" t="s">
        <v>35</v>
      </c>
      <c r="F5906" s="1">
        <v>44145</v>
      </c>
      <c r="G5906" t="s">
        <v>7613</v>
      </c>
      <c r="H5906" t="s">
        <v>5920</v>
      </c>
      <c r="I5906">
        <v>65807</v>
      </c>
      <c r="J5906" t="s">
        <v>2104</v>
      </c>
      <c r="K5906" t="s">
        <v>1881</v>
      </c>
      <c r="L5906" t="s">
        <v>1866</v>
      </c>
      <c r="M5906" s="1">
        <v>44149</v>
      </c>
      <c r="N5906" t="s">
        <v>1869</v>
      </c>
      <c r="O5906" t="s">
        <v>7623</v>
      </c>
      <c r="P5906" t="s">
        <v>1909</v>
      </c>
      <c r="Q5906" t="s">
        <v>7623</v>
      </c>
      <c r="R5906" t="s">
        <v>1876</v>
      </c>
      <c r="S5906">
        <v>3</v>
      </c>
      <c r="T5906" s="2">
        <v>0</v>
      </c>
      <c r="U5906" s="5">
        <v>39.340000000000003</v>
      </c>
      <c r="V5906" s="5">
        <f>ORDENES[[#This Row],[Ventas sin descuento]]-ORDENES[[#This Row],[costos estimados]]</f>
        <v>39.340000000000003</v>
      </c>
      <c r="W5906">
        <v>2</v>
      </c>
      <c r="X5906" s="5">
        <v>81.96</v>
      </c>
      <c r="Y5906" s="5">
        <f>ORDENES[[#This Row],[Ventas Originales (con descuento)]]/(1-ORDENES[[#This Row],[Descuento]])</f>
        <v>81.96</v>
      </c>
      <c r="Z5906" s="5">
        <f>ORDENES[[#This Row],[Ventas Originales (con descuento)]]/ORDENES[[#This Row],[Cantidad]]/(1-ORDENES[[#This Row],[Descuento]])</f>
        <v>40.98</v>
      </c>
      <c r="AA5906" s="5">
        <f>ORDENES[[#This Row],[Ventas Originales (con descuento)]]/ORDENES[[#This Row],[Cantidad]]</f>
        <v>40.98</v>
      </c>
      <c r="AB5906" s="5">
        <f>ORDENES[[#This Row],[Ventas Originales (con descuento)]]-(ORDENES[[#This Row],[Ganancias]])</f>
        <v>42.61999999999999</v>
      </c>
    </row>
    <row r="5907" spans="1:28" x14ac:dyDescent="0.35">
      <c r="A5907" t="s">
        <v>7719</v>
      </c>
      <c r="B5907" t="s">
        <v>3314</v>
      </c>
      <c r="C5907" t="s">
        <v>1</v>
      </c>
      <c r="D5907" t="s">
        <v>3428</v>
      </c>
      <c r="E5907" t="s">
        <v>27</v>
      </c>
      <c r="F5907" s="1">
        <v>43833</v>
      </c>
      <c r="G5907" t="s">
        <v>7613</v>
      </c>
      <c r="H5907" t="s">
        <v>5936</v>
      </c>
      <c r="I5907">
        <v>74012</v>
      </c>
      <c r="J5907" t="s">
        <v>1439</v>
      </c>
      <c r="K5907" t="s">
        <v>1881</v>
      </c>
      <c r="L5907" t="s">
        <v>1866</v>
      </c>
      <c r="M5907" s="1">
        <v>43838</v>
      </c>
      <c r="N5907" t="s">
        <v>1869</v>
      </c>
      <c r="O5907" t="s">
        <v>7623</v>
      </c>
      <c r="P5907" t="s">
        <v>1910</v>
      </c>
      <c r="Q5907" t="s">
        <v>7623</v>
      </c>
      <c r="R5907" t="s">
        <v>1876</v>
      </c>
      <c r="S5907">
        <v>3</v>
      </c>
      <c r="T5907" s="2">
        <v>0</v>
      </c>
      <c r="U5907" s="5">
        <v>5.35</v>
      </c>
      <c r="V5907" s="5">
        <f>ORDENES[[#This Row],[Ventas sin descuento]]-ORDENES[[#This Row],[costos estimados]]</f>
        <v>5.35</v>
      </c>
      <c r="W5907">
        <v>2</v>
      </c>
      <c r="X5907" s="5">
        <v>11.88</v>
      </c>
      <c r="Y5907" s="5">
        <f>ORDENES[[#This Row],[Ventas Originales (con descuento)]]/(1-ORDENES[[#This Row],[Descuento]])</f>
        <v>11.88</v>
      </c>
      <c r="Z5907" s="5">
        <f>ORDENES[[#This Row],[Ventas Originales (con descuento)]]/ORDENES[[#This Row],[Cantidad]]/(1-ORDENES[[#This Row],[Descuento]])</f>
        <v>5.94</v>
      </c>
      <c r="AA5907" s="5">
        <f>ORDENES[[#This Row],[Ventas Originales (con descuento)]]/ORDENES[[#This Row],[Cantidad]]</f>
        <v>5.94</v>
      </c>
      <c r="AB5907" s="5">
        <f>ORDENES[[#This Row],[Ventas Originales (con descuento)]]-(ORDENES[[#This Row],[Ganancias]])</f>
        <v>6.5300000000000011</v>
      </c>
    </row>
    <row r="5908" spans="1:28" x14ac:dyDescent="0.35">
      <c r="A5908" t="s">
        <v>7719</v>
      </c>
      <c r="B5908" t="s">
        <v>140</v>
      </c>
      <c r="C5908" t="s">
        <v>1</v>
      </c>
      <c r="D5908" t="s">
        <v>611</v>
      </c>
      <c r="E5908" t="s">
        <v>142</v>
      </c>
      <c r="F5908" s="1">
        <v>44329</v>
      </c>
      <c r="G5908" t="s">
        <v>7598</v>
      </c>
      <c r="H5908" t="s">
        <v>6516</v>
      </c>
      <c r="I5908">
        <v>47201</v>
      </c>
      <c r="J5908" t="s">
        <v>7601</v>
      </c>
      <c r="K5908" t="s">
        <v>1881</v>
      </c>
      <c r="L5908" t="s">
        <v>1866</v>
      </c>
      <c r="M5908" s="1">
        <v>44333</v>
      </c>
      <c r="N5908" t="s">
        <v>1869</v>
      </c>
      <c r="O5908" t="s">
        <v>7623</v>
      </c>
      <c r="P5908" t="s">
        <v>1896</v>
      </c>
      <c r="Q5908" t="s">
        <v>7623</v>
      </c>
      <c r="R5908" t="s">
        <v>1890</v>
      </c>
      <c r="S5908">
        <v>3</v>
      </c>
      <c r="T5908" s="2">
        <v>0</v>
      </c>
      <c r="U5908" s="5">
        <v>81.430000000000007</v>
      </c>
      <c r="V5908" s="5">
        <f>ORDENES[[#This Row],[Ventas sin descuento]]-ORDENES[[#This Row],[costos estimados]]</f>
        <v>81.430000000000007</v>
      </c>
      <c r="W5908">
        <v>2</v>
      </c>
      <c r="X5908" s="5">
        <v>180.96</v>
      </c>
      <c r="Y5908" s="5">
        <f>ORDENES[[#This Row],[Ventas Originales (con descuento)]]/(1-ORDENES[[#This Row],[Descuento]])</f>
        <v>180.96</v>
      </c>
      <c r="Z5908" s="5">
        <f>ORDENES[[#This Row],[Ventas Originales (con descuento)]]/ORDENES[[#This Row],[Cantidad]]/(1-ORDENES[[#This Row],[Descuento]])</f>
        <v>90.48</v>
      </c>
      <c r="AA5908" s="5">
        <f>ORDENES[[#This Row],[Ventas Originales (con descuento)]]/ORDENES[[#This Row],[Cantidad]]</f>
        <v>90.48</v>
      </c>
      <c r="AB5908" s="5">
        <f>ORDENES[[#This Row],[Ventas Originales (con descuento)]]-(ORDENES[[#This Row],[Ganancias]])</f>
        <v>99.53</v>
      </c>
    </row>
    <row r="5909" spans="1:28" x14ac:dyDescent="0.35">
      <c r="A5909" t="s">
        <v>7719</v>
      </c>
      <c r="B5909" t="s">
        <v>98</v>
      </c>
      <c r="C5909" t="s">
        <v>1</v>
      </c>
      <c r="D5909" t="s">
        <v>496</v>
      </c>
      <c r="E5909" t="s">
        <v>18</v>
      </c>
      <c r="F5909" s="1">
        <v>43428</v>
      </c>
      <c r="G5909" t="s">
        <v>7598</v>
      </c>
      <c r="H5909" t="s">
        <v>6517</v>
      </c>
      <c r="I5909">
        <v>49201</v>
      </c>
      <c r="J5909" t="s">
        <v>1624</v>
      </c>
      <c r="K5909" t="s">
        <v>1881</v>
      </c>
      <c r="L5909" t="s">
        <v>1866</v>
      </c>
      <c r="M5909" s="1">
        <v>43433</v>
      </c>
      <c r="N5909" t="s">
        <v>1869</v>
      </c>
      <c r="O5909" t="s">
        <v>7623</v>
      </c>
      <c r="P5909" t="s">
        <v>1894</v>
      </c>
      <c r="Q5909" t="s">
        <v>7623</v>
      </c>
      <c r="R5909" t="s">
        <v>1868</v>
      </c>
      <c r="S5909">
        <v>3</v>
      </c>
      <c r="T5909" s="2">
        <v>0</v>
      </c>
      <c r="U5909" s="5">
        <v>96.34</v>
      </c>
      <c r="V5909" s="5">
        <f>ORDENES[[#This Row],[Ventas sin descuento]]-ORDENES[[#This Row],[costos estimados]]</f>
        <v>96.34</v>
      </c>
      <c r="W5909">
        <v>2</v>
      </c>
      <c r="X5909" s="5">
        <v>196.62</v>
      </c>
      <c r="Y5909" s="5">
        <f>ORDENES[[#This Row],[Ventas Originales (con descuento)]]/(1-ORDENES[[#This Row],[Descuento]])</f>
        <v>196.62</v>
      </c>
      <c r="Z5909" s="5">
        <f>ORDENES[[#This Row],[Ventas Originales (con descuento)]]/ORDENES[[#This Row],[Cantidad]]/(1-ORDENES[[#This Row],[Descuento]])</f>
        <v>98.31</v>
      </c>
      <c r="AA5909" s="5">
        <f>ORDENES[[#This Row],[Ventas Originales (con descuento)]]/ORDENES[[#This Row],[Cantidad]]</f>
        <v>98.31</v>
      </c>
      <c r="AB5909" s="5">
        <f>ORDENES[[#This Row],[Ventas Originales (con descuento)]]-(ORDENES[[#This Row],[Ganancias]])</f>
        <v>100.28</v>
      </c>
    </row>
    <row r="5910" spans="1:28" x14ac:dyDescent="0.35">
      <c r="A5910" t="s">
        <v>7719</v>
      </c>
      <c r="B5910" t="s">
        <v>2459</v>
      </c>
      <c r="C5910" t="s">
        <v>1</v>
      </c>
      <c r="D5910" t="s">
        <v>2954</v>
      </c>
      <c r="E5910" t="s">
        <v>47</v>
      </c>
      <c r="F5910" s="1">
        <v>44397</v>
      </c>
      <c r="G5910" t="s">
        <v>7613</v>
      </c>
      <c r="H5910" t="s">
        <v>5925</v>
      </c>
      <c r="I5910">
        <v>57103</v>
      </c>
      <c r="J5910" t="s">
        <v>1782</v>
      </c>
      <c r="K5910" t="s">
        <v>1881</v>
      </c>
      <c r="L5910" t="s">
        <v>1866</v>
      </c>
      <c r="M5910" s="1">
        <v>44402</v>
      </c>
      <c r="N5910" t="s">
        <v>1869</v>
      </c>
      <c r="O5910" t="s">
        <v>7623</v>
      </c>
      <c r="P5910" t="s">
        <v>1973</v>
      </c>
      <c r="Q5910" t="s">
        <v>7623</v>
      </c>
      <c r="R5910" t="s">
        <v>1868</v>
      </c>
      <c r="S5910">
        <v>3</v>
      </c>
      <c r="T5910" s="2">
        <v>0</v>
      </c>
      <c r="U5910" s="5">
        <v>6.87</v>
      </c>
      <c r="V5910" s="5">
        <f>ORDENES[[#This Row],[Ventas sin descuento]]-ORDENES[[#This Row],[costos estimados]]</f>
        <v>6.87</v>
      </c>
      <c r="W5910">
        <v>2</v>
      </c>
      <c r="X5910" s="5">
        <v>14.62</v>
      </c>
      <c r="Y5910" s="5">
        <f>ORDENES[[#This Row],[Ventas Originales (con descuento)]]/(1-ORDENES[[#This Row],[Descuento]])</f>
        <v>14.62</v>
      </c>
      <c r="Z5910" s="5">
        <f>ORDENES[[#This Row],[Ventas Originales (con descuento)]]/ORDENES[[#This Row],[Cantidad]]/(1-ORDENES[[#This Row],[Descuento]])</f>
        <v>7.31</v>
      </c>
      <c r="AA5910" s="5">
        <f>ORDENES[[#This Row],[Ventas Originales (con descuento)]]/ORDENES[[#This Row],[Cantidad]]</f>
        <v>7.31</v>
      </c>
      <c r="AB5910" s="5">
        <f>ORDENES[[#This Row],[Ventas Originales (con descuento)]]-(ORDENES[[#This Row],[Ganancias]])</f>
        <v>7.7499999999999991</v>
      </c>
    </row>
    <row r="5911" spans="1:28" x14ac:dyDescent="0.35">
      <c r="A5911" t="s">
        <v>7719</v>
      </c>
      <c r="B5911" t="s">
        <v>140</v>
      </c>
      <c r="C5911" t="s">
        <v>1</v>
      </c>
      <c r="D5911" t="s">
        <v>2453</v>
      </c>
      <c r="E5911" t="s">
        <v>282</v>
      </c>
      <c r="F5911" s="1">
        <v>44155</v>
      </c>
      <c r="G5911" t="s">
        <v>7613</v>
      </c>
      <c r="H5911" t="s">
        <v>6512</v>
      </c>
      <c r="I5911">
        <v>47201</v>
      </c>
      <c r="J5911" t="s">
        <v>1806</v>
      </c>
      <c r="K5911" t="s">
        <v>1881</v>
      </c>
      <c r="L5911" t="s">
        <v>1866</v>
      </c>
      <c r="M5911" s="1">
        <v>44160</v>
      </c>
      <c r="N5911" t="s">
        <v>1869</v>
      </c>
      <c r="O5911" t="s">
        <v>7623</v>
      </c>
      <c r="P5911" t="s">
        <v>1896</v>
      </c>
      <c r="Q5911" t="s">
        <v>7623</v>
      </c>
      <c r="R5911" t="s">
        <v>1879</v>
      </c>
      <c r="S5911">
        <v>3</v>
      </c>
      <c r="T5911" s="2">
        <v>0</v>
      </c>
      <c r="U5911" s="5">
        <v>4.09</v>
      </c>
      <c r="V5911" s="5">
        <f>ORDENES[[#This Row],[Ventas sin descuento]]-ORDENES[[#This Row],[costos estimados]]</f>
        <v>4.09</v>
      </c>
      <c r="W5911">
        <v>2</v>
      </c>
      <c r="X5911" s="5">
        <v>9.08</v>
      </c>
      <c r="Y5911" s="5">
        <f>ORDENES[[#This Row],[Ventas Originales (con descuento)]]/(1-ORDENES[[#This Row],[Descuento]])</f>
        <v>9.08</v>
      </c>
      <c r="Z5911" s="5">
        <f>ORDENES[[#This Row],[Ventas Originales (con descuento)]]/ORDENES[[#This Row],[Cantidad]]/(1-ORDENES[[#This Row],[Descuento]])</f>
        <v>4.54</v>
      </c>
      <c r="AA5911" s="5">
        <f>ORDENES[[#This Row],[Ventas Originales (con descuento)]]/ORDENES[[#This Row],[Cantidad]]</f>
        <v>4.54</v>
      </c>
      <c r="AB5911" s="5">
        <f>ORDENES[[#This Row],[Ventas Originales (con descuento)]]-(ORDENES[[#This Row],[Ganancias]])</f>
        <v>4.99</v>
      </c>
    </row>
    <row r="5912" spans="1:28" x14ac:dyDescent="0.35">
      <c r="A5912" t="s">
        <v>7719</v>
      </c>
      <c r="B5912" t="s">
        <v>140</v>
      </c>
      <c r="C5912" t="s">
        <v>1</v>
      </c>
      <c r="D5912" t="s">
        <v>2805</v>
      </c>
      <c r="E5912" t="s">
        <v>18</v>
      </c>
      <c r="F5912" s="1">
        <v>43402</v>
      </c>
      <c r="G5912" t="s">
        <v>7598</v>
      </c>
      <c r="H5912" t="s">
        <v>6518</v>
      </c>
      <c r="I5912">
        <v>47201</v>
      </c>
      <c r="J5912" t="s">
        <v>1225</v>
      </c>
      <c r="K5912" t="s">
        <v>1881</v>
      </c>
      <c r="L5912" t="s">
        <v>1866</v>
      </c>
      <c r="M5912" s="1">
        <v>43406</v>
      </c>
      <c r="N5912" t="s">
        <v>1869</v>
      </c>
      <c r="O5912" t="s">
        <v>7623</v>
      </c>
      <c r="P5912" t="s">
        <v>1896</v>
      </c>
      <c r="Q5912" t="s">
        <v>7623</v>
      </c>
      <c r="R5912" t="s">
        <v>1879</v>
      </c>
      <c r="S5912">
        <v>3</v>
      </c>
      <c r="T5912" s="2">
        <v>0</v>
      </c>
      <c r="U5912" s="5">
        <v>35.659999999999997</v>
      </c>
      <c r="V5912" s="5">
        <f>ORDENES[[#This Row],[Ventas sin descuento]]-ORDENES[[#This Row],[costos estimados]]</f>
        <v>35.659999999999997</v>
      </c>
      <c r="W5912">
        <v>2</v>
      </c>
      <c r="X5912" s="5">
        <v>75.88</v>
      </c>
      <c r="Y5912" s="5">
        <f>ORDENES[[#This Row],[Ventas Originales (con descuento)]]/(1-ORDENES[[#This Row],[Descuento]])</f>
        <v>75.88</v>
      </c>
      <c r="Z5912" s="5">
        <f>ORDENES[[#This Row],[Ventas Originales (con descuento)]]/ORDENES[[#This Row],[Cantidad]]/(1-ORDENES[[#This Row],[Descuento]])</f>
        <v>37.94</v>
      </c>
      <c r="AA5912" s="5">
        <f>ORDENES[[#This Row],[Ventas Originales (con descuento)]]/ORDENES[[#This Row],[Cantidad]]</f>
        <v>37.94</v>
      </c>
      <c r="AB5912" s="5">
        <f>ORDENES[[#This Row],[Ventas Originales (con descuento)]]-(ORDENES[[#This Row],[Ganancias]])</f>
        <v>40.22</v>
      </c>
    </row>
    <row r="5913" spans="1:28" x14ac:dyDescent="0.35">
      <c r="A5913" t="s">
        <v>7719</v>
      </c>
      <c r="B5913" t="s">
        <v>3618</v>
      </c>
      <c r="C5913" t="s">
        <v>1</v>
      </c>
      <c r="D5913" t="s">
        <v>2636</v>
      </c>
      <c r="E5913" t="s">
        <v>426</v>
      </c>
      <c r="F5913" s="1">
        <v>44390</v>
      </c>
      <c r="G5913" t="s">
        <v>7598</v>
      </c>
      <c r="H5913" t="s">
        <v>6519</v>
      </c>
      <c r="I5913">
        <v>66212</v>
      </c>
      <c r="J5913" t="s">
        <v>3631</v>
      </c>
      <c r="K5913" t="s">
        <v>1881</v>
      </c>
      <c r="L5913" t="s">
        <v>1866</v>
      </c>
      <c r="M5913" s="1">
        <v>44394</v>
      </c>
      <c r="N5913" t="s">
        <v>1869</v>
      </c>
      <c r="O5913" t="s">
        <v>7623</v>
      </c>
      <c r="P5913" t="s">
        <v>2658</v>
      </c>
      <c r="Q5913" t="s">
        <v>7623</v>
      </c>
      <c r="R5913" t="s">
        <v>1879</v>
      </c>
      <c r="S5913">
        <v>3</v>
      </c>
      <c r="T5913" s="2">
        <v>0</v>
      </c>
      <c r="U5913" s="5">
        <v>6.24</v>
      </c>
      <c r="V5913" s="5">
        <f>ORDENES[[#This Row],[Ventas sin descuento]]-ORDENES[[#This Row],[costos estimados]]</f>
        <v>6.24</v>
      </c>
      <c r="W5913">
        <v>2</v>
      </c>
      <c r="X5913" s="5">
        <v>13.56</v>
      </c>
      <c r="Y5913" s="5">
        <f>ORDENES[[#This Row],[Ventas Originales (con descuento)]]/(1-ORDENES[[#This Row],[Descuento]])</f>
        <v>13.56</v>
      </c>
      <c r="Z5913" s="5">
        <f>ORDENES[[#This Row],[Ventas Originales (con descuento)]]/ORDENES[[#This Row],[Cantidad]]/(1-ORDENES[[#This Row],[Descuento]])</f>
        <v>6.78</v>
      </c>
      <c r="AA5913" s="5">
        <f>ORDENES[[#This Row],[Ventas Originales (con descuento)]]/ORDENES[[#This Row],[Cantidad]]</f>
        <v>6.78</v>
      </c>
      <c r="AB5913" s="5">
        <f>ORDENES[[#This Row],[Ventas Originales (con descuento)]]-(ORDENES[[#This Row],[Ganancias]])</f>
        <v>7.32</v>
      </c>
    </row>
    <row r="5914" spans="1:28" x14ac:dyDescent="0.35">
      <c r="A5914" t="s">
        <v>7719</v>
      </c>
      <c r="B5914" t="s">
        <v>247</v>
      </c>
      <c r="C5914" t="s">
        <v>1</v>
      </c>
      <c r="D5914" t="s">
        <v>2126</v>
      </c>
      <c r="E5914" t="s">
        <v>21</v>
      </c>
      <c r="F5914" s="1">
        <v>44539</v>
      </c>
      <c r="G5914" t="s">
        <v>7613</v>
      </c>
      <c r="H5914" t="s">
        <v>5923</v>
      </c>
      <c r="I5914">
        <v>48234</v>
      </c>
      <c r="J5914" t="s">
        <v>3325</v>
      </c>
      <c r="K5914" t="s">
        <v>1881</v>
      </c>
      <c r="L5914" t="s">
        <v>1866</v>
      </c>
      <c r="M5914" s="1">
        <v>44543</v>
      </c>
      <c r="N5914" t="s">
        <v>1869</v>
      </c>
      <c r="O5914" t="s">
        <v>7623</v>
      </c>
      <c r="P5914" t="s">
        <v>1894</v>
      </c>
      <c r="Q5914" t="s">
        <v>7623</v>
      </c>
      <c r="R5914" t="s">
        <v>1879</v>
      </c>
      <c r="S5914">
        <v>3</v>
      </c>
      <c r="T5914" s="2">
        <v>0</v>
      </c>
      <c r="U5914" s="5">
        <v>6.22</v>
      </c>
      <c r="V5914" s="5">
        <f>ORDENES[[#This Row],[Ventas sin descuento]]-ORDENES[[#This Row],[costos estimados]]</f>
        <v>6.22</v>
      </c>
      <c r="W5914">
        <v>2</v>
      </c>
      <c r="X5914" s="5">
        <v>12.96</v>
      </c>
      <c r="Y5914" s="5">
        <f>ORDENES[[#This Row],[Ventas Originales (con descuento)]]/(1-ORDENES[[#This Row],[Descuento]])</f>
        <v>12.96</v>
      </c>
      <c r="Z5914" s="5">
        <f>ORDENES[[#This Row],[Ventas Originales (con descuento)]]/ORDENES[[#This Row],[Cantidad]]/(1-ORDENES[[#This Row],[Descuento]])</f>
        <v>6.48</v>
      </c>
      <c r="AA5914" s="5">
        <f>ORDENES[[#This Row],[Ventas Originales (con descuento)]]/ORDENES[[#This Row],[Cantidad]]</f>
        <v>6.48</v>
      </c>
      <c r="AB5914" s="5">
        <f>ORDENES[[#This Row],[Ventas Originales (con descuento)]]-(ORDENES[[#This Row],[Ganancias]])</f>
        <v>6.7400000000000011</v>
      </c>
    </row>
    <row r="5915" spans="1:28" x14ac:dyDescent="0.35">
      <c r="A5915" t="s">
        <v>7719</v>
      </c>
      <c r="B5915" t="s">
        <v>2573</v>
      </c>
      <c r="C5915" t="s">
        <v>1</v>
      </c>
      <c r="D5915" t="s">
        <v>103</v>
      </c>
      <c r="E5915" t="s">
        <v>21</v>
      </c>
      <c r="F5915" s="1">
        <v>44559</v>
      </c>
      <c r="G5915" t="s">
        <v>7598</v>
      </c>
      <c r="H5915" t="s">
        <v>6520</v>
      </c>
      <c r="I5915">
        <v>49505</v>
      </c>
      <c r="J5915" t="s">
        <v>3296</v>
      </c>
      <c r="K5915" t="s">
        <v>1881</v>
      </c>
      <c r="L5915" t="s">
        <v>1866</v>
      </c>
      <c r="M5915" s="1">
        <v>44565</v>
      </c>
      <c r="N5915" t="s">
        <v>1869</v>
      </c>
      <c r="O5915" t="s">
        <v>7623</v>
      </c>
      <c r="P5915" t="s">
        <v>1894</v>
      </c>
      <c r="Q5915" t="s">
        <v>7623</v>
      </c>
      <c r="R5915" t="s">
        <v>1879</v>
      </c>
      <c r="S5915">
        <v>4</v>
      </c>
      <c r="T5915" s="2">
        <v>0</v>
      </c>
      <c r="U5915" s="5">
        <v>100.66</v>
      </c>
      <c r="V5915" s="5">
        <f>ORDENES[[#This Row],[Ventas sin descuento]]-ORDENES[[#This Row],[costos estimados]]</f>
        <v>100.66</v>
      </c>
      <c r="W5915">
        <v>2</v>
      </c>
      <c r="X5915" s="5">
        <v>209.7</v>
      </c>
      <c r="Y5915" s="5">
        <f>ORDENES[[#This Row],[Ventas Originales (con descuento)]]/(1-ORDENES[[#This Row],[Descuento]])</f>
        <v>209.7</v>
      </c>
      <c r="Z5915" s="5">
        <f>ORDENES[[#This Row],[Ventas Originales (con descuento)]]/ORDENES[[#This Row],[Cantidad]]/(1-ORDENES[[#This Row],[Descuento]])</f>
        <v>104.85</v>
      </c>
      <c r="AA5915" s="5">
        <f>ORDENES[[#This Row],[Ventas Originales (con descuento)]]/ORDENES[[#This Row],[Cantidad]]</f>
        <v>104.85</v>
      </c>
      <c r="AB5915" s="5">
        <f>ORDENES[[#This Row],[Ventas Originales (con descuento)]]-(ORDENES[[#This Row],[Ganancias]])</f>
        <v>109.03999999999999</v>
      </c>
    </row>
    <row r="5916" spans="1:28" x14ac:dyDescent="0.35">
      <c r="A5916" t="s">
        <v>7719</v>
      </c>
      <c r="B5916" t="s">
        <v>98</v>
      </c>
      <c r="C5916" t="s">
        <v>1</v>
      </c>
      <c r="D5916" t="s">
        <v>496</v>
      </c>
      <c r="E5916" t="s">
        <v>196</v>
      </c>
      <c r="F5916" s="1">
        <v>43428</v>
      </c>
      <c r="G5916" t="s">
        <v>7598</v>
      </c>
      <c r="H5916" t="s">
        <v>6517</v>
      </c>
      <c r="I5916">
        <v>49201</v>
      </c>
      <c r="J5916" t="s">
        <v>1368</v>
      </c>
      <c r="K5916" t="s">
        <v>1881</v>
      </c>
      <c r="L5916" t="s">
        <v>1866</v>
      </c>
      <c r="M5916" s="1">
        <v>43433</v>
      </c>
      <c r="N5916" t="s">
        <v>1869</v>
      </c>
      <c r="O5916" t="s">
        <v>7623</v>
      </c>
      <c r="P5916" t="s">
        <v>1894</v>
      </c>
      <c r="Q5916" t="s">
        <v>7623</v>
      </c>
      <c r="R5916" t="s">
        <v>1879</v>
      </c>
      <c r="S5916">
        <v>3</v>
      </c>
      <c r="T5916" s="2">
        <v>0</v>
      </c>
      <c r="U5916" s="5">
        <v>7.98</v>
      </c>
      <c r="V5916" s="5">
        <f>ORDENES[[#This Row],[Ventas sin descuento]]-ORDENES[[#This Row],[costos estimados]]</f>
        <v>7.98</v>
      </c>
      <c r="W5916">
        <v>2</v>
      </c>
      <c r="X5916" s="5">
        <v>15.96</v>
      </c>
      <c r="Y5916" s="5">
        <f>ORDENES[[#This Row],[Ventas Originales (con descuento)]]/(1-ORDENES[[#This Row],[Descuento]])</f>
        <v>15.96</v>
      </c>
      <c r="Z5916" s="5">
        <f>ORDENES[[#This Row],[Ventas Originales (con descuento)]]/ORDENES[[#This Row],[Cantidad]]/(1-ORDENES[[#This Row],[Descuento]])</f>
        <v>7.98</v>
      </c>
      <c r="AA5916" s="5">
        <f>ORDENES[[#This Row],[Ventas Originales (con descuento)]]/ORDENES[[#This Row],[Cantidad]]</f>
        <v>7.98</v>
      </c>
      <c r="AB5916" s="5">
        <f>ORDENES[[#This Row],[Ventas Originales (con descuento)]]-(ORDENES[[#This Row],[Ganancias]])</f>
        <v>7.98</v>
      </c>
    </row>
    <row r="5917" spans="1:28" x14ac:dyDescent="0.35">
      <c r="A5917" t="s">
        <v>7719</v>
      </c>
      <c r="B5917" t="s">
        <v>2567</v>
      </c>
      <c r="C5917" t="s">
        <v>1</v>
      </c>
      <c r="D5917" t="s">
        <v>393</v>
      </c>
      <c r="E5917" t="s">
        <v>21</v>
      </c>
      <c r="F5917" s="1">
        <v>43621</v>
      </c>
      <c r="G5917" t="s">
        <v>7613</v>
      </c>
      <c r="H5917" t="s">
        <v>6521</v>
      </c>
      <c r="I5917">
        <v>63301</v>
      </c>
      <c r="J5917" t="s">
        <v>3024</v>
      </c>
      <c r="K5917" t="s">
        <v>1881</v>
      </c>
      <c r="L5917" t="s">
        <v>1866</v>
      </c>
      <c r="M5917" s="1">
        <v>43625</v>
      </c>
      <c r="N5917" t="s">
        <v>1869</v>
      </c>
      <c r="O5917" t="s">
        <v>7623</v>
      </c>
      <c r="P5917" t="s">
        <v>1909</v>
      </c>
      <c r="Q5917" t="s">
        <v>7623</v>
      </c>
      <c r="R5917" t="s">
        <v>1879</v>
      </c>
      <c r="S5917">
        <v>3</v>
      </c>
      <c r="T5917" s="2">
        <v>0</v>
      </c>
      <c r="U5917" s="5">
        <v>4.75</v>
      </c>
      <c r="V5917" s="5">
        <f>ORDENES[[#This Row],[Ventas sin descuento]]-ORDENES[[#This Row],[costos estimados]]</f>
        <v>4.75</v>
      </c>
      <c r="W5917">
        <v>2</v>
      </c>
      <c r="X5917" s="5">
        <v>10.56</v>
      </c>
      <c r="Y5917" s="5">
        <f>ORDENES[[#This Row],[Ventas Originales (con descuento)]]/(1-ORDENES[[#This Row],[Descuento]])</f>
        <v>10.56</v>
      </c>
      <c r="Z5917" s="5">
        <f>ORDENES[[#This Row],[Ventas Originales (con descuento)]]/ORDENES[[#This Row],[Cantidad]]/(1-ORDENES[[#This Row],[Descuento]])</f>
        <v>5.28</v>
      </c>
      <c r="AA5917" s="5">
        <f>ORDENES[[#This Row],[Ventas Originales (con descuento)]]/ORDENES[[#This Row],[Cantidad]]</f>
        <v>5.28</v>
      </c>
      <c r="AB5917" s="5">
        <f>ORDENES[[#This Row],[Ventas Originales (con descuento)]]-(ORDENES[[#This Row],[Ganancias]])</f>
        <v>5.8100000000000005</v>
      </c>
    </row>
    <row r="5918" spans="1:28" x14ac:dyDescent="0.35">
      <c r="A5918" t="s">
        <v>7719</v>
      </c>
      <c r="B5918" t="s">
        <v>140</v>
      </c>
      <c r="C5918" t="s">
        <v>1</v>
      </c>
      <c r="D5918" t="s">
        <v>611</v>
      </c>
      <c r="E5918" t="s">
        <v>236</v>
      </c>
      <c r="F5918" s="1">
        <v>44329</v>
      </c>
      <c r="G5918" t="s">
        <v>7598</v>
      </c>
      <c r="H5918" t="s">
        <v>6516</v>
      </c>
      <c r="I5918">
        <v>47201</v>
      </c>
      <c r="J5918" t="s">
        <v>1943</v>
      </c>
      <c r="K5918" t="s">
        <v>1881</v>
      </c>
      <c r="L5918" t="s">
        <v>1866</v>
      </c>
      <c r="M5918" s="1">
        <v>44333</v>
      </c>
      <c r="N5918" t="s">
        <v>1869</v>
      </c>
      <c r="O5918" t="s">
        <v>7623</v>
      </c>
      <c r="P5918" t="s">
        <v>1896</v>
      </c>
      <c r="Q5918" t="s">
        <v>7623</v>
      </c>
      <c r="R5918" t="s">
        <v>1872</v>
      </c>
      <c r="S5918">
        <v>3</v>
      </c>
      <c r="T5918" s="2">
        <v>0</v>
      </c>
      <c r="U5918" s="5">
        <v>95.46</v>
      </c>
      <c r="V5918" s="5">
        <f>ORDENES[[#This Row],[Ventas sin descuento]]-ORDENES[[#This Row],[costos estimados]]</f>
        <v>95.45999999999998</v>
      </c>
      <c r="W5918">
        <v>2</v>
      </c>
      <c r="X5918" s="5">
        <v>530.34</v>
      </c>
      <c r="Y5918" s="5">
        <f>ORDENES[[#This Row],[Ventas Originales (con descuento)]]/(1-ORDENES[[#This Row],[Descuento]])</f>
        <v>530.34</v>
      </c>
      <c r="Z5918" s="5">
        <f>ORDENES[[#This Row],[Ventas Originales (con descuento)]]/ORDENES[[#This Row],[Cantidad]]/(1-ORDENES[[#This Row],[Descuento]])</f>
        <v>265.17</v>
      </c>
      <c r="AA5918" s="5">
        <f>ORDENES[[#This Row],[Ventas Originales (con descuento)]]/ORDENES[[#This Row],[Cantidad]]</f>
        <v>265.17</v>
      </c>
      <c r="AB5918" s="5">
        <f>ORDENES[[#This Row],[Ventas Originales (con descuento)]]-(ORDENES[[#This Row],[Ganancias]])</f>
        <v>434.88000000000005</v>
      </c>
    </row>
    <row r="5919" spans="1:28" x14ac:dyDescent="0.35">
      <c r="A5919" t="s">
        <v>7719</v>
      </c>
      <c r="B5919" t="s">
        <v>1968</v>
      </c>
      <c r="C5919" t="s">
        <v>1</v>
      </c>
      <c r="D5919" t="s">
        <v>2851</v>
      </c>
      <c r="E5919" t="s">
        <v>38</v>
      </c>
      <c r="F5919" s="1">
        <v>44106</v>
      </c>
      <c r="G5919" t="s">
        <v>7613</v>
      </c>
      <c r="H5919" t="s">
        <v>6514</v>
      </c>
      <c r="I5919">
        <v>47905</v>
      </c>
      <c r="J5919" t="s">
        <v>1821</v>
      </c>
      <c r="K5919" t="s">
        <v>1881</v>
      </c>
      <c r="L5919" t="s">
        <v>1866</v>
      </c>
      <c r="M5919" s="1">
        <v>44113</v>
      </c>
      <c r="N5919" t="s">
        <v>1869</v>
      </c>
      <c r="O5919" t="s">
        <v>7623</v>
      </c>
      <c r="P5919" t="s">
        <v>1896</v>
      </c>
      <c r="Q5919" t="s">
        <v>7623</v>
      </c>
      <c r="R5919" t="s">
        <v>1872</v>
      </c>
      <c r="S5919">
        <v>5</v>
      </c>
      <c r="T5919" s="2">
        <v>0</v>
      </c>
      <c r="U5919" s="5">
        <v>4.87</v>
      </c>
      <c r="V5919" s="5">
        <f>ORDENES[[#This Row],[Ventas sin descuento]]-ORDENES[[#This Row],[costos estimados]]</f>
        <v>4.870000000000001</v>
      </c>
      <c r="W5919">
        <v>2</v>
      </c>
      <c r="X5919" s="5">
        <v>32.479999999999997</v>
      </c>
      <c r="Y5919" s="5">
        <f>ORDENES[[#This Row],[Ventas Originales (con descuento)]]/(1-ORDENES[[#This Row],[Descuento]])</f>
        <v>32.479999999999997</v>
      </c>
      <c r="Z5919" s="5">
        <f>ORDENES[[#This Row],[Ventas Originales (con descuento)]]/ORDENES[[#This Row],[Cantidad]]/(1-ORDENES[[#This Row],[Descuento]])</f>
        <v>16.239999999999998</v>
      </c>
      <c r="AA5919" s="5">
        <f>ORDENES[[#This Row],[Ventas Originales (con descuento)]]/ORDENES[[#This Row],[Cantidad]]</f>
        <v>16.239999999999998</v>
      </c>
      <c r="AB5919" s="5">
        <f>ORDENES[[#This Row],[Ventas Originales (con descuento)]]-(ORDENES[[#This Row],[Ganancias]])</f>
        <v>27.609999999999996</v>
      </c>
    </row>
    <row r="5920" spans="1:28" x14ac:dyDescent="0.35">
      <c r="A5920" t="s">
        <v>7719</v>
      </c>
      <c r="B5920" t="s">
        <v>3618</v>
      </c>
      <c r="C5920" t="s">
        <v>1</v>
      </c>
      <c r="D5920" t="s">
        <v>2636</v>
      </c>
      <c r="E5920" t="s">
        <v>663</v>
      </c>
      <c r="F5920" s="1">
        <v>44390</v>
      </c>
      <c r="G5920" t="s">
        <v>7598</v>
      </c>
      <c r="H5920" t="s">
        <v>6519</v>
      </c>
      <c r="I5920">
        <v>66212</v>
      </c>
      <c r="J5920" t="s">
        <v>1834</v>
      </c>
      <c r="K5920" t="s">
        <v>1881</v>
      </c>
      <c r="L5920" t="s">
        <v>1866</v>
      </c>
      <c r="M5920" s="1">
        <v>44394</v>
      </c>
      <c r="N5920" t="s">
        <v>1869</v>
      </c>
      <c r="O5920" t="s">
        <v>7623</v>
      </c>
      <c r="P5920" t="s">
        <v>2658</v>
      </c>
      <c r="Q5920" t="s">
        <v>7623</v>
      </c>
      <c r="R5920" t="s">
        <v>1872</v>
      </c>
      <c r="S5920">
        <v>3</v>
      </c>
      <c r="T5920" s="2">
        <v>0</v>
      </c>
      <c r="U5920" s="5">
        <v>93.7</v>
      </c>
      <c r="V5920" s="5">
        <f>ORDENES[[#This Row],[Ventas sin descuento]]-ORDENES[[#This Row],[costos estimados]]</f>
        <v>93.699999999999989</v>
      </c>
      <c r="W5920">
        <v>2</v>
      </c>
      <c r="X5920" s="5">
        <v>360.38</v>
      </c>
      <c r="Y5920" s="5">
        <f>ORDENES[[#This Row],[Ventas Originales (con descuento)]]/(1-ORDENES[[#This Row],[Descuento]])</f>
        <v>360.38</v>
      </c>
      <c r="Z5920" s="5">
        <f>ORDENES[[#This Row],[Ventas Originales (con descuento)]]/ORDENES[[#This Row],[Cantidad]]/(1-ORDENES[[#This Row],[Descuento]])</f>
        <v>180.19</v>
      </c>
      <c r="AA5920" s="5">
        <f>ORDENES[[#This Row],[Ventas Originales (con descuento)]]/ORDENES[[#This Row],[Cantidad]]</f>
        <v>180.19</v>
      </c>
      <c r="AB5920" s="5">
        <f>ORDENES[[#This Row],[Ventas Originales (con descuento)]]-(ORDENES[[#This Row],[Ganancias]])</f>
        <v>266.68</v>
      </c>
    </row>
    <row r="5921" spans="1:28" x14ac:dyDescent="0.35">
      <c r="A5921" t="s">
        <v>7719</v>
      </c>
      <c r="B5921" t="s">
        <v>2298</v>
      </c>
      <c r="C5921" t="s">
        <v>1</v>
      </c>
      <c r="D5921" t="s">
        <v>620</v>
      </c>
      <c r="E5921" t="s">
        <v>18</v>
      </c>
      <c r="F5921" s="1">
        <v>44547</v>
      </c>
      <c r="G5921" t="s">
        <v>7613</v>
      </c>
      <c r="H5921" t="s">
        <v>6522</v>
      </c>
      <c r="I5921">
        <v>54703</v>
      </c>
      <c r="J5921" t="s">
        <v>2173</v>
      </c>
      <c r="K5921" t="s">
        <v>1881</v>
      </c>
      <c r="L5921" t="s">
        <v>1866</v>
      </c>
      <c r="M5921" s="1">
        <v>44551</v>
      </c>
      <c r="N5921" t="s">
        <v>1869</v>
      </c>
      <c r="O5921" t="s">
        <v>7623</v>
      </c>
      <c r="P5921" t="s">
        <v>1884</v>
      </c>
      <c r="Q5921" t="s">
        <v>7623</v>
      </c>
      <c r="R5921" t="s">
        <v>1872</v>
      </c>
      <c r="S5921">
        <v>3</v>
      </c>
      <c r="T5921" s="2">
        <v>0</v>
      </c>
      <c r="U5921" s="5">
        <v>8.4700000000000006</v>
      </c>
      <c r="V5921" s="5">
        <f>ORDENES[[#This Row],[Ventas sin descuento]]-ORDENES[[#This Row],[costos estimados]]</f>
        <v>8.4699999999999989</v>
      </c>
      <c r="W5921">
        <v>2</v>
      </c>
      <c r="X5921" s="5">
        <v>32.56</v>
      </c>
      <c r="Y5921" s="5">
        <f>ORDENES[[#This Row],[Ventas Originales (con descuento)]]/(1-ORDENES[[#This Row],[Descuento]])</f>
        <v>32.56</v>
      </c>
      <c r="Z5921" s="5">
        <f>ORDENES[[#This Row],[Ventas Originales (con descuento)]]/ORDENES[[#This Row],[Cantidad]]/(1-ORDENES[[#This Row],[Descuento]])</f>
        <v>16.28</v>
      </c>
      <c r="AA5921" s="5">
        <f>ORDENES[[#This Row],[Ventas Originales (con descuento)]]/ORDENES[[#This Row],[Cantidad]]</f>
        <v>16.28</v>
      </c>
      <c r="AB5921" s="5">
        <f>ORDENES[[#This Row],[Ventas Originales (con descuento)]]-(ORDENES[[#This Row],[Ganancias]])</f>
        <v>24.090000000000003</v>
      </c>
    </row>
    <row r="5922" spans="1:28" x14ac:dyDescent="0.35">
      <c r="A5922" t="s">
        <v>7719</v>
      </c>
      <c r="B5922" t="s">
        <v>2610</v>
      </c>
      <c r="C5922" t="s">
        <v>1</v>
      </c>
      <c r="D5922" t="s">
        <v>595</v>
      </c>
      <c r="E5922" t="s">
        <v>161</v>
      </c>
      <c r="F5922" s="1">
        <v>44135</v>
      </c>
      <c r="G5922" t="s">
        <v>7613</v>
      </c>
      <c r="H5922" t="s">
        <v>5924</v>
      </c>
      <c r="I5922">
        <v>74133</v>
      </c>
      <c r="J5922" t="s">
        <v>1285</v>
      </c>
      <c r="K5922" t="s">
        <v>1881</v>
      </c>
      <c r="L5922" t="s">
        <v>1866</v>
      </c>
      <c r="M5922" s="1">
        <v>44140</v>
      </c>
      <c r="N5922" t="s">
        <v>1869</v>
      </c>
      <c r="O5922" t="s">
        <v>7623</v>
      </c>
      <c r="P5922" t="s">
        <v>1910</v>
      </c>
      <c r="Q5922" t="s">
        <v>7623</v>
      </c>
      <c r="R5922" t="s">
        <v>1908</v>
      </c>
      <c r="S5922">
        <v>3</v>
      </c>
      <c r="T5922" s="2">
        <v>0</v>
      </c>
      <c r="U5922" s="5">
        <v>6.15</v>
      </c>
      <c r="V5922" s="5">
        <f>ORDENES[[#This Row],[Ventas sin descuento]]-ORDENES[[#This Row],[costos estimados]]</f>
        <v>6.15</v>
      </c>
      <c r="W5922">
        <v>2</v>
      </c>
      <c r="X5922" s="5">
        <v>21.96</v>
      </c>
      <c r="Y5922" s="5">
        <f>ORDENES[[#This Row],[Ventas Originales (con descuento)]]/(1-ORDENES[[#This Row],[Descuento]])</f>
        <v>21.96</v>
      </c>
      <c r="Z5922" s="5">
        <f>ORDENES[[#This Row],[Ventas Originales (con descuento)]]/ORDENES[[#This Row],[Cantidad]]/(1-ORDENES[[#This Row],[Descuento]])</f>
        <v>10.98</v>
      </c>
      <c r="AA5922" s="5">
        <f>ORDENES[[#This Row],[Ventas Originales (con descuento)]]/ORDENES[[#This Row],[Cantidad]]</f>
        <v>10.98</v>
      </c>
      <c r="AB5922" s="5">
        <f>ORDENES[[#This Row],[Ventas Originales (con descuento)]]-(ORDENES[[#This Row],[Ganancias]])</f>
        <v>15.81</v>
      </c>
    </row>
    <row r="5923" spans="1:28" x14ac:dyDescent="0.35">
      <c r="A5923" t="s">
        <v>7719</v>
      </c>
      <c r="B5923" t="s">
        <v>2610</v>
      </c>
      <c r="C5923" t="s">
        <v>1</v>
      </c>
      <c r="D5923" t="s">
        <v>595</v>
      </c>
      <c r="E5923" t="s">
        <v>13</v>
      </c>
      <c r="F5923" s="1">
        <v>44135</v>
      </c>
      <c r="G5923" t="s">
        <v>7613</v>
      </c>
      <c r="H5923" t="s">
        <v>5924</v>
      </c>
      <c r="I5923">
        <v>74133</v>
      </c>
      <c r="J5923" t="s">
        <v>2997</v>
      </c>
      <c r="K5923" t="s">
        <v>1881</v>
      </c>
      <c r="L5923" t="s">
        <v>1866</v>
      </c>
      <c r="M5923" s="1">
        <v>44140</v>
      </c>
      <c r="N5923" t="s">
        <v>1869</v>
      </c>
      <c r="O5923" t="s">
        <v>7623</v>
      </c>
      <c r="P5923" t="s">
        <v>1910</v>
      </c>
      <c r="Q5923" t="s">
        <v>7623</v>
      </c>
      <c r="R5923" t="s">
        <v>1874</v>
      </c>
      <c r="S5923">
        <v>3</v>
      </c>
      <c r="T5923" s="2">
        <v>0</v>
      </c>
      <c r="U5923" s="5">
        <v>3.47</v>
      </c>
      <c r="V5923" s="5">
        <f>ORDENES[[#This Row],[Ventas sin descuento]]-ORDENES[[#This Row],[costos estimados]]</f>
        <v>3.4700000000000006</v>
      </c>
      <c r="W5923">
        <v>3</v>
      </c>
      <c r="X5923" s="5">
        <v>12.39</v>
      </c>
      <c r="Y5923" s="5">
        <f>ORDENES[[#This Row],[Ventas Originales (con descuento)]]/(1-ORDENES[[#This Row],[Descuento]])</f>
        <v>12.39</v>
      </c>
      <c r="Z5923" s="5">
        <f>ORDENES[[#This Row],[Ventas Originales (con descuento)]]/ORDENES[[#This Row],[Cantidad]]/(1-ORDENES[[#This Row],[Descuento]])</f>
        <v>4.13</v>
      </c>
      <c r="AA5923" s="5">
        <f>ORDENES[[#This Row],[Ventas Originales (con descuento)]]/ORDENES[[#This Row],[Cantidad]]</f>
        <v>4.13</v>
      </c>
      <c r="AB5923" s="5">
        <f>ORDENES[[#This Row],[Ventas Originales (con descuento)]]-(ORDENES[[#This Row],[Ganancias]])</f>
        <v>8.92</v>
      </c>
    </row>
    <row r="5924" spans="1:28" x14ac:dyDescent="0.35">
      <c r="A5924" t="s">
        <v>7719</v>
      </c>
      <c r="B5924" t="s">
        <v>140</v>
      </c>
      <c r="C5924" t="s">
        <v>1</v>
      </c>
      <c r="D5924" t="s">
        <v>611</v>
      </c>
      <c r="E5924" t="s">
        <v>119</v>
      </c>
      <c r="F5924" s="1">
        <v>44329</v>
      </c>
      <c r="G5924" t="s">
        <v>7598</v>
      </c>
      <c r="H5924" t="s">
        <v>6516</v>
      </c>
      <c r="I5924">
        <v>47201</v>
      </c>
      <c r="J5924" t="s">
        <v>1683</v>
      </c>
      <c r="K5924" t="s">
        <v>1881</v>
      </c>
      <c r="L5924" t="s">
        <v>1866</v>
      </c>
      <c r="M5924" s="1">
        <v>44333</v>
      </c>
      <c r="N5924" t="s">
        <v>1869</v>
      </c>
      <c r="O5924" t="s">
        <v>7623</v>
      </c>
      <c r="P5924" t="s">
        <v>1896</v>
      </c>
      <c r="Q5924" t="s">
        <v>7623</v>
      </c>
      <c r="R5924" t="s">
        <v>1876</v>
      </c>
      <c r="S5924">
        <v>3</v>
      </c>
      <c r="T5924" s="2">
        <v>0</v>
      </c>
      <c r="U5924" s="5">
        <v>411.74</v>
      </c>
      <c r="V5924" s="5">
        <f>ORDENES[[#This Row],[Ventas sin descuento]]-ORDENES[[#This Row],[costos estimados]]</f>
        <v>411.74</v>
      </c>
      <c r="W5924">
        <v>3</v>
      </c>
      <c r="X5924" s="5">
        <v>914.97</v>
      </c>
      <c r="Y5924" s="5">
        <f>ORDENES[[#This Row],[Ventas Originales (con descuento)]]/(1-ORDENES[[#This Row],[Descuento]])</f>
        <v>914.97</v>
      </c>
      <c r="Z5924" s="5">
        <f>ORDENES[[#This Row],[Ventas Originales (con descuento)]]/ORDENES[[#This Row],[Cantidad]]/(1-ORDENES[[#This Row],[Descuento]])</f>
        <v>304.99</v>
      </c>
      <c r="AA5924" s="5">
        <f>ORDENES[[#This Row],[Ventas Originales (con descuento)]]/ORDENES[[#This Row],[Cantidad]]</f>
        <v>304.99</v>
      </c>
      <c r="AB5924" s="5">
        <f>ORDENES[[#This Row],[Ventas Originales (con descuento)]]-(ORDENES[[#This Row],[Ganancias]])</f>
        <v>503.23</v>
      </c>
    </row>
    <row r="5925" spans="1:28" x14ac:dyDescent="0.35">
      <c r="A5925" t="s">
        <v>7719</v>
      </c>
      <c r="B5925" t="s">
        <v>140</v>
      </c>
      <c r="C5925" t="s">
        <v>1</v>
      </c>
      <c r="D5925" t="s">
        <v>641</v>
      </c>
      <c r="E5925" t="s">
        <v>146</v>
      </c>
      <c r="F5925" s="1">
        <v>44527</v>
      </c>
      <c r="G5925" t="s">
        <v>7613</v>
      </c>
      <c r="H5925" t="s">
        <v>6523</v>
      </c>
      <c r="I5925">
        <v>47201</v>
      </c>
      <c r="J5925" t="s">
        <v>2292</v>
      </c>
      <c r="K5925" t="s">
        <v>1881</v>
      </c>
      <c r="L5925" t="s">
        <v>1866</v>
      </c>
      <c r="M5925" s="1">
        <v>44532</v>
      </c>
      <c r="N5925" t="s">
        <v>1869</v>
      </c>
      <c r="O5925" t="s">
        <v>7623</v>
      </c>
      <c r="P5925" t="s">
        <v>1896</v>
      </c>
      <c r="Q5925" t="s">
        <v>7623</v>
      </c>
      <c r="R5925" t="s">
        <v>1876</v>
      </c>
      <c r="S5925">
        <v>3</v>
      </c>
      <c r="T5925" s="2">
        <v>0</v>
      </c>
      <c r="U5925" s="5">
        <v>224.07</v>
      </c>
      <c r="V5925" s="5">
        <f>ORDENES[[#This Row],[Ventas sin descuento]]-ORDENES[[#This Row],[costos estimados]]</f>
        <v>224.07</v>
      </c>
      <c r="W5925">
        <v>3</v>
      </c>
      <c r="X5925" s="5">
        <v>497.94</v>
      </c>
      <c r="Y5925" s="5">
        <f>ORDENES[[#This Row],[Ventas Originales (con descuento)]]/(1-ORDENES[[#This Row],[Descuento]])</f>
        <v>497.94</v>
      </c>
      <c r="Z5925" s="5">
        <f>ORDENES[[#This Row],[Ventas Originales (con descuento)]]/ORDENES[[#This Row],[Cantidad]]/(1-ORDENES[[#This Row],[Descuento]])</f>
        <v>165.98</v>
      </c>
      <c r="AA5925" s="5">
        <f>ORDENES[[#This Row],[Ventas Originales (con descuento)]]/ORDENES[[#This Row],[Cantidad]]</f>
        <v>165.98</v>
      </c>
      <c r="AB5925" s="5">
        <f>ORDENES[[#This Row],[Ventas Originales (con descuento)]]-(ORDENES[[#This Row],[Ganancias]])</f>
        <v>273.87</v>
      </c>
    </row>
    <row r="5926" spans="1:28" x14ac:dyDescent="0.35">
      <c r="A5926" t="s">
        <v>7719</v>
      </c>
      <c r="B5926" t="s">
        <v>3039</v>
      </c>
      <c r="C5926" t="s">
        <v>1</v>
      </c>
      <c r="D5926" t="s">
        <v>580</v>
      </c>
      <c r="E5926" t="s">
        <v>146</v>
      </c>
      <c r="F5926" s="1">
        <v>43469</v>
      </c>
      <c r="G5926" t="s">
        <v>7613</v>
      </c>
      <c r="H5926" t="s">
        <v>6524</v>
      </c>
      <c r="I5926">
        <v>55125</v>
      </c>
      <c r="J5926" t="s">
        <v>1948</v>
      </c>
      <c r="K5926" t="s">
        <v>1881</v>
      </c>
      <c r="L5926" t="s">
        <v>1866</v>
      </c>
      <c r="M5926" s="1">
        <v>43475</v>
      </c>
      <c r="N5926" t="s">
        <v>1869</v>
      </c>
      <c r="O5926" t="s">
        <v>7623</v>
      </c>
      <c r="P5926" t="s">
        <v>1893</v>
      </c>
      <c r="Q5926" t="s">
        <v>7623</v>
      </c>
      <c r="R5926" t="s">
        <v>1876</v>
      </c>
      <c r="S5926">
        <v>4</v>
      </c>
      <c r="T5926" s="2">
        <v>0</v>
      </c>
      <c r="U5926" s="5">
        <v>15.52</v>
      </c>
      <c r="V5926" s="5">
        <f>ORDENES[[#This Row],[Ventas sin descuento]]-ORDENES[[#This Row],[costos estimados]]</f>
        <v>15.52</v>
      </c>
      <c r="W5926">
        <v>3</v>
      </c>
      <c r="X5926" s="5">
        <v>32.340000000000003</v>
      </c>
      <c r="Y5926" s="5">
        <f>ORDENES[[#This Row],[Ventas Originales (con descuento)]]/(1-ORDENES[[#This Row],[Descuento]])</f>
        <v>32.340000000000003</v>
      </c>
      <c r="Z5926" s="5">
        <f>ORDENES[[#This Row],[Ventas Originales (con descuento)]]/ORDENES[[#This Row],[Cantidad]]/(1-ORDENES[[#This Row],[Descuento]])</f>
        <v>10.780000000000001</v>
      </c>
      <c r="AA5926" s="5">
        <f>ORDENES[[#This Row],[Ventas Originales (con descuento)]]/ORDENES[[#This Row],[Cantidad]]</f>
        <v>10.780000000000001</v>
      </c>
      <c r="AB5926" s="5">
        <f>ORDENES[[#This Row],[Ventas Originales (con descuento)]]-(ORDENES[[#This Row],[Ganancias]])</f>
        <v>16.820000000000004</v>
      </c>
    </row>
    <row r="5927" spans="1:28" x14ac:dyDescent="0.35">
      <c r="A5927" t="s">
        <v>7719</v>
      </c>
      <c r="B5927" t="s">
        <v>3618</v>
      </c>
      <c r="C5927" t="s">
        <v>1</v>
      </c>
      <c r="D5927" t="s">
        <v>3228</v>
      </c>
      <c r="E5927" t="s">
        <v>18</v>
      </c>
      <c r="F5927" s="1">
        <v>44502</v>
      </c>
      <c r="G5927" t="s">
        <v>7613</v>
      </c>
      <c r="H5927" t="s">
        <v>6525</v>
      </c>
      <c r="I5927">
        <v>66212</v>
      </c>
      <c r="J5927" t="s">
        <v>1279</v>
      </c>
      <c r="K5927" t="s">
        <v>1881</v>
      </c>
      <c r="L5927" t="s">
        <v>1866</v>
      </c>
      <c r="M5927" s="1">
        <v>44506</v>
      </c>
      <c r="N5927" t="s">
        <v>1869</v>
      </c>
      <c r="O5927" t="s">
        <v>7623</v>
      </c>
      <c r="P5927" t="s">
        <v>2658</v>
      </c>
      <c r="Q5927" t="s">
        <v>7623</v>
      </c>
      <c r="R5927" t="s">
        <v>1898</v>
      </c>
      <c r="S5927">
        <v>3</v>
      </c>
      <c r="T5927" s="2">
        <v>0</v>
      </c>
      <c r="U5927" s="5">
        <v>9.1199999999999992</v>
      </c>
      <c r="V5927" s="5">
        <f>ORDENES[[#This Row],[Ventas sin descuento]]-ORDENES[[#This Row],[costos estimados]]</f>
        <v>9.1199999999999992</v>
      </c>
      <c r="W5927">
        <v>3</v>
      </c>
      <c r="X5927" s="5">
        <v>18.239999999999998</v>
      </c>
      <c r="Y5927" s="5">
        <f>ORDENES[[#This Row],[Ventas Originales (con descuento)]]/(1-ORDENES[[#This Row],[Descuento]])</f>
        <v>18.239999999999998</v>
      </c>
      <c r="Z5927" s="5">
        <f>ORDENES[[#This Row],[Ventas Originales (con descuento)]]/ORDENES[[#This Row],[Cantidad]]/(1-ORDENES[[#This Row],[Descuento]])</f>
        <v>6.0799999999999992</v>
      </c>
      <c r="AA5927" s="5">
        <f>ORDENES[[#This Row],[Ventas Originales (con descuento)]]/ORDENES[[#This Row],[Cantidad]]</f>
        <v>6.0799999999999992</v>
      </c>
      <c r="AB5927" s="5">
        <f>ORDENES[[#This Row],[Ventas Originales (con descuento)]]-(ORDENES[[#This Row],[Ganancias]])</f>
        <v>9.1199999999999992</v>
      </c>
    </row>
    <row r="5928" spans="1:28" x14ac:dyDescent="0.35">
      <c r="A5928" t="s">
        <v>7719</v>
      </c>
      <c r="B5928" t="s">
        <v>2459</v>
      </c>
      <c r="C5928" t="s">
        <v>1</v>
      </c>
      <c r="D5928" t="s">
        <v>239</v>
      </c>
      <c r="E5928" t="s">
        <v>67</v>
      </c>
      <c r="F5928" s="1">
        <v>43296</v>
      </c>
      <c r="G5928" t="s">
        <v>7613</v>
      </c>
      <c r="H5928" t="s">
        <v>6526</v>
      </c>
      <c r="I5928">
        <v>57103</v>
      </c>
      <c r="J5928" t="s">
        <v>1211</v>
      </c>
      <c r="K5928" t="s">
        <v>1881</v>
      </c>
      <c r="L5928" t="s">
        <v>1866</v>
      </c>
      <c r="M5928" s="1">
        <v>43300</v>
      </c>
      <c r="N5928" t="s">
        <v>1869</v>
      </c>
      <c r="O5928" t="s">
        <v>7623</v>
      </c>
      <c r="P5928" t="s">
        <v>1973</v>
      </c>
      <c r="Q5928" t="s">
        <v>7623</v>
      </c>
      <c r="R5928" t="s">
        <v>1898</v>
      </c>
      <c r="S5928">
        <v>3</v>
      </c>
      <c r="T5928" s="2">
        <v>0</v>
      </c>
      <c r="U5928" s="5">
        <v>2.68</v>
      </c>
      <c r="V5928" s="5">
        <f>ORDENES[[#This Row],[Ventas sin descuento]]-ORDENES[[#This Row],[costos estimados]]</f>
        <v>2.68</v>
      </c>
      <c r="W5928">
        <v>3</v>
      </c>
      <c r="X5928" s="5">
        <v>6.54</v>
      </c>
      <c r="Y5928" s="5">
        <f>ORDENES[[#This Row],[Ventas Originales (con descuento)]]/(1-ORDENES[[#This Row],[Descuento]])</f>
        <v>6.54</v>
      </c>
      <c r="Z5928" s="5">
        <f>ORDENES[[#This Row],[Ventas Originales (con descuento)]]/ORDENES[[#This Row],[Cantidad]]/(1-ORDENES[[#This Row],[Descuento]])</f>
        <v>2.1800000000000002</v>
      </c>
      <c r="AA5928" s="5">
        <f>ORDENES[[#This Row],[Ventas Originales (con descuento)]]/ORDENES[[#This Row],[Cantidad]]</f>
        <v>2.1800000000000002</v>
      </c>
      <c r="AB5928" s="5">
        <f>ORDENES[[#This Row],[Ventas Originales (con descuento)]]-(ORDENES[[#This Row],[Ganancias]])</f>
        <v>3.86</v>
      </c>
    </row>
    <row r="5929" spans="1:28" x14ac:dyDescent="0.35">
      <c r="A5929" t="s">
        <v>7719</v>
      </c>
      <c r="B5929" t="s">
        <v>140</v>
      </c>
      <c r="C5929" t="s">
        <v>1</v>
      </c>
      <c r="D5929" t="s">
        <v>2453</v>
      </c>
      <c r="E5929" t="s">
        <v>21</v>
      </c>
      <c r="F5929" s="1">
        <v>44155</v>
      </c>
      <c r="G5929" t="s">
        <v>7613</v>
      </c>
      <c r="H5929" t="s">
        <v>6512</v>
      </c>
      <c r="I5929">
        <v>47201</v>
      </c>
      <c r="J5929" t="s">
        <v>2472</v>
      </c>
      <c r="K5929" t="s">
        <v>1881</v>
      </c>
      <c r="L5929" t="s">
        <v>1866</v>
      </c>
      <c r="M5929" s="1">
        <v>44160</v>
      </c>
      <c r="N5929" t="s">
        <v>1869</v>
      </c>
      <c r="O5929" t="s">
        <v>7623</v>
      </c>
      <c r="P5929" t="s">
        <v>1896</v>
      </c>
      <c r="Q5929" t="s">
        <v>7623</v>
      </c>
      <c r="R5929" t="s">
        <v>1879</v>
      </c>
      <c r="S5929">
        <v>3</v>
      </c>
      <c r="T5929" s="2">
        <v>0</v>
      </c>
      <c r="U5929" s="5">
        <v>150.97999999999999</v>
      </c>
      <c r="V5929" s="5">
        <f>ORDENES[[#This Row],[Ventas sin descuento]]-ORDENES[[#This Row],[costos estimados]]</f>
        <v>150.97999999999999</v>
      </c>
      <c r="W5929">
        <v>3</v>
      </c>
      <c r="X5929" s="5">
        <v>314.55</v>
      </c>
      <c r="Y5929" s="5">
        <f>ORDENES[[#This Row],[Ventas Originales (con descuento)]]/(1-ORDENES[[#This Row],[Descuento]])</f>
        <v>314.55</v>
      </c>
      <c r="Z5929" s="5">
        <f>ORDENES[[#This Row],[Ventas Originales (con descuento)]]/ORDENES[[#This Row],[Cantidad]]/(1-ORDENES[[#This Row],[Descuento]])</f>
        <v>104.85000000000001</v>
      </c>
      <c r="AA5929" s="5">
        <f>ORDENES[[#This Row],[Ventas Originales (con descuento)]]/ORDENES[[#This Row],[Cantidad]]</f>
        <v>104.85000000000001</v>
      </c>
      <c r="AB5929" s="5">
        <f>ORDENES[[#This Row],[Ventas Originales (con descuento)]]-(ORDENES[[#This Row],[Ganancias]])</f>
        <v>163.57000000000002</v>
      </c>
    </row>
    <row r="5930" spans="1:28" x14ac:dyDescent="0.35">
      <c r="A5930" t="s">
        <v>7719</v>
      </c>
      <c r="B5930" t="s">
        <v>140</v>
      </c>
      <c r="C5930" t="s">
        <v>1</v>
      </c>
      <c r="D5930" t="s">
        <v>611</v>
      </c>
      <c r="E5930" t="s">
        <v>2912</v>
      </c>
      <c r="F5930" s="1">
        <v>44329</v>
      </c>
      <c r="G5930" t="s">
        <v>7598</v>
      </c>
      <c r="H5930" t="s">
        <v>6516</v>
      </c>
      <c r="I5930">
        <v>47201</v>
      </c>
      <c r="J5930" t="s">
        <v>2913</v>
      </c>
      <c r="K5930" t="s">
        <v>1881</v>
      </c>
      <c r="L5930" t="s">
        <v>1866</v>
      </c>
      <c r="M5930" s="1">
        <v>44333</v>
      </c>
      <c r="N5930" t="s">
        <v>1869</v>
      </c>
      <c r="O5930" t="s">
        <v>7623</v>
      </c>
      <c r="P5930" t="s">
        <v>1896</v>
      </c>
      <c r="Q5930" t="s">
        <v>7623</v>
      </c>
      <c r="R5930" t="s">
        <v>1879</v>
      </c>
      <c r="S5930">
        <v>3</v>
      </c>
      <c r="T5930" s="2">
        <v>0</v>
      </c>
      <c r="U5930" s="5">
        <v>7.32</v>
      </c>
      <c r="V5930" s="5">
        <f>ORDENES[[#This Row],[Ventas sin descuento]]-ORDENES[[#This Row],[costos estimados]]</f>
        <v>7.32</v>
      </c>
      <c r="W5930">
        <v>3</v>
      </c>
      <c r="X5930" s="5">
        <v>14.94</v>
      </c>
      <c r="Y5930" s="5">
        <f>ORDENES[[#This Row],[Ventas Originales (con descuento)]]/(1-ORDENES[[#This Row],[Descuento]])</f>
        <v>14.94</v>
      </c>
      <c r="Z5930" s="5">
        <f>ORDENES[[#This Row],[Ventas Originales (con descuento)]]/ORDENES[[#This Row],[Cantidad]]/(1-ORDENES[[#This Row],[Descuento]])</f>
        <v>4.9799999999999995</v>
      </c>
      <c r="AA5930" s="5">
        <f>ORDENES[[#This Row],[Ventas Originales (con descuento)]]/ORDENES[[#This Row],[Cantidad]]</f>
        <v>4.9799999999999995</v>
      </c>
      <c r="AB5930" s="5">
        <f>ORDENES[[#This Row],[Ventas Originales (con descuento)]]-(ORDENES[[#This Row],[Ganancias]])</f>
        <v>7.6199999999999992</v>
      </c>
    </row>
    <row r="5931" spans="1:28" x14ac:dyDescent="0.35">
      <c r="A5931" t="s">
        <v>7719</v>
      </c>
      <c r="B5931" t="s">
        <v>247</v>
      </c>
      <c r="C5931" t="s">
        <v>1</v>
      </c>
      <c r="D5931" t="s">
        <v>3416</v>
      </c>
      <c r="E5931" t="s">
        <v>21</v>
      </c>
      <c r="F5931" s="1">
        <v>43824</v>
      </c>
      <c r="G5931" t="s">
        <v>7613</v>
      </c>
      <c r="H5931" t="s">
        <v>5912</v>
      </c>
      <c r="I5931">
        <v>48227</v>
      </c>
      <c r="J5931" t="s">
        <v>2589</v>
      </c>
      <c r="K5931" t="s">
        <v>1881</v>
      </c>
      <c r="L5931" t="s">
        <v>1866</v>
      </c>
      <c r="M5931" s="1">
        <v>43831</v>
      </c>
      <c r="N5931" t="s">
        <v>1869</v>
      </c>
      <c r="O5931" t="s">
        <v>7623</v>
      </c>
      <c r="P5931" t="s">
        <v>1894</v>
      </c>
      <c r="Q5931" t="s">
        <v>7623</v>
      </c>
      <c r="R5931" t="s">
        <v>1879</v>
      </c>
      <c r="S5931">
        <v>5</v>
      </c>
      <c r="T5931" s="2">
        <v>0</v>
      </c>
      <c r="U5931" s="5">
        <v>8.5</v>
      </c>
      <c r="V5931" s="5">
        <f>ORDENES[[#This Row],[Ventas sin descuento]]-ORDENES[[#This Row],[costos estimados]]</f>
        <v>8.5</v>
      </c>
      <c r="W5931">
        <v>3</v>
      </c>
      <c r="X5931" s="5">
        <v>17.34</v>
      </c>
      <c r="Y5931" s="5">
        <f>ORDENES[[#This Row],[Ventas Originales (con descuento)]]/(1-ORDENES[[#This Row],[Descuento]])</f>
        <v>17.34</v>
      </c>
      <c r="Z5931" s="5">
        <f>ORDENES[[#This Row],[Ventas Originales (con descuento)]]/ORDENES[[#This Row],[Cantidad]]/(1-ORDENES[[#This Row],[Descuento]])</f>
        <v>5.78</v>
      </c>
      <c r="AA5931" s="5">
        <f>ORDENES[[#This Row],[Ventas Originales (con descuento)]]/ORDENES[[#This Row],[Cantidad]]</f>
        <v>5.78</v>
      </c>
      <c r="AB5931" s="5">
        <f>ORDENES[[#This Row],[Ventas Originales (con descuento)]]-(ORDENES[[#This Row],[Ganancias]])</f>
        <v>8.84</v>
      </c>
    </row>
    <row r="5932" spans="1:28" x14ac:dyDescent="0.35">
      <c r="A5932" t="s">
        <v>7719</v>
      </c>
      <c r="B5932" t="s">
        <v>98</v>
      </c>
      <c r="C5932" t="s">
        <v>1</v>
      </c>
      <c r="D5932" t="s">
        <v>496</v>
      </c>
      <c r="E5932" t="s">
        <v>21</v>
      </c>
      <c r="F5932" s="1">
        <v>43428</v>
      </c>
      <c r="G5932" t="s">
        <v>7598</v>
      </c>
      <c r="H5932" t="s">
        <v>6517</v>
      </c>
      <c r="I5932">
        <v>49201</v>
      </c>
      <c r="J5932" t="s">
        <v>2925</v>
      </c>
      <c r="K5932" t="s">
        <v>1881</v>
      </c>
      <c r="L5932" t="s">
        <v>1866</v>
      </c>
      <c r="M5932" s="1">
        <v>43433</v>
      </c>
      <c r="N5932" t="s">
        <v>1869</v>
      </c>
      <c r="O5932" t="s">
        <v>7623</v>
      </c>
      <c r="P5932" t="s">
        <v>1894</v>
      </c>
      <c r="Q5932" t="s">
        <v>7623</v>
      </c>
      <c r="R5932" t="s">
        <v>1879</v>
      </c>
      <c r="S5932">
        <v>3</v>
      </c>
      <c r="T5932" s="2">
        <v>0</v>
      </c>
      <c r="U5932" s="5">
        <v>69.180000000000007</v>
      </c>
      <c r="V5932" s="5">
        <f>ORDENES[[#This Row],[Ventas sin descuento]]-ORDENES[[#This Row],[costos estimados]]</f>
        <v>69.180000000000007</v>
      </c>
      <c r="W5932">
        <v>3</v>
      </c>
      <c r="X5932" s="5">
        <v>144.12</v>
      </c>
      <c r="Y5932" s="5">
        <f>ORDENES[[#This Row],[Ventas Originales (con descuento)]]/(1-ORDENES[[#This Row],[Descuento]])</f>
        <v>144.12</v>
      </c>
      <c r="Z5932" s="5">
        <f>ORDENES[[#This Row],[Ventas Originales (con descuento)]]/ORDENES[[#This Row],[Cantidad]]/(1-ORDENES[[#This Row],[Descuento]])</f>
        <v>48.04</v>
      </c>
      <c r="AA5932" s="5">
        <f>ORDENES[[#This Row],[Ventas Originales (con descuento)]]/ORDENES[[#This Row],[Cantidad]]</f>
        <v>48.04</v>
      </c>
      <c r="AB5932" s="5">
        <f>ORDENES[[#This Row],[Ventas Originales (con descuento)]]-(ORDENES[[#This Row],[Ganancias]])</f>
        <v>74.94</v>
      </c>
    </row>
    <row r="5933" spans="1:28" x14ac:dyDescent="0.35">
      <c r="A5933" t="s">
        <v>7719</v>
      </c>
      <c r="B5933" t="s">
        <v>158</v>
      </c>
      <c r="C5933" t="s">
        <v>1</v>
      </c>
      <c r="D5933" t="s">
        <v>560</v>
      </c>
      <c r="E5933" t="s">
        <v>21</v>
      </c>
      <c r="F5933" s="1">
        <v>44086</v>
      </c>
      <c r="G5933" t="s">
        <v>7613</v>
      </c>
      <c r="H5933" t="s">
        <v>6527</v>
      </c>
      <c r="I5933">
        <v>48066</v>
      </c>
      <c r="J5933" t="s">
        <v>3054</v>
      </c>
      <c r="K5933" t="s">
        <v>1881</v>
      </c>
      <c r="L5933" t="s">
        <v>1866</v>
      </c>
      <c r="M5933" s="1">
        <v>44092</v>
      </c>
      <c r="N5933" t="s">
        <v>1869</v>
      </c>
      <c r="O5933" t="s">
        <v>7623</v>
      </c>
      <c r="P5933" t="s">
        <v>1894</v>
      </c>
      <c r="Q5933" t="s">
        <v>7623</v>
      </c>
      <c r="R5933" t="s">
        <v>1879</v>
      </c>
      <c r="S5933">
        <v>4</v>
      </c>
      <c r="T5933" s="2">
        <v>0</v>
      </c>
      <c r="U5933" s="5">
        <v>31.52</v>
      </c>
      <c r="V5933" s="5">
        <f>ORDENES[[#This Row],[Ventas sin descuento]]-ORDENES[[#This Row],[costos estimados]]</f>
        <v>31.519999999999996</v>
      </c>
      <c r="W5933">
        <v>3</v>
      </c>
      <c r="X5933" s="5">
        <v>68.52</v>
      </c>
      <c r="Y5933" s="5">
        <f>ORDENES[[#This Row],[Ventas Originales (con descuento)]]/(1-ORDENES[[#This Row],[Descuento]])</f>
        <v>68.52</v>
      </c>
      <c r="Z5933" s="5">
        <f>ORDENES[[#This Row],[Ventas Originales (con descuento)]]/ORDENES[[#This Row],[Cantidad]]/(1-ORDENES[[#This Row],[Descuento]])</f>
        <v>22.84</v>
      </c>
      <c r="AA5933" s="5">
        <f>ORDENES[[#This Row],[Ventas Originales (con descuento)]]/ORDENES[[#This Row],[Cantidad]]</f>
        <v>22.84</v>
      </c>
      <c r="AB5933" s="5">
        <f>ORDENES[[#This Row],[Ventas Originales (con descuento)]]-(ORDENES[[#This Row],[Ganancias]])</f>
        <v>37</v>
      </c>
    </row>
    <row r="5934" spans="1:28" x14ac:dyDescent="0.35">
      <c r="A5934" t="s">
        <v>7719</v>
      </c>
      <c r="B5934" t="s">
        <v>111</v>
      </c>
      <c r="C5934" t="s">
        <v>1</v>
      </c>
      <c r="D5934" t="s">
        <v>303</v>
      </c>
      <c r="E5934" t="s">
        <v>21</v>
      </c>
      <c r="F5934" s="1">
        <v>43713</v>
      </c>
      <c r="G5934" t="s">
        <v>7598</v>
      </c>
      <c r="H5934" t="s">
        <v>5918</v>
      </c>
      <c r="I5934">
        <v>55901</v>
      </c>
      <c r="J5934" t="s">
        <v>1447</v>
      </c>
      <c r="K5934" t="s">
        <v>1881</v>
      </c>
      <c r="L5934" t="s">
        <v>1866</v>
      </c>
      <c r="M5934" s="1">
        <v>43718</v>
      </c>
      <c r="N5934" t="s">
        <v>1869</v>
      </c>
      <c r="O5934" t="s">
        <v>7623</v>
      </c>
      <c r="P5934" t="s">
        <v>1893</v>
      </c>
      <c r="Q5934" t="s">
        <v>7623</v>
      </c>
      <c r="R5934" t="s">
        <v>1879</v>
      </c>
      <c r="S5934">
        <v>3</v>
      </c>
      <c r="T5934" s="2">
        <v>0</v>
      </c>
      <c r="U5934" s="5">
        <v>17.309999999999999</v>
      </c>
      <c r="V5934" s="5">
        <f>ORDENES[[#This Row],[Ventas sin descuento]]-ORDENES[[#This Row],[costos estimados]]</f>
        <v>17.309999999999999</v>
      </c>
      <c r="W5934">
        <v>3</v>
      </c>
      <c r="X5934" s="5">
        <v>36.840000000000003</v>
      </c>
      <c r="Y5934" s="5">
        <f>ORDENES[[#This Row],[Ventas Originales (con descuento)]]/(1-ORDENES[[#This Row],[Descuento]])</f>
        <v>36.840000000000003</v>
      </c>
      <c r="Z5934" s="5">
        <f>ORDENES[[#This Row],[Ventas Originales (con descuento)]]/ORDENES[[#This Row],[Cantidad]]/(1-ORDENES[[#This Row],[Descuento]])</f>
        <v>12.280000000000001</v>
      </c>
      <c r="AA5934" s="5">
        <f>ORDENES[[#This Row],[Ventas Originales (con descuento)]]/ORDENES[[#This Row],[Cantidad]]</f>
        <v>12.280000000000001</v>
      </c>
      <c r="AB5934" s="5">
        <f>ORDENES[[#This Row],[Ventas Originales (con descuento)]]-(ORDENES[[#This Row],[Ganancias]])</f>
        <v>19.530000000000005</v>
      </c>
    </row>
    <row r="5935" spans="1:28" x14ac:dyDescent="0.35">
      <c r="A5935" t="s">
        <v>7719</v>
      </c>
      <c r="B5935" t="s">
        <v>3039</v>
      </c>
      <c r="C5935" t="s">
        <v>1</v>
      </c>
      <c r="D5935" t="s">
        <v>2172</v>
      </c>
      <c r="E5935" t="s">
        <v>18</v>
      </c>
      <c r="F5935" s="1">
        <v>44078</v>
      </c>
      <c r="G5935" t="s">
        <v>7598</v>
      </c>
      <c r="H5935" t="s">
        <v>6528</v>
      </c>
      <c r="I5935">
        <v>55125</v>
      </c>
      <c r="J5935" t="s">
        <v>1633</v>
      </c>
      <c r="K5935" t="s">
        <v>1881</v>
      </c>
      <c r="L5935" t="s">
        <v>1866</v>
      </c>
      <c r="M5935" s="1">
        <v>44083</v>
      </c>
      <c r="N5935" t="s">
        <v>1869</v>
      </c>
      <c r="O5935" t="s">
        <v>7623</v>
      </c>
      <c r="P5935" t="s">
        <v>1893</v>
      </c>
      <c r="Q5935" t="s">
        <v>7623</v>
      </c>
      <c r="R5935" t="s">
        <v>1872</v>
      </c>
      <c r="S5935">
        <v>3</v>
      </c>
      <c r="T5935" s="2">
        <v>0</v>
      </c>
      <c r="U5935" s="5">
        <v>160.62</v>
      </c>
      <c r="V5935" s="5">
        <f>ORDENES[[#This Row],[Ventas sin descuento]]-ORDENES[[#This Row],[costos estimados]]</f>
        <v>160.62</v>
      </c>
      <c r="W5935">
        <v>3</v>
      </c>
      <c r="X5935" s="5">
        <v>535.41</v>
      </c>
      <c r="Y5935" s="5">
        <f>ORDENES[[#This Row],[Ventas Originales (con descuento)]]/(1-ORDENES[[#This Row],[Descuento]])</f>
        <v>535.41</v>
      </c>
      <c r="Z5935" s="5">
        <f>ORDENES[[#This Row],[Ventas Originales (con descuento)]]/ORDENES[[#This Row],[Cantidad]]/(1-ORDENES[[#This Row],[Descuento]])</f>
        <v>178.47</v>
      </c>
      <c r="AA5935" s="5">
        <f>ORDENES[[#This Row],[Ventas Originales (con descuento)]]/ORDENES[[#This Row],[Cantidad]]</f>
        <v>178.47</v>
      </c>
      <c r="AB5935" s="5">
        <f>ORDENES[[#This Row],[Ventas Originales (con descuento)]]-(ORDENES[[#This Row],[Ganancias]])</f>
        <v>374.78999999999996</v>
      </c>
    </row>
    <row r="5936" spans="1:28" x14ac:dyDescent="0.35">
      <c r="A5936" t="s">
        <v>7719</v>
      </c>
      <c r="B5936" t="s">
        <v>2610</v>
      </c>
      <c r="C5936" t="s">
        <v>1</v>
      </c>
      <c r="D5936" t="s">
        <v>595</v>
      </c>
      <c r="E5936" t="s">
        <v>437</v>
      </c>
      <c r="F5936" s="1">
        <v>44135</v>
      </c>
      <c r="G5936" t="s">
        <v>7613</v>
      </c>
      <c r="H5936" t="s">
        <v>5924</v>
      </c>
      <c r="I5936">
        <v>74133</v>
      </c>
      <c r="J5936" t="s">
        <v>2248</v>
      </c>
      <c r="K5936" t="s">
        <v>1881</v>
      </c>
      <c r="L5936" t="s">
        <v>1866</v>
      </c>
      <c r="M5936" s="1">
        <v>44140</v>
      </c>
      <c r="N5936" t="s">
        <v>1869</v>
      </c>
      <c r="O5936" t="s">
        <v>7623</v>
      </c>
      <c r="P5936" t="s">
        <v>1910</v>
      </c>
      <c r="Q5936" t="s">
        <v>7623</v>
      </c>
      <c r="R5936" t="s">
        <v>1872</v>
      </c>
      <c r="S5936">
        <v>3</v>
      </c>
      <c r="T5936" s="2">
        <v>0</v>
      </c>
      <c r="U5936" s="5">
        <v>9.99</v>
      </c>
      <c r="V5936" s="5">
        <f>ORDENES[[#This Row],[Ventas sin descuento]]-ORDENES[[#This Row],[costos estimados]]</f>
        <v>9.9900000000000091</v>
      </c>
      <c r="W5936">
        <v>3</v>
      </c>
      <c r="X5936" s="5">
        <v>332.94</v>
      </c>
      <c r="Y5936" s="5">
        <f>ORDENES[[#This Row],[Ventas Originales (con descuento)]]/(1-ORDENES[[#This Row],[Descuento]])</f>
        <v>332.94</v>
      </c>
      <c r="Z5936" s="5">
        <f>ORDENES[[#This Row],[Ventas Originales (con descuento)]]/ORDENES[[#This Row],[Cantidad]]/(1-ORDENES[[#This Row],[Descuento]])</f>
        <v>110.98</v>
      </c>
      <c r="AA5936" s="5">
        <f>ORDENES[[#This Row],[Ventas Originales (con descuento)]]/ORDENES[[#This Row],[Cantidad]]</f>
        <v>110.98</v>
      </c>
      <c r="AB5936" s="5">
        <f>ORDENES[[#This Row],[Ventas Originales (con descuento)]]-(ORDENES[[#This Row],[Ganancias]])</f>
        <v>322.95</v>
      </c>
    </row>
    <row r="5937" spans="1:28" x14ac:dyDescent="0.35">
      <c r="A5937" t="s">
        <v>7719</v>
      </c>
      <c r="B5937" t="s">
        <v>2926</v>
      </c>
      <c r="C5937" t="s">
        <v>1</v>
      </c>
      <c r="D5937" t="s">
        <v>560</v>
      </c>
      <c r="E5937" t="s">
        <v>199</v>
      </c>
      <c r="F5937" s="1">
        <v>43677</v>
      </c>
      <c r="G5937" t="s">
        <v>7613</v>
      </c>
      <c r="H5937" t="s">
        <v>6529</v>
      </c>
      <c r="I5937">
        <v>63116</v>
      </c>
      <c r="J5937" t="s">
        <v>1486</v>
      </c>
      <c r="K5937" t="s">
        <v>1881</v>
      </c>
      <c r="L5937" t="s">
        <v>1866</v>
      </c>
      <c r="M5937" s="1">
        <v>43683</v>
      </c>
      <c r="N5937" t="s">
        <v>1869</v>
      </c>
      <c r="O5937" t="s">
        <v>7623</v>
      </c>
      <c r="P5937" t="s">
        <v>1909</v>
      </c>
      <c r="Q5937" t="s">
        <v>7623</v>
      </c>
      <c r="R5937" t="s">
        <v>1908</v>
      </c>
      <c r="S5937">
        <v>4</v>
      </c>
      <c r="T5937" s="2">
        <v>0</v>
      </c>
      <c r="U5937" s="5">
        <v>15.78</v>
      </c>
      <c r="V5937" s="5">
        <f>ORDENES[[#This Row],[Ventas sin descuento]]-ORDENES[[#This Row],[costos estimados]]</f>
        <v>15.780000000000001</v>
      </c>
      <c r="W5937">
        <v>3</v>
      </c>
      <c r="X5937" s="5">
        <v>52.59</v>
      </c>
      <c r="Y5937" s="5">
        <f>ORDENES[[#This Row],[Ventas Originales (con descuento)]]/(1-ORDENES[[#This Row],[Descuento]])</f>
        <v>52.59</v>
      </c>
      <c r="Z5937" s="5">
        <f>ORDENES[[#This Row],[Ventas Originales (con descuento)]]/ORDENES[[#This Row],[Cantidad]]/(1-ORDENES[[#This Row],[Descuento]])</f>
        <v>17.53</v>
      </c>
      <c r="AA5937" s="5">
        <f>ORDENES[[#This Row],[Ventas Originales (con descuento)]]/ORDENES[[#This Row],[Cantidad]]</f>
        <v>17.53</v>
      </c>
      <c r="AB5937" s="5">
        <f>ORDENES[[#This Row],[Ventas Originales (con descuento)]]-(ORDENES[[#This Row],[Ganancias]])</f>
        <v>36.81</v>
      </c>
    </row>
    <row r="5938" spans="1:28" x14ac:dyDescent="0.35">
      <c r="A5938" t="s">
        <v>7719</v>
      </c>
      <c r="B5938" t="s">
        <v>98</v>
      </c>
      <c r="C5938" t="s">
        <v>1</v>
      </c>
      <c r="D5938" t="s">
        <v>496</v>
      </c>
      <c r="E5938" t="s">
        <v>94</v>
      </c>
      <c r="F5938" s="1">
        <v>43428</v>
      </c>
      <c r="G5938" t="s">
        <v>7598</v>
      </c>
      <c r="H5938" t="s">
        <v>6517</v>
      </c>
      <c r="I5938">
        <v>49201</v>
      </c>
      <c r="J5938" t="s">
        <v>1262</v>
      </c>
      <c r="K5938" t="s">
        <v>1881</v>
      </c>
      <c r="L5938" t="s">
        <v>1866</v>
      </c>
      <c r="M5938" s="1">
        <v>43433</v>
      </c>
      <c r="N5938" t="s">
        <v>1869</v>
      </c>
      <c r="O5938" t="s">
        <v>7623</v>
      </c>
      <c r="P5938" t="s">
        <v>1894</v>
      </c>
      <c r="Q5938" t="s">
        <v>7623</v>
      </c>
      <c r="R5938" t="s">
        <v>1874</v>
      </c>
      <c r="S5938">
        <v>3</v>
      </c>
      <c r="T5938" s="2">
        <v>0</v>
      </c>
      <c r="U5938" s="5">
        <v>45.58</v>
      </c>
      <c r="V5938" s="5">
        <f>ORDENES[[#This Row],[Ventas sin descuento]]-ORDENES[[#This Row],[costos estimados]]</f>
        <v>45.58</v>
      </c>
      <c r="W5938">
        <v>4</v>
      </c>
      <c r="X5938" s="5">
        <v>151.91999999999999</v>
      </c>
      <c r="Y5938" s="5">
        <f>ORDENES[[#This Row],[Ventas Originales (con descuento)]]/(1-ORDENES[[#This Row],[Descuento]])</f>
        <v>151.91999999999999</v>
      </c>
      <c r="Z5938" s="5">
        <f>ORDENES[[#This Row],[Ventas Originales (con descuento)]]/ORDENES[[#This Row],[Cantidad]]/(1-ORDENES[[#This Row],[Descuento]])</f>
        <v>37.979999999999997</v>
      </c>
      <c r="AA5938" s="5">
        <f>ORDENES[[#This Row],[Ventas Originales (con descuento)]]/ORDENES[[#This Row],[Cantidad]]</f>
        <v>37.979999999999997</v>
      </c>
      <c r="AB5938" s="5">
        <f>ORDENES[[#This Row],[Ventas Originales (con descuento)]]-(ORDENES[[#This Row],[Ganancias]])</f>
        <v>106.33999999999999</v>
      </c>
    </row>
    <row r="5939" spans="1:28" x14ac:dyDescent="0.35">
      <c r="A5939" t="s">
        <v>7719</v>
      </c>
      <c r="B5939" t="s">
        <v>247</v>
      </c>
      <c r="C5939" t="s">
        <v>1</v>
      </c>
      <c r="D5939" t="s">
        <v>2090</v>
      </c>
      <c r="E5939" t="s">
        <v>35</v>
      </c>
      <c r="F5939" s="1">
        <v>43252</v>
      </c>
      <c r="G5939" t="s">
        <v>7613</v>
      </c>
      <c r="H5939" t="s">
        <v>6530</v>
      </c>
      <c r="I5939">
        <v>48234</v>
      </c>
      <c r="J5939" t="s">
        <v>2353</v>
      </c>
      <c r="K5939" t="s">
        <v>1881</v>
      </c>
      <c r="L5939" t="s">
        <v>1866</v>
      </c>
      <c r="M5939" s="1">
        <v>43257</v>
      </c>
      <c r="N5939" t="s">
        <v>1869</v>
      </c>
      <c r="O5939" t="s">
        <v>7623</v>
      </c>
      <c r="P5939" t="s">
        <v>1894</v>
      </c>
      <c r="Q5939" t="s">
        <v>7623</v>
      </c>
      <c r="R5939" t="s">
        <v>1876</v>
      </c>
      <c r="S5939">
        <v>3</v>
      </c>
      <c r="T5939" s="2">
        <v>0</v>
      </c>
      <c r="U5939" s="5">
        <v>66.510000000000005</v>
      </c>
      <c r="V5939" s="5">
        <f>ORDENES[[#This Row],[Ventas sin descuento]]-ORDENES[[#This Row],[costos estimados]]</f>
        <v>66.510000000000005</v>
      </c>
      <c r="W5939">
        <v>4</v>
      </c>
      <c r="X5939" s="5">
        <v>138.56</v>
      </c>
      <c r="Y5939" s="5">
        <f>ORDENES[[#This Row],[Ventas Originales (con descuento)]]/(1-ORDENES[[#This Row],[Descuento]])</f>
        <v>138.56</v>
      </c>
      <c r="Z5939" s="5">
        <f>ORDENES[[#This Row],[Ventas Originales (con descuento)]]/ORDENES[[#This Row],[Cantidad]]/(1-ORDENES[[#This Row],[Descuento]])</f>
        <v>34.64</v>
      </c>
      <c r="AA5939" s="5">
        <f>ORDENES[[#This Row],[Ventas Originales (con descuento)]]/ORDENES[[#This Row],[Cantidad]]</f>
        <v>34.64</v>
      </c>
      <c r="AB5939" s="5">
        <f>ORDENES[[#This Row],[Ventas Originales (con descuento)]]-(ORDENES[[#This Row],[Ganancias]])</f>
        <v>72.05</v>
      </c>
    </row>
    <row r="5940" spans="1:28" x14ac:dyDescent="0.35">
      <c r="A5940" t="s">
        <v>7719</v>
      </c>
      <c r="B5940" t="s">
        <v>603</v>
      </c>
      <c r="C5940" t="s">
        <v>1</v>
      </c>
      <c r="D5940" t="s">
        <v>2779</v>
      </c>
      <c r="E5940" t="s">
        <v>38</v>
      </c>
      <c r="F5940" s="1">
        <v>44408</v>
      </c>
      <c r="G5940" t="s">
        <v>7613</v>
      </c>
      <c r="H5940" t="s">
        <v>6531</v>
      </c>
      <c r="I5940">
        <v>53209</v>
      </c>
      <c r="J5940" t="s">
        <v>1375</v>
      </c>
      <c r="K5940" t="s">
        <v>1881</v>
      </c>
      <c r="L5940" t="s">
        <v>1866</v>
      </c>
      <c r="M5940" s="1">
        <v>44413</v>
      </c>
      <c r="N5940" t="s">
        <v>1869</v>
      </c>
      <c r="O5940" t="s">
        <v>7623</v>
      </c>
      <c r="P5940" t="s">
        <v>1884</v>
      </c>
      <c r="Q5940" t="s">
        <v>7623</v>
      </c>
      <c r="R5940" t="s">
        <v>1876</v>
      </c>
      <c r="S5940">
        <v>3</v>
      </c>
      <c r="T5940" s="2">
        <v>0</v>
      </c>
      <c r="U5940" s="5">
        <v>8.41</v>
      </c>
      <c r="V5940" s="5">
        <f>ORDENES[[#This Row],[Ventas sin descuento]]-ORDENES[[#This Row],[costos estimados]]</f>
        <v>8.41</v>
      </c>
      <c r="W5940">
        <v>4</v>
      </c>
      <c r="X5940" s="5">
        <v>17.52</v>
      </c>
      <c r="Y5940" s="5">
        <f>ORDENES[[#This Row],[Ventas Originales (con descuento)]]/(1-ORDENES[[#This Row],[Descuento]])</f>
        <v>17.52</v>
      </c>
      <c r="Z5940" s="5">
        <f>ORDENES[[#This Row],[Ventas Originales (con descuento)]]/ORDENES[[#This Row],[Cantidad]]/(1-ORDENES[[#This Row],[Descuento]])</f>
        <v>4.38</v>
      </c>
      <c r="AA5940" s="5">
        <f>ORDENES[[#This Row],[Ventas Originales (con descuento)]]/ORDENES[[#This Row],[Cantidad]]</f>
        <v>4.38</v>
      </c>
      <c r="AB5940" s="5">
        <f>ORDENES[[#This Row],[Ventas Originales (con descuento)]]-(ORDENES[[#This Row],[Ganancias]])</f>
        <v>9.11</v>
      </c>
    </row>
    <row r="5941" spans="1:28" x14ac:dyDescent="0.35">
      <c r="A5941" t="s">
        <v>7719</v>
      </c>
      <c r="B5941" t="s">
        <v>247</v>
      </c>
      <c r="C5941" t="s">
        <v>1</v>
      </c>
      <c r="D5941" t="s">
        <v>2803</v>
      </c>
      <c r="E5941" t="s">
        <v>53</v>
      </c>
      <c r="F5941" s="1">
        <v>43798</v>
      </c>
      <c r="G5941" t="s">
        <v>7598</v>
      </c>
      <c r="H5941" t="s">
        <v>5937</v>
      </c>
      <c r="I5941">
        <v>48227</v>
      </c>
      <c r="J5941" t="s">
        <v>53</v>
      </c>
      <c r="K5941" t="s">
        <v>1881</v>
      </c>
      <c r="L5941" t="s">
        <v>1866</v>
      </c>
      <c r="M5941" s="1">
        <v>43803</v>
      </c>
      <c r="N5941" t="s">
        <v>1869</v>
      </c>
      <c r="O5941" t="s">
        <v>7623</v>
      </c>
      <c r="P5941" t="s">
        <v>1894</v>
      </c>
      <c r="Q5941" t="s">
        <v>7623</v>
      </c>
      <c r="R5941" t="s">
        <v>1879</v>
      </c>
      <c r="S5941">
        <v>3</v>
      </c>
      <c r="T5941" s="2">
        <v>0</v>
      </c>
      <c r="U5941" s="5">
        <v>9.36</v>
      </c>
      <c r="V5941" s="5">
        <f>ORDENES[[#This Row],[Ventas sin descuento]]-ORDENES[[#This Row],[costos estimados]]</f>
        <v>9.36</v>
      </c>
      <c r="W5941">
        <v>4</v>
      </c>
      <c r="X5941" s="5">
        <v>19.920000000000002</v>
      </c>
      <c r="Y5941" s="5">
        <f>ORDENES[[#This Row],[Ventas Originales (con descuento)]]/(1-ORDENES[[#This Row],[Descuento]])</f>
        <v>19.920000000000002</v>
      </c>
      <c r="Z5941" s="5">
        <f>ORDENES[[#This Row],[Ventas Originales (con descuento)]]/ORDENES[[#This Row],[Cantidad]]/(1-ORDENES[[#This Row],[Descuento]])</f>
        <v>4.9800000000000004</v>
      </c>
      <c r="AA5941" s="5">
        <f>ORDENES[[#This Row],[Ventas Originales (con descuento)]]/ORDENES[[#This Row],[Cantidad]]</f>
        <v>4.9800000000000004</v>
      </c>
      <c r="AB5941" s="5">
        <f>ORDENES[[#This Row],[Ventas Originales (con descuento)]]-(ORDENES[[#This Row],[Ganancias]])</f>
        <v>10.560000000000002</v>
      </c>
    </row>
    <row r="5942" spans="1:28" x14ac:dyDescent="0.35">
      <c r="A5942" t="s">
        <v>7719</v>
      </c>
      <c r="B5942" t="s">
        <v>603</v>
      </c>
      <c r="C5942" t="s">
        <v>1</v>
      </c>
      <c r="D5942" t="s">
        <v>2772</v>
      </c>
      <c r="E5942" t="s">
        <v>21</v>
      </c>
      <c r="F5942" s="1">
        <v>44461</v>
      </c>
      <c r="G5942" t="s">
        <v>7598</v>
      </c>
      <c r="H5942" t="s">
        <v>6532</v>
      </c>
      <c r="I5942">
        <v>53209</v>
      </c>
      <c r="J5942" t="s">
        <v>2598</v>
      </c>
      <c r="K5942" t="s">
        <v>1881</v>
      </c>
      <c r="L5942" t="s">
        <v>1866</v>
      </c>
      <c r="M5942" s="1">
        <v>44465</v>
      </c>
      <c r="N5942" t="s">
        <v>1869</v>
      </c>
      <c r="O5942" t="s">
        <v>7623</v>
      </c>
      <c r="P5942" t="s">
        <v>1884</v>
      </c>
      <c r="Q5942" t="s">
        <v>7623</v>
      </c>
      <c r="R5942" t="s">
        <v>1879</v>
      </c>
      <c r="S5942">
        <v>3</v>
      </c>
      <c r="T5942" s="2">
        <v>0</v>
      </c>
      <c r="U5942" s="5">
        <v>107.72</v>
      </c>
      <c r="V5942" s="5">
        <f>ORDENES[[#This Row],[Ventas sin descuento]]-ORDENES[[#This Row],[costos estimados]]</f>
        <v>107.72</v>
      </c>
      <c r="W5942">
        <v>4</v>
      </c>
      <c r="X5942" s="5">
        <v>219.84</v>
      </c>
      <c r="Y5942" s="5">
        <f>ORDENES[[#This Row],[Ventas Originales (con descuento)]]/(1-ORDENES[[#This Row],[Descuento]])</f>
        <v>219.84</v>
      </c>
      <c r="Z5942" s="5">
        <f>ORDENES[[#This Row],[Ventas Originales (con descuento)]]/ORDENES[[#This Row],[Cantidad]]/(1-ORDENES[[#This Row],[Descuento]])</f>
        <v>54.96</v>
      </c>
      <c r="AA5942" s="5">
        <f>ORDENES[[#This Row],[Ventas Originales (con descuento)]]/ORDENES[[#This Row],[Cantidad]]</f>
        <v>54.96</v>
      </c>
      <c r="AB5942" s="5">
        <f>ORDENES[[#This Row],[Ventas Originales (con descuento)]]-(ORDENES[[#This Row],[Ganancias]])</f>
        <v>112.12</v>
      </c>
    </row>
    <row r="5943" spans="1:28" x14ac:dyDescent="0.35">
      <c r="A5943" t="s">
        <v>7719</v>
      </c>
      <c r="B5943" t="s">
        <v>140</v>
      </c>
      <c r="C5943" t="s">
        <v>1</v>
      </c>
      <c r="D5943" t="s">
        <v>93</v>
      </c>
      <c r="E5943" t="s">
        <v>160</v>
      </c>
      <c r="F5943" s="1">
        <v>44091</v>
      </c>
      <c r="G5943" t="s">
        <v>7613</v>
      </c>
      <c r="H5943" t="s">
        <v>6533</v>
      </c>
      <c r="I5943">
        <v>47201</v>
      </c>
      <c r="J5943" t="s">
        <v>7681</v>
      </c>
      <c r="K5943" t="s">
        <v>1881</v>
      </c>
      <c r="L5943" t="s">
        <v>1866</v>
      </c>
      <c r="M5943" s="1">
        <v>44097</v>
      </c>
      <c r="N5943" t="s">
        <v>1869</v>
      </c>
      <c r="O5943" t="s">
        <v>7623</v>
      </c>
      <c r="P5943" t="s">
        <v>1896</v>
      </c>
      <c r="Q5943" t="s">
        <v>7623</v>
      </c>
      <c r="R5943" t="s">
        <v>1874</v>
      </c>
      <c r="S5943">
        <v>4</v>
      </c>
      <c r="T5943" s="2">
        <v>0</v>
      </c>
      <c r="U5943" s="5">
        <v>12.36</v>
      </c>
      <c r="V5943" s="5">
        <f>ORDENES[[#This Row],[Ventas sin descuento]]-ORDENES[[#This Row],[costos estimados]]</f>
        <v>12.36</v>
      </c>
      <c r="W5943">
        <v>5</v>
      </c>
      <c r="X5943" s="5">
        <v>33.4</v>
      </c>
      <c r="Y5943" s="5">
        <f>ORDENES[[#This Row],[Ventas Originales (con descuento)]]/(1-ORDENES[[#This Row],[Descuento]])</f>
        <v>33.4</v>
      </c>
      <c r="Z5943" s="5">
        <f>ORDENES[[#This Row],[Ventas Originales (con descuento)]]/ORDENES[[#This Row],[Cantidad]]/(1-ORDENES[[#This Row],[Descuento]])</f>
        <v>6.68</v>
      </c>
      <c r="AA5943" s="5">
        <f>ORDENES[[#This Row],[Ventas Originales (con descuento)]]/ORDENES[[#This Row],[Cantidad]]</f>
        <v>6.68</v>
      </c>
      <c r="AB5943" s="5">
        <f>ORDENES[[#This Row],[Ventas Originales (con descuento)]]-(ORDENES[[#This Row],[Ganancias]])</f>
        <v>21.04</v>
      </c>
    </row>
    <row r="5944" spans="1:28" x14ac:dyDescent="0.35">
      <c r="A5944" t="s">
        <v>7719</v>
      </c>
      <c r="B5944" t="s">
        <v>1968</v>
      </c>
      <c r="C5944" t="s">
        <v>1</v>
      </c>
      <c r="D5944" t="s">
        <v>2172</v>
      </c>
      <c r="E5944" t="s">
        <v>13</v>
      </c>
      <c r="F5944" s="1">
        <v>43970</v>
      </c>
      <c r="G5944" t="s">
        <v>7598</v>
      </c>
      <c r="H5944" t="s">
        <v>6534</v>
      </c>
      <c r="I5944">
        <v>47905</v>
      </c>
      <c r="J5944" t="s">
        <v>1178</v>
      </c>
      <c r="K5944" t="s">
        <v>1881</v>
      </c>
      <c r="L5944" t="s">
        <v>1866</v>
      </c>
      <c r="M5944" s="1">
        <v>43974</v>
      </c>
      <c r="N5944" t="s">
        <v>1869</v>
      </c>
      <c r="O5944" t="s">
        <v>7623</v>
      </c>
      <c r="P5944" t="s">
        <v>1896</v>
      </c>
      <c r="Q5944" t="s">
        <v>7623</v>
      </c>
      <c r="R5944" t="s">
        <v>1874</v>
      </c>
      <c r="S5944">
        <v>3</v>
      </c>
      <c r="T5944" s="2">
        <v>0</v>
      </c>
      <c r="U5944" s="5">
        <v>6.21</v>
      </c>
      <c r="V5944" s="5">
        <f>ORDENES[[#This Row],[Ventas sin descuento]]-ORDENES[[#This Row],[costos estimados]]</f>
        <v>6.2100000000000009</v>
      </c>
      <c r="W5944">
        <v>5</v>
      </c>
      <c r="X5944" s="5">
        <v>21.4</v>
      </c>
      <c r="Y5944" s="5">
        <f>ORDENES[[#This Row],[Ventas Originales (con descuento)]]/(1-ORDENES[[#This Row],[Descuento]])</f>
        <v>21.4</v>
      </c>
      <c r="Z5944" s="5">
        <f>ORDENES[[#This Row],[Ventas Originales (con descuento)]]/ORDENES[[#This Row],[Cantidad]]/(1-ORDENES[[#This Row],[Descuento]])</f>
        <v>4.2799999999999994</v>
      </c>
      <c r="AA5944" s="5">
        <f>ORDENES[[#This Row],[Ventas Originales (con descuento)]]/ORDENES[[#This Row],[Cantidad]]</f>
        <v>4.2799999999999994</v>
      </c>
      <c r="AB5944" s="5">
        <f>ORDENES[[#This Row],[Ventas Originales (con descuento)]]-(ORDENES[[#This Row],[Ganancias]])</f>
        <v>15.189999999999998</v>
      </c>
    </row>
    <row r="5945" spans="1:28" x14ac:dyDescent="0.35">
      <c r="A5945" t="s">
        <v>7719</v>
      </c>
      <c r="B5945" t="s">
        <v>98</v>
      </c>
      <c r="C5945" t="s">
        <v>1</v>
      </c>
      <c r="D5945" t="s">
        <v>177</v>
      </c>
      <c r="E5945" t="s">
        <v>87</v>
      </c>
      <c r="F5945" s="1">
        <v>43898</v>
      </c>
      <c r="G5945" t="s">
        <v>7613</v>
      </c>
      <c r="H5945" t="s">
        <v>6535</v>
      </c>
      <c r="I5945">
        <v>49201</v>
      </c>
      <c r="J5945" t="s">
        <v>2404</v>
      </c>
      <c r="K5945" t="s">
        <v>1881</v>
      </c>
      <c r="L5945" t="s">
        <v>1866</v>
      </c>
      <c r="M5945" s="1">
        <v>43903</v>
      </c>
      <c r="N5945" t="s">
        <v>1869</v>
      </c>
      <c r="O5945" t="s">
        <v>7623</v>
      </c>
      <c r="P5945" t="s">
        <v>1894</v>
      </c>
      <c r="Q5945" t="s">
        <v>7623</v>
      </c>
      <c r="R5945" t="s">
        <v>1874</v>
      </c>
      <c r="S5945">
        <v>3</v>
      </c>
      <c r="T5945" s="2">
        <v>0</v>
      </c>
      <c r="U5945" s="5">
        <v>3.75</v>
      </c>
      <c r="V5945" s="5">
        <f>ORDENES[[#This Row],[Ventas sin descuento]]-ORDENES[[#This Row],[costos estimados]]</f>
        <v>3.75</v>
      </c>
      <c r="W5945">
        <v>5</v>
      </c>
      <c r="X5945" s="5">
        <v>13.9</v>
      </c>
      <c r="Y5945" s="5">
        <f>ORDENES[[#This Row],[Ventas Originales (con descuento)]]/(1-ORDENES[[#This Row],[Descuento]])</f>
        <v>13.9</v>
      </c>
      <c r="Z5945" s="5">
        <f>ORDENES[[#This Row],[Ventas Originales (con descuento)]]/ORDENES[[#This Row],[Cantidad]]/(1-ORDENES[[#This Row],[Descuento]])</f>
        <v>2.7800000000000002</v>
      </c>
      <c r="AA5945" s="5">
        <f>ORDENES[[#This Row],[Ventas Originales (con descuento)]]/ORDENES[[#This Row],[Cantidad]]</f>
        <v>2.7800000000000002</v>
      </c>
      <c r="AB5945" s="5">
        <f>ORDENES[[#This Row],[Ventas Originales (con descuento)]]-(ORDENES[[#This Row],[Ganancias]])</f>
        <v>10.15</v>
      </c>
    </row>
    <row r="5946" spans="1:28" x14ac:dyDescent="0.35">
      <c r="A5946" t="s">
        <v>7719</v>
      </c>
      <c r="B5946" t="s">
        <v>36</v>
      </c>
      <c r="C5946" t="s">
        <v>1</v>
      </c>
      <c r="D5946" t="s">
        <v>137</v>
      </c>
      <c r="E5946" t="s">
        <v>146</v>
      </c>
      <c r="F5946" s="1">
        <v>44348</v>
      </c>
      <c r="G5946" t="s">
        <v>7613</v>
      </c>
      <c r="H5946" t="s">
        <v>6536</v>
      </c>
      <c r="I5946">
        <v>68025</v>
      </c>
      <c r="J5946" t="s">
        <v>1948</v>
      </c>
      <c r="K5946" t="s">
        <v>1881</v>
      </c>
      <c r="L5946" t="s">
        <v>1866</v>
      </c>
      <c r="M5946" s="1">
        <v>44352</v>
      </c>
      <c r="N5946" t="s">
        <v>1869</v>
      </c>
      <c r="O5946" t="s">
        <v>7623</v>
      </c>
      <c r="P5946" t="s">
        <v>1886</v>
      </c>
      <c r="Q5946" t="s">
        <v>7623</v>
      </c>
      <c r="R5946" t="s">
        <v>1876</v>
      </c>
      <c r="S5946">
        <v>3</v>
      </c>
      <c r="T5946" s="2">
        <v>0</v>
      </c>
      <c r="U5946" s="5">
        <v>25.87</v>
      </c>
      <c r="V5946" s="5">
        <f>ORDENES[[#This Row],[Ventas sin descuento]]-ORDENES[[#This Row],[costos estimados]]</f>
        <v>25.87</v>
      </c>
      <c r="W5946">
        <v>5</v>
      </c>
      <c r="X5946" s="5">
        <v>53.9</v>
      </c>
      <c r="Y5946" s="5">
        <f>ORDENES[[#This Row],[Ventas Originales (con descuento)]]/(1-ORDENES[[#This Row],[Descuento]])</f>
        <v>53.9</v>
      </c>
      <c r="Z5946" s="5">
        <f>ORDENES[[#This Row],[Ventas Originales (con descuento)]]/ORDENES[[#This Row],[Cantidad]]/(1-ORDENES[[#This Row],[Descuento]])</f>
        <v>10.78</v>
      </c>
      <c r="AA5946" s="5">
        <f>ORDENES[[#This Row],[Ventas Originales (con descuento)]]/ORDENES[[#This Row],[Cantidad]]</f>
        <v>10.78</v>
      </c>
      <c r="AB5946" s="5">
        <f>ORDENES[[#This Row],[Ventas Originales (con descuento)]]-(ORDENES[[#This Row],[Ganancias]])</f>
        <v>28.029999999999998</v>
      </c>
    </row>
    <row r="5947" spans="1:28" x14ac:dyDescent="0.35">
      <c r="A5947" t="s">
        <v>7719</v>
      </c>
      <c r="B5947" t="s">
        <v>2459</v>
      </c>
      <c r="C5947" t="s">
        <v>1</v>
      </c>
      <c r="D5947" t="s">
        <v>2954</v>
      </c>
      <c r="E5947" t="s">
        <v>47</v>
      </c>
      <c r="F5947" s="1">
        <v>44397</v>
      </c>
      <c r="G5947" t="s">
        <v>7613</v>
      </c>
      <c r="H5947" t="s">
        <v>5925</v>
      </c>
      <c r="I5947">
        <v>57103</v>
      </c>
      <c r="J5947" t="s">
        <v>1599</v>
      </c>
      <c r="K5947" t="s">
        <v>1881</v>
      </c>
      <c r="L5947" t="s">
        <v>1866</v>
      </c>
      <c r="M5947" s="1">
        <v>44402</v>
      </c>
      <c r="N5947" t="s">
        <v>1869</v>
      </c>
      <c r="O5947" t="s">
        <v>7623</v>
      </c>
      <c r="P5947" t="s">
        <v>1973</v>
      </c>
      <c r="Q5947" t="s">
        <v>7623</v>
      </c>
      <c r="R5947" t="s">
        <v>1876</v>
      </c>
      <c r="S5947">
        <v>3</v>
      </c>
      <c r="T5947" s="2">
        <v>0</v>
      </c>
      <c r="U5947" s="5">
        <v>20.21</v>
      </c>
      <c r="V5947" s="5">
        <f>ORDENES[[#This Row],[Ventas sin descuento]]-ORDENES[[#This Row],[costos estimados]]</f>
        <v>20.21</v>
      </c>
      <c r="W5947">
        <v>5</v>
      </c>
      <c r="X5947" s="5">
        <v>43</v>
      </c>
      <c r="Y5947" s="5">
        <f>ORDENES[[#This Row],[Ventas Originales (con descuento)]]/(1-ORDENES[[#This Row],[Descuento]])</f>
        <v>43</v>
      </c>
      <c r="Z5947" s="5">
        <f>ORDENES[[#This Row],[Ventas Originales (con descuento)]]/ORDENES[[#This Row],[Cantidad]]/(1-ORDENES[[#This Row],[Descuento]])</f>
        <v>8.6</v>
      </c>
      <c r="AA5947" s="5">
        <f>ORDENES[[#This Row],[Ventas Originales (con descuento)]]/ORDENES[[#This Row],[Cantidad]]</f>
        <v>8.6</v>
      </c>
      <c r="AB5947" s="5">
        <f>ORDENES[[#This Row],[Ventas Originales (con descuento)]]-(ORDENES[[#This Row],[Ganancias]])</f>
        <v>22.79</v>
      </c>
    </row>
    <row r="5948" spans="1:28" x14ac:dyDescent="0.35">
      <c r="A5948" t="s">
        <v>7719</v>
      </c>
      <c r="B5948" t="s">
        <v>603</v>
      </c>
      <c r="C5948" t="s">
        <v>1</v>
      </c>
      <c r="D5948" t="s">
        <v>197</v>
      </c>
      <c r="E5948" t="s">
        <v>38</v>
      </c>
      <c r="F5948" s="1">
        <v>44490</v>
      </c>
      <c r="G5948" t="s">
        <v>7613</v>
      </c>
      <c r="H5948" t="s">
        <v>6537</v>
      </c>
      <c r="I5948">
        <v>53209</v>
      </c>
      <c r="J5948" t="s">
        <v>1375</v>
      </c>
      <c r="K5948" t="s">
        <v>1881</v>
      </c>
      <c r="L5948" t="s">
        <v>1866</v>
      </c>
      <c r="M5948" s="1">
        <v>44496</v>
      </c>
      <c r="N5948" t="s">
        <v>1869</v>
      </c>
      <c r="O5948" t="s">
        <v>7623</v>
      </c>
      <c r="P5948" t="s">
        <v>1884</v>
      </c>
      <c r="Q5948" t="s">
        <v>7623</v>
      </c>
      <c r="R5948" t="s">
        <v>1876</v>
      </c>
      <c r="S5948">
        <v>4</v>
      </c>
      <c r="T5948" s="2">
        <v>0</v>
      </c>
      <c r="U5948" s="5">
        <v>10.51</v>
      </c>
      <c r="V5948" s="5">
        <f>ORDENES[[#This Row],[Ventas sin descuento]]-ORDENES[[#This Row],[costos estimados]]</f>
        <v>10.51</v>
      </c>
      <c r="W5948">
        <v>5</v>
      </c>
      <c r="X5948" s="5">
        <v>21.9</v>
      </c>
      <c r="Y5948" s="5">
        <f>ORDENES[[#This Row],[Ventas Originales (con descuento)]]/(1-ORDENES[[#This Row],[Descuento]])</f>
        <v>21.9</v>
      </c>
      <c r="Z5948" s="5">
        <f>ORDENES[[#This Row],[Ventas Originales (con descuento)]]/ORDENES[[#This Row],[Cantidad]]/(1-ORDENES[[#This Row],[Descuento]])</f>
        <v>4.38</v>
      </c>
      <c r="AA5948" s="5">
        <f>ORDENES[[#This Row],[Ventas Originales (con descuento)]]/ORDENES[[#This Row],[Cantidad]]</f>
        <v>4.38</v>
      </c>
      <c r="AB5948" s="5">
        <f>ORDENES[[#This Row],[Ventas Originales (con descuento)]]-(ORDENES[[#This Row],[Ganancias]])</f>
        <v>11.389999999999999</v>
      </c>
    </row>
    <row r="5949" spans="1:28" x14ac:dyDescent="0.35">
      <c r="A5949" t="s">
        <v>7719</v>
      </c>
      <c r="B5949" t="s">
        <v>247</v>
      </c>
      <c r="C5949" t="s">
        <v>1</v>
      </c>
      <c r="D5949" t="s">
        <v>560</v>
      </c>
      <c r="E5949" t="s">
        <v>21</v>
      </c>
      <c r="F5949" s="1">
        <v>43450</v>
      </c>
      <c r="G5949" t="s">
        <v>7613</v>
      </c>
      <c r="H5949" t="s">
        <v>6538</v>
      </c>
      <c r="I5949">
        <v>48227</v>
      </c>
      <c r="J5949" t="s">
        <v>2558</v>
      </c>
      <c r="K5949" t="s">
        <v>1881</v>
      </c>
      <c r="L5949" t="s">
        <v>1866</v>
      </c>
      <c r="M5949" s="1">
        <v>43454</v>
      </c>
      <c r="N5949" t="s">
        <v>1869</v>
      </c>
      <c r="O5949" t="s">
        <v>7623</v>
      </c>
      <c r="P5949" t="s">
        <v>1894</v>
      </c>
      <c r="Q5949" t="s">
        <v>7623</v>
      </c>
      <c r="R5949" t="s">
        <v>1879</v>
      </c>
      <c r="S5949">
        <v>3</v>
      </c>
      <c r="T5949" s="2">
        <v>0</v>
      </c>
      <c r="U5949" s="5">
        <v>52.53</v>
      </c>
      <c r="V5949" s="5">
        <f>ORDENES[[#This Row],[Ventas sin descuento]]-ORDENES[[#This Row],[costos estimados]]</f>
        <v>52.53</v>
      </c>
      <c r="W5949">
        <v>5</v>
      </c>
      <c r="X5949" s="5">
        <v>114.2</v>
      </c>
      <c r="Y5949" s="5">
        <f>ORDENES[[#This Row],[Ventas Originales (con descuento)]]/(1-ORDENES[[#This Row],[Descuento]])</f>
        <v>114.2</v>
      </c>
      <c r="Z5949" s="5">
        <f>ORDENES[[#This Row],[Ventas Originales (con descuento)]]/ORDENES[[#This Row],[Cantidad]]/(1-ORDENES[[#This Row],[Descuento]])</f>
        <v>22.84</v>
      </c>
      <c r="AA5949" s="5">
        <f>ORDENES[[#This Row],[Ventas Originales (con descuento)]]/ORDENES[[#This Row],[Cantidad]]</f>
        <v>22.84</v>
      </c>
      <c r="AB5949" s="5">
        <f>ORDENES[[#This Row],[Ventas Originales (con descuento)]]-(ORDENES[[#This Row],[Ganancias]])</f>
        <v>61.67</v>
      </c>
    </row>
    <row r="5950" spans="1:28" x14ac:dyDescent="0.35">
      <c r="A5950" t="s">
        <v>7719</v>
      </c>
      <c r="B5950" t="s">
        <v>3039</v>
      </c>
      <c r="C5950" t="s">
        <v>1</v>
      </c>
      <c r="D5950" t="s">
        <v>580</v>
      </c>
      <c r="E5950" t="s">
        <v>196</v>
      </c>
      <c r="F5950" s="1">
        <v>43469</v>
      </c>
      <c r="G5950" t="s">
        <v>7613</v>
      </c>
      <c r="H5950" t="s">
        <v>6524</v>
      </c>
      <c r="I5950">
        <v>55125</v>
      </c>
      <c r="J5950" t="s">
        <v>1368</v>
      </c>
      <c r="K5950" t="s">
        <v>1881</v>
      </c>
      <c r="L5950" t="s">
        <v>1866</v>
      </c>
      <c r="M5950" s="1">
        <v>43475</v>
      </c>
      <c r="N5950" t="s">
        <v>1869</v>
      </c>
      <c r="O5950" t="s">
        <v>7623</v>
      </c>
      <c r="P5950" t="s">
        <v>1893</v>
      </c>
      <c r="Q5950" t="s">
        <v>7623</v>
      </c>
      <c r="R5950" t="s">
        <v>1879</v>
      </c>
      <c r="S5950">
        <v>4</v>
      </c>
      <c r="T5950" s="2">
        <v>0</v>
      </c>
      <c r="U5950" s="5">
        <v>19.95</v>
      </c>
      <c r="V5950" s="5">
        <f>ORDENES[[#This Row],[Ventas sin descuento]]-ORDENES[[#This Row],[costos estimados]]</f>
        <v>19.95</v>
      </c>
      <c r="W5950">
        <v>5</v>
      </c>
      <c r="X5950" s="5">
        <v>39.9</v>
      </c>
      <c r="Y5950" s="5">
        <f>ORDENES[[#This Row],[Ventas Originales (con descuento)]]/(1-ORDENES[[#This Row],[Descuento]])</f>
        <v>39.9</v>
      </c>
      <c r="Z5950" s="5">
        <f>ORDENES[[#This Row],[Ventas Originales (con descuento)]]/ORDENES[[#This Row],[Cantidad]]/(1-ORDENES[[#This Row],[Descuento]])</f>
        <v>7.9799999999999995</v>
      </c>
      <c r="AA5950" s="5">
        <f>ORDENES[[#This Row],[Ventas Originales (con descuento)]]/ORDENES[[#This Row],[Cantidad]]</f>
        <v>7.9799999999999995</v>
      </c>
      <c r="AB5950" s="5">
        <f>ORDENES[[#This Row],[Ventas Originales (con descuento)]]-(ORDENES[[#This Row],[Ganancias]])</f>
        <v>19.95</v>
      </c>
    </row>
    <row r="5951" spans="1:28" x14ac:dyDescent="0.35">
      <c r="A5951" t="s">
        <v>7719</v>
      </c>
      <c r="B5951" t="s">
        <v>603</v>
      </c>
      <c r="C5951" t="s">
        <v>1</v>
      </c>
      <c r="D5951" t="s">
        <v>2779</v>
      </c>
      <c r="E5951" t="s">
        <v>351</v>
      </c>
      <c r="F5951" s="1">
        <v>44408</v>
      </c>
      <c r="G5951" t="s">
        <v>7613</v>
      </c>
      <c r="H5951" t="s">
        <v>6531</v>
      </c>
      <c r="I5951">
        <v>53209</v>
      </c>
      <c r="J5951" t="s">
        <v>1535</v>
      </c>
      <c r="K5951" t="s">
        <v>1881</v>
      </c>
      <c r="L5951" t="s">
        <v>1866</v>
      </c>
      <c r="M5951" s="1">
        <v>44413</v>
      </c>
      <c r="N5951" t="s">
        <v>1869</v>
      </c>
      <c r="O5951" t="s">
        <v>7623</v>
      </c>
      <c r="P5951" t="s">
        <v>1884</v>
      </c>
      <c r="Q5951" t="s">
        <v>7623</v>
      </c>
      <c r="R5951" t="s">
        <v>1877</v>
      </c>
      <c r="S5951">
        <v>3</v>
      </c>
      <c r="T5951" s="2">
        <v>0</v>
      </c>
      <c r="U5951" s="5">
        <v>54.56</v>
      </c>
      <c r="V5951" s="5">
        <f>ORDENES[[#This Row],[Ventas sin descuento]]-ORDENES[[#This Row],[costos estimados]]</f>
        <v>54.56</v>
      </c>
      <c r="W5951">
        <v>6</v>
      </c>
      <c r="X5951" s="5">
        <v>155.88</v>
      </c>
      <c r="Y5951" s="5">
        <f>ORDENES[[#This Row],[Ventas Originales (con descuento)]]/(1-ORDENES[[#This Row],[Descuento]])</f>
        <v>155.88</v>
      </c>
      <c r="Z5951" s="5">
        <f>ORDENES[[#This Row],[Ventas Originales (con descuento)]]/ORDENES[[#This Row],[Cantidad]]/(1-ORDENES[[#This Row],[Descuento]])</f>
        <v>25.98</v>
      </c>
      <c r="AA5951" s="5">
        <f>ORDENES[[#This Row],[Ventas Originales (con descuento)]]/ORDENES[[#This Row],[Cantidad]]</f>
        <v>25.98</v>
      </c>
      <c r="AB5951" s="5">
        <f>ORDENES[[#This Row],[Ventas Originales (con descuento)]]-(ORDENES[[#This Row],[Ganancias]])</f>
        <v>101.32</v>
      </c>
    </row>
    <row r="5952" spans="1:28" x14ac:dyDescent="0.35">
      <c r="A5952" t="s">
        <v>7719</v>
      </c>
      <c r="B5952" t="s">
        <v>3618</v>
      </c>
      <c r="C5952" t="s">
        <v>1</v>
      </c>
      <c r="D5952" t="s">
        <v>3228</v>
      </c>
      <c r="E5952" t="s">
        <v>216</v>
      </c>
      <c r="F5952" s="1">
        <v>44502</v>
      </c>
      <c r="G5952" t="s">
        <v>7613</v>
      </c>
      <c r="H5952" t="s">
        <v>6525</v>
      </c>
      <c r="I5952">
        <v>66212</v>
      </c>
      <c r="J5952" t="s">
        <v>1329</v>
      </c>
      <c r="K5952" t="s">
        <v>1881</v>
      </c>
      <c r="L5952" t="s">
        <v>1866</v>
      </c>
      <c r="M5952" s="1">
        <v>44506</v>
      </c>
      <c r="N5952" t="s">
        <v>1869</v>
      </c>
      <c r="O5952" t="s">
        <v>7623</v>
      </c>
      <c r="P5952" t="s">
        <v>2658</v>
      </c>
      <c r="Q5952" t="s">
        <v>7623</v>
      </c>
      <c r="R5952" t="s">
        <v>1874</v>
      </c>
      <c r="S5952">
        <v>3</v>
      </c>
      <c r="T5952" s="2">
        <v>0</v>
      </c>
      <c r="U5952" s="5">
        <v>9.17</v>
      </c>
      <c r="V5952" s="5">
        <f>ORDENES[[#This Row],[Ventas sin descuento]]-ORDENES[[#This Row],[costos estimados]]</f>
        <v>9.1700000000000017</v>
      </c>
      <c r="W5952">
        <v>6</v>
      </c>
      <c r="X5952" s="5">
        <v>27.78</v>
      </c>
      <c r="Y5952" s="5">
        <f>ORDENES[[#This Row],[Ventas Originales (con descuento)]]/(1-ORDENES[[#This Row],[Descuento]])</f>
        <v>27.78</v>
      </c>
      <c r="Z5952" s="5">
        <f>ORDENES[[#This Row],[Ventas Originales (con descuento)]]/ORDENES[[#This Row],[Cantidad]]/(1-ORDENES[[#This Row],[Descuento]])</f>
        <v>4.63</v>
      </c>
      <c r="AA5952" s="5">
        <f>ORDENES[[#This Row],[Ventas Originales (con descuento)]]/ORDENES[[#This Row],[Cantidad]]</f>
        <v>4.63</v>
      </c>
      <c r="AB5952" s="5">
        <f>ORDENES[[#This Row],[Ventas Originales (con descuento)]]-(ORDENES[[#This Row],[Ganancias]])</f>
        <v>18.61</v>
      </c>
    </row>
    <row r="5953" spans="1:28" x14ac:dyDescent="0.35">
      <c r="A5953" t="s">
        <v>7719</v>
      </c>
      <c r="B5953" t="s">
        <v>247</v>
      </c>
      <c r="C5953" t="s">
        <v>1</v>
      </c>
      <c r="D5953" t="s">
        <v>2040</v>
      </c>
      <c r="E5953" t="s">
        <v>47</v>
      </c>
      <c r="F5953" s="1">
        <v>43757</v>
      </c>
      <c r="G5953" t="s">
        <v>7613</v>
      </c>
      <c r="H5953" t="s">
        <v>6539</v>
      </c>
      <c r="I5953">
        <v>48227</v>
      </c>
      <c r="J5953" t="s">
        <v>2305</v>
      </c>
      <c r="K5953" t="s">
        <v>1881</v>
      </c>
      <c r="L5953" t="s">
        <v>1866</v>
      </c>
      <c r="M5953" s="1">
        <v>43762</v>
      </c>
      <c r="N5953" t="s">
        <v>1869</v>
      </c>
      <c r="O5953" t="s">
        <v>7623</v>
      </c>
      <c r="P5953" t="s">
        <v>1894</v>
      </c>
      <c r="Q5953" t="s">
        <v>7623</v>
      </c>
      <c r="R5953" t="s">
        <v>1876</v>
      </c>
      <c r="S5953">
        <v>3</v>
      </c>
      <c r="T5953" s="2">
        <v>0</v>
      </c>
      <c r="U5953" s="5">
        <v>17.61</v>
      </c>
      <c r="V5953" s="5">
        <f>ORDENES[[#This Row],[Ventas sin descuento]]-ORDENES[[#This Row],[costos estimados]]</f>
        <v>17.61</v>
      </c>
      <c r="W5953">
        <v>6</v>
      </c>
      <c r="X5953" s="5">
        <v>38.28</v>
      </c>
      <c r="Y5953" s="5">
        <f>ORDENES[[#This Row],[Ventas Originales (con descuento)]]/(1-ORDENES[[#This Row],[Descuento]])</f>
        <v>38.28</v>
      </c>
      <c r="Z5953" s="5">
        <f>ORDENES[[#This Row],[Ventas Originales (con descuento)]]/ORDENES[[#This Row],[Cantidad]]/(1-ORDENES[[#This Row],[Descuento]])</f>
        <v>6.38</v>
      </c>
      <c r="AA5953" s="5">
        <f>ORDENES[[#This Row],[Ventas Originales (con descuento)]]/ORDENES[[#This Row],[Cantidad]]</f>
        <v>6.38</v>
      </c>
      <c r="AB5953" s="5">
        <f>ORDENES[[#This Row],[Ventas Originales (con descuento)]]-(ORDENES[[#This Row],[Ganancias]])</f>
        <v>20.67</v>
      </c>
    </row>
    <row r="5954" spans="1:28" x14ac:dyDescent="0.35">
      <c r="A5954" t="s">
        <v>7719</v>
      </c>
      <c r="B5954" t="s">
        <v>603</v>
      </c>
      <c r="C5954" t="s">
        <v>1</v>
      </c>
      <c r="D5954" t="s">
        <v>197</v>
      </c>
      <c r="E5954" t="s">
        <v>146</v>
      </c>
      <c r="F5954" s="1">
        <v>44490</v>
      </c>
      <c r="G5954" t="s">
        <v>7613</v>
      </c>
      <c r="H5954" t="s">
        <v>6537</v>
      </c>
      <c r="I5954">
        <v>53209</v>
      </c>
      <c r="J5954" t="s">
        <v>1734</v>
      </c>
      <c r="K5954" t="s">
        <v>1881</v>
      </c>
      <c r="L5954" t="s">
        <v>1866</v>
      </c>
      <c r="M5954" s="1">
        <v>44496</v>
      </c>
      <c r="N5954" t="s">
        <v>1869</v>
      </c>
      <c r="O5954" t="s">
        <v>7623</v>
      </c>
      <c r="P5954" t="s">
        <v>1884</v>
      </c>
      <c r="Q5954" t="s">
        <v>7623</v>
      </c>
      <c r="R5954" t="s">
        <v>1876</v>
      </c>
      <c r="S5954">
        <v>4</v>
      </c>
      <c r="T5954" s="2">
        <v>0</v>
      </c>
      <c r="U5954" s="5">
        <v>19.41</v>
      </c>
      <c r="V5954" s="5">
        <f>ORDENES[[#This Row],[Ventas sin descuento]]-ORDENES[[#This Row],[costos estimados]]</f>
        <v>19.41</v>
      </c>
      <c r="W5954">
        <v>6</v>
      </c>
      <c r="X5954" s="5">
        <v>38.82</v>
      </c>
      <c r="Y5954" s="5">
        <f>ORDENES[[#This Row],[Ventas Originales (con descuento)]]/(1-ORDENES[[#This Row],[Descuento]])</f>
        <v>38.82</v>
      </c>
      <c r="Z5954" s="5">
        <f>ORDENES[[#This Row],[Ventas Originales (con descuento)]]/ORDENES[[#This Row],[Cantidad]]/(1-ORDENES[[#This Row],[Descuento]])</f>
        <v>6.47</v>
      </c>
      <c r="AA5954" s="5">
        <f>ORDENES[[#This Row],[Ventas Originales (con descuento)]]/ORDENES[[#This Row],[Cantidad]]</f>
        <v>6.47</v>
      </c>
      <c r="AB5954" s="5">
        <f>ORDENES[[#This Row],[Ventas Originales (con descuento)]]-(ORDENES[[#This Row],[Ganancias]])</f>
        <v>19.41</v>
      </c>
    </row>
    <row r="5955" spans="1:28" x14ac:dyDescent="0.35">
      <c r="A5955" t="s">
        <v>7719</v>
      </c>
      <c r="B5955" t="s">
        <v>376</v>
      </c>
      <c r="C5955" t="s">
        <v>1</v>
      </c>
      <c r="D5955" t="s">
        <v>2939</v>
      </c>
      <c r="E5955" t="s">
        <v>18</v>
      </c>
      <c r="F5955" s="1">
        <v>43432</v>
      </c>
      <c r="G5955" t="s">
        <v>7613</v>
      </c>
      <c r="H5955" t="s">
        <v>6540</v>
      </c>
      <c r="I5955">
        <v>47374</v>
      </c>
      <c r="J5955" t="s">
        <v>1856</v>
      </c>
      <c r="K5955" t="s">
        <v>1881</v>
      </c>
      <c r="L5955" t="s">
        <v>1866</v>
      </c>
      <c r="M5955" s="1">
        <v>43437</v>
      </c>
      <c r="N5955" t="s">
        <v>1869</v>
      </c>
      <c r="O5955" t="s">
        <v>7623</v>
      </c>
      <c r="P5955" t="s">
        <v>1896</v>
      </c>
      <c r="Q5955" t="s">
        <v>7623</v>
      </c>
      <c r="R5955" t="s">
        <v>1890</v>
      </c>
      <c r="S5955">
        <v>3</v>
      </c>
      <c r="T5955" s="2">
        <v>0</v>
      </c>
      <c r="U5955" s="5">
        <v>29.45</v>
      </c>
      <c r="V5955" s="5">
        <f>ORDENES[[#This Row],[Ventas sin descuento]]-ORDENES[[#This Row],[costos estimados]]</f>
        <v>29.450000000000003</v>
      </c>
      <c r="W5955">
        <v>6</v>
      </c>
      <c r="X5955" s="5">
        <v>64.02</v>
      </c>
      <c r="Y5955" s="5">
        <f>ORDENES[[#This Row],[Ventas Originales (con descuento)]]/(1-ORDENES[[#This Row],[Descuento]])</f>
        <v>64.02</v>
      </c>
      <c r="Z5955" s="5">
        <f>ORDENES[[#This Row],[Ventas Originales (con descuento)]]/ORDENES[[#This Row],[Cantidad]]/(1-ORDENES[[#This Row],[Descuento]])</f>
        <v>10.67</v>
      </c>
      <c r="AA5955" s="5">
        <f>ORDENES[[#This Row],[Ventas Originales (con descuento)]]/ORDENES[[#This Row],[Cantidad]]</f>
        <v>10.67</v>
      </c>
      <c r="AB5955" s="5">
        <f>ORDENES[[#This Row],[Ventas Originales (con descuento)]]-(ORDENES[[#This Row],[Ganancias]])</f>
        <v>34.569999999999993</v>
      </c>
    </row>
    <row r="5956" spans="1:28" x14ac:dyDescent="0.35">
      <c r="A5956" t="s">
        <v>7719</v>
      </c>
      <c r="B5956" t="s">
        <v>140</v>
      </c>
      <c r="C5956" t="s">
        <v>1</v>
      </c>
      <c r="D5956" t="s">
        <v>641</v>
      </c>
      <c r="E5956" t="s">
        <v>21</v>
      </c>
      <c r="F5956" s="1">
        <v>44527</v>
      </c>
      <c r="G5956" t="s">
        <v>7613</v>
      </c>
      <c r="H5956" t="s">
        <v>6523</v>
      </c>
      <c r="I5956">
        <v>47201</v>
      </c>
      <c r="J5956" t="s">
        <v>2091</v>
      </c>
      <c r="K5956" t="s">
        <v>1881</v>
      </c>
      <c r="L5956" t="s">
        <v>1866</v>
      </c>
      <c r="M5956" s="1">
        <v>44532</v>
      </c>
      <c r="N5956" t="s">
        <v>1869</v>
      </c>
      <c r="O5956" t="s">
        <v>7623</v>
      </c>
      <c r="P5956" t="s">
        <v>1896</v>
      </c>
      <c r="Q5956" t="s">
        <v>7623</v>
      </c>
      <c r="R5956" t="s">
        <v>1879</v>
      </c>
      <c r="S5956">
        <v>3</v>
      </c>
      <c r="T5956" s="2">
        <v>0</v>
      </c>
      <c r="U5956" s="5">
        <v>72.81</v>
      </c>
      <c r="V5956" s="5">
        <f>ORDENES[[#This Row],[Ventas sin descuento]]-ORDENES[[#This Row],[costos estimados]]</f>
        <v>72.81</v>
      </c>
      <c r="W5956">
        <v>6</v>
      </c>
      <c r="X5956" s="5">
        <v>158.28</v>
      </c>
      <c r="Y5956" s="5">
        <f>ORDENES[[#This Row],[Ventas Originales (con descuento)]]/(1-ORDENES[[#This Row],[Descuento]])</f>
        <v>158.28</v>
      </c>
      <c r="Z5956" s="5">
        <f>ORDENES[[#This Row],[Ventas Originales (con descuento)]]/ORDENES[[#This Row],[Cantidad]]/(1-ORDENES[[#This Row],[Descuento]])</f>
        <v>26.38</v>
      </c>
      <c r="AA5956" s="5">
        <f>ORDENES[[#This Row],[Ventas Originales (con descuento)]]/ORDENES[[#This Row],[Cantidad]]</f>
        <v>26.38</v>
      </c>
      <c r="AB5956" s="5">
        <f>ORDENES[[#This Row],[Ventas Originales (con descuento)]]-(ORDENES[[#This Row],[Ganancias]])</f>
        <v>85.47</v>
      </c>
    </row>
    <row r="5957" spans="1:28" x14ac:dyDescent="0.35">
      <c r="A5957" t="s">
        <v>7719</v>
      </c>
      <c r="B5957" t="s">
        <v>2752</v>
      </c>
      <c r="C5957" t="s">
        <v>1</v>
      </c>
      <c r="D5957" t="s">
        <v>3171</v>
      </c>
      <c r="E5957" t="s">
        <v>18</v>
      </c>
      <c r="F5957" s="1">
        <v>43589</v>
      </c>
      <c r="G5957" t="s">
        <v>7598</v>
      </c>
      <c r="H5957" t="s">
        <v>6541</v>
      </c>
      <c r="I5957">
        <v>46203</v>
      </c>
      <c r="J5957" t="s">
        <v>1755</v>
      </c>
      <c r="K5957" t="s">
        <v>1881</v>
      </c>
      <c r="L5957" t="s">
        <v>1866</v>
      </c>
      <c r="M5957" s="1">
        <v>43596</v>
      </c>
      <c r="N5957" t="s">
        <v>1869</v>
      </c>
      <c r="O5957" t="s">
        <v>7623</v>
      </c>
      <c r="P5957" t="s">
        <v>1896</v>
      </c>
      <c r="Q5957" t="s">
        <v>7623</v>
      </c>
      <c r="R5957" t="s">
        <v>1874</v>
      </c>
      <c r="S5957">
        <v>5</v>
      </c>
      <c r="T5957" s="2">
        <v>0</v>
      </c>
      <c r="U5957" s="5">
        <v>35.26</v>
      </c>
      <c r="V5957" s="5">
        <f>ORDENES[[#This Row],[Ventas sin descuento]]-ORDENES[[#This Row],[costos estimados]]</f>
        <v>35.259999999999991</v>
      </c>
      <c r="W5957">
        <v>7</v>
      </c>
      <c r="X5957" s="5">
        <v>125.93</v>
      </c>
      <c r="Y5957" s="5">
        <f>ORDENES[[#This Row],[Ventas Originales (con descuento)]]/(1-ORDENES[[#This Row],[Descuento]])</f>
        <v>125.93</v>
      </c>
      <c r="Z5957" s="5">
        <f>ORDENES[[#This Row],[Ventas Originales (con descuento)]]/ORDENES[[#This Row],[Cantidad]]/(1-ORDENES[[#This Row],[Descuento]])</f>
        <v>17.990000000000002</v>
      </c>
      <c r="AA5957" s="5">
        <f>ORDENES[[#This Row],[Ventas Originales (con descuento)]]/ORDENES[[#This Row],[Cantidad]]</f>
        <v>17.990000000000002</v>
      </c>
      <c r="AB5957" s="5">
        <f>ORDENES[[#This Row],[Ventas Originales (con descuento)]]-(ORDENES[[#This Row],[Ganancias]])</f>
        <v>90.670000000000016</v>
      </c>
    </row>
    <row r="5958" spans="1:28" x14ac:dyDescent="0.35">
      <c r="A5958" t="s">
        <v>7719</v>
      </c>
      <c r="B5958" t="s">
        <v>110</v>
      </c>
      <c r="C5958" t="s">
        <v>1</v>
      </c>
      <c r="D5958" t="s">
        <v>648</v>
      </c>
      <c r="E5958" t="s">
        <v>192</v>
      </c>
      <c r="F5958" s="1">
        <v>43465</v>
      </c>
      <c r="G5958" t="s">
        <v>7613</v>
      </c>
      <c r="H5958" t="s">
        <v>6542</v>
      </c>
      <c r="I5958">
        <v>65203</v>
      </c>
      <c r="J5958" t="s">
        <v>7694</v>
      </c>
      <c r="K5958" t="s">
        <v>1881</v>
      </c>
      <c r="L5958" t="s">
        <v>1866</v>
      </c>
      <c r="M5958" s="1">
        <v>43469</v>
      </c>
      <c r="N5958" t="s">
        <v>1869</v>
      </c>
      <c r="O5958" t="s">
        <v>7623</v>
      </c>
      <c r="P5958" t="s">
        <v>1909</v>
      </c>
      <c r="Q5958" t="s">
        <v>7623</v>
      </c>
      <c r="R5958" t="s">
        <v>1874</v>
      </c>
      <c r="S5958">
        <v>3</v>
      </c>
      <c r="T5958" s="2">
        <v>0</v>
      </c>
      <c r="U5958" s="5">
        <v>11.58</v>
      </c>
      <c r="V5958" s="5">
        <f>ORDENES[[#This Row],[Ventas sin descuento]]-ORDENES[[#This Row],[costos estimados]]</f>
        <v>11.579999999999998</v>
      </c>
      <c r="W5958">
        <v>7</v>
      </c>
      <c r="X5958" s="5">
        <v>29.68</v>
      </c>
      <c r="Y5958" s="5">
        <f>ORDENES[[#This Row],[Ventas Originales (con descuento)]]/(1-ORDENES[[#This Row],[Descuento]])</f>
        <v>29.68</v>
      </c>
      <c r="Z5958" s="5">
        <f>ORDENES[[#This Row],[Ventas Originales (con descuento)]]/ORDENES[[#This Row],[Cantidad]]/(1-ORDENES[[#This Row],[Descuento]])</f>
        <v>4.24</v>
      </c>
      <c r="AA5958" s="5">
        <f>ORDENES[[#This Row],[Ventas Originales (con descuento)]]/ORDENES[[#This Row],[Cantidad]]</f>
        <v>4.24</v>
      </c>
      <c r="AB5958" s="5">
        <f>ORDENES[[#This Row],[Ventas Originales (con descuento)]]-(ORDENES[[#This Row],[Ganancias]])</f>
        <v>18.100000000000001</v>
      </c>
    </row>
    <row r="5959" spans="1:28" x14ac:dyDescent="0.35">
      <c r="A5959" t="s">
        <v>7719</v>
      </c>
      <c r="B5959" t="s">
        <v>1968</v>
      </c>
      <c r="C5959" t="s">
        <v>1</v>
      </c>
      <c r="D5959" t="s">
        <v>2851</v>
      </c>
      <c r="E5959" t="s">
        <v>38</v>
      </c>
      <c r="F5959" s="1">
        <v>44106</v>
      </c>
      <c r="G5959" t="s">
        <v>7613</v>
      </c>
      <c r="H5959" t="s">
        <v>6514</v>
      </c>
      <c r="I5959">
        <v>47905</v>
      </c>
      <c r="J5959" t="s">
        <v>1801</v>
      </c>
      <c r="K5959" t="s">
        <v>1881</v>
      </c>
      <c r="L5959" t="s">
        <v>1866</v>
      </c>
      <c r="M5959" s="1">
        <v>44113</v>
      </c>
      <c r="N5959" t="s">
        <v>1869</v>
      </c>
      <c r="O5959" t="s">
        <v>7623</v>
      </c>
      <c r="P5959" t="s">
        <v>1896</v>
      </c>
      <c r="Q5959" t="s">
        <v>7623</v>
      </c>
      <c r="R5959" t="s">
        <v>1876</v>
      </c>
      <c r="S5959">
        <v>5</v>
      </c>
      <c r="T5959" s="2">
        <v>0</v>
      </c>
      <c r="U5959" s="5">
        <v>16.84</v>
      </c>
      <c r="V5959" s="5">
        <f>ORDENES[[#This Row],[Ventas sin descuento]]-ORDENES[[#This Row],[costos estimados]]</f>
        <v>16.84</v>
      </c>
      <c r="W5959">
        <v>7</v>
      </c>
      <c r="X5959" s="5">
        <v>34.369999999999997</v>
      </c>
      <c r="Y5959" s="5">
        <f>ORDENES[[#This Row],[Ventas Originales (con descuento)]]/(1-ORDENES[[#This Row],[Descuento]])</f>
        <v>34.369999999999997</v>
      </c>
      <c r="Z5959" s="5">
        <f>ORDENES[[#This Row],[Ventas Originales (con descuento)]]/ORDENES[[#This Row],[Cantidad]]/(1-ORDENES[[#This Row],[Descuento]])</f>
        <v>4.9099999999999993</v>
      </c>
      <c r="AA5959" s="5">
        <f>ORDENES[[#This Row],[Ventas Originales (con descuento)]]/ORDENES[[#This Row],[Cantidad]]</f>
        <v>4.9099999999999993</v>
      </c>
      <c r="AB5959" s="5">
        <f>ORDENES[[#This Row],[Ventas Originales (con descuento)]]-(ORDENES[[#This Row],[Ganancias]])</f>
        <v>17.529999999999998</v>
      </c>
    </row>
    <row r="5960" spans="1:28" x14ac:dyDescent="0.35">
      <c r="A5960" t="s">
        <v>7719</v>
      </c>
      <c r="B5960" t="s">
        <v>2459</v>
      </c>
      <c r="C5960" t="s">
        <v>1</v>
      </c>
      <c r="D5960" t="s">
        <v>2954</v>
      </c>
      <c r="E5960" t="s">
        <v>406</v>
      </c>
      <c r="F5960" s="1">
        <v>44397</v>
      </c>
      <c r="G5960" t="s">
        <v>7613</v>
      </c>
      <c r="H5960" t="s">
        <v>5925</v>
      </c>
      <c r="I5960">
        <v>57103</v>
      </c>
      <c r="J5960" t="s">
        <v>3135</v>
      </c>
      <c r="K5960" t="s">
        <v>1881</v>
      </c>
      <c r="L5960" t="s">
        <v>1866</v>
      </c>
      <c r="M5960" s="1">
        <v>44402</v>
      </c>
      <c r="N5960" t="s">
        <v>1869</v>
      </c>
      <c r="O5960" t="s">
        <v>7623</v>
      </c>
      <c r="P5960" t="s">
        <v>1973</v>
      </c>
      <c r="Q5960" t="s">
        <v>7623</v>
      </c>
      <c r="R5960" t="s">
        <v>1876</v>
      </c>
      <c r="S5960">
        <v>3</v>
      </c>
      <c r="T5960" s="2">
        <v>0</v>
      </c>
      <c r="U5960" s="5">
        <v>30.42</v>
      </c>
      <c r="V5960" s="5">
        <f>ORDENES[[#This Row],[Ventas sin descuento]]-ORDENES[[#This Row],[costos estimados]]</f>
        <v>30.42</v>
      </c>
      <c r="W5960">
        <v>7</v>
      </c>
      <c r="X5960" s="5">
        <v>60.83</v>
      </c>
      <c r="Y5960" s="5">
        <f>ORDENES[[#This Row],[Ventas Originales (con descuento)]]/(1-ORDENES[[#This Row],[Descuento]])</f>
        <v>60.83</v>
      </c>
      <c r="Z5960" s="5">
        <f>ORDENES[[#This Row],[Ventas Originales (con descuento)]]/ORDENES[[#This Row],[Cantidad]]/(1-ORDENES[[#This Row],[Descuento]])</f>
        <v>8.69</v>
      </c>
      <c r="AA5960" s="5">
        <f>ORDENES[[#This Row],[Ventas Originales (con descuento)]]/ORDENES[[#This Row],[Cantidad]]</f>
        <v>8.69</v>
      </c>
      <c r="AB5960" s="5">
        <f>ORDENES[[#This Row],[Ventas Originales (con descuento)]]-(ORDENES[[#This Row],[Ganancias]])</f>
        <v>30.409999999999997</v>
      </c>
    </row>
    <row r="5961" spans="1:28" x14ac:dyDescent="0.35">
      <c r="A5961" t="s">
        <v>7719</v>
      </c>
      <c r="B5961" t="s">
        <v>171</v>
      </c>
      <c r="C5961" t="s">
        <v>1</v>
      </c>
      <c r="D5961" t="s">
        <v>1931</v>
      </c>
      <c r="E5961" t="s">
        <v>18</v>
      </c>
      <c r="F5961" s="1">
        <v>43838</v>
      </c>
      <c r="G5961" t="s">
        <v>7613</v>
      </c>
      <c r="H5961" t="s">
        <v>5934</v>
      </c>
      <c r="I5961">
        <v>53132</v>
      </c>
      <c r="J5961" t="s">
        <v>1217</v>
      </c>
      <c r="K5961" t="s">
        <v>1881</v>
      </c>
      <c r="L5961" t="s">
        <v>1866</v>
      </c>
      <c r="M5961" s="1">
        <v>43842</v>
      </c>
      <c r="N5961" t="s">
        <v>1869</v>
      </c>
      <c r="O5961" t="s">
        <v>7623</v>
      </c>
      <c r="P5961" t="s">
        <v>1884</v>
      </c>
      <c r="Q5961" t="s">
        <v>7623</v>
      </c>
      <c r="R5961" t="s">
        <v>1876</v>
      </c>
      <c r="S5961">
        <v>3</v>
      </c>
      <c r="T5961" s="2">
        <v>0</v>
      </c>
      <c r="U5961" s="5">
        <v>49.84</v>
      </c>
      <c r="V5961" s="5">
        <f>ORDENES[[#This Row],[Ventas sin descuento]]-ORDENES[[#This Row],[costos estimados]]</f>
        <v>49.84</v>
      </c>
      <c r="W5961">
        <v>7</v>
      </c>
      <c r="X5961" s="5">
        <v>106.05</v>
      </c>
      <c r="Y5961" s="5">
        <f>ORDENES[[#This Row],[Ventas Originales (con descuento)]]/(1-ORDENES[[#This Row],[Descuento]])</f>
        <v>106.05</v>
      </c>
      <c r="Z5961" s="5">
        <f>ORDENES[[#This Row],[Ventas Originales (con descuento)]]/ORDENES[[#This Row],[Cantidad]]/(1-ORDENES[[#This Row],[Descuento]])</f>
        <v>15.15</v>
      </c>
      <c r="AA5961" s="5">
        <f>ORDENES[[#This Row],[Ventas Originales (con descuento)]]/ORDENES[[#This Row],[Cantidad]]</f>
        <v>15.15</v>
      </c>
      <c r="AB5961" s="5">
        <f>ORDENES[[#This Row],[Ventas Originales (con descuento)]]-(ORDENES[[#This Row],[Ganancias]])</f>
        <v>56.209999999999994</v>
      </c>
    </row>
    <row r="5962" spans="1:28" x14ac:dyDescent="0.35">
      <c r="A5962" t="s">
        <v>7719</v>
      </c>
      <c r="B5962" t="s">
        <v>2573</v>
      </c>
      <c r="C5962" t="s">
        <v>1</v>
      </c>
      <c r="D5962" t="s">
        <v>2309</v>
      </c>
      <c r="E5962" t="s">
        <v>38</v>
      </c>
      <c r="F5962" s="1">
        <v>44188</v>
      </c>
      <c r="G5962" t="s">
        <v>7613</v>
      </c>
      <c r="H5962" t="s">
        <v>6543</v>
      </c>
      <c r="I5962">
        <v>49505</v>
      </c>
      <c r="J5962" t="s">
        <v>2504</v>
      </c>
      <c r="K5962" t="s">
        <v>1881</v>
      </c>
      <c r="L5962" t="s">
        <v>1866</v>
      </c>
      <c r="M5962" s="1">
        <v>44194</v>
      </c>
      <c r="N5962" t="s">
        <v>1869</v>
      </c>
      <c r="O5962" t="s">
        <v>7623</v>
      </c>
      <c r="P5962" t="s">
        <v>1894</v>
      </c>
      <c r="Q5962" t="s">
        <v>7623</v>
      </c>
      <c r="R5962" t="s">
        <v>1898</v>
      </c>
      <c r="S5962">
        <v>4</v>
      </c>
      <c r="T5962" s="2">
        <v>0</v>
      </c>
      <c r="U5962" s="5">
        <v>11.68</v>
      </c>
      <c r="V5962" s="5">
        <f>ORDENES[[#This Row],[Ventas sin descuento]]-ORDENES[[#This Row],[costos estimados]]</f>
        <v>11.68</v>
      </c>
      <c r="W5962">
        <v>7</v>
      </c>
      <c r="X5962" s="5">
        <v>24.85</v>
      </c>
      <c r="Y5962" s="5">
        <f>ORDENES[[#This Row],[Ventas Originales (con descuento)]]/(1-ORDENES[[#This Row],[Descuento]])</f>
        <v>24.85</v>
      </c>
      <c r="Z5962" s="5">
        <f>ORDENES[[#This Row],[Ventas Originales (con descuento)]]/ORDENES[[#This Row],[Cantidad]]/(1-ORDENES[[#This Row],[Descuento]])</f>
        <v>3.5500000000000003</v>
      </c>
      <c r="AA5962" s="5">
        <f>ORDENES[[#This Row],[Ventas Originales (con descuento)]]/ORDENES[[#This Row],[Cantidad]]</f>
        <v>3.5500000000000003</v>
      </c>
      <c r="AB5962" s="5">
        <f>ORDENES[[#This Row],[Ventas Originales (con descuento)]]-(ORDENES[[#This Row],[Ganancias]])</f>
        <v>13.170000000000002</v>
      </c>
    </row>
    <row r="5963" spans="1:28" x14ac:dyDescent="0.35">
      <c r="A5963" t="s">
        <v>7719</v>
      </c>
      <c r="B5963" t="s">
        <v>95</v>
      </c>
      <c r="C5963" t="s">
        <v>1</v>
      </c>
      <c r="D5963" t="s">
        <v>237</v>
      </c>
      <c r="E5963" t="s">
        <v>21</v>
      </c>
      <c r="F5963" s="1">
        <v>43803</v>
      </c>
      <c r="G5963" t="s">
        <v>7613</v>
      </c>
      <c r="H5963" t="s">
        <v>6544</v>
      </c>
      <c r="I5963">
        <v>65807</v>
      </c>
      <c r="J5963" t="s">
        <v>1447</v>
      </c>
      <c r="K5963" t="s">
        <v>1881</v>
      </c>
      <c r="L5963" t="s">
        <v>1866</v>
      </c>
      <c r="M5963" s="1">
        <v>43808</v>
      </c>
      <c r="N5963" t="s">
        <v>1869</v>
      </c>
      <c r="O5963" t="s">
        <v>7623</v>
      </c>
      <c r="P5963" t="s">
        <v>1909</v>
      </c>
      <c r="Q5963" t="s">
        <v>7623</v>
      </c>
      <c r="R5963" t="s">
        <v>1879</v>
      </c>
      <c r="S5963">
        <v>3</v>
      </c>
      <c r="T5963" s="2">
        <v>0</v>
      </c>
      <c r="U5963" s="5">
        <v>40.4</v>
      </c>
      <c r="V5963" s="5">
        <f>ORDENES[[#This Row],[Ventas sin descuento]]-ORDENES[[#This Row],[costos estimados]]</f>
        <v>40.4</v>
      </c>
      <c r="W5963">
        <v>7</v>
      </c>
      <c r="X5963" s="5">
        <v>85.96</v>
      </c>
      <c r="Y5963" s="5">
        <f>ORDENES[[#This Row],[Ventas Originales (con descuento)]]/(1-ORDENES[[#This Row],[Descuento]])</f>
        <v>85.96</v>
      </c>
      <c r="Z5963" s="5">
        <f>ORDENES[[#This Row],[Ventas Originales (con descuento)]]/ORDENES[[#This Row],[Cantidad]]/(1-ORDENES[[#This Row],[Descuento]])</f>
        <v>12.28</v>
      </c>
      <c r="AA5963" s="5">
        <f>ORDENES[[#This Row],[Ventas Originales (con descuento)]]/ORDENES[[#This Row],[Cantidad]]</f>
        <v>12.28</v>
      </c>
      <c r="AB5963" s="5">
        <f>ORDENES[[#This Row],[Ventas Originales (con descuento)]]-(ORDENES[[#This Row],[Ganancias]])</f>
        <v>45.559999999999995</v>
      </c>
    </row>
    <row r="5964" spans="1:28" x14ac:dyDescent="0.35">
      <c r="A5964" t="s">
        <v>7719</v>
      </c>
      <c r="B5964" t="s">
        <v>2978</v>
      </c>
      <c r="C5964" t="s">
        <v>1</v>
      </c>
      <c r="D5964" t="s">
        <v>2295</v>
      </c>
      <c r="E5964" t="s">
        <v>146</v>
      </c>
      <c r="F5964" s="1">
        <v>44167</v>
      </c>
      <c r="G5964" t="s">
        <v>7613</v>
      </c>
      <c r="H5964" t="s">
        <v>6545</v>
      </c>
      <c r="I5964">
        <v>52302</v>
      </c>
      <c r="J5964" t="s">
        <v>1614</v>
      </c>
      <c r="K5964" t="s">
        <v>1881</v>
      </c>
      <c r="L5964" t="s">
        <v>1866</v>
      </c>
      <c r="M5964" s="1">
        <v>44171</v>
      </c>
      <c r="N5964" t="s">
        <v>1869</v>
      </c>
      <c r="O5964" t="s">
        <v>7623</v>
      </c>
      <c r="P5964" t="s">
        <v>1906</v>
      </c>
      <c r="Q5964" t="s">
        <v>7623</v>
      </c>
      <c r="R5964" t="s">
        <v>1876</v>
      </c>
      <c r="S5964">
        <v>3</v>
      </c>
      <c r="T5964" s="2">
        <v>0</v>
      </c>
      <c r="U5964" s="5">
        <v>54.44</v>
      </c>
      <c r="V5964" s="5">
        <f>ORDENES[[#This Row],[Ventas sin descuento]]-ORDENES[[#This Row],[costos estimados]]</f>
        <v>54.44</v>
      </c>
      <c r="W5964">
        <v>8</v>
      </c>
      <c r="X5964" s="5">
        <v>115.84</v>
      </c>
      <c r="Y5964" s="5">
        <f>ORDENES[[#This Row],[Ventas Originales (con descuento)]]/(1-ORDENES[[#This Row],[Descuento]])</f>
        <v>115.84</v>
      </c>
      <c r="Z5964" s="5">
        <f>ORDENES[[#This Row],[Ventas Originales (con descuento)]]/ORDENES[[#This Row],[Cantidad]]/(1-ORDENES[[#This Row],[Descuento]])</f>
        <v>14.48</v>
      </c>
      <c r="AA5964" s="5">
        <f>ORDENES[[#This Row],[Ventas Originales (con descuento)]]/ORDENES[[#This Row],[Cantidad]]</f>
        <v>14.48</v>
      </c>
      <c r="AB5964" s="5">
        <f>ORDENES[[#This Row],[Ventas Originales (con descuento)]]-(ORDENES[[#This Row],[Ganancias]])</f>
        <v>61.400000000000006</v>
      </c>
    </row>
    <row r="5965" spans="1:28" x14ac:dyDescent="0.35">
      <c r="A5965" t="s">
        <v>7719</v>
      </c>
      <c r="B5965" t="s">
        <v>603</v>
      </c>
      <c r="C5965" t="s">
        <v>1</v>
      </c>
      <c r="D5965" t="s">
        <v>2772</v>
      </c>
      <c r="E5965" t="s">
        <v>2222</v>
      </c>
      <c r="F5965" s="1">
        <v>44461</v>
      </c>
      <c r="G5965" t="s">
        <v>7598</v>
      </c>
      <c r="H5965" t="s">
        <v>6532</v>
      </c>
      <c r="I5965">
        <v>53209</v>
      </c>
      <c r="J5965" t="s">
        <v>2223</v>
      </c>
      <c r="K5965" t="s">
        <v>1881</v>
      </c>
      <c r="L5965" t="s">
        <v>1866</v>
      </c>
      <c r="M5965" s="1">
        <v>44465</v>
      </c>
      <c r="N5965" t="s">
        <v>1869</v>
      </c>
      <c r="O5965" t="s">
        <v>7623</v>
      </c>
      <c r="P5965" t="s">
        <v>1884</v>
      </c>
      <c r="Q5965" t="s">
        <v>7623</v>
      </c>
      <c r="R5965" t="s">
        <v>1876</v>
      </c>
      <c r="S5965">
        <v>3</v>
      </c>
      <c r="T5965" s="2">
        <v>0</v>
      </c>
      <c r="U5965" s="5">
        <v>15.53</v>
      </c>
      <c r="V5965" s="5">
        <f>ORDENES[[#This Row],[Ventas sin descuento]]-ORDENES[[#This Row],[costos estimados]]</f>
        <v>15.530000000000001</v>
      </c>
      <c r="W5965">
        <v>8</v>
      </c>
      <c r="X5965" s="5">
        <v>33.04</v>
      </c>
      <c r="Y5965" s="5">
        <f>ORDENES[[#This Row],[Ventas Originales (con descuento)]]/(1-ORDENES[[#This Row],[Descuento]])</f>
        <v>33.04</v>
      </c>
      <c r="Z5965" s="5">
        <f>ORDENES[[#This Row],[Ventas Originales (con descuento)]]/ORDENES[[#This Row],[Cantidad]]/(1-ORDENES[[#This Row],[Descuento]])</f>
        <v>4.13</v>
      </c>
      <c r="AA5965" s="5">
        <f>ORDENES[[#This Row],[Ventas Originales (con descuento)]]/ORDENES[[#This Row],[Cantidad]]</f>
        <v>4.13</v>
      </c>
      <c r="AB5965" s="5">
        <f>ORDENES[[#This Row],[Ventas Originales (con descuento)]]-(ORDENES[[#This Row],[Ganancias]])</f>
        <v>17.509999999999998</v>
      </c>
    </row>
    <row r="5966" spans="1:28" x14ac:dyDescent="0.35">
      <c r="A5966" t="s">
        <v>7719</v>
      </c>
      <c r="B5966" t="s">
        <v>158</v>
      </c>
      <c r="C5966" t="s">
        <v>1</v>
      </c>
      <c r="D5966" t="s">
        <v>3428</v>
      </c>
      <c r="E5966" t="s">
        <v>47</v>
      </c>
      <c r="F5966" s="1">
        <v>44423</v>
      </c>
      <c r="G5966" t="s">
        <v>7613</v>
      </c>
      <c r="H5966" t="s">
        <v>6546</v>
      </c>
      <c r="I5966">
        <v>55113</v>
      </c>
      <c r="J5966" t="s">
        <v>2048</v>
      </c>
      <c r="K5966" t="s">
        <v>1881</v>
      </c>
      <c r="L5966" t="s">
        <v>1866</v>
      </c>
      <c r="M5966" s="1">
        <v>44427</v>
      </c>
      <c r="N5966" t="s">
        <v>1869</v>
      </c>
      <c r="O5966" t="s">
        <v>7623</v>
      </c>
      <c r="P5966" t="s">
        <v>1893</v>
      </c>
      <c r="Q5966" t="s">
        <v>7623</v>
      </c>
      <c r="R5966" t="s">
        <v>1868</v>
      </c>
      <c r="S5966">
        <v>3</v>
      </c>
      <c r="T5966" s="2">
        <v>0</v>
      </c>
      <c r="U5966" s="5">
        <v>23.18</v>
      </c>
      <c r="V5966" s="5">
        <f>ORDENES[[#This Row],[Ventas sin descuento]]-ORDENES[[#This Row],[costos estimados]]</f>
        <v>23.18</v>
      </c>
      <c r="W5966">
        <v>8</v>
      </c>
      <c r="X5966" s="5">
        <v>50.4</v>
      </c>
      <c r="Y5966" s="5">
        <f>ORDENES[[#This Row],[Ventas Originales (con descuento)]]/(1-ORDENES[[#This Row],[Descuento]])</f>
        <v>50.4</v>
      </c>
      <c r="Z5966" s="5">
        <f>ORDENES[[#This Row],[Ventas Originales (con descuento)]]/ORDENES[[#This Row],[Cantidad]]/(1-ORDENES[[#This Row],[Descuento]])</f>
        <v>6.3</v>
      </c>
      <c r="AA5966" s="5">
        <f>ORDENES[[#This Row],[Ventas Originales (con descuento)]]/ORDENES[[#This Row],[Cantidad]]</f>
        <v>6.3</v>
      </c>
      <c r="AB5966" s="5">
        <f>ORDENES[[#This Row],[Ventas Originales (con descuento)]]-(ORDENES[[#This Row],[Ganancias]])</f>
        <v>27.22</v>
      </c>
    </row>
    <row r="5967" spans="1:28" x14ac:dyDescent="0.35">
      <c r="A5967" t="s">
        <v>7719</v>
      </c>
      <c r="B5967" t="s">
        <v>247</v>
      </c>
      <c r="C5967" t="s">
        <v>1</v>
      </c>
      <c r="D5967" t="s">
        <v>3059</v>
      </c>
      <c r="E5967" t="s">
        <v>16</v>
      </c>
      <c r="F5967" s="1">
        <v>44323</v>
      </c>
      <c r="G5967" t="s">
        <v>7598</v>
      </c>
      <c r="H5967" t="s">
        <v>5913</v>
      </c>
      <c r="I5967">
        <v>48234</v>
      </c>
      <c r="J5967" t="s">
        <v>1650</v>
      </c>
      <c r="K5967" t="s">
        <v>1881</v>
      </c>
      <c r="L5967" t="s">
        <v>1866</v>
      </c>
      <c r="M5967" s="1">
        <v>44327</v>
      </c>
      <c r="N5967" t="s">
        <v>1869</v>
      </c>
      <c r="O5967" t="s">
        <v>7623</v>
      </c>
      <c r="P5967" t="s">
        <v>1894</v>
      </c>
      <c r="Q5967" t="s">
        <v>7623</v>
      </c>
      <c r="R5967" t="s">
        <v>1877</v>
      </c>
      <c r="S5967">
        <v>3</v>
      </c>
      <c r="T5967" s="2">
        <v>0.1</v>
      </c>
      <c r="U5967" s="5">
        <v>18.46</v>
      </c>
      <c r="V5967" s="5">
        <f>ORDENES[[#This Row],[Ventas sin descuento]]-ORDENES[[#This Row],[costos estimados]]</f>
        <v>28.175555555555562</v>
      </c>
      <c r="W5967">
        <v>2</v>
      </c>
      <c r="X5967" s="5">
        <v>87.44</v>
      </c>
      <c r="Y5967" s="5">
        <f>ORDENES[[#This Row],[Ventas Originales (con descuento)]]/(1-ORDENES[[#This Row],[Descuento]])</f>
        <v>97.155555555555551</v>
      </c>
      <c r="Z5967" s="5">
        <f>ORDENES[[#This Row],[Ventas Originales (con descuento)]]/ORDENES[[#This Row],[Cantidad]]/(1-ORDENES[[#This Row],[Descuento]])</f>
        <v>48.577777777777776</v>
      </c>
      <c r="AA5967" s="5">
        <f>ORDENES[[#This Row],[Ventas Originales (con descuento)]]/ORDENES[[#This Row],[Cantidad]]</f>
        <v>43.72</v>
      </c>
      <c r="AB5967" s="5">
        <f>ORDENES[[#This Row],[Ventas Originales (con descuento)]]-(ORDENES[[#This Row],[Ganancias]])</f>
        <v>68.97999999999999</v>
      </c>
    </row>
    <row r="5968" spans="1:28" x14ac:dyDescent="0.35">
      <c r="A5968" t="s">
        <v>7719</v>
      </c>
      <c r="B5968" t="s">
        <v>98</v>
      </c>
      <c r="C5968" t="s">
        <v>1</v>
      </c>
      <c r="D5968" t="s">
        <v>177</v>
      </c>
      <c r="E5968" t="s">
        <v>260</v>
      </c>
      <c r="F5968" s="1">
        <v>43898</v>
      </c>
      <c r="G5968" t="s">
        <v>7613</v>
      </c>
      <c r="H5968" t="s">
        <v>6535</v>
      </c>
      <c r="I5968">
        <v>49201</v>
      </c>
      <c r="J5968" t="s">
        <v>3446</v>
      </c>
      <c r="K5968" t="s">
        <v>1881</v>
      </c>
      <c r="L5968" t="s">
        <v>1866</v>
      </c>
      <c r="M5968" s="1">
        <v>43903</v>
      </c>
      <c r="N5968" t="s">
        <v>1869</v>
      </c>
      <c r="O5968" t="s">
        <v>7623</v>
      </c>
      <c r="P5968" t="s">
        <v>1894</v>
      </c>
      <c r="Q5968" t="s">
        <v>7623</v>
      </c>
      <c r="R5968" t="s">
        <v>1877</v>
      </c>
      <c r="S5968">
        <v>3</v>
      </c>
      <c r="T5968" s="2">
        <v>0.1</v>
      </c>
      <c r="U5968" s="5">
        <v>48.33</v>
      </c>
      <c r="V5968" s="5">
        <f>ORDENES[[#This Row],[Ventas sin descuento]]-ORDENES[[#This Row],[costos estimados]]</f>
        <v>71.345555555555535</v>
      </c>
      <c r="W5968">
        <v>3</v>
      </c>
      <c r="X5968" s="5">
        <v>207.14</v>
      </c>
      <c r="Y5968" s="5">
        <f>ORDENES[[#This Row],[Ventas Originales (con descuento)]]/(1-ORDENES[[#This Row],[Descuento]])</f>
        <v>230.15555555555554</v>
      </c>
      <c r="Z5968" s="5">
        <f>ORDENES[[#This Row],[Ventas Originales (con descuento)]]/ORDENES[[#This Row],[Cantidad]]/(1-ORDENES[[#This Row],[Descuento]])</f>
        <v>76.718518518518522</v>
      </c>
      <c r="AA5968" s="5">
        <f>ORDENES[[#This Row],[Ventas Originales (con descuento)]]/ORDENES[[#This Row],[Cantidad]]</f>
        <v>69.046666666666667</v>
      </c>
      <c r="AB5968" s="5">
        <f>ORDENES[[#This Row],[Ventas Originales (con descuento)]]-(ORDENES[[#This Row],[Ganancias]])</f>
        <v>158.81</v>
      </c>
    </row>
    <row r="5969" spans="1:28" x14ac:dyDescent="0.35">
      <c r="A5969" t="s">
        <v>7719</v>
      </c>
      <c r="B5969" t="s">
        <v>247</v>
      </c>
      <c r="C5969" t="s">
        <v>1</v>
      </c>
      <c r="D5969" t="s">
        <v>2090</v>
      </c>
      <c r="E5969" t="s">
        <v>38</v>
      </c>
      <c r="F5969" s="1">
        <v>43252</v>
      </c>
      <c r="G5969" t="s">
        <v>7613</v>
      </c>
      <c r="H5969" t="s">
        <v>6530</v>
      </c>
      <c r="I5969">
        <v>48234</v>
      </c>
      <c r="J5969" t="s">
        <v>2352</v>
      </c>
      <c r="K5969" t="s">
        <v>1881</v>
      </c>
      <c r="L5969" t="s">
        <v>1866</v>
      </c>
      <c r="M5969" s="1">
        <v>43257</v>
      </c>
      <c r="N5969" t="s">
        <v>1869</v>
      </c>
      <c r="O5969" t="s">
        <v>7623</v>
      </c>
      <c r="P5969" t="s">
        <v>1894</v>
      </c>
      <c r="Q5969" t="s">
        <v>7623</v>
      </c>
      <c r="R5969" t="s">
        <v>1877</v>
      </c>
      <c r="S5969">
        <v>3</v>
      </c>
      <c r="T5969" s="2">
        <v>0.1</v>
      </c>
      <c r="U5969" s="5">
        <v>12.38</v>
      </c>
      <c r="V5969" s="5">
        <f>ORDENES[[#This Row],[Ventas sin descuento]]-ORDENES[[#This Row],[costos estimados]]</f>
        <v>19.660000000000004</v>
      </c>
      <c r="W5969">
        <v>5</v>
      </c>
      <c r="X5969" s="5">
        <v>65.52</v>
      </c>
      <c r="Y5969" s="5">
        <f>ORDENES[[#This Row],[Ventas Originales (con descuento)]]/(1-ORDENES[[#This Row],[Descuento]])</f>
        <v>72.8</v>
      </c>
      <c r="Z5969" s="5">
        <f>ORDENES[[#This Row],[Ventas Originales (con descuento)]]/ORDENES[[#This Row],[Cantidad]]/(1-ORDENES[[#This Row],[Descuento]])</f>
        <v>14.559999999999999</v>
      </c>
      <c r="AA5969" s="5">
        <f>ORDENES[[#This Row],[Ventas Originales (con descuento)]]/ORDENES[[#This Row],[Cantidad]]</f>
        <v>13.103999999999999</v>
      </c>
      <c r="AB5969" s="5">
        <f>ORDENES[[#This Row],[Ventas Originales (con descuento)]]-(ORDENES[[#This Row],[Ganancias]])</f>
        <v>53.139999999999993</v>
      </c>
    </row>
    <row r="5970" spans="1:28" x14ac:dyDescent="0.35">
      <c r="A5970" t="s">
        <v>7719</v>
      </c>
      <c r="B5970" t="s">
        <v>24</v>
      </c>
      <c r="C5970" t="s">
        <v>1</v>
      </c>
      <c r="D5970" t="s">
        <v>639</v>
      </c>
      <c r="E5970" t="s">
        <v>94</v>
      </c>
      <c r="F5970" s="1">
        <v>44174</v>
      </c>
      <c r="G5970" t="s">
        <v>7598</v>
      </c>
      <c r="H5970" t="s">
        <v>6547</v>
      </c>
      <c r="I5970">
        <v>76106</v>
      </c>
      <c r="J5970" t="s">
        <v>2410</v>
      </c>
      <c r="K5970" t="s">
        <v>1881</v>
      </c>
      <c r="L5970" t="s">
        <v>1866</v>
      </c>
      <c r="M5970" s="1">
        <v>44178</v>
      </c>
      <c r="N5970" t="s">
        <v>1869</v>
      </c>
      <c r="O5970" t="s">
        <v>7623</v>
      </c>
      <c r="P5970" t="s">
        <v>1883</v>
      </c>
      <c r="Q5970" t="s">
        <v>7623</v>
      </c>
      <c r="R5970" t="s">
        <v>1874</v>
      </c>
      <c r="S5970">
        <v>3</v>
      </c>
      <c r="T5970" s="2">
        <v>0.2</v>
      </c>
      <c r="U5970" s="5">
        <v>0.82</v>
      </c>
      <c r="V5970" s="5">
        <f>ORDENES[[#This Row],[Ventas sin descuento]]-ORDENES[[#This Row],[costos estimados]]</f>
        <v>3.1524999999999999</v>
      </c>
      <c r="W5970">
        <v>1</v>
      </c>
      <c r="X5970" s="5">
        <v>9.33</v>
      </c>
      <c r="Y5970" s="5">
        <f>ORDENES[[#This Row],[Ventas Originales (con descuento)]]/(1-ORDENES[[#This Row],[Descuento]])</f>
        <v>11.6625</v>
      </c>
      <c r="Z5970" s="5">
        <f>ORDENES[[#This Row],[Ventas Originales (con descuento)]]/ORDENES[[#This Row],[Cantidad]]/(1-ORDENES[[#This Row],[Descuento]])</f>
        <v>11.6625</v>
      </c>
      <c r="AA5970" s="5">
        <f>ORDENES[[#This Row],[Ventas Originales (con descuento)]]/ORDENES[[#This Row],[Cantidad]]</f>
        <v>9.33</v>
      </c>
      <c r="AB5970" s="5">
        <f>ORDENES[[#This Row],[Ventas Originales (con descuento)]]-(ORDENES[[#This Row],[Ganancias]])</f>
        <v>8.51</v>
      </c>
    </row>
    <row r="5971" spans="1:28" x14ac:dyDescent="0.35">
      <c r="A5971" t="s">
        <v>7719</v>
      </c>
      <c r="B5971" t="s">
        <v>51</v>
      </c>
      <c r="C5971" t="s">
        <v>1</v>
      </c>
      <c r="D5971" t="s">
        <v>2737</v>
      </c>
      <c r="E5971" t="s">
        <v>87</v>
      </c>
      <c r="F5971" s="1">
        <v>43911</v>
      </c>
      <c r="G5971" t="s">
        <v>7613</v>
      </c>
      <c r="H5971" t="s">
        <v>5944</v>
      </c>
      <c r="I5971">
        <v>77036</v>
      </c>
      <c r="J5971" t="s">
        <v>1218</v>
      </c>
      <c r="K5971" t="s">
        <v>1881</v>
      </c>
      <c r="L5971" t="s">
        <v>1866</v>
      </c>
      <c r="M5971" s="1">
        <v>43915</v>
      </c>
      <c r="N5971" t="s">
        <v>1869</v>
      </c>
      <c r="O5971" t="s">
        <v>7623</v>
      </c>
      <c r="P5971" t="s">
        <v>1883</v>
      </c>
      <c r="Q5971" t="s">
        <v>7623</v>
      </c>
      <c r="R5971" t="s">
        <v>1874</v>
      </c>
      <c r="S5971">
        <v>3</v>
      </c>
      <c r="T5971" s="2">
        <v>0.2</v>
      </c>
      <c r="U5971" s="5">
        <v>0.5</v>
      </c>
      <c r="V5971" s="5">
        <f>ORDENES[[#This Row],[Ventas sin descuento]]-ORDENES[[#This Row],[costos estimados]]</f>
        <v>0.83499999999999996</v>
      </c>
      <c r="W5971">
        <v>1</v>
      </c>
      <c r="X5971" s="5">
        <v>1.34</v>
      </c>
      <c r="Y5971" s="5">
        <f>ORDENES[[#This Row],[Ventas Originales (con descuento)]]/(1-ORDENES[[#This Row],[Descuento]])</f>
        <v>1.675</v>
      </c>
      <c r="Z5971" s="5">
        <f>ORDENES[[#This Row],[Ventas Originales (con descuento)]]/ORDENES[[#This Row],[Cantidad]]/(1-ORDENES[[#This Row],[Descuento]])</f>
        <v>1.675</v>
      </c>
      <c r="AA5971" s="5">
        <f>ORDENES[[#This Row],[Ventas Originales (con descuento)]]/ORDENES[[#This Row],[Cantidad]]</f>
        <v>1.34</v>
      </c>
      <c r="AB5971" s="5">
        <f>ORDENES[[#This Row],[Ventas Originales (con descuento)]]-(ORDENES[[#This Row],[Ganancias]])</f>
        <v>0.84000000000000008</v>
      </c>
    </row>
    <row r="5972" spans="1:28" x14ac:dyDescent="0.35">
      <c r="A5972" t="s">
        <v>7719</v>
      </c>
      <c r="B5972" t="s">
        <v>51</v>
      </c>
      <c r="C5972" t="s">
        <v>1</v>
      </c>
      <c r="D5972" t="s">
        <v>2867</v>
      </c>
      <c r="E5972" t="s">
        <v>47</v>
      </c>
      <c r="F5972" s="1">
        <v>43416</v>
      </c>
      <c r="G5972" t="s">
        <v>7598</v>
      </c>
      <c r="H5972" t="s">
        <v>5958</v>
      </c>
      <c r="I5972">
        <v>77036</v>
      </c>
      <c r="J5972" t="s">
        <v>7710</v>
      </c>
      <c r="K5972" t="s">
        <v>1881</v>
      </c>
      <c r="L5972" t="s">
        <v>1866</v>
      </c>
      <c r="M5972" s="1">
        <v>43420</v>
      </c>
      <c r="N5972" t="s">
        <v>1869</v>
      </c>
      <c r="O5972" t="s">
        <v>7623</v>
      </c>
      <c r="P5972" t="s">
        <v>1883</v>
      </c>
      <c r="Q5972" t="s">
        <v>7623</v>
      </c>
      <c r="R5972" t="s">
        <v>1874</v>
      </c>
      <c r="S5972">
        <v>3</v>
      </c>
      <c r="T5972" s="2">
        <v>0.2</v>
      </c>
      <c r="U5972" s="5">
        <v>0.33</v>
      </c>
      <c r="V5972" s="5">
        <f>ORDENES[[#This Row],[Ventas sin descuento]]-ORDENES[[#This Row],[costos estimados]]</f>
        <v>0.99750000000000005</v>
      </c>
      <c r="W5972">
        <v>1</v>
      </c>
      <c r="X5972" s="5">
        <v>2.67</v>
      </c>
      <c r="Y5972" s="5">
        <f>ORDENES[[#This Row],[Ventas Originales (con descuento)]]/(1-ORDENES[[#This Row],[Descuento]])</f>
        <v>3.3374999999999999</v>
      </c>
      <c r="Z5972" s="5">
        <f>ORDENES[[#This Row],[Ventas Originales (con descuento)]]/ORDENES[[#This Row],[Cantidad]]/(1-ORDENES[[#This Row],[Descuento]])</f>
        <v>3.3374999999999999</v>
      </c>
      <c r="AA5972" s="5">
        <f>ORDENES[[#This Row],[Ventas Originales (con descuento)]]/ORDENES[[#This Row],[Cantidad]]</f>
        <v>2.67</v>
      </c>
      <c r="AB5972" s="5">
        <f>ORDENES[[#This Row],[Ventas Originales (con descuento)]]-(ORDENES[[#This Row],[Ganancias]])</f>
        <v>2.34</v>
      </c>
    </row>
    <row r="5973" spans="1:28" x14ac:dyDescent="0.35">
      <c r="A5973" t="s">
        <v>7719</v>
      </c>
      <c r="B5973" t="s">
        <v>227</v>
      </c>
      <c r="C5973" t="s">
        <v>1</v>
      </c>
      <c r="D5973" t="s">
        <v>2905</v>
      </c>
      <c r="E5973" t="s">
        <v>49</v>
      </c>
      <c r="F5973" s="1">
        <v>43425</v>
      </c>
      <c r="G5973" t="s">
        <v>7613</v>
      </c>
      <c r="H5973" t="s">
        <v>6548</v>
      </c>
      <c r="I5973">
        <v>75220</v>
      </c>
      <c r="J5973" t="s">
        <v>1189</v>
      </c>
      <c r="K5973" t="s">
        <v>1881</v>
      </c>
      <c r="L5973" t="s">
        <v>1866</v>
      </c>
      <c r="M5973" s="1">
        <v>43431</v>
      </c>
      <c r="N5973" t="s">
        <v>1869</v>
      </c>
      <c r="O5973" t="s">
        <v>7623</v>
      </c>
      <c r="P5973" t="s">
        <v>1883</v>
      </c>
      <c r="Q5973" t="s">
        <v>7623</v>
      </c>
      <c r="R5973" t="s">
        <v>1890</v>
      </c>
      <c r="S5973">
        <v>4</v>
      </c>
      <c r="T5973" s="2">
        <v>0.2</v>
      </c>
      <c r="U5973" s="5">
        <v>0.55000000000000004</v>
      </c>
      <c r="V5973" s="5">
        <f>ORDENES[[#This Row],[Ventas sin descuento]]-ORDENES[[#This Row],[costos estimados]]</f>
        <v>0.9574999999999998</v>
      </c>
      <c r="W5973">
        <v>1</v>
      </c>
      <c r="X5973" s="5">
        <v>1.63</v>
      </c>
      <c r="Y5973" s="5">
        <f>ORDENES[[#This Row],[Ventas Originales (con descuento)]]/(1-ORDENES[[#This Row],[Descuento]])</f>
        <v>2.0374999999999996</v>
      </c>
      <c r="Z5973" s="5">
        <f>ORDENES[[#This Row],[Ventas Originales (con descuento)]]/ORDENES[[#This Row],[Cantidad]]/(1-ORDENES[[#This Row],[Descuento]])</f>
        <v>2.0374999999999996</v>
      </c>
      <c r="AA5973" s="5">
        <f>ORDENES[[#This Row],[Ventas Originales (con descuento)]]/ORDENES[[#This Row],[Cantidad]]</f>
        <v>1.63</v>
      </c>
      <c r="AB5973" s="5">
        <f>ORDENES[[#This Row],[Ventas Originales (con descuento)]]-(ORDENES[[#This Row],[Ganancias]])</f>
        <v>1.0799999999999998</v>
      </c>
    </row>
    <row r="5974" spans="1:28" x14ac:dyDescent="0.35">
      <c r="A5974" t="s">
        <v>7719</v>
      </c>
      <c r="B5974" t="s">
        <v>295</v>
      </c>
      <c r="C5974" t="s">
        <v>1</v>
      </c>
      <c r="D5974" t="s">
        <v>2309</v>
      </c>
      <c r="E5974" t="s">
        <v>47</v>
      </c>
      <c r="F5974" s="1">
        <v>43429</v>
      </c>
      <c r="G5974" t="s">
        <v>7613</v>
      </c>
      <c r="H5974" t="s">
        <v>5953</v>
      </c>
      <c r="I5974">
        <v>76017</v>
      </c>
      <c r="J5974" t="s">
        <v>1524</v>
      </c>
      <c r="K5974" t="s">
        <v>1881</v>
      </c>
      <c r="L5974" t="s">
        <v>1866</v>
      </c>
      <c r="M5974" s="1">
        <v>43434</v>
      </c>
      <c r="N5974" t="s">
        <v>1869</v>
      </c>
      <c r="O5974" t="s">
        <v>7623</v>
      </c>
      <c r="P5974" t="s">
        <v>1883</v>
      </c>
      <c r="Q5974" t="s">
        <v>7623</v>
      </c>
      <c r="R5974" t="s">
        <v>1868</v>
      </c>
      <c r="S5974">
        <v>3</v>
      </c>
      <c r="T5974" s="2">
        <v>0.2</v>
      </c>
      <c r="U5974" s="5">
        <v>0.88</v>
      </c>
      <c r="V5974" s="5">
        <f>ORDENES[[#This Row],[Ventas sin descuento]]-ORDENES[[#This Row],[costos estimados]]</f>
        <v>1.5099999999999998</v>
      </c>
      <c r="W5974">
        <v>1</v>
      </c>
      <c r="X5974" s="5">
        <v>2.52</v>
      </c>
      <c r="Y5974" s="5">
        <f>ORDENES[[#This Row],[Ventas Originales (con descuento)]]/(1-ORDENES[[#This Row],[Descuento]])</f>
        <v>3.15</v>
      </c>
      <c r="Z5974" s="5">
        <f>ORDENES[[#This Row],[Ventas Originales (con descuento)]]/ORDENES[[#This Row],[Cantidad]]/(1-ORDENES[[#This Row],[Descuento]])</f>
        <v>3.15</v>
      </c>
      <c r="AA5974" s="5">
        <f>ORDENES[[#This Row],[Ventas Originales (con descuento)]]/ORDENES[[#This Row],[Cantidad]]</f>
        <v>2.52</v>
      </c>
      <c r="AB5974" s="5">
        <f>ORDENES[[#This Row],[Ventas Originales (con descuento)]]-(ORDENES[[#This Row],[Ganancias]])</f>
        <v>1.6400000000000001</v>
      </c>
    </row>
    <row r="5975" spans="1:28" x14ac:dyDescent="0.35">
      <c r="A5975" t="s">
        <v>7719</v>
      </c>
      <c r="B5975" t="s">
        <v>90</v>
      </c>
      <c r="C5975" t="s">
        <v>1</v>
      </c>
      <c r="D5975" t="s">
        <v>251</v>
      </c>
      <c r="E5975" t="s">
        <v>21</v>
      </c>
      <c r="F5975" s="1">
        <v>43877</v>
      </c>
      <c r="G5975" t="s">
        <v>7613</v>
      </c>
      <c r="H5975" t="s">
        <v>5945</v>
      </c>
      <c r="I5975">
        <v>60623</v>
      </c>
      <c r="J5975" t="s">
        <v>3274</v>
      </c>
      <c r="K5975" t="s">
        <v>1881</v>
      </c>
      <c r="L5975" t="s">
        <v>1866</v>
      </c>
      <c r="M5975" s="1">
        <v>43881</v>
      </c>
      <c r="N5975" t="s">
        <v>1869</v>
      </c>
      <c r="O5975" t="s">
        <v>7623</v>
      </c>
      <c r="P5975" t="s">
        <v>1892</v>
      </c>
      <c r="Q5975" t="s">
        <v>7623</v>
      </c>
      <c r="R5975" t="s">
        <v>1879</v>
      </c>
      <c r="S5975">
        <v>3</v>
      </c>
      <c r="T5975" s="2">
        <v>0.2</v>
      </c>
      <c r="U5975" s="5">
        <v>1.81</v>
      </c>
      <c r="V5975" s="5">
        <f>ORDENES[[#This Row],[Ventas sin descuento]]-ORDENES[[#This Row],[costos estimados]]</f>
        <v>3.105</v>
      </c>
      <c r="W5975">
        <v>1</v>
      </c>
      <c r="X5975" s="5">
        <v>5.18</v>
      </c>
      <c r="Y5975" s="5">
        <f>ORDENES[[#This Row],[Ventas Originales (con descuento)]]/(1-ORDENES[[#This Row],[Descuento]])</f>
        <v>6.4749999999999996</v>
      </c>
      <c r="Z5975" s="5">
        <f>ORDENES[[#This Row],[Ventas Originales (con descuento)]]/ORDENES[[#This Row],[Cantidad]]/(1-ORDENES[[#This Row],[Descuento]])</f>
        <v>6.4749999999999996</v>
      </c>
      <c r="AA5975" s="5">
        <f>ORDENES[[#This Row],[Ventas Originales (con descuento)]]/ORDENES[[#This Row],[Cantidad]]</f>
        <v>5.18</v>
      </c>
      <c r="AB5975" s="5">
        <f>ORDENES[[#This Row],[Ventas Originales (con descuento)]]-(ORDENES[[#This Row],[Ganancias]])</f>
        <v>3.3699999999999997</v>
      </c>
    </row>
    <row r="5976" spans="1:28" x14ac:dyDescent="0.35">
      <c r="A5976" t="s">
        <v>7719</v>
      </c>
      <c r="B5976" t="s">
        <v>2720</v>
      </c>
      <c r="C5976" t="s">
        <v>1</v>
      </c>
      <c r="D5976" t="s">
        <v>2756</v>
      </c>
      <c r="E5976" t="s">
        <v>21</v>
      </c>
      <c r="F5976" s="1">
        <v>44376</v>
      </c>
      <c r="G5976" t="s">
        <v>7598</v>
      </c>
      <c r="H5976" t="s">
        <v>6549</v>
      </c>
      <c r="I5976">
        <v>75150</v>
      </c>
      <c r="J5976" t="s">
        <v>1753</v>
      </c>
      <c r="K5976" t="s">
        <v>1881</v>
      </c>
      <c r="L5976" t="s">
        <v>1866</v>
      </c>
      <c r="M5976" s="1">
        <v>44381</v>
      </c>
      <c r="N5976" t="s">
        <v>1869</v>
      </c>
      <c r="O5976" t="s">
        <v>7623</v>
      </c>
      <c r="P5976" t="s">
        <v>1883</v>
      </c>
      <c r="Q5976" t="s">
        <v>7623</v>
      </c>
      <c r="R5976" t="s">
        <v>1879</v>
      </c>
      <c r="S5976">
        <v>3</v>
      </c>
      <c r="T5976" s="2">
        <v>0.2</v>
      </c>
      <c r="U5976" s="5">
        <v>1.81</v>
      </c>
      <c r="V5976" s="5">
        <f>ORDENES[[#This Row],[Ventas sin descuento]]-ORDENES[[#This Row],[costos estimados]]</f>
        <v>3.105</v>
      </c>
      <c r="W5976">
        <v>1</v>
      </c>
      <c r="X5976" s="5">
        <v>5.18</v>
      </c>
      <c r="Y5976" s="5">
        <f>ORDENES[[#This Row],[Ventas Originales (con descuento)]]/(1-ORDENES[[#This Row],[Descuento]])</f>
        <v>6.4749999999999996</v>
      </c>
      <c r="Z5976" s="5">
        <f>ORDENES[[#This Row],[Ventas Originales (con descuento)]]/ORDENES[[#This Row],[Cantidad]]/(1-ORDENES[[#This Row],[Descuento]])</f>
        <v>6.4749999999999996</v>
      </c>
      <c r="AA5976" s="5">
        <f>ORDENES[[#This Row],[Ventas Originales (con descuento)]]/ORDENES[[#This Row],[Cantidad]]</f>
        <v>5.18</v>
      </c>
      <c r="AB5976" s="5">
        <f>ORDENES[[#This Row],[Ventas Originales (con descuento)]]-(ORDENES[[#This Row],[Ganancias]])</f>
        <v>3.3699999999999997</v>
      </c>
    </row>
    <row r="5977" spans="1:28" x14ac:dyDescent="0.35">
      <c r="A5977" t="s">
        <v>7719</v>
      </c>
      <c r="B5977" t="s">
        <v>3005</v>
      </c>
      <c r="C5977" t="s">
        <v>1</v>
      </c>
      <c r="D5977" t="s">
        <v>2475</v>
      </c>
      <c r="E5977" t="s">
        <v>21</v>
      </c>
      <c r="F5977" s="1">
        <v>43457</v>
      </c>
      <c r="G5977" t="s">
        <v>7613</v>
      </c>
      <c r="H5977" t="s">
        <v>6550</v>
      </c>
      <c r="I5977">
        <v>77642</v>
      </c>
      <c r="J5977" t="s">
        <v>2619</v>
      </c>
      <c r="K5977" t="s">
        <v>1881</v>
      </c>
      <c r="L5977" t="s">
        <v>1866</v>
      </c>
      <c r="M5977" s="1">
        <v>43462</v>
      </c>
      <c r="N5977" t="s">
        <v>1869</v>
      </c>
      <c r="O5977" t="s">
        <v>7623</v>
      </c>
      <c r="P5977" t="s">
        <v>1883</v>
      </c>
      <c r="Q5977" t="s">
        <v>7623</v>
      </c>
      <c r="R5977" t="s">
        <v>1879</v>
      </c>
      <c r="S5977">
        <v>3</v>
      </c>
      <c r="T5977" s="2">
        <v>0.2</v>
      </c>
      <c r="U5977" s="5">
        <v>1.81</v>
      </c>
      <c r="V5977" s="5">
        <f>ORDENES[[#This Row],[Ventas sin descuento]]-ORDENES[[#This Row],[costos estimados]]</f>
        <v>3.105</v>
      </c>
      <c r="W5977">
        <v>1</v>
      </c>
      <c r="X5977" s="5">
        <v>5.18</v>
      </c>
      <c r="Y5977" s="5">
        <f>ORDENES[[#This Row],[Ventas Originales (con descuento)]]/(1-ORDENES[[#This Row],[Descuento]])</f>
        <v>6.4749999999999996</v>
      </c>
      <c r="Z5977" s="5">
        <f>ORDENES[[#This Row],[Ventas Originales (con descuento)]]/ORDENES[[#This Row],[Cantidad]]/(1-ORDENES[[#This Row],[Descuento]])</f>
        <v>6.4749999999999996</v>
      </c>
      <c r="AA5977" s="5">
        <f>ORDENES[[#This Row],[Ventas Originales (con descuento)]]/ORDENES[[#This Row],[Cantidad]]</f>
        <v>5.18</v>
      </c>
      <c r="AB5977" s="5">
        <f>ORDENES[[#This Row],[Ventas Originales (con descuento)]]-(ORDENES[[#This Row],[Ganancias]])</f>
        <v>3.3699999999999997</v>
      </c>
    </row>
    <row r="5978" spans="1:28" x14ac:dyDescent="0.35">
      <c r="A5978" t="s">
        <v>7719</v>
      </c>
      <c r="B5978" t="s">
        <v>51</v>
      </c>
      <c r="C5978" t="s">
        <v>1</v>
      </c>
      <c r="D5978" t="s">
        <v>2674</v>
      </c>
      <c r="E5978" t="s">
        <v>437</v>
      </c>
      <c r="F5978" s="1">
        <v>43781</v>
      </c>
      <c r="G5978" t="s">
        <v>7613</v>
      </c>
      <c r="H5978" t="s">
        <v>6551</v>
      </c>
      <c r="I5978">
        <v>77095</v>
      </c>
      <c r="J5978" t="s">
        <v>2060</v>
      </c>
      <c r="K5978" t="s">
        <v>1881</v>
      </c>
      <c r="L5978" t="s">
        <v>1866</v>
      </c>
      <c r="M5978" s="1">
        <v>43787</v>
      </c>
      <c r="N5978" t="s">
        <v>1869</v>
      </c>
      <c r="O5978" t="s">
        <v>7623</v>
      </c>
      <c r="P5978" t="s">
        <v>1883</v>
      </c>
      <c r="Q5978" t="s">
        <v>7623</v>
      </c>
      <c r="R5978" t="s">
        <v>1872</v>
      </c>
      <c r="S5978">
        <v>4</v>
      </c>
      <c r="T5978" s="2">
        <v>0.2</v>
      </c>
      <c r="U5978" s="5">
        <v>-14.58</v>
      </c>
      <c r="V5978" s="5">
        <f>ORDENES[[#This Row],[Ventas sin descuento]]-ORDENES[[#This Row],[costos estimados]]</f>
        <v>1.6149999999999949</v>
      </c>
      <c r="W5978">
        <v>1</v>
      </c>
      <c r="X5978" s="5">
        <v>64.78</v>
      </c>
      <c r="Y5978" s="5">
        <f>ORDENES[[#This Row],[Ventas Originales (con descuento)]]/(1-ORDENES[[#This Row],[Descuento]])</f>
        <v>80.974999999999994</v>
      </c>
      <c r="Z5978" s="5">
        <f>ORDENES[[#This Row],[Ventas Originales (con descuento)]]/ORDENES[[#This Row],[Cantidad]]/(1-ORDENES[[#This Row],[Descuento]])</f>
        <v>80.974999999999994</v>
      </c>
      <c r="AA5978" s="5">
        <f>ORDENES[[#This Row],[Ventas Originales (con descuento)]]/ORDENES[[#This Row],[Cantidad]]</f>
        <v>64.78</v>
      </c>
      <c r="AB5978" s="5">
        <f>ORDENES[[#This Row],[Ventas Originales (con descuento)]]-(ORDENES[[#This Row],[Ganancias]])</f>
        <v>79.36</v>
      </c>
    </row>
    <row r="5979" spans="1:28" x14ac:dyDescent="0.35">
      <c r="A5979" t="s">
        <v>7719</v>
      </c>
      <c r="B5979" t="s">
        <v>227</v>
      </c>
      <c r="C5979" t="s">
        <v>1</v>
      </c>
      <c r="D5979" t="s">
        <v>37</v>
      </c>
      <c r="E5979" t="s">
        <v>50</v>
      </c>
      <c r="F5979" s="1">
        <v>44082</v>
      </c>
      <c r="G5979" t="s">
        <v>7598</v>
      </c>
      <c r="H5979" t="s">
        <v>6552</v>
      </c>
      <c r="I5979">
        <v>75081</v>
      </c>
      <c r="J5979" t="s">
        <v>1527</v>
      </c>
      <c r="K5979" t="s">
        <v>1881</v>
      </c>
      <c r="L5979" t="s">
        <v>1866</v>
      </c>
      <c r="M5979" s="1">
        <v>44086</v>
      </c>
      <c r="N5979" t="s">
        <v>1869</v>
      </c>
      <c r="O5979" t="s">
        <v>7623</v>
      </c>
      <c r="P5979" t="s">
        <v>1883</v>
      </c>
      <c r="Q5979" t="s">
        <v>7623</v>
      </c>
      <c r="R5979" t="s">
        <v>1874</v>
      </c>
      <c r="S5979">
        <v>3</v>
      </c>
      <c r="T5979" s="2">
        <v>0.2</v>
      </c>
      <c r="U5979" s="5">
        <v>6.16</v>
      </c>
      <c r="V5979" s="5">
        <f>ORDENES[[#This Row],[Ventas sin descuento]]-ORDENES[[#This Row],[costos estimados]]</f>
        <v>23.752499999999998</v>
      </c>
      <c r="W5979">
        <v>2</v>
      </c>
      <c r="X5979" s="5">
        <v>70.37</v>
      </c>
      <c r="Y5979" s="5">
        <f>ORDENES[[#This Row],[Ventas Originales (con descuento)]]/(1-ORDENES[[#This Row],[Descuento]])</f>
        <v>87.962500000000006</v>
      </c>
      <c r="Z5979" s="5">
        <f>ORDENES[[#This Row],[Ventas Originales (con descuento)]]/ORDENES[[#This Row],[Cantidad]]/(1-ORDENES[[#This Row],[Descuento]])</f>
        <v>43.981250000000003</v>
      </c>
      <c r="AA5979" s="5">
        <f>ORDENES[[#This Row],[Ventas Originales (con descuento)]]/ORDENES[[#This Row],[Cantidad]]</f>
        <v>35.185000000000002</v>
      </c>
      <c r="AB5979" s="5">
        <f>ORDENES[[#This Row],[Ventas Originales (con descuento)]]-(ORDENES[[#This Row],[Ganancias]])</f>
        <v>64.210000000000008</v>
      </c>
    </row>
    <row r="5980" spans="1:28" x14ac:dyDescent="0.35">
      <c r="A5980" t="s">
        <v>7719</v>
      </c>
      <c r="B5980" t="s">
        <v>24</v>
      </c>
      <c r="C5980" t="s">
        <v>1</v>
      </c>
      <c r="D5980" t="s">
        <v>393</v>
      </c>
      <c r="E5980" t="s">
        <v>11</v>
      </c>
      <c r="F5980" s="1">
        <v>43790</v>
      </c>
      <c r="G5980" t="s">
        <v>7613</v>
      </c>
      <c r="H5980" t="s">
        <v>6553</v>
      </c>
      <c r="I5980">
        <v>76106</v>
      </c>
      <c r="J5980" t="s">
        <v>3014</v>
      </c>
      <c r="K5980" t="s">
        <v>1881</v>
      </c>
      <c r="L5980" t="s">
        <v>1866</v>
      </c>
      <c r="M5980" s="1">
        <v>43796</v>
      </c>
      <c r="N5980" t="s">
        <v>1869</v>
      </c>
      <c r="O5980" t="s">
        <v>7623</v>
      </c>
      <c r="P5980" t="s">
        <v>1883</v>
      </c>
      <c r="Q5980" t="s">
        <v>7623</v>
      </c>
      <c r="R5980" t="s">
        <v>1874</v>
      </c>
      <c r="S5980">
        <v>4</v>
      </c>
      <c r="T5980" s="2">
        <v>0.2</v>
      </c>
      <c r="U5980" s="5">
        <v>0.73</v>
      </c>
      <c r="V5980" s="5">
        <f>ORDENES[[#This Row],[Ventas sin descuento]]-ORDENES[[#This Row],[costos estimados]]</f>
        <v>2.0650000000000004</v>
      </c>
      <c r="W5980">
        <v>2</v>
      </c>
      <c r="X5980" s="5">
        <v>5.34</v>
      </c>
      <c r="Y5980" s="5">
        <f>ORDENES[[#This Row],[Ventas Originales (con descuento)]]/(1-ORDENES[[#This Row],[Descuento]])</f>
        <v>6.6749999999999998</v>
      </c>
      <c r="Z5980" s="5">
        <f>ORDENES[[#This Row],[Ventas Originales (con descuento)]]/ORDENES[[#This Row],[Cantidad]]/(1-ORDENES[[#This Row],[Descuento]])</f>
        <v>3.3374999999999999</v>
      </c>
      <c r="AA5980" s="5">
        <f>ORDENES[[#This Row],[Ventas Originales (con descuento)]]/ORDENES[[#This Row],[Cantidad]]</f>
        <v>2.67</v>
      </c>
      <c r="AB5980" s="5">
        <f>ORDENES[[#This Row],[Ventas Originales (con descuento)]]-(ORDENES[[#This Row],[Ganancias]])</f>
        <v>4.6099999999999994</v>
      </c>
    </row>
    <row r="5981" spans="1:28" x14ac:dyDescent="0.35">
      <c r="A5981" t="s">
        <v>7719</v>
      </c>
      <c r="B5981" t="s">
        <v>227</v>
      </c>
      <c r="C5981" t="s">
        <v>1</v>
      </c>
      <c r="D5981" t="s">
        <v>163</v>
      </c>
      <c r="E5981" t="s">
        <v>18</v>
      </c>
      <c r="F5981" s="1">
        <v>44496</v>
      </c>
      <c r="G5981" t="s">
        <v>7613</v>
      </c>
      <c r="H5981" t="s">
        <v>6554</v>
      </c>
      <c r="I5981">
        <v>75081</v>
      </c>
      <c r="J5981" t="s">
        <v>3312</v>
      </c>
      <c r="K5981" t="s">
        <v>1881</v>
      </c>
      <c r="L5981" t="s">
        <v>1866</v>
      </c>
      <c r="M5981" s="1">
        <v>44503</v>
      </c>
      <c r="N5981" t="s">
        <v>1869</v>
      </c>
      <c r="O5981" t="s">
        <v>7623</v>
      </c>
      <c r="P5981" t="s">
        <v>1883</v>
      </c>
      <c r="Q5981" t="s">
        <v>7623</v>
      </c>
      <c r="R5981" t="s">
        <v>1890</v>
      </c>
      <c r="S5981">
        <v>5</v>
      </c>
      <c r="T5981" s="2">
        <v>0.2</v>
      </c>
      <c r="U5981" s="5">
        <v>5.54</v>
      </c>
      <c r="V5981" s="5">
        <f>ORDENES[[#This Row],[Ventas sin descuento]]-ORDENES[[#This Row],[costos estimados]]</f>
        <v>9.4999999999999964</v>
      </c>
      <c r="W5981">
        <v>2</v>
      </c>
      <c r="X5981" s="5">
        <v>15.84</v>
      </c>
      <c r="Y5981" s="5">
        <f>ORDENES[[#This Row],[Ventas Originales (con descuento)]]/(1-ORDENES[[#This Row],[Descuento]])</f>
        <v>19.799999999999997</v>
      </c>
      <c r="Z5981" s="5">
        <f>ORDENES[[#This Row],[Ventas Originales (con descuento)]]/ORDENES[[#This Row],[Cantidad]]/(1-ORDENES[[#This Row],[Descuento]])</f>
        <v>9.8999999999999986</v>
      </c>
      <c r="AA5981" s="5">
        <f>ORDENES[[#This Row],[Ventas Originales (con descuento)]]/ORDENES[[#This Row],[Cantidad]]</f>
        <v>7.92</v>
      </c>
      <c r="AB5981" s="5">
        <f>ORDENES[[#This Row],[Ventas Originales (con descuento)]]-(ORDENES[[#This Row],[Ganancias]])</f>
        <v>10.3</v>
      </c>
    </row>
    <row r="5982" spans="1:28" x14ac:dyDescent="0.35">
      <c r="A5982" t="s">
        <v>7719</v>
      </c>
      <c r="B5982" t="s">
        <v>2022</v>
      </c>
      <c r="C5982" t="s">
        <v>1</v>
      </c>
      <c r="D5982" t="s">
        <v>2871</v>
      </c>
      <c r="E5982" t="s">
        <v>188</v>
      </c>
      <c r="F5982" s="1">
        <v>43465</v>
      </c>
      <c r="G5982" t="s">
        <v>7613</v>
      </c>
      <c r="H5982" t="s">
        <v>6555</v>
      </c>
      <c r="I5982">
        <v>79907</v>
      </c>
      <c r="J5982" t="s">
        <v>188</v>
      </c>
      <c r="K5982" t="s">
        <v>1881</v>
      </c>
      <c r="L5982" t="s">
        <v>1866</v>
      </c>
      <c r="M5982" s="1">
        <v>43470</v>
      </c>
      <c r="N5982" t="s">
        <v>1869</v>
      </c>
      <c r="O5982" t="s">
        <v>7623</v>
      </c>
      <c r="P5982" t="s">
        <v>1883</v>
      </c>
      <c r="Q5982" t="s">
        <v>7623</v>
      </c>
      <c r="R5982" t="s">
        <v>1890</v>
      </c>
      <c r="S5982">
        <v>3</v>
      </c>
      <c r="T5982" s="2">
        <v>0.2</v>
      </c>
      <c r="U5982" s="5">
        <v>17.97</v>
      </c>
      <c r="V5982" s="5">
        <f>ORDENES[[#This Row],[Ventas sin descuento]]-ORDENES[[#This Row],[costos estimados]]</f>
        <v>30.362499999999997</v>
      </c>
      <c r="W5982">
        <v>2</v>
      </c>
      <c r="X5982" s="5">
        <v>49.57</v>
      </c>
      <c r="Y5982" s="5">
        <f>ORDENES[[#This Row],[Ventas Originales (con descuento)]]/(1-ORDENES[[#This Row],[Descuento]])</f>
        <v>61.962499999999999</v>
      </c>
      <c r="Z5982" s="5">
        <f>ORDENES[[#This Row],[Ventas Originales (con descuento)]]/ORDENES[[#This Row],[Cantidad]]/(1-ORDENES[[#This Row],[Descuento]])</f>
        <v>30.981249999999999</v>
      </c>
      <c r="AA5982" s="5">
        <f>ORDENES[[#This Row],[Ventas Originales (con descuento)]]/ORDENES[[#This Row],[Cantidad]]</f>
        <v>24.785</v>
      </c>
      <c r="AB5982" s="5">
        <f>ORDENES[[#This Row],[Ventas Originales (con descuento)]]-(ORDENES[[#This Row],[Ganancias]])</f>
        <v>31.6</v>
      </c>
    </row>
    <row r="5983" spans="1:28" x14ac:dyDescent="0.35">
      <c r="A5983" t="s">
        <v>7719</v>
      </c>
      <c r="B5983" t="s">
        <v>3185</v>
      </c>
      <c r="C5983" t="s">
        <v>1</v>
      </c>
      <c r="D5983" t="s">
        <v>580</v>
      </c>
      <c r="E5983" t="s">
        <v>18</v>
      </c>
      <c r="F5983" s="1">
        <v>43772</v>
      </c>
      <c r="G5983" t="s">
        <v>7613</v>
      </c>
      <c r="H5983" t="s">
        <v>6556</v>
      </c>
      <c r="I5983">
        <v>76117</v>
      </c>
      <c r="J5983" t="s">
        <v>1451</v>
      </c>
      <c r="K5983" t="s">
        <v>1881</v>
      </c>
      <c r="L5983" t="s">
        <v>1866</v>
      </c>
      <c r="M5983" s="1">
        <v>43779</v>
      </c>
      <c r="N5983" t="s">
        <v>1869</v>
      </c>
      <c r="O5983" t="s">
        <v>7623</v>
      </c>
      <c r="P5983" t="s">
        <v>1883</v>
      </c>
      <c r="Q5983" t="s">
        <v>7623</v>
      </c>
      <c r="R5983" t="s">
        <v>1890</v>
      </c>
      <c r="S5983">
        <v>5</v>
      </c>
      <c r="T5983" s="2">
        <v>0.2</v>
      </c>
      <c r="U5983" s="5">
        <v>2.15</v>
      </c>
      <c r="V5983" s="5">
        <f>ORDENES[[#This Row],[Ventas sin descuento]]-ORDENES[[#This Row],[costos estimados]]</f>
        <v>3.8024999999999984</v>
      </c>
      <c r="W5983">
        <v>2</v>
      </c>
      <c r="X5983" s="5">
        <v>6.61</v>
      </c>
      <c r="Y5983" s="5">
        <f>ORDENES[[#This Row],[Ventas Originales (con descuento)]]/(1-ORDENES[[#This Row],[Descuento]])</f>
        <v>8.2624999999999993</v>
      </c>
      <c r="Z5983" s="5">
        <f>ORDENES[[#This Row],[Ventas Originales (con descuento)]]/ORDENES[[#This Row],[Cantidad]]/(1-ORDENES[[#This Row],[Descuento]])</f>
        <v>4.1312499999999996</v>
      </c>
      <c r="AA5983" s="5">
        <f>ORDENES[[#This Row],[Ventas Originales (con descuento)]]/ORDENES[[#This Row],[Cantidad]]</f>
        <v>3.3050000000000002</v>
      </c>
      <c r="AB5983" s="5">
        <f>ORDENES[[#This Row],[Ventas Originales (con descuento)]]-(ORDENES[[#This Row],[Ganancias]])</f>
        <v>4.4600000000000009</v>
      </c>
    </row>
    <row r="5984" spans="1:28" x14ac:dyDescent="0.35">
      <c r="A5984" t="s">
        <v>7719</v>
      </c>
      <c r="B5984" t="s">
        <v>2942</v>
      </c>
      <c r="C5984" t="s">
        <v>1</v>
      </c>
      <c r="D5984" t="s">
        <v>2943</v>
      </c>
      <c r="E5984" t="s">
        <v>18</v>
      </c>
      <c r="F5984" s="1">
        <v>43433</v>
      </c>
      <c r="G5984" t="s">
        <v>7613</v>
      </c>
      <c r="H5984" t="s">
        <v>6557</v>
      </c>
      <c r="I5984">
        <v>60076</v>
      </c>
      <c r="J5984" t="s">
        <v>1279</v>
      </c>
      <c r="K5984" t="s">
        <v>1881</v>
      </c>
      <c r="L5984" t="s">
        <v>1866</v>
      </c>
      <c r="M5984" s="1">
        <v>43438</v>
      </c>
      <c r="N5984" t="s">
        <v>1869</v>
      </c>
      <c r="O5984" t="s">
        <v>7623</v>
      </c>
      <c r="P5984" t="s">
        <v>1892</v>
      </c>
      <c r="Q5984" t="s">
        <v>7623</v>
      </c>
      <c r="R5984" t="s">
        <v>1898</v>
      </c>
      <c r="S5984">
        <v>3</v>
      </c>
      <c r="T5984" s="2">
        <v>0.2</v>
      </c>
      <c r="U5984" s="5">
        <v>3.95</v>
      </c>
      <c r="V5984" s="5">
        <f>ORDENES[[#This Row],[Ventas sin descuento]]-ORDENES[[#This Row],[costos estimados]]</f>
        <v>7.1050000000000004</v>
      </c>
      <c r="W5984">
        <v>2</v>
      </c>
      <c r="X5984" s="5">
        <v>12.62</v>
      </c>
      <c r="Y5984" s="5">
        <f>ORDENES[[#This Row],[Ventas Originales (con descuento)]]/(1-ORDENES[[#This Row],[Descuento]])</f>
        <v>15.774999999999999</v>
      </c>
      <c r="Z5984" s="5">
        <f>ORDENES[[#This Row],[Ventas Originales (con descuento)]]/ORDENES[[#This Row],[Cantidad]]/(1-ORDENES[[#This Row],[Descuento]])</f>
        <v>7.8874999999999993</v>
      </c>
      <c r="AA5984" s="5">
        <f>ORDENES[[#This Row],[Ventas Originales (con descuento)]]/ORDENES[[#This Row],[Cantidad]]</f>
        <v>6.31</v>
      </c>
      <c r="AB5984" s="5">
        <f>ORDENES[[#This Row],[Ventas Originales (con descuento)]]-(ORDENES[[#This Row],[Ganancias]])</f>
        <v>8.6699999999999982</v>
      </c>
    </row>
    <row r="5985" spans="1:28" x14ac:dyDescent="0.35">
      <c r="A5985" t="s">
        <v>7719</v>
      </c>
      <c r="B5985" t="s">
        <v>322</v>
      </c>
      <c r="C5985" t="s">
        <v>1</v>
      </c>
      <c r="D5985" t="s">
        <v>346</v>
      </c>
      <c r="E5985" t="s">
        <v>18</v>
      </c>
      <c r="F5985" s="1">
        <v>44406</v>
      </c>
      <c r="G5985" t="s">
        <v>7613</v>
      </c>
      <c r="H5985" t="s">
        <v>6558</v>
      </c>
      <c r="I5985">
        <v>78745</v>
      </c>
      <c r="J5985" t="s">
        <v>2981</v>
      </c>
      <c r="K5985" t="s">
        <v>1881</v>
      </c>
      <c r="L5985" t="s">
        <v>1866</v>
      </c>
      <c r="M5985" s="1">
        <v>44411</v>
      </c>
      <c r="N5985" t="s">
        <v>1869</v>
      </c>
      <c r="O5985" t="s">
        <v>7623</v>
      </c>
      <c r="P5985" t="s">
        <v>1883</v>
      </c>
      <c r="Q5985" t="s">
        <v>7623</v>
      </c>
      <c r="R5985" t="s">
        <v>1898</v>
      </c>
      <c r="S5985">
        <v>3</v>
      </c>
      <c r="T5985" s="2">
        <v>0.2</v>
      </c>
      <c r="U5985" s="5">
        <v>0.47</v>
      </c>
      <c r="V5985" s="5">
        <f>ORDENES[[#This Row],[Ventas sin descuento]]-ORDENES[[#This Row],[costos estimados]]</f>
        <v>1.1949999999999998</v>
      </c>
      <c r="W5985">
        <v>2</v>
      </c>
      <c r="X5985" s="5">
        <v>2.9</v>
      </c>
      <c r="Y5985" s="5">
        <f>ORDENES[[#This Row],[Ventas Originales (con descuento)]]/(1-ORDENES[[#This Row],[Descuento]])</f>
        <v>3.6249999999999996</v>
      </c>
      <c r="Z5985" s="5">
        <f>ORDENES[[#This Row],[Ventas Originales (con descuento)]]/ORDENES[[#This Row],[Cantidad]]/(1-ORDENES[[#This Row],[Descuento]])</f>
        <v>1.8124999999999998</v>
      </c>
      <c r="AA5985" s="5">
        <f>ORDENES[[#This Row],[Ventas Originales (con descuento)]]/ORDENES[[#This Row],[Cantidad]]</f>
        <v>1.45</v>
      </c>
      <c r="AB5985" s="5">
        <f>ORDENES[[#This Row],[Ventas Originales (con descuento)]]-(ORDENES[[#This Row],[Ganancias]])</f>
        <v>2.4299999999999997</v>
      </c>
    </row>
    <row r="5986" spans="1:28" x14ac:dyDescent="0.35">
      <c r="A5986" t="s">
        <v>7719</v>
      </c>
      <c r="B5986" t="s">
        <v>295</v>
      </c>
      <c r="C5986" t="s">
        <v>1</v>
      </c>
      <c r="D5986" t="s">
        <v>2309</v>
      </c>
      <c r="E5986" t="s">
        <v>47</v>
      </c>
      <c r="F5986" s="1">
        <v>43429</v>
      </c>
      <c r="G5986" t="s">
        <v>7613</v>
      </c>
      <c r="H5986" t="s">
        <v>5953</v>
      </c>
      <c r="I5986">
        <v>76017</v>
      </c>
      <c r="J5986" t="s">
        <v>2931</v>
      </c>
      <c r="K5986" t="s">
        <v>1881</v>
      </c>
      <c r="L5986" t="s">
        <v>1866</v>
      </c>
      <c r="M5986" s="1">
        <v>43434</v>
      </c>
      <c r="N5986" t="s">
        <v>1869</v>
      </c>
      <c r="O5986" t="s">
        <v>7623</v>
      </c>
      <c r="P5986" t="s">
        <v>1883</v>
      </c>
      <c r="Q5986" t="s">
        <v>7623</v>
      </c>
      <c r="R5986" t="s">
        <v>1868</v>
      </c>
      <c r="S5986">
        <v>3</v>
      </c>
      <c r="T5986" s="2">
        <v>0.2</v>
      </c>
      <c r="U5986" s="5">
        <v>1.99</v>
      </c>
      <c r="V5986" s="5">
        <f>ORDENES[[#This Row],[Ventas sin descuento]]-ORDENES[[#This Row],[costos estimados]]</f>
        <v>3.4649999999999999</v>
      </c>
      <c r="W5986">
        <v>2</v>
      </c>
      <c r="X5986" s="5">
        <v>5.9</v>
      </c>
      <c r="Y5986" s="5">
        <f>ORDENES[[#This Row],[Ventas Originales (con descuento)]]/(1-ORDENES[[#This Row],[Descuento]])</f>
        <v>7.375</v>
      </c>
      <c r="Z5986" s="5">
        <f>ORDENES[[#This Row],[Ventas Originales (con descuento)]]/ORDENES[[#This Row],[Cantidad]]/(1-ORDENES[[#This Row],[Descuento]])</f>
        <v>3.6875</v>
      </c>
      <c r="AA5986" s="5">
        <f>ORDENES[[#This Row],[Ventas Originales (con descuento)]]/ORDENES[[#This Row],[Cantidad]]</f>
        <v>2.95</v>
      </c>
      <c r="AB5986" s="5">
        <f>ORDENES[[#This Row],[Ventas Originales (con descuento)]]-(ORDENES[[#This Row],[Ganancias]])</f>
        <v>3.91</v>
      </c>
    </row>
    <row r="5987" spans="1:28" x14ac:dyDescent="0.35">
      <c r="A5987" t="s">
        <v>7719</v>
      </c>
      <c r="B5987" t="s">
        <v>90</v>
      </c>
      <c r="C5987" t="s">
        <v>1</v>
      </c>
      <c r="D5987" t="s">
        <v>580</v>
      </c>
      <c r="E5987" t="s">
        <v>21</v>
      </c>
      <c r="F5987" s="1">
        <v>44523</v>
      </c>
      <c r="G5987" t="s">
        <v>7613</v>
      </c>
      <c r="H5987" t="s">
        <v>6559</v>
      </c>
      <c r="I5987">
        <v>60623</v>
      </c>
      <c r="J5987" t="s">
        <v>3036</v>
      </c>
      <c r="K5987" t="s">
        <v>1881</v>
      </c>
      <c r="L5987" t="s">
        <v>1866</v>
      </c>
      <c r="M5987" s="1">
        <v>44527</v>
      </c>
      <c r="N5987" t="s">
        <v>1869</v>
      </c>
      <c r="O5987" t="s">
        <v>7623</v>
      </c>
      <c r="P5987" t="s">
        <v>1892</v>
      </c>
      <c r="Q5987" t="s">
        <v>7623</v>
      </c>
      <c r="R5987" t="s">
        <v>1879</v>
      </c>
      <c r="S5987">
        <v>3</v>
      </c>
      <c r="T5987" s="2">
        <v>0.2</v>
      </c>
      <c r="U5987" s="5">
        <v>3.74</v>
      </c>
      <c r="V5987" s="5">
        <f>ORDENES[[#This Row],[Ventas sin descuento]]-ORDENES[[#This Row],[costos estimados]]</f>
        <v>6.4124999999999996</v>
      </c>
      <c r="W5987">
        <v>2</v>
      </c>
      <c r="X5987" s="5">
        <v>10.69</v>
      </c>
      <c r="Y5987" s="5">
        <f>ORDENES[[#This Row],[Ventas Originales (con descuento)]]/(1-ORDENES[[#This Row],[Descuento]])</f>
        <v>13.362499999999999</v>
      </c>
      <c r="Z5987" s="5">
        <f>ORDENES[[#This Row],[Ventas Originales (con descuento)]]/ORDENES[[#This Row],[Cantidad]]/(1-ORDENES[[#This Row],[Descuento]])</f>
        <v>6.6812499999999995</v>
      </c>
      <c r="AA5987" s="5">
        <f>ORDENES[[#This Row],[Ventas Originales (con descuento)]]/ORDENES[[#This Row],[Cantidad]]</f>
        <v>5.3449999999999998</v>
      </c>
      <c r="AB5987" s="5">
        <f>ORDENES[[#This Row],[Ventas Originales (con descuento)]]-(ORDENES[[#This Row],[Ganancias]])</f>
        <v>6.9499999999999993</v>
      </c>
    </row>
    <row r="5988" spans="1:28" x14ac:dyDescent="0.35">
      <c r="A5988" t="s">
        <v>7719</v>
      </c>
      <c r="B5988" t="s">
        <v>90</v>
      </c>
      <c r="C5988" t="s">
        <v>1</v>
      </c>
      <c r="D5988" t="s">
        <v>300</v>
      </c>
      <c r="E5988" t="s">
        <v>18</v>
      </c>
      <c r="F5988" s="1">
        <v>43443</v>
      </c>
      <c r="G5988" t="s">
        <v>7598</v>
      </c>
      <c r="H5988" t="s">
        <v>6560</v>
      </c>
      <c r="I5988">
        <v>60653</v>
      </c>
      <c r="J5988" t="s">
        <v>2971</v>
      </c>
      <c r="K5988" t="s">
        <v>1881</v>
      </c>
      <c r="L5988" t="s">
        <v>1866</v>
      </c>
      <c r="M5988" s="1">
        <v>43449</v>
      </c>
      <c r="N5988" t="s">
        <v>1869</v>
      </c>
      <c r="O5988" t="s">
        <v>7623</v>
      </c>
      <c r="P5988" t="s">
        <v>1892</v>
      </c>
      <c r="Q5988" t="s">
        <v>7623</v>
      </c>
      <c r="R5988" t="s">
        <v>1879</v>
      </c>
      <c r="S5988">
        <v>4</v>
      </c>
      <c r="T5988" s="2">
        <v>0.2</v>
      </c>
      <c r="U5988" s="5">
        <v>2.96</v>
      </c>
      <c r="V5988" s="5">
        <f>ORDENES[[#This Row],[Ventas sin descuento]]-ORDENES[[#This Row],[costos estimados]]</f>
        <v>5.0724999999999989</v>
      </c>
      <c r="W5988">
        <v>2</v>
      </c>
      <c r="X5988" s="5">
        <v>8.4499999999999993</v>
      </c>
      <c r="Y5988" s="5">
        <f>ORDENES[[#This Row],[Ventas Originales (con descuento)]]/(1-ORDENES[[#This Row],[Descuento]])</f>
        <v>10.562499999999998</v>
      </c>
      <c r="Z5988" s="5">
        <f>ORDENES[[#This Row],[Ventas Originales (con descuento)]]/ORDENES[[#This Row],[Cantidad]]/(1-ORDENES[[#This Row],[Descuento]])</f>
        <v>5.2812499999999991</v>
      </c>
      <c r="AA5988" s="5">
        <f>ORDENES[[#This Row],[Ventas Originales (con descuento)]]/ORDENES[[#This Row],[Cantidad]]</f>
        <v>4.2249999999999996</v>
      </c>
      <c r="AB5988" s="5">
        <f>ORDENES[[#This Row],[Ventas Originales (con descuento)]]-(ORDENES[[#This Row],[Ganancias]])</f>
        <v>5.4899999999999993</v>
      </c>
    </row>
    <row r="5989" spans="1:28" x14ac:dyDescent="0.35">
      <c r="A5989" t="s">
        <v>7719</v>
      </c>
      <c r="B5989" t="s">
        <v>322</v>
      </c>
      <c r="C5989" t="s">
        <v>1</v>
      </c>
      <c r="D5989" t="s">
        <v>137</v>
      </c>
      <c r="E5989" t="s">
        <v>21</v>
      </c>
      <c r="F5989" s="1">
        <v>43960</v>
      </c>
      <c r="G5989" t="s">
        <v>7613</v>
      </c>
      <c r="H5989" t="s">
        <v>6561</v>
      </c>
      <c r="I5989">
        <v>78745</v>
      </c>
      <c r="J5989" t="s">
        <v>1288</v>
      </c>
      <c r="K5989" t="s">
        <v>1881</v>
      </c>
      <c r="L5989" t="s">
        <v>1866</v>
      </c>
      <c r="M5989" s="1">
        <v>43964</v>
      </c>
      <c r="N5989" t="s">
        <v>1869</v>
      </c>
      <c r="O5989" t="s">
        <v>7623</v>
      </c>
      <c r="P5989" t="s">
        <v>1883</v>
      </c>
      <c r="Q5989" t="s">
        <v>7623</v>
      </c>
      <c r="R5989" t="s">
        <v>1879</v>
      </c>
      <c r="S5989">
        <v>3</v>
      </c>
      <c r="T5989" s="2">
        <v>0.2</v>
      </c>
      <c r="U5989" s="5">
        <v>26.82</v>
      </c>
      <c r="V5989" s="5">
        <f>ORDENES[[#This Row],[Ventas sin descuento]]-ORDENES[[#This Row],[costos estimados]]</f>
        <v>45.98</v>
      </c>
      <c r="W5989">
        <v>2</v>
      </c>
      <c r="X5989" s="5">
        <v>76.64</v>
      </c>
      <c r="Y5989" s="5">
        <f>ORDENES[[#This Row],[Ventas Originales (con descuento)]]/(1-ORDENES[[#This Row],[Descuento]])</f>
        <v>95.8</v>
      </c>
      <c r="Z5989" s="5">
        <f>ORDENES[[#This Row],[Ventas Originales (con descuento)]]/ORDENES[[#This Row],[Cantidad]]/(1-ORDENES[[#This Row],[Descuento]])</f>
        <v>47.9</v>
      </c>
      <c r="AA5989" s="5">
        <f>ORDENES[[#This Row],[Ventas Originales (con descuento)]]/ORDENES[[#This Row],[Cantidad]]</f>
        <v>38.32</v>
      </c>
      <c r="AB5989" s="5">
        <f>ORDENES[[#This Row],[Ventas Originales (con descuento)]]-(ORDENES[[#This Row],[Ganancias]])</f>
        <v>49.82</v>
      </c>
    </row>
    <row r="5990" spans="1:28" x14ac:dyDescent="0.35">
      <c r="A5990" t="s">
        <v>7719</v>
      </c>
      <c r="B5990" t="s">
        <v>3038</v>
      </c>
      <c r="C5990" t="s">
        <v>1</v>
      </c>
      <c r="D5990" t="s">
        <v>501</v>
      </c>
      <c r="E5990" t="s">
        <v>21</v>
      </c>
      <c r="F5990" s="1">
        <v>43468</v>
      </c>
      <c r="G5990" t="s">
        <v>7613</v>
      </c>
      <c r="H5990" t="s">
        <v>6562</v>
      </c>
      <c r="I5990">
        <v>77520</v>
      </c>
      <c r="J5990" t="s">
        <v>1424</v>
      </c>
      <c r="K5990" t="s">
        <v>1881</v>
      </c>
      <c r="L5990" t="s">
        <v>1866</v>
      </c>
      <c r="M5990" s="1">
        <v>43473</v>
      </c>
      <c r="N5990" t="s">
        <v>1869</v>
      </c>
      <c r="O5990" t="s">
        <v>7623</v>
      </c>
      <c r="P5990" t="s">
        <v>1883</v>
      </c>
      <c r="Q5990" t="s">
        <v>7623</v>
      </c>
      <c r="R5990" t="s">
        <v>1879</v>
      </c>
      <c r="S5990">
        <v>3</v>
      </c>
      <c r="T5990" s="2">
        <v>0.2</v>
      </c>
      <c r="U5990" s="5">
        <v>3.63</v>
      </c>
      <c r="V5990" s="5">
        <f>ORDENES[[#This Row],[Ventas sin descuento]]-ORDENES[[#This Row],[costos estimados]]</f>
        <v>6.2224999999999993</v>
      </c>
      <c r="W5990">
        <v>2</v>
      </c>
      <c r="X5990" s="5">
        <v>10.37</v>
      </c>
      <c r="Y5990" s="5">
        <f>ORDENES[[#This Row],[Ventas Originales (con descuento)]]/(1-ORDENES[[#This Row],[Descuento]])</f>
        <v>12.962499999999999</v>
      </c>
      <c r="Z5990" s="5">
        <f>ORDENES[[#This Row],[Ventas Originales (con descuento)]]/ORDENES[[#This Row],[Cantidad]]/(1-ORDENES[[#This Row],[Descuento]])</f>
        <v>6.4812499999999993</v>
      </c>
      <c r="AA5990" s="5">
        <f>ORDENES[[#This Row],[Ventas Originales (con descuento)]]/ORDENES[[#This Row],[Cantidad]]</f>
        <v>5.1849999999999996</v>
      </c>
      <c r="AB5990" s="5">
        <f>ORDENES[[#This Row],[Ventas Originales (con descuento)]]-(ORDENES[[#This Row],[Ganancias]])</f>
        <v>6.7399999999999993</v>
      </c>
    </row>
    <row r="5991" spans="1:28" x14ac:dyDescent="0.35">
      <c r="A5991" t="s">
        <v>7719</v>
      </c>
      <c r="B5991" t="s">
        <v>2868</v>
      </c>
      <c r="C5991" t="s">
        <v>1</v>
      </c>
      <c r="D5991" t="s">
        <v>251</v>
      </c>
      <c r="E5991" t="s">
        <v>21</v>
      </c>
      <c r="F5991" s="1">
        <v>44002</v>
      </c>
      <c r="G5991" t="s">
        <v>7613</v>
      </c>
      <c r="H5991" t="s">
        <v>6563</v>
      </c>
      <c r="I5991">
        <v>75007</v>
      </c>
      <c r="J5991" t="s">
        <v>3274</v>
      </c>
      <c r="K5991" t="s">
        <v>1881</v>
      </c>
      <c r="L5991" t="s">
        <v>1866</v>
      </c>
      <c r="M5991" s="1">
        <v>44008</v>
      </c>
      <c r="N5991" t="s">
        <v>1869</v>
      </c>
      <c r="O5991" t="s">
        <v>7623</v>
      </c>
      <c r="P5991" t="s">
        <v>1883</v>
      </c>
      <c r="Q5991" t="s">
        <v>7623</v>
      </c>
      <c r="R5991" t="s">
        <v>1879</v>
      </c>
      <c r="S5991">
        <v>4</v>
      </c>
      <c r="T5991" s="2">
        <v>0.2</v>
      </c>
      <c r="U5991" s="5">
        <v>3.63</v>
      </c>
      <c r="V5991" s="5">
        <f>ORDENES[[#This Row],[Ventas sin descuento]]-ORDENES[[#This Row],[costos estimados]]</f>
        <v>6.2224999999999993</v>
      </c>
      <c r="W5991">
        <v>2</v>
      </c>
      <c r="X5991" s="5">
        <v>10.37</v>
      </c>
      <c r="Y5991" s="5">
        <f>ORDENES[[#This Row],[Ventas Originales (con descuento)]]/(1-ORDENES[[#This Row],[Descuento]])</f>
        <v>12.962499999999999</v>
      </c>
      <c r="Z5991" s="5">
        <f>ORDENES[[#This Row],[Ventas Originales (con descuento)]]/ORDENES[[#This Row],[Cantidad]]/(1-ORDENES[[#This Row],[Descuento]])</f>
        <v>6.4812499999999993</v>
      </c>
      <c r="AA5991" s="5">
        <f>ORDENES[[#This Row],[Ventas Originales (con descuento)]]/ORDENES[[#This Row],[Cantidad]]</f>
        <v>5.1849999999999996</v>
      </c>
      <c r="AB5991" s="5">
        <f>ORDENES[[#This Row],[Ventas Originales (con descuento)]]-(ORDENES[[#This Row],[Ganancias]])</f>
        <v>6.7399999999999993</v>
      </c>
    </row>
    <row r="5992" spans="1:28" x14ac:dyDescent="0.35">
      <c r="A5992" t="s">
        <v>7719</v>
      </c>
      <c r="B5992" t="s">
        <v>227</v>
      </c>
      <c r="C5992" t="s">
        <v>1</v>
      </c>
      <c r="D5992" t="s">
        <v>163</v>
      </c>
      <c r="E5992" t="s">
        <v>21</v>
      </c>
      <c r="F5992" s="1">
        <v>44496</v>
      </c>
      <c r="G5992" t="s">
        <v>7613</v>
      </c>
      <c r="H5992" t="s">
        <v>6554</v>
      </c>
      <c r="I5992">
        <v>75081</v>
      </c>
      <c r="J5992" t="s">
        <v>1638</v>
      </c>
      <c r="K5992" t="s">
        <v>1881</v>
      </c>
      <c r="L5992" t="s">
        <v>1866</v>
      </c>
      <c r="M5992" s="1">
        <v>44503</v>
      </c>
      <c r="N5992" t="s">
        <v>1869</v>
      </c>
      <c r="O5992" t="s">
        <v>7623</v>
      </c>
      <c r="P5992" t="s">
        <v>1883</v>
      </c>
      <c r="Q5992" t="s">
        <v>7623</v>
      </c>
      <c r="R5992" t="s">
        <v>1879</v>
      </c>
      <c r="S5992">
        <v>5</v>
      </c>
      <c r="T5992" s="2">
        <v>0.2</v>
      </c>
      <c r="U5992" s="5">
        <v>2.64</v>
      </c>
      <c r="V5992" s="5">
        <f>ORDENES[[#This Row],[Ventas sin descuento]]-ORDENES[[#This Row],[costos estimados]]</f>
        <v>4.7524999999999995</v>
      </c>
      <c r="W5992">
        <v>2</v>
      </c>
      <c r="X5992" s="5">
        <v>8.4499999999999993</v>
      </c>
      <c r="Y5992" s="5">
        <f>ORDENES[[#This Row],[Ventas Originales (con descuento)]]/(1-ORDENES[[#This Row],[Descuento]])</f>
        <v>10.562499999999998</v>
      </c>
      <c r="Z5992" s="5">
        <f>ORDENES[[#This Row],[Ventas Originales (con descuento)]]/ORDENES[[#This Row],[Cantidad]]/(1-ORDENES[[#This Row],[Descuento]])</f>
        <v>5.2812499999999991</v>
      </c>
      <c r="AA5992" s="5">
        <f>ORDENES[[#This Row],[Ventas Originales (con descuento)]]/ORDENES[[#This Row],[Cantidad]]</f>
        <v>4.2249999999999996</v>
      </c>
      <c r="AB5992" s="5">
        <f>ORDENES[[#This Row],[Ventas Originales (con descuento)]]-(ORDENES[[#This Row],[Ganancias]])</f>
        <v>5.8099999999999987</v>
      </c>
    </row>
    <row r="5993" spans="1:28" x14ac:dyDescent="0.35">
      <c r="A5993" t="s">
        <v>7719</v>
      </c>
      <c r="B5993" t="s">
        <v>227</v>
      </c>
      <c r="C5993" t="s">
        <v>1</v>
      </c>
      <c r="D5993" t="s">
        <v>611</v>
      </c>
      <c r="E5993" t="s">
        <v>229</v>
      </c>
      <c r="F5993" s="1">
        <v>43290</v>
      </c>
      <c r="G5993" t="s">
        <v>7598</v>
      </c>
      <c r="H5993" t="s">
        <v>6564</v>
      </c>
      <c r="I5993">
        <v>75217</v>
      </c>
      <c r="J5993" t="s">
        <v>1978</v>
      </c>
      <c r="K5993" t="s">
        <v>1881</v>
      </c>
      <c r="L5993" t="s">
        <v>1866</v>
      </c>
      <c r="M5993" s="1">
        <v>43296</v>
      </c>
      <c r="N5993" t="s">
        <v>1869</v>
      </c>
      <c r="O5993" t="s">
        <v>7623</v>
      </c>
      <c r="P5993" t="s">
        <v>1883</v>
      </c>
      <c r="Q5993" t="s">
        <v>7623</v>
      </c>
      <c r="R5993" t="s">
        <v>1879</v>
      </c>
      <c r="S5993">
        <v>4</v>
      </c>
      <c r="T5993" s="2">
        <v>0.2</v>
      </c>
      <c r="U5993" s="5">
        <v>3.63</v>
      </c>
      <c r="V5993" s="5">
        <f>ORDENES[[#This Row],[Ventas sin descuento]]-ORDENES[[#This Row],[costos estimados]]</f>
        <v>6.2224999999999993</v>
      </c>
      <c r="W5993">
        <v>2</v>
      </c>
      <c r="X5993" s="5">
        <v>10.37</v>
      </c>
      <c r="Y5993" s="5">
        <f>ORDENES[[#This Row],[Ventas Originales (con descuento)]]/(1-ORDENES[[#This Row],[Descuento]])</f>
        <v>12.962499999999999</v>
      </c>
      <c r="Z5993" s="5">
        <f>ORDENES[[#This Row],[Ventas Originales (con descuento)]]/ORDENES[[#This Row],[Cantidad]]/(1-ORDENES[[#This Row],[Descuento]])</f>
        <v>6.4812499999999993</v>
      </c>
      <c r="AA5993" s="5">
        <f>ORDENES[[#This Row],[Ventas Originales (con descuento)]]/ORDENES[[#This Row],[Cantidad]]</f>
        <v>5.1849999999999996</v>
      </c>
      <c r="AB5993" s="5">
        <f>ORDENES[[#This Row],[Ventas Originales (con descuento)]]-(ORDENES[[#This Row],[Ganancias]])</f>
        <v>6.7399999999999993</v>
      </c>
    </row>
    <row r="5994" spans="1:28" x14ac:dyDescent="0.35">
      <c r="A5994" t="s">
        <v>7719</v>
      </c>
      <c r="B5994" t="s">
        <v>227</v>
      </c>
      <c r="C5994" t="s">
        <v>1</v>
      </c>
      <c r="D5994" t="s">
        <v>2340</v>
      </c>
      <c r="E5994" t="s">
        <v>21</v>
      </c>
      <c r="F5994" s="1">
        <v>44138</v>
      </c>
      <c r="G5994" t="s">
        <v>7613</v>
      </c>
      <c r="H5994" t="s">
        <v>6565</v>
      </c>
      <c r="I5994">
        <v>75217</v>
      </c>
      <c r="J5994" t="s">
        <v>2589</v>
      </c>
      <c r="K5994" t="s">
        <v>1881</v>
      </c>
      <c r="L5994" t="s">
        <v>1866</v>
      </c>
      <c r="M5994" s="1">
        <v>44144</v>
      </c>
      <c r="N5994" t="s">
        <v>1869</v>
      </c>
      <c r="O5994" t="s">
        <v>7623</v>
      </c>
      <c r="P5994" t="s">
        <v>1883</v>
      </c>
      <c r="Q5994" t="s">
        <v>7623</v>
      </c>
      <c r="R5994" t="s">
        <v>1879</v>
      </c>
      <c r="S5994">
        <v>4</v>
      </c>
      <c r="T5994" s="2">
        <v>0.2</v>
      </c>
      <c r="U5994" s="5">
        <v>3.35</v>
      </c>
      <c r="V5994" s="5">
        <f>ORDENES[[#This Row],[Ventas sin descuento]]-ORDENES[[#This Row],[costos estimados]]</f>
        <v>5.6624999999999996</v>
      </c>
      <c r="W5994">
        <v>2</v>
      </c>
      <c r="X5994" s="5">
        <v>9.25</v>
      </c>
      <c r="Y5994" s="5">
        <f>ORDENES[[#This Row],[Ventas Originales (con descuento)]]/(1-ORDENES[[#This Row],[Descuento]])</f>
        <v>11.5625</v>
      </c>
      <c r="Z5994" s="5">
        <f>ORDENES[[#This Row],[Ventas Originales (con descuento)]]/ORDENES[[#This Row],[Cantidad]]/(1-ORDENES[[#This Row],[Descuento]])</f>
        <v>5.78125</v>
      </c>
      <c r="AA5994" s="5">
        <f>ORDENES[[#This Row],[Ventas Originales (con descuento)]]/ORDENES[[#This Row],[Cantidad]]</f>
        <v>4.625</v>
      </c>
      <c r="AB5994" s="5">
        <f>ORDENES[[#This Row],[Ventas Originales (con descuento)]]-(ORDENES[[#This Row],[Ganancias]])</f>
        <v>5.9</v>
      </c>
    </row>
    <row r="5995" spans="1:28" x14ac:dyDescent="0.35">
      <c r="A5995" t="s">
        <v>7719</v>
      </c>
      <c r="B5995" t="s">
        <v>24</v>
      </c>
      <c r="C5995" t="s">
        <v>1</v>
      </c>
      <c r="D5995" t="s">
        <v>639</v>
      </c>
      <c r="E5995" t="s">
        <v>640</v>
      </c>
      <c r="F5995" s="1">
        <v>44174</v>
      </c>
      <c r="G5995" t="s">
        <v>7598</v>
      </c>
      <c r="H5995" t="s">
        <v>6547</v>
      </c>
      <c r="I5995">
        <v>76106</v>
      </c>
      <c r="J5995" t="s">
        <v>1809</v>
      </c>
      <c r="K5995" t="s">
        <v>1881</v>
      </c>
      <c r="L5995" t="s">
        <v>1866</v>
      </c>
      <c r="M5995" s="1">
        <v>44178</v>
      </c>
      <c r="N5995" t="s">
        <v>1869</v>
      </c>
      <c r="O5995" t="s">
        <v>7623</v>
      </c>
      <c r="P5995" t="s">
        <v>1883</v>
      </c>
      <c r="Q5995" t="s">
        <v>7623</v>
      </c>
      <c r="R5995" t="s">
        <v>1879</v>
      </c>
      <c r="S5995">
        <v>3</v>
      </c>
      <c r="T5995" s="2">
        <v>0.2</v>
      </c>
      <c r="U5995" s="5">
        <v>3.29</v>
      </c>
      <c r="V5995" s="5">
        <f>ORDENES[[#This Row],[Ventas sin descuento]]-ORDENES[[#This Row],[costos estimados]]</f>
        <v>5.6375000000000002</v>
      </c>
      <c r="W5995">
        <v>2</v>
      </c>
      <c r="X5995" s="5">
        <v>9.39</v>
      </c>
      <c r="Y5995" s="5">
        <f>ORDENES[[#This Row],[Ventas Originales (con descuento)]]/(1-ORDENES[[#This Row],[Descuento]])</f>
        <v>11.737500000000001</v>
      </c>
      <c r="Z5995" s="5">
        <f>ORDENES[[#This Row],[Ventas Originales (con descuento)]]/ORDENES[[#This Row],[Cantidad]]/(1-ORDENES[[#This Row],[Descuento]])</f>
        <v>5.8687500000000004</v>
      </c>
      <c r="AA5995" s="5">
        <f>ORDENES[[#This Row],[Ventas Originales (con descuento)]]/ORDENES[[#This Row],[Cantidad]]</f>
        <v>4.6950000000000003</v>
      </c>
      <c r="AB5995" s="5">
        <f>ORDENES[[#This Row],[Ventas Originales (con descuento)]]-(ORDENES[[#This Row],[Ganancias]])</f>
        <v>6.1000000000000005</v>
      </c>
    </row>
    <row r="5996" spans="1:28" x14ac:dyDescent="0.35">
      <c r="A5996" t="s">
        <v>7719</v>
      </c>
      <c r="B5996" t="s">
        <v>51</v>
      </c>
      <c r="C5996" t="s">
        <v>1</v>
      </c>
      <c r="D5996" t="s">
        <v>283</v>
      </c>
      <c r="E5996" t="s">
        <v>21</v>
      </c>
      <c r="F5996" s="1">
        <v>43762</v>
      </c>
      <c r="G5996" t="s">
        <v>7613</v>
      </c>
      <c r="H5996" t="s">
        <v>5955</v>
      </c>
      <c r="I5996">
        <v>77041</v>
      </c>
      <c r="J5996" t="s">
        <v>2388</v>
      </c>
      <c r="K5996" t="s">
        <v>1881</v>
      </c>
      <c r="L5996" t="s">
        <v>1866</v>
      </c>
      <c r="M5996" s="1">
        <v>43768</v>
      </c>
      <c r="N5996" t="s">
        <v>1869</v>
      </c>
      <c r="O5996" t="s">
        <v>7623</v>
      </c>
      <c r="P5996" t="s">
        <v>1883</v>
      </c>
      <c r="Q5996" t="s">
        <v>7623</v>
      </c>
      <c r="R5996" t="s">
        <v>1879</v>
      </c>
      <c r="S5996">
        <v>4</v>
      </c>
      <c r="T5996" s="2">
        <v>0.2</v>
      </c>
      <c r="U5996" s="5">
        <v>3.63</v>
      </c>
      <c r="V5996" s="5">
        <f>ORDENES[[#This Row],[Ventas sin descuento]]-ORDENES[[#This Row],[costos estimados]]</f>
        <v>6.2224999999999993</v>
      </c>
      <c r="W5996">
        <v>2</v>
      </c>
      <c r="X5996" s="5">
        <v>10.37</v>
      </c>
      <c r="Y5996" s="5">
        <f>ORDENES[[#This Row],[Ventas Originales (con descuento)]]/(1-ORDENES[[#This Row],[Descuento]])</f>
        <v>12.962499999999999</v>
      </c>
      <c r="Z5996" s="5">
        <f>ORDENES[[#This Row],[Ventas Originales (con descuento)]]/ORDENES[[#This Row],[Cantidad]]/(1-ORDENES[[#This Row],[Descuento]])</f>
        <v>6.4812499999999993</v>
      </c>
      <c r="AA5996" s="5">
        <f>ORDENES[[#This Row],[Ventas Originales (con descuento)]]/ORDENES[[#This Row],[Cantidad]]</f>
        <v>5.1849999999999996</v>
      </c>
      <c r="AB5996" s="5">
        <f>ORDENES[[#This Row],[Ventas Originales (con descuento)]]-(ORDENES[[#This Row],[Ganancias]])</f>
        <v>6.7399999999999993</v>
      </c>
    </row>
    <row r="5997" spans="1:28" x14ac:dyDescent="0.35">
      <c r="A5997" t="s">
        <v>7719</v>
      </c>
      <c r="B5997" t="s">
        <v>51</v>
      </c>
      <c r="C5997" t="s">
        <v>1</v>
      </c>
      <c r="D5997" t="s">
        <v>659</v>
      </c>
      <c r="E5997" t="s">
        <v>21</v>
      </c>
      <c r="F5997" s="1">
        <v>43683</v>
      </c>
      <c r="G5997" t="s">
        <v>7613</v>
      </c>
      <c r="H5997" t="s">
        <v>5960</v>
      </c>
      <c r="I5997">
        <v>77095</v>
      </c>
      <c r="J5997" t="s">
        <v>3019</v>
      </c>
      <c r="K5997" t="s">
        <v>1881</v>
      </c>
      <c r="L5997" t="s">
        <v>1866</v>
      </c>
      <c r="M5997" s="1">
        <v>43687</v>
      </c>
      <c r="N5997" t="s">
        <v>1869</v>
      </c>
      <c r="O5997" t="s">
        <v>7623</v>
      </c>
      <c r="P5997" t="s">
        <v>1883</v>
      </c>
      <c r="Q5997" t="s">
        <v>7623</v>
      </c>
      <c r="R5997" t="s">
        <v>1879</v>
      </c>
      <c r="S5997">
        <v>3</v>
      </c>
      <c r="T5997" s="2">
        <v>0.2</v>
      </c>
      <c r="U5997" s="5">
        <v>19.14</v>
      </c>
      <c r="V5997" s="5">
        <f>ORDENES[[#This Row],[Ventas sin descuento]]-ORDENES[[#This Row],[costos estimados]]</f>
        <v>33.314999999999998</v>
      </c>
      <c r="W5997">
        <v>2</v>
      </c>
      <c r="X5997" s="5">
        <v>56.7</v>
      </c>
      <c r="Y5997" s="5">
        <f>ORDENES[[#This Row],[Ventas Originales (con descuento)]]/(1-ORDENES[[#This Row],[Descuento]])</f>
        <v>70.875</v>
      </c>
      <c r="Z5997" s="5">
        <f>ORDENES[[#This Row],[Ventas Originales (con descuento)]]/ORDENES[[#This Row],[Cantidad]]/(1-ORDENES[[#This Row],[Descuento]])</f>
        <v>35.4375</v>
      </c>
      <c r="AA5997" s="5">
        <f>ORDENES[[#This Row],[Ventas Originales (con descuento)]]/ORDENES[[#This Row],[Cantidad]]</f>
        <v>28.35</v>
      </c>
      <c r="AB5997" s="5">
        <f>ORDENES[[#This Row],[Ventas Originales (con descuento)]]-(ORDENES[[#This Row],[Ganancias]])</f>
        <v>37.56</v>
      </c>
    </row>
    <row r="5998" spans="1:28" x14ac:dyDescent="0.35">
      <c r="A5998" t="s">
        <v>7719</v>
      </c>
      <c r="B5998" t="s">
        <v>190</v>
      </c>
      <c r="C5998" t="s">
        <v>1</v>
      </c>
      <c r="D5998" t="s">
        <v>429</v>
      </c>
      <c r="E5998" t="s">
        <v>21</v>
      </c>
      <c r="F5998" s="1">
        <v>44531</v>
      </c>
      <c r="G5998" t="s">
        <v>7613</v>
      </c>
      <c r="H5998" t="s">
        <v>6566</v>
      </c>
      <c r="I5998">
        <v>78207</v>
      </c>
      <c r="J5998" t="s">
        <v>3399</v>
      </c>
      <c r="K5998" t="s">
        <v>1881</v>
      </c>
      <c r="L5998" t="s">
        <v>1866</v>
      </c>
      <c r="M5998" s="1">
        <v>44538</v>
      </c>
      <c r="N5998" t="s">
        <v>1869</v>
      </c>
      <c r="O5998" t="s">
        <v>7623</v>
      </c>
      <c r="P5998" t="s">
        <v>1883</v>
      </c>
      <c r="Q5998" t="s">
        <v>7623</v>
      </c>
      <c r="R5998" t="s">
        <v>1879</v>
      </c>
      <c r="S5998">
        <v>5</v>
      </c>
      <c r="T5998" s="2">
        <v>0.2</v>
      </c>
      <c r="U5998" s="5">
        <v>3.63</v>
      </c>
      <c r="V5998" s="5">
        <f>ORDENES[[#This Row],[Ventas sin descuento]]-ORDENES[[#This Row],[costos estimados]]</f>
        <v>6.2224999999999993</v>
      </c>
      <c r="W5998">
        <v>2</v>
      </c>
      <c r="X5998" s="5">
        <v>10.37</v>
      </c>
      <c r="Y5998" s="5">
        <f>ORDENES[[#This Row],[Ventas Originales (con descuento)]]/(1-ORDENES[[#This Row],[Descuento]])</f>
        <v>12.962499999999999</v>
      </c>
      <c r="Z5998" s="5">
        <f>ORDENES[[#This Row],[Ventas Originales (con descuento)]]/ORDENES[[#This Row],[Cantidad]]/(1-ORDENES[[#This Row],[Descuento]])</f>
        <v>6.4812499999999993</v>
      </c>
      <c r="AA5998" s="5">
        <f>ORDENES[[#This Row],[Ventas Originales (con descuento)]]/ORDENES[[#This Row],[Cantidad]]</f>
        <v>5.1849999999999996</v>
      </c>
      <c r="AB5998" s="5">
        <f>ORDENES[[#This Row],[Ventas Originales (con descuento)]]-(ORDENES[[#This Row],[Ganancias]])</f>
        <v>6.7399999999999993</v>
      </c>
    </row>
    <row r="5999" spans="1:28" x14ac:dyDescent="0.35">
      <c r="A5999" t="s">
        <v>7719</v>
      </c>
      <c r="B5999" t="s">
        <v>90</v>
      </c>
      <c r="C5999" t="s">
        <v>1</v>
      </c>
      <c r="D5999" t="s">
        <v>439</v>
      </c>
      <c r="E5999" t="s">
        <v>18</v>
      </c>
      <c r="F5999" s="1">
        <v>43785</v>
      </c>
      <c r="G5999" t="s">
        <v>7613</v>
      </c>
      <c r="H5999" t="s">
        <v>5966</v>
      </c>
      <c r="I5999">
        <v>60610</v>
      </c>
      <c r="J5999" t="s">
        <v>3145</v>
      </c>
      <c r="K5999" t="s">
        <v>1881</v>
      </c>
      <c r="L5999" t="s">
        <v>1866</v>
      </c>
      <c r="M5999" s="1">
        <v>43789</v>
      </c>
      <c r="N5999" t="s">
        <v>1869</v>
      </c>
      <c r="O5999" t="s">
        <v>7623</v>
      </c>
      <c r="P5999" t="s">
        <v>1892</v>
      </c>
      <c r="Q5999" t="s">
        <v>7623</v>
      </c>
      <c r="R5999" t="s">
        <v>1872</v>
      </c>
      <c r="S5999">
        <v>3</v>
      </c>
      <c r="T5999" s="2">
        <v>0.2</v>
      </c>
      <c r="U5999" s="5">
        <v>1.61</v>
      </c>
      <c r="V5999" s="5">
        <f>ORDENES[[#This Row],[Ventas sin descuento]]-ORDENES[[#This Row],[costos estimados]]</f>
        <v>6.9824999999999982</v>
      </c>
      <c r="W5999">
        <v>2</v>
      </c>
      <c r="X5999" s="5">
        <v>21.49</v>
      </c>
      <c r="Y5999" s="5">
        <f>ORDENES[[#This Row],[Ventas Originales (con descuento)]]/(1-ORDENES[[#This Row],[Descuento]])</f>
        <v>26.862499999999997</v>
      </c>
      <c r="Z5999" s="5">
        <f>ORDENES[[#This Row],[Ventas Originales (con descuento)]]/ORDENES[[#This Row],[Cantidad]]/(1-ORDENES[[#This Row],[Descuento]])</f>
        <v>13.431249999999999</v>
      </c>
      <c r="AA5999" s="5">
        <f>ORDENES[[#This Row],[Ventas Originales (con descuento)]]/ORDENES[[#This Row],[Cantidad]]</f>
        <v>10.744999999999999</v>
      </c>
      <c r="AB5999" s="5">
        <f>ORDENES[[#This Row],[Ventas Originales (con descuento)]]-(ORDENES[[#This Row],[Ganancias]])</f>
        <v>19.88</v>
      </c>
    </row>
    <row r="6000" spans="1:28" x14ac:dyDescent="0.35">
      <c r="A6000" t="s">
        <v>7719</v>
      </c>
      <c r="B6000" t="s">
        <v>2273</v>
      </c>
      <c r="C6000" t="s">
        <v>1</v>
      </c>
      <c r="D6000" t="s">
        <v>2154</v>
      </c>
      <c r="E6000" t="s">
        <v>11</v>
      </c>
      <c r="F6000" s="1">
        <v>43225</v>
      </c>
      <c r="G6000" t="s">
        <v>7613</v>
      </c>
      <c r="H6000" t="s">
        <v>6567</v>
      </c>
      <c r="I6000">
        <v>61032</v>
      </c>
      <c r="J6000" t="s">
        <v>1242</v>
      </c>
      <c r="K6000" t="s">
        <v>1881</v>
      </c>
      <c r="L6000" t="s">
        <v>1866</v>
      </c>
      <c r="M6000" s="1">
        <v>43230</v>
      </c>
      <c r="N6000" t="s">
        <v>1869</v>
      </c>
      <c r="O6000" t="s">
        <v>7623</v>
      </c>
      <c r="P6000" t="s">
        <v>1892</v>
      </c>
      <c r="Q6000" t="s">
        <v>7623</v>
      </c>
      <c r="R6000" t="s">
        <v>1872</v>
      </c>
      <c r="S6000">
        <v>3</v>
      </c>
      <c r="T6000" s="2">
        <v>0.2</v>
      </c>
      <c r="U6000" s="5">
        <v>3.96</v>
      </c>
      <c r="V6000" s="5">
        <f>ORDENES[[#This Row],[Ventas sin descuento]]-ORDENES[[#This Row],[costos estimados]]</f>
        <v>15.272500000000001</v>
      </c>
      <c r="W6000">
        <v>2</v>
      </c>
      <c r="X6000" s="5">
        <v>45.25</v>
      </c>
      <c r="Y6000" s="5">
        <f>ORDENES[[#This Row],[Ventas Originales (con descuento)]]/(1-ORDENES[[#This Row],[Descuento]])</f>
        <v>56.5625</v>
      </c>
      <c r="Z6000" s="5">
        <f>ORDENES[[#This Row],[Ventas Originales (con descuento)]]/ORDENES[[#This Row],[Cantidad]]/(1-ORDENES[[#This Row],[Descuento]])</f>
        <v>28.28125</v>
      </c>
      <c r="AA6000" s="5">
        <f>ORDENES[[#This Row],[Ventas Originales (con descuento)]]/ORDENES[[#This Row],[Cantidad]]</f>
        <v>22.625</v>
      </c>
      <c r="AB6000" s="5">
        <f>ORDENES[[#This Row],[Ventas Originales (con descuento)]]-(ORDENES[[#This Row],[Ganancias]])</f>
        <v>41.29</v>
      </c>
    </row>
    <row r="6001" spans="1:28" x14ac:dyDescent="0.35">
      <c r="A6001" t="s">
        <v>7719</v>
      </c>
      <c r="B6001" t="s">
        <v>51</v>
      </c>
      <c r="C6001" t="s">
        <v>1</v>
      </c>
      <c r="D6001" t="s">
        <v>2969</v>
      </c>
      <c r="E6001" t="s">
        <v>18</v>
      </c>
      <c r="F6001" s="1">
        <v>43442</v>
      </c>
      <c r="G6001" t="s">
        <v>7613</v>
      </c>
      <c r="H6001" t="s">
        <v>6568</v>
      </c>
      <c r="I6001">
        <v>77041</v>
      </c>
      <c r="J6001" t="s">
        <v>1270</v>
      </c>
      <c r="K6001" t="s">
        <v>1881</v>
      </c>
      <c r="L6001" t="s">
        <v>1866</v>
      </c>
      <c r="M6001" s="1">
        <v>43447</v>
      </c>
      <c r="N6001" t="s">
        <v>1869</v>
      </c>
      <c r="O6001" t="s">
        <v>7623</v>
      </c>
      <c r="P6001" t="s">
        <v>1883</v>
      </c>
      <c r="Q6001" t="s">
        <v>7623</v>
      </c>
      <c r="R6001" t="s">
        <v>1872</v>
      </c>
      <c r="S6001">
        <v>3</v>
      </c>
      <c r="T6001" s="2">
        <v>0.2</v>
      </c>
      <c r="U6001" s="5">
        <v>6.04</v>
      </c>
      <c r="V6001" s="5">
        <f>ORDENES[[#This Row],[Ventas sin descuento]]-ORDENES[[#This Row],[costos estimados]]</f>
        <v>21.144999999999989</v>
      </c>
      <c r="W6001">
        <v>2</v>
      </c>
      <c r="X6001" s="5">
        <v>60.42</v>
      </c>
      <c r="Y6001" s="5">
        <f>ORDENES[[#This Row],[Ventas Originales (con descuento)]]/(1-ORDENES[[#This Row],[Descuento]])</f>
        <v>75.524999999999991</v>
      </c>
      <c r="Z6001" s="5">
        <f>ORDENES[[#This Row],[Ventas Originales (con descuento)]]/ORDENES[[#This Row],[Cantidad]]/(1-ORDENES[[#This Row],[Descuento]])</f>
        <v>37.762499999999996</v>
      </c>
      <c r="AA6001" s="5">
        <f>ORDENES[[#This Row],[Ventas Originales (con descuento)]]/ORDENES[[#This Row],[Cantidad]]</f>
        <v>30.21</v>
      </c>
      <c r="AB6001" s="5">
        <f>ORDENES[[#This Row],[Ventas Originales (con descuento)]]-(ORDENES[[#This Row],[Ganancias]])</f>
        <v>54.38</v>
      </c>
    </row>
    <row r="6002" spans="1:28" x14ac:dyDescent="0.35">
      <c r="A6002" t="s">
        <v>7720</v>
      </c>
      <c r="B6002" t="s">
        <v>51</v>
      </c>
      <c r="C6002" t="s">
        <v>1</v>
      </c>
      <c r="D6002" t="s">
        <v>2177</v>
      </c>
      <c r="E6002" t="s">
        <v>317</v>
      </c>
      <c r="F6002" s="1">
        <v>44380</v>
      </c>
      <c r="G6002" t="s">
        <v>7613</v>
      </c>
      <c r="H6002" t="s">
        <v>6389</v>
      </c>
      <c r="I6002">
        <v>77041</v>
      </c>
      <c r="J6002" t="s">
        <v>3680</v>
      </c>
      <c r="K6002" t="s">
        <v>1881</v>
      </c>
      <c r="L6002" t="s">
        <v>1866</v>
      </c>
      <c r="M6002" s="1">
        <v>44383</v>
      </c>
      <c r="N6002" t="s">
        <v>1861</v>
      </c>
      <c r="O6002" t="s">
        <v>7614</v>
      </c>
      <c r="P6002" t="s">
        <v>1883</v>
      </c>
      <c r="Q6002" t="s">
        <v>7614</v>
      </c>
      <c r="R6002" t="s">
        <v>1912</v>
      </c>
      <c r="S6002">
        <v>2</v>
      </c>
      <c r="T6002" s="2">
        <v>0.4</v>
      </c>
      <c r="U6002" s="5">
        <v>49.76</v>
      </c>
      <c r="V6002" s="5">
        <f>ORDENES[[#This Row],[Ventas sin descuento]]-ORDENES[[#This Row],[costos estimados]]</f>
        <v>447.84666666666669</v>
      </c>
      <c r="W6002">
        <v>3</v>
      </c>
      <c r="X6002" s="5">
        <v>597.13</v>
      </c>
      <c r="Y6002" s="5">
        <f>ORDENES[[#This Row],[Ventas Originales (con descuento)]]/(1-ORDENES[[#This Row],[Descuento]])</f>
        <v>995.2166666666667</v>
      </c>
      <c r="Z6002" s="5">
        <f>ORDENES[[#This Row],[Ventas Originales (con descuento)]]/ORDENES[[#This Row],[Cantidad]]/(1-ORDENES[[#This Row],[Descuento]])</f>
        <v>331.73888888888888</v>
      </c>
      <c r="AA6002" s="5">
        <f>ORDENES[[#This Row],[Ventas Originales (con descuento)]]/ORDENES[[#This Row],[Cantidad]]</f>
        <v>199.04333333333332</v>
      </c>
      <c r="AB6002" s="5">
        <f>ORDENES[[#This Row],[Ventas Originales (con descuento)]]-(ORDENES[[#This Row],[Ganancias]])</f>
        <v>547.37</v>
      </c>
    </row>
    <row r="6003" spans="1:28" x14ac:dyDescent="0.35">
      <c r="A6003" t="s">
        <v>7720</v>
      </c>
      <c r="B6003" t="s">
        <v>80</v>
      </c>
      <c r="C6003" t="s">
        <v>1</v>
      </c>
      <c r="D6003" t="s">
        <v>2924</v>
      </c>
      <c r="E6003" t="s">
        <v>378</v>
      </c>
      <c r="F6003" s="1">
        <v>43541</v>
      </c>
      <c r="G6003" t="s">
        <v>7598</v>
      </c>
      <c r="H6003" t="s">
        <v>6401</v>
      </c>
      <c r="I6003">
        <v>10009</v>
      </c>
      <c r="J6003" t="s">
        <v>3104</v>
      </c>
      <c r="K6003" t="s">
        <v>1887</v>
      </c>
      <c r="L6003" t="s">
        <v>1866</v>
      </c>
      <c r="M6003" s="1">
        <v>43546</v>
      </c>
      <c r="N6003" t="s">
        <v>1861</v>
      </c>
      <c r="O6003" t="s">
        <v>7614</v>
      </c>
      <c r="P6003" t="s">
        <v>1897</v>
      </c>
      <c r="Q6003" t="s">
        <v>7614</v>
      </c>
      <c r="R6003" t="s">
        <v>1889</v>
      </c>
      <c r="S6003">
        <v>3</v>
      </c>
      <c r="T6003" s="2">
        <v>0</v>
      </c>
      <c r="U6003" s="5">
        <v>2.7</v>
      </c>
      <c r="V6003" s="5">
        <f>ORDENES[[#This Row],[Ventas sin descuento]]-ORDENES[[#This Row],[costos estimados]]</f>
        <v>2.6999999999999993</v>
      </c>
      <c r="W6003">
        <v>1</v>
      </c>
      <c r="X6003" s="5">
        <v>15.02</v>
      </c>
      <c r="Y6003" s="5">
        <f>ORDENES[[#This Row],[Ventas Originales (con descuento)]]/(1-ORDENES[[#This Row],[Descuento]])</f>
        <v>15.02</v>
      </c>
      <c r="Z6003" s="5">
        <f>ORDENES[[#This Row],[Ventas Originales (con descuento)]]/ORDENES[[#This Row],[Cantidad]]/(1-ORDENES[[#This Row],[Descuento]])</f>
        <v>15.02</v>
      </c>
      <c r="AA6003" s="5">
        <f>ORDENES[[#This Row],[Ventas Originales (con descuento)]]/ORDENES[[#This Row],[Cantidad]]</f>
        <v>15.02</v>
      </c>
      <c r="AB6003" s="5">
        <f>ORDENES[[#This Row],[Ventas Originales (con descuento)]]-(ORDENES[[#This Row],[Ganancias]])</f>
        <v>12.32</v>
      </c>
    </row>
    <row r="6004" spans="1:28" x14ac:dyDescent="0.35">
      <c r="A6004" t="s">
        <v>7720</v>
      </c>
      <c r="B6004" t="s">
        <v>80</v>
      </c>
      <c r="C6004" t="s">
        <v>1</v>
      </c>
      <c r="D6004" t="s">
        <v>2420</v>
      </c>
      <c r="E6004" t="s">
        <v>113</v>
      </c>
      <c r="F6004" s="1">
        <v>43719</v>
      </c>
      <c r="G6004" t="s">
        <v>7598</v>
      </c>
      <c r="H6004" t="s">
        <v>5844</v>
      </c>
      <c r="I6004">
        <v>10035</v>
      </c>
      <c r="J6004" t="s">
        <v>1240</v>
      </c>
      <c r="K6004" t="s">
        <v>1887</v>
      </c>
      <c r="L6004" t="s">
        <v>1866</v>
      </c>
      <c r="M6004" s="1">
        <v>43723</v>
      </c>
      <c r="N6004" t="s">
        <v>1861</v>
      </c>
      <c r="O6004" t="s">
        <v>7614</v>
      </c>
      <c r="P6004" t="s">
        <v>1897</v>
      </c>
      <c r="Q6004" t="s">
        <v>7614</v>
      </c>
      <c r="R6004" t="s">
        <v>1889</v>
      </c>
      <c r="S6004">
        <v>3</v>
      </c>
      <c r="T6004" s="2">
        <v>0</v>
      </c>
      <c r="U6004" s="5">
        <v>6.8</v>
      </c>
      <c r="V6004" s="5">
        <f>ORDENES[[#This Row],[Ventas sin descuento]]-ORDENES[[#This Row],[costos estimados]]</f>
        <v>6.8000000000000007</v>
      </c>
      <c r="W6004">
        <v>1</v>
      </c>
      <c r="X6004" s="5">
        <v>19.989999999999998</v>
      </c>
      <c r="Y6004" s="5">
        <f>ORDENES[[#This Row],[Ventas Originales (con descuento)]]/(1-ORDENES[[#This Row],[Descuento]])</f>
        <v>19.989999999999998</v>
      </c>
      <c r="Z6004" s="5">
        <f>ORDENES[[#This Row],[Ventas Originales (con descuento)]]/ORDENES[[#This Row],[Cantidad]]/(1-ORDENES[[#This Row],[Descuento]])</f>
        <v>19.989999999999998</v>
      </c>
      <c r="AA6004" s="5">
        <f>ORDENES[[#This Row],[Ventas Originales (con descuento)]]/ORDENES[[#This Row],[Cantidad]]</f>
        <v>19.989999999999998</v>
      </c>
      <c r="AB6004" s="5">
        <f>ORDENES[[#This Row],[Ventas Originales (con descuento)]]-(ORDENES[[#This Row],[Ganancias]])</f>
        <v>13.189999999999998</v>
      </c>
    </row>
    <row r="6005" spans="1:28" x14ac:dyDescent="0.35">
      <c r="A6005" t="s">
        <v>7720</v>
      </c>
      <c r="B6005" t="s">
        <v>80</v>
      </c>
      <c r="C6005" t="s">
        <v>1</v>
      </c>
      <c r="D6005" t="s">
        <v>2154</v>
      </c>
      <c r="E6005" t="s">
        <v>417</v>
      </c>
      <c r="F6005" s="1">
        <v>44520</v>
      </c>
      <c r="G6005" t="s">
        <v>7613</v>
      </c>
      <c r="H6005" t="s">
        <v>5847</v>
      </c>
      <c r="I6005">
        <v>10035</v>
      </c>
      <c r="J6005" t="s">
        <v>1556</v>
      </c>
      <c r="K6005" t="s">
        <v>1887</v>
      </c>
      <c r="L6005" t="s">
        <v>1866</v>
      </c>
      <c r="M6005" s="1">
        <v>44524</v>
      </c>
      <c r="N6005" t="s">
        <v>1861</v>
      </c>
      <c r="O6005" t="s">
        <v>7614</v>
      </c>
      <c r="P6005" t="s">
        <v>1897</v>
      </c>
      <c r="Q6005" t="s">
        <v>7614</v>
      </c>
      <c r="R6005" t="s">
        <v>1875</v>
      </c>
      <c r="S6005">
        <v>3</v>
      </c>
      <c r="T6005" s="2">
        <v>0</v>
      </c>
      <c r="U6005" s="5">
        <v>171</v>
      </c>
      <c r="V6005" s="5">
        <f>ORDENES[[#This Row],[Ventas sin descuento]]-ORDENES[[#This Row],[costos estimados]]</f>
        <v>171</v>
      </c>
      <c r="W6005">
        <v>1</v>
      </c>
      <c r="X6005" s="5">
        <v>569.99</v>
      </c>
      <c r="Y6005" s="5">
        <f>ORDENES[[#This Row],[Ventas Originales (con descuento)]]/(1-ORDENES[[#This Row],[Descuento]])</f>
        <v>569.99</v>
      </c>
      <c r="Z6005" s="5">
        <f>ORDENES[[#This Row],[Ventas Originales (con descuento)]]/ORDENES[[#This Row],[Cantidad]]/(1-ORDENES[[#This Row],[Descuento]])</f>
        <v>569.99</v>
      </c>
      <c r="AA6005" s="5">
        <f>ORDENES[[#This Row],[Ventas Originales (con descuento)]]/ORDENES[[#This Row],[Cantidad]]</f>
        <v>569.99</v>
      </c>
      <c r="AB6005" s="5">
        <f>ORDENES[[#This Row],[Ventas Originales (con descuento)]]-(ORDENES[[#This Row],[Ganancias]])</f>
        <v>398.99</v>
      </c>
    </row>
    <row r="6006" spans="1:28" x14ac:dyDescent="0.35">
      <c r="A6006" t="s">
        <v>7720</v>
      </c>
      <c r="B6006" t="s">
        <v>80</v>
      </c>
      <c r="C6006" t="s">
        <v>1</v>
      </c>
      <c r="D6006" t="s">
        <v>611</v>
      </c>
      <c r="E6006" t="s">
        <v>134</v>
      </c>
      <c r="F6006" s="1">
        <v>44279</v>
      </c>
      <c r="G6006" t="s">
        <v>7598</v>
      </c>
      <c r="H6006" t="s">
        <v>6412</v>
      </c>
      <c r="I6006">
        <v>10009</v>
      </c>
      <c r="J6006" t="s">
        <v>1343</v>
      </c>
      <c r="K6006" t="s">
        <v>1887</v>
      </c>
      <c r="L6006" t="s">
        <v>1866</v>
      </c>
      <c r="M6006" s="1">
        <v>44283</v>
      </c>
      <c r="N6006" t="s">
        <v>1861</v>
      </c>
      <c r="O6006" t="s">
        <v>7614</v>
      </c>
      <c r="P6006" t="s">
        <v>1897</v>
      </c>
      <c r="Q6006" t="s">
        <v>7614</v>
      </c>
      <c r="R6006" t="s">
        <v>1889</v>
      </c>
      <c r="S6006">
        <v>3</v>
      </c>
      <c r="T6006" s="2">
        <v>0</v>
      </c>
      <c r="U6006" s="5">
        <v>11.7</v>
      </c>
      <c r="V6006" s="5">
        <f>ORDENES[[#This Row],[Ventas sin descuento]]-ORDENES[[#This Row],[costos estimados]]</f>
        <v>11.7</v>
      </c>
      <c r="W6006">
        <v>2</v>
      </c>
      <c r="X6006" s="5">
        <v>26</v>
      </c>
      <c r="Y6006" s="5">
        <f>ORDENES[[#This Row],[Ventas Originales (con descuento)]]/(1-ORDENES[[#This Row],[Descuento]])</f>
        <v>26</v>
      </c>
      <c r="Z6006" s="5">
        <f>ORDENES[[#This Row],[Ventas Originales (con descuento)]]/ORDENES[[#This Row],[Cantidad]]/(1-ORDENES[[#This Row],[Descuento]])</f>
        <v>13</v>
      </c>
      <c r="AA6006" s="5">
        <f>ORDENES[[#This Row],[Ventas Originales (con descuento)]]/ORDENES[[#This Row],[Cantidad]]</f>
        <v>13</v>
      </c>
      <c r="AB6006" s="5">
        <f>ORDENES[[#This Row],[Ventas Originales (con descuento)]]-(ORDENES[[#This Row],[Ganancias]])</f>
        <v>14.3</v>
      </c>
    </row>
    <row r="6007" spans="1:28" x14ac:dyDescent="0.35">
      <c r="A6007" t="s">
        <v>7720</v>
      </c>
      <c r="B6007" t="s">
        <v>110</v>
      </c>
      <c r="C6007" t="s">
        <v>1</v>
      </c>
      <c r="D6007" t="s">
        <v>611</v>
      </c>
      <c r="E6007" t="s">
        <v>618</v>
      </c>
      <c r="F6007" s="1">
        <v>44509</v>
      </c>
      <c r="G6007" t="s">
        <v>7598</v>
      </c>
      <c r="H6007" t="s">
        <v>6395</v>
      </c>
      <c r="I6007">
        <v>21044</v>
      </c>
      <c r="J6007" t="s">
        <v>1819</v>
      </c>
      <c r="K6007" t="s">
        <v>1887</v>
      </c>
      <c r="L6007" t="s">
        <v>1866</v>
      </c>
      <c r="M6007" s="1">
        <v>44512</v>
      </c>
      <c r="N6007" t="s">
        <v>1861</v>
      </c>
      <c r="O6007" t="s">
        <v>7614</v>
      </c>
      <c r="P6007" t="s">
        <v>1926</v>
      </c>
      <c r="Q6007" t="s">
        <v>7614</v>
      </c>
      <c r="R6007" t="s">
        <v>1889</v>
      </c>
      <c r="S6007">
        <v>2</v>
      </c>
      <c r="T6007" s="2">
        <v>0</v>
      </c>
      <c r="U6007" s="5">
        <v>355.45</v>
      </c>
      <c r="V6007" s="5">
        <f>ORDENES[[#This Row],[Ventas sin descuento]]-ORDENES[[#This Row],[costos estimados]]</f>
        <v>355.45</v>
      </c>
      <c r="W6007">
        <v>3</v>
      </c>
      <c r="X6007" s="5">
        <v>826.62</v>
      </c>
      <c r="Y6007" s="5">
        <f>ORDENES[[#This Row],[Ventas Originales (con descuento)]]/(1-ORDENES[[#This Row],[Descuento]])</f>
        <v>826.62</v>
      </c>
      <c r="Z6007" s="5">
        <f>ORDENES[[#This Row],[Ventas Originales (con descuento)]]/ORDENES[[#This Row],[Cantidad]]/(1-ORDENES[[#This Row],[Descuento]])</f>
        <v>275.54000000000002</v>
      </c>
      <c r="AA6007" s="5">
        <f>ORDENES[[#This Row],[Ventas Originales (con descuento)]]/ORDENES[[#This Row],[Cantidad]]</f>
        <v>275.54000000000002</v>
      </c>
      <c r="AB6007" s="5">
        <f>ORDENES[[#This Row],[Ventas Originales (con descuento)]]-(ORDENES[[#This Row],[Ganancias]])</f>
        <v>471.17</v>
      </c>
    </row>
    <row r="6008" spans="1:28" x14ac:dyDescent="0.35">
      <c r="A6008" t="s">
        <v>7720</v>
      </c>
      <c r="B6008" t="s">
        <v>80</v>
      </c>
      <c r="C6008" t="s">
        <v>1</v>
      </c>
      <c r="D6008" t="s">
        <v>2154</v>
      </c>
      <c r="E6008" t="s">
        <v>618</v>
      </c>
      <c r="F6008" s="1">
        <v>44520</v>
      </c>
      <c r="G6008" t="s">
        <v>7613</v>
      </c>
      <c r="H6008" t="s">
        <v>5847</v>
      </c>
      <c r="I6008">
        <v>10035</v>
      </c>
      <c r="J6008" t="s">
        <v>2806</v>
      </c>
      <c r="K6008" t="s">
        <v>1887</v>
      </c>
      <c r="L6008" t="s">
        <v>1866</v>
      </c>
      <c r="M6008" s="1">
        <v>44524</v>
      </c>
      <c r="N6008" t="s">
        <v>1861</v>
      </c>
      <c r="O6008" t="s">
        <v>7614</v>
      </c>
      <c r="P6008" t="s">
        <v>1897</v>
      </c>
      <c r="Q6008" t="s">
        <v>7614</v>
      </c>
      <c r="R6008" t="s">
        <v>1889</v>
      </c>
      <c r="S6008">
        <v>3</v>
      </c>
      <c r="T6008" s="2">
        <v>0</v>
      </c>
      <c r="U6008" s="5">
        <v>1.34</v>
      </c>
      <c r="V6008" s="5">
        <f>ORDENES[[#This Row],[Ventas sin descuento]]-ORDENES[[#This Row],[costos estimados]]</f>
        <v>1.34</v>
      </c>
      <c r="W6008">
        <v>3</v>
      </c>
      <c r="X6008" s="5">
        <v>2.97</v>
      </c>
      <c r="Y6008" s="5">
        <f>ORDENES[[#This Row],[Ventas Originales (con descuento)]]/(1-ORDENES[[#This Row],[Descuento]])</f>
        <v>2.97</v>
      </c>
      <c r="Z6008" s="5">
        <f>ORDENES[[#This Row],[Ventas Originales (con descuento)]]/ORDENES[[#This Row],[Cantidad]]/(1-ORDENES[[#This Row],[Descuento]])</f>
        <v>0.9900000000000001</v>
      </c>
      <c r="AA6008" s="5">
        <f>ORDENES[[#This Row],[Ventas Originales (con descuento)]]/ORDENES[[#This Row],[Cantidad]]</f>
        <v>0.9900000000000001</v>
      </c>
      <c r="AB6008" s="5">
        <f>ORDENES[[#This Row],[Ventas Originales (con descuento)]]-(ORDENES[[#This Row],[Ganancias]])</f>
        <v>1.6300000000000001</v>
      </c>
    </row>
    <row r="6009" spans="1:28" x14ac:dyDescent="0.35">
      <c r="A6009" t="s">
        <v>7720</v>
      </c>
      <c r="B6009" t="s">
        <v>80</v>
      </c>
      <c r="C6009" t="s">
        <v>1</v>
      </c>
      <c r="D6009" t="s">
        <v>2295</v>
      </c>
      <c r="E6009" t="s">
        <v>410</v>
      </c>
      <c r="F6009" s="1">
        <v>44189</v>
      </c>
      <c r="G6009" t="s">
        <v>7613</v>
      </c>
      <c r="H6009" t="s">
        <v>6569</v>
      </c>
      <c r="I6009">
        <v>10009</v>
      </c>
      <c r="J6009" t="s">
        <v>2830</v>
      </c>
      <c r="K6009" t="s">
        <v>1887</v>
      </c>
      <c r="L6009" t="s">
        <v>1866</v>
      </c>
      <c r="M6009" s="1">
        <v>44192</v>
      </c>
      <c r="N6009" t="s">
        <v>1861</v>
      </c>
      <c r="O6009" t="s">
        <v>7614</v>
      </c>
      <c r="P6009" t="s">
        <v>1897</v>
      </c>
      <c r="Q6009" t="s">
        <v>7614</v>
      </c>
      <c r="R6009" t="s">
        <v>1875</v>
      </c>
      <c r="S6009">
        <v>2</v>
      </c>
      <c r="T6009" s="2">
        <v>0</v>
      </c>
      <c r="U6009" s="5">
        <v>53.45</v>
      </c>
      <c r="V6009" s="5">
        <f>ORDENES[[#This Row],[Ventas sin descuento]]-ORDENES[[#This Row],[costos estimados]]</f>
        <v>53.450000000000017</v>
      </c>
      <c r="W6009">
        <v>3</v>
      </c>
      <c r="X6009" s="5">
        <v>197.97</v>
      </c>
      <c r="Y6009" s="5">
        <f>ORDENES[[#This Row],[Ventas Originales (con descuento)]]/(1-ORDENES[[#This Row],[Descuento]])</f>
        <v>197.97</v>
      </c>
      <c r="Z6009" s="5">
        <f>ORDENES[[#This Row],[Ventas Originales (con descuento)]]/ORDENES[[#This Row],[Cantidad]]/(1-ORDENES[[#This Row],[Descuento]])</f>
        <v>65.989999999999995</v>
      </c>
      <c r="AA6009" s="5">
        <f>ORDENES[[#This Row],[Ventas Originales (con descuento)]]/ORDENES[[#This Row],[Cantidad]]</f>
        <v>65.989999999999995</v>
      </c>
      <c r="AB6009" s="5">
        <f>ORDENES[[#This Row],[Ventas Originales (con descuento)]]-(ORDENES[[#This Row],[Ganancias]])</f>
        <v>144.51999999999998</v>
      </c>
    </row>
    <row r="6010" spans="1:28" x14ac:dyDescent="0.35">
      <c r="A6010" t="s">
        <v>7720</v>
      </c>
      <c r="B6010" t="s">
        <v>80</v>
      </c>
      <c r="C6010" t="s">
        <v>1</v>
      </c>
      <c r="D6010" t="s">
        <v>380</v>
      </c>
      <c r="E6010" t="s">
        <v>14</v>
      </c>
      <c r="F6010" s="1">
        <v>43754</v>
      </c>
      <c r="G6010" t="s">
        <v>7613</v>
      </c>
      <c r="H6010" t="s">
        <v>6570</v>
      </c>
      <c r="I6010">
        <v>10011</v>
      </c>
      <c r="J6010" t="s">
        <v>3225</v>
      </c>
      <c r="K6010" t="s">
        <v>1887</v>
      </c>
      <c r="L6010" t="s">
        <v>1866</v>
      </c>
      <c r="M6010" s="1">
        <v>43758</v>
      </c>
      <c r="N6010" t="s">
        <v>1861</v>
      </c>
      <c r="O6010" t="s">
        <v>7614</v>
      </c>
      <c r="P6010" t="s">
        <v>1897</v>
      </c>
      <c r="Q6010" t="s">
        <v>7614</v>
      </c>
      <c r="R6010" t="s">
        <v>1875</v>
      </c>
      <c r="S6010">
        <v>3</v>
      </c>
      <c r="T6010" s="2">
        <v>0</v>
      </c>
      <c r="U6010" s="5">
        <v>214.49</v>
      </c>
      <c r="V6010" s="5">
        <f>ORDENES[[#This Row],[Ventas sin descuento]]-ORDENES[[#This Row],[costos estimados]]</f>
        <v>214.49</v>
      </c>
      <c r="W6010">
        <v>3</v>
      </c>
      <c r="X6010" s="5">
        <v>824.97</v>
      </c>
      <c r="Y6010" s="5">
        <f>ORDENES[[#This Row],[Ventas Originales (con descuento)]]/(1-ORDENES[[#This Row],[Descuento]])</f>
        <v>824.97</v>
      </c>
      <c r="Z6010" s="5">
        <f>ORDENES[[#This Row],[Ventas Originales (con descuento)]]/ORDENES[[#This Row],[Cantidad]]/(1-ORDENES[[#This Row],[Descuento]])</f>
        <v>274.99</v>
      </c>
      <c r="AA6010" s="5">
        <f>ORDENES[[#This Row],[Ventas Originales (con descuento)]]/ORDENES[[#This Row],[Cantidad]]</f>
        <v>274.99</v>
      </c>
      <c r="AB6010" s="5">
        <f>ORDENES[[#This Row],[Ventas Originales (con descuento)]]-(ORDENES[[#This Row],[Ganancias]])</f>
        <v>610.48</v>
      </c>
    </row>
    <row r="6011" spans="1:28" x14ac:dyDescent="0.35">
      <c r="A6011" t="s">
        <v>7720</v>
      </c>
      <c r="B6011" t="s">
        <v>362</v>
      </c>
      <c r="C6011" t="s">
        <v>1</v>
      </c>
      <c r="D6011" t="s">
        <v>380</v>
      </c>
      <c r="E6011" t="s">
        <v>18</v>
      </c>
      <c r="F6011" s="1">
        <v>44384</v>
      </c>
      <c r="G6011" t="s">
        <v>7613</v>
      </c>
      <c r="H6011" t="s">
        <v>6571</v>
      </c>
      <c r="I6011">
        <v>2886</v>
      </c>
      <c r="J6011" t="s">
        <v>1826</v>
      </c>
      <c r="K6011" t="s">
        <v>1887</v>
      </c>
      <c r="L6011" t="s">
        <v>1866</v>
      </c>
      <c r="M6011" s="1">
        <v>44386</v>
      </c>
      <c r="N6011" t="s">
        <v>1861</v>
      </c>
      <c r="O6011" t="s">
        <v>7614</v>
      </c>
      <c r="P6011" t="s">
        <v>1921</v>
      </c>
      <c r="Q6011" t="s">
        <v>7614</v>
      </c>
      <c r="R6011" t="s">
        <v>1889</v>
      </c>
      <c r="S6011">
        <v>1</v>
      </c>
      <c r="T6011" s="2">
        <v>0</v>
      </c>
      <c r="U6011" s="5">
        <v>93.24</v>
      </c>
      <c r="V6011" s="5">
        <f>ORDENES[[#This Row],[Ventas sin descuento]]-ORDENES[[#This Row],[costos estimados]]</f>
        <v>93.240000000000009</v>
      </c>
      <c r="W6011">
        <v>4</v>
      </c>
      <c r="X6011" s="5">
        <v>252</v>
      </c>
      <c r="Y6011" s="5">
        <f>ORDENES[[#This Row],[Ventas Originales (con descuento)]]/(1-ORDENES[[#This Row],[Descuento]])</f>
        <v>252</v>
      </c>
      <c r="Z6011" s="5">
        <f>ORDENES[[#This Row],[Ventas Originales (con descuento)]]/ORDENES[[#This Row],[Cantidad]]/(1-ORDENES[[#This Row],[Descuento]])</f>
        <v>63</v>
      </c>
      <c r="AA6011" s="5">
        <f>ORDENES[[#This Row],[Ventas Originales (con descuento)]]/ORDENES[[#This Row],[Cantidad]]</f>
        <v>63</v>
      </c>
      <c r="AB6011" s="5">
        <f>ORDENES[[#This Row],[Ventas Originales (con descuento)]]-(ORDENES[[#This Row],[Ganancias]])</f>
        <v>158.76</v>
      </c>
    </row>
    <row r="6012" spans="1:28" x14ac:dyDescent="0.35">
      <c r="A6012" t="s">
        <v>7720</v>
      </c>
      <c r="B6012" t="s">
        <v>362</v>
      </c>
      <c r="C6012" t="s">
        <v>1</v>
      </c>
      <c r="D6012" t="s">
        <v>1972</v>
      </c>
      <c r="E6012" t="s">
        <v>317</v>
      </c>
      <c r="F6012" s="1">
        <v>44188</v>
      </c>
      <c r="G6012" t="s">
        <v>7598</v>
      </c>
      <c r="H6012" t="s">
        <v>6572</v>
      </c>
      <c r="I6012">
        <v>2886</v>
      </c>
      <c r="J6012" t="s">
        <v>1727</v>
      </c>
      <c r="K6012" t="s">
        <v>1887</v>
      </c>
      <c r="L6012" t="s">
        <v>1866</v>
      </c>
      <c r="M6012" s="1">
        <v>44193</v>
      </c>
      <c r="N6012" t="s">
        <v>1861</v>
      </c>
      <c r="O6012" t="s">
        <v>7614</v>
      </c>
      <c r="P6012" t="s">
        <v>1921</v>
      </c>
      <c r="Q6012" t="s">
        <v>7614</v>
      </c>
      <c r="R6012" t="s">
        <v>1916</v>
      </c>
      <c r="S6012">
        <v>3</v>
      </c>
      <c r="T6012" s="2">
        <v>0</v>
      </c>
      <c r="U6012" s="5">
        <v>899.98</v>
      </c>
      <c r="V6012" s="5">
        <f>ORDENES[[#This Row],[Ventas sin descuento]]-ORDENES[[#This Row],[costos estimados]]</f>
        <v>899.98</v>
      </c>
      <c r="W6012">
        <v>4</v>
      </c>
      <c r="X6012" s="5">
        <v>1999.96</v>
      </c>
      <c r="Y6012" s="5">
        <f>ORDENES[[#This Row],[Ventas Originales (con descuento)]]/(1-ORDENES[[#This Row],[Descuento]])</f>
        <v>1999.96</v>
      </c>
      <c r="Z6012" s="5">
        <f>ORDENES[[#This Row],[Ventas Originales (con descuento)]]/ORDENES[[#This Row],[Cantidad]]/(1-ORDENES[[#This Row],[Descuento]])</f>
        <v>499.99</v>
      </c>
      <c r="AA6012" s="5">
        <f>ORDENES[[#This Row],[Ventas Originales (con descuento)]]/ORDENES[[#This Row],[Cantidad]]</f>
        <v>499.99</v>
      </c>
      <c r="AB6012" s="5">
        <f>ORDENES[[#This Row],[Ventas Originales (con descuento)]]-(ORDENES[[#This Row],[Ganancias]])</f>
        <v>1099.98</v>
      </c>
    </row>
    <row r="6013" spans="1:28" x14ac:dyDescent="0.35">
      <c r="A6013" t="s">
        <v>7720</v>
      </c>
      <c r="B6013" t="s">
        <v>2429</v>
      </c>
      <c r="C6013" t="s">
        <v>1</v>
      </c>
      <c r="D6013" t="s">
        <v>2631</v>
      </c>
      <c r="E6013" t="s">
        <v>18</v>
      </c>
      <c r="F6013" s="1">
        <v>44513</v>
      </c>
      <c r="G6013" t="s">
        <v>7613</v>
      </c>
      <c r="H6013" t="s">
        <v>5846</v>
      </c>
      <c r="I6013">
        <v>14215</v>
      </c>
      <c r="J6013" t="s">
        <v>1206</v>
      </c>
      <c r="K6013" t="s">
        <v>1887</v>
      </c>
      <c r="L6013" t="s">
        <v>1866</v>
      </c>
      <c r="M6013" s="1">
        <v>44516</v>
      </c>
      <c r="N6013" t="s">
        <v>1861</v>
      </c>
      <c r="O6013" t="s">
        <v>7614</v>
      </c>
      <c r="P6013" t="s">
        <v>1897</v>
      </c>
      <c r="Q6013" t="s">
        <v>7614</v>
      </c>
      <c r="R6013" t="s">
        <v>1875</v>
      </c>
      <c r="S6013">
        <v>2</v>
      </c>
      <c r="T6013" s="2">
        <v>0</v>
      </c>
      <c r="U6013" s="5">
        <v>12.21</v>
      </c>
      <c r="V6013" s="5">
        <f>ORDENES[[#This Row],[Ventas sin descuento]]-ORDENES[[#This Row],[costos estimados]]</f>
        <v>12.21</v>
      </c>
      <c r="W6013">
        <v>4</v>
      </c>
      <c r="X6013" s="5">
        <v>43.6</v>
      </c>
      <c r="Y6013" s="5">
        <f>ORDENES[[#This Row],[Ventas Originales (con descuento)]]/(1-ORDENES[[#This Row],[Descuento]])</f>
        <v>43.6</v>
      </c>
      <c r="Z6013" s="5">
        <f>ORDENES[[#This Row],[Ventas Originales (con descuento)]]/ORDENES[[#This Row],[Cantidad]]/(1-ORDENES[[#This Row],[Descuento]])</f>
        <v>10.9</v>
      </c>
      <c r="AA6013" s="5">
        <f>ORDENES[[#This Row],[Ventas Originales (con descuento)]]/ORDENES[[#This Row],[Cantidad]]</f>
        <v>10.9</v>
      </c>
      <c r="AB6013" s="5">
        <f>ORDENES[[#This Row],[Ventas Originales (con descuento)]]-(ORDENES[[#This Row],[Ganancias]])</f>
        <v>31.39</v>
      </c>
    </row>
    <row r="6014" spans="1:28" x14ac:dyDescent="0.35">
      <c r="A6014" t="s">
        <v>7720</v>
      </c>
      <c r="B6014" t="s">
        <v>2978</v>
      </c>
      <c r="C6014" t="s">
        <v>1</v>
      </c>
      <c r="D6014" t="s">
        <v>553</v>
      </c>
      <c r="E6014" t="s">
        <v>134</v>
      </c>
      <c r="F6014" s="1">
        <v>44447</v>
      </c>
      <c r="G6014" t="s">
        <v>7613</v>
      </c>
      <c r="H6014" t="s">
        <v>6573</v>
      </c>
      <c r="I6014">
        <v>43302</v>
      </c>
      <c r="J6014" t="s">
        <v>2847</v>
      </c>
      <c r="K6014" t="s">
        <v>1887</v>
      </c>
      <c r="L6014" t="s">
        <v>1866</v>
      </c>
      <c r="M6014" s="1">
        <v>44449</v>
      </c>
      <c r="N6014" t="s">
        <v>1861</v>
      </c>
      <c r="O6014" t="s">
        <v>7614</v>
      </c>
      <c r="P6014" t="s">
        <v>1907</v>
      </c>
      <c r="Q6014" t="s">
        <v>7614</v>
      </c>
      <c r="R6014" t="s">
        <v>1889</v>
      </c>
      <c r="S6014">
        <v>1</v>
      </c>
      <c r="T6014" s="2">
        <v>0.2</v>
      </c>
      <c r="U6014" s="5">
        <v>33.590000000000003</v>
      </c>
      <c r="V6014" s="5">
        <f>ORDENES[[#This Row],[Ventas sin descuento]]-ORDENES[[#This Row],[costos estimados]]</f>
        <v>62.797499999999999</v>
      </c>
      <c r="W6014">
        <v>4</v>
      </c>
      <c r="X6014" s="5">
        <v>116.83</v>
      </c>
      <c r="Y6014" s="5">
        <f>ORDENES[[#This Row],[Ventas Originales (con descuento)]]/(1-ORDENES[[#This Row],[Descuento]])</f>
        <v>146.03749999999999</v>
      </c>
      <c r="Z6014" s="5">
        <f>ORDENES[[#This Row],[Ventas Originales (con descuento)]]/ORDENES[[#This Row],[Cantidad]]/(1-ORDENES[[#This Row],[Descuento]])</f>
        <v>36.509374999999999</v>
      </c>
      <c r="AA6014" s="5">
        <f>ORDENES[[#This Row],[Ventas Originales (con descuento)]]/ORDENES[[#This Row],[Cantidad]]</f>
        <v>29.2075</v>
      </c>
      <c r="AB6014" s="5">
        <f>ORDENES[[#This Row],[Ventas Originales (con descuento)]]-(ORDENES[[#This Row],[Ganancias]])</f>
        <v>83.24</v>
      </c>
    </row>
    <row r="6015" spans="1:28" x14ac:dyDescent="0.35">
      <c r="A6015" t="s">
        <v>7720</v>
      </c>
      <c r="B6015" t="s">
        <v>39</v>
      </c>
      <c r="C6015" t="s">
        <v>1</v>
      </c>
      <c r="D6015" t="s">
        <v>105</v>
      </c>
      <c r="E6015" t="s">
        <v>194</v>
      </c>
      <c r="F6015" s="1">
        <v>43903</v>
      </c>
      <c r="G6015" t="s">
        <v>7613</v>
      </c>
      <c r="H6015" t="s">
        <v>5863</v>
      </c>
      <c r="I6015">
        <v>19134</v>
      </c>
      <c r="J6015" t="s">
        <v>2215</v>
      </c>
      <c r="K6015" t="s">
        <v>1887</v>
      </c>
      <c r="L6015" t="s">
        <v>1866</v>
      </c>
      <c r="M6015" s="1">
        <v>43905</v>
      </c>
      <c r="N6015" t="s">
        <v>1861</v>
      </c>
      <c r="O6015" t="s">
        <v>7614</v>
      </c>
      <c r="P6015" t="s">
        <v>1888</v>
      </c>
      <c r="Q6015" t="s">
        <v>7614</v>
      </c>
      <c r="R6015" t="s">
        <v>1889</v>
      </c>
      <c r="S6015">
        <v>1</v>
      </c>
      <c r="T6015" s="2">
        <v>0.2</v>
      </c>
      <c r="U6015" s="5">
        <v>47.49</v>
      </c>
      <c r="V6015" s="5">
        <f>ORDENES[[#This Row],[Ventas sin descuento]]-ORDENES[[#This Row],[costos estimados]]</f>
        <v>142.47999999999996</v>
      </c>
      <c r="W6015">
        <v>5</v>
      </c>
      <c r="X6015" s="5">
        <v>379.96</v>
      </c>
      <c r="Y6015" s="5">
        <f>ORDENES[[#This Row],[Ventas Originales (con descuento)]]/(1-ORDENES[[#This Row],[Descuento]])</f>
        <v>474.94999999999993</v>
      </c>
      <c r="Z6015" s="5">
        <f>ORDENES[[#This Row],[Ventas Originales (con descuento)]]/ORDENES[[#This Row],[Cantidad]]/(1-ORDENES[[#This Row],[Descuento]])</f>
        <v>94.989999999999981</v>
      </c>
      <c r="AA6015" s="5">
        <f>ORDENES[[#This Row],[Ventas Originales (con descuento)]]/ORDENES[[#This Row],[Cantidad]]</f>
        <v>75.99199999999999</v>
      </c>
      <c r="AB6015" s="5">
        <f>ORDENES[[#This Row],[Ventas Originales (con descuento)]]-(ORDENES[[#This Row],[Ganancias]])</f>
        <v>332.46999999999997</v>
      </c>
    </row>
    <row r="6016" spans="1:28" x14ac:dyDescent="0.35">
      <c r="A6016" t="s">
        <v>7720</v>
      </c>
      <c r="B6016" t="s">
        <v>169</v>
      </c>
      <c r="C6016" t="s">
        <v>1</v>
      </c>
      <c r="D6016" t="s">
        <v>2154</v>
      </c>
      <c r="E6016" t="s">
        <v>134</v>
      </c>
      <c r="F6016" s="1">
        <v>44366</v>
      </c>
      <c r="G6016" t="s">
        <v>7613</v>
      </c>
      <c r="H6016" t="s">
        <v>5859</v>
      </c>
      <c r="I6016">
        <v>43055</v>
      </c>
      <c r="J6016" t="s">
        <v>2799</v>
      </c>
      <c r="K6016" t="s">
        <v>1887</v>
      </c>
      <c r="L6016" t="s">
        <v>1866</v>
      </c>
      <c r="M6016" s="1">
        <v>44368</v>
      </c>
      <c r="N6016" t="s">
        <v>1861</v>
      </c>
      <c r="O6016" t="s">
        <v>7614</v>
      </c>
      <c r="P6016" t="s">
        <v>1907</v>
      </c>
      <c r="Q6016" t="s">
        <v>7614</v>
      </c>
      <c r="R6016" t="s">
        <v>1889</v>
      </c>
      <c r="S6016">
        <v>1</v>
      </c>
      <c r="T6016" s="2">
        <v>0.2</v>
      </c>
      <c r="U6016" s="5">
        <v>1.53</v>
      </c>
      <c r="V6016" s="5">
        <f>ORDENES[[#This Row],[Ventas sin descuento]]-ORDENES[[#This Row],[costos estimados]]</f>
        <v>32.112499999999997</v>
      </c>
      <c r="W6016">
        <v>9</v>
      </c>
      <c r="X6016" s="5">
        <v>122.33</v>
      </c>
      <c r="Y6016" s="5">
        <f>ORDENES[[#This Row],[Ventas Originales (con descuento)]]/(1-ORDENES[[#This Row],[Descuento]])</f>
        <v>152.91249999999999</v>
      </c>
      <c r="Z6016" s="5">
        <f>ORDENES[[#This Row],[Ventas Originales (con descuento)]]/ORDENES[[#This Row],[Cantidad]]/(1-ORDENES[[#This Row],[Descuento]])</f>
        <v>16.990277777777777</v>
      </c>
      <c r="AA6016" s="5">
        <f>ORDENES[[#This Row],[Ventas Originales (con descuento)]]/ORDENES[[#This Row],[Cantidad]]</f>
        <v>13.592222222222222</v>
      </c>
      <c r="AB6016" s="5">
        <f>ORDENES[[#This Row],[Ventas Originales (con descuento)]]-(ORDENES[[#This Row],[Ganancias]])</f>
        <v>120.8</v>
      </c>
    </row>
    <row r="6017" spans="1:28" x14ac:dyDescent="0.35">
      <c r="A6017" t="s">
        <v>7720</v>
      </c>
      <c r="B6017" t="s">
        <v>39</v>
      </c>
      <c r="C6017" t="s">
        <v>1</v>
      </c>
      <c r="D6017" t="s">
        <v>105</v>
      </c>
      <c r="E6017" t="s">
        <v>644</v>
      </c>
      <c r="F6017" s="1">
        <v>43903</v>
      </c>
      <c r="G6017" t="s">
        <v>7613</v>
      </c>
      <c r="H6017" t="s">
        <v>5863</v>
      </c>
      <c r="I6017">
        <v>19134</v>
      </c>
      <c r="J6017" t="s">
        <v>1818</v>
      </c>
      <c r="K6017" t="s">
        <v>1887</v>
      </c>
      <c r="L6017" t="s">
        <v>1866</v>
      </c>
      <c r="M6017" s="1">
        <v>43905</v>
      </c>
      <c r="N6017" t="s">
        <v>1861</v>
      </c>
      <c r="O6017" t="s">
        <v>7614</v>
      </c>
      <c r="P6017" t="s">
        <v>1888</v>
      </c>
      <c r="Q6017" t="s">
        <v>7614</v>
      </c>
      <c r="R6017" t="s">
        <v>1875</v>
      </c>
      <c r="S6017">
        <v>1</v>
      </c>
      <c r="T6017" s="2">
        <v>0.4</v>
      </c>
      <c r="U6017" s="5">
        <v>-116.98</v>
      </c>
      <c r="V6017" s="5">
        <f>ORDENES[[#This Row],[Ventas sin descuento]]-ORDENES[[#This Row],[costos estimados]]</f>
        <v>242.96000000000004</v>
      </c>
      <c r="W6017">
        <v>3</v>
      </c>
      <c r="X6017" s="5">
        <v>539.91</v>
      </c>
      <c r="Y6017" s="5">
        <f>ORDENES[[#This Row],[Ventas Originales (con descuento)]]/(1-ORDENES[[#This Row],[Descuento]])</f>
        <v>899.85</v>
      </c>
      <c r="Z6017" s="5">
        <f>ORDENES[[#This Row],[Ventas Originales (con descuento)]]/ORDENES[[#This Row],[Cantidad]]/(1-ORDENES[[#This Row],[Descuento]])</f>
        <v>299.95</v>
      </c>
      <c r="AA6017" s="5">
        <f>ORDENES[[#This Row],[Ventas Originales (con descuento)]]/ORDENES[[#This Row],[Cantidad]]</f>
        <v>179.97</v>
      </c>
      <c r="AB6017" s="5">
        <f>ORDENES[[#This Row],[Ventas Originales (con descuento)]]-(ORDENES[[#This Row],[Ganancias]])</f>
        <v>656.89</v>
      </c>
    </row>
    <row r="6018" spans="1:28" x14ac:dyDescent="0.35">
      <c r="A6018" t="s">
        <v>7720</v>
      </c>
      <c r="B6018" t="s">
        <v>39</v>
      </c>
      <c r="C6018" t="s">
        <v>1</v>
      </c>
      <c r="D6018" t="s">
        <v>2651</v>
      </c>
      <c r="E6018" t="s">
        <v>562</v>
      </c>
      <c r="F6018" s="1">
        <v>43464</v>
      </c>
      <c r="G6018" t="s">
        <v>7613</v>
      </c>
      <c r="H6018" t="s">
        <v>5866</v>
      </c>
      <c r="I6018">
        <v>19143</v>
      </c>
      <c r="J6018" t="s">
        <v>1711</v>
      </c>
      <c r="K6018" t="s">
        <v>1887</v>
      </c>
      <c r="L6018" t="s">
        <v>1866</v>
      </c>
      <c r="M6018" s="1">
        <v>43468</v>
      </c>
      <c r="N6018" t="s">
        <v>1861</v>
      </c>
      <c r="O6018" t="s">
        <v>7614</v>
      </c>
      <c r="P6018" t="s">
        <v>1888</v>
      </c>
      <c r="Q6018" t="s">
        <v>7614</v>
      </c>
      <c r="R6018" t="s">
        <v>1875</v>
      </c>
      <c r="S6018">
        <v>3</v>
      </c>
      <c r="T6018" s="2">
        <v>0.4</v>
      </c>
      <c r="U6018" s="5">
        <v>-50.39</v>
      </c>
      <c r="V6018" s="5">
        <f>ORDENES[[#This Row],[Ventas sin descuento]]-ORDENES[[#This Row],[costos estimados]]</f>
        <v>117.58333333333331</v>
      </c>
      <c r="W6018">
        <v>6</v>
      </c>
      <c r="X6018" s="5">
        <v>251.96</v>
      </c>
      <c r="Y6018" s="5">
        <f>ORDENES[[#This Row],[Ventas Originales (con descuento)]]/(1-ORDENES[[#This Row],[Descuento]])</f>
        <v>419.93333333333334</v>
      </c>
      <c r="Z6018" s="5">
        <f>ORDENES[[#This Row],[Ventas Originales (con descuento)]]/ORDENES[[#This Row],[Cantidad]]/(1-ORDENES[[#This Row],[Descuento]])</f>
        <v>69.988888888888894</v>
      </c>
      <c r="AA6018" s="5">
        <f>ORDENES[[#This Row],[Ventas Originales (con descuento)]]/ORDENES[[#This Row],[Cantidad]]</f>
        <v>41.993333333333332</v>
      </c>
      <c r="AB6018" s="5">
        <f>ORDENES[[#This Row],[Ventas Originales (con descuento)]]-(ORDENES[[#This Row],[Ganancias]])</f>
        <v>302.35000000000002</v>
      </c>
    </row>
    <row r="6019" spans="1:28" x14ac:dyDescent="0.35">
      <c r="A6019" t="s">
        <v>7720</v>
      </c>
      <c r="B6019" t="s">
        <v>39</v>
      </c>
      <c r="C6019" t="s">
        <v>1</v>
      </c>
      <c r="D6019" t="s">
        <v>105</v>
      </c>
      <c r="E6019" t="s">
        <v>2314</v>
      </c>
      <c r="F6019" s="1">
        <v>43903</v>
      </c>
      <c r="G6019" t="s">
        <v>7613</v>
      </c>
      <c r="H6019" t="s">
        <v>5863</v>
      </c>
      <c r="I6019">
        <v>19134</v>
      </c>
      <c r="J6019" t="s">
        <v>3461</v>
      </c>
      <c r="K6019" t="s">
        <v>1887</v>
      </c>
      <c r="L6019" t="s">
        <v>1866</v>
      </c>
      <c r="M6019" s="1">
        <v>43905</v>
      </c>
      <c r="N6019" t="s">
        <v>1861</v>
      </c>
      <c r="O6019" t="s">
        <v>7614</v>
      </c>
      <c r="P6019" t="s">
        <v>1888</v>
      </c>
      <c r="Q6019" t="s">
        <v>7614</v>
      </c>
      <c r="R6019" t="s">
        <v>1912</v>
      </c>
      <c r="S6019">
        <v>1</v>
      </c>
      <c r="T6019" s="2">
        <v>0.7</v>
      </c>
      <c r="U6019" s="5">
        <v>-643.71</v>
      </c>
      <c r="V6019" s="5">
        <f>ORDENES[[#This Row],[Ventas sin descuento]]-ORDENES[[#This Row],[costos estimados]]</f>
        <v>404.18999999999983</v>
      </c>
      <c r="W6019">
        <v>3</v>
      </c>
      <c r="X6019" s="5">
        <v>449.1</v>
      </c>
      <c r="Y6019" s="5">
        <f>ORDENES[[#This Row],[Ventas Originales (con descuento)]]/(1-ORDENES[[#This Row],[Descuento]])</f>
        <v>1496.9999999999998</v>
      </c>
      <c r="Z6019" s="5">
        <f>ORDENES[[#This Row],[Ventas Originales (con descuento)]]/ORDENES[[#This Row],[Cantidad]]/(1-ORDENES[[#This Row],[Descuento]])</f>
        <v>499</v>
      </c>
      <c r="AA6019" s="5">
        <f>ORDENES[[#This Row],[Ventas Originales (con descuento)]]/ORDENES[[#This Row],[Cantidad]]</f>
        <v>149.70000000000002</v>
      </c>
      <c r="AB6019" s="5">
        <f>ORDENES[[#This Row],[Ventas Originales (con descuento)]]-(ORDENES[[#This Row],[Ganancias]])</f>
        <v>1092.81</v>
      </c>
    </row>
    <row r="6020" spans="1:28" x14ac:dyDescent="0.35">
      <c r="A6020" t="s">
        <v>7720</v>
      </c>
      <c r="B6020" t="s">
        <v>649</v>
      </c>
      <c r="C6020" t="s">
        <v>1</v>
      </c>
      <c r="D6020" t="s">
        <v>2168</v>
      </c>
      <c r="E6020" t="s">
        <v>82</v>
      </c>
      <c r="F6020" s="1">
        <v>43195</v>
      </c>
      <c r="G6020" t="s">
        <v>7613</v>
      </c>
      <c r="H6020" t="s">
        <v>6440</v>
      </c>
      <c r="I6020">
        <v>22304</v>
      </c>
      <c r="J6020" t="s">
        <v>1998</v>
      </c>
      <c r="K6020" t="s">
        <v>1859</v>
      </c>
      <c r="L6020" t="s">
        <v>1866</v>
      </c>
      <c r="M6020" s="1">
        <v>43199</v>
      </c>
      <c r="N6020" t="s">
        <v>1861</v>
      </c>
      <c r="O6020" t="s">
        <v>7614</v>
      </c>
      <c r="P6020" t="s">
        <v>1900</v>
      </c>
      <c r="Q6020" t="s">
        <v>7614</v>
      </c>
      <c r="R6020" t="s">
        <v>1875</v>
      </c>
      <c r="S6020">
        <v>3</v>
      </c>
      <c r="T6020" s="2">
        <v>0</v>
      </c>
      <c r="U6020" s="5">
        <v>8.41</v>
      </c>
      <c r="V6020" s="5">
        <f>ORDENES[[#This Row],[Ventas sin descuento]]-ORDENES[[#This Row],[costos estimados]]</f>
        <v>8.41</v>
      </c>
      <c r="W6020">
        <v>1</v>
      </c>
      <c r="X6020" s="5">
        <v>28.99</v>
      </c>
      <c r="Y6020" s="5">
        <f>ORDENES[[#This Row],[Ventas Originales (con descuento)]]/(1-ORDENES[[#This Row],[Descuento]])</f>
        <v>28.99</v>
      </c>
      <c r="Z6020" s="5">
        <f>ORDENES[[#This Row],[Ventas Originales (con descuento)]]/ORDENES[[#This Row],[Cantidad]]/(1-ORDENES[[#This Row],[Descuento]])</f>
        <v>28.99</v>
      </c>
      <c r="AA6020" s="5">
        <f>ORDENES[[#This Row],[Ventas Originales (con descuento)]]/ORDENES[[#This Row],[Cantidad]]</f>
        <v>28.99</v>
      </c>
      <c r="AB6020" s="5">
        <f>ORDENES[[#This Row],[Ventas Originales (con descuento)]]-(ORDENES[[#This Row],[Ganancias]])</f>
        <v>20.58</v>
      </c>
    </row>
    <row r="6021" spans="1:28" x14ac:dyDescent="0.35">
      <c r="A6021" t="s">
        <v>7720</v>
      </c>
      <c r="B6021" t="s">
        <v>376</v>
      </c>
      <c r="C6021" t="s">
        <v>1</v>
      </c>
      <c r="D6021" t="s">
        <v>2065</v>
      </c>
      <c r="E6021" t="s">
        <v>618</v>
      </c>
      <c r="F6021" s="1">
        <v>43170</v>
      </c>
      <c r="G6021" t="s">
        <v>7613</v>
      </c>
      <c r="H6021" t="s">
        <v>6441</v>
      </c>
      <c r="I6021">
        <v>40475</v>
      </c>
      <c r="J6021" t="s">
        <v>1784</v>
      </c>
      <c r="K6021" t="s">
        <v>1859</v>
      </c>
      <c r="L6021" t="s">
        <v>1866</v>
      </c>
      <c r="M6021" s="1">
        <v>43172</v>
      </c>
      <c r="N6021" t="s">
        <v>1861</v>
      </c>
      <c r="O6021" t="s">
        <v>7614</v>
      </c>
      <c r="P6021" t="s">
        <v>1862</v>
      </c>
      <c r="Q6021" t="s">
        <v>7614</v>
      </c>
      <c r="R6021" t="s">
        <v>1889</v>
      </c>
      <c r="S6021">
        <v>1</v>
      </c>
      <c r="T6021" s="2">
        <v>0</v>
      </c>
      <c r="U6021" s="5">
        <v>14.17</v>
      </c>
      <c r="V6021" s="5">
        <f>ORDENES[[#This Row],[Ventas sin descuento]]-ORDENES[[#This Row],[costos estimados]]</f>
        <v>14.170000000000002</v>
      </c>
      <c r="W6021">
        <v>2</v>
      </c>
      <c r="X6021" s="5">
        <v>32.96</v>
      </c>
      <c r="Y6021" s="5">
        <f>ORDENES[[#This Row],[Ventas Originales (con descuento)]]/(1-ORDENES[[#This Row],[Descuento]])</f>
        <v>32.96</v>
      </c>
      <c r="Z6021" s="5">
        <f>ORDENES[[#This Row],[Ventas Originales (con descuento)]]/ORDENES[[#This Row],[Cantidad]]/(1-ORDENES[[#This Row],[Descuento]])</f>
        <v>16.48</v>
      </c>
      <c r="AA6021" s="5">
        <f>ORDENES[[#This Row],[Ventas Originales (con descuento)]]/ORDENES[[#This Row],[Cantidad]]</f>
        <v>16.48</v>
      </c>
      <c r="AB6021" s="5">
        <f>ORDENES[[#This Row],[Ventas Originales (con descuento)]]-(ORDENES[[#This Row],[Ganancias]])</f>
        <v>18.79</v>
      </c>
    </row>
    <row r="6022" spans="1:28" x14ac:dyDescent="0.35">
      <c r="A6022" t="s">
        <v>7720</v>
      </c>
      <c r="B6022" t="s">
        <v>110</v>
      </c>
      <c r="C6022" t="s">
        <v>1</v>
      </c>
      <c r="D6022" t="s">
        <v>162</v>
      </c>
      <c r="E6022" t="s">
        <v>76</v>
      </c>
      <c r="F6022" s="1">
        <v>44028</v>
      </c>
      <c r="G6022" t="s">
        <v>7613</v>
      </c>
      <c r="H6022" t="s">
        <v>6436</v>
      </c>
      <c r="I6022">
        <v>29203</v>
      </c>
      <c r="J6022" t="s">
        <v>3033</v>
      </c>
      <c r="K6022" t="s">
        <v>1859</v>
      </c>
      <c r="L6022" t="s">
        <v>1866</v>
      </c>
      <c r="M6022" s="1">
        <v>44032</v>
      </c>
      <c r="N6022" t="s">
        <v>1861</v>
      </c>
      <c r="O6022" t="s">
        <v>7614</v>
      </c>
      <c r="P6022" t="s">
        <v>1903</v>
      </c>
      <c r="Q6022" t="s">
        <v>7614</v>
      </c>
      <c r="R6022" t="s">
        <v>1889</v>
      </c>
      <c r="S6022">
        <v>3</v>
      </c>
      <c r="T6022" s="2">
        <v>0</v>
      </c>
      <c r="U6022" s="5">
        <v>18.239999999999998</v>
      </c>
      <c r="V6022" s="5">
        <f>ORDENES[[#This Row],[Ventas sin descuento]]-ORDENES[[#This Row],[costos estimados]]</f>
        <v>18.239999999999995</v>
      </c>
      <c r="W6022">
        <v>2</v>
      </c>
      <c r="X6022" s="5">
        <v>75.98</v>
      </c>
      <c r="Y6022" s="5">
        <f>ORDENES[[#This Row],[Ventas Originales (con descuento)]]/(1-ORDENES[[#This Row],[Descuento]])</f>
        <v>75.98</v>
      </c>
      <c r="Z6022" s="5">
        <f>ORDENES[[#This Row],[Ventas Originales (con descuento)]]/ORDENES[[#This Row],[Cantidad]]/(1-ORDENES[[#This Row],[Descuento]])</f>
        <v>37.99</v>
      </c>
      <c r="AA6022" s="5">
        <f>ORDENES[[#This Row],[Ventas Originales (con descuento)]]/ORDENES[[#This Row],[Cantidad]]</f>
        <v>37.99</v>
      </c>
      <c r="AB6022" s="5">
        <f>ORDENES[[#This Row],[Ventas Originales (con descuento)]]-(ORDENES[[#This Row],[Ganancias]])</f>
        <v>57.740000000000009</v>
      </c>
    </row>
    <row r="6023" spans="1:28" x14ac:dyDescent="0.35">
      <c r="A6023" t="s">
        <v>7720</v>
      </c>
      <c r="B6023" t="s">
        <v>3721</v>
      </c>
      <c r="C6023" t="s">
        <v>1</v>
      </c>
      <c r="D6023" t="s">
        <v>553</v>
      </c>
      <c r="E6023" t="s">
        <v>440</v>
      </c>
      <c r="F6023" s="1">
        <v>44524</v>
      </c>
      <c r="G6023" t="s">
        <v>7613</v>
      </c>
      <c r="H6023" t="s">
        <v>6451</v>
      </c>
      <c r="I6023">
        <v>29483</v>
      </c>
      <c r="J6023" t="s">
        <v>3388</v>
      </c>
      <c r="K6023" t="s">
        <v>1859</v>
      </c>
      <c r="L6023" t="s">
        <v>1866</v>
      </c>
      <c r="M6023" s="1">
        <v>44526</v>
      </c>
      <c r="N6023" t="s">
        <v>1861</v>
      </c>
      <c r="O6023" t="s">
        <v>7614</v>
      </c>
      <c r="P6023" t="s">
        <v>1903</v>
      </c>
      <c r="Q6023" t="s">
        <v>7614</v>
      </c>
      <c r="R6023" t="s">
        <v>1875</v>
      </c>
      <c r="S6023">
        <v>1</v>
      </c>
      <c r="T6023" s="2">
        <v>0</v>
      </c>
      <c r="U6023" s="5">
        <v>39.549999999999997</v>
      </c>
      <c r="V6023" s="5">
        <f>ORDENES[[#This Row],[Ventas sin descuento]]-ORDENES[[#This Row],[costos estimados]]</f>
        <v>39.549999999999997</v>
      </c>
      <c r="W6023">
        <v>2</v>
      </c>
      <c r="X6023" s="5">
        <v>79.099999999999994</v>
      </c>
      <c r="Y6023" s="5">
        <f>ORDENES[[#This Row],[Ventas Originales (con descuento)]]/(1-ORDENES[[#This Row],[Descuento]])</f>
        <v>79.099999999999994</v>
      </c>
      <c r="Z6023" s="5">
        <f>ORDENES[[#This Row],[Ventas Originales (con descuento)]]/ORDENES[[#This Row],[Cantidad]]/(1-ORDENES[[#This Row],[Descuento]])</f>
        <v>39.549999999999997</v>
      </c>
      <c r="AA6023" s="5">
        <f>ORDENES[[#This Row],[Ventas Originales (con descuento)]]/ORDENES[[#This Row],[Cantidad]]</f>
        <v>39.549999999999997</v>
      </c>
      <c r="AB6023" s="5">
        <f>ORDENES[[#This Row],[Ventas Originales (con descuento)]]-(ORDENES[[#This Row],[Ganancias]])</f>
        <v>39.549999999999997</v>
      </c>
    </row>
    <row r="6024" spans="1:28" x14ac:dyDescent="0.35">
      <c r="A6024" t="s">
        <v>7720</v>
      </c>
      <c r="B6024" t="s">
        <v>2351</v>
      </c>
      <c r="C6024" t="s">
        <v>1</v>
      </c>
      <c r="D6024" t="s">
        <v>2674</v>
      </c>
      <c r="E6024" t="s">
        <v>2216</v>
      </c>
      <c r="F6024" s="1">
        <v>44553</v>
      </c>
      <c r="G6024" t="s">
        <v>7613</v>
      </c>
      <c r="H6024" t="s">
        <v>6439</v>
      </c>
      <c r="I6024">
        <v>72209</v>
      </c>
      <c r="J6024" t="s">
        <v>3253</v>
      </c>
      <c r="K6024" t="s">
        <v>1859</v>
      </c>
      <c r="L6024" t="s">
        <v>1866</v>
      </c>
      <c r="M6024" s="1">
        <v>44558</v>
      </c>
      <c r="N6024" t="s">
        <v>1861</v>
      </c>
      <c r="O6024" t="s">
        <v>7614</v>
      </c>
      <c r="P6024" t="s">
        <v>1923</v>
      </c>
      <c r="Q6024" t="s">
        <v>7614</v>
      </c>
      <c r="R6024" t="s">
        <v>1875</v>
      </c>
      <c r="S6024">
        <v>3</v>
      </c>
      <c r="T6024" s="2">
        <v>0</v>
      </c>
      <c r="U6024" s="5">
        <v>148.49</v>
      </c>
      <c r="V6024" s="5">
        <f>ORDENES[[#This Row],[Ventas sin descuento]]-ORDENES[[#This Row],[costos estimados]]</f>
        <v>148.49</v>
      </c>
      <c r="W6024">
        <v>3</v>
      </c>
      <c r="X6024" s="5">
        <v>494.97</v>
      </c>
      <c r="Y6024" s="5">
        <f>ORDENES[[#This Row],[Ventas Originales (con descuento)]]/(1-ORDENES[[#This Row],[Descuento]])</f>
        <v>494.97</v>
      </c>
      <c r="Z6024" s="5">
        <f>ORDENES[[#This Row],[Ventas Originales (con descuento)]]/ORDENES[[#This Row],[Cantidad]]/(1-ORDENES[[#This Row],[Descuento]])</f>
        <v>164.99</v>
      </c>
      <c r="AA6024" s="5">
        <f>ORDENES[[#This Row],[Ventas Originales (con descuento)]]/ORDENES[[#This Row],[Cantidad]]</f>
        <v>164.99</v>
      </c>
      <c r="AB6024" s="5">
        <f>ORDENES[[#This Row],[Ventas Originales (con descuento)]]-(ORDENES[[#This Row],[Ganancias]])</f>
        <v>346.48</v>
      </c>
    </row>
    <row r="6025" spans="1:28" x14ac:dyDescent="0.35">
      <c r="A6025" t="s">
        <v>7720</v>
      </c>
      <c r="B6025" t="s">
        <v>376</v>
      </c>
      <c r="C6025" t="s">
        <v>1</v>
      </c>
      <c r="D6025" t="s">
        <v>2065</v>
      </c>
      <c r="E6025" t="s">
        <v>63</v>
      </c>
      <c r="F6025" s="1">
        <v>43170</v>
      </c>
      <c r="G6025" t="s">
        <v>7613</v>
      </c>
      <c r="H6025" t="s">
        <v>6441</v>
      </c>
      <c r="I6025">
        <v>40475</v>
      </c>
      <c r="J6025" t="s">
        <v>1589</v>
      </c>
      <c r="K6025" t="s">
        <v>1859</v>
      </c>
      <c r="L6025" t="s">
        <v>1866</v>
      </c>
      <c r="M6025" s="1">
        <v>43172</v>
      </c>
      <c r="N6025" t="s">
        <v>1861</v>
      </c>
      <c r="O6025" t="s">
        <v>7614</v>
      </c>
      <c r="P6025" t="s">
        <v>1862</v>
      </c>
      <c r="Q6025" t="s">
        <v>7614</v>
      </c>
      <c r="R6025" t="s">
        <v>1875</v>
      </c>
      <c r="S6025">
        <v>1</v>
      </c>
      <c r="T6025" s="2">
        <v>0</v>
      </c>
      <c r="U6025" s="5">
        <v>164.63</v>
      </c>
      <c r="V6025" s="5">
        <f>ORDENES[[#This Row],[Ventas sin descuento]]-ORDENES[[#This Row],[costos estimados]]</f>
        <v>164.63</v>
      </c>
      <c r="W6025">
        <v>3</v>
      </c>
      <c r="X6025" s="5">
        <v>587.97</v>
      </c>
      <c r="Y6025" s="5">
        <f>ORDENES[[#This Row],[Ventas Originales (con descuento)]]/(1-ORDENES[[#This Row],[Descuento]])</f>
        <v>587.97</v>
      </c>
      <c r="Z6025" s="5">
        <f>ORDENES[[#This Row],[Ventas Originales (con descuento)]]/ORDENES[[#This Row],[Cantidad]]/(1-ORDENES[[#This Row],[Descuento]])</f>
        <v>195.99</v>
      </c>
      <c r="AA6025" s="5">
        <f>ORDENES[[#This Row],[Ventas Originales (con descuento)]]/ORDENES[[#This Row],[Cantidad]]</f>
        <v>195.99</v>
      </c>
      <c r="AB6025" s="5">
        <f>ORDENES[[#This Row],[Ventas Originales (con descuento)]]-(ORDENES[[#This Row],[Ganancias]])</f>
        <v>423.34000000000003</v>
      </c>
    </row>
    <row r="6026" spans="1:28" x14ac:dyDescent="0.35">
      <c r="A6026" t="s">
        <v>7720</v>
      </c>
      <c r="B6026" t="s">
        <v>95</v>
      </c>
      <c r="C6026" t="s">
        <v>1</v>
      </c>
      <c r="D6026" t="s">
        <v>612</v>
      </c>
      <c r="E6026" t="s">
        <v>2216</v>
      </c>
      <c r="F6026" s="1">
        <v>43684</v>
      </c>
      <c r="G6026" t="s">
        <v>7613</v>
      </c>
      <c r="H6026" t="s">
        <v>6438</v>
      </c>
      <c r="I6026">
        <v>22153</v>
      </c>
      <c r="J6026" t="s">
        <v>3253</v>
      </c>
      <c r="K6026" t="s">
        <v>1859</v>
      </c>
      <c r="L6026" t="s">
        <v>1866</v>
      </c>
      <c r="M6026" s="1">
        <v>43686</v>
      </c>
      <c r="N6026" t="s">
        <v>1861</v>
      </c>
      <c r="O6026" t="s">
        <v>7614</v>
      </c>
      <c r="P6026" t="s">
        <v>1900</v>
      </c>
      <c r="Q6026" t="s">
        <v>7614</v>
      </c>
      <c r="R6026" t="s">
        <v>1875</v>
      </c>
      <c r="S6026">
        <v>1</v>
      </c>
      <c r="T6026" s="2">
        <v>0</v>
      </c>
      <c r="U6026" s="5">
        <v>148.49</v>
      </c>
      <c r="V6026" s="5">
        <f>ORDENES[[#This Row],[Ventas sin descuento]]-ORDENES[[#This Row],[costos estimados]]</f>
        <v>148.49</v>
      </c>
      <c r="W6026">
        <v>3</v>
      </c>
      <c r="X6026" s="5">
        <v>494.97</v>
      </c>
      <c r="Y6026" s="5">
        <f>ORDENES[[#This Row],[Ventas Originales (con descuento)]]/(1-ORDENES[[#This Row],[Descuento]])</f>
        <v>494.97</v>
      </c>
      <c r="Z6026" s="5">
        <f>ORDENES[[#This Row],[Ventas Originales (con descuento)]]/ORDENES[[#This Row],[Cantidad]]/(1-ORDENES[[#This Row],[Descuento]])</f>
        <v>164.99</v>
      </c>
      <c r="AA6026" s="5">
        <f>ORDENES[[#This Row],[Ventas Originales (con descuento)]]/ORDENES[[#This Row],[Cantidad]]</f>
        <v>164.99</v>
      </c>
      <c r="AB6026" s="5">
        <f>ORDENES[[#This Row],[Ventas Originales (con descuento)]]-(ORDENES[[#This Row],[Ganancias]])</f>
        <v>346.48</v>
      </c>
    </row>
    <row r="6027" spans="1:28" x14ac:dyDescent="0.35">
      <c r="A6027" t="s">
        <v>7720</v>
      </c>
      <c r="B6027" t="s">
        <v>418</v>
      </c>
      <c r="C6027" t="s">
        <v>1</v>
      </c>
      <c r="D6027" t="s">
        <v>660</v>
      </c>
      <c r="E6027" t="s">
        <v>113</v>
      </c>
      <c r="F6027" s="1">
        <v>44153</v>
      </c>
      <c r="G6027" t="s">
        <v>7613</v>
      </c>
      <c r="H6027" t="s">
        <v>6574</v>
      </c>
      <c r="I6027">
        <v>35810</v>
      </c>
      <c r="J6027" t="s">
        <v>3201</v>
      </c>
      <c r="K6027" t="s">
        <v>1859</v>
      </c>
      <c r="L6027" t="s">
        <v>1866</v>
      </c>
      <c r="M6027" s="1">
        <v>44156</v>
      </c>
      <c r="N6027" t="s">
        <v>1861</v>
      </c>
      <c r="O6027" t="s">
        <v>7614</v>
      </c>
      <c r="P6027" t="s">
        <v>1902</v>
      </c>
      <c r="Q6027" t="s">
        <v>7614</v>
      </c>
      <c r="R6027" t="s">
        <v>1889</v>
      </c>
      <c r="S6027">
        <v>2</v>
      </c>
      <c r="T6027" s="2">
        <v>0</v>
      </c>
      <c r="U6027" s="5">
        <v>527.98</v>
      </c>
      <c r="V6027" s="5">
        <f>ORDENES[[#This Row],[Ventas sin descuento]]-ORDENES[[#This Row],[costos estimados]]</f>
        <v>527.98</v>
      </c>
      <c r="W6027">
        <v>4</v>
      </c>
      <c r="X6027" s="5">
        <v>1319.96</v>
      </c>
      <c r="Y6027" s="5">
        <f>ORDENES[[#This Row],[Ventas Originales (con descuento)]]/(1-ORDENES[[#This Row],[Descuento]])</f>
        <v>1319.96</v>
      </c>
      <c r="Z6027" s="5">
        <f>ORDENES[[#This Row],[Ventas Originales (con descuento)]]/ORDENES[[#This Row],[Cantidad]]/(1-ORDENES[[#This Row],[Descuento]])</f>
        <v>329.99</v>
      </c>
      <c r="AA6027" s="5">
        <f>ORDENES[[#This Row],[Ventas Originales (con descuento)]]/ORDENES[[#This Row],[Cantidad]]</f>
        <v>329.99</v>
      </c>
      <c r="AB6027" s="5">
        <f>ORDENES[[#This Row],[Ventas Originales (con descuento)]]-(ORDENES[[#This Row],[Ganancias]])</f>
        <v>791.98</v>
      </c>
    </row>
    <row r="6028" spans="1:28" x14ac:dyDescent="0.35">
      <c r="A6028" t="s">
        <v>7720</v>
      </c>
      <c r="B6028" t="s">
        <v>430</v>
      </c>
      <c r="C6028" t="s">
        <v>1</v>
      </c>
      <c r="D6028" t="s">
        <v>2772</v>
      </c>
      <c r="E6028" t="s">
        <v>317</v>
      </c>
      <c r="F6028" s="1">
        <v>44286</v>
      </c>
      <c r="G6028" t="s">
        <v>7598</v>
      </c>
      <c r="H6028" t="s">
        <v>6433</v>
      </c>
      <c r="I6028">
        <v>30318</v>
      </c>
      <c r="J6028" t="s">
        <v>1440</v>
      </c>
      <c r="K6028" t="s">
        <v>1859</v>
      </c>
      <c r="L6028" t="s">
        <v>1866</v>
      </c>
      <c r="M6028" s="1">
        <v>44288</v>
      </c>
      <c r="N6028" t="s">
        <v>1861</v>
      </c>
      <c r="O6028" t="s">
        <v>7614</v>
      </c>
      <c r="P6028" t="s">
        <v>1918</v>
      </c>
      <c r="Q6028" t="s">
        <v>7614</v>
      </c>
      <c r="R6028" t="s">
        <v>1916</v>
      </c>
      <c r="S6028">
        <v>1</v>
      </c>
      <c r="T6028" s="2">
        <v>0</v>
      </c>
      <c r="U6028" s="5">
        <v>1439.98</v>
      </c>
      <c r="V6028" s="5">
        <f>ORDENES[[#This Row],[Ventas sin descuento]]-ORDENES[[#This Row],[costos estimados]]</f>
        <v>1439.98</v>
      </c>
      <c r="W6028">
        <v>5</v>
      </c>
      <c r="X6028" s="5">
        <v>2999.95</v>
      </c>
      <c r="Y6028" s="5">
        <f>ORDENES[[#This Row],[Ventas Originales (con descuento)]]/(1-ORDENES[[#This Row],[Descuento]])</f>
        <v>2999.95</v>
      </c>
      <c r="Z6028" s="5">
        <f>ORDENES[[#This Row],[Ventas Originales (con descuento)]]/ORDENES[[#This Row],[Cantidad]]/(1-ORDENES[[#This Row],[Descuento]])</f>
        <v>599.99</v>
      </c>
      <c r="AA6028" s="5">
        <f>ORDENES[[#This Row],[Ventas Originales (con descuento)]]/ORDENES[[#This Row],[Cantidad]]</f>
        <v>599.99</v>
      </c>
      <c r="AB6028" s="5">
        <f>ORDENES[[#This Row],[Ventas Originales (con descuento)]]-(ORDENES[[#This Row],[Ganancias]])</f>
        <v>1559.9699999999998</v>
      </c>
    </row>
    <row r="6029" spans="1:28" x14ac:dyDescent="0.35">
      <c r="A6029" t="s">
        <v>7720</v>
      </c>
      <c r="B6029" t="s">
        <v>448</v>
      </c>
      <c r="C6029" t="s">
        <v>1</v>
      </c>
      <c r="D6029" t="s">
        <v>291</v>
      </c>
      <c r="E6029" t="s">
        <v>183</v>
      </c>
      <c r="F6029" s="1">
        <v>43391</v>
      </c>
      <c r="G6029" t="s">
        <v>7613</v>
      </c>
      <c r="H6029" t="s">
        <v>5875</v>
      </c>
      <c r="I6029">
        <v>36116</v>
      </c>
      <c r="J6029" t="s">
        <v>2783</v>
      </c>
      <c r="K6029" t="s">
        <v>1859</v>
      </c>
      <c r="L6029" t="s">
        <v>1866</v>
      </c>
      <c r="M6029" s="1">
        <v>43393</v>
      </c>
      <c r="N6029" t="s">
        <v>1861</v>
      </c>
      <c r="O6029" t="s">
        <v>7614</v>
      </c>
      <c r="P6029" t="s">
        <v>1902</v>
      </c>
      <c r="Q6029" t="s">
        <v>7614</v>
      </c>
      <c r="R6029" t="s">
        <v>1875</v>
      </c>
      <c r="S6029">
        <v>1</v>
      </c>
      <c r="T6029" s="2">
        <v>0</v>
      </c>
      <c r="U6029" s="5">
        <v>362.69</v>
      </c>
      <c r="V6029" s="5">
        <f>ORDENES[[#This Row],[Ventas sin descuento]]-ORDENES[[#This Row],[costos estimados]]</f>
        <v>362.69000000000005</v>
      </c>
      <c r="W6029">
        <v>5</v>
      </c>
      <c r="X6029" s="5">
        <v>1394.95</v>
      </c>
      <c r="Y6029" s="5">
        <f>ORDENES[[#This Row],[Ventas Originales (con descuento)]]/(1-ORDENES[[#This Row],[Descuento]])</f>
        <v>1394.95</v>
      </c>
      <c r="Z6029" s="5">
        <f>ORDENES[[#This Row],[Ventas Originales (con descuento)]]/ORDENES[[#This Row],[Cantidad]]/(1-ORDENES[[#This Row],[Descuento]])</f>
        <v>278.99</v>
      </c>
      <c r="AA6029" s="5">
        <f>ORDENES[[#This Row],[Ventas Originales (con descuento)]]/ORDENES[[#This Row],[Cantidad]]</f>
        <v>278.99</v>
      </c>
      <c r="AB6029" s="5">
        <f>ORDENES[[#This Row],[Ventas Originales (con descuento)]]-(ORDENES[[#This Row],[Ganancias]])</f>
        <v>1032.26</v>
      </c>
    </row>
    <row r="6030" spans="1:28" x14ac:dyDescent="0.35">
      <c r="A6030" t="s">
        <v>7720</v>
      </c>
      <c r="B6030" t="s">
        <v>2185</v>
      </c>
      <c r="C6030" t="s">
        <v>1</v>
      </c>
      <c r="D6030" t="s">
        <v>2306</v>
      </c>
      <c r="E6030" t="s">
        <v>607</v>
      </c>
      <c r="F6030" s="1">
        <v>44163</v>
      </c>
      <c r="G6030" t="s">
        <v>7613</v>
      </c>
      <c r="H6030" t="s">
        <v>5872</v>
      </c>
      <c r="I6030">
        <v>30062</v>
      </c>
      <c r="J6030" t="s">
        <v>1767</v>
      </c>
      <c r="K6030" t="s">
        <v>1859</v>
      </c>
      <c r="L6030" t="s">
        <v>1866</v>
      </c>
      <c r="M6030" s="1">
        <v>44166</v>
      </c>
      <c r="N6030" t="s">
        <v>1861</v>
      </c>
      <c r="O6030" t="s">
        <v>7614</v>
      </c>
      <c r="P6030" t="s">
        <v>1918</v>
      </c>
      <c r="Q6030" t="s">
        <v>7614</v>
      </c>
      <c r="R6030" t="s">
        <v>1889</v>
      </c>
      <c r="S6030">
        <v>2</v>
      </c>
      <c r="T6030" s="2">
        <v>0</v>
      </c>
      <c r="U6030" s="5">
        <v>6.1</v>
      </c>
      <c r="V6030" s="5">
        <f>ORDENES[[#This Row],[Ventas sin descuento]]-ORDENES[[#This Row],[costos estimados]]</f>
        <v>6.0999999999999943</v>
      </c>
      <c r="W6030">
        <v>6</v>
      </c>
      <c r="X6030" s="5">
        <v>101.7</v>
      </c>
      <c r="Y6030" s="5">
        <f>ORDENES[[#This Row],[Ventas Originales (con descuento)]]/(1-ORDENES[[#This Row],[Descuento]])</f>
        <v>101.7</v>
      </c>
      <c r="Z6030" s="5">
        <f>ORDENES[[#This Row],[Ventas Originales (con descuento)]]/ORDENES[[#This Row],[Cantidad]]/(1-ORDENES[[#This Row],[Descuento]])</f>
        <v>16.95</v>
      </c>
      <c r="AA6030" s="5">
        <f>ORDENES[[#This Row],[Ventas Originales (con descuento)]]/ORDENES[[#This Row],[Cantidad]]</f>
        <v>16.95</v>
      </c>
      <c r="AB6030" s="5">
        <f>ORDENES[[#This Row],[Ventas Originales (con descuento)]]-(ORDENES[[#This Row],[Ganancias]])</f>
        <v>95.600000000000009</v>
      </c>
    </row>
    <row r="6031" spans="1:28" x14ac:dyDescent="0.35">
      <c r="A6031" t="s">
        <v>7720</v>
      </c>
      <c r="B6031" t="s">
        <v>0</v>
      </c>
      <c r="C6031" t="s">
        <v>1</v>
      </c>
      <c r="D6031" t="s">
        <v>2969</v>
      </c>
      <c r="E6031" t="s">
        <v>113</v>
      </c>
      <c r="F6031" s="1">
        <v>44502</v>
      </c>
      <c r="G6031" t="s">
        <v>7613</v>
      </c>
      <c r="H6031" t="s">
        <v>5873</v>
      </c>
      <c r="I6031">
        <v>42420</v>
      </c>
      <c r="J6031" t="s">
        <v>3369</v>
      </c>
      <c r="K6031" t="s">
        <v>1859</v>
      </c>
      <c r="L6031" t="s">
        <v>1866</v>
      </c>
      <c r="M6031" s="1">
        <v>44505</v>
      </c>
      <c r="N6031" t="s">
        <v>1861</v>
      </c>
      <c r="O6031" t="s">
        <v>7614</v>
      </c>
      <c r="P6031" t="s">
        <v>1862</v>
      </c>
      <c r="Q6031" t="s">
        <v>7614</v>
      </c>
      <c r="R6031" t="s">
        <v>1889</v>
      </c>
      <c r="S6031">
        <v>2</v>
      </c>
      <c r="T6031" s="2">
        <v>0</v>
      </c>
      <c r="U6031" s="5">
        <v>517.48</v>
      </c>
      <c r="V6031" s="5">
        <f>ORDENES[[#This Row],[Ventas sin descuento]]-ORDENES[[#This Row],[costos estimados]]</f>
        <v>517.48</v>
      </c>
      <c r="W6031">
        <v>9</v>
      </c>
      <c r="X6031" s="5">
        <v>2249.91</v>
      </c>
      <c r="Y6031" s="5">
        <f>ORDENES[[#This Row],[Ventas Originales (con descuento)]]/(1-ORDENES[[#This Row],[Descuento]])</f>
        <v>2249.91</v>
      </c>
      <c r="Z6031" s="5">
        <f>ORDENES[[#This Row],[Ventas Originales (con descuento)]]/ORDENES[[#This Row],[Cantidad]]/(1-ORDENES[[#This Row],[Descuento]])</f>
        <v>249.98999999999998</v>
      </c>
      <c r="AA6031" s="5">
        <f>ORDENES[[#This Row],[Ventas Originales (con descuento)]]/ORDENES[[#This Row],[Cantidad]]</f>
        <v>249.98999999999998</v>
      </c>
      <c r="AB6031" s="5">
        <f>ORDENES[[#This Row],[Ventas Originales (con descuento)]]-(ORDENES[[#This Row],[Ganancias]])</f>
        <v>1732.4299999999998</v>
      </c>
    </row>
    <row r="6032" spans="1:28" x14ac:dyDescent="0.35">
      <c r="A6032" t="s">
        <v>7720</v>
      </c>
      <c r="B6032" t="s">
        <v>2115</v>
      </c>
      <c r="C6032" t="s">
        <v>1</v>
      </c>
      <c r="D6032" t="s">
        <v>2959</v>
      </c>
      <c r="E6032" t="s">
        <v>76</v>
      </c>
      <c r="F6032" s="1">
        <v>43977</v>
      </c>
      <c r="G6032" t="s">
        <v>7613</v>
      </c>
      <c r="H6032" t="s">
        <v>6458</v>
      </c>
      <c r="I6032">
        <v>33445</v>
      </c>
      <c r="J6032" t="s">
        <v>1653</v>
      </c>
      <c r="K6032" t="s">
        <v>1859</v>
      </c>
      <c r="L6032" t="s">
        <v>1866</v>
      </c>
      <c r="M6032" s="1">
        <v>43980</v>
      </c>
      <c r="N6032" t="s">
        <v>1861</v>
      </c>
      <c r="O6032" t="s">
        <v>7614</v>
      </c>
      <c r="P6032" t="s">
        <v>1870</v>
      </c>
      <c r="Q6032" t="s">
        <v>7614</v>
      </c>
      <c r="R6032" t="s">
        <v>1889</v>
      </c>
      <c r="S6032">
        <v>2</v>
      </c>
      <c r="T6032" s="2">
        <v>0.2</v>
      </c>
      <c r="U6032" s="5">
        <v>11.98</v>
      </c>
      <c r="V6032" s="5">
        <f>ORDENES[[#This Row],[Ventas sin descuento]]-ORDENES[[#This Row],[costos estimados]]</f>
        <v>23.96</v>
      </c>
      <c r="W6032">
        <v>2</v>
      </c>
      <c r="X6032" s="5">
        <v>47.92</v>
      </c>
      <c r="Y6032" s="5">
        <f>ORDENES[[#This Row],[Ventas Originales (con descuento)]]/(1-ORDENES[[#This Row],[Descuento]])</f>
        <v>59.9</v>
      </c>
      <c r="Z6032" s="5">
        <f>ORDENES[[#This Row],[Ventas Originales (con descuento)]]/ORDENES[[#This Row],[Cantidad]]/(1-ORDENES[[#This Row],[Descuento]])</f>
        <v>29.95</v>
      </c>
      <c r="AA6032" s="5">
        <f>ORDENES[[#This Row],[Ventas Originales (con descuento)]]/ORDENES[[#This Row],[Cantidad]]</f>
        <v>23.96</v>
      </c>
      <c r="AB6032" s="5">
        <f>ORDENES[[#This Row],[Ventas Originales (con descuento)]]-(ORDENES[[#This Row],[Ganancias]])</f>
        <v>35.94</v>
      </c>
    </row>
    <row r="6033" spans="1:28" x14ac:dyDescent="0.35">
      <c r="A6033" t="s">
        <v>7720</v>
      </c>
      <c r="B6033" t="s">
        <v>390</v>
      </c>
      <c r="C6033" t="s">
        <v>1</v>
      </c>
      <c r="D6033" t="s">
        <v>577</v>
      </c>
      <c r="E6033" t="s">
        <v>18</v>
      </c>
      <c r="F6033" s="1">
        <v>44287</v>
      </c>
      <c r="G6033" t="s">
        <v>7613</v>
      </c>
      <c r="H6033" t="s">
        <v>5878</v>
      </c>
      <c r="I6033">
        <v>32216</v>
      </c>
      <c r="J6033" t="s">
        <v>3027</v>
      </c>
      <c r="K6033" t="s">
        <v>1859</v>
      </c>
      <c r="L6033" t="s">
        <v>1866</v>
      </c>
      <c r="M6033" s="1">
        <v>44290</v>
      </c>
      <c r="N6033" t="s">
        <v>1861</v>
      </c>
      <c r="O6033" t="s">
        <v>7614</v>
      </c>
      <c r="P6033" t="s">
        <v>1870</v>
      </c>
      <c r="Q6033" t="s">
        <v>7614</v>
      </c>
      <c r="R6033" t="s">
        <v>1875</v>
      </c>
      <c r="S6033">
        <v>2</v>
      </c>
      <c r="T6033" s="2">
        <v>0.2</v>
      </c>
      <c r="U6033" s="5">
        <v>-5.69</v>
      </c>
      <c r="V6033" s="5">
        <f>ORDENES[[#This Row],[Ventas sin descuento]]-ORDENES[[#This Row],[costos estimados]]</f>
        <v>0.30499999999999616</v>
      </c>
      <c r="W6033">
        <v>3</v>
      </c>
      <c r="X6033" s="5">
        <v>23.98</v>
      </c>
      <c r="Y6033" s="5">
        <f>ORDENES[[#This Row],[Ventas Originales (con descuento)]]/(1-ORDENES[[#This Row],[Descuento]])</f>
        <v>29.974999999999998</v>
      </c>
      <c r="Z6033" s="5">
        <f>ORDENES[[#This Row],[Ventas Originales (con descuento)]]/ORDENES[[#This Row],[Cantidad]]/(1-ORDENES[[#This Row],[Descuento]])</f>
        <v>9.9916666666666654</v>
      </c>
      <c r="AA6033" s="5">
        <f>ORDENES[[#This Row],[Ventas Originales (con descuento)]]/ORDENES[[#This Row],[Cantidad]]</f>
        <v>7.9933333333333332</v>
      </c>
      <c r="AB6033" s="5">
        <f>ORDENES[[#This Row],[Ventas Originales (con descuento)]]-(ORDENES[[#This Row],[Ganancias]])</f>
        <v>29.67</v>
      </c>
    </row>
    <row r="6034" spans="1:28" x14ac:dyDescent="0.35">
      <c r="A6034" t="s">
        <v>7720</v>
      </c>
      <c r="B6034" t="s">
        <v>110</v>
      </c>
      <c r="C6034" t="s">
        <v>1</v>
      </c>
      <c r="D6034" t="s">
        <v>2976</v>
      </c>
      <c r="E6034" t="s">
        <v>18</v>
      </c>
      <c r="F6034" s="1">
        <v>43610</v>
      </c>
      <c r="G6034" t="s">
        <v>7613</v>
      </c>
      <c r="H6034" t="s">
        <v>6575</v>
      </c>
      <c r="I6034">
        <v>38401</v>
      </c>
      <c r="J6034" t="s">
        <v>2711</v>
      </c>
      <c r="K6034" t="s">
        <v>1859</v>
      </c>
      <c r="L6034" t="s">
        <v>1866</v>
      </c>
      <c r="M6034" s="1">
        <v>43613</v>
      </c>
      <c r="N6034" t="s">
        <v>1861</v>
      </c>
      <c r="O6034" t="s">
        <v>7614</v>
      </c>
      <c r="P6034" t="s">
        <v>1901</v>
      </c>
      <c r="Q6034" t="s">
        <v>7614</v>
      </c>
      <c r="R6034" t="s">
        <v>1875</v>
      </c>
      <c r="S6034">
        <v>2</v>
      </c>
      <c r="T6034" s="2">
        <v>0.2</v>
      </c>
      <c r="U6034" s="5">
        <v>58.38</v>
      </c>
      <c r="V6034" s="5">
        <f>ORDENES[[#This Row],[Ventas sin descuento]]-ORDENES[[#This Row],[costos estimados]]</f>
        <v>175.13999999999993</v>
      </c>
      <c r="W6034">
        <v>4</v>
      </c>
      <c r="X6034" s="5">
        <v>467.04</v>
      </c>
      <c r="Y6034" s="5">
        <f>ORDENES[[#This Row],[Ventas Originales (con descuento)]]/(1-ORDENES[[#This Row],[Descuento]])</f>
        <v>583.79999999999995</v>
      </c>
      <c r="Z6034" s="5">
        <f>ORDENES[[#This Row],[Ventas Originales (con descuento)]]/ORDENES[[#This Row],[Cantidad]]/(1-ORDENES[[#This Row],[Descuento]])</f>
        <v>145.94999999999999</v>
      </c>
      <c r="AA6034" s="5">
        <f>ORDENES[[#This Row],[Ventas Originales (con descuento)]]/ORDENES[[#This Row],[Cantidad]]</f>
        <v>116.76</v>
      </c>
      <c r="AB6034" s="5">
        <f>ORDENES[[#This Row],[Ventas Originales (con descuento)]]-(ORDENES[[#This Row],[Ganancias]])</f>
        <v>408.66</v>
      </c>
    </row>
    <row r="6035" spans="1:28" x14ac:dyDescent="0.35">
      <c r="A6035" t="s">
        <v>7720</v>
      </c>
      <c r="B6035" t="s">
        <v>390</v>
      </c>
      <c r="C6035" t="s">
        <v>1</v>
      </c>
      <c r="D6035" t="s">
        <v>641</v>
      </c>
      <c r="E6035" t="s">
        <v>457</v>
      </c>
      <c r="F6035" s="1">
        <v>43726</v>
      </c>
      <c r="G6035" t="s">
        <v>7613</v>
      </c>
      <c r="H6035" t="s">
        <v>6576</v>
      </c>
      <c r="I6035">
        <v>32216</v>
      </c>
      <c r="J6035" t="s">
        <v>3017</v>
      </c>
      <c r="K6035" t="s">
        <v>1859</v>
      </c>
      <c r="L6035" t="s">
        <v>1866</v>
      </c>
      <c r="M6035" s="1">
        <v>43731</v>
      </c>
      <c r="N6035" t="s">
        <v>1861</v>
      </c>
      <c r="O6035" t="s">
        <v>7614</v>
      </c>
      <c r="P6035" t="s">
        <v>1870</v>
      </c>
      <c r="Q6035" t="s">
        <v>7614</v>
      </c>
      <c r="R6035" t="s">
        <v>1889</v>
      </c>
      <c r="S6035">
        <v>3</v>
      </c>
      <c r="T6035" s="2">
        <v>0.2</v>
      </c>
      <c r="U6035" s="5">
        <v>152.38999999999999</v>
      </c>
      <c r="V6035" s="5">
        <f>ORDENES[[#This Row],[Ventas sin descuento]]-ORDENES[[#This Row],[costos estimados]]</f>
        <v>331.66999999999996</v>
      </c>
      <c r="W6035">
        <v>9</v>
      </c>
      <c r="X6035" s="5">
        <v>717.12</v>
      </c>
      <c r="Y6035" s="5">
        <f>ORDENES[[#This Row],[Ventas Originales (con descuento)]]/(1-ORDENES[[#This Row],[Descuento]])</f>
        <v>896.4</v>
      </c>
      <c r="Z6035" s="5">
        <f>ORDENES[[#This Row],[Ventas Originales (con descuento)]]/ORDENES[[#This Row],[Cantidad]]/(1-ORDENES[[#This Row],[Descuento]])</f>
        <v>99.600000000000009</v>
      </c>
      <c r="AA6035" s="5">
        <f>ORDENES[[#This Row],[Ventas Originales (con descuento)]]/ORDENES[[#This Row],[Cantidad]]</f>
        <v>79.680000000000007</v>
      </c>
      <c r="AB6035" s="5">
        <f>ORDENES[[#This Row],[Ventas Originales (con descuento)]]-(ORDENES[[#This Row],[Ganancias]])</f>
        <v>564.73</v>
      </c>
    </row>
    <row r="6036" spans="1:28" x14ac:dyDescent="0.35">
      <c r="A6036" t="s">
        <v>7720</v>
      </c>
      <c r="B6036" t="s">
        <v>5</v>
      </c>
      <c r="C6036" t="s">
        <v>1</v>
      </c>
      <c r="D6036" t="s">
        <v>3111</v>
      </c>
      <c r="E6036" t="s">
        <v>194</v>
      </c>
      <c r="F6036" s="1">
        <v>44198</v>
      </c>
      <c r="G6036" t="s">
        <v>7613</v>
      </c>
      <c r="H6036" t="s">
        <v>6577</v>
      </c>
      <c r="I6036">
        <v>90032</v>
      </c>
      <c r="J6036" t="s">
        <v>3305</v>
      </c>
      <c r="K6036" t="s">
        <v>1865</v>
      </c>
      <c r="L6036" t="s">
        <v>1866</v>
      </c>
      <c r="M6036" s="1">
        <v>44200</v>
      </c>
      <c r="N6036" t="s">
        <v>1861</v>
      </c>
      <c r="O6036" t="s">
        <v>7614</v>
      </c>
      <c r="P6036" t="s">
        <v>1867</v>
      </c>
      <c r="Q6036" t="s">
        <v>7614</v>
      </c>
      <c r="R6036" t="s">
        <v>1889</v>
      </c>
      <c r="S6036">
        <v>1</v>
      </c>
      <c r="T6036" s="2">
        <v>0</v>
      </c>
      <c r="U6036" s="5">
        <v>5.81</v>
      </c>
      <c r="V6036" s="5">
        <f>ORDENES[[#This Row],[Ventas sin descuento]]-ORDENES[[#This Row],[costos estimados]]</f>
        <v>5.8099999999999987</v>
      </c>
      <c r="W6036">
        <v>1</v>
      </c>
      <c r="X6036" s="5">
        <v>16.59</v>
      </c>
      <c r="Y6036" s="5">
        <f>ORDENES[[#This Row],[Ventas Originales (con descuento)]]/(1-ORDENES[[#This Row],[Descuento]])</f>
        <v>16.59</v>
      </c>
      <c r="Z6036" s="5">
        <f>ORDENES[[#This Row],[Ventas Originales (con descuento)]]/ORDENES[[#This Row],[Cantidad]]/(1-ORDENES[[#This Row],[Descuento]])</f>
        <v>16.59</v>
      </c>
      <c r="AA6036" s="5">
        <f>ORDENES[[#This Row],[Ventas Originales (con descuento)]]/ORDENES[[#This Row],[Cantidad]]</f>
        <v>16.59</v>
      </c>
      <c r="AB6036" s="5">
        <f>ORDENES[[#This Row],[Ventas Originales (con descuento)]]-(ORDENES[[#This Row],[Ganancias]])</f>
        <v>10.780000000000001</v>
      </c>
    </row>
    <row r="6037" spans="1:28" x14ac:dyDescent="0.35">
      <c r="A6037" t="s">
        <v>7720</v>
      </c>
      <c r="B6037" t="s">
        <v>5</v>
      </c>
      <c r="C6037" t="s">
        <v>1</v>
      </c>
      <c r="D6037" t="s">
        <v>2939</v>
      </c>
      <c r="E6037" t="s">
        <v>127</v>
      </c>
      <c r="F6037" s="1">
        <v>43882</v>
      </c>
      <c r="G6037" t="s">
        <v>7613</v>
      </c>
      <c r="H6037" t="s">
        <v>6491</v>
      </c>
      <c r="I6037">
        <v>90032</v>
      </c>
      <c r="J6037" t="s">
        <v>2313</v>
      </c>
      <c r="K6037" t="s">
        <v>1865</v>
      </c>
      <c r="L6037" t="s">
        <v>1866</v>
      </c>
      <c r="M6037" s="1">
        <v>43887</v>
      </c>
      <c r="N6037" t="s">
        <v>1861</v>
      </c>
      <c r="O6037" t="s">
        <v>7614</v>
      </c>
      <c r="P6037" t="s">
        <v>1867</v>
      </c>
      <c r="Q6037" t="s">
        <v>7614</v>
      </c>
      <c r="R6037" t="s">
        <v>1889</v>
      </c>
      <c r="S6037">
        <v>3</v>
      </c>
      <c r="T6037" s="2">
        <v>0</v>
      </c>
      <c r="U6037" s="5">
        <v>0.78</v>
      </c>
      <c r="V6037" s="5">
        <f>ORDENES[[#This Row],[Ventas sin descuento]]-ORDENES[[#This Row],[costos estimados]]</f>
        <v>0.77999999999999936</v>
      </c>
      <c r="W6037">
        <v>1</v>
      </c>
      <c r="X6037" s="5">
        <v>12.99</v>
      </c>
      <c r="Y6037" s="5">
        <f>ORDENES[[#This Row],[Ventas Originales (con descuento)]]/(1-ORDENES[[#This Row],[Descuento]])</f>
        <v>12.99</v>
      </c>
      <c r="Z6037" s="5">
        <f>ORDENES[[#This Row],[Ventas Originales (con descuento)]]/ORDENES[[#This Row],[Cantidad]]/(1-ORDENES[[#This Row],[Descuento]])</f>
        <v>12.99</v>
      </c>
      <c r="AA6037" s="5">
        <f>ORDENES[[#This Row],[Ventas Originales (con descuento)]]/ORDENES[[#This Row],[Cantidad]]</f>
        <v>12.99</v>
      </c>
      <c r="AB6037" s="5">
        <f>ORDENES[[#This Row],[Ventas Originales (con descuento)]]-(ORDENES[[#This Row],[Ganancias]])</f>
        <v>12.21</v>
      </c>
    </row>
    <row r="6038" spans="1:28" x14ac:dyDescent="0.35">
      <c r="A6038" t="s">
        <v>7720</v>
      </c>
      <c r="B6038" t="s">
        <v>5</v>
      </c>
      <c r="C6038" t="s">
        <v>1</v>
      </c>
      <c r="D6038" t="s">
        <v>239</v>
      </c>
      <c r="E6038" t="s">
        <v>113</v>
      </c>
      <c r="F6038" s="1">
        <v>44128</v>
      </c>
      <c r="G6038" t="s">
        <v>7613</v>
      </c>
      <c r="H6038" t="s">
        <v>6578</v>
      </c>
      <c r="I6038">
        <v>90032</v>
      </c>
      <c r="J6038" t="s">
        <v>3359</v>
      </c>
      <c r="K6038" t="s">
        <v>1865</v>
      </c>
      <c r="L6038" t="s">
        <v>1866</v>
      </c>
      <c r="M6038" s="1">
        <v>44132</v>
      </c>
      <c r="N6038" t="s">
        <v>1861</v>
      </c>
      <c r="O6038" t="s">
        <v>7614</v>
      </c>
      <c r="P6038" t="s">
        <v>1867</v>
      </c>
      <c r="Q6038" t="s">
        <v>7614</v>
      </c>
      <c r="R6038" t="s">
        <v>1889</v>
      </c>
      <c r="S6038">
        <v>3</v>
      </c>
      <c r="T6038" s="2">
        <v>0</v>
      </c>
      <c r="U6038" s="5">
        <v>21.6</v>
      </c>
      <c r="V6038" s="5">
        <f>ORDENES[[#This Row],[Ventas sin descuento]]-ORDENES[[#This Row],[costos estimados]]</f>
        <v>21.600000000000023</v>
      </c>
      <c r="W6038">
        <v>2</v>
      </c>
      <c r="X6038" s="5">
        <v>359.98</v>
      </c>
      <c r="Y6038" s="5">
        <f>ORDENES[[#This Row],[Ventas Originales (con descuento)]]/(1-ORDENES[[#This Row],[Descuento]])</f>
        <v>359.98</v>
      </c>
      <c r="Z6038" s="5">
        <f>ORDENES[[#This Row],[Ventas Originales (con descuento)]]/ORDENES[[#This Row],[Cantidad]]/(1-ORDENES[[#This Row],[Descuento]])</f>
        <v>179.99</v>
      </c>
      <c r="AA6038" s="5">
        <f>ORDENES[[#This Row],[Ventas Originales (con descuento)]]/ORDENES[[#This Row],[Cantidad]]</f>
        <v>179.99</v>
      </c>
      <c r="AB6038" s="5">
        <f>ORDENES[[#This Row],[Ventas Originales (con descuento)]]-(ORDENES[[#This Row],[Ganancias]])</f>
        <v>338.38</v>
      </c>
    </row>
    <row r="6039" spans="1:28" x14ac:dyDescent="0.35">
      <c r="A6039" t="s">
        <v>7720</v>
      </c>
      <c r="B6039" t="s">
        <v>22</v>
      </c>
      <c r="C6039" t="s">
        <v>1</v>
      </c>
      <c r="D6039" t="s">
        <v>2871</v>
      </c>
      <c r="E6039" t="s">
        <v>194</v>
      </c>
      <c r="F6039" s="1">
        <v>44429</v>
      </c>
      <c r="G6039" t="s">
        <v>7613</v>
      </c>
      <c r="H6039" t="s">
        <v>5911</v>
      </c>
      <c r="I6039">
        <v>98115</v>
      </c>
      <c r="J6039" t="s">
        <v>3305</v>
      </c>
      <c r="K6039" t="s">
        <v>1865</v>
      </c>
      <c r="L6039" t="s">
        <v>1866</v>
      </c>
      <c r="M6039" s="1">
        <v>44433</v>
      </c>
      <c r="N6039" t="s">
        <v>1861</v>
      </c>
      <c r="O6039" t="s">
        <v>7614</v>
      </c>
      <c r="P6039" t="s">
        <v>1880</v>
      </c>
      <c r="Q6039" t="s">
        <v>7614</v>
      </c>
      <c r="R6039" t="s">
        <v>1889</v>
      </c>
      <c r="S6039">
        <v>3</v>
      </c>
      <c r="T6039" s="2">
        <v>0</v>
      </c>
      <c r="U6039" s="5">
        <v>11.61</v>
      </c>
      <c r="V6039" s="5">
        <f>ORDENES[[#This Row],[Ventas sin descuento]]-ORDENES[[#This Row],[costos estimados]]</f>
        <v>11.61</v>
      </c>
      <c r="W6039">
        <v>2</v>
      </c>
      <c r="X6039" s="5">
        <v>33.18</v>
      </c>
      <c r="Y6039" s="5">
        <f>ORDENES[[#This Row],[Ventas Originales (con descuento)]]/(1-ORDENES[[#This Row],[Descuento]])</f>
        <v>33.18</v>
      </c>
      <c r="Z6039" s="5">
        <f>ORDENES[[#This Row],[Ventas Originales (con descuento)]]/ORDENES[[#This Row],[Cantidad]]/(1-ORDENES[[#This Row],[Descuento]])</f>
        <v>16.59</v>
      </c>
      <c r="AA6039" s="5">
        <f>ORDENES[[#This Row],[Ventas Originales (con descuento)]]/ORDENES[[#This Row],[Cantidad]]</f>
        <v>16.59</v>
      </c>
      <c r="AB6039" s="5">
        <f>ORDENES[[#This Row],[Ventas Originales (con descuento)]]-(ORDENES[[#This Row],[Ganancias]])</f>
        <v>21.57</v>
      </c>
    </row>
    <row r="6040" spans="1:28" x14ac:dyDescent="0.35">
      <c r="A6040" t="s">
        <v>7720</v>
      </c>
      <c r="B6040" t="s">
        <v>22</v>
      </c>
      <c r="C6040" t="s">
        <v>1</v>
      </c>
      <c r="D6040" t="s">
        <v>2828</v>
      </c>
      <c r="E6040" t="s">
        <v>618</v>
      </c>
      <c r="F6040" s="1">
        <v>43406</v>
      </c>
      <c r="G6040" t="s">
        <v>7598</v>
      </c>
      <c r="H6040" t="s">
        <v>6579</v>
      </c>
      <c r="I6040">
        <v>98115</v>
      </c>
      <c r="J6040" t="s">
        <v>2474</v>
      </c>
      <c r="K6040" t="s">
        <v>1865</v>
      </c>
      <c r="L6040" t="s">
        <v>1866</v>
      </c>
      <c r="M6040" s="1">
        <v>43411</v>
      </c>
      <c r="N6040" t="s">
        <v>1861</v>
      </c>
      <c r="O6040" t="s">
        <v>7614</v>
      </c>
      <c r="P6040" t="s">
        <v>1880</v>
      </c>
      <c r="Q6040" t="s">
        <v>7614</v>
      </c>
      <c r="R6040" t="s">
        <v>1889</v>
      </c>
      <c r="S6040">
        <v>3</v>
      </c>
      <c r="T6040" s="2">
        <v>0</v>
      </c>
      <c r="U6040" s="5">
        <v>15.1</v>
      </c>
      <c r="V6040" s="5">
        <f>ORDENES[[#This Row],[Ventas sin descuento]]-ORDENES[[#This Row],[costos estimados]]</f>
        <v>15.100000000000001</v>
      </c>
      <c r="W6040">
        <v>2</v>
      </c>
      <c r="X6040" s="5">
        <v>41.94</v>
      </c>
      <c r="Y6040" s="5">
        <f>ORDENES[[#This Row],[Ventas Originales (con descuento)]]/(1-ORDENES[[#This Row],[Descuento]])</f>
        <v>41.94</v>
      </c>
      <c r="Z6040" s="5">
        <f>ORDENES[[#This Row],[Ventas Originales (con descuento)]]/ORDENES[[#This Row],[Cantidad]]/(1-ORDENES[[#This Row],[Descuento]])</f>
        <v>20.97</v>
      </c>
      <c r="AA6040" s="5">
        <f>ORDENES[[#This Row],[Ventas Originales (con descuento)]]/ORDENES[[#This Row],[Cantidad]]</f>
        <v>20.97</v>
      </c>
      <c r="AB6040" s="5">
        <f>ORDENES[[#This Row],[Ventas Originales (con descuento)]]-(ORDENES[[#This Row],[Ganancias]])</f>
        <v>26.839999999999996</v>
      </c>
    </row>
    <row r="6041" spans="1:28" x14ac:dyDescent="0.35">
      <c r="A6041" t="s">
        <v>7720</v>
      </c>
      <c r="B6041" t="s">
        <v>5</v>
      </c>
      <c r="C6041" t="s">
        <v>1</v>
      </c>
      <c r="D6041" t="s">
        <v>2177</v>
      </c>
      <c r="E6041" t="s">
        <v>602</v>
      </c>
      <c r="F6041" s="1">
        <v>43196</v>
      </c>
      <c r="G6041" t="s">
        <v>7613</v>
      </c>
      <c r="H6041" t="s">
        <v>6481</v>
      </c>
      <c r="I6041">
        <v>90004</v>
      </c>
      <c r="J6041" t="s">
        <v>2181</v>
      </c>
      <c r="K6041" t="s">
        <v>1865</v>
      </c>
      <c r="L6041" t="s">
        <v>1866</v>
      </c>
      <c r="M6041" s="1">
        <v>43200</v>
      </c>
      <c r="N6041" t="s">
        <v>1861</v>
      </c>
      <c r="O6041" t="s">
        <v>7614</v>
      </c>
      <c r="P6041" t="s">
        <v>1867</v>
      </c>
      <c r="Q6041" t="s">
        <v>7614</v>
      </c>
      <c r="R6041" t="s">
        <v>1889</v>
      </c>
      <c r="S6041">
        <v>3</v>
      </c>
      <c r="T6041" s="2">
        <v>0</v>
      </c>
      <c r="U6041" s="5">
        <v>131.99</v>
      </c>
      <c r="V6041" s="5">
        <f>ORDENES[[#This Row],[Ventas sin descuento]]-ORDENES[[#This Row],[costos estimados]]</f>
        <v>131.99</v>
      </c>
      <c r="W6041">
        <v>3</v>
      </c>
      <c r="X6041" s="5">
        <v>299.97000000000003</v>
      </c>
      <c r="Y6041" s="5">
        <f>ORDENES[[#This Row],[Ventas Originales (con descuento)]]/(1-ORDENES[[#This Row],[Descuento]])</f>
        <v>299.97000000000003</v>
      </c>
      <c r="Z6041" s="5">
        <f>ORDENES[[#This Row],[Ventas Originales (con descuento)]]/ORDENES[[#This Row],[Cantidad]]/(1-ORDENES[[#This Row],[Descuento]])</f>
        <v>99.990000000000009</v>
      </c>
      <c r="AA6041" s="5">
        <f>ORDENES[[#This Row],[Ventas Originales (con descuento)]]/ORDENES[[#This Row],[Cantidad]]</f>
        <v>99.990000000000009</v>
      </c>
      <c r="AB6041" s="5">
        <f>ORDENES[[#This Row],[Ventas Originales (con descuento)]]-(ORDENES[[#This Row],[Ganancias]])</f>
        <v>167.98000000000002</v>
      </c>
    </row>
    <row r="6042" spans="1:28" x14ac:dyDescent="0.35">
      <c r="A6042" t="s">
        <v>7720</v>
      </c>
      <c r="B6042" t="s">
        <v>5</v>
      </c>
      <c r="C6042" t="s">
        <v>1</v>
      </c>
      <c r="D6042" t="s">
        <v>137</v>
      </c>
      <c r="E6042" t="s">
        <v>134</v>
      </c>
      <c r="F6042" s="1">
        <v>44245</v>
      </c>
      <c r="G6042" t="s">
        <v>7613</v>
      </c>
      <c r="H6042" t="s">
        <v>6469</v>
      </c>
      <c r="I6042">
        <v>90045</v>
      </c>
      <c r="J6042" t="s">
        <v>2847</v>
      </c>
      <c r="K6042" t="s">
        <v>1865</v>
      </c>
      <c r="L6042" t="s">
        <v>1866</v>
      </c>
      <c r="M6042" s="1">
        <v>44248</v>
      </c>
      <c r="N6042" t="s">
        <v>1861</v>
      </c>
      <c r="O6042" t="s">
        <v>7614</v>
      </c>
      <c r="P6042" t="s">
        <v>1867</v>
      </c>
      <c r="Q6042" t="s">
        <v>7614</v>
      </c>
      <c r="R6042" t="s">
        <v>1889</v>
      </c>
      <c r="S6042">
        <v>2</v>
      </c>
      <c r="T6042" s="2">
        <v>0</v>
      </c>
      <c r="U6042" s="5">
        <v>47.1</v>
      </c>
      <c r="V6042" s="5">
        <f>ORDENES[[#This Row],[Ventas sin descuento]]-ORDENES[[#This Row],[costos estimados]]</f>
        <v>47.1</v>
      </c>
      <c r="W6042">
        <v>3</v>
      </c>
      <c r="X6042" s="5">
        <v>109.53</v>
      </c>
      <c r="Y6042" s="5">
        <f>ORDENES[[#This Row],[Ventas Originales (con descuento)]]/(1-ORDENES[[#This Row],[Descuento]])</f>
        <v>109.53</v>
      </c>
      <c r="Z6042" s="5">
        <f>ORDENES[[#This Row],[Ventas Originales (con descuento)]]/ORDENES[[#This Row],[Cantidad]]/(1-ORDENES[[#This Row],[Descuento]])</f>
        <v>36.51</v>
      </c>
      <c r="AA6042" s="5">
        <f>ORDENES[[#This Row],[Ventas Originales (con descuento)]]/ORDENES[[#This Row],[Cantidad]]</f>
        <v>36.51</v>
      </c>
      <c r="AB6042" s="5">
        <f>ORDENES[[#This Row],[Ventas Originales (con descuento)]]-(ORDENES[[#This Row],[Ganancias]])</f>
        <v>62.43</v>
      </c>
    </row>
    <row r="6043" spans="1:28" x14ac:dyDescent="0.35">
      <c r="A6043" t="s">
        <v>7720</v>
      </c>
      <c r="B6043" t="s">
        <v>22</v>
      </c>
      <c r="C6043" t="s">
        <v>1</v>
      </c>
      <c r="D6043" t="s">
        <v>298</v>
      </c>
      <c r="E6043" t="s">
        <v>113</v>
      </c>
      <c r="F6043" s="1">
        <v>44540</v>
      </c>
      <c r="G6043" t="s">
        <v>7613</v>
      </c>
      <c r="H6043" t="s">
        <v>6482</v>
      </c>
      <c r="I6043">
        <v>98103</v>
      </c>
      <c r="J6043" t="s">
        <v>2520</v>
      </c>
      <c r="K6043" t="s">
        <v>1865</v>
      </c>
      <c r="L6043" t="s">
        <v>1866</v>
      </c>
      <c r="M6043" s="1">
        <v>44542</v>
      </c>
      <c r="N6043" t="s">
        <v>1861</v>
      </c>
      <c r="O6043" t="s">
        <v>7614</v>
      </c>
      <c r="P6043" t="s">
        <v>1880</v>
      </c>
      <c r="Q6043" t="s">
        <v>7614</v>
      </c>
      <c r="R6043" t="s">
        <v>1889</v>
      </c>
      <c r="S6043">
        <v>1</v>
      </c>
      <c r="T6043" s="2">
        <v>0</v>
      </c>
      <c r="U6043" s="5">
        <v>4.91</v>
      </c>
      <c r="V6043" s="5">
        <f>ORDENES[[#This Row],[Ventas sin descuento]]-ORDENES[[#This Row],[costos estimados]]</f>
        <v>4.9099999999999966</v>
      </c>
      <c r="W6043">
        <v>3</v>
      </c>
      <c r="X6043" s="5">
        <v>49.08</v>
      </c>
      <c r="Y6043" s="5">
        <f>ORDENES[[#This Row],[Ventas Originales (con descuento)]]/(1-ORDENES[[#This Row],[Descuento]])</f>
        <v>49.08</v>
      </c>
      <c r="Z6043" s="5">
        <f>ORDENES[[#This Row],[Ventas Originales (con descuento)]]/ORDENES[[#This Row],[Cantidad]]/(1-ORDENES[[#This Row],[Descuento]])</f>
        <v>16.36</v>
      </c>
      <c r="AA6043" s="5">
        <f>ORDENES[[#This Row],[Ventas Originales (con descuento)]]/ORDENES[[#This Row],[Cantidad]]</f>
        <v>16.36</v>
      </c>
      <c r="AB6043" s="5">
        <f>ORDENES[[#This Row],[Ventas Originales (con descuento)]]-(ORDENES[[#This Row],[Ganancias]])</f>
        <v>44.17</v>
      </c>
    </row>
    <row r="6044" spans="1:28" x14ac:dyDescent="0.35">
      <c r="A6044" t="s">
        <v>7720</v>
      </c>
      <c r="B6044" t="s">
        <v>5</v>
      </c>
      <c r="C6044" t="s">
        <v>1</v>
      </c>
      <c r="D6044" t="s">
        <v>239</v>
      </c>
      <c r="E6044" t="s">
        <v>3366</v>
      </c>
      <c r="F6044" s="1">
        <v>44128</v>
      </c>
      <c r="G6044" t="s">
        <v>7613</v>
      </c>
      <c r="H6044" t="s">
        <v>6578</v>
      </c>
      <c r="I6044">
        <v>90032</v>
      </c>
      <c r="J6044" t="s">
        <v>3407</v>
      </c>
      <c r="K6044" t="s">
        <v>1865</v>
      </c>
      <c r="L6044" t="s">
        <v>1866</v>
      </c>
      <c r="M6044" s="1">
        <v>44132</v>
      </c>
      <c r="N6044" t="s">
        <v>1861</v>
      </c>
      <c r="O6044" t="s">
        <v>7614</v>
      </c>
      <c r="P6044" t="s">
        <v>1867</v>
      </c>
      <c r="Q6044" t="s">
        <v>7614</v>
      </c>
      <c r="R6044" t="s">
        <v>1889</v>
      </c>
      <c r="S6044">
        <v>3</v>
      </c>
      <c r="T6044" s="2">
        <v>0</v>
      </c>
      <c r="U6044" s="5">
        <v>21</v>
      </c>
      <c r="V6044" s="5">
        <f>ORDENES[[#This Row],[Ventas sin descuento]]-ORDENES[[#This Row],[costos estimados]]</f>
        <v>21</v>
      </c>
      <c r="W6044">
        <v>4</v>
      </c>
      <c r="X6044" s="5">
        <v>100</v>
      </c>
      <c r="Y6044" s="5">
        <f>ORDENES[[#This Row],[Ventas Originales (con descuento)]]/(1-ORDENES[[#This Row],[Descuento]])</f>
        <v>100</v>
      </c>
      <c r="Z6044" s="5">
        <f>ORDENES[[#This Row],[Ventas Originales (con descuento)]]/ORDENES[[#This Row],[Cantidad]]/(1-ORDENES[[#This Row],[Descuento]])</f>
        <v>25</v>
      </c>
      <c r="AA6044" s="5">
        <f>ORDENES[[#This Row],[Ventas Originales (con descuento)]]/ORDENES[[#This Row],[Cantidad]]</f>
        <v>25</v>
      </c>
      <c r="AB6044" s="5">
        <f>ORDENES[[#This Row],[Ventas Originales (con descuento)]]-(ORDENES[[#This Row],[Ganancias]])</f>
        <v>79</v>
      </c>
    </row>
    <row r="6045" spans="1:28" x14ac:dyDescent="0.35">
      <c r="A6045" t="s">
        <v>7720</v>
      </c>
      <c r="B6045" t="s">
        <v>5</v>
      </c>
      <c r="C6045" t="s">
        <v>1</v>
      </c>
      <c r="D6045" t="s">
        <v>2954</v>
      </c>
      <c r="E6045" t="s">
        <v>113</v>
      </c>
      <c r="F6045" s="1">
        <v>44318</v>
      </c>
      <c r="G6045" t="s">
        <v>7613</v>
      </c>
      <c r="H6045" t="s">
        <v>6580</v>
      </c>
      <c r="I6045">
        <v>90049</v>
      </c>
      <c r="J6045" t="s">
        <v>1790</v>
      </c>
      <c r="K6045" t="s">
        <v>1865</v>
      </c>
      <c r="L6045" t="s">
        <v>1866</v>
      </c>
      <c r="M6045" s="1">
        <v>44321</v>
      </c>
      <c r="N6045" t="s">
        <v>1861</v>
      </c>
      <c r="O6045" t="s">
        <v>7614</v>
      </c>
      <c r="P6045" t="s">
        <v>1867</v>
      </c>
      <c r="Q6045" t="s">
        <v>7614</v>
      </c>
      <c r="R6045" t="s">
        <v>1889</v>
      </c>
      <c r="S6045">
        <v>2</v>
      </c>
      <c r="T6045" s="2">
        <v>0</v>
      </c>
      <c r="U6045" s="5">
        <v>59.04</v>
      </c>
      <c r="V6045" s="5">
        <f>ORDENES[[#This Row],[Ventas sin descuento]]-ORDENES[[#This Row],[costos estimados]]</f>
        <v>59.039999999999992</v>
      </c>
      <c r="W6045">
        <v>4</v>
      </c>
      <c r="X6045" s="5">
        <v>159.56</v>
      </c>
      <c r="Y6045" s="5">
        <f>ORDENES[[#This Row],[Ventas Originales (con descuento)]]/(1-ORDENES[[#This Row],[Descuento]])</f>
        <v>159.56</v>
      </c>
      <c r="Z6045" s="5">
        <f>ORDENES[[#This Row],[Ventas Originales (con descuento)]]/ORDENES[[#This Row],[Cantidad]]/(1-ORDENES[[#This Row],[Descuento]])</f>
        <v>39.89</v>
      </c>
      <c r="AA6045" s="5">
        <f>ORDENES[[#This Row],[Ventas Originales (con descuento)]]/ORDENES[[#This Row],[Cantidad]]</f>
        <v>39.89</v>
      </c>
      <c r="AB6045" s="5">
        <f>ORDENES[[#This Row],[Ventas Originales (con descuento)]]-(ORDENES[[#This Row],[Ganancias]])</f>
        <v>100.52000000000001</v>
      </c>
    </row>
    <row r="6046" spans="1:28" x14ac:dyDescent="0.35">
      <c r="A6046" t="s">
        <v>7720</v>
      </c>
      <c r="B6046" t="s">
        <v>32</v>
      </c>
      <c r="C6046" t="s">
        <v>1</v>
      </c>
      <c r="D6046" t="s">
        <v>2871</v>
      </c>
      <c r="E6046" t="s">
        <v>618</v>
      </c>
      <c r="F6046" s="1">
        <v>44265</v>
      </c>
      <c r="G6046" t="s">
        <v>7613</v>
      </c>
      <c r="H6046" t="s">
        <v>6581</v>
      </c>
      <c r="I6046">
        <v>94109</v>
      </c>
      <c r="J6046" t="s">
        <v>2815</v>
      </c>
      <c r="K6046" t="s">
        <v>1865</v>
      </c>
      <c r="L6046" t="s">
        <v>1866</v>
      </c>
      <c r="M6046" s="1">
        <v>44270</v>
      </c>
      <c r="N6046" t="s">
        <v>1861</v>
      </c>
      <c r="O6046" t="s">
        <v>7614</v>
      </c>
      <c r="P6046" t="s">
        <v>1867</v>
      </c>
      <c r="Q6046" t="s">
        <v>7614</v>
      </c>
      <c r="R6046" t="s">
        <v>1889</v>
      </c>
      <c r="S6046">
        <v>3</v>
      </c>
      <c r="T6046" s="2">
        <v>0</v>
      </c>
      <c r="U6046" s="5">
        <v>21.27</v>
      </c>
      <c r="V6046" s="5">
        <f>ORDENES[[#This Row],[Ventas sin descuento]]-ORDENES[[#This Row],[costos estimados]]</f>
        <v>21.269999999999996</v>
      </c>
      <c r="W6046">
        <v>4</v>
      </c>
      <c r="X6046" s="5">
        <v>111.96</v>
      </c>
      <c r="Y6046" s="5">
        <f>ORDENES[[#This Row],[Ventas Originales (con descuento)]]/(1-ORDENES[[#This Row],[Descuento]])</f>
        <v>111.96</v>
      </c>
      <c r="Z6046" s="5">
        <f>ORDENES[[#This Row],[Ventas Originales (con descuento)]]/ORDENES[[#This Row],[Cantidad]]/(1-ORDENES[[#This Row],[Descuento]])</f>
        <v>27.99</v>
      </c>
      <c r="AA6046" s="5">
        <f>ORDENES[[#This Row],[Ventas Originales (con descuento)]]/ORDENES[[#This Row],[Cantidad]]</f>
        <v>27.99</v>
      </c>
      <c r="AB6046" s="5">
        <f>ORDENES[[#This Row],[Ventas Originales (con descuento)]]-(ORDENES[[#This Row],[Ganancias]])</f>
        <v>90.69</v>
      </c>
    </row>
    <row r="6047" spans="1:28" x14ac:dyDescent="0.35">
      <c r="A6047" t="s">
        <v>7720</v>
      </c>
      <c r="B6047" t="s">
        <v>3712</v>
      </c>
      <c r="C6047" t="s">
        <v>1</v>
      </c>
      <c r="D6047" t="s">
        <v>3228</v>
      </c>
      <c r="E6047" t="s">
        <v>76</v>
      </c>
      <c r="F6047" s="1">
        <v>44546</v>
      </c>
      <c r="G6047" t="s">
        <v>7613</v>
      </c>
      <c r="H6047" t="s">
        <v>6483</v>
      </c>
      <c r="I6047">
        <v>94086</v>
      </c>
      <c r="J6047" t="s">
        <v>3033</v>
      </c>
      <c r="K6047" t="s">
        <v>1865</v>
      </c>
      <c r="L6047" t="s">
        <v>1866</v>
      </c>
      <c r="M6047" s="1">
        <v>44550</v>
      </c>
      <c r="N6047" t="s">
        <v>1861</v>
      </c>
      <c r="O6047" t="s">
        <v>7614</v>
      </c>
      <c r="P6047" t="s">
        <v>1867</v>
      </c>
      <c r="Q6047" t="s">
        <v>7614</v>
      </c>
      <c r="R6047" t="s">
        <v>1889</v>
      </c>
      <c r="S6047">
        <v>3</v>
      </c>
      <c r="T6047" s="2">
        <v>0</v>
      </c>
      <c r="U6047" s="5">
        <v>45.59</v>
      </c>
      <c r="V6047" s="5">
        <f>ORDENES[[#This Row],[Ventas sin descuento]]-ORDENES[[#This Row],[costos estimados]]</f>
        <v>45.59</v>
      </c>
      <c r="W6047">
        <v>5</v>
      </c>
      <c r="X6047" s="5">
        <v>189.95</v>
      </c>
      <c r="Y6047" s="5">
        <f>ORDENES[[#This Row],[Ventas Originales (con descuento)]]/(1-ORDENES[[#This Row],[Descuento]])</f>
        <v>189.95</v>
      </c>
      <c r="Z6047" s="5">
        <f>ORDENES[[#This Row],[Ventas Originales (con descuento)]]/ORDENES[[#This Row],[Cantidad]]/(1-ORDENES[[#This Row],[Descuento]])</f>
        <v>37.989999999999995</v>
      </c>
      <c r="AA6047" s="5">
        <f>ORDENES[[#This Row],[Ventas Originales (con descuento)]]/ORDENES[[#This Row],[Cantidad]]</f>
        <v>37.989999999999995</v>
      </c>
      <c r="AB6047" s="5">
        <f>ORDENES[[#This Row],[Ventas Originales (con descuento)]]-(ORDENES[[#This Row],[Ganancias]])</f>
        <v>144.35999999999999</v>
      </c>
    </row>
    <row r="6048" spans="1:28" x14ac:dyDescent="0.35">
      <c r="A6048" t="s">
        <v>7720</v>
      </c>
      <c r="B6048" t="s">
        <v>3712</v>
      </c>
      <c r="C6048" t="s">
        <v>1</v>
      </c>
      <c r="D6048" t="s">
        <v>3228</v>
      </c>
      <c r="E6048" t="s">
        <v>272</v>
      </c>
      <c r="F6048" s="1">
        <v>44546</v>
      </c>
      <c r="G6048" t="s">
        <v>7613</v>
      </c>
      <c r="H6048" t="s">
        <v>6483</v>
      </c>
      <c r="I6048">
        <v>94086</v>
      </c>
      <c r="J6048" t="s">
        <v>1741</v>
      </c>
      <c r="K6048" t="s">
        <v>1865</v>
      </c>
      <c r="L6048" t="s">
        <v>1866</v>
      </c>
      <c r="M6048" s="1">
        <v>44550</v>
      </c>
      <c r="N6048" t="s">
        <v>1861</v>
      </c>
      <c r="O6048" t="s">
        <v>7614</v>
      </c>
      <c r="P6048" t="s">
        <v>1867</v>
      </c>
      <c r="Q6048" t="s">
        <v>7614</v>
      </c>
      <c r="R6048" t="s">
        <v>1889</v>
      </c>
      <c r="S6048">
        <v>3</v>
      </c>
      <c r="T6048" s="2">
        <v>0</v>
      </c>
      <c r="U6048" s="5">
        <v>31.49</v>
      </c>
      <c r="V6048" s="5">
        <f>ORDENES[[#This Row],[Ventas sin descuento]]-ORDENES[[#This Row],[costos estimados]]</f>
        <v>31.489999999999995</v>
      </c>
      <c r="W6048">
        <v>5</v>
      </c>
      <c r="X6048" s="5">
        <v>149.94999999999999</v>
      </c>
      <c r="Y6048" s="5">
        <f>ORDENES[[#This Row],[Ventas Originales (con descuento)]]/(1-ORDENES[[#This Row],[Descuento]])</f>
        <v>149.94999999999999</v>
      </c>
      <c r="Z6048" s="5">
        <f>ORDENES[[#This Row],[Ventas Originales (con descuento)]]/ORDENES[[#This Row],[Cantidad]]/(1-ORDENES[[#This Row],[Descuento]])</f>
        <v>29.99</v>
      </c>
      <c r="AA6048" s="5">
        <f>ORDENES[[#This Row],[Ventas Originales (con descuento)]]/ORDENES[[#This Row],[Cantidad]]</f>
        <v>29.99</v>
      </c>
      <c r="AB6048" s="5">
        <f>ORDENES[[#This Row],[Ventas Originales (con descuento)]]-(ORDENES[[#This Row],[Ganancias]])</f>
        <v>118.46</v>
      </c>
    </row>
    <row r="6049" spans="1:28" x14ac:dyDescent="0.35">
      <c r="A6049" t="s">
        <v>7720</v>
      </c>
      <c r="B6049" t="s">
        <v>22</v>
      </c>
      <c r="C6049" t="s">
        <v>1</v>
      </c>
      <c r="D6049" t="s">
        <v>2295</v>
      </c>
      <c r="E6049" t="s">
        <v>113</v>
      </c>
      <c r="F6049" s="1">
        <v>44374</v>
      </c>
      <c r="G6049" t="s">
        <v>7613</v>
      </c>
      <c r="H6049" t="s">
        <v>5892</v>
      </c>
      <c r="I6049">
        <v>98105</v>
      </c>
      <c r="J6049" t="s">
        <v>1360</v>
      </c>
      <c r="K6049" t="s">
        <v>1865</v>
      </c>
      <c r="L6049" t="s">
        <v>1866</v>
      </c>
      <c r="M6049" s="1">
        <v>44376</v>
      </c>
      <c r="N6049" t="s">
        <v>1861</v>
      </c>
      <c r="O6049" t="s">
        <v>7614</v>
      </c>
      <c r="P6049" t="s">
        <v>1880</v>
      </c>
      <c r="Q6049" t="s">
        <v>7614</v>
      </c>
      <c r="R6049" t="s">
        <v>1889</v>
      </c>
      <c r="S6049">
        <v>1</v>
      </c>
      <c r="T6049" s="2">
        <v>0</v>
      </c>
      <c r="U6049" s="5">
        <v>244.62</v>
      </c>
      <c r="V6049" s="5">
        <f>ORDENES[[#This Row],[Ventas sin descuento]]-ORDENES[[#This Row],[costos estimados]]</f>
        <v>244.62000000000012</v>
      </c>
      <c r="W6049">
        <v>5</v>
      </c>
      <c r="X6049" s="5">
        <v>1287.45</v>
      </c>
      <c r="Y6049" s="5">
        <f>ORDENES[[#This Row],[Ventas Originales (con descuento)]]/(1-ORDENES[[#This Row],[Descuento]])</f>
        <v>1287.45</v>
      </c>
      <c r="Z6049" s="5">
        <f>ORDENES[[#This Row],[Ventas Originales (con descuento)]]/ORDENES[[#This Row],[Cantidad]]/(1-ORDENES[[#This Row],[Descuento]])</f>
        <v>257.49</v>
      </c>
      <c r="AA6049" s="5">
        <f>ORDENES[[#This Row],[Ventas Originales (con descuento)]]/ORDENES[[#This Row],[Cantidad]]</f>
        <v>257.49</v>
      </c>
      <c r="AB6049" s="5">
        <f>ORDENES[[#This Row],[Ventas Originales (con descuento)]]-(ORDENES[[#This Row],[Ganancias]])</f>
        <v>1042.83</v>
      </c>
    </row>
    <row r="6050" spans="1:28" x14ac:dyDescent="0.35">
      <c r="A6050" t="s">
        <v>7720</v>
      </c>
      <c r="B6050" t="s">
        <v>3424</v>
      </c>
      <c r="C6050" t="s">
        <v>1</v>
      </c>
      <c r="D6050" t="s">
        <v>2207</v>
      </c>
      <c r="E6050" t="s">
        <v>618</v>
      </c>
      <c r="F6050" s="1">
        <v>43826</v>
      </c>
      <c r="G6050" t="s">
        <v>7598</v>
      </c>
      <c r="H6050" t="s">
        <v>6582</v>
      </c>
      <c r="I6050">
        <v>93277</v>
      </c>
      <c r="J6050" t="s">
        <v>2460</v>
      </c>
      <c r="K6050" t="s">
        <v>1865</v>
      </c>
      <c r="L6050" t="s">
        <v>1866</v>
      </c>
      <c r="M6050" s="1">
        <v>43828</v>
      </c>
      <c r="N6050" t="s">
        <v>1861</v>
      </c>
      <c r="O6050" t="s">
        <v>7614</v>
      </c>
      <c r="P6050" t="s">
        <v>1867</v>
      </c>
      <c r="Q6050" t="s">
        <v>7614</v>
      </c>
      <c r="R6050" t="s">
        <v>1889</v>
      </c>
      <c r="S6050">
        <v>1</v>
      </c>
      <c r="T6050" s="2">
        <v>0</v>
      </c>
      <c r="U6050" s="5">
        <v>3.48</v>
      </c>
      <c r="V6050" s="5">
        <f>ORDENES[[#This Row],[Ventas sin descuento]]-ORDENES[[#This Row],[costos estimados]]</f>
        <v>3.4800000000000004</v>
      </c>
      <c r="W6050">
        <v>8</v>
      </c>
      <c r="X6050" s="5">
        <v>7.92</v>
      </c>
      <c r="Y6050" s="5">
        <f>ORDENES[[#This Row],[Ventas Originales (con descuento)]]/(1-ORDENES[[#This Row],[Descuento]])</f>
        <v>7.92</v>
      </c>
      <c r="Z6050" s="5">
        <f>ORDENES[[#This Row],[Ventas Originales (con descuento)]]/ORDENES[[#This Row],[Cantidad]]/(1-ORDENES[[#This Row],[Descuento]])</f>
        <v>0.99</v>
      </c>
      <c r="AA6050" s="5">
        <f>ORDENES[[#This Row],[Ventas Originales (con descuento)]]/ORDENES[[#This Row],[Cantidad]]</f>
        <v>0.99</v>
      </c>
      <c r="AB6050" s="5">
        <f>ORDENES[[#This Row],[Ventas Originales (con descuento)]]-(ORDENES[[#This Row],[Ganancias]])</f>
        <v>4.4399999999999995</v>
      </c>
    </row>
    <row r="6051" spans="1:28" x14ac:dyDescent="0.35">
      <c r="A6051" t="s">
        <v>7720</v>
      </c>
      <c r="B6051" t="s">
        <v>225</v>
      </c>
      <c r="C6051" t="s">
        <v>1</v>
      </c>
      <c r="D6051" t="s">
        <v>309</v>
      </c>
      <c r="E6051" t="s">
        <v>370</v>
      </c>
      <c r="F6051" s="1">
        <v>43768</v>
      </c>
      <c r="G6051" t="s">
        <v>7613</v>
      </c>
      <c r="H6051" t="s">
        <v>5910</v>
      </c>
      <c r="I6051">
        <v>80219</v>
      </c>
      <c r="J6051" t="s">
        <v>2530</v>
      </c>
      <c r="K6051" t="s">
        <v>1865</v>
      </c>
      <c r="L6051" t="s">
        <v>1866</v>
      </c>
      <c r="M6051" s="1">
        <v>43771</v>
      </c>
      <c r="N6051" t="s">
        <v>1861</v>
      </c>
      <c r="O6051" t="s">
        <v>7614</v>
      </c>
      <c r="P6051" t="s">
        <v>1905</v>
      </c>
      <c r="Q6051" t="s">
        <v>7614</v>
      </c>
      <c r="R6051" t="s">
        <v>1916</v>
      </c>
      <c r="S6051">
        <v>2</v>
      </c>
      <c r="T6051" s="2">
        <v>0.2</v>
      </c>
      <c r="U6051" s="5">
        <v>165</v>
      </c>
      <c r="V6051" s="5">
        <f>ORDENES[[#This Row],[Ventas sin descuento]]-ORDENES[[#This Row],[costos estimados]]</f>
        <v>274.99749999999995</v>
      </c>
      <c r="W6051">
        <v>1</v>
      </c>
      <c r="X6051" s="5">
        <v>439.99</v>
      </c>
      <c r="Y6051" s="5">
        <f>ORDENES[[#This Row],[Ventas Originales (con descuento)]]/(1-ORDENES[[#This Row],[Descuento]])</f>
        <v>549.98749999999995</v>
      </c>
      <c r="Z6051" s="5">
        <f>ORDENES[[#This Row],[Ventas Originales (con descuento)]]/ORDENES[[#This Row],[Cantidad]]/(1-ORDENES[[#This Row],[Descuento]])</f>
        <v>549.98749999999995</v>
      </c>
      <c r="AA6051" s="5">
        <f>ORDENES[[#This Row],[Ventas Originales (con descuento)]]/ORDENES[[#This Row],[Cantidad]]</f>
        <v>439.99</v>
      </c>
      <c r="AB6051" s="5">
        <f>ORDENES[[#This Row],[Ventas Originales (con descuento)]]-(ORDENES[[#This Row],[Ganancias]])</f>
        <v>274.99</v>
      </c>
    </row>
    <row r="6052" spans="1:28" x14ac:dyDescent="0.35">
      <c r="A6052" t="s">
        <v>7720</v>
      </c>
      <c r="B6052" t="s">
        <v>5</v>
      </c>
      <c r="C6052" t="s">
        <v>1</v>
      </c>
      <c r="D6052" t="s">
        <v>279</v>
      </c>
      <c r="E6052" t="s">
        <v>63</v>
      </c>
      <c r="F6052" s="1">
        <v>44362</v>
      </c>
      <c r="G6052" t="s">
        <v>7613</v>
      </c>
      <c r="H6052" t="s">
        <v>6583</v>
      </c>
      <c r="I6052">
        <v>90032</v>
      </c>
      <c r="J6052" t="s">
        <v>2962</v>
      </c>
      <c r="K6052" t="s">
        <v>1865</v>
      </c>
      <c r="L6052" t="s">
        <v>1866</v>
      </c>
      <c r="M6052" s="1">
        <v>44366</v>
      </c>
      <c r="N6052" t="s">
        <v>1861</v>
      </c>
      <c r="O6052" t="s">
        <v>7614</v>
      </c>
      <c r="P6052" t="s">
        <v>1867</v>
      </c>
      <c r="Q6052" t="s">
        <v>7614</v>
      </c>
      <c r="R6052" t="s">
        <v>1875</v>
      </c>
      <c r="S6052">
        <v>3</v>
      </c>
      <c r="T6052" s="2">
        <v>0.2</v>
      </c>
      <c r="U6052" s="5">
        <v>7.5</v>
      </c>
      <c r="V6052" s="5">
        <f>ORDENES[[#This Row],[Ventas sin descuento]]-ORDENES[[#This Row],[costos estimados]]</f>
        <v>37.489999999999995</v>
      </c>
      <c r="W6052">
        <v>1</v>
      </c>
      <c r="X6052" s="5">
        <v>119.96</v>
      </c>
      <c r="Y6052" s="5">
        <f>ORDENES[[#This Row],[Ventas Originales (con descuento)]]/(1-ORDENES[[#This Row],[Descuento]])</f>
        <v>149.94999999999999</v>
      </c>
      <c r="Z6052" s="5">
        <f>ORDENES[[#This Row],[Ventas Originales (con descuento)]]/ORDENES[[#This Row],[Cantidad]]/(1-ORDENES[[#This Row],[Descuento]])</f>
        <v>149.94999999999999</v>
      </c>
      <c r="AA6052" s="5">
        <f>ORDENES[[#This Row],[Ventas Originales (con descuento)]]/ORDENES[[#This Row],[Cantidad]]</f>
        <v>119.96</v>
      </c>
      <c r="AB6052" s="5">
        <f>ORDENES[[#This Row],[Ventas Originales (con descuento)]]-(ORDENES[[#This Row],[Ganancias]])</f>
        <v>112.46</v>
      </c>
    </row>
    <row r="6053" spans="1:28" x14ac:dyDescent="0.35">
      <c r="A6053" t="s">
        <v>7720</v>
      </c>
      <c r="B6053" t="s">
        <v>3692</v>
      </c>
      <c r="C6053" t="s">
        <v>1</v>
      </c>
      <c r="D6053" t="s">
        <v>577</v>
      </c>
      <c r="E6053" t="s">
        <v>63</v>
      </c>
      <c r="F6053" s="1">
        <v>44486</v>
      </c>
      <c r="G6053" t="s">
        <v>7613</v>
      </c>
      <c r="H6053" t="s">
        <v>6584</v>
      </c>
      <c r="I6053">
        <v>95351</v>
      </c>
      <c r="J6053" t="s">
        <v>1340</v>
      </c>
      <c r="K6053" t="s">
        <v>1865</v>
      </c>
      <c r="L6053" t="s">
        <v>1866</v>
      </c>
      <c r="M6053" s="1">
        <v>44488</v>
      </c>
      <c r="N6053" t="s">
        <v>1861</v>
      </c>
      <c r="O6053" t="s">
        <v>7614</v>
      </c>
      <c r="P6053" t="s">
        <v>1867</v>
      </c>
      <c r="Q6053" t="s">
        <v>7614</v>
      </c>
      <c r="R6053" t="s">
        <v>1875</v>
      </c>
      <c r="S6053">
        <v>1</v>
      </c>
      <c r="T6053" s="2">
        <v>0.2</v>
      </c>
      <c r="U6053" s="5">
        <v>4.62</v>
      </c>
      <c r="V6053" s="5">
        <f>ORDENES[[#This Row],[Ventas sin descuento]]-ORDENES[[#This Row],[costos estimados]]</f>
        <v>17.817499999999995</v>
      </c>
      <c r="W6053">
        <v>1</v>
      </c>
      <c r="X6053" s="5">
        <v>52.79</v>
      </c>
      <c r="Y6053" s="5">
        <f>ORDENES[[#This Row],[Ventas Originales (con descuento)]]/(1-ORDENES[[#This Row],[Descuento]])</f>
        <v>65.987499999999997</v>
      </c>
      <c r="Z6053" s="5">
        <f>ORDENES[[#This Row],[Ventas Originales (con descuento)]]/ORDENES[[#This Row],[Cantidad]]/(1-ORDENES[[#This Row],[Descuento]])</f>
        <v>65.987499999999997</v>
      </c>
      <c r="AA6053" s="5">
        <f>ORDENES[[#This Row],[Ventas Originales (con descuento)]]/ORDENES[[#This Row],[Cantidad]]</f>
        <v>52.79</v>
      </c>
      <c r="AB6053" s="5">
        <f>ORDENES[[#This Row],[Ventas Originales (con descuento)]]-(ORDENES[[#This Row],[Ganancias]])</f>
        <v>48.17</v>
      </c>
    </row>
    <row r="6054" spans="1:28" x14ac:dyDescent="0.35">
      <c r="A6054" t="s">
        <v>7720</v>
      </c>
      <c r="B6054" t="s">
        <v>22</v>
      </c>
      <c r="C6054" t="s">
        <v>1</v>
      </c>
      <c r="D6054" t="s">
        <v>2828</v>
      </c>
      <c r="E6054" t="s">
        <v>410</v>
      </c>
      <c r="F6054" s="1">
        <v>43406</v>
      </c>
      <c r="G6054" t="s">
        <v>7598</v>
      </c>
      <c r="H6054" t="s">
        <v>6579</v>
      </c>
      <c r="I6054">
        <v>98115</v>
      </c>
      <c r="J6054" t="s">
        <v>2830</v>
      </c>
      <c r="K6054" t="s">
        <v>1865</v>
      </c>
      <c r="L6054" t="s">
        <v>1866</v>
      </c>
      <c r="M6054" s="1">
        <v>43411</v>
      </c>
      <c r="N6054" t="s">
        <v>1861</v>
      </c>
      <c r="O6054" t="s">
        <v>7614</v>
      </c>
      <c r="P6054" t="s">
        <v>1880</v>
      </c>
      <c r="Q6054" t="s">
        <v>7614</v>
      </c>
      <c r="R6054" t="s">
        <v>1875</v>
      </c>
      <c r="S6054">
        <v>3</v>
      </c>
      <c r="T6054" s="2">
        <v>0.2</v>
      </c>
      <c r="U6054" s="5">
        <v>4.62</v>
      </c>
      <c r="V6054" s="5">
        <f>ORDENES[[#This Row],[Ventas sin descuento]]-ORDENES[[#This Row],[costos estimados]]</f>
        <v>17.817499999999995</v>
      </c>
      <c r="W6054">
        <v>1</v>
      </c>
      <c r="X6054" s="5">
        <v>52.79</v>
      </c>
      <c r="Y6054" s="5">
        <f>ORDENES[[#This Row],[Ventas Originales (con descuento)]]/(1-ORDENES[[#This Row],[Descuento]])</f>
        <v>65.987499999999997</v>
      </c>
      <c r="Z6054" s="5">
        <f>ORDENES[[#This Row],[Ventas Originales (con descuento)]]/ORDENES[[#This Row],[Cantidad]]/(1-ORDENES[[#This Row],[Descuento]])</f>
        <v>65.987499999999997</v>
      </c>
      <c r="AA6054" s="5">
        <f>ORDENES[[#This Row],[Ventas Originales (con descuento)]]/ORDENES[[#This Row],[Cantidad]]</f>
        <v>52.79</v>
      </c>
      <c r="AB6054" s="5">
        <f>ORDENES[[#This Row],[Ventas Originales (con descuento)]]-(ORDENES[[#This Row],[Ganancias]])</f>
        <v>48.17</v>
      </c>
    </row>
    <row r="6055" spans="1:28" x14ac:dyDescent="0.35">
      <c r="A6055" t="s">
        <v>7720</v>
      </c>
      <c r="B6055" t="s">
        <v>153</v>
      </c>
      <c r="C6055" t="s">
        <v>1</v>
      </c>
      <c r="D6055" t="s">
        <v>612</v>
      </c>
      <c r="E6055" t="s">
        <v>16</v>
      </c>
      <c r="F6055" s="1">
        <v>43790</v>
      </c>
      <c r="G6055" t="s">
        <v>7613</v>
      </c>
      <c r="H6055" t="s">
        <v>6508</v>
      </c>
      <c r="I6055">
        <v>85023</v>
      </c>
      <c r="J6055" t="s">
        <v>2621</v>
      </c>
      <c r="K6055" t="s">
        <v>1865</v>
      </c>
      <c r="L6055" t="s">
        <v>1866</v>
      </c>
      <c r="M6055" s="1">
        <v>43792</v>
      </c>
      <c r="N6055" t="s">
        <v>1861</v>
      </c>
      <c r="O6055" t="s">
        <v>7614</v>
      </c>
      <c r="P6055" t="s">
        <v>1899</v>
      </c>
      <c r="Q6055" t="s">
        <v>7614</v>
      </c>
      <c r="R6055" t="s">
        <v>1889</v>
      </c>
      <c r="S6055">
        <v>1</v>
      </c>
      <c r="T6055" s="2">
        <v>0.2</v>
      </c>
      <c r="U6055" s="5">
        <v>-1.46</v>
      </c>
      <c r="V6055" s="5">
        <f>ORDENES[[#This Row],[Ventas sin descuento]]-ORDENES[[#This Row],[costos estimados]]</f>
        <v>4.3749999999999964</v>
      </c>
      <c r="W6055">
        <v>2</v>
      </c>
      <c r="X6055" s="5">
        <v>23.34</v>
      </c>
      <c r="Y6055" s="5">
        <f>ORDENES[[#This Row],[Ventas Originales (con descuento)]]/(1-ORDENES[[#This Row],[Descuento]])</f>
        <v>29.174999999999997</v>
      </c>
      <c r="Z6055" s="5">
        <f>ORDENES[[#This Row],[Ventas Originales (con descuento)]]/ORDENES[[#This Row],[Cantidad]]/(1-ORDENES[[#This Row],[Descuento]])</f>
        <v>14.587499999999999</v>
      </c>
      <c r="AA6055" s="5">
        <f>ORDENES[[#This Row],[Ventas Originales (con descuento)]]/ORDENES[[#This Row],[Cantidad]]</f>
        <v>11.67</v>
      </c>
      <c r="AB6055" s="5">
        <f>ORDENES[[#This Row],[Ventas Originales (con descuento)]]-(ORDENES[[#This Row],[Ganancias]])</f>
        <v>24.8</v>
      </c>
    </row>
    <row r="6056" spans="1:28" x14ac:dyDescent="0.35">
      <c r="A6056" t="s">
        <v>7720</v>
      </c>
      <c r="B6056" t="s">
        <v>280</v>
      </c>
      <c r="C6056" t="s">
        <v>1</v>
      </c>
      <c r="D6056" t="s">
        <v>265</v>
      </c>
      <c r="E6056" t="s">
        <v>370</v>
      </c>
      <c r="F6056" s="1">
        <v>44435</v>
      </c>
      <c r="G6056" t="s">
        <v>7613</v>
      </c>
      <c r="H6056" t="s">
        <v>5885</v>
      </c>
      <c r="I6056">
        <v>90301</v>
      </c>
      <c r="J6056" t="s">
        <v>2530</v>
      </c>
      <c r="K6056" t="s">
        <v>1865</v>
      </c>
      <c r="L6056" t="s">
        <v>1866</v>
      </c>
      <c r="M6056" s="1">
        <v>44437</v>
      </c>
      <c r="N6056" t="s">
        <v>1861</v>
      </c>
      <c r="O6056" t="s">
        <v>7614</v>
      </c>
      <c r="P6056" t="s">
        <v>1867</v>
      </c>
      <c r="Q6056" t="s">
        <v>7614</v>
      </c>
      <c r="R6056" t="s">
        <v>1916</v>
      </c>
      <c r="S6056">
        <v>1</v>
      </c>
      <c r="T6056" s="2">
        <v>0.2</v>
      </c>
      <c r="U6056" s="5">
        <v>329.99</v>
      </c>
      <c r="V6056" s="5">
        <f>ORDENES[[#This Row],[Ventas sin descuento]]-ORDENES[[#This Row],[costos estimados]]</f>
        <v>549.9849999999999</v>
      </c>
      <c r="W6056">
        <v>2</v>
      </c>
      <c r="X6056" s="5">
        <v>879.98</v>
      </c>
      <c r="Y6056" s="5">
        <f>ORDENES[[#This Row],[Ventas Originales (con descuento)]]/(1-ORDENES[[#This Row],[Descuento]])</f>
        <v>1099.9749999999999</v>
      </c>
      <c r="Z6056" s="5">
        <f>ORDENES[[#This Row],[Ventas Originales (con descuento)]]/ORDENES[[#This Row],[Cantidad]]/(1-ORDENES[[#This Row],[Descuento]])</f>
        <v>549.98749999999995</v>
      </c>
      <c r="AA6056" s="5">
        <f>ORDENES[[#This Row],[Ventas Originales (con descuento)]]/ORDENES[[#This Row],[Cantidad]]</f>
        <v>439.99</v>
      </c>
      <c r="AB6056" s="5">
        <f>ORDENES[[#This Row],[Ventas Originales (con descuento)]]-(ORDENES[[#This Row],[Ganancias]])</f>
        <v>549.99</v>
      </c>
    </row>
    <row r="6057" spans="1:28" x14ac:dyDescent="0.35">
      <c r="A6057" t="s">
        <v>7720</v>
      </c>
      <c r="B6057" t="s">
        <v>358</v>
      </c>
      <c r="C6057" t="s">
        <v>1</v>
      </c>
      <c r="D6057" t="s">
        <v>283</v>
      </c>
      <c r="E6057" t="s">
        <v>63</v>
      </c>
      <c r="F6057" s="1">
        <v>43764</v>
      </c>
      <c r="G6057" t="s">
        <v>7613</v>
      </c>
      <c r="H6057" t="s">
        <v>6585</v>
      </c>
      <c r="I6057">
        <v>85345</v>
      </c>
      <c r="J6057" t="s">
        <v>1340</v>
      </c>
      <c r="K6057" t="s">
        <v>1865</v>
      </c>
      <c r="L6057" t="s">
        <v>1866</v>
      </c>
      <c r="M6057" s="1">
        <v>43768</v>
      </c>
      <c r="N6057" t="s">
        <v>1861</v>
      </c>
      <c r="O6057" t="s">
        <v>7614</v>
      </c>
      <c r="P6057" t="s">
        <v>1899</v>
      </c>
      <c r="Q6057" t="s">
        <v>7614</v>
      </c>
      <c r="R6057" t="s">
        <v>1875</v>
      </c>
      <c r="S6057">
        <v>3</v>
      </c>
      <c r="T6057" s="2">
        <v>0.2</v>
      </c>
      <c r="U6057" s="5">
        <v>9.24</v>
      </c>
      <c r="V6057" s="5">
        <f>ORDENES[[#This Row],[Ventas sin descuento]]-ORDENES[[#This Row],[costos estimados]]</f>
        <v>35.634999999999991</v>
      </c>
      <c r="W6057">
        <v>2</v>
      </c>
      <c r="X6057" s="5">
        <v>105.58</v>
      </c>
      <c r="Y6057" s="5">
        <f>ORDENES[[#This Row],[Ventas Originales (con descuento)]]/(1-ORDENES[[#This Row],[Descuento]])</f>
        <v>131.97499999999999</v>
      </c>
      <c r="Z6057" s="5">
        <f>ORDENES[[#This Row],[Ventas Originales (con descuento)]]/ORDENES[[#This Row],[Cantidad]]/(1-ORDENES[[#This Row],[Descuento]])</f>
        <v>65.987499999999997</v>
      </c>
      <c r="AA6057" s="5">
        <f>ORDENES[[#This Row],[Ventas Originales (con descuento)]]/ORDENES[[#This Row],[Cantidad]]</f>
        <v>52.79</v>
      </c>
      <c r="AB6057" s="5">
        <f>ORDENES[[#This Row],[Ventas Originales (con descuento)]]-(ORDENES[[#This Row],[Ganancias]])</f>
        <v>96.34</v>
      </c>
    </row>
    <row r="6058" spans="1:28" x14ac:dyDescent="0.35">
      <c r="A6058" t="s">
        <v>7720</v>
      </c>
      <c r="B6058" t="s">
        <v>358</v>
      </c>
      <c r="C6058" t="s">
        <v>1</v>
      </c>
      <c r="D6058" t="s">
        <v>283</v>
      </c>
      <c r="E6058" t="s">
        <v>60</v>
      </c>
      <c r="F6058" s="1">
        <v>43764</v>
      </c>
      <c r="G6058" t="s">
        <v>7613</v>
      </c>
      <c r="H6058" t="s">
        <v>6585</v>
      </c>
      <c r="I6058">
        <v>85345</v>
      </c>
      <c r="J6058" t="s">
        <v>3102</v>
      </c>
      <c r="K6058" t="s">
        <v>1865</v>
      </c>
      <c r="L6058" t="s">
        <v>1866</v>
      </c>
      <c r="M6058" s="1">
        <v>43768</v>
      </c>
      <c r="N6058" t="s">
        <v>1861</v>
      </c>
      <c r="O6058" t="s">
        <v>7614</v>
      </c>
      <c r="P6058" t="s">
        <v>1899</v>
      </c>
      <c r="Q6058" t="s">
        <v>7614</v>
      </c>
      <c r="R6058" t="s">
        <v>1875</v>
      </c>
      <c r="S6058">
        <v>3</v>
      </c>
      <c r="T6058" s="2">
        <v>0.2</v>
      </c>
      <c r="U6058" s="5">
        <v>-14.6</v>
      </c>
      <c r="V6058" s="5">
        <f>ORDENES[[#This Row],[Ventas sin descuento]]-ORDENES[[#This Row],[costos estimados]]</f>
        <v>2.5799999999999983</v>
      </c>
      <c r="W6058">
        <v>2</v>
      </c>
      <c r="X6058" s="5">
        <v>68.72</v>
      </c>
      <c r="Y6058" s="5">
        <f>ORDENES[[#This Row],[Ventas Originales (con descuento)]]/(1-ORDENES[[#This Row],[Descuento]])</f>
        <v>85.899999999999991</v>
      </c>
      <c r="Z6058" s="5">
        <f>ORDENES[[#This Row],[Ventas Originales (con descuento)]]/ORDENES[[#This Row],[Cantidad]]/(1-ORDENES[[#This Row],[Descuento]])</f>
        <v>42.949999999999996</v>
      </c>
      <c r="AA6058" s="5">
        <f>ORDENES[[#This Row],[Ventas Originales (con descuento)]]/ORDENES[[#This Row],[Cantidad]]</f>
        <v>34.36</v>
      </c>
      <c r="AB6058" s="5">
        <f>ORDENES[[#This Row],[Ventas Originales (con descuento)]]-(ORDENES[[#This Row],[Ganancias]])</f>
        <v>83.32</v>
      </c>
    </row>
    <row r="6059" spans="1:28" x14ac:dyDescent="0.35">
      <c r="A6059" t="s">
        <v>7720</v>
      </c>
      <c r="B6059" t="s">
        <v>5</v>
      </c>
      <c r="C6059" t="s">
        <v>1</v>
      </c>
      <c r="D6059" t="s">
        <v>2904</v>
      </c>
      <c r="E6059" t="s">
        <v>321</v>
      </c>
      <c r="F6059" s="1">
        <v>43525</v>
      </c>
      <c r="G6059" t="s">
        <v>7613</v>
      </c>
      <c r="H6059" t="s">
        <v>5906</v>
      </c>
      <c r="I6059">
        <v>90045</v>
      </c>
      <c r="J6059" t="s">
        <v>1557</v>
      </c>
      <c r="K6059" t="s">
        <v>1865</v>
      </c>
      <c r="L6059" t="s">
        <v>1866</v>
      </c>
      <c r="M6059" s="1">
        <v>43527</v>
      </c>
      <c r="N6059" t="s">
        <v>1861</v>
      </c>
      <c r="O6059" t="s">
        <v>7614</v>
      </c>
      <c r="P6059" t="s">
        <v>1867</v>
      </c>
      <c r="Q6059" t="s">
        <v>7614</v>
      </c>
      <c r="R6059" t="s">
        <v>1875</v>
      </c>
      <c r="S6059">
        <v>1</v>
      </c>
      <c r="T6059" s="2">
        <v>0.2</v>
      </c>
      <c r="U6059" s="5">
        <v>1.2</v>
      </c>
      <c r="V6059" s="5">
        <f>ORDENES[[#This Row],[Ventas sin descuento]]-ORDENES[[#This Row],[costos estimados]]</f>
        <v>5.1949999999999967</v>
      </c>
      <c r="W6059">
        <v>2</v>
      </c>
      <c r="X6059" s="5">
        <v>15.98</v>
      </c>
      <c r="Y6059" s="5">
        <f>ORDENES[[#This Row],[Ventas Originales (con descuento)]]/(1-ORDENES[[#This Row],[Descuento]])</f>
        <v>19.974999999999998</v>
      </c>
      <c r="Z6059" s="5">
        <f>ORDENES[[#This Row],[Ventas Originales (con descuento)]]/ORDENES[[#This Row],[Cantidad]]/(1-ORDENES[[#This Row],[Descuento]])</f>
        <v>9.9874999999999989</v>
      </c>
      <c r="AA6059" s="5">
        <f>ORDENES[[#This Row],[Ventas Originales (con descuento)]]/ORDENES[[#This Row],[Cantidad]]</f>
        <v>7.99</v>
      </c>
      <c r="AB6059" s="5">
        <f>ORDENES[[#This Row],[Ventas Originales (con descuento)]]-(ORDENES[[#This Row],[Ganancias]])</f>
        <v>14.780000000000001</v>
      </c>
    </row>
    <row r="6060" spans="1:28" x14ac:dyDescent="0.35">
      <c r="A6060" t="s">
        <v>7720</v>
      </c>
      <c r="B6060" t="s">
        <v>2919</v>
      </c>
      <c r="C6060" t="s">
        <v>1</v>
      </c>
      <c r="D6060" t="s">
        <v>62</v>
      </c>
      <c r="E6060" t="s">
        <v>14</v>
      </c>
      <c r="F6060" s="1">
        <v>44047</v>
      </c>
      <c r="G6060" t="s">
        <v>7613</v>
      </c>
      <c r="H6060" t="s">
        <v>6501</v>
      </c>
      <c r="I6060">
        <v>95823</v>
      </c>
      <c r="J6060" t="s">
        <v>1169</v>
      </c>
      <c r="K6060" t="s">
        <v>1865</v>
      </c>
      <c r="L6060" t="s">
        <v>1866</v>
      </c>
      <c r="M6060" s="1">
        <v>44049</v>
      </c>
      <c r="N6060" t="s">
        <v>1861</v>
      </c>
      <c r="O6060" t="s">
        <v>7614</v>
      </c>
      <c r="P6060" t="s">
        <v>1867</v>
      </c>
      <c r="Q6060" t="s">
        <v>7614</v>
      </c>
      <c r="R6060" t="s">
        <v>1875</v>
      </c>
      <c r="S6060">
        <v>1</v>
      </c>
      <c r="T6060" s="2">
        <v>0.2</v>
      </c>
      <c r="U6060" s="5">
        <v>30.24</v>
      </c>
      <c r="V6060" s="5">
        <f>ORDENES[[#This Row],[Ventas sin descuento]]-ORDENES[[#This Row],[costos estimados]]</f>
        <v>105.83499999999998</v>
      </c>
      <c r="W6060">
        <v>2</v>
      </c>
      <c r="X6060" s="5">
        <v>302.38</v>
      </c>
      <c r="Y6060" s="5">
        <f>ORDENES[[#This Row],[Ventas Originales (con descuento)]]/(1-ORDENES[[#This Row],[Descuento]])</f>
        <v>377.97499999999997</v>
      </c>
      <c r="Z6060" s="5">
        <f>ORDENES[[#This Row],[Ventas Originales (con descuento)]]/ORDENES[[#This Row],[Cantidad]]/(1-ORDENES[[#This Row],[Descuento]])</f>
        <v>188.98749999999998</v>
      </c>
      <c r="AA6060" s="5">
        <f>ORDENES[[#This Row],[Ventas Originales (con descuento)]]/ORDENES[[#This Row],[Cantidad]]</f>
        <v>151.19</v>
      </c>
      <c r="AB6060" s="5">
        <f>ORDENES[[#This Row],[Ventas Originales (con descuento)]]-(ORDENES[[#This Row],[Ganancias]])</f>
        <v>272.14</v>
      </c>
    </row>
    <row r="6061" spans="1:28" x14ac:dyDescent="0.35">
      <c r="A6061" t="s">
        <v>7720</v>
      </c>
      <c r="B6061" t="s">
        <v>32</v>
      </c>
      <c r="C6061" t="s">
        <v>1</v>
      </c>
      <c r="D6061" t="s">
        <v>2126</v>
      </c>
      <c r="E6061" t="s">
        <v>2131</v>
      </c>
      <c r="F6061" s="1">
        <v>43185</v>
      </c>
      <c r="G6061" t="s">
        <v>7613</v>
      </c>
      <c r="H6061" t="s">
        <v>6468</v>
      </c>
      <c r="I6061">
        <v>94122</v>
      </c>
      <c r="J6061" t="s">
        <v>2132</v>
      </c>
      <c r="K6061" t="s">
        <v>1865</v>
      </c>
      <c r="L6061" t="s">
        <v>1866</v>
      </c>
      <c r="M6061" s="1">
        <v>43190</v>
      </c>
      <c r="N6061" t="s">
        <v>1861</v>
      </c>
      <c r="O6061" t="s">
        <v>7614</v>
      </c>
      <c r="P6061" t="s">
        <v>1867</v>
      </c>
      <c r="Q6061" t="s">
        <v>7614</v>
      </c>
      <c r="R6061" t="s">
        <v>1875</v>
      </c>
      <c r="S6061">
        <v>3</v>
      </c>
      <c r="T6061" s="2">
        <v>0.2</v>
      </c>
      <c r="U6061" s="5">
        <v>2.88</v>
      </c>
      <c r="V6061" s="5">
        <f>ORDENES[[#This Row],[Ventas sin descuento]]-ORDENES[[#This Row],[costos estimados]]</f>
        <v>10.074999999999999</v>
      </c>
      <c r="W6061">
        <v>2</v>
      </c>
      <c r="X6061" s="5">
        <v>28.78</v>
      </c>
      <c r="Y6061" s="5">
        <f>ORDENES[[#This Row],[Ventas Originales (con descuento)]]/(1-ORDENES[[#This Row],[Descuento]])</f>
        <v>35.975000000000001</v>
      </c>
      <c r="Z6061" s="5">
        <f>ORDENES[[#This Row],[Ventas Originales (con descuento)]]/ORDENES[[#This Row],[Cantidad]]/(1-ORDENES[[#This Row],[Descuento]])</f>
        <v>17.987500000000001</v>
      </c>
      <c r="AA6061" s="5">
        <f>ORDENES[[#This Row],[Ventas Originales (con descuento)]]/ORDENES[[#This Row],[Cantidad]]</f>
        <v>14.39</v>
      </c>
      <c r="AB6061" s="5">
        <f>ORDENES[[#This Row],[Ventas Originales (con descuento)]]-(ORDENES[[#This Row],[Ganancias]])</f>
        <v>25.900000000000002</v>
      </c>
    </row>
    <row r="6062" spans="1:28" x14ac:dyDescent="0.35">
      <c r="A6062" t="s">
        <v>7720</v>
      </c>
      <c r="B6062" t="s">
        <v>5</v>
      </c>
      <c r="C6062" t="s">
        <v>1</v>
      </c>
      <c r="D6062" t="s">
        <v>577</v>
      </c>
      <c r="E6062" t="s">
        <v>233</v>
      </c>
      <c r="F6062" s="1">
        <v>44045</v>
      </c>
      <c r="G6062" t="s">
        <v>7613</v>
      </c>
      <c r="H6062" t="s">
        <v>5903</v>
      </c>
      <c r="I6062">
        <v>90032</v>
      </c>
      <c r="J6062" t="s">
        <v>1338</v>
      </c>
      <c r="K6062" t="s">
        <v>1865</v>
      </c>
      <c r="L6062" t="s">
        <v>1866</v>
      </c>
      <c r="M6062" s="1">
        <v>44047</v>
      </c>
      <c r="N6062" t="s">
        <v>1861</v>
      </c>
      <c r="O6062" t="s">
        <v>7614</v>
      </c>
      <c r="P6062" t="s">
        <v>1867</v>
      </c>
      <c r="Q6062" t="s">
        <v>7614</v>
      </c>
      <c r="R6062" t="s">
        <v>1875</v>
      </c>
      <c r="S6062">
        <v>1</v>
      </c>
      <c r="T6062" s="2">
        <v>0.2</v>
      </c>
      <c r="U6062" s="5">
        <v>33.36</v>
      </c>
      <c r="V6062" s="5">
        <f>ORDENES[[#This Row],[Ventas sin descuento]]-ORDENES[[#This Row],[costos estimados]]</f>
        <v>116.755</v>
      </c>
      <c r="W6062">
        <v>3</v>
      </c>
      <c r="X6062" s="5">
        <v>333.58</v>
      </c>
      <c r="Y6062" s="5">
        <f>ORDENES[[#This Row],[Ventas Originales (con descuento)]]/(1-ORDENES[[#This Row],[Descuento]])</f>
        <v>416.97499999999997</v>
      </c>
      <c r="Z6062" s="5">
        <f>ORDENES[[#This Row],[Ventas Originales (con descuento)]]/ORDENES[[#This Row],[Cantidad]]/(1-ORDENES[[#This Row],[Descuento]])</f>
        <v>138.99166666666665</v>
      </c>
      <c r="AA6062" s="5">
        <f>ORDENES[[#This Row],[Ventas Originales (con descuento)]]/ORDENES[[#This Row],[Cantidad]]</f>
        <v>111.19333333333333</v>
      </c>
      <c r="AB6062" s="5">
        <f>ORDENES[[#This Row],[Ventas Originales (con descuento)]]-(ORDENES[[#This Row],[Ganancias]])</f>
        <v>300.21999999999997</v>
      </c>
    </row>
    <row r="6063" spans="1:28" x14ac:dyDescent="0.35">
      <c r="A6063" t="s">
        <v>7720</v>
      </c>
      <c r="B6063" t="s">
        <v>5</v>
      </c>
      <c r="C6063" t="s">
        <v>1</v>
      </c>
      <c r="D6063" t="s">
        <v>137</v>
      </c>
      <c r="E6063" t="s">
        <v>18</v>
      </c>
      <c r="F6063" s="1">
        <v>44245</v>
      </c>
      <c r="G6063" t="s">
        <v>7613</v>
      </c>
      <c r="H6063" t="s">
        <v>6469</v>
      </c>
      <c r="I6063">
        <v>90045</v>
      </c>
      <c r="J6063" t="s">
        <v>1555</v>
      </c>
      <c r="K6063" t="s">
        <v>1865</v>
      </c>
      <c r="L6063" t="s">
        <v>1866</v>
      </c>
      <c r="M6063" s="1">
        <v>44248</v>
      </c>
      <c r="N6063" t="s">
        <v>1861</v>
      </c>
      <c r="O6063" t="s">
        <v>7614</v>
      </c>
      <c r="P6063" t="s">
        <v>1867</v>
      </c>
      <c r="Q6063" t="s">
        <v>7614</v>
      </c>
      <c r="R6063" t="s">
        <v>1875</v>
      </c>
      <c r="S6063">
        <v>2</v>
      </c>
      <c r="T6063" s="2">
        <v>0.2</v>
      </c>
      <c r="U6063" s="5">
        <v>10.5</v>
      </c>
      <c r="V6063" s="5">
        <f>ORDENES[[#This Row],[Ventas sin descuento]]-ORDENES[[#This Row],[costos estimados]]</f>
        <v>52.494999999999976</v>
      </c>
      <c r="W6063">
        <v>3</v>
      </c>
      <c r="X6063" s="5">
        <v>167.98</v>
      </c>
      <c r="Y6063" s="5">
        <f>ORDENES[[#This Row],[Ventas Originales (con descuento)]]/(1-ORDENES[[#This Row],[Descuento]])</f>
        <v>209.97499999999997</v>
      </c>
      <c r="Z6063" s="5">
        <f>ORDENES[[#This Row],[Ventas Originales (con descuento)]]/ORDENES[[#This Row],[Cantidad]]/(1-ORDENES[[#This Row],[Descuento]])</f>
        <v>69.99166666666666</v>
      </c>
      <c r="AA6063" s="5">
        <f>ORDENES[[#This Row],[Ventas Originales (con descuento)]]/ORDENES[[#This Row],[Cantidad]]</f>
        <v>55.993333333333332</v>
      </c>
      <c r="AB6063" s="5">
        <f>ORDENES[[#This Row],[Ventas Originales (con descuento)]]-(ORDENES[[#This Row],[Ganancias]])</f>
        <v>157.47999999999999</v>
      </c>
    </row>
    <row r="6064" spans="1:28" x14ac:dyDescent="0.35">
      <c r="A6064" t="s">
        <v>7720</v>
      </c>
      <c r="B6064" t="s">
        <v>5</v>
      </c>
      <c r="C6064" t="s">
        <v>1</v>
      </c>
      <c r="D6064" t="s">
        <v>2476</v>
      </c>
      <c r="E6064" t="s">
        <v>18</v>
      </c>
      <c r="F6064" s="1">
        <v>43803</v>
      </c>
      <c r="G6064" t="s">
        <v>7598</v>
      </c>
      <c r="H6064" t="s">
        <v>5894</v>
      </c>
      <c r="I6064">
        <v>90049</v>
      </c>
      <c r="J6064" t="s">
        <v>3394</v>
      </c>
      <c r="K6064" t="s">
        <v>1865</v>
      </c>
      <c r="L6064" t="s">
        <v>1866</v>
      </c>
      <c r="M6064" s="1">
        <v>43808</v>
      </c>
      <c r="N6064" t="s">
        <v>1861</v>
      </c>
      <c r="O6064" t="s">
        <v>7614</v>
      </c>
      <c r="P6064" t="s">
        <v>1867</v>
      </c>
      <c r="Q6064" t="s">
        <v>7614</v>
      </c>
      <c r="R6064" t="s">
        <v>1875</v>
      </c>
      <c r="S6064">
        <v>3</v>
      </c>
      <c r="T6064" s="2">
        <v>0.2</v>
      </c>
      <c r="U6064" s="5">
        <v>8.2799999999999994</v>
      </c>
      <c r="V6064" s="5">
        <f>ORDENES[[#This Row],[Ventas sin descuento]]-ORDENES[[#This Row],[costos estimados]]</f>
        <v>35.867499999999978</v>
      </c>
      <c r="W6064">
        <v>3</v>
      </c>
      <c r="X6064" s="5">
        <v>110.35</v>
      </c>
      <c r="Y6064" s="5">
        <f>ORDENES[[#This Row],[Ventas Originales (con descuento)]]/(1-ORDENES[[#This Row],[Descuento]])</f>
        <v>137.93749999999997</v>
      </c>
      <c r="Z6064" s="5">
        <f>ORDENES[[#This Row],[Ventas Originales (con descuento)]]/ORDENES[[#This Row],[Cantidad]]/(1-ORDENES[[#This Row],[Descuento]])</f>
        <v>45.979166666666664</v>
      </c>
      <c r="AA6064" s="5">
        <f>ORDENES[[#This Row],[Ventas Originales (con descuento)]]/ORDENES[[#This Row],[Cantidad]]</f>
        <v>36.783333333333331</v>
      </c>
      <c r="AB6064" s="5">
        <f>ORDENES[[#This Row],[Ventas Originales (con descuento)]]-(ORDENES[[#This Row],[Ganancias]])</f>
        <v>102.07</v>
      </c>
    </row>
    <row r="6065" spans="1:28" x14ac:dyDescent="0.35">
      <c r="A6065" t="s">
        <v>7720</v>
      </c>
      <c r="B6065" t="s">
        <v>2293</v>
      </c>
      <c r="C6065" t="s">
        <v>1</v>
      </c>
      <c r="D6065" t="s">
        <v>2976</v>
      </c>
      <c r="E6065" t="s">
        <v>204</v>
      </c>
      <c r="F6065" s="1">
        <v>44058</v>
      </c>
      <c r="G6065" t="s">
        <v>7613</v>
      </c>
      <c r="H6065" t="s">
        <v>6461</v>
      </c>
      <c r="I6065">
        <v>94601</v>
      </c>
      <c r="J6065" t="s">
        <v>1321</v>
      </c>
      <c r="K6065" t="s">
        <v>1865</v>
      </c>
      <c r="L6065" t="s">
        <v>1866</v>
      </c>
      <c r="M6065" s="1">
        <v>44063</v>
      </c>
      <c r="N6065" t="s">
        <v>1861</v>
      </c>
      <c r="O6065" t="s">
        <v>7614</v>
      </c>
      <c r="P6065" t="s">
        <v>1867</v>
      </c>
      <c r="Q6065" t="s">
        <v>7614</v>
      </c>
      <c r="R6065" t="s">
        <v>1875</v>
      </c>
      <c r="S6065">
        <v>3</v>
      </c>
      <c r="T6065" s="2">
        <v>0.2</v>
      </c>
      <c r="U6065" s="5">
        <v>7.2</v>
      </c>
      <c r="V6065" s="5">
        <f>ORDENES[[#This Row],[Ventas sin descuento]]-ORDENES[[#This Row],[costos estimados]]</f>
        <v>25.194999999999993</v>
      </c>
      <c r="W6065">
        <v>3</v>
      </c>
      <c r="X6065" s="5">
        <v>71.98</v>
      </c>
      <c r="Y6065" s="5">
        <f>ORDENES[[#This Row],[Ventas Originales (con descuento)]]/(1-ORDENES[[#This Row],[Descuento]])</f>
        <v>89.974999999999994</v>
      </c>
      <c r="Z6065" s="5">
        <f>ORDENES[[#This Row],[Ventas Originales (con descuento)]]/ORDENES[[#This Row],[Cantidad]]/(1-ORDENES[[#This Row],[Descuento]])</f>
        <v>29.991666666666667</v>
      </c>
      <c r="AA6065" s="5">
        <f>ORDENES[[#This Row],[Ventas Originales (con descuento)]]/ORDENES[[#This Row],[Cantidad]]</f>
        <v>23.993333333333336</v>
      </c>
      <c r="AB6065" s="5">
        <f>ORDENES[[#This Row],[Ventas Originales (con descuento)]]-(ORDENES[[#This Row],[Ganancias]])</f>
        <v>64.78</v>
      </c>
    </row>
    <row r="6066" spans="1:28" x14ac:dyDescent="0.35">
      <c r="A6066" t="s">
        <v>7720</v>
      </c>
      <c r="B6066" t="s">
        <v>32</v>
      </c>
      <c r="C6066" t="s">
        <v>1</v>
      </c>
      <c r="D6066" t="s">
        <v>659</v>
      </c>
      <c r="E6066" t="s">
        <v>63</v>
      </c>
      <c r="F6066" s="1">
        <v>43392</v>
      </c>
      <c r="G6066" t="s">
        <v>7613</v>
      </c>
      <c r="H6066" t="s">
        <v>6485</v>
      </c>
      <c r="I6066">
        <v>94110</v>
      </c>
      <c r="J6066" t="s">
        <v>2788</v>
      </c>
      <c r="K6066" t="s">
        <v>1865</v>
      </c>
      <c r="L6066" t="s">
        <v>1866</v>
      </c>
      <c r="M6066" s="1">
        <v>43395</v>
      </c>
      <c r="N6066" t="s">
        <v>1861</v>
      </c>
      <c r="O6066" t="s">
        <v>7614</v>
      </c>
      <c r="P6066" t="s">
        <v>1867</v>
      </c>
      <c r="Q6066" t="s">
        <v>7614</v>
      </c>
      <c r="R6066" t="s">
        <v>1875</v>
      </c>
      <c r="S6066">
        <v>2</v>
      </c>
      <c r="T6066" s="2">
        <v>0.2</v>
      </c>
      <c r="U6066" s="5">
        <v>11.76</v>
      </c>
      <c r="V6066" s="5">
        <f>ORDENES[[#This Row],[Ventas sin descuento]]-ORDENES[[#This Row],[costos estimados]]</f>
        <v>41.155000000000001</v>
      </c>
      <c r="W6066">
        <v>3</v>
      </c>
      <c r="X6066" s="5">
        <v>117.58</v>
      </c>
      <c r="Y6066" s="5">
        <f>ORDENES[[#This Row],[Ventas Originales (con descuento)]]/(1-ORDENES[[#This Row],[Descuento]])</f>
        <v>146.97499999999999</v>
      </c>
      <c r="Z6066" s="5">
        <f>ORDENES[[#This Row],[Ventas Originales (con descuento)]]/ORDENES[[#This Row],[Cantidad]]/(1-ORDENES[[#This Row],[Descuento]])</f>
        <v>48.991666666666667</v>
      </c>
      <c r="AA6066" s="5">
        <f>ORDENES[[#This Row],[Ventas Originales (con descuento)]]/ORDENES[[#This Row],[Cantidad]]</f>
        <v>39.193333333333335</v>
      </c>
      <c r="AB6066" s="5">
        <f>ORDENES[[#This Row],[Ventas Originales (con descuento)]]-(ORDENES[[#This Row],[Ganancias]])</f>
        <v>105.82</v>
      </c>
    </row>
    <row r="6067" spans="1:28" x14ac:dyDescent="0.35">
      <c r="A6067" t="s">
        <v>7720</v>
      </c>
      <c r="B6067" t="s">
        <v>32</v>
      </c>
      <c r="C6067" t="s">
        <v>1</v>
      </c>
      <c r="D6067" t="s">
        <v>105</v>
      </c>
      <c r="E6067" t="s">
        <v>18</v>
      </c>
      <c r="F6067" s="1">
        <v>43636</v>
      </c>
      <c r="G6067" t="s">
        <v>7613</v>
      </c>
      <c r="H6067" t="s">
        <v>5896</v>
      </c>
      <c r="I6067">
        <v>94122</v>
      </c>
      <c r="J6067" t="s">
        <v>1224</v>
      </c>
      <c r="K6067" t="s">
        <v>1865</v>
      </c>
      <c r="L6067" t="s">
        <v>1866</v>
      </c>
      <c r="M6067" s="1">
        <v>43641</v>
      </c>
      <c r="N6067" t="s">
        <v>1861</v>
      </c>
      <c r="O6067" t="s">
        <v>7614</v>
      </c>
      <c r="P6067" t="s">
        <v>1867</v>
      </c>
      <c r="Q6067" t="s">
        <v>7614</v>
      </c>
      <c r="R6067" t="s">
        <v>1875</v>
      </c>
      <c r="S6067">
        <v>3</v>
      </c>
      <c r="T6067" s="2">
        <v>0.2</v>
      </c>
      <c r="U6067" s="5">
        <v>47.24</v>
      </c>
      <c r="V6067" s="5">
        <f>ORDENES[[#This Row],[Ventas sin descuento]]-ORDENES[[#This Row],[costos estimados]]</f>
        <v>78.734999999999985</v>
      </c>
      <c r="W6067">
        <v>3</v>
      </c>
      <c r="X6067" s="5">
        <v>125.98</v>
      </c>
      <c r="Y6067" s="5">
        <f>ORDENES[[#This Row],[Ventas Originales (con descuento)]]/(1-ORDENES[[#This Row],[Descuento]])</f>
        <v>157.47499999999999</v>
      </c>
      <c r="Z6067" s="5">
        <f>ORDENES[[#This Row],[Ventas Originales (con descuento)]]/ORDENES[[#This Row],[Cantidad]]/(1-ORDENES[[#This Row],[Descuento]])</f>
        <v>52.49166666666666</v>
      </c>
      <c r="AA6067" s="5">
        <f>ORDENES[[#This Row],[Ventas Originales (con descuento)]]/ORDENES[[#This Row],[Cantidad]]</f>
        <v>41.993333333333332</v>
      </c>
      <c r="AB6067" s="5">
        <f>ORDENES[[#This Row],[Ventas Originales (con descuento)]]-(ORDENES[[#This Row],[Ganancias]])</f>
        <v>78.740000000000009</v>
      </c>
    </row>
    <row r="6068" spans="1:28" x14ac:dyDescent="0.35">
      <c r="A6068" t="s">
        <v>7720</v>
      </c>
      <c r="B6068" t="s">
        <v>22</v>
      </c>
      <c r="C6068" t="s">
        <v>1</v>
      </c>
      <c r="D6068" t="s">
        <v>2980</v>
      </c>
      <c r="E6068" t="s">
        <v>113</v>
      </c>
      <c r="F6068" s="1">
        <v>44238</v>
      </c>
      <c r="G6068" t="s">
        <v>7598</v>
      </c>
      <c r="H6068" t="s">
        <v>5909</v>
      </c>
      <c r="I6068">
        <v>98105</v>
      </c>
      <c r="J6068" t="s">
        <v>1792</v>
      </c>
      <c r="K6068" t="s">
        <v>1865</v>
      </c>
      <c r="L6068" t="s">
        <v>1866</v>
      </c>
      <c r="M6068" s="1">
        <v>44240</v>
      </c>
      <c r="N6068" t="s">
        <v>1861</v>
      </c>
      <c r="O6068" t="s">
        <v>7614</v>
      </c>
      <c r="P6068" t="s">
        <v>1880</v>
      </c>
      <c r="Q6068" t="s">
        <v>7614</v>
      </c>
      <c r="R6068" t="s">
        <v>1875</v>
      </c>
      <c r="S6068">
        <v>1</v>
      </c>
      <c r="T6068" s="2">
        <v>0.2</v>
      </c>
      <c r="U6068" s="5">
        <v>7.77</v>
      </c>
      <c r="V6068" s="5">
        <f>ORDENES[[#This Row],[Ventas sin descuento]]-ORDENES[[#This Row],[costos estimados]]</f>
        <v>29.964999999999989</v>
      </c>
      <c r="W6068">
        <v>3</v>
      </c>
      <c r="X6068" s="5">
        <v>88.78</v>
      </c>
      <c r="Y6068" s="5">
        <f>ORDENES[[#This Row],[Ventas Originales (con descuento)]]/(1-ORDENES[[#This Row],[Descuento]])</f>
        <v>110.97499999999999</v>
      </c>
      <c r="Z6068" s="5">
        <f>ORDENES[[#This Row],[Ventas Originales (con descuento)]]/ORDENES[[#This Row],[Cantidad]]/(1-ORDENES[[#This Row],[Descuento]])</f>
        <v>36.991666666666667</v>
      </c>
      <c r="AA6068" s="5">
        <f>ORDENES[[#This Row],[Ventas Originales (con descuento)]]/ORDENES[[#This Row],[Cantidad]]</f>
        <v>29.593333333333334</v>
      </c>
      <c r="AB6068" s="5">
        <f>ORDENES[[#This Row],[Ventas Originales (con descuento)]]-(ORDENES[[#This Row],[Ganancias]])</f>
        <v>81.010000000000005</v>
      </c>
    </row>
    <row r="6069" spans="1:28" x14ac:dyDescent="0.35">
      <c r="A6069" t="s">
        <v>7720</v>
      </c>
      <c r="B6069" t="s">
        <v>3576</v>
      </c>
      <c r="C6069" t="s">
        <v>1</v>
      </c>
      <c r="D6069" t="s">
        <v>3097</v>
      </c>
      <c r="E6069" t="s">
        <v>18</v>
      </c>
      <c r="F6069" s="1">
        <v>44525</v>
      </c>
      <c r="G6069" t="s">
        <v>7613</v>
      </c>
      <c r="H6069" t="s">
        <v>6492</v>
      </c>
      <c r="I6069">
        <v>92677</v>
      </c>
      <c r="J6069" t="s">
        <v>3581</v>
      </c>
      <c r="K6069" t="s">
        <v>1865</v>
      </c>
      <c r="L6069" t="s">
        <v>1866</v>
      </c>
      <c r="M6069" s="1">
        <v>44529</v>
      </c>
      <c r="N6069" t="s">
        <v>1861</v>
      </c>
      <c r="O6069" t="s">
        <v>7614</v>
      </c>
      <c r="P6069" t="s">
        <v>1867</v>
      </c>
      <c r="Q6069" t="s">
        <v>7614</v>
      </c>
      <c r="R6069" t="s">
        <v>1875</v>
      </c>
      <c r="S6069">
        <v>3</v>
      </c>
      <c r="T6069" s="2">
        <v>0.2</v>
      </c>
      <c r="U6069" s="5">
        <v>3.5</v>
      </c>
      <c r="V6069" s="5">
        <f>ORDENES[[#This Row],[Ventas sin descuento]]-ORDENES[[#This Row],[costos estimados]]</f>
        <v>13.489999999999995</v>
      </c>
      <c r="W6069">
        <v>5</v>
      </c>
      <c r="X6069" s="5">
        <v>39.96</v>
      </c>
      <c r="Y6069" s="5">
        <f>ORDENES[[#This Row],[Ventas Originales (con descuento)]]/(1-ORDENES[[#This Row],[Descuento]])</f>
        <v>49.949999999999996</v>
      </c>
      <c r="Z6069" s="5">
        <f>ORDENES[[#This Row],[Ventas Originales (con descuento)]]/ORDENES[[#This Row],[Cantidad]]/(1-ORDENES[[#This Row],[Descuento]])</f>
        <v>9.99</v>
      </c>
      <c r="AA6069" s="5">
        <f>ORDENES[[#This Row],[Ventas Originales (con descuento)]]/ORDENES[[#This Row],[Cantidad]]</f>
        <v>7.992</v>
      </c>
      <c r="AB6069" s="5">
        <f>ORDENES[[#This Row],[Ventas Originales (con descuento)]]-(ORDENES[[#This Row],[Ganancias]])</f>
        <v>36.46</v>
      </c>
    </row>
    <row r="6070" spans="1:28" x14ac:dyDescent="0.35">
      <c r="A6070" t="s">
        <v>7720</v>
      </c>
      <c r="B6070" t="s">
        <v>5</v>
      </c>
      <c r="C6070" t="s">
        <v>1</v>
      </c>
      <c r="D6070" t="s">
        <v>3429</v>
      </c>
      <c r="E6070" t="s">
        <v>440</v>
      </c>
      <c r="F6070" s="1">
        <v>43868</v>
      </c>
      <c r="G6070" t="s">
        <v>7598</v>
      </c>
      <c r="H6070" t="s">
        <v>6586</v>
      </c>
      <c r="I6070">
        <v>90049</v>
      </c>
      <c r="J6070" t="s">
        <v>3244</v>
      </c>
      <c r="K6070" t="s">
        <v>1865</v>
      </c>
      <c r="L6070" t="s">
        <v>1866</v>
      </c>
      <c r="M6070" s="1">
        <v>43871</v>
      </c>
      <c r="N6070" t="s">
        <v>1861</v>
      </c>
      <c r="O6070" t="s">
        <v>7614</v>
      </c>
      <c r="P6070" t="s">
        <v>1867</v>
      </c>
      <c r="Q6070" t="s">
        <v>7614</v>
      </c>
      <c r="R6070" t="s">
        <v>1875</v>
      </c>
      <c r="S6070">
        <v>2</v>
      </c>
      <c r="T6070" s="2">
        <v>0.2</v>
      </c>
      <c r="U6070" s="5">
        <v>39</v>
      </c>
      <c r="V6070" s="5">
        <f>ORDENES[[#This Row],[Ventas sin descuento]]-ORDENES[[#This Row],[costos estimados]]</f>
        <v>194.99</v>
      </c>
      <c r="W6070">
        <v>5</v>
      </c>
      <c r="X6070" s="5">
        <v>623.96</v>
      </c>
      <c r="Y6070" s="5">
        <f>ORDENES[[#This Row],[Ventas Originales (con descuento)]]/(1-ORDENES[[#This Row],[Descuento]])</f>
        <v>779.95</v>
      </c>
      <c r="Z6070" s="5">
        <f>ORDENES[[#This Row],[Ventas Originales (con descuento)]]/ORDENES[[#This Row],[Cantidad]]/(1-ORDENES[[#This Row],[Descuento]])</f>
        <v>155.98999999999998</v>
      </c>
      <c r="AA6070" s="5">
        <f>ORDENES[[#This Row],[Ventas Originales (con descuento)]]/ORDENES[[#This Row],[Cantidad]]</f>
        <v>124.792</v>
      </c>
      <c r="AB6070" s="5">
        <f>ORDENES[[#This Row],[Ventas Originales (con descuento)]]-(ORDENES[[#This Row],[Ganancias]])</f>
        <v>584.96</v>
      </c>
    </row>
    <row r="6071" spans="1:28" x14ac:dyDescent="0.35">
      <c r="A6071" t="s">
        <v>7720</v>
      </c>
      <c r="B6071" t="s">
        <v>225</v>
      </c>
      <c r="C6071" t="s">
        <v>1</v>
      </c>
      <c r="D6071" t="s">
        <v>309</v>
      </c>
      <c r="E6071" t="s">
        <v>651</v>
      </c>
      <c r="F6071" s="1">
        <v>43768</v>
      </c>
      <c r="G6071" t="s">
        <v>7613</v>
      </c>
      <c r="H6071" t="s">
        <v>5910</v>
      </c>
      <c r="I6071">
        <v>80219</v>
      </c>
      <c r="J6071" t="s">
        <v>1823</v>
      </c>
      <c r="K6071" t="s">
        <v>1865</v>
      </c>
      <c r="L6071" t="s">
        <v>1866</v>
      </c>
      <c r="M6071" s="1">
        <v>43771</v>
      </c>
      <c r="N6071" t="s">
        <v>1861</v>
      </c>
      <c r="O6071" t="s">
        <v>7614</v>
      </c>
      <c r="P6071" t="s">
        <v>1905</v>
      </c>
      <c r="Q6071" t="s">
        <v>7614</v>
      </c>
      <c r="R6071" t="s">
        <v>1875</v>
      </c>
      <c r="S6071">
        <v>2</v>
      </c>
      <c r="T6071" s="2">
        <v>0.2</v>
      </c>
      <c r="U6071" s="5">
        <v>30.79</v>
      </c>
      <c r="V6071" s="5">
        <f>ORDENES[[#This Row],[Ventas sin descuento]]-ORDENES[[#This Row],[costos estimados]]</f>
        <v>52.779999999999994</v>
      </c>
      <c r="W6071">
        <v>5</v>
      </c>
      <c r="X6071" s="5">
        <v>87.96</v>
      </c>
      <c r="Y6071" s="5">
        <f>ORDENES[[#This Row],[Ventas Originales (con descuento)]]/(1-ORDENES[[#This Row],[Descuento]])</f>
        <v>109.94999999999999</v>
      </c>
      <c r="Z6071" s="5">
        <f>ORDENES[[#This Row],[Ventas Originales (con descuento)]]/ORDENES[[#This Row],[Cantidad]]/(1-ORDENES[[#This Row],[Descuento]])</f>
        <v>21.99</v>
      </c>
      <c r="AA6071" s="5">
        <f>ORDENES[[#This Row],[Ventas Originales (con descuento)]]/ORDENES[[#This Row],[Cantidad]]</f>
        <v>17.591999999999999</v>
      </c>
      <c r="AB6071" s="5">
        <f>ORDENES[[#This Row],[Ventas Originales (con descuento)]]-(ORDENES[[#This Row],[Ganancias]])</f>
        <v>57.169999999999995</v>
      </c>
    </row>
    <row r="6072" spans="1:28" x14ac:dyDescent="0.35">
      <c r="A6072" t="s">
        <v>7720</v>
      </c>
      <c r="B6072" t="s">
        <v>482</v>
      </c>
      <c r="C6072" t="s">
        <v>1</v>
      </c>
      <c r="D6072" t="s">
        <v>311</v>
      </c>
      <c r="E6072" t="s">
        <v>60</v>
      </c>
      <c r="F6072" s="1">
        <v>43276</v>
      </c>
      <c r="G6072" t="s">
        <v>7598</v>
      </c>
      <c r="H6072" t="s">
        <v>6496</v>
      </c>
      <c r="I6072">
        <v>97301</v>
      </c>
      <c r="J6072" t="s">
        <v>2411</v>
      </c>
      <c r="K6072" t="s">
        <v>1865</v>
      </c>
      <c r="L6072" t="s">
        <v>1866</v>
      </c>
      <c r="M6072" s="1">
        <v>43278</v>
      </c>
      <c r="N6072" t="s">
        <v>1861</v>
      </c>
      <c r="O6072" t="s">
        <v>7614</v>
      </c>
      <c r="P6072" t="s">
        <v>1904</v>
      </c>
      <c r="Q6072" t="s">
        <v>7614</v>
      </c>
      <c r="R6072" t="s">
        <v>1875</v>
      </c>
      <c r="S6072">
        <v>1</v>
      </c>
      <c r="T6072" s="2">
        <v>0.2</v>
      </c>
      <c r="U6072" s="5">
        <v>19.8</v>
      </c>
      <c r="V6072" s="5">
        <f>ORDENES[[#This Row],[Ventas sin descuento]]-ORDENES[[#This Row],[costos estimados]]</f>
        <v>85.789999999999964</v>
      </c>
      <c r="W6072">
        <v>5</v>
      </c>
      <c r="X6072" s="5">
        <v>263.95999999999998</v>
      </c>
      <c r="Y6072" s="5">
        <f>ORDENES[[#This Row],[Ventas Originales (con descuento)]]/(1-ORDENES[[#This Row],[Descuento]])</f>
        <v>329.94999999999993</v>
      </c>
      <c r="Z6072" s="5">
        <f>ORDENES[[#This Row],[Ventas Originales (con descuento)]]/ORDENES[[#This Row],[Cantidad]]/(1-ORDENES[[#This Row],[Descuento]])</f>
        <v>65.989999999999995</v>
      </c>
      <c r="AA6072" s="5">
        <f>ORDENES[[#This Row],[Ventas Originales (con descuento)]]/ORDENES[[#This Row],[Cantidad]]</f>
        <v>52.791999999999994</v>
      </c>
      <c r="AB6072" s="5">
        <f>ORDENES[[#This Row],[Ventas Originales (con descuento)]]-(ORDENES[[#This Row],[Ganancias]])</f>
        <v>244.15999999999997</v>
      </c>
    </row>
    <row r="6073" spans="1:28" x14ac:dyDescent="0.35">
      <c r="A6073" t="s">
        <v>7720</v>
      </c>
      <c r="B6073" t="s">
        <v>600</v>
      </c>
      <c r="C6073" t="s">
        <v>1</v>
      </c>
      <c r="D6073" t="s">
        <v>387</v>
      </c>
      <c r="E6073" t="s">
        <v>651</v>
      </c>
      <c r="F6073" s="1">
        <v>44450</v>
      </c>
      <c r="G6073" t="s">
        <v>7598</v>
      </c>
      <c r="H6073" t="s">
        <v>6486</v>
      </c>
      <c r="I6073">
        <v>92704</v>
      </c>
      <c r="J6073" t="s">
        <v>3335</v>
      </c>
      <c r="K6073" t="s">
        <v>1865</v>
      </c>
      <c r="L6073" t="s">
        <v>1866</v>
      </c>
      <c r="M6073" s="1">
        <v>44452</v>
      </c>
      <c r="N6073" t="s">
        <v>1861</v>
      </c>
      <c r="O6073" t="s">
        <v>7614</v>
      </c>
      <c r="P6073" t="s">
        <v>1867</v>
      </c>
      <c r="Q6073" t="s">
        <v>7614</v>
      </c>
      <c r="R6073" t="s">
        <v>1875</v>
      </c>
      <c r="S6073">
        <v>1</v>
      </c>
      <c r="T6073" s="2">
        <v>0.2</v>
      </c>
      <c r="U6073" s="5">
        <v>17.989999999999998</v>
      </c>
      <c r="V6073" s="5">
        <f>ORDENES[[#This Row],[Ventas sin descuento]]-ORDENES[[#This Row],[costos estimados]]</f>
        <v>53.977499999999978</v>
      </c>
      <c r="W6073">
        <v>6</v>
      </c>
      <c r="X6073" s="5">
        <v>143.94999999999999</v>
      </c>
      <c r="Y6073" s="5">
        <f>ORDENES[[#This Row],[Ventas Originales (con descuento)]]/(1-ORDENES[[#This Row],[Descuento]])</f>
        <v>179.93749999999997</v>
      </c>
      <c r="Z6073" s="5">
        <f>ORDENES[[#This Row],[Ventas Originales (con descuento)]]/ORDENES[[#This Row],[Cantidad]]/(1-ORDENES[[#This Row],[Descuento]])</f>
        <v>29.989583333333329</v>
      </c>
      <c r="AA6073" s="5">
        <f>ORDENES[[#This Row],[Ventas Originales (con descuento)]]/ORDENES[[#This Row],[Cantidad]]</f>
        <v>23.991666666666664</v>
      </c>
      <c r="AB6073" s="5">
        <f>ORDENES[[#This Row],[Ventas Originales (con descuento)]]-(ORDENES[[#This Row],[Ganancias]])</f>
        <v>125.96</v>
      </c>
    </row>
    <row r="6074" spans="1:28" x14ac:dyDescent="0.35">
      <c r="A6074" t="s">
        <v>7720</v>
      </c>
      <c r="B6074" t="s">
        <v>19</v>
      </c>
      <c r="C6074" t="s">
        <v>1</v>
      </c>
      <c r="D6074" t="s">
        <v>520</v>
      </c>
      <c r="E6074" t="s">
        <v>644</v>
      </c>
      <c r="F6074" s="1">
        <v>44398</v>
      </c>
      <c r="G6074" t="s">
        <v>7613</v>
      </c>
      <c r="H6074" t="s">
        <v>6465</v>
      </c>
      <c r="I6074">
        <v>94521</v>
      </c>
      <c r="J6074" t="s">
        <v>2646</v>
      </c>
      <c r="K6074" t="s">
        <v>1865</v>
      </c>
      <c r="L6074" t="s">
        <v>1866</v>
      </c>
      <c r="M6074" s="1">
        <v>44402</v>
      </c>
      <c r="N6074" t="s">
        <v>1861</v>
      </c>
      <c r="O6074" t="s">
        <v>7614</v>
      </c>
      <c r="P6074" t="s">
        <v>1867</v>
      </c>
      <c r="Q6074" t="s">
        <v>7614</v>
      </c>
      <c r="R6074" t="s">
        <v>1875</v>
      </c>
      <c r="S6074">
        <v>3</v>
      </c>
      <c r="T6074" s="2">
        <v>0.2</v>
      </c>
      <c r="U6074" s="5">
        <v>121.96</v>
      </c>
      <c r="V6074" s="5">
        <f>ORDENES[[#This Row],[Ventas sin descuento]]-ORDENES[[#This Row],[costos estimados]]</f>
        <v>528.50749999999994</v>
      </c>
      <c r="W6074">
        <v>9</v>
      </c>
      <c r="X6074" s="5">
        <v>1626.19</v>
      </c>
      <c r="Y6074" s="5">
        <f>ORDENES[[#This Row],[Ventas Originales (con descuento)]]/(1-ORDENES[[#This Row],[Descuento]])</f>
        <v>2032.7375</v>
      </c>
      <c r="Z6074" s="5">
        <f>ORDENES[[#This Row],[Ventas Originales (con descuento)]]/ORDENES[[#This Row],[Cantidad]]/(1-ORDENES[[#This Row],[Descuento]])</f>
        <v>225.85972222222225</v>
      </c>
      <c r="AA6074" s="5">
        <f>ORDENES[[#This Row],[Ventas Originales (con descuento)]]/ORDENES[[#This Row],[Cantidad]]</f>
        <v>180.6877777777778</v>
      </c>
      <c r="AB6074" s="5">
        <f>ORDENES[[#This Row],[Ventas Originales (con descuento)]]-(ORDENES[[#This Row],[Ganancias]])</f>
        <v>1504.23</v>
      </c>
    </row>
    <row r="6075" spans="1:28" x14ac:dyDescent="0.35">
      <c r="A6075" t="s">
        <v>7720</v>
      </c>
      <c r="B6075" t="s">
        <v>225</v>
      </c>
      <c r="C6075" t="s">
        <v>1</v>
      </c>
      <c r="D6075" t="s">
        <v>309</v>
      </c>
      <c r="E6075" t="s">
        <v>350</v>
      </c>
      <c r="F6075" s="1">
        <v>43768</v>
      </c>
      <c r="G6075" t="s">
        <v>7613</v>
      </c>
      <c r="H6075" t="s">
        <v>5910</v>
      </c>
      <c r="I6075">
        <v>80219</v>
      </c>
      <c r="J6075" t="s">
        <v>3279</v>
      </c>
      <c r="K6075" t="s">
        <v>1865</v>
      </c>
      <c r="L6075" t="s">
        <v>1866</v>
      </c>
      <c r="M6075" s="1">
        <v>43771</v>
      </c>
      <c r="N6075" t="s">
        <v>1861</v>
      </c>
      <c r="O6075" t="s">
        <v>7614</v>
      </c>
      <c r="P6075" t="s">
        <v>1905</v>
      </c>
      <c r="Q6075" t="s">
        <v>7614</v>
      </c>
      <c r="R6075" t="s">
        <v>1912</v>
      </c>
      <c r="S6075">
        <v>2</v>
      </c>
      <c r="T6075" s="2">
        <v>0.7</v>
      </c>
      <c r="U6075" s="5">
        <v>-46</v>
      </c>
      <c r="V6075" s="5">
        <f>ORDENES[[#This Row],[Ventas sin descuento]]-ORDENES[[#This Row],[costos estimados]]</f>
        <v>93.976666666666631</v>
      </c>
      <c r="W6075">
        <v>2</v>
      </c>
      <c r="X6075" s="5">
        <v>59.99</v>
      </c>
      <c r="Y6075" s="5">
        <f>ORDENES[[#This Row],[Ventas Originales (con descuento)]]/(1-ORDENES[[#This Row],[Descuento]])</f>
        <v>199.96666666666664</v>
      </c>
      <c r="Z6075" s="5">
        <f>ORDENES[[#This Row],[Ventas Originales (con descuento)]]/ORDENES[[#This Row],[Cantidad]]/(1-ORDENES[[#This Row],[Descuento]])</f>
        <v>99.98333333333332</v>
      </c>
      <c r="AA6075" s="5">
        <f>ORDENES[[#This Row],[Ventas Originales (con descuento)]]/ORDENES[[#This Row],[Cantidad]]</f>
        <v>29.995000000000001</v>
      </c>
      <c r="AB6075" s="5">
        <f>ORDENES[[#This Row],[Ventas Originales (con descuento)]]-(ORDENES[[#This Row],[Ganancias]])</f>
        <v>105.99000000000001</v>
      </c>
    </row>
    <row r="6076" spans="1:28" x14ac:dyDescent="0.35">
      <c r="A6076" t="s">
        <v>7720</v>
      </c>
      <c r="B6076" t="s">
        <v>2957</v>
      </c>
      <c r="C6076" t="s">
        <v>1</v>
      </c>
      <c r="D6076" t="s">
        <v>2266</v>
      </c>
      <c r="E6076" t="s">
        <v>76</v>
      </c>
      <c r="F6076" s="1">
        <v>44002</v>
      </c>
      <c r="G6076" t="s">
        <v>7613</v>
      </c>
      <c r="H6076" t="s">
        <v>5928</v>
      </c>
      <c r="I6076">
        <v>73120</v>
      </c>
      <c r="J6076" t="s">
        <v>2078</v>
      </c>
      <c r="K6076" t="s">
        <v>1881</v>
      </c>
      <c r="L6076" t="s">
        <v>1866</v>
      </c>
      <c r="M6076" s="1">
        <v>44007</v>
      </c>
      <c r="N6076" t="s">
        <v>1869</v>
      </c>
      <c r="O6076" t="s">
        <v>7623</v>
      </c>
      <c r="P6076" t="s">
        <v>1910</v>
      </c>
      <c r="Q6076" t="s">
        <v>7623</v>
      </c>
      <c r="R6076" t="s">
        <v>1889</v>
      </c>
      <c r="S6076">
        <v>3</v>
      </c>
      <c r="T6076" s="2">
        <v>0</v>
      </c>
      <c r="U6076" s="5">
        <v>0.55000000000000004</v>
      </c>
      <c r="V6076" s="5">
        <f>ORDENES[[#This Row],[Ventas sin descuento]]-ORDENES[[#This Row],[costos estimados]]</f>
        <v>0.54999999999999982</v>
      </c>
      <c r="W6076">
        <v>1</v>
      </c>
      <c r="X6076" s="5">
        <v>6.9</v>
      </c>
      <c r="Y6076" s="5">
        <f>ORDENES[[#This Row],[Ventas Originales (con descuento)]]/(1-ORDENES[[#This Row],[Descuento]])</f>
        <v>6.9</v>
      </c>
      <c r="Z6076" s="5">
        <f>ORDENES[[#This Row],[Ventas Originales (con descuento)]]/ORDENES[[#This Row],[Cantidad]]/(1-ORDENES[[#This Row],[Descuento]])</f>
        <v>6.9</v>
      </c>
      <c r="AA6076" s="5">
        <f>ORDENES[[#This Row],[Ventas Originales (con descuento)]]/ORDENES[[#This Row],[Cantidad]]</f>
        <v>6.9</v>
      </c>
      <c r="AB6076" s="5">
        <f>ORDENES[[#This Row],[Ventas Originales (con descuento)]]-(ORDENES[[#This Row],[Ganancias]])</f>
        <v>6.3500000000000005</v>
      </c>
    </row>
    <row r="6077" spans="1:28" x14ac:dyDescent="0.35">
      <c r="A6077" t="s">
        <v>7720</v>
      </c>
      <c r="B6077" t="s">
        <v>95</v>
      </c>
      <c r="C6077" t="s">
        <v>1</v>
      </c>
      <c r="D6077" t="s">
        <v>251</v>
      </c>
      <c r="E6077" t="s">
        <v>306</v>
      </c>
      <c r="F6077" s="1">
        <v>43795</v>
      </c>
      <c r="G6077" t="s">
        <v>7613</v>
      </c>
      <c r="H6077" t="s">
        <v>6587</v>
      </c>
      <c r="I6077">
        <v>65807</v>
      </c>
      <c r="J6077" t="s">
        <v>1481</v>
      </c>
      <c r="K6077" t="s">
        <v>1881</v>
      </c>
      <c r="L6077" t="s">
        <v>1866</v>
      </c>
      <c r="M6077" s="1">
        <v>43800</v>
      </c>
      <c r="N6077" t="s">
        <v>1869</v>
      </c>
      <c r="O6077" t="s">
        <v>7623</v>
      </c>
      <c r="P6077" t="s">
        <v>1909</v>
      </c>
      <c r="Q6077" t="s">
        <v>7623</v>
      </c>
      <c r="R6077" t="s">
        <v>1916</v>
      </c>
      <c r="S6077">
        <v>3</v>
      </c>
      <c r="T6077" s="2">
        <v>0</v>
      </c>
      <c r="U6077" s="5">
        <v>234</v>
      </c>
      <c r="V6077" s="5">
        <f>ORDENES[[#This Row],[Ventas sin descuento]]-ORDENES[[#This Row],[costos estimados]]</f>
        <v>234</v>
      </c>
      <c r="W6077">
        <v>1</v>
      </c>
      <c r="X6077" s="5">
        <v>599.99</v>
      </c>
      <c r="Y6077" s="5">
        <f>ORDENES[[#This Row],[Ventas Originales (con descuento)]]/(1-ORDENES[[#This Row],[Descuento]])</f>
        <v>599.99</v>
      </c>
      <c r="Z6077" s="5">
        <f>ORDENES[[#This Row],[Ventas Originales (con descuento)]]/ORDENES[[#This Row],[Cantidad]]/(1-ORDENES[[#This Row],[Descuento]])</f>
        <v>599.99</v>
      </c>
      <c r="AA6077" s="5">
        <f>ORDENES[[#This Row],[Ventas Originales (con descuento)]]/ORDENES[[#This Row],[Cantidad]]</f>
        <v>599.99</v>
      </c>
      <c r="AB6077" s="5">
        <f>ORDENES[[#This Row],[Ventas Originales (con descuento)]]-(ORDENES[[#This Row],[Ganancias]])</f>
        <v>365.99</v>
      </c>
    </row>
    <row r="6078" spans="1:28" x14ac:dyDescent="0.35">
      <c r="A6078" t="s">
        <v>7720</v>
      </c>
      <c r="B6078" t="s">
        <v>603</v>
      </c>
      <c r="C6078" t="s">
        <v>1</v>
      </c>
      <c r="D6078" t="s">
        <v>2243</v>
      </c>
      <c r="E6078" t="s">
        <v>18</v>
      </c>
      <c r="F6078" s="1">
        <v>43922</v>
      </c>
      <c r="G6078" t="s">
        <v>7613</v>
      </c>
      <c r="H6078" t="s">
        <v>6588</v>
      </c>
      <c r="I6078">
        <v>53209</v>
      </c>
      <c r="J6078" t="s">
        <v>3434</v>
      </c>
      <c r="K6078" t="s">
        <v>1881</v>
      </c>
      <c r="L6078" t="s">
        <v>1866</v>
      </c>
      <c r="M6078" s="1">
        <v>43928</v>
      </c>
      <c r="N6078" t="s">
        <v>1869</v>
      </c>
      <c r="O6078" t="s">
        <v>7623</v>
      </c>
      <c r="P6078" t="s">
        <v>1884</v>
      </c>
      <c r="Q6078" t="s">
        <v>7623</v>
      </c>
      <c r="R6078" t="s">
        <v>1875</v>
      </c>
      <c r="S6078">
        <v>4</v>
      </c>
      <c r="T6078" s="2">
        <v>0</v>
      </c>
      <c r="U6078" s="5">
        <v>0.26</v>
      </c>
      <c r="V6078" s="5">
        <f>ORDENES[[#This Row],[Ventas sin descuento]]-ORDENES[[#This Row],[costos estimados]]</f>
        <v>0.25999999999999979</v>
      </c>
      <c r="W6078">
        <v>1</v>
      </c>
      <c r="X6078" s="5">
        <v>12.99</v>
      </c>
      <c r="Y6078" s="5">
        <f>ORDENES[[#This Row],[Ventas Originales (con descuento)]]/(1-ORDENES[[#This Row],[Descuento]])</f>
        <v>12.99</v>
      </c>
      <c r="Z6078" s="5">
        <f>ORDENES[[#This Row],[Ventas Originales (con descuento)]]/ORDENES[[#This Row],[Cantidad]]/(1-ORDENES[[#This Row],[Descuento]])</f>
        <v>12.99</v>
      </c>
      <c r="AA6078" s="5">
        <f>ORDENES[[#This Row],[Ventas Originales (con descuento)]]/ORDENES[[#This Row],[Cantidad]]</f>
        <v>12.99</v>
      </c>
      <c r="AB6078" s="5">
        <f>ORDENES[[#This Row],[Ventas Originales (con descuento)]]-(ORDENES[[#This Row],[Ganancias]])</f>
        <v>12.73</v>
      </c>
    </row>
    <row r="6079" spans="1:28" x14ac:dyDescent="0.35">
      <c r="A6079" t="s">
        <v>7720</v>
      </c>
      <c r="B6079" t="s">
        <v>140</v>
      </c>
      <c r="C6079" t="s">
        <v>1</v>
      </c>
      <c r="D6079" t="s">
        <v>2805</v>
      </c>
      <c r="E6079" t="s">
        <v>618</v>
      </c>
      <c r="F6079" s="1">
        <v>43402</v>
      </c>
      <c r="G6079" t="s">
        <v>7598</v>
      </c>
      <c r="H6079" t="s">
        <v>6518</v>
      </c>
      <c r="I6079">
        <v>47201</v>
      </c>
      <c r="J6079" t="s">
        <v>2806</v>
      </c>
      <c r="K6079" t="s">
        <v>1881</v>
      </c>
      <c r="L6079" t="s">
        <v>1866</v>
      </c>
      <c r="M6079" s="1">
        <v>43406</v>
      </c>
      <c r="N6079" t="s">
        <v>1869</v>
      </c>
      <c r="O6079" t="s">
        <v>7623</v>
      </c>
      <c r="P6079" t="s">
        <v>1896</v>
      </c>
      <c r="Q6079" t="s">
        <v>7623</v>
      </c>
      <c r="R6079" t="s">
        <v>1889</v>
      </c>
      <c r="S6079">
        <v>3</v>
      </c>
      <c r="T6079" s="2">
        <v>0</v>
      </c>
      <c r="U6079" s="5">
        <v>0.89</v>
      </c>
      <c r="V6079" s="5">
        <f>ORDENES[[#This Row],[Ventas sin descuento]]-ORDENES[[#This Row],[costos estimados]]</f>
        <v>0.89000000000000012</v>
      </c>
      <c r="W6079">
        <v>2</v>
      </c>
      <c r="X6079" s="5">
        <v>1.98</v>
      </c>
      <c r="Y6079" s="5">
        <f>ORDENES[[#This Row],[Ventas Originales (con descuento)]]/(1-ORDENES[[#This Row],[Descuento]])</f>
        <v>1.98</v>
      </c>
      <c r="Z6079" s="5">
        <f>ORDENES[[#This Row],[Ventas Originales (con descuento)]]/ORDENES[[#This Row],[Cantidad]]/(1-ORDENES[[#This Row],[Descuento]])</f>
        <v>0.99</v>
      </c>
      <c r="AA6079" s="5">
        <f>ORDENES[[#This Row],[Ventas Originales (con descuento)]]/ORDENES[[#This Row],[Cantidad]]</f>
        <v>0.99</v>
      </c>
      <c r="AB6079" s="5">
        <f>ORDENES[[#This Row],[Ventas Originales (con descuento)]]-(ORDENES[[#This Row],[Ganancias]])</f>
        <v>1.0899999999999999</v>
      </c>
    </row>
    <row r="6080" spans="1:28" x14ac:dyDescent="0.35">
      <c r="A6080" t="s">
        <v>7720</v>
      </c>
      <c r="B6080" t="s">
        <v>2802</v>
      </c>
      <c r="C6080" t="s">
        <v>1</v>
      </c>
      <c r="D6080" t="s">
        <v>2803</v>
      </c>
      <c r="E6080" t="s">
        <v>18</v>
      </c>
      <c r="F6080" s="1">
        <v>43401</v>
      </c>
      <c r="G6080" t="s">
        <v>7598</v>
      </c>
      <c r="H6080" t="s">
        <v>6589</v>
      </c>
      <c r="I6080">
        <v>67846</v>
      </c>
      <c r="J6080" t="s">
        <v>2804</v>
      </c>
      <c r="K6080" t="s">
        <v>1881</v>
      </c>
      <c r="L6080" t="s">
        <v>1866</v>
      </c>
      <c r="M6080" s="1">
        <v>43405</v>
      </c>
      <c r="N6080" t="s">
        <v>1869</v>
      </c>
      <c r="O6080" t="s">
        <v>7623</v>
      </c>
      <c r="P6080" t="s">
        <v>2658</v>
      </c>
      <c r="Q6080" t="s">
        <v>7623</v>
      </c>
      <c r="R6080" t="s">
        <v>1875</v>
      </c>
      <c r="S6080">
        <v>3</v>
      </c>
      <c r="T6080" s="2">
        <v>0</v>
      </c>
      <c r="U6080" s="5">
        <v>74.81</v>
      </c>
      <c r="V6080" s="5">
        <f>ORDENES[[#This Row],[Ventas sin descuento]]-ORDENES[[#This Row],[costos estimados]]</f>
        <v>74.81</v>
      </c>
      <c r="W6080">
        <v>2</v>
      </c>
      <c r="X6080" s="5">
        <v>257.98</v>
      </c>
      <c r="Y6080" s="5">
        <f>ORDENES[[#This Row],[Ventas Originales (con descuento)]]/(1-ORDENES[[#This Row],[Descuento]])</f>
        <v>257.98</v>
      </c>
      <c r="Z6080" s="5">
        <f>ORDENES[[#This Row],[Ventas Originales (con descuento)]]/ORDENES[[#This Row],[Cantidad]]/(1-ORDENES[[#This Row],[Descuento]])</f>
        <v>128.99</v>
      </c>
      <c r="AA6080" s="5">
        <f>ORDENES[[#This Row],[Ventas Originales (con descuento)]]/ORDENES[[#This Row],[Cantidad]]</f>
        <v>128.99</v>
      </c>
      <c r="AB6080" s="5">
        <f>ORDENES[[#This Row],[Ventas Originales (con descuento)]]-(ORDENES[[#This Row],[Ganancias]])</f>
        <v>183.17000000000002</v>
      </c>
    </row>
    <row r="6081" spans="1:28" x14ac:dyDescent="0.35">
      <c r="A6081" t="s">
        <v>7720</v>
      </c>
      <c r="B6081" t="s">
        <v>247</v>
      </c>
      <c r="C6081" t="s">
        <v>1</v>
      </c>
      <c r="D6081" t="s">
        <v>3416</v>
      </c>
      <c r="E6081" t="s">
        <v>113</v>
      </c>
      <c r="F6081" s="1">
        <v>43824</v>
      </c>
      <c r="G6081" t="s">
        <v>7613</v>
      </c>
      <c r="H6081" t="s">
        <v>5912</v>
      </c>
      <c r="I6081">
        <v>48227</v>
      </c>
      <c r="J6081" t="s">
        <v>1792</v>
      </c>
      <c r="K6081" t="s">
        <v>1881</v>
      </c>
      <c r="L6081" t="s">
        <v>1866</v>
      </c>
      <c r="M6081" s="1">
        <v>43831</v>
      </c>
      <c r="N6081" t="s">
        <v>1869</v>
      </c>
      <c r="O6081" t="s">
        <v>7623</v>
      </c>
      <c r="P6081" t="s">
        <v>1894</v>
      </c>
      <c r="Q6081" t="s">
        <v>7623</v>
      </c>
      <c r="R6081" t="s">
        <v>1875</v>
      </c>
      <c r="S6081">
        <v>5</v>
      </c>
      <c r="T6081" s="2">
        <v>0</v>
      </c>
      <c r="U6081" s="5">
        <v>19.97</v>
      </c>
      <c r="V6081" s="5">
        <f>ORDENES[[#This Row],[Ventas sin descuento]]-ORDENES[[#This Row],[costos estimados]]</f>
        <v>19.97</v>
      </c>
      <c r="W6081">
        <v>2</v>
      </c>
      <c r="X6081" s="5">
        <v>73.98</v>
      </c>
      <c r="Y6081" s="5">
        <f>ORDENES[[#This Row],[Ventas Originales (con descuento)]]/(1-ORDENES[[#This Row],[Descuento]])</f>
        <v>73.98</v>
      </c>
      <c r="Z6081" s="5">
        <f>ORDENES[[#This Row],[Ventas Originales (con descuento)]]/ORDENES[[#This Row],[Cantidad]]/(1-ORDENES[[#This Row],[Descuento]])</f>
        <v>36.99</v>
      </c>
      <c r="AA6081" s="5">
        <f>ORDENES[[#This Row],[Ventas Originales (con descuento)]]/ORDENES[[#This Row],[Cantidad]]</f>
        <v>36.99</v>
      </c>
      <c r="AB6081" s="5">
        <f>ORDENES[[#This Row],[Ventas Originales (con descuento)]]-(ORDENES[[#This Row],[Ganancias]])</f>
        <v>54.010000000000005</v>
      </c>
    </row>
    <row r="6082" spans="1:28" x14ac:dyDescent="0.35">
      <c r="A6082" t="s">
        <v>7720</v>
      </c>
      <c r="B6082" t="s">
        <v>3069</v>
      </c>
      <c r="C6082" t="s">
        <v>1</v>
      </c>
      <c r="D6082" t="s">
        <v>2172</v>
      </c>
      <c r="E6082" t="s">
        <v>410</v>
      </c>
      <c r="F6082" s="1">
        <v>43511</v>
      </c>
      <c r="G6082" t="s">
        <v>7598</v>
      </c>
      <c r="H6082" t="s">
        <v>6590</v>
      </c>
      <c r="I6082">
        <v>53142</v>
      </c>
      <c r="J6082" t="s">
        <v>1849</v>
      </c>
      <c r="K6082" t="s">
        <v>1881</v>
      </c>
      <c r="L6082" t="s">
        <v>1866</v>
      </c>
      <c r="M6082" s="1">
        <v>43515</v>
      </c>
      <c r="N6082" t="s">
        <v>1869</v>
      </c>
      <c r="O6082" t="s">
        <v>7623</v>
      </c>
      <c r="P6082" t="s">
        <v>1884</v>
      </c>
      <c r="Q6082" t="s">
        <v>7623</v>
      </c>
      <c r="R6082" t="s">
        <v>1875</v>
      </c>
      <c r="S6082">
        <v>3</v>
      </c>
      <c r="T6082" s="2">
        <v>0</v>
      </c>
      <c r="U6082" s="5">
        <v>195.99</v>
      </c>
      <c r="V6082" s="5">
        <f>ORDENES[[#This Row],[Ventas sin descuento]]-ORDENES[[#This Row],[costos estimados]]</f>
        <v>195.99</v>
      </c>
      <c r="W6082">
        <v>2</v>
      </c>
      <c r="X6082" s="5">
        <v>699.98</v>
      </c>
      <c r="Y6082" s="5">
        <f>ORDENES[[#This Row],[Ventas Originales (con descuento)]]/(1-ORDENES[[#This Row],[Descuento]])</f>
        <v>699.98</v>
      </c>
      <c r="Z6082" s="5">
        <f>ORDENES[[#This Row],[Ventas Originales (con descuento)]]/ORDENES[[#This Row],[Cantidad]]/(1-ORDENES[[#This Row],[Descuento]])</f>
        <v>349.99</v>
      </c>
      <c r="AA6082" s="5">
        <f>ORDENES[[#This Row],[Ventas Originales (con descuento)]]/ORDENES[[#This Row],[Cantidad]]</f>
        <v>349.99</v>
      </c>
      <c r="AB6082" s="5">
        <f>ORDENES[[#This Row],[Ventas Originales (con descuento)]]-(ORDENES[[#This Row],[Ganancias]])</f>
        <v>503.99</v>
      </c>
    </row>
    <row r="6083" spans="1:28" x14ac:dyDescent="0.35">
      <c r="A6083" t="s">
        <v>7720</v>
      </c>
      <c r="B6083" t="s">
        <v>376</v>
      </c>
      <c r="C6083" t="s">
        <v>1</v>
      </c>
      <c r="D6083" t="s">
        <v>62</v>
      </c>
      <c r="E6083" t="s">
        <v>457</v>
      </c>
      <c r="F6083" s="1">
        <v>43151</v>
      </c>
      <c r="G6083" t="s">
        <v>7613</v>
      </c>
      <c r="H6083" t="s">
        <v>5931</v>
      </c>
      <c r="I6083">
        <v>47374</v>
      </c>
      <c r="J6083" t="s">
        <v>2018</v>
      </c>
      <c r="K6083" t="s">
        <v>1881</v>
      </c>
      <c r="L6083" t="s">
        <v>1866</v>
      </c>
      <c r="M6083" s="1">
        <v>43157</v>
      </c>
      <c r="N6083" t="s">
        <v>1869</v>
      </c>
      <c r="O6083" t="s">
        <v>7623</v>
      </c>
      <c r="P6083" t="s">
        <v>1896</v>
      </c>
      <c r="Q6083" t="s">
        <v>7623</v>
      </c>
      <c r="R6083" t="s">
        <v>1889</v>
      </c>
      <c r="S6083">
        <v>4</v>
      </c>
      <c r="T6083" s="2">
        <v>0</v>
      </c>
      <c r="U6083" s="5">
        <v>22.43</v>
      </c>
      <c r="V6083" s="5">
        <f>ORDENES[[#This Row],[Ventas sin descuento]]-ORDENES[[#This Row],[costos estimados]]</f>
        <v>22.43</v>
      </c>
      <c r="W6083">
        <v>3</v>
      </c>
      <c r="X6083" s="5">
        <v>62.31</v>
      </c>
      <c r="Y6083" s="5">
        <f>ORDENES[[#This Row],[Ventas Originales (con descuento)]]/(1-ORDENES[[#This Row],[Descuento]])</f>
        <v>62.31</v>
      </c>
      <c r="Z6083" s="5">
        <f>ORDENES[[#This Row],[Ventas Originales (con descuento)]]/ORDENES[[#This Row],[Cantidad]]/(1-ORDENES[[#This Row],[Descuento]])</f>
        <v>20.77</v>
      </c>
      <c r="AA6083" s="5">
        <f>ORDENES[[#This Row],[Ventas Originales (con descuento)]]/ORDENES[[#This Row],[Cantidad]]</f>
        <v>20.77</v>
      </c>
      <c r="AB6083" s="5">
        <f>ORDENES[[#This Row],[Ventas Originales (con descuento)]]-(ORDENES[[#This Row],[Ganancias]])</f>
        <v>39.880000000000003</v>
      </c>
    </row>
    <row r="6084" spans="1:28" x14ac:dyDescent="0.35">
      <c r="A6084" t="s">
        <v>7720</v>
      </c>
      <c r="B6084" t="s">
        <v>598</v>
      </c>
      <c r="C6084" t="s">
        <v>1</v>
      </c>
      <c r="D6084" t="s">
        <v>177</v>
      </c>
      <c r="E6084" t="s">
        <v>16</v>
      </c>
      <c r="F6084" s="1">
        <v>43407</v>
      </c>
      <c r="G6084" t="s">
        <v>7613</v>
      </c>
      <c r="H6084" t="s">
        <v>6591</v>
      </c>
      <c r="I6084">
        <v>68104</v>
      </c>
      <c r="J6084" t="s">
        <v>2837</v>
      </c>
      <c r="K6084" t="s">
        <v>1881</v>
      </c>
      <c r="L6084" t="s">
        <v>1866</v>
      </c>
      <c r="M6084" s="1">
        <v>43411</v>
      </c>
      <c r="N6084" t="s">
        <v>1869</v>
      </c>
      <c r="O6084" t="s">
        <v>7623</v>
      </c>
      <c r="P6084" t="s">
        <v>1886</v>
      </c>
      <c r="Q6084" t="s">
        <v>7623</v>
      </c>
      <c r="R6084" t="s">
        <v>1889</v>
      </c>
      <c r="S6084">
        <v>3</v>
      </c>
      <c r="T6084" s="2">
        <v>0</v>
      </c>
      <c r="U6084" s="5">
        <v>18.89</v>
      </c>
      <c r="V6084" s="5">
        <f>ORDENES[[#This Row],[Ventas sin descuento]]-ORDENES[[#This Row],[costos estimados]]</f>
        <v>18.89</v>
      </c>
      <c r="W6084">
        <v>3</v>
      </c>
      <c r="X6084" s="5">
        <v>89.97</v>
      </c>
      <c r="Y6084" s="5">
        <f>ORDENES[[#This Row],[Ventas Originales (con descuento)]]/(1-ORDENES[[#This Row],[Descuento]])</f>
        <v>89.97</v>
      </c>
      <c r="Z6084" s="5">
        <f>ORDENES[[#This Row],[Ventas Originales (con descuento)]]/ORDENES[[#This Row],[Cantidad]]/(1-ORDENES[[#This Row],[Descuento]])</f>
        <v>29.99</v>
      </c>
      <c r="AA6084" s="5">
        <f>ORDENES[[#This Row],[Ventas Originales (con descuento)]]/ORDENES[[#This Row],[Cantidad]]</f>
        <v>29.99</v>
      </c>
      <c r="AB6084" s="5">
        <f>ORDENES[[#This Row],[Ventas Originales (con descuento)]]-(ORDENES[[#This Row],[Ganancias]])</f>
        <v>71.08</v>
      </c>
    </row>
    <row r="6085" spans="1:28" x14ac:dyDescent="0.35">
      <c r="A6085" t="s">
        <v>7720</v>
      </c>
      <c r="B6085" t="s">
        <v>2459</v>
      </c>
      <c r="C6085" t="s">
        <v>1</v>
      </c>
      <c r="D6085" t="s">
        <v>2954</v>
      </c>
      <c r="E6085" t="s">
        <v>113</v>
      </c>
      <c r="F6085" s="1">
        <v>44397</v>
      </c>
      <c r="G6085" t="s">
        <v>7613</v>
      </c>
      <c r="H6085" t="s">
        <v>5925</v>
      </c>
      <c r="I6085">
        <v>57103</v>
      </c>
      <c r="J6085" t="s">
        <v>3187</v>
      </c>
      <c r="K6085" t="s">
        <v>1881</v>
      </c>
      <c r="L6085" t="s">
        <v>1866</v>
      </c>
      <c r="M6085" s="1">
        <v>44402</v>
      </c>
      <c r="N6085" t="s">
        <v>1869</v>
      </c>
      <c r="O6085" t="s">
        <v>7623</v>
      </c>
      <c r="P6085" t="s">
        <v>1973</v>
      </c>
      <c r="Q6085" t="s">
        <v>7623</v>
      </c>
      <c r="R6085" t="s">
        <v>1889</v>
      </c>
      <c r="S6085">
        <v>3</v>
      </c>
      <c r="T6085" s="2">
        <v>0</v>
      </c>
      <c r="U6085" s="5">
        <v>132.59</v>
      </c>
      <c r="V6085" s="5">
        <f>ORDENES[[#This Row],[Ventas sin descuento]]-ORDENES[[#This Row],[costos estimados]]</f>
        <v>132.59000000000003</v>
      </c>
      <c r="W6085">
        <v>3</v>
      </c>
      <c r="X6085" s="5">
        <v>389.97</v>
      </c>
      <c r="Y6085" s="5">
        <f>ORDENES[[#This Row],[Ventas Originales (con descuento)]]/(1-ORDENES[[#This Row],[Descuento]])</f>
        <v>389.97</v>
      </c>
      <c r="Z6085" s="5">
        <f>ORDENES[[#This Row],[Ventas Originales (con descuento)]]/ORDENES[[#This Row],[Cantidad]]/(1-ORDENES[[#This Row],[Descuento]])</f>
        <v>129.99</v>
      </c>
      <c r="AA6085" s="5">
        <f>ORDENES[[#This Row],[Ventas Originales (con descuento)]]/ORDENES[[#This Row],[Cantidad]]</f>
        <v>129.99</v>
      </c>
      <c r="AB6085" s="5">
        <f>ORDENES[[#This Row],[Ventas Originales (con descuento)]]-(ORDENES[[#This Row],[Ganancias]])</f>
        <v>257.38</v>
      </c>
    </row>
    <row r="6086" spans="1:28" x14ac:dyDescent="0.35">
      <c r="A6086" t="s">
        <v>7720</v>
      </c>
      <c r="B6086" t="s">
        <v>2459</v>
      </c>
      <c r="C6086" t="s">
        <v>1</v>
      </c>
      <c r="D6086" t="s">
        <v>239</v>
      </c>
      <c r="E6086" t="s">
        <v>618</v>
      </c>
      <c r="F6086" s="1">
        <v>43296</v>
      </c>
      <c r="G6086" t="s">
        <v>7613</v>
      </c>
      <c r="H6086" t="s">
        <v>6526</v>
      </c>
      <c r="I6086">
        <v>57103</v>
      </c>
      <c r="J6086" t="s">
        <v>2460</v>
      </c>
      <c r="K6086" t="s">
        <v>1881</v>
      </c>
      <c r="L6086" t="s">
        <v>1866</v>
      </c>
      <c r="M6086" s="1">
        <v>43300</v>
      </c>
      <c r="N6086" t="s">
        <v>1869</v>
      </c>
      <c r="O6086" t="s">
        <v>7623</v>
      </c>
      <c r="P6086" t="s">
        <v>1973</v>
      </c>
      <c r="Q6086" t="s">
        <v>7623</v>
      </c>
      <c r="R6086" t="s">
        <v>1889</v>
      </c>
      <c r="S6086">
        <v>3</v>
      </c>
      <c r="T6086" s="2">
        <v>0</v>
      </c>
      <c r="U6086" s="5">
        <v>1.31</v>
      </c>
      <c r="V6086" s="5">
        <f>ORDENES[[#This Row],[Ventas sin descuento]]-ORDENES[[#This Row],[costos estimados]]</f>
        <v>1.31</v>
      </c>
      <c r="W6086">
        <v>3</v>
      </c>
      <c r="X6086" s="5">
        <v>2.97</v>
      </c>
      <c r="Y6086" s="5">
        <f>ORDENES[[#This Row],[Ventas Originales (con descuento)]]/(1-ORDENES[[#This Row],[Descuento]])</f>
        <v>2.97</v>
      </c>
      <c r="Z6086" s="5">
        <f>ORDENES[[#This Row],[Ventas Originales (con descuento)]]/ORDENES[[#This Row],[Cantidad]]/(1-ORDENES[[#This Row],[Descuento]])</f>
        <v>0.9900000000000001</v>
      </c>
      <c r="AA6086" s="5">
        <f>ORDENES[[#This Row],[Ventas Originales (con descuento)]]/ORDENES[[#This Row],[Cantidad]]</f>
        <v>0.9900000000000001</v>
      </c>
      <c r="AB6086" s="5">
        <f>ORDENES[[#This Row],[Ventas Originales (con descuento)]]-(ORDENES[[#This Row],[Ganancias]])</f>
        <v>1.6600000000000001</v>
      </c>
    </row>
    <row r="6087" spans="1:28" x14ac:dyDescent="0.35">
      <c r="A6087" t="s">
        <v>7720</v>
      </c>
      <c r="B6087" t="s">
        <v>603</v>
      </c>
      <c r="C6087" t="s">
        <v>1</v>
      </c>
      <c r="D6087" t="s">
        <v>3440</v>
      </c>
      <c r="E6087" t="s">
        <v>618</v>
      </c>
      <c r="F6087" s="1">
        <v>44548</v>
      </c>
      <c r="G6087" t="s">
        <v>7613</v>
      </c>
      <c r="H6087" t="s">
        <v>5933</v>
      </c>
      <c r="I6087">
        <v>53209</v>
      </c>
      <c r="J6087" t="s">
        <v>2754</v>
      </c>
      <c r="K6087" t="s">
        <v>1881</v>
      </c>
      <c r="L6087" t="s">
        <v>1866</v>
      </c>
      <c r="M6087" s="1">
        <v>44554</v>
      </c>
      <c r="N6087" t="s">
        <v>1869</v>
      </c>
      <c r="O6087" t="s">
        <v>7623</v>
      </c>
      <c r="P6087" t="s">
        <v>1884</v>
      </c>
      <c r="Q6087" t="s">
        <v>7623</v>
      </c>
      <c r="R6087" t="s">
        <v>1889</v>
      </c>
      <c r="S6087">
        <v>4</v>
      </c>
      <c r="T6087" s="2">
        <v>0</v>
      </c>
      <c r="U6087" s="5">
        <v>10.86</v>
      </c>
      <c r="V6087" s="5">
        <f>ORDENES[[#This Row],[Ventas sin descuento]]-ORDENES[[#This Row],[costos estimados]]</f>
        <v>10.86</v>
      </c>
      <c r="W6087">
        <v>3</v>
      </c>
      <c r="X6087" s="5">
        <v>29.34</v>
      </c>
      <c r="Y6087" s="5">
        <f>ORDENES[[#This Row],[Ventas Originales (con descuento)]]/(1-ORDENES[[#This Row],[Descuento]])</f>
        <v>29.34</v>
      </c>
      <c r="Z6087" s="5">
        <f>ORDENES[[#This Row],[Ventas Originales (con descuento)]]/ORDENES[[#This Row],[Cantidad]]/(1-ORDENES[[#This Row],[Descuento]])</f>
        <v>9.7799999999999994</v>
      </c>
      <c r="AA6087" s="5">
        <f>ORDENES[[#This Row],[Ventas Originales (con descuento)]]/ORDENES[[#This Row],[Cantidad]]</f>
        <v>9.7799999999999994</v>
      </c>
      <c r="AB6087" s="5">
        <f>ORDENES[[#This Row],[Ventas Originales (con descuento)]]-(ORDENES[[#This Row],[Ganancias]])</f>
        <v>18.48</v>
      </c>
    </row>
    <row r="6088" spans="1:28" x14ac:dyDescent="0.35">
      <c r="A6088" t="s">
        <v>7720</v>
      </c>
      <c r="B6088" t="s">
        <v>140</v>
      </c>
      <c r="C6088" t="s">
        <v>1</v>
      </c>
      <c r="D6088" t="s">
        <v>611</v>
      </c>
      <c r="E6088" t="s">
        <v>60</v>
      </c>
      <c r="F6088" s="1">
        <v>44329</v>
      </c>
      <c r="G6088" t="s">
        <v>7598</v>
      </c>
      <c r="H6088" t="s">
        <v>6516</v>
      </c>
      <c r="I6088">
        <v>47201</v>
      </c>
      <c r="J6088" t="s">
        <v>3151</v>
      </c>
      <c r="K6088" t="s">
        <v>1881</v>
      </c>
      <c r="L6088" t="s">
        <v>1866</v>
      </c>
      <c r="M6088" s="1">
        <v>44333</v>
      </c>
      <c r="N6088" t="s">
        <v>1869</v>
      </c>
      <c r="O6088" t="s">
        <v>7623</v>
      </c>
      <c r="P6088" t="s">
        <v>1896</v>
      </c>
      <c r="Q6088" t="s">
        <v>7623</v>
      </c>
      <c r="R6088" t="s">
        <v>1875</v>
      </c>
      <c r="S6088">
        <v>3</v>
      </c>
      <c r="T6088" s="2">
        <v>0</v>
      </c>
      <c r="U6088" s="5">
        <v>158.75</v>
      </c>
      <c r="V6088" s="5">
        <f>ORDENES[[#This Row],[Ventas sin descuento]]-ORDENES[[#This Row],[costos estimados]]</f>
        <v>158.75</v>
      </c>
      <c r="W6088">
        <v>3</v>
      </c>
      <c r="X6088" s="5">
        <v>587.97</v>
      </c>
      <c r="Y6088" s="5">
        <f>ORDENES[[#This Row],[Ventas Originales (con descuento)]]/(1-ORDENES[[#This Row],[Descuento]])</f>
        <v>587.97</v>
      </c>
      <c r="Z6088" s="5">
        <f>ORDENES[[#This Row],[Ventas Originales (con descuento)]]/ORDENES[[#This Row],[Cantidad]]/(1-ORDENES[[#This Row],[Descuento]])</f>
        <v>195.99</v>
      </c>
      <c r="AA6088" s="5">
        <f>ORDENES[[#This Row],[Ventas Originales (con descuento)]]/ORDENES[[#This Row],[Cantidad]]</f>
        <v>195.99</v>
      </c>
      <c r="AB6088" s="5">
        <f>ORDENES[[#This Row],[Ventas Originales (con descuento)]]-(ORDENES[[#This Row],[Ganancias]])</f>
        <v>429.22</v>
      </c>
    </row>
    <row r="6089" spans="1:28" x14ac:dyDescent="0.35">
      <c r="A6089" t="s">
        <v>7720</v>
      </c>
      <c r="B6089" t="s">
        <v>3069</v>
      </c>
      <c r="C6089" t="s">
        <v>1</v>
      </c>
      <c r="D6089" t="s">
        <v>2172</v>
      </c>
      <c r="E6089" t="s">
        <v>18</v>
      </c>
      <c r="F6089" s="1">
        <v>43511</v>
      </c>
      <c r="G6089" t="s">
        <v>7598</v>
      </c>
      <c r="H6089" t="s">
        <v>6590</v>
      </c>
      <c r="I6089">
        <v>53142</v>
      </c>
      <c r="J6089" t="s">
        <v>2146</v>
      </c>
      <c r="K6089" t="s">
        <v>1881</v>
      </c>
      <c r="L6089" t="s">
        <v>1866</v>
      </c>
      <c r="M6089" s="1">
        <v>43515</v>
      </c>
      <c r="N6089" t="s">
        <v>1869</v>
      </c>
      <c r="O6089" t="s">
        <v>7623</v>
      </c>
      <c r="P6089" t="s">
        <v>1884</v>
      </c>
      <c r="Q6089" t="s">
        <v>7623</v>
      </c>
      <c r="R6089" t="s">
        <v>1875</v>
      </c>
      <c r="S6089">
        <v>3</v>
      </c>
      <c r="T6089" s="2">
        <v>0</v>
      </c>
      <c r="U6089" s="5">
        <v>64.790000000000006</v>
      </c>
      <c r="V6089" s="5">
        <f>ORDENES[[#This Row],[Ventas sin descuento]]-ORDENES[[#This Row],[costos estimados]]</f>
        <v>64.790000000000006</v>
      </c>
      <c r="W6089">
        <v>3</v>
      </c>
      <c r="X6089" s="5">
        <v>134.97</v>
      </c>
      <c r="Y6089" s="5">
        <f>ORDENES[[#This Row],[Ventas Originales (con descuento)]]/(1-ORDENES[[#This Row],[Descuento]])</f>
        <v>134.97</v>
      </c>
      <c r="Z6089" s="5">
        <f>ORDENES[[#This Row],[Ventas Originales (con descuento)]]/ORDENES[[#This Row],[Cantidad]]/(1-ORDENES[[#This Row],[Descuento]])</f>
        <v>44.99</v>
      </c>
      <c r="AA6089" s="5">
        <f>ORDENES[[#This Row],[Ventas Originales (con descuento)]]/ORDENES[[#This Row],[Cantidad]]</f>
        <v>44.99</v>
      </c>
      <c r="AB6089" s="5">
        <f>ORDENES[[#This Row],[Ventas Originales (con descuento)]]-(ORDENES[[#This Row],[Ganancias]])</f>
        <v>70.179999999999993</v>
      </c>
    </row>
    <row r="6090" spans="1:28" x14ac:dyDescent="0.35">
      <c r="A6090" t="s">
        <v>7720</v>
      </c>
      <c r="B6090" t="s">
        <v>603</v>
      </c>
      <c r="C6090" t="s">
        <v>1</v>
      </c>
      <c r="D6090" t="s">
        <v>2772</v>
      </c>
      <c r="E6090" t="s">
        <v>82</v>
      </c>
      <c r="F6090" s="1">
        <v>44461</v>
      </c>
      <c r="G6090" t="s">
        <v>7598</v>
      </c>
      <c r="H6090" t="s">
        <v>6532</v>
      </c>
      <c r="I6090">
        <v>53209</v>
      </c>
      <c r="J6090" t="s">
        <v>1998</v>
      </c>
      <c r="K6090" t="s">
        <v>1881</v>
      </c>
      <c r="L6090" t="s">
        <v>1866</v>
      </c>
      <c r="M6090" s="1">
        <v>44465</v>
      </c>
      <c r="N6090" t="s">
        <v>1869</v>
      </c>
      <c r="O6090" t="s">
        <v>7623</v>
      </c>
      <c r="P6090" t="s">
        <v>1884</v>
      </c>
      <c r="Q6090" t="s">
        <v>7623</v>
      </c>
      <c r="R6090" t="s">
        <v>1875</v>
      </c>
      <c r="S6090">
        <v>3</v>
      </c>
      <c r="T6090" s="2">
        <v>0</v>
      </c>
      <c r="U6090" s="5">
        <v>25.22</v>
      </c>
      <c r="V6090" s="5">
        <f>ORDENES[[#This Row],[Ventas sin descuento]]-ORDENES[[#This Row],[costos estimados]]</f>
        <v>25.22</v>
      </c>
      <c r="W6090">
        <v>3</v>
      </c>
      <c r="X6090" s="5">
        <v>86.97</v>
      </c>
      <c r="Y6090" s="5">
        <f>ORDENES[[#This Row],[Ventas Originales (con descuento)]]/(1-ORDENES[[#This Row],[Descuento]])</f>
        <v>86.97</v>
      </c>
      <c r="Z6090" s="5">
        <f>ORDENES[[#This Row],[Ventas Originales (con descuento)]]/ORDENES[[#This Row],[Cantidad]]/(1-ORDENES[[#This Row],[Descuento]])</f>
        <v>28.99</v>
      </c>
      <c r="AA6090" s="5">
        <f>ORDENES[[#This Row],[Ventas Originales (con descuento)]]/ORDENES[[#This Row],[Cantidad]]</f>
        <v>28.99</v>
      </c>
      <c r="AB6090" s="5">
        <f>ORDENES[[#This Row],[Ventas Originales (con descuento)]]-(ORDENES[[#This Row],[Ganancias]])</f>
        <v>61.75</v>
      </c>
    </row>
    <row r="6091" spans="1:28" x14ac:dyDescent="0.35">
      <c r="A6091" t="s">
        <v>7720</v>
      </c>
      <c r="B6091" t="s">
        <v>3701</v>
      </c>
      <c r="C6091" t="s">
        <v>1</v>
      </c>
      <c r="D6091" t="s">
        <v>446</v>
      </c>
      <c r="E6091" t="s">
        <v>378</v>
      </c>
      <c r="F6091" s="1">
        <v>44463</v>
      </c>
      <c r="G6091" t="s">
        <v>7598</v>
      </c>
      <c r="H6091" t="s">
        <v>5930</v>
      </c>
      <c r="I6091">
        <v>56301</v>
      </c>
      <c r="J6091" t="s">
        <v>3287</v>
      </c>
      <c r="K6091" t="s">
        <v>1881</v>
      </c>
      <c r="L6091" t="s">
        <v>1866</v>
      </c>
      <c r="M6091" s="1">
        <v>44467</v>
      </c>
      <c r="N6091" t="s">
        <v>1869</v>
      </c>
      <c r="O6091" t="s">
        <v>7623</v>
      </c>
      <c r="P6091" t="s">
        <v>1893</v>
      </c>
      <c r="Q6091" t="s">
        <v>7623</v>
      </c>
      <c r="R6091" t="s">
        <v>1889</v>
      </c>
      <c r="S6091">
        <v>3</v>
      </c>
      <c r="T6091" s="2">
        <v>0</v>
      </c>
      <c r="U6091" s="5">
        <v>12.96</v>
      </c>
      <c r="V6091" s="5">
        <f>ORDENES[[#This Row],[Ventas sin descuento]]-ORDENES[[#This Row],[costos estimados]]</f>
        <v>12.96</v>
      </c>
      <c r="W6091">
        <v>4</v>
      </c>
      <c r="X6091" s="5">
        <v>72</v>
      </c>
      <c r="Y6091" s="5">
        <f>ORDENES[[#This Row],[Ventas Originales (con descuento)]]/(1-ORDENES[[#This Row],[Descuento]])</f>
        <v>72</v>
      </c>
      <c r="Z6091" s="5">
        <f>ORDENES[[#This Row],[Ventas Originales (con descuento)]]/ORDENES[[#This Row],[Cantidad]]/(1-ORDENES[[#This Row],[Descuento]])</f>
        <v>18</v>
      </c>
      <c r="AA6091" s="5">
        <f>ORDENES[[#This Row],[Ventas Originales (con descuento)]]/ORDENES[[#This Row],[Cantidad]]</f>
        <v>18</v>
      </c>
      <c r="AB6091" s="5">
        <f>ORDENES[[#This Row],[Ventas Originales (con descuento)]]-(ORDENES[[#This Row],[Ganancias]])</f>
        <v>59.04</v>
      </c>
    </row>
    <row r="6092" spans="1:28" x14ac:dyDescent="0.35">
      <c r="A6092" t="s">
        <v>7720</v>
      </c>
      <c r="B6092" t="s">
        <v>3701</v>
      </c>
      <c r="C6092" t="s">
        <v>1</v>
      </c>
      <c r="D6092" t="s">
        <v>446</v>
      </c>
      <c r="E6092" t="s">
        <v>76</v>
      </c>
      <c r="F6092" s="1">
        <v>44463</v>
      </c>
      <c r="G6092" t="s">
        <v>7598</v>
      </c>
      <c r="H6092" t="s">
        <v>5930</v>
      </c>
      <c r="I6092">
        <v>56301</v>
      </c>
      <c r="J6092" t="s">
        <v>3376</v>
      </c>
      <c r="K6092" t="s">
        <v>1881</v>
      </c>
      <c r="L6092" t="s">
        <v>1866</v>
      </c>
      <c r="M6092" s="1">
        <v>44467</v>
      </c>
      <c r="N6092" t="s">
        <v>1869</v>
      </c>
      <c r="O6092" t="s">
        <v>7623</v>
      </c>
      <c r="P6092" t="s">
        <v>1893</v>
      </c>
      <c r="Q6092" t="s">
        <v>7623</v>
      </c>
      <c r="R6092" t="s">
        <v>1889</v>
      </c>
      <c r="S6092">
        <v>3</v>
      </c>
      <c r="T6092" s="2">
        <v>0</v>
      </c>
      <c r="U6092" s="5">
        <v>275.48</v>
      </c>
      <c r="V6092" s="5">
        <f>ORDENES[[#This Row],[Ventas sin descuento]]-ORDENES[[#This Row],[costos estimados]]</f>
        <v>275.48</v>
      </c>
      <c r="W6092">
        <v>5</v>
      </c>
      <c r="X6092" s="5">
        <v>655.9</v>
      </c>
      <c r="Y6092" s="5">
        <f>ORDENES[[#This Row],[Ventas Originales (con descuento)]]/(1-ORDENES[[#This Row],[Descuento]])</f>
        <v>655.9</v>
      </c>
      <c r="Z6092" s="5">
        <f>ORDENES[[#This Row],[Ventas Originales (con descuento)]]/ORDENES[[#This Row],[Cantidad]]/(1-ORDENES[[#This Row],[Descuento]])</f>
        <v>131.18</v>
      </c>
      <c r="AA6092" s="5">
        <f>ORDENES[[#This Row],[Ventas Originales (con descuento)]]/ORDENES[[#This Row],[Cantidad]]</f>
        <v>131.18</v>
      </c>
      <c r="AB6092" s="5">
        <f>ORDENES[[#This Row],[Ventas Originales (con descuento)]]-(ORDENES[[#This Row],[Ganancias]])</f>
        <v>380.41999999999996</v>
      </c>
    </row>
    <row r="6093" spans="1:28" x14ac:dyDescent="0.35">
      <c r="A6093" t="s">
        <v>7720</v>
      </c>
      <c r="B6093" t="s">
        <v>3069</v>
      </c>
      <c r="C6093" t="s">
        <v>1</v>
      </c>
      <c r="D6093" t="s">
        <v>2172</v>
      </c>
      <c r="E6093" t="s">
        <v>618</v>
      </c>
      <c r="F6093" s="1">
        <v>43511</v>
      </c>
      <c r="G6093" t="s">
        <v>7598</v>
      </c>
      <c r="H6093" t="s">
        <v>6590</v>
      </c>
      <c r="I6093">
        <v>53142</v>
      </c>
      <c r="J6093" t="s">
        <v>2815</v>
      </c>
      <c r="K6093" t="s">
        <v>1881</v>
      </c>
      <c r="L6093" t="s">
        <v>1866</v>
      </c>
      <c r="M6093" s="1">
        <v>43515</v>
      </c>
      <c r="N6093" t="s">
        <v>1869</v>
      </c>
      <c r="O6093" t="s">
        <v>7623</v>
      </c>
      <c r="P6093" t="s">
        <v>1884</v>
      </c>
      <c r="Q6093" t="s">
        <v>7623</v>
      </c>
      <c r="R6093" t="s">
        <v>1889</v>
      </c>
      <c r="S6093">
        <v>3</v>
      </c>
      <c r="T6093" s="2">
        <v>0</v>
      </c>
      <c r="U6093" s="5">
        <v>26.59</v>
      </c>
      <c r="V6093" s="5">
        <f>ORDENES[[#This Row],[Ventas sin descuento]]-ORDENES[[#This Row],[costos estimados]]</f>
        <v>26.590000000000003</v>
      </c>
      <c r="W6093">
        <v>5</v>
      </c>
      <c r="X6093" s="5">
        <v>139.94999999999999</v>
      </c>
      <c r="Y6093" s="5">
        <f>ORDENES[[#This Row],[Ventas Originales (con descuento)]]/(1-ORDENES[[#This Row],[Descuento]])</f>
        <v>139.94999999999999</v>
      </c>
      <c r="Z6093" s="5">
        <f>ORDENES[[#This Row],[Ventas Originales (con descuento)]]/ORDENES[[#This Row],[Cantidad]]/(1-ORDENES[[#This Row],[Descuento]])</f>
        <v>27.99</v>
      </c>
      <c r="AA6093" s="5">
        <f>ORDENES[[#This Row],[Ventas Originales (con descuento)]]/ORDENES[[#This Row],[Cantidad]]</f>
        <v>27.99</v>
      </c>
      <c r="AB6093" s="5">
        <f>ORDENES[[#This Row],[Ventas Originales (con descuento)]]-(ORDENES[[#This Row],[Ganancias]])</f>
        <v>113.35999999999999</v>
      </c>
    </row>
    <row r="6094" spans="1:28" x14ac:dyDescent="0.35">
      <c r="A6094" t="s">
        <v>7720</v>
      </c>
      <c r="B6094" t="s">
        <v>3449</v>
      </c>
      <c r="C6094" t="s">
        <v>1</v>
      </c>
      <c r="D6094" t="s">
        <v>560</v>
      </c>
      <c r="E6094" t="s">
        <v>113</v>
      </c>
      <c r="F6094" s="1">
        <v>44099</v>
      </c>
      <c r="G6094" t="s">
        <v>7613</v>
      </c>
      <c r="H6094" t="s">
        <v>5916</v>
      </c>
      <c r="I6094">
        <v>54601</v>
      </c>
      <c r="J6094" t="s">
        <v>1430</v>
      </c>
      <c r="K6094" t="s">
        <v>1881</v>
      </c>
      <c r="L6094" t="s">
        <v>1866</v>
      </c>
      <c r="M6094" s="1">
        <v>44104</v>
      </c>
      <c r="N6094" t="s">
        <v>1869</v>
      </c>
      <c r="O6094" t="s">
        <v>7623</v>
      </c>
      <c r="P6094" t="s">
        <v>1884</v>
      </c>
      <c r="Q6094" t="s">
        <v>7623</v>
      </c>
      <c r="R6094" t="s">
        <v>1889</v>
      </c>
      <c r="S6094">
        <v>3</v>
      </c>
      <c r="T6094" s="2">
        <v>0</v>
      </c>
      <c r="U6094" s="5">
        <v>174.98</v>
      </c>
      <c r="V6094" s="5">
        <f>ORDENES[[#This Row],[Ventas sin descuento]]-ORDENES[[#This Row],[costos estimados]]</f>
        <v>174.97999999999996</v>
      </c>
      <c r="W6094">
        <v>5</v>
      </c>
      <c r="X6094" s="5">
        <v>499.95</v>
      </c>
      <c r="Y6094" s="5">
        <f>ORDENES[[#This Row],[Ventas Originales (con descuento)]]/(1-ORDENES[[#This Row],[Descuento]])</f>
        <v>499.95</v>
      </c>
      <c r="Z6094" s="5">
        <f>ORDENES[[#This Row],[Ventas Originales (con descuento)]]/ORDENES[[#This Row],[Cantidad]]/(1-ORDENES[[#This Row],[Descuento]])</f>
        <v>99.99</v>
      </c>
      <c r="AA6094" s="5">
        <f>ORDENES[[#This Row],[Ventas Originales (con descuento)]]/ORDENES[[#This Row],[Cantidad]]</f>
        <v>99.99</v>
      </c>
      <c r="AB6094" s="5">
        <f>ORDENES[[#This Row],[Ventas Originales (con descuento)]]-(ORDENES[[#This Row],[Ganancias]])</f>
        <v>324.97000000000003</v>
      </c>
    </row>
    <row r="6095" spans="1:28" x14ac:dyDescent="0.35">
      <c r="A6095" t="s">
        <v>7720</v>
      </c>
      <c r="B6095" t="s">
        <v>1968</v>
      </c>
      <c r="C6095" t="s">
        <v>1</v>
      </c>
      <c r="D6095" t="s">
        <v>2851</v>
      </c>
      <c r="E6095" t="s">
        <v>306</v>
      </c>
      <c r="F6095" s="1">
        <v>44106</v>
      </c>
      <c r="G6095" t="s">
        <v>7613</v>
      </c>
      <c r="H6095" t="s">
        <v>6514</v>
      </c>
      <c r="I6095">
        <v>47905</v>
      </c>
      <c r="J6095" t="s">
        <v>3507</v>
      </c>
      <c r="K6095" t="s">
        <v>1881</v>
      </c>
      <c r="L6095" t="s">
        <v>1866</v>
      </c>
      <c r="M6095" s="1">
        <v>44113</v>
      </c>
      <c r="N6095" t="s">
        <v>1869</v>
      </c>
      <c r="O6095" t="s">
        <v>7623</v>
      </c>
      <c r="P6095" t="s">
        <v>1896</v>
      </c>
      <c r="Q6095" t="s">
        <v>7623</v>
      </c>
      <c r="R6095" t="s">
        <v>1916</v>
      </c>
      <c r="S6095">
        <v>5</v>
      </c>
      <c r="T6095" s="2">
        <v>0</v>
      </c>
      <c r="U6095" s="5">
        <v>8399.98</v>
      </c>
      <c r="V6095" s="5">
        <f>ORDENES[[#This Row],[Ventas sin descuento]]-ORDENES[[#This Row],[costos estimados]]</f>
        <v>8399.98</v>
      </c>
      <c r="W6095">
        <v>5</v>
      </c>
      <c r="X6095" s="5">
        <v>17499.95</v>
      </c>
      <c r="Y6095" s="5">
        <f>ORDENES[[#This Row],[Ventas Originales (con descuento)]]/(1-ORDENES[[#This Row],[Descuento]])</f>
        <v>17499.95</v>
      </c>
      <c r="Z6095" s="5">
        <f>ORDENES[[#This Row],[Ventas Originales (con descuento)]]/ORDENES[[#This Row],[Cantidad]]/(1-ORDENES[[#This Row],[Descuento]])</f>
        <v>3499.9900000000002</v>
      </c>
      <c r="AA6095" s="5">
        <f>ORDENES[[#This Row],[Ventas Originales (con descuento)]]/ORDENES[[#This Row],[Cantidad]]</f>
        <v>3499.9900000000002</v>
      </c>
      <c r="AB6095" s="5">
        <f>ORDENES[[#This Row],[Ventas Originales (con descuento)]]-(ORDENES[[#This Row],[Ganancias]])</f>
        <v>9099.9700000000012</v>
      </c>
    </row>
    <row r="6096" spans="1:28" x14ac:dyDescent="0.35">
      <c r="A6096" t="s">
        <v>7720</v>
      </c>
      <c r="B6096" t="s">
        <v>247</v>
      </c>
      <c r="C6096" t="s">
        <v>1</v>
      </c>
      <c r="D6096" t="s">
        <v>2040</v>
      </c>
      <c r="E6096" t="s">
        <v>651</v>
      </c>
      <c r="F6096" s="1">
        <v>43757</v>
      </c>
      <c r="G6096" t="s">
        <v>7613</v>
      </c>
      <c r="H6096" t="s">
        <v>6539</v>
      </c>
      <c r="I6096">
        <v>48227</v>
      </c>
      <c r="J6096" t="s">
        <v>3335</v>
      </c>
      <c r="K6096" t="s">
        <v>1881</v>
      </c>
      <c r="L6096" t="s">
        <v>1866</v>
      </c>
      <c r="M6096" s="1">
        <v>43762</v>
      </c>
      <c r="N6096" t="s">
        <v>1869</v>
      </c>
      <c r="O6096" t="s">
        <v>7623</v>
      </c>
      <c r="P6096" t="s">
        <v>1894</v>
      </c>
      <c r="Q6096" t="s">
        <v>7623</v>
      </c>
      <c r="R6096" t="s">
        <v>1875</v>
      </c>
      <c r="S6096">
        <v>3</v>
      </c>
      <c r="T6096" s="2">
        <v>0</v>
      </c>
      <c r="U6096" s="5">
        <v>44.99</v>
      </c>
      <c r="V6096" s="5">
        <f>ORDENES[[#This Row],[Ventas sin descuento]]-ORDENES[[#This Row],[costos estimados]]</f>
        <v>44.990000000000009</v>
      </c>
      <c r="W6096">
        <v>5</v>
      </c>
      <c r="X6096" s="5">
        <v>149.94999999999999</v>
      </c>
      <c r="Y6096" s="5">
        <f>ORDENES[[#This Row],[Ventas Originales (con descuento)]]/(1-ORDENES[[#This Row],[Descuento]])</f>
        <v>149.94999999999999</v>
      </c>
      <c r="Z6096" s="5">
        <f>ORDENES[[#This Row],[Ventas Originales (con descuento)]]/ORDENES[[#This Row],[Cantidad]]/(1-ORDENES[[#This Row],[Descuento]])</f>
        <v>29.99</v>
      </c>
      <c r="AA6096" s="5">
        <f>ORDENES[[#This Row],[Ventas Originales (con descuento)]]/ORDENES[[#This Row],[Cantidad]]</f>
        <v>29.99</v>
      </c>
      <c r="AB6096" s="5">
        <f>ORDENES[[#This Row],[Ventas Originales (con descuento)]]-(ORDENES[[#This Row],[Ganancias]])</f>
        <v>104.95999999999998</v>
      </c>
    </row>
    <row r="6097" spans="1:28" x14ac:dyDescent="0.35">
      <c r="A6097" t="s">
        <v>7720</v>
      </c>
      <c r="B6097" t="s">
        <v>603</v>
      </c>
      <c r="C6097" t="s">
        <v>1</v>
      </c>
      <c r="D6097" t="s">
        <v>2772</v>
      </c>
      <c r="E6097" t="s">
        <v>113</v>
      </c>
      <c r="F6097" s="1">
        <v>44461</v>
      </c>
      <c r="G6097" t="s">
        <v>7598</v>
      </c>
      <c r="H6097" t="s">
        <v>6532</v>
      </c>
      <c r="I6097">
        <v>53209</v>
      </c>
      <c r="J6097" t="s">
        <v>2520</v>
      </c>
      <c r="K6097" t="s">
        <v>1881</v>
      </c>
      <c r="L6097" t="s">
        <v>1866</v>
      </c>
      <c r="M6097" s="1">
        <v>44465</v>
      </c>
      <c r="N6097" t="s">
        <v>1869</v>
      </c>
      <c r="O6097" t="s">
        <v>7623</v>
      </c>
      <c r="P6097" t="s">
        <v>1884</v>
      </c>
      <c r="Q6097" t="s">
        <v>7623</v>
      </c>
      <c r="R6097" t="s">
        <v>1889</v>
      </c>
      <c r="S6097">
        <v>3</v>
      </c>
      <c r="T6097" s="2">
        <v>0</v>
      </c>
      <c r="U6097" s="5">
        <v>9.82</v>
      </c>
      <c r="V6097" s="5">
        <f>ORDENES[[#This Row],[Ventas sin descuento]]-ORDENES[[#This Row],[costos estimados]]</f>
        <v>9.8199999999999932</v>
      </c>
      <c r="W6097">
        <v>6</v>
      </c>
      <c r="X6097" s="5">
        <v>98.16</v>
      </c>
      <c r="Y6097" s="5">
        <f>ORDENES[[#This Row],[Ventas Originales (con descuento)]]/(1-ORDENES[[#This Row],[Descuento]])</f>
        <v>98.16</v>
      </c>
      <c r="Z6097" s="5">
        <f>ORDENES[[#This Row],[Ventas Originales (con descuento)]]/ORDENES[[#This Row],[Cantidad]]/(1-ORDENES[[#This Row],[Descuento]])</f>
        <v>16.36</v>
      </c>
      <c r="AA6097" s="5">
        <f>ORDENES[[#This Row],[Ventas Originales (con descuento)]]/ORDENES[[#This Row],[Cantidad]]</f>
        <v>16.36</v>
      </c>
      <c r="AB6097" s="5">
        <f>ORDENES[[#This Row],[Ventas Originales (con descuento)]]-(ORDENES[[#This Row],[Ganancias]])</f>
        <v>88.34</v>
      </c>
    </row>
    <row r="6098" spans="1:28" x14ac:dyDescent="0.35">
      <c r="A6098" t="s">
        <v>7720</v>
      </c>
      <c r="B6098" t="s">
        <v>110</v>
      </c>
      <c r="C6098" t="s">
        <v>1</v>
      </c>
      <c r="D6098" t="s">
        <v>648</v>
      </c>
      <c r="E6098" t="s">
        <v>18</v>
      </c>
      <c r="F6098" s="1">
        <v>43465</v>
      </c>
      <c r="G6098" t="s">
        <v>7613</v>
      </c>
      <c r="H6098" t="s">
        <v>6542</v>
      </c>
      <c r="I6098">
        <v>65203</v>
      </c>
      <c r="J6098" t="s">
        <v>1373</v>
      </c>
      <c r="K6098" t="s">
        <v>1881</v>
      </c>
      <c r="L6098" t="s">
        <v>1866</v>
      </c>
      <c r="M6098" s="1">
        <v>43469</v>
      </c>
      <c r="N6098" t="s">
        <v>1869</v>
      </c>
      <c r="O6098" t="s">
        <v>7623</v>
      </c>
      <c r="P6098" t="s">
        <v>1909</v>
      </c>
      <c r="Q6098" t="s">
        <v>7623</v>
      </c>
      <c r="R6098" t="s">
        <v>1889</v>
      </c>
      <c r="S6098">
        <v>3</v>
      </c>
      <c r="T6098" s="2">
        <v>0</v>
      </c>
      <c r="U6098" s="5">
        <v>16.16</v>
      </c>
      <c r="V6098" s="5">
        <f>ORDENES[[#This Row],[Ventas sin descuento]]-ORDENES[[#This Row],[costos estimados]]</f>
        <v>16.16</v>
      </c>
      <c r="W6098">
        <v>7</v>
      </c>
      <c r="X6098" s="5">
        <v>47.53</v>
      </c>
      <c r="Y6098" s="5">
        <f>ORDENES[[#This Row],[Ventas Originales (con descuento)]]/(1-ORDENES[[#This Row],[Descuento]])</f>
        <v>47.53</v>
      </c>
      <c r="Z6098" s="5">
        <f>ORDENES[[#This Row],[Ventas Originales (con descuento)]]/ORDENES[[#This Row],[Cantidad]]/(1-ORDENES[[#This Row],[Descuento]])</f>
        <v>6.79</v>
      </c>
      <c r="AA6098" s="5">
        <f>ORDENES[[#This Row],[Ventas Originales (con descuento)]]/ORDENES[[#This Row],[Cantidad]]</f>
        <v>6.79</v>
      </c>
      <c r="AB6098" s="5">
        <f>ORDENES[[#This Row],[Ventas Originales (con descuento)]]-(ORDENES[[#This Row],[Ganancias]])</f>
        <v>31.37</v>
      </c>
    </row>
    <row r="6099" spans="1:28" x14ac:dyDescent="0.35">
      <c r="A6099" t="s">
        <v>7720</v>
      </c>
      <c r="B6099" t="s">
        <v>95</v>
      </c>
      <c r="C6099" t="s">
        <v>1</v>
      </c>
      <c r="D6099" t="s">
        <v>2476</v>
      </c>
      <c r="E6099" t="s">
        <v>306</v>
      </c>
      <c r="F6099" s="1">
        <v>43823</v>
      </c>
      <c r="G6099" t="s">
        <v>7598</v>
      </c>
      <c r="H6099" t="s">
        <v>5919</v>
      </c>
      <c r="I6099">
        <v>65807</v>
      </c>
      <c r="J6099" t="s">
        <v>3089</v>
      </c>
      <c r="K6099" t="s">
        <v>1881</v>
      </c>
      <c r="L6099" t="s">
        <v>1866</v>
      </c>
      <c r="M6099" s="1">
        <v>43829</v>
      </c>
      <c r="N6099" t="s">
        <v>1869</v>
      </c>
      <c r="O6099" t="s">
        <v>7623</v>
      </c>
      <c r="P6099" t="s">
        <v>1909</v>
      </c>
      <c r="Q6099" t="s">
        <v>7623</v>
      </c>
      <c r="R6099" t="s">
        <v>1916</v>
      </c>
      <c r="S6099">
        <v>4</v>
      </c>
      <c r="T6099" s="2">
        <v>0</v>
      </c>
      <c r="U6099" s="5">
        <v>2302.9699999999998</v>
      </c>
      <c r="V6099" s="5">
        <f>ORDENES[[#This Row],[Ventas sin descuento]]-ORDENES[[#This Row],[costos estimados]]</f>
        <v>2302.9699999999998</v>
      </c>
      <c r="W6099">
        <v>7</v>
      </c>
      <c r="X6099" s="5">
        <v>4899.93</v>
      </c>
      <c r="Y6099" s="5">
        <f>ORDENES[[#This Row],[Ventas Originales (con descuento)]]/(1-ORDENES[[#This Row],[Descuento]])</f>
        <v>4899.93</v>
      </c>
      <c r="Z6099" s="5">
        <f>ORDENES[[#This Row],[Ventas Originales (con descuento)]]/ORDENES[[#This Row],[Cantidad]]/(1-ORDENES[[#This Row],[Descuento]])</f>
        <v>699.99</v>
      </c>
      <c r="AA6099" s="5">
        <f>ORDENES[[#This Row],[Ventas Originales (con descuento)]]/ORDENES[[#This Row],[Cantidad]]</f>
        <v>699.99</v>
      </c>
      <c r="AB6099" s="5">
        <f>ORDENES[[#This Row],[Ventas Originales (con descuento)]]-(ORDENES[[#This Row],[Ganancias]])</f>
        <v>2596.9600000000005</v>
      </c>
    </row>
    <row r="6100" spans="1:28" x14ac:dyDescent="0.35">
      <c r="A6100" t="s">
        <v>7720</v>
      </c>
      <c r="B6100" t="s">
        <v>98</v>
      </c>
      <c r="C6100" t="s">
        <v>1</v>
      </c>
      <c r="D6100" t="s">
        <v>393</v>
      </c>
      <c r="E6100" t="s">
        <v>134</v>
      </c>
      <c r="F6100" s="1">
        <v>44160</v>
      </c>
      <c r="G6100" t="s">
        <v>7613</v>
      </c>
      <c r="H6100" t="s">
        <v>5938</v>
      </c>
      <c r="I6100">
        <v>49201</v>
      </c>
      <c r="J6100" t="s">
        <v>3499</v>
      </c>
      <c r="K6100" t="s">
        <v>1881</v>
      </c>
      <c r="L6100" t="s">
        <v>1866</v>
      </c>
      <c r="M6100" s="1">
        <v>44164</v>
      </c>
      <c r="N6100" t="s">
        <v>1869</v>
      </c>
      <c r="O6100" t="s">
        <v>7623</v>
      </c>
      <c r="P6100" t="s">
        <v>1894</v>
      </c>
      <c r="Q6100" t="s">
        <v>7623</v>
      </c>
      <c r="R6100" t="s">
        <v>1889</v>
      </c>
      <c r="S6100">
        <v>3</v>
      </c>
      <c r="T6100" s="2">
        <v>0</v>
      </c>
      <c r="U6100" s="5">
        <v>62.4</v>
      </c>
      <c r="V6100" s="5">
        <f>ORDENES[[#This Row],[Ventas sin descuento]]-ORDENES[[#This Row],[costos estimados]]</f>
        <v>62.400000000000006</v>
      </c>
      <c r="W6100">
        <v>8</v>
      </c>
      <c r="X6100" s="5">
        <v>160</v>
      </c>
      <c r="Y6100" s="5">
        <f>ORDENES[[#This Row],[Ventas Originales (con descuento)]]/(1-ORDENES[[#This Row],[Descuento]])</f>
        <v>160</v>
      </c>
      <c r="Z6100" s="5">
        <f>ORDENES[[#This Row],[Ventas Originales (con descuento)]]/ORDENES[[#This Row],[Cantidad]]/(1-ORDENES[[#This Row],[Descuento]])</f>
        <v>20</v>
      </c>
      <c r="AA6100" s="5">
        <f>ORDENES[[#This Row],[Ventas Originales (con descuento)]]/ORDENES[[#This Row],[Cantidad]]</f>
        <v>20</v>
      </c>
      <c r="AB6100" s="5">
        <f>ORDENES[[#This Row],[Ventas Originales (con descuento)]]-(ORDENES[[#This Row],[Ganancias]])</f>
        <v>97.6</v>
      </c>
    </row>
    <row r="6101" spans="1:28" x14ac:dyDescent="0.35">
      <c r="A6101" t="s">
        <v>7720</v>
      </c>
      <c r="B6101" t="s">
        <v>322</v>
      </c>
      <c r="C6101" t="s">
        <v>1</v>
      </c>
      <c r="D6101" t="s">
        <v>346</v>
      </c>
      <c r="E6101" t="s">
        <v>34</v>
      </c>
      <c r="F6101" s="1">
        <v>44406</v>
      </c>
      <c r="G6101" t="s">
        <v>7613</v>
      </c>
      <c r="H6101" t="s">
        <v>6558</v>
      </c>
      <c r="I6101">
        <v>78745</v>
      </c>
      <c r="J6101" t="s">
        <v>1612</v>
      </c>
      <c r="K6101" t="s">
        <v>1881</v>
      </c>
      <c r="L6101" t="s">
        <v>1866</v>
      </c>
      <c r="M6101" s="1">
        <v>44411</v>
      </c>
      <c r="N6101" t="s">
        <v>1869</v>
      </c>
      <c r="O6101" t="s">
        <v>7623</v>
      </c>
      <c r="P6101" t="s">
        <v>1883</v>
      </c>
      <c r="Q6101" t="s">
        <v>7623</v>
      </c>
      <c r="R6101" t="s">
        <v>1875</v>
      </c>
      <c r="S6101">
        <v>3</v>
      </c>
      <c r="T6101" s="2">
        <v>0.2</v>
      </c>
      <c r="U6101" s="5">
        <v>15.6</v>
      </c>
      <c r="V6101" s="5">
        <f>ORDENES[[#This Row],[Ventas sin descuento]]-ORDENES[[#This Row],[costos estimados]]</f>
        <v>46.797499999999999</v>
      </c>
      <c r="W6101">
        <v>1</v>
      </c>
      <c r="X6101" s="5">
        <v>124.79</v>
      </c>
      <c r="Y6101" s="5">
        <f>ORDENES[[#This Row],[Ventas Originales (con descuento)]]/(1-ORDENES[[#This Row],[Descuento]])</f>
        <v>155.98750000000001</v>
      </c>
      <c r="Z6101" s="5">
        <f>ORDENES[[#This Row],[Ventas Originales (con descuento)]]/ORDENES[[#This Row],[Cantidad]]/(1-ORDENES[[#This Row],[Descuento]])</f>
        <v>155.98750000000001</v>
      </c>
      <c r="AA6101" s="5">
        <f>ORDENES[[#This Row],[Ventas Originales (con descuento)]]/ORDENES[[#This Row],[Cantidad]]</f>
        <v>124.79</v>
      </c>
      <c r="AB6101" s="5">
        <f>ORDENES[[#This Row],[Ventas Originales (con descuento)]]-(ORDENES[[#This Row],[Ganancias]])</f>
        <v>109.19000000000001</v>
      </c>
    </row>
    <row r="6102" spans="1:28" x14ac:dyDescent="0.35">
      <c r="A6102" t="s">
        <v>7720</v>
      </c>
      <c r="B6102" t="s">
        <v>90</v>
      </c>
      <c r="C6102" t="s">
        <v>1</v>
      </c>
      <c r="D6102" t="s">
        <v>2243</v>
      </c>
      <c r="E6102" t="s">
        <v>18</v>
      </c>
      <c r="F6102" s="1">
        <v>44442</v>
      </c>
      <c r="G6102" t="s">
        <v>7613</v>
      </c>
      <c r="H6102" t="s">
        <v>6592</v>
      </c>
      <c r="I6102">
        <v>60623</v>
      </c>
      <c r="J6102" t="s">
        <v>1826</v>
      </c>
      <c r="K6102" t="s">
        <v>1881</v>
      </c>
      <c r="L6102" t="s">
        <v>1866</v>
      </c>
      <c r="M6102" s="1">
        <v>44446</v>
      </c>
      <c r="N6102" t="s">
        <v>1869</v>
      </c>
      <c r="O6102" t="s">
        <v>7623</v>
      </c>
      <c r="P6102" t="s">
        <v>1892</v>
      </c>
      <c r="Q6102" t="s">
        <v>7623</v>
      </c>
      <c r="R6102" t="s">
        <v>1889</v>
      </c>
      <c r="S6102">
        <v>3</v>
      </c>
      <c r="T6102" s="2">
        <v>0.2</v>
      </c>
      <c r="U6102" s="5">
        <v>21.42</v>
      </c>
      <c r="V6102" s="5">
        <f>ORDENES[[#This Row],[Ventas sin descuento]]-ORDENES[[#This Row],[costos estimados]]</f>
        <v>46.61999999999999</v>
      </c>
      <c r="W6102">
        <v>2</v>
      </c>
      <c r="X6102" s="5">
        <v>100.8</v>
      </c>
      <c r="Y6102" s="5">
        <f>ORDENES[[#This Row],[Ventas Originales (con descuento)]]/(1-ORDENES[[#This Row],[Descuento]])</f>
        <v>125.99999999999999</v>
      </c>
      <c r="Z6102" s="5">
        <f>ORDENES[[#This Row],[Ventas Originales (con descuento)]]/ORDENES[[#This Row],[Cantidad]]/(1-ORDENES[[#This Row],[Descuento]])</f>
        <v>62.999999999999993</v>
      </c>
      <c r="AA6102" s="5">
        <f>ORDENES[[#This Row],[Ventas Originales (con descuento)]]/ORDENES[[#This Row],[Cantidad]]</f>
        <v>50.4</v>
      </c>
      <c r="AB6102" s="5">
        <f>ORDENES[[#This Row],[Ventas Originales (con descuento)]]-(ORDENES[[#This Row],[Ganancias]])</f>
        <v>79.38</v>
      </c>
    </row>
    <row r="6103" spans="1:28" x14ac:dyDescent="0.35">
      <c r="A6103" t="s">
        <v>7720</v>
      </c>
      <c r="B6103" t="s">
        <v>190</v>
      </c>
      <c r="C6103" t="s">
        <v>1</v>
      </c>
      <c r="D6103" t="s">
        <v>278</v>
      </c>
      <c r="E6103" t="s">
        <v>76</v>
      </c>
      <c r="F6103" s="1">
        <v>43833</v>
      </c>
      <c r="G6103" t="s">
        <v>7613</v>
      </c>
      <c r="H6103" t="s">
        <v>6593</v>
      </c>
      <c r="I6103">
        <v>78207</v>
      </c>
      <c r="J6103" t="s">
        <v>2297</v>
      </c>
      <c r="K6103" t="s">
        <v>1881</v>
      </c>
      <c r="L6103" t="s">
        <v>1866</v>
      </c>
      <c r="M6103" s="1">
        <v>43838</v>
      </c>
      <c r="N6103" t="s">
        <v>1869</v>
      </c>
      <c r="O6103" t="s">
        <v>7623</v>
      </c>
      <c r="P6103" t="s">
        <v>1883</v>
      </c>
      <c r="Q6103" t="s">
        <v>7623</v>
      </c>
      <c r="R6103" t="s">
        <v>1889</v>
      </c>
      <c r="S6103">
        <v>3</v>
      </c>
      <c r="T6103" s="2">
        <v>0.2</v>
      </c>
      <c r="U6103" s="5">
        <v>-5.26</v>
      </c>
      <c r="V6103" s="5">
        <f>ORDENES[[#This Row],[Ventas sin descuento]]-ORDENES[[#This Row],[costos estimados]]</f>
        <v>2.259999999999998</v>
      </c>
      <c r="W6103">
        <v>2</v>
      </c>
      <c r="X6103" s="5">
        <v>30.08</v>
      </c>
      <c r="Y6103" s="5">
        <f>ORDENES[[#This Row],[Ventas Originales (con descuento)]]/(1-ORDENES[[#This Row],[Descuento]])</f>
        <v>37.599999999999994</v>
      </c>
      <c r="Z6103" s="5">
        <f>ORDENES[[#This Row],[Ventas Originales (con descuento)]]/ORDENES[[#This Row],[Cantidad]]/(1-ORDENES[[#This Row],[Descuento]])</f>
        <v>18.799999999999997</v>
      </c>
      <c r="AA6103" s="5">
        <f>ORDENES[[#This Row],[Ventas Originales (con descuento)]]/ORDENES[[#This Row],[Cantidad]]</f>
        <v>15.04</v>
      </c>
      <c r="AB6103" s="5">
        <f>ORDENES[[#This Row],[Ventas Originales (con descuento)]]-(ORDENES[[#This Row],[Ganancias]])</f>
        <v>35.339999999999996</v>
      </c>
    </row>
    <row r="6104" spans="1:28" x14ac:dyDescent="0.35">
      <c r="A6104" t="s">
        <v>7720</v>
      </c>
      <c r="B6104" t="s">
        <v>227</v>
      </c>
      <c r="C6104" t="s">
        <v>1</v>
      </c>
      <c r="D6104" t="s">
        <v>573</v>
      </c>
      <c r="E6104" t="s">
        <v>82</v>
      </c>
      <c r="F6104" s="1">
        <v>44080</v>
      </c>
      <c r="G6104" t="s">
        <v>7613</v>
      </c>
      <c r="H6104" t="s">
        <v>6594</v>
      </c>
      <c r="I6104">
        <v>75217</v>
      </c>
      <c r="J6104" t="s">
        <v>1212</v>
      </c>
      <c r="K6104" t="s">
        <v>1881</v>
      </c>
      <c r="L6104" t="s">
        <v>1866</v>
      </c>
      <c r="M6104" s="1">
        <v>44086</v>
      </c>
      <c r="N6104" t="s">
        <v>1869</v>
      </c>
      <c r="O6104" t="s">
        <v>7623</v>
      </c>
      <c r="P6104" t="s">
        <v>1883</v>
      </c>
      <c r="Q6104" t="s">
        <v>7623</v>
      </c>
      <c r="R6104" t="s">
        <v>1875</v>
      </c>
      <c r="S6104">
        <v>4</v>
      </c>
      <c r="T6104" s="2">
        <v>0.2</v>
      </c>
      <c r="U6104" s="5">
        <v>37.08</v>
      </c>
      <c r="V6104" s="5">
        <f>ORDENES[[#This Row],[Ventas sin descuento]]-ORDENES[[#This Row],[costos estimados]]</f>
        <v>119.47499999999997</v>
      </c>
      <c r="W6104">
        <v>2</v>
      </c>
      <c r="X6104" s="5">
        <v>329.58</v>
      </c>
      <c r="Y6104" s="5">
        <f>ORDENES[[#This Row],[Ventas Originales (con descuento)]]/(1-ORDENES[[#This Row],[Descuento]])</f>
        <v>411.97499999999997</v>
      </c>
      <c r="Z6104" s="5">
        <f>ORDENES[[#This Row],[Ventas Originales (con descuento)]]/ORDENES[[#This Row],[Cantidad]]/(1-ORDENES[[#This Row],[Descuento]])</f>
        <v>205.98749999999998</v>
      </c>
      <c r="AA6104" s="5">
        <f>ORDENES[[#This Row],[Ventas Originales (con descuento)]]/ORDENES[[#This Row],[Cantidad]]</f>
        <v>164.79</v>
      </c>
      <c r="AB6104" s="5">
        <f>ORDENES[[#This Row],[Ventas Originales (con descuento)]]-(ORDENES[[#This Row],[Ganancias]])</f>
        <v>292.5</v>
      </c>
    </row>
    <row r="6105" spans="1:28" x14ac:dyDescent="0.35">
      <c r="A6105" t="s">
        <v>7720</v>
      </c>
      <c r="B6105" t="s">
        <v>190</v>
      </c>
      <c r="C6105" t="s">
        <v>1</v>
      </c>
      <c r="D6105" t="s">
        <v>281</v>
      </c>
      <c r="E6105" t="s">
        <v>18</v>
      </c>
      <c r="F6105" s="1">
        <v>43771</v>
      </c>
      <c r="G6105" t="s">
        <v>7613</v>
      </c>
      <c r="H6105" t="s">
        <v>6595</v>
      </c>
      <c r="I6105">
        <v>78207</v>
      </c>
      <c r="J6105" t="s">
        <v>3346</v>
      </c>
      <c r="K6105" t="s">
        <v>1881</v>
      </c>
      <c r="L6105" t="s">
        <v>1866</v>
      </c>
      <c r="M6105" s="1">
        <v>43776</v>
      </c>
      <c r="N6105" t="s">
        <v>1869</v>
      </c>
      <c r="O6105" t="s">
        <v>7623</v>
      </c>
      <c r="P6105" t="s">
        <v>1883</v>
      </c>
      <c r="Q6105" t="s">
        <v>7623</v>
      </c>
      <c r="R6105" t="s">
        <v>1875</v>
      </c>
      <c r="S6105">
        <v>3</v>
      </c>
      <c r="T6105" s="2">
        <v>0.2</v>
      </c>
      <c r="U6105" s="5">
        <v>38.78</v>
      </c>
      <c r="V6105" s="5">
        <f>ORDENES[[#This Row],[Ventas sin descuento]]-ORDENES[[#This Row],[costos estimados]]</f>
        <v>124.95499999999998</v>
      </c>
      <c r="W6105">
        <v>2</v>
      </c>
      <c r="X6105" s="5">
        <v>344.7</v>
      </c>
      <c r="Y6105" s="5">
        <f>ORDENES[[#This Row],[Ventas Originales (con descuento)]]/(1-ORDENES[[#This Row],[Descuento]])</f>
        <v>430.87499999999994</v>
      </c>
      <c r="Z6105" s="5">
        <f>ORDENES[[#This Row],[Ventas Originales (con descuento)]]/ORDENES[[#This Row],[Cantidad]]/(1-ORDENES[[#This Row],[Descuento]])</f>
        <v>215.43749999999997</v>
      </c>
      <c r="AA6105" s="5">
        <f>ORDENES[[#This Row],[Ventas Originales (con descuento)]]/ORDENES[[#This Row],[Cantidad]]</f>
        <v>172.35</v>
      </c>
      <c r="AB6105" s="5">
        <f>ORDENES[[#This Row],[Ventas Originales (con descuento)]]-(ORDENES[[#This Row],[Ganancias]])</f>
        <v>305.91999999999996</v>
      </c>
    </row>
    <row r="6106" spans="1:28" x14ac:dyDescent="0.35">
      <c r="A6106" t="s">
        <v>7720</v>
      </c>
      <c r="B6106" t="s">
        <v>295</v>
      </c>
      <c r="C6106" t="s">
        <v>1</v>
      </c>
      <c r="D6106" t="s">
        <v>652</v>
      </c>
      <c r="E6106" t="s">
        <v>2495</v>
      </c>
      <c r="F6106" s="1">
        <v>44182</v>
      </c>
      <c r="G6106" t="s">
        <v>7598</v>
      </c>
      <c r="H6106" t="s">
        <v>6596</v>
      </c>
      <c r="I6106">
        <v>76017</v>
      </c>
      <c r="J6106" t="s">
        <v>2763</v>
      </c>
      <c r="K6106" t="s">
        <v>1881</v>
      </c>
      <c r="L6106" t="s">
        <v>1866</v>
      </c>
      <c r="M6106" s="1">
        <v>44186</v>
      </c>
      <c r="N6106" t="s">
        <v>1869</v>
      </c>
      <c r="O6106" t="s">
        <v>7623</v>
      </c>
      <c r="P6106" t="s">
        <v>1883</v>
      </c>
      <c r="Q6106" t="s">
        <v>7623</v>
      </c>
      <c r="R6106" t="s">
        <v>1889</v>
      </c>
      <c r="S6106">
        <v>3</v>
      </c>
      <c r="T6106" s="2">
        <v>0.2</v>
      </c>
      <c r="U6106" s="5">
        <v>-6.21</v>
      </c>
      <c r="V6106" s="5">
        <f>ORDENES[[#This Row],[Ventas sin descuento]]-ORDENES[[#This Row],[costos estimados]]</f>
        <v>35.189999999999969</v>
      </c>
      <c r="W6106">
        <v>3</v>
      </c>
      <c r="X6106" s="5">
        <v>165.6</v>
      </c>
      <c r="Y6106" s="5">
        <f>ORDENES[[#This Row],[Ventas Originales (con descuento)]]/(1-ORDENES[[#This Row],[Descuento]])</f>
        <v>206.99999999999997</v>
      </c>
      <c r="Z6106" s="5">
        <f>ORDENES[[#This Row],[Ventas Originales (con descuento)]]/ORDENES[[#This Row],[Cantidad]]/(1-ORDENES[[#This Row],[Descuento]])</f>
        <v>68.999999999999986</v>
      </c>
      <c r="AA6106" s="5">
        <f>ORDENES[[#This Row],[Ventas Originales (con descuento)]]/ORDENES[[#This Row],[Cantidad]]</f>
        <v>55.199999999999996</v>
      </c>
      <c r="AB6106" s="5">
        <f>ORDENES[[#This Row],[Ventas Originales (con descuento)]]-(ORDENES[[#This Row],[Ganancias]])</f>
        <v>171.81</v>
      </c>
    </row>
    <row r="6107" spans="1:28" x14ac:dyDescent="0.35">
      <c r="A6107" t="s">
        <v>7720</v>
      </c>
      <c r="B6107" t="s">
        <v>295</v>
      </c>
      <c r="C6107" t="s">
        <v>1</v>
      </c>
      <c r="D6107" t="s">
        <v>2309</v>
      </c>
      <c r="E6107" t="s">
        <v>378</v>
      </c>
      <c r="F6107" s="1">
        <v>43429</v>
      </c>
      <c r="G6107" t="s">
        <v>7613</v>
      </c>
      <c r="H6107" t="s">
        <v>5953</v>
      </c>
      <c r="I6107">
        <v>76017</v>
      </c>
      <c r="J6107" t="s">
        <v>2601</v>
      </c>
      <c r="K6107" t="s">
        <v>1881</v>
      </c>
      <c r="L6107" t="s">
        <v>1866</v>
      </c>
      <c r="M6107" s="1">
        <v>43434</v>
      </c>
      <c r="N6107" t="s">
        <v>1869</v>
      </c>
      <c r="O6107" t="s">
        <v>7623</v>
      </c>
      <c r="P6107" t="s">
        <v>1883</v>
      </c>
      <c r="Q6107" t="s">
        <v>7623</v>
      </c>
      <c r="R6107" t="s">
        <v>1889</v>
      </c>
      <c r="S6107">
        <v>3</v>
      </c>
      <c r="T6107" s="2">
        <v>0.2</v>
      </c>
      <c r="U6107" s="5">
        <v>0</v>
      </c>
      <c r="V6107" s="5">
        <f>ORDENES[[#This Row],[Ventas sin descuento]]-ORDENES[[#This Row],[costos estimados]]</f>
        <v>6.1675000000000004</v>
      </c>
      <c r="W6107">
        <v>3</v>
      </c>
      <c r="X6107" s="5">
        <v>24.67</v>
      </c>
      <c r="Y6107" s="5">
        <f>ORDENES[[#This Row],[Ventas Originales (con descuento)]]/(1-ORDENES[[#This Row],[Descuento]])</f>
        <v>30.837500000000002</v>
      </c>
      <c r="Z6107" s="5">
        <f>ORDENES[[#This Row],[Ventas Originales (con descuento)]]/ORDENES[[#This Row],[Cantidad]]/(1-ORDENES[[#This Row],[Descuento]])</f>
        <v>10.279166666666667</v>
      </c>
      <c r="AA6107" s="5">
        <f>ORDENES[[#This Row],[Ventas Originales (con descuento)]]/ORDENES[[#This Row],[Cantidad]]</f>
        <v>8.2233333333333345</v>
      </c>
      <c r="AB6107" s="5">
        <f>ORDENES[[#This Row],[Ventas Originales (con descuento)]]-(ORDENES[[#This Row],[Ganancias]])</f>
        <v>24.67</v>
      </c>
    </row>
    <row r="6108" spans="1:28" x14ac:dyDescent="0.35">
      <c r="A6108" t="s">
        <v>7720</v>
      </c>
      <c r="B6108" t="s">
        <v>51</v>
      </c>
      <c r="C6108" t="s">
        <v>1</v>
      </c>
      <c r="D6108" t="s">
        <v>2867</v>
      </c>
      <c r="E6108" t="s">
        <v>76</v>
      </c>
      <c r="F6108" s="1">
        <v>43416</v>
      </c>
      <c r="G6108" t="s">
        <v>7598</v>
      </c>
      <c r="H6108" t="s">
        <v>5958</v>
      </c>
      <c r="I6108">
        <v>77036</v>
      </c>
      <c r="J6108" t="s">
        <v>1584</v>
      </c>
      <c r="K6108" t="s">
        <v>1881</v>
      </c>
      <c r="L6108" t="s">
        <v>1866</v>
      </c>
      <c r="M6108" s="1">
        <v>43420</v>
      </c>
      <c r="N6108" t="s">
        <v>1869</v>
      </c>
      <c r="O6108" t="s">
        <v>7623</v>
      </c>
      <c r="P6108" t="s">
        <v>1883</v>
      </c>
      <c r="Q6108" t="s">
        <v>7623</v>
      </c>
      <c r="R6108" t="s">
        <v>1889</v>
      </c>
      <c r="S6108">
        <v>3</v>
      </c>
      <c r="T6108" s="2">
        <v>0.2</v>
      </c>
      <c r="U6108" s="5">
        <v>20.87</v>
      </c>
      <c r="V6108" s="5">
        <f>ORDENES[[#This Row],[Ventas sin descuento]]-ORDENES[[#This Row],[costos estimados]]</f>
        <v>40.747500000000002</v>
      </c>
      <c r="W6108">
        <v>3</v>
      </c>
      <c r="X6108" s="5">
        <v>79.510000000000005</v>
      </c>
      <c r="Y6108" s="5">
        <f>ORDENES[[#This Row],[Ventas Originales (con descuento)]]/(1-ORDENES[[#This Row],[Descuento]])</f>
        <v>99.387500000000003</v>
      </c>
      <c r="Z6108" s="5">
        <f>ORDENES[[#This Row],[Ventas Originales (con descuento)]]/ORDENES[[#This Row],[Cantidad]]/(1-ORDENES[[#This Row],[Descuento]])</f>
        <v>33.129166666666663</v>
      </c>
      <c r="AA6108" s="5">
        <f>ORDENES[[#This Row],[Ventas Originales (con descuento)]]/ORDENES[[#This Row],[Cantidad]]</f>
        <v>26.503333333333334</v>
      </c>
      <c r="AB6108" s="5">
        <f>ORDENES[[#This Row],[Ventas Originales (con descuento)]]-(ORDENES[[#This Row],[Ganancias]])</f>
        <v>58.64</v>
      </c>
    </row>
    <row r="6109" spans="1:28" x14ac:dyDescent="0.35">
      <c r="A6109" t="s">
        <v>7720</v>
      </c>
      <c r="B6109" t="s">
        <v>190</v>
      </c>
      <c r="C6109" t="s">
        <v>1</v>
      </c>
      <c r="D6109" t="s">
        <v>278</v>
      </c>
      <c r="E6109" t="s">
        <v>2495</v>
      </c>
      <c r="F6109" s="1">
        <v>43833</v>
      </c>
      <c r="G6109" t="s">
        <v>7613</v>
      </c>
      <c r="H6109" t="s">
        <v>6593</v>
      </c>
      <c r="I6109">
        <v>78207</v>
      </c>
      <c r="J6109" t="s">
        <v>2763</v>
      </c>
      <c r="K6109" t="s">
        <v>1881</v>
      </c>
      <c r="L6109" t="s">
        <v>1866</v>
      </c>
      <c r="M6109" s="1">
        <v>43838</v>
      </c>
      <c r="N6109" t="s">
        <v>1869</v>
      </c>
      <c r="O6109" t="s">
        <v>7623</v>
      </c>
      <c r="P6109" t="s">
        <v>1883</v>
      </c>
      <c r="Q6109" t="s">
        <v>7623</v>
      </c>
      <c r="R6109" t="s">
        <v>1889</v>
      </c>
      <c r="S6109">
        <v>3</v>
      </c>
      <c r="T6109" s="2">
        <v>0.2</v>
      </c>
      <c r="U6109" s="5">
        <v>-6.21</v>
      </c>
      <c r="V6109" s="5">
        <f>ORDENES[[#This Row],[Ventas sin descuento]]-ORDENES[[#This Row],[costos estimados]]</f>
        <v>35.189999999999969</v>
      </c>
      <c r="W6109">
        <v>3</v>
      </c>
      <c r="X6109" s="5">
        <v>165.6</v>
      </c>
      <c r="Y6109" s="5">
        <f>ORDENES[[#This Row],[Ventas Originales (con descuento)]]/(1-ORDENES[[#This Row],[Descuento]])</f>
        <v>206.99999999999997</v>
      </c>
      <c r="Z6109" s="5">
        <f>ORDENES[[#This Row],[Ventas Originales (con descuento)]]/ORDENES[[#This Row],[Cantidad]]/(1-ORDENES[[#This Row],[Descuento]])</f>
        <v>68.999999999999986</v>
      </c>
      <c r="AA6109" s="5">
        <f>ORDENES[[#This Row],[Ventas Originales (con descuento)]]/ORDENES[[#This Row],[Cantidad]]</f>
        <v>55.199999999999996</v>
      </c>
      <c r="AB6109" s="5">
        <f>ORDENES[[#This Row],[Ventas Originales (con descuento)]]-(ORDENES[[#This Row],[Ganancias]])</f>
        <v>171.81</v>
      </c>
    </row>
    <row r="6110" spans="1:28" x14ac:dyDescent="0.35">
      <c r="A6110" t="s">
        <v>7720</v>
      </c>
      <c r="B6110" t="s">
        <v>90</v>
      </c>
      <c r="C6110" t="s">
        <v>1</v>
      </c>
      <c r="D6110" t="s">
        <v>2348</v>
      </c>
      <c r="E6110" t="s">
        <v>2259</v>
      </c>
      <c r="F6110" s="1">
        <v>43250</v>
      </c>
      <c r="G6110" t="s">
        <v>7613</v>
      </c>
      <c r="H6110" t="s">
        <v>6597</v>
      </c>
      <c r="I6110">
        <v>60623</v>
      </c>
      <c r="J6110" t="s">
        <v>2260</v>
      </c>
      <c r="K6110" t="s">
        <v>1881</v>
      </c>
      <c r="L6110" t="s">
        <v>1866</v>
      </c>
      <c r="M6110" s="1">
        <v>43254</v>
      </c>
      <c r="N6110" t="s">
        <v>1869</v>
      </c>
      <c r="O6110" t="s">
        <v>7623</v>
      </c>
      <c r="P6110" t="s">
        <v>1892</v>
      </c>
      <c r="Q6110" t="s">
        <v>7623</v>
      </c>
      <c r="R6110" t="s">
        <v>1916</v>
      </c>
      <c r="S6110">
        <v>3</v>
      </c>
      <c r="T6110" s="2">
        <v>0.2</v>
      </c>
      <c r="U6110" s="5">
        <v>135</v>
      </c>
      <c r="V6110" s="5">
        <f>ORDENES[[#This Row],[Ventas sin descuento]]-ORDENES[[#This Row],[costos estimados]]</f>
        <v>314.995</v>
      </c>
      <c r="W6110">
        <v>3</v>
      </c>
      <c r="X6110" s="5">
        <v>719.98</v>
      </c>
      <c r="Y6110" s="5">
        <f>ORDENES[[#This Row],[Ventas Originales (con descuento)]]/(1-ORDENES[[#This Row],[Descuento]])</f>
        <v>899.97500000000002</v>
      </c>
      <c r="Z6110" s="5">
        <f>ORDENES[[#This Row],[Ventas Originales (con descuento)]]/ORDENES[[#This Row],[Cantidad]]/(1-ORDENES[[#This Row],[Descuento]])</f>
        <v>299.99166666666667</v>
      </c>
      <c r="AA6110" s="5">
        <f>ORDENES[[#This Row],[Ventas Originales (con descuento)]]/ORDENES[[#This Row],[Cantidad]]</f>
        <v>239.99333333333334</v>
      </c>
      <c r="AB6110" s="5">
        <f>ORDENES[[#This Row],[Ventas Originales (con descuento)]]-(ORDENES[[#This Row],[Ganancias]])</f>
        <v>584.98</v>
      </c>
    </row>
    <row r="6111" spans="1:28" x14ac:dyDescent="0.35">
      <c r="A6111" t="s">
        <v>7720</v>
      </c>
      <c r="B6111" t="s">
        <v>90</v>
      </c>
      <c r="C6111" t="s">
        <v>1</v>
      </c>
      <c r="D6111" t="s">
        <v>439</v>
      </c>
      <c r="E6111" t="s">
        <v>2390</v>
      </c>
      <c r="F6111" s="1">
        <v>43785</v>
      </c>
      <c r="G6111" t="s">
        <v>7613</v>
      </c>
      <c r="H6111" t="s">
        <v>5966</v>
      </c>
      <c r="I6111">
        <v>60610</v>
      </c>
      <c r="J6111" t="s">
        <v>3026</v>
      </c>
      <c r="K6111" t="s">
        <v>1881</v>
      </c>
      <c r="L6111" t="s">
        <v>1866</v>
      </c>
      <c r="M6111" s="1">
        <v>43789</v>
      </c>
      <c r="N6111" t="s">
        <v>1869</v>
      </c>
      <c r="O6111" t="s">
        <v>7623</v>
      </c>
      <c r="P6111" t="s">
        <v>1892</v>
      </c>
      <c r="Q6111" t="s">
        <v>7623</v>
      </c>
      <c r="R6111" t="s">
        <v>1875</v>
      </c>
      <c r="S6111">
        <v>3</v>
      </c>
      <c r="T6111" s="2">
        <v>0.2</v>
      </c>
      <c r="U6111" s="5">
        <v>27</v>
      </c>
      <c r="V6111" s="5">
        <f>ORDENES[[#This Row],[Ventas sin descuento]]-ORDENES[[#This Row],[costos estimados]]</f>
        <v>86.994999999999976</v>
      </c>
      <c r="W6111">
        <v>3</v>
      </c>
      <c r="X6111" s="5">
        <v>239.98</v>
      </c>
      <c r="Y6111" s="5">
        <f>ORDENES[[#This Row],[Ventas Originales (con descuento)]]/(1-ORDENES[[#This Row],[Descuento]])</f>
        <v>299.97499999999997</v>
      </c>
      <c r="Z6111" s="5">
        <f>ORDENES[[#This Row],[Ventas Originales (con descuento)]]/ORDENES[[#This Row],[Cantidad]]/(1-ORDENES[[#This Row],[Descuento]])</f>
        <v>99.991666666666646</v>
      </c>
      <c r="AA6111" s="5">
        <f>ORDENES[[#This Row],[Ventas Originales (con descuento)]]/ORDENES[[#This Row],[Cantidad]]</f>
        <v>79.993333333333325</v>
      </c>
      <c r="AB6111" s="5">
        <f>ORDENES[[#This Row],[Ventas Originales (con descuento)]]-(ORDENES[[#This Row],[Ganancias]])</f>
        <v>212.98</v>
      </c>
    </row>
    <row r="6112" spans="1:28" x14ac:dyDescent="0.35">
      <c r="A6112" t="s">
        <v>7720</v>
      </c>
      <c r="B6112" t="s">
        <v>51</v>
      </c>
      <c r="C6112" t="s">
        <v>1</v>
      </c>
      <c r="D6112" t="s">
        <v>2805</v>
      </c>
      <c r="E6112" t="s">
        <v>410</v>
      </c>
      <c r="F6112" s="1">
        <v>43587</v>
      </c>
      <c r="G6112" t="s">
        <v>7598</v>
      </c>
      <c r="H6112" t="s">
        <v>6598</v>
      </c>
      <c r="I6112">
        <v>77095</v>
      </c>
      <c r="J6112" t="s">
        <v>2830</v>
      </c>
      <c r="K6112" t="s">
        <v>1881</v>
      </c>
      <c r="L6112" t="s">
        <v>1866</v>
      </c>
      <c r="M6112" s="1">
        <v>43592</v>
      </c>
      <c r="N6112" t="s">
        <v>1869</v>
      </c>
      <c r="O6112" t="s">
        <v>7623</v>
      </c>
      <c r="P6112" t="s">
        <v>1883</v>
      </c>
      <c r="Q6112" t="s">
        <v>7623</v>
      </c>
      <c r="R6112" t="s">
        <v>1875</v>
      </c>
      <c r="S6112">
        <v>3</v>
      </c>
      <c r="T6112" s="2">
        <v>0.2</v>
      </c>
      <c r="U6112" s="5">
        <v>13.86</v>
      </c>
      <c r="V6112" s="5">
        <f>ORDENES[[#This Row],[Ventas sin descuento]]-ORDENES[[#This Row],[costos estimados]]</f>
        <v>53.455000000000013</v>
      </c>
      <c r="W6112">
        <v>3</v>
      </c>
      <c r="X6112" s="5">
        <v>158.38</v>
      </c>
      <c r="Y6112" s="5">
        <f>ORDENES[[#This Row],[Ventas Originales (con descuento)]]/(1-ORDENES[[#This Row],[Descuento]])</f>
        <v>197.97499999999999</v>
      </c>
      <c r="Z6112" s="5">
        <f>ORDENES[[#This Row],[Ventas Originales (con descuento)]]/ORDENES[[#This Row],[Cantidad]]/(1-ORDENES[[#This Row],[Descuento]])</f>
        <v>65.99166666666666</v>
      </c>
      <c r="AA6112" s="5">
        <f>ORDENES[[#This Row],[Ventas Originales (con descuento)]]/ORDENES[[#This Row],[Cantidad]]</f>
        <v>52.793333333333329</v>
      </c>
      <c r="AB6112" s="5">
        <f>ORDENES[[#This Row],[Ventas Originales (con descuento)]]-(ORDENES[[#This Row],[Ganancias]])</f>
        <v>144.51999999999998</v>
      </c>
    </row>
    <row r="6113" spans="1:28" x14ac:dyDescent="0.35">
      <c r="A6113" t="s">
        <v>7720</v>
      </c>
      <c r="B6113" t="s">
        <v>90</v>
      </c>
      <c r="C6113" t="s">
        <v>1</v>
      </c>
      <c r="D6113" t="s">
        <v>393</v>
      </c>
      <c r="E6113" t="s">
        <v>16</v>
      </c>
      <c r="F6113" s="1">
        <v>44146</v>
      </c>
      <c r="G6113" t="s">
        <v>7613</v>
      </c>
      <c r="H6113" t="s">
        <v>5941</v>
      </c>
      <c r="I6113">
        <v>60623</v>
      </c>
      <c r="J6113" t="s">
        <v>2837</v>
      </c>
      <c r="K6113" t="s">
        <v>1881</v>
      </c>
      <c r="L6113" t="s">
        <v>1866</v>
      </c>
      <c r="M6113" s="1">
        <v>44152</v>
      </c>
      <c r="N6113" t="s">
        <v>1869</v>
      </c>
      <c r="O6113" t="s">
        <v>7623</v>
      </c>
      <c r="P6113" t="s">
        <v>1892</v>
      </c>
      <c r="Q6113" t="s">
        <v>7623</v>
      </c>
      <c r="R6113" t="s">
        <v>1889</v>
      </c>
      <c r="S6113">
        <v>4</v>
      </c>
      <c r="T6113" s="2">
        <v>0.2</v>
      </c>
      <c r="U6113" s="5">
        <v>1.2</v>
      </c>
      <c r="V6113" s="5">
        <f>ORDENES[[#This Row],[Ventas sin descuento]]-ORDENES[[#This Row],[costos estimados]]</f>
        <v>25.192499999999995</v>
      </c>
      <c r="W6113">
        <v>4</v>
      </c>
      <c r="X6113" s="5">
        <v>95.97</v>
      </c>
      <c r="Y6113" s="5">
        <f>ORDENES[[#This Row],[Ventas Originales (con descuento)]]/(1-ORDENES[[#This Row],[Descuento]])</f>
        <v>119.96249999999999</v>
      </c>
      <c r="Z6113" s="5">
        <f>ORDENES[[#This Row],[Ventas Originales (con descuento)]]/ORDENES[[#This Row],[Cantidad]]/(1-ORDENES[[#This Row],[Descuento]])</f>
        <v>29.990624999999998</v>
      </c>
      <c r="AA6113" s="5">
        <f>ORDENES[[#This Row],[Ventas Originales (con descuento)]]/ORDENES[[#This Row],[Cantidad]]</f>
        <v>23.9925</v>
      </c>
      <c r="AB6113" s="5">
        <f>ORDENES[[#This Row],[Ventas Originales (con descuento)]]-(ORDENES[[#This Row],[Ganancias]])</f>
        <v>94.77</v>
      </c>
    </row>
    <row r="6114" spans="1:28" x14ac:dyDescent="0.35">
      <c r="A6114" t="s">
        <v>7720</v>
      </c>
      <c r="B6114" t="s">
        <v>2868</v>
      </c>
      <c r="C6114" t="s">
        <v>1</v>
      </c>
      <c r="D6114" t="s">
        <v>251</v>
      </c>
      <c r="E6114" t="s">
        <v>113</v>
      </c>
      <c r="F6114" s="1">
        <v>44002</v>
      </c>
      <c r="G6114" t="s">
        <v>7613</v>
      </c>
      <c r="H6114" t="s">
        <v>6563</v>
      </c>
      <c r="I6114">
        <v>75007</v>
      </c>
      <c r="J6114" t="s">
        <v>2682</v>
      </c>
      <c r="K6114" t="s">
        <v>1881</v>
      </c>
      <c r="L6114" t="s">
        <v>1866</v>
      </c>
      <c r="M6114" s="1">
        <v>44008</v>
      </c>
      <c r="N6114" t="s">
        <v>1869</v>
      </c>
      <c r="O6114" t="s">
        <v>7623</v>
      </c>
      <c r="P6114" t="s">
        <v>1883</v>
      </c>
      <c r="Q6114" t="s">
        <v>7623</v>
      </c>
      <c r="R6114" t="s">
        <v>1889</v>
      </c>
      <c r="S6114">
        <v>4</v>
      </c>
      <c r="T6114" s="2">
        <v>0.2</v>
      </c>
      <c r="U6114" s="5">
        <v>26.39</v>
      </c>
      <c r="V6114" s="5">
        <f>ORDENES[[#This Row],[Ventas sin descuento]]-ORDENES[[#This Row],[costos estimados]]</f>
        <v>50.382499999999993</v>
      </c>
      <c r="W6114">
        <v>4</v>
      </c>
      <c r="X6114" s="5">
        <v>95.97</v>
      </c>
      <c r="Y6114" s="5">
        <f>ORDENES[[#This Row],[Ventas Originales (con descuento)]]/(1-ORDENES[[#This Row],[Descuento]])</f>
        <v>119.96249999999999</v>
      </c>
      <c r="Z6114" s="5">
        <f>ORDENES[[#This Row],[Ventas Originales (con descuento)]]/ORDENES[[#This Row],[Cantidad]]/(1-ORDENES[[#This Row],[Descuento]])</f>
        <v>29.990624999999998</v>
      </c>
      <c r="AA6114" s="5">
        <f>ORDENES[[#This Row],[Ventas Originales (con descuento)]]/ORDENES[[#This Row],[Cantidad]]</f>
        <v>23.9925</v>
      </c>
      <c r="AB6114" s="5">
        <f>ORDENES[[#This Row],[Ventas Originales (con descuento)]]-(ORDENES[[#This Row],[Ganancias]])</f>
        <v>69.58</v>
      </c>
    </row>
    <row r="6115" spans="1:28" x14ac:dyDescent="0.35">
      <c r="A6115" t="s">
        <v>7720</v>
      </c>
      <c r="B6115" t="s">
        <v>90</v>
      </c>
      <c r="C6115" t="s">
        <v>1</v>
      </c>
      <c r="D6115" t="s">
        <v>2976</v>
      </c>
      <c r="E6115" t="s">
        <v>527</v>
      </c>
      <c r="F6115" s="1">
        <v>44500</v>
      </c>
      <c r="G6115" t="s">
        <v>7613</v>
      </c>
      <c r="H6115" t="s">
        <v>6599</v>
      </c>
      <c r="I6115">
        <v>60610</v>
      </c>
      <c r="J6115" t="s">
        <v>1673</v>
      </c>
      <c r="K6115" t="s">
        <v>1881</v>
      </c>
      <c r="L6115" t="s">
        <v>1866</v>
      </c>
      <c r="M6115" s="1">
        <v>44505</v>
      </c>
      <c r="N6115" t="s">
        <v>1869</v>
      </c>
      <c r="O6115" t="s">
        <v>7623</v>
      </c>
      <c r="P6115" t="s">
        <v>1892</v>
      </c>
      <c r="Q6115" t="s">
        <v>7623</v>
      </c>
      <c r="R6115" t="s">
        <v>1875</v>
      </c>
      <c r="S6115">
        <v>3</v>
      </c>
      <c r="T6115" s="2">
        <v>0.2</v>
      </c>
      <c r="U6115" s="5">
        <v>38.159999999999997</v>
      </c>
      <c r="V6115" s="5">
        <f>ORDENES[[#This Row],[Ventas sin descuento]]-ORDENES[[#This Row],[costos estimados]]</f>
        <v>165.35249999999996</v>
      </c>
      <c r="W6115">
        <v>4</v>
      </c>
      <c r="X6115" s="5">
        <v>508.77</v>
      </c>
      <c r="Y6115" s="5">
        <f>ORDENES[[#This Row],[Ventas Originales (con descuento)]]/(1-ORDENES[[#This Row],[Descuento]])</f>
        <v>635.96249999999998</v>
      </c>
      <c r="Z6115" s="5">
        <f>ORDENES[[#This Row],[Ventas Originales (con descuento)]]/ORDENES[[#This Row],[Cantidad]]/(1-ORDENES[[#This Row],[Descuento]])</f>
        <v>158.99062499999999</v>
      </c>
      <c r="AA6115" s="5">
        <f>ORDENES[[#This Row],[Ventas Originales (con descuento)]]/ORDENES[[#This Row],[Cantidad]]</f>
        <v>127.1925</v>
      </c>
      <c r="AB6115" s="5">
        <f>ORDENES[[#This Row],[Ventas Originales (con descuento)]]-(ORDENES[[#This Row],[Ganancias]])</f>
        <v>470.61</v>
      </c>
    </row>
    <row r="6116" spans="1:28" x14ac:dyDescent="0.35">
      <c r="A6116" t="s">
        <v>7720</v>
      </c>
      <c r="B6116" t="s">
        <v>51</v>
      </c>
      <c r="C6116" t="s">
        <v>1</v>
      </c>
      <c r="D6116" t="s">
        <v>230</v>
      </c>
      <c r="E6116" t="s">
        <v>241</v>
      </c>
      <c r="F6116" s="1">
        <v>44281</v>
      </c>
      <c r="G6116" t="s">
        <v>7613</v>
      </c>
      <c r="H6116" t="s">
        <v>6600</v>
      </c>
      <c r="I6116">
        <v>77070</v>
      </c>
      <c r="J6116" t="s">
        <v>1489</v>
      </c>
      <c r="K6116" t="s">
        <v>1881</v>
      </c>
      <c r="L6116" t="s">
        <v>1866</v>
      </c>
      <c r="M6116" s="1">
        <v>44285</v>
      </c>
      <c r="N6116" t="s">
        <v>1869</v>
      </c>
      <c r="O6116" t="s">
        <v>7623</v>
      </c>
      <c r="P6116" t="s">
        <v>1883</v>
      </c>
      <c r="Q6116" t="s">
        <v>7623</v>
      </c>
      <c r="R6116" t="s">
        <v>1889</v>
      </c>
      <c r="S6116">
        <v>3</v>
      </c>
      <c r="T6116" s="2">
        <v>0.2</v>
      </c>
      <c r="U6116" s="5">
        <v>1.8</v>
      </c>
      <c r="V6116" s="5">
        <f>ORDENES[[#This Row],[Ventas sin descuento]]-ORDENES[[#This Row],[costos estimados]]</f>
        <v>37.789999999999992</v>
      </c>
      <c r="W6116">
        <v>5</v>
      </c>
      <c r="X6116" s="5">
        <v>143.96</v>
      </c>
      <c r="Y6116" s="5">
        <f>ORDENES[[#This Row],[Ventas Originales (con descuento)]]/(1-ORDENES[[#This Row],[Descuento]])</f>
        <v>179.95</v>
      </c>
      <c r="Z6116" s="5">
        <f>ORDENES[[#This Row],[Ventas Originales (con descuento)]]/ORDENES[[#This Row],[Cantidad]]/(1-ORDENES[[#This Row],[Descuento]])</f>
        <v>35.99</v>
      </c>
      <c r="AA6116" s="5">
        <f>ORDENES[[#This Row],[Ventas Originales (con descuento)]]/ORDENES[[#This Row],[Cantidad]]</f>
        <v>28.792000000000002</v>
      </c>
      <c r="AB6116" s="5">
        <f>ORDENES[[#This Row],[Ventas Originales (con descuento)]]-(ORDENES[[#This Row],[Ganancias]])</f>
        <v>142.16</v>
      </c>
    </row>
    <row r="6117" spans="1:28" x14ac:dyDescent="0.35">
      <c r="A6117" t="s">
        <v>7720</v>
      </c>
      <c r="B6117" t="s">
        <v>90</v>
      </c>
      <c r="C6117" t="s">
        <v>1</v>
      </c>
      <c r="D6117" t="s">
        <v>2801</v>
      </c>
      <c r="E6117" t="s">
        <v>306</v>
      </c>
      <c r="F6117" s="1">
        <v>43705</v>
      </c>
      <c r="G6117" t="s">
        <v>7613</v>
      </c>
      <c r="H6117" t="s">
        <v>6601</v>
      </c>
      <c r="I6117">
        <v>60623</v>
      </c>
      <c r="J6117" t="s">
        <v>2428</v>
      </c>
      <c r="K6117" t="s">
        <v>1881</v>
      </c>
      <c r="L6117" t="s">
        <v>1866</v>
      </c>
      <c r="M6117" s="1">
        <v>43709</v>
      </c>
      <c r="N6117" t="s">
        <v>1869</v>
      </c>
      <c r="O6117" t="s">
        <v>7623</v>
      </c>
      <c r="P6117" t="s">
        <v>1892</v>
      </c>
      <c r="Q6117" t="s">
        <v>7623</v>
      </c>
      <c r="R6117" t="s">
        <v>1916</v>
      </c>
      <c r="S6117">
        <v>3</v>
      </c>
      <c r="T6117" s="2">
        <v>0.2</v>
      </c>
      <c r="U6117" s="5">
        <v>874.99</v>
      </c>
      <c r="V6117" s="5">
        <f>ORDENES[[#This Row],[Ventas sin descuento]]-ORDENES[[#This Row],[costos estimados]]</f>
        <v>1574.9799999999998</v>
      </c>
      <c r="W6117">
        <v>5</v>
      </c>
      <c r="X6117" s="5">
        <v>2799.96</v>
      </c>
      <c r="Y6117" s="5">
        <f>ORDENES[[#This Row],[Ventas Originales (con descuento)]]/(1-ORDENES[[#This Row],[Descuento]])</f>
        <v>3499.95</v>
      </c>
      <c r="Z6117" s="5">
        <f>ORDENES[[#This Row],[Ventas Originales (con descuento)]]/ORDENES[[#This Row],[Cantidad]]/(1-ORDENES[[#This Row],[Descuento]])</f>
        <v>699.9899999999999</v>
      </c>
      <c r="AA6117" s="5">
        <f>ORDENES[[#This Row],[Ventas Originales (con descuento)]]/ORDENES[[#This Row],[Cantidad]]</f>
        <v>559.99199999999996</v>
      </c>
      <c r="AB6117" s="5">
        <f>ORDENES[[#This Row],[Ventas Originales (con descuento)]]-(ORDENES[[#This Row],[Ganancias]])</f>
        <v>1924.97</v>
      </c>
    </row>
    <row r="6118" spans="1:28" x14ac:dyDescent="0.35">
      <c r="A6118" t="s">
        <v>7720</v>
      </c>
      <c r="B6118" t="s">
        <v>51</v>
      </c>
      <c r="C6118" t="s">
        <v>1</v>
      </c>
      <c r="D6118" t="s">
        <v>230</v>
      </c>
      <c r="E6118" t="s">
        <v>306</v>
      </c>
      <c r="F6118" s="1">
        <v>44281</v>
      </c>
      <c r="G6118" t="s">
        <v>7613</v>
      </c>
      <c r="H6118" t="s">
        <v>6600</v>
      </c>
      <c r="I6118">
        <v>77070</v>
      </c>
      <c r="J6118" t="s">
        <v>1481</v>
      </c>
      <c r="K6118" t="s">
        <v>1881</v>
      </c>
      <c r="L6118" t="s">
        <v>1866</v>
      </c>
      <c r="M6118" s="1">
        <v>44285</v>
      </c>
      <c r="N6118" t="s">
        <v>1869</v>
      </c>
      <c r="O6118" t="s">
        <v>7623</v>
      </c>
      <c r="P6118" t="s">
        <v>1883</v>
      </c>
      <c r="Q6118" t="s">
        <v>7623</v>
      </c>
      <c r="R6118" t="s">
        <v>1916</v>
      </c>
      <c r="S6118">
        <v>3</v>
      </c>
      <c r="T6118" s="2">
        <v>0.2</v>
      </c>
      <c r="U6118" s="5">
        <v>569.99</v>
      </c>
      <c r="V6118" s="5">
        <f>ORDENES[[#This Row],[Ventas sin descuento]]-ORDENES[[#This Row],[costos estimados]]</f>
        <v>1169.9799999999998</v>
      </c>
      <c r="W6118">
        <v>5</v>
      </c>
      <c r="X6118" s="5">
        <v>2399.96</v>
      </c>
      <c r="Y6118" s="5">
        <f>ORDENES[[#This Row],[Ventas Originales (con descuento)]]/(1-ORDENES[[#This Row],[Descuento]])</f>
        <v>2999.95</v>
      </c>
      <c r="Z6118" s="5">
        <f>ORDENES[[#This Row],[Ventas Originales (con descuento)]]/ORDENES[[#This Row],[Cantidad]]/(1-ORDENES[[#This Row],[Descuento]])</f>
        <v>599.99</v>
      </c>
      <c r="AA6118" s="5">
        <f>ORDENES[[#This Row],[Ventas Originales (con descuento)]]/ORDENES[[#This Row],[Cantidad]]</f>
        <v>479.99200000000002</v>
      </c>
      <c r="AB6118" s="5">
        <f>ORDENES[[#This Row],[Ventas Originales (con descuento)]]-(ORDENES[[#This Row],[Ganancias]])</f>
        <v>1829.97</v>
      </c>
    </row>
    <row r="6119" spans="1:28" x14ac:dyDescent="0.35">
      <c r="A6119" t="s">
        <v>7720</v>
      </c>
      <c r="B6119" t="s">
        <v>90</v>
      </c>
      <c r="C6119" t="s">
        <v>1</v>
      </c>
      <c r="D6119" t="s">
        <v>2756</v>
      </c>
      <c r="E6119" t="s">
        <v>82</v>
      </c>
      <c r="F6119" s="1">
        <v>43554</v>
      </c>
      <c r="G6119" t="s">
        <v>7598</v>
      </c>
      <c r="H6119" t="s">
        <v>6602</v>
      </c>
      <c r="I6119">
        <v>60610</v>
      </c>
      <c r="J6119" t="s">
        <v>1990</v>
      </c>
      <c r="K6119" t="s">
        <v>1881</v>
      </c>
      <c r="L6119" t="s">
        <v>1866</v>
      </c>
      <c r="M6119" s="1">
        <v>43559</v>
      </c>
      <c r="N6119" t="s">
        <v>1869</v>
      </c>
      <c r="O6119" t="s">
        <v>7623</v>
      </c>
      <c r="P6119" t="s">
        <v>1892</v>
      </c>
      <c r="Q6119" t="s">
        <v>7623</v>
      </c>
      <c r="R6119" t="s">
        <v>1875</v>
      </c>
      <c r="S6119">
        <v>3</v>
      </c>
      <c r="T6119" s="2">
        <v>0.2</v>
      </c>
      <c r="U6119" s="5">
        <v>13.57</v>
      </c>
      <c r="V6119" s="5">
        <f>ORDENES[[#This Row],[Ventas sin descuento]]-ORDENES[[#This Row],[costos estimados]]</f>
        <v>58.809999999999974</v>
      </c>
      <c r="W6119">
        <v>5</v>
      </c>
      <c r="X6119" s="5">
        <v>180.96</v>
      </c>
      <c r="Y6119" s="5">
        <f>ORDENES[[#This Row],[Ventas Originales (con descuento)]]/(1-ORDENES[[#This Row],[Descuento]])</f>
        <v>226.2</v>
      </c>
      <c r="Z6119" s="5">
        <f>ORDENES[[#This Row],[Ventas Originales (con descuento)]]/ORDENES[[#This Row],[Cantidad]]/(1-ORDENES[[#This Row],[Descuento]])</f>
        <v>45.239999999999995</v>
      </c>
      <c r="AA6119" s="5">
        <f>ORDENES[[#This Row],[Ventas Originales (con descuento)]]/ORDENES[[#This Row],[Cantidad]]</f>
        <v>36.192</v>
      </c>
      <c r="AB6119" s="5">
        <f>ORDENES[[#This Row],[Ventas Originales (con descuento)]]-(ORDENES[[#This Row],[Ganancias]])</f>
        <v>167.39000000000001</v>
      </c>
    </row>
    <row r="6120" spans="1:28" x14ac:dyDescent="0.35">
      <c r="A6120" t="s">
        <v>7720</v>
      </c>
      <c r="B6120" t="s">
        <v>227</v>
      </c>
      <c r="C6120" t="s">
        <v>1</v>
      </c>
      <c r="D6120" t="s">
        <v>298</v>
      </c>
      <c r="E6120" t="s">
        <v>14</v>
      </c>
      <c r="F6120" s="1">
        <v>43705</v>
      </c>
      <c r="G6120" t="s">
        <v>7613</v>
      </c>
      <c r="H6120" t="s">
        <v>5940</v>
      </c>
      <c r="I6120">
        <v>75081</v>
      </c>
      <c r="J6120" t="s">
        <v>3225</v>
      </c>
      <c r="K6120" t="s">
        <v>1881</v>
      </c>
      <c r="L6120" t="s">
        <v>1866</v>
      </c>
      <c r="M6120" s="1">
        <v>43709</v>
      </c>
      <c r="N6120" t="s">
        <v>1869</v>
      </c>
      <c r="O6120" t="s">
        <v>7623</v>
      </c>
      <c r="P6120" t="s">
        <v>1883</v>
      </c>
      <c r="Q6120" t="s">
        <v>7623</v>
      </c>
      <c r="R6120" t="s">
        <v>1875</v>
      </c>
      <c r="S6120">
        <v>3</v>
      </c>
      <c r="T6120" s="2">
        <v>0.2</v>
      </c>
      <c r="U6120" s="5">
        <v>82.5</v>
      </c>
      <c r="V6120" s="5">
        <f>ORDENES[[#This Row],[Ventas sin descuento]]-ORDENES[[#This Row],[costos estimados]]</f>
        <v>357.49</v>
      </c>
      <c r="W6120">
        <v>5</v>
      </c>
      <c r="X6120" s="5">
        <v>1099.96</v>
      </c>
      <c r="Y6120" s="5">
        <f>ORDENES[[#This Row],[Ventas Originales (con descuento)]]/(1-ORDENES[[#This Row],[Descuento]])</f>
        <v>1374.95</v>
      </c>
      <c r="Z6120" s="5">
        <f>ORDENES[[#This Row],[Ventas Originales (con descuento)]]/ORDENES[[#This Row],[Cantidad]]/(1-ORDENES[[#This Row],[Descuento]])</f>
        <v>274.99</v>
      </c>
      <c r="AA6120" s="5">
        <f>ORDENES[[#This Row],[Ventas Originales (con descuento)]]/ORDENES[[#This Row],[Cantidad]]</f>
        <v>219.99200000000002</v>
      </c>
      <c r="AB6120" s="5">
        <f>ORDENES[[#This Row],[Ventas Originales (con descuento)]]-(ORDENES[[#This Row],[Ganancias]])</f>
        <v>1017.46</v>
      </c>
    </row>
    <row r="6121" spans="1:28" x14ac:dyDescent="0.35">
      <c r="A6121" t="s">
        <v>7720</v>
      </c>
      <c r="B6121" t="s">
        <v>227</v>
      </c>
      <c r="C6121" t="s">
        <v>1</v>
      </c>
      <c r="D6121" t="s">
        <v>37</v>
      </c>
      <c r="E6121" t="s">
        <v>16</v>
      </c>
      <c r="F6121" s="1">
        <v>44082</v>
      </c>
      <c r="G6121" t="s">
        <v>7598</v>
      </c>
      <c r="H6121" t="s">
        <v>6552</v>
      </c>
      <c r="I6121">
        <v>75081</v>
      </c>
      <c r="J6121" t="s">
        <v>3276</v>
      </c>
      <c r="K6121" t="s">
        <v>1881</v>
      </c>
      <c r="L6121" t="s">
        <v>1866</v>
      </c>
      <c r="M6121" s="1">
        <v>44086</v>
      </c>
      <c r="N6121" t="s">
        <v>1869</v>
      </c>
      <c r="O6121" t="s">
        <v>7623</v>
      </c>
      <c r="P6121" t="s">
        <v>1883</v>
      </c>
      <c r="Q6121" t="s">
        <v>7623</v>
      </c>
      <c r="R6121" t="s">
        <v>1875</v>
      </c>
      <c r="S6121">
        <v>3</v>
      </c>
      <c r="T6121" s="2">
        <v>0.2</v>
      </c>
      <c r="U6121" s="5">
        <v>21.74</v>
      </c>
      <c r="V6121" s="5">
        <f>ORDENES[[#This Row],[Ventas sin descuento]]-ORDENES[[#This Row],[costos estimados]]</f>
        <v>36.730000000000004</v>
      </c>
      <c r="W6121">
        <v>5</v>
      </c>
      <c r="X6121" s="5">
        <v>59.96</v>
      </c>
      <c r="Y6121" s="5">
        <f>ORDENES[[#This Row],[Ventas Originales (con descuento)]]/(1-ORDENES[[#This Row],[Descuento]])</f>
        <v>74.95</v>
      </c>
      <c r="Z6121" s="5">
        <f>ORDENES[[#This Row],[Ventas Originales (con descuento)]]/ORDENES[[#This Row],[Cantidad]]/(1-ORDENES[[#This Row],[Descuento]])</f>
        <v>14.99</v>
      </c>
      <c r="AA6121" s="5">
        <f>ORDENES[[#This Row],[Ventas Originales (con descuento)]]/ORDENES[[#This Row],[Cantidad]]</f>
        <v>11.992000000000001</v>
      </c>
      <c r="AB6121" s="5">
        <f>ORDENES[[#This Row],[Ventas Originales (con descuento)]]-(ORDENES[[#This Row],[Ganancias]])</f>
        <v>38.22</v>
      </c>
    </row>
    <row r="6122" spans="1:28" x14ac:dyDescent="0.35">
      <c r="A6122" t="s">
        <v>7720</v>
      </c>
      <c r="B6122" t="s">
        <v>227</v>
      </c>
      <c r="C6122" t="s">
        <v>1</v>
      </c>
      <c r="D6122" t="s">
        <v>2905</v>
      </c>
      <c r="E6122" t="s">
        <v>2186</v>
      </c>
      <c r="F6122" s="1">
        <v>43425</v>
      </c>
      <c r="G6122" t="s">
        <v>7613</v>
      </c>
      <c r="H6122" t="s">
        <v>6548</v>
      </c>
      <c r="I6122">
        <v>75220</v>
      </c>
      <c r="J6122" t="s">
        <v>2187</v>
      </c>
      <c r="K6122" t="s">
        <v>1881</v>
      </c>
      <c r="L6122" t="s">
        <v>1866</v>
      </c>
      <c r="M6122" s="1">
        <v>43431</v>
      </c>
      <c r="N6122" t="s">
        <v>1869</v>
      </c>
      <c r="O6122" t="s">
        <v>7623</v>
      </c>
      <c r="P6122" t="s">
        <v>1883</v>
      </c>
      <c r="Q6122" t="s">
        <v>7623</v>
      </c>
      <c r="R6122" t="s">
        <v>1875</v>
      </c>
      <c r="S6122">
        <v>4</v>
      </c>
      <c r="T6122" s="2">
        <v>0.2</v>
      </c>
      <c r="U6122" s="5">
        <v>16.75</v>
      </c>
      <c r="V6122" s="5">
        <f>ORDENES[[#This Row],[Ventas sin descuento]]-ORDENES[[#This Row],[costos estimados]]</f>
        <v>83.739999999999952</v>
      </c>
      <c r="W6122">
        <v>5</v>
      </c>
      <c r="X6122" s="5">
        <v>267.95999999999998</v>
      </c>
      <c r="Y6122" s="5">
        <f>ORDENES[[#This Row],[Ventas Originales (con descuento)]]/(1-ORDENES[[#This Row],[Descuento]])</f>
        <v>334.94999999999993</v>
      </c>
      <c r="Z6122" s="5">
        <f>ORDENES[[#This Row],[Ventas Originales (con descuento)]]/ORDENES[[#This Row],[Cantidad]]/(1-ORDENES[[#This Row],[Descuento]])</f>
        <v>66.989999999999995</v>
      </c>
      <c r="AA6122" s="5">
        <f>ORDENES[[#This Row],[Ventas Originales (con descuento)]]/ORDENES[[#This Row],[Cantidad]]</f>
        <v>53.591999999999999</v>
      </c>
      <c r="AB6122" s="5">
        <f>ORDENES[[#This Row],[Ventas Originales (con descuento)]]-(ORDENES[[#This Row],[Ganancias]])</f>
        <v>251.20999999999998</v>
      </c>
    </row>
    <row r="6123" spans="1:28" x14ac:dyDescent="0.35">
      <c r="A6123" t="s">
        <v>7720</v>
      </c>
      <c r="B6123" t="s">
        <v>190</v>
      </c>
      <c r="C6123" t="s">
        <v>1</v>
      </c>
      <c r="D6123" t="s">
        <v>278</v>
      </c>
      <c r="E6123" t="s">
        <v>82</v>
      </c>
      <c r="F6123" s="1">
        <v>43833</v>
      </c>
      <c r="G6123" t="s">
        <v>7613</v>
      </c>
      <c r="H6123" t="s">
        <v>6593</v>
      </c>
      <c r="I6123">
        <v>78207</v>
      </c>
      <c r="J6123" t="s">
        <v>1990</v>
      </c>
      <c r="K6123" t="s">
        <v>1881</v>
      </c>
      <c r="L6123" t="s">
        <v>1866</v>
      </c>
      <c r="M6123" s="1">
        <v>43838</v>
      </c>
      <c r="N6123" t="s">
        <v>1869</v>
      </c>
      <c r="O6123" t="s">
        <v>7623</v>
      </c>
      <c r="P6123" t="s">
        <v>1883</v>
      </c>
      <c r="Q6123" t="s">
        <v>7623</v>
      </c>
      <c r="R6123" t="s">
        <v>1875</v>
      </c>
      <c r="S6123">
        <v>3</v>
      </c>
      <c r="T6123" s="2">
        <v>0.2</v>
      </c>
      <c r="U6123" s="5">
        <v>13.57</v>
      </c>
      <c r="V6123" s="5">
        <f>ORDENES[[#This Row],[Ventas sin descuento]]-ORDENES[[#This Row],[costos estimados]]</f>
        <v>58.809999999999974</v>
      </c>
      <c r="W6123">
        <v>5</v>
      </c>
      <c r="X6123" s="5">
        <v>180.96</v>
      </c>
      <c r="Y6123" s="5">
        <f>ORDENES[[#This Row],[Ventas Originales (con descuento)]]/(1-ORDENES[[#This Row],[Descuento]])</f>
        <v>226.2</v>
      </c>
      <c r="Z6123" s="5">
        <f>ORDENES[[#This Row],[Ventas Originales (con descuento)]]/ORDENES[[#This Row],[Cantidad]]/(1-ORDENES[[#This Row],[Descuento]])</f>
        <v>45.239999999999995</v>
      </c>
      <c r="AA6123" s="5">
        <f>ORDENES[[#This Row],[Ventas Originales (con descuento)]]/ORDENES[[#This Row],[Cantidad]]</f>
        <v>36.192</v>
      </c>
      <c r="AB6123" s="5">
        <f>ORDENES[[#This Row],[Ventas Originales (con descuento)]]-(ORDENES[[#This Row],[Ganancias]])</f>
        <v>167.39000000000001</v>
      </c>
    </row>
    <row r="6124" spans="1:28" x14ac:dyDescent="0.35">
      <c r="A6124" t="s">
        <v>7720</v>
      </c>
      <c r="B6124" t="s">
        <v>418</v>
      </c>
      <c r="C6124" t="s">
        <v>1</v>
      </c>
      <c r="D6124" t="s">
        <v>2055</v>
      </c>
      <c r="E6124" t="s">
        <v>440</v>
      </c>
      <c r="F6124" s="1">
        <v>43383</v>
      </c>
      <c r="G6124" t="s">
        <v>7613</v>
      </c>
      <c r="H6124" t="s">
        <v>6603</v>
      </c>
      <c r="I6124">
        <v>77340</v>
      </c>
      <c r="J6124" t="s">
        <v>2162</v>
      </c>
      <c r="K6124" t="s">
        <v>1881</v>
      </c>
      <c r="L6124" t="s">
        <v>1866</v>
      </c>
      <c r="M6124" s="1">
        <v>43388</v>
      </c>
      <c r="N6124" t="s">
        <v>1869</v>
      </c>
      <c r="O6124" t="s">
        <v>7623</v>
      </c>
      <c r="P6124" t="s">
        <v>1883</v>
      </c>
      <c r="Q6124" t="s">
        <v>7623</v>
      </c>
      <c r="R6124" t="s">
        <v>1875</v>
      </c>
      <c r="S6124">
        <v>3</v>
      </c>
      <c r="T6124" s="2">
        <v>0.2</v>
      </c>
      <c r="U6124" s="5">
        <v>72</v>
      </c>
      <c r="V6124" s="5">
        <f>ORDENES[[#This Row],[Ventas sin descuento]]-ORDENES[[#This Row],[costos estimados]]</f>
        <v>251.98749999999995</v>
      </c>
      <c r="W6124">
        <v>6</v>
      </c>
      <c r="X6124" s="5">
        <v>719.95</v>
      </c>
      <c r="Y6124" s="5">
        <f>ORDENES[[#This Row],[Ventas Originales (con descuento)]]/(1-ORDENES[[#This Row],[Descuento]])</f>
        <v>899.9375</v>
      </c>
      <c r="Z6124" s="5">
        <f>ORDENES[[#This Row],[Ventas Originales (con descuento)]]/ORDENES[[#This Row],[Cantidad]]/(1-ORDENES[[#This Row],[Descuento]])</f>
        <v>149.98958333333334</v>
      </c>
      <c r="AA6124" s="5">
        <f>ORDENES[[#This Row],[Ventas Originales (con descuento)]]/ORDENES[[#This Row],[Cantidad]]</f>
        <v>119.99166666666667</v>
      </c>
      <c r="AB6124" s="5">
        <f>ORDENES[[#This Row],[Ventas Originales (con descuento)]]-(ORDENES[[#This Row],[Ganancias]])</f>
        <v>647.95000000000005</v>
      </c>
    </row>
    <row r="6125" spans="1:28" x14ac:dyDescent="0.35">
      <c r="A6125" t="s">
        <v>7720</v>
      </c>
      <c r="B6125" t="s">
        <v>2720</v>
      </c>
      <c r="C6125" t="s">
        <v>1</v>
      </c>
      <c r="D6125" t="s">
        <v>363</v>
      </c>
      <c r="E6125" t="s">
        <v>618</v>
      </c>
      <c r="F6125" s="1">
        <v>43427</v>
      </c>
      <c r="G6125" t="s">
        <v>7613</v>
      </c>
      <c r="H6125" t="s">
        <v>5970</v>
      </c>
      <c r="I6125">
        <v>75150</v>
      </c>
      <c r="J6125" t="s">
        <v>2460</v>
      </c>
      <c r="K6125" t="s">
        <v>1881</v>
      </c>
      <c r="L6125" t="s">
        <v>1866</v>
      </c>
      <c r="M6125" s="1">
        <v>43431</v>
      </c>
      <c r="N6125" t="s">
        <v>1869</v>
      </c>
      <c r="O6125" t="s">
        <v>7623</v>
      </c>
      <c r="P6125" t="s">
        <v>1883</v>
      </c>
      <c r="Q6125" t="s">
        <v>7623</v>
      </c>
      <c r="R6125" t="s">
        <v>1889</v>
      </c>
      <c r="S6125">
        <v>3</v>
      </c>
      <c r="T6125" s="2">
        <v>0.2</v>
      </c>
      <c r="U6125" s="5">
        <v>1.66</v>
      </c>
      <c r="V6125" s="5">
        <f>ORDENES[[#This Row],[Ventas sin descuento]]-ORDENES[[#This Row],[costos estimados]]</f>
        <v>3.0449999999999999</v>
      </c>
      <c r="W6125">
        <v>7</v>
      </c>
      <c r="X6125" s="5">
        <v>5.54</v>
      </c>
      <c r="Y6125" s="5">
        <f>ORDENES[[#This Row],[Ventas Originales (con descuento)]]/(1-ORDENES[[#This Row],[Descuento]])</f>
        <v>6.9249999999999998</v>
      </c>
      <c r="Z6125" s="5">
        <f>ORDENES[[#This Row],[Ventas Originales (con descuento)]]/ORDENES[[#This Row],[Cantidad]]/(1-ORDENES[[#This Row],[Descuento]])</f>
        <v>0.98928571428571432</v>
      </c>
      <c r="AA6125" s="5">
        <f>ORDENES[[#This Row],[Ventas Originales (con descuento)]]/ORDENES[[#This Row],[Cantidad]]</f>
        <v>0.79142857142857148</v>
      </c>
      <c r="AB6125" s="5">
        <f>ORDENES[[#This Row],[Ventas Originales (con descuento)]]-(ORDENES[[#This Row],[Ganancias]])</f>
        <v>3.88</v>
      </c>
    </row>
    <row r="6126" spans="1:28" x14ac:dyDescent="0.35">
      <c r="A6126" t="s">
        <v>7720</v>
      </c>
      <c r="B6126" t="s">
        <v>51</v>
      </c>
      <c r="C6126" t="s">
        <v>1</v>
      </c>
      <c r="D6126" t="s">
        <v>2156</v>
      </c>
      <c r="E6126" t="s">
        <v>18</v>
      </c>
      <c r="F6126" s="1">
        <v>43589</v>
      </c>
      <c r="G6126" t="s">
        <v>7613</v>
      </c>
      <c r="H6126" t="s">
        <v>6604</v>
      </c>
      <c r="I6126">
        <v>77095</v>
      </c>
      <c r="J6126" t="s">
        <v>3172</v>
      </c>
      <c r="K6126" t="s">
        <v>1881</v>
      </c>
      <c r="L6126" t="s">
        <v>1866</v>
      </c>
      <c r="M6126" s="1">
        <v>43593</v>
      </c>
      <c r="N6126" t="s">
        <v>1869</v>
      </c>
      <c r="O6126" t="s">
        <v>7623</v>
      </c>
      <c r="P6126" t="s">
        <v>1883</v>
      </c>
      <c r="Q6126" t="s">
        <v>7623</v>
      </c>
      <c r="R6126" t="s">
        <v>1875</v>
      </c>
      <c r="S6126">
        <v>3</v>
      </c>
      <c r="T6126" s="2">
        <v>0.2</v>
      </c>
      <c r="U6126" s="5">
        <v>118.29</v>
      </c>
      <c r="V6126" s="5">
        <f>ORDENES[[#This Row],[Ventas sin descuento]]-ORDENES[[#This Row],[costos estimados]]</f>
        <v>354.87499999999989</v>
      </c>
      <c r="W6126">
        <v>7</v>
      </c>
      <c r="X6126" s="5">
        <v>946.34</v>
      </c>
      <c r="Y6126" s="5">
        <f>ORDENES[[#This Row],[Ventas Originales (con descuento)]]/(1-ORDENES[[#This Row],[Descuento]])</f>
        <v>1182.925</v>
      </c>
      <c r="Z6126" s="5">
        <f>ORDENES[[#This Row],[Ventas Originales (con descuento)]]/ORDENES[[#This Row],[Cantidad]]/(1-ORDENES[[#This Row],[Descuento]])</f>
        <v>168.98928571428573</v>
      </c>
      <c r="AA6126" s="5">
        <f>ORDENES[[#This Row],[Ventas Originales (con descuento)]]/ORDENES[[#This Row],[Cantidad]]</f>
        <v>135.19142857142859</v>
      </c>
      <c r="AB6126" s="5">
        <f>ORDENES[[#This Row],[Ventas Originales (con descuento)]]-(ORDENES[[#This Row],[Ganancias]])</f>
        <v>828.05000000000007</v>
      </c>
    </row>
    <row r="6127" spans="1:28" x14ac:dyDescent="0.35">
      <c r="A6127" t="s">
        <v>7720</v>
      </c>
      <c r="B6127" t="s">
        <v>51</v>
      </c>
      <c r="C6127" t="s">
        <v>1</v>
      </c>
      <c r="D6127" t="s">
        <v>1947</v>
      </c>
      <c r="E6127" t="s">
        <v>410</v>
      </c>
      <c r="F6127" s="1">
        <v>44155</v>
      </c>
      <c r="G6127" t="s">
        <v>7613</v>
      </c>
      <c r="H6127" t="s">
        <v>5952</v>
      </c>
      <c r="I6127">
        <v>77095</v>
      </c>
      <c r="J6127" t="s">
        <v>2970</v>
      </c>
      <c r="K6127" t="s">
        <v>1881</v>
      </c>
      <c r="L6127" t="s">
        <v>1866</v>
      </c>
      <c r="M6127" s="1">
        <v>44162</v>
      </c>
      <c r="N6127" t="s">
        <v>1869</v>
      </c>
      <c r="O6127" t="s">
        <v>7623</v>
      </c>
      <c r="P6127" t="s">
        <v>1883</v>
      </c>
      <c r="Q6127" t="s">
        <v>7623</v>
      </c>
      <c r="R6127" t="s">
        <v>1875</v>
      </c>
      <c r="S6127">
        <v>5</v>
      </c>
      <c r="T6127" s="2">
        <v>0.2</v>
      </c>
      <c r="U6127" s="5">
        <v>46.1</v>
      </c>
      <c r="V6127" s="5">
        <f>ORDENES[[#This Row],[Ventas sin descuento]]-ORDENES[[#This Row],[costos estimados]]</f>
        <v>76.830000000000013</v>
      </c>
      <c r="W6127">
        <v>7</v>
      </c>
      <c r="X6127" s="5">
        <v>122.92</v>
      </c>
      <c r="Y6127" s="5">
        <f>ORDENES[[#This Row],[Ventas Originales (con descuento)]]/(1-ORDENES[[#This Row],[Descuento]])</f>
        <v>153.65</v>
      </c>
      <c r="Z6127" s="5">
        <f>ORDENES[[#This Row],[Ventas Originales (con descuento)]]/ORDENES[[#This Row],[Cantidad]]/(1-ORDENES[[#This Row],[Descuento]])</f>
        <v>21.949999999999996</v>
      </c>
      <c r="AA6127" s="5">
        <f>ORDENES[[#This Row],[Ventas Originales (con descuento)]]/ORDENES[[#This Row],[Cantidad]]</f>
        <v>17.559999999999999</v>
      </c>
      <c r="AB6127" s="5">
        <f>ORDENES[[#This Row],[Ventas Originales (con descuento)]]-(ORDENES[[#This Row],[Ganancias]])</f>
        <v>76.819999999999993</v>
      </c>
    </row>
    <row r="6128" spans="1:28" x14ac:dyDescent="0.35">
      <c r="A6128" t="s">
        <v>7720</v>
      </c>
      <c r="B6128" t="s">
        <v>418</v>
      </c>
      <c r="C6128" t="s">
        <v>1</v>
      </c>
      <c r="D6128" t="s">
        <v>2055</v>
      </c>
      <c r="E6128" t="s">
        <v>34</v>
      </c>
      <c r="F6128" s="1">
        <v>43383</v>
      </c>
      <c r="G6128" t="s">
        <v>7613</v>
      </c>
      <c r="H6128" t="s">
        <v>6603</v>
      </c>
      <c r="I6128">
        <v>77340</v>
      </c>
      <c r="J6128" t="s">
        <v>1639</v>
      </c>
      <c r="K6128" t="s">
        <v>1881</v>
      </c>
      <c r="L6128" t="s">
        <v>1866</v>
      </c>
      <c r="M6128" s="1">
        <v>43388</v>
      </c>
      <c r="N6128" t="s">
        <v>1869</v>
      </c>
      <c r="O6128" t="s">
        <v>7623</v>
      </c>
      <c r="P6128" t="s">
        <v>1883</v>
      </c>
      <c r="Q6128" t="s">
        <v>7623</v>
      </c>
      <c r="R6128" t="s">
        <v>1875</v>
      </c>
      <c r="S6128">
        <v>3</v>
      </c>
      <c r="T6128" s="2">
        <v>0.2</v>
      </c>
      <c r="U6128" s="5">
        <v>66.150000000000006</v>
      </c>
      <c r="V6128" s="5">
        <f>ORDENES[[#This Row],[Ventas sin descuento]]-ORDENES[[#This Row],[costos estimados]]</f>
        <v>255.13499999999999</v>
      </c>
      <c r="W6128">
        <v>7</v>
      </c>
      <c r="X6128" s="5">
        <v>755.94</v>
      </c>
      <c r="Y6128" s="5">
        <f>ORDENES[[#This Row],[Ventas Originales (con descuento)]]/(1-ORDENES[[#This Row],[Descuento]])</f>
        <v>944.92500000000007</v>
      </c>
      <c r="Z6128" s="5">
        <f>ORDENES[[#This Row],[Ventas Originales (con descuento)]]/ORDENES[[#This Row],[Cantidad]]/(1-ORDENES[[#This Row],[Descuento]])</f>
        <v>134.98928571428573</v>
      </c>
      <c r="AA6128" s="5">
        <f>ORDENES[[#This Row],[Ventas Originales (con descuento)]]/ORDENES[[#This Row],[Cantidad]]</f>
        <v>107.99142857142859</v>
      </c>
      <c r="AB6128" s="5">
        <f>ORDENES[[#This Row],[Ventas Originales (con descuento)]]-(ORDENES[[#This Row],[Ganancias]])</f>
        <v>689.79000000000008</v>
      </c>
    </row>
    <row r="6129" spans="1:28" x14ac:dyDescent="0.35">
      <c r="A6129" t="s">
        <v>7720</v>
      </c>
      <c r="B6129" t="s">
        <v>227</v>
      </c>
      <c r="C6129" t="s">
        <v>1</v>
      </c>
      <c r="D6129" t="s">
        <v>311</v>
      </c>
      <c r="E6129" t="s">
        <v>18</v>
      </c>
      <c r="F6129" s="1">
        <v>43789</v>
      </c>
      <c r="G6129" t="s">
        <v>7598</v>
      </c>
      <c r="H6129" t="s">
        <v>6605</v>
      </c>
      <c r="I6129">
        <v>75217</v>
      </c>
      <c r="J6129" t="s">
        <v>3374</v>
      </c>
      <c r="K6129" t="s">
        <v>1881</v>
      </c>
      <c r="L6129" t="s">
        <v>1866</v>
      </c>
      <c r="M6129" s="1">
        <v>43793</v>
      </c>
      <c r="N6129" t="s">
        <v>1869</v>
      </c>
      <c r="O6129" t="s">
        <v>7623</v>
      </c>
      <c r="P6129" t="s">
        <v>1883</v>
      </c>
      <c r="Q6129" t="s">
        <v>7623</v>
      </c>
      <c r="R6129" t="s">
        <v>1912</v>
      </c>
      <c r="S6129">
        <v>3</v>
      </c>
      <c r="T6129" s="2">
        <v>0.4</v>
      </c>
      <c r="U6129" s="5">
        <v>56</v>
      </c>
      <c r="V6129" s="5">
        <f>ORDENES[[#This Row],[Ventas sin descuento]]-ORDENES[[#This Row],[costos estimados]]</f>
        <v>375.99333333333334</v>
      </c>
      <c r="W6129">
        <v>2</v>
      </c>
      <c r="X6129" s="5">
        <v>479.99</v>
      </c>
      <c r="Y6129" s="5">
        <f>ORDENES[[#This Row],[Ventas Originales (con descuento)]]/(1-ORDENES[[#This Row],[Descuento]])</f>
        <v>799.98333333333335</v>
      </c>
      <c r="Z6129" s="5">
        <f>ORDENES[[#This Row],[Ventas Originales (con descuento)]]/ORDENES[[#This Row],[Cantidad]]/(1-ORDENES[[#This Row],[Descuento]])</f>
        <v>399.99166666666667</v>
      </c>
      <c r="AA6129" s="5">
        <f>ORDENES[[#This Row],[Ventas Originales (con descuento)]]/ORDENES[[#This Row],[Cantidad]]</f>
        <v>239.995</v>
      </c>
      <c r="AB6129" s="5">
        <f>ORDENES[[#This Row],[Ventas Originales (con descuento)]]-(ORDENES[[#This Row],[Ganancias]])</f>
        <v>423.99</v>
      </c>
    </row>
    <row r="6130" spans="1:28" x14ac:dyDescent="0.35">
      <c r="A6130" t="s">
        <v>7720</v>
      </c>
      <c r="B6130" t="s">
        <v>322</v>
      </c>
      <c r="C6130" t="s">
        <v>1</v>
      </c>
      <c r="D6130" t="s">
        <v>2494</v>
      </c>
      <c r="E6130" t="s">
        <v>18</v>
      </c>
      <c r="F6130" s="1">
        <v>44409</v>
      </c>
      <c r="G6130" t="s">
        <v>7613</v>
      </c>
      <c r="H6130" t="s">
        <v>6606</v>
      </c>
      <c r="I6130">
        <v>78745</v>
      </c>
      <c r="J6130" t="s">
        <v>3057</v>
      </c>
      <c r="K6130" t="s">
        <v>1881</v>
      </c>
      <c r="L6130" t="s">
        <v>1866</v>
      </c>
      <c r="M6130" s="1">
        <v>44415</v>
      </c>
      <c r="N6130" t="s">
        <v>1869</v>
      </c>
      <c r="O6130" t="s">
        <v>7623</v>
      </c>
      <c r="P6130" t="s">
        <v>1883</v>
      </c>
      <c r="Q6130" t="s">
        <v>7623</v>
      </c>
      <c r="R6130" t="s">
        <v>1912</v>
      </c>
      <c r="S6130">
        <v>4</v>
      </c>
      <c r="T6130" s="2">
        <v>0.4</v>
      </c>
      <c r="U6130" s="5">
        <v>-264</v>
      </c>
      <c r="V6130" s="5">
        <f>ORDENES[[#This Row],[Ventas sin descuento]]-ORDENES[[#This Row],[costos estimados]]</f>
        <v>695.98666666666668</v>
      </c>
      <c r="W6130">
        <v>3</v>
      </c>
      <c r="X6130" s="5">
        <v>1439.98</v>
      </c>
      <c r="Y6130" s="5">
        <f>ORDENES[[#This Row],[Ventas Originales (con descuento)]]/(1-ORDENES[[#This Row],[Descuento]])</f>
        <v>2399.9666666666667</v>
      </c>
      <c r="Z6130" s="5">
        <f>ORDENES[[#This Row],[Ventas Originales (con descuento)]]/ORDENES[[#This Row],[Cantidad]]/(1-ORDENES[[#This Row],[Descuento]])</f>
        <v>799.98888888888894</v>
      </c>
      <c r="AA6130" s="5">
        <f>ORDENES[[#This Row],[Ventas Originales (con descuento)]]/ORDENES[[#This Row],[Cantidad]]</f>
        <v>479.99333333333334</v>
      </c>
      <c r="AB6130" s="5">
        <f>ORDENES[[#This Row],[Ventas Originales (con descuento)]]-(ORDENES[[#This Row],[Ganancias]])</f>
        <v>1703.98</v>
      </c>
    </row>
    <row r="6131" spans="1:28" x14ac:dyDescent="0.35">
      <c r="A6131" t="s">
        <v>7720</v>
      </c>
      <c r="B6131" t="s">
        <v>51</v>
      </c>
      <c r="C6131" t="s">
        <v>1</v>
      </c>
      <c r="D6131" t="s">
        <v>302</v>
      </c>
      <c r="E6131" t="s">
        <v>386</v>
      </c>
      <c r="F6131" s="1">
        <v>43345</v>
      </c>
      <c r="G6131" t="s">
        <v>7613</v>
      </c>
      <c r="H6131" t="s">
        <v>6607</v>
      </c>
      <c r="I6131">
        <v>77095</v>
      </c>
      <c r="J6131" t="s">
        <v>2604</v>
      </c>
      <c r="K6131" t="s">
        <v>1881</v>
      </c>
      <c r="L6131" t="s">
        <v>1866</v>
      </c>
      <c r="M6131" s="1">
        <v>43350</v>
      </c>
      <c r="N6131" t="s">
        <v>1869</v>
      </c>
      <c r="O6131" t="s">
        <v>7623</v>
      </c>
      <c r="P6131" t="s">
        <v>1883</v>
      </c>
      <c r="Q6131" t="s">
        <v>7623</v>
      </c>
      <c r="R6131" t="s">
        <v>1912</v>
      </c>
      <c r="S6131">
        <v>3</v>
      </c>
      <c r="T6131" s="2">
        <v>0.4</v>
      </c>
      <c r="U6131" s="5">
        <v>-121.27</v>
      </c>
      <c r="V6131" s="5">
        <f>ORDENES[[#This Row],[Ventas sin descuento]]-ORDENES[[#This Row],[costos estimados]]</f>
        <v>251.87000000000012</v>
      </c>
      <c r="W6131">
        <v>3</v>
      </c>
      <c r="X6131" s="5">
        <v>559.71</v>
      </c>
      <c r="Y6131" s="5">
        <f>ORDENES[[#This Row],[Ventas Originales (con descuento)]]/(1-ORDENES[[#This Row],[Descuento]])</f>
        <v>932.85000000000014</v>
      </c>
      <c r="Z6131" s="5">
        <f>ORDENES[[#This Row],[Ventas Originales (con descuento)]]/ORDENES[[#This Row],[Cantidad]]/(1-ORDENES[[#This Row],[Descuento]])</f>
        <v>310.95000000000005</v>
      </c>
      <c r="AA6131" s="5">
        <f>ORDENES[[#This Row],[Ventas Originales (con descuento)]]/ORDENES[[#This Row],[Cantidad]]</f>
        <v>186.57000000000002</v>
      </c>
      <c r="AB6131" s="5">
        <f>ORDENES[[#This Row],[Ventas Originales (con descuento)]]-(ORDENES[[#This Row],[Ganancias]])</f>
        <v>680.98</v>
      </c>
    </row>
    <row r="6132" spans="1:28" x14ac:dyDescent="0.35">
      <c r="A6132" t="s">
        <v>7720</v>
      </c>
      <c r="B6132" t="s">
        <v>293</v>
      </c>
      <c r="C6132" t="s">
        <v>1</v>
      </c>
      <c r="D6132" t="s">
        <v>2576</v>
      </c>
      <c r="E6132" t="s">
        <v>307</v>
      </c>
      <c r="F6132" s="1">
        <v>43740</v>
      </c>
      <c r="G6132" t="s">
        <v>7613</v>
      </c>
      <c r="H6132" t="s">
        <v>6608</v>
      </c>
      <c r="I6132">
        <v>8701</v>
      </c>
      <c r="J6132" t="s">
        <v>1428</v>
      </c>
      <c r="K6132" t="s">
        <v>1887</v>
      </c>
      <c r="L6132" t="s">
        <v>1866</v>
      </c>
      <c r="M6132" s="1">
        <v>43746</v>
      </c>
      <c r="N6132" t="s">
        <v>1869</v>
      </c>
      <c r="O6132" t="s">
        <v>7623</v>
      </c>
      <c r="P6132" t="s">
        <v>1915</v>
      </c>
      <c r="Q6132" t="s">
        <v>7623</v>
      </c>
      <c r="R6132" t="s">
        <v>1889</v>
      </c>
      <c r="S6132">
        <v>4</v>
      </c>
      <c r="T6132" s="2">
        <v>0</v>
      </c>
      <c r="U6132" s="5">
        <v>32.4</v>
      </c>
      <c r="V6132" s="5">
        <f>ORDENES[[#This Row],[Ventas sin descuento]]-ORDENES[[#This Row],[costos estimados]]</f>
        <v>32.4</v>
      </c>
      <c r="W6132">
        <v>1</v>
      </c>
      <c r="X6132" s="5">
        <v>90</v>
      </c>
      <c r="Y6132" s="5">
        <f>ORDENES[[#This Row],[Ventas Originales (con descuento)]]/(1-ORDENES[[#This Row],[Descuento]])</f>
        <v>90</v>
      </c>
      <c r="Z6132" s="5">
        <f>ORDENES[[#This Row],[Ventas Originales (con descuento)]]/ORDENES[[#This Row],[Cantidad]]/(1-ORDENES[[#This Row],[Descuento]])</f>
        <v>90</v>
      </c>
      <c r="AA6132" s="5">
        <f>ORDENES[[#This Row],[Ventas Originales (con descuento)]]/ORDENES[[#This Row],[Cantidad]]</f>
        <v>90</v>
      </c>
      <c r="AB6132" s="5">
        <f>ORDENES[[#This Row],[Ventas Originales (con descuento)]]-(ORDENES[[#This Row],[Ganancias]])</f>
        <v>57.6</v>
      </c>
    </row>
    <row r="6133" spans="1:28" x14ac:dyDescent="0.35">
      <c r="A6133" t="s">
        <v>7720</v>
      </c>
      <c r="B6133" t="s">
        <v>206</v>
      </c>
      <c r="C6133" t="s">
        <v>1</v>
      </c>
      <c r="D6133" t="s">
        <v>496</v>
      </c>
      <c r="E6133" t="s">
        <v>16</v>
      </c>
      <c r="F6133" s="1">
        <v>44243</v>
      </c>
      <c r="G6133" t="s">
        <v>7598</v>
      </c>
      <c r="H6133" t="s">
        <v>6609</v>
      </c>
      <c r="I6133">
        <v>6824</v>
      </c>
      <c r="J6133" t="s">
        <v>3276</v>
      </c>
      <c r="K6133" t="s">
        <v>1887</v>
      </c>
      <c r="L6133" t="s">
        <v>1866</v>
      </c>
      <c r="M6133" s="1">
        <v>44248</v>
      </c>
      <c r="N6133" t="s">
        <v>1869</v>
      </c>
      <c r="O6133" t="s">
        <v>7623</v>
      </c>
      <c r="P6133" t="s">
        <v>1914</v>
      </c>
      <c r="Q6133" t="s">
        <v>7623</v>
      </c>
      <c r="R6133" t="s">
        <v>1875</v>
      </c>
      <c r="S6133">
        <v>3</v>
      </c>
      <c r="T6133" s="2">
        <v>0</v>
      </c>
      <c r="U6133" s="5">
        <v>7.35</v>
      </c>
      <c r="V6133" s="5">
        <f>ORDENES[[#This Row],[Ventas sin descuento]]-ORDENES[[#This Row],[costos estimados]]</f>
        <v>7.35</v>
      </c>
      <c r="W6133">
        <v>1</v>
      </c>
      <c r="X6133" s="5">
        <v>14.99</v>
      </c>
      <c r="Y6133" s="5">
        <f>ORDENES[[#This Row],[Ventas Originales (con descuento)]]/(1-ORDENES[[#This Row],[Descuento]])</f>
        <v>14.99</v>
      </c>
      <c r="Z6133" s="5">
        <f>ORDENES[[#This Row],[Ventas Originales (con descuento)]]/ORDENES[[#This Row],[Cantidad]]/(1-ORDENES[[#This Row],[Descuento]])</f>
        <v>14.99</v>
      </c>
      <c r="AA6133" s="5">
        <f>ORDENES[[#This Row],[Ventas Originales (con descuento)]]/ORDENES[[#This Row],[Cantidad]]</f>
        <v>14.99</v>
      </c>
      <c r="AB6133" s="5">
        <f>ORDENES[[#This Row],[Ventas Originales (con descuento)]]-(ORDENES[[#This Row],[Ganancias]])</f>
        <v>7.6400000000000006</v>
      </c>
    </row>
    <row r="6134" spans="1:28" x14ac:dyDescent="0.35">
      <c r="A6134" t="s">
        <v>7720</v>
      </c>
      <c r="B6134" t="s">
        <v>169</v>
      </c>
      <c r="C6134" t="s">
        <v>1</v>
      </c>
      <c r="D6134" t="s">
        <v>230</v>
      </c>
      <c r="E6134" t="s">
        <v>527</v>
      </c>
      <c r="F6134" s="1">
        <v>43763</v>
      </c>
      <c r="G6134" t="s">
        <v>7613</v>
      </c>
      <c r="H6134" t="s">
        <v>6017</v>
      </c>
      <c r="I6134">
        <v>19711</v>
      </c>
      <c r="J6134" t="s">
        <v>1673</v>
      </c>
      <c r="K6134" t="s">
        <v>1887</v>
      </c>
      <c r="L6134" t="s">
        <v>1866</v>
      </c>
      <c r="M6134" s="1">
        <v>43768</v>
      </c>
      <c r="N6134" t="s">
        <v>1869</v>
      </c>
      <c r="O6134" t="s">
        <v>7623</v>
      </c>
      <c r="P6134" t="s">
        <v>1895</v>
      </c>
      <c r="Q6134" t="s">
        <v>7623</v>
      </c>
      <c r="R6134" t="s">
        <v>1875</v>
      </c>
      <c r="S6134">
        <v>3</v>
      </c>
      <c r="T6134" s="2">
        <v>0</v>
      </c>
      <c r="U6134" s="5">
        <v>41.34</v>
      </c>
      <c r="V6134" s="5">
        <f>ORDENES[[#This Row],[Ventas sin descuento]]-ORDENES[[#This Row],[costos estimados]]</f>
        <v>41.34</v>
      </c>
      <c r="W6134">
        <v>1</v>
      </c>
      <c r="X6134" s="5">
        <v>158.99</v>
      </c>
      <c r="Y6134" s="5">
        <f>ORDENES[[#This Row],[Ventas Originales (con descuento)]]/(1-ORDENES[[#This Row],[Descuento]])</f>
        <v>158.99</v>
      </c>
      <c r="Z6134" s="5">
        <f>ORDENES[[#This Row],[Ventas Originales (con descuento)]]/ORDENES[[#This Row],[Cantidad]]/(1-ORDENES[[#This Row],[Descuento]])</f>
        <v>158.99</v>
      </c>
      <c r="AA6134" s="5">
        <f>ORDENES[[#This Row],[Ventas Originales (con descuento)]]/ORDENES[[#This Row],[Cantidad]]</f>
        <v>158.99</v>
      </c>
      <c r="AB6134" s="5">
        <f>ORDENES[[#This Row],[Ventas Originales (con descuento)]]-(ORDENES[[#This Row],[Ganancias]])</f>
        <v>117.65</v>
      </c>
    </row>
    <row r="6135" spans="1:28" x14ac:dyDescent="0.35">
      <c r="A6135" t="s">
        <v>7720</v>
      </c>
      <c r="B6135" t="s">
        <v>2212</v>
      </c>
      <c r="C6135" t="s">
        <v>1</v>
      </c>
      <c r="D6135" t="s">
        <v>3228</v>
      </c>
      <c r="E6135" t="s">
        <v>34</v>
      </c>
      <c r="F6135" s="1">
        <v>43809</v>
      </c>
      <c r="G6135" t="s">
        <v>7613</v>
      </c>
      <c r="H6135" t="s">
        <v>5997</v>
      </c>
      <c r="I6135">
        <v>21215</v>
      </c>
      <c r="J6135" t="s">
        <v>1639</v>
      </c>
      <c r="K6135" t="s">
        <v>1887</v>
      </c>
      <c r="L6135" t="s">
        <v>1866</v>
      </c>
      <c r="M6135" s="1">
        <v>43815</v>
      </c>
      <c r="N6135" t="s">
        <v>1869</v>
      </c>
      <c r="O6135" t="s">
        <v>7623</v>
      </c>
      <c r="P6135" t="s">
        <v>1926</v>
      </c>
      <c r="Q6135" t="s">
        <v>7623</v>
      </c>
      <c r="R6135" t="s">
        <v>1875</v>
      </c>
      <c r="S6135">
        <v>4</v>
      </c>
      <c r="T6135" s="2">
        <v>0</v>
      </c>
      <c r="U6135" s="5">
        <v>36.450000000000003</v>
      </c>
      <c r="V6135" s="5">
        <f>ORDENES[[#This Row],[Ventas sin descuento]]-ORDENES[[#This Row],[costos estimados]]</f>
        <v>36.450000000000003</v>
      </c>
      <c r="W6135">
        <v>1</v>
      </c>
      <c r="X6135" s="5">
        <v>134.99</v>
      </c>
      <c r="Y6135" s="5">
        <f>ORDENES[[#This Row],[Ventas Originales (con descuento)]]/(1-ORDENES[[#This Row],[Descuento]])</f>
        <v>134.99</v>
      </c>
      <c r="Z6135" s="5">
        <f>ORDENES[[#This Row],[Ventas Originales (con descuento)]]/ORDENES[[#This Row],[Cantidad]]/(1-ORDENES[[#This Row],[Descuento]])</f>
        <v>134.99</v>
      </c>
      <c r="AA6135" s="5">
        <f>ORDENES[[#This Row],[Ventas Originales (con descuento)]]/ORDENES[[#This Row],[Cantidad]]</f>
        <v>134.99</v>
      </c>
      <c r="AB6135" s="5">
        <f>ORDENES[[#This Row],[Ventas Originales (con descuento)]]-(ORDENES[[#This Row],[Ganancias]])</f>
        <v>98.54</v>
      </c>
    </row>
    <row r="6136" spans="1:28" x14ac:dyDescent="0.35">
      <c r="A6136" t="s">
        <v>7720</v>
      </c>
      <c r="B6136" t="s">
        <v>2950</v>
      </c>
      <c r="C6136" t="s">
        <v>1</v>
      </c>
      <c r="D6136" t="s">
        <v>387</v>
      </c>
      <c r="E6136" t="s">
        <v>410</v>
      </c>
      <c r="F6136" s="1">
        <v>43726</v>
      </c>
      <c r="G6136" t="s">
        <v>7598</v>
      </c>
      <c r="H6136" t="s">
        <v>6610</v>
      </c>
      <c r="I6136">
        <v>20735</v>
      </c>
      <c r="J6136" t="s">
        <v>2108</v>
      </c>
      <c r="K6136" t="s">
        <v>1887</v>
      </c>
      <c r="L6136" t="s">
        <v>1866</v>
      </c>
      <c r="M6136" s="1">
        <v>43731</v>
      </c>
      <c r="N6136" t="s">
        <v>1869</v>
      </c>
      <c r="O6136" t="s">
        <v>7623</v>
      </c>
      <c r="P6136" t="s">
        <v>1926</v>
      </c>
      <c r="Q6136" t="s">
        <v>7623</v>
      </c>
      <c r="R6136" t="s">
        <v>1875</v>
      </c>
      <c r="S6136">
        <v>3</v>
      </c>
      <c r="T6136" s="2">
        <v>0</v>
      </c>
      <c r="U6136" s="5">
        <v>130</v>
      </c>
      <c r="V6136" s="5">
        <f>ORDENES[[#This Row],[Ventas sin descuento]]-ORDENES[[#This Row],[costos estimados]]</f>
        <v>130</v>
      </c>
      <c r="W6136">
        <v>1</v>
      </c>
      <c r="X6136" s="5">
        <v>499.99</v>
      </c>
      <c r="Y6136" s="5">
        <f>ORDENES[[#This Row],[Ventas Originales (con descuento)]]/(1-ORDENES[[#This Row],[Descuento]])</f>
        <v>499.99</v>
      </c>
      <c r="Z6136" s="5">
        <f>ORDENES[[#This Row],[Ventas Originales (con descuento)]]/ORDENES[[#This Row],[Cantidad]]/(1-ORDENES[[#This Row],[Descuento]])</f>
        <v>499.99</v>
      </c>
      <c r="AA6136" s="5">
        <f>ORDENES[[#This Row],[Ventas Originales (con descuento)]]/ORDENES[[#This Row],[Cantidad]]</f>
        <v>499.99</v>
      </c>
      <c r="AB6136" s="5">
        <f>ORDENES[[#This Row],[Ventas Originales (con descuento)]]-(ORDENES[[#This Row],[Ganancias]])</f>
        <v>369.99</v>
      </c>
    </row>
    <row r="6137" spans="1:28" x14ac:dyDescent="0.35">
      <c r="A6137" t="s">
        <v>7720</v>
      </c>
      <c r="B6137" t="s">
        <v>80</v>
      </c>
      <c r="C6137" t="s">
        <v>1</v>
      </c>
      <c r="D6137" t="s">
        <v>2090</v>
      </c>
      <c r="E6137" t="s">
        <v>18</v>
      </c>
      <c r="F6137" s="1">
        <v>43770</v>
      </c>
      <c r="G6137" t="s">
        <v>7613</v>
      </c>
      <c r="H6137" t="s">
        <v>6611</v>
      </c>
      <c r="I6137">
        <v>10009</v>
      </c>
      <c r="J6137" t="s">
        <v>1617</v>
      </c>
      <c r="K6137" t="s">
        <v>1887</v>
      </c>
      <c r="L6137" t="s">
        <v>1866</v>
      </c>
      <c r="M6137" s="1">
        <v>43775</v>
      </c>
      <c r="N6137" t="s">
        <v>1869</v>
      </c>
      <c r="O6137" t="s">
        <v>7623</v>
      </c>
      <c r="P6137" t="s">
        <v>1897</v>
      </c>
      <c r="Q6137" t="s">
        <v>7623</v>
      </c>
      <c r="R6137" t="s">
        <v>1875</v>
      </c>
      <c r="S6137">
        <v>3</v>
      </c>
      <c r="T6137" s="2">
        <v>0</v>
      </c>
      <c r="U6137" s="5">
        <v>1.34</v>
      </c>
      <c r="V6137" s="5">
        <f>ORDENES[[#This Row],[Ventas sin descuento]]-ORDENES[[#This Row],[costos estimados]]</f>
        <v>1.3399999999999999</v>
      </c>
      <c r="W6137">
        <v>1</v>
      </c>
      <c r="X6137" s="5">
        <v>4.95</v>
      </c>
      <c r="Y6137" s="5">
        <f>ORDENES[[#This Row],[Ventas Originales (con descuento)]]/(1-ORDENES[[#This Row],[Descuento]])</f>
        <v>4.95</v>
      </c>
      <c r="Z6137" s="5">
        <f>ORDENES[[#This Row],[Ventas Originales (con descuento)]]/ORDENES[[#This Row],[Cantidad]]/(1-ORDENES[[#This Row],[Descuento]])</f>
        <v>4.95</v>
      </c>
      <c r="AA6137" s="5">
        <f>ORDENES[[#This Row],[Ventas Originales (con descuento)]]/ORDENES[[#This Row],[Cantidad]]</f>
        <v>4.95</v>
      </c>
      <c r="AB6137" s="5">
        <f>ORDENES[[#This Row],[Ventas Originales (con descuento)]]-(ORDENES[[#This Row],[Ganancias]])</f>
        <v>3.6100000000000003</v>
      </c>
    </row>
    <row r="6138" spans="1:28" x14ac:dyDescent="0.35">
      <c r="A6138" t="s">
        <v>7720</v>
      </c>
      <c r="B6138" t="s">
        <v>80</v>
      </c>
      <c r="C6138" t="s">
        <v>1</v>
      </c>
      <c r="D6138" t="s">
        <v>177</v>
      </c>
      <c r="E6138" t="s">
        <v>60</v>
      </c>
      <c r="F6138" s="1">
        <v>43317</v>
      </c>
      <c r="G6138" t="s">
        <v>7613</v>
      </c>
      <c r="H6138" t="s">
        <v>6612</v>
      </c>
      <c r="I6138">
        <v>10009</v>
      </c>
      <c r="J6138" t="s">
        <v>2521</v>
      </c>
      <c r="K6138" t="s">
        <v>1887</v>
      </c>
      <c r="L6138" t="s">
        <v>1866</v>
      </c>
      <c r="M6138" s="1">
        <v>43323</v>
      </c>
      <c r="N6138" t="s">
        <v>1869</v>
      </c>
      <c r="O6138" t="s">
        <v>7623</v>
      </c>
      <c r="P6138" t="s">
        <v>1897</v>
      </c>
      <c r="Q6138" t="s">
        <v>7623</v>
      </c>
      <c r="R6138" t="s">
        <v>1875</v>
      </c>
      <c r="S6138">
        <v>4</v>
      </c>
      <c r="T6138" s="2">
        <v>0</v>
      </c>
      <c r="U6138" s="5">
        <v>36.72</v>
      </c>
      <c r="V6138" s="5">
        <f>ORDENES[[#This Row],[Ventas sin descuento]]-ORDENES[[#This Row],[costos estimados]]</f>
        <v>36.72</v>
      </c>
      <c r="W6138">
        <v>1</v>
      </c>
      <c r="X6138" s="5">
        <v>135.99</v>
      </c>
      <c r="Y6138" s="5">
        <f>ORDENES[[#This Row],[Ventas Originales (con descuento)]]/(1-ORDENES[[#This Row],[Descuento]])</f>
        <v>135.99</v>
      </c>
      <c r="Z6138" s="5">
        <f>ORDENES[[#This Row],[Ventas Originales (con descuento)]]/ORDENES[[#This Row],[Cantidad]]/(1-ORDENES[[#This Row],[Descuento]])</f>
        <v>135.99</v>
      </c>
      <c r="AA6138" s="5">
        <f>ORDENES[[#This Row],[Ventas Originales (con descuento)]]/ORDENES[[#This Row],[Cantidad]]</f>
        <v>135.99</v>
      </c>
      <c r="AB6138" s="5">
        <f>ORDENES[[#This Row],[Ventas Originales (con descuento)]]-(ORDENES[[#This Row],[Ganancias]])</f>
        <v>99.27000000000001</v>
      </c>
    </row>
    <row r="6139" spans="1:28" x14ac:dyDescent="0.35">
      <c r="A6139" t="s">
        <v>7720</v>
      </c>
      <c r="B6139" t="s">
        <v>80</v>
      </c>
      <c r="C6139" t="s">
        <v>1</v>
      </c>
      <c r="D6139" t="s">
        <v>145</v>
      </c>
      <c r="E6139" t="s">
        <v>56</v>
      </c>
      <c r="F6139" s="1">
        <v>44061</v>
      </c>
      <c r="G6139" t="s">
        <v>7613</v>
      </c>
      <c r="H6139" t="s">
        <v>6613</v>
      </c>
      <c r="I6139">
        <v>10035</v>
      </c>
      <c r="J6139" t="s">
        <v>2448</v>
      </c>
      <c r="K6139" t="s">
        <v>1887</v>
      </c>
      <c r="L6139" t="s">
        <v>1866</v>
      </c>
      <c r="M6139" s="1">
        <v>44067</v>
      </c>
      <c r="N6139" t="s">
        <v>1869</v>
      </c>
      <c r="O6139" t="s">
        <v>7623</v>
      </c>
      <c r="P6139" t="s">
        <v>1897</v>
      </c>
      <c r="Q6139" t="s">
        <v>7623</v>
      </c>
      <c r="R6139" t="s">
        <v>1875</v>
      </c>
      <c r="S6139">
        <v>4</v>
      </c>
      <c r="T6139" s="2">
        <v>0</v>
      </c>
      <c r="U6139" s="5">
        <v>11.6</v>
      </c>
      <c r="V6139" s="5">
        <f>ORDENES[[#This Row],[Ventas sin descuento]]-ORDENES[[#This Row],[costos estimados]]</f>
        <v>11.600000000000001</v>
      </c>
      <c r="W6139">
        <v>1</v>
      </c>
      <c r="X6139" s="5">
        <v>39.99</v>
      </c>
      <c r="Y6139" s="5">
        <f>ORDENES[[#This Row],[Ventas Originales (con descuento)]]/(1-ORDENES[[#This Row],[Descuento]])</f>
        <v>39.99</v>
      </c>
      <c r="Z6139" s="5">
        <f>ORDENES[[#This Row],[Ventas Originales (con descuento)]]/ORDENES[[#This Row],[Cantidad]]/(1-ORDENES[[#This Row],[Descuento]])</f>
        <v>39.99</v>
      </c>
      <c r="AA6139" s="5">
        <f>ORDENES[[#This Row],[Ventas Originales (con descuento)]]/ORDENES[[#This Row],[Cantidad]]</f>
        <v>39.99</v>
      </c>
      <c r="AB6139" s="5">
        <f>ORDENES[[#This Row],[Ventas Originales (con descuento)]]-(ORDENES[[#This Row],[Ganancias]])</f>
        <v>28.39</v>
      </c>
    </row>
    <row r="6140" spans="1:28" x14ac:dyDescent="0.35">
      <c r="A6140" t="s">
        <v>7720</v>
      </c>
      <c r="B6140" t="s">
        <v>80</v>
      </c>
      <c r="C6140" t="s">
        <v>1</v>
      </c>
      <c r="D6140" t="s">
        <v>648</v>
      </c>
      <c r="E6140" t="s">
        <v>60</v>
      </c>
      <c r="F6140" s="1">
        <v>44471</v>
      </c>
      <c r="G6140" t="s">
        <v>7613</v>
      </c>
      <c r="H6140" t="s">
        <v>6614</v>
      </c>
      <c r="I6140">
        <v>10035</v>
      </c>
      <c r="J6140" t="s">
        <v>2411</v>
      </c>
      <c r="K6140" t="s">
        <v>1887</v>
      </c>
      <c r="L6140" t="s">
        <v>1866</v>
      </c>
      <c r="M6140" s="1">
        <v>44477</v>
      </c>
      <c r="N6140" t="s">
        <v>1869</v>
      </c>
      <c r="O6140" t="s">
        <v>7623</v>
      </c>
      <c r="P6140" t="s">
        <v>1897</v>
      </c>
      <c r="Q6140" t="s">
        <v>7623</v>
      </c>
      <c r="R6140" t="s">
        <v>1875</v>
      </c>
      <c r="S6140">
        <v>4</v>
      </c>
      <c r="T6140" s="2">
        <v>0</v>
      </c>
      <c r="U6140" s="5">
        <v>17.16</v>
      </c>
      <c r="V6140" s="5">
        <f>ORDENES[[#This Row],[Ventas sin descuento]]-ORDENES[[#This Row],[costos estimados]]</f>
        <v>17.159999999999997</v>
      </c>
      <c r="W6140">
        <v>1</v>
      </c>
      <c r="X6140" s="5">
        <v>65.989999999999995</v>
      </c>
      <c r="Y6140" s="5">
        <f>ORDENES[[#This Row],[Ventas Originales (con descuento)]]/(1-ORDENES[[#This Row],[Descuento]])</f>
        <v>65.989999999999995</v>
      </c>
      <c r="Z6140" s="5">
        <f>ORDENES[[#This Row],[Ventas Originales (con descuento)]]/ORDENES[[#This Row],[Cantidad]]/(1-ORDENES[[#This Row],[Descuento]])</f>
        <v>65.989999999999995</v>
      </c>
      <c r="AA6140" s="5">
        <f>ORDENES[[#This Row],[Ventas Originales (con descuento)]]/ORDENES[[#This Row],[Cantidad]]</f>
        <v>65.989999999999995</v>
      </c>
      <c r="AB6140" s="5">
        <f>ORDENES[[#This Row],[Ventas Originales (con descuento)]]-(ORDENES[[#This Row],[Ganancias]])</f>
        <v>48.83</v>
      </c>
    </row>
    <row r="6141" spans="1:28" x14ac:dyDescent="0.35">
      <c r="A6141" t="s">
        <v>7720</v>
      </c>
      <c r="B6141" t="s">
        <v>74</v>
      </c>
      <c r="C6141" t="s">
        <v>1</v>
      </c>
      <c r="D6141" t="s">
        <v>3202</v>
      </c>
      <c r="E6141" t="s">
        <v>113</v>
      </c>
      <c r="F6141" s="1">
        <v>43894</v>
      </c>
      <c r="G6141" t="s">
        <v>7613</v>
      </c>
      <c r="H6141" t="s">
        <v>6615</v>
      </c>
      <c r="I6141">
        <v>3820</v>
      </c>
      <c r="J6141" t="s">
        <v>1552</v>
      </c>
      <c r="K6141" t="s">
        <v>1887</v>
      </c>
      <c r="L6141" t="s">
        <v>1866</v>
      </c>
      <c r="M6141" s="1">
        <v>43898</v>
      </c>
      <c r="N6141" t="s">
        <v>1869</v>
      </c>
      <c r="O6141" t="s">
        <v>7623</v>
      </c>
      <c r="P6141" t="s">
        <v>1925</v>
      </c>
      <c r="Q6141" t="s">
        <v>7623</v>
      </c>
      <c r="R6141" t="s">
        <v>1889</v>
      </c>
      <c r="S6141">
        <v>3</v>
      </c>
      <c r="T6141" s="2">
        <v>0</v>
      </c>
      <c r="U6141" s="5">
        <v>57.59</v>
      </c>
      <c r="V6141" s="5">
        <f>ORDENES[[#This Row],[Ventas sin descuento]]-ORDENES[[#This Row],[costos estimados]]</f>
        <v>57.59</v>
      </c>
      <c r="W6141">
        <v>2</v>
      </c>
      <c r="X6141" s="5">
        <v>159.97999999999999</v>
      </c>
      <c r="Y6141" s="5">
        <f>ORDENES[[#This Row],[Ventas Originales (con descuento)]]/(1-ORDENES[[#This Row],[Descuento]])</f>
        <v>159.97999999999999</v>
      </c>
      <c r="Z6141" s="5">
        <f>ORDENES[[#This Row],[Ventas Originales (con descuento)]]/ORDENES[[#This Row],[Cantidad]]/(1-ORDENES[[#This Row],[Descuento]])</f>
        <v>79.989999999999995</v>
      </c>
      <c r="AA6141" s="5">
        <f>ORDENES[[#This Row],[Ventas Originales (con descuento)]]/ORDENES[[#This Row],[Cantidad]]</f>
        <v>79.989999999999995</v>
      </c>
      <c r="AB6141" s="5">
        <f>ORDENES[[#This Row],[Ventas Originales (con descuento)]]-(ORDENES[[#This Row],[Ganancias]])</f>
        <v>102.38999999999999</v>
      </c>
    </row>
    <row r="6142" spans="1:28" x14ac:dyDescent="0.35">
      <c r="A6142" t="s">
        <v>7720</v>
      </c>
      <c r="B6142" t="s">
        <v>2250</v>
      </c>
      <c r="C6142" t="s">
        <v>1</v>
      </c>
      <c r="D6142" t="s">
        <v>248</v>
      </c>
      <c r="E6142" t="s">
        <v>113</v>
      </c>
      <c r="F6142" s="1">
        <v>43218</v>
      </c>
      <c r="G6142" t="s">
        <v>7598</v>
      </c>
      <c r="H6142" t="s">
        <v>6616</v>
      </c>
      <c r="I6142">
        <v>14701</v>
      </c>
      <c r="J6142" t="s">
        <v>2008</v>
      </c>
      <c r="K6142" t="s">
        <v>1887</v>
      </c>
      <c r="L6142" t="s">
        <v>1866</v>
      </c>
      <c r="M6142" s="1">
        <v>43223</v>
      </c>
      <c r="N6142" t="s">
        <v>1869</v>
      </c>
      <c r="O6142" t="s">
        <v>7623</v>
      </c>
      <c r="P6142" t="s">
        <v>1897</v>
      </c>
      <c r="Q6142" t="s">
        <v>7623</v>
      </c>
      <c r="R6142" t="s">
        <v>1889</v>
      </c>
      <c r="S6142">
        <v>3</v>
      </c>
      <c r="T6142" s="2">
        <v>0</v>
      </c>
      <c r="U6142" s="5">
        <v>57.59</v>
      </c>
      <c r="V6142" s="5">
        <f>ORDENES[[#This Row],[Ventas sin descuento]]-ORDENES[[#This Row],[costos estimados]]</f>
        <v>57.59</v>
      </c>
      <c r="W6142">
        <v>2</v>
      </c>
      <c r="X6142" s="5">
        <v>159.97999999999999</v>
      </c>
      <c r="Y6142" s="5">
        <f>ORDENES[[#This Row],[Ventas Originales (con descuento)]]/(1-ORDENES[[#This Row],[Descuento]])</f>
        <v>159.97999999999999</v>
      </c>
      <c r="Z6142" s="5">
        <f>ORDENES[[#This Row],[Ventas Originales (con descuento)]]/ORDENES[[#This Row],[Cantidad]]/(1-ORDENES[[#This Row],[Descuento]])</f>
        <v>79.989999999999995</v>
      </c>
      <c r="AA6142" s="5">
        <f>ORDENES[[#This Row],[Ventas Originales (con descuento)]]/ORDENES[[#This Row],[Cantidad]]</f>
        <v>79.989999999999995</v>
      </c>
      <c r="AB6142" s="5">
        <f>ORDENES[[#This Row],[Ventas Originales (con descuento)]]-(ORDENES[[#This Row],[Ganancias]])</f>
        <v>102.38999999999999</v>
      </c>
    </row>
    <row r="6143" spans="1:28" x14ac:dyDescent="0.35">
      <c r="A6143" t="s">
        <v>7720</v>
      </c>
      <c r="B6143" t="s">
        <v>80</v>
      </c>
      <c r="C6143" t="s">
        <v>1</v>
      </c>
      <c r="D6143" t="s">
        <v>3299</v>
      </c>
      <c r="E6143" t="s">
        <v>2495</v>
      </c>
      <c r="F6143" s="1">
        <v>44441</v>
      </c>
      <c r="G6143" t="s">
        <v>7598</v>
      </c>
      <c r="H6143" t="s">
        <v>5989</v>
      </c>
      <c r="I6143">
        <v>10009</v>
      </c>
      <c r="J6143" t="s">
        <v>2496</v>
      </c>
      <c r="K6143" t="s">
        <v>1887</v>
      </c>
      <c r="L6143" t="s">
        <v>1866</v>
      </c>
      <c r="M6143" s="1">
        <v>44445</v>
      </c>
      <c r="N6143" t="s">
        <v>1869</v>
      </c>
      <c r="O6143" t="s">
        <v>7623</v>
      </c>
      <c r="P6143" t="s">
        <v>1897</v>
      </c>
      <c r="Q6143" t="s">
        <v>7623</v>
      </c>
      <c r="R6143" t="s">
        <v>1889</v>
      </c>
      <c r="S6143">
        <v>3</v>
      </c>
      <c r="T6143" s="2">
        <v>0</v>
      </c>
      <c r="U6143" s="5">
        <v>38.08</v>
      </c>
      <c r="V6143" s="5">
        <f>ORDENES[[#This Row],[Ventas sin descuento]]-ORDENES[[#This Row],[costos estimados]]</f>
        <v>38.079999999999984</v>
      </c>
      <c r="W6143">
        <v>2</v>
      </c>
      <c r="X6143" s="5">
        <v>238</v>
      </c>
      <c r="Y6143" s="5">
        <f>ORDENES[[#This Row],[Ventas Originales (con descuento)]]/(1-ORDENES[[#This Row],[Descuento]])</f>
        <v>238</v>
      </c>
      <c r="Z6143" s="5">
        <f>ORDENES[[#This Row],[Ventas Originales (con descuento)]]/ORDENES[[#This Row],[Cantidad]]/(1-ORDENES[[#This Row],[Descuento]])</f>
        <v>119</v>
      </c>
      <c r="AA6143" s="5">
        <f>ORDENES[[#This Row],[Ventas Originales (con descuento)]]/ORDENES[[#This Row],[Cantidad]]</f>
        <v>119</v>
      </c>
      <c r="AB6143" s="5">
        <f>ORDENES[[#This Row],[Ventas Originales (con descuento)]]-(ORDENES[[#This Row],[Ganancias]])</f>
        <v>199.92000000000002</v>
      </c>
    </row>
    <row r="6144" spans="1:28" x14ac:dyDescent="0.35">
      <c r="A6144" t="s">
        <v>7720</v>
      </c>
      <c r="B6144" t="s">
        <v>80</v>
      </c>
      <c r="C6144" t="s">
        <v>1</v>
      </c>
      <c r="D6144" t="s">
        <v>3202</v>
      </c>
      <c r="E6144" t="s">
        <v>134</v>
      </c>
      <c r="F6144" s="1">
        <v>43701</v>
      </c>
      <c r="G6144" t="s">
        <v>7613</v>
      </c>
      <c r="H6144" t="s">
        <v>6053</v>
      </c>
      <c r="I6144">
        <v>10009</v>
      </c>
      <c r="J6144" t="s">
        <v>1343</v>
      </c>
      <c r="K6144" t="s">
        <v>1887</v>
      </c>
      <c r="L6144" t="s">
        <v>1866</v>
      </c>
      <c r="M6144" s="1">
        <v>43705</v>
      </c>
      <c r="N6144" t="s">
        <v>1869</v>
      </c>
      <c r="O6144" t="s">
        <v>7623</v>
      </c>
      <c r="P6144" t="s">
        <v>1897</v>
      </c>
      <c r="Q6144" t="s">
        <v>7623</v>
      </c>
      <c r="R6144" t="s">
        <v>1889</v>
      </c>
      <c r="S6144">
        <v>3</v>
      </c>
      <c r="T6144" s="2">
        <v>0</v>
      </c>
      <c r="U6144" s="5">
        <v>11.7</v>
      </c>
      <c r="V6144" s="5">
        <f>ORDENES[[#This Row],[Ventas sin descuento]]-ORDENES[[#This Row],[costos estimados]]</f>
        <v>11.7</v>
      </c>
      <c r="W6144">
        <v>2</v>
      </c>
      <c r="X6144" s="5">
        <v>26</v>
      </c>
      <c r="Y6144" s="5">
        <f>ORDENES[[#This Row],[Ventas Originales (con descuento)]]/(1-ORDENES[[#This Row],[Descuento]])</f>
        <v>26</v>
      </c>
      <c r="Z6144" s="5">
        <f>ORDENES[[#This Row],[Ventas Originales (con descuento)]]/ORDENES[[#This Row],[Cantidad]]/(1-ORDENES[[#This Row],[Descuento]])</f>
        <v>13</v>
      </c>
      <c r="AA6144" s="5">
        <f>ORDENES[[#This Row],[Ventas Originales (con descuento)]]/ORDENES[[#This Row],[Cantidad]]</f>
        <v>13</v>
      </c>
      <c r="AB6144" s="5">
        <f>ORDENES[[#This Row],[Ventas Originales (con descuento)]]-(ORDENES[[#This Row],[Ganancias]])</f>
        <v>14.3</v>
      </c>
    </row>
    <row r="6145" spans="1:28" x14ac:dyDescent="0.35">
      <c r="A6145" t="s">
        <v>7720</v>
      </c>
      <c r="B6145" t="s">
        <v>80</v>
      </c>
      <c r="C6145" t="s">
        <v>1</v>
      </c>
      <c r="D6145" t="s">
        <v>3097</v>
      </c>
      <c r="E6145" t="s">
        <v>378</v>
      </c>
      <c r="F6145" s="1">
        <v>44146</v>
      </c>
      <c r="G6145" t="s">
        <v>7613</v>
      </c>
      <c r="H6145" t="s">
        <v>6028</v>
      </c>
      <c r="I6145">
        <v>10011</v>
      </c>
      <c r="J6145" t="s">
        <v>3287</v>
      </c>
      <c r="K6145" t="s">
        <v>1887</v>
      </c>
      <c r="L6145" t="s">
        <v>1866</v>
      </c>
      <c r="M6145" s="1">
        <v>44151</v>
      </c>
      <c r="N6145" t="s">
        <v>1869</v>
      </c>
      <c r="O6145" t="s">
        <v>7623</v>
      </c>
      <c r="P6145" t="s">
        <v>1897</v>
      </c>
      <c r="Q6145" t="s">
        <v>7623</v>
      </c>
      <c r="R6145" t="s">
        <v>1889</v>
      </c>
      <c r="S6145">
        <v>3</v>
      </c>
      <c r="T6145" s="2">
        <v>0</v>
      </c>
      <c r="U6145" s="5">
        <v>6.48</v>
      </c>
      <c r="V6145" s="5">
        <f>ORDENES[[#This Row],[Ventas sin descuento]]-ORDENES[[#This Row],[costos estimados]]</f>
        <v>6.48</v>
      </c>
      <c r="W6145">
        <v>2</v>
      </c>
      <c r="X6145" s="5">
        <v>36</v>
      </c>
      <c r="Y6145" s="5">
        <f>ORDENES[[#This Row],[Ventas Originales (con descuento)]]/(1-ORDENES[[#This Row],[Descuento]])</f>
        <v>36</v>
      </c>
      <c r="Z6145" s="5">
        <f>ORDENES[[#This Row],[Ventas Originales (con descuento)]]/ORDENES[[#This Row],[Cantidad]]/(1-ORDENES[[#This Row],[Descuento]])</f>
        <v>18</v>
      </c>
      <c r="AA6145" s="5">
        <f>ORDENES[[#This Row],[Ventas Originales (con descuento)]]/ORDENES[[#This Row],[Cantidad]]</f>
        <v>18</v>
      </c>
      <c r="AB6145" s="5">
        <f>ORDENES[[#This Row],[Ventas Originales (con descuento)]]-(ORDENES[[#This Row],[Ganancias]])</f>
        <v>29.52</v>
      </c>
    </row>
    <row r="6146" spans="1:28" x14ac:dyDescent="0.35">
      <c r="A6146" t="s">
        <v>7720</v>
      </c>
      <c r="B6146" t="s">
        <v>80</v>
      </c>
      <c r="C6146" t="s">
        <v>1</v>
      </c>
      <c r="D6146" t="s">
        <v>2340</v>
      </c>
      <c r="E6146" t="s">
        <v>76</v>
      </c>
      <c r="F6146" s="1">
        <v>43783</v>
      </c>
      <c r="G6146" t="s">
        <v>7613</v>
      </c>
      <c r="H6146" t="s">
        <v>6617</v>
      </c>
      <c r="I6146">
        <v>10035</v>
      </c>
      <c r="J6146" t="s">
        <v>1653</v>
      </c>
      <c r="K6146" t="s">
        <v>1887</v>
      </c>
      <c r="L6146" t="s">
        <v>1866</v>
      </c>
      <c r="M6146" s="1">
        <v>43788</v>
      </c>
      <c r="N6146" t="s">
        <v>1869</v>
      </c>
      <c r="O6146" t="s">
        <v>7623</v>
      </c>
      <c r="P6146" t="s">
        <v>1897</v>
      </c>
      <c r="Q6146" t="s">
        <v>7623</v>
      </c>
      <c r="R6146" t="s">
        <v>1889</v>
      </c>
      <c r="S6146">
        <v>3</v>
      </c>
      <c r="T6146" s="2">
        <v>0</v>
      </c>
      <c r="U6146" s="5">
        <v>23.96</v>
      </c>
      <c r="V6146" s="5">
        <f>ORDENES[[#This Row],[Ventas sin descuento]]-ORDENES[[#This Row],[costos estimados]]</f>
        <v>23.96</v>
      </c>
      <c r="W6146">
        <v>2</v>
      </c>
      <c r="X6146" s="5">
        <v>59.9</v>
      </c>
      <c r="Y6146" s="5">
        <f>ORDENES[[#This Row],[Ventas Originales (con descuento)]]/(1-ORDENES[[#This Row],[Descuento]])</f>
        <v>59.9</v>
      </c>
      <c r="Z6146" s="5">
        <f>ORDENES[[#This Row],[Ventas Originales (con descuento)]]/ORDENES[[#This Row],[Cantidad]]/(1-ORDENES[[#This Row],[Descuento]])</f>
        <v>29.95</v>
      </c>
      <c r="AA6146" s="5">
        <f>ORDENES[[#This Row],[Ventas Originales (con descuento)]]/ORDENES[[#This Row],[Cantidad]]</f>
        <v>29.95</v>
      </c>
      <c r="AB6146" s="5">
        <f>ORDENES[[#This Row],[Ventas Originales (con descuento)]]-(ORDENES[[#This Row],[Ganancias]])</f>
        <v>35.94</v>
      </c>
    </row>
    <row r="6147" spans="1:28" x14ac:dyDescent="0.35">
      <c r="A6147" t="s">
        <v>7720</v>
      </c>
      <c r="B6147" t="s">
        <v>80</v>
      </c>
      <c r="C6147" t="s">
        <v>1</v>
      </c>
      <c r="D6147" t="s">
        <v>2340</v>
      </c>
      <c r="E6147" t="s">
        <v>76</v>
      </c>
      <c r="F6147" s="1">
        <v>43783</v>
      </c>
      <c r="G6147" t="s">
        <v>7613</v>
      </c>
      <c r="H6147" t="s">
        <v>6617</v>
      </c>
      <c r="I6147">
        <v>10035</v>
      </c>
      <c r="J6147" t="s">
        <v>2297</v>
      </c>
      <c r="K6147" t="s">
        <v>1887</v>
      </c>
      <c r="L6147" t="s">
        <v>1866</v>
      </c>
      <c r="M6147" s="1">
        <v>43788</v>
      </c>
      <c r="N6147" t="s">
        <v>1869</v>
      </c>
      <c r="O6147" t="s">
        <v>7623</v>
      </c>
      <c r="P6147" t="s">
        <v>1897</v>
      </c>
      <c r="Q6147" t="s">
        <v>7623</v>
      </c>
      <c r="R6147" t="s">
        <v>1889</v>
      </c>
      <c r="S6147">
        <v>3</v>
      </c>
      <c r="T6147" s="2">
        <v>0</v>
      </c>
      <c r="U6147" s="5">
        <v>2.2599999999999998</v>
      </c>
      <c r="V6147" s="5">
        <f>ORDENES[[#This Row],[Ventas sin descuento]]-ORDENES[[#This Row],[costos estimados]]</f>
        <v>2.259999999999998</v>
      </c>
      <c r="W6147">
        <v>2</v>
      </c>
      <c r="X6147" s="5">
        <v>37.6</v>
      </c>
      <c r="Y6147" s="5">
        <f>ORDENES[[#This Row],[Ventas Originales (con descuento)]]/(1-ORDENES[[#This Row],[Descuento]])</f>
        <v>37.6</v>
      </c>
      <c r="Z6147" s="5">
        <f>ORDENES[[#This Row],[Ventas Originales (con descuento)]]/ORDENES[[#This Row],[Cantidad]]/(1-ORDENES[[#This Row],[Descuento]])</f>
        <v>18.8</v>
      </c>
      <c r="AA6147" s="5">
        <f>ORDENES[[#This Row],[Ventas Originales (con descuento)]]/ORDENES[[#This Row],[Cantidad]]</f>
        <v>18.8</v>
      </c>
      <c r="AB6147" s="5">
        <f>ORDENES[[#This Row],[Ventas Originales (con descuento)]]-(ORDENES[[#This Row],[Ganancias]])</f>
        <v>35.340000000000003</v>
      </c>
    </row>
    <row r="6148" spans="1:28" x14ac:dyDescent="0.35">
      <c r="A6148" t="s">
        <v>7720</v>
      </c>
      <c r="B6148" t="s">
        <v>535</v>
      </c>
      <c r="C6148" t="s">
        <v>1</v>
      </c>
      <c r="D6148" t="s">
        <v>274</v>
      </c>
      <c r="E6148" t="s">
        <v>113</v>
      </c>
      <c r="F6148" s="1">
        <v>43853</v>
      </c>
      <c r="G6148" t="s">
        <v>7613</v>
      </c>
      <c r="H6148" t="s">
        <v>6618</v>
      </c>
      <c r="J6148" t="s">
        <v>2167</v>
      </c>
      <c r="K6148" t="s">
        <v>1887</v>
      </c>
      <c r="L6148" t="s">
        <v>1866</v>
      </c>
      <c r="M6148" s="1">
        <v>43857</v>
      </c>
      <c r="N6148" t="s">
        <v>1869</v>
      </c>
      <c r="O6148" t="s">
        <v>7623</v>
      </c>
      <c r="P6148" t="s">
        <v>3351</v>
      </c>
      <c r="Q6148" t="s">
        <v>7623</v>
      </c>
      <c r="R6148" t="s">
        <v>1889</v>
      </c>
      <c r="S6148">
        <v>3</v>
      </c>
      <c r="T6148" s="2">
        <v>0</v>
      </c>
      <c r="U6148" s="5">
        <v>42.99</v>
      </c>
      <c r="V6148" s="5">
        <f>ORDENES[[#This Row],[Ventas sin descuento]]-ORDENES[[#This Row],[costos estimados]]</f>
        <v>42.99</v>
      </c>
      <c r="W6148">
        <v>2</v>
      </c>
      <c r="X6148" s="5">
        <v>99.98</v>
      </c>
      <c r="Y6148" s="5">
        <f>ORDENES[[#This Row],[Ventas Originales (con descuento)]]/(1-ORDENES[[#This Row],[Descuento]])</f>
        <v>99.98</v>
      </c>
      <c r="Z6148" s="5">
        <f>ORDENES[[#This Row],[Ventas Originales (con descuento)]]/ORDENES[[#This Row],[Cantidad]]/(1-ORDENES[[#This Row],[Descuento]])</f>
        <v>49.99</v>
      </c>
      <c r="AA6148" s="5">
        <f>ORDENES[[#This Row],[Ventas Originales (con descuento)]]/ORDENES[[#This Row],[Cantidad]]</f>
        <v>49.99</v>
      </c>
      <c r="AB6148" s="5">
        <f>ORDENES[[#This Row],[Ventas Originales (con descuento)]]-(ORDENES[[#This Row],[Ganancias]])</f>
        <v>56.99</v>
      </c>
    </row>
    <row r="6149" spans="1:28" x14ac:dyDescent="0.35">
      <c r="A6149" t="s">
        <v>7720</v>
      </c>
      <c r="B6149" t="s">
        <v>144</v>
      </c>
      <c r="C6149" t="s">
        <v>1</v>
      </c>
      <c r="D6149" t="s">
        <v>278</v>
      </c>
      <c r="E6149" t="s">
        <v>644</v>
      </c>
      <c r="F6149" s="1">
        <v>43300</v>
      </c>
      <c r="G6149" t="s">
        <v>7613</v>
      </c>
      <c r="H6149" t="s">
        <v>6046</v>
      </c>
      <c r="I6149">
        <v>6010</v>
      </c>
      <c r="J6149" t="s">
        <v>2439</v>
      </c>
      <c r="K6149" t="s">
        <v>1887</v>
      </c>
      <c r="L6149" t="s">
        <v>1866</v>
      </c>
      <c r="M6149" s="1">
        <v>43305</v>
      </c>
      <c r="N6149" t="s">
        <v>1869</v>
      </c>
      <c r="O6149" t="s">
        <v>7623</v>
      </c>
      <c r="P6149" t="s">
        <v>1914</v>
      </c>
      <c r="Q6149" t="s">
        <v>7623</v>
      </c>
      <c r="R6149" t="s">
        <v>1875</v>
      </c>
      <c r="S6149">
        <v>3</v>
      </c>
      <c r="T6149" s="2">
        <v>0</v>
      </c>
      <c r="U6149" s="5">
        <v>93.59</v>
      </c>
      <c r="V6149" s="5">
        <f>ORDENES[[#This Row],[Ventas sin descuento]]-ORDENES[[#This Row],[costos estimados]]</f>
        <v>93.590000000000032</v>
      </c>
      <c r="W6149">
        <v>2</v>
      </c>
      <c r="X6149" s="5">
        <v>359.98</v>
      </c>
      <c r="Y6149" s="5">
        <f>ORDENES[[#This Row],[Ventas Originales (con descuento)]]/(1-ORDENES[[#This Row],[Descuento]])</f>
        <v>359.98</v>
      </c>
      <c r="Z6149" s="5">
        <f>ORDENES[[#This Row],[Ventas Originales (con descuento)]]/ORDENES[[#This Row],[Cantidad]]/(1-ORDENES[[#This Row],[Descuento]])</f>
        <v>179.99</v>
      </c>
      <c r="AA6149" s="5">
        <f>ORDENES[[#This Row],[Ventas Originales (con descuento)]]/ORDENES[[#This Row],[Cantidad]]</f>
        <v>179.99</v>
      </c>
      <c r="AB6149" s="5">
        <f>ORDENES[[#This Row],[Ventas Originales (con descuento)]]-(ORDENES[[#This Row],[Ganancias]])</f>
        <v>266.39</v>
      </c>
    </row>
    <row r="6150" spans="1:28" x14ac:dyDescent="0.35">
      <c r="A6150" t="s">
        <v>7720</v>
      </c>
      <c r="B6150" t="s">
        <v>3427</v>
      </c>
      <c r="C6150" t="s">
        <v>1</v>
      </c>
      <c r="D6150" t="s">
        <v>3298</v>
      </c>
      <c r="E6150" t="s">
        <v>18</v>
      </c>
      <c r="F6150" s="1">
        <v>43832</v>
      </c>
      <c r="G6150" t="s">
        <v>7613</v>
      </c>
      <c r="H6150" t="s">
        <v>5996</v>
      </c>
      <c r="I6150">
        <v>20877</v>
      </c>
      <c r="J6150" t="s">
        <v>2593</v>
      </c>
      <c r="K6150" t="s">
        <v>1887</v>
      </c>
      <c r="L6150" t="s">
        <v>1866</v>
      </c>
      <c r="M6150" s="1">
        <v>43837</v>
      </c>
      <c r="N6150" t="s">
        <v>1869</v>
      </c>
      <c r="O6150" t="s">
        <v>7623</v>
      </c>
      <c r="P6150" t="s">
        <v>1926</v>
      </c>
      <c r="Q6150" t="s">
        <v>7623</v>
      </c>
      <c r="R6150" t="s">
        <v>1875</v>
      </c>
      <c r="S6150">
        <v>3</v>
      </c>
      <c r="T6150" s="2">
        <v>0</v>
      </c>
      <c r="U6150" s="5">
        <v>67.27</v>
      </c>
      <c r="V6150" s="5">
        <f>ORDENES[[#This Row],[Ventas sin descuento]]-ORDENES[[#This Row],[costos estimados]]</f>
        <v>67.27000000000001</v>
      </c>
      <c r="W6150">
        <v>2</v>
      </c>
      <c r="X6150" s="5">
        <v>231.98</v>
      </c>
      <c r="Y6150" s="5">
        <f>ORDENES[[#This Row],[Ventas Originales (con descuento)]]/(1-ORDENES[[#This Row],[Descuento]])</f>
        <v>231.98</v>
      </c>
      <c r="Z6150" s="5">
        <f>ORDENES[[#This Row],[Ventas Originales (con descuento)]]/ORDENES[[#This Row],[Cantidad]]/(1-ORDENES[[#This Row],[Descuento]])</f>
        <v>115.99</v>
      </c>
      <c r="AA6150" s="5">
        <f>ORDENES[[#This Row],[Ventas Originales (con descuento)]]/ORDENES[[#This Row],[Cantidad]]</f>
        <v>115.99</v>
      </c>
      <c r="AB6150" s="5">
        <f>ORDENES[[#This Row],[Ventas Originales (con descuento)]]-(ORDENES[[#This Row],[Ganancias]])</f>
        <v>164.70999999999998</v>
      </c>
    </row>
    <row r="6151" spans="1:28" x14ac:dyDescent="0.35">
      <c r="A6151" t="s">
        <v>7720</v>
      </c>
      <c r="B6151" t="s">
        <v>80</v>
      </c>
      <c r="C6151" t="s">
        <v>1</v>
      </c>
      <c r="D6151" t="s">
        <v>237</v>
      </c>
      <c r="E6151" t="s">
        <v>60</v>
      </c>
      <c r="F6151" s="1">
        <v>43540</v>
      </c>
      <c r="G6151" t="s">
        <v>7613</v>
      </c>
      <c r="H6151" t="s">
        <v>6619</v>
      </c>
      <c r="I6151">
        <v>10009</v>
      </c>
      <c r="J6151" t="s">
        <v>3102</v>
      </c>
      <c r="K6151" t="s">
        <v>1887</v>
      </c>
      <c r="L6151" t="s">
        <v>1866</v>
      </c>
      <c r="M6151" s="1">
        <v>43544</v>
      </c>
      <c r="N6151" t="s">
        <v>1869</v>
      </c>
      <c r="O6151" t="s">
        <v>7623</v>
      </c>
      <c r="P6151" t="s">
        <v>1897</v>
      </c>
      <c r="Q6151" t="s">
        <v>7623</v>
      </c>
      <c r="R6151" t="s">
        <v>1875</v>
      </c>
      <c r="S6151">
        <v>3</v>
      </c>
      <c r="T6151" s="2">
        <v>0</v>
      </c>
      <c r="U6151" s="5">
        <v>2.58</v>
      </c>
      <c r="V6151" s="5">
        <f>ORDENES[[#This Row],[Ventas sin descuento]]-ORDENES[[#This Row],[costos estimados]]</f>
        <v>2.5799999999999983</v>
      </c>
      <c r="W6151">
        <v>2</v>
      </c>
      <c r="X6151" s="5">
        <v>85.9</v>
      </c>
      <c r="Y6151" s="5">
        <f>ORDENES[[#This Row],[Ventas Originales (con descuento)]]/(1-ORDENES[[#This Row],[Descuento]])</f>
        <v>85.9</v>
      </c>
      <c r="Z6151" s="5">
        <f>ORDENES[[#This Row],[Ventas Originales (con descuento)]]/ORDENES[[#This Row],[Cantidad]]/(1-ORDENES[[#This Row],[Descuento]])</f>
        <v>42.95</v>
      </c>
      <c r="AA6151" s="5">
        <f>ORDENES[[#This Row],[Ventas Originales (con descuento)]]/ORDENES[[#This Row],[Cantidad]]</f>
        <v>42.95</v>
      </c>
      <c r="AB6151" s="5">
        <f>ORDENES[[#This Row],[Ventas Originales (con descuento)]]-(ORDENES[[#This Row],[Ganancias]])</f>
        <v>83.320000000000007</v>
      </c>
    </row>
    <row r="6152" spans="1:28" x14ac:dyDescent="0.35">
      <c r="A6152" t="s">
        <v>7720</v>
      </c>
      <c r="B6152" t="s">
        <v>80</v>
      </c>
      <c r="C6152" t="s">
        <v>1</v>
      </c>
      <c r="D6152" t="s">
        <v>93</v>
      </c>
      <c r="E6152" t="s">
        <v>18</v>
      </c>
      <c r="F6152" s="1">
        <v>43714</v>
      </c>
      <c r="G6152" t="s">
        <v>7613</v>
      </c>
      <c r="H6152" t="s">
        <v>6620</v>
      </c>
      <c r="I6152">
        <v>10011</v>
      </c>
      <c r="J6152" t="s">
        <v>3172</v>
      </c>
      <c r="K6152" t="s">
        <v>1887</v>
      </c>
      <c r="L6152" t="s">
        <v>1866</v>
      </c>
      <c r="M6152" s="1">
        <v>43720</v>
      </c>
      <c r="N6152" t="s">
        <v>1869</v>
      </c>
      <c r="O6152" t="s">
        <v>7623</v>
      </c>
      <c r="P6152" t="s">
        <v>1897</v>
      </c>
      <c r="Q6152" t="s">
        <v>7623</v>
      </c>
      <c r="R6152" t="s">
        <v>1875</v>
      </c>
      <c r="S6152">
        <v>4</v>
      </c>
      <c r="T6152" s="2">
        <v>0</v>
      </c>
      <c r="U6152" s="5">
        <v>101.39</v>
      </c>
      <c r="V6152" s="5">
        <f>ORDENES[[#This Row],[Ventas sin descuento]]-ORDENES[[#This Row],[costos estimados]]</f>
        <v>101.38999999999999</v>
      </c>
      <c r="W6152">
        <v>2</v>
      </c>
      <c r="X6152" s="5">
        <v>337.98</v>
      </c>
      <c r="Y6152" s="5">
        <f>ORDENES[[#This Row],[Ventas Originales (con descuento)]]/(1-ORDENES[[#This Row],[Descuento]])</f>
        <v>337.98</v>
      </c>
      <c r="Z6152" s="5">
        <f>ORDENES[[#This Row],[Ventas Originales (con descuento)]]/ORDENES[[#This Row],[Cantidad]]/(1-ORDENES[[#This Row],[Descuento]])</f>
        <v>168.99</v>
      </c>
      <c r="AA6152" s="5">
        <f>ORDENES[[#This Row],[Ventas Originales (con descuento)]]/ORDENES[[#This Row],[Cantidad]]</f>
        <v>168.99</v>
      </c>
      <c r="AB6152" s="5">
        <f>ORDENES[[#This Row],[Ventas Originales (con descuento)]]-(ORDENES[[#This Row],[Ganancias]])</f>
        <v>236.59000000000003</v>
      </c>
    </row>
    <row r="6153" spans="1:28" x14ac:dyDescent="0.35">
      <c r="A6153" t="s">
        <v>7720</v>
      </c>
      <c r="B6153" t="s">
        <v>80</v>
      </c>
      <c r="C6153" t="s">
        <v>1</v>
      </c>
      <c r="D6153" t="s">
        <v>2959</v>
      </c>
      <c r="E6153" t="s">
        <v>60</v>
      </c>
      <c r="F6153" s="1">
        <v>43438</v>
      </c>
      <c r="G6153" t="s">
        <v>7613</v>
      </c>
      <c r="H6153" t="s">
        <v>6621</v>
      </c>
      <c r="I6153">
        <v>10024</v>
      </c>
      <c r="J6153" t="s">
        <v>2826</v>
      </c>
      <c r="K6153" t="s">
        <v>1887</v>
      </c>
      <c r="L6153" t="s">
        <v>1866</v>
      </c>
      <c r="M6153" s="1">
        <v>43442</v>
      </c>
      <c r="N6153" t="s">
        <v>1869</v>
      </c>
      <c r="O6153" t="s">
        <v>7623</v>
      </c>
      <c r="P6153" t="s">
        <v>1897</v>
      </c>
      <c r="Q6153" t="s">
        <v>7623</v>
      </c>
      <c r="R6153" t="s">
        <v>1875</v>
      </c>
      <c r="S6153">
        <v>3</v>
      </c>
      <c r="T6153" s="2">
        <v>0</v>
      </c>
      <c r="U6153" s="5">
        <v>62.39</v>
      </c>
      <c r="V6153" s="5">
        <f>ORDENES[[#This Row],[Ventas sin descuento]]-ORDENES[[#This Row],[costos estimados]]</f>
        <v>62.39</v>
      </c>
      <c r="W6153">
        <v>2</v>
      </c>
      <c r="X6153" s="5">
        <v>129.97999999999999</v>
      </c>
      <c r="Y6153" s="5">
        <f>ORDENES[[#This Row],[Ventas Originales (con descuento)]]/(1-ORDENES[[#This Row],[Descuento]])</f>
        <v>129.97999999999999</v>
      </c>
      <c r="Z6153" s="5">
        <f>ORDENES[[#This Row],[Ventas Originales (con descuento)]]/ORDENES[[#This Row],[Cantidad]]/(1-ORDENES[[#This Row],[Descuento]])</f>
        <v>64.989999999999995</v>
      </c>
      <c r="AA6153" s="5">
        <f>ORDENES[[#This Row],[Ventas Originales (con descuento)]]/ORDENES[[#This Row],[Cantidad]]</f>
        <v>64.989999999999995</v>
      </c>
      <c r="AB6153" s="5">
        <f>ORDENES[[#This Row],[Ventas Originales (con descuento)]]-(ORDENES[[#This Row],[Ganancias]])</f>
        <v>67.589999999999989</v>
      </c>
    </row>
    <row r="6154" spans="1:28" x14ac:dyDescent="0.35">
      <c r="A6154" t="s">
        <v>7720</v>
      </c>
      <c r="B6154" t="s">
        <v>80</v>
      </c>
      <c r="C6154" t="s">
        <v>1</v>
      </c>
      <c r="D6154" t="s">
        <v>2177</v>
      </c>
      <c r="E6154" t="s">
        <v>18</v>
      </c>
      <c r="F6154" s="1">
        <v>44510</v>
      </c>
      <c r="G6154" t="s">
        <v>7613</v>
      </c>
      <c r="H6154" t="s">
        <v>6622</v>
      </c>
      <c r="I6154">
        <v>10024</v>
      </c>
      <c r="J6154" t="s">
        <v>3346</v>
      </c>
      <c r="K6154" t="s">
        <v>1887</v>
      </c>
      <c r="L6154" t="s">
        <v>1866</v>
      </c>
      <c r="M6154" s="1">
        <v>44516</v>
      </c>
      <c r="N6154" t="s">
        <v>1869</v>
      </c>
      <c r="O6154" t="s">
        <v>7623</v>
      </c>
      <c r="P6154" t="s">
        <v>1897</v>
      </c>
      <c r="Q6154" t="s">
        <v>7623</v>
      </c>
      <c r="R6154" t="s">
        <v>1875</v>
      </c>
      <c r="S6154">
        <v>4</v>
      </c>
      <c r="T6154" s="2">
        <v>0</v>
      </c>
      <c r="U6154" s="5">
        <v>124.96</v>
      </c>
      <c r="V6154" s="5">
        <f>ORDENES[[#This Row],[Ventas sin descuento]]-ORDENES[[#This Row],[costos estimados]]</f>
        <v>124.95999999999998</v>
      </c>
      <c r="W6154">
        <v>2</v>
      </c>
      <c r="X6154" s="5">
        <v>430.88</v>
      </c>
      <c r="Y6154" s="5">
        <f>ORDENES[[#This Row],[Ventas Originales (con descuento)]]/(1-ORDENES[[#This Row],[Descuento]])</f>
        <v>430.88</v>
      </c>
      <c r="Z6154" s="5">
        <f>ORDENES[[#This Row],[Ventas Originales (con descuento)]]/ORDENES[[#This Row],[Cantidad]]/(1-ORDENES[[#This Row],[Descuento]])</f>
        <v>215.44</v>
      </c>
      <c r="AA6154" s="5">
        <f>ORDENES[[#This Row],[Ventas Originales (con descuento)]]/ORDENES[[#This Row],[Cantidad]]</f>
        <v>215.44</v>
      </c>
      <c r="AB6154" s="5">
        <f>ORDENES[[#This Row],[Ventas Originales (con descuento)]]-(ORDENES[[#This Row],[Ganancias]])</f>
        <v>305.92</v>
      </c>
    </row>
    <row r="6155" spans="1:28" x14ac:dyDescent="0.35">
      <c r="A6155" t="s">
        <v>7720</v>
      </c>
      <c r="B6155" t="s">
        <v>563</v>
      </c>
      <c r="C6155" t="s">
        <v>1</v>
      </c>
      <c r="D6155" t="s">
        <v>583</v>
      </c>
      <c r="E6155" t="s">
        <v>2457</v>
      </c>
      <c r="F6155" s="1">
        <v>43882</v>
      </c>
      <c r="G6155" t="s">
        <v>7613</v>
      </c>
      <c r="H6155" t="s">
        <v>6021</v>
      </c>
      <c r="I6155">
        <v>11572</v>
      </c>
      <c r="J6155" t="s">
        <v>2458</v>
      </c>
      <c r="K6155" t="s">
        <v>1887</v>
      </c>
      <c r="L6155" t="s">
        <v>1866</v>
      </c>
      <c r="M6155" s="1">
        <v>43887</v>
      </c>
      <c r="N6155" t="s">
        <v>1869</v>
      </c>
      <c r="O6155" t="s">
        <v>7623</v>
      </c>
      <c r="P6155" t="s">
        <v>1897</v>
      </c>
      <c r="Q6155" t="s">
        <v>7623</v>
      </c>
      <c r="R6155" t="s">
        <v>1875</v>
      </c>
      <c r="S6155">
        <v>3</v>
      </c>
      <c r="T6155" s="2">
        <v>0</v>
      </c>
      <c r="U6155" s="5">
        <v>2</v>
      </c>
      <c r="V6155" s="5">
        <f>ORDENES[[#This Row],[Ventas sin descuento]]-ORDENES[[#This Row],[costos estimados]]</f>
        <v>2</v>
      </c>
      <c r="W6155">
        <v>2</v>
      </c>
      <c r="X6155" s="5">
        <v>39.979999999999997</v>
      </c>
      <c r="Y6155" s="5">
        <f>ORDENES[[#This Row],[Ventas Originales (con descuento)]]/(1-ORDENES[[#This Row],[Descuento]])</f>
        <v>39.979999999999997</v>
      </c>
      <c r="Z6155" s="5">
        <f>ORDENES[[#This Row],[Ventas Originales (con descuento)]]/ORDENES[[#This Row],[Cantidad]]/(1-ORDENES[[#This Row],[Descuento]])</f>
        <v>19.989999999999998</v>
      </c>
      <c r="AA6155" s="5">
        <f>ORDENES[[#This Row],[Ventas Originales (con descuento)]]/ORDENES[[#This Row],[Cantidad]]</f>
        <v>19.989999999999998</v>
      </c>
      <c r="AB6155" s="5">
        <f>ORDENES[[#This Row],[Ventas Originales (con descuento)]]-(ORDENES[[#This Row],[Ganancias]])</f>
        <v>37.979999999999997</v>
      </c>
    </row>
    <row r="6156" spans="1:28" x14ac:dyDescent="0.35">
      <c r="A6156" t="s">
        <v>7720</v>
      </c>
      <c r="B6156" t="s">
        <v>3032</v>
      </c>
      <c r="C6156" t="s">
        <v>1</v>
      </c>
      <c r="D6156" t="s">
        <v>66</v>
      </c>
      <c r="E6156" t="s">
        <v>18</v>
      </c>
      <c r="F6156" s="1">
        <v>43523</v>
      </c>
      <c r="G6156" t="s">
        <v>7598</v>
      </c>
      <c r="H6156" t="s">
        <v>6050</v>
      </c>
      <c r="I6156">
        <v>2908</v>
      </c>
      <c r="J6156" t="s">
        <v>1625</v>
      </c>
      <c r="K6156" t="s">
        <v>1887</v>
      </c>
      <c r="L6156" t="s">
        <v>1866</v>
      </c>
      <c r="M6156" s="1">
        <v>43526</v>
      </c>
      <c r="N6156" t="s">
        <v>1869</v>
      </c>
      <c r="O6156" t="s">
        <v>7623</v>
      </c>
      <c r="P6156" t="s">
        <v>1921</v>
      </c>
      <c r="Q6156" t="s">
        <v>7623</v>
      </c>
      <c r="R6156" t="s">
        <v>1875</v>
      </c>
      <c r="S6156">
        <v>2</v>
      </c>
      <c r="T6156" s="2">
        <v>0</v>
      </c>
      <c r="U6156" s="5">
        <v>1.06</v>
      </c>
      <c r="V6156" s="5">
        <f>ORDENES[[#This Row],[Ventas sin descuento]]-ORDENES[[#This Row],[costos estimados]]</f>
        <v>1.0600000000000023</v>
      </c>
      <c r="W6156">
        <v>2</v>
      </c>
      <c r="X6156" s="5">
        <v>105.98</v>
      </c>
      <c r="Y6156" s="5">
        <f>ORDENES[[#This Row],[Ventas Originales (con descuento)]]/(1-ORDENES[[#This Row],[Descuento]])</f>
        <v>105.98</v>
      </c>
      <c r="Z6156" s="5">
        <f>ORDENES[[#This Row],[Ventas Originales (con descuento)]]/ORDENES[[#This Row],[Cantidad]]/(1-ORDENES[[#This Row],[Descuento]])</f>
        <v>52.99</v>
      </c>
      <c r="AA6156" s="5">
        <f>ORDENES[[#This Row],[Ventas Originales (con descuento)]]/ORDENES[[#This Row],[Cantidad]]</f>
        <v>52.99</v>
      </c>
      <c r="AB6156" s="5">
        <f>ORDENES[[#This Row],[Ventas Originales (con descuento)]]-(ORDENES[[#This Row],[Ganancias]])</f>
        <v>104.92</v>
      </c>
    </row>
    <row r="6157" spans="1:28" x14ac:dyDescent="0.35">
      <c r="A6157" t="s">
        <v>7720</v>
      </c>
      <c r="B6157" t="s">
        <v>80</v>
      </c>
      <c r="C6157" t="s">
        <v>1</v>
      </c>
      <c r="D6157" t="s">
        <v>3299</v>
      </c>
      <c r="E6157" t="s">
        <v>241</v>
      </c>
      <c r="F6157" s="1">
        <v>44441</v>
      </c>
      <c r="G6157" t="s">
        <v>7598</v>
      </c>
      <c r="H6157" t="s">
        <v>5989</v>
      </c>
      <c r="I6157">
        <v>10009</v>
      </c>
      <c r="J6157" t="s">
        <v>1347</v>
      </c>
      <c r="K6157" t="s">
        <v>1887</v>
      </c>
      <c r="L6157" t="s">
        <v>1866</v>
      </c>
      <c r="M6157" s="1">
        <v>44445</v>
      </c>
      <c r="N6157" t="s">
        <v>1869</v>
      </c>
      <c r="O6157" t="s">
        <v>7623</v>
      </c>
      <c r="P6157" t="s">
        <v>1897</v>
      </c>
      <c r="Q6157" t="s">
        <v>7623</v>
      </c>
      <c r="R6157" t="s">
        <v>1889</v>
      </c>
      <c r="S6157">
        <v>3</v>
      </c>
      <c r="T6157" s="2">
        <v>0</v>
      </c>
      <c r="U6157" s="5">
        <v>40.31</v>
      </c>
      <c r="V6157" s="5">
        <f>ORDENES[[#This Row],[Ventas sin descuento]]-ORDENES[[#This Row],[costos estimados]]</f>
        <v>40.31</v>
      </c>
      <c r="W6157">
        <v>3</v>
      </c>
      <c r="X6157" s="5">
        <v>167.97</v>
      </c>
      <c r="Y6157" s="5">
        <f>ORDENES[[#This Row],[Ventas Originales (con descuento)]]/(1-ORDENES[[#This Row],[Descuento]])</f>
        <v>167.97</v>
      </c>
      <c r="Z6157" s="5">
        <f>ORDENES[[#This Row],[Ventas Originales (con descuento)]]/ORDENES[[#This Row],[Cantidad]]/(1-ORDENES[[#This Row],[Descuento]])</f>
        <v>55.99</v>
      </c>
      <c r="AA6157" s="5">
        <f>ORDENES[[#This Row],[Ventas Originales (con descuento)]]/ORDENES[[#This Row],[Cantidad]]</f>
        <v>55.99</v>
      </c>
      <c r="AB6157" s="5">
        <f>ORDENES[[#This Row],[Ventas Originales (con descuento)]]-(ORDENES[[#This Row],[Ganancias]])</f>
        <v>127.66</v>
      </c>
    </row>
    <row r="6158" spans="1:28" x14ac:dyDescent="0.35">
      <c r="A6158" t="s">
        <v>7720</v>
      </c>
      <c r="B6158" t="s">
        <v>80</v>
      </c>
      <c r="C6158" t="s">
        <v>1</v>
      </c>
      <c r="D6158" t="s">
        <v>2609</v>
      </c>
      <c r="E6158" t="s">
        <v>18</v>
      </c>
      <c r="F6158" s="1">
        <v>44008</v>
      </c>
      <c r="G6158" t="s">
        <v>7613</v>
      </c>
      <c r="H6158" t="s">
        <v>6011</v>
      </c>
      <c r="I6158">
        <v>10035</v>
      </c>
      <c r="J6158" t="s">
        <v>3358</v>
      </c>
      <c r="K6158" t="s">
        <v>1887</v>
      </c>
      <c r="L6158" t="s">
        <v>1866</v>
      </c>
      <c r="M6158" s="1">
        <v>44014</v>
      </c>
      <c r="N6158" t="s">
        <v>1869</v>
      </c>
      <c r="O6158" t="s">
        <v>7623</v>
      </c>
      <c r="P6158" t="s">
        <v>1897</v>
      </c>
      <c r="Q6158" t="s">
        <v>7623</v>
      </c>
      <c r="R6158" t="s">
        <v>1889</v>
      </c>
      <c r="S6158">
        <v>4</v>
      </c>
      <c r="T6158" s="2">
        <v>0</v>
      </c>
      <c r="U6158" s="5">
        <v>9.02</v>
      </c>
      <c r="V6158" s="5">
        <f>ORDENES[[#This Row],[Ventas sin descuento]]-ORDENES[[#This Row],[costos estimados]]</f>
        <v>9.02</v>
      </c>
      <c r="W6158">
        <v>3</v>
      </c>
      <c r="X6158" s="5">
        <v>20.97</v>
      </c>
      <c r="Y6158" s="5">
        <f>ORDENES[[#This Row],[Ventas Originales (con descuento)]]/(1-ORDENES[[#This Row],[Descuento]])</f>
        <v>20.97</v>
      </c>
      <c r="Z6158" s="5">
        <f>ORDENES[[#This Row],[Ventas Originales (con descuento)]]/ORDENES[[#This Row],[Cantidad]]/(1-ORDENES[[#This Row],[Descuento]])</f>
        <v>6.9899999999999993</v>
      </c>
      <c r="AA6158" s="5">
        <f>ORDENES[[#This Row],[Ventas Originales (con descuento)]]/ORDENES[[#This Row],[Cantidad]]</f>
        <v>6.9899999999999993</v>
      </c>
      <c r="AB6158" s="5">
        <f>ORDENES[[#This Row],[Ventas Originales (con descuento)]]-(ORDENES[[#This Row],[Ganancias]])</f>
        <v>11.95</v>
      </c>
    </row>
    <row r="6159" spans="1:28" x14ac:dyDescent="0.35">
      <c r="A6159" t="s">
        <v>7720</v>
      </c>
      <c r="B6159" t="s">
        <v>3502</v>
      </c>
      <c r="C6159" t="s">
        <v>1</v>
      </c>
      <c r="D6159" t="s">
        <v>576</v>
      </c>
      <c r="E6159" t="s">
        <v>18</v>
      </c>
      <c r="F6159" s="1">
        <v>43999</v>
      </c>
      <c r="G6159" t="s">
        <v>7613</v>
      </c>
      <c r="H6159" t="s">
        <v>6623</v>
      </c>
      <c r="I6159">
        <v>6708</v>
      </c>
      <c r="J6159" t="s">
        <v>1935</v>
      </c>
      <c r="K6159" t="s">
        <v>1887</v>
      </c>
      <c r="L6159" t="s">
        <v>1866</v>
      </c>
      <c r="M6159" s="1">
        <v>44004</v>
      </c>
      <c r="N6159" t="s">
        <v>1869</v>
      </c>
      <c r="O6159" t="s">
        <v>7623</v>
      </c>
      <c r="P6159" t="s">
        <v>1914</v>
      </c>
      <c r="Q6159" t="s">
        <v>7623</v>
      </c>
      <c r="R6159" t="s">
        <v>1875</v>
      </c>
      <c r="S6159">
        <v>3</v>
      </c>
      <c r="T6159" s="2">
        <v>0</v>
      </c>
      <c r="U6159" s="5">
        <v>153.08000000000001</v>
      </c>
      <c r="V6159" s="5">
        <f>ORDENES[[#This Row],[Ventas sin descuento]]-ORDENES[[#This Row],[costos estimados]]</f>
        <v>153.08000000000004</v>
      </c>
      <c r="W6159">
        <v>3</v>
      </c>
      <c r="X6159" s="5">
        <v>566.97</v>
      </c>
      <c r="Y6159" s="5">
        <f>ORDENES[[#This Row],[Ventas Originales (con descuento)]]/(1-ORDENES[[#This Row],[Descuento]])</f>
        <v>566.97</v>
      </c>
      <c r="Z6159" s="5">
        <f>ORDENES[[#This Row],[Ventas Originales (con descuento)]]/ORDENES[[#This Row],[Cantidad]]/(1-ORDENES[[#This Row],[Descuento]])</f>
        <v>188.99</v>
      </c>
      <c r="AA6159" s="5">
        <f>ORDENES[[#This Row],[Ventas Originales (con descuento)]]/ORDENES[[#This Row],[Cantidad]]</f>
        <v>188.99</v>
      </c>
      <c r="AB6159" s="5">
        <f>ORDENES[[#This Row],[Ventas Originales (con descuento)]]-(ORDENES[[#This Row],[Ganancias]])</f>
        <v>413.89</v>
      </c>
    </row>
    <row r="6160" spans="1:28" x14ac:dyDescent="0.35">
      <c r="A6160" t="s">
        <v>7720</v>
      </c>
      <c r="B6160" t="s">
        <v>2508</v>
      </c>
      <c r="C6160" t="s">
        <v>1</v>
      </c>
      <c r="D6160" t="s">
        <v>346</v>
      </c>
      <c r="E6160" t="s">
        <v>18</v>
      </c>
      <c r="F6160" s="1">
        <v>44091</v>
      </c>
      <c r="G6160" t="s">
        <v>7613</v>
      </c>
      <c r="H6160" t="s">
        <v>5986</v>
      </c>
      <c r="I6160">
        <v>4401</v>
      </c>
      <c r="J6160" t="s">
        <v>2711</v>
      </c>
      <c r="K6160" t="s">
        <v>1887</v>
      </c>
      <c r="L6160" t="s">
        <v>1866</v>
      </c>
      <c r="M6160" s="1">
        <v>44096</v>
      </c>
      <c r="N6160" t="s">
        <v>1869</v>
      </c>
      <c r="O6160" t="s">
        <v>7623</v>
      </c>
      <c r="P6160" t="s">
        <v>2509</v>
      </c>
      <c r="Q6160" t="s">
        <v>7623</v>
      </c>
      <c r="R6160" t="s">
        <v>1875</v>
      </c>
      <c r="S6160">
        <v>3</v>
      </c>
      <c r="T6160" s="2">
        <v>0</v>
      </c>
      <c r="U6160" s="5">
        <v>131.36000000000001</v>
      </c>
      <c r="V6160" s="5">
        <f>ORDENES[[#This Row],[Ventas sin descuento]]-ORDENES[[#This Row],[costos estimados]]</f>
        <v>131.36000000000001</v>
      </c>
      <c r="W6160">
        <v>3</v>
      </c>
      <c r="X6160" s="5">
        <v>437.85</v>
      </c>
      <c r="Y6160" s="5">
        <f>ORDENES[[#This Row],[Ventas Originales (con descuento)]]/(1-ORDENES[[#This Row],[Descuento]])</f>
        <v>437.85</v>
      </c>
      <c r="Z6160" s="5">
        <f>ORDENES[[#This Row],[Ventas Originales (con descuento)]]/ORDENES[[#This Row],[Cantidad]]/(1-ORDENES[[#This Row],[Descuento]])</f>
        <v>145.95000000000002</v>
      </c>
      <c r="AA6160" s="5">
        <f>ORDENES[[#This Row],[Ventas Originales (con descuento)]]/ORDENES[[#This Row],[Cantidad]]</f>
        <v>145.95000000000002</v>
      </c>
      <c r="AB6160" s="5">
        <f>ORDENES[[#This Row],[Ventas Originales (con descuento)]]-(ORDENES[[#This Row],[Ganancias]])</f>
        <v>306.49</v>
      </c>
    </row>
    <row r="6161" spans="1:28" x14ac:dyDescent="0.35">
      <c r="A6161" t="s">
        <v>7720</v>
      </c>
      <c r="B6161" t="s">
        <v>3268</v>
      </c>
      <c r="C6161" t="s">
        <v>1</v>
      </c>
      <c r="D6161" t="s">
        <v>2956</v>
      </c>
      <c r="E6161" t="s">
        <v>60</v>
      </c>
      <c r="F6161" s="1">
        <v>44541</v>
      </c>
      <c r="G6161" t="s">
        <v>7613</v>
      </c>
      <c r="H6161" t="s">
        <v>6624</v>
      </c>
      <c r="I6161">
        <v>2740</v>
      </c>
      <c r="J6161" t="s">
        <v>3102</v>
      </c>
      <c r="K6161" t="s">
        <v>1887</v>
      </c>
      <c r="L6161" t="s">
        <v>1866</v>
      </c>
      <c r="M6161" s="1">
        <v>44548</v>
      </c>
      <c r="N6161" t="s">
        <v>1869</v>
      </c>
      <c r="O6161" t="s">
        <v>7623</v>
      </c>
      <c r="P6161" t="s">
        <v>1917</v>
      </c>
      <c r="Q6161" t="s">
        <v>7623</v>
      </c>
      <c r="R6161" t="s">
        <v>1875</v>
      </c>
      <c r="S6161">
        <v>5</v>
      </c>
      <c r="T6161" s="2">
        <v>0</v>
      </c>
      <c r="U6161" s="5">
        <v>3.87</v>
      </c>
      <c r="V6161" s="5">
        <f>ORDENES[[#This Row],[Ventas sin descuento]]-ORDENES[[#This Row],[costos estimados]]</f>
        <v>3.8700000000000045</v>
      </c>
      <c r="W6161">
        <v>3</v>
      </c>
      <c r="X6161" s="5">
        <v>128.85</v>
      </c>
      <c r="Y6161" s="5">
        <f>ORDENES[[#This Row],[Ventas Originales (con descuento)]]/(1-ORDENES[[#This Row],[Descuento]])</f>
        <v>128.85</v>
      </c>
      <c r="Z6161" s="5">
        <f>ORDENES[[#This Row],[Ventas Originales (con descuento)]]/ORDENES[[#This Row],[Cantidad]]/(1-ORDENES[[#This Row],[Descuento]])</f>
        <v>42.949999999999996</v>
      </c>
      <c r="AA6161" s="5">
        <f>ORDENES[[#This Row],[Ventas Originales (con descuento)]]/ORDENES[[#This Row],[Cantidad]]</f>
        <v>42.949999999999996</v>
      </c>
      <c r="AB6161" s="5">
        <f>ORDENES[[#This Row],[Ventas Originales (con descuento)]]-(ORDENES[[#This Row],[Ganancias]])</f>
        <v>124.97999999999999</v>
      </c>
    </row>
    <row r="6162" spans="1:28" x14ac:dyDescent="0.35">
      <c r="A6162" t="s">
        <v>7720</v>
      </c>
      <c r="B6162" t="s">
        <v>299</v>
      </c>
      <c r="C6162" t="s">
        <v>1</v>
      </c>
      <c r="D6162" t="s">
        <v>346</v>
      </c>
      <c r="E6162" t="s">
        <v>34</v>
      </c>
      <c r="F6162" s="1">
        <v>43292</v>
      </c>
      <c r="G6162" t="s">
        <v>7613</v>
      </c>
      <c r="H6162" t="s">
        <v>5998</v>
      </c>
      <c r="I6162">
        <v>7601</v>
      </c>
      <c r="J6162" t="s">
        <v>2440</v>
      </c>
      <c r="K6162" t="s">
        <v>1887</v>
      </c>
      <c r="L6162" t="s">
        <v>1866</v>
      </c>
      <c r="M6162" s="1">
        <v>43296</v>
      </c>
      <c r="N6162" t="s">
        <v>1869</v>
      </c>
      <c r="O6162" t="s">
        <v>7623</v>
      </c>
      <c r="P6162" t="s">
        <v>1915</v>
      </c>
      <c r="Q6162" t="s">
        <v>7623</v>
      </c>
      <c r="R6162" t="s">
        <v>1875</v>
      </c>
      <c r="S6162">
        <v>3</v>
      </c>
      <c r="T6162" s="2">
        <v>0</v>
      </c>
      <c r="U6162" s="5">
        <v>57.41</v>
      </c>
      <c r="V6162" s="5">
        <f>ORDENES[[#This Row],[Ventas sin descuento]]-ORDENES[[#This Row],[costos estimados]]</f>
        <v>57.41</v>
      </c>
      <c r="W6162">
        <v>3</v>
      </c>
      <c r="X6162" s="5">
        <v>197.97</v>
      </c>
      <c r="Y6162" s="5">
        <f>ORDENES[[#This Row],[Ventas Originales (con descuento)]]/(1-ORDENES[[#This Row],[Descuento]])</f>
        <v>197.97</v>
      </c>
      <c r="Z6162" s="5">
        <f>ORDENES[[#This Row],[Ventas Originales (con descuento)]]/ORDENES[[#This Row],[Cantidad]]/(1-ORDENES[[#This Row],[Descuento]])</f>
        <v>65.989999999999995</v>
      </c>
      <c r="AA6162" s="5">
        <f>ORDENES[[#This Row],[Ventas Originales (con descuento)]]/ORDENES[[#This Row],[Cantidad]]</f>
        <v>65.989999999999995</v>
      </c>
      <c r="AB6162" s="5">
        <f>ORDENES[[#This Row],[Ventas Originales (con descuento)]]-(ORDENES[[#This Row],[Ganancias]])</f>
        <v>140.56</v>
      </c>
    </row>
    <row r="6163" spans="1:28" x14ac:dyDescent="0.35">
      <c r="A6163" t="s">
        <v>7720</v>
      </c>
      <c r="B6163" t="s">
        <v>3070</v>
      </c>
      <c r="C6163" t="s">
        <v>1</v>
      </c>
      <c r="D6163" t="s">
        <v>2309</v>
      </c>
      <c r="E6163" t="s">
        <v>18</v>
      </c>
      <c r="F6163" s="1">
        <v>44029</v>
      </c>
      <c r="G6163" t="s">
        <v>7613</v>
      </c>
      <c r="H6163" t="s">
        <v>6625</v>
      </c>
      <c r="I6163">
        <v>8861</v>
      </c>
      <c r="J6163" t="s">
        <v>1395</v>
      </c>
      <c r="K6163" t="s">
        <v>1887</v>
      </c>
      <c r="L6163" t="s">
        <v>1866</v>
      </c>
      <c r="M6163" s="1">
        <v>44033</v>
      </c>
      <c r="N6163" t="s">
        <v>1869</v>
      </c>
      <c r="O6163" t="s">
        <v>7623</v>
      </c>
      <c r="P6163" t="s">
        <v>1915</v>
      </c>
      <c r="Q6163" t="s">
        <v>7623</v>
      </c>
      <c r="R6163" t="s">
        <v>1875</v>
      </c>
      <c r="S6163">
        <v>3</v>
      </c>
      <c r="T6163" s="2">
        <v>0</v>
      </c>
      <c r="U6163" s="5">
        <v>280.58999999999997</v>
      </c>
      <c r="V6163" s="5">
        <f>ORDENES[[#This Row],[Ventas sin descuento]]-ORDENES[[#This Row],[costos estimados]]</f>
        <v>280.58999999999997</v>
      </c>
      <c r="W6163">
        <v>3</v>
      </c>
      <c r="X6163" s="5">
        <v>597</v>
      </c>
      <c r="Y6163" s="5">
        <f>ORDENES[[#This Row],[Ventas Originales (con descuento)]]/(1-ORDENES[[#This Row],[Descuento]])</f>
        <v>597</v>
      </c>
      <c r="Z6163" s="5">
        <f>ORDENES[[#This Row],[Ventas Originales (con descuento)]]/ORDENES[[#This Row],[Cantidad]]/(1-ORDENES[[#This Row],[Descuento]])</f>
        <v>199</v>
      </c>
      <c r="AA6163" s="5">
        <f>ORDENES[[#This Row],[Ventas Originales (con descuento)]]/ORDENES[[#This Row],[Cantidad]]</f>
        <v>199</v>
      </c>
      <c r="AB6163" s="5">
        <f>ORDENES[[#This Row],[Ventas Originales (con descuento)]]-(ORDENES[[#This Row],[Ganancias]])</f>
        <v>316.41000000000003</v>
      </c>
    </row>
    <row r="6164" spans="1:28" x14ac:dyDescent="0.35">
      <c r="A6164" t="s">
        <v>7720</v>
      </c>
      <c r="B6164" t="s">
        <v>80</v>
      </c>
      <c r="C6164" t="s">
        <v>1</v>
      </c>
      <c r="D6164" t="s">
        <v>3299</v>
      </c>
      <c r="E6164" t="s">
        <v>34</v>
      </c>
      <c r="F6164" s="1">
        <v>44441</v>
      </c>
      <c r="G6164" t="s">
        <v>7598</v>
      </c>
      <c r="H6164" t="s">
        <v>5989</v>
      </c>
      <c r="I6164">
        <v>10009</v>
      </c>
      <c r="J6164" t="s">
        <v>2440</v>
      </c>
      <c r="K6164" t="s">
        <v>1887</v>
      </c>
      <c r="L6164" t="s">
        <v>1866</v>
      </c>
      <c r="M6164" s="1">
        <v>44445</v>
      </c>
      <c r="N6164" t="s">
        <v>1869</v>
      </c>
      <c r="O6164" t="s">
        <v>7623</v>
      </c>
      <c r="P6164" t="s">
        <v>1897</v>
      </c>
      <c r="Q6164" t="s">
        <v>7623</v>
      </c>
      <c r="R6164" t="s">
        <v>1875</v>
      </c>
      <c r="S6164">
        <v>3</v>
      </c>
      <c r="T6164" s="2">
        <v>0</v>
      </c>
      <c r="U6164" s="5">
        <v>57.41</v>
      </c>
      <c r="V6164" s="5">
        <f>ORDENES[[#This Row],[Ventas sin descuento]]-ORDENES[[#This Row],[costos estimados]]</f>
        <v>57.41</v>
      </c>
      <c r="W6164">
        <v>3</v>
      </c>
      <c r="X6164" s="5">
        <v>197.97</v>
      </c>
      <c r="Y6164" s="5">
        <f>ORDENES[[#This Row],[Ventas Originales (con descuento)]]/(1-ORDENES[[#This Row],[Descuento]])</f>
        <v>197.97</v>
      </c>
      <c r="Z6164" s="5">
        <f>ORDENES[[#This Row],[Ventas Originales (con descuento)]]/ORDENES[[#This Row],[Cantidad]]/(1-ORDENES[[#This Row],[Descuento]])</f>
        <v>65.989999999999995</v>
      </c>
      <c r="AA6164" s="5">
        <f>ORDENES[[#This Row],[Ventas Originales (con descuento)]]/ORDENES[[#This Row],[Cantidad]]</f>
        <v>65.989999999999995</v>
      </c>
      <c r="AB6164" s="5">
        <f>ORDENES[[#This Row],[Ventas Originales (con descuento)]]-(ORDENES[[#This Row],[Ganancias]])</f>
        <v>140.56</v>
      </c>
    </row>
    <row r="6165" spans="1:28" x14ac:dyDescent="0.35">
      <c r="A6165" t="s">
        <v>7720</v>
      </c>
      <c r="B6165" t="s">
        <v>80</v>
      </c>
      <c r="C6165" t="s">
        <v>1</v>
      </c>
      <c r="D6165" t="s">
        <v>220</v>
      </c>
      <c r="E6165" t="s">
        <v>321</v>
      </c>
      <c r="F6165" s="1">
        <v>44399</v>
      </c>
      <c r="G6165" t="s">
        <v>7613</v>
      </c>
      <c r="H6165" t="s">
        <v>6626</v>
      </c>
      <c r="I6165">
        <v>10009</v>
      </c>
      <c r="J6165" t="s">
        <v>1446</v>
      </c>
      <c r="K6165" t="s">
        <v>1887</v>
      </c>
      <c r="L6165" t="s">
        <v>1866</v>
      </c>
      <c r="M6165" s="1">
        <v>44405</v>
      </c>
      <c r="N6165" t="s">
        <v>1869</v>
      </c>
      <c r="O6165" t="s">
        <v>7623</v>
      </c>
      <c r="P6165" t="s">
        <v>1897</v>
      </c>
      <c r="Q6165" t="s">
        <v>7623</v>
      </c>
      <c r="R6165" t="s">
        <v>1875</v>
      </c>
      <c r="S6165">
        <v>4</v>
      </c>
      <c r="T6165" s="2">
        <v>0</v>
      </c>
      <c r="U6165" s="5">
        <v>14.09</v>
      </c>
      <c r="V6165" s="5">
        <f>ORDENES[[#This Row],[Ventas sin descuento]]-ORDENES[[#This Row],[costos estimados]]</f>
        <v>14.09</v>
      </c>
      <c r="W6165">
        <v>3</v>
      </c>
      <c r="X6165" s="5">
        <v>29.97</v>
      </c>
      <c r="Y6165" s="5">
        <f>ORDENES[[#This Row],[Ventas Originales (con descuento)]]/(1-ORDENES[[#This Row],[Descuento]])</f>
        <v>29.97</v>
      </c>
      <c r="Z6165" s="5">
        <f>ORDENES[[#This Row],[Ventas Originales (con descuento)]]/ORDENES[[#This Row],[Cantidad]]/(1-ORDENES[[#This Row],[Descuento]])</f>
        <v>9.99</v>
      </c>
      <c r="AA6165" s="5">
        <f>ORDENES[[#This Row],[Ventas Originales (con descuento)]]/ORDENES[[#This Row],[Cantidad]]</f>
        <v>9.99</v>
      </c>
      <c r="AB6165" s="5">
        <f>ORDENES[[#This Row],[Ventas Originales (con descuento)]]-(ORDENES[[#This Row],[Ganancias]])</f>
        <v>15.879999999999999</v>
      </c>
    </row>
    <row r="6166" spans="1:28" x14ac:dyDescent="0.35">
      <c r="A6166" t="s">
        <v>7720</v>
      </c>
      <c r="B6166" t="s">
        <v>111</v>
      </c>
      <c r="C6166" t="s">
        <v>1</v>
      </c>
      <c r="D6166" t="s">
        <v>108</v>
      </c>
      <c r="E6166" t="s">
        <v>18</v>
      </c>
      <c r="F6166" s="1">
        <v>44492</v>
      </c>
      <c r="G6166" t="s">
        <v>7613</v>
      </c>
      <c r="H6166" t="s">
        <v>6024</v>
      </c>
      <c r="I6166">
        <v>14609</v>
      </c>
      <c r="J6166" t="s">
        <v>1327</v>
      </c>
      <c r="K6166" t="s">
        <v>1887</v>
      </c>
      <c r="L6166" t="s">
        <v>1866</v>
      </c>
      <c r="M6166" s="1">
        <v>44498</v>
      </c>
      <c r="N6166" t="s">
        <v>1869</v>
      </c>
      <c r="O6166" t="s">
        <v>7623</v>
      </c>
      <c r="P6166" t="s">
        <v>1897</v>
      </c>
      <c r="Q6166" t="s">
        <v>7623</v>
      </c>
      <c r="R6166" t="s">
        <v>1875</v>
      </c>
      <c r="S6166">
        <v>4</v>
      </c>
      <c r="T6166" s="2">
        <v>0</v>
      </c>
      <c r="U6166" s="5">
        <v>10.050000000000001</v>
      </c>
      <c r="V6166" s="5">
        <f>ORDENES[[#This Row],[Ventas sin descuento]]-ORDENES[[#This Row],[costos estimados]]</f>
        <v>10.050000000000001</v>
      </c>
      <c r="W6166">
        <v>3</v>
      </c>
      <c r="X6166" s="5">
        <v>35.880000000000003</v>
      </c>
      <c r="Y6166" s="5">
        <f>ORDENES[[#This Row],[Ventas Originales (con descuento)]]/(1-ORDENES[[#This Row],[Descuento]])</f>
        <v>35.880000000000003</v>
      </c>
      <c r="Z6166" s="5">
        <f>ORDENES[[#This Row],[Ventas Originales (con descuento)]]/ORDENES[[#This Row],[Cantidad]]/(1-ORDENES[[#This Row],[Descuento]])</f>
        <v>11.96</v>
      </c>
      <c r="AA6166" s="5">
        <f>ORDENES[[#This Row],[Ventas Originales (con descuento)]]/ORDENES[[#This Row],[Cantidad]]</f>
        <v>11.96</v>
      </c>
      <c r="AB6166" s="5">
        <f>ORDENES[[#This Row],[Ventas Originales (con descuento)]]-(ORDENES[[#This Row],[Ganancias]])</f>
        <v>25.830000000000002</v>
      </c>
    </row>
    <row r="6167" spans="1:28" x14ac:dyDescent="0.35">
      <c r="A6167" t="s">
        <v>7720</v>
      </c>
      <c r="B6167" t="s">
        <v>80</v>
      </c>
      <c r="C6167" t="s">
        <v>1</v>
      </c>
      <c r="D6167" t="s">
        <v>2609</v>
      </c>
      <c r="E6167" t="s">
        <v>18</v>
      </c>
      <c r="F6167" s="1">
        <v>44008</v>
      </c>
      <c r="G6167" t="s">
        <v>7613</v>
      </c>
      <c r="H6167" t="s">
        <v>6011</v>
      </c>
      <c r="I6167">
        <v>10035</v>
      </c>
      <c r="J6167" t="s">
        <v>3382</v>
      </c>
      <c r="K6167" t="s">
        <v>1887</v>
      </c>
      <c r="L6167" t="s">
        <v>1866</v>
      </c>
      <c r="M6167" s="1">
        <v>44014</v>
      </c>
      <c r="N6167" t="s">
        <v>1869</v>
      </c>
      <c r="O6167" t="s">
        <v>7623</v>
      </c>
      <c r="P6167" t="s">
        <v>1897</v>
      </c>
      <c r="Q6167" t="s">
        <v>7623</v>
      </c>
      <c r="R6167" t="s">
        <v>1889</v>
      </c>
      <c r="S6167">
        <v>4</v>
      </c>
      <c r="T6167" s="2">
        <v>0</v>
      </c>
      <c r="U6167" s="5">
        <v>9.8000000000000007</v>
      </c>
      <c r="V6167" s="5">
        <f>ORDENES[[#This Row],[Ventas sin descuento]]-ORDENES[[#This Row],[costos estimados]]</f>
        <v>9.8000000000000114</v>
      </c>
      <c r="W6167">
        <v>4</v>
      </c>
      <c r="X6167" s="5">
        <v>139.96</v>
      </c>
      <c r="Y6167" s="5">
        <f>ORDENES[[#This Row],[Ventas Originales (con descuento)]]/(1-ORDENES[[#This Row],[Descuento]])</f>
        <v>139.96</v>
      </c>
      <c r="Z6167" s="5">
        <f>ORDENES[[#This Row],[Ventas Originales (con descuento)]]/ORDENES[[#This Row],[Cantidad]]/(1-ORDENES[[#This Row],[Descuento]])</f>
        <v>34.99</v>
      </c>
      <c r="AA6167" s="5">
        <f>ORDENES[[#This Row],[Ventas Originales (con descuento)]]/ORDENES[[#This Row],[Cantidad]]</f>
        <v>34.99</v>
      </c>
      <c r="AB6167" s="5">
        <f>ORDENES[[#This Row],[Ventas Originales (con descuento)]]-(ORDENES[[#This Row],[Ganancias]])</f>
        <v>130.16</v>
      </c>
    </row>
    <row r="6168" spans="1:28" x14ac:dyDescent="0.35">
      <c r="A6168" t="s">
        <v>7720</v>
      </c>
      <c r="B6168" t="s">
        <v>80</v>
      </c>
      <c r="C6168" t="s">
        <v>1</v>
      </c>
      <c r="D6168" t="s">
        <v>2801</v>
      </c>
      <c r="E6168" t="s">
        <v>2644</v>
      </c>
      <c r="F6168" s="1">
        <v>44474</v>
      </c>
      <c r="G6168" t="s">
        <v>7613</v>
      </c>
      <c r="H6168" t="s">
        <v>6027</v>
      </c>
      <c r="I6168">
        <v>10035</v>
      </c>
      <c r="J6168" t="s">
        <v>3481</v>
      </c>
      <c r="K6168" t="s">
        <v>1887</v>
      </c>
      <c r="L6168" t="s">
        <v>1866</v>
      </c>
      <c r="M6168" s="1">
        <v>44478</v>
      </c>
      <c r="N6168" t="s">
        <v>1869</v>
      </c>
      <c r="O6168" t="s">
        <v>7623</v>
      </c>
      <c r="P6168" t="s">
        <v>1897</v>
      </c>
      <c r="Q6168" t="s">
        <v>7623</v>
      </c>
      <c r="R6168" t="s">
        <v>1912</v>
      </c>
      <c r="S6168">
        <v>3</v>
      </c>
      <c r="T6168" s="2">
        <v>0</v>
      </c>
      <c r="U6168" s="5">
        <v>1351.99</v>
      </c>
      <c r="V6168" s="5">
        <f>ORDENES[[#This Row],[Ventas sin descuento]]-ORDENES[[#This Row],[costos estimados]]</f>
        <v>1351.9899999999998</v>
      </c>
      <c r="W6168">
        <v>4</v>
      </c>
      <c r="X6168" s="5">
        <v>5199.96</v>
      </c>
      <c r="Y6168" s="5">
        <f>ORDENES[[#This Row],[Ventas Originales (con descuento)]]/(1-ORDENES[[#This Row],[Descuento]])</f>
        <v>5199.96</v>
      </c>
      <c r="Z6168" s="5">
        <f>ORDENES[[#This Row],[Ventas Originales (con descuento)]]/ORDENES[[#This Row],[Cantidad]]/(1-ORDENES[[#This Row],[Descuento]])</f>
        <v>1299.99</v>
      </c>
      <c r="AA6168" s="5">
        <f>ORDENES[[#This Row],[Ventas Originales (con descuento)]]/ORDENES[[#This Row],[Cantidad]]</f>
        <v>1299.99</v>
      </c>
      <c r="AB6168" s="5">
        <f>ORDENES[[#This Row],[Ventas Originales (con descuento)]]-(ORDENES[[#This Row],[Ganancias]])</f>
        <v>3847.9700000000003</v>
      </c>
    </row>
    <row r="6169" spans="1:28" x14ac:dyDescent="0.35">
      <c r="A6169" t="s">
        <v>7720</v>
      </c>
      <c r="B6169" t="s">
        <v>80</v>
      </c>
      <c r="C6169" t="s">
        <v>1</v>
      </c>
      <c r="D6169" t="s">
        <v>2476</v>
      </c>
      <c r="E6169" t="s">
        <v>2204</v>
      </c>
      <c r="F6169" s="1">
        <v>43963</v>
      </c>
      <c r="G6169" t="s">
        <v>7598</v>
      </c>
      <c r="H6169" t="s">
        <v>6007</v>
      </c>
      <c r="I6169">
        <v>10024</v>
      </c>
      <c r="J6169" t="s">
        <v>2205</v>
      </c>
      <c r="K6169" t="s">
        <v>1887</v>
      </c>
      <c r="L6169" t="s">
        <v>1866</v>
      </c>
      <c r="M6169" s="1">
        <v>43968</v>
      </c>
      <c r="N6169" t="s">
        <v>1869</v>
      </c>
      <c r="O6169" t="s">
        <v>7623</v>
      </c>
      <c r="P6169" t="s">
        <v>1897</v>
      </c>
      <c r="Q6169" t="s">
        <v>7623</v>
      </c>
      <c r="R6169" t="s">
        <v>1875</v>
      </c>
      <c r="S6169">
        <v>3</v>
      </c>
      <c r="T6169" s="2">
        <v>0</v>
      </c>
      <c r="U6169" s="5">
        <v>303.33999999999997</v>
      </c>
      <c r="V6169" s="5">
        <f>ORDENES[[#This Row],[Ventas sin descuento]]-ORDENES[[#This Row],[costos estimados]]</f>
        <v>303.33999999999997</v>
      </c>
      <c r="W6169">
        <v>4</v>
      </c>
      <c r="X6169" s="5">
        <v>631.96</v>
      </c>
      <c r="Y6169" s="5">
        <f>ORDENES[[#This Row],[Ventas Originales (con descuento)]]/(1-ORDENES[[#This Row],[Descuento]])</f>
        <v>631.96</v>
      </c>
      <c r="Z6169" s="5">
        <f>ORDENES[[#This Row],[Ventas Originales (con descuento)]]/ORDENES[[#This Row],[Cantidad]]/(1-ORDENES[[#This Row],[Descuento]])</f>
        <v>157.99</v>
      </c>
      <c r="AA6169" s="5">
        <f>ORDENES[[#This Row],[Ventas Originales (con descuento)]]/ORDENES[[#This Row],[Cantidad]]</f>
        <v>157.99</v>
      </c>
      <c r="AB6169" s="5">
        <f>ORDENES[[#This Row],[Ventas Originales (con descuento)]]-(ORDENES[[#This Row],[Ganancias]])</f>
        <v>328.62000000000006</v>
      </c>
    </row>
    <row r="6170" spans="1:28" x14ac:dyDescent="0.35">
      <c r="A6170" t="s">
        <v>7720</v>
      </c>
      <c r="B6170" t="s">
        <v>80</v>
      </c>
      <c r="C6170" t="s">
        <v>1</v>
      </c>
      <c r="D6170" t="s">
        <v>2801</v>
      </c>
      <c r="E6170" t="s">
        <v>410</v>
      </c>
      <c r="F6170" s="1">
        <v>44474</v>
      </c>
      <c r="G6170" t="s">
        <v>7613</v>
      </c>
      <c r="H6170" t="s">
        <v>6027</v>
      </c>
      <c r="I6170">
        <v>10035</v>
      </c>
      <c r="J6170" t="s">
        <v>2970</v>
      </c>
      <c r="K6170" t="s">
        <v>1887</v>
      </c>
      <c r="L6170" t="s">
        <v>1866</v>
      </c>
      <c r="M6170" s="1">
        <v>44478</v>
      </c>
      <c r="N6170" t="s">
        <v>1869</v>
      </c>
      <c r="O6170" t="s">
        <v>7623</v>
      </c>
      <c r="P6170" t="s">
        <v>1897</v>
      </c>
      <c r="Q6170" t="s">
        <v>7623</v>
      </c>
      <c r="R6170" t="s">
        <v>1875</v>
      </c>
      <c r="S6170">
        <v>3</v>
      </c>
      <c r="T6170" s="2">
        <v>0</v>
      </c>
      <c r="U6170" s="5">
        <v>43.9</v>
      </c>
      <c r="V6170" s="5">
        <f>ORDENES[[#This Row],[Ventas sin descuento]]-ORDENES[[#This Row],[costos estimados]]</f>
        <v>43.9</v>
      </c>
      <c r="W6170">
        <v>4</v>
      </c>
      <c r="X6170" s="5">
        <v>87.8</v>
      </c>
      <c r="Y6170" s="5">
        <f>ORDENES[[#This Row],[Ventas Originales (con descuento)]]/(1-ORDENES[[#This Row],[Descuento]])</f>
        <v>87.8</v>
      </c>
      <c r="Z6170" s="5">
        <f>ORDENES[[#This Row],[Ventas Originales (con descuento)]]/ORDENES[[#This Row],[Cantidad]]/(1-ORDENES[[#This Row],[Descuento]])</f>
        <v>21.95</v>
      </c>
      <c r="AA6170" s="5">
        <f>ORDENES[[#This Row],[Ventas Originales (con descuento)]]/ORDENES[[#This Row],[Cantidad]]</f>
        <v>21.95</v>
      </c>
      <c r="AB6170" s="5">
        <f>ORDENES[[#This Row],[Ventas Originales (con descuento)]]-(ORDENES[[#This Row],[Ganancias]])</f>
        <v>43.9</v>
      </c>
    </row>
    <row r="6171" spans="1:28" x14ac:dyDescent="0.35">
      <c r="A6171" t="s">
        <v>7720</v>
      </c>
      <c r="B6171" t="s">
        <v>169</v>
      </c>
      <c r="C6171" t="s">
        <v>1</v>
      </c>
      <c r="D6171" t="s">
        <v>3440</v>
      </c>
      <c r="E6171" t="s">
        <v>618</v>
      </c>
      <c r="F6171" s="1">
        <v>44385</v>
      </c>
      <c r="G6171" t="s">
        <v>7613</v>
      </c>
      <c r="H6171" t="s">
        <v>5985</v>
      </c>
      <c r="I6171">
        <v>19711</v>
      </c>
      <c r="J6171" t="s">
        <v>1822</v>
      </c>
      <c r="K6171" t="s">
        <v>1887</v>
      </c>
      <c r="L6171" t="s">
        <v>1866</v>
      </c>
      <c r="M6171" s="1">
        <v>44389</v>
      </c>
      <c r="N6171" t="s">
        <v>1869</v>
      </c>
      <c r="O6171" t="s">
        <v>7623</v>
      </c>
      <c r="P6171" t="s">
        <v>1895</v>
      </c>
      <c r="Q6171" t="s">
        <v>7623</v>
      </c>
      <c r="R6171" t="s">
        <v>1889</v>
      </c>
      <c r="S6171">
        <v>3</v>
      </c>
      <c r="T6171" s="2">
        <v>0</v>
      </c>
      <c r="U6171" s="5">
        <v>58.18</v>
      </c>
      <c r="V6171" s="5">
        <f>ORDENES[[#This Row],[Ventas sin descuento]]-ORDENES[[#This Row],[costos estimados]]</f>
        <v>58.180000000000007</v>
      </c>
      <c r="W6171">
        <v>5</v>
      </c>
      <c r="X6171" s="5">
        <v>141.9</v>
      </c>
      <c r="Y6171" s="5">
        <f>ORDENES[[#This Row],[Ventas Originales (con descuento)]]/(1-ORDENES[[#This Row],[Descuento]])</f>
        <v>141.9</v>
      </c>
      <c r="Z6171" s="5">
        <f>ORDENES[[#This Row],[Ventas Originales (con descuento)]]/ORDENES[[#This Row],[Cantidad]]/(1-ORDENES[[#This Row],[Descuento]])</f>
        <v>28.380000000000003</v>
      </c>
      <c r="AA6171" s="5">
        <f>ORDENES[[#This Row],[Ventas Originales (con descuento)]]/ORDENES[[#This Row],[Cantidad]]</f>
        <v>28.380000000000003</v>
      </c>
      <c r="AB6171" s="5">
        <f>ORDENES[[#This Row],[Ventas Originales (con descuento)]]-(ORDENES[[#This Row],[Ganancias]])</f>
        <v>83.72</v>
      </c>
    </row>
    <row r="6172" spans="1:28" x14ac:dyDescent="0.35">
      <c r="A6172" t="s">
        <v>7720</v>
      </c>
      <c r="B6172" t="s">
        <v>80</v>
      </c>
      <c r="C6172" t="s">
        <v>1</v>
      </c>
      <c r="D6172" t="s">
        <v>302</v>
      </c>
      <c r="E6172" t="s">
        <v>378</v>
      </c>
      <c r="F6172" s="1">
        <v>43715</v>
      </c>
      <c r="G6172" t="s">
        <v>7613</v>
      </c>
      <c r="H6172" t="s">
        <v>6054</v>
      </c>
      <c r="I6172">
        <v>10011</v>
      </c>
      <c r="J6172" t="s">
        <v>3287</v>
      </c>
      <c r="K6172" t="s">
        <v>1887</v>
      </c>
      <c r="L6172" t="s">
        <v>1866</v>
      </c>
      <c r="M6172" s="1">
        <v>43720</v>
      </c>
      <c r="N6172" t="s">
        <v>1869</v>
      </c>
      <c r="O6172" t="s">
        <v>7623</v>
      </c>
      <c r="P6172" t="s">
        <v>1897</v>
      </c>
      <c r="Q6172" t="s">
        <v>7623</v>
      </c>
      <c r="R6172" t="s">
        <v>1889</v>
      </c>
      <c r="S6172">
        <v>3</v>
      </c>
      <c r="T6172" s="2">
        <v>0</v>
      </c>
      <c r="U6172" s="5">
        <v>16.2</v>
      </c>
      <c r="V6172" s="5">
        <f>ORDENES[[#This Row],[Ventas sin descuento]]-ORDENES[[#This Row],[costos estimados]]</f>
        <v>16.200000000000003</v>
      </c>
      <c r="W6172">
        <v>5</v>
      </c>
      <c r="X6172" s="5">
        <v>90</v>
      </c>
      <c r="Y6172" s="5">
        <f>ORDENES[[#This Row],[Ventas Originales (con descuento)]]/(1-ORDENES[[#This Row],[Descuento]])</f>
        <v>90</v>
      </c>
      <c r="Z6172" s="5">
        <f>ORDENES[[#This Row],[Ventas Originales (con descuento)]]/ORDENES[[#This Row],[Cantidad]]/(1-ORDENES[[#This Row],[Descuento]])</f>
        <v>18</v>
      </c>
      <c r="AA6172" s="5">
        <f>ORDENES[[#This Row],[Ventas Originales (con descuento)]]/ORDENES[[#This Row],[Cantidad]]</f>
        <v>18</v>
      </c>
      <c r="AB6172" s="5">
        <f>ORDENES[[#This Row],[Ventas Originales (con descuento)]]-(ORDENES[[#This Row],[Ganancias]])</f>
        <v>73.8</v>
      </c>
    </row>
    <row r="6173" spans="1:28" x14ac:dyDescent="0.35">
      <c r="A6173" t="s">
        <v>7720</v>
      </c>
      <c r="B6173" t="s">
        <v>80</v>
      </c>
      <c r="C6173" t="s">
        <v>1</v>
      </c>
      <c r="D6173" t="s">
        <v>265</v>
      </c>
      <c r="E6173" t="s">
        <v>60</v>
      </c>
      <c r="F6173" s="1">
        <v>44069</v>
      </c>
      <c r="G6173" t="s">
        <v>7613</v>
      </c>
      <c r="H6173" t="s">
        <v>6627</v>
      </c>
      <c r="I6173">
        <v>10035</v>
      </c>
      <c r="J6173" t="s">
        <v>2294</v>
      </c>
      <c r="K6173" t="s">
        <v>1887</v>
      </c>
      <c r="L6173" t="s">
        <v>1866</v>
      </c>
      <c r="M6173" s="1">
        <v>44074</v>
      </c>
      <c r="N6173" t="s">
        <v>1869</v>
      </c>
      <c r="O6173" t="s">
        <v>7623</v>
      </c>
      <c r="P6173" t="s">
        <v>1897</v>
      </c>
      <c r="Q6173" t="s">
        <v>7623</v>
      </c>
      <c r="R6173" t="s">
        <v>1889</v>
      </c>
      <c r="S6173">
        <v>3</v>
      </c>
      <c r="T6173" s="2">
        <v>0</v>
      </c>
      <c r="U6173" s="5">
        <v>87.48</v>
      </c>
      <c r="V6173" s="5">
        <f>ORDENES[[#This Row],[Ventas sin descuento]]-ORDENES[[#This Row],[costos estimados]]</f>
        <v>87.480000000000018</v>
      </c>
      <c r="W6173">
        <v>5</v>
      </c>
      <c r="X6173" s="5">
        <v>249.95</v>
      </c>
      <c r="Y6173" s="5">
        <f>ORDENES[[#This Row],[Ventas Originales (con descuento)]]/(1-ORDENES[[#This Row],[Descuento]])</f>
        <v>249.95</v>
      </c>
      <c r="Z6173" s="5">
        <f>ORDENES[[#This Row],[Ventas Originales (con descuento)]]/ORDENES[[#This Row],[Cantidad]]/(1-ORDENES[[#This Row],[Descuento]])</f>
        <v>49.989999999999995</v>
      </c>
      <c r="AA6173" s="5">
        <f>ORDENES[[#This Row],[Ventas Originales (con descuento)]]/ORDENES[[#This Row],[Cantidad]]</f>
        <v>49.989999999999995</v>
      </c>
      <c r="AB6173" s="5">
        <f>ORDENES[[#This Row],[Ventas Originales (con descuento)]]-(ORDENES[[#This Row],[Ganancias]])</f>
        <v>162.46999999999997</v>
      </c>
    </row>
    <row r="6174" spans="1:28" x14ac:dyDescent="0.35">
      <c r="A6174" t="s">
        <v>7720</v>
      </c>
      <c r="B6174" t="s">
        <v>80</v>
      </c>
      <c r="C6174" t="s">
        <v>1</v>
      </c>
      <c r="D6174" t="s">
        <v>3228</v>
      </c>
      <c r="E6174" t="s">
        <v>651</v>
      </c>
      <c r="F6174" s="1">
        <v>43652</v>
      </c>
      <c r="G6174" t="s">
        <v>7613</v>
      </c>
      <c r="H6174" t="s">
        <v>5992</v>
      </c>
      <c r="I6174">
        <v>10011</v>
      </c>
      <c r="J6174" t="s">
        <v>2880</v>
      </c>
      <c r="K6174" t="s">
        <v>1887</v>
      </c>
      <c r="L6174" t="s">
        <v>1866</v>
      </c>
      <c r="M6174" s="1">
        <v>43656</v>
      </c>
      <c r="N6174" t="s">
        <v>1869</v>
      </c>
      <c r="O6174" t="s">
        <v>7623</v>
      </c>
      <c r="P6174" t="s">
        <v>1897</v>
      </c>
      <c r="Q6174" t="s">
        <v>7623</v>
      </c>
      <c r="R6174" t="s">
        <v>1875</v>
      </c>
      <c r="S6174">
        <v>3</v>
      </c>
      <c r="T6174" s="2">
        <v>0</v>
      </c>
      <c r="U6174" s="5">
        <v>2.5</v>
      </c>
      <c r="V6174" s="5">
        <f>ORDENES[[#This Row],[Ventas sin descuento]]-ORDENES[[#This Row],[costos estimados]]</f>
        <v>2.5</v>
      </c>
      <c r="W6174">
        <v>5</v>
      </c>
      <c r="X6174" s="5">
        <v>124.95</v>
      </c>
      <c r="Y6174" s="5">
        <f>ORDENES[[#This Row],[Ventas Originales (con descuento)]]/(1-ORDENES[[#This Row],[Descuento]])</f>
        <v>124.95</v>
      </c>
      <c r="Z6174" s="5">
        <f>ORDENES[[#This Row],[Ventas Originales (con descuento)]]/ORDENES[[#This Row],[Cantidad]]/(1-ORDENES[[#This Row],[Descuento]])</f>
        <v>24.990000000000002</v>
      </c>
      <c r="AA6174" s="5">
        <f>ORDENES[[#This Row],[Ventas Originales (con descuento)]]/ORDENES[[#This Row],[Cantidad]]</f>
        <v>24.990000000000002</v>
      </c>
      <c r="AB6174" s="5">
        <f>ORDENES[[#This Row],[Ventas Originales (con descuento)]]-(ORDENES[[#This Row],[Ganancias]])</f>
        <v>122.45</v>
      </c>
    </row>
    <row r="6175" spans="1:28" x14ac:dyDescent="0.35">
      <c r="A6175" t="s">
        <v>7720</v>
      </c>
      <c r="B6175" t="s">
        <v>80</v>
      </c>
      <c r="C6175" t="s">
        <v>1</v>
      </c>
      <c r="D6175" t="s">
        <v>2956</v>
      </c>
      <c r="E6175" t="s">
        <v>317</v>
      </c>
      <c r="F6175" s="1">
        <v>44350</v>
      </c>
      <c r="G6175" t="s">
        <v>7613</v>
      </c>
      <c r="H6175" t="s">
        <v>6055</v>
      </c>
      <c r="I6175">
        <v>10011</v>
      </c>
      <c r="J6175" t="s">
        <v>3670</v>
      </c>
      <c r="K6175" t="s">
        <v>1887</v>
      </c>
      <c r="L6175" t="s">
        <v>1866</v>
      </c>
      <c r="M6175" s="1">
        <v>44356</v>
      </c>
      <c r="N6175" t="s">
        <v>1869</v>
      </c>
      <c r="O6175" t="s">
        <v>7623</v>
      </c>
      <c r="P6175" t="s">
        <v>1897</v>
      </c>
      <c r="Q6175" t="s">
        <v>7623</v>
      </c>
      <c r="R6175" t="s">
        <v>1912</v>
      </c>
      <c r="S6175">
        <v>4</v>
      </c>
      <c r="T6175" s="2">
        <v>0</v>
      </c>
      <c r="U6175" s="5">
        <v>36.18</v>
      </c>
      <c r="V6175" s="5">
        <f>ORDENES[[#This Row],[Ventas sin descuento]]-ORDENES[[#This Row],[costos estimados]]</f>
        <v>36.18</v>
      </c>
      <c r="W6175">
        <v>6</v>
      </c>
      <c r="X6175" s="5">
        <v>78.66</v>
      </c>
      <c r="Y6175" s="5">
        <f>ORDENES[[#This Row],[Ventas Originales (con descuento)]]/(1-ORDENES[[#This Row],[Descuento]])</f>
        <v>78.66</v>
      </c>
      <c r="Z6175" s="5">
        <f>ORDENES[[#This Row],[Ventas Originales (con descuento)]]/ORDENES[[#This Row],[Cantidad]]/(1-ORDENES[[#This Row],[Descuento]])</f>
        <v>13.11</v>
      </c>
      <c r="AA6175" s="5">
        <f>ORDENES[[#This Row],[Ventas Originales (con descuento)]]/ORDENES[[#This Row],[Cantidad]]</f>
        <v>13.11</v>
      </c>
      <c r="AB6175" s="5">
        <f>ORDENES[[#This Row],[Ventas Originales (con descuento)]]-(ORDENES[[#This Row],[Ganancias]])</f>
        <v>42.48</v>
      </c>
    </row>
    <row r="6176" spans="1:28" x14ac:dyDescent="0.35">
      <c r="A6176" t="s">
        <v>7720</v>
      </c>
      <c r="B6176" t="s">
        <v>293</v>
      </c>
      <c r="C6176" t="s">
        <v>1</v>
      </c>
      <c r="D6176" t="s">
        <v>3694</v>
      </c>
      <c r="E6176" t="s">
        <v>60</v>
      </c>
      <c r="F6176" s="1">
        <v>44454</v>
      </c>
      <c r="G6176" t="s">
        <v>7613</v>
      </c>
      <c r="H6176" t="s">
        <v>6012</v>
      </c>
      <c r="I6176">
        <v>8701</v>
      </c>
      <c r="J6176" t="s">
        <v>2411</v>
      </c>
      <c r="K6176" t="s">
        <v>1887</v>
      </c>
      <c r="L6176" t="s">
        <v>1866</v>
      </c>
      <c r="M6176" s="1">
        <v>44458</v>
      </c>
      <c r="N6176" t="s">
        <v>1869</v>
      </c>
      <c r="O6176" t="s">
        <v>7623</v>
      </c>
      <c r="P6176" t="s">
        <v>1915</v>
      </c>
      <c r="Q6176" t="s">
        <v>7623</v>
      </c>
      <c r="R6176" t="s">
        <v>1875</v>
      </c>
      <c r="S6176">
        <v>3</v>
      </c>
      <c r="T6176" s="2">
        <v>0</v>
      </c>
      <c r="U6176" s="5">
        <v>102.94</v>
      </c>
      <c r="V6176" s="5">
        <f>ORDENES[[#This Row],[Ventas sin descuento]]-ORDENES[[#This Row],[costos estimados]]</f>
        <v>102.94</v>
      </c>
      <c r="W6176">
        <v>6</v>
      </c>
      <c r="X6176" s="5">
        <v>395.94</v>
      </c>
      <c r="Y6176" s="5">
        <f>ORDENES[[#This Row],[Ventas Originales (con descuento)]]/(1-ORDENES[[#This Row],[Descuento]])</f>
        <v>395.94</v>
      </c>
      <c r="Z6176" s="5">
        <f>ORDENES[[#This Row],[Ventas Originales (con descuento)]]/ORDENES[[#This Row],[Cantidad]]/(1-ORDENES[[#This Row],[Descuento]])</f>
        <v>65.989999999999995</v>
      </c>
      <c r="AA6176" s="5">
        <f>ORDENES[[#This Row],[Ventas Originales (con descuento)]]/ORDENES[[#This Row],[Cantidad]]</f>
        <v>65.989999999999995</v>
      </c>
      <c r="AB6176" s="5">
        <f>ORDENES[[#This Row],[Ventas Originales (con descuento)]]-(ORDENES[[#This Row],[Ganancias]])</f>
        <v>293</v>
      </c>
    </row>
    <row r="6177" spans="1:28" x14ac:dyDescent="0.35">
      <c r="A6177" t="s">
        <v>7720</v>
      </c>
      <c r="B6177" t="s">
        <v>80</v>
      </c>
      <c r="C6177" t="s">
        <v>1</v>
      </c>
      <c r="D6177" t="s">
        <v>2154</v>
      </c>
      <c r="E6177" t="s">
        <v>18</v>
      </c>
      <c r="F6177" s="1">
        <v>43424</v>
      </c>
      <c r="G6177" t="s">
        <v>7613</v>
      </c>
      <c r="H6177" t="s">
        <v>6628</v>
      </c>
      <c r="I6177">
        <v>10024</v>
      </c>
      <c r="J6177" t="s">
        <v>2853</v>
      </c>
      <c r="K6177" t="s">
        <v>1887</v>
      </c>
      <c r="L6177" t="s">
        <v>1866</v>
      </c>
      <c r="M6177" s="1">
        <v>43429</v>
      </c>
      <c r="N6177" t="s">
        <v>1869</v>
      </c>
      <c r="O6177" t="s">
        <v>7623</v>
      </c>
      <c r="P6177" t="s">
        <v>1897</v>
      </c>
      <c r="Q6177" t="s">
        <v>7623</v>
      </c>
      <c r="R6177" t="s">
        <v>1875</v>
      </c>
      <c r="S6177">
        <v>3</v>
      </c>
      <c r="T6177" s="2">
        <v>0</v>
      </c>
      <c r="U6177" s="5">
        <v>216.82</v>
      </c>
      <c r="V6177" s="5">
        <f>ORDENES[[#This Row],[Ventas sin descuento]]-ORDENES[[#This Row],[costos estimados]]</f>
        <v>216.81999999999994</v>
      </c>
      <c r="W6177">
        <v>6</v>
      </c>
      <c r="X6177" s="5">
        <v>833.94</v>
      </c>
      <c r="Y6177" s="5">
        <f>ORDENES[[#This Row],[Ventas Originales (con descuento)]]/(1-ORDENES[[#This Row],[Descuento]])</f>
        <v>833.94</v>
      </c>
      <c r="Z6177" s="5">
        <f>ORDENES[[#This Row],[Ventas Originales (con descuento)]]/ORDENES[[#This Row],[Cantidad]]/(1-ORDENES[[#This Row],[Descuento]])</f>
        <v>138.99</v>
      </c>
      <c r="AA6177" s="5">
        <f>ORDENES[[#This Row],[Ventas Originales (con descuento)]]/ORDENES[[#This Row],[Cantidad]]</f>
        <v>138.99</v>
      </c>
      <c r="AB6177" s="5">
        <f>ORDENES[[#This Row],[Ventas Originales (con descuento)]]-(ORDENES[[#This Row],[Ganancias]])</f>
        <v>617.12000000000012</v>
      </c>
    </row>
    <row r="6178" spans="1:28" x14ac:dyDescent="0.35">
      <c r="A6178" t="s">
        <v>7720</v>
      </c>
      <c r="B6178" t="s">
        <v>80</v>
      </c>
      <c r="C6178" t="s">
        <v>1</v>
      </c>
      <c r="D6178" t="s">
        <v>525</v>
      </c>
      <c r="E6178" t="s">
        <v>498</v>
      </c>
      <c r="F6178" s="1">
        <v>44233</v>
      </c>
      <c r="G6178" t="s">
        <v>7613</v>
      </c>
      <c r="H6178" t="s">
        <v>6629</v>
      </c>
      <c r="I6178">
        <v>10024</v>
      </c>
      <c r="J6178" t="s">
        <v>1644</v>
      </c>
      <c r="K6178" t="s">
        <v>1887</v>
      </c>
      <c r="L6178" t="s">
        <v>1866</v>
      </c>
      <c r="M6178" s="1">
        <v>44239</v>
      </c>
      <c r="N6178" t="s">
        <v>1869</v>
      </c>
      <c r="O6178" t="s">
        <v>7623</v>
      </c>
      <c r="P6178" t="s">
        <v>1897</v>
      </c>
      <c r="Q6178" t="s">
        <v>7623</v>
      </c>
      <c r="R6178" t="s">
        <v>1875</v>
      </c>
      <c r="S6178">
        <v>4</v>
      </c>
      <c r="T6178" s="2">
        <v>0</v>
      </c>
      <c r="U6178" s="5">
        <v>65.959999999999994</v>
      </c>
      <c r="V6178" s="5">
        <f>ORDENES[[#This Row],[Ventas sin descuento]]-ORDENES[[#This Row],[costos estimados]]</f>
        <v>65.960000000000008</v>
      </c>
      <c r="W6178">
        <v>6</v>
      </c>
      <c r="X6178" s="5">
        <v>227.46</v>
      </c>
      <c r="Y6178" s="5">
        <f>ORDENES[[#This Row],[Ventas Originales (con descuento)]]/(1-ORDENES[[#This Row],[Descuento]])</f>
        <v>227.46</v>
      </c>
      <c r="Z6178" s="5">
        <f>ORDENES[[#This Row],[Ventas Originales (con descuento)]]/ORDENES[[#This Row],[Cantidad]]/(1-ORDENES[[#This Row],[Descuento]])</f>
        <v>37.910000000000004</v>
      </c>
      <c r="AA6178" s="5">
        <f>ORDENES[[#This Row],[Ventas Originales (con descuento)]]/ORDENES[[#This Row],[Cantidad]]</f>
        <v>37.910000000000004</v>
      </c>
      <c r="AB6178" s="5">
        <f>ORDENES[[#This Row],[Ventas Originales (con descuento)]]-(ORDENES[[#This Row],[Ganancias]])</f>
        <v>161.5</v>
      </c>
    </row>
    <row r="6179" spans="1:28" x14ac:dyDescent="0.35">
      <c r="A6179" t="s">
        <v>7720</v>
      </c>
      <c r="B6179" t="s">
        <v>80</v>
      </c>
      <c r="C6179" t="s">
        <v>1</v>
      </c>
      <c r="D6179" t="s">
        <v>265</v>
      </c>
      <c r="E6179" t="s">
        <v>410</v>
      </c>
      <c r="F6179" s="1">
        <v>44069</v>
      </c>
      <c r="G6179" t="s">
        <v>7613</v>
      </c>
      <c r="H6179" t="s">
        <v>6627</v>
      </c>
      <c r="I6179">
        <v>10035</v>
      </c>
      <c r="J6179" t="s">
        <v>3563</v>
      </c>
      <c r="K6179" t="s">
        <v>1887</v>
      </c>
      <c r="L6179" t="s">
        <v>1866</v>
      </c>
      <c r="M6179" s="1">
        <v>44074</v>
      </c>
      <c r="N6179" t="s">
        <v>1869</v>
      </c>
      <c r="O6179" t="s">
        <v>7623</v>
      </c>
      <c r="P6179" t="s">
        <v>1897</v>
      </c>
      <c r="Q6179" t="s">
        <v>7623</v>
      </c>
      <c r="R6179" t="s">
        <v>1875</v>
      </c>
      <c r="S6179">
        <v>3</v>
      </c>
      <c r="T6179" s="2">
        <v>0</v>
      </c>
      <c r="U6179" s="5">
        <v>8.25</v>
      </c>
      <c r="V6179" s="5">
        <f>ORDENES[[#This Row],[Ventas sin descuento]]-ORDENES[[#This Row],[costos estimados]]</f>
        <v>8.25</v>
      </c>
      <c r="W6179">
        <v>6</v>
      </c>
      <c r="X6179" s="5">
        <v>33</v>
      </c>
      <c r="Y6179" s="5">
        <f>ORDENES[[#This Row],[Ventas Originales (con descuento)]]/(1-ORDENES[[#This Row],[Descuento]])</f>
        <v>33</v>
      </c>
      <c r="Z6179" s="5">
        <f>ORDENES[[#This Row],[Ventas Originales (con descuento)]]/ORDENES[[#This Row],[Cantidad]]/(1-ORDENES[[#This Row],[Descuento]])</f>
        <v>5.5</v>
      </c>
      <c r="AA6179" s="5">
        <f>ORDENES[[#This Row],[Ventas Originales (con descuento)]]/ORDENES[[#This Row],[Cantidad]]</f>
        <v>5.5</v>
      </c>
      <c r="AB6179" s="5">
        <f>ORDENES[[#This Row],[Ventas Originales (con descuento)]]-(ORDENES[[#This Row],[Ganancias]])</f>
        <v>24.75</v>
      </c>
    </row>
    <row r="6180" spans="1:28" x14ac:dyDescent="0.35">
      <c r="A6180" t="s">
        <v>7720</v>
      </c>
      <c r="B6180" t="s">
        <v>535</v>
      </c>
      <c r="C6180" t="s">
        <v>1</v>
      </c>
      <c r="D6180" t="s">
        <v>2090</v>
      </c>
      <c r="E6180" t="s">
        <v>113</v>
      </c>
      <c r="F6180" s="1">
        <v>44535</v>
      </c>
      <c r="G6180" t="s">
        <v>7613</v>
      </c>
      <c r="H6180" t="s">
        <v>6630</v>
      </c>
      <c r="J6180" t="s">
        <v>2290</v>
      </c>
      <c r="K6180" t="s">
        <v>1887</v>
      </c>
      <c r="L6180" t="s">
        <v>1866</v>
      </c>
      <c r="M6180" s="1">
        <v>44540</v>
      </c>
      <c r="N6180" t="s">
        <v>1869</v>
      </c>
      <c r="O6180" t="s">
        <v>7623</v>
      </c>
      <c r="P6180" t="s">
        <v>3351</v>
      </c>
      <c r="Q6180" t="s">
        <v>7623</v>
      </c>
      <c r="R6180" t="s">
        <v>1889</v>
      </c>
      <c r="S6180">
        <v>3</v>
      </c>
      <c r="T6180" s="2">
        <v>0</v>
      </c>
      <c r="U6180" s="5">
        <v>67.66</v>
      </c>
      <c r="V6180" s="5">
        <f>ORDENES[[#This Row],[Ventas sin descuento]]-ORDENES[[#This Row],[costos estimados]]</f>
        <v>67.66</v>
      </c>
      <c r="W6180">
        <v>7</v>
      </c>
      <c r="X6180" s="5">
        <v>205.03</v>
      </c>
      <c r="Y6180" s="5">
        <f>ORDENES[[#This Row],[Ventas Originales (con descuento)]]/(1-ORDENES[[#This Row],[Descuento]])</f>
        <v>205.03</v>
      </c>
      <c r="Z6180" s="5">
        <f>ORDENES[[#This Row],[Ventas Originales (con descuento)]]/ORDENES[[#This Row],[Cantidad]]/(1-ORDENES[[#This Row],[Descuento]])</f>
        <v>29.29</v>
      </c>
      <c r="AA6180" s="5">
        <f>ORDENES[[#This Row],[Ventas Originales (con descuento)]]/ORDENES[[#This Row],[Cantidad]]</f>
        <v>29.29</v>
      </c>
      <c r="AB6180" s="5">
        <f>ORDENES[[#This Row],[Ventas Originales (con descuento)]]-(ORDENES[[#This Row],[Ganancias]])</f>
        <v>137.37</v>
      </c>
    </row>
    <row r="6181" spans="1:28" x14ac:dyDescent="0.35">
      <c r="A6181" t="s">
        <v>7720</v>
      </c>
      <c r="B6181" t="s">
        <v>293</v>
      </c>
      <c r="C6181" t="s">
        <v>1</v>
      </c>
      <c r="D6181" t="s">
        <v>2266</v>
      </c>
      <c r="E6181" t="s">
        <v>2644</v>
      </c>
      <c r="F6181" s="1">
        <v>43937</v>
      </c>
      <c r="G6181" t="s">
        <v>7613</v>
      </c>
      <c r="H6181" t="s">
        <v>5988</v>
      </c>
      <c r="I6181">
        <v>8701</v>
      </c>
      <c r="J6181" t="s">
        <v>3481</v>
      </c>
      <c r="K6181" t="s">
        <v>1887</v>
      </c>
      <c r="L6181" t="s">
        <v>1866</v>
      </c>
      <c r="M6181" s="1">
        <v>43941</v>
      </c>
      <c r="N6181" t="s">
        <v>1869</v>
      </c>
      <c r="O6181" t="s">
        <v>7623</v>
      </c>
      <c r="P6181" t="s">
        <v>1915</v>
      </c>
      <c r="Q6181" t="s">
        <v>7623</v>
      </c>
      <c r="R6181" t="s">
        <v>1912</v>
      </c>
      <c r="S6181">
        <v>3</v>
      </c>
      <c r="T6181" s="2">
        <v>0</v>
      </c>
      <c r="U6181" s="5">
        <v>2365.98</v>
      </c>
      <c r="V6181" s="5">
        <f>ORDENES[[#This Row],[Ventas sin descuento]]-ORDENES[[#This Row],[costos estimados]]</f>
        <v>2365.9799999999996</v>
      </c>
      <c r="W6181">
        <v>7</v>
      </c>
      <c r="X6181" s="5">
        <v>9099.93</v>
      </c>
      <c r="Y6181" s="5">
        <f>ORDENES[[#This Row],[Ventas Originales (con descuento)]]/(1-ORDENES[[#This Row],[Descuento]])</f>
        <v>9099.93</v>
      </c>
      <c r="Z6181" s="5">
        <f>ORDENES[[#This Row],[Ventas Originales (con descuento)]]/ORDENES[[#This Row],[Cantidad]]/(1-ORDENES[[#This Row],[Descuento]])</f>
        <v>1299.99</v>
      </c>
      <c r="AA6181" s="5">
        <f>ORDENES[[#This Row],[Ventas Originales (con descuento)]]/ORDENES[[#This Row],[Cantidad]]</f>
        <v>1299.99</v>
      </c>
      <c r="AB6181" s="5">
        <f>ORDENES[[#This Row],[Ventas Originales (con descuento)]]-(ORDENES[[#This Row],[Ganancias]])</f>
        <v>6733.9500000000007</v>
      </c>
    </row>
    <row r="6182" spans="1:28" x14ac:dyDescent="0.35">
      <c r="A6182" t="s">
        <v>7720</v>
      </c>
      <c r="B6182" t="s">
        <v>2950</v>
      </c>
      <c r="C6182" t="s">
        <v>1</v>
      </c>
      <c r="D6182" t="s">
        <v>387</v>
      </c>
      <c r="E6182" t="s">
        <v>644</v>
      </c>
      <c r="F6182" s="1">
        <v>43726</v>
      </c>
      <c r="G6182" t="s">
        <v>7598</v>
      </c>
      <c r="H6182" t="s">
        <v>6610</v>
      </c>
      <c r="I6182">
        <v>20735</v>
      </c>
      <c r="J6182" t="s">
        <v>2439</v>
      </c>
      <c r="K6182" t="s">
        <v>1887</v>
      </c>
      <c r="L6182" t="s">
        <v>1866</v>
      </c>
      <c r="M6182" s="1">
        <v>43731</v>
      </c>
      <c r="N6182" t="s">
        <v>1869</v>
      </c>
      <c r="O6182" t="s">
        <v>7623</v>
      </c>
      <c r="P6182" t="s">
        <v>1926</v>
      </c>
      <c r="Q6182" t="s">
        <v>7623</v>
      </c>
      <c r="R6182" t="s">
        <v>1875</v>
      </c>
      <c r="S6182">
        <v>3</v>
      </c>
      <c r="T6182" s="2">
        <v>0</v>
      </c>
      <c r="U6182" s="5">
        <v>327.58</v>
      </c>
      <c r="V6182" s="5">
        <f>ORDENES[[#This Row],[Ventas sin descuento]]-ORDENES[[#This Row],[costos estimados]]</f>
        <v>327.57999999999993</v>
      </c>
      <c r="W6182">
        <v>7</v>
      </c>
      <c r="X6182" s="5">
        <v>1259.93</v>
      </c>
      <c r="Y6182" s="5">
        <f>ORDENES[[#This Row],[Ventas Originales (con descuento)]]/(1-ORDENES[[#This Row],[Descuento]])</f>
        <v>1259.93</v>
      </c>
      <c r="Z6182" s="5">
        <f>ORDENES[[#This Row],[Ventas Originales (con descuento)]]/ORDENES[[#This Row],[Cantidad]]/(1-ORDENES[[#This Row],[Descuento]])</f>
        <v>179.99</v>
      </c>
      <c r="AA6182" s="5">
        <f>ORDENES[[#This Row],[Ventas Originales (con descuento)]]/ORDENES[[#This Row],[Cantidad]]</f>
        <v>179.99</v>
      </c>
      <c r="AB6182" s="5">
        <f>ORDENES[[#This Row],[Ventas Originales (con descuento)]]-(ORDENES[[#This Row],[Ganancias]])</f>
        <v>932.35000000000014</v>
      </c>
    </row>
    <row r="6183" spans="1:28" x14ac:dyDescent="0.35">
      <c r="A6183" t="s">
        <v>7720</v>
      </c>
      <c r="B6183" t="s">
        <v>7633</v>
      </c>
      <c r="C6183" t="s">
        <v>1</v>
      </c>
      <c r="D6183" t="s">
        <v>37</v>
      </c>
      <c r="E6183" t="s">
        <v>18</v>
      </c>
      <c r="F6183" s="1">
        <v>44267</v>
      </c>
      <c r="G6183" t="s">
        <v>7598</v>
      </c>
      <c r="H6183" t="s">
        <v>6631</v>
      </c>
      <c r="I6183">
        <v>1852</v>
      </c>
      <c r="J6183" t="s">
        <v>2049</v>
      </c>
      <c r="K6183" t="s">
        <v>1887</v>
      </c>
      <c r="L6183" t="s">
        <v>1866</v>
      </c>
      <c r="M6183" s="1">
        <v>44272</v>
      </c>
      <c r="N6183" t="s">
        <v>1869</v>
      </c>
      <c r="O6183" t="s">
        <v>7623</v>
      </c>
      <c r="P6183" t="s">
        <v>1917</v>
      </c>
      <c r="Q6183" t="s">
        <v>7623</v>
      </c>
      <c r="R6183" t="s">
        <v>1875</v>
      </c>
      <c r="S6183">
        <v>3</v>
      </c>
      <c r="T6183" s="2">
        <v>0</v>
      </c>
      <c r="U6183" s="5">
        <v>32.17</v>
      </c>
      <c r="V6183" s="5">
        <f>ORDENES[[#This Row],[Ventas sin descuento]]-ORDENES[[#This Row],[costos estimados]]</f>
        <v>32.17</v>
      </c>
      <c r="W6183">
        <v>7</v>
      </c>
      <c r="X6183" s="5">
        <v>69.930000000000007</v>
      </c>
      <c r="Y6183" s="5">
        <f>ORDENES[[#This Row],[Ventas Originales (con descuento)]]/(1-ORDENES[[#This Row],[Descuento]])</f>
        <v>69.930000000000007</v>
      </c>
      <c r="Z6183" s="5">
        <f>ORDENES[[#This Row],[Ventas Originales (con descuento)]]/ORDENES[[#This Row],[Cantidad]]/(1-ORDENES[[#This Row],[Descuento]])</f>
        <v>9.99</v>
      </c>
      <c r="AA6183" s="5">
        <f>ORDENES[[#This Row],[Ventas Originales (con descuento)]]/ORDENES[[#This Row],[Cantidad]]</f>
        <v>9.99</v>
      </c>
      <c r="AB6183" s="5">
        <f>ORDENES[[#This Row],[Ventas Originales (con descuento)]]-(ORDENES[[#This Row],[Ganancias]])</f>
        <v>37.760000000000005</v>
      </c>
    </row>
    <row r="6184" spans="1:28" x14ac:dyDescent="0.35">
      <c r="A6184" t="s">
        <v>7720</v>
      </c>
      <c r="B6184" t="s">
        <v>80</v>
      </c>
      <c r="C6184" t="s">
        <v>1</v>
      </c>
      <c r="D6184" t="s">
        <v>2295</v>
      </c>
      <c r="E6184" t="s">
        <v>440</v>
      </c>
      <c r="F6184" s="1">
        <v>44118</v>
      </c>
      <c r="G6184" t="s">
        <v>7613</v>
      </c>
      <c r="H6184" t="s">
        <v>6632</v>
      </c>
      <c r="I6184">
        <v>10009</v>
      </c>
      <c r="J6184" t="s">
        <v>3244</v>
      </c>
      <c r="K6184" t="s">
        <v>1887</v>
      </c>
      <c r="L6184" t="s">
        <v>1866</v>
      </c>
      <c r="M6184" s="1">
        <v>44122</v>
      </c>
      <c r="N6184" t="s">
        <v>1869</v>
      </c>
      <c r="O6184" t="s">
        <v>7623</v>
      </c>
      <c r="P6184" t="s">
        <v>1897</v>
      </c>
      <c r="Q6184" t="s">
        <v>7623</v>
      </c>
      <c r="R6184" t="s">
        <v>1875</v>
      </c>
      <c r="S6184">
        <v>3</v>
      </c>
      <c r="T6184" s="2">
        <v>0</v>
      </c>
      <c r="U6184" s="5">
        <v>272.98</v>
      </c>
      <c r="V6184" s="5">
        <f>ORDENES[[#This Row],[Ventas sin descuento]]-ORDENES[[#This Row],[costos estimados]]</f>
        <v>272.98</v>
      </c>
      <c r="W6184">
        <v>7</v>
      </c>
      <c r="X6184" s="5">
        <v>1091.93</v>
      </c>
      <c r="Y6184" s="5">
        <f>ORDENES[[#This Row],[Ventas Originales (con descuento)]]/(1-ORDENES[[#This Row],[Descuento]])</f>
        <v>1091.93</v>
      </c>
      <c r="Z6184" s="5">
        <f>ORDENES[[#This Row],[Ventas Originales (con descuento)]]/ORDENES[[#This Row],[Cantidad]]/(1-ORDENES[[#This Row],[Descuento]])</f>
        <v>155.99</v>
      </c>
      <c r="AA6184" s="5">
        <f>ORDENES[[#This Row],[Ventas Originales (con descuento)]]/ORDENES[[#This Row],[Cantidad]]</f>
        <v>155.99</v>
      </c>
      <c r="AB6184" s="5">
        <f>ORDENES[[#This Row],[Ventas Originales (con descuento)]]-(ORDENES[[#This Row],[Ganancias]])</f>
        <v>818.95</v>
      </c>
    </row>
    <row r="6185" spans="1:28" x14ac:dyDescent="0.35">
      <c r="A6185" t="s">
        <v>7720</v>
      </c>
      <c r="B6185" t="s">
        <v>516</v>
      </c>
      <c r="C6185" t="s">
        <v>1</v>
      </c>
      <c r="D6185" t="s">
        <v>2764</v>
      </c>
      <c r="E6185" t="s">
        <v>18</v>
      </c>
      <c r="F6185" s="1">
        <v>44160</v>
      </c>
      <c r="G6185" t="s">
        <v>7598</v>
      </c>
      <c r="H6185" t="s">
        <v>6633</v>
      </c>
      <c r="I6185">
        <v>7060</v>
      </c>
      <c r="J6185" t="s">
        <v>3615</v>
      </c>
      <c r="K6185" t="s">
        <v>1887</v>
      </c>
      <c r="L6185" t="s">
        <v>1866</v>
      </c>
      <c r="M6185" s="1">
        <v>44165</v>
      </c>
      <c r="N6185" t="s">
        <v>1869</v>
      </c>
      <c r="O6185" t="s">
        <v>7623</v>
      </c>
      <c r="P6185" t="s">
        <v>1915</v>
      </c>
      <c r="Q6185" t="s">
        <v>7623</v>
      </c>
      <c r="R6185" t="s">
        <v>1912</v>
      </c>
      <c r="S6185">
        <v>3</v>
      </c>
      <c r="T6185" s="2">
        <v>0</v>
      </c>
      <c r="U6185" s="5">
        <v>118.37</v>
      </c>
      <c r="V6185" s="5">
        <f>ORDENES[[#This Row],[Ventas sin descuento]]-ORDENES[[#This Row],[costos estimados]]</f>
        <v>118.37</v>
      </c>
      <c r="W6185">
        <v>8</v>
      </c>
      <c r="X6185" s="5">
        <v>319.92</v>
      </c>
      <c r="Y6185" s="5">
        <f>ORDENES[[#This Row],[Ventas Originales (con descuento)]]/(1-ORDENES[[#This Row],[Descuento]])</f>
        <v>319.92</v>
      </c>
      <c r="Z6185" s="5">
        <f>ORDENES[[#This Row],[Ventas Originales (con descuento)]]/ORDENES[[#This Row],[Cantidad]]/(1-ORDENES[[#This Row],[Descuento]])</f>
        <v>39.99</v>
      </c>
      <c r="AA6185" s="5">
        <f>ORDENES[[#This Row],[Ventas Originales (con descuento)]]/ORDENES[[#This Row],[Cantidad]]</f>
        <v>39.99</v>
      </c>
      <c r="AB6185" s="5">
        <f>ORDENES[[#This Row],[Ventas Originales (con descuento)]]-(ORDENES[[#This Row],[Ganancias]])</f>
        <v>201.55</v>
      </c>
    </row>
    <row r="6186" spans="1:28" x14ac:dyDescent="0.35">
      <c r="A6186" t="s">
        <v>7720</v>
      </c>
      <c r="B6186" t="s">
        <v>2508</v>
      </c>
      <c r="C6186" t="s">
        <v>1</v>
      </c>
      <c r="D6186" t="s">
        <v>2004</v>
      </c>
      <c r="E6186" t="s">
        <v>618</v>
      </c>
      <c r="F6186" s="1">
        <v>43316</v>
      </c>
      <c r="G6186" t="s">
        <v>7613</v>
      </c>
      <c r="H6186" t="s">
        <v>6634</v>
      </c>
      <c r="I6186">
        <v>4401</v>
      </c>
      <c r="J6186" t="s">
        <v>1822</v>
      </c>
      <c r="K6186" t="s">
        <v>1887</v>
      </c>
      <c r="L6186" t="s">
        <v>1866</v>
      </c>
      <c r="M6186" s="1">
        <v>43320</v>
      </c>
      <c r="N6186" t="s">
        <v>1869</v>
      </c>
      <c r="O6186" t="s">
        <v>7623</v>
      </c>
      <c r="P6186" t="s">
        <v>2509</v>
      </c>
      <c r="Q6186" t="s">
        <v>7623</v>
      </c>
      <c r="R6186" t="s">
        <v>1889</v>
      </c>
      <c r="S6186">
        <v>3</v>
      </c>
      <c r="T6186" s="2">
        <v>0</v>
      </c>
      <c r="U6186" s="5">
        <v>104.72</v>
      </c>
      <c r="V6186" s="5">
        <f>ORDENES[[#This Row],[Ventas sin descuento]]-ORDENES[[#This Row],[costos estimados]]</f>
        <v>104.72</v>
      </c>
      <c r="W6186">
        <v>9</v>
      </c>
      <c r="X6186" s="5">
        <v>255.42</v>
      </c>
      <c r="Y6186" s="5">
        <f>ORDENES[[#This Row],[Ventas Originales (con descuento)]]/(1-ORDENES[[#This Row],[Descuento]])</f>
        <v>255.42</v>
      </c>
      <c r="Z6186" s="5">
        <f>ORDENES[[#This Row],[Ventas Originales (con descuento)]]/ORDENES[[#This Row],[Cantidad]]/(1-ORDENES[[#This Row],[Descuento]])</f>
        <v>28.38</v>
      </c>
      <c r="AA6186" s="5">
        <f>ORDENES[[#This Row],[Ventas Originales (con descuento)]]/ORDENES[[#This Row],[Cantidad]]</f>
        <v>28.38</v>
      </c>
      <c r="AB6186" s="5">
        <f>ORDENES[[#This Row],[Ventas Originales (con descuento)]]-(ORDENES[[#This Row],[Ganancias]])</f>
        <v>150.69999999999999</v>
      </c>
    </row>
    <row r="6187" spans="1:28" x14ac:dyDescent="0.35">
      <c r="A6187" t="s">
        <v>7720</v>
      </c>
      <c r="B6187" t="s">
        <v>379</v>
      </c>
      <c r="C6187" t="s">
        <v>1</v>
      </c>
      <c r="D6187" t="s">
        <v>1962</v>
      </c>
      <c r="E6187" t="s">
        <v>18</v>
      </c>
      <c r="F6187" s="1">
        <v>43585</v>
      </c>
      <c r="G6187" t="s">
        <v>7598</v>
      </c>
      <c r="H6187" t="s">
        <v>5981</v>
      </c>
      <c r="I6187">
        <v>1841</v>
      </c>
      <c r="J6187" t="s">
        <v>1967</v>
      </c>
      <c r="K6187" t="s">
        <v>1887</v>
      </c>
      <c r="L6187" t="s">
        <v>1866</v>
      </c>
      <c r="M6187" s="1">
        <v>43589</v>
      </c>
      <c r="N6187" t="s">
        <v>1869</v>
      </c>
      <c r="O6187" t="s">
        <v>7623</v>
      </c>
      <c r="P6187" t="s">
        <v>1917</v>
      </c>
      <c r="Q6187" t="s">
        <v>7623</v>
      </c>
      <c r="R6187" t="s">
        <v>1875</v>
      </c>
      <c r="S6187">
        <v>3</v>
      </c>
      <c r="T6187" s="2">
        <v>0</v>
      </c>
      <c r="U6187" s="5">
        <v>58.66</v>
      </c>
      <c r="V6187" s="5">
        <f>ORDENES[[#This Row],[Ventas sin descuento]]-ORDENES[[#This Row],[costos estimados]]</f>
        <v>58.66</v>
      </c>
      <c r="W6187">
        <v>10</v>
      </c>
      <c r="X6187" s="5">
        <v>209.5</v>
      </c>
      <c r="Y6187" s="5">
        <f>ORDENES[[#This Row],[Ventas Originales (con descuento)]]/(1-ORDENES[[#This Row],[Descuento]])</f>
        <v>209.5</v>
      </c>
      <c r="Z6187" s="5">
        <f>ORDENES[[#This Row],[Ventas Originales (con descuento)]]/ORDENES[[#This Row],[Cantidad]]/(1-ORDENES[[#This Row],[Descuento]])</f>
        <v>20.95</v>
      </c>
      <c r="AA6187" s="5">
        <f>ORDENES[[#This Row],[Ventas Originales (con descuento)]]/ORDENES[[#This Row],[Cantidad]]</f>
        <v>20.95</v>
      </c>
      <c r="AB6187" s="5">
        <f>ORDENES[[#This Row],[Ventas Originales (con descuento)]]-(ORDENES[[#This Row],[Ganancias]])</f>
        <v>150.84</v>
      </c>
    </row>
    <row r="6188" spans="1:28" x14ac:dyDescent="0.35">
      <c r="A6188" t="s">
        <v>7720</v>
      </c>
      <c r="B6188" t="s">
        <v>80</v>
      </c>
      <c r="C6188" t="s">
        <v>1</v>
      </c>
      <c r="D6188" t="s">
        <v>2822</v>
      </c>
      <c r="E6188" t="s">
        <v>18</v>
      </c>
      <c r="F6188" s="1">
        <v>44528</v>
      </c>
      <c r="G6188" t="s">
        <v>7613</v>
      </c>
      <c r="H6188" t="s">
        <v>6635</v>
      </c>
      <c r="I6188">
        <v>10035</v>
      </c>
      <c r="J6188" t="s">
        <v>3067</v>
      </c>
      <c r="K6188" t="s">
        <v>1887</v>
      </c>
      <c r="L6188" t="s">
        <v>1866</v>
      </c>
      <c r="M6188" s="1">
        <v>44532</v>
      </c>
      <c r="N6188" t="s">
        <v>1869</v>
      </c>
      <c r="O6188" t="s">
        <v>7623</v>
      </c>
      <c r="P6188" t="s">
        <v>1897</v>
      </c>
      <c r="Q6188" t="s">
        <v>7623</v>
      </c>
      <c r="R6188" t="s">
        <v>1875</v>
      </c>
      <c r="S6188">
        <v>3</v>
      </c>
      <c r="T6188" s="2">
        <v>0</v>
      </c>
      <c r="U6188" s="5">
        <v>494.97</v>
      </c>
      <c r="V6188" s="5">
        <f>ORDENES[[#This Row],[Ventas sin descuento]]-ORDENES[[#This Row],[costos estimados]]</f>
        <v>494.97</v>
      </c>
      <c r="W6188">
        <v>11</v>
      </c>
      <c r="X6188" s="5">
        <v>1979.89</v>
      </c>
      <c r="Y6188" s="5">
        <f>ORDENES[[#This Row],[Ventas Originales (con descuento)]]/(1-ORDENES[[#This Row],[Descuento]])</f>
        <v>1979.89</v>
      </c>
      <c r="Z6188" s="5">
        <f>ORDENES[[#This Row],[Ventas Originales (con descuento)]]/ORDENES[[#This Row],[Cantidad]]/(1-ORDENES[[#This Row],[Descuento]])</f>
        <v>179.99</v>
      </c>
      <c r="AA6188" s="5">
        <f>ORDENES[[#This Row],[Ventas Originales (con descuento)]]/ORDENES[[#This Row],[Cantidad]]</f>
        <v>179.99</v>
      </c>
      <c r="AB6188" s="5">
        <f>ORDENES[[#This Row],[Ventas Originales (con descuento)]]-(ORDENES[[#This Row],[Ganancias]])</f>
        <v>1484.92</v>
      </c>
    </row>
    <row r="6189" spans="1:28" x14ac:dyDescent="0.35">
      <c r="A6189" t="s">
        <v>7720</v>
      </c>
      <c r="B6189" t="s">
        <v>243</v>
      </c>
      <c r="C6189" t="s">
        <v>1</v>
      </c>
      <c r="D6189" t="s">
        <v>2224</v>
      </c>
      <c r="E6189" t="s">
        <v>76</v>
      </c>
      <c r="F6189" s="1">
        <v>44447</v>
      </c>
      <c r="G6189" t="s">
        <v>7613</v>
      </c>
      <c r="H6189" t="s">
        <v>6636</v>
      </c>
      <c r="I6189">
        <v>43017</v>
      </c>
      <c r="J6189" t="s">
        <v>2125</v>
      </c>
      <c r="K6189" t="s">
        <v>1887</v>
      </c>
      <c r="L6189" t="s">
        <v>1866</v>
      </c>
      <c r="M6189" s="1">
        <v>44453</v>
      </c>
      <c r="N6189" t="s">
        <v>1869</v>
      </c>
      <c r="O6189" t="s">
        <v>7623</v>
      </c>
      <c r="P6189" t="s">
        <v>1907</v>
      </c>
      <c r="Q6189" t="s">
        <v>7623</v>
      </c>
      <c r="R6189" t="s">
        <v>1889</v>
      </c>
      <c r="S6189">
        <v>4</v>
      </c>
      <c r="T6189" s="2">
        <v>0.2</v>
      </c>
      <c r="U6189" s="5">
        <v>1.71</v>
      </c>
      <c r="V6189" s="5">
        <f>ORDENES[[#This Row],[Ventas sin descuento]]-ORDENES[[#This Row],[costos estimados]]</f>
        <v>3.9849999999999985</v>
      </c>
      <c r="W6189">
        <v>1</v>
      </c>
      <c r="X6189" s="5">
        <v>9.1</v>
      </c>
      <c r="Y6189" s="5">
        <f>ORDENES[[#This Row],[Ventas Originales (con descuento)]]/(1-ORDENES[[#This Row],[Descuento]])</f>
        <v>11.374999999999998</v>
      </c>
      <c r="Z6189" s="5">
        <f>ORDENES[[#This Row],[Ventas Originales (con descuento)]]/ORDENES[[#This Row],[Cantidad]]/(1-ORDENES[[#This Row],[Descuento]])</f>
        <v>11.374999999999998</v>
      </c>
      <c r="AA6189" s="5">
        <f>ORDENES[[#This Row],[Ventas Originales (con descuento)]]/ORDENES[[#This Row],[Cantidad]]</f>
        <v>9.1</v>
      </c>
      <c r="AB6189" s="5">
        <f>ORDENES[[#This Row],[Ventas Originales (con descuento)]]-(ORDENES[[#This Row],[Ganancias]])</f>
        <v>7.39</v>
      </c>
    </row>
    <row r="6190" spans="1:28" x14ac:dyDescent="0.35">
      <c r="A6190" t="s">
        <v>7720</v>
      </c>
      <c r="B6190" t="s">
        <v>39</v>
      </c>
      <c r="C6190" t="s">
        <v>1</v>
      </c>
      <c r="D6190" t="s">
        <v>2956</v>
      </c>
      <c r="E6190" t="s">
        <v>241</v>
      </c>
      <c r="F6190" s="1">
        <v>43529</v>
      </c>
      <c r="G6190" t="s">
        <v>7613</v>
      </c>
      <c r="H6190" t="s">
        <v>6637</v>
      </c>
      <c r="I6190">
        <v>19120</v>
      </c>
      <c r="J6190" t="s">
        <v>1667</v>
      </c>
      <c r="K6190" t="s">
        <v>1887</v>
      </c>
      <c r="L6190" t="s">
        <v>1866</v>
      </c>
      <c r="M6190" s="1">
        <v>43533</v>
      </c>
      <c r="N6190" t="s">
        <v>1869</v>
      </c>
      <c r="O6190" t="s">
        <v>7623</v>
      </c>
      <c r="P6190" t="s">
        <v>1888</v>
      </c>
      <c r="Q6190" t="s">
        <v>7623</v>
      </c>
      <c r="R6190" t="s">
        <v>1889</v>
      </c>
      <c r="S6190">
        <v>3</v>
      </c>
      <c r="T6190" s="2">
        <v>0.2</v>
      </c>
      <c r="U6190" s="5">
        <v>-1.29</v>
      </c>
      <c r="V6190" s="5">
        <f>ORDENES[[#This Row],[Ventas sin descuento]]-ORDENES[[#This Row],[costos estimados]]</f>
        <v>1.2874999999999979</v>
      </c>
      <c r="W6190">
        <v>1</v>
      </c>
      <c r="X6190" s="5">
        <v>10.31</v>
      </c>
      <c r="Y6190" s="5">
        <f>ORDENES[[#This Row],[Ventas Originales (con descuento)]]/(1-ORDENES[[#This Row],[Descuento]])</f>
        <v>12.887499999999999</v>
      </c>
      <c r="Z6190" s="5">
        <f>ORDENES[[#This Row],[Ventas Originales (con descuento)]]/ORDENES[[#This Row],[Cantidad]]/(1-ORDENES[[#This Row],[Descuento]])</f>
        <v>12.887499999999999</v>
      </c>
      <c r="AA6190" s="5">
        <f>ORDENES[[#This Row],[Ventas Originales (con descuento)]]/ORDENES[[#This Row],[Cantidad]]</f>
        <v>10.31</v>
      </c>
      <c r="AB6190" s="5">
        <f>ORDENES[[#This Row],[Ventas Originales (con descuento)]]-(ORDENES[[#This Row],[Ganancias]])</f>
        <v>11.600000000000001</v>
      </c>
    </row>
    <row r="6191" spans="1:28" x14ac:dyDescent="0.35">
      <c r="A6191" t="s">
        <v>7720</v>
      </c>
      <c r="B6191" t="s">
        <v>140</v>
      </c>
      <c r="C6191" t="s">
        <v>1</v>
      </c>
      <c r="D6191" t="s">
        <v>501</v>
      </c>
      <c r="E6191" t="s">
        <v>70</v>
      </c>
      <c r="F6191" s="1">
        <v>44512</v>
      </c>
      <c r="G6191" t="s">
        <v>7613</v>
      </c>
      <c r="H6191" t="s">
        <v>6638</v>
      </c>
      <c r="I6191">
        <v>43229</v>
      </c>
      <c r="J6191" t="s">
        <v>1681</v>
      </c>
      <c r="K6191" t="s">
        <v>1887</v>
      </c>
      <c r="L6191" t="s">
        <v>1866</v>
      </c>
      <c r="M6191" s="1">
        <v>44517</v>
      </c>
      <c r="N6191" t="s">
        <v>1869</v>
      </c>
      <c r="O6191" t="s">
        <v>7623</v>
      </c>
      <c r="P6191" t="s">
        <v>1907</v>
      </c>
      <c r="Q6191" t="s">
        <v>7623</v>
      </c>
      <c r="R6191" t="s">
        <v>1889</v>
      </c>
      <c r="S6191">
        <v>3</v>
      </c>
      <c r="T6191" s="2">
        <v>0.2</v>
      </c>
      <c r="U6191" s="5">
        <v>3.01</v>
      </c>
      <c r="V6191" s="5">
        <f>ORDENES[[#This Row],[Ventas sin descuento]]-ORDENES[[#This Row],[costos estimados]]</f>
        <v>7.6449999999999978</v>
      </c>
      <c r="W6191">
        <v>2</v>
      </c>
      <c r="X6191" s="5">
        <v>18.54</v>
      </c>
      <c r="Y6191" s="5">
        <f>ORDENES[[#This Row],[Ventas Originales (con descuento)]]/(1-ORDENES[[#This Row],[Descuento]])</f>
        <v>23.174999999999997</v>
      </c>
      <c r="Z6191" s="5">
        <f>ORDENES[[#This Row],[Ventas Originales (con descuento)]]/ORDENES[[#This Row],[Cantidad]]/(1-ORDENES[[#This Row],[Descuento]])</f>
        <v>11.587499999999999</v>
      </c>
      <c r="AA6191" s="5">
        <f>ORDENES[[#This Row],[Ventas Originales (con descuento)]]/ORDENES[[#This Row],[Cantidad]]</f>
        <v>9.27</v>
      </c>
      <c r="AB6191" s="5">
        <f>ORDENES[[#This Row],[Ventas Originales (con descuento)]]-(ORDENES[[#This Row],[Ganancias]])</f>
        <v>15.53</v>
      </c>
    </row>
    <row r="6192" spans="1:28" x14ac:dyDescent="0.35">
      <c r="A6192" t="s">
        <v>7720</v>
      </c>
      <c r="B6192" t="s">
        <v>655</v>
      </c>
      <c r="C6192" t="s">
        <v>1</v>
      </c>
      <c r="D6192" t="s">
        <v>3044</v>
      </c>
      <c r="E6192" t="s">
        <v>127</v>
      </c>
      <c r="F6192" s="1">
        <v>43477</v>
      </c>
      <c r="G6192" t="s">
        <v>7613</v>
      </c>
      <c r="H6192" t="s">
        <v>6639</v>
      </c>
      <c r="I6192">
        <v>43615</v>
      </c>
      <c r="J6192" t="s">
        <v>3046</v>
      </c>
      <c r="K6192" t="s">
        <v>1887</v>
      </c>
      <c r="L6192" t="s">
        <v>1866</v>
      </c>
      <c r="M6192" s="1">
        <v>43482</v>
      </c>
      <c r="N6192" t="s">
        <v>1869</v>
      </c>
      <c r="O6192" t="s">
        <v>7623</v>
      </c>
      <c r="P6192" t="s">
        <v>1907</v>
      </c>
      <c r="Q6192" t="s">
        <v>7623</v>
      </c>
      <c r="R6192" t="s">
        <v>1889</v>
      </c>
      <c r="S6192">
        <v>3</v>
      </c>
      <c r="T6192" s="2">
        <v>0.2</v>
      </c>
      <c r="U6192" s="5">
        <v>2.21</v>
      </c>
      <c r="V6192" s="5">
        <f>ORDENES[[#This Row],[Ventas sin descuento]]-ORDENES[[#This Row],[costos estimados]]</f>
        <v>4.8049999999999979</v>
      </c>
      <c r="W6192">
        <v>2</v>
      </c>
      <c r="X6192" s="5">
        <v>10.38</v>
      </c>
      <c r="Y6192" s="5">
        <f>ORDENES[[#This Row],[Ventas Originales (con descuento)]]/(1-ORDENES[[#This Row],[Descuento]])</f>
        <v>12.975</v>
      </c>
      <c r="Z6192" s="5">
        <f>ORDENES[[#This Row],[Ventas Originales (con descuento)]]/ORDENES[[#This Row],[Cantidad]]/(1-ORDENES[[#This Row],[Descuento]])</f>
        <v>6.4874999999999998</v>
      </c>
      <c r="AA6192" s="5">
        <f>ORDENES[[#This Row],[Ventas Originales (con descuento)]]/ORDENES[[#This Row],[Cantidad]]</f>
        <v>5.19</v>
      </c>
      <c r="AB6192" s="5">
        <f>ORDENES[[#This Row],[Ventas Originales (con descuento)]]-(ORDENES[[#This Row],[Ganancias]])</f>
        <v>8.1700000000000017</v>
      </c>
    </row>
    <row r="6193" spans="1:28" x14ac:dyDescent="0.35">
      <c r="A6193" t="s">
        <v>7720</v>
      </c>
      <c r="B6193" t="s">
        <v>39</v>
      </c>
      <c r="C6193" t="s">
        <v>1</v>
      </c>
      <c r="D6193" t="s">
        <v>2704</v>
      </c>
      <c r="E6193" t="s">
        <v>113</v>
      </c>
      <c r="F6193" s="1">
        <v>44069</v>
      </c>
      <c r="G6193" t="s">
        <v>7598</v>
      </c>
      <c r="H6193" t="s">
        <v>6640</v>
      </c>
      <c r="I6193">
        <v>19140</v>
      </c>
      <c r="J6193" t="s">
        <v>2682</v>
      </c>
      <c r="K6193" t="s">
        <v>1887</v>
      </c>
      <c r="L6193" t="s">
        <v>1866</v>
      </c>
      <c r="M6193" s="1">
        <v>44076</v>
      </c>
      <c r="N6193" t="s">
        <v>1869</v>
      </c>
      <c r="O6193" t="s">
        <v>7623</v>
      </c>
      <c r="P6193" t="s">
        <v>1888</v>
      </c>
      <c r="Q6193" t="s">
        <v>7623</v>
      </c>
      <c r="R6193" t="s">
        <v>1889</v>
      </c>
      <c r="S6193">
        <v>5</v>
      </c>
      <c r="T6193" s="2">
        <v>0.2</v>
      </c>
      <c r="U6193" s="5">
        <v>13.2</v>
      </c>
      <c r="V6193" s="5">
        <f>ORDENES[[#This Row],[Ventas sin descuento]]-ORDENES[[#This Row],[costos estimados]]</f>
        <v>25.194999999999993</v>
      </c>
      <c r="W6193">
        <v>2</v>
      </c>
      <c r="X6193" s="5">
        <v>47.98</v>
      </c>
      <c r="Y6193" s="5">
        <f>ORDENES[[#This Row],[Ventas Originales (con descuento)]]/(1-ORDENES[[#This Row],[Descuento]])</f>
        <v>59.974999999999994</v>
      </c>
      <c r="Z6193" s="5">
        <f>ORDENES[[#This Row],[Ventas Originales (con descuento)]]/ORDENES[[#This Row],[Cantidad]]/(1-ORDENES[[#This Row],[Descuento]])</f>
        <v>29.987499999999997</v>
      </c>
      <c r="AA6193" s="5">
        <f>ORDENES[[#This Row],[Ventas Originales (con descuento)]]/ORDENES[[#This Row],[Cantidad]]</f>
        <v>23.99</v>
      </c>
      <c r="AB6193" s="5">
        <f>ORDENES[[#This Row],[Ventas Originales (con descuento)]]-(ORDENES[[#This Row],[Ganancias]])</f>
        <v>34.78</v>
      </c>
    </row>
    <row r="6194" spans="1:28" x14ac:dyDescent="0.35">
      <c r="A6194" t="s">
        <v>7720</v>
      </c>
      <c r="B6194" t="s">
        <v>2375</v>
      </c>
      <c r="C6194" t="s">
        <v>1</v>
      </c>
      <c r="D6194" t="s">
        <v>620</v>
      </c>
      <c r="E6194" t="s">
        <v>2259</v>
      </c>
      <c r="F6194" s="1">
        <v>44171</v>
      </c>
      <c r="G6194" t="s">
        <v>7613</v>
      </c>
      <c r="H6194" t="s">
        <v>6641</v>
      </c>
      <c r="I6194">
        <v>11550</v>
      </c>
      <c r="J6194" t="s">
        <v>2260</v>
      </c>
      <c r="K6194" t="s">
        <v>1887</v>
      </c>
      <c r="L6194" t="s">
        <v>1866</v>
      </c>
      <c r="M6194" s="1">
        <v>44177</v>
      </c>
      <c r="N6194" t="s">
        <v>1869</v>
      </c>
      <c r="O6194" t="s">
        <v>7623</v>
      </c>
      <c r="P6194" t="s">
        <v>1897</v>
      </c>
      <c r="Q6194" t="s">
        <v>7623</v>
      </c>
      <c r="R6194" t="s">
        <v>1916</v>
      </c>
      <c r="S6194">
        <v>4</v>
      </c>
      <c r="T6194" s="2">
        <v>0.2</v>
      </c>
      <c r="U6194" s="5">
        <v>90</v>
      </c>
      <c r="V6194" s="5">
        <f>ORDENES[[#This Row],[Ventas sin descuento]]-ORDENES[[#This Row],[costos estimados]]</f>
        <v>209.995</v>
      </c>
      <c r="W6194">
        <v>2</v>
      </c>
      <c r="X6194" s="5">
        <v>479.98</v>
      </c>
      <c r="Y6194" s="5">
        <f>ORDENES[[#This Row],[Ventas Originales (con descuento)]]/(1-ORDENES[[#This Row],[Descuento]])</f>
        <v>599.97500000000002</v>
      </c>
      <c r="Z6194" s="5">
        <f>ORDENES[[#This Row],[Ventas Originales (con descuento)]]/ORDENES[[#This Row],[Cantidad]]/(1-ORDENES[[#This Row],[Descuento]])</f>
        <v>299.98750000000001</v>
      </c>
      <c r="AA6194" s="5">
        <f>ORDENES[[#This Row],[Ventas Originales (con descuento)]]/ORDENES[[#This Row],[Cantidad]]</f>
        <v>239.99</v>
      </c>
      <c r="AB6194" s="5">
        <f>ORDENES[[#This Row],[Ventas Originales (con descuento)]]-(ORDENES[[#This Row],[Ganancias]])</f>
        <v>389.98</v>
      </c>
    </row>
    <row r="6195" spans="1:28" x14ac:dyDescent="0.35">
      <c r="A6195" t="s">
        <v>7720</v>
      </c>
      <c r="B6195" t="s">
        <v>169</v>
      </c>
      <c r="C6195" t="s">
        <v>1</v>
      </c>
      <c r="D6195" t="s">
        <v>2834</v>
      </c>
      <c r="E6195" t="s">
        <v>60</v>
      </c>
      <c r="F6195" s="1">
        <v>44142</v>
      </c>
      <c r="G6195" t="s">
        <v>7613</v>
      </c>
      <c r="H6195" t="s">
        <v>6642</v>
      </c>
      <c r="I6195">
        <v>43055</v>
      </c>
      <c r="J6195" t="s">
        <v>2294</v>
      </c>
      <c r="K6195" t="s">
        <v>1887</v>
      </c>
      <c r="L6195" t="s">
        <v>1866</v>
      </c>
      <c r="M6195" s="1">
        <v>44147</v>
      </c>
      <c r="N6195" t="s">
        <v>1869</v>
      </c>
      <c r="O6195" t="s">
        <v>7623</v>
      </c>
      <c r="P6195" t="s">
        <v>1907</v>
      </c>
      <c r="Q6195" t="s">
        <v>7623</v>
      </c>
      <c r="R6195" t="s">
        <v>1889</v>
      </c>
      <c r="S6195">
        <v>3</v>
      </c>
      <c r="T6195" s="2">
        <v>0.2</v>
      </c>
      <c r="U6195" s="5">
        <v>22.5</v>
      </c>
      <c r="V6195" s="5">
        <f>ORDENES[[#This Row],[Ventas sin descuento]]-ORDENES[[#This Row],[costos estimados]]</f>
        <v>52.49499999999999</v>
      </c>
      <c r="W6195">
        <v>3</v>
      </c>
      <c r="X6195" s="5">
        <v>119.98</v>
      </c>
      <c r="Y6195" s="5">
        <f>ORDENES[[#This Row],[Ventas Originales (con descuento)]]/(1-ORDENES[[#This Row],[Descuento]])</f>
        <v>149.97499999999999</v>
      </c>
      <c r="Z6195" s="5">
        <f>ORDENES[[#This Row],[Ventas Originales (con descuento)]]/ORDENES[[#This Row],[Cantidad]]/(1-ORDENES[[#This Row],[Descuento]])</f>
        <v>49.99166666666666</v>
      </c>
      <c r="AA6195" s="5">
        <f>ORDENES[[#This Row],[Ventas Originales (con descuento)]]/ORDENES[[#This Row],[Cantidad]]</f>
        <v>39.993333333333332</v>
      </c>
      <c r="AB6195" s="5">
        <f>ORDENES[[#This Row],[Ventas Originales (con descuento)]]-(ORDENES[[#This Row],[Ganancias]])</f>
        <v>97.48</v>
      </c>
    </row>
    <row r="6196" spans="1:28" x14ac:dyDescent="0.35">
      <c r="A6196" t="s">
        <v>7720</v>
      </c>
      <c r="B6196" t="s">
        <v>39</v>
      </c>
      <c r="C6196" t="s">
        <v>1</v>
      </c>
      <c r="D6196" t="s">
        <v>2040</v>
      </c>
      <c r="E6196" t="s">
        <v>18</v>
      </c>
      <c r="F6196" s="1">
        <v>43161</v>
      </c>
      <c r="G6196" t="s">
        <v>7613</v>
      </c>
      <c r="H6196" t="s">
        <v>6643</v>
      </c>
      <c r="I6196">
        <v>19120</v>
      </c>
      <c r="J6196" t="s">
        <v>1826</v>
      </c>
      <c r="K6196" t="s">
        <v>1887</v>
      </c>
      <c r="L6196" t="s">
        <v>1866</v>
      </c>
      <c r="M6196" s="1">
        <v>43165</v>
      </c>
      <c r="N6196" t="s">
        <v>1869</v>
      </c>
      <c r="O6196" t="s">
        <v>7623</v>
      </c>
      <c r="P6196" t="s">
        <v>1888</v>
      </c>
      <c r="Q6196" t="s">
        <v>7623</v>
      </c>
      <c r="R6196" t="s">
        <v>1889</v>
      </c>
      <c r="S6196">
        <v>3</v>
      </c>
      <c r="T6196" s="2">
        <v>0.2</v>
      </c>
      <c r="U6196" s="5">
        <v>32.130000000000003</v>
      </c>
      <c r="V6196" s="5">
        <f>ORDENES[[#This Row],[Ventas sin descuento]]-ORDENES[[#This Row],[costos estimados]]</f>
        <v>69.929999999999978</v>
      </c>
      <c r="W6196">
        <v>3</v>
      </c>
      <c r="X6196" s="5">
        <v>151.19999999999999</v>
      </c>
      <c r="Y6196" s="5">
        <f>ORDENES[[#This Row],[Ventas Originales (con descuento)]]/(1-ORDENES[[#This Row],[Descuento]])</f>
        <v>188.99999999999997</v>
      </c>
      <c r="Z6196" s="5">
        <f>ORDENES[[#This Row],[Ventas Originales (con descuento)]]/ORDENES[[#This Row],[Cantidad]]/(1-ORDENES[[#This Row],[Descuento]])</f>
        <v>62.999999999999993</v>
      </c>
      <c r="AA6196" s="5">
        <f>ORDENES[[#This Row],[Ventas Originales (con descuento)]]/ORDENES[[#This Row],[Cantidad]]</f>
        <v>50.4</v>
      </c>
      <c r="AB6196" s="5">
        <f>ORDENES[[#This Row],[Ventas Originales (con descuento)]]-(ORDENES[[#This Row],[Ganancias]])</f>
        <v>119.07</v>
      </c>
    </row>
    <row r="6197" spans="1:28" x14ac:dyDescent="0.35">
      <c r="A6197" t="s">
        <v>7720</v>
      </c>
      <c r="B6197" t="s">
        <v>39</v>
      </c>
      <c r="C6197" t="s">
        <v>1</v>
      </c>
      <c r="D6197" t="s">
        <v>2631</v>
      </c>
      <c r="E6197" t="s">
        <v>272</v>
      </c>
      <c r="F6197" s="1">
        <v>44448</v>
      </c>
      <c r="G6197" t="s">
        <v>7613</v>
      </c>
      <c r="H6197" t="s">
        <v>6039</v>
      </c>
      <c r="I6197">
        <v>19134</v>
      </c>
      <c r="J6197" t="s">
        <v>1379</v>
      </c>
      <c r="K6197" t="s">
        <v>1887</v>
      </c>
      <c r="L6197" t="s">
        <v>1866</v>
      </c>
      <c r="M6197" s="1">
        <v>44452</v>
      </c>
      <c r="N6197" t="s">
        <v>1869</v>
      </c>
      <c r="O6197" t="s">
        <v>7623</v>
      </c>
      <c r="P6197" t="s">
        <v>1888</v>
      </c>
      <c r="Q6197" t="s">
        <v>7623</v>
      </c>
      <c r="R6197" t="s">
        <v>1889</v>
      </c>
      <c r="S6197">
        <v>3</v>
      </c>
      <c r="T6197" s="2">
        <v>0.2</v>
      </c>
      <c r="U6197" s="5">
        <v>28.76</v>
      </c>
      <c r="V6197" s="5">
        <f>ORDENES[[#This Row],[Ventas sin descuento]]-ORDENES[[#This Row],[costos estimados]]</f>
        <v>52.730000000000004</v>
      </c>
      <c r="W6197">
        <v>3</v>
      </c>
      <c r="X6197" s="5">
        <v>95.88</v>
      </c>
      <c r="Y6197" s="5">
        <f>ORDENES[[#This Row],[Ventas Originales (con descuento)]]/(1-ORDENES[[#This Row],[Descuento]])</f>
        <v>119.85</v>
      </c>
      <c r="Z6197" s="5">
        <f>ORDENES[[#This Row],[Ventas Originales (con descuento)]]/ORDENES[[#This Row],[Cantidad]]/(1-ORDENES[[#This Row],[Descuento]])</f>
        <v>39.949999999999996</v>
      </c>
      <c r="AA6197" s="5">
        <f>ORDENES[[#This Row],[Ventas Originales (con descuento)]]/ORDENES[[#This Row],[Cantidad]]</f>
        <v>31.959999999999997</v>
      </c>
      <c r="AB6197" s="5">
        <f>ORDENES[[#This Row],[Ventas Originales (con descuento)]]-(ORDENES[[#This Row],[Ganancias]])</f>
        <v>67.11999999999999</v>
      </c>
    </row>
    <row r="6198" spans="1:28" x14ac:dyDescent="0.35">
      <c r="A6198" t="s">
        <v>7720</v>
      </c>
      <c r="B6198" t="s">
        <v>39</v>
      </c>
      <c r="C6198" t="s">
        <v>1</v>
      </c>
      <c r="D6198" t="s">
        <v>2631</v>
      </c>
      <c r="E6198" t="s">
        <v>60</v>
      </c>
      <c r="F6198" s="1">
        <v>44448</v>
      </c>
      <c r="G6198" t="s">
        <v>7613</v>
      </c>
      <c r="H6198" t="s">
        <v>6039</v>
      </c>
      <c r="I6198">
        <v>19134</v>
      </c>
      <c r="J6198" t="s">
        <v>1731</v>
      </c>
      <c r="K6198" t="s">
        <v>1887</v>
      </c>
      <c r="L6198" t="s">
        <v>1866</v>
      </c>
      <c r="M6198" s="1">
        <v>44452</v>
      </c>
      <c r="N6198" t="s">
        <v>1869</v>
      </c>
      <c r="O6198" t="s">
        <v>7623</v>
      </c>
      <c r="P6198" t="s">
        <v>1888</v>
      </c>
      <c r="Q6198" t="s">
        <v>7623</v>
      </c>
      <c r="R6198" t="s">
        <v>1889</v>
      </c>
      <c r="S6198">
        <v>3</v>
      </c>
      <c r="T6198" s="2">
        <v>0.2</v>
      </c>
      <c r="U6198" s="5">
        <v>64.67</v>
      </c>
      <c r="V6198" s="5">
        <f>ORDENES[[#This Row],[Ventas sin descuento]]-ORDENES[[#This Row],[costos estimados]]</f>
        <v>129.34499999999997</v>
      </c>
      <c r="W6198">
        <v>3</v>
      </c>
      <c r="X6198" s="5">
        <v>258.7</v>
      </c>
      <c r="Y6198" s="5">
        <f>ORDENES[[#This Row],[Ventas Originales (con descuento)]]/(1-ORDENES[[#This Row],[Descuento]])</f>
        <v>323.37499999999994</v>
      </c>
      <c r="Z6198" s="5">
        <f>ORDENES[[#This Row],[Ventas Originales (con descuento)]]/ORDENES[[#This Row],[Cantidad]]/(1-ORDENES[[#This Row],[Descuento]])</f>
        <v>107.79166666666666</v>
      </c>
      <c r="AA6198" s="5">
        <f>ORDENES[[#This Row],[Ventas Originales (con descuento)]]/ORDENES[[#This Row],[Cantidad]]</f>
        <v>86.233333333333334</v>
      </c>
      <c r="AB6198" s="5">
        <f>ORDENES[[#This Row],[Ventas Originales (con descuento)]]-(ORDENES[[#This Row],[Ganancias]])</f>
        <v>194.02999999999997</v>
      </c>
    </row>
    <row r="6199" spans="1:28" x14ac:dyDescent="0.35">
      <c r="A6199" t="s">
        <v>7720</v>
      </c>
      <c r="B6199" t="s">
        <v>39</v>
      </c>
      <c r="C6199" t="s">
        <v>1</v>
      </c>
      <c r="D6199" t="s">
        <v>303</v>
      </c>
      <c r="E6199" t="s">
        <v>127</v>
      </c>
      <c r="F6199" s="1">
        <v>43693</v>
      </c>
      <c r="G6199" t="s">
        <v>7598</v>
      </c>
      <c r="H6199" t="s">
        <v>6041</v>
      </c>
      <c r="I6199">
        <v>19134</v>
      </c>
      <c r="J6199" t="s">
        <v>2313</v>
      </c>
      <c r="K6199" t="s">
        <v>1887</v>
      </c>
      <c r="L6199" t="s">
        <v>1866</v>
      </c>
      <c r="M6199" s="1">
        <v>43697</v>
      </c>
      <c r="N6199" t="s">
        <v>1869</v>
      </c>
      <c r="O6199" t="s">
        <v>7623</v>
      </c>
      <c r="P6199" t="s">
        <v>1888</v>
      </c>
      <c r="Q6199" t="s">
        <v>7623</v>
      </c>
      <c r="R6199" t="s">
        <v>1889</v>
      </c>
      <c r="S6199">
        <v>3</v>
      </c>
      <c r="T6199" s="2">
        <v>0.2</v>
      </c>
      <c r="U6199" s="5">
        <v>-5.46</v>
      </c>
      <c r="V6199" s="5">
        <f>ORDENES[[#This Row],[Ventas sin descuento]]-ORDENES[[#This Row],[costos estimados]]</f>
        <v>2.3349999999999937</v>
      </c>
      <c r="W6199">
        <v>3</v>
      </c>
      <c r="X6199" s="5">
        <v>31.18</v>
      </c>
      <c r="Y6199" s="5">
        <f>ORDENES[[#This Row],[Ventas Originales (con descuento)]]/(1-ORDENES[[#This Row],[Descuento]])</f>
        <v>38.974999999999994</v>
      </c>
      <c r="Z6199" s="5">
        <f>ORDENES[[#This Row],[Ventas Originales (con descuento)]]/ORDENES[[#This Row],[Cantidad]]/(1-ORDENES[[#This Row],[Descuento]])</f>
        <v>12.991666666666665</v>
      </c>
      <c r="AA6199" s="5">
        <f>ORDENES[[#This Row],[Ventas Originales (con descuento)]]/ORDENES[[#This Row],[Cantidad]]</f>
        <v>10.393333333333333</v>
      </c>
      <c r="AB6199" s="5">
        <f>ORDENES[[#This Row],[Ventas Originales (con descuento)]]-(ORDENES[[#This Row],[Ganancias]])</f>
        <v>36.64</v>
      </c>
    </row>
    <row r="6200" spans="1:28" x14ac:dyDescent="0.35">
      <c r="A6200" t="s">
        <v>7720</v>
      </c>
      <c r="B6200" t="s">
        <v>586</v>
      </c>
      <c r="C6200" t="s">
        <v>1</v>
      </c>
      <c r="D6200" t="s">
        <v>2691</v>
      </c>
      <c r="E6200" t="s">
        <v>127</v>
      </c>
      <c r="F6200" s="1">
        <v>44504</v>
      </c>
      <c r="G6200" t="s">
        <v>7613</v>
      </c>
      <c r="H6200" t="s">
        <v>6644</v>
      </c>
      <c r="I6200">
        <v>43130</v>
      </c>
      <c r="J6200" t="s">
        <v>1324</v>
      </c>
      <c r="K6200" t="s">
        <v>1887</v>
      </c>
      <c r="L6200" t="s">
        <v>1866</v>
      </c>
      <c r="M6200" s="1">
        <v>44509</v>
      </c>
      <c r="N6200" t="s">
        <v>1869</v>
      </c>
      <c r="O6200" t="s">
        <v>7623</v>
      </c>
      <c r="P6200" t="s">
        <v>1907</v>
      </c>
      <c r="Q6200" t="s">
        <v>7623</v>
      </c>
      <c r="R6200" t="s">
        <v>1889</v>
      </c>
      <c r="S6200">
        <v>3</v>
      </c>
      <c r="T6200" s="2">
        <v>0.2</v>
      </c>
      <c r="U6200" s="5">
        <v>-6.19</v>
      </c>
      <c r="V6200" s="5">
        <f>ORDENES[[#This Row],[Ventas sin descuento]]-ORDENES[[#This Row],[costos estimados]]</f>
        <v>11.489999999999995</v>
      </c>
      <c r="W6200">
        <v>4</v>
      </c>
      <c r="X6200" s="5">
        <v>70.72</v>
      </c>
      <c r="Y6200" s="5">
        <f>ORDENES[[#This Row],[Ventas Originales (con descuento)]]/(1-ORDENES[[#This Row],[Descuento]])</f>
        <v>88.399999999999991</v>
      </c>
      <c r="Z6200" s="5">
        <f>ORDENES[[#This Row],[Ventas Originales (con descuento)]]/ORDENES[[#This Row],[Cantidad]]/(1-ORDENES[[#This Row],[Descuento]])</f>
        <v>22.099999999999998</v>
      </c>
      <c r="AA6200" s="5">
        <f>ORDENES[[#This Row],[Ventas Originales (con descuento)]]/ORDENES[[#This Row],[Cantidad]]</f>
        <v>17.68</v>
      </c>
      <c r="AB6200" s="5">
        <f>ORDENES[[#This Row],[Ventas Originales (con descuento)]]-(ORDENES[[#This Row],[Ganancias]])</f>
        <v>76.91</v>
      </c>
    </row>
    <row r="6201" spans="1:28" x14ac:dyDescent="0.35">
      <c r="A6201" t="s">
        <v>7720</v>
      </c>
      <c r="B6201" t="s">
        <v>39</v>
      </c>
      <c r="C6201" t="s">
        <v>1</v>
      </c>
      <c r="D6201" t="s">
        <v>237</v>
      </c>
      <c r="E6201" t="s">
        <v>113</v>
      </c>
      <c r="F6201" s="1">
        <v>44534</v>
      </c>
      <c r="G6201" t="s">
        <v>7613</v>
      </c>
      <c r="H6201" t="s">
        <v>6037</v>
      </c>
      <c r="I6201">
        <v>19134</v>
      </c>
      <c r="J6201" t="s">
        <v>3510</v>
      </c>
      <c r="K6201" t="s">
        <v>1887</v>
      </c>
      <c r="L6201" t="s">
        <v>1866</v>
      </c>
      <c r="M6201" s="1">
        <v>44539</v>
      </c>
      <c r="N6201" t="s">
        <v>1869</v>
      </c>
      <c r="O6201" t="s">
        <v>7623</v>
      </c>
      <c r="P6201" t="s">
        <v>1888</v>
      </c>
      <c r="Q6201" t="s">
        <v>7623</v>
      </c>
      <c r="R6201" t="s">
        <v>1889</v>
      </c>
      <c r="S6201">
        <v>3</v>
      </c>
      <c r="T6201" s="2">
        <v>0.2</v>
      </c>
      <c r="U6201" s="5">
        <v>-28.8</v>
      </c>
      <c r="V6201" s="5">
        <f>ORDENES[[#This Row],[Ventas sin descuento]]-ORDENES[[#This Row],[costos estimados]]</f>
        <v>35.192499999999995</v>
      </c>
      <c r="W6201">
        <v>4</v>
      </c>
      <c r="X6201" s="5">
        <v>255.97</v>
      </c>
      <c r="Y6201" s="5">
        <f>ORDENES[[#This Row],[Ventas Originales (con descuento)]]/(1-ORDENES[[#This Row],[Descuento]])</f>
        <v>319.96249999999998</v>
      </c>
      <c r="Z6201" s="5">
        <f>ORDENES[[#This Row],[Ventas Originales (con descuento)]]/ORDENES[[#This Row],[Cantidad]]/(1-ORDENES[[#This Row],[Descuento]])</f>
        <v>79.990624999999994</v>
      </c>
      <c r="AA6201" s="5">
        <f>ORDENES[[#This Row],[Ventas Originales (con descuento)]]/ORDENES[[#This Row],[Cantidad]]</f>
        <v>63.9925</v>
      </c>
      <c r="AB6201" s="5">
        <f>ORDENES[[#This Row],[Ventas Originales (con descuento)]]-(ORDENES[[#This Row],[Ganancias]])</f>
        <v>284.77</v>
      </c>
    </row>
    <row r="6202" spans="1:28" x14ac:dyDescent="0.35">
      <c r="A6202" t="s">
        <v>7720</v>
      </c>
      <c r="B6202" t="s">
        <v>223</v>
      </c>
      <c r="C6202" t="s">
        <v>1</v>
      </c>
      <c r="D6202" t="s">
        <v>177</v>
      </c>
      <c r="E6202" t="s">
        <v>113</v>
      </c>
      <c r="F6202" s="1">
        <v>44057</v>
      </c>
      <c r="G6202" t="s">
        <v>7613</v>
      </c>
      <c r="H6202" t="s">
        <v>6645</v>
      </c>
      <c r="I6202">
        <v>44312</v>
      </c>
      <c r="J6202" t="s">
        <v>3431</v>
      </c>
      <c r="K6202" t="s">
        <v>1887</v>
      </c>
      <c r="L6202" t="s">
        <v>1866</v>
      </c>
      <c r="M6202" s="1">
        <v>44061</v>
      </c>
      <c r="N6202" t="s">
        <v>1869</v>
      </c>
      <c r="O6202" t="s">
        <v>7623</v>
      </c>
      <c r="P6202" t="s">
        <v>1907</v>
      </c>
      <c r="Q6202" t="s">
        <v>7623</v>
      </c>
      <c r="R6202" t="s">
        <v>1889</v>
      </c>
      <c r="S6202">
        <v>3</v>
      </c>
      <c r="T6202" s="2">
        <v>0.2</v>
      </c>
      <c r="U6202" s="5">
        <v>48.99</v>
      </c>
      <c r="V6202" s="5">
        <f>ORDENES[[#This Row],[Ventas sin descuento]]-ORDENES[[#This Row],[costos estimados]]</f>
        <v>118.97999999999996</v>
      </c>
      <c r="W6202">
        <v>5</v>
      </c>
      <c r="X6202" s="5">
        <v>279.95999999999998</v>
      </c>
      <c r="Y6202" s="5">
        <f>ORDENES[[#This Row],[Ventas Originales (con descuento)]]/(1-ORDENES[[#This Row],[Descuento]])</f>
        <v>349.94999999999993</v>
      </c>
      <c r="Z6202" s="5">
        <f>ORDENES[[#This Row],[Ventas Originales (con descuento)]]/ORDENES[[#This Row],[Cantidad]]/(1-ORDENES[[#This Row],[Descuento]])</f>
        <v>69.989999999999995</v>
      </c>
      <c r="AA6202" s="5">
        <f>ORDENES[[#This Row],[Ventas Originales (con descuento)]]/ORDENES[[#This Row],[Cantidad]]</f>
        <v>55.991999999999997</v>
      </c>
      <c r="AB6202" s="5">
        <f>ORDENES[[#This Row],[Ventas Originales (con descuento)]]-(ORDENES[[#This Row],[Ganancias]])</f>
        <v>230.96999999999997</v>
      </c>
    </row>
    <row r="6203" spans="1:28" x14ac:dyDescent="0.35">
      <c r="A6203" t="s">
        <v>7720</v>
      </c>
      <c r="B6203" t="s">
        <v>2607</v>
      </c>
      <c r="C6203" t="s">
        <v>1</v>
      </c>
      <c r="D6203" t="s">
        <v>2943</v>
      </c>
      <c r="E6203" t="s">
        <v>113</v>
      </c>
      <c r="F6203" s="1">
        <v>44516</v>
      </c>
      <c r="G6203" t="s">
        <v>7613</v>
      </c>
      <c r="H6203" t="s">
        <v>6646</v>
      </c>
      <c r="I6203">
        <v>43402</v>
      </c>
      <c r="J6203" t="s">
        <v>1475</v>
      </c>
      <c r="K6203" t="s">
        <v>1887</v>
      </c>
      <c r="L6203" t="s">
        <v>1866</v>
      </c>
      <c r="M6203" s="1">
        <v>44521</v>
      </c>
      <c r="N6203" t="s">
        <v>1869</v>
      </c>
      <c r="O6203" t="s">
        <v>7623</v>
      </c>
      <c r="P6203" t="s">
        <v>1907</v>
      </c>
      <c r="Q6203" t="s">
        <v>7623</v>
      </c>
      <c r="R6203" t="s">
        <v>1889</v>
      </c>
      <c r="S6203">
        <v>3</v>
      </c>
      <c r="T6203" s="2">
        <v>0.2</v>
      </c>
      <c r="U6203" s="5">
        <v>-1.75</v>
      </c>
      <c r="V6203" s="5">
        <f>ORDENES[[#This Row],[Ventas sin descuento]]-ORDENES[[#This Row],[costos estimados]]</f>
        <v>33.239999999999981</v>
      </c>
      <c r="W6203">
        <v>5</v>
      </c>
      <c r="X6203" s="5">
        <v>139.96</v>
      </c>
      <c r="Y6203" s="5">
        <f>ORDENES[[#This Row],[Ventas Originales (con descuento)]]/(1-ORDENES[[#This Row],[Descuento]])</f>
        <v>174.95</v>
      </c>
      <c r="Z6203" s="5">
        <f>ORDENES[[#This Row],[Ventas Originales (con descuento)]]/ORDENES[[#This Row],[Cantidad]]/(1-ORDENES[[#This Row],[Descuento]])</f>
        <v>34.99</v>
      </c>
      <c r="AA6203" s="5">
        <f>ORDENES[[#This Row],[Ventas Originales (con descuento)]]/ORDENES[[#This Row],[Cantidad]]</f>
        <v>27.992000000000001</v>
      </c>
      <c r="AB6203" s="5">
        <f>ORDENES[[#This Row],[Ventas Originales (con descuento)]]-(ORDENES[[#This Row],[Ganancias]])</f>
        <v>141.71</v>
      </c>
    </row>
    <row r="6204" spans="1:28" x14ac:dyDescent="0.35">
      <c r="A6204" t="s">
        <v>7720</v>
      </c>
      <c r="B6204" t="s">
        <v>140</v>
      </c>
      <c r="C6204" t="s">
        <v>1</v>
      </c>
      <c r="D6204" t="s">
        <v>2956</v>
      </c>
      <c r="E6204" t="s">
        <v>76</v>
      </c>
      <c r="F6204" s="1">
        <v>43436</v>
      </c>
      <c r="G6204" t="s">
        <v>7613</v>
      </c>
      <c r="H6204" t="s">
        <v>6647</v>
      </c>
      <c r="I6204">
        <v>43229</v>
      </c>
      <c r="J6204" t="s">
        <v>1653</v>
      </c>
      <c r="K6204" t="s">
        <v>1887</v>
      </c>
      <c r="L6204" t="s">
        <v>1866</v>
      </c>
      <c r="M6204" s="1">
        <v>43441</v>
      </c>
      <c r="N6204" t="s">
        <v>1869</v>
      </c>
      <c r="O6204" t="s">
        <v>7623</v>
      </c>
      <c r="P6204" t="s">
        <v>1907</v>
      </c>
      <c r="Q6204" t="s">
        <v>7623</v>
      </c>
      <c r="R6204" t="s">
        <v>1889</v>
      </c>
      <c r="S6204">
        <v>3</v>
      </c>
      <c r="T6204" s="2">
        <v>0.2</v>
      </c>
      <c r="U6204" s="5">
        <v>29.95</v>
      </c>
      <c r="V6204" s="5">
        <f>ORDENES[[#This Row],[Ventas sin descuento]]-ORDENES[[#This Row],[costos estimados]]</f>
        <v>59.900000000000006</v>
      </c>
      <c r="W6204">
        <v>5</v>
      </c>
      <c r="X6204" s="5">
        <v>119.8</v>
      </c>
      <c r="Y6204" s="5">
        <f>ORDENES[[#This Row],[Ventas Originales (con descuento)]]/(1-ORDENES[[#This Row],[Descuento]])</f>
        <v>149.75</v>
      </c>
      <c r="Z6204" s="5">
        <f>ORDENES[[#This Row],[Ventas Originales (con descuento)]]/ORDENES[[#This Row],[Cantidad]]/(1-ORDENES[[#This Row],[Descuento]])</f>
        <v>29.95</v>
      </c>
      <c r="AA6204" s="5">
        <f>ORDENES[[#This Row],[Ventas Originales (con descuento)]]/ORDENES[[#This Row],[Cantidad]]</f>
        <v>23.96</v>
      </c>
      <c r="AB6204" s="5">
        <f>ORDENES[[#This Row],[Ventas Originales (con descuento)]]-(ORDENES[[#This Row],[Ganancias]])</f>
        <v>89.85</v>
      </c>
    </row>
    <row r="6205" spans="1:28" x14ac:dyDescent="0.35">
      <c r="A6205" t="s">
        <v>7720</v>
      </c>
      <c r="B6205" t="s">
        <v>39</v>
      </c>
      <c r="C6205" t="s">
        <v>1</v>
      </c>
      <c r="D6205" t="s">
        <v>66</v>
      </c>
      <c r="E6205" t="s">
        <v>60</v>
      </c>
      <c r="F6205" s="1">
        <v>44251</v>
      </c>
      <c r="G6205" t="s">
        <v>7598</v>
      </c>
      <c r="H6205" t="s">
        <v>6648</v>
      </c>
      <c r="I6205">
        <v>19134</v>
      </c>
      <c r="J6205" t="s">
        <v>2982</v>
      </c>
      <c r="K6205" t="s">
        <v>1887</v>
      </c>
      <c r="L6205" t="s">
        <v>1866</v>
      </c>
      <c r="M6205" s="1">
        <v>44255</v>
      </c>
      <c r="N6205" t="s">
        <v>1869</v>
      </c>
      <c r="O6205" t="s">
        <v>7623</v>
      </c>
      <c r="P6205" t="s">
        <v>1888</v>
      </c>
      <c r="Q6205" t="s">
        <v>7623</v>
      </c>
      <c r="R6205" t="s">
        <v>1889</v>
      </c>
      <c r="S6205">
        <v>3</v>
      </c>
      <c r="T6205" s="2">
        <v>0.2</v>
      </c>
      <c r="U6205" s="5">
        <v>214.47</v>
      </c>
      <c r="V6205" s="5">
        <f>ORDENES[[#This Row],[Ventas sin descuento]]-ORDENES[[#This Row],[costos estimados]]</f>
        <v>544.41999999999985</v>
      </c>
      <c r="W6205">
        <v>5</v>
      </c>
      <c r="X6205" s="5">
        <v>1319.8</v>
      </c>
      <c r="Y6205" s="5">
        <f>ORDENES[[#This Row],[Ventas Originales (con descuento)]]/(1-ORDENES[[#This Row],[Descuento]])</f>
        <v>1649.7499999999998</v>
      </c>
      <c r="Z6205" s="5">
        <f>ORDENES[[#This Row],[Ventas Originales (con descuento)]]/ORDENES[[#This Row],[Cantidad]]/(1-ORDENES[[#This Row],[Descuento]])</f>
        <v>329.94999999999993</v>
      </c>
      <c r="AA6205" s="5">
        <f>ORDENES[[#This Row],[Ventas Originales (con descuento)]]/ORDENES[[#This Row],[Cantidad]]</f>
        <v>263.95999999999998</v>
      </c>
      <c r="AB6205" s="5">
        <f>ORDENES[[#This Row],[Ventas Originales (con descuento)]]-(ORDENES[[#This Row],[Ganancias]])</f>
        <v>1105.33</v>
      </c>
    </row>
    <row r="6206" spans="1:28" x14ac:dyDescent="0.35">
      <c r="A6206" t="s">
        <v>7720</v>
      </c>
      <c r="B6206" t="s">
        <v>95</v>
      </c>
      <c r="C6206" t="s">
        <v>1</v>
      </c>
      <c r="D6206" t="s">
        <v>2976</v>
      </c>
      <c r="E6206" t="s">
        <v>113</v>
      </c>
      <c r="F6206" s="1">
        <v>44453</v>
      </c>
      <c r="G6206" t="s">
        <v>7613</v>
      </c>
      <c r="H6206" t="s">
        <v>6649</v>
      </c>
      <c r="I6206">
        <v>45503</v>
      </c>
      <c r="J6206" t="s">
        <v>1401</v>
      </c>
      <c r="K6206" t="s">
        <v>1887</v>
      </c>
      <c r="L6206" t="s">
        <v>1866</v>
      </c>
      <c r="M6206" s="1">
        <v>44458</v>
      </c>
      <c r="N6206" t="s">
        <v>1869</v>
      </c>
      <c r="O6206" t="s">
        <v>7623</v>
      </c>
      <c r="P6206" t="s">
        <v>1907</v>
      </c>
      <c r="Q6206" t="s">
        <v>7623</v>
      </c>
      <c r="R6206" t="s">
        <v>1889</v>
      </c>
      <c r="S6206">
        <v>3</v>
      </c>
      <c r="T6206" s="2">
        <v>0.2</v>
      </c>
      <c r="U6206" s="5">
        <v>190.39</v>
      </c>
      <c r="V6206" s="5">
        <f>ORDENES[[#This Row],[Ventas sin descuento]]-ORDENES[[#This Row],[costos estimados]]</f>
        <v>414.37499999999989</v>
      </c>
      <c r="W6206">
        <v>7</v>
      </c>
      <c r="X6206" s="5">
        <v>895.94</v>
      </c>
      <c r="Y6206" s="5">
        <f>ORDENES[[#This Row],[Ventas Originales (con descuento)]]/(1-ORDENES[[#This Row],[Descuento]])</f>
        <v>1119.925</v>
      </c>
      <c r="Z6206" s="5">
        <f>ORDENES[[#This Row],[Ventas Originales (con descuento)]]/ORDENES[[#This Row],[Cantidad]]/(1-ORDENES[[#This Row],[Descuento]])</f>
        <v>159.98928571428573</v>
      </c>
      <c r="AA6206" s="5">
        <f>ORDENES[[#This Row],[Ventas Originales (con descuento)]]/ORDENES[[#This Row],[Cantidad]]</f>
        <v>127.99142857142859</v>
      </c>
      <c r="AB6206" s="5">
        <f>ORDENES[[#This Row],[Ventas Originales (con descuento)]]-(ORDENES[[#This Row],[Ganancias]])</f>
        <v>705.55000000000007</v>
      </c>
    </row>
    <row r="6207" spans="1:28" x14ac:dyDescent="0.35">
      <c r="A6207" t="s">
        <v>7720</v>
      </c>
      <c r="B6207" t="s">
        <v>140</v>
      </c>
      <c r="C6207" t="s">
        <v>1</v>
      </c>
      <c r="D6207" t="s">
        <v>251</v>
      </c>
      <c r="E6207" t="s">
        <v>18</v>
      </c>
      <c r="F6207" s="1">
        <v>43439</v>
      </c>
      <c r="G6207" t="s">
        <v>7613</v>
      </c>
      <c r="H6207" t="s">
        <v>6650</v>
      </c>
      <c r="I6207">
        <v>43229</v>
      </c>
      <c r="J6207" t="s">
        <v>2963</v>
      </c>
      <c r="K6207" t="s">
        <v>1887</v>
      </c>
      <c r="L6207" t="s">
        <v>1866</v>
      </c>
      <c r="M6207" s="1">
        <v>43443</v>
      </c>
      <c r="N6207" t="s">
        <v>1869</v>
      </c>
      <c r="O6207" t="s">
        <v>7623</v>
      </c>
      <c r="P6207" t="s">
        <v>1907</v>
      </c>
      <c r="Q6207" t="s">
        <v>7623</v>
      </c>
      <c r="R6207" t="s">
        <v>1875</v>
      </c>
      <c r="S6207">
        <v>3</v>
      </c>
      <c r="T6207" s="2">
        <v>0.4</v>
      </c>
      <c r="U6207" s="5">
        <v>-9.18</v>
      </c>
      <c r="V6207" s="5">
        <f>ORDENES[[#This Row],[Ventas sin descuento]]-ORDENES[[#This Row],[costos estimados]]</f>
        <v>15.31333333333334</v>
      </c>
      <c r="W6207">
        <v>1</v>
      </c>
      <c r="X6207" s="5">
        <v>36.74</v>
      </c>
      <c r="Y6207" s="5">
        <f>ORDENES[[#This Row],[Ventas Originales (con descuento)]]/(1-ORDENES[[#This Row],[Descuento]])</f>
        <v>61.233333333333341</v>
      </c>
      <c r="Z6207" s="5">
        <f>ORDENES[[#This Row],[Ventas Originales (con descuento)]]/ORDENES[[#This Row],[Cantidad]]/(1-ORDENES[[#This Row],[Descuento]])</f>
        <v>61.233333333333341</v>
      </c>
      <c r="AA6207" s="5">
        <f>ORDENES[[#This Row],[Ventas Originales (con descuento)]]/ORDENES[[#This Row],[Cantidad]]</f>
        <v>36.74</v>
      </c>
      <c r="AB6207" s="5">
        <f>ORDENES[[#This Row],[Ventas Originales (con descuento)]]-(ORDENES[[#This Row],[Ganancias]])</f>
        <v>45.92</v>
      </c>
    </row>
    <row r="6208" spans="1:28" x14ac:dyDescent="0.35">
      <c r="A6208" t="s">
        <v>7720</v>
      </c>
      <c r="B6208" t="s">
        <v>586</v>
      </c>
      <c r="C6208" t="s">
        <v>1</v>
      </c>
      <c r="D6208" t="s">
        <v>3269</v>
      </c>
      <c r="E6208" t="s">
        <v>34</v>
      </c>
      <c r="F6208" s="1">
        <v>44495</v>
      </c>
      <c r="G6208" t="s">
        <v>7613</v>
      </c>
      <c r="H6208" t="s">
        <v>6651</v>
      </c>
      <c r="I6208">
        <v>17602</v>
      </c>
      <c r="J6208" t="s">
        <v>1378</v>
      </c>
      <c r="K6208" t="s">
        <v>1887</v>
      </c>
      <c r="L6208" t="s">
        <v>1866</v>
      </c>
      <c r="M6208" s="1">
        <v>44499</v>
      </c>
      <c r="N6208" t="s">
        <v>1869</v>
      </c>
      <c r="O6208" t="s">
        <v>7623</v>
      </c>
      <c r="P6208" t="s">
        <v>1888</v>
      </c>
      <c r="Q6208" t="s">
        <v>7623</v>
      </c>
      <c r="R6208" t="s">
        <v>1875</v>
      </c>
      <c r="S6208">
        <v>3</v>
      </c>
      <c r="T6208" s="2">
        <v>0.4</v>
      </c>
      <c r="U6208" s="5">
        <v>-13.33</v>
      </c>
      <c r="V6208" s="5">
        <f>ORDENES[[#This Row],[Ventas sin descuento]]-ORDENES[[#This Row],[costos estimados]]</f>
        <v>27.696666666666658</v>
      </c>
      <c r="W6208">
        <v>1</v>
      </c>
      <c r="X6208" s="5">
        <v>61.54</v>
      </c>
      <c r="Y6208" s="5">
        <f>ORDENES[[#This Row],[Ventas Originales (con descuento)]]/(1-ORDENES[[#This Row],[Descuento]])</f>
        <v>102.56666666666666</v>
      </c>
      <c r="Z6208" s="5">
        <f>ORDENES[[#This Row],[Ventas Originales (con descuento)]]/ORDENES[[#This Row],[Cantidad]]/(1-ORDENES[[#This Row],[Descuento]])</f>
        <v>102.56666666666666</v>
      </c>
      <c r="AA6208" s="5">
        <f>ORDENES[[#This Row],[Ventas Originales (con descuento)]]/ORDENES[[#This Row],[Cantidad]]</f>
        <v>61.54</v>
      </c>
      <c r="AB6208" s="5">
        <f>ORDENES[[#This Row],[Ventas Originales (con descuento)]]-(ORDENES[[#This Row],[Ganancias]])</f>
        <v>74.87</v>
      </c>
    </row>
    <row r="6209" spans="1:28" x14ac:dyDescent="0.35">
      <c r="A6209" t="s">
        <v>7720</v>
      </c>
      <c r="B6209" t="s">
        <v>223</v>
      </c>
      <c r="C6209" t="s">
        <v>1</v>
      </c>
      <c r="D6209" t="s">
        <v>177</v>
      </c>
      <c r="E6209" t="s">
        <v>34</v>
      </c>
      <c r="F6209" s="1">
        <v>44057</v>
      </c>
      <c r="G6209" t="s">
        <v>7613</v>
      </c>
      <c r="H6209" t="s">
        <v>6645</v>
      </c>
      <c r="I6209">
        <v>44312</v>
      </c>
      <c r="J6209" t="s">
        <v>3266</v>
      </c>
      <c r="K6209" t="s">
        <v>1887</v>
      </c>
      <c r="L6209" t="s">
        <v>1866</v>
      </c>
      <c r="M6209" s="1">
        <v>44061</v>
      </c>
      <c r="N6209" t="s">
        <v>1869</v>
      </c>
      <c r="O6209" t="s">
        <v>7623</v>
      </c>
      <c r="P6209" t="s">
        <v>1907</v>
      </c>
      <c r="Q6209" t="s">
        <v>7623</v>
      </c>
      <c r="R6209" t="s">
        <v>1875</v>
      </c>
      <c r="S6209">
        <v>3</v>
      </c>
      <c r="T6209" s="2">
        <v>0.4</v>
      </c>
      <c r="U6209" s="5">
        <v>-56.31</v>
      </c>
      <c r="V6209" s="5">
        <f>ORDENES[[#This Row],[Ventas sin descuento]]-ORDENES[[#This Row],[costos estimados]]</f>
        <v>116.95666666666665</v>
      </c>
      <c r="W6209">
        <v>2</v>
      </c>
      <c r="X6209" s="5">
        <v>259.89999999999998</v>
      </c>
      <c r="Y6209" s="5">
        <f>ORDENES[[#This Row],[Ventas Originales (con descuento)]]/(1-ORDENES[[#This Row],[Descuento]])</f>
        <v>433.16666666666663</v>
      </c>
      <c r="Z6209" s="5">
        <f>ORDENES[[#This Row],[Ventas Originales (con descuento)]]/ORDENES[[#This Row],[Cantidad]]/(1-ORDENES[[#This Row],[Descuento]])</f>
        <v>216.58333333333331</v>
      </c>
      <c r="AA6209" s="5">
        <f>ORDENES[[#This Row],[Ventas Originales (con descuento)]]/ORDENES[[#This Row],[Cantidad]]</f>
        <v>129.94999999999999</v>
      </c>
      <c r="AB6209" s="5">
        <f>ORDENES[[#This Row],[Ventas Originales (con descuento)]]-(ORDENES[[#This Row],[Ganancias]])</f>
        <v>316.20999999999998</v>
      </c>
    </row>
    <row r="6210" spans="1:28" x14ac:dyDescent="0.35">
      <c r="A6210" t="s">
        <v>7720</v>
      </c>
      <c r="B6210" t="s">
        <v>223</v>
      </c>
      <c r="C6210" t="s">
        <v>1</v>
      </c>
      <c r="D6210" t="s">
        <v>177</v>
      </c>
      <c r="E6210" t="s">
        <v>60</v>
      </c>
      <c r="F6210" s="1">
        <v>44057</v>
      </c>
      <c r="G6210" t="s">
        <v>7613</v>
      </c>
      <c r="H6210" t="s">
        <v>6645</v>
      </c>
      <c r="I6210">
        <v>44312</v>
      </c>
      <c r="J6210" t="s">
        <v>1855</v>
      </c>
      <c r="K6210" t="s">
        <v>1887</v>
      </c>
      <c r="L6210" t="s">
        <v>1866</v>
      </c>
      <c r="M6210" s="1">
        <v>44061</v>
      </c>
      <c r="N6210" t="s">
        <v>1869</v>
      </c>
      <c r="O6210" t="s">
        <v>7623</v>
      </c>
      <c r="P6210" t="s">
        <v>1907</v>
      </c>
      <c r="Q6210" t="s">
        <v>7623</v>
      </c>
      <c r="R6210" t="s">
        <v>1875</v>
      </c>
      <c r="S6210">
        <v>3</v>
      </c>
      <c r="T6210" s="2">
        <v>0.4</v>
      </c>
      <c r="U6210" s="5">
        <v>-49.44</v>
      </c>
      <c r="V6210" s="5">
        <f>ORDENES[[#This Row],[Ventas sin descuento]]-ORDENES[[#This Row],[costos estimados]]</f>
        <v>115.35333333333335</v>
      </c>
      <c r="W6210">
        <v>2</v>
      </c>
      <c r="X6210" s="5">
        <v>247.19</v>
      </c>
      <c r="Y6210" s="5">
        <f>ORDENES[[#This Row],[Ventas Originales (con descuento)]]/(1-ORDENES[[#This Row],[Descuento]])</f>
        <v>411.98333333333335</v>
      </c>
      <c r="Z6210" s="5">
        <f>ORDENES[[#This Row],[Ventas Originales (con descuento)]]/ORDENES[[#This Row],[Cantidad]]/(1-ORDENES[[#This Row],[Descuento]])</f>
        <v>205.99166666666667</v>
      </c>
      <c r="AA6210" s="5">
        <f>ORDENES[[#This Row],[Ventas Originales (con descuento)]]/ORDENES[[#This Row],[Cantidad]]</f>
        <v>123.595</v>
      </c>
      <c r="AB6210" s="5">
        <f>ORDENES[[#This Row],[Ventas Originales (con descuento)]]-(ORDENES[[#This Row],[Ganancias]])</f>
        <v>296.63</v>
      </c>
    </row>
    <row r="6211" spans="1:28" x14ac:dyDescent="0.35">
      <c r="A6211" t="s">
        <v>7720</v>
      </c>
      <c r="B6211" t="s">
        <v>140</v>
      </c>
      <c r="C6211" t="s">
        <v>1</v>
      </c>
      <c r="D6211" t="s">
        <v>251</v>
      </c>
      <c r="E6211" t="s">
        <v>63</v>
      </c>
      <c r="F6211" s="1">
        <v>43439</v>
      </c>
      <c r="G6211" t="s">
        <v>7613</v>
      </c>
      <c r="H6211" t="s">
        <v>6650</v>
      </c>
      <c r="I6211">
        <v>43229</v>
      </c>
      <c r="J6211" t="s">
        <v>2962</v>
      </c>
      <c r="K6211" t="s">
        <v>1887</v>
      </c>
      <c r="L6211" t="s">
        <v>1866</v>
      </c>
      <c r="M6211" s="1">
        <v>43443</v>
      </c>
      <c r="N6211" t="s">
        <v>1869</v>
      </c>
      <c r="O6211" t="s">
        <v>7623</v>
      </c>
      <c r="P6211" t="s">
        <v>1907</v>
      </c>
      <c r="Q6211" t="s">
        <v>7623</v>
      </c>
      <c r="R6211" t="s">
        <v>1875</v>
      </c>
      <c r="S6211">
        <v>3</v>
      </c>
      <c r="T6211" s="2">
        <v>0.4</v>
      </c>
      <c r="U6211" s="5">
        <v>-44.99</v>
      </c>
      <c r="V6211" s="5">
        <f>ORDENES[[#This Row],[Ventas sin descuento]]-ORDENES[[#This Row],[costos estimados]]</f>
        <v>74.970000000000027</v>
      </c>
      <c r="W6211">
        <v>2</v>
      </c>
      <c r="X6211" s="5">
        <v>179.94</v>
      </c>
      <c r="Y6211" s="5">
        <f>ORDENES[[#This Row],[Ventas Originales (con descuento)]]/(1-ORDENES[[#This Row],[Descuento]])</f>
        <v>299.90000000000003</v>
      </c>
      <c r="Z6211" s="5">
        <f>ORDENES[[#This Row],[Ventas Originales (con descuento)]]/ORDENES[[#This Row],[Cantidad]]/(1-ORDENES[[#This Row],[Descuento]])</f>
        <v>149.95000000000002</v>
      </c>
      <c r="AA6211" s="5">
        <f>ORDENES[[#This Row],[Ventas Originales (con descuento)]]/ORDENES[[#This Row],[Cantidad]]</f>
        <v>89.97</v>
      </c>
      <c r="AB6211" s="5">
        <f>ORDENES[[#This Row],[Ventas Originales (con descuento)]]-(ORDENES[[#This Row],[Ganancias]])</f>
        <v>224.93</v>
      </c>
    </row>
    <row r="6212" spans="1:28" x14ac:dyDescent="0.35">
      <c r="A6212" t="s">
        <v>7720</v>
      </c>
      <c r="B6212" t="s">
        <v>293</v>
      </c>
      <c r="C6212" t="s">
        <v>1</v>
      </c>
      <c r="D6212" t="s">
        <v>66</v>
      </c>
      <c r="E6212" t="s">
        <v>82</v>
      </c>
      <c r="F6212" s="1">
        <v>44532</v>
      </c>
      <c r="G6212" t="s">
        <v>7598</v>
      </c>
      <c r="H6212" t="s">
        <v>6652</v>
      </c>
      <c r="I6212">
        <v>44107</v>
      </c>
      <c r="J6212" t="s">
        <v>2239</v>
      </c>
      <c r="K6212" t="s">
        <v>1887</v>
      </c>
      <c r="L6212" t="s">
        <v>1866</v>
      </c>
      <c r="M6212" s="1">
        <v>44537</v>
      </c>
      <c r="N6212" t="s">
        <v>1869</v>
      </c>
      <c r="O6212" t="s">
        <v>7623</v>
      </c>
      <c r="P6212" t="s">
        <v>1907</v>
      </c>
      <c r="Q6212" t="s">
        <v>7623</v>
      </c>
      <c r="R6212" t="s">
        <v>1875</v>
      </c>
      <c r="S6212">
        <v>3</v>
      </c>
      <c r="T6212" s="2">
        <v>0.4</v>
      </c>
      <c r="U6212" s="5">
        <v>-25.2</v>
      </c>
      <c r="V6212" s="5">
        <f>ORDENES[[#This Row],[Ventas sin descuento]]-ORDENES[[#This Row],[costos estimados]]</f>
        <v>75.593333333333362</v>
      </c>
      <c r="W6212">
        <v>2</v>
      </c>
      <c r="X6212" s="5">
        <v>151.19</v>
      </c>
      <c r="Y6212" s="5">
        <f>ORDENES[[#This Row],[Ventas Originales (con descuento)]]/(1-ORDENES[[#This Row],[Descuento]])</f>
        <v>251.98333333333335</v>
      </c>
      <c r="Z6212" s="5">
        <f>ORDENES[[#This Row],[Ventas Originales (con descuento)]]/ORDENES[[#This Row],[Cantidad]]/(1-ORDENES[[#This Row],[Descuento]])</f>
        <v>125.99166666666667</v>
      </c>
      <c r="AA6212" s="5">
        <f>ORDENES[[#This Row],[Ventas Originales (con descuento)]]/ORDENES[[#This Row],[Cantidad]]</f>
        <v>75.594999999999999</v>
      </c>
      <c r="AB6212" s="5">
        <f>ORDENES[[#This Row],[Ventas Originales (con descuento)]]-(ORDENES[[#This Row],[Ganancias]])</f>
        <v>176.39</v>
      </c>
    </row>
    <row r="6213" spans="1:28" x14ac:dyDescent="0.35">
      <c r="A6213" t="s">
        <v>7720</v>
      </c>
      <c r="B6213" t="s">
        <v>655</v>
      </c>
      <c r="C6213" t="s">
        <v>1</v>
      </c>
      <c r="D6213" t="s">
        <v>3044</v>
      </c>
      <c r="E6213" t="s">
        <v>56</v>
      </c>
      <c r="F6213" s="1">
        <v>43477</v>
      </c>
      <c r="G6213" t="s">
        <v>7613</v>
      </c>
      <c r="H6213" t="s">
        <v>6639</v>
      </c>
      <c r="I6213">
        <v>43615</v>
      </c>
      <c r="J6213" t="s">
        <v>1193</v>
      </c>
      <c r="K6213" t="s">
        <v>1887</v>
      </c>
      <c r="L6213" t="s">
        <v>1866</v>
      </c>
      <c r="M6213" s="1">
        <v>43482</v>
      </c>
      <c r="N6213" t="s">
        <v>1869</v>
      </c>
      <c r="O6213" t="s">
        <v>7623</v>
      </c>
      <c r="P6213" t="s">
        <v>1907</v>
      </c>
      <c r="Q6213" t="s">
        <v>7623</v>
      </c>
      <c r="R6213" t="s">
        <v>1875</v>
      </c>
      <c r="S6213">
        <v>3</v>
      </c>
      <c r="T6213" s="2">
        <v>0.4</v>
      </c>
      <c r="U6213" s="5">
        <v>-43.12</v>
      </c>
      <c r="V6213" s="5">
        <f>ORDENES[[#This Row],[Ventas sin descuento]]-ORDENES[[#This Row],[costos estimados]]</f>
        <v>113.67333333333335</v>
      </c>
      <c r="W6213">
        <v>2</v>
      </c>
      <c r="X6213" s="5">
        <v>235.19</v>
      </c>
      <c r="Y6213" s="5">
        <f>ORDENES[[#This Row],[Ventas Originales (con descuento)]]/(1-ORDENES[[#This Row],[Descuento]])</f>
        <v>391.98333333333335</v>
      </c>
      <c r="Z6213" s="5">
        <f>ORDENES[[#This Row],[Ventas Originales (con descuento)]]/ORDENES[[#This Row],[Cantidad]]/(1-ORDENES[[#This Row],[Descuento]])</f>
        <v>195.99166666666667</v>
      </c>
      <c r="AA6213" s="5">
        <f>ORDENES[[#This Row],[Ventas Originales (con descuento)]]/ORDENES[[#This Row],[Cantidad]]</f>
        <v>117.595</v>
      </c>
      <c r="AB6213" s="5">
        <f>ORDENES[[#This Row],[Ventas Originales (con descuento)]]-(ORDENES[[#This Row],[Ganancias]])</f>
        <v>278.31</v>
      </c>
    </row>
    <row r="6214" spans="1:28" x14ac:dyDescent="0.35">
      <c r="A6214" t="s">
        <v>7720</v>
      </c>
      <c r="B6214" t="s">
        <v>586</v>
      </c>
      <c r="C6214" t="s">
        <v>1</v>
      </c>
      <c r="D6214" t="s">
        <v>3269</v>
      </c>
      <c r="E6214" t="s">
        <v>18</v>
      </c>
      <c r="F6214" s="1">
        <v>44524</v>
      </c>
      <c r="G6214" t="s">
        <v>7613</v>
      </c>
      <c r="H6214" t="s">
        <v>6653</v>
      </c>
      <c r="I6214">
        <v>17602</v>
      </c>
      <c r="J6214" t="s">
        <v>3533</v>
      </c>
      <c r="K6214" t="s">
        <v>1887</v>
      </c>
      <c r="L6214" t="s">
        <v>1866</v>
      </c>
      <c r="M6214" s="1">
        <v>44529</v>
      </c>
      <c r="N6214" t="s">
        <v>1869</v>
      </c>
      <c r="O6214" t="s">
        <v>7623</v>
      </c>
      <c r="P6214" t="s">
        <v>1888</v>
      </c>
      <c r="Q6214" t="s">
        <v>7623</v>
      </c>
      <c r="R6214" t="s">
        <v>1875</v>
      </c>
      <c r="S6214">
        <v>3</v>
      </c>
      <c r="T6214" s="2">
        <v>0.4</v>
      </c>
      <c r="U6214" s="5">
        <v>-15</v>
      </c>
      <c r="V6214" s="5">
        <f>ORDENES[[#This Row],[Ventas sin descuento]]-ORDENES[[#This Row],[costos estimados]]</f>
        <v>44.993333333333325</v>
      </c>
      <c r="W6214">
        <v>2</v>
      </c>
      <c r="X6214" s="5">
        <v>89.99</v>
      </c>
      <c r="Y6214" s="5">
        <f>ORDENES[[#This Row],[Ventas Originales (con descuento)]]/(1-ORDENES[[#This Row],[Descuento]])</f>
        <v>149.98333333333332</v>
      </c>
      <c r="Z6214" s="5">
        <f>ORDENES[[#This Row],[Ventas Originales (con descuento)]]/ORDENES[[#This Row],[Cantidad]]/(1-ORDENES[[#This Row],[Descuento]])</f>
        <v>74.99166666666666</v>
      </c>
      <c r="AA6214" s="5">
        <f>ORDENES[[#This Row],[Ventas Originales (con descuento)]]/ORDENES[[#This Row],[Cantidad]]</f>
        <v>44.994999999999997</v>
      </c>
      <c r="AB6214" s="5">
        <f>ORDENES[[#This Row],[Ventas Originales (con descuento)]]-(ORDENES[[#This Row],[Ganancias]])</f>
        <v>104.99</v>
      </c>
    </row>
    <row r="6215" spans="1:28" x14ac:dyDescent="0.35">
      <c r="A6215" t="s">
        <v>7720</v>
      </c>
      <c r="B6215" t="s">
        <v>39</v>
      </c>
      <c r="C6215" t="s">
        <v>1</v>
      </c>
      <c r="D6215" t="s">
        <v>345</v>
      </c>
      <c r="E6215" t="s">
        <v>157</v>
      </c>
      <c r="F6215" s="1">
        <v>44140</v>
      </c>
      <c r="G6215" t="s">
        <v>7613</v>
      </c>
      <c r="H6215" t="s">
        <v>6654</v>
      </c>
      <c r="I6215">
        <v>19134</v>
      </c>
      <c r="J6215" t="s">
        <v>3300</v>
      </c>
      <c r="K6215" t="s">
        <v>1887</v>
      </c>
      <c r="L6215" t="s">
        <v>1866</v>
      </c>
      <c r="M6215" s="1">
        <v>44145</v>
      </c>
      <c r="N6215" t="s">
        <v>1869</v>
      </c>
      <c r="O6215" t="s">
        <v>7623</v>
      </c>
      <c r="P6215" t="s">
        <v>1888</v>
      </c>
      <c r="Q6215" t="s">
        <v>7623</v>
      </c>
      <c r="R6215" t="s">
        <v>1875</v>
      </c>
      <c r="S6215">
        <v>3</v>
      </c>
      <c r="T6215" s="2">
        <v>0.4</v>
      </c>
      <c r="U6215" s="5">
        <v>-15.99</v>
      </c>
      <c r="V6215" s="5">
        <f>ORDENES[[#This Row],[Ventas sin descuento]]-ORDENES[[#This Row],[costos estimados]]</f>
        <v>3.3333333333374071E-3</v>
      </c>
      <c r="W6215">
        <v>2</v>
      </c>
      <c r="X6215" s="5">
        <v>23.99</v>
      </c>
      <c r="Y6215" s="5">
        <f>ORDENES[[#This Row],[Ventas Originales (con descuento)]]/(1-ORDENES[[#This Row],[Descuento]])</f>
        <v>39.983333333333334</v>
      </c>
      <c r="Z6215" s="5">
        <f>ORDENES[[#This Row],[Ventas Originales (con descuento)]]/ORDENES[[#This Row],[Cantidad]]/(1-ORDENES[[#This Row],[Descuento]])</f>
        <v>19.991666666666667</v>
      </c>
      <c r="AA6215" s="5">
        <f>ORDENES[[#This Row],[Ventas Originales (con descuento)]]/ORDENES[[#This Row],[Cantidad]]</f>
        <v>11.994999999999999</v>
      </c>
      <c r="AB6215" s="5">
        <f>ORDENES[[#This Row],[Ventas Originales (con descuento)]]-(ORDENES[[#This Row],[Ganancias]])</f>
        <v>39.979999999999997</v>
      </c>
    </row>
    <row r="6216" spans="1:28" x14ac:dyDescent="0.35">
      <c r="A6216" t="s">
        <v>7720</v>
      </c>
      <c r="B6216" t="s">
        <v>39</v>
      </c>
      <c r="C6216" t="s">
        <v>1</v>
      </c>
      <c r="D6216" t="s">
        <v>349</v>
      </c>
      <c r="E6216" t="s">
        <v>157</v>
      </c>
      <c r="F6216" s="1">
        <v>44075</v>
      </c>
      <c r="G6216" t="s">
        <v>7598</v>
      </c>
      <c r="H6216" t="s">
        <v>6655</v>
      </c>
      <c r="I6216">
        <v>19140</v>
      </c>
      <c r="J6216" t="s">
        <v>1277</v>
      </c>
      <c r="K6216" t="s">
        <v>1887</v>
      </c>
      <c r="L6216" t="s">
        <v>1866</v>
      </c>
      <c r="M6216" s="1">
        <v>44079</v>
      </c>
      <c r="N6216" t="s">
        <v>1869</v>
      </c>
      <c r="O6216" t="s">
        <v>7623</v>
      </c>
      <c r="P6216" t="s">
        <v>1888</v>
      </c>
      <c r="Q6216" t="s">
        <v>7623</v>
      </c>
      <c r="R6216" t="s">
        <v>1875</v>
      </c>
      <c r="S6216">
        <v>3</v>
      </c>
      <c r="T6216" s="2">
        <v>0.4</v>
      </c>
      <c r="U6216" s="5">
        <v>-4.8</v>
      </c>
      <c r="V6216" s="5">
        <f>ORDENES[[#This Row],[Ventas sin descuento]]-ORDENES[[#This Row],[costos estimados]]</f>
        <v>11.193333333333335</v>
      </c>
      <c r="W6216">
        <v>2</v>
      </c>
      <c r="X6216" s="5">
        <v>23.99</v>
      </c>
      <c r="Y6216" s="5">
        <f>ORDENES[[#This Row],[Ventas Originales (con descuento)]]/(1-ORDENES[[#This Row],[Descuento]])</f>
        <v>39.983333333333334</v>
      </c>
      <c r="Z6216" s="5">
        <f>ORDENES[[#This Row],[Ventas Originales (con descuento)]]/ORDENES[[#This Row],[Cantidad]]/(1-ORDENES[[#This Row],[Descuento]])</f>
        <v>19.991666666666667</v>
      </c>
      <c r="AA6216" s="5">
        <f>ORDENES[[#This Row],[Ventas Originales (con descuento)]]/ORDENES[[#This Row],[Cantidad]]</f>
        <v>11.994999999999999</v>
      </c>
      <c r="AB6216" s="5">
        <f>ORDENES[[#This Row],[Ventas Originales (con descuento)]]-(ORDENES[[#This Row],[Ganancias]])</f>
        <v>28.79</v>
      </c>
    </row>
    <row r="6217" spans="1:28" x14ac:dyDescent="0.35">
      <c r="A6217" t="s">
        <v>7720</v>
      </c>
      <c r="B6217" t="s">
        <v>2607</v>
      </c>
      <c r="C6217" t="s">
        <v>1</v>
      </c>
      <c r="D6217" t="s">
        <v>2943</v>
      </c>
      <c r="E6217" t="s">
        <v>317</v>
      </c>
      <c r="F6217" s="1">
        <v>44516</v>
      </c>
      <c r="G6217" t="s">
        <v>7613</v>
      </c>
      <c r="H6217" t="s">
        <v>6646</v>
      </c>
      <c r="I6217">
        <v>43402</v>
      </c>
      <c r="J6217" t="s">
        <v>1727</v>
      </c>
      <c r="K6217" t="s">
        <v>1887</v>
      </c>
      <c r="L6217" t="s">
        <v>1866</v>
      </c>
      <c r="M6217" s="1">
        <v>44521</v>
      </c>
      <c r="N6217" t="s">
        <v>1869</v>
      </c>
      <c r="O6217" t="s">
        <v>7623</v>
      </c>
      <c r="P6217" t="s">
        <v>1907</v>
      </c>
      <c r="Q6217" t="s">
        <v>7623</v>
      </c>
      <c r="R6217" t="s">
        <v>1916</v>
      </c>
      <c r="S6217">
        <v>3</v>
      </c>
      <c r="T6217" s="2">
        <v>0.4</v>
      </c>
      <c r="U6217" s="5">
        <v>75</v>
      </c>
      <c r="V6217" s="5">
        <f>ORDENES[[#This Row],[Ventas sin descuento]]-ORDENES[[#This Row],[costos estimados]]</f>
        <v>674.98666666666668</v>
      </c>
      <c r="W6217">
        <v>3</v>
      </c>
      <c r="X6217" s="5">
        <v>899.98</v>
      </c>
      <c r="Y6217" s="5">
        <f>ORDENES[[#This Row],[Ventas Originales (con descuento)]]/(1-ORDENES[[#This Row],[Descuento]])</f>
        <v>1499.9666666666667</v>
      </c>
      <c r="Z6217" s="5">
        <f>ORDENES[[#This Row],[Ventas Originales (con descuento)]]/ORDENES[[#This Row],[Cantidad]]/(1-ORDENES[[#This Row],[Descuento]])</f>
        <v>499.98888888888894</v>
      </c>
      <c r="AA6217" s="5">
        <f>ORDENES[[#This Row],[Ventas Originales (con descuento)]]/ORDENES[[#This Row],[Cantidad]]</f>
        <v>299.99333333333334</v>
      </c>
      <c r="AB6217" s="5">
        <f>ORDENES[[#This Row],[Ventas Originales (con descuento)]]-(ORDENES[[#This Row],[Ganancias]])</f>
        <v>824.98</v>
      </c>
    </row>
    <row r="6218" spans="1:28" x14ac:dyDescent="0.35">
      <c r="A6218" t="s">
        <v>7720</v>
      </c>
      <c r="B6218" t="s">
        <v>655</v>
      </c>
      <c r="C6218" t="s">
        <v>1</v>
      </c>
      <c r="D6218" t="s">
        <v>3044</v>
      </c>
      <c r="E6218" t="s">
        <v>458</v>
      </c>
      <c r="F6218" s="1">
        <v>43477</v>
      </c>
      <c r="G6218" t="s">
        <v>7613</v>
      </c>
      <c r="H6218" t="s">
        <v>6639</v>
      </c>
      <c r="I6218">
        <v>43615</v>
      </c>
      <c r="J6218" t="s">
        <v>1596</v>
      </c>
      <c r="K6218" t="s">
        <v>1887</v>
      </c>
      <c r="L6218" t="s">
        <v>1866</v>
      </c>
      <c r="M6218" s="1">
        <v>43482</v>
      </c>
      <c r="N6218" t="s">
        <v>1869</v>
      </c>
      <c r="O6218" t="s">
        <v>7623</v>
      </c>
      <c r="P6218" t="s">
        <v>1907</v>
      </c>
      <c r="Q6218" t="s">
        <v>7623</v>
      </c>
      <c r="R6218" t="s">
        <v>1875</v>
      </c>
      <c r="S6218">
        <v>3</v>
      </c>
      <c r="T6218" s="2">
        <v>0.4</v>
      </c>
      <c r="U6218" s="5">
        <v>-21.42</v>
      </c>
      <c r="V6218" s="5">
        <f>ORDENES[[#This Row],[Ventas sin descuento]]-ORDENES[[#This Row],[costos estimados]]</f>
        <v>49.993333333333339</v>
      </c>
      <c r="W6218">
        <v>3</v>
      </c>
      <c r="X6218" s="5">
        <v>107.12</v>
      </c>
      <c r="Y6218" s="5">
        <f>ORDENES[[#This Row],[Ventas Originales (con descuento)]]/(1-ORDENES[[#This Row],[Descuento]])</f>
        <v>178.53333333333336</v>
      </c>
      <c r="Z6218" s="5">
        <f>ORDENES[[#This Row],[Ventas Originales (con descuento)]]/ORDENES[[#This Row],[Cantidad]]/(1-ORDENES[[#This Row],[Descuento]])</f>
        <v>59.51111111111112</v>
      </c>
      <c r="AA6218" s="5">
        <f>ORDENES[[#This Row],[Ventas Originales (con descuento)]]/ORDENES[[#This Row],[Cantidad]]</f>
        <v>35.706666666666671</v>
      </c>
      <c r="AB6218" s="5">
        <f>ORDENES[[#This Row],[Ventas Originales (con descuento)]]-(ORDENES[[#This Row],[Ganancias]])</f>
        <v>128.54000000000002</v>
      </c>
    </row>
    <row r="6219" spans="1:28" x14ac:dyDescent="0.35">
      <c r="A6219" t="s">
        <v>7720</v>
      </c>
      <c r="B6219" t="s">
        <v>655</v>
      </c>
      <c r="C6219" t="s">
        <v>1</v>
      </c>
      <c r="D6219" t="s">
        <v>2231</v>
      </c>
      <c r="E6219" t="s">
        <v>60</v>
      </c>
      <c r="F6219" s="1">
        <v>43571</v>
      </c>
      <c r="G6219" t="s">
        <v>7613</v>
      </c>
      <c r="H6219" t="s">
        <v>6656</v>
      </c>
      <c r="I6219">
        <v>43615</v>
      </c>
      <c r="J6219" t="s">
        <v>2411</v>
      </c>
      <c r="K6219" t="s">
        <v>1887</v>
      </c>
      <c r="L6219" t="s">
        <v>1866</v>
      </c>
      <c r="M6219" s="1">
        <v>43576</v>
      </c>
      <c r="N6219" t="s">
        <v>1869</v>
      </c>
      <c r="O6219" t="s">
        <v>7623</v>
      </c>
      <c r="P6219" t="s">
        <v>1907</v>
      </c>
      <c r="Q6219" t="s">
        <v>7623</v>
      </c>
      <c r="R6219" t="s">
        <v>1875</v>
      </c>
      <c r="S6219">
        <v>3</v>
      </c>
      <c r="T6219" s="2">
        <v>0.4</v>
      </c>
      <c r="U6219" s="5">
        <v>-27.72</v>
      </c>
      <c r="V6219" s="5">
        <f>ORDENES[[#This Row],[Ventas sin descuento]]-ORDENES[[#This Row],[costos estimados]]</f>
        <v>51.466666666666669</v>
      </c>
      <c r="W6219">
        <v>3</v>
      </c>
      <c r="X6219" s="5">
        <v>118.78</v>
      </c>
      <c r="Y6219" s="5">
        <f>ORDENES[[#This Row],[Ventas Originales (con descuento)]]/(1-ORDENES[[#This Row],[Descuento]])</f>
        <v>197.96666666666667</v>
      </c>
      <c r="Z6219" s="5">
        <f>ORDENES[[#This Row],[Ventas Originales (con descuento)]]/ORDENES[[#This Row],[Cantidad]]/(1-ORDENES[[#This Row],[Descuento]])</f>
        <v>65.988888888888894</v>
      </c>
      <c r="AA6219" s="5">
        <f>ORDENES[[#This Row],[Ventas Originales (con descuento)]]/ORDENES[[#This Row],[Cantidad]]</f>
        <v>39.593333333333334</v>
      </c>
      <c r="AB6219" s="5">
        <f>ORDENES[[#This Row],[Ventas Originales (con descuento)]]-(ORDENES[[#This Row],[Ganancias]])</f>
        <v>146.5</v>
      </c>
    </row>
    <row r="6220" spans="1:28" x14ac:dyDescent="0.35">
      <c r="A6220" t="s">
        <v>7720</v>
      </c>
      <c r="B6220" t="s">
        <v>39</v>
      </c>
      <c r="C6220" t="s">
        <v>1</v>
      </c>
      <c r="D6220" t="s">
        <v>268</v>
      </c>
      <c r="E6220" t="s">
        <v>18</v>
      </c>
      <c r="F6220" s="1">
        <v>43350</v>
      </c>
      <c r="G6220" t="s">
        <v>7613</v>
      </c>
      <c r="H6220" t="s">
        <v>6038</v>
      </c>
      <c r="I6220">
        <v>19134</v>
      </c>
      <c r="J6220" t="s">
        <v>2626</v>
      </c>
      <c r="K6220" t="s">
        <v>1887</v>
      </c>
      <c r="L6220" t="s">
        <v>1866</v>
      </c>
      <c r="M6220" s="1">
        <v>43356</v>
      </c>
      <c r="N6220" t="s">
        <v>1869</v>
      </c>
      <c r="O6220" t="s">
        <v>7623</v>
      </c>
      <c r="P6220" t="s">
        <v>1888</v>
      </c>
      <c r="Q6220" t="s">
        <v>7623</v>
      </c>
      <c r="R6220" t="s">
        <v>1875</v>
      </c>
      <c r="S6220">
        <v>4</v>
      </c>
      <c r="T6220" s="2">
        <v>0.4</v>
      </c>
      <c r="U6220" s="5">
        <v>4.32</v>
      </c>
      <c r="V6220" s="5">
        <f>ORDENES[[#This Row],[Ventas sin descuento]]-ORDENES[[#This Row],[costos estimados]]</f>
        <v>25.906666666666673</v>
      </c>
      <c r="W6220">
        <v>3</v>
      </c>
      <c r="X6220" s="5">
        <v>32.380000000000003</v>
      </c>
      <c r="Y6220" s="5">
        <f>ORDENES[[#This Row],[Ventas Originales (con descuento)]]/(1-ORDENES[[#This Row],[Descuento]])</f>
        <v>53.966666666666676</v>
      </c>
      <c r="Z6220" s="5">
        <f>ORDENES[[#This Row],[Ventas Originales (con descuento)]]/ORDENES[[#This Row],[Cantidad]]/(1-ORDENES[[#This Row],[Descuento]])</f>
        <v>17.988888888888891</v>
      </c>
      <c r="AA6220" s="5">
        <f>ORDENES[[#This Row],[Ventas Originales (con descuento)]]/ORDENES[[#This Row],[Cantidad]]</f>
        <v>10.793333333333335</v>
      </c>
      <c r="AB6220" s="5">
        <f>ORDENES[[#This Row],[Ventas Originales (con descuento)]]-(ORDENES[[#This Row],[Ganancias]])</f>
        <v>28.060000000000002</v>
      </c>
    </row>
    <row r="6221" spans="1:28" x14ac:dyDescent="0.35">
      <c r="A6221" t="s">
        <v>7720</v>
      </c>
      <c r="B6221" t="s">
        <v>39</v>
      </c>
      <c r="C6221" t="s">
        <v>1</v>
      </c>
      <c r="D6221" t="s">
        <v>248</v>
      </c>
      <c r="E6221" t="s">
        <v>18</v>
      </c>
      <c r="F6221" s="1">
        <v>44163</v>
      </c>
      <c r="G6221" t="s">
        <v>7598</v>
      </c>
      <c r="H6221" t="s">
        <v>6049</v>
      </c>
      <c r="I6221">
        <v>19140</v>
      </c>
      <c r="J6221" t="s">
        <v>1935</v>
      </c>
      <c r="K6221" t="s">
        <v>1887</v>
      </c>
      <c r="L6221" t="s">
        <v>1866</v>
      </c>
      <c r="M6221" s="1">
        <v>44169</v>
      </c>
      <c r="N6221" t="s">
        <v>1869</v>
      </c>
      <c r="O6221" t="s">
        <v>7623</v>
      </c>
      <c r="P6221" t="s">
        <v>1888</v>
      </c>
      <c r="Q6221" t="s">
        <v>7623</v>
      </c>
      <c r="R6221" t="s">
        <v>1875</v>
      </c>
      <c r="S6221">
        <v>4</v>
      </c>
      <c r="T6221" s="2">
        <v>0.4</v>
      </c>
      <c r="U6221" s="5">
        <v>-73.709999999999994</v>
      </c>
      <c r="V6221" s="5">
        <f>ORDENES[[#This Row],[Ventas sin descuento]]-ORDENES[[#This Row],[costos estimados]]</f>
        <v>153.07666666666671</v>
      </c>
      <c r="W6221">
        <v>3</v>
      </c>
      <c r="X6221" s="5">
        <v>340.18</v>
      </c>
      <c r="Y6221" s="5">
        <f>ORDENES[[#This Row],[Ventas Originales (con descuento)]]/(1-ORDENES[[#This Row],[Descuento]])</f>
        <v>566.9666666666667</v>
      </c>
      <c r="Z6221" s="5">
        <f>ORDENES[[#This Row],[Ventas Originales (con descuento)]]/ORDENES[[#This Row],[Cantidad]]/(1-ORDENES[[#This Row],[Descuento]])</f>
        <v>188.98888888888888</v>
      </c>
      <c r="AA6221" s="5">
        <f>ORDENES[[#This Row],[Ventas Originales (con descuento)]]/ORDENES[[#This Row],[Cantidad]]</f>
        <v>113.39333333333333</v>
      </c>
      <c r="AB6221" s="5">
        <f>ORDENES[[#This Row],[Ventas Originales (con descuento)]]-(ORDENES[[#This Row],[Ganancias]])</f>
        <v>413.89</v>
      </c>
    </row>
    <row r="6222" spans="1:28" x14ac:dyDescent="0.35">
      <c r="A6222" t="s">
        <v>7720</v>
      </c>
      <c r="B6222" t="s">
        <v>655</v>
      </c>
      <c r="C6222" t="s">
        <v>1</v>
      </c>
      <c r="D6222" t="s">
        <v>3044</v>
      </c>
      <c r="E6222" t="s">
        <v>157</v>
      </c>
      <c r="F6222" s="1">
        <v>43477</v>
      </c>
      <c r="G6222" t="s">
        <v>7613</v>
      </c>
      <c r="H6222" t="s">
        <v>6639</v>
      </c>
      <c r="I6222">
        <v>43615</v>
      </c>
      <c r="J6222" t="s">
        <v>3047</v>
      </c>
      <c r="K6222" t="s">
        <v>1887</v>
      </c>
      <c r="L6222" t="s">
        <v>1866</v>
      </c>
      <c r="M6222" s="1">
        <v>43482</v>
      </c>
      <c r="N6222" t="s">
        <v>1869</v>
      </c>
      <c r="O6222" t="s">
        <v>7623</v>
      </c>
      <c r="P6222" t="s">
        <v>1907</v>
      </c>
      <c r="Q6222" t="s">
        <v>7623</v>
      </c>
      <c r="R6222" t="s">
        <v>1875</v>
      </c>
      <c r="S6222">
        <v>3</v>
      </c>
      <c r="T6222" s="2">
        <v>0.4</v>
      </c>
      <c r="U6222" s="5">
        <v>2.64</v>
      </c>
      <c r="V6222" s="5">
        <f>ORDENES[[#This Row],[Ventas sin descuento]]-ORDENES[[#This Row],[costos estimados]]</f>
        <v>20.22666666666667</v>
      </c>
      <c r="W6222">
        <v>4</v>
      </c>
      <c r="X6222" s="5">
        <v>26.38</v>
      </c>
      <c r="Y6222" s="5">
        <f>ORDENES[[#This Row],[Ventas Originales (con descuento)]]/(1-ORDENES[[#This Row],[Descuento]])</f>
        <v>43.966666666666669</v>
      </c>
      <c r="Z6222" s="5">
        <f>ORDENES[[#This Row],[Ventas Originales (con descuento)]]/ORDENES[[#This Row],[Cantidad]]/(1-ORDENES[[#This Row],[Descuento]])</f>
        <v>10.991666666666667</v>
      </c>
      <c r="AA6222" s="5">
        <f>ORDENES[[#This Row],[Ventas Originales (con descuento)]]/ORDENES[[#This Row],[Cantidad]]</f>
        <v>6.5949999999999998</v>
      </c>
      <c r="AB6222" s="5">
        <f>ORDENES[[#This Row],[Ventas Originales (con descuento)]]-(ORDENES[[#This Row],[Ganancias]])</f>
        <v>23.74</v>
      </c>
    </row>
    <row r="6223" spans="1:28" x14ac:dyDescent="0.35">
      <c r="A6223" t="s">
        <v>7720</v>
      </c>
      <c r="B6223" t="s">
        <v>83</v>
      </c>
      <c r="C6223" t="s">
        <v>1</v>
      </c>
      <c r="D6223" t="s">
        <v>380</v>
      </c>
      <c r="E6223" t="s">
        <v>18</v>
      </c>
      <c r="F6223" s="1">
        <v>44113</v>
      </c>
      <c r="G6223" t="s">
        <v>7613</v>
      </c>
      <c r="H6223" t="s">
        <v>6657</v>
      </c>
      <c r="I6223">
        <v>45373</v>
      </c>
      <c r="J6223" t="s">
        <v>3027</v>
      </c>
      <c r="K6223" t="s">
        <v>1887</v>
      </c>
      <c r="L6223" t="s">
        <v>1866</v>
      </c>
      <c r="M6223" s="1">
        <v>44119</v>
      </c>
      <c r="N6223" t="s">
        <v>1869</v>
      </c>
      <c r="O6223" t="s">
        <v>7623</v>
      </c>
      <c r="P6223" t="s">
        <v>1907</v>
      </c>
      <c r="Q6223" t="s">
        <v>7623</v>
      </c>
      <c r="R6223" t="s">
        <v>1875</v>
      </c>
      <c r="S6223">
        <v>4</v>
      </c>
      <c r="T6223" s="2">
        <v>0.4</v>
      </c>
      <c r="U6223" s="5">
        <v>-15.58</v>
      </c>
      <c r="V6223" s="5">
        <f>ORDENES[[#This Row],[Ventas sin descuento]]-ORDENES[[#This Row],[costos estimados]]</f>
        <v>0.40666666666666629</v>
      </c>
      <c r="W6223">
        <v>4</v>
      </c>
      <c r="X6223" s="5">
        <v>23.98</v>
      </c>
      <c r="Y6223" s="5">
        <f>ORDENES[[#This Row],[Ventas Originales (con descuento)]]/(1-ORDENES[[#This Row],[Descuento]])</f>
        <v>39.966666666666669</v>
      </c>
      <c r="Z6223" s="5">
        <f>ORDENES[[#This Row],[Ventas Originales (con descuento)]]/ORDENES[[#This Row],[Cantidad]]/(1-ORDENES[[#This Row],[Descuento]])</f>
        <v>9.9916666666666671</v>
      </c>
      <c r="AA6223" s="5">
        <f>ORDENES[[#This Row],[Ventas Originales (con descuento)]]/ORDENES[[#This Row],[Cantidad]]</f>
        <v>5.9950000000000001</v>
      </c>
      <c r="AB6223" s="5">
        <f>ORDENES[[#This Row],[Ventas Originales (con descuento)]]-(ORDENES[[#This Row],[Ganancias]])</f>
        <v>39.56</v>
      </c>
    </row>
    <row r="6224" spans="1:28" x14ac:dyDescent="0.35">
      <c r="A6224" t="s">
        <v>7720</v>
      </c>
      <c r="B6224" t="s">
        <v>39</v>
      </c>
      <c r="C6224" t="s">
        <v>1</v>
      </c>
      <c r="D6224" t="s">
        <v>2476</v>
      </c>
      <c r="E6224" t="s">
        <v>18</v>
      </c>
      <c r="F6224" s="1">
        <v>44488</v>
      </c>
      <c r="G6224" t="s">
        <v>7598</v>
      </c>
      <c r="H6224" t="s">
        <v>6658</v>
      </c>
      <c r="I6224">
        <v>19120</v>
      </c>
      <c r="J6224" t="s">
        <v>2804</v>
      </c>
      <c r="K6224" t="s">
        <v>1887</v>
      </c>
      <c r="L6224" t="s">
        <v>1866</v>
      </c>
      <c r="M6224" s="1">
        <v>44494</v>
      </c>
      <c r="N6224" t="s">
        <v>1869</v>
      </c>
      <c r="O6224" t="s">
        <v>7623</v>
      </c>
      <c r="P6224" t="s">
        <v>1888</v>
      </c>
      <c r="Q6224" t="s">
        <v>7623</v>
      </c>
      <c r="R6224" t="s">
        <v>1875</v>
      </c>
      <c r="S6224">
        <v>4</v>
      </c>
      <c r="T6224" s="2">
        <v>0.4</v>
      </c>
      <c r="U6224" s="5">
        <v>-56.76</v>
      </c>
      <c r="V6224" s="5">
        <f>ORDENES[[#This Row],[Ventas sin descuento]]-ORDENES[[#This Row],[costos estimados]]</f>
        <v>149.62666666666672</v>
      </c>
      <c r="W6224">
        <v>4</v>
      </c>
      <c r="X6224" s="5">
        <v>309.58</v>
      </c>
      <c r="Y6224" s="5">
        <f>ORDENES[[#This Row],[Ventas Originales (con descuento)]]/(1-ORDENES[[#This Row],[Descuento]])</f>
        <v>515.9666666666667</v>
      </c>
      <c r="Z6224" s="5">
        <f>ORDENES[[#This Row],[Ventas Originales (con descuento)]]/ORDENES[[#This Row],[Cantidad]]/(1-ORDENES[[#This Row],[Descuento]])</f>
        <v>128.99166666666667</v>
      </c>
      <c r="AA6224" s="5">
        <f>ORDENES[[#This Row],[Ventas Originales (con descuento)]]/ORDENES[[#This Row],[Cantidad]]</f>
        <v>77.394999999999996</v>
      </c>
      <c r="AB6224" s="5">
        <f>ORDENES[[#This Row],[Ventas Originales (con descuento)]]-(ORDENES[[#This Row],[Ganancias]])</f>
        <v>366.34</v>
      </c>
    </row>
    <row r="6225" spans="1:28" x14ac:dyDescent="0.35">
      <c r="A6225" t="s">
        <v>7720</v>
      </c>
      <c r="B6225" t="s">
        <v>39</v>
      </c>
      <c r="C6225" t="s">
        <v>1</v>
      </c>
      <c r="D6225" t="s">
        <v>303</v>
      </c>
      <c r="E6225" t="s">
        <v>34</v>
      </c>
      <c r="F6225" s="1">
        <v>43693</v>
      </c>
      <c r="G6225" t="s">
        <v>7598</v>
      </c>
      <c r="H6225" t="s">
        <v>6041</v>
      </c>
      <c r="I6225">
        <v>19134</v>
      </c>
      <c r="J6225" t="s">
        <v>3266</v>
      </c>
      <c r="K6225" t="s">
        <v>1887</v>
      </c>
      <c r="L6225" t="s">
        <v>1866</v>
      </c>
      <c r="M6225" s="1">
        <v>43697</v>
      </c>
      <c r="N6225" t="s">
        <v>1869</v>
      </c>
      <c r="O6225" t="s">
        <v>7623</v>
      </c>
      <c r="P6225" t="s">
        <v>1888</v>
      </c>
      <c r="Q6225" t="s">
        <v>7623</v>
      </c>
      <c r="R6225" t="s">
        <v>1875</v>
      </c>
      <c r="S6225">
        <v>3</v>
      </c>
      <c r="T6225" s="2">
        <v>0.4</v>
      </c>
      <c r="U6225" s="5">
        <v>-112.62</v>
      </c>
      <c r="V6225" s="5">
        <f>ORDENES[[#This Row],[Ventas sin descuento]]-ORDENES[[#This Row],[costos estimados]]</f>
        <v>233.90666666666664</v>
      </c>
      <c r="W6225">
        <v>4</v>
      </c>
      <c r="X6225" s="5">
        <v>519.79</v>
      </c>
      <c r="Y6225" s="5">
        <f>ORDENES[[#This Row],[Ventas Originales (con descuento)]]/(1-ORDENES[[#This Row],[Descuento]])</f>
        <v>866.31666666666661</v>
      </c>
      <c r="Z6225" s="5">
        <f>ORDENES[[#This Row],[Ventas Originales (con descuento)]]/ORDENES[[#This Row],[Cantidad]]/(1-ORDENES[[#This Row],[Descuento]])</f>
        <v>216.57916666666665</v>
      </c>
      <c r="AA6225" s="5">
        <f>ORDENES[[#This Row],[Ventas Originales (con descuento)]]/ORDENES[[#This Row],[Cantidad]]</f>
        <v>129.94749999999999</v>
      </c>
      <c r="AB6225" s="5">
        <f>ORDENES[[#This Row],[Ventas Originales (con descuento)]]-(ORDENES[[#This Row],[Ganancias]])</f>
        <v>632.41</v>
      </c>
    </row>
    <row r="6226" spans="1:28" x14ac:dyDescent="0.35">
      <c r="A6226" t="s">
        <v>7720</v>
      </c>
      <c r="B6226" t="s">
        <v>39</v>
      </c>
      <c r="C6226" t="s">
        <v>1</v>
      </c>
      <c r="D6226" t="s">
        <v>2708</v>
      </c>
      <c r="E6226" t="s">
        <v>18</v>
      </c>
      <c r="F6226" s="1">
        <v>44502</v>
      </c>
      <c r="G6226" t="s">
        <v>7613</v>
      </c>
      <c r="H6226" t="s">
        <v>6035</v>
      </c>
      <c r="I6226">
        <v>19140</v>
      </c>
      <c r="J6226" t="s">
        <v>2284</v>
      </c>
      <c r="K6226" t="s">
        <v>1887</v>
      </c>
      <c r="L6226" t="s">
        <v>1866</v>
      </c>
      <c r="M6226" s="1">
        <v>44506</v>
      </c>
      <c r="N6226" t="s">
        <v>1869</v>
      </c>
      <c r="O6226" t="s">
        <v>7623</v>
      </c>
      <c r="P6226" t="s">
        <v>1888</v>
      </c>
      <c r="Q6226" t="s">
        <v>7623</v>
      </c>
      <c r="R6226" t="s">
        <v>1875</v>
      </c>
      <c r="S6226">
        <v>3</v>
      </c>
      <c r="T6226" s="2">
        <v>0.4</v>
      </c>
      <c r="U6226" s="5">
        <v>-186.16</v>
      </c>
      <c r="V6226" s="5">
        <f>ORDENES[[#This Row],[Ventas sin descuento]]-ORDENES[[#This Row],[costos estimados]]</f>
        <v>386.6400000000001</v>
      </c>
      <c r="W6226">
        <v>4</v>
      </c>
      <c r="X6226" s="5">
        <v>859.2</v>
      </c>
      <c r="Y6226" s="5">
        <f>ORDENES[[#This Row],[Ventas Originales (con descuento)]]/(1-ORDENES[[#This Row],[Descuento]])</f>
        <v>1432.0000000000002</v>
      </c>
      <c r="Z6226" s="5">
        <f>ORDENES[[#This Row],[Ventas Originales (con descuento)]]/ORDENES[[#This Row],[Cantidad]]/(1-ORDENES[[#This Row],[Descuento]])</f>
        <v>358.00000000000006</v>
      </c>
      <c r="AA6226" s="5">
        <f>ORDENES[[#This Row],[Ventas Originales (con descuento)]]/ORDENES[[#This Row],[Cantidad]]</f>
        <v>214.8</v>
      </c>
      <c r="AB6226" s="5">
        <f>ORDENES[[#This Row],[Ventas Originales (con descuento)]]-(ORDENES[[#This Row],[Ganancias]])</f>
        <v>1045.3600000000001</v>
      </c>
    </row>
    <row r="6227" spans="1:28" x14ac:dyDescent="0.35">
      <c r="A6227" t="s">
        <v>7720</v>
      </c>
      <c r="B6227" t="s">
        <v>39</v>
      </c>
      <c r="C6227" t="s">
        <v>1</v>
      </c>
      <c r="D6227" t="s">
        <v>2004</v>
      </c>
      <c r="E6227" t="s">
        <v>18</v>
      </c>
      <c r="F6227" s="1">
        <v>44491</v>
      </c>
      <c r="G6227" t="s">
        <v>7613</v>
      </c>
      <c r="H6227" t="s">
        <v>6659</v>
      </c>
      <c r="I6227">
        <v>19134</v>
      </c>
      <c r="J6227" t="s">
        <v>1206</v>
      </c>
      <c r="K6227" t="s">
        <v>1887</v>
      </c>
      <c r="L6227" t="s">
        <v>1866</v>
      </c>
      <c r="M6227" s="1">
        <v>44497</v>
      </c>
      <c r="N6227" t="s">
        <v>1869</v>
      </c>
      <c r="O6227" t="s">
        <v>7623</v>
      </c>
      <c r="P6227" t="s">
        <v>1888</v>
      </c>
      <c r="Q6227" t="s">
        <v>7623</v>
      </c>
      <c r="R6227" t="s">
        <v>1875</v>
      </c>
      <c r="S6227">
        <v>4</v>
      </c>
      <c r="T6227" s="2">
        <v>0.4</v>
      </c>
      <c r="U6227" s="5">
        <v>-6.54</v>
      </c>
      <c r="V6227" s="5">
        <f>ORDENES[[#This Row],[Ventas sin descuento]]-ORDENES[[#This Row],[costos estimados]]</f>
        <v>15.260000000000005</v>
      </c>
      <c r="W6227">
        <v>5</v>
      </c>
      <c r="X6227" s="5">
        <v>32.700000000000003</v>
      </c>
      <c r="Y6227" s="5">
        <f>ORDENES[[#This Row],[Ventas Originales (con descuento)]]/(1-ORDENES[[#This Row],[Descuento]])</f>
        <v>54.500000000000007</v>
      </c>
      <c r="Z6227" s="5">
        <f>ORDENES[[#This Row],[Ventas Originales (con descuento)]]/ORDENES[[#This Row],[Cantidad]]/(1-ORDENES[[#This Row],[Descuento]])</f>
        <v>10.900000000000002</v>
      </c>
      <c r="AA6227" s="5">
        <f>ORDENES[[#This Row],[Ventas Originales (con descuento)]]/ORDENES[[#This Row],[Cantidad]]</f>
        <v>6.5400000000000009</v>
      </c>
      <c r="AB6227" s="5">
        <f>ORDENES[[#This Row],[Ventas Originales (con descuento)]]-(ORDENES[[#This Row],[Ganancias]])</f>
        <v>39.24</v>
      </c>
    </row>
    <row r="6228" spans="1:28" x14ac:dyDescent="0.35">
      <c r="A6228" t="s">
        <v>7720</v>
      </c>
      <c r="B6228" t="s">
        <v>39</v>
      </c>
      <c r="C6228" t="s">
        <v>1</v>
      </c>
      <c r="D6228" t="s">
        <v>2090</v>
      </c>
      <c r="E6228" t="s">
        <v>644</v>
      </c>
      <c r="F6228" s="1">
        <v>44316</v>
      </c>
      <c r="G6228" t="s">
        <v>7613</v>
      </c>
      <c r="H6228" t="s">
        <v>6660</v>
      </c>
      <c r="I6228">
        <v>19143</v>
      </c>
      <c r="J6228" t="s">
        <v>2646</v>
      </c>
      <c r="K6228" t="s">
        <v>1887</v>
      </c>
      <c r="L6228" t="s">
        <v>1866</v>
      </c>
      <c r="M6228" s="1">
        <v>44322</v>
      </c>
      <c r="N6228" t="s">
        <v>1869</v>
      </c>
      <c r="O6228" t="s">
        <v>7623</v>
      </c>
      <c r="P6228" t="s">
        <v>1888</v>
      </c>
      <c r="Q6228" t="s">
        <v>7623</v>
      </c>
      <c r="R6228" t="s">
        <v>1875</v>
      </c>
      <c r="S6228">
        <v>4</v>
      </c>
      <c r="T6228" s="2">
        <v>0.4</v>
      </c>
      <c r="U6228" s="5">
        <v>-158.1</v>
      </c>
      <c r="V6228" s="5">
        <f>ORDENES[[#This Row],[Ventas sin descuento]]-ORDENES[[#This Row],[costos estimados]]</f>
        <v>293.62000000000012</v>
      </c>
      <c r="W6228">
        <v>5</v>
      </c>
      <c r="X6228" s="5">
        <v>677.58</v>
      </c>
      <c r="Y6228" s="5">
        <f>ORDENES[[#This Row],[Ventas Originales (con descuento)]]/(1-ORDENES[[#This Row],[Descuento]])</f>
        <v>1129.3000000000002</v>
      </c>
      <c r="Z6228" s="5">
        <f>ORDENES[[#This Row],[Ventas Originales (con descuento)]]/ORDENES[[#This Row],[Cantidad]]/(1-ORDENES[[#This Row],[Descuento]])</f>
        <v>225.86000000000004</v>
      </c>
      <c r="AA6228" s="5">
        <f>ORDENES[[#This Row],[Ventas Originales (con descuento)]]/ORDENES[[#This Row],[Cantidad]]</f>
        <v>135.51600000000002</v>
      </c>
      <c r="AB6228" s="5">
        <f>ORDENES[[#This Row],[Ventas Originales (con descuento)]]-(ORDENES[[#This Row],[Ganancias]])</f>
        <v>835.68000000000006</v>
      </c>
    </row>
    <row r="6229" spans="1:28" x14ac:dyDescent="0.35">
      <c r="A6229" t="s">
        <v>7720</v>
      </c>
      <c r="B6229" t="s">
        <v>39</v>
      </c>
      <c r="C6229" t="s">
        <v>1</v>
      </c>
      <c r="D6229" t="s">
        <v>2616</v>
      </c>
      <c r="E6229" t="s">
        <v>410</v>
      </c>
      <c r="F6229" s="1">
        <v>43715</v>
      </c>
      <c r="G6229" t="s">
        <v>7598</v>
      </c>
      <c r="H6229" t="s">
        <v>6661</v>
      </c>
      <c r="I6229">
        <v>19134</v>
      </c>
      <c r="J6229" t="s">
        <v>1545</v>
      </c>
      <c r="K6229" t="s">
        <v>1887</v>
      </c>
      <c r="L6229" t="s">
        <v>1866</v>
      </c>
      <c r="M6229" s="1">
        <v>43722</v>
      </c>
      <c r="N6229" t="s">
        <v>1869</v>
      </c>
      <c r="O6229" t="s">
        <v>7623</v>
      </c>
      <c r="P6229" t="s">
        <v>1888</v>
      </c>
      <c r="Q6229" t="s">
        <v>7623</v>
      </c>
      <c r="R6229" t="s">
        <v>1875</v>
      </c>
      <c r="S6229">
        <v>5</v>
      </c>
      <c r="T6229" s="2">
        <v>0.4</v>
      </c>
      <c r="U6229" s="5">
        <v>-131.99</v>
      </c>
      <c r="V6229" s="5">
        <f>ORDENES[[#This Row],[Ventas sin descuento]]-ORDENES[[#This Row],[costos estimados]]</f>
        <v>395.98333333333335</v>
      </c>
      <c r="W6229">
        <v>6</v>
      </c>
      <c r="X6229" s="5">
        <v>791.96</v>
      </c>
      <c r="Y6229" s="5">
        <f>ORDENES[[#This Row],[Ventas Originales (con descuento)]]/(1-ORDENES[[#This Row],[Descuento]])</f>
        <v>1319.9333333333334</v>
      </c>
      <c r="Z6229" s="5">
        <f>ORDENES[[#This Row],[Ventas Originales (con descuento)]]/ORDENES[[#This Row],[Cantidad]]/(1-ORDENES[[#This Row],[Descuento]])</f>
        <v>219.98888888888891</v>
      </c>
      <c r="AA6229" s="5">
        <f>ORDENES[[#This Row],[Ventas Originales (con descuento)]]/ORDENES[[#This Row],[Cantidad]]</f>
        <v>131.99333333333334</v>
      </c>
      <c r="AB6229" s="5">
        <f>ORDENES[[#This Row],[Ventas Originales (con descuento)]]-(ORDENES[[#This Row],[Ganancias]])</f>
        <v>923.95</v>
      </c>
    </row>
    <row r="6230" spans="1:28" x14ac:dyDescent="0.35">
      <c r="A6230" t="s">
        <v>7720</v>
      </c>
      <c r="B6230" t="s">
        <v>39</v>
      </c>
      <c r="C6230" t="s">
        <v>1</v>
      </c>
      <c r="D6230" t="s">
        <v>2956</v>
      </c>
      <c r="E6230" t="s">
        <v>410</v>
      </c>
      <c r="F6230" s="1">
        <v>43529</v>
      </c>
      <c r="G6230" t="s">
        <v>7613</v>
      </c>
      <c r="H6230" t="s">
        <v>6637</v>
      </c>
      <c r="I6230">
        <v>19120</v>
      </c>
      <c r="J6230" t="s">
        <v>3088</v>
      </c>
      <c r="K6230" t="s">
        <v>1887</v>
      </c>
      <c r="L6230" t="s">
        <v>1866</v>
      </c>
      <c r="M6230" s="1">
        <v>43533</v>
      </c>
      <c r="N6230" t="s">
        <v>1869</v>
      </c>
      <c r="O6230" t="s">
        <v>7623</v>
      </c>
      <c r="P6230" t="s">
        <v>1888</v>
      </c>
      <c r="Q6230" t="s">
        <v>7623</v>
      </c>
      <c r="R6230" t="s">
        <v>1875</v>
      </c>
      <c r="S6230">
        <v>3</v>
      </c>
      <c r="T6230" s="2">
        <v>0.4</v>
      </c>
      <c r="U6230" s="5">
        <v>-93.23</v>
      </c>
      <c r="V6230" s="5">
        <f>ORDENES[[#This Row],[Ventas sin descuento]]-ORDENES[[#This Row],[costos estimados]]</f>
        <v>217.54333333333341</v>
      </c>
      <c r="W6230">
        <v>7</v>
      </c>
      <c r="X6230" s="5">
        <v>466.16</v>
      </c>
      <c r="Y6230" s="5">
        <f>ORDENES[[#This Row],[Ventas Originales (con descuento)]]/(1-ORDENES[[#This Row],[Descuento]])</f>
        <v>776.93333333333339</v>
      </c>
      <c r="Z6230" s="5">
        <f>ORDENES[[#This Row],[Ventas Originales (con descuento)]]/ORDENES[[#This Row],[Cantidad]]/(1-ORDENES[[#This Row],[Descuento]])</f>
        <v>110.9904761904762</v>
      </c>
      <c r="AA6230" s="5">
        <f>ORDENES[[#This Row],[Ventas Originales (con descuento)]]/ORDENES[[#This Row],[Cantidad]]</f>
        <v>66.594285714285718</v>
      </c>
      <c r="AB6230" s="5">
        <f>ORDENES[[#This Row],[Ventas Originales (con descuento)]]-(ORDENES[[#This Row],[Ganancias]])</f>
        <v>559.39</v>
      </c>
    </row>
    <row r="6231" spans="1:28" x14ac:dyDescent="0.35">
      <c r="A6231" t="s">
        <v>7720</v>
      </c>
      <c r="B6231" t="s">
        <v>39</v>
      </c>
      <c r="C6231" t="s">
        <v>1</v>
      </c>
      <c r="D6231" t="s">
        <v>2631</v>
      </c>
      <c r="E6231" t="s">
        <v>410</v>
      </c>
      <c r="F6231" s="1">
        <v>44448</v>
      </c>
      <c r="G6231" t="s">
        <v>7613</v>
      </c>
      <c r="H6231" t="s">
        <v>6039</v>
      </c>
      <c r="I6231">
        <v>19134</v>
      </c>
      <c r="J6231" t="s">
        <v>3634</v>
      </c>
      <c r="K6231" t="s">
        <v>1887</v>
      </c>
      <c r="L6231" t="s">
        <v>1866</v>
      </c>
      <c r="M6231" s="1">
        <v>44452</v>
      </c>
      <c r="N6231" t="s">
        <v>1869</v>
      </c>
      <c r="O6231" t="s">
        <v>7623</v>
      </c>
      <c r="P6231" t="s">
        <v>1888</v>
      </c>
      <c r="Q6231" t="s">
        <v>7623</v>
      </c>
      <c r="R6231" t="s">
        <v>1875</v>
      </c>
      <c r="S6231">
        <v>3</v>
      </c>
      <c r="T6231" s="2">
        <v>0.4</v>
      </c>
      <c r="U6231" s="5">
        <v>-386.39</v>
      </c>
      <c r="V6231" s="5">
        <f>ORDENES[[#This Row],[Ventas sin descuento]]-ORDENES[[#This Row],[costos estimados]]</f>
        <v>901.58333333333348</v>
      </c>
      <c r="W6231">
        <v>7</v>
      </c>
      <c r="X6231" s="5">
        <v>1931.96</v>
      </c>
      <c r="Y6231" s="5">
        <f>ORDENES[[#This Row],[Ventas Originales (con descuento)]]/(1-ORDENES[[#This Row],[Descuento]])</f>
        <v>3219.9333333333334</v>
      </c>
      <c r="Z6231" s="5">
        <f>ORDENES[[#This Row],[Ventas Originales (con descuento)]]/ORDENES[[#This Row],[Cantidad]]/(1-ORDENES[[#This Row],[Descuento]])</f>
        <v>459.99047619047616</v>
      </c>
      <c r="AA6231" s="5">
        <f>ORDENES[[#This Row],[Ventas Originales (con descuento)]]/ORDENES[[#This Row],[Cantidad]]</f>
        <v>275.9942857142857</v>
      </c>
      <c r="AB6231" s="5">
        <f>ORDENES[[#This Row],[Ventas Originales (con descuento)]]-(ORDENES[[#This Row],[Ganancias]])</f>
        <v>2318.35</v>
      </c>
    </row>
    <row r="6232" spans="1:28" x14ac:dyDescent="0.35">
      <c r="A6232" t="s">
        <v>7720</v>
      </c>
      <c r="B6232" t="s">
        <v>39</v>
      </c>
      <c r="C6232" t="s">
        <v>1</v>
      </c>
      <c r="D6232" t="s">
        <v>268</v>
      </c>
      <c r="E6232" t="s">
        <v>18</v>
      </c>
      <c r="F6232" s="1">
        <v>43350</v>
      </c>
      <c r="G6232" t="s">
        <v>7613</v>
      </c>
      <c r="H6232" t="s">
        <v>6038</v>
      </c>
      <c r="I6232">
        <v>19134</v>
      </c>
      <c r="J6232" t="s">
        <v>2622</v>
      </c>
      <c r="K6232" t="s">
        <v>1887</v>
      </c>
      <c r="L6232" t="s">
        <v>1866</v>
      </c>
      <c r="M6232" s="1">
        <v>43356</v>
      </c>
      <c r="N6232" t="s">
        <v>1869</v>
      </c>
      <c r="O6232" t="s">
        <v>7623</v>
      </c>
      <c r="P6232" t="s">
        <v>1888</v>
      </c>
      <c r="Q6232" t="s">
        <v>7623</v>
      </c>
      <c r="R6232" t="s">
        <v>1912</v>
      </c>
      <c r="S6232">
        <v>4</v>
      </c>
      <c r="T6232" s="2">
        <v>0.7</v>
      </c>
      <c r="U6232" s="5">
        <v>-559.36</v>
      </c>
      <c r="V6232" s="5">
        <f>ORDENES[[#This Row],[Ventas sin descuento]]-ORDENES[[#This Row],[costos estimados]]</f>
        <v>372.89999999999986</v>
      </c>
      <c r="W6232">
        <v>4</v>
      </c>
      <c r="X6232" s="5">
        <v>399.54</v>
      </c>
      <c r="Y6232" s="5">
        <f>ORDENES[[#This Row],[Ventas Originales (con descuento)]]/(1-ORDENES[[#This Row],[Descuento]])</f>
        <v>1331.8</v>
      </c>
      <c r="Z6232" s="5">
        <f>ORDENES[[#This Row],[Ventas Originales (con descuento)]]/ORDENES[[#This Row],[Cantidad]]/(1-ORDENES[[#This Row],[Descuento]])</f>
        <v>332.95</v>
      </c>
      <c r="AA6232" s="5">
        <f>ORDENES[[#This Row],[Ventas Originales (con descuento)]]/ORDENES[[#This Row],[Cantidad]]</f>
        <v>99.885000000000005</v>
      </c>
      <c r="AB6232" s="5">
        <f>ORDENES[[#This Row],[Ventas Originales (con descuento)]]-(ORDENES[[#This Row],[Ganancias]])</f>
        <v>958.90000000000009</v>
      </c>
    </row>
    <row r="6233" spans="1:28" x14ac:dyDescent="0.35">
      <c r="A6233" t="s">
        <v>7720</v>
      </c>
      <c r="B6233" t="s">
        <v>1930</v>
      </c>
      <c r="C6233" t="s">
        <v>1</v>
      </c>
      <c r="D6233" t="s">
        <v>64</v>
      </c>
      <c r="E6233" t="s">
        <v>113</v>
      </c>
      <c r="F6233" s="1">
        <v>44517</v>
      </c>
      <c r="G6233" t="s">
        <v>7613</v>
      </c>
      <c r="H6233" t="s">
        <v>6662</v>
      </c>
      <c r="I6233">
        <v>30605</v>
      </c>
      <c r="J6233" t="s">
        <v>7721</v>
      </c>
      <c r="K6233" t="s">
        <v>1859</v>
      </c>
      <c r="L6233" t="s">
        <v>1866</v>
      </c>
      <c r="M6233" s="1">
        <v>44521</v>
      </c>
      <c r="N6233" t="s">
        <v>1869</v>
      </c>
      <c r="O6233" t="s">
        <v>7623</v>
      </c>
      <c r="P6233" t="s">
        <v>1918</v>
      </c>
      <c r="Q6233" t="s">
        <v>7623</v>
      </c>
      <c r="R6233" t="s">
        <v>1889</v>
      </c>
      <c r="S6233">
        <v>3</v>
      </c>
      <c r="T6233" s="2">
        <v>0</v>
      </c>
      <c r="U6233" s="5">
        <v>28.8</v>
      </c>
      <c r="V6233" s="5">
        <f>ORDENES[[#This Row],[Ventas sin descuento]]-ORDENES[[#This Row],[costos estimados]]</f>
        <v>28.799999999999997</v>
      </c>
      <c r="W6233">
        <v>1</v>
      </c>
      <c r="X6233" s="5">
        <v>79.989999999999995</v>
      </c>
      <c r="Y6233" s="5">
        <f>ORDENES[[#This Row],[Ventas Originales (con descuento)]]/(1-ORDENES[[#This Row],[Descuento]])</f>
        <v>79.989999999999995</v>
      </c>
      <c r="Z6233" s="5">
        <f>ORDENES[[#This Row],[Ventas Originales (con descuento)]]/ORDENES[[#This Row],[Cantidad]]/(1-ORDENES[[#This Row],[Descuento]])</f>
        <v>79.989999999999995</v>
      </c>
      <c r="AA6233" s="5">
        <f>ORDENES[[#This Row],[Ventas Originales (con descuento)]]/ORDENES[[#This Row],[Cantidad]]</f>
        <v>79.989999999999995</v>
      </c>
      <c r="AB6233" s="5">
        <f>ORDENES[[#This Row],[Ventas Originales (con descuento)]]-(ORDENES[[#This Row],[Ganancias]])</f>
        <v>51.19</v>
      </c>
    </row>
    <row r="6234" spans="1:28" x14ac:dyDescent="0.35">
      <c r="A6234" t="s">
        <v>7720</v>
      </c>
      <c r="B6234" t="s">
        <v>2953</v>
      </c>
      <c r="C6234" t="s">
        <v>1</v>
      </c>
      <c r="D6234" t="s">
        <v>2954</v>
      </c>
      <c r="E6234" t="s">
        <v>607</v>
      </c>
      <c r="F6234" s="1">
        <v>43436</v>
      </c>
      <c r="G6234" t="s">
        <v>7613</v>
      </c>
      <c r="H6234" t="s">
        <v>6663</v>
      </c>
      <c r="I6234">
        <v>30328</v>
      </c>
      <c r="J6234" t="s">
        <v>2955</v>
      </c>
      <c r="K6234" t="s">
        <v>1859</v>
      </c>
      <c r="L6234" t="s">
        <v>1866</v>
      </c>
      <c r="M6234" s="1">
        <v>43443</v>
      </c>
      <c r="N6234" t="s">
        <v>1869</v>
      </c>
      <c r="O6234" t="s">
        <v>7623</v>
      </c>
      <c r="P6234" t="s">
        <v>1918</v>
      </c>
      <c r="Q6234" t="s">
        <v>7623</v>
      </c>
      <c r="R6234" t="s">
        <v>1889</v>
      </c>
      <c r="S6234">
        <v>5</v>
      </c>
      <c r="T6234" s="2">
        <v>0</v>
      </c>
      <c r="U6234" s="5">
        <v>0.83</v>
      </c>
      <c r="V6234" s="5">
        <f>ORDENES[[#This Row],[Ventas sin descuento]]-ORDENES[[#This Row],[costos estimados]]</f>
        <v>0.83000000000000007</v>
      </c>
      <c r="W6234">
        <v>1</v>
      </c>
      <c r="X6234" s="5">
        <v>5.95</v>
      </c>
      <c r="Y6234" s="5">
        <f>ORDENES[[#This Row],[Ventas Originales (con descuento)]]/(1-ORDENES[[#This Row],[Descuento]])</f>
        <v>5.95</v>
      </c>
      <c r="Z6234" s="5">
        <f>ORDENES[[#This Row],[Ventas Originales (con descuento)]]/ORDENES[[#This Row],[Cantidad]]/(1-ORDENES[[#This Row],[Descuento]])</f>
        <v>5.95</v>
      </c>
      <c r="AA6234" s="5">
        <f>ORDENES[[#This Row],[Ventas Originales (con descuento)]]/ORDENES[[#This Row],[Cantidad]]</f>
        <v>5.95</v>
      </c>
      <c r="AB6234" s="5">
        <f>ORDENES[[#This Row],[Ventas Originales (con descuento)]]-(ORDENES[[#This Row],[Ganancias]])</f>
        <v>5.12</v>
      </c>
    </row>
    <row r="6235" spans="1:28" x14ac:dyDescent="0.35">
      <c r="A6235" t="s">
        <v>7720</v>
      </c>
      <c r="B6235" t="s">
        <v>376</v>
      </c>
      <c r="C6235" t="s">
        <v>1</v>
      </c>
      <c r="D6235" t="s">
        <v>2904</v>
      </c>
      <c r="E6235" t="s">
        <v>113</v>
      </c>
      <c r="F6235" s="1">
        <v>43425</v>
      </c>
      <c r="G6235" t="s">
        <v>7613</v>
      </c>
      <c r="H6235" t="s">
        <v>6664</v>
      </c>
      <c r="I6235">
        <v>40475</v>
      </c>
      <c r="J6235" t="s">
        <v>1792</v>
      </c>
      <c r="K6235" t="s">
        <v>1859</v>
      </c>
      <c r="L6235" t="s">
        <v>1866</v>
      </c>
      <c r="M6235" s="1">
        <v>43430</v>
      </c>
      <c r="N6235" t="s">
        <v>1869</v>
      </c>
      <c r="O6235" t="s">
        <v>7623</v>
      </c>
      <c r="P6235" t="s">
        <v>1862</v>
      </c>
      <c r="Q6235" t="s">
        <v>7623</v>
      </c>
      <c r="R6235" t="s">
        <v>1875</v>
      </c>
      <c r="S6235">
        <v>3</v>
      </c>
      <c r="T6235" s="2">
        <v>0</v>
      </c>
      <c r="U6235" s="5">
        <v>9.99</v>
      </c>
      <c r="V6235" s="5">
        <f>ORDENES[[#This Row],[Ventas sin descuento]]-ORDENES[[#This Row],[costos estimados]]</f>
        <v>9.990000000000002</v>
      </c>
      <c r="W6235">
        <v>1</v>
      </c>
      <c r="X6235" s="5">
        <v>36.99</v>
      </c>
      <c r="Y6235" s="5">
        <f>ORDENES[[#This Row],[Ventas Originales (con descuento)]]/(1-ORDENES[[#This Row],[Descuento]])</f>
        <v>36.99</v>
      </c>
      <c r="Z6235" s="5">
        <f>ORDENES[[#This Row],[Ventas Originales (con descuento)]]/ORDENES[[#This Row],[Cantidad]]/(1-ORDENES[[#This Row],[Descuento]])</f>
        <v>36.99</v>
      </c>
      <c r="AA6235" s="5">
        <f>ORDENES[[#This Row],[Ventas Originales (con descuento)]]/ORDENES[[#This Row],[Cantidad]]</f>
        <v>36.99</v>
      </c>
      <c r="AB6235" s="5">
        <f>ORDENES[[#This Row],[Ventas Originales (con descuento)]]-(ORDENES[[#This Row],[Ganancias]])</f>
        <v>27</v>
      </c>
    </row>
    <row r="6236" spans="1:28" x14ac:dyDescent="0.35">
      <c r="A6236" t="s">
        <v>7720</v>
      </c>
      <c r="B6236" t="s">
        <v>1968</v>
      </c>
      <c r="C6236" t="s">
        <v>1</v>
      </c>
      <c r="D6236" t="s">
        <v>37</v>
      </c>
      <c r="E6236" t="s">
        <v>113</v>
      </c>
      <c r="F6236" s="1">
        <v>43194</v>
      </c>
      <c r="G6236" t="s">
        <v>7598</v>
      </c>
      <c r="H6236" t="s">
        <v>6665</v>
      </c>
      <c r="I6236">
        <v>70506</v>
      </c>
      <c r="J6236" t="s">
        <v>2167</v>
      </c>
      <c r="K6236" t="s">
        <v>1859</v>
      </c>
      <c r="L6236" t="s">
        <v>1866</v>
      </c>
      <c r="M6236" s="1">
        <v>43198</v>
      </c>
      <c r="N6236" t="s">
        <v>1869</v>
      </c>
      <c r="O6236" t="s">
        <v>7623</v>
      </c>
      <c r="P6236" t="s">
        <v>1913</v>
      </c>
      <c r="Q6236" t="s">
        <v>7623</v>
      </c>
      <c r="R6236" t="s">
        <v>1889</v>
      </c>
      <c r="S6236">
        <v>3</v>
      </c>
      <c r="T6236" s="2">
        <v>0</v>
      </c>
      <c r="U6236" s="5">
        <v>42.99</v>
      </c>
      <c r="V6236" s="5">
        <f>ORDENES[[#This Row],[Ventas sin descuento]]-ORDENES[[#This Row],[costos estimados]]</f>
        <v>42.99</v>
      </c>
      <c r="W6236">
        <v>2</v>
      </c>
      <c r="X6236" s="5">
        <v>99.98</v>
      </c>
      <c r="Y6236" s="5">
        <f>ORDENES[[#This Row],[Ventas Originales (con descuento)]]/(1-ORDENES[[#This Row],[Descuento]])</f>
        <v>99.98</v>
      </c>
      <c r="Z6236" s="5">
        <f>ORDENES[[#This Row],[Ventas Originales (con descuento)]]/ORDENES[[#This Row],[Cantidad]]/(1-ORDENES[[#This Row],[Descuento]])</f>
        <v>49.99</v>
      </c>
      <c r="AA6236" s="5">
        <f>ORDENES[[#This Row],[Ventas Originales (con descuento)]]/ORDENES[[#This Row],[Cantidad]]</f>
        <v>49.99</v>
      </c>
      <c r="AB6236" s="5">
        <f>ORDENES[[#This Row],[Ventas Originales (con descuento)]]-(ORDENES[[#This Row],[Ganancias]])</f>
        <v>56.99</v>
      </c>
    </row>
    <row r="6237" spans="1:28" x14ac:dyDescent="0.35">
      <c r="A6237" t="s">
        <v>7720</v>
      </c>
      <c r="B6237" t="s">
        <v>295</v>
      </c>
      <c r="C6237" t="s">
        <v>1</v>
      </c>
      <c r="D6237" t="s">
        <v>3097</v>
      </c>
      <c r="E6237" t="s">
        <v>241</v>
      </c>
      <c r="F6237" s="1">
        <v>43981</v>
      </c>
      <c r="G6237" t="s">
        <v>7613</v>
      </c>
      <c r="H6237" t="s">
        <v>6666</v>
      </c>
      <c r="I6237">
        <v>22204</v>
      </c>
      <c r="J6237" t="s">
        <v>1347</v>
      </c>
      <c r="K6237" t="s">
        <v>1859</v>
      </c>
      <c r="L6237" t="s">
        <v>1866</v>
      </c>
      <c r="M6237" s="1">
        <v>43985</v>
      </c>
      <c r="N6237" t="s">
        <v>1869</v>
      </c>
      <c r="O6237" t="s">
        <v>7623</v>
      </c>
      <c r="P6237" t="s">
        <v>1900</v>
      </c>
      <c r="Q6237" t="s">
        <v>7623</v>
      </c>
      <c r="R6237" t="s">
        <v>1889</v>
      </c>
      <c r="S6237">
        <v>3</v>
      </c>
      <c r="T6237" s="2">
        <v>0</v>
      </c>
      <c r="U6237" s="5">
        <v>26.88</v>
      </c>
      <c r="V6237" s="5">
        <f>ORDENES[[#This Row],[Ventas sin descuento]]-ORDENES[[#This Row],[costos estimados]]</f>
        <v>26.879999999999995</v>
      </c>
      <c r="W6237">
        <v>2</v>
      </c>
      <c r="X6237" s="5">
        <v>111.98</v>
      </c>
      <c r="Y6237" s="5">
        <f>ORDENES[[#This Row],[Ventas Originales (con descuento)]]/(1-ORDENES[[#This Row],[Descuento]])</f>
        <v>111.98</v>
      </c>
      <c r="Z6237" s="5">
        <f>ORDENES[[#This Row],[Ventas Originales (con descuento)]]/ORDENES[[#This Row],[Cantidad]]/(1-ORDENES[[#This Row],[Descuento]])</f>
        <v>55.99</v>
      </c>
      <c r="AA6237" s="5">
        <f>ORDENES[[#This Row],[Ventas Originales (con descuento)]]/ORDENES[[#This Row],[Cantidad]]</f>
        <v>55.99</v>
      </c>
      <c r="AB6237" s="5">
        <f>ORDENES[[#This Row],[Ventas Originales (con descuento)]]-(ORDENES[[#This Row],[Ganancias]])</f>
        <v>85.100000000000009</v>
      </c>
    </row>
    <row r="6238" spans="1:28" x14ac:dyDescent="0.35">
      <c r="A6238" t="s">
        <v>7720</v>
      </c>
      <c r="B6238" t="s">
        <v>140</v>
      </c>
      <c r="C6238" t="s">
        <v>1</v>
      </c>
      <c r="D6238" t="s">
        <v>363</v>
      </c>
      <c r="E6238" t="s">
        <v>82</v>
      </c>
      <c r="F6238" s="1">
        <v>44457</v>
      </c>
      <c r="G6238" t="s">
        <v>7613</v>
      </c>
      <c r="H6238" t="s">
        <v>6075</v>
      </c>
      <c r="I6238">
        <v>31907</v>
      </c>
      <c r="J6238" t="s">
        <v>1212</v>
      </c>
      <c r="K6238" t="s">
        <v>1859</v>
      </c>
      <c r="L6238" t="s">
        <v>1866</v>
      </c>
      <c r="M6238" s="1">
        <v>44461</v>
      </c>
      <c r="N6238" t="s">
        <v>1869</v>
      </c>
      <c r="O6238" t="s">
        <v>7623</v>
      </c>
      <c r="P6238" t="s">
        <v>1918</v>
      </c>
      <c r="Q6238" t="s">
        <v>7623</v>
      </c>
      <c r="R6238" t="s">
        <v>1875</v>
      </c>
      <c r="S6238">
        <v>3</v>
      </c>
      <c r="T6238" s="2">
        <v>0</v>
      </c>
      <c r="U6238" s="5">
        <v>119.47</v>
      </c>
      <c r="V6238" s="5">
        <f>ORDENES[[#This Row],[Ventas sin descuento]]-ORDENES[[#This Row],[costos estimados]]</f>
        <v>119.47000000000003</v>
      </c>
      <c r="W6238">
        <v>2</v>
      </c>
      <c r="X6238" s="5">
        <v>411.98</v>
      </c>
      <c r="Y6238" s="5">
        <f>ORDENES[[#This Row],[Ventas Originales (con descuento)]]/(1-ORDENES[[#This Row],[Descuento]])</f>
        <v>411.98</v>
      </c>
      <c r="Z6238" s="5">
        <f>ORDENES[[#This Row],[Ventas Originales (con descuento)]]/ORDENES[[#This Row],[Cantidad]]/(1-ORDENES[[#This Row],[Descuento]])</f>
        <v>205.99</v>
      </c>
      <c r="AA6238" s="5">
        <f>ORDENES[[#This Row],[Ventas Originales (con descuento)]]/ORDENES[[#This Row],[Cantidad]]</f>
        <v>205.99</v>
      </c>
      <c r="AB6238" s="5">
        <f>ORDENES[[#This Row],[Ventas Originales (con descuento)]]-(ORDENES[[#This Row],[Ganancias]])</f>
        <v>292.51</v>
      </c>
    </row>
    <row r="6239" spans="1:28" x14ac:dyDescent="0.35">
      <c r="A6239" t="s">
        <v>7720</v>
      </c>
      <c r="B6239" t="s">
        <v>3213</v>
      </c>
      <c r="C6239" t="s">
        <v>1</v>
      </c>
      <c r="D6239" t="s">
        <v>2306</v>
      </c>
      <c r="E6239" t="s">
        <v>18</v>
      </c>
      <c r="F6239" s="1">
        <v>43639</v>
      </c>
      <c r="G6239" t="s">
        <v>7613</v>
      </c>
      <c r="H6239" t="s">
        <v>6072</v>
      </c>
      <c r="I6239">
        <v>30344</v>
      </c>
      <c r="J6239" t="s">
        <v>3214</v>
      </c>
      <c r="K6239" t="s">
        <v>1859</v>
      </c>
      <c r="L6239" t="s">
        <v>1866</v>
      </c>
      <c r="M6239" s="1">
        <v>43645</v>
      </c>
      <c r="N6239" t="s">
        <v>1869</v>
      </c>
      <c r="O6239" t="s">
        <v>7623</v>
      </c>
      <c r="P6239" t="s">
        <v>1918</v>
      </c>
      <c r="Q6239" t="s">
        <v>7623</v>
      </c>
      <c r="R6239" t="s">
        <v>1889</v>
      </c>
      <c r="S6239">
        <v>4</v>
      </c>
      <c r="T6239" s="2">
        <v>0</v>
      </c>
      <c r="U6239" s="5">
        <v>18</v>
      </c>
      <c r="V6239" s="5">
        <f>ORDENES[[#This Row],[Ventas sin descuento]]-ORDENES[[#This Row],[costos estimados]]</f>
        <v>18</v>
      </c>
      <c r="W6239">
        <v>3</v>
      </c>
      <c r="X6239" s="5">
        <v>75</v>
      </c>
      <c r="Y6239" s="5">
        <f>ORDENES[[#This Row],[Ventas Originales (con descuento)]]/(1-ORDENES[[#This Row],[Descuento]])</f>
        <v>75</v>
      </c>
      <c r="Z6239" s="5">
        <f>ORDENES[[#This Row],[Ventas Originales (con descuento)]]/ORDENES[[#This Row],[Cantidad]]/(1-ORDENES[[#This Row],[Descuento]])</f>
        <v>25</v>
      </c>
      <c r="AA6239" s="5">
        <f>ORDENES[[#This Row],[Ventas Originales (con descuento)]]/ORDENES[[#This Row],[Cantidad]]</f>
        <v>25</v>
      </c>
      <c r="AB6239" s="5">
        <f>ORDENES[[#This Row],[Ventas Originales (con descuento)]]-(ORDENES[[#This Row],[Ganancias]])</f>
        <v>57</v>
      </c>
    </row>
    <row r="6240" spans="1:28" x14ac:dyDescent="0.35">
      <c r="A6240" t="s">
        <v>7720</v>
      </c>
      <c r="B6240" t="s">
        <v>95</v>
      </c>
      <c r="C6240" t="s">
        <v>1</v>
      </c>
      <c r="D6240" t="s">
        <v>582</v>
      </c>
      <c r="E6240" t="s">
        <v>76</v>
      </c>
      <c r="F6240" s="1">
        <v>44086</v>
      </c>
      <c r="G6240" t="s">
        <v>7613</v>
      </c>
      <c r="H6240" t="s">
        <v>6073</v>
      </c>
      <c r="I6240">
        <v>22153</v>
      </c>
      <c r="J6240" t="s">
        <v>2078</v>
      </c>
      <c r="K6240" t="s">
        <v>1859</v>
      </c>
      <c r="L6240" t="s">
        <v>1866</v>
      </c>
      <c r="M6240" s="1">
        <v>44091</v>
      </c>
      <c r="N6240" t="s">
        <v>1869</v>
      </c>
      <c r="O6240" t="s">
        <v>7623</v>
      </c>
      <c r="P6240" t="s">
        <v>1900</v>
      </c>
      <c r="Q6240" t="s">
        <v>7623</v>
      </c>
      <c r="R6240" t="s">
        <v>1889</v>
      </c>
      <c r="S6240">
        <v>3</v>
      </c>
      <c r="T6240" s="2">
        <v>0</v>
      </c>
      <c r="U6240" s="5">
        <v>1.66</v>
      </c>
      <c r="V6240" s="5">
        <f>ORDENES[[#This Row],[Ventas sin descuento]]-ORDENES[[#This Row],[costos estimados]]</f>
        <v>1.6600000000000001</v>
      </c>
      <c r="W6240">
        <v>3</v>
      </c>
      <c r="X6240" s="5">
        <v>20.7</v>
      </c>
      <c r="Y6240" s="5">
        <f>ORDENES[[#This Row],[Ventas Originales (con descuento)]]/(1-ORDENES[[#This Row],[Descuento]])</f>
        <v>20.7</v>
      </c>
      <c r="Z6240" s="5">
        <f>ORDENES[[#This Row],[Ventas Originales (con descuento)]]/ORDENES[[#This Row],[Cantidad]]/(1-ORDENES[[#This Row],[Descuento]])</f>
        <v>6.8999999999999995</v>
      </c>
      <c r="AA6240" s="5">
        <f>ORDENES[[#This Row],[Ventas Originales (con descuento)]]/ORDENES[[#This Row],[Cantidad]]</f>
        <v>6.8999999999999995</v>
      </c>
      <c r="AB6240" s="5">
        <f>ORDENES[[#This Row],[Ventas Originales (con descuento)]]-(ORDENES[[#This Row],[Ganancias]])</f>
        <v>19.04</v>
      </c>
    </row>
    <row r="6241" spans="1:28" x14ac:dyDescent="0.35">
      <c r="A6241" t="s">
        <v>7720</v>
      </c>
      <c r="B6241" t="s">
        <v>104</v>
      </c>
      <c r="C6241" t="s">
        <v>1</v>
      </c>
      <c r="D6241" t="s">
        <v>2904</v>
      </c>
      <c r="E6241" t="s">
        <v>2259</v>
      </c>
      <c r="F6241" s="1">
        <v>43629</v>
      </c>
      <c r="G6241" t="s">
        <v>7613</v>
      </c>
      <c r="H6241" t="s">
        <v>6667</v>
      </c>
      <c r="I6241">
        <v>35601</v>
      </c>
      <c r="J6241" t="s">
        <v>2260</v>
      </c>
      <c r="K6241" t="s">
        <v>1859</v>
      </c>
      <c r="L6241" t="s">
        <v>1866</v>
      </c>
      <c r="M6241" s="1">
        <v>43635</v>
      </c>
      <c r="N6241" t="s">
        <v>1869</v>
      </c>
      <c r="O6241" t="s">
        <v>7623</v>
      </c>
      <c r="P6241" t="s">
        <v>1902</v>
      </c>
      <c r="Q6241" t="s">
        <v>7623</v>
      </c>
      <c r="R6241" t="s">
        <v>1916</v>
      </c>
      <c r="S6241">
        <v>4</v>
      </c>
      <c r="T6241" s="2">
        <v>0</v>
      </c>
      <c r="U6241" s="5">
        <v>314.99</v>
      </c>
      <c r="V6241" s="5">
        <f>ORDENES[[#This Row],[Ventas sin descuento]]-ORDENES[[#This Row],[costos estimados]]</f>
        <v>314.99</v>
      </c>
      <c r="W6241">
        <v>3</v>
      </c>
      <c r="X6241" s="5">
        <v>899.97</v>
      </c>
      <c r="Y6241" s="5">
        <f>ORDENES[[#This Row],[Ventas Originales (con descuento)]]/(1-ORDENES[[#This Row],[Descuento]])</f>
        <v>899.97</v>
      </c>
      <c r="Z6241" s="5">
        <f>ORDENES[[#This Row],[Ventas Originales (con descuento)]]/ORDENES[[#This Row],[Cantidad]]/(1-ORDENES[[#This Row],[Descuento]])</f>
        <v>299.99</v>
      </c>
      <c r="AA6241" s="5">
        <f>ORDENES[[#This Row],[Ventas Originales (con descuento)]]/ORDENES[[#This Row],[Cantidad]]</f>
        <v>299.99</v>
      </c>
      <c r="AB6241" s="5">
        <f>ORDENES[[#This Row],[Ventas Originales (con descuento)]]-(ORDENES[[#This Row],[Ganancias]])</f>
        <v>584.98</v>
      </c>
    </row>
    <row r="6242" spans="1:28" x14ac:dyDescent="0.35">
      <c r="A6242" t="s">
        <v>7720</v>
      </c>
      <c r="B6242" t="s">
        <v>140</v>
      </c>
      <c r="C6242" t="s">
        <v>1</v>
      </c>
      <c r="D6242" t="s">
        <v>2231</v>
      </c>
      <c r="E6242" t="s">
        <v>609</v>
      </c>
      <c r="F6242" s="1">
        <v>43575</v>
      </c>
      <c r="G6242" t="s">
        <v>7613</v>
      </c>
      <c r="H6242" t="s">
        <v>6079</v>
      </c>
      <c r="I6242">
        <v>31907</v>
      </c>
      <c r="J6242" t="s">
        <v>1771</v>
      </c>
      <c r="K6242" t="s">
        <v>1859</v>
      </c>
      <c r="L6242" t="s">
        <v>1866</v>
      </c>
      <c r="M6242" s="1">
        <v>43580</v>
      </c>
      <c r="N6242" t="s">
        <v>1869</v>
      </c>
      <c r="O6242" t="s">
        <v>7623</v>
      </c>
      <c r="P6242" t="s">
        <v>1918</v>
      </c>
      <c r="Q6242" t="s">
        <v>7623</v>
      </c>
      <c r="R6242" t="s">
        <v>1875</v>
      </c>
      <c r="S6242">
        <v>3</v>
      </c>
      <c r="T6242" s="2">
        <v>0</v>
      </c>
      <c r="U6242" s="5">
        <v>77.75</v>
      </c>
      <c r="V6242" s="5">
        <f>ORDENES[[#This Row],[Ventas sin descuento]]-ORDENES[[#This Row],[costos estimados]]</f>
        <v>77.75</v>
      </c>
      <c r="W6242">
        <v>3</v>
      </c>
      <c r="X6242" s="5">
        <v>287.97000000000003</v>
      </c>
      <c r="Y6242" s="5">
        <f>ORDENES[[#This Row],[Ventas Originales (con descuento)]]/(1-ORDENES[[#This Row],[Descuento]])</f>
        <v>287.97000000000003</v>
      </c>
      <c r="Z6242" s="5">
        <f>ORDENES[[#This Row],[Ventas Originales (con descuento)]]/ORDENES[[#This Row],[Cantidad]]/(1-ORDENES[[#This Row],[Descuento]])</f>
        <v>95.990000000000009</v>
      </c>
      <c r="AA6242" s="5">
        <f>ORDENES[[#This Row],[Ventas Originales (con descuento)]]/ORDENES[[#This Row],[Cantidad]]</f>
        <v>95.990000000000009</v>
      </c>
      <c r="AB6242" s="5">
        <f>ORDENES[[#This Row],[Ventas Originales (con descuento)]]-(ORDENES[[#This Row],[Ganancias]])</f>
        <v>210.22000000000003</v>
      </c>
    </row>
    <row r="6243" spans="1:28" x14ac:dyDescent="0.35">
      <c r="A6243" t="s">
        <v>7720</v>
      </c>
      <c r="B6243" t="s">
        <v>424</v>
      </c>
      <c r="C6243" t="s">
        <v>1</v>
      </c>
      <c r="D6243" t="s">
        <v>289</v>
      </c>
      <c r="E6243" t="s">
        <v>272</v>
      </c>
      <c r="F6243" s="1">
        <v>44544</v>
      </c>
      <c r="G6243" t="s">
        <v>7613</v>
      </c>
      <c r="H6243" t="s">
        <v>6668</v>
      </c>
      <c r="I6243">
        <v>72701</v>
      </c>
      <c r="J6243" t="s">
        <v>1379</v>
      </c>
      <c r="K6243" t="s">
        <v>1859</v>
      </c>
      <c r="L6243" t="s">
        <v>1866</v>
      </c>
      <c r="M6243" s="1">
        <v>44550</v>
      </c>
      <c r="N6243" t="s">
        <v>1869</v>
      </c>
      <c r="O6243" t="s">
        <v>7623</v>
      </c>
      <c r="P6243" t="s">
        <v>1923</v>
      </c>
      <c r="Q6243" t="s">
        <v>7623</v>
      </c>
      <c r="R6243" t="s">
        <v>1889</v>
      </c>
      <c r="S6243">
        <v>4</v>
      </c>
      <c r="T6243" s="2">
        <v>0</v>
      </c>
      <c r="U6243" s="5">
        <v>70.31</v>
      </c>
      <c r="V6243" s="5">
        <f>ORDENES[[#This Row],[Ventas sin descuento]]-ORDENES[[#This Row],[costos estimados]]</f>
        <v>70.31</v>
      </c>
      <c r="W6243">
        <v>4</v>
      </c>
      <c r="X6243" s="5">
        <v>159.80000000000001</v>
      </c>
      <c r="Y6243" s="5">
        <f>ORDENES[[#This Row],[Ventas Originales (con descuento)]]/(1-ORDENES[[#This Row],[Descuento]])</f>
        <v>159.80000000000001</v>
      </c>
      <c r="Z6243" s="5">
        <f>ORDENES[[#This Row],[Ventas Originales (con descuento)]]/ORDENES[[#This Row],[Cantidad]]/(1-ORDENES[[#This Row],[Descuento]])</f>
        <v>39.950000000000003</v>
      </c>
      <c r="AA6243" s="5">
        <f>ORDENES[[#This Row],[Ventas Originales (con descuento)]]/ORDENES[[#This Row],[Cantidad]]</f>
        <v>39.950000000000003</v>
      </c>
      <c r="AB6243" s="5">
        <f>ORDENES[[#This Row],[Ventas Originales (con descuento)]]-(ORDENES[[#This Row],[Ganancias]])</f>
        <v>89.490000000000009</v>
      </c>
    </row>
    <row r="6244" spans="1:28" x14ac:dyDescent="0.35">
      <c r="A6244" t="s">
        <v>7720</v>
      </c>
      <c r="B6244" t="s">
        <v>2351</v>
      </c>
      <c r="C6244" t="s">
        <v>1</v>
      </c>
      <c r="D6244" t="s">
        <v>313</v>
      </c>
      <c r="E6244" t="s">
        <v>113</v>
      </c>
      <c r="F6244" s="1">
        <v>43329</v>
      </c>
      <c r="G6244" t="s">
        <v>7598</v>
      </c>
      <c r="H6244" t="s">
        <v>6669</v>
      </c>
      <c r="I6244">
        <v>72209</v>
      </c>
      <c r="J6244" t="s">
        <v>1260</v>
      </c>
      <c r="K6244" t="s">
        <v>1859</v>
      </c>
      <c r="L6244" t="s">
        <v>1866</v>
      </c>
      <c r="M6244" s="1">
        <v>43333</v>
      </c>
      <c r="N6244" t="s">
        <v>1869</v>
      </c>
      <c r="O6244" t="s">
        <v>7623</v>
      </c>
      <c r="P6244" t="s">
        <v>1923</v>
      </c>
      <c r="Q6244" t="s">
        <v>7623</v>
      </c>
      <c r="R6244" t="s">
        <v>1889</v>
      </c>
      <c r="S6244">
        <v>3</v>
      </c>
      <c r="T6244" s="2">
        <v>0</v>
      </c>
      <c r="U6244" s="5">
        <v>122.39</v>
      </c>
      <c r="V6244" s="5">
        <f>ORDENES[[#This Row],[Ventas sin descuento]]-ORDENES[[#This Row],[costos estimados]]</f>
        <v>122.38999999999999</v>
      </c>
      <c r="W6244">
        <v>4</v>
      </c>
      <c r="X6244" s="5">
        <v>339.96</v>
      </c>
      <c r="Y6244" s="5">
        <f>ORDENES[[#This Row],[Ventas Originales (con descuento)]]/(1-ORDENES[[#This Row],[Descuento]])</f>
        <v>339.96</v>
      </c>
      <c r="Z6244" s="5">
        <f>ORDENES[[#This Row],[Ventas Originales (con descuento)]]/ORDENES[[#This Row],[Cantidad]]/(1-ORDENES[[#This Row],[Descuento]])</f>
        <v>84.99</v>
      </c>
      <c r="AA6244" s="5">
        <f>ORDENES[[#This Row],[Ventas Originales (con descuento)]]/ORDENES[[#This Row],[Cantidad]]</f>
        <v>84.99</v>
      </c>
      <c r="AB6244" s="5">
        <f>ORDENES[[#This Row],[Ventas Originales (con descuento)]]-(ORDENES[[#This Row],[Ganancias]])</f>
        <v>217.57</v>
      </c>
    </row>
    <row r="6245" spans="1:28" x14ac:dyDescent="0.35">
      <c r="A6245" t="s">
        <v>7720</v>
      </c>
      <c r="B6245" t="s">
        <v>140</v>
      </c>
      <c r="C6245" t="s">
        <v>1</v>
      </c>
      <c r="D6245" t="s">
        <v>3416</v>
      </c>
      <c r="E6245" t="s">
        <v>521</v>
      </c>
      <c r="F6245" s="1">
        <v>43847</v>
      </c>
      <c r="G6245" t="s">
        <v>7613</v>
      </c>
      <c r="H6245" t="s">
        <v>6670</v>
      </c>
      <c r="I6245">
        <v>31907</v>
      </c>
      <c r="J6245" t="s">
        <v>1666</v>
      </c>
      <c r="K6245" t="s">
        <v>1859</v>
      </c>
      <c r="L6245" t="s">
        <v>1866</v>
      </c>
      <c r="M6245" s="1">
        <v>43851</v>
      </c>
      <c r="N6245" t="s">
        <v>1869</v>
      </c>
      <c r="O6245" t="s">
        <v>7623</v>
      </c>
      <c r="P6245" t="s">
        <v>1918</v>
      </c>
      <c r="Q6245" t="s">
        <v>7623</v>
      </c>
      <c r="R6245" t="s">
        <v>1889</v>
      </c>
      <c r="S6245">
        <v>3</v>
      </c>
      <c r="T6245" s="2">
        <v>0</v>
      </c>
      <c r="U6245" s="5">
        <v>31.6</v>
      </c>
      <c r="V6245" s="5">
        <f>ORDENES[[#This Row],[Ventas sin descuento]]-ORDENES[[#This Row],[costos estimados]]</f>
        <v>31.600000000000023</v>
      </c>
      <c r="W6245">
        <v>4</v>
      </c>
      <c r="X6245" s="5">
        <v>316</v>
      </c>
      <c r="Y6245" s="5">
        <f>ORDENES[[#This Row],[Ventas Originales (con descuento)]]/(1-ORDENES[[#This Row],[Descuento]])</f>
        <v>316</v>
      </c>
      <c r="Z6245" s="5">
        <f>ORDENES[[#This Row],[Ventas Originales (con descuento)]]/ORDENES[[#This Row],[Cantidad]]/(1-ORDENES[[#This Row],[Descuento]])</f>
        <v>79</v>
      </c>
      <c r="AA6245" s="5">
        <f>ORDENES[[#This Row],[Ventas Originales (con descuento)]]/ORDENES[[#This Row],[Cantidad]]</f>
        <v>79</v>
      </c>
      <c r="AB6245" s="5">
        <f>ORDENES[[#This Row],[Ventas Originales (con descuento)]]-(ORDENES[[#This Row],[Ganancias]])</f>
        <v>284.39999999999998</v>
      </c>
    </row>
    <row r="6246" spans="1:28" x14ac:dyDescent="0.35">
      <c r="A6246" t="s">
        <v>7720</v>
      </c>
      <c r="B6246" t="s">
        <v>140</v>
      </c>
      <c r="C6246" t="s">
        <v>1</v>
      </c>
      <c r="D6246" t="s">
        <v>2040</v>
      </c>
      <c r="E6246" t="s">
        <v>194</v>
      </c>
      <c r="F6246" s="1">
        <v>43727</v>
      </c>
      <c r="G6246" t="s">
        <v>7613</v>
      </c>
      <c r="H6246" t="s">
        <v>6671</v>
      </c>
      <c r="I6246">
        <v>31907</v>
      </c>
      <c r="J6246" t="s">
        <v>3305</v>
      </c>
      <c r="K6246" t="s">
        <v>1859</v>
      </c>
      <c r="L6246" t="s">
        <v>1866</v>
      </c>
      <c r="M6246" s="1">
        <v>43734</v>
      </c>
      <c r="N6246" t="s">
        <v>1869</v>
      </c>
      <c r="O6246" t="s">
        <v>7623</v>
      </c>
      <c r="P6246" t="s">
        <v>1918</v>
      </c>
      <c r="Q6246" t="s">
        <v>7623</v>
      </c>
      <c r="R6246" t="s">
        <v>1889</v>
      </c>
      <c r="S6246">
        <v>5</v>
      </c>
      <c r="T6246" s="2">
        <v>0</v>
      </c>
      <c r="U6246" s="5">
        <v>23.23</v>
      </c>
      <c r="V6246" s="5">
        <f>ORDENES[[#This Row],[Ventas sin descuento]]-ORDENES[[#This Row],[costos estimados]]</f>
        <v>23.230000000000004</v>
      </c>
      <c r="W6246">
        <v>4</v>
      </c>
      <c r="X6246" s="5">
        <v>66.36</v>
      </c>
      <c r="Y6246" s="5">
        <f>ORDENES[[#This Row],[Ventas Originales (con descuento)]]/(1-ORDENES[[#This Row],[Descuento]])</f>
        <v>66.36</v>
      </c>
      <c r="Z6246" s="5">
        <f>ORDENES[[#This Row],[Ventas Originales (con descuento)]]/ORDENES[[#This Row],[Cantidad]]/(1-ORDENES[[#This Row],[Descuento]])</f>
        <v>16.59</v>
      </c>
      <c r="AA6246" s="5">
        <f>ORDENES[[#This Row],[Ventas Originales (con descuento)]]/ORDENES[[#This Row],[Cantidad]]</f>
        <v>16.59</v>
      </c>
      <c r="AB6246" s="5">
        <f>ORDENES[[#This Row],[Ventas Originales (con descuento)]]-(ORDENES[[#This Row],[Ganancias]])</f>
        <v>43.129999999999995</v>
      </c>
    </row>
    <row r="6247" spans="1:28" x14ac:dyDescent="0.35">
      <c r="A6247" t="s">
        <v>7720</v>
      </c>
      <c r="B6247" t="s">
        <v>104</v>
      </c>
      <c r="C6247" t="s">
        <v>1</v>
      </c>
      <c r="D6247" t="s">
        <v>2851</v>
      </c>
      <c r="E6247" t="s">
        <v>457</v>
      </c>
      <c r="F6247" s="1">
        <v>43461</v>
      </c>
      <c r="G6247" t="s">
        <v>7613</v>
      </c>
      <c r="H6247" t="s">
        <v>6672</v>
      </c>
      <c r="I6247">
        <v>35601</v>
      </c>
      <c r="J6247" t="s">
        <v>3017</v>
      </c>
      <c r="K6247" t="s">
        <v>1859</v>
      </c>
      <c r="L6247" t="s">
        <v>1866</v>
      </c>
      <c r="M6247" s="1">
        <v>43468</v>
      </c>
      <c r="N6247" t="s">
        <v>1869</v>
      </c>
      <c r="O6247" t="s">
        <v>7623</v>
      </c>
      <c r="P6247" t="s">
        <v>1902</v>
      </c>
      <c r="Q6247" t="s">
        <v>7623</v>
      </c>
      <c r="R6247" t="s">
        <v>1889</v>
      </c>
      <c r="S6247">
        <v>5</v>
      </c>
      <c r="T6247" s="2">
        <v>0</v>
      </c>
      <c r="U6247" s="5">
        <v>184.26</v>
      </c>
      <c r="V6247" s="5">
        <f>ORDENES[[#This Row],[Ventas sin descuento]]-ORDENES[[#This Row],[costos estimados]]</f>
        <v>184.26</v>
      </c>
      <c r="W6247">
        <v>5</v>
      </c>
      <c r="X6247" s="5">
        <v>498</v>
      </c>
      <c r="Y6247" s="5">
        <f>ORDENES[[#This Row],[Ventas Originales (con descuento)]]/(1-ORDENES[[#This Row],[Descuento]])</f>
        <v>498</v>
      </c>
      <c r="Z6247" s="5">
        <f>ORDENES[[#This Row],[Ventas Originales (con descuento)]]/ORDENES[[#This Row],[Cantidad]]/(1-ORDENES[[#This Row],[Descuento]])</f>
        <v>99.6</v>
      </c>
      <c r="AA6247" s="5">
        <f>ORDENES[[#This Row],[Ventas Originales (con descuento)]]/ORDENES[[#This Row],[Cantidad]]</f>
        <v>99.6</v>
      </c>
      <c r="AB6247" s="5">
        <f>ORDENES[[#This Row],[Ventas Originales (con descuento)]]-(ORDENES[[#This Row],[Ganancias]])</f>
        <v>313.74</v>
      </c>
    </row>
    <row r="6248" spans="1:28" x14ac:dyDescent="0.35">
      <c r="A6248" t="s">
        <v>7720</v>
      </c>
      <c r="B6248" t="s">
        <v>424</v>
      </c>
      <c r="C6248" t="s">
        <v>1</v>
      </c>
      <c r="D6248" t="s">
        <v>289</v>
      </c>
      <c r="E6248" t="s">
        <v>607</v>
      </c>
      <c r="F6248" s="1">
        <v>44544</v>
      </c>
      <c r="G6248" t="s">
        <v>7613</v>
      </c>
      <c r="H6248" t="s">
        <v>6668</v>
      </c>
      <c r="I6248">
        <v>72701</v>
      </c>
      <c r="J6248" t="s">
        <v>2743</v>
      </c>
      <c r="K6248" t="s">
        <v>1859</v>
      </c>
      <c r="L6248" t="s">
        <v>1866</v>
      </c>
      <c r="M6248" s="1">
        <v>44550</v>
      </c>
      <c r="N6248" t="s">
        <v>1869</v>
      </c>
      <c r="O6248" t="s">
        <v>7623</v>
      </c>
      <c r="P6248" t="s">
        <v>1923</v>
      </c>
      <c r="Q6248" t="s">
        <v>7623</v>
      </c>
      <c r="R6248" t="s">
        <v>1889</v>
      </c>
      <c r="S6248">
        <v>4</v>
      </c>
      <c r="T6248" s="2">
        <v>0</v>
      </c>
      <c r="U6248" s="5">
        <v>8.5</v>
      </c>
      <c r="V6248" s="5">
        <f>ORDENES[[#This Row],[Ventas sin descuento]]-ORDENES[[#This Row],[costos estimados]]</f>
        <v>8.5</v>
      </c>
      <c r="W6248">
        <v>5</v>
      </c>
      <c r="X6248" s="5">
        <v>44.75</v>
      </c>
      <c r="Y6248" s="5">
        <f>ORDENES[[#This Row],[Ventas Originales (con descuento)]]/(1-ORDENES[[#This Row],[Descuento]])</f>
        <v>44.75</v>
      </c>
      <c r="Z6248" s="5">
        <f>ORDENES[[#This Row],[Ventas Originales (con descuento)]]/ORDENES[[#This Row],[Cantidad]]/(1-ORDENES[[#This Row],[Descuento]])</f>
        <v>8.9499999999999993</v>
      </c>
      <c r="AA6248" s="5">
        <f>ORDENES[[#This Row],[Ventas Originales (con descuento)]]/ORDENES[[#This Row],[Cantidad]]</f>
        <v>8.9499999999999993</v>
      </c>
      <c r="AB6248" s="5">
        <f>ORDENES[[#This Row],[Ventas Originales (con descuento)]]-(ORDENES[[#This Row],[Ganancias]])</f>
        <v>36.25</v>
      </c>
    </row>
    <row r="6249" spans="1:28" x14ac:dyDescent="0.35">
      <c r="A6249" t="s">
        <v>7720</v>
      </c>
      <c r="B6249" t="s">
        <v>1930</v>
      </c>
      <c r="C6249" t="s">
        <v>1</v>
      </c>
      <c r="D6249" t="s">
        <v>64</v>
      </c>
      <c r="E6249" t="s">
        <v>63</v>
      </c>
      <c r="F6249" s="1">
        <v>44517</v>
      </c>
      <c r="G6249" t="s">
        <v>7613</v>
      </c>
      <c r="H6249" t="s">
        <v>6662</v>
      </c>
      <c r="I6249">
        <v>30605</v>
      </c>
      <c r="J6249" t="s">
        <v>3651</v>
      </c>
      <c r="K6249" t="s">
        <v>1859</v>
      </c>
      <c r="L6249" t="s">
        <v>1866</v>
      </c>
      <c r="M6249" s="1">
        <v>44521</v>
      </c>
      <c r="N6249" t="s">
        <v>1869</v>
      </c>
      <c r="O6249" t="s">
        <v>7623</v>
      </c>
      <c r="P6249" t="s">
        <v>1918</v>
      </c>
      <c r="Q6249" t="s">
        <v>7623</v>
      </c>
      <c r="R6249" t="s">
        <v>1875</v>
      </c>
      <c r="S6249">
        <v>3</v>
      </c>
      <c r="T6249" s="2">
        <v>0</v>
      </c>
      <c r="U6249" s="5">
        <v>55.65</v>
      </c>
      <c r="V6249" s="5">
        <f>ORDENES[[#This Row],[Ventas sin descuento]]-ORDENES[[#This Row],[costos estimados]]</f>
        <v>55.650000000000006</v>
      </c>
      <c r="W6249">
        <v>5</v>
      </c>
      <c r="X6249" s="5">
        <v>206.1</v>
      </c>
      <c r="Y6249" s="5">
        <f>ORDENES[[#This Row],[Ventas Originales (con descuento)]]/(1-ORDENES[[#This Row],[Descuento]])</f>
        <v>206.1</v>
      </c>
      <c r="Z6249" s="5">
        <f>ORDENES[[#This Row],[Ventas Originales (con descuento)]]/ORDENES[[#This Row],[Cantidad]]/(1-ORDENES[[#This Row],[Descuento]])</f>
        <v>41.22</v>
      </c>
      <c r="AA6249" s="5">
        <f>ORDENES[[#This Row],[Ventas Originales (con descuento)]]/ORDENES[[#This Row],[Cantidad]]</f>
        <v>41.22</v>
      </c>
      <c r="AB6249" s="5">
        <f>ORDENES[[#This Row],[Ventas Originales (con descuento)]]-(ORDENES[[#This Row],[Ganancias]])</f>
        <v>150.44999999999999</v>
      </c>
    </row>
    <row r="6250" spans="1:28" x14ac:dyDescent="0.35">
      <c r="A6250" t="s">
        <v>7720</v>
      </c>
      <c r="B6250" t="s">
        <v>110</v>
      </c>
      <c r="C6250" t="s">
        <v>1</v>
      </c>
      <c r="D6250" t="s">
        <v>553</v>
      </c>
      <c r="E6250" t="s">
        <v>82</v>
      </c>
      <c r="F6250" s="1">
        <v>43197</v>
      </c>
      <c r="G6250" t="s">
        <v>7613</v>
      </c>
      <c r="H6250" t="s">
        <v>6673</v>
      </c>
      <c r="I6250">
        <v>29203</v>
      </c>
      <c r="J6250" t="s">
        <v>1320</v>
      </c>
      <c r="K6250" t="s">
        <v>1859</v>
      </c>
      <c r="L6250" t="s">
        <v>1866</v>
      </c>
      <c r="M6250" s="1">
        <v>43202</v>
      </c>
      <c r="N6250" t="s">
        <v>1869</v>
      </c>
      <c r="O6250" t="s">
        <v>7623</v>
      </c>
      <c r="P6250" t="s">
        <v>1903</v>
      </c>
      <c r="Q6250" t="s">
        <v>7623</v>
      </c>
      <c r="R6250" t="s">
        <v>1875</v>
      </c>
      <c r="S6250">
        <v>3</v>
      </c>
      <c r="T6250" s="2">
        <v>0</v>
      </c>
      <c r="U6250" s="5">
        <v>163.79</v>
      </c>
      <c r="V6250" s="5">
        <f>ORDENES[[#This Row],[Ventas sin descuento]]-ORDENES[[#This Row],[costos estimados]]</f>
        <v>163.78999999999996</v>
      </c>
      <c r="W6250">
        <v>5</v>
      </c>
      <c r="X6250" s="5">
        <v>629.95000000000005</v>
      </c>
      <c r="Y6250" s="5">
        <f>ORDENES[[#This Row],[Ventas Originales (con descuento)]]/(1-ORDENES[[#This Row],[Descuento]])</f>
        <v>629.95000000000005</v>
      </c>
      <c r="Z6250" s="5">
        <f>ORDENES[[#This Row],[Ventas Originales (con descuento)]]/ORDENES[[#This Row],[Cantidad]]/(1-ORDENES[[#This Row],[Descuento]])</f>
        <v>125.99000000000001</v>
      </c>
      <c r="AA6250" s="5">
        <f>ORDENES[[#This Row],[Ventas Originales (con descuento)]]/ORDENES[[#This Row],[Cantidad]]</f>
        <v>125.99000000000001</v>
      </c>
      <c r="AB6250" s="5">
        <f>ORDENES[[#This Row],[Ventas Originales (con descuento)]]-(ORDENES[[#This Row],[Ganancias]])</f>
        <v>466.16000000000008</v>
      </c>
    </row>
    <row r="6251" spans="1:28" x14ac:dyDescent="0.35">
      <c r="A6251" t="s">
        <v>7720</v>
      </c>
      <c r="B6251" t="s">
        <v>3245</v>
      </c>
      <c r="C6251" t="s">
        <v>1</v>
      </c>
      <c r="D6251" t="s">
        <v>341</v>
      </c>
      <c r="E6251" t="s">
        <v>272</v>
      </c>
      <c r="F6251" s="1">
        <v>43677</v>
      </c>
      <c r="G6251" t="s">
        <v>7613</v>
      </c>
      <c r="H6251" t="s">
        <v>6674</v>
      </c>
      <c r="I6251">
        <v>39401</v>
      </c>
      <c r="J6251" t="s">
        <v>1379</v>
      </c>
      <c r="K6251" t="s">
        <v>1859</v>
      </c>
      <c r="L6251" t="s">
        <v>1866</v>
      </c>
      <c r="M6251" s="1">
        <v>43683</v>
      </c>
      <c r="N6251" t="s">
        <v>1869</v>
      </c>
      <c r="O6251" t="s">
        <v>7623</v>
      </c>
      <c r="P6251" t="s">
        <v>1922</v>
      </c>
      <c r="Q6251" t="s">
        <v>7623</v>
      </c>
      <c r="R6251" t="s">
        <v>1889</v>
      </c>
      <c r="S6251">
        <v>4</v>
      </c>
      <c r="T6251" s="2">
        <v>0</v>
      </c>
      <c r="U6251" s="5">
        <v>105.47</v>
      </c>
      <c r="V6251" s="5">
        <f>ORDENES[[#This Row],[Ventas sin descuento]]-ORDENES[[#This Row],[costos estimados]]</f>
        <v>105.47</v>
      </c>
      <c r="W6251">
        <v>6</v>
      </c>
      <c r="X6251" s="5">
        <v>239.7</v>
      </c>
      <c r="Y6251" s="5">
        <f>ORDENES[[#This Row],[Ventas Originales (con descuento)]]/(1-ORDENES[[#This Row],[Descuento]])</f>
        <v>239.7</v>
      </c>
      <c r="Z6251" s="5">
        <f>ORDENES[[#This Row],[Ventas Originales (con descuento)]]/ORDENES[[#This Row],[Cantidad]]/(1-ORDENES[[#This Row],[Descuento]])</f>
        <v>39.949999999999996</v>
      </c>
      <c r="AA6251" s="5">
        <f>ORDENES[[#This Row],[Ventas Originales (con descuento)]]/ORDENES[[#This Row],[Cantidad]]</f>
        <v>39.949999999999996</v>
      </c>
      <c r="AB6251" s="5">
        <f>ORDENES[[#This Row],[Ventas Originales (con descuento)]]-(ORDENES[[#This Row],[Ganancias]])</f>
        <v>134.22999999999999</v>
      </c>
    </row>
    <row r="6252" spans="1:28" x14ac:dyDescent="0.35">
      <c r="A6252" t="s">
        <v>7720</v>
      </c>
      <c r="B6252" t="s">
        <v>95</v>
      </c>
      <c r="C6252" t="s">
        <v>1</v>
      </c>
      <c r="D6252" t="s">
        <v>2156</v>
      </c>
      <c r="E6252" t="s">
        <v>60</v>
      </c>
      <c r="F6252" s="1">
        <v>43981</v>
      </c>
      <c r="G6252" t="s">
        <v>7613</v>
      </c>
      <c r="H6252" t="s">
        <v>6083</v>
      </c>
      <c r="I6252">
        <v>22153</v>
      </c>
      <c r="J6252" t="s">
        <v>2982</v>
      </c>
      <c r="K6252" t="s">
        <v>1859</v>
      </c>
      <c r="L6252" t="s">
        <v>1866</v>
      </c>
      <c r="M6252" s="1">
        <v>43985</v>
      </c>
      <c r="N6252" t="s">
        <v>1869</v>
      </c>
      <c r="O6252" t="s">
        <v>7623</v>
      </c>
      <c r="P6252" t="s">
        <v>1900</v>
      </c>
      <c r="Q6252" t="s">
        <v>7623</v>
      </c>
      <c r="R6252" t="s">
        <v>1889</v>
      </c>
      <c r="S6252">
        <v>3</v>
      </c>
      <c r="T6252" s="2">
        <v>0</v>
      </c>
      <c r="U6252" s="5">
        <v>653.29999999999995</v>
      </c>
      <c r="V6252" s="5">
        <f>ORDENES[[#This Row],[Ventas sin descuento]]-ORDENES[[#This Row],[costos estimados]]</f>
        <v>653.29999999999995</v>
      </c>
      <c r="W6252">
        <v>6</v>
      </c>
      <c r="X6252" s="5">
        <v>1979.7</v>
      </c>
      <c r="Y6252" s="5">
        <f>ORDENES[[#This Row],[Ventas Originales (con descuento)]]/(1-ORDENES[[#This Row],[Descuento]])</f>
        <v>1979.7</v>
      </c>
      <c r="Z6252" s="5">
        <f>ORDENES[[#This Row],[Ventas Originales (con descuento)]]/ORDENES[[#This Row],[Cantidad]]/(1-ORDENES[[#This Row],[Descuento]])</f>
        <v>329.95</v>
      </c>
      <c r="AA6252" s="5">
        <f>ORDENES[[#This Row],[Ventas Originales (con descuento)]]/ORDENES[[#This Row],[Cantidad]]</f>
        <v>329.95</v>
      </c>
      <c r="AB6252" s="5">
        <f>ORDENES[[#This Row],[Ventas Originales (con descuento)]]-(ORDENES[[#This Row],[Ganancias]])</f>
        <v>1326.4</v>
      </c>
    </row>
    <row r="6253" spans="1:28" x14ac:dyDescent="0.35">
      <c r="A6253" t="s">
        <v>7720</v>
      </c>
      <c r="B6253" t="s">
        <v>95</v>
      </c>
      <c r="C6253" t="s">
        <v>1</v>
      </c>
      <c r="D6253" t="s">
        <v>279</v>
      </c>
      <c r="E6253" t="s">
        <v>410</v>
      </c>
      <c r="F6253" s="1">
        <v>43180</v>
      </c>
      <c r="G6253" t="s">
        <v>7613</v>
      </c>
      <c r="H6253" t="s">
        <v>6675</v>
      </c>
      <c r="I6253">
        <v>22153</v>
      </c>
      <c r="J6253" t="s">
        <v>2108</v>
      </c>
      <c r="K6253" t="s">
        <v>1859</v>
      </c>
      <c r="L6253" t="s">
        <v>1866</v>
      </c>
      <c r="M6253" s="1">
        <v>43184</v>
      </c>
      <c r="N6253" t="s">
        <v>1869</v>
      </c>
      <c r="O6253" t="s">
        <v>7623</v>
      </c>
      <c r="P6253" t="s">
        <v>1900</v>
      </c>
      <c r="Q6253" t="s">
        <v>7623</v>
      </c>
      <c r="R6253" t="s">
        <v>1875</v>
      </c>
      <c r="S6253">
        <v>3</v>
      </c>
      <c r="T6253" s="2">
        <v>0</v>
      </c>
      <c r="U6253" s="5">
        <v>909.98</v>
      </c>
      <c r="V6253" s="5">
        <f>ORDENES[[#This Row],[Ventas sin descuento]]-ORDENES[[#This Row],[costos estimados]]</f>
        <v>909.98</v>
      </c>
      <c r="W6253">
        <v>7</v>
      </c>
      <c r="X6253" s="5">
        <v>3499.93</v>
      </c>
      <c r="Y6253" s="5">
        <f>ORDENES[[#This Row],[Ventas Originales (con descuento)]]/(1-ORDENES[[#This Row],[Descuento]])</f>
        <v>3499.93</v>
      </c>
      <c r="Z6253" s="5">
        <f>ORDENES[[#This Row],[Ventas Originales (con descuento)]]/ORDENES[[#This Row],[Cantidad]]/(1-ORDENES[[#This Row],[Descuento]])</f>
        <v>499.98999999999995</v>
      </c>
      <c r="AA6253" s="5">
        <f>ORDENES[[#This Row],[Ventas Originales (con descuento)]]/ORDENES[[#This Row],[Cantidad]]</f>
        <v>499.98999999999995</v>
      </c>
      <c r="AB6253" s="5">
        <f>ORDENES[[#This Row],[Ventas Originales (con descuento)]]-(ORDENES[[#This Row],[Ganancias]])</f>
        <v>2589.9499999999998</v>
      </c>
    </row>
    <row r="6254" spans="1:28" x14ac:dyDescent="0.35">
      <c r="A6254" t="s">
        <v>7720</v>
      </c>
      <c r="B6254" t="s">
        <v>140</v>
      </c>
      <c r="C6254" t="s">
        <v>1</v>
      </c>
      <c r="D6254" t="s">
        <v>363</v>
      </c>
      <c r="E6254" t="s">
        <v>18</v>
      </c>
      <c r="F6254" s="1">
        <v>44457</v>
      </c>
      <c r="G6254" t="s">
        <v>7613</v>
      </c>
      <c r="H6254" t="s">
        <v>6075</v>
      </c>
      <c r="I6254">
        <v>31907</v>
      </c>
      <c r="J6254" t="s">
        <v>1327</v>
      </c>
      <c r="K6254" t="s">
        <v>1859</v>
      </c>
      <c r="L6254" t="s">
        <v>1866</v>
      </c>
      <c r="M6254" s="1">
        <v>44461</v>
      </c>
      <c r="N6254" t="s">
        <v>1869</v>
      </c>
      <c r="O6254" t="s">
        <v>7623</v>
      </c>
      <c r="P6254" t="s">
        <v>1918</v>
      </c>
      <c r="Q6254" t="s">
        <v>7623</v>
      </c>
      <c r="R6254" t="s">
        <v>1875</v>
      </c>
      <c r="S6254">
        <v>3</v>
      </c>
      <c r="T6254" s="2">
        <v>0</v>
      </c>
      <c r="U6254" s="5">
        <v>26.79</v>
      </c>
      <c r="V6254" s="5">
        <f>ORDENES[[#This Row],[Ventas sin descuento]]-ORDENES[[#This Row],[costos estimados]]</f>
        <v>26.789999999999992</v>
      </c>
      <c r="W6254">
        <v>8</v>
      </c>
      <c r="X6254" s="5">
        <v>95.68</v>
      </c>
      <c r="Y6254" s="5">
        <f>ORDENES[[#This Row],[Ventas Originales (con descuento)]]/(1-ORDENES[[#This Row],[Descuento]])</f>
        <v>95.68</v>
      </c>
      <c r="Z6254" s="5">
        <f>ORDENES[[#This Row],[Ventas Originales (con descuento)]]/ORDENES[[#This Row],[Cantidad]]/(1-ORDENES[[#This Row],[Descuento]])</f>
        <v>11.96</v>
      </c>
      <c r="AA6254" s="5">
        <f>ORDENES[[#This Row],[Ventas Originales (con descuento)]]/ORDENES[[#This Row],[Cantidad]]</f>
        <v>11.96</v>
      </c>
      <c r="AB6254" s="5">
        <f>ORDENES[[#This Row],[Ventas Originales (con descuento)]]-(ORDENES[[#This Row],[Ganancias]])</f>
        <v>68.890000000000015</v>
      </c>
    </row>
    <row r="6255" spans="1:28" x14ac:dyDescent="0.35">
      <c r="A6255" t="s">
        <v>7720</v>
      </c>
      <c r="B6255" t="s">
        <v>3096</v>
      </c>
      <c r="C6255" t="s">
        <v>1</v>
      </c>
      <c r="D6255" t="s">
        <v>2156</v>
      </c>
      <c r="E6255" t="s">
        <v>18</v>
      </c>
      <c r="F6255" s="1">
        <v>43781</v>
      </c>
      <c r="G6255" t="s">
        <v>7613</v>
      </c>
      <c r="H6255" t="s">
        <v>6096</v>
      </c>
      <c r="I6255">
        <v>33317</v>
      </c>
      <c r="J6255" t="s">
        <v>2337</v>
      </c>
      <c r="K6255" t="s">
        <v>1859</v>
      </c>
      <c r="L6255" t="s">
        <v>1866</v>
      </c>
      <c r="M6255" s="1">
        <v>43788</v>
      </c>
      <c r="N6255" t="s">
        <v>1869</v>
      </c>
      <c r="O6255" t="s">
        <v>7623</v>
      </c>
      <c r="P6255" t="s">
        <v>1870</v>
      </c>
      <c r="Q6255" t="s">
        <v>7623</v>
      </c>
      <c r="R6255" t="s">
        <v>1875</v>
      </c>
      <c r="S6255">
        <v>5</v>
      </c>
      <c r="T6255" s="2">
        <v>0.2</v>
      </c>
      <c r="U6255" s="5">
        <v>10.08</v>
      </c>
      <c r="V6255" s="5">
        <f>ORDENES[[#This Row],[Ventas sin descuento]]-ORDENES[[#This Row],[costos estimados]]</f>
        <v>35.277499999999989</v>
      </c>
      <c r="W6255">
        <v>1</v>
      </c>
      <c r="X6255" s="5">
        <v>100.79</v>
      </c>
      <c r="Y6255" s="5">
        <f>ORDENES[[#This Row],[Ventas Originales (con descuento)]]/(1-ORDENES[[#This Row],[Descuento]])</f>
        <v>125.9875</v>
      </c>
      <c r="Z6255" s="5">
        <f>ORDENES[[#This Row],[Ventas Originales (con descuento)]]/ORDENES[[#This Row],[Cantidad]]/(1-ORDENES[[#This Row],[Descuento]])</f>
        <v>125.9875</v>
      </c>
      <c r="AA6255" s="5">
        <f>ORDENES[[#This Row],[Ventas Originales (con descuento)]]/ORDENES[[#This Row],[Cantidad]]</f>
        <v>100.79</v>
      </c>
      <c r="AB6255" s="5">
        <f>ORDENES[[#This Row],[Ventas Originales (con descuento)]]-(ORDENES[[#This Row],[Ganancias]])</f>
        <v>90.710000000000008</v>
      </c>
    </row>
    <row r="6256" spans="1:28" x14ac:dyDescent="0.35">
      <c r="A6256" t="s">
        <v>7720</v>
      </c>
      <c r="B6256" t="s">
        <v>110</v>
      </c>
      <c r="C6256" t="s">
        <v>1</v>
      </c>
      <c r="D6256" t="s">
        <v>2609</v>
      </c>
      <c r="E6256" t="s">
        <v>134</v>
      </c>
      <c r="F6256" s="1">
        <v>44485</v>
      </c>
      <c r="G6256" t="s">
        <v>7613</v>
      </c>
      <c r="H6256" t="s">
        <v>6114</v>
      </c>
      <c r="I6256">
        <v>38401</v>
      </c>
      <c r="J6256" t="s">
        <v>1257</v>
      </c>
      <c r="K6256" t="s">
        <v>1859</v>
      </c>
      <c r="L6256" t="s">
        <v>1866</v>
      </c>
      <c r="M6256" s="1">
        <v>44490</v>
      </c>
      <c r="N6256" t="s">
        <v>1869</v>
      </c>
      <c r="O6256" t="s">
        <v>7623</v>
      </c>
      <c r="P6256" t="s">
        <v>1901</v>
      </c>
      <c r="Q6256" t="s">
        <v>7623</v>
      </c>
      <c r="R6256" t="s">
        <v>1889</v>
      </c>
      <c r="S6256">
        <v>3</v>
      </c>
      <c r="T6256" s="2">
        <v>0.2</v>
      </c>
      <c r="U6256" s="5">
        <v>4.4000000000000004</v>
      </c>
      <c r="V6256" s="5">
        <f>ORDENES[[#This Row],[Ventas sin descuento]]-ORDENES[[#This Row],[costos estimados]]</f>
        <v>9.0325000000000006</v>
      </c>
      <c r="W6256">
        <v>2</v>
      </c>
      <c r="X6256" s="5">
        <v>18.53</v>
      </c>
      <c r="Y6256" s="5">
        <f>ORDENES[[#This Row],[Ventas Originales (con descuento)]]/(1-ORDENES[[#This Row],[Descuento]])</f>
        <v>23.162500000000001</v>
      </c>
      <c r="Z6256" s="5">
        <f>ORDENES[[#This Row],[Ventas Originales (con descuento)]]/ORDENES[[#This Row],[Cantidad]]/(1-ORDENES[[#This Row],[Descuento]])</f>
        <v>11.581250000000001</v>
      </c>
      <c r="AA6256" s="5">
        <f>ORDENES[[#This Row],[Ventas Originales (con descuento)]]/ORDENES[[#This Row],[Cantidad]]</f>
        <v>9.2650000000000006</v>
      </c>
      <c r="AB6256" s="5">
        <f>ORDENES[[#This Row],[Ventas Originales (con descuento)]]-(ORDENES[[#This Row],[Ganancias]])</f>
        <v>14.13</v>
      </c>
    </row>
    <row r="6257" spans="1:28" x14ac:dyDescent="0.35">
      <c r="A6257" t="s">
        <v>7720</v>
      </c>
      <c r="B6257" t="s">
        <v>2417</v>
      </c>
      <c r="C6257" t="s">
        <v>1</v>
      </c>
      <c r="D6257" t="s">
        <v>2343</v>
      </c>
      <c r="E6257" t="s">
        <v>18</v>
      </c>
      <c r="F6257" s="1">
        <v>43282</v>
      </c>
      <c r="G6257" t="s">
        <v>7613</v>
      </c>
      <c r="H6257" t="s">
        <v>6676</v>
      </c>
      <c r="I6257">
        <v>32725</v>
      </c>
      <c r="J6257" t="s">
        <v>2418</v>
      </c>
      <c r="K6257" t="s">
        <v>1859</v>
      </c>
      <c r="L6257" t="s">
        <v>1866</v>
      </c>
      <c r="M6257" s="1">
        <v>43286</v>
      </c>
      <c r="N6257" t="s">
        <v>1869</v>
      </c>
      <c r="O6257" t="s">
        <v>7623</v>
      </c>
      <c r="P6257" t="s">
        <v>1870</v>
      </c>
      <c r="Q6257" t="s">
        <v>7623</v>
      </c>
      <c r="R6257" t="s">
        <v>1875</v>
      </c>
      <c r="S6257">
        <v>3</v>
      </c>
      <c r="T6257" s="2">
        <v>0.2</v>
      </c>
      <c r="U6257" s="5">
        <v>71.989999999999995</v>
      </c>
      <c r="V6257" s="5">
        <f>ORDENES[[#This Row],[Ventas sin descuento]]-ORDENES[[#This Row],[costos estimados]]</f>
        <v>215.96999999999991</v>
      </c>
      <c r="W6257">
        <v>2</v>
      </c>
      <c r="X6257" s="5">
        <v>575.91999999999996</v>
      </c>
      <c r="Y6257" s="5">
        <f>ORDENES[[#This Row],[Ventas Originales (con descuento)]]/(1-ORDENES[[#This Row],[Descuento]])</f>
        <v>719.89999999999986</v>
      </c>
      <c r="Z6257" s="5">
        <f>ORDENES[[#This Row],[Ventas Originales (con descuento)]]/ORDENES[[#This Row],[Cantidad]]/(1-ORDENES[[#This Row],[Descuento]])</f>
        <v>359.94999999999993</v>
      </c>
      <c r="AA6257" s="5">
        <f>ORDENES[[#This Row],[Ventas Originales (con descuento)]]/ORDENES[[#This Row],[Cantidad]]</f>
        <v>287.95999999999998</v>
      </c>
      <c r="AB6257" s="5">
        <f>ORDENES[[#This Row],[Ventas Originales (con descuento)]]-(ORDENES[[#This Row],[Ganancias]])</f>
        <v>503.92999999999995</v>
      </c>
    </row>
    <row r="6258" spans="1:28" x14ac:dyDescent="0.35">
      <c r="A6258" t="s">
        <v>7720</v>
      </c>
      <c r="B6258" t="s">
        <v>365</v>
      </c>
      <c r="C6258" t="s">
        <v>1</v>
      </c>
      <c r="D6258" t="s">
        <v>2109</v>
      </c>
      <c r="E6258" t="s">
        <v>644</v>
      </c>
      <c r="F6258" s="1">
        <v>44503</v>
      </c>
      <c r="G6258" t="s">
        <v>7613</v>
      </c>
      <c r="H6258" t="s">
        <v>6677</v>
      </c>
      <c r="I6258">
        <v>33178</v>
      </c>
      <c r="J6258" t="s">
        <v>2646</v>
      </c>
      <c r="K6258" t="s">
        <v>1859</v>
      </c>
      <c r="L6258" t="s">
        <v>1866</v>
      </c>
      <c r="M6258" s="1">
        <v>44508</v>
      </c>
      <c r="N6258" t="s">
        <v>1869</v>
      </c>
      <c r="O6258" t="s">
        <v>7623</v>
      </c>
      <c r="P6258" t="s">
        <v>1870</v>
      </c>
      <c r="Q6258" t="s">
        <v>7623</v>
      </c>
      <c r="R6258" t="s">
        <v>1875</v>
      </c>
      <c r="S6258">
        <v>3</v>
      </c>
      <c r="T6258" s="2">
        <v>0.2</v>
      </c>
      <c r="U6258" s="5">
        <v>27.1</v>
      </c>
      <c r="V6258" s="5">
        <f>ORDENES[[#This Row],[Ventas sin descuento]]-ORDENES[[#This Row],[costos estimados]]</f>
        <v>117.44499999999999</v>
      </c>
      <c r="W6258">
        <v>2</v>
      </c>
      <c r="X6258" s="5">
        <v>361.38</v>
      </c>
      <c r="Y6258" s="5">
        <f>ORDENES[[#This Row],[Ventas Originales (con descuento)]]/(1-ORDENES[[#This Row],[Descuento]])</f>
        <v>451.72499999999997</v>
      </c>
      <c r="Z6258" s="5">
        <f>ORDENES[[#This Row],[Ventas Originales (con descuento)]]/ORDENES[[#This Row],[Cantidad]]/(1-ORDENES[[#This Row],[Descuento]])</f>
        <v>225.86249999999998</v>
      </c>
      <c r="AA6258" s="5">
        <f>ORDENES[[#This Row],[Ventas Originales (con descuento)]]/ORDENES[[#This Row],[Cantidad]]</f>
        <v>180.69</v>
      </c>
      <c r="AB6258" s="5">
        <f>ORDENES[[#This Row],[Ventas Originales (con descuento)]]-(ORDENES[[#This Row],[Ganancias]])</f>
        <v>334.28</v>
      </c>
    </row>
    <row r="6259" spans="1:28" x14ac:dyDescent="0.35">
      <c r="A6259" t="s">
        <v>7720</v>
      </c>
      <c r="B6259" t="s">
        <v>107</v>
      </c>
      <c r="C6259" t="s">
        <v>1</v>
      </c>
      <c r="D6259" t="s">
        <v>2243</v>
      </c>
      <c r="E6259" t="s">
        <v>18</v>
      </c>
      <c r="F6259" s="1">
        <v>44489</v>
      </c>
      <c r="G6259" t="s">
        <v>7613</v>
      </c>
      <c r="H6259" t="s">
        <v>6678</v>
      </c>
      <c r="I6259">
        <v>27707</v>
      </c>
      <c r="J6259" t="s">
        <v>3581</v>
      </c>
      <c r="K6259" t="s">
        <v>1859</v>
      </c>
      <c r="L6259" t="s">
        <v>1866</v>
      </c>
      <c r="M6259" s="1">
        <v>44494</v>
      </c>
      <c r="N6259" t="s">
        <v>1869</v>
      </c>
      <c r="O6259" t="s">
        <v>7623</v>
      </c>
      <c r="P6259" t="s">
        <v>1878</v>
      </c>
      <c r="Q6259" t="s">
        <v>7623</v>
      </c>
      <c r="R6259" t="s">
        <v>1875</v>
      </c>
      <c r="S6259">
        <v>3</v>
      </c>
      <c r="T6259" s="2">
        <v>0.2</v>
      </c>
      <c r="U6259" s="5">
        <v>1.4</v>
      </c>
      <c r="V6259" s="5">
        <f>ORDENES[[#This Row],[Ventas sin descuento]]-ORDENES[[#This Row],[costos estimados]]</f>
        <v>5.3949999999999978</v>
      </c>
      <c r="W6259">
        <v>2</v>
      </c>
      <c r="X6259" s="5">
        <v>15.98</v>
      </c>
      <c r="Y6259" s="5">
        <f>ORDENES[[#This Row],[Ventas Originales (con descuento)]]/(1-ORDENES[[#This Row],[Descuento]])</f>
        <v>19.974999999999998</v>
      </c>
      <c r="Z6259" s="5">
        <f>ORDENES[[#This Row],[Ventas Originales (con descuento)]]/ORDENES[[#This Row],[Cantidad]]/(1-ORDENES[[#This Row],[Descuento]])</f>
        <v>9.9874999999999989</v>
      </c>
      <c r="AA6259" s="5">
        <f>ORDENES[[#This Row],[Ventas Originales (con descuento)]]/ORDENES[[#This Row],[Cantidad]]</f>
        <v>7.99</v>
      </c>
      <c r="AB6259" s="5">
        <f>ORDENES[[#This Row],[Ventas Originales (con descuento)]]-(ORDENES[[#This Row],[Ganancias]])</f>
        <v>14.58</v>
      </c>
    </row>
    <row r="6260" spans="1:28" x14ac:dyDescent="0.35">
      <c r="A6260" t="s">
        <v>7720</v>
      </c>
      <c r="B6260" t="s">
        <v>202</v>
      </c>
      <c r="C6260" t="s">
        <v>1</v>
      </c>
      <c r="D6260" t="s">
        <v>670</v>
      </c>
      <c r="E6260" t="s">
        <v>18</v>
      </c>
      <c r="F6260" s="1">
        <v>44351</v>
      </c>
      <c r="G6260" t="s">
        <v>7613</v>
      </c>
      <c r="H6260" t="s">
        <v>6093</v>
      </c>
      <c r="I6260">
        <v>28110</v>
      </c>
      <c r="J6260" t="s">
        <v>2146</v>
      </c>
      <c r="K6260" t="s">
        <v>1859</v>
      </c>
      <c r="L6260" t="s">
        <v>1866</v>
      </c>
      <c r="M6260" s="1">
        <v>44357</v>
      </c>
      <c r="N6260" t="s">
        <v>1869</v>
      </c>
      <c r="O6260" t="s">
        <v>7623</v>
      </c>
      <c r="P6260" t="s">
        <v>1878</v>
      </c>
      <c r="Q6260" t="s">
        <v>7623</v>
      </c>
      <c r="R6260" t="s">
        <v>1875</v>
      </c>
      <c r="S6260">
        <v>4</v>
      </c>
      <c r="T6260" s="2">
        <v>0.2</v>
      </c>
      <c r="U6260" s="5">
        <v>25.19</v>
      </c>
      <c r="V6260" s="5">
        <f>ORDENES[[#This Row],[Ventas sin descuento]]-ORDENES[[#This Row],[costos estimados]]</f>
        <v>43.184999999999988</v>
      </c>
      <c r="W6260">
        <v>2</v>
      </c>
      <c r="X6260" s="5">
        <v>71.98</v>
      </c>
      <c r="Y6260" s="5">
        <f>ORDENES[[#This Row],[Ventas Originales (con descuento)]]/(1-ORDENES[[#This Row],[Descuento]])</f>
        <v>89.974999999999994</v>
      </c>
      <c r="Z6260" s="5">
        <f>ORDENES[[#This Row],[Ventas Originales (con descuento)]]/ORDENES[[#This Row],[Cantidad]]/(1-ORDENES[[#This Row],[Descuento]])</f>
        <v>44.987499999999997</v>
      </c>
      <c r="AA6260" s="5">
        <f>ORDENES[[#This Row],[Ventas Originales (con descuento)]]/ORDENES[[#This Row],[Cantidad]]</f>
        <v>35.99</v>
      </c>
      <c r="AB6260" s="5">
        <f>ORDENES[[#This Row],[Ventas Originales (con descuento)]]-(ORDENES[[#This Row],[Ganancias]])</f>
        <v>46.790000000000006</v>
      </c>
    </row>
    <row r="6261" spans="1:28" x14ac:dyDescent="0.35">
      <c r="A6261" t="s">
        <v>7720</v>
      </c>
      <c r="B6261" t="s">
        <v>3646</v>
      </c>
      <c r="C6261" t="s">
        <v>1</v>
      </c>
      <c r="D6261" t="s">
        <v>363</v>
      </c>
      <c r="E6261" t="s">
        <v>618</v>
      </c>
      <c r="F6261" s="1">
        <v>44316</v>
      </c>
      <c r="G6261" t="s">
        <v>7613</v>
      </c>
      <c r="H6261" t="s">
        <v>6112</v>
      </c>
      <c r="I6261">
        <v>33068</v>
      </c>
      <c r="J6261" t="s">
        <v>2806</v>
      </c>
      <c r="K6261" t="s">
        <v>1859</v>
      </c>
      <c r="L6261" t="s">
        <v>1866</v>
      </c>
      <c r="M6261" s="1">
        <v>44321</v>
      </c>
      <c r="N6261" t="s">
        <v>1869</v>
      </c>
      <c r="O6261" t="s">
        <v>7623</v>
      </c>
      <c r="P6261" t="s">
        <v>1870</v>
      </c>
      <c r="Q6261" t="s">
        <v>7623</v>
      </c>
      <c r="R6261" t="s">
        <v>1889</v>
      </c>
      <c r="S6261">
        <v>3</v>
      </c>
      <c r="T6261" s="2">
        <v>0.2</v>
      </c>
      <c r="U6261" s="5">
        <v>0.74</v>
      </c>
      <c r="V6261" s="5">
        <f>ORDENES[[#This Row],[Ventas sin descuento]]-ORDENES[[#This Row],[costos estimados]]</f>
        <v>1.3349999999999997</v>
      </c>
      <c r="W6261">
        <v>3</v>
      </c>
      <c r="X6261" s="5">
        <v>2.38</v>
      </c>
      <c r="Y6261" s="5">
        <f>ORDENES[[#This Row],[Ventas Originales (con descuento)]]/(1-ORDENES[[#This Row],[Descuento]])</f>
        <v>2.9749999999999996</v>
      </c>
      <c r="Z6261" s="5">
        <f>ORDENES[[#This Row],[Ventas Originales (con descuento)]]/ORDENES[[#This Row],[Cantidad]]/(1-ORDENES[[#This Row],[Descuento]])</f>
        <v>0.99166666666666659</v>
      </c>
      <c r="AA6261" s="5">
        <f>ORDENES[[#This Row],[Ventas Originales (con descuento)]]/ORDENES[[#This Row],[Cantidad]]</f>
        <v>0.79333333333333333</v>
      </c>
      <c r="AB6261" s="5">
        <f>ORDENES[[#This Row],[Ventas Originales (con descuento)]]-(ORDENES[[#This Row],[Ganancias]])</f>
        <v>1.64</v>
      </c>
    </row>
    <row r="6262" spans="1:28" x14ac:dyDescent="0.35">
      <c r="A6262" t="s">
        <v>7720</v>
      </c>
      <c r="B6262" t="s">
        <v>2112</v>
      </c>
      <c r="C6262" t="s">
        <v>1</v>
      </c>
      <c r="D6262" t="s">
        <v>604</v>
      </c>
      <c r="E6262" t="s">
        <v>241</v>
      </c>
      <c r="F6262" s="1">
        <v>44343</v>
      </c>
      <c r="G6262" t="s">
        <v>7613</v>
      </c>
      <c r="H6262" t="s">
        <v>6679</v>
      </c>
      <c r="I6262">
        <v>27405</v>
      </c>
      <c r="J6262" t="s">
        <v>3667</v>
      </c>
      <c r="K6262" t="s">
        <v>1859</v>
      </c>
      <c r="L6262" t="s">
        <v>1866</v>
      </c>
      <c r="M6262" s="1">
        <v>44350</v>
      </c>
      <c r="N6262" t="s">
        <v>1869</v>
      </c>
      <c r="O6262" t="s">
        <v>7623</v>
      </c>
      <c r="P6262" t="s">
        <v>1878</v>
      </c>
      <c r="Q6262" t="s">
        <v>7623</v>
      </c>
      <c r="R6262" t="s">
        <v>1889</v>
      </c>
      <c r="S6262">
        <v>5</v>
      </c>
      <c r="T6262" s="2">
        <v>0.2</v>
      </c>
      <c r="U6262" s="5">
        <v>0.34</v>
      </c>
      <c r="V6262" s="5">
        <f>ORDENES[[#This Row],[Ventas sin descuento]]-ORDENES[[#This Row],[costos estimados]]</f>
        <v>7.1374999999999957</v>
      </c>
      <c r="W6262">
        <v>3</v>
      </c>
      <c r="X6262" s="5">
        <v>27.19</v>
      </c>
      <c r="Y6262" s="5">
        <f>ORDENES[[#This Row],[Ventas Originales (con descuento)]]/(1-ORDENES[[#This Row],[Descuento]])</f>
        <v>33.987499999999997</v>
      </c>
      <c r="Z6262" s="5">
        <f>ORDENES[[#This Row],[Ventas Originales (con descuento)]]/ORDENES[[#This Row],[Cantidad]]/(1-ORDENES[[#This Row],[Descuento]])</f>
        <v>11.329166666666667</v>
      </c>
      <c r="AA6262" s="5">
        <f>ORDENES[[#This Row],[Ventas Originales (con descuento)]]/ORDENES[[#This Row],[Cantidad]]</f>
        <v>9.0633333333333344</v>
      </c>
      <c r="AB6262" s="5">
        <f>ORDENES[[#This Row],[Ventas Originales (con descuento)]]-(ORDENES[[#This Row],[Ganancias]])</f>
        <v>26.85</v>
      </c>
    </row>
    <row r="6263" spans="1:28" x14ac:dyDescent="0.35">
      <c r="A6263" t="s">
        <v>7720</v>
      </c>
      <c r="B6263" t="s">
        <v>312</v>
      </c>
      <c r="C6263" t="s">
        <v>1</v>
      </c>
      <c r="D6263" t="s">
        <v>303</v>
      </c>
      <c r="E6263" t="s">
        <v>618</v>
      </c>
      <c r="F6263" s="1">
        <v>43826</v>
      </c>
      <c r="G6263" t="s">
        <v>7598</v>
      </c>
      <c r="H6263" t="s">
        <v>6090</v>
      </c>
      <c r="I6263">
        <v>37130</v>
      </c>
      <c r="J6263" t="s">
        <v>2722</v>
      </c>
      <c r="K6263" t="s">
        <v>1859</v>
      </c>
      <c r="L6263" t="s">
        <v>1866</v>
      </c>
      <c r="M6263" s="1">
        <v>43830</v>
      </c>
      <c r="N6263" t="s">
        <v>1869</v>
      </c>
      <c r="O6263" t="s">
        <v>7623</v>
      </c>
      <c r="P6263" t="s">
        <v>1901</v>
      </c>
      <c r="Q6263" t="s">
        <v>7623</v>
      </c>
      <c r="R6263" t="s">
        <v>1889</v>
      </c>
      <c r="S6263">
        <v>3</v>
      </c>
      <c r="T6263" s="2">
        <v>0.2</v>
      </c>
      <c r="U6263" s="5">
        <v>0.71</v>
      </c>
      <c r="V6263" s="5">
        <f>ORDENES[[#This Row],[Ventas sin descuento]]-ORDENES[[#This Row],[costos estimados]]</f>
        <v>1.8925000000000001</v>
      </c>
      <c r="W6263">
        <v>3</v>
      </c>
      <c r="X6263" s="5">
        <v>4.7300000000000004</v>
      </c>
      <c r="Y6263" s="5">
        <f>ORDENES[[#This Row],[Ventas Originales (con descuento)]]/(1-ORDENES[[#This Row],[Descuento]])</f>
        <v>5.9125000000000005</v>
      </c>
      <c r="Z6263" s="5">
        <f>ORDENES[[#This Row],[Ventas Originales (con descuento)]]/ORDENES[[#This Row],[Cantidad]]/(1-ORDENES[[#This Row],[Descuento]])</f>
        <v>1.9708333333333334</v>
      </c>
      <c r="AA6263" s="5">
        <f>ORDENES[[#This Row],[Ventas Originales (con descuento)]]/ORDENES[[#This Row],[Cantidad]]</f>
        <v>1.5766666666666669</v>
      </c>
      <c r="AB6263" s="5">
        <f>ORDENES[[#This Row],[Ventas Originales (con descuento)]]-(ORDENES[[#This Row],[Ganancias]])</f>
        <v>4.0200000000000005</v>
      </c>
    </row>
    <row r="6264" spans="1:28" x14ac:dyDescent="0.35">
      <c r="A6264" t="s">
        <v>7720</v>
      </c>
      <c r="B6264" t="s">
        <v>3589</v>
      </c>
      <c r="C6264" t="s">
        <v>1</v>
      </c>
      <c r="D6264" t="s">
        <v>2156</v>
      </c>
      <c r="E6264" t="s">
        <v>410</v>
      </c>
      <c r="F6264" s="1">
        <v>44108</v>
      </c>
      <c r="G6264" t="s">
        <v>7613</v>
      </c>
      <c r="H6264" t="s">
        <v>6099</v>
      </c>
      <c r="I6264">
        <v>33134</v>
      </c>
      <c r="J6264" t="s">
        <v>2970</v>
      </c>
      <c r="K6264" t="s">
        <v>1859</v>
      </c>
      <c r="L6264" t="s">
        <v>1866</v>
      </c>
      <c r="M6264" s="1">
        <v>44112</v>
      </c>
      <c r="N6264" t="s">
        <v>1869</v>
      </c>
      <c r="O6264" t="s">
        <v>7623</v>
      </c>
      <c r="P6264" t="s">
        <v>1870</v>
      </c>
      <c r="Q6264" t="s">
        <v>7623</v>
      </c>
      <c r="R6264" t="s">
        <v>1875</v>
      </c>
      <c r="S6264">
        <v>3</v>
      </c>
      <c r="T6264" s="2">
        <v>0.2</v>
      </c>
      <c r="U6264" s="5">
        <v>19.760000000000002</v>
      </c>
      <c r="V6264" s="5">
        <f>ORDENES[[#This Row],[Ventas sin descuento]]-ORDENES[[#This Row],[costos estimados]]</f>
        <v>32.929999999999993</v>
      </c>
      <c r="W6264">
        <v>3</v>
      </c>
      <c r="X6264" s="5">
        <v>52.68</v>
      </c>
      <c r="Y6264" s="5">
        <f>ORDENES[[#This Row],[Ventas Originales (con descuento)]]/(1-ORDENES[[#This Row],[Descuento]])</f>
        <v>65.849999999999994</v>
      </c>
      <c r="Z6264" s="5">
        <f>ORDENES[[#This Row],[Ventas Originales (con descuento)]]/ORDENES[[#This Row],[Cantidad]]/(1-ORDENES[[#This Row],[Descuento]])</f>
        <v>21.949999999999996</v>
      </c>
      <c r="AA6264" s="5">
        <f>ORDENES[[#This Row],[Ventas Originales (con descuento)]]/ORDENES[[#This Row],[Cantidad]]</f>
        <v>17.559999999999999</v>
      </c>
      <c r="AB6264" s="5">
        <f>ORDENES[[#This Row],[Ventas Originales (con descuento)]]-(ORDENES[[#This Row],[Ganancias]])</f>
        <v>32.92</v>
      </c>
    </row>
    <row r="6265" spans="1:28" x14ac:dyDescent="0.35">
      <c r="A6265" t="s">
        <v>7720</v>
      </c>
      <c r="B6265" t="s">
        <v>546</v>
      </c>
      <c r="C6265" t="s">
        <v>1</v>
      </c>
      <c r="D6265" t="s">
        <v>2636</v>
      </c>
      <c r="E6265" t="s">
        <v>34</v>
      </c>
      <c r="F6265" s="1">
        <v>43814</v>
      </c>
      <c r="G6265" t="s">
        <v>7598</v>
      </c>
      <c r="H6265" t="s">
        <v>6680</v>
      </c>
      <c r="I6265">
        <v>27511</v>
      </c>
      <c r="J6265" t="s">
        <v>1378</v>
      </c>
      <c r="K6265" t="s">
        <v>1859</v>
      </c>
      <c r="L6265" t="s">
        <v>1866</v>
      </c>
      <c r="M6265" s="1">
        <v>43819</v>
      </c>
      <c r="N6265" t="s">
        <v>1869</v>
      </c>
      <c r="O6265" t="s">
        <v>7623</v>
      </c>
      <c r="P6265" t="s">
        <v>1878</v>
      </c>
      <c r="Q6265" t="s">
        <v>7623</v>
      </c>
      <c r="R6265" t="s">
        <v>1875</v>
      </c>
      <c r="S6265">
        <v>3</v>
      </c>
      <c r="T6265" s="2">
        <v>0.2</v>
      </c>
      <c r="U6265" s="5">
        <v>21.54</v>
      </c>
      <c r="V6265" s="5">
        <f>ORDENES[[#This Row],[Ventas sin descuento]]-ORDENES[[#This Row],[costos estimados]]</f>
        <v>83.082499999999982</v>
      </c>
      <c r="W6265">
        <v>3</v>
      </c>
      <c r="X6265" s="5">
        <v>246.17</v>
      </c>
      <c r="Y6265" s="5">
        <f>ORDENES[[#This Row],[Ventas Originales (con descuento)]]/(1-ORDENES[[#This Row],[Descuento]])</f>
        <v>307.71249999999998</v>
      </c>
      <c r="Z6265" s="5">
        <f>ORDENES[[#This Row],[Ventas Originales (con descuento)]]/ORDENES[[#This Row],[Cantidad]]/(1-ORDENES[[#This Row],[Descuento]])</f>
        <v>102.57083333333331</v>
      </c>
      <c r="AA6265" s="5">
        <f>ORDENES[[#This Row],[Ventas Originales (con descuento)]]/ORDENES[[#This Row],[Cantidad]]</f>
        <v>82.056666666666658</v>
      </c>
      <c r="AB6265" s="5">
        <f>ORDENES[[#This Row],[Ventas Originales (con descuento)]]-(ORDENES[[#This Row],[Ganancias]])</f>
        <v>224.63</v>
      </c>
    </row>
    <row r="6266" spans="1:28" x14ac:dyDescent="0.35">
      <c r="A6266" t="s">
        <v>7720</v>
      </c>
      <c r="B6266" t="s">
        <v>2835</v>
      </c>
      <c r="C6266" t="s">
        <v>1</v>
      </c>
      <c r="D6266" t="s">
        <v>300</v>
      </c>
      <c r="E6266" t="s">
        <v>2390</v>
      </c>
      <c r="F6266" s="1">
        <v>44362</v>
      </c>
      <c r="G6266" t="s">
        <v>7598</v>
      </c>
      <c r="H6266" t="s">
        <v>6105</v>
      </c>
      <c r="I6266">
        <v>37211</v>
      </c>
      <c r="J6266" t="s">
        <v>3026</v>
      </c>
      <c r="K6266" t="s">
        <v>1859</v>
      </c>
      <c r="L6266" t="s">
        <v>1866</v>
      </c>
      <c r="M6266" s="1">
        <v>44367</v>
      </c>
      <c r="N6266" t="s">
        <v>1869</v>
      </c>
      <c r="O6266" t="s">
        <v>7623</v>
      </c>
      <c r="P6266" t="s">
        <v>1901</v>
      </c>
      <c r="Q6266" t="s">
        <v>7623</v>
      </c>
      <c r="R6266" t="s">
        <v>1875</v>
      </c>
      <c r="S6266">
        <v>3</v>
      </c>
      <c r="T6266" s="2">
        <v>0.2</v>
      </c>
      <c r="U6266" s="5">
        <v>27</v>
      </c>
      <c r="V6266" s="5">
        <f>ORDENES[[#This Row],[Ventas sin descuento]]-ORDENES[[#This Row],[costos estimados]]</f>
        <v>86.994999999999976</v>
      </c>
      <c r="W6266">
        <v>3</v>
      </c>
      <c r="X6266" s="5">
        <v>239.98</v>
      </c>
      <c r="Y6266" s="5">
        <f>ORDENES[[#This Row],[Ventas Originales (con descuento)]]/(1-ORDENES[[#This Row],[Descuento]])</f>
        <v>299.97499999999997</v>
      </c>
      <c r="Z6266" s="5">
        <f>ORDENES[[#This Row],[Ventas Originales (con descuento)]]/ORDENES[[#This Row],[Cantidad]]/(1-ORDENES[[#This Row],[Descuento]])</f>
        <v>99.991666666666646</v>
      </c>
      <c r="AA6266" s="5">
        <f>ORDENES[[#This Row],[Ventas Originales (con descuento)]]/ORDENES[[#This Row],[Cantidad]]</f>
        <v>79.993333333333325</v>
      </c>
      <c r="AB6266" s="5">
        <f>ORDENES[[#This Row],[Ventas Originales (con descuento)]]-(ORDENES[[#This Row],[Ganancias]])</f>
        <v>212.98</v>
      </c>
    </row>
    <row r="6267" spans="1:28" x14ac:dyDescent="0.35">
      <c r="A6267" t="s">
        <v>7720</v>
      </c>
      <c r="B6267" t="s">
        <v>132</v>
      </c>
      <c r="C6267" t="s">
        <v>1</v>
      </c>
      <c r="D6267" t="s">
        <v>3429</v>
      </c>
      <c r="E6267" t="s">
        <v>317</v>
      </c>
      <c r="F6267" s="1">
        <v>43834</v>
      </c>
      <c r="G6267" t="s">
        <v>7598</v>
      </c>
      <c r="H6267" t="s">
        <v>6681</v>
      </c>
      <c r="I6267">
        <v>28205</v>
      </c>
      <c r="J6267" t="s">
        <v>3294</v>
      </c>
      <c r="K6267" t="s">
        <v>1859</v>
      </c>
      <c r="L6267" t="s">
        <v>1866</v>
      </c>
      <c r="M6267" s="1">
        <v>43839</v>
      </c>
      <c r="N6267" t="s">
        <v>1869</v>
      </c>
      <c r="O6267" t="s">
        <v>7623</v>
      </c>
      <c r="P6267" t="s">
        <v>1878</v>
      </c>
      <c r="Q6267" t="s">
        <v>7623</v>
      </c>
      <c r="R6267" t="s">
        <v>1916</v>
      </c>
      <c r="S6267">
        <v>3</v>
      </c>
      <c r="T6267" s="2">
        <v>0.2</v>
      </c>
      <c r="U6267" s="5">
        <v>120</v>
      </c>
      <c r="V6267" s="5">
        <f>ORDENES[[#This Row],[Ventas sin descuento]]-ORDENES[[#This Row],[costos estimados]]</f>
        <v>359.99249999999984</v>
      </c>
      <c r="W6267">
        <v>4</v>
      </c>
      <c r="X6267" s="5">
        <v>959.97</v>
      </c>
      <c r="Y6267" s="5">
        <f>ORDENES[[#This Row],[Ventas Originales (con descuento)]]/(1-ORDENES[[#This Row],[Descuento]])</f>
        <v>1199.9624999999999</v>
      </c>
      <c r="Z6267" s="5">
        <f>ORDENES[[#This Row],[Ventas Originales (con descuento)]]/ORDENES[[#This Row],[Cantidad]]/(1-ORDENES[[#This Row],[Descuento]])</f>
        <v>299.99062499999997</v>
      </c>
      <c r="AA6267" s="5">
        <f>ORDENES[[#This Row],[Ventas Originales (con descuento)]]/ORDENES[[#This Row],[Cantidad]]</f>
        <v>239.99250000000001</v>
      </c>
      <c r="AB6267" s="5">
        <f>ORDENES[[#This Row],[Ventas Originales (con descuento)]]-(ORDENES[[#This Row],[Ganancias]])</f>
        <v>839.97</v>
      </c>
    </row>
    <row r="6268" spans="1:28" x14ac:dyDescent="0.35">
      <c r="A6268" t="s">
        <v>7720</v>
      </c>
      <c r="B6268" t="s">
        <v>390</v>
      </c>
      <c r="C6268" t="s">
        <v>1</v>
      </c>
      <c r="D6268" t="s">
        <v>6</v>
      </c>
      <c r="E6268" t="s">
        <v>440</v>
      </c>
      <c r="F6268" s="1">
        <v>44541</v>
      </c>
      <c r="G6268" t="s">
        <v>7613</v>
      </c>
      <c r="H6268" t="s">
        <v>6086</v>
      </c>
      <c r="I6268">
        <v>32216</v>
      </c>
      <c r="J6268" t="s">
        <v>1583</v>
      </c>
      <c r="K6268" t="s">
        <v>1859</v>
      </c>
      <c r="L6268" t="s">
        <v>1866</v>
      </c>
      <c r="M6268" s="1">
        <v>44547</v>
      </c>
      <c r="N6268" t="s">
        <v>1869</v>
      </c>
      <c r="O6268" t="s">
        <v>7623</v>
      </c>
      <c r="P6268" t="s">
        <v>1870</v>
      </c>
      <c r="Q6268" t="s">
        <v>7623</v>
      </c>
      <c r="R6268" t="s">
        <v>1875</v>
      </c>
      <c r="S6268">
        <v>4</v>
      </c>
      <c r="T6268" s="2">
        <v>0.2</v>
      </c>
      <c r="U6268" s="5">
        <v>-16.55</v>
      </c>
      <c r="V6268" s="5">
        <f>ORDENES[[#This Row],[Ventas sin descuento]]-ORDENES[[#This Row],[costos estimados]]</f>
        <v>1.8425000000000011</v>
      </c>
      <c r="W6268">
        <v>4</v>
      </c>
      <c r="X6268" s="5">
        <v>73.569999999999993</v>
      </c>
      <c r="Y6268" s="5">
        <f>ORDENES[[#This Row],[Ventas Originales (con descuento)]]/(1-ORDENES[[#This Row],[Descuento]])</f>
        <v>91.962499999999991</v>
      </c>
      <c r="Z6268" s="5">
        <f>ORDENES[[#This Row],[Ventas Originales (con descuento)]]/ORDENES[[#This Row],[Cantidad]]/(1-ORDENES[[#This Row],[Descuento]])</f>
        <v>22.990624999999998</v>
      </c>
      <c r="AA6268" s="5">
        <f>ORDENES[[#This Row],[Ventas Originales (con descuento)]]/ORDENES[[#This Row],[Cantidad]]</f>
        <v>18.392499999999998</v>
      </c>
      <c r="AB6268" s="5">
        <f>ORDENES[[#This Row],[Ventas Originales (con descuento)]]-(ORDENES[[#This Row],[Ganancias]])</f>
        <v>90.11999999999999</v>
      </c>
    </row>
    <row r="6269" spans="1:28" x14ac:dyDescent="0.35">
      <c r="A6269" t="s">
        <v>7720</v>
      </c>
      <c r="B6269" t="s">
        <v>2944</v>
      </c>
      <c r="C6269" t="s">
        <v>1</v>
      </c>
      <c r="D6269" t="s">
        <v>309</v>
      </c>
      <c r="E6269" t="s">
        <v>498</v>
      </c>
      <c r="F6269" s="1">
        <v>44155</v>
      </c>
      <c r="G6269" t="s">
        <v>7613</v>
      </c>
      <c r="H6269" t="s">
        <v>6089</v>
      </c>
      <c r="I6269">
        <v>32839</v>
      </c>
      <c r="J6269" t="s">
        <v>3156</v>
      </c>
      <c r="K6269" t="s">
        <v>1859</v>
      </c>
      <c r="L6269" t="s">
        <v>1866</v>
      </c>
      <c r="M6269" s="1">
        <v>44160</v>
      </c>
      <c r="N6269" t="s">
        <v>1869</v>
      </c>
      <c r="O6269" t="s">
        <v>7623</v>
      </c>
      <c r="P6269" t="s">
        <v>1870</v>
      </c>
      <c r="Q6269" t="s">
        <v>7623</v>
      </c>
      <c r="R6269" t="s">
        <v>1875</v>
      </c>
      <c r="S6269">
        <v>3</v>
      </c>
      <c r="T6269" s="2">
        <v>0.2</v>
      </c>
      <c r="U6269" s="5">
        <v>24.48</v>
      </c>
      <c r="V6269" s="5">
        <f>ORDENES[[#This Row],[Ventas sin descuento]]-ORDENES[[#This Row],[costos estimados]]</f>
        <v>85.672499999999957</v>
      </c>
      <c r="W6269">
        <v>4</v>
      </c>
      <c r="X6269" s="5">
        <v>244.77</v>
      </c>
      <c r="Y6269" s="5">
        <f>ORDENES[[#This Row],[Ventas Originales (con descuento)]]/(1-ORDENES[[#This Row],[Descuento]])</f>
        <v>305.96249999999998</v>
      </c>
      <c r="Z6269" s="5">
        <f>ORDENES[[#This Row],[Ventas Originales (con descuento)]]/ORDENES[[#This Row],[Cantidad]]/(1-ORDENES[[#This Row],[Descuento]])</f>
        <v>76.490624999999994</v>
      </c>
      <c r="AA6269" s="5">
        <f>ORDENES[[#This Row],[Ventas Originales (con descuento)]]/ORDENES[[#This Row],[Cantidad]]</f>
        <v>61.192500000000003</v>
      </c>
      <c r="AB6269" s="5">
        <f>ORDENES[[#This Row],[Ventas Originales (con descuento)]]-(ORDENES[[#This Row],[Ganancias]])</f>
        <v>220.29000000000002</v>
      </c>
    </row>
    <row r="6270" spans="1:28" x14ac:dyDescent="0.35">
      <c r="A6270" t="s">
        <v>7720</v>
      </c>
      <c r="B6270" t="s">
        <v>390</v>
      </c>
      <c r="C6270" t="s">
        <v>1</v>
      </c>
      <c r="D6270" t="s">
        <v>333</v>
      </c>
      <c r="E6270" t="s">
        <v>18</v>
      </c>
      <c r="F6270" s="1">
        <v>43965</v>
      </c>
      <c r="G6270" t="s">
        <v>7613</v>
      </c>
      <c r="H6270" t="s">
        <v>6100</v>
      </c>
      <c r="I6270">
        <v>32216</v>
      </c>
      <c r="J6270" t="s">
        <v>1206</v>
      </c>
      <c r="K6270" t="s">
        <v>1859</v>
      </c>
      <c r="L6270" t="s">
        <v>1866</v>
      </c>
      <c r="M6270" s="1">
        <v>43970</v>
      </c>
      <c r="N6270" t="s">
        <v>1869</v>
      </c>
      <c r="O6270" t="s">
        <v>7623</v>
      </c>
      <c r="P6270" t="s">
        <v>1870</v>
      </c>
      <c r="Q6270" t="s">
        <v>7623</v>
      </c>
      <c r="R6270" t="s">
        <v>1875</v>
      </c>
      <c r="S6270">
        <v>3</v>
      </c>
      <c r="T6270" s="2">
        <v>0.2</v>
      </c>
      <c r="U6270" s="5">
        <v>4.3600000000000003</v>
      </c>
      <c r="V6270" s="5">
        <f>ORDENES[[#This Row],[Ventas sin descuento]]-ORDENES[[#This Row],[costos estimados]]</f>
        <v>15.259999999999998</v>
      </c>
      <c r="W6270">
        <v>5</v>
      </c>
      <c r="X6270" s="5">
        <v>43.6</v>
      </c>
      <c r="Y6270" s="5">
        <f>ORDENES[[#This Row],[Ventas Originales (con descuento)]]/(1-ORDENES[[#This Row],[Descuento]])</f>
        <v>54.5</v>
      </c>
      <c r="Z6270" s="5">
        <f>ORDENES[[#This Row],[Ventas Originales (con descuento)]]/ORDENES[[#This Row],[Cantidad]]/(1-ORDENES[[#This Row],[Descuento]])</f>
        <v>10.9</v>
      </c>
      <c r="AA6270" s="5">
        <f>ORDENES[[#This Row],[Ventas Originales (con descuento)]]/ORDENES[[#This Row],[Cantidad]]</f>
        <v>8.7200000000000006</v>
      </c>
      <c r="AB6270" s="5">
        <f>ORDENES[[#This Row],[Ventas Originales (con descuento)]]-(ORDENES[[#This Row],[Ganancias]])</f>
        <v>39.24</v>
      </c>
    </row>
    <row r="6271" spans="1:28" x14ac:dyDescent="0.35">
      <c r="A6271" t="s">
        <v>7720</v>
      </c>
      <c r="B6271" t="s">
        <v>390</v>
      </c>
      <c r="C6271" t="s">
        <v>1</v>
      </c>
      <c r="D6271" t="s">
        <v>2175</v>
      </c>
      <c r="E6271" t="s">
        <v>18</v>
      </c>
      <c r="F6271" s="1">
        <v>43555</v>
      </c>
      <c r="G6271" t="s">
        <v>7598</v>
      </c>
      <c r="H6271" t="s">
        <v>6682</v>
      </c>
      <c r="I6271">
        <v>32216</v>
      </c>
      <c r="J6271" t="s">
        <v>1364</v>
      </c>
      <c r="K6271" t="s">
        <v>1859</v>
      </c>
      <c r="L6271" t="s">
        <v>1866</v>
      </c>
      <c r="M6271" s="1">
        <v>43559</v>
      </c>
      <c r="N6271" t="s">
        <v>1869</v>
      </c>
      <c r="O6271" t="s">
        <v>7623</v>
      </c>
      <c r="P6271" t="s">
        <v>1870</v>
      </c>
      <c r="Q6271" t="s">
        <v>7623</v>
      </c>
      <c r="R6271" t="s">
        <v>1875</v>
      </c>
      <c r="S6271">
        <v>3</v>
      </c>
      <c r="T6271" s="2">
        <v>0.2</v>
      </c>
      <c r="U6271" s="5">
        <v>27.99</v>
      </c>
      <c r="V6271" s="5">
        <f>ORDENES[[#This Row],[Ventas sin descuento]]-ORDENES[[#This Row],[costos estimados]]</f>
        <v>47.97999999999999</v>
      </c>
      <c r="W6271">
        <v>5</v>
      </c>
      <c r="X6271" s="5">
        <v>79.959999999999994</v>
      </c>
      <c r="Y6271" s="5">
        <f>ORDENES[[#This Row],[Ventas Originales (con descuento)]]/(1-ORDENES[[#This Row],[Descuento]])</f>
        <v>99.949999999999989</v>
      </c>
      <c r="Z6271" s="5">
        <f>ORDENES[[#This Row],[Ventas Originales (con descuento)]]/ORDENES[[#This Row],[Cantidad]]/(1-ORDENES[[#This Row],[Descuento]])</f>
        <v>19.989999999999998</v>
      </c>
      <c r="AA6271" s="5">
        <f>ORDENES[[#This Row],[Ventas Originales (con descuento)]]/ORDENES[[#This Row],[Cantidad]]</f>
        <v>15.991999999999999</v>
      </c>
      <c r="AB6271" s="5">
        <f>ORDENES[[#This Row],[Ventas Originales (con descuento)]]-(ORDENES[[#This Row],[Ganancias]])</f>
        <v>51.97</v>
      </c>
    </row>
    <row r="6272" spans="1:28" x14ac:dyDescent="0.35">
      <c r="A6272" t="s">
        <v>7720</v>
      </c>
      <c r="B6272" t="s">
        <v>312</v>
      </c>
      <c r="C6272" t="s">
        <v>1</v>
      </c>
      <c r="D6272" t="s">
        <v>303</v>
      </c>
      <c r="E6272" t="s">
        <v>127</v>
      </c>
      <c r="F6272" s="1">
        <v>43826</v>
      </c>
      <c r="G6272" t="s">
        <v>7598</v>
      </c>
      <c r="H6272" t="s">
        <v>6090</v>
      </c>
      <c r="I6272">
        <v>37130</v>
      </c>
      <c r="J6272" t="s">
        <v>2313</v>
      </c>
      <c r="K6272" t="s">
        <v>1859</v>
      </c>
      <c r="L6272" t="s">
        <v>1866</v>
      </c>
      <c r="M6272" s="1">
        <v>43830</v>
      </c>
      <c r="N6272" t="s">
        <v>1869</v>
      </c>
      <c r="O6272" t="s">
        <v>7623</v>
      </c>
      <c r="P6272" t="s">
        <v>1901</v>
      </c>
      <c r="Q6272" t="s">
        <v>7623</v>
      </c>
      <c r="R6272" t="s">
        <v>1889</v>
      </c>
      <c r="S6272">
        <v>3</v>
      </c>
      <c r="T6272" s="2">
        <v>0.2</v>
      </c>
      <c r="U6272" s="5">
        <v>-12.73</v>
      </c>
      <c r="V6272" s="5">
        <f>ORDENES[[#This Row],[Ventas sin descuento]]-ORDENES[[#This Row],[costos estimados]]</f>
        <v>5.4549999999999841</v>
      </c>
      <c r="W6272">
        <v>7</v>
      </c>
      <c r="X6272" s="5">
        <v>72.739999999999995</v>
      </c>
      <c r="Y6272" s="5">
        <f>ORDENES[[#This Row],[Ventas Originales (con descuento)]]/(1-ORDENES[[#This Row],[Descuento]])</f>
        <v>90.924999999999983</v>
      </c>
      <c r="Z6272" s="5">
        <f>ORDENES[[#This Row],[Ventas Originales (con descuento)]]/ORDENES[[#This Row],[Cantidad]]/(1-ORDENES[[#This Row],[Descuento]])</f>
        <v>12.989285714285714</v>
      </c>
      <c r="AA6272" s="5">
        <f>ORDENES[[#This Row],[Ventas Originales (con descuento)]]/ORDENES[[#This Row],[Cantidad]]</f>
        <v>10.391428571428571</v>
      </c>
      <c r="AB6272" s="5">
        <f>ORDENES[[#This Row],[Ventas Originales (con descuento)]]-(ORDENES[[#This Row],[Ganancias]])</f>
        <v>85.47</v>
      </c>
    </row>
    <row r="6273" spans="1:28" x14ac:dyDescent="0.35">
      <c r="A6273" t="s">
        <v>7720</v>
      </c>
      <c r="B6273" t="s">
        <v>8</v>
      </c>
      <c r="C6273" t="s">
        <v>1</v>
      </c>
      <c r="D6273" t="s">
        <v>560</v>
      </c>
      <c r="E6273" t="s">
        <v>18</v>
      </c>
      <c r="F6273" s="1">
        <v>44084</v>
      </c>
      <c r="G6273" t="s">
        <v>7613</v>
      </c>
      <c r="H6273" t="s">
        <v>6683</v>
      </c>
      <c r="I6273">
        <v>33311</v>
      </c>
      <c r="J6273" t="s">
        <v>2349</v>
      </c>
      <c r="K6273" t="s">
        <v>1859</v>
      </c>
      <c r="L6273" t="s">
        <v>1866</v>
      </c>
      <c r="M6273" s="1">
        <v>44089</v>
      </c>
      <c r="N6273" t="s">
        <v>1869</v>
      </c>
      <c r="O6273" t="s">
        <v>7623</v>
      </c>
      <c r="P6273" t="s">
        <v>1870</v>
      </c>
      <c r="Q6273" t="s">
        <v>7623</v>
      </c>
      <c r="R6273" t="s">
        <v>1875</v>
      </c>
      <c r="S6273">
        <v>3</v>
      </c>
      <c r="T6273" s="2">
        <v>0.2</v>
      </c>
      <c r="U6273" s="5">
        <v>58.46</v>
      </c>
      <c r="V6273" s="5">
        <f>ORDENES[[#This Row],[Ventas sin descuento]]-ORDENES[[#This Row],[costos estimados]]</f>
        <v>188.37999999999994</v>
      </c>
      <c r="W6273">
        <v>7</v>
      </c>
      <c r="X6273" s="5">
        <v>519.67999999999995</v>
      </c>
      <c r="Y6273" s="5">
        <f>ORDENES[[#This Row],[Ventas Originales (con descuento)]]/(1-ORDENES[[#This Row],[Descuento]])</f>
        <v>649.59999999999991</v>
      </c>
      <c r="Z6273" s="5">
        <f>ORDENES[[#This Row],[Ventas Originales (con descuento)]]/ORDENES[[#This Row],[Cantidad]]/(1-ORDENES[[#This Row],[Descuento]])</f>
        <v>92.799999999999983</v>
      </c>
      <c r="AA6273" s="5">
        <f>ORDENES[[#This Row],[Ventas Originales (con descuento)]]/ORDENES[[#This Row],[Cantidad]]</f>
        <v>74.239999999999995</v>
      </c>
      <c r="AB6273" s="5">
        <f>ORDENES[[#This Row],[Ventas Originales (con descuento)]]-(ORDENES[[#This Row],[Ganancias]])</f>
        <v>461.21999999999997</v>
      </c>
    </row>
    <row r="6274" spans="1:28" x14ac:dyDescent="0.35">
      <c r="A6274" t="s">
        <v>7720</v>
      </c>
      <c r="B6274" t="s">
        <v>2835</v>
      </c>
      <c r="C6274" t="s">
        <v>1</v>
      </c>
      <c r="D6274" t="s">
        <v>300</v>
      </c>
      <c r="E6274" t="s">
        <v>410</v>
      </c>
      <c r="F6274" s="1">
        <v>44362</v>
      </c>
      <c r="G6274" t="s">
        <v>7598</v>
      </c>
      <c r="H6274" t="s">
        <v>6105</v>
      </c>
      <c r="I6274">
        <v>37211</v>
      </c>
      <c r="J6274" t="s">
        <v>1849</v>
      </c>
      <c r="K6274" t="s">
        <v>1859</v>
      </c>
      <c r="L6274" t="s">
        <v>1866</v>
      </c>
      <c r="M6274" s="1">
        <v>44367</v>
      </c>
      <c r="N6274" t="s">
        <v>1869</v>
      </c>
      <c r="O6274" t="s">
        <v>7623</v>
      </c>
      <c r="P6274" t="s">
        <v>1901</v>
      </c>
      <c r="Q6274" t="s">
        <v>7623</v>
      </c>
      <c r="R6274" t="s">
        <v>1875</v>
      </c>
      <c r="S6274">
        <v>3</v>
      </c>
      <c r="T6274" s="2">
        <v>0.2</v>
      </c>
      <c r="U6274" s="5">
        <v>223.99</v>
      </c>
      <c r="V6274" s="5">
        <f>ORDENES[[#This Row],[Ventas sin descuento]]-ORDENES[[#This Row],[costos estimados]]</f>
        <v>783.97499999999968</v>
      </c>
      <c r="W6274">
        <v>8</v>
      </c>
      <c r="X6274" s="5">
        <v>2239.94</v>
      </c>
      <c r="Y6274" s="5">
        <f>ORDENES[[#This Row],[Ventas Originales (con descuento)]]/(1-ORDENES[[#This Row],[Descuento]])</f>
        <v>2799.9249999999997</v>
      </c>
      <c r="Z6274" s="5">
        <f>ORDENES[[#This Row],[Ventas Originales (con descuento)]]/ORDENES[[#This Row],[Cantidad]]/(1-ORDENES[[#This Row],[Descuento]])</f>
        <v>349.99062499999997</v>
      </c>
      <c r="AA6274" s="5">
        <f>ORDENES[[#This Row],[Ventas Originales (con descuento)]]/ORDENES[[#This Row],[Cantidad]]</f>
        <v>279.99250000000001</v>
      </c>
      <c r="AB6274" s="5">
        <f>ORDENES[[#This Row],[Ventas Originales (con descuento)]]-(ORDENES[[#This Row],[Ganancias]])</f>
        <v>2015.95</v>
      </c>
    </row>
    <row r="6275" spans="1:28" x14ac:dyDescent="0.35">
      <c r="A6275" t="s">
        <v>7720</v>
      </c>
      <c r="B6275" t="s">
        <v>1957</v>
      </c>
      <c r="C6275" t="s">
        <v>1</v>
      </c>
      <c r="D6275" t="s">
        <v>163</v>
      </c>
      <c r="E6275" t="s">
        <v>18</v>
      </c>
      <c r="F6275" s="1">
        <v>44096</v>
      </c>
      <c r="G6275" t="s">
        <v>7613</v>
      </c>
      <c r="H6275" t="s">
        <v>6684</v>
      </c>
      <c r="I6275">
        <v>37167</v>
      </c>
      <c r="J6275" t="s">
        <v>3581</v>
      </c>
      <c r="K6275" t="s">
        <v>1859</v>
      </c>
      <c r="L6275" t="s">
        <v>1866</v>
      </c>
      <c r="M6275" s="1">
        <v>44103</v>
      </c>
      <c r="N6275" t="s">
        <v>1869</v>
      </c>
      <c r="O6275" t="s">
        <v>7623</v>
      </c>
      <c r="P6275" t="s">
        <v>1901</v>
      </c>
      <c r="Q6275" t="s">
        <v>7623</v>
      </c>
      <c r="R6275" t="s">
        <v>1875</v>
      </c>
      <c r="S6275">
        <v>5</v>
      </c>
      <c r="T6275" s="2">
        <v>0.2</v>
      </c>
      <c r="U6275" s="5">
        <v>5.59</v>
      </c>
      <c r="V6275" s="5">
        <f>ORDENES[[#This Row],[Ventas sin descuento]]-ORDENES[[#This Row],[costos estimados]]</f>
        <v>21.575000000000003</v>
      </c>
      <c r="W6275">
        <v>8</v>
      </c>
      <c r="X6275" s="5">
        <v>63.94</v>
      </c>
      <c r="Y6275" s="5">
        <f>ORDENES[[#This Row],[Ventas Originales (con descuento)]]/(1-ORDENES[[#This Row],[Descuento]])</f>
        <v>79.924999999999997</v>
      </c>
      <c r="Z6275" s="5">
        <f>ORDENES[[#This Row],[Ventas Originales (con descuento)]]/ORDENES[[#This Row],[Cantidad]]/(1-ORDENES[[#This Row],[Descuento]])</f>
        <v>9.9906249999999996</v>
      </c>
      <c r="AA6275" s="5">
        <f>ORDENES[[#This Row],[Ventas Originales (con descuento)]]/ORDENES[[#This Row],[Cantidad]]</f>
        <v>7.9924999999999997</v>
      </c>
      <c r="AB6275" s="5">
        <f>ORDENES[[#This Row],[Ventas Originales (con descuento)]]-(ORDENES[[#This Row],[Ganancias]])</f>
        <v>58.349999999999994</v>
      </c>
    </row>
    <row r="6276" spans="1:28" x14ac:dyDescent="0.35">
      <c r="A6276" t="s">
        <v>7720</v>
      </c>
      <c r="B6276" t="s">
        <v>132</v>
      </c>
      <c r="C6276" t="s">
        <v>1</v>
      </c>
      <c r="D6276" t="s">
        <v>387</v>
      </c>
      <c r="E6276" t="s">
        <v>34</v>
      </c>
      <c r="F6276" s="1">
        <v>43405</v>
      </c>
      <c r="G6276" t="s">
        <v>7598</v>
      </c>
      <c r="H6276" t="s">
        <v>6685</v>
      </c>
      <c r="I6276">
        <v>28205</v>
      </c>
      <c r="J6276" t="s">
        <v>2827</v>
      </c>
      <c r="K6276" t="s">
        <v>1859</v>
      </c>
      <c r="L6276" t="s">
        <v>1866</v>
      </c>
      <c r="M6276" s="1">
        <v>43409</v>
      </c>
      <c r="N6276" t="s">
        <v>1869</v>
      </c>
      <c r="O6276" t="s">
        <v>7623</v>
      </c>
      <c r="P6276" t="s">
        <v>1878</v>
      </c>
      <c r="Q6276" t="s">
        <v>7623</v>
      </c>
      <c r="R6276" t="s">
        <v>1875</v>
      </c>
      <c r="S6276">
        <v>3</v>
      </c>
      <c r="T6276" s="2">
        <v>0.2</v>
      </c>
      <c r="U6276" s="5">
        <v>110.12</v>
      </c>
      <c r="V6276" s="5">
        <f>ORDENES[[#This Row],[Ventas sin descuento]]-ORDENES[[#This Row],[costos estimados]]</f>
        <v>354.82999999999993</v>
      </c>
      <c r="W6276">
        <v>9</v>
      </c>
      <c r="X6276" s="5">
        <v>978.84</v>
      </c>
      <c r="Y6276" s="5">
        <f>ORDENES[[#This Row],[Ventas Originales (con descuento)]]/(1-ORDENES[[#This Row],[Descuento]])</f>
        <v>1223.55</v>
      </c>
      <c r="Z6276" s="5">
        <f>ORDENES[[#This Row],[Ventas Originales (con descuento)]]/ORDENES[[#This Row],[Cantidad]]/(1-ORDENES[[#This Row],[Descuento]])</f>
        <v>135.94999999999999</v>
      </c>
      <c r="AA6276" s="5">
        <f>ORDENES[[#This Row],[Ventas Originales (con descuento)]]/ORDENES[[#This Row],[Cantidad]]</f>
        <v>108.76</v>
      </c>
      <c r="AB6276" s="5">
        <f>ORDENES[[#This Row],[Ventas Originales (con descuento)]]-(ORDENES[[#This Row],[Ganancias]])</f>
        <v>868.72</v>
      </c>
    </row>
    <row r="6277" spans="1:28" x14ac:dyDescent="0.35">
      <c r="A6277" t="s">
        <v>7720</v>
      </c>
      <c r="B6277" t="s">
        <v>3713</v>
      </c>
      <c r="C6277" t="s">
        <v>1</v>
      </c>
      <c r="D6277" t="s">
        <v>2309</v>
      </c>
      <c r="E6277" t="s">
        <v>602</v>
      </c>
      <c r="F6277" s="1">
        <v>44509</v>
      </c>
      <c r="G6277" t="s">
        <v>7613</v>
      </c>
      <c r="H6277" t="s">
        <v>6686</v>
      </c>
      <c r="I6277">
        <v>92236</v>
      </c>
      <c r="J6277" t="s">
        <v>2181</v>
      </c>
      <c r="K6277" t="s">
        <v>1865</v>
      </c>
      <c r="L6277" t="s">
        <v>1866</v>
      </c>
      <c r="M6277" s="1">
        <v>44514</v>
      </c>
      <c r="N6277" t="s">
        <v>1869</v>
      </c>
      <c r="O6277" t="s">
        <v>7623</v>
      </c>
      <c r="P6277" t="s">
        <v>1867</v>
      </c>
      <c r="Q6277" t="s">
        <v>7623</v>
      </c>
      <c r="R6277" t="s">
        <v>1889</v>
      </c>
      <c r="S6277">
        <v>3</v>
      </c>
      <c r="T6277" s="2">
        <v>0</v>
      </c>
      <c r="U6277" s="5">
        <v>44</v>
      </c>
      <c r="V6277" s="5">
        <f>ORDENES[[#This Row],[Ventas sin descuento]]-ORDENES[[#This Row],[costos estimados]]</f>
        <v>44</v>
      </c>
      <c r="W6277">
        <v>1</v>
      </c>
      <c r="X6277" s="5">
        <v>99.99</v>
      </c>
      <c r="Y6277" s="5">
        <f>ORDENES[[#This Row],[Ventas Originales (con descuento)]]/(1-ORDENES[[#This Row],[Descuento]])</f>
        <v>99.99</v>
      </c>
      <c r="Z6277" s="5">
        <f>ORDENES[[#This Row],[Ventas Originales (con descuento)]]/ORDENES[[#This Row],[Cantidad]]/(1-ORDENES[[#This Row],[Descuento]])</f>
        <v>99.99</v>
      </c>
      <c r="AA6277" s="5">
        <f>ORDENES[[#This Row],[Ventas Originales (con descuento)]]/ORDENES[[#This Row],[Cantidad]]</f>
        <v>99.99</v>
      </c>
      <c r="AB6277" s="5">
        <f>ORDENES[[#This Row],[Ventas Originales (con descuento)]]-(ORDENES[[#This Row],[Ganancias]])</f>
        <v>55.989999999999995</v>
      </c>
    </row>
    <row r="6278" spans="1:28" x14ac:dyDescent="0.35">
      <c r="A6278" t="s">
        <v>7720</v>
      </c>
      <c r="B6278" t="s">
        <v>5</v>
      </c>
      <c r="C6278" t="s">
        <v>1</v>
      </c>
      <c r="D6278" t="s">
        <v>2163</v>
      </c>
      <c r="E6278" t="s">
        <v>113</v>
      </c>
      <c r="F6278" s="1">
        <v>43193</v>
      </c>
      <c r="G6278" t="s">
        <v>7613</v>
      </c>
      <c r="H6278" t="s">
        <v>6687</v>
      </c>
      <c r="I6278">
        <v>90008</v>
      </c>
      <c r="J6278" t="s">
        <v>2008</v>
      </c>
      <c r="K6278" t="s">
        <v>1865</v>
      </c>
      <c r="L6278" t="s">
        <v>1866</v>
      </c>
      <c r="M6278" s="1">
        <v>43198</v>
      </c>
      <c r="N6278" t="s">
        <v>1869</v>
      </c>
      <c r="O6278" t="s">
        <v>7623</v>
      </c>
      <c r="P6278" t="s">
        <v>1867</v>
      </c>
      <c r="Q6278" t="s">
        <v>7623</v>
      </c>
      <c r="R6278" t="s">
        <v>1889</v>
      </c>
      <c r="S6278">
        <v>3</v>
      </c>
      <c r="T6278" s="2">
        <v>0</v>
      </c>
      <c r="U6278" s="5">
        <v>57.59</v>
      </c>
      <c r="V6278" s="5">
        <f>ORDENES[[#This Row],[Ventas sin descuento]]-ORDENES[[#This Row],[costos estimados]]</f>
        <v>57.59</v>
      </c>
      <c r="W6278">
        <v>2</v>
      </c>
      <c r="X6278" s="5">
        <v>159.97999999999999</v>
      </c>
      <c r="Y6278" s="5">
        <f>ORDENES[[#This Row],[Ventas Originales (con descuento)]]/(1-ORDENES[[#This Row],[Descuento]])</f>
        <v>159.97999999999999</v>
      </c>
      <c r="Z6278" s="5">
        <f>ORDENES[[#This Row],[Ventas Originales (con descuento)]]/ORDENES[[#This Row],[Cantidad]]/(1-ORDENES[[#This Row],[Descuento]])</f>
        <v>79.989999999999995</v>
      </c>
      <c r="AA6278" s="5">
        <f>ORDENES[[#This Row],[Ventas Originales (con descuento)]]/ORDENES[[#This Row],[Cantidad]]</f>
        <v>79.989999999999995</v>
      </c>
      <c r="AB6278" s="5">
        <f>ORDENES[[#This Row],[Ventas Originales (con descuento)]]-(ORDENES[[#This Row],[Ganancias]])</f>
        <v>102.38999999999999</v>
      </c>
    </row>
    <row r="6279" spans="1:28" x14ac:dyDescent="0.35">
      <c r="A6279" t="s">
        <v>7720</v>
      </c>
      <c r="B6279" t="s">
        <v>5</v>
      </c>
      <c r="C6279" t="s">
        <v>1</v>
      </c>
      <c r="D6279" t="s">
        <v>303</v>
      </c>
      <c r="E6279" t="s">
        <v>60</v>
      </c>
      <c r="F6279" s="1">
        <v>44159</v>
      </c>
      <c r="G6279" t="s">
        <v>7598</v>
      </c>
      <c r="H6279" t="s">
        <v>6198</v>
      </c>
      <c r="I6279">
        <v>90036</v>
      </c>
      <c r="J6279" t="s">
        <v>2982</v>
      </c>
      <c r="K6279" t="s">
        <v>1865</v>
      </c>
      <c r="L6279" t="s">
        <v>1866</v>
      </c>
      <c r="M6279" s="1">
        <v>44165</v>
      </c>
      <c r="N6279" t="s">
        <v>1869</v>
      </c>
      <c r="O6279" t="s">
        <v>7623</v>
      </c>
      <c r="P6279" t="s">
        <v>1867</v>
      </c>
      <c r="Q6279" t="s">
        <v>7623</v>
      </c>
      <c r="R6279" t="s">
        <v>1889</v>
      </c>
      <c r="S6279">
        <v>4</v>
      </c>
      <c r="T6279" s="2">
        <v>0</v>
      </c>
      <c r="U6279" s="5">
        <v>217.77</v>
      </c>
      <c r="V6279" s="5">
        <f>ORDENES[[#This Row],[Ventas sin descuento]]-ORDENES[[#This Row],[costos estimados]]</f>
        <v>217.76999999999998</v>
      </c>
      <c r="W6279">
        <v>2</v>
      </c>
      <c r="X6279" s="5">
        <v>659.9</v>
      </c>
      <c r="Y6279" s="5">
        <f>ORDENES[[#This Row],[Ventas Originales (con descuento)]]/(1-ORDENES[[#This Row],[Descuento]])</f>
        <v>659.9</v>
      </c>
      <c r="Z6279" s="5">
        <f>ORDENES[[#This Row],[Ventas Originales (con descuento)]]/ORDENES[[#This Row],[Cantidad]]/(1-ORDENES[[#This Row],[Descuento]])</f>
        <v>329.95</v>
      </c>
      <c r="AA6279" s="5">
        <f>ORDENES[[#This Row],[Ventas Originales (con descuento)]]/ORDENES[[#This Row],[Cantidad]]</f>
        <v>329.95</v>
      </c>
      <c r="AB6279" s="5">
        <f>ORDENES[[#This Row],[Ventas Originales (con descuento)]]-(ORDENES[[#This Row],[Ganancias]])</f>
        <v>442.13</v>
      </c>
    </row>
    <row r="6280" spans="1:28" x14ac:dyDescent="0.35">
      <c r="A6280" t="s">
        <v>7720</v>
      </c>
      <c r="B6280" t="s">
        <v>3610</v>
      </c>
      <c r="C6280" t="s">
        <v>1</v>
      </c>
      <c r="D6280" t="s">
        <v>3298</v>
      </c>
      <c r="E6280" t="s">
        <v>241</v>
      </c>
      <c r="F6280" s="1">
        <v>44155</v>
      </c>
      <c r="G6280" t="s">
        <v>7613</v>
      </c>
      <c r="H6280" t="s">
        <v>6688</v>
      </c>
      <c r="I6280">
        <v>90640</v>
      </c>
      <c r="J6280" t="s">
        <v>3548</v>
      </c>
      <c r="K6280" t="s">
        <v>1865</v>
      </c>
      <c r="L6280" t="s">
        <v>1866</v>
      </c>
      <c r="M6280" s="1">
        <v>44159</v>
      </c>
      <c r="N6280" t="s">
        <v>1869</v>
      </c>
      <c r="O6280" t="s">
        <v>7623</v>
      </c>
      <c r="P6280" t="s">
        <v>1867</v>
      </c>
      <c r="Q6280" t="s">
        <v>7623</v>
      </c>
      <c r="R6280" t="s">
        <v>1889</v>
      </c>
      <c r="S6280">
        <v>3</v>
      </c>
      <c r="T6280" s="2">
        <v>0</v>
      </c>
      <c r="U6280" s="5">
        <v>3.9</v>
      </c>
      <c r="V6280" s="5">
        <f>ORDENES[[#This Row],[Ventas sin descuento]]-ORDENES[[#This Row],[costos estimados]]</f>
        <v>3.8999999999999986</v>
      </c>
      <c r="W6280">
        <v>2</v>
      </c>
      <c r="X6280" s="5">
        <v>27.88</v>
      </c>
      <c r="Y6280" s="5">
        <f>ORDENES[[#This Row],[Ventas Originales (con descuento)]]/(1-ORDENES[[#This Row],[Descuento]])</f>
        <v>27.88</v>
      </c>
      <c r="Z6280" s="5">
        <f>ORDENES[[#This Row],[Ventas Originales (con descuento)]]/ORDENES[[#This Row],[Cantidad]]/(1-ORDENES[[#This Row],[Descuento]])</f>
        <v>13.94</v>
      </c>
      <c r="AA6280" s="5">
        <f>ORDENES[[#This Row],[Ventas Originales (con descuento)]]/ORDENES[[#This Row],[Cantidad]]</f>
        <v>13.94</v>
      </c>
      <c r="AB6280" s="5">
        <f>ORDENES[[#This Row],[Ventas Originales (con descuento)]]-(ORDENES[[#This Row],[Ganancias]])</f>
        <v>23.98</v>
      </c>
    </row>
    <row r="6281" spans="1:28" x14ac:dyDescent="0.35">
      <c r="A6281" t="s">
        <v>7720</v>
      </c>
      <c r="B6281" t="s">
        <v>262</v>
      </c>
      <c r="C6281" t="s">
        <v>1</v>
      </c>
      <c r="D6281" t="s">
        <v>580</v>
      </c>
      <c r="E6281" t="s">
        <v>378</v>
      </c>
      <c r="F6281" s="1">
        <v>44477</v>
      </c>
      <c r="G6281" t="s">
        <v>7613</v>
      </c>
      <c r="H6281" t="s">
        <v>6689</v>
      </c>
      <c r="I6281">
        <v>92105</v>
      </c>
      <c r="J6281" t="s">
        <v>3287</v>
      </c>
      <c r="K6281" t="s">
        <v>1865</v>
      </c>
      <c r="L6281" t="s">
        <v>1866</v>
      </c>
      <c r="M6281" s="1">
        <v>44483</v>
      </c>
      <c r="N6281" t="s">
        <v>1869</v>
      </c>
      <c r="O6281" t="s">
        <v>7623</v>
      </c>
      <c r="P6281" t="s">
        <v>1867</v>
      </c>
      <c r="Q6281" t="s">
        <v>7623</v>
      </c>
      <c r="R6281" t="s">
        <v>1889</v>
      </c>
      <c r="S6281">
        <v>4</v>
      </c>
      <c r="T6281" s="2">
        <v>0</v>
      </c>
      <c r="U6281" s="5">
        <v>6.48</v>
      </c>
      <c r="V6281" s="5">
        <f>ORDENES[[#This Row],[Ventas sin descuento]]-ORDENES[[#This Row],[costos estimados]]</f>
        <v>6.48</v>
      </c>
      <c r="W6281">
        <v>2</v>
      </c>
      <c r="X6281" s="5">
        <v>36</v>
      </c>
      <c r="Y6281" s="5">
        <f>ORDENES[[#This Row],[Ventas Originales (con descuento)]]/(1-ORDENES[[#This Row],[Descuento]])</f>
        <v>36</v>
      </c>
      <c r="Z6281" s="5">
        <f>ORDENES[[#This Row],[Ventas Originales (con descuento)]]/ORDENES[[#This Row],[Cantidad]]/(1-ORDENES[[#This Row],[Descuento]])</f>
        <v>18</v>
      </c>
      <c r="AA6281" s="5">
        <f>ORDENES[[#This Row],[Ventas Originales (con descuento)]]/ORDENES[[#This Row],[Cantidad]]</f>
        <v>18</v>
      </c>
      <c r="AB6281" s="5">
        <f>ORDENES[[#This Row],[Ventas Originales (con descuento)]]-(ORDENES[[#This Row],[Ganancias]])</f>
        <v>29.52</v>
      </c>
    </row>
    <row r="6282" spans="1:28" x14ac:dyDescent="0.35">
      <c r="A6282" t="s">
        <v>7720</v>
      </c>
      <c r="B6282" t="s">
        <v>32</v>
      </c>
      <c r="C6282" t="s">
        <v>1</v>
      </c>
      <c r="D6282" t="s">
        <v>641</v>
      </c>
      <c r="E6282" t="s">
        <v>618</v>
      </c>
      <c r="F6282" s="1">
        <v>43870</v>
      </c>
      <c r="G6282" t="s">
        <v>7613</v>
      </c>
      <c r="H6282" t="s">
        <v>6690</v>
      </c>
      <c r="I6282">
        <v>94110</v>
      </c>
      <c r="J6282" t="s">
        <v>3403</v>
      </c>
      <c r="K6282" t="s">
        <v>1865</v>
      </c>
      <c r="L6282" t="s">
        <v>1866</v>
      </c>
      <c r="M6282" s="1">
        <v>43874</v>
      </c>
      <c r="N6282" t="s">
        <v>1869</v>
      </c>
      <c r="O6282" t="s">
        <v>7623</v>
      </c>
      <c r="P6282" t="s">
        <v>1867</v>
      </c>
      <c r="Q6282" t="s">
        <v>7623</v>
      </c>
      <c r="R6282" t="s">
        <v>1889</v>
      </c>
      <c r="S6282">
        <v>3</v>
      </c>
      <c r="T6282" s="2">
        <v>0</v>
      </c>
      <c r="U6282" s="5">
        <v>11.15</v>
      </c>
      <c r="V6282" s="5">
        <f>ORDENES[[#This Row],[Ventas sin descuento]]-ORDENES[[#This Row],[costos estimados]]</f>
        <v>11.149999999999999</v>
      </c>
      <c r="W6282">
        <v>2</v>
      </c>
      <c r="X6282" s="5">
        <v>31.86</v>
      </c>
      <c r="Y6282" s="5">
        <f>ORDENES[[#This Row],[Ventas Originales (con descuento)]]/(1-ORDENES[[#This Row],[Descuento]])</f>
        <v>31.86</v>
      </c>
      <c r="Z6282" s="5">
        <f>ORDENES[[#This Row],[Ventas Originales (con descuento)]]/ORDENES[[#This Row],[Cantidad]]/(1-ORDENES[[#This Row],[Descuento]])</f>
        <v>15.93</v>
      </c>
      <c r="AA6282" s="5">
        <f>ORDENES[[#This Row],[Ventas Originales (con descuento)]]/ORDENES[[#This Row],[Cantidad]]</f>
        <v>15.93</v>
      </c>
      <c r="AB6282" s="5">
        <f>ORDENES[[#This Row],[Ventas Originales (con descuento)]]-(ORDENES[[#This Row],[Ganancias]])</f>
        <v>20.71</v>
      </c>
    </row>
    <row r="6283" spans="1:28" x14ac:dyDescent="0.35">
      <c r="A6283" t="s">
        <v>7720</v>
      </c>
      <c r="B6283" t="s">
        <v>32</v>
      </c>
      <c r="C6283" t="s">
        <v>1</v>
      </c>
      <c r="D6283" t="s">
        <v>670</v>
      </c>
      <c r="E6283" t="s">
        <v>113</v>
      </c>
      <c r="F6283" s="1">
        <v>44264</v>
      </c>
      <c r="G6283" t="s">
        <v>7613</v>
      </c>
      <c r="H6283" t="s">
        <v>6691</v>
      </c>
      <c r="I6283">
        <v>94110</v>
      </c>
      <c r="J6283" t="s">
        <v>1430</v>
      </c>
      <c r="K6283" t="s">
        <v>1865</v>
      </c>
      <c r="L6283" t="s">
        <v>1866</v>
      </c>
      <c r="M6283" s="1">
        <v>44268</v>
      </c>
      <c r="N6283" t="s">
        <v>1869</v>
      </c>
      <c r="O6283" t="s">
        <v>7623</v>
      </c>
      <c r="P6283" t="s">
        <v>1867</v>
      </c>
      <c r="Q6283" t="s">
        <v>7623</v>
      </c>
      <c r="R6283" t="s">
        <v>1889</v>
      </c>
      <c r="S6283">
        <v>3</v>
      </c>
      <c r="T6283" s="2">
        <v>0</v>
      </c>
      <c r="U6283" s="5">
        <v>69.989999999999995</v>
      </c>
      <c r="V6283" s="5">
        <f>ORDENES[[#This Row],[Ventas sin descuento]]-ORDENES[[#This Row],[costos estimados]]</f>
        <v>69.989999999999981</v>
      </c>
      <c r="W6283">
        <v>2</v>
      </c>
      <c r="X6283" s="5">
        <v>199.98</v>
      </c>
      <c r="Y6283" s="5">
        <f>ORDENES[[#This Row],[Ventas Originales (con descuento)]]/(1-ORDENES[[#This Row],[Descuento]])</f>
        <v>199.98</v>
      </c>
      <c r="Z6283" s="5">
        <f>ORDENES[[#This Row],[Ventas Originales (con descuento)]]/ORDENES[[#This Row],[Cantidad]]/(1-ORDENES[[#This Row],[Descuento]])</f>
        <v>99.99</v>
      </c>
      <c r="AA6283" s="5">
        <f>ORDENES[[#This Row],[Ventas Originales (con descuento)]]/ORDENES[[#This Row],[Cantidad]]</f>
        <v>99.99</v>
      </c>
      <c r="AB6283" s="5">
        <f>ORDENES[[#This Row],[Ventas Originales (con descuento)]]-(ORDENES[[#This Row],[Ganancias]])</f>
        <v>129.99</v>
      </c>
    </row>
    <row r="6284" spans="1:28" x14ac:dyDescent="0.35">
      <c r="A6284" t="s">
        <v>7720</v>
      </c>
      <c r="B6284" t="s">
        <v>32</v>
      </c>
      <c r="C6284" t="s">
        <v>1</v>
      </c>
      <c r="D6284" t="s">
        <v>254</v>
      </c>
      <c r="E6284" t="s">
        <v>607</v>
      </c>
      <c r="F6284" s="1">
        <v>43711</v>
      </c>
      <c r="G6284" t="s">
        <v>7613</v>
      </c>
      <c r="H6284" t="s">
        <v>6692</v>
      </c>
      <c r="I6284">
        <v>94122</v>
      </c>
      <c r="J6284" t="s">
        <v>2743</v>
      </c>
      <c r="K6284" t="s">
        <v>1865</v>
      </c>
      <c r="L6284" t="s">
        <v>1866</v>
      </c>
      <c r="M6284" s="1">
        <v>43717</v>
      </c>
      <c r="N6284" t="s">
        <v>1869</v>
      </c>
      <c r="O6284" t="s">
        <v>7623</v>
      </c>
      <c r="P6284" t="s">
        <v>1867</v>
      </c>
      <c r="Q6284" t="s">
        <v>7623</v>
      </c>
      <c r="R6284" t="s">
        <v>1889</v>
      </c>
      <c r="S6284">
        <v>4</v>
      </c>
      <c r="T6284" s="2">
        <v>0</v>
      </c>
      <c r="U6284" s="5">
        <v>3.4</v>
      </c>
      <c r="V6284" s="5">
        <f>ORDENES[[#This Row],[Ventas sin descuento]]-ORDENES[[#This Row],[costos estimados]]</f>
        <v>3.4000000000000004</v>
      </c>
      <c r="W6284">
        <v>2</v>
      </c>
      <c r="X6284" s="5">
        <v>17.899999999999999</v>
      </c>
      <c r="Y6284" s="5">
        <f>ORDENES[[#This Row],[Ventas Originales (con descuento)]]/(1-ORDENES[[#This Row],[Descuento]])</f>
        <v>17.899999999999999</v>
      </c>
      <c r="Z6284" s="5">
        <f>ORDENES[[#This Row],[Ventas Originales (con descuento)]]/ORDENES[[#This Row],[Cantidad]]/(1-ORDENES[[#This Row],[Descuento]])</f>
        <v>8.9499999999999993</v>
      </c>
      <c r="AA6284" s="5">
        <f>ORDENES[[#This Row],[Ventas Originales (con descuento)]]/ORDENES[[#This Row],[Cantidad]]</f>
        <v>8.9499999999999993</v>
      </c>
      <c r="AB6284" s="5">
        <f>ORDENES[[#This Row],[Ventas Originales (con descuento)]]-(ORDENES[[#This Row],[Ganancias]])</f>
        <v>14.499999999999998</v>
      </c>
    </row>
    <row r="6285" spans="1:28" x14ac:dyDescent="0.35">
      <c r="A6285" t="s">
        <v>7720</v>
      </c>
      <c r="B6285" t="s">
        <v>22</v>
      </c>
      <c r="C6285" t="s">
        <v>1</v>
      </c>
      <c r="D6285" t="s">
        <v>163</v>
      </c>
      <c r="E6285" t="s">
        <v>113</v>
      </c>
      <c r="F6285" s="1">
        <v>43733</v>
      </c>
      <c r="G6285" t="s">
        <v>7613</v>
      </c>
      <c r="H6285" t="s">
        <v>6188</v>
      </c>
      <c r="I6285">
        <v>98103</v>
      </c>
      <c r="J6285" t="s">
        <v>1552</v>
      </c>
      <c r="K6285" t="s">
        <v>1865</v>
      </c>
      <c r="L6285" t="s">
        <v>1866</v>
      </c>
      <c r="M6285" s="1">
        <v>43738</v>
      </c>
      <c r="N6285" t="s">
        <v>1869</v>
      </c>
      <c r="O6285" t="s">
        <v>7623</v>
      </c>
      <c r="P6285" t="s">
        <v>1880</v>
      </c>
      <c r="Q6285" t="s">
        <v>7623</v>
      </c>
      <c r="R6285" t="s">
        <v>1889</v>
      </c>
      <c r="S6285">
        <v>3</v>
      </c>
      <c r="T6285" s="2">
        <v>0</v>
      </c>
      <c r="U6285" s="5">
        <v>57.59</v>
      </c>
      <c r="V6285" s="5">
        <f>ORDENES[[#This Row],[Ventas sin descuento]]-ORDENES[[#This Row],[costos estimados]]</f>
        <v>57.59</v>
      </c>
      <c r="W6285">
        <v>2</v>
      </c>
      <c r="X6285" s="5">
        <v>159.97999999999999</v>
      </c>
      <c r="Y6285" s="5">
        <f>ORDENES[[#This Row],[Ventas Originales (con descuento)]]/(1-ORDENES[[#This Row],[Descuento]])</f>
        <v>159.97999999999999</v>
      </c>
      <c r="Z6285" s="5">
        <f>ORDENES[[#This Row],[Ventas Originales (con descuento)]]/ORDENES[[#This Row],[Cantidad]]/(1-ORDENES[[#This Row],[Descuento]])</f>
        <v>79.989999999999995</v>
      </c>
      <c r="AA6285" s="5">
        <f>ORDENES[[#This Row],[Ventas Originales (con descuento)]]/ORDENES[[#This Row],[Cantidad]]</f>
        <v>79.989999999999995</v>
      </c>
      <c r="AB6285" s="5">
        <f>ORDENES[[#This Row],[Ventas Originales (con descuento)]]-(ORDENES[[#This Row],[Ganancias]])</f>
        <v>102.38999999999999</v>
      </c>
    </row>
    <row r="6286" spans="1:28" x14ac:dyDescent="0.35">
      <c r="A6286" t="s">
        <v>7720</v>
      </c>
      <c r="B6286" t="s">
        <v>22</v>
      </c>
      <c r="C6286" t="s">
        <v>1</v>
      </c>
      <c r="D6286" t="s">
        <v>595</v>
      </c>
      <c r="E6286" t="s">
        <v>60</v>
      </c>
      <c r="F6286" s="1">
        <v>44426</v>
      </c>
      <c r="G6286" t="s">
        <v>7613</v>
      </c>
      <c r="H6286" t="s">
        <v>6693</v>
      </c>
      <c r="I6286">
        <v>98105</v>
      </c>
      <c r="J6286" t="s">
        <v>3034</v>
      </c>
      <c r="K6286" t="s">
        <v>1865</v>
      </c>
      <c r="L6286" t="s">
        <v>1866</v>
      </c>
      <c r="M6286" s="1">
        <v>44430</v>
      </c>
      <c r="N6286" t="s">
        <v>1869</v>
      </c>
      <c r="O6286" t="s">
        <v>7623</v>
      </c>
      <c r="P6286" t="s">
        <v>1880</v>
      </c>
      <c r="Q6286" t="s">
        <v>7623</v>
      </c>
      <c r="R6286" t="s">
        <v>1889</v>
      </c>
      <c r="S6286">
        <v>3</v>
      </c>
      <c r="T6286" s="2">
        <v>0</v>
      </c>
      <c r="U6286" s="5">
        <v>371.32</v>
      </c>
      <c r="V6286" s="5">
        <f>ORDENES[[#This Row],[Ventas sin descuento]]-ORDENES[[#This Row],[costos estimados]]</f>
        <v>371.32</v>
      </c>
      <c r="W6286">
        <v>2</v>
      </c>
      <c r="X6286" s="5">
        <v>843.9</v>
      </c>
      <c r="Y6286" s="5">
        <f>ORDENES[[#This Row],[Ventas Originales (con descuento)]]/(1-ORDENES[[#This Row],[Descuento]])</f>
        <v>843.9</v>
      </c>
      <c r="Z6286" s="5">
        <f>ORDENES[[#This Row],[Ventas Originales (con descuento)]]/ORDENES[[#This Row],[Cantidad]]/(1-ORDENES[[#This Row],[Descuento]])</f>
        <v>421.95</v>
      </c>
      <c r="AA6286" s="5">
        <f>ORDENES[[#This Row],[Ventas Originales (con descuento)]]/ORDENES[[#This Row],[Cantidad]]</f>
        <v>421.95</v>
      </c>
      <c r="AB6286" s="5">
        <f>ORDENES[[#This Row],[Ventas Originales (con descuento)]]-(ORDENES[[#This Row],[Ganancias]])</f>
        <v>472.58</v>
      </c>
    </row>
    <row r="6287" spans="1:28" x14ac:dyDescent="0.35">
      <c r="A6287" t="s">
        <v>7720</v>
      </c>
      <c r="B6287" t="s">
        <v>22</v>
      </c>
      <c r="C6287" t="s">
        <v>1</v>
      </c>
      <c r="D6287" t="s">
        <v>37</v>
      </c>
      <c r="E6287" t="s">
        <v>113</v>
      </c>
      <c r="F6287" s="1">
        <v>43840</v>
      </c>
      <c r="G6287" t="s">
        <v>7598</v>
      </c>
      <c r="H6287" t="s">
        <v>6140</v>
      </c>
      <c r="I6287">
        <v>98115</v>
      </c>
      <c r="J6287" t="s">
        <v>1475</v>
      </c>
      <c r="K6287" t="s">
        <v>1865</v>
      </c>
      <c r="L6287" t="s">
        <v>1866</v>
      </c>
      <c r="M6287" s="1">
        <v>43847</v>
      </c>
      <c r="N6287" t="s">
        <v>1869</v>
      </c>
      <c r="O6287" t="s">
        <v>7623</v>
      </c>
      <c r="P6287" t="s">
        <v>1880</v>
      </c>
      <c r="Q6287" t="s">
        <v>7623</v>
      </c>
      <c r="R6287" t="s">
        <v>1889</v>
      </c>
      <c r="S6287">
        <v>5</v>
      </c>
      <c r="T6287" s="2">
        <v>0</v>
      </c>
      <c r="U6287" s="5">
        <v>13.3</v>
      </c>
      <c r="V6287" s="5">
        <f>ORDENES[[#This Row],[Ventas sin descuento]]-ORDENES[[#This Row],[costos estimados]]</f>
        <v>13.299999999999997</v>
      </c>
      <c r="W6287">
        <v>2</v>
      </c>
      <c r="X6287" s="5">
        <v>69.98</v>
      </c>
      <c r="Y6287" s="5">
        <f>ORDENES[[#This Row],[Ventas Originales (con descuento)]]/(1-ORDENES[[#This Row],[Descuento]])</f>
        <v>69.98</v>
      </c>
      <c r="Z6287" s="5">
        <f>ORDENES[[#This Row],[Ventas Originales (con descuento)]]/ORDENES[[#This Row],[Cantidad]]/(1-ORDENES[[#This Row],[Descuento]])</f>
        <v>34.99</v>
      </c>
      <c r="AA6287" s="5">
        <f>ORDENES[[#This Row],[Ventas Originales (con descuento)]]/ORDENES[[#This Row],[Cantidad]]</f>
        <v>34.99</v>
      </c>
      <c r="AB6287" s="5">
        <f>ORDENES[[#This Row],[Ventas Originales (con descuento)]]-(ORDENES[[#This Row],[Ganancias]])</f>
        <v>56.680000000000007</v>
      </c>
    </row>
    <row r="6288" spans="1:28" x14ac:dyDescent="0.35">
      <c r="A6288" t="s">
        <v>7720</v>
      </c>
      <c r="B6288" t="s">
        <v>22</v>
      </c>
      <c r="C6288" t="s">
        <v>1</v>
      </c>
      <c r="D6288" t="s">
        <v>2175</v>
      </c>
      <c r="E6288" t="s">
        <v>607</v>
      </c>
      <c r="F6288" s="1">
        <v>43196</v>
      </c>
      <c r="G6288" t="s">
        <v>7598</v>
      </c>
      <c r="H6288" t="s">
        <v>6139</v>
      </c>
      <c r="I6288">
        <v>98115</v>
      </c>
      <c r="J6288" t="s">
        <v>1767</v>
      </c>
      <c r="K6288" t="s">
        <v>1865</v>
      </c>
      <c r="L6288" t="s">
        <v>1866</v>
      </c>
      <c r="M6288" s="1">
        <v>43202</v>
      </c>
      <c r="N6288" t="s">
        <v>1869</v>
      </c>
      <c r="O6288" t="s">
        <v>7623</v>
      </c>
      <c r="P6288" t="s">
        <v>1880</v>
      </c>
      <c r="Q6288" t="s">
        <v>7623</v>
      </c>
      <c r="R6288" t="s">
        <v>1889</v>
      </c>
      <c r="S6288">
        <v>4</v>
      </c>
      <c r="T6288" s="2">
        <v>0</v>
      </c>
      <c r="U6288" s="5">
        <v>2.0299999999999998</v>
      </c>
      <c r="V6288" s="5">
        <f>ORDENES[[#This Row],[Ventas sin descuento]]-ORDENES[[#This Row],[costos estimados]]</f>
        <v>2.0300000000000011</v>
      </c>
      <c r="W6288">
        <v>2</v>
      </c>
      <c r="X6288" s="5">
        <v>33.9</v>
      </c>
      <c r="Y6288" s="5">
        <f>ORDENES[[#This Row],[Ventas Originales (con descuento)]]/(1-ORDENES[[#This Row],[Descuento]])</f>
        <v>33.9</v>
      </c>
      <c r="Z6288" s="5">
        <f>ORDENES[[#This Row],[Ventas Originales (con descuento)]]/ORDENES[[#This Row],[Cantidad]]/(1-ORDENES[[#This Row],[Descuento]])</f>
        <v>16.95</v>
      </c>
      <c r="AA6288" s="5">
        <f>ORDENES[[#This Row],[Ventas Originales (con descuento)]]/ORDENES[[#This Row],[Cantidad]]</f>
        <v>16.95</v>
      </c>
      <c r="AB6288" s="5">
        <f>ORDENES[[#This Row],[Ventas Originales (con descuento)]]-(ORDENES[[#This Row],[Ganancias]])</f>
        <v>31.869999999999997</v>
      </c>
    </row>
    <row r="6289" spans="1:28" x14ac:dyDescent="0.35">
      <c r="A6289" t="s">
        <v>7720</v>
      </c>
      <c r="B6289" t="s">
        <v>5</v>
      </c>
      <c r="C6289" t="s">
        <v>1</v>
      </c>
      <c r="D6289" t="s">
        <v>3516</v>
      </c>
      <c r="E6289" t="s">
        <v>113</v>
      </c>
      <c r="F6289" s="1">
        <v>44064</v>
      </c>
      <c r="G6289" t="s">
        <v>7598</v>
      </c>
      <c r="H6289" t="s">
        <v>6207</v>
      </c>
      <c r="I6289">
        <v>90004</v>
      </c>
      <c r="J6289" t="s">
        <v>1260</v>
      </c>
      <c r="K6289" t="s">
        <v>1865</v>
      </c>
      <c r="L6289" t="s">
        <v>1866</v>
      </c>
      <c r="M6289" s="1">
        <v>44071</v>
      </c>
      <c r="N6289" t="s">
        <v>1869</v>
      </c>
      <c r="O6289" t="s">
        <v>7623</v>
      </c>
      <c r="P6289" t="s">
        <v>1867</v>
      </c>
      <c r="Q6289" t="s">
        <v>7623</v>
      </c>
      <c r="R6289" t="s">
        <v>1889</v>
      </c>
      <c r="S6289">
        <v>5</v>
      </c>
      <c r="T6289" s="2">
        <v>0</v>
      </c>
      <c r="U6289" s="5">
        <v>91.79</v>
      </c>
      <c r="V6289" s="5">
        <f>ORDENES[[#This Row],[Ventas sin descuento]]-ORDENES[[#This Row],[costos estimados]]</f>
        <v>91.789999999999992</v>
      </c>
      <c r="W6289">
        <v>3</v>
      </c>
      <c r="X6289" s="5">
        <v>254.97</v>
      </c>
      <c r="Y6289" s="5">
        <f>ORDENES[[#This Row],[Ventas Originales (con descuento)]]/(1-ORDENES[[#This Row],[Descuento]])</f>
        <v>254.97</v>
      </c>
      <c r="Z6289" s="5">
        <f>ORDENES[[#This Row],[Ventas Originales (con descuento)]]/ORDENES[[#This Row],[Cantidad]]/(1-ORDENES[[#This Row],[Descuento]])</f>
        <v>84.99</v>
      </c>
      <c r="AA6289" s="5">
        <f>ORDENES[[#This Row],[Ventas Originales (con descuento)]]/ORDENES[[#This Row],[Cantidad]]</f>
        <v>84.99</v>
      </c>
      <c r="AB6289" s="5">
        <f>ORDENES[[#This Row],[Ventas Originales (con descuento)]]-(ORDENES[[#This Row],[Ganancias]])</f>
        <v>163.18</v>
      </c>
    </row>
    <row r="6290" spans="1:28" x14ac:dyDescent="0.35">
      <c r="A6290" t="s">
        <v>7720</v>
      </c>
      <c r="B6290" t="s">
        <v>5</v>
      </c>
      <c r="C6290" t="s">
        <v>1</v>
      </c>
      <c r="D6290" t="s">
        <v>2163</v>
      </c>
      <c r="E6290" t="s">
        <v>457</v>
      </c>
      <c r="F6290" s="1">
        <v>43193</v>
      </c>
      <c r="G6290" t="s">
        <v>7613</v>
      </c>
      <c r="H6290" t="s">
        <v>6687</v>
      </c>
      <c r="I6290">
        <v>90008</v>
      </c>
      <c r="J6290" t="s">
        <v>2018</v>
      </c>
      <c r="K6290" t="s">
        <v>1865</v>
      </c>
      <c r="L6290" t="s">
        <v>1866</v>
      </c>
      <c r="M6290" s="1">
        <v>43198</v>
      </c>
      <c r="N6290" t="s">
        <v>1869</v>
      </c>
      <c r="O6290" t="s">
        <v>7623</v>
      </c>
      <c r="P6290" t="s">
        <v>1867</v>
      </c>
      <c r="Q6290" t="s">
        <v>7623</v>
      </c>
      <c r="R6290" t="s">
        <v>1889</v>
      </c>
      <c r="S6290">
        <v>3</v>
      </c>
      <c r="T6290" s="2">
        <v>0</v>
      </c>
      <c r="U6290" s="5">
        <v>22.43</v>
      </c>
      <c r="V6290" s="5">
        <f>ORDENES[[#This Row],[Ventas sin descuento]]-ORDENES[[#This Row],[costos estimados]]</f>
        <v>22.43</v>
      </c>
      <c r="W6290">
        <v>3</v>
      </c>
      <c r="X6290" s="5">
        <v>62.31</v>
      </c>
      <c r="Y6290" s="5">
        <f>ORDENES[[#This Row],[Ventas Originales (con descuento)]]/(1-ORDENES[[#This Row],[Descuento]])</f>
        <v>62.31</v>
      </c>
      <c r="Z6290" s="5">
        <f>ORDENES[[#This Row],[Ventas Originales (con descuento)]]/ORDENES[[#This Row],[Cantidad]]/(1-ORDENES[[#This Row],[Descuento]])</f>
        <v>20.77</v>
      </c>
      <c r="AA6290" s="5">
        <f>ORDENES[[#This Row],[Ventas Originales (con descuento)]]/ORDENES[[#This Row],[Cantidad]]</f>
        <v>20.77</v>
      </c>
      <c r="AB6290" s="5">
        <f>ORDENES[[#This Row],[Ventas Originales (con descuento)]]-(ORDENES[[#This Row],[Ganancias]])</f>
        <v>39.880000000000003</v>
      </c>
    </row>
    <row r="6291" spans="1:28" x14ac:dyDescent="0.35">
      <c r="A6291" t="s">
        <v>7720</v>
      </c>
      <c r="B6291" t="s">
        <v>5</v>
      </c>
      <c r="C6291" t="s">
        <v>1</v>
      </c>
      <c r="D6291" t="s">
        <v>105</v>
      </c>
      <c r="E6291" t="s">
        <v>76</v>
      </c>
      <c r="F6291" s="1">
        <v>44150</v>
      </c>
      <c r="G6291" t="s">
        <v>7613</v>
      </c>
      <c r="H6291" t="s">
        <v>6694</v>
      </c>
      <c r="I6291">
        <v>90008</v>
      </c>
      <c r="J6291" t="s">
        <v>1584</v>
      </c>
      <c r="K6291" t="s">
        <v>1865</v>
      </c>
      <c r="L6291" t="s">
        <v>1866</v>
      </c>
      <c r="M6291" s="1">
        <v>44157</v>
      </c>
      <c r="N6291" t="s">
        <v>1869</v>
      </c>
      <c r="O6291" t="s">
        <v>7623</v>
      </c>
      <c r="P6291" t="s">
        <v>1867</v>
      </c>
      <c r="Q6291" t="s">
        <v>7623</v>
      </c>
      <c r="R6291" t="s">
        <v>1889</v>
      </c>
      <c r="S6291">
        <v>5</v>
      </c>
      <c r="T6291" s="2">
        <v>0</v>
      </c>
      <c r="U6291" s="5">
        <v>40.75</v>
      </c>
      <c r="V6291" s="5">
        <f>ORDENES[[#This Row],[Ventas sin descuento]]-ORDENES[[#This Row],[costos estimados]]</f>
        <v>40.75</v>
      </c>
      <c r="W6291">
        <v>3</v>
      </c>
      <c r="X6291" s="5">
        <v>99.39</v>
      </c>
      <c r="Y6291" s="5">
        <f>ORDENES[[#This Row],[Ventas Originales (con descuento)]]/(1-ORDENES[[#This Row],[Descuento]])</f>
        <v>99.39</v>
      </c>
      <c r="Z6291" s="5">
        <f>ORDENES[[#This Row],[Ventas Originales (con descuento)]]/ORDENES[[#This Row],[Cantidad]]/(1-ORDENES[[#This Row],[Descuento]])</f>
        <v>33.130000000000003</v>
      </c>
      <c r="AA6291" s="5">
        <f>ORDENES[[#This Row],[Ventas Originales (con descuento)]]/ORDENES[[#This Row],[Cantidad]]</f>
        <v>33.130000000000003</v>
      </c>
      <c r="AB6291" s="5">
        <f>ORDENES[[#This Row],[Ventas Originales (con descuento)]]-(ORDENES[[#This Row],[Ganancias]])</f>
        <v>58.64</v>
      </c>
    </row>
    <row r="6292" spans="1:28" x14ac:dyDescent="0.35">
      <c r="A6292" t="s">
        <v>7720</v>
      </c>
      <c r="B6292" t="s">
        <v>5</v>
      </c>
      <c r="C6292" t="s">
        <v>1</v>
      </c>
      <c r="D6292" t="s">
        <v>162</v>
      </c>
      <c r="E6292" t="s">
        <v>127</v>
      </c>
      <c r="F6292" s="1">
        <v>43185</v>
      </c>
      <c r="G6292" t="s">
        <v>7613</v>
      </c>
      <c r="H6292" t="s">
        <v>6695</v>
      </c>
      <c r="I6292">
        <v>90036</v>
      </c>
      <c r="J6292" t="s">
        <v>1324</v>
      </c>
      <c r="K6292" t="s">
        <v>1865</v>
      </c>
      <c r="L6292" t="s">
        <v>1866</v>
      </c>
      <c r="M6292" s="1">
        <v>43189</v>
      </c>
      <c r="N6292" t="s">
        <v>1869</v>
      </c>
      <c r="O6292" t="s">
        <v>7623</v>
      </c>
      <c r="P6292" t="s">
        <v>1867</v>
      </c>
      <c r="Q6292" t="s">
        <v>7623</v>
      </c>
      <c r="R6292" t="s">
        <v>1889</v>
      </c>
      <c r="S6292">
        <v>3</v>
      </c>
      <c r="T6292" s="2">
        <v>0</v>
      </c>
      <c r="U6292" s="5">
        <v>8.6199999999999992</v>
      </c>
      <c r="V6292" s="5">
        <f>ORDENES[[#This Row],[Ventas sin descuento]]-ORDENES[[#This Row],[costos estimados]]</f>
        <v>8.6199999999999974</v>
      </c>
      <c r="W6292">
        <v>3</v>
      </c>
      <c r="X6292" s="5">
        <v>66.3</v>
      </c>
      <c r="Y6292" s="5">
        <f>ORDENES[[#This Row],[Ventas Originales (con descuento)]]/(1-ORDENES[[#This Row],[Descuento]])</f>
        <v>66.3</v>
      </c>
      <c r="Z6292" s="5">
        <f>ORDENES[[#This Row],[Ventas Originales (con descuento)]]/ORDENES[[#This Row],[Cantidad]]/(1-ORDENES[[#This Row],[Descuento]])</f>
        <v>22.099999999999998</v>
      </c>
      <c r="AA6292" s="5">
        <f>ORDENES[[#This Row],[Ventas Originales (con descuento)]]/ORDENES[[#This Row],[Cantidad]]</f>
        <v>22.099999999999998</v>
      </c>
      <c r="AB6292" s="5">
        <f>ORDENES[[#This Row],[Ventas Originales (con descuento)]]-(ORDENES[[#This Row],[Ganancias]])</f>
        <v>57.68</v>
      </c>
    </row>
    <row r="6293" spans="1:28" x14ac:dyDescent="0.35">
      <c r="A6293" t="s">
        <v>7720</v>
      </c>
      <c r="B6293" t="s">
        <v>5</v>
      </c>
      <c r="C6293" t="s">
        <v>1</v>
      </c>
      <c r="D6293" t="s">
        <v>639</v>
      </c>
      <c r="E6293" t="s">
        <v>134</v>
      </c>
      <c r="F6293" s="1">
        <v>43804</v>
      </c>
      <c r="G6293" t="s">
        <v>7598</v>
      </c>
      <c r="H6293" t="s">
        <v>6696</v>
      </c>
      <c r="I6293">
        <v>90049</v>
      </c>
      <c r="J6293" t="s">
        <v>1343</v>
      </c>
      <c r="K6293" t="s">
        <v>1865</v>
      </c>
      <c r="L6293" t="s">
        <v>1866</v>
      </c>
      <c r="M6293" s="1">
        <v>43809</v>
      </c>
      <c r="N6293" t="s">
        <v>1869</v>
      </c>
      <c r="O6293" t="s">
        <v>7623</v>
      </c>
      <c r="P6293" t="s">
        <v>1867</v>
      </c>
      <c r="Q6293" t="s">
        <v>7623</v>
      </c>
      <c r="R6293" t="s">
        <v>1889</v>
      </c>
      <c r="S6293">
        <v>3</v>
      </c>
      <c r="T6293" s="2">
        <v>0</v>
      </c>
      <c r="U6293" s="5">
        <v>17.55</v>
      </c>
      <c r="V6293" s="5">
        <f>ORDENES[[#This Row],[Ventas sin descuento]]-ORDENES[[#This Row],[costos estimados]]</f>
        <v>17.55</v>
      </c>
      <c r="W6293">
        <v>3</v>
      </c>
      <c r="X6293" s="5">
        <v>39</v>
      </c>
      <c r="Y6293" s="5">
        <f>ORDENES[[#This Row],[Ventas Originales (con descuento)]]/(1-ORDENES[[#This Row],[Descuento]])</f>
        <v>39</v>
      </c>
      <c r="Z6293" s="5">
        <f>ORDENES[[#This Row],[Ventas Originales (con descuento)]]/ORDENES[[#This Row],[Cantidad]]/(1-ORDENES[[#This Row],[Descuento]])</f>
        <v>13</v>
      </c>
      <c r="AA6293" s="5">
        <f>ORDENES[[#This Row],[Ventas Originales (con descuento)]]/ORDENES[[#This Row],[Cantidad]]</f>
        <v>13</v>
      </c>
      <c r="AB6293" s="5">
        <f>ORDENES[[#This Row],[Ventas Originales (con descuento)]]-(ORDENES[[#This Row],[Ganancias]])</f>
        <v>21.45</v>
      </c>
    </row>
    <row r="6294" spans="1:28" x14ac:dyDescent="0.35">
      <c r="A6294" t="s">
        <v>7720</v>
      </c>
      <c r="B6294" t="s">
        <v>32</v>
      </c>
      <c r="C6294" t="s">
        <v>1</v>
      </c>
      <c r="D6294" t="s">
        <v>2408</v>
      </c>
      <c r="E6294" t="s">
        <v>113</v>
      </c>
      <c r="F6294" s="1">
        <v>43758</v>
      </c>
      <c r="G6294" t="s">
        <v>7613</v>
      </c>
      <c r="H6294" t="s">
        <v>6145</v>
      </c>
      <c r="I6294">
        <v>94109</v>
      </c>
      <c r="J6294" t="s">
        <v>1552</v>
      </c>
      <c r="K6294" t="s">
        <v>1865</v>
      </c>
      <c r="L6294" t="s">
        <v>1866</v>
      </c>
      <c r="M6294" s="1">
        <v>43762</v>
      </c>
      <c r="N6294" t="s">
        <v>1869</v>
      </c>
      <c r="O6294" t="s">
        <v>7623</v>
      </c>
      <c r="P6294" t="s">
        <v>1867</v>
      </c>
      <c r="Q6294" t="s">
        <v>7623</v>
      </c>
      <c r="R6294" t="s">
        <v>1889</v>
      </c>
      <c r="S6294">
        <v>3</v>
      </c>
      <c r="T6294" s="2">
        <v>0</v>
      </c>
      <c r="U6294" s="5">
        <v>86.39</v>
      </c>
      <c r="V6294" s="5">
        <f>ORDENES[[#This Row],[Ventas sin descuento]]-ORDENES[[#This Row],[costos estimados]]</f>
        <v>86.390000000000015</v>
      </c>
      <c r="W6294">
        <v>3</v>
      </c>
      <c r="X6294" s="5">
        <v>239.97</v>
      </c>
      <c r="Y6294" s="5">
        <f>ORDENES[[#This Row],[Ventas Originales (con descuento)]]/(1-ORDENES[[#This Row],[Descuento]])</f>
        <v>239.97</v>
      </c>
      <c r="Z6294" s="5">
        <f>ORDENES[[#This Row],[Ventas Originales (con descuento)]]/ORDENES[[#This Row],[Cantidad]]/(1-ORDENES[[#This Row],[Descuento]])</f>
        <v>79.989999999999995</v>
      </c>
      <c r="AA6294" s="5">
        <f>ORDENES[[#This Row],[Ventas Originales (con descuento)]]/ORDENES[[#This Row],[Cantidad]]</f>
        <v>79.989999999999995</v>
      </c>
      <c r="AB6294" s="5">
        <f>ORDENES[[#This Row],[Ventas Originales (con descuento)]]-(ORDENES[[#This Row],[Ganancias]])</f>
        <v>153.57999999999998</v>
      </c>
    </row>
    <row r="6295" spans="1:28" x14ac:dyDescent="0.35">
      <c r="A6295" t="s">
        <v>7720</v>
      </c>
      <c r="B6295" t="s">
        <v>32</v>
      </c>
      <c r="C6295" t="s">
        <v>1</v>
      </c>
      <c r="D6295" t="s">
        <v>641</v>
      </c>
      <c r="E6295" t="s">
        <v>113</v>
      </c>
      <c r="F6295" s="1">
        <v>43870</v>
      </c>
      <c r="G6295" t="s">
        <v>7613</v>
      </c>
      <c r="H6295" t="s">
        <v>6690</v>
      </c>
      <c r="I6295">
        <v>94110</v>
      </c>
      <c r="J6295" t="s">
        <v>1385</v>
      </c>
      <c r="K6295" t="s">
        <v>1865</v>
      </c>
      <c r="L6295" t="s">
        <v>1866</v>
      </c>
      <c r="M6295" s="1">
        <v>43874</v>
      </c>
      <c r="N6295" t="s">
        <v>1869</v>
      </c>
      <c r="O6295" t="s">
        <v>7623</v>
      </c>
      <c r="P6295" t="s">
        <v>1867</v>
      </c>
      <c r="Q6295" t="s">
        <v>7623</v>
      </c>
      <c r="R6295" t="s">
        <v>1889</v>
      </c>
      <c r="S6295">
        <v>3</v>
      </c>
      <c r="T6295" s="2">
        <v>0</v>
      </c>
      <c r="U6295" s="5">
        <v>39.590000000000003</v>
      </c>
      <c r="V6295" s="5">
        <f>ORDENES[[#This Row],[Ventas sin descuento]]-ORDENES[[#This Row],[costos estimados]]</f>
        <v>39.590000000000003</v>
      </c>
      <c r="W6295">
        <v>3</v>
      </c>
      <c r="X6295" s="5">
        <v>89.97</v>
      </c>
      <c r="Y6295" s="5">
        <f>ORDENES[[#This Row],[Ventas Originales (con descuento)]]/(1-ORDENES[[#This Row],[Descuento]])</f>
        <v>89.97</v>
      </c>
      <c r="Z6295" s="5">
        <f>ORDENES[[#This Row],[Ventas Originales (con descuento)]]/ORDENES[[#This Row],[Cantidad]]/(1-ORDENES[[#This Row],[Descuento]])</f>
        <v>29.99</v>
      </c>
      <c r="AA6295" s="5">
        <f>ORDENES[[#This Row],[Ventas Originales (con descuento)]]/ORDENES[[#This Row],[Cantidad]]</f>
        <v>29.99</v>
      </c>
      <c r="AB6295" s="5">
        <f>ORDENES[[#This Row],[Ventas Originales (con descuento)]]-(ORDENES[[#This Row],[Ganancias]])</f>
        <v>50.379999999999995</v>
      </c>
    </row>
    <row r="6296" spans="1:28" x14ac:dyDescent="0.35">
      <c r="A6296" t="s">
        <v>7720</v>
      </c>
      <c r="B6296" t="s">
        <v>32</v>
      </c>
      <c r="C6296" t="s">
        <v>1</v>
      </c>
      <c r="D6296" t="s">
        <v>2004</v>
      </c>
      <c r="E6296" t="s">
        <v>307</v>
      </c>
      <c r="F6296" s="1">
        <v>44142</v>
      </c>
      <c r="G6296" t="s">
        <v>7613</v>
      </c>
      <c r="H6296" t="s">
        <v>6697</v>
      </c>
      <c r="I6296">
        <v>94122</v>
      </c>
      <c r="J6296" t="s">
        <v>1463</v>
      </c>
      <c r="K6296" t="s">
        <v>1865</v>
      </c>
      <c r="L6296" t="s">
        <v>1866</v>
      </c>
      <c r="M6296" s="1">
        <v>44148</v>
      </c>
      <c r="N6296" t="s">
        <v>1869</v>
      </c>
      <c r="O6296" t="s">
        <v>7623</v>
      </c>
      <c r="P6296" t="s">
        <v>1867</v>
      </c>
      <c r="Q6296" t="s">
        <v>7623</v>
      </c>
      <c r="R6296" t="s">
        <v>1889</v>
      </c>
      <c r="S6296">
        <v>4</v>
      </c>
      <c r="T6296" s="2">
        <v>0</v>
      </c>
      <c r="U6296" s="5">
        <v>163.19</v>
      </c>
      <c r="V6296" s="5">
        <f>ORDENES[[#This Row],[Ventas sin descuento]]-ORDENES[[#This Row],[costos estimados]]</f>
        <v>163.19</v>
      </c>
      <c r="W6296">
        <v>3</v>
      </c>
      <c r="X6296" s="5">
        <v>479.97</v>
      </c>
      <c r="Y6296" s="5">
        <f>ORDENES[[#This Row],[Ventas Originales (con descuento)]]/(1-ORDENES[[#This Row],[Descuento]])</f>
        <v>479.97</v>
      </c>
      <c r="Z6296" s="5">
        <f>ORDENES[[#This Row],[Ventas Originales (con descuento)]]/ORDENES[[#This Row],[Cantidad]]/(1-ORDENES[[#This Row],[Descuento]])</f>
        <v>159.99</v>
      </c>
      <c r="AA6296" s="5">
        <f>ORDENES[[#This Row],[Ventas Originales (con descuento)]]/ORDENES[[#This Row],[Cantidad]]</f>
        <v>159.99</v>
      </c>
      <c r="AB6296" s="5">
        <f>ORDENES[[#This Row],[Ventas Originales (con descuento)]]-(ORDENES[[#This Row],[Ganancias]])</f>
        <v>316.78000000000003</v>
      </c>
    </row>
    <row r="6297" spans="1:28" x14ac:dyDescent="0.35">
      <c r="A6297" t="s">
        <v>7720</v>
      </c>
      <c r="B6297" t="s">
        <v>32</v>
      </c>
      <c r="C6297" t="s">
        <v>1</v>
      </c>
      <c r="D6297" t="s">
        <v>2482</v>
      </c>
      <c r="E6297" t="s">
        <v>76</v>
      </c>
      <c r="F6297" s="1">
        <v>43304</v>
      </c>
      <c r="G6297" t="s">
        <v>7613</v>
      </c>
      <c r="H6297" t="s">
        <v>6698</v>
      </c>
      <c r="I6297">
        <v>94122</v>
      </c>
      <c r="J6297" t="s">
        <v>1205</v>
      </c>
      <c r="K6297" t="s">
        <v>1865</v>
      </c>
      <c r="L6297" t="s">
        <v>1866</v>
      </c>
      <c r="M6297" s="1">
        <v>43308</v>
      </c>
      <c r="N6297" t="s">
        <v>1869</v>
      </c>
      <c r="O6297" t="s">
        <v>7623</v>
      </c>
      <c r="P6297" t="s">
        <v>1867</v>
      </c>
      <c r="Q6297" t="s">
        <v>7623</v>
      </c>
      <c r="R6297" t="s">
        <v>1889</v>
      </c>
      <c r="S6297">
        <v>3</v>
      </c>
      <c r="T6297" s="2">
        <v>0</v>
      </c>
      <c r="U6297" s="5">
        <v>4.95</v>
      </c>
      <c r="V6297" s="5">
        <f>ORDENES[[#This Row],[Ventas sin descuento]]-ORDENES[[#This Row],[costos estimados]]</f>
        <v>4.9500000000000028</v>
      </c>
      <c r="W6297">
        <v>3</v>
      </c>
      <c r="X6297" s="5">
        <v>45</v>
      </c>
      <c r="Y6297" s="5">
        <f>ORDENES[[#This Row],[Ventas Originales (con descuento)]]/(1-ORDENES[[#This Row],[Descuento]])</f>
        <v>45</v>
      </c>
      <c r="Z6297" s="5">
        <f>ORDENES[[#This Row],[Ventas Originales (con descuento)]]/ORDENES[[#This Row],[Cantidad]]/(1-ORDENES[[#This Row],[Descuento]])</f>
        <v>15</v>
      </c>
      <c r="AA6297" s="5">
        <f>ORDENES[[#This Row],[Ventas Originales (con descuento)]]/ORDENES[[#This Row],[Cantidad]]</f>
        <v>15</v>
      </c>
      <c r="AB6297" s="5">
        <f>ORDENES[[#This Row],[Ventas Originales (con descuento)]]-(ORDENES[[#This Row],[Ganancias]])</f>
        <v>40.049999999999997</v>
      </c>
    </row>
    <row r="6298" spans="1:28" x14ac:dyDescent="0.35">
      <c r="A6298" t="s">
        <v>7720</v>
      </c>
      <c r="B6298" t="s">
        <v>599</v>
      </c>
      <c r="C6298" t="s">
        <v>1</v>
      </c>
      <c r="D6298" t="s">
        <v>156</v>
      </c>
      <c r="E6298" t="s">
        <v>113</v>
      </c>
      <c r="F6298" s="1">
        <v>44050</v>
      </c>
      <c r="G6298" t="s">
        <v>7613</v>
      </c>
      <c r="H6298" t="s">
        <v>6699</v>
      </c>
      <c r="I6298">
        <v>98026</v>
      </c>
      <c r="J6298" t="s">
        <v>1715</v>
      </c>
      <c r="K6298" t="s">
        <v>1865</v>
      </c>
      <c r="L6298" t="s">
        <v>1866</v>
      </c>
      <c r="M6298" s="1">
        <v>44054</v>
      </c>
      <c r="N6298" t="s">
        <v>1869</v>
      </c>
      <c r="O6298" t="s">
        <v>7623</v>
      </c>
      <c r="P6298" t="s">
        <v>1880</v>
      </c>
      <c r="Q6298" t="s">
        <v>7623</v>
      </c>
      <c r="R6298" t="s">
        <v>1889</v>
      </c>
      <c r="S6298">
        <v>3</v>
      </c>
      <c r="T6298" s="2">
        <v>0</v>
      </c>
      <c r="U6298" s="5">
        <v>86.39</v>
      </c>
      <c r="V6298" s="5">
        <f>ORDENES[[#This Row],[Ventas sin descuento]]-ORDENES[[#This Row],[costos estimados]]</f>
        <v>86.39</v>
      </c>
      <c r="W6298">
        <v>3</v>
      </c>
      <c r="X6298" s="5">
        <v>179.97</v>
      </c>
      <c r="Y6298" s="5">
        <f>ORDENES[[#This Row],[Ventas Originales (con descuento)]]/(1-ORDENES[[#This Row],[Descuento]])</f>
        <v>179.97</v>
      </c>
      <c r="Z6298" s="5">
        <f>ORDENES[[#This Row],[Ventas Originales (con descuento)]]/ORDENES[[#This Row],[Cantidad]]/(1-ORDENES[[#This Row],[Descuento]])</f>
        <v>59.99</v>
      </c>
      <c r="AA6298" s="5">
        <f>ORDENES[[#This Row],[Ventas Originales (con descuento)]]/ORDENES[[#This Row],[Cantidad]]</f>
        <v>59.99</v>
      </c>
      <c r="AB6298" s="5">
        <f>ORDENES[[#This Row],[Ventas Originales (con descuento)]]-(ORDENES[[#This Row],[Ganancias]])</f>
        <v>93.58</v>
      </c>
    </row>
    <row r="6299" spans="1:28" x14ac:dyDescent="0.35">
      <c r="A6299" t="s">
        <v>7720</v>
      </c>
      <c r="B6299" t="s">
        <v>22</v>
      </c>
      <c r="C6299" t="s">
        <v>1</v>
      </c>
      <c r="D6299" t="s">
        <v>2004</v>
      </c>
      <c r="E6299" t="s">
        <v>113</v>
      </c>
      <c r="F6299" s="1">
        <v>43145</v>
      </c>
      <c r="G6299" t="s">
        <v>7613</v>
      </c>
      <c r="H6299" t="s">
        <v>6700</v>
      </c>
      <c r="I6299">
        <v>98103</v>
      </c>
      <c r="J6299" t="s">
        <v>2008</v>
      </c>
      <c r="K6299" t="s">
        <v>1865</v>
      </c>
      <c r="L6299" t="s">
        <v>1866</v>
      </c>
      <c r="M6299" s="1">
        <v>43149</v>
      </c>
      <c r="N6299" t="s">
        <v>1869</v>
      </c>
      <c r="O6299" t="s">
        <v>7623</v>
      </c>
      <c r="P6299" t="s">
        <v>1880</v>
      </c>
      <c r="Q6299" t="s">
        <v>7623</v>
      </c>
      <c r="R6299" t="s">
        <v>1889</v>
      </c>
      <c r="S6299">
        <v>3</v>
      </c>
      <c r="T6299" s="2">
        <v>0</v>
      </c>
      <c r="U6299" s="5">
        <v>86.39</v>
      </c>
      <c r="V6299" s="5">
        <f>ORDENES[[#This Row],[Ventas sin descuento]]-ORDENES[[#This Row],[costos estimados]]</f>
        <v>86.390000000000015</v>
      </c>
      <c r="W6299">
        <v>3</v>
      </c>
      <c r="X6299" s="5">
        <v>239.97</v>
      </c>
      <c r="Y6299" s="5">
        <f>ORDENES[[#This Row],[Ventas Originales (con descuento)]]/(1-ORDENES[[#This Row],[Descuento]])</f>
        <v>239.97</v>
      </c>
      <c r="Z6299" s="5">
        <f>ORDENES[[#This Row],[Ventas Originales (con descuento)]]/ORDENES[[#This Row],[Cantidad]]/(1-ORDENES[[#This Row],[Descuento]])</f>
        <v>79.989999999999995</v>
      </c>
      <c r="AA6299" s="5">
        <f>ORDENES[[#This Row],[Ventas Originales (con descuento)]]/ORDENES[[#This Row],[Cantidad]]</f>
        <v>79.989999999999995</v>
      </c>
      <c r="AB6299" s="5">
        <f>ORDENES[[#This Row],[Ventas Originales (con descuento)]]-(ORDENES[[#This Row],[Ganancias]])</f>
        <v>153.57999999999998</v>
      </c>
    </row>
    <row r="6300" spans="1:28" x14ac:dyDescent="0.35">
      <c r="A6300" t="s">
        <v>7720</v>
      </c>
      <c r="B6300" t="s">
        <v>22</v>
      </c>
      <c r="C6300" t="s">
        <v>1</v>
      </c>
      <c r="D6300" t="s">
        <v>576</v>
      </c>
      <c r="E6300" t="s">
        <v>2495</v>
      </c>
      <c r="F6300" s="1">
        <v>44118</v>
      </c>
      <c r="G6300" t="s">
        <v>7613</v>
      </c>
      <c r="H6300" t="s">
        <v>6701</v>
      </c>
      <c r="I6300">
        <v>98115</v>
      </c>
      <c r="J6300" t="s">
        <v>2665</v>
      </c>
      <c r="K6300" t="s">
        <v>1865</v>
      </c>
      <c r="L6300" t="s">
        <v>1866</v>
      </c>
      <c r="M6300" s="1">
        <v>44122</v>
      </c>
      <c r="N6300" t="s">
        <v>1869</v>
      </c>
      <c r="O6300" t="s">
        <v>7623</v>
      </c>
      <c r="P6300" t="s">
        <v>1880</v>
      </c>
      <c r="Q6300" t="s">
        <v>7623</v>
      </c>
      <c r="R6300" t="s">
        <v>1889</v>
      </c>
      <c r="S6300">
        <v>3</v>
      </c>
      <c r="T6300" s="2">
        <v>0</v>
      </c>
      <c r="U6300" s="5">
        <v>30.09</v>
      </c>
      <c r="V6300" s="5">
        <f>ORDENES[[#This Row],[Ventas sin descuento]]-ORDENES[[#This Row],[costos estimados]]</f>
        <v>30.090000000000003</v>
      </c>
      <c r="W6300">
        <v>3</v>
      </c>
      <c r="X6300" s="5">
        <v>177</v>
      </c>
      <c r="Y6300" s="5">
        <f>ORDENES[[#This Row],[Ventas Originales (con descuento)]]/(1-ORDENES[[#This Row],[Descuento]])</f>
        <v>177</v>
      </c>
      <c r="Z6300" s="5">
        <f>ORDENES[[#This Row],[Ventas Originales (con descuento)]]/ORDENES[[#This Row],[Cantidad]]/(1-ORDENES[[#This Row],[Descuento]])</f>
        <v>59</v>
      </c>
      <c r="AA6300" s="5">
        <f>ORDENES[[#This Row],[Ventas Originales (con descuento)]]/ORDENES[[#This Row],[Cantidad]]</f>
        <v>59</v>
      </c>
      <c r="AB6300" s="5">
        <f>ORDENES[[#This Row],[Ventas Originales (con descuento)]]-(ORDENES[[#This Row],[Ganancias]])</f>
        <v>146.91</v>
      </c>
    </row>
    <row r="6301" spans="1:28" x14ac:dyDescent="0.35">
      <c r="A6301" t="s">
        <v>7720</v>
      </c>
      <c r="B6301" t="s">
        <v>5</v>
      </c>
      <c r="C6301" t="s">
        <v>1</v>
      </c>
      <c r="D6301" t="s">
        <v>439</v>
      </c>
      <c r="E6301" t="s">
        <v>272</v>
      </c>
      <c r="F6301" s="1">
        <v>44448</v>
      </c>
      <c r="G6301" t="s">
        <v>7613</v>
      </c>
      <c r="H6301" t="s">
        <v>6702</v>
      </c>
      <c r="I6301">
        <v>90032</v>
      </c>
      <c r="J6301" t="s">
        <v>3643</v>
      </c>
      <c r="K6301" t="s">
        <v>1865</v>
      </c>
      <c r="L6301" t="s">
        <v>1866</v>
      </c>
      <c r="M6301" s="1">
        <v>44453</v>
      </c>
      <c r="N6301" t="s">
        <v>1869</v>
      </c>
      <c r="O6301" t="s">
        <v>7623</v>
      </c>
      <c r="P6301" t="s">
        <v>1867</v>
      </c>
      <c r="Q6301" t="s">
        <v>7623</v>
      </c>
      <c r="R6301" t="s">
        <v>1889</v>
      </c>
      <c r="S6301">
        <v>3</v>
      </c>
      <c r="T6301" s="2">
        <v>0</v>
      </c>
      <c r="U6301" s="5">
        <v>51.19</v>
      </c>
      <c r="V6301" s="5">
        <f>ORDENES[[#This Row],[Ventas sin descuento]]-ORDENES[[#This Row],[costos estimados]]</f>
        <v>51.19</v>
      </c>
      <c r="W6301">
        <v>4</v>
      </c>
      <c r="X6301" s="5">
        <v>159.96</v>
      </c>
      <c r="Y6301" s="5">
        <f>ORDENES[[#This Row],[Ventas Originales (con descuento)]]/(1-ORDENES[[#This Row],[Descuento]])</f>
        <v>159.96</v>
      </c>
      <c r="Z6301" s="5">
        <f>ORDENES[[#This Row],[Ventas Originales (con descuento)]]/ORDENES[[#This Row],[Cantidad]]/(1-ORDENES[[#This Row],[Descuento]])</f>
        <v>39.99</v>
      </c>
      <c r="AA6301" s="5">
        <f>ORDENES[[#This Row],[Ventas Originales (con descuento)]]/ORDENES[[#This Row],[Cantidad]]</f>
        <v>39.99</v>
      </c>
      <c r="AB6301" s="5">
        <f>ORDENES[[#This Row],[Ventas Originales (con descuento)]]-(ORDENES[[#This Row],[Ganancias]])</f>
        <v>108.77000000000001</v>
      </c>
    </row>
    <row r="6302" spans="1:28" x14ac:dyDescent="0.35">
      <c r="A6302" t="s">
        <v>7720</v>
      </c>
      <c r="B6302" t="s">
        <v>5</v>
      </c>
      <c r="C6302" t="s">
        <v>1</v>
      </c>
      <c r="D6302" t="s">
        <v>3045</v>
      </c>
      <c r="E6302" t="s">
        <v>2495</v>
      </c>
      <c r="F6302" s="1">
        <v>43807</v>
      </c>
      <c r="G6302" t="s">
        <v>7613</v>
      </c>
      <c r="H6302" t="s">
        <v>6703</v>
      </c>
      <c r="I6302">
        <v>90036</v>
      </c>
      <c r="J6302" t="s">
        <v>2665</v>
      </c>
      <c r="K6302" t="s">
        <v>1865</v>
      </c>
      <c r="L6302" t="s">
        <v>1866</v>
      </c>
      <c r="M6302" s="1">
        <v>43811</v>
      </c>
      <c r="N6302" t="s">
        <v>1869</v>
      </c>
      <c r="O6302" t="s">
        <v>7623</v>
      </c>
      <c r="P6302" t="s">
        <v>1867</v>
      </c>
      <c r="Q6302" t="s">
        <v>7623</v>
      </c>
      <c r="R6302" t="s">
        <v>1889</v>
      </c>
      <c r="S6302">
        <v>3</v>
      </c>
      <c r="T6302" s="2">
        <v>0</v>
      </c>
      <c r="U6302" s="5">
        <v>40.119999999999997</v>
      </c>
      <c r="V6302" s="5">
        <f>ORDENES[[#This Row],[Ventas sin descuento]]-ORDENES[[#This Row],[costos estimados]]</f>
        <v>40.120000000000005</v>
      </c>
      <c r="W6302">
        <v>4</v>
      </c>
      <c r="X6302" s="5">
        <v>236</v>
      </c>
      <c r="Y6302" s="5">
        <f>ORDENES[[#This Row],[Ventas Originales (con descuento)]]/(1-ORDENES[[#This Row],[Descuento]])</f>
        <v>236</v>
      </c>
      <c r="Z6302" s="5">
        <f>ORDENES[[#This Row],[Ventas Originales (con descuento)]]/ORDENES[[#This Row],[Cantidad]]/(1-ORDENES[[#This Row],[Descuento]])</f>
        <v>59</v>
      </c>
      <c r="AA6302" s="5">
        <f>ORDENES[[#This Row],[Ventas Originales (con descuento)]]/ORDENES[[#This Row],[Cantidad]]</f>
        <v>59</v>
      </c>
      <c r="AB6302" s="5">
        <f>ORDENES[[#This Row],[Ventas Originales (con descuento)]]-(ORDENES[[#This Row],[Ganancias]])</f>
        <v>195.88</v>
      </c>
    </row>
    <row r="6303" spans="1:28" x14ac:dyDescent="0.35">
      <c r="A6303" t="s">
        <v>7720</v>
      </c>
      <c r="B6303" t="s">
        <v>262</v>
      </c>
      <c r="C6303" t="s">
        <v>1</v>
      </c>
      <c r="D6303" t="s">
        <v>580</v>
      </c>
      <c r="E6303" t="s">
        <v>113</v>
      </c>
      <c r="F6303" s="1">
        <v>44477</v>
      </c>
      <c r="G6303" t="s">
        <v>7613</v>
      </c>
      <c r="H6303" t="s">
        <v>6689</v>
      </c>
      <c r="I6303">
        <v>92105</v>
      </c>
      <c r="J6303" t="s">
        <v>1715</v>
      </c>
      <c r="K6303" t="s">
        <v>1865</v>
      </c>
      <c r="L6303" t="s">
        <v>1866</v>
      </c>
      <c r="M6303" s="1">
        <v>44483</v>
      </c>
      <c r="N6303" t="s">
        <v>1869</v>
      </c>
      <c r="O6303" t="s">
        <v>7623</v>
      </c>
      <c r="P6303" t="s">
        <v>1867</v>
      </c>
      <c r="Q6303" t="s">
        <v>7623</v>
      </c>
      <c r="R6303" t="s">
        <v>1889</v>
      </c>
      <c r="S6303">
        <v>4</v>
      </c>
      <c r="T6303" s="2">
        <v>0</v>
      </c>
      <c r="U6303" s="5">
        <v>115.18</v>
      </c>
      <c r="V6303" s="5">
        <f>ORDENES[[#This Row],[Ventas sin descuento]]-ORDENES[[#This Row],[costos estimados]]</f>
        <v>115.18</v>
      </c>
      <c r="W6303">
        <v>4</v>
      </c>
      <c r="X6303" s="5">
        <v>239.96</v>
      </c>
      <c r="Y6303" s="5">
        <f>ORDENES[[#This Row],[Ventas Originales (con descuento)]]/(1-ORDENES[[#This Row],[Descuento]])</f>
        <v>239.96</v>
      </c>
      <c r="Z6303" s="5">
        <f>ORDENES[[#This Row],[Ventas Originales (con descuento)]]/ORDENES[[#This Row],[Cantidad]]/(1-ORDENES[[#This Row],[Descuento]])</f>
        <v>59.99</v>
      </c>
      <c r="AA6303" s="5">
        <f>ORDENES[[#This Row],[Ventas Originales (con descuento)]]/ORDENES[[#This Row],[Cantidad]]</f>
        <v>59.99</v>
      </c>
      <c r="AB6303" s="5">
        <f>ORDENES[[#This Row],[Ventas Originales (con descuento)]]-(ORDENES[[#This Row],[Ganancias]])</f>
        <v>124.78</v>
      </c>
    </row>
    <row r="6304" spans="1:28" x14ac:dyDescent="0.35">
      <c r="A6304" t="s">
        <v>7720</v>
      </c>
      <c r="B6304" t="s">
        <v>22</v>
      </c>
      <c r="C6304" t="s">
        <v>1</v>
      </c>
      <c r="D6304" t="s">
        <v>2340</v>
      </c>
      <c r="E6304" t="s">
        <v>76</v>
      </c>
      <c r="F6304" s="1">
        <v>43248</v>
      </c>
      <c r="G6304" t="s">
        <v>7613</v>
      </c>
      <c r="H6304" t="s">
        <v>6704</v>
      </c>
      <c r="I6304">
        <v>98115</v>
      </c>
      <c r="J6304" t="s">
        <v>2078</v>
      </c>
      <c r="K6304" t="s">
        <v>1865</v>
      </c>
      <c r="L6304" t="s">
        <v>1866</v>
      </c>
      <c r="M6304" s="1">
        <v>43253</v>
      </c>
      <c r="N6304" t="s">
        <v>1869</v>
      </c>
      <c r="O6304" t="s">
        <v>7623</v>
      </c>
      <c r="P6304" t="s">
        <v>1880</v>
      </c>
      <c r="Q6304" t="s">
        <v>7623</v>
      </c>
      <c r="R6304" t="s">
        <v>1889</v>
      </c>
      <c r="S6304">
        <v>3</v>
      </c>
      <c r="T6304" s="2">
        <v>0</v>
      </c>
      <c r="U6304" s="5">
        <v>2.21</v>
      </c>
      <c r="V6304" s="5">
        <f>ORDENES[[#This Row],[Ventas sin descuento]]-ORDENES[[#This Row],[costos estimados]]</f>
        <v>2.2100000000000009</v>
      </c>
      <c r="W6304">
        <v>4</v>
      </c>
      <c r="X6304" s="5">
        <v>27.6</v>
      </c>
      <c r="Y6304" s="5">
        <f>ORDENES[[#This Row],[Ventas Originales (con descuento)]]/(1-ORDENES[[#This Row],[Descuento]])</f>
        <v>27.6</v>
      </c>
      <c r="Z6304" s="5">
        <f>ORDENES[[#This Row],[Ventas Originales (con descuento)]]/ORDENES[[#This Row],[Cantidad]]/(1-ORDENES[[#This Row],[Descuento]])</f>
        <v>6.9</v>
      </c>
      <c r="AA6304" s="5">
        <f>ORDENES[[#This Row],[Ventas Originales (con descuento)]]/ORDENES[[#This Row],[Cantidad]]</f>
        <v>6.9</v>
      </c>
      <c r="AB6304" s="5">
        <f>ORDENES[[#This Row],[Ventas Originales (con descuento)]]-(ORDENES[[#This Row],[Ganancias]])</f>
        <v>25.39</v>
      </c>
    </row>
    <row r="6305" spans="1:28" x14ac:dyDescent="0.35">
      <c r="A6305" t="s">
        <v>7720</v>
      </c>
      <c r="B6305" t="s">
        <v>2118</v>
      </c>
      <c r="C6305" t="s">
        <v>1</v>
      </c>
      <c r="D6305" t="s">
        <v>346</v>
      </c>
      <c r="E6305" t="s">
        <v>113</v>
      </c>
      <c r="F6305" s="1">
        <v>43839</v>
      </c>
      <c r="G6305" t="s">
        <v>7613</v>
      </c>
      <c r="H6305" t="s">
        <v>6705</v>
      </c>
      <c r="I6305">
        <v>93727</v>
      </c>
      <c r="J6305" t="s">
        <v>3431</v>
      </c>
      <c r="K6305" t="s">
        <v>1865</v>
      </c>
      <c r="L6305" t="s">
        <v>1866</v>
      </c>
      <c r="M6305" s="1">
        <v>43845</v>
      </c>
      <c r="N6305" t="s">
        <v>1869</v>
      </c>
      <c r="O6305" t="s">
        <v>7623</v>
      </c>
      <c r="P6305" t="s">
        <v>1867</v>
      </c>
      <c r="Q6305" t="s">
        <v>7623</v>
      </c>
      <c r="R6305" t="s">
        <v>1889</v>
      </c>
      <c r="S6305">
        <v>4</v>
      </c>
      <c r="T6305" s="2">
        <v>0</v>
      </c>
      <c r="U6305" s="5">
        <v>118.98</v>
      </c>
      <c r="V6305" s="5">
        <f>ORDENES[[#This Row],[Ventas sin descuento]]-ORDENES[[#This Row],[costos estimados]]</f>
        <v>118.98000000000002</v>
      </c>
      <c r="W6305">
        <v>5</v>
      </c>
      <c r="X6305" s="5">
        <v>349.95</v>
      </c>
      <c r="Y6305" s="5">
        <f>ORDENES[[#This Row],[Ventas Originales (con descuento)]]/(1-ORDENES[[#This Row],[Descuento]])</f>
        <v>349.95</v>
      </c>
      <c r="Z6305" s="5">
        <f>ORDENES[[#This Row],[Ventas Originales (con descuento)]]/ORDENES[[#This Row],[Cantidad]]/(1-ORDENES[[#This Row],[Descuento]])</f>
        <v>69.989999999999995</v>
      </c>
      <c r="AA6305" s="5">
        <f>ORDENES[[#This Row],[Ventas Originales (con descuento)]]/ORDENES[[#This Row],[Cantidad]]</f>
        <v>69.989999999999995</v>
      </c>
      <c r="AB6305" s="5">
        <f>ORDENES[[#This Row],[Ventas Originales (con descuento)]]-(ORDENES[[#This Row],[Ganancias]])</f>
        <v>230.96999999999997</v>
      </c>
    </row>
    <row r="6306" spans="1:28" x14ac:dyDescent="0.35">
      <c r="A6306" t="s">
        <v>7720</v>
      </c>
      <c r="B6306" t="s">
        <v>5</v>
      </c>
      <c r="C6306" t="s">
        <v>1</v>
      </c>
      <c r="D6306" t="s">
        <v>620</v>
      </c>
      <c r="E6306" t="s">
        <v>272</v>
      </c>
      <c r="F6306" s="1">
        <v>44458</v>
      </c>
      <c r="G6306" t="s">
        <v>7613</v>
      </c>
      <c r="H6306" t="s">
        <v>6706</v>
      </c>
      <c r="I6306">
        <v>90032</v>
      </c>
      <c r="J6306" t="s">
        <v>1741</v>
      </c>
      <c r="K6306" t="s">
        <v>1865</v>
      </c>
      <c r="L6306" t="s">
        <v>1866</v>
      </c>
      <c r="M6306" s="1">
        <v>44463</v>
      </c>
      <c r="N6306" t="s">
        <v>1869</v>
      </c>
      <c r="O6306" t="s">
        <v>7623</v>
      </c>
      <c r="P6306" t="s">
        <v>1867</v>
      </c>
      <c r="Q6306" t="s">
        <v>7623</v>
      </c>
      <c r="R6306" t="s">
        <v>1889</v>
      </c>
      <c r="S6306">
        <v>3</v>
      </c>
      <c r="T6306" s="2">
        <v>0</v>
      </c>
      <c r="U6306" s="5">
        <v>31.49</v>
      </c>
      <c r="V6306" s="5">
        <f>ORDENES[[#This Row],[Ventas sin descuento]]-ORDENES[[#This Row],[costos estimados]]</f>
        <v>31.489999999999995</v>
      </c>
      <c r="W6306">
        <v>5</v>
      </c>
      <c r="X6306" s="5">
        <v>149.94999999999999</v>
      </c>
      <c r="Y6306" s="5">
        <f>ORDENES[[#This Row],[Ventas Originales (con descuento)]]/(1-ORDENES[[#This Row],[Descuento]])</f>
        <v>149.94999999999999</v>
      </c>
      <c r="Z6306" s="5">
        <f>ORDENES[[#This Row],[Ventas Originales (con descuento)]]/ORDENES[[#This Row],[Cantidad]]/(1-ORDENES[[#This Row],[Descuento]])</f>
        <v>29.99</v>
      </c>
      <c r="AA6306" s="5">
        <f>ORDENES[[#This Row],[Ventas Originales (con descuento)]]/ORDENES[[#This Row],[Cantidad]]</f>
        <v>29.99</v>
      </c>
      <c r="AB6306" s="5">
        <f>ORDENES[[#This Row],[Ventas Originales (con descuento)]]-(ORDENES[[#This Row],[Ganancias]])</f>
        <v>118.46</v>
      </c>
    </row>
    <row r="6307" spans="1:28" x14ac:dyDescent="0.35">
      <c r="A6307" t="s">
        <v>7720</v>
      </c>
      <c r="B6307" t="s">
        <v>5</v>
      </c>
      <c r="C6307" t="s">
        <v>1</v>
      </c>
      <c r="D6307" t="s">
        <v>2727</v>
      </c>
      <c r="E6307" t="s">
        <v>113</v>
      </c>
      <c r="F6307" s="1">
        <v>44403</v>
      </c>
      <c r="G6307" t="s">
        <v>7613</v>
      </c>
      <c r="H6307" t="s">
        <v>6169</v>
      </c>
      <c r="I6307">
        <v>90036</v>
      </c>
      <c r="J6307" t="s">
        <v>3201</v>
      </c>
      <c r="K6307" t="s">
        <v>1865</v>
      </c>
      <c r="L6307" t="s">
        <v>1866</v>
      </c>
      <c r="M6307" s="1">
        <v>44409</v>
      </c>
      <c r="N6307" t="s">
        <v>1869</v>
      </c>
      <c r="O6307" t="s">
        <v>7623</v>
      </c>
      <c r="P6307" t="s">
        <v>1867</v>
      </c>
      <c r="Q6307" t="s">
        <v>7623</v>
      </c>
      <c r="R6307" t="s">
        <v>1889</v>
      </c>
      <c r="S6307">
        <v>4</v>
      </c>
      <c r="T6307" s="2">
        <v>0</v>
      </c>
      <c r="U6307" s="5">
        <v>659.98</v>
      </c>
      <c r="V6307" s="5">
        <f>ORDENES[[#This Row],[Ventas sin descuento]]-ORDENES[[#This Row],[costos estimados]]</f>
        <v>659.98</v>
      </c>
      <c r="W6307">
        <v>5</v>
      </c>
      <c r="X6307" s="5">
        <v>1649.95</v>
      </c>
      <c r="Y6307" s="5">
        <f>ORDENES[[#This Row],[Ventas Originales (con descuento)]]/(1-ORDENES[[#This Row],[Descuento]])</f>
        <v>1649.95</v>
      </c>
      <c r="Z6307" s="5">
        <f>ORDENES[[#This Row],[Ventas Originales (con descuento)]]/ORDENES[[#This Row],[Cantidad]]/(1-ORDENES[[#This Row],[Descuento]])</f>
        <v>329.99</v>
      </c>
      <c r="AA6307" s="5">
        <f>ORDENES[[#This Row],[Ventas Originales (con descuento)]]/ORDENES[[#This Row],[Cantidad]]</f>
        <v>329.99</v>
      </c>
      <c r="AB6307" s="5">
        <f>ORDENES[[#This Row],[Ventas Originales (con descuento)]]-(ORDENES[[#This Row],[Ganancias]])</f>
        <v>989.97</v>
      </c>
    </row>
    <row r="6308" spans="1:28" x14ac:dyDescent="0.35">
      <c r="A6308" t="s">
        <v>7720</v>
      </c>
      <c r="B6308" t="s">
        <v>5</v>
      </c>
      <c r="C6308" t="s">
        <v>1</v>
      </c>
      <c r="D6308" t="s">
        <v>81</v>
      </c>
      <c r="E6308" t="s">
        <v>127</v>
      </c>
      <c r="F6308" s="1">
        <v>43337</v>
      </c>
      <c r="G6308" t="s">
        <v>7613</v>
      </c>
      <c r="H6308" t="s">
        <v>6116</v>
      </c>
      <c r="I6308">
        <v>90036</v>
      </c>
      <c r="J6308" t="s">
        <v>1574</v>
      </c>
      <c r="K6308" t="s">
        <v>1865</v>
      </c>
      <c r="L6308" t="s">
        <v>1866</v>
      </c>
      <c r="M6308" s="1">
        <v>43341</v>
      </c>
      <c r="N6308" t="s">
        <v>1869</v>
      </c>
      <c r="O6308" t="s">
        <v>7623</v>
      </c>
      <c r="P6308" t="s">
        <v>1867</v>
      </c>
      <c r="Q6308" t="s">
        <v>7623</v>
      </c>
      <c r="R6308" t="s">
        <v>1889</v>
      </c>
      <c r="S6308">
        <v>3</v>
      </c>
      <c r="T6308" s="2">
        <v>0</v>
      </c>
      <c r="U6308" s="5">
        <v>30.43</v>
      </c>
      <c r="V6308" s="5">
        <f>ORDENES[[#This Row],[Ventas sin descuento]]-ORDENES[[#This Row],[costos estimados]]</f>
        <v>30.430000000000007</v>
      </c>
      <c r="W6308">
        <v>5</v>
      </c>
      <c r="X6308" s="5">
        <v>95.1</v>
      </c>
      <c r="Y6308" s="5">
        <f>ORDENES[[#This Row],[Ventas Originales (con descuento)]]/(1-ORDENES[[#This Row],[Descuento]])</f>
        <v>95.1</v>
      </c>
      <c r="Z6308" s="5">
        <f>ORDENES[[#This Row],[Ventas Originales (con descuento)]]/ORDENES[[#This Row],[Cantidad]]/(1-ORDENES[[#This Row],[Descuento]])</f>
        <v>19.02</v>
      </c>
      <c r="AA6308" s="5">
        <f>ORDENES[[#This Row],[Ventas Originales (con descuento)]]/ORDENES[[#This Row],[Cantidad]]</f>
        <v>19.02</v>
      </c>
      <c r="AB6308" s="5">
        <f>ORDENES[[#This Row],[Ventas Originales (con descuento)]]-(ORDENES[[#This Row],[Ganancias]])</f>
        <v>64.669999999999987</v>
      </c>
    </row>
    <row r="6309" spans="1:28" x14ac:dyDescent="0.35">
      <c r="A6309" t="s">
        <v>7720</v>
      </c>
      <c r="B6309" t="s">
        <v>5</v>
      </c>
      <c r="C6309" t="s">
        <v>1</v>
      </c>
      <c r="D6309" t="s">
        <v>363</v>
      </c>
      <c r="E6309" t="s">
        <v>607</v>
      </c>
      <c r="F6309" s="1">
        <v>44350</v>
      </c>
      <c r="G6309" t="s">
        <v>7613</v>
      </c>
      <c r="H6309" t="s">
        <v>6707</v>
      </c>
      <c r="I6309">
        <v>90036</v>
      </c>
      <c r="J6309" t="s">
        <v>2743</v>
      </c>
      <c r="K6309" t="s">
        <v>1865</v>
      </c>
      <c r="L6309" t="s">
        <v>1866</v>
      </c>
      <c r="M6309" s="1">
        <v>44354</v>
      </c>
      <c r="N6309" t="s">
        <v>1869</v>
      </c>
      <c r="O6309" t="s">
        <v>7623</v>
      </c>
      <c r="P6309" t="s">
        <v>1867</v>
      </c>
      <c r="Q6309" t="s">
        <v>7623</v>
      </c>
      <c r="R6309" t="s">
        <v>1889</v>
      </c>
      <c r="S6309">
        <v>3</v>
      </c>
      <c r="T6309" s="2">
        <v>0</v>
      </c>
      <c r="U6309" s="5">
        <v>8.5</v>
      </c>
      <c r="V6309" s="5">
        <f>ORDENES[[#This Row],[Ventas sin descuento]]-ORDENES[[#This Row],[costos estimados]]</f>
        <v>8.5</v>
      </c>
      <c r="W6309">
        <v>5</v>
      </c>
      <c r="X6309" s="5">
        <v>44.75</v>
      </c>
      <c r="Y6309" s="5">
        <f>ORDENES[[#This Row],[Ventas Originales (con descuento)]]/(1-ORDENES[[#This Row],[Descuento]])</f>
        <v>44.75</v>
      </c>
      <c r="Z6309" s="5">
        <f>ORDENES[[#This Row],[Ventas Originales (con descuento)]]/ORDENES[[#This Row],[Cantidad]]/(1-ORDENES[[#This Row],[Descuento]])</f>
        <v>8.9499999999999993</v>
      </c>
      <c r="AA6309" s="5">
        <f>ORDENES[[#This Row],[Ventas Originales (con descuento)]]/ORDENES[[#This Row],[Cantidad]]</f>
        <v>8.9499999999999993</v>
      </c>
      <c r="AB6309" s="5">
        <f>ORDENES[[#This Row],[Ventas Originales (con descuento)]]-(ORDENES[[#This Row],[Ganancias]])</f>
        <v>36.25</v>
      </c>
    </row>
    <row r="6310" spans="1:28" x14ac:dyDescent="0.35">
      <c r="A6310" t="s">
        <v>7720</v>
      </c>
      <c r="B6310" t="s">
        <v>5</v>
      </c>
      <c r="C6310" t="s">
        <v>1</v>
      </c>
      <c r="D6310" t="s">
        <v>446</v>
      </c>
      <c r="E6310" t="s">
        <v>113</v>
      </c>
      <c r="F6310" s="1">
        <v>44388</v>
      </c>
      <c r="G6310" t="s">
        <v>7598</v>
      </c>
      <c r="H6310" t="s">
        <v>6708</v>
      </c>
      <c r="I6310">
        <v>90049</v>
      </c>
      <c r="J6310" t="s">
        <v>1360</v>
      </c>
      <c r="K6310" t="s">
        <v>1865</v>
      </c>
      <c r="L6310" t="s">
        <v>1866</v>
      </c>
      <c r="M6310" s="1">
        <v>44395</v>
      </c>
      <c r="N6310" t="s">
        <v>1869</v>
      </c>
      <c r="O6310" t="s">
        <v>7623</v>
      </c>
      <c r="P6310" t="s">
        <v>1867</v>
      </c>
      <c r="Q6310" t="s">
        <v>7623</v>
      </c>
      <c r="R6310" t="s">
        <v>1889</v>
      </c>
      <c r="S6310">
        <v>5</v>
      </c>
      <c r="T6310" s="2">
        <v>0</v>
      </c>
      <c r="U6310" s="5">
        <v>244.62</v>
      </c>
      <c r="V6310" s="5">
        <f>ORDENES[[#This Row],[Ventas sin descuento]]-ORDENES[[#This Row],[costos estimados]]</f>
        <v>244.62000000000012</v>
      </c>
      <c r="W6310">
        <v>5</v>
      </c>
      <c r="X6310" s="5">
        <v>1287.45</v>
      </c>
      <c r="Y6310" s="5">
        <f>ORDENES[[#This Row],[Ventas Originales (con descuento)]]/(1-ORDENES[[#This Row],[Descuento]])</f>
        <v>1287.45</v>
      </c>
      <c r="Z6310" s="5">
        <f>ORDENES[[#This Row],[Ventas Originales (con descuento)]]/ORDENES[[#This Row],[Cantidad]]/(1-ORDENES[[#This Row],[Descuento]])</f>
        <v>257.49</v>
      </c>
      <c r="AA6310" s="5">
        <f>ORDENES[[#This Row],[Ventas Originales (con descuento)]]/ORDENES[[#This Row],[Cantidad]]</f>
        <v>257.49</v>
      </c>
      <c r="AB6310" s="5">
        <f>ORDENES[[#This Row],[Ventas Originales (con descuento)]]-(ORDENES[[#This Row],[Ganancias]])</f>
        <v>1042.83</v>
      </c>
    </row>
    <row r="6311" spans="1:28" x14ac:dyDescent="0.35">
      <c r="A6311" t="s">
        <v>7720</v>
      </c>
      <c r="B6311" t="s">
        <v>32</v>
      </c>
      <c r="C6311" t="s">
        <v>1</v>
      </c>
      <c r="D6311" t="s">
        <v>254</v>
      </c>
      <c r="E6311" t="s">
        <v>18</v>
      </c>
      <c r="F6311" s="1">
        <v>43711</v>
      </c>
      <c r="G6311" t="s">
        <v>7613</v>
      </c>
      <c r="H6311" t="s">
        <v>6692</v>
      </c>
      <c r="I6311">
        <v>94122</v>
      </c>
      <c r="J6311" t="s">
        <v>3155</v>
      </c>
      <c r="K6311" t="s">
        <v>1865</v>
      </c>
      <c r="L6311" t="s">
        <v>1866</v>
      </c>
      <c r="M6311" s="1">
        <v>43717</v>
      </c>
      <c r="N6311" t="s">
        <v>1869</v>
      </c>
      <c r="O6311" t="s">
        <v>7623</v>
      </c>
      <c r="P6311" t="s">
        <v>1867</v>
      </c>
      <c r="Q6311" t="s">
        <v>7623</v>
      </c>
      <c r="R6311" t="s">
        <v>1889</v>
      </c>
      <c r="S6311">
        <v>4</v>
      </c>
      <c r="T6311" s="2">
        <v>0</v>
      </c>
      <c r="U6311" s="5">
        <v>46.6</v>
      </c>
      <c r="V6311" s="5">
        <f>ORDENES[[#This Row],[Ventas sin descuento]]-ORDENES[[#This Row],[costos estimados]]</f>
        <v>46.599999999999994</v>
      </c>
      <c r="W6311">
        <v>5</v>
      </c>
      <c r="X6311" s="5">
        <v>129.44999999999999</v>
      </c>
      <c r="Y6311" s="5">
        <f>ORDENES[[#This Row],[Ventas Originales (con descuento)]]/(1-ORDENES[[#This Row],[Descuento]])</f>
        <v>129.44999999999999</v>
      </c>
      <c r="Z6311" s="5">
        <f>ORDENES[[#This Row],[Ventas Originales (con descuento)]]/ORDENES[[#This Row],[Cantidad]]/(1-ORDENES[[#This Row],[Descuento]])</f>
        <v>25.889999999999997</v>
      </c>
      <c r="AA6311" s="5">
        <f>ORDENES[[#This Row],[Ventas Originales (con descuento)]]/ORDENES[[#This Row],[Cantidad]]</f>
        <v>25.889999999999997</v>
      </c>
      <c r="AB6311" s="5">
        <f>ORDENES[[#This Row],[Ventas Originales (con descuento)]]-(ORDENES[[#This Row],[Ganancias]])</f>
        <v>82.85</v>
      </c>
    </row>
    <row r="6312" spans="1:28" x14ac:dyDescent="0.35">
      <c r="A6312" t="s">
        <v>7720</v>
      </c>
      <c r="B6312" t="s">
        <v>2136</v>
      </c>
      <c r="C6312" t="s">
        <v>1</v>
      </c>
      <c r="D6312" t="s">
        <v>3648</v>
      </c>
      <c r="E6312" t="s">
        <v>2495</v>
      </c>
      <c r="F6312" s="1">
        <v>44481</v>
      </c>
      <c r="G6312" t="s">
        <v>7613</v>
      </c>
      <c r="H6312" t="s">
        <v>6709</v>
      </c>
      <c r="I6312">
        <v>87105</v>
      </c>
      <c r="J6312" t="s">
        <v>2496</v>
      </c>
      <c r="K6312" t="s">
        <v>1865</v>
      </c>
      <c r="L6312" t="s">
        <v>1866</v>
      </c>
      <c r="M6312" s="1">
        <v>44487</v>
      </c>
      <c r="N6312" t="s">
        <v>1869</v>
      </c>
      <c r="O6312" t="s">
        <v>7623</v>
      </c>
      <c r="P6312" t="s">
        <v>1911</v>
      </c>
      <c r="Q6312" t="s">
        <v>7623</v>
      </c>
      <c r="R6312" t="s">
        <v>1889</v>
      </c>
      <c r="S6312">
        <v>4</v>
      </c>
      <c r="T6312" s="2">
        <v>0</v>
      </c>
      <c r="U6312" s="5">
        <v>95.2</v>
      </c>
      <c r="V6312" s="5">
        <f>ORDENES[[#This Row],[Ventas sin descuento]]-ORDENES[[#This Row],[costos estimados]]</f>
        <v>95.199999999999989</v>
      </c>
      <c r="W6312">
        <v>5</v>
      </c>
      <c r="X6312" s="5">
        <v>595</v>
      </c>
      <c r="Y6312" s="5">
        <f>ORDENES[[#This Row],[Ventas Originales (con descuento)]]/(1-ORDENES[[#This Row],[Descuento]])</f>
        <v>595</v>
      </c>
      <c r="Z6312" s="5">
        <f>ORDENES[[#This Row],[Ventas Originales (con descuento)]]/ORDENES[[#This Row],[Cantidad]]/(1-ORDENES[[#This Row],[Descuento]])</f>
        <v>119</v>
      </c>
      <c r="AA6312" s="5">
        <f>ORDENES[[#This Row],[Ventas Originales (con descuento)]]/ORDENES[[#This Row],[Cantidad]]</f>
        <v>119</v>
      </c>
      <c r="AB6312" s="5">
        <f>ORDENES[[#This Row],[Ventas Originales (con descuento)]]-(ORDENES[[#This Row],[Ganancias]])</f>
        <v>499.8</v>
      </c>
    </row>
    <row r="6313" spans="1:28" x14ac:dyDescent="0.35">
      <c r="A6313" t="s">
        <v>7720</v>
      </c>
      <c r="B6313" t="s">
        <v>5</v>
      </c>
      <c r="C6313" t="s">
        <v>1</v>
      </c>
      <c r="D6313" t="s">
        <v>429</v>
      </c>
      <c r="E6313" t="s">
        <v>113</v>
      </c>
      <c r="F6313" s="1">
        <v>44257</v>
      </c>
      <c r="G6313" t="s">
        <v>7613</v>
      </c>
      <c r="H6313" t="s">
        <v>6710</v>
      </c>
      <c r="I6313">
        <v>90045</v>
      </c>
      <c r="J6313" t="s">
        <v>3510</v>
      </c>
      <c r="K6313" t="s">
        <v>1865</v>
      </c>
      <c r="L6313" t="s">
        <v>1866</v>
      </c>
      <c r="M6313" s="1">
        <v>44263</v>
      </c>
      <c r="N6313" t="s">
        <v>1869</v>
      </c>
      <c r="O6313" t="s">
        <v>7623</v>
      </c>
      <c r="P6313" t="s">
        <v>1867</v>
      </c>
      <c r="Q6313" t="s">
        <v>7623</v>
      </c>
      <c r="R6313" t="s">
        <v>1889</v>
      </c>
      <c r="S6313">
        <v>4</v>
      </c>
      <c r="T6313" s="2">
        <v>0</v>
      </c>
      <c r="U6313" s="5">
        <v>52.79</v>
      </c>
      <c r="V6313" s="5">
        <f>ORDENES[[#This Row],[Ventas sin descuento]]-ORDENES[[#This Row],[costos estimados]]</f>
        <v>52.79000000000002</v>
      </c>
      <c r="W6313">
        <v>6</v>
      </c>
      <c r="X6313" s="5">
        <v>479.94</v>
      </c>
      <c r="Y6313" s="5">
        <f>ORDENES[[#This Row],[Ventas Originales (con descuento)]]/(1-ORDENES[[#This Row],[Descuento]])</f>
        <v>479.94</v>
      </c>
      <c r="Z6313" s="5">
        <f>ORDENES[[#This Row],[Ventas Originales (con descuento)]]/ORDENES[[#This Row],[Cantidad]]/(1-ORDENES[[#This Row],[Descuento]])</f>
        <v>79.989999999999995</v>
      </c>
      <c r="AA6313" s="5">
        <f>ORDENES[[#This Row],[Ventas Originales (con descuento)]]/ORDENES[[#This Row],[Cantidad]]</f>
        <v>79.989999999999995</v>
      </c>
      <c r="AB6313" s="5">
        <f>ORDENES[[#This Row],[Ventas Originales (con descuento)]]-(ORDENES[[#This Row],[Ganancias]])</f>
        <v>427.15</v>
      </c>
    </row>
    <row r="6314" spans="1:28" x14ac:dyDescent="0.35">
      <c r="A6314" t="s">
        <v>7720</v>
      </c>
      <c r="B6314" t="s">
        <v>2919</v>
      </c>
      <c r="C6314" t="s">
        <v>1</v>
      </c>
      <c r="D6314" t="s">
        <v>1962</v>
      </c>
      <c r="E6314" t="s">
        <v>113</v>
      </c>
      <c r="F6314" s="1">
        <v>44482</v>
      </c>
      <c r="G6314" t="s">
        <v>7598</v>
      </c>
      <c r="H6314" t="s">
        <v>6711</v>
      </c>
      <c r="I6314">
        <v>95823</v>
      </c>
      <c r="J6314" t="s">
        <v>1475</v>
      </c>
      <c r="K6314" t="s">
        <v>1865</v>
      </c>
      <c r="L6314" t="s">
        <v>1866</v>
      </c>
      <c r="M6314" s="1">
        <v>44489</v>
      </c>
      <c r="N6314" t="s">
        <v>1869</v>
      </c>
      <c r="O6314" t="s">
        <v>7623</v>
      </c>
      <c r="P6314" t="s">
        <v>1867</v>
      </c>
      <c r="Q6314" t="s">
        <v>7623</v>
      </c>
      <c r="R6314" t="s">
        <v>1889</v>
      </c>
      <c r="S6314">
        <v>5</v>
      </c>
      <c r="T6314" s="2">
        <v>0</v>
      </c>
      <c r="U6314" s="5">
        <v>39.89</v>
      </c>
      <c r="V6314" s="5">
        <f>ORDENES[[#This Row],[Ventas sin descuento]]-ORDENES[[#This Row],[costos estimados]]</f>
        <v>39.889999999999986</v>
      </c>
      <c r="W6314">
        <v>6</v>
      </c>
      <c r="X6314" s="5">
        <v>209.94</v>
      </c>
      <c r="Y6314" s="5">
        <f>ORDENES[[#This Row],[Ventas Originales (con descuento)]]/(1-ORDENES[[#This Row],[Descuento]])</f>
        <v>209.94</v>
      </c>
      <c r="Z6314" s="5">
        <f>ORDENES[[#This Row],[Ventas Originales (con descuento)]]/ORDENES[[#This Row],[Cantidad]]/(1-ORDENES[[#This Row],[Descuento]])</f>
        <v>34.99</v>
      </c>
      <c r="AA6314" s="5">
        <f>ORDENES[[#This Row],[Ventas Originales (con descuento)]]/ORDENES[[#This Row],[Cantidad]]</f>
        <v>34.99</v>
      </c>
      <c r="AB6314" s="5">
        <f>ORDENES[[#This Row],[Ventas Originales (con descuento)]]-(ORDENES[[#This Row],[Ganancias]])</f>
        <v>170.05</v>
      </c>
    </row>
    <row r="6315" spans="1:28" x14ac:dyDescent="0.35">
      <c r="A6315" t="s">
        <v>7720</v>
      </c>
      <c r="B6315" t="s">
        <v>22</v>
      </c>
      <c r="C6315" t="s">
        <v>1</v>
      </c>
      <c r="D6315" t="s">
        <v>2172</v>
      </c>
      <c r="E6315" t="s">
        <v>113</v>
      </c>
      <c r="F6315" s="1">
        <v>44343</v>
      </c>
      <c r="G6315" t="s">
        <v>7598</v>
      </c>
      <c r="H6315" t="s">
        <v>6712</v>
      </c>
      <c r="I6315">
        <v>98103</v>
      </c>
      <c r="J6315" t="s">
        <v>2520</v>
      </c>
      <c r="K6315" t="s">
        <v>1865</v>
      </c>
      <c r="L6315" t="s">
        <v>1866</v>
      </c>
      <c r="M6315" s="1">
        <v>44347</v>
      </c>
      <c r="N6315" t="s">
        <v>1869</v>
      </c>
      <c r="O6315" t="s">
        <v>7623</v>
      </c>
      <c r="P6315" t="s">
        <v>1880</v>
      </c>
      <c r="Q6315" t="s">
        <v>7623</v>
      </c>
      <c r="R6315" t="s">
        <v>1889</v>
      </c>
      <c r="S6315">
        <v>3</v>
      </c>
      <c r="T6315" s="2">
        <v>0</v>
      </c>
      <c r="U6315" s="5">
        <v>9.82</v>
      </c>
      <c r="V6315" s="5">
        <f>ORDENES[[#This Row],[Ventas sin descuento]]-ORDENES[[#This Row],[costos estimados]]</f>
        <v>9.8199999999999932</v>
      </c>
      <c r="W6315">
        <v>6</v>
      </c>
      <c r="X6315" s="5">
        <v>98.16</v>
      </c>
      <c r="Y6315" s="5">
        <f>ORDENES[[#This Row],[Ventas Originales (con descuento)]]/(1-ORDENES[[#This Row],[Descuento]])</f>
        <v>98.16</v>
      </c>
      <c r="Z6315" s="5">
        <f>ORDENES[[#This Row],[Ventas Originales (con descuento)]]/ORDENES[[#This Row],[Cantidad]]/(1-ORDENES[[#This Row],[Descuento]])</f>
        <v>16.36</v>
      </c>
      <c r="AA6315" s="5">
        <f>ORDENES[[#This Row],[Ventas Originales (con descuento)]]/ORDENES[[#This Row],[Cantidad]]</f>
        <v>16.36</v>
      </c>
      <c r="AB6315" s="5">
        <f>ORDENES[[#This Row],[Ventas Originales (con descuento)]]-(ORDENES[[#This Row],[Ganancias]])</f>
        <v>88.34</v>
      </c>
    </row>
    <row r="6316" spans="1:28" x14ac:dyDescent="0.35">
      <c r="A6316" t="s">
        <v>7720</v>
      </c>
      <c r="B6316" t="s">
        <v>2491</v>
      </c>
      <c r="C6316" t="s">
        <v>1</v>
      </c>
      <c r="D6316" t="s">
        <v>1931</v>
      </c>
      <c r="E6316" t="s">
        <v>134</v>
      </c>
      <c r="F6316" s="1">
        <v>43307</v>
      </c>
      <c r="G6316" t="s">
        <v>7613</v>
      </c>
      <c r="H6316" t="s">
        <v>6713</v>
      </c>
      <c r="I6316">
        <v>84020</v>
      </c>
      <c r="J6316" t="s">
        <v>2492</v>
      </c>
      <c r="K6316" t="s">
        <v>1865</v>
      </c>
      <c r="L6316" t="s">
        <v>1866</v>
      </c>
      <c r="M6316" s="1">
        <v>43313</v>
      </c>
      <c r="N6316" t="s">
        <v>1869</v>
      </c>
      <c r="O6316" t="s">
        <v>7623</v>
      </c>
      <c r="P6316" t="s">
        <v>1885</v>
      </c>
      <c r="Q6316" t="s">
        <v>7623</v>
      </c>
      <c r="R6316" t="s">
        <v>1889</v>
      </c>
      <c r="S6316">
        <v>4</v>
      </c>
      <c r="T6316" s="2">
        <v>0</v>
      </c>
      <c r="U6316" s="5">
        <v>34.700000000000003</v>
      </c>
      <c r="V6316" s="5">
        <f>ORDENES[[#This Row],[Ventas sin descuento]]-ORDENES[[#This Row],[costos estimados]]</f>
        <v>34.700000000000003</v>
      </c>
      <c r="W6316">
        <v>7</v>
      </c>
      <c r="X6316" s="5">
        <v>111.93</v>
      </c>
      <c r="Y6316" s="5">
        <f>ORDENES[[#This Row],[Ventas Originales (con descuento)]]/(1-ORDENES[[#This Row],[Descuento]])</f>
        <v>111.93</v>
      </c>
      <c r="Z6316" s="5">
        <f>ORDENES[[#This Row],[Ventas Originales (con descuento)]]/ORDENES[[#This Row],[Cantidad]]/(1-ORDENES[[#This Row],[Descuento]])</f>
        <v>15.99</v>
      </c>
      <c r="AA6316" s="5">
        <f>ORDENES[[#This Row],[Ventas Originales (con descuento)]]/ORDENES[[#This Row],[Cantidad]]</f>
        <v>15.99</v>
      </c>
      <c r="AB6316" s="5">
        <f>ORDENES[[#This Row],[Ventas Originales (con descuento)]]-(ORDENES[[#This Row],[Ganancias]])</f>
        <v>77.23</v>
      </c>
    </row>
    <row r="6317" spans="1:28" x14ac:dyDescent="0.35">
      <c r="A6317" t="s">
        <v>7720</v>
      </c>
      <c r="B6317" t="s">
        <v>22</v>
      </c>
      <c r="C6317" t="s">
        <v>1</v>
      </c>
      <c r="D6317" t="s">
        <v>595</v>
      </c>
      <c r="E6317" t="s">
        <v>76</v>
      </c>
      <c r="F6317" s="1">
        <v>44275</v>
      </c>
      <c r="G6317" t="s">
        <v>7613</v>
      </c>
      <c r="H6317" t="s">
        <v>6714</v>
      </c>
      <c r="I6317">
        <v>98115</v>
      </c>
      <c r="J6317" t="s">
        <v>3033</v>
      </c>
      <c r="K6317" t="s">
        <v>1865</v>
      </c>
      <c r="L6317" t="s">
        <v>1866</v>
      </c>
      <c r="M6317" s="1">
        <v>44279</v>
      </c>
      <c r="N6317" t="s">
        <v>1869</v>
      </c>
      <c r="O6317" t="s">
        <v>7623</v>
      </c>
      <c r="P6317" t="s">
        <v>1880</v>
      </c>
      <c r="Q6317" t="s">
        <v>7623</v>
      </c>
      <c r="R6317" t="s">
        <v>1889</v>
      </c>
      <c r="S6317">
        <v>3</v>
      </c>
      <c r="T6317" s="2">
        <v>0</v>
      </c>
      <c r="U6317" s="5">
        <v>63.82</v>
      </c>
      <c r="V6317" s="5">
        <f>ORDENES[[#This Row],[Ventas sin descuento]]-ORDENES[[#This Row],[costos estimados]]</f>
        <v>63.819999999999993</v>
      </c>
      <c r="W6317">
        <v>7</v>
      </c>
      <c r="X6317" s="5">
        <v>265.93</v>
      </c>
      <c r="Y6317" s="5">
        <f>ORDENES[[#This Row],[Ventas Originales (con descuento)]]/(1-ORDENES[[#This Row],[Descuento]])</f>
        <v>265.93</v>
      </c>
      <c r="Z6317" s="5">
        <f>ORDENES[[#This Row],[Ventas Originales (con descuento)]]/ORDENES[[#This Row],[Cantidad]]/(1-ORDENES[[#This Row],[Descuento]])</f>
        <v>37.99</v>
      </c>
      <c r="AA6317" s="5">
        <f>ORDENES[[#This Row],[Ventas Originales (con descuento)]]/ORDENES[[#This Row],[Cantidad]]</f>
        <v>37.99</v>
      </c>
      <c r="AB6317" s="5">
        <f>ORDENES[[#This Row],[Ventas Originales (con descuento)]]-(ORDENES[[#This Row],[Ganancias]])</f>
        <v>202.11</v>
      </c>
    </row>
    <row r="6318" spans="1:28" x14ac:dyDescent="0.35">
      <c r="A6318" t="s">
        <v>7720</v>
      </c>
      <c r="B6318" t="s">
        <v>5</v>
      </c>
      <c r="C6318" t="s">
        <v>1</v>
      </c>
      <c r="D6318" t="s">
        <v>303</v>
      </c>
      <c r="E6318" t="s">
        <v>113</v>
      </c>
      <c r="F6318" s="1">
        <v>44159</v>
      </c>
      <c r="G6318" t="s">
        <v>7598</v>
      </c>
      <c r="H6318" t="s">
        <v>6198</v>
      </c>
      <c r="I6318">
        <v>90036</v>
      </c>
      <c r="J6318" t="s">
        <v>3431</v>
      </c>
      <c r="K6318" t="s">
        <v>1865</v>
      </c>
      <c r="L6318" t="s">
        <v>1866</v>
      </c>
      <c r="M6318" s="1">
        <v>44165</v>
      </c>
      <c r="N6318" t="s">
        <v>1869</v>
      </c>
      <c r="O6318" t="s">
        <v>7623</v>
      </c>
      <c r="P6318" t="s">
        <v>1867</v>
      </c>
      <c r="Q6318" t="s">
        <v>7623</v>
      </c>
      <c r="R6318" t="s">
        <v>1889</v>
      </c>
      <c r="S6318">
        <v>4</v>
      </c>
      <c r="T6318" s="2">
        <v>0</v>
      </c>
      <c r="U6318" s="5">
        <v>190.37</v>
      </c>
      <c r="V6318" s="5">
        <f>ORDENES[[#This Row],[Ventas sin descuento]]-ORDENES[[#This Row],[costos estimados]]</f>
        <v>190.37</v>
      </c>
      <c r="W6318">
        <v>8</v>
      </c>
      <c r="X6318" s="5">
        <v>559.91999999999996</v>
      </c>
      <c r="Y6318" s="5">
        <f>ORDENES[[#This Row],[Ventas Originales (con descuento)]]/(1-ORDENES[[#This Row],[Descuento]])</f>
        <v>559.91999999999996</v>
      </c>
      <c r="Z6318" s="5">
        <f>ORDENES[[#This Row],[Ventas Originales (con descuento)]]/ORDENES[[#This Row],[Cantidad]]/(1-ORDENES[[#This Row],[Descuento]])</f>
        <v>69.989999999999995</v>
      </c>
      <c r="AA6318" s="5">
        <f>ORDENES[[#This Row],[Ventas Originales (con descuento)]]/ORDENES[[#This Row],[Cantidad]]</f>
        <v>69.989999999999995</v>
      </c>
      <c r="AB6318" s="5">
        <f>ORDENES[[#This Row],[Ventas Originales (con descuento)]]-(ORDENES[[#This Row],[Ganancias]])</f>
        <v>369.54999999999995</v>
      </c>
    </row>
    <row r="6319" spans="1:28" x14ac:dyDescent="0.35">
      <c r="A6319" t="s">
        <v>7720</v>
      </c>
      <c r="B6319" t="s">
        <v>262</v>
      </c>
      <c r="C6319" t="s">
        <v>1</v>
      </c>
      <c r="D6319" t="s">
        <v>2004</v>
      </c>
      <c r="E6319" t="s">
        <v>205</v>
      </c>
      <c r="F6319" s="1">
        <v>44079</v>
      </c>
      <c r="G6319" t="s">
        <v>7613</v>
      </c>
      <c r="H6319" t="s">
        <v>6715</v>
      </c>
      <c r="I6319">
        <v>92105</v>
      </c>
      <c r="J6319" t="s">
        <v>1322</v>
      </c>
      <c r="K6319" t="s">
        <v>1865</v>
      </c>
      <c r="L6319" t="s">
        <v>1866</v>
      </c>
      <c r="M6319" s="1">
        <v>44084</v>
      </c>
      <c r="N6319" t="s">
        <v>1869</v>
      </c>
      <c r="O6319" t="s">
        <v>7623</v>
      </c>
      <c r="P6319" t="s">
        <v>1867</v>
      </c>
      <c r="Q6319" t="s">
        <v>7623</v>
      </c>
      <c r="R6319" t="s">
        <v>1889</v>
      </c>
      <c r="S6319">
        <v>3</v>
      </c>
      <c r="T6319" s="2">
        <v>0</v>
      </c>
      <c r="U6319" s="5">
        <v>29</v>
      </c>
      <c r="V6319" s="5">
        <f>ORDENES[[#This Row],[Ventas sin descuento]]-ORDENES[[#This Row],[costos estimados]]</f>
        <v>29</v>
      </c>
      <c r="W6319">
        <v>8</v>
      </c>
      <c r="X6319" s="5">
        <v>116</v>
      </c>
      <c r="Y6319" s="5">
        <f>ORDENES[[#This Row],[Ventas Originales (con descuento)]]/(1-ORDENES[[#This Row],[Descuento]])</f>
        <v>116</v>
      </c>
      <c r="Z6319" s="5">
        <f>ORDENES[[#This Row],[Ventas Originales (con descuento)]]/ORDENES[[#This Row],[Cantidad]]/(1-ORDENES[[#This Row],[Descuento]])</f>
        <v>14.5</v>
      </c>
      <c r="AA6319" s="5">
        <f>ORDENES[[#This Row],[Ventas Originales (con descuento)]]/ORDENES[[#This Row],[Cantidad]]</f>
        <v>14.5</v>
      </c>
      <c r="AB6319" s="5">
        <f>ORDENES[[#This Row],[Ventas Originales (con descuento)]]-(ORDENES[[#This Row],[Ganancias]])</f>
        <v>87</v>
      </c>
    </row>
    <row r="6320" spans="1:28" x14ac:dyDescent="0.35">
      <c r="A6320" t="s">
        <v>7720</v>
      </c>
      <c r="B6320" t="s">
        <v>32</v>
      </c>
      <c r="C6320" t="s">
        <v>1</v>
      </c>
      <c r="D6320" t="s">
        <v>670</v>
      </c>
      <c r="E6320" t="s">
        <v>457</v>
      </c>
      <c r="F6320" s="1">
        <v>44527</v>
      </c>
      <c r="G6320" t="s">
        <v>7613</v>
      </c>
      <c r="H6320" t="s">
        <v>6716</v>
      </c>
      <c r="I6320">
        <v>94109</v>
      </c>
      <c r="J6320" t="s">
        <v>2018</v>
      </c>
      <c r="K6320" t="s">
        <v>1865</v>
      </c>
      <c r="L6320" t="s">
        <v>1866</v>
      </c>
      <c r="M6320" s="1">
        <v>44533</v>
      </c>
      <c r="N6320" t="s">
        <v>1869</v>
      </c>
      <c r="O6320" t="s">
        <v>7623</v>
      </c>
      <c r="P6320" t="s">
        <v>1867</v>
      </c>
      <c r="Q6320" t="s">
        <v>7623</v>
      </c>
      <c r="R6320" t="s">
        <v>1889</v>
      </c>
      <c r="S6320">
        <v>4</v>
      </c>
      <c r="T6320" s="2">
        <v>0</v>
      </c>
      <c r="U6320" s="5">
        <v>59.82</v>
      </c>
      <c r="V6320" s="5">
        <f>ORDENES[[#This Row],[Ventas sin descuento]]-ORDENES[[#This Row],[costos estimados]]</f>
        <v>59.819999999999993</v>
      </c>
      <c r="W6320">
        <v>8</v>
      </c>
      <c r="X6320" s="5">
        <v>166.16</v>
      </c>
      <c r="Y6320" s="5">
        <f>ORDENES[[#This Row],[Ventas Originales (con descuento)]]/(1-ORDENES[[#This Row],[Descuento]])</f>
        <v>166.16</v>
      </c>
      <c r="Z6320" s="5">
        <f>ORDENES[[#This Row],[Ventas Originales (con descuento)]]/ORDENES[[#This Row],[Cantidad]]/(1-ORDENES[[#This Row],[Descuento]])</f>
        <v>20.77</v>
      </c>
      <c r="AA6320" s="5">
        <f>ORDENES[[#This Row],[Ventas Originales (con descuento)]]/ORDENES[[#This Row],[Cantidad]]</f>
        <v>20.77</v>
      </c>
      <c r="AB6320" s="5">
        <f>ORDENES[[#This Row],[Ventas Originales (con descuento)]]-(ORDENES[[#This Row],[Ganancias]])</f>
        <v>106.34</v>
      </c>
    </row>
    <row r="6321" spans="1:28" x14ac:dyDescent="0.35">
      <c r="A6321" t="s">
        <v>7720</v>
      </c>
      <c r="B6321" t="s">
        <v>5</v>
      </c>
      <c r="C6321" t="s">
        <v>1</v>
      </c>
      <c r="D6321" t="s">
        <v>145</v>
      </c>
      <c r="E6321" t="s">
        <v>618</v>
      </c>
      <c r="F6321" s="1">
        <v>43404</v>
      </c>
      <c r="G6321" t="s">
        <v>7613</v>
      </c>
      <c r="H6321" t="s">
        <v>6171</v>
      </c>
      <c r="I6321">
        <v>90049</v>
      </c>
      <c r="J6321" t="s">
        <v>2815</v>
      </c>
      <c r="K6321" t="s">
        <v>1865</v>
      </c>
      <c r="L6321" t="s">
        <v>1866</v>
      </c>
      <c r="M6321" s="1">
        <v>43408</v>
      </c>
      <c r="N6321" t="s">
        <v>1869</v>
      </c>
      <c r="O6321" t="s">
        <v>7623</v>
      </c>
      <c r="P6321" t="s">
        <v>1867</v>
      </c>
      <c r="Q6321" t="s">
        <v>7623</v>
      </c>
      <c r="R6321" t="s">
        <v>1889</v>
      </c>
      <c r="S6321">
        <v>3</v>
      </c>
      <c r="T6321" s="2">
        <v>0</v>
      </c>
      <c r="U6321" s="5">
        <v>47.86</v>
      </c>
      <c r="V6321" s="5">
        <f>ORDENES[[#This Row],[Ventas sin descuento]]-ORDENES[[#This Row],[costos estimados]]</f>
        <v>47.859999999999985</v>
      </c>
      <c r="W6321">
        <v>9</v>
      </c>
      <c r="X6321" s="5">
        <v>251.91</v>
      </c>
      <c r="Y6321" s="5">
        <f>ORDENES[[#This Row],[Ventas Originales (con descuento)]]/(1-ORDENES[[#This Row],[Descuento]])</f>
        <v>251.91</v>
      </c>
      <c r="Z6321" s="5">
        <f>ORDENES[[#This Row],[Ventas Originales (con descuento)]]/ORDENES[[#This Row],[Cantidad]]/(1-ORDENES[[#This Row],[Descuento]])</f>
        <v>27.99</v>
      </c>
      <c r="AA6321" s="5">
        <f>ORDENES[[#This Row],[Ventas Originales (con descuento)]]/ORDENES[[#This Row],[Cantidad]]</f>
        <v>27.99</v>
      </c>
      <c r="AB6321" s="5">
        <f>ORDENES[[#This Row],[Ventas Originales (con descuento)]]-(ORDENES[[#This Row],[Ganancias]])</f>
        <v>204.05</v>
      </c>
    </row>
    <row r="6322" spans="1:28" x14ac:dyDescent="0.35">
      <c r="A6322" t="s">
        <v>7720</v>
      </c>
      <c r="B6322" t="s">
        <v>22</v>
      </c>
      <c r="C6322" t="s">
        <v>1</v>
      </c>
      <c r="D6322" t="s">
        <v>595</v>
      </c>
      <c r="E6322" t="s">
        <v>76</v>
      </c>
      <c r="F6322" s="1">
        <v>44426</v>
      </c>
      <c r="G6322" t="s">
        <v>7613</v>
      </c>
      <c r="H6322" t="s">
        <v>6693</v>
      </c>
      <c r="I6322">
        <v>98105</v>
      </c>
      <c r="J6322" t="s">
        <v>1690</v>
      </c>
      <c r="K6322" t="s">
        <v>1865</v>
      </c>
      <c r="L6322" t="s">
        <v>1866</v>
      </c>
      <c r="M6322" s="1">
        <v>44430</v>
      </c>
      <c r="N6322" t="s">
        <v>1869</v>
      </c>
      <c r="O6322" t="s">
        <v>7623</v>
      </c>
      <c r="P6322" t="s">
        <v>1880</v>
      </c>
      <c r="Q6322" t="s">
        <v>7623</v>
      </c>
      <c r="R6322" t="s">
        <v>1889</v>
      </c>
      <c r="S6322">
        <v>3</v>
      </c>
      <c r="T6322" s="2">
        <v>0</v>
      </c>
      <c r="U6322" s="5">
        <v>224.42</v>
      </c>
      <c r="V6322" s="5">
        <f>ORDENES[[#This Row],[Ventas sin descuento]]-ORDENES[[#This Row],[costos estimados]]</f>
        <v>224.42000000000007</v>
      </c>
      <c r="W6322">
        <v>9</v>
      </c>
      <c r="X6322" s="5">
        <v>1496.16</v>
      </c>
      <c r="Y6322" s="5">
        <f>ORDENES[[#This Row],[Ventas Originales (con descuento)]]/(1-ORDENES[[#This Row],[Descuento]])</f>
        <v>1496.16</v>
      </c>
      <c r="Z6322" s="5">
        <f>ORDENES[[#This Row],[Ventas Originales (con descuento)]]/ORDENES[[#This Row],[Cantidad]]/(1-ORDENES[[#This Row],[Descuento]])</f>
        <v>166.24</v>
      </c>
      <c r="AA6322" s="5">
        <f>ORDENES[[#This Row],[Ventas Originales (con descuento)]]/ORDENES[[#This Row],[Cantidad]]</f>
        <v>166.24</v>
      </c>
      <c r="AB6322" s="5">
        <f>ORDENES[[#This Row],[Ventas Originales (con descuento)]]-(ORDENES[[#This Row],[Ganancias]])</f>
        <v>1271.74</v>
      </c>
    </row>
    <row r="6323" spans="1:28" x14ac:dyDescent="0.35">
      <c r="A6323" t="s">
        <v>7720</v>
      </c>
      <c r="B6323" t="s">
        <v>3669</v>
      </c>
      <c r="C6323" t="s">
        <v>1</v>
      </c>
      <c r="D6323" t="s">
        <v>493</v>
      </c>
      <c r="E6323" t="s">
        <v>60</v>
      </c>
      <c r="F6323" s="1">
        <v>44350</v>
      </c>
      <c r="G6323" t="s">
        <v>7613</v>
      </c>
      <c r="H6323" t="s">
        <v>6717</v>
      </c>
      <c r="I6323">
        <v>98226</v>
      </c>
      <c r="J6323" t="s">
        <v>3331</v>
      </c>
      <c r="K6323" t="s">
        <v>1865</v>
      </c>
      <c r="L6323" t="s">
        <v>1866</v>
      </c>
      <c r="M6323" s="1">
        <v>44355</v>
      </c>
      <c r="N6323" t="s">
        <v>1869</v>
      </c>
      <c r="O6323" t="s">
        <v>7623</v>
      </c>
      <c r="P6323" t="s">
        <v>1880</v>
      </c>
      <c r="Q6323" t="s">
        <v>7623</v>
      </c>
      <c r="R6323" t="s">
        <v>1889</v>
      </c>
      <c r="S6323">
        <v>3</v>
      </c>
      <c r="T6323" s="2">
        <v>0</v>
      </c>
      <c r="U6323" s="5">
        <v>362.84</v>
      </c>
      <c r="V6323" s="5">
        <f>ORDENES[[#This Row],[Ventas sin descuento]]-ORDENES[[#This Row],[costos estimados]]</f>
        <v>362.83999999999992</v>
      </c>
      <c r="W6323">
        <v>10</v>
      </c>
      <c r="X6323" s="5">
        <v>1099.5</v>
      </c>
      <c r="Y6323" s="5">
        <f>ORDENES[[#This Row],[Ventas Originales (con descuento)]]/(1-ORDENES[[#This Row],[Descuento]])</f>
        <v>1099.5</v>
      </c>
      <c r="Z6323" s="5">
        <f>ORDENES[[#This Row],[Ventas Originales (con descuento)]]/ORDENES[[#This Row],[Cantidad]]/(1-ORDENES[[#This Row],[Descuento]])</f>
        <v>109.95</v>
      </c>
      <c r="AA6323" s="5">
        <f>ORDENES[[#This Row],[Ventas Originales (con descuento)]]/ORDENES[[#This Row],[Cantidad]]</f>
        <v>109.95</v>
      </c>
      <c r="AB6323" s="5">
        <f>ORDENES[[#This Row],[Ventas Originales (con descuento)]]-(ORDENES[[#This Row],[Ganancias]])</f>
        <v>736.66000000000008</v>
      </c>
    </row>
    <row r="6324" spans="1:28" x14ac:dyDescent="0.35">
      <c r="A6324" t="s">
        <v>7720</v>
      </c>
      <c r="B6324" t="s">
        <v>3098</v>
      </c>
      <c r="C6324" t="s">
        <v>1</v>
      </c>
      <c r="D6324" t="s">
        <v>145</v>
      </c>
      <c r="E6324" t="s">
        <v>321</v>
      </c>
      <c r="F6324" s="1">
        <v>44474</v>
      </c>
      <c r="G6324" t="s">
        <v>7613</v>
      </c>
      <c r="H6324" t="s">
        <v>6141</v>
      </c>
      <c r="I6324">
        <v>95928</v>
      </c>
      <c r="J6324" t="s">
        <v>1446</v>
      </c>
      <c r="K6324" t="s">
        <v>1865</v>
      </c>
      <c r="L6324" t="s">
        <v>1866</v>
      </c>
      <c r="M6324" s="1">
        <v>44479</v>
      </c>
      <c r="N6324" t="s">
        <v>1869</v>
      </c>
      <c r="O6324" t="s">
        <v>7623</v>
      </c>
      <c r="P6324" t="s">
        <v>1867</v>
      </c>
      <c r="Q6324" t="s">
        <v>7623</v>
      </c>
      <c r="R6324" t="s">
        <v>1875</v>
      </c>
      <c r="S6324">
        <v>3</v>
      </c>
      <c r="T6324" s="2">
        <v>0.2</v>
      </c>
      <c r="U6324" s="5">
        <v>2.7</v>
      </c>
      <c r="V6324" s="5">
        <f>ORDENES[[#This Row],[Ventas sin descuento]]-ORDENES[[#This Row],[costos estimados]]</f>
        <v>4.6974999999999989</v>
      </c>
      <c r="W6324">
        <v>1</v>
      </c>
      <c r="X6324" s="5">
        <v>7.99</v>
      </c>
      <c r="Y6324" s="5">
        <f>ORDENES[[#This Row],[Ventas Originales (con descuento)]]/(1-ORDENES[[#This Row],[Descuento]])</f>
        <v>9.9874999999999989</v>
      </c>
      <c r="Z6324" s="5">
        <f>ORDENES[[#This Row],[Ventas Originales (con descuento)]]/ORDENES[[#This Row],[Cantidad]]/(1-ORDENES[[#This Row],[Descuento]])</f>
        <v>9.9874999999999989</v>
      </c>
      <c r="AA6324" s="5">
        <f>ORDENES[[#This Row],[Ventas Originales (con descuento)]]/ORDENES[[#This Row],[Cantidad]]</f>
        <v>7.99</v>
      </c>
      <c r="AB6324" s="5">
        <f>ORDENES[[#This Row],[Ventas Originales (con descuento)]]-(ORDENES[[#This Row],[Ganancias]])</f>
        <v>5.29</v>
      </c>
    </row>
    <row r="6325" spans="1:28" x14ac:dyDescent="0.35">
      <c r="A6325" t="s">
        <v>7720</v>
      </c>
      <c r="B6325" t="s">
        <v>2293</v>
      </c>
      <c r="C6325" t="s">
        <v>1</v>
      </c>
      <c r="D6325" t="s">
        <v>393</v>
      </c>
      <c r="E6325" t="s">
        <v>157</v>
      </c>
      <c r="F6325" s="1">
        <v>44532</v>
      </c>
      <c r="G6325" t="s">
        <v>7613</v>
      </c>
      <c r="H6325" t="s">
        <v>6206</v>
      </c>
      <c r="I6325">
        <v>94601</v>
      </c>
      <c r="J6325" t="s">
        <v>1292</v>
      </c>
      <c r="K6325" t="s">
        <v>1865</v>
      </c>
      <c r="L6325" t="s">
        <v>1866</v>
      </c>
      <c r="M6325" s="1">
        <v>44536</v>
      </c>
      <c r="N6325" t="s">
        <v>1869</v>
      </c>
      <c r="O6325" t="s">
        <v>7623</v>
      </c>
      <c r="P6325" t="s">
        <v>1867</v>
      </c>
      <c r="Q6325" t="s">
        <v>7623</v>
      </c>
      <c r="R6325" t="s">
        <v>1875</v>
      </c>
      <c r="S6325">
        <v>3</v>
      </c>
      <c r="T6325" s="2">
        <v>0.2</v>
      </c>
      <c r="U6325" s="5">
        <v>-8</v>
      </c>
      <c r="V6325" s="5">
        <f>ORDENES[[#This Row],[Ventas sin descuento]]-ORDENES[[#This Row],[costos estimados]]</f>
        <v>1.9974999999999952</v>
      </c>
      <c r="W6325">
        <v>1</v>
      </c>
      <c r="X6325" s="5">
        <v>39.99</v>
      </c>
      <c r="Y6325" s="5">
        <f>ORDENES[[#This Row],[Ventas Originales (con descuento)]]/(1-ORDENES[[#This Row],[Descuento]])</f>
        <v>49.987499999999997</v>
      </c>
      <c r="Z6325" s="5">
        <f>ORDENES[[#This Row],[Ventas Originales (con descuento)]]/ORDENES[[#This Row],[Cantidad]]/(1-ORDENES[[#This Row],[Descuento]])</f>
        <v>49.987499999999997</v>
      </c>
      <c r="AA6325" s="5">
        <f>ORDENES[[#This Row],[Ventas Originales (con descuento)]]/ORDENES[[#This Row],[Cantidad]]</f>
        <v>39.99</v>
      </c>
      <c r="AB6325" s="5">
        <f>ORDENES[[#This Row],[Ventas Originales (con descuento)]]-(ORDENES[[#This Row],[Ganancias]])</f>
        <v>47.99</v>
      </c>
    </row>
    <row r="6326" spans="1:28" x14ac:dyDescent="0.35">
      <c r="A6326" t="s">
        <v>7720</v>
      </c>
      <c r="B6326" t="s">
        <v>262</v>
      </c>
      <c r="C6326" t="s">
        <v>1</v>
      </c>
      <c r="D6326" t="s">
        <v>580</v>
      </c>
      <c r="E6326" t="s">
        <v>18</v>
      </c>
      <c r="F6326" s="1">
        <v>44477</v>
      </c>
      <c r="G6326" t="s">
        <v>7613</v>
      </c>
      <c r="H6326" t="s">
        <v>6689</v>
      </c>
      <c r="I6326">
        <v>92105</v>
      </c>
      <c r="J6326" t="s">
        <v>2804</v>
      </c>
      <c r="K6326" t="s">
        <v>1865</v>
      </c>
      <c r="L6326" t="s">
        <v>1866</v>
      </c>
      <c r="M6326" s="1">
        <v>44483</v>
      </c>
      <c r="N6326" t="s">
        <v>1869</v>
      </c>
      <c r="O6326" t="s">
        <v>7623</v>
      </c>
      <c r="P6326" t="s">
        <v>1867</v>
      </c>
      <c r="Q6326" t="s">
        <v>7623</v>
      </c>
      <c r="R6326" t="s">
        <v>1875</v>
      </c>
      <c r="S6326">
        <v>4</v>
      </c>
      <c r="T6326" s="2">
        <v>0.2</v>
      </c>
      <c r="U6326" s="5">
        <v>11.61</v>
      </c>
      <c r="V6326" s="5">
        <f>ORDENES[[#This Row],[Ventas sin descuento]]-ORDENES[[#This Row],[costos estimados]]</f>
        <v>37.407499999999985</v>
      </c>
      <c r="W6326">
        <v>1</v>
      </c>
      <c r="X6326" s="5">
        <v>103.19</v>
      </c>
      <c r="Y6326" s="5">
        <f>ORDENES[[#This Row],[Ventas Originales (con descuento)]]/(1-ORDENES[[#This Row],[Descuento]])</f>
        <v>128.98749999999998</v>
      </c>
      <c r="Z6326" s="5">
        <f>ORDENES[[#This Row],[Ventas Originales (con descuento)]]/ORDENES[[#This Row],[Cantidad]]/(1-ORDENES[[#This Row],[Descuento]])</f>
        <v>128.98749999999998</v>
      </c>
      <c r="AA6326" s="5">
        <f>ORDENES[[#This Row],[Ventas Originales (con descuento)]]/ORDENES[[#This Row],[Cantidad]]</f>
        <v>103.19</v>
      </c>
      <c r="AB6326" s="5">
        <f>ORDENES[[#This Row],[Ventas Originales (con descuento)]]-(ORDENES[[#This Row],[Ganancias]])</f>
        <v>91.58</v>
      </c>
    </row>
    <row r="6327" spans="1:28" x14ac:dyDescent="0.35">
      <c r="A6327" t="s">
        <v>7720</v>
      </c>
      <c r="B6327" t="s">
        <v>153</v>
      </c>
      <c r="C6327" t="s">
        <v>1</v>
      </c>
      <c r="D6327" t="s">
        <v>2343</v>
      </c>
      <c r="E6327" t="s">
        <v>18</v>
      </c>
      <c r="F6327" s="1">
        <v>44190</v>
      </c>
      <c r="G6327" t="s">
        <v>7613</v>
      </c>
      <c r="H6327" t="s">
        <v>6161</v>
      </c>
      <c r="I6327">
        <v>85023</v>
      </c>
      <c r="J6327" t="s">
        <v>1826</v>
      </c>
      <c r="K6327" t="s">
        <v>1865</v>
      </c>
      <c r="L6327" t="s">
        <v>1866</v>
      </c>
      <c r="M6327" s="1">
        <v>44197</v>
      </c>
      <c r="N6327" t="s">
        <v>1869</v>
      </c>
      <c r="O6327" t="s">
        <v>7623</v>
      </c>
      <c r="P6327" t="s">
        <v>1899</v>
      </c>
      <c r="Q6327" t="s">
        <v>7623</v>
      </c>
      <c r="R6327" t="s">
        <v>1889</v>
      </c>
      <c r="S6327">
        <v>5</v>
      </c>
      <c r="T6327" s="2">
        <v>0.2</v>
      </c>
      <c r="U6327" s="5">
        <v>21.42</v>
      </c>
      <c r="V6327" s="5">
        <f>ORDENES[[#This Row],[Ventas sin descuento]]-ORDENES[[#This Row],[costos estimados]]</f>
        <v>46.61999999999999</v>
      </c>
      <c r="W6327">
        <v>2</v>
      </c>
      <c r="X6327" s="5">
        <v>100.8</v>
      </c>
      <c r="Y6327" s="5">
        <f>ORDENES[[#This Row],[Ventas Originales (con descuento)]]/(1-ORDENES[[#This Row],[Descuento]])</f>
        <v>125.99999999999999</v>
      </c>
      <c r="Z6327" s="5">
        <f>ORDENES[[#This Row],[Ventas Originales (con descuento)]]/ORDENES[[#This Row],[Cantidad]]/(1-ORDENES[[#This Row],[Descuento]])</f>
        <v>62.999999999999993</v>
      </c>
      <c r="AA6327" s="5">
        <f>ORDENES[[#This Row],[Ventas Originales (con descuento)]]/ORDENES[[#This Row],[Cantidad]]</f>
        <v>50.4</v>
      </c>
      <c r="AB6327" s="5">
        <f>ORDENES[[#This Row],[Ventas Originales (con descuento)]]-(ORDENES[[#This Row],[Ganancias]])</f>
        <v>79.38</v>
      </c>
    </row>
    <row r="6328" spans="1:28" x14ac:dyDescent="0.35">
      <c r="A6328" t="s">
        <v>7720</v>
      </c>
      <c r="B6328" t="s">
        <v>262</v>
      </c>
      <c r="C6328" t="s">
        <v>1</v>
      </c>
      <c r="D6328" t="s">
        <v>3428</v>
      </c>
      <c r="E6328" t="s">
        <v>205</v>
      </c>
      <c r="F6328" s="1">
        <v>44229</v>
      </c>
      <c r="G6328" t="s">
        <v>7613</v>
      </c>
      <c r="H6328" t="s">
        <v>6123</v>
      </c>
      <c r="I6328">
        <v>92105</v>
      </c>
      <c r="J6328" t="s">
        <v>3641</v>
      </c>
      <c r="K6328" t="s">
        <v>1865</v>
      </c>
      <c r="L6328" t="s">
        <v>1866</v>
      </c>
      <c r="M6328" s="1">
        <v>44234</v>
      </c>
      <c r="N6328" t="s">
        <v>1869</v>
      </c>
      <c r="O6328" t="s">
        <v>7623</v>
      </c>
      <c r="P6328" t="s">
        <v>1867</v>
      </c>
      <c r="Q6328" t="s">
        <v>7623</v>
      </c>
      <c r="R6328" t="s">
        <v>1912</v>
      </c>
      <c r="S6328">
        <v>3</v>
      </c>
      <c r="T6328" s="2">
        <v>0.2</v>
      </c>
      <c r="U6328" s="5">
        <v>39</v>
      </c>
      <c r="V6328" s="5">
        <f>ORDENES[[#This Row],[Ventas sin descuento]]-ORDENES[[#This Row],[costos estimados]]</f>
        <v>98.994999999999976</v>
      </c>
      <c r="W6328">
        <v>2</v>
      </c>
      <c r="X6328" s="5">
        <v>239.98</v>
      </c>
      <c r="Y6328" s="5">
        <f>ORDENES[[#This Row],[Ventas Originales (con descuento)]]/(1-ORDENES[[#This Row],[Descuento]])</f>
        <v>299.97499999999997</v>
      </c>
      <c r="Z6328" s="5">
        <f>ORDENES[[#This Row],[Ventas Originales (con descuento)]]/ORDENES[[#This Row],[Cantidad]]/(1-ORDENES[[#This Row],[Descuento]])</f>
        <v>149.98749999999998</v>
      </c>
      <c r="AA6328" s="5">
        <f>ORDENES[[#This Row],[Ventas Originales (con descuento)]]/ORDENES[[#This Row],[Cantidad]]</f>
        <v>119.99</v>
      </c>
      <c r="AB6328" s="5">
        <f>ORDENES[[#This Row],[Ventas Originales (con descuento)]]-(ORDENES[[#This Row],[Ganancias]])</f>
        <v>200.98</v>
      </c>
    </row>
    <row r="6329" spans="1:28" x14ac:dyDescent="0.35">
      <c r="A6329" t="s">
        <v>7720</v>
      </c>
      <c r="B6329" t="s">
        <v>5</v>
      </c>
      <c r="C6329" t="s">
        <v>1</v>
      </c>
      <c r="D6329" t="s">
        <v>596</v>
      </c>
      <c r="E6329" t="s">
        <v>14</v>
      </c>
      <c r="F6329" s="1">
        <v>44191</v>
      </c>
      <c r="G6329" t="s">
        <v>7598</v>
      </c>
      <c r="H6329" t="s">
        <v>6167</v>
      </c>
      <c r="I6329">
        <v>90004</v>
      </c>
      <c r="J6329" t="s">
        <v>1169</v>
      </c>
      <c r="K6329" t="s">
        <v>1865</v>
      </c>
      <c r="L6329" t="s">
        <v>1866</v>
      </c>
      <c r="M6329" s="1">
        <v>44196</v>
      </c>
      <c r="N6329" t="s">
        <v>1869</v>
      </c>
      <c r="O6329" t="s">
        <v>7623</v>
      </c>
      <c r="P6329" t="s">
        <v>1867</v>
      </c>
      <c r="Q6329" t="s">
        <v>7623</v>
      </c>
      <c r="R6329" t="s">
        <v>1875</v>
      </c>
      <c r="S6329">
        <v>3</v>
      </c>
      <c r="T6329" s="2">
        <v>0.2</v>
      </c>
      <c r="U6329" s="5">
        <v>30.24</v>
      </c>
      <c r="V6329" s="5">
        <f>ORDENES[[#This Row],[Ventas sin descuento]]-ORDENES[[#This Row],[costos estimados]]</f>
        <v>105.83499999999998</v>
      </c>
      <c r="W6329">
        <v>2</v>
      </c>
      <c r="X6329" s="5">
        <v>302.38</v>
      </c>
      <c r="Y6329" s="5">
        <f>ORDENES[[#This Row],[Ventas Originales (con descuento)]]/(1-ORDENES[[#This Row],[Descuento]])</f>
        <v>377.97499999999997</v>
      </c>
      <c r="Z6329" s="5">
        <f>ORDENES[[#This Row],[Ventas Originales (con descuento)]]/ORDENES[[#This Row],[Cantidad]]/(1-ORDENES[[#This Row],[Descuento]])</f>
        <v>188.98749999999998</v>
      </c>
      <c r="AA6329" s="5">
        <f>ORDENES[[#This Row],[Ventas Originales (con descuento)]]/ORDENES[[#This Row],[Cantidad]]</f>
        <v>151.19</v>
      </c>
      <c r="AB6329" s="5">
        <f>ORDENES[[#This Row],[Ventas Originales (con descuento)]]-(ORDENES[[#This Row],[Ganancias]])</f>
        <v>272.14</v>
      </c>
    </row>
    <row r="6330" spans="1:28" x14ac:dyDescent="0.35">
      <c r="A6330" t="s">
        <v>7720</v>
      </c>
      <c r="B6330" t="s">
        <v>5</v>
      </c>
      <c r="C6330" t="s">
        <v>1</v>
      </c>
      <c r="D6330" t="s">
        <v>3516</v>
      </c>
      <c r="E6330" t="s">
        <v>157</v>
      </c>
      <c r="F6330" s="1">
        <v>44064</v>
      </c>
      <c r="G6330" t="s">
        <v>7598</v>
      </c>
      <c r="H6330" t="s">
        <v>6207</v>
      </c>
      <c r="I6330">
        <v>90004</v>
      </c>
      <c r="J6330" t="s">
        <v>3300</v>
      </c>
      <c r="K6330" t="s">
        <v>1865</v>
      </c>
      <c r="L6330" t="s">
        <v>1866</v>
      </c>
      <c r="M6330" s="1">
        <v>44071</v>
      </c>
      <c r="N6330" t="s">
        <v>1869</v>
      </c>
      <c r="O6330" t="s">
        <v>7623</v>
      </c>
      <c r="P6330" t="s">
        <v>1867</v>
      </c>
      <c r="Q6330" t="s">
        <v>7623</v>
      </c>
      <c r="R6330" t="s">
        <v>1875</v>
      </c>
      <c r="S6330">
        <v>5</v>
      </c>
      <c r="T6330" s="2">
        <v>0.2</v>
      </c>
      <c r="U6330" s="5">
        <v>-8</v>
      </c>
      <c r="V6330" s="5">
        <f>ORDENES[[#This Row],[Ventas sin descuento]]-ORDENES[[#This Row],[costos estimados]]</f>
        <v>-5.000000000002558E-3</v>
      </c>
      <c r="W6330">
        <v>2</v>
      </c>
      <c r="X6330" s="5">
        <v>31.98</v>
      </c>
      <c r="Y6330" s="5">
        <f>ORDENES[[#This Row],[Ventas Originales (con descuento)]]/(1-ORDENES[[#This Row],[Descuento]])</f>
        <v>39.975000000000001</v>
      </c>
      <c r="Z6330" s="5">
        <f>ORDENES[[#This Row],[Ventas Originales (con descuento)]]/ORDENES[[#This Row],[Cantidad]]/(1-ORDENES[[#This Row],[Descuento]])</f>
        <v>19.987500000000001</v>
      </c>
      <c r="AA6330" s="5">
        <f>ORDENES[[#This Row],[Ventas Originales (con descuento)]]/ORDENES[[#This Row],[Cantidad]]</f>
        <v>15.99</v>
      </c>
      <c r="AB6330" s="5">
        <f>ORDENES[[#This Row],[Ventas Originales (con descuento)]]-(ORDENES[[#This Row],[Ganancias]])</f>
        <v>39.980000000000004</v>
      </c>
    </row>
    <row r="6331" spans="1:28" x14ac:dyDescent="0.35">
      <c r="A6331" t="s">
        <v>7720</v>
      </c>
      <c r="B6331" t="s">
        <v>5</v>
      </c>
      <c r="C6331" t="s">
        <v>1</v>
      </c>
      <c r="D6331" t="s">
        <v>2004</v>
      </c>
      <c r="E6331" t="s">
        <v>18</v>
      </c>
      <c r="F6331" s="1">
        <v>43246</v>
      </c>
      <c r="G6331" t="s">
        <v>7613</v>
      </c>
      <c r="H6331" t="s">
        <v>6153</v>
      </c>
      <c r="I6331">
        <v>90008</v>
      </c>
      <c r="J6331" t="s">
        <v>2337</v>
      </c>
      <c r="K6331" t="s">
        <v>1865</v>
      </c>
      <c r="L6331" t="s">
        <v>1866</v>
      </c>
      <c r="M6331" s="1">
        <v>43250</v>
      </c>
      <c r="N6331" t="s">
        <v>1869</v>
      </c>
      <c r="O6331" t="s">
        <v>7623</v>
      </c>
      <c r="P6331" t="s">
        <v>1867</v>
      </c>
      <c r="Q6331" t="s">
        <v>7623</v>
      </c>
      <c r="R6331" t="s">
        <v>1875</v>
      </c>
      <c r="S6331">
        <v>3</v>
      </c>
      <c r="T6331" s="2">
        <v>0.2</v>
      </c>
      <c r="U6331" s="5">
        <v>20.16</v>
      </c>
      <c r="V6331" s="5">
        <f>ORDENES[[#This Row],[Ventas sin descuento]]-ORDENES[[#This Row],[costos estimados]]</f>
        <v>70.554999999999978</v>
      </c>
      <c r="W6331">
        <v>2</v>
      </c>
      <c r="X6331" s="5">
        <v>201.58</v>
      </c>
      <c r="Y6331" s="5">
        <f>ORDENES[[#This Row],[Ventas Originales (con descuento)]]/(1-ORDENES[[#This Row],[Descuento]])</f>
        <v>251.97499999999999</v>
      </c>
      <c r="Z6331" s="5">
        <f>ORDENES[[#This Row],[Ventas Originales (con descuento)]]/ORDENES[[#This Row],[Cantidad]]/(1-ORDENES[[#This Row],[Descuento]])</f>
        <v>125.9875</v>
      </c>
      <c r="AA6331" s="5">
        <f>ORDENES[[#This Row],[Ventas Originales (con descuento)]]/ORDENES[[#This Row],[Cantidad]]</f>
        <v>100.79</v>
      </c>
      <c r="AB6331" s="5">
        <f>ORDENES[[#This Row],[Ventas Originales (con descuento)]]-(ORDENES[[#This Row],[Ganancias]])</f>
        <v>181.42000000000002</v>
      </c>
    </row>
    <row r="6332" spans="1:28" x14ac:dyDescent="0.35">
      <c r="A6332" t="s">
        <v>7720</v>
      </c>
      <c r="B6332" t="s">
        <v>5</v>
      </c>
      <c r="C6332" t="s">
        <v>1</v>
      </c>
      <c r="D6332" t="s">
        <v>2004</v>
      </c>
      <c r="E6332" t="s">
        <v>18</v>
      </c>
      <c r="F6332" s="1">
        <v>43246</v>
      </c>
      <c r="G6332" t="s">
        <v>7613</v>
      </c>
      <c r="H6332" t="s">
        <v>6153</v>
      </c>
      <c r="I6332">
        <v>90008</v>
      </c>
      <c r="J6332" t="s">
        <v>1224</v>
      </c>
      <c r="K6332" t="s">
        <v>1865</v>
      </c>
      <c r="L6332" t="s">
        <v>1866</v>
      </c>
      <c r="M6332" s="1">
        <v>43250</v>
      </c>
      <c r="N6332" t="s">
        <v>1869</v>
      </c>
      <c r="O6332" t="s">
        <v>7623</v>
      </c>
      <c r="P6332" t="s">
        <v>1867</v>
      </c>
      <c r="Q6332" t="s">
        <v>7623</v>
      </c>
      <c r="R6332" t="s">
        <v>1875</v>
      </c>
      <c r="S6332">
        <v>3</v>
      </c>
      <c r="T6332" s="2">
        <v>0.2</v>
      </c>
      <c r="U6332" s="5">
        <v>31.49</v>
      </c>
      <c r="V6332" s="5">
        <f>ORDENES[[#This Row],[Ventas sin descuento]]-ORDENES[[#This Row],[costos estimados]]</f>
        <v>52.484999999999985</v>
      </c>
      <c r="W6332">
        <v>2</v>
      </c>
      <c r="X6332" s="5">
        <v>83.98</v>
      </c>
      <c r="Y6332" s="5">
        <f>ORDENES[[#This Row],[Ventas Originales (con descuento)]]/(1-ORDENES[[#This Row],[Descuento]])</f>
        <v>104.97499999999999</v>
      </c>
      <c r="Z6332" s="5">
        <f>ORDENES[[#This Row],[Ventas Originales (con descuento)]]/ORDENES[[#This Row],[Cantidad]]/(1-ORDENES[[#This Row],[Descuento]])</f>
        <v>52.487499999999997</v>
      </c>
      <c r="AA6332" s="5">
        <f>ORDENES[[#This Row],[Ventas Originales (con descuento)]]/ORDENES[[#This Row],[Cantidad]]</f>
        <v>41.99</v>
      </c>
      <c r="AB6332" s="5">
        <f>ORDENES[[#This Row],[Ventas Originales (con descuento)]]-(ORDENES[[#This Row],[Ganancias]])</f>
        <v>52.490000000000009</v>
      </c>
    </row>
    <row r="6333" spans="1:28" x14ac:dyDescent="0.35">
      <c r="A6333" t="s">
        <v>7720</v>
      </c>
      <c r="B6333" t="s">
        <v>5</v>
      </c>
      <c r="C6333" t="s">
        <v>1</v>
      </c>
      <c r="D6333" t="s">
        <v>2172</v>
      </c>
      <c r="E6333" t="s">
        <v>440</v>
      </c>
      <c r="F6333" s="1">
        <v>43736</v>
      </c>
      <c r="G6333" t="s">
        <v>7598</v>
      </c>
      <c r="H6333" t="s">
        <v>6718</v>
      </c>
      <c r="I6333">
        <v>90032</v>
      </c>
      <c r="J6333" t="s">
        <v>1583</v>
      </c>
      <c r="K6333" t="s">
        <v>1865</v>
      </c>
      <c r="L6333" t="s">
        <v>1866</v>
      </c>
      <c r="M6333" s="1">
        <v>43743</v>
      </c>
      <c r="N6333" t="s">
        <v>1869</v>
      </c>
      <c r="O6333" t="s">
        <v>7623</v>
      </c>
      <c r="P6333" t="s">
        <v>1867</v>
      </c>
      <c r="Q6333" t="s">
        <v>7623</v>
      </c>
      <c r="R6333" t="s">
        <v>1875</v>
      </c>
      <c r="S6333">
        <v>5</v>
      </c>
      <c r="T6333" s="2">
        <v>0.2</v>
      </c>
      <c r="U6333" s="5">
        <v>-8.2799999999999994</v>
      </c>
      <c r="V6333" s="5">
        <f>ORDENES[[#This Row],[Ventas sin descuento]]-ORDENES[[#This Row],[costos estimados]]</f>
        <v>0.91499999999999915</v>
      </c>
      <c r="W6333">
        <v>2</v>
      </c>
      <c r="X6333" s="5">
        <v>36.78</v>
      </c>
      <c r="Y6333" s="5">
        <f>ORDENES[[#This Row],[Ventas Originales (con descuento)]]/(1-ORDENES[[#This Row],[Descuento]])</f>
        <v>45.975000000000001</v>
      </c>
      <c r="Z6333" s="5">
        <f>ORDENES[[#This Row],[Ventas Originales (con descuento)]]/ORDENES[[#This Row],[Cantidad]]/(1-ORDENES[[#This Row],[Descuento]])</f>
        <v>22.987500000000001</v>
      </c>
      <c r="AA6333" s="5">
        <f>ORDENES[[#This Row],[Ventas Originales (con descuento)]]/ORDENES[[#This Row],[Cantidad]]</f>
        <v>18.39</v>
      </c>
      <c r="AB6333" s="5">
        <f>ORDENES[[#This Row],[Ventas Originales (con descuento)]]-(ORDENES[[#This Row],[Ganancias]])</f>
        <v>45.06</v>
      </c>
    </row>
    <row r="6334" spans="1:28" x14ac:dyDescent="0.35">
      <c r="A6334" t="s">
        <v>7720</v>
      </c>
      <c r="B6334" t="s">
        <v>5</v>
      </c>
      <c r="C6334" t="s">
        <v>1</v>
      </c>
      <c r="D6334" t="s">
        <v>2803</v>
      </c>
      <c r="E6334" t="s">
        <v>18</v>
      </c>
      <c r="F6334" s="1">
        <v>43568</v>
      </c>
      <c r="G6334" t="s">
        <v>7598</v>
      </c>
      <c r="H6334" t="s">
        <v>6119</v>
      </c>
      <c r="I6334">
        <v>90036</v>
      </c>
      <c r="J6334" t="s">
        <v>1432</v>
      </c>
      <c r="K6334" t="s">
        <v>1865</v>
      </c>
      <c r="L6334" t="s">
        <v>1866</v>
      </c>
      <c r="M6334" s="1">
        <v>43574</v>
      </c>
      <c r="N6334" t="s">
        <v>1869</v>
      </c>
      <c r="O6334" t="s">
        <v>7623</v>
      </c>
      <c r="P6334" t="s">
        <v>1867</v>
      </c>
      <c r="Q6334" t="s">
        <v>7623</v>
      </c>
      <c r="R6334" t="s">
        <v>1875</v>
      </c>
      <c r="S6334">
        <v>4</v>
      </c>
      <c r="T6334" s="2">
        <v>0.2</v>
      </c>
      <c r="U6334" s="5">
        <v>19.39</v>
      </c>
      <c r="V6334" s="5">
        <f>ORDENES[[#This Row],[Ventas sin descuento]]-ORDENES[[#This Row],[costos estimados]]</f>
        <v>84.034999999999968</v>
      </c>
      <c r="W6334">
        <v>2</v>
      </c>
      <c r="X6334" s="5">
        <v>258.58</v>
      </c>
      <c r="Y6334" s="5">
        <f>ORDENES[[#This Row],[Ventas Originales (con descuento)]]/(1-ORDENES[[#This Row],[Descuento]])</f>
        <v>323.22499999999997</v>
      </c>
      <c r="Z6334" s="5">
        <f>ORDENES[[#This Row],[Ventas Originales (con descuento)]]/ORDENES[[#This Row],[Cantidad]]/(1-ORDENES[[#This Row],[Descuento]])</f>
        <v>161.61249999999998</v>
      </c>
      <c r="AA6334" s="5">
        <f>ORDENES[[#This Row],[Ventas Originales (con descuento)]]/ORDENES[[#This Row],[Cantidad]]</f>
        <v>129.29</v>
      </c>
      <c r="AB6334" s="5">
        <f>ORDENES[[#This Row],[Ventas Originales (con descuento)]]-(ORDENES[[#This Row],[Ganancias]])</f>
        <v>239.19</v>
      </c>
    </row>
    <row r="6335" spans="1:28" x14ac:dyDescent="0.35">
      <c r="A6335" t="s">
        <v>7720</v>
      </c>
      <c r="B6335" t="s">
        <v>5</v>
      </c>
      <c r="C6335" t="s">
        <v>1</v>
      </c>
      <c r="D6335" t="s">
        <v>2772</v>
      </c>
      <c r="E6335" t="s">
        <v>233</v>
      </c>
      <c r="F6335" s="1">
        <v>43973</v>
      </c>
      <c r="G6335" t="s">
        <v>7598</v>
      </c>
      <c r="H6335" t="s">
        <v>6719</v>
      </c>
      <c r="I6335">
        <v>90049</v>
      </c>
      <c r="J6335" t="s">
        <v>1338</v>
      </c>
      <c r="K6335" t="s">
        <v>1865</v>
      </c>
      <c r="L6335" t="s">
        <v>1866</v>
      </c>
      <c r="M6335" s="1">
        <v>43980</v>
      </c>
      <c r="N6335" t="s">
        <v>1869</v>
      </c>
      <c r="O6335" t="s">
        <v>7623</v>
      </c>
      <c r="P6335" t="s">
        <v>1867</v>
      </c>
      <c r="Q6335" t="s">
        <v>7623</v>
      </c>
      <c r="R6335" t="s">
        <v>1875</v>
      </c>
      <c r="S6335">
        <v>5</v>
      </c>
      <c r="T6335" s="2">
        <v>0.2</v>
      </c>
      <c r="U6335" s="5">
        <v>22.24</v>
      </c>
      <c r="V6335" s="5">
        <f>ORDENES[[#This Row],[Ventas sin descuento]]-ORDENES[[#This Row],[costos estimados]]</f>
        <v>77.83499999999998</v>
      </c>
      <c r="W6335">
        <v>2</v>
      </c>
      <c r="X6335" s="5">
        <v>222.38</v>
      </c>
      <c r="Y6335" s="5">
        <f>ORDENES[[#This Row],[Ventas Originales (con descuento)]]/(1-ORDENES[[#This Row],[Descuento]])</f>
        <v>277.97499999999997</v>
      </c>
      <c r="Z6335" s="5">
        <f>ORDENES[[#This Row],[Ventas Originales (con descuento)]]/ORDENES[[#This Row],[Cantidad]]/(1-ORDENES[[#This Row],[Descuento]])</f>
        <v>138.98749999999998</v>
      </c>
      <c r="AA6335" s="5">
        <f>ORDENES[[#This Row],[Ventas Originales (con descuento)]]/ORDENES[[#This Row],[Cantidad]]</f>
        <v>111.19</v>
      </c>
      <c r="AB6335" s="5">
        <f>ORDENES[[#This Row],[Ventas Originales (con descuento)]]-(ORDENES[[#This Row],[Ganancias]])</f>
        <v>200.14</v>
      </c>
    </row>
    <row r="6336" spans="1:28" x14ac:dyDescent="0.35">
      <c r="A6336" t="s">
        <v>7720</v>
      </c>
      <c r="B6336" t="s">
        <v>2919</v>
      </c>
      <c r="C6336" t="s">
        <v>1</v>
      </c>
      <c r="D6336" t="s">
        <v>1962</v>
      </c>
      <c r="E6336" t="s">
        <v>157</v>
      </c>
      <c r="F6336" s="1">
        <v>44482</v>
      </c>
      <c r="G6336" t="s">
        <v>7598</v>
      </c>
      <c r="H6336" t="s">
        <v>6711</v>
      </c>
      <c r="I6336">
        <v>95823</v>
      </c>
      <c r="J6336" t="s">
        <v>3300</v>
      </c>
      <c r="K6336" t="s">
        <v>1865</v>
      </c>
      <c r="L6336" t="s">
        <v>1866</v>
      </c>
      <c r="M6336" s="1">
        <v>44489</v>
      </c>
      <c r="N6336" t="s">
        <v>1869</v>
      </c>
      <c r="O6336" t="s">
        <v>7623</v>
      </c>
      <c r="P6336" t="s">
        <v>1867</v>
      </c>
      <c r="Q6336" t="s">
        <v>7623</v>
      </c>
      <c r="R6336" t="s">
        <v>1875</v>
      </c>
      <c r="S6336">
        <v>5</v>
      </c>
      <c r="T6336" s="2">
        <v>0.2</v>
      </c>
      <c r="U6336" s="5">
        <v>-8</v>
      </c>
      <c r="V6336" s="5">
        <f>ORDENES[[#This Row],[Ventas sin descuento]]-ORDENES[[#This Row],[costos estimados]]</f>
        <v>-5.000000000002558E-3</v>
      </c>
      <c r="W6336">
        <v>2</v>
      </c>
      <c r="X6336" s="5">
        <v>31.98</v>
      </c>
      <c r="Y6336" s="5">
        <f>ORDENES[[#This Row],[Ventas Originales (con descuento)]]/(1-ORDENES[[#This Row],[Descuento]])</f>
        <v>39.975000000000001</v>
      </c>
      <c r="Z6336" s="5">
        <f>ORDENES[[#This Row],[Ventas Originales (con descuento)]]/ORDENES[[#This Row],[Cantidad]]/(1-ORDENES[[#This Row],[Descuento]])</f>
        <v>19.987500000000001</v>
      </c>
      <c r="AA6336" s="5">
        <f>ORDENES[[#This Row],[Ventas Originales (con descuento)]]/ORDENES[[#This Row],[Cantidad]]</f>
        <v>15.99</v>
      </c>
      <c r="AB6336" s="5">
        <f>ORDENES[[#This Row],[Ventas Originales (con descuento)]]-(ORDENES[[#This Row],[Ganancias]])</f>
        <v>39.980000000000004</v>
      </c>
    </row>
    <row r="6337" spans="1:28" x14ac:dyDescent="0.35">
      <c r="A6337" t="s">
        <v>7720</v>
      </c>
      <c r="B6337" t="s">
        <v>262</v>
      </c>
      <c r="C6337" t="s">
        <v>1</v>
      </c>
      <c r="D6337" t="s">
        <v>2156</v>
      </c>
      <c r="E6337" t="s">
        <v>644</v>
      </c>
      <c r="F6337" s="1">
        <v>44150</v>
      </c>
      <c r="G6337" t="s">
        <v>7613</v>
      </c>
      <c r="H6337" t="s">
        <v>6720</v>
      </c>
      <c r="I6337">
        <v>92024</v>
      </c>
      <c r="J6337" t="s">
        <v>2646</v>
      </c>
      <c r="K6337" t="s">
        <v>1865</v>
      </c>
      <c r="L6337" t="s">
        <v>1866</v>
      </c>
      <c r="M6337" s="1">
        <v>44154</v>
      </c>
      <c r="N6337" t="s">
        <v>1869</v>
      </c>
      <c r="O6337" t="s">
        <v>7623</v>
      </c>
      <c r="P6337" t="s">
        <v>1867</v>
      </c>
      <c r="Q6337" t="s">
        <v>7623</v>
      </c>
      <c r="R6337" t="s">
        <v>1875</v>
      </c>
      <c r="S6337">
        <v>3</v>
      </c>
      <c r="T6337" s="2">
        <v>0.2</v>
      </c>
      <c r="U6337" s="5">
        <v>27.1</v>
      </c>
      <c r="V6337" s="5">
        <f>ORDENES[[#This Row],[Ventas sin descuento]]-ORDENES[[#This Row],[costos estimados]]</f>
        <v>117.44499999999999</v>
      </c>
      <c r="W6337">
        <v>2</v>
      </c>
      <c r="X6337" s="5">
        <v>361.38</v>
      </c>
      <c r="Y6337" s="5">
        <f>ORDENES[[#This Row],[Ventas Originales (con descuento)]]/(1-ORDENES[[#This Row],[Descuento]])</f>
        <v>451.72499999999997</v>
      </c>
      <c r="Z6337" s="5">
        <f>ORDENES[[#This Row],[Ventas Originales (con descuento)]]/ORDENES[[#This Row],[Cantidad]]/(1-ORDENES[[#This Row],[Descuento]])</f>
        <v>225.86249999999998</v>
      </c>
      <c r="AA6337" s="5">
        <f>ORDENES[[#This Row],[Ventas Originales (con descuento)]]/ORDENES[[#This Row],[Cantidad]]</f>
        <v>180.69</v>
      </c>
      <c r="AB6337" s="5">
        <f>ORDENES[[#This Row],[Ventas Originales (con descuento)]]-(ORDENES[[#This Row],[Ganancias]])</f>
        <v>334.28</v>
      </c>
    </row>
    <row r="6338" spans="1:28" x14ac:dyDescent="0.35">
      <c r="A6338" t="s">
        <v>7720</v>
      </c>
      <c r="B6338" t="s">
        <v>262</v>
      </c>
      <c r="C6338" t="s">
        <v>1</v>
      </c>
      <c r="D6338" t="s">
        <v>611</v>
      </c>
      <c r="E6338" t="s">
        <v>18</v>
      </c>
      <c r="F6338" s="1">
        <v>43366</v>
      </c>
      <c r="G6338" t="s">
        <v>7598</v>
      </c>
      <c r="H6338" t="s">
        <v>6156</v>
      </c>
      <c r="I6338">
        <v>92037</v>
      </c>
      <c r="J6338" t="s">
        <v>1224</v>
      </c>
      <c r="K6338" t="s">
        <v>1865</v>
      </c>
      <c r="L6338" t="s">
        <v>1866</v>
      </c>
      <c r="M6338" s="1">
        <v>43371</v>
      </c>
      <c r="N6338" t="s">
        <v>1869</v>
      </c>
      <c r="O6338" t="s">
        <v>7623</v>
      </c>
      <c r="P6338" t="s">
        <v>1867</v>
      </c>
      <c r="Q6338" t="s">
        <v>7623</v>
      </c>
      <c r="R6338" t="s">
        <v>1875</v>
      </c>
      <c r="S6338">
        <v>3</v>
      </c>
      <c r="T6338" s="2">
        <v>0.2</v>
      </c>
      <c r="U6338" s="5">
        <v>31.49</v>
      </c>
      <c r="V6338" s="5">
        <f>ORDENES[[#This Row],[Ventas sin descuento]]-ORDENES[[#This Row],[costos estimados]]</f>
        <v>52.484999999999985</v>
      </c>
      <c r="W6338">
        <v>2</v>
      </c>
      <c r="X6338" s="5">
        <v>83.98</v>
      </c>
      <c r="Y6338" s="5">
        <f>ORDENES[[#This Row],[Ventas Originales (con descuento)]]/(1-ORDENES[[#This Row],[Descuento]])</f>
        <v>104.97499999999999</v>
      </c>
      <c r="Z6338" s="5">
        <f>ORDENES[[#This Row],[Ventas Originales (con descuento)]]/ORDENES[[#This Row],[Cantidad]]/(1-ORDENES[[#This Row],[Descuento]])</f>
        <v>52.487499999999997</v>
      </c>
      <c r="AA6338" s="5">
        <f>ORDENES[[#This Row],[Ventas Originales (con descuento)]]/ORDENES[[#This Row],[Cantidad]]</f>
        <v>41.99</v>
      </c>
      <c r="AB6338" s="5">
        <f>ORDENES[[#This Row],[Ventas Originales (con descuento)]]-(ORDENES[[#This Row],[Ganancias]])</f>
        <v>52.490000000000009</v>
      </c>
    </row>
    <row r="6339" spans="1:28" x14ac:dyDescent="0.35">
      <c r="A6339" t="s">
        <v>7720</v>
      </c>
      <c r="B6339" t="s">
        <v>225</v>
      </c>
      <c r="C6339" t="s">
        <v>1</v>
      </c>
      <c r="D6339" t="s">
        <v>2943</v>
      </c>
      <c r="E6339" t="s">
        <v>18</v>
      </c>
      <c r="F6339" s="1">
        <v>44532</v>
      </c>
      <c r="G6339" t="s">
        <v>7613</v>
      </c>
      <c r="H6339" t="s">
        <v>6194</v>
      </c>
      <c r="I6339">
        <v>80219</v>
      </c>
      <c r="J6339" t="s">
        <v>3011</v>
      </c>
      <c r="K6339" t="s">
        <v>1865</v>
      </c>
      <c r="L6339" t="s">
        <v>1866</v>
      </c>
      <c r="M6339" s="1">
        <v>44536</v>
      </c>
      <c r="N6339" t="s">
        <v>1869</v>
      </c>
      <c r="O6339" t="s">
        <v>7623</v>
      </c>
      <c r="P6339" t="s">
        <v>1905</v>
      </c>
      <c r="Q6339" t="s">
        <v>7623</v>
      </c>
      <c r="R6339" t="s">
        <v>1875</v>
      </c>
      <c r="S6339">
        <v>3</v>
      </c>
      <c r="T6339" s="2">
        <v>0.2</v>
      </c>
      <c r="U6339" s="5">
        <v>4.96</v>
      </c>
      <c r="V6339" s="5">
        <f>ORDENES[[#This Row],[Ventas sin descuento]]-ORDENES[[#This Row],[costos estimados]]</f>
        <v>17.364999999999995</v>
      </c>
      <c r="W6339">
        <v>2</v>
      </c>
      <c r="X6339" s="5">
        <v>49.62</v>
      </c>
      <c r="Y6339" s="5">
        <f>ORDENES[[#This Row],[Ventas Originales (con descuento)]]/(1-ORDENES[[#This Row],[Descuento]])</f>
        <v>62.024999999999991</v>
      </c>
      <c r="Z6339" s="5">
        <f>ORDENES[[#This Row],[Ventas Originales (con descuento)]]/ORDENES[[#This Row],[Cantidad]]/(1-ORDENES[[#This Row],[Descuento]])</f>
        <v>31.012499999999996</v>
      </c>
      <c r="AA6339" s="5">
        <f>ORDENES[[#This Row],[Ventas Originales (con descuento)]]/ORDENES[[#This Row],[Cantidad]]</f>
        <v>24.81</v>
      </c>
      <c r="AB6339" s="5">
        <f>ORDENES[[#This Row],[Ventas Originales (con descuento)]]-(ORDENES[[#This Row],[Ganancias]])</f>
        <v>44.66</v>
      </c>
    </row>
    <row r="6340" spans="1:28" x14ac:dyDescent="0.35">
      <c r="A6340" t="s">
        <v>7720</v>
      </c>
      <c r="B6340" t="s">
        <v>225</v>
      </c>
      <c r="C6340" t="s">
        <v>1</v>
      </c>
      <c r="D6340" t="s">
        <v>69</v>
      </c>
      <c r="E6340" t="s">
        <v>2186</v>
      </c>
      <c r="F6340" s="1">
        <v>43891</v>
      </c>
      <c r="G6340" t="s">
        <v>7613</v>
      </c>
      <c r="H6340" t="s">
        <v>6721</v>
      </c>
      <c r="I6340">
        <v>80219</v>
      </c>
      <c r="J6340" t="s">
        <v>3450</v>
      </c>
      <c r="K6340" t="s">
        <v>1865</v>
      </c>
      <c r="L6340" t="s">
        <v>1866</v>
      </c>
      <c r="M6340" s="1">
        <v>43898</v>
      </c>
      <c r="N6340" t="s">
        <v>1869</v>
      </c>
      <c r="O6340" t="s">
        <v>7623</v>
      </c>
      <c r="P6340" t="s">
        <v>1905</v>
      </c>
      <c r="Q6340" t="s">
        <v>7623</v>
      </c>
      <c r="R6340" t="s">
        <v>1875</v>
      </c>
      <c r="S6340">
        <v>5</v>
      </c>
      <c r="T6340" s="2">
        <v>0.2</v>
      </c>
      <c r="U6340" s="5">
        <v>14</v>
      </c>
      <c r="V6340" s="5">
        <f>ORDENES[[#This Row],[Ventas sin descuento]]-ORDENES[[#This Row],[costos estimados]]</f>
        <v>53.994999999999976</v>
      </c>
      <c r="W6340">
        <v>2</v>
      </c>
      <c r="X6340" s="5">
        <v>159.97999999999999</v>
      </c>
      <c r="Y6340" s="5">
        <f>ORDENES[[#This Row],[Ventas Originales (con descuento)]]/(1-ORDENES[[#This Row],[Descuento]])</f>
        <v>199.97499999999997</v>
      </c>
      <c r="Z6340" s="5">
        <f>ORDENES[[#This Row],[Ventas Originales (con descuento)]]/ORDENES[[#This Row],[Cantidad]]/(1-ORDENES[[#This Row],[Descuento]])</f>
        <v>99.987499999999983</v>
      </c>
      <c r="AA6340" s="5">
        <f>ORDENES[[#This Row],[Ventas Originales (con descuento)]]/ORDENES[[#This Row],[Cantidad]]</f>
        <v>79.989999999999995</v>
      </c>
      <c r="AB6340" s="5">
        <f>ORDENES[[#This Row],[Ventas Originales (con descuento)]]-(ORDENES[[#This Row],[Ganancias]])</f>
        <v>145.97999999999999</v>
      </c>
    </row>
    <row r="6341" spans="1:28" x14ac:dyDescent="0.35">
      <c r="A6341" t="s">
        <v>7720</v>
      </c>
      <c r="B6341" t="s">
        <v>153</v>
      </c>
      <c r="C6341" t="s">
        <v>1</v>
      </c>
      <c r="D6341" t="s">
        <v>2343</v>
      </c>
      <c r="E6341" t="s">
        <v>76</v>
      </c>
      <c r="F6341" s="1">
        <v>44190</v>
      </c>
      <c r="G6341" t="s">
        <v>7613</v>
      </c>
      <c r="H6341" t="s">
        <v>6161</v>
      </c>
      <c r="I6341">
        <v>85023</v>
      </c>
      <c r="J6341" t="s">
        <v>2297</v>
      </c>
      <c r="K6341" t="s">
        <v>1865</v>
      </c>
      <c r="L6341" t="s">
        <v>1866</v>
      </c>
      <c r="M6341" s="1">
        <v>44197</v>
      </c>
      <c r="N6341" t="s">
        <v>1869</v>
      </c>
      <c r="O6341" t="s">
        <v>7623</v>
      </c>
      <c r="P6341" t="s">
        <v>1899</v>
      </c>
      <c r="Q6341" t="s">
        <v>7623</v>
      </c>
      <c r="R6341" t="s">
        <v>1889</v>
      </c>
      <c r="S6341">
        <v>5</v>
      </c>
      <c r="T6341" s="2">
        <v>0.2</v>
      </c>
      <c r="U6341" s="5">
        <v>-7.9</v>
      </c>
      <c r="V6341" s="5">
        <f>ORDENES[[#This Row],[Ventas sin descuento]]-ORDENES[[#This Row],[costos estimados]]</f>
        <v>3.3799999999999955</v>
      </c>
      <c r="W6341">
        <v>3</v>
      </c>
      <c r="X6341" s="5">
        <v>45.12</v>
      </c>
      <c r="Y6341" s="5">
        <f>ORDENES[[#This Row],[Ventas Originales (con descuento)]]/(1-ORDENES[[#This Row],[Descuento]])</f>
        <v>56.399999999999991</v>
      </c>
      <c r="Z6341" s="5">
        <f>ORDENES[[#This Row],[Ventas Originales (con descuento)]]/ORDENES[[#This Row],[Cantidad]]/(1-ORDENES[[#This Row],[Descuento]])</f>
        <v>18.799999999999997</v>
      </c>
      <c r="AA6341" s="5">
        <f>ORDENES[[#This Row],[Ventas Originales (con descuento)]]/ORDENES[[#This Row],[Cantidad]]</f>
        <v>15.04</v>
      </c>
      <c r="AB6341" s="5">
        <f>ORDENES[[#This Row],[Ventas Originales (con descuento)]]-(ORDENES[[#This Row],[Ganancias]])</f>
        <v>53.019999999999996</v>
      </c>
    </row>
    <row r="6342" spans="1:28" x14ac:dyDescent="0.35">
      <c r="A6342" t="s">
        <v>7720</v>
      </c>
      <c r="B6342" t="s">
        <v>3522</v>
      </c>
      <c r="C6342" t="s">
        <v>1</v>
      </c>
      <c r="D6342" t="s">
        <v>291</v>
      </c>
      <c r="E6342" t="s">
        <v>2495</v>
      </c>
      <c r="F6342" s="1">
        <v>44167</v>
      </c>
      <c r="G6342" t="s">
        <v>7613</v>
      </c>
      <c r="H6342" t="s">
        <v>6722</v>
      </c>
      <c r="I6342">
        <v>80501</v>
      </c>
      <c r="J6342" t="s">
        <v>2763</v>
      </c>
      <c r="K6342" t="s">
        <v>1865</v>
      </c>
      <c r="L6342" t="s">
        <v>1866</v>
      </c>
      <c r="M6342" s="1">
        <v>44173</v>
      </c>
      <c r="N6342" t="s">
        <v>1869</v>
      </c>
      <c r="O6342" t="s">
        <v>7623</v>
      </c>
      <c r="P6342" t="s">
        <v>1905</v>
      </c>
      <c r="Q6342" t="s">
        <v>7623</v>
      </c>
      <c r="R6342" t="s">
        <v>1889</v>
      </c>
      <c r="S6342">
        <v>4</v>
      </c>
      <c r="T6342" s="2">
        <v>0.2</v>
      </c>
      <c r="U6342" s="5">
        <v>-6.21</v>
      </c>
      <c r="V6342" s="5">
        <f>ORDENES[[#This Row],[Ventas sin descuento]]-ORDENES[[#This Row],[costos estimados]]</f>
        <v>35.189999999999969</v>
      </c>
      <c r="W6342">
        <v>3</v>
      </c>
      <c r="X6342" s="5">
        <v>165.6</v>
      </c>
      <c r="Y6342" s="5">
        <f>ORDENES[[#This Row],[Ventas Originales (con descuento)]]/(1-ORDENES[[#This Row],[Descuento]])</f>
        <v>206.99999999999997</v>
      </c>
      <c r="Z6342" s="5">
        <f>ORDENES[[#This Row],[Ventas Originales (con descuento)]]/ORDENES[[#This Row],[Cantidad]]/(1-ORDENES[[#This Row],[Descuento]])</f>
        <v>68.999999999999986</v>
      </c>
      <c r="AA6342" s="5">
        <f>ORDENES[[#This Row],[Ventas Originales (con descuento)]]/ORDENES[[#This Row],[Cantidad]]</f>
        <v>55.199999999999996</v>
      </c>
      <c r="AB6342" s="5">
        <f>ORDENES[[#This Row],[Ventas Originales (con descuento)]]-(ORDENES[[#This Row],[Ganancias]])</f>
        <v>171.81</v>
      </c>
    </row>
    <row r="6343" spans="1:28" x14ac:dyDescent="0.35">
      <c r="A6343" t="s">
        <v>7720</v>
      </c>
      <c r="B6343" t="s">
        <v>5</v>
      </c>
      <c r="C6343" t="s">
        <v>1</v>
      </c>
      <c r="D6343" t="s">
        <v>309</v>
      </c>
      <c r="E6343" t="s">
        <v>3702</v>
      </c>
      <c r="F6343" s="1">
        <v>44463</v>
      </c>
      <c r="G6343" t="s">
        <v>7613</v>
      </c>
      <c r="H6343" t="s">
        <v>6723</v>
      </c>
      <c r="I6343">
        <v>90008</v>
      </c>
      <c r="J6343" t="s">
        <v>3703</v>
      </c>
      <c r="K6343" t="s">
        <v>1865</v>
      </c>
      <c r="L6343" t="s">
        <v>1866</v>
      </c>
      <c r="M6343" s="1">
        <v>44468</v>
      </c>
      <c r="N6343" t="s">
        <v>1869</v>
      </c>
      <c r="O6343" t="s">
        <v>7623</v>
      </c>
      <c r="P6343" t="s">
        <v>1867</v>
      </c>
      <c r="Q6343" t="s">
        <v>7623</v>
      </c>
      <c r="R6343" t="s">
        <v>1912</v>
      </c>
      <c r="S6343">
        <v>3</v>
      </c>
      <c r="T6343" s="2">
        <v>0.2</v>
      </c>
      <c r="U6343" s="5">
        <v>177.2</v>
      </c>
      <c r="V6343" s="5">
        <f>ORDENES[[#This Row],[Ventas sin descuento]]-ORDENES[[#This Row],[costos estimados]]</f>
        <v>303.76999999999992</v>
      </c>
      <c r="W6343">
        <v>3</v>
      </c>
      <c r="X6343" s="5">
        <v>506.28</v>
      </c>
      <c r="Y6343" s="5">
        <f>ORDENES[[#This Row],[Ventas Originales (con descuento)]]/(1-ORDENES[[#This Row],[Descuento]])</f>
        <v>632.84999999999991</v>
      </c>
      <c r="Z6343" s="5">
        <f>ORDENES[[#This Row],[Ventas Originales (con descuento)]]/ORDENES[[#This Row],[Cantidad]]/(1-ORDENES[[#This Row],[Descuento]])</f>
        <v>210.95</v>
      </c>
      <c r="AA6343" s="5">
        <f>ORDENES[[#This Row],[Ventas Originales (con descuento)]]/ORDENES[[#This Row],[Cantidad]]</f>
        <v>168.76</v>
      </c>
      <c r="AB6343" s="5">
        <f>ORDENES[[#This Row],[Ventas Originales (con descuento)]]-(ORDENES[[#This Row],[Ganancias]])</f>
        <v>329.08</v>
      </c>
    </row>
    <row r="6344" spans="1:28" x14ac:dyDescent="0.35">
      <c r="A6344" t="s">
        <v>7720</v>
      </c>
      <c r="B6344" t="s">
        <v>270</v>
      </c>
      <c r="C6344" t="s">
        <v>1</v>
      </c>
      <c r="D6344" t="s">
        <v>3059</v>
      </c>
      <c r="E6344" t="s">
        <v>651</v>
      </c>
      <c r="F6344" s="1">
        <v>44425</v>
      </c>
      <c r="G6344" t="s">
        <v>7598</v>
      </c>
      <c r="H6344" t="s">
        <v>6724</v>
      </c>
      <c r="I6344">
        <v>94513</v>
      </c>
      <c r="J6344" t="s">
        <v>3335</v>
      </c>
      <c r="K6344" t="s">
        <v>1865</v>
      </c>
      <c r="L6344" t="s">
        <v>1866</v>
      </c>
      <c r="M6344" s="1">
        <v>44432</v>
      </c>
      <c r="N6344" t="s">
        <v>1869</v>
      </c>
      <c r="O6344" t="s">
        <v>7623</v>
      </c>
      <c r="P6344" t="s">
        <v>1867</v>
      </c>
      <c r="Q6344" t="s">
        <v>7623</v>
      </c>
      <c r="R6344" t="s">
        <v>1875</v>
      </c>
      <c r="S6344">
        <v>5</v>
      </c>
      <c r="T6344" s="2">
        <v>0.2</v>
      </c>
      <c r="U6344" s="5">
        <v>9</v>
      </c>
      <c r="V6344" s="5">
        <f>ORDENES[[#This Row],[Ventas sin descuento]]-ORDENES[[#This Row],[costos estimados]]</f>
        <v>26.99499999999999</v>
      </c>
      <c r="W6344">
        <v>3</v>
      </c>
      <c r="X6344" s="5">
        <v>71.98</v>
      </c>
      <c r="Y6344" s="5">
        <f>ORDENES[[#This Row],[Ventas Originales (con descuento)]]/(1-ORDENES[[#This Row],[Descuento]])</f>
        <v>89.974999999999994</v>
      </c>
      <c r="Z6344" s="5">
        <f>ORDENES[[#This Row],[Ventas Originales (con descuento)]]/ORDENES[[#This Row],[Cantidad]]/(1-ORDENES[[#This Row],[Descuento]])</f>
        <v>29.991666666666667</v>
      </c>
      <c r="AA6344" s="5">
        <f>ORDENES[[#This Row],[Ventas Originales (con descuento)]]/ORDENES[[#This Row],[Cantidad]]</f>
        <v>23.993333333333336</v>
      </c>
      <c r="AB6344" s="5">
        <f>ORDENES[[#This Row],[Ventas Originales (con descuento)]]-(ORDENES[[#This Row],[Ganancias]])</f>
        <v>62.980000000000004</v>
      </c>
    </row>
    <row r="6345" spans="1:28" x14ac:dyDescent="0.35">
      <c r="A6345" t="s">
        <v>7720</v>
      </c>
      <c r="B6345" t="s">
        <v>5</v>
      </c>
      <c r="C6345" t="s">
        <v>1</v>
      </c>
      <c r="D6345" t="s">
        <v>311</v>
      </c>
      <c r="E6345" t="s">
        <v>175</v>
      </c>
      <c r="F6345" s="1">
        <v>43631</v>
      </c>
      <c r="G6345" t="s">
        <v>7598</v>
      </c>
      <c r="H6345" t="s">
        <v>6725</v>
      </c>
      <c r="I6345">
        <v>90004</v>
      </c>
      <c r="J6345" t="s">
        <v>1654</v>
      </c>
      <c r="K6345" t="s">
        <v>1865</v>
      </c>
      <c r="L6345" t="s">
        <v>1866</v>
      </c>
      <c r="M6345" s="1">
        <v>43635</v>
      </c>
      <c r="N6345" t="s">
        <v>1869</v>
      </c>
      <c r="O6345" t="s">
        <v>7623</v>
      </c>
      <c r="P6345" t="s">
        <v>1867</v>
      </c>
      <c r="Q6345" t="s">
        <v>7623</v>
      </c>
      <c r="R6345" t="s">
        <v>1875</v>
      </c>
      <c r="S6345">
        <v>3</v>
      </c>
      <c r="T6345" s="2">
        <v>0.2</v>
      </c>
      <c r="U6345" s="5">
        <v>22.56</v>
      </c>
      <c r="V6345" s="5">
        <f>ORDENES[[#This Row],[Ventas sin descuento]]-ORDENES[[#This Row],[costos estimados]]</f>
        <v>78.955000000000013</v>
      </c>
      <c r="W6345">
        <v>3</v>
      </c>
      <c r="X6345" s="5">
        <v>225.58</v>
      </c>
      <c r="Y6345" s="5">
        <f>ORDENES[[#This Row],[Ventas Originales (con descuento)]]/(1-ORDENES[[#This Row],[Descuento]])</f>
        <v>281.97500000000002</v>
      </c>
      <c r="Z6345" s="5">
        <f>ORDENES[[#This Row],[Ventas Originales (con descuento)]]/ORDENES[[#This Row],[Cantidad]]/(1-ORDENES[[#This Row],[Descuento]])</f>
        <v>93.991666666666674</v>
      </c>
      <c r="AA6345" s="5">
        <f>ORDENES[[#This Row],[Ventas Originales (con descuento)]]/ORDENES[[#This Row],[Cantidad]]</f>
        <v>75.193333333333342</v>
      </c>
      <c r="AB6345" s="5">
        <f>ORDENES[[#This Row],[Ventas Originales (con descuento)]]-(ORDENES[[#This Row],[Ganancias]])</f>
        <v>203.02</v>
      </c>
    </row>
    <row r="6346" spans="1:28" x14ac:dyDescent="0.35">
      <c r="A6346" t="s">
        <v>7720</v>
      </c>
      <c r="B6346" t="s">
        <v>5</v>
      </c>
      <c r="C6346" t="s">
        <v>1</v>
      </c>
      <c r="D6346" t="s">
        <v>309</v>
      </c>
      <c r="E6346" t="s">
        <v>18</v>
      </c>
      <c r="F6346" s="1">
        <v>44463</v>
      </c>
      <c r="G6346" t="s">
        <v>7613</v>
      </c>
      <c r="H6346" t="s">
        <v>6723</v>
      </c>
      <c r="I6346">
        <v>90008</v>
      </c>
      <c r="J6346" t="s">
        <v>2284</v>
      </c>
      <c r="K6346" t="s">
        <v>1865</v>
      </c>
      <c r="L6346" t="s">
        <v>1866</v>
      </c>
      <c r="M6346" s="1">
        <v>44468</v>
      </c>
      <c r="N6346" t="s">
        <v>1869</v>
      </c>
      <c r="O6346" t="s">
        <v>7623</v>
      </c>
      <c r="P6346" t="s">
        <v>1867</v>
      </c>
      <c r="Q6346" t="s">
        <v>7623</v>
      </c>
      <c r="R6346" t="s">
        <v>1875</v>
      </c>
      <c r="S6346">
        <v>3</v>
      </c>
      <c r="T6346" s="2">
        <v>0.2</v>
      </c>
      <c r="U6346" s="5">
        <v>75.180000000000007</v>
      </c>
      <c r="V6346" s="5">
        <f>ORDENES[[#This Row],[Ventas sin descuento]]-ORDENES[[#This Row],[costos estimados]]</f>
        <v>289.98</v>
      </c>
      <c r="W6346">
        <v>3</v>
      </c>
      <c r="X6346" s="5">
        <v>859.2</v>
      </c>
      <c r="Y6346" s="5">
        <f>ORDENES[[#This Row],[Ventas Originales (con descuento)]]/(1-ORDENES[[#This Row],[Descuento]])</f>
        <v>1074</v>
      </c>
      <c r="Z6346" s="5">
        <f>ORDENES[[#This Row],[Ventas Originales (con descuento)]]/ORDENES[[#This Row],[Cantidad]]/(1-ORDENES[[#This Row],[Descuento]])</f>
        <v>358</v>
      </c>
      <c r="AA6346" s="5">
        <f>ORDENES[[#This Row],[Ventas Originales (con descuento)]]/ORDENES[[#This Row],[Cantidad]]</f>
        <v>286.40000000000003</v>
      </c>
      <c r="AB6346" s="5">
        <f>ORDENES[[#This Row],[Ventas Originales (con descuento)]]-(ORDENES[[#This Row],[Ganancias]])</f>
        <v>784.02</v>
      </c>
    </row>
    <row r="6347" spans="1:28" x14ac:dyDescent="0.35">
      <c r="A6347" t="s">
        <v>7720</v>
      </c>
      <c r="B6347" t="s">
        <v>5</v>
      </c>
      <c r="C6347" t="s">
        <v>1</v>
      </c>
      <c r="D6347" t="s">
        <v>197</v>
      </c>
      <c r="E6347" t="s">
        <v>651</v>
      </c>
      <c r="F6347" s="1">
        <v>43586</v>
      </c>
      <c r="G6347" t="s">
        <v>7613</v>
      </c>
      <c r="H6347" t="s">
        <v>6726</v>
      </c>
      <c r="I6347">
        <v>90008</v>
      </c>
      <c r="J6347" t="s">
        <v>3167</v>
      </c>
      <c r="K6347" t="s">
        <v>1865</v>
      </c>
      <c r="L6347" t="s">
        <v>1866</v>
      </c>
      <c r="M6347" s="1">
        <v>43592</v>
      </c>
      <c r="N6347" t="s">
        <v>1869</v>
      </c>
      <c r="O6347" t="s">
        <v>7623</v>
      </c>
      <c r="P6347" t="s">
        <v>1867</v>
      </c>
      <c r="Q6347" t="s">
        <v>7623</v>
      </c>
      <c r="R6347" t="s">
        <v>1875</v>
      </c>
      <c r="S6347">
        <v>4</v>
      </c>
      <c r="T6347" s="2">
        <v>0.2</v>
      </c>
      <c r="U6347" s="5">
        <v>11.09</v>
      </c>
      <c r="V6347" s="5">
        <f>ORDENES[[#This Row],[Ventas sin descuento]]-ORDENES[[#This Row],[costos estimados]]</f>
        <v>33.277500000000003</v>
      </c>
      <c r="W6347">
        <v>3</v>
      </c>
      <c r="X6347" s="5">
        <v>88.75</v>
      </c>
      <c r="Y6347" s="5">
        <f>ORDENES[[#This Row],[Ventas Originales (con descuento)]]/(1-ORDENES[[#This Row],[Descuento]])</f>
        <v>110.9375</v>
      </c>
      <c r="Z6347" s="5">
        <f>ORDENES[[#This Row],[Ventas Originales (con descuento)]]/ORDENES[[#This Row],[Cantidad]]/(1-ORDENES[[#This Row],[Descuento]])</f>
        <v>36.979166666666664</v>
      </c>
      <c r="AA6347" s="5">
        <f>ORDENES[[#This Row],[Ventas Originales (con descuento)]]/ORDENES[[#This Row],[Cantidad]]</f>
        <v>29.583333333333332</v>
      </c>
      <c r="AB6347" s="5">
        <f>ORDENES[[#This Row],[Ventas Originales (con descuento)]]-(ORDENES[[#This Row],[Ganancias]])</f>
        <v>77.66</v>
      </c>
    </row>
    <row r="6348" spans="1:28" x14ac:dyDescent="0.35">
      <c r="A6348" t="s">
        <v>7720</v>
      </c>
      <c r="B6348" t="s">
        <v>5</v>
      </c>
      <c r="C6348" t="s">
        <v>1</v>
      </c>
      <c r="D6348" t="s">
        <v>429</v>
      </c>
      <c r="E6348" t="s">
        <v>63</v>
      </c>
      <c r="F6348" s="1">
        <v>44257</v>
      </c>
      <c r="G6348" t="s">
        <v>7613</v>
      </c>
      <c r="H6348" t="s">
        <v>6710</v>
      </c>
      <c r="I6348">
        <v>90045</v>
      </c>
      <c r="J6348" t="s">
        <v>2623</v>
      </c>
      <c r="K6348" t="s">
        <v>1865</v>
      </c>
      <c r="L6348" t="s">
        <v>1866</v>
      </c>
      <c r="M6348" s="1">
        <v>44263</v>
      </c>
      <c r="N6348" t="s">
        <v>1869</v>
      </c>
      <c r="O6348" t="s">
        <v>7623</v>
      </c>
      <c r="P6348" t="s">
        <v>1867</v>
      </c>
      <c r="Q6348" t="s">
        <v>7623</v>
      </c>
      <c r="R6348" t="s">
        <v>1875</v>
      </c>
      <c r="S6348">
        <v>4</v>
      </c>
      <c r="T6348" s="2">
        <v>0.2</v>
      </c>
      <c r="U6348" s="5">
        <v>14.76</v>
      </c>
      <c r="V6348" s="5">
        <f>ORDENES[[#This Row],[Ventas sin descuento]]-ORDENES[[#This Row],[costos estimados]]</f>
        <v>63.954999999999984</v>
      </c>
      <c r="W6348">
        <v>3</v>
      </c>
      <c r="X6348" s="5">
        <v>196.78</v>
      </c>
      <c r="Y6348" s="5">
        <f>ORDENES[[#This Row],[Ventas Originales (con descuento)]]/(1-ORDENES[[#This Row],[Descuento]])</f>
        <v>245.97499999999999</v>
      </c>
      <c r="Z6348" s="5">
        <f>ORDENES[[#This Row],[Ventas Originales (con descuento)]]/ORDENES[[#This Row],[Cantidad]]/(1-ORDENES[[#This Row],[Descuento]])</f>
        <v>81.99166666666666</v>
      </c>
      <c r="AA6348" s="5">
        <f>ORDENES[[#This Row],[Ventas Originales (con descuento)]]/ORDENES[[#This Row],[Cantidad]]</f>
        <v>65.593333333333334</v>
      </c>
      <c r="AB6348" s="5">
        <f>ORDENES[[#This Row],[Ventas Originales (con descuento)]]-(ORDENES[[#This Row],[Ganancias]])</f>
        <v>182.02</v>
      </c>
    </row>
    <row r="6349" spans="1:28" x14ac:dyDescent="0.35">
      <c r="A6349" t="s">
        <v>7720</v>
      </c>
      <c r="B6349" t="s">
        <v>262</v>
      </c>
      <c r="C6349" t="s">
        <v>1</v>
      </c>
      <c r="D6349" t="s">
        <v>511</v>
      </c>
      <c r="E6349" t="s">
        <v>527</v>
      </c>
      <c r="F6349" s="1">
        <v>43546</v>
      </c>
      <c r="G6349" t="s">
        <v>7613</v>
      </c>
      <c r="H6349" t="s">
        <v>6122</v>
      </c>
      <c r="I6349">
        <v>92037</v>
      </c>
      <c r="J6349" t="s">
        <v>1756</v>
      </c>
      <c r="K6349" t="s">
        <v>1865</v>
      </c>
      <c r="L6349" t="s">
        <v>1866</v>
      </c>
      <c r="M6349" s="1">
        <v>43550</v>
      </c>
      <c r="N6349" t="s">
        <v>1869</v>
      </c>
      <c r="O6349" t="s">
        <v>7623</v>
      </c>
      <c r="P6349" t="s">
        <v>1867</v>
      </c>
      <c r="Q6349" t="s">
        <v>7623</v>
      </c>
      <c r="R6349" t="s">
        <v>1875</v>
      </c>
      <c r="S6349">
        <v>3</v>
      </c>
      <c r="T6349" s="2">
        <v>0.2</v>
      </c>
      <c r="U6349" s="5">
        <v>186</v>
      </c>
      <c r="V6349" s="5">
        <f>ORDENES[[#This Row],[Ventas sin descuento]]-ORDENES[[#This Row],[costos estimados]]</f>
        <v>557.99499999999989</v>
      </c>
      <c r="W6349">
        <v>3</v>
      </c>
      <c r="X6349" s="5">
        <v>1487.98</v>
      </c>
      <c r="Y6349" s="5">
        <f>ORDENES[[#This Row],[Ventas Originales (con descuento)]]/(1-ORDENES[[#This Row],[Descuento]])</f>
        <v>1859.9749999999999</v>
      </c>
      <c r="Z6349" s="5">
        <f>ORDENES[[#This Row],[Ventas Originales (con descuento)]]/ORDENES[[#This Row],[Cantidad]]/(1-ORDENES[[#This Row],[Descuento]])</f>
        <v>619.99166666666667</v>
      </c>
      <c r="AA6349" s="5">
        <f>ORDENES[[#This Row],[Ventas Originales (con descuento)]]/ORDENES[[#This Row],[Cantidad]]</f>
        <v>495.99333333333334</v>
      </c>
      <c r="AB6349" s="5">
        <f>ORDENES[[#This Row],[Ventas Originales (con descuento)]]-(ORDENES[[#This Row],[Ganancias]])</f>
        <v>1301.98</v>
      </c>
    </row>
    <row r="6350" spans="1:28" x14ac:dyDescent="0.35">
      <c r="A6350" t="s">
        <v>7720</v>
      </c>
      <c r="B6350" t="s">
        <v>262</v>
      </c>
      <c r="C6350" t="s">
        <v>1</v>
      </c>
      <c r="D6350" t="s">
        <v>604</v>
      </c>
      <c r="E6350" t="s">
        <v>2186</v>
      </c>
      <c r="F6350" s="1">
        <v>43581</v>
      </c>
      <c r="G6350" t="s">
        <v>7613</v>
      </c>
      <c r="H6350" t="s">
        <v>6172</v>
      </c>
      <c r="I6350">
        <v>92105</v>
      </c>
      <c r="J6350" t="s">
        <v>3161</v>
      </c>
      <c r="K6350" t="s">
        <v>1865</v>
      </c>
      <c r="L6350" t="s">
        <v>1866</v>
      </c>
      <c r="M6350" s="1">
        <v>43586</v>
      </c>
      <c r="N6350" t="s">
        <v>1869</v>
      </c>
      <c r="O6350" t="s">
        <v>7623</v>
      </c>
      <c r="P6350" t="s">
        <v>1867</v>
      </c>
      <c r="Q6350" t="s">
        <v>7623</v>
      </c>
      <c r="R6350" t="s">
        <v>1875</v>
      </c>
      <c r="S6350">
        <v>3</v>
      </c>
      <c r="T6350" s="2">
        <v>0.2</v>
      </c>
      <c r="U6350" s="5">
        <v>39</v>
      </c>
      <c r="V6350" s="5">
        <f>ORDENES[[#This Row],[Ventas sin descuento]]-ORDENES[[#This Row],[costos estimados]]</f>
        <v>116.995</v>
      </c>
      <c r="W6350">
        <v>3</v>
      </c>
      <c r="X6350" s="5">
        <v>311.98</v>
      </c>
      <c r="Y6350" s="5">
        <f>ORDENES[[#This Row],[Ventas Originales (con descuento)]]/(1-ORDENES[[#This Row],[Descuento]])</f>
        <v>389.97500000000002</v>
      </c>
      <c r="Z6350" s="5">
        <f>ORDENES[[#This Row],[Ventas Originales (con descuento)]]/ORDENES[[#This Row],[Cantidad]]/(1-ORDENES[[#This Row],[Descuento]])</f>
        <v>129.99166666666667</v>
      </c>
      <c r="AA6350" s="5">
        <f>ORDENES[[#This Row],[Ventas Originales (con descuento)]]/ORDENES[[#This Row],[Cantidad]]</f>
        <v>103.99333333333334</v>
      </c>
      <c r="AB6350" s="5">
        <f>ORDENES[[#This Row],[Ventas Originales (con descuento)]]-(ORDENES[[#This Row],[Ganancias]])</f>
        <v>272.98</v>
      </c>
    </row>
    <row r="6351" spans="1:28" x14ac:dyDescent="0.35">
      <c r="A6351" t="s">
        <v>7720</v>
      </c>
      <c r="B6351" t="s">
        <v>32</v>
      </c>
      <c r="C6351" t="s">
        <v>1</v>
      </c>
      <c r="D6351" t="s">
        <v>2616</v>
      </c>
      <c r="E6351" t="s">
        <v>60</v>
      </c>
      <c r="F6351" s="1">
        <v>44428</v>
      </c>
      <c r="G6351" t="s">
        <v>7598</v>
      </c>
      <c r="H6351" t="s">
        <v>6727</v>
      </c>
      <c r="I6351">
        <v>94109</v>
      </c>
      <c r="J6351" t="s">
        <v>2321</v>
      </c>
      <c r="K6351" t="s">
        <v>1865</v>
      </c>
      <c r="L6351" t="s">
        <v>1866</v>
      </c>
      <c r="M6351" s="1">
        <v>44433</v>
      </c>
      <c r="N6351" t="s">
        <v>1869</v>
      </c>
      <c r="O6351" t="s">
        <v>7623</v>
      </c>
      <c r="P6351" t="s">
        <v>1867</v>
      </c>
      <c r="Q6351" t="s">
        <v>7623</v>
      </c>
      <c r="R6351" t="s">
        <v>1875</v>
      </c>
      <c r="S6351">
        <v>3</v>
      </c>
      <c r="T6351" s="2">
        <v>0.2</v>
      </c>
      <c r="U6351" s="5">
        <v>10.79</v>
      </c>
      <c r="V6351" s="5">
        <f>ORDENES[[#This Row],[Ventas sin descuento]]-ORDENES[[#This Row],[costos estimados]]</f>
        <v>37.759999999999991</v>
      </c>
      <c r="W6351">
        <v>3</v>
      </c>
      <c r="X6351" s="5">
        <v>107.88</v>
      </c>
      <c r="Y6351" s="5">
        <f>ORDENES[[#This Row],[Ventas Originales (con descuento)]]/(1-ORDENES[[#This Row],[Descuento]])</f>
        <v>134.85</v>
      </c>
      <c r="Z6351" s="5">
        <f>ORDENES[[#This Row],[Ventas Originales (con descuento)]]/ORDENES[[#This Row],[Cantidad]]/(1-ORDENES[[#This Row],[Descuento]])</f>
        <v>44.949999999999996</v>
      </c>
      <c r="AA6351" s="5">
        <f>ORDENES[[#This Row],[Ventas Originales (con descuento)]]/ORDENES[[#This Row],[Cantidad]]</f>
        <v>35.96</v>
      </c>
      <c r="AB6351" s="5">
        <f>ORDENES[[#This Row],[Ventas Originales (con descuento)]]-(ORDENES[[#This Row],[Ganancias]])</f>
        <v>97.09</v>
      </c>
    </row>
    <row r="6352" spans="1:28" x14ac:dyDescent="0.35">
      <c r="A6352" t="s">
        <v>7720</v>
      </c>
      <c r="B6352" t="s">
        <v>32</v>
      </c>
      <c r="C6352" t="s">
        <v>1</v>
      </c>
      <c r="D6352" t="s">
        <v>582</v>
      </c>
      <c r="E6352" t="s">
        <v>18</v>
      </c>
      <c r="F6352" s="1">
        <v>43463</v>
      </c>
      <c r="G6352" t="s">
        <v>7613</v>
      </c>
      <c r="H6352" t="s">
        <v>6142</v>
      </c>
      <c r="I6352">
        <v>94110</v>
      </c>
      <c r="J6352" t="s">
        <v>1631</v>
      </c>
      <c r="K6352" t="s">
        <v>1865</v>
      </c>
      <c r="L6352" t="s">
        <v>1866</v>
      </c>
      <c r="M6352" s="1">
        <v>43467</v>
      </c>
      <c r="N6352" t="s">
        <v>1869</v>
      </c>
      <c r="O6352" t="s">
        <v>7623</v>
      </c>
      <c r="P6352" t="s">
        <v>1867</v>
      </c>
      <c r="Q6352" t="s">
        <v>7623</v>
      </c>
      <c r="R6352" t="s">
        <v>1875</v>
      </c>
      <c r="S6352">
        <v>3</v>
      </c>
      <c r="T6352" s="2">
        <v>0.2</v>
      </c>
      <c r="U6352" s="5">
        <v>19.2</v>
      </c>
      <c r="V6352" s="5">
        <f>ORDENES[[#This Row],[Ventas sin descuento]]-ORDENES[[#This Row],[costos estimados]]</f>
        <v>67.194999999999965</v>
      </c>
      <c r="W6352">
        <v>3</v>
      </c>
      <c r="X6352" s="5">
        <v>191.98</v>
      </c>
      <c r="Y6352" s="5">
        <f>ORDENES[[#This Row],[Ventas Originales (con descuento)]]/(1-ORDENES[[#This Row],[Descuento]])</f>
        <v>239.97499999999997</v>
      </c>
      <c r="Z6352" s="5">
        <f>ORDENES[[#This Row],[Ventas Originales (con descuento)]]/ORDENES[[#This Row],[Cantidad]]/(1-ORDENES[[#This Row],[Descuento]])</f>
        <v>79.99166666666666</v>
      </c>
      <c r="AA6352" s="5">
        <f>ORDENES[[#This Row],[Ventas Originales (con descuento)]]/ORDENES[[#This Row],[Cantidad]]</f>
        <v>63.993333333333332</v>
      </c>
      <c r="AB6352" s="5">
        <f>ORDENES[[#This Row],[Ventas Originales (con descuento)]]-(ORDENES[[#This Row],[Ganancias]])</f>
        <v>172.78</v>
      </c>
    </row>
    <row r="6353" spans="1:28" x14ac:dyDescent="0.35">
      <c r="A6353" t="s">
        <v>7720</v>
      </c>
      <c r="B6353" t="s">
        <v>32</v>
      </c>
      <c r="C6353" t="s">
        <v>1</v>
      </c>
      <c r="D6353" t="s">
        <v>2482</v>
      </c>
      <c r="E6353" t="s">
        <v>82</v>
      </c>
      <c r="F6353" s="1">
        <v>43304</v>
      </c>
      <c r="G6353" t="s">
        <v>7613</v>
      </c>
      <c r="H6353" t="s">
        <v>6698</v>
      </c>
      <c r="I6353">
        <v>94122</v>
      </c>
      <c r="J6353" t="s">
        <v>2239</v>
      </c>
      <c r="K6353" t="s">
        <v>1865</v>
      </c>
      <c r="L6353" t="s">
        <v>1866</v>
      </c>
      <c r="M6353" s="1">
        <v>43308</v>
      </c>
      <c r="N6353" t="s">
        <v>1869</v>
      </c>
      <c r="O6353" t="s">
        <v>7623</v>
      </c>
      <c r="P6353" t="s">
        <v>1867</v>
      </c>
      <c r="Q6353" t="s">
        <v>7623</v>
      </c>
      <c r="R6353" t="s">
        <v>1875</v>
      </c>
      <c r="S6353">
        <v>3</v>
      </c>
      <c r="T6353" s="2">
        <v>0.2</v>
      </c>
      <c r="U6353" s="5">
        <v>37.799999999999997</v>
      </c>
      <c r="V6353" s="5">
        <f>ORDENES[[#This Row],[Ventas sin descuento]]-ORDENES[[#This Row],[costos estimados]]</f>
        <v>113.39499999999998</v>
      </c>
      <c r="W6353">
        <v>3</v>
      </c>
      <c r="X6353" s="5">
        <v>302.38</v>
      </c>
      <c r="Y6353" s="5">
        <f>ORDENES[[#This Row],[Ventas Originales (con descuento)]]/(1-ORDENES[[#This Row],[Descuento]])</f>
        <v>377.97499999999997</v>
      </c>
      <c r="Z6353" s="5">
        <f>ORDENES[[#This Row],[Ventas Originales (con descuento)]]/ORDENES[[#This Row],[Cantidad]]/(1-ORDENES[[#This Row],[Descuento]])</f>
        <v>125.99166666666666</v>
      </c>
      <c r="AA6353" s="5">
        <f>ORDENES[[#This Row],[Ventas Originales (con descuento)]]/ORDENES[[#This Row],[Cantidad]]</f>
        <v>100.79333333333334</v>
      </c>
      <c r="AB6353" s="5">
        <f>ORDENES[[#This Row],[Ventas Originales (con descuento)]]-(ORDENES[[#This Row],[Ganancias]])</f>
        <v>264.58</v>
      </c>
    </row>
    <row r="6354" spans="1:28" x14ac:dyDescent="0.35">
      <c r="A6354" t="s">
        <v>7720</v>
      </c>
      <c r="B6354" t="s">
        <v>176</v>
      </c>
      <c r="C6354" t="s">
        <v>1</v>
      </c>
      <c r="D6354" t="s">
        <v>2725</v>
      </c>
      <c r="E6354" t="s">
        <v>18</v>
      </c>
      <c r="F6354" s="1">
        <v>44220</v>
      </c>
      <c r="G6354" t="s">
        <v>7613</v>
      </c>
      <c r="H6354" t="s">
        <v>6728</v>
      </c>
      <c r="I6354">
        <v>95123</v>
      </c>
      <c r="J6354" t="s">
        <v>3394</v>
      </c>
      <c r="K6354" t="s">
        <v>1865</v>
      </c>
      <c r="L6354" t="s">
        <v>1866</v>
      </c>
      <c r="M6354" s="1">
        <v>44225</v>
      </c>
      <c r="N6354" t="s">
        <v>1869</v>
      </c>
      <c r="O6354" t="s">
        <v>7623</v>
      </c>
      <c r="P6354" t="s">
        <v>1867</v>
      </c>
      <c r="Q6354" t="s">
        <v>7623</v>
      </c>
      <c r="R6354" t="s">
        <v>1875</v>
      </c>
      <c r="S6354">
        <v>3</v>
      </c>
      <c r="T6354" s="2">
        <v>0.2</v>
      </c>
      <c r="U6354" s="5">
        <v>8.2799999999999994</v>
      </c>
      <c r="V6354" s="5">
        <f>ORDENES[[#This Row],[Ventas sin descuento]]-ORDENES[[#This Row],[costos estimados]]</f>
        <v>35.867499999999978</v>
      </c>
      <c r="W6354">
        <v>3</v>
      </c>
      <c r="X6354" s="5">
        <v>110.35</v>
      </c>
      <c r="Y6354" s="5">
        <f>ORDENES[[#This Row],[Ventas Originales (con descuento)]]/(1-ORDENES[[#This Row],[Descuento]])</f>
        <v>137.93749999999997</v>
      </c>
      <c r="Z6354" s="5">
        <f>ORDENES[[#This Row],[Ventas Originales (con descuento)]]/ORDENES[[#This Row],[Cantidad]]/(1-ORDENES[[#This Row],[Descuento]])</f>
        <v>45.979166666666664</v>
      </c>
      <c r="AA6354" s="5">
        <f>ORDENES[[#This Row],[Ventas Originales (con descuento)]]/ORDENES[[#This Row],[Cantidad]]</f>
        <v>36.783333333333331</v>
      </c>
      <c r="AB6354" s="5">
        <f>ORDENES[[#This Row],[Ventas Originales (con descuento)]]-(ORDENES[[#This Row],[Ganancias]])</f>
        <v>102.07</v>
      </c>
    </row>
    <row r="6355" spans="1:28" x14ac:dyDescent="0.35">
      <c r="A6355" t="s">
        <v>7720</v>
      </c>
      <c r="B6355" t="s">
        <v>3251</v>
      </c>
      <c r="C6355" t="s">
        <v>1</v>
      </c>
      <c r="D6355" t="s">
        <v>230</v>
      </c>
      <c r="E6355" t="s">
        <v>175</v>
      </c>
      <c r="F6355" s="1">
        <v>43785</v>
      </c>
      <c r="G6355" t="s">
        <v>7613</v>
      </c>
      <c r="H6355" t="s">
        <v>6131</v>
      </c>
      <c r="I6355">
        <v>83704</v>
      </c>
      <c r="J6355" t="s">
        <v>1295</v>
      </c>
      <c r="K6355" t="s">
        <v>1865</v>
      </c>
      <c r="L6355" t="s">
        <v>1866</v>
      </c>
      <c r="M6355" s="1">
        <v>43789</v>
      </c>
      <c r="N6355" t="s">
        <v>1869</v>
      </c>
      <c r="O6355" t="s">
        <v>7623</v>
      </c>
      <c r="P6355" t="s">
        <v>2198</v>
      </c>
      <c r="Q6355" t="s">
        <v>7623</v>
      </c>
      <c r="R6355" t="s">
        <v>1875</v>
      </c>
      <c r="S6355">
        <v>3</v>
      </c>
      <c r="T6355" s="2">
        <v>0.2</v>
      </c>
      <c r="U6355" s="5">
        <v>22.86</v>
      </c>
      <c r="V6355" s="5">
        <f>ORDENES[[#This Row],[Ventas sin descuento]]-ORDENES[[#This Row],[costos estimados]]</f>
        <v>99.055000000000007</v>
      </c>
      <c r="W6355">
        <v>3</v>
      </c>
      <c r="X6355" s="5">
        <v>304.77999999999997</v>
      </c>
      <c r="Y6355" s="5">
        <f>ORDENES[[#This Row],[Ventas Originales (con descuento)]]/(1-ORDENES[[#This Row],[Descuento]])</f>
        <v>380.97499999999997</v>
      </c>
      <c r="Z6355" s="5">
        <f>ORDENES[[#This Row],[Ventas Originales (con descuento)]]/ORDENES[[#This Row],[Cantidad]]/(1-ORDENES[[#This Row],[Descuento]])</f>
        <v>126.99166666666665</v>
      </c>
      <c r="AA6355" s="5">
        <f>ORDENES[[#This Row],[Ventas Originales (con descuento)]]/ORDENES[[#This Row],[Cantidad]]</f>
        <v>101.59333333333332</v>
      </c>
      <c r="AB6355" s="5">
        <f>ORDENES[[#This Row],[Ventas Originales (con descuento)]]-(ORDENES[[#This Row],[Ganancias]])</f>
        <v>281.91999999999996</v>
      </c>
    </row>
    <row r="6356" spans="1:28" x14ac:dyDescent="0.35">
      <c r="A6356" t="s">
        <v>7720</v>
      </c>
      <c r="B6356" t="s">
        <v>95</v>
      </c>
      <c r="C6356" t="s">
        <v>1</v>
      </c>
      <c r="D6356" t="s">
        <v>66</v>
      </c>
      <c r="E6356" t="s">
        <v>18</v>
      </c>
      <c r="F6356" s="1">
        <v>44103</v>
      </c>
      <c r="G6356" t="s">
        <v>7598</v>
      </c>
      <c r="H6356" t="s">
        <v>6729</v>
      </c>
      <c r="I6356">
        <v>97477</v>
      </c>
      <c r="J6356" t="s">
        <v>2284</v>
      </c>
      <c r="K6356" t="s">
        <v>1865</v>
      </c>
      <c r="L6356" t="s">
        <v>1866</v>
      </c>
      <c r="M6356" s="1">
        <v>44107</v>
      </c>
      <c r="N6356" t="s">
        <v>1869</v>
      </c>
      <c r="O6356" t="s">
        <v>7623</v>
      </c>
      <c r="P6356" t="s">
        <v>1904</v>
      </c>
      <c r="Q6356" t="s">
        <v>7623</v>
      </c>
      <c r="R6356" t="s">
        <v>1875</v>
      </c>
      <c r="S6356">
        <v>3</v>
      </c>
      <c r="T6356" s="2">
        <v>0.2</v>
      </c>
      <c r="U6356" s="5">
        <v>75.180000000000007</v>
      </c>
      <c r="V6356" s="5">
        <f>ORDENES[[#This Row],[Ventas sin descuento]]-ORDENES[[#This Row],[costos estimados]]</f>
        <v>289.98</v>
      </c>
      <c r="W6356">
        <v>3</v>
      </c>
      <c r="X6356" s="5">
        <v>859.2</v>
      </c>
      <c r="Y6356" s="5">
        <f>ORDENES[[#This Row],[Ventas Originales (con descuento)]]/(1-ORDENES[[#This Row],[Descuento]])</f>
        <v>1074</v>
      </c>
      <c r="Z6356" s="5">
        <f>ORDENES[[#This Row],[Ventas Originales (con descuento)]]/ORDENES[[#This Row],[Cantidad]]/(1-ORDENES[[#This Row],[Descuento]])</f>
        <v>358</v>
      </c>
      <c r="AA6356" s="5">
        <f>ORDENES[[#This Row],[Ventas Originales (con descuento)]]/ORDENES[[#This Row],[Cantidad]]</f>
        <v>286.40000000000003</v>
      </c>
      <c r="AB6356" s="5">
        <f>ORDENES[[#This Row],[Ventas Originales (con descuento)]]-(ORDENES[[#This Row],[Ganancias]])</f>
        <v>784.02</v>
      </c>
    </row>
    <row r="6357" spans="1:28" x14ac:dyDescent="0.35">
      <c r="A6357" t="s">
        <v>7720</v>
      </c>
      <c r="B6357" t="s">
        <v>95</v>
      </c>
      <c r="C6357" t="s">
        <v>1</v>
      </c>
      <c r="D6357" t="s">
        <v>641</v>
      </c>
      <c r="E6357" t="s">
        <v>18</v>
      </c>
      <c r="F6357" s="1">
        <v>44458</v>
      </c>
      <c r="G6357" t="s">
        <v>7613</v>
      </c>
      <c r="H6357" t="s">
        <v>6205</v>
      </c>
      <c r="I6357">
        <v>97477</v>
      </c>
      <c r="J6357" t="s">
        <v>1631</v>
      </c>
      <c r="K6357" t="s">
        <v>1865</v>
      </c>
      <c r="L6357" t="s">
        <v>1866</v>
      </c>
      <c r="M6357" s="1">
        <v>44464</v>
      </c>
      <c r="N6357" t="s">
        <v>1869</v>
      </c>
      <c r="O6357" t="s">
        <v>7623</v>
      </c>
      <c r="P6357" t="s">
        <v>1904</v>
      </c>
      <c r="Q6357" t="s">
        <v>7623</v>
      </c>
      <c r="R6357" t="s">
        <v>1875</v>
      </c>
      <c r="S6357">
        <v>4</v>
      </c>
      <c r="T6357" s="2">
        <v>0.2</v>
      </c>
      <c r="U6357" s="5">
        <v>19.2</v>
      </c>
      <c r="V6357" s="5">
        <f>ORDENES[[#This Row],[Ventas sin descuento]]-ORDENES[[#This Row],[costos estimados]]</f>
        <v>67.194999999999965</v>
      </c>
      <c r="W6357">
        <v>3</v>
      </c>
      <c r="X6357" s="5">
        <v>191.98</v>
      </c>
      <c r="Y6357" s="5">
        <f>ORDENES[[#This Row],[Ventas Originales (con descuento)]]/(1-ORDENES[[#This Row],[Descuento]])</f>
        <v>239.97499999999997</v>
      </c>
      <c r="Z6357" s="5">
        <f>ORDENES[[#This Row],[Ventas Originales (con descuento)]]/ORDENES[[#This Row],[Cantidad]]/(1-ORDENES[[#This Row],[Descuento]])</f>
        <v>79.99166666666666</v>
      </c>
      <c r="AA6357" s="5">
        <f>ORDENES[[#This Row],[Ventas Originales (con descuento)]]/ORDENES[[#This Row],[Cantidad]]</f>
        <v>63.993333333333332</v>
      </c>
      <c r="AB6357" s="5">
        <f>ORDENES[[#This Row],[Ventas Originales (con descuento)]]-(ORDENES[[#This Row],[Ganancias]])</f>
        <v>172.78</v>
      </c>
    </row>
    <row r="6358" spans="1:28" x14ac:dyDescent="0.35">
      <c r="A6358" t="s">
        <v>7720</v>
      </c>
      <c r="B6358" t="s">
        <v>3099</v>
      </c>
      <c r="C6358" t="s">
        <v>1</v>
      </c>
      <c r="D6358" t="s">
        <v>3049</v>
      </c>
      <c r="E6358" t="s">
        <v>18</v>
      </c>
      <c r="F6358" s="1">
        <v>43539</v>
      </c>
      <c r="G6358" t="s">
        <v>7598</v>
      </c>
      <c r="H6358" t="s">
        <v>6730</v>
      </c>
      <c r="I6358">
        <v>84043</v>
      </c>
      <c r="J6358" t="s">
        <v>3100</v>
      </c>
      <c r="K6358" t="s">
        <v>1865</v>
      </c>
      <c r="L6358" t="s">
        <v>1866</v>
      </c>
      <c r="M6358" s="1">
        <v>43545</v>
      </c>
      <c r="N6358" t="s">
        <v>1869</v>
      </c>
      <c r="O6358" t="s">
        <v>7623</v>
      </c>
      <c r="P6358" t="s">
        <v>1885</v>
      </c>
      <c r="Q6358" t="s">
        <v>7623</v>
      </c>
      <c r="R6358" t="s">
        <v>1875</v>
      </c>
      <c r="S6358">
        <v>4</v>
      </c>
      <c r="T6358" s="2">
        <v>0.2</v>
      </c>
      <c r="U6358" s="5">
        <v>1.68</v>
      </c>
      <c r="V6358" s="5">
        <f>ORDENES[[#This Row],[Ventas sin descuento]]-ORDENES[[#This Row],[costos estimados]]</f>
        <v>5.875</v>
      </c>
      <c r="W6358">
        <v>3</v>
      </c>
      <c r="X6358" s="5">
        <v>16.78</v>
      </c>
      <c r="Y6358" s="5">
        <f>ORDENES[[#This Row],[Ventas Originales (con descuento)]]/(1-ORDENES[[#This Row],[Descuento]])</f>
        <v>20.975000000000001</v>
      </c>
      <c r="Z6358" s="5">
        <f>ORDENES[[#This Row],[Ventas Originales (con descuento)]]/ORDENES[[#This Row],[Cantidad]]/(1-ORDENES[[#This Row],[Descuento]])</f>
        <v>6.9916666666666671</v>
      </c>
      <c r="AA6358" s="5">
        <f>ORDENES[[#This Row],[Ventas Originales (con descuento)]]/ORDENES[[#This Row],[Cantidad]]</f>
        <v>5.5933333333333337</v>
      </c>
      <c r="AB6358" s="5">
        <f>ORDENES[[#This Row],[Ventas Originales (con descuento)]]-(ORDENES[[#This Row],[Ganancias]])</f>
        <v>15.100000000000001</v>
      </c>
    </row>
    <row r="6359" spans="1:28" x14ac:dyDescent="0.35">
      <c r="A6359" t="s">
        <v>7720</v>
      </c>
      <c r="B6359" t="s">
        <v>153</v>
      </c>
      <c r="C6359" t="s">
        <v>1</v>
      </c>
      <c r="D6359" t="s">
        <v>2871</v>
      </c>
      <c r="E6359" t="s">
        <v>113</v>
      </c>
      <c r="F6359" s="1">
        <v>44344</v>
      </c>
      <c r="G6359" t="s">
        <v>7613</v>
      </c>
      <c r="H6359" t="s">
        <v>6731</v>
      </c>
      <c r="I6359">
        <v>85023</v>
      </c>
      <c r="J6359" t="s">
        <v>1260</v>
      </c>
      <c r="K6359" t="s">
        <v>1865</v>
      </c>
      <c r="L6359" t="s">
        <v>1866</v>
      </c>
      <c r="M6359" s="1">
        <v>44349</v>
      </c>
      <c r="N6359" t="s">
        <v>1869</v>
      </c>
      <c r="O6359" t="s">
        <v>7623</v>
      </c>
      <c r="P6359" t="s">
        <v>1899</v>
      </c>
      <c r="Q6359" t="s">
        <v>7623</v>
      </c>
      <c r="R6359" t="s">
        <v>1889</v>
      </c>
      <c r="S6359">
        <v>3</v>
      </c>
      <c r="T6359" s="2">
        <v>0.2</v>
      </c>
      <c r="U6359" s="5">
        <v>54.39</v>
      </c>
      <c r="V6359" s="5">
        <f>ORDENES[[#This Row],[Ventas sin descuento]]-ORDENES[[#This Row],[costos estimados]]</f>
        <v>122.38249999999999</v>
      </c>
      <c r="W6359">
        <v>4</v>
      </c>
      <c r="X6359" s="5">
        <v>271.97000000000003</v>
      </c>
      <c r="Y6359" s="5">
        <f>ORDENES[[#This Row],[Ventas Originales (con descuento)]]/(1-ORDENES[[#This Row],[Descuento]])</f>
        <v>339.96250000000003</v>
      </c>
      <c r="Z6359" s="5">
        <f>ORDENES[[#This Row],[Ventas Originales (con descuento)]]/ORDENES[[#This Row],[Cantidad]]/(1-ORDENES[[#This Row],[Descuento]])</f>
        <v>84.990625000000009</v>
      </c>
      <c r="AA6359" s="5">
        <f>ORDENES[[#This Row],[Ventas Originales (con descuento)]]/ORDENES[[#This Row],[Cantidad]]</f>
        <v>67.992500000000007</v>
      </c>
      <c r="AB6359" s="5">
        <f>ORDENES[[#This Row],[Ventas Originales (con descuento)]]-(ORDENES[[#This Row],[Ganancias]])</f>
        <v>217.58000000000004</v>
      </c>
    </row>
    <row r="6360" spans="1:28" x14ac:dyDescent="0.35">
      <c r="A6360" t="s">
        <v>7720</v>
      </c>
      <c r="B6360" t="s">
        <v>2206</v>
      </c>
      <c r="C6360" t="s">
        <v>1</v>
      </c>
      <c r="D6360" t="s">
        <v>2207</v>
      </c>
      <c r="E6360" t="s">
        <v>82</v>
      </c>
      <c r="F6360" s="1">
        <v>43202</v>
      </c>
      <c r="G6360" t="s">
        <v>7598</v>
      </c>
      <c r="H6360" t="s">
        <v>6155</v>
      </c>
      <c r="I6360">
        <v>90278</v>
      </c>
      <c r="J6360" t="s">
        <v>2211</v>
      </c>
      <c r="K6360" t="s">
        <v>1865</v>
      </c>
      <c r="L6360" t="s">
        <v>1866</v>
      </c>
      <c r="M6360" s="1">
        <v>43207</v>
      </c>
      <c r="N6360" t="s">
        <v>1869</v>
      </c>
      <c r="O6360" t="s">
        <v>7623</v>
      </c>
      <c r="P6360" t="s">
        <v>1867</v>
      </c>
      <c r="Q6360" t="s">
        <v>7623</v>
      </c>
      <c r="R6360" t="s">
        <v>1875</v>
      </c>
      <c r="S6360">
        <v>3</v>
      </c>
      <c r="T6360" s="2">
        <v>0.2</v>
      </c>
      <c r="U6360" s="5">
        <v>38.36</v>
      </c>
      <c r="V6360" s="5">
        <f>ORDENES[[#This Row],[Ventas sin descuento]]-ORDENES[[#This Row],[costos estimados]]</f>
        <v>147.95249999999999</v>
      </c>
      <c r="W6360">
        <v>4</v>
      </c>
      <c r="X6360" s="5">
        <v>438.37</v>
      </c>
      <c r="Y6360" s="5">
        <f>ORDENES[[#This Row],[Ventas Originales (con descuento)]]/(1-ORDENES[[#This Row],[Descuento]])</f>
        <v>547.96249999999998</v>
      </c>
      <c r="Z6360" s="5">
        <f>ORDENES[[#This Row],[Ventas Originales (con descuento)]]/ORDENES[[#This Row],[Cantidad]]/(1-ORDENES[[#This Row],[Descuento]])</f>
        <v>136.99062499999999</v>
      </c>
      <c r="AA6360" s="5">
        <f>ORDENES[[#This Row],[Ventas Originales (con descuento)]]/ORDENES[[#This Row],[Cantidad]]</f>
        <v>109.5925</v>
      </c>
      <c r="AB6360" s="5">
        <f>ORDENES[[#This Row],[Ventas Originales (con descuento)]]-(ORDENES[[#This Row],[Ganancias]])</f>
        <v>400.01</v>
      </c>
    </row>
    <row r="6361" spans="1:28" x14ac:dyDescent="0.35">
      <c r="A6361" t="s">
        <v>7720</v>
      </c>
      <c r="B6361" t="s">
        <v>32</v>
      </c>
      <c r="C6361" t="s">
        <v>1</v>
      </c>
      <c r="D6361" t="s">
        <v>3395</v>
      </c>
      <c r="E6361" t="s">
        <v>18</v>
      </c>
      <c r="F6361" s="1">
        <v>44405</v>
      </c>
      <c r="G6361" t="s">
        <v>7613</v>
      </c>
      <c r="H6361" t="s">
        <v>6732</v>
      </c>
      <c r="I6361">
        <v>94110</v>
      </c>
      <c r="J6361" t="s">
        <v>2284</v>
      </c>
      <c r="K6361" t="s">
        <v>1865</v>
      </c>
      <c r="L6361" t="s">
        <v>1866</v>
      </c>
      <c r="M6361" s="1">
        <v>44409</v>
      </c>
      <c r="N6361" t="s">
        <v>1869</v>
      </c>
      <c r="O6361" t="s">
        <v>7623</v>
      </c>
      <c r="P6361" t="s">
        <v>1867</v>
      </c>
      <c r="Q6361" t="s">
        <v>7623</v>
      </c>
      <c r="R6361" t="s">
        <v>1875</v>
      </c>
      <c r="S6361">
        <v>3</v>
      </c>
      <c r="T6361" s="2">
        <v>0.2</v>
      </c>
      <c r="U6361" s="5">
        <v>100.24</v>
      </c>
      <c r="V6361" s="5">
        <f>ORDENES[[#This Row],[Ventas sin descuento]]-ORDENES[[#This Row],[costos estimados]]</f>
        <v>386.63999999999987</v>
      </c>
      <c r="W6361">
        <v>4</v>
      </c>
      <c r="X6361" s="5">
        <v>1145.5999999999999</v>
      </c>
      <c r="Y6361" s="5">
        <f>ORDENES[[#This Row],[Ventas Originales (con descuento)]]/(1-ORDENES[[#This Row],[Descuento]])</f>
        <v>1431.9999999999998</v>
      </c>
      <c r="Z6361" s="5">
        <f>ORDENES[[#This Row],[Ventas Originales (con descuento)]]/ORDENES[[#This Row],[Cantidad]]/(1-ORDENES[[#This Row],[Descuento]])</f>
        <v>357.99999999999994</v>
      </c>
      <c r="AA6361" s="5">
        <f>ORDENES[[#This Row],[Ventas Originales (con descuento)]]/ORDENES[[#This Row],[Cantidad]]</f>
        <v>286.39999999999998</v>
      </c>
      <c r="AB6361" s="5">
        <f>ORDENES[[#This Row],[Ventas Originales (con descuento)]]-(ORDENES[[#This Row],[Ganancias]])</f>
        <v>1045.3599999999999</v>
      </c>
    </row>
    <row r="6362" spans="1:28" x14ac:dyDescent="0.35">
      <c r="A6362" t="s">
        <v>7720</v>
      </c>
      <c r="B6362" t="s">
        <v>186</v>
      </c>
      <c r="C6362" t="s">
        <v>1</v>
      </c>
      <c r="D6362" t="s">
        <v>2191</v>
      </c>
      <c r="E6362" t="s">
        <v>18</v>
      </c>
      <c r="F6362" s="1">
        <v>44552</v>
      </c>
      <c r="G6362" t="s">
        <v>7598</v>
      </c>
      <c r="H6362" t="s">
        <v>6733</v>
      </c>
      <c r="I6362">
        <v>88220</v>
      </c>
      <c r="J6362" t="s">
        <v>1967</v>
      </c>
      <c r="K6362" t="s">
        <v>1865</v>
      </c>
      <c r="L6362" t="s">
        <v>1866</v>
      </c>
      <c r="M6362" s="1">
        <v>44556</v>
      </c>
      <c r="N6362" t="s">
        <v>1869</v>
      </c>
      <c r="O6362" t="s">
        <v>7623</v>
      </c>
      <c r="P6362" t="s">
        <v>1911</v>
      </c>
      <c r="Q6362" t="s">
        <v>7623</v>
      </c>
      <c r="R6362" t="s">
        <v>1875</v>
      </c>
      <c r="S6362">
        <v>3</v>
      </c>
      <c r="T6362" s="2">
        <v>0.2</v>
      </c>
      <c r="U6362" s="5">
        <v>6.7</v>
      </c>
      <c r="V6362" s="5">
        <f>ORDENES[[#This Row],[Ventas sin descuento]]-ORDENES[[#This Row],[costos estimados]]</f>
        <v>23.459999999999994</v>
      </c>
      <c r="W6362">
        <v>4</v>
      </c>
      <c r="X6362" s="5">
        <v>67.040000000000006</v>
      </c>
      <c r="Y6362" s="5">
        <f>ORDENES[[#This Row],[Ventas Originales (con descuento)]]/(1-ORDENES[[#This Row],[Descuento]])</f>
        <v>83.8</v>
      </c>
      <c r="Z6362" s="5">
        <f>ORDENES[[#This Row],[Ventas Originales (con descuento)]]/ORDENES[[#This Row],[Cantidad]]/(1-ORDENES[[#This Row],[Descuento]])</f>
        <v>20.95</v>
      </c>
      <c r="AA6362" s="5">
        <f>ORDENES[[#This Row],[Ventas Originales (con descuento)]]/ORDENES[[#This Row],[Cantidad]]</f>
        <v>16.760000000000002</v>
      </c>
      <c r="AB6362" s="5">
        <f>ORDENES[[#This Row],[Ventas Originales (con descuento)]]-(ORDENES[[#This Row],[Ganancias]])</f>
        <v>60.34</v>
      </c>
    </row>
    <row r="6363" spans="1:28" x14ac:dyDescent="0.35">
      <c r="A6363" t="s">
        <v>7720</v>
      </c>
      <c r="B6363" t="s">
        <v>2647</v>
      </c>
      <c r="C6363" t="s">
        <v>1</v>
      </c>
      <c r="D6363" t="s">
        <v>265</v>
      </c>
      <c r="E6363" t="s">
        <v>18</v>
      </c>
      <c r="F6363" s="1">
        <v>43914</v>
      </c>
      <c r="G6363" t="s">
        <v>7613</v>
      </c>
      <c r="H6363" t="s">
        <v>6734</v>
      </c>
      <c r="I6363">
        <v>97030</v>
      </c>
      <c r="J6363" t="s">
        <v>2552</v>
      </c>
      <c r="K6363" t="s">
        <v>1865</v>
      </c>
      <c r="L6363" t="s">
        <v>1866</v>
      </c>
      <c r="M6363" s="1">
        <v>43918</v>
      </c>
      <c r="N6363" t="s">
        <v>1869</v>
      </c>
      <c r="O6363" t="s">
        <v>7623</v>
      </c>
      <c r="P6363" t="s">
        <v>1904</v>
      </c>
      <c r="Q6363" t="s">
        <v>7623</v>
      </c>
      <c r="R6363" t="s">
        <v>1875</v>
      </c>
      <c r="S6363">
        <v>3</v>
      </c>
      <c r="T6363" s="2">
        <v>0.2</v>
      </c>
      <c r="U6363" s="5">
        <v>25.2</v>
      </c>
      <c r="V6363" s="5">
        <f>ORDENES[[#This Row],[Ventas sin descuento]]-ORDENES[[#This Row],[costos estimados]]</f>
        <v>125.99249999999995</v>
      </c>
      <c r="W6363">
        <v>4</v>
      </c>
      <c r="X6363" s="5">
        <v>403.17</v>
      </c>
      <c r="Y6363" s="5">
        <f>ORDENES[[#This Row],[Ventas Originales (con descuento)]]/(1-ORDENES[[#This Row],[Descuento]])</f>
        <v>503.96249999999998</v>
      </c>
      <c r="Z6363" s="5">
        <f>ORDENES[[#This Row],[Ventas Originales (con descuento)]]/ORDENES[[#This Row],[Cantidad]]/(1-ORDENES[[#This Row],[Descuento]])</f>
        <v>125.99062499999999</v>
      </c>
      <c r="AA6363" s="5">
        <f>ORDENES[[#This Row],[Ventas Originales (con descuento)]]/ORDENES[[#This Row],[Cantidad]]</f>
        <v>100.7925</v>
      </c>
      <c r="AB6363" s="5">
        <f>ORDENES[[#This Row],[Ventas Originales (con descuento)]]-(ORDENES[[#This Row],[Ganancias]])</f>
        <v>377.97</v>
      </c>
    </row>
    <row r="6364" spans="1:28" x14ac:dyDescent="0.35">
      <c r="A6364" t="s">
        <v>7720</v>
      </c>
      <c r="B6364" t="s">
        <v>450</v>
      </c>
      <c r="C6364" t="s">
        <v>1</v>
      </c>
      <c r="D6364" t="s">
        <v>3059</v>
      </c>
      <c r="E6364" t="s">
        <v>410</v>
      </c>
      <c r="F6364" s="1">
        <v>43734</v>
      </c>
      <c r="G6364" t="s">
        <v>7598</v>
      </c>
      <c r="H6364" t="s">
        <v>6735</v>
      </c>
      <c r="I6364">
        <v>85204</v>
      </c>
      <c r="J6364" t="s">
        <v>2830</v>
      </c>
      <c r="K6364" t="s">
        <v>1865</v>
      </c>
      <c r="L6364" t="s">
        <v>1866</v>
      </c>
      <c r="M6364" s="1">
        <v>43738</v>
      </c>
      <c r="N6364" t="s">
        <v>1869</v>
      </c>
      <c r="O6364" t="s">
        <v>7623</v>
      </c>
      <c r="P6364" t="s">
        <v>1899</v>
      </c>
      <c r="Q6364" t="s">
        <v>7623</v>
      </c>
      <c r="R6364" t="s">
        <v>1875</v>
      </c>
      <c r="S6364">
        <v>3</v>
      </c>
      <c r="T6364" s="2">
        <v>0.2</v>
      </c>
      <c r="U6364" s="5">
        <v>23.1</v>
      </c>
      <c r="V6364" s="5">
        <f>ORDENES[[#This Row],[Ventas sin descuento]]-ORDENES[[#This Row],[costos estimados]]</f>
        <v>89.089999999999947</v>
      </c>
      <c r="W6364">
        <v>5</v>
      </c>
      <c r="X6364" s="5">
        <v>263.95999999999998</v>
      </c>
      <c r="Y6364" s="5">
        <f>ORDENES[[#This Row],[Ventas Originales (con descuento)]]/(1-ORDENES[[#This Row],[Descuento]])</f>
        <v>329.94999999999993</v>
      </c>
      <c r="Z6364" s="5">
        <f>ORDENES[[#This Row],[Ventas Originales (con descuento)]]/ORDENES[[#This Row],[Cantidad]]/(1-ORDENES[[#This Row],[Descuento]])</f>
        <v>65.989999999999995</v>
      </c>
      <c r="AA6364" s="5">
        <f>ORDENES[[#This Row],[Ventas Originales (con descuento)]]/ORDENES[[#This Row],[Cantidad]]</f>
        <v>52.791999999999994</v>
      </c>
      <c r="AB6364" s="5">
        <f>ORDENES[[#This Row],[Ventas Originales (con descuento)]]-(ORDENES[[#This Row],[Ganancias]])</f>
        <v>240.85999999999999</v>
      </c>
    </row>
    <row r="6365" spans="1:28" x14ac:dyDescent="0.35">
      <c r="A6365" t="s">
        <v>7720</v>
      </c>
      <c r="B6365" t="s">
        <v>153</v>
      </c>
      <c r="C6365" t="s">
        <v>1</v>
      </c>
      <c r="D6365" t="s">
        <v>2871</v>
      </c>
      <c r="E6365" t="s">
        <v>63</v>
      </c>
      <c r="F6365" s="1">
        <v>44344</v>
      </c>
      <c r="G6365" t="s">
        <v>7613</v>
      </c>
      <c r="H6365" t="s">
        <v>6731</v>
      </c>
      <c r="I6365">
        <v>85023</v>
      </c>
      <c r="J6365" t="s">
        <v>2788</v>
      </c>
      <c r="K6365" t="s">
        <v>1865</v>
      </c>
      <c r="L6365" t="s">
        <v>1866</v>
      </c>
      <c r="M6365" s="1">
        <v>44349</v>
      </c>
      <c r="N6365" t="s">
        <v>1869</v>
      </c>
      <c r="O6365" t="s">
        <v>7623</v>
      </c>
      <c r="P6365" t="s">
        <v>1899</v>
      </c>
      <c r="Q6365" t="s">
        <v>7623</v>
      </c>
      <c r="R6365" t="s">
        <v>1875</v>
      </c>
      <c r="S6365">
        <v>3</v>
      </c>
      <c r="T6365" s="2">
        <v>0.2</v>
      </c>
      <c r="U6365" s="5">
        <v>19.600000000000001</v>
      </c>
      <c r="V6365" s="5">
        <f>ORDENES[[#This Row],[Ventas sin descuento]]-ORDENES[[#This Row],[costos estimados]]</f>
        <v>68.589999999999975</v>
      </c>
      <c r="W6365">
        <v>5</v>
      </c>
      <c r="X6365" s="5">
        <v>195.96</v>
      </c>
      <c r="Y6365" s="5">
        <f>ORDENES[[#This Row],[Ventas Originales (con descuento)]]/(1-ORDENES[[#This Row],[Descuento]])</f>
        <v>244.95</v>
      </c>
      <c r="Z6365" s="5">
        <f>ORDENES[[#This Row],[Ventas Originales (con descuento)]]/ORDENES[[#This Row],[Cantidad]]/(1-ORDENES[[#This Row],[Descuento]])</f>
        <v>48.989999999999995</v>
      </c>
      <c r="AA6365" s="5">
        <f>ORDENES[[#This Row],[Ventas Originales (con descuento)]]/ORDENES[[#This Row],[Cantidad]]</f>
        <v>39.192</v>
      </c>
      <c r="AB6365" s="5">
        <f>ORDENES[[#This Row],[Ventas Originales (con descuento)]]-(ORDENES[[#This Row],[Ganancias]])</f>
        <v>176.36</v>
      </c>
    </row>
    <row r="6366" spans="1:28" x14ac:dyDescent="0.35">
      <c r="A6366" t="s">
        <v>7720</v>
      </c>
      <c r="B6366" t="s">
        <v>5</v>
      </c>
      <c r="C6366" t="s">
        <v>1</v>
      </c>
      <c r="D6366" t="s">
        <v>3516</v>
      </c>
      <c r="E6366" t="s">
        <v>440</v>
      </c>
      <c r="F6366" s="1">
        <v>44064</v>
      </c>
      <c r="G6366" t="s">
        <v>7598</v>
      </c>
      <c r="H6366" t="s">
        <v>6207</v>
      </c>
      <c r="I6366">
        <v>90004</v>
      </c>
      <c r="J6366" t="s">
        <v>1583</v>
      </c>
      <c r="K6366" t="s">
        <v>1865</v>
      </c>
      <c r="L6366" t="s">
        <v>1866</v>
      </c>
      <c r="M6366" s="1">
        <v>44071</v>
      </c>
      <c r="N6366" t="s">
        <v>1869</v>
      </c>
      <c r="O6366" t="s">
        <v>7623</v>
      </c>
      <c r="P6366" t="s">
        <v>1867</v>
      </c>
      <c r="Q6366" t="s">
        <v>7623</v>
      </c>
      <c r="R6366" t="s">
        <v>1875</v>
      </c>
      <c r="S6366">
        <v>5</v>
      </c>
      <c r="T6366" s="2">
        <v>0.2</v>
      </c>
      <c r="U6366" s="5">
        <v>-20.69</v>
      </c>
      <c r="V6366" s="5">
        <f>ORDENES[[#This Row],[Ventas sin descuento]]-ORDENES[[#This Row],[costos estimados]]</f>
        <v>2.2999999999999972</v>
      </c>
      <c r="W6366">
        <v>5</v>
      </c>
      <c r="X6366" s="5">
        <v>91.96</v>
      </c>
      <c r="Y6366" s="5">
        <f>ORDENES[[#This Row],[Ventas Originales (con descuento)]]/(1-ORDENES[[#This Row],[Descuento]])</f>
        <v>114.94999999999999</v>
      </c>
      <c r="Z6366" s="5">
        <f>ORDENES[[#This Row],[Ventas Originales (con descuento)]]/ORDENES[[#This Row],[Cantidad]]/(1-ORDENES[[#This Row],[Descuento]])</f>
        <v>22.99</v>
      </c>
      <c r="AA6366" s="5">
        <f>ORDENES[[#This Row],[Ventas Originales (con descuento)]]/ORDENES[[#This Row],[Cantidad]]</f>
        <v>18.391999999999999</v>
      </c>
      <c r="AB6366" s="5">
        <f>ORDENES[[#This Row],[Ventas Originales (con descuento)]]-(ORDENES[[#This Row],[Ganancias]])</f>
        <v>112.64999999999999</v>
      </c>
    </row>
    <row r="6367" spans="1:28" x14ac:dyDescent="0.35">
      <c r="A6367" t="s">
        <v>7720</v>
      </c>
      <c r="B6367" t="s">
        <v>32</v>
      </c>
      <c r="C6367" t="s">
        <v>1</v>
      </c>
      <c r="D6367" t="s">
        <v>670</v>
      </c>
      <c r="E6367" t="s">
        <v>440</v>
      </c>
      <c r="F6367" s="1">
        <v>44320</v>
      </c>
      <c r="G6367" t="s">
        <v>7613</v>
      </c>
      <c r="H6367" t="s">
        <v>6159</v>
      </c>
      <c r="I6367">
        <v>94109</v>
      </c>
      <c r="J6367" t="s">
        <v>1636</v>
      </c>
      <c r="K6367" t="s">
        <v>1865</v>
      </c>
      <c r="L6367" t="s">
        <v>1866</v>
      </c>
      <c r="M6367" s="1">
        <v>44325</v>
      </c>
      <c r="N6367" t="s">
        <v>1869</v>
      </c>
      <c r="O6367" t="s">
        <v>7623</v>
      </c>
      <c r="P6367" t="s">
        <v>1867</v>
      </c>
      <c r="Q6367" t="s">
        <v>7623</v>
      </c>
      <c r="R6367" t="s">
        <v>1875</v>
      </c>
      <c r="S6367">
        <v>3</v>
      </c>
      <c r="T6367" s="2">
        <v>0.2</v>
      </c>
      <c r="U6367" s="5">
        <v>20.7</v>
      </c>
      <c r="V6367" s="5">
        <f>ORDENES[[#This Row],[Ventas sin descuento]]-ORDENES[[#This Row],[costos estimados]]</f>
        <v>66.689999999999969</v>
      </c>
      <c r="W6367">
        <v>5</v>
      </c>
      <c r="X6367" s="5">
        <v>183.96</v>
      </c>
      <c r="Y6367" s="5">
        <f>ORDENES[[#This Row],[Ventas Originales (con descuento)]]/(1-ORDENES[[#This Row],[Descuento]])</f>
        <v>229.95</v>
      </c>
      <c r="Z6367" s="5">
        <f>ORDENES[[#This Row],[Ventas Originales (con descuento)]]/ORDENES[[#This Row],[Cantidad]]/(1-ORDENES[[#This Row],[Descuento]])</f>
        <v>45.99</v>
      </c>
      <c r="AA6367" s="5">
        <f>ORDENES[[#This Row],[Ventas Originales (con descuento)]]/ORDENES[[#This Row],[Cantidad]]</f>
        <v>36.792000000000002</v>
      </c>
      <c r="AB6367" s="5">
        <f>ORDENES[[#This Row],[Ventas Originales (con descuento)]]-(ORDENES[[#This Row],[Ganancias]])</f>
        <v>163.26000000000002</v>
      </c>
    </row>
    <row r="6368" spans="1:28" x14ac:dyDescent="0.35">
      <c r="A6368" t="s">
        <v>7720</v>
      </c>
      <c r="B6368" t="s">
        <v>32</v>
      </c>
      <c r="C6368" t="s">
        <v>1</v>
      </c>
      <c r="D6368" t="s">
        <v>37</v>
      </c>
      <c r="E6368" t="s">
        <v>18</v>
      </c>
      <c r="F6368" s="1">
        <v>43585</v>
      </c>
      <c r="G6368" t="s">
        <v>7598</v>
      </c>
      <c r="H6368" t="s">
        <v>6736</v>
      </c>
      <c r="I6368">
        <v>94110</v>
      </c>
      <c r="J6368" t="s">
        <v>1617</v>
      </c>
      <c r="K6368" t="s">
        <v>1865</v>
      </c>
      <c r="L6368" t="s">
        <v>1866</v>
      </c>
      <c r="M6368" s="1">
        <v>43591</v>
      </c>
      <c r="N6368" t="s">
        <v>1869</v>
      </c>
      <c r="O6368" t="s">
        <v>7623</v>
      </c>
      <c r="P6368" t="s">
        <v>1867</v>
      </c>
      <c r="Q6368" t="s">
        <v>7623</v>
      </c>
      <c r="R6368" t="s">
        <v>1875</v>
      </c>
      <c r="S6368">
        <v>4</v>
      </c>
      <c r="T6368" s="2">
        <v>0.2</v>
      </c>
      <c r="U6368" s="5">
        <v>1.73</v>
      </c>
      <c r="V6368" s="5">
        <f>ORDENES[[#This Row],[Ventas sin descuento]]-ORDENES[[#This Row],[costos estimados]]</f>
        <v>6.68</v>
      </c>
      <c r="W6368">
        <v>5</v>
      </c>
      <c r="X6368" s="5">
        <v>19.8</v>
      </c>
      <c r="Y6368" s="5">
        <f>ORDENES[[#This Row],[Ventas Originales (con descuento)]]/(1-ORDENES[[#This Row],[Descuento]])</f>
        <v>24.75</v>
      </c>
      <c r="Z6368" s="5">
        <f>ORDENES[[#This Row],[Ventas Originales (con descuento)]]/ORDENES[[#This Row],[Cantidad]]/(1-ORDENES[[#This Row],[Descuento]])</f>
        <v>4.9499999999999993</v>
      </c>
      <c r="AA6368" s="5">
        <f>ORDENES[[#This Row],[Ventas Originales (con descuento)]]/ORDENES[[#This Row],[Cantidad]]</f>
        <v>3.96</v>
      </c>
      <c r="AB6368" s="5">
        <f>ORDENES[[#This Row],[Ventas Originales (con descuento)]]-(ORDENES[[#This Row],[Ganancias]])</f>
        <v>18.07</v>
      </c>
    </row>
    <row r="6369" spans="1:28" x14ac:dyDescent="0.35">
      <c r="A6369" t="s">
        <v>7720</v>
      </c>
      <c r="B6369" t="s">
        <v>662</v>
      </c>
      <c r="C6369" t="s">
        <v>1</v>
      </c>
      <c r="D6369" t="s">
        <v>2756</v>
      </c>
      <c r="E6369" t="s">
        <v>18</v>
      </c>
      <c r="F6369" s="1">
        <v>44232</v>
      </c>
      <c r="G6369" t="s">
        <v>7598</v>
      </c>
      <c r="H6369" t="s">
        <v>6737</v>
      </c>
      <c r="I6369">
        <v>90503</v>
      </c>
      <c r="J6369" t="s">
        <v>2349</v>
      </c>
      <c r="K6369" t="s">
        <v>1865</v>
      </c>
      <c r="L6369" t="s">
        <v>1866</v>
      </c>
      <c r="M6369" s="1">
        <v>44236</v>
      </c>
      <c r="N6369" t="s">
        <v>1869</v>
      </c>
      <c r="O6369" t="s">
        <v>7623</v>
      </c>
      <c r="P6369" t="s">
        <v>1867</v>
      </c>
      <c r="Q6369" t="s">
        <v>7623</v>
      </c>
      <c r="R6369" t="s">
        <v>1875</v>
      </c>
      <c r="S6369">
        <v>3</v>
      </c>
      <c r="T6369" s="2">
        <v>0.2</v>
      </c>
      <c r="U6369" s="5">
        <v>41.76</v>
      </c>
      <c r="V6369" s="5">
        <f>ORDENES[[#This Row],[Ventas sin descuento]]-ORDENES[[#This Row],[costos estimados]]</f>
        <v>134.55999999999995</v>
      </c>
      <c r="W6369">
        <v>5</v>
      </c>
      <c r="X6369" s="5">
        <v>371.2</v>
      </c>
      <c r="Y6369" s="5">
        <f>ORDENES[[#This Row],[Ventas Originales (con descuento)]]/(1-ORDENES[[#This Row],[Descuento]])</f>
        <v>463.99999999999994</v>
      </c>
      <c r="Z6369" s="5">
        <f>ORDENES[[#This Row],[Ventas Originales (con descuento)]]/ORDENES[[#This Row],[Cantidad]]/(1-ORDENES[[#This Row],[Descuento]])</f>
        <v>92.799999999999983</v>
      </c>
      <c r="AA6369" s="5">
        <f>ORDENES[[#This Row],[Ventas Originales (con descuento)]]/ORDENES[[#This Row],[Cantidad]]</f>
        <v>74.239999999999995</v>
      </c>
      <c r="AB6369" s="5">
        <f>ORDENES[[#This Row],[Ventas Originales (con descuento)]]-(ORDENES[[#This Row],[Ganancias]])</f>
        <v>329.44</v>
      </c>
    </row>
    <row r="6370" spans="1:28" x14ac:dyDescent="0.35">
      <c r="A6370" t="s">
        <v>7720</v>
      </c>
      <c r="B6370" t="s">
        <v>22</v>
      </c>
      <c r="C6370" t="s">
        <v>1</v>
      </c>
      <c r="D6370" t="s">
        <v>3299</v>
      </c>
      <c r="E6370" t="s">
        <v>18</v>
      </c>
      <c r="F6370" s="1">
        <v>44250</v>
      </c>
      <c r="G6370" t="s">
        <v>7598</v>
      </c>
      <c r="H6370" t="s">
        <v>6738</v>
      </c>
      <c r="I6370">
        <v>98115</v>
      </c>
      <c r="J6370" t="s">
        <v>2626</v>
      </c>
      <c r="K6370" t="s">
        <v>1865</v>
      </c>
      <c r="L6370" t="s">
        <v>1866</v>
      </c>
      <c r="M6370" s="1">
        <v>44257</v>
      </c>
      <c r="N6370" t="s">
        <v>1869</v>
      </c>
      <c r="O6370" t="s">
        <v>7623</v>
      </c>
      <c r="P6370" t="s">
        <v>1880</v>
      </c>
      <c r="Q6370" t="s">
        <v>7623</v>
      </c>
      <c r="R6370" t="s">
        <v>1875</v>
      </c>
      <c r="S6370">
        <v>5</v>
      </c>
      <c r="T6370" s="2">
        <v>0.2</v>
      </c>
      <c r="U6370" s="5">
        <v>25.19</v>
      </c>
      <c r="V6370" s="5">
        <f>ORDENES[[#This Row],[Ventas sin descuento]]-ORDENES[[#This Row],[costos estimados]]</f>
        <v>43.179999999999993</v>
      </c>
      <c r="W6370">
        <v>5</v>
      </c>
      <c r="X6370" s="5">
        <v>71.959999999999994</v>
      </c>
      <c r="Y6370" s="5">
        <f>ORDENES[[#This Row],[Ventas Originales (con descuento)]]/(1-ORDENES[[#This Row],[Descuento]])</f>
        <v>89.949999999999989</v>
      </c>
      <c r="Z6370" s="5">
        <f>ORDENES[[#This Row],[Ventas Originales (con descuento)]]/ORDENES[[#This Row],[Cantidad]]/(1-ORDENES[[#This Row],[Descuento]])</f>
        <v>17.989999999999998</v>
      </c>
      <c r="AA6370" s="5">
        <f>ORDENES[[#This Row],[Ventas Originales (con descuento)]]/ORDENES[[#This Row],[Cantidad]]</f>
        <v>14.391999999999999</v>
      </c>
      <c r="AB6370" s="5">
        <f>ORDENES[[#This Row],[Ventas Originales (con descuento)]]-(ORDENES[[#This Row],[Ganancias]])</f>
        <v>46.769999999999996</v>
      </c>
    </row>
    <row r="6371" spans="1:28" x14ac:dyDescent="0.35">
      <c r="A6371" t="s">
        <v>7720</v>
      </c>
      <c r="B6371" t="s">
        <v>2664</v>
      </c>
      <c r="C6371" t="s">
        <v>1</v>
      </c>
      <c r="D6371" t="s">
        <v>313</v>
      </c>
      <c r="E6371" t="s">
        <v>127</v>
      </c>
      <c r="F6371" s="1">
        <v>44512</v>
      </c>
      <c r="G6371" t="s">
        <v>7598</v>
      </c>
      <c r="H6371" t="s">
        <v>6739</v>
      </c>
      <c r="I6371">
        <v>85281</v>
      </c>
      <c r="J6371" t="s">
        <v>2313</v>
      </c>
      <c r="K6371" t="s">
        <v>1865</v>
      </c>
      <c r="L6371" t="s">
        <v>1866</v>
      </c>
      <c r="M6371" s="1">
        <v>44516</v>
      </c>
      <c r="N6371" t="s">
        <v>1869</v>
      </c>
      <c r="O6371" t="s">
        <v>7623</v>
      </c>
      <c r="P6371" t="s">
        <v>1899</v>
      </c>
      <c r="Q6371" t="s">
        <v>7623</v>
      </c>
      <c r="R6371" t="s">
        <v>1889</v>
      </c>
      <c r="S6371">
        <v>3</v>
      </c>
      <c r="T6371" s="2">
        <v>0.2</v>
      </c>
      <c r="U6371" s="5">
        <v>-10.91</v>
      </c>
      <c r="V6371" s="5">
        <f>ORDENES[[#This Row],[Ventas sin descuento]]-ORDENES[[#This Row],[costos estimados]]</f>
        <v>4.6774999999999949</v>
      </c>
      <c r="W6371">
        <v>6</v>
      </c>
      <c r="X6371" s="5">
        <v>62.35</v>
      </c>
      <c r="Y6371" s="5">
        <f>ORDENES[[#This Row],[Ventas Originales (con descuento)]]/(1-ORDENES[[#This Row],[Descuento]])</f>
        <v>77.9375</v>
      </c>
      <c r="Z6371" s="5">
        <f>ORDENES[[#This Row],[Ventas Originales (con descuento)]]/ORDENES[[#This Row],[Cantidad]]/(1-ORDENES[[#This Row],[Descuento]])</f>
        <v>12.989583333333334</v>
      </c>
      <c r="AA6371" s="5">
        <f>ORDENES[[#This Row],[Ventas Originales (con descuento)]]/ORDENES[[#This Row],[Cantidad]]</f>
        <v>10.391666666666667</v>
      </c>
      <c r="AB6371" s="5">
        <f>ORDENES[[#This Row],[Ventas Originales (con descuento)]]-(ORDENES[[#This Row],[Ganancias]])</f>
        <v>73.260000000000005</v>
      </c>
    </row>
    <row r="6372" spans="1:28" x14ac:dyDescent="0.35">
      <c r="A6372" t="s">
        <v>7720</v>
      </c>
      <c r="B6372" t="s">
        <v>32</v>
      </c>
      <c r="C6372" t="s">
        <v>1</v>
      </c>
      <c r="D6372" t="s">
        <v>582</v>
      </c>
      <c r="E6372" t="s">
        <v>18</v>
      </c>
      <c r="F6372" s="1">
        <v>43463</v>
      </c>
      <c r="G6372" t="s">
        <v>7613</v>
      </c>
      <c r="H6372" t="s">
        <v>6142</v>
      </c>
      <c r="I6372">
        <v>94110</v>
      </c>
      <c r="J6372" t="s">
        <v>3025</v>
      </c>
      <c r="K6372" t="s">
        <v>1865</v>
      </c>
      <c r="L6372" t="s">
        <v>1866</v>
      </c>
      <c r="M6372" s="1">
        <v>43467</v>
      </c>
      <c r="N6372" t="s">
        <v>1869</v>
      </c>
      <c r="O6372" t="s">
        <v>7623</v>
      </c>
      <c r="P6372" t="s">
        <v>1867</v>
      </c>
      <c r="Q6372" t="s">
        <v>7623</v>
      </c>
      <c r="R6372" t="s">
        <v>1912</v>
      </c>
      <c r="S6372">
        <v>3</v>
      </c>
      <c r="T6372" s="2">
        <v>0.2</v>
      </c>
      <c r="U6372" s="5">
        <v>287.98</v>
      </c>
      <c r="V6372" s="5">
        <f>ORDENES[[#This Row],[Ventas sin descuento]]-ORDENES[[#This Row],[costos estimados]]</f>
        <v>479.96749999999997</v>
      </c>
      <c r="W6372">
        <v>6</v>
      </c>
      <c r="X6372" s="5">
        <v>767.95</v>
      </c>
      <c r="Y6372" s="5">
        <f>ORDENES[[#This Row],[Ventas Originales (con descuento)]]/(1-ORDENES[[#This Row],[Descuento]])</f>
        <v>959.9375</v>
      </c>
      <c r="Z6372" s="5">
        <f>ORDENES[[#This Row],[Ventas Originales (con descuento)]]/ORDENES[[#This Row],[Cantidad]]/(1-ORDENES[[#This Row],[Descuento]])</f>
        <v>159.98958333333334</v>
      </c>
      <c r="AA6372" s="5">
        <f>ORDENES[[#This Row],[Ventas Originales (con descuento)]]/ORDENES[[#This Row],[Cantidad]]</f>
        <v>127.99166666666667</v>
      </c>
      <c r="AB6372" s="5">
        <f>ORDENES[[#This Row],[Ventas Originales (con descuento)]]-(ORDENES[[#This Row],[Ganancias]])</f>
        <v>479.97</v>
      </c>
    </row>
    <row r="6373" spans="1:28" x14ac:dyDescent="0.35">
      <c r="A6373" t="s">
        <v>7720</v>
      </c>
      <c r="B6373" t="s">
        <v>262</v>
      </c>
      <c r="C6373" t="s">
        <v>1</v>
      </c>
      <c r="D6373" t="s">
        <v>2499</v>
      </c>
      <c r="E6373" t="s">
        <v>16</v>
      </c>
      <c r="F6373" s="1">
        <v>44388</v>
      </c>
      <c r="G6373" t="s">
        <v>7598</v>
      </c>
      <c r="H6373" t="s">
        <v>6740</v>
      </c>
      <c r="I6373">
        <v>92105</v>
      </c>
      <c r="J6373" t="s">
        <v>1723</v>
      </c>
      <c r="K6373" t="s">
        <v>1865</v>
      </c>
      <c r="L6373" t="s">
        <v>1866</v>
      </c>
      <c r="M6373" s="1">
        <v>44393</v>
      </c>
      <c r="N6373" t="s">
        <v>1869</v>
      </c>
      <c r="O6373" t="s">
        <v>7623</v>
      </c>
      <c r="P6373" t="s">
        <v>1867</v>
      </c>
      <c r="Q6373" t="s">
        <v>7623</v>
      </c>
      <c r="R6373" t="s">
        <v>1875</v>
      </c>
      <c r="S6373">
        <v>3</v>
      </c>
      <c r="T6373" s="2">
        <v>0.2</v>
      </c>
      <c r="U6373" s="5">
        <v>5.4</v>
      </c>
      <c r="V6373" s="5">
        <f>ORDENES[[#This Row],[Ventas sin descuento]]-ORDENES[[#This Row],[costos estimados]]</f>
        <v>23.387500000000003</v>
      </c>
      <c r="W6373">
        <v>6</v>
      </c>
      <c r="X6373" s="5">
        <v>71.95</v>
      </c>
      <c r="Y6373" s="5">
        <f>ORDENES[[#This Row],[Ventas Originales (con descuento)]]/(1-ORDENES[[#This Row],[Descuento]])</f>
        <v>89.9375</v>
      </c>
      <c r="Z6373" s="5">
        <f>ORDENES[[#This Row],[Ventas Originales (con descuento)]]/ORDENES[[#This Row],[Cantidad]]/(1-ORDENES[[#This Row],[Descuento]])</f>
        <v>14.989583333333334</v>
      </c>
      <c r="AA6373" s="5">
        <f>ORDENES[[#This Row],[Ventas Originales (con descuento)]]/ORDENES[[#This Row],[Cantidad]]</f>
        <v>11.991666666666667</v>
      </c>
      <c r="AB6373" s="5">
        <f>ORDENES[[#This Row],[Ventas Originales (con descuento)]]-(ORDENES[[#This Row],[Ganancias]])</f>
        <v>66.55</v>
      </c>
    </row>
    <row r="6374" spans="1:28" x14ac:dyDescent="0.35">
      <c r="A6374" t="s">
        <v>7720</v>
      </c>
      <c r="B6374" t="s">
        <v>32</v>
      </c>
      <c r="C6374" t="s">
        <v>1</v>
      </c>
      <c r="D6374" t="s">
        <v>2482</v>
      </c>
      <c r="E6374" t="s">
        <v>18</v>
      </c>
      <c r="F6374" s="1">
        <v>43304</v>
      </c>
      <c r="G6374" t="s">
        <v>7613</v>
      </c>
      <c r="H6374" t="s">
        <v>6698</v>
      </c>
      <c r="I6374">
        <v>94122</v>
      </c>
      <c r="J6374" t="s">
        <v>2337</v>
      </c>
      <c r="K6374" t="s">
        <v>1865</v>
      </c>
      <c r="L6374" t="s">
        <v>1866</v>
      </c>
      <c r="M6374" s="1">
        <v>43308</v>
      </c>
      <c r="N6374" t="s">
        <v>1869</v>
      </c>
      <c r="O6374" t="s">
        <v>7623</v>
      </c>
      <c r="P6374" t="s">
        <v>1867</v>
      </c>
      <c r="Q6374" t="s">
        <v>7623</v>
      </c>
      <c r="R6374" t="s">
        <v>1875</v>
      </c>
      <c r="S6374">
        <v>3</v>
      </c>
      <c r="T6374" s="2">
        <v>0.2</v>
      </c>
      <c r="U6374" s="5">
        <v>60.48</v>
      </c>
      <c r="V6374" s="5">
        <f>ORDENES[[#This Row],[Ventas sin descuento]]-ORDENES[[#This Row],[costos estimados]]</f>
        <v>211.66750000000002</v>
      </c>
      <c r="W6374">
        <v>6</v>
      </c>
      <c r="X6374" s="5">
        <v>604.75</v>
      </c>
      <c r="Y6374" s="5">
        <f>ORDENES[[#This Row],[Ventas Originales (con descuento)]]/(1-ORDENES[[#This Row],[Descuento]])</f>
        <v>755.9375</v>
      </c>
      <c r="Z6374" s="5">
        <f>ORDENES[[#This Row],[Ventas Originales (con descuento)]]/ORDENES[[#This Row],[Cantidad]]/(1-ORDENES[[#This Row],[Descuento]])</f>
        <v>125.98958333333333</v>
      </c>
      <c r="AA6374" s="5">
        <f>ORDENES[[#This Row],[Ventas Originales (con descuento)]]/ORDENES[[#This Row],[Cantidad]]</f>
        <v>100.79166666666667</v>
      </c>
      <c r="AB6374" s="5">
        <f>ORDENES[[#This Row],[Ventas Originales (con descuento)]]-(ORDENES[[#This Row],[Ganancias]])</f>
        <v>544.27</v>
      </c>
    </row>
    <row r="6375" spans="1:28" x14ac:dyDescent="0.35">
      <c r="A6375" t="s">
        <v>7720</v>
      </c>
      <c r="B6375" t="s">
        <v>225</v>
      </c>
      <c r="C6375" t="s">
        <v>1</v>
      </c>
      <c r="D6375" t="s">
        <v>2943</v>
      </c>
      <c r="E6375" t="s">
        <v>18</v>
      </c>
      <c r="F6375" s="1">
        <v>44532</v>
      </c>
      <c r="G6375" t="s">
        <v>7613</v>
      </c>
      <c r="H6375" t="s">
        <v>6194</v>
      </c>
      <c r="I6375">
        <v>80219</v>
      </c>
      <c r="J6375" t="s">
        <v>1980</v>
      </c>
      <c r="K6375" t="s">
        <v>1865</v>
      </c>
      <c r="L6375" t="s">
        <v>1866</v>
      </c>
      <c r="M6375" s="1">
        <v>44536</v>
      </c>
      <c r="N6375" t="s">
        <v>1869</v>
      </c>
      <c r="O6375" t="s">
        <v>7623</v>
      </c>
      <c r="P6375" t="s">
        <v>1905</v>
      </c>
      <c r="Q6375" t="s">
        <v>7623</v>
      </c>
      <c r="R6375" t="s">
        <v>1875</v>
      </c>
      <c r="S6375">
        <v>3</v>
      </c>
      <c r="T6375" s="2">
        <v>0.2</v>
      </c>
      <c r="U6375" s="5">
        <v>-14.34</v>
      </c>
      <c r="V6375" s="5">
        <f>ORDENES[[#This Row],[Ventas sin descuento]]-ORDENES[[#This Row],[costos estimados]]</f>
        <v>0</v>
      </c>
      <c r="W6375">
        <v>6</v>
      </c>
      <c r="X6375" s="5">
        <v>57.36</v>
      </c>
      <c r="Y6375" s="5">
        <f>ORDENES[[#This Row],[Ventas Originales (con descuento)]]/(1-ORDENES[[#This Row],[Descuento]])</f>
        <v>71.699999999999989</v>
      </c>
      <c r="Z6375" s="5">
        <f>ORDENES[[#This Row],[Ventas Originales (con descuento)]]/ORDENES[[#This Row],[Cantidad]]/(1-ORDENES[[#This Row],[Descuento]])</f>
        <v>11.95</v>
      </c>
      <c r="AA6375" s="5">
        <f>ORDENES[[#This Row],[Ventas Originales (con descuento)]]/ORDENES[[#This Row],[Cantidad]]</f>
        <v>9.56</v>
      </c>
      <c r="AB6375" s="5">
        <f>ORDENES[[#This Row],[Ventas Originales (con descuento)]]-(ORDENES[[#This Row],[Ganancias]])</f>
        <v>71.7</v>
      </c>
    </row>
    <row r="6376" spans="1:28" x14ac:dyDescent="0.35">
      <c r="A6376" t="s">
        <v>7720</v>
      </c>
      <c r="B6376" t="s">
        <v>22</v>
      </c>
      <c r="C6376" t="s">
        <v>1</v>
      </c>
      <c r="D6376" t="s">
        <v>580</v>
      </c>
      <c r="E6376" t="s">
        <v>2131</v>
      </c>
      <c r="F6376" s="1">
        <v>44219</v>
      </c>
      <c r="G6376" t="s">
        <v>7613</v>
      </c>
      <c r="H6376" t="s">
        <v>6741</v>
      </c>
      <c r="I6376">
        <v>98103</v>
      </c>
      <c r="J6376" t="s">
        <v>2132</v>
      </c>
      <c r="K6376" t="s">
        <v>1865</v>
      </c>
      <c r="L6376" t="s">
        <v>1866</v>
      </c>
      <c r="M6376" s="1">
        <v>44224</v>
      </c>
      <c r="N6376" t="s">
        <v>1869</v>
      </c>
      <c r="O6376" t="s">
        <v>7623</v>
      </c>
      <c r="P6376" t="s">
        <v>1880</v>
      </c>
      <c r="Q6376" t="s">
        <v>7623</v>
      </c>
      <c r="R6376" t="s">
        <v>1875</v>
      </c>
      <c r="S6376">
        <v>3</v>
      </c>
      <c r="T6376" s="2">
        <v>0.2</v>
      </c>
      <c r="U6376" s="5">
        <v>8.64</v>
      </c>
      <c r="V6376" s="5">
        <f>ORDENES[[#This Row],[Ventas sin descuento]]-ORDENES[[#This Row],[costos estimados]]</f>
        <v>30.227499999999992</v>
      </c>
      <c r="W6376">
        <v>6</v>
      </c>
      <c r="X6376" s="5">
        <v>86.35</v>
      </c>
      <c r="Y6376" s="5">
        <f>ORDENES[[#This Row],[Ventas Originales (con descuento)]]/(1-ORDENES[[#This Row],[Descuento]])</f>
        <v>107.93749999999999</v>
      </c>
      <c r="Z6376" s="5">
        <f>ORDENES[[#This Row],[Ventas Originales (con descuento)]]/ORDENES[[#This Row],[Cantidad]]/(1-ORDENES[[#This Row],[Descuento]])</f>
        <v>17.989583333333332</v>
      </c>
      <c r="AA6376" s="5">
        <f>ORDENES[[#This Row],[Ventas Originales (con descuento)]]/ORDENES[[#This Row],[Cantidad]]</f>
        <v>14.391666666666666</v>
      </c>
      <c r="AB6376" s="5">
        <f>ORDENES[[#This Row],[Ventas Originales (con descuento)]]-(ORDENES[[#This Row],[Ganancias]])</f>
        <v>77.709999999999994</v>
      </c>
    </row>
    <row r="6377" spans="1:28" x14ac:dyDescent="0.35">
      <c r="A6377" t="s">
        <v>7720</v>
      </c>
      <c r="B6377" t="s">
        <v>22</v>
      </c>
      <c r="C6377" t="s">
        <v>1</v>
      </c>
      <c r="D6377" t="s">
        <v>2340</v>
      </c>
      <c r="E6377" t="s">
        <v>18</v>
      </c>
      <c r="F6377" s="1">
        <v>43248</v>
      </c>
      <c r="G6377" t="s">
        <v>7613</v>
      </c>
      <c r="H6377" t="s">
        <v>6704</v>
      </c>
      <c r="I6377">
        <v>98115</v>
      </c>
      <c r="J6377" t="s">
        <v>1327</v>
      </c>
      <c r="K6377" t="s">
        <v>1865</v>
      </c>
      <c r="L6377" t="s">
        <v>1866</v>
      </c>
      <c r="M6377" s="1">
        <v>43253</v>
      </c>
      <c r="N6377" t="s">
        <v>1869</v>
      </c>
      <c r="O6377" t="s">
        <v>7623</v>
      </c>
      <c r="P6377" t="s">
        <v>1880</v>
      </c>
      <c r="Q6377" t="s">
        <v>7623</v>
      </c>
      <c r="R6377" t="s">
        <v>1875</v>
      </c>
      <c r="S6377">
        <v>3</v>
      </c>
      <c r="T6377" s="2">
        <v>0.2</v>
      </c>
      <c r="U6377" s="5">
        <v>5.74</v>
      </c>
      <c r="V6377" s="5">
        <f>ORDENES[[#This Row],[Ventas sin descuento]]-ORDENES[[#This Row],[costos estimados]]</f>
        <v>20.092499999999994</v>
      </c>
      <c r="W6377">
        <v>6</v>
      </c>
      <c r="X6377" s="5">
        <v>57.41</v>
      </c>
      <c r="Y6377" s="5">
        <f>ORDENES[[#This Row],[Ventas Originales (con descuento)]]/(1-ORDENES[[#This Row],[Descuento]])</f>
        <v>71.762499999999989</v>
      </c>
      <c r="Z6377" s="5">
        <f>ORDENES[[#This Row],[Ventas Originales (con descuento)]]/ORDENES[[#This Row],[Cantidad]]/(1-ORDENES[[#This Row],[Descuento]])</f>
        <v>11.960416666666665</v>
      </c>
      <c r="AA6377" s="5">
        <f>ORDENES[[#This Row],[Ventas Originales (con descuento)]]/ORDENES[[#This Row],[Cantidad]]</f>
        <v>9.5683333333333334</v>
      </c>
      <c r="AB6377" s="5">
        <f>ORDENES[[#This Row],[Ventas Originales (con descuento)]]-(ORDENES[[#This Row],[Ganancias]])</f>
        <v>51.669999999999995</v>
      </c>
    </row>
    <row r="6378" spans="1:28" x14ac:dyDescent="0.35">
      <c r="A6378" t="s">
        <v>7720</v>
      </c>
      <c r="B6378" t="s">
        <v>2118</v>
      </c>
      <c r="C6378" t="s">
        <v>1</v>
      </c>
      <c r="D6378" t="s">
        <v>346</v>
      </c>
      <c r="E6378" t="s">
        <v>18</v>
      </c>
      <c r="F6378" s="1">
        <v>43839</v>
      </c>
      <c r="G6378" t="s">
        <v>7613</v>
      </c>
      <c r="H6378" t="s">
        <v>6705</v>
      </c>
      <c r="I6378">
        <v>93727</v>
      </c>
      <c r="J6378" t="s">
        <v>1224</v>
      </c>
      <c r="K6378" t="s">
        <v>1865</v>
      </c>
      <c r="L6378" t="s">
        <v>1866</v>
      </c>
      <c r="M6378" s="1">
        <v>43845</v>
      </c>
      <c r="N6378" t="s">
        <v>1869</v>
      </c>
      <c r="O6378" t="s">
        <v>7623</v>
      </c>
      <c r="P6378" t="s">
        <v>1867</v>
      </c>
      <c r="Q6378" t="s">
        <v>7623</v>
      </c>
      <c r="R6378" t="s">
        <v>1875</v>
      </c>
      <c r="S6378">
        <v>4</v>
      </c>
      <c r="T6378" s="2">
        <v>0.2</v>
      </c>
      <c r="U6378" s="5">
        <v>141.72</v>
      </c>
      <c r="V6378" s="5">
        <f>ORDENES[[#This Row],[Ventas sin descuento]]-ORDENES[[#This Row],[costos estimados]]</f>
        <v>236.20249999999996</v>
      </c>
      <c r="W6378">
        <v>9</v>
      </c>
      <c r="X6378" s="5">
        <v>377.93</v>
      </c>
      <c r="Y6378" s="5">
        <f>ORDENES[[#This Row],[Ventas Originales (con descuento)]]/(1-ORDENES[[#This Row],[Descuento]])</f>
        <v>472.41249999999997</v>
      </c>
      <c r="Z6378" s="5">
        <f>ORDENES[[#This Row],[Ventas Originales (con descuento)]]/ORDENES[[#This Row],[Cantidad]]/(1-ORDENES[[#This Row],[Descuento]])</f>
        <v>52.490277777777777</v>
      </c>
      <c r="AA6378" s="5">
        <f>ORDENES[[#This Row],[Ventas Originales (con descuento)]]/ORDENES[[#This Row],[Cantidad]]</f>
        <v>41.992222222222225</v>
      </c>
      <c r="AB6378" s="5">
        <f>ORDENES[[#This Row],[Ventas Originales (con descuento)]]-(ORDENES[[#This Row],[Ganancias]])</f>
        <v>236.21</v>
      </c>
    </row>
    <row r="6379" spans="1:28" x14ac:dyDescent="0.35">
      <c r="A6379" t="s">
        <v>7720</v>
      </c>
      <c r="B6379" t="s">
        <v>32</v>
      </c>
      <c r="C6379" t="s">
        <v>1</v>
      </c>
      <c r="D6379" t="s">
        <v>2226</v>
      </c>
      <c r="E6379" t="s">
        <v>18</v>
      </c>
      <c r="F6379" s="1">
        <v>43826</v>
      </c>
      <c r="G6379" t="s">
        <v>7613</v>
      </c>
      <c r="H6379" t="s">
        <v>6742</v>
      </c>
      <c r="I6379">
        <v>94122</v>
      </c>
      <c r="J6379" t="s">
        <v>2349</v>
      </c>
      <c r="K6379" t="s">
        <v>1865</v>
      </c>
      <c r="L6379" t="s">
        <v>1866</v>
      </c>
      <c r="M6379" s="1">
        <v>43830</v>
      </c>
      <c r="N6379" t="s">
        <v>1869</v>
      </c>
      <c r="O6379" t="s">
        <v>7623</v>
      </c>
      <c r="P6379" t="s">
        <v>1867</v>
      </c>
      <c r="Q6379" t="s">
        <v>7623</v>
      </c>
      <c r="R6379" t="s">
        <v>1875</v>
      </c>
      <c r="S6379">
        <v>3</v>
      </c>
      <c r="T6379" s="2">
        <v>0.2</v>
      </c>
      <c r="U6379" s="5">
        <v>75.17</v>
      </c>
      <c r="V6379" s="5">
        <f>ORDENES[[#This Row],[Ventas sin descuento]]-ORDENES[[#This Row],[costos estimados]]</f>
        <v>242.20999999999992</v>
      </c>
      <c r="W6379">
        <v>9</v>
      </c>
      <c r="X6379" s="5">
        <v>668.16</v>
      </c>
      <c r="Y6379" s="5">
        <f>ORDENES[[#This Row],[Ventas Originales (con descuento)]]/(1-ORDENES[[#This Row],[Descuento]])</f>
        <v>835.19999999999993</v>
      </c>
      <c r="Z6379" s="5">
        <f>ORDENES[[#This Row],[Ventas Originales (con descuento)]]/ORDENES[[#This Row],[Cantidad]]/(1-ORDENES[[#This Row],[Descuento]])</f>
        <v>92.799999999999983</v>
      </c>
      <c r="AA6379" s="5">
        <f>ORDENES[[#This Row],[Ventas Originales (con descuento)]]/ORDENES[[#This Row],[Cantidad]]</f>
        <v>74.239999999999995</v>
      </c>
      <c r="AB6379" s="5">
        <f>ORDENES[[#This Row],[Ventas Originales (con descuento)]]-(ORDENES[[#This Row],[Ganancias]])</f>
        <v>592.99</v>
      </c>
    </row>
    <row r="6380" spans="1:28" x14ac:dyDescent="0.35">
      <c r="A6380" t="s">
        <v>7720</v>
      </c>
      <c r="B6380" t="s">
        <v>3338</v>
      </c>
      <c r="C6380" t="s">
        <v>1</v>
      </c>
      <c r="D6380" t="s">
        <v>62</v>
      </c>
      <c r="E6380" t="s">
        <v>63</v>
      </c>
      <c r="F6380" s="1">
        <v>43972</v>
      </c>
      <c r="G6380" t="s">
        <v>7613</v>
      </c>
      <c r="H6380" t="s">
        <v>6743</v>
      </c>
      <c r="I6380">
        <v>89431</v>
      </c>
      <c r="J6380" t="s">
        <v>3504</v>
      </c>
      <c r="K6380" t="s">
        <v>1865</v>
      </c>
      <c r="L6380" t="s">
        <v>1866</v>
      </c>
      <c r="M6380" s="1">
        <v>43979</v>
      </c>
      <c r="N6380" t="s">
        <v>1869</v>
      </c>
      <c r="O6380" t="s">
        <v>7623</v>
      </c>
      <c r="P6380" t="s">
        <v>1920</v>
      </c>
      <c r="Q6380" t="s">
        <v>7623</v>
      </c>
      <c r="R6380" t="s">
        <v>1912</v>
      </c>
      <c r="S6380">
        <v>5</v>
      </c>
      <c r="T6380" s="2">
        <v>0.2</v>
      </c>
      <c r="U6380" s="5">
        <v>179.73</v>
      </c>
      <c r="V6380" s="5">
        <f>ORDENES[[#This Row],[Ventas sin descuento]]-ORDENES[[#This Row],[costos estimados]]</f>
        <v>778.82999999999993</v>
      </c>
      <c r="W6380">
        <v>10</v>
      </c>
      <c r="X6380" s="5">
        <v>2396.4</v>
      </c>
      <c r="Y6380" s="5">
        <f>ORDENES[[#This Row],[Ventas Originales (con descuento)]]/(1-ORDENES[[#This Row],[Descuento]])</f>
        <v>2995.5</v>
      </c>
      <c r="Z6380" s="5">
        <f>ORDENES[[#This Row],[Ventas Originales (con descuento)]]/ORDENES[[#This Row],[Cantidad]]/(1-ORDENES[[#This Row],[Descuento]])</f>
        <v>299.55</v>
      </c>
      <c r="AA6380" s="5">
        <f>ORDENES[[#This Row],[Ventas Originales (con descuento)]]/ORDENES[[#This Row],[Cantidad]]</f>
        <v>239.64000000000001</v>
      </c>
      <c r="AB6380" s="5">
        <f>ORDENES[[#This Row],[Ventas Originales (con descuento)]]-(ORDENES[[#This Row],[Ganancias]])</f>
        <v>2216.67</v>
      </c>
    </row>
    <row r="6381" spans="1:28" x14ac:dyDescent="0.35">
      <c r="A6381" t="s">
        <v>7720</v>
      </c>
      <c r="B6381" t="s">
        <v>2206</v>
      </c>
      <c r="C6381" t="s">
        <v>1</v>
      </c>
      <c r="D6381" t="s">
        <v>2207</v>
      </c>
      <c r="E6381" t="s">
        <v>609</v>
      </c>
      <c r="F6381" s="1">
        <v>43202</v>
      </c>
      <c r="G6381" t="s">
        <v>7598</v>
      </c>
      <c r="H6381" t="s">
        <v>6155</v>
      </c>
      <c r="I6381">
        <v>90278</v>
      </c>
      <c r="J6381" t="s">
        <v>1771</v>
      </c>
      <c r="K6381" t="s">
        <v>1865</v>
      </c>
      <c r="L6381" t="s">
        <v>1866</v>
      </c>
      <c r="M6381" s="1">
        <v>43207</v>
      </c>
      <c r="N6381" t="s">
        <v>1869</v>
      </c>
      <c r="O6381" t="s">
        <v>7623</v>
      </c>
      <c r="P6381" t="s">
        <v>1867</v>
      </c>
      <c r="Q6381" t="s">
        <v>7623</v>
      </c>
      <c r="R6381" t="s">
        <v>1875</v>
      </c>
      <c r="S6381">
        <v>3</v>
      </c>
      <c r="T6381" s="2">
        <v>0.2</v>
      </c>
      <c r="U6381" s="5">
        <v>94.07</v>
      </c>
      <c r="V6381" s="5">
        <f>ORDENES[[#This Row],[Ventas sin descuento]]-ORDENES[[#This Row],[costos estimados]]</f>
        <v>362.84249999999975</v>
      </c>
      <c r="W6381">
        <v>14</v>
      </c>
      <c r="X6381" s="5">
        <v>1075.0899999999999</v>
      </c>
      <c r="Y6381" s="5">
        <f>ORDENES[[#This Row],[Ventas Originales (con descuento)]]/(1-ORDENES[[#This Row],[Descuento]])</f>
        <v>1343.8624999999997</v>
      </c>
      <c r="Z6381" s="5">
        <f>ORDENES[[#This Row],[Ventas Originales (con descuento)]]/ORDENES[[#This Row],[Cantidad]]/(1-ORDENES[[#This Row],[Descuento]])</f>
        <v>95.990178571428558</v>
      </c>
      <c r="AA6381" s="5">
        <f>ORDENES[[#This Row],[Ventas Originales (con descuento)]]/ORDENES[[#This Row],[Cantidad]]</f>
        <v>76.792142857142849</v>
      </c>
      <c r="AB6381" s="5">
        <f>ORDENES[[#This Row],[Ventas Originales (con descuento)]]-(ORDENES[[#This Row],[Ganancias]])</f>
        <v>981.02</v>
      </c>
    </row>
    <row r="6382" spans="1:28" x14ac:dyDescent="0.35">
      <c r="A6382" t="s">
        <v>7720</v>
      </c>
      <c r="B6382" t="s">
        <v>153</v>
      </c>
      <c r="C6382" t="s">
        <v>1</v>
      </c>
      <c r="D6382" t="s">
        <v>2343</v>
      </c>
      <c r="E6382" t="s">
        <v>63</v>
      </c>
      <c r="F6382" s="1">
        <v>44190</v>
      </c>
      <c r="G6382" t="s">
        <v>7613</v>
      </c>
      <c r="H6382" t="s">
        <v>6161</v>
      </c>
      <c r="I6382">
        <v>85023</v>
      </c>
      <c r="J6382" t="s">
        <v>3512</v>
      </c>
      <c r="K6382" t="s">
        <v>1865</v>
      </c>
      <c r="L6382" t="s">
        <v>1866</v>
      </c>
      <c r="M6382" s="1">
        <v>44197</v>
      </c>
      <c r="N6382" t="s">
        <v>1869</v>
      </c>
      <c r="O6382" t="s">
        <v>7623</v>
      </c>
      <c r="P6382" t="s">
        <v>1899</v>
      </c>
      <c r="Q6382" t="s">
        <v>7623</v>
      </c>
      <c r="R6382" t="s">
        <v>1912</v>
      </c>
      <c r="S6382">
        <v>5</v>
      </c>
      <c r="T6382" s="2">
        <v>0.7</v>
      </c>
      <c r="U6382" s="5">
        <v>-386.96</v>
      </c>
      <c r="V6382" s="5">
        <f>ORDENES[[#This Row],[Ventas sin descuento]]-ORDENES[[#This Row],[costos estimados]]</f>
        <v>242.96999999999991</v>
      </c>
      <c r="W6382">
        <v>2</v>
      </c>
      <c r="X6382" s="5">
        <v>269.97000000000003</v>
      </c>
      <c r="Y6382" s="5">
        <f>ORDENES[[#This Row],[Ventas Originales (con descuento)]]/(1-ORDENES[[#This Row],[Descuento]])</f>
        <v>899.9</v>
      </c>
      <c r="Z6382" s="5">
        <f>ORDENES[[#This Row],[Ventas Originales (con descuento)]]/ORDENES[[#This Row],[Cantidad]]/(1-ORDENES[[#This Row],[Descuento]])</f>
        <v>449.95</v>
      </c>
      <c r="AA6382" s="5">
        <f>ORDENES[[#This Row],[Ventas Originales (con descuento)]]/ORDENES[[#This Row],[Cantidad]]</f>
        <v>134.98500000000001</v>
      </c>
      <c r="AB6382" s="5">
        <f>ORDENES[[#This Row],[Ventas Originales (con descuento)]]-(ORDENES[[#This Row],[Ganancias]])</f>
        <v>656.93000000000006</v>
      </c>
    </row>
    <row r="6383" spans="1:28" x14ac:dyDescent="0.35">
      <c r="A6383" t="s">
        <v>7715</v>
      </c>
      <c r="B6383" t="s">
        <v>598</v>
      </c>
      <c r="C6383" t="s">
        <v>1</v>
      </c>
      <c r="D6383" t="s">
        <v>122</v>
      </c>
      <c r="E6383" t="s">
        <v>4</v>
      </c>
      <c r="F6383" s="1">
        <v>44183</v>
      </c>
      <c r="G6383" t="s">
        <v>7613</v>
      </c>
      <c r="H6383" t="s">
        <v>6744</v>
      </c>
      <c r="I6383">
        <v>68104</v>
      </c>
      <c r="J6383" t="s">
        <v>1616</v>
      </c>
      <c r="K6383" t="s">
        <v>1881</v>
      </c>
      <c r="L6383" t="s">
        <v>1882</v>
      </c>
      <c r="M6383" s="1">
        <v>44186</v>
      </c>
      <c r="N6383" t="s">
        <v>1891</v>
      </c>
      <c r="O6383" t="s">
        <v>7675</v>
      </c>
      <c r="P6383" t="s">
        <v>1886</v>
      </c>
      <c r="Q6383" t="s">
        <v>7675</v>
      </c>
      <c r="R6383" t="s">
        <v>1864</v>
      </c>
      <c r="S6383">
        <v>2</v>
      </c>
      <c r="T6383" s="2">
        <v>0</v>
      </c>
      <c r="U6383" s="5">
        <v>112.79</v>
      </c>
      <c r="V6383" s="5">
        <f>ORDENES[[#This Row],[Ventas sin descuento]]-ORDENES[[#This Row],[costos estimados]]</f>
        <v>112.79000000000002</v>
      </c>
      <c r="W6383">
        <v>3</v>
      </c>
      <c r="X6383" s="5">
        <v>563.94000000000005</v>
      </c>
      <c r="Y6383" s="5">
        <f>ORDENES[[#This Row],[Ventas Originales (con descuento)]]/(1-ORDENES[[#This Row],[Descuento]])</f>
        <v>563.94000000000005</v>
      </c>
      <c r="Z6383" s="5">
        <f>ORDENES[[#This Row],[Ventas Originales (con descuento)]]/ORDENES[[#This Row],[Cantidad]]/(1-ORDENES[[#This Row],[Descuento]])</f>
        <v>187.98000000000002</v>
      </c>
      <c r="AA6383" s="5">
        <f>ORDENES[[#This Row],[Ventas Originales (con descuento)]]/ORDENES[[#This Row],[Cantidad]]</f>
        <v>187.98000000000002</v>
      </c>
      <c r="AB6383" s="5">
        <f>ORDENES[[#This Row],[Ventas Originales (con descuento)]]-(ORDENES[[#This Row],[Ganancias]])</f>
        <v>451.15000000000003</v>
      </c>
    </row>
    <row r="6384" spans="1:28" x14ac:dyDescent="0.35">
      <c r="A6384" t="s">
        <v>7715</v>
      </c>
      <c r="B6384" t="s">
        <v>258</v>
      </c>
      <c r="C6384" t="s">
        <v>1</v>
      </c>
      <c r="D6384" t="s">
        <v>2431</v>
      </c>
      <c r="E6384" t="s">
        <v>41</v>
      </c>
      <c r="F6384" s="1">
        <v>43676</v>
      </c>
      <c r="G6384" t="s">
        <v>7598</v>
      </c>
      <c r="H6384" t="s">
        <v>6745</v>
      </c>
      <c r="I6384">
        <v>55044</v>
      </c>
      <c r="J6384" t="s">
        <v>2140</v>
      </c>
      <c r="K6384" t="s">
        <v>1881</v>
      </c>
      <c r="L6384" t="s">
        <v>1882</v>
      </c>
      <c r="M6384" s="1">
        <v>43678</v>
      </c>
      <c r="N6384" t="s">
        <v>1891</v>
      </c>
      <c r="O6384" t="s">
        <v>7675</v>
      </c>
      <c r="P6384" t="s">
        <v>1893</v>
      </c>
      <c r="Q6384" t="s">
        <v>7675</v>
      </c>
      <c r="R6384" t="s">
        <v>1864</v>
      </c>
      <c r="S6384">
        <v>1</v>
      </c>
      <c r="T6384" s="2">
        <v>0</v>
      </c>
      <c r="U6384" s="5">
        <v>38.97</v>
      </c>
      <c r="V6384" s="5">
        <f>ORDENES[[#This Row],[Ventas sin descuento]]-ORDENES[[#This Row],[costos estimados]]</f>
        <v>38.97</v>
      </c>
      <c r="W6384">
        <v>6</v>
      </c>
      <c r="X6384" s="5">
        <v>155.88</v>
      </c>
      <c r="Y6384" s="5">
        <f>ORDENES[[#This Row],[Ventas Originales (con descuento)]]/(1-ORDENES[[#This Row],[Descuento]])</f>
        <v>155.88</v>
      </c>
      <c r="Z6384" s="5">
        <f>ORDENES[[#This Row],[Ventas Originales (con descuento)]]/ORDENES[[#This Row],[Cantidad]]/(1-ORDENES[[#This Row],[Descuento]])</f>
        <v>25.98</v>
      </c>
      <c r="AA6384" s="5">
        <f>ORDENES[[#This Row],[Ventas Originales (con descuento)]]/ORDENES[[#This Row],[Cantidad]]</f>
        <v>25.98</v>
      </c>
      <c r="AB6384" s="5">
        <f>ORDENES[[#This Row],[Ventas Originales (con descuento)]]-(ORDENES[[#This Row],[Ganancias]])</f>
        <v>116.91</v>
      </c>
    </row>
    <row r="6385" spans="1:28" x14ac:dyDescent="0.35">
      <c r="A6385" t="s">
        <v>7715</v>
      </c>
      <c r="B6385" t="s">
        <v>51</v>
      </c>
      <c r="C6385" t="s">
        <v>1</v>
      </c>
      <c r="D6385" t="s">
        <v>2613</v>
      </c>
      <c r="E6385" t="s">
        <v>46</v>
      </c>
      <c r="F6385" s="1">
        <v>43350</v>
      </c>
      <c r="G6385" t="s">
        <v>7598</v>
      </c>
      <c r="H6385" t="s">
        <v>6746</v>
      </c>
      <c r="I6385">
        <v>77036</v>
      </c>
      <c r="J6385" t="s">
        <v>7716</v>
      </c>
      <c r="K6385" t="s">
        <v>1881</v>
      </c>
      <c r="L6385" t="s">
        <v>1882</v>
      </c>
      <c r="M6385" s="1">
        <v>43353</v>
      </c>
      <c r="N6385" t="s">
        <v>1891</v>
      </c>
      <c r="O6385" t="s">
        <v>7675</v>
      </c>
      <c r="P6385" t="s">
        <v>1883</v>
      </c>
      <c r="Q6385" t="s">
        <v>7675</v>
      </c>
      <c r="R6385" t="s">
        <v>1871</v>
      </c>
      <c r="S6385">
        <v>2</v>
      </c>
      <c r="T6385" s="2">
        <v>0.3</v>
      </c>
      <c r="U6385" s="5">
        <v>-22.95</v>
      </c>
      <c r="V6385" s="5">
        <f>ORDENES[[#This Row],[Ventas sin descuento]]-ORDENES[[#This Row],[costos estimados]]</f>
        <v>63.10714285714289</v>
      </c>
      <c r="W6385">
        <v>1</v>
      </c>
      <c r="X6385" s="5">
        <v>200.8</v>
      </c>
      <c r="Y6385" s="5">
        <f>ORDENES[[#This Row],[Ventas Originales (con descuento)]]/(1-ORDENES[[#This Row],[Descuento]])</f>
        <v>286.85714285714289</v>
      </c>
      <c r="Z6385" s="5">
        <f>ORDENES[[#This Row],[Ventas Originales (con descuento)]]/ORDENES[[#This Row],[Cantidad]]/(1-ORDENES[[#This Row],[Descuento]])</f>
        <v>286.85714285714289</v>
      </c>
      <c r="AA6385" s="5">
        <f>ORDENES[[#This Row],[Ventas Originales (con descuento)]]/ORDENES[[#This Row],[Cantidad]]</f>
        <v>200.8</v>
      </c>
      <c r="AB6385" s="5">
        <f>ORDENES[[#This Row],[Ventas Originales (con descuento)]]-(ORDENES[[#This Row],[Ganancias]])</f>
        <v>223.75</v>
      </c>
    </row>
    <row r="6386" spans="1:28" x14ac:dyDescent="0.35">
      <c r="A6386" t="s">
        <v>7715</v>
      </c>
      <c r="B6386" t="s">
        <v>358</v>
      </c>
      <c r="C6386" t="s">
        <v>1</v>
      </c>
      <c r="D6386" t="s">
        <v>2422</v>
      </c>
      <c r="E6386" t="s">
        <v>327</v>
      </c>
      <c r="F6386" s="1">
        <v>43548</v>
      </c>
      <c r="G6386" t="s">
        <v>7613</v>
      </c>
      <c r="H6386" t="s">
        <v>6747</v>
      </c>
      <c r="I6386">
        <v>61604</v>
      </c>
      <c r="J6386" t="s">
        <v>2331</v>
      </c>
      <c r="K6386" t="s">
        <v>1881</v>
      </c>
      <c r="L6386" t="s">
        <v>1882</v>
      </c>
      <c r="M6386" s="1">
        <v>43551</v>
      </c>
      <c r="N6386" t="s">
        <v>1891</v>
      </c>
      <c r="O6386" t="s">
        <v>7675</v>
      </c>
      <c r="P6386" t="s">
        <v>1892</v>
      </c>
      <c r="Q6386" t="s">
        <v>7675</v>
      </c>
      <c r="R6386" t="s">
        <v>1863</v>
      </c>
      <c r="S6386">
        <v>2</v>
      </c>
      <c r="T6386" s="2">
        <v>0.3</v>
      </c>
      <c r="U6386" s="5">
        <v>-35.909999999999997</v>
      </c>
      <c r="V6386" s="5">
        <f>ORDENES[[#This Row],[Ventas sin descuento]]-ORDENES[[#This Row],[costos estimados]]</f>
        <v>117.97285714285715</v>
      </c>
      <c r="W6386">
        <v>3</v>
      </c>
      <c r="X6386" s="5">
        <v>359.06</v>
      </c>
      <c r="Y6386" s="5">
        <f>ORDENES[[#This Row],[Ventas Originales (con descuento)]]/(1-ORDENES[[#This Row],[Descuento]])</f>
        <v>512.94285714285718</v>
      </c>
      <c r="Z6386" s="5">
        <f>ORDENES[[#This Row],[Ventas Originales (con descuento)]]/ORDENES[[#This Row],[Cantidad]]/(1-ORDENES[[#This Row],[Descuento]])</f>
        <v>170.9809523809524</v>
      </c>
      <c r="AA6386" s="5">
        <f>ORDENES[[#This Row],[Ventas Originales (con descuento)]]/ORDENES[[#This Row],[Cantidad]]</f>
        <v>119.68666666666667</v>
      </c>
      <c r="AB6386" s="5">
        <f>ORDENES[[#This Row],[Ventas Originales (con descuento)]]-(ORDENES[[#This Row],[Ganancias]])</f>
        <v>394.97</v>
      </c>
    </row>
    <row r="6387" spans="1:28" x14ac:dyDescent="0.35">
      <c r="A6387" t="s">
        <v>7715</v>
      </c>
      <c r="B6387" t="s">
        <v>227</v>
      </c>
      <c r="C6387" t="s">
        <v>1</v>
      </c>
      <c r="D6387" t="s">
        <v>3412</v>
      </c>
      <c r="E6387" t="s">
        <v>102</v>
      </c>
      <c r="F6387" s="1">
        <v>44402</v>
      </c>
      <c r="G6387" t="s">
        <v>7613</v>
      </c>
      <c r="H6387" t="s">
        <v>6748</v>
      </c>
      <c r="I6387">
        <v>75217</v>
      </c>
      <c r="J6387" t="s">
        <v>2480</v>
      </c>
      <c r="K6387" t="s">
        <v>1881</v>
      </c>
      <c r="L6387" t="s">
        <v>1882</v>
      </c>
      <c r="M6387" s="1">
        <v>44404</v>
      </c>
      <c r="N6387" t="s">
        <v>1891</v>
      </c>
      <c r="O6387" t="s">
        <v>7675</v>
      </c>
      <c r="P6387" t="s">
        <v>1883</v>
      </c>
      <c r="Q6387" t="s">
        <v>7675</v>
      </c>
      <c r="R6387" t="s">
        <v>1871</v>
      </c>
      <c r="S6387">
        <v>1</v>
      </c>
      <c r="T6387" s="2">
        <v>0.3</v>
      </c>
      <c r="U6387" s="5">
        <v>-4.26</v>
      </c>
      <c r="V6387" s="5">
        <f>ORDENES[[#This Row],[Ventas sin descuento]]-ORDENES[[#This Row],[costos estimados]]</f>
        <v>123.5057142857143</v>
      </c>
      <c r="W6387">
        <v>6</v>
      </c>
      <c r="X6387" s="5">
        <v>298.12</v>
      </c>
      <c r="Y6387" s="5">
        <f>ORDENES[[#This Row],[Ventas Originales (con descuento)]]/(1-ORDENES[[#This Row],[Descuento]])</f>
        <v>425.8857142857143</v>
      </c>
      <c r="Z6387" s="5">
        <f>ORDENES[[#This Row],[Ventas Originales (con descuento)]]/ORDENES[[#This Row],[Cantidad]]/(1-ORDENES[[#This Row],[Descuento]])</f>
        <v>70.980952380952388</v>
      </c>
      <c r="AA6387" s="5">
        <f>ORDENES[[#This Row],[Ventas Originales (con descuento)]]/ORDENES[[#This Row],[Cantidad]]</f>
        <v>49.686666666666667</v>
      </c>
      <c r="AB6387" s="5">
        <f>ORDENES[[#This Row],[Ventas Originales (con descuento)]]-(ORDENES[[#This Row],[Ganancias]])</f>
        <v>302.38</v>
      </c>
    </row>
    <row r="6388" spans="1:28" x14ac:dyDescent="0.35">
      <c r="A6388" t="s">
        <v>7715</v>
      </c>
      <c r="B6388" t="s">
        <v>90</v>
      </c>
      <c r="C6388" t="s">
        <v>1</v>
      </c>
      <c r="D6388" t="s">
        <v>385</v>
      </c>
      <c r="E6388" t="s">
        <v>41</v>
      </c>
      <c r="F6388" s="1">
        <v>44360</v>
      </c>
      <c r="G6388" t="s">
        <v>7613</v>
      </c>
      <c r="H6388" t="s">
        <v>6749</v>
      </c>
      <c r="I6388">
        <v>60653</v>
      </c>
      <c r="J6388" t="s">
        <v>2630</v>
      </c>
      <c r="K6388" t="s">
        <v>1881</v>
      </c>
      <c r="L6388" t="s">
        <v>1882</v>
      </c>
      <c r="M6388" s="1">
        <v>44363</v>
      </c>
      <c r="N6388" t="s">
        <v>1891</v>
      </c>
      <c r="O6388" t="s">
        <v>7675</v>
      </c>
      <c r="P6388" t="s">
        <v>1892</v>
      </c>
      <c r="Q6388" t="s">
        <v>7675</v>
      </c>
      <c r="R6388" t="s">
        <v>1864</v>
      </c>
      <c r="S6388">
        <v>2</v>
      </c>
      <c r="T6388" s="2">
        <v>0.3</v>
      </c>
      <c r="U6388" s="5">
        <v>-87.34</v>
      </c>
      <c r="V6388" s="5">
        <f>ORDENES[[#This Row],[Ventas sin descuento]]-ORDENES[[#This Row],[costos estimados]]</f>
        <v>114.2171428571429</v>
      </c>
      <c r="W6388">
        <v>7</v>
      </c>
      <c r="X6388" s="5">
        <v>470.3</v>
      </c>
      <c r="Y6388" s="5">
        <f>ORDENES[[#This Row],[Ventas Originales (con descuento)]]/(1-ORDENES[[#This Row],[Descuento]])</f>
        <v>671.85714285714289</v>
      </c>
      <c r="Z6388" s="5">
        <f>ORDENES[[#This Row],[Ventas Originales (con descuento)]]/ORDENES[[#This Row],[Cantidad]]/(1-ORDENES[[#This Row],[Descuento]])</f>
        <v>95.979591836734699</v>
      </c>
      <c r="AA6388" s="5">
        <f>ORDENES[[#This Row],[Ventas Originales (con descuento)]]/ORDENES[[#This Row],[Cantidad]]</f>
        <v>67.185714285714283</v>
      </c>
      <c r="AB6388" s="5">
        <f>ORDENES[[#This Row],[Ventas Originales (con descuento)]]-(ORDENES[[#This Row],[Ganancias]])</f>
        <v>557.64</v>
      </c>
    </row>
    <row r="6389" spans="1:28" x14ac:dyDescent="0.35">
      <c r="A6389" t="s">
        <v>7715</v>
      </c>
      <c r="B6389" t="s">
        <v>2139</v>
      </c>
      <c r="C6389" t="s">
        <v>1</v>
      </c>
      <c r="D6389" t="s">
        <v>211</v>
      </c>
      <c r="E6389" t="s">
        <v>41</v>
      </c>
      <c r="F6389" s="1">
        <v>43189</v>
      </c>
      <c r="G6389" t="s">
        <v>7598</v>
      </c>
      <c r="H6389" t="s">
        <v>6750</v>
      </c>
      <c r="I6389">
        <v>78521</v>
      </c>
      <c r="J6389" t="s">
        <v>2140</v>
      </c>
      <c r="K6389" t="s">
        <v>1881</v>
      </c>
      <c r="L6389" t="s">
        <v>1882</v>
      </c>
      <c r="M6389" s="1">
        <v>43191</v>
      </c>
      <c r="N6389" t="s">
        <v>1891</v>
      </c>
      <c r="O6389" t="s">
        <v>7675</v>
      </c>
      <c r="P6389" t="s">
        <v>1883</v>
      </c>
      <c r="Q6389" t="s">
        <v>7675</v>
      </c>
      <c r="R6389" t="s">
        <v>1864</v>
      </c>
      <c r="S6389">
        <v>1</v>
      </c>
      <c r="T6389" s="2">
        <v>0.3</v>
      </c>
      <c r="U6389" s="5">
        <v>-9.09</v>
      </c>
      <c r="V6389" s="5">
        <f>ORDENES[[#This Row],[Ventas sin descuento]]-ORDENES[[#This Row],[costos estimados]]</f>
        <v>45.467142857142875</v>
      </c>
      <c r="W6389">
        <v>7</v>
      </c>
      <c r="X6389" s="5">
        <v>127.3</v>
      </c>
      <c r="Y6389" s="5">
        <f>ORDENES[[#This Row],[Ventas Originales (con descuento)]]/(1-ORDENES[[#This Row],[Descuento]])</f>
        <v>181.85714285714286</v>
      </c>
      <c r="Z6389" s="5">
        <f>ORDENES[[#This Row],[Ventas Originales (con descuento)]]/ORDENES[[#This Row],[Cantidad]]/(1-ORDENES[[#This Row],[Descuento]])</f>
        <v>25.979591836734699</v>
      </c>
      <c r="AA6389" s="5">
        <f>ORDENES[[#This Row],[Ventas Originales (con descuento)]]/ORDENES[[#This Row],[Cantidad]]</f>
        <v>18.185714285714287</v>
      </c>
      <c r="AB6389" s="5">
        <f>ORDENES[[#This Row],[Ventas Originales (con descuento)]]-(ORDENES[[#This Row],[Ganancias]])</f>
        <v>136.38999999999999</v>
      </c>
    </row>
    <row r="6390" spans="1:28" x14ac:dyDescent="0.35">
      <c r="A6390" t="s">
        <v>7715</v>
      </c>
      <c r="B6390" t="s">
        <v>51</v>
      </c>
      <c r="C6390" t="s">
        <v>1</v>
      </c>
      <c r="D6390" t="s">
        <v>3053</v>
      </c>
      <c r="E6390" t="s">
        <v>327</v>
      </c>
      <c r="F6390" s="1">
        <v>44244</v>
      </c>
      <c r="G6390" t="s">
        <v>7598</v>
      </c>
      <c r="H6390" t="s">
        <v>6751</v>
      </c>
      <c r="I6390">
        <v>77041</v>
      </c>
      <c r="J6390" t="s">
        <v>1544</v>
      </c>
      <c r="K6390" t="s">
        <v>1881</v>
      </c>
      <c r="L6390" t="s">
        <v>1882</v>
      </c>
      <c r="M6390" s="1">
        <v>44246</v>
      </c>
      <c r="N6390" t="s">
        <v>1891</v>
      </c>
      <c r="O6390" t="s">
        <v>7675</v>
      </c>
      <c r="P6390" t="s">
        <v>1883</v>
      </c>
      <c r="Q6390" t="s">
        <v>7675</v>
      </c>
      <c r="R6390" t="s">
        <v>1863</v>
      </c>
      <c r="S6390">
        <v>1</v>
      </c>
      <c r="T6390" s="2">
        <v>0.32</v>
      </c>
      <c r="U6390" s="5">
        <v>-17.03</v>
      </c>
      <c r="V6390" s="5">
        <f>ORDENES[[#This Row],[Ventas sin descuento]]-ORDENES[[#This Row],[costos estimados]]</f>
        <v>24.885294117647078</v>
      </c>
      <c r="W6390">
        <v>1</v>
      </c>
      <c r="X6390" s="5">
        <v>89.07</v>
      </c>
      <c r="Y6390" s="5">
        <f>ORDENES[[#This Row],[Ventas Originales (con descuento)]]/(1-ORDENES[[#This Row],[Descuento]])</f>
        <v>130.98529411764707</v>
      </c>
      <c r="Z6390" s="5">
        <f>ORDENES[[#This Row],[Ventas Originales (con descuento)]]/ORDENES[[#This Row],[Cantidad]]/(1-ORDENES[[#This Row],[Descuento]])</f>
        <v>130.98529411764707</v>
      </c>
      <c r="AA6390" s="5">
        <f>ORDENES[[#This Row],[Ventas Originales (con descuento)]]/ORDENES[[#This Row],[Cantidad]]</f>
        <v>89.07</v>
      </c>
      <c r="AB6390" s="5">
        <f>ORDENES[[#This Row],[Ventas Originales (con descuento)]]-(ORDENES[[#This Row],[Ganancias]])</f>
        <v>106.1</v>
      </c>
    </row>
    <row r="6391" spans="1:28" x14ac:dyDescent="0.35">
      <c r="A6391" t="s">
        <v>7715</v>
      </c>
      <c r="B6391" t="s">
        <v>51</v>
      </c>
      <c r="C6391" t="s">
        <v>1</v>
      </c>
      <c r="D6391" t="s">
        <v>3105</v>
      </c>
      <c r="E6391" t="s">
        <v>3</v>
      </c>
      <c r="F6391" s="1">
        <v>43543</v>
      </c>
      <c r="G6391" t="s">
        <v>7613</v>
      </c>
      <c r="H6391" t="s">
        <v>6752</v>
      </c>
      <c r="I6391">
        <v>77041</v>
      </c>
      <c r="J6391" t="s">
        <v>2093</v>
      </c>
      <c r="K6391" t="s">
        <v>1881</v>
      </c>
      <c r="L6391" t="s">
        <v>1882</v>
      </c>
      <c r="M6391" s="1">
        <v>43546</v>
      </c>
      <c r="N6391" t="s">
        <v>1891</v>
      </c>
      <c r="O6391" t="s">
        <v>7675</v>
      </c>
      <c r="P6391" t="s">
        <v>1883</v>
      </c>
      <c r="Q6391" t="s">
        <v>7675</v>
      </c>
      <c r="R6391" t="s">
        <v>1863</v>
      </c>
      <c r="S6391">
        <v>2</v>
      </c>
      <c r="T6391" s="2">
        <v>0.32</v>
      </c>
      <c r="U6391" s="5">
        <v>-67.67</v>
      </c>
      <c r="V6391" s="5">
        <f>ORDENES[[#This Row],[Ventas sin descuento]]-ORDENES[[#This Row],[costos estimados]]</f>
        <v>112.78647058823532</v>
      </c>
      <c r="W6391">
        <v>4</v>
      </c>
      <c r="X6391" s="5">
        <v>383.47</v>
      </c>
      <c r="Y6391" s="5">
        <f>ORDENES[[#This Row],[Ventas Originales (con descuento)]]/(1-ORDENES[[#This Row],[Descuento]])</f>
        <v>563.92647058823536</v>
      </c>
      <c r="Z6391" s="5">
        <f>ORDENES[[#This Row],[Ventas Originales (con descuento)]]/ORDENES[[#This Row],[Cantidad]]/(1-ORDENES[[#This Row],[Descuento]])</f>
        <v>140.98161764705884</v>
      </c>
      <c r="AA6391" s="5">
        <f>ORDENES[[#This Row],[Ventas Originales (con descuento)]]/ORDENES[[#This Row],[Cantidad]]</f>
        <v>95.867500000000007</v>
      </c>
      <c r="AB6391" s="5">
        <f>ORDENES[[#This Row],[Ventas Originales (con descuento)]]-(ORDENES[[#This Row],[Ganancias]])</f>
        <v>451.14000000000004</v>
      </c>
    </row>
    <row r="6392" spans="1:28" x14ac:dyDescent="0.35">
      <c r="A6392" t="s">
        <v>7715</v>
      </c>
      <c r="B6392" t="s">
        <v>129</v>
      </c>
      <c r="C6392" t="s">
        <v>1</v>
      </c>
      <c r="D6392" t="s">
        <v>2023</v>
      </c>
      <c r="E6392" t="s">
        <v>4</v>
      </c>
      <c r="F6392" s="1">
        <v>43638</v>
      </c>
      <c r="G6392" t="s">
        <v>7613</v>
      </c>
      <c r="H6392" t="s">
        <v>6753</v>
      </c>
      <c r="I6392">
        <v>60505</v>
      </c>
      <c r="J6392" t="s">
        <v>2979</v>
      </c>
      <c r="K6392" t="s">
        <v>1881</v>
      </c>
      <c r="L6392" t="s">
        <v>1882</v>
      </c>
      <c r="M6392" s="1">
        <v>43641</v>
      </c>
      <c r="N6392" t="s">
        <v>1891</v>
      </c>
      <c r="O6392" t="s">
        <v>7675</v>
      </c>
      <c r="P6392" t="s">
        <v>1892</v>
      </c>
      <c r="Q6392" t="s">
        <v>7675</v>
      </c>
      <c r="R6392" t="s">
        <v>1871</v>
      </c>
      <c r="S6392">
        <v>2</v>
      </c>
      <c r="T6392" s="2">
        <v>0.5</v>
      </c>
      <c r="U6392" s="5">
        <v>-525.64</v>
      </c>
      <c r="V6392" s="5">
        <f>ORDENES[[#This Row],[Ventas sin descuento]]-ORDENES[[#This Row],[costos estimados]]</f>
        <v>270.78999999999996</v>
      </c>
      <c r="W6392">
        <v>7</v>
      </c>
      <c r="X6392" s="5">
        <v>796.43</v>
      </c>
      <c r="Y6392" s="5">
        <f>ORDENES[[#This Row],[Ventas Originales (con descuento)]]/(1-ORDENES[[#This Row],[Descuento]])</f>
        <v>1592.86</v>
      </c>
      <c r="Z6392" s="5">
        <f>ORDENES[[#This Row],[Ventas Originales (con descuento)]]/ORDENES[[#This Row],[Cantidad]]/(1-ORDENES[[#This Row],[Descuento]])</f>
        <v>227.55142857142854</v>
      </c>
      <c r="AA6392" s="5">
        <f>ORDENES[[#This Row],[Ventas Originales (con descuento)]]/ORDENES[[#This Row],[Cantidad]]</f>
        <v>113.77571428571427</v>
      </c>
      <c r="AB6392" s="5">
        <f>ORDENES[[#This Row],[Ventas Originales (con descuento)]]-(ORDENES[[#This Row],[Ganancias]])</f>
        <v>1322.07</v>
      </c>
    </row>
    <row r="6393" spans="1:28" x14ac:dyDescent="0.35">
      <c r="A6393" t="s">
        <v>7715</v>
      </c>
      <c r="B6393" t="s">
        <v>90</v>
      </c>
      <c r="C6393" t="s">
        <v>1</v>
      </c>
      <c r="D6393" t="s">
        <v>2656</v>
      </c>
      <c r="E6393" t="s">
        <v>131</v>
      </c>
      <c r="F6393" s="1">
        <v>44076</v>
      </c>
      <c r="G6393" t="s">
        <v>7613</v>
      </c>
      <c r="H6393" t="s">
        <v>6754</v>
      </c>
      <c r="I6393">
        <v>60653</v>
      </c>
      <c r="J6393" t="s">
        <v>7618</v>
      </c>
      <c r="K6393" t="s">
        <v>1881</v>
      </c>
      <c r="L6393" t="s">
        <v>1882</v>
      </c>
      <c r="M6393" s="1">
        <v>44078</v>
      </c>
      <c r="N6393" t="s">
        <v>1891</v>
      </c>
      <c r="O6393" t="s">
        <v>7675</v>
      </c>
      <c r="P6393" t="s">
        <v>1892</v>
      </c>
      <c r="Q6393" t="s">
        <v>7675</v>
      </c>
      <c r="R6393" t="s">
        <v>1873</v>
      </c>
      <c r="S6393">
        <v>1</v>
      </c>
      <c r="T6393" s="2">
        <v>0.6</v>
      </c>
      <c r="U6393" s="5">
        <v>-75.84</v>
      </c>
      <c r="V6393" s="5">
        <f>ORDENES[[#This Row],[Ventas sin descuento]]-ORDENES[[#This Row],[costos estimados]]</f>
        <v>50.564999999999969</v>
      </c>
      <c r="W6393">
        <v>2</v>
      </c>
      <c r="X6393" s="5">
        <v>84.27</v>
      </c>
      <c r="Y6393" s="5">
        <f>ORDENES[[#This Row],[Ventas Originales (con descuento)]]/(1-ORDENES[[#This Row],[Descuento]])</f>
        <v>210.67499999999998</v>
      </c>
      <c r="Z6393" s="5">
        <f>ORDENES[[#This Row],[Ventas Originales (con descuento)]]/ORDENES[[#This Row],[Cantidad]]/(1-ORDENES[[#This Row],[Descuento]])</f>
        <v>105.33749999999999</v>
      </c>
      <c r="AA6393" s="5">
        <f>ORDENES[[#This Row],[Ventas Originales (con descuento)]]/ORDENES[[#This Row],[Cantidad]]</f>
        <v>42.134999999999998</v>
      </c>
      <c r="AB6393" s="5">
        <f>ORDENES[[#This Row],[Ventas Originales (con descuento)]]-(ORDENES[[#This Row],[Ganancias]])</f>
        <v>160.11000000000001</v>
      </c>
    </row>
    <row r="6394" spans="1:28" x14ac:dyDescent="0.35">
      <c r="A6394" t="s">
        <v>7715</v>
      </c>
      <c r="B6394" t="s">
        <v>642</v>
      </c>
      <c r="C6394" t="s">
        <v>1</v>
      </c>
      <c r="D6394" t="s">
        <v>404</v>
      </c>
      <c r="E6394" t="s">
        <v>487</v>
      </c>
      <c r="F6394" s="1">
        <v>43364</v>
      </c>
      <c r="G6394" t="s">
        <v>7613</v>
      </c>
      <c r="H6394" t="s">
        <v>6755</v>
      </c>
      <c r="I6394">
        <v>75043</v>
      </c>
      <c r="J6394" t="s">
        <v>2696</v>
      </c>
      <c r="K6394" t="s">
        <v>1881</v>
      </c>
      <c r="L6394" t="s">
        <v>1882</v>
      </c>
      <c r="M6394" s="1">
        <v>43366</v>
      </c>
      <c r="N6394" t="s">
        <v>1891</v>
      </c>
      <c r="O6394" t="s">
        <v>7675</v>
      </c>
      <c r="P6394" t="s">
        <v>1883</v>
      </c>
      <c r="Q6394" t="s">
        <v>7675</v>
      </c>
      <c r="R6394" t="s">
        <v>1873</v>
      </c>
      <c r="S6394">
        <v>1</v>
      </c>
      <c r="T6394" s="2">
        <v>0.6</v>
      </c>
      <c r="U6394" s="5">
        <v>-7.48</v>
      </c>
      <c r="V6394" s="5">
        <f>ORDENES[[#This Row],[Ventas sin descuento]]-ORDENES[[#This Row],[costos estimados]]</f>
        <v>5.3299999999999983</v>
      </c>
      <c r="W6394">
        <v>2</v>
      </c>
      <c r="X6394" s="5">
        <v>8.5399999999999991</v>
      </c>
      <c r="Y6394" s="5">
        <f>ORDENES[[#This Row],[Ventas Originales (con descuento)]]/(1-ORDENES[[#This Row],[Descuento]])</f>
        <v>21.349999999999998</v>
      </c>
      <c r="Z6394" s="5">
        <f>ORDENES[[#This Row],[Ventas Originales (con descuento)]]/ORDENES[[#This Row],[Cantidad]]/(1-ORDENES[[#This Row],[Descuento]])</f>
        <v>10.674999999999999</v>
      </c>
      <c r="AA6394" s="5">
        <f>ORDENES[[#This Row],[Ventas Originales (con descuento)]]/ORDENES[[#This Row],[Cantidad]]</f>
        <v>4.2699999999999996</v>
      </c>
      <c r="AB6394" s="5">
        <f>ORDENES[[#This Row],[Ventas Originales (con descuento)]]-(ORDENES[[#This Row],[Ganancias]])</f>
        <v>16.02</v>
      </c>
    </row>
    <row r="6395" spans="1:28" x14ac:dyDescent="0.35">
      <c r="A6395" t="s">
        <v>7715</v>
      </c>
      <c r="B6395" t="s">
        <v>3032</v>
      </c>
      <c r="C6395" t="s">
        <v>1</v>
      </c>
      <c r="D6395" t="s">
        <v>2879</v>
      </c>
      <c r="E6395" t="s">
        <v>18</v>
      </c>
      <c r="F6395" s="1">
        <v>44093</v>
      </c>
      <c r="G6395" t="s">
        <v>7613</v>
      </c>
      <c r="H6395" t="s">
        <v>6756</v>
      </c>
      <c r="I6395">
        <v>2908</v>
      </c>
      <c r="J6395" t="s">
        <v>1744</v>
      </c>
      <c r="K6395" t="s">
        <v>1887</v>
      </c>
      <c r="L6395" t="s">
        <v>1882</v>
      </c>
      <c r="M6395" s="1">
        <v>44095</v>
      </c>
      <c r="N6395" t="s">
        <v>1891</v>
      </c>
      <c r="O6395" t="s">
        <v>7675</v>
      </c>
      <c r="P6395" t="s">
        <v>1921</v>
      </c>
      <c r="Q6395" t="s">
        <v>7675</v>
      </c>
      <c r="R6395" t="s">
        <v>1864</v>
      </c>
      <c r="S6395">
        <v>1</v>
      </c>
      <c r="T6395" s="2">
        <v>0</v>
      </c>
      <c r="U6395" s="5">
        <v>244.25</v>
      </c>
      <c r="V6395" s="5">
        <f>ORDENES[[#This Row],[Ventas sin descuento]]-ORDENES[[#This Row],[costos estimados]]</f>
        <v>244.25</v>
      </c>
      <c r="W6395">
        <v>4</v>
      </c>
      <c r="X6395" s="5">
        <v>872.32</v>
      </c>
      <c r="Y6395" s="5">
        <f>ORDENES[[#This Row],[Ventas Originales (con descuento)]]/(1-ORDENES[[#This Row],[Descuento]])</f>
        <v>872.32</v>
      </c>
      <c r="Z6395" s="5">
        <f>ORDENES[[#This Row],[Ventas Originales (con descuento)]]/ORDENES[[#This Row],[Cantidad]]/(1-ORDENES[[#This Row],[Descuento]])</f>
        <v>218.08</v>
      </c>
      <c r="AA6395" s="5">
        <f>ORDENES[[#This Row],[Ventas Originales (con descuento)]]/ORDENES[[#This Row],[Cantidad]]</f>
        <v>218.08</v>
      </c>
      <c r="AB6395" s="5">
        <f>ORDENES[[#This Row],[Ventas Originales (con descuento)]]-(ORDENES[[#This Row],[Ganancias]])</f>
        <v>628.07000000000005</v>
      </c>
    </row>
    <row r="6396" spans="1:28" x14ac:dyDescent="0.35">
      <c r="A6396" t="s">
        <v>7715</v>
      </c>
      <c r="B6396" t="s">
        <v>171</v>
      </c>
      <c r="C6396" t="s">
        <v>1</v>
      </c>
      <c r="D6396" t="s">
        <v>114</v>
      </c>
      <c r="E6396" t="s">
        <v>572</v>
      </c>
      <c r="F6396" s="1">
        <v>43465</v>
      </c>
      <c r="G6396" t="s">
        <v>7613</v>
      </c>
      <c r="H6396" t="s">
        <v>6757</v>
      </c>
      <c r="I6396">
        <v>2038</v>
      </c>
      <c r="J6396" t="s">
        <v>2638</v>
      </c>
      <c r="K6396" t="s">
        <v>1887</v>
      </c>
      <c r="L6396" t="s">
        <v>1882</v>
      </c>
      <c r="M6396" s="1">
        <v>43468</v>
      </c>
      <c r="N6396" t="s">
        <v>1891</v>
      </c>
      <c r="O6396" t="s">
        <v>7675</v>
      </c>
      <c r="P6396" t="s">
        <v>1917</v>
      </c>
      <c r="Q6396" t="s">
        <v>7675</v>
      </c>
      <c r="R6396" t="s">
        <v>1873</v>
      </c>
      <c r="S6396">
        <v>2</v>
      </c>
      <c r="T6396" s="2">
        <v>0</v>
      </c>
      <c r="U6396" s="5">
        <v>23.38</v>
      </c>
      <c r="V6396" s="5">
        <f>ORDENES[[#This Row],[Ventas sin descuento]]-ORDENES[[#This Row],[costos estimados]]</f>
        <v>23.379999999999995</v>
      </c>
      <c r="W6396">
        <v>5</v>
      </c>
      <c r="X6396" s="5">
        <v>63.2</v>
      </c>
      <c r="Y6396" s="5">
        <f>ORDENES[[#This Row],[Ventas Originales (con descuento)]]/(1-ORDENES[[#This Row],[Descuento]])</f>
        <v>63.2</v>
      </c>
      <c r="Z6396" s="5">
        <f>ORDENES[[#This Row],[Ventas Originales (con descuento)]]/ORDENES[[#This Row],[Cantidad]]/(1-ORDENES[[#This Row],[Descuento]])</f>
        <v>12.64</v>
      </c>
      <c r="AA6396" s="5">
        <f>ORDENES[[#This Row],[Ventas Originales (con descuento)]]/ORDENES[[#This Row],[Cantidad]]</f>
        <v>12.64</v>
      </c>
      <c r="AB6396" s="5">
        <f>ORDENES[[#This Row],[Ventas Originales (con descuento)]]-(ORDENES[[#This Row],[Ganancias]])</f>
        <v>39.820000000000007</v>
      </c>
    </row>
    <row r="6397" spans="1:28" x14ac:dyDescent="0.35">
      <c r="A6397" t="s">
        <v>7715</v>
      </c>
      <c r="B6397" t="s">
        <v>80</v>
      </c>
      <c r="C6397" t="s">
        <v>1</v>
      </c>
      <c r="D6397" t="s">
        <v>121</v>
      </c>
      <c r="E6397" t="s">
        <v>394</v>
      </c>
      <c r="F6397" s="1">
        <v>44453</v>
      </c>
      <c r="G6397" t="s">
        <v>7613</v>
      </c>
      <c r="H6397" t="s">
        <v>6758</v>
      </c>
      <c r="I6397">
        <v>10035</v>
      </c>
      <c r="J6397" t="s">
        <v>2747</v>
      </c>
      <c r="K6397" t="s">
        <v>1887</v>
      </c>
      <c r="L6397" t="s">
        <v>1882</v>
      </c>
      <c r="M6397" s="1">
        <v>44455</v>
      </c>
      <c r="N6397" t="s">
        <v>1891</v>
      </c>
      <c r="O6397" t="s">
        <v>7675</v>
      </c>
      <c r="P6397" t="s">
        <v>1897</v>
      </c>
      <c r="Q6397" t="s">
        <v>7675</v>
      </c>
      <c r="R6397" t="s">
        <v>1864</v>
      </c>
      <c r="S6397">
        <v>1</v>
      </c>
      <c r="T6397" s="2">
        <v>0.1</v>
      </c>
      <c r="U6397" s="5">
        <v>-6.55</v>
      </c>
      <c r="V6397" s="5">
        <f>ORDENES[[#This Row],[Ventas sin descuento]]-ORDENES[[#This Row],[costos estimados]]</f>
        <v>58.940000000000055</v>
      </c>
      <c r="W6397">
        <v>5</v>
      </c>
      <c r="X6397" s="5">
        <v>589.41</v>
      </c>
      <c r="Y6397" s="5">
        <f>ORDENES[[#This Row],[Ventas Originales (con descuento)]]/(1-ORDENES[[#This Row],[Descuento]])</f>
        <v>654.9</v>
      </c>
      <c r="Z6397" s="5">
        <f>ORDENES[[#This Row],[Ventas Originales (con descuento)]]/ORDENES[[#This Row],[Cantidad]]/(1-ORDENES[[#This Row],[Descuento]])</f>
        <v>130.97999999999999</v>
      </c>
      <c r="AA6397" s="5">
        <f>ORDENES[[#This Row],[Ventas Originales (con descuento)]]/ORDENES[[#This Row],[Cantidad]]</f>
        <v>117.88199999999999</v>
      </c>
      <c r="AB6397" s="5">
        <f>ORDENES[[#This Row],[Ventas Originales (con descuento)]]-(ORDENES[[#This Row],[Ganancias]])</f>
        <v>595.95999999999992</v>
      </c>
    </row>
    <row r="6398" spans="1:28" x14ac:dyDescent="0.35">
      <c r="A6398" t="s">
        <v>7715</v>
      </c>
      <c r="B6398" t="s">
        <v>80</v>
      </c>
      <c r="C6398" t="s">
        <v>1</v>
      </c>
      <c r="D6398" t="s">
        <v>2538</v>
      </c>
      <c r="E6398" t="s">
        <v>4</v>
      </c>
      <c r="F6398" s="1">
        <v>43771</v>
      </c>
      <c r="G6398" t="s">
        <v>7613</v>
      </c>
      <c r="H6398" t="s">
        <v>6759</v>
      </c>
      <c r="I6398">
        <v>10011</v>
      </c>
      <c r="J6398" t="s">
        <v>3343</v>
      </c>
      <c r="K6398" t="s">
        <v>1887</v>
      </c>
      <c r="L6398" t="s">
        <v>1882</v>
      </c>
      <c r="M6398" s="1">
        <v>43773</v>
      </c>
      <c r="N6398" t="s">
        <v>1891</v>
      </c>
      <c r="O6398" t="s">
        <v>7675</v>
      </c>
      <c r="P6398" t="s">
        <v>1897</v>
      </c>
      <c r="Q6398" t="s">
        <v>7675</v>
      </c>
      <c r="R6398" t="s">
        <v>1864</v>
      </c>
      <c r="S6398">
        <v>1</v>
      </c>
      <c r="T6398" s="2">
        <v>0.1</v>
      </c>
      <c r="U6398" s="5">
        <v>553.39</v>
      </c>
      <c r="V6398" s="5">
        <f>ORDENES[[#This Row],[Ventas sin descuento]]-ORDENES[[#This Row],[costos estimados]]</f>
        <v>844.64777777777772</v>
      </c>
      <c r="W6398">
        <v>11</v>
      </c>
      <c r="X6398" s="5">
        <v>2621.3200000000002</v>
      </c>
      <c r="Y6398" s="5">
        <f>ORDENES[[#This Row],[Ventas Originales (con descuento)]]/(1-ORDENES[[#This Row],[Descuento]])</f>
        <v>2912.577777777778</v>
      </c>
      <c r="Z6398" s="5">
        <f>ORDENES[[#This Row],[Ventas Originales (con descuento)]]/ORDENES[[#This Row],[Cantidad]]/(1-ORDENES[[#This Row],[Descuento]])</f>
        <v>264.77979797979799</v>
      </c>
      <c r="AA6398" s="5">
        <f>ORDENES[[#This Row],[Ventas Originales (con descuento)]]/ORDENES[[#This Row],[Cantidad]]</f>
        <v>238.30181818181819</v>
      </c>
      <c r="AB6398" s="5">
        <f>ORDENES[[#This Row],[Ventas Originales (con descuento)]]-(ORDENES[[#This Row],[Ganancias]])</f>
        <v>2067.9300000000003</v>
      </c>
    </row>
    <row r="6399" spans="1:28" x14ac:dyDescent="0.35">
      <c r="A6399" t="s">
        <v>7715</v>
      </c>
      <c r="B6399" t="s">
        <v>2978</v>
      </c>
      <c r="C6399" t="s">
        <v>1</v>
      </c>
      <c r="D6399" t="s">
        <v>2541</v>
      </c>
      <c r="E6399" t="s">
        <v>18</v>
      </c>
      <c r="F6399" s="1">
        <v>44531</v>
      </c>
      <c r="G6399" t="s">
        <v>7613</v>
      </c>
      <c r="H6399" t="s">
        <v>6760</v>
      </c>
      <c r="I6399">
        <v>43302</v>
      </c>
      <c r="J6399" t="s">
        <v>1858</v>
      </c>
      <c r="K6399" t="s">
        <v>1887</v>
      </c>
      <c r="L6399" t="s">
        <v>1882</v>
      </c>
      <c r="M6399" s="1">
        <v>44533</v>
      </c>
      <c r="N6399" t="s">
        <v>1891</v>
      </c>
      <c r="O6399" t="s">
        <v>7675</v>
      </c>
      <c r="P6399" t="s">
        <v>1907</v>
      </c>
      <c r="Q6399" t="s">
        <v>7675</v>
      </c>
      <c r="R6399" t="s">
        <v>1873</v>
      </c>
      <c r="S6399">
        <v>1</v>
      </c>
      <c r="T6399" s="2">
        <v>0.2</v>
      </c>
      <c r="U6399" s="5">
        <v>1.74</v>
      </c>
      <c r="V6399" s="5">
        <f>ORDENES[[#This Row],[Ventas sin descuento]]-ORDENES[[#This Row],[costos estimados]]</f>
        <v>3.6674999999999995</v>
      </c>
      <c r="W6399">
        <v>2</v>
      </c>
      <c r="X6399" s="5">
        <v>7.71</v>
      </c>
      <c r="Y6399" s="5">
        <f>ORDENES[[#This Row],[Ventas Originales (con descuento)]]/(1-ORDENES[[#This Row],[Descuento]])</f>
        <v>9.6374999999999993</v>
      </c>
      <c r="Z6399" s="5">
        <f>ORDENES[[#This Row],[Ventas Originales (con descuento)]]/ORDENES[[#This Row],[Cantidad]]/(1-ORDENES[[#This Row],[Descuento]])</f>
        <v>4.8187499999999996</v>
      </c>
      <c r="AA6399" s="5">
        <f>ORDENES[[#This Row],[Ventas Originales (con descuento)]]/ORDENES[[#This Row],[Cantidad]]</f>
        <v>3.855</v>
      </c>
      <c r="AB6399" s="5">
        <f>ORDENES[[#This Row],[Ventas Originales (con descuento)]]-(ORDENES[[#This Row],[Ganancias]])</f>
        <v>5.97</v>
      </c>
    </row>
    <row r="6400" spans="1:28" x14ac:dyDescent="0.35">
      <c r="A6400" t="s">
        <v>7715</v>
      </c>
      <c r="B6400" t="s">
        <v>83</v>
      </c>
      <c r="C6400" t="s">
        <v>1</v>
      </c>
      <c r="D6400" t="s">
        <v>556</v>
      </c>
      <c r="E6400" t="s">
        <v>18</v>
      </c>
      <c r="F6400" s="1">
        <v>44244</v>
      </c>
      <c r="G6400" t="s">
        <v>7613</v>
      </c>
      <c r="H6400" t="s">
        <v>6761</v>
      </c>
      <c r="I6400">
        <v>45373</v>
      </c>
      <c r="J6400" t="s">
        <v>3001</v>
      </c>
      <c r="K6400" t="s">
        <v>1887</v>
      </c>
      <c r="L6400" t="s">
        <v>1882</v>
      </c>
      <c r="M6400" s="1">
        <v>44247</v>
      </c>
      <c r="N6400" t="s">
        <v>1891</v>
      </c>
      <c r="O6400" t="s">
        <v>7675</v>
      </c>
      <c r="P6400" t="s">
        <v>1907</v>
      </c>
      <c r="Q6400" t="s">
        <v>7675</v>
      </c>
      <c r="R6400" t="s">
        <v>1873</v>
      </c>
      <c r="S6400">
        <v>2</v>
      </c>
      <c r="T6400" s="2">
        <v>0.2</v>
      </c>
      <c r="U6400" s="5">
        <v>8.2899999999999991</v>
      </c>
      <c r="V6400" s="5">
        <f>ORDENES[[#This Row],[Ventas sin descuento]]-ORDENES[[#This Row],[costos estimados]]</f>
        <v>15.824999999999996</v>
      </c>
      <c r="W6400">
        <v>2</v>
      </c>
      <c r="X6400" s="5">
        <v>30.14</v>
      </c>
      <c r="Y6400" s="5">
        <f>ORDENES[[#This Row],[Ventas Originales (con descuento)]]/(1-ORDENES[[#This Row],[Descuento]])</f>
        <v>37.674999999999997</v>
      </c>
      <c r="Z6400" s="5">
        <f>ORDENES[[#This Row],[Ventas Originales (con descuento)]]/ORDENES[[#This Row],[Cantidad]]/(1-ORDENES[[#This Row],[Descuento]])</f>
        <v>18.837499999999999</v>
      </c>
      <c r="AA6400" s="5">
        <f>ORDENES[[#This Row],[Ventas Originales (con descuento)]]/ORDENES[[#This Row],[Cantidad]]</f>
        <v>15.07</v>
      </c>
      <c r="AB6400" s="5">
        <f>ORDENES[[#This Row],[Ventas Originales (con descuento)]]-(ORDENES[[#This Row],[Ganancias]])</f>
        <v>21.85</v>
      </c>
    </row>
    <row r="6401" spans="1:28" x14ac:dyDescent="0.35">
      <c r="A6401" t="s">
        <v>7715</v>
      </c>
      <c r="B6401" t="s">
        <v>39</v>
      </c>
      <c r="C6401" t="s">
        <v>1</v>
      </c>
      <c r="D6401" t="s">
        <v>2046</v>
      </c>
      <c r="E6401" t="s">
        <v>572</v>
      </c>
      <c r="F6401" s="1">
        <v>44093</v>
      </c>
      <c r="G6401" t="s">
        <v>7598</v>
      </c>
      <c r="H6401" t="s">
        <v>6762</v>
      </c>
      <c r="I6401">
        <v>19140</v>
      </c>
      <c r="J6401" t="s">
        <v>3336</v>
      </c>
      <c r="K6401" t="s">
        <v>1887</v>
      </c>
      <c r="L6401" t="s">
        <v>1882</v>
      </c>
      <c r="M6401" s="1">
        <v>44096</v>
      </c>
      <c r="N6401" t="s">
        <v>1891</v>
      </c>
      <c r="O6401" t="s">
        <v>7675</v>
      </c>
      <c r="P6401" t="s">
        <v>1888</v>
      </c>
      <c r="Q6401" t="s">
        <v>7675</v>
      </c>
      <c r="R6401" t="s">
        <v>1873</v>
      </c>
      <c r="S6401">
        <v>2</v>
      </c>
      <c r="T6401" s="2">
        <v>0.2</v>
      </c>
      <c r="U6401" s="5">
        <v>3.84</v>
      </c>
      <c r="V6401" s="5">
        <f>ORDENES[[#This Row],[Ventas sin descuento]]-ORDENES[[#This Row],[costos estimados]]</f>
        <v>10.247499999999995</v>
      </c>
      <c r="W6401">
        <v>3</v>
      </c>
      <c r="X6401" s="5">
        <v>25.63</v>
      </c>
      <c r="Y6401" s="5">
        <f>ORDENES[[#This Row],[Ventas Originales (con descuento)]]/(1-ORDENES[[#This Row],[Descuento]])</f>
        <v>32.037499999999994</v>
      </c>
      <c r="Z6401" s="5">
        <f>ORDENES[[#This Row],[Ventas Originales (con descuento)]]/ORDENES[[#This Row],[Cantidad]]/(1-ORDENES[[#This Row],[Descuento]])</f>
        <v>10.679166666666665</v>
      </c>
      <c r="AA6401" s="5">
        <f>ORDENES[[#This Row],[Ventas Originales (con descuento)]]/ORDENES[[#This Row],[Cantidad]]</f>
        <v>8.543333333333333</v>
      </c>
      <c r="AB6401" s="5">
        <f>ORDENES[[#This Row],[Ventas Originales (con descuento)]]-(ORDENES[[#This Row],[Ganancias]])</f>
        <v>21.79</v>
      </c>
    </row>
    <row r="6402" spans="1:28" x14ac:dyDescent="0.35">
      <c r="A6402" t="s">
        <v>7715</v>
      </c>
      <c r="B6402" t="s">
        <v>586</v>
      </c>
      <c r="C6402" t="s">
        <v>1</v>
      </c>
      <c r="D6402" t="s">
        <v>2072</v>
      </c>
      <c r="E6402" t="s">
        <v>572</v>
      </c>
      <c r="F6402" s="1">
        <v>43352</v>
      </c>
      <c r="G6402" t="s">
        <v>7613</v>
      </c>
      <c r="H6402" t="s">
        <v>6763</v>
      </c>
      <c r="I6402">
        <v>43130</v>
      </c>
      <c r="J6402" t="s">
        <v>2638</v>
      </c>
      <c r="K6402" t="s">
        <v>1887</v>
      </c>
      <c r="L6402" t="s">
        <v>1882</v>
      </c>
      <c r="M6402" s="1">
        <v>43354</v>
      </c>
      <c r="N6402" t="s">
        <v>1891</v>
      </c>
      <c r="O6402" t="s">
        <v>7675</v>
      </c>
      <c r="P6402" t="s">
        <v>1907</v>
      </c>
      <c r="Q6402" t="s">
        <v>7675</v>
      </c>
      <c r="R6402" t="s">
        <v>1873</v>
      </c>
      <c r="S6402">
        <v>1</v>
      </c>
      <c r="T6402" s="2">
        <v>0.2</v>
      </c>
      <c r="U6402" s="5">
        <v>12.89</v>
      </c>
      <c r="V6402" s="5">
        <f>ORDENES[[#This Row],[Ventas sin descuento]]-ORDENES[[#This Row],[costos estimados]]</f>
        <v>28.05749999999999</v>
      </c>
      <c r="W6402">
        <v>6</v>
      </c>
      <c r="X6402" s="5">
        <v>60.67</v>
      </c>
      <c r="Y6402" s="5">
        <f>ORDENES[[#This Row],[Ventas Originales (con descuento)]]/(1-ORDENES[[#This Row],[Descuento]])</f>
        <v>75.837499999999991</v>
      </c>
      <c r="Z6402" s="5">
        <f>ORDENES[[#This Row],[Ventas Originales (con descuento)]]/ORDENES[[#This Row],[Cantidad]]/(1-ORDENES[[#This Row],[Descuento]])</f>
        <v>12.639583333333333</v>
      </c>
      <c r="AA6402" s="5">
        <f>ORDENES[[#This Row],[Ventas Originales (con descuento)]]/ORDENES[[#This Row],[Cantidad]]</f>
        <v>10.111666666666666</v>
      </c>
      <c r="AB6402" s="5">
        <f>ORDENES[[#This Row],[Ventas Originales (con descuento)]]-(ORDENES[[#This Row],[Ganancias]])</f>
        <v>47.78</v>
      </c>
    </row>
    <row r="6403" spans="1:28" x14ac:dyDescent="0.35">
      <c r="A6403" t="s">
        <v>7715</v>
      </c>
      <c r="B6403" t="s">
        <v>83</v>
      </c>
      <c r="C6403" t="s">
        <v>1</v>
      </c>
      <c r="D6403" t="s">
        <v>556</v>
      </c>
      <c r="E6403" t="s">
        <v>41</v>
      </c>
      <c r="F6403" s="1">
        <v>44244</v>
      </c>
      <c r="G6403" t="s">
        <v>7613</v>
      </c>
      <c r="H6403" t="s">
        <v>6761</v>
      </c>
      <c r="I6403">
        <v>45373</v>
      </c>
      <c r="J6403" t="s">
        <v>7654</v>
      </c>
      <c r="K6403" t="s">
        <v>1887</v>
      </c>
      <c r="L6403" t="s">
        <v>1882</v>
      </c>
      <c r="M6403" s="1">
        <v>44247</v>
      </c>
      <c r="N6403" t="s">
        <v>1891</v>
      </c>
      <c r="O6403" t="s">
        <v>7675</v>
      </c>
      <c r="P6403" t="s">
        <v>1907</v>
      </c>
      <c r="Q6403" t="s">
        <v>7675</v>
      </c>
      <c r="R6403" t="s">
        <v>1864</v>
      </c>
      <c r="S6403">
        <v>2</v>
      </c>
      <c r="T6403" s="2">
        <v>0.3</v>
      </c>
      <c r="U6403" s="5">
        <v>-12.85</v>
      </c>
      <c r="V6403" s="5">
        <f>ORDENES[[#This Row],[Ventas sin descuento]]-ORDENES[[#This Row],[costos estimados]]</f>
        <v>372.62000000000012</v>
      </c>
      <c r="W6403">
        <v>5</v>
      </c>
      <c r="X6403" s="5">
        <v>899.43</v>
      </c>
      <c r="Y6403" s="5">
        <f>ORDENES[[#This Row],[Ventas Originales (con descuento)]]/(1-ORDENES[[#This Row],[Descuento]])</f>
        <v>1284.9000000000001</v>
      </c>
      <c r="Z6403" s="5">
        <f>ORDENES[[#This Row],[Ventas Originales (con descuento)]]/ORDENES[[#This Row],[Cantidad]]/(1-ORDENES[[#This Row],[Descuento]])</f>
        <v>256.98</v>
      </c>
      <c r="AA6403" s="5">
        <f>ORDENES[[#This Row],[Ventas Originales (con descuento)]]/ORDENES[[#This Row],[Cantidad]]</f>
        <v>179.886</v>
      </c>
      <c r="AB6403" s="5">
        <f>ORDENES[[#This Row],[Ventas Originales (con descuento)]]-(ORDENES[[#This Row],[Ganancias]])</f>
        <v>912.28</v>
      </c>
    </row>
    <row r="6404" spans="1:28" x14ac:dyDescent="0.35">
      <c r="A6404" t="s">
        <v>7715</v>
      </c>
      <c r="B6404" t="s">
        <v>39</v>
      </c>
      <c r="C6404" t="s">
        <v>1</v>
      </c>
      <c r="D6404" t="s">
        <v>2335</v>
      </c>
      <c r="E6404" t="s">
        <v>152</v>
      </c>
      <c r="F6404" s="1">
        <v>44430</v>
      </c>
      <c r="G6404" t="s">
        <v>7598</v>
      </c>
      <c r="H6404" t="s">
        <v>6764</v>
      </c>
      <c r="I6404">
        <v>19143</v>
      </c>
      <c r="J6404" t="s">
        <v>1836</v>
      </c>
      <c r="K6404" t="s">
        <v>1887</v>
      </c>
      <c r="L6404" t="s">
        <v>1882</v>
      </c>
      <c r="M6404" s="1">
        <v>44432</v>
      </c>
      <c r="N6404" t="s">
        <v>1891</v>
      </c>
      <c r="O6404" t="s">
        <v>7675</v>
      </c>
      <c r="P6404" t="s">
        <v>1888</v>
      </c>
      <c r="Q6404" t="s">
        <v>7675</v>
      </c>
      <c r="R6404" t="s">
        <v>1871</v>
      </c>
      <c r="S6404">
        <v>1</v>
      </c>
      <c r="T6404" s="2">
        <v>0.4</v>
      </c>
      <c r="U6404" s="5">
        <v>-83.88</v>
      </c>
      <c r="V6404" s="5">
        <f>ORDENES[[#This Row],[Ventas sin descuento]]-ORDENES[[#This Row],[costos estimados]]</f>
        <v>125.80666666666673</v>
      </c>
      <c r="W6404">
        <v>2</v>
      </c>
      <c r="X6404" s="5">
        <v>314.52999999999997</v>
      </c>
      <c r="Y6404" s="5">
        <f>ORDENES[[#This Row],[Ventas Originales (con descuento)]]/(1-ORDENES[[#This Row],[Descuento]])</f>
        <v>524.2166666666667</v>
      </c>
      <c r="Z6404" s="5">
        <f>ORDENES[[#This Row],[Ventas Originales (con descuento)]]/ORDENES[[#This Row],[Cantidad]]/(1-ORDENES[[#This Row],[Descuento]])</f>
        <v>262.10833333333335</v>
      </c>
      <c r="AA6404" s="5">
        <f>ORDENES[[#This Row],[Ventas Originales (con descuento)]]/ORDENES[[#This Row],[Cantidad]]</f>
        <v>157.26499999999999</v>
      </c>
      <c r="AB6404" s="5">
        <f>ORDENES[[#This Row],[Ventas Originales (con descuento)]]-(ORDENES[[#This Row],[Ganancias]])</f>
        <v>398.40999999999997</v>
      </c>
    </row>
    <row r="6405" spans="1:28" x14ac:dyDescent="0.35">
      <c r="A6405" t="s">
        <v>7715</v>
      </c>
      <c r="B6405" t="s">
        <v>39</v>
      </c>
      <c r="C6405" t="s">
        <v>1</v>
      </c>
      <c r="D6405" t="s">
        <v>385</v>
      </c>
      <c r="E6405" t="s">
        <v>257</v>
      </c>
      <c r="F6405" s="1">
        <v>43196</v>
      </c>
      <c r="G6405" t="s">
        <v>7613</v>
      </c>
      <c r="H6405" t="s">
        <v>6765</v>
      </c>
      <c r="I6405">
        <v>19143</v>
      </c>
      <c r="J6405" t="s">
        <v>2176</v>
      </c>
      <c r="K6405" t="s">
        <v>1887</v>
      </c>
      <c r="L6405" t="s">
        <v>1882</v>
      </c>
      <c r="M6405" s="1">
        <v>43198</v>
      </c>
      <c r="N6405" t="s">
        <v>1891</v>
      </c>
      <c r="O6405" t="s">
        <v>7675</v>
      </c>
      <c r="P6405" t="s">
        <v>1888</v>
      </c>
      <c r="Q6405" t="s">
        <v>7675</v>
      </c>
      <c r="R6405" t="s">
        <v>1871</v>
      </c>
      <c r="S6405">
        <v>1</v>
      </c>
      <c r="T6405" s="2">
        <v>0.4</v>
      </c>
      <c r="U6405" s="5">
        <v>-36.11</v>
      </c>
      <c r="V6405" s="5">
        <f>ORDENES[[#This Row],[Ventas sin descuento]]-ORDENES[[#This Row],[costos estimados]]</f>
        <v>67.063333333333333</v>
      </c>
      <c r="W6405">
        <v>3</v>
      </c>
      <c r="X6405" s="5">
        <v>154.76</v>
      </c>
      <c r="Y6405" s="5">
        <f>ORDENES[[#This Row],[Ventas Originales (con descuento)]]/(1-ORDENES[[#This Row],[Descuento]])</f>
        <v>257.93333333333334</v>
      </c>
      <c r="Z6405" s="5">
        <f>ORDENES[[#This Row],[Ventas Originales (con descuento)]]/ORDENES[[#This Row],[Cantidad]]/(1-ORDENES[[#This Row],[Descuento]])</f>
        <v>85.977777777777774</v>
      </c>
      <c r="AA6405" s="5">
        <f>ORDENES[[#This Row],[Ventas Originales (con descuento)]]/ORDENES[[#This Row],[Cantidad]]</f>
        <v>51.586666666666666</v>
      </c>
      <c r="AB6405" s="5">
        <f>ORDENES[[#This Row],[Ventas Originales (con descuento)]]-(ORDENES[[#This Row],[Ganancias]])</f>
        <v>190.87</v>
      </c>
    </row>
    <row r="6406" spans="1:28" x14ac:dyDescent="0.35">
      <c r="A6406" t="s">
        <v>7715</v>
      </c>
      <c r="B6406" t="s">
        <v>83</v>
      </c>
      <c r="C6406" t="s">
        <v>1</v>
      </c>
      <c r="D6406" t="s">
        <v>556</v>
      </c>
      <c r="E6406" t="s">
        <v>102</v>
      </c>
      <c r="F6406" s="1">
        <v>44244</v>
      </c>
      <c r="G6406" t="s">
        <v>7613</v>
      </c>
      <c r="H6406" t="s">
        <v>6761</v>
      </c>
      <c r="I6406">
        <v>45373</v>
      </c>
      <c r="J6406" t="s">
        <v>2188</v>
      </c>
      <c r="K6406" t="s">
        <v>1887</v>
      </c>
      <c r="L6406" t="s">
        <v>1882</v>
      </c>
      <c r="M6406" s="1">
        <v>44247</v>
      </c>
      <c r="N6406" t="s">
        <v>1891</v>
      </c>
      <c r="O6406" t="s">
        <v>7675</v>
      </c>
      <c r="P6406" t="s">
        <v>1907</v>
      </c>
      <c r="Q6406" t="s">
        <v>7675</v>
      </c>
      <c r="R6406" t="s">
        <v>1871</v>
      </c>
      <c r="S6406">
        <v>2</v>
      </c>
      <c r="T6406" s="2">
        <v>0.4</v>
      </c>
      <c r="U6406" s="5">
        <v>-106.39</v>
      </c>
      <c r="V6406" s="5">
        <f>ORDENES[[#This Row],[Ventas sin descuento]]-ORDENES[[#This Row],[costos estimados]]</f>
        <v>197.59000000000003</v>
      </c>
      <c r="W6406">
        <v>5</v>
      </c>
      <c r="X6406" s="5">
        <v>455.97</v>
      </c>
      <c r="Y6406" s="5">
        <f>ORDENES[[#This Row],[Ventas Originales (con descuento)]]/(1-ORDENES[[#This Row],[Descuento]])</f>
        <v>759.95</v>
      </c>
      <c r="Z6406" s="5">
        <f>ORDENES[[#This Row],[Ventas Originales (con descuento)]]/ORDENES[[#This Row],[Cantidad]]/(1-ORDENES[[#This Row],[Descuento]])</f>
        <v>151.99</v>
      </c>
      <c r="AA6406" s="5">
        <f>ORDENES[[#This Row],[Ventas Originales (con descuento)]]/ORDENES[[#This Row],[Cantidad]]</f>
        <v>91.194000000000003</v>
      </c>
      <c r="AB6406" s="5">
        <f>ORDENES[[#This Row],[Ventas Originales (con descuento)]]-(ORDENES[[#This Row],[Ganancias]])</f>
        <v>562.36</v>
      </c>
    </row>
    <row r="6407" spans="1:28" x14ac:dyDescent="0.35">
      <c r="A6407" t="s">
        <v>7715</v>
      </c>
      <c r="B6407" t="s">
        <v>376</v>
      </c>
      <c r="C6407" t="s">
        <v>1</v>
      </c>
      <c r="D6407" t="s">
        <v>557</v>
      </c>
      <c r="E6407" t="s">
        <v>18</v>
      </c>
      <c r="F6407" s="1">
        <v>44499</v>
      </c>
      <c r="G6407" t="s">
        <v>7613</v>
      </c>
      <c r="H6407" t="s">
        <v>6766</v>
      </c>
      <c r="I6407">
        <v>40475</v>
      </c>
      <c r="J6407" t="s">
        <v>2485</v>
      </c>
      <c r="K6407" t="s">
        <v>1859</v>
      </c>
      <c r="L6407" t="s">
        <v>1882</v>
      </c>
      <c r="M6407" s="1">
        <v>44501</v>
      </c>
      <c r="N6407" t="s">
        <v>1891</v>
      </c>
      <c r="O6407" t="s">
        <v>7675</v>
      </c>
      <c r="P6407" t="s">
        <v>1862</v>
      </c>
      <c r="Q6407" t="s">
        <v>7675</v>
      </c>
      <c r="R6407" t="s">
        <v>1864</v>
      </c>
      <c r="S6407">
        <v>1</v>
      </c>
      <c r="T6407" s="2">
        <v>0</v>
      </c>
      <c r="U6407" s="5">
        <v>9.16</v>
      </c>
      <c r="V6407" s="5">
        <f>ORDENES[[#This Row],[Ventas sin descuento]]-ORDENES[[#This Row],[costos estimados]]</f>
        <v>9.16</v>
      </c>
      <c r="W6407">
        <v>1</v>
      </c>
      <c r="X6407" s="5">
        <v>33.94</v>
      </c>
      <c r="Y6407" s="5">
        <f>ORDENES[[#This Row],[Ventas Originales (con descuento)]]/(1-ORDENES[[#This Row],[Descuento]])</f>
        <v>33.94</v>
      </c>
      <c r="Z6407" s="5">
        <f>ORDENES[[#This Row],[Ventas Originales (con descuento)]]/ORDENES[[#This Row],[Cantidad]]/(1-ORDENES[[#This Row],[Descuento]])</f>
        <v>33.94</v>
      </c>
      <c r="AA6407" s="5">
        <f>ORDENES[[#This Row],[Ventas Originales (con descuento)]]/ORDENES[[#This Row],[Cantidad]]</f>
        <v>33.94</v>
      </c>
      <c r="AB6407" s="5">
        <f>ORDENES[[#This Row],[Ventas Originales (con descuento)]]-(ORDENES[[#This Row],[Ganancias]])</f>
        <v>24.779999999999998</v>
      </c>
    </row>
    <row r="6408" spans="1:28" x14ac:dyDescent="0.35">
      <c r="A6408" t="s">
        <v>7715</v>
      </c>
      <c r="B6408" t="s">
        <v>140</v>
      </c>
      <c r="C6408" t="s">
        <v>1</v>
      </c>
      <c r="D6408" t="s">
        <v>294</v>
      </c>
      <c r="E6408" t="s">
        <v>41</v>
      </c>
      <c r="F6408" s="1">
        <v>44090</v>
      </c>
      <c r="G6408" t="s">
        <v>7598</v>
      </c>
      <c r="H6408" t="s">
        <v>6767</v>
      </c>
      <c r="I6408">
        <v>31907</v>
      </c>
      <c r="J6408" t="s">
        <v>1223</v>
      </c>
      <c r="K6408" t="s">
        <v>1859</v>
      </c>
      <c r="L6408" t="s">
        <v>1882</v>
      </c>
      <c r="M6408" s="1">
        <v>44092</v>
      </c>
      <c r="N6408" t="s">
        <v>1891</v>
      </c>
      <c r="O6408" t="s">
        <v>7675</v>
      </c>
      <c r="P6408" t="s">
        <v>1918</v>
      </c>
      <c r="Q6408" t="s">
        <v>7675</v>
      </c>
      <c r="R6408" t="s">
        <v>1864</v>
      </c>
      <c r="S6408">
        <v>1</v>
      </c>
      <c r="T6408" s="2">
        <v>0</v>
      </c>
      <c r="U6408" s="5">
        <v>30.45</v>
      </c>
      <c r="V6408" s="5">
        <f>ORDENES[[#This Row],[Ventas sin descuento]]-ORDENES[[#This Row],[costos estimados]]</f>
        <v>30.450000000000003</v>
      </c>
      <c r="W6408">
        <v>2</v>
      </c>
      <c r="X6408" s="5">
        <v>121.78</v>
      </c>
      <c r="Y6408" s="5">
        <f>ORDENES[[#This Row],[Ventas Originales (con descuento)]]/(1-ORDENES[[#This Row],[Descuento]])</f>
        <v>121.78</v>
      </c>
      <c r="Z6408" s="5">
        <f>ORDENES[[#This Row],[Ventas Originales (con descuento)]]/ORDENES[[#This Row],[Cantidad]]/(1-ORDENES[[#This Row],[Descuento]])</f>
        <v>60.89</v>
      </c>
      <c r="AA6408" s="5">
        <f>ORDENES[[#This Row],[Ventas Originales (con descuento)]]/ORDENES[[#This Row],[Cantidad]]</f>
        <v>60.89</v>
      </c>
      <c r="AB6408" s="5">
        <f>ORDENES[[#This Row],[Ventas Originales (con descuento)]]-(ORDENES[[#This Row],[Ganancias]])</f>
        <v>91.33</v>
      </c>
    </row>
    <row r="6409" spans="1:28" x14ac:dyDescent="0.35">
      <c r="A6409" t="s">
        <v>7715</v>
      </c>
      <c r="B6409" t="s">
        <v>140</v>
      </c>
      <c r="C6409" t="s">
        <v>1</v>
      </c>
      <c r="D6409" t="s">
        <v>2910</v>
      </c>
      <c r="E6409" t="s">
        <v>152</v>
      </c>
      <c r="F6409" s="1">
        <v>44288</v>
      </c>
      <c r="G6409" t="s">
        <v>7613</v>
      </c>
      <c r="H6409" t="s">
        <v>6768</v>
      </c>
      <c r="I6409">
        <v>31907</v>
      </c>
      <c r="J6409" t="s">
        <v>1273</v>
      </c>
      <c r="K6409" t="s">
        <v>1859</v>
      </c>
      <c r="L6409" t="s">
        <v>1882</v>
      </c>
      <c r="M6409" s="1">
        <v>44290</v>
      </c>
      <c r="N6409" t="s">
        <v>1891</v>
      </c>
      <c r="O6409" t="s">
        <v>7675</v>
      </c>
      <c r="P6409" t="s">
        <v>1918</v>
      </c>
      <c r="Q6409" t="s">
        <v>7675</v>
      </c>
      <c r="R6409" t="s">
        <v>1871</v>
      </c>
      <c r="S6409">
        <v>1</v>
      </c>
      <c r="T6409" s="2">
        <v>0</v>
      </c>
      <c r="U6409" s="5">
        <v>70.010000000000005</v>
      </c>
      <c r="V6409" s="5">
        <f>ORDENES[[#This Row],[Ventas sin descuento]]-ORDENES[[#This Row],[costos estimados]]</f>
        <v>70.009999999999991</v>
      </c>
      <c r="W6409">
        <v>2</v>
      </c>
      <c r="X6409" s="5">
        <v>411.8</v>
      </c>
      <c r="Y6409" s="5">
        <f>ORDENES[[#This Row],[Ventas Originales (con descuento)]]/(1-ORDENES[[#This Row],[Descuento]])</f>
        <v>411.8</v>
      </c>
      <c r="Z6409" s="5">
        <f>ORDENES[[#This Row],[Ventas Originales (con descuento)]]/ORDENES[[#This Row],[Cantidad]]/(1-ORDENES[[#This Row],[Descuento]])</f>
        <v>205.9</v>
      </c>
      <c r="AA6409" s="5">
        <f>ORDENES[[#This Row],[Ventas Originales (con descuento)]]/ORDENES[[#This Row],[Cantidad]]</f>
        <v>205.9</v>
      </c>
      <c r="AB6409" s="5">
        <f>ORDENES[[#This Row],[Ventas Originales (con descuento)]]-(ORDENES[[#This Row],[Ganancias]])</f>
        <v>341.79</v>
      </c>
    </row>
    <row r="6410" spans="1:28" x14ac:dyDescent="0.35">
      <c r="A6410" t="s">
        <v>7715</v>
      </c>
      <c r="B6410" t="s">
        <v>2367</v>
      </c>
      <c r="C6410" t="s">
        <v>1</v>
      </c>
      <c r="D6410" t="s">
        <v>2994</v>
      </c>
      <c r="E6410" t="s">
        <v>4</v>
      </c>
      <c r="F6410" s="1">
        <v>43454</v>
      </c>
      <c r="G6410" t="s">
        <v>7613</v>
      </c>
      <c r="H6410" t="s">
        <v>6769</v>
      </c>
      <c r="I6410">
        <v>22801</v>
      </c>
      <c r="J6410" t="s">
        <v>1474</v>
      </c>
      <c r="K6410" t="s">
        <v>1859</v>
      </c>
      <c r="L6410" t="s">
        <v>1882</v>
      </c>
      <c r="M6410" s="1">
        <v>43455</v>
      </c>
      <c r="N6410" t="s">
        <v>1891</v>
      </c>
      <c r="O6410" t="s">
        <v>7675</v>
      </c>
      <c r="P6410" t="s">
        <v>1900</v>
      </c>
      <c r="Q6410" t="s">
        <v>7675</v>
      </c>
      <c r="R6410" t="s">
        <v>1871</v>
      </c>
      <c r="S6410">
        <v>1</v>
      </c>
      <c r="T6410" s="2">
        <v>0</v>
      </c>
      <c r="U6410" s="5">
        <v>100.12</v>
      </c>
      <c r="V6410" s="5">
        <f>ORDENES[[#This Row],[Ventas sin descuento]]-ORDENES[[#This Row],[costos estimados]]</f>
        <v>100.12</v>
      </c>
      <c r="W6410">
        <v>2</v>
      </c>
      <c r="X6410" s="5">
        <v>455.1</v>
      </c>
      <c r="Y6410" s="5">
        <f>ORDENES[[#This Row],[Ventas Originales (con descuento)]]/(1-ORDENES[[#This Row],[Descuento]])</f>
        <v>455.1</v>
      </c>
      <c r="Z6410" s="5">
        <f>ORDENES[[#This Row],[Ventas Originales (con descuento)]]/ORDENES[[#This Row],[Cantidad]]/(1-ORDENES[[#This Row],[Descuento]])</f>
        <v>227.55</v>
      </c>
      <c r="AA6410" s="5">
        <f>ORDENES[[#This Row],[Ventas Originales (con descuento)]]/ORDENES[[#This Row],[Cantidad]]</f>
        <v>227.55</v>
      </c>
      <c r="AB6410" s="5">
        <f>ORDENES[[#This Row],[Ventas Originales (con descuento)]]-(ORDENES[[#This Row],[Ganancias]])</f>
        <v>354.98</v>
      </c>
    </row>
    <row r="6411" spans="1:28" x14ac:dyDescent="0.35">
      <c r="A6411" t="s">
        <v>7715</v>
      </c>
      <c r="B6411" t="s">
        <v>2367</v>
      </c>
      <c r="C6411" t="s">
        <v>1</v>
      </c>
      <c r="D6411" t="s">
        <v>2994</v>
      </c>
      <c r="E6411" t="s">
        <v>17</v>
      </c>
      <c r="F6411" s="1">
        <v>43454</v>
      </c>
      <c r="G6411" t="s">
        <v>7613</v>
      </c>
      <c r="H6411" t="s">
        <v>6769</v>
      </c>
      <c r="I6411">
        <v>22801</v>
      </c>
      <c r="J6411" t="s">
        <v>2995</v>
      </c>
      <c r="K6411" t="s">
        <v>1859</v>
      </c>
      <c r="L6411" t="s">
        <v>1882</v>
      </c>
      <c r="M6411" s="1">
        <v>43455</v>
      </c>
      <c r="N6411" t="s">
        <v>1891</v>
      </c>
      <c r="O6411" t="s">
        <v>7675</v>
      </c>
      <c r="P6411" t="s">
        <v>1900</v>
      </c>
      <c r="Q6411" t="s">
        <v>7675</v>
      </c>
      <c r="R6411" t="s">
        <v>1871</v>
      </c>
      <c r="S6411">
        <v>1</v>
      </c>
      <c r="T6411" s="2">
        <v>0</v>
      </c>
      <c r="U6411" s="5">
        <v>493.79</v>
      </c>
      <c r="V6411" s="5">
        <f>ORDENES[[#This Row],[Ventas sin descuento]]-ORDENES[[#This Row],[costos estimados]]</f>
        <v>493.78999999999996</v>
      </c>
      <c r="W6411">
        <v>7</v>
      </c>
      <c r="X6411" s="5">
        <v>2244.48</v>
      </c>
      <c r="Y6411" s="5">
        <f>ORDENES[[#This Row],[Ventas Originales (con descuento)]]/(1-ORDENES[[#This Row],[Descuento]])</f>
        <v>2244.48</v>
      </c>
      <c r="Z6411" s="5">
        <f>ORDENES[[#This Row],[Ventas Originales (con descuento)]]/ORDENES[[#This Row],[Cantidad]]/(1-ORDENES[[#This Row],[Descuento]])</f>
        <v>320.64</v>
      </c>
      <c r="AA6411" s="5">
        <f>ORDENES[[#This Row],[Ventas Originales (con descuento)]]/ORDENES[[#This Row],[Cantidad]]</f>
        <v>320.64</v>
      </c>
      <c r="AB6411" s="5">
        <f>ORDENES[[#This Row],[Ventas Originales (con descuento)]]-(ORDENES[[#This Row],[Ganancias]])</f>
        <v>1750.69</v>
      </c>
    </row>
    <row r="6412" spans="1:28" x14ac:dyDescent="0.35">
      <c r="A6412" t="s">
        <v>7715</v>
      </c>
      <c r="B6412" t="s">
        <v>2102</v>
      </c>
      <c r="C6412" t="s">
        <v>1</v>
      </c>
      <c r="D6412" t="s">
        <v>2335</v>
      </c>
      <c r="E6412" t="s">
        <v>11</v>
      </c>
      <c r="F6412" s="1">
        <v>44471</v>
      </c>
      <c r="G6412" t="s">
        <v>7598</v>
      </c>
      <c r="H6412" t="s">
        <v>6770</v>
      </c>
      <c r="I6412">
        <v>37918</v>
      </c>
      <c r="J6412" t="s">
        <v>3545</v>
      </c>
      <c r="K6412" t="s">
        <v>1859</v>
      </c>
      <c r="L6412" t="s">
        <v>1882</v>
      </c>
      <c r="M6412" s="1">
        <v>44474</v>
      </c>
      <c r="N6412" t="s">
        <v>1891</v>
      </c>
      <c r="O6412" t="s">
        <v>7675</v>
      </c>
      <c r="P6412" t="s">
        <v>1901</v>
      </c>
      <c r="Q6412" t="s">
        <v>7675</v>
      </c>
      <c r="R6412" t="s">
        <v>1873</v>
      </c>
      <c r="S6412">
        <v>2</v>
      </c>
      <c r="T6412" s="2">
        <v>0.2</v>
      </c>
      <c r="U6412" s="5">
        <v>1.57</v>
      </c>
      <c r="V6412" s="5">
        <f>ORDENES[[#This Row],[Ventas sin descuento]]-ORDENES[[#This Row],[costos estimados]]</f>
        <v>3.9849999999999994</v>
      </c>
      <c r="W6412">
        <v>1</v>
      </c>
      <c r="X6412" s="5">
        <v>9.66</v>
      </c>
      <c r="Y6412" s="5">
        <f>ORDENES[[#This Row],[Ventas Originales (con descuento)]]/(1-ORDENES[[#This Row],[Descuento]])</f>
        <v>12.074999999999999</v>
      </c>
      <c r="Z6412" s="5">
        <f>ORDENES[[#This Row],[Ventas Originales (con descuento)]]/ORDENES[[#This Row],[Cantidad]]/(1-ORDENES[[#This Row],[Descuento]])</f>
        <v>12.074999999999999</v>
      </c>
      <c r="AA6412" s="5">
        <f>ORDENES[[#This Row],[Ventas Originales (con descuento)]]/ORDENES[[#This Row],[Cantidad]]</f>
        <v>9.66</v>
      </c>
      <c r="AB6412" s="5">
        <f>ORDENES[[#This Row],[Ventas Originales (con descuento)]]-(ORDENES[[#This Row],[Ganancias]])</f>
        <v>8.09</v>
      </c>
    </row>
    <row r="6413" spans="1:28" x14ac:dyDescent="0.35">
      <c r="A6413" t="s">
        <v>7715</v>
      </c>
      <c r="B6413" t="s">
        <v>2102</v>
      </c>
      <c r="C6413" t="s">
        <v>1</v>
      </c>
      <c r="D6413" t="s">
        <v>2335</v>
      </c>
      <c r="E6413" t="s">
        <v>11</v>
      </c>
      <c r="F6413" s="1">
        <v>44471</v>
      </c>
      <c r="G6413" t="s">
        <v>7598</v>
      </c>
      <c r="H6413" t="s">
        <v>6770</v>
      </c>
      <c r="I6413">
        <v>37918</v>
      </c>
      <c r="J6413" t="s">
        <v>2809</v>
      </c>
      <c r="K6413" t="s">
        <v>1859</v>
      </c>
      <c r="L6413" t="s">
        <v>1882</v>
      </c>
      <c r="M6413" s="1">
        <v>44474</v>
      </c>
      <c r="N6413" t="s">
        <v>1891</v>
      </c>
      <c r="O6413" t="s">
        <v>7675</v>
      </c>
      <c r="P6413" t="s">
        <v>1901</v>
      </c>
      <c r="Q6413" t="s">
        <v>7675</v>
      </c>
      <c r="R6413" t="s">
        <v>1873</v>
      </c>
      <c r="S6413">
        <v>2</v>
      </c>
      <c r="T6413" s="2">
        <v>0.2</v>
      </c>
      <c r="U6413" s="5">
        <v>1.33</v>
      </c>
      <c r="V6413" s="5">
        <f>ORDENES[[#This Row],[Ventas sin descuento]]-ORDENES[[#This Row],[costos estimados]]</f>
        <v>4.2824999999999989</v>
      </c>
      <c r="W6413">
        <v>2</v>
      </c>
      <c r="X6413" s="5">
        <v>11.81</v>
      </c>
      <c r="Y6413" s="5">
        <f>ORDENES[[#This Row],[Ventas Originales (con descuento)]]/(1-ORDENES[[#This Row],[Descuento]])</f>
        <v>14.762499999999999</v>
      </c>
      <c r="Z6413" s="5">
        <f>ORDENES[[#This Row],[Ventas Originales (con descuento)]]/ORDENES[[#This Row],[Cantidad]]/(1-ORDENES[[#This Row],[Descuento]])</f>
        <v>7.3812499999999996</v>
      </c>
      <c r="AA6413" s="5">
        <f>ORDENES[[#This Row],[Ventas Originales (con descuento)]]/ORDENES[[#This Row],[Cantidad]]</f>
        <v>5.9050000000000002</v>
      </c>
      <c r="AB6413" s="5">
        <f>ORDENES[[#This Row],[Ventas Originales (con descuento)]]-(ORDENES[[#This Row],[Ganancias]])</f>
        <v>10.48</v>
      </c>
    </row>
    <row r="6414" spans="1:28" x14ac:dyDescent="0.35">
      <c r="A6414" t="s">
        <v>7715</v>
      </c>
      <c r="B6414" t="s">
        <v>2102</v>
      </c>
      <c r="C6414" t="s">
        <v>1</v>
      </c>
      <c r="D6414" t="s">
        <v>2335</v>
      </c>
      <c r="E6414" t="s">
        <v>11</v>
      </c>
      <c r="F6414" s="1">
        <v>44471</v>
      </c>
      <c r="G6414" t="s">
        <v>7598</v>
      </c>
      <c r="H6414" t="s">
        <v>6770</v>
      </c>
      <c r="I6414">
        <v>37918</v>
      </c>
      <c r="J6414" t="s">
        <v>2543</v>
      </c>
      <c r="K6414" t="s">
        <v>1859</v>
      </c>
      <c r="L6414" t="s">
        <v>1882</v>
      </c>
      <c r="M6414" s="1">
        <v>44474</v>
      </c>
      <c r="N6414" t="s">
        <v>1891</v>
      </c>
      <c r="O6414" t="s">
        <v>7675</v>
      </c>
      <c r="P6414" t="s">
        <v>1901</v>
      </c>
      <c r="Q6414" t="s">
        <v>7675</v>
      </c>
      <c r="R6414" t="s">
        <v>1873</v>
      </c>
      <c r="S6414">
        <v>2</v>
      </c>
      <c r="T6414" s="2">
        <v>0.2</v>
      </c>
      <c r="U6414" s="5">
        <v>5.93</v>
      </c>
      <c r="V6414" s="5">
        <f>ORDENES[[#This Row],[Ventas sin descuento]]-ORDENES[[#This Row],[costos estimados]]</f>
        <v>10.869999999999997</v>
      </c>
      <c r="W6414">
        <v>2</v>
      </c>
      <c r="X6414" s="5">
        <v>19.760000000000002</v>
      </c>
      <c r="Y6414" s="5">
        <f>ORDENES[[#This Row],[Ventas Originales (con descuento)]]/(1-ORDENES[[#This Row],[Descuento]])</f>
        <v>24.7</v>
      </c>
      <c r="Z6414" s="5">
        <f>ORDENES[[#This Row],[Ventas Originales (con descuento)]]/ORDENES[[#This Row],[Cantidad]]/(1-ORDENES[[#This Row],[Descuento]])</f>
        <v>12.35</v>
      </c>
      <c r="AA6414" s="5">
        <f>ORDENES[[#This Row],[Ventas Originales (con descuento)]]/ORDENES[[#This Row],[Cantidad]]</f>
        <v>9.8800000000000008</v>
      </c>
      <c r="AB6414" s="5">
        <f>ORDENES[[#This Row],[Ventas Originales (con descuento)]]-(ORDENES[[#This Row],[Ganancias]])</f>
        <v>13.830000000000002</v>
      </c>
    </row>
    <row r="6415" spans="1:28" x14ac:dyDescent="0.35">
      <c r="A6415" t="s">
        <v>7715</v>
      </c>
      <c r="B6415" t="s">
        <v>2102</v>
      </c>
      <c r="C6415" t="s">
        <v>1</v>
      </c>
      <c r="D6415" t="s">
        <v>2335</v>
      </c>
      <c r="E6415" t="s">
        <v>17</v>
      </c>
      <c r="F6415" s="1">
        <v>44471</v>
      </c>
      <c r="G6415" t="s">
        <v>7598</v>
      </c>
      <c r="H6415" t="s">
        <v>6770</v>
      </c>
      <c r="I6415">
        <v>37918</v>
      </c>
      <c r="J6415" t="s">
        <v>1706</v>
      </c>
      <c r="K6415" t="s">
        <v>1859</v>
      </c>
      <c r="L6415" t="s">
        <v>1882</v>
      </c>
      <c r="M6415" s="1">
        <v>44474</v>
      </c>
      <c r="N6415" t="s">
        <v>1891</v>
      </c>
      <c r="O6415" t="s">
        <v>7675</v>
      </c>
      <c r="P6415" t="s">
        <v>1901</v>
      </c>
      <c r="Q6415" t="s">
        <v>7675</v>
      </c>
      <c r="R6415" t="s">
        <v>1871</v>
      </c>
      <c r="S6415">
        <v>2</v>
      </c>
      <c r="T6415" s="2">
        <v>0.4</v>
      </c>
      <c r="U6415" s="5">
        <v>-1002.78</v>
      </c>
      <c r="V6415" s="5">
        <f>ORDENES[[#This Row],[Ventas sin descuento]]-ORDENES[[#This Row],[costos estimados]]</f>
        <v>539.96666666666715</v>
      </c>
      <c r="W6415">
        <v>7</v>
      </c>
      <c r="X6415" s="5">
        <v>2314.12</v>
      </c>
      <c r="Y6415" s="5">
        <f>ORDENES[[#This Row],[Ventas Originales (con descuento)]]/(1-ORDENES[[#This Row],[Descuento]])</f>
        <v>3856.8666666666668</v>
      </c>
      <c r="Z6415" s="5">
        <f>ORDENES[[#This Row],[Ventas Originales (con descuento)]]/ORDENES[[#This Row],[Cantidad]]/(1-ORDENES[[#This Row],[Descuento]])</f>
        <v>550.98095238095243</v>
      </c>
      <c r="AA6415" s="5">
        <f>ORDENES[[#This Row],[Ventas Originales (con descuento)]]/ORDENES[[#This Row],[Cantidad]]</f>
        <v>330.58857142857141</v>
      </c>
      <c r="AB6415" s="5">
        <f>ORDENES[[#This Row],[Ventas Originales (con descuento)]]-(ORDENES[[#This Row],[Ganancias]])</f>
        <v>3316.8999999999996</v>
      </c>
    </row>
    <row r="6416" spans="1:28" x14ac:dyDescent="0.35">
      <c r="A6416" t="s">
        <v>7715</v>
      </c>
      <c r="B6416" t="s">
        <v>22</v>
      </c>
      <c r="C6416" t="s">
        <v>1</v>
      </c>
      <c r="D6416" t="s">
        <v>2228</v>
      </c>
      <c r="E6416" t="s">
        <v>46</v>
      </c>
      <c r="F6416" s="1">
        <v>44325</v>
      </c>
      <c r="G6416" t="s">
        <v>7613</v>
      </c>
      <c r="H6416" t="s">
        <v>6771</v>
      </c>
      <c r="I6416">
        <v>98105</v>
      </c>
      <c r="J6416" t="s">
        <v>7716</v>
      </c>
      <c r="K6416" t="s">
        <v>1865</v>
      </c>
      <c r="L6416" t="s">
        <v>1882</v>
      </c>
      <c r="M6416" s="1">
        <v>44327</v>
      </c>
      <c r="N6416" t="s">
        <v>1891</v>
      </c>
      <c r="O6416" t="s">
        <v>7675</v>
      </c>
      <c r="P6416" t="s">
        <v>1880</v>
      </c>
      <c r="Q6416" t="s">
        <v>7675</v>
      </c>
      <c r="R6416" t="s">
        <v>1871</v>
      </c>
      <c r="S6416">
        <v>1</v>
      </c>
      <c r="T6416" s="2">
        <v>0</v>
      </c>
      <c r="U6416" s="5">
        <v>63.11</v>
      </c>
      <c r="V6416" s="5">
        <f>ORDENES[[#This Row],[Ventas sin descuento]]-ORDENES[[#This Row],[costos estimados]]</f>
        <v>63.110000000000014</v>
      </c>
      <c r="W6416">
        <v>1</v>
      </c>
      <c r="X6416" s="5">
        <v>286.85000000000002</v>
      </c>
      <c r="Y6416" s="5">
        <f>ORDENES[[#This Row],[Ventas Originales (con descuento)]]/(1-ORDENES[[#This Row],[Descuento]])</f>
        <v>286.85000000000002</v>
      </c>
      <c r="Z6416" s="5">
        <f>ORDENES[[#This Row],[Ventas Originales (con descuento)]]/ORDENES[[#This Row],[Cantidad]]/(1-ORDENES[[#This Row],[Descuento]])</f>
        <v>286.85000000000002</v>
      </c>
      <c r="AA6416" s="5">
        <f>ORDENES[[#This Row],[Ventas Originales (con descuento)]]/ORDENES[[#This Row],[Cantidad]]</f>
        <v>286.85000000000002</v>
      </c>
      <c r="AB6416" s="5">
        <f>ORDENES[[#This Row],[Ventas Originales (con descuento)]]-(ORDENES[[#This Row],[Ganancias]])</f>
        <v>223.74</v>
      </c>
    </row>
    <row r="6417" spans="1:28" x14ac:dyDescent="0.35">
      <c r="A6417" t="s">
        <v>7715</v>
      </c>
      <c r="B6417" t="s">
        <v>5</v>
      </c>
      <c r="C6417" t="s">
        <v>1</v>
      </c>
      <c r="D6417" t="s">
        <v>2986</v>
      </c>
      <c r="E6417" t="s">
        <v>245</v>
      </c>
      <c r="F6417" s="1">
        <v>43450</v>
      </c>
      <c r="G6417" t="s">
        <v>7613</v>
      </c>
      <c r="H6417" t="s">
        <v>6772</v>
      </c>
      <c r="I6417">
        <v>90049</v>
      </c>
      <c r="J6417" t="s">
        <v>1751</v>
      </c>
      <c r="K6417" t="s">
        <v>1865</v>
      </c>
      <c r="L6417" t="s">
        <v>1882</v>
      </c>
      <c r="M6417" s="1">
        <v>43451</v>
      </c>
      <c r="N6417" t="s">
        <v>1891</v>
      </c>
      <c r="O6417" t="s">
        <v>7675</v>
      </c>
      <c r="P6417" t="s">
        <v>1867</v>
      </c>
      <c r="Q6417" t="s">
        <v>7675</v>
      </c>
      <c r="R6417" t="s">
        <v>1873</v>
      </c>
      <c r="S6417">
        <v>1</v>
      </c>
      <c r="T6417" s="2">
        <v>0</v>
      </c>
      <c r="U6417" s="5">
        <v>14.67</v>
      </c>
      <c r="V6417" s="5">
        <f>ORDENES[[#This Row],[Ventas sin descuento]]-ORDENES[[#This Row],[costos estimados]]</f>
        <v>14.670000000000002</v>
      </c>
      <c r="W6417">
        <v>2</v>
      </c>
      <c r="X6417" s="5">
        <v>44.46</v>
      </c>
      <c r="Y6417" s="5">
        <f>ORDENES[[#This Row],[Ventas Originales (con descuento)]]/(1-ORDENES[[#This Row],[Descuento]])</f>
        <v>44.46</v>
      </c>
      <c r="Z6417" s="5">
        <f>ORDENES[[#This Row],[Ventas Originales (con descuento)]]/ORDENES[[#This Row],[Cantidad]]/(1-ORDENES[[#This Row],[Descuento]])</f>
        <v>22.23</v>
      </c>
      <c r="AA6417" s="5">
        <f>ORDENES[[#This Row],[Ventas Originales (con descuento)]]/ORDENES[[#This Row],[Cantidad]]</f>
        <v>22.23</v>
      </c>
      <c r="AB6417" s="5">
        <f>ORDENES[[#This Row],[Ventas Originales (con descuento)]]-(ORDENES[[#This Row],[Ganancias]])</f>
        <v>29.79</v>
      </c>
    </row>
    <row r="6418" spans="1:28" x14ac:dyDescent="0.35">
      <c r="A6418" t="s">
        <v>7715</v>
      </c>
      <c r="B6418" t="s">
        <v>1999</v>
      </c>
      <c r="C6418" t="s">
        <v>1</v>
      </c>
      <c r="D6418" t="s">
        <v>304</v>
      </c>
      <c r="E6418" t="s">
        <v>503</v>
      </c>
      <c r="F6418" s="1">
        <v>43139</v>
      </c>
      <c r="G6418" t="s">
        <v>7613</v>
      </c>
      <c r="H6418" t="s">
        <v>6773</v>
      </c>
      <c r="I6418">
        <v>89031</v>
      </c>
      <c r="J6418" t="s">
        <v>2000</v>
      </c>
      <c r="K6418" t="s">
        <v>1865</v>
      </c>
      <c r="L6418" t="s">
        <v>1882</v>
      </c>
      <c r="M6418" s="1">
        <v>43140</v>
      </c>
      <c r="N6418" t="s">
        <v>1891</v>
      </c>
      <c r="O6418" t="s">
        <v>7675</v>
      </c>
      <c r="P6418" t="s">
        <v>1920</v>
      </c>
      <c r="Q6418" t="s">
        <v>7675</v>
      </c>
      <c r="R6418" t="s">
        <v>1873</v>
      </c>
      <c r="S6418">
        <v>1</v>
      </c>
      <c r="T6418" s="2">
        <v>0</v>
      </c>
      <c r="U6418" s="5">
        <v>5.53</v>
      </c>
      <c r="V6418" s="5">
        <f>ORDENES[[#This Row],[Ventas sin descuento]]-ORDENES[[#This Row],[costos estimados]]</f>
        <v>5.5299999999999994</v>
      </c>
      <c r="W6418">
        <v>2</v>
      </c>
      <c r="X6418" s="5">
        <v>14.56</v>
      </c>
      <c r="Y6418" s="5">
        <f>ORDENES[[#This Row],[Ventas Originales (con descuento)]]/(1-ORDENES[[#This Row],[Descuento]])</f>
        <v>14.56</v>
      </c>
      <c r="Z6418" s="5">
        <f>ORDENES[[#This Row],[Ventas Originales (con descuento)]]/ORDENES[[#This Row],[Cantidad]]/(1-ORDENES[[#This Row],[Descuento]])</f>
        <v>7.28</v>
      </c>
      <c r="AA6418" s="5">
        <f>ORDENES[[#This Row],[Ventas Originales (con descuento)]]/ORDENES[[#This Row],[Cantidad]]</f>
        <v>7.28</v>
      </c>
      <c r="AB6418" s="5">
        <f>ORDENES[[#This Row],[Ventas Originales (con descuento)]]-(ORDENES[[#This Row],[Ganancias]])</f>
        <v>9.0300000000000011</v>
      </c>
    </row>
    <row r="6419" spans="1:28" x14ac:dyDescent="0.35">
      <c r="A6419" t="s">
        <v>7715</v>
      </c>
      <c r="B6419" t="s">
        <v>5</v>
      </c>
      <c r="C6419" t="s">
        <v>1</v>
      </c>
      <c r="D6419" t="s">
        <v>2538</v>
      </c>
      <c r="E6419" t="s">
        <v>2450</v>
      </c>
      <c r="F6419" s="1">
        <v>44246</v>
      </c>
      <c r="G6419" t="s">
        <v>7613</v>
      </c>
      <c r="H6419" t="s">
        <v>6774</v>
      </c>
      <c r="I6419">
        <v>90045</v>
      </c>
      <c r="J6419" t="s">
        <v>2487</v>
      </c>
      <c r="K6419" t="s">
        <v>1865</v>
      </c>
      <c r="L6419" t="s">
        <v>1882</v>
      </c>
      <c r="M6419" s="1">
        <v>44247</v>
      </c>
      <c r="N6419" t="s">
        <v>1891</v>
      </c>
      <c r="O6419" t="s">
        <v>7675</v>
      </c>
      <c r="P6419" t="s">
        <v>1867</v>
      </c>
      <c r="Q6419" t="s">
        <v>7675</v>
      </c>
      <c r="R6419" t="s">
        <v>1873</v>
      </c>
      <c r="S6419">
        <v>1</v>
      </c>
      <c r="T6419" s="2">
        <v>0</v>
      </c>
      <c r="U6419" s="5">
        <v>12.06</v>
      </c>
      <c r="V6419" s="5">
        <f>ORDENES[[#This Row],[Ventas sin descuento]]-ORDENES[[#This Row],[costos estimados]]</f>
        <v>12.060000000000002</v>
      </c>
      <c r="W6419">
        <v>3</v>
      </c>
      <c r="X6419" s="5">
        <v>44.67</v>
      </c>
      <c r="Y6419" s="5">
        <f>ORDENES[[#This Row],[Ventas Originales (con descuento)]]/(1-ORDENES[[#This Row],[Descuento]])</f>
        <v>44.67</v>
      </c>
      <c r="Z6419" s="5">
        <f>ORDENES[[#This Row],[Ventas Originales (con descuento)]]/ORDENES[[#This Row],[Cantidad]]/(1-ORDENES[[#This Row],[Descuento]])</f>
        <v>14.89</v>
      </c>
      <c r="AA6419" s="5">
        <f>ORDENES[[#This Row],[Ventas Originales (con descuento)]]/ORDENES[[#This Row],[Cantidad]]</f>
        <v>14.89</v>
      </c>
      <c r="AB6419" s="5">
        <f>ORDENES[[#This Row],[Ventas Originales (con descuento)]]-(ORDENES[[#This Row],[Ganancias]])</f>
        <v>32.61</v>
      </c>
    </row>
    <row r="6420" spans="1:28" x14ac:dyDescent="0.35">
      <c r="A6420" t="s">
        <v>7715</v>
      </c>
      <c r="B6420" t="s">
        <v>32</v>
      </c>
      <c r="C6420" t="s">
        <v>1</v>
      </c>
      <c r="D6420" t="s">
        <v>3355</v>
      </c>
      <c r="E6420" t="s">
        <v>18</v>
      </c>
      <c r="F6420" s="1">
        <v>44530</v>
      </c>
      <c r="G6420" t="s">
        <v>7613</v>
      </c>
      <c r="H6420" t="s">
        <v>6775</v>
      </c>
      <c r="I6420">
        <v>94109</v>
      </c>
      <c r="J6420" t="s">
        <v>2310</v>
      </c>
      <c r="K6420" t="s">
        <v>1865</v>
      </c>
      <c r="L6420" t="s">
        <v>1882</v>
      </c>
      <c r="M6420" s="1">
        <v>44533</v>
      </c>
      <c r="N6420" t="s">
        <v>1891</v>
      </c>
      <c r="O6420" t="s">
        <v>7675</v>
      </c>
      <c r="P6420" t="s">
        <v>1867</v>
      </c>
      <c r="Q6420" t="s">
        <v>7675</v>
      </c>
      <c r="R6420" t="s">
        <v>1873</v>
      </c>
      <c r="S6420">
        <v>2</v>
      </c>
      <c r="T6420" s="2">
        <v>0</v>
      </c>
      <c r="U6420" s="5">
        <v>9.56</v>
      </c>
      <c r="V6420" s="5">
        <f>ORDENES[[#This Row],[Ventas sin descuento]]-ORDENES[[#This Row],[costos estimados]]</f>
        <v>9.5600000000000023</v>
      </c>
      <c r="W6420">
        <v>3</v>
      </c>
      <c r="X6420" s="5">
        <v>25.83</v>
      </c>
      <c r="Y6420" s="5">
        <f>ORDENES[[#This Row],[Ventas Originales (con descuento)]]/(1-ORDENES[[#This Row],[Descuento]])</f>
        <v>25.83</v>
      </c>
      <c r="Z6420" s="5">
        <f>ORDENES[[#This Row],[Ventas Originales (con descuento)]]/ORDENES[[#This Row],[Cantidad]]/(1-ORDENES[[#This Row],[Descuento]])</f>
        <v>8.61</v>
      </c>
      <c r="AA6420" s="5">
        <f>ORDENES[[#This Row],[Ventas Originales (con descuento)]]/ORDENES[[#This Row],[Cantidad]]</f>
        <v>8.61</v>
      </c>
      <c r="AB6420" s="5">
        <f>ORDENES[[#This Row],[Ventas Originales (con descuento)]]-(ORDENES[[#This Row],[Ganancias]])</f>
        <v>16.269999999999996</v>
      </c>
    </row>
    <row r="6421" spans="1:28" x14ac:dyDescent="0.35">
      <c r="A6421" t="s">
        <v>7715</v>
      </c>
      <c r="B6421" t="s">
        <v>32</v>
      </c>
      <c r="C6421" t="s">
        <v>1</v>
      </c>
      <c r="D6421" t="s">
        <v>2446</v>
      </c>
      <c r="E6421" t="s">
        <v>56</v>
      </c>
      <c r="F6421" s="1">
        <v>43996</v>
      </c>
      <c r="G6421" t="s">
        <v>7613</v>
      </c>
      <c r="H6421" t="s">
        <v>6776</v>
      </c>
      <c r="I6421">
        <v>94122</v>
      </c>
      <c r="J6421" t="s">
        <v>1525</v>
      </c>
      <c r="K6421" t="s">
        <v>1865</v>
      </c>
      <c r="L6421" t="s">
        <v>1882</v>
      </c>
      <c r="M6421" s="1">
        <v>43999</v>
      </c>
      <c r="N6421" t="s">
        <v>1891</v>
      </c>
      <c r="O6421" t="s">
        <v>7675</v>
      </c>
      <c r="P6421" t="s">
        <v>1867</v>
      </c>
      <c r="Q6421" t="s">
        <v>7675</v>
      </c>
      <c r="R6421" t="s">
        <v>1873</v>
      </c>
      <c r="S6421">
        <v>2</v>
      </c>
      <c r="T6421" s="2">
        <v>0</v>
      </c>
      <c r="U6421" s="5">
        <v>4.0999999999999996</v>
      </c>
      <c r="V6421" s="5">
        <f>ORDENES[[#This Row],[Ventas sin descuento]]-ORDENES[[#This Row],[costos estimados]]</f>
        <v>4.0999999999999996</v>
      </c>
      <c r="W6421">
        <v>3</v>
      </c>
      <c r="X6421" s="5">
        <v>8.73</v>
      </c>
      <c r="Y6421" s="5">
        <f>ORDENES[[#This Row],[Ventas Originales (con descuento)]]/(1-ORDENES[[#This Row],[Descuento]])</f>
        <v>8.73</v>
      </c>
      <c r="Z6421" s="5">
        <f>ORDENES[[#This Row],[Ventas Originales (con descuento)]]/ORDENES[[#This Row],[Cantidad]]/(1-ORDENES[[#This Row],[Descuento]])</f>
        <v>2.91</v>
      </c>
      <c r="AA6421" s="5">
        <f>ORDENES[[#This Row],[Ventas Originales (con descuento)]]/ORDENES[[#This Row],[Cantidad]]</f>
        <v>2.91</v>
      </c>
      <c r="AB6421" s="5">
        <f>ORDENES[[#This Row],[Ventas Originales (con descuento)]]-(ORDENES[[#This Row],[Ganancias]])</f>
        <v>4.6300000000000008</v>
      </c>
    </row>
    <row r="6422" spans="1:28" x14ac:dyDescent="0.35">
      <c r="A6422" t="s">
        <v>7715</v>
      </c>
      <c r="B6422" t="s">
        <v>3681</v>
      </c>
      <c r="C6422" t="s">
        <v>1</v>
      </c>
      <c r="D6422" t="s">
        <v>2613</v>
      </c>
      <c r="E6422" t="s">
        <v>131</v>
      </c>
      <c r="F6422" s="1">
        <v>44385</v>
      </c>
      <c r="G6422" t="s">
        <v>7598</v>
      </c>
      <c r="H6422" t="s">
        <v>6777</v>
      </c>
      <c r="I6422">
        <v>90660</v>
      </c>
      <c r="J6422" t="s">
        <v>1422</v>
      </c>
      <c r="K6422" t="s">
        <v>1865</v>
      </c>
      <c r="L6422" t="s">
        <v>1882</v>
      </c>
      <c r="M6422" s="1">
        <v>44388</v>
      </c>
      <c r="N6422" t="s">
        <v>1891</v>
      </c>
      <c r="O6422" t="s">
        <v>7675</v>
      </c>
      <c r="P6422" t="s">
        <v>1867</v>
      </c>
      <c r="Q6422" t="s">
        <v>7675</v>
      </c>
      <c r="R6422" t="s">
        <v>1873</v>
      </c>
      <c r="S6422">
        <v>2</v>
      </c>
      <c r="T6422" s="2">
        <v>0</v>
      </c>
      <c r="U6422" s="5">
        <v>62.74</v>
      </c>
      <c r="V6422" s="5">
        <f>ORDENES[[#This Row],[Ventas sin descuento]]-ORDENES[[#This Row],[costos estimados]]</f>
        <v>62.740000000000009</v>
      </c>
      <c r="W6422">
        <v>5</v>
      </c>
      <c r="X6422" s="5">
        <v>145.9</v>
      </c>
      <c r="Y6422" s="5">
        <f>ORDENES[[#This Row],[Ventas Originales (con descuento)]]/(1-ORDENES[[#This Row],[Descuento]])</f>
        <v>145.9</v>
      </c>
      <c r="Z6422" s="5">
        <f>ORDENES[[#This Row],[Ventas Originales (con descuento)]]/ORDENES[[#This Row],[Cantidad]]/(1-ORDENES[[#This Row],[Descuento]])</f>
        <v>29.18</v>
      </c>
      <c r="AA6422" s="5">
        <f>ORDENES[[#This Row],[Ventas Originales (con descuento)]]/ORDENES[[#This Row],[Cantidad]]</f>
        <v>29.18</v>
      </c>
      <c r="AB6422" s="5">
        <f>ORDENES[[#This Row],[Ventas Originales (con descuento)]]-(ORDENES[[#This Row],[Ganancias]])</f>
        <v>83.16</v>
      </c>
    </row>
    <row r="6423" spans="1:28" x14ac:dyDescent="0.35">
      <c r="A6423" t="s">
        <v>7715</v>
      </c>
      <c r="B6423" t="s">
        <v>22</v>
      </c>
      <c r="C6423" t="s">
        <v>1</v>
      </c>
      <c r="D6423" t="s">
        <v>3373</v>
      </c>
      <c r="E6423" t="s">
        <v>11</v>
      </c>
      <c r="F6423" s="1">
        <v>44535</v>
      </c>
      <c r="G6423" t="s">
        <v>7613</v>
      </c>
      <c r="H6423" t="s">
        <v>6778</v>
      </c>
      <c r="I6423">
        <v>98115</v>
      </c>
      <c r="J6423" t="s">
        <v>7657</v>
      </c>
      <c r="K6423" t="s">
        <v>1865</v>
      </c>
      <c r="L6423" t="s">
        <v>1882</v>
      </c>
      <c r="M6423" s="1">
        <v>44536</v>
      </c>
      <c r="N6423" t="s">
        <v>1891</v>
      </c>
      <c r="O6423" t="s">
        <v>7675</v>
      </c>
      <c r="P6423" t="s">
        <v>1880</v>
      </c>
      <c r="Q6423" t="s">
        <v>7675</v>
      </c>
      <c r="R6423" t="s">
        <v>1873</v>
      </c>
      <c r="S6423">
        <v>1</v>
      </c>
      <c r="T6423" s="2">
        <v>0</v>
      </c>
      <c r="U6423" s="5">
        <v>39.979999999999997</v>
      </c>
      <c r="V6423" s="5">
        <f>ORDENES[[#This Row],[Ventas sin descuento]]-ORDENES[[#This Row],[costos estimados]]</f>
        <v>39.97999999999999</v>
      </c>
      <c r="W6423">
        <v>5</v>
      </c>
      <c r="X6423" s="5">
        <v>199.9</v>
      </c>
      <c r="Y6423" s="5">
        <f>ORDENES[[#This Row],[Ventas Originales (con descuento)]]/(1-ORDENES[[#This Row],[Descuento]])</f>
        <v>199.9</v>
      </c>
      <c r="Z6423" s="5">
        <f>ORDENES[[#This Row],[Ventas Originales (con descuento)]]/ORDENES[[#This Row],[Cantidad]]/(1-ORDENES[[#This Row],[Descuento]])</f>
        <v>39.980000000000004</v>
      </c>
      <c r="AA6423" s="5">
        <f>ORDENES[[#This Row],[Ventas Originales (con descuento)]]/ORDENES[[#This Row],[Cantidad]]</f>
        <v>39.980000000000004</v>
      </c>
      <c r="AB6423" s="5">
        <f>ORDENES[[#This Row],[Ventas Originales (con descuento)]]-(ORDENES[[#This Row],[Ganancias]])</f>
        <v>159.92000000000002</v>
      </c>
    </row>
    <row r="6424" spans="1:28" x14ac:dyDescent="0.35">
      <c r="A6424" t="s">
        <v>7715</v>
      </c>
      <c r="B6424" t="s">
        <v>32</v>
      </c>
      <c r="C6424" t="s">
        <v>1</v>
      </c>
      <c r="D6424" t="s">
        <v>643</v>
      </c>
      <c r="E6424" t="s">
        <v>497</v>
      </c>
      <c r="F6424" s="1">
        <v>44278</v>
      </c>
      <c r="G6424" t="s">
        <v>7598</v>
      </c>
      <c r="H6424" t="s">
        <v>6779</v>
      </c>
      <c r="I6424">
        <v>94122</v>
      </c>
      <c r="J6424" t="s">
        <v>2611</v>
      </c>
      <c r="K6424" t="s">
        <v>1865</v>
      </c>
      <c r="L6424" t="s">
        <v>1882</v>
      </c>
      <c r="M6424" s="1">
        <v>44280</v>
      </c>
      <c r="N6424" t="s">
        <v>1891</v>
      </c>
      <c r="O6424" t="s">
        <v>7675</v>
      </c>
      <c r="P6424" t="s">
        <v>1867</v>
      </c>
      <c r="Q6424" t="s">
        <v>7675</v>
      </c>
      <c r="R6424" t="s">
        <v>1873</v>
      </c>
      <c r="S6424">
        <v>1</v>
      </c>
      <c r="T6424" s="2">
        <v>0</v>
      </c>
      <c r="U6424" s="5">
        <v>76.260000000000005</v>
      </c>
      <c r="V6424" s="5">
        <f>ORDENES[[#This Row],[Ventas sin descuento]]-ORDENES[[#This Row],[costos estimados]]</f>
        <v>76.260000000000019</v>
      </c>
      <c r="W6424">
        <v>8</v>
      </c>
      <c r="X6424" s="5">
        <v>211.84</v>
      </c>
      <c r="Y6424" s="5">
        <f>ORDENES[[#This Row],[Ventas Originales (con descuento)]]/(1-ORDENES[[#This Row],[Descuento]])</f>
        <v>211.84</v>
      </c>
      <c r="Z6424" s="5">
        <f>ORDENES[[#This Row],[Ventas Originales (con descuento)]]/ORDENES[[#This Row],[Cantidad]]/(1-ORDENES[[#This Row],[Descuento]])</f>
        <v>26.48</v>
      </c>
      <c r="AA6424" s="5">
        <f>ORDENES[[#This Row],[Ventas Originales (con descuento)]]/ORDENES[[#This Row],[Cantidad]]</f>
        <v>26.48</v>
      </c>
      <c r="AB6424" s="5">
        <f>ORDENES[[#This Row],[Ventas Originales (con descuento)]]-(ORDENES[[#This Row],[Ganancias]])</f>
        <v>135.57999999999998</v>
      </c>
    </row>
    <row r="6425" spans="1:28" x14ac:dyDescent="0.35">
      <c r="A6425" t="s">
        <v>7715</v>
      </c>
      <c r="B6425" t="s">
        <v>5</v>
      </c>
      <c r="C6425" t="s">
        <v>1</v>
      </c>
      <c r="D6425" t="s">
        <v>170</v>
      </c>
      <c r="E6425" t="s">
        <v>46</v>
      </c>
      <c r="F6425" s="1">
        <v>44355</v>
      </c>
      <c r="G6425" t="s">
        <v>7613</v>
      </c>
      <c r="H6425" t="s">
        <v>6780</v>
      </c>
      <c r="I6425">
        <v>90049</v>
      </c>
      <c r="J6425" t="s">
        <v>1186</v>
      </c>
      <c r="K6425" t="s">
        <v>1865</v>
      </c>
      <c r="L6425" t="s">
        <v>1882</v>
      </c>
      <c r="M6425" s="1">
        <v>44357</v>
      </c>
      <c r="N6425" t="s">
        <v>1891</v>
      </c>
      <c r="O6425" t="s">
        <v>7675</v>
      </c>
      <c r="P6425" t="s">
        <v>1867</v>
      </c>
      <c r="Q6425" t="s">
        <v>7675</v>
      </c>
      <c r="R6425" t="s">
        <v>1863</v>
      </c>
      <c r="S6425">
        <v>1</v>
      </c>
      <c r="T6425" s="2">
        <v>0.15</v>
      </c>
      <c r="U6425" s="5">
        <v>140.96</v>
      </c>
      <c r="V6425" s="5">
        <f>ORDENES[[#This Row],[Ventas sin descuento]]-ORDENES[[#This Row],[costos estimados]]</f>
        <v>405.25470588235294</v>
      </c>
      <c r="W6425">
        <v>2</v>
      </c>
      <c r="X6425" s="5">
        <v>1497.67</v>
      </c>
      <c r="Y6425" s="5">
        <f>ORDENES[[#This Row],[Ventas Originales (con descuento)]]/(1-ORDENES[[#This Row],[Descuento]])</f>
        <v>1761.964705882353</v>
      </c>
      <c r="Z6425" s="5">
        <f>ORDENES[[#This Row],[Ventas Originales (con descuento)]]/ORDENES[[#This Row],[Cantidad]]/(1-ORDENES[[#This Row],[Descuento]])</f>
        <v>880.98235294117649</v>
      </c>
      <c r="AA6425" s="5">
        <f>ORDENES[[#This Row],[Ventas Originales (con descuento)]]/ORDENES[[#This Row],[Cantidad]]</f>
        <v>748.83500000000004</v>
      </c>
      <c r="AB6425" s="5">
        <f>ORDENES[[#This Row],[Ventas Originales (con descuento)]]-(ORDENES[[#This Row],[Ganancias]])</f>
        <v>1356.71</v>
      </c>
    </row>
    <row r="6426" spans="1:28" x14ac:dyDescent="0.35">
      <c r="A6426" t="s">
        <v>7715</v>
      </c>
      <c r="B6426" t="s">
        <v>358</v>
      </c>
      <c r="C6426" t="s">
        <v>1</v>
      </c>
      <c r="D6426" t="s">
        <v>2426</v>
      </c>
      <c r="E6426" t="s">
        <v>41</v>
      </c>
      <c r="F6426" s="1">
        <v>44358</v>
      </c>
      <c r="G6426" t="s">
        <v>7613</v>
      </c>
      <c r="H6426" t="s">
        <v>6781</v>
      </c>
      <c r="I6426">
        <v>85345</v>
      </c>
      <c r="J6426" t="s">
        <v>1763</v>
      </c>
      <c r="K6426" t="s">
        <v>1865</v>
      </c>
      <c r="L6426" t="s">
        <v>1882</v>
      </c>
      <c r="M6426" s="1">
        <v>44359</v>
      </c>
      <c r="N6426" t="s">
        <v>1891</v>
      </c>
      <c r="O6426" t="s">
        <v>7675</v>
      </c>
      <c r="P6426" t="s">
        <v>1899</v>
      </c>
      <c r="Q6426" t="s">
        <v>7675</v>
      </c>
      <c r="R6426" t="s">
        <v>1864</v>
      </c>
      <c r="S6426">
        <v>1</v>
      </c>
      <c r="T6426" s="2">
        <v>0.2</v>
      </c>
      <c r="U6426" s="5">
        <v>35.1</v>
      </c>
      <c r="V6426" s="5">
        <f>ORDENES[[#This Row],[Ventas sin descuento]]-ORDENES[[#This Row],[costos estimados]]</f>
        <v>105.29749999999999</v>
      </c>
      <c r="W6426">
        <v>1</v>
      </c>
      <c r="X6426" s="5">
        <v>280.79000000000002</v>
      </c>
      <c r="Y6426" s="5">
        <f>ORDENES[[#This Row],[Ventas Originales (con descuento)]]/(1-ORDENES[[#This Row],[Descuento]])</f>
        <v>350.98750000000001</v>
      </c>
      <c r="Z6426" s="5">
        <f>ORDENES[[#This Row],[Ventas Originales (con descuento)]]/ORDENES[[#This Row],[Cantidad]]/(1-ORDENES[[#This Row],[Descuento]])</f>
        <v>350.98750000000001</v>
      </c>
      <c r="AA6426" s="5">
        <f>ORDENES[[#This Row],[Ventas Originales (con descuento)]]/ORDENES[[#This Row],[Cantidad]]</f>
        <v>280.79000000000002</v>
      </c>
      <c r="AB6426" s="5">
        <f>ORDENES[[#This Row],[Ventas Originales (con descuento)]]-(ORDENES[[#This Row],[Ganancias]])</f>
        <v>245.69000000000003</v>
      </c>
    </row>
    <row r="6427" spans="1:28" x14ac:dyDescent="0.35">
      <c r="A6427" t="s">
        <v>7715</v>
      </c>
      <c r="B6427" t="s">
        <v>129</v>
      </c>
      <c r="C6427" t="s">
        <v>1</v>
      </c>
      <c r="D6427" t="s">
        <v>565</v>
      </c>
      <c r="E6427" t="s">
        <v>487</v>
      </c>
      <c r="F6427" s="1">
        <v>44467</v>
      </c>
      <c r="G6427" t="s">
        <v>7613</v>
      </c>
      <c r="H6427" t="s">
        <v>6782</v>
      </c>
      <c r="I6427">
        <v>80013</v>
      </c>
      <c r="J6427" t="s">
        <v>1629</v>
      </c>
      <c r="K6427" t="s">
        <v>1865</v>
      </c>
      <c r="L6427" t="s">
        <v>1882</v>
      </c>
      <c r="M6427" s="1">
        <v>44470</v>
      </c>
      <c r="N6427" t="s">
        <v>1891</v>
      </c>
      <c r="O6427" t="s">
        <v>7675</v>
      </c>
      <c r="P6427" t="s">
        <v>1905</v>
      </c>
      <c r="Q6427" t="s">
        <v>7675</v>
      </c>
      <c r="R6427" t="s">
        <v>1873</v>
      </c>
      <c r="S6427">
        <v>2</v>
      </c>
      <c r="T6427" s="2">
        <v>0.2</v>
      </c>
      <c r="U6427" s="5">
        <v>3.28</v>
      </c>
      <c r="V6427" s="5">
        <f>ORDENES[[#This Row],[Ventas sin descuento]]-ORDENES[[#This Row],[costos estimados]]</f>
        <v>11.475000000000001</v>
      </c>
      <c r="W6427">
        <v>1</v>
      </c>
      <c r="X6427" s="5">
        <v>32.78</v>
      </c>
      <c r="Y6427" s="5">
        <f>ORDENES[[#This Row],[Ventas Originales (con descuento)]]/(1-ORDENES[[#This Row],[Descuento]])</f>
        <v>40.975000000000001</v>
      </c>
      <c r="Z6427" s="5">
        <f>ORDENES[[#This Row],[Ventas Originales (con descuento)]]/ORDENES[[#This Row],[Cantidad]]/(1-ORDENES[[#This Row],[Descuento]])</f>
        <v>40.975000000000001</v>
      </c>
      <c r="AA6427" s="5">
        <f>ORDENES[[#This Row],[Ventas Originales (con descuento)]]/ORDENES[[#This Row],[Cantidad]]</f>
        <v>32.78</v>
      </c>
      <c r="AB6427" s="5">
        <f>ORDENES[[#This Row],[Ventas Originales (con descuento)]]-(ORDENES[[#This Row],[Ganancias]])</f>
        <v>29.5</v>
      </c>
    </row>
    <row r="6428" spans="1:28" x14ac:dyDescent="0.35">
      <c r="A6428" t="s">
        <v>7715</v>
      </c>
      <c r="B6428" t="s">
        <v>5</v>
      </c>
      <c r="C6428" t="s">
        <v>1</v>
      </c>
      <c r="D6428" t="s">
        <v>2986</v>
      </c>
      <c r="E6428" t="s">
        <v>305</v>
      </c>
      <c r="F6428" s="1">
        <v>43450</v>
      </c>
      <c r="G6428" t="s">
        <v>7613</v>
      </c>
      <c r="H6428" t="s">
        <v>6772</v>
      </c>
      <c r="I6428">
        <v>90049</v>
      </c>
      <c r="J6428" t="s">
        <v>1426</v>
      </c>
      <c r="K6428" t="s">
        <v>1865</v>
      </c>
      <c r="L6428" t="s">
        <v>1882</v>
      </c>
      <c r="M6428" s="1">
        <v>43451</v>
      </c>
      <c r="N6428" t="s">
        <v>1891</v>
      </c>
      <c r="O6428" t="s">
        <v>7675</v>
      </c>
      <c r="P6428" t="s">
        <v>1867</v>
      </c>
      <c r="Q6428" t="s">
        <v>7675</v>
      </c>
      <c r="R6428" t="s">
        <v>1864</v>
      </c>
      <c r="S6428">
        <v>1</v>
      </c>
      <c r="T6428" s="2">
        <v>0.2</v>
      </c>
      <c r="U6428" s="5">
        <v>18.12</v>
      </c>
      <c r="V6428" s="5">
        <f>ORDENES[[#This Row],[Ventas sin descuento]]-ORDENES[[#This Row],[costos estimados]]</f>
        <v>78.512499999999989</v>
      </c>
      <c r="W6428">
        <v>2</v>
      </c>
      <c r="X6428" s="5">
        <v>241.57</v>
      </c>
      <c r="Y6428" s="5">
        <f>ORDENES[[#This Row],[Ventas Originales (con descuento)]]/(1-ORDENES[[#This Row],[Descuento]])</f>
        <v>301.96249999999998</v>
      </c>
      <c r="Z6428" s="5">
        <f>ORDENES[[#This Row],[Ventas Originales (con descuento)]]/ORDENES[[#This Row],[Cantidad]]/(1-ORDENES[[#This Row],[Descuento]])</f>
        <v>150.98124999999999</v>
      </c>
      <c r="AA6428" s="5">
        <f>ORDENES[[#This Row],[Ventas Originales (con descuento)]]/ORDENES[[#This Row],[Cantidad]]</f>
        <v>120.785</v>
      </c>
      <c r="AB6428" s="5">
        <f>ORDENES[[#This Row],[Ventas Originales (con descuento)]]-(ORDENES[[#This Row],[Ganancias]])</f>
        <v>223.45</v>
      </c>
    </row>
    <row r="6429" spans="1:28" x14ac:dyDescent="0.35">
      <c r="A6429" t="s">
        <v>7715</v>
      </c>
      <c r="B6429" t="s">
        <v>262</v>
      </c>
      <c r="C6429" t="s">
        <v>1</v>
      </c>
      <c r="D6429" t="s">
        <v>2715</v>
      </c>
      <c r="E6429" t="s">
        <v>4</v>
      </c>
      <c r="F6429" s="1">
        <v>43369</v>
      </c>
      <c r="G6429" t="s">
        <v>7613</v>
      </c>
      <c r="H6429" t="s">
        <v>6783</v>
      </c>
      <c r="I6429">
        <v>92105</v>
      </c>
      <c r="J6429" t="s">
        <v>1163</v>
      </c>
      <c r="K6429" t="s">
        <v>1865</v>
      </c>
      <c r="L6429" t="s">
        <v>1882</v>
      </c>
      <c r="M6429" s="1">
        <v>43370</v>
      </c>
      <c r="N6429" t="s">
        <v>1891</v>
      </c>
      <c r="O6429" t="s">
        <v>7675</v>
      </c>
      <c r="P6429" t="s">
        <v>1867</v>
      </c>
      <c r="Q6429" t="s">
        <v>7675</v>
      </c>
      <c r="R6429" t="s">
        <v>1864</v>
      </c>
      <c r="S6429">
        <v>1</v>
      </c>
      <c r="T6429" s="2">
        <v>0.2</v>
      </c>
      <c r="U6429" s="5">
        <v>73.19</v>
      </c>
      <c r="V6429" s="5">
        <f>ORDENES[[#This Row],[Ventas sin descuento]]-ORDENES[[#This Row],[costos estimados]]</f>
        <v>219.57749999999999</v>
      </c>
      <c r="W6429">
        <v>3</v>
      </c>
      <c r="X6429" s="5">
        <v>585.54999999999995</v>
      </c>
      <c r="Y6429" s="5">
        <f>ORDENES[[#This Row],[Ventas Originales (con descuento)]]/(1-ORDENES[[#This Row],[Descuento]])</f>
        <v>731.93749999999989</v>
      </c>
      <c r="Z6429" s="5">
        <f>ORDENES[[#This Row],[Ventas Originales (con descuento)]]/ORDENES[[#This Row],[Cantidad]]/(1-ORDENES[[#This Row],[Descuento]])</f>
        <v>243.97916666666663</v>
      </c>
      <c r="AA6429" s="5">
        <f>ORDENES[[#This Row],[Ventas Originales (con descuento)]]/ORDENES[[#This Row],[Cantidad]]</f>
        <v>195.18333333333331</v>
      </c>
      <c r="AB6429" s="5">
        <f>ORDENES[[#This Row],[Ventas Originales (con descuento)]]-(ORDENES[[#This Row],[Ganancias]])</f>
        <v>512.3599999999999</v>
      </c>
    </row>
    <row r="6430" spans="1:28" x14ac:dyDescent="0.35">
      <c r="A6430" t="s">
        <v>7715</v>
      </c>
      <c r="B6430" t="s">
        <v>3558</v>
      </c>
      <c r="C6430" t="s">
        <v>1</v>
      </c>
      <c r="D6430" t="s">
        <v>2910</v>
      </c>
      <c r="E6430" t="s">
        <v>487</v>
      </c>
      <c r="F6430" s="1">
        <v>44065</v>
      </c>
      <c r="G6430" t="s">
        <v>7613</v>
      </c>
      <c r="H6430" t="s">
        <v>6784</v>
      </c>
      <c r="I6430">
        <v>80525</v>
      </c>
      <c r="J6430" t="s">
        <v>1629</v>
      </c>
      <c r="K6430" t="s">
        <v>1865</v>
      </c>
      <c r="L6430" t="s">
        <v>1882</v>
      </c>
      <c r="M6430" s="1">
        <v>44066</v>
      </c>
      <c r="N6430" t="s">
        <v>1891</v>
      </c>
      <c r="O6430" t="s">
        <v>7675</v>
      </c>
      <c r="P6430" t="s">
        <v>1905</v>
      </c>
      <c r="Q6430" t="s">
        <v>7675</v>
      </c>
      <c r="R6430" t="s">
        <v>1873</v>
      </c>
      <c r="S6430">
        <v>1</v>
      </c>
      <c r="T6430" s="2">
        <v>0.2</v>
      </c>
      <c r="U6430" s="5">
        <v>9.83</v>
      </c>
      <c r="V6430" s="5">
        <f>ORDENES[[#This Row],[Ventas sin descuento]]-ORDENES[[#This Row],[costos estimados]]</f>
        <v>34.412499999999994</v>
      </c>
      <c r="W6430">
        <v>3</v>
      </c>
      <c r="X6430" s="5">
        <v>98.33</v>
      </c>
      <c r="Y6430" s="5">
        <f>ORDENES[[#This Row],[Ventas Originales (con descuento)]]/(1-ORDENES[[#This Row],[Descuento]])</f>
        <v>122.91249999999999</v>
      </c>
      <c r="Z6430" s="5">
        <f>ORDENES[[#This Row],[Ventas Originales (con descuento)]]/ORDENES[[#This Row],[Cantidad]]/(1-ORDENES[[#This Row],[Descuento]])</f>
        <v>40.970833333333324</v>
      </c>
      <c r="AA6430" s="5">
        <f>ORDENES[[#This Row],[Ventas Originales (con descuento)]]/ORDENES[[#This Row],[Cantidad]]</f>
        <v>32.776666666666664</v>
      </c>
      <c r="AB6430" s="5">
        <f>ORDENES[[#This Row],[Ventas Originales (con descuento)]]-(ORDENES[[#This Row],[Ganancias]])</f>
        <v>88.5</v>
      </c>
    </row>
    <row r="6431" spans="1:28" x14ac:dyDescent="0.35">
      <c r="A6431" t="s">
        <v>7715</v>
      </c>
      <c r="B6431" t="s">
        <v>262</v>
      </c>
      <c r="C6431" t="s">
        <v>1</v>
      </c>
      <c r="D6431" t="s">
        <v>259</v>
      </c>
      <c r="E6431" t="s">
        <v>41</v>
      </c>
      <c r="F6431" s="1">
        <v>44147</v>
      </c>
      <c r="G6431" t="s">
        <v>7613</v>
      </c>
      <c r="H6431" t="s">
        <v>6785</v>
      </c>
      <c r="I6431">
        <v>92024</v>
      </c>
      <c r="J6431" t="s">
        <v>3491</v>
      </c>
      <c r="K6431" t="s">
        <v>1865</v>
      </c>
      <c r="L6431" t="s">
        <v>1882</v>
      </c>
      <c r="M6431" s="1">
        <v>44150</v>
      </c>
      <c r="N6431" t="s">
        <v>1891</v>
      </c>
      <c r="O6431" t="s">
        <v>7675</v>
      </c>
      <c r="P6431" t="s">
        <v>1867</v>
      </c>
      <c r="Q6431" t="s">
        <v>7675</v>
      </c>
      <c r="R6431" t="s">
        <v>1871</v>
      </c>
      <c r="S6431">
        <v>2</v>
      </c>
      <c r="T6431" s="2">
        <v>0.2</v>
      </c>
      <c r="U6431" s="5">
        <v>-8.43</v>
      </c>
      <c r="V6431" s="5">
        <f>ORDENES[[#This Row],[Ventas sin descuento]]-ORDENES[[#This Row],[costos estimados]]</f>
        <v>160.15750000000003</v>
      </c>
      <c r="W6431">
        <v>3</v>
      </c>
      <c r="X6431" s="5">
        <v>674.35</v>
      </c>
      <c r="Y6431" s="5">
        <f>ORDENES[[#This Row],[Ventas Originales (con descuento)]]/(1-ORDENES[[#This Row],[Descuento]])</f>
        <v>842.9375</v>
      </c>
      <c r="Z6431" s="5">
        <f>ORDENES[[#This Row],[Ventas Originales (con descuento)]]/ORDENES[[#This Row],[Cantidad]]/(1-ORDENES[[#This Row],[Descuento]])</f>
        <v>280.97916666666663</v>
      </c>
      <c r="AA6431" s="5">
        <f>ORDENES[[#This Row],[Ventas Originales (con descuento)]]/ORDENES[[#This Row],[Cantidad]]</f>
        <v>224.78333333333333</v>
      </c>
      <c r="AB6431" s="5">
        <f>ORDENES[[#This Row],[Ventas Originales (con descuento)]]-(ORDENES[[#This Row],[Ganancias]])</f>
        <v>682.78</v>
      </c>
    </row>
    <row r="6432" spans="1:28" x14ac:dyDescent="0.35">
      <c r="A6432" t="s">
        <v>7715</v>
      </c>
      <c r="B6432" t="s">
        <v>5</v>
      </c>
      <c r="C6432" t="s">
        <v>1</v>
      </c>
      <c r="D6432" t="s">
        <v>1989</v>
      </c>
      <c r="E6432" t="s">
        <v>4</v>
      </c>
      <c r="F6432" s="1">
        <v>43729</v>
      </c>
      <c r="G6432" t="s">
        <v>7613</v>
      </c>
      <c r="H6432" t="s">
        <v>6786</v>
      </c>
      <c r="I6432">
        <v>90036</v>
      </c>
      <c r="J6432" t="s">
        <v>1616</v>
      </c>
      <c r="K6432" t="s">
        <v>1865</v>
      </c>
      <c r="L6432" t="s">
        <v>1882</v>
      </c>
      <c r="M6432" s="1">
        <v>43731</v>
      </c>
      <c r="N6432" t="s">
        <v>1891</v>
      </c>
      <c r="O6432" t="s">
        <v>7675</v>
      </c>
      <c r="P6432" t="s">
        <v>1867</v>
      </c>
      <c r="Q6432" t="s">
        <v>7675</v>
      </c>
      <c r="R6432" t="s">
        <v>1864</v>
      </c>
      <c r="S6432">
        <v>1</v>
      </c>
      <c r="T6432" s="2">
        <v>0.2</v>
      </c>
      <c r="U6432" s="5">
        <v>0</v>
      </c>
      <c r="V6432" s="5">
        <f>ORDENES[[#This Row],[Ventas sin descuento]]-ORDENES[[#This Row],[costos estimados]]</f>
        <v>150.38499999999999</v>
      </c>
      <c r="W6432">
        <v>4</v>
      </c>
      <c r="X6432" s="5">
        <v>601.54</v>
      </c>
      <c r="Y6432" s="5">
        <f>ORDENES[[#This Row],[Ventas Originales (con descuento)]]/(1-ORDENES[[#This Row],[Descuento]])</f>
        <v>751.92499999999995</v>
      </c>
      <c r="Z6432" s="5">
        <f>ORDENES[[#This Row],[Ventas Originales (con descuento)]]/ORDENES[[#This Row],[Cantidad]]/(1-ORDENES[[#This Row],[Descuento]])</f>
        <v>187.98124999999999</v>
      </c>
      <c r="AA6432" s="5">
        <f>ORDENES[[#This Row],[Ventas Originales (con descuento)]]/ORDENES[[#This Row],[Cantidad]]</f>
        <v>150.38499999999999</v>
      </c>
      <c r="AB6432" s="5">
        <f>ORDENES[[#This Row],[Ventas Originales (con descuento)]]-(ORDENES[[#This Row],[Ganancias]])</f>
        <v>601.54</v>
      </c>
    </row>
    <row r="6433" spans="1:28" x14ac:dyDescent="0.35">
      <c r="A6433" t="s">
        <v>7715</v>
      </c>
      <c r="B6433" t="s">
        <v>120</v>
      </c>
      <c r="C6433" t="s">
        <v>1</v>
      </c>
      <c r="D6433" t="s">
        <v>1993</v>
      </c>
      <c r="E6433" t="s">
        <v>41</v>
      </c>
      <c r="F6433" s="1">
        <v>44176</v>
      </c>
      <c r="G6433" t="s">
        <v>7613</v>
      </c>
      <c r="H6433" t="s">
        <v>6787</v>
      </c>
      <c r="I6433">
        <v>97206</v>
      </c>
      <c r="J6433" t="s">
        <v>1197</v>
      </c>
      <c r="K6433" t="s">
        <v>1865</v>
      </c>
      <c r="L6433" t="s">
        <v>1882</v>
      </c>
      <c r="M6433" s="1">
        <v>44178</v>
      </c>
      <c r="N6433" t="s">
        <v>1891</v>
      </c>
      <c r="O6433" t="s">
        <v>7675</v>
      </c>
      <c r="P6433" t="s">
        <v>1904</v>
      </c>
      <c r="Q6433" t="s">
        <v>7675</v>
      </c>
      <c r="R6433" t="s">
        <v>1864</v>
      </c>
      <c r="S6433">
        <v>1</v>
      </c>
      <c r="T6433" s="2">
        <v>0.2</v>
      </c>
      <c r="U6433" s="5">
        <v>25.25</v>
      </c>
      <c r="V6433" s="5">
        <f>ORDENES[[#This Row],[Ventas sin descuento]]-ORDENES[[#This Row],[costos estimados]]</f>
        <v>126.22999999999996</v>
      </c>
      <c r="W6433">
        <v>5</v>
      </c>
      <c r="X6433" s="5">
        <v>403.92</v>
      </c>
      <c r="Y6433" s="5">
        <f>ORDENES[[#This Row],[Ventas Originales (con descuento)]]/(1-ORDENES[[#This Row],[Descuento]])</f>
        <v>504.9</v>
      </c>
      <c r="Z6433" s="5">
        <f>ORDENES[[#This Row],[Ventas Originales (con descuento)]]/ORDENES[[#This Row],[Cantidad]]/(1-ORDENES[[#This Row],[Descuento]])</f>
        <v>100.98</v>
      </c>
      <c r="AA6433" s="5">
        <f>ORDENES[[#This Row],[Ventas Originales (con descuento)]]/ORDENES[[#This Row],[Cantidad]]</f>
        <v>80.784000000000006</v>
      </c>
      <c r="AB6433" s="5">
        <f>ORDENES[[#This Row],[Ventas Originales (con descuento)]]-(ORDENES[[#This Row],[Ganancias]])</f>
        <v>378.67</v>
      </c>
    </row>
    <row r="6434" spans="1:28" x14ac:dyDescent="0.35">
      <c r="A6434" t="s">
        <v>7715</v>
      </c>
      <c r="B6434" t="s">
        <v>2293</v>
      </c>
      <c r="C6434" t="s">
        <v>1</v>
      </c>
      <c r="D6434" t="s">
        <v>3138</v>
      </c>
      <c r="E6434" t="s">
        <v>85</v>
      </c>
      <c r="F6434" s="1">
        <v>43762</v>
      </c>
      <c r="G6434" t="s">
        <v>7613</v>
      </c>
      <c r="H6434" t="s">
        <v>6788</v>
      </c>
      <c r="I6434">
        <v>94601</v>
      </c>
      <c r="J6434" t="s">
        <v>7689</v>
      </c>
      <c r="K6434" t="s">
        <v>1865</v>
      </c>
      <c r="L6434" t="s">
        <v>1882</v>
      </c>
      <c r="M6434" s="1">
        <v>43765</v>
      </c>
      <c r="N6434" t="s">
        <v>1891</v>
      </c>
      <c r="O6434" t="s">
        <v>7675</v>
      </c>
      <c r="P6434" t="s">
        <v>1867</v>
      </c>
      <c r="Q6434" t="s">
        <v>7675</v>
      </c>
      <c r="R6434" t="s">
        <v>1864</v>
      </c>
      <c r="S6434">
        <v>2</v>
      </c>
      <c r="T6434" s="2">
        <v>0.2</v>
      </c>
      <c r="U6434" s="5">
        <v>-73.819999999999993</v>
      </c>
      <c r="V6434" s="5">
        <f>ORDENES[[#This Row],[Ventas sin descuento]]-ORDENES[[#This Row],[costos estimados]]</f>
        <v>39.747500000000059</v>
      </c>
      <c r="W6434">
        <v>8</v>
      </c>
      <c r="X6434" s="5">
        <v>454.27</v>
      </c>
      <c r="Y6434" s="5">
        <f>ORDENES[[#This Row],[Ventas Originales (con descuento)]]/(1-ORDENES[[#This Row],[Descuento]])</f>
        <v>567.83749999999998</v>
      </c>
      <c r="Z6434" s="5">
        <f>ORDENES[[#This Row],[Ventas Originales (con descuento)]]/ORDENES[[#This Row],[Cantidad]]/(1-ORDENES[[#This Row],[Descuento]])</f>
        <v>70.979687499999997</v>
      </c>
      <c r="AA6434" s="5">
        <f>ORDENES[[#This Row],[Ventas Originales (con descuento)]]/ORDENES[[#This Row],[Cantidad]]</f>
        <v>56.783749999999998</v>
      </c>
      <c r="AB6434" s="5">
        <f>ORDENES[[#This Row],[Ventas Originales (con descuento)]]-(ORDENES[[#This Row],[Ganancias]])</f>
        <v>528.08999999999992</v>
      </c>
    </row>
    <row r="6435" spans="1:28" x14ac:dyDescent="0.35">
      <c r="A6435" t="s">
        <v>7715</v>
      </c>
      <c r="B6435" t="s">
        <v>262</v>
      </c>
      <c r="C6435" t="s">
        <v>1</v>
      </c>
      <c r="D6435" t="s">
        <v>3483</v>
      </c>
      <c r="E6435" t="s">
        <v>17</v>
      </c>
      <c r="F6435" s="1">
        <v>44503</v>
      </c>
      <c r="G6435" t="s">
        <v>7613</v>
      </c>
      <c r="H6435" t="s">
        <v>6789</v>
      </c>
      <c r="I6435">
        <v>92037</v>
      </c>
      <c r="J6435" t="s">
        <v>1728</v>
      </c>
      <c r="K6435" t="s">
        <v>1865</v>
      </c>
      <c r="L6435" t="s">
        <v>1882</v>
      </c>
      <c r="M6435" s="1">
        <v>44505</v>
      </c>
      <c r="N6435" t="s">
        <v>1891</v>
      </c>
      <c r="O6435" t="s">
        <v>7675</v>
      </c>
      <c r="P6435" t="s">
        <v>1867</v>
      </c>
      <c r="Q6435" t="s">
        <v>7675</v>
      </c>
      <c r="R6435" t="s">
        <v>1871</v>
      </c>
      <c r="S6435">
        <v>1</v>
      </c>
      <c r="T6435" s="2">
        <v>0.2</v>
      </c>
      <c r="U6435" s="5">
        <v>20.91</v>
      </c>
      <c r="V6435" s="5">
        <f>ORDENES[[#This Row],[Ventas sin descuento]]-ORDENES[[#This Row],[costos estimados]]</f>
        <v>439.20499999999993</v>
      </c>
      <c r="W6435">
        <v>12</v>
      </c>
      <c r="X6435" s="5">
        <v>1673.18</v>
      </c>
      <c r="Y6435" s="5">
        <f>ORDENES[[#This Row],[Ventas Originales (con descuento)]]/(1-ORDENES[[#This Row],[Descuento]])</f>
        <v>2091.4749999999999</v>
      </c>
      <c r="Z6435" s="5">
        <f>ORDENES[[#This Row],[Ventas Originales (con descuento)]]/ORDENES[[#This Row],[Cantidad]]/(1-ORDENES[[#This Row],[Descuento]])</f>
        <v>174.28958333333333</v>
      </c>
      <c r="AA6435" s="5">
        <f>ORDENES[[#This Row],[Ventas Originales (con descuento)]]/ORDENES[[#This Row],[Cantidad]]</f>
        <v>139.43166666666667</v>
      </c>
      <c r="AB6435" s="5">
        <f>ORDENES[[#This Row],[Ventas Originales (con descuento)]]-(ORDENES[[#This Row],[Ganancias]])</f>
        <v>1652.27</v>
      </c>
    </row>
    <row r="6436" spans="1:28" x14ac:dyDescent="0.35">
      <c r="A6436" t="s">
        <v>7715</v>
      </c>
      <c r="B6436" t="s">
        <v>482</v>
      </c>
      <c r="C6436" t="s">
        <v>1</v>
      </c>
      <c r="D6436" t="s">
        <v>2461</v>
      </c>
      <c r="E6436" t="s">
        <v>2122</v>
      </c>
      <c r="F6436" s="1">
        <v>44183</v>
      </c>
      <c r="G6436" t="s">
        <v>7598</v>
      </c>
      <c r="H6436" t="s">
        <v>6790</v>
      </c>
      <c r="I6436">
        <v>97301</v>
      </c>
      <c r="J6436" t="s">
        <v>3140</v>
      </c>
      <c r="K6436" t="s">
        <v>1865</v>
      </c>
      <c r="L6436" t="s">
        <v>1882</v>
      </c>
      <c r="M6436" s="1">
        <v>44186</v>
      </c>
      <c r="N6436" t="s">
        <v>1891</v>
      </c>
      <c r="O6436" t="s">
        <v>7675</v>
      </c>
      <c r="P6436" t="s">
        <v>1904</v>
      </c>
      <c r="Q6436" t="s">
        <v>7675</v>
      </c>
      <c r="R6436" t="s">
        <v>1871</v>
      </c>
      <c r="S6436">
        <v>2</v>
      </c>
      <c r="T6436" s="2">
        <v>0.5</v>
      </c>
      <c r="U6436" s="5">
        <v>-264.22000000000003</v>
      </c>
      <c r="V6436" s="5">
        <f>ORDENES[[#This Row],[Ventas sin descuento]]-ORDENES[[#This Row],[costos estimados]]</f>
        <v>113.2299999999999</v>
      </c>
      <c r="W6436">
        <v>5</v>
      </c>
      <c r="X6436" s="5">
        <v>377.45</v>
      </c>
      <c r="Y6436" s="5">
        <f>ORDENES[[#This Row],[Ventas Originales (con descuento)]]/(1-ORDENES[[#This Row],[Descuento]])</f>
        <v>754.9</v>
      </c>
      <c r="Z6436" s="5">
        <f>ORDENES[[#This Row],[Ventas Originales (con descuento)]]/ORDENES[[#This Row],[Cantidad]]/(1-ORDENES[[#This Row],[Descuento]])</f>
        <v>150.97999999999999</v>
      </c>
      <c r="AA6436" s="5">
        <f>ORDENES[[#This Row],[Ventas Originales (con descuento)]]/ORDENES[[#This Row],[Cantidad]]</f>
        <v>75.489999999999995</v>
      </c>
      <c r="AB6436" s="5">
        <f>ORDENES[[#This Row],[Ventas Originales (con descuento)]]-(ORDENES[[#This Row],[Ganancias]])</f>
        <v>641.67000000000007</v>
      </c>
    </row>
    <row r="6437" spans="1:28" x14ac:dyDescent="0.35">
      <c r="A6437" t="s">
        <v>7715</v>
      </c>
      <c r="B6437" t="s">
        <v>3642</v>
      </c>
      <c r="C6437" t="s">
        <v>1</v>
      </c>
      <c r="D6437" t="s">
        <v>679</v>
      </c>
      <c r="E6437" t="s">
        <v>152</v>
      </c>
      <c r="F6437" s="1">
        <v>44490</v>
      </c>
      <c r="G6437" t="s">
        <v>7613</v>
      </c>
      <c r="H6437" t="s">
        <v>6791</v>
      </c>
      <c r="I6437">
        <v>74403</v>
      </c>
      <c r="J6437" t="s">
        <v>1836</v>
      </c>
      <c r="K6437" t="s">
        <v>1881</v>
      </c>
      <c r="L6437" t="s">
        <v>1882</v>
      </c>
      <c r="M6437" s="1">
        <v>44490</v>
      </c>
      <c r="N6437" t="s">
        <v>1919</v>
      </c>
      <c r="O6437" t="s">
        <v>7722</v>
      </c>
      <c r="P6437" t="s">
        <v>1910</v>
      </c>
      <c r="Q6437" t="s">
        <v>7722</v>
      </c>
      <c r="R6437" t="s">
        <v>1871</v>
      </c>
      <c r="S6437">
        <v>1</v>
      </c>
      <c r="T6437" s="2">
        <v>0</v>
      </c>
      <c r="U6437" s="5">
        <v>62.91</v>
      </c>
      <c r="V6437" s="5">
        <f>ORDENES[[#This Row],[Ventas sin descuento]]-ORDENES[[#This Row],[costos estimados]]</f>
        <v>62.91</v>
      </c>
      <c r="W6437">
        <v>1</v>
      </c>
      <c r="X6437" s="5">
        <v>262.11</v>
      </c>
      <c r="Y6437" s="5">
        <f>ORDENES[[#This Row],[Ventas Originales (con descuento)]]/(1-ORDENES[[#This Row],[Descuento]])</f>
        <v>262.11</v>
      </c>
      <c r="Z6437" s="5">
        <f>ORDENES[[#This Row],[Ventas Originales (con descuento)]]/ORDENES[[#This Row],[Cantidad]]/(1-ORDENES[[#This Row],[Descuento]])</f>
        <v>262.11</v>
      </c>
      <c r="AA6437" s="5">
        <f>ORDENES[[#This Row],[Ventas Originales (con descuento)]]/ORDENES[[#This Row],[Cantidad]]</f>
        <v>262.11</v>
      </c>
      <c r="AB6437" s="5">
        <f>ORDENES[[#This Row],[Ventas Originales (con descuento)]]-(ORDENES[[#This Row],[Ganancias]])</f>
        <v>199.20000000000002</v>
      </c>
    </row>
    <row r="6438" spans="1:28" x14ac:dyDescent="0.35">
      <c r="A6438" t="s">
        <v>7715</v>
      </c>
      <c r="B6438" t="s">
        <v>36</v>
      </c>
      <c r="C6438" t="s">
        <v>1</v>
      </c>
      <c r="D6438" t="s">
        <v>126</v>
      </c>
      <c r="E6438" t="s">
        <v>256</v>
      </c>
      <c r="F6438" s="1">
        <v>44551</v>
      </c>
      <c r="G6438" t="s">
        <v>7613</v>
      </c>
      <c r="H6438" t="s">
        <v>6792</v>
      </c>
      <c r="I6438">
        <v>68025</v>
      </c>
      <c r="J6438" t="s">
        <v>256</v>
      </c>
      <c r="K6438" t="s">
        <v>1881</v>
      </c>
      <c r="L6438" t="s">
        <v>1882</v>
      </c>
      <c r="M6438" s="1">
        <v>44551</v>
      </c>
      <c r="N6438" t="s">
        <v>1919</v>
      </c>
      <c r="O6438" t="s">
        <v>7722</v>
      </c>
      <c r="P6438" t="s">
        <v>1886</v>
      </c>
      <c r="Q6438" t="s">
        <v>7722</v>
      </c>
      <c r="R6438" t="s">
        <v>1873</v>
      </c>
      <c r="S6438">
        <v>1</v>
      </c>
      <c r="T6438" s="2">
        <v>0</v>
      </c>
      <c r="U6438" s="5">
        <v>7</v>
      </c>
      <c r="V6438" s="5">
        <f>ORDENES[[#This Row],[Ventas sin descuento]]-ORDENES[[#This Row],[costos estimados]]</f>
        <v>7</v>
      </c>
      <c r="W6438">
        <v>2</v>
      </c>
      <c r="X6438" s="5">
        <v>15.92</v>
      </c>
      <c r="Y6438" s="5">
        <f>ORDENES[[#This Row],[Ventas Originales (con descuento)]]/(1-ORDENES[[#This Row],[Descuento]])</f>
        <v>15.92</v>
      </c>
      <c r="Z6438" s="5">
        <f>ORDENES[[#This Row],[Ventas Originales (con descuento)]]/ORDENES[[#This Row],[Cantidad]]/(1-ORDENES[[#This Row],[Descuento]])</f>
        <v>7.96</v>
      </c>
      <c r="AA6438" s="5">
        <f>ORDENES[[#This Row],[Ventas Originales (con descuento)]]/ORDENES[[#This Row],[Cantidad]]</f>
        <v>7.96</v>
      </c>
      <c r="AB6438" s="5">
        <f>ORDENES[[#This Row],[Ventas Originales (con descuento)]]-(ORDENES[[#This Row],[Ganancias]])</f>
        <v>8.92</v>
      </c>
    </row>
    <row r="6439" spans="1:28" x14ac:dyDescent="0.35">
      <c r="A6439" t="s">
        <v>7715</v>
      </c>
      <c r="B6439" t="s">
        <v>90</v>
      </c>
      <c r="C6439" t="s">
        <v>1</v>
      </c>
      <c r="D6439" t="s">
        <v>3396</v>
      </c>
      <c r="E6439" t="s">
        <v>102</v>
      </c>
      <c r="F6439" s="1">
        <v>44268</v>
      </c>
      <c r="G6439" t="s">
        <v>7613</v>
      </c>
      <c r="H6439" t="s">
        <v>6793</v>
      </c>
      <c r="I6439">
        <v>60610</v>
      </c>
      <c r="J6439" t="s">
        <v>3594</v>
      </c>
      <c r="K6439" t="s">
        <v>1881</v>
      </c>
      <c r="L6439" t="s">
        <v>1882</v>
      </c>
      <c r="M6439" s="1">
        <v>44268</v>
      </c>
      <c r="N6439" t="s">
        <v>1919</v>
      </c>
      <c r="O6439" t="s">
        <v>7722</v>
      </c>
      <c r="P6439" t="s">
        <v>1892</v>
      </c>
      <c r="Q6439" t="s">
        <v>7722</v>
      </c>
      <c r="R6439" t="s">
        <v>1864</v>
      </c>
      <c r="S6439">
        <v>1</v>
      </c>
      <c r="T6439" s="2">
        <v>0.3</v>
      </c>
      <c r="U6439" s="5">
        <v>-2.56</v>
      </c>
      <c r="V6439" s="5">
        <f>ORDENES[[#This Row],[Ventas sin descuento]]-ORDENES[[#This Row],[costos estimados]]</f>
        <v>35.912857142857135</v>
      </c>
      <c r="W6439">
        <v>1</v>
      </c>
      <c r="X6439" s="5">
        <v>89.77</v>
      </c>
      <c r="Y6439" s="5">
        <f>ORDENES[[#This Row],[Ventas Originales (con descuento)]]/(1-ORDENES[[#This Row],[Descuento]])</f>
        <v>128.24285714285713</v>
      </c>
      <c r="Z6439" s="5">
        <f>ORDENES[[#This Row],[Ventas Originales (con descuento)]]/ORDENES[[#This Row],[Cantidad]]/(1-ORDENES[[#This Row],[Descuento]])</f>
        <v>128.24285714285713</v>
      </c>
      <c r="AA6439" s="5">
        <f>ORDENES[[#This Row],[Ventas Originales (con descuento)]]/ORDENES[[#This Row],[Cantidad]]</f>
        <v>89.77</v>
      </c>
      <c r="AB6439" s="5">
        <f>ORDENES[[#This Row],[Ventas Originales (con descuento)]]-(ORDENES[[#This Row],[Ganancias]])</f>
        <v>92.33</v>
      </c>
    </row>
    <row r="6440" spans="1:28" x14ac:dyDescent="0.35">
      <c r="A6440" t="s">
        <v>7715</v>
      </c>
      <c r="B6440" t="s">
        <v>339</v>
      </c>
      <c r="C6440" t="s">
        <v>1</v>
      </c>
      <c r="D6440" t="s">
        <v>2546</v>
      </c>
      <c r="E6440" t="s">
        <v>131</v>
      </c>
      <c r="F6440" s="1">
        <v>43729</v>
      </c>
      <c r="G6440" t="s">
        <v>7613</v>
      </c>
      <c r="H6440" t="s">
        <v>6794</v>
      </c>
      <c r="I6440">
        <v>2169</v>
      </c>
      <c r="J6440" t="s">
        <v>7628</v>
      </c>
      <c r="K6440" t="s">
        <v>1887</v>
      </c>
      <c r="L6440" t="s">
        <v>1882</v>
      </c>
      <c r="M6440" s="1">
        <v>43729</v>
      </c>
      <c r="N6440" t="s">
        <v>1919</v>
      </c>
      <c r="O6440" t="s">
        <v>7722</v>
      </c>
      <c r="P6440" t="s">
        <v>1917</v>
      </c>
      <c r="Q6440" t="s">
        <v>7722</v>
      </c>
      <c r="R6440" t="s">
        <v>1873</v>
      </c>
      <c r="S6440">
        <v>1</v>
      </c>
      <c r="T6440" s="2">
        <v>0</v>
      </c>
      <c r="U6440" s="5">
        <v>14.5</v>
      </c>
      <c r="V6440" s="5">
        <f>ORDENES[[#This Row],[Ventas sin descuento]]-ORDENES[[#This Row],[costos estimados]]</f>
        <v>14.5</v>
      </c>
      <c r="W6440">
        <v>2</v>
      </c>
      <c r="X6440" s="5">
        <v>85.3</v>
      </c>
      <c r="Y6440" s="5">
        <f>ORDENES[[#This Row],[Ventas Originales (con descuento)]]/(1-ORDENES[[#This Row],[Descuento]])</f>
        <v>85.3</v>
      </c>
      <c r="Z6440" s="5">
        <f>ORDENES[[#This Row],[Ventas Originales (con descuento)]]/ORDENES[[#This Row],[Cantidad]]/(1-ORDENES[[#This Row],[Descuento]])</f>
        <v>42.65</v>
      </c>
      <c r="AA6440" s="5">
        <f>ORDENES[[#This Row],[Ventas Originales (con descuento)]]/ORDENES[[#This Row],[Cantidad]]</f>
        <v>42.65</v>
      </c>
      <c r="AB6440" s="5">
        <f>ORDENES[[#This Row],[Ventas Originales (con descuento)]]-(ORDENES[[#This Row],[Ganancias]])</f>
        <v>70.8</v>
      </c>
    </row>
    <row r="6441" spans="1:28" x14ac:dyDescent="0.35">
      <c r="A6441" t="s">
        <v>7715</v>
      </c>
      <c r="B6441" t="s">
        <v>80</v>
      </c>
      <c r="C6441" t="s">
        <v>1</v>
      </c>
      <c r="D6441" t="s">
        <v>2829</v>
      </c>
      <c r="E6441" t="s">
        <v>4</v>
      </c>
      <c r="F6441" s="1">
        <v>44156</v>
      </c>
      <c r="G6441" t="s">
        <v>7598</v>
      </c>
      <c r="H6441" t="s">
        <v>6795</v>
      </c>
      <c r="I6441">
        <v>10009</v>
      </c>
      <c r="J6441" t="s">
        <v>3060</v>
      </c>
      <c r="K6441" t="s">
        <v>1887</v>
      </c>
      <c r="L6441" t="s">
        <v>1882</v>
      </c>
      <c r="M6441" s="1">
        <v>44156</v>
      </c>
      <c r="N6441" t="s">
        <v>1919</v>
      </c>
      <c r="O6441" t="s">
        <v>7722</v>
      </c>
      <c r="P6441" t="s">
        <v>1897</v>
      </c>
      <c r="Q6441" t="s">
        <v>7722</v>
      </c>
      <c r="R6441" t="s">
        <v>1863</v>
      </c>
      <c r="S6441">
        <v>1</v>
      </c>
      <c r="T6441" s="2">
        <v>0.2</v>
      </c>
      <c r="U6441" s="5">
        <v>12.78</v>
      </c>
      <c r="V6441" s="5">
        <f>ORDENES[[#This Row],[Ventas sin descuento]]-ORDENES[[#This Row],[costos estimados]]</f>
        <v>41.172499999999985</v>
      </c>
      <c r="W6441">
        <v>2</v>
      </c>
      <c r="X6441" s="5">
        <v>113.57</v>
      </c>
      <c r="Y6441" s="5">
        <f>ORDENES[[#This Row],[Ventas Originales (con descuento)]]/(1-ORDENES[[#This Row],[Descuento]])</f>
        <v>141.96249999999998</v>
      </c>
      <c r="Z6441" s="5">
        <f>ORDENES[[#This Row],[Ventas Originales (con descuento)]]/ORDENES[[#This Row],[Cantidad]]/(1-ORDENES[[#This Row],[Descuento]])</f>
        <v>70.981249999999989</v>
      </c>
      <c r="AA6441" s="5">
        <f>ORDENES[[#This Row],[Ventas Originales (con descuento)]]/ORDENES[[#This Row],[Cantidad]]</f>
        <v>56.784999999999997</v>
      </c>
      <c r="AB6441" s="5">
        <f>ORDENES[[#This Row],[Ventas Originales (con descuento)]]-(ORDENES[[#This Row],[Ganancias]])</f>
        <v>100.78999999999999</v>
      </c>
    </row>
    <row r="6442" spans="1:28" x14ac:dyDescent="0.35">
      <c r="A6442" t="s">
        <v>7715</v>
      </c>
      <c r="B6442" t="s">
        <v>3705</v>
      </c>
      <c r="C6442" t="s">
        <v>1</v>
      </c>
      <c r="D6442" t="s">
        <v>170</v>
      </c>
      <c r="E6442" t="s">
        <v>2229</v>
      </c>
      <c r="F6442" s="1">
        <v>44468</v>
      </c>
      <c r="G6442" t="s">
        <v>7613</v>
      </c>
      <c r="H6442" t="s">
        <v>6796</v>
      </c>
      <c r="I6442">
        <v>44060</v>
      </c>
      <c r="J6442" t="s">
        <v>2577</v>
      </c>
      <c r="K6442" t="s">
        <v>1887</v>
      </c>
      <c r="L6442" t="s">
        <v>1882</v>
      </c>
      <c r="M6442" s="1">
        <v>44468</v>
      </c>
      <c r="N6442" t="s">
        <v>1919</v>
      </c>
      <c r="O6442" t="s">
        <v>7722</v>
      </c>
      <c r="P6442" t="s">
        <v>1907</v>
      </c>
      <c r="Q6442" t="s">
        <v>7722</v>
      </c>
      <c r="R6442" t="s">
        <v>1873</v>
      </c>
      <c r="S6442">
        <v>1</v>
      </c>
      <c r="T6442" s="2">
        <v>0.2</v>
      </c>
      <c r="U6442" s="5">
        <v>7.44</v>
      </c>
      <c r="V6442" s="5">
        <f>ORDENES[[#This Row],[Ventas sin descuento]]-ORDENES[[#This Row],[costos estimados]]</f>
        <v>12.752500000000001</v>
      </c>
      <c r="W6442">
        <v>4</v>
      </c>
      <c r="X6442" s="5">
        <v>21.25</v>
      </c>
      <c r="Y6442" s="5">
        <f>ORDENES[[#This Row],[Ventas Originales (con descuento)]]/(1-ORDENES[[#This Row],[Descuento]])</f>
        <v>26.5625</v>
      </c>
      <c r="Z6442" s="5">
        <f>ORDENES[[#This Row],[Ventas Originales (con descuento)]]/ORDENES[[#This Row],[Cantidad]]/(1-ORDENES[[#This Row],[Descuento]])</f>
        <v>6.640625</v>
      </c>
      <c r="AA6442" s="5">
        <f>ORDENES[[#This Row],[Ventas Originales (con descuento)]]/ORDENES[[#This Row],[Cantidad]]</f>
        <v>5.3125</v>
      </c>
      <c r="AB6442" s="5">
        <f>ORDENES[[#This Row],[Ventas Originales (con descuento)]]-(ORDENES[[#This Row],[Ganancias]])</f>
        <v>13.809999999999999</v>
      </c>
    </row>
    <row r="6443" spans="1:28" x14ac:dyDescent="0.35">
      <c r="A6443" t="s">
        <v>7715</v>
      </c>
      <c r="B6443" t="s">
        <v>39</v>
      </c>
      <c r="C6443" t="s">
        <v>1</v>
      </c>
      <c r="D6443" t="s">
        <v>3421</v>
      </c>
      <c r="E6443" t="s">
        <v>497</v>
      </c>
      <c r="F6443" s="1">
        <v>43901</v>
      </c>
      <c r="G6443" t="s">
        <v>7598</v>
      </c>
      <c r="H6443" t="s">
        <v>6797</v>
      </c>
      <c r="I6443">
        <v>19140</v>
      </c>
      <c r="J6443" t="s">
        <v>3132</v>
      </c>
      <c r="K6443" t="s">
        <v>1887</v>
      </c>
      <c r="L6443" t="s">
        <v>1882</v>
      </c>
      <c r="M6443" s="1">
        <v>43901</v>
      </c>
      <c r="N6443" t="s">
        <v>1919</v>
      </c>
      <c r="O6443" t="s">
        <v>7722</v>
      </c>
      <c r="P6443" t="s">
        <v>1888</v>
      </c>
      <c r="Q6443" t="s">
        <v>7722</v>
      </c>
      <c r="R6443" t="s">
        <v>1873</v>
      </c>
      <c r="S6443">
        <v>1</v>
      </c>
      <c r="T6443" s="2">
        <v>0.2</v>
      </c>
      <c r="U6443" s="5">
        <v>9.48</v>
      </c>
      <c r="V6443" s="5">
        <f>ORDENES[[#This Row],[Ventas sin descuento]]-ORDENES[[#This Row],[costos estimados]]</f>
        <v>17.064999999999998</v>
      </c>
      <c r="W6443">
        <v>4</v>
      </c>
      <c r="X6443" s="5">
        <v>30.34</v>
      </c>
      <c r="Y6443" s="5">
        <f>ORDENES[[#This Row],[Ventas Originales (con descuento)]]/(1-ORDENES[[#This Row],[Descuento]])</f>
        <v>37.924999999999997</v>
      </c>
      <c r="Z6443" s="5">
        <f>ORDENES[[#This Row],[Ventas Originales (con descuento)]]/ORDENES[[#This Row],[Cantidad]]/(1-ORDENES[[#This Row],[Descuento]])</f>
        <v>9.4812499999999993</v>
      </c>
      <c r="AA6443" s="5">
        <f>ORDENES[[#This Row],[Ventas Originales (con descuento)]]/ORDENES[[#This Row],[Cantidad]]</f>
        <v>7.585</v>
      </c>
      <c r="AB6443" s="5">
        <f>ORDENES[[#This Row],[Ventas Originales (con descuento)]]-(ORDENES[[#This Row],[Ganancias]])</f>
        <v>20.86</v>
      </c>
    </row>
    <row r="6444" spans="1:28" x14ac:dyDescent="0.35">
      <c r="A6444" t="s">
        <v>7715</v>
      </c>
      <c r="B6444" t="s">
        <v>3705</v>
      </c>
      <c r="C6444" t="s">
        <v>1</v>
      </c>
      <c r="D6444" t="s">
        <v>170</v>
      </c>
      <c r="E6444" t="s">
        <v>41</v>
      </c>
      <c r="F6444" s="1">
        <v>44468</v>
      </c>
      <c r="G6444" t="s">
        <v>7613</v>
      </c>
      <c r="H6444" t="s">
        <v>6796</v>
      </c>
      <c r="I6444">
        <v>44060</v>
      </c>
      <c r="J6444" t="s">
        <v>2777</v>
      </c>
      <c r="K6444" t="s">
        <v>1887</v>
      </c>
      <c r="L6444" t="s">
        <v>1882</v>
      </c>
      <c r="M6444" s="1">
        <v>44468</v>
      </c>
      <c r="N6444" t="s">
        <v>1919</v>
      </c>
      <c r="O6444" t="s">
        <v>7722</v>
      </c>
      <c r="P6444" t="s">
        <v>1907</v>
      </c>
      <c r="Q6444" t="s">
        <v>7722</v>
      </c>
      <c r="R6444" t="s">
        <v>1864</v>
      </c>
      <c r="S6444">
        <v>1</v>
      </c>
      <c r="T6444" s="2">
        <v>0.3</v>
      </c>
      <c r="U6444" s="5">
        <v>-15.47</v>
      </c>
      <c r="V6444" s="5">
        <f>ORDENES[[#This Row],[Ventas sin descuento]]-ORDENES[[#This Row],[costos estimados]]</f>
        <v>11.825714285714298</v>
      </c>
      <c r="W6444">
        <v>1</v>
      </c>
      <c r="X6444" s="5">
        <v>63.69</v>
      </c>
      <c r="Y6444" s="5">
        <f>ORDENES[[#This Row],[Ventas Originales (con descuento)]]/(1-ORDENES[[#This Row],[Descuento]])</f>
        <v>90.985714285714295</v>
      </c>
      <c r="Z6444" s="5">
        <f>ORDENES[[#This Row],[Ventas Originales (con descuento)]]/ORDENES[[#This Row],[Cantidad]]/(1-ORDENES[[#This Row],[Descuento]])</f>
        <v>90.985714285714295</v>
      </c>
      <c r="AA6444" s="5">
        <f>ORDENES[[#This Row],[Ventas Originales (con descuento)]]/ORDENES[[#This Row],[Cantidad]]</f>
        <v>63.69</v>
      </c>
      <c r="AB6444" s="5">
        <f>ORDENES[[#This Row],[Ventas Originales (con descuento)]]-(ORDENES[[#This Row],[Ganancias]])</f>
        <v>79.16</v>
      </c>
    </row>
    <row r="6445" spans="1:28" x14ac:dyDescent="0.35">
      <c r="A6445" t="s">
        <v>7715</v>
      </c>
      <c r="B6445" t="s">
        <v>3705</v>
      </c>
      <c r="C6445" t="s">
        <v>1</v>
      </c>
      <c r="D6445" t="s">
        <v>170</v>
      </c>
      <c r="E6445" t="s">
        <v>46</v>
      </c>
      <c r="F6445" s="1">
        <v>44468</v>
      </c>
      <c r="G6445" t="s">
        <v>7613</v>
      </c>
      <c r="H6445" t="s">
        <v>6796</v>
      </c>
      <c r="I6445">
        <v>44060</v>
      </c>
      <c r="J6445" t="s">
        <v>7717</v>
      </c>
      <c r="K6445" t="s">
        <v>1887</v>
      </c>
      <c r="L6445" t="s">
        <v>1882</v>
      </c>
      <c r="M6445" s="1">
        <v>44468</v>
      </c>
      <c r="N6445" t="s">
        <v>1919</v>
      </c>
      <c r="O6445" t="s">
        <v>7722</v>
      </c>
      <c r="P6445" t="s">
        <v>1907</v>
      </c>
      <c r="Q6445" t="s">
        <v>7722</v>
      </c>
      <c r="R6445" t="s">
        <v>1871</v>
      </c>
      <c r="S6445">
        <v>1</v>
      </c>
      <c r="T6445" s="2">
        <v>0.4</v>
      </c>
      <c r="U6445" s="5">
        <v>-189.32</v>
      </c>
      <c r="V6445" s="5">
        <f>ORDENES[[#This Row],[Ventas sin descuento]]-ORDENES[[#This Row],[costos estimados]]</f>
        <v>40.160000000000082</v>
      </c>
      <c r="W6445">
        <v>2</v>
      </c>
      <c r="X6445" s="5">
        <v>344.22</v>
      </c>
      <c r="Y6445" s="5">
        <f>ORDENES[[#This Row],[Ventas Originales (con descuento)]]/(1-ORDENES[[#This Row],[Descuento]])</f>
        <v>573.70000000000005</v>
      </c>
      <c r="Z6445" s="5">
        <f>ORDENES[[#This Row],[Ventas Originales (con descuento)]]/ORDENES[[#This Row],[Cantidad]]/(1-ORDENES[[#This Row],[Descuento]])</f>
        <v>286.85000000000002</v>
      </c>
      <c r="AA6445" s="5">
        <f>ORDENES[[#This Row],[Ventas Originales (con descuento)]]/ORDENES[[#This Row],[Cantidad]]</f>
        <v>172.11</v>
      </c>
      <c r="AB6445" s="5">
        <f>ORDENES[[#This Row],[Ventas Originales (con descuento)]]-(ORDENES[[#This Row],[Ganancias]])</f>
        <v>533.54</v>
      </c>
    </row>
    <row r="6446" spans="1:28" x14ac:dyDescent="0.35">
      <c r="A6446" t="s">
        <v>7715</v>
      </c>
      <c r="B6446" t="s">
        <v>80</v>
      </c>
      <c r="C6446" t="s">
        <v>1</v>
      </c>
      <c r="D6446" t="s">
        <v>2046</v>
      </c>
      <c r="E6446" t="s">
        <v>4</v>
      </c>
      <c r="F6446" s="1">
        <v>44519</v>
      </c>
      <c r="G6446" t="s">
        <v>7598</v>
      </c>
      <c r="H6446" t="s">
        <v>6798</v>
      </c>
      <c r="I6446">
        <v>10011</v>
      </c>
      <c r="J6446" t="s">
        <v>3004</v>
      </c>
      <c r="K6446" t="s">
        <v>1887</v>
      </c>
      <c r="L6446" t="s">
        <v>1882</v>
      </c>
      <c r="M6446" s="1">
        <v>44519</v>
      </c>
      <c r="N6446" t="s">
        <v>1919</v>
      </c>
      <c r="O6446" t="s">
        <v>7722</v>
      </c>
      <c r="P6446" t="s">
        <v>1897</v>
      </c>
      <c r="Q6446" t="s">
        <v>7722</v>
      </c>
      <c r="R6446" t="s">
        <v>1871</v>
      </c>
      <c r="S6446">
        <v>1</v>
      </c>
      <c r="T6446" s="2">
        <v>0.4</v>
      </c>
      <c r="U6446" s="5">
        <v>-29.32</v>
      </c>
      <c r="V6446" s="5">
        <f>ORDENES[[#This Row],[Ventas sin descuento]]-ORDENES[[#This Row],[costos estimados]]</f>
        <v>23.993333333333339</v>
      </c>
      <c r="W6446">
        <v>3</v>
      </c>
      <c r="X6446" s="5">
        <v>79.97</v>
      </c>
      <c r="Y6446" s="5">
        <f>ORDENES[[#This Row],[Ventas Originales (con descuento)]]/(1-ORDENES[[#This Row],[Descuento]])</f>
        <v>133.28333333333333</v>
      </c>
      <c r="Z6446" s="5">
        <f>ORDENES[[#This Row],[Ventas Originales (con descuento)]]/ORDENES[[#This Row],[Cantidad]]/(1-ORDENES[[#This Row],[Descuento]])</f>
        <v>44.427777777777777</v>
      </c>
      <c r="AA6446" s="5">
        <f>ORDENES[[#This Row],[Ventas Originales (con descuento)]]/ORDENES[[#This Row],[Cantidad]]</f>
        <v>26.656666666666666</v>
      </c>
      <c r="AB6446" s="5">
        <f>ORDENES[[#This Row],[Ventas Originales (con descuento)]]-(ORDENES[[#This Row],[Ganancias]])</f>
        <v>109.28999999999999</v>
      </c>
    </row>
    <row r="6447" spans="1:28" x14ac:dyDescent="0.35">
      <c r="A6447" t="s">
        <v>7715</v>
      </c>
      <c r="B6447" t="s">
        <v>1957</v>
      </c>
      <c r="C6447" t="s">
        <v>1</v>
      </c>
      <c r="D6447" t="s">
        <v>2587</v>
      </c>
      <c r="E6447" t="s">
        <v>3</v>
      </c>
      <c r="F6447" s="1">
        <v>43866</v>
      </c>
      <c r="G6447" t="s">
        <v>7598</v>
      </c>
      <c r="H6447" t="s">
        <v>6799</v>
      </c>
      <c r="I6447">
        <v>30080</v>
      </c>
      <c r="J6447" t="s">
        <v>1687</v>
      </c>
      <c r="K6447" t="s">
        <v>1859</v>
      </c>
      <c r="L6447" t="s">
        <v>1882</v>
      </c>
      <c r="M6447" s="1">
        <v>43866</v>
      </c>
      <c r="N6447" t="s">
        <v>1919</v>
      </c>
      <c r="O6447" t="s">
        <v>7722</v>
      </c>
      <c r="P6447" t="s">
        <v>1918</v>
      </c>
      <c r="Q6447" t="s">
        <v>7722</v>
      </c>
      <c r="R6447" t="s">
        <v>1863</v>
      </c>
      <c r="S6447">
        <v>1</v>
      </c>
      <c r="T6447" s="2">
        <v>0</v>
      </c>
      <c r="U6447" s="5">
        <v>52.8</v>
      </c>
      <c r="V6447" s="5">
        <f>ORDENES[[#This Row],[Ventas sin descuento]]-ORDENES[[#This Row],[costos estimados]]</f>
        <v>52.799999999999983</v>
      </c>
      <c r="W6447">
        <v>2</v>
      </c>
      <c r="X6447" s="5">
        <v>239.98</v>
      </c>
      <c r="Y6447" s="5">
        <f>ORDENES[[#This Row],[Ventas Originales (con descuento)]]/(1-ORDENES[[#This Row],[Descuento]])</f>
        <v>239.98</v>
      </c>
      <c r="Z6447" s="5">
        <f>ORDENES[[#This Row],[Ventas Originales (con descuento)]]/ORDENES[[#This Row],[Cantidad]]/(1-ORDENES[[#This Row],[Descuento]])</f>
        <v>119.99</v>
      </c>
      <c r="AA6447" s="5">
        <f>ORDENES[[#This Row],[Ventas Originales (con descuento)]]/ORDENES[[#This Row],[Cantidad]]</f>
        <v>119.99</v>
      </c>
      <c r="AB6447" s="5">
        <f>ORDENES[[#This Row],[Ventas Originales (con descuento)]]-(ORDENES[[#This Row],[Ganancias]])</f>
        <v>187.18</v>
      </c>
    </row>
    <row r="6448" spans="1:28" x14ac:dyDescent="0.35">
      <c r="A6448" t="s">
        <v>7715</v>
      </c>
      <c r="B6448" t="s">
        <v>1957</v>
      </c>
      <c r="C6448" t="s">
        <v>1</v>
      </c>
      <c r="D6448" t="s">
        <v>2587</v>
      </c>
      <c r="E6448" t="s">
        <v>11</v>
      </c>
      <c r="F6448" s="1">
        <v>43866</v>
      </c>
      <c r="G6448" t="s">
        <v>7598</v>
      </c>
      <c r="H6448" t="s">
        <v>6799</v>
      </c>
      <c r="I6448">
        <v>30080</v>
      </c>
      <c r="J6448" t="s">
        <v>2855</v>
      </c>
      <c r="K6448" t="s">
        <v>1859</v>
      </c>
      <c r="L6448" t="s">
        <v>1882</v>
      </c>
      <c r="M6448" s="1">
        <v>43866</v>
      </c>
      <c r="N6448" t="s">
        <v>1919</v>
      </c>
      <c r="O6448" t="s">
        <v>7722</v>
      </c>
      <c r="P6448" t="s">
        <v>1918</v>
      </c>
      <c r="Q6448" t="s">
        <v>7722</v>
      </c>
      <c r="R6448" t="s">
        <v>1873</v>
      </c>
      <c r="S6448">
        <v>1</v>
      </c>
      <c r="T6448" s="2">
        <v>0</v>
      </c>
      <c r="U6448" s="5">
        <v>7.16</v>
      </c>
      <c r="V6448" s="5">
        <f>ORDENES[[#This Row],[Ventas sin descuento]]-ORDENES[[#This Row],[costos estimados]]</f>
        <v>7.16</v>
      </c>
      <c r="W6448">
        <v>3</v>
      </c>
      <c r="X6448" s="5">
        <v>18.84</v>
      </c>
      <c r="Y6448" s="5">
        <f>ORDENES[[#This Row],[Ventas Originales (con descuento)]]/(1-ORDENES[[#This Row],[Descuento]])</f>
        <v>18.84</v>
      </c>
      <c r="Z6448" s="5">
        <f>ORDENES[[#This Row],[Ventas Originales (con descuento)]]/ORDENES[[#This Row],[Cantidad]]/(1-ORDENES[[#This Row],[Descuento]])</f>
        <v>6.28</v>
      </c>
      <c r="AA6448" s="5">
        <f>ORDENES[[#This Row],[Ventas Originales (con descuento)]]/ORDENES[[#This Row],[Cantidad]]</f>
        <v>6.28</v>
      </c>
      <c r="AB6448" s="5">
        <f>ORDENES[[#This Row],[Ventas Originales (con descuento)]]-(ORDENES[[#This Row],[Ganancias]])</f>
        <v>11.68</v>
      </c>
    </row>
    <row r="6449" spans="1:28" x14ac:dyDescent="0.35">
      <c r="A6449" t="s">
        <v>7715</v>
      </c>
      <c r="B6449" t="s">
        <v>2652</v>
      </c>
      <c r="C6449" t="s">
        <v>1</v>
      </c>
      <c r="D6449" t="s">
        <v>2228</v>
      </c>
      <c r="E6449" t="s">
        <v>101</v>
      </c>
      <c r="F6449" s="1">
        <v>44166</v>
      </c>
      <c r="G6449" t="s">
        <v>7613</v>
      </c>
      <c r="H6449" t="s">
        <v>6800</v>
      </c>
      <c r="I6449">
        <v>93030</v>
      </c>
      <c r="J6449" t="s">
        <v>1588</v>
      </c>
      <c r="K6449" t="s">
        <v>1865</v>
      </c>
      <c r="L6449" t="s">
        <v>1882</v>
      </c>
      <c r="M6449" s="1">
        <v>44166</v>
      </c>
      <c r="N6449" t="s">
        <v>1919</v>
      </c>
      <c r="O6449" t="s">
        <v>7722</v>
      </c>
      <c r="P6449" t="s">
        <v>1867</v>
      </c>
      <c r="Q6449" t="s">
        <v>7722</v>
      </c>
      <c r="R6449" t="s">
        <v>1873</v>
      </c>
      <c r="S6449">
        <v>1</v>
      </c>
      <c r="T6449" s="2">
        <v>0</v>
      </c>
      <c r="U6449" s="5">
        <v>1.6</v>
      </c>
      <c r="V6449" s="5">
        <f>ORDENES[[#This Row],[Ventas sin descuento]]-ORDENES[[#This Row],[costos estimados]]</f>
        <v>1.6000000000000014</v>
      </c>
      <c r="W6449">
        <v>2</v>
      </c>
      <c r="X6449" s="5">
        <v>31.96</v>
      </c>
      <c r="Y6449" s="5">
        <f>ORDENES[[#This Row],[Ventas Originales (con descuento)]]/(1-ORDENES[[#This Row],[Descuento]])</f>
        <v>31.96</v>
      </c>
      <c r="Z6449" s="5">
        <f>ORDENES[[#This Row],[Ventas Originales (con descuento)]]/ORDENES[[#This Row],[Cantidad]]/(1-ORDENES[[#This Row],[Descuento]])</f>
        <v>15.98</v>
      </c>
      <c r="AA6449" s="5">
        <f>ORDENES[[#This Row],[Ventas Originales (con descuento)]]/ORDENES[[#This Row],[Cantidad]]</f>
        <v>15.98</v>
      </c>
      <c r="AB6449" s="5">
        <f>ORDENES[[#This Row],[Ventas Originales (con descuento)]]-(ORDENES[[#This Row],[Ganancias]])</f>
        <v>30.36</v>
      </c>
    </row>
    <row r="6450" spans="1:28" x14ac:dyDescent="0.35">
      <c r="A6450" t="s">
        <v>7715</v>
      </c>
      <c r="B6450" t="s">
        <v>5</v>
      </c>
      <c r="C6450" t="s">
        <v>1</v>
      </c>
      <c r="D6450" t="s">
        <v>91</v>
      </c>
      <c r="E6450" t="s">
        <v>48</v>
      </c>
      <c r="F6450" s="1">
        <v>43205</v>
      </c>
      <c r="G6450" t="s">
        <v>7613</v>
      </c>
      <c r="H6450" t="s">
        <v>6801</v>
      </c>
      <c r="I6450">
        <v>90049</v>
      </c>
      <c r="J6450" t="s">
        <v>1402</v>
      </c>
      <c r="K6450" t="s">
        <v>1865</v>
      </c>
      <c r="L6450" t="s">
        <v>1882</v>
      </c>
      <c r="M6450" s="1">
        <v>43205</v>
      </c>
      <c r="N6450" t="s">
        <v>1919</v>
      </c>
      <c r="O6450" t="s">
        <v>7722</v>
      </c>
      <c r="P6450" t="s">
        <v>1867</v>
      </c>
      <c r="Q6450" t="s">
        <v>7722</v>
      </c>
      <c r="R6450" t="s">
        <v>1873</v>
      </c>
      <c r="S6450">
        <v>1</v>
      </c>
      <c r="T6450" s="2">
        <v>0</v>
      </c>
      <c r="U6450" s="5">
        <v>76.98</v>
      </c>
      <c r="V6450" s="5">
        <f>ORDENES[[#This Row],[Ventas sin descuento]]-ORDENES[[#This Row],[costos estimados]]</f>
        <v>76.98</v>
      </c>
      <c r="W6450">
        <v>4</v>
      </c>
      <c r="X6450" s="5">
        <v>187.76</v>
      </c>
      <c r="Y6450" s="5">
        <f>ORDENES[[#This Row],[Ventas Originales (con descuento)]]/(1-ORDENES[[#This Row],[Descuento]])</f>
        <v>187.76</v>
      </c>
      <c r="Z6450" s="5">
        <f>ORDENES[[#This Row],[Ventas Originales (con descuento)]]/ORDENES[[#This Row],[Cantidad]]/(1-ORDENES[[#This Row],[Descuento]])</f>
        <v>46.94</v>
      </c>
      <c r="AA6450" s="5">
        <f>ORDENES[[#This Row],[Ventas Originales (con descuento)]]/ORDENES[[#This Row],[Cantidad]]</f>
        <v>46.94</v>
      </c>
      <c r="AB6450" s="5">
        <f>ORDENES[[#This Row],[Ventas Originales (con descuento)]]-(ORDENES[[#This Row],[Ganancias]])</f>
        <v>110.77999999999999</v>
      </c>
    </row>
    <row r="6451" spans="1:28" x14ac:dyDescent="0.35">
      <c r="A6451" t="s">
        <v>7715</v>
      </c>
      <c r="B6451" t="s">
        <v>22</v>
      </c>
      <c r="C6451" t="s">
        <v>1</v>
      </c>
      <c r="D6451" t="s">
        <v>126</v>
      </c>
      <c r="E6451" t="s">
        <v>503</v>
      </c>
      <c r="F6451" s="1">
        <v>44016</v>
      </c>
      <c r="G6451" t="s">
        <v>7613</v>
      </c>
      <c r="H6451" t="s">
        <v>6802</v>
      </c>
      <c r="I6451">
        <v>98103</v>
      </c>
      <c r="J6451" t="s">
        <v>1649</v>
      </c>
      <c r="K6451" t="s">
        <v>1865</v>
      </c>
      <c r="L6451" t="s">
        <v>1882</v>
      </c>
      <c r="M6451" s="1">
        <v>44016</v>
      </c>
      <c r="N6451" t="s">
        <v>1919</v>
      </c>
      <c r="O6451" t="s">
        <v>7722</v>
      </c>
      <c r="P6451" t="s">
        <v>1880</v>
      </c>
      <c r="Q6451" t="s">
        <v>7722</v>
      </c>
      <c r="R6451" t="s">
        <v>1873</v>
      </c>
      <c r="S6451">
        <v>1</v>
      </c>
      <c r="T6451" s="2">
        <v>0</v>
      </c>
      <c r="U6451" s="5">
        <v>8.64</v>
      </c>
      <c r="V6451" s="5">
        <f>ORDENES[[#This Row],[Ventas sin descuento]]-ORDENES[[#This Row],[costos estimados]]</f>
        <v>8.64</v>
      </c>
      <c r="W6451">
        <v>5</v>
      </c>
      <c r="X6451" s="5">
        <v>25.4</v>
      </c>
      <c r="Y6451" s="5">
        <f>ORDENES[[#This Row],[Ventas Originales (con descuento)]]/(1-ORDENES[[#This Row],[Descuento]])</f>
        <v>25.4</v>
      </c>
      <c r="Z6451" s="5">
        <f>ORDENES[[#This Row],[Ventas Originales (con descuento)]]/ORDENES[[#This Row],[Cantidad]]/(1-ORDENES[[#This Row],[Descuento]])</f>
        <v>5.08</v>
      </c>
      <c r="AA6451" s="5">
        <f>ORDENES[[#This Row],[Ventas Originales (con descuento)]]/ORDENES[[#This Row],[Cantidad]]</f>
        <v>5.08</v>
      </c>
      <c r="AB6451" s="5">
        <f>ORDENES[[#This Row],[Ventas Originales (con descuento)]]-(ORDENES[[#This Row],[Ganancias]])</f>
        <v>16.759999999999998</v>
      </c>
    </row>
    <row r="6452" spans="1:28" x14ac:dyDescent="0.35">
      <c r="A6452" t="s">
        <v>7715</v>
      </c>
      <c r="B6452" t="s">
        <v>32</v>
      </c>
      <c r="C6452" t="s">
        <v>1</v>
      </c>
      <c r="D6452" t="s">
        <v>2546</v>
      </c>
      <c r="E6452" t="s">
        <v>327</v>
      </c>
      <c r="F6452" s="1">
        <v>43432</v>
      </c>
      <c r="G6452" t="s">
        <v>7613</v>
      </c>
      <c r="H6452" t="s">
        <v>6803</v>
      </c>
      <c r="I6452">
        <v>94122</v>
      </c>
      <c r="J6452" t="s">
        <v>2936</v>
      </c>
      <c r="K6452" t="s">
        <v>1865</v>
      </c>
      <c r="L6452" t="s">
        <v>1882</v>
      </c>
      <c r="M6452" s="1">
        <v>43432</v>
      </c>
      <c r="N6452" t="s">
        <v>1919</v>
      </c>
      <c r="O6452" t="s">
        <v>7722</v>
      </c>
      <c r="P6452" t="s">
        <v>1867</v>
      </c>
      <c r="Q6452" t="s">
        <v>7722</v>
      </c>
      <c r="R6452" t="s">
        <v>1863</v>
      </c>
      <c r="S6452">
        <v>1</v>
      </c>
      <c r="T6452" s="2">
        <v>0.15</v>
      </c>
      <c r="U6452" s="5">
        <v>-4.84</v>
      </c>
      <c r="V6452" s="5">
        <f>ORDENES[[#This Row],[Ventas sin descuento]]-ORDENES[[#This Row],[costos estimados]]</f>
        <v>67.747647058823588</v>
      </c>
      <c r="W6452">
        <v>4</v>
      </c>
      <c r="X6452" s="5">
        <v>411.33</v>
      </c>
      <c r="Y6452" s="5">
        <f>ORDENES[[#This Row],[Ventas Originales (con descuento)]]/(1-ORDENES[[#This Row],[Descuento]])</f>
        <v>483.91764705882355</v>
      </c>
      <c r="Z6452" s="5">
        <f>ORDENES[[#This Row],[Ventas Originales (con descuento)]]/ORDENES[[#This Row],[Cantidad]]/(1-ORDENES[[#This Row],[Descuento]])</f>
        <v>120.97941176470589</v>
      </c>
      <c r="AA6452" s="5">
        <f>ORDENES[[#This Row],[Ventas Originales (con descuento)]]/ORDENES[[#This Row],[Cantidad]]</f>
        <v>102.8325</v>
      </c>
      <c r="AB6452" s="5">
        <f>ORDENES[[#This Row],[Ventas Originales (con descuento)]]-(ORDENES[[#This Row],[Ganancias]])</f>
        <v>416.16999999999996</v>
      </c>
    </row>
    <row r="6453" spans="1:28" x14ac:dyDescent="0.35">
      <c r="A6453" t="s">
        <v>7715</v>
      </c>
      <c r="B6453" t="s">
        <v>5</v>
      </c>
      <c r="C6453" t="s">
        <v>1</v>
      </c>
      <c r="D6453" t="s">
        <v>2241</v>
      </c>
      <c r="E6453" t="s">
        <v>3</v>
      </c>
      <c r="F6453" s="1">
        <v>43996</v>
      </c>
      <c r="G6453" t="s">
        <v>7613</v>
      </c>
      <c r="H6453" t="s">
        <v>6804</v>
      </c>
      <c r="I6453">
        <v>90036</v>
      </c>
      <c r="J6453" t="s">
        <v>2093</v>
      </c>
      <c r="K6453" t="s">
        <v>1865</v>
      </c>
      <c r="L6453" t="s">
        <v>1882</v>
      </c>
      <c r="M6453" s="1">
        <v>43996</v>
      </c>
      <c r="N6453" t="s">
        <v>1919</v>
      </c>
      <c r="O6453" t="s">
        <v>7722</v>
      </c>
      <c r="P6453" t="s">
        <v>1867</v>
      </c>
      <c r="Q6453" t="s">
        <v>7722</v>
      </c>
      <c r="R6453" t="s">
        <v>1863</v>
      </c>
      <c r="S6453">
        <v>1</v>
      </c>
      <c r="T6453" s="2">
        <v>0.15</v>
      </c>
      <c r="U6453" s="5">
        <v>35.25</v>
      </c>
      <c r="V6453" s="5">
        <f>ORDENES[[#This Row],[Ventas sin descuento]]-ORDENES[[#This Row],[costos estimados]]</f>
        <v>140.98588235294119</v>
      </c>
      <c r="W6453">
        <v>5</v>
      </c>
      <c r="X6453" s="5">
        <v>599.16999999999996</v>
      </c>
      <c r="Y6453" s="5">
        <f>ORDENES[[#This Row],[Ventas Originales (con descuento)]]/(1-ORDENES[[#This Row],[Descuento]])</f>
        <v>704.90588235294115</v>
      </c>
      <c r="Z6453" s="5">
        <f>ORDENES[[#This Row],[Ventas Originales (con descuento)]]/ORDENES[[#This Row],[Cantidad]]/(1-ORDENES[[#This Row],[Descuento]])</f>
        <v>140.98117647058822</v>
      </c>
      <c r="AA6453" s="5">
        <f>ORDENES[[#This Row],[Ventas Originales (con descuento)]]/ORDENES[[#This Row],[Cantidad]]</f>
        <v>119.83399999999999</v>
      </c>
      <c r="AB6453" s="5">
        <f>ORDENES[[#This Row],[Ventas Originales (con descuento)]]-(ORDENES[[#This Row],[Ganancias]])</f>
        <v>563.91999999999996</v>
      </c>
    </row>
    <row r="6454" spans="1:28" x14ac:dyDescent="0.35">
      <c r="A6454" t="s">
        <v>7715</v>
      </c>
      <c r="B6454" t="s">
        <v>2190</v>
      </c>
      <c r="C6454" t="s">
        <v>1</v>
      </c>
      <c r="D6454" t="s">
        <v>2465</v>
      </c>
      <c r="E6454" t="s">
        <v>18</v>
      </c>
      <c r="F6454" s="1">
        <v>44512</v>
      </c>
      <c r="G6454" t="s">
        <v>7613</v>
      </c>
      <c r="H6454" t="s">
        <v>6805</v>
      </c>
      <c r="I6454">
        <v>85301</v>
      </c>
      <c r="J6454" t="s">
        <v>2993</v>
      </c>
      <c r="K6454" t="s">
        <v>1865</v>
      </c>
      <c r="L6454" t="s">
        <v>1882</v>
      </c>
      <c r="M6454" s="1">
        <v>44512</v>
      </c>
      <c r="N6454" t="s">
        <v>1919</v>
      </c>
      <c r="O6454" t="s">
        <v>7722</v>
      </c>
      <c r="P6454" t="s">
        <v>1899</v>
      </c>
      <c r="Q6454" t="s">
        <v>7722</v>
      </c>
      <c r="R6454" t="s">
        <v>1864</v>
      </c>
      <c r="S6454">
        <v>1</v>
      </c>
      <c r="T6454" s="2">
        <v>0.2</v>
      </c>
      <c r="U6454" s="5">
        <v>9.9700000000000006</v>
      </c>
      <c r="V6454" s="5">
        <f>ORDENES[[#This Row],[Ventas sin descuento]]-ORDENES[[#This Row],[costos estimados]]</f>
        <v>38.442499999999981</v>
      </c>
      <c r="W6454">
        <v>2</v>
      </c>
      <c r="X6454" s="5">
        <v>113.89</v>
      </c>
      <c r="Y6454" s="5">
        <f>ORDENES[[#This Row],[Ventas Originales (con descuento)]]/(1-ORDENES[[#This Row],[Descuento]])</f>
        <v>142.36249999999998</v>
      </c>
      <c r="Z6454" s="5">
        <f>ORDENES[[#This Row],[Ventas Originales (con descuento)]]/ORDENES[[#This Row],[Cantidad]]/(1-ORDENES[[#This Row],[Descuento]])</f>
        <v>71.181249999999991</v>
      </c>
      <c r="AA6454" s="5">
        <f>ORDENES[[#This Row],[Ventas Originales (con descuento)]]/ORDENES[[#This Row],[Cantidad]]</f>
        <v>56.945</v>
      </c>
      <c r="AB6454" s="5">
        <f>ORDENES[[#This Row],[Ventas Originales (con descuento)]]-(ORDENES[[#This Row],[Ganancias]])</f>
        <v>103.92</v>
      </c>
    </row>
    <row r="6455" spans="1:28" x14ac:dyDescent="0.35">
      <c r="A6455" t="s">
        <v>7715</v>
      </c>
      <c r="B6455" t="s">
        <v>2190</v>
      </c>
      <c r="C6455" t="s">
        <v>1</v>
      </c>
      <c r="D6455" t="s">
        <v>2465</v>
      </c>
      <c r="E6455" t="s">
        <v>101</v>
      </c>
      <c r="F6455" s="1">
        <v>44512</v>
      </c>
      <c r="G6455" t="s">
        <v>7613</v>
      </c>
      <c r="H6455" t="s">
        <v>6805</v>
      </c>
      <c r="I6455">
        <v>85301</v>
      </c>
      <c r="J6455" t="s">
        <v>3250</v>
      </c>
      <c r="K6455" t="s">
        <v>1865</v>
      </c>
      <c r="L6455" t="s">
        <v>1882</v>
      </c>
      <c r="M6455" s="1">
        <v>44512</v>
      </c>
      <c r="N6455" t="s">
        <v>1919</v>
      </c>
      <c r="O6455" t="s">
        <v>7722</v>
      </c>
      <c r="P6455" t="s">
        <v>1899</v>
      </c>
      <c r="Q6455" t="s">
        <v>7722</v>
      </c>
      <c r="R6455" t="s">
        <v>1873</v>
      </c>
      <c r="S6455">
        <v>1</v>
      </c>
      <c r="T6455" s="2">
        <v>0.2</v>
      </c>
      <c r="U6455" s="5">
        <v>-5.68</v>
      </c>
      <c r="V6455" s="5">
        <f>ORDENES[[#This Row],[Ventas sin descuento]]-ORDENES[[#This Row],[costos estimados]]</f>
        <v>22.712499999999977</v>
      </c>
      <c r="W6455">
        <v>2</v>
      </c>
      <c r="X6455" s="5">
        <v>113.57</v>
      </c>
      <c r="Y6455" s="5">
        <f>ORDENES[[#This Row],[Ventas Originales (con descuento)]]/(1-ORDENES[[#This Row],[Descuento]])</f>
        <v>141.96249999999998</v>
      </c>
      <c r="Z6455" s="5">
        <f>ORDENES[[#This Row],[Ventas Originales (con descuento)]]/ORDENES[[#This Row],[Cantidad]]/(1-ORDENES[[#This Row],[Descuento]])</f>
        <v>70.981249999999989</v>
      </c>
      <c r="AA6455" s="5">
        <f>ORDENES[[#This Row],[Ventas Originales (con descuento)]]/ORDENES[[#This Row],[Cantidad]]</f>
        <v>56.784999999999997</v>
      </c>
      <c r="AB6455" s="5">
        <f>ORDENES[[#This Row],[Ventas Originales (con descuento)]]-(ORDENES[[#This Row],[Ganancias]])</f>
        <v>119.25</v>
      </c>
    </row>
    <row r="6456" spans="1:28" x14ac:dyDescent="0.35">
      <c r="A6456" t="s">
        <v>7715</v>
      </c>
      <c r="B6456" t="s">
        <v>2755</v>
      </c>
      <c r="C6456" t="s">
        <v>1</v>
      </c>
      <c r="D6456" t="s">
        <v>401</v>
      </c>
      <c r="E6456" t="s">
        <v>41</v>
      </c>
      <c r="F6456" s="1">
        <v>43383</v>
      </c>
      <c r="G6456" t="s">
        <v>7613</v>
      </c>
      <c r="H6456" t="s">
        <v>6806</v>
      </c>
      <c r="I6456">
        <v>95336</v>
      </c>
      <c r="J6456" t="s">
        <v>1183</v>
      </c>
      <c r="K6456" t="s">
        <v>1865</v>
      </c>
      <c r="L6456" t="s">
        <v>1882</v>
      </c>
      <c r="M6456" s="1">
        <v>43383</v>
      </c>
      <c r="N6456" t="s">
        <v>1919</v>
      </c>
      <c r="O6456" t="s">
        <v>7722</v>
      </c>
      <c r="P6456" t="s">
        <v>1867</v>
      </c>
      <c r="Q6456" t="s">
        <v>7722</v>
      </c>
      <c r="R6456" t="s">
        <v>1864</v>
      </c>
      <c r="S6456">
        <v>1</v>
      </c>
      <c r="T6456" s="2">
        <v>0.2</v>
      </c>
      <c r="U6456" s="5">
        <v>13.76</v>
      </c>
      <c r="V6456" s="5">
        <f>ORDENES[[#This Row],[Ventas sin descuento]]-ORDENES[[#This Row],[costos estimados]]</f>
        <v>44.347499999999982</v>
      </c>
      <c r="W6456">
        <v>3</v>
      </c>
      <c r="X6456" s="5">
        <v>122.35</v>
      </c>
      <c r="Y6456" s="5">
        <f>ORDENES[[#This Row],[Ventas Originales (con descuento)]]/(1-ORDENES[[#This Row],[Descuento]])</f>
        <v>152.93749999999997</v>
      </c>
      <c r="Z6456" s="5">
        <f>ORDENES[[#This Row],[Ventas Originales (con descuento)]]/ORDENES[[#This Row],[Cantidad]]/(1-ORDENES[[#This Row],[Descuento]])</f>
        <v>50.979166666666664</v>
      </c>
      <c r="AA6456" s="5">
        <f>ORDENES[[#This Row],[Ventas Originales (con descuento)]]/ORDENES[[#This Row],[Cantidad]]</f>
        <v>40.783333333333331</v>
      </c>
      <c r="AB6456" s="5">
        <f>ORDENES[[#This Row],[Ventas Originales (con descuento)]]-(ORDENES[[#This Row],[Ganancias]])</f>
        <v>108.58999999999999</v>
      </c>
    </row>
    <row r="6457" spans="1:28" x14ac:dyDescent="0.35">
      <c r="A6457" t="s">
        <v>7715</v>
      </c>
      <c r="B6457" t="s">
        <v>22</v>
      </c>
      <c r="C6457" t="s">
        <v>1</v>
      </c>
      <c r="D6457" t="s">
        <v>3396</v>
      </c>
      <c r="E6457" t="s">
        <v>41</v>
      </c>
      <c r="F6457" s="1">
        <v>44441</v>
      </c>
      <c r="G6457" t="s">
        <v>7613</v>
      </c>
      <c r="H6457" t="s">
        <v>6807</v>
      </c>
      <c r="I6457">
        <v>98103</v>
      </c>
      <c r="J6457" t="s">
        <v>1210</v>
      </c>
      <c r="K6457" t="s">
        <v>1865</v>
      </c>
      <c r="L6457" t="s">
        <v>1882</v>
      </c>
      <c r="M6457" s="1">
        <v>44441</v>
      </c>
      <c r="N6457" t="s">
        <v>1919</v>
      </c>
      <c r="O6457" t="s">
        <v>7722</v>
      </c>
      <c r="P6457" t="s">
        <v>1880</v>
      </c>
      <c r="Q6457" t="s">
        <v>7722</v>
      </c>
      <c r="R6457" t="s">
        <v>1864</v>
      </c>
      <c r="S6457">
        <v>1</v>
      </c>
      <c r="T6457" s="2">
        <v>0.2</v>
      </c>
      <c r="U6457" s="5">
        <v>-2.7</v>
      </c>
      <c r="V6457" s="5">
        <f>ORDENES[[#This Row],[Ventas sin descuento]]-ORDENES[[#This Row],[costos estimados]]</f>
        <v>51.294999999999987</v>
      </c>
      <c r="W6457">
        <v>3</v>
      </c>
      <c r="X6457" s="5">
        <v>215.98</v>
      </c>
      <c r="Y6457" s="5">
        <f>ORDENES[[#This Row],[Ventas Originales (con descuento)]]/(1-ORDENES[[#This Row],[Descuento]])</f>
        <v>269.97499999999997</v>
      </c>
      <c r="Z6457" s="5">
        <f>ORDENES[[#This Row],[Ventas Originales (con descuento)]]/ORDENES[[#This Row],[Cantidad]]/(1-ORDENES[[#This Row],[Descuento]])</f>
        <v>89.991666666666646</v>
      </c>
      <c r="AA6457" s="5">
        <f>ORDENES[[#This Row],[Ventas Originales (con descuento)]]/ORDENES[[#This Row],[Cantidad]]</f>
        <v>71.993333333333325</v>
      </c>
      <c r="AB6457" s="5">
        <f>ORDENES[[#This Row],[Ventas Originales (con descuento)]]-(ORDENES[[#This Row],[Ganancias]])</f>
        <v>218.67999999999998</v>
      </c>
    </row>
    <row r="6458" spans="1:28" x14ac:dyDescent="0.35">
      <c r="A6458" t="s">
        <v>7715</v>
      </c>
      <c r="B6458" t="s">
        <v>337</v>
      </c>
      <c r="C6458" t="s">
        <v>1</v>
      </c>
      <c r="D6458" t="s">
        <v>2461</v>
      </c>
      <c r="E6458" t="s">
        <v>394</v>
      </c>
      <c r="F6458" s="1">
        <v>43299</v>
      </c>
      <c r="G6458" t="s">
        <v>7598</v>
      </c>
      <c r="H6458" t="s">
        <v>6808</v>
      </c>
      <c r="I6458">
        <v>85705</v>
      </c>
      <c r="J6458" t="s">
        <v>1523</v>
      </c>
      <c r="K6458" t="s">
        <v>1865</v>
      </c>
      <c r="L6458" t="s">
        <v>1882</v>
      </c>
      <c r="M6458" s="1">
        <v>43299</v>
      </c>
      <c r="N6458" t="s">
        <v>1919</v>
      </c>
      <c r="O6458" t="s">
        <v>7722</v>
      </c>
      <c r="P6458" t="s">
        <v>1899</v>
      </c>
      <c r="Q6458" t="s">
        <v>7722</v>
      </c>
      <c r="R6458" t="s">
        <v>1864</v>
      </c>
      <c r="S6458">
        <v>1</v>
      </c>
      <c r="T6458" s="2">
        <v>0.2</v>
      </c>
      <c r="U6458" s="5">
        <v>-25.91</v>
      </c>
      <c r="V6458" s="5">
        <f>ORDENES[[#This Row],[Ventas sin descuento]]-ORDENES[[#This Row],[costos estimados]]</f>
        <v>38.874999999999943</v>
      </c>
      <c r="W6458">
        <v>4</v>
      </c>
      <c r="X6458" s="5">
        <v>259.14</v>
      </c>
      <c r="Y6458" s="5">
        <f>ORDENES[[#This Row],[Ventas Originales (con descuento)]]/(1-ORDENES[[#This Row],[Descuento]])</f>
        <v>323.92499999999995</v>
      </c>
      <c r="Z6458" s="5">
        <f>ORDENES[[#This Row],[Ventas Originales (con descuento)]]/ORDENES[[#This Row],[Cantidad]]/(1-ORDENES[[#This Row],[Descuento]])</f>
        <v>80.981249999999989</v>
      </c>
      <c r="AA6458" s="5">
        <f>ORDENES[[#This Row],[Ventas Originales (con descuento)]]/ORDENES[[#This Row],[Cantidad]]</f>
        <v>64.784999999999997</v>
      </c>
      <c r="AB6458" s="5">
        <f>ORDENES[[#This Row],[Ventas Originales (con descuento)]]-(ORDENES[[#This Row],[Ganancias]])</f>
        <v>285.05</v>
      </c>
    </row>
    <row r="6459" spans="1:28" x14ac:dyDescent="0.35">
      <c r="A6459" t="s">
        <v>7715</v>
      </c>
      <c r="B6459" t="s">
        <v>377</v>
      </c>
      <c r="C6459" t="s">
        <v>1</v>
      </c>
      <c r="D6459" t="s">
        <v>392</v>
      </c>
      <c r="E6459" t="s">
        <v>41</v>
      </c>
      <c r="F6459" s="1">
        <v>44086</v>
      </c>
      <c r="G6459" t="s">
        <v>7613</v>
      </c>
      <c r="H6459" t="s">
        <v>6809</v>
      </c>
      <c r="I6459">
        <v>80027</v>
      </c>
      <c r="J6459" t="s">
        <v>2140</v>
      </c>
      <c r="K6459" t="s">
        <v>1865</v>
      </c>
      <c r="L6459" t="s">
        <v>1882</v>
      </c>
      <c r="M6459" s="1">
        <v>44087</v>
      </c>
      <c r="N6459" t="s">
        <v>1919</v>
      </c>
      <c r="O6459" t="s">
        <v>7722</v>
      </c>
      <c r="P6459" t="s">
        <v>1905</v>
      </c>
      <c r="Q6459" t="s">
        <v>7722</v>
      </c>
      <c r="R6459" t="s">
        <v>1864</v>
      </c>
      <c r="S6459">
        <v>2</v>
      </c>
      <c r="T6459" s="2">
        <v>0.2</v>
      </c>
      <c r="U6459" s="5">
        <v>5.2</v>
      </c>
      <c r="V6459" s="5">
        <f>ORDENES[[#This Row],[Ventas sin descuento]]-ORDENES[[#This Row],[costos estimados]]</f>
        <v>25.984999999999999</v>
      </c>
      <c r="W6459">
        <v>4</v>
      </c>
      <c r="X6459" s="5">
        <v>83.14</v>
      </c>
      <c r="Y6459" s="5">
        <f>ORDENES[[#This Row],[Ventas Originales (con descuento)]]/(1-ORDENES[[#This Row],[Descuento]])</f>
        <v>103.925</v>
      </c>
      <c r="Z6459" s="5">
        <f>ORDENES[[#This Row],[Ventas Originales (con descuento)]]/ORDENES[[#This Row],[Cantidad]]/(1-ORDENES[[#This Row],[Descuento]])</f>
        <v>25.981249999999999</v>
      </c>
      <c r="AA6459" s="5">
        <f>ORDENES[[#This Row],[Ventas Originales (con descuento)]]/ORDENES[[#This Row],[Cantidad]]</f>
        <v>20.785</v>
      </c>
      <c r="AB6459" s="5">
        <f>ORDENES[[#This Row],[Ventas Originales (con descuento)]]-(ORDENES[[#This Row],[Ganancias]])</f>
        <v>77.94</v>
      </c>
    </row>
    <row r="6460" spans="1:28" x14ac:dyDescent="0.35">
      <c r="A6460" t="s">
        <v>7715</v>
      </c>
      <c r="B6460" t="s">
        <v>308</v>
      </c>
      <c r="C6460" t="s">
        <v>1</v>
      </c>
      <c r="D6460" t="s">
        <v>2715</v>
      </c>
      <c r="E6460" t="s">
        <v>4</v>
      </c>
      <c r="F6460" s="1">
        <v>44450</v>
      </c>
      <c r="G6460" t="s">
        <v>7613</v>
      </c>
      <c r="H6460" t="s">
        <v>6810</v>
      </c>
      <c r="I6460">
        <v>90805</v>
      </c>
      <c r="J6460" t="s">
        <v>2279</v>
      </c>
      <c r="K6460" t="s">
        <v>1865</v>
      </c>
      <c r="L6460" t="s">
        <v>1882</v>
      </c>
      <c r="M6460" s="1">
        <v>44451</v>
      </c>
      <c r="N6460" t="s">
        <v>1919</v>
      </c>
      <c r="O6460" t="s">
        <v>7722</v>
      </c>
      <c r="P6460" t="s">
        <v>1867</v>
      </c>
      <c r="Q6460" t="s">
        <v>7722</v>
      </c>
      <c r="R6460" t="s">
        <v>1864</v>
      </c>
      <c r="S6460">
        <v>2</v>
      </c>
      <c r="T6460" s="2">
        <v>0.2</v>
      </c>
      <c r="U6460" s="5">
        <v>256.77999999999997</v>
      </c>
      <c r="V6460" s="5">
        <f>ORDENES[[#This Row],[Ventas sin descuento]]-ORDENES[[#This Row],[costos estimados]]</f>
        <v>770.34749999999963</v>
      </c>
      <c r="W6460">
        <v>8</v>
      </c>
      <c r="X6460" s="5">
        <v>2054.27</v>
      </c>
      <c r="Y6460" s="5">
        <f>ORDENES[[#This Row],[Ventas Originales (con descuento)]]/(1-ORDENES[[#This Row],[Descuento]])</f>
        <v>2567.8374999999996</v>
      </c>
      <c r="Z6460" s="5">
        <f>ORDENES[[#This Row],[Ventas Originales (con descuento)]]/ORDENES[[#This Row],[Cantidad]]/(1-ORDENES[[#This Row],[Descuento]])</f>
        <v>320.97968749999995</v>
      </c>
      <c r="AA6460" s="5">
        <f>ORDENES[[#This Row],[Ventas Originales (con descuento)]]/ORDENES[[#This Row],[Cantidad]]</f>
        <v>256.78375</v>
      </c>
      <c r="AB6460" s="5">
        <f>ORDENES[[#This Row],[Ventas Originales (con descuento)]]-(ORDENES[[#This Row],[Ganancias]])</f>
        <v>1797.49</v>
      </c>
    </row>
    <row r="6461" spans="1:28" x14ac:dyDescent="0.35">
      <c r="A6461" t="s">
        <v>7715</v>
      </c>
      <c r="B6461" t="s">
        <v>3130</v>
      </c>
      <c r="C6461" t="s">
        <v>1</v>
      </c>
      <c r="D6461" t="s">
        <v>2291</v>
      </c>
      <c r="E6461" t="s">
        <v>240</v>
      </c>
      <c r="F6461" s="1">
        <v>44461</v>
      </c>
      <c r="G6461" t="s">
        <v>7613</v>
      </c>
      <c r="H6461" t="s">
        <v>6811</v>
      </c>
      <c r="I6461">
        <v>48911</v>
      </c>
      <c r="J6461" t="s">
        <v>1497</v>
      </c>
      <c r="K6461" t="s">
        <v>1881</v>
      </c>
      <c r="L6461" t="s">
        <v>1882</v>
      </c>
      <c r="M6461" s="1">
        <v>44463</v>
      </c>
      <c r="N6461" t="s">
        <v>1861</v>
      </c>
      <c r="O6461" t="s">
        <v>7614</v>
      </c>
      <c r="P6461" t="s">
        <v>1894</v>
      </c>
      <c r="Q6461" t="s">
        <v>7614</v>
      </c>
      <c r="R6461" t="s">
        <v>1863</v>
      </c>
      <c r="S6461">
        <v>1</v>
      </c>
      <c r="T6461" s="2">
        <v>0</v>
      </c>
      <c r="U6461" s="5">
        <v>41.13</v>
      </c>
      <c r="V6461" s="5">
        <f>ORDENES[[#This Row],[Ventas sin descuento]]-ORDENES[[#This Row],[costos estimados]]</f>
        <v>41.129999999999995</v>
      </c>
      <c r="W6461">
        <v>2</v>
      </c>
      <c r="X6461" s="5">
        <v>241.96</v>
      </c>
      <c r="Y6461" s="5">
        <f>ORDENES[[#This Row],[Ventas Originales (con descuento)]]/(1-ORDENES[[#This Row],[Descuento]])</f>
        <v>241.96</v>
      </c>
      <c r="Z6461" s="5">
        <f>ORDENES[[#This Row],[Ventas Originales (con descuento)]]/ORDENES[[#This Row],[Cantidad]]/(1-ORDENES[[#This Row],[Descuento]])</f>
        <v>120.98</v>
      </c>
      <c r="AA6461" s="5">
        <f>ORDENES[[#This Row],[Ventas Originales (con descuento)]]/ORDENES[[#This Row],[Cantidad]]</f>
        <v>120.98</v>
      </c>
      <c r="AB6461" s="5">
        <f>ORDENES[[#This Row],[Ventas Originales (con descuento)]]-(ORDENES[[#This Row],[Ganancias]])</f>
        <v>200.83</v>
      </c>
    </row>
    <row r="6462" spans="1:28" x14ac:dyDescent="0.35">
      <c r="A6462" t="s">
        <v>7715</v>
      </c>
      <c r="B6462" t="s">
        <v>603</v>
      </c>
      <c r="C6462" t="s">
        <v>1</v>
      </c>
      <c r="D6462" t="s">
        <v>2133</v>
      </c>
      <c r="E6462" t="s">
        <v>17</v>
      </c>
      <c r="F6462" s="1">
        <v>43785</v>
      </c>
      <c r="G6462" t="s">
        <v>7613</v>
      </c>
      <c r="H6462" t="s">
        <v>6812</v>
      </c>
      <c r="I6462">
        <v>53209</v>
      </c>
      <c r="J6462" t="s">
        <v>1675</v>
      </c>
      <c r="K6462" t="s">
        <v>1881</v>
      </c>
      <c r="L6462" t="s">
        <v>1882</v>
      </c>
      <c r="M6462" s="1">
        <v>43787</v>
      </c>
      <c r="N6462" t="s">
        <v>1861</v>
      </c>
      <c r="O6462" t="s">
        <v>7614</v>
      </c>
      <c r="P6462" t="s">
        <v>1884</v>
      </c>
      <c r="Q6462" t="s">
        <v>7614</v>
      </c>
      <c r="R6462" t="s">
        <v>1871</v>
      </c>
      <c r="S6462">
        <v>1</v>
      </c>
      <c r="T6462" s="2">
        <v>0</v>
      </c>
      <c r="U6462" s="5">
        <v>111.1</v>
      </c>
      <c r="V6462" s="5">
        <f>ORDENES[[#This Row],[Ventas sin descuento]]-ORDENES[[#This Row],[costos estimados]]</f>
        <v>111.10000000000002</v>
      </c>
      <c r="W6462">
        <v>3</v>
      </c>
      <c r="X6462" s="5">
        <v>653.54999999999995</v>
      </c>
      <c r="Y6462" s="5">
        <f>ORDENES[[#This Row],[Ventas Originales (con descuento)]]/(1-ORDENES[[#This Row],[Descuento]])</f>
        <v>653.54999999999995</v>
      </c>
      <c r="Z6462" s="5">
        <f>ORDENES[[#This Row],[Ventas Originales (con descuento)]]/ORDENES[[#This Row],[Cantidad]]/(1-ORDENES[[#This Row],[Descuento]])</f>
        <v>217.85</v>
      </c>
      <c r="AA6462" s="5">
        <f>ORDENES[[#This Row],[Ventas Originales (con descuento)]]/ORDENES[[#This Row],[Cantidad]]</f>
        <v>217.85</v>
      </c>
      <c r="AB6462" s="5">
        <f>ORDENES[[#This Row],[Ventas Originales (con descuento)]]-(ORDENES[[#This Row],[Ganancias]])</f>
        <v>542.44999999999993</v>
      </c>
    </row>
    <row r="6463" spans="1:28" x14ac:dyDescent="0.35">
      <c r="A6463" t="s">
        <v>7715</v>
      </c>
      <c r="B6463" t="s">
        <v>603</v>
      </c>
      <c r="C6463" t="s">
        <v>1</v>
      </c>
      <c r="D6463" t="s">
        <v>2133</v>
      </c>
      <c r="E6463" t="s">
        <v>647</v>
      </c>
      <c r="F6463" s="1">
        <v>43785</v>
      </c>
      <c r="G6463" t="s">
        <v>7613</v>
      </c>
      <c r="H6463" t="s">
        <v>6812</v>
      </c>
      <c r="I6463">
        <v>53209</v>
      </c>
      <c r="J6463" t="s">
        <v>1820</v>
      </c>
      <c r="K6463" t="s">
        <v>1881</v>
      </c>
      <c r="L6463" t="s">
        <v>1882</v>
      </c>
      <c r="M6463" s="1">
        <v>43787</v>
      </c>
      <c r="N6463" t="s">
        <v>1861</v>
      </c>
      <c r="O6463" t="s">
        <v>7614</v>
      </c>
      <c r="P6463" t="s">
        <v>1884</v>
      </c>
      <c r="Q6463" t="s">
        <v>7614</v>
      </c>
      <c r="R6463" t="s">
        <v>1871</v>
      </c>
      <c r="S6463">
        <v>1</v>
      </c>
      <c r="T6463" s="2">
        <v>0</v>
      </c>
      <c r="U6463" s="5">
        <v>36.4</v>
      </c>
      <c r="V6463" s="5">
        <f>ORDENES[[#This Row],[Ventas sin descuento]]-ORDENES[[#This Row],[costos estimados]]</f>
        <v>36.400000000000006</v>
      </c>
      <c r="W6463">
        <v>3</v>
      </c>
      <c r="X6463" s="5">
        <v>214.11</v>
      </c>
      <c r="Y6463" s="5">
        <f>ORDENES[[#This Row],[Ventas Originales (con descuento)]]/(1-ORDENES[[#This Row],[Descuento]])</f>
        <v>214.11</v>
      </c>
      <c r="Z6463" s="5">
        <f>ORDENES[[#This Row],[Ventas Originales (con descuento)]]/ORDENES[[#This Row],[Cantidad]]/(1-ORDENES[[#This Row],[Descuento]])</f>
        <v>71.37</v>
      </c>
      <c r="AA6463" s="5">
        <f>ORDENES[[#This Row],[Ventas Originales (con descuento)]]/ORDENES[[#This Row],[Cantidad]]</f>
        <v>71.37</v>
      </c>
      <c r="AB6463" s="5">
        <f>ORDENES[[#This Row],[Ventas Originales (con descuento)]]-(ORDENES[[#This Row],[Ganancias]])</f>
        <v>177.71</v>
      </c>
    </row>
    <row r="6464" spans="1:28" x14ac:dyDescent="0.35">
      <c r="A6464" t="s">
        <v>7715</v>
      </c>
      <c r="B6464" t="s">
        <v>603</v>
      </c>
      <c r="C6464" t="s">
        <v>1</v>
      </c>
      <c r="D6464" t="s">
        <v>2037</v>
      </c>
      <c r="E6464" t="s">
        <v>240</v>
      </c>
      <c r="F6464" s="1">
        <v>43686</v>
      </c>
      <c r="G6464" t="s">
        <v>7613</v>
      </c>
      <c r="H6464" t="s">
        <v>6813</v>
      </c>
      <c r="I6464">
        <v>53209</v>
      </c>
      <c r="J6464" t="s">
        <v>3239</v>
      </c>
      <c r="K6464" t="s">
        <v>1881</v>
      </c>
      <c r="L6464" t="s">
        <v>1882</v>
      </c>
      <c r="M6464" s="1">
        <v>43690</v>
      </c>
      <c r="N6464" t="s">
        <v>1861</v>
      </c>
      <c r="O6464" t="s">
        <v>7614</v>
      </c>
      <c r="P6464" t="s">
        <v>1884</v>
      </c>
      <c r="Q6464" t="s">
        <v>7614</v>
      </c>
      <c r="R6464" t="s">
        <v>1863</v>
      </c>
      <c r="S6464">
        <v>3</v>
      </c>
      <c r="T6464" s="2">
        <v>0</v>
      </c>
      <c r="U6464" s="5">
        <v>48.12</v>
      </c>
      <c r="V6464" s="5">
        <f>ORDENES[[#This Row],[Ventas sin descuento]]-ORDENES[[#This Row],[costos estimados]]</f>
        <v>48.120000000000005</v>
      </c>
      <c r="W6464">
        <v>5</v>
      </c>
      <c r="X6464" s="5">
        <v>687.4</v>
      </c>
      <c r="Y6464" s="5">
        <f>ORDENES[[#This Row],[Ventas Originales (con descuento)]]/(1-ORDENES[[#This Row],[Descuento]])</f>
        <v>687.4</v>
      </c>
      <c r="Z6464" s="5">
        <f>ORDENES[[#This Row],[Ventas Originales (con descuento)]]/ORDENES[[#This Row],[Cantidad]]/(1-ORDENES[[#This Row],[Descuento]])</f>
        <v>137.47999999999999</v>
      </c>
      <c r="AA6464" s="5">
        <f>ORDENES[[#This Row],[Ventas Originales (con descuento)]]/ORDENES[[#This Row],[Cantidad]]</f>
        <v>137.47999999999999</v>
      </c>
      <c r="AB6464" s="5">
        <f>ORDENES[[#This Row],[Ventas Originales (con descuento)]]-(ORDENES[[#This Row],[Ganancias]])</f>
        <v>639.28</v>
      </c>
    </row>
    <row r="6465" spans="1:28" x14ac:dyDescent="0.35">
      <c r="A6465" t="s">
        <v>7715</v>
      </c>
      <c r="B6465" t="s">
        <v>603</v>
      </c>
      <c r="C6465" t="s">
        <v>1</v>
      </c>
      <c r="D6465" t="s">
        <v>2133</v>
      </c>
      <c r="E6465" t="s">
        <v>67</v>
      </c>
      <c r="F6465" s="1">
        <v>43785</v>
      </c>
      <c r="G6465" t="s">
        <v>7613</v>
      </c>
      <c r="H6465" t="s">
        <v>6812</v>
      </c>
      <c r="I6465">
        <v>53209</v>
      </c>
      <c r="J6465" t="s">
        <v>3203</v>
      </c>
      <c r="K6465" t="s">
        <v>1881</v>
      </c>
      <c r="L6465" t="s">
        <v>1882</v>
      </c>
      <c r="M6465" s="1">
        <v>43787</v>
      </c>
      <c r="N6465" t="s">
        <v>1861</v>
      </c>
      <c r="O6465" t="s">
        <v>7614</v>
      </c>
      <c r="P6465" t="s">
        <v>1884</v>
      </c>
      <c r="Q6465" t="s">
        <v>7614</v>
      </c>
      <c r="R6465" t="s">
        <v>1873</v>
      </c>
      <c r="S6465">
        <v>1</v>
      </c>
      <c r="T6465" s="2">
        <v>0</v>
      </c>
      <c r="U6465" s="5">
        <v>76.09</v>
      </c>
      <c r="V6465" s="5">
        <f>ORDENES[[#This Row],[Ventas sin descuento]]-ORDENES[[#This Row],[costos estimados]]</f>
        <v>76.09</v>
      </c>
      <c r="W6465">
        <v>6</v>
      </c>
      <c r="X6465" s="5">
        <v>185.58</v>
      </c>
      <c r="Y6465" s="5">
        <f>ORDENES[[#This Row],[Ventas Originales (con descuento)]]/(1-ORDENES[[#This Row],[Descuento]])</f>
        <v>185.58</v>
      </c>
      <c r="Z6465" s="5">
        <f>ORDENES[[#This Row],[Ventas Originales (con descuento)]]/ORDENES[[#This Row],[Cantidad]]/(1-ORDENES[[#This Row],[Descuento]])</f>
        <v>30.930000000000003</v>
      </c>
      <c r="AA6465" s="5">
        <f>ORDENES[[#This Row],[Ventas Originales (con descuento)]]/ORDENES[[#This Row],[Cantidad]]</f>
        <v>30.930000000000003</v>
      </c>
      <c r="AB6465" s="5">
        <f>ORDENES[[#This Row],[Ventas Originales (con descuento)]]-(ORDENES[[#This Row],[Ganancias]])</f>
        <v>109.49000000000001</v>
      </c>
    </row>
    <row r="6466" spans="1:28" x14ac:dyDescent="0.35">
      <c r="A6466" t="s">
        <v>7715</v>
      </c>
      <c r="B6466" t="s">
        <v>247</v>
      </c>
      <c r="C6466" t="s">
        <v>1</v>
      </c>
      <c r="D6466" t="s">
        <v>304</v>
      </c>
      <c r="E6466" t="s">
        <v>381</v>
      </c>
      <c r="F6466" s="1">
        <v>43608</v>
      </c>
      <c r="G6466" t="s">
        <v>7613</v>
      </c>
      <c r="H6466" t="s">
        <v>6814</v>
      </c>
      <c r="I6466">
        <v>48234</v>
      </c>
      <c r="J6466" t="s">
        <v>2468</v>
      </c>
      <c r="K6466" t="s">
        <v>1881</v>
      </c>
      <c r="L6466" t="s">
        <v>1882</v>
      </c>
      <c r="M6466" s="1">
        <v>43612</v>
      </c>
      <c r="N6466" t="s">
        <v>1861</v>
      </c>
      <c r="O6466" t="s">
        <v>7614</v>
      </c>
      <c r="P6466" t="s">
        <v>1894</v>
      </c>
      <c r="Q6466" t="s">
        <v>7614</v>
      </c>
      <c r="R6466" t="s">
        <v>1873</v>
      </c>
      <c r="S6466">
        <v>3</v>
      </c>
      <c r="T6466" s="2">
        <v>0</v>
      </c>
      <c r="U6466" s="5">
        <v>19.59</v>
      </c>
      <c r="V6466" s="5">
        <f>ORDENES[[#This Row],[Ventas sin descuento]]-ORDENES[[#This Row],[costos estimados]]</f>
        <v>19.590000000000003</v>
      </c>
      <c r="W6466">
        <v>9</v>
      </c>
      <c r="X6466" s="5">
        <v>75.33</v>
      </c>
      <c r="Y6466" s="5">
        <f>ORDENES[[#This Row],[Ventas Originales (con descuento)]]/(1-ORDENES[[#This Row],[Descuento]])</f>
        <v>75.33</v>
      </c>
      <c r="Z6466" s="5">
        <f>ORDENES[[#This Row],[Ventas Originales (con descuento)]]/ORDENES[[#This Row],[Cantidad]]/(1-ORDENES[[#This Row],[Descuento]])</f>
        <v>8.3699999999999992</v>
      </c>
      <c r="AA6466" s="5">
        <f>ORDENES[[#This Row],[Ventas Originales (con descuento)]]/ORDENES[[#This Row],[Cantidad]]</f>
        <v>8.3699999999999992</v>
      </c>
      <c r="AB6466" s="5">
        <f>ORDENES[[#This Row],[Ventas Originales (con descuento)]]-(ORDENES[[#This Row],[Ganancias]])</f>
        <v>55.739999999999995</v>
      </c>
    </row>
    <row r="6467" spans="1:28" x14ac:dyDescent="0.35">
      <c r="A6467" t="s">
        <v>7715</v>
      </c>
      <c r="B6467" t="s">
        <v>51</v>
      </c>
      <c r="C6467" t="s">
        <v>1</v>
      </c>
      <c r="D6467" t="s">
        <v>2455</v>
      </c>
      <c r="E6467" t="s">
        <v>41</v>
      </c>
      <c r="F6467" s="1">
        <v>43994</v>
      </c>
      <c r="G6467" t="s">
        <v>7613</v>
      </c>
      <c r="H6467" t="s">
        <v>6815</v>
      </c>
      <c r="I6467">
        <v>77070</v>
      </c>
      <c r="J6467" t="s">
        <v>7696</v>
      </c>
      <c r="K6467" t="s">
        <v>1881</v>
      </c>
      <c r="L6467" t="s">
        <v>1882</v>
      </c>
      <c r="M6467" s="1">
        <v>43998</v>
      </c>
      <c r="N6467" t="s">
        <v>1861</v>
      </c>
      <c r="O6467" t="s">
        <v>7614</v>
      </c>
      <c r="P6467" t="s">
        <v>1883</v>
      </c>
      <c r="Q6467" t="s">
        <v>7614</v>
      </c>
      <c r="R6467" t="s">
        <v>1864</v>
      </c>
      <c r="S6467">
        <v>3</v>
      </c>
      <c r="T6467" s="2">
        <v>0.3</v>
      </c>
      <c r="U6467" s="5">
        <v>-119.23</v>
      </c>
      <c r="V6467" s="5">
        <f>ORDENES[[#This Row],[Ventas sin descuento]]-ORDENES[[#This Row],[costos estimados]]</f>
        <v>43.35714285714289</v>
      </c>
      <c r="W6467">
        <v>2</v>
      </c>
      <c r="X6467" s="5">
        <v>379.37</v>
      </c>
      <c r="Y6467" s="5">
        <f>ORDENES[[#This Row],[Ventas Originales (con descuento)]]/(1-ORDENES[[#This Row],[Descuento]])</f>
        <v>541.95714285714291</v>
      </c>
      <c r="Z6467" s="5">
        <f>ORDENES[[#This Row],[Ventas Originales (con descuento)]]/ORDENES[[#This Row],[Cantidad]]/(1-ORDENES[[#This Row],[Descuento]])</f>
        <v>270.97857142857146</v>
      </c>
      <c r="AA6467" s="5">
        <f>ORDENES[[#This Row],[Ventas Originales (con descuento)]]/ORDENES[[#This Row],[Cantidad]]</f>
        <v>189.685</v>
      </c>
      <c r="AB6467" s="5">
        <f>ORDENES[[#This Row],[Ventas Originales (con descuento)]]-(ORDENES[[#This Row],[Ganancias]])</f>
        <v>498.6</v>
      </c>
    </row>
    <row r="6468" spans="1:28" x14ac:dyDescent="0.35">
      <c r="A6468" t="s">
        <v>7715</v>
      </c>
      <c r="B6468" t="s">
        <v>90</v>
      </c>
      <c r="C6468" t="s">
        <v>1</v>
      </c>
      <c r="D6468" t="s">
        <v>2431</v>
      </c>
      <c r="E6468" t="s">
        <v>41</v>
      </c>
      <c r="F6468" s="1">
        <v>44377</v>
      </c>
      <c r="G6468" t="s">
        <v>7598</v>
      </c>
      <c r="H6468" t="s">
        <v>6816</v>
      </c>
      <c r="I6468">
        <v>60653</v>
      </c>
      <c r="J6468" t="s">
        <v>7696</v>
      </c>
      <c r="K6468" t="s">
        <v>1881</v>
      </c>
      <c r="L6468" t="s">
        <v>1882</v>
      </c>
      <c r="M6468" s="1">
        <v>44381</v>
      </c>
      <c r="N6468" t="s">
        <v>1861</v>
      </c>
      <c r="O6468" t="s">
        <v>7614</v>
      </c>
      <c r="P6468" t="s">
        <v>1892</v>
      </c>
      <c r="Q6468" t="s">
        <v>7614</v>
      </c>
      <c r="R6468" t="s">
        <v>1864</v>
      </c>
      <c r="S6468">
        <v>3</v>
      </c>
      <c r="T6468" s="2">
        <v>0.3</v>
      </c>
      <c r="U6468" s="5">
        <v>-178.85</v>
      </c>
      <c r="V6468" s="5">
        <f>ORDENES[[#This Row],[Ventas sin descuento]]-ORDENES[[#This Row],[costos estimados]]</f>
        <v>65.032857142857097</v>
      </c>
      <c r="W6468">
        <v>3</v>
      </c>
      <c r="X6468" s="5">
        <v>569.05999999999995</v>
      </c>
      <c r="Y6468" s="5">
        <f>ORDENES[[#This Row],[Ventas Originales (con descuento)]]/(1-ORDENES[[#This Row],[Descuento]])</f>
        <v>812.94285714285706</v>
      </c>
      <c r="Z6468" s="5">
        <f>ORDENES[[#This Row],[Ventas Originales (con descuento)]]/ORDENES[[#This Row],[Cantidad]]/(1-ORDENES[[#This Row],[Descuento]])</f>
        <v>270.98095238095237</v>
      </c>
      <c r="AA6468" s="5">
        <f>ORDENES[[#This Row],[Ventas Originales (con descuento)]]/ORDENES[[#This Row],[Cantidad]]</f>
        <v>189.68666666666664</v>
      </c>
      <c r="AB6468" s="5">
        <f>ORDENES[[#This Row],[Ventas Originales (con descuento)]]-(ORDENES[[#This Row],[Ganancias]])</f>
        <v>747.91</v>
      </c>
    </row>
    <row r="6469" spans="1:28" x14ac:dyDescent="0.35">
      <c r="A6469" t="s">
        <v>7715</v>
      </c>
      <c r="B6469" t="s">
        <v>51</v>
      </c>
      <c r="C6469" t="s">
        <v>1</v>
      </c>
      <c r="D6469" t="s">
        <v>624</v>
      </c>
      <c r="E6469" t="s">
        <v>41</v>
      </c>
      <c r="F6469" s="1">
        <v>44456</v>
      </c>
      <c r="G6469" t="s">
        <v>7613</v>
      </c>
      <c r="H6469" t="s">
        <v>6817</v>
      </c>
      <c r="I6469">
        <v>77036</v>
      </c>
      <c r="J6469" t="s">
        <v>2777</v>
      </c>
      <c r="K6469" t="s">
        <v>1881</v>
      </c>
      <c r="L6469" t="s">
        <v>1882</v>
      </c>
      <c r="M6469" s="1">
        <v>44461</v>
      </c>
      <c r="N6469" t="s">
        <v>1861</v>
      </c>
      <c r="O6469" t="s">
        <v>7614</v>
      </c>
      <c r="P6469" t="s">
        <v>1883</v>
      </c>
      <c r="Q6469" t="s">
        <v>7614</v>
      </c>
      <c r="R6469" t="s">
        <v>1864</v>
      </c>
      <c r="S6469">
        <v>3</v>
      </c>
      <c r="T6469" s="2">
        <v>0.3</v>
      </c>
      <c r="U6469" s="5">
        <v>-77.33</v>
      </c>
      <c r="V6469" s="5">
        <f>ORDENES[[#This Row],[Ventas sin descuento]]-ORDENES[[#This Row],[costos estimados]]</f>
        <v>59.140000000000043</v>
      </c>
      <c r="W6469">
        <v>5</v>
      </c>
      <c r="X6469" s="5">
        <v>318.43</v>
      </c>
      <c r="Y6469" s="5">
        <f>ORDENES[[#This Row],[Ventas Originales (con descuento)]]/(1-ORDENES[[#This Row],[Descuento]])</f>
        <v>454.90000000000003</v>
      </c>
      <c r="Z6469" s="5">
        <f>ORDENES[[#This Row],[Ventas Originales (con descuento)]]/ORDENES[[#This Row],[Cantidad]]/(1-ORDENES[[#This Row],[Descuento]])</f>
        <v>90.98</v>
      </c>
      <c r="AA6469" s="5">
        <f>ORDENES[[#This Row],[Ventas Originales (con descuento)]]/ORDENES[[#This Row],[Cantidad]]</f>
        <v>63.686</v>
      </c>
      <c r="AB6469" s="5">
        <f>ORDENES[[#This Row],[Ventas Originales (con descuento)]]-(ORDENES[[#This Row],[Ganancias]])</f>
        <v>395.76</v>
      </c>
    </row>
    <row r="6470" spans="1:28" x14ac:dyDescent="0.35">
      <c r="A6470" t="s">
        <v>7715</v>
      </c>
      <c r="B6470" t="s">
        <v>90</v>
      </c>
      <c r="C6470" t="s">
        <v>1</v>
      </c>
      <c r="D6470" t="s">
        <v>1929</v>
      </c>
      <c r="E6470" t="s">
        <v>41</v>
      </c>
      <c r="F6470" s="1">
        <v>43919</v>
      </c>
      <c r="G6470" t="s">
        <v>7613</v>
      </c>
      <c r="H6470" t="s">
        <v>6818</v>
      </c>
      <c r="I6470">
        <v>60653</v>
      </c>
      <c r="J6470" t="s">
        <v>7685</v>
      </c>
      <c r="K6470" t="s">
        <v>1881</v>
      </c>
      <c r="L6470" t="s">
        <v>1882</v>
      </c>
      <c r="M6470" s="1">
        <v>43923</v>
      </c>
      <c r="N6470" t="s">
        <v>1861</v>
      </c>
      <c r="O6470" t="s">
        <v>7614</v>
      </c>
      <c r="P6470" t="s">
        <v>1892</v>
      </c>
      <c r="Q6470" t="s">
        <v>7614</v>
      </c>
      <c r="R6470" t="s">
        <v>1864</v>
      </c>
      <c r="S6470">
        <v>3</v>
      </c>
      <c r="T6470" s="2">
        <v>0.3</v>
      </c>
      <c r="U6470" s="5">
        <v>-36.18</v>
      </c>
      <c r="V6470" s="5">
        <f>ORDENES[[#This Row],[Ventas sin descuento]]-ORDENES[[#This Row],[costos estimados]]</f>
        <v>325.5857142857144</v>
      </c>
      <c r="W6470">
        <v>6</v>
      </c>
      <c r="X6470" s="5">
        <v>844.12</v>
      </c>
      <c r="Y6470" s="5">
        <f>ORDENES[[#This Row],[Ventas Originales (con descuento)]]/(1-ORDENES[[#This Row],[Descuento]])</f>
        <v>1205.8857142857144</v>
      </c>
      <c r="Z6470" s="5">
        <f>ORDENES[[#This Row],[Ventas Originales (con descuento)]]/ORDENES[[#This Row],[Cantidad]]/(1-ORDENES[[#This Row],[Descuento]])</f>
        <v>200.9809523809524</v>
      </c>
      <c r="AA6470" s="5">
        <f>ORDENES[[#This Row],[Ventas Originales (con descuento)]]/ORDENES[[#This Row],[Cantidad]]</f>
        <v>140.68666666666667</v>
      </c>
      <c r="AB6470" s="5">
        <f>ORDENES[[#This Row],[Ventas Originales (con descuento)]]-(ORDENES[[#This Row],[Ganancias]])</f>
        <v>880.3</v>
      </c>
    </row>
    <row r="6471" spans="1:28" x14ac:dyDescent="0.35">
      <c r="A6471" t="s">
        <v>7715</v>
      </c>
      <c r="B6471" t="s">
        <v>90</v>
      </c>
      <c r="C6471" t="s">
        <v>1</v>
      </c>
      <c r="D6471" t="s">
        <v>557</v>
      </c>
      <c r="E6471" t="s">
        <v>11</v>
      </c>
      <c r="F6471" s="1">
        <v>44230</v>
      </c>
      <c r="G6471" t="s">
        <v>7613</v>
      </c>
      <c r="H6471" t="s">
        <v>6819</v>
      </c>
      <c r="I6471">
        <v>60610</v>
      </c>
      <c r="J6471" t="s">
        <v>7619</v>
      </c>
      <c r="K6471" t="s">
        <v>1881</v>
      </c>
      <c r="L6471" t="s">
        <v>1882</v>
      </c>
      <c r="M6471" s="1">
        <v>44234</v>
      </c>
      <c r="N6471" t="s">
        <v>1861</v>
      </c>
      <c r="O6471" t="s">
        <v>7614</v>
      </c>
      <c r="P6471" t="s">
        <v>1892</v>
      </c>
      <c r="Q6471" t="s">
        <v>7614</v>
      </c>
      <c r="R6471" t="s">
        <v>1873</v>
      </c>
      <c r="S6471">
        <v>3</v>
      </c>
      <c r="T6471" s="2">
        <v>0.6</v>
      </c>
      <c r="U6471" s="5">
        <v>-26.09</v>
      </c>
      <c r="V6471" s="5">
        <f>ORDENES[[#This Row],[Ventas sin descuento]]-ORDENES[[#This Row],[costos estimados]]</f>
        <v>7.2099999999999937</v>
      </c>
      <c r="W6471">
        <v>1</v>
      </c>
      <c r="X6471" s="5">
        <v>22.2</v>
      </c>
      <c r="Y6471" s="5">
        <f>ORDENES[[#This Row],[Ventas Originales (con descuento)]]/(1-ORDENES[[#This Row],[Descuento]])</f>
        <v>55.499999999999993</v>
      </c>
      <c r="Z6471" s="5">
        <f>ORDENES[[#This Row],[Ventas Originales (con descuento)]]/ORDENES[[#This Row],[Cantidad]]/(1-ORDENES[[#This Row],[Descuento]])</f>
        <v>55.499999999999993</v>
      </c>
      <c r="AA6471" s="5">
        <f>ORDENES[[#This Row],[Ventas Originales (con descuento)]]/ORDENES[[#This Row],[Cantidad]]</f>
        <v>22.2</v>
      </c>
      <c r="AB6471" s="5">
        <f>ORDENES[[#This Row],[Ventas Originales (con descuento)]]-(ORDENES[[#This Row],[Ganancias]])</f>
        <v>48.29</v>
      </c>
    </row>
    <row r="6472" spans="1:28" x14ac:dyDescent="0.35">
      <c r="A6472" t="s">
        <v>7715</v>
      </c>
      <c r="B6472" t="s">
        <v>90</v>
      </c>
      <c r="C6472" t="s">
        <v>1</v>
      </c>
      <c r="D6472" t="s">
        <v>2431</v>
      </c>
      <c r="E6472" t="s">
        <v>118</v>
      </c>
      <c r="F6472" s="1">
        <v>44377</v>
      </c>
      <c r="G6472" t="s">
        <v>7598</v>
      </c>
      <c r="H6472" t="s">
        <v>6816</v>
      </c>
      <c r="I6472">
        <v>60653</v>
      </c>
      <c r="J6472" t="s">
        <v>1246</v>
      </c>
      <c r="K6472" t="s">
        <v>1881</v>
      </c>
      <c r="L6472" t="s">
        <v>1882</v>
      </c>
      <c r="M6472" s="1">
        <v>44381</v>
      </c>
      <c r="N6472" t="s">
        <v>1861</v>
      </c>
      <c r="O6472" t="s">
        <v>7614</v>
      </c>
      <c r="P6472" t="s">
        <v>1892</v>
      </c>
      <c r="Q6472" t="s">
        <v>7614</v>
      </c>
      <c r="R6472" t="s">
        <v>1873</v>
      </c>
      <c r="S6472">
        <v>3</v>
      </c>
      <c r="T6472" s="2">
        <v>0.6</v>
      </c>
      <c r="U6472" s="5">
        <v>-10.31</v>
      </c>
      <c r="V6472" s="5">
        <f>ORDENES[[#This Row],[Ventas sin descuento]]-ORDENES[[#This Row],[costos estimados]]</f>
        <v>11.019999999999996</v>
      </c>
      <c r="W6472">
        <v>2</v>
      </c>
      <c r="X6472" s="5">
        <v>14.22</v>
      </c>
      <c r="Y6472" s="5">
        <f>ORDENES[[#This Row],[Ventas Originales (con descuento)]]/(1-ORDENES[[#This Row],[Descuento]])</f>
        <v>35.549999999999997</v>
      </c>
      <c r="Z6472" s="5">
        <f>ORDENES[[#This Row],[Ventas Originales (con descuento)]]/ORDENES[[#This Row],[Cantidad]]/(1-ORDENES[[#This Row],[Descuento]])</f>
        <v>17.774999999999999</v>
      </c>
      <c r="AA6472" s="5">
        <f>ORDENES[[#This Row],[Ventas Originales (con descuento)]]/ORDENES[[#This Row],[Cantidad]]</f>
        <v>7.11</v>
      </c>
      <c r="AB6472" s="5">
        <f>ORDENES[[#This Row],[Ventas Originales (con descuento)]]-(ORDENES[[#This Row],[Ganancias]])</f>
        <v>24.53</v>
      </c>
    </row>
    <row r="6473" spans="1:28" x14ac:dyDescent="0.35">
      <c r="A6473" t="s">
        <v>7715</v>
      </c>
      <c r="B6473" t="s">
        <v>51</v>
      </c>
      <c r="C6473" t="s">
        <v>1</v>
      </c>
      <c r="D6473" t="s">
        <v>2455</v>
      </c>
      <c r="E6473" t="s">
        <v>497</v>
      </c>
      <c r="F6473" s="1">
        <v>43994</v>
      </c>
      <c r="G6473" t="s">
        <v>7613</v>
      </c>
      <c r="H6473" t="s">
        <v>6815</v>
      </c>
      <c r="I6473">
        <v>77070</v>
      </c>
      <c r="J6473" t="s">
        <v>1803</v>
      </c>
      <c r="K6473" t="s">
        <v>1881</v>
      </c>
      <c r="L6473" t="s">
        <v>1882</v>
      </c>
      <c r="M6473" s="1">
        <v>43998</v>
      </c>
      <c r="N6473" t="s">
        <v>1861</v>
      </c>
      <c r="O6473" t="s">
        <v>7614</v>
      </c>
      <c r="P6473" t="s">
        <v>1883</v>
      </c>
      <c r="Q6473" t="s">
        <v>7614</v>
      </c>
      <c r="R6473" t="s">
        <v>1873</v>
      </c>
      <c r="S6473">
        <v>3</v>
      </c>
      <c r="T6473" s="2">
        <v>0.6</v>
      </c>
      <c r="U6473" s="5">
        <v>-4.54</v>
      </c>
      <c r="V6473" s="5">
        <f>ORDENES[[#This Row],[Ventas sin descuento]]-ORDENES[[#This Row],[costos estimados]]</f>
        <v>5.93</v>
      </c>
      <c r="W6473">
        <v>2</v>
      </c>
      <c r="X6473" s="5">
        <v>6.98</v>
      </c>
      <c r="Y6473" s="5">
        <f>ORDENES[[#This Row],[Ventas Originales (con descuento)]]/(1-ORDENES[[#This Row],[Descuento]])</f>
        <v>17.45</v>
      </c>
      <c r="Z6473" s="5">
        <f>ORDENES[[#This Row],[Ventas Originales (con descuento)]]/ORDENES[[#This Row],[Cantidad]]/(1-ORDENES[[#This Row],[Descuento]])</f>
        <v>8.7249999999999996</v>
      </c>
      <c r="AA6473" s="5">
        <f>ORDENES[[#This Row],[Ventas Originales (con descuento)]]/ORDENES[[#This Row],[Cantidad]]</f>
        <v>3.49</v>
      </c>
      <c r="AB6473" s="5">
        <f>ORDENES[[#This Row],[Ventas Originales (con descuento)]]-(ORDENES[[#This Row],[Ganancias]])</f>
        <v>11.52</v>
      </c>
    </row>
    <row r="6474" spans="1:28" x14ac:dyDescent="0.35">
      <c r="A6474" t="s">
        <v>7715</v>
      </c>
      <c r="B6474" t="s">
        <v>2567</v>
      </c>
      <c r="C6474" t="s">
        <v>1</v>
      </c>
      <c r="D6474" t="s">
        <v>2613</v>
      </c>
      <c r="E6474" t="s">
        <v>48</v>
      </c>
      <c r="F6474" s="1">
        <v>43820</v>
      </c>
      <c r="G6474" t="s">
        <v>7598</v>
      </c>
      <c r="H6474" t="s">
        <v>6820</v>
      </c>
      <c r="I6474">
        <v>60174</v>
      </c>
      <c r="J6474" t="s">
        <v>1602</v>
      </c>
      <c r="K6474" t="s">
        <v>1881</v>
      </c>
      <c r="L6474" t="s">
        <v>1882</v>
      </c>
      <c r="M6474" s="1">
        <v>43825</v>
      </c>
      <c r="N6474" t="s">
        <v>1861</v>
      </c>
      <c r="O6474" t="s">
        <v>7614</v>
      </c>
      <c r="P6474" t="s">
        <v>1892</v>
      </c>
      <c r="Q6474" t="s">
        <v>7614</v>
      </c>
      <c r="R6474" t="s">
        <v>1873</v>
      </c>
      <c r="S6474">
        <v>3</v>
      </c>
      <c r="T6474" s="2">
        <v>0.6</v>
      </c>
      <c r="U6474" s="5">
        <v>-33.64</v>
      </c>
      <c r="V6474" s="5">
        <f>ORDENES[[#This Row],[Ventas sin descuento]]-ORDENES[[#This Row],[costos estimados]]</f>
        <v>43.999999999999972</v>
      </c>
      <c r="W6474">
        <v>3</v>
      </c>
      <c r="X6474" s="5">
        <v>51.76</v>
      </c>
      <c r="Y6474" s="5">
        <f>ORDENES[[#This Row],[Ventas Originales (con descuento)]]/(1-ORDENES[[#This Row],[Descuento]])</f>
        <v>129.39999999999998</v>
      </c>
      <c r="Z6474" s="5">
        <f>ORDENES[[#This Row],[Ventas Originales (con descuento)]]/ORDENES[[#This Row],[Cantidad]]/(1-ORDENES[[#This Row],[Descuento]])</f>
        <v>43.133333333333333</v>
      </c>
      <c r="AA6474" s="5">
        <f>ORDENES[[#This Row],[Ventas Originales (con descuento)]]/ORDENES[[#This Row],[Cantidad]]</f>
        <v>17.253333333333334</v>
      </c>
      <c r="AB6474" s="5">
        <f>ORDENES[[#This Row],[Ventas Originales (con descuento)]]-(ORDENES[[#This Row],[Ganancias]])</f>
        <v>85.4</v>
      </c>
    </row>
    <row r="6475" spans="1:28" x14ac:dyDescent="0.35">
      <c r="A6475" t="s">
        <v>7715</v>
      </c>
      <c r="B6475" t="s">
        <v>51</v>
      </c>
      <c r="C6475" t="s">
        <v>1</v>
      </c>
      <c r="D6475" t="s">
        <v>52</v>
      </c>
      <c r="E6475" t="s">
        <v>256</v>
      </c>
      <c r="F6475" s="1">
        <v>44061</v>
      </c>
      <c r="G6475" t="s">
        <v>7613</v>
      </c>
      <c r="H6475" t="s">
        <v>6821</v>
      </c>
      <c r="I6475">
        <v>77070</v>
      </c>
      <c r="J6475" t="s">
        <v>256</v>
      </c>
      <c r="K6475" t="s">
        <v>1881</v>
      </c>
      <c r="L6475" t="s">
        <v>1882</v>
      </c>
      <c r="M6475" s="1">
        <v>44063</v>
      </c>
      <c r="N6475" t="s">
        <v>1861</v>
      </c>
      <c r="O6475" t="s">
        <v>7614</v>
      </c>
      <c r="P6475" t="s">
        <v>1883</v>
      </c>
      <c r="Q6475" t="s">
        <v>7614</v>
      </c>
      <c r="R6475" t="s">
        <v>1873</v>
      </c>
      <c r="S6475">
        <v>1</v>
      </c>
      <c r="T6475" s="2">
        <v>0.6</v>
      </c>
      <c r="U6475" s="5">
        <v>-3.82</v>
      </c>
      <c r="V6475" s="5">
        <f>ORDENES[[#This Row],[Ventas sin descuento]]-ORDENES[[#This Row],[costos estimados]]</f>
        <v>10.504999999999999</v>
      </c>
      <c r="W6475">
        <v>3</v>
      </c>
      <c r="X6475" s="5">
        <v>9.5500000000000007</v>
      </c>
      <c r="Y6475" s="5">
        <f>ORDENES[[#This Row],[Ventas Originales (con descuento)]]/(1-ORDENES[[#This Row],[Descuento]])</f>
        <v>23.875</v>
      </c>
      <c r="Z6475" s="5">
        <f>ORDENES[[#This Row],[Ventas Originales (con descuento)]]/ORDENES[[#This Row],[Cantidad]]/(1-ORDENES[[#This Row],[Descuento]])</f>
        <v>7.9583333333333339</v>
      </c>
      <c r="AA6475" s="5">
        <f>ORDENES[[#This Row],[Ventas Originales (con descuento)]]/ORDENES[[#This Row],[Cantidad]]</f>
        <v>3.1833333333333336</v>
      </c>
      <c r="AB6475" s="5">
        <f>ORDENES[[#This Row],[Ventas Originales (con descuento)]]-(ORDENES[[#This Row],[Ganancias]])</f>
        <v>13.370000000000001</v>
      </c>
    </row>
    <row r="6476" spans="1:28" x14ac:dyDescent="0.35">
      <c r="A6476" t="s">
        <v>7715</v>
      </c>
      <c r="B6476" t="s">
        <v>129</v>
      </c>
      <c r="C6476" t="s">
        <v>1</v>
      </c>
      <c r="D6476" t="s">
        <v>2137</v>
      </c>
      <c r="E6476" t="s">
        <v>101</v>
      </c>
      <c r="F6476" s="1">
        <v>44164</v>
      </c>
      <c r="G6476" t="s">
        <v>7613</v>
      </c>
      <c r="H6476" t="s">
        <v>6822</v>
      </c>
      <c r="I6476">
        <v>60505</v>
      </c>
      <c r="J6476" t="s">
        <v>3542</v>
      </c>
      <c r="K6476" t="s">
        <v>1881</v>
      </c>
      <c r="L6476" t="s">
        <v>1882</v>
      </c>
      <c r="M6476" s="1">
        <v>44169</v>
      </c>
      <c r="N6476" t="s">
        <v>1861</v>
      </c>
      <c r="O6476" t="s">
        <v>7614</v>
      </c>
      <c r="P6476" t="s">
        <v>1892</v>
      </c>
      <c r="Q6476" t="s">
        <v>7614</v>
      </c>
      <c r="R6476" t="s">
        <v>1873</v>
      </c>
      <c r="S6476">
        <v>3</v>
      </c>
      <c r="T6476" s="2">
        <v>0.6</v>
      </c>
      <c r="U6476" s="5">
        <v>-302.72000000000003</v>
      </c>
      <c r="V6476" s="5">
        <f>ORDENES[[#This Row],[Ventas sin descuento]]-ORDENES[[#This Row],[costos estimados]]</f>
        <v>60.549999999999841</v>
      </c>
      <c r="W6476">
        <v>4</v>
      </c>
      <c r="X6476" s="5">
        <v>242.18</v>
      </c>
      <c r="Y6476" s="5">
        <f>ORDENES[[#This Row],[Ventas Originales (con descuento)]]/(1-ORDENES[[#This Row],[Descuento]])</f>
        <v>605.44999999999993</v>
      </c>
      <c r="Z6476" s="5">
        <f>ORDENES[[#This Row],[Ventas Originales (con descuento)]]/ORDENES[[#This Row],[Cantidad]]/(1-ORDENES[[#This Row],[Descuento]])</f>
        <v>151.36249999999998</v>
      </c>
      <c r="AA6476" s="5">
        <f>ORDENES[[#This Row],[Ventas Originales (con descuento)]]/ORDENES[[#This Row],[Cantidad]]</f>
        <v>60.545000000000002</v>
      </c>
      <c r="AB6476" s="5">
        <f>ORDENES[[#This Row],[Ventas Originales (con descuento)]]-(ORDENES[[#This Row],[Ganancias]])</f>
        <v>544.90000000000009</v>
      </c>
    </row>
    <row r="6477" spans="1:28" x14ac:dyDescent="0.35">
      <c r="A6477" t="s">
        <v>7715</v>
      </c>
      <c r="B6477" t="s">
        <v>227</v>
      </c>
      <c r="C6477" t="s">
        <v>1</v>
      </c>
      <c r="D6477" t="s">
        <v>2797</v>
      </c>
      <c r="E6477" t="s">
        <v>11</v>
      </c>
      <c r="F6477" s="1">
        <v>44083</v>
      </c>
      <c r="G6477" t="s">
        <v>7598</v>
      </c>
      <c r="H6477" t="s">
        <v>6823</v>
      </c>
      <c r="I6477">
        <v>75220</v>
      </c>
      <c r="J6477" t="s">
        <v>3116</v>
      </c>
      <c r="K6477" t="s">
        <v>1881</v>
      </c>
      <c r="L6477" t="s">
        <v>1882</v>
      </c>
      <c r="M6477" s="1">
        <v>44088</v>
      </c>
      <c r="N6477" t="s">
        <v>1861</v>
      </c>
      <c r="O6477" t="s">
        <v>7614</v>
      </c>
      <c r="P6477" t="s">
        <v>1883</v>
      </c>
      <c r="Q6477" t="s">
        <v>7614</v>
      </c>
      <c r="R6477" t="s">
        <v>1873</v>
      </c>
      <c r="S6477">
        <v>3</v>
      </c>
      <c r="T6477" s="2">
        <v>0.6</v>
      </c>
      <c r="U6477" s="5">
        <v>-12.01</v>
      </c>
      <c r="V6477" s="5">
        <f>ORDENES[[#This Row],[Ventas sin descuento]]-ORDENES[[#This Row],[costos estimados]]</f>
        <v>10.504999999999999</v>
      </c>
      <c r="W6477">
        <v>4</v>
      </c>
      <c r="X6477" s="5">
        <v>15.01</v>
      </c>
      <c r="Y6477" s="5">
        <f>ORDENES[[#This Row],[Ventas Originales (con descuento)]]/(1-ORDENES[[#This Row],[Descuento]])</f>
        <v>37.524999999999999</v>
      </c>
      <c r="Z6477" s="5">
        <f>ORDENES[[#This Row],[Ventas Originales (con descuento)]]/ORDENES[[#This Row],[Cantidad]]/(1-ORDENES[[#This Row],[Descuento]])</f>
        <v>9.3812499999999996</v>
      </c>
      <c r="AA6477" s="5">
        <f>ORDENES[[#This Row],[Ventas Originales (con descuento)]]/ORDENES[[#This Row],[Cantidad]]</f>
        <v>3.7524999999999999</v>
      </c>
      <c r="AB6477" s="5">
        <f>ORDENES[[#This Row],[Ventas Originales (con descuento)]]-(ORDENES[[#This Row],[Ganancias]])</f>
        <v>27.02</v>
      </c>
    </row>
    <row r="6478" spans="1:28" x14ac:dyDescent="0.35">
      <c r="A6478" t="s">
        <v>7715</v>
      </c>
      <c r="B6478" t="s">
        <v>51</v>
      </c>
      <c r="C6478" t="s">
        <v>1</v>
      </c>
      <c r="D6478" t="s">
        <v>52</v>
      </c>
      <c r="E6478" t="s">
        <v>320</v>
      </c>
      <c r="F6478" s="1">
        <v>44061</v>
      </c>
      <c r="G6478" t="s">
        <v>7613</v>
      </c>
      <c r="H6478" t="s">
        <v>6821</v>
      </c>
      <c r="I6478">
        <v>77070</v>
      </c>
      <c r="J6478" t="s">
        <v>2845</v>
      </c>
      <c r="K6478" t="s">
        <v>1881</v>
      </c>
      <c r="L6478" t="s">
        <v>1882</v>
      </c>
      <c r="M6478" s="1">
        <v>44063</v>
      </c>
      <c r="N6478" t="s">
        <v>1861</v>
      </c>
      <c r="O6478" t="s">
        <v>7614</v>
      </c>
      <c r="P6478" t="s">
        <v>1883</v>
      </c>
      <c r="Q6478" t="s">
        <v>7614</v>
      </c>
      <c r="R6478" t="s">
        <v>1873</v>
      </c>
      <c r="S6478">
        <v>1</v>
      </c>
      <c r="T6478" s="2">
        <v>0.6</v>
      </c>
      <c r="U6478" s="5">
        <v>-2.14</v>
      </c>
      <c r="V6478" s="5">
        <f>ORDENES[[#This Row],[Ventas sin descuento]]-ORDENES[[#This Row],[costos estimados]]</f>
        <v>5.8699999999999992</v>
      </c>
      <c r="W6478">
        <v>4</v>
      </c>
      <c r="X6478" s="5">
        <v>5.34</v>
      </c>
      <c r="Y6478" s="5">
        <f>ORDENES[[#This Row],[Ventas Originales (con descuento)]]/(1-ORDENES[[#This Row],[Descuento]])</f>
        <v>13.35</v>
      </c>
      <c r="Z6478" s="5">
        <f>ORDENES[[#This Row],[Ventas Originales (con descuento)]]/ORDENES[[#This Row],[Cantidad]]/(1-ORDENES[[#This Row],[Descuento]])</f>
        <v>3.3374999999999999</v>
      </c>
      <c r="AA6478" s="5">
        <f>ORDENES[[#This Row],[Ventas Originales (con descuento)]]/ORDENES[[#This Row],[Cantidad]]</f>
        <v>1.335</v>
      </c>
      <c r="AB6478" s="5">
        <f>ORDENES[[#This Row],[Ventas Originales (con descuento)]]-(ORDENES[[#This Row],[Ganancias]])</f>
        <v>7.48</v>
      </c>
    </row>
    <row r="6479" spans="1:28" x14ac:dyDescent="0.35">
      <c r="A6479" t="s">
        <v>7715</v>
      </c>
      <c r="B6479" t="s">
        <v>51</v>
      </c>
      <c r="C6479" t="s">
        <v>1</v>
      </c>
      <c r="D6479" t="s">
        <v>3398</v>
      </c>
      <c r="E6479" t="s">
        <v>48</v>
      </c>
      <c r="F6479" s="1">
        <v>44259</v>
      </c>
      <c r="G6479" t="s">
        <v>7613</v>
      </c>
      <c r="H6479" t="s">
        <v>6824</v>
      </c>
      <c r="I6479">
        <v>77095</v>
      </c>
      <c r="J6479" t="s">
        <v>1188</v>
      </c>
      <c r="K6479" t="s">
        <v>1881</v>
      </c>
      <c r="L6479" t="s">
        <v>1882</v>
      </c>
      <c r="M6479" s="1">
        <v>44261</v>
      </c>
      <c r="N6479" t="s">
        <v>1861</v>
      </c>
      <c r="O6479" t="s">
        <v>7614</v>
      </c>
      <c r="P6479" t="s">
        <v>1883</v>
      </c>
      <c r="Q6479" t="s">
        <v>7614</v>
      </c>
      <c r="R6479" t="s">
        <v>1873</v>
      </c>
      <c r="S6479">
        <v>1</v>
      </c>
      <c r="T6479" s="2">
        <v>0.6</v>
      </c>
      <c r="U6479" s="5">
        <v>-77.63</v>
      </c>
      <c r="V6479" s="5">
        <f>ORDENES[[#This Row],[Ventas sin descuento]]-ORDENES[[#This Row],[costos estimados]]</f>
        <v>77.62</v>
      </c>
      <c r="W6479">
        <v>5</v>
      </c>
      <c r="X6479" s="5">
        <v>103.5</v>
      </c>
      <c r="Y6479" s="5">
        <f>ORDENES[[#This Row],[Ventas Originales (con descuento)]]/(1-ORDENES[[#This Row],[Descuento]])</f>
        <v>258.75</v>
      </c>
      <c r="Z6479" s="5">
        <f>ORDENES[[#This Row],[Ventas Originales (con descuento)]]/ORDENES[[#This Row],[Cantidad]]/(1-ORDENES[[#This Row],[Descuento]])</f>
        <v>51.749999999999993</v>
      </c>
      <c r="AA6479" s="5">
        <f>ORDENES[[#This Row],[Ventas Originales (con descuento)]]/ORDENES[[#This Row],[Cantidad]]</f>
        <v>20.7</v>
      </c>
      <c r="AB6479" s="5">
        <f>ORDENES[[#This Row],[Ventas Originales (con descuento)]]-(ORDENES[[#This Row],[Ganancias]])</f>
        <v>181.13</v>
      </c>
    </row>
    <row r="6480" spans="1:28" x14ac:dyDescent="0.35">
      <c r="A6480" t="s">
        <v>7715</v>
      </c>
      <c r="B6480" t="s">
        <v>2768</v>
      </c>
      <c r="C6480" t="s">
        <v>1</v>
      </c>
      <c r="D6480" t="s">
        <v>52</v>
      </c>
      <c r="E6480" t="s">
        <v>2500</v>
      </c>
      <c r="F6480" s="1">
        <v>43796</v>
      </c>
      <c r="G6480" t="s">
        <v>7613</v>
      </c>
      <c r="H6480" t="s">
        <v>6825</v>
      </c>
      <c r="I6480">
        <v>2149</v>
      </c>
      <c r="J6480" t="s">
        <v>2501</v>
      </c>
      <c r="K6480" t="s">
        <v>1887</v>
      </c>
      <c r="L6480" t="s">
        <v>1882</v>
      </c>
      <c r="M6480" s="1">
        <v>43798</v>
      </c>
      <c r="N6480" t="s">
        <v>1861</v>
      </c>
      <c r="O6480" t="s">
        <v>7614</v>
      </c>
      <c r="P6480" t="s">
        <v>1917</v>
      </c>
      <c r="Q6480" t="s">
        <v>7614</v>
      </c>
      <c r="R6480" t="s">
        <v>1863</v>
      </c>
      <c r="S6480">
        <v>1</v>
      </c>
      <c r="T6480" s="2">
        <v>0</v>
      </c>
      <c r="U6480" s="5">
        <v>32.49</v>
      </c>
      <c r="V6480" s="5">
        <f>ORDENES[[#This Row],[Ventas sin descuento]]-ORDENES[[#This Row],[costos estimados]]</f>
        <v>32.490000000000009</v>
      </c>
      <c r="W6480">
        <v>1</v>
      </c>
      <c r="X6480" s="5">
        <v>170.98</v>
      </c>
      <c r="Y6480" s="5">
        <f>ORDENES[[#This Row],[Ventas Originales (con descuento)]]/(1-ORDENES[[#This Row],[Descuento]])</f>
        <v>170.98</v>
      </c>
      <c r="Z6480" s="5">
        <f>ORDENES[[#This Row],[Ventas Originales (con descuento)]]/ORDENES[[#This Row],[Cantidad]]/(1-ORDENES[[#This Row],[Descuento]])</f>
        <v>170.98</v>
      </c>
      <c r="AA6480" s="5">
        <f>ORDENES[[#This Row],[Ventas Originales (con descuento)]]/ORDENES[[#This Row],[Cantidad]]</f>
        <v>170.98</v>
      </c>
      <c r="AB6480" s="5">
        <f>ORDENES[[#This Row],[Ventas Originales (con descuento)]]-(ORDENES[[#This Row],[Ganancias]])</f>
        <v>138.48999999999998</v>
      </c>
    </row>
    <row r="6481" spans="1:28" x14ac:dyDescent="0.35">
      <c r="A6481" t="s">
        <v>7715</v>
      </c>
      <c r="B6481" t="s">
        <v>3032</v>
      </c>
      <c r="C6481" t="s">
        <v>1</v>
      </c>
      <c r="D6481" t="s">
        <v>3246</v>
      </c>
      <c r="E6481" t="s">
        <v>394</v>
      </c>
      <c r="F6481" s="1">
        <v>43679</v>
      </c>
      <c r="G6481" t="s">
        <v>7598</v>
      </c>
      <c r="H6481" t="s">
        <v>6826</v>
      </c>
      <c r="I6481">
        <v>2908</v>
      </c>
      <c r="J6481" t="s">
        <v>2915</v>
      </c>
      <c r="K6481" t="s">
        <v>1887</v>
      </c>
      <c r="L6481" t="s">
        <v>1882</v>
      </c>
      <c r="M6481" s="1">
        <v>43682</v>
      </c>
      <c r="N6481" t="s">
        <v>1861</v>
      </c>
      <c r="O6481" t="s">
        <v>7614</v>
      </c>
      <c r="P6481" t="s">
        <v>1921</v>
      </c>
      <c r="Q6481" t="s">
        <v>7614</v>
      </c>
      <c r="R6481" t="s">
        <v>1864</v>
      </c>
      <c r="S6481">
        <v>2</v>
      </c>
      <c r="T6481" s="2">
        <v>0</v>
      </c>
      <c r="U6481" s="5">
        <v>15.54</v>
      </c>
      <c r="V6481" s="5">
        <f>ORDENES[[#This Row],[Ventas sin descuento]]-ORDENES[[#This Row],[costos estimados]]</f>
        <v>15.540000000000006</v>
      </c>
      <c r="W6481">
        <v>1</v>
      </c>
      <c r="X6481" s="5">
        <v>110.98</v>
      </c>
      <c r="Y6481" s="5">
        <f>ORDENES[[#This Row],[Ventas Originales (con descuento)]]/(1-ORDENES[[#This Row],[Descuento]])</f>
        <v>110.98</v>
      </c>
      <c r="Z6481" s="5">
        <f>ORDENES[[#This Row],[Ventas Originales (con descuento)]]/ORDENES[[#This Row],[Cantidad]]/(1-ORDENES[[#This Row],[Descuento]])</f>
        <v>110.98</v>
      </c>
      <c r="AA6481" s="5">
        <f>ORDENES[[#This Row],[Ventas Originales (con descuento)]]/ORDENES[[#This Row],[Cantidad]]</f>
        <v>110.98</v>
      </c>
      <c r="AB6481" s="5">
        <f>ORDENES[[#This Row],[Ventas Originales (con descuento)]]-(ORDENES[[#This Row],[Ganancias]])</f>
        <v>95.44</v>
      </c>
    </row>
    <row r="6482" spans="1:28" x14ac:dyDescent="0.35">
      <c r="A6482" t="s">
        <v>7715</v>
      </c>
      <c r="B6482" t="s">
        <v>1880</v>
      </c>
      <c r="C6482" t="s">
        <v>1</v>
      </c>
      <c r="D6482" t="s">
        <v>2237</v>
      </c>
      <c r="E6482" t="s">
        <v>18</v>
      </c>
      <c r="F6482" s="1">
        <v>44208</v>
      </c>
      <c r="G6482" t="s">
        <v>7613</v>
      </c>
      <c r="H6482" t="s">
        <v>6827</v>
      </c>
      <c r="I6482">
        <v>20016</v>
      </c>
      <c r="J6482" t="s">
        <v>3001</v>
      </c>
      <c r="K6482" t="s">
        <v>1887</v>
      </c>
      <c r="L6482" t="s">
        <v>1882</v>
      </c>
      <c r="M6482" s="1">
        <v>44213</v>
      </c>
      <c r="N6482" t="s">
        <v>1861</v>
      </c>
      <c r="O6482" t="s">
        <v>7614</v>
      </c>
      <c r="P6482" t="s">
        <v>3163</v>
      </c>
      <c r="Q6482" t="s">
        <v>7614</v>
      </c>
      <c r="R6482" t="s">
        <v>1873</v>
      </c>
      <c r="S6482">
        <v>3</v>
      </c>
      <c r="T6482" s="2">
        <v>0</v>
      </c>
      <c r="U6482" s="5">
        <v>15.83</v>
      </c>
      <c r="V6482" s="5">
        <f>ORDENES[[#This Row],[Ventas sin descuento]]-ORDENES[[#This Row],[costos estimados]]</f>
        <v>15.829999999999998</v>
      </c>
      <c r="W6482">
        <v>2</v>
      </c>
      <c r="X6482" s="5">
        <v>37.68</v>
      </c>
      <c r="Y6482" s="5">
        <f>ORDENES[[#This Row],[Ventas Originales (con descuento)]]/(1-ORDENES[[#This Row],[Descuento]])</f>
        <v>37.68</v>
      </c>
      <c r="Z6482" s="5">
        <f>ORDENES[[#This Row],[Ventas Originales (con descuento)]]/ORDENES[[#This Row],[Cantidad]]/(1-ORDENES[[#This Row],[Descuento]])</f>
        <v>18.84</v>
      </c>
      <c r="AA6482" s="5">
        <f>ORDENES[[#This Row],[Ventas Originales (con descuento)]]/ORDENES[[#This Row],[Cantidad]]</f>
        <v>18.84</v>
      </c>
      <c r="AB6482" s="5">
        <f>ORDENES[[#This Row],[Ventas Originales (con descuento)]]-(ORDENES[[#This Row],[Ganancias]])</f>
        <v>21.85</v>
      </c>
    </row>
    <row r="6483" spans="1:28" x14ac:dyDescent="0.35">
      <c r="A6483" t="s">
        <v>7715</v>
      </c>
      <c r="B6483" t="s">
        <v>83</v>
      </c>
      <c r="C6483" t="s">
        <v>1</v>
      </c>
      <c r="D6483" t="s">
        <v>2426</v>
      </c>
      <c r="E6483" t="s">
        <v>131</v>
      </c>
      <c r="F6483" s="1">
        <v>43925</v>
      </c>
      <c r="G6483" t="s">
        <v>7613</v>
      </c>
      <c r="H6483" t="s">
        <v>6828</v>
      </c>
      <c r="I6483">
        <v>12180</v>
      </c>
      <c r="J6483" t="s">
        <v>7641</v>
      </c>
      <c r="K6483" t="s">
        <v>1887</v>
      </c>
      <c r="L6483" t="s">
        <v>1882</v>
      </c>
      <c r="M6483" s="1">
        <v>43929</v>
      </c>
      <c r="N6483" t="s">
        <v>1861</v>
      </c>
      <c r="O6483" t="s">
        <v>7614</v>
      </c>
      <c r="P6483" t="s">
        <v>1897</v>
      </c>
      <c r="Q6483" t="s">
        <v>7614</v>
      </c>
      <c r="R6483" t="s">
        <v>1873</v>
      </c>
      <c r="S6483">
        <v>3</v>
      </c>
      <c r="T6483" s="2">
        <v>0</v>
      </c>
      <c r="U6483" s="5">
        <v>7.44</v>
      </c>
      <c r="V6483" s="5">
        <f>ORDENES[[#This Row],[Ventas sin descuento]]-ORDENES[[#This Row],[costos estimados]]</f>
        <v>7.4399999999999977</v>
      </c>
      <c r="W6483">
        <v>2</v>
      </c>
      <c r="X6483" s="5">
        <v>82.64</v>
      </c>
      <c r="Y6483" s="5">
        <f>ORDENES[[#This Row],[Ventas Originales (con descuento)]]/(1-ORDENES[[#This Row],[Descuento]])</f>
        <v>82.64</v>
      </c>
      <c r="Z6483" s="5">
        <f>ORDENES[[#This Row],[Ventas Originales (con descuento)]]/ORDENES[[#This Row],[Cantidad]]/(1-ORDENES[[#This Row],[Descuento]])</f>
        <v>41.32</v>
      </c>
      <c r="AA6483" s="5">
        <f>ORDENES[[#This Row],[Ventas Originales (con descuento)]]/ORDENES[[#This Row],[Cantidad]]</f>
        <v>41.32</v>
      </c>
      <c r="AB6483" s="5">
        <f>ORDENES[[#This Row],[Ventas Originales (con descuento)]]-(ORDENES[[#This Row],[Ganancias]])</f>
        <v>75.2</v>
      </c>
    </row>
    <row r="6484" spans="1:28" x14ac:dyDescent="0.35">
      <c r="A6484" t="s">
        <v>7715</v>
      </c>
      <c r="B6484" t="s">
        <v>2768</v>
      </c>
      <c r="C6484" t="s">
        <v>1</v>
      </c>
      <c r="D6484" t="s">
        <v>52</v>
      </c>
      <c r="E6484" t="s">
        <v>2450</v>
      </c>
      <c r="F6484" s="1">
        <v>43796</v>
      </c>
      <c r="G6484" t="s">
        <v>7613</v>
      </c>
      <c r="H6484" t="s">
        <v>6825</v>
      </c>
      <c r="I6484">
        <v>2149</v>
      </c>
      <c r="J6484" t="s">
        <v>3190</v>
      </c>
      <c r="K6484" t="s">
        <v>1887</v>
      </c>
      <c r="L6484" t="s">
        <v>1882</v>
      </c>
      <c r="M6484" s="1">
        <v>43798</v>
      </c>
      <c r="N6484" t="s">
        <v>1861</v>
      </c>
      <c r="O6484" t="s">
        <v>7614</v>
      </c>
      <c r="P6484" t="s">
        <v>1917</v>
      </c>
      <c r="Q6484" t="s">
        <v>7614</v>
      </c>
      <c r="R6484" t="s">
        <v>1873</v>
      </c>
      <c r="S6484">
        <v>1</v>
      </c>
      <c r="T6484" s="2">
        <v>0</v>
      </c>
      <c r="U6484" s="5">
        <v>4.68</v>
      </c>
      <c r="V6484" s="5">
        <f>ORDENES[[#This Row],[Ventas sin descuento]]-ORDENES[[#This Row],[costos estimados]]</f>
        <v>4.68</v>
      </c>
      <c r="W6484">
        <v>3</v>
      </c>
      <c r="X6484" s="5">
        <v>38.97</v>
      </c>
      <c r="Y6484" s="5">
        <f>ORDENES[[#This Row],[Ventas Originales (con descuento)]]/(1-ORDENES[[#This Row],[Descuento]])</f>
        <v>38.97</v>
      </c>
      <c r="Z6484" s="5">
        <f>ORDENES[[#This Row],[Ventas Originales (con descuento)]]/ORDENES[[#This Row],[Cantidad]]/(1-ORDENES[[#This Row],[Descuento]])</f>
        <v>12.99</v>
      </c>
      <c r="AA6484" s="5">
        <f>ORDENES[[#This Row],[Ventas Originales (con descuento)]]/ORDENES[[#This Row],[Cantidad]]</f>
        <v>12.99</v>
      </c>
      <c r="AB6484" s="5">
        <f>ORDENES[[#This Row],[Ventas Originales (con descuento)]]-(ORDENES[[#This Row],[Ganancias]])</f>
        <v>34.29</v>
      </c>
    </row>
    <row r="6485" spans="1:28" x14ac:dyDescent="0.35">
      <c r="A6485" t="s">
        <v>7715</v>
      </c>
      <c r="B6485" t="s">
        <v>80</v>
      </c>
      <c r="C6485" t="s">
        <v>1</v>
      </c>
      <c r="D6485" t="s">
        <v>2833</v>
      </c>
      <c r="E6485" t="s">
        <v>245</v>
      </c>
      <c r="F6485" s="1">
        <v>43620</v>
      </c>
      <c r="G6485" t="s">
        <v>7613</v>
      </c>
      <c r="H6485" t="s">
        <v>6829</v>
      </c>
      <c r="I6485">
        <v>10024</v>
      </c>
      <c r="J6485" t="s">
        <v>3020</v>
      </c>
      <c r="K6485" t="s">
        <v>1887</v>
      </c>
      <c r="L6485" t="s">
        <v>1882</v>
      </c>
      <c r="M6485" s="1">
        <v>43624</v>
      </c>
      <c r="N6485" t="s">
        <v>1861</v>
      </c>
      <c r="O6485" t="s">
        <v>7614</v>
      </c>
      <c r="P6485" t="s">
        <v>1897</v>
      </c>
      <c r="Q6485" t="s">
        <v>7614</v>
      </c>
      <c r="R6485" t="s">
        <v>1873</v>
      </c>
      <c r="S6485">
        <v>3</v>
      </c>
      <c r="T6485" s="2">
        <v>0</v>
      </c>
      <c r="U6485" s="5">
        <v>12</v>
      </c>
      <c r="V6485" s="5">
        <f>ORDENES[[#This Row],[Ventas sin descuento]]-ORDENES[[#This Row],[costos estimados]]</f>
        <v>12</v>
      </c>
      <c r="W6485">
        <v>3</v>
      </c>
      <c r="X6485" s="5">
        <v>35.28</v>
      </c>
      <c r="Y6485" s="5">
        <f>ORDENES[[#This Row],[Ventas Originales (con descuento)]]/(1-ORDENES[[#This Row],[Descuento]])</f>
        <v>35.28</v>
      </c>
      <c r="Z6485" s="5">
        <f>ORDENES[[#This Row],[Ventas Originales (con descuento)]]/ORDENES[[#This Row],[Cantidad]]/(1-ORDENES[[#This Row],[Descuento]])</f>
        <v>11.76</v>
      </c>
      <c r="AA6485" s="5">
        <f>ORDENES[[#This Row],[Ventas Originales (con descuento)]]/ORDENES[[#This Row],[Cantidad]]</f>
        <v>11.76</v>
      </c>
      <c r="AB6485" s="5">
        <f>ORDENES[[#This Row],[Ventas Originales (con descuento)]]-(ORDENES[[#This Row],[Ganancias]])</f>
        <v>23.28</v>
      </c>
    </row>
    <row r="6486" spans="1:28" x14ac:dyDescent="0.35">
      <c r="A6486" t="s">
        <v>7715</v>
      </c>
      <c r="B6486" t="s">
        <v>80</v>
      </c>
      <c r="C6486" t="s">
        <v>1</v>
      </c>
      <c r="D6486" t="s">
        <v>517</v>
      </c>
      <c r="E6486" t="s">
        <v>18</v>
      </c>
      <c r="F6486" s="1">
        <v>44472</v>
      </c>
      <c r="G6486" t="s">
        <v>7598</v>
      </c>
      <c r="H6486" t="s">
        <v>6830</v>
      </c>
      <c r="I6486">
        <v>10009</v>
      </c>
      <c r="J6486" t="s">
        <v>1261</v>
      </c>
      <c r="K6486" t="s">
        <v>1887</v>
      </c>
      <c r="L6486" t="s">
        <v>1882</v>
      </c>
      <c r="M6486" s="1">
        <v>44474</v>
      </c>
      <c r="N6486" t="s">
        <v>1861</v>
      </c>
      <c r="O6486" t="s">
        <v>7614</v>
      </c>
      <c r="P6486" t="s">
        <v>1897</v>
      </c>
      <c r="Q6486" t="s">
        <v>7614</v>
      </c>
      <c r="R6486" t="s">
        <v>1873</v>
      </c>
      <c r="S6486">
        <v>1</v>
      </c>
      <c r="T6486" s="2">
        <v>0</v>
      </c>
      <c r="U6486" s="5">
        <v>21.82</v>
      </c>
      <c r="V6486" s="5">
        <f>ORDENES[[#This Row],[Ventas sin descuento]]-ORDENES[[#This Row],[costos estimados]]</f>
        <v>21.82</v>
      </c>
      <c r="W6486">
        <v>4</v>
      </c>
      <c r="X6486" s="5">
        <v>83.92</v>
      </c>
      <c r="Y6486" s="5">
        <f>ORDENES[[#This Row],[Ventas Originales (con descuento)]]/(1-ORDENES[[#This Row],[Descuento]])</f>
        <v>83.92</v>
      </c>
      <c r="Z6486" s="5">
        <f>ORDENES[[#This Row],[Ventas Originales (con descuento)]]/ORDENES[[#This Row],[Cantidad]]/(1-ORDENES[[#This Row],[Descuento]])</f>
        <v>20.98</v>
      </c>
      <c r="AA6486" s="5">
        <f>ORDENES[[#This Row],[Ventas Originales (con descuento)]]/ORDENES[[#This Row],[Cantidad]]</f>
        <v>20.98</v>
      </c>
      <c r="AB6486" s="5">
        <f>ORDENES[[#This Row],[Ventas Originales (con descuento)]]-(ORDENES[[#This Row],[Ganancias]])</f>
        <v>62.1</v>
      </c>
    </row>
    <row r="6487" spans="1:28" x14ac:dyDescent="0.35">
      <c r="A6487" t="s">
        <v>7715</v>
      </c>
      <c r="B6487" t="s">
        <v>80</v>
      </c>
      <c r="C6487" t="s">
        <v>1</v>
      </c>
      <c r="D6487" t="s">
        <v>3371</v>
      </c>
      <c r="E6487" t="s">
        <v>394</v>
      </c>
      <c r="F6487" s="1">
        <v>44442</v>
      </c>
      <c r="G6487" t="s">
        <v>7613</v>
      </c>
      <c r="H6487" t="s">
        <v>6831</v>
      </c>
      <c r="I6487">
        <v>10035</v>
      </c>
      <c r="J6487" t="s">
        <v>2780</v>
      </c>
      <c r="K6487" t="s">
        <v>1887</v>
      </c>
      <c r="L6487" t="s">
        <v>1882</v>
      </c>
      <c r="M6487" s="1">
        <v>44445</v>
      </c>
      <c r="N6487" t="s">
        <v>1861</v>
      </c>
      <c r="O6487" t="s">
        <v>7614</v>
      </c>
      <c r="P6487" t="s">
        <v>1897</v>
      </c>
      <c r="Q6487" t="s">
        <v>7614</v>
      </c>
      <c r="R6487" t="s">
        <v>1864</v>
      </c>
      <c r="S6487">
        <v>2</v>
      </c>
      <c r="T6487" s="2">
        <v>0.1</v>
      </c>
      <c r="U6487" s="5">
        <v>14.12</v>
      </c>
      <c r="V6487" s="5">
        <f>ORDENES[[#This Row],[Ventas sin descuento]]-ORDENES[[#This Row],[costos estimados]]</f>
        <v>24.208888888888893</v>
      </c>
      <c r="W6487">
        <v>1</v>
      </c>
      <c r="X6487" s="5">
        <v>90.8</v>
      </c>
      <c r="Y6487" s="5">
        <f>ORDENES[[#This Row],[Ventas Originales (con descuento)]]/(1-ORDENES[[#This Row],[Descuento]])</f>
        <v>100.88888888888889</v>
      </c>
      <c r="Z6487" s="5">
        <f>ORDENES[[#This Row],[Ventas Originales (con descuento)]]/ORDENES[[#This Row],[Cantidad]]/(1-ORDENES[[#This Row],[Descuento]])</f>
        <v>100.88888888888889</v>
      </c>
      <c r="AA6487" s="5">
        <f>ORDENES[[#This Row],[Ventas Originales (con descuento)]]/ORDENES[[#This Row],[Cantidad]]</f>
        <v>90.8</v>
      </c>
      <c r="AB6487" s="5">
        <f>ORDENES[[#This Row],[Ventas Originales (con descuento)]]-(ORDENES[[#This Row],[Ganancias]])</f>
        <v>76.679999999999993</v>
      </c>
    </row>
    <row r="6488" spans="1:28" x14ac:dyDescent="0.35">
      <c r="A6488" t="s">
        <v>7715</v>
      </c>
      <c r="B6488" t="s">
        <v>80</v>
      </c>
      <c r="C6488" t="s">
        <v>1</v>
      </c>
      <c r="D6488" t="s">
        <v>3371</v>
      </c>
      <c r="E6488" t="s">
        <v>41</v>
      </c>
      <c r="F6488" s="1">
        <v>44442</v>
      </c>
      <c r="G6488" t="s">
        <v>7613</v>
      </c>
      <c r="H6488" t="s">
        <v>6831</v>
      </c>
      <c r="I6488">
        <v>10035</v>
      </c>
      <c r="J6488" t="s">
        <v>7629</v>
      </c>
      <c r="K6488" t="s">
        <v>1887</v>
      </c>
      <c r="L6488" t="s">
        <v>1882</v>
      </c>
      <c r="M6488" s="1">
        <v>44445</v>
      </c>
      <c r="N6488" t="s">
        <v>1861</v>
      </c>
      <c r="O6488" t="s">
        <v>7614</v>
      </c>
      <c r="P6488" t="s">
        <v>1897</v>
      </c>
      <c r="Q6488" t="s">
        <v>7614</v>
      </c>
      <c r="R6488" t="s">
        <v>1864</v>
      </c>
      <c r="S6488">
        <v>2</v>
      </c>
      <c r="T6488" s="2">
        <v>0.1</v>
      </c>
      <c r="U6488" s="5">
        <v>-8.08</v>
      </c>
      <c r="V6488" s="5">
        <f>ORDENES[[#This Row],[Ventas sin descuento]]-ORDENES[[#This Row],[costos estimados]]</f>
        <v>12.115555555555545</v>
      </c>
      <c r="W6488">
        <v>2</v>
      </c>
      <c r="X6488" s="5">
        <v>181.76</v>
      </c>
      <c r="Y6488" s="5">
        <f>ORDENES[[#This Row],[Ventas Originales (con descuento)]]/(1-ORDENES[[#This Row],[Descuento]])</f>
        <v>201.95555555555555</v>
      </c>
      <c r="Z6488" s="5">
        <f>ORDENES[[#This Row],[Ventas Originales (con descuento)]]/ORDENES[[#This Row],[Cantidad]]/(1-ORDENES[[#This Row],[Descuento]])</f>
        <v>100.97777777777777</v>
      </c>
      <c r="AA6488" s="5">
        <f>ORDENES[[#This Row],[Ventas Originales (con descuento)]]/ORDENES[[#This Row],[Cantidad]]</f>
        <v>90.88</v>
      </c>
      <c r="AB6488" s="5">
        <f>ORDENES[[#This Row],[Ventas Originales (con descuento)]]-(ORDENES[[#This Row],[Ganancias]])</f>
        <v>189.84</v>
      </c>
    </row>
    <row r="6489" spans="1:28" x14ac:dyDescent="0.35">
      <c r="A6489" t="s">
        <v>7715</v>
      </c>
      <c r="B6489" t="s">
        <v>80</v>
      </c>
      <c r="C6489" t="s">
        <v>1</v>
      </c>
      <c r="D6489" t="s">
        <v>2133</v>
      </c>
      <c r="E6489" t="s">
        <v>327</v>
      </c>
      <c r="F6489" s="1">
        <v>43429</v>
      </c>
      <c r="G6489" t="s">
        <v>7613</v>
      </c>
      <c r="H6489" t="s">
        <v>6832</v>
      </c>
      <c r="I6489">
        <v>10009</v>
      </c>
      <c r="J6489" t="s">
        <v>2928</v>
      </c>
      <c r="K6489" t="s">
        <v>1887</v>
      </c>
      <c r="L6489" t="s">
        <v>1882</v>
      </c>
      <c r="M6489" s="1">
        <v>43433</v>
      </c>
      <c r="N6489" t="s">
        <v>1861</v>
      </c>
      <c r="O6489" t="s">
        <v>7614</v>
      </c>
      <c r="P6489" t="s">
        <v>1897</v>
      </c>
      <c r="Q6489" t="s">
        <v>7614</v>
      </c>
      <c r="R6489" t="s">
        <v>1863</v>
      </c>
      <c r="S6489">
        <v>3</v>
      </c>
      <c r="T6489" s="2">
        <v>0.2</v>
      </c>
      <c r="U6489" s="5">
        <v>-37.94</v>
      </c>
      <c r="V6489" s="5">
        <f>ORDENES[[#This Row],[Ventas sin descuento]]-ORDENES[[#This Row],[costos estimados]]</f>
        <v>31.047499999999957</v>
      </c>
      <c r="W6489">
        <v>3</v>
      </c>
      <c r="X6489" s="5">
        <v>275.95</v>
      </c>
      <c r="Y6489" s="5">
        <f>ORDENES[[#This Row],[Ventas Originales (con descuento)]]/(1-ORDENES[[#This Row],[Descuento]])</f>
        <v>344.93749999999994</v>
      </c>
      <c r="Z6489" s="5">
        <f>ORDENES[[#This Row],[Ventas Originales (con descuento)]]/ORDENES[[#This Row],[Cantidad]]/(1-ORDENES[[#This Row],[Descuento]])</f>
        <v>114.97916666666666</v>
      </c>
      <c r="AA6489" s="5">
        <f>ORDENES[[#This Row],[Ventas Originales (con descuento)]]/ORDENES[[#This Row],[Cantidad]]</f>
        <v>91.983333333333334</v>
      </c>
      <c r="AB6489" s="5">
        <f>ORDENES[[#This Row],[Ventas Originales (con descuento)]]-(ORDENES[[#This Row],[Ganancias]])</f>
        <v>313.89</v>
      </c>
    </row>
    <row r="6490" spans="1:28" x14ac:dyDescent="0.35">
      <c r="A6490" t="s">
        <v>7715</v>
      </c>
      <c r="B6490" t="s">
        <v>586</v>
      </c>
      <c r="C6490" t="s">
        <v>1</v>
      </c>
      <c r="D6490" t="s">
        <v>404</v>
      </c>
      <c r="E6490" t="s">
        <v>11</v>
      </c>
      <c r="F6490" s="1">
        <v>44097</v>
      </c>
      <c r="G6490" t="s">
        <v>7613</v>
      </c>
      <c r="H6490" t="s">
        <v>6833</v>
      </c>
      <c r="I6490">
        <v>43130</v>
      </c>
      <c r="J6490" t="s">
        <v>3582</v>
      </c>
      <c r="K6490" t="s">
        <v>1887</v>
      </c>
      <c r="L6490" t="s">
        <v>1882</v>
      </c>
      <c r="M6490" s="1">
        <v>44100</v>
      </c>
      <c r="N6490" t="s">
        <v>1861</v>
      </c>
      <c r="O6490" t="s">
        <v>7614</v>
      </c>
      <c r="P6490" t="s">
        <v>1907</v>
      </c>
      <c r="Q6490" t="s">
        <v>7614</v>
      </c>
      <c r="R6490" t="s">
        <v>1873</v>
      </c>
      <c r="S6490">
        <v>2</v>
      </c>
      <c r="T6490" s="2">
        <v>0.2</v>
      </c>
      <c r="U6490" s="5">
        <v>7.7</v>
      </c>
      <c r="V6490" s="5">
        <f>ORDENES[[#This Row],[Ventas sin descuento]]-ORDENES[[#This Row],[costos estimados]]</f>
        <v>14.7</v>
      </c>
      <c r="W6490">
        <v>4</v>
      </c>
      <c r="X6490" s="5">
        <v>28</v>
      </c>
      <c r="Y6490" s="5">
        <f>ORDENES[[#This Row],[Ventas Originales (con descuento)]]/(1-ORDENES[[#This Row],[Descuento]])</f>
        <v>35</v>
      </c>
      <c r="Z6490" s="5">
        <f>ORDENES[[#This Row],[Ventas Originales (con descuento)]]/ORDENES[[#This Row],[Cantidad]]/(1-ORDENES[[#This Row],[Descuento]])</f>
        <v>8.75</v>
      </c>
      <c r="AA6490" s="5">
        <f>ORDENES[[#This Row],[Ventas Originales (con descuento)]]/ORDENES[[#This Row],[Cantidad]]</f>
        <v>7</v>
      </c>
      <c r="AB6490" s="5">
        <f>ORDENES[[#This Row],[Ventas Originales (con descuento)]]-(ORDENES[[#This Row],[Ganancias]])</f>
        <v>20.3</v>
      </c>
    </row>
    <row r="6491" spans="1:28" x14ac:dyDescent="0.35">
      <c r="A6491" t="s">
        <v>7715</v>
      </c>
      <c r="B6491" t="s">
        <v>95</v>
      </c>
      <c r="C6491" t="s">
        <v>1</v>
      </c>
      <c r="D6491" t="s">
        <v>2369</v>
      </c>
      <c r="E6491" t="s">
        <v>394</v>
      </c>
      <c r="F6491" s="1">
        <v>44502</v>
      </c>
      <c r="G6491" t="s">
        <v>7613</v>
      </c>
      <c r="H6491" t="s">
        <v>6834</v>
      </c>
      <c r="I6491">
        <v>45503</v>
      </c>
      <c r="J6491" t="s">
        <v>2915</v>
      </c>
      <c r="K6491" t="s">
        <v>1887</v>
      </c>
      <c r="L6491" t="s">
        <v>1882</v>
      </c>
      <c r="M6491" s="1">
        <v>44507</v>
      </c>
      <c r="N6491" t="s">
        <v>1861</v>
      </c>
      <c r="O6491" t="s">
        <v>7614</v>
      </c>
      <c r="P6491" t="s">
        <v>1907</v>
      </c>
      <c r="Q6491" t="s">
        <v>7614</v>
      </c>
      <c r="R6491" t="s">
        <v>1864</v>
      </c>
      <c r="S6491">
        <v>3</v>
      </c>
      <c r="T6491" s="2">
        <v>0.3</v>
      </c>
      <c r="U6491" s="5">
        <v>-35.51</v>
      </c>
      <c r="V6491" s="5">
        <f>ORDENES[[#This Row],[Ventas sin descuento]]-ORDENES[[#This Row],[costos estimados]]</f>
        <v>31.077142857142888</v>
      </c>
      <c r="W6491">
        <v>2</v>
      </c>
      <c r="X6491" s="5">
        <v>155.37</v>
      </c>
      <c r="Y6491" s="5">
        <f>ORDENES[[#This Row],[Ventas Originales (con descuento)]]/(1-ORDENES[[#This Row],[Descuento]])</f>
        <v>221.95714285714288</v>
      </c>
      <c r="Z6491" s="5">
        <f>ORDENES[[#This Row],[Ventas Originales (con descuento)]]/ORDENES[[#This Row],[Cantidad]]/(1-ORDENES[[#This Row],[Descuento]])</f>
        <v>110.97857142857144</v>
      </c>
      <c r="AA6491" s="5">
        <f>ORDENES[[#This Row],[Ventas Originales (con descuento)]]/ORDENES[[#This Row],[Cantidad]]</f>
        <v>77.685000000000002</v>
      </c>
      <c r="AB6491" s="5">
        <f>ORDENES[[#This Row],[Ventas Originales (con descuento)]]-(ORDENES[[#This Row],[Ganancias]])</f>
        <v>190.88</v>
      </c>
    </row>
    <row r="6492" spans="1:28" x14ac:dyDescent="0.35">
      <c r="A6492" t="s">
        <v>7715</v>
      </c>
      <c r="B6492" t="s">
        <v>2768</v>
      </c>
      <c r="C6492" t="s">
        <v>1</v>
      </c>
      <c r="D6492" t="s">
        <v>52</v>
      </c>
      <c r="E6492" t="s">
        <v>4</v>
      </c>
      <c r="F6492" s="1">
        <v>43796</v>
      </c>
      <c r="G6492" t="s">
        <v>7613</v>
      </c>
      <c r="H6492" t="s">
        <v>6825</v>
      </c>
      <c r="I6492">
        <v>2149</v>
      </c>
      <c r="J6492" t="s">
        <v>2975</v>
      </c>
      <c r="K6492" t="s">
        <v>1887</v>
      </c>
      <c r="L6492" t="s">
        <v>1882</v>
      </c>
      <c r="M6492" s="1">
        <v>43798</v>
      </c>
      <c r="N6492" t="s">
        <v>1861</v>
      </c>
      <c r="O6492" t="s">
        <v>7614</v>
      </c>
      <c r="P6492" t="s">
        <v>1917</v>
      </c>
      <c r="Q6492" t="s">
        <v>7614</v>
      </c>
      <c r="R6492" t="s">
        <v>1871</v>
      </c>
      <c r="S6492">
        <v>1</v>
      </c>
      <c r="T6492" s="2">
        <v>0.3</v>
      </c>
      <c r="U6492" s="5">
        <v>0</v>
      </c>
      <c r="V6492" s="5">
        <f>ORDENES[[#This Row],[Ventas sin descuento]]-ORDENES[[#This Row],[costos estimados]]</f>
        <v>191.17285714285714</v>
      </c>
      <c r="W6492">
        <v>4</v>
      </c>
      <c r="X6492" s="5">
        <v>446.07</v>
      </c>
      <c r="Y6492" s="5">
        <f>ORDENES[[#This Row],[Ventas Originales (con descuento)]]/(1-ORDENES[[#This Row],[Descuento]])</f>
        <v>637.24285714285713</v>
      </c>
      <c r="Z6492" s="5">
        <f>ORDENES[[#This Row],[Ventas Originales (con descuento)]]/ORDENES[[#This Row],[Cantidad]]/(1-ORDENES[[#This Row],[Descuento]])</f>
        <v>159.31071428571428</v>
      </c>
      <c r="AA6492" s="5">
        <f>ORDENES[[#This Row],[Ventas Originales (con descuento)]]/ORDENES[[#This Row],[Cantidad]]</f>
        <v>111.5175</v>
      </c>
      <c r="AB6492" s="5">
        <f>ORDENES[[#This Row],[Ventas Originales (con descuento)]]-(ORDENES[[#This Row],[Ganancias]])</f>
        <v>446.07</v>
      </c>
    </row>
    <row r="6493" spans="1:28" x14ac:dyDescent="0.35">
      <c r="A6493" t="s">
        <v>7715</v>
      </c>
      <c r="B6493" t="s">
        <v>74</v>
      </c>
      <c r="C6493" t="s">
        <v>1</v>
      </c>
      <c r="D6493" t="s">
        <v>632</v>
      </c>
      <c r="E6493" t="s">
        <v>10</v>
      </c>
      <c r="F6493" s="1">
        <v>43818</v>
      </c>
      <c r="G6493" t="s">
        <v>7598</v>
      </c>
      <c r="H6493" t="s">
        <v>6835</v>
      </c>
      <c r="I6493">
        <v>3820</v>
      </c>
      <c r="J6493" t="s">
        <v>1359</v>
      </c>
      <c r="K6493" t="s">
        <v>1887</v>
      </c>
      <c r="L6493" t="s">
        <v>1882</v>
      </c>
      <c r="M6493" s="1">
        <v>43823</v>
      </c>
      <c r="N6493" t="s">
        <v>1861</v>
      </c>
      <c r="O6493" t="s">
        <v>7614</v>
      </c>
      <c r="P6493" t="s">
        <v>1925</v>
      </c>
      <c r="Q6493" t="s">
        <v>7614</v>
      </c>
      <c r="R6493" t="s">
        <v>1871</v>
      </c>
      <c r="S6493">
        <v>3</v>
      </c>
      <c r="T6493" s="2">
        <v>0.3</v>
      </c>
      <c r="U6493" s="5">
        <v>-105.32</v>
      </c>
      <c r="V6493" s="5">
        <f>ORDENES[[#This Row],[Ventas sin descuento]]-ORDENES[[#This Row],[costos estimados]]</f>
        <v>346.03428571428594</v>
      </c>
      <c r="W6493">
        <v>4</v>
      </c>
      <c r="X6493" s="5">
        <v>1053.1600000000001</v>
      </c>
      <c r="Y6493" s="5">
        <f>ORDENES[[#This Row],[Ventas Originales (con descuento)]]/(1-ORDENES[[#This Row],[Descuento]])</f>
        <v>1504.514285714286</v>
      </c>
      <c r="Z6493" s="5">
        <f>ORDENES[[#This Row],[Ventas Originales (con descuento)]]/ORDENES[[#This Row],[Cantidad]]/(1-ORDENES[[#This Row],[Descuento]])</f>
        <v>376.12857142857149</v>
      </c>
      <c r="AA6493" s="5">
        <f>ORDENES[[#This Row],[Ventas Originales (con descuento)]]/ORDENES[[#This Row],[Cantidad]]</f>
        <v>263.29000000000002</v>
      </c>
      <c r="AB6493" s="5">
        <f>ORDENES[[#This Row],[Ventas Originales (con descuento)]]-(ORDENES[[#This Row],[Ganancias]])</f>
        <v>1158.48</v>
      </c>
    </row>
    <row r="6494" spans="1:28" x14ac:dyDescent="0.35">
      <c r="A6494" t="s">
        <v>7715</v>
      </c>
      <c r="B6494" t="s">
        <v>586</v>
      </c>
      <c r="C6494" t="s">
        <v>1</v>
      </c>
      <c r="D6494" t="s">
        <v>2613</v>
      </c>
      <c r="E6494" t="s">
        <v>152</v>
      </c>
      <c r="F6494" s="1">
        <v>44380</v>
      </c>
      <c r="G6494" t="s">
        <v>7598</v>
      </c>
      <c r="H6494" t="s">
        <v>6836</v>
      </c>
      <c r="I6494">
        <v>43130</v>
      </c>
      <c r="J6494" t="s">
        <v>1493</v>
      </c>
      <c r="K6494" t="s">
        <v>1887</v>
      </c>
      <c r="L6494" t="s">
        <v>1882</v>
      </c>
      <c r="M6494" s="1">
        <v>44383</v>
      </c>
      <c r="N6494" t="s">
        <v>1861</v>
      </c>
      <c r="O6494" t="s">
        <v>7614</v>
      </c>
      <c r="P6494" t="s">
        <v>1907</v>
      </c>
      <c r="Q6494" t="s">
        <v>7614</v>
      </c>
      <c r="R6494" t="s">
        <v>1871</v>
      </c>
      <c r="S6494">
        <v>2</v>
      </c>
      <c r="T6494" s="2">
        <v>0.4</v>
      </c>
      <c r="U6494" s="5">
        <v>-103.99</v>
      </c>
      <c r="V6494" s="5">
        <f>ORDENES[[#This Row],[Ventas sin descuento]]-ORDENES[[#This Row],[costos estimados]]</f>
        <v>39.443333333333385</v>
      </c>
      <c r="W6494">
        <v>2</v>
      </c>
      <c r="X6494" s="5">
        <v>215.15</v>
      </c>
      <c r="Y6494" s="5">
        <f>ORDENES[[#This Row],[Ventas Originales (con descuento)]]/(1-ORDENES[[#This Row],[Descuento]])</f>
        <v>358.58333333333337</v>
      </c>
      <c r="Z6494" s="5">
        <f>ORDENES[[#This Row],[Ventas Originales (con descuento)]]/ORDENES[[#This Row],[Cantidad]]/(1-ORDENES[[#This Row],[Descuento]])</f>
        <v>179.29166666666669</v>
      </c>
      <c r="AA6494" s="5">
        <f>ORDENES[[#This Row],[Ventas Originales (con descuento)]]/ORDENES[[#This Row],[Cantidad]]</f>
        <v>107.575</v>
      </c>
      <c r="AB6494" s="5">
        <f>ORDENES[[#This Row],[Ventas Originales (con descuento)]]-(ORDENES[[#This Row],[Ganancias]])</f>
        <v>319.14</v>
      </c>
    </row>
    <row r="6495" spans="1:28" x14ac:dyDescent="0.35">
      <c r="A6495" t="s">
        <v>7715</v>
      </c>
      <c r="B6495" t="s">
        <v>39</v>
      </c>
      <c r="C6495" t="s">
        <v>1</v>
      </c>
      <c r="D6495" t="s">
        <v>126</v>
      </c>
      <c r="E6495" t="s">
        <v>2122</v>
      </c>
      <c r="F6495" s="1">
        <v>44064</v>
      </c>
      <c r="G6495" t="s">
        <v>7613</v>
      </c>
      <c r="H6495" t="s">
        <v>6837</v>
      </c>
      <c r="I6495">
        <v>19143</v>
      </c>
      <c r="J6495" t="s">
        <v>3140</v>
      </c>
      <c r="K6495" t="s">
        <v>1887</v>
      </c>
      <c r="L6495" t="s">
        <v>1882</v>
      </c>
      <c r="M6495" s="1">
        <v>44066</v>
      </c>
      <c r="N6495" t="s">
        <v>1861</v>
      </c>
      <c r="O6495" t="s">
        <v>7614</v>
      </c>
      <c r="P6495" t="s">
        <v>1888</v>
      </c>
      <c r="Q6495" t="s">
        <v>7614</v>
      </c>
      <c r="R6495" t="s">
        <v>1871</v>
      </c>
      <c r="S6495">
        <v>1</v>
      </c>
      <c r="T6495" s="2">
        <v>0.4</v>
      </c>
      <c r="U6495" s="5">
        <v>-339.71</v>
      </c>
      <c r="V6495" s="5">
        <f>ORDENES[[#This Row],[Ventas sin descuento]]-ORDENES[[#This Row],[costos estimados]]</f>
        <v>203.81666666666661</v>
      </c>
      <c r="W6495">
        <v>9</v>
      </c>
      <c r="X6495" s="5">
        <v>815.29</v>
      </c>
      <c r="Y6495" s="5">
        <f>ORDENES[[#This Row],[Ventas Originales (con descuento)]]/(1-ORDENES[[#This Row],[Descuento]])</f>
        <v>1358.8166666666666</v>
      </c>
      <c r="Z6495" s="5">
        <f>ORDENES[[#This Row],[Ventas Originales (con descuento)]]/ORDENES[[#This Row],[Cantidad]]/(1-ORDENES[[#This Row],[Descuento]])</f>
        <v>150.97962962962964</v>
      </c>
      <c r="AA6495" s="5">
        <f>ORDENES[[#This Row],[Ventas Originales (con descuento)]]/ORDENES[[#This Row],[Cantidad]]</f>
        <v>90.587777777777774</v>
      </c>
      <c r="AB6495" s="5">
        <f>ORDENES[[#This Row],[Ventas Originales (con descuento)]]-(ORDENES[[#This Row],[Ganancias]])</f>
        <v>1155</v>
      </c>
    </row>
    <row r="6496" spans="1:28" x14ac:dyDescent="0.35">
      <c r="A6496" t="s">
        <v>7715</v>
      </c>
      <c r="B6496" t="s">
        <v>295</v>
      </c>
      <c r="C6496" t="s">
        <v>1</v>
      </c>
      <c r="D6496" t="s">
        <v>2833</v>
      </c>
      <c r="E6496" t="s">
        <v>327</v>
      </c>
      <c r="F6496" s="1">
        <v>43727</v>
      </c>
      <c r="G6496" t="s">
        <v>7613</v>
      </c>
      <c r="H6496" t="s">
        <v>6838</v>
      </c>
      <c r="I6496">
        <v>22204</v>
      </c>
      <c r="J6496" t="s">
        <v>1944</v>
      </c>
      <c r="K6496" t="s">
        <v>1859</v>
      </c>
      <c r="L6496" t="s">
        <v>1882</v>
      </c>
      <c r="M6496" s="1">
        <v>43732</v>
      </c>
      <c r="N6496" t="s">
        <v>1861</v>
      </c>
      <c r="O6496" t="s">
        <v>7614</v>
      </c>
      <c r="P6496" t="s">
        <v>1900</v>
      </c>
      <c r="Q6496" t="s">
        <v>7614</v>
      </c>
      <c r="R6496" t="s">
        <v>1863</v>
      </c>
      <c r="S6496">
        <v>3</v>
      </c>
      <c r="T6496" s="2">
        <v>0</v>
      </c>
      <c r="U6496" s="5">
        <v>4.34</v>
      </c>
      <c r="V6496" s="5">
        <f>ORDENES[[#This Row],[Ventas sin descuento]]-ORDENES[[#This Row],[costos estimados]]</f>
        <v>4.3399999999999963</v>
      </c>
      <c r="W6496">
        <v>2</v>
      </c>
      <c r="X6496" s="5">
        <v>61.96</v>
      </c>
      <c r="Y6496" s="5">
        <f>ORDENES[[#This Row],[Ventas Originales (con descuento)]]/(1-ORDENES[[#This Row],[Descuento]])</f>
        <v>61.96</v>
      </c>
      <c r="Z6496" s="5">
        <f>ORDENES[[#This Row],[Ventas Originales (con descuento)]]/ORDENES[[#This Row],[Cantidad]]/(1-ORDENES[[#This Row],[Descuento]])</f>
        <v>30.98</v>
      </c>
      <c r="AA6496" s="5">
        <f>ORDENES[[#This Row],[Ventas Originales (con descuento)]]/ORDENES[[#This Row],[Cantidad]]</f>
        <v>30.98</v>
      </c>
      <c r="AB6496" s="5">
        <f>ORDENES[[#This Row],[Ventas Originales (con descuento)]]-(ORDENES[[#This Row],[Ganancias]])</f>
        <v>57.620000000000005</v>
      </c>
    </row>
    <row r="6497" spans="1:28" x14ac:dyDescent="0.35">
      <c r="A6497" t="s">
        <v>7715</v>
      </c>
      <c r="B6497" t="s">
        <v>295</v>
      </c>
      <c r="C6497" t="s">
        <v>1</v>
      </c>
      <c r="D6497" t="s">
        <v>2023</v>
      </c>
      <c r="E6497" t="s">
        <v>381</v>
      </c>
      <c r="F6497" s="1">
        <v>43730</v>
      </c>
      <c r="G6497" t="s">
        <v>7613</v>
      </c>
      <c r="H6497" t="s">
        <v>6839</v>
      </c>
      <c r="I6497">
        <v>22204</v>
      </c>
      <c r="J6497" t="s">
        <v>3007</v>
      </c>
      <c r="K6497" t="s">
        <v>1859</v>
      </c>
      <c r="L6497" t="s">
        <v>1882</v>
      </c>
      <c r="M6497" s="1">
        <v>43734</v>
      </c>
      <c r="N6497" t="s">
        <v>1861</v>
      </c>
      <c r="O6497" t="s">
        <v>7614</v>
      </c>
      <c r="P6497" t="s">
        <v>1900</v>
      </c>
      <c r="Q6497" t="s">
        <v>7614</v>
      </c>
      <c r="R6497" t="s">
        <v>1873</v>
      </c>
      <c r="S6497">
        <v>3</v>
      </c>
      <c r="T6497" s="2">
        <v>0</v>
      </c>
      <c r="U6497" s="5">
        <v>11.04</v>
      </c>
      <c r="V6497" s="5">
        <f>ORDENES[[#This Row],[Ventas sin descuento]]-ORDENES[[#This Row],[costos estimados]]</f>
        <v>11.04</v>
      </c>
      <c r="W6497">
        <v>2</v>
      </c>
      <c r="X6497" s="5">
        <v>47.98</v>
      </c>
      <c r="Y6497" s="5">
        <f>ORDENES[[#This Row],[Ventas Originales (con descuento)]]/(1-ORDENES[[#This Row],[Descuento]])</f>
        <v>47.98</v>
      </c>
      <c r="Z6497" s="5">
        <f>ORDENES[[#This Row],[Ventas Originales (con descuento)]]/ORDENES[[#This Row],[Cantidad]]/(1-ORDENES[[#This Row],[Descuento]])</f>
        <v>23.99</v>
      </c>
      <c r="AA6497" s="5">
        <f>ORDENES[[#This Row],[Ventas Originales (con descuento)]]/ORDENES[[#This Row],[Cantidad]]</f>
        <v>23.99</v>
      </c>
      <c r="AB6497" s="5">
        <f>ORDENES[[#This Row],[Ventas Originales (con descuento)]]-(ORDENES[[#This Row],[Ganancias]])</f>
        <v>36.94</v>
      </c>
    </row>
    <row r="6498" spans="1:28" x14ac:dyDescent="0.35">
      <c r="A6498" t="s">
        <v>7715</v>
      </c>
      <c r="B6498" t="s">
        <v>1945</v>
      </c>
      <c r="C6498" t="s">
        <v>1</v>
      </c>
      <c r="D6498" t="s">
        <v>502</v>
      </c>
      <c r="E6498" t="s">
        <v>41</v>
      </c>
      <c r="F6498" s="1">
        <v>44456</v>
      </c>
      <c r="G6498" t="s">
        <v>7613</v>
      </c>
      <c r="H6498" t="s">
        <v>6840</v>
      </c>
      <c r="I6498">
        <v>30076</v>
      </c>
      <c r="J6498" t="s">
        <v>1456</v>
      </c>
      <c r="K6498" t="s">
        <v>1859</v>
      </c>
      <c r="L6498" t="s">
        <v>1882</v>
      </c>
      <c r="M6498" s="1">
        <v>44461</v>
      </c>
      <c r="N6498" t="s">
        <v>1861</v>
      </c>
      <c r="O6498" t="s">
        <v>7614</v>
      </c>
      <c r="P6498" t="s">
        <v>1918</v>
      </c>
      <c r="Q6498" t="s">
        <v>7614</v>
      </c>
      <c r="R6498" t="s">
        <v>1864</v>
      </c>
      <c r="S6498">
        <v>3</v>
      </c>
      <c r="T6498" s="2">
        <v>0</v>
      </c>
      <c r="U6498" s="5">
        <v>188.22</v>
      </c>
      <c r="V6498" s="5">
        <f>ORDENES[[#This Row],[Ventas sin descuento]]-ORDENES[[#This Row],[costos estimados]]</f>
        <v>188.22000000000003</v>
      </c>
      <c r="W6498">
        <v>4</v>
      </c>
      <c r="X6498" s="5">
        <v>723.92</v>
      </c>
      <c r="Y6498" s="5">
        <f>ORDENES[[#This Row],[Ventas Originales (con descuento)]]/(1-ORDENES[[#This Row],[Descuento]])</f>
        <v>723.92</v>
      </c>
      <c r="Z6498" s="5">
        <f>ORDENES[[#This Row],[Ventas Originales (con descuento)]]/ORDENES[[#This Row],[Cantidad]]/(1-ORDENES[[#This Row],[Descuento]])</f>
        <v>180.98</v>
      </c>
      <c r="AA6498" s="5">
        <f>ORDENES[[#This Row],[Ventas Originales (con descuento)]]/ORDENES[[#This Row],[Cantidad]]</f>
        <v>180.98</v>
      </c>
      <c r="AB6498" s="5">
        <f>ORDENES[[#This Row],[Ventas Originales (con descuento)]]-(ORDENES[[#This Row],[Ganancias]])</f>
        <v>535.69999999999993</v>
      </c>
    </row>
    <row r="6499" spans="1:28" x14ac:dyDescent="0.35">
      <c r="A6499" t="s">
        <v>7715</v>
      </c>
      <c r="B6499" t="s">
        <v>140</v>
      </c>
      <c r="C6499" t="s">
        <v>1</v>
      </c>
      <c r="D6499" t="s">
        <v>2797</v>
      </c>
      <c r="E6499" t="s">
        <v>18</v>
      </c>
      <c r="F6499" s="1">
        <v>43922</v>
      </c>
      <c r="G6499" t="s">
        <v>7598</v>
      </c>
      <c r="H6499" t="s">
        <v>6841</v>
      </c>
      <c r="I6499">
        <v>31907</v>
      </c>
      <c r="J6499" t="s">
        <v>1386</v>
      </c>
      <c r="K6499" t="s">
        <v>1859</v>
      </c>
      <c r="L6499" t="s">
        <v>1882</v>
      </c>
      <c r="M6499" s="1">
        <v>43926</v>
      </c>
      <c r="N6499" t="s">
        <v>1861</v>
      </c>
      <c r="O6499" t="s">
        <v>7614</v>
      </c>
      <c r="P6499" t="s">
        <v>1918</v>
      </c>
      <c r="Q6499" t="s">
        <v>7614</v>
      </c>
      <c r="R6499" t="s">
        <v>1873</v>
      </c>
      <c r="S6499">
        <v>3</v>
      </c>
      <c r="T6499" s="2">
        <v>0</v>
      </c>
      <c r="U6499" s="5">
        <v>3.1</v>
      </c>
      <c r="V6499" s="5">
        <f>ORDENES[[#This Row],[Ventas sin descuento]]-ORDENES[[#This Row],[costos estimados]]</f>
        <v>3.1</v>
      </c>
      <c r="W6499">
        <v>4</v>
      </c>
      <c r="X6499" s="5">
        <v>7.04</v>
      </c>
      <c r="Y6499" s="5">
        <f>ORDENES[[#This Row],[Ventas Originales (con descuento)]]/(1-ORDENES[[#This Row],[Descuento]])</f>
        <v>7.04</v>
      </c>
      <c r="Z6499" s="5">
        <f>ORDENES[[#This Row],[Ventas Originales (con descuento)]]/ORDENES[[#This Row],[Cantidad]]/(1-ORDENES[[#This Row],[Descuento]])</f>
        <v>1.76</v>
      </c>
      <c r="AA6499" s="5">
        <f>ORDENES[[#This Row],[Ventas Originales (con descuento)]]/ORDENES[[#This Row],[Cantidad]]</f>
        <v>1.76</v>
      </c>
      <c r="AB6499" s="5">
        <f>ORDENES[[#This Row],[Ventas Originales (con descuento)]]-(ORDENES[[#This Row],[Ganancias]])</f>
        <v>3.94</v>
      </c>
    </row>
    <row r="6500" spans="1:28" x14ac:dyDescent="0.35">
      <c r="A6500" t="s">
        <v>7715</v>
      </c>
      <c r="B6500" t="s">
        <v>0</v>
      </c>
      <c r="C6500" t="s">
        <v>1</v>
      </c>
      <c r="D6500" t="s">
        <v>2797</v>
      </c>
      <c r="E6500" t="s">
        <v>67</v>
      </c>
      <c r="F6500" s="1">
        <v>44286</v>
      </c>
      <c r="G6500" t="s">
        <v>7598</v>
      </c>
      <c r="H6500" t="s">
        <v>6842</v>
      </c>
      <c r="I6500">
        <v>42420</v>
      </c>
      <c r="J6500" t="s">
        <v>2421</v>
      </c>
      <c r="K6500" t="s">
        <v>1859</v>
      </c>
      <c r="L6500" t="s">
        <v>1882</v>
      </c>
      <c r="M6500" s="1">
        <v>44288</v>
      </c>
      <c r="N6500" t="s">
        <v>1861</v>
      </c>
      <c r="O6500" t="s">
        <v>7614</v>
      </c>
      <c r="P6500" t="s">
        <v>1862</v>
      </c>
      <c r="Q6500" t="s">
        <v>7614</v>
      </c>
      <c r="R6500" t="s">
        <v>1873</v>
      </c>
      <c r="S6500">
        <v>1</v>
      </c>
      <c r="T6500" s="2">
        <v>0</v>
      </c>
      <c r="U6500" s="5">
        <v>25.62</v>
      </c>
      <c r="V6500" s="5">
        <f>ORDENES[[#This Row],[Ventas sin descuento]]-ORDENES[[#This Row],[costos estimados]]</f>
        <v>25.620000000000005</v>
      </c>
      <c r="W6500">
        <v>5</v>
      </c>
      <c r="X6500" s="5">
        <v>61</v>
      </c>
      <c r="Y6500" s="5">
        <f>ORDENES[[#This Row],[Ventas Originales (con descuento)]]/(1-ORDENES[[#This Row],[Descuento]])</f>
        <v>61</v>
      </c>
      <c r="Z6500" s="5">
        <f>ORDENES[[#This Row],[Ventas Originales (con descuento)]]/ORDENES[[#This Row],[Cantidad]]/(1-ORDENES[[#This Row],[Descuento]])</f>
        <v>12.2</v>
      </c>
      <c r="AA6500" s="5">
        <f>ORDENES[[#This Row],[Ventas Originales (con descuento)]]/ORDENES[[#This Row],[Cantidad]]</f>
        <v>12.2</v>
      </c>
      <c r="AB6500" s="5">
        <f>ORDENES[[#This Row],[Ventas Originales (con descuento)]]-(ORDENES[[#This Row],[Ganancias]])</f>
        <v>35.379999999999995</v>
      </c>
    </row>
    <row r="6501" spans="1:28" x14ac:dyDescent="0.35">
      <c r="A6501" t="s">
        <v>7715</v>
      </c>
      <c r="B6501" t="s">
        <v>2080</v>
      </c>
      <c r="C6501" t="s">
        <v>1</v>
      </c>
      <c r="D6501" t="s">
        <v>2213</v>
      </c>
      <c r="E6501" t="s">
        <v>56</v>
      </c>
      <c r="F6501" s="1">
        <v>43938</v>
      </c>
      <c r="G6501" t="s">
        <v>7598</v>
      </c>
      <c r="H6501" t="s">
        <v>6843</v>
      </c>
      <c r="I6501">
        <v>27604</v>
      </c>
      <c r="J6501" t="s">
        <v>1525</v>
      </c>
      <c r="K6501" t="s">
        <v>1859</v>
      </c>
      <c r="L6501" t="s">
        <v>1882</v>
      </c>
      <c r="M6501" s="1">
        <v>43942</v>
      </c>
      <c r="N6501" t="s">
        <v>1861</v>
      </c>
      <c r="O6501" t="s">
        <v>7614</v>
      </c>
      <c r="P6501" t="s">
        <v>1878</v>
      </c>
      <c r="Q6501" t="s">
        <v>7614</v>
      </c>
      <c r="R6501" t="s">
        <v>1873</v>
      </c>
      <c r="S6501">
        <v>3</v>
      </c>
      <c r="T6501" s="2">
        <v>0.2</v>
      </c>
      <c r="U6501" s="5">
        <v>6.29</v>
      </c>
      <c r="V6501" s="5">
        <f>ORDENES[[#This Row],[Ventas sin descuento]]-ORDENES[[#This Row],[costos estimados]]</f>
        <v>10.944999999999997</v>
      </c>
      <c r="W6501">
        <v>8</v>
      </c>
      <c r="X6501" s="5">
        <v>18.62</v>
      </c>
      <c r="Y6501" s="5">
        <f>ORDENES[[#This Row],[Ventas Originales (con descuento)]]/(1-ORDENES[[#This Row],[Descuento]])</f>
        <v>23.274999999999999</v>
      </c>
      <c r="Z6501" s="5">
        <f>ORDENES[[#This Row],[Ventas Originales (con descuento)]]/ORDENES[[#This Row],[Cantidad]]/(1-ORDENES[[#This Row],[Descuento]])</f>
        <v>2.9093749999999998</v>
      </c>
      <c r="AA6501" s="5">
        <f>ORDENES[[#This Row],[Ventas Originales (con descuento)]]/ORDENES[[#This Row],[Cantidad]]</f>
        <v>2.3275000000000001</v>
      </c>
      <c r="AB6501" s="5">
        <f>ORDENES[[#This Row],[Ventas Originales (con descuento)]]-(ORDENES[[#This Row],[Ganancias]])</f>
        <v>12.330000000000002</v>
      </c>
    </row>
    <row r="6502" spans="1:28" x14ac:dyDescent="0.35">
      <c r="A6502" t="s">
        <v>7715</v>
      </c>
      <c r="B6502" t="s">
        <v>22</v>
      </c>
      <c r="C6502" t="s">
        <v>1</v>
      </c>
      <c r="D6502" t="s">
        <v>2587</v>
      </c>
      <c r="E6502" t="s">
        <v>18</v>
      </c>
      <c r="F6502" s="1">
        <v>43372</v>
      </c>
      <c r="G6502" t="s">
        <v>7598</v>
      </c>
      <c r="H6502" t="s">
        <v>6844</v>
      </c>
      <c r="I6502">
        <v>98115</v>
      </c>
      <c r="J6502" t="s">
        <v>1209</v>
      </c>
      <c r="K6502" t="s">
        <v>1865</v>
      </c>
      <c r="L6502" t="s">
        <v>1882</v>
      </c>
      <c r="M6502" s="1">
        <v>43374</v>
      </c>
      <c r="N6502" t="s">
        <v>1861</v>
      </c>
      <c r="O6502" t="s">
        <v>7614</v>
      </c>
      <c r="P6502" t="s">
        <v>1880</v>
      </c>
      <c r="Q6502" t="s">
        <v>7614</v>
      </c>
      <c r="R6502" t="s">
        <v>1873</v>
      </c>
      <c r="S6502">
        <v>1</v>
      </c>
      <c r="T6502" s="2">
        <v>0</v>
      </c>
      <c r="U6502" s="5">
        <v>2.96</v>
      </c>
      <c r="V6502" s="5">
        <f>ORDENES[[#This Row],[Ventas sin descuento]]-ORDENES[[#This Row],[costos estimados]]</f>
        <v>2.96</v>
      </c>
      <c r="W6502">
        <v>2</v>
      </c>
      <c r="X6502" s="5">
        <v>6.16</v>
      </c>
      <c r="Y6502" s="5">
        <f>ORDENES[[#This Row],[Ventas Originales (con descuento)]]/(1-ORDENES[[#This Row],[Descuento]])</f>
        <v>6.16</v>
      </c>
      <c r="Z6502" s="5">
        <f>ORDENES[[#This Row],[Ventas Originales (con descuento)]]/ORDENES[[#This Row],[Cantidad]]/(1-ORDENES[[#This Row],[Descuento]])</f>
        <v>3.08</v>
      </c>
      <c r="AA6502" s="5">
        <f>ORDENES[[#This Row],[Ventas Originales (con descuento)]]/ORDENES[[#This Row],[Cantidad]]</f>
        <v>3.08</v>
      </c>
      <c r="AB6502" s="5">
        <f>ORDENES[[#This Row],[Ventas Originales (con descuento)]]-(ORDENES[[#This Row],[Ganancias]])</f>
        <v>3.2</v>
      </c>
    </row>
    <row r="6503" spans="1:28" x14ac:dyDescent="0.35">
      <c r="A6503" t="s">
        <v>7715</v>
      </c>
      <c r="B6503" t="s">
        <v>22</v>
      </c>
      <c r="C6503" t="s">
        <v>1</v>
      </c>
      <c r="D6503" t="s">
        <v>2910</v>
      </c>
      <c r="E6503" t="s">
        <v>101</v>
      </c>
      <c r="F6503" s="1">
        <v>43788</v>
      </c>
      <c r="G6503" t="s">
        <v>7613</v>
      </c>
      <c r="H6503" t="s">
        <v>6845</v>
      </c>
      <c r="I6503">
        <v>98115</v>
      </c>
      <c r="J6503" t="s">
        <v>3250</v>
      </c>
      <c r="K6503" t="s">
        <v>1865</v>
      </c>
      <c r="L6503" t="s">
        <v>1882</v>
      </c>
      <c r="M6503" s="1">
        <v>43790</v>
      </c>
      <c r="N6503" t="s">
        <v>1861</v>
      </c>
      <c r="O6503" t="s">
        <v>7614</v>
      </c>
      <c r="P6503" t="s">
        <v>1880</v>
      </c>
      <c r="Q6503" t="s">
        <v>7614</v>
      </c>
      <c r="R6503" t="s">
        <v>1873</v>
      </c>
      <c r="S6503">
        <v>1</v>
      </c>
      <c r="T6503" s="2">
        <v>0</v>
      </c>
      <c r="U6503" s="5">
        <v>22.71</v>
      </c>
      <c r="V6503" s="5">
        <f>ORDENES[[#This Row],[Ventas sin descuento]]-ORDENES[[#This Row],[costos estimados]]</f>
        <v>22.710000000000008</v>
      </c>
      <c r="W6503">
        <v>2</v>
      </c>
      <c r="X6503" s="5">
        <v>141.96</v>
      </c>
      <c r="Y6503" s="5">
        <f>ORDENES[[#This Row],[Ventas Originales (con descuento)]]/(1-ORDENES[[#This Row],[Descuento]])</f>
        <v>141.96</v>
      </c>
      <c r="Z6503" s="5">
        <f>ORDENES[[#This Row],[Ventas Originales (con descuento)]]/ORDENES[[#This Row],[Cantidad]]/(1-ORDENES[[#This Row],[Descuento]])</f>
        <v>70.98</v>
      </c>
      <c r="AA6503" s="5">
        <f>ORDENES[[#This Row],[Ventas Originales (con descuento)]]/ORDENES[[#This Row],[Cantidad]]</f>
        <v>70.98</v>
      </c>
      <c r="AB6503" s="5">
        <f>ORDENES[[#This Row],[Ventas Originales (con descuento)]]-(ORDENES[[#This Row],[Ganancias]])</f>
        <v>119.25</v>
      </c>
    </row>
    <row r="6504" spans="1:28" x14ac:dyDescent="0.35">
      <c r="A6504" t="s">
        <v>7715</v>
      </c>
      <c r="B6504" t="s">
        <v>22</v>
      </c>
      <c r="C6504" t="s">
        <v>1</v>
      </c>
      <c r="D6504" t="s">
        <v>3105</v>
      </c>
      <c r="E6504" t="s">
        <v>152</v>
      </c>
      <c r="F6504" s="1">
        <v>44533</v>
      </c>
      <c r="G6504" t="s">
        <v>7613</v>
      </c>
      <c r="H6504" t="s">
        <v>6846</v>
      </c>
      <c r="I6504">
        <v>98115</v>
      </c>
      <c r="J6504" t="s">
        <v>2043</v>
      </c>
      <c r="K6504" t="s">
        <v>1865</v>
      </c>
      <c r="L6504" t="s">
        <v>1882</v>
      </c>
      <c r="M6504" s="1">
        <v>44537</v>
      </c>
      <c r="N6504" t="s">
        <v>1861</v>
      </c>
      <c r="O6504" t="s">
        <v>7614</v>
      </c>
      <c r="P6504" t="s">
        <v>1880</v>
      </c>
      <c r="Q6504" t="s">
        <v>7614</v>
      </c>
      <c r="R6504" t="s">
        <v>1871</v>
      </c>
      <c r="S6504">
        <v>3</v>
      </c>
      <c r="T6504" s="2">
        <v>0</v>
      </c>
      <c r="U6504" s="5">
        <v>88.73</v>
      </c>
      <c r="V6504" s="5">
        <f>ORDENES[[#This Row],[Ventas sin descuento]]-ORDENES[[#This Row],[costos estimados]]</f>
        <v>88.730000000000018</v>
      </c>
      <c r="W6504">
        <v>2</v>
      </c>
      <c r="X6504" s="5">
        <v>521.96</v>
      </c>
      <c r="Y6504" s="5">
        <f>ORDENES[[#This Row],[Ventas Originales (con descuento)]]/(1-ORDENES[[#This Row],[Descuento]])</f>
        <v>521.96</v>
      </c>
      <c r="Z6504" s="5">
        <f>ORDENES[[#This Row],[Ventas Originales (con descuento)]]/ORDENES[[#This Row],[Cantidad]]/(1-ORDENES[[#This Row],[Descuento]])</f>
        <v>260.98</v>
      </c>
      <c r="AA6504" s="5">
        <f>ORDENES[[#This Row],[Ventas Originales (con descuento)]]/ORDENES[[#This Row],[Cantidad]]</f>
        <v>260.98</v>
      </c>
      <c r="AB6504" s="5">
        <f>ORDENES[[#This Row],[Ventas Originales (con descuento)]]-(ORDENES[[#This Row],[Ganancias]])</f>
        <v>433.23</v>
      </c>
    </row>
    <row r="6505" spans="1:28" x14ac:dyDescent="0.35">
      <c r="A6505" t="s">
        <v>7715</v>
      </c>
      <c r="B6505" t="s">
        <v>427</v>
      </c>
      <c r="C6505" t="s">
        <v>1</v>
      </c>
      <c r="D6505" t="s">
        <v>2234</v>
      </c>
      <c r="E6505" t="s">
        <v>497</v>
      </c>
      <c r="F6505" s="1">
        <v>44224</v>
      </c>
      <c r="G6505" t="s">
        <v>7613</v>
      </c>
      <c r="H6505" t="s">
        <v>6847</v>
      </c>
      <c r="I6505">
        <v>92627</v>
      </c>
      <c r="J6505" t="s">
        <v>3526</v>
      </c>
      <c r="K6505" t="s">
        <v>1865</v>
      </c>
      <c r="L6505" t="s">
        <v>1882</v>
      </c>
      <c r="M6505" s="1">
        <v>44227</v>
      </c>
      <c r="N6505" t="s">
        <v>1861</v>
      </c>
      <c r="O6505" t="s">
        <v>7614</v>
      </c>
      <c r="P6505" t="s">
        <v>1867</v>
      </c>
      <c r="Q6505" t="s">
        <v>7614</v>
      </c>
      <c r="R6505" t="s">
        <v>1873</v>
      </c>
      <c r="S6505">
        <v>2</v>
      </c>
      <c r="T6505" s="2">
        <v>0</v>
      </c>
      <c r="U6505" s="5">
        <v>12.83</v>
      </c>
      <c r="V6505" s="5">
        <f>ORDENES[[#This Row],[Ventas sin descuento]]-ORDENES[[#This Row],[costos estimados]]</f>
        <v>12.829999999999998</v>
      </c>
      <c r="W6505">
        <v>3</v>
      </c>
      <c r="X6505" s="5">
        <v>37.74</v>
      </c>
      <c r="Y6505" s="5">
        <f>ORDENES[[#This Row],[Ventas Originales (con descuento)]]/(1-ORDENES[[#This Row],[Descuento]])</f>
        <v>37.74</v>
      </c>
      <c r="Z6505" s="5">
        <f>ORDENES[[#This Row],[Ventas Originales (con descuento)]]/ORDENES[[#This Row],[Cantidad]]/(1-ORDENES[[#This Row],[Descuento]])</f>
        <v>12.58</v>
      </c>
      <c r="AA6505" s="5">
        <f>ORDENES[[#This Row],[Ventas Originales (con descuento)]]/ORDENES[[#This Row],[Cantidad]]</f>
        <v>12.58</v>
      </c>
      <c r="AB6505" s="5">
        <f>ORDENES[[#This Row],[Ventas Originales (con descuento)]]-(ORDENES[[#This Row],[Ganancias]])</f>
        <v>24.910000000000004</v>
      </c>
    </row>
    <row r="6506" spans="1:28" x14ac:dyDescent="0.35">
      <c r="A6506" t="s">
        <v>7715</v>
      </c>
      <c r="B6506" t="s">
        <v>3658</v>
      </c>
      <c r="C6506" t="s">
        <v>1</v>
      </c>
      <c r="D6506" t="s">
        <v>2818</v>
      </c>
      <c r="E6506" t="s">
        <v>18</v>
      </c>
      <c r="F6506" s="1">
        <v>44502</v>
      </c>
      <c r="G6506" t="s">
        <v>7613</v>
      </c>
      <c r="H6506" t="s">
        <v>6848</v>
      </c>
      <c r="I6506">
        <v>94526</v>
      </c>
      <c r="J6506" t="s">
        <v>2099</v>
      </c>
      <c r="K6506" t="s">
        <v>1865</v>
      </c>
      <c r="L6506" t="s">
        <v>1882</v>
      </c>
      <c r="M6506" s="1">
        <v>44504</v>
      </c>
      <c r="N6506" t="s">
        <v>1861</v>
      </c>
      <c r="O6506" t="s">
        <v>7614</v>
      </c>
      <c r="P6506" t="s">
        <v>1867</v>
      </c>
      <c r="Q6506" t="s">
        <v>7614</v>
      </c>
      <c r="R6506" t="s">
        <v>1873</v>
      </c>
      <c r="S6506">
        <v>1</v>
      </c>
      <c r="T6506" s="2">
        <v>0</v>
      </c>
      <c r="U6506" s="5">
        <v>10.51</v>
      </c>
      <c r="V6506" s="5">
        <f>ORDENES[[#This Row],[Ventas sin descuento]]-ORDENES[[#This Row],[costos estimados]]</f>
        <v>10.51</v>
      </c>
      <c r="W6506">
        <v>3</v>
      </c>
      <c r="X6506" s="5">
        <v>25.02</v>
      </c>
      <c r="Y6506" s="5">
        <f>ORDENES[[#This Row],[Ventas Originales (con descuento)]]/(1-ORDENES[[#This Row],[Descuento]])</f>
        <v>25.02</v>
      </c>
      <c r="Z6506" s="5">
        <f>ORDENES[[#This Row],[Ventas Originales (con descuento)]]/ORDENES[[#This Row],[Cantidad]]/(1-ORDENES[[#This Row],[Descuento]])</f>
        <v>8.34</v>
      </c>
      <c r="AA6506" s="5">
        <f>ORDENES[[#This Row],[Ventas Originales (con descuento)]]/ORDENES[[#This Row],[Cantidad]]</f>
        <v>8.34</v>
      </c>
      <c r="AB6506" s="5">
        <f>ORDENES[[#This Row],[Ventas Originales (con descuento)]]-(ORDENES[[#This Row],[Ganancias]])</f>
        <v>14.51</v>
      </c>
    </row>
    <row r="6507" spans="1:28" x14ac:dyDescent="0.35">
      <c r="A6507" t="s">
        <v>7715</v>
      </c>
      <c r="B6507" t="s">
        <v>32</v>
      </c>
      <c r="C6507" t="s">
        <v>1</v>
      </c>
      <c r="D6507" t="s">
        <v>2058</v>
      </c>
      <c r="E6507" t="s">
        <v>1952</v>
      </c>
      <c r="F6507" s="1">
        <v>43610</v>
      </c>
      <c r="G6507" t="s">
        <v>7613</v>
      </c>
      <c r="H6507" t="s">
        <v>6849</v>
      </c>
      <c r="I6507">
        <v>94109</v>
      </c>
      <c r="J6507" t="s">
        <v>1953</v>
      </c>
      <c r="K6507" t="s">
        <v>1865</v>
      </c>
      <c r="L6507" t="s">
        <v>1882</v>
      </c>
      <c r="M6507" s="1">
        <v>43612</v>
      </c>
      <c r="N6507" t="s">
        <v>1861</v>
      </c>
      <c r="O6507" t="s">
        <v>7614</v>
      </c>
      <c r="P6507" t="s">
        <v>1867</v>
      </c>
      <c r="Q6507" t="s">
        <v>7614</v>
      </c>
      <c r="R6507" t="s">
        <v>1873</v>
      </c>
      <c r="S6507">
        <v>1</v>
      </c>
      <c r="T6507" s="2">
        <v>0</v>
      </c>
      <c r="U6507" s="5">
        <v>4.8600000000000003</v>
      </c>
      <c r="V6507" s="5">
        <f>ORDENES[[#This Row],[Ventas sin descuento]]-ORDENES[[#This Row],[costos estimados]]</f>
        <v>4.8599999999999994</v>
      </c>
      <c r="W6507">
        <v>3</v>
      </c>
      <c r="X6507" s="5">
        <v>14.73</v>
      </c>
      <c r="Y6507" s="5">
        <f>ORDENES[[#This Row],[Ventas Originales (con descuento)]]/(1-ORDENES[[#This Row],[Descuento]])</f>
        <v>14.73</v>
      </c>
      <c r="Z6507" s="5">
        <f>ORDENES[[#This Row],[Ventas Originales (con descuento)]]/ORDENES[[#This Row],[Cantidad]]/(1-ORDENES[[#This Row],[Descuento]])</f>
        <v>4.91</v>
      </c>
      <c r="AA6507" s="5">
        <f>ORDENES[[#This Row],[Ventas Originales (con descuento)]]/ORDENES[[#This Row],[Cantidad]]</f>
        <v>4.91</v>
      </c>
      <c r="AB6507" s="5">
        <f>ORDENES[[#This Row],[Ventas Originales (con descuento)]]-(ORDENES[[#This Row],[Ganancias]])</f>
        <v>9.870000000000001</v>
      </c>
    </row>
    <row r="6508" spans="1:28" x14ac:dyDescent="0.35">
      <c r="A6508" t="s">
        <v>7715</v>
      </c>
      <c r="B6508" t="s">
        <v>176</v>
      </c>
      <c r="C6508" t="s">
        <v>1</v>
      </c>
      <c r="D6508" t="s">
        <v>2072</v>
      </c>
      <c r="E6508" t="s">
        <v>245</v>
      </c>
      <c r="F6508" s="1">
        <v>43209</v>
      </c>
      <c r="G6508" t="s">
        <v>7613</v>
      </c>
      <c r="H6508" t="s">
        <v>6850</v>
      </c>
      <c r="I6508">
        <v>95123</v>
      </c>
      <c r="J6508" t="s">
        <v>2218</v>
      </c>
      <c r="K6508" t="s">
        <v>1865</v>
      </c>
      <c r="L6508" t="s">
        <v>1882</v>
      </c>
      <c r="M6508" s="1">
        <v>43211</v>
      </c>
      <c r="N6508" t="s">
        <v>1861</v>
      </c>
      <c r="O6508" t="s">
        <v>7614</v>
      </c>
      <c r="P6508" t="s">
        <v>1867</v>
      </c>
      <c r="Q6508" t="s">
        <v>7614</v>
      </c>
      <c r="R6508" t="s">
        <v>1873</v>
      </c>
      <c r="S6508">
        <v>1</v>
      </c>
      <c r="T6508" s="2">
        <v>0</v>
      </c>
      <c r="U6508" s="5">
        <v>26.65</v>
      </c>
      <c r="V6508" s="5">
        <f>ORDENES[[#This Row],[Ventas sin descuento]]-ORDENES[[#This Row],[costos estimados]]</f>
        <v>26.65</v>
      </c>
      <c r="W6508">
        <v>3</v>
      </c>
      <c r="X6508" s="5">
        <v>76.14</v>
      </c>
      <c r="Y6508" s="5">
        <f>ORDENES[[#This Row],[Ventas Originales (con descuento)]]/(1-ORDENES[[#This Row],[Descuento]])</f>
        <v>76.14</v>
      </c>
      <c r="Z6508" s="5">
        <f>ORDENES[[#This Row],[Ventas Originales (con descuento)]]/ORDENES[[#This Row],[Cantidad]]/(1-ORDENES[[#This Row],[Descuento]])</f>
        <v>25.38</v>
      </c>
      <c r="AA6508" s="5">
        <f>ORDENES[[#This Row],[Ventas Originales (con descuento)]]/ORDENES[[#This Row],[Cantidad]]</f>
        <v>25.38</v>
      </c>
      <c r="AB6508" s="5">
        <f>ORDENES[[#This Row],[Ventas Originales (con descuento)]]-(ORDENES[[#This Row],[Ganancias]])</f>
        <v>49.49</v>
      </c>
    </row>
    <row r="6509" spans="1:28" x14ac:dyDescent="0.35">
      <c r="A6509" t="s">
        <v>7715</v>
      </c>
      <c r="B6509" t="s">
        <v>5</v>
      </c>
      <c r="C6509" t="s">
        <v>1</v>
      </c>
      <c r="D6509" t="s">
        <v>671</v>
      </c>
      <c r="E6509" t="s">
        <v>497</v>
      </c>
      <c r="F6509" s="1">
        <v>44511</v>
      </c>
      <c r="G6509" t="s">
        <v>7613</v>
      </c>
      <c r="H6509" t="s">
        <v>6851</v>
      </c>
      <c r="I6509">
        <v>90045</v>
      </c>
      <c r="J6509" t="s">
        <v>1803</v>
      </c>
      <c r="K6509" t="s">
        <v>1865</v>
      </c>
      <c r="L6509" t="s">
        <v>1882</v>
      </c>
      <c r="M6509" s="1">
        <v>44515</v>
      </c>
      <c r="N6509" t="s">
        <v>1861</v>
      </c>
      <c r="O6509" t="s">
        <v>7614</v>
      </c>
      <c r="P6509" t="s">
        <v>1867</v>
      </c>
      <c r="Q6509" t="s">
        <v>7614</v>
      </c>
      <c r="R6509" t="s">
        <v>1873</v>
      </c>
      <c r="S6509">
        <v>3</v>
      </c>
      <c r="T6509" s="2">
        <v>0</v>
      </c>
      <c r="U6509" s="5">
        <v>11.87</v>
      </c>
      <c r="V6509" s="5">
        <f>ORDENES[[#This Row],[Ventas sin descuento]]-ORDENES[[#This Row],[costos estimados]]</f>
        <v>11.869999999999997</v>
      </c>
      <c r="W6509">
        <v>4</v>
      </c>
      <c r="X6509" s="5">
        <v>34.92</v>
      </c>
      <c r="Y6509" s="5">
        <f>ORDENES[[#This Row],[Ventas Originales (con descuento)]]/(1-ORDENES[[#This Row],[Descuento]])</f>
        <v>34.92</v>
      </c>
      <c r="Z6509" s="5">
        <f>ORDENES[[#This Row],[Ventas Originales (con descuento)]]/ORDENES[[#This Row],[Cantidad]]/(1-ORDENES[[#This Row],[Descuento]])</f>
        <v>8.73</v>
      </c>
      <c r="AA6509" s="5">
        <f>ORDENES[[#This Row],[Ventas Originales (con descuento)]]/ORDENES[[#This Row],[Cantidad]]</f>
        <v>8.73</v>
      </c>
      <c r="AB6509" s="5">
        <f>ORDENES[[#This Row],[Ventas Originales (con descuento)]]-(ORDENES[[#This Row],[Ganancias]])</f>
        <v>23.050000000000004</v>
      </c>
    </row>
    <row r="6510" spans="1:28" x14ac:dyDescent="0.35">
      <c r="A6510" t="s">
        <v>7715</v>
      </c>
      <c r="B6510" t="s">
        <v>5</v>
      </c>
      <c r="C6510" t="s">
        <v>1</v>
      </c>
      <c r="D6510" t="s">
        <v>2241</v>
      </c>
      <c r="E6510" t="s">
        <v>89</v>
      </c>
      <c r="F6510" s="1">
        <v>44441</v>
      </c>
      <c r="G6510" t="s">
        <v>7613</v>
      </c>
      <c r="H6510" t="s">
        <v>6852</v>
      </c>
      <c r="I6510">
        <v>90008</v>
      </c>
      <c r="J6510" t="s">
        <v>1840</v>
      </c>
      <c r="K6510" t="s">
        <v>1865</v>
      </c>
      <c r="L6510" t="s">
        <v>1882</v>
      </c>
      <c r="M6510" s="1">
        <v>44443</v>
      </c>
      <c r="N6510" t="s">
        <v>1861</v>
      </c>
      <c r="O6510" t="s">
        <v>7614</v>
      </c>
      <c r="P6510" t="s">
        <v>1867</v>
      </c>
      <c r="Q6510" t="s">
        <v>7614</v>
      </c>
      <c r="R6510" t="s">
        <v>1873</v>
      </c>
      <c r="S6510">
        <v>1</v>
      </c>
      <c r="T6510" s="2">
        <v>0</v>
      </c>
      <c r="U6510" s="5">
        <v>132.99</v>
      </c>
      <c r="V6510" s="5">
        <f>ORDENES[[#This Row],[Ventas sin descuento]]-ORDENES[[#This Row],[costos estimados]]</f>
        <v>132.99</v>
      </c>
      <c r="W6510">
        <v>5</v>
      </c>
      <c r="X6510" s="5">
        <v>511.5</v>
      </c>
      <c r="Y6510" s="5">
        <f>ORDENES[[#This Row],[Ventas Originales (con descuento)]]/(1-ORDENES[[#This Row],[Descuento]])</f>
        <v>511.5</v>
      </c>
      <c r="Z6510" s="5">
        <f>ORDENES[[#This Row],[Ventas Originales (con descuento)]]/ORDENES[[#This Row],[Cantidad]]/(1-ORDENES[[#This Row],[Descuento]])</f>
        <v>102.3</v>
      </c>
      <c r="AA6510" s="5">
        <f>ORDENES[[#This Row],[Ventas Originales (con descuento)]]/ORDENES[[#This Row],[Cantidad]]</f>
        <v>102.3</v>
      </c>
      <c r="AB6510" s="5">
        <f>ORDENES[[#This Row],[Ventas Originales (con descuento)]]-(ORDENES[[#This Row],[Ganancias]])</f>
        <v>378.51</v>
      </c>
    </row>
    <row r="6511" spans="1:28" x14ac:dyDescent="0.35">
      <c r="A6511" t="s">
        <v>7715</v>
      </c>
      <c r="B6511" t="s">
        <v>3098</v>
      </c>
      <c r="C6511" t="s">
        <v>1</v>
      </c>
      <c r="D6511" t="s">
        <v>2072</v>
      </c>
      <c r="E6511" t="s">
        <v>487</v>
      </c>
      <c r="F6511" s="1">
        <v>43537</v>
      </c>
      <c r="G6511" t="s">
        <v>7613</v>
      </c>
      <c r="H6511" t="s">
        <v>6853</v>
      </c>
      <c r="I6511">
        <v>95928</v>
      </c>
      <c r="J6511" t="s">
        <v>1629</v>
      </c>
      <c r="K6511" t="s">
        <v>1865</v>
      </c>
      <c r="L6511" t="s">
        <v>1882</v>
      </c>
      <c r="M6511" s="1">
        <v>43542</v>
      </c>
      <c r="N6511" t="s">
        <v>1861</v>
      </c>
      <c r="O6511" t="s">
        <v>7614</v>
      </c>
      <c r="P6511" t="s">
        <v>1867</v>
      </c>
      <c r="Q6511" t="s">
        <v>7614</v>
      </c>
      <c r="R6511" t="s">
        <v>1873</v>
      </c>
      <c r="S6511">
        <v>3</v>
      </c>
      <c r="T6511" s="2">
        <v>0</v>
      </c>
      <c r="U6511" s="5">
        <v>91.77</v>
      </c>
      <c r="V6511" s="5">
        <f>ORDENES[[#This Row],[Ventas sin descuento]]-ORDENES[[#This Row],[costos estimados]]</f>
        <v>91.769999999999982</v>
      </c>
      <c r="W6511">
        <v>8</v>
      </c>
      <c r="X6511" s="5">
        <v>327.76</v>
      </c>
      <c r="Y6511" s="5">
        <f>ORDENES[[#This Row],[Ventas Originales (con descuento)]]/(1-ORDENES[[#This Row],[Descuento]])</f>
        <v>327.76</v>
      </c>
      <c r="Z6511" s="5">
        <f>ORDENES[[#This Row],[Ventas Originales (con descuento)]]/ORDENES[[#This Row],[Cantidad]]/(1-ORDENES[[#This Row],[Descuento]])</f>
        <v>40.97</v>
      </c>
      <c r="AA6511" s="5">
        <f>ORDENES[[#This Row],[Ventas Originales (con descuento)]]/ORDENES[[#This Row],[Cantidad]]</f>
        <v>40.97</v>
      </c>
      <c r="AB6511" s="5">
        <f>ORDENES[[#This Row],[Ventas Originales (con descuento)]]-(ORDENES[[#This Row],[Ganancias]])</f>
        <v>235.99</v>
      </c>
    </row>
    <row r="6512" spans="1:28" x14ac:dyDescent="0.35">
      <c r="A6512" t="s">
        <v>7715</v>
      </c>
      <c r="B6512" t="s">
        <v>22</v>
      </c>
      <c r="C6512" t="s">
        <v>1</v>
      </c>
      <c r="D6512" t="s">
        <v>174</v>
      </c>
      <c r="E6512" t="s">
        <v>3</v>
      </c>
      <c r="F6512" s="1">
        <v>43800</v>
      </c>
      <c r="G6512" t="s">
        <v>7613</v>
      </c>
      <c r="H6512" t="s">
        <v>6854</v>
      </c>
      <c r="I6512">
        <v>98105</v>
      </c>
      <c r="J6512" t="s">
        <v>1358</v>
      </c>
      <c r="K6512" t="s">
        <v>1865</v>
      </c>
      <c r="L6512" t="s">
        <v>1882</v>
      </c>
      <c r="M6512" s="1">
        <v>43804</v>
      </c>
      <c r="N6512" t="s">
        <v>1861</v>
      </c>
      <c r="O6512" t="s">
        <v>7614</v>
      </c>
      <c r="P6512" t="s">
        <v>1880</v>
      </c>
      <c r="Q6512" t="s">
        <v>7614</v>
      </c>
      <c r="R6512" t="s">
        <v>1871</v>
      </c>
      <c r="S6512">
        <v>3</v>
      </c>
      <c r="T6512" s="2">
        <v>0</v>
      </c>
      <c r="U6512" s="5">
        <v>401.81</v>
      </c>
      <c r="V6512" s="5">
        <f>ORDENES[[#This Row],[Ventas sin descuento]]-ORDENES[[#This Row],[costos estimados]]</f>
        <v>401.80999999999995</v>
      </c>
      <c r="W6512">
        <v>9</v>
      </c>
      <c r="X6512" s="5">
        <v>1913.4</v>
      </c>
      <c r="Y6512" s="5">
        <f>ORDENES[[#This Row],[Ventas Originales (con descuento)]]/(1-ORDENES[[#This Row],[Descuento]])</f>
        <v>1913.4</v>
      </c>
      <c r="Z6512" s="5">
        <f>ORDENES[[#This Row],[Ventas Originales (con descuento)]]/ORDENES[[#This Row],[Cantidad]]/(1-ORDENES[[#This Row],[Descuento]])</f>
        <v>212.60000000000002</v>
      </c>
      <c r="AA6512" s="5">
        <f>ORDENES[[#This Row],[Ventas Originales (con descuento)]]/ORDENES[[#This Row],[Cantidad]]</f>
        <v>212.60000000000002</v>
      </c>
      <c r="AB6512" s="5">
        <f>ORDENES[[#This Row],[Ventas Originales (con descuento)]]-(ORDENES[[#This Row],[Ganancias]])</f>
        <v>1511.5900000000001</v>
      </c>
    </row>
    <row r="6513" spans="1:28" x14ac:dyDescent="0.35">
      <c r="A6513" t="s">
        <v>7715</v>
      </c>
      <c r="B6513" t="s">
        <v>22</v>
      </c>
      <c r="C6513" t="s">
        <v>1</v>
      </c>
      <c r="D6513" t="s">
        <v>2587</v>
      </c>
      <c r="E6513" t="s">
        <v>152</v>
      </c>
      <c r="F6513" s="1">
        <v>43372</v>
      </c>
      <c r="G6513" t="s">
        <v>7598</v>
      </c>
      <c r="H6513" t="s">
        <v>6844</v>
      </c>
      <c r="I6513">
        <v>98115</v>
      </c>
      <c r="J6513" t="s">
        <v>2043</v>
      </c>
      <c r="K6513" t="s">
        <v>1865</v>
      </c>
      <c r="L6513" t="s">
        <v>1882</v>
      </c>
      <c r="M6513" s="1">
        <v>43374</v>
      </c>
      <c r="N6513" t="s">
        <v>1861</v>
      </c>
      <c r="O6513" t="s">
        <v>7614</v>
      </c>
      <c r="P6513" t="s">
        <v>1880</v>
      </c>
      <c r="Q6513" t="s">
        <v>7614</v>
      </c>
      <c r="R6513" t="s">
        <v>1871</v>
      </c>
      <c r="S6513">
        <v>1</v>
      </c>
      <c r="T6513" s="2">
        <v>0</v>
      </c>
      <c r="U6513" s="5">
        <v>399.3</v>
      </c>
      <c r="V6513" s="5">
        <f>ORDENES[[#This Row],[Ventas sin descuento]]-ORDENES[[#This Row],[costos estimados]]</f>
        <v>399.29999999999995</v>
      </c>
      <c r="W6513">
        <v>9</v>
      </c>
      <c r="X6513" s="5">
        <v>2348.8200000000002</v>
      </c>
      <c r="Y6513" s="5">
        <f>ORDENES[[#This Row],[Ventas Originales (con descuento)]]/(1-ORDENES[[#This Row],[Descuento]])</f>
        <v>2348.8200000000002</v>
      </c>
      <c r="Z6513" s="5">
        <f>ORDENES[[#This Row],[Ventas Originales (con descuento)]]/ORDENES[[#This Row],[Cantidad]]/(1-ORDENES[[#This Row],[Descuento]])</f>
        <v>260.98</v>
      </c>
      <c r="AA6513" s="5">
        <f>ORDENES[[#This Row],[Ventas Originales (con descuento)]]/ORDENES[[#This Row],[Cantidad]]</f>
        <v>260.98</v>
      </c>
      <c r="AB6513" s="5">
        <f>ORDENES[[#This Row],[Ventas Originales (con descuento)]]-(ORDENES[[#This Row],[Ganancias]])</f>
        <v>1949.5200000000002</v>
      </c>
    </row>
    <row r="6514" spans="1:28" x14ac:dyDescent="0.35">
      <c r="A6514" t="s">
        <v>7715</v>
      </c>
      <c r="B6514" t="s">
        <v>619</v>
      </c>
      <c r="C6514" t="s">
        <v>1</v>
      </c>
      <c r="D6514" t="s">
        <v>2797</v>
      </c>
      <c r="E6514" t="s">
        <v>240</v>
      </c>
      <c r="F6514" s="1">
        <v>44539</v>
      </c>
      <c r="G6514" t="s">
        <v>7598</v>
      </c>
      <c r="H6514" t="s">
        <v>6855</v>
      </c>
      <c r="I6514">
        <v>93905</v>
      </c>
      <c r="J6514" t="s">
        <v>1779</v>
      </c>
      <c r="K6514" t="s">
        <v>1865</v>
      </c>
      <c r="L6514" t="s">
        <v>1882</v>
      </c>
      <c r="M6514" s="1">
        <v>44541</v>
      </c>
      <c r="N6514" t="s">
        <v>1861</v>
      </c>
      <c r="O6514" t="s">
        <v>7614</v>
      </c>
      <c r="P6514" t="s">
        <v>1867</v>
      </c>
      <c r="Q6514" t="s">
        <v>7614</v>
      </c>
      <c r="R6514" t="s">
        <v>1863</v>
      </c>
      <c r="S6514">
        <v>1</v>
      </c>
      <c r="T6514" s="2">
        <v>0.15</v>
      </c>
      <c r="U6514" s="5">
        <v>15.7</v>
      </c>
      <c r="V6514" s="5">
        <f>ORDENES[[#This Row],[Ventas sin descuento]]-ORDENES[[#This Row],[costos estimados]]</f>
        <v>41.863529411764688</v>
      </c>
      <c r="W6514">
        <v>3</v>
      </c>
      <c r="X6514" s="5">
        <v>148.26</v>
      </c>
      <c r="Y6514" s="5">
        <f>ORDENES[[#This Row],[Ventas Originales (con descuento)]]/(1-ORDENES[[#This Row],[Descuento]])</f>
        <v>174.42352941176469</v>
      </c>
      <c r="Z6514" s="5">
        <f>ORDENES[[#This Row],[Ventas Originales (con descuento)]]/ORDENES[[#This Row],[Cantidad]]/(1-ORDENES[[#This Row],[Descuento]])</f>
        <v>58.141176470588228</v>
      </c>
      <c r="AA6514" s="5">
        <f>ORDENES[[#This Row],[Ventas Originales (con descuento)]]/ORDENES[[#This Row],[Cantidad]]</f>
        <v>49.419999999999995</v>
      </c>
      <c r="AB6514" s="5">
        <f>ORDENES[[#This Row],[Ventas Originales (con descuento)]]-(ORDENES[[#This Row],[Ganancias]])</f>
        <v>132.56</v>
      </c>
    </row>
    <row r="6515" spans="1:28" x14ac:dyDescent="0.35">
      <c r="A6515" t="s">
        <v>7715</v>
      </c>
      <c r="B6515" t="s">
        <v>32</v>
      </c>
      <c r="C6515" t="s">
        <v>1</v>
      </c>
      <c r="D6515" t="s">
        <v>2092</v>
      </c>
      <c r="E6515" t="s">
        <v>3</v>
      </c>
      <c r="F6515" s="1">
        <v>43177</v>
      </c>
      <c r="G6515" t="s">
        <v>7613</v>
      </c>
      <c r="H6515" t="s">
        <v>6856</v>
      </c>
      <c r="I6515">
        <v>94110</v>
      </c>
      <c r="J6515" t="s">
        <v>2093</v>
      </c>
      <c r="K6515" t="s">
        <v>1865</v>
      </c>
      <c r="L6515" t="s">
        <v>1882</v>
      </c>
      <c r="M6515" s="1">
        <v>43180</v>
      </c>
      <c r="N6515" t="s">
        <v>1861</v>
      </c>
      <c r="O6515" t="s">
        <v>7614</v>
      </c>
      <c r="P6515" t="s">
        <v>1867</v>
      </c>
      <c r="Q6515" t="s">
        <v>7614</v>
      </c>
      <c r="R6515" t="s">
        <v>1863</v>
      </c>
      <c r="S6515">
        <v>2</v>
      </c>
      <c r="T6515" s="2">
        <v>0.15</v>
      </c>
      <c r="U6515" s="5">
        <v>70.489999999999995</v>
      </c>
      <c r="V6515" s="5">
        <f>ORDENES[[#This Row],[Ventas sin descuento]]-ORDENES[[#This Row],[costos estimados]]</f>
        <v>281.96000000000004</v>
      </c>
      <c r="W6515">
        <v>10</v>
      </c>
      <c r="X6515" s="5">
        <v>1198.33</v>
      </c>
      <c r="Y6515" s="5">
        <f>ORDENES[[#This Row],[Ventas Originales (con descuento)]]/(1-ORDENES[[#This Row],[Descuento]])</f>
        <v>1409.8</v>
      </c>
      <c r="Z6515" s="5">
        <f>ORDENES[[#This Row],[Ventas Originales (con descuento)]]/ORDENES[[#This Row],[Cantidad]]/(1-ORDENES[[#This Row],[Descuento]])</f>
        <v>140.97999999999999</v>
      </c>
      <c r="AA6515" s="5">
        <f>ORDENES[[#This Row],[Ventas Originales (con descuento)]]/ORDENES[[#This Row],[Cantidad]]</f>
        <v>119.833</v>
      </c>
      <c r="AB6515" s="5">
        <f>ORDENES[[#This Row],[Ventas Originales (con descuento)]]-(ORDENES[[#This Row],[Ganancias]])</f>
        <v>1127.8399999999999</v>
      </c>
    </row>
    <row r="6516" spans="1:28" x14ac:dyDescent="0.35">
      <c r="A6516" t="s">
        <v>7715</v>
      </c>
      <c r="B6516" t="s">
        <v>32</v>
      </c>
      <c r="C6516" t="s">
        <v>1</v>
      </c>
      <c r="D6516" t="s">
        <v>109</v>
      </c>
      <c r="E6516" t="s">
        <v>10</v>
      </c>
      <c r="F6516" s="1">
        <v>44454</v>
      </c>
      <c r="G6516" t="s">
        <v>7613</v>
      </c>
      <c r="H6516" t="s">
        <v>6857</v>
      </c>
      <c r="I6516">
        <v>94109</v>
      </c>
      <c r="J6516" t="s">
        <v>1359</v>
      </c>
      <c r="K6516" t="s">
        <v>1865</v>
      </c>
      <c r="L6516" t="s">
        <v>1882</v>
      </c>
      <c r="M6516" s="1">
        <v>44456</v>
      </c>
      <c r="N6516" t="s">
        <v>1861</v>
      </c>
      <c r="O6516" t="s">
        <v>7614</v>
      </c>
      <c r="P6516" t="s">
        <v>1867</v>
      </c>
      <c r="Q6516" t="s">
        <v>7614</v>
      </c>
      <c r="R6516" t="s">
        <v>1871</v>
      </c>
      <c r="S6516">
        <v>1</v>
      </c>
      <c r="T6516" s="2">
        <v>0.2</v>
      </c>
      <c r="U6516" s="5">
        <v>11.28</v>
      </c>
      <c r="V6516" s="5">
        <f>ORDENES[[#This Row],[Ventas sin descuento]]-ORDENES[[#This Row],[costos estimados]]</f>
        <v>86.504999999999939</v>
      </c>
      <c r="W6516">
        <v>1</v>
      </c>
      <c r="X6516" s="5">
        <v>300.89999999999998</v>
      </c>
      <c r="Y6516" s="5">
        <f>ORDENES[[#This Row],[Ventas Originales (con descuento)]]/(1-ORDENES[[#This Row],[Descuento]])</f>
        <v>376.12499999999994</v>
      </c>
      <c r="Z6516" s="5">
        <f>ORDENES[[#This Row],[Ventas Originales (con descuento)]]/ORDENES[[#This Row],[Cantidad]]/(1-ORDENES[[#This Row],[Descuento]])</f>
        <v>376.12499999999994</v>
      </c>
      <c r="AA6516" s="5">
        <f>ORDENES[[#This Row],[Ventas Originales (con descuento)]]/ORDENES[[#This Row],[Cantidad]]</f>
        <v>300.89999999999998</v>
      </c>
      <c r="AB6516" s="5">
        <f>ORDENES[[#This Row],[Ventas Originales (con descuento)]]-(ORDENES[[#This Row],[Ganancias]])</f>
        <v>289.62</v>
      </c>
    </row>
    <row r="6517" spans="1:28" x14ac:dyDescent="0.35">
      <c r="A6517" t="s">
        <v>7715</v>
      </c>
      <c r="B6517" t="s">
        <v>5</v>
      </c>
      <c r="C6517" t="s">
        <v>1</v>
      </c>
      <c r="D6517" t="s">
        <v>2317</v>
      </c>
      <c r="E6517" t="s">
        <v>18</v>
      </c>
      <c r="F6517" s="1">
        <v>44253</v>
      </c>
      <c r="G6517" t="s">
        <v>7613</v>
      </c>
      <c r="H6517" t="s">
        <v>6858</v>
      </c>
      <c r="I6517">
        <v>90036</v>
      </c>
      <c r="J6517" t="s">
        <v>2235</v>
      </c>
      <c r="K6517" t="s">
        <v>1865</v>
      </c>
      <c r="L6517" t="s">
        <v>1882</v>
      </c>
      <c r="M6517" s="1">
        <v>44255</v>
      </c>
      <c r="N6517" t="s">
        <v>1861</v>
      </c>
      <c r="O6517" t="s">
        <v>7614</v>
      </c>
      <c r="P6517" t="s">
        <v>1867</v>
      </c>
      <c r="Q6517" t="s">
        <v>7614</v>
      </c>
      <c r="R6517" t="s">
        <v>1864</v>
      </c>
      <c r="S6517">
        <v>1</v>
      </c>
      <c r="T6517" s="2">
        <v>0.2</v>
      </c>
      <c r="U6517" s="5">
        <v>89.22</v>
      </c>
      <c r="V6517" s="5">
        <f>ORDENES[[#This Row],[Ventas sin descuento]]-ORDENES[[#This Row],[costos estimados]]</f>
        <v>312.27499999999986</v>
      </c>
      <c r="W6517">
        <v>3</v>
      </c>
      <c r="X6517" s="5">
        <v>892.22</v>
      </c>
      <c r="Y6517" s="5">
        <f>ORDENES[[#This Row],[Ventas Originales (con descuento)]]/(1-ORDENES[[#This Row],[Descuento]])</f>
        <v>1115.2749999999999</v>
      </c>
      <c r="Z6517" s="5">
        <f>ORDENES[[#This Row],[Ventas Originales (con descuento)]]/ORDENES[[#This Row],[Cantidad]]/(1-ORDENES[[#This Row],[Descuento]])</f>
        <v>371.75833333333333</v>
      </c>
      <c r="AA6517" s="5">
        <f>ORDENES[[#This Row],[Ventas Originales (con descuento)]]/ORDENES[[#This Row],[Cantidad]]</f>
        <v>297.40666666666669</v>
      </c>
      <c r="AB6517" s="5">
        <f>ORDENES[[#This Row],[Ventas Originales (con descuento)]]-(ORDENES[[#This Row],[Ganancias]])</f>
        <v>803</v>
      </c>
    </row>
    <row r="6518" spans="1:28" x14ac:dyDescent="0.35">
      <c r="A6518" t="s">
        <v>7715</v>
      </c>
      <c r="B6518" t="s">
        <v>3098</v>
      </c>
      <c r="C6518" t="s">
        <v>1</v>
      </c>
      <c r="D6518" t="s">
        <v>2072</v>
      </c>
      <c r="E6518" t="s">
        <v>41</v>
      </c>
      <c r="F6518" s="1">
        <v>43537</v>
      </c>
      <c r="G6518" t="s">
        <v>7613</v>
      </c>
      <c r="H6518" t="s">
        <v>6853</v>
      </c>
      <c r="I6518">
        <v>95928</v>
      </c>
      <c r="J6518" t="s">
        <v>7678</v>
      </c>
      <c r="K6518" t="s">
        <v>1865</v>
      </c>
      <c r="L6518" t="s">
        <v>1882</v>
      </c>
      <c r="M6518" s="1">
        <v>43542</v>
      </c>
      <c r="N6518" t="s">
        <v>1861</v>
      </c>
      <c r="O6518" t="s">
        <v>7614</v>
      </c>
      <c r="P6518" t="s">
        <v>1867</v>
      </c>
      <c r="Q6518" t="s">
        <v>7614</v>
      </c>
      <c r="R6518" t="s">
        <v>1864</v>
      </c>
      <c r="S6518">
        <v>3</v>
      </c>
      <c r="T6518" s="2">
        <v>0.2</v>
      </c>
      <c r="U6518" s="5">
        <v>102.95</v>
      </c>
      <c r="V6518" s="5">
        <f>ORDENES[[#This Row],[Ventas sin descuento]]-ORDENES[[#This Row],[costos estimados]]</f>
        <v>331.73500000000001</v>
      </c>
      <c r="W6518">
        <v>4</v>
      </c>
      <c r="X6518" s="5">
        <v>915.14</v>
      </c>
      <c r="Y6518" s="5">
        <f>ORDENES[[#This Row],[Ventas Originales (con descuento)]]/(1-ORDENES[[#This Row],[Descuento]])</f>
        <v>1143.925</v>
      </c>
      <c r="Z6518" s="5">
        <f>ORDENES[[#This Row],[Ventas Originales (con descuento)]]/ORDENES[[#This Row],[Cantidad]]/(1-ORDENES[[#This Row],[Descuento]])</f>
        <v>285.98124999999999</v>
      </c>
      <c r="AA6518" s="5">
        <f>ORDENES[[#This Row],[Ventas Originales (con descuento)]]/ORDENES[[#This Row],[Cantidad]]</f>
        <v>228.785</v>
      </c>
      <c r="AB6518" s="5">
        <f>ORDENES[[#This Row],[Ventas Originales (con descuento)]]-(ORDENES[[#This Row],[Ganancias]])</f>
        <v>812.18999999999994</v>
      </c>
    </row>
    <row r="6519" spans="1:28" x14ac:dyDescent="0.35">
      <c r="A6519" t="s">
        <v>7715</v>
      </c>
      <c r="B6519" t="s">
        <v>22</v>
      </c>
      <c r="C6519" t="s">
        <v>1</v>
      </c>
      <c r="D6519" t="s">
        <v>174</v>
      </c>
      <c r="E6519" t="s">
        <v>41</v>
      </c>
      <c r="F6519" s="1">
        <v>43800</v>
      </c>
      <c r="G6519" t="s">
        <v>7613</v>
      </c>
      <c r="H6519" t="s">
        <v>6854</v>
      </c>
      <c r="I6519">
        <v>98105</v>
      </c>
      <c r="J6519" t="s">
        <v>7639</v>
      </c>
      <c r="K6519" t="s">
        <v>1865</v>
      </c>
      <c r="L6519" t="s">
        <v>1882</v>
      </c>
      <c r="M6519" s="1">
        <v>43804</v>
      </c>
      <c r="N6519" t="s">
        <v>1861</v>
      </c>
      <c r="O6519" t="s">
        <v>7614</v>
      </c>
      <c r="P6519" t="s">
        <v>1880</v>
      </c>
      <c r="Q6519" t="s">
        <v>7614</v>
      </c>
      <c r="R6519" t="s">
        <v>1864</v>
      </c>
      <c r="S6519">
        <v>3</v>
      </c>
      <c r="T6519" s="2">
        <v>0.2</v>
      </c>
      <c r="U6519" s="5">
        <v>125.25</v>
      </c>
      <c r="V6519" s="5">
        <f>ORDENES[[#This Row],[Ventas sin descuento]]-ORDENES[[#This Row],[costos estimados]]</f>
        <v>626.23</v>
      </c>
      <c r="W6519">
        <v>5</v>
      </c>
      <c r="X6519" s="5">
        <v>2003.92</v>
      </c>
      <c r="Y6519" s="5">
        <f>ORDENES[[#This Row],[Ventas Originales (con descuento)]]/(1-ORDENES[[#This Row],[Descuento]])</f>
        <v>2504.9</v>
      </c>
      <c r="Z6519" s="5">
        <f>ORDENES[[#This Row],[Ventas Originales (con descuento)]]/ORDENES[[#This Row],[Cantidad]]/(1-ORDENES[[#This Row],[Descuento]])</f>
        <v>500.97999999999996</v>
      </c>
      <c r="AA6519" s="5">
        <f>ORDENES[[#This Row],[Ventas Originales (con descuento)]]/ORDENES[[#This Row],[Cantidad]]</f>
        <v>400.78399999999999</v>
      </c>
      <c r="AB6519" s="5">
        <f>ORDENES[[#This Row],[Ventas Originales (con descuento)]]-(ORDENES[[#This Row],[Ganancias]])</f>
        <v>1878.67</v>
      </c>
    </row>
    <row r="6520" spans="1:28" x14ac:dyDescent="0.35">
      <c r="A6520" t="s">
        <v>7715</v>
      </c>
      <c r="B6520" t="s">
        <v>153</v>
      </c>
      <c r="C6520" t="s">
        <v>1</v>
      </c>
      <c r="D6520" t="s">
        <v>91</v>
      </c>
      <c r="E6520" t="s">
        <v>41</v>
      </c>
      <c r="F6520" s="1">
        <v>43596</v>
      </c>
      <c r="G6520" t="s">
        <v>7613</v>
      </c>
      <c r="H6520" t="s">
        <v>6859</v>
      </c>
      <c r="I6520">
        <v>85023</v>
      </c>
      <c r="J6520" t="s">
        <v>3175</v>
      </c>
      <c r="K6520" t="s">
        <v>1865</v>
      </c>
      <c r="L6520" t="s">
        <v>1882</v>
      </c>
      <c r="M6520" s="1">
        <v>43601</v>
      </c>
      <c r="N6520" t="s">
        <v>1861</v>
      </c>
      <c r="O6520" t="s">
        <v>7614</v>
      </c>
      <c r="P6520" t="s">
        <v>1899</v>
      </c>
      <c r="Q6520" t="s">
        <v>7614</v>
      </c>
      <c r="R6520" t="s">
        <v>1864</v>
      </c>
      <c r="S6520">
        <v>3</v>
      </c>
      <c r="T6520" s="2">
        <v>0.2</v>
      </c>
      <c r="U6520" s="5">
        <v>16.8</v>
      </c>
      <c r="V6520" s="5">
        <f>ORDENES[[#This Row],[Ventas sin descuento]]-ORDENES[[#This Row],[costos estimados]]</f>
        <v>64.79249999999999</v>
      </c>
      <c r="W6520">
        <v>7</v>
      </c>
      <c r="X6520" s="5">
        <v>191.97</v>
      </c>
      <c r="Y6520" s="5">
        <f>ORDENES[[#This Row],[Ventas Originales (con descuento)]]/(1-ORDENES[[#This Row],[Descuento]])</f>
        <v>239.96249999999998</v>
      </c>
      <c r="Z6520" s="5">
        <f>ORDENES[[#This Row],[Ventas Originales (con descuento)]]/ORDENES[[#This Row],[Cantidad]]/(1-ORDENES[[#This Row],[Descuento]])</f>
        <v>34.280357142857142</v>
      </c>
      <c r="AA6520" s="5">
        <f>ORDENES[[#This Row],[Ventas Originales (con descuento)]]/ORDENES[[#This Row],[Cantidad]]</f>
        <v>27.424285714285713</v>
      </c>
      <c r="AB6520" s="5">
        <f>ORDENES[[#This Row],[Ventas Originales (con descuento)]]-(ORDENES[[#This Row],[Ganancias]])</f>
        <v>175.17</v>
      </c>
    </row>
    <row r="6521" spans="1:28" x14ac:dyDescent="0.35">
      <c r="A6521" t="s">
        <v>7715</v>
      </c>
      <c r="B6521" t="s">
        <v>5</v>
      </c>
      <c r="C6521" t="s">
        <v>1</v>
      </c>
      <c r="D6521" t="s">
        <v>2922</v>
      </c>
      <c r="E6521" t="s">
        <v>152</v>
      </c>
      <c r="F6521" s="1">
        <v>44539</v>
      </c>
      <c r="G6521" t="s">
        <v>7598</v>
      </c>
      <c r="H6521" t="s">
        <v>6860</v>
      </c>
      <c r="I6521">
        <v>90004</v>
      </c>
      <c r="J6521" t="s">
        <v>1354</v>
      </c>
      <c r="K6521" t="s">
        <v>1865</v>
      </c>
      <c r="L6521" t="s">
        <v>1882</v>
      </c>
      <c r="M6521" s="1">
        <v>44543</v>
      </c>
      <c r="N6521" t="s">
        <v>1861</v>
      </c>
      <c r="O6521" t="s">
        <v>7614</v>
      </c>
      <c r="P6521" t="s">
        <v>1867</v>
      </c>
      <c r="Q6521" t="s">
        <v>7614</v>
      </c>
      <c r="R6521" t="s">
        <v>1871</v>
      </c>
      <c r="S6521">
        <v>3</v>
      </c>
      <c r="T6521" s="2">
        <v>0.2</v>
      </c>
      <c r="U6521" s="5">
        <v>22.41</v>
      </c>
      <c r="V6521" s="5">
        <f>ORDENES[[#This Row],[Ventas sin descuento]]-ORDENES[[#This Row],[costos estimados]]</f>
        <v>246.49249999999984</v>
      </c>
      <c r="W6521">
        <v>9</v>
      </c>
      <c r="X6521" s="5">
        <v>896.33</v>
      </c>
      <c r="Y6521" s="5">
        <f>ORDENES[[#This Row],[Ventas Originales (con descuento)]]/(1-ORDENES[[#This Row],[Descuento]])</f>
        <v>1120.4124999999999</v>
      </c>
      <c r="Z6521" s="5">
        <f>ORDENES[[#This Row],[Ventas Originales (con descuento)]]/ORDENES[[#This Row],[Cantidad]]/(1-ORDENES[[#This Row],[Descuento]])</f>
        <v>124.49027777777779</v>
      </c>
      <c r="AA6521" s="5">
        <f>ORDENES[[#This Row],[Ventas Originales (con descuento)]]/ORDENES[[#This Row],[Cantidad]]</f>
        <v>99.592222222222233</v>
      </c>
      <c r="AB6521" s="5">
        <f>ORDENES[[#This Row],[Ventas Originales (con descuento)]]-(ORDENES[[#This Row],[Ganancias]])</f>
        <v>873.92000000000007</v>
      </c>
    </row>
    <row r="6522" spans="1:28" x14ac:dyDescent="0.35">
      <c r="A6522" t="s">
        <v>7715</v>
      </c>
      <c r="B6522" t="s">
        <v>32</v>
      </c>
      <c r="C6522" t="s">
        <v>1</v>
      </c>
      <c r="D6522" t="s">
        <v>2426</v>
      </c>
      <c r="E6522" t="s">
        <v>18</v>
      </c>
      <c r="F6522" s="1">
        <v>44335</v>
      </c>
      <c r="G6522" t="s">
        <v>7613</v>
      </c>
      <c r="H6522" t="s">
        <v>6861</v>
      </c>
      <c r="I6522">
        <v>94109</v>
      </c>
      <c r="J6522" t="s">
        <v>1594</v>
      </c>
      <c r="K6522" t="s">
        <v>1865</v>
      </c>
      <c r="L6522" t="s">
        <v>1882</v>
      </c>
      <c r="M6522" s="1">
        <v>44337</v>
      </c>
      <c r="N6522" t="s">
        <v>1861</v>
      </c>
      <c r="O6522" t="s">
        <v>7614</v>
      </c>
      <c r="P6522" t="s">
        <v>1867</v>
      </c>
      <c r="Q6522" t="s">
        <v>7614</v>
      </c>
      <c r="R6522" t="s">
        <v>1864</v>
      </c>
      <c r="S6522">
        <v>1</v>
      </c>
      <c r="T6522" s="2">
        <v>0.2</v>
      </c>
      <c r="U6522" s="5">
        <v>42.59</v>
      </c>
      <c r="V6522" s="5">
        <f>ORDENES[[#This Row],[Ventas sin descuento]]-ORDENES[[#This Row],[costos estimados]]</f>
        <v>212.9425</v>
      </c>
      <c r="W6522">
        <v>12</v>
      </c>
      <c r="X6522" s="5">
        <v>681.41</v>
      </c>
      <c r="Y6522" s="5">
        <f>ORDENES[[#This Row],[Ventas Originales (con descuento)]]/(1-ORDENES[[#This Row],[Descuento]])</f>
        <v>851.76249999999993</v>
      </c>
      <c r="Z6522" s="5">
        <f>ORDENES[[#This Row],[Ventas Originales (con descuento)]]/ORDENES[[#This Row],[Cantidad]]/(1-ORDENES[[#This Row],[Descuento]])</f>
        <v>70.980208333333323</v>
      </c>
      <c r="AA6522" s="5">
        <f>ORDENES[[#This Row],[Ventas Originales (con descuento)]]/ORDENES[[#This Row],[Cantidad]]</f>
        <v>56.784166666666664</v>
      </c>
      <c r="AB6522" s="5">
        <f>ORDENES[[#This Row],[Ventas Originales (con descuento)]]-(ORDENES[[#This Row],[Ganancias]])</f>
        <v>638.81999999999994</v>
      </c>
    </row>
    <row r="6523" spans="1:28" x14ac:dyDescent="0.35">
      <c r="A6523" t="s">
        <v>7715</v>
      </c>
      <c r="B6523" t="s">
        <v>247</v>
      </c>
      <c r="C6523" t="s">
        <v>1</v>
      </c>
      <c r="D6523" t="s">
        <v>126</v>
      </c>
      <c r="E6523" t="s">
        <v>4</v>
      </c>
      <c r="F6523" s="1">
        <v>44369</v>
      </c>
      <c r="G6523" t="s">
        <v>7613</v>
      </c>
      <c r="H6523" t="s">
        <v>6862</v>
      </c>
      <c r="I6523">
        <v>48227</v>
      </c>
      <c r="J6523" t="s">
        <v>1163</v>
      </c>
      <c r="K6523" t="s">
        <v>1881</v>
      </c>
      <c r="L6523" t="s">
        <v>1882</v>
      </c>
      <c r="M6523" s="1">
        <v>44373</v>
      </c>
      <c r="N6523" t="s">
        <v>1869</v>
      </c>
      <c r="O6523" t="s">
        <v>7623</v>
      </c>
      <c r="P6523" t="s">
        <v>1894</v>
      </c>
      <c r="Q6523" t="s">
        <v>7623</v>
      </c>
      <c r="R6523" t="s">
        <v>1864</v>
      </c>
      <c r="S6523">
        <v>3</v>
      </c>
      <c r="T6523" s="2">
        <v>0</v>
      </c>
      <c r="U6523" s="5">
        <v>146.38999999999999</v>
      </c>
      <c r="V6523" s="5">
        <f>ORDENES[[#This Row],[Ventas sin descuento]]-ORDENES[[#This Row],[costos estimados]]</f>
        <v>146.38999999999999</v>
      </c>
      <c r="W6523">
        <v>2</v>
      </c>
      <c r="X6523" s="5">
        <v>487.96</v>
      </c>
      <c r="Y6523" s="5">
        <f>ORDENES[[#This Row],[Ventas Originales (con descuento)]]/(1-ORDENES[[#This Row],[Descuento]])</f>
        <v>487.96</v>
      </c>
      <c r="Z6523" s="5">
        <f>ORDENES[[#This Row],[Ventas Originales (con descuento)]]/ORDENES[[#This Row],[Cantidad]]/(1-ORDENES[[#This Row],[Descuento]])</f>
        <v>243.98</v>
      </c>
      <c r="AA6523" s="5">
        <f>ORDENES[[#This Row],[Ventas Originales (con descuento)]]/ORDENES[[#This Row],[Cantidad]]</f>
        <v>243.98</v>
      </c>
      <c r="AB6523" s="5">
        <f>ORDENES[[#This Row],[Ventas Originales (con descuento)]]-(ORDENES[[#This Row],[Ganancias]])</f>
        <v>341.57</v>
      </c>
    </row>
    <row r="6524" spans="1:28" x14ac:dyDescent="0.35">
      <c r="A6524" t="s">
        <v>7715</v>
      </c>
      <c r="B6524" t="s">
        <v>2610</v>
      </c>
      <c r="C6524" t="s">
        <v>1</v>
      </c>
      <c r="D6524" t="s">
        <v>126</v>
      </c>
      <c r="E6524" t="s">
        <v>18</v>
      </c>
      <c r="F6524" s="1">
        <v>43350</v>
      </c>
      <c r="G6524" t="s">
        <v>7613</v>
      </c>
      <c r="H6524" t="s">
        <v>6863</v>
      </c>
      <c r="I6524">
        <v>74133</v>
      </c>
      <c r="J6524" t="s">
        <v>1316</v>
      </c>
      <c r="K6524" t="s">
        <v>1881</v>
      </c>
      <c r="L6524" t="s">
        <v>1882</v>
      </c>
      <c r="M6524" s="1">
        <v>43356</v>
      </c>
      <c r="N6524" t="s">
        <v>1869</v>
      </c>
      <c r="O6524" t="s">
        <v>7623</v>
      </c>
      <c r="P6524" t="s">
        <v>1910</v>
      </c>
      <c r="Q6524" t="s">
        <v>7623</v>
      </c>
      <c r="R6524" t="s">
        <v>1864</v>
      </c>
      <c r="S6524">
        <v>4</v>
      </c>
      <c r="T6524" s="2">
        <v>0</v>
      </c>
      <c r="U6524" s="5">
        <v>45.35</v>
      </c>
      <c r="V6524" s="5">
        <f>ORDENES[[#This Row],[Ventas sin descuento]]-ORDENES[[#This Row],[costos estimados]]</f>
        <v>45.349999999999994</v>
      </c>
      <c r="W6524">
        <v>2</v>
      </c>
      <c r="X6524" s="5">
        <v>161.96</v>
      </c>
      <c r="Y6524" s="5">
        <f>ORDENES[[#This Row],[Ventas Originales (con descuento)]]/(1-ORDENES[[#This Row],[Descuento]])</f>
        <v>161.96</v>
      </c>
      <c r="Z6524" s="5">
        <f>ORDENES[[#This Row],[Ventas Originales (con descuento)]]/ORDENES[[#This Row],[Cantidad]]/(1-ORDENES[[#This Row],[Descuento]])</f>
        <v>80.98</v>
      </c>
      <c r="AA6524" s="5">
        <f>ORDENES[[#This Row],[Ventas Originales (con descuento)]]/ORDENES[[#This Row],[Cantidad]]</f>
        <v>80.98</v>
      </c>
      <c r="AB6524" s="5">
        <f>ORDENES[[#This Row],[Ventas Originales (con descuento)]]-(ORDENES[[#This Row],[Ganancias]])</f>
        <v>116.61000000000001</v>
      </c>
    </row>
    <row r="6525" spans="1:28" x14ac:dyDescent="0.35">
      <c r="A6525" t="s">
        <v>7715</v>
      </c>
      <c r="B6525" t="s">
        <v>376</v>
      </c>
      <c r="C6525" t="s">
        <v>1</v>
      </c>
      <c r="D6525" t="s">
        <v>2037</v>
      </c>
      <c r="E6525" t="s">
        <v>497</v>
      </c>
      <c r="F6525" s="1">
        <v>44210</v>
      </c>
      <c r="G6525" t="s">
        <v>7613</v>
      </c>
      <c r="H6525" t="s">
        <v>6864</v>
      </c>
      <c r="I6525">
        <v>47374</v>
      </c>
      <c r="J6525" t="s">
        <v>3132</v>
      </c>
      <c r="K6525" t="s">
        <v>1881</v>
      </c>
      <c r="L6525" t="s">
        <v>1882</v>
      </c>
      <c r="M6525" s="1">
        <v>44216</v>
      </c>
      <c r="N6525" t="s">
        <v>1869</v>
      </c>
      <c r="O6525" t="s">
        <v>7623</v>
      </c>
      <c r="P6525" t="s">
        <v>1896</v>
      </c>
      <c r="Q6525" t="s">
        <v>7623</v>
      </c>
      <c r="R6525" t="s">
        <v>1873</v>
      </c>
      <c r="S6525">
        <v>4</v>
      </c>
      <c r="T6525" s="2">
        <v>0</v>
      </c>
      <c r="U6525" s="5">
        <v>8.5299999999999994</v>
      </c>
      <c r="V6525" s="5">
        <f>ORDENES[[#This Row],[Ventas sin descuento]]-ORDENES[[#This Row],[costos estimados]]</f>
        <v>8.5299999999999994</v>
      </c>
      <c r="W6525">
        <v>2</v>
      </c>
      <c r="X6525" s="5">
        <v>18.96</v>
      </c>
      <c r="Y6525" s="5">
        <f>ORDENES[[#This Row],[Ventas Originales (con descuento)]]/(1-ORDENES[[#This Row],[Descuento]])</f>
        <v>18.96</v>
      </c>
      <c r="Z6525" s="5">
        <f>ORDENES[[#This Row],[Ventas Originales (con descuento)]]/ORDENES[[#This Row],[Cantidad]]/(1-ORDENES[[#This Row],[Descuento]])</f>
        <v>9.48</v>
      </c>
      <c r="AA6525" s="5">
        <f>ORDENES[[#This Row],[Ventas Originales (con descuento)]]/ORDENES[[#This Row],[Cantidad]]</f>
        <v>9.48</v>
      </c>
      <c r="AB6525" s="5">
        <f>ORDENES[[#This Row],[Ventas Originales (con descuento)]]-(ORDENES[[#This Row],[Ganancias]])</f>
        <v>10.430000000000001</v>
      </c>
    </row>
    <row r="6526" spans="1:28" x14ac:dyDescent="0.35">
      <c r="A6526" t="s">
        <v>7715</v>
      </c>
      <c r="B6526" t="s">
        <v>376</v>
      </c>
      <c r="C6526" t="s">
        <v>1</v>
      </c>
      <c r="D6526" t="s">
        <v>3398</v>
      </c>
      <c r="E6526" t="s">
        <v>497</v>
      </c>
      <c r="F6526" s="1">
        <v>44526</v>
      </c>
      <c r="G6526" t="s">
        <v>7613</v>
      </c>
      <c r="H6526" t="s">
        <v>6865</v>
      </c>
      <c r="I6526">
        <v>47374</v>
      </c>
      <c r="J6526" t="s">
        <v>2103</v>
      </c>
      <c r="K6526" t="s">
        <v>1881</v>
      </c>
      <c r="L6526" t="s">
        <v>1882</v>
      </c>
      <c r="M6526" s="1">
        <v>44531</v>
      </c>
      <c r="N6526" t="s">
        <v>1869</v>
      </c>
      <c r="O6526" t="s">
        <v>7623</v>
      </c>
      <c r="P6526" t="s">
        <v>1896</v>
      </c>
      <c r="Q6526" t="s">
        <v>7623</v>
      </c>
      <c r="R6526" t="s">
        <v>1873</v>
      </c>
      <c r="S6526">
        <v>3</v>
      </c>
      <c r="T6526" s="2">
        <v>0</v>
      </c>
      <c r="U6526" s="5">
        <v>9.89</v>
      </c>
      <c r="V6526" s="5">
        <f>ORDENES[[#This Row],[Ventas sin descuento]]-ORDENES[[#This Row],[costos estimados]]</f>
        <v>9.89</v>
      </c>
      <c r="W6526">
        <v>2</v>
      </c>
      <c r="X6526" s="5">
        <v>27.46</v>
      </c>
      <c r="Y6526" s="5">
        <f>ORDENES[[#This Row],[Ventas Originales (con descuento)]]/(1-ORDENES[[#This Row],[Descuento]])</f>
        <v>27.46</v>
      </c>
      <c r="Z6526" s="5">
        <f>ORDENES[[#This Row],[Ventas Originales (con descuento)]]/ORDENES[[#This Row],[Cantidad]]/(1-ORDENES[[#This Row],[Descuento]])</f>
        <v>13.73</v>
      </c>
      <c r="AA6526" s="5">
        <f>ORDENES[[#This Row],[Ventas Originales (con descuento)]]/ORDENES[[#This Row],[Cantidad]]</f>
        <v>13.73</v>
      </c>
      <c r="AB6526" s="5">
        <f>ORDENES[[#This Row],[Ventas Originales (con descuento)]]-(ORDENES[[#This Row],[Ganancias]])</f>
        <v>17.57</v>
      </c>
    </row>
    <row r="6527" spans="1:28" x14ac:dyDescent="0.35">
      <c r="A6527" t="s">
        <v>7715</v>
      </c>
      <c r="B6527" t="s">
        <v>2655</v>
      </c>
      <c r="C6527" t="s">
        <v>1</v>
      </c>
      <c r="D6527" t="s">
        <v>2656</v>
      </c>
      <c r="E6527" t="s">
        <v>118</v>
      </c>
      <c r="F6527" s="1">
        <v>43355</v>
      </c>
      <c r="G6527" t="s">
        <v>7613</v>
      </c>
      <c r="H6527" t="s">
        <v>6866</v>
      </c>
      <c r="I6527">
        <v>66062</v>
      </c>
      <c r="J6527" t="s">
        <v>2657</v>
      </c>
      <c r="K6527" t="s">
        <v>1881</v>
      </c>
      <c r="L6527" t="s">
        <v>1882</v>
      </c>
      <c r="M6527" s="1">
        <v>43362</v>
      </c>
      <c r="N6527" t="s">
        <v>1869</v>
      </c>
      <c r="O6527" t="s">
        <v>7623</v>
      </c>
      <c r="P6527" t="s">
        <v>2658</v>
      </c>
      <c r="Q6527" t="s">
        <v>7623</v>
      </c>
      <c r="R6527" t="s">
        <v>1873</v>
      </c>
      <c r="S6527">
        <v>5</v>
      </c>
      <c r="T6527" s="2">
        <v>0</v>
      </c>
      <c r="U6527" s="5">
        <v>12.98</v>
      </c>
      <c r="V6527" s="5">
        <f>ORDENES[[#This Row],[Ventas sin descuento]]-ORDENES[[#This Row],[costos estimados]]</f>
        <v>12.98</v>
      </c>
      <c r="W6527">
        <v>2</v>
      </c>
      <c r="X6527" s="5">
        <v>40.56</v>
      </c>
      <c r="Y6527" s="5">
        <f>ORDENES[[#This Row],[Ventas Originales (con descuento)]]/(1-ORDENES[[#This Row],[Descuento]])</f>
        <v>40.56</v>
      </c>
      <c r="Z6527" s="5">
        <f>ORDENES[[#This Row],[Ventas Originales (con descuento)]]/ORDENES[[#This Row],[Cantidad]]/(1-ORDENES[[#This Row],[Descuento]])</f>
        <v>20.28</v>
      </c>
      <c r="AA6527" s="5">
        <f>ORDENES[[#This Row],[Ventas Originales (con descuento)]]/ORDENES[[#This Row],[Cantidad]]</f>
        <v>20.28</v>
      </c>
      <c r="AB6527" s="5">
        <f>ORDENES[[#This Row],[Ventas Originales (con descuento)]]-(ORDENES[[#This Row],[Ganancias]])</f>
        <v>27.580000000000002</v>
      </c>
    </row>
    <row r="6528" spans="1:28" x14ac:dyDescent="0.35">
      <c r="A6528" t="s">
        <v>7715</v>
      </c>
      <c r="B6528" t="s">
        <v>3484</v>
      </c>
      <c r="C6528" t="s">
        <v>1</v>
      </c>
      <c r="D6528" t="s">
        <v>635</v>
      </c>
      <c r="E6528" t="s">
        <v>11</v>
      </c>
      <c r="F6528" s="1">
        <v>43943</v>
      </c>
      <c r="G6528" t="s">
        <v>7598</v>
      </c>
      <c r="H6528" t="s">
        <v>6867</v>
      </c>
      <c r="I6528">
        <v>65109</v>
      </c>
      <c r="J6528" t="s">
        <v>7655</v>
      </c>
      <c r="K6528" t="s">
        <v>1881</v>
      </c>
      <c r="L6528" t="s">
        <v>1882</v>
      </c>
      <c r="M6528" s="1">
        <v>43947</v>
      </c>
      <c r="N6528" t="s">
        <v>1869</v>
      </c>
      <c r="O6528" t="s">
        <v>7623</v>
      </c>
      <c r="P6528" t="s">
        <v>1909</v>
      </c>
      <c r="Q6528" t="s">
        <v>7623</v>
      </c>
      <c r="R6528" t="s">
        <v>1873</v>
      </c>
      <c r="S6528">
        <v>3</v>
      </c>
      <c r="T6528" s="2">
        <v>0</v>
      </c>
      <c r="U6528" s="5">
        <v>8.66</v>
      </c>
      <c r="V6528" s="5">
        <f>ORDENES[[#This Row],[Ventas sin descuento]]-ORDENES[[#This Row],[costos estimados]]</f>
        <v>8.6599999999999966</v>
      </c>
      <c r="W6528">
        <v>2</v>
      </c>
      <c r="X6528" s="5">
        <v>86.62</v>
      </c>
      <c r="Y6528" s="5">
        <f>ORDENES[[#This Row],[Ventas Originales (con descuento)]]/(1-ORDENES[[#This Row],[Descuento]])</f>
        <v>86.62</v>
      </c>
      <c r="Z6528" s="5">
        <f>ORDENES[[#This Row],[Ventas Originales (con descuento)]]/ORDENES[[#This Row],[Cantidad]]/(1-ORDENES[[#This Row],[Descuento]])</f>
        <v>43.31</v>
      </c>
      <c r="AA6528" s="5">
        <f>ORDENES[[#This Row],[Ventas Originales (con descuento)]]/ORDENES[[#This Row],[Cantidad]]</f>
        <v>43.31</v>
      </c>
      <c r="AB6528" s="5">
        <f>ORDENES[[#This Row],[Ventas Originales (con descuento)]]-(ORDENES[[#This Row],[Ganancias]])</f>
        <v>77.960000000000008</v>
      </c>
    </row>
    <row r="6529" spans="1:28" x14ac:dyDescent="0.35">
      <c r="A6529" t="s">
        <v>7715</v>
      </c>
      <c r="B6529" t="s">
        <v>247</v>
      </c>
      <c r="C6529" t="s">
        <v>1</v>
      </c>
      <c r="D6529" t="s">
        <v>2369</v>
      </c>
      <c r="E6529" t="s">
        <v>4</v>
      </c>
      <c r="F6529" s="1">
        <v>43265</v>
      </c>
      <c r="G6529" t="s">
        <v>7613</v>
      </c>
      <c r="H6529" t="s">
        <v>6868</v>
      </c>
      <c r="I6529">
        <v>48234</v>
      </c>
      <c r="J6529" t="s">
        <v>2370</v>
      </c>
      <c r="K6529" t="s">
        <v>1881</v>
      </c>
      <c r="L6529" t="s">
        <v>1882</v>
      </c>
      <c r="M6529" s="1">
        <v>43271</v>
      </c>
      <c r="N6529" t="s">
        <v>1869</v>
      </c>
      <c r="O6529" t="s">
        <v>7623</v>
      </c>
      <c r="P6529" t="s">
        <v>1894</v>
      </c>
      <c r="Q6529" t="s">
        <v>7623</v>
      </c>
      <c r="R6529" t="s">
        <v>1863</v>
      </c>
      <c r="S6529">
        <v>4</v>
      </c>
      <c r="T6529" s="2">
        <v>0</v>
      </c>
      <c r="U6529" s="5">
        <v>57.49</v>
      </c>
      <c r="V6529" s="5">
        <f>ORDENES[[#This Row],[Ventas sin descuento]]-ORDENES[[#This Row],[costos estimados]]</f>
        <v>57.490000000000009</v>
      </c>
      <c r="W6529">
        <v>3</v>
      </c>
      <c r="X6529" s="5">
        <v>212.94</v>
      </c>
      <c r="Y6529" s="5">
        <f>ORDENES[[#This Row],[Ventas Originales (con descuento)]]/(1-ORDENES[[#This Row],[Descuento]])</f>
        <v>212.94</v>
      </c>
      <c r="Z6529" s="5">
        <f>ORDENES[[#This Row],[Ventas Originales (con descuento)]]/ORDENES[[#This Row],[Cantidad]]/(1-ORDENES[[#This Row],[Descuento]])</f>
        <v>70.98</v>
      </c>
      <c r="AA6529" s="5">
        <f>ORDENES[[#This Row],[Ventas Originales (con descuento)]]/ORDENES[[#This Row],[Cantidad]]</f>
        <v>70.98</v>
      </c>
      <c r="AB6529" s="5">
        <f>ORDENES[[#This Row],[Ventas Originales (con descuento)]]-(ORDENES[[#This Row],[Ganancias]])</f>
        <v>155.44999999999999</v>
      </c>
    </row>
    <row r="6530" spans="1:28" x14ac:dyDescent="0.35">
      <c r="A6530" t="s">
        <v>7715</v>
      </c>
      <c r="B6530" t="s">
        <v>376</v>
      </c>
      <c r="C6530" t="s">
        <v>1</v>
      </c>
      <c r="D6530" t="s">
        <v>3398</v>
      </c>
      <c r="E6530" t="s">
        <v>102</v>
      </c>
      <c r="F6530" s="1">
        <v>44526</v>
      </c>
      <c r="G6530" t="s">
        <v>7613</v>
      </c>
      <c r="H6530" t="s">
        <v>6865</v>
      </c>
      <c r="I6530">
        <v>47374</v>
      </c>
      <c r="J6530" t="s">
        <v>1307</v>
      </c>
      <c r="K6530" t="s">
        <v>1881</v>
      </c>
      <c r="L6530" t="s">
        <v>1882</v>
      </c>
      <c r="M6530" s="1">
        <v>44531</v>
      </c>
      <c r="N6530" t="s">
        <v>1869</v>
      </c>
      <c r="O6530" t="s">
        <v>7623</v>
      </c>
      <c r="P6530" t="s">
        <v>1896</v>
      </c>
      <c r="Q6530" t="s">
        <v>7623</v>
      </c>
      <c r="R6530" t="s">
        <v>1864</v>
      </c>
      <c r="S6530">
        <v>3</v>
      </c>
      <c r="T6530" s="2">
        <v>0</v>
      </c>
      <c r="U6530" s="5">
        <v>240.29</v>
      </c>
      <c r="V6530" s="5">
        <f>ORDENES[[#This Row],[Ventas sin descuento]]-ORDENES[[#This Row],[costos estimados]]</f>
        <v>240.28999999999996</v>
      </c>
      <c r="W6530">
        <v>3</v>
      </c>
      <c r="X6530" s="5">
        <v>828.6</v>
      </c>
      <c r="Y6530" s="5">
        <f>ORDENES[[#This Row],[Ventas Originales (con descuento)]]/(1-ORDENES[[#This Row],[Descuento]])</f>
        <v>828.6</v>
      </c>
      <c r="Z6530" s="5">
        <f>ORDENES[[#This Row],[Ventas Originales (con descuento)]]/ORDENES[[#This Row],[Cantidad]]/(1-ORDENES[[#This Row],[Descuento]])</f>
        <v>276.2</v>
      </c>
      <c r="AA6530" s="5">
        <f>ORDENES[[#This Row],[Ventas Originales (con descuento)]]/ORDENES[[#This Row],[Cantidad]]</f>
        <v>276.2</v>
      </c>
      <c r="AB6530" s="5">
        <f>ORDENES[[#This Row],[Ventas Originales (con descuento)]]-(ORDENES[[#This Row],[Ganancias]])</f>
        <v>588.31000000000006</v>
      </c>
    </row>
    <row r="6531" spans="1:28" x14ac:dyDescent="0.35">
      <c r="A6531" t="s">
        <v>7715</v>
      </c>
      <c r="B6531" t="s">
        <v>158</v>
      </c>
      <c r="C6531" t="s">
        <v>1</v>
      </c>
      <c r="D6531" t="s">
        <v>392</v>
      </c>
      <c r="E6531" t="s">
        <v>256</v>
      </c>
      <c r="F6531" s="1">
        <v>43779</v>
      </c>
      <c r="G6531" t="s">
        <v>7613</v>
      </c>
      <c r="H6531" t="s">
        <v>6869</v>
      </c>
      <c r="I6531">
        <v>55113</v>
      </c>
      <c r="J6531" t="s">
        <v>256</v>
      </c>
      <c r="K6531" t="s">
        <v>1881</v>
      </c>
      <c r="L6531" t="s">
        <v>1882</v>
      </c>
      <c r="M6531" s="1">
        <v>43783</v>
      </c>
      <c r="N6531" t="s">
        <v>1869</v>
      </c>
      <c r="O6531" t="s">
        <v>7623</v>
      </c>
      <c r="P6531" t="s">
        <v>1893</v>
      </c>
      <c r="Q6531" t="s">
        <v>7623</v>
      </c>
      <c r="R6531" t="s">
        <v>1873</v>
      </c>
      <c r="S6531">
        <v>3</v>
      </c>
      <c r="T6531" s="2">
        <v>0</v>
      </c>
      <c r="U6531" s="5">
        <v>12.86</v>
      </c>
      <c r="V6531" s="5">
        <f>ORDENES[[#This Row],[Ventas sin descuento]]-ORDENES[[#This Row],[costos estimados]]</f>
        <v>12.86</v>
      </c>
      <c r="W6531">
        <v>3</v>
      </c>
      <c r="X6531" s="5">
        <v>29.22</v>
      </c>
      <c r="Y6531" s="5">
        <f>ORDENES[[#This Row],[Ventas Originales (con descuento)]]/(1-ORDENES[[#This Row],[Descuento]])</f>
        <v>29.22</v>
      </c>
      <c r="Z6531" s="5">
        <f>ORDENES[[#This Row],[Ventas Originales (con descuento)]]/ORDENES[[#This Row],[Cantidad]]/(1-ORDENES[[#This Row],[Descuento]])</f>
        <v>9.74</v>
      </c>
      <c r="AA6531" s="5">
        <f>ORDENES[[#This Row],[Ventas Originales (con descuento)]]/ORDENES[[#This Row],[Cantidad]]</f>
        <v>9.74</v>
      </c>
      <c r="AB6531" s="5">
        <f>ORDENES[[#This Row],[Ventas Originales (con descuento)]]-(ORDENES[[#This Row],[Ganancias]])</f>
        <v>16.36</v>
      </c>
    </row>
    <row r="6532" spans="1:28" x14ac:dyDescent="0.35">
      <c r="A6532" t="s">
        <v>7715</v>
      </c>
      <c r="B6532" t="s">
        <v>376</v>
      </c>
      <c r="C6532" t="s">
        <v>1</v>
      </c>
      <c r="D6532" t="s">
        <v>3398</v>
      </c>
      <c r="E6532" t="s">
        <v>257</v>
      </c>
      <c r="F6532" s="1">
        <v>44526</v>
      </c>
      <c r="G6532" t="s">
        <v>7613</v>
      </c>
      <c r="H6532" t="s">
        <v>6865</v>
      </c>
      <c r="I6532">
        <v>47374</v>
      </c>
      <c r="J6532" t="s">
        <v>2176</v>
      </c>
      <c r="K6532" t="s">
        <v>1881</v>
      </c>
      <c r="L6532" t="s">
        <v>1882</v>
      </c>
      <c r="M6532" s="1">
        <v>44531</v>
      </c>
      <c r="N6532" t="s">
        <v>1869</v>
      </c>
      <c r="O6532" t="s">
        <v>7623</v>
      </c>
      <c r="P6532" t="s">
        <v>1896</v>
      </c>
      <c r="Q6532" t="s">
        <v>7623</v>
      </c>
      <c r="R6532" t="s">
        <v>1871</v>
      </c>
      <c r="S6532">
        <v>3</v>
      </c>
      <c r="T6532" s="2">
        <v>0</v>
      </c>
      <c r="U6532" s="5">
        <v>67.06</v>
      </c>
      <c r="V6532" s="5">
        <f>ORDENES[[#This Row],[Ventas sin descuento]]-ORDENES[[#This Row],[costos estimados]]</f>
        <v>67.06</v>
      </c>
      <c r="W6532">
        <v>3</v>
      </c>
      <c r="X6532" s="5">
        <v>257.94</v>
      </c>
      <c r="Y6532" s="5">
        <f>ORDENES[[#This Row],[Ventas Originales (con descuento)]]/(1-ORDENES[[#This Row],[Descuento]])</f>
        <v>257.94</v>
      </c>
      <c r="Z6532" s="5">
        <f>ORDENES[[#This Row],[Ventas Originales (con descuento)]]/ORDENES[[#This Row],[Cantidad]]/(1-ORDENES[[#This Row],[Descuento]])</f>
        <v>85.98</v>
      </c>
      <c r="AA6532" s="5">
        <f>ORDENES[[#This Row],[Ventas Originales (con descuento)]]/ORDENES[[#This Row],[Cantidad]]</f>
        <v>85.98</v>
      </c>
      <c r="AB6532" s="5">
        <f>ORDENES[[#This Row],[Ventas Originales (con descuento)]]-(ORDENES[[#This Row],[Ganancias]])</f>
        <v>190.88</v>
      </c>
    </row>
    <row r="6533" spans="1:28" x14ac:dyDescent="0.35">
      <c r="A6533" t="s">
        <v>7715</v>
      </c>
      <c r="B6533" t="s">
        <v>116</v>
      </c>
      <c r="C6533" t="s">
        <v>1</v>
      </c>
      <c r="D6533" t="s">
        <v>2854</v>
      </c>
      <c r="E6533" t="s">
        <v>3</v>
      </c>
      <c r="F6533" s="1">
        <v>43991</v>
      </c>
      <c r="G6533" t="s">
        <v>7613</v>
      </c>
      <c r="H6533" t="s">
        <v>6870</v>
      </c>
      <c r="I6533">
        <v>55407</v>
      </c>
      <c r="J6533" t="s">
        <v>3518</v>
      </c>
      <c r="K6533" t="s">
        <v>1881</v>
      </c>
      <c r="L6533" t="s">
        <v>1882</v>
      </c>
      <c r="M6533" s="1">
        <v>43998</v>
      </c>
      <c r="N6533" t="s">
        <v>1869</v>
      </c>
      <c r="O6533" t="s">
        <v>7623</v>
      </c>
      <c r="P6533" t="s">
        <v>1893</v>
      </c>
      <c r="Q6533" t="s">
        <v>7623</v>
      </c>
      <c r="R6533" t="s">
        <v>1871</v>
      </c>
      <c r="S6533">
        <v>5</v>
      </c>
      <c r="T6533" s="2">
        <v>0</v>
      </c>
      <c r="U6533" s="5">
        <v>173.24</v>
      </c>
      <c r="V6533" s="5">
        <f>ORDENES[[#This Row],[Ventas sin descuento]]-ORDENES[[#This Row],[costos estimados]]</f>
        <v>173.24</v>
      </c>
      <c r="W6533">
        <v>3</v>
      </c>
      <c r="X6533" s="5">
        <v>692.94</v>
      </c>
      <c r="Y6533" s="5">
        <f>ORDENES[[#This Row],[Ventas Originales (con descuento)]]/(1-ORDENES[[#This Row],[Descuento]])</f>
        <v>692.94</v>
      </c>
      <c r="Z6533" s="5">
        <f>ORDENES[[#This Row],[Ventas Originales (con descuento)]]/ORDENES[[#This Row],[Cantidad]]/(1-ORDENES[[#This Row],[Descuento]])</f>
        <v>230.98000000000002</v>
      </c>
      <c r="AA6533" s="5">
        <f>ORDENES[[#This Row],[Ventas Originales (con descuento)]]/ORDENES[[#This Row],[Cantidad]]</f>
        <v>230.98000000000002</v>
      </c>
      <c r="AB6533" s="5">
        <f>ORDENES[[#This Row],[Ventas Originales (con descuento)]]-(ORDENES[[#This Row],[Ganancias]])</f>
        <v>519.70000000000005</v>
      </c>
    </row>
    <row r="6534" spans="1:28" x14ac:dyDescent="0.35">
      <c r="A6534" t="s">
        <v>7715</v>
      </c>
      <c r="B6534" t="s">
        <v>98</v>
      </c>
      <c r="C6534" t="s">
        <v>1</v>
      </c>
      <c r="D6534" t="s">
        <v>2541</v>
      </c>
      <c r="E6534" t="s">
        <v>381</v>
      </c>
      <c r="F6534" s="1">
        <v>44177</v>
      </c>
      <c r="G6534" t="s">
        <v>7613</v>
      </c>
      <c r="H6534" t="s">
        <v>6871</v>
      </c>
      <c r="I6534">
        <v>49201</v>
      </c>
      <c r="J6534" t="s">
        <v>2468</v>
      </c>
      <c r="K6534" t="s">
        <v>1881</v>
      </c>
      <c r="L6534" t="s">
        <v>1882</v>
      </c>
      <c r="M6534" s="1">
        <v>44183</v>
      </c>
      <c r="N6534" t="s">
        <v>1869</v>
      </c>
      <c r="O6534" t="s">
        <v>7623</v>
      </c>
      <c r="P6534" t="s">
        <v>1894</v>
      </c>
      <c r="Q6534" t="s">
        <v>7623</v>
      </c>
      <c r="R6534" t="s">
        <v>1873</v>
      </c>
      <c r="S6534">
        <v>4</v>
      </c>
      <c r="T6534" s="2">
        <v>0</v>
      </c>
      <c r="U6534" s="5">
        <v>8.6999999999999993</v>
      </c>
      <c r="V6534" s="5">
        <f>ORDENES[[#This Row],[Ventas sin descuento]]-ORDENES[[#This Row],[costos estimados]]</f>
        <v>8.6999999999999993</v>
      </c>
      <c r="W6534">
        <v>4</v>
      </c>
      <c r="X6534" s="5">
        <v>33.479999999999997</v>
      </c>
      <c r="Y6534" s="5">
        <f>ORDENES[[#This Row],[Ventas Originales (con descuento)]]/(1-ORDENES[[#This Row],[Descuento]])</f>
        <v>33.479999999999997</v>
      </c>
      <c r="Z6534" s="5">
        <f>ORDENES[[#This Row],[Ventas Originales (con descuento)]]/ORDENES[[#This Row],[Cantidad]]/(1-ORDENES[[#This Row],[Descuento]])</f>
        <v>8.3699999999999992</v>
      </c>
      <c r="AA6534" s="5">
        <f>ORDENES[[#This Row],[Ventas Originales (con descuento)]]/ORDENES[[#This Row],[Cantidad]]</f>
        <v>8.3699999999999992</v>
      </c>
      <c r="AB6534" s="5">
        <f>ORDENES[[#This Row],[Ventas Originales (con descuento)]]-(ORDENES[[#This Row],[Ganancias]])</f>
        <v>24.779999999999998</v>
      </c>
    </row>
    <row r="6535" spans="1:28" x14ac:dyDescent="0.35">
      <c r="A6535" t="s">
        <v>7715</v>
      </c>
      <c r="B6535" t="s">
        <v>234</v>
      </c>
      <c r="C6535" t="s">
        <v>1</v>
      </c>
      <c r="D6535" t="s">
        <v>1929</v>
      </c>
      <c r="E6535" t="s">
        <v>79</v>
      </c>
      <c r="F6535" s="1">
        <v>44518</v>
      </c>
      <c r="G6535" t="s">
        <v>7613</v>
      </c>
      <c r="H6535" t="s">
        <v>6872</v>
      </c>
      <c r="I6535">
        <v>48601</v>
      </c>
      <c r="J6535" t="s">
        <v>1736</v>
      </c>
      <c r="K6535" t="s">
        <v>1881</v>
      </c>
      <c r="L6535" t="s">
        <v>1882</v>
      </c>
      <c r="M6535" s="1">
        <v>44524</v>
      </c>
      <c r="N6535" t="s">
        <v>1869</v>
      </c>
      <c r="O6535" t="s">
        <v>7623</v>
      </c>
      <c r="P6535" t="s">
        <v>1894</v>
      </c>
      <c r="Q6535" t="s">
        <v>7623</v>
      </c>
      <c r="R6535" t="s">
        <v>1873</v>
      </c>
      <c r="S6535">
        <v>4</v>
      </c>
      <c r="T6535" s="2">
        <v>0</v>
      </c>
      <c r="U6535" s="5">
        <v>8.3000000000000007</v>
      </c>
      <c r="V6535" s="5">
        <f>ORDENES[[#This Row],[Ventas sin descuento]]-ORDENES[[#This Row],[costos estimados]]</f>
        <v>8.3000000000000007</v>
      </c>
      <c r="W6535">
        <v>4</v>
      </c>
      <c r="X6535" s="5">
        <v>19.760000000000002</v>
      </c>
      <c r="Y6535" s="5">
        <f>ORDENES[[#This Row],[Ventas Originales (con descuento)]]/(1-ORDENES[[#This Row],[Descuento]])</f>
        <v>19.760000000000002</v>
      </c>
      <c r="Z6535" s="5">
        <f>ORDENES[[#This Row],[Ventas Originales (con descuento)]]/ORDENES[[#This Row],[Cantidad]]/(1-ORDENES[[#This Row],[Descuento]])</f>
        <v>4.9400000000000004</v>
      </c>
      <c r="AA6535" s="5">
        <f>ORDENES[[#This Row],[Ventas Originales (con descuento)]]/ORDENES[[#This Row],[Cantidad]]</f>
        <v>4.9400000000000004</v>
      </c>
      <c r="AB6535" s="5">
        <f>ORDENES[[#This Row],[Ventas Originales (con descuento)]]-(ORDENES[[#This Row],[Ganancias]])</f>
        <v>11.46</v>
      </c>
    </row>
    <row r="6536" spans="1:28" x14ac:dyDescent="0.35">
      <c r="A6536" t="s">
        <v>7715</v>
      </c>
      <c r="B6536" t="s">
        <v>3469</v>
      </c>
      <c r="C6536" t="s">
        <v>1</v>
      </c>
      <c r="D6536" t="s">
        <v>3138</v>
      </c>
      <c r="E6536" t="s">
        <v>17</v>
      </c>
      <c r="F6536" s="1">
        <v>43910</v>
      </c>
      <c r="G6536" t="s">
        <v>7613</v>
      </c>
      <c r="H6536" t="s">
        <v>6873</v>
      </c>
      <c r="I6536">
        <v>63376</v>
      </c>
      <c r="J6536" t="s">
        <v>1728</v>
      </c>
      <c r="K6536" t="s">
        <v>1881</v>
      </c>
      <c r="L6536" t="s">
        <v>1882</v>
      </c>
      <c r="M6536" s="1">
        <v>43914</v>
      </c>
      <c r="N6536" t="s">
        <v>1869</v>
      </c>
      <c r="O6536" t="s">
        <v>7623</v>
      </c>
      <c r="P6536" t="s">
        <v>1909</v>
      </c>
      <c r="Q6536" t="s">
        <v>7623</v>
      </c>
      <c r="R6536" t="s">
        <v>1871</v>
      </c>
      <c r="S6536">
        <v>3</v>
      </c>
      <c r="T6536" s="2">
        <v>0</v>
      </c>
      <c r="U6536" s="5">
        <v>146.4</v>
      </c>
      <c r="V6536" s="5">
        <f>ORDENES[[#This Row],[Ventas sin descuento]]-ORDENES[[#This Row],[costos estimados]]</f>
        <v>146.39999999999998</v>
      </c>
      <c r="W6536">
        <v>4</v>
      </c>
      <c r="X6536" s="5">
        <v>697.16</v>
      </c>
      <c r="Y6536" s="5">
        <f>ORDENES[[#This Row],[Ventas Originales (con descuento)]]/(1-ORDENES[[#This Row],[Descuento]])</f>
        <v>697.16</v>
      </c>
      <c r="Z6536" s="5">
        <f>ORDENES[[#This Row],[Ventas Originales (con descuento)]]/ORDENES[[#This Row],[Cantidad]]/(1-ORDENES[[#This Row],[Descuento]])</f>
        <v>174.29</v>
      </c>
      <c r="AA6536" s="5">
        <f>ORDENES[[#This Row],[Ventas Originales (con descuento)]]/ORDENES[[#This Row],[Cantidad]]</f>
        <v>174.29</v>
      </c>
      <c r="AB6536" s="5">
        <f>ORDENES[[#This Row],[Ventas Originales (con descuento)]]-(ORDENES[[#This Row],[Ganancias]])</f>
        <v>550.76</v>
      </c>
    </row>
    <row r="6537" spans="1:28" x14ac:dyDescent="0.35">
      <c r="A6537" t="s">
        <v>7715</v>
      </c>
      <c r="B6537" t="s">
        <v>2881</v>
      </c>
      <c r="C6537" t="s">
        <v>1</v>
      </c>
      <c r="D6537" t="s">
        <v>211</v>
      </c>
      <c r="E6537" t="s">
        <v>41</v>
      </c>
      <c r="F6537" s="1">
        <v>43421</v>
      </c>
      <c r="G6537" t="s">
        <v>7598</v>
      </c>
      <c r="H6537" t="s">
        <v>6874</v>
      </c>
      <c r="I6537">
        <v>56560</v>
      </c>
      <c r="J6537" t="s">
        <v>2630</v>
      </c>
      <c r="K6537" t="s">
        <v>1881</v>
      </c>
      <c r="L6537" t="s">
        <v>1882</v>
      </c>
      <c r="M6537" s="1">
        <v>43425</v>
      </c>
      <c r="N6537" t="s">
        <v>1869</v>
      </c>
      <c r="O6537" t="s">
        <v>7623</v>
      </c>
      <c r="P6537" t="s">
        <v>1893</v>
      </c>
      <c r="Q6537" t="s">
        <v>7623</v>
      </c>
      <c r="R6537" t="s">
        <v>1864</v>
      </c>
      <c r="S6537">
        <v>3</v>
      </c>
      <c r="T6537" s="2">
        <v>0</v>
      </c>
      <c r="U6537" s="5">
        <v>81.58</v>
      </c>
      <c r="V6537" s="5">
        <f>ORDENES[[#This Row],[Ventas sin descuento]]-ORDENES[[#This Row],[costos estimados]]</f>
        <v>81.579999999999984</v>
      </c>
      <c r="W6537">
        <v>5</v>
      </c>
      <c r="X6537" s="5">
        <v>479.9</v>
      </c>
      <c r="Y6537" s="5">
        <f>ORDENES[[#This Row],[Ventas Originales (con descuento)]]/(1-ORDENES[[#This Row],[Descuento]])</f>
        <v>479.9</v>
      </c>
      <c r="Z6537" s="5">
        <f>ORDENES[[#This Row],[Ventas Originales (con descuento)]]/ORDENES[[#This Row],[Cantidad]]/(1-ORDENES[[#This Row],[Descuento]])</f>
        <v>95.97999999999999</v>
      </c>
      <c r="AA6537" s="5">
        <f>ORDENES[[#This Row],[Ventas Originales (con descuento)]]/ORDENES[[#This Row],[Cantidad]]</f>
        <v>95.97999999999999</v>
      </c>
      <c r="AB6537" s="5">
        <f>ORDENES[[#This Row],[Ventas Originales (con descuento)]]-(ORDENES[[#This Row],[Ganancias]])</f>
        <v>398.32</v>
      </c>
    </row>
    <row r="6538" spans="1:28" x14ac:dyDescent="0.35">
      <c r="A6538" t="s">
        <v>7715</v>
      </c>
      <c r="B6538" t="s">
        <v>1968</v>
      </c>
      <c r="C6538" t="s">
        <v>1</v>
      </c>
      <c r="D6538" t="s">
        <v>2094</v>
      </c>
      <c r="E6538" t="s">
        <v>11</v>
      </c>
      <c r="F6538" s="1">
        <v>44386</v>
      </c>
      <c r="G6538" t="s">
        <v>7598</v>
      </c>
      <c r="H6538" t="s">
        <v>6875</v>
      </c>
      <c r="I6538">
        <v>47905</v>
      </c>
      <c r="J6538" t="s">
        <v>7659</v>
      </c>
      <c r="K6538" t="s">
        <v>1881</v>
      </c>
      <c r="L6538" t="s">
        <v>1882</v>
      </c>
      <c r="M6538" s="1">
        <v>44391</v>
      </c>
      <c r="N6538" t="s">
        <v>1869</v>
      </c>
      <c r="O6538" t="s">
        <v>7623</v>
      </c>
      <c r="P6538" t="s">
        <v>1896</v>
      </c>
      <c r="Q6538" t="s">
        <v>7623</v>
      </c>
      <c r="R6538" t="s">
        <v>1873</v>
      </c>
      <c r="S6538">
        <v>3</v>
      </c>
      <c r="T6538" s="2">
        <v>0</v>
      </c>
      <c r="U6538" s="5">
        <v>31.59</v>
      </c>
      <c r="V6538" s="5">
        <f>ORDENES[[#This Row],[Ventas sin descuento]]-ORDENES[[#This Row],[costos estimados]]</f>
        <v>31.589999999999975</v>
      </c>
      <c r="W6538">
        <v>5</v>
      </c>
      <c r="X6538" s="5">
        <v>526.45000000000005</v>
      </c>
      <c r="Y6538" s="5">
        <f>ORDENES[[#This Row],[Ventas Originales (con descuento)]]/(1-ORDENES[[#This Row],[Descuento]])</f>
        <v>526.45000000000005</v>
      </c>
      <c r="Z6538" s="5">
        <f>ORDENES[[#This Row],[Ventas Originales (con descuento)]]/ORDENES[[#This Row],[Cantidad]]/(1-ORDENES[[#This Row],[Descuento]])</f>
        <v>105.29</v>
      </c>
      <c r="AA6538" s="5">
        <f>ORDENES[[#This Row],[Ventas Originales (con descuento)]]/ORDENES[[#This Row],[Cantidad]]</f>
        <v>105.29</v>
      </c>
      <c r="AB6538" s="5">
        <f>ORDENES[[#This Row],[Ventas Originales (con descuento)]]-(ORDENES[[#This Row],[Ganancias]])</f>
        <v>494.86000000000007</v>
      </c>
    </row>
    <row r="6539" spans="1:28" x14ac:dyDescent="0.35">
      <c r="A6539" t="s">
        <v>7715</v>
      </c>
      <c r="B6539" t="s">
        <v>3414</v>
      </c>
      <c r="C6539" t="s">
        <v>1</v>
      </c>
      <c r="D6539" t="s">
        <v>2465</v>
      </c>
      <c r="E6539" t="s">
        <v>497</v>
      </c>
      <c r="F6539" s="1">
        <v>43981</v>
      </c>
      <c r="G6539" t="s">
        <v>7613</v>
      </c>
      <c r="H6539" t="s">
        <v>6876</v>
      </c>
      <c r="I6539">
        <v>54880</v>
      </c>
      <c r="J6539" t="s">
        <v>3132</v>
      </c>
      <c r="K6539" t="s">
        <v>1881</v>
      </c>
      <c r="L6539" t="s">
        <v>1882</v>
      </c>
      <c r="M6539" s="1">
        <v>43986</v>
      </c>
      <c r="N6539" t="s">
        <v>1869</v>
      </c>
      <c r="O6539" t="s">
        <v>7623</v>
      </c>
      <c r="P6539" t="s">
        <v>1884</v>
      </c>
      <c r="Q6539" t="s">
        <v>7623</v>
      </c>
      <c r="R6539" t="s">
        <v>1873</v>
      </c>
      <c r="S6539">
        <v>3</v>
      </c>
      <c r="T6539" s="2">
        <v>0</v>
      </c>
      <c r="U6539" s="5">
        <v>21.33</v>
      </c>
      <c r="V6539" s="5">
        <f>ORDENES[[#This Row],[Ventas sin descuento]]-ORDENES[[#This Row],[costos estimados]]</f>
        <v>21.33</v>
      </c>
      <c r="W6539">
        <v>5</v>
      </c>
      <c r="X6539" s="5">
        <v>47.4</v>
      </c>
      <c r="Y6539" s="5">
        <f>ORDENES[[#This Row],[Ventas Originales (con descuento)]]/(1-ORDENES[[#This Row],[Descuento]])</f>
        <v>47.4</v>
      </c>
      <c r="Z6539" s="5">
        <f>ORDENES[[#This Row],[Ventas Originales (con descuento)]]/ORDENES[[#This Row],[Cantidad]]/(1-ORDENES[[#This Row],[Descuento]])</f>
        <v>9.48</v>
      </c>
      <c r="AA6539" s="5">
        <f>ORDENES[[#This Row],[Ventas Originales (con descuento)]]/ORDENES[[#This Row],[Cantidad]]</f>
        <v>9.48</v>
      </c>
      <c r="AB6539" s="5">
        <f>ORDENES[[#This Row],[Ventas Originales (con descuento)]]-(ORDENES[[#This Row],[Ganancias]])</f>
        <v>26.07</v>
      </c>
    </row>
    <row r="6540" spans="1:28" x14ac:dyDescent="0.35">
      <c r="A6540" t="s">
        <v>7715</v>
      </c>
      <c r="B6540" t="s">
        <v>2610</v>
      </c>
      <c r="C6540" t="s">
        <v>1</v>
      </c>
      <c r="D6540" t="s">
        <v>126</v>
      </c>
      <c r="E6540" t="s">
        <v>257</v>
      </c>
      <c r="F6540" s="1">
        <v>43350</v>
      </c>
      <c r="G6540" t="s">
        <v>7613</v>
      </c>
      <c r="H6540" t="s">
        <v>6863</v>
      </c>
      <c r="I6540">
        <v>74133</v>
      </c>
      <c r="J6540" t="s">
        <v>2176</v>
      </c>
      <c r="K6540" t="s">
        <v>1881</v>
      </c>
      <c r="L6540" t="s">
        <v>1882</v>
      </c>
      <c r="M6540" s="1">
        <v>43356</v>
      </c>
      <c r="N6540" t="s">
        <v>1869</v>
      </c>
      <c r="O6540" t="s">
        <v>7623</v>
      </c>
      <c r="P6540" t="s">
        <v>1910</v>
      </c>
      <c r="Q6540" t="s">
        <v>7623</v>
      </c>
      <c r="R6540" t="s">
        <v>1871</v>
      </c>
      <c r="S6540">
        <v>4</v>
      </c>
      <c r="T6540" s="2">
        <v>0</v>
      </c>
      <c r="U6540" s="5">
        <v>111.77</v>
      </c>
      <c r="V6540" s="5">
        <f>ORDENES[[#This Row],[Ventas sin descuento]]-ORDENES[[#This Row],[costos estimados]]</f>
        <v>111.76999999999998</v>
      </c>
      <c r="W6540">
        <v>5</v>
      </c>
      <c r="X6540" s="5">
        <v>429.9</v>
      </c>
      <c r="Y6540" s="5">
        <f>ORDENES[[#This Row],[Ventas Originales (con descuento)]]/(1-ORDENES[[#This Row],[Descuento]])</f>
        <v>429.9</v>
      </c>
      <c r="Z6540" s="5">
        <f>ORDENES[[#This Row],[Ventas Originales (con descuento)]]/ORDENES[[#This Row],[Cantidad]]/(1-ORDENES[[#This Row],[Descuento]])</f>
        <v>85.97999999999999</v>
      </c>
      <c r="AA6540" s="5">
        <f>ORDENES[[#This Row],[Ventas Originales (con descuento)]]/ORDENES[[#This Row],[Cantidad]]</f>
        <v>85.97999999999999</v>
      </c>
      <c r="AB6540" s="5">
        <f>ORDENES[[#This Row],[Ventas Originales (con descuento)]]-(ORDENES[[#This Row],[Ganancias]])</f>
        <v>318.13</v>
      </c>
    </row>
    <row r="6541" spans="1:28" x14ac:dyDescent="0.35">
      <c r="A6541" t="s">
        <v>7715</v>
      </c>
      <c r="B6541" t="s">
        <v>570</v>
      </c>
      <c r="C6541" t="s">
        <v>1</v>
      </c>
      <c r="D6541" t="s">
        <v>52</v>
      </c>
      <c r="E6541" t="s">
        <v>572</v>
      </c>
      <c r="F6541" s="1">
        <v>43320</v>
      </c>
      <c r="G6541" t="s">
        <v>7613</v>
      </c>
      <c r="H6541" t="s">
        <v>6877</v>
      </c>
      <c r="I6541">
        <v>48183</v>
      </c>
      <c r="J6541" t="s">
        <v>2526</v>
      </c>
      <c r="K6541" t="s">
        <v>1881</v>
      </c>
      <c r="L6541" t="s">
        <v>1882</v>
      </c>
      <c r="M6541" s="1">
        <v>43324</v>
      </c>
      <c r="N6541" t="s">
        <v>1869</v>
      </c>
      <c r="O6541" t="s">
        <v>7623</v>
      </c>
      <c r="P6541" t="s">
        <v>1894</v>
      </c>
      <c r="Q6541" t="s">
        <v>7623</v>
      </c>
      <c r="R6541" t="s">
        <v>1873</v>
      </c>
      <c r="S6541">
        <v>3</v>
      </c>
      <c r="T6541" s="2">
        <v>0</v>
      </c>
      <c r="U6541" s="5">
        <v>22.63</v>
      </c>
      <c r="V6541" s="5">
        <f>ORDENES[[#This Row],[Ventas sin descuento]]-ORDENES[[#This Row],[costos estimados]]</f>
        <v>22.63</v>
      </c>
      <c r="W6541">
        <v>6</v>
      </c>
      <c r="X6541" s="5">
        <v>53.88</v>
      </c>
      <c r="Y6541" s="5">
        <f>ORDENES[[#This Row],[Ventas Originales (con descuento)]]/(1-ORDENES[[#This Row],[Descuento]])</f>
        <v>53.88</v>
      </c>
      <c r="Z6541" s="5">
        <f>ORDENES[[#This Row],[Ventas Originales (con descuento)]]/ORDENES[[#This Row],[Cantidad]]/(1-ORDENES[[#This Row],[Descuento]])</f>
        <v>8.98</v>
      </c>
      <c r="AA6541" s="5">
        <f>ORDENES[[#This Row],[Ventas Originales (con descuento)]]/ORDENES[[#This Row],[Cantidad]]</f>
        <v>8.98</v>
      </c>
      <c r="AB6541" s="5">
        <f>ORDENES[[#This Row],[Ventas Originales (con descuento)]]-(ORDENES[[#This Row],[Ganancias]])</f>
        <v>31.250000000000004</v>
      </c>
    </row>
    <row r="6542" spans="1:28" x14ac:dyDescent="0.35">
      <c r="A6542" t="s">
        <v>7715</v>
      </c>
      <c r="B6542" t="s">
        <v>3310</v>
      </c>
      <c r="C6542" t="s">
        <v>1</v>
      </c>
      <c r="D6542" t="s">
        <v>2566</v>
      </c>
      <c r="E6542" t="s">
        <v>4</v>
      </c>
      <c r="F6542" s="1">
        <v>43732</v>
      </c>
      <c r="G6542" t="s">
        <v>7598</v>
      </c>
      <c r="H6542" t="s">
        <v>6878</v>
      </c>
      <c r="I6542">
        <v>52001</v>
      </c>
      <c r="J6542" t="s">
        <v>2333</v>
      </c>
      <c r="K6542" t="s">
        <v>1881</v>
      </c>
      <c r="L6542" t="s">
        <v>1882</v>
      </c>
      <c r="M6542" s="1">
        <v>43736</v>
      </c>
      <c r="N6542" t="s">
        <v>1869</v>
      </c>
      <c r="O6542" t="s">
        <v>7623</v>
      </c>
      <c r="P6542" t="s">
        <v>1906</v>
      </c>
      <c r="Q6542" t="s">
        <v>7623</v>
      </c>
      <c r="R6542" t="s">
        <v>1864</v>
      </c>
      <c r="S6542">
        <v>3</v>
      </c>
      <c r="T6542" s="2">
        <v>0</v>
      </c>
      <c r="U6542" s="5">
        <v>394.27</v>
      </c>
      <c r="V6542" s="5">
        <f>ORDENES[[#This Row],[Ventas sin descuento]]-ORDENES[[#This Row],[costos estimados]]</f>
        <v>394.27</v>
      </c>
      <c r="W6542">
        <v>10</v>
      </c>
      <c r="X6542" s="5">
        <v>1408.1</v>
      </c>
      <c r="Y6542" s="5">
        <f>ORDENES[[#This Row],[Ventas Originales (con descuento)]]/(1-ORDENES[[#This Row],[Descuento]])</f>
        <v>1408.1</v>
      </c>
      <c r="Z6542" s="5">
        <f>ORDENES[[#This Row],[Ventas Originales (con descuento)]]/ORDENES[[#This Row],[Cantidad]]/(1-ORDENES[[#This Row],[Descuento]])</f>
        <v>140.81</v>
      </c>
      <c r="AA6542" s="5">
        <f>ORDENES[[#This Row],[Ventas Originales (con descuento)]]/ORDENES[[#This Row],[Cantidad]]</f>
        <v>140.81</v>
      </c>
      <c r="AB6542" s="5">
        <f>ORDENES[[#This Row],[Ventas Originales (con descuento)]]-(ORDENES[[#This Row],[Ganancias]])</f>
        <v>1013.8299999999999</v>
      </c>
    </row>
    <row r="6543" spans="1:28" x14ac:dyDescent="0.35">
      <c r="A6543" t="s">
        <v>7715</v>
      </c>
      <c r="B6543" t="s">
        <v>227</v>
      </c>
      <c r="C6543" t="s">
        <v>1</v>
      </c>
      <c r="D6543" t="s">
        <v>2467</v>
      </c>
      <c r="E6543" t="s">
        <v>4</v>
      </c>
      <c r="F6543" s="1">
        <v>43301</v>
      </c>
      <c r="G6543" t="s">
        <v>7613</v>
      </c>
      <c r="H6543" t="s">
        <v>6879</v>
      </c>
      <c r="I6543">
        <v>75217</v>
      </c>
      <c r="J6543" t="s">
        <v>1601</v>
      </c>
      <c r="K6543" t="s">
        <v>1881</v>
      </c>
      <c r="L6543" t="s">
        <v>1882</v>
      </c>
      <c r="M6543" s="1">
        <v>43305</v>
      </c>
      <c r="N6543" t="s">
        <v>1869</v>
      </c>
      <c r="O6543" t="s">
        <v>7623</v>
      </c>
      <c r="P6543" t="s">
        <v>1883</v>
      </c>
      <c r="Q6543" t="s">
        <v>7623</v>
      </c>
      <c r="R6543" t="s">
        <v>1864</v>
      </c>
      <c r="S6543">
        <v>3</v>
      </c>
      <c r="T6543" s="2">
        <v>0.3</v>
      </c>
      <c r="U6543" s="5">
        <v>-140.19999999999999</v>
      </c>
      <c r="V6543" s="5">
        <f>ORDENES[[#This Row],[Ventas sin descuento]]-ORDENES[[#This Row],[costos estimados]]</f>
        <v>280.38714285714309</v>
      </c>
      <c r="W6543">
        <v>2</v>
      </c>
      <c r="X6543" s="5">
        <v>981.37</v>
      </c>
      <c r="Y6543" s="5">
        <f>ORDENES[[#This Row],[Ventas Originales (con descuento)]]/(1-ORDENES[[#This Row],[Descuento]])</f>
        <v>1401.957142857143</v>
      </c>
      <c r="Z6543" s="5">
        <f>ORDENES[[#This Row],[Ventas Originales (con descuento)]]/ORDENES[[#This Row],[Cantidad]]/(1-ORDENES[[#This Row],[Descuento]])</f>
        <v>700.97857142857151</v>
      </c>
      <c r="AA6543" s="5">
        <f>ORDENES[[#This Row],[Ventas Originales (con descuento)]]/ORDENES[[#This Row],[Cantidad]]</f>
        <v>490.685</v>
      </c>
      <c r="AB6543" s="5">
        <f>ORDENES[[#This Row],[Ventas Originales (con descuento)]]-(ORDENES[[#This Row],[Ganancias]])</f>
        <v>1121.57</v>
      </c>
    </row>
    <row r="6544" spans="1:28" x14ac:dyDescent="0.35">
      <c r="A6544" t="s">
        <v>7715</v>
      </c>
      <c r="B6544" t="s">
        <v>190</v>
      </c>
      <c r="C6544" t="s">
        <v>1</v>
      </c>
      <c r="D6544" t="s">
        <v>502</v>
      </c>
      <c r="E6544" t="s">
        <v>4</v>
      </c>
      <c r="F6544" s="1">
        <v>43791</v>
      </c>
      <c r="G6544" t="s">
        <v>7613</v>
      </c>
      <c r="H6544" t="s">
        <v>6880</v>
      </c>
      <c r="I6544">
        <v>78207</v>
      </c>
      <c r="J6544" t="s">
        <v>2684</v>
      </c>
      <c r="K6544" t="s">
        <v>1881</v>
      </c>
      <c r="L6544" t="s">
        <v>1882</v>
      </c>
      <c r="M6544" s="1">
        <v>43796</v>
      </c>
      <c r="N6544" t="s">
        <v>1869</v>
      </c>
      <c r="O6544" t="s">
        <v>7623</v>
      </c>
      <c r="P6544" t="s">
        <v>1883</v>
      </c>
      <c r="Q6544" t="s">
        <v>7623</v>
      </c>
      <c r="R6544" t="s">
        <v>1871</v>
      </c>
      <c r="S6544">
        <v>3</v>
      </c>
      <c r="T6544" s="2">
        <v>0.3</v>
      </c>
      <c r="U6544" s="5">
        <v>-32.520000000000003</v>
      </c>
      <c r="V6544" s="5">
        <f>ORDENES[[#This Row],[Ventas sin descuento]]-ORDENES[[#This Row],[costos estimados]]</f>
        <v>56.177142857142883</v>
      </c>
      <c r="W6544">
        <v>2</v>
      </c>
      <c r="X6544" s="5">
        <v>206.96</v>
      </c>
      <c r="Y6544" s="5">
        <f>ORDENES[[#This Row],[Ventas Originales (con descuento)]]/(1-ORDENES[[#This Row],[Descuento]])</f>
        <v>295.6571428571429</v>
      </c>
      <c r="Z6544" s="5">
        <f>ORDENES[[#This Row],[Ventas Originales (con descuento)]]/ORDENES[[#This Row],[Cantidad]]/(1-ORDENES[[#This Row],[Descuento]])</f>
        <v>147.82857142857145</v>
      </c>
      <c r="AA6544" s="5">
        <f>ORDENES[[#This Row],[Ventas Originales (con descuento)]]/ORDENES[[#This Row],[Cantidad]]</f>
        <v>103.48</v>
      </c>
      <c r="AB6544" s="5">
        <f>ORDENES[[#This Row],[Ventas Originales (con descuento)]]-(ORDENES[[#This Row],[Ganancias]])</f>
        <v>239.48000000000002</v>
      </c>
    </row>
    <row r="6545" spans="1:28" x14ac:dyDescent="0.35">
      <c r="A6545" t="s">
        <v>7715</v>
      </c>
      <c r="B6545" t="s">
        <v>51</v>
      </c>
      <c r="C6545" t="s">
        <v>1</v>
      </c>
      <c r="D6545" t="s">
        <v>121</v>
      </c>
      <c r="E6545" t="s">
        <v>394</v>
      </c>
      <c r="F6545" s="1">
        <v>43825</v>
      </c>
      <c r="G6545" t="s">
        <v>7613</v>
      </c>
      <c r="H6545" t="s">
        <v>6881</v>
      </c>
      <c r="I6545">
        <v>77070</v>
      </c>
      <c r="J6545" t="s">
        <v>3418</v>
      </c>
      <c r="K6545" t="s">
        <v>1881</v>
      </c>
      <c r="L6545" t="s">
        <v>1882</v>
      </c>
      <c r="M6545" s="1">
        <v>43830</v>
      </c>
      <c r="N6545" t="s">
        <v>1869</v>
      </c>
      <c r="O6545" t="s">
        <v>7623</v>
      </c>
      <c r="P6545" t="s">
        <v>1883</v>
      </c>
      <c r="Q6545" t="s">
        <v>7623</v>
      </c>
      <c r="R6545" t="s">
        <v>1864</v>
      </c>
      <c r="S6545">
        <v>3</v>
      </c>
      <c r="T6545" s="2">
        <v>0.3</v>
      </c>
      <c r="U6545" s="5">
        <v>-90.38</v>
      </c>
      <c r="V6545" s="5">
        <f>ORDENES[[#This Row],[Ventas sin descuento]]-ORDENES[[#This Row],[costos estimados]]</f>
        <v>27.502857142857181</v>
      </c>
      <c r="W6545">
        <v>3</v>
      </c>
      <c r="X6545" s="5">
        <v>275.06</v>
      </c>
      <c r="Y6545" s="5">
        <f>ORDENES[[#This Row],[Ventas Originales (con descuento)]]/(1-ORDENES[[#This Row],[Descuento]])</f>
        <v>392.94285714285718</v>
      </c>
      <c r="Z6545" s="5">
        <f>ORDENES[[#This Row],[Ventas Originales (con descuento)]]/ORDENES[[#This Row],[Cantidad]]/(1-ORDENES[[#This Row],[Descuento]])</f>
        <v>130.9809523809524</v>
      </c>
      <c r="AA6545" s="5">
        <f>ORDENES[[#This Row],[Ventas Originales (con descuento)]]/ORDENES[[#This Row],[Cantidad]]</f>
        <v>91.686666666666667</v>
      </c>
      <c r="AB6545" s="5">
        <f>ORDENES[[#This Row],[Ventas Originales (con descuento)]]-(ORDENES[[#This Row],[Ganancias]])</f>
        <v>365.44</v>
      </c>
    </row>
    <row r="6546" spans="1:28" x14ac:dyDescent="0.35">
      <c r="A6546" t="s">
        <v>7715</v>
      </c>
      <c r="B6546" t="s">
        <v>2445</v>
      </c>
      <c r="C6546" t="s">
        <v>1</v>
      </c>
      <c r="D6546" t="s">
        <v>2446</v>
      </c>
      <c r="E6546" t="s">
        <v>4</v>
      </c>
      <c r="F6546" s="1">
        <v>43293</v>
      </c>
      <c r="G6546" t="s">
        <v>7613</v>
      </c>
      <c r="H6546" t="s">
        <v>6882</v>
      </c>
      <c r="I6546">
        <v>77573</v>
      </c>
      <c r="J6546" t="s">
        <v>2447</v>
      </c>
      <c r="K6546" t="s">
        <v>1881</v>
      </c>
      <c r="L6546" t="s">
        <v>1882</v>
      </c>
      <c r="M6546" s="1">
        <v>43297</v>
      </c>
      <c r="N6546" t="s">
        <v>1869</v>
      </c>
      <c r="O6546" t="s">
        <v>7623</v>
      </c>
      <c r="P6546" t="s">
        <v>1883</v>
      </c>
      <c r="Q6546" t="s">
        <v>7623</v>
      </c>
      <c r="R6546" t="s">
        <v>1864</v>
      </c>
      <c r="S6546">
        <v>3</v>
      </c>
      <c r="T6546" s="2">
        <v>0.3</v>
      </c>
      <c r="U6546" s="5">
        <v>-14.64</v>
      </c>
      <c r="V6546" s="5">
        <f>ORDENES[[#This Row],[Ventas sin descuento]]-ORDENES[[#This Row],[costos estimados]]</f>
        <v>204.94285714285718</v>
      </c>
      <c r="W6546">
        <v>3</v>
      </c>
      <c r="X6546" s="5">
        <v>512.36</v>
      </c>
      <c r="Y6546" s="5">
        <f>ORDENES[[#This Row],[Ventas Originales (con descuento)]]/(1-ORDENES[[#This Row],[Descuento]])</f>
        <v>731.94285714285718</v>
      </c>
      <c r="Z6546" s="5">
        <f>ORDENES[[#This Row],[Ventas Originales (con descuento)]]/ORDENES[[#This Row],[Cantidad]]/(1-ORDENES[[#This Row],[Descuento]])</f>
        <v>243.9809523809524</v>
      </c>
      <c r="AA6546" s="5">
        <f>ORDENES[[#This Row],[Ventas Originales (con descuento)]]/ORDENES[[#This Row],[Cantidad]]</f>
        <v>170.78666666666666</v>
      </c>
      <c r="AB6546" s="5">
        <f>ORDENES[[#This Row],[Ventas Originales (con descuento)]]-(ORDENES[[#This Row],[Ganancias]])</f>
        <v>527</v>
      </c>
    </row>
    <row r="6547" spans="1:28" x14ac:dyDescent="0.35">
      <c r="A6547" t="s">
        <v>7715</v>
      </c>
      <c r="B6547" t="s">
        <v>227</v>
      </c>
      <c r="C6547" t="s">
        <v>1</v>
      </c>
      <c r="D6547" t="s">
        <v>1993</v>
      </c>
      <c r="E6547" t="s">
        <v>17</v>
      </c>
      <c r="F6547" s="1">
        <v>44366</v>
      </c>
      <c r="G6547" t="s">
        <v>7613</v>
      </c>
      <c r="H6547" t="s">
        <v>6883</v>
      </c>
      <c r="I6547">
        <v>75081</v>
      </c>
      <c r="J6547" t="s">
        <v>1675</v>
      </c>
      <c r="K6547" t="s">
        <v>1881</v>
      </c>
      <c r="L6547" t="s">
        <v>1882</v>
      </c>
      <c r="M6547" s="1">
        <v>44373</v>
      </c>
      <c r="N6547" t="s">
        <v>1869</v>
      </c>
      <c r="O6547" t="s">
        <v>7623</v>
      </c>
      <c r="P6547" t="s">
        <v>1883</v>
      </c>
      <c r="Q6547" t="s">
        <v>7623</v>
      </c>
      <c r="R6547" t="s">
        <v>1871</v>
      </c>
      <c r="S6547">
        <v>5</v>
      </c>
      <c r="T6547" s="2">
        <v>0.3</v>
      </c>
      <c r="U6547" s="5">
        <v>-84.96</v>
      </c>
      <c r="V6547" s="5">
        <f>ORDENES[[#This Row],[Ventas sin descuento]]-ORDENES[[#This Row],[costos estimados]]</f>
        <v>111.10714285714289</v>
      </c>
      <c r="W6547">
        <v>3</v>
      </c>
      <c r="X6547" s="5">
        <v>457.49</v>
      </c>
      <c r="Y6547" s="5">
        <f>ORDENES[[#This Row],[Ventas Originales (con descuento)]]/(1-ORDENES[[#This Row],[Descuento]])</f>
        <v>653.55714285714294</v>
      </c>
      <c r="Z6547" s="5">
        <f>ORDENES[[#This Row],[Ventas Originales (con descuento)]]/ORDENES[[#This Row],[Cantidad]]/(1-ORDENES[[#This Row],[Descuento]])</f>
        <v>217.85238095238097</v>
      </c>
      <c r="AA6547" s="5">
        <f>ORDENES[[#This Row],[Ventas Originales (con descuento)]]/ORDENES[[#This Row],[Cantidad]]</f>
        <v>152.49666666666667</v>
      </c>
      <c r="AB6547" s="5">
        <f>ORDENES[[#This Row],[Ventas Originales (con descuento)]]-(ORDENES[[#This Row],[Ganancias]])</f>
        <v>542.45000000000005</v>
      </c>
    </row>
    <row r="6548" spans="1:28" x14ac:dyDescent="0.35">
      <c r="A6548" t="s">
        <v>7715</v>
      </c>
      <c r="B6548" t="s">
        <v>3123</v>
      </c>
      <c r="C6548" t="s">
        <v>1</v>
      </c>
      <c r="D6548" t="s">
        <v>2137</v>
      </c>
      <c r="E6548" t="s">
        <v>394</v>
      </c>
      <c r="F6548" s="1">
        <v>43554</v>
      </c>
      <c r="G6548" t="s">
        <v>7613</v>
      </c>
      <c r="H6548" t="s">
        <v>6884</v>
      </c>
      <c r="I6548">
        <v>61761</v>
      </c>
      <c r="J6548" t="s">
        <v>2747</v>
      </c>
      <c r="K6548" t="s">
        <v>1881</v>
      </c>
      <c r="L6548" t="s">
        <v>1882</v>
      </c>
      <c r="M6548" s="1">
        <v>43558</v>
      </c>
      <c r="N6548" t="s">
        <v>1869</v>
      </c>
      <c r="O6548" t="s">
        <v>7623</v>
      </c>
      <c r="P6548" t="s">
        <v>1892</v>
      </c>
      <c r="Q6548" t="s">
        <v>7623</v>
      </c>
      <c r="R6548" t="s">
        <v>1864</v>
      </c>
      <c r="S6548">
        <v>3</v>
      </c>
      <c r="T6548" s="2">
        <v>0.3</v>
      </c>
      <c r="U6548" s="5">
        <v>-110.02</v>
      </c>
      <c r="V6548" s="5">
        <f>ORDENES[[#This Row],[Ventas sin descuento]]-ORDENES[[#This Row],[costos estimados]]</f>
        <v>47.15428571428572</v>
      </c>
      <c r="W6548">
        <v>4</v>
      </c>
      <c r="X6548" s="5">
        <v>366.74</v>
      </c>
      <c r="Y6548" s="5">
        <f>ORDENES[[#This Row],[Ventas Originales (con descuento)]]/(1-ORDENES[[#This Row],[Descuento]])</f>
        <v>523.91428571428571</v>
      </c>
      <c r="Z6548" s="5">
        <f>ORDENES[[#This Row],[Ventas Originales (con descuento)]]/ORDENES[[#This Row],[Cantidad]]/(1-ORDENES[[#This Row],[Descuento]])</f>
        <v>130.97857142857143</v>
      </c>
      <c r="AA6548" s="5">
        <f>ORDENES[[#This Row],[Ventas Originales (con descuento)]]/ORDENES[[#This Row],[Cantidad]]</f>
        <v>91.685000000000002</v>
      </c>
      <c r="AB6548" s="5">
        <f>ORDENES[[#This Row],[Ventas Originales (con descuento)]]-(ORDENES[[#This Row],[Ganancias]])</f>
        <v>476.76</v>
      </c>
    </row>
    <row r="6549" spans="1:28" x14ac:dyDescent="0.35">
      <c r="A6549" t="s">
        <v>7715</v>
      </c>
      <c r="B6549" t="s">
        <v>51</v>
      </c>
      <c r="C6549" t="s">
        <v>1</v>
      </c>
      <c r="D6549" t="s">
        <v>2538</v>
      </c>
      <c r="E6549" t="s">
        <v>102</v>
      </c>
      <c r="F6549" s="1">
        <v>44425</v>
      </c>
      <c r="G6549" t="s">
        <v>7613</v>
      </c>
      <c r="H6549" t="s">
        <v>6885</v>
      </c>
      <c r="I6549">
        <v>77095</v>
      </c>
      <c r="J6549" t="s">
        <v>2877</v>
      </c>
      <c r="K6549" t="s">
        <v>1881</v>
      </c>
      <c r="L6549" t="s">
        <v>1882</v>
      </c>
      <c r="M6549" s="1">
        <v>44432</v>
      </c>
      <c r="N6549" t="s">
        <v>1869</v>
      </c>
      <c r="O6549" t="s">
        <v>7623</v>
      </c>
      <c r="P6549" t="s">
        <v>1883</v>
      </c>
      <c r="Q6549" t="s">
        <v>7623</v>
      </c>
      <c r="R6549" t="s">
        <v>1864</v>
      </c>
      <c r="S6549">
        <v>5</v>
      </c>
      <c r="T6549" s="2">
        <v>0.3</v>
      </c>
      <c r="U6549" s="5">
        <v>-2.13</v>
      </c>
      <c r="V6549" s="5">
        <f>ORDENES[[#This Row],[Ventas sin descuento]]-ORDENES[[#This Row],[costos estimados]]</f>
        <v>29.837142857142865</v>
      </c>
      <c r="W6549">
        <v>4</v>
      </c>
      <c r="X6549" s="5">
        <v>74.59</v>
      </c>
      <c r="Y6549" s="5">
        <f>ORDENES[[#This Row],[Ventas Originales (con descuento)]]/(1-ORDENES[[#This Row],[Descuento]])</f>
        <v>106.55714285714286</v>
      </c>
      <c r="Z6549" s="5">
        <f>ORDENES[[#This Row],[Ventas Originales (con descuento)]]/ORDENES[[#This Row],[Cantidad]]/(1-ORDENES[[#This Row],[Descuento]])</f>
        <v>26.639285714285716</v>
      </c>
      <c r="AA6549" s="5">
        <f>ORDENES[[#This Row],[Ventas Originales (con descuento)]]/ORDENES[[#This Row],[Cantidad]]</f>
        <v>18.647500000000001</v>
      </c>
      <c r="AB6549" s="5">
        <f>ORDENES[[#This Row],[Ventas Originales (con descuento)]]-(ORDENES[[#This Row],[Ganancias]])</f>
        <v>76.72</v>
      </c>
    </row>
    <row r="6550" spans="1:28" x14ac:dyDescent="0.35">
      <c r="A6550" t="s">
        <v>7715</v>
      </c>
      <c r="B6550" t="s">
        <v>2029</v>
      </c>
      <c r="C6550" t="s">
        <v>1</v>
      </c>
      <c r="D6550" t="s">
        <v>2030</v>
      </c>
      <c r="E6550" t="s">
        <v>85</v>
      </c>
      <c r="F6550" s="1">
        <v>43160</v>
      </c>
      <c r="G6550" t="s">
        <v>7613</v>
      </c>
      <c r="H6550" t="s">
        <v>6886</v>
      </c>
      <c r="I6550">
        <v>60126</v>
      </c>
      <c r="J6550" t="s">
        <v>1239</v>
      </c>
      <c r="K6550" t="s">
        <v>1881</v>
      </c>
      <c r="L6550" t="s">
        <v>1882</v>
      </c>
      <c r="M6550" s="1">
        <v>43164</v>
      </c>
      <c r="N6550" t="s">
        <v>1869</v>
      </c>
      <c r="O6550" t="s">
        <v>7623</v>
      </c>
      <c r="P6550" t="s">
        <v>1892</v>
      </c>
      <c r="Q6550" t="s">
        <v>7623</v>
      </c>
      <c r="R6550" t="s">
        <v>1864</v>
      </c>
      <c r="S6550">
        <v>3</v>
      </c>
      <c r="T6550" s="2">
        <v>0.3</v>
      </c>
      <c r="U6550" s="5">
        <v>-172.12</v>
      </c>
      <c r="V6550" s="5">
        <f>ORDENES[[#This Row],[Ventas sin descuento]]-ORDENES[[#This Row],[costos estimados]]</f>
        <v>99.645714285714348</v>
      </c>
      <c r="W6550">
        <v>6</v>
      </c>
      <c r="X6550" s="5">
        <v>634.12</v>
      </c>
      <c r="Y6550" s="5">
        <f>ORDENES[[#This Row],[Ventas Originales (con descuento)]]/(1-ORDENES[[#This Row],[Descuento]])</f>
        <v>905.88571428571436</v>
      </c>
      <c r="Z6550" s="5">
        <f>ORDENES[[#This Row],[Ventas Originales (con descuento)]]/ORDENES[[#This Row],[Cantidad]]/(1-ORDENES[[#This Row],[Descuento]])</f>
        <v>150.9809523809524</v>
      </c>
      <c r="AA6550" s="5">
        <f>ORDENES[[#This Row],[Ventas Originales (con descuento)]]/ORDENES[[#This Row],[Cantidad]]</f>
        <v>105.68666666666667</v>
      </c>
      <c r="AB6550" s="5">
        <f>ORDENES[[#This Row],[Ventas Originales (con descuento)]]-(ORDENES[[#This Row],[Ganancias]])</f>
        <v>806.24</v>
      </c>
    </row>
    <row r="6551" spans="1:28" x14ac:dyDescent="0.35">
      <c r="A6551" t="s">
        <v>7715</v>
      </c>
      <c r="B6551" t="s">
        <v>2662</v>
      </c>
      <c r="C6551" t="s">
        <v>1</v>
      </c>
      <c r="D6551" t="s">
        <v>2426</v>
      </c>
      <c r="E6551" t="s">
        <v>18</v>
      </c>
      <c r="F6551" s="1">
        <v>43356</v>
      </c>
      <c r="G6551" t="s">
        <v>7613</v>
      </c>
      <c r="H6551" t="s">
        <v>6887</v>
      </c>
      <c r="I6551">
        <v>79762</v>
      </c>
      <c r="J6551" t="s">
        <v>1316</v>
      </c>
      <c r="K6551" t="s">
        <v>1881</v>
      </c>
      <c r="L6551" t="s">
        <v>1882</v>
      </c>
      <c r="M6551" s="1">
        <v>43360</v>
      </c>
      <c r="N6551" t="s">
        <v>1869</v>
      </c>
      <c r="O6551" t="s">
        <v>7623</v>
      </c>
      <c r="P6551" t="s">
        <v>1883</v>
      </c>
      <c r="Q6551" t="s">
        <v>7623</v>
      </c>
      <c r="R6551" t="s">
        <v>1864</v>
      </c>
      <c r="S6551">
        <v>3</v>
      </c>
      <c r="T6551" s="2">
        <v>0.3</v>
      </c>
      <c r="U6551" s="5">
        <v>-9.7200000000000006</v>
      </c>
      <c r="V6551" s="5">
        <f>ORDENES[[#This Row],[Ventas sin descuento]]-ORDENES[[#This Row],[costos estimados]]</f>
        <v>136.04571428571427</v>
      </c>
      <c r="W6551">
        <v>6</v>
      </c>
      <c r="X6551" s="5">
        <v>340.12</v>
      </c>
      <c r="Y6551" s="5">
        <f>ORDENES[[#This Row],[Ventas Originales (con descuento)]]/(1-ORDENES[[#This Row],[Descuento]])</f>
        <v>485.8857142857143</v>
      </c>
      <c r="Z6551" s="5">
        <f>ORDENES[[#This Row],[Ventas Originales (con descuento)]]/ORDENES[[#This Row],[Cantidad]]/(1-ORDENES[[#This Row],[Descuento]])</f>
        <v>80.980952380952388</v>
      </c>
      <c r="AA6551" s="5">
        <f>ORDENES[[#This Row],[Ventas Originales (con descuento)]]/ORDENES[[#This Row],[Cantidad]]</f>
        <v>56.686666666666667</v>
      </c>
      <c r="AB6551" s="5">
        <f>ORDENES[[#This Row],[Ventas Originales (con descuento)]]-(ORDENES[[#This Row],[Ganancias]])</f>
        <v>349.84000000000003</v>
      </c>
    </row>
    <row r="6552" spans="1:28" x14ac:dyDescent="0.35">
      <c r="A6552" t="s">
        <v>7715</v>
      </c>
      <c r="B6552" t="s">
        <v>167</v>
      </c>
      <c r="C6552" t="s">
        <v>1</v>
      </c>
      <c r="D6552" t="s">
        <v>58</v>
      </c>
      <c r="E6552" t="s">
        <v>41</v>
      </c>
      <c r="F6552" s="1">
        <v>44153</v>
      </c>
      <c r="G6552" t="s">
        <v>7613</v>
      </c>
      <c r="H6552" t="s">
        <v>6888</v>
      </c>
      <c r="I6552">
        <v>77506</v>
      </c>
      <c r="J6552" t="s">
        <v>1312</v>
      </c>
      <c r="K6552" t="s">
        <v>1881</v>
      </c>
      <c r="L6552" t="s">
        <v>1882</v>
      </c>
      <c r="M6552" s="1">
        <v>44157</v>
      </c>
      <c r="N6552" t="s">
        <v>1869</v>
      </c>
      <c r="O6552" t="s">
        <v>7623</v>
      </c>
      <c r="P6552" t="s">
        <v>1883</v>
      </c>
      <c r="Q6552" t="s">
        <v>7623</v>
      </c>
      <c r="R6552" t="s">
        <v>1864</v>
      </c>
      <c r="S6552">
        <v>3</v>
      </c>
      <c r="T6552" s="2">
        <v>0.3</v>
      </c>
      <c r="U6552" s="5">
        <v>-18.22</v>
      </c>
      <c r="V6552" s="5">
        <f>ORDENES[[#This Row],[Ventas sin descuento]]-ORDENES[[#This Row],[costos estimados]]</f>
        <v>91.112857142857138</v>
      </c>
      <c r="W6552">
        <v>6</v>
      </c>
      <c r="X6552" s="5">
        <v>255.11</v>
      </c>
      <c r="Y6552" s="5">
        <f>ORDENES[[#This Row],[Ventas Originales (con descuento)]]/(1-ORDENES[[#This Row],[Descuento]])</f>
        <v>364.44285714285718</v>
      </c>
      <c r="Z6552" s="5">
        <f>ORDENES[[#This Row],[Ventas Originales (con descuento)]]/ORDENES[[#This Row],[Cantidad]]/(1-ORDENES[[#This Row],[Descuento]])</f>
        <v>60.740476190476201</v>
      </c>
      <c r="AA6552" s="5">
        <f>ORDENES[[#This Row],[Ventas Originales (con descuento)]]/ORDENES[[#This Row],[Cantidad]]</f>
        <v>42.518333333333338</v>
      </c>
      <c r="AB6552" s="5">
        <f>ORDENES[[#This Row],[Ventas Originales (con descuento)]]-(ORDENES[[#This Row],[Ganancias]])</f>
        <v>273.33000000000004</v>
      </c>
    </row>
    <row r="6553" spans="1:28" x14ac:dyDescent="0.35">
      <c r="A6553" t="s">
        <v>7715</v>
      </c>
      <c r="B6553" t="s">
        <v>3317</v>
      </c>
      <c r="C6553" t="s">
        <v>1</v>
      </c>
      <c r="D6553" t="s">
        <v>58</v>
      </c>
      <c r="E6553" t="s">
        <v>41</v>
      </c>
      <c r="F6553" s="1">
        <v>44481</v>
      </c>
      <c r="G6553" t="s">
        <v>7613</v>
      </c>
      <c r="H6553" t="s">
        <v>6889</v>
      </c>
      <c r="I6553">
        <v>61107</v>
      </c>
      <c r="J6553" t="s">
        <v>2140</v>
      </c>
      <c r="K6553" t="s">
        <v>1881</v>
      </c>
      <c r="L6553" t="s">
        <v>1882</v>
      </c>
      <c r="M6553" s="1">
        <v>44485</v>
      </c>
      <c r="N6553" t="s">
        <v>1869</v>
      </c>
      <c r="O6553" t="s">
        <v>7623</v>
      </c>
      <c r="P6553" t="s">
        <v>1892</v>
      </c>
      <c r="Q6553" t="s">
        <v>7623</v>
      </c>
      <c r="R6553" t="s">
        <v>1864</v>
      </c>
      <c r="S6553">
        <v>3</v>
      </c>
      <c r="T6553" s="2">
        <v>0.3</v>
      </c>
      <c r="U6553" s="5">
        <v>-18.190000000000001</v>
      </c>
      <c r="V6553" s="5">
        <f>ORDENES[[#This Row],[Ventas sin descuento]]-ORDENES[[#This Row],[costos estimados]]</f>
        <v>90.924285714285702</v>
      </c>
      <c r="W6553">
        <v>14</v>
      </c>
      <c r="X6553" s="5">
        <v>254.6</v>
      </c>
      <c r="Y6553" s="5">
        <f>ORDENES[[#This Row],[Ventas Originales (con descuento)]]/(1-ORDENES[[#This Row],[Descuento]])</f>
        <v>363.71428571428572</v>
      </c>
      <c r="Z6553" s="5">
        <f>ORDENES[[#This Row],[Ventas Originales (con descuento)]]/ORDENES[[#This Row],[Cantidad]]/(1-ORDENES[[#This Row],[Descuento]])</f>
        <v>25.979591836734699</v>
      </c>
      <c r="AA6553" s="5">
        <f>ORDENES[[#This Row],[Ventas Originales (con descuento)]]/ORDENES[[#This Row],[Cantidad]]</f>
        <v>18.185714285714287</v>
      </c>
      <c r="AB6553" s="5">
        <f>ORDENES[[#This Row],[Ventas Originales (con descuento)]]-(ORDENES[[#This Row],[Ganancias]])</f>
        <v>272.79000000000002</v>
      </c>
    </row>
    <row r="6554" spans="1:28" x14ac:dyDescent="0.35">
      <c r="A6554" t="s">
        <v>7715</v>
      </c>
      <c r="B6554" t="s">
        <v>51</v>
      </c>
      <c r="C6554" t="s">
        <v>1</v>
      </c>
      <c r="D6554" t="s">
        <v>415</v>
      </c>
      <c r="E6554" t="s">
        <v>240</v>
      </c>
      <c r="F6554" s="1">
        <v>43368</v>
      </c>
      <c r="G6554" t="s">
        <v>7613</v>
      </c>
      <c r="H6554" t="s">
        <v>6890</v>
      </c>
      <c r="I6554">
        <v>77041</v>
      </c>
      <c r="J6554" t="s">
        <v>1699</v>
      </c>
      <c r="K6554" t="s">
        <v>1881</v>
      </c>
      <c r="L6554" t="s">
        <v>1882</v>
      </c>
      <c r="M6554" s="1">
        <v>43373</v>
      </c>
      <c r="N6554" t="s">
        <v>1869</v>
      </c>
      <c r="O6554" t="s">
        <v>7623</v>
      </c>
      <c r="P6554" t="s">
        <v>1883</v>
      </c>
      <c r="Q6554" t="s">
        <v>7623</v>
      </c>
      <c r="R6554" t="s">
        <v>1863</v>
      </c>
      <c r="S6554">
        <v>3</v>
      </c>
      <c r="T6554" s="2">
        <v>0.32</v>
      </c>
      <c r="U6554" s="5">
        <v>-97.23</v>
      </c>
      <c r="V6554" s="5">
        <f>ORDENES[[#This Row],[Ventas sin descuento]]-ORDENES[[#This Row],[costos estimados]]</f>
        <v>44.195882352941169</v>
      </c>
      <c r="W6554">
        <v>2</v>
      </c>
      <c r="X6554" s="5">
        <v>300.52999999999997</v>
      </c>
      <c r="Y6554" s="5">
        <f>ORDENES[[#This Row],[Ventas Originales (con descuento)]]/(1-ORDENES[[#This Row],[Descuento]])</f>
        <v>441.95588235294116</v>
      </c>
      <c r="Z6554" s="5">
        <f>ORDENES[[#This Row],[Ventas Originales (con descuento)]]/ORDENES[[#This Row],[Cantidad]]/(1-ORDENES[[#This Row],[Descuento]])</f>
        <v>220.97794117647058</v>
      </c>
      <c r="AA6554" s="5">
        <f>ORDENES[[#This Row],[Ventas Originales (con descuento)]]/ORDENES[[#This Row],[Cantidad]]</f>
        <v>150.26499999999999</v>
      </c>
      <c r="AB6554" s="5">
        <f>ORDENES[[#This Row],[Ventas Originales (con descuento)]]-(ORDENES[[#This Row],[Ganancias]])</f>
        <v>397.76</v>
      </c>
    </row>
    <row r="6555" spans="1:28" x14ac:dyDescent="0.35">
      <c r="A6555" t="s">
        <v>7715</v>
      </c>
      <c r="B6555" t="s">
        <v>90</v>
      </c>
      <c r="C6555" t="s">
        <v>1</v>
      </c>
      <c r="D6555" t="s">
        <v>2829</v>
      </c>
      <c r="E6555" t="s">
        <v>17</v>
      </c>
      <c r="F6555" s="1">
        <v>44244</v>
      </c>
      <c r="G6555" t="s">
        <v>7598</v>
      </c>
      <c r="H6555" t="s">
        <v>6891</v>
      </c>
      <c r="I6555">
        <v>60653</v>
      </c>
      <c r="J6555" t="s">
        <v>2995</v>
      </c>
      <c r="K6555" t="s">
        <v>1881</v>
      </c>
      <c r="L6555" t="s">
        <v>1882</v>
      </c>
      <c r="M6555" s="1">
        <v>44249</v>
      </c>
      <c r="N6555" t="s">
        <v>1869</v>
      </c>
      <c r="O6555" t="s">
        <v>7623</v>
      </c>
      <c r="P6555" t="s">
        <v>1892</v>
      </c>
      <c r="Q6555" t="s">
        <v>7623</v>
      </c>
      <c r="R6555" t="s">
        <v>1871</v>
      </c>
      <c r="S6555">
        <v>3</v>
      </c>
      <c r="T6555" s="2">
        <v>0.5</v>
      </c>
      <c r="U6555" s="5">
        <v>-269.33999999999997</v>
      </c>
      <c r="V6555" s="5">
        <f>ORDENES[[#This Row],[Ventas sin descuento]]-ORDENES[[#This Row],[costos estimados]]</f>
        <v>211.62</v>
      </c>
      <c r="W6555">
        <v>3</v>
      </c>
      <c r="X6555" s="5">
        <v>480.96</v>
      </c>
      <c r="Y6555" s="5">
        <f>ORDENES[[#This Row],[Ventas Originales (con descuento)]]/(1-ORDENES[[#This Row],[Descuento]])</f>
        <v>961.92</v>
      </c>
      <c r="Z6555" s="5">
        <f>ORDENES[[#This Row],[Ventas Originales (con descuento)]]/ORDENES[[#This Row],[Cantidad]]/(1-ORDENES[[#This Row],[Descuento]])</f>
        <v>320.64</v>
      </c>
      <c r="AA6555" s="5">
        <f>ORDENES[[#This Row],[Ventas Originales (con descuento)]]/ORDENES[[#This Row],[Cantidad]]</f>
        <v>160.32</v>
      </c>
      <c r="AB6555" s="5">
        <f>ORDENES[[#This Row],[Ventas Originales (con descuento)]]-(ORDENES[[#This Row],[Ganancias]])</f>
        <v>750.3</v>
      </c>
    </row>
    <row r="6556" spans="1:28" x14ac:dyDescent="0.35">
      <c r="A6556" t="s">
        <v>7715</v>
      </c>
      <c r="B6556" t="s">
        <v>90</v>
      </c>
      <c r="C6556" t="s">
        <v>1</v>
      </c>
      <c r="D6556" t="s">
        <v>114</v>
      </c>
      <c r="E6556" t="s">
        <v>503</v>
      </c>
      <c r="F6556" s="1">
        <v>44544</v>
      </c>
      <c r="G6556" t="s">
        <v>7613</v>
      </c>
      <c r="H6556" t="s">
        <v>6892</v>
      </c>
      <c r="I6556">
        <v>60653</v>
      </c>
      <c r="J6556" t="s">
        <v>3405</v>
      </c>
      <c r="K6556" t="s">
        <v>1881</v>
      </c>
      <c r="L6556" t="s">
        <v>1882</v>
      </c>
      <c r="M6556" s="1">
        <v>44550</v>
      </c>
      <c r="N6556" t="s">
        <v>1869</v>
      </c>
      <c r="O6556" t="s">
        <v>7623</v>
      </c>
      <c r="P6556" t="s">
        <v>1892</v>
      </c>
      <c r="Q6556" t="s">
        <v>7623</v>
      </c>
      <c r="R6556" t="s">
        <v>1873</v>
      </c>
      <c r="S6556">
        <v>4</v>
      </c>
      <c r="T6556" s="2">
        <v>0.6</v>
      </c>
      <c r="U6556" s="5">
        <v>-1.32</v>
      </c>
      <c r="V6556" s="5">
        <f>ORDENES[[#This Row],[Ventas sin descuento]]-ORDENES[[#This Row],[costos estimados]]</f>
        <v>1.7249999999999996</v>
      </c>
      <c r="W6556">
        <v>1</v>
      </c>
      <c r="X6556" s="5">
        <v>2.0299999999999998</v>
      </c>
      <c r="Y6556" s="5">
        <f>ORDENES[[#This Row],[Ventas Originales (con descuento)]]/(1-ORDENES[[#This Row],[Descuento]])</f>
        <v>5.0749999999999993</v>
      </c>
      <c r="Z6556" s="5">
        <f>ORDENES[[#This Row],[Ventas Originales (con descuento)]]/ORDENES[[#This Row],[Cantidad]]/(1-ORDENES[[#This Row],[Descuento]])</f>
        <v>5.0749999999999993</v>
      </c>
      <c r="AA6556" s="5">
        <f>ORDENES[[#This Row],[Ventas Originales (con descuento)]]/ORDENES[[#This Row],[Cantidad]]</f>
        <v>2.0299999999999998</v>
      </c>
      <c r="AB6556" s="5">
        <f>ORDENES[[#This Row],[Ventas Originales (con descuento)]]-(ORDENES[[#This Row],[Ganancias]])</f>
        <v>3.3499999999999996</v>
      </c>
    </row>
    <row r="6557" spans="1:28" x14ac:dyDescent="0.35">
      <c r="A6557" t="s">
        <v>7715</v>
      </c>
      <c r="B6557" t="s">
        <v>322</v>
      </c>
      <c r="C6557" t="s">
        <v>1</v>
      </c>
      <c r="D6557" t="s">
        <v>2829</v>
      </c>
      <c r="E6557" t="s">
        <v>18</v>
      </c>
      <c r="F6557" s="1">
        <v>44327</v>
      </c>
      <c r="G6557" t="s">
        <v>7598</v>
      </c>
      <c r="H6557" t="s">
        <v>6893</v>
      </c>
      <c r="I6557">
        <v>78745</v>
      </c>
      <c r="J6557" t="s">
        <v>1431</v>
      </c>
      <c r="K6557" t="s">
        <v>1881</v>
      </c>
      <c r="L6557" t="s">
        <v>1882</v>
      </c>
      <c r="M6557" s="1">
        <v>44333</v>
      </c>
      <c r="N6557" t="s">
        <v>1869</v>
      </c>
      <c r="O6557" t="s">
        <v>7623</v>
      </c>
      <c r="P6557" t="s">
        <v>1883</v>
      </c>
      <c r="Q6557" t="s">
        <v>7623</v>
      </c>
      <c r="R6557" t="s">
        <v>1873</v>
      </c>
      <c r="S6557">
        <v>4</v>
      </c>
      <c r="T6557" s="2">
        <v>0.6</v>
      </c>
      <c r="U6557" s="5">
        <v>-7</v>
      </c>
      <c r="V6557" s="5">
        <f>ORDENES[[#This Row],[Ventas sin descuento]]-ORDENES[[#This Row],[costos estimados]]</f>
        <v>5</v>
      </c>
      <c r="W6557">
        <v>1</v>
      </c>
      <c r="X6557" s="5">
        <v>8</v>
      </c>
      <c r="Y6557" s="5">
        <f>ORDENES[[#This Row],[Ventas Originales (con descuento)]]/(1-ORDENES[[#This Row],[Descuento]])</f>
        <v>20</v>
      </c>
      <c r="Z6557" s="5">
        <f>ORDENES[[#This Row],[Ventas Originales (con descuento)]]/ORDENES[[#This Row],[Cantidad]]/(1-ORDENES[[#This Row],[Descuento]])</f>
        <v>20</v>
      </c>
      <c r="AA6557" s="5">
        <f>ORDENES[[#This Row],[Ventas Originales (con descuento)]]/ORDENES[[#This Row],[Cantidad]]</f>
        <v>8</v>
      </c>
      <c r="AB6557" s="5">
        <f>ORDENES[[#This Row],[Ventas Originales (con descuento)]]-(ORDENES[[#This Row],[Ganancias]])</f>
        <v>15</v>
      </c>
    </row>
    <row r="6558" spans="1:28" x14ac:dyDescent="0.35">
      <c r="A6558" t="s">
        <v>7715</v>
      </c>
      <c r="B6558" t="s">
        <v>90</v>
      </c>
      <c r="C6558" t="s">
        <v>1</v>
      </c>
      <c r="D6558" t="s">
        <v>624</v>
      </c>
      <c r="E6558" t="s">
        <v>11</v>
      </c>
      <c r="F6558" s="1">
        <v>44306</v>
      </c>
      <c r="G6558" t="s">
        <v>7613</v>
      </c>
      <c r="H6558" t="s">
        <v>6894</v>
      </c>
      <c r="I6558">
        <v>60610</v>
      </c>
      <c r="J6558" t="s">
        <v>7619</v>
      </c>
      <c r="K6558" t="s">
        <v>1881</v>
      </c>
      <c r="L6558" t="s">
        <v>1882</v>
      </c>
      <c r="M6558" s="1">
        <v>44312</v>
      </c>
      <c r="N6558" t="s">
        <v>1869</v>
      </c>
      <c r="O6558" t="s">
        <v>7623</v>
      </c>
      <c r="P6558" t="s">
        <v>1892</v>
      </c>
      <c r="Q6558" t="s">
        <v>7623</v>
      </c>
      <c r="R6558" t="s">
        <v>1873</v>
      </c>
      <c r="S6558">
        <v>4</v>
      </c>
      <c r="T6558" s="2">
        <v>0.6</v>
      </c>
      <c r="U6558" s="5">
        <v>-52.17</v>
      </c>
      <c r="V6558" s="5">
        <f>ORDENES[[#This Row],[Ventas sin descuento]]-ORDENES[[#This Row],[costos estimados]]</f>
        <v>14.429999999999993</v>
      </c>
      <c r="W6558">
        <v>2</v>
      </c>
      <c r="X6558" s="5">
        <v>44.4</v>
      </c>
      <c r="Y6558" s="5">
        <f>ORDENES[[#This Row],[Ventas Originales (con descuento)]]/(1-ORDENES[[#This Row],[Descuento]])</f>
        <v>110.99999999999999</v>
      </c>
      <c r="Z6558" s="5">
        <f>ORDENES[[#This Row],[Ventas Originales (con descuento)]]/ORDENES[[#This Row],[Cantidad]]/(1-ORDENES[[#This Row],[Descuento]])</f>
        <v>55.499999999999993</v>
      </c>
      <c r="AA6558" s="5">
        <f>ORDENES[[#This Row],[Ventas Originales (con descuento)]]/ORDENES[[#This Row],[Cantidad]]</f>
        <v>22.2</v>
      </c>
      <c r="AB6558" s="5">
        <f>ORDENES[[#This Row],[Ventas Originales (con descuento)]]-(ORDENES[[#This Row],[Ganancias]])</f>
        <v>96.57</v>
      </c>
    </row>
    <row r="6559" spans="1:28" x14ac:dyDescent="0.35">
      <c r="A6559" t="s">
        <v>7715</v>
      </c>
      <c r="B6559" t="s">
        <v>51</v>
      </c>
      <c r="C6559" t="s">
        <v>1</v>
      </c>
      <c r="D6559" t="s">
        <v>2538</v>
      </c>
      <c r="E6559" t="s">
        <v>18</v>
      </c>
      <c r="F6559" s="1">
        <v>44425</v>
      </c>
      <c r="G6559" t="s">
        <v>7613</v>
      </c>
      <c r="H6559" t="s">
        <v>6885</v>
      </c>
      <c r="I6559">
        <v>77095</v>
      </c>
      <c r="J6559" t="s">
        <v>3085</v>
      </c>
      <c r="K6559" t="s">
        <v>1881</v>
      </c>
      <c r="L6559" t="s">
        <v>1882</v>
      </c>
      <c r="M6559" s="1">
        <v>44432</v>
      </c>
      <c r="N6559" t="s">
        <v>1869</v>
      </c>
      <c r="O6559" t="s">
        <v>7623</v>
      </c>
      <c r="P6559" t="s">
        <v>1883</v>
      </c>
      <c r="Q6559" t="s">
        <v>7623</v>
      </c>
      <c r="R6559" t="s">
        <v>1873</v>
      </c>
      <c r="S6559">
        <v>5</v>
      </c>
      <c r="T6559" s="2">
        <v>0.6</v>
      </c>
      <c r="U6559" s="5">
        <v>-22.24</v>
      </c>
      <c r="V6559" s="5">
        <f>ORDENES[[#This Row],[Ventas sin descuento]]-ORDENES[[#This Row],[costos estimados]]</f>
        <v>2.9300000000000068</v>
      </c>
      <c r="W6559">
        <v>2</v>
      </c>
      <c r="X6559" s="5">
        <v>16.78</v>
      </c>
      <c r="Y6559" s="5">
        <f>ORDENES[[#This Row],[Ventas Originales (con descuento)]]/(1-ORDENES[[#This Row],[Descuento]])</f>
        <v>41.95</v>
      </c>
      <c r="Z6559" s="5">
        <f>ORDENES[[#This Row],[Ventas Originales (con descuento)]]/ORDENES[[#This Row],[Cantidad]]/(1-ORDENES[[#This Row],[Descuento]])</f>
        <v>20.975000000000001</v>
      </c>
      <c r="AA6559" s="5">
        <f>ORDENES[[#This Row],[Ventas Originales (con descuento)]]/ORDENES[[#This Row],[Cantidad]]</f>
        <v>8.39</v>
      </c>
      <c r="AB6559" s="5">
        <f>ORDENES[[#This Row],[Ventas Originales (con descuento)]]-(ORDENES[[#This Row],[Ganancias]])</f>
        <v>39.019999999999996</v>
      </c>
    </row>
    <row r="6560" spans="1:28" x14ac:dyDescent="0.35">
      <c r="A6560" t="s">
        <v>7715</v>
      </c>
      <c r="B6560" t="s">
        <v>129</v>
      </c>
      <c r="C6560" t="s">
        <v>1</v>
      </c>
      <c r="D6560" t="s">
        <v>2829</v>
      </c>
      <c r="E6560" t="s">
        <v>101</v>
      </c>
      <c r="F6560" s="1">
        <v>44077</v>
      </c>
      <c r="G6560" t="s">
        <v>7598</v>
      </c>
      <c r="H6560" t="s">
        <v>6895</v>
      </c>
      <c r="I6560">
        <v>60505</v>
      </c>
      <c r="J6560" t="s">
        <v>1696</v>
      </c>
      <c r="K6560" t="s">
        <v>1881</v>
      </c>
      <c r="L6560" t="s">
        <v>1882</v>
      </c>
      <c r="M6560" s="1">
        <v>44083</v>
      </c>
      <c r="N6560" t="s">
        <v>1869</v>
      </c>
      <c r="O6560" t="s">
        <v>7623</v>
      </c>
      <c r="P6560" t="s">
        <v>1892</v>
      </c>
      <c r="Q6560" t="s">
        <v>7623</v>
      </c>
      <c r="R6560" t="s">
        <v>1873</v>
      </c>
      <c r="S6560">
        <v>4</v>
      </c>
      <c r="T6560" s="2">
        <v>0.6</v>
      </c>
      <c r="U6560" s="5">
        <v>-90.25</v>
      </c>
      <c r="V6560" s="5">
        <f>ORDENES[[#This Row],[Ventas sin descuento]]-ORDENES[[#This Row],[costos estimados]]</f>
        <v>35.675000000000011</v>
      </c>
      <c r="W6560">
        <v>3</v>
      </c>
      <c r="X6560" s="5">
        <v>83.95</v>
      </c>
      <c r="Y6560" s="5">
        <f>ORDENES[[#This Row],[Ventas Originales (con descuento)]]/(1-ORDENES[[#This Row],[Descuento]])</f>
        <v>209.875</v>
      </c>
      <c r="Z6560" s="5">
        <f>ORDENES[[#This Row],[Ventas Originales (con descuento)]]/ORDENES[[#This Row],[Cantidad]]/(1-ORDENES[[#This Row],[Descuento]])</f>
        <v>69.958333333333329</v>
      </c>
      <c r="AA6560" s="5">
        <f>ORDENES[[#This Row],[Ventas Originales (con descuento)]]/ORDENES[[#This Row],[Cantidad]]</f>
        <v>27.983333333333334</v>
      </c>
      <c r="AB6560" s="5">
        <f>ORDENES[[#This Row],[Ventas Originales (con descuento)]]-(ORDENES[[#This Row],[Ganancias]])</f>
        <v>174.2</v>
      </c>
    </row>
    <row r="6561" spans="1:28" x14ac:dyDescent="0.35">
      <c r="A6561" t="s">
        <v>7715</v>
      </c>
      <c r="B6561" t="s">
        <v>2567</v>
      </c>
      <c r="C6561" t="s">
        <v>1</v>
      </c>
      <c r="D6561" t="s">
        <v>3021</v>
      </c>
      <c r="E6561" t="s">
        <v>503</v>
      </c>
      <c r="F6561" s="1">
        <v>43463</v>
      </c>
      <c r="G6561" t="s">
        <v>7613</v>
      </c>
      <c r="H6561" t="s">
        <v>6896</v>
      </c>
      <c r="I6561">
        <v>60174</v>
      </c>
      <c r="J6561" t="s">
        <v>2000</v>
      </c>
      <c r="K6561" t="s">
        <v>1881</v>
      </c>
      <c r="L6561" t="s">
        <v>1882</v>
      </c>
      <c r="M6561" s="1">
        <v>43467</v>
      </c>
      <c r="N6561" t="s">
        <v>1869</v>
      </c>
      <c r="O6561" t="s">
        <v>7623</v>
      </c>
      <c r="P6561" t="s">
        <v>1892</v>
      </c>
      <c r="Q6561" t="s">
        <v>7623</v>
      </c>
      <c r="R6561" t="s">
        <v>1873</v>
      </c>
      <c r="S6561">
        <v>3</v>
      </c>
      <c r="T6561" s="2">
        <v>0.6</v>
      </c>
      <c r="U6561" s="5">
        <v>-4.8</v>
      </c>
      <c r="V6561" s="5">
        <f>ORDENES[[#This Row],[Ventas sin descuento]]-ORDENES[[#This Row],[costos estimados]]</f>
        <v>8.3099999999999987</v>
      </c>
      <c r="W6561">
        <v>3</v>
      </c>
      <c r="X6561" s="5">
        <v>8.74</v>
      </c>
      <c r="Y6561" s="5">
        <f>ORDENES[[#This Row],[Ventas Originales (con descuento)]]/(1-ORDENES[[#This Row],[Descuento]])</f>
        <v>21.849999999999998</v>
      </c>
      <c r="Z6561" s="5">
        <f>ORDENES[[#This Row],[Ventas Originales (con descuento)]]/ORDENES[[#This Row],[Cantidad]]/(1-ORDENES[[#This Row],[Descuento]])</f>
        <v>7.2833333333333332</v>
      </c>
      <c r="AA6561" s="5">
        <f>ORDENES[[#This Row],[Ventas Originales (con descuento)]]/ORDENES[[#This Row],[Cantidad]]</f>
        <v>2.9133333333333336</v>
      </c>
      <c r="AB6561" s="5">
        <f>ORDENES[[#This Row],[Ventas Originales (con descuento)]]-(ORDENES[[#This Row],[Ganancias]])</f>
        <v>13.54</v>
      </c>
    </row>
    <row r="6562" spans="1:28" x14ac:dyDescent="0.35">
      <c r="A6562" t="s">
        <v>7715</v>
      </c>
      <c r="B6562" t="s">
        <v>227</v>
      </c>
      <c r="C6562" t="s">
        <v>1</v>
      </c>
      <c r="D6562" t="s">
        <v>2213</v>
      </c>
      <c r="E6562" t="s">
        <v>18</v>
      </c>
      <c r="F6562" s="1">
        <v>43951</v>
      </c>
      <c r="G6562" t="s">
        <v>7598</v>
      </c>
      <c r="H6562" t="s">
        <v>6897</v>
      </c>
      <c r="I6562">
        <v>75081</v>
      </c>
      <c r="J6562" t="s">
        <v>3001</v>
      </c>
      <c r="K6562" t="s">
        <v>1881</v>
      </c>
      <c r="L6562" t="s">
        <v>1882</v>
      </c>
      <c r="M6562" s="1">
        <v>43956</v>
      </c>
      <c r="N6562" t="s">
        <v>1869</v>
      </c>
      <c r="O6562" t="s">
        <v>7623</v>
      </c>
      <c r="P6562" t="s">
        <v>1883</v>
      </c>
      <c r="Q6562" t="s">
        <v>7623</v>
      </c>
      <c r="R6562" t="s">
        <v>1873</v>
      </c>
      <c r="S6562">
        <v>3</v>
      </c>
      <c r="T6562" s="2">
        <v>0.6</v>
      </c>
      <c r="U6562" s="5">
        <v>-10.17</v>
      </c>
      <c r="V6562" s="5">
        <f>ORDENES[[#This Row],[Ventas sin descuento]]-ORDENES[[#This Row],[costos estimados]]</f>
        <v>23.744999999999997</v>
      </c>
      <c r="W6562">
        <v>3</v>
      </c>
      <c r="X6562" s="5">
        <v>22.61</v>
      </c>
      <c r="Y6562" s="5">
        <f>ORDENES[[#This Row],[Ventas Originales (con descuento)]]/(1-ORDENES[[#This Row],[Descuento]])</f>
        <v>56.524999999999999</v>
      </c>
      <c r="Z6562" s="5">
        <f>ORDENES[[#This Row],[Ventas Originales (con descuento)]]/ORDENES[[#This Row],[Cantidad]]/(1-ORDENES[[#This Row],[Descuento]])</f>
        <v>18.841666666666665</v>
      </c>
      <c r="AA6562" s="5">
        <f>ORDENES[[#This Row],[Ventas Originales (con descuento)]]/ORDENES[[#This Row],[Cantidad]]</f>
        <v>7.5366666666666662</v>
      </c>
      <c r="AB6562" s="5">
        <f>ORDENES[[#This Row],[Ventas Originales (con descuento)]]-(ORDENES[[#This Row],[Ganancias]])</f>
        <v>32.78</v>
      </c>
    </row>
    <row r="6563" spans="1:28" x14ac:dyDescent="0.35">
      <c r="A6563" t="s">
        <v>7715</v>
      </c>
      <c r="B6563" t="s">
        <v>227</v>
      </c>
      <c r="C6563" t="s">
        <v>1</v>
      </c>
      <c r="D6563" t="s">
        <v>155</v>
      </c>
      <c r="E6563" t="s">
        <v>11</v>
      </c>
      <c r="F6563" s="1">
        <v>44512</v>
      </c>
      <c r="G6563" t="s">
        <v>7613</v>
      </c>
      <c r="H6563" t="s">
        <v>6898</v>
      </c>
      <c r="I6563">
        <v>75081</v>
      </c>
      <c r="J6563" t="s">
        <v>1420</v>
      </c>
      <c r="K6563" t="s">
        <v>1881</v>
      </c>
      <c r="L6563" t="s">
        <v>1882</v>
      </c>
      <c r="M6563" s="1">
        <v>44518</v>
      </c>
      <c r="N6563" t="s">
        <v>1869</v>
      </c>
      <c r="O6563" t="s">
        <v>7623</v>
      </c>
      <c r="P6563" t="s">
        <v>1883</v>
      </c>
      <c r="Q6563" t="s">
        <v>7623</v>
      </c>
      <c r="R6563" t="s">
        <v>1873</v>
      </c>
      <c r="S6563">
        <v>4</v>
      </c>
      <c r="T6563" s="2">
        <v>0.6</v>
      </c>
      <c r="U6563" s="5">
        <v>-17.71</v>
      </c>
      <c r="V6563" s="5">
        <f>ORDENES[[#This Row],[Ventas sin descuento]]-ORDENES[[#This Row],[costos estimados]]</f>
        <v>16.564999999999998</v>
      </c>
      <c r="W6563">
        <v>3</v>
      </c>
      <c r="X6563" s="5">
        <v>22.85</v>
      </c>
      <c r="Y6563" s="5">
        <f>ORDENES[[#This Row],[Ventas Originales (con descuento)]]/(1-ORDENES[[#This Row],[Descuento]])</f>
        <v>57.125</v>
      </c>
      <c r="Z6563" s="5">
        <f>ORDENES[[#This Row],[Ventas Originales (con descuento)]]/ORDENES[[#This Row],[Cantidad]]/(1-ORDENES[[#This Row],[Descuento]])</f>
        <v>19.041666666666668</v>
      </c>
      <c r="AA6563" s="5">
        <f>ORDENES[[#This Row],[Ventas Originales (con descuento)]]/ORDENES[[#This Row],[Cantidad]]</f>
        <v>7.6166666666666671</v>
      </c>
      <c r="AB6563" s="5">
        <f>ORDENES[[#This Row],[Ventas Originales (con descuento)]]-(ORDENES[[#This Row],[Ganancias]])</f>
        <v>40.56</v>
      </c>
    </row>
    <row r="6564" spans="1:28" x14ac:dyDescent="0.35">
      <c r="A6564" t="s">
        <v>7715</v>
      </c>
      <c r="B6564" t="s">
        <v>3559</v>
      </c>
      <c r="C6564" t="s">
        <v>1</v>
      </c>
      <c r="D6564" t="s">
        <v>3560</v>
      </c>
      <c r="E6564" t="s">
        <v>18</v>
      </c>
      <c r="F6564" s="1">
        <v>44066</v>
      </c>
      <c r="G6564" t="s">
        <v>7613</v>
      </c>
      <c r="H6564" t="s">
        <v>6899</v>
      </c>
      <c r="I6564">
        <v>78577</v>
      </c>
      <c r="J6564" t="s">
        <v>3001</v>
      </c>
      <c r="K6564" t="s">
        <v>1881</v>
      </c>
      <c r="L6564" t="s">
        <v>1882</v>
      </c>
      <c r="M6564" s="1">
        <v>44073</v>
      </c>
      <c r="N6564" t="s">
        <v>1869</v>
      </c>
      <c r="O6564" t="s">
        <v>7623</v>
      </c>
      <c r="P6564" t="s">
        <v>1883</v>
      </c>
      <c r="Q6564" t="s">
        <v>7623</v>
      </c>
      <c r="R6564" t="s">
        <v>1873</v>
      </c>
      <c r="S6564">
        <v>5</v>
      </c>
      <c r="T6564" s="2">
        <v>0.6</v>
      </c>
      <c r="U6564" s="5">
        <v>-10.17</v>
      </c>
      <c r="V6564" s="5">
        <f>ORDENES[[#This Row],[Ventas sin descuento]]-ORDENES[[#This Row],[costos estimados]]</f>
        <v>23.744999999999997</v>
      </c>
      <c r="W6564">
        <v>3</v>
      </c>
      <c r="X6564" s="5">
        <v>22.61</v>
      </c>
      <c r="Y6564" s="5">
        <f>ORDENES[[#This Row],[Ventas Originales (con descuento)]]/(1-ORDENES[[#This Row],[Descuento]])</f>
        <v>56.524999999999999</v>
      </c>
      <c r="Z6564" s="5">
        <f>ORDENES[[#This Row],[Ventas Originales (con descuento)]]/ORDENES[[#This Row],[Cantidad]]/(1-ORDENES[[#This Row],[Descuento]])</f>
        <v>18.841666666666665</v>
      </c>
      <c r="AA6564" s="5">
        <f>ORDENES[[#This Row],[Ventas Originales (con descuento)]]/ORDENES[[#This Row],[Cantidad]]</f>
        <v>7.5366666666666662</v>
      </c>
      <c r="AB6564" s="5">
        <f>ORDENES[[#This Row],[Ventas Originales (con descuento)]]-(ORDENES[[#This Row],[Ganancias]])</f>
        <v>32.78</v>
      </c>
    </row>
    <row r="6565" spans="1:28" x14ac:dyDescent="0.35">
      <c r="A6565" t="s">
        <v>7715</v>
      </c>
      <c r="B6565" t="s">
        <v>227</v>
      </c>
      <c r="C6565" t="s">
        <v>1</v>
      </c>
      <c r="D6565" t="s">
        <v>2467</v>
      </c>
      <c r="E6565" t="s">
        <v>381</v>
      </c>
      <c r="F6565" s="1">
        <v>43301</v>
      </c>
      <c r="G6565" t="s">
        <v>7613</v>
      </c>
      <c r="H6565" t="s">
        <v>6879</v>
      </c>
      <c r="I6565">
        <v>75217</v>
      </c>
      <c r="J6565" t="s">
        <v>2468</v>
      </c>
      <c r="K6565" t="s">
        <v>1881</v>
      </c>
      <c r="L6565" t="s">
        <v>1882</v>
      </c>
      <c r="M6565" s="1">
        <v>43305</v>
      </c>
      <c r="N6565" t="s">
        <v>1869</v>
      </c>
      <c r="O6565" t="s">
        <v>7623</v>
      </c>
      <c r="P6565" t="s">
        <v>1883</v>
      </c>
      <c r="Q6565" t="s">
        <v>7623</v>
      </c>
      <c r="R6565" t="s">
        <v>1873</v>
      </c>
      <c r="S6565">
        <v>3</v>
      </c>
      <c r="T6565" s="2">
        <v>0.6</v>
      </c>
      <c r="U6565" s="5">
        <v>-14.23</v>
      </c>
      <c r="V6565" s="5">
        <f>ORDENES[[#This Row],[Ventas sin descuento]]-ORDENES[[#This Row],[costos estimados]]</f>
        <v>10.879999999999995</v>
      </c>
      <c r="W6565">
        <v>5</v>
      </c>
      <c r="X6565" s="5">
        <v>16.739999999999998</v>
      </c>
      <c r="Y6565" s="5">
        <f>ORDENES[[#This Row],[Ventas Originales (con descuento)]]/(1-ORDENES[[#This Row],[Descuento]])</f>
        <v>41.849999999999994</v>
      </c>
      <c r="Z6565" s="5">
        <f>ORDENES[[#This Row],[Ventas Originales (con descuento)]]/ORDENES[[#This Row],[Cantidad]]/(1-ORDENES[[#This Row],[Descuento]])</f>
        <v>8.3699999999999992</v>
      </c>
      <c r="AA6565" s="5">
        <f>ORDENES[[#This Row],[Ventas Originales (con descuento)]]/ORDENES[[#This Row],[Cantidad]]</f>
        <v>3.3479999999999999</v>
      </c>
      <c r="AB6565" s="5">
        <f>ORDENES[[#This Row],[Ventas Originales (con descuento)]]-(ORDENES[[#This Row],[Ganancias]])</f>
        <v>30.97</v>
      </c>
    </row>
    <row r="6566" spans="1:28" x14ac:dyDescent="0.35">
      <c r="A6566" t="s">
        <v>7715</v>
      </c>
      <c r="B6566" t="s">
        <v>167</v>
      </c>
      <c r="C6566" t="s">
        <v>1</v>
      </c>
      <c r="D6566" t="s">
        <v>2712</v>
      </c>
      <c r="E6566" t="s">
        <v>11</v>
      </c>
      <c r="F6566" s="1">
        <v>44040</v>
      </c>
      <c r="G6566" t="s">
        <v>7598</v>
      </c>
      <c r="H6566" t="s">
        <v>6900</v>
      </c>
      <c r="I6566">
        <v>77506</v>
      </c>
      <c r="J6566" t="s">
        <v>2543</v>
      </c>
      <c r="K6566" t="s">
        <v>1881</v>
      </c>
      <c r="L6566" t="s">
        <v>1882</v>
      </c>
      <c r="M6566" s="1">
        <v>44044</v>
      </c>
      <c r="N6566" t="s">
        <v>1869</v>
      </c>
      <c r="O6566" t="s">
        <v>7623</v>
      </c>
      <c r="P6566" t="s">
        <v>1883</v>
      </c>
      <c r="Q6566" t="s">
        <v>7623</v>
      </c>
      <c r="R6566" t="s">
        <v>1873</v>
      </c>
      <c r="S6566">
        <v>3</v>
      </c>
      <c r="T6566" s="2">
        <v>0.6</v>
      </c>
      <c r="U6566" s="5">
        <v>-9.8800000000000008</v>
      </c>
      <c r="V6566" s="5">
        <f>ORDENES[[#This Row],[Ventas sin descuento]]-ORDENES[[#This Row],[costos estimados]]</f>
        <v>27.169999999999995</v>
      </c>
      <c r="W6566">
        <v>5</v>
      </c>
      <c r="X6566" s="5">
        <v>24.7</v>
      </c>
      <c r="Y6566" s="5">
        <f>ORDENES[[#This Row],[Ventas Originales (con descuento)]]/(1-ORDENES[[#This Row],[Descuento]])</f>
        <v>61.749999999999993</v>
      </c>
      <c r="Z6566" s="5">
        <f>ORDENES[[#This Row],[Ventas Originales (con descuento)]]/ORDENES[[#This Row],[Cantidad]]/(1-ORDENES[[#This Row],[Descuento]])</f>
        <v>12.349999999999998</v>
      </c>
      <c r="AA6566" s="5">
        <f>ORDENES[[#This Row],[Ventas Originales (con descuento)]]/ORDENES[[#This Row],[Cantidad]]</f>
        <v>4.9399999999999995</v>
      </c>
      <c r="AB6566" s="5">
        <f>ORDENES[[#This Row],[Ventas Originales (con descuento)]]-(ORDENES[[#This Row],[Ganancias]])</f>
        <v>34.58</v>
      </c>
    </row>
    <row r="6567" spans="1:28" x14ac:dyDescent="0.35">
      <c r="A6567" t="s">
        <v>7715</v>
      </c>
      <c r="B6567" t="s">
        <v>167</v>
      </c>
      <c r="C6567" t="s">
        <v>1</v>
      </c>
      <c r="D6567" t="s">
        <v>2712</v>
      </c>
      <c r="E6567" t="s">
        <v>101</v>
      </c>
      <c r="F6567" s="1">
        <v>44040</v>
      </c>
      <c r="G6567" t="s">
        <v>7598</v>
      </c>
      <c r="H6567" t="s">
        <v>6900</v>
      </c>
      <c r="I6567">
        <v>77506</v>
      </c>
      <c r="J6567" t="s">
        <v>3542</v>
      </c>
      <c r="K6567" t="s">
        <v>1881</v>
      </c>
      <c r="L6567" t="s">
        <v>1882</v>
      </c>
      <c r="M6567" s="1">
        <v>44044</v>
      </c>
      <c r="N6567" t="s">
        <v>1869</v>
      </c>
      <c r="O6567" t="s">
        <v>7623</v>
      </c>
      <c r="P6567" t="s">
        <v>1883</v>
      </c>
      <c r="Q6567" t="s">
        <v>7623</v>
      </c>
      <c r="R6567" t="s">
        <v>1873</v>
      </c>
      <c r="S6567">
        <v>3</v>
      </c>
      <c r="T6567" s="2">
        <v>0.6</v>
      </c>
      <c r="U6567" s="5">
        <v>-378.4</v>
      </c>
      <c r="V6567" s="5">
        <f>ORDENES[[#This Row],[Ventas sin descuento]]-ORDENES[[#This Row],[costos estimados]]</f>
        <v>75.680000000000064</v>
      </c>
      <c r="W6567">
        <v>5</v>
      </c>
      <c r="X6567" s="5">
        <v>302.72000000000003</v>
      </c>
      <c r="Y6567" s="5">
        <f>ORDENES[[#This Row],[Ventas Originales (con descuento)]]/(1-ORDENES[[#This Row],[Descuento]])</f>
        <v>756.80000000000007</v>
      </c>
      <c r="Z6567" s="5">
        <f>ORDENES[[#This Row],[Ventas Originales (con descuento)]]/ORDENES[[#This Row],[Cantidad]]/(1-ORDENES[[#This Row],[Descuento]])</f>
        <v>151.36000000000001</v>
      </c>
      <c r="AA6567" s="5">
        <f>ORDENES[[#This Row],[Ventas Originales (con descuento)]]/ORDENES[[#This Row],[Cantidad]]</f>
        <v>60.544000000000004</v>
      </c>
      <c r="AB6567" s="5">
        <f>ORDENES[[#This Row],[Ventas Originales (con descuento)]]-(ORDENES[[#This Row],[Ganancias]])</f>
        <v>681.12</v>
      </c>
    </row>
    <row r="6568" spans="1:28" x14ac:dyDescent="0.35">
      <c r="A6568" t="s">
        <v>7715</v>
      </c>
      <c r="B6568" t="s">
        <v>2212</v>
      </c>
      <c r="C6568" t="s">
        <v>1</v>
      </c>
      <c r="D6568" t="s">
        <v>3021</v>
      </c>
      <c r="E6568" t="s">
        <v>41</v>
      </c>
      <c r="F6568" s="1">
        <v>43662</v>
      </c>
      <c r="G6568" t="s">
        <v>7613</v>
      </c>
      <c r="H6568" t="s">
        <v>6901</v>
      </c>
      <c r="I6568">
        <v>21215</v>
      </c>
      <c r="J6568" t="s">
        <v>1646</v>
      </c>
      <c r="K6568" t="s">
        <v>1887</v>
      </c>
      <c r="L6568" t="s">
        <v>1882</v>
      </c>
      <c r="M6568" s="1">
        <v>43666</v>
      </c>
      <c r="N6568" t="s">
        <v>1869</v>
      </c>
      <c r="O6568" t="s">
        <v>7623</v>
      </c>
      <c r="P6568" t="s">
        <v>1926</v>
      </c>
      <c r="Q6568" t="s">
        <v>7623</v>
      </c>
      <c r="R6568" t="s">
        <v>1864</v>
      </c>
      <c r="S6568">
        <v>3</v>
      </c>
      <c r="T6568" s="2">
        <v>0</v>
      </c>
      <c r="U6568" s="5">
        <v>43.78</v>
      </c>
      <c r="V6568" s="5">
        <f>ORDENES[[#This Row],[Ventas sin descuento]]-ORDENES[[#This Row],[costos estimados]]</f>
        <v>43.78</v>
      </c>
      <c r="W6568">
        <v>1</v>
      </c>
      <c r="X6568" s="5">
        <v>150.97999999999999</v>
      </c>
      <c r="Y6568" s="5">
        <f>ORDENES[[#This Row],[Ventas Originales (con descuento)]]/(1-ORDENES[[#This Row],[Descuento]])</f>
        <v>150.97999999999999</v>
      </c>
      <c r="Z6568" s="5">
        <f>ORDENES[[#This Row],[Ventas Originales (con descuento)]]/ORDENES[[#This Row],[Cantidad]]/(1-ORDENES[[#This Row],[Descuento]])</f>
        <v>150.97999999999999</v>
      </c>
      <c r="AA6568" s="5">
        <f>ORDENES[[#This Row],[Ventas Originales (con descuento)]]/ORDENES[[#This Row],[Cantidad]]</f>
        <v>150.97999999999999</v>
      </c>
      <c r="AB6568" s="5">
        <f>ORDENES[[#This Row],[Ventas Originales (con descuento)]]-(ORDENES[[#This Row],[Ganancias]])</f>
        <v>107.19999999999999</v>
      </c>
    </row>
    <row r="6569" spans="1:28" x14ac:dyDescent="0.35">
      <c r="A6569" t="s">
        <v>7715</v>
      </c>
      <c r="B6569" t="s">
        <v>171</v>
      </c>
      <c r="C6569" t="s">
        <v>1</v>
      </c>
      <c r="D6569" t="s">
        <v>2137</v>
      </c>
      <c r="E6569" t="s">
        <v>41</v>
      </c>
      <c r="F6569" s="1">
        <v>43709</v>
      </c>
      <c r="G6569" t="s">
        <v>7613</v>
      </c>
      <c r="H6569" t="s">
        <v>6902</v>
      </c>
      <c r="I6569">
        <v>2038</v>
      </c>
      <c r="J6569" t="s">
        <v>1312</v>
      </c>
      <c r="K6569" t="s">
        <v>1887</v>
      </c>
      <c r="L6569" t="s">
        <v>1882</v>
      </c>
      <c r="M6569" s="1">
        <v>43716</v>
      </c>
      <c r="N6569" t="s">
        <v>1869</v>
      </c>
      <c r="O6569" t="s">
        <v>7623</v>
      </c>
      <c r="P6569" t="s">
        <v>1917</v>
      </c>
      <c r="Q6569" t="s">
        <v>7623</v>
      </c>
      <c r="R6569" t="s">
        <v>1864</v>
      </c>
      <c r="S6569">
        <v>5</v>
      </c>
      <c r="T6569" s="2">
        <v>0</v>
      </c>
      <c r="U6569" s="5">
        <v>15.19</v>
      </c>
      <c r="V6569" s="5">
        <f>ORDENES[[#This Row],[Ventas sin descuento]]-ORDENES[[#This Row],[costos estimados]]</f>
        <v>15.189999999999998</v>
      </c>
      <c r="W6569">
        <v>1</v>
      </c>
      <c r="X6569" s="5">
        <v>60.74</v>
      </c>
      <c r="Y6569" s="5">
        <f>ORDENES[[#This Row],[Ventas Originales (con descuento)]]/(1-ORDENES[[#This Row],[Descuento]])</f>
        <v>60.74</v>
      </c>
      <c r="Z6569" s="5">
        <f>ORDENES[[#This Row],[Ventas Originales (con descuento)]]/ORDENES[[#This Row],[Cantidad]]/(1-ORDENES[[#This Row],[Descuento]])</f>
        <v>60.74</v>
      </c>
      <c r="AA6569" s="5">
        <f>ORDENES[[#This Row],[Ventas Originales (con descuento)]]/ORDENES[[#This Row],[Cantidad]]</f>
        <v>60.74</v>
      </c>
      <c r="AB6569" s="5">
        <f>ORDENES[[#This Row],[Ventas Originales (con descuento)]]-(ORDENES[[#This Row],[Ganancias]])</f>
        <v>45.550000000000004</v>
      </c>
    </row>
    <row r="6570" spans="1:28" x14ac:dyDescent="0.35">
      <c r="A6570" t="s">
        <v>7715</v>
      </c>
      <c r="B6570" t="s">
        <v>2950</v>
      </c>
      <c r="C6570" t="s">
        <v>1</v>
      </c>
      <c r="D6570" t="s">
        <v>91</v>
      </c>
      <c r="E6570" t="s">
        <v>18</v>
      </c>
      <c r="F6570" s="1">
        <v>44473</v>
      </c>
      <c r="G6570" t="s">
        <v>7613</v>
      </c>
      <c r="H6570" t="s">
        <v>6903</v>
      </c>
      <c r="I6570">
        <v>20735</v>
      </c>
      <c r="J6570" t="s">
        <v>2307</v>
      </c>
      <c r="K6570" t="s">
        <v>1887</v>
      </c>
      <c r="L6570" t="s">
        <v>1882</v>
      </c>
      <c r="M6570" s="1">
        <v>44477</v>
      </c>
      <c r="N6570" t="s">
        <v>1869</v>
      </c>
      <c r="O6570" t="s">
        <v>7623</v>
      </c>
      <c r="P6570" t="s">
        <v>1926</v>
      </c>
      <c r="Q6570" t="s">
        <v>7623</v>
      </c>
      <c r="R6570" t="s">
        <v>1873</v>
      </c>
      <c r="S6570">
        <v>3</v>
      </c>
      <c r="T6570" s="2">
        <v>0</v>
      </c>
      <c r="U6570" s="5">
        <v>8.59</v>
      </c>
      <c r="V6570" s="5">
        <f>ORDENES[[#This Row],[Ventas sin descuento]]-ORDENES[[#This Row],[costos estimados]]</f>
        <v>8.59</v>
      </c>
      <c r="W6570">
        <v>1</v>
      </c>
      <c r="X6570" s="5">
        <v>19.98</v>
      </c>
      <c r="Y6570" s="5">
        <f>ORDENES[[#This Row],[Ventas Originales (con descuento)]]/(1-ORDENES[[#This Row],[Descuento]])</f>
        <v>19.98</v>
      </c>
      <c r="Z6570" s="5">
        <f>ORDENES[[#This Row],[Ventas Originales (con descuento)]]/ORDENES[[#This Row],[Cantidad]]/(1-ORDENES[[#This Row],[Descuento]])</f>
        <v>19.98</v>
      </c>
      <c r="AA6570" s="5">
        <f>ORDENES[[#This Row],[Ventas Originales (con descuento)]]/ORDENES[[#This Row],[Cantidad]]</f>
        <v>19.98</v>
      </c>
      <c r="AB6570" s="5">
        <f>ORDENES[[#This Row],[Ventas Originales (con descuento)]]-(ORDENES[[#This Row],[Ganancias]])</f>
        <v>11.39</v>
      </c>
    </row>
    <row r="6571" spans="1:28" x14ac:dyDescent="0.35">
      <c r="A6571" t="s">
        <v>7715</v>
      </c>
      <c r="B6571" t="s">
        <v>3322</v>
      </c>
      <c r="C6571" t="s">
        <v>1</v>
      </c>
      <c r="D6571" t="s">
        <v>2446</v>
      </c>
      <c r="E6571" t="s">
        <v>245</v>
      </c>
      <c r="F6571" s="1">
        <v>44266</v>
      </c>
      <c r="G6571" t="s">
        <v>7613</v>
      </c>
      <c r="H6571" t="s">
        <v>6904</v>
      </c>
      <c r="I6571">
        <v>2138</v>
      </c>
      <c r="J6571" t="s">
        <v>3511</v>
      </c>
      <c r="K6571" t="s">
        <v>1887</v>
      </c>
      <c r="L6571" t="s">
        <v>1882</v>
      </c>
      <c r="M6571" s="1">
        <v>44270</v>
      </c>
      <c r="N6571" t="s">
        <v>1869</v>
      </c>
      <c r="O6571" t="s">
        <v>7623</v>
      </c>
      <c r="P6571" t="s">
        <v>1917</v>
      </c>
      <c r="Q6571" t="s">
        <v>7623</v>
      </c>
      <c r="R6571" t="s">
        <v>1873</v>
      </c>
      <c r="S6571">
        <v>3</v>
      </c>
      <c r="T6571" s="2">
        <v>0</v>
      </c>
      <c r="U6571" s="5">
        <v>11.76</v>
      </c>
      <c r="V6571" s="5">
        <f>ORDENES[[#This Row],[Ventas sin descuento]]-ORDENES[[#This Row],[costos estimados]]</f>
        <v>11.76</v>
      </c>
      <c r="W6571">
        <v>1</v>
      </c>
      <c r="X6571" s="5">
        <v>26.72</v>
      </c>
      <c r="Y6571" s="5">
        <f>ORDENES[[#This Row],[Ventas Originales (con descuento)]]/(1-ORDENES[[#This Row],[Descuento]])</f>
        <v>26.72</v>
      </c>
      <c r="Z6571" s="5">
        <f>ORDENES[[#This Row],[Ventas Originales (con descuento)]]/ORDENES[[#This Row],[Cantidad]]/(1-ORDENES[[#This Row],[Descuento]])</f>
        <v>26.72</v>
      </c>
      <c r="AA6571" s="5">
        <f>ORDENES[[#This Row],[Ventas Originales (con descuento)]]/ORDENES[[#This Row],[Cantidad]]</f>
        <v>26.72</v>
      </c>
      <c r="AB6571" s="5">
        <f>ORDENES[[#This Row],[Ventas Originales (con descuento)]]-(ORDENES[[#This Row],[Ganancias]])</f>
        <v>14.959999999999999</v>
      </c>
    </row>
    <row r="6572" spans="1:28" x14ac:dyDescent="0.35">
      <c r="A6572" t="s">
        <v>7715</v>
      </c>
      <c r="B6572" t="s">
        <v>3227</v>
      </c>
      <c r="C6572" t="s">
        <v>1</v>
      </c>
      <c r="D6572" t="s">
        <v>2587</v>
      </c>
      <c r="E6572" t="s">
        <v>3</v>
      </c>
      <c r="F6572" s="1">
        <v>43652</v>
      </c>
      <c r="G6572" t="s">
        <v>7598</v>
      </c>
      <c r="H6572" t="s">
        <v>6905</v>
      </c>
      <c r="I6572">
        <v>1040</v>
      </c>
      <c r="J6572" t="s">
        <v>1540</v>
      </c>
      <c r="K6572" t="s">
        <v>1887</v>
      </c>
      <c r="L6572" t="s">
        <v>1882</v>
      </c>
      <c r="M6572" s="1">
        <v>43657</v>
      </c>
      <c r="N6572" t="s">
        <v>1869</v>
      </c>
      <c r="O6572" t="s">
        <v>7623</v>
      </c>
      <c r="P6572" t="s">
        <v>1917</v>
      </c>
      <c r="Q6572" t="s">
        <v>7623</v>
      </c>
      <c r="R6572" t="s">
        <v>1863</v>
      </c>
      <c r="S6572">
        <v>3</v>
      </c>
      <c r="T6572" s="2">
        <v>0</v>
      </c>
      <c r="U6572" s="5">
        <v>60.39</v>
      </c>
      <c r="V6572" s="5">
        <f>ORDENES[[#This Row],[Ventas sin descuento]]-ORDENES[[#This Row],[costos estimados]]</f>
        <v>60.389999999999986</v>
      </c>
      <c r="W6572">
        <v>2</v>
      </c>
      <c r="X6572" s="5">
        <v>301.95999999999998</v>
      </c>
      <c r="Y6572" s="5">
        <f>ORDENES[[#This Row],[Ventas Originales (con descuento)]]/(1-ORDENES[[#This Row],[Descuento]])</f>
        <v>301.95999999999998</v>
      </c>
      <c r="Z6572" s="5">
        <f>ORDENES[[#This Row],[Ventas Originales (con descuento)]]/ORDENES[[#This Row],[Cantidad]]/(1-ORDENES[[#This Row],[Descuento]])</f>
        <v>150.97999999999999</v>
      </c>
      <c r="AA6572" s="5">
        <f>ORDENES[[#This Row],[Ventas Originales (con descuento)]]/ORDENES[[#This Row],[Cantidad]]</f>
        <v>150.97999999999999</v>
      </c>
      <c r="AB6572" s="5">
        <f>ORDENES[[#This Row],[Ventas Originales (con descuento)]]-(ORDENES[[#This Row],[Ganancias]])</f>
        <v>241.57</v>
      </c>
    </row>
    <row r="6573" spans="1:28" x14ac:dyDescent="0.35">
      <c r="A6573" t="s">
        <v>7715</v>
      </c>
      <c r="B6573" t="s">
        <v>3032</v>
      </c>
      <c r="C6573" t="s">
        <v>1</v>
      </c>
      <c r="D6573" t="s">
        <v>2467</v>
      </c>
      <c r="E6573" t="s">
        <v>327</v>
      </c>
      <c r="F6573" s="1">
        <v>43465</v>
      </c>
      <c r="G6573" t="s">
        <v>7613</v>
      </c>
      <c r="H6573" t="s">
        <v>6906</v>
      </c>
      <c r="I6573">
        <v>2908</v>
      </c>
      <c r="J6573" t="s">
        <v>2331</v>
      </c>
      <c r="K6573" t="s">
        <v>1887</v>
      </c>
      <c r="L6573" t="s">
        <v>1882</v>
      </c>
      <c r="M6573" s="1">
        <v>43472</v>
      </c>
      <c r="N6573" t="s">
        <v>1869</v>
      </c>
      <c r="O6573" t="s">
        <v>7623</v>
      </c>
      <c r="P6573" t="s">
        <v>1921</v>
      </c>
      <c r="Q6573" t="s">
        <v>7623</v>
      </c>
      <c r="R6573" t="s">
        <v>1863</v>
      </c>
      <c r="S6573">
        <v>5</v>
      </c>
      <c r="T6573" s="2">
        <v>0</v>
      </c>
      <c r="U6573" s="5">
        <v>78.650000000000006</v>
      </c>
      <c r="V6573" s="5">
        <f>ORDENES[[#This Row],[Ventas sin descuento]]-ORDENES[[#This Row],[costos estimados]]</f>
        <v>78.650000000000034</v>
      </c>
      <c r="W6573">
        <v>2</v>
      </c>
      <c r="X6573" s="5">
        <v>341.96</v>
      </c>
      <c r="Y6573" s="5">
        <f>ORDENES[[#This Row],[Ventas Originales (con descuento)]]/(1-ORDENES[[#This Row],[Descuento]])</f>
        <v>341.96</v>
      </c>
      <c r="Z6573" s="5">
        <f>ORDENES[[#This Row],[Ventas Originales (con descuento)]]/ORDENES[[#This Row],[Cantidad]]/(1-ORDENES[[#This Row],[Descuento]])</f>
        <v>170.98</v>
      </c>
      <c r="AA6573" s="5">
        <f>ORDENES[[#This Row],[Ventas Originales (con descuento)]]/ORDENES[[#This Row],[Cantidad]]</f>
        <v>170.98</v>
      </c>
      <c r="AB6573" s="5">
        <f>ORDENES[[#This Row],[Ventas Originales (con descuento)]]-(ORDENES[[#This Row],[Ganancias]])</f>
        <v>263.30999999999995</v>
      </c>
    </row>
    <row r="6574" spans="1:28" x14ac:dyDescent="0.35">
      <c r="A6574" t="s">
        <v>7715</v>
      </c>
      <c r="B6574" t="s">
        <v>3726</v>
      </c>
      <c r="C6574" t="s">
        <v>1</v>
      </c>
      <c r="D6574" t="s">
        <v>3168</v>
      </c>
      <c r="E6574" t="s">
        <v>497</v>
      </c>
      <c r="F6574" s="1">
        <v>44553</v>
      </c>
      <c r="G6574" t="s">
        <v>7613</v>
      </c>
      <c r="H6574" t="s">
        <v>6907</v>
      </c>
      <c r="I6574">
        <v>6810</v>
      </c>
      <c r="J6574" t="s">
        <v>2103</v>
      </c>
      <c r="K6574" t="s">
        <v>1887</v>
      </c>
      <c r="L6574" t="s">
        <v>1882</v>
      </c>
      <c r="M6574" s="1">
        <v>44560</v>
      </c>
      <c r="N6574" t="s">
        <v>1869</v>
      </c>
      <c r="O6574" t="s">
        <v>7623</v>
      </c>
      <c r="P6574" t="s">
        <v>1914</v>
      </c>
      <c r="Q6574" t="s">
        <v>7623</v>
      </c>
      <c r="R6574" t="s">
        <v>1873</v>
      </c>
      <c r="S6574">
        <v>5</v>
      </c>
      <c r="T6574" s="2">
        <v>0</v>
      </c>
      <c r="U6574" s="5">
        <v>9.89</v>
      </c>
      <c r="V6574" s="5">
        <f>ORDENES[[#This Row],[Ventas sin descuento]]-ORDENES[[#This Row],[costos estimados]]</f>
        <v>9.89</v>
      </c>
      <c r="W6574">
        <v>2</v>
      </c>
      <c r="X6574" s="5">
        <v>27.46</v>
      </c>
      <c r="Y6574" s="5">
        <f>ORDENES[[#This Row],[Ventas Originales (con descuento)]]/(1-ORDENES[[#This Row],[Descuento]])</f>
        <v>27.46</v>
      </c>
      <c r="Z6574" s="5">
        <f>ORDENES[[#This Row],[Ventas Originales (con descuento)]]/ORDENES[[#This Row],[Cantidad]]/(1-ORDENES[[#This Row],[Descuento]])</f>
        <v>13.73</v>
      </c>
      <c r="AA6574" s="5">
        <f>ORDENES[[#This Row],[Ventas Originales (con descuento)]]/ORDENES[[#This Row],[Cantidad]]</f>
        <v>13.73</v>
      </c>
      <c r="AB6574" s="5">
        <f>ORDENES[[#This Row],[Ventas Originales (con descuento)]]-(ORDENES[[#This Row],[Ganancias]])</f>
        <v>17.57</v>
      </c>
    </row>
    <row r="6575" spans="1:28" x14ac:dyDescent="0.35">
      <c r="A6575" t="s">
        <v>7715</v>
      </c>
      <c r="B6575" t="s">
        <v>110</v>
      </c>
      <c r="C6575" t="s">
        <v>1</v>
      </c>
      <c r="D6575" t="s">
        <v>549</v>
      </c>
      <c r="E6575" t="s">
        <v>497</v>
      </c>
      <c r="F6575" s="1">
        <v>44429</v>
      </c>
      <c r="G6575" t="s">
        <v>7613</v>
      </c>
      <c r="H6575" t="s">
        <v>6908</v>
      </c>
      <c r="I6575">
        <v>21044</v>
      </c>
      <c r="J6575" t="s">
        <v>3526</v>
      </c>
      <c r="K6575" t="s">
        <v>1887</v>
      </c>
      <c r="L6575" t="s">
        <v>1882</v>
      </c>
      <c r="M6575" s="1">
        <v>44435</v>
      </c>
      <c r="N6575" t="s">
        <v>1869</v>
      </c>
      <c r="O6575" t="s">
        <v>7623</v>
      </c>
      <c r="P6575" t="s">
        <v>1926</v>
      </c>
      <c r="Q6575" t="s">
        <v>7623</v>
      </c>
      <c r="R6575" t="s">
        <v>1873</v>
      </c>
      <c r="S6575">
        <v>4</v>
      </c>
      <c r="T6575" s="2">
        <v>0</v>
      </c>
      <c r="U6575" s="5">
        <v>8.5500000000000007</v>
      </c>
      <c r="V6575" s="5">
        <f>ORDENES[[#This Row],[Ventas sin descuento]]-ORDENES[[#This Row],[costos estimados]]</f>
        <v>8.5500000000000007</v>
      </c>
      <c r="W6575">
        <v>2</v>
      </c>
      <c r="X6575" s="5">
        <v>25.16</v>
      </c>
      <c r="Y6575" s="5">
        <f>ORDENES[[#This Row],[Ventas Originales (con descuento)]]/(1-ORDENES[[#This Row],[Descuento]])</f>
        <v>25.16</v>
      </c>
      <c r="Z6575" s="5">
        <f>ORDENES[[#This Row],[Ventas Originales (con descuento)]]/ORDENES[[#This Row],[Cantidad]]/(1-ORDENES[[#This Row],[Descuento]])</f>
        <v>12.58</v>
      </c>
      <c r="AA6575" s="5">
        <f>ORDENES[[#This Row],[Ventas Originales (con descuento)]]/ORDENES[[#This Row],[Cantidad]]</f>
        <v>12.58</v>
      </c>
      <c r="AB6575" s="5">
        <f>ORDENES[[#This Row],[Ventas Originales (con descuento)]]-(ORDENES[[#This Row],[Ganancias]])</f>
        <v>16.61</v>
      </c>
    </row>
    <row r="6576" spans="1:28" x14ac:dyDescent="0.35">
      <c r="A6576" t="s">
        <v>7715</v>
      </c>
      <c r="B6576" t="s">
        <v>171</v>
      </c>
      <c r="C6576" t="s">
        <v>1</v>
      </c>
      <c r="D6576" t="s">
        <v>2137</v>
      </c>
      <c r="E6576" t="s">
        <v>131</v>
      </c>
      <c r="F6576" s="1">
        <v>43709</v>
      </c>
      <c r="G6576" t="s">
        <v>7613</v>
      </c>
      <c r="H6576" t="s">
        <v>6902</v>
      </c>
      <c r="I6576">
        <v>2038</v>
      </c>
      <c r="J6576" t="s">
        <v>2299</v>
      </c>
      <c r="K6576" t="s">
        <v>1887</v>
      </c>
      <c r="L6576" t="s">
        <v>1882</v>
      </c>
      <c r="M6576" s="1">
        <v>43716</v>
      </c>
      <c r="N6576" t="s">
        <v>1869</v>
      </c>
      <c r="O6576" t="s">
        <v>7623</v>
      </c>
      <c r="P6576" t="s">
        <v>1917</v>
      </c>
      <c r="Q6576" t="s">
        <v>7623</v>
      </c>
      <c r="R6576" t="s">
        <v>1873</v>
      </c>
      <c r="S6576">
        <v>5</v>
      </c>
      <c r="T6576" s="2">
        <v>0</v>
      </c>
      <c r="U6576" s="5">
        <v>27.36</v>
      </c>
      <c r="V6576" s="5">
        <f>ORDENES[[#This Row],[Ventas sin descuento]]-ORDENES[[#This Row],[costos estimados]]</f>
        <v>27.36</v>
      </c>
      <c r="W6576">
        <v>2</v>
      </c>
      <c r="X6576" s="5">
        <v>124.36</v>
      </c>
      <c r="Y6576" s="5">
        <f>ORDENES[[#This Row],[Ventas Originales (con descuento)]]/(1-ORDENES[[#This Row],[Descuento]])</f>
        <v>124.36</v>
      </c>
      <c r="Z6576" s="5">
        <f>ORDENES[[#This Row],[Ventas Originales (con descuento)]]/ORDENES[[#This Row],[Cantidad]]/(1-ORDENES[[#This Row],[Descuento]])</f>
        <v>62.18</v>
      </c>
      <c r="AA6576" s="5">
        <f>ORDENES[[#This Row],[Ventas Originales (con descuento)]]/ORDENES[[#This Row],[Cantidad]]</f>
        <v>62.18</v>
      </c>
      <c r="AB6576" s="5">
        <f>ORDENES[[#This Row],[Ventas Originales (con descuento)]]-(ORDENES[[#This Row],[Ganancias]])</f>
        <v>97</v>
      </c>
    </row>
    <row r="6577" spans="1:28" x14ac:dyDescent="0.35">
      <c r="A6577" t="s">
        <v>7715</v>
      </c>
      <c r="B6577" t="s">
        <v>80</v>
      </c>
      <c r="C6577" t="s">
        <v>1</v>
      </c>
      <c r="D6577" t="s">
        <v>2072</v>
      </c>
      <c r="E6577" t="s">
        <v>11</v>
      </c>
      <c r="F6577" s="1">
        <v>43559</v>
      </c>
      <c r="G6577" t="s">
        <v>7613</v>
      </c>
      <c r="H6577" t="s">
        <v>6909</v>
      </c>
      <c r="I6577">
        <v>10009</v>
      </c>
      <c r="J6577" t="s">
        <v>7656</v>
      </c>
      <c r="K6577" t="s">
        <v>1887</v>
      </c>
      <c r="L6577" t="s">
        <v>1882</v>
      </c>
      <c r="M6577" s="1">
        <v>43563</v>
      </c>
      <c r="N6577" t="s">
        <v>1869</v>
      </c>
      <c r="O6577" t="s">
        <v>7623</v>
      </c>
      <c r="P6577" t="s">
        <v>1897</v>
      </c>
      <c r="Q6577" t="s">
        <v>7623</v>
      </c>
      <c r="R6577" t="s">
        <v>1873</v>
      </c>
      <c r="S6577">
        <v>3</v>
      </c>
      <c r="T6577" s="2">
        <v>0</v>
      </c>
      <c r="U6577" s="5">
        <v>22.76</v>
      </c>
      <c r="V6577" s="5">
        <f>ORDENES[[#This Row],[Ventas sin descuento]]-ORDENES[[#This Row],[costos estimados]]</f>
        <v>22.760000000000005</v>
      </c>
      <c r="W6577">
        <v>2</v>
      </c>
      <c r="X6577" s="5">
        <v>108.4</v>
      </c>
      <c r="Y6577" s="5">
        <f>ORDENES[[#This Row],[Ventas Originales (con descuento)]]/(1-ORDENES[[#This Row],[Descuento]])</f>
        <v>108.4</v>
      </c>
      <c r="Z6577" s="5">
        <f>ORDENES[[#This Row],[Ventas Originales (con descuento)]]/ORDENES[[#This Row],[Cantidad]]/(1-ORDENES[[#This Row],[Descuento]])</f>
        <v>54.2</v>
      </c>
      <c r="AA6577" s="5">
        <f>ORDENES[[#This Row],[Ventas Originales (con descuento)]]/ORDENES[[#This Row],[Cantidad]]</f>
        <v>54.2</v>
      </c>
      <c r="AB6577" s="5">
        <f>ORDENES[[#This Row],[Ventas Originales (con descuento)]]-(ORDENES[[#This Row],[Ganancias]])</f>
        <v>85.64</v>
      </c>
    </row>
    <row r="6578" spans="1:28" x14ac:dyDescent="0.35">
      <c r="A6578" t="s">
        <v>7715</v>
      </c>
      <c r="B6578" t="s">
        <v>3465</v>
      </c>
      <c r="C6578" t="s">
        <v>1</v>
      </c>
      <c r="D6578" t="s">
        <v>2046</v>
      </c>
      <c r="E6578" t="s">
        <v>3</v>
      </c>
      <c r="F6578" s="1">
        <v>44082</v>
      </c>
      <c r="G6578" t="s">
        <v>7598</v>
      </c>
      <c r="H6578" t="s">
        <v>6910</v>
      </c>
      <c r="I6578">
        <v>2148</v>
      </c>
      <c r="J6578" t="s">
        <v>3400</v>
      </c>
      <c r="K6578" t="s">
        <v>1887</v>
      </c>
      <c r="L6578" t="s">
        <v>1882</v>
      </c>
      <c r="M6578" s="1">
        <v>44088</v>
      </c>
      <c r="N6578" t="s">
        <v>1869</v>
      </c>
      <c r="O6578" t="s">
        <v>7623</v>
      </c>
      <c r="P6578" t="s">
        <v>1917</v>
      </c>
      <c r="Q6578" t="s">
        <v>7623</v>
      </c>
      <c r="R6578" t="s">
        <v>1863</v>
      </c>
      <c r="S6578">
        <v>4</v>
      </c>
      <c r="T6578" s="2">
        <v>0</v>
      </c>
      <c r="U6578" s="5">
        <v>13.92</v>
      </c>
      <c r="V6578" s="5">
        <f>ORDENES[[#This Row],[Ventas sin descuento]]-ORDENES[[#This Row],[costos estimados]]</f>
        <v>13.919999999999987</v>
      </c>
      <c r="W6578">
        <v>3</v>
      </c>
      <c r="X6578" s="5">
        <v>173.94</v>
      </c>
      <c r="Y6578" s="5">
        <f>ORDENES[[#This Row],[Ventas Originales (con descuento)]]/(1-ORDENES[[#This Row],[Descuento]])</f>
        <v>173.94</v>
      </c>
      <c r="Z6578" s="5">
        <f>ORDENES[[#This Row],[Ventas Originales (con descuento)]]/ORDENES[[#This Row],[Cantidad]]/(1-ORDENES[[#This Row],[Descuento]])</f>
        <v>57.98</v>
      </c>
      <c r="AA6578" s="5">
        <f>ORDENES[[#This Row],[Ventas Originales (con descuento)]]/ORDENES[[#This Row],[Cantidad]]</f>
        <v>57.98</v>
      </c>
      <c r="AB6578" s="5">
        <f>ORDENES[[#This Row],[Ventas Originales (con descuento)]]-(ORDENES[[#This Row],[Ganancias]])</f>
        <v>160.02000000000001</v>
      </c>
    </row>
    <row r="6579" spans="1:28" x14ac:dyDescent="0.35">
      <c r="A6579" t="s">
        <v>7715</v>
      </c>
      <c r="B6579" t="s">
        <v>206</v>
      </c>
      <c r="C6579" t="s">
        <v>1</v>
      </c>
      <c r="D6579" t="s">
        <v>149</v>
      </c>
      <c r="E6579" t="s">
        <v>41</v>
      </c>
      <c r="F6579" s="1">
        <v>44531</v>
      </c>
      <c r="G6579" t="s">
        <v>7613</v>
      </c>
      <c r="H6579" t="s">
        <v>6911</v>
      </c>
      <c r="I6579">
        <v>6824</v>
      </c>
      <c r="J6579" t="s">
        <v>2427</v>
      </c>
      <c r="K6579" t="s">
        <v>1887</v>
      </c>
      <c r="L6579" t="s">
        <v>1882</v>
      </c>
      <c r="M6579" s="1">
        <v>44536</v>
      </c>
      <c r="N6579" t="s">
        <v>1869</v>
      </c>
      <c r="O6579" t="s">
        <v>7623</v>
      </c>
      <c r="P6579" t="s">
        <v>1914</v>
      </c>
      <c r="Q6579" t="s">
        <v>7623</v>
      </c>
      <c r="R6579" t="s">
        <v>1864</v>
      </c>
      <c r="S6579">
        <v>3</v>
      </c>
      <c r="T6579" s="2">
        <v>0</v>
      </c>
      <c r="U6579" s="5">
        <v>251.2</v>
      </c>
      <c r="V6579" s="5">
        <f>ORDENES[[#This Row],[Ventas sin descuento]]-ORDENES[[#This Row],[costos estimados]]</f>
        <v>251.19999999999993</v>
      </c>
      <c r="W6579">
        <v>3</v>
      </c>
      <c r="X6579" s="5">
        <v>897.15</v>
      </c>
      <c r="Y6579" s="5">
        <f>ORDENES[[#This Row],[Ventas Originales (con descuento)]]/(1-ORDENES[[#This Row],[Descuento]])</f>
        <v>897.15</v>
      </c>
      <c r="Z6579" s="5">
        <f>ORDENES[[#This Row],[Ventas Originales (con descuento)]]/ORDENES[[#This Row],[Cantidad]]/(1-ORDENES[[#This Row],[Descuento]])</f>
        <v>299.05</v>
      </c>
      <c r="AA6579" s="5">
        <f>ORDENES[[#This Row],[Ventas Originales (con descuento)]]/ORDENES[[#This Row],[Cantidad]]</f>
        <v>299.05</v>
      </c>
      <c r="AB6579" s="5">
        <f>ORDENES[[#This Row],[Ventas Originales (con descuento)]]-(ORDENES[[#This Row],[Ganancias]])</f>
        <v>645.95000000000005</v>
      </c>
    </row>
    <row r="6580" spans="1:28" x14ac:dyDescent="0.35">
      <c r="A6580" t="s">
        <v>7715</v>
      </c>
      <c r="B6580" t="s">
        <v>2768</v>
      </c>
      <c r="C6580" t="s">
        <v>1</v>
      </c>
      <c r="D6580" t="s">
        <v>549</v>
      </c>
      <c r="E6580" t="s">
        <v>41</v>
      </c>
      <c r="F6580" s="1">
        <v>43729</v>
      </c>
      <c r="G6580" t="s">
        <v>7613</v>
      </c>
      <c r="H6580" t="s">
        <v>6912</v>
      </c>
      <c r="I6580">
        <v>2149</v>
      </c>
      <c r="J6580" t="s">
        <v>1456</v>
      </c>
      <c r="K6580" t="s">
        <v>1887</v>
      </c>
      <c r="L6580" t="s">
        <v>1882</v>
      </c>
      <c r="M6580" s="1">
        <v>43734</v>
      </c>
      <c r="N6580" t="s">
        <v>1869</v>
      </c>
      <c r="O6580" t="s">
        <v>7623</v>
      </c>
      <c r="P6580" t="s">
        <v>1917</v>
      </c>
      <c r="Q6580" t="s">
        <v>7623</v>
      </c>
      <c r="R6580" t="s">
        <v>1864</v>
      </c>
      <c r="S6580">
        <v>3</v>
      </c>
      <c r="T6580" s="2">
        <v>0</v>
      </c>
      <c r="U6580" s="5">
        <v>141.16</v>
      </c>
      <c r="V6580" s="5">
        <f>ORDENES[[#This Row],[Ventas sin descuento]]-ORDENES[[#This Row],[costos estimados]]</f>
        <v>141.15999999999997</v>
      </c>
      <c r="W6580">
        <v>3</v>
      </c>
      <c r="X6580" s="5">
        <v>542.94000000000005</v>
      </c>
      <c r="Y6580" s="5">
        <f>ORDENES[[#This Row],[Ventas Originales (con descuento)]]/(1-ORDENES[[#This Row],[Descuento]])</f>
        <v>542.94000000000005</v>
      </c>
      <c r="Z6580" s="5">
        <f>ORDENES[[#This Row],[Ventas Originales (con descuento)]]/ORDENES[[#This Row],[Cantidad]]/(1-ORDENES[[#This Row],[Descuento]])</f>
        <v>180.98000000000002</v>
      </c>
      <c r="AA6580" s="5">
        <f>ORDENES[[#This Row],[Ventas Originales (con descuento)]]/ORDENES[[#This Row],[Cantidad]]</f>
        <v>180.98000000000002</v>
      </c>
      <c r="AB6580" s="5">
        <f>ORDENES[[#This Row],[Ventas Originales (con descuento)]]-(ORDENES[[#This Row],[Ganancias]])</f>
        <v>401.78000000000009</v>
      </c>
    </row>
    <row r="6581" spans="1:28" x14ac:dyDescent="0.35">
      <c r="A6581" t="s">
        <v>7715</v>
      </c>
      <c r="B6581" t="s">
        <v>80</v>
      </c>
      <c r="C6581" t="s">
        <v>1</v>
      </c>
      <c r="D6581" t="s">
        <v>549</v>
      </c>
      <c r="E6581" t="s">
        <v>48</v>
      </c>
      <c r="F6581" s="1">
        <v>43669</v>
      </c>
      <c r="G6581" t="s">
        <v>7613</v>
      </c>
      <c r="H6581" t="s">
        <v>6913</v>
      </c>
      <c r="I6581">
        <v>10009</v>
      </c>
      <c r="J6581" t="s">
        <v>1704</v>
      </c>
      <c r="K6581" t="s">
        <v>1887</v>
      </c>
      <c r="L6581" t="s">
        <v>1882</v>
      </c>
      <c r="M6581" s="1">
        <v>43673</v>
      </c>
      <c r="N6581" t="s">
        <v>1869</v>
      </c>
      <c r="O6581" t="s">
        <v>7623</v>
      </c>
      <c r="P6581" t="s">
        <v>1897</v>
      </c>
      <c r="Q6581" t="s">
        <v>7623</v>
      </c>
      <c r="R6581" t="s">
        <v>1873</v>
      </c>
      <c r="S6581">
        <v>3</v>
      </c>
      <c r="T6581" s="2">
        <v>0</v>
      </c>
      <c r="U6581" s="5">
        <v>50.24</v>
      </c>
      <c r="V6581" s="5">
        <f>ORDENES[[#This Row],[Ventas sin descuento]]-ORDENES[[#This Row],[costos estimados]]</f>
        <v>50.240000000000009</v>
      </c>
      <c r="W6581">
        <v>3</v>
      </c>
      <c r="X6581" s="5">
        <v>128.82</v>
      </c>
      <c r="Y6581" s="5">
        <f>ORDENES[[#This Row],[Ventas Originales (con descuento)]]/(1-ORDENES[[#This Row],[Descuento]])</f>
        <v>128.82</v>
      </c>
      <c r="Z6581" s="5">
        <f>ORDENES[[#This Row],[Ventas Originales (con descuento)]]/ORDENES[[#This Row],[Cantidad]]/(1-ORDENES[[#This Row],[Descuento]])</f>
        <v>42.94</v>
      </c>
      <c r="AA6581" s="5">
        <f>ORDENES[[#This Row],[Ventas Originales (con descuento)]]/ORDENES[[#This Row],[Cantidad]]</f>
        <v>42.94</v>
      </c>
      <c r="AB6581" s="5">
        <f>ORDENES[[#This Row],[Ventas Originales (con descuento)]]-(ORDENES[[#This Row],[Ganancias]])</f>
        <v>78.579999999999984</v>
      </c>
    </row>
    <row r="6582" spans="1:28" x14ac:dyDescent="0.35">
      <c r="A6582" t="s">
        <v>7715</v>
      </c>
      <c r="B6582" t="s">
        <v>110</v>
      </c>
      <c r="C6582" t="s">
        <v>1</v>
      </c>
      <c r="D6582" t="s">
        <v>549</v>
      </c>
      <c r="E6582" t="s">
        <v>118</v>
      </c>
      <c r="F6582" s="1">
        <v>44429</v>
      </c>
      <c r="G6582" t="s">
        <v>7613</v>
      </c>
      <c r="H6582" t="s">
        <v>6908</v>
      </c>
      <c r="I6582">
        <v>21044</v>
      </c>
      <c r="J6582" t="s">
        <v>3630</v>
      </c>
      <c r="K6582" t="s">
        <v>1887</v>
      </c>
      <c r="L6582" t="s">
        <v>1882</v>
      </c>
      <c r="M6582" s="1">
        <v>44435</v>
      </c>
      <c r="N6582" t="s">
        <v>1869</v>
      </c>
      <c r="O6582" t="s">
        <v>7623</v>
      </c>
      <c r="P6582" t="s">
        <v>1926</v>
      </c>
      <c r="Q6582" t="s">
        <v>7623</v>
      </c>
      <c r="R6582" t="s">
        <v>1873</v>
      </c>
      <c r="S6582">
        <v>4</v>
      </c>
      <c r="T6582" s="2">
        <v>0</v>
      </c>
      <c r="U6582" s="5">
        <v>31.25</v>
      </c>
      <c r="V6582" s="5">
        <f>ORDENES[[#This Row],[Ventas sin descuento]]-ORDENES[[#This Row],[costos estimados]]</f>
        <v>31.25</v>
      </c>
      <c r="W6582">
        <v>4</v>
      </c>
      <c r="X6582" s="5">
        <v>91.92</v>
      </c>
      <c r="Y6582" s="5">
        <f>ORDENES[[#This Row],[Ventas Originales (con descuento)]]/(1-ORDENES[[#This Row],[Descuento]])</f>
        <v>91.92</v>
      </c>
      <c r="Z6582" s="5">
        <f>ORDENES[[#This Row],[Ventas Originales (con descuento)]]/ORDENES[[#This Row],[Cantidad]]/(1-ORDENES[[#This Row],[Descuento]])</f>
        <v>22.98</v>
      </c>
      <c r="AA6582" s="5">
        <f>ORDENES[[#This Row],[Ventas Originales (con descuento)]]/ORDENES[[#This Row],[Cantidad]]</f>
        <v>22.98</v>
      </c>
      <c r="AB6582" s="5">
        <f>ORDENES[[#This Row],[Ventas Originales (con descuento)]]-(ORDENES[[#This Row],[Ganancias]])</f>
        <v>60.67</v>
      </c>
    </row>
    <row r="6583" spans="1:28" x14ac:dyDescent="0.35">
      <c r="A6583" t="s">
        <v>7715</v>
      </c>
      <c r="B6583" t="s">
        <v>3195</v>
      </c>
      <c r="C6583" t="s">
        <v>1</v>
      </c>
      <c r="D6583" t="s">
        <v>3208</v>
      </c>
      <c r="E6583" t="s">
        <v>11</v>
      </c>
      <c r="F6583" s="1">
        <v>43719</v>
      </c>
      <c r="G6583" t="s">
        <v>7613</v>
      </c>
      <c r="H6583" t="s">
        <v>6914</v>
      </c>
      <c r="I6583">
        <v>7501</v>
      </c>
      <c r="J6583" t="s">
        <v>2759</v>
      </c>
      <c r="K6583" t="s">
        <v>1887</v>
      </c>
      <c r="L6583" t="s">
        <v>1882</v>
      </c>
      <c r="M6583" s="1">
        <v>43726</v>
      </c>
      <c r="N6583" t="s">
        <v>1869</v>
      </c>
      <c r="O6583" t="s">
        <v>7623</v>
      </c>
      <c r="P6583" t="s">
        <v>1915</v>
      </c>
      <c r="Q6583" t="s">
        <v>7623</v>
      </c>
      <c r="R6583" t="s">
        <v>1873</v>
      </c>
      <c r="S6583">
        <v>5</v>
      </c>
      <c r="T6583" s="2">
        <v>0</v>
      </c>
      <c r="U6583" s="5">
        <v>3.92</v>
      </c>
      <c r="V6583" s="5">
        <f>ORDENES[[#This Row],[Ventas sin descuento]]-ORDENES[[#This Row],[costos estimados]]</f>
        <v>3.92</v>
      </c>
      <c r="W6583">
        <v>4</v>
      </c>
      <c r="X6583" s="5">
        <v>8.92</v>
      </c>
      <c r="Y6583" s="5">
        <f>ORDENES[[#This Row],[Ventas Originales (con descuento)]]/(1-ORDENES[[#This Row],[Descuento]])</f>
        <v>8.92</v>
      </c>
      <c r="Z6583" s="5">
        <f>ORDENES[[#This Row],[Ventas Originales (con descuento)]]/ORDENES[[#This Row],[Cantidad]]/(1-ORDENES[[#This Row],[Descuento]])</f>
        <v>2.23</v>
      </c>
      <c r="AA6583" s="5">
        <f>ORDENES[[#This Row],[Ventas Originales (con descuento)]]/ORDENES[[#This Row],[Cantidad]]</f>
        <v>2.23</v>
      </c>
      <c r="AB6583" s="5">
        <f>ORDENES[[#This Row],[Ventas Originales (con descuento)]]-(ORDENES[[#This Row],[Ganancias]])</f>
        <v>5</v>
      </c>
    </row>
    <row r="6584" spans="1:28" x14ac:dyDescent="0.35">
      <c r="A6584" t="s">
        <v>7715</v>
      </c>
      <c r="B6584" t="s">
        <v>3058</v>
      </c>
      <c r="C6584" t="s">
        <v>1</v>
      </c>
      <c r="D6584" t="s">
        <v>643</v>
      </c>
      <c r="E6584" t="s">
        <v>497</v>
      </c>
      <c r="F6584" s="1">
        <v>44394</v>
      </c>
      <c r="G6584" t="s">
        <v>7598</v>
      </c>
      <c r="H6584" t="s">
        <v>6915</v>
      </c>
      <c r="I6584">
        <v>13440</v>
      </c>
      <c r="J6584" t="s">
        <v>3495</v>
      </c>
      <c r="K6584" t="s">
        <v>1887</v>
      </c>
      <c r="L6584" t="s">
        <v>1882</v>
      </c>
      <c r="M6584" s="1">
        <v>44400</v>
      </c>
      <c r="N6584" t="s">
        <v>1869</v>
      </c>
      <c r="O6584" t="s">
        <v>7623</v>
      </c>
      <c r="P6584" t="s">
        <v>1897</v>
      </c>
      <c r="Q6584" t="s">
        <v>7623</v>
      </c>
      <c r="R6584" t="s">
        <v>1873</v>
      </c>
      <c r="S6584">
        <v>4</v>
      </c>
      <c r="T6584" s="2">
        <v>0</v>
      </c>
      <c r="U6584" s="5">
        <v>14.46</v>
      </c>
      <c r="V6584" s="5">
        <f>ORDENES[[#This Row],[Ventas sin descuento]]-ORDENES[[#This Row],[costos estimados]]</f>
        <v>14.46</v>
      </c>
      <c r="W6584">
        <v>4</v>
      </c>
      <c r="X6584" s="5">
        <v>39.08</v>
      </c>
      <c r="Y6584" s="5">
        <f>ORDENES[[#This Row],[Ventas Originales (con descuento)]]/(1-ORDENES[[#This Row],[Descuento]])</f>
        <v>39.08</v>
      </c>
      <c r="Z6584" s="5">
        <f>ORDENES[[#This Row],[Ventas Originales (con descuento)]]/ORDENES[[#This Row],[Cantidad]]/(1-ORDENES[[#This Row],[Descuento]])</f>
        <v>9.77</v>
      </c>
      <c r="AA6584" s="5">
        <f>ORDENES[[#This Row],[Ventas Originales (con descuento)]]/ORDENES[[#This Row],[Cantidad]]</f>
        <v>9.77</v>
      </c>
      <c r="AB6584" s="5">
        <f>ORDENES[[#This Row],[Ventas Originales (con descuento)]]-(ORDENES[[#This Row],[Ganancias]])</f>
        <v>24.619999999999997</v>
      </c>
    </row>
    <row r="6585" spans="1:28" x14ac:dyDescent="0.35">
      <c r="A6585" t="s">
        <v>7715</v>
      </c>
      <c r="B6585" t="s">
        <v>2212</v>
      </c>
      <c r="C6585" t="s">
        <v>1</v>
      </c>
      <c r="D6585" t="s">
        <v>155</v>
      </c>
      <c r="E6585" t="s">
        <v>11</v>
      </c>
      <c r="F6585" s="1">
        <v>44528</v>
      </c>
      <c r="G6585" t="s">
        <v>7613</v>
      </c>
      <c r="H6585" t="s">
        <v>6916</v>
      </c>
      <c r="I6585">
        <v>21215</v>
      </c>
      <c r="J6585" t="s">
        <v>2961</v>
      </c>
      <c r="K6585" t="s">
        <v>1887</v>
      </c>
      <c r="L6585" t="s">
        <v>1882</v>
      </c>
      <c r="M6585" s="1">
        <v>44534</v>
      </c>
      <c r="N6585" t="s">
        <v>1869</v>
      </c>
      <c r="O6585" t="s">
        <v>7623</v>
      </c>
      <c r="P6585" t="s">
        <v>1926</v>
      </c>
      <c r="Q6585" t="s">
        <v>7623</v>
      </c>
      <c r="R6585" t="s">
        <v>1873</v>
      </c>
      <c r="S6585">
        <v>4</v>
      </c>
      <c r="T6585" s="2">
        <v>0</v>
      </c>
      <c r="U6585" s="5">
        <v>7.52</v>
      </c>
      <c r="V6585" s="5">
        <f>ORDENES[[#This Row],[Ventas sin descuento]]-ORDENES[[#This Row],[costos estimados]]</f>
        <v>7.52</v>
      </c>
      <c r="W6585">
        <v>5</v>
      </c>
      <c r="X6585" s="5">
        <v>20.9</v>
      </c>
      <c r="Y6585" s="5">
        <f>ORDENES[[#This Row],[Ventas Originales (con descuento)]]/(1-ORDENES[[#This Row],[Descuento]])</f>
        <v>20.9</v>
      </c>
      <c r="Z6585" s="5">
        <f>ORDENES[[#This Row],[Ventas Originales (con descuento)]]/ORDENES[[#This Row],[Cantidad]]/(1-ORDENES[[#This Row],[Descuento]])</f>
        <v>4.18</v>
      </c>
      <c r="AA6585" s="5">
        <f>ORDENES[[#This Row],[Ventas Originales (con descuento)]]/ORDENES[[#This Row],[Cantidad]]</f>
        <v>4.18</v>
      </c>
      <c r="AB6585" s="5">
        <f>ORDENES[[#This Row],[Ventas Originales (con descuento)]]-(ORDENES[[#This Row],[Ganancias]])</f>
        <v>13.379999999999999</v>
      </c>
    </row>
    <row r="6586" spans="1:28" x14ac:dyDescent="0.35">
      <c r="A6586" t="s">
        <v>7715</v>
      </c>
      <c r="B6586" t="s">
        <v>2212</v>
      </c>
      <c r="C6586" t="s">
        <v>1</v>
      </c>
      <c r="D6586" t="s">
        <v>155</v>
      </c>
      <c r="E6586" t="s">
        <v>89</v>
      </c>
      <c r="F6586" s="1">
        <v>44528</v>
      </c>
      <c r="G6586" t="s">
        <v>7613</v>
      </c>
      <c r="H6586" t="s">
        <v>6916</v>
      </c>
      <c r="I6586">
        <v>21215</v>
      </c>
      <c r="J6586" t="s">
        <v>1363</v>
      </c>
      <c r="K6586" t="s">
        <v>1887</v>
      </c>
      <c r="L6586" t="s">
        <v>1882</v>
      </c>
      <c r="M6586" s="1">
        <v>44534</v>
      </c>
      <c r="N6586" t="s">
        <v>1869</v>
      </c>
      <c r="O6586" t="s">
        <v>7623</v>
      </c>
      <c r="P6586" t="s">
        <v>1926</v>
      </c>
      <c r="Q6586" t="s">
        <v>7623</v>
      </c>
      <c r="R6586" t="s">
        <v>1873</v>
      </c>
      <c r="S6586">
        <v>4</v>
      </c>
      <c r="T6586" s="2">
        <v>0</v>
      </c>
      <c r="U6586" s="5">
        <v>272.79000000000002</v>
      </c>
      <c r="V6586" s="5">
        <f>ORDENES[[#This Row],[Ventas sin descuento]]-ORDENES[[#This Row],[costos estimados]]</f>
        <v>272.78999999999996</v>
      </c>
      <c r="W6586">
        <v>5</v>
      </c>
      <c r="X6586" s="5">
        <v>1049.2</v>
      </c>
      <c r="Y6586" s="5">
        <f>ORDENES[[#This Row],[Ventas Originales (con descuento)]]/(1-ORDENES[[#This Row],[Descuento]])</f>
        <v>1049.2</v>
      </c>
      <c r="Z6586" s="5">
        <f>ORDENES[[#This Row],[Ventas Originales (con descuento)]]/ORDENES[[#This Row],[Cantidad]]/(1-ORDENES[[#This Row],[Descuento]])</f>
        <v>209.84</v>
      </c>
      <c r="AA6586" s="5">
        <f>ORDENES[[#This Row],[Ventas Originales (con descuento)]]/ORDENES[[#This Row],[Cantidad]]</f>
        <v>209.84</v>
      </c>
      <c r="AB6586" s="5">
        <f>ORDENES[[#This Row],[Ventas Originales (con descuento)]]-(ORDENES[[#This Row],[Ganancias]])</f>
        <v>776.41000000000008</v>
      </c>
    </row>
    <row r="6587" spans="1:28" x14ac:dyDescent="0.35">
      <c r="A6587" t="s">
        <v>7715</v>
      </c>
      <c r="B6587" t="s">
        <v>3032</v>
      </c>
      <c r="C6587" t="s">
        <v>1</v>
      </c>
      <c r="D6587" t="s">
        <v>2467</v>
      </c>
      <c r="E6587" t="s">
        <v>41</v>
      </c>
      <c r="F6587" s="1">
        <v>43465</v>
      </c>
      <c r="G6587" t="s">
        <v>7613</v>
      </c>
      <c r="H6587" t="s">
        <v>6906</v>
      </c>
      <c r="I6587">
        <v>2908</v>
      </c>
      <c r="J6587" t="s">
        <v>1197</v>
      </c>
      <c r="K6587" t="s">
        <v>1887</v>
      </c>
      <c r="L6587" t="s">
        <v>1882</v>
      </c>
      <c r="M6587" s="1">
        <v>43472</v>
      </c>
      <c r="N6587" t="s">
        <v>1869</v>
      </c>
      <c r="O6587" t="s">
        <v>7623</v>
      </c>
      <c r="P6587" t="s">
        <v>1921</v>
      </c>
      <c r="Q6587" t="s">
        <v>7623</v>
      </c>
      <c r="R6587" t="s">
        <v>1864</v>
      </c>
      <c r="S6587">
        <v>5</v>
      </c>
      <c r="T6587" s="2">
        <v>0</v>
      </c>
      <c r="U6587" s="5">
        <v>151.47</v>
      </c>
      <c r="V6587" s="5">
        <f>ORDENES[[#This Row],[Ventas sin descuento]]-ORDENES[[#This Row],[costos estimados]]</f>
        <v>151.47000000000003</v>
      </c>
      <c r="W6587">
        <v>6</v>
      </c>
      <c r="X6587" s="5">
        <v>605.88</v>
      </c>
      <c r="Y6587" s="5">
        <f>ORDENES[[#This Row],[Ventas Originales (con descuento)]]/(1-ORDENES[[#This Row],[Descuento]])</f>
        <v>605.88</v>
      </c>
      <c r="Z6587" s="5">
        <f>ORDENES[[#This Row],[Ventas Originales (con descuento)]]/ORDENES[[#This Row],[Cantidad]]/(1-ORDENES[[#This Row],[Descuento]])</f>
        <v>100.98</v>
      </c>
      <c r="AA6587" s="5">
        <f>ORDENES[[#This Row],[Ventas Originales (con descuento)]]/ORDENES[[#This Row],[Cantidad]]</f>
        <v>100.98</v>
      </c>
      <c r="AB6587" s="5">
        <f>ORDENES[[#This Row],[Ventas Originales (con descuento)]]-(ORDENES[[#This Row],[Ganancias]])</f>
        <v>454.40999999999997</v>
      </c>
    </row>
    <row r="6588" spans="1:28" x14ac:dyDescent="0.35">
      <c r="A6588" t="s">
        <v>7715</v>
      </c>
      <c r="B6588" t="s">
        <v>3032</v>
      </c>
      <c r="C6588" t="s">
        <v>1</v>
      </c>
      <c r="D6588" t="s">
        <v>1993</v>
      </c>
      <c r="E6588" t="s">
        <v>11</v>
      </c>
      <c r="F6588" s="1">
        <v>44167</v>
      </c>
      <c r="G6588" t="s">
        <v>7613</v>
      </c>
      <c r="H6588" t="s">
        <v>6917</v>
      </c>
      <c r="I6588">
        <v>2908</v>
      </c>
      <c r="J6588" t="s">
        <v>3545</v>
      </c>
      <c r="K6588" t="s">
        <v>1887</v>
      </c>
      <c r="L6588" t="s">
        <v>1882</v>
      </c>
      <c r="M6588" s="1">
        <v>44173</v>
      </c>
      <c r="N6588" t="s">
        <v>1869</v>
      </c>
      <c r="O6588" t="s">
        <v>7623</v>
      </c>
      <c r="P6588" t="s">
        <v>1921</v>
      </c>
      <c r="Q6588" t="s">
        <v>7623</v>
      </c>
      <c r="R6588" t="s">
        <v>1873</v>
      </c>
      <c r="S6588">
        <v>4</v>
      </c>
      <c r="T6588" s="2">
        <v>0</v>
      </c>
      <c r="U6588" s="5">
        <v>23.9</v>
      </c>
      <c r="V6588" s="5">
        <f>ORDENES[[#This Row],[Ventas sin descuento]]-ORDENES[[#This Row],[costos estimados]]</f>
        <v>23.9</v>
      </c>
      <c r="W6588">
        <v>6</v>
      </c>
      <c r="X6588" s="5">
        <v>72.42</v>
      </c>
      <c r="Y6588" s="5">
        <f>ORDENES[[#This Row],[Ventas Originales (con descuento)]]/(1-ORDENES[[#This Row],[Descuento]])</f>
        <v>72.42</v>
      </c>
      <c r="Z6588" s="5">
        <f>ORDENES[[#This Row],[Ventas Originales (con descuento)]]/ORDENES[[#This Row],[Cantidad]]/(1-ORDENES[[#This Row],[Descuento]])</f>
        <v>12.07</v>
      </c>
      <c r="AA6588" s="5">
        <f>ORDENES[[#This Row],[Ventas Originales (con descuento)]]/ORDENES[[#This Row],[Cantidad]]</f>
        <v>12.07</v>
      </c>
      <c r="AB6588" s="5">
        <f>ORDENES[[#This Row],[Ventas Originales (con descuento)]]-(ORDENES[[#This Row],[Ganancias]])</f>
        <v>48.52</v>
      </c>
    </row>
    <row r="6589" spans="1:28" x14ac:dyDescent="0.35">
      <c r="A6589" t="s">
        <v>7715</v>
      </c>
      <c r="B6589" t="s">
        <v>80</v>
      </c>
      <c r="C6589" t="s">
        <v>1</v>
      </c>
      <c r="D6589" t="s">
        <v>2854</v>
      </c>
      <c r="E6589" t="s">
        <v>11</v>
      </c>
      <c r="F6589" s="1">
        <v>43413</v>
      </c>
      <c r="G6589" t="s">
        <v>7613</v>
      </c>
      <c r="H6589" t="s">
        <v>6918</v>
      </c>
      <c r="I6589">
        <v>10035</v>
      </c>
      <c r="J6589" t="s">
        <v>2855</v>
      </c>
      <c r="K6589" t="s">
        <v>1887</v>
      </c>
      <c r="L6589" t="s">
        <v>1882</v>
      </c>
      <c r="M6589" s="1">
        <v>43417</v>
      </c>
      <c r="N6589" t="s">
        <v>1869</v>
      </c>
      <c r="O6589" t="s">
        <v>7623</v>
      </c>
      <c r="P6589" t="s">
        <v>1897</v>
      </c>
      <c r="Q6589" t="s">
        <v>7623</v>
      </c>
      <c r="R6589" t="s">
        <v>1873</v>
      </c>
      <c r="S6589">
        <v>3</v>
      </c>
      <c r="T6589" s="2">
        <v>0</v>
      </c>
      <c r="U6589" s="5">
        <v>21.48</v>
      </c>
      <c r="V6589" s="5">
        <f>ORDENES[[#This Row],[Ventas sin descuento]]-ORDENES[[#This Row],[costos estimados]]</f>
        <v>21.479999999999997</v>
      </c>
      <c r="W6589">
        <v>9</v>
      </c>
      <c r="X6589" s="5">
        <v>56.52</v>
      </c>
      <c r="Y6589" s="5">
        <f>ORDENES[[#This Row],[Ventas Originales (con descuento)]]/(1-ORDENES[[#This Row],[Descuento]])</f>
        <v>56.52</v>
      </c>
      <c r="Z6589" s="5">
        <f>ORDENES[[#This Row],[Ventas Originales (con descuento)]]/ORDENES[[#This Row],[Cantidad]]/(1-ORDENES[[#This Row],[Descuento]])</f>
        <v>6.28</v>
      </c>
      <c r="AA6589" s="5">
        <f>ORDENES[[#This Row],[Ventas Originales (con descuento)]]/ORDENES[[#This Row],[Cantidad]]</f>
        <v>6.28</v>
      </c>
      <c r="AB6589" s="5">
        <f>ORDENES[[#This Row],[Ventas Originales (con descuento)]]-(ORDENES[[#This Row],[Ganancias]])</f>
        <v>35.040000000000006</v>
      </c>
    </row>
    <row r="6590" spans="1:28" x14ac:dyDescent="0.35">
      <c r="A6590" t="s">
        <v>7715</v>
      </c>
      <c r="B6590" t="s">
        <v>80</v>
      </c>
      <c r="C6590" t="s">
        <v>1</v>
      </c>
      <c r="D6590" t="s">
        <v>2587</v>
      </c>
      <c r="E6590" t="s">
        <v>41</v>
      </c>
      <c r="F6590" s="1">
        <v>43351</v>
      </c>
      <c r="G6590" t="s">
        <v>7598</v>
      </c>
      <c r="H6590" t="s">
        <v>6919</v>
      </c>
      <c r="I6590">
        <v>10009</v>
      </c>
      <c r="J6590" t="s">
        <v>2630</v>
      </c>
      <c r="K6590" t="s">
        <v>1887</v>
      </c>
      <c r="L6590" t="s">
        <v>1882</v>
      </c>
      <c r="M6590" s="1">
        <v>43356</v>
      </c>
      <c r="N6590" t="s">
        <v>1869</v>
      </c>
      <c r="O6590" t="s">
        <v>7623</v>
      </c>
      <c r="P6590" t="s">
        <v>1897</v>
      </c>
      <c r="Q6590" t="s">
        <v>7623</v>
      </c>
      <c r="R6590" t="s">
        <v>1864</v>
      </c>
      <c r="S6590">
        <v>3</v>
      </c>
      <c r="T6590" s="2">
        <v>0.1</v>
      </c>
      <c r="U6590" s="5">
        <v>13.44</v>
      </c>
      <c r="V6590" s="5">
        <f>ORDENES[[#This Row],[Ventas sin descuento]]-ORDENES[[#This Row],[costos estimados]]</f>
        <v>32.635555555555555</v>
      </c>
      <c r="W6590">
        <v>2</v>
      </c>
      <c r="X6590" s="5">
        <v>172.76</v>
      </c>
      <c r="Y6590" s="5">
        <f>ORDENES[[#This Row],[Ventas Originales (con descuento)]]/(1-ORDENES[[#This Row],[Descuento]])</f>
        <v>191.95555555555555</v>
      </c>
      <c r="Z6590" s="5">
        <f>ORDENES[[#This Row],[Ventas Originales (con descuento)]]/ORDENES[[#This Row],[Cantidad]]/(1-ORDENES[[#This Row],[Descuento]])</f>
        <v>95.977777777777774</v>
      </c>
      <c r="AA6590" s="5">
        <f>ORDENES[[#This Row],[Ventas Originales (con descuento)]]/ORDENES[[#This Row],[Cantidad]]</f>
        <v>86.38</v>
      </c>
      <c r="AB6590" s="5">
        <f>ORDENES[[#This Row],[Ventas Originales (con descuento)]]-(ORDENES[[#This Row],[Ganancias]])</f>
        <v>159.32</v>
      </c>
    </row>
    <row r="6591" spans="1:28" x14ac:dyDescent="0.35">
      <c r="A6591" t="s">
        <v>7715</v>
      </c>
      <c r="B6591" t="s">
        <v>80</v>
      </c>
      <c r="C6591" t="s">
        <v>1</v>
      </c>
      <c r="D6591" t="s">
        <v>2426</v>
      </c>
      <c r="E6591" t="s">
        <v>41</v>
      </c>
      <c r="F6591" s="1">
        <v>44055</v>
      </c>
      <c r="G6591" t="s">
        <v>7613</v>
      </c>
      <c r="H6591" t="s">
        <v>6920</v>
      </c>
      <c r="I6591">
        <v>10011</v>
      </c>
      <c r="J6591" t="s">
        <v>1533</v>
      </c>
      <c r="K6591" t="s">
        <v>1887</v>
      </c>
      <c r="L6591" t="s">
        <v>1882</v>
      </c>
      <c r="M6591" s="1">
        <v>44059</v>
      </c>
      <c r="N6591" t="s">
        <v>1869</v>
      </c>
      <c r="O6591" t="s">
        <v>7623</v>
      </c>
      <c r="P6591" t="s">
        <v>1897</v>
      </c>
      <c r="Q6591" t="s">
        <v>7623</v>
      </c>
      <c r="R6591" t="s">
        <v>1864</v>
      </c>
      <c r="S6591">
        <v>3</v>
      </c>
      <c r="T6591" s="2">
        <v>0.1</v>
      </c>
      <c r="U6591" s="5">
        <v>-8.1</v>
      </c>
      <c r="V6591" s="5">
        <f>ORDENES[[#This Row],[Ventas sin descuento]]-ORDENES[[#This Row],[costos estimados]]</f>
        <v>8.0955555555555634</v>
      </c>
      <c r="W6591">
        <v>2</v>
      </c>
      <c r="X6591" s="5">
        <v>145.76</v>
      </c>
      <c r="Y6591" s="5">
        <f>ORDENES[[#This Row],[Ventas Originales (con descuento)]]/(1-ORDENES[[#This Row],[Descuento]])</f>
        <v>161.95555555555555</v>
      </c>
      <c r="Z6591" s="5">
        <f>ORDENES[[#This Row],[Ventas Originales (con descuento)]]/ORDENES[[#This Row],[Cantidad]]/(1-ORDENES[[#This Row],[Descuento]])</f>
        <v>80.977777777777774</v>
      </c>
      <c r="AA6591" s="5">
        <f>ORDENES[[#This Row],[Ventas Originales (con descuento)]]/ORDENES[[#This Row],[Cantidad]]</f>
        <v>72.88</v>
      </c>
      <c r="AB6591" s="5">
        <f>ORDENES[[#This Row],[Ventas Originales (con descuento)]]-(ORDENES[[#This Row],[Ganancias]])</f>
        <v>153.85999999999999</v>
      </c>
    </row>
    <row r="6592" spans="1:28" x14ac:dyDescent="0.35">
      <c r="A6592" t="s">
        <v>7715</v>
      </c>
      <c r="B6592" t="s">
        <v>80</v>
      </c>
      <c r="C6592" t="s">
        <v>1</v>
      </c>
      <c r="D6592" t="s">
        <v>203</v>
      </c>
      <c r="E6592" t="s">
        <v>102</v>
      </c>
      <c r="F6592" s="1">
        <v>43418</v>
      </c>
      <c r="G6592" t="s">
        <v>7613</v>
      </c>
      <c r="H6592" t="s">
        <v>6921</v>
      </c>
      <c r="I6592">
        <v>10011</v>
      </c>
      <c r="J6592" t="s">
        <v>2444</v>
      </c>
      <c r="K6592" t="s">
        <v>1887</v>
      </c>
      <c r="L6592" t="s">
        <v>1882</v>
      </c>
      <c r="M6592" s="1">
        <v>43422</v>
      </c>
      <c r="N6592" t="s">
        <v>1869</v>
      </c>
      <c r="O6592" t="s">
        <v>7623</v>
      </c>
      <c r="P6592" t="s">
        <v>1897</v>
      </c>
      <c r="Q6592" t="s">
        <v>7623</v>
      </c>
      <c r="R6592" t="s">
        <v>1864</v>
      </c>
      <c r="S6592">
        <v>3</v>
      </c>
      <c r="T6592" s="2">
        <v>0.1</v>
      </c>
      <c r="U6592" s="5">
        <v>14.62</v>
      </c>
      <c r="V6592" s="5">
        <f>ORDENES[[#This Row],[Ventas sin descuento]]-ORDENES[[#This Row],[costos estimados]]</f>
        <v>22.315555555555555</v>
      </c>
      <c r="W6592">
        <v>2</v>
      </c>
      <c r="X6592" s="5">
        <v>69.260000000000005</v>
      </c>
      <c r="Y6592" s="5">
        <f>ORDENES[[#This Row],[Ventas Originales (con descuento)]]/(1-ORDENES[[#This Row],[Descuento]])</f>
        <v>76.955555555555563</v>
      </c>
      <c r="Z6592" s="5">
        <f>ORDENES[[#This Row],[Ventas Originales (con descuento)]]/ORDENES[[#This Row],[Cantidad]]/(1-ORDENES[[#This Row],[Descuento]])</f>
        <v>38.477777777777781</v>
      </c>
      <c r="AA6592" s="5">
        <f>ORDENES[[#This Row],[Ventas Originales (con descuento)]]/ORDENES[[#This Row],[Cantidad]]</f>
        <v>34.630000000000003</v>
      </c>
      <c r="AB6592" s="5">
        <f>ORDENES[[#This Row],[Ventas Originales (con descuento)]]-(ORDENES[[#This Row],[Ganancias]])</f>
        <v>54.640000000000008</v>
      </c>
    </row>
    <row r="6593" spans="1:28" x14ac:dyDescent="0.35">
      <c r="A6593" t="s">
        <v>7715</v>
      </c>
      <c r="B6593" t="s">
        <v>80</v>
      </c>
      <c r="C6593" t="s">
        <v>1</v>
      </c>
      <c r="D6593" t="s">
        <v>517</v>
      </c>
      <c r="E6593" t="s">
        <v>41</v>
      </c>
      <c r="F6593" s="1">
        <v>43714</v>
      </c>
      <c r="G6593" t="s">
        <v>7598</v>
      </c>
      <c r="H6593" t="s">
        <v>6922</v>
      </c>
      <c r="I6593">
        <v>10024</v>
      </c>
      <c r="J6593" t="s">
        <v>7647</v>
      </c>
      <c r="K6593" t="s">
        <v>1887</v>
      </c>
      <c r="L6593" t="s">
        <v>1882</v>
      </c>
      <c r="M6593" s="1">
        <v>43721</v>
      </c>
      <c r="N6593" t="s">
        <v>1869</v>
      </c>
      <c r="O6593" t="s">
        <v>7623</v>
      </c>
      <c r="P6593" t="s">
        <v>1897</v>
      </c>
      <c r="Q6593" t="s">
        <v>7623</v>
      </c>
      <c r="R6593" t="s">
        <v>1864</v>
      </c>
      <c r="S6593">
        <v>5</v>
      </c>
      <c r="T6593" s="2">
        <v>0.1</v>
      </c>
      <c r="U6593" s="5">
        <v>60.39</v>
      </c>
      <c r="V6593" s="5">
        <f>ORDENES[[#This Row],[Ventas sin descuento]]-ORDENES[[#This Row],[costos estimados]]</f>
        <v>90.585555555555516</v>
      </c>
      <c r="W6593">
        <v>2</v>
      </c>
      <c r="X6593" s="5">
        <v>271.76</v>
      </c>
      <c r="Y6593" s="5">
        <f>ORDENES[[#This Row],[Ventas Originales (con descuento)]]/(1-ORDENES[[#This Row],[Descuento]])</f>
        <v>301.95555555555552</v>
      </c>
      <c r="Z6593" s="5">
        <f>ORDENES[[#This Row],[Ventas Originales (con descuento)]]/ORDENES[[#This Row],[Cantidad]]/(1-ORDENES[[#This Row],[Descuento]])</f>
        <v>150.97777777777776</v>
      </c>
      <c r="AA6593" s="5">
        <f>ORDENES[[#This Row],[Ventas Originales (con descuento)]]/ORDENES[[#This Row],[Cantidad]]</f>
        <v>135.88</v>
      </c>
      <c r="AB6593" s="5">
        <f>ORDENES[[#This Row],[Ventas Originales (con descuento)]]-(ORDENES[[#This Row],[Ganancias]])</f>
        <v>211.37</v>
      </c>
    </row>
    <row r="6594" spans="1:28" x14ac:dyDescent="0.35">
      <c r="A6594" t="s">
        <v>7715</v>
      </c>
      <c r="B6594" t="s">
        <v>80</v>
      </c>
      <c r="C6594" t="s">
        <v>1</v>
      </c>
      <c r="D6594" t="s">
        <v>2897</v>
      </c>
      <c r="E6594" t="s">
        <v>394</v>
      </c>
      <c r="F6594" s="1">
        <v>43947</v>
      </c>
      <c r="G6594" t="s">
        <v>7613</v>
      </c>
      <c r="H6594" t="s">
        <v>6923</v>
      </c>
      <c r="I6594">
        <v>10009</v>
      </c>
      <c r="J6594" t="s">
        <v>7700</v>
      </c>
      <c r="K6594" t="s">
        <v>1887</v>
      </c>
      <c r="L6594" t="s">
        <v>1882</v>
      </c>
      <c r="M6594" s="1">
        <v>43952</v>
      </c>
      <c r="N6594" t="s">
        <v>1869</v>
      </c>
      <c r="O6594" t="s">
        <v>7623</v>
      </c>
      <c r="P6594" t="s">
        <v>1897</v>
      </c>
      <c r="Q6594" t="s">
        <v>7623</v>
      </c>
      <c r="R6594" t="s">
        <v>1864</v>
      </c>
      <c r="S6594">
        <v>3</v>
      </c>
      <c r="T6594" s="2">
        <v>0.1</v>
      </c>
      <c r="U6594" s="5">
        <v>62.78</v>
      </c>
      <c r="V6594" s="5">
        <f>ORDENES[[#This Row],[Ventas sin descuento]]-ORDENES[[#This Row],[costos estimados]]</f>
        <v>111.0744444444444</v>
      </c>
      <c r="W6594">
        <v>3</v>
      </c>
      <c r="X6594" s="5">
        <v>434.65</v>
      </c>
      <c r="Y6594" s="5">
        <f>ORDENES[[#This Row],[Ventas Originales (con descuento)]]/(1-ORDENES[[#This Row],[Descuento]])</f>
        <v>482.9444444444444</v>
      </c>
      <c r="Z6594" s="5">
        <f>ORDENES[[#This Row],[Ventas Originales (con descuento)]]/ORDENES[[#This Row],[Cantidad]]/(1-ORDENES[[#This Row],[Descuento]])</f>
        <v>160.98148148148147</v>
      </c>
      <c r="AA6594" s="5">
        <f>ORDENES[[#This Row],[Ventas Originales (con descuento)]]/ORDENES[[#This Row],[Cantidad]]</f>
        <v>144.88333333333333</v>
      </c>
      <c r="AB6594" s="5">
        <f>ORDENES[[#This Row],[Ventas Originales (con descuento)]]-(ORDENES[[#This Row],[Ganancias]])</f>
        <v>371.87</v>
      </c>
    </row>
    <row r="6595" spans="1:28" x14ac:dyDescent="0.35">
      <c r="A6595" t="s">
        <v>7715</v>
      </c>
      <c r="B6595" t="s">
        <v>2285</v>
      </c>
      <c r="C6595" t="s">
        <v>1</v>
      </c>
      <c r="D6595" t="s">
        <v>2690</v>
      </c>
      <c r="E6595" t="s">
        <v>18</v>
      </c>
      <c r="F6595" s="1">
        <v>44374</v>
      </c>
      <c r="G6595" t="s">
        <v>7613</v>
      </c>
      <c r="H6595" t="s">
        <v>6924</v>
      </c>
      <c r="I6595">
        <v>13601</v>
      </c>
      <c r="J6595" t="s">
        <v>1594</v>
      </c>
      <c r="K6595" t="s">
        <v>1887</v>
      </c>
      <c r="L6595" t="s">
        <v>1882</v>
      </c>
      <c r="M6595" s="1">
        <v>44381</v>
      </c>
      <c r="N6595" t="s">
        <v>1869</v>
      </c>
      <c r="O6595" t="s">
        <v>7623</v>
      </c>
      <c r="P6595" t="s">
        <v>1897</v>
      </c>
      <c r="Q6595" t="s">
        <v>7623</v>
      </c>
      <c r="R6595" t="s">
        <v>1864</v>
      </c>
      <c r="S6595">
        <v>5</v>
      </c>
      <c r="T6595" s="2">
        <v>0.1</v>
      </c>
      <c r="U6595" s="5">
        <v>31.94</v>
      </c>
      <c r="V6595" s="5">
        <f>ORDENES[[#This Row],[Ventas sin descuento]]-ORDENES[[#This Row],[costos estimados]]</f>
        <v>53.234444444444449</v>
      </c>
      <c r="W6595">
        <v>3</v>
      </c>
      <c r="X6595" s="5">
        <v>191.65</v>
      </c>
      <c r="Y6595" s="5">
        <f>ORDENES[[#This Row],[Ventas Originales (con descuento)]]/(1-ORDENES[[#This Row],[Descuento]])</f>
        <v>212.94444444444446</v>
      </c>
      <c r="Z6595" s="5">
        <f>ORDENES[[#This Row],[Ventas Originales (con descuento)]]/ORDENES[[#This Row],[Cantidad]]/(1-ORDENES[[#This Row],[Descuento]])</f>
        <v>70.981481481481481</v>
      </c>
      <c r="AA6595" s="5">
        <f>ORDENES[[#This Row],[Ventas Originales (con descuento)]]/ORDENES[[#This Row],[Cantidad]]</f>
        <v>63.883333333333333</v>
      </c>
      <c r="AB6595" s="5">
        <f>ORDENES[[#This Row],[Ventas Originales (con descuento)]]-(ORDENES[[#This Row],[Ganancias]])</f>
        <v>159.71</v>
      </c>
    </row>
    <row r="6596" spans="1:28" x14ac:dyDescent="0.35">
      <c r="A6596" t="s">
        <v>7715</v>
      </c>
      <c r="B6596" t="s">
        <v>80</v>
      </c>
      <c r="C6596" t="s">
        <v>1</v>
      </c>
      <c r="D6596" t="s">
        <v>671</v>
      </c>
      <c r="E6596" t="s">
        <v>41</v>
      </c>
      <c r="F6596" s="1">
        <v>43461</v>
      </c>
      <c r="G6596" t="s">
        <v>7613</v>
      </c>
      <c r="H6596" t="s">
        <v>6925</v>
      </c>
      <c r="I6596">
        <v>10011</v>
      </c>
      <c r="J6596" t="s">
        <v>1356</v>
      </c>
      <c r="K6596" t="s">
        <v>1887</v>
      </c>
      <c r="L6596" t="s">
        <v>1882</v>
      </c>
      <c r="M6596" s="1">
        <v>43465</v>
      </c>
      <c r="N6596" t="s">
        <v>1869</v>
      </c>
      <c r="O6596" t="s">
        <v>7623</v>
      </c>
      <c r="P6596" t="s">
        <v>1897</v>
      </c>
      <c r="Q6596" t="s">
        <v>7623</v>
      </c>
      <c r="R6596" t="s">
        <v>1864</v>
      </c>
      <c r="S6596">
        <v>3</v>
      </c>
      <c r="T6596" s="2">
        <v>0.1</v>
      </c>
      <c r="U6596" s="5">
        <v>161.97</v>
      </c>
      <c r="V6596" s="5">
        <f>ORDENES[[#This Row],[Ventas sin descuento]]-ORDENES[[#This Row],[costos estimados]]</f>
        <v>247.21555555555551</v>
      </c>
      <c r="W6596">
        <v>14</v>
      </c>
      <c r="X6596" s="5">
        <v>767.21</v>
      </c>
      <c r="Y6596" s="5">
        <f>ORDENES[[#This Row],[Ventas Originales (con descuento)]]/(1-ORDENES[[#This Row],[Descuento]])</f>
        <v>852.45555555555552</v>
      </c>
      <c r="Z6596" s="5">
        <f>ORDENES[[#This Row],[Ventas Originales (con descuento)]]/ORDENES[[#This Row],[Cantidad]]/(1-ORDENES[[#This Row],[Descuento]])</f>
        <v>60.889682539682539</v>
      </c>
      <c r="AA6596" s="5">
        <f>ORDENES[[#This Row],[Ventas Originales (con descuento)]]/ORDENES[[#This Row],[Cantidad]]</f>
        <v>54.800714285714285</v>
      </c>
      <c r="AB6596" s="5">
        <f>ORDENES[[#This Row],[Ventas Originales (con descuento)]]-(ORDENES[[#This Row],[Ganancias]])</f>
        <v>605.24</v>
      </c>
    </row>
    <row r="6597" spans="1:28" x14ac:dyDescent="0.35">
      <c r="A6597" t="s">
        <v>7715</v>
      </c>
      <c r="B6597" t="s">
        <v>543</v>
      </c>
      <c r="C6597" t="s">
        <v>1</v>
      </c>
      <c r="D6597" t="s">
        <v>3560</v>
      </c>
      <c r="E6597" t="s">
        <v>381</v>
      </c>
      <c r="F6597" s="1">
        <v>44265</v>
      </c>
      <c r="G6597" t="s">
        <v>7613</v>
      </c>
      <c r="H6597" t="s">
        <v>6926</v>
      </c>
      <c r="I6597">
        <v>19013</v>
      </c>
      <c r="J6597" t="s">
        <v>2468</v>
      </c>
      <c r="K6597" t="s">
        <v>1887</v>
      </c>
      <c r="L6597" t="s">
        <v>1882</v>
      </c>
      <c r="M6597" s="1">
        <v>44269</v>
      </c>
      <c r="N6597" t="s">
        <v>1869</v>
      </c>
      <c r="O6597" t="s">
        <v>7623</v>
      </c>
      <c r="P6597" t="s">
        <v>1888</v>
      </c>
      <c r="Q6597" t="s">
        <v>7623</v>
      </c>
      <c r="R6597" t="s">
        <v>1873</v>
      </c>
      <c r="S6597">
        <v>3</v>
      </c>
      <c r="T6597" s="2">
        <v>0.2</v>
      </c>
      <c r="U6597" s="5">
        <v>0.5</v>
      </c>
      <c r="V6597" s="5">
        <f>ORDENES[[#This Row],[Ventas sin descuento]]-ORDENES[[#This Row],[costos estimados]]</f>
        <v>2.1749999999999998</v>
      </c>
      <c r="W6597">
        <v>1</v>
      </c>
      <c r="X6597" s="5">
        <v>6.7</v>
      </c>
      <c r="Y6597" s="5">
        <f>ORDENES[[#This Row],[Ventas Originales (con descuento)]]/(1-ORDENES[[#This Row],[Descuento]])</f>
        <v>8.375</v>
      </c>
      <c r="Z6597" s="5">
        <f>ORDENES[[#This Row],[Ventas Originales (con descuento)]]/ORDENES[[#This Row],[Cantidad]]/(1-ORDENES[[#This Row],[Descuento]])</f>
        <v>8.375</v>
      </c>
      <c r="AA6597" s="5">
        <f>ORDENES[[#This Row],[Ventas Originales (con descuento)]]/ORDENES[[#This Row],[Cantidad]]</f>
        <v>6.7</v>
      </c>
      <c r="AB6597" s="5">
        <f>ORDENES[[#This Row],[Ventas Originales (con descuento)]]-(ORDENES[[#This Row],[Ganancias]])</f>
        <v>6.2</v>
      </c>
    </row>
    <row r="6598" spans="1:28" x14ac:dyDescent="0.35">
      <c r="A6598" t="s">
        <v>7715</v>
      </c>
      <c r="B6598" t="s">
        <v>39</v>
      </c>
      <c r="C6598" t="s">
        <v>1</v>
      </c>
      <c r="D6598" t="s">
        <v>2361</v>
      </c>
      <c r="E6598" t="s">
        <v>497</v>
      </c>
      <c r="F6598" s="1">
        <v>43560</v>
      </c>
      <c r="G6598" t="s">
        <v>7613</v>
      </c>
      <c r="H6598" t="s">
        <v>6927</v>
      </c>
      <c r="I6598">
        <v>19143</v>
      </c>
      <c r="J6598" t="s">
        <v>3132</v>
      </c>
      <c r="K6598" t="s">
        <v>1887</v>
      </c>
      <c r="L6598" t="s">
        <v>1882</v>
      </c>
      <c r="M6598" s="1">
        <v>43565</v>
      </c>
      <c r="N6598" t="s">
        <v>1869</v>
      </c>
      <c r="O6598" t="s">
        <v>7623</v>
      </c>
      <c r="P6598" t="s">
        <v>1888</v>
      </c>
      <c r="Q6598" t="s">
        <v>7623</v>
      </c>
      <c r="R6598" t="s">
        <v>1873</v>
      </c>
      <c r="S6598">
        <v>3</v>
      </c>
      <c r="T6598" s="2">
        <v>0.2</v>
      </c>
      <c r="U6598" s="5">
        <v>2.37</v>
      </c>
      <c r="V6598" s="5">
        <f>ORDENES[[#This Row],[Ventas sin descuento]]-ORDENES[[#This Row],[costos estimados]]</f>
        <v>4.2649999999999997</v>
      </c>
      <c r="W6598">
        <v>1</v>
      </c>
      <c r="X6598" s="5">
        <v>7.58</v>
      </c>
      <c r="Y6598" s="5">
        <f>ORDENES[[#This Row],[Ventas Originales (con descuento)]]/(1-ORDENES[[#This Row],[Descuento]])</f>
        <v>9.4749999999999996</v>
      </c>
      <c r="Z6598" s="5">
        <f>ORDENES[[#This Row],[Ventas Originales (con descuento)]]/ORDENES[[#This Row],[Cantidad]]/(1-ORDENES[[#This Row],[Descuento]])</f>
        <v>9.4749999999999996</v>
      </c>
      <c r="AA6598" s="5">
        <f>ORDENES[[#This Row],[Ventas Originales (con descuento)]]/ORDENES[[#This Row],[Cantidad]]</f>
        <v>7.58</v>
      </c>
      <c r="AB6598" s="5">
        <f>ORDENES[[#This Row],[Ventas Originales (con descuento)]]-(ORDENES[[#This Row],[Ganancias]])</f>
        <v>5.21</v>
      </c>
    </row>
    <row r="6599" spans="1:28" x14ac:dyDescent="0.35">
      <c r="A6599" t="s">
        <v>7715</v>
      </c>
      <c r="B6599" t="s">
        <v>543</v>
      </c>
      <c r="C6599" t="s">
        <v>1</v>
      </c>
      <c r="D6599" t="s">
        <v>3560</v>
      </c>
      <c r="E6599" t="s">
        <v>48</v>
      </c>
      <c r="F6599" s="1">
        <v>44265</v>
      </c>
      <c r="G6599" t="s">
        <v>7613</v>
      </c>
      <c r="H6599" t="s">
        <v>6926</v>
      </c>
      <c r="I6599">
        <v>19013</v>
      </c>
      <c r="J6599" t="s">
        <v>3301</v>
      </c>
      <c r="K6599" t="s">
        <v>1887</v>
      </c>
      <c r="L6599" t="s">
        <v>1882</v>
      </c>
      <c r="M6599" s="1">
        <v>44269</v>
      </c>
      <c r="N6599" t="s">
        <v>1869</v>
      </c>
      <c r="O6599" t="s">
        <v>7623</v>
      </c>
      <c r="P6599" t="s">
        <v>1888</v>
      </c>
      <c r="Q6599" t="s">
        <v>7623</v>
      </c>
      <c r="R6599" t="s">
        <v>1873</v>
      </c>
      <c r="S6599">
        <v>3</v>
      </c>
      <c r="T6599" s="2">
        <v>0.2</v>
      </c>
      <c r="U6599" s="5">
        <v>11.52</v>
      </c>
      <c r="V6599" s="5">
        <f>ORDENES[[#This Row],[Ventas sin descuento]]-ORDENES[[#This Row],[costos estimados]]</f>
        <v>22.487499999999997</v>
      </c>
      <c r="W6599">
        <v>2</v>
      </c>
      <c r="X6599" s="5">
        <v>43.87</v>
      </c>
      <c r="Y6599" s="5">
        <f>ORDENES[[#This Row],[Ventas Originales (con descuento)]]/(1-ORDENES[[#This Row],[Descuento]])</f>
        <v>54.837499999999991</v>
      </c>
      <c r="Z6599" s="5">
        <f>ORDENES[[#This Row],[Ventas Originales (con descuento)]]/ORDENES[[#This Row],[Cantidad]]/(1-ORDENES[[#This Row],[Descuento]])</f>
        <v>27.418749999999996</v>
      </c>
      <c r="AA6599" s="5">
        <f>ORDENES[[#This Row],[Ventas Originales (con descuento)]]/ORDENES[[#This Row],[Cantidad]]</f>
        <v>21.934999999999999</v>
      </c>
      <c r="AB6599" s="5">
        <f>ORDENES[[#This Row],[Ventas Originales (con descuento)]]-(ORDENES[[#This Row],[Ganancias]])</f>
        <v>32.349999999999994</v>
      </c>
    </row>
    <row r="6600" spans="1:28" x14ac:dyDescent="0.35">
      <c r="A6600" t="s">
        <v>7715</v>
      </c>
      <c r="B6600" t="s">
        <v>39</v>
      </c>
      <c r="C6600" t="s">
        <v>1</v>
      </c>
      <c r="D6600" t="s">
        <v>2829</v>
      </c>
      <c r="E6600" t="s">
        <v>18</v>
      </c>
      <c r="F6600" s="1">
        <v>43742</v>
      </c>
      <c r="G6600" t="s">
        <v>7598</v>
      </c>
      <c r="H6600" t="s">
        <v>6928</v>
      </c>
      <c r="I6600">
        <v>19134</v>
      </c>
      <c r="J6600" t="s">
        <v>2498</v>
      </c>
      <c r="K6600" t="s">
        <v>1887</v>
      </c>
      <c r="L6600" t="s">
        <v>1882</v>
      </c>
      <c r="M6600" s="1">
        <v>43747</v>
      </c>
      <c r="N6600" t="s">
        <v>1869</v>
      </c>
      <c r="O6600" t="s">
        <v>7623</v>
      </c>
      <c r="P6600" t="s">
        <v>1888</v>
      </c>
      <c r="Q6600" t="s">
        <v>7623</v>
      </c>
      <c r="R6600" t="s">
        <v>1873</v>
      </c>
      <c r="S6600">
        <v>3</v>
      </c>
      <c r="T6600" s="2">
        <v>0.2</v>
      </c>
      <c r="U6600" s="5">
        <v>6.49</v>
      </c>
      <c r="V6600" s="5">
        <f>ORDENES[[#This Row],[Ventas sin descuento]]-ORDENES[[#This Row],[costos estimados]]</f>
        <v>22.725000000000001</v>
      </c>
      <c r="W6600">
        <v>3</v>
      </c>
      <c r="X6600" s="5">
        <v>64.94</v>
      </c>
      <c r="Y6600" s="5">
        <f>ORDENES[[#This Row],[Ventas Originales (con descuento)]]/(1-ORDENES[[#This Row],[Descuento]])</f>
        <v>81.174999999999997</v>
      </c>
      <c r="Z6600" s="5">
        <f>ORDENES[[#This Row],[Ventas Originales (con descuento)]]/ORDENES[[#This Row],[Cantidad]]/(1-ORDENES[[#This Row],[Descuento]])</f>
        <v>27.05833333333333</v>
      </c>
      <c r="AA6600" s="5">
        <f>ORDENES[[#This Row],[Ventas Originales (con descuento)]]/ORDENES[[#This Row],[Cantidad]]</f>
        <v>21.646666666666665</v>
      </c>
      <c r="AB6600" s="5">
        <f>ORDENES[[#This Row],[Ventas Originales (con descuento)]]-(ORDENES[[#This Row],[Ganancias]])</f>
        <v>58.449999999999996</v>
      </c>
    </row>
    <row r="6601" spans="1:28" x14ac:dyDescent="0.35">
      <c r="A6601" t="s">
        <v>7715</v>
      </c>
      <c r="B6601" t="s">
        <v>39</v>
      </c>
      <c r="C6601" t="s">
        <v>1</v>
      </c>
      <c r="D6601" t="s">
        <v>502</v>
      </c>
      <c r="E6601" t="s">
        <v>101</v>
      </c>
      <c r="F6601" s="1">
        <v>44308</v>
      </c>
      <c r="G6601" t="s">
        <v>7613</v>
      </c>
      <c r="H6601" t="s">
        <v>6929</v>
      </c>
      <c r="I6601">
        <v>19140</v>
      </c>
      <c r="J6601" t="s">
        <v>3262</v>
      </c>
      <c r="K6601" t="s">
        <v>1887</v>
      </c>
      <c r="L6601" t="s">
        <v>1882</v>
      </c>
      <c r="M6601" s="1">
        <v>44312</v>
      </c>
      <c r="N6601" t="s">
        <v>1869</v>
      </c>
      <c r="O6601" t="s">
        <v>7623</v>
      </c>
      <c r="P6601" t="s">
        <v>1888</v>
      </c>
      <c r="Q6601" t="s">
        <v>7623</v>
      </c>
      <c r="R6601" t="s">
        <v>1873</v>
      </c>
      <c r="S6601">
        <v>3</v>
      </c>
      <c r="T6601" s="2">
        <v>0.2</v>
      </c>
      <c r="U6601" s="5">
        <v>0</v>
      </c>
      <c r="V6601" s="5">
        <f>ORDENES[[#This Row],[Ventas sin descuento]]-ORDENES[[#This Row],[costos estimados]]</f>
        <v>63.587500000000006</v>
      </c>
      <c r="W6601">
        <v>3</v>
      </c>
      <c r="X6601" s="5">
        <v>254.35</v>
      </c>
      <c r="Y6601" s="5">
        <f>ORDENES[[#This Row],[Ventas Originales (con descuento)]]/(1-ORDENES[[#This Row],[Descuento]])</f>
        <v>317.9375</v>
      </c>
      <c r="Z6601" s="5">
        <f>ORDENES[[#This Row],[Ventas Originales (con descuento)]]/ORDENES[[#This Row],[Cantidad]]/(1-ORDENES[[#This Row],[Descuento]])</f>
        <v>105.97916666666666</v>
      </c>
      <c r="AA6601" s="5">
        <f>ORDENES[[#This Row],[Ventas Originales (con descuento)]]/ORDENES[[#This Row],[Cantidad]]</f>
        <v>84.783333333333331</v>
      </c>
      <c r="AB6601" s="5">
        <f>ORDENES[[#This Row],[Ventas Originales (con descuento)]]-(ORDENES[[#This Row],[Ganancias]])</f>
        <v>254.35</v>
      </c>
    </row>
    <row r="6602" spans="1:28" x14ac:dyDescent="0.35">
      <c r="A6602" t="s">
        <v>7715</v>
      </c>
      <c r="B6602" t="s">
        <v>140</v>
      </c>
      <c r="C6602" t="s">
        <v>1</v>
      </c>
      <c r="D6602" t="s">
        <v>2228</v>
      </c>
      <c r="E6602" t="s">
        <v>2229</v>
      </c>
      <c r="F6602" s="1">
        <v>43213</v>
      </c>
      <c r="G6602" t="s">
        <v>7613</v>
      </c>
      <c r="H6602" t="s">
        <v>6930</v>
      </c>
      <c r="I6602">
        <v>43229</v>
      </c>
      <c r="J6602" t="s">
        <v>2230</v>
      </c>
      <c r="K6602" t="s">
        <v>1887</v>
      </c>
      <c r="L6602" t="s">
        <v>1882</v>
      </c>
      <c r="M6602" s="1">
        <v>43217</v>
      </c>
      <c r="N6602" t="s">
        <v>1869</v>
      </c>
      <c r="O6602" t="s">
        <v>7623</v>
      </c>
      <c r="P6602" t="s">
        <v>1907</v>
      </c>
      <c r="Q6602" t="s">
        <v>7623</v>
      </c>
      <c r="R6602" t="s">
        <v>1873</v>
      </c>
      <c r="S6602">
        <v>3</v>
      </c>
      <c r="T6602" s="2">
        <v>0.2</v>
      </c>
      <c r="U6602" s="5">
        <v>7.82</v>
      </c>
      <c r="V6602" s="5">
        <f>ORDENES[[#This Row],[Ventas sin descuento]]-ORDENES[[#This Row],[costos estimados]]</f>
        <v>13.404999999999998</v>
      </c>
      <c r="W6602">
        <v>4</v>
      </c>
      <c r="X6602" s="5">
        <v>22.34</v>
      </c>
      <c r="Y6602" s="5">
        <f>ORDENES[[#This Row],[Ventas Originales (con descuento)]]/(1-ORDENES[[#This Row],[Descuento]])</f>
        <v>27.924999999999997</v>
      </c>
      <c r="Z6602" s="5">
        <f>ORDENES[[#This Row],[Ventas Originales (con descuento)]]/ORDENES[[#This Row],[Cantidad]]/(1-ORDENES[[#This Row],[Descuento]])</f>
        <v>6.9812499999999993</v>
      </c>
      <c r="AA6602" s="5">
        <f>ORDENES[[#This Row],[Ventas Originales (con descuento)]]/ORDENES[[#This Row],[Cantidad]]</f>
        <v>5.585</v>
      </c>
      <c r="AB6602" s="5">
        <f>ORDENES[[#This Row],[Ventas Originales (con descuento)]]-(ORDENES[[#This Row],[Ganancias]])</f>
        <v>14.52</v>
      </c>
    </row>
    <row r="6603" spans="1:28" x14ac:dyDescent="0.35">
      <c r="A6603" t="s">
        <v>7715</v>
      </c>
      <c r="B6603" t="s">
        <v>39</v>
      </c>
      <c r="C6603" t="s">
        <v>1</v>
      </c>
      <c r="D6603" t="s">
        <v>2361</v>
      </c>
      <c r="E6603" t="s">
        <v>101</v>
      </c>
      <c r="F6603" s="1">
        <v>43560</v>
      </c>
      <c r="G6603" t="s">
        <v>7613</v>
      </c>
      <c r="H6603" t="s">
        <v>6927</v>
      </c>
      <c r="I6603">
        <v>19143</v>
      </c>
      <c r="J6603" t="s">
        <v>2832</v>
      </c>
      <c r="K6603" t="s">
        <v>1887</v>
      </c>
      <c r="L6603" t="s">
        <v>1882</v>
      </c>
      <c r="M6603" s="1">
        <v>43565</v>
      </c>
      <c r="N6603" t="s">
        <v>1869</v>
      </c>
      <c r="O6603" t="s">
        <v>7623</v>
      </c>
      <c r="P6603" t="s">
        <v>1888</v>
      </c>
      <c r="Q6603" t="s">
        <v>7623</v>
      </c>
      <c r="R6603" t="s">
        <v>1873</v>
      </c>
      <c r="S6603">
        <v>3</v>
      </c>
      <c r="T6603" s="2">
        <v>0.2</v>
      </c>
      <c r="U6603" s="5">
        <v>-68.39</v>
      </c>
      <c r="V6603" s="5">
        <f>ORDENES[[#This Row],[Ventas sin descuento]]-ORDENES[[#This Row],[costos estimados]]</f>
        <v>68.394999999999982</v>
      </c>
      <c r="W6603">
        <v>4</v>
      </c>
      <c r="X6603" s="5">
        <v>547.14</v>
      </c>
      <c r="Y6603" s="5">
        <f>ORDENES[[#This Row],[Ventas Originales (con descuento)]]/(1-ORDENES[[#This Row],[Descuento]])</f>
        <v>683.92499999999995</v>
      </c>
      <c r="Z6603" s="5">
        <f>ORDENES[[#This Row],[Ventas Originales (con descuento)]]/ORDENES[[#This Row],[Cantidad]]/(1-ORDENES[[#This Row],[Descuento]])</f>
        <v>170.98124999999999</v>
      </c>
      <c r="AA6603" s="5">
        <f>ORDENES[[#This Row],[Ventas Originales (con descuento)]]/ORDENES[[#This Row],[Cantidad]]</f>
        <v>136.785</v>
      </c>
      <c r="AB6603" s="5">
        <f>ORDENES[[#This Row],[Ventas Originales (con descuento)]]-(ORDENES[[#This Row],[Ganancias]])</f>
        <v>615.53</v>
      </c>
    </row>
    <row r="6604" spans="1:28" x14ac:dyDescent="0.35">
      <c r="A6604" t="s">
        <v>7715</v>
      </c>
      <c r="B6604" t="s">
        <v>39</v>
      </c>
      <c r="C6604" t="s">
        <v>1</v>
      </c>
      <c r="D6604" t="s">
        <v>149</v>
      </c>
      <c r="E6604" t="s">
        <v>11</v>
      </c>
      <c r="F6604" s="1">
        <v>43630</v>
      </c>
      <c r="G6604" t="s">
        <v>7613</v>
      </c>
      <c r="H6604" t="s">
        <v>6931</v>
      </c>
      <c r="I6604">
        <v>19120</v>
      </c>
      <c r="J6604" t="s">
        <v>2856</v>
      </c>
      <c r="K6604" t="s">
        <v>1887</v>
      </c>
      <c r="L6604" t="s">
        <v>1882</v>
      </c>
      <c r="M6604" s="1">
        <v>43634</v>
      </c>
      <c r="N6604" t="s">
        <v>1869</v>
      </c>
      <c r="O6604" t="s">
        <v>7623</v>
      </c>
      <c r="P6604" t="s">
        <v>1888</v>
      </c>
      <c r="Q6604" t="s">
        <v>7623</v>
      </c>
      <c r="R6604" t="s">
        <v>1873</v>
      </c>
      <c r="S6604">
        <v>3</v>
      </c>
      <c r="T6604" s="2">
        <v>0.2</v>
      </c>
      <c r="U6604" s="5">
        <v>5.1100000000000003</v>
      </c>
      <c r="V6604" s="5">
        <f>ORDENES[[#This Row],[Ventas sin descuento]]-ORDENES[[#This Row],[costos estimados]]</f>
        <v>17.877499999999998</v>
      </c>
      <c r="W6604">
        <v>6</v>
      </c>
      <c r="X6604" s="5">
        <v>51.07</v>
      </c>
      <c r="Y6604" s="5">
        <f>ORDENES[[#This Row],[Ventas Originales (con descuento)]]/(1-ORDENES[[#This Row],[Descuento]])</f>
        <v>63.837499999999999</v>
      </c>
      <c r="Z6604" s="5">
        <f>ORDENES[[#This Row],[Ventas Originales (con descuento)]]/ORDENES[[#This Row],[Cantidad]]/(1-ORDENES[[#This Row],[Descuento]])</f>
        <v>10.639583333333333</v>
      </c>
      <c r="AA6604" s="5">
        <f>ORDENES[[#This Row],[Ventas Originales (con descuento)]]/ORDENES[[#This Row],[Cantidad]]</f>
        <v>8.5116666666666667</v>
      </c>
      <c r="AB6604" s="5">
        <f>ORDENES[[#This Row],[Ventas Originales (con descuento)]]-(ORDENES[[#This Row],[Ganancias]])</f>
        <v>45.96</v>
      </c>
    </row>
    <row r="6605" spans="1:28" x14ac:dyDescent="0.35">
      <c r="A6605" t="s">
        <v>7715</v>
      </c>
      <c r="B6605" t="s">
        <v>614</v>
      </c>
      <c r="C6605" t="s">
        <v>1</v>
      </c>
      <c r="D6605" t="s">
        <v>3246</v>
      </c>
      <c r="E6605" t="s">
        <v>497</v>
      </c>
      <c r="F6605" s="1">
        <v>43957</v>
      </c>
      <c r="G6605" t="s">
        <v>7598</v>
      </c>
      <c r="H6605" t="s">
        <v>6932</v>
      </c>
      <c r="I6605">
        <v>44052</v>
      </c>
      <c r="J6605" t="s">
        <v>3495</v>
      </c>
      <c r="K6605" t="s">
        <v>1887</v>
      </c>
      <c r="L6605" t="s">
        <v>1882</v>
      </c>
      <c r="M6605" s="1">
        <v>43961</v>
      </c>
      <c r="N6605" t="s">
        <v>1869</v>
      </c>
      <c r="O6605" t="s">
        <v>7623</v>
      </c>
      <c r="P6605" t="s">
        <v>1907</v>
      </c>
      <c r="Q6605" t="s">
        <v>7623</v>
      </c>
      <c r="R6605" t="s">
        <v>1873</v>
      </c>
      <c r="S6605">
        <v>3</v>
      </c>
      <c r="T6605" s="2">
        <v>0.2</v>
      </c>
      <c r="U6605" s="5">
        <v>11.63</v>
      </c>
      <c r="V6605" s="5">
        <f>ORDENES[[#This Row],[Ventas sin descuento]]-ORDENES[[#This Row],[costos estimados]]</f>
        <v>25.307500000000005</v>
      </c>
      <c r="W6605">
        <v>7</v>
      </c>
      <c r="X6605" s="5">
        <v>54.71</v>
      </c>
      <c r="Y6605" s="5">
        <f>ORDENES[[#This Row],[Ventas Originales (con descuento)]]/(1-ORDENES[[#This Row],[Descuento]])</f>
        <v>68.387500000000003</v>
      </c>
      <c r="Z6605" s="5">
        <f>ORDENES[[#This Row],[Ventas Originales (con descuento)]]/ORDENES[[#This Row],[Cantidad]]/(1-ORDENES[[#This Row],[Descuento]])</f>
        <v>9.7696428571428573</v>
      </c>
      <c r="AA6605" s="5">
        <f>ORDENES[[#This Row],[Ventas Originales (con descuento)]]/ORDENES[[#This Row],[Cantidad]]</f>
        <v>7.8157142857142858</v>
      </c>
      <c r="AB6605" s="5">
        <f>ORDENES[[#This Row],[Ventas Originales (con descuento)]]-(ORDENES[[#This Row],[Ganancias]])</f>
        <v>43.08</v>
      </c>
    </row>
    <row r="6606" spans="1:28" x14ac:dyDescent="0.35">
      <c r="A6606" t="s">
        <v>7715</v>
      </c>
      <c r="B6606" t="s">
        <v>95</v>
      </c>
      <c r="C6606" t="s">
        <v>1</v>
      </c>
      <c r="D6606" t="s">
        <v>2587</v>
      </c>
      <c r="E6606" t="s">
        <v>497</v>
      </c>
      <c r="F6606" s="1">
        <v>44145</v>
      </c>
      <c r="G6606" t="s">
        <v>7598</v>
      </c>
      <c r="H6606" t="s">
        <v>6933</v>
      </c>
      <c r="I6606">
        <v>45503</v>
      </c>
      <c r="J6606" t="s">
        <v>2611</v>
      </c>
      <c r="K6606" t="s">
        <v>1887</v>
      </c>
      <c r="L6606" t="s">
        <v>1882</v>
      </c>
      <c r="M6606" s="1">
        <v>44149</v>
      </c>
      <c r="N6606" t="s">
        <v>1869</v>
      </c>
      <c r="O6606" t="s">
        <v>7623</v>
      </c>
      <c r="P6606" t="s">
        <v>1907</v>
      </c>
      <c r="Q6606" t="s">
        <v>7623</v>
      </c>
      <c r="R6606" t="s">
        <v>1873</v>
      </c>
      <c r="S6606">
        <v>3</v>
      </c>
      <c r="T6606" s="2">
        <v>0.2</v>
      </c>
      <c r="U6606" s="5">
        <v>29.66</v>
      </c>
      <c r="V6606" s="5">
        <f>ORDENES[[#This Row],[Ventas sin descuento]]-ORDENES[[#This Row],[costos estimados]]</f>
        <v>66.732499999999987</v>
      </c>
      <c r="W6606">
        <v>7</v>
      </c>
      <c r="X6606" s="5">
        <v>148.29</v>
      </c>
      <c r="Y6606" s="5">
        <f>ORDENES[[#This Row],[Ventas Originales (con descuento)]]/(1-ORDENES[[#This Row],[Descuento]])</f>
        <v>185.36249999999998</v>
      </c>
      <c r="Z6606" s="5">
        <f>ORDENES[[#This Row],[Ventas Originales (con descuento)]]/ORDENES[[#This Row],[Cantidad]]/(1-ORDENES[[#This Row],[Descuento]])</f>
        <v>26.480357142857141</v>
      </c>
      <c r="AA6606" s="5">
        <f>ORDENES[[#This Row],[Ventas Originales (con descuento)]]/ORDENES[[#This Row],[Cantidad]]</f>
        <v>21.184285714285714</v>
      </c>
      <c r="AB6606" s="5">
        <f>ORDENES[[#This Row],[Ventas Originales (con descuento)]]-(ORDENES[[#This Row],[Ganancias]])</f>
        <v>118.63</v>
      </c>
    </row>
    <row r="6607" spans="1:28" x14ac:dyDescent="0.35">
      <c r="A6607" t="s">
        <v>7715</v>
      </c>
      <c r="B6607" t="s">
        <v>140</v>
      </c>
      <c r="C6607" t="s">
        <v>1</v>
      </c>
      <c r="D6607" t="s">
        <v>211</v>
      </c>
      <c r="E6607" t="s">
        <v>1952</v>
      </c>
      <c r="F6607" s="1">
        <v>43841</v>
      </c>
      <c r="G6607" t="s">
        <v>7598</v>
      </c>
      <c r="H6607" t="s">
        <v>6934</v>
      </c>
      <c r="I6607">
        <v>43229</v>
      </c>
      <c r="J6607" t="s">
        <v>1953</v>
      </c>
      <c r="K6607" t="s">
        <v>1887</v>
      </c>
      <c r="L6607" t="s">
        <v>1882</v>
      </c>
      <c r="M6607" s="1">
        <v>43845</v>
      </c>
      <c r="N6607" t="s">
        <v>1869</v>
      </c>
      <c r="O6607" t="s">
        <v>7623</v>
      </c>
      <c r="P6607" t="s">
        <v>1907</v>
      </c>
      <c r="Q6607" t="s">
        <v>7623</v>
      </c>
      <c r="R6607" t="s">
        <v>1873</v>
      </c>
      <c r="S6607">
        <v>3</v>
      </c>
      <c r="T6607" s="2">
        <v>0.2</v>
      </c>
      <c r="U6607" s="5">
        <v>8.94</v>
      </c>
      <c r="V6607" s="5">
        <f>ORDENES[[#This Row],[Ventas sin descuento]]-ORDENES[[#This Row],[costos estimados]]</f>
        <v>22.687499999999993</v>
      </c>
      <c r="W6607">
        <v>14</v>
      </c>
      <c r="X6607" s="5">
        <v>54.99</v>
      </c>
      <c r="Y6607" s="5">
        <f>ORDENES[[#This Row],[Ventas Originales (con descuento)]]/(1-ORDENES[[#This Row],[Descuento]])</f>
        <v>68.737499999999997</v>
      </c>
      <c r="Z6607" s="5">
        <f>ORDENES[[#This Row],[Ventas Originales (con descuento)]]/ORDENES[[#This Row],[Cantidad]]/(1-ORDENES[[#This Row],[Descuento]])</f>
        <v>4.9098214285714281</v>
      </c>
      <c r="AA6607" s="5">
        <f>ORDENES[[#This Row],[Ventas Originales (con descuento)]]/ORDENES[[#This Row],[Cantidad]]</f>
        <v>3.9278571428571429</v>
      </c>
      <c r="AB6607" s="5">
        <f>ORDENES[[#This Row],[Ventas Originales (con descuento)]]-(ORDENES[[#This Row],[Ganancias]])</f>
        <v>46.050000000000004</v>
      </c>
    </row>
    <row r="6608" spans="1:28" x14ac:dyDescent="0.35">
      <c r="A6608" t="s">
        <v>7715</v>
      </c>
      <c r="B6608" t="s">
        <v>140</v>
      </c>
      <c r="C6608" t="s">
        <v>1</v>
      </c>
      <c r="D6608" t="s">
        <v>2228</v>
      </c>
      <c r="E6608" t="s">
        <v>41</v>
      </c>
      <c r="F6608" s="1">
        <v>43213</v>
      </c>
      <c r="G6608" t="s">
        <v>7613</v>
      </c>
      <c r="H6608" t="s">
        <v>6930</v>
      </c>
      <c r="I6608">
        <v>43229</v>
      </c>
      <c r="J6608" t="s">
        <v>7685</v>
      </c>
      <c r="K6608" t="s">
        <v>1887</v>
      </c>
      <c r="L6608" t="s">
        <v>1882</v>
      </c>
      <c r="M6608" s="1">
        <v>43217</v>
      </c>
      <c r="N6608" t="s">
        <v>1869</v>
      </c>
      <c r="O6608" t="s">
        <v>7623</v>
      </c>
      <c r="P6608" t="s">
        <v>1907</v>
      </c>
      <c r="Q6608" t="s">
        <v>7623</v>
      </c>
      <c r="R6608" t="s">
        <v>1864</v>
      </c>
      <c r="S6608">
        <v>3</v>
      </c>
      <c r="T6608" s="2">
        <v>0.3</v>
      </c>
      <c r="U6608" s="5">
        <v>-12.06</v>
      </c>
      <c r="V6608" s="5">
        <f>ORDENES[[#This Row],[Ventas sin descuento]]-ORDENES[[#This Row],[costos estimados]]</f>
        <v>108.52714285714291</v>
      </c>
      <c r="W6608">
        <v>2</v>
      </c>
      <c r="X6608" s="5">
        <v>281.37</v>
      </c>
      <c r="Y6608" s="5">
        <f>ORDENES[[#This Row],[Ventas Originales (con descuento)]]/(1-ORDENES[[#This Row],[Descuento]])</f>
        <v>401.95714285714291</v>
      </c>
      <c r="Z6608" s="5">
        <f>ORDENES[[#This Row],[Ventas Originales (con descuento)]]/ORDENES[[#This Row],[Cantidad]]/(1-ORDENES[[#This Row],[Descuento]])</f>
        <v>200.97857142857146</v>
      </c>
      <c r="AA6608" s="5">
        <f>ORDENES[[#This Row],[Ventas Originales (con descuento)]]/ORDENES[[#This Row],[Cantidad]]</f>
        <v>140.685</v>
      </c>
      <c r="AB6608" s="5">
        <f>ORDENES[[#This Row],[Ventas Originales (con descuento)]]-(ORDENES[[#This Row],[Ganancias]])</f>
        <v>293.43</v>
      </c>
    </row>
    <row r="6609" spans="1:28" x14ac:dyDescent="0.35">
      <c r="A6609" t="s">
        <v>7715</v>
      </c>
      <c r="B6609" t="s">
        <v>140</v>
      </c>
      <c r="C6609" t="s">
        <v>1</v>
      </c>
      <c r="D6609" t="s">
        <v>2228</v>
      </c>
      <c r="E6609" t="s">
        <v>41</v>
      </c>
      <c r="F6609" s="1">
        <v>43213</v>
      </c>
      <c r="G6609" t="s">
        <v>7613</v>
      </c>
      <c r="H6609" t="s">
        <v>6930</v>
      </c>
      <c r="I6609">
        <v>43229</v>
      </c>
      <c r="J6609" t="s">
        <v>7685</v>
      </c>
      <c r="K6609" t="s">
        <v>1887</v>
      </c>
      <c r="L6609" t="s">
        <v>1882</v>
      </c>
      <c r="M6609" s="1">
        <v>43217</v>
      </c>
      <c r="N6609" t="s">
        <v>1869</v>
      </c>
      <c r="O6609" t="s">
        <v>7623</v>
      </c>
      <c r="P6609" t="s">
        <v>1907</v>
      </c>
      <c r="Q6609" t="s">
        <v>7623</v>
      </c>
      <c r="R6609" t="s">
        <v>1864</v>
      </c>
      <c r="S6609">
        <v>3</v>
      </c>
      <c r="T6609" s="2">
        <v>0.3</v>
      </c>
      <c r="U6609" s="5">
        <v>-12.06</v>
      </c>
      <c r="V6609" s="5">
        <f>ORDENES[[#This Row],[Ventas sin descuento]]-ORDENES[[#This Row],[costos estimados]]</f>
        <v>108.52714285714291</v>
      </c>
      <c r="W6609">
        <v>2</v>
      </c>
      <c r="X6609" s="5">
        <v>281.37</v>
      </c>
      <c r="Y6609" s="5">
        <f>ORDENES[[#This Row],[Ventas Originales (con descuento)]]/(1-ORDENES[[#This Row],[Descuento]])</f>
        <v>401.95714285714291</v>
      </c>
      <c r="Z6609" s="5">
        <f>ORDENES[[#This Row],[Ventas Originales (con descuento)]]/ORDENES[[#This Row],[Cantidad]]/(1-ORDENES[[#This Row],[Descuento]])</f>
        <v>200.97857142857146</v>
      </c>
      <c r="AA6609" s="5">
        <f>ORDENES[[#This Row],[Ventas Originales (con descuento)]]/ORDENES[[#This Row],[Cantidad]]</f>
        <v>140.685</v>
      </c>
      <c r="AB6609" s="5">
        <f>ORDENES[[#This Row],[Ventas Originales (con descuento)]]-(ORDENES[[#This Row],[Ganancias]])</f>
        <v>293.43</v>
      </c>
    </row>
    <row r="6610" spans="1:28" x14ac:dyDescent="0.35">
      <c r="A6610" t="s">
        <v>7715</v>
      </c>
      <c r="B6610" t="s">
        <v>379</v>
      </c>
      <c r="C6610" t="s">
        <v>1</v>
      </c>
      <c r="D6610" t="s">
        <v>2213</v>
      </c>
      <c r="E6610" t="s">
        <v>10</v>
      </c>
      <c r="F6610" s="1">
        <v>44544</v>
      </c>
      <c r="G6610" t="s">
        <v>7598</v>
      </c>
      <c r="H6610" t="s">
        <v>6935</v>
      </c>
      <c r="I6610">
        <v>1841</v>
      </c>
      <c r="J6610" t="s">
        <v>1359</v>
      </c>
      <c r="K6610" t="s">
        <v>1887</v>
      </c>
      <c r="L6610" t="s">
        <v>1882</v>
      </c>
      <c r="M6610" s="1">
        <v>44548</v>
      </c>
      <c r="N6610" t="s">
        <v>1869</v>
      </c>
      <c r="O6610" t="s">
        <v>7623</v>
      </c>
      <c r="P6610" t="s">
        <v>1917</v>
      </c>
      <c r="Q6610" t="s">
        <v>7623</v>
      </c>
      <c r="R6610" t="s">
        <v>1871</v>
      </c>
      <c r="S6610">
        <v>3</v>
      </c>
      <c r="T6610" s="2">
        <v>0.3</v>
      </c>
      <c r="U6610" s="5">
        <v>-52.66</v>
      </c>
      <c r="V6610" s="5">
        <f>ORDENES[[#This Row],[Ventas sin descuento]]-ORDENES[[#This Row],[costos estimados]]</f>
        <v>173.01714285714297</v>
      </c>
      <c r="W6610">
        <v>2</v>
      </c>
      <c r="X6610" s="5">
        <v>526.58000000000004</v>
      </c>
      <c r="Y6610" s="5">
        <f>ORDENES[[#This Row],[Ventas Originales (con descuento)]]/(1-ORDENES[[#This Row],[Descuento]])</f>
        <v>752.25714285714298</v>
      </c>
      <c r="Z6610" s="5">
        <f>ORDENES[[#This Row],[Ventas Originales (con descuento)]]/ORDENES[[#This Row],[Cantidad]]/(1-ORDENES[[#This Row],[Descuento]])</f>
        <v>376.12857142857149</v>
      </c>
      <c r="AA6610" s="5">
        <f>ORDENES[[#This Row],[Ventas Originales (con descuento)]]/ORDENES[[#This Row],[Cantidad]]</f>
        <v>263.29000000000002</v>
      </c>
      <c r="AB6610" s="5">
        <f>ORDENES[[#This Row],[Ventas Originales (con descuento)]]-(ORDENES[[#This Row],[Ganancias]])</f>
        <v>579.24</v>
      </c>
    </row>
    <row r="6611" spans="1:28" x14ac:dyDescent="0.35">
      <c r="A6611" t="s">
        <v>7715</v>
      </c>
      <c r="B6611" t="s">
        <v>39</v>
      </c>
      <c r="C6611" t="s">
        <v>1</v>
      </c>
      <c r="D6611" t="s">
        <v>566</v>
      </c>
      <c r="E6611" t="s">
        <v>41</v>
      </c>
      <c r="F6611" s="1">
        <v>43789</v>
      </c>
      <c r="G6611" t="s">
        <v>7613</v>
      </c>
      <c r="H6611" t="s">
        <v>6936</v>
      </c>
      <c r="I6611">
        <v>19140</v>
      </c>
      <c r="J6611" t="s">
        <v>7697</v>
      </c>
      <c r="K6611" t="s">
        <v>1887</v>
      </c>
      <c r="L6611" t="s">
        <v>1882</v>
      </c>
      <c r="M6611" s="1">
        <v>43793</v>
      </c>
      <c r="N6611" t="s">
        <v>1869</v>
      </c>
      <c r="O6611" t="s">
        <v>7623</v>
      </c>
      <c r="P6611" t="s">
        <v>1888</v>
      </c>
      <c r="Q6611" t="s">
        <v>7623</v>
      </c>
      <c r="R6611" t="s">
        <v>1864</v>
      </c>
      <c r="S6611">
        <v>3</v>
      </c>
      <c r="T6611" s="2">
        <v>0.3</v>
      </c>
      <c r="U6611" s="5">
        <v>-93.47</v>
      </c>
      <c r="V6611" s="5">
        <f>ORDENES[[#This Row],[Ventas sin descuento]]-ORDENES[[#This Row],[costos estimados]]</f>
        <v>54.117142857142881</v>
      </c>
      <c r="W6611">
        <v>4</v>
      </c>
      <c r="X6611" s="5">
        <v>344.37</v>
      </c>
      <c r="Y6611" s="5">
        <f>ORDENES[[#This Row],[Ventas Originales (con descuento)]]/(1-ORDENES[[#This Row],[Descuento]])</f>
        <v>491.95714285714291</v>
      </c>
      <c r="Z6611" s="5">
        <f>ORDENES[[#This Row],[Ventas Originales (con descuento)]]/ORDENES[[#This Row],[Cantidad]]/(1-ORDENES[[#This Row],[Descuento]])</f>
        <v>122.98928571428573</v>
      </c>
      <c r="AA6611" s="5">
        <f>ORDENES[[#This Row],[Ventas Originales (con descuento)]]/ORDENES[[#This Row],[Cantidad]]</f>
        <v>86.092500000000001</v>
      </c>
      <c r="AB6611" s="5">
        <f>ORDENES[[#This Row],[Ventas Originales (con descuento)]]-(ORDENES[[#This Row],[Ganancias]])</f>
        <v>437.84000000000003</v>
      </c>
    </row>
    <row r="6612" spans="1:28" x14ac:dyDescent="0.35">
      <c r="A6612" t="s">
        <v>7715</v>
      </c>
      <c r="B6612" t="s">
        <v>39</v>
      </c>
      <c r="C6612" t="s">
        <v>1</v>
      </c>
      <c r="D6612" t="s">
        <v>3560</v>
      </c>
      <c r="E6612" t="s">
        <v>394</v>
      </c>
      <c r="F6612" s="1">
        <v>44329</v>
      </c>
      <c r="G6612" t="s">
        <v>7613</v>
      </c>
      <c r="H6612" t="s">
        <v>6937</v>
      </c>
      <c r="I6612">
        <v>19140</v>
      </c>
      <c r="J6612" t="s">
        <v>1656</v>
      </c>
      <c r="K6612" t="s">
        <v>1887</v>
      </c>
      <c r="L6612" t="s">
        <v>1882</v>
      </c>
      <c r="M6612" s="1">
        <v>44333</v>
      </c>
      <c r="N6612" t="s">
        <v>1869</v>
      </c>
      <c r="O6612" t="s">
        <v>7623</v>
      </c>
      <c r="P6612" t="s">
        <v>1888</v>
      </c>
      <c r="Q6612" t="s">
        <v>7623</v>
      </c>
      <c r="R6612" t="s">
        <v>1864</v>
      </c>
      <c r="S6612">
        <v>3</v>
      </c>
      <c r="T6612" s="2">
        <v>0.3</v>
      </c>
      <c r="U6612" s="5">
        <v>-124.43</v>
      </c>
      <c r="V6612" s="5">
        <f>ORDENES[[#This Row],[Ventas sin descuento]]-ORDENES[[#This Row],[costos estimados]]</f>
        <v>72.040000000000077</v>
      </c>
      <c r="W6612">
        <v>5</v>
      </c>
      <c r="X6612" s="5">
        <v>458.43</v>
      </c>
      <c r="Y6612" s="5">
        <f>ORDENES[[#This Row],[Ventas Originales (con descuento)]]/(1-ORDENES[[#This Row],[Descuento]])</f>
        <v>654.90000000000009</v>
      </c>
      <c r="Z6612" s="5">
        <f>ORDENES[[#This Row],[Ventas Originales (con descuento)]]/ORDENES[[#This Row],[Cantidad]]/(1-ORDENES[[#This Row],[Descuento]])</f>
        <v>130.98000000000002</v>
      </c>
      <c r="AA6612" s="5">
        <f>ORDENES[[#This Row],[Ventas Originales (con descuento)]]/ORDENES[[#This Row],[Cantidad]]</f>
        <v>91.686000000000007</v>
      </c>
      <c r="AB6612" s="5">
        <f>ORDENES[[#This Row],[Ventas Originales (con descuento)]]-(ORDENES[[#This Row],[Ganancias]])</f>
        <v>582.86</v>
      </c>
    </row>
    <row r="6613" spans="1:28" x14ac:dyDescent="0.35">
      <c r="A6613" t="s">
        <v>7715</v>
      </c>
      <c r="B6613" t="s">
        <v>39</v>
      </c>
      <c r="C6613" t="s">
        <v>1</v>
      </c>
      <c r="D6613" t="s">
        <v>2707</v>
      </c>
      <c r="E6613" t="s">
        <v>152</v>
      </c>
      <c r="F6613" s="1">
        <v>44138</v>
      </c>
      <c r="G6613" t="s">
        <v>7613</v>
      </c>
      <c r="H6613" t="s">
        <v>6938</v>
      </c>
      <c r="I6613">
        <v>19120</v>
      </c>
      <c r="J6613" t="s">
        <v>1500</v>
      </c>
      <c r="K6613" t="s">
        <v>1887</v>
      </c>
      <c r="L6613" t="s">
        <v>1882</v>
      </c>
      <c r="M6613" s="1">
        <v>44142</v>
      </c>
      <c r="N6613" t="s">
        <v>1869</v>
      </c>
      <c r="O6613" t="s">
        <v>7623</v>
      </c>
      <c r="P6613" t="s">
        <v>1888</v>
      </c>
      <c r="Q6613" t="s">
        <v>7623</v>
      </c>
      <c r="R6613" t="s">
        <v>1864</v>
      </c>
      <c r="S6613">
        <v>3</v>
      </c>
      <c r="T6613" s="2">
        <v>0.3</v>
      </c>
      <c r="U6613" s="5">
        <v>-13.43</v>
      </c>
      <c r="V6613" s="5">
        <f>ORDENES[[#This Row],[Ventas sin descuento]]-ORDENES[[#This Row],[costos estimados]]</f>
        <v>188.06714285714293</v>
      </c>
      <c r="W6613">
        <v>7</v>
      </c>
      <c r="X6613" s="5">
        <v>470.16</v>
      </c>
      <c r="Y6613" s="5">
        <f>ORDENES[[#This Row],[Ventas Originales (con descuento)]]/(1-ORDENES[[#This Row],[Descuento]])</f>
        <v>671.65714285714296</v>
      </c>
      <c r="Z6613" s="5">
        <f>ORDENES[[#This Row],[Ventas Originales (con descuento)]]/ORDENES[[#This Row],[Cantidad]]/(1-ORDENES[[#This Row],[Descuento]])</f>
        <v>95.951020408163274</v>
      </c>
      <c r="AA6613" s="5">
        <f>ORDENES[[#This Row],[Ventas Originales (con descuento)]]/ORDENES[[#This Row],[Cantidad]]</f>
        <v>67.165714285714287</v>
      </c>
      <c r="AB6613" s="5">
        <f>ORDENES[[#This Row],[Ventas Originales (con descuento)]]-(ORDENES[[#This Row],[Ganancias]])</f>
        <v>483.59000000000003</v>
      </c>
    </row>
    <row r="6614" spans="1:28" x14ac:dyDescent="0.35">
      <c r="A6614" t="s">
        <v>7715</v>
      </c>
      <c r="B6614" t="s">
        <v>95</v>
      </c>
      <c r="C6614" t="s">
        <v>1</v>
      </c>
      <c r="D6614" t="s">
        <v>2133</v>
      </c>
      <c r="E6614" t="s">
        <v>17</v>
      </c>
      <c r="F6614" s="1">
        <v>43187</v>
      </c>
      <c r="G6614" t="s">
        <v>7613</v>
      </c>
      <c r="H6614" t="s">
        <v>6939</v>
      </c>
      <c r="I6614">
        <v>45503</v>
      </c>
      <c r="J6614" t="s">
        <v>1706</v>
      </c>
      <c r="K6614" t="s">
        <v>1887</v>
      </c>
      <c r="L6614" t="s">
        <v>1882</v>
      </c>
      <c r="M6614" s="1">
        <v>43193</v>
      </c>
      <c r="N6614" t="s">
        <v>1869</v>
      </c>
      <c r="O6614" t="s">
        <v>7623</v>
      </c>
      <c r="P6614" t="s">
        <v>1907</v>
      </c>
      <c r="Q6614" t="s">
        <v>7623</v>
      </c>
      <c r="R6614" t="s">
        <v>1871</v>
      </c>
      <c r="S6614">
        <v>4</v>
      </c>
      <c r="T6614" s="2">
        <v>0.4</v>
      </c>
      <c r="U6614" s="5">
        <v>-143.25</v>
      </c>
      <c r="V6614" s="5">
        <f>ORDENES[[#This Row],[Ventas sin descuento]]-ORDENES[[#This Row],[costos estimados]]</f>
        <v>77.143333333333374</v>
      </c>
      <c r="W6614">
        <v>1</v>
      </c>
      <c r="X6614" s="5">
        <v>330.59</v>
      </c>
      <c r="Y6614" s="5">
        <f>ORDENES[[#This Row],[Ventas Originales (con descuento)]]/(1-ORDENES[[#This Row],[Descuento]])</f>
        <v>550.98333333333335</v>
      </c>
      <c r="Z6614" s="5">
        <f>ORDENES[[#This Row],[Ventas Originales (con descuento)]]/ORDENES[[#This Row],[Cantidad]]/(1-ORDENES[[#This Row],[Descuento]])</f>
        <v>550.98333333333335</v>
      </c>
      <c r="AA6614" s="5">
        <f>ORDENES[[#This Row],[Ventas Originales (con descuento)]]/ORDENES[[#This Row],[Cantidad]]</f>
        <v>330.59</v>
      </c>
      <c r="AB6614" s="5">
        <f>ORDENES[[#This Row],[Ventas Originales (con descuento)]]-(ORDENES[[#This Row],[Ganancias]])</f>
        <v>473.84</v>
      </c>
    </row>
    <row r="6615" spans="1:28" x14ac:dyDescent="0.35">
      <c r="A6615" t="s">
        <v>7715</v>
      </c>
      <c r="B6615" t="s">
        <v>80</v>
      </c>
      <c r="C6615" t="s">
        <v>1</v>
      </c>
      <c r="D6615" t="s">
        <v>155</v>
      </c>
      <c r="E6615" t="s">
        <v>46</v>
      </c>
      <c r="F6615" s="1">
        <v>43725</v>
      </c>
      <c r="G6615" t="s">
        <v>7613</v>
      </c>
      <c r="H6615" t="s">
        <v>6940</v>
      </c>
      <c r="I6615">
        <v>10035</v>
      </c>
      <c r="J6615" t="s">
        <v>7716</v>
      </c>
      <c r="K6615" t="s">
        <v>1887</v>
      </c>
      <c r="L6615" t="s">
        <v>1882</v>
      </c>
      <c r="M6615" s="1">
        <v>43729</v>
      </c>
      <c r="N6615" t="s">
        <v>1869</v>
      </c>
      <c r="O6615" t="s">
        <v>7623</v>
      </c>
      <c r="P6615" t="s">
        <v>1897</v>
      </c>
      <c r="Q6615" t="s">
        <v>7623</v>
      </c>
      <c r="R6615" t="s">
        <v>1871</v>
      </c>
      <c r="S6615">
        <v>3</v>
      </c>
      <c r="T6615" s="2">
        <v>0.4</v>
      </c>
      <c r="U6615" s="5">
        <v>-103.27</v>
      </c>
      <c r="V6615" s="5">
        <f>ORDENES[[#This Row],[Ventas sin descuento]]-ORDENES[[#This Row],[costos estimados]]</f>
        <v>126.21000000000004</v>
      </c>
      <c r="W6615">
        <v>2</v>
      </c>
      <c r="X6615" s="5">
        <v>344.22</v>
      </c>
      <c r="Y6615" s="5">
        <f>ORDENES[[#This Row],[Ventas Originales (con descuento)]]/(1-ORDENES[[#This Row],[Descuento]])</f>
        <v>573.70000000000005</v>
      </c>
      <c r="Z6615" s="5">
        <f>ORDENES[[#This Row],[Ventas Originales (con descuento)]]/ORDENES[[#This Row],[Cantidad]]/(1-ORDENES[[#This Row],[Descuento]])</f>
        <v>286.85000000000002</v>
      </c>
      <c r="AA6615" s="5">
        <f>ORDENES[[#This Row],[Ventas Originales (con descuento)]]/ORDENES[[#This Row],[Cantidad]]</f>
        <v>172.11</v>
      </c>
      <c r="AB6615" s="5">
        <f>ORDENES[[#This Row],[Ventas Originales (con descuento)]]-(ORDENES[[#This Row],[Ganancias]])</f>
        <v>447.49</v>
      </c>
    </row>
    <row r="6616" spans="1:28" x14ac:dyDescent="0.35">
      <c r="A6616" t="s">
        <v>7715</v>
      </c>
      <c r="B6616" t="s">
        <v>140</v>
      </c>
      <c r="C6616" t="s">
        <v>1</v>
      </c>
      <c r="D6616" t="s">
        <v>114</v>
      </c>
      <c r="E6616" t="s">
        <v>3</v>
      </c>
      <c r="F6616" s="1">
        <v>43940</v>
      </c>
      <c r="G6616" t="s">
        <v>7613</v>
      </c>
      <c r="H6616" t="s">
        <v>6941</v>
      </c>
      <c r="I6616">
        <v>43229</v>
      </c>
      <c r="J6616" t="s">
        <v>3406</v>
      </c>
      <c r="K6616" t="s">
        <v>1887</v>
      </c>
      <c r="L6616" t="s">
        <v>1882</v>
      </c>
      <c r="M6616" s="1">
        <v>43946</v>
      </c>
      <c r="N6616" t="s">
        <v>1869</v>
      </c>
      <c r="O6616" t="s">
        <v>7623</v>
      </c>
      <c r="P6616" t="s">
        <v>1907</v>
      </c>
      <c r="Q6616" t="s">
        <v>7623</v>
      </c>
      <c r="R6616" t="s">
        <v>1871</v>
      </c>
      <c r="S6616">
        <v>4</v>
      </c>
      <c r="T6616" s="2">
        <v>0.4</v>
      </c>
      <c r="U6616" s="5">
        <v>-58.13</v>
      </c>
      <c r="V6616" s="5">
        <f>ORDENES[[#This Row],[Ventas sin descuento]]-ORDENES[[#This Row],[costos estimados]]</f>
        <v>78.656666666666695</v>
      </c>
      <c r="W6616">
        <v>2</v>
      </c>
      <c r="X6616" s="5">
        <v>205.18</v>
      </c>
      <c r="Y6616" s="5">
        <f>ORDENES[[#This Row],[Ventas Originales (con descuento)]]/(1-ORDENES[[#This Row],[Descuento]])</f>
        <v>341.9666666666667</v>
      </c>
      <c r="Z6616" s="5">
        <f>ORDENES[[#This Row],[Ventas Originales (con descuento)]]/ORDENES[[#This Row],[Cantidad]]/(1-ORDENES[[#This Row],[Descuento]])</f>
        <v>170.98333333333335</v>
      </c>
      <c r="AA6616" s="5">
        <f>ORDENES[[#This Row],[Ventas Originales (con descuento)]]/ORDENES[[#This Row],[Cantidad]]</f>
        <v>102.59</v>
      </c>
      <c r="AB6616" s="5">
        <f>ORDENES[[#This Row],[Ventas Originales (con descuento)]]-(ORDENES[[#This Row],[Ganancias]])</f>
        <v>263.31</v>
      </c>
    </row>
    <row r="6617" spans="1:28" x14ac:dyDescent="0.35">
      <c r="A6617" t="s">
        <v>7715</v>
      </c>
      <c r="B6617" t="s">
        <v>39</v>
      </c>
      <c r="C6617" t="s">
        <v>1</v>
      </c>
      <c r="D6617" t="s">
        <v>2241</v>
      </c>
      <c r="E6617" t="s">
        <v>257</v>
      </c>
      <c r="F6617" s="1">
        <v>44266</v>
      </c>
      <c r="G6617" t="s">
        <v>7613</v>
      </c>
      <c r="H6617" t="s">
        <v>6942</v>
      </c>
      <c r="I6617">
        <v>19140</v>
      </c>
      <c r="J6617" t="s">
        <v>2176</v>
      </c>
      <c r="K6617" t="s">
        <v>1887</v>
      </c>
      <c r="L6617" t="s">
        <v>1882</v>
      </c>
      <c r="M6617" s="1">
        <v>44271</v>
      </c>
      <c r="N6617" t="s">
        <v>1869</v>
      </c>
      <c r="O6617" t="s">
        <v>7623</v>
      </c>
      <c r="P6617" t="s">
        <v>1888</v>
      </c>
      <c r="Q6617" t="s">
        <v>7623</v>
      </c>
      <c r="R6617" t="s">
        <v>1871</v>
      </c>
      <c r="S6617">
        <v>3</v>
      </c>
      <c r="T6617" s="2">
        <v>0.4</v>
      </c>
      <c r="U6617" s="5">
        <v>-46.43</v>
      </c>
      <c r="V6617" s="5">
        <f>ORDENES[[#This Row],[Ventas sin descuento]]-ORDENES[[#This Row],[costos estimados]]</f>
        <v>56.743333333333339</v>
      </c>
      <c r="W6617">
        <v>3</v>
      </c>
      <c r="X6617" s="5">
        <v>154.76</v>
      </c>
      <c r="Y6617" s="5">
        <f>ORDENES[[#This Row],[Ventas Originales (con descuento)]]/(1-ORDENES[[#This Row],[Descuento]])</f>
        <v>257.93333333333334</v>
      </c>
      <c r="Z6617" s="5">
        <f>ORDENES[[#This Row],[Ventas Originales (con descuento)]]/ORDENES[[#This Row],[Cantidad]]/(1-ORDENES[[#This Row],[Descuento]])</f>
        <v>85.977777777777774</v>
      </c>
      <c r="AA6617" s="5">
        <f>ORDENES[[#This Row],[Ventas Originales (con descuento)]]/ORDENES[[#This Row],[Cantidad]]</f>
        <v>51.586666666666666</v>
      </c>
      <c r="AB6617" s="5">
        <f>ORDENES[[#This Row],[Ventas Originales (con descuento)]]-(ORDENES[[#This Row],[Ganancias]])</f>
        <v>201.19</v>
      </c>
    </row>
    <row r="6618" spans="1:28" x14ac:dyDescent="0.35">
      <c r="A6618" t="s">
        <v>7715</v>
      </c>
      <c r="B6618" t="s">
        <v>39</v>
      </c>
      <c r="C6618" t="s">
        <v>1</v>
      </c>
      <c r="D6618" t="s">
        <v>2361</v>
      </c>
      <c r="E6618" t="s">
        <v>3</v>
      </c>
      <c r="F6618" s="1">
        <v>43560</v>
      </c>
      <c r="G6618" t="s">
        <v>7613</v>
      </c>
      <c r="H6618" t="s">
        <v>6927</v>
      </c>
      <c r="I6618">
        <v>19143</v>
      </c>
      <c r="J6618" t="s">
        <v>2093</v>
      </c>
      <c r="K6618" t="s">
        <v>1887</v>
      </c>
      <c r="L6618" t="s">
        <v>1882</v>
      </c>
      <c r="M6618" s="1">
        <v>43565</v>
      </c>
      <c r="N6618" t="s">
        <v>1869</v>
      </c>
      <c r="O6618" t="s">
        <v>7623</v>
      </c>
      <c r="P6618" t="s">
        <v>1888</v>
      </c>
      <c r="Q6618" t="s">
        <v>7623</v>
      </c>
      <c r="R6618" t="s">
        <v>1863</v>
      </c>
      <c r="S6618">
        <v>3</v>
      </c>
      <c r="T6618" s="2">
        <v>0.5</v>
      </c>
      <c r="U6618" s="5">
        <v>-211.47</v>
      </c>
      <c r="V6618" s="5">
        <f>ORDENES[[#This Row],[Ventas sin descuento]]-ORDENES[[#This Row],[costos estimados]]</f>
        <v>140.98000000000002</v>
      </c>
      <c r="W6618">
        <v>5</v>
      </c>
      <c r="X6618" s="5">
        <v>352.45</v>
      </c>
      <c r="Y6618" s="5">
        <f>ORDENES[[#This Row],[Ventas Originales (con descuento)]]/(1-ORDENES[[#This Row],[Descuento]])</f>
        <v>704.9</v>
      </c>
      <c r="Z6618" s="5">
        <f>ORDENES[[#This Row],[Ventas Originales (con descuento)]]/ORDENES[[#This Row],[Cantidad]]/(1-ORDENES[[#This Row],[Descuento]])</f>
        <v>140.97999999999999</v>
      </c>
      <c r="AA6618" s="5">
        <f>ORDENES[[#This Row],[Ventas Originales (con descuento)]]/ORDENES[[#This Row],[Cantidad]]</f>
        <v>70.489999999999995</v>
      </c>
      <c r="AB6618" s="5">
        <f>ORDENES[[#This Row],[Ventas Originales (con descuento)]]-(ORDENES[[#This Row],[Ganancias]])</f>
        <v>563.91999999999996</v>
      </c>
    </row>
    <row r="6619" spans="1:28" x14ac:dyDescent="0.35">
      <c r="A6619" t="s">
        <v>7715</v>
      </c>
      <c r="B6619" t="s">
        <v>3638</v>
      </c>
      <c r="C6619" t="s">
        <v>1</v>
      </c>
      <c r="D6619" t="s">
        <v>2369</v>
      </c>
      <c r="E6619" t="s">
        <v>18</v>
      </c>
      <c r="F6619" s="1">
        <v>44552</v>
      </c>
      <c r="G6619" t="s">
        <v>7613</v>
      </c>
      <c r="H6619" t="s">
        <v>6943</v>
      </c>
      <c r="I6619">
        <v>35401</v>
      </c>
      <c r="J6619" t="s">
        <v>1594</v>
      </c>
      <c r="K6619" t="s">
        <v>1859</v>
      </c>
      <c r="L6619" t="s">
        <v>1882</v>
      </c>
      <c r="M6619" s="1">
        <v>44556</v>
      </c>
      <c r="N6619" t="s">
        <v>1869</v>
      </c>
      <c r="O6619" t="s">
        <v>7623</v>
      </c>
      <c r="P6619" t="s">
        <v>1902</v>
      </c>
      <c r="Q6619" t="s">
        <v>7623</v>
      </c>
      <c r="R6619" t="s">
        <v>1864</v>
      </c>
      <c r="S6619">
        <v>3</v>
      </c>
      <c r="T6619" s="2">
        <v>0</v>
      </c>
      <c r="U6619" s="5">
        <v>35.49</v>
      </c>
      <c r="V6619" s="5">
        <f>ORDENES[[#This Row],[Ventas sin descuento]]-ORDENES[[#This Row],[costos estimados]]</f>
        <v>35.490000000000009</v>
      </c>
      <c r="W6619">
        <v>2</v>
      </c>
      <c r="X6619" s="5">
        <v>141.96</v>
      </c>
      <c r="Y6619" s="5">
        <f>ORDENES[[#This Row],[Ventas Originales (con descuento)]]/(1-ORDENES[[#This Row],[Descuento]])</f>
        <v>141.96</v>
      </c>
      <c r="Z6619" s="5">
        <f>ORDENES[[#This Row],[Ventas Originales (con descuento)]]/ORDENES[[#This Row],[Cantidad]]/(1-ORDENES[[#This Row],[Descuento]])</f>
        <v>70.98</v>
      </c>
      <c r="AA6619" s="5">
        <f>ORDENES[[#This Row],[Ventas Originales (con descuento)]]/ORDENES[[#This Row],[Cantidad]]</f>
        <v>70.98</v>
      </c>
      <c r="AB6619" s="5">
        <f>ORDENES[[#This Row],[Ventas Originales (con descuento)]]-(ORDENES[[#This Row],[Ganancias]])</f>
        <v>106.47</v>
      </c>
    </row>
    <row r="6620" spans="1:28" x14ac:dyDescent="0.35">
      <c r="A6620" t="s">
        <v>7715</v>
      </c>
      <c r="B6620" t="s">
        <v>0</v>
      </c>
      <c r="C6620" t="s">
        <v>1</v>
      </c>
      <c r="D6620" t="s">
        <v>646</v>
      </c>
      <c r="E6620" t="s">
        <v>18</v>
      </c>
      <c r="F6620" s="1">
        <v>44520</v>
      </c>
      <c r="G6620" t="s">
        <v>7613</v>
      </c>
      <c r="H6620" t="s">
        <v>6944</v>
      </c>
      <c r="I6620">
        <v>42420</v>
      </c>
      <c r="J6620" t="s">
        <v>1249</v>
      </c>
      <c r="K6620" t="s">
        <v>1859</v>
      </c>
      <c r="L6620" t="s">
        <v>1882</v>
      </c>
      <c r="M6620" s="1">
        <v>44525</v>
      </c>
      <c r="N6620" t="s">
        <v>1869</v>
      </c>
      <c r="O6620" t="s">
        <v>7623</v>
      </c>
      <c r="P6620" t="s">
        <v>1862</v>
      </c>
      <c r="Q6620" t="s">
        <v>7623</v>
      </c>
      <c r="R6620" t="s">
        <v>1873</v>
      </c>
      <c r="S6620">
        <v>3</v>
      </c>
      <c r="T6620" s="2">
        <v>0</v>
      </c>
      <c r="U6620" s="5">
        <v>11.58</v>
      </c>
      <c r="V6620" s="5">
        <f>ORDENES[[#This Row],[Ventas sin descuento]]-ORDENES[[#This Row],[costos estimados]]</f>
        <v>11.58</v>
      </c>
      <c r="W6620">
        <v>2</v>
      </c>
      <c r="X6620" s="5">
        <v>27.58</v>
      </c>
      <c r="Y6620" s="5">
        <f>ORDENES[[#This Row],[Ventas Originales (con descuento)]]/(1-ORDENES[[#This Row],[Descuento]])</f>
        <v>27.58</v>
      </c>
      <c r="Z6620" s="5">
        <f>ORDENES[[#This Row],[Ventas Originales (con descuento)]]/ORDENES[[#This Row],[Cantidad]]/(1-ORDENES[[#This Row],[Descuento]])</f>
        <v>13.79</v>
      </c>
      <c r="AA6620" s="5">
        <f>ORDENES[[#This Row],[Ventas Originales (con descuento)]]/ORDENES[[#This Row],[Cantidad]]</f>
        <v>13.79</v>
      </c>
      <c r="AB6620" s="5">
        <f>ORDENES[[#This Row],[Ventas Originales (con descuento)]]-(ORDENES[[#This Row],[Ganancias]])</f>
        <v>15.999999999999998</v>
      </c>
    </row>
    <row r="6621" spans="1:28" x14ac:dyDescent="0.35">
      <c r="A6621" t="s">
        <v>7715</v>
      </c>
      <c r="B6621" t="s">
        <v>377</v>
      </c>
      <c r="C6621" t="s">
        <v>1</v>
      </c>
      <c r="D6621" t="s">
        <v>676</v>
      </c>
      <c r="E6621" t="s">
        <v>2229</v>
      </c>
      <c r="F6621" s="1">
        <v>44096</v>
      </c>
      <c r="G6621" t="s">
        <v>7598</v>
      </c>
      <c r="H6621" t="s">
        <v>6945</v>
      </c>
      <c r="I6621">
        <v>40214</v>
      </c>
      <c r="J6621" t="s">
        <v>2577</v>
      </c>
      <c r="K6621" t="s">
        <v>1859</v>
      </c>
      <c r="L6621" t="s">
        <v>1882</v>
      </c>
      <c r="M6621" s="1">
        <v>44102</v>
      </c>
      <c r="N6621" t="s">
        <v>1869</v>
      </c>
      <c r="O6621" t="s">
        <v>7623</v>
      </c>
      <c r="P6621" t="s">
        <v>1862</v>
      </c>
      <c r="Q6621" t="s">
        <v>7623</v>
      </c>
      <c r="R6621" t="s">
        <v>1873</v>
      </c>
      <c r="S6621">
        <v>4</v>
      </c>
      <c r="T6621" s="2">
        <v>0</v>
      </c>
      <c r="U6621" s="5">
        <v>6.37</v>
      </c>
      <c r="V6621" s="5">
        <f>ORDENES[[#This Row],[Ventas sin descuento]]-ORDENES[[#This Row],[costos estimados]]</f>
        <v>6.37</v>
      </c>
      <c r="W6621">
        <v>2</v>
      </c>
      <c r="X6621" s="5">
        <v>13.28</v>
      </c>
      <c r="Y6621" s="5">
        <f>ORDENES[[#This Row],[Ventas Originales (con descuento)]]/(1-ORDENES[[#This Row],[Descuento]])</f>
        <v>13.28</v>
      </c>
      <c r="Z6621" s="5">
        <f>ORDENES[[#This Row],[Ventas Originales (con descuento)]]/ORDENES[[#This Row],[Cantidad]]/(1-ORDENES[[#This Row],[Descuento]])</f>
        <v>6.64</v>
      </c>
      <c r="AA6621" s="5">
        <f>ORDENES[[#This Row],[Ventas Originales (con descuento)]]/ORDENES[[#This Row],[Cantidad]]</f>
        <v>6.64</v>
      </c>
      <c r="AB6621" s="5">
        <f>ORDENES[[#This Row],[Ventas Originales (con descuento)]]-(ORDENES[[#This Row],[Ganancias]])</f>
        <v>6.9099999999999993</v>
      </c>
    </row>
    <row r="6622" spans="1:28" x14ac:dyDescent="0.35">
      <c r="A6622" t="s">
        <v>7715</v>
      </c>
      <c r="B6622" t="s">
        <v>2367</v>
      </c>
      <c r="C6622" t="s">
        <v>1</v>
      </c>
      <c r="D6622" t="s">
        <v>2546</v>
      </c>
      <c r="E6622" t="s">
        <v>18</v>
      </c>
      <c r="F6622" s="1">
        <v>43784</v>
      </c>
      <c r="G6622" t="s">
        <v>7613</v>
      </c>
      <c r="H6622" t="s">
        <v>6946</v>
      </c>
      <c r="I6622">
        <v>22801</v>
      </c>
      <c r="J6622" t="s">
        <v>1674</v>
      </c>
      <c r="K6622" t="s">
        <v>1859</v>
      </c>
      <c r="L6622" t="s">
        <v>1882</v>
      </c>
      <c r="M6622" s="1">
        <v>43788</v>
      </c>
      <c r="N6622" t="s">
        <v>1869</v>
      </c>
      <c r="O6622" t="s">
        <v>7623</v>
      </c>
      <c r="P6622" t="s">
        <v>1900</v>
      </c>
      <c r="Q6622" t="s">
        <v>7623</v>
      </c>
      <c r="R6622" t="s">
        <v>1873</v>
      </c>
      <c r="S6622">
        <v>3</v>
      </c>
      <c r="T6622" s="2">
        <v>0</v>
      </c>
      <c r="U6622" s="5">
        <v>14.39</v>
      </c>
      <c r="V6622" s="5">
        <f>ORDENES[[#This Row],[Ventas sin descuento]]-ORDENES[[#This Row],[costos estimados]]</f>
        <v>14.39</v>
      </c>
      <c r="W6622">
        <v>2</v>
      </c>
      <c r="X6622" s="5">
        <v>39.96</v>
      </c>
      <c r="Y6622" s="5">
        <f>ORDENES[[#This Row],[Ventas Originales (con descuento)]]/(1-ORDENES[[#This Row],[Descuento]])</f>
        <v>39.96</v>
      </c>
      <c r="Z6622" s="5">
        <f>ORDENES[[#This Row],[Ventas Originales (con descuento)]]/ORDENES[[#This Row],[Cantidad]]/(1-ORDENES[[#This Row],[Descuento]])</f>
        <v>19.98</v>
      </c>
      <c r="AA6622" s="5">
        <f>ORDENES[[#This Row],[Ventas Originales (con descuento)]]/ORDENES[[#This Row],[Cantidad]]</f>
        <v>19.98</v>
      </c>
      <c r="AB6622" s="5">
        <f>ORDENES[[#This Row],[Ventas Originales (con descuento)]]-(ORDENES[[#This Row],[Ganancias]])</f>
        <v>25.57</v>
      </c>
    </row>
    <row r="6623" spans="1:28" x14ac:dyDescent="0.35">
      <c r="A6623" t="s">
        <v>7715</v>
      </c>
      <c r="B6623" t="s">
        <v>540</v>
      </c>
      <c r="C6623" t="s">
        <v>1</v>
      </c>
      <c r="D6623" t="s">
        <v>325</v>
      </c>
      <c r="E6623" t="s">
        <v>48</v>
      </c>
      <c r="F6623" s="1">
        <v>43903</v>
      </c>
      <c r="G6623" t="s">
        <v>7613</v>
      </c>
      <c r="H6623" t="s">
        <v>6947</v>
      </c>
      <c r="I6623">
        <v>22980</v>
      </c>
      <c r="J6623" t="s">
        <v>1564</v>
      </c>
      <c r="K6623" t="s">
        <v>1859</v>
      </c>
      <c r="L6623" t="s">
        <v>1882</v>
      </c>
      <c r="M6623" s="1">
        <v>43908</v>
      </c>
      <c r="N6623" t="s">
        <v>1869</v>
      </c>
      <c r="O6623" t="s">
        <v>7623</v>
      </c>
      <c r="P6623" t="s">
        <v>1900</v>
      </c>
      <c r="Q6623" t="s">
        <v>7623</v>
      </c>
      <c r="R6623" t="s">
        <v>1873</v>
      </c>
      <c r="S6623">
        <v>3</v>
      </c>
      <c r="T6623" s="2">
        <v>0</v>
      </c>
      <c r="U6623" s="5">
        <v>40.92</v>
      </c>
      <c r="V6623" s="5">
        <f>ORDENES[[#This Row],[Ventas sin descuento]]-ORDENES[[#This Row],[costos estimados]]</f>
        <v>40.92</v>
      </c>
      <c r="W6623">
        <v>2</v>
      </c>
      <c r="X6623" s="5">
        <v>127.88</v>
      </c>
      <c r="Y6623" s="5">
        <f>ORDENES[[#This Row],[Ventas Originales (con descuento)]]/(1-ORDENES[[#This Row],[Descuento]])</f>
        <v>127.88</v>
      </c>
      <c r="Z6623" s="5">
        <f>ORDENES[[#This Row],[Ventas Originales (con descuento)]]/ORDENES[[#This Row],[Cantidad]]/(1-ORDENES[[#This Row],[Descuento]])</f>
        <v>63.94</v>
      </c>
      <c r="AA6623" s="5">
        <f>ORDENES[[#This Row],[Ventas Originales (con descuento)]]/ORDENES[[#This Row],[Cantidad]]</f>
        <v>63.94</v>
      </c>
      <c r="AB6623" s="5">
        <f>ORDENES[[#This Row],[Ventas Originales (con descuento)]]-(ORDENES[[#This Row],[Ganancias]])</f>
        <v>86.96</v>
      </c>
    </row>
    <row r="6624" spans="1:28" x14ac:dyDescent="0.35">
      <c r="A6624" t="s">
        <v>7715</v>
      </c>
      <c r="B6624" t="s">
        <v>377</v>
      </c>
      <c r="C6624" t="s">
        <v>1</v>
      </c>
      <c r="D6624" t="s">
        <v>2452</v>
      </c>
      <c r="E6624" t="s">
        <v>11</v>
      </c>
      <c r="F6624" s="1">
        <v>43670</v>
      </c>
      <c r="G6624" t="s">
        <v>7613</v>
      </c>
      <c r="H6624" t="s">
        <v>6948</v>
      </c>
      <c r="I6624">
        <v>40214</v>
      </c>
      <c r="J6624" t="s">
        <v>1167</v>
      </c>
      <c r="K6624" t="s">
        <v>1859</v>
      </c>
      <c r="L6624" t="s">
        <v>1882</v>
      </c>
      <c r="M6624" s="1">
        <v>43674</v>
      </c>
      <c r="N6624" t="s">
        <v>1869</v>
      </c>
      <c r="O6624" t="s">
        <v>7623</v>
      </c>
      <c r="P6624" t="s">
        <v>1862</v>
      </c>
      <c r="Q6624" t="s">
        <v>7623</v>
      </c>
      <c r="R6624" t="s">
        <v>1873</v>
      </c>
      <c r="S6624">
        <v>3</v>
      </c>
      <c r="T6624" s="2">
        <v>0</v>
      </c>
      <c r="U6624" s="5">
        <v>6.07</v>
      </c>
      <c r="V6624" s="5">
        <f>ORDENES[[#This Row],[Ventas sin descuento]]-ORDENES[[#This Row],[costos estimados]]</f>
        <v>6.07</v>
      </c>
      <c r="W6624">
        <v>3</v>
      </c>
      <c r="X6624" s="5">
        <v>20.94</v>
      </c>
      <c r="Y6624" s="5">
        <f>ORDENES[[#This Row],[Ventas Originales (con descuento)]]/(1-ORDENES[[#This Row],[Descuento]])</f>
        <v>20.94</v>
      </c>
      <c r="Z6624" s="5">
        <f>ORDENES[[#This Row],[Ventas Originales (con descuento)]]/ORDENES[[#This Row],[Cantidad]]/(1-ORDENES[[#This Row],[Descuento]])</f>
        <v>6.98</v>
      </c>
      <c r="AA6624" s="5">
        <f>ORDENES[[#This Row],[Ventas Originales (con descuento)]]/ORDENES[[#This Row],[Cantidad]]</f>
        <v>6.98</v>
      </c>
      <c r="AB6624" s="5">
        <f>ORDENES[[#This Row],[Ventas Originales (con descuento)]]-(ORDENES[[#This Row],[Ganancias]])</f>
        <v>14.870000000000001</v>
      </c>
    </row>
    <row r="6625" spans="1:28" x14ac:dyDescent="0.35">
      <c r="A6625" t="s">
        <v>7715</v>
      </c>
      <c r="B6625" t="s">
        <v>649</v>
      </c>
      <c r="C6625" t="s">
        <v>1</v>
      </c>
      <c r="D6625" t="s">
        <v>385</v>
      </c>
      <c r="E6625" t="s">
        <v>11</v>
      </c>
      <c r="F6625" s="1">
        <v>43126</v>
      </c>
      <c r="G6625" t="s">
        <v>7613</v>
      </c>
      <c r="H6625" t="s">
        <v>6949</v>
      </c>
      <c r="I6625">
        <v>22304</v>
      </c>
      <c r="J6625" t="s">
        <v>1974</v>
      </c>
      <c r="K6625" t="s">
        <v>1859</v>
      </c>
      <c r="L6625" t="s">
        <v>1882</v>
      </c>
      <c r="M6625" s="1">
        <v>43131</v>
      </c>
      <c r="N6625" t="s">
        <v>1869</v>
      </c>
      <c r="O6625" t="s">
        <v>7623</v>
      </c>
      <c r="P6625" t="s">
        <v>1900</v>
      </c>
      <c r="Q6625" t="s">
        <v>7623</v>
      </c>
      <c r="R6625" t="s">
        <v>1873</v>
      </c>
      <c r="S6625">
        <v>3</v>
      </c>
      <c r="T6625" s="2">
        <v>0</v>
      </c>
      <c r="U6625" s="5">
        <v>4.47</v>
      </c>
      <c r="V6625" s="5">
        <f>ORDENES[[#This Row],[Ventas sin descuento]]-ORDENES[[#This Row],[costos estimados]]</f>
        <v>4.47</v>
      </c>
      <c r="W6625">
        <v>3</v>
      </c>
      <c r="X6625" s="5">
        <v>12.42</v>
      </c>
      <c r="Y6625" s="5">
        <f>ORDENES[[#This Row],[Ventas Originales (con descuento)]]/(1-ORDENES[[#This Row],[Descuento]])</f>
        <v>12.42</v>
      </c>
      <c r="Z6625" s="5">
        <f>ORDENES[[#This Row],[Ventas Originales (con descuento)]]/ORDENES[[#This Row],[Cantidad]]/(1-ORDENES[[#This Row],[Descuento]])</f>
        <v>4.1399999999999997</v>
      </c>
      <c r="AA6625" s="5">
        <f>ORDENES[[#This Row],[Ventas Originales (con descuento)]]/ORDENES[[#This Row],[Cantidad]]</f>
        <v>4.1399999999999997</v>
      </c>
      <c r="AB6625" s="5">
        <f>ORDENES[[#This Row],[Ventas Originales (con descuento)]]-(ORDENES[[#This Row],[Ganancias]])</f>
        <v>7.95</v>
      </c>
    </row>
    <row r="6626" spans="1:28" x14ac:dyDescent="0.35">
      <c r="A6626" t="s">
        <v>7715</v>
      </c>
      <c r="B6626" t="s">
        <v>649</v>
      </c>
      <c r="C6626" t="s">
        <v>1</v>
      </c>
      <c r="D6626" t="s">
        <v>385</v>
      </c>
      <c r="E6626" t="s">
        <v>56</v>
      </c>
      <c r="F6626" s="1">
        <v>43126</v>
      </c>
      <c r="G6626" t="s">
        <v>7613</v>
      </c>
      <c r="H6626" t="s">
        <v>6949</v>
      </c>
      <c r="I6626">
        <v>22304</v>
      </c>
      <c r="J6626" t="s">
        <v>1975</v>
      </c>
      <c r="K6626" t="s">
        <v>1859</v>
      </c>
      <c r="L6626" t="s">
        <v>1882</v>
      </c>
      <c r="M6626" s="1">
        <v>43131</v>
      </c>
      <c r="N6626" t="s">
        <v>1869</v>
      </c>
      <c r="O6626" t="s">
        <v>7623</v>
      </c>
      <c r="P6626" t="s">
        <v>1900</v>
      </c>
      <c r="Q6626" t="s">
        <v>7623</v>
      </c>
      <c r="R6626" t="s">
        <v>1873</v>
      </c>
      <c r="S6626">
        <v>3</v>
      </c>
      <c r="T6626" s="2">
        <v>0</v>
      </c>
      <c r="U6626" s="5">
        <v>30.78</v>
      </c>
      <c r="V6626" s="5">
        <f>ORDENES[[#This Row],[Ventas sin descuento]]-ORDENES[[#This Row],[costos estimados]]</f>
        <v>30.78</v>
      </c>
      <c r="W6626">
        <v>3</v>
      </c>
      <c r="X6626" s="5">
        <v>62.82</v>
      </c>
      <c r="Y6626" s="5">
        <f>ORDENES[[#This Row],[Ventas Originales (con descuento)]]/(1-ORDENES[[#This Row],[Descuento]])</f>
        <v>62.82</v>
      </c>
      <c r="Z6626" s="5">
        <f>ORDENES[[#This Row],[Ventas Originales (con descuento)]]/ORDENES[[#This Row],[Cantidad]]/(1-ORDENES[[#This Row],[Descuento]])</f>
        <v>20.94</v>
      </c>
      <c r="AA6626" s="5">
        <f>ORDENES[[#This Row],[Ventas Originales (con descuento)]]/ORDENES[[#This Row],[Cantidad]]</f>
        <v>20.94</v>
      </c>
      <c r="AB6626" s="5">
        <f>ORDENES[[#This Row],[Ventas Originales (con descuento)]]-(ORDENES[[#This Row],[Ganancias]])</f>
        <v>32.04</v>
      </c>
    </row>
    <row r="6627" spans="1:28" x14ac:dyDescent="0.35">
      <c r="A6627" t="s">
        <v>7715</v>
      </c>
      <c r="B6627" t="s">
        <v>140</v>
      </c>
      <c r="C6627" t="s">
        <v>1</v>
      </c>
      <c r="D6627" t="s">
        <v>1929</v>
      </c>
      <c r="E6627" t="s">
        <v>2122</v>
      </c>
      <c r="F6627" s="1">
        <v>44359</v>
      </c>
      <c r="G6627" t="s">
        <v>7613</v>
      </c>
      <c r="H6627" t="s">
        <v>6950</v>
      </c>
      <c r="I6627">
        <v>31907</v>
      </c>
      <c r="J6627" t="s">
        <v>3140</v>
      </c>
      <c r="K6627" t="s">
        <v>1859</v>
      </c>
      <c r="L6627" t="s">
        <v>1882</v>
      </c>
      <c r="M6627" s="1">
        <v>44366</v>
      </c>
      <c r="N6627" t="s">
        <v>1869</v>
      </c>
      <c r="O6627" t="s">
        <v>7623</v>
      </c>
      <c r="P6627" t="s">
        <v>1918</v>
      </c>
      <c r="Q6627" t="s">
        <v>7623</v>
      </c>
      <c r="R6627" t="s">
        <v>1871</v>
      </c>
      <c r="S6627">
        <v>5</v>
      </c>
      <c r="T6627" s="2">
        <v>0</v>
      </c>
      <c r="U6627" s="5">
        <v>67.94</v>
      </c>
      <c r="V6627" s="5">
        <f>ORDENES[[#This Row],[Ventas sin descuento]]-ORDENES[[#This Row],[costos estimados]]</f>
        <v>67.94</v>
      </c>
      <c r="W6627">
        <v>3</v>
      </c>
      <c r="X6627" s="5">
        <v>452.94</v>
      </c>
      <c r="Y6627" s="5">
        <f>ORDENES[[#This Row],[Ventas Originales (con descuento)]]/(1-ORDENES[[#This Row],[Descuento]])</f>
        <v>452.94</v>
      </c>
      <c r="Z6627" s="5">
        <f>ORDENES[[#This Row],[Ventas Originales (con descuento)]]/ORDENES[[#This Row],[Cantidad]]/(1-ORDENES[[#This Row],[Descuento]])</f>
        <v>150.97999999999999</v>
      </c>
      <c r="AA6627" s="5">
        <f>ORDENES[[#This Row],[Ventas Originales (con descuento)]]/ORDENES[[#This Row],[Cantidad]]</f>
        <v>150.97999999999999</v>
      </c>
      <c r="AB6627" s="5">
        <f>ORDENES[[#This Row],[Ventas Originales (con descuento)]]-(ORDENES[[#This Row],[Ganancias]])</f>
        <v>385</v>
      </c>
    </row>
    <row r="6628" spans="1:28" x14ac:dyDescent="0.35">
      <c r="A6628" t="s">
        <v>7715</v>
      </c>
      <c r="B6628" t="s">
        <v>1996</v>
      </c>
      <c r="C6628" t="s">
        <v>1</v>
      </c>
      <c r="D6628" t="s">
        <v>556</v>
      </c>
      <c r="E6628" t="s">
        <v>41</v>
      </c>
      <c r="F6628" s="1">
        <v>43173</v>
      </c>
      <c r="G6628" t="s">
        <v>7613</v>
      </c>
      <c r="H6628" t="s">
        <v>6951</v>
      </c>
      <c r="I6628">
        <v>23320</v>
      </c>
      <c r="J6628" t="s">
        <v>7690</v>
      </c>
      <c r="K6628" t="s">
        <v>1859</v>
      </c>
      <c r="L6628" t="s">
        <v>1882</v>
      </c>
      <c r="M6628" s="1">
        <v>43178</v>
      </c>
      <c r="N6628" t="s">
        <v>1869</v>
      </c>
      <c r="O6628" t="s">
        <v>7623</v>
      </c>
      <c r="P6628" t="s">
        <v>1900</v>
      </c>
      <c r="Q6628" t="s">
        <v>7623</v>
      </c>
      <c r="R6628" t="s">
        <v>1864</v>
      </c>
      <c r="S6628">
        <v>3</v>
      </c>
      <c r="T6628" s="2">
        <v>0</v>
      </c>
      <c r="U6628" s="5">
        <v>284.98</v>
      </c>
      <c r="V6628" s="5">
        <f>ORDENES[[#This Row],[Ventas sin descuento]]-ORDENES[[#This Row],[costos estimados]]</f>
        <v>284.98</v>
      </c>
      <c r="W6628">
        <v>4</v>
      </c>
      <c r="X6628" s="5">
        <v>1139.92</v>
      </c>
      <c r="Y6628" s="5">
        <f>ORDENES[[#This Row],[Ventas Originales (con descuento)]]/(1-ORDENES[[#This Row],[Descuento]])</f>
        <v>1139.92</v>
      </c>
      <c r="Z6628" s="5">
        <f>ORDENES[[#This Row],[Ventas Originales (con descuento)]]/ORDENES[[#This Row],[Cantidad]]/(1-ORDENES[[#This Row],[Descuento]])</f>
        <v>284.98</v>
      </c>
      <c r="AA6628" s="5">
        <f>ORDENES[[#This Row],[Ventas Originales (con descuento)]]/ORDENES[[#This Row],[Cantidad]]</f>
        <v>284.98</v>
      </c>
      <c r="AB6628" s="5">
        <f>ORDENES[[#This Row],[Ventas Originales (con descuento)]]-(ORDENES[[#This Row],[Ganancias]])</f>
        <v>854.94</v>
      </c>
    </row>
    <row r="6629" spans="1:28" x14ac:dyDescent="0.35">
      <c r="A6629" t="s">
        <v>7715</v>
      </c>
      <c r="B6629" t="s">
        <v>3071</v>
      </c>
      <c r="C6629" t="s">
        <v>1</v>
      </c>
      <c r="D6629" t="s">
        <v>556</v>
      </c>
      <c r="E6629" t="s">
        <v>11</v>
      </c>
      <c r="F6629" s="1">
        <v>43929</v>
      </c>
      <c r="G6629" t="s">
        <v>7613</v>
      </c>
      <c r="H6629" t="s">
        <v>6952</v>
      </c>
      <c r="I6629">
        <v>71901</v>
      </c>
      <c r="J6629" t="s">
        <v>7657</v>
      </c>
      <c r="K6629" t="s">
        <v>1859</v>
      </c>
      <c r="L6629" t="s">
        <v>1882</v>
      </c>
      <c r="M6629" s="1">
        <v>43936</v>
      </c>
      <c r="N6629" t="s">
        <v>1869</v>
      </c>
      <c r="O6629" t="s">
        <v>7623</v>
      </c>
      <c r="P6629" t="s">
        <v>1923</v>
      </c>
      <c r="Q6629" t="s">
        <v>7623</v>
      </c>
      <c r="R6629" t="s">
        <v>1873</v>
      </c>
      <c r="S6629">
        <v>5</v>
      </c>
      <c r="T6629" s="2">
        <v>0</v>
      </c>
      <c r="U6629" s="5">
        <v>31.98</v>
      </c>
      <c r="V6629" s="5">
        <f>ORDENES[[#This Row],[Ventas sin descuento]]-ORDENES[[#This Row],[costos estimados]]</f>
        <v>31.980000000000004</v>
      </c>
      <c r="W6629">
        <v>4</v>
      </c>
      <c r="X6629" s="5">
        <v>159.91999999999999</v>
      </c>
      <c r="Y6629" s="5">
        <f>ORDENES[[#This Row],[Ventas Originales (con descuento)]]/(1-ORDENES[[#This Row],[Descuento]])</f>
        <v>159.91999999999999</v>
      </c>
      <c r="Z6629" s="5">
        <f>ORDENES[[#This Row],[Ventas Originales (con descuento)]]/ORDENES[[#This Row],[Cantidad]]/(1-ORDENES[[#This Row],[Descuento]])</f>
        <v>39.979999999999997</v>
      </c>
      <c r="AA6629" s="5">
        <f>ORDENES[[#This Row],[Ventas Originales (con descuento)]]/ORDENES[[#This Row],[Cantidad]]</f>
        <v>39.979999999999997</v>
      </c>
      <c r="AB6629" s="5">
        <f>ORDENES[[#This Row],[Ventas Originales (con descuento)]]-(ORDENES[[#This Row],[Ganancias]])</f>
        <v>127.93999999999998</v>
      </c>
    </row>
    <row r="6630" spans="1:28" x14ac:dyDescent="0.35">
      <c r="A6630" t="s">
        <v>7715</v>
      </c>
      <c r="B6630" t="s">
        <v>140</v>
      </c>
      <c r="C6630" t="s">
        <v>1</v>
      </c>
      <c r="D6630" t="s">
        <v>3168</v>
      </c>
      <c r="E6630" t="s">
        <v>11</v>
      </c>
      <c r="F6630" s="1">
        <v>43976</v>
      </c>
      <c r="G6630" t="s">
        <v>7613</v>
      </c>
      <c r="H6630" t="s">
        <v>6953</v>
      </c>
      <c r="I6630">
        <v>31907</v>
      </c>
      <c r="J6630" t="s">
        <v>3509</v>
      </c>
      <c r="K6630" t="s">
        <v>1859</v>
      </c>
      <c r="L6630" t="s">
        <v>1882</v>
      </c>
      <c r="M6630" s="1">
        <v>43981</v>
      </c>
      <c r="N6630" t="s">
        <v>1869</v>
      </c>
      <c r="O6630" t="s">
        <v>7623</v>
      </c>
      <c r="P6630" t="s">
        <v>1918</v>
      </c>
      <c r="Q6630" t="s">
        <v>7623</v>
      </c>
      <c r="R6630" t="s">
        <v>1873</v>
      </c>
      <c r="S6630">
        <v>3</v>
      </c>
      <c r="T6630" s="2">
        <v>0</v>
      </c>
      <c r="U6630" s="5">
        <v>6.24</v>
      </c>
      <c r="V6630" s="5">
        <f>ORDENES[[#This Row],[Ventas sin descuento]]-ORDENES[[#This Row],[costos estimados]]</f>
        <v>6.240000000000002</v>
      </c>
      <c r="W6630">
        <v>4</v>
      </c>
      <c r="X6630" s="5">
        <v>24.96</v>
      </c>
      <c r="Y6630" s="5">
        <f>ORDENES[[#This Row],[Ventas Originales (con descuento)]]/(1-ORDENES[[#This Row],[Descuento]])</f>
        <v>24.96</v>
      </c>
      <c r="Z6630" s="5">
        <f>ORDENES[[#This Row],[Ventas Originales (con descuento)]]/ORDENES[[#This Row],[Cantidad]]/(1-ORDENES[[#This Row],[Descuento]])</f>
        <v>6.24</v>
      </c>
      <c r="AA6630" s="5">
        <f>ORDENES[[#This Row],[Ventas Originales (con descuento)]]/ORDENES[[#This Row],[Cantidad]]</f>
        <v>6.24</v>
      </c>
      <c r="AB6630" s="5">
        <f>ORDENES[[#This Row],[Ventas Originales (con descuento)]]-(ORDENES[[#This Row],[Ganancias]])</f>
        <v>18.72</v>
      </c>
    </row>
    <row r="6631" spans="1:28" x14ac:dyDescent="0.35">
      <c r="A6631" t="s">
        <v>7715</v>
      </c>
      <c r="B6631" t="s">
        <v>140</v>
      </c>
      <c r="C6631" t="s">
        <v>1</v>
      </c>
      <c r="D6631" t="s">
        <v>2707</v>
      </c>
      <c r="E6631" t="s">
        <v>245</v>
      </c>
      <c r="F6631" s="1">
        <v>43901</v>
      </c>
      <c r="G6631" t="s">
        <v>7613</v>
      </c>
      <c r="H6631" t="s">
        <v>6954</v>
      </c>
      <c r="I6631">
        <v>31907</v>
      </c>
      <c r="J6631" t="s">
        <v>2096</v>
      </c>
      <c r="K6631" t="s">
        <v>1859</v>
      </c>
      <c r="L6631" t="s">
        <v>1882</v>
      </c>
      <c r="M6631" s="1">
        <v>43905</v>
      </c>
      <c r="N6631" t="s">
        <v>1869</v>
      </c>
      <c r="O6631" t="s">
        <v>7623</v>
      </c>
      <c r="P6631" t="s">
        <v>1918</v>
      </c>
      <c r="Q6631" t="s">
        <v>7623</v>
      </c>
      <c r="R6631" t="s">
        <v>1873</v>
      </c>
      <c r="S6631">
        <v>3</v>
      </c>
      <c r="T6631" s="2">
        <v>0</v>
      </c>
      <c r="U6631" s="5">
        <v>31.54</v>
      </c>
      <c r="V6631" s="5">
        <f>ORDENES[[#This Row],[Ventas sin descuento]]-ORDENES[[#This Row],[costos estimados]]</f>
        <v>31.54</v>
      </c>
      <c r="W6631">
        <v>4</v>
      </c>
      <c r="X6631" s="5">
        <v>76.92</v>
      </c>
      <c r="Y6631" s="5">
        <f>ORDENES[[#This Row],[Ventas Originales (con descuento)]]/(1-ORDENES[[#This Row],[Descuento]])</f>
        <v>76.92</v>
      </c>
      <c r="Z6631" s="5">
        <f>ORDENES[[#This Row],[Ventas Originales (con descuento)]]/ORDENES[[#This Row],[Cantidad]]/(1-ORDENES[[#This Row],[Descuento]])</f>
        <v>19.23</v>
      </c>
      <c r="AA6631" s="5">
        <f>ORDENES[[#This Row],[Ventas Originales (con descuento)]]/ORDENES[[#This Row],[Cantidad]]</f>
        <v>19.23</v>
      </c>
      <c r="AB6631" s="5">
        <f>ORDENES[[#This Row],[Ventas Originales (con descuento)]]-(ORDENES[[#This Row],[Ganancias]])</f>
        <v>45.38</v>
      </c>
    </row>
    <row r="6632" spans="1:28" x14ac:dyDescent="0.35">
      <c r="A6632" t="s">
        <v>7715</v>
      </c>
      <c r="B6632" t="s">
        <v>98</v>
      </c>
      <c r="C6632" t="s">
        <v>1</v>
      </c>
      <c r="D6632" t="s">
        <v>2481</v>
      </c>
      <c r="E6632" t="s">
        <v>79</v>
      </c>
      <c r="F6632" s="1">
        <v>44185</v>
      </c>
      <c r="G6632" t="s">
        <v>7613</v>
      </c>
      <c r="H6632" t="s">
        <v>6955</v>
      </c>
      <c r="I6632">
        <v>39212</v>
      </c>
      <c r="J6632" t="s">
        <v>1418</v>
      </c>
      <c r="K6632" t="s">
        <v>1859</v>
      </c>
      <c r="L6632" t="s">
        <v>1882</v>
      </c>
      <c r="M6632" s="1">
        <v>44189</v>
      </c>
      <c r="N6632" t="s">
        <v>1869</v>
      </c>
      <c r="O6632" t="s">
        <v>7623</v>
      </c>
      <c r="P6632" t="s">
        <v>1922</v>
      </c>
      <c r="Q6632" t="s">
        <v>7623</v>
      </c>
      <c r="R6632" t="s">
        <v>1873</v>
      </c>
      <c r="S6632">
        <v>3</v>
      </c>
      <c r="T6632" s="2">
        <v>0</v>
      </c>
      <c r="U6632" s="5">
        <v>7.38</v>
      </c>
      <c r="V6632" s="5">
        <f>ORDENES[[#This Row],[Ventas sin descuento]]-ORDENES[[#This Row],[costos estimados]]</f>
        <v>7.379999999999999</v>
      </c>
      <c r="W6632">
        <v>4</v>
      </c>
      <c r="X6632" s="5">
        <v>18.920000000000002</v>
      </c>
      <c r="Y6632" s="5">
        <f>ORDENES[[#This Row],[Ventas Originales (con descuento)]]/(1-ORDENES[[#This Row],[Descuento]])</f>
        <v>18.920000000000002</v>
      </c>
      <c r="Z6632" s="5">
        <f>ORDENES[[#This Row],[Ventas Originales (con descuento)]]/ORDENES[[#This Row],[Cantidad]]/(1-ORDENES[[#This Row],[Descuento]])</f>
        <v>4.7300000000000004</v>
      </c>
      <c r="AA6632" s="5">
        <f>ORDENES[[#This Row],[Ventas Originales (con descuento)]]/ORDENES[[#This Row],[Cantidad]]</f>
        <v>4.7300000000000004</v>
      </c>
      <c r="AB6632" s="5">
        <f>ORDENES[[#This Row],[Ventas Originales (con descuento)]]-(ORDENES[[#This Row],[Ganancias]])</f>
        <v>11.540000000000003</v>
      </c>
    </row>
    <row r="6633" spans="1:28" x14ac:dyDescent="0.35">
      <c r="A6633" t="s">
        <v>7715</v>
      </c>
      <c r="B6633" t="s">
        <v>3281</v>
      </c>
      <c r="C6633" t="s">
        <v>1</v>
      </c>
      <c r="D6633" t="s">
        <v>174</v>
      </c>
      <c r="E6633" t="s">
        <v>2450</v>
      </c>
      <c r="F6633" s="1">
        <v>43713</v>
      </c>
      <c r="G6633" t="s">
        <v>7613</v>
      </c>
      <c r="H6633" t="s">
        <v>6956</v>
      </c>
      <c r="I6633">
        <v>22901</v>
      </c>
      <c r="J6633" t="s">
        <v>3282</v>
      </c>
      <c r="K6633" t="s">
        <v>1859</v>
      </c>
      <c r="L6633" t="s">
        <v>1882</v>
      </c>
      <c r="M6633" s="1">
        <v>43720</v>
      </c>
      <c r="N6633" t="s">
        <v>1869</v>
      </c>
      <c r="O6633" t="s">
        <v>7623</v>
      </c>
      <c r="P6633" t="s">
        <v>1900</v>
      </c>
      <c r="Q6633" t="s">
        <v>7623</v>
      </c>
      <c r="R6633" t="s">
        <v>1873</v>
      </c>
      <c r="S6633">
        <v>5</v>
      </c>
      <c r="T6633" s="2">
        <v>0</v>
      </c>
      <c r="U6633" s="5">
        <v>12.23</v>
      </c>
      <c r="V6633" s="5">
        <f>ORDENES[[#This Row],[Ventas sin descuento]]-ORDENES[[#This Row],[costos estimados]]</f>
        <v>12.230000000000004</v>
      </c>
      <c r="W6633">
        <v>4</v>
      </c>
      <c r="X6633" s="5">
        <v>67.959999999999994</v>
      </c>
      <c r="Y6633" s="5">
        <f>ORDENES[[#This Row],[Ventas Originales (con descuento)]]/(1-ORDENES[[#This Row],[Descuento]])</f>
        <v>67.959999999999994</v>
      </c>
      <c r="Z6633" s="5">
        <f>ORDENES[[#This Row],[Ventas Originales (con descuento)]]/ORDENES[[#This Row],[Cantidad]]/(1-ORDENES[[#This Row],[Descuento]])</f>
        <v>16.989999999999998</v>
      </c>
      <c r="AA6633" s="5">
        <f>ORDENES[[#This Row],[Ventas Originales (con descuento)]]/ORDENES[[#This Row],[Cantidad]]</f>
        <v>16.989999999999998</v>
      </c>
      <c r="AB6633" s="5">
        <f>ORDENES[[#This Row],[Ventas Originales (con descuento)]]-(ORDENES[[#This Row],[Ganancias]])</f>
        <v>55.72999999999999</v>
      </c>
    </row>
    <row r="6634" spans="1:28" x14ac:dyDescent="0.35">
      <c r="A6634" t="s">
        <v>7715</v>
      </c>
      <c r="B6634" t="s">
        <v>295</v>
      </c>
      <c r="C6634" t="s">
        <v>1</v>
      </c>
      <c r="D6634" t="s">
        <v>3074</v>
      </c>
      <c r="E6634" t="s">
        <v>18</v>
      </c>
      <c r="F6634" s="1">
        <v>44124</v>
      </c>
      <c r="G6634" t="s">
        <v>7613</v>
      </c>
      <c r="H6634" t="s">
        <v>6957</v>
      </c>
      <c r="I6634">
        <v>22204</v>
      </c>
      <c r="J6634" t="s">
        <v>1520</v>
      </c>
      <c r="K6634" t="s">
        <v>1859</v>
      </c>
      <c r="L6634" t="s">
        <v>1882</v>
      </c>
      <c r="M6634" s="1">
        <v>44130</v>
      </c>
      <c r="N6634" t="s">
        <v>1869</v>
      </c>
      <c r="O6634" t="s">
        <v>7623</v>
      </c>
      <c r="P6634" t="s">
        <v>1900</v>
      </c>
      <c r="Q6634" t="s">
        <v>7623</v>
      </c>
      <c r="R6634" t="s">
        <v>1873</v>
      </c>
      <c r="S6634">
        <v>4</v>
      </c>
      <c r="T6634" s="2">
        <v>0</v>
      </c>
      <c r="U6634" s="5">
        <v>18.329999999999998</v>
      </c>
      <c r="V6634" s="5">
        <f>ORDENES[[#This Row],[Ventas sin descuento]]-ORDENES[[#This Row],[costos estimados]]</f>
        <v>18.329999999999998</v>
      </c>
      <c r="W6634">
        <v>5</v>
      </c>
      <c r="X6634" s="5">
        <v>61.1</v>
      </c>
      <c r="Y6634" s="5">
        <f>ORDENES[[#This Row],[Ventas Originales (con descuento)]]/(1-ORDENES[[#This Row],[Descuento]])</f>
        <v>61.1</v>
      </c>
      <c r="Z6634" s="5">
        <f>ORDENES[[#This Row],[Ventas Originales (con descuento)]]/ORDENES[[#This Row],[Cantidad]]/(1-ORDENES[[#This Row],[Descuento]])</f>
        <v>12.22</v>
      </c>
      <c r="AA6634" s="5">
        <f>ORDENES[[#This Row],[Ventas Originales (con descuento)]]/ORDENES[[#This Row],[Cantidad]]</f>
        <v>12.22</v>
      </c>
      <c r="AB6634" s="5">
        <f>ORDENES[[#This Row],[Ventas Originales (con descuento)]]-(ORDENES[[#This Row],[Ganancias]])</f>
        <v>42.77</v>
      </c>
    </row>
    <row r="6635" spans="1:28" x14ac:dyDescent="0.35">
      <c r="A6635" t="s">
        <v>7715</v>
      </c>
      <c r="B6635" t="s">
        <v>680</v>
      </c>
      <c r="C6635" t="s">
        <v>1</v>
      </c>
      <c r="D6635" t="s">
        <v>25</v>
      </c>
      <c r="E6635" t="s">
        <v>245</v>
      </c>
      <c r="F6635" s="1">
        <v>43428</v>
      </c>
      <c r="G6635" t="s">
        <v>7613</v>
      </c>
      <c r="H6635" t="s">
        <v>6958</v>
      </c>
      <c r="I6635">
        <v>23464</v>
      </c>
      <c r="J6635" t="s">
        <v>2921</v>
      </c>
      <c r="K6635" t="s">
        <v>1859</v>
      </c>
      <c r="L6635" t="s">
        <v>1882</v>
      </c>
      <c r="M6635" s="1">
        <v>43433</v>
      </c>
      <c r="N6635" t="s">
        <v>1869</v>
      </c>
      <c r="O6635" t="s">
        <v>7623</v>
      </c>
      <c r="P6635" t="s">
        <v>1900</v>
      </c>
      <c r="Q6635" t="s">
        <v>7623</v>
      </c>
      <c r="R6635" t="s">
        <v>1873</v>
      </c>
      <c r="S6635">
        <v>3</v>
      </c>
      <c r="T6635" s="2">
        <v>0</v>
      </c>
      <c r="U6635" s="5">
        <v>48.91</v>
      </c>
      <c r="V6635" s="5">
        <f>ORDENES[[#This Row],[Ventas sin descuento]]-ORDENES[[#This Row],[costos estimados]]</f>
        <v>48.91</v>
      </c>
      <c r="W6635">
        <v>5</v>
      </c>
      <c r="X6635" s="5">
        <v>111.15</v>
      </c>
      <c r="Y6635" s="5">
        <f>ORDENES[[#This Row],[Ventas Originales (con descuento)]]/(1-ORDENES[[#This Row],[Descuento]])</f>
        <v>111.15</v>
      </c>
      <c r="Z6635" s="5">
        <f>ORDENES[[#This Row],[Ventas Originales (con descuento)]]/ORDENES[[#This Row],[Cantidad]]/(1-ORDENES[[#This Row],[Descuento]])</f>
        <v>22.23</v>
      </c>
      <c r="AA6635" s="5">
        <f>ORDENES[[#This Row],[Ventas Originales (con descuento)]]/ORDENES[[#This Row],[Cantidad]]</f>
        <v>22.23</v>
      </c>
      <c r="AB6635" s="5">
        <f>ORDENES[[#This Row],[Ventas Originales (con descuento)]]-(ORDENES[[#This Row],[Ganancias]])</f>
        <v>62.240000000000009</v>
      </c>
    </row>
    <row r="6636" spans="1:28" x14ac:dyDescent="0.35">
      <c r="A6636" t="s">
        <v>7715</v>
      </c>
      <c r="B6636" t="s">
        <v>0</v>
      </c>
      <c r="C6636" t="s">
        <v>1</v>
      </c>
      <c r="D6636" t="s">
        <v>1929</v>
      </c>
      <c r="E6636" t="s">
        <v>41</v>
      </c>
      <c r="F6636" s="1">
        <v>43106</v>
      </c>
      <c r="G6636" t="s">
        <v>7613</v>
      </c>
      <c r="H6636" t="s">
        <v>6959</v>
      </c>
      <c r="I6636">
        <v>42420</v>
      </c>
      <c r="J6636" t="s">
        <v>7678</v>
      </c>
      <c r="K6636" t="s">
        <v>1859</v>
      </c>
      <c r="L6636" t="s">
        <v>1882</v>
      </c>
      <c r="M6636" s="1">
        <v>43110</v>
      </c>
      <c r="N6636" t="s">
        <v>1869</v>
      </c>
      <c r="O6636" t="s">
        <v>7623</v>
      </c>
      <c r="P6636" t="s">
        <v>1862</v>
      </c>
      <c r="Q6636" t="s">
        <v>7623</v>
      </c>
      <c r="R6636" t="s">
        <v>1864</v>
      </c>
      <c r="S6636">
        <v>3</v>
      </c>
      <c r="T6636" s="2">
        <v>0</v>
      </c>
      <c r="U6636" s="5">
        <v>746.41</v>
      </c>
      <c r="V6636" s="5">
        <f>ORDENES[[#This Row],[Ventas sin descuento]]-ORDENES[[#This Row],[costos estimados]]</f>
        <v>746.40999999999985</v>
      </c>
      <c r="W6636">
        <v>9</v>
      </c>
      <c r="X6636" s="5">
        <v>2573.8200000000002</v>
      </c>
      <c r="Y6636" s="5">
        <f>ORDENES[[#This Row],[Ventas Originales (con descuento)]]/(1-ORDENES[[#This Row],[Descuento]])</f>
        <v>2573.8200000000002</v>
      </c>
      <c r="Z6636" s="5">
        <f>ORDENES[[#This Row],[Ventas Originales (con descuento)]]/ORDENES[[#This Row],[Cantidad]]/(1-ORDENES[[#This Row],[Descuento]])</f>
        <v>285.98</v>
      </c>
      <c r="AA6636" s="5">
        <f>ORDENES[[#This Row],[Ventas Originales (con descuento)]]/ORDENES[[#This Row],[Cantidad]]</f>
        <v>285.98</v>
      </c>
      <c r="AB6636" s="5">
        <f>ORDENES[[#This Row],[Ventas Originales (con descuento)]]-(ORDENES[[#This Row],[Ganancias]])</f>
        <v>1827.4100000000003</v>
      </c>
    </row>
    <row r="6637" spans="1:28" x14ac:dyDescent="0.35">
      <c r="A6637" t="s">
        <v>7715</v>
      </c>
      <c r="B6637" t="s">
        <v>3062</v>
      </c>
      <c r="C6637" t="s">
        <v>1</v>
      </c>
      <c r="D6637" t="s">
        <v>3549</v>
      </c>
      <c r="E6637" t="s">
        <v>67</v>
      </c>
      <c r="F6637" s="1">
        <v>44047</v>
      </c>
      <c r="G6637" t="s">
        <v>7598</v>
      </c>
      <c r="H6637" t="s">
        <v>6960</v>
      </c>
      <c r="I6637">
        <v>23434</v>
      </c>
      <c r="J6637" t="s">
        <v>2421</v>
      </c>
      <c r="K6637" t="s">
        <v>1859</v>
      </c>
      <c r="L6637" t="s">
        <v>1882</v>
      </c>
      <c r="M6637" s="1">
        <v>44051</v>
      </c>
      <c r="N6637" t="s">
        <v>1869</v>
      </c>
      <c r="O6637" t="s">
        <v>7623</v>
      </c>
      <c r="P6637" t="s">
        <v>1900</v>
      </c>
      <c r="Q6637" t="s">
        <v>7623</v>
      </c>
      <c r="R6637" t="s">
        <v>1873</v>
      </c>
      <c r="S6637">
        <v>3</v>
      </c>
      <c r="T6637" s="2">
        <v>0</v>
      </c>
      <c r="U6637" s="5">
        <v>46.12</v>
      </c>
      <c r="V6637" s="5">
        <f>ORDENES[[#This Row],[Ventas sin descuento]]-ORDENES[[#This Row],[costos estimados]]</f>
        <v>46.12</v>
      </c>
      <c r="W6637">
        <v>9</v>
      </c>
      <c r="X6637" s="5">
        <v>109.8</v>
      </c>
      <c r="Y6637" s="5">
        <f>ORDENES[[#This Row],[Ventas Originales (con descuento)]]/(1-ORDENES[[#This Row],[Descuento]])</f>
        <v>109.8</v>
      </c>
      <c r="Z6637" s="5">
        <f>ORDENES[[#This Row],[Ventas Originales (con descuento)]]/ORDENES[[#This Row],[Cantidad]]/(1-ORDENES[[#This Row],[Descuento]])</f>
        <v>12.2</v>
      </c>
      <c r="AA6637" s="5">
        <f>ORDENES[[#This Row],[Ventas Originales (con descuento)]]/ORDENES[[#This Row],[Cantidad]]</f>
        <v>12.2</v>
      </c>
      <c r="AB6637" s="5">
        <f>ORDENES[[#This Row],[Ventas Originales (con descuento)]]-(ORDENES[[#This Row],[Ganancias]])</f>
        <v>63.68</v>
      </c>
    </row>
    <row r="6638" spans="1:28" x14ac:dyDescent="0.35">
      <c r="A6638" t="s">
        <v>7715</v>
      </c>
      <c r="B6638" t="s">
        <v>8</v>
      </c>
      <c r="C6638" t="s">
        <v>1</v>
      </c>
      <c r="D6638" t="s">
        <v>2046</v>
      </c>
      <c r="E6638" t="s">
        <v>118</v>
      </c>
      <c r="F6638" s="1">
        <v>44125</v>
      </c>
      <c r="G6638" t="s">
        <v>7598</v>
      </c>
      <c r="H6638" t="s">
        <v>6961</v>
      </c>
      <c r="I6638">
        <v>33311</v>
      </c>
      <c r="J6638" t="s">
        <v>2357</v>
      </c>
      <c r="K6638" t="s">
        <v>1859</v>
      </c>
      <c r="L6638" t="s">
        <v>1882</v>
      </c>
      <c r="M6638" s="1">
        <v>44130</v>
      </c>
      <c r="N6638" t="s">
        <v>1869</v>
      </c>
      <c r="O6638" t="s">
        <v>7623</v>
      </c>
      <c r="P6638" t="s">
        <v>1870</v>
      </c>
      <c r="Q6638" t="s">
        <v>7623</v>
      </c>
      <c r="R6638" t="s">
        <v>1873</v>
      </c>
      <c r="S6638">
        <v>3</v>
      </c>
      <c r="T6638" s="2">
        <v>0.2</v>
      </c>
      <c r="U6638" s="5">
        <v>9.68</v>
      </c>
      <c r="V6638" s="5">
        <f>ORDENES[[#This Row],[Ventas sin descuento]]-ORDENES[[#This Row],[costos estimados]]</f>
        <v>21.072499999999998</v>
      </c>
      <c r="W6638">
        <v>2</v>
      </c>
      <c r="X6638" s="5">
        <v>45.57</v>
      </c>
      <c r="Y6638" s="5">
        <f>ORDENES[[#This Row],[Ventas Originales (con descuento)]]/(1-ORDENES[[#This Row],[Descuento]])</f>
        <v>56.962499999999999</v>
      </c>
      <c r="Z6638" s="5">
        <f>ORDENES[[#This Row],[Ventas Originales (con descuento)]]/ORDENES[[#This Row],[Cantidad]]/(1-ORDENES[[#This Row],[Descuento]])</f>
        <v>28.481249999999999</v>
      </c>
      <c r="AA6638" s="5">
        <f>ORDENES[[#This Row],[Ventas Originales (con descuento)]]/ORDENES[[#This Row],[Cantidad]]</f>
        <v>22.785</v>
      </c>
      <c r="AB6638" s="5">
        <f>ORDENES[[#This Row],[Ventas Originales (con descuento)]]-(ORDENES[[#This Row],[Ganancias]])</f>
        <v>35.89</v>
      </c>
    </row>
    <row r="6639" spans="1:28" x14ac:dyDescent="0.35">
      <c r="A6639" t="s">
        <v>7715</v>
      </c>
      <c r="B6639" t="s">
        <v>390</v>
      </c>
      <c r="C6639" t="s">
        <v>1</v>
      </c>
      <c r="D6639" t="s">
        <v>2094</v>
      </c>
      <c r="E6639" t="s">
        <v>245</v>
      </c>
      <c r="F6639" s="1">
        <v>43177</v>
      </c>
      <c r="G6639" t="s">
        <v>7598</v>
      </c>
      <c r="H6639" t="s">
        <v>6962</v>
      </c>
      <c r="I6639">
        <v>32216</v>
      </c>
      <c r="J6639" t="s">
        <v>2096</v>
      </c>
      <c r="K6639" t="s">
        <v>1859</v>
      </c>
      <c r="L6639" t="s">
        <v>1882</v>
      </c>
      <c r="M6639" s="1">
        <v>43182</v>
      </c>
      <c r="N6639" t="s">
        <v>1869</v>
      </c>
      <c r="O6639" t="s">
        <v>7623</v>
      </c>
      <c r="P6639" t="s">
        <v>1870</v>
      </c>
      <c r="Q6639" t="s">
        <v>7623</v>
      </c>
      <c r="R6639" t="s">
        <v>1873</v>
      </c>
      <c r="S6639">
        <v>3</v>
      </c>
      <c r="T6639" s="2">
        <v>0.2</v>
      </c>
      <c r="U6639" s="5">
        <v>8.08</v>
      </c>
      <c r="V6639" s="5">
        <f>ORDENES[[#This Row],[Ventas sin descuento]]-ORDENES[[#This Row],[costos estimados]]</f>
        <v>15.772500000000001</v>
      </c>
      <c r="W6639">
        <v>2</v>
      </c>
      <c r="X6639" s="5">
        <v>30.77</v>
      </c>
      <c r="Y6639" s="5">
        <f>ORDENES[[#This Row],[Ventas Originales (con descuento)]]/(1-ORDENES[[#This Row],[Descuento]])</f>
        <v>38.462499999999999</v>
      </c>
      <c r="Z6639" s="5">
        <f>ORDENES[[#This Row],[Ventas Originales (con descuento)]]/ORDENES[[#This Row],[Cantidad]]/(1-ORDENES[[#This Row],[Descuento]])</f>
        <v>19.231249999999999</v>
      </c>
      <c r="AA6639" s="5">
        <f>ORDENES[[#This Row],[Ventas Originales (con descuento)]]/ORDENES[[#This Row],[Cantidad]]</f>
        <v>15.385</v>
      </c>
      <c r="AB6639" s="5">
        <f>ORDENES[[#This Row],[Ventas Originales (con descuento)]]-(ORDENES[[#This Row],[Ganancias]])</f>
        <v>22.689999999999998</v>
      </c>
    </row>
    <row r="6640" spans="1:28" x14ac:dyDescent="0.35">
      <c r="A6640" t="s">
        <v>7715</v>
      </c>
      <c r="B6640" t="s">
        <v>390</v>
      </c>
      <c r="C6640" t="s">
        <v>1</v>
      </c>
      <c r="D6640" t="s">
        <v>2094</v>
      </c>
      <c r="E6640" t="s">
        <v>487</v>
      </c>
      <c r="F6640" s="1">
        <v>43177</v>
      </c>
      <c r="G6640" t="s">
        <v>7598</v>
      </c>
      <c r="H6640" t="s">
        <v>6962</v>
      </c>
      <c r="I6640">
        <v>32216</v>
      </c>
      <c r="J6640" t="s">
        <v>2095</v>
      </c>
      <c r="K6640" t="s">
        <v>1859</v>
      </c>
      <c r="L6640" t="s">
        <v>1882</v>
      </c>
      <c r="M6640" s="1">
        <v>43182</v>
      </c>
      <c r="N6640" t="s">
        <v>1869</v>
      </c>
      <c r="O6640" t="s">
        <v>7623</v>
      </c>
      <c r="P6640" t="s">
        <v>1870</v>
      </c>
      <c r="Q6640" t="s">
        <v>7623</v>
      </c>
      <c r="R6640" t="s">
        <v>1873</v>
      </c>
      <c r="S6640">
        <v>3</v>
      </c>
      <c r="T6640" s="2">
        <v>0.2</v>
      </c>
      <c r="U6640" s="5">
        <v>15.29</v>
      </c>
      <c r="V6640" s="5">
        <f>ORDENES[[#This Row],[Ventas sin descuento]]-ORDENES[[#This Row],[costos estimados]]</f>
        <v>45.877499999999969</v>
      </c>
      <c r="W6640">
        <v>3</v>
      </c>
      <c r="X6640" s="5">
        <v>122.35</v>
      </c>
      <c r="Y6640" s="5">
        <f>ORDENES[[#This Row],[Ventas Originales (con descuento)]]/(1-ORDENES[[#This Row],[Descuento]])</f>
        <v>152.93749999999997</v>
      </c>
      <c r="Z6640" s="5">
        <f>ORDENES[[#This Row],[Ventas Originales (con descuento)]]/ORDENES[[#This Row],[Cantidad]]/(1-ORDENES[[#This Row],[Descuento]])</f>
        <v>50.979166666666664</v>
      </c>
      <c r="AA6640" s="5">
        <f>ORDENES[[#This Row],[Ventas Originales (con descuento)]]/ORDENES[[#This Row],[Cantidad]]</f>
        <v>40.783333333333331</v>
      </c>
      <c r="AB6640" s="5">
        <f>ORDENES[[#This Row],[Ventas Originales (con descuento)]]-(ORDENES[[#This Row],[Ganancias]])</f>
        <v>107.06</v>
      </c>
    </row>
    <row r="6641" spans="1:28" x14ac:dyDescent="0.35">
      <c r="A6641" t="s">
        <v>7715</v>
      </c>
      <c r="B6641" t="s">
        <v>2735</v>
      </c>
      <c r="C6641" t="s">
        <v>1</v>
      </c>
      <c r="D6641" t="s">
        <v>122</v>
      </c>
      <c r="E6641" t="s">
        <v>101</v>
      </c>
      <c r="F6641" s="1">
        <v>44309</v>
      </c>
      <c r="G6641" t="s">
        <v>7613</v>
      </c>
      <c r="H6641" t="s">
        <v>6963</v>
      </c>
      <c r="I6641">
        <v>37042</v>
      </c>
      <c r="J6641" t="s">
        <v>2793</v>
      </c>
      <c r="K6641" t="s">
        <v>1859</v>
      </c>
      <c r="L6641" t="s">
        <v>1882</v>
      </c>
      <c r="M6641" s="1">
        <v>44313</v>
      </c>
      <c r="N6641" t="s">
        <v>1869</v>
      </c>
      <c r="O6641" t="s">
        <v>7623</v>
      </c>
      <c r="P6641" t="s">
        <v>1901</v>
      </c>
      <c r="Q6641" t="s">
        <v>7623</v>
      </c>
      <c r="R6641" t="s">
        <v>1873</v>
      </c>
      <c r="S6641">
        <v>3</v>
      </c>
      <c r="T6641" s="2">
        <v>0.2</v>
      </c>
      <c r="U6641" s="5">
        <v>-11.69</v>
      </c>
      <c r="V6641" s="5">
        <f>ORDENES[[#This Row],[Ventas sin descuento]]-ORDENES[[#This Row],[costos estimados]]</f>
        <v>7.7974999999999994</v>
      </c>
      <c r="W6641">
        <v>3</v>
      </c>
      <c r="X6641" s="5">
        <v>77.95</v>
      </c>
      <c r="Y6641" s="5">
        <f>ORDENES[[#This Row],[Ventas Originales (con descuento)]]/(1-ORDENES[[#This Row],[Descuento]])</f>
        <v>97.4375</v>
      </c>
      <c r="Z6641" s="5">
        <f>ORDENES[[#This Row],[Ventas Originales (con descuento)]]/ORDENES[[#This Row],[Cantidad]]/(1-ORDENES[[#This Row],[Descuento]])</f>
        <v>32.479166666666664</v>
      </c>
      <c r="AA6641" s="5">
        <f>ORDENES[[#This Row],[Ventas Originales (con descuento)]]/ORDENES[[#This Row],[Cantidad]]</f>
        <v>25.983333333333334</v>
      </c>
      <c r="AB6641" s="5">
        <f>ORDENES[[#This Row],[Ventas Originales (con descuento)]]-(ORDENES[[#This Row],[Ganancias]])</f>
        <v>89.64</v>
      </c>
    </row>
    <row r="6642" spans="1:28" x14ac:dyDescent="0.35">
      <c r="A6642" t="s">
        <v>7715</v>
      </c>
      <c r="B6642" t="s">
        <v>2735</v>
      </c>
      <c r="C6642" t="s">
        <v>1</v>
      </c>
      <c r="D6642" t="s">
        <v>122</v>
      </c>
      <c r="E6642" t="s">
        <v>240</v>
      </c>
      <c r="F6642" s="1">
        <v>44309</v>
      </c>
      <c r="G6642" t="s">
        <v>7613</v>
      </c>
      <c r="H6642" t="s">
        <v>6963</v>
      </c>
      <c r="I6642">
        <v>37042</v>
      </c>
      <c r="J6642" t="s">
        <v>1497</v>
      </c>
      <c r="K6642" t="s">
        <v>1859</v>
      </c>
      <c r="L6642" t="s">
        <v>1882</v>
      </c>
      <c r="M6642" s="1">
        <v>44313</v>
      </c>
      <c r="N6642" t="s">
        <v>1869</v>
      </c>
      <c r="O6642" t="s">
        <v>7623</v>
      </c>
      <c r="P6642" t="s">
        <v>1901</v>
      </c>
      <c r="Q6642" t="s">
        <v>7623</v>
      </c>
      <c r="R6642" t="s">
        <v>1863</v>
      </c>
      <c r="S6642">
        <v>3</v>
      </c>
      <c r="T6642" s="2">
        <v>0.2</v>
      </c>
      <c r="U6642" s="5">
        <v>-14.52</v>
      </c>
      <c r="V6642" s="5">
        <f>ORDENES[[#This Row],[Ventas sin descuento]]-ORDENES[[#This Row],[costos estimados]]</f>
        <v>82.264999999999986</v>
      </c>
      <c r="W6642">
        <v>4</v>
      </c>
      <c r="X6642" s="5">
        <v>387.14</v>
      </c>
      <c r="Y6642" s="5">
        <f>ORDENES[[#This Row],[Ventas Originales (con descuento)]]/(1-ORDENES[[#This Row],[Descuento]])</f>
        <v>483.92499999999995</v>
      </c>
      <c r="Z6642" s="5">
        <f>ORDENES[[#This Row],[Ventas Originales (con descuento)]]/ORDENES[[#This Row],[Cantidad]]/(1-ORDENES[[#This Row],[Descuento]])</f>
        <v>120.98124999999999</v>
      </c>
      <c r="AA6642" s="5">
        <f>ORDENES[[#This Row],[Ventas Originales (con descuento)]]/ORDENES[[#This Row],[Cantidad]]</f>
        <v>96.784999999999997</v>
      </c>
      <c r="AB6642" s="5">
        <f>ORDENES[[#This Row],[Ventas Originales (con descuento)]]-(ORDENES[[#This Row],[Ganancias]])</f>
        <v>401.65999999999997</v>
      </c>
    </row>
    <row r="6643" spans="1:28" x14ac:dyDescent="0.35">
      <c r="A6643" t="s">
        <v>7715</v>
      </c>
      <c r="B6643" t="s">
        <v>3704</v>
      </c>
      <c r="C6643" t="s">
        <v>1</v>
      </c>
      <c r="D6643" t="s">
        <v>624</v>
      </c>
      <c r="E6643" t="s">
        <v>394</v>
      </c>
      <c r="F6643" s="1">
        <v>44465</v>
      </c>
      <c r="G6643" t="s">
        <v>7613</v>
      </c>
      <c r="H6643" t="s">
        <v>6964</v>
      </c>
      <c r="I6643">
        <v>33023</v>
      </c>
      <c r="J6643" t="s">
        <v>2747</v>
      </c>
      <c r="K6643" t="s">
        <v>1859</v>
      </c>
      <c r="L6643" t="s">
        <v>1882</v>
      </c>
      <c r="M6643" s="1">
        <v>44469</v>
      </c>
      <c r="N6643" t="s">
        <v>1869</v>
      </c>
      <c r="O6643" t="s">
        <v>7623</v>
      </c>
      <c r="P6643" t="s">
        <v>1870</v>
      </c>
      <c r="Q6643" t="s">
        <v>7623</v>
      </c>
      <c r="R6643" t="s">
        <v>1864</v>
      </c>
      <c r="S6643">
        <v>3</v>
      </c>
      <c r="T6643" s="2">
        <v>0.2</v>
      </c>
      <c r="U6643" s="5">
        <v>-57.63</v>
      </c>
      <c r="V6643" s="5">
        <f>ORDENES[[#This Row],[Ventas sin descuento]]-ORDENES[[#This Row],[costos estimados]]</f>
        <v>47.154999999999973</v>
      </c>
      <c r="W6643">
        <v>4</v>
      </c>
      <c r="X6643" s="5">
        <v>419.14</v>
      </c>
      <c r="Y6643" s="5">
        <f>ORDENES[[#This Row],[Ventas Originales (con descuento)]]/(1-ORDENES[[#This Row],[Descuento]])</f>
        <v>523.92499999999995</v>
      </c>
      <c r="Z6643" s="5">
        <f>ORDENES[[#This Row],[Ventas Originales (con descuento)]]/ORDENES[[#This Row],[Cantidad]]/(1-ORDENES[[#This Row],[Descuento]])</f>
        <v>130.98124999999999</v>
      </c>
      <c r="AA6643" s="5">
        <f>ORDENES[[#This Row],[Ventas Originales (con descuento)]]/ORDENES[[#This Row],[Cantidad]]</f>
        <v>104.785</v>
      </c>
      <c r="AB6643" s="5">
        <f>ORDENES[[#This Row],[Ventas Originales (con descuento)]]-(ORDENES[[#This Row],[Ganancias]])</f>
        <v>476.77</v>
      </c>
    </row>
    <row r="6644" spans="1:28" x14ac:dyDescent="0.35">
      <c r="A6644" t="s">
        <v>7715</v>
      </c>
      <c r="B6644" t="s">
        <v>559</v>
      </c>
      <c r="C6644" t="s">
        <v>1</v>
      </c>
      <c r="D6644" t="s">
        <v>646</v>
      </c>
      <c r="E6644" t="s">
        <v>240</v>
      </c>
      <c r="F6644" s="1">
        <v>44159</v>
      </c>
      <c r="G6644" t="s">
        <v>7613</v>
      </c>
      <c r="H6644" t="s">
        <v>6965</v>
      </c>
      <c r="I6644">
        <v>33012</v>
      </c>
      <c r="J6644" t="s">
        <v>1716</v>
      </c>
      <c r="K6644" t="s">
        <v>1859</v>
      </c>
      <c r="L6644" t="s">
        <v>1882</v>
      </c>
      <c r="M6644" s="1">
        <v>44165</v>
      </c>
      <c r="N6644" t="s">
        <v>1869</v>
      </c>
      <c r="O6644" t="s">
        <v>7623</v>
      </c>
      <c r="P6644" t="s">
        <v>1870</v>
      </c>
      <c r="Q6644" t="s">
        <v>7623</v>
      </c>
      <c r="R6644" t="s">
        <v>1863</v>
      </c>
      <c r="S6644">
        <v>4</v>
      </c>
      <c r="T6644" s="2">
        <v>0.2</v>
      </c>
      <c r="U6644" s="5">
        <v>8.5</v>
      </c>
      <c r="V6644" s="5">
        <f>ORDENES[[#This Row],[Ventas sin descuento]]-ORDENES[[#This Row],[costos estimados]]</f>
        <v>93.479999999999961</v>
      </c>
      <c r="W6644">
        <v>5</v>
      </c>
      <c r="X6644" s="5">
        <v>339.92</v>
      </c>
      <c r="Y6644" s="5">
        <f>ORDENES[[#This Row],[Ventas Originales (con descuento)]]/(1-ORDENES[[#This Row],[Descuento]])</f>
        <v>424.9</v>
      </c>
      <c r="Z6644" s="5">
        <f>ORDENES[[#This Row],[Ventas Originales (con descuento)]]/ORDENES[[#This Row],[Cantidad]]/(1-ORDENES[[#This Row],[Descuento]])</f>
        <v>84.98</v>
      </c>
      <c r="AA6644" s="5">
        <f>ORDENES[[#This Row],[Ventas Originales (con descuento)]]/ORDENES[[#This Row],[Cantidad]]</f>
        <v>67.984000000000009</v>
      </c>
      <c r="AB6644" s="5">
        <f>ORDENES[[#This Row],[Ventas Originales (con descuento)]]-(ORDENES[[#This Row],[Ganancias]])</f>
        <v>331.42</v>
      </c>
    </row>
    <row r="6645" spans="1:28" x14ac:dyDescent="0.35">
      <c r="A6645" t="s">
        <v>7715</v>
      </c>
      <c r="B6645" t="s">
        <v>160</v>
      </c>
      <c r="C6645" t="s">
        <v>1</v>
      </c>
      <c r="D6645" t="s">
        <v>3560</v>
      </c>
      <c r="E6645" t="s">
        <v>101</v>
      </c>
      <c r="F6645" s="1">
        <v>44316</v>
      </c>
      <c r="G6645" t="s">
        <v>7613</v>
      </c>
      <c r="H6645" t="s">
        <v>6966</v>
      </c>
      <c r="I6645">
        <v>32771</v>
      </c>
      <c r="J6645" t="s">
        <v>7658</v>
      </c>
      <c r="K6645" t="s">
        <v>1859</v>
      </c>
      <c r="L6645" t="s">
        <v>1882</v>
      </c>
      <c r="M6645" s="1">
        <v>44320</v>
      </c>
      <c r="N6645" t="s">
        <v>1869</v>
      </c>
      <c r="O6645" t="s">
        <v>7623</v>
      </c>
      <c r="P6645" t="s">
        <v>1870</v>
      </c>
      <c r="Q6645" t="s">
        <v>7623</v>
      </c>
      <c r="R6645" t="s">
        <v>1873</v>
      </c>
      <c r="S6645">
        <v>3</v>
      </c>
      <c r="T6645" s="2">
        <v>0.2</v>
      </c>
      <c r="U6645" s="5">
        <v>-8.2799999999999994</v>
      </c>
      <c r="V6645" s="5">
        <f>ORDENES[[#This Row],[Ventas sin descuento]]-ORDENES[[#This Row],[costos estimados]]</f>
        <v>46.894999999999953</v>
      </c>
      <c r="W6645">
        <v>6</v>
      </c>
      <c r="X6645" s="5">
        <v>220.7</v>
      </c>
      <c r="Y6645" s="5">
        <f>ORDENES[[#This Row],[Ventas Originales (con descuento)]]/(1-ORDENES[[#This Row],[Descuento]])</f>
        <v>275.87499999999994</v>
      </c>
      <c r="Z6645" s="5">
        <f>ORDENES[[#This Row],[Ventas Originales (con descuento)]]/ORDENES[[#This Row],[Cantidad]]/(1-ORDENES[[#This Row],[Descuento]])</f>
        <v>45.979166666666664</v>
      </c>
      <c r="AA6645" s="5">
        <f>ORDENES[[#This Row],[Ventas Originales (con descuento)]]/ORDENES[[#This Row],[Cantidad]]</f>
        <v>36.783333333333331</v>
      </c>
      <c r="AB6645" s="5">
        <f>ORDENES[[#This Row],[Ventas Originales (con descuento)]]-(ORDENES[[#This Row],[Ganancias]])</f>
        <v>228.98</v>
      </c>
    </row>
    <row r="6646" spans="1:28" x14ac:dyDescent="0.35">
      <c r="A6646" t="s">
        <v>7715</v>
      </c>
      <c r="B6646" t="s">
        <v>132</v>
      </c>
      <c r="C6646" t="s">
        <v>1</v>
      </c>
      <c r="D6646" t="s">
        <v>2335</v>
      </c>
      <c r="E6646" t="s">
        <v>257</v>
      </c>
      <c r="F6646" s="1">
        <v>44476</v>
      </c>
      <c r="G6646" t="s">
        <v>7598</v>
      </c>
      <c r="H6646" t="s">
        <v>6967</v>
      </c>
      <c r="I6646">
        <v>28205</v>
      </c>
      <c r="J6646" t="s">
        <v>2176</v>
      </c>
      <c r="K6646" t="s">
        <v>1859</v>
      </c>
      <c r="L6646" t="s">
        <v>1882</v>
      </c>
      <c r="M6646" s="1">
        <v>44480</v>
      </c>
      <c r="N6646" t="s">
        <v>1869</v>
      </c>
      <c r="O6646" t="s">
        <v>7623</v>
      </c>
      <c r="P6646" t="s">
        <v>1878</v>
      </c>
      <c r="Q6646" t="s">
        <v>7623</v>
      </c>
      <c r="R6646" t="s">
        <v>1871</v>
      </c>
      <c r="S6646">
        <v>3</v>
      </c>
      <c r="T6646" s="2">
        <v>0.4</v>
      </c>
      <c r="U6646" s="5">
        <v>-36.11</v>
      </c>
      <c r="V6646" s="5">
        <f>ORDENES[[#This Row],[Ventas sin descuento]]-ORDENES[[#This Row],[costos estimados]]</f>
        <v>67.063333333333333</v>
      </c>
      <c r="W6646">
        <v>3</v>
      </c>
      <c r="X6646" s="5">
        <v>154.76</v>
      </c>
      <c r="Y6646" s="5">
        <f>ORDENES[[#This Row],[Ventas Originales (con descuento)]]/(1-ORDENES[[#This Row],[Descuento]])</f>
        <v>257.93333333333334</v>
      </c>
      <c r="Z6646" s="5">
        <f>ORDENES[[#This Row],[Ventas Originales (con descuento)]]/ORDENES[[#This Row],[Cantidad]]/(1-ORDENES[[#This Row],[Descuento]])</f>
        <v>85.977777777777774</v>
      </c>
      <c r="AA6646" s="5">
        <f>ORDENES[[#This Row],[Ventas Originales (con descuento)]]/ORDENES[[#This Row],[Cantidad]]</f>
        <v>51.586666666666666</v>
      </c>
      <c r="AB6646" s="5">
        <f>ORDENES[[#This Row],[Ventas Originales (con descuento)]]-(ORDENES[[#This Row],[Ganancias]])</f>
        <v>190.87</v>
      </c>
    </row>
    <row r="6647" spans="1:28" x14ac:dyDescent="0.35">
      <c r="A6647" t="s">
        <v>7715</v>
      </c>
      <c r="B6647" t="s">
        <v>293</v>
      </c>
      <c r="C6647" t="s">
        <v>1</v>
      </c>
      <c r="D6647" t="s">
        <v>517</v>
      </c>
      <c r="E6647" t="s">
        <v>2229</v>
      </c>
      <c r="F6647" s="1">
        <v>44336</v>
      </c>
      <c r="G6647" t="s">
        <v>7598</v>
      </c>
      <c r="H6647" t="s">
        <v>6968</v>
      </c>
      <c r="I6647">
        <v>90712</v>
      </c>
      <c r="J6647" t="s">
        <v>2230</v>
      </c>
      <c r="K6647" t="s">
        <v>1865</v>
      </c>
      <c r="L6647" t="s">
        <v>1882</v>
      </c>
      <c r="M6647" s="1">
        <v>44340</v>
      </c>
      <c r="N6647" t="s">
        <v>1869</v>
      </c>
      <c r="O6647" t="s">
        <v>7623</v>
      </c>
      <c r="P6647" t="s">
        <v>1867</v>
      </c>
      <c r="Q6647" t="s">
        <v>7623</v>
      </c>
      <c r="R6647" t="s">
        <v>1873</v>
      </c>
      <c r="S6647">
        <v>3</v>
      </c>
      <c r="T6647" s="2">
        <v>0</v>
      </c>
      <c r="U6647" s="5">
        <v>3.35</v>
      </c>
      <c r="V6647" s="5">
        <f>ORDENES[[#This Row],[Ventas sin descuento]]-ORDENES[[#This Row],[costos estimados]]</f>
        <v>3.35</v>
      </c>
      <c r="W6647">
        <v>1</v>
      </c>
      <c r="X6647" s="5">
        <v>6.98</v>
      </c>
      <c r="Y6647" s="5">
        <f>ORDENES[[#This Row],[Ventas Originales (con descuento)]]/(1-ORDENES[[#This Row],[Descuento]])</f>
        <v>6.98</v>
      </c>
      <c r="Z6647" s="5">
        <f>ORDENES[[#This Row],[Ventas Originales (con descuento)]]/ORDENES[[#This Row],[Cantidad]]/(1-ORDENES[[#This Row],[Descuento]])</f>
        <v>6.98</v>
      </c>
      <c r="AA6647" s="5">
        <f>ORDENES[[#This Row],[Ventas Originales (con descuento)]]/ORDENES[[#This Row],[Cantidad]]</f>
        <v>6.98</v>
      </c>
      <c r="AB6647" s="5">
        <f>ORDENES[[#This Row],[Ventas Originales (con descuento)]]-(ORDENES[[#This Row],[Ganancias]])</f>
        <v>3.6300000000000003</v>
      </c>
    </row>
    <row r="6648" spans="1:28" x14ac:dyDescent="0.35">
      <c r="A6648" t="s">
        <v>7715</v>
      </c>
      <c r="B6648" t="s">
        <v>5</v>
      </c>
      <c r="C6648" t="s">
        <v>1</v>
      </c>
      <c r="D6648" t="s">
        <v>2213</v>
      </c>
      <c r="E6648" t="s">
        <v>381</v>
      </c>
      <c r="F6648" s="1">
        <v>43458</v>
      </c>
      <c r="G6648" t="s">
        <v>7598</v>
      </c>
      <c r="H6648" t="s">
        <v>6969</v>
      </c>
      <c r="I6648">
        <v>90045</v>
      </c>
      <c r="J6648" t="s">
        <v>3007</v>
      </c>
      <c r="K6648" t="s">
        <v>1865</v>
      </c>
      <c r="L6648" t="s">
        <v>1882</v>
      </c>
      <c r="M6648" s="1">
        <v>43463</v>
      </c>
      <c r="N6648" t="s">
        <v>1869</v>
      </c>
      <c r="O6648" t="s">
        <v>7623</v>
      </c>
      <c r="P6648" t="s">
        <v>1867</v>
      </c>
      <c r="Q6648" t="s">
        <v>7623</v>
      </c>
      <c r="R6648" t="s">
        <v>1873</v>
      </c>
      <c r="S6648">
        <v>3</v>
      </c>
      <c r="T6648" s="2">
        <v>0</v>
      </c>
      <c r="U6648" s="5">
        <v>5.52</v>
      </c>
      <c r="V6648" s="5">
        <f>ORDENES[[#This Row],[Ventas sin descuento]]-ORDENES[[#This Row],[costos estimados]]</f>
        <v>5.52</v>
      </c>
      <c r="W6648">
        <v>1</v>
      </c>
      <c r="X6648" s="5">
        <v>23.99</v>
      </c>
      <c r="Y6648" s="5">
        <f>ORDENES[[#This Row],[Ventas Originales (con descuento)]]/(1-ORDENES[[#This Row],[Descuento]])</f>
        <v>23.99</v>
      </c>
      <c r="Z6648" s="5">
        <f>ORDENES[[#This Row],[Ventas Originales (con descuento)]]/ORDENES[[#This Row],[Cantidad]]/(1-ORDENES[[#This Row],[Descuento]])</f>
        <v>23.99</v>
      </c>
      <c r="AA6648" s="5">
        <f>ORDENES[[#This Row],[Ventas Originales (con descuento)]]/ORDENES[[#This Row],[Cantidad]]</f>
        <v>23.99</v>
      </c>
      <c r="AB6648" s="5">
        <f>ORDENES[[#This Row],[Ventas Originales (con descuento)]]-(ORDENES[[#This Row],[Ganancias]])</f>
        <v>18.47</v>
      </c>
    </row>
    <row r="6649" spans="1:28" x14ac:dyDescent="0.35">
      <c r="A6649" t="s">
        <v>7715</v>
      </c>
      <c r="B6649" t="s">
        <v>2919</v>
      </c>
      <c r="C6649" t="s">
        <v>1</v>
      </c>
      <c r="D6649" t="s">
        <v>2213</v>
      </c>
      <c r="E6649" t="s">
        <v>11</v>
      </c>
      <c r="F6649" s="1">
        <v>44145</v>
      </c>
      <c r="G6649" t="s">
        <v>7598</v>
      </c>
      <c r="H6649" t="s">
        <v>6970</v>
      </c>
      <c r="I6649">
        <v>95823</v>
      </c>
      <c r="J6649" t="s">
        <v>3472</v>
      </c>
      <c r="K6649" t="s">
        <v>1865</v>
      </c>
      <c r="L6649" t="s">
        <v>1882</v>
      </c>
      <c r="M6649" s="1">
        <v>44150</v>
      </c>
      <c r="N6649" t="s">
        <v>1869</v>
      </c>
      <c r="O6649" t="s">
        <v>7623</v>
      </c>
      <c r="P6649" t="s">
        <v>1867</v>
      </c>
      <c r="Q6649" t="s">
        <v>7623</v>
      </c>
      <c r="R6649" t="s">
        <v>1873</v>
      </c>
      <c r="S6649">
        <v>3</v>
      </c>
      <c r="T6649" s="2">
        <v>0</v>
      </c>
      <c r="U6649" s="5">
        <v>2.79</v>
      </c>
      <c r="V6649" s="5">
        <f>ORDENES[[#This Row],[Ventas sin descuento]]-ORDENES[[#This Row],[costos estimados]]</f>
        <v>2.79</v>
      </c>
      <c r="W6649">
        <v>1</v>
      </c>
      <c r="X6649" s="5">
        <v>9.98</v>
      </c>
      <c r="Y6649" s="5">
        <f>ORDENES[[#This Row],[Ventas Originales (con descuento)]]/(1-ORDENES[[#This Row],[Descuento]])</f>
        <v>9.98</v>
      </c>
      <c r="Z6649" s="5">
        <f>ORDENES[[#This Row],[Ventas Originales (con descuento)]]/ORDENES[[#This Row],[Cantidad]]/(1-ORDENES[[#This Row],[Descuento]])</f>
        <v>9.98</v>
      </c>
      <c r="AA6649" s="5">
        <f>ORDENES[[#This Row],[Ventas Originales (con descuento)]]/ORDENES[[#This Row],[Cantidad]]</f>
        <v>9.98</v>
      </c>
      <c r="AB6649" s="5">
        <f>ORDENES[[#This Row],[Ventas Originales (con descuento)]]-(ORDENES[[#This Row],[Ganancias]])</f>
        <v>7.19</v>
      </c>
    </row>
    <row r="6650" spans="1:28" x14ac:dyDescent="0.35">
      <c r="A6650" t="s">
        <v>7715</v>
      </c>
      <c r="B6650" t="s">
        <v>32</v>
      </c>
      <c r="C6650" t="s">
        <v>1</v>
      </c>
      <c r="D6650" t="s">
        <v>2431</v>
      </c>
      <c r="E6650" t="s">
        <v>11</v>
      </c>
      <c r="F6650" s="1">
        <v>44353</v>
      </c>
      <c r="G6650" t="s">
        <v>7598</v>
      </c>
      <c r="H6650" t="s">
        <v>6971</v>
      </c>
      <c r="I6650">
        <v>94122</v>
      </c>
      <c r="J6650" t="s">
        <v>3536</v>
      </c>
      <c r="K6650" t="s">
        <v>1865</v>
      </c>
      <c r="L6650" t="s">
        <v>1882</v>
      </c>
      <c r="M6650" s="1">
        <v>44357</v>
      </c>
      <c r="N6650" t="s">
        <v>1869</v>
      </c>
      <c r="O6650" t="s">
        <v>7623</v>
      </c>
      <c r="P6650" t="s">
        <v>1867</v>
      </c>
      <c r="Q6650" t="s">
        <v>7623</v>
      </c>
      <c r="R6650" t="s">
        <v>1873</v>
      </c>
      <c r="S6650">
        <v>3</v>
      </c>
      <c r="T6650" s="2">
        <v>0</v>
      </c>
      <c r="U6650" s="5">
        <v>2.1800000000000002</v>
      </c>
      <c r="V6650" s="5">
        <f>ORDENES[[#This Row],[Ventas sin descuento]]-ORDENES[[#This Row],[costos estimados]]</f>
        <v>2.1800000000000002</v>
      </c>
      <c r="W6650">
        <v>1</v>
      </c>
      <c r="X6650" s="5">
        <v>4.95</v>
      </c>
      <c r="Y6650" s="5">
        <f>ORDENES[[#This Row],[Ventas Originales (con descuento)]]/(1-ORDENES[[#This Row],[Descuento]])</f>
        <v>4.95</v>
      </c>
      <c r="Z6650" s="5">
        <f>ORDENES[[#This Row],[Ventas Originales (con descuento)]]/ORDENES[[#This Row],[Cantidad]]/(1-ORDENES[[#This Row],[Descuento]])</f>
        <v>4.95</v>
      </c>
      <c r="AA6650" s="5">
        <f>ORDENES[[#This Row],[Ventas Originales (con descuento)]]/ORDENES[[#This Row],[Cantidad]]</f>
        <v>4.95</v>
      </c>
      <c r="AB6650" s="5">
        <f>ORDENES[[#This Row],[Ventas Originales (con descuento)]]-(ORDENES[[#This Row],[Ganancias]])</f>
        <v>2.77</v>
      </c>
    </row>
    <row r="6651" spans="1:28" x14ac:dyDescent="0.35">
      <c r="A6651" t="s">
        <v>7715</v>
      </c>
      <c r="B6651" t="s">
        <v>396</v>
      </c>
      <c r="C6651" t="s">
        <v>1</v>
      </c>
      <c r="D6651" t="s">
        <v>460</v>
      </c>
      <c r="E6651" t="s">
        <v>11</v>
      </c>
      <c r="F6651" s="1">
        <v>44148</v>
      </c>
      <c r="G6651" t="s">
        <v>7613</v>
      </c>
      <c r="H6651" t="s">
        <v>6972</v>
      </c>
      <c r="I6651">
        <v>98002</v>
      </c>
      <c r="J6651" t="s">
        <v>2961</v>
      </c>
      <c r="K6651" t="s">
        <v>1865</v>
      </c>
      <c r="L6651" t="s">
        <v>1882</v>
      </c>
      <c r="M6651" s="1">
        <v>44154</v>
      </c>
      <c r="N6651" t="s">
        <v>1869</v>
      </c>
      <c r="O6651" t="s">
        <v>7623</v>
      </c>
      <c r="P6651" t="s">
        <v>1880</v>
      </c>
      <c r="Q6651" t="s">
        <v>7623</v>
      </c>
      <c r="R6651" t="s">
        <v>1873</v>
      </c>
      <c r="S6651">
        <v>4</v>
      </c>
      <c r="T6651" s="2">
        <v>0</v>
      </c>
      <c r="U6651" s="5">
        <v>1.5</v>
      </c>
      <c r="V6651" s="5">
        <f>ORDENES[[#This Row],[Ventas sin descuento]]-ORDENES[[#This Row],[costos estimados]]</f>
        <v>1.5</v>
      </c>
      <c r="W6651">
        <v>1</v>
      </c>
      <c r="X6651" s="5">
        <v>4.18</v>
      </c>
      <c r="Y6651" s="5">
        <f>ORDENES[[#This Row],[Ventas Originales (con descuento)]]/(1-ORDENES[[#This Row],[Descuento]])</f>
        <v>4.18</v>
      </c>
      <c r="Z6651" s="5">
        <f>ORDENES[[#This Row],[Ventas Originales (con descuento)]]/ORDENES[[#This Row],[Cantidad]]/(1-ORDENES[[#This Row],[Descuento]])</f>
        <v>4.18</v>
      </c>
      <c r="AA6651" s="5">
        <f>ORDENES[[#This Row],[Ventas Originales (con descuento)]]/ORDENES[[#This Row],[Cantidad]]</f>
        <v>4.18</v>
      </c>
      <c r="AB6651" s="5">
        <f>ORDENES[[#This Row],[Ventas Originales (con descuento)]]-(ORDENES[[#This Row],[Ganancias]])</f>
        <v>2.6799999999999997</v>
      </c>
    </row>
    <row r="6652" spans="1:28" x14ac:dyDescent="0.35">
      <c r="A6652" t="s">
        <v>7715</v>
      </c>
      <c r="B6652" t="s">
        <v>22</v>
      </c>
      <c r="C6652" t="s">
        <v>1</v>
      </c>
      <c r="D6652" t="s">
        <v>3143</v>
      </c>
      <c r="E6652" t="s">
        <v>240</v>
      </c>
      <c r="F6652" s="1">
        <v>44094</v>
      </c>
      <c r="G6652" t="s">
        <v>7598</v>
      </c>
      <c r="H6652" t="s">
        <v>6973</v>
      </c>
      <c r="I6652">
        <v>98105</v>
      </c>
      <c r="J6652" t="s">
        <v>3419</v>
      </c>
      <c r="K6652" t="s">
        <v>1865</v>
      </c>
      <c r="L6652" t="s">
        <v>1882</v>
      </c>
      <c r="M6652" s="1">
        <v>44098</v>
      </c>
      <c r="N6652" t="s">
        <v>1869</v>
      </c>
      <c r="O6652" t="s">
        <v>7623</v>
      </c>
      <c r="P6652" t="s">
        <v>1880</v>
      </c>
      <c r="Q6652" t="s">
        <v>7623</v>
      </c>
      <c r="R6652" t="s">
        <v>1863</v>
      </c>
      <c r="S6652">
        <v>3</v>
      </c>
      <c r="T6652" s="2">
        <v>0</v>
      </c>
      <c r="U6652" s="5">
        <v>40.97</v>
      </c>
      <c r="V6652" s="5">
        <f>ORDENES[[#This Row],[Ventas sin descuento]]-ORDENES[[#This Row],[costos estimados]]</f>
        <v>40.97</v>
      </c>
      <c r="W6652">
        <v>2</v>
      </c>
      <c r="X6652" s="5">
        <v>163.88</v>
      </c>
      <c r="Y6652" s="5">
        <f>ORDENES[[#This Row],[Ventas Originales (con descuento)]]/(1-ORDENES[[#This Row],[Descuento]])</f>
        <v>163.88</v>
      </c>
      <c r="Z6652" s="5">
        <f>ORDENES[[#This Row],[Ventas Originales (con descuento)]]/ORDENES[[#This Row],[Cantidad]]/(1-ORDENES[[#This Row],[Descuento]])</f>
        <v>81.94</v>
      </c>
      <c r="AA6652" s="5">
        <f>ORDENES[[#This Row],[Ventas Originales (con descuento)]]/ORDENES[[#This Row],[Cantidad]]</f>
        <v>81.94</v>
      </c>
      <c r="AB6652" s="5">
        <f>ORDENES[[#This Row],[Ventas Originales (con descuento)]]-(ORDENES[[#This Row],[Ganancias]])</f>
        <v>122.91</v>
      </c>
    </row>
    <row r="6653" spans="1:28" x14ac:dyDescent="0.35">
      <c r="A6653" t="s">
        <v>7715</v>
      </c>
      <c r="B6653" t="s">
        <v>2097</v>
      </c>
      <c r="C6653" t="s">
        <v>1</v>
      </c>
      <c r="D6653" t="s">
        <v>646</v>
      </c>
      <c r="E6653" t="s">
        <v>11</v>
      </c>
      <c r="F6653" s="1">
        <v>43177</v>
      </c>
      <c r="G6653" t="s">
        <v>7613</v>
      </c>
      <c r="H6653" t="s">
        <v>6974</v>
      </c>
      <c r="I6653">
        <v>91505</v>
      </c>
      <c r="J6653" t="s">
        <v>7619</v>
      </c>
      <c r="K6653" t="s">
        <v>1865</v>
      </c>
      <c r="L6653" t="s">
        <v>1882</v>
      </c>
      <c r="M6653" s="1">
        <v>43183</v>
      </c>
      <c r="N6653" t="s">
        <v>1869</v>
      </c>
      <c r="O6653" t="s">
        <v>7623</v>
      </c>
      <c r="P6653" t="s">
        <v>1867</v>
      </c>
      <c r="Q6653" t="s">
        <v>7623</v>
      </c>
      <c r="R6653" t="s">
        <v>1873</v>
      </c>
      <c r="S6653">
        <v>4</v>
      </c>
      <c r="T6653" s="2">
        <v>0</v>
      </c>
      <c r="U6653" s="5">
        <v>14.43</v>
      </c>
      <c r="V6653" s="5">
        <f>ORDENES[[#This Row],[Ventas sin descuento]]-ORDENES[[#This Row],[costos estimados]]</f>
        <v>14.430000000000007</v>
      </c>
      <c r="W6653">
        <v>2</v>
      </c>
      <c r="X6653" s="5">
        <v>111</v>
      </c>
      <c r="Y6653" s="5">
        <f>ORDENES[[#This Row],[Ventas Originales (con descuento)]]/(1-ORDENES[[#This Row],[Descuento]])</f>
        <v>111</v>
      </c>
      <c r="Z6653" s="5">
        <f>ORDENES[[#This Row],[Ventas Originales (con descuento)]]/ORDENES[[#This Row],[Cantidad]]/(1-ORDENES[[#This Row],[Descuento]])</f>
        <v>55.5</v>
      </c>
      <c r="AA6653" s="5">
        <f>ORDENES[[#This Row],[Ventas Originales (con descuento)]]/ORDENES[[#This Row],[Cantidad]]</f>
        <v>55.5</v>
      </c>
      <c r="AB6653" s="5">
        <f>ORDENES[[#This Row],[Ventas Originales (con descuento)]]-(ORDENES[[#This Row],[Ganancias]])</f>
        <v>96.57</v>
      </c>
    </row>
    <row r="6654" spans="1:28" x14ac:dyDescent="0.35">
      <c r="A6654" t="s">
        <v>7715</v>
      </c>
      <c r="B6654" t="s">
        <v>5</v>
      </c>
      <c r="C6654" t="s">
        <v>1</v>
      </c>
      <c r="D6654" t="s">
        <v>2922</v>
      </c>
      <c r="E6654" t="s">
        <v>497</v>
      </c>
      <c r="F6654" s="1">
        <v>44159</v>
      </c>
      <c r="G6654" t="s">
        <v>7598</v>
      </c>
      <c r="H6654" t="s">
        <v>6975</v>
      </c>
      <c r="I6654">
        <v>90045</v>
      </c>
      <c r="J6654" t="s">
        <v>1642</v>
      </c>
      <c r="K6654" t="s">
        <v>1865</v>
      </c>
      <c r="L6654" t="s">
        <v>1882</v>
      </c>
      <c r="M6654" s="1">
        <v>44166</v>
      </c>
      <c r="N6654" t="s">
        <v>1869</v>
      </c>
      <c r="O6654" t="s">
        <v>7623</v>
      </c>
      <c r="P6654" t="s">
        <v>1867</v>
      </c>
      <c r="Q6654" t="s">
        <v>7623</v>
      </c>
      <c r="R6654" t="s">
        <v>1873</v>
      </c>
      <c r="S6654">
        <v>5</v>
      </c>
      <c r="T6654" s="2">
        <v>0</v>
      </c>
      <c r="U6654" s="5">
        <v>3.08</v>
      </c>
      <c r="V6654" s="5">
        <f>ORDENES[[#This Row],[Ventas sin descuento]]-ORDENES[[#This Row],[costos estimados]]</f>
        <v>3.08</v>
      </c>
      <c r="W6654">
        <v>2</v>
      </c>
      <c r="X6654" s="5">
        <v>9.94</v>
      </c>
      <c r="Y6654" s="5">
        <f>ORDENES[[#This Row],[Ventas Originales (con descuento)]]/(1-ORDENES[[#This Row],[Descuento]])</f>
        <v>9.94</v>
      </c>
      <c r="Z6654" s="5">
        <f>ORDENES[[#This Row],[Ventas Originales (con descuento)]]/ORDENES[[#This Row],[Cantidad]]/(1-ORDENES[[#This Row],[Descuento]])</f>
        <v>4.97</v>
      </c>
      <c r="AA6654" s="5">
        <f>ORDENES[[#This Row],[Ventas Originales (con descuento)]]/ORDENES[[#This Row],[Cantidad]]</f>
        <v>4.97</v>
      </c>
      <c r="AB6654" s="5">
        <f>ORDENES[[#This Row],[Ventas Originales (con descuento)]]-(ORDENES[[#This Row],[Ganancias]])</f>
        <v>6.8599999999999994</v>
      </c>
    </row>
    <row r="6655" spans="1:28" x14ac:dyDescent="0.35">
      <c r="A6655" t="s">
        <v>7715</v>
      </c>
      <c r="B6655" t="s">
        <v>3706</v>
      </c>
      <c r="C6655" t="s">
        <v>1</v>
      </c>
      <c r="D6655" t="s">
        <v>287</v>
      </c>
      <c r="E6655" t="s">
        <v>18</v>
      </c>
      <c r="F6655" s="1">
        <v>44475</v>
      </c>
      <c r="G6655" t="s">
        <v>7613</v>
      </c>
      <c r="H6655" t="s">
        <v>6976</v>
      </c>
      <c r="I6655">
        <v>83642</v>
      </c>
      <c r="J6655" t="s">
        <v>3085</v>
      </c>
      <c r="K6655" t="s">
        <v>1865</v>
      </c>
      <c r="L6655" t="s">
        <v>1882</v>
      </c>
      <c r="M6655" s="1">
        <v>44480</v>
      </c>
      <c r="N6655" t="s">
        <v>1869</v>
      </c>
      <c r="O6655" t="s">
        <v>7623</v>
      </c>
      <c r="P6655" t="s">
        <v>2198</v>
      </c>
      <c r="Q6655" t="s">
        <v>7623</v>
      </c>
      <c r="R6655" t="s">
        <v>1873</v>
      </c>
      <c r="S6655">
        <v>3</v>
      </c>
      <c r="T6655" s="2">
        <v>0</v>
      </c>
      <c r="U6655" s="5">
        <v>2.94</v>
      </c>
      <c r="V6655" s="5">
        <f>ORDENES[[#This Row],[Ventas sin descuento]]-ORDENES[[#This Row],[costos estimados]]</f>
        <v>2.9399999999999977</v>
      </c>
      <c r="W6655">
        <v>2</v>
      </c>
      <c r="X6655" s="5">
        <v>41.96</v>
      </c>
      <c r="Y6655" s="5">
        <f>ORDENES[[#This Row],[Ventas Originales (con descuento)]]/(1-ORDENES[[#This Row],[Descuento]])</f>
        <v>41.96</v>
      </c>
      <c r="Z6655" s="5">
        <f>ORDENES[[#This Row],[Ventas Originales (con descuento)]]/ORDENES[[#This Row],[Cantidad]]/(1-ORDENES[[#This Row],[Descuento]])</f>
        <v>20.98</v>
      </c>
      <c r="AA6655" s="5">
        <f>ORDENES[[#This Row],[Ventas Originales (con descuento)]]/ORDENES[[#This Row],[Cantidad]]</f>
        <v>20.98</v>
      </c>
      <c r="AB6655" s="5">
        <f>ORDENES[[#This Row],[Ventas Originales (con descuento)]]-(ORDENES[[#This Row],[Ganancias]])</f>
        <v>39.020000000000003</v>
      </c>
    </row>
    <row r="6656" spans="1:28" x14ac:dyDescent="0.35">
      <c r="A6656" t="s">
        <v>7715</v>
      </c>
      <c r="B6656" t="s">
        <v>22</v>
      </c>
      <c r="C6656" t="s">
        <v>1</v>
      </c>
      <c r="D6656" t="s">
        <v>392</v>
      </c>
      <c r="E6656" t="s">
        <v>497</v>
      </c>
      <c r="F6656" s="1">
        <v>44148</v>
      </c>
      <c r="G6656" t="s">
        <v>7613</v>
      </c>
      <c r="H6656" t="s">
        <v>6977</v>
      </c>
      <c r="I6656">
        <v>98103</v>
      </c>
      <c r="J6656" t="s">
        <v>3495</v>
      </c>
      <c r="K6656" t="s">
        <v>1865</v>
      </c>
      <c r="L6656" t="s">
        <v>1882</v>
      </c>
      <c r="M6656" s="1">
        <v>44152</v>
      </c>
      <c r="N6656" t="s">
        <v>1869</v>
      </c>
      <c r="O6656" t="s">
        <v>7623</v>
      </c>
      <c r="P6656" t="s">
        <v>1880</v>
      </c>
      <c r="Q6656" t="s">
        <v>7623</v>
      </c>
      <c r="R6656" t="s">
        <v>1873</v>
      </c>
      <c r="S6656">
        <v>3</v>
      </c>
      <c r="T6656" s="2">
        <v>0</v>
      </c>
      <c r="U6656" s="5">
        <v>7.23</v>
      </c>
      <c r="V6656" s="5">
        <f>ORDENES[[#This Row],[Ventas sin descuento]]-ORDENES[[#This Row],[costos estimados]]</f>
        <v>7.23</v>
      </c>
      <c r="W6656">
        <v>2</v>
      </c>
      <c r="X6656" s="5">
        <v>19.54</v>
      </c>
      <c r="Y6656" s="5">
        <f>ORDENES[[#This Row],[Ventas Originales (con descuento)]]/(1-ORDENES[[#This Row],[Descuento]])</f>
        <v>19.54</v>
      </c>
      <c r="Z6656" s="5">
        <f>ORDENES[[#This Row],[Ventas Originales (con descuento)]]/ORDENES[[#This Row],[Cantidad]]/(1-ORDENES[[#This Row],[Descuento]])</f>
        <v>9.77</v>
      </c>
      <c r="AA6656" s="5">
        <f>ORDENES[[#This Row],[Ventas Originales (con descuento)]]/ORDENES[[#This Row],[Cantidad]]</f>
        <v>9.77</v>
      </c>
      <c r="AB6656" s="5">
        <f>ORDENES[[#This Row],[Ventas Originales (con descuento)]]-(ORDENES[[#This Row],[Ganancias]])</f>
        <v>12.309999999999999</v>
      </c>
    </row>
    <row r="6657" spans="1:28" x14ac:dyDescent="0.35">
      <c r="A6657" t="s">
        <v>7715</v>
      </c>
      <c r="B6657" t="s">
        <v>5</v>
      </c>
      <c r="C6657" t="s">
        <v>1</v>
      </c>
      <c r="D6657" t="s">
        <v>3105</v>
      </c>
      <c r="E6657" t="s">
        <v>18</v>
      </c>
      <c r="F6657" s="1">
        <v>43772</v>
      </c>
      <c r="G6657" t="s">
        <v>7613</v>
      </c>
      <c r="H6657" t="s">
        <v>6978</v>
      </c>
      <c r="I6657">
        <v>90008</v>
      </c>
      <c r="J6657" t="s">
        <v>1508</v>
      </c>
      <c r="K6657" t="s">
        <v>1865</v>
      </c>
      <c r="L6657" t="s">
        <v>1882</v>
      </c>
      <c r="M6657" s="1">
        <v>43776</v>
      </c>
      <c r="N6657" t="s">
        <v>1869</v>
      </c>
      <c r="O6657" t="s">
        <v>7623</v>
      </c>
      <c r="P6657" t="s">
        <v>1867</v>
      </c>
      <c r="Q6657" t="s">
        <v>7623</v>
      </c>
      <c r="R6657" t="s">
        <v>1873</v>
      </c>
      <c r="S6657">
        <v>3</v>
      </c>
      <c r="T6657" s="2">
        <v>0</v>
      </c>
      <c r="U6657" s="5">
        <v>16.61</v>
      </c>
      <c r="V6657" s="5">
        <f>ORDENES[[#This Row],[Ventas sin descuento]]-ORDENES[[#This Row],[costos estimados]]</f>
        <v>16.61</v>
      </c>
      <c r="W6657">
        <v>3</v>
      </c>
      <c r="X6657" s="5">
        <v>42.6</v>
      </c>
      <c r="Y6657" s="5">
        <f>ORDENES[[#This Row],[Ventas Originales (con descuento)]]/(1-ORDENES[[#This Row],[Descuento]])</f>
        <v>42.6</v>
      </c>
      <c r="Z6657" s="5">
        <f>ORDENES[[#This Row],[Ventas Originales (con descuento)]]/ORDENES[[#This Row],[Cantidad]]/(1-ORDENES[[#This Row],[Descuento]])</f>
        <v>14.200000000000001</v>
      </c>
      <c r="AA6657" s="5">
        <f>ORDENES[[#This Row],[Ventas Originales (con descuento)]]/ORDENES[[#This Row],[Cantidad]]</f>
        <v>14.200000000000001</v>
      </c>
      <c r="AB6657" s="5">
        <f>ORDENES[[#This Row],[Ventas Originales (con descuento)]]-(ORDENES[[#This Row],[Ganancias]])</f>
        <v>25.990000000000002</v>
      </c>
    </row>
    <row r="6658" spans="1:28" x14ac:dyDescent="0.35">
      <c r="A6658" t="s">
        <v>7715</v>
      </c>
      <c r="B6658" t="s">
        <v>5</v>
      </c>
      <c r="C6658" t="s">
        <v>1</v>
      </c>
      <c r="D6658" t="s">
        <v>2587</v>
      </c>
      <c r="E6658" t="s">
        <v>503</v>
      </c>
      <c r="F6658" s="1">
        <v>43813</v>
      </c>
      <c r="G6658" t="s">
        <v>7598</v>
      </c>
      <c r="H6658" t="s">
        <v>6979</v>
      </c>
      <c r="I6658">
        <v>90036</v>
      </c>
      <c r="J6658" t="s">
        <v>3405</v>
      </c>
      <c r="K6658" t="s">
        <v>1865</v>
      </c>
      <c r="L6658" t="s">
        <v>1882</v>
      </c>
      <c r="M6658" s="1">
        <v>43817</v>
      </c>
      <c r="N6658" t="s">
        <v>1869</v>
      </c>
      <c r="O6658" t="s">
        <v>7623</v>
      </c>
      <c r="P6658" t="s">
        <v>1867</v>
      </c>
      <c r="Q6658" t="s">
        <v>7623</v>
      </c>
      <c r="R6658" t="s">
        <v>1873</v>
      </c>
      <c r="S6658">
        <v>3</v>
      </c>
      <c r="T6658" s="2">
        <v>0</v>
      </c>
      <c r="U6658" s="5">
        <v>5.18</v>
      </c>
      <c r="V6658" s="5">
        <f>ORDENES[[#This Row],[Ventas sin descuento]]-ORDENES[[#This Row],[costos estimados]]</f>
        <v>5.18</v>
      </c>
      <c r="W6658">
        <v>3</v>
      </c>
      <c r="X6658" s="5">
        <v>15.24</v>
      </c>
      <c r="Y6658" s="5">
        <f>ORDENES[[#This Row],[Ventas Originales (con descuento)]]/(1-ORDENES[[#This Row],[Descuento]])</f>
        <v>15.24</v>
      </c>
      <c r="Z6658" s="5">
        <f>ORDENES[[#This Row],[Ventas Originales (con descuento)]]/ORDENES[[#This Row],[Cantidad]]/(1-ORDENES[[#This Row],[Descuento]])</f>
        <v>5.08</v>
      </c>
      <c r="AA6658" s="5">
        <f>ORDENES[[#This Row],[Ventas Originales (con descuento)]]/ORDENES[[#This Row],[Cantidad]]</f>
        <v>5.08</v>
      </c>
      <c r="AB6658" s="5">
        <f>ORDENES[[#This Row],[Ventas Originales (con descuento)]]-(ORDENES[[#This Row],[Ganancias]])</f>
        <v>10.06</v>
      </c>
    </row>
    <row r="6659" spans="1:28" x14ac:dyDescent="0.35">
      <c r="A6659" t="s">
        <v>7715</v>
      </c>
      <c r="B6659" t="s">
        <v>2919</v>
      </c>
      <c r="C6659" t="s">
        <v>1</v>
      </c>
      <c r="D6659" t="s">
        <v>3207</v>
      </c>
      <c r="E6659" t="s">
        <v>118</v>
      </c>
      <c r="F6659" s="1">
        <v>43727</v>
      </c>
      <c r="G6659" t="s">
        <v>7613</v>
      </c>
      <c r="H6659" t="s">
        <v>6980</v>
      </c>
      <c r="I6659">
        <v>95823</v>
      </c>
      <c r="J6659" t="s">
        <v>2657</v>
      </c>
      <c r="K6659" t="s">
        <v>1865</v>
      </c>
      <c r="L6659" t="s">
        <v>1882</v>
      </c>
      <c r="M6659" s="1">
        <v>43731</v>
      </c>
      <c r="N6659" t="s">
        <v>1869</v>
      </c>
      <c r="O6659" t="s">
        <v>7623</v>
      </c>
      <c r="P6659" t="s">
        <v>1867</v>
      </c>
      <c r="Q6659" t="s">
        <v>7623</v>
      </c>
      <c r="R6659" t="s">
        <v>1873</v>
      </c>
      <c r="S6659">
        <v>3</v>
      </c>
      <c r="T6659" s="2">
        <v>0</v>
      </c>
      <c r="U6659" s="5">
        <v>19.47</v>
      </c>
      <c r="V6659" s="5">
        <f>ORDENES[[#This Row],[Ventas sin descuento]]-ORDENES[[#This Row],[costos estimados]]</f>
        <v>19.47</v>
      </c>
      <c r="W6659">
        <v>3</v>
      </c>
      <c r="X6659" s="5">
        <v>60.84</v>
      </c>
      <c r="Y6659" s="5">
        <f>ORDENES[[#This Row],[Ventas Originales (con descuento)]]/(1-ORDENES[[#This Row],[Descuento]])</f>
        <v>60.84</v>
      </c>
      <c r="Z6659" s="5">
        <f>ORDENES[[#This Row],[Ventas Originales (con descuento)]]/ORDENES[[#This Row],[Cantidad]]/(1-ORDENES[[#This Row],[Descuento]])</f>
        <v>20.28</v>
      </c>
      <c r="AA6659" s="5">
        <f>ORDENES[[#This Row],[Ventas Originales (con descuento)]]/ORDENES[[#This Row],[Cantidad]]</f>
        <v>20.28</v>
      </c>
      <c r="AB6659" s="5">
        <f>ORDENES[[#This Row],[Ventas Originales (con descuento)]]-(ORDENES[[#This Row],[Ganancias]])</f>
        <v>41.370000000000005</v>
      </c>
    </row>
    <row r="6660" spans="1:28" x14ac:dyDescent="0.35">
      <c r="A6660" t="s">
        <v>7715</v>
      </c>
      <c r="B6660" t="s">
        <v>262</v>
      </c>
      <c r="C6660" t="s">
        <v>1</v>
      </c>
      <c r="D6660" t="s">
        <v>2133</v>
      </c>
      <c r="E6660" t="s">
        <v>11</v>
      </c>
      <c r="F6660" s="1">
        <v>44544</v>
      </c>
      <c r="G6660" t="s">
        <v>7613</v>
      </c>
      <c r="H6660" t="s">
        <v>6981</v>
      </c>
      <c r="I6660">
        <v>92024</v>
      </c>
      <c r="J6660" t="s">
        <v>3582</v>
      </c>
      <c r="K6660" t="s">
        <v>1865</v>
      </c>
      <c r="L6660" t="s">
        <v>1882</v>
      </c>
      <c r="M6660" s="1">
        <v>44548</v>
      </c>
      <c r="N6660" t="s">
        <v>1869</v>
      </c>
      <c r="O6660" t="s">
        <v>7623</v>
      </c>
      <c r="P6660" t="s">
        <v>1867</v>
      </c>
      <c r="Q6660" t="s">
        <v>7623</v>
      </c>
      <c r="R6660" t="s">
        <v>1873</v>
      </c>
      <c r="S6660">
        <v>3</v>
      </c>
      <c r="T6660" s="2">
        <v>0</v>
      </c>
      <c r="U6660" s="5">
        <v>11.03</v>
      </c>
      <c r="V6660" s="5">
        <f>ORDENES[[#This Row],[Ventas sin descuento]]-ORDENES[[#This Row],[costos estimados]]</f>
        <v>11.03</v>
      </c>
      <c r="W6660">
        <v>3</v>
      </c>
      <c r="X6660" s="5">
        <v>26.25</v>
      </c>
      <c r="Y6660" s="5">
        <f>ORDENES[[#This Row],[Ventas Originales (con descuento)]]/(1-ORDENES[[#This Row],[Descuento]])</f>
        <v>26.25</v>
      </c>
      <c r="Z6660" s="5">
        <f>ORDENES[[#This Row],[Ventas Originales (con descuento)]]/ORDENES[[#This Row],[Cantidad]]/(1-ORDENES[[#This Row],[Descuento]])</f>
        <v>8.75</v>
      </c>
      <c r="AA6660" s="5">
        <f>ORDENES[[#This Row],[Ventas Originales (con descuento)]]/ORDENES[[#This Row],[Cantidad]]</f>
        <v>8.75</v>
      </c>
      <c r="AB6660" s="5">
        <f>ORDENES[[#This Row],[Ventas Originales (con descuento)]]-(ORDENES[[#This Row],[Ganancias]])</f>
        <v>15.22</v>
      </c>
    </row>
    <row r="6661" spans="1:28" x14ac:dyDescent="0.35">
      <c r="A6661" t="s">
        <v>7715</v>
      </c>
      <c r="B6661" t="s">
        <v>22</v>
      </c>
      <c r="C6661" t="s">
        <v>1</v>
      </c>
      <c r="D6661" t="s">
        <v>2234</v>
      </c>
      <c r="E6661" t="s">
        <v>48</v>
      </c>
      <c r="F6661" s="1">
        <v>43714</v>
      </c>
      <c r="G6661" t="s">
        <v>7613</v>
      </c>
      <c r="H6661" t="s">
        <v>6982</v>
      </c>
      <c r="I6661">
        <v>98103</v>
      </c>
      <c r="J6661" t="s">
        <v>3284</v>
      </c>
      <c r="K6661" t="s">
        <v>1865</v>
      </c>
      <c r="L6661" t="s">
        <v>1882</v>
      </c>
      <c r="M6661" s="1">
        <v>43720</v>
      </c>
      <c r="N6661" t="s">
        <v>1869</v>
      </c>
      <c r="O6661" t="s">
        <v>7623</v>
      </c>
      <c r="P6661" t="s">
        <v>1880</v>
      </c>
      <c r="Q6661" t="s">
        <v>7623</v>
      </c>
      <c r="R6661" t="s">
        <v>1873</v>
      </c>
      <c r="S6661">
        <v>4</v>
      </c>
      <c r="T6661" s="2">
        <v>0</v>
      </c>
      <c r="U6661" s="5">
        <v>74.81</v>
      </c>
      <c r="V6661" s="5">
        <f>ORDENES[[#This Row],[Ventas sin descuento]]-ORDENES[[#This Row],[costos estimados]]</f>
        <v>74.81</v>
      </c>
      <c r="W6661">
        <v>3</v>
      </c>
      <c r="X6661" s="5">
        <v>191.82</v>
      </c>
      <c r="Y6661" s="5">
        <f>ORDENES[[#This Row],[Ventas Originales (con descuento)]]/(1-ORDENES[[#This Row],[Descuento]])</f>
        <v>191.82</v>
      </c>
      <c r="Z6661" s="5">
        <f>ORDENES[[#This Row],[Ventas Originales (con descuento)]]/ORDENES[[#This Row],[Cantidad]]/(1-ORDENES[[#This Row],[Descuento]])</f>
        <v>63.94</v>
      </c>
      <c r="AA6661" s="5">
        <f>ORDENES[[#This Row],[Ventas Originales (con descuento)]]/ORDENES[[#This Row],[Cantidad]]</f>
        <v>63.94</v>
      </c>
      <c r="AB6661" s="5">
        <f>ORDENES[[#This Row],[Ventas Originales (con descuento)]]-(ORDENES[[#This Row],[Ganancias]])</f>
        <v>117.00999999999999</v>
      </c>
    </row>
    <row r="6662" spans="1:28" x14ac:dyDescent="0.35">
      <c r="A6662" t="s">
        <v>7715</v>
      </c>
      <c r="B6662" t="s">
        <v>22</v>
      </c>
      <c r="C6662" t="s">
        <v>1</v>
      </c>
      <c r="D6662" t="s">
        <v>3371</v>
      </c>
      <c r="E6662" t="s">
        <v>11</v>
      </c>
      <c r="F6662" s="1">
        <v>43789</v>
      </c>
      <c r="G6662" t="s">
        <v>7613</v>
      </c>
      <c r="H6662" t="s">
        <v>6983</v>
      </c>
      <c r="I6662">
        <v>98105</v>
      </c>
      <c r="J6662" t="s">
        <v>2809</v>
      </c>
      <c r="K6662" t="s">
        <v>1865</v>
      </c>
      <c r="L6662" t="s">
        <v>1882</v>
      </c>
      <c r="M6662" s="1">
        <v>43794</v>
      </c>
      <c r="N6662" t="s">
        <v>1869</v>
      </c>
      <c r="O6662" t="s">
        <v>7623</v>
      </c>
      <c r="P6662" t="s">
        <v>1880</v>
      </c>
      <c r="Q6662" t="s">
        <v>7623</v>
      </c>
      <c r="R6662" t="s">
        <v>1873</v>
      </c>
      <c r="S6662">
        <v>3</v>
      </c>
      <c r="T6662" s="2">
        <v>0</v>
      </c>
      <c r="U6662" s="5">
        <v>6.42</v>
      </c>
      <c r="V6662" s="5">
        <f>ORDENES[[#This Row],[Ventas sin descuento]]-ORDENES[[#This Row],[costos estimados]]</f>
        <v>6.42</v>
      </c>
      <c r="W6662">
        <v>3</v>
      </c>
      <c r="X6662" s="5">
        <v>22.14</v>
      </c>
      <c r="Y6662" s="5">
        <f>ORDENES[[#This Row],[Ventas Originales (con descuento)]]/(1-ORDENES[[#This Row],[Descuento]])</f>
        <v>22.14</v>
      </c>
      <c r="Z6662" s="5">
        <f>ORDENES[[#This Row],[Ventas Originales (con descuento)]]/ORDENES[[#This Row],[Cantidad]]/(1-ORDENES[[#This Row],[Descuento]])</f>
        <v>7.38</v>
      </c>
      <c r="AA6662" s="5">
        <f>ORDENES[[#This Row],[Ventas Originales (con descuento)]]/ORDENES[[#This Row],[Cantidad]]</f>
        <v>7.38</v>
      </c>
      <c r="AB6662" s="5">
        <f>ORDENES[[#This Row],[Ventas Originales (con descuento)]]-(ORDENES[[#This Row],[Ganancias]])</f>
        <v>15.72</v>
      </c>
    </row>
    <row r="6663" spans="1:28" x14ac:dyDescent="0.35">
      <c r="A6663" t="s">
        <v>7715</v>
      </c>
      <c r="B6663" t="s">
        <v>22</v>
      </c>
      <c r="C6663" t="s">
        <v>1</v>
      </c>
      <c r="D6663" t="s">
        <v>91</v>
      </c>
      <c r="E6663" t="s">
        <v>11</v>
      </c>
      <c r="F6663" s="1">
        <v>44276</v>
      </c>
      <c r="G6663" t="s">
        <v>7613</v>
      </c>
      <c r="H6663" t="s">
        <v>6984</v>
      </c>
      <c r="I6663">
        <v>98105</v>
      </c>
      <c r="J6663" t="s">
        <v>2809</v>
      </c>
      <c r="K6663" t="s">
        <v>1865</v>
      </c>
      <c r="L6663" t="s">
        <v>1882</v>
      </c>
      <c r="M6663" s="1">
        <v>44280</v>
      </c>
      <c r="N6663" t="s">
        <v>1869</v>
      </c>
      <c r="O6663" t="s">
        <v>7623</v>
      </c>
      <c r="P6663" t="s">
        <v>1880</v>
      </c>
      <c r="Q6663" t="s">
        <v>7623</v>
      </c>
      <c r="R6663" t="s">
        <v>1873</v>
      </c>
      <c r="S6663">
        <v>3</v>
      </c>
      <c r="T6663" s="2">
        <v>0</v>
      </c>
      <c r="U6663" s="5">
        <v>6.42</v>
      </c>
      <c r="V6663" s="5">
        <f>ORDENES[[#This Row],[Ventas sin descuento]]-ORDENES[[#This Row],[costos estimados]]</f>
        <v>6.42</v>
      </c>
      <c r="W6663">
        <v>3</v>
      </c>
      <c r="X6663" s="5">
        <v>22.14</v>
      </c>
      <c r="Y6663" s="5">
        <f>ORDENES[[#This Row],[Ventas Originales (con descuento)]]/(1-ORDENES[[#This Row],[Descuento]])</f>
        <v>22.14</v>
      </c>
      <c r="Z6663" s="5">
        <f>ORDENES[[#This Row],[Ventas Originales (con descuento)]]/ORDENES[[#This Row],[Cantidad]]/(1-ORDENES[[#This Row],[Descuento]])</f>
        <v>7.38</v>
      </c>
      <c r="AA6663" s="5">
        <f>ORDENES[[#This Row],[Ventas Originales (con descuento)]]/ORDENES[[#This Row],[Cantidad]]</f>
        <v>7.38</v>
      </c>
      <c r="AB6663" s="5">
        <f>ORDENES[[#This Row],[Ventas Originales (con descuento)]]-(ORDENES[[#This Row],[Ganancias]])</f>
        <v>15.72</v>
      </c>
    </row>
    <row r="6664" spans="1:28" x14ac:dyDescent="0.35">
      <c r="A6664" t="s">
        <v>7715</v>
      </c>
      <c r="B6664" t="s">
        <v>22</v>
      </c>
      <c r="C6664" t="s">
        <v>1</v>
      </c>
      <c r="D6664" t="s">
        <v>2906</v>
      </c>
      <c r="E6664" t="s">
        <v>48</v>
      </c>
      <c r="F6664" s="1">
        <v>44159</v>
      </c>
      <c r="G6664" t="s">
        <v>7613</v>
      </c>
      <c r="H6664" t="s">
        <v>6985</v>
      </c>
      <c r="I6664">
        <v>98105</v>
      </c>
      <c r="J6664" t="s">
        <v>3301</v>
      </c>
      <c r="K6664" t="s">
        <v>1865</v>
      </c>
      <c r="L6664" t="s">
        <v>1882</v>
      </c>
      <c r="M6664" s="1">
        <v>44166</v>
      </c>
      <c r="N6664" t="s">
        <v>1869</v>
      </c>
      <c r="O6664" t="s">
        <v>7623</v>
      </c>
      <c r="P6664" t="s">
        <v>1880</v>
      </c>
      <c r="Q6664" t="s">
        <v>7623</v>
      </c>
      <c r="R6664" t="s">
        <v>1873</v>
      </c>
      <c r="S6664">
        <v>5</v>
      </c>
      <c r="T6664" s="2">
        <v>0</v>
      </c>
      <c r="U6664" s="5">
        <v>33.729999999999997</v>
      </c>
      <c r="V6664" s="5">
        <f>ORDENES[[#This Row],[Ventas sin descuento]]-ORDENES[[#This Row],[costos estimados]]</f>
        <v>33.729999999999997</v>
      </c>
      <c r="W6664">
        <v>3</v>
      </c>
      <c r="X6664" s="5">
        <v>82.26</v>
      </c>
      <c r="Y6664" s="5">
        <f>ORDENES[[#This Row],[Ventas Originales (con descuento)]]/(1-ORDENES[[#This Row],[Descuento]])</f>
        <v>82.26</v>
      </c>
      <c r="Z6664" s="5">
        <f>ORDENES[[#This Row],[Ventas Originales (con descuento)]]/ORDENES[[#This Row],[Cantidad]]/(1-ORDENES[[#This Row],[Descuento]])</f>
        <v>27.42</v>
      </c>
      <c r="AA6664" s="5">
        <f>ORDENES[[#This Row],[Ventas Originales (con descuento)]]/ORDENES[[#This Row],[Cantidad]]</f>
        <v>27.42</v>
      </c>
      <c r="AB6664" s="5">
        <f>ORDENES[[#This Row],[Ventas Originales (con descuento)]]-(ORDENES[[#This Row],[Ganancias]])</f>
        <v>48.530000000000008</v>
      </c>
    </row>
    <row r="6665" spans="1:28" x14ac:dyDescent="0.35">
      <c r="A6665" t="s">
        <v>7715</v>
      </c>
      <c r="B6665" t="s">
        <v>22</v>
      </c>
      <c r="C6665" t="s">
        <v>1</v>
      </c>
      <c r="D6665" t="s">
        <v>2823</v>
      </c>
      <c r="E6665" t="s">
        <v>18</v>
      </c>
      <c r="F6665" s="1">
        <v>44545</v>
      </c>
      <c r="G6665" t="s">
        <v>7598</v>
      </c>
      <c r="H6665" t="s">
        <v>6986</v>
      </c>
      <c r="I6665">
        <v>98115</v>
      </c>
      <c r="J6665" t="s">
        <v>7643</v>
      </c>
      <c r="K6665" t="s">
        <v>1865</v>
      </c>
      <c r="L6665" t="s">
        <v>1882</v>
      </c>
      <c r="M6665" s="1">
        <v>44550</v>
      </c>
      <c r="N6665" t="s">
        <v>1869</v>
      </c>
      <c r="O6665" t="s">
        <v>7623</v>
      </c>
      <c r="P6665" t="s">
        <v>1880</v>
      </c>
      <c r="Q6665" t="s">
        <v>7623</v>
      </c>
      <c r="R6665" t="s">
        <v>1873</v>
      </c>
      <c r="S6665">
        <v>3</v>
      </c>
      <c r="T6665" s="2">
        <v>0</v>
      </c>
      <c r="U6665" s="5">
        <v>9.7899999999999991</v>
      </c>
      <c r="V6665" s="5">
        <f>ORDENES[[#This Row],[Ventas sin descuento]]-ORDENES[[#This Row],[costos estimados]]</f>
        <v>9.7899999999999991</v>
      </c>
      <c r="W6665">
        <v>3</v>
      </c>
      <c r="X6665" s="5">
        <v>22.77</v>
      </c>
      <c r="Y6665" s="5">
        <f>ORDENES[[#This Row],[Ventas Originales (con descuento)]]/(1-ORDENES[[#This Row],[Descuento]])</f>
        <v>22.77</v>
      </c>
      <c r="Z6665" s="5">
        <f>ORDENES[[#This Row],[Ventas Originales (con descuento)]]/ORDENES[[#This Row],[Cantidad]]/(1-ORDENES[[#This Row],[Descuento]])</f>
        <v>7.59</v>
      </c>
      <c r="AA6665" s="5">
        <f>ORDENES[[#This Row],[Ventas Originales (con descuento)]]/ORDENES[[#This Row],[Cantidad]]</f>
        <v>7.59</v>
      </c>
      <c r="AB6665" s="5">
        <f>ORDENES[[#This Row],[Ventas Originales (con descuento)]]-(ORDENES[[#This Row],[Ganancias]])</f>
        <v>12.98</v>
      </c>
    </row>
    <row r="6666" spans="1:28" x14ac:dyDescent="0.35">
      <c r="A6666" t="s">
        <v>7715</v>
      </c>
      <c r="B6666" t="s">
        <v>22</v>
      </c>
      <c r="C6666" t="s">
        <v>1</v>
      </c>
      <c r="D6666" t="s">
        <v>2030</v>
      </c>
      <c r="E6666" t="s">
        <v>18</v>
      </c>
      <c r="F6666" s="1">
        <v>44385</v>
      </c>
      <c r="G6666" t="s">
        <v>7613</v>
      </c>
      <c r="H6666" t="s">
        <v>6987</v>
      </c>
      <c r="I6666">
        <v>98115</v>
      </c>
      <c r="J6666" t="s">
        <v>2820</v>
      </c>
      <c r="K6666" t="s">
        <v>1865</v>
      </c>
      <c r="L6666" t="s">
        <v>1882</v>
      </c>
      <c r="M6666" s="1">
        <v>44389</v>
      </c>
      <c r="N6666" t="s">
        <v>1869</v>
      </c>
      <c r="O6666" t="s">
        <v>7623</v>
      </c>
      <c r="P6666" t="s">
        <v>1880</v>
      </c>
      <c r="Q6666" t="s">
        <v>7623</v>
      </c>
      <c r="R6666" t="s">
        <v>1873</v>
      </c>
      <c r="S6666">
        <v>3</v>
      </c>
      <c r="T6666" s="2">
        <v>0</v>
      </c>
      <c r="U6666" s="5">
        <v>4.91</v>
      </c>
      <c r="V6666" s="5">
        <f>ORDENES[[#This Row],[Ventas sin descuento]]-ORDENES[[#This Row],[costos estimados]]</f>
        <v>4.91</v>
      </c>
      <c r="W6666">
        <v>3</v>
      </c>
      <c r="X6666" s="5">
        <v>15.84</v>
      </c>
      <c r="Y6666" s="5">
        <f>ORDENES[[#This Row],[Ventas Originales (con descuento)]]/(1-ORDENES[[#This Row],[Descuento]])</f>
        <v>15.84</v>
      </c>
      <c r="Z6666" s="5">
        <f>ORDENES[[#This Row],[Ventas Originales (con descuento)]]/ORDENES[[#This Row],[Cantidad]]/(1-ORDENES[[#This Row],[Descuento]])</f>
        <v>5.28</v>
      </c>
      <c r="AA6666" s="5">
        <f>ORDENES[[#This Row],[Ventas Originales (con descuento)]]/ORDENES[[#This Row],[Cantidad]]</f>
        <v>5.28</v>
      </c>
      <c r="AB6666" s="5">
        <f>ORDENES[[#This Row],[Ventas Originales (con descuento)]]-(ORDENES[[#This Row],[Ganancias]])</f>
        <v>10.93</v>
      </c>
    </row>
    <row r="6667" spans="1:28" x14ac:dyDescent="0.35">
      <c r="A6667" t="s">
        <v>7715</v>
      </c>
      <c r="B6667" t="s">
        <v>2233</v>
      </c>
      <c r="C6667" t="s">
        <v>1</v>
      </c>
      <c r="D6667" t="s">
        <v>2234</v>
      </c>
      <c r="E6667" t="s">
        <v>101</v>
      </c>
      <c r="F6667" s="1">
        <v>43215</v>
      </c>
      <c r="G6667" t="s">
        <v>7613</v>
      </c>
      <c r="H6667" t="s">
        <v>6988</v>
      </c>
      <c r="I6667">
        <v>91776</v>
      </c>
      <c r="J6667" t="s">
        <v>7615</v>
      </c>
      <c r="K6667" t="s">
        <v>1865</v>
      </c>
      <c r="L6667" t="s">
        <v>1882</v>
      </c>
      <c r="M6667" s="1">
        <v>43220</v>
      </c>
      <c r="N6667" t="s">
        <v>1869</v>
      </c>
      <c r="O6667" t="s">
        <v>7623</v>
      </c>
      <c r="P6667" t="s">
        <v>1867</v>
      </c>
      <c r="Q6667" t="s">
        <v>7623</v>
      </c>
      <c r="R6667" t="s">
        <v>1873</v>
      </c>
      <c r="S6667">
        <v>3</v>
      </c>
      <c r="T6667" s="2">
        <v>0</v>
      </c>
      <c r="U6667" s="5">
        <v>63.68</v>
      </c>
      <c r="V6667" s="5">
        <f>ORDENES[[#This Row],[Ventas sin descuento]]-ORDENES[[#This Row],[costos estimados]]</f>
        <v>63.680000000000007</v>
      </c>
      <c r="W6667">
        <v>5</v>
      </c>
      <c r="X6667" s="5">
        <v>303.25</v>
      </c>
      <c r="Y6667" s="5">
        <f>ORDENES[[#This Row],[Ventas Originales (con descuento)]]/(1-ORDENES[[#This Row],[Descuento]])</f>
        <v>303.25</v>
      </c>
      <c r="Z6667" s="5">
        <f>ORDENES[[#This Row],[Ventas Originales (con descuento)]]/ORDENES[[#This Row],[Cantidad]]/(1-ORDENES[[#This Row],[Descuento]])</f>
        <v>60.65</v>
      </c>
      <c r="AA6667" s="5">
        <f>ORDENES[[#This Row],[Ventas Originales (con descuento)]]/ORDENES[[#This Row],[Cantidad]]</f>
        <v>60.65</v>
      </c>
      <c r="AB6667" s="5">
        <f>ORDENES[[#This Row],[Ventas Originales (con descuento)]]-(ORDENES[[#This Row],[Ganancias]])</f>
        <v>239.57</v>
      </c>
    </row>
    <row r="6668" spans="1:28" x14ac:dyDescent="0.35">
      <c r="A6668" t="s">
        <v>7715</v>
      </c>
      <c r="B6668" t="s">
        <v>22</v>
      </c>
      <c r="C6668" t="s">
        <v>1</v>
      </c>
      <c r="D6668" t="s">
        <v>2039</v>
      </c>
      <c r="E6668" t="s">
        <v>4</v>
      </c>
      <c r="F6668" s="1">
        <v>44436</v>
      </c>
      <c r="G6668" t="s">
        <v>7613</v>
      </c>
      <c r="H6668" t="s">
        <v>6989</v>
      </c>
      <c r="I6668">
        <v>98105</v>
      </c>
      <c r="J6668" t="s">
        <v>1474</v>
      </c>
      <c r="K6668" t="s">
        <v>1865</v>
      </c>
      <c r="L6668" t="s">
        <v>1882</v>
      </c>
      <c r="M6668" s="1">
        <v>44442</v>
      </c>
      <c r="N6668" t="s">
        <v>1869</v>
      </c>
      <c r="O6668" t="s">
        <v>7623</v>
      </c>
      <c r="P6668" t="s">
        <v>1880</v>
      </c>
      <c r="Q6668" t="s">
        <v>7623</v>
      </c>
      <c r="R6668" t="s">
        <v>1871</v>
      </c>
      <c r="S6668">
        <v>4</v>
      </c>
      <c r="T6668" s="2">
        <v>0</v>
      </c>
      <c r="U6668" s="5">
        <v>250.31</v>
      </c>
      <c r="V6668" s="5">
        <f>ORDENES[[#This Row],[Ventas sin descuento]]-ORDENES[[#This Row],[costos estimados]]</f>
        <v>250.30999999999995</v>
      </c>
      <c r="W6668">
        <v>5</v>
      </c>
      <c r="X6668" s="5">
        <v>1137.75</v>
      </c>
      <c r="Y6668" s="5">
        <f>ORDENES[[#This Row],[Ventas Originales (con descuento)]]/(1-ORDENES[[#This Row],[Descuento]])</f>
        <v>1137.75</v>
      </c>
      <c r="Z6668" s="5">
        <f>ORDENES[[#This Row],[Ventas Originales (con descuento)]]/ORDENES[[#This Row],[Cantidad]]/(1-ORDENES[[#This Row],[Descuento]])</f>
        <v>227.55</v>
      </c>
      <c r="AA6668" s="5">
        <f>ORDENES[[#This Row],[Ventas Originales (con descuento)]]/ORDENES[[#This Row],[Cantidad]]</f>
        <v>227.55</v>
      </c>
      <c r="AB6668" s="5">
        <f>ORDENES[[#This Row],[Ventas Originales (con descuento)]]-(ORDENES[[#This Row],[Ganancias]])</f>
        <v>887.44</v>
      </c>
    </row>
    <row r="6669" spans="1:28" x14ac:dyDescent="0.35">
      <c r="A6669" t="s">
        <v>7715</v>
      </c>
      <c r="B6669" t="s">
        <v>2678</v>
      </c>
      <c r="C6669" t="s">
        <v>1</v>
      </c>
      <c r="D6669" t="s">
        <v>3168</v>
      </c>
      <c r="E6669" t="s">
        <v>18</v>
      </c>
      <c r="F6669" s="1">
        <v>43588</v>
      </c>
      <c r="G6669" t="s">
        <v>7613</v>
      </c>
      <c r="H6669" t="s">
        <v>6990</v>
      </c>
      <c r="I6669">
        <v>91911</v>
      </c>
      <c r="J6669" t="s">
        <v>2001</v>
      </c>
      <c r="K6669" t="s">
        <v>1865</v>
      </c>
      <c r="L6669" t="s">
        <v>1882</v>
      </c>
      <c r="M6669" s="1">
        <v>43593</v>
      </c>
      <c r="N6669" t="s">
        <v>1869</v>
      </c>
      <c r="O6669" t="s">
        <v>7623</v>
      </c>
      <c r="P6669" t="s">
        <v>1867</v>
      </c>
      <c r="Q6669" t="s">
        <v>7623</v>
      </c>
      <c r="R6669" t="s">
        <v>1873</v>
      </c>
      <c r="S6669">
        <v>3</v>
      </c>
      <c r="T6669" s="2">
        <v>0</v>
      </c>
      <c r="U6669" s="5">
        <v>106.54</v>
      </c>
      <c r="V6669" s="5">
        <f>ORDENES[[#This Row],[Ventas sin descuento]]-ORDENES[[#This Row],[costos estimados]]</f>
        <v>106.53999999999996</v>
      </c>
      <c r="W6669">
        <v>6</v>
      </c>
      <c r="X6669" s="5">
        <v>665.88</v>
      </c>
      <c r="Y6669" s="5">
        <f>ORDENES[[#This Row],[Ventas Originales (con descuento)]]/(1-ORDENES[[#This Row],[Descuento]])</f>
        <v>665.88</v>
      </c>
      <c r="Z6669" s="5">
        <f>ORDENES[[#This Row],[Ventas Originales (con descuento)]]/ORDENES[[#This Row],[Cantidad]]/(1-ORDENES[[#This Row],[Descuento]])</f>
        <v>110.98</v>
      </c>
      <c r="AA6669" s="5">
        <f>ORDENES[[#This Row],[Ventas Originales (con descuento)]]/ORDENES[[#This Row],[Cantidad]]</f>
        <v>110.98</v>
      </c>
      <c r="AB6669" s="5">
        <f>ORDENES[[#This Row],[Ventas Originales (con descuento)]]-(ORDENES[[#This Row],[Ganancias]])</f>
        <v>559.34</v>
      </c>
    </row>
    <row r="6670" spans="1:28" x14ac:dyDescent="0.35">
      <c r="A6670" t="s">
        <v>7715</v>
      </c>
      <c r="B6670" t="s">
        <v>5</v>
      </c>
      <c r="C6670" t="s">
        <v>1</v>
      </c>
      <c r="D6670" t="s">
        <v>2566</v>
      </c>
      <c r="E6670" t="s">
        <v>320</v>
      </c>
      <c r="F6670" s="1">
        <v>43409</v>
      </c>
      <c r="G6670" t="s">
        <v>7598</v>
      </c>
      <c r="H6670" t="s">
        <v>6991</v>
      </c>
      <c r="I6670">
        <v>90008</v>
      </c>
      <c r="J6670" t="s">
        <v>2845</v>
      </c>
      <c r="K6670" t="s">
        <v>1865</v>
      </c>
      <c r="L6670" t="s">
        <v>1882</v>
      </c>
      <c r="M6670" s="1">
        <v>43414</v>
      </c>
      <c r="N6670" t="s">
        <v>1869</v>
      </c>
      <c r="O6670" t="s">
        <v>7623</v>
      </c>
      <c r="P6670" t="s">
        <v>1867</v>
      </c>
      <c r="Q6670" t="s">
        <v>7623</v>
      </c>
      <c r="R6670" t="s">
        <v>1873</v>
      </c>
      <c r="S6670">
        <v>3</v>
      </c>
      <c r="T6670" s="2">
        <v>0</v>
      </c>
      <c r="U6670" s="5">
        <v>8.82</v>
      </c>
      <c r="V6670" s="5">
        <f>ORDENES[[#This Row],[Ventas sin descuento]]-ORDENES[[#This Row],[costos estimados]]</f>
        <v>8.82</v>
      </c>
      <c r="W6670">
        <v>6</v>
      </c>
      <c r="X6670" s="5">
        <v>20.04</v>
      </c>
      <c r="Y6670" s="5">
        <f>ORDENES[[#This Row],[Ventas Originales (con descuento)]]/(1-ORDENES[[#This Row],[Descuento]])</f>
        <v>20.04</v>
      </c>
      <c r="Z6670" s="5">
        <f>ORDENES[[#This Row],[Ventas Originales (con descuento)]]/ORDENES[[#This Row],[Cantidad]]/(1-ORDENES[[#This Row],[Descuento]])</f>
        <v>3.34</v>
      </c>
      <c r="AA6670" s="5">
        <f>ORDENES[[#This Row],[Ventas Originales (con descuento)]]/ORDENES[[#This Row],[Cantidad]]</f>
        <v>3.34</v>
      </c>
      <c r="AB6670" s="5">
        <f>ORDENES[[#This Row],[Ventas Originales (con descuento)]]-(ORDENES[[#This Row],[Ganancias]])</f>
        <v>11.219999999999999</v>
      </c>
    </row>
    <row r="6671" spans="1:28" x14ac:dyDescent="0.35">
      <c r="A6671" t="s">
        <v>7715</v>
      </c>
      <c r="B6671" t="s">
        <v>3360</v>
      </c>
      <c r="C6671" t="s">
        <v>1</v>
      </c>
      <c r="D6671" t="s">
        <v>2455</v>
      </c>
      <c r="E6671" t="s">
        <v>11</v>
      </c>
      <c r="F6671" s="1">
        <v>43782</v>
      </c>
      <c r="G6671" t="s">
        <v>7613</v>
      </c>
      <c r="H6671" t="s">
        <v>6992</v>
      </c>
      <c r="I6671">
        <v>59601</v>
      </c>
      <c r="J6671" t="s">
        <v>1754</v>
      </c>
      <c r="K6671" t="s">
        <v>1865</v>
      </c>
      <c r="L6671" t="s">
        <v>1882</v>
      </c>
      <c r="M6671" s="1">
        <v>43786</v>
      </c>
      <c r="N6671" t="s">
        <v>1869</v>
      </c>
      <c r="O6671" t="s">
        <v>7623</v>
      </c>
      <c r="P6671" t="s">
        <v>1924</v>
      </c>
      <c r="Q6671" t="s">
        <v>7623</v>
      </c>
      <c r="R6671" t="s">
        <v>1873</v>
      </c>
      <c r="S6671">
        <v>3</v>
      </c>
      <c r="T6671" s="2">
        <v>0</v>
      </c>
      <c r="U6671" s="5">
        <v>21.75</v>
      </c>
      <c r="V6671" s="5">
        <f>ORDENES[[#This Row],[Ventas sin descuento]]-ORDENES[[#This Row],[costos estimados]]</f>
        <v>21.75</v>
      </c>
      <c r="W6671">
        <v>7</v>
      </c>
      <c r="X6671" s="5">
        <v>63.98</v>
      </c>
      <c r="Y6671" s="5">
        <f>ORDENES[[#This Row],[Ventas Originales (con descuento)]]/(1-ORDENES[[#This Row],[Descuento]])</f>
        <v>63.98</v>
      </c>
      <c r="Z6671" s="5">
        <f>ORDENES[[#This Row],[Ventas Originales (con descuento)]]/ORDENES[[#This Row],[Cantidad]]/(1-ORDENES[[#This Row],[Descuento]])</f>
        <v>9.1399999999999988</v>
      </c>
      <c r="AA6671" s="5">
        <f>ORDENES[[#This Row],[Ventas Originales (con descuento)]]/ORDENES[[#This Row],[Cantidad]]</f>
        <v>9.1399999999999988</v>
      </c>
      <c r="AB6671" s="5">
        <f>ORDENES[[#This Row],[Ventas Originales (con descuento)]]-(ORDENES[[#This Row],[Ganancias]])</f>
        <v>42.23</v>
      </c>
    </row>
    <row r="6672" spans="1:28" x14ac:dyDescent="0.35">
      <c r="A6672" t="s">
        <v>7715</v>
      </c>
      <c r="B6672" t="s">
        <v>22</v>
      </c>
      <c r="C6672" t="s">
        <v>1</v>
      </c>
      <c r="D6672" t="s">
        <v>325</v>
      </c>
      <c r="E6672" t="s">
        <v>4</v>
      </c>
      <c r="F6672" s="1">
        <v>44506</v>
      </c>
      <c r="G6672" t="s">
        <v>7613</v>
      </c>
      <c r="H6672" t="s">
        <v>6993</v>
      </c>
      <c r="I6672">
        <v>98105</v>
      </c>
      <c r="J6672" t="s">
        <v>1443</v>
      </c>
      <c r="K6672" t="s">
        <v>1865</v>
      </c>
      <c r="L6672" t="s">
        <v>1882</v>
      </c>
      <c r="M6672" s="1">
        <v>44513</v>
      </c>
      <c r="N6672" t="s">
        <v>1869</v>
      </c>
      <c r="O6672" t="s">
        <v>7623</v>
      </c>
      <c r="P6672" t="s">
        <v>1880</v>
      </c>
      <c r="Q6672" t="s">
        <v>7623</v>
      </c>
      <c r="R6672" t="s">
        <v>1871</v>
      </c>
      <c r="S6672">
        <v>5</v>
      </c>
      <c r="T6672" s="2">
        <v>0</v>
      </c>
      <c r="U6672" s="5">
        <v>366.63</v>
      </c>
      <c r="V6672" s="5">
        <f>ORDENES[[#This Row],[Ventas sin descuento]]-ORDENES[[#This Row],[costos estimados]]</f>
        <v>366.62999999999988</v>
      </c>
      <c r="W6672">
        <v>7</v>
      </c>
      <c r="X6672" s="5">
        <v>2036.86</v>
      </c>
      <c r="Y6672" s="5">
        <f>ORDENES[[#This Row],[Ventas Originales (con descuento)]]/(1-ORDENES[[#This Row],[Descuento]])</f>
        <v>2036.86</v>
      </c>
      <c r="Z6672" s="5">
        <f>ORDENES[[#This Row],[Ventas Originales (con descuento)]]/ORDENES[[#This Row],[Cantidad]]/(1-ORDENES[[#This Row],[Descuento]])</f>
        <v>290.97999999999996</v>
      </c>
      <c r="AA6672" s="5">
        <f>ORDENES[[#This Row],[Ventas Originales (con descuento)]]/ORDENES[[#This Row],[Cantidad]]</f>
        <v>290.97999999999996</v>
      </c>
      <c r="AB6672" s="5">
        <f>ORDENES[[#This Row],[Ventas Originales (con descuento)]]-(ORDENES[[#This Row],[Ganancias]])</f>
        <v>1670.23</v>
      </c>
    </row>
    <row r="6673" spans="1:28" x14ac:dyDescent="0.35">
      <c r="A6673" t="s">
        <v>7715</v>
      </c>
      <c r="B6673" t="s">
        <v>3573</v>
      </c>
      <c r="C6673" t="s">
        <v>1</v>
      </c>
      <c r="D6673" t="s">
        <v>3549</v>
      </c>
      <c r="E6673" t="s">
        <v>101</v>
      </c>
      <c r="F6673" s="1">
        <v>44531</v>
      </c>
      <c r="G6673" t="s">
        <v>7598</v>
      </c>
      <c r="H6673" t="s">
        <v>6994</v>
      </c>
      <c r="I6673">
        <v>95207</v>
      </c>
      <c r="J6673" t="s">
        <v>1696</v>
      </c>
      <c r="K6673" t="s">
        <v>1865</v>
      </c>
      <c r="L6673" t="s">
        <v>1882</v>
      </c>
      <c r="M6673" s="1">
        <v>44537</v>
      </c>
      <c r="N6673" t="s">
        <v>1869</v>
      </c>
      <c r="O6673" t="s">
        <v>7623</v>
      </c>
      <c r="P6673" t="s">
        <v>1867</v>
      </c>
      <c r="Q6673" t="s">
        <v>7623</v>
      </c>
      <c r="R6673" t="s">
        <v>1873</v>
      </c>
      <c r="S6673">
        <v>4</v>
      </c>
      <c r="T6673" s="2">
        <v>0</v>
      </c>
      <c r="U6673" s="5">
        <v>107.04</v>
      </c>
      <c r="V6673" s="5">
        <f>ORDENES[[#This Row],[Ventas sin descuento]]-ORDENES[[#This Row],[costos estimados]]</f>
        <v>107.03999999999996</v>
      </c>
      <c r="W6673">
        <v>9</v>
      </c>
      <c r="X6673" s="5">
        <v>629.64</v>
      </c>
      <c r="Y6673" s="5">
        <f>ORDENES[[#This Row],[Ventas Originales (con descuento)]]/(1-ORDENES[[#This Row],[Descuento]])</f>
        <v>629.64</v>
      </c>
      <c r="Z6673" s="5">
        <f>ORDENES[[#This Row],[Ventas Originales (con descuento)]]/ORDENES[[#This Row],[Cantidad]]/(1-ORDENES[[#This Row],[Descuento]])</f>
        <v>69.959999999999994</v>
      </c>
      <c r="AA6673" s="5">
        <f>ORDENES[[#This Row],[Ventas Originales (con descuento)]]/ORDENES[[#This Row],[Cantidad]]</f>
        <v>69.959999999999994</v>
      </c>
      <c r="AB6673" s="5">
        <f>ORDENES[[#This Row],[Ventas Originales (con descuento)]]-(ORDENES[[#This Row],[Ganancias]])</f>
        <v>522.6</v>
      </c>
    </row>
    <row r="6674" spans="1:28" x14ac:dyDescent="0.35">
      <c r="A6674" t="s">
        <v>7715</v>
      </c>
      <c r="B6674" t="s">
        <v>22</v>
      </c>
      <c r="C6674" t="s">
        <v>1</v>
      </c>
      <c r="D6674" t="s">
        <v>2335</v>
      </c>
      <c r="E6674" t="s">
        <v>497</v>
      </c>
      <c r="F6674" s="1">
        <v>43384</v>
      </c>
      <c r="G6674" t="s">
        <v>7598</v>
      </c>
      <c r="H6674" t="s">
        <v>6995</v>
      </c>
      <c r="I6674">
        <v>98115</v>
      </c>
      <c r="J6674" t="s">
        <v>2758</v>
      </c>
      <c r="K6674" t="s">
        <v>1865</v>
      </c>
      <c r="L6674" t="s">
        <v>1882</v>
      </c>
      <c r="M6674" s="1">
        <v>43389</v>
      </c>
      <c r="N6674" t="s">
        <v>1869</v>
      </c>
      <c r="O6674" t="s">
        <v>7623</v>
      </c>
      <c r="P6674" t="s">
        <v>1880</v>
      </c>
      <c r="Q6674" t="s">
        <v>7623</v>
      </c>
      <c r="R6674" t="s">
        <v>1873</v>
      </c>
      <c r="S6674">
        <v>3</v>
      </c>
      <c r="T6674" s="2">
        <v>0</v>
      </c>
      <c r="U6674" s="5">
        <v>19.04</v>
      </c>
      <c r="V6674" s="5">
        <f>ORDENES[[#This Row],[Ventas sin descuento]]-ORDENES[[#This Row],[costos estimados]]</f>
        <v>19.04</v>
      </c>
      <c r="W6674">
        <v>11</v>
      </c>
      <c r="X6674" s="5">
        <v>63.47</v>
      </c>
      <c r="Y6674" s="5">
        <f>ORDENES[[#This Row],[Ventas Originales (con descuento)]]/(1-ORDENES[[#This Row],[Descuento]])</f>
        <v>63.47</v>
      </c>
      <c r="Z6674" s="5">
        <f>ORDENES[[#This Row],[Ventas Originales (con descuento)]]/ORDENES[[#This Row],[Cantidad]]/(1-ORDENES[[#This Row],[Descuento]])</f>
        <v>5.77</v>
      </c>
      <c r="AA6674" s="5">
        <f>ORDENES[[#This Row],[Ventas Originales (con descuento)]]/ORDENES[[#This Row],[Cantidad]]</f>
        <v>5.77</v>
      </c>
      <c r="AB6674" s="5">
        <f>ORDENES[[#This Row],[Ventas Originales (con descuento)]]-(ORDENES[[#This Row],[Ganancias]])</f>
        <v>44.43</v>
      </c>
    </row>
    <row r="6675" spans="1:28" x14ac:dyDescent="0.35">
      <c r="A6675" t="s">
        <v>7715</v>
      </c>
      <c r="B6675" t="s">
        <v>32</v>
      </c>
      <c r="C6675" t="s">
        <v>1</v>
      </c>
      <c r="D6675" t="s">
        <v>565</v>
      </c>
      <c r="E6675" t="s">
        <v>3</v>
      </c>
      <c r="F6675" s="1">
        <v>43290</v>
      </c>
      <c r="G6675" t="s">
        <v>7613</v>
      </c>
      <c r="H6675" t="s">
        <v>6996</v>
      </c>
      <c r="I6675">
        <v>94122</v>
      </c>
      <c r="J6675" t="s">
        <v>2093</v>
      </c>
      <c r="K6675" t="s">
        <v>1865</v>
      </c>
      <c r="L6675" t="s">
        <v>1882</v>
      </c>
      <c r="M6675" s="1">
        <v>43295</v>
      </c>
      <c r="N6675" t="s">
        <v>1869</v>
      </c>
      <c r="O6675" t="s">
        <v>7623</v>
      </c>
      <c r="P6675" t="s">
        <v>1867</v>
      </c>
      <c r="Q6675" t="s">
        <v>7623</v>
      </c>
      <c r="R6675" t="s">
        <v>1863</v>
      </c>
      <c r="S6675">
        <v>3</v>
      </c>
      <c r="T6675" s="2">
        <v>0.15</v>
      </c>
      <c r="U6675" s="5">
        <v>7.05</v>
      </c>
      <c r="V6675" s="5">
        <f>ORDENES[[#This Row],[Ventas sin descuento]]-ORDENES[[#This Row],[costos estimados]]</f>
        <v>28.196470588235286</v>
      </c>
      <c r="W6675">
        <v>1</v>
      </c>
      <c r="X6675" s="5">
        <v>119.83</v>
      </c>
      <c r="Y6675" s="5">
        <f>ORDENES[[#This Row],[Ventas Originales (con descuento)]]/(1-ORDENES[[#This Row],[Descuento]])</f>
        <v>140.97647058823529</v>
      </c>
      <c r="Z6675" s="5">
        <f>ORDENES[[#This Row],[Ventas Originales (con descuento)]]/ORDENES[[#This Row],[Cantidad]]/(1-ORDENES[[#This Row],[Descuento]])</f>
        <v>140.97647058823529</v>
      </c>
      <c r="AA6675" s="5">
        <f>ORDENES[[#This Row],[Ventas Originales (con descuento)]]/ORDENES[[#This Row],[Cantidad]]</f>
        <v>119.83</v>
      </c>
      <c r="AB6675" s="5">
        <f>ORDENES[[#This Row],[Ventas Originales (con descuento)]]-(ORDENES[[#This Row],[Ganancias]])</f>
        <v>112.78</v>
      </c>
    </row>
    <row r="6676" spans="1:28" x14ac:dyDescent="0.35">
      <c r="A6676" t="s">
        <v>7715</v>
      </c>
      <c r="B6676" t="s">
        <v>2118</v>
      </c>
      <c r="C6676" t="s">
        <v>1</v>
      </c>
      <c r="D6676" t="s">
        <v>3021</v>
      </c>
      <c r="E6676" t="s">
        <v>102</v>
      </c>
      <c r="F6676" s="1">
        <v>44121</v>
      </c>
      <c r="G6676" t="s">
        <v>7613</v>
      </c>
      <c r="H6676" t="s">
        <v>6997</v>
      </c>
      <c r="I6676">
        <v>93727</v>
      </c>
      <c r="J6676" t="s">
        <v>3568</v>
      </c>
      <c r="K6676" t="s">
        <v>1865</v>
      </c>
      <c r="L6676" t="s">
        <v>1882</v>
      </c>
      <c r="M6676" s="1">
        <v>44125</v>
      </c>
      <c r="N6676" t="s">
        <v>1869</v>
      </c>
      <c r="O6676" t="s">
        <v>7623</v>
      </c>
      <c r="P6676" t="s">
        <v>1867</v>
      </c>
      <c r="Q6676" t="s">
        <v>7623</v>
      </c>
      <c r="R6676" t="s">
        <v>1863</v>
      </c>
      <c r="S6676">
        <v>3</v>
      </c>
      <c r="T6676" s="2">
        <v>0.15</v>
      </c>
      <c r="U6676" s="5">
        <v>21.29</v>
      </c>
      <c r="V6676" s="5">
        <f>ORDENES[[#This Row],[Ventas sin descuento]]-ORDENES[[#This Row],[costos estimados]]</f>
        <v>42.584705882352949</v>
      </c>
      <c r="W6676">
        <v>2</v>
      </c>
      <c r="X6676" s="5">
        <v>120.67</v>
      </c>
      <c r="Y6676" s="5">
        <f>ORDENES[[#This Row],[Ventas Originales (con descuento)]]/(1-ORDENES[[#This Row],[Descuento]])</f>
        <v>141.96470588235294</v>
      </c>
      <c r="Z6676" s="5">
        <f>ORDENES[[#This Row],[Ventas Originales (con descuento)]]/ORDENES[[#This Row],[Cantidad]]/(1-ORDENES[[#This Row],[Descuento]])</f>
        <v>70.982352941176472</v>
      </c>
      <c r="AA6676" s="5">
        <f>ORDENES[[#This Row],[Ventas Originales (con descuento)]]/ORDENES[[#This Row],[Cantidad]]</f>
        <v>60.335000000000001</v>
      </c>
      <c r="AB6676" s="5">
        <f>ORDENES[[#This Row],[Ventas Originales (con descuento)]]-(ORDENES[[#This Row],[Ganancias]])</f>
        <v>99.38</v>
      </c>
    </row>
    <row r="6677" spans="1:28" x14ac:dyDescent="0.35">
      <c r="A6677" t="s">
        <v>7715</v>
      </c>
      <c r="B6677" t="s">
        <v>3576</v>
      </c>
      <c r="C6677" t="s">
        <v>1</v>
      </c>
      <c r="D6677" t="s">
        <v>2133</v>
      </c>
      <c r="E6677" t="s">
        <v>3</v>
      </c>
      <c r="F6677" s="1">
        <v>44237</v>
      </c>
      <c r="G6677" t="s">
        <v>7613</v>
      </c>
      <c r="H6677" t="s">
        <v>6998</v>
      </c>
      <c r="I6677">
        <v>92677</v>
      </c>
      <c r="J6677" t="s">
        <v>1687</v>
      </c>
      <c r="K6677" t="s">
        <v>1865</v>
      </c>
      <c r="L6677" t="s">
        <v>1882</v>
      </c>
      <c r="M6677" s="1">
        <v>44241</v>
      </c>
      <c r="N6677" t="s">
        <v>1869</v>
      </c>
      <c r="O6677" t="s">
        <v>7623</v>
      </c>
      <c r="P6677" t="s">
        <v>1867</v>
      </c>
      <c r="Q6677" t="s">
        <v>7623</v>
      </c>
      <c r="R6677" t="s">
        <v>1863</v>
      </c>
      <c r="S6677">
        <v>3</v>
      </c>
      <c r="T6677" s="2">
        <v>0.15</v>
      </c>
      <c r="U6677" s="5">
        <v>16.8</v>
      </c>
      <c r="V6677" s="5">
        <f>ORDENES[[#This Row],[Ventas sin descuento]]-ORDENES[[#This Row],[costos estimados]]</f>
        <v>52.796470588235309</v>
      </c>
      <c r="W6677">
        <v>2</v>
      </c>
      <c r="X6677" s="5">
        <v>203.98</v>
      </c>
      <c r="Y6677" s="5">
        <f>ORDENES[[#This Row],[Ventas Originales (con descuento)]]/(1-ORDENES[[#This Row],[Descuento]])</f>
        <v>239.97647058823529</v>
      </c>
      <c r="Z6677" s="5">
        <f>ORDENES[[#This Row],[Ventas Originales (con descuento)]]/ORDENES[[#This Row],[Cantidad]]/(1-ORDENES[[#This Row],[Descuento]])</f>
        <v>119.98823529411764</v>
      </c>
      <c r="AA6677" s="5">
        <f>ORDENES[[#This Row],[Ventas Originales (con descuento)]]/ORDENES[[#This Row],[Cantidad]]</f>
        <v>101.99</v>
      </c>
      <c r="AB6677" s="5">
        <f>ORDENES[[#This Row],[Ventas Originales (con descuento)]]-(ORDENES[[#This Row],[Ganancias]])</f>
        <v>187.17999999999998</v>
      </c>
    </row>
    <row r="6678" spans="1:28" x14ac:dyDescent="0.35">
      <c r="A6678" t="s">
        <v>7715</v>
      </c>
      <c r="B6678" t="s">
        <v>5</v>
      </c>
      <c r="C6678" t="s">
        <v>1</v>
      </c>
      <c r="D6678" t="s">
        <v>2818</v>
      </c>
      <c r="E6678" t="s">
        <v>41</v>
      </c>
      <c r="F6678" s="1">
        <v>43702</v>
      </c>
      <c r="G6678" t="s">
        <v>7613</v>
      </c>
      <c r="H6678" t="s">
        <v>6999</v>
      </c>
      <c r="I6678">
        <v>90045</v>
      </c>
      <c r="J6678" t="s">
        <v>1183</v>
      </c>
      <c r="K6678" t="s">
        <v>1865</v>
      </c>
      <c r="L6678" t="s">
        <v>1882</v>
      </c>
      <c r="M6678" s="1">
        <v>43707</v>
      </c>
      <c r="N6678" t="s">
        <v>1869</v>
      </c>
      <c r="O6678" t="s">
        <v>7623</v>
      </c>
      <c r="P6678" t="s">
        <v>1867</v>
      </c>
      <c r="Q6678" t="s">
        <v>7623</v>
      </c>
      <c r="R6678" t="s">
        <v>1864</v>
      </c>
      <c r="S6678">
        <v>3</v>
      </c>
      <c r="T6678" s="2">
        <v>0.2</v>
      </c>
      <c r="U6678" s="5">
        <v>4.59</v>
      </c>
      <c r="V6678" s="5">
        <f>ORDENES[[#This Row],[Ventas sin descuento]]-ORDENES[[#This Row],[costos estimados]]</f>
        <v>14.785000000000004</v>
      </c>
      <c r="W6678">
        <v>1</v>
      </c>
      <c r="X6678" s="5">
        <v>40.78</v>
      </c>
      <c r="Y6678" s="5">
        <f>ORDENES[[#This Row],[Ventas Originales (con descuento)]]/(1-ORDENES[[#This Row],[Descuento]])</f>
        <v>50.975000000000001</v>
      </c>
      <c r="Z6678" s="5">
        <f>ORDENES[[#This Row],[Ventas Originales (con descuento)]]/ORDENES[[#This Row],[Cantidad]]/(1-ORDENES[[#This Row],[Descuento]])</f>
        <v>50.975000000000001</v>
      </c>
      <c r="AA6678" s="5">
        <f>ORDENES[[#This Row],[Ventas Originales (con descuento)]]/ORDENES[[#This Row],[Cantidad]]</f>
        <v>40.78</v>
      </c>
      <c r="AB6678" s="5">
        <f>ORDENES[[#This Row],[Ventas Originales (con descuento)]]-(ORDENES[[#This Row],[Ganancias]])</f>
        <v>36.19</v>
      </c>
    </row>
    <row r="6679" spans="1:28" x14ac:dyDescent="0.35">
      <c r="A6679" t="s">
        <v>7715</v>
      </c>
      <c r="B6679" t="s">
        <v>32</v>
      </c>
      <c r="C6679" t="s">
        <v>1</v>
      </c>
      <c r="D6679" t="s">
        <v>524</v>
      </c>
      <c r="E6679" t="s">
        <v>85</v>
      </c>
      <c r="F6679" s="1">
        <v>44226</v>
      </c>
      <c r="G6679" t="s">
        <v>7613</v>
      </c>
      <c r="H6679" t="s">
        <v>7000</v>
      </c>
      <c r="I6679">
        <v>94110</v>
      </c>
      <c r="J6679" t="s">
        <v>1239</v>
      </c>
      <c r="K6679" t="s">
        <v>1865</v>
      </c>
      <c r="L6679" t="s">
        <v>1882</v>
      </c>
      <c r="M6679" s="1">
        <v>44233</v>
      </c>
      <c r="N6679" t="s">
        <v>1869</v>
      </c>
      <c r="O6679" t="s">
        <v>7623</v>
      </c>
      <c r="P6679" t="s">
        <v>1867</v>
      </c>
      <c r="Q6679" t="s">
        <v>7623</v>
      </c>
      <c r="R6679" t="s">
        <v>1864</v>
      </c>
      <c r="S6679">
        <v>5</v>
      </c>
      <c r="T6679" s="2">
        <v>0.2</v>
      </c>
      <c r="U6679" s="5">
        <v>-13.59</v>
      </c>
      <c r="V6679" s="5">
        <f>ORDENES[[#This Row],[Ventas sin descuento]]-ORDENES[[#This Row],[costos estimados]]</f>
        <v>16.60499999999999</v>
      </c>
      <c r="W6679">
        <v>1</v>
      </c>
      <c r="X6679" s="5">
        <v>120.78</v>
      </c>
      <c r="Y6679" s="5">
        <f>ORDENES[[#This Row],[Ventas Originales (con descuento)]]/(1-ORDENES[[#This Row],[Descuento]])</f>
        <v>150.97499999999999</v>
      </c>
      <c r="Z6679" s="5">
        <f>ORDENES[[#This Row],[Ventas Originales (con descuento)]]/ORDENES[[#This Row],[Cantidad]]/(1-ORDENES[[#This Row],[Descuento]])</f>
        <v>150.97499999999999</v>
      </c>
      <c r="AA6679" s="5">
        <f>ORDENES[[#This Row],[Ventas Originales (con descuento)]]/ORDENES[[#This Row],[Cantidad]]</f>
        <v>120.78</v>
      </c>
      <c r="AB6679" s="5">
        <f>ORDENES[[#This Row],[Ventas Originales (con descuento)]]-(ORDENES[[#This Row],[Ganancias]])</f>
        <v>134.37</v>
      </c>
    </row>
    <row r="6680" spans="1:28" x14ac:dyDescent="0.35">
      <c r="A6680" t="s">
        <v>7715</v>
      </c>
      <c r="B6680" t="s">
        <v>22</v>
      </c>
      <c r="C6680" t="s">
        <v>1</v>
      </c>
      <c r="D6680" t="s">
        <v>522</v>
      </c>
      <c r="E6680" t="s">
        <v>41</v>
      </c>
      <c r="F6680" s="1">
        <v>43470</v>
      </c>
      <c r="G6680" t="s">
        <v>7613</v>
      </c>
      <c r="H6680" t="s">
        <v>7001</v>
      </c>
      <c r="I6680">
        <v>98103</v>
      </c>
      <c r="J6680" t="s">
        <v>1519</v>
      </c>
      <c r="K6680" t="s">
        <v>1865</v>
      </c>
      <c r="L6680" t="s">
        <v>1882</v>
      </c>
      <c r="M6680" s="1">
        <v>43475</v>
      </c>
      <c r="N6680" t="s">
        <v>1869</v>
      </c>
      <c r="O6680" t="s">
        <v>7623</v>
      </c>
      <c r="P6680" t="s">
        <v>1880</v>
      </c>
      <c r="Q6680" t="s">
        <v>7623</v>
      </c>
      <c r="R6680" t="s">
        <v>1864</v>
      </c>
      <c r="S6680">
        <v>3</v>
      </c>
      <c r="T6680" s="2">
        <v>0.2</v>
      </c>
      <c r="U6680" s="5">
        <v>-6.93</v>
      </c>
      <c r="V6680" s="5">
        <f>ORDENES[[#This Row],[Ventas sin descuento]]-ORDENES[[#This Row],[costos estimados]]</f>
        <v>8.4650000000000034</v>
      </c>
      <c r="W6680">
        <v>1</v>
      </c>
      <c r="X6680" s="5">
        <v>61.58</v>
      </c>
      <c r="Y6680" s="5">
        <f>ORDENES[[#This Row],[Ventas Originales (con descuento)]]/(1-ORDENES[[#This Row],[Descuento]])</f>
        <v>76.974999999999994</v>
      </c>
      <c r="Z6680" s="5">
        <f>ORDENES[[#This Row],[Ventas Originales (con descuento)]]/ORDENES[[#This Row],[Cantidad]]/(1-ORDENES[[#This Row],[Descuento]])</f>
        <v>76.974999999999994</v>
      </c>
      <c r="AA6680" s="5">
        <f>ORDENES[[#This Row],[Ventas Originales (con descuento)]]/ORDENES[[#This Row],[Cantidad]]</f>
        <v>61.58</v>
      </c>
      <c r="AB6680" s="5">
        <f>ORDENES[[#This Row],[Ventas Originales (con descuento)]]-(ORDENES[[#This Row],[Ganancias]])</f>
        <v>68.509999999999991</v>
      </c>
    </row>
    <row r="6681" spans="1:28" x14ac:dyDescent="0.35">
      <c r="A6681" t="s">
        <v>7715</v>
      </c>
      <c r="B6681" t="s">
        <v>2934</v>
      </c>
      <c r="C6681" t="s">
        <v>1</v>
      </c>
      <c r="D6681" t="s">
        <v>3021</v>
      </c>
      <c r="E6681" t="s">
        <v>2450</v>
      </c>
      <c r="F6681" s="1">
        <v>44346</v>
      </c>
      <c r="G6681" t="s">
        <v>7613</v>
      </c>
      <c r="H6681" t="s">
        <v>7002</v>
      </c>
      <c r="I6681">
        <v>97224</v>
      </c>
      <c r="J6681" t="s">
        <v>3282</v>
      </c>
      <c r="K6681" t="s">
        <v>1865</v>
      </c>
      <c r="L6681" t="s">
        <v>1882</v>
      </c>
      <c r="M6681" s="1">
        <v>44350</v>
      </c>
      <c r="N6681" t="s">
        <v>1869</v>
      </c>
      <c r="O6681" t="s">
        <v>7623</v>
      </c>
      <c r="P6681" t="s">
        <v>1904</v>
      </c>
      <c r="Q6681" t="s">
        <v>7623</v>
      </c>
      <c r="R6681" t="s">
        <v>1873</v>
      </c>
      <c r="S6681">
        <v>3</v>
      </c>
      <c r="T6681" s="2">
        <v>0.2</v>
      </c>
      <c r="U6681" s="5">
        <v>-0.34</v>
      </c>
      <c r="V6681" s="5">
        <f>ORDENES[[#This Row],[Ventas sin descuento]]-ORDENES[[#This Row],[costos estimados]]</f>
        <v>3.0574999999999974</v>
      </c>
      <c r="W6681">
        <v>1</v>
      </c>
      <c r="X6681" s="5">
        <v>13.59</v>
      </c>
      <c r="Y6681" s="5">
        <f>ORDENES[[#This Row],[Ventas Originales (con descuento)]]/(1-ORDENES[[#This Row],[Descuento]])</f>
        <v>16.987499999999997</v>
      </c>
      <c r="Z6681" s="5">
        <f>ORDENES[[#This Row],[Ventas Originales (con descuento)]]/ORDENES[[#This Row],[Cantidad]]/(1-ORDENES[[#This Row],[Descuento]])</f>
        <v>16.987499999999997</v>
      </c>
      <c r="AA6681" s="5">
        <f>ORDENES[[#This Row],[Ventas Originales (con descuento)]]/ORDENES[[#This Row],[Cantidad]]</f>
        <v>13.59</v>
      </c>
      <c r="AB6681" s="5">
        <f>ORDENES[[#This Row],[Ventas Originales (con descuento)]]-(ORDENES[[#This Row],[Ganancias]])</f>
        <v>13.93</v>
      </c>
    </row>
    <row r="6682" spans="1:28" x14ac:dyDescent="0.35">
      <c r="A6682" t="s">
        <v>7715</v>
      </c>
      <c r="B6682" t="s">
        <v>19</v>
      </c>
      <c r="C6682" t="s">
        <v>1</v>
      </c>
      <c r="D6682" t="s">
        <v>304</v>
      </c>
      <c r="E6682" t="s">
        <v>152</v>
      </c>
      <c r="F6682" s="1">
        <v>43198</v>
      </c>
      <c r="G6682" t="s">
        <v>7613</v>
      </c>
      <c r="H6682" t="s">
        <v>7003</v>
      </c>
      <c r="I6682">
        <v>94521</v>
      </c>
      <c r="J6682" t="s">
        <v>1354</v>
      </c>
      <c r="K6682" t="s">
        <v>1865</v>
      </c>
      <c r="L6682" t="s">
        <v>1882</v>
      </c>
      <c r="M6682" s="1">
        <v>43202</v>
      </c>
      <c r="N6682" t="s">
        <v>1869</v>
      </c>
      <c r="O6682" t="s">
        <v>7623</v>
      </c>
      <c r="P6682" t="s">
        <v>1867</v>
      </c>
      <c r="Q6682" t="s">
        <v>7623</v>
      </c>
      <c r="R6682" t="s">
        <v>1871</v>
      </c>
      <c r="S6682">
        <v>3</v>
      </c>
      <c r="T6682" s="2">
        <v>0.2</v>
      </c>
      <c r="U6682" s="5">
        <v>2.4900000000000002</v>
      </c>
      <c r="V6682" s="5">
        <f>ORDENES[[#This Row],[Ventas sin descuento]]-ORDENES[[#This Row],[costos estimados]]</f>
        <v>27.387499999999989</v>
      </c>
      <c r="W6682">
        <v>1</v>
      </c>
      <c r="X6682" s="5">
        <v>99.59</v>
      </c>
      <c r="Y6682" s="5">
        <f>ORDENES[[#This Row],[Ventas Originales (con descuento)]]/(1-ORDENES[[#This Row],[Descuento]])</f>
        <v>124.4875</v>
      </c>
      <c r="Z6682" s="5">
        <f>ORDENES[[#This Row],[Ventas Originales (con descuento)]]/ORDENES[[#This Row],[Cantidad]]/(1-ORDENES[[#This Row],[Descuento]])</f>
        <v>124.4875</v>
      </c>
      <c r="AA6682" s="5">
        <f>ORDENES[[#This Row],[Ventas Originales (con descuento)]]/ORDENES[[#This Row],[Cantidad]]</f>
        <v>99.59</v>
      </c>
      <c r="AB6682" s="5">
        <f>ORDENES[[#This Row],[Ventas Originales (con descuento)]]-(ORDENES[[#This Row],[Ganancias]])</f>
        <v>97.100000000000009</v>
      </c>
    </row>
    <row r="6683" spans="1:28" x14ac:dyDescent="0.35">
      <c r="A6683" t="s">
        <v>7715</v>
      </c>
      <c r="B6683" t="s">
        <v>2425</v>
      </c>
      <c r="C6683" t="s">
        <v>1</v>
      </c>
      <c r="D6683" t="s">
        <v>2426</v>
      </c>
      <c r="E6683" t="s">
        <v>41</v>
      </c>
      <c r="F6683" s="1">
        <v>43287</v>
      </c>
      <c r="G6683" t="s">
        <v>7613</v>
      </c>
      <c r="H6683" t="s">
        <v>7004</v>
      </c>
      <c r="I6683">
        <v>92020</v>
      </c>
      <c r="J6683" t="s">
        <v>2427</v>
      </c>
      <c r="K6683" t="s">
        <v>1865</v>
      </c>
      <c r="L6683" t="s">
        <v>1882</v>
      </c>
      <c r="M6683" s="1">
        <v>43293</v>
      </c>
      <c r="N6683" t="s">
        <v>1869</v>
      </c>
      <c r="O6683" t="s">
        <v>7623</v>
      </c>
      <c r="P6683" t="s">
        <v>1867</v>
      </c>
      <c r="Q6683" t="s">
        <v>7623</v>
      </c>
      <c r="R6683" t="s">
        <v>1864</v>
      </c>
      <c r="S6683">
        <v>4</v>
      </c>
      <c r="T6683" s="2">
        <v>0.2</v>
      </c>
      <c r="U6683" s="5">
        <v>47.85</v>
      </c>
      <c r="V6683" s="5">
        <f>ORDENES[[#This Row],[Ventas sin descuento]]-ORDENES[[#This Row],[costos estimados]]</f>
        <v>167.47000000000003</v>
      </c>
      <c r="W6683">
        <v>2</v>
      </c>
      <c r="X6683" s="5">
        <v>478.48</v>
      </c>
      <c r="Y6683" s="5">
        <f>ORDENES[[#This Row],[Ventas Originales (con descuento)]]/(1-ORDENES[[#This Row],[Descuento]])</f>
        <v>598.1</v>
      </c>
      <c r="Z6683" s="5">
        <f>ORDENES[[#This Row],[Ventas Originales (con descuento)]]/ORDENES[[#This Row],[Cantidad]]/(1-ORDENES[[#This Row],[Descuento]])</f>
        <v>299.05</v>
      </c>
      <c r="AA6683" s="5">
        <f>ORDENES[[#This Row],[Ventas Originales (con descuento)]]/ORDENES[[#This Row],[Cantidad]]</f>
        <v>239.24</v>
      </c>
      <c r="AB6683" s="5">
        <f>ORDENES[[#This Row],[Ventas Originales (con descuento)]]-(ORDENES[[#This Row],[Ganancias]])</f>
        <v>430.63</v>
      </c>
    </row>
    <row r="6684" spans="1:28" x14ac:dyDescent="0.35">
      <c r="A6684" t="s">
        <v>7715</v>
      </c>
      <c r="B6684" t="s">
        <v>5</v>
      </c>
      <c r="C6684" t="s">
        <v>1</v>
      </c>
      <c r="D6684" t="s">
        <v>1929</v>
      </c>
      <c r="E6684" t="s">
        <v>41</v>
      </c>
      <c r="F6684" s="1">
        <v>44510</v>
      </c>
      <c r="G6684" t="s">
        <v>7613</v>
      </c>
      <c r="H6684" t="s">
        <v>7005</v>
      </c>
      <c r="I6684">
        <v>90008</v>
      </c>
      <c r="J6684" t="s">
        <v>2920</v>
      </c>
      <c r="K6684" t="s">
        <v>1865</v>
      </c>
      <c r="L6684" t="s">
        <v>1882</v>
      </c>
      <c r="M6684" s="1">
        <v>44517</v>
      </c>
      <c r="N6684" t="s">
        <v>1869</v>
      </c>
      <c r="O6684" t="s">
        <v>7623</v>
      </c>
      <c r="P6684" t="s">
        <v>1867</v>
      </c>
      <c r="Q6684" t="s">
        <v>7623</v>
      </c>
      <c r="R6684" t="s">
        <v>1864</v>
      </c>
      <c r="S6684">
        <v>5</v>
      </c>
      <c r="T6684" s="2">
        <v>0.2</v>
      </c>
      <c r="U6684" s="5">
        <v>-36.21</v>
      </c>
      <c r="V6684" s="5">
        <f>ORDENES[[#This Row],[Ventas sin descuento]]-ORDENES[[#This Row],[costos estimados]]</f>
        <v>24.144999999999982</v>
      </c>
      <c r="W6684">
        <v>2</v>
      </c>
      <c r="X6684" s="5">
        <v>241.42</v>
      </c>
      <c r="Y6684" s="5">
        <f>ORDENES[[#This Row],[Ventas Originales (con descuento)]]/(1-ORDENES[[#This Row],[Descuento]])</f>
        <v>301.77499999999998</v>
      </c>
      <c r="Z6684" s="5">
        <f>ORDENES[[#This Row],[Ventas Originales (con descuento)]]/ORDENES[[#This Row],[Cantidad]]/(1-ORDENES[[#This Row],[Descuento]])</f>
        <v>150.88749999999999</v>
      </c>
      <c r="AA6684" s="5">
        <f>ORDENES[[#This Row],[Ventas Originales (con descuento)]]/ORDENES[[#This Row],[Cantidad]]</f>
        <v>120.71</v>
      </c>
      <c r="AB6684" s="5">
        <f>ORDENES[[#This Row],[Ventas Originales (con descuento)]]-(ORDENES[[#This Row],[Ganancias]])</f>
        <v>277.63</v>
      </c>
    </row>
    <row r="6685" spans="1:28" x14ac:dyDescent="0.35">
      <c r="A6685" t="s">
        <v>7715</v>
      </c>
      <c r="B6685" t="s">
        <v>32</v>
      </c>
      <c r="C6685" t="s">
        <v>1</v>
      </c>
      <c r="D6685" t="s">
        <v>676</v>
      </c>
      <c r="E6685" t="s">
        <v>394</v>
      </c>
      <c r="F6685" s="1">
        <v>43711</v>
      </c>
      <c r="G6685" t="s">
        <v>7598</v>
      </c>
      <c r="H6685" t="s">
        <v>7006</v>
      </c>
      <c r="I6685">
        <v>94110</v>
      </c>
      <c r="J6685" t="s">
        <v>1523</v>
      </c>
      <c r="K6685" t="s">
        <v>1865</v>
      </c>
      <c r="L6685" t="s">
        <v>1882</v>
      </c>
      <c r="M6685" s="1">
        <v>43716</v>
      </c>
      <c r="N6685" t="s">
        <v>1869</v>
      </c>
      <c r="O6685" t="s">
        <v>7623</v>
      </c>
      <c r="P6685" t="s">
        <v>1867</v>
      </c>
      <c r="Q6685" t="s">
        <v>7623</v>
      </c>
      <c r="R6685" t="s">
        <v>1864</v>
      </c>
      <c r="S6685">
        <v>3</v>
      </c>
      <c r="T6685" s="2">
        <v>0.2</v>
      </c>
      <c r="U6685" s="5">
        <v>-12.96</v>
      </c>
      <c r="V6685" s="5">
        <f>ORDENES[[#This Row],[Ventas sin descuento]]-ORDENES[[#This Row],[costos estimados]]</f>
        <v>19.432499999999976</v>
      </c>
      <c r="W6685">
        <v>2</v>
      </c>
      <c r="X6685" s="5">
        <v>129.57</v>
      </c>
      <c r="Y6685" s="5">
        <f>ORDENES[[#This Row],[Ventas Originales (con descuento)]]/(1-ORDENES[[#This Row],[Descuento]])</f>
        <v>161.96249999999998</v>
      </c>
      <c r="Z6685" s="5">
        <f>ORDENES[[#This Row],[Ventas Originales (con descuento)]]/ORDENES[[#This Row],[Cantidad]]/(1-ORDENES[[#This Row],[Descuento]])</f>
        <v>80.981249999999989</v>
      </c>
      <c r="AA6685" s="5">
        <f>ORDENES[[#This Row],[Ventas Originales (con descuento)]]/ORDENES[[#This Row],[Cantidad]]</f>
        <v>64.784999999999997</v>
      </c>
      <c r="AB6685" s="5">
        <f>ORDENES[[#This Row],[Ventas Originales (con descuento)]]-(ORDENES[[#This Row],[Ganancias]])</f>
        <v>142.53</v>
      </c>
    </row>
    <row r="6686" spans="1:28" x14ac:dyDescent="0.35">
      <c r="A6686" t="s">
        <v>7715</v>
      </c>
      <c r="B6686" t="s">
        <v>22</v>
      </c>
      <c r="C6686" t="s">
        <v>1</v>
      </c>
      <c r="D6686" t="s">
        <v>624</v>
      </c>
      <c r="E6686" t="s">
        <v>18</v>
      </c>
      <c r="F6686" s="1">
        <v>44091</v>
      </c>
      <c r="G6686" t="s">
        <v>7613</v>
      </c>
      <c r="H6686" t="s">
        <v>7007</v>
      </c>
      <c r="I6686">
        <v>98103</v>
      </c>
      <c r="J6686" t="s">
        <v>2993</v>
      </c>
      <c r="K6686" t="s">
        <v>1865</v>
      </c>
      <c r="L6686" t="s">
        <v>1882</v>
      </c>
      <c r="M6686" s="1">
        <v>44095</v>
      </c>
      <c r="N6686" t="s">
        <v>1869</v>
      </c>
      <c r="O6686" t="s">
        <v>7623</v>
      </c>
      <c r="P6686" t="s">
        <v>1880</v>
      </c>
      <c r="Q6686" t="s">
        <v>7623</v>
      </c>
      <c r="R6686" t="s">
        <v>1864</v>
      </c>
      <c r="S6686">
        <v>3</v>
      </c>
      <c r="T6686" s="2">
        <v>0.2</v>
      </c>
      <c r="U6686" s="5">
        <v>9.9700000000000006</v>
      </c>
      <c r="V6686" s="5">
        <f>ORDENES[[#This Row],[Ventas sin descuento]]-ORDENES[[#This Row],[costos estimados]]</f>
        <v>38.442499999999981</v>
      </c>
      <c r="W6686">
        <v>2</v>
      </c>
      <c r="X6686" s="5">
        <v>113.89</v>
      </c>
      <c r="Y6686" s="5">
        <f>ORDENES[[#This Row],[Ventas Originales (con descuento)]]/(1-ORDENES[[#This Row],[Descuento]])</f>
        <v>142.36249999999998</v>
      </c>
      <c r="Z6686" s="5">
        <f>ORDENES[[#This Row],[Ventas Originales (con descuento)]]/ORDENES[[#This Row],[Cantidad]]/(1-ORDENES[[#This Row],[Descuento]])</f>
        <v>71.181249999999991</v>
      </c>
      <c r="AA6686" s="5">
        <f>ORDENES[[#This Row],[Ventas Originales (con descuento)]]/ORDENES[[#This Row],[Cantidad]]</f>
        <v>56.945</v>
      </c>
      <c r="AB6686" s="5">
        <f>ORDENES[[#This Row],[Ventas Originales (con descuento)]]-(ORDENES[[#This Row],[Ganancias]])</f>
        <v>103.92</v>
      </c>
    </row>
    <row r="6687" spans="1:28" x14ac:dyDescent="0.35">
      <c r="A6687" t="s">
        <v>7715</v>
      </c>
      <c r="B6687" t="s">
        <v>22</v>
      </c>
      <c r="C6687" t="s">
        <v>1</v>
      </c>
      <c r="D6687" t="s">
        <v>325</v>
      </c>
      <c r="E6687" t="s">
        <v>4</v>
      </c>
      <c r="F6687" s="1">
        <v>44506</v>
      </c>
      <c r="G6687" t="s">
        <v>7613</v>
      </c>
      <c r="H6687" t="s">
        <v>6993</v>
      </c>
      <c r="I6687">
        <v>98105</v>
      </c>
      <c r="J6687" t="s">
        <v>7632</v>
      </c>
      <c r="K6687" t="s">
        <v>1865</v>
      </c>
      <c r="L6687" t="s">
        <v>1882</v>
      </c>
      <c r="M6687" s="1">
        <v>44513</v>
      </c>
      <c r="N6687" t="s">
        <v>1869</v>
      </c>
      <c r="O6687" t="s">
        <v>7623</v>
      </c>
      <c r="P6687" t="s">
        <v>1880</v>
      </c>
      <c r="Q6687" t="s">
        <v>7623</v>
      </c>
      <c r="R6687" t="s">
        <v>1864</v>
      </c>
      <c r="S6687">
        <v>5</v>
      </c>
      <c r="T6687" s="2">
        <v>0.2</v>
      </c>
      <c r="U6687" s="5">
        <v>-73.05</v>
      </c>
      <c r="V6687" s="5">
        <f>ORDENES[[#This Row],[Ventas sin descuento]]-ORDENES[[#This Row],[costos estimados]]</f>
        <v>39.342499999999973</v>
      </c>
      <c r="W6687">
        <v>2</v>
      </c>
      <c r="X6687" s="5">
        <v>449.57</v>
      </c>
      <c r="Y6687" s="5">
        <f>ORDENES[[#This Row],[Ventas Originales (con descuento)]]/(1-ORDENES[[#This Row],[Descuento]])</f>
        <v>561.96249999999998</v>
      </c>
      <c r="Z6687" s="5">
        <f>ORDENES[[#This Row],[Ventas Originales (con descuento)]]/ORDENES[[#This Row],[Cantidad]]/(1-ORDENES[[#This Row],[Descuento]])</f>
        <v>280.98124999999999</v>
      </c>
      <c r="AA6687" s="5">
        <f>ORDENES[[#This Row],[Ventas Originales (con descuento)]]/ORDENES[[#This Row],[Cantidad]]</f>
        <v>224.785</v>
      </c>
      <c r="AB6687" s="5">
        <f>ORDENES[[#This Row],[Ventas Originales (con descuento)]]-(ORDENES[[#This Row],[Ganancias]])</f>
        <v>522.62</v>
      </c>
    </row>
    <row r="6688" spans="1:28" x14ac:dyDescent="0.35">
      <c r="A6688" t="s">
        <v>7715</v>
      </c>
      <c r="B6688" t="s">
        <v>92</v>
      </c>
      <c r="C6688" t="s">
        <v>1</v>
      </c>
      <c r="D6688" t="s">
        <v>2467</v>
      </c>
      <c r="E6688" t="s">
        <v>48</v>
      </c>
      <c r="F6688" s="1">
        <v>44247</v>
      </c>
      <c r="G6688" t="s">
        <v>7613</v>
      </c>
      <c r="H6688" t="s">
        <v>7008</v>
      </c>
      <c r="I6688">
        <v>85234</v>
      </c>
      <c r="J6688" t="s">
        <v>1704</v>
      </c>
      <c r="K6688" t="s">
        <v>1865</v>
      </c>
      <c r="L6688" t="s">
        <v>1882</v>
      </c>
      <c r="M6688" s="1">
        <v>44254</v>
      </c>
      <c r="N6688" t="s">
        <v>1869</v>
      </c>
      <c r="O6688" t="s">
        <v>7623</v>
      </c>
      <c r="P6688" t="s">
        <v>1899</v>
      </c>
      <c r="Q6688" t="s">
        <v>7623</v>
      </c>
      <c r="R6688" t="s">
        <v>1873</v>
      </c>
      <c r="S6688">
        <v>5</v>
      </c>
      <c r="T6688" s="2">
        <v>0.2</v>
      </c>
      <c r="U6688" s="5">
        <v>16.32</v>
      </c>
      <c r="V6688" s="5">
        <f>ORDENES[[#This Row],[Ventas sin descuento]]-ORDENES[[#This Row],[costos estimados]]</f>
        <v>33.494999999999997</v>
      </c>
      <c r="W6688">
        <v>2</v>
      </c>
      <c r="X6688" s="5">
        <v>68.7</v>
      </c>
      <c r="Y6688" s="5">
        <f>ORDENES[[#This Row],[Ventas Originales (con descuento)]]/(1-ORDENES[[#This Row],[Descuento]])</f>
        <v>85.875</v>
      </c>
      <c r="Z6688" s="5">
        <f>ORDENES[[#This Row],[Ventas Originales (con descuento)]]/ORDENES[[#This Row],[Cantidad]]/(1-ORDENES[[#This Row],[Descuento]])</f>
        <v>42.9375</v>
      </c>
      <c r="AA6688" s="5">
        <f>ORDENES[[#This Row],[Ventas Originales (con descuento)]]/ORDENES[[#This Row],[Cantidad]]</f>
        <v>34.35</v>
      </c>
      <c r="AB6688" s="5">
        <f>ORDENES[[#This Row],[Ventas Originales (con descuento)]]-(ORDENES[[#This Row],[Ganancias]])</f>
        <v>52.38</v>
      </c>
    </row>
    <row r="6689" spans="1:28" x14ac:dyDescent="0.35">
      <c r="A6689" t="s">
        <v>7715</v>
      </c>
      <c r="B6689" t="s">
        <v>153</v>
      </c>
      <c r="C6689" t="s">
        <v>1</v>
      </c>
      <c r="D6689" t="s">
        <v>3355</v>
      </c>
      <c r="E6689" t="s">
        <v>101</v>
      </c>
      <c r="F6689" s="1">
        <v>44113</v>
      </c>
      <c r="G6689" t="s">
        <v>7613</v>
      </c>
      <c r="H6689" t="s">
        <v>7009</v>
      </c>
      <c r="I6689">
        <v>85023</v>
      </c>
      <c r="J6689" t="s">
        <v>3262</v>
      </c>
      <c r="K6689" t="s">
        <v>1865</v>
      </c>
      <c r="L6689" t="s">
        <v>1882</v>
      </c>
      <c r="M6689" s="1">
        <v>44118</v>
      </c>
      <c r="N6689" t="s">
        <v>1869</v>
      </c>
      <c r="O6689" t="s">
        <v>7623</v>
      </c>
      <c r="P6689" t="s">
        <v>1899</v>
      </c>
      <c r="Q6689" t="s">
        <v>7623</v>
      </c>
      <c r="R6689" t="s">
        <v>1873</v>
      </c>
      <c r="S6689">
        <v>3</v>
      </c>
      <c r="T6689" s="2">
        <v>0.2</v>
      </c>
      <c r="U6689" s="5">
        <v>0</v>
      </c>
      <c r="V6689" s="5">
        <f>ORDENES[[#This Row],[Ventas sin descuento]]-ORDENES[[#This Row],[costos estimados]]</f>
        <v>42.392499999999984</v>
      </c>
      <c r="W6689">
        <v>2</v>
      </c>
      <c r="X6689" s="5">
        <v>169.57</v>
      </c>
      <c r="Y6689" s="5">
        <f>ORDENES[[#This Row],[Ventas Originales (con descuento)]]/(1-ORDENES[[#This Row],[Descuento]])</f>
        <v>211.96249999999998</v>
      </c>
      <c r="Z6689" s="5">
        <f>ORDENES[[#This Row],[Ventas Originales (con descuento)]]/ORDENES[[#This Row],[Cantidad]]/(1-ORDENES[[#This Row],[Descuento]])</f>
        <v>105.98124999999999</v>
      </c>
      <c r="AA6689" s="5">
        <f>ORDENES[[#This Row],[Ventas Originales (con descuento)]]/ORDENES[[#This Row],[Cantidad]]</f>
        <v>84.784999999999997</v>
      </c>
      <c r="AB6689" s="5">
        <f>ORDENES[[#This Row],[Ventas Originales (con descuento)]]-(ORDENES[[#This Row],[Ganancias]])</f>
        <v>169.57</v>
      </c>
    </row>
    <row r="6690" spans="1:28" x14ac:dyDescent="0.35">
      <c r="A6690" t="s">
        <v>7715</v>
      </c>
      <c r="B6690" t="s">
        <v>129</v>
      </c>
      <c r="C6690" t="s">
        <v>1</v>
      </c>
      <c r="D6690" t="s">
        <v>3486</v>
      </c>
      <c r="E6690" t="s">
        <v>57</v>
      </c>
      <c r="F6690" s="1">
        <v>44098</v>
      </c>
      <c r="G6690" t="s">
        <v>7613</v>
      </c>
      <c r="H6690" t="s">
        <v>7010</v>
      </c>
      <c r="I6690">
        <v>80013</v>
      </c>
      <c r="J6690" t="s">
        <v>1413</v>
      </c>
      <c r="K6690" t="s">
        <v>1865</v>
      </c>
      <c r="L6690" t="s">
        <v>1882</v>
      </c>
      <c r="M6690" s="1">
        <v>44105</v>
      </c>
      <c r="N6690" t="s">
        <v>1869</v>
      </c>
      <c r="O6690" t="s">
        <v>7623</v>
      </c>
      <c r="P6690" t="s">
        <v>1905</v>
      </c>
      <c r="Q6690" t="s">
        <v>7623</v>
      </c>
      <c r="R6690" t="s">
        <v>1873</v>
      </c>
      <c r="S6690">
        <v>5</v>
      </c>
      <c r="T6690" s="2">
        <v>0.2</v>
      </c>
      <c r="U6690" s="5">
        <v>7.5</v>
      </c>
      <c r="V6690" s="5">
        <f>ORDENES[[#This Row],[Ventas sin descuento]]-ORDENES[[#This Row],[costos estimados]]</f>
        <v>12.86</v>
      </c>
      <c r="W6690">
        <v>2</v>
      </c>
      <c r="X6690" s="5">
        <v>21.44</v>
      </c>
      <c r="Y6690" s="5">
        <f>ORDENES[[#This Row],[Ventas Originales (con descuento)]]/(1-ORDENES[[#This Row],[Descuento]])</f>
        <v>26.8</v>
      </c>
      <c r="Z6690" s="5">
        <f>ORDENES[[#This Row],[Ventas Originales (con descuento)]]/ORDENES[[#This Row],[Cantidad]]/(1-ORDENES[[#This Row],[Descuento]])</f>
        <v>13.4</v>
      </c>
      <c r="AA6690" s="5">
        <f>ORDENES[[#This Row],[Ventas Originales (con descuento)]]/ORDENES[[#This Row],[Cantidad]]</f>
        <v>10.72</v>
      </c>
      <c r="AB6690" s="5">
        <f>ORDENES[[#This Row],[Ventas Originales (con descuento)]]-(ORDENES[[#This Row],[Ganancias]])</f>
        <v>13.940000000000001</v>
      </c>
    </row>
    <row r="6691" spans="1:28" x14ac:dyDescent="0.35">
      <c r="A6691" t="s">
        <v>7715</v>
      </c>
      <c r="B6691" t="s">
        <v>5</v>
      </c>
      <c r="C6691" t="s">
        <v>1</v>
      </c>
      <c r="D6691" t="s">
        <v>3283</v>
      </c>
      <c r="E6691" t="s">
        <v>17</v>
      </c>
      <c r="F6691" s="1">
        <v>44051</v>
      </c>
      <c r="G6691" t="s">
        <v>7613</v>
      </c>
      <c r="H6691" t="s">
        <v>7011</v>
      </c>
      <c r="I6691">
        <v>90036</v>
      </c>
      <c r="J6691" t="s">
        <v>2995</v>
      </c>
      <c r="K6691" t="s">
        <v>1865</v>
      </c>
      <c r="L6691" t="s">
        <v>1882</v>
      </c>
      <c r="M6691" s="1">
        <v>44058</v>
      </c>
      <c r="N6691" t="s">
        <v>1869</v>
      </c>
      <c r="O6691" t="s">
        <v>7623</v>
      </c>
      <c r="P6691" t="s">
        <v>1867</v>
      </c>
      <c r="Q6691" t="s">
        <v>7623</v>
      </c>
      <c r="R6691" t="s">
        <v>1871</v>
      </c>
      <c r="S6691">
        <v>5</v>
      </c>
      <c r="T6691" s="2">
        <v>0.2</v>
      </c>
      <c r="U6691" s="5">
        <v>12.83</v>
      </c>
      <c r="V6691" s="5">
        <f>ORDENES[[#This Row],[Ventas sin descuento]]-ORDENES[[#This Row],[costos estimados]]</f>
        <v>141.08499999999998</v>
      </c>
      <c r="W6691">
        <v>2</v>
      </c>
      <c r="X6691" s="5">
        <v>513.02</v>
      </c>
      <c r="Y6691" s="5">
        <f>ORDENES[[#This Row],[Ventas Originales (con descuento)]]/(1-ORDENES[[#This Row],[Descuento]])</f>
        <v>641.27499999999998</v>
      </c>
      <c r="Z6691" s="5">
        <f>ORDENES[[#This Row],[Ventas Originales (con descuento)]]/ORDENES[[#This Row],[Cantidad]]/(1-ORDENES[[#This Row],[Descuento]])</f>
        <v>320.63749999999999</v>
      </c>
      <c r="AA6691" s="5">
        <f>ORDENES[[#This Row],[Ventas Originales (con descuento)]]/ORDENES[[#This Row],[Cantidad]]</f>
        <v>256.51</v>
      </c>
      <c r="AB6691" s="5">
        <f>ORDENES[[#This Row],[Ventas Originales (con descuento)]]-(ORDENES[[#This Row],[Ganancias]])</f>
        <v>500.19</v>
      </c>
    </row>
    <row r="6692" spans="1:28" x14ac:dyDescent="0.35">
      <c r="A6692" t="s">
        <v>7715</v>
      </c>
      <c r="B6692" t="s">
        <v>2193</v>
      </c>
      <c r="C6692" t="s">
        <v>1</v>
      </c>
      <c r="D6692" t="s">
        <v>610</v>
      </c>
      <c r="E6692" t="s">
        <v>41</v>
      </c>
      <c r="F6692" s="1">
        <v>44554</v>
      </c>
      <c r="G6692" t="s">
        <v>7613</v>
      </c>
      <c r="H6692" t="s">
        <v>7012</v>
      </c>
      <c r="I6692">
        <v>85224</v>
      </c>
      <c r="J6692" t="s">
        <v>1763</v>
      </c>
      <c r="K6692" t="s">
        <v>1865</v>
      </c>
      <c r="L6692" t="s">
        <v>1882</v>
      </c>
      <c r="M6692" s="1">
        <v>44561</v>
      </c>
      <c r="N6692" t="s">
        <v>1869</v>
      </c>
      <c r="O6692" t="s">
        <v>7623</v>
      </c>
      <c r="P6692" t="s">
        <v>1899</v>
      </c>
      <c r="Q6692" t="s">
        <v>7623</v>
      </c>
      <c r="R6692" t="s">
        <v>1864</v>
      </c>
      <c r="S6692">
        <v>5</v>
      </c>
      <c r="T6692" s="2">
        <v>0.2</v>
      </c>
      <c r="U6692" s="5">
        <v>105.3</v>
      </c>
      <c r="V6692" s="5">
        <f>ORDENES[[#This Row],[Ventas sin descuento]]-ORDENES[[#This Row],[costos estimados]]</f>
        <v>315.89499999999987</v>
      </c>
      <c r="W6692">
        <v>3</v>
      </c>
      <c r="X6692" s="5">
        <v>842.38</v>
      </c>
      <c r="Y6692" s="5">
        <f>ORDENES[[#This Row],[Ventas Originales (con descuento)]]/(1-ORDENES[[#This Row],[Descuento]])</f>
        <v>1052.9749999999999</v>
      </c>
      <c r="Z6692" s="5">
        <f>ORDENES[[#This Row],[Ventas Originales (con descuento)]]/ORDENES[[#This Row],[Cantidad]]/(1-ORDENES[[#This Row],[Descuento]])</f>
        <v>350.99166666666667</v>
      </c>
      <c r="AA6692" s="5">
        <f>ORDENES[[#This Row],[Ventas Originales (con descuento)]]/ORDENES[[#This Row],[Cantidad]]</f>
        <v>280.79333333333335</v>
      </c>
      <c r="AB6692" s="5">
        <f>ORDENES[[#This Row],[Ventas Originales (con descuento)]]-(ORDENES[[#This Row],[Ganancias]])</f>
        <v>737.08</v>
      </c>
    </row>
    <row r="6693" spans="1:28" x14ac:dyDescent="0.35">
      <c r="A6693" t="s">
        <v>7715</v>
      </c>
      <c r="B6693" t="s">
        <v>3588</v>
      </c>
      <c r="C6693" t="s">
        <v>1</v>
      </c>
      <c r="D6693" t="s">
        <v>2797</v>
      </c>
      <c r="E6693" t="s">
        <v>41</v>
      </c>
      <c r="F6693" s="1">
        <v>44107</v>
      </c>
      <c r="G6693" t="s">
        <v>7598</v>
      </c>
      <c r="H6693" t="s">
        <v>7013</v>
      </c>
      <c r="I6693">
        <v>92630</v>
      </c>
      <c r="J6693" t="s">
        <v>7678</v>
      </c>
      <c r="K6693" t="s">
        <v>1865</v>
      </c>
      <c r="L6693" t="s">
        <v>1882</v>
      </c>
      <c r="M6693" s="1">
        <v>44111</v>
      </c>
      <c r="N6693" t="s">
        <v>1869</v>
      </c>
      <c r="O6693" t="s">
        <v>7623</v>
      </c>
      <c r="P6693" t="s">
        <v>1867</v>
      </c>
      <c r="Q6693" t="s">
        <v>7623</v>
      </c>
      <c r="R6693" t="s">
        <v>1864</v>
      </c>
      <c r="S6693">
        <v>3</v>
      </c>
      <c r="T6693" s="2">
        <v>0.2</v>
      </c>
      <c r="U6693" s="5">
        <v>102.95</v>
      </c>
      <c r="V6693" s="5">
        <f>ORDENES[[#This Row],[Ventas sin descuento]]-ORDENES[[#This Row],[costos estimados]]</f>
        <v>331.73500000000001</v>
      </c>
      <c r="W6693">
        <v>4</v>
      </c>
      <c r="X6693" s="5">
        <v>915.14</v>
      </c>
      <c r="Y6693" s="5">
        <f>ORDENES[[#This Row],[Ventas Originales (con descuento)]]/(1-ORDENES[[#This Row],[Descuento]])</f>
        <v>1143.925</v>
      </c>
      <c r="Z6693" s="5">
        <f>ORDENES[[#This Row],[Ventas Originales (con descuento)]]/ORDENES[[#This Row],[Cantidad]]/(1-ORDENES[[#This Row],[Descuento]])</f>
        <v>285.98124999999999</v>
      </c>
      <c r="AA6693" s="5">
        <f>ORDENES[[#This Row],[Ventas Originales (con descuento)]]/ORDENES[[#This Row],[Cantidad]]</f>
        <v>228.785</v>
      </c>
      <c r="AB6693" s="5">
        <f>ORDENES[[#This Row],[Ventas Originales (con descuento)]]-(ORDENES[[#This Row],[Ganancias]])</f>
        <v>812.18999999999994</v>
      </c>
    </row>
    <row r="6694" spans="1:28" x14ac:dyDescent="0.35">
      <c r="A6694" t="s">
        <v>7715</v>
      </c>
      <c r="B6694" t="s">
        <v>22</v>
      </c>
      <c r="C6694" t="s">
        <v>1</v>
      </c>
      <c r="D6694" t="s">
        <v>174</v>
      </c>
      <c r="E6694" t="s">
        <v>41</v>
      </c>
      <c r="F6694" s="1">
        <v>44360</v>
      </c>
      <c r="G6694" t="s">
        <v>7613</v>
      </c>
      <c r="H6694" t="s">
        <v>7014</v>
      </c>
      <c r="I6694">
        <v>98103</v>
      </c>
      <c r="J6694" t="s">
        <v>2777</v>
      </c>
      <c r="K6694" t="s">
        <v>1865</v>
      </c>
      <c r="L6694" t="s">
        <v>1882</v>
      </c>
      <c r="M6694" s="1">
        <v>44366</v>
      </c>
      <c r="N6694" t="s">
        <v>1869</v>
      </c>
      <c r="O6694" t="s">
        <v>7623</v>
      </c>
      <c r="P6694" t="s">
        <v>1880</v>
      </c>
      <c r="Q6694" t="s">
        <v>7623</v>
      </c>
      <c r="R6694" t="s">
        <v>1864</v>
      </c>
      <c r="S6694">
        <v>4</v>
      </c>
      <c r="T6694" s="2">
        <v>0.2</v>
      </c>
      <c r="U6694" s="5">
        <v>-25.47</v>
      </c>
      <c r="V6694" s="5">
        <f>ORDENES[[#This Row],[Ventas sin descuento]]-ORDENES[[#This Row],[costos estimados]]</f>
        <v>47.314999999999941</v>
      </c>
      <c r="W6694">
        <v>4</v>
      </c>
      <c r="X6694" s="5">
        <v>291.14</v>
      </c>
      <c r="Y6694" s="5">
        <f>ORDENES[[#This Row],[Ventas Originales (con descuento)]]/(1-ORDENES[[#This Row],[Descuento]])</f>
        <v>363.92499999999995</v>
      </c>
      <c r="Z6694" s="5">
        <f>ORDENES[[#This Row],[Ventas Originales (con descuento)]]/ORDENES[[#This Row],[Cantidad]]/(1-ORDENES[[#This Row],[Descuento]])</f>
        <v>90.981249999999989</v>
      </c>
      <c r="AA6694" s="5">
        <f>ORDENES[[#This Row],[Ventas Originales (con descuento)]]/ORDENES[[#This Row],[Cantidad]]</f>
        <v>72.784999999999997</v>
      </c>
      <c r="AB6694" s="5">
        <f>ORDENES[[#This Row],[Ventas Originales (con descuento)]]-(ORDENES[[#This Row],[Ganancias]])</f>
        <v>316.61</v>
      </c>
    </row>
    <row r="6695" spans="1:28" x14ac:dyDescent="0.35">
      <c r="A6695" t="s">
        <v>7715</v>
      </c>
      <c r="B6695" t="s">
        <v>3602</v>
      </c>
      <c r="C6695" t="s">
        <v>1</v>
      </c>
      <c r="D6695" t="s">
        <v>2690</v>
      </c>
      <c r="E6695" t="s">
        <v>41</v>
      </c>
      <c r="F6695" s="1">
        <v>44142</v>
      </c>
      <c r="G6695" t="s">
        <v>7613</v>
      </c>
      <c r="H6695" t="s">
        <v>7015</v>
      </c>
      <c r="I6695">
        <v>82001</v>
      </c>
      <c r="J6695" t="s">
        <v>7639</v>
      </c>
      <c r="K6695" t="s">
        <v>1865</v>
      </c>
      <c r="L6695" t="s">
        <v>1882</v>
      </c>
      <c r="M6695" s="1">
        <v>44147</v>
      </c>
      <c r="N6695" t="s">
        <v>1869</v>
      </c>
      <c r="O6695" t="s">
        <v>7623</v>
      </c>
      <c r="P6695" t="s">
        <v>3603</v>
      </c>
      <c r="Q6695" t="s">
        <v>7623</v>
      </c>
      <c r="R6695" t="s">
        <v>1864</v>
      </c>
      <c r="S6695">
        <v>3</v>
      </c>
      <c r="T6695" s="2">
        <v>0.2</v>
      </c>
      <c r="U6695" s="5">
        <v>100.2</v>
      </c>
      <c r="V6695" s="5">
        <f>ORDENES[[#This Row],[Ventas sin descuento]]-ORDENES[[#This Row],[costos estimados]]</f>
        <v>500.9849999999999</v>
      </c>
      <c r="W6695">
        <v>4</v>
      </c>
      <c r="X6695" s="5">
        <v>1603.14</v>
      </c>
      <c r="Y6695" s="5">
        <f>ORDENES[[#This Row],[Ventas Originales (con descuento)]]/(1-ORDENES[[#This Row],[Descuento]])</f>
        <v>2003.925</v>
      </c>
      <c r="Z6695" s="5">
        <f>ORDENES[[#This Row],[Ventas Originales (con descuento)]]/ORDENES[[#This Row],[Cantidad]]/(1-ORDENES[[#This Row],[Descuento]])</f>
        <v>500.98124999999999</v>
      </c>
      <c r="AA6695" s="5">
        <f>ORDENES[[#This Row],[Ventas Originales (con descuento)]]/ORDENES[[#This Row],[Cantidad]]</f>
        <v>400.78500000000003</v>
      </c>
      <c r="AB6695" s="5">
        <f>ORDENES[[#This Row],[Ventas Originales (con descuento)]]-(ORDENES[[#This Row],[Ganancias]])</f>
        <v>1502.94</v>
      </c>
    </row>
    <row r="6696" spans="1:28" x14ac:dyDescent="0.35">
      <c r="A6696" t="s">
        <v>7715</v>
      </c>
      <c r="B6696" t="s">
        <v>2193</v>
      </c>
      <c r="C6696" t="s">
        <v>1</v>
      </c>
      <c r="D6696" t="s">
        <v>610</v>
      </c>
      <c r="E6696" t="s">
        <v>18</v>
      </c>
      <c r="F6696" s="1">
        <v>44554</v>
      </c>
      <c r="G6696" t="s">
        <v>7613</v>
      </c>
      <c r="H6696" t="s">
        <v>7012</v>
      </c>
      <c r="I6696">
        <v>85224</v>
      </c>
      <c r="J6696" t="s">
        <v>2407</v>
      </c>
      <c r="K6696" t="s">
        <v>1865</v>
      </c>
      <c r="L6696" t="s">
        <v>1882</v>
      </c>
      <c r="M6696" s="1">
        <v>44561</v>
      </c>
      <c r="N6696" t="s">
        <v>1869</v>
      </c>
      <c r="O6696" t="s">
        <v>7623</v>
      </c>
      <c r="P6696" t="s">
        <v>1899</v>
      </c>
      <c r="Q6696" t="s">
        <v>7623</v>
      </c>
      <c r="R6696" t="s">
        <v>1873</v>
      </c>
      <c r="S6696">
        <v>5</v>
      </c>
      <c r="T6696" s="2">
        <v>0.2</v>
      </c>
      <c r="U6696" s="5">
        <v>1.92</v>
      </c>
      <c r="V6696" s="5">
        <f>ORDENES[[#This Row],[Ventas sin descuento]]-ORDENES[[#This Row],[costos estimados]]</f>
        <v>4.0549999999999997</v>
      </c>
      <c r="W6696">
        <v>4</v>
      </c>
      <c r="X6696" s="5">
        <v>8.5399999999999991</v>
      </c>
      <c r="Y6696" s="5">
        <f>ORDENES[[#This Row],[Ventas Originales (con descuento)]]/(1-ORDENES[[#This Row],[Descuento]])</f>
        <v>10.674999999999999</v>
      </c>
      <c r="Z6696" s="5">
        <f>ORDENES[[#This Row],[Ventas Originales (con descuento)]]/ORDENES[[#This Row],[Cantidad]]/(1-ORDENES[[#This Row],[Descuento]])</f>
        <v>2.6687499999999997</v>
      </c>
      <c r="AA6696" s="5">
        <f>ORDENES[[#This Row],[Ventas Originales (con descuento)]]/ORDENES[[#This Row],[Cantidad]]</f>
        <v>2.1349999999999998</v>
      </c>
      <c r="AB6696" s="5">
        <f>ORDENES[[#This Row],[Ventas Originales (con descuento)]]-(ORDENES[[#This Row],[Ganancias]])</f>
        <v>6.6199999999999992</v>
      </c>
    </row>
    <row r="6697" spans="1:28" x14ac:dyDescent="0.35">
      <c r="A6697" t="s">
        <v>7715</v>
      </c>
      <c r="B6697" t="s">
        <v>2233</v>
      </c>
      <c r="C6697" t="s">
        <v>1</v>
      </c>
      <c r="D6697" t="s">
        <v>2234</v>
      </c>
      <c r="E6697" t="s">
        <v>18</v>
      </c>
      <c r="F6697" s="1">
        <v>43215</v>
      </c>
      <c r="G6697" t="s">
        <v>7613</v>
      </c>
      <c r="H6697" t="s">
        <v>6988</v>
      </c>
      <c r="I6697">
        <v>91776</v>
      </c>
      <c r="J6697" t="s">
        <v>2235</v>
      </c>
      <c r="K6697" t="s">
        <v>1865</v>
      </c>
      <c r="L6697" t="s">
        <v>1882</v>
      </c>
      <c r="M6697" s="1">
        <v>43220</v>
      </c>
      <c r="N6697" t="s">
        <v>1869</v>
      </c>
      <c r="O6697" t="s">
        <v>7623</v>
      </c>
      <c r="P6697" t="s">
        <v>1867</v>
      </c>
      <c r="Q6697" t="s">
        <v>7623</v>
      </c>
      <c r="R6697" t="s">
        <v>1864</v>
      </c>
      <c r="S6697">
        <v>3</v>
      </c>
      <c r="T6697" s="2">
        <v>0.2</v>
      </c>
      <c r="U6697" s="5">
        <v>148.69999999999999</v>
      </c>
      <c r="V6697" s="5">
        <f>ORDENES[[#This Row],[Ventas sin descuento]]-ORDENES[[#This Row],[costos estimados]]</f>
        <v>520.46</v>
      </c>
      <c r="W6697">
        <v>5</v>
      </c>
      <c r="X6697" s="5">
        <v>1487.04</v>
      </c>
      <c r="Y6697" s="5">
        <f>ORDENES[[#This Row],[Ventas Originales (con descuento)]]/(1-ORDENES[[#This Row],[Descuento]])</f>
        <v>1858.8</v>
      </c>
      <c r="Z6697" s="5">
        <f>ORDENES[[#This Row],[Ventas Originales (con descuento)]]/ORDENES[[#This Row],[Cantidad]]/(1-ORDENES[[#This Row],[Descuento]])</f>
        <v>371.76</v>
      </c>
      <c r="AA6697" s="5">
        <f>ORDENES[[#This Row],[Ventas Originales (con descuento)]]/ORDENES[[#This Row],[Cantidad]]</f>
        <v>297.40800000000002</v>
      </c>
      <c r="AB6697" s="5">
        <f>ORDENES[[#This Row],[Ventas Originales (con descuento)]]-(ORDENES[[#This Row],[Ganancias]])</f>
        <v>1338.34</v>
      </c>
    </row>
    <row r="6698" spans="1:28" x14ac:dyDescent="0.35">
      <c r="A6698" t="s">
        <v>7715</v>
      </c>
      <c r="B6698" t="s">
        <v>358</v>
      </c>
      <c r="C6698" t="s">
        <v>1</v>
      </c>
      <c r="D6698" t="s">
        <v>3208</v>
      </c>
      <c r="E6698" t="s">
        <v>18</v>
      </c>
      <c r="F6698" s="1">
        <v>43634</v>
      </c>
      <c r="G6698" t="s">
        <v>7613</v>
      </c>
      <c r="H6698" t="s">
        <v>7016</v>
      </c>
      <c r="I6698">
        <v>85345</v>
      </c>
      <c r="J6698" t="s">
        <v>3001</v>
      </c>
      <c r="K6698" t="s">
        <v>1865</v>
      </c>
      <c r="L6698" t="s">
        <v>1882</v>
      </c>
      <c r="M6698" s="1">
        <v>43639</v>
      </c>
      <c r="N6698" t="s">
        <v>1869</v>
      </c>
      <c r="O6698" t="s">
        <v>7623</v>
      </c>
      <c r="P6698" t="s">
        <v>1899</v>
      </c>
      <c r="Q6698" t="s">
        <v>7623</v>
      </c>
      <c r="R6698" t="s">
        <v>1873</v>
      </c>
      <c r="S6698">
        <v>3</v>
      </c>
      <c r="T6698" s="2">
        <v>0.2</v>
      </c>
      <c r="U6698" s="5">
        <v>20.72</v>
      </c>
      <c r="V6698" s="5">
        <f>ORDENES[[#This Row],[Ventas sin descuento]]-ORDENES[[#This Row],[costos estimados]]</f>
        <v>39.559999999999988</v>
      </c>
      <c r="W6698">
        <v>5</v>
      </c>
      <c r="X6698" s="5">
        <v>75.36</v>
      </c>
      <c r="Y6698" s="5">
        <f>ORDENES[[#This Row],[Ventas Originales (con descuento)]]/(1-ORDENES[[#This Row],[Descuento]])</f>
        <v>94.199999999999989</v>
      </c>
      <c r="Z6698" s="5">
        <f>ORDENES[[#This Row],[Ventas Originales (con descuento)]]/ORDENES[[#This Row],[Cantidad]]/(1-ORDENES[[#This Row],[Descuento]])</f>
        <v>18.839999999999996</v>
      </c>
      <c r="AA6698" s="5">
        <f>ORDENES[[#This Row],[Ventas Originales (con descuento)]]/ORDENES[[#This Row],[Cantidad]]</f>
        <v>15.071999999999999</v>
      </c>
      <c r="AB6698" s="5">
        <f>ORDENES[[#This Row],[Ventas Originales (con descuento)]]-(ORDENES[[#This Row],[Ganancias]])</f>
        <v>54.64</v>
      </c>
    </row>
    <row r="6699" spans="1:28" x14ac:dyDescent="0.35">
      <c r="A6699" t="s">
        <v>7715</v>
      </c>
      <c r="B6699" t="s">
        <v>288</v>
      </c>
      <c r="C6699" t="s">
        <v>1</v>
      </c>
      <c r="D6699" t="s">
        <v>3486</v>
      </c>
      <c r="E6699" t="s">
        <v>102</v>
      </c>
      <c r="F6699" s="1">
        <v>43945</v>
      </c>
      <c r="G6699" t="s">
        <v>7613</v>
      </c>
      <c r="H6699" t="s">
        <v>7017</v>
      </c>
      <c r="I6699">
        <v>80906</v>
      </c>
      <c r="J6699" t="s">
        <v>1307</v>
      </c>
      <c r="K6699" t="s">
        <v>1865</v>
      </c>
      <c r="L6699" t="s">
        <v>1882</v>
      </c>
      <c r="M6699" s="1">
        <v>43949</v>
      </c>
      <c r="N6699" t="s">
        <v>1869</v>
      </c>
      <c r="O6699" t="s">
        <v>7623</v>
      </c>
      <c r="P6699" t="s">
        <v>1905</v>
      </c>
      <c r="Q6699" t="s">
        <v>7623</v>
      </c>
      <c r="R6699" t="s">
        <v>1864</v>
      </c>
      <c r="S6699">
        <v>3</v>
      </c>
      <c r="T6699" s="2">
        <v>0.2</v>
      </c>
      <c r="U6699" s="5">
        <v>149.15</v>
      </c>
      <c r="V6699" s="5">
        <f>ORDENES[[#This Row],[Ventas sin descuento]]-ORDENES[[#This Row],[costos estimados]]</f>
        <v>480.58999999999992</v>
      </c>
      <c r="W6699">
        <v>6</v>
      </c>
      <c r="X6699" s="5">
        <v>1325.76</v>
      </c>
      <c r="Y6699" s="5">
        <f>ORDENES[[#This Row],[Ventas Originales (con descuento)]]/(1-ORDENES[[#This Row],[Descuento]])</f>
        <v>1657.1999999999998</v>
      </c>
      <c r="Z6699" s="5">
        <f>ORDENES[[#This Row],[Ventas Originales (con descuento)]]/ORDENES[[#This Row],[Cantidad]]/(1-ORDENES[[#This Row],[Descuento]])</f>
        <v>276.2</v>
      </c>
      <c r="AA6699" s="5">
        <f>ORDENES[[#This Row],[Ventas Originales (con descuento)]]/ORDENES[[#This Row],[Cantidad]]</f>
        <v>220.96</v>
      </c>
      <c r="AB6699" s="5">
        <f>ORDENES[[#This Row],[Ventas Originales (con descuento)]]-(ORDENES[[#This Row],[Ganancias]])</f>
        <v>1176.6099999999999</v>
      </c>
    </row>
    <row r="6700" spans="1:28" x14ac:dyDescent="0.35">
      <c r="A6700" t="s">
        <v>7715</v>
      </c>
      <c r="B6700" t="s">
        <v>5</v>
      </c>
      <c r="C6700" t="s">
        <v>1</v>
      </c>
      <c r="D6700" t="s">
        <v>2194</v>
      </c>
      <c r="E6700" t="s">
        <v>4</v>
      </c>
      <c r="F6700" s="1">
        <v>43678</v>
      </c>
      <c r="G6700" t="s">
        <v>7613</v>
      </c>
      <c r="H6700" t="s">
        <v>7018</v>
      </c>
      <c r="I6700">
        <v>90004</v>
      </c>
      <c r="J6700" t="s">
        <v>2002</v>
      </c>
      <c r="K6700" t="s">
        <v>1865</v>
      </c>
      <c r="L6700" t="s">
        <v>1882</v>
      </c>
      <c r="M6700" s="1">
        <v>43684</v>
      </c>
      <c r="N6700" t="s">
        <v>1869</v>
      </c>
      <c r="O6700" t="s">
        <v>7623</v>
      </c>
      <c r="P6700" t="s">
        <v>1867</v>
      </c>
      <c r="Q6700" t="s">
        <v>7623</v>
      </c>
      <c r="R6700" t="s">
        <v>1871</v>
      </c>
      <c r="S6700">
        <v>4</v>
      </c>
      <c r="T6700" s="2">
        <v>0.2</v>
      </c>
      <c r="U6700" s="5">
        <v>-175.87</v>
      </c>
      <c r="V6700" s="5">
        <f>ORDENES[[#This Row],[Ventas sin descuento]]-ORDENES[[#This Row],[costos estimados]]</f>
        <v>75.375</v>
      </c>
      <c r="W6700">
        <v>6</v>
      </c>
      <c r="X6700" s="5">
        <v>1004.98</v>
      </c>
      <c r="Y6700" s="5">
        <f>ORDENES[[#This Row],[Ventas Originales (con descuento)]]/(1-ORDENES[[#This Row],[Descuento]])</f>
        <v>1256.2249999999999</v>
      </c>
      <c r="Z6700" s="5">
        <f>ORDENES[[#This Row],[Ventas Originales (con descuento)]]/ORDENES[[#This Row],[Cantidad]]/(1-ORDENES[[#This Row],[Descuento]])</f>
        <v>209.37083333333334</v>
      </c>
      <c r="AA6700" s="5">
        <f>ORDENES[[#This Row],[Ventas Originales (con descuento)]]/ORDENES[[#This Row],[Cantidad]]</f>
        <v>167.49666666666667</v>
      </c>
      <c r="AB6700" s="5">
        <f>ORDENES[[#This Row],[Ventas Originales (con descuento)]]-(ORDENES[[#This Row],[Ganancias]])</f>
        <v>1180.8499999999999</v>
      </c>
    </row>
    <row r="6701" spans="1:28" x14ac:dyDescent="0.35">
      <c r="A6701" t="s">
        <v>7715</v>
      </c>
      <c r="B6701" t="s">
        <v>153</v>
      </c>
      <c r="C6701" t="s">
        <v>1</v>
      </c>
      <c r="D6701" t="s">
        <v>385</v>
      </c>
      <c r="E6701" t="s">
        <v>381</v>
      </c>
      <c r="F6701" s="1">
        <v>43383</v>
      </c>
      <c r="G6701" t="s">
        <v>7613</v>
      </c>
      <c r="H6701" t="s">
        <v>7019</v>
      </c>
      <c r="I6701">
        <v>85023</v>
      </c>
      <c r="J6701" t="s">
        <v>2468</v>
      </c>
      <c r="K6701" t="s">
        <v>1865</v>
      </c>
      <c r="L6701" t="s">
        <v>1882</v>
      </c>
      <c r="M6701" s="1">
        <v>43387</v>
      </c>
      <c r="N6701" t="s">
        <v>1869</v>
      </c>
      <c r="O6701" t="s">
        <v>7623</v>
      </c>
      <c r="P6701" t="s">
        <v>1899</v>
      </c>
      <c r="Q6701" t="s">
        <v>7623</v>
      </c>
      <c r="R6701" t="s">
        <v>1873</v>
      </c>
      <c r="S6701">
        <v>3</v>
      </c>
      <c r="T6701" s="2">
        <v>0.2</v>
      </c>
      <c r="U6701" s="5">
        <v>3.52</v>
      </c>
      <c r="V6701" s="5">
        <f>ORDENES[[#This Row],[Ventas sin descuento]]-ORDENES[[#This Row],[costos estimados]]</f>
        <v>15.237499999999997</v>
      </c>
      <c r="W6701">
        <v>7</v>
      </c>
      <c r="X6701" s="5">
        <v>46.87</v>
      </c>
      <c r="Y6701" s="5">
        <f>ORDENES[[#This Row],[Ventas Originales (con descuento)]]/(1-ORDENES[[#This Row],[Descuento]])</f>
        <v>58.587499999999991</v>
      </c>
      <c r="Z6701" s="5">
        <f>ORDENES[[#This Row],[Ventas Originales (con descuento)]]/ORDENES[[#This Row],[Cantidad]]/(1-ORDENES[[#This Row],[Descuento]])</f>
        <v>8.3696428571428569</v>
      </c>
      <c r="AA6701" s="5">
        <f>ORDENES[[#This Row],[Ventas Originales (con descuento)]]/ORDENES[[#This Row],[Cantidad]]</f>
        <v>6.6957142857142857</v>
      </c>
      <c r="AB6701" s="5">
        <f>ORDENES[[#This Row],[Ventas Originales (con descuento)]]-(ORDENES[[#This Row],[Ganancias]])</f>
        <v>43.349999999999994</v>
      </c>
    </row>
    <row r="6702" spans="1:28" x14ac:dyDescent="0.35">
      <c r="A6702" t="s">
        <v>7715</v>
      </c>
      <c r="B6702" t="s">
        <v>293</v>
      </c>
      <c r="C6702" t="s">
        <v>1</v>
      </c>
      <c r="D6702" t="s">
        <v>517</v>
      </c>
      <c r="E6702" t="s">
        <v>41</v>
      </c>
      <c r="F6702" s="1">
        <v>44336</v>
      </c>
      <c r="G6702" t="s">
        <v>7598</v>
      </c>
      <c r="H6702" t="s">
        <v>6968</v>
      </c>
      <c r="I6702">
        <v>90712</v>
      </c>
      <c r="J6702" t="s">
        <v>1533</v>
      </c>
      <c r="K6702" t="s">
        <v>1865</v>
      </c>
      <c r="L6702" t="s">
        <v>1882</v>
      </c>
      <c r="M6702" s="1">
        <v>44340</v>
      </c>
      <c r="N6702" t="s">
        <v>1869</v>
      </c>
      <c r="O6702" t="s">
        <v>7623</v>
      </c>
      <c r="P6702" t="s">
        <v>1867</v>
      </c>
      <c r="Q6702" t="s">
        <v>7623</v>
      </c>
      <c r="R6702" t="s">
        <v>1864</v>
      </c>
      <c r="S6702">
        <v>3</v>
      </c>
      <c r="T6702" s="2">
        <v>0.2</v>
      </c>
      <c r="U6702" s="5">
        <v>-97.18</v>
      </c>
      <c r="V6702" s="5">
        <f>ORDENES[[#This Row],[Ventas sin descuento]]-ORDENES[[#This Row],[costos estimados]]</f>
        <v>32.387499999999932</v>
      </c>
      <c r="W6702">
        <v>8</v>
      </c>
      <c r="X6702" s="5">
        <v>518.27</v>
      </c>
      <c r="Y6702" s="5">
        <f>ORDENES[[#This Row],[Ventas Originales (con descuento)]]/(1-ORDENES[[#This Row],[Descuento]])</f>
        <v>647.83749999999998</v>
      </c>
      <c r="Z6702" s="5">
        <f>ORDENES[[#This Row],[Ventas Originales (con descuento)]]/ORDENES[[#This Row],[Cantidad]]/(1-ORDENES[[#This Row],[Descuento]])</f>
        <v>80.979687499999997</v>
      </c>
      <c r="AA6702" s="5">
        <f>ORDENES[[#This Row],[Ventas Originales (con descuento)]]/ORDENES[[#This Row],[Cantidad]]</f>
        <v>64.783749999999998</v>
      </c>
      <c r="AB6702" s="5">
        <f>ORDENES[[#This Row],[Ventas Originales (con descuento)]]-(ORDENES[[#This Row],[Ganancias]])</f>
        <v>615.45000000000005</v>
      </c>
    </row>
    <row r="6703" spans="1:28" x14ac:dyDescent="0.35">
      <c r="A6703" t="s">
        <v>7715</v>
      </c>
      <c r="B6703" t="s">
        <v>262</v>
      </c>
      <c r="C6703" t="s">
        <v>1</v>
      </c>
      <c r="D6703" t="s">
        <v>3074</v>
      </c>
      <c r="E6703" t="s">
        <v>18</v>
      </c>
      <c r="F6703" s="1">
        <v>43800</v>
      </c>
      <c r="G6703" t="s">
        <v>7613</v>
      </c>
      <c r="H6703" t="s">
        <v>7020</v>
      </c>
      <c r="I6703">
        <v>92037</v>
      </c>
      <c r="J6703" t="s">
        <v>2235</v>
      </c>
      <c r="K6703" t="s">
        <v>1865</v>
      </c>
      <c r="L6703" t="s">
        <v>1882</v>
      </c>
      <c r="M6703" s="1">
        <v>43805</v>
      </c>
      <c r="N6703" t="s">
        <v>1869</v>
      </c>
      <c r="O6703" t="s">
        <v>7623</v>
      </c>
      <c r="P6703" t="s">
        <v>1867</v>
      </c>
      <c r="Q6703" t="s">
        <v>7623</v>
      </c>
      <c r="R6703" t="s">
        <v>1864</v>
      </c>
      <c r="S6703">
        <v>3</v>
      </c>
      <c r="T6703" s="2">
        <v>0.2</v>
      </c>
      <c r="U6703" s="5">
        <v>267.67</v>
      </c>
      <c r="V6703" s="5">
        <f>ORDENES[[#This Row],[Ventas sin descuento]]-ORDENES[[#This Row],[costos estimados]]</f>
        <v>936.83750000000009</v>
      </c>
      <c r="W6703">
        <v>9</v>
      </c>
      <c r="X6703" s="5">
        <v>2676.67</v>
      </c>
      <c r="Y6703" s="5">
        <f>ORDENES[[#This Row],[Ventas Originales (con descuento)]]/(1-ORDENES[[#This Row],[Descuento]])</f>
        <v>3345.8375000000001</v>
      </c>
      <c r="Z6703" s="5">
        <f>ORDENES[[#This Row],[Ventas Originales (con descuento)]]/ORDENES[[#This Row],[Cantidad]]/(1-ORDENES[[#This Row],[Descuento]])</f>
        <v>371.75972222222219</v>
      </c>
      <c r="AA6703" s="5">
        <f>ORDENES[[#This Row],[Ventas Originales (con descuento)]]/ORDENES[[#This Row],[Cantidad]]</f>
        <v>297.40777777777777</v>
      </c>
      <c r="AB6703" s="5">
        <f>ORDENES[[#This Row],[Ventas Originales (con descuento)]]-(ORDENES[[#This Row],[Ganancias]])</f>
        <v>2409</v>
      </c>
    </row>
    <row r="6704" spans="1:28" x14ac:dyDescent="0.35">
      <c r="A6704" t="s">
        <v>7715</v>
      </c>
      <c r="B6704" t="s">
        <v>95</v>
      </c>
      <c r="C6704" t="s">
        <v>1</v>
      </c>
      <c r="D6704" t="s">
        <v>2133</v>
      </c>
      <c r="E6704" t="s">
        <v>10</v>
      </c>
      <c r="F6704" s="1">
        <v>44180</v>
      </c>
      <c r="G6704" t="s">
        <v>7613</v>
      </c>
      <c r="H6704" t="s">
        <v>7021</v>
      </c>
      <c r="I6704">
        <v>97477</v>
      </c>
      <c r="J6704" t="s">
        <v>1359</v>
      </c>
      <c r="K6704" t="s">
        <v>1865</v>
      </c>
      <c r="L6704" t="s">
        <v>1882</v>
      </c>
      <c r="M6704" s="1">
        <v>44186</v>
      </c>
      <c r="N6704" t="s">
        <v>1869</v>
      </c>
      <c r="O6704" t="s">
        <v>7623</v>
      </c>
      <c r="P6704" t="s">
        <v>1904</v>
      </c>
      <c r="Q6704" t="s">
        <v>7623</v>
      </c>
      <c r="R6704" t="s">
        <v>1871</v>
      </c>
      <c r="S6704">
        <v>4</v>
      </c>
      <c r="T6704" s="2">
        <v>0.5</v>
      </c>
      <c r="U6704" s="5">
        <v>-304.67</v>
      </c>
      <c r="V6704" s="5">
        <f>ORDENES[[#This Row],[Ventas sin descuento]]-ORDENES[[#This Row],[costos estimados]]</f>
        <v>259.52999999999997</v>
      </c>
      <c r="W6704">
        <v>3</v>
      </c>
      <c r="X6704" s="5">
        <v>564.20000000000005</v>
      </c>
      <c r="Y6704" s="5">
        <f>ORDENES[[#This Row],[Ventas Originales (con descuento)]]/(1-ORDENES[[#This Row],[Descuento]])</f>
        <v>1128.4000000000001</v>
      </c>
      <c r="Z6704" s="5">
        <f>ORDENES[[#This Row],[Ventas Originales (con descuento)]]/ORDENES[[#This Row],[Cantidad]]/(1-ORDENES[[#This Row],[Descuento]])</f>
        <v>376.13333333333338</v>
      </c>
      <c r="AA6704" s="5">
        <f>ORDENES[[#This Row],[Ventas Originales (con descuento)]]/ORDENES[[#This Row],[Cantidad]]</f>
        <v>188.06666666666669</v>
      </c>
      <c r="AB6704" s="5">
        <f>ORDENES[[#This Row],[Ventas Originales (con descuento)]]-(ORDENES[[#This Row],[Ganancias]])</f>
        <v>868.87000000000012</v>
      </c>
    </row>
    <row r="6705" spans="1:28" x14ac:dyDescent="0.35">
      <c r="A6705" t="s">
        <v>7715</v>
      </c>
      <c r="B6705" t="s">
        <v>92</v>
      </c>
      <c r="C6705" t="s">
        <v>1</v>
      </c>
      <c r="D6705" t="s">
        <v>2467</v>
      </c>
      <c r="E6705" t="s">
        <v>257</v>
      </c>
      <c r="F6705" s="1">
        <v>44247</v>
      </c>
      <c r="G6705" t="s">
        <v>7613</v>
      </c>
      <c r="H6705" t="s">
        <v>7008</v>
      </c>
      <c r="I6705">
        <v>85234</v>
      </c>
      <c r="J6705" t="s">
        <v>2176</v>
      </c>
      <c r="K6705" t="s">
        <v>1865</v>
      </c>
      <c r="L6705" t="s">
        <v>1882</v>
      </c>
      <c r="M6705" s="1">
        <v>44254</v>
      </c>
      <c r="N6705" t="s">
        <v>1869</v>
      </c>
      <c r="O6705" t="s">
        <v>7623</v>
      </c>
      <c r="P6705" t="s">
        <v>1899</v>
      </c>
      <c r="Q6705" t="s">
        <v>7623</v>
      </c>
      <c r="R6705" t="s">
        <v>1871</v>
      </c>
      <c r="S6705">
        <v>5</v>
      </c>
      <c r="T6705" s="2">
        <v>0.5</v>
      </c>
      <c r="U6705" s="5">
        <v>-185.72</v>
      </c>
      <c r="V6705" s="5">
        <f>ORDENES[[#This Row],[Ventas sin descuento]]-ORDENES[[#This Row],[costos estimados]]</f>
        <v>201.19000000000005</v>
      </c>
      <c r="W6705">
        <v>9</v>
      </c>
      <c r="X6705" s="5">
        <v>386.91</v>
      </c>
      <c r="Y6705" s="5">
        <f>ORDENES[[#This Row],[Ventas Originales (con descuento)]]/(1-ORDENES[[#This Row],[Descuento]])</f>
        <v>773.82</v>
      </c>
      <c r="Z6705" s="5">
        <f>ORDENES[[#This Row],[Ventas Originales (con descuento)]]/ORDENES[[#This Row],[Cantidad]]/(1-ORDENES[[#This Row],[Descuento]])</f>
        <v>85.98</v>
      </c>
      <c r="AA6705" s="5">
        <f>ORDENES[[#This Row],[Ventas Originales (con descuento)]]/ORDENES[[#This Row],[Cantidad]]</f>
        <v>42.99</v>
      </c>
      <c r="AB6705" s="5">
        <f>ORDENES[[#This Row],[Ventas Originales (con descuento)]]-(ORDENES[[#This Row],[Ganancias]])</f>
        <v>572.63</v>
      </c>
    </row>
    <row r="6706" spans="1:28" x14ac:dyDescent="0.35">
      <c r="A6706" t="s">
        <v>7719</v>
      </c>
      <c r="B6706" t="s">
        <v>3626</v>
      </c>
      <c r="C6706" t="s">
        <v>1</v>
      </c>
      <c r="D6706" t="s">
        <v>325</v>
      </c>
      <c r="E6706" t="s">
        <v>282</v>
      </c>
      <c r="F6706" s="1">
        <v>44505</v>
      </c>
      <c r="G6706" t="s">
        <v>7613</v>
      </c>
      <c r="H6706" t="s">
        <v>7022</v>
      </c>
      <c r="I6706">
        <v>46142</v>
      </c>
      <c r="J6706" t="s">
        <v>1388</v>
      </c>
      <c r="K6706" t="s">
        <v>1881</v>
      </c>
      <c r="L6706" t="s">
        <v>1882</v>
      </c>
      <c r="M6706" s="1">
        <v>44507</v>
      </c>
      <c r="N6706" t="s">
        <v>1891</v>
      </c>
      <c r="O6706" t="s">
        <v>7675</v>
      </c>
      <c r="P6706" t="s">
        <v>1896</v>
      </c>
      <c r="Q6706" t="s">
        <v>7675</v>
      </c>
      <c r="R6706" t="s">
        <v>1879</v>
      </c>
      <c r="S6706">
        <v>1</v>
      </c>
      <c r="T6706" s="2">
        <v>0</v>
      </c>
      <c r="U6706" s="5">
        <v>2.0299999999999998</v>
      </c>
      <c r="V6706" s="5">
        <f>ORDENES[[#This Row],[Ventas sin descuento]]-ORDENES[[#This Row],[costos estimados]]</f>
        <v>2.0299999999999998</v>
      </c>
      <c r="W6706">
        <v>1</v>
      </c>
      <c r="X6706" s="5">
        <v>4.41</v>
      </c>
      <c r="Y6706" s="5">
        <f>ORDENES[[#This Row],[Ventas Originales (con descuento)]]/(1-ORDENES[[#This Row],[Descuento]])</f>
        <v>4.41</v>
      </c>
      <c r="Z6706" s="5">
        <f>ORDENES[[#This Row],[Ventas Originales (con descuento)]]/ORDENES[[#This Row],[Cantidad]]/(1-ORDENES[[#This Row],[Descuento]])</f>
        <v>4.41</v>
      </c>
      <c r="AA6706" s="5">
        <f>ORDENES[[#This Row],[Ventas Originales (con descuento)]]/ORDENES[[#This Row],[Cantidad]]</f>
        <v>4.41</v>
      </c>
      <c r="AB6706" s="5">
        <f>ORDENES[[#This Row],[Ventas Originales (con descuento)]]-(ORDENES[[#This Row],[Ganancias]])</f>
        <v>2.3800000000000003</v>
      </c>
    </row>
    <row r="6707" spans="1:28" x14ac:dyDescent="0.35">
      <c r="A6707" t="s">
        <v>7719</v>
      </c>
      <c r="B6707" t="s">
        <v>95</v>
      </c>
      <c r="C6707" t="s">
        <v>1</v>
      </c>
      <c r="D6707" t="s">
        <v>3486</v>
      </c>
      <c r="E6707" t="s">
        <v>38</v>
      </c>
      <c r="F6707" s="1">
        <v>44300</v>
      </c>
      <c r="G6707" t="s">
        <v>7613</v>
      </c>
      <c r="H6707" t="s">
        <v>7023</v>
      </c>
      <c r="I6707">
        <v>65807</v>
      </c>
      <c r="J6707" t="s">
        <v>1375</v>
      </c>
      <c r="K6707" t="s">
        <v>1881</v>
      </c>
      <c r="L6707" t="s">
        <v>1882</v>
      </c>
      <c r="M6707" s="1">
        <v>44301</v>
      </c>
      <c r="N6707" t="s">
        <v>1891</v>
      </c>
      <c r="O6707" t="s">
        <v>7675</v>
      </c>
      <c r="P6707" t="s">
        <v>1909</v>
      </c>
      <c r="Q6707" t="s">
        <v>7675</v>
      </c>
      <c r="R6707" t="s">
        <v>1876</v>
      </c>
      <c r="S6707">
        <v>1</v>
      </c>
      <c r="T6707" s="2">
        <v>0</v>
      </c>
      <c r="U6707" s="5">
        <v>4.2</v>
      </c>
      <c r="V6707" s="5">
        <f>ORDENES[[#This Row],[Ventas sin descuento]]-ORDENES[[#This Row],[costos estimados]]</f>
        <v>4.2</v>
      </c>
      <c r="W6707">
        <v>2</v>
      </c>
      <c r="X6707" s="5">
        <v>8.76</v>
      </c>
      <c r="Y6707" s="5">
        <f>ORDENES[[#This Row],[Ventas Originales (con descuento)]]/(1-ORDENES[[#This Row],[Descuento]])</f>
        <v>8.76</v>
      </c>
      <c r="Z6707" s="5">
        <f>ORDENES[[#This Row],[Ventas Originales (con descuento)]]/ORDENES[[#This Row],[Cantidad]]/(1-ORDENES[[#This Row],[Descuento]])</f>
        <v>4.38</v>
      </c>
      <c r="AA6707" s="5">
        <f>ORDENES[[#This Row],[Ventas Originales (con descuento)]]/ORDENES[[#This Row],[Cantidad]]</f>
        <v>4.38</v>
      </c>
      <c r="AB6707" s="5">
        <f>ORDENES[[#This Row],[Ventas Originales (con descuento)]]-(ORDENES[[#This Row],[Ganancias]])</f>
        <v>4.5599999999999996</v>
      </c>
    </row>
    <row r="6708" spans="1:28" x14ac:dyDescent="0.35">
      <c r="A6708" t="s">
        <v>7719</v>
      </c>
      <c r="B6708" t="s">
        <v>171</v>
      </c>
      <c r="C6708" t="s">
        <v>1</v>
      </c>
      <c r="D6708" t="s">
        <v>2422</v>
      </c>
      <c r="E6708" t="s">
        <v>35</v>
      </c>
      <c r="F6708" s="1">
        <v>44197</v>
      </c>
      <c r="G6708" t="s">
        <v>7613</v>
      </c>
      <c r="H6708" t="s">
        <v>7024</v>
      </c>
      <c r="I6708">
        <v>53132</v>
      </c>
      <c r="J6708" t="s">
        <v>7652</v>
      </c>
      <c r="K6708" t="s">
        <v>1881</v>
      </c>
      <c r="L6708" t="s">
        <v>1882</v>
      </c>
      <c r="M6708" s="1">
        <v>44198</v>
      </c>
      <c r="N6708" t="s">
        <v>1891</v>
      </c>
      <c r="O6708" t="s">
        <v>7675</v>
      </c>
      <c r="P6708" t="s">
        <v>1884</v>
      </c>
      <c r="Q6708" t="s">
        <v>7675</v>
      </c>
      <c r="R6708" t="s">
        <v>1876</v>
      </c>
      <c r="S6708">
        <v>1</v>
      </c>
      <c r="T6708" s="2">
        <v>0</v>
      </c>
      <c r="U6708" s="5">
        <v>1.73</v>
      </c>
      <c r="V6708" s="5">
        <f>ORDENES[[#This Row],[Ventas sin descuento]]-ORDENES[[#This Row],[costos estimados]]</f>
        <v>1.73</v>
      </c>
      <c r="W6708">
        <v>2</v>
      </c>
      <c r="X6708" s="5">
        <v>3.6</v>
      </c>
      <c r="Y6708" s="5">
        <f>ORDENES[[#This Row],[Ventas Originales (con descuento)]]/(1-ORDENES[[#This Row],[Descuento]])</f>
        <v>3.6</v>
      </c>
      <c r="Z6708" s="5">
        <f>ORDENES[[#This Row],[Ventas Originales (con descuento)]]/ORDENES[[#This Row],[Cantidad]]/(1-ORDENES[[#This Row],[Descuento]])</f>
        <v>1.8</v>
      </c>
      <c r="AA6708" s="5">
        <f>ORDENES[[#This Row],[Ventas Originales (con descuento)]]/ORDENES[[#This Row],[Cantidad]]</f>
        <v>1.8</v>
      </c>
      <c r="AB6708" s="5">
        <f>ORDENES[[#This Row],[Ventas Originales (con descuento)]]-(ORDENES[[#This Row],[Ganancias]])</f>
        <v>1.87</v>
      </c>
    </row>
    <row r="6709" spans="1:28" x14ac:dyDescent="0.35">
      <c r="A6709" t="s">
        <v>7719</v>
      </c>
      <c r="B6709" t="s">
        <v>116</v>
      </c>
      <c r="C6709" t="s">
        <v>1</v>
      </c>
      <c r="D6709" t="s">
        <v>2455</v>
      </c>
      <c r="E6709" t="s">
        <v>18</v>
      </c>
      <c r="F6709" s="1">
        <v>44514</v>
      </c>
      <c r="G6709" t="s">
        <v>7613</v>
      </c>
      <c r="H6709" t="s">
        <v>7025</v>
      </c>
      <c r="I6709">
        <v>55407</v>
      </c>
      <c r="J6709" t="s">
        <v>1770</v>
      </c>
      <c r="K6709" t="s">
        <v>1881</v>
      </c>
      <c r="L6709" t="s">
        <v>1882</v>
      </c>
      <c r="M6709" s="1">
        <v>44517</v>
      </c>
      <c r="N6709" t="s">
        <v>1891</v>
      </c>
      <c r="O6709" t="s">
        <v>7675</v>
      </c>
      <c r="P6709" t="s">
        <v>1893</v>
      </c>
      <c r="Q6709" t="s">
        <v>7675</v>
      </c>
      <c r="R6709" t="s">
        <v>1890</v>
      </c>
      <c r="S6709">
        <v>2</v>
      </c>
      <c r="T6709" s="2">
        <v>0</v>
      </c>
      <c r="U6709" s="5">
        <v>7.49</v>
      </c>
      <c r="V6709" s="5">
        <f>ORDENES[[#This Row],[Ventas sin descuento]]-ORDENES[[#This Row],[costos estimados]]</f>
        <v>7.49</v>
      </c>
      <c r="W6709">
        <v>2</v>
      </c>
      <c r="X6709" s="5">
        <v>15.28</v>
      </c>
      <c r="Y6709" s="5">
        <f>ORDENES[[#This Row],[Ventas Originales (con descuento)]]/(1-ORDENES[[#This Row],[Descuento]])</f>
        <v>15.28</v>
      </c>
      <c r="Z6709" s="5">
        <f>ORDENES[[#This Row],[Ventas Originales (con descuento)]]/ORDENES[[#This Row],[Cantidad]]/(1-ORDENES[[#This Row],[Descuento]])</f>
        <v>7.64</v>
      </c>
      <c r="AA6709" s="5">
        <f>ORDENES[[#This Row],[Ventas Originales (con descuento)]]/ORDENES[[#This Row],[Cantidad]]</f>
        <v>7.64</v>
      </c>
      <c r="AB6709" s="5">
        <f>ORDENES[[#This Row],[Ventas Originales (con descuento)]]-(ORDENES[[#This Row],[Ganancias]])</f>
        <v>7.7899999999999991</v>
      </c>
    </row>
    <row r="6710" spans="1:28" x14ac:dyDescent="0.35">
      <c r="A6710" t="s">
        <v>7719</v>
      </c>
      <c r="B6710" t="s">
        <v>2303</v>
      </c>
      <c r="C6710" t="s">
        <v>1</v>
      </c>
      <c r="D6710" t="s">
        <v>385</v>
      </c>
      <c r="E6710" t="s">
        <v>7624</v>
      </c>
      <c r="F6710" s="1">
        <v>43583</v>
      </c>
      <c r="G6710" t="s">
        <v>7613</v>
      </c>
      <c r="H6710" t="s">
        <v>7026</v>
      </c>
      <c r="I6710">
        <v>48640</v>
      </c>
      <c r="J6710" t="s">
        <v>7640</v>
      </c>
      <c r="K6710" t="s">
        <v>1881</v>
      </c>
      <c r="L6710" t="s">
        <v>1882</v>
      </c>
      <c r="M6710" s="1">
        <v>43586</v>
      </c>
      <c r="N6710" t="s">
        <v>1891</v>
      </c>
      <c r="O6710" t="s">
        <v>7675</v>
      </c>
      <c r="P6710" t="s">
        <v>1894</v>
      </c>
      <c r="Q6710" t="s">
        <v>7675</v>
      </c>
      <c r="R6710" t="s">
        <v>1876</v>
      </c>
      <c r="S6710">
        <v>2</v>
      </c>
      <c r="T6710" s="2">
        <v>0</v>
      </c>
      <c r="U6710" s="5">
        <v>1906.49</v>
      </c>
      <c r="V6710" s="5">
        <f>ORDENES[[#This Row],[Ventas sin descuento]]-ORDENES[[#This Row],[costos estimados]]</f>
        <v>1906.49</v>
      </c>
      <c r="W6710">
        <v>3</v>
      </c>
      <c r="X6710" s="5">
        <v>3812.97</v>
      </c>
      <c r="Y6710" s="5">
        <f>ORDENES[[#This Row],[Ventas Originales (con descuento)]]/(1-ORDENES[[#This Row],[Descuento]])</f>
        <v>3812.97</v>
      </c>
      <c r="Z6710" s="5">
        <f>ORDENES[[#This Row],[Ventas Originales (con descuento)]]/ORDENES[[#This Row],[Cantidad]]/(1-ORDENES[[#This Row],[Descuento]])</f>
        <v>1270.99</v>
      </c>
      <c r="AA6710" s="5">
        <f>ORDENES[[#This Row],[Ventas Originales (con descuento)]]/ORDENES[[#This Row],[Cantidad]]</f>
        <v>1270.99</v>
      </c>
      <c r="AB6710" s="5">
        <f>ORDENES[[#This Row],[Ventas Originales (con descuento)]]-(ORDENES[[#This Row],[Ganancias]])</f>
        <v>1906.4799999999998</v>
      </c>
    </row>
    <row r="6711" spans="1:28" x14ac:dyDescent="0.35">
      <c r="A6711" t="s">
        <v>7719</v>
      </c>
      <c r="B6711" t="s">
        <v>3673</v>
      </c>
      <c r="C6711" t="s">
        <v>1</v>
      </c>
      <c r="D6711" t="s">
        <v>2335</v>
      </c>
      <c r="E6711" t="s">
        <v>47</v>
      </c>
      <c r="F6711" s="1">
        <v>44362</v>
      </c>
      <c r="G6711" t="s">
        <v>7598</v>
      </c>
      <c r="H6711" t="s">
        <v>7027</v>
      </c>
      <c r="I6711">
        <v>55369</v>
      </c>
      <c r="J6711" t="s">
        <v>1692</v>
      </c>
      <c r="K6711" t="s">
        <v>1881</v>
      </c>
      <c r="L6711" t="s">
        <v>1882</v>
      </c>
      <c r="M6711" s="1">
        <v>44365</v>
      </c>
      <c r="N6711" t="s">
        <v>1891</v>
      </c>
      <c r="O6711" t="s">
        <v>7675</v>
      </c>
      <c r="P6711" t="s">
        <v>1893</v>
      </c>
      <c r="Q6711" t="s">
        <v>7675</v>
      </c>
      <c r="R6711" t="s">
        <v>1868</v>
      </c>
      <c r="S6711">
        <v>2</v>
      </c>
      <c r="T6711" s="2">
        <v>0</v>
      </c>
      <c r="U6711" s="5">
        <v>22.2</v>
      </c>
      <c r="V6711" s="5">
        <f>ORDENES[[#This Row],[Ventas sin descuento]]-ORDENES[[#This Row],[costos estimados]]</f>
        <v>22.2</v>
      </c>
      <c r="W6711">
        <v>3</v>
      </c>
      <c r="X6711" s="5">
        <v>44.4</v>
      </c>
      <c r="Y6711" s="5">
        <f>ORDENES[[#This Row],[Ventas Originales (con descuento)]]/(1-ORDENES[[#This Row],[Descuento]])</f>
        <v>44.4</v>
      </c>
      <c r="Z6711" s="5">
        <f>ORDENES[[#This Row],[Ventas Originales (con descuento)]]/ORDENES[[#This Row],[Cantidad]]/(1-ORDENES[[#This Row],[Descuento]])</f>
        <v>14.799999999999999</v>
      </c>
      <c r="AA6711" s="5">
        <f>ORDENES[[#This Row],[Ventas Originales (con descuento)]]/ORDENES[[#This Row],[Cantidad]]</f>
        <v>14.799999999999999</v>
      </c>
      <c r="AB6711" s="5">
        <f>ORDENES[[#This Row],[Ventas Originales (con descuento)]]-(ORDENES[[#This Row],[Ganancias]])</f>
        <v>22.2</v>
      </c>
    </row>
    <row r="6712" spans="1:28" x14ac:dyDescent="0.35">
      <c r="A6712" t="s">
        <v>7719</v>
      </c>
      <c r="B6712" t="s">
        <v>3626</v>
      </c>
      <c r="C6712" t="s">
        <v>1</v>
      </c>
      <c r="D6712" t="s">
        <v>325</v>
      </c>
      <c r="E6712" t="s">
        <v>53</v>
      </c>
      <c r="F6712" s="1">
        <v>44505</v>
      </c>
      <c r="G6712" t="s">
        <v>7613</v>
      </c>
      <c r="H6712" t="s">
        <v>7022</v>
      </c>
      <c r="I6712">
        <v>46142</v>
      </c>
      <c r="J6712" t="s">
        <v>53</v>
      </c>
      <c r="K6712" t="s">
        <v>1881</v>
      </c>
      <c r="L6712" t="s">
        <v>1882</v>
      </c>
      <c r="M6712" s="1">
        <v>44507</v>
      </c>
      <c r="N6712" t="s">
        <v>1891</v>
      </c>
      <c r="O6712" t="s">
        <v>7675</v>
      </c>
      <c r="P6712" t="s">
        <v>1896</v>
      </c>
      <c r="Q6712" t="s">
        <v>7675</v>
      </c>
      <c r="R6712" t="s">
        <v>1879</v>
      </c>
      <c r="S6712">
        <v>1</v>
      </c>
      <c r="T6712" s="2">
        <v>0</v>
      </c>
      <c r="U6712" s="5">
        <v>82.29</v>
      </c>
      <c r="V6712" s="5">
        <f>ORDENES[[#This Row],[Ventas sin descuento]]-ORDENES[[#This Row],[costos estimados]]</f>
        <v>82.29</v>
      </c>
      <c r="W6712">
        <v>3</v>
      </c>
      <c r="X6712" s="5">
        <v>167.94</v>
      </c>
      <c r="Y6712" s="5">
        <f>ORDENES[[#This Row],[Ventas Originales (con descuento)]]/(1-ORDENES[[#This Row],[Descuento]])</f>
        <v>167.94</v>
      </c>
      <c r="Z6712" s="5">
        <f>ORDENES[[#This Row],[Ventas Originales (con descuento)]]/ORDENES[[#This Row],[Cantidad]]/(1-ORDENES[[#This Row],[Descuento]])</f>
        <v>55.98</v>
      </c>
      <c r="AA6712" s="5">
        <f>ORDENES[[#This Row],[Ventas Originales (con descuento)]]/ORDENES[[#This Row],[Cantidad]]</f>
        <v>55.98</v>
      </c>
      <c r="AB6712" s="5">
        <f>ORDENES[[#This Row],[Ventas Originales (con descuento)]]-(ORDENES[[#This Row],[Ganancias]])</f>
        <v>85.649999999999991</v>
      </c>
    </row>
    <row r="6713" spans="1:28" x14ac:dyDescent="0.35">
      <c r="A6713" t="s">
        <v>7719</v>
      </c>
      <c r="B6713" t="s">
        <v>3673</v>
      </c>
      <c r="C6713" t="s">
        <v>1</v>
      </c>
      <c r="D6713" t="s">
        <v>2335</v>
      </c>
      <c r="E6713" t="s">
        <v>21</v>
      </c>
      <c r="F6713" s="1">
        <v>44362</v>
      </c>
      <c r="G6713" t="s">
        <v>7598</v>
      </c>
      <c r="H6713" t="s">
        <v>7027</v>
      </c>
      <c r="I6713">
        <v>55369</v>
      </c>
      <c r="J6713" t="s">
        <v>2319</v>
      </c>
      <c r="K6713" t="s">
        <v>1881</v>
      </c>
      <c r="L6713" t="s">
        <v>1882</v>
      </c>
      <c r="M6713" s="1">
        <v>44365</v>
      </c>
      <c r="N6713" t="s">
        <v>1891</v>
      </c>
      <c r="O6713" t="s">
        <v>7675</v>
      </c>
      <c r="P6713" t="s">
        <v>1893</v>
      </c>
      <c r="Q6713" t="s">
        <v>7675</v>
      </c>
      <c r="R6713" t="s">
        <v>1879</v>
      </c>
      <c r="S6713">
        <v>2</v>
      </c>
      <c r="T6713" s="2">
        <v>0</v>
      </c>
      <c r="U6713" s="5">
        <v>8.7899999999999991</v>
      </c>
      <c r="V6713" s="5">
        <f>ORDENES[[#This Row],[Ventas sin descuento]]-ORDENES[[#This Row],[costos estimados]]</f>
        <v>8.7899999999999991</v>
      </c>
      <c r="W6713">
        <v>3</v>
      </c>
      <c r="X6713" s="5">
        <v>17.940000000000001</v>
      </c>
      <c r="Y6713" s="5">
        <f>ORDENES[[#This Row],[Ventas Originales (con descuento)]]/(1-ORDENES[[#This Row],[Descuento]])</f>
        <v>17.940000000000001</v>
      </c>
      <c r="Z6713" s="5">
        <f>ORDENES[[#This Row],[Ventas Originales (con descuento)]]/ORDENES[[#This Row],[Cantidad]]/(1-ORDENES[[#This Row],[Descuento]])</f>
        <v>5.98</v>
      </c>
      <c r="AA6713" s="5">
        <f>ORDENES[[#This Row],[Ventas Originales (con descuento)]]/ORDENES[[#This Row],[Cantidad]]</f>
        <v>5.98</v>
      </c>
      <c r="AB6713" s="5">
        <f>ORDENES[[#This Row],[Ventas Originales (con descuento)]]-(ORDENES[[#This Row],[Ganancias]])</f>
        <v>9.1500000000000021</v>
      </c>
    </row>
    <row r="6714" spans="1:28" x14ac:dyDescent="0.35">
      <c r="A6714" t="s">
        <v>7719</v>
      </c>
      <c r="B6714" t="s">
        <v>247</v>
      </c>
      <c r="C6714" t="s">
        <v>1</v>
      </c>
      <c r="D6714" t="s">
        <v>3143</v>
      </c>
      <c r="E6714" t="s">
        <v>18</v>
      </c>
      <c r="F6714" s="1">
        <v>44434</v>
      </c>
      <c r="G6714" t="s">
        <v>7598</v>
      </c>
      <c r="H6714" t="s">
        <v>7028</v>
      </c>
      <c r="I6714">
        <v>48234</v>
      </c>
      <c r="J6714" t="s">
        <v>3145</v>
      </c>
      <c r="K6714" t="s">
        <v>1881</v>
      </c>
      <c r="L6714" t="s">
        <v>1882</v>
      </c>
      <c r="M6714" s="1">
        <v>44435</v>
      </c>
      <c r="N6714" t="s">
        <v>1891</v>
      </c>
      <c r="O6714" t="s">
        <v>7675</v>
      </c>
      <c r="P6714" t="s">
        <v>1894</v>
      </c>
      <c r="Q6714" t="s">
        <v>7675</v>
      </c>
      <c r="R6714" t="s">
        <v>1872</v>
      </c>
      <c r="S6714">
        <v>1</v>
      </c>
      <c r="T6714" s="2">
        <v>0</v>
      </c>
      <c r="U6714" s="5">
        <v>13.97</v>
      </c>
      <c r="V6714" s="5">
        <f>ORDENES[[#This Row],[Ventas sin descuento]]-ORDENES[[#This Row],[costos estimados]]</f>
        <v>13.969999999999999</v>
      </c>
      <c r="W6714">
        <v>4</v>
      </c>
      <c r="X6714" s="5">
        <v>53.72</v>
      </c>
      <c r="Y6714" s="5">
        <f>ORDENES[[#This Row],[Ventas Originales (con descuento)]]/(1-ORDENES[[#This Row],[Descuento]])</f>
        <v>53.72</v>
      </c>
      <c r="Z6714" s="5">
        <f>ORDENES[[#This Row],[Ventas Originales (con descuento)]]/ORDENES[[#This Row],[Cantidad]]/(1-ORDENES[[#This Row],[Descuento]])</f>
        <v>13.43</v>
      </c>
      <c r="AA6714" s="5">
        <f>ORDENES[[#This Row],[Ventas Originales (con descuento)]]/ORDENES[[#This Row],[Cantidad]]</f>
        <v>13.43</v>
      </c>
      <c r="AB6714" s="5">
        <f>ORDENES[[#This Row],[Ventas Originales (con descuento)]]-(ORDENES[[#This Row],[Ganancias]])</f>
        <v>39.75</v>
      </c>
    </row>
    <row r="6715" spans="1:28" x14ac:dyDescent="0.35">
      <c r="A6715" t="s">
        <v>7719</v>
      </c>
      <c r="B6715" t="s">
        <v>3327</v>
      </c>
      <c r="C6715" t="s">
        <v>1</v>
      </c>
      <c r="D6715" t="s">
        <v>3396</v>
      </c>
      <c r="E6715" t="s">
        <v>18</v>
      </c>
      <c r="F6715" s="1">
        <v>43804</v>
      </c>
      <c r="G6715" t="s">
        <v>7613</v>
      </c>
      <c r="H6715" t="s">
        <v>7029</v>
      </c>
      <c r="I6715">
        <v>48104</v>
      </c>
      <c r="J6715" t="s">
        <v>1988</v>
      </c>
      <c r="K6715" t="s">
        <v>1881</v>
      </c>
      <c r="L6715" t="s">
        <v>1882</v>
      </c>
      <c r="M6715" s="1">
        <v>43805</v>
      </c>
      <c r="N6715" t="s">
        <v>1891</v>
      </c>
      <c r="O6715" t="s">
        <v>7675</v>
      </c>
      <c r="P6715" t="s">
        <v>1894</v>
      </c>
      <c r="Q6715" t="s">
        <v>7675</v>
      </c>
      <c r="R6715" t="s">
        <v>1876</v>
      </c>
      <c r="S6715">
        <v>1</v>
      </c>
      <c r="T6715" s="2">
        <v>0</v>
      </c>
      <c r="U6715" s="5">
        <v>76.400000000000006</v>
      </c>
      <c r="V6715" s="5">
        <f>ORDENES[[#This Row],[Ventas sin descuento]]-ORDENES[[#This Row],[costos estimados]]</f>
        <v>76.400000000000006</v>
      </c>
      <c r="W6715">
        <v>5</v>
      </c>
      <c r="X6715" s="5">
        <v>152.80000000000001</v>
      </c>
      <c r="Y6715" s="5">
        <f>ORDENES[[#This Row],[Ventas Originales (con descuento)]]/(1-ORDENES[[#This Row],[Descuento]])</f>
        <v>152.80000000000001</v>
      </c>
      <c r="Z6715" s="5">
        <f>ORDENES[[#This Row],[Ventas Originales (con descuento)]]/ORDENES[[#This Row],[Cantidad]]/(1-ORDENES[[#This Row],[Descuento]])</f>
        <v>30.560000000000002</v>
      </c>
      <c r="AA6715" s="5">
        <f>ORDENES[[#This Row],[Ventas Originales (con descuento)]]/ORDENES[[#This Row],[Cantidad]]</f>
        <v>30.560000000000002</v>
      </c>
      <c r="AB6715" s="5">
        <f>ORDENES[[#This Row],[Ventas Originales (con descuento)]]-(ORDENES[[#This Row],[Ganancias]])</f>
        <v>76.400000000000006</v>
      </c>
    </row>
    <row r="6716" spans="1:28" x14ac:dyDescent="0.35">
      <c r="A6716" t="s">
        <v>7719</v>
      </c>
      <c r="B6716" t="s">
        <v>3673</v>
      </c>
      <c r="C6716" t="s">
        <v>1</v>
      </c>
      <c r="D6716" t="s">
        <v>2335</v>
      </c>
      <c r="E6716" t="s">
        <v>101</v>
      </c>
      <c r="F6716" s="1">
        <v>44362</v>
      </c>
      <c r="G6716" t="s">
        <v>7598</v>
      </c>
      <c r="H6716" t="s">
        <v>7027</v>
      </c>
      <c r="I6716">
        <v>55369</v>
      </c>
      <c r="J6716" t="s">
        <v>3103</v>
      </c>
      <c r="K6716" t="s">
        <v>1881</v>
      </c>
      <c r="L6716" t="s">
        <v>1882</v>
      </c>
      <c r="M6716" s="1">
        <v>44365</v>
      </c>
      <c r="N6716" t="s">
        <v>1891</v>
      </c>
      <c r="O6716" t="s">
        <v>7675</v>
      </c>
      <c r="P6716" t="s">
        <v>1893</v>
      </c>
      <c r="Q6716" t="s">
        <v>7675</v>
      </c>
      <c r="R6716" t="s">
        <v>1872</v>
      </c>
      <c r="S6716">
        <v>2</v>
      </c>
      <c r="T6716" s="2">
        <v>0</v>
      </c>
      <c r="U6716" s="5">
        <v>22.83</v>
      </c>
      <c r="V6716" s="5">
        <f>ORDENES[[#This Row],[Ventas sin descuento]]-ORDENES[[#This Row],[costos estimados]]</f>
        <v>22.83</v>
      </c>
      <c r="W6716">
        <v>5</v>
      </c>
      <c r="X6716" s="5">
        <v>84.55</v>
      </c>
      <c r="Y6716" s="5">
        <f>ORDENES[[#This Row],[Ventas Originales (con descuento)]]/(1-ORDENES[[#This Row],[Descuento]])</f>
        <v>84.55</v>
      </c>
      <c r="Z6716" s="5">
        <f>ORDENES[[#This Row],[Ventas Originales (con descuento)]]/ORDENES[[#This Row],[Cantidad]]/(1-ORDENES[[#This Row],[Descuento]])</f>
        <v>16.91</v>
      </c>
      <c r="AA6716" s="5">
        <f>ORDENES[[#This Row],[Ventas Originales (con descuento)]]/ORDENES[[#This Row],[Cantidad]]</f>
        <v>16.91</v>
      </c>
      <c r="AB6716" s="5">
        <f>ORDENES[[#This Row],[Ventas Originales (con descuento)]]-(ORDENES[[#This Row],[Ganancias]])</f>
        <v>61.72</v>
      </c>
    </row>
    <row r="6717" spans="1:28" x14ac:dyDescent="0.35">
      <c r="A6717" t="s">
        <v>7719</v>
      </c>
      <c r="B6717" t="s">
        <v>140</v>
      </c>
      <c r="C6717" t="s">
        <v>1</v>
      </c>
      <c r="D6717" t="s">
        <v>2986</v>
      </c>
      <c r="E6717" t="s">
        <v>13</v>
      </c>
      <c r="F6717" s="1">
        <v>44103</v>
      </c>
      <c r="G6717" t="s">
        <v>7613</v>
      </c>
      <c r="H6717" t="s">
        <v>7030</v>
      </c>
      <c r="I6717">
        <v>47201</v>
      </c>
      <c r="J6717" t="s">
        <v>3586</v>
      </c>
      <c r="K6717" t="s">
        <v>1881</v>
      </c>
      <c r="L6717" t="s">
        <v>1882</v>
      </c>
      <c r="M6717" s="1">
        <v>44104</v>
      </c>
      <c r="N6717" t="s">
        <v>1891</v>
      </c>
      <c r="O6717" t="s">
        <v>7675</v>
      </c>
      <c r="P6717" t="s">
        <v>1896</v>
      </c>
      <c r="Q6717" t="s">
        <v>7675</v>
      </c>
      <c r="R6717" t="s">
        <v>1874</v>
      </c>
      <c r="S6717">
        <v>1</v>
      </c>
      <c r="T6717" s="2">
        <v>0</v>
      </c>
      <c r="U6717" s="5">
        <v>10.63</v>
      </c>
      <c r="V6717" s="5">
        <f>ORDENES[[#This Row],[Ventas sin descuento]]-ORDENES[[#This Row],[costos estimados]]</f>
        <v>10.630000000000003</v>
      </c>
      <c r="W6717">
        <v>7</v>
      </c>
      <c r="X6717" s="5">
        <v>40.880000000000003</v>
      </c>
      <c r="Y6717" s="5">
        <f>ORDENES[[#This Row],[Ventas Originales (con descuento)]]/(1-ORDENES[[#This Row],[Descuento]])</f>
        <v>40.880000000000003</v>
      </c>
      <c r="Z6717" s="5">
        <f>ORDENES[[#This Row],[Ventas Originales (con descuento)]]/ORDENES[[#This Row],[Cantidad]]/(1-ORDENES[[#This Row],[Descuento]])</f>
        <v>5.8400000000000007</v>
      </c>
      <c r="AA6717" s="5">
        <f>ORDENES[[#This Row],[Ventas Originales (con descuento)]]/ORDENES[[#This Row],[Cantidad]]</f>
        <v>5.8400000000000007</v>
      </c>
      <c r="AB6717" s="5">
        <f>ORDENES[[#This Row],[Ventas Originales (con descuento)]]-(ORDENES[[#This Row],[Ganancias]])</f>
        <v>30.25</v>
      </c>
    </row>
    <row r="6718" spans="1:28" x14ac:dyDescent="0.35">
      <c r="A6718" t="s">
        <v>7719</v>
      </c>
      <c r="B6718" t="s">
        <v>2263</v>
      </c>
      <c r="C6718" t="s">
        <v>1</v>
      </c>
      <c r="D6718" t="s">
        <v>404</v>
      </c>
      <c r="E6718" t="s">
        <v>47</v>
      </c>
      <c r="F6718" s="1">
        <v>43223</v>
      </c>
      <c r="G6718" t="s">
        <v>7613</v>
      </c>
      <c r="H6718" t="s">
        <v>7031</v>
      </c>
      <c r="I6718">
        <v>54915</v>
      </c>
      <c r="J6718" t="s">
        <v>2264</v>
      </c>
      <c r="K6718" t="s">
        <v>1881</v>
      </c>
      <c r="L6718" t="s">
        <v>1882</v>
      </c>
      <c r="M6718" s="1">
        <v>43225</v>
      </c>
      <c r="N6718" t="s">
        <v>1891</v>
      </c>
      <c r="O6718" t="s">
        <v>7675</v>
      </c>
      <c r="P6718" t="s">
        <v>1884</v>
      </c>
      <c r="Q6718" t="s">
        <v>7675</v>
      </c>
      <c r="R6718" t="s">
        <v>1868</v>
      </c>
      <c r="S6718">
        <v>1</v>
      </c>
      <c r="T6718" s="2">
        <v>0</v>
      </c>
      <c r="U6718" s="5">
        <v>10.35</v>
      </c>
      <c r="V6718" s="5">
        <f>ORDENES[[#This Row],[Ventas sin descuento]]-ORDENES[[#This Row],[costos estimados]]</f>
        <v>10.35</v>
      </c>
      <c r="W6718">
        <v>7</v>
      </c>
      <c r="X6718" s="5">
        <v>21.56</v>
      </c>
      <c r="Y6718" s="5">
        <f>ORDENES[[#This Row],[Ventas Originales (con descuento)]]/(1-ORDENES[[#This Row],[Descuento]])</f>
        <v>21.56</v>
      </c>
      <c r="Z6718" s="5">
        <f>ORDENES[[#This Row],[Ventas Originales (con descuento)]]/ORDENES[[#This Row],[Cantidad]]/(1-ORDENES[[#This Row],[Descuento]])</f>
        <v>3.0799999999999996</v>
      </c>
      <c r="AA6718" s="5">
        <f>ORDENES[[#This Row],[Ventas Originales (con descuento)]]/ORDENES[[#This Row],[Cantidad]]</f>
        <v>3.0799999999999996</v>
      </c>
      <c r="AB6718" s="5">
        <f>ORDENES[[#This Row],[Ventas Originales (con descuento)]]-(ORDENES[[#This Row],[Ganancias]])</f>
        <v>11.209999999999999</v>
      </c>
    </row>
    <row r="6719" spans="1:28" x14ac:dyDescent="0.35">
      <c r="A6719" t="s">
        <v>7719</v>
      </c>
      <c r="B6719" t="s">
        <v>3626</v>
      </c>
      <c r="C6719" t="s">
        <v>1</v>
      </c>
      <c r="D6719" t="s">
        <v>325</v>
      </c>
      <c r="E6719" t="s">
        <v>426</v>
      </c>
      <c r="F6719" s="1">
        <v>44505</v>
      </c>
      <c r="G6719" t="s">
        <v>7613</v>
      </c>
      <c r="H6719" t="s">
        <v>7022</v>
      </c>
      <c r="I6719">
        <v>46142</v>
      </c>
      <c r="J6719" t="s">
        <v>3631</v>
      </c>
      <c r="K6719" t="s">
        <v>1881</v>
      </c>
      <c r="L6719" t="s">
        <v>1882</v>
      </c>
      <c r="M6719" s="1">
        <v>44507</v>
      </c>
      <c r="N6719" t="s">
        <v>1891</v>
      </c>
      <c r="O6719" t="s">
        <v>7675</v>
      </c>
      <c r="P6719" t="s">
        <v>1896</v>
      </c>
      <c r="Q6719" t="s">
        <v>7675</v>
      </c>
      <c r="R6719" t="s">
        <v>1879</v>
      </c>
      <c r="S6719">
        <v>1</v>
      </c>
      <c r="T6719" s="2">
        <v>0</v>
      </c>
      <c r="U6719" s="5">
        <v>31.19</v>
      </c>
      <c r="V6719" s="5">
        <f>ORDENES[[#This Row],[Ventas sin descuento]]-ORDENES[[#This Row],[costos estimados]]</f>
        <v>31.189999999999998</v>
      </c>
      <c r="W6719">
        <v>10</v>
      </c>
      <c r="X6719" s="5">
        <v>67.8</v>
      </c>
      <c r="Y6719" s="5">
        <f>ORDENES[[#This Row],[Ventas Originales (con descuento)]]/(1-ORDENES[[#This Row],[Descuento]])</f>
        <v>67.8</v>
      </c>
      <c r="Z6719" s="5">
        <f>ORDENES[[#This Row],[Ventas Originales (con descuento)]]/ORDENES[[#This Row],[Cantidad]]/(1-ORDENES[[#This Row],[Descuento]])</f>
        <v>6.7799999999999994</v>
      </c>
      <c r="AA6719" s="5">
        <f>ORDENES[[#This Row],[Ventas Originales (con descuento)]]/ORDENES[[#This Row],[Cantidad]]</f>
        <v>6.7799999999999994</v>
      </c>
      <c r="AB6719" s="5">
        <f>ORDENES[[#This Row],[Ventas Originales (con descuento)]]-(ORDENES[[#This Row],[Ganancias]])</f>
        <v>36.61</v>
      </c>
    </row>
    <row r="6720" spans="1:28" x14ac:dyDescent="0.35">
      <c r="A6720" t="s">
        <v>7719</v>
      </c>
      <c r="B6720" t="s">
        <v>2303</v>
      </c>
      <c r="C6720" t="s">
        <v>1</v>
      </c>
      <c r="D6720" t="s">
        <v>385</v>
      </c>
      <c r="E6720" t="s">
        <v>194</v>
      </c>
      <c r="F6720" s="1">
        <v>43583</v>
      </c>
      <c r="G6720" t="s">
        <v>7613</v>
      </c>
      <c r="H6720" t="s">
        <v>7026</v>
      </c>
      <c r="I6720">
        <v>48640</v>
      </c>
      <c r="J6720" t="s">
        <v>3165</v>
      </c>
      <c r="K6720" t="s">
        <v>1881</v>
      </c>
      <c r="L6720" t="s">
        <v>1882</v>
      </c>
      <c r="M6720" s="1">
        <v>43586</v>
      </c>
      <c r="N6720" t="s">
        <v>1891</v>
      </c>
      <c r="O6720" t="s">
        <v>7675</v>
      </c>
      <c r="P6720" t="s">
        <v>1894</v>
      </c>
      <c r="Q6720" t="s">
        <v>7675</v>
      </c>
      <c r="R6720" t="s">
        <v>1877</v>
      </c>
      <c r="S6720">
        <v>2</v>
      </c>
      <c r="T6720" s="2">
        <v>0.1</v>
      </c>
      <c r="U6720" s="5">
        <v>41.5</v>
      </c>
      <c r="V6720" s="5">
        <f>ORDENES[[#This Row],[Ventas sin descuento]]-ORDENES[[#This Row],[costos estimados]]</f>
        <v>62.24777777777777</v>
      </c>
      <c r="W6720">
        <v>1</v>
      </c>
      <c r="X6720" s="5">
        <v>186.73</v>
      </c>
      <c r="Y6720" s="5">
        <f>ORDENES[[#This Row],[Ventas Originales (con descuento)]]/(1-ORDENES[[#This Row],[Descuento]])</f>
        <v>207.47777777777776</v>
      </c>
      <c r="Z6720" s="5">
        <f>ORDENES[[#This Row],[Ventas Originales (con descuento)]]/ORDENES[[#This Row],[Cantidad]]/(1-ORDENES[[#This Row],[Descuento]])</f>
        <v>207.47777777777776</v>
      </c>
      <c r="AA6720" s="5">
        <f>ORDENES[[#This Row],[Ventas Originales (con descuento)]]/ORDENES[[#This Row],[Cantidad]]</f>
        <v>186.73</v>
      </c>
      <c r="AB6720" s="5">
        <f>ORDENES[[#This Row],[Ventas Originales (con descuento)]]-(ORDENES[[#This Row],[Ganancias]])</f>
        <v>145.22999999999999</v>
      </c>
    </row>
    <row r="6721" spans="1:28" x14ac:dyDescent="0.35">
      <c r="A6721" t="s">
        <v>7719</v>
      </c>
      <c r="B6721" t="s">
        <v>90</v>
      </c>
      <c r="C6721" t="s">
        <v>1</v>
      </c>
      <c r="D6721" t="s">
        <v>126</v>
      </c>
      <c r="E6721" t="s">
        <v>21</v>
      </c>
      <c r="F6721" s="1">
        <v>43173</v>
      </c>
      <c r="G6721" t="s">
        <v>7613</v>
      </c>
      <c r="H6721" t="s">
        <v>7032</v>
      </c>
      <c r="I6721">
        <v>60653</v>
      </c>
      <c r="J6721" t="s">
        <v>2077</v>
      </c>
      <c r="K6721" t="s">
        <v>1881</v>
      </c>
      <c r="L6721" t="s">
        <v>1882</v>
      </c>
      <c r="M6721" s="1">
        <v>43176</v>
      </c>
      <c r="N6721" t="s">
        <v>1891</v>
      </c>
      <c r="O6721" t="s">
        <v>7675</v>
      </c>
      <c r="P6721" t="s">
        <v>1892</v>
      </c>
      <c r="Q6721" t="s">
        <v>7675</v>
      </c>
      <c r="R6721" t="s">
        <v>1879</v>
      </c>
      <c r="S6721">
        <v>2</v>
      </c>
      <c r="T6721" s="2">
        <v>0.2</v>
      </c>
      <c r="U6721" s="5">
        <v>2.64</v>
      </c>
      <c r="V6721" s="5">
        <f>ORDENES[[#This Row],[Ventas sin descuento]]-ORDENES[[#This Row],[costos estimados]]</f>
        <v>4.7524999999999995</v>
      </c>
      <c r="W6721">
        <v>2</v>
      </c>
      <c r="X6721" s="5">
        <v>8.4499999999999993</v>
      </c>
      <c r="Y6721" s="5">
        <f>ORDENES[[#This Row],[Ventas Originales (con descuento)]]/(1-ORDENES[[#This Row],[Descuento]])</f>
        <v>10.562499999999998</v>
      </c>
      <c r="Z6721" s="5">
        <f>ORDENES[[#This Row],[Ventas Originales (con descuento)]]/ORDENES[[#This Row],[Cantidad]]/(1-ORDENES[[#This Row],[Descuento]])</f>
        <v>5.2812499999999991</v>
      </c>
      <c r="AA6721" s="5">
        <f>ORDENES[[#This Row],[Ventas Originales (con descuento)]]/ORDENES[[#This Row],[Cantidad]]</f>
        <v>4.2249999999999996</v>
      </c>
      <c r="AB6721" s="5">
        <f>ORDENES[[#This Row],[Ventas Originales (con descuento)]]-(ORDENES[[#This Row],[Ganancias]])</f>
        <v>5.8099999999999987</v>
      </c>
    </row>
    <row r="6722" spans="1:28" x14ac:dyDescent="0.35">
      <c r="A6722" t="s">
        <v>7719</v>
      </c>
      <c r="B6722" t="s">
        <v>51</v>
      </c>
      <c r="C6722" t="s">
        <v>1</v>
      </c>
      <c r="D6722" t="s">
        <v>3105</v>
      </c>
      <c r="E6722" t="s">
        <v>21</v>
      </c>
      <c r="F6722" s="1">
        <v>43543</v>
      </c>
      <c r="G6722" t="s">
        <v>7613</v>
      </c>
      <c r="H6722" t="s">
        <v>6752</v>
      </c>
      <c r="I6722">
        <v>77041</v>
      </c>
      <c r="J6722" t="s">
        <v>2106</v>
      </c>
      <c r="K6722" t="s">
        <v>1881</v>
      </c>
      <c r="L6722" t="s">
        <v>1882</v>
      </c>
      <c r="M6722" s="1">
        <v>43546</v>
      </c>
      <c r="N6722" t="s">
        <v>1891</v>
      </c>
      <c r="O6722" t="s">
        <v>7675</v>
      </c>
      <c r="P6722" t="s">
        <v>1883</v>
      </c>
      <c r="Q6722" t="s">
        <v>7675</v>
      </c>
      <c r="R6722" t="s">
        <v>1879</v>
      </c>
      <c r="S6722">
        <v>2</v>
      </c>
      <c r="T6722" s="2">
        <v>0.2</v>
      </c>
      <c r="U6722" s="5">
        <v>23.77</v>
      </c>
      <c r="V6722" s="5">
        <f>ORDENES[[#This Row],[Ventas sin descuento]]-ORDENES[[#This Row],[costos estimados]]</f>
        <v>40.164999999999992</v>
      </c>
      <c r="W6722">
        <v>2</v>
      </c>
      <c r="X6722" s="5">
        <v>65.58</v>
      </c>
      <c r="Y6722" s="5">
        <f>ORDENES[[#This Row],[Ventas Originales (con descuento)]]/(1-ORDENES[[#This Row],[Descuento]])</f>
        <v>81.974999999999994</v>
      </c>
      <c r="Z6722" s="5">
        <f>ORDENES[[#This Row],[Ventas Originales (con descuento)]]/ORDENES[[#This Row],[Cantidad]]/(1-ORDENES[[#This Row],[Descuento]])</f>
        <v>40.987499999999997</v>
      </c>
      <c r="AA6722" s="5">
        <f>ORDENES[[#This Row],[Ventas Originales (con descuento)]]/ORDENES[[#This Row],[Cantidad]]</f>
        <v>32.79</v>
      </c>
      <c r="AB6722" s="5">
        <f>ORDENES[[#This Row],[Ventas Originales (con descuento)]]-(ORDENES[[#This Row],[Ganancias]])</f>
        <v>41.81</v>
      </c>
    </row>
    <row r="6723" spans="1:28" x14ac:dyDescent="0.35">
      <c r="A6723" t="s">
        <v>7719</v>
      </c>
      <c r="B6723" t="s">
        <v>51</v>
      </c>
      <c r="C6723" t="s">
        <v>1</v>
      </c>
      <c r="D6723" t="s">
        <v>2613</v>
      </c>
      <c r="E6723" t="s">
        <v>328</v>
      </c>
      <c r="F6723" s="1">
        <v>43350</v>
      </c>
      <c r="G6723" t="s">
        <v>7598</v>
      </c>
      <c r="H6723" t="s">
        <v>6746</v>
      </c>
      <c r="I6723">
        <v>77036</v>
      </c>
      <c r="J6723" t="s">
        <v>1983</v>
      </c>
      <c r="K6723" t="s">
        <v>1881</v>
      </c>
      <c r="L6723" t="s">
        <v>1882</v>
      </c>
      <c r="M6723" s="1">
        <v>43353</v>
      </c>
      <c r="N6723" t="s">
        <v>1891</v>
      </c>
      <c r="O6723" t="s">
        <v>7675</v>
      </c>
      <c r="P6723" t="s">
        <v>1883</v>
      </c>
      <c r="Q6723" t="s">
        <v>7675</v>
      </c>
      <c r="R6723" t="s">
        <v>1874</v>
      </c>
      <c r="S6723">
        <v>2</v>
      </c>
      <c r="T6723" s="2">
        <v>0.2</v>
      </c>
      <c r="U6723" s="5">
        <v>3.55</v>
      </c>
      <c r="V6723" s="5">
        <f>ORDENES[[#This Row],[Ventas sin descuento]]-ORDENES[[#This Row],[costos estimados]]</f>
        <v>9.0150000000000006</v>
      </c>
      <c r="W6723">
        <v>3</v>
      </c>
      <c r="X6723" s="5">
        <v>21.86</v>
      </c>
      <c r="Y6723" s="5">
        <f>ORDENES[[#This Row],[Ventas Originales (con descuento)]]/(1-ORDENES[[#This Row],[Descuento]])</f>
        <v>27.324999999999999</v>
      </c>
      <c r="Z6723" s="5">
        <f>ORDENES[[#This Row],[Ventas Originales (con descuento)]]/ORDENES[[#This Row],[Cantidad]]/(1-ORDENES[[#This Row],[Descuento]])</f>
        <v>9.1083333333333325</v>
      </c>
      <c r="AA6723" s="5">
        <f>ORDENES[[#This Row],[Ventas Originales (con descuento)]]/ORDENES[[#This Row],[Cantidad]]</f>
        <v>7.2866666666666662</v>
      </c>
      <c r="AB6723" s="5">
        <f>ORDENES[[#This Row],[Ventas Originales (con descuento)]]-(ORDENES[[#This Row],[Ganancias]])</f>
        <v>18.309999999999999</v>
      </c>
    </row>
    <row r="6724" spans="1:28" x14ac:dyDescent="0.35">
      <c r="A6724" t="s">
        <v>7719</v>
      </c>
      <c r="B6724" t="s">
        <v>227</v>
      </c>
      <c r="C6724" t="s">
        <v>1</v>
      </c>
      <c r="D6724" t="s">
        <v>136</v>
      </c>
      <c r="E6724" t="s">
        <v>18</v>
      </c>
      <c r="F6724" s="1">
        <v>44457</v>
      </c>
      <c r="G6724" t="s">
        <v>7613</v>
      </c>
      <c r="H6724" t="s">
        <v>7033</v>
      </c>
      <c r="I6724">
        <v>75220</v>
      </c>
      <c r="J6724" t="s">
        <v>1237</v>
      </c>
      <c r="K6724" t="s">
        <v>1881</v>
      </c>
      <c r="L6724" t="s">
        <v>1882</v>
      </c>
      <c r="M6724" s="1">
        <v>44460</v>
      </c>
      <c r="N6724" t="s">
        <v>1891</v>
      </c>
      <c r="O6724" t="s">
        <v>7675</v>
      </c>
      <c r="P6724" t="s">
        <v>1883</v>
      </c>
      <c r="Q6724" t="s">
        <v>7675</v>
      </c>
      <c r="R6724" t="s">
        <v>1890</v>
      </c>
      <c r="S6724">
        <v>2</v>
      </c>
      <c r="T6724" s="2">
        <v>0.2</v>
      </c>
      <c r="U6724" s="5">
        <v>35.89</v>
      </c>
      <c r="V6724" s="5">
        <f>ORDENES[[#This Row],[Ventas sin descuento]]-ORDENES[[#This Row],[costos estimados]]</f>
        <v>64.602499999999978</v>
      </c>
      <c r="W6724">
        <v>4</v>
      </c>
      <c r="X6724" s="5">
        <v>114.85</v>
      </c>
      <c r="Y6724" s="5">
        <f>ORDENES[[#This Row],[Ventas Originales (con descuento)]]/(1-ORDENES[[#This Row],[Descuento]])</f>
        <v>143.56249999999997</v>
      </c>
      <c r="Z6724" s="5">
        <f>ORDENES[[#This Row],[Ventas Originales (con descuento)]]/ORDENES[[#This Row],[Cantidad]]/(1-ORDENES[[#This Row],[Descuento]])</f>
        <v>35.890624999999993</v>
      </c>
      <c r="AA6724" s="5">
        <f>ORDENES[[#This Row],[Ventas Originales (con descuento)]]/ORDENES[[#This Row],[Cantidad]]</f>
        <v>28.712499999999999</v>
      </c>
      <c r="AB6724" s="5">
        <f>ORDENES[[#This Row],[Ventas Originales (con descuento)]]-(ORDENES[[#This Row],[Ganancias]])</f>
        <v>78.959999999999994</v>
      </c>
    </row>
    <row r="6725" spans="1:28" x14ac:dyDescent="0.35">
      <c r="A6725" t="s">
        <v>7719</v>
      </c>
      <c r="B6725" t="s">
        <v>90</v>
      </c>
      <c r="C6725" t="s">
        <v>1</v>
      </c>
      <c r="D6725" t="s">
        <v>385</v>
      </c>
      <c r="E6725" t="s">
        <v>16</v>
      </c>
      <c r="F6725" s="1">
        <v>44360</v>
      </c>
      <c r="G6725" t="s">
        <v>7613</v>
      </c>
      <c r="H6725" t="s">
        <v>6749</v>
      </c>
      <c r="I6725">
        <v>60653</v>
      </c>
      <c r="J6725" t="s">
        <v>1371</v>
      </c>
      <c r="K6725" t="s">
        <v>1881</v>
      </c>
      <c r="L6725" t="s">
        <v>1882</v>
      </c>
      <c r="M6725" s="1">
        <v>44363</v>
      </c>
      <c r="N6725" t="s">
        <v>1891</v>
      </c>
      <c r="O6725" t="s">
        <v>7675</v>
      </c>
      <c r="P6725" t="s">
        <v>1892</v>
      </c>
      <c r="Q6725" t="s">
        <v>7675</v>
      </c>
      <c r="R6725" t="s">
        <v>1872</v>
      </c>
      <c r="S6725">
        <v>2</v>
      </c>
      <c r="T6725" s="2">
        <v>0.2</v>
      </c>
      <c r="U6725" s="5">
        <v>-39.119999999999997</v>
      </c>
      <c r="V6725" s="5">
        <f>ORDENES[[#This Row],[Ventas sin descuento]]-ORDENES[[#This Row],[costos estimados]]</f>
        <v>2.0649999999999977</v>
      </c>
      <c r="W6725">
        <v>4</v>
      </c>
      <c r="X6725" s="5">
        <v>164.74</v>
      </c>
      <c r="Y6725" s="5">
        <f>ORDENES[[#This Row],[Ventas Originales (con descuento)]]/(1-ORDENES[[#This Row],[Descuento]])</f>
        <v>205.92500000000001</v>
      </c>
      <c r="Z6725" s="5">
        <f>ORDENES[[#This Row],[Ventas Originales (con descuento)]]/ORDENES[[#This Row],[Cantidad]]/(1-ORDENES[[#This Row],[Descuento]])</f>
        <v>51.481250000000003</v>
      </c>
      <c r="AA6725" s="5">
        <f>ORDENES[[#This Row],[Ventas Originales (con descuento)]]/ORDENES[[#This Row],[Cantidad]]</f>
        <v>41.185000000000002</v>
      </c>
      <c r="AB6725" s="5">
        <f>ORDENES[[#This Row],[Ventas Originales (con descuento)]]-(ORDENES[[#This Row],[Ganancias]])</f>
        <v>203.86</v>
      </c>
    </row>
    <row r="6726" spans="1:28" x14ac:dyDescent="0.35">
      <c r="A6726" t="s">
        <v>7719</v>
      </c>
      <c r="B6726" t="s">
        <v>2139</v>
      </c>
      <c r="C6726" t="s">
        <v>1</v>
      </c>
      <c r="D6726" t="s">
        <v>211</v>
      </c>
      <c r="E6726" t="s">
        <v>18</v>
      </c>
      <c r="F6726" s="1">
        <v>43189</v>
      </c>
      <c r="G6726" t="s">
        <v>7598</v>
      </c>
      <c r="H6726" t="s">
        <v>6750</v>
      </c>
      <c r="I6726">
        <v>78521</v>
      </c>
      <c r="J6726" t="s">
        <v>1670</v>
      </c>
      <c r="K6726" t="s">
        <v>1881</v>
      </c>
      <c r="L6726" t="s">
        <v>1882</v>
      </c>
      <c r="M6726" s="1">
        <v>43191</v>
      </c>
      <c r="N6726" t="s">
        <v>1891</v>
      </c>
      <c r="O6726" t="s">
        <v>7675</v>
      </c>
      <c r="P6726" t="s">
        <v>1883</v>
      </c>
      <c r="Q6726" t="s">
        <v>7675</v>
      </c>
      <c r="R6726" t="s">
        <v>1890</v>
      </c>
      <c r="S6726">
        <v>1</v>
      </c>
      <c r="T6726" s="2">
        <v>0.2</v>
      </c>
      <c r="U6726" s="5">
        <v>113.31</v>
      </c>
      <c r="V6726" s="5">
        <f>ORDENES[[#This Row],[Ventas sin descuento]]-ORDENES[[#This Row],[costos estimados]]</f>
        <v>197.24</v>
      </c>
      <c r="W6726">
        <v>5</v>
      </c>
      <c r="X6726" s="5">
        <v>335.72</v>
      </c>
      <c r="Y6726" s="5">
        <f>ORDENES[[#This Row],[Ventas Originales (con descuento)]]/(1-ORDENES[[#This Row],[Descuento]])</f>
        <v>419.65000000000003</v>
      </c>
      <c r="Z6726" s="5">
        <f>ORDENES[[#This Row],[Ventas Originales (con descuento)]]/ORDENES[[#This Row],[Cantidad]]/(1-ORDENES[[#This Row],[Descuento]])</f>
        <v>83.93</v>
      </c>
      <c r="AA6726" s="5">
        <f>ORDENES[[#This Row],[Ventas Originales (con descuento)]]/ORDENES[[#This Row],[Cantidad]]</f>
        <v>67.144000000000005</v>
      </c>
      <c r="AB6726" s="5">
        <f>ORDENES[[#This Row],[Ventas Originales (con descuento)]]-(ORDENES[[#This Row],[Ganancias]])</f>
        <v>222.41000000000003</v>
      </c>
    </row>
    <row r="6727" spans="1:28" x14ac:dyDescent="0.35">
      <c r="A6727" t="s">
        <v>7719</v>
      </c>
      <c r="B6727" t="s">
        <v>51</v>
      </c>
      <c r="C6727" t="s">
        <v>1</v>
      </c>
      <c r="D6727" t="s">
        <v>2461</v>
      </c>
      <c r="E6727" t="s">
        <v>18</v>
      </c>
      <c r="F6727" s="1">
        <v>44379</v>
      </c>
      <c r="G6727" t="s">
        <v>7598</v>
      </c>
      <c r="H6727" t="s">
        <v>7034</v>
      </c>
      <c r="I6727">
        <v>77036</v>
      </c>
      <c r="J6727" t="s">
        <v>1569</v>
      </c>
      <c r="K6727" t="s">
        <v>1881</v>
      </c>
      <c r="L6727" t="s">
        <v>1882</v>
      </c>
      <c r="M6727" s="1">
        <v>44382</v>
      </c>
      <c r="N6727" t="s">
        <v>1891</v>
      </c>
      <c r="O6727" t="s">
        <v>7675</v>
      </c>
      <c r="P6727" t="s">
        <v>1883</v>
      </c>
      <c r="Q6727" t="s">
        <v>7675</v>
      </c>
      <c r="R6727" t="s">
        <v>1879</v>
      </c>
      <c r="S6727">
        <v>2</v>
      </c>
      <c r="T6727" s="2">
        <v>0.2</v>
      </c>
      <c r="U6727" s="5">
        <v>59.44</v>
      </c>
      <c r="V6727" s="5">
        <f>ORDENES[[#This Row],[Ventas sin descuento]]-ORDENES[[#This Row],[costos estimados]]</f>
        <v>100.42999999999998</v>
      </c>
      <c r="W6727">
        <v>5</v>
      </c>
      <c r="X6727" s="5">
        <v>163.96</v>
      </c>
      <c r="Y6727" s="5">
        <f>ORDENES[[#This Row],[Ventas Originales (con descuento)]]/(1-ORDENES[[#This Row],[Descuento]])</f>
        <v>204.95</v>
      </c>
      <c r="Z6727" s="5">
        <f>ORDENES[[#This Row],[Ventas Originales (con descuento)]]/ORDENES[[#This Row],[Cantidad]]/(1-ORDENES[[#This Row],[Descuento]])</f>
        <v>40.99</v>
      </c>
      <c r="AA6727" s="5">
        <f>ORDENES[[#This Row],[Ventas Originales (con descuento)]]/ORDENES[[#This Row],[Cantidad]]</f>
        <v>32.792000000000002</v>
      </c>
      <c r="AB6727" s="5">
        <f>ORDENES[[#This Row],[Ventas Originales (con descuento)]]-(ORDENES[[#This Row],[Ganancias]])</f>
        <v>104.52000000000001</v>
      </c>
    </row>
    <row r="6728" spans="1:28" x14ac:dyDescent="0.35">
      <c r="A6728" t="s">
        <v>7719</v>
      </c>
      <c r="B6728" t="s">
        <v>51</v>
      </c>
      <c r="C6728" t="s">
        <v>1</v>
      </c>
      <c r="D6728" t="s">
        <v>3053</v>
      </c>
      <c r="E6728" t="s">
        <v>328</v>
      </c>
      <c r="F6728" s="1">
        <v>44244</v>
      </c>
      <c r="G6728" t="s">
        <v>7598</v>
      </c>
      <c r="H6728" t="s">
        <v>6751</v>
      </c>
      <c r="I6728">
        <v>77041</v>
      </c>
      <c r="J6728" t="s">
        <v>2757</v>
      </c>
      <c r="K6728" t="s">
        <v>1881</v>
      </c>
      <c r="L6728" t="s">
        <v>1882</v>
      </c>
      <c r="M6728" s="1">
        <v>44246</v>
      </c>
      <c r="N6728" t="s">
        <v>1891</v>
      </c>
      <c r="O6728" t="s">
        <v>7675</v>
      </c>
      <c r="P6728" t="s">
        <v>1883</v>
      </c>
      <c r="Q6728" t="s">
        <v>7675</v>
      </c>
      <c r="R6728" t="s">
        <v>1874</v>
      </c>
      <c r="S6728">
        <v>1</v>
      </c>
      <c r="T6728" s="2">
        <v>0.2</v>
      </c>
      <c r="U6728" s="5">
        <v>52.63</v>
      </c>
      <c r="V6728" s="5">
        <f>ORDENES[[#This Row],[Ventas sin descuento]]-ORDENES[[#This Row],[costos estimados]]</f>
        <v>96.489999999999981</v>
      </c>
      <c r="W6728">
        <v>6</v>
      </c>
      <c r="X6728" s="5">
        <v>175.44</v>
      </c>
      <c r="Y6728" s="5">
        <f>ORDENES[[#This Row],[Ventas Originales (con descuento)]]/(1-ORDENES[[#This Row],[Descuento]])</f>
        <v>219.29999999999998</v>
      </c>
      <c r="Z6728" s="5">
        <f>ORDENES[[#This Row],[Ventas Originales (con descuento)]]/ORDENES[[#This Row],[Cantidad]]/(1-ORDENES[[#This Row],[Descuento]])</f>
        <v>36.549999999999997</v>
      </c>
      <c r="AA6728" s="5">
        <f>ORDENES[[#This Row],[Ventas Originales (con descuento)]]/ORDENES[[#This Row],[Cantidad]]</f>
        <v>29.24</v>
      </c>
      <c r="AB6728" s="5">
        <f>ORDENES[[#This Row],[Ventas Originales (con descuento)]]-(ORDENES[[#This Row],[Ganancias]])</f>
        <v>122.81</v>
      </c>
    </row>
    <row r="6729" spans="1:28" x14ac:dyDescent="0.35">
      <c r="A6729" t="s">
        <v>7719</v>
      </c>
      <c r="B6729" t="s">
        <v>51</v>
      </c>
      <c r="C6729" t="s">
        <v>1</v>
      </c>
      <c r="D6729" t="s">
        <v>287</v>
      </c>
      <c r="E6729" t="s">
        <v>236</v>
      </c>
      <c r="F6729" s="1">
        <v>44413</v>
      </c>
      <c r="G6729" t="s">
        <v>7613</v>
      </c>
      <c r="H6729" t="s">
        <v>7035</v>
      </c>
      <c r="I6729">
        <v>77070</v>
      </c>
      <c r="J6729" t="s">
        <v>3109</v>
      </c>
      <c r="K6729" t="s">
        <v>1881</v>
      </c>
      <c r="L6729" t="s">
        <v>1882</v>
      </c>
      <c r="M6729" s="1">
        <v>44416</v>
      </c>
      <c r="N6729" t="s">
        <v>1891</v>
      </c>
      <c r="O6729" t="s">
        <v>7675</v>
      </c>
      <c r="P6729" t="s">
        <v>1883</v>
      </c>
      <c r="Q6729" t="s">
        <v>7675</v>
      </c>
      <c r="R6729" t="s">
        <v>1872</v>
      </c>
      <c r="S6729">
        <v>2</v>
      </c>
      <c r="T6729" s="2">
        <v>0.2</v>
      </c>
      <c r="U6729" s="5">
        <v>7.55</v>
      </c>
      <c r="V6729" s="5">
        <f>ORDENES[[#This Row],[Ventas sin descuento]]-ORDENES[[#This Row],[costos estimados]]</f>
        <v>45.314999999999998</v>
      </c>
      <c r="W6729">
        <v>9</v>
      </c>
      <c r="X6729" s="5">
        <v>151.06</v>
      </c>
      <c r="Y6729" s="5">
        <f>ORDENES[[#This Row],[Ventas Originales (con descuento)]]/(1-ORDENES[[#This Row],[Descuento]])</f>
        <v>188.82499999999999</v>
      </c>
      <c r="Z6729" s="5">
        <f>ORDENES[[#This Row],[Ventas Originales (con descuento)]]/ORDENES[[#This Row],[Cantidad]]/(1-ORDENES[[#This Row],[Descuento]])</f>
        <v>20.980555555555558</v>
      </c>
      <c r="AA6729" s="5">
        <f>ORDENES[[#This Row],[Ventas Originales (con descuento)]]/ORDENES[[#This Row],[Cantidad]]</f>
        <v>16.784444444444446</v>
      </c>
      <c r="AB6729" s="5">
        <f>ORDENES[[#This Row],[Ventas Originales (con descuento)]]-(ORDENES[[#This Row],[Ganancias]])</f>
        <v>143.51</v>
      </c>
    </row>
    <row r="6730" spans="1:28" x14ac:dyDescent="0.35">
      <c r="A6730" t="s">
        <v>7719</v>
      </c>
      <c r="B6730" t="s">
        <v>51</v>
      </c>
      <c r="C6730" t="s">
        <v>1</v>
      </c>
      <c r="D6730" t="s">
        <v>2613</v>
      </c>
      <c r="E6730" t="s">
        <v>355</v>
      </c>
      <c r="F6730" s="1">
        <v>43350</v>
      </c>
      <c r="G6730" t="s">
        <v>7598</v>
      </c>
      <c r="H6730" t="s">
        <v>6746</v>
      </c>
      <c r="I6730">
        <v>77036</v>
      </c>
      <c r="J6730" t="s">
        <v>1479</v>
      </c>
      <c r="K6730" t="s">
        <v>1881</v>
      </c>
      <c r="L6730" t="s">
        <v>1882</v>
      </c>
      <c r="M6730" s="1">
        <v>43353</v>
      </c>
      <c r="N6730" t="s">
        <v>1891</v>
      </c>
      <c r="O6730" t="s">
        <v>7675</v>
      </c>
      <c r="P6730" t="s">
        <v>1883</v>
      </c>
      <c r="Q6730" t="s">
        <v>7675</v>
      </c>
      <c r="R6730" t="s">
        <v>1876</v>
      </c>
      <c r="S6730">
        <v>2</v>
      </c>
      <c r="T6730" s="2">
        <v>0.8</v>
      </c>
      <c r="U6730" s="5">
        <v>-4.82</v>
      </c>
      <c r="V6730" s="5">
        <f>ORDENES[[#This Row],[Ventas sin descuento]]-ORDENES[[#This Row],[costos estimados]]</f>
        <v>6.860000000000003</v>
      </c>
      <c r="W6730">
        <v>2</v>
      </c>
      <c r="X6730" s="5">
        <v>2.92</v>
      </c>
      <c r="Y6730" s="5">
        <f>ORDENES[[#This Row],[Ventas Originales (con descuento)]]/(1-ORDENES[[#This Row],[Descuento]])</f>
        <v>14.600000000000003</v>
      </c>
      <c r="Z6730" s="5">
        <f>ORDENES[[#This Row],[Ventas Originales (con descuento)]]/ORDENES[[#This Row],[Cantidad]]/(1-ORDENES[[#This Row],[Descuento]])</f>
        <v>7.3000000000000016</v>
      </c>
      <c r="AA6730" s="5">
        <f>ORDENES[[#This Row],[Ventas Originales (con descuento)]]/ORDENES[[#This Row],[Cantidad]]</f>
        <v>1.46</v>
      </c>
      <c r="AB6730" s="5">
        <f>ORDENES[[#This Row],[Ventas Originales (con descuento)]]-(ORDENES[[#This Row],[Ganancias]])</f>
        <v>7.74</v>
      </c>
    </row>
    <row r="6731" spans="1:28" x14ac:dyDescent="0.35">
      <c r="A6731" t="s">
        <v>7719</v>
      </c>
      <c r="B6731" t="s">
        <v>51</v>
      </c>
      <c r="C6731" t="s">
        <v>1</v>
      </c>
      <c r="D6731" t="s">
        <v>2461</v>
      </c>
      <c r="E6731" t="s">
        <v>35</v>
      </c>
      <c r="F6731" s="1">
        <v>44379</v>
      </c>
      <c r="G6731" t="s">
        <v>7598</v>
      </c>
      <c r="H6731" t="s">
        <v>7034</v>
      </c>
      <c r="I6731">
        <v>77036</v>
      </c>
      <c r="J6731" t="s">
        <v>2423</v>
      </c>
      <c r="K6731" t="s">
        <v>1881</v>
      </c>
      <c r="L6731" t="s">
        <v>1882</v>
      </c>
      <c r="M6731" s="1">
        <v>44382</v>
      </c>
      <c r="N6731" t="s">
        <v>1891</v>
      </c>
      <c r="O6731" t="s">
        <v>7675</v>
      </c>
      <c r="P6731" t="s">
        <v>1883</v>
      </c>
      <c r="Q6731" t="s">
        <v>7675</v>
      </c>
      <c r="R6731" t="s">
        <v>1876</v>
      </c>
      <c r="S6731">
        <v>2</v>
      </c>
      <c r="T6731" s="2">
        <v>0.8</v>
      </c>
      <c r="U6731" s="5">
        <v>-8.11</v>
      </c>
      <c r="V6731" s="5">
        <f>ORDENES[[#This Row],[Ventas sin descuento]]-ORDENES[[#This Row],[costos estimados]]</f>
        <v>12.810000000000009</v>
      </c>
      <c r="W6731">
        <v>4</v>
      </c>
      <c r="X6731" s="5">
        <v>5.23</v>
      </c>
      <c r="Y6731" s="5">
        <f>ORDENES[[#This Row],[Ventas Originales (con descuento)]]/(1-ORDENES[[#This Row],[Descuento]])</f>
        <v>26.150000000000009</v>
      </c>
      <c r="Z6731" s="5">
        <f>ORDENES[[#This Row],[Ventas Originales (con descuento)]]/ORDENES[[#This Row],[Cantidad]]/(1-ORDENES[[#This Row],[Descuento]])</f>
        <v>6.5375000000000023</v>
      </c>
      <c r="AA6731" s="5">
        <f>ORDENES[[#This Row],[Ventas Originales (con descuento)]]/ORDENES[[#This Row],[Cantidad]]</f>
        <v>1.3075000000000001</v>
      </c>
      <c r="AB6731" s="5">
        <f>ORDENES[[#This Row],[Ventas Originales (con descuento)]]-(ORDENES[[#This Row],[Ganancias]])</f>
        <v>13.34</v>
      </c>
    </row>
    <row r="6732" spans="1:28" x14ac:dyDescent="0.35">
      <c r="A6732" t="s">
        <v>7719</v>
      </c>
      <c r="B6732" t="s">
        <v>51</v>
      </c>
      <c r="C6732" t="s">
        <v>1</v>
      </c>
      <c r="D6732" t="s">
        <v>558</v>
      </c>
      <c r="E6732" t="s">
        <v>146</v>
      </c>
      <c r="F6732" s="1">
        <v>43346</v>
      </c>
      <c r="G6732" t="s">
        <v>7613</v>
      </c>
      <c r="H6732" t="s">
        <v>7036</v>
      </c>
      <c r="I6732">
        <v>77095</v>
      </c>
      <c r="J6732" t="s">
        <v>2605</v>
      </c>
      <c r="K6732" t="s">
        <v>1881</v>
      </c>
      <c r="L6732" t="s">
        <v>1882</v>
      </c>
      <c r="M6732" s="1">
        <v>43347</v>
      </c>
      <c r="N6732" t="s">
        <v>1891</v>
      </c>
      <c r="O6732" t="s">
        <v>7675</v>
      </c>
      <c r="P6732" t="s">
        <v>1883</v>
      </c>
      <c r="Q6732" t="s">
        <v>7675</v>
      </c>
      <c r="R6732" t="s">
        <v>1876</v>
      </c>
      <c r="S6732">
        <v>1</v>
      </c>
      <c r="T6732" s="2">
        <v>0.8</v>
      </c>
      <c r="U6732" s="5">
        <v>-11.52</v>
      </c>
      <c r="V6732" s="5">
        <f>ORDENES[[#This Row],[Ventas sin descuento]]-ORDENES[[#This Row],[costos estimados]]</f>
        <v>19.200000000000006</v>
      </c>
      <c r="W6732">
        <v>5</v>
      </c>
      <c r="X6732" s="5">
        <v>7.68</v>
      </c>
      <c r="Y6732" s="5">
        <f>ORDENES[[#This Row],[Ventas Originales (con descuento)]]/(1-ORDENES[[#This Row],[Descuento]])</f>
        <v>38.400000000000006</v>
      </c>
      <c r="Z6732" s="5">
        <f>ORDENES[[#This Row],[Ventas Originales (con descuento)]]/ORDENES[[#This Row],[Cantidad]]/(1-ORDENES[[#This Row],[Descuento]])</f>
        <v>7.6800000000000015</v>
      </c>
      <c r="AA6732" s="5">
        <f>ORDENES[[#This Row],[Ventas Originales (con descuento)]]/ORDENES[[#This Row],[Cantidad]]</f>
        <v>1.536</v>
      </c>
      <c r="AB6732" s="5">
        <f>ORDENES[[#This Row],[Ventas Originales (con descuento)]]-(ORDENES[[#This Row],[Ganancias]])</f>
        <v>19.2</v>
      </c>
    </row>
    <row r="6733" spans="1:28" x14ac:dyDescent="0.35">
      <c r="A6733" t="s">
        <v>7719</v>
      </c>
      <c r="B6733" t="s">
        <v>51</v>
      </c>
      <c r="C6733" t="s">
        <v>1</v>
      </c>
      <c r="D6733" t="s">
        <v>679</v>
      </c>
      <c r="E6733" t="s">
        <v>35</v>
      </c>
      <c r="F6733" s="1">
        <v>43659</v>
      </c>
      <c r="G6733" t="s">
        <v>7613</v>
      </c>
      <c r="H6733" t="s">
        <v>7037</v>
      </c>
      <c r="I6733">
        <v>77095</v>
      </c>
      <c r="J6733" t="s">
        <v>2353</v>
      </c>
      <c r="K6733" t="s">
        <v>1881</v>
      </c>
      <c r="L6733" t="s">
        <v>1882</v>
      </c>
      <c r="M6733" s="1">
        <v>43661</v>
      </c>
      <c r="N6733" t="s">
        <v>1891</v>
      </c>
      <c r="O6733" t="s">
        <v>7675</v>
      </c>
      <c r="P6733" t="s">
        <v>1883</v>
      </c>
      <c r="Q6733" t="s">
        <v>7675</v>
      </c>
      <c r="R6733" t="s">
        <v>1876</v>
      </c>
      <c r="S6733">
        <v>1</v>
      </c>
      <c r="T6733" s="2">
        <v>0.8</v>
      </c>
      <c r="U6733" s="5">
        <v>-66.510000000000005</v>
      </c>
      <c r="V6733" s="5">
        <f>ORDENES[[#This Row],[Ventas sin descuento]]-ORDENES[[#This Row],[costos estimados]]</f>
        <v>99.770000000000039</v>
      </c>
      <c r="W6733">
        <v>6</v>
      </c>
      <c r="X6733" s="5">
        <v>41.57</v>
      </c>
      <c r="Y6733" s="5">
        <f>ORDENES[[#This Row],[Ventas Originales (con descuento)]]/(1-ORDENES[[#This Row],[Descuento]])</f>
        <v>207.85000000000005</v>
      </c>
      <c r="Z6733" s="5">
        <f>ORDENES[[#This Row],[Ventas Originales (con descuento)]]/ORDENES[[#This Row],[Cantidad]]/(1-ORDENES[[#This Row],[Descuento]])</f>
        <v>34.641666666666673</v>
      </c>
      <c r="AA6733" s="5">
        <f>ORDENES[[#This Row],[Ventas Originales (con descuento)]]/ORDENES[[#This Row],[Cantidad]]</f>
        <v>6.9283333333333337</v>
      </c>
      <c r="AB6733" s="5">
        <f>ORDENES[[#This Row],[Ventas Originales (con descuento)]]-(ORDENES[[#This Row],[Ganancias]])</f>
        <v>108.08000000000001</v>
      </c>
    </row>
    <row r="6734" spans="1:28" x14ac:dyDescent="0.35">
      <c r="A6734" t="s">
        <v>7719</v>
      </c>
      <c r="B6734" t="s">
        <v>80</v>
      </c>
      <c r="C6734" t="s">
        <v>1</v>
      </c>
      <c r="D6734" t="s">
        <v>2023</v>
      </c>
      <c r="E6734" t="s">
        <v>194</v>
      </c>
      <c r="F6734" s="1">
        <v>44082</v>
      </c>
      <c r="G6734" t="s">
        <v>7613</v>
      </c>
      <c r="H6734" t="s">
        <v>7038</v>
      </c>
      <c r="I6734">
        <v>10011</v>
      </c>
      <c r="J6734" t="s">
        <v>3165</v>
      </c>
      <c r="K6734" t="s">
        <v>1887</v>
      </c>
      <c r="L6734" t="s">
        <v>1882</v>
      </c>
      <c r="M6734" s="1">
        <v>44084</v>
      </c>
      <c r="N6734" t="s">
        <v>1891</v>
      </c>
      <c r="O6734" t="s">
        <v>7675</v>
      </c>
      <c r="P6734" t="s">
        <v>1897</v>
      </c>
      <c r="Q6734" t="s">
        <v>7675</v>
      </c>
      <c r="R6734" t="s">
        <v>1877</v>
      </c>
      <c r="S6734">
        <v>1</v>
      </c>
      <c r="T6734" s="2">
        <v>0</v>
      </c>
      <c r="U6734" s="5">
        <v>62.24</v>
      </c>
      <c r="V6734" s="5">
        <f>ORDENES[[#This Row],[Ventas sin descuento]]-ORDENES[[#This Row],[costos estimados]]</f>
        <v>62.240000000000009</v>
      </c>
      <c r="W6734">
        <v>1</v>
      </c>
      <c r="X6734" s="5">
        <v>207.48</v>
      </c>
      <c r="Y6734" s="5">
        <f>ORDENES[[#This Row],[Ventas Originales (con descuento)]]/(1-ORDENES[[#This Row],[Descuento]])</f>
        <v>207.48</v>
      </c>
      <c r="Z6734" s="5">
        <f>ORDENES[[#This Row],[Ventas Originales (con descuento)]]/ORDENES[[#This Row],[Cantidad]]/(1-ORDENES[[#This Row],[Descuento]])</f>
        <v>207.48</v>
      </c>
      <c r="AA6734" s="5">
        <f>ORDENES[[#This Row],[Ventas Originales (con descuento)]]/ORDENES[[#This Row],[Cantidad]]</f>
        <v>207.48</v>
      </c>
      <c r="AB6734" s="5">
        <f>ORDENES[[#This Row],[Ventas Originales (con descuento)]]-(ORDENES[[#This Row],[Ganancias]])</f>
        <v>145.23999999999998</v>
      </c>
    </row>
    <row r="6735" spans="1:28" x14ac:dyDescent="0.35">
      <c r="A6735" t="s">
        <v>7719</v>
      </c>
      <c r="B6735" t="s">
        <v>80</v>
      </c>
      <c r="C6735" t="s">
        <v>1</v>
      </c>
      <c r="D6735" t="s">
        <v>121</v>
      </c>
      <c r="E6735" t="s">
        <v>18</v>
      </c>
      <c r="F6735" s="1">
        <v>44453</v>
      </c>
      <c r="G6735" t="s">
        <v>7613</v>
      </c>
      <c r="H6735" t="s">
        <v>6758</v>
      </c>
      <c r="I6735">
        <v>10035</v>
      </c>
      <c r="J6735" t="s">
        <v>2050</v>
      </c>
      <c r="K6735" t="s">
        <v>1887</v>
      </c>
      <c r="L6735" t="s">
        <v>1882</v>
      </c>
      <c r="M6735" s="1">
        <v>44455</v>
      </c>
      <c r="N6735" t="s">
        <v>1891</v>
      </c>
      <c r="O6735" t="s">
        <v>7675</v>
      </c>
      <c r="P6735" t="s">
        <v>1897</v>
      </c>
      <c r="Q6735" t="s">
        <v>7675</v>
      </c>
      <c r="R6735" t="s">
        <v>1872</v>
      </c>
      <c r="S6735">
        <v>1</v>
      </c>
      <c r="T6735" s="2">
        <v>0</v>
      </c>
      <c r="U6735" s="5">
        <v>3.55</v>
      </c>
      <c r="V6735" s="5">
        <f>ORDENES[[#This Row],[Ventas sin descuento]]-ORDENES[[#This Row],[costos estimados]]</f>
        <v>3.5499999999999972</v>
      </c>
      <c r="W6735">
        <v>1</v>
      </c>
      <c r="X6735" s="5">
        <v>70.98</v>
      </c>
      <c r="Y6735" s="5">
        <f>ORDENES[[#This Row],[Ventas Originales (con descuento)]]/(1-ORDENES[[#This Row],[Descuento]])</f>
        <v>70.98</v>
      </c>
      <c r="Z6735" s="5">
        <f>ORDENES[[#This Row],[Ventas Originales (con descuento)]]/ORDENES[[#This Row],[Cantidad]]/(1-ORDENES[[#This Row],[Descuento]])</f>
        <v>70.98</v>
      </c>
      <c r="AA6735" s="5">
        <f>ORDENES[[#This Row],[Ventas Originales (con descuento)]]/ORDENES[[#This Row],[Cantidad]]</f>
        <v>70.98</v>
      </c>
      <c r="AB6735" s="5">
        <f>ORDENES[[#This Row],[Ventas Originales (con descuento)]]-(ORDENES[[#This Row],[Ganancias]])</f>
        <v>67.430000000000007</v>
      </c>
    </row>
    <row r="6736" spans="1:28" x14ac:dyDescent="0.35">
      <c r="A6736" t="s">
        <v>7719</v>
      </c>
      <c r="B6736" t="s">
        <v>80</v>
      </c>
      <c r="C6736" t="s">
        <v>1</v>
      </c>
      <c r="D6736" t="s">
        <v>565</v>
      </c>
      <c r="E6736" t="s">
        <v>18</v>
      </c>
      <c r="F6736" s="1">
        <v>44290</v>
      </c>
      <c r="G6736" t="s">
        <v>7613</v>
      </c>
      <c r="H6736" t="s">
        <v>7039</v>
      </c>
      <c r="I6736">
        <v>10009</v>
      </c>
      <c r="J6736" t="s">
        <v>7602</v>
      </c>
      <c r="K6736" t="s">
        <v>1887</v>
      </c>
      <c r="L6736" t="s">
        <v>1882</v>
      </c>
      <c r="M6736" s="1">
        <v>44291</v>
      </c>
      <c r="N6736" t="s">
        <v>1891</v>
      </c>
      <c r="O6736" t="s">
        <v>7675</v>
      </c>
      <c r="P6736" t="s">
        <v>1897</v>
      </c>
      <c r="Q6736" t="s">
        <v>7675</v>
      </c>
      <c r="R6736" t="s">
        <v>1908</v>
      </c>
      <c r="S6736">
        <v>1</v>
      </c>
      <c r="T6736" s="2">
        <v>0</v>
      </c>
      <c r="U6736" s="5">
        <v>7.21</v>
      </c>
      <c r="V6736" s="5">
        <f>ORDENES[[#This Row],[Ventas sin descuento]]-ORDENES[[#This Row],[costos estimados]]</f>
        <v>7.210000000000008</v>
      </c>
      <c r="W6736">
        <v>1</v>
      </c>
      <c r="X6736" s="5">
        <v>240.37</v>
      </c>
      <c r="Y6736" s="5">
        <f>ORDENES[[#This Row],[Ventas Originales (con descuento)]]/(1-ORDENES[[#This Row],[Descuento]])</f>
        <v>240.37</v>
      </c>
      <c r="Z6736" s="5">
        <f>ORDENES[[#This Row],[Ventas Originales (con descuento)]]/ORDENES[[#This Row],[Cantidad]]/(1-ORDENES[[#This Row],[Descuento]])</f>
        <v>240.37</v>
      </c>
      <c r="AA6736" s="5">
        <f>ORDENES[[#This Row],[Ventas Originales (con descuento)]]/ORDENES[[#This Row],[Cantidad]]</f>
        <v>240.37</v>
      </c>
      <c r="AB6736" s="5">
        <f>ORDENES[[#This Row],[Ventas Originales (con descuento)]]-(ORDENES[[#This Row],[Ganancias]])</f>
        <v>233.16</v>
      </c>
    </row>
    <row r="6737" spans="1:28" x14ac:dyDescent="0.35">
      <c r="A6737" t="s">
        <v>7719</v>
      </c>
      <c r="B6737" t="s">
        <v>169</v>
      </c>
      <c r="C6737" t="s">
        <v>1</v>
      </c>
      <c r="D6737" t="s">
        <v>2465</v>
      </c>
      <c r="E6737" t="s">
        <v>146</v>
      </c>
      <c r="F6737" s="1">
        <v>43531</v>
      </c>
      <c r="G6737" t="s">
        <v>7613</v>
      </c>
      <c r="H6737" t="s">
        <v>7040</v>
      </c>
      <c r="I6737">
        <v>19711</v>
      </c>
      <c r="J6737" t="s">
        <v>1470</v>
      </c>
      <c r="K6737" t="s">
        <v>1887</v>
      </c>
      <c r="L6737" t="s">
        <v>1882</v>
      </c>
      <c r="M6737" s="1">
        <v>43534</v>
      </c>
      <c r="N6737" t="s">
        <v>1891</v>
      </c>
      <c r="O6737" t="s">
        <v>7675</v>
      </c>
      <c r="P6737" t="s">
        <v>1895</v>
      </c>
      <c r="Q6737" t="s">
        <v>7675</v>
      </c>
      <c r="R6737" t="s">
        <v>1876</v>
      </c>
      <c r="S6737">
        <v>2</v>
      </c>
      <c r="T6737" s="2">
        <v>0</v>
      </c>
      <c r="U6737" s="5">
        <v>14.92</v>
      </c>
      <c r="V6737" s="5">
        <f>ORDENES[[#This Row],[Ventas sin descuento]]-ORDENES[[#This Row],[costos estimados]]</f>
        <v>14.92</v>
      </c>
      <c r="W6737">
        <v>2</v>
      </c>
      <c r="X6737" s="5">
        <v>30.44</v>
      </c>
      <c r="Y6737" s="5">
        <f>ORDENES[[#This Row],[Ventas Originales (con descuento)]]/(1-ORDENES[[#This Row],[Descuento]])</f>
        <v>30.44</v>
      </c>
      <c r="Z6737" s="5">
        <f>ORDENES[[#This Row],[Ventas Originales (con descuento)]]/ORDENES[[#This Row],[Cantidad]]/(1-ORDENES[[#This Row],[Descuento]])</f>
        <v>15.22</v>
      </c>
      <c r="AA6737" s="5">
        <f>ORDENES[[#This Row],[Ventas Originales (con descuento)]]/ORDENES[[#This Row],[Cantidad]]</f>
        <v>15.22</v>
      </c>
      <c r="AB6737" s="5">
        <f>ORDENES[[#This Row],[Ventas Originales (con descuento)]]-(ORDENES[[#This Row],[Ganancias]])</f>
        <v>15.520000000000001</v>
      </c>
    </row>
    <row r="6738" spans="1:28" x14ac:dyDescent="0.35">
      <c r="A6738" t="s">
        <v>7719</v>
      </c>
      <c r="B6738" t="s">
        <v>169</v>
      </c>
      <c r="C6738" t="s">
        <v>1</v>
      </c>
      <c r="D6738" t="s">
        <v>2465</v>
      </c>
      <c r="E6738" t="s">
        <v>35</v>
      </c>
      <c r="F6738" s="1">
        <v>43531</v>
      </c>
      <c r="G6738" t="s">
        <v>7613</v>
      </c>
      <c r="H6738" t="s">
        <v>7040</v>
      </c>
      <c r="I6738">
        <v>19711</v>
      </c>
      <c r="J6738" t="s">
        <v>2353</v>
      </c>
      <c r="K6738" t="s">
        <v>1887</v>
      </c>
      <c r="L6738" t="s">
        <v>1882</v>
      </c>
      <c r="M6738" s="1">
        <v>43534</v>
      </c>
      <c r="N6738" t="s">
        <v>1891</v>
      </c>
      <c r="O6738" t="s">
        <v>7675</v>
      </c>
      <c r="P6738" t="s">
        <v>1895</v>
      </c>
      <c r="Q6738" t="s">
        <v>7675</v>
      </c>
      <c r="R6738" t="s">
        <v>1876</v>
      </c>
      <c r="S6738">
        <v>2</v>
      </c>
      <c r="T6738" s="2">
        <v>0</v>
      </c>
      <c r="U6738" s="5">
        <v>33.25</v>
      </c>
      <c r="V6738" s="5">
        <f>ORDENES[[#This Row],[Ventas sin descuento]]-ORDENES[[#This Row],[costos estimados]]</f>
        <v>33.25</v>
      </c>
      <c r="W6738">
        <v>2</v>
      </c>
      <c r="X6738" s="5">
        <v>69.28</v>
      </c>
      <c r="Y6738" s="5">
        <f>ORDENES[[#This Row],[Ventas Originales (con descuento)]]/(1-ORDENES[[#This Row],[Descuento]])</f>
        <v>69.28</v>
      </c>
      <c r="Z6738" s="5">
        <f>ORDENES[[#This Row],[Ventas Originales (con descuento)]]/ORDENES[[#This Row],[Cantidad]]/(1-ORDENES[[#This Row],[Descuento]])</f>
        <v>34.64</v>
      </c>
      <c r="AA6738" s="5">
        <f>ORDENES[[#This Row],[Ventas Originales (con descuento)]]/ORDENES[[#This Row],[Cantidad]]</f>
        <v>34.64</v>
      </c>
      <c r="AB6738" s="5">
        <f>ORDENES[[#This Row],[Ventas Originales (con descuento)]]-(ORDENES[[#This Row],[Ganancias]])</f>
        <v>36.03</v>
      </c>
    </row>
    <row r="6739" spans="1:28" x14ac:dyDescent="0.35">
      <c r="A6739" t="s">
        <v>7719</v>
      </c>
      <c r="B6739" t="s">
        <v>3616</v>
      </c>
      <c r="C6739" t="s">
        <v>1</v>
      </c>
      <c r="D6739" t="s">
        <v>1989</v>
      </c>
      <c r="E6739" t="s">
        <v>21</v>
      </c>
      <c r="F6739" s="1">
        <v>44161</v>
      </c>
      <c r="G6739" t="s">
        <v>7613</v>
      </c>
      <c r="H6739" t="s">
        <v>7041</v>
      </c>
      <c r="I6739">
        <v>6484</v>
      </c>
      <c r="J6739" t="s">
        <v>3036</v>
      </c>
      <c r="K6739" t="s">
        <v>1887</v>
      </c>
      <c r="L6739" t="s">
        <v>1882</v>
      </c>
      <c r="M6739" s="1">
        <v>44163</v>
      </c>
      <c r="N6739" t="s">
        <v>1891</v>
      </c>
      <c r="O6739" t="s">
        <v>7675</v>
      </c>
      <c r="P6739" t="s">
        <v>1914</v>
      </c>
      <c r="Q6739" t="s">
        <v>7675</v>
      </c>
      <c r="R6739" t="s">
        <v>1879</v>
      </c>
      <c r="S6739">
        <v>1</v>
      </c>
      <c r="T6739" s="2">
        <v>0</v>
      </c>
      <c r="U6739" s="5">
        <v>6.41</v>
      </c>
      <c r="V6739" s="5">
        <f>ORDENES[[#This Row],[Ventas sin descuento]]-ORDENES[[#This Row],[costos estimados]]</f>
        <v>6.41</v>
      </c>
      <c r="W6739">
        <v>2</v>
      </c>
      <c r="X6739" s="5">
        <v>13.36</v>
      </c>
      <c r="Y6739" s="5">
        <f>ORDENES[[#This Row],[Ventas Originales (con descuento)]]/(1-ORDENES[[#This Row],[Descuento]])</f>
        <v>13.36</v>
      </c>
      <c r="Z6739" s="5">
        <f>ORDENES[[#This Row],[Ventas Originales (con descuento)]]/ORDENES[[#This Row],[Cantidad]]/(1-ORDENES[[#This Row],[Descuento]])</f>
        <v>6.68</v>
      </c>
      <c r="AA6739" s="5">
        <f>ORDENES[[#This Row],[Ventas Originales (con descuento)]]/ORDENES[[#This Row],[Cantidad]]</f>
        <v>6.68</v>
      </c>
      <c r="AB6739" s="5">
        <f>ORDENES[[#This Row],[Ventas Originales (con descuento)]]-(ORDENES[[#This Row],[Ganancias]])</f>
        <v>6.9499999999999993</v>
      </c>
    </row>
    <row r="6740" spans="1:28" x14ac:dyDescent="0.35">
      <c r="A6740" t="s">
        <v>7719</v>
      </c>
      <c r="B6740" t="s">
        <v>80</v>
      </c>
      <c r="C6740" t="s">
        <v>1</v>
      </c>
      <c r="D6740" t="s">
        <v>2481</v>
      </c>
      <c r="E6740" t="s">
        <v>21</v>
      </c>
      <c r="F6740" s="1">
        <v>43593</v>
      </c>
      <c r="G6740" t="s">
        <v>7613</v>
      </c>
      <c r="H6740" t="s">
        <v>7042</v>
      </c>
      <c r="I6740">
        <v>10009</v>
      </c>
      <c r="J6740" t="s">
        <v>1548</v>
      </c>
      <c r="K6740" t="s">
        <v>1887</v>
      </c>
      <c r="L6740" t="s">
        <v>1882</v>
      </c>
      <c r="M6740" s="1">
        <v>43595</v>
      </c>
      <c r="N6740" t="s">
        <v>1891</v>
      </c>
      <c r="O6740" t="s">
        <v>7675</v>
      </c>
      <c r="P6740" t="s">
        <v>1897</v>
      </c>
      <c r="Q6740" t="s">
        <v>7675</v>
      </c>
      <c r="R6740" t="s">
        <v>1879</v>
      </c>
      <c r="S6740">
        <v>1</v>
      </c>
      <c r="T6740" s="2">
        <v>0</v>
      </c>
      <c r="U6740" s="5">
        <v>18.21</v>
      </c>
      <c r="V6740" s="5">
        <f>ORDENES[[#This Row],[Ventas sin descuento]]-ORDENES[[#This Row],[costos estimados]]</f>
        <v>18.21</v>
      </c>
      <c r="W6740">
        <v>2</v>
      </c>
      <c r="X6740" s="5">
        <v>37.94</v>
      </c>
      <c r="Y6740" s="5">
        <f>ORDENES[[#This Row],[Ventas Originales (con descuento)]]/(1-ORDENES[[#This Row],[Descuento]])</f>
        <v>37.94</v>
      </c>
      <c r="Z6740" s="5">
        <f>ORDENES[[#This Row],[Ventas Originales (con descuento)]]/ORDENES[[#This Row],[Cantidad]]/(1-ORDENES[[#This Row],[Descuento]])</f>
        <v>18.97</v>
      </c>
      <c r="AA6740" s="5">
        <f>ORDENES[[#This Row],[Ventas Originales (con descuento)]]/ORDENES[[#This Row],[Cantidad]]</f>
        <v>18.97</v>
      </c>
      <c r="AB6740" s="5">
        <f>ORDENES[[#This Row],[Ventas Originales (con descuento)]]-(ORDENES[[#This Row],[Ganancias]])</f>
        <v>19.729999999999997</v>
      </c>
    </row>
    <row r="6741" spans="1:28" x14ac:dyDescent="0.35">
      <c r="A6741" t="s">
        <v>7719</v>
      </c>
      <c r="B6741" t="s">
        <v>80</v>
      </c>
      <c r="C6741" t="s">
        <v>1</v>
      </c>
      <c r="D6741" t="s">
        <v>643</v>
      </c>
      <c r="E6741" t="s">
        <v>21</v>
      </c>
      <c r="F6741" s="1">
        <v>43845</v>
      </c>
      <c r="G6741" t="s">
        <v>7598</v>
      </c>
      <c r="H6741" t="s">
        <v>7043</v>
      </c>
      <c r="I6741">
        <v>10009</v>
      </c>
      <c r="J6741" t="s">
        <v>2863</v>
      </c>
      <c r="K6741" t="s">
        <v>1887</v>
      </c>
      <c r="L6741" t="s">
        <v>1882</v>
      </c>
      <c r="M6741" s="1">
        <v>43847</v>
      </c>
      <c r="N6741" t="s">
        <v>1891</v>
      </c>
      <c r="O6741" t="s">
        <v>7675</v>
      </c>
      <c r="P6741" t="s">
        <v>1897</v>
      </c>
      <c r="Q6741" t="s">
        <v>7675</v>
      </c>
      <c r="R6741" t="s">
        <v>1879</v>
      </c>
      <c r="S6741">
        <v>1</v>
      </c>
      <c r="T6741" s="2">
        <v>0</v>
      </c>
      <c r="U6741" s="5">
        <v>40.17</v>
      </c>
      <c r="V6741" s="5">
        <f>ORDENES[[#This Row],[Ventas sin descuento]]-ORDENES[[#This Row],[costos estimados]]</f>
        <v>40.17</v>
      </c>
      <c r="W6741">
        <v>2</v>
      </c>
      <c r="X6741" s="5">
        <v>81.98</v>
      </c>
      <c r="Y6741" s="5">
        <f>ORDENES[[#This Row],[Ventas Originales (con descuento)]]/(1-ORDENES[[#This Row],[Descuento]])</f>
        <v>81.98</v>
      </c>
      <c r="Z6741" s="5">
        <f>ORDENES[[#This Row],[Ventas Originales (con descuento)]]/ORDENES[[#This Row],[Cantidad]]/(1-ORDENES[[#This Row],[Descuento]])</f>
        <v>40.99</v>
      </c>
      <c r="AA6741" s="5">
        <f>ORDENES[[#This Row],[Ventas Originales (con descuento)]]/ORDENES[[#This Row],[Cantidad]]</f>
        <v>40.99</v>
      </c>
      <c r="AB6741" s="5">
        <f>ORDENES[[#This Row],[Ventas Originales (con descuento)]]-(ORDENES[[#This Row],[Ganancias]])</f>
        <v>41.81</v>
      </c>
    </row>
    <row r="6742" spans="1:28" x14ac:dyDescent="0.35">
      <c r="A6742" t="s">
        <v>7719</v>
      </c>
      <c r="B6742" t="s">
        <v>3032</v>
      </c>
      <c r="C6742" t="s">
        <v>1</v>
      </c>
      <c r="D6742" t="s">
        <v>2879</v>
      </c>
      <c r="E6742" t="s">
        <v>18</v>
      </c>
      <c r="F6742" s="1">
        <v>44093</v>
      </c>
      <c r="G6742" t="s">
        <v>7613</v>
      </c>
      <c r="H6742" t="s">
        <v>6756</v>
      </c>
      <c r="I6742">
        <v>2908</v>
      </c>
      <c r="J6742" t="s">
        <v>1830</v>
      </c>
      <c r="K6742" t="s">
        <v>1887</v>
      </c>
      <c r="L6742" t="s">
        <v>1882</v>
      </c>
      <c r="M6742" s="1">
        <v>44095</v>
      </c>
      <c r="N6742" t="s">
        <v>1891</v>
      </c>
      <c r="O6742" t="s">
        <v>7675</v>
      </c>
      <c r="P6742" t="s">
        <v>1921</v>
      </c>
      <c r="Q6742" t="s">
        <v>7675</v>
      </c>
      <c r="R6742" t="s">
        <v>1876</v>
      </c>
      <c r="S6742">
        <v>1</v>
      </c>
      <c r="T6742" s="2">
        <v>0</v>
      </c>
      <c r="U6742" s="5">
        <v>23.77</v>
      </c>
      <c r="V6742" s="5">
        <f>ORDENES[[#This Row],[Ventas sin descuento]]-ORDENES[[#This Row],[costos estimados]]</f>
        <v>23.77</v>
      </c>
      <c r="W6742">
        <v>3</v>
      </c>
      <c r="X6742" s="5">
        <v>49.53</v>
      </c>
      <c r="Y6742" s="5">
        <f>ORDENES[[#This Row],[Ventas Originales (con descuento)]]/(1-ORDENES[[#This Row],[Descuento]])</f>
        <v>49.53</v>
      </c>
      <c r="Z6742" s="5">
        <f>ORDENES[[#This Row],[Ventas Originales (con descuento)]]/ORDENES[[#This Row],[Cantidad]]/(1-ORDENES[[#This Row],[Descuento]])</f>
        <v>16.510000000000002</v>
      </c>
      <c r="AA6742" s="5">
        <f>ORDENES[[#This Row],[Ventas Originales (con descuento)]]/ORDENES[[#This Row],[Cantidad]]</f>
        <v>16.510000000000002</v>
      </c>
      <c r="AB6742" s="5">
        <f>ORDENES[[#This Row],[Ventas Originales (con descuento)]]-(ORDENES[[#This Row],[Ganancias]])</f>
        <v>25.76</v>
      </c>
    </row>
    <row r="6743" spans="1:28" x14ac:dyDescent="0.35">
      <c r="A6743" t="s">
        <v>7719</v>
      </c>
      <c r="B6743" t="s">
        <v>80</v>
      </c>
      <c r="C6743" t="s">
        <v>1</v>
      </c>
      <c r="D6743" t="s">
        <v>522</v>
      </c>
      <c r="E6743" t="s">
        <v>21</v>
      </c>
      <c r="F6743" s="1">
        <v>43648</v>
      </c>
      <c r="G6743" t="s">
        <v>7613</v>
      </c>
      <c r="H6743" t="s">
        <v>7044</v>
      </c>
      <c r="I6743">
        <v>10024</v>
      </c>
      <c r="J6743" t="s">
        <v>2166</v>
      </c>
      <c r="K6743" t="s">
        <v>1887</v>
      </c>
      <c r="L6743" t="s">
        <v>1882</v>
      </c>
      <c r="M6743" s="1">
        <v>43649</v>
      </c>
      <c r="N6743" t="s">
        <v>1891</v>
      </c>
      <c r="O6743" t="s">
        <v>7675</v>
      </c>
      <c r="P6743" t="s">
        <v>1897</v>
      </c>
      <c r="Q6743" t="s">
        <v>7675</v>
      </c>
      <c r="R6743" t="s">
        <v>1879</v>
      </c>
      <c r="S6743">
        <v>1</v>
      </c>
      <c r="T6743" s="2">
        <v>0</v>
      </c>
      <c r="U6743" s="5">
        <v>9.33</v>
      </c>
      <c r="V6743" s="5">
        <f>ORDENES[[#This Row],[Ventas sin descuento]]-ORDENES[[#This Row],[costos estimados]]</f>
        <v>9.33</v>
      </c>
      <c r="W6743">
        <v>3</v>
      </c>
      <c r="X6743" s="5">
        <v>19.440000000000001</v>
      </c>
      <c r="Y6743" s="5">
        <f>ORDENES[[#This Row],[Ventas Originales (con descuento)]]/(1-ORDENES[[#This Row],[Descuento]])</f>
        <v>19.440000000000001</v>
      </c>
      <c r="Z6743" s="5">
        <f>ORDENES[[#This Row],[Ventas Originales (con descuento)]]/ORDENES[[#This Row],[Cantidad]]/(1-ORDENES[[#This Row],[Descuento]])</f>
        <v>6.48</v>
      </c>
      <c r="AA6743" s="5">
        <f>ORDENES[[#This Row],[Ventas Originales (con descuento)]]/ORDENES[[#This Row],[Cantidad]]</f>
        <v>6.48</v>
      </c>
      <c r="AB6743" s="5">
        <f>ORDENES[[#This Row],[Ventas Originales (con descuento)]]-(ORDENES[[#This Row],[Ganancias]])</f>
        <v>10.110000000000001</v>
      </c>
    </row>
    <row r="6744" spans="1:28" x14ac:dyDescent="0.35">
      <c r="A6744" t="s">
        <v>7719</v>
      </c>
      <c r="B6744" t="s">
        <v>3032</v>
      </c>
      <c r="C6744" t="s">
        <v>1</v>
      </c>
      <c r="D6744" t="s">
        <v>2879</v>
      </c>
      <c r="E6744" t="s">
        <v>196</v>
      </c>
      <c r="F6744" s="1">
        <v>44093</v>
      </c>
      <c r="G6744" t="s">
        <v>7613</v>
      </c>
      <c r="H6744" t="s">
        <v>6756</v>
      </c>
      <c r="I6744">
        <v>2908</v>
      </c>
      <c r="J6744" t="s">
        <v>1676</v>
      </c>
      <c r="K6744" t="s">
        <v>1887</v>
      </c>
      <c r="L6744" t="s">
        <v>1882</v>
      </c>
      <c r="M6744" s="1">
        <v>44095</v>
      </c>
      <c r="N6744" t="s">
        <v>1891</v>
      </c>
      <c r="O6744" t="s">
        <v>7675</v>
      </c>
      <c r="P6744" t="s">
        <v>1921</v>
      </c>
      <c r="Q6744" t="s">
        <v>7675</v>
      </c>
      <c r="R6744" t="s">
        <v>1879</v>
      </c>
      <c r="S6744">
        <v>1</v>
      </c>
      <c r="T6744" s="2">
        <v>0</v>
      </c>
      <c r="U6744" s="5">
        <v>7.67</v>
      </c>
      <c r="V6744" s="5">
        <f>ORDENES[[#This Row],[Ventas sin descuento]]-ORDENES[[#This Row],[costos estimados]]</f>
        <v>7.67</v>
      </c>
      <c r="W6744">
        <v>3</v>
      </c>
      <c r="X6744" s="5">
        <v>17.04</v>
      </c>
      <c r="Y6744" s="5">
        <f>ORDENES[[#This Row],[Ventas Originales (con descuento)]]/(1-ORDENES[[#This Row],[Descuento]])</f>
        <v>17.04</v>
      </c>
      <c r="Z6744" s="5">
        <f>ORDENES[[#This Row],[Ventas Originales (con descuento)]]/ORDENES[[#This Row],[Cantidad]]/(1-ORDENES[[#This Row],[Descuento]])</f>
        <v>5.68</v>
      </c>
      <c r="AA6744" s="5">
        <f>ORDENES[[#This Row],[Ventas Originales (con descuento)]]/ORDENES[[#This Row],[Cantidad]]</f>
        <v>5.68</v>
      </c>
      <c r="AB6744" s="5">
        <f>ORDENES[[#This Row],[Ventas Originales (con descuento)]]-(ORDENES[[#This Row],[Ganancias]])</f>
        <v>9.3699999999999992</v>
      </c>
    </row>
    <row r="6745" spans="1:28" x14ac:dyDescent="0.35">
      <c r="A6745" t="s">
        <v>7719</v>
      </c>
      <c r="B6745" t="s">
        <v>2395</v>
      </c>
      <c r="C6745" t="s">
        <v>1</v>
      </c>
      <c r="D6745" t="s">
        <v>2922</v>
      </c>
      <c r="E6745" t="s">
        <v>13</v>
      </c>
      <c r="F6745" s="1">
        <v>44288</v>
      </c>
      <c r="G6745" t="s">
        <v>7598</v>
      </c>
      <c r="H6745" t="s">
        <v>7045</v>
      </c>
      <c r="I6745">
        <v>6450</v>
      </c>
      <c r="J6745" t="s">
        <v>1181</v>
      </c>
      <c r="K6745" t="s">
        <v>1887</v>
      </c>
      <c r="L6745" t="s">
        <v>1882</v>
      </c>
      <c r="M6745" s="1">
        <v>44291</v>
      </c>
      <c r="N6745" t="s">
        <v>1891</v>
      </c>
      <c r="O6745" t="s">
        <v>7675</v>
      </c>
      <c r="P6745" t="s">
        <v>1914</v>
      </c>
      <c r="Q6745" t="s">
        <v>7675</v>
      </c>
      <c r="R6745" t="s">
        <v>1874</v>
      </c>
      <c r="S6745">
        <v>2</v>
      </c>
      <c r="T6745" s="2">
        <v>0</v>
      </c>
      <c r="U6745" s="5">
        <v>2.89</v>
      </c>
      <c r="V6745" s="5">
        <f>ORDENES[[#This Row],[Ventas sin descuento]]-ORDENES[[#This Row],[costos estimados]]</f>
        <v>2.8900000000000006</v>
      </c>
      <c r="W6745">
        <v>4</v>
      </c>
      <c r="X6745" s="5">
        <v>11.12</v>
      </c>
      <c r="Y6745" s="5">
        <f>ORDENES[[#This Row],[Ventas Originales (con descuento)]]/(1-ORDENES[[#This Row],[Descuento]])</f>
        <v>11.12</v>
      </c>
      <c r="Z6745" s="5">
        <f>ORDENES[[#This Row],[Ventas Originales (con descuento)]]/ORDENES[[#This Row],[Cantidad]]/(1-ORDENES[[#This Row],[Descuento]])</f>
        <v>2.78</v>
      </c>
      <c r="AA6745" s="5">
        <f>ORDENES[[#This Row],[Ventas Originales (con descuento)]]/ORDENES[[#This Row],[Cantidad]]</f>
        <v>2.78</v>
      </c>
      <c r="AB6745" s="5">
        <f>ORDENES[[#This Row],[Ventas Originales (con descuento)]]-(ORDENES[[#This Row],[Ganancias]])</f>
        <v>8.2299999999999986</v>
      </c>
    </row>
    <row r="6746" spans="1:28" x14ac:dyDescent="0.35">
      <c r="A6746" t="s">
        <v>7719</v>
      </c>
      <c r="B6746" t="s">
        <v>80</v>
      </c>
      <c r="C6746" t="s">
        <v>1</v>
      </c>
      <c r="D6746" t="s">
        <v>2656</v>
      </c>
      <c r="E6746" t="s">
        <v>13</v>
      </c>
      <c r="F6746" s="1">
        <v>44290</v>
      </c>
      <c r="G6746" t="s">
        <v>7613</v>
      </c>
      <c r="H6746" t="s">
        <v>7046</v>
      </c>
      <c r="I6746">
        <v>10035</v>
      </c>
      <c r="J6746" t="s">
        <v>3401</v>
      </c>
      <c r="K6746" t="s">
        <v>1887</v>
      </c>
      <c r="L6746" t="s">
        <v>1882</v>
      </c>
      <c r="M6746" s="1">
        <v>44291</v>
      </c>
      <c r="N6746" t="s">
        <v>1891</v>
      </c>
      <c r="O6746" t="s">
        <v>7675</v>
      </c>
      <c r="P6746" t="s">
        <v>1897</v>
      </c>
      <c r="Q6746" t="s">
        <v>7675</v>
      </c>
      <c r="R6746" t="s">
        <v>1874</v>
      </c>
      <c r="S6746">
        <v>1</v>
      </c>
      <c r="T6746" s="2">
        <v>0</v>
      </c>
      <c r="U6746" s="5">
        <v>2.04</v>
      </c>
      <c r="V6746" s="5">
        <f>ORDENES[[#This Row],[Ventas sin descuento]]-ORDENES[[#This Row],[costos estimados]]</f>
        <v>2.04</v>
      </c>
      <c r="W6746">
        <v>4</v>
      </c>
      <c r="X6746" s="5">
        <v>7.04</v>
      </c>
      <c r="Y6746" s="5">
        <f>ORDENES[[#This Row],[Ventas Originales (con descuento)]]/(1-ORDENES[[#This Row],[Descuento]])</f>
        <v>7.04</v>
      </c>
      <c r="Z6746" s="5">
        <f>ORDENES[[#This Row],[Ventas Originales (con descuento)]]/ORDENES[[#This Row],[Cantidad]]/(1-ORDENES[[#This Row],[Descuento]])</f>
        <v>1.76</v>
      </c>
      <c r="AA6746" s="5">
        <f>ORDENES[[#This Row],[Ventas Originales (con descuento)]]/ORDENES[[#This Row],[Cantidad]]</f>
        <v>1.76</v>
      </c>
      <c r="AB6746" s="5">
        <f>ORDENES[[#This Row],[Ventas Originales (con descuento)]]-(ORDENES[[#This Row],[Ganancias]])</f>
        <v>5</v>
      </c>
    </row>
    <row r="6747" spans="1:28" x14ac:dyDescent="0.35">
      <c r="A6747" t="s">
        <v>7719</v>
      </c>
      <c r="B6747" t="s">
        <v>80</v>
      </c>
      <c r="C6747" t="s">
        <v>1</v>
      </c>
      <c r="D6747" t="s">
        <v>121</v>
      </c>
      <c r="E6747" t="s">
        <v>374</v>
      </c>
      <c r="F6747" s="1">
        <v>44453</v>
      </c>
      <c r="G6747" t="s">
        <v>7613</v>
      </c>
      <c r="H6747" t="s">
        <v>6758</v>
      </c>
      <c r="I6747">
        <v>10035</v>
      </c>
      <c r="J6747" t="s">
        <v>1853</v>
      </c>
      <c r="K6747" t="s">
        <v>1887</v>
      </c>
      <c r="L6747" t="s">
        <v>1882</v>
      </c>
      <c r="M6747" s="1">
        <v>44455</v>
      </c>
      <c r="N6747" t="s">
        <v>1891</v>
      </c>
      <c r="O6747" t="s">
        <v>7675</v>
      </c>
      <c r="P6747" t="s">
        <v>1897</v>
      </c>
      <c r="Q6747" t="s">
        <v>7675</v>
      </c>
      <c r="R6747" t="s">
        <v>1874</v>
      </c>
      <c r="S6747">
        <v>1</v>
      </c>
      <c r="T6747" s="2">
        <v>0</v>
      </c>
      <c r="U6747" s="5">
        <v>8.69</v>
      </c>
      <c r="V6747" s="5">
        <f>ORDENES[[#This Row],[Ventas sin descuento]]-ORDENES[[#This Row],[costos estimados]]</f>
        <v>8.6900000000000013</v>
      </c>
      <c r="W6747">
        <v>5</v>
      </c>
      <c r="X6747" s="5">
        <v>29.95</v>
      </c>
      <c r="Y6747" s="5">
        <f>ORDENES[[#This Row],[Ventas Originales (con descuento)]]/(1-ORDENES[[#This Row],[Descuento]])</f>
        <v>29.95</v>
      </c>
      <c r="Z6747" s="5">
        <f>ORDENES[[#This Row],[Ventas Originales (con descuento)]]/ORDENES[[#This Row],[Cantidad]]/(1-ORDENES[[#This Row],[Descuento]])</f>
        <v>5.99</v>
      </c>
      <c r="AA6747" s="5">
        <f>ORDENES[[#This Row],[Ventas Originales (con descuento)]]/ORDENES[[#This Row],[Cantidad]]</f>
        <v>5.99</v>
      </c>
      <c r="AB6747" s="5">
        <f>ORDENES[[#This Row],[Ventas Originales (con descuento)]]-(ORDENES[[#This Row],[Ganancias]])</f>
        <v>21.259999999999998</v>
      </c>
    </row>
    <row r="6748" spans="1:28" x14ac:dyDescent="0.35">
      <c r="A6748" t="s">
        <v>7719</v>
      </c>
      <c r="B6748" t="s">
        <v>80</v>
      </c>
      <c r="C6748" t="s">
        <v>1</v>
      </c>
      <c r="D6748" t="s">
        <v>2656</v>
      </c>
      <c r="E6748" t="s">
        <v>41</v>
      </c>
      <c r="F6748" s="1">
        <v>44491</v>
      </c>
      <c r="G6748" t="s">
        <v>7613</v>
      </c>
      <c r="H6748" t="s">
        <v>7047</v>
      </c>
      <c r="I6748">
        <v>10024</v>
      </c>
      <c r="J6748" t="s">
        <v>1271</v>
      </c>
      <c r="K6748" t="s">
        <v>1887</v>
      </c>
      <c r="L6748" t="s">
        <v>1882</v>
      </c>
      <c r="M6748" s="1">
        <v>44493</v>
      </c>
      <c r="N6748" t="s">
        <v>1891</v>
      </c>
      <c r="O6748" t="s">
        <v>7675</v>
      </c>
      <c r="P6748" t="s">
        <v>1897</v>
      </c>
      <c r="Q6748" t="s">
        <v>7675</v>
      </c>
      <c r="R6748" t="s">
        <v>1890</v>
      </c>
      <c r="S6748">
        <v>1</v>
      </c>
      <c r="T6748" s="2">
        <v>0</v>
      </c>
      <c r="U6748" s="5">
        <v>28.76</v>
      </c>
      <c r="V6748" s="5">
        <f>ORDENES[[#This Row],[Ventas sin descuento]]-ORDENES[[#This Row],[costos estimados]]</f>
        <v>28.759999999999998</v>
      </c>
      <c r="W6748">
        <v>5</v>
      </c>
      <c r="X6748" s="5">
        <v>63.9</v>
      </c>
      <c r="Y6748" s="5">
        <f>ORDENES[[#This Row],[Ventas Originales (con descuento)]]/(1-ORDENES[[#This Row],[Descuento]])</f>
        <v>63.9</v>
      </c>
      <c r="Z6748" s="5">
        <f>ORDENES[[#This Row],[Ventas Originales (con descuento)]]/ORDENES[[#This Row],[Cantidad]]/(1-ORDENES[[#This Row],[Descuento]])</f>
        <v>12.78</v>
      </c>
      <c r="AA6748" s="5">
        <f>ORDENES[[#This Row],[Ventas Originales (con descuento)]]/ORDENES[[#This Row],[Cantidad]]</f>
        <v>12.78</v>
      </c>
      <c r="AB6748" s="5">
        <f>ORDENES[[#This Row],[Ventas Originales (con descuento)]]-(ORDENES[[#This Row],[Ganancias]])</f>
        <v>35.14</v>
      </c>
    </row>
    <row r="6749" spans="1:28" x14ac:dyDescent="0.35">
      <c r="A6749" t="s">
        <v>7719</v>
      </c>
      <c r="B6749" t="s">
        <v>80</v>
      </c>
      <c r="C6749" t="s">
        <v>1</v>
      </c>
      <c r="D6749" t="s">
        <v>557</v>
      </c>
      <c r="E6749" t="s">
        <v>21</v>
      </c>
      <c r="F6749" s="1">
        <v>43989</v>
      </c>
      <c r="G6749" t="s">
        <v>7613</v>
      </c>
      <c r="H6749" t="s">
        <v>7048</v>
      </c>
      <c r="I6749">
        <v>10035</v>
      </c>
      <c r="J6749" t="s">
        <v>1607</v>
      </c>
      <c r="K6749" t="s">
        <v>1887</v>
      </c>
      <c r="L6749" t="s">
        <v>1882</v>
      </c>
      <c r="M6749" s="1">
        <v>43992</v>
      </c>
      <c r="N6749" t="s">
        <v>1891</v>
      </c>
      <c r="O6749" t="s">
        <v>7675</v>
      </c>
      <c r="P6749" t="s">
        <v>1897</v>
      </c>
      <c r="Q6749" t="s">
        <v>7675</v>
      </c>
      <c r="R6749" t="s">
        <v>1879</v>
      </c>
      <c r="S6749">
        <v>2</v>
      </c>
      <c r="T6749" s="2">
        <v>0</v>
      </c>
      <c r="U6749" s="5">
        <v>15.55</v>
      </c>
      <c r="V6749" s="5">
        <f>ORDENES[[#This Row],[Ventas sin descuento]]-ORDENES[[#This Row],[costos estimados]]</f>
        <v>15.55</v>
      </c>
      <c r="W6749">
        <v>5</v>
      </c>
      <c r="X6749" s="5">
        <v>32.4</v>
      </c>
      <c r="Y6749" s="5">
        <f>ORDENES[[#This Row],[Ventas Originales (con descuento)]]/(1-ORDENES[[#This Row],[Descuento]])</f>
        <v>32.4</v>
      </c>
      <c r="Z6749" s="5">
        <f>ORDENES[[#This Row],[Ventas Originales (con descuento)]]/ORDENES[[#This Row],[Cantidad]]/(1-ORDENES[[#This Row],[Descuento]])</f>
        <v>6.4799999999999995</v>
      </c>
      <c r="AA6749" s="5">
        <f>ORDENES[[#This Row],[Ventas Originales (con descuento)]]/ORDENES[[#This Row],[Cantidad]]</f>
        <v>6.4799999999999995</v>
      </c>
      <c r="AB6749" s="5">
        <f>ORDENES[[#This Row],[Ventas Originales (con descuento)]]-(ORDENES[[#This Row],[Ganancias]])</f>
        <v>16.849999999999998</v>
      </c>
    </row>
    <row r="6750" spans="1:28" x14ac:dyDescent="0.35">
      <c r="A6750" t="s">
        <v>7719</v>
      </c>
      <c r="B6750" t="s">
        <v>80</v>
      </c>
      <c r="C6750" t="s">
        <v>1</v>
      </c>
      <c r="D6750" t="s">
        <v>2613</v>
      </c>
      <c r="E6750" t="s">
        <v>18</v>
      </c>
      <c r="F6750" s="1">
        <v>44096</v>
      </c>
      <c r="G6750" t="s">
        <v>7598</v>
      </c>
      <c r="H6750" t="s">
        <v>7049</v>
      </c>
      <c r="I6750">
        <v>10035</v>
      </c>
      <c r="J6750" t="s">
        <v>1236</v>
      </c>
      <c r="K6750" t="s">
        <v>1887</v>
      </c>
      <c r="L6750" t="s">
        <v>1882</v>
      </c>
      <c r="M6750" s="1">
        <v>44099</v>
      </c>
      <c r="N6750" t="s">
        <v>1891</v>
      </c>
      <c r="O6750" t="s">
        <v>7675</v>
      </c>
      <c r="P6750" t="s">
        <v>1897</v>
      </c>
      <c r="Q6750" t="s">
        <v>7675</v>
      </c>
      <c r="R6750" t="s">
        <v>1872</v>
      </c>
      <c r="S6750">
        <v>2</v>
      </c>
      <c r="T6750" s="2">
        <v>0</v>
      </c>
      <c r="U6750" s="5">
        <v>37.22</v>
      </c>
      <c r="V6750" s="5">
        <f>ORDENES[[#This Row],[Ventas sin descuento]]-ORDENES[[#This Row],[costos estimados]]</f>
        <v>37.22</v>
      </c>
      <c r="W6750">
        <v>6</v>
      </c>
      <c r="X6750" s="5">
        <v>128.34</v>
      </c>
      <c r="Y6750" s="5">
        <f>ORDENES[[#This Row],[Ventas Originales (con descuento)]]/(1-ORDENES[[#This Row],[Descuento]])</f>
        <v>128.34</v>
      </c>
      <c r="Z6750" s="5">
        <f>ORDENES[[#This Row],[Ventas Originales (con descuento)]]/ORDENES[[#This Row],[Cantidad]]/(1-ORDENES[[#This Row],[Descuento]])</f>
        <v>21.39</v>
      </c>
      <c r="AA6750" s="5">
        <f>ORDENES[[#This Row],[Ventas Originales (con descuento)]]/ORDENES[[#This Row],[Cantidad]]</f>
        <v>21.39</v>
      </c>
      <c r="AB6750" s="5">
        <f>ORDENES[[#This Row],[Ventas Originales (con descuento)]]-(ORDENES[[#This Row],[Ganancias]])</f>
        <v>91.12</v>
      </c>
    </row>
    <row r="6751" spans="1:28" x14ac:dyDescent="0.35">
      <c r="A6751" t="s">
        <v>7719</v>
      </c>
      <c r="B6751" t="s">
        <v>80</v>
      </c>
      <c r="C6751" t="s">
        <v>1</v>
      </c>
      <c r="D6751" t="s">
        <v>558</v>
      </c>
      <c r="E6751" t="s">
        <v>2761</v>
      </c>
      <c r="F6751" s="1">
        <v>44435</v>
      </c>
      <c r="G6751" t="s">
        <v>7613</v>
      </c>
      <c r="H6751" t="s">
        <v>7050</v>
      </c>
      <c r="I6751">
        <v>10024</v>
      </c>
      <c r="J6751" t="s">
        <v>2762</v>
      </c>
      <c r="K6751" t="s">
        <v>1887</v>
      </c>
      <c r="L6751" t="s">
        <v>1882</v>
      </c>
      <c r="M6751" s="1">
        <v>44438</v>
      </c>
      <c r="N6751" t="s">
        <v>1891</v>
      </c>
      <c r="O6751" t="s">
        <v>7675</v>
      </c>
      <c r="P6751" t="s">
        <v>1897</v>
      </c>
      <c r="Q6751" t="s">
        <v>7675</v>
      </c>
      <c r="R6751" t="s">
        <v>1872</v>
      </c>
      <c r="S6751">
        <v>2</v>
      </c>
      <c r="T6751" s="2">
        <v>0</v>
      </c>
      <c r="U6751" s="5">
        <v>16.600000000000001</v>
      </c>
      <c r="V6751" s="5">
        <f>ORDENES[[#This Row],[Ventas sin descuento]]-ORDENES[[#This Row],[costos estimados]]</f>
        <v>16.600000000000001</v>
      </c>
      <c r="W6751">
        <v>8</v>
      </c>
      <c r="X6751" s="5">
        <v>63.84</v>
      </c>
      <c r="Y6751" s="5">
        <f>ORDENES[[#This Row],[Ventas Originales (con descuento)]]/(1-ORDENES[[#This Row],[Descuento]])</f>
        <v>63.84</v>
      </c>
      <c r="Z6751" s="5">
        <f>ORDENES[[#This Row],[Ventas Originales (con descuento)]]/ORDENES[[#This Row],[Cantidad]]/(1-ORDENES[[#This Row],[Descuento]])</f>
        <v>7.98</v>
      </c>
      <c r="AA6751" s="5">
        <f>ORDENES[[#This Row],[Ventas Originales (con descuento)]]/ORDENES[[#This Row],[Cantidad]]</f>
        <v>7.98</v>
      </c>
      <c r="AB6751" s="5">
        <f>ORDENES[[#This Row],[Ventas Originales (con descuento)]]-(ORDENES[[#This Row],[Ganancias]])</f>
        <v>47.24</v>
      </c>
    </row>
    <row r="6752" spans="1:28" x14ac:dyDescent="0.35">
      <c r="A6752" t="s">
        <v>7719</v>
      </c>
      <c r="B6752" t="s">
        <v>3032</v>
      </c>
      <c r="C6752" t="s">
        <v>1</v>
      </c>
      <c r="D6752" t="s">
        <v>2879</v>
      </c>
      <c r="E6752" t="s">
        <v>18</v>
      </c>
      <c r="F6752" s="1">
        <v>44093</v>
      </c>
      <c r="G6752" t="s">
        <v>7613</v>
      </c>
      <c r="H6752" t="s">
        <v>6756</v>
      </c>
      <c r="I6752">
        <v>2908</v>
      </c>
      <c r="J6752" t="s">
        <v>1633</v>
      </c>
      <c r="K6752" t="s">
        <v>1887</v>
      </c>
      <c r="L6752" t="s">
        <v>1882</v>
      </c>
      <c r="M6752" s="1">
        <v>44095</v>
      </c>
      <c r="N6752" t="s">
        <v>1891</v>
      </c>
      <c r="O6752" t="s">
        <v>7675</v>
      </c>
      <c r="P6752" t="s">
        <v>1921</v>
      </c>
      <c r="Q6752" t="s">
        <v>7675</v>
      </c>
      <c r="R6752" t="s">
        <v>1872</v>
      </c>
      <c r="S6752">
        <v>1</v>
      </c>
      <c r="T6752" s="2">
        <v>0</v>
      </c>
      <c r="U6752" s="5">
        <v>481.87</v>
      </c>
      <c r="V6752" s="5">
        <f>ORDENES[[#This Row],[Ventas sin descuento]]-ORDENES[[#This Row],[costos estimados]]</f>
        <v>481.86999999999989</v>
      </c>
      <c r="W6752">
        <v>9</v>
      </c>
      <c r="X6752" s="5">
        <v>1606.23</v>
      </c>
      <c r="Y6752" s="5">
        <f>ORDENES[[#This Row],[Ventas Originales (con descuento)]]/(1-ORDENES[[#This Row],[Descuento]])</f>
        <v>1606.23</v>
      </c>
      <c r="Z6752" s="5">
        <f>ORDENES[[#This Row],[Ventas Originales (con descuento)]]/ORDENES[[#This Row],[Cantidad]]/(1-ORDENES[[#This Row],[Descuento]])</f>
        <v>178.47</v>
      </c>
      <c r="AA6752" s="5">
        <f>ORDENES[[#This Row],[Ventas Originales (con descuento)]]/ORDENES[[#This Row],[Cantidad]]</f>
        <v>178.47</v>
      </c>
      <c r="AB6752" s="5">
        <f>ORDENES[[#This Row],[Ventas Originales (con descuento)]]-(ORDENES[[#This Row],[Ganancias]])</f>
        <v>1124.3600000000001</v>
      </c>
    </row>
    <row r="6753" spans="1:28" x14ac:dyDescent="0.35">
      <c r="A6753" t="s">
        <v>7719</v>
      </c>
      <c r="B6753" t="s">
        <v>39</v>
      </c>
      <c r="C6753" t="s">
        <v>1</v>
      </c>
      <c r="D6753" t="s">
        <v>385</v>
      </c>
      <c r="E6753" t="s">
        <v>445</v>
      </c>
      <c r="F6753" s="1">
        <v>43196</v>
      </c>
      <c r="G6753" t="s">
        <v>7613</v>
      </c>
      <c r="H6753" t="s">
        <v>6765</v>
      </c>
      <c r="I6753">
        <v>19143</v>
      </c>
      <c r="J6753" t="s">
        <v>7605</v>
      </c>
      <c r="K6753" t="s">
        <v>1887</v>
      </c>
      <c r="L6753" t="s">
        <v>1882</v>
      </c>
      <c r="M6753" s="1">
        <v>43198</v>
      </c>
      <c r="N6753" t="s">
        <v>1891</v>
      </c>
      <c r="O6753" t="s">
        <v>7675</v>
      </c>
      <c r="P6753" t="s">
        <v>1888</v>
      </c>
      <c r="Q6753" t="s">
        <v>7675</v>
      </c>
      <c r="R6753" t="s">
        <v>1908</v>
      </c>
      <c r="S6753">
        <v>1</v>
      </c>
      <c r="T6753" s="2">
        <v>0.2</v>
      </c>
      <c r="U6753" s="5">
        <v>-2.19</v>
      </c>
      <c r="V6753" s="5">
        <f>ORDENES[[#This Row],[Ventas sin descuento]]-ORDENES[[#This Row],[costos estimados]]</f>
        <v>0.38499999999999979</v>
      </c>
      <c r="W6753">
        <v>1</v>
      </c>
      <c r="X6753" s="5">
        <v>10.3</v>
      </c>
      <c r="Y6753" s="5">
        <f>ORDENES[[#This Row],[Ventas Originales (con descuento)]]/(1-ORDENES[[#This Row],[Descuento]])</f>
        <v>12.875</v>
      </c>
      <c r="Z6753" s="5">
        <f>ORDENES[[#This Row],[Ventas Originales (con descuento)]]/ORDENES[[#This Row],[Cantidad]]/(1-ORDENES[[#This Row],[Descuento]])</f>
        <v>12.875</v>
      </c>
      <c r="AA6753" s="5">
        <f>ORDENES[[#This Row],[Ventas Originales (con descuento)]]/ORDENES[[#This Row],[Cantidad]]</f>
        <v>10.3</v>
      </c>
      <c r="AB6753" s="5">
        <f>ORDENES[[#This Row],[Ventas Originales (con descuento)]]-(ORDENES[[#This Row],[Ganancias]])</f>
        <v>12.49</v>
      </c>
    </row>
    <row r="6754" spans="1:28" x14ac:dyDescent="0.35">
      <c r="A6754" t="s">
        <v>7719</v>
      </c>
      <c r="B6754" t="s">
        <v>39</v>
      </c>
      <c r="C6754" t="s">
        <v>1</v>
      </c>
      <c r="D6754" t="s">
        <v>218</v>
      </c>
      <c r="E6754" t="s">
        <v>18</v>
      </c>
      <c r="F6754" s="1">
        <v>43770</v>
      </c>
      <c r="G6754" t="s">
        <v>7613</v>
      </c>
      <c r="H6754" t="s">
        <v>7051</v>
      </c>
      <c r="I6754">
        <v>19140</v>
      </c>
      <c r="J6754" t="s">
        <v>3342</v>
      </c>
      <c r="K6754" t="s">
        <v>1887</v>
      </c>
      <c r="L6754" t="s">
        <v>1882</v>
      </c>
      <c r="M6754" s="1">
        <v>43772</v>
      </c>
      <c r="N6754" t="s">
        <v>1891</v>
      </c>
      <c r="O6754" t="s">
        <v>7675</v>
      </c>
      <c r="P6754" t="s">
        <v>1888</v>
      </c>
      <c r="Q6754" t="s">
        <v>7675</v>
      </c>
      <c r="R6754" t="s">
        <v>1898</v>
      </c>
      <c r="S6754">
        <v>1</v>
      </c>
      <c r="T6754" s="2">
        <v>0.2</v>
      </c>
      <c r="U6754" s="5">
        <v>-0.71</v>
      </c>
      <c r="V6754" s="5">
        <f>ORDENES[[#This Row],[Ventas sin descuento]]-ORDENES[[#This Row],[costos estimados]]</f>
        <v>8.2500000000000018E-2</v>
      </c>
      <c r="W6754">
        <v>2</v>
      </c>
      <c r="X6754" s="5">
        <v>3.17</v>
      </c>
      <c r="Y6754" s="5">
        <f>ORDENES[[#This Row],[Ventas Originales (con descuento)]]/(1-ORDENES[[#This Row],[Descuento]])</f>
        <v>3.9624999999999999</v>
      </c>
      <c r="Z6754" s="5">
        <f>ORDENES[[#This Row],[Ventas Originales (con descuento)]]/ORDENES[[#This Row],[Cantidad]]/(1-ORDENES[[#This Row],[Descuento]])</f>
        <v>1.98125</v>
      </c>
      <c r="AA6754" s="5">
        <f>ORDENES[[#This Row],[Ventas Originales (con descuento)]]/ORDENES[[#This Row],[Cantidad]]</f>
        <v>1.585</v>
      </c>
      <c r="AB6754" s="5">
        <f>ORDENES[[#This Row],[Ventas Originales (con descuento)]]-(ORDENES[[#This Row],[Ganancias]])</f>
        <v>3.88</v>
      </c>
    </row>
    <row r="6755" spans="1:28" x14ac:dyDescent="0.35">
      <c r="A6755" t="s">
        <v>7719</v>
      </c>
      <c r="B6755" t="s">
        <v>39</v>
      </c>
      <c r="C6755" t="s">
        <v>1</v>
      </c>
      <c r="D6755" t="s">
        <v>2455</v>
      </c>
      <c r="E6755" t="s">
        <v>47</v>
      </c>
      <c r="F6755" s="1">
        <v>44111</v>
      </c>
      <c r="G6755" t="s">
        <v>7613</v>
      </c>
      <c r="H6755" t="s">
        <v>7052</v>
      </c>
      <c r="I6755">
        <v>19143</v>
      </c>
      <c r="J6755" t="s">
        <v>1241</v>
      </c>
      <c r="K6755" t="s">
        <v>1887</v>
      </c>
      <c r="L6755" t="s">
        <v>1882</v>
      </c>
      <c r="M6755" s="1">
        <v>44114</v>
      </c>
      <c r="N6755" t="s">
        <v>1891</v>
      </c>
      <c r="O6755" t="s">
        <v>7675</v>
      </c>
      <c r="P6755" t="s">
        <v>1888</v>
      </c>
      <c r="Q6755" t="s">
        <v>7675</v>
      </c>
      <c r="R6755" t="s">
        <v>1868</v>
      </c>
      <c r="S6755">
        <v>2</v>
      </c>
      <c r="T6755" s="2">
        <v>0.2</v>
      </c>
      <c r="U6755" s="5">
        <v>1.72</v>
      </c>
      <c r="V6755" s="5">
        <f>ORDENES[[#This Row],[Ventas sin descuento]]-ORDENES[[#This Row],[costos estimados]]</f>
        <v>2.9524999999999997</v>
      </c>
      <c r="W6755">
        <v>2</v>
      </c>
      <c r="X6755" s="5">
        <v>4.93</v>
      </c>
      <c r="Y6755" s="5">
        <f>ORDENES[[#This Row],[Ventas Originales (con descuento)]]/(1-ORDENES[[#This Row],[Descuento]])</f>
        <v>6.1624999999999996</v>
      </c>
      <c r="Z6755" s="5">
        <f>ORDENES[[#This Row],[Ventas Originales (con descuento)]]/ORDENES[[#This Row],[Cantidad]]/(1-ORDENES[[#This Row],[Descuento]])</f>
        <v>3.0812499999999998</v>
      </c>
      <c r="AA6755" s="5">
        <f>ORDENES[[#This Row],[Ventas Originales (con descuento)]]/ORDENES[[#This Row],[Cantidad]]</f>
        <v>2.4649999999999999</v>
      </c>
      <c r="AB6755" s="5">
        <f>ORDENES[[#This Row],[Ventas Originales (con descuento)]]-(ORDENES[[#This Row],[Ganancias]])</f>
        <v>3.21</v>
      </c>
    </row>
    <row r="6756" spans="1:28" x14ac:dyDescent="0.35">
      <c r="A6756" t="s">
        <v>7719</v>
      </c>
      <c r="B6756" t="s">
        <v>39</v>
      </c>
      <c r="C6756" t="s">
        <v>1</v>
      </c>
      <c r="D6756" t="s">
        <v>208</v>
      </c>
      <c r="E6756" t="s">
        <v>13</v>
      </c>
      <c r="F6756" s="1">
        <v>43562</v>
      </c>
      <c r="G6756" t="s">
        <v>7613</v>
      </c>
      <c r="H6756" t="s">
        <v>7053</v>
      </c>
      <c r="I6756">
        <v>19140</v>
      </c>
      <c r="J6756" t="s">
        <v>1677</v>
      </c>
      <c r="K6756" t="s">
        <v>1887</v>
      </c>
      <c r="L6756" t="s">
        <v>1882</v>
      </c>
      <c r="M6756" s="1">
        <v>43564</v>
      </c>
      <c r="N6756" t="s">
        <v>1891</v>
      </c>
      <c r="O6756" t="s">
        <v>7675</v>
      </c>
      <c r="P6756" t="s">
        <v>1888</v>
      </c>
      <c r="Q6756" t="s">
        <v>7675</v>
      </c>
      <c r="R6756" t="s">
        <v>1874</v>
      </c>
      <c r="S6756">
        <v>1</v>
      </c>
      <c r="T6756" s="2">
        <v>0.2</v>
      </c>
      <c r="U6756" s="5">
        <v>1.03</v>
      </c>
      <c r="V6756" s="5">
        <f>ORDENES[[#This Row],[Ventas sin descuento]]-ORDENES[[#This Row],[costos estimados]]</f>
        <v>3.9649999999999981</v>
      </c>
      <c r="W6756">
        <v>3</v>
      </c>
      <c r="X6756" s="5">
        <v>11.74</v>
      </c>
      <c r="Y6756" s="5">
        <f>ORDENES[[#This Row],[Ventas Originales (con descuento)]]/(1-ORDENES[[#This Row],[Descuento]])</f>
        <v>14.674999999999999</v>
      </c>
      <c r="Z6756" s="5">
        <f>ORDENES[[#This Row],[Ventas Originales (con descuento)]]/ORDENES[[#This Row],[Cantidad]]/(1-ORDENES[[#This Row],[Descuento]])</f>
        <v>4.8916666666666666</v>
      </c>
      <c r="AA6756" s="5">
        <f>ORDENES[[#This Row],[Ventas Originales (con descuento)]]/ORDENES[[#This Row],[Cantidad]]</f>
        <v>3.9133333333333336</v>
      </c>
      <c r="AB6756" s="5">
        <f>ORDENES[[#This Row],[Ventas Originales (con descuento)]]-(ORDENES[[#This Row],[Ganancias]])</f>
        <v>10.71</v>
      </c>
    </row>
    <row r="6757" spans="1:28" x14ac:dyDescent="0.35">
      <c r="A6757" t="s">
        <v>7719</v>
      </c>
      <c r="B6757" t="s">
        <v>528</v>
      </c>
      <c r="C6757" t="s">
        <v>1</v>
      </c>
      <c r="D6757" t="s">
        <v>3283</v>
      </c>
      <c r="E6757" t="s">
        <v>18</v>
      </c>
      <c r="F6757" s="1">
        <v>44159</v>
      </c>
      <c r="G6757" t="s">
        <v>7613</v>
      </c>
      <c r="H6757" t="s">
        <v>7054</v>
      </c>
      <c r="I6757">
        <v>44105</v>
      </c>
      <c r="J6757" t="s">
        <v>1730</v>
      </c>
      <c r="K6757" t="s">
        <v>1887</v>
      </c>
      <c r="L6757" t="s">
        <v>1882</v>
      </c>
      <c r="M6757" s="1">
        <v>44161</v>
      </c>
      <c r="N6757" t="s">
        <v>1891</v>
      </c>
      <c r="O6757" t="s">
        <v>7675</v>
      </c>
      <c r="P6757" t="s">
        <v>1907</v>
      </c>
      <c r="Q6757" t="s">
        <v>7675</v>
      </c>
      <c r="R6757" t="s">
        <v>1890</v>
      </c>
      <c r="S6757">
        <v>1</v>
      </c>
      <c r="T6757" s="2">
        <v>0.2</v>
      </c>
      <c r="U6757" s="5">
        <v>15.28</v>
      </c>
      <c r="V6757" s="5">
        <f>ORDENES[[#This Row],[Ventas sin descuento]]-ORDENES[[#This Row],[costos estimados]]</f>
        <v>25.467500000000001</v>
      </c>
      <c r="W6757">
        <v>3</v>
      </c>
      <c r="X6757" s="5">
        <v>40.75</v>
      </c>
      <c r="Y6757" s="5">
        <f>ORDENES[[#This Row],[Ventas Originales (con descuento)]]/(1-ORDENES[[#This Row],[Descuento]])</f>
        <v>50.9375</v>
      </c>
      <c r="Z6757" s="5">
        <f>ORDENES[[#This Row],[Ventas Originales (con descuento)]]/ORDENES[[#This Row],[Cantidad]]/(1-ORDENES[[#This Row],[Descuento]])</f>
        <v>16.979166666666668</v>
      </c>
      <c r="AA6757" s="5">
        <f>ORDENES[[#This Row],[Ventas Originales (con descuento)]]/ORDENES[[#This Row],[Cantidad]]</f>
        <v>13.583333333333334</v>
      </c>
      <c r="AB6757" s="5">
        <f>ORDENES[[#This Row],[Ventas Originales (con descuento)]]-(ORDENES[[#This Row],[Ganancias]])</f>
        <v>25.47</v>
      </c>
    </row>
    <row r="6758" spans="1:28" x14ac:dyDescent="0.35">
      <c r="A6758" t="s">
        <v>7719</v>
      </c>
      <c r="B6758" t="s">
        <v>528</v>
      </c>
      <c r="C6758" t="s">
        <v>1</v>
      </c>
      <c r="D6758" t="s">
        <v>2986</v>
      </c>
      <c r="E6758" t="s">
        <v>53</v>
      </c>
      <c r="F6758" s="1">
        <v>43614</v>
      </c>
      <c r="G6758" t="s">
        <v>7613</v>
      </c>
      <c r="H6758" t="s">
        <v>7055</v>
      </c>
      <c r="I6758">
        <v>44105</v>
      </c>
      <c r="J6758" t="s">
        <v>53</v>
      </c>
      <c r="K6758" t="s">
        <v>1887</v>
      </c>
      <c r="L6758" t="s">
        <v>1882</v>
      </c>
      <c r="M6758" s="1">
        <v>43616</v>
      </c>
      <c r="N6758" t="s">
        <v>1891</v>
      </c>
      <c r="O6758" t="s">
        <v>7675</v>
      </c>
      <c r="P6758" t="s">
        <v>1907</v>
      </c>
      <c r="Q6758" t="s">
        <v>7675</v>
      </c>
      <c r="R6758" t="s">
        <v>1879</v>
      </c>
      <c r="S6758">
        <v>1</v>
      </c>
      <c r="T6758" s="2">
        <v>0.2</v>
      </c>
      <c r="U6758" s="5">
        <v>28.71</v>
      </c>
      <c r="V6758" s="5">
        <f>ORDENES[[#This Row],[Ventas sin descuento]]-ORDENES[[#This Row],[costos estimados]]</f>
        <v>49.975000000000001</v>
      </c>
      <c r="W6758">
        <v>3</v>
      </c>
      <c r="X6758" s="5">
        <v>85.06</v>
      </c>
      <c r="Y6758" s="5">
        <f>ORDENES[[#This Row],[Ventas Originales (con descuento)]]/(1-ORDENES[[#This Row],[Descuento]])</f>
        <v>106.325</v>
      </c>
      <c r="Z6758" s="5">
        <f>ORDENES[[#This Row],[Ventas Originales (con descuento)]]/ORDENES[[#This Row],[Cantidad]]/(1-ORDENES[[#This Row],[Descuento]])</f>
        <v>35.44166666666667</v>
      </c>
      <c r="AA6758" s="5">
        <f>ORDENES[[#This Row],[Ventas Originales (con descuento)]]/ORDENES[[#This Row],[Cantidad]]</f>
        <v>28.353333333333335</v>
      </c>
      <c r="AB6758" s="5">
        <f>ORDENES[[#This Row],[Ventas Originales (con descuento)]]-(ORDENES[[#This Row],[Ganancias]])</f>
        <v>56.35</v>
      </c>
    </row>
    <row r="6759" spans="1:28" x14ac:dyDescent="0.35">
      <c r="A6759" t="s">
        <v>7719</v>
      </c>
      <c r="B6759" t="s">
        <v>39</v>
      </c>
      <c r="C6759" t="s">
        <v>1</v>
      </c>
      <c r="D6759" t="s">
        <v>52</v>
      </c>
      <c r="E6759" t="s">
        <v>18</v>
      </c>
      <c r="F6759" s="1">
        <v>43364</v>
      </c>
      <c r="G6759" t="s">
        <v>7613</v>
      </c>
      <c r="H6759" t="s">
        <v>7056</v>
      </c>
      <c r="I6759">
        <v>19143</v>
      </c>
      <c r="J6759" t="s">
        <v>1350</v>
      </c>
      <c r="K6759" t="s">
        <v>1887</v>
      </c>
      <c r="L6759" t="s">
        <v>1882</v>
      </c>
      <c r="M6759" s="1">
        <v>43367</v>
      </c>
      <c r="N6759" t="s">
        <v>1891</v>
      </c>
      <c r="O6759" t="s">
        <v>7675</v>
      </c>
      <c r="P6759" t="s">
        <v>1888</v>
      </c>
      <c r="Q6759" t="s">
        <v>7675</v>
      </c>
      <c r="R6759" t="s">
        <v>1879</v>
      </c>
      <c r="S6759">
        <v>2</v>
      </c>
      <c r="T6759" s="2">
        <v>0.2</v>
      </c>
      <c r="U6759" s="5">
        <v>4.12</v>
      </c>
      <c r="V6759" s="5">
        <f>ORDENES[[#This Row],[Ventas sin descuento]]-ORDENES[[#This Row],[costos estimados]]</f>
        <v>6.9574999999999987</v>
      </c>
      <c r="W6759">
        <v>3</v>
      </c>
      <c r="X6759" s="5">
        <v>11.35</v>
      </c>
      <c r="Y6759" s="5">
        <f>ORDENES[[#This Row],[Ventas Originales (con descuento)]]/(1-ORDENES[[#This Row],[Descuento]])</f>
        <v>14.187499999999998</v>
      </c>
      <c r="Z6759" s="5">
        <f>ORDENES[[#This Row],[Ventas Originales (con descuento)]]/ORDENES[[#This Row],[Cantidad]]/(1-ORDENES[[#This Row],[Descuento]])</f>
        <v>4.7291666666666661</v>
      </c>
      <c r="AA6759" s="5">
        <f>ORDENES[[#This Row],[Ventas Originales (con descuento)]]/ORDENES[[#This Row],[Cantidad]]</f>
        <v>3.7833333333333332</v>
      </c>
      <c r="AB6759" s="5">
        <f>ORDENES[[#This Row],[Ventas Originales (con descuento)]]-(ORDENES[[#This Row],[Ganancias]])</f>
        <v>7.2299999999999995</v>
      </c>
    </row>
    <row r="6760" spans="1:28" x14ac:dyDescent="0.35">
      <c r="A6760" t="s">
        <v>7719</v>
      </c>
      <c r="B6760" t="s">
        <v>528</v>
      </c>
      <c r="C6760" t="s">
        <v>1</v>
      </c>
      <c r="D6760" t="s">
        <v>3246</v>
      </c>
      <c r="E6760" t="s">
        <v>236</v>
      </c>
      <c r="F6760" s="1">
        <v>44306</v>
      </c>
      <c r="G6760" t="s">
        <v>7598</v>
      </c>
      <c r="H6760" t="s">
        <v>7057</v>
      </c>
      <c r="I6760">
        <v>44105</v>
      </c>
      <c r="J6760" t="s">
        <v>1943</v>
      </c>
      <c r="K6760" t="s">
        <v>1887</v>
      </c>
      <c r="L6760" t="s">
        <v>1882</v>
      </c>
      <c r="M6760" s="1">
        <v>44307</v>
      </c>
      <c r="N6760" t="s">
        <v>1891</v>
      </c>
      <c r="O6760" t="s">
        <v>7675</v>
      </c>
      <c r="P6760" t="s">
        <v>1907</v>
      </c>
      <c r="Q6760" t="s">
        <v>7675</v>
      </c>
      <c r="R6760" t="s">
        <v>1872</v>
      </c>
      <c r="S6760">
        <v>1</v>
      </c>
      <c r="T6760" s="2">
        <v>0.2</v>
      </c>
      <c r="U6760" s="5">
        <v>-21.21</v>
      </c>
      <c r="V6760" s="5">
        <f>ORDENES[[#This Row],[Ventas sin descuento]]-ORDENES[[#This Row],[costos estimados]]</f>
        <v>190.92499999999995</v>
      </c>
      <c r="W6760">
        <v>4</v>
      </c>
      <c r="X6760" s="5">
        <v>848.54</v>
      </c>
      <c r="Y6760" s="5">
        <f>ORDENES[[#This Row],[Ventas Originales (con descuento)]]/(1-ORDENES[[#This Row],[Descuento]])</f>
        <v>1060.675</v>
      </c>
      <c r="Z6760" s="5">
        <f>ORDENES[[#This Row],[Ventas Originales (con descuento)]]/ORDENES[[#This Row],[Cantidad]]/(1-ORDENES[[#This Row],[Descuento]])</f>
        <v>265.16874999999999</v>
      </c>
      <c r="AA6760" s="5">
        <f>ORDENES[[#This Row],[Ventas Originales (con descuento)]]/ORDENES[[#This Row],[Cantidad]]</f>
        <v>212.13499999999999</v>
      </c>
      <c r="AB6760" s="5">
        <f>ORDENES[[#This Row],[Ventas Originales (con descuento)]]-(ORDENES[[#This Row],[Ganancias]])</f>
        <v>869.75</v>
      </c>
    </row>
    <row r="6761" spans="1:28" x14ac:dyDescent="0.35">
      <c r="A6761" t="s">
        <v>7719</v>
      </c>
      <c r="B6761" t="s">
        <v>80</v>
      </c>
      <c r="C6761" t="s">
        <v>1</v>
      </c>
      <c r="D6761" t="s">
        <v>558</v>
      </c>
      <c r="E6761" t="s">
        <v>15</v>
      </c>
      <c r="F6761" s="1">
        <v>44435</v>
      </c>
      <c r="G6761" t="s">
        <v>7613</v>
      </c>
      <c r="H6761" t="s">
        <v>7050</v>
      </c>
      <c r="I6761">
        <v>10024</v>
      </c>
      <c r="J6761" t="s">
        <v>1170</v>
      </c>
      <c r="K6761" t="s">
        <v>1887</v>
      </c>
      <c r="L6761" t="s">
        <v>1882</v>
      </c>
      <c r="M6761" s="1">
        <v>44438</v>
      </c>
      <c r="N6761" t="s">
        <v>1891</v>
      </c>
      <c r="O6761" t="s">
        <v>7675</v>
      </c>
      <c r="P6761" t="s">
        <v>1897</v>
      </c>
      <c r="Q6761" t="s">
        <v>7675</v>
      </c>
      <c r="R6761" t="s">
        <v>1876</v>
      </c>
      <c r="S6761">
        <v>2</v>
      </c>
      <c r="T6761" s="2">
        <v>0.2</v>
      </c>
      <c r="U6761" s="5">
        <v>11.57</v>
      </c>
      <c r="V6761" s="5">
        <f>ORDENES[[#This Row],[Ventas sin descuento]]-ORDENES[[#This Row],[costos estimados]]</f>
        <v>20.822499999999998</v>
      </c>
      <c r="W6761">
        <v>6</v>
      </c>
      <c r="X6761" s="5">
        <v>37.01</v>
      </c>
      <c r="Y6761" s="5">
        <f>ORDENES[[#This Row],[Ventas Originales (con descuento)]]/(1-ORDENES[[#This Row],[Descuento]])</f>
        <v>46.262499999999996</v>
      </c>
      <c r="Z6761" s="5">
        <f>ORDENES[[#This Row],[Ventas Originales (con descuento)]]/ORDENES[[#This Row],[Cantidad]]/(1-ORDENES[[#This Row],[Descuento]])</f>
        <v>7.7104166666666663</v>
      </c>
      <c r="AA6761" s="5">
        <f>ORDENES[[#This Row],[Ventas Originales (con descuento)]]/ORDENES[[#This Row],[Cantidad]]</f>
        <v>6.168333333333333</v>
      </c>
      <c r="AB6761" s="5">
        <f>ORDENES[[#This Row],[Ventas Originales (con descuento)]]-(ORDENES[[#This Row],[Ganancias]])</f>
        <v>25.439999999999998</v>
      </c>
    </row>
    <row r="6762" spans="1:28" x14ac:dyDescent="0.35">
      <c r="A6762" t="s">
        <v>7719</v>
      </c>
      <c r="B6762" t="s">
        <v>223</v>
      </c>
      <c r="C6762" t="s">
        <v>1</v>
      </c>
      <c r="D6762" t="s">
        <v>557</v>
      </c>
      <c r="E6762" t="s">
        <v>18</v>
      </c>
      <c r="F6762" s="1">
        <v>44192</v>
      </c>
      <c r="G6762" t="s">
        <v>7613</v>
      </c>
      <c r="H6762" t="s">
        <v>7058</v>
      </c>
      <c r="I6762">
        <v>44312</v>
      </c>
      <c r="J6762" t="s">
        <v>1264</v>
      </c>
      <c r="K6762" t="s">
        <v>1887</v>
      </c>
      <c r="L6762" t="s">
        <v>1882</v>
      </c>
      <c r="M6762" s="1">
        <v>44195</v>
      </c>
      <c r="N6762" t="s">
        <v>1891</v>
      </c>
      <c r="O6762" t="s">
        <v>7675</v>
      </c>
      <c r="P6762" t="s">
        <v>1907</v>
      </c>
      <c r="Q6762" t="s">
        <v>7675</v>
      </c>
      <c r="R6762" t="s">
        <v>1898</v>
      </c>
      <c r="S6762">
        <v>2</v>
      </c>
      <c r="T6762" s="2">
        <v>0.2</v>
      </c>
      <c r="U6762" s="5">
        <v>6.23</v>
      </c>
      <c r="V6762" s="5">
        <f>ORDENES[[#This Row],[Ventas sin descuento]]-ORDENES[[#This Row],[costos estimados]]</f>
        <v>10.524999999999999</v>
      </c>
      <c r="W6762">
        <v>6</v>
      </c>
      <c r="X6762" s="5">
        <v>17.18</v>
      </c>
      <c r="Y6762" s="5">
        <f>ORDENES[[#This Row],[Ventas Originales (con descuento)]]/(1-ORDENES[[#This Row],[Descuento]])</f>
        <v>21.474999999999998</v>
      </c>
      <c r="Z6762" s="5">
        <f>ORDENES[[#This Row],[Ventas Originales (con descuento)]]/ORDENES[[#This Row],[Cantidad]]/(1-ORDENES[[#This Row],[Descuento]])</f>
        <v>3.5791666666666666</v>
      </c>
      <c r="AA6762" s="5">
        <f>ORDENES[[#This Row],[Ventas Originales (con descuento)]]/ORDENES[[#This Row],[Cantidad]]</f>
        <v>2.8633333333333333</v>
      </c>
      <c r="AB6762" s="5">
        <f>ORDENES[[#This Row],[Ventas Originales (con descuento)]]-(ORDENES[[#This Row],[Ganancias]])</f>
        <v>10.95</v>
      </c>
    </row>
    <row r="6763" spans="1:28" x14ac:dyDescent="0.35">
      <c r="A6763" t="s">
        <v>7719</v>
      </c>
      <c r="B6763" t="s">
        <v>586</v>
      </c>
      <c r="C6763" t="s">
        <v>1</v>
      </c>
      <c r="D6763" t="s">
        <v>2072</v>
      </c>
      <c r="E6763" t="s">
        <v>13</v>
      </c>
      <c r="F6763" s="1">
        <v>43352</v>
      </c>
      <c r="G6763" t="s">
        <v>7613</v>
      </c>
      <c r="H6763" t="s">
        <v>6763</v>
      </c>
      <c r="I6763">
        <v>43130</v>
      </c>
      <c r="J6763" t="s">
        <v>2639</v>
      </c>
      <c r="K6763" t="s">
        <v>1887</v>
      </c>
      <c r="L6763" t="s">
        <v>1882</v>
      </c>
      <c r="M6763" s="1">
        <v>43354</v>
      </c>
      <c r="N6763" t="s">
        <v>1891</v>
      </c>
      <c r="O6763" t="s">
        <v>7675</v>
      </c>
      <c r="P6763" t="s">
        <v>1907</v>
      </c>
      <c r="Q6763" t="s">
        <v>7675</v>
      </c>
      <c r="R6763" t="s">
        <v>1874</v>
      </c>
      <c r="S6763">
        <v>1</v>
      </c>
      <c r="T6763" s="2">
        <v>0.2</v>
      </c>
      <c r="U6763" s="5">
        <v>2.7</v>
      </c>
      <c r="V6763" s="5">
        <f>ORDENES[[#This Row],[Ventas sin descuento]]-ORDENES[[#This Row],[costos estimados]]</f>
        <v>10.404999999999998</v>
      </c>
      <c r="W6763">
        <v>9</v>
      </c>
      <c r="X6763" s="5">
        <v>30.82</v>
      </c>
      <c r="Y6763" s="5">
        <f>ORDENES[[#This Row],[Ventas Originales (con descuento)]]/(1-ORDENES[[#This Row],[Descuento]])</f>
        <v>38.524999999999999</v>
      </c>
      <c r="Z6763" s="5">
        <f>ORDENES[[#This Row],[Ventas Originales (con descuento)]]/ORDENES[[#This Row],[Cantidad]]/(1-ORDENES[[#This Row],[Descuento]])</f>
        <v>4.2805555555555559</v>
      </c>
      <c r="AA6763" s="5">
        <f>ORDENES[[#This Row],[Ventas Originales (con descuento)]]/ORDENES[[#This Row],[Cantidad]]</f>
        <v>3.4244444444444446</v>
      </c>
      <c r="AB6763" s="5">
        <f>ORDENES[[#This Row],[Ventas Originales (con descuento)]]-(ORDENES[[#This Row],[Ganancias]])</f>
        <v>28.12</v>
      </c>
    </row>
    <row r="6764" spans="1:28" x14ac:dyDescent="0.35">
      <c r="A6764" t="s">
        <v>7719</v>
      </c>
      <c r="B6764" t="s">
        <v>39</v>
      </c>
      <c r="C6764" t="s">
        <v>1</v>
      </c>
      <c r="D6764" t="s">
        <v>52</v>
      </c>
      <c r="E6764" t="s">
        <v>2025</v>
      </c>
      <c r="F6764" s="1">
        <v>43364</v>
      </c>
      <c r="G6764" t="s">
        <v>7613</v>
      </c>
      <c r="H6764" t="s">
        <v>7056</v>
      </c>
      <c r="I6764">
        <v>19143</v>
      </c>
      <c r="J6764" t="s">
        <v>2025</v>
      </c>
      <c r="K6764" t="s">
        <v>1887</v>
      </c>
      <c r="L6764" t="s">
        <v>1882</v>
      </c>
      <c r="M6764" s="1">
        <v>43367</v>
      </c>
      <c r="N6764" t="s">
        <v>1891</v>
      </c>
      <c r="O6764" t="s">
        <v>7675</v>
      </c>
      <c r="P6764" t="s">
        <v>1888</v>
      </c>
      <c r="Q6764" t="s">
        <v>7675</v>
      </c>
      <c r="R6764" t="s">
        <v>1868</v>
      </c>
      <c r="S6764">
        <v>2</v>
      </c>
      <c r="T6764" s="2">
        <v>0.2</v>
      </c>
      <c r="U6764" s="5">
        <v>7.02</v>
      </c>
      <c r="V6764" s="5">
        <f>ORDENES[[#This Row],[Ventas sin descuento]]-ORDENES[[#This Row],[costos estimados]]</f>
        <v>12.222499999999997</v>
      </c>
      <c r="W6764">
        <v>9</v>
      </c>
      <c r="X6764" s="5">
        <v>20.81</v>
      </c>
      <c r="Y6764" s="5">
        <f>ORDENES[[#This Row],[Ventas Originales (con descuento)]]/(1-ORDENES[[#This Row],[Descuento]])</f>
        <v>26.012499999999996</v>
      </c>
      <c r="Z6764" s="5">
        <f>ORDENES[[#This Row],[Ventas Originales (con descuento)]]/ORDENES[[#This Row],[Cantidad]]/(1-ORDENES[[#This Row],[Descuento]])</f>
        <v>2.8902777777777775</v>
      </c>
      <c r="AA6764" s="5">
        <f>ORDENES[[#This Row],[Ventas Originales (con descuento)]]/ORDENES[[#This Row],[Cantidad]]</f>
        <v>2.3122222222222222</v>
      </c>
      <c r="AB6764" s="5">
        <f>ORDENES[[#This Row],[Ventas Originales (con descuento)]]-(ORDENES[[#This Row],[Ganancias]])</f>
        <v>13.79</v>
      </c>
    </row>
    <row r="6765" spans="1:28" x14ac:dyDescent="0.35">
      <c r="A6765" t="s">
        <v>7719</v>
      </c>
      <c r="B6765" t="s">
        <v>83</v>
      </c>
      <c r="C6765" t="s">
        <v>1</v>
      </c>
      <c r="D6765" t="s">
        <v>2133</v>
      </c>
      <c r="E6765" t="s">
        <v>119</v>
      </c>
      <c r="F6765" s="1">
        <v>43805</v>
      </c>
      <c r="G6765" t="s">
        <v>7613</v>
      </c>
      <c r="H6765" t="s">
        <v>7059</v>
      </c>
      <c r="I6765">
        <v>45373</v>
      </c>
      <c r="J6765" t="s">
        <v>1247</v>
      </c>
      <c r="K6765" t="s">
        <v>1887</v>
      </c>
      <c r="L6765" t="s">
        <v>1882</v>
      </c>
      <c r="M6765" s="1">
        <v>43806</v>
      </c>
      <c r="N6765" t="s">
        <v>1891</v>
      </c>
      <c r="O6765" t="s">
        <v>7675</v>
      </c>
      <c r="P6765" t="s">
        <v>1907</v>
      </c>
      <c r="Q6765" t="s">
        <v>7675</v>
      </c>
      <c r="R6765" t="s">
        <v>1876</v>
      </c>
      <c r="S6765">
        <v>1</v>
      </c>
      <c r="T6765" s="2">
        <v>0.7</v>
      </c>
      <c r="U6765" s="5">
        <v>-10.38</v>
      </c>
      <c r="V6765" s="5">
        <f>ORDENES[[#This Row],[Ventas sin descuento]]-ORDENES[[#This Row],[costos estimados]]</f>
        <v>24.223333333333322</v>
      </c>
      <c r="W6765">
        <v>3</v>
      </c>
      <c r="X6765" s="5">
        <v>14.83</v>
      </c>
      <c r="Y6765" s="5">
        <f>ORDENES[[#This Row],[Ventas Originales (con descuento)]]/(1-ORDENES[[#This Row],[Descuento]])</f>
        <v>49.433333333333323</v>
      </c>
      <c r="Z6765" s="5">
        <f>ORDENES[[#This Row],[Ventas Originales (con descuento)]]/ORDENES[[#This Row],[Cantidad]]/(1-ORDENES[[#This Row],[Descuento]])</f>
        <v>16.477777777777774</v>
      </c>
      <c r="AA6765" s="5">
        <f>ORDENES[[#This Row],[Ventas Originales (con descuento)]]/ORDENES[[#This Row],[Cantidad]]</f>
        <v>4.9433333333333334</v>
      </c>
      <c r="AB6765" s="5">
        <f>ORDENES[[#This Row],[Ventas Originales (con descuento)]]-(ORDENES[[#This Row],[Ganancias]])</f>
        <v>25.21</v>
      </c>
    </row>
    <row r="6766" spans="1:28" x14ac:dyDescent="0.35">
      <c r="A6766" t="s">
        <v>7719</v>
      </c>
      <c r="B6766" t="s">
        <v>293</v>
      </c>
      <c r="C6766" t="s">
        <v>1</v>
      </c>
      <c r="D6766" t="s">
        <v>2910</v>
      </c>
      <c r="E6766" t="s">
        <v>146</v>
      </c>
      <c r="F6766" s="1">
        <v>44407</v>
      </c>
      <c r="G6766" t="s">
        <v>7613</v>
      </c>
      <c r="H6766" t="s">
        <v>7060</v>
      </c>
      <c r="I6766">
        <v>44107</v>
      </c>
      <c r="J6766" t="s">
        <v>1776</v>
      </c>
      <c r="K6766" t="s">
        <v>1887</v>
      </c>
      <c r="L6766" t="s">
        <v>1882</v>
      </c>
      <c r="M6766" s="1">
        <v>44410</v>
      </c>
      <c r="N6766" t="s">
        <v>1891</v>
      </c>
      <c r="O6766" t="s">
        <v>7675</v>
      </c>
      <c r="P6766" t="s">
        <v>1907</v>
      </c>
      <c r="Q6766" t="s">
        <v>7675</v>
      </c>
      <c r="R6766" t="s">
        <v>1876</v>
      </c>
      <c r="S6766">
        <v>2</v>
      </c>
      <c r="T6766" s="2">
        <v>0.7</v>
      </c>
      <c r="U6766" s="5">
        <v>-53.74</v>
      </c>
      <c r="V6766" s="5">
        <f>ORDENES[[#This Row],[Ventas sin descuento]]-ORDENES[[#This Row],[costos estimados]]</f>
        <v>125.4133333333333</v>
      </c>
      <c r="W6766">
        <v>4</v>
      </c>
      <c r="X6766" s="5">
        <v>76.78</v>
      </c>
      <c r="Y6766" s="5">
        <f>ORDENES[[#This Row],[Ventas Originales (con descuento)]]/(1-ORDENES[[#This Row],[Descuento]])</f>
        <v>255.93333333333331</v>
      </c>
      <c r="Z6766" s="5">
        <f>ORDENES[[#This Row],[Ventas Originales (con descuento)]]/ORDENES[[#This Row],[Cantidad]]/(1-ORDENES[[#This Row],[Descuento]])</f>
        <v>63.983333333333327</v>
      </c>
      <c r="AA6766" s="5">
        <f>ORDENES[[#This Row],[Ventas Originales (con descuento)]]/ORDENES[[#This Row],[Cantidad]]</f>
        <v>19.195</v>
      </c>
      <c r="AB6766" s="5">
        <f>ORDENES[[#This Row],[Ventas Originales (con descuento)]]-(ORDENES[[#This Row],[Ganancias]])</f>
        <v>130.52000000000001</v>
      </c>
    </row>
    <row r="6767" spans="1:28" x14ac:dyDescent="0.35">
      <c r="A6767" t="s">
        <v>7719</v>
      </c>
      <c r="B6767" t="s">
        <v>528</v>
      </c>
      <c r="C6767" t="s">
        <v>1</v>
      </c>
      <c r="D6767" t="s">
        <v>3246</v>
      </c>
      <c r="E6767" t="s">
        <v>35</v>
      </c>
      <c r="F6767" s="1">
        <v>44306</v>
      </c>
      <c r="G6767" t="s">
        <v>7598</v>
      </c>
      <c r="H6767" t="s">
        <v>7057</v>
      </c>
      <c r="I6767">
        <v>44105</v>
      </c>
      <c r="J6767" t="s">
        <v>2413</v>
      </c>
      <c r="K6767" t="s">
        <v>1887</v>
      </c>
      <c r="L6767" t="s">
        <v>1882</v>
      </c>
      <c r="M6767" s="1">
        <v>44307</v>
      </c>
      <c r="N6767" t="s">
        <v>1891</v>
      </c>
      <c r="O6767" t="s">
        <v>7675</v>
      </c>
      <c r="P6767" t="s">
        <v>1907</v>
      </c>
      <c r="Q6767" t="s">
        <v>7675</v>
      </c>
      <c r="R6767" t="s">
        <v>1876</v>
      </c>
      <c r="S6767">
        <v>1</v>
      </c>
      <c r="T6767" s="2">
        <v>0.7</v>
      </c>
      <c r="U6767" s="5">
        <v>-6.38</v>
      </c>
      <c r="V6767" s="5">
        <f>ORDENES[[#This Row],[Ventas sin descuento]]-ORDENES[[#This Row],[costos estimados]]</f>
        <v>13.919999999999995</v>
      </c>
      <c r="W6767">
        <v>5</v>
      </c>
      <c r="X6767" s="5">
        <v>8.6999999999999993</v>
      </c>
      <c r="Y6767" s="5">
        <f>ORDENES[[#This Row],[Ventas Originales (con descuento)]]/(1-ORDENES[[#This Row],[Descuento]])</f>
        <v>28.999999999999993</v>
      </c>
      <c r="Z6767" s="5">
        <f>ORDENES[[#This Row],[Ventas Originales (con descuento)]]/ORDENES[[#This Row],[Cantidad]]/(1-ORDENES[[#This Row],[Descuento]])</f>
        <v>5.799999999999998</v>
      </c>
      <c r="AA6767" s="5">
        <f>ORDENES[[#This Row],[Ventas Originales (con descuento)]]/ORDENES[[#This Row],[Cantidad]]</f>
        <v>1.7399999999999998</v>
      </c>
      <c r="AB6767" s="5">
        <f>ORDENES[[#This Row],[Ventas Originales (con descuento)]]-(ORDENES[[#This Row],[Ganancias]])</f>
        <v>15.079999999999998</v>
      </c>
    </row>
    <row r="6768" spans="1:28" x14ac:dyDescent="0.35">
      <c r="A6768" t="s">
        <v>7719</v>
      </c>
      <c r="B6768" t="s">
        <v>83</v>
      </c>
      <c r="C6768" t="s">
        <v>1</v>
      </c>
      <c r="D6768" t="s">
        <v>556</v>
      </c>
      <c r="E6768" t="s">
        <v>38</v>
      </c>
      <c r="F6768" s="1">
        <v>44244</v>
      </c>
      <c r="G6768" t="s">
        <v>7613</v>
      </c>
      <c r="H6768" t="s">
        <v>6761</v>
      </c>
      <c r="I6768">
        <v>45373</v>
      </c>
      <c r="J6768" t="s">
        <v>1191</v>
      </c>
      <c r="K6768" t="s">
        <v>1887</v>
      </c>
      <c r="L6768" t="s">
        <v>1882</v>
      </c>
      <c r="M6768" s="1">
        <v>44247</v>
      </c>
      <c r="N6768" t="s">
        <v>1891</v>
      </c>
      <c r="O6768" t="s">
        <v>7675</v>
      </c>
      <c r="P6768" t="s">
        <v>1907</v>
      </c>
      <c r="Q6768" t="s">
        <v>7675</v>
      </c>
      <c r="R6768" t="s">
        <v>1876</v>
      </c>
      <c r="S6768">
        <v>2</v>
      </c>
      <c r="T6768" s="2">
        <v>0.7</v>
      </c>
      <c r="U6768" s="5">
        <v>-4.76</v>
      </c>
      <c r="V6768" s="5">
        <f>ORDENES[[#This Row],[Ventas sin descuento]]-ORDENES[[#This Row],[costos estimados]]</f>
        <v>8.5866666666666625</v>
      </c>
      <c r="W6768">
        <v>5</v>
      </c>
      <c r="X6768" s="5">
        <v>5.72</v>
      </c>
      <c r="Y6768" s="5">
        <f>ORDENES[[#This Row],[Ventas Originales (con descuento)]]/(1-ORDENES[[#This Row],[Descuento]])</f>
        <v>19.066666666666663</v>
      </c>
      <c r="Z6768" s="5">
        <f>ORDENES[[#This Row],[Ventas Originales (con descuento)]]/ORDENES[[#This Row],[Cantidad]]/(1-ORDENES[[#This Row],[Descuento]])</f>
        <v>3.8133333333333326</v>
      </c>
      <c r="AA6768" s="5">
        <f>ORDENES[[#This Row],[Ventas Originales (con descuento)]]/ORDENES[[#This Row],[Cantidad]]</f>
        <v>1.1439999999999999</v>
      </c>
      <c r="AB6768" s="5">
        <f>ORDENES[[#This Row],[Ventas Originales (con descuento)]]-(ORDENES[[#This Row],[Ganancias]])</f>
        <v>10.48</v>
      </c>
    </row>
    <row r="6769" spans="1:28" x14ac:dyDescent="0.35">
      <c r="A6769" t="s">
        <v>7719</v>
      </c>
      <c r="B6769" t="s">
        <v>295</v>
      </c>
      <c r="C6769" t="s">
        <v>1</v>
      </c>
      <c r="D6769" t="s">
        <v>2467</v>
      </c>
      <c r="E6769" t="s">
        <v>47</v>
      </c>
      <c r="F6769" s="1">
        <v>44037</v>
      </c>
      <c r="G6769" t="s">
        <v>7613</v>
      </c>
      <c r="H6769" t="s">
        <v>7061</v>
      </c>
      <c r="I6769">
        <v>22204</v>
      </c>
      <c r="J6769" t="s">
        <v>2466</v>
      </c>
      <c r="K6769" t="s">
        <v>1859</v>
      </c>
      <c r="L6769" t="s">
        <v>1882</v>
      </c>
      <c r="M6769" s="1">
        <v>44038</v>
      </c>
      <c r="N6769" t="s">
        <v>1891</v>
      </c>
      <c r="O6769" t="s">
        <v>7675</v>
      </c>
      <c r="P6769" t="s">
        <v>1900</v>
      </c>
      <c r="Q6769" t="s">
        <v>7675</v>
      </c>
      <c r="R6769" t="s">
        <v>1876</v>
      </c>
      <c r="S6769">
        <v>1</v>
      </c>
      <c r="T6769" s="2">
        <v>0</v>
      </c>
      <c r="U6769" s="5">
        <v>4.8</v>
      </c>
      <c r="V6769" s="5">
        <f>ORDENES[[#This Row],[Ventas sin descuento]]-ORDENES[[#This Row],[costos estimados]]</f>
        <v>4.8</v>
      </c>
      <c r="W6769">
        <v>1</v>
      </c>
      <c r="X6769" s="5">
        <v>10.44</v>
      </c>
      <c r="Y6769" s="5">
        <f>ORDENES[[#This Row],[Ventas Originales (con descuento)]]/(1-ORDENES[[#This Row],[Descuento]])</f>
        <v>10.44</v>
      </c>
      <c r="Z6769" s="5">
        <f>ORDENES[[#This Row],[Ventas Originales (con descuento)]]/ORDENES[[#This Row],[Cantidad]]/(1-ORDENES[[#This Row],[Descuento]])</f>
        <v>10.44</v>
      </c>
      <c r="AA6769" s="5">
        <f>ORDENES[[#This Row],[Ventas Originales (con descuento)]]/ORDENES[[#This Row],[Cantidad]]</f>
        <v>10.44</v>
      </c>
      <c r="AB6769" s="5">
        <f>ORDENES[[#This Row],[Ventas Originales (con descuento)]]-(ORDENES[[#This Row],[Ganancias]])</f>
        <v>5.64</v>
      </c>
    </row>
    <row r="6770" spans="1:28" x14ac:dyDescent="0.35">
      <c r="A6770" t="s">
        <v>7719</v>
      </c>
      <c r="B6770" t="s">
        <v>2367</v>
      </c>
      <c r="C6770" t="s">
        <v>1</v>
      </c>
      <c r="D6770" t="s">
        <v>2994</v>
      </c>
      <c r="E6770" t="s">
        <v>102</v>
      </c>
      <c r="F6770" s="1">
        <v>43454</v>
      </c>
      <c r="G6770" t="s">
        <v>7613</v>
      </c>
      <c r="H6770" t="s">
        <v>6769</v>
      </c>
      <c r="I6770">
        <v>22801</v>
      </c>
      <c r="J6770" t="s">
        <v>1979</v>
      </c>
      <c r="K6770" t="s">
        <v>1859</v>
      </c>
      <c r="L6770" t="s">
        <v>1882</v>
      </c>
      <c r="M6770" s="1">
        <v>43455</v>
      </c>
      <c r="N6770" t="s">
        <v>1891</v>
      </c>
      <c r="O6770" t="s">
        <v>7675</v>
      </c>
      <c r="P6770" t="s">
        <v>1900</v>
      </c>
      <c r="Q6770" t="s">
        <v>7675</v>
      </c>
      <c r="R6770" t="s">
        <v>1872</v>
      </c>
      <c r="S6770">
        <v>1</v>
      </c>
      <c r="T6770" s="2">
        <v>0</v>
      </c>
      <c r="U6770" s="5">
        <v>0</v>
      </c>
      <c r="V6770" s="5">
        <f>ORDENES[[#This Row],[Ventas sin descuento]]-ORDENES[[#This Row],[costos estimados]]</f>
        <v>0</v>
      </c>
      <c r="W6770">
        <v>2</v>
      </c>
      <c r="X6770" s="5">
        <v>122.48</v>
      </c>
      <c r="Y6770" s="5">
        <f>ORDENES[[#This Row],[Ventas Originales (con descuento)]]/(1-ORDENES[[#This Row],[Descuento]])</f>
        <v>122.48</v>
      </c>
      <c r="Z6770" s="5">
        <f>ORDENES[[#This Row],[Ventas Originales (con descuento)]]/ORDENES[[#This Row],[Cantidad]]/(1-ORDENES[[#This Row],[Descuento]])</f>
        <v>61.24</v>
      </c>
      <c r="AA6770" s="5">
        <f>ORDENES[[#This Row],[Ventas Originales (con descuento)]]/ORDENES[[#This Row],[Cantidad]]</f>
        <v>61.24</v>
      </c>
      <c r="AB6770" s="5">
        <f>ORDENES[[#This Row],[Ventas Originales (con descuento)]]-(ORDENES[[#This Row],[Ganancias]])</f>
        <v>122.48</v>
      </c>
    </row>
    <row r="6771" spans="1:28" x14ac:dyDescent="0.35">
      <c r="A6771" t="s">
        <v>7719</v>
      </c>
      <c r="B6771" t="s">
        <v>376</v>
      </c>
      <c r="C6771" t="s">
        <v>1</v>
      </c>
      <c r="D6771" t="s">
        <v>557</v>
      </c>
      <c r="E6771" t="s">
        <v>199</v>
      </c>
      <c r="F6771" s="1">
        <v>44499</v>
      </c>
      <c r="G6771" t="s">
        <v>7613</v>
      </c>
      <c r="H6771" t="s">
        <v>6766</v>
      </c>
      <c r="I6771">
        <v>40475</v>
      </c>
      <c r="J6771" t="s">
        <v>1486</v>
      </c>
      <c r="K6771" t="s">
        <v>1859</v>
      </c>
      <c r="L6771" t="s">
        <v>1882</v>
      </c>
      <c r="M6771" s="1">
        <v>44501</v>
      </c>
      <c r="N6771" t="s">
        <v>1891</v>
      </c>
      <c r="O6771" t="s">
        <v>7675</v>
      </c>
      <c r="P6771" t="s">
        <v>1862</v>
      </c>
      <c r="Q6771" t="s">
        <v>7675</v>
      </c>
      <c r="R6771" t="s">
        <v>1908</v>
      </c>
      <c r="S6771">
        <v>1</v>
      </c>
      <c r="T6771" s="2">
        <v>0</v>
      </c>
      <c r="U6771" s="5">
        <v>10.52</v>
      </c>
      <c r="V6771" s="5">
        <f>ORDENES[[#This Row],[Ventas sin descuento]]-ORDENES[[#This Row],[costos estimados]]</f>
        <v>10.52</v>
      </c>
      <c r="W6771">
        <v>2</v>
      </c>
      <c r="X6771" s="5">
        <v>35.06</v>
      </c>
      <c r="Y6771" s="5">
        <f>ORDENES[[#This Row],[Ventas Originales (con descuento)]]/(1-ORDENES[[#This Row],[Descuento]])</f>
        <v>35.06</v>
      </c>
      <c r="Z6771" s="5">
        <f>ORDENES[[#This Row],[Ventas Originales (con descuento)]]/ORDENES[[#This Row],[Cantidad]]/(1-ORDENES[[#This Row],[Descuento]])</f>
        <v>17.53</v>
      </c>
      <c r="AA6771" s="5">
        <f>ORDENES[[#This Row],[Ventas Originales (con descuento)]]/ORDENES[[#This Row],[Cantidad]]</f>
        <v>17.53</v>
      </c>
      <c r="AB6771" s="5">
        <f>ORDENES[[#This Row],[Ventas Originales (con descuento)]]-(ORDENES[[#This Row],[Ganancias]])</f>
        <v>24.540000000000003</v>
      </c>
    </row>
    <row r="6772" spans="1:28" x14ac:dyDescent="0.35">
      <c r="A6772" t="s">
        <v>7719</v>
      </c>
      <c r="B6772" t="s">
        <v>2367</v>
      </c>
      <c r="C6772" t="s">
        <v>1</v>
      </c>
      <c r="D6772" t="s">
        <v>2994</v>
      </c>
      <c r="E6772" t="s">
        <v>35</v>
      </c>
      <c r="F6772" s="1">
        <v>43454</v>
      </c>
      <c r="G6772" t="s">
        <v>7613</v>
      </c>
      <c r="H6772" t="s">
        <v>6769</v>
      </c>
      <c r="I6772">
        <v>22801</v>
      </c>
      <c r="J6772" t="s">
        <v>1482</v>
      </c>
      <c r="K6772" t="s">
        <v>1859</v>
      </c>
      <c r="L6772" t="s">
        <v>1882</v>
      </c>
      <c r="M6772" s="1">
        <v>43455</v>
      </c>
      <c r="N6772" t="s">
        <v>1891</v>
      </c>
      <c r="O6772" t="s">
        <v>7675</v>
      </c>
      <c r="P6772" t="s">
        <v>1900</v>
      </c>
      <c r="Q6772" t="s">
        <v>7675</v>
      </c>
      <c r="R6772" t="s">
        <v>1876</v>
      </c>
      <c r="S6772">
        <v>1</v>
      </c>
      <c r="T6772" s="2">
        <v>0</v>
      </c>
      <c r="U6772" s="5">
        <v>29.29</v>
      </c>
      <c r="V6772" s="5">
        <f>ORDENES[[#This Row],[Ventas sin descuento]]-ORDENES[[#This Row],[costos estimados]]</f>
        <v>29.29</v>
      </c>
      <c r="W6772">
        <v>3</v>
      </c>
      <c r="X6772" s="5">
        <v>62.31</v>
      </c>
      <c r="Y6772" s="5">
        <f>ORDENES[[#This Row],[Ventas Originales (con descuento)]]/(1-ORDENES[[#This Row],[Descuento]])</f>
        <v>62.31</v>
      </c>
      <c r="Z6772" s="5">
        <f>ORDENES[[#This Row],[Ventas Originales (con descuento)]]/ORDENES[[#This Row],[Cantidad]]/(1-ORDENES[[#This Row],[Descuento]])</f>
        <v>20.77</v>
      </c>
      <c r="AA6772" s="5">
        <f>ORDENES[[#This Row],[Ventas Originales (con descuento)]]/ORDENES[[#This Row],[Cantidad]]</f>
        <v>20.77</v>
      </c>
      <c r="AB6772" s="5">
        <f>ORDENES[[#This Row],[Ventas Originales (con descuento)]]-(ORDENES[[#This Row],[Ganancias]])</f>
        <v>33.020000000000003</v>
      </c>
    </row>
    <row r="6773" spans="1:28" x14ac:dyDescent="0.35">
      <c r="A6773" t="s">
        <v>7719</v>
      </c>
      <c r="B6773" t="s">
        <v>376</v>
      </c>
      <c r="C6773" t="s">
        <v>1</v>
      </c>
      <c r="D6773" t="s">
        <v>2690</v>
      </c>
      <c r="E6773" t="s">
        <v>35</v>
      </c>
      <c r="F6773" s="1">
        <v>43386</v>
      </c>
      <c r="G6773" t="s">
        <v>7613</v>
      </c>
      <c r="H6773" t="s">
        <v>7062</v>
      </c>
      <c r="I6773">
        <v>23223</v>
      </c>
      <c r="J6773" t="s">
        <v>2599</v>
      </c>
      <c r="K6773" t="s">
        <v>1859</v>
      </c>
      <c r="L6773" t="s">
        <v>1882</v>
      </c>
      <c r="M6773" s="1">
        <v>43388</v>
      </c>
      <c r="N6773" t="s">
        <v>1891</v>
      </c>
      <c r="O6773" t="s">
        <v>7675</v>
      </c>
      <c r="P6773" t="s">
        <v>1900</v>
      </c>
      <c r="Q6773" t="s">
        <v>7675</v>
      </c>
      <c r="R6773" t="s">
        <v>1876</v>
      </c>
      <c r="S6773">
        <v>1</v>
      </c>
      <c r="T6773" s="2">
        <v>0</v>
      </c>
      <c r="U6773" s="5">
        <v>7.13</v>
      </c>
      <c r="V6773" s="5">
        <f>ORDENES[[#This Row],[Ventas sin descuento]]-ORDENES[[#This Row],[costos estimados]]</f>
        <v>7.129999999999999</v>
      </c>
      <c r="W6773">
        <v>3</v>
      </c>
      <c r="X6773" s="5">
        <v>15.18</v>
      </c>
      <c r="Y6773" s="5">
        <f>ORDENES[[#This Row],[Ventas Originales (con descuento)]]/(1-ORDENES[[#This Row],[Descuento]])</f>
        <v>15.18</v>
      </c>
      <c r="Z6773" s="5">
        <f>ORDENES[[#This Row],[Ventas Originales (con descuento)]]/ORDENES[[#This Row],[Cantidad]]/(1-ORDENES[[#This Row],[Descuento]])</f>
        <v>5.0599999999999996</v>
      </c>
      <c r="AA6773" s="5">
        <f>ORDENES[[#This Row],[Ventas Originales (con descuento)]]/ORDENES[[#This Row],[Cantidad]]</f>
        <v>5.0599999999999996</v>
      </c>
      <c r="AB6773" s="5">
        <f>ORDENES[[#This Row],[Ventas Originales (con descuento)]]-(ORDENES[[#This Row],[Ganancias]])</f>
        <v>8.0500000000000007</v>
      </c>
    </row>
    <row r="6774" spans="1:28" x14ac:dyDescent="0.35">
      <c r="A6774" t="s">
        <v>7719</v>
      </c>
      <c r="B6774" t="s">
        <v>95</v>
      </c>
      <c r="C6774" t="s">
        <v>1</v>
      </c>
      <c r="D6774" t="s">
        <v>1929</v>
      </c>
      <c r="E6774" t="s">
        <v>222</v>
      </c>
      <c r="F6774" s="1">
        <v>43925</v>
      </c>
      <c r="G6774" t="s">
        <v>7613</v>
      </c>
      <c r="H6774" t="s">
        <v>7063</v>
      </c>
      <c r="I6774">
        <v>22153</v>
      </c>
      <c r="J6774" t="s">
        <v>2864</v>
      </c>
      <c r="K6774" t="s">
        <v>1859</v>
      </c>
      <c r="L6774" t="s">
        <v>1882</v>
      </c>
      <c r="M6774" s="1">
        <v>43926</v>
      </c>
      <c r="N6774" t="s">
        <v>1891</v>
      </c>
      <c r="O6774" t="s">
        <v>7675</v>
      </c>
      <c r="P6774" t="s">
        <v>1900</v>
      </c>
      <c r="Q6774" t="s">
        <v>7675</v>
      </c>
      <c r="R6774" t="s">
        <v>1879</v>
      </c>
      <c r="S6774">
        <v>1</v>
      </c>
      <c r="T6774" s="2">
        <v>0</v>
      </c>
      <c r="U6774" s="5">
        <v>13.07</v>
      </c>
      <c r="V6774" s="5">
        <f>ORDENES[[#This Row],[Ventas sin descuento]]-ORDENES[[#This Row],[costos estimados]]</f>
        <v>13.07</v>
      </c>
      <c r="W6774">
        <v>3</v>
      </c>
      <c r="X6774" s="5">
        <v>27.81</v>
      </c>
      <c r="Y6774" s="5">
        <f>ORDENES[[#This Row],[Ventas Originales (con descuento)]]/(1-ORDENES[[#This Row],[Descuento]])</f>
        <v>27.81</v>
      </c>
      <c r="Z6774" s="5">
        <f>ORDENES[[#This Row],[Ventas Originales (con descuento)]]/ORDENES[[#This Row],[Cantidad]]/(1-ORDENES[[#This Row],[Descuento]])</f>
        <v>9.27</v>
      </c>
      <c r="AA6774" s="5">
        <f>ORDENES[[#This Row],[Ventas Originales (con descuento)]]/ORDENES[[#This Row],[Cantidad]]</f>
        <v>9.27</v>
      </c>
      <c r="AB6774" s="5">
        <f>ORDENES[[#This Row],[Ventas Originales (con descuento)]]-(ORDENES[[#This Row],[Ganancias]])</f>
        <v>14.739999999999998</v>
      </c>
    </row>
    <row r="6775" spans="1:28" x14ac:dyDescent="0.35">
      <c r="A6775" t="s">
        <v>7719</v>
      </c>
      <c r="B6775" t="s">
        <v>376</v>
      </c>
      <c r="C6775" t="s">
        <v>1</v>
      </c>
      <c r="D6775" t="s">
        <v>2690</v>
      </c>
      <c r="E6775" t="s">
        <v>193</v>
      </c>
      <c r="F6775" s="1">
        <v>43386</v>
      </c>
      <c r="G6775" t="s">
        <v>7613</v>
      </c>
      <c r="H6775" t="s">
        <v>7062</v>
      </c>
      <c r="I6775">
        <v>23223</v>
      </c>
      <c r="J6775" t="s">
        <v>2767</v>
      </c>
      <c r="K6775" t="s">
        <v>1859</v>
      </c>
      <c r="L6775" t="s">
        <v>1882</v>
      </c>
      <c r="M6775" s="1">
        <v>43388</v>
      </c>
      <c r="N6775" t="s">
        <v>1891</v>
      </c>
      <c r="O6775" t="s">
        <v>7675</v>
      </c>
      <c r="P6775" t="s">
        <v>1900</v>
      </c>
      <c r="Q6775" t="s">
        <v>7675</v>
      </c>
      <c r="R6775" t="s">
        <v>1872</v>
      </c>
      <c r="S6775">
        <v>1</v>
      </c>
      <c r="T6775" s="2">
        <v>0</v>
      </c>
      <c r="U6775" s="5">
        <v>6.3</v>
      </c>
      <c r="V6775" s="5">
        <f>ORDENES[[#This Row],[Ventas sin descuento]]-ORDENES[[#This Row],[costos estimados]]</f>
        <v>6.3000000000000114</v>
      </c>
      <c r="W6775">
        <v>4</v>
      </c>
      <c r="X6775" s="5">
        <v>315.2</v>
      </c>
      <c r="Y6775" s="5">
        <f>ORDENES[[#This Row],[Ventas Originales (con descuento)]]/(1-ORDENES[[#This Row],[Descuento]])</f>
        <v>315.2</v>
      </c>
      <c r="Z6775" s="5">
        <f>ORDENES[[#This Row],[Ventas Originales (con descuento)]]/ORDENES[[#This Row],[Cantidad]]/(1-ORDENES[[#This Row],[Descuento]])</f>
        <v>78.8</v>
      </c>
      <c r="AA6775" s="5">
        <f>ORDENES[[#This Row],[Ventas Originales (con descuento)]]/ORDENES[[#This Row],[Cantidad]]</f>
        <v>78.8</v>
      </c>
      <c r="AB6775" s="5">
        <f>ORDENES[[#This Row],[Ventas Originales (con descuento)]]-(ORDENES[[#This Row],[Ganancias]])</f>
        <v>308.89999999999998</v>
      </c>
    </row>
    <row r="6776" spans="1:28" x14ac:dyDescent="0.35">
      <c r="A6776" t="s">
        <v>7719</v>
      </c>
      <c r="B6776" t="s">
        <v>376</v>
      </c>
      <c r="C6776" t="s">
        <v>1</v>
      </c>
      <c r="D6776" t="s">
        <v>2690</v>
      </c>
      <c r="E6776" t="s">
        <v>18</v>
      </c>
      <c r="F6776" s="1">
        <v>43386</v>
      </c>
      <c r="G6776" t="s">
        <v>7613</v>
      </c>
      <c r="H6776" t="s">
        <v>7062</v>
      </c>
      <c r="I6776">
        <v>23223</v>
      </c>
      <c r="J6776" t="s">
        <v>2766</v>
      </c>
      <c r="K6776" t="s">
        <v>1859</v>
      </c>
      <c r="L6776" t="s">
        <v>1882</v>
      </c>
      <c r="M6776" s="1">
        <v>43388</v>
      </c>
      <c r="N6776" t="s">
        <v>1891</v>
      </c>
      <c r="O6776" t="s">
        <v>7675</v>
      </c>
      <c r="P6776" t="s">
        <v>1900</v>
      </c>
      <c r="Q6776" t="s">
        <v>7675</v>
      </c>
      <c r="R6776" t="s">
        <v>1890</v>
      </c>
      <c r="S6776">
        <v>1</v>
      </c>
      <c r="T6776" s="2">
        <v>0</v>
      </c>
      <c r="U6776" s="5">
        <v>17.47</v>
      </c>
      <c r="V6776" s="5">
        <f>ORDENES[[#This Row],[Ventas sin descuento]]-ORDENES[[#This Row],[costos estimados]]</f>
        <v>17.47</v>
      </c>
      <c r="W6776">
        <v>5</v>
      </c>
      <c r="X6776" s="5">
        <v>36.4</v>
      </c>
      <c r="Y6776" s="5">
        <f>ORDENES[[#This Row],[Ventas Originales (con descuento)]]/(1-ORDENES[[#This Row],[Descuento]])</f>
        <v>36.4</v>
      </c>
      <c r="Z6776" s="5">
        <f>ORDENES[[#This Row],[Ventas Originales (con descuento)]]/ORDENES[[#This Row],[Cantidad]]/(1-ORDENES[[#This Row],[Descuento]])</f>
        <v>7.2799999999999994</v>
      </c>
      <c r="AA6776" s="5">
        <f>ORDENES[[#This Row],[Ventas Originales (con descuento)]]/ORDENES[[#This Row],[Cantidad]]</f>
        <v>7.2799999999999994</v>
      </c>
      <c r="AB6776" s="5">
        <f>ORDENES[[#This Row],[Ventas Originales (con descuento)]]-(ORDENES[[#This Row],[Ganancias]])</f>
        <v>18.93</v>
      </c>
    </row>
    <row r="6777" spans="1:28" x14ac:dyDescent="0.35">
      <c r="A6777" t="s">
        <v>7719</v>
      </c>
      <c r="B6777" t="s">
        <v>376</v>
      </c>
      <c r="C6777" t="s">
        <v>1</v>
      </c>
      <c r="D6777" t="s">
        <v>557</v>
      </c>
      <c r="E6777" t="s">
        <v>11</v>
      </c>
      <c r="F6777" s="1">
        <v>44499</v>
      </c>
      <c r="G6777" t="s">
        <v>7613</v>
      </c>
      <c r="H6777" t="s">
        <v>6766</v>
      </c>
      <c r="I6777">
        <v>40475</v>
      </c>
      <c r="J6777" t="s">
        <v>1585</v>
      </c>
      <c r="K6777" t="s">
        <v>1859</v>
      </c>
      <c r="L6777" t="s">
        <v>1882</v>
      </c>
      <c r="M6777" s="1">
        <v>44501</v>
      </c>
      <c r="N6777" t="s">
        <v>1891</v>
      </c>
      <c r="O6777" t="s">
        <v>7675</v>
      </c>
      <c r="P6777" t="s">
        <v>1862</v>
      </c>
      <c r="Q6777" t="s">
        <v>7675</v>
      </c>
      <c r="R6777" t="s">
        <v>1872</v>
      </c>
      <c r="S6777">
        <v>1</v>
      </c>
      <c r="T6777" s="2">
        <v>0</v>
      </c>
      <c r="U6777" s="5">
        <v>4.24</v>
      </c>
      <c r="V6777" s="5">
        <f>ORDENES[[#This Row],[Ventas sin descuento]]-ORDENES[[#This Row],[costos estimados]]</f>
        <v>4.2399999999999949</v>
      </c>
      <c r="W6777">
        <v>7</v>
      </c>
      <c r="X6777" s="5">
        <v>105.98</v>
      </c>
      <c r="Y6777" s="5">
        <f>ORDENES[[#This Row],[Ventas Originales (con descuento)]]/(1-ORDENES[[#This Row],[Descuento]])</f>
        <v>105.98</v>
      </c>
      <c r="Z6777" s="5">
        <f>ORDENES[[#This Row],[Ventas Originales (con descuento)]]/ORDENES[[#This Row],[Cantidad]]/(1-ORDENES[[#This Row],[Descuento]])</f>
        <v>15.14</v>
      </c>
      <c r="AA6777" s="5">
        <f>ORDENES[[#This Row],[Ventas Originales (con descuento)]]/ORDENES[[#This Row],[Cantidad]]</f>
        <v>15.14</v>
      </c>
      <c r="AB6777" s="5">
        <f>ORDENES[[#This Row],[Ventas Originales (con descuento)]]-(ORDENES[[#This Row],[Ganancias]])</f>
        <v>101.74000000000001</v>
      </c>
    </row>
    <row r="6778" spans="1:28" x14ac:dyDescent="0.35">
      <c r="A6778" t="s">
        <v>7719</v>
      </c>
      <c r="B6778" t="s">
        <v>376</v>
      </c>
      <c r="C6778" t="s">
        <v>1</v>
      </c>
      <c r="D6778" t="s">
        <v>557</v>
      </c>
      <c r="E6778" t="s">
        <v>592</v>
      </c>
      <c r="F6778" s="1">
        <v>44499</v>
      </c>
      <c r="G6778" t="s">
        <v>7613</v>
      </c>
      <c r="H6778" t="s">
        <v>6766</v>
      </c>
      <c r="I6778">
        <v>40475</v>
      </c>
      <c r="J6778" t="s">
        <v>2130</v>
      </c>
      <c r="K6778" t="s">
        <v>1859</v>
      </c>
      <c r="L6778" t="s">
        <v>1882</v>
      </c>
      <c r="M6778" s="1">
        <v>44501</v>
      </c>
      <c r="N6778" t="s">
        <v>1891</v>
      </c>
      <c r="O6778" t="s">
        <v>7675</v>
      </c>
      <c r="P6778" t="s">
        <v>1862</v>
      </c>
      <c r="Q6778" t="s">
        <v>7675</v>
      </c>
      <c r="R6778" t="s">
        <v>1868</v>
      </c>
      <c r="S6778">
        <v>1</v>
      </c>
      <c r="T6778" s="2">
        <v>0</v>
      </c>
      <c r="U6778" s="5">
        <v>14.4</v>
      </c>
      <c r="V6778" s="5">
        <f>ORDENES[[#This Row],[Ventas sin descuento]]-ORDENES[[#This Row],[costos estimados]]</f>
        <v>14.4</v>
      </c>
      <c r="W6778">
        <v>8</v>
      </c>
      <c r="X6778" s="5">
        <v>30</v>
      </c>
      <c r="Y6778" s="5">
        <f>ORDENES[[#This Row],[Ventas Originales (con descuento)]]/(1-ORDENES[[#This Row],[Descuento]])</f>
        <v>30</v>
      </c>
      <c r="Z6778" s="5">
        <f>ORDENES[[#This Row],[Ventas Originales (con descuento)]]/ORDENES[[#This Row],[Cantidad]]/(1-ORDENES[[#This Row],[Descuento]])</f>
        <v>3.75</v>
      </c>
      <c r="AA6778" s="5">
        <f>ORDENES[[#This Row],[Ventas Originales (con descuento)]]/ORDENES[[#This Row],[Cantidad]]</f>
        <v>3.75</v>
      </c>
      <c r="AB6778" s="5">
        <f>ORDENES[[#This Row],[Ventas Originales (con descuento)]]-(ORDENES[[#This Row],[Ganancias]])</f>
        <v>15.6</v>
      </c>
    </row>
    <row r="6779" spans="1:28" x14ac:dyDescent="0.35">
      <c r="A6779" t="s">
        <v>7719</v>
      </c>
      <c r="B6779" t="s">
        <v>559</v>
      </c>
      <c r="C6779" t="s">
        <v>1</v>
      </c>
      <c r="D6779" t="s">
        <v>2291</v>
      </c>
      <c r="E6779" t="s">
        <v>18</v>
      </c>
      <c r="F6779" s="1">
        <v>43233</v>
      </c>
      <c r="G6779" t="s">
        <v>7613</v>
      </c>
      <c r="H6779" t="s">
        <v>7064</v>
      </c>
      <c r="I6779">
        <v>33012</v>
      </c>
      <c r="J6779" t="s">
        <v>1279</v>
      </c>
      <c r="K6779" t="s">
        <v>1859</v>
      </c>
      <c r="L6779" t="s">
        <v>1882</v>
      </c>
      <c r="M6779" s="1">
        <v>43235</v>
      </c>
      <c r="N6779" t="s">
        <v>1891</v>
      </c>
      <c r="O6779" t="s">
        <v>7675</v>
      </c>
      <c r="P6779" t="s">
        <v>1870</v>
      </c>
      <c r="Q6779" t="s">
        <v>7675</v>
      </c>
      <c r="R6779" t="s">
        <v>1898</v>
      </c>
      <c r="S6779">
        <v>1</v>
      </c>
      <c r="T6779" s="2">
        <v>0.2</v>
      </c>
      <c r="U6779" s="5">
        <v>2.4</v>
      </c>
      <c r="V6779" s="5">
        <f>ORDENES[[#This Row],[Ventas sin descuento]]-ORDENES[[#This Row],[costos estimados]]</f>
        <v>4.1749999999999989</v>
      </c>
      <c r="W6779">
        <v>2</v>
      </c>
      <c r="X6779" s="5">
        <v>7.1</v>
      </c>
      <c r="Y6779" s="5">
        <f>ORDENES[[#This Row],[Ventas Originales (con descuento)]]/(1-ORDENES[[#This Row],[Descuento]])</f>
        <v>8.8749999999999982</v>
      </c>
      <c r="Z6779" s="5">
        <f>ORDENES[[#This Row],[Ventas Originales (con descuento)]]/ORDENES[[#This Row],[Cantidad]]/(1-ORDENES[[#This Row],[Descuento]])</f>
        <v>4.4374999999999991</v>
      </c>
      <c r="AA6779" s="5">
        <f>ORDENES[[#This Row],[Ventas Originales (con descuento)]]/ORDENES[[#This Row],[Cantidad]]</f>
        <v>3.55</v>
      </c>
      <c r="AB6779" s="5">
        <f>ORDENES[[#This Row],[Ventas Originales (con descuento)]]-(ORDENES[[#This Row],[Ganancias]])</f>
        <v>4.6999999999999993</v>
      </c>
    </row>
    <row r="6780" spans="1:28" x14ac:dyDescent="0.35">
      <c r="A6780" t="s">
        <v>7719</v>
      </c>
      <c r="B6780" t="s">
        <v>2102</v>
      </c>
      <c r="C6780" t="s">
        <v>1</v>
      </c>
      <c r="D6780" t="s">
        <v>2335</v>
      </c>
      <c r="E6780" t="s">
        <v>21</v>
      </c>
      <c r="F6780" s="1">
        <v>44471</v>
      </c>
      <c r="G6780" t="s">
        <v>7598</v>
      </c>
      <c r="H6780" t="s">
        <v>6770</v>
      </c>
      <c r="I6780">
        <v>37918</v>
      </c>
      <c r="J6780" t="s">
        <v>3319</v>
      </c>
      <c r="K6780" t="s">
        <v>1859</v>
      </c>
      <c r="L6780" t="s">
        <v>1882</v>
      </c>
      <c r="M6780" s="1">
        <v>44474</v>
      </c>
      <c r="N6780" t="s">
        <v>1891</v>
      </c>
      <c r="O6780" t="s">
        <v>7675</v>
      </c>
      <c r="P6780" t="s">
        <v>1901</v>
      </c>
      <c r="Q6780" t="s">
        <v>7675</v>
      </c>
      <c r="R6780" t="s">
        <v>1879</v>
      </c>
      <c r="S6780">
        <v>2</v>
      </c>
      <c r="T6780" s="2">
        <v>0.2</v>
      </c>
      <c r="U6780" s="5">
        <v>7.26</v>
      </c>
      <c r="V6780" s="5">
        <f>ORDENES[[#This Row],[Ventas sin descuento]]-ORDENES[[#This Row],[costos estimados]]</f>
        <v>12.444999999999999</v>
      </c>
      <c r="W6780">
        <v>4</v>
      </c>
      <c r="X6780" s="5">
        <v>20.74</v>
      </c>
      <c r="Y6780" s="5">
        <f>ORDENES[[#This Row],[Ventas Originales (con descuento)]]/(1-ORDENES[[#This Row],[Descuento]])</f>
        <v>25.924999999999997</v>
      </c>
      <c r="Z6780" s="5">
        <f>ORDENES[[#This Row],[Ventas Originales (con descuento)]]/ORDENES[[#This Row],[Cantidad]]/(1-ORDENES[[#This Row],[Descuento]])</f>
        <v>6.4812499999999993</v>
      </c>
      <c r="AA6780" s="5">
        <f>ORDENES[[#This Row],[Ventas Originales (con descuento)]]/ORDENES[[#This Row],[Cantidad]]</f>
        <v>5.1849999999999996</v>
      </c>
      <c r="AB6780" s="5">
        <f>ORDENES[[#This Row],[Ventas Originales (con descuento)]]-(ORDENES[[#This Row],[Ganancias]])</f>
        <v>13.479999999999999</v>
      </c>
    </row>
    <row r="6781" spans="1:28" x14ac:dyDescent="0.35">
      <c r="A6781" t="s">
        <v>7719</v>
      </c>
      <c r="B6781" t="s">
        <v>2835</v>
      </c>
      <c r="C6781" t="s">
        <v>1</v>
      </c>
      <c r="D6781" t="s">
        <v>122</v>
      </c>
      <c r="E6781" t="s">
        <v>246</v>
      </c>
      <c r="F6781" s="1">
        <v>44311</v>
      </c>
      <c r="G6781" t="s">
        <v>7613</v>
      </c>
      <c r="H6781" t="s">
        <v>7065</v>
      </c>
      <c r="I6781">
        <v>37211</v>
      </c>
      <c r="J6781" t="s">
        <v>1353</v>
      </c>
      <c r="K6781" t="s">
        <v>1859</v>
      </c>
      <c r="L6781" t="s">
        <v>1882</v>
      </c>
      <c r="M6781" s="1">
        <v>44312</v>
      </c>
      <c r="N6781" t="s">
        <v>1891</v>
      </c>
      <c r="O6781" t="s">
        <v>7675</v>
      </c>
      <c r="P6781" t="s">
        <v>1901</v>
      </c>
      <c r="Q6781" t="s">
        <v>7675</v>
      </c>
      <c r="R6781" t="s">
        <v>1874</v>
      </c>
      <c r="S6781">
        <v>1</v>
      </c>
      <c r="T6781" s="2">
        <v>0.2</v>
      </c>
      <c r="U6781" s="5">
        <v>6.79</v>
      </c>
      <c r="V6781" s="5">
        <f>ORDENES[[#This Row],[Ventas sin descuento]]-ORDENES[[#This Row],[costos estimados]]</f>
        <v>23.769999999999989</v>
      </c>
      <c r="W6781">
        <v>5</v>
      </c>
      <c r="X6781" s="5">
        <v>67.92</v>
      </c>
      <c r="Y6781" s="5">
        <f>ORDENES[[#This Row],[Ventas Originales (con descuento)]]/(1-ORDENES[[#This Row],[Descuento]])</f>
        <v>84.899999999999991</v>
      </c>
      <c r="Z6781" s="5">
        <f>ORDENES[[#This Row],[Ventas Originales (con descuento)]]/ORDENES[[#This Row],[Cantidad]]/(1-ORDENES[[#This Row],[Descuento]])</f>
        <v>16.979999999999997</v>
      </c>
      <c r="AA6781" s="5">
        <f>ORDENES[[#This Row],[Ventas Originales (con descuento)]]/ORDENES[[#This Row],[Cantidad]]</f>
        <v>13.584</v>
      </c>
      <c r="AB6781" s="5">
        <f>ORDENES[[#This Row],[Ventas Originales (con descuento)]]-(ORDENES[[#This Row],[Ganancias]])</f>
        <v>61.13</v>
      </c>
    </row>
    <row r="6782" spans="1:28" x14ac:dyDescent="0.35">
      <c r="A6782" t="s">
        <v>7719</v>
      </c>
      <c r="B6782" t="s">
        <v>559</v>
      </c>
      <c r="C6782" t="s">
        <v>1</v>
      </c>
      <c r="D6782" t="s">
        <v>3207</v>
      </c>
      <c r="E6782" t="s">
        <v>219</v>
      </c>
      <c r="F6782" s="1">
        <v>44447</v>
      </c>
      <c r="G6782" t="s">
        <v>7613</v>
      </c>
      <c r="H6782" t="s">
        <v>7066</v>
      </c>
      <c r="I6782">
        <v>33012</v>
      </c>
      <c r="J6782" t="s">
        <v>1546</v>
      </c>
      <c r="K6782" t="s">
        <v>1859</v>
      </c>
      <c r="L6782" t="s">
        <v>1882</v>
      </c>
      <c r="M6782" s="1">
        <v>44448</v>
      </c>
      <c r="N6782" t="s">
        <v>1891</v>
      </c>
      <c r="O6782" t="s">
        <v>7675</v>
      </c>
      <c r="P6782" t="s">
        <v>1870</v>
      </c>
      <c r="Q6782" t="s">
        <v>7675</v>
      </c>
      <c r="R6782" t="s">
        <v>1872</v>
      </c>
      <c r="S6782">
        <v>1</v>
      </c>
      <c r="T6782" s="2">
        <v>0.2</v>
      </c>
      <c r="U6782" s="5">
        <v>5.4</v>
      </c>
      <c r="V6782" s="5">
        <f>ORDENES[[#This Row],[Ventas sin descuento]]-ORDENES[[#This Row],[costos estimados]]</f>
        <v>20.819999999999993</v>
      </c>
      <c r="W6782">
        <v>5</v>
      </c>
      <c r="X6782" s="5">
        <v>61.68</v>
      </c>
      <c r="Y6782" s="5">
        <f>ORDENES[[#This Row],[Ventas Originales (con descuento)]]/(1-ORDENES[[#This Row],[Descuento]])</f>
        <v>77.099999999999994</v>
      </c>
      <c r="Z6782" s="5">
        <f>ORDENES[[#This Row],[Ventas Originales (con descuento)]]/ORDENES[[#This Row],[Cantidad]]/(1-ORDENES[[#This Row],[Descuento]])</f>
        <v>15.42</v>
      </c>
      <c r="AA6782" s="5">
        <f>ORDENES[[#This Row],[Ventas Originales (con descuento)]]/ORDENES[[#This Row],[Cantidad]]</f>
        <v>12.336</v>
      </c>
      <c r="AB6782" s="5">
        <f>ORDENES[[#This Row],[Ventas Originales (con descuento)]]-(ORDENES[[#This Row],[Ganancias]])</f>
        <v>56.28</v>
      </c>
    </row>
    <row r="6783" spans="1:28" x14ac:dyDescent="0.35">
      <c r="A6783" t="s">
        <v>7719</v>
      </c>
      <c r="B6783" t="s">
        <v>2835</v>
      </c>
      <c r="C6783" t="s">
        <v>1</v>
      </c>
      <c r="D6783" t="s">
        <v>122</v>
      </c>
      <c r="E6783" t="s">
        <v>13</v>
      </c>
      <c r="F6783" s="1">
        <v>44311</v>
      </c>
      <c r="G6783" t="s">
        <v>7613</v>
      </c>
      <c r="H6783" t="s">
        <v>7065</v>
      </c>
      <c r="I6783">
        <v>37211</v>
      </c>
      <c r="J6783" t="s">
        <v>1628</v>
      </c>
      <c r="K6783" t="s">
        <v>1859</v>
      </c>
      <c r="L6783" t="s">
        <v>1882</v>
      </c>
      <c r="M6783" s="1">
        <v>44312</v>
      </c>
      <c r="N6783" t="s">
        <v>1891</v>
      </c>
      <c r="O6783" t="s">
        <v>7675</v>
      </c>
      <c r="P6783" t="s">
        <v>1901</v>
      </c>
      <c r="Q6783" t="s">
        <v>7675</v>
      </c>
      <c r="R6783" t="s">
        <v>1874</v>
      </c>
      <c r="S6783">
        <v>1</v>
      </c>
      <c r="T6783" s="2">
        <v>0.2</v>
      </c>
      <c r="U6783" s="5">
        <v>5.26</v>
      </c>
      <c r="V6783" s="5">
        <f>ORDENES[[#This Row],[Ventas sin descuento]]-ORDENES[[#This Row],[costos estimados]]</f>
        <v>15.772499999999994</v>
      </c>
      <c r="W6783">
        <v>9</v>
      </c>
      <c r="X6783" s="5">
        <v>42.05</v>
      </c>
      <c r="Y6783" s="5">
        <f>ORDENES[[#This Row],[Ventas Originales (con descuento)]]/(1-ORDENES[[#This Row],[Descuento]])</f>
        <v>52.562499999999993</v>
      </c>
      <c r="Z6783" s="5">
        <f>ORDENES[[#This Row],[Ventas Originales (con descuento)]]/ORDENES[[#This Row],[Cantidad]]/(1-ORDENES[[#This Row],[Descuento]])</f>
        <v>5.8402777777777768</v>
      </c>
      <c r="AA6783" s="5">
        <f>ORDENES[[#This Row],[Ventas Originales (con descuento)]]/ORDENES[[#This Row],[Cantidad]]</f>
        <v>4.6722222222222216</v>
      </c>
      <c r="AB6783" s="5">
        <f>ORDENES[[#This Row],[Ventas Originales (con descuento)]]-(ORDENES[[#This Row],[Ganancias]])</f>
        <v>36.79</v>
      </c>
    </row>
    <row r="6784" spans="1:28" x14ac:dyDescent="0.35">
      <c r="A6784" t="s">
        <v>7719</v>
      </c>
      <c r="B6784" t="s">
        <v>2102</v>
      </c>
      <c r="C6784" t="s">
        <v>1</v>
      </c>
      <c r="D6784" t="s">
        <v>2335</v>
      </c>
      <c r="E6784" t="s">
        <v>119</v>
      </c>
      <c r="F6784" s="1">
        <v>44471</v>
      </c>
      <c r="G6784" t="s">
        <v>7598</v>
      </c>
      <c r="H6784" t="s">
        <v>6770</v>
      </c>
      <c r="I6784">
        <v>37918</v>
      </c>
      <c r="J6784" t="s">
        <v>2318</v>
      </c>
      <c r="K6784" t="s">
        <v>1859</v>
      </c>
      <c r="L6784" t="s">
        <v>1882</v>
      </c>
      <c r="M6784" s="1">
        <v>44474</v>
      </c>
      <c r="N6784" t="s">
        <v>1891</v>
      </c>
      <c r="O6784" t="s">
        <v>7675</v>
      </c>
      <c r="P6784" t="s">
        <v>1901</v>
      </c>
      <c r="Q6784" t="s">
        <v>7675</v>
      </c>
      <c r="R6784" t="s">
        <v>1876</v>
      </c>
      <c r="S6784">
        <v>2</v>
      </c>
      <c r="T6784" s="2">
        <v>0.7</v>
      </c>
      <c r="U6784" s="5">
        <v>-21.89</v>
      </c>
      <c r="V6784" s="5">
        <f>ORDENES[[#This Row],[Ventas sin descuento]]-ORDENES[[#This Row],[costos estimados]]</f>
        <v>41.949999999999989</v>
      </c>
      <c r="W6784">
        <v>3</v>
      </c>
      <c r="X6784" s="5">
        <v>27.36</v>
      </c>
      <c r="Y6784" s="5">
        <f>ORDENES[[#This Row],[Ventas Originales (con descuento)]]/(1-ORDENES[[#This Row],[Descuento]])</f>
        <v>91.199999999999989</v>
      </c>
      <c r="Z6784" s="5">
        <f>ORDENES[[#This Row],[Ventas Originales (con descuento)]]/ORDENES[[#This Row],[Cantidad]]/(1-ORDENES[[#This Row],[Descuento]])</f>
        <v>30.399999999999991</v>
      </c>
      <c r="AA6784" s="5">
        <f>ORDENES[[#This Row],[Ventas Originales (con descuento)]]/ORDENES[[#This Row],[Cantidad]]</f>
        <v>9.1199999999999992</v>
      </c>
      <c r="AB6784" s="5">
        <f>ORDENES[[#This Row],[Ventas Originales (con descuento)]]-(ORDENES[[#This Row],[Ganancias]])</f>
        <v>49.25</v>
      </c>
    </row>
    <row r="6785" spans="1:28" x14ac:dyDescent="0.35">
      <c r="A6785" t="s">
        <v>7719</v>
      </c>
      <c r="B6785" t="s">
        <v>365</v>
      </c>
      <c r="C6785" t="s">
        <v>1</v>
      </c>
      <c r="D6785" t="s">
        <v>136</v>
      </c>
      <c r="E6785" t="s">
        <v>18</v>
      </c>
      <c r="F6785" s="1">
        <v>44161</v>
      </c>
      <c r="G6785" t="s">
        <v>7613</v>
      </c>
      <c r="H6785" t="s">
        <v>7067</v>
      </c>
      <c r="I6785">
        <v>33142</v>
      </c>
      <c r="J6785" t="s">
        <v>1841</v>
      </c>
      <c r="K6785" t="s">
        <v>1859</v>
      </c>
      <c r="L6785" t="s">
        <v>1882</v>
      </c>
      <c r="M6785" s="1">
        <v>44164</v>
      </c>
      <c r="N6785" t="s">
        <v>1891</v>
      </c>
      <c r="O6785" t="s">
        <v>7675</v>
      </c>
      <c r="P6785" t="s">
        <v>1870</v>
      </c>
      <c r="Q6785" t="s">
        <v>7675</v>
      </c>
      <c r="R6785" t="s">
        <v>1876</v>
      </c>
      <c r="S6785">
        <v>2</v>
      </c>
      <c r="T6785" s="2">
        <v>0.7</v>
      </c>
      <c r="U6785" s="5">
        <v>-2.62</v>
      </c>
      <c r="V6785" s="5">
        <f>ORDENES[[#This Row],[Ventas sin descuento]]-ORDENES[[#This Row],[costos estimados]]</f>
        <v>6.1066666666666647</v>
      </c>
      <c r="W6785">
        <v>4</v>
      </c>
      <c r="X6785" s="5">
        <v>3.74</v>
      </c>
      <c r="Y6785" s="5">
        <f>ORDENES[[#This Row],[Ventas Originales (con descuento)]]/(1-ORDENES[[#This Row],[Descuento]])</f>
        <v>12.466666666666665</v>
      </c>
      <c r="Z6785" s="5">
        <f>ORDENES[[#This Row],[Ventas Originales (con descuento)]]/ORDENES[[#This Row],[Cantidad]]/(1-ORDENES[[#This Row],[Descuento]])</f>
        <v>3.1166666666666663</v>
      </c>
      <c r="AA6785" s="5">
        <f>ORDENES[[#This Row],[Ventas Originales (con descuento)]]/ORDENES[[#This Row],[Cantidad]]</f>
        <v>0.93500000000000005</v>
      </c>
      <c r="AB6785" s="5">
        <f>ORDENES[[#This Row],[Ventas Originales (con descuento)]]-(ORDENES[[#This Row],[Ganancias]])</f>
        <v>6.36</v>
      </c>
    </row>
    <row r="6786" spans="1:28" x14ac:dyDescent="0.35">
      <c r="A6786" t="s">
        <v>7719</v>
      </c>
      <c r="B6786" t="s">
        <v>2102</v>
      </c>
      <c r="C6786" t="s">
        <v>1</v>
      </c>
      <c r="D6786" t="s">
        <v>2335</v>
      </c>
      <c r="E6786" t="s">
        <v>18</v>
      </c>
      <c r="F6786" s="1">
        <v>44471</v>
      </c>
      <c r="G6786" t="s">
        <v>7598</v>
      </c>
      <c r="H6786" t="s">
        <v>6770</v>
      </c>
      <c r="I6786">
        <v>37918</v>
      </c>
      <c r="J6786" t="s">
        <v>1802</v>
      </c>
      <c r="K6786" t="s">
        <v>1859</v>
      </c>
      <c r="L6786" t="s">
        <v>1882</v>
      </c>
      <c r="M6786" s="1">
        <v>44474</v>
      </c>
      <c r="N6786" t="s">
        <v>1891</v>
      </c>
      <c r="O6786" t="s">
        <v>7675</v>
      </c>
      <c r="P6786" t="s">
        <v>1901</v>
      </c>
      <c r="Q6786" t="s">
        <v>7675</v>
      </c>
      <c r="R6786" t="s">
        <v>1876</v>
      </c>
      <c r="S6786">
        <v>2</v>
      </c>
      <c r="T6786" s="2">
        <v>0.7</v>
      </c>
      <c r="U6786" s="5">
        <v>-26.25</v>
      </c>
      <c r="V6786" s="5">
        <f>ORDENES[[#This Row],[Ventas sin descuento]]-ORDENES[[#This Row],[costos estimados]]</f>
        <v>53.643333333333324</v>
      </c>
      <c r="W6786">
        <v>4</v>
      </c>
      <c r="X6786" s="5">
        <v>34.24</v>
      </c>
      <c r="Y6786" s="5">
        <f>ORDENES[[#This Row],[Ventas Originales (con descuento)]]/(1-ORDENES[[#This Row],[Descuento]])</f>
        <v>114.13333333333333</v>
      </c>
      <c r="Z6786" s="5">
        <f>ORDENES[[#This Row],[Ventas Originales (con descuento)]]/ORDENES[[#This Row],[Cantidad]]/(1-ORDENES[[#This Row],[Descuento]])</f>
        <v>28.533333333333331</v>
      </c>
      <c r="AA6786" s="5">
        <f>ORDENES[[#This Row],[Ventas Originales (con descuento)]]/ORDENES[[#This Row],[Cantidad]]</f>
        <v>8.56</v>
      </c>
      <c r="AB6786" s="5">
        <f>ORDENES[[#This Row],[Ventas Originales (con descuento)]]-(ORDENES[[#This Row],[Ganancias]])</f>
        <v>60.49</v>
      </c>
    </row>
    <row r="6787" spans="1:28" x14ac:dyDescent="0.35">
      <c r="A6787" t="s">
        <v>7719</v>
      </c>
      <c r="B6787" t="s">
        <v>559</v>
      </c>
      <c r="C6787" t="s">
        <v>1</v>
      </c>
      <c r="D6787" t="s">
        <v>2291</v>
      </c>
      <c r="E6787" t="s">
        <v>146</v>
      </c>
      <c r="F6787" s="1">
        <v>43233</v>
      </c>
      <c r="G6787" t="s">
        <v>7613</v>
      </c>
      <c r="H6787" t="s">
        <v>7064</v>
      </c>
      <c r="I6787">
        <v>33012</v>
      </c>
      <c r="J6787" t="s">
        <v>2292</v>
      </c>
      <c r="K6787" t="s">
        <v>1859</v>
      </c>
      <c r="L6787" t="s">
        <v>1882</v>
      </c>
      <c r="M6787" s="1">
        <v>43235</v>
      </c>
      <c r="N6787" t="s">
        <v>1891</v>
      </c>
      <c r="O6787" t="s">
        <v>7675</v>
      </c>
      <c r="P6787" t="s">
        <v>1870</v>
      </c>
      <c r="Q6787" t="s">
        <v>7675</v>
      </c>
      <c r="R6787" t="s">
        <v>1876</v>
      </c>
      <c r="S6787">
        <v>1</v>
      </c>
      <c r="T6787" s="2">
        <v>0.7</v>
      </c>
      <c r="U6787" s="5">
        <v>-331.96</v>
      </c>
      <c r="V6787" s="5">
        <f>ORDENES[[#This Row],[Ventas sin descuento]]-ORDENES[[#This Row],[costos estimados]]</f>
        <v>597.52333333333331</v>
      </c>
      <c r="W6787">
        <v>8</v>
      </c>
      <c r="X6787" s="5">
        <v>398.35</v>
      </c>
      <c r="Y6787" s="5">
        <f>ORDENES[[#This Row],[Ventas Originales (con descuento)]]/(1-ORDENES[[#This Row],[Descuento]])</f>
        <v>1327.8333333333333</v>
      </c>
      <c r="Z6787" s="5">
        <f>ORDENES[[#This Row],[Ventas Originales (con descuento)]]/ORDENES[[#This Row],[Cantidad]]/(1-ORDENES[[#This Row],[Descuento]])</f>
        <v>165.97916666666666</v>
      </c>
      <c r="AA6787" s="5">
        <f>ORDENES[[#This Row],[Ventas Originales (con descuento)]]/ORDENES[[#This Row],[Cantidad]]</f>
        <v>49.793750000000003</v>
      </c>
      <c r="AB6787" s="5">
        <f>ORDENES[[#This Row],[Ventas Originales (con descuento)]]-(ORDENES[[#This Row],[Ganancias]])</f>
        <v>730.31</v>
      </c>
    </row>
    <row r="6788" spans="1:28" x14ac:dyDescent="0.35">
      <c r="A6788" t="s">
        <v>7719</v>
      </c>
      <c r="B6788" t="s">
        <v>22</v>
      </c>
      <c r="C6788" t="s">
        <v>1</v>
      </c>
      <c r="D6788" t="s">
        <v>3355</v>
      </c>
      <c r="E6788" t="s">
        <v>50</v>
      </c>
      <c r="F6788" s="1">
        <v>44281</v>
      </c>
      <c r="G6788" t="s">
        <v>7613</v>
      </c>
      <c r="H6788" t="s">
        <v>7068</v>
      </c>
      <c r="I6788">
        <v>98105</v>
      </c>
      <c r="J6788" t="s">
        <v>2534</v>
      </c>
      <c r="K6788" t="s">
        <v>1865</v>
      </c>
      <c r="L6788" t="s">
        <v>1882</v>
      </c>
      <c r="M6788" s="1">
        <v>44283</v>
      </c>
      <c r="N6788" t="s">
        <v>1891</v>
      </c>
      <c r="O6788" t="s">
        <v>7675</v>
      </c>
      <c r="P6788" t="s">
        <v>1880</v>
      </c>
      <c r="Q6788" t="s">
        <v>7675</v>
      </c>
      <c r="R6788" t="s">
        <v>1874</v>
      </c>
      <c r="S6788">
        <v>1</v>
      </c>
      <c r="T6788" s="2">
        <v>0</v>
      </c>
      <c r="U6788" s="5">
        <v>5.95</v>
      </c>
      <c r="V6788" s="5">
        <f>ORDENES[[#This Row],[Ventas sin descuento]]-ORDENES[[#This Row],[costos estimados]]</f>
        <v>5.9499999999999993</v>
      </c>
      <c r="W6788">
        <v>1</v>
      </c>
      <c r="X6788" s="5">
        <v>19.829999999999998</v>
      </c>
      <c r="Y6788" s="5">
        <f>ORDENES[[#This Row],[Ventas Originales (con descuento)]]/(1-ORDENES[[#This Row],[Descuento]])</f>
        <v>19.829999999999998</v>
      </c>
      <c r="Z6788" s="5">
        <f>ORDENES[[#This Row],[Ventas Originales (con descuento)]]/ORDENES[[#This Row],[Cantidad]]/(1-ORDENES[[#This Row],[Descuento]])</f>
        <v>19.829999999999998</v>
      </c>
      <c r="AA6788" s="5">
        <f>ORDENES[[#This Row],[Ventas Originales (con descuento)]]/ORDENES[[#This Row],[Cantidad]]</f>
        <v>19.829999999999998</v>
      </c>
      <c r="AB6788" s="5">
        <f>ORDENES[[#This Row],[Ventas Originales (con descuento)]]-(ORDENES[[#This Row],[Ganancias]])</f>
        <v>13.879999999999999</v>
      </c>
    </row>
    <row r="6789" spans="1:28" x14ac:dyDescent="0.35">
      <c r="A6789" t="s">
        <v>7719</v>
      </c>
      <c r="B6789" t="s">
        <v>22</v>
      </c>
      <c r="C6789" t="s">
        <v>1</v>
      </c>
      <c r="D6789" t="s">
        <v>109</v>
      </c>
      <c r="E6789" t="s">
        <v>13</v>
      </c>
      <c r="F6789" s="1">
        <v>44444</v>
      </c>
      <c r="G6789" t="s">
        <v>7613</v>
      </c>
      <c r="H6789" t="s">
        <v>7069</v>
      </c>
      <c r="I6789">
        <v>98115</v>
      </c>
      <c r="J6789" t="s">
        <v>1457</v>
      </c>
      <c r="K6789" t="s">
        <v>1865</v>
      </c>
      <c r="L6789" t="s">
        <v>1882</v>
      </c>
      <c r="M6789" s="1">
        <v>44445</v>
      </c>
      <c r="N6789" t="s">
        <v>1891</v>
      </c>
      <c r="O6789" t="s">
        <v>7675</v>
      </c>
      <c r="P6789" t="s">
        <v>1880</v>
      </c>
      <c r="Q6789" t="s">
        <v>7675</v>
      </c>
      <c r="R6789" t="s">
        <v>1874</v>
      </c>
      <c r="S6789">
        <v>1</v>
      </c>
      <c r="T6789" s="2">
        <v>0</v>
      </c>
      <c r="U6789" s="5">
        <v>0.72</v>
      </c>
      <c r="V6789" s="5">
        <f>ORDENES[[#This Row],[Ventas sin descuento]]-ORDENES[[#This Row],[costos estimados]]</f>
        <v>0.7200000000000002</v>
      </c>
      <c r="W6789">
        <v>1</v>
      </c>
      <c r="X6789" s="5">
        <v>2.78</v>
      </c>
      <c r="Y6789" s="5">
        <f>ORDENES[[#This Row],[Ventas Originales (con descuento)]]/(1-ORDENES[[#This Row],[Descuento]])</f>
        <v>2.78</v>
      </c>
      <c r="Z6789" s="5">
        <f>ORDENES[[#This Row],[Ventas Originales (con descuento)]]/ORDENES[[#This Row],[Cantidad]]/(1-ORDENES[[#This Row],[Descuento]])</f>
        <v>2.78</v>
      </c>
      <c r="AA6789" s="5">
        <f>ORDENES[[#This Row],[Ventas Originales (con descuento)]]/ORDENES[[#This Row],[Cantidad]]</f>
        <v>2.78</v>
      </c>
      <c r="AB6789" s="5">
        <f>ORDENES[[#This Row],[Ventas Originales (con descuento)]]-(ORDENES[[#This Row],[Ganancias]])</f>
        <v>2.0599999999999996</v>
      </c>
    </row>
    <row r="6790" spans="1:28" x14ac:dyDescent="0.35">
      <c r="A6790" t="s">
        <v>7719</v>
      </c>
      <c r="B6790" t="s">
        <v>600</v>
      </c>
      <c r="C6790" t="s">
        <v>1</v>
      </c>
      <c r="D6790" t="s">
        <v>2092</v>
      </c>
      <c r="E6790" t="s">
        <v>50</v>
      </c>
      <c r="F6790" s="1">
        <v>43798</v>
      </c>
      <c r="G6790" t="s">
        <v>7613</v>
      </c>
      <c r="H6790" t="s">
        <v>7070</v>
      </c>
      <c r="I6790">
        <v>92704</v>
      </c>
      <c r="J6790" t="s">
        <v>2861</v>
      </c>
      <c r="K6790" t="s">
        <v>1865</v>
      </c>
      <c r="L6790" t="s">
        <v>1882</v>
      </c>
      <c r="M6790" s="1">
        <v>43799</v>
      </c>
      <c r="N6790" t="s">
        <v>1891</v>
      </c>
      <c r="O6790" t="s">
        <v>7675</v>
      </c>
      <c r="P6790" t="s">
        <v>1867</v>
      </c>
      <c r="Q6790" t="s">
        <v>7675</v>
      </c>
      <c r="R6790" t="s">
        <v>1874</v>
      </c>
      <c r="S6790">
        <v>1</v>
      </c>
      <c r="T6790" s="2">
        <v>0</v>
      </c>
      <c r="U6790" s="5">
        <v>15.76</v>
      </c>
      <c r="V6790" s="5">
        <f>ORDENES[[#This Row],[Ventas sin descuento]]-ORDENES[[#This Row],[costos estimados]]</f>
        <v>15.759999999999998</v>
      </c>
      <c r="W6790">
        <v>2</v>
      </c>
      <c r="X6790" s="5">
        <v>56.3</v>
      </c>
      <c r="Y6790" s="5">
        <f>ORDENES[[#This Row],[Ventas Originales (con descuento)]]/(1-ORDENES[[#This Row],[Descuento]])</f>
        <v>56.3</v>
      </c>
      <c r="Z6790" s="5">
        <f>ORDENES[[#This Row],[Ventas Originales (con descuento)]]/ORDENES[[#This Row],[Cantidad]]/(1-ORDENES[[#This Row],[Descuento]])</f>
        <v>28.15</v>
      </c>
      <c r="AA6790" s="5">
        <f>ORDENES[[#This Row],[Ventas Originales (con descuento)]]/ORDENES[[#This Row],[Cantidad]]</f>
        <v>28.15</v>
      </c>
      <c r="AB6790" s="5">
        <f>ORDENES[[#This Row],[Ventas Originales (con descuento)]]-(ORDENES[[#This Row],[Ganancias]])</f>
        <v>40.54</v>
      </c>
    </row>
    <row r="6791" spans="1:28" x14ac:dyDescent="0.35">
      <c r="A6791" t="s">
        <v>7719</v>
      </c>
      <c r="B6791" t="s">
        <v>5</v>
      </c>
      <c r="C6791" t="s">
        <v>1</v>
      </c>
      <c r="D6791" t="s">
        <v>1989</v>
      </c>
      <c r="E6791" t="s">
        <v>67</v>
      </c>
      <c r="F6791" s="1">
        <v>43729</v>
      </c>
      <c r="G6791" t="s">
        <v>7613</v>
      </c>
      <c r="H6791" t="s">
        <v>6786</v>
      </c>
      <c r="I6791">
        <v>90036</v>
      </c>
      <c r="J6791" t="s">
        <v>2796</v>
      </c>
      <c r="K6791" t="s">
        <v>1865</v>
      </c>
      <c r="L6791" t="s">
        <v>1882</v>
      </c>
      <c r="M6791" s="1">
        <v>43731</v>
      </c>
      <c r="N6791" t="s">
        <v>1891</v>
      </c>
      <c r="O6791" t="s">
        <v>7675</v>
      </c>
      <c r="P6791" t="s">
        <v>1867</v>
      </c>
      <c r="Q6791" t="s">
        <v>7675</v>
      </c>
      <c r="R6791" t="s">
        <v>1898</v>
      </c>
      <c r="S6791">
        <v>1</v>
      </c>
      <c r="T6791" s="2">
        <v>0</v>
      </c>
      <c r="U6791" s="5">
        <v>2.5299999999999998</v>
      </c>
      <c r="V6791" s="5">
        <f>ORDENES[[#This Row],[Ventas sin descuento]]-ORDENES[[#This Row],[costos estimados]]</f>
        <v>2.5299999999999994</v>
      </c>
      <c r="W6791">
        <v>2</v>
      </c>
      <c r="X6791" s="5">
        <v>7.9</v>
      </c>
      <c r="Y6791" s="5">
        <f>ORDENES[[#This Row],[Ventas Originales (con descuento)]]/(1-ORDENES[[#This Row],[Descuento]])</f>
        <v>7.9</v>
      </c>
      <c r="Z6791" s="5">
        <f>ORDENES[[#This Row],[Ventas Originales (con descuento)]]/ORDENES[[#This Row],[Cantidad]]/(1-ORDENES[[#This Row],[Descuento]])</f>
        <v>3.95</v>
      </c>
      <c r="AA6791" s="5">
        <f>ORDENES[[#This Row],[Ventas Originales (con descuento)]]/ORDENES[[#This Row],[Cantidad]]</f>
        <v>3.95</v>
      </c>
      <c r="AB6791" s="5">
        <f>ORDENES[[#This Row],[Ventas Originales (con descuento)]]-(ORDENES[[#This Row],[Ganancias]])</f>
        <v>5.370000000000001</v>
      </c>
    </row>
    <row r="6792" spans="1:28" x14ac:dyDescent="0.35">
      <c r="A6792" t="s">
        <v>7719</v>
      </c>
      <c r="B6792" t="s">
        <v>2143</v>
      </c>
      <c r="C6792" t="s">
        <v>1</v>
      </c>
      <c r="D6792" t="s">
        <v>3371</v>
      </c>
      <c r="E6792" t="s">
        <v>21</v>
      </c>
      <c r="F6792" s="1">
        <v>44443</v>
      </c>
      <c r="G6792" t="s">
        <v>7613</v>
      </c>
      <c r="H6792" t="s">
        <v>7071</v>
      </c>
      <c r="I6792">
        <v>92307</v>
      </c>
      <c r="J6792" t="s">
        <v>1698</v>
      </c>
      <c r="K6792" t="s">
        <v>1865</v>
      </c>
      <c r="L6792" t="s">
        <v>1882</v>
      </c>
      <c r="M6792" s="1">
        <v>44444</v>
      </c>
      <c r="N6792" t="s">
        <v>1891</v>
      </c>
      <c r="O6792" t="s">
        <v>7675</v>
      </c>
      <c r="P6792" t="s">
        <v>1867</v>
      </c>
      <c r="Q6792" t="s">
        <v>7675</v>
      </c>
      <c r="R6792" t="s">
        <v>1879</v>
      </c>
      <c r="S6792">
        <v>1</v>
      </c>
      <c r="T6792" s="2">
        <v>0</v>
      </c>
      <c r="U6792" s="5">
        <v>6.22</v>
      </c>
      <c r="V6792" s="5">
        <f>ORDENES[[#This Row],[Ventas sin descuento]]-ORDENES[[#This Row],[costos estimados]]</f>
        <v>6.22</v>
      </c>
      <c r="W6792">
        <v>2</v>
      </c>
      <c r="X6792" s="5">
        <v>12.96</v>
      </c>
      <c r="Y6792" s="5">
        <f>ORDENES[[#This Row],[Ventas Originales (con descuento)]]/(1-ORDENES[[#This Row],[Descuento]])</f>
        <v>12.96</v>
      </c>
      <c r="Z6792" s="5">
        <f>ORDENES[[#This Row],[Ventas Originales (con descuento)]]/ORDENES[[#This Row],[Cantidad]]/(1-ORDENES[[#This Row],[Descuento]])</f>
        <v>6.48</v>
      </c>
      <c r="AA6792" s="5">
        <f>ORDENES[[#This Row],[Ventas Originales (con descuento)]]/ORDENES[[#This Row],[Cantidad]]</f>
        <v>6.48</v>
      </c>
      <c r="AB6792" s="5">
        <f>ORDENES[[#This Row],[Ventas Originales (con descuento)]]-(ORDENES[[#This Row],[Ganancias]])</f>
        <v>6.7400000000000011</v>
      </c>
    </row>
    <row r="6793" spans="1:28" x14ac:dyDescent="0.35">
      <c r="A6793" t="s">
        <v>7719</v>
      </c>
      <c r="B6793" t="s">
        <v>5</v>
      </c>
      <c r="C6793" t="s">
        <v>1</v>
      </c>
      <c r="D6793" t="s">
        <v>2538</v>
      </c>
      <c r="E6793" t="s">
        <v>13</v>
      </c>
      <c r="F6793" s="1">
        <v>44246</v>
      </c>
      <c r="G6793" t="s">
        <v>7613</v>
      </c>
      <c r="H6793" t="s">
        <v>6774</v>
      </c>
      <c r="I6793">
        <v>90045</v>
      </c>
      <c r="J6793" t="s">
        <v>2639</v>
      </c>
      <c r="K6793" t="s">
        <v>1865</v>
      </c>
      <c r="L6793" t="s">
        <v>1882</v>
      </c>
      <c r="M6793" s="1">
        <v>44247</v>
      </c>
      <c r="N6793" t="s">
        <v>1891</v>
      </c>
      <c r="O6793" t="s">
        <v>7675</v>
      </c>
      <c r="P6793" t="s">
        <v>1867</v>
      </c>
      <c r="Q6793" t="s">
        <v>7675</v>
      </c>
      <c r="R6793" t="s">
        <v>1874</v>
      </c>
      <c r="S6793">
        <v>1</v>
      </c>
      <c r="T6793" s="2">
        <v>0</v>
      </c>
      <c r="U6793" s="5">
        <v>3.47</v>
      </c>
      <c r="V6793" s="5">
        <f>ORDENES[[#This Row],[Ventas sin descuento]]-ORDENES[[#This Row],[costos estimados]]</f>
        <v>3.4700000000000006</v>
      </c>
      <c r="W6793">
        <v>3</v>
      </c>
      <c r="X6793" s="5">
        <v>12.84</v>
      </c>
      <c r="Y6793" s="5">
        <f>ORDENES[[#This Row],[Ventas Originales (con descuento)]]/(1-ORDENES[[#This Row],[Descuento]])</f>
        <v>12.84</v>
      </c>
      <c r="Z6793" s="5">
        <f>ORDENES[[#This Row],[Ventas Originales (con descuento)]]/ORDENES[[#This Row],[Cantidad]]/(1-ORDENES[[#This Row],[Descuento]])</f>
        <v>4.28</v>
      </c>
      <c r="AA6793" s="5">
        <f>ORDENES[[#This Row],[Ventas Originales (con descuento)]]/ORDENES[[#This Row],[Cantidad]]</f>
        <v>4.28</v>
      </c>
      <c r="AB6793" s="5">
        <f>ORDENES[[#This Row],[Ventas Originales (con descuento)]]-(ORDENES[[#This Row],[Ganancias]])</f>
        <v>9.3699999999999992</v>
      </c>
    </row>
    <row r="6794" spans="1:28" x14ac:dyDescent="0.35">
      <c r="A6794" t="s">
        <v>7719</v>
      </c>
      <c r="B6794" t="s">
        <v>32</v>
      </c>
      <c r="C6794" t="s">
        <v>1</v>
      </c>
      <c r="D6794" t="s">
        <v>2446</v>
      </c>
      <c r="E6794" t="s">
        <v>13</v>
      </c>
      <c r="F6794" s="1">
        <v>43996</v>
      </c>
      <c r="G6794" t="s">
        <v>7613</v>
      </c>
      <c r="H6794" t="s">
        <v>6776</v>
      </c>
      <c r="I6794">
        <v>94122</v>
      </c>
      <c r="J6794" t="s">
        <v>3263</v>
      </c>
      <c r="K6794" t="s">
        <v>1865</v>
      </c>
      <c r="L6794" t="s">
        <v>1882</v>
      </c>
      <c r="M6794" s="1">
        <v>43999</v>
      </c>
      <c r="N6794" t="s">
        <v>1891</v>
      </c>
      <c r="O6794" t="s">
        <v>7675</v>
      </c>
      <c r="P6794" t="s">
        <v>1867</v>
      </c>
      <c r="Q6794" t="s">
        <v>7675</v>
      </c>
      <c r="R6794" t="s">
        <v>1874</v>
      </c>
      <c r="S6794">
        <v>2</v>
      </c>
      <c r="T6794" s="2">
        <v>0</v>
      </c>
      <c r="U6794" s="5">
        <v>2.5099999999999998</v>
      </c>
      <c r="V6794" s="5">
        <f>ORDENES[[#This Row],[Ventas sin descuento]]-ORDENES[[#This Row],[costos estimados]]</f>
        <v>2.5099999999999998</v>
      </c>
      <c r="W6794">
        <v>3</v>
      </c>
      <c r="X6794" s="5">
        <v>8.64</v>
      </c>
      <c r="Y6794" s="5">
        <f>ORDENES[[#This Row],[Ventas Originales (con descuento)]]/(1-ORDENES[[#This Row],[Descuento]])</f>
        <v>8.64</v>
      </c>
      <c r="Z6794" s="5">
        <f>ORDENES[[#This Row],[Ventas Originales (con descuento)]]/ORDENES[[#This Row],[Cantidad]]/(1-ORDENES[[#This Row],[Descuento]])</f>
        <v>2.8800000000000003</v>
      </c>
      <c r="AA6794" s="5">
        <f>ORDENES[[#This Row],[Ventas Originales (con descuento)]]/ORDENES[[#This Row],[Cantidad]]</f>
        <v>2.8800000000000003</v>
      </c>
      <c r="AB6794" s="5">
        <f>ORDENES[[#This Row],[Ventas Originales (con descuento)]]-(ORDENES[[#This Row],[Ganancias]])</f>
        <v>6.1300000000000008</v>
      </c>
    </row>
    <row r="6795" spans="1:28" x14ac:dyDescent="0.35">
      <c r="A6795" t="s">
        <v>7719</v>
      </c>
      <c r="B6795" t="s">
        <v>262</v>
      </c>
      <c r="C6795" t="s">
        <v>1</v>
      </c>
      <c r="D6795" t="s">
        <v>2715</v>
      </c>
      <c r="E6795" t="s">
        <v>21</v>
      </c>
      <c r="F6795" s="1">
        <v>43369</v>
      </c>
      <c r="G6795" t="s">
        <v>7613</v>
      </c>
      <c r="H6795" t="s">
        <v>6783</v>
      </c>
      <c r="I6795">
        <v>92105</v>
      </c>
      <c r="J6795" t="s">
        <v>2710</v>
      </c>
      <c r="K6795" t="s">
        <v>1865</v>
      </c>
      <c r="L6795" t="s">
        <v>1882</v>
      </c>
      <c r="M6795" s="1">
        <v>43370</v>
      </c>
      <c r="N6795" t="s">
        <v>1891</v>
      </c>
      <c r="O6795" t="s">
        <v>7675</v>
      </c>
      <c r="P6795" t="s">
        <v>1867</v>
      </c>
      <c r="Q6795" t="s">
        <v>7675</v>
      </c>
      <c r="R6795" t="s">
        <v>1879</v>
      </c>
      <c r="S6795">
        <v>1</v>
      </c>
      <c r="T6795" s="2">
        <v>0</v>
      </c>
      <c r="U6795" s="5">
        <v>9.33</v>
      </c>
      <c r="V6795" s="5">
        <f>ORDENES[[#This Row],[Ventas sin descuento]]-ORDENES[[#This Row],[costos estimados]]</f>
        <v>9.33</v>
      </c>
      <c r="W6795">
        <v>3</v>
      </c>
      <c r="X6795" s="5">
        <v>19.440000000000001</v>
      </c>
      <c r="Y6795" s="5">
        <f>ORDENES[[#This Row],[Ventas Originales (con descuento)]]/(1-ORDENES[[#This Row],[Descuento]])</f>
        <v>19.440000000000001</v>
      </c>
      <c r="Z6795" s="5">
        <f>ORDENES[[#This Row],[Ventas Originales (con descuento)]]/ORDENES[[#This Row],[Cantidad]]/(1-ORDENES[[#This Row],[Descuento]])</f>
        <v>6.48</v>
      </c>
      <c r="AA6795" s="5">
        <f>ORDENES[[#This Row],[Ventas Originales (con descuento)]]/ORDENES[[#This Row],[Cantidad]]</f>
        <v>6.48</v>
      </c>
      <c r="AB6795" s="5">
        <f>ORDENES[[#This Row],[Ventas Originales (con descuento)]]-(ORDENES[[#This Row],[Ganancias]])</f>
        <v>10.110000000000001</v>
      </c>
    </row>
    <row r="6796" spans="1:28" x14ac:dyDescent="0.35">
      <c r="A6796" t="s">
        <v>7719</v>
      </c>
      <c r="B6796" t="s">
        <v>32</v>
      </c>
      <c r="C6796" t="s">
        <v>1</v>
      </c>
      <c r="D6796" t="s">
        <v>2291</v>
      </c>
      <c r="E6796" t="s">
        <v>18</v>
      </c>
      <c r="F6796" s="1">
        <v>43441</v>
      </c>
      <c r="G6796" t="s">
        <v>7613</v>
      </c>
      <c r="H6796" t="s">
        <v>7072</v>
      </c>
      <c r="I6796">
        <v>94109</v>
      </c>
      <c r="J6796" t="s">
        <v>2966</v>
      </c>
      <c r="K6796" t="s">
        <v>1865</v>
      </c>
      <c r="L6796" t="s">
        <v>1882</v>
      </c>
      <c r="M6796" s="1">
        <v>43442</v>
      </c>
      <c r="N6796" t="s">
        <v>1891</v>
      </c>
      <c r="O6796" t="s">
        <v>7675</v>
      </c>
      <c r="P6796" t="s">
        <v>1867</v>
      </c>
      <c r="Q6796" t="s">
        <v>7675</v>
      </c>
      <c r="R6796" t="s">
        <v>1879</v>
      </c>
      <c r="S6796">
        <v>1</v>
      </c>
      <c r="T6796" s="2">
        <v>0</v>
      </c>
      <c r="U6796" s="5">
        <v>80.790000000000006</v>
      </c>
      <c r="V6796" s="5">
        <f>ORDENES[[#This Row],[Ventas sin descuento]]-ORDENES[[#This Row],[costos estimados]]</f>
        <v>80.790000000000006</v>
      </c>
      <c r="W6796">
        <v>3</v>
      </c>
      <c r="X6796" s="5">
        <v>164.88</v>
      </c>
      <c r="Y6796" s="5">
        <f>ORDENES[[#This Row],[Ventas Originales (con descuento)]]/(1-ORDENES[[#This Row],[Descuento]])</f>
        <v>164.88</v>
      </c>
      <c r="Z6796" s="5">
        <f>ORDENES[[#This Row],[Ventas Originales (con descuento)]]/ORDENES[[#This Row],[Cantidad]]/(1-ORDENES[[#This Row],[Descuento]])</f>
        <v>54.96</v>
      </c>
      <c r="AA6796" s="5">
        <f>ORDENES[[#This Row],[Ventas Originales (con descuento)]]/ORDENES[[#This Row],[Cantidad]]</f>
        <v>54.96</v>
      </c>
      <c r="AB6796" s="5">
        <f>ORDENES[[#This Row],[Ventas Originales (con descuento)]]-(ORDENES[[#This Row],[Ganancias]])</f>
        <v>84.089999999999989</v>
      </c>
    </row>
    <row r="6797" spans="1:28" x14ac:dyDescent="0.35">
      <c r="A6797" t="s">
        <v>7719</v>
      </c>
      <c r="B6797" t="s">
        <v>32</v>
      </c>
      <c r="C6797" t="s">
        <v>1</v>
      </c>
      <c r="D6797" t="s">
        <v>2613</v>
      </c>
      <c r="E6797" t="s">
        <v>101</v>
      </c>
      <c r="F6797" s="1">
        <v>44076</v>
      </c>
      <c r="G6797" t="s">
        <v>7598</v>
      </c>
      <c r="H6797" t="s">
        <v>7073</v>
      </c>
      <c r="I6797">
        <v>94122</v>
      </c>
      <c r="J6797" t="s">
        <v>1318</v>
      </c>
      <c r="K6797" t="s">
        <v>1865</v>
      </c>
      <c r="L6797" t="s">
        <v>1882</v>
      </c>
      <c r="M6797" s="1">
        <v>44078</v>
      </c>
      <c r="N6797" t="s">
        <v>1891</v>
      </c>
      <c r="O6797" t="s">
        <v>7675</v>
      </c>
      <c r="P6797" t="s">
        <v>1867</v>
      </c>
      <c r="Q6797" t="s">
        <v>7675</v>
      </c>
      <c r="R6797" t="s">
        <v>1872</v>
      </c>
      <c r="S6797">
        <v>1</v>
      </c>
      <c r="T6797" s="2">
        <v>0</v>
      </c>
      <c r="U6797" s="5">
        <v>12.1</v>
      </c>
      <c r="V6797" s="5">
        <f>ORDENES[[#This Row],[Ventas sin descuento]]-ORDENES[[#This Row],[costos estimados]]</f>
        <v>12.100000000000001</v>
      </c>
      <c r="W6797">
        <v>3</v>
      </c>
      <c r="X6797" s="5">
        <v>46.53</v>
      </c>
      <c r="Y6797" s="5">
        <f>ORDENES[[#This Row],[Ventas Originales (con descuento)]]/(1-ORDENES[[#This Row],[Descuento]])</f>
        <v>46.53</v>
      </c>
      <c r="Z6797" s="5">
        <f>ORDENES[[#This Row],[Ventas Originales (con descuento)]]/ORDENES[[#This Row],[Cantidad]]/(1-ORDENES[[#This Row],[Descuento]])</f>
        <v>15.51</v>
      </c>
      <c r="AA6797" s="5">
        <f>ORDENES[[#This Row],[Ventas Originales (con descuento)]]/ORDENES[[#This Row],[Cantidad]]</f>
        <v>15.51</v>
      </c>
      <c r="AB6797" s="5">
        <f>ORDENES[[#This Row],[Ventas Originales (con descuento)]]-(ORDENES[[#This Row],[Ganancias]])</f>
        <v>34.43</v>
      </c>
    </row>
    <row r="6798" spans="1:28" x14ac:dyDescent="0.35">
      <c r="A6798" t="s">
        <v>7719</v>
      </c>
      <c r="B6798" t="s">
        <v>22</v>
      </c>
      <c r="C6798" t="s">
        <v>1</v>
      </c>
      <c r="D6798" t="s">
        <v>2228</v>
      </c>
      <c r="E6798" t="s">
        <v>18</v>
      </c>
      <c r="F6798" s="1">
        <v>44325</v>
      </c>
      <c r="G6798" t="s">
        <v>7613</v>
      </c>
      <c r="H6798" t="s">
        <v>6771</v>
      </c>
      <c r="I6798">
        <v>98105</v>
      </c>
      <c r="J6798" t="s">
        <v>1213</v>
      </c>
      <c r="K6798" t="s">
        <v>1865</v>
      </c>
      <c r="L6798" t="s">
        <v>1882</v>
      </c>
      <c r="M6798" s="1">
        <v>44327</v>
      </c>
      <c r="N6798" t="s">
        <v>1891</v>
      </c>
      <c r="O6798" t="s">
        <v>7675</v>
      </c>
      <c r="P6798" t="s">
        <v>1880</v>
      </c>
      <c r="Q6798" t="s">
        <v>7675</v>
      </c>
      <c r="R6798" t="s">
        <v>1872</v>
      </c>
      <c r="S6798">
        <v>1</v>
      </c>
      <c r="T6798" s="2">
        <v>0</v>
      </c>
      <c r="U6798" s="5">
        <v>26.07</v>
      </c>
      <c r="V6798" s="5">
        <f>ORDENES[[#This Row],[Ventas sin descuento]]-ORDENES[[#This Row],[costos estimados]]</f>
        <v>26.069999999999993</v>
      </c>
      <c r="W6798">
        <v>3</v>
      </c>
      <c r="X6798" s="5">
        <v>104.28</v>
      </c>
      <c r="Y6798" s="5">
        <f>ORDENES[[#This Row],[Ventas Originales (con descuento)]]/(1-ORDENES[[#This Row],[Descuento]])</f>
        <v>104.28</v>
      </c>
      <c r="Z6798" s="5">
        <f>ORDENES[[#This Row],[Ventas Originales (con descuento)]]/ORDENES[[#This Row],[Cantidad]]/(1-ORDENES[[#This Row],[Descuento]])</f>
        <v>34.76</v>
      </c>
      <c r="AA6798" s="5">
        <f>ORDENES[[#This Row],[Ventas Originales (con descuento)]]/ORDENES[[#This Row],[Cantidad]]</f>
        <v>34.76</v>
      </c>
      <c r="AB6798" s="5">
        <f>ORDENES[[#This Row],[Ventas Originales (con descuento)]]-(ORDENES[[#This Row],[Ganancias]])</f>
        <v>78.210000000000008</v>
      </c>
    </row>
    <row r="6799" spans="1:28" x14ac:dyDescent="0.35">
      <c r="A6799" t="s">
        <v>7719</v>
      </c>
      <c r="B6799" t="s">
        <v>32</v>
      </c>
      <c r="C6799" t="s">
        <v>1</v>
      </c>
      <c r="D6799" t="s">
        <v>2446</v>
      </c>
      <c r="E6799" t="s">
        <v>13</v>
      </c>
      <c r="F6799" s="1">
        <v>43996</v>
      </c>
      <c r="G6799" t="s">
        <v>7613</v>
      </c>
      <c r="H6799" t="s">
        <v>6776</v>
      </c>
      <c r="I6799">
        <v>94122</v>
      </c>
      <c r="J6799" t="s">
        <v>3401</v>
      </c>
      <c r="K6799" t="s">
        <v>1865</v>
      </c>
      <c r="L6799" t="s">
        <v>1882</v>
      </c>
      <c r="M6799" s="1">
        <v>43999</v>
      </c>
      <c r="N6799" t="s">
        <v>1891</v>
      </c>
      <c r="O6799" t="s">
        <v>7675</v>
      </c>
      <c r="P6799" t="s">
        <v>1867</v>
      </c>
      <c r="Q6799" t="s">
        <v>7675</v>
      </c>
      <c r="R6799" t="s">
        <v>1874</v>
      </c>
      <c r="S6799">
        <v>2</v>
      </c>
      <c r="T6799" s="2">
        <v>0</v>
      </c>
      <c r="U6799" s="5">
        <v>2.04</v>
      </c>
      <c r="V6799" s="5">
        <f>ORDENES[[#This Row],[Ventas sin descuento]]-ORDENES[[#This Row],[costos estimados]]</f>
        <v>2.04</v>
      </c>
      <c r="W6799">
        <v>4</v>
      </c>
      <c r="X6799" s="5">
        <v>7.04</v>
      </c>
      <c r="Y6799" s="5">
        <f>ORDENES[[#This Row],[Ventas Originales (con descuento)]]/(1-ORDENES[[#This Row],[Descuento]])</f>
        <v>7.04</v>
      </c>
      <c r="Z6799" s="5">
        <f>ORDENES[[#This Row],[Ventas Originales (con descuento)]]/ORDENES[[#This Row],[Cantidad]]/(1-ORDENES[[#This Row],[Descuento]])</f>
        <v>1.76</v>
      </c>
      <c r="AA6799" s="5">
        <f>ORDENES[[#This Row],[Ventas Originales (con descuento)]]/ORDENES[[#This Row],[Cantidad]]</f>
        <v>1.76</v>
      </c>
      <c r="AB6799" s="5">
        <f>ORDENES[[#This Row],[Ventas Originales (con descuento)]]-(ORDENES[[#This Row],[Ganancias]])</f>
        <v>5</v>
      </c>
    </row>
    <row r="6800" spans="1:28" x14ac:dyDescent="0.35">
      <c r="A6800" t="s">
        <v>7719</v>
      </c>
      <c r="B6800" t="s">
        <v>22</v>
      </c>
      <c r="C6800" t="s">
        <v>1</v>
      </c>
      <c r="D6800" t="s">
        <v>2228</v>
      </c>
      <c r="E6800" t="s">
        <v>249</v>
      </c>
      <c r="F6800" s="1">
        <v>44325</v>
      </c>
      <c r="G6800" t="s">
        <v>7613</v>
      </c>
      <c r="H6800" t="s">
        <v>6771</v>
      </c>
      <c r="I6800">
        <v>98105</v>
      </c>
      <c r="J6800" t="s">
        <v>2155</v>
      </c>
      <c r="K6800" t="s">
        <v>1865</v>
      </c>
      <c r="L6800" t="s">
        <v>1882</v>
      </c>
      <c r="M6800" s="1">
        <v>44327</v>
      </c>
      <c r="N6800" t="s">
        <v>1891</v>
      </c>
      <c r="O6800" t="s">
        <v>7675</v>
      </c>
      <c r="P6800" t="s">
        <v>1880</v>
      </c>
      <c r="Q6800" t="s">
        <v>7675</v>
      </c>
      <c r="R6800" t="s">
        <v>1872</v>
      </c>
      <c r="S6800">
        <v>1</v>
      </c>
      <c r="T6800" s="2">
        <v>0</v>
      </c>
      <c r="U6800" s="5">
        <v>2.68</v>
      </c>
      <c r="V6800" s="5">
        <f>ORDENES[[#This Row],[Ventas sin descuento]]-ORDENES[[#This Row],[costos estimados]]</f>
        <v>2.6800000000000068</v>
      </c>
      <c r="W6800">
        <v>4</v>
      </c>
      <c r="X6800" s="5">
        <v>66.959999999999994</v>
      </c>
      <c r="Y6800" s="5">
        <f>ORDENES[[#This Row],[Ventas Originales (con descuento)]]/(1-ORDENES[[#This Row],[Descuento]])</f>
        <v>66.959999999999994</v>
      </c>
      <c r="Z6800" s="5">
        <f>ORDENES[[#This Row],[Ventas Originales (con descuento)]]/ORDENES[[#This Row],[Cantidad]]/(1-ORDENES[[#This Row],[Descuento]])</f>
        <v>16.739999999999998</v>
      </c>
      <c r="AA6800" s="5">
        <f>ORDENES[[#This Row],[Ventas Originales (con descuento)]]/ORDENES[[#This Row],[Cantidad]]</f>
        <v>16.739999999999998</v>
      </c>
      <c r="AB6800" s="5">
        <f>ORDENES[[#This Row],[Ventas Originales (con descuento)]]-(ORDENES[[#This Row],[Ganancias]])</f>
        <v>64.279999999999987</v>
      </c>
    </row>
    <row r="6801" spans="1:28" x14ac:dyDescent="0.35">
      <c r="A6801" t="s">
        <v>7719</v>
      </c>
      <c r="B6801" t="s">
        <v>5</v>
      </c>
      <c r="C6801" t="s">
        <v>1</v>
      </c>
      <c r="D6801" t="s">
        <v>2715</v>
      </c>
      <c r="E6801" t="s">
        <v>477</v>
      </c>
      <c r="F6801" s="1">
        <v>43900</v>
      </c>
      <c r="G6801" t="s">
        <v>7613</v>
      </c>
      <c r="H6801" t="s">
        <v>7074</v>
      </c>
      <c r="I6801">
        <v>90008</v>
      </c>
      <c r="J6801" t="s">
        <v>3056</v>
      </c>
      <c r="K6801" t="s">
        <v>1865</v>
      </c>
      <c r="L6801" t="s">
        <v>1882</v>
      </c>
      <c r="M6801" s="1">
        <v>43901</v>
      </c>
      <c r="N6801" t="s">
        <v>1891</v>
      </c>
      <c r="O6801" t="s">
        <v>7675</v>
      </c>
      <c r="P6801" t="s">
        <v>1867</v>
      </c>
      <c r="Q6801" t="s">
        <v>7675</v>
      </c>
      <c r="R6801" t="s">
        <v>1879</v>
      </c>
      <c r="S6801">
        <v>1</v>
      </c>
      <c r="T6801" s="2">
        <v>0</v>
      </c>
      <c r="U6801" s="5">
        <v>7.15</v>
      </c>
      <c r="V6801" s="5">
        <f>ORDENES[[#This Row],[Ventas sin descuento]]-ORDENES[[#This Row],[costos estimados]]</f>
        <v>7.15</v>
      </c>
      <c r="W6801">
        <v>5</v>
      </c>
      <c r="X6801" s="5">
        <v>14.9</v>
      </c>
      <c r="Y6801" s="5">
        <f>ORDENES[[#This Row],[Ventas Originales (con descuento)]]/(1-ORDENES[[#This Row],[Descuento]])</f>
        <v>14.9</v>
      </c>
      <c r="Z6801" s="5">
        <f>ORDENES[[#This Row],[Ventas Originales (con descuento)]]/ORDENES[[#This Row],[Cantidad]]/(1-ORDENES[[#This Row],[Descuento]])</f>
        <v>2.98</v>
      </c>
      <c r="AA6801" s="5">
        <f>ORDENES[[#This Row],[Ventas Originales (con descuento)]]/ORDENES[[#This Row],[Cantidad]]</f>
        <v>2.98</v>
      </c>
      <c r="AB6801" s="5">
        <f>ORDENES[[#This Row],[Ventas Originales (con descuento)]]-(ORDENES[[#This Row],[Ganancias]])</f>
        <v>7.75</v>
      </c>
    </row>
    <row r="6802" spans="1:28" x14ac:dyDescent="0.35">
      <c r="A6802" t="s">
        <v>7719</v>
      </c>
      <c r="B6802" t="s">
        <v>32</v>
      </c>
      <c r="C6802" t="s">
        <v>1</v>
      </c>
      <c r="D6802" t="s">
        <v>517</v>
      </c>
      <c r="E6802" t="s">
        <v>21</v>
      </c>
      <c r="F6802" s="1">
        <v>44145</v>
      </c>
      <c r="G6802" t="s">
        <v>7598</v>
      </c>
      <c r="H6802" t="s">
        <v>7075</v>
      </c>
      <c r="I6802">
        <v>94122</v>
      </c>
      <c r="J6802" t="s">
        <v>3319</v>
      </c>
      <c r="K6802" t="s">
        <v>1865</v>
      </c>
      <c r="L6802" t="s">
        <v>1882</v>
      </c>
      <c r="M6802" s="1">
        <v>44147</v>
      </c>
      <c r="N6802" t="s">
        <v>1891</v>
      </c>
      <c r="O6802" t="s">
        <v>7675</v>
      </c>
      <c r="P6802" t="s">
        <v>1867</v>
      </c>
      <c r="Q6802" t="s">
        <v>7675</v>
      </c>
      <c r="R6802" t="s">
        <v>1879</v>
      </c>
      <c r="S6802">
        <v>1</v>
      </c>
      <c r="T6802" s="2">
        <v>0</v>
      </c>
      <c r="U6802" s="5">
        <v>15.55</v>
      </c>
      <c r="V6802" s="5">
        <f>ORDENES[[#This Row],[Ventas sin descuento]]-ORDENES[[#This Row],[costos estimados]]</f>
        <v>15.55</v>
      </c>
      <c r="W6802">
        <v>5</v>
      </c>
      <c r="X6802" s="5">
        <v>32.4</v>
      </c>
      <c r="Y6802" s="5">
        <f>ORDENES[[#This Row],[Ventas Originales (con descuento)]]/(1-ORDENES[[#This Row],[Descuento]])</f>
        <v>32.4</v>
      </c>
      <c r="Z6802" s="5">
        <f>ORDENES[[#This Row],[Ventas Originales (con descuento)]]/ORDENES[[#This Row],[Cantidad]]/(1-ORDENES[[#This Row],[Descuento]])</f>
        <v>6.4799999999999995</v>
      </c>
      <c r="AA6802" s="5">
        <f>ORDENES[[#This Row],[Ventas Originales (con descuento)]]/ORDENES[[#This Row],[Cantidad]]</f>
        <v>6.4799999999999995</v>
      </c>
      <c r="AB6802" s="5">
        <f>ORDENES[[#This Row],[Ventas Originales (con descuento)]]-(ORDENES[[#This Row],[Ganancias]])</f>
        <v>16.849999999999998</v>
      </c>
    </row>
    <row r="6803" spans="1:28" x14ac:dyDescent="0.35">
      <c r="A6803" t="s">
        <v>7719</v>
      </c>
      <c r="B6803" t="s">
        <v>2334</v>
      </c>
      <c r="C6803" t="s">
        <v>1</v>
      </c>
      <c r="D6803" t="s">
        <v>2335</v>
      </c>
      <c r="E6803" t="s">
        <v>222</v>
      </c>
      <c r="F6803" s="1">
        <v>43246</v>
      </c>
      <c r="G6803" t="s">
        <v>7598</v>
      </c>
      <c r="H6803" t="s">
        <v>7076</v>
      </c>
      <c r="I6803">
        <v>84107</v>
      </c>
      <c r="J6803" t="s">
        <v>1494</v>
      </c>
      <c r="K6803" t="s">
        <v>1865</v>
      </c>
      <c r="L6803" t="s">
        <v>1882</v>
      </c>
      <c r="M6803" s="1">
        <v>43249</v>
      </c>
      <c r="N6803" t="s">
        <v>1891</v>
      </c>
      <c r="O6803" t="s">
        <v>7675</v>
      </c>
      <c r="P6803" t="s">
        <v>1885</v>
      </c>
      <c r="Q6803" t="s">
        <v>7675</v>
      </c>
      <c r="R6803" t="s">
        <v>1879</v>
      </c>
      <c r="S6803">
        <v>2</v>
      </c>
      <c r="T6803" s="2">
        <v>0</v>
      </c>
      <c r="U6803" s="5">
        <v>23.23</v>
      </c>
      <c r="V6803" s="5">
        <f>ORDENES[[#This Row],[Ventas sin descuento]]-ORDENES[[#This Row],[costos estimados]]</f>
        <v>23.23</v>
      </c>
      <c r="W6803">
        <v>5</v>
      </c>
      <c r="X6803" s="5">
        <v>48.4</v>
      </c>
      <c r="Y6803" s="5">
        <f>ORDENES[[#This Row],[Ventas Originales (con descuento)]]/(1-ORDENES[[#This Row],[Descuento]])</f>
        <v>48.4</v>
      </c>
      <c r="Z6803" s="5">
        <f>ORDENES[[#This Row],[Ventas Originales (con descuento)]]/ORDENES[[#This Row],[Cantidad]]/(1-ORDENES[[#This Row],[Descuento]])</f>
        <v>9.68</v>
      </c>
      <c r="AA6803" s="5">
        <f>ORDENES[[#This Row],[Ventas Originales (con descuento)]]/ORDENES[[#This Row],[Cantidad]]</f>
        <v>9.68</v>
      </c>
      <c r="AB6803" s="5">
        <f>ORDENES[[#This Row],[Ventas Originales (con descuento)]]-(ORDENES[[#This Row],[Ganancias]])</f>
        <v>25.169999999999998</v>
      </c>
    </row>
    <row r="6804" spans="1:28" x14ac:dyDescent="0.35">
      <c r="A6804" t="s">
        <v>7719</v>
      </c>
      <c r="B6804" t="s">
        <v>32</v>
      </c>
      <c r="C6804" t="s">
        <v>1</v>
      </c>
      <c r="D6804" t="s">
        <v>3143</v>
      </c>
      <c r="E6804" t="s">
        <v>199</v>
      </c>
      <c r="F6804" s="1">
        <v>44152</v>
      </c>
      <c r="G6804" t="s">
        <v>7598</v>
      </c>
      <c r="H6804" t="s">
        <v>7077</v>
      </c>
      <c r="I6804">
        <v>94122</v>
      </c>
      <c r="J6804" t="s">
        <v>1672</v>
      </c>
      <c r="K6804" t="s">
        <v>1865</v>
      </c>
      <c r="L6804" t="s">
        <v>1882</v>
      </c>
      <c r="M6804" s="1">
        <v>44153</v>
      </c>
      <c r="N6804" t="s">
        <v>1891</v>
      </c>
      <c r="O6804" t="s">
        <v>7675</v>
      </c>
      <c r="P6804" t="s">
        <v>1867</v>
      </c>
      <c r="Q6804" t="s">
        <v>7675</v>
      </c>
      <c r="R6804" t="s">
        <v>1908</v>
      </c>
      <c r="S6804">
        <v>1</v>
      </c>
      <c r="T6804" s="2">
        <v>0</v>
      </c>
      <c r="U6804" s="5">
        <v>13.37</v>
      </c>
      <c r="V6804" s="5">
        <f>ORDENES[[#This Row],[Ventas sin descuento]]-ORDENES[[#This Row],[costos estimados]]</f>
        <v>13.369999999999997</v>
      </c>
      <c r="W6804">
        <v>5</v>
      </c>
      <c r="X6804" s="5">
        <v>49.5</v>
      </c>
      <c r="Y6804" s="5">
        <f>ORDENES[[#This Row],[Ventas Originales (con descuento)]]/(1-ORDENES[[#This Row],[Descuento]])</f>
        <v>49.5</v>
      </c>
      <c r="Z6804" s="5">
        <f>ORDENES[[#This Row],[Ventas Originales (con descuento)]]/ORDENES[[#This Row],[Cantidad]]/(1-ORDENES[[#This Row],[Descuento]])</f>
        <v>9.9</v>
      </c>
      <c r="AA6804" s="5">
        <f>ORDENES[[#This Row],[Ventas Originales (con descuento)]]/ORDENES[[#This Row],[Cantidad]]</f>
        <v>9.9</v>
      </c>
      <c r="AB6804" s="5">
        <f>ORDENES[[#This Row],[Ventas Originales (con descuento)]]-(ORDENES[[#This Row],[Ganancias]])</f>
        <v>36.130000000000003</v>
      </c>
    </row>
    <row r="6805" spans="1:28" x14ac:dyDescent="0.35">
      <c r="A6805" t="s">
        <v>7719</v>
      </c>
      <c r="B6805" t="s">
        <v>308</v>
      </c>
      <c r="C6805" t="s">
        <v>1</v>
      </c>
      <c r="D6805" t="s">
        <v>624</v>
      </c>
      <c r="E6805" t="s">
        <v>222</v>
      </c>
      <c r="F6805" s="1">
        <v>44175</v>
      </c>
      <c r="G6805" t="s">
        <v>7613</v>
      </c>
      <c r="H6805" t="s">
        <v>7078</v>
      </c>
      <c r="I6805">
        <v>90805</v>
      </c>
      <c r="J6805" t="s">
        <v>2932</v>
      </c>
      <c r="K6805" t="s">
        <v>1865</v>
      </c>
      <c r="L6805" t="s">
        <v>1882</v>
      </c>
      <c r="M6805" s="1">
        <v>44177</v>
      </c>
      <c r="N6805" t="s">
        <v>1891</v>
      </c>
      <c r="O6805" t="s">
        <v>7675</v>
      </c>
      <c r="P6805" t="s">
        <v>1867</v>
      </c>
      <c r="Q6805" t="s">
        <v>7675</v>
      </c>
      <c r="R6805" t="s">
        <v>1879</v>
      </c>
      <c r="S6805">
        <v>1</v>
      </c>
      <c r="T6805" s="2">
        <v>0</v>
      </c>
      <c r="U6805" s="5">
        <v>36.93</v>
      </c>
      <c r="V6805" s="5">
        <f>ORDENES[[#This Row],[Ventas sin descuento]]-ORDENES[[#This Row],[costos estimados]]</f>
        <v>36.93</v>
      </c>
      <c r="W6805">
        <v>12</v>
      </c>
      <c r="X6805" s="5">
        <v>80.28</v>
      </c>
      <c r="Y6805" s="5">
        <f>ORDENES[[#This Row],[Ventas Originales (con descuento)]]/(1-ORDENES[[#This Row],[Descuento]])</f>
        <v>80.28</v>
      </c>
      <c r="Z6805" s="5">
        <f>ORDENES[[#This Row],[Ventas Originales (con descuento)]]/ORDENES[[#This Row],[Cantidad]]/(1-ORDENES[[#This Row],[Descuento]])</f>
        <v>6.69</v>
      </c>
      <c r="AA6805" s="5">
        <f>ORDENES[[#This Row],[Ventas Originales (con descuento)]]/ORDENES[[#This Row],[Cantidad]]</f>
        <v>6.69</v>
      </c>
      <c r="AB6805" s="5">
        <f>ORDENES[[#This Row],[Ventas Originales (con descuento)]]-(ORDENES[[#This Row],[Ganancias]])</f>
        <v>43.35</v>
      </c>
    </row>
    <row r="6806" spans="1:28" x14ac:dyDescent="0.35">
      <c r="A6806" t="s">
        <v>7719</v>
      </c>
      <c r="B6806" t="s">
        <v>358</v>
      </c>
      <c r="C6806" t="s">
        <v>1</v>
      </c>
      <c r="D6806" t="s">
        <v>2426</v>
      </c>
      <c r="E6806" t="s">
        <v>13</v>
      </c>
      <c r="F6806" s="1">
        <v>44358</v>
      </c>
      <c r="G6806" t="s">
        <v>7613</v>
      </c>
      <c r="H6806" t="s">
        <v>6781</v>
      </c>
      <c r="I6806">
        <v>85345</v>
      </c>
      <c r="J6806" t="s">
        <v>2164</v>
      </c>
      <c r="K6806" t="s">
        <v>1865</v>
      </c>
      <c r="L6806" t="s">
        <v>1882</v>
      </c>
      <c r="M6806" s="1">
        <v>44359</v>
      </c>
      <c r="N6806" t="s">
        <v>1891</v>
      </c>
      <c r="O6806" t="s">
        <v>7675</v>
      </c>
      <c r="P6806" t="s">
        <v>1899</v>
      </c>
      <c r="Q6806" t="s">
        <v>7675</v>
      </c>
      <c r="R6806" t="s">
        <v>1874</v>
      </c>
      <c r="S6806">
        <v>1</v>
      </c>
      <c r="T6806" s="2">
        <v>0.2</v>
      </c>
      <c r="U6806" s="5">
        <v>1.98</v>
      </c>
      <c r="V6806" s="5">
        <f>ORDENES[[#This Row],[Ventas sin descuento]]-ORDENES[[#This Row],[costos estimados]]</f>
        <v>5.9474999999999998</v>
      </c>
      <c r="W6806">
        <v>1</v>
      </c>
      <c r="X6806" s="5">
        <v>15.87</v>
      </c>
      <c r="Y6806" s="5">
        <f>ORDENES[[#This Row],[Ventas Originales (con descuento)]]/(1-ORDENES[[#This Row],[Descuento]])</f>
        <v>19.837499999999999</v>
      </c>
      <c r="Z6806" s="5">
        <f>ORDENES[[#This Row],[Ventas Originales (con descuento)]]/ORDENES[[#This Row],[Cantidad]]/(1-ORDENES[[#This Row],[Descuento]])</f>
        <v>19.837499999999999</v>
      </c>
      <c r="AA6806" s="5">
        <f>ORDENES[[#This Row],[Ventas Originales (con descuento)]]/ORDENES[[#This Row],[Cantidad]]</f>
        <v>15.87</v>
      </c>
      <c r="AB6806" s="5">
        <f>ORDENES[[#This Row],[Ventas Originales (con descuento)]]-(ORDENES[[#This Row],[Ganancias]])</f>
        <v>13.889999999999999</v>
      </c>
    </row>
    <row r="6807" spans="1:28" x14ac:dyDescent="0.35">
      <c r="A6807" t="s">
        <v>7719</v>
      </c>
      <c r="B6807" t="s">
        <v>482</v>
      </c>
      <c r="C6807" t="s">
        <v>1</v>
      </c>
      <c r="D6807" t="s">
        <v>679</v>
      </c>
      <c r="E6807" t="s">
        <v>87</v>
      </c>
      <c r="F6807" s="1">
        <v>44465</v>
      </c>
      <c r="G6807" t="s">
        <v>7613</v>
      </c>
      <c r="H6807" t="s">
        <v>7079</v>
      </c>
      <c r="I6807">
        <v>97301</v>
      </c>
      <c r="J6807" t="s">
        <v>2404</v>
      </c>
      <c r="K6807" t="s">
        <v>1865</v>
      </c>
      <c r="L6807" t="s">
        <v>1882</v>
      </c>
      <c r="M6807" s="1">
        <v>44467</v>
      </c>
      <c r="N6807" t="s">
        <v>1891</v>
      </c>
      <c r="O6807" t="s">
        <v>7675</v>
      </c>
      <c r="P6807" t="s">
        <v>1904</v>
      </c>
      <c r="Q6807" t="s">
        <v>7675</v>
      </c>
      <c r="R6807" t="s">
        <v>1874</v>
      </c>
      <c r="S6807">
        <v>1</v>
      </c>
      <c r="T6807" s="2">
        <v>0.2</v>
      </c>
      <c r="U6807" s="5">
        <v>0.56000000000000005</v>
      </c>
      <c r="V6807" s="5">
        <f>ORDENES[[#This Row],[Ventas sin descuento]]-ORDENES[[#This Row],[costos estimados]]</f>
        <v>1.1149999999999998</v>
      </c>
      <c r="W6807">
        <v>1</v>
      </c>
      <c r="X6807" s="5">
        <v>2.2200000000000002</v>
      </c>
      <c r="Y6807" s="5">
        <f>ORDENES[[#This Row],[Ventas Originales (con descuento)]]/(1-ORDENES[[#This Row],[Descuento]])</f>
        <v>2.7749999999999999</v>
      </c>
      <c r="Z6807" s="5">
        <f>ORDENES[[#This Row],[Ventas Originales (con descuento)]]/ORDENES[[#This Row],[Cantidad]]/(1-ORDENES[[#This Row],[Descuento]])</f>
        <v>2.7749999999999999</v>
      </c>
      <c r="AA6807" s="5">
        <f>ORDENES[[#This Row],[Ventas Originales (con descuento)]]/ORDENES[[#This Row],[Cantidad]]</f>
        <v>2.2200000000000002</v>
      </c>
      <c r="AB6807" s="5">
        <f>ORDENES[[#This Row],[Ventas Originales (con descuento)]]-(ORDENES[[#This Row],[Ganancias]])</f>
        <v>1.6600000000000001</v>
      </c>
    </row>
    <row r="6808" spans="1:28" x14ac:dyDescent="0.35">
      <c r="A6808" t="s">
        <v>7719</v>
      </c>
      <c r="B6808" t="s">
        <v>22</v>
      </c>
      <c r="C6808" t="s">
        <v>1</v>
      </c>
      <c r="D6808" t="s">
        <v>287</v>
      </c>
      <c r="E6808" t="s">
        <v>18</v>
      </c>
      <c r="F6808" s="1">
        <v>44013</v>
      </c>
      <c r="G6808" t="s">
        <v>7613</v>
      </c>
      <c r="H6808" t="s">
        <v>7080</v>
      </c>
      <c r="I6808">
        <v>98115</v>
      </c>
      <c r="J6808" t="s">
        <v>1841</v>
      </c>
      <c r="K6808" t="s">
        <v>1865</v>
      </c>
      <c r="L6808" t="s">
        <v>1882</v>
      </c>
      <c r="M6808" s="1">
        <v>44014</v>
      </c>
      <c r="N6808" t="s">
        <v>1891</v>
      </c>
      <c r="O6808" t="s">
        <v>7675</v>
      </c>
      <c r="P6808" t="s">
        <v>1880</v>
      </c>
      <c r="Q6808" t="s">
        <v>7675</v>
      </c>
      <c r="R6808" t="s">
        <v>1876</v>
      </c>
      <c r="S6808">
        <v>1</v>
      </c>
      <c r="T6808" s="2">
        <v>0.2</v>
      </c>
      <c r="U6808" s="5">
        <v>0.9</v>
      </c>
      <c r="V6808" s="5">
        <f>ORDENES[[#This Row],[Ventas sin descuento]]-ORDENES[[#This Row],[costos estimados]]</f>
        <v>1.5249999999999999</v>
      </c>
      <c r="W6808">
        <v>1</v>
      </c>
      <c r="X6808" s="5">
        <v>2.5</v>
      </c>
      <c r="Y6808" s="5">
        <f>ORDENES[[#This Row],[Ventas Originales (con descuento)]]/(1-ORDENES[[#This Row],[Descuento]])</f>
        <v>3.125</v>
      </c>
      <c r="Z6808" s="5">
        <f>ORDENES[[#This Row],[Ventas Originales (con descuento)]]/ORDENES[[#This Row],[Cantidad]]/(1-ORDENES[[#This Row],[Descuento]])</f>
        <v>3.125</v>
      </c>
      <c r="AA6808" s="5">
        <f>ORDENES[[#This Row],[Ventas Originales (con descuento)]]/ORDENES[[#This Row],[Cantidad]]</f>
        <v>2.5</v>
      </c>
      <c r="AB6808" s="5">
        <f>ORDENES[[#This Row],[Ventas Originales (con descuento)]]-(ORDENES[[#This Row],[Ganancias]])</f>
        <v>1.6</v>
      </c>
    </row>
    <row r="6809" spans="1:28" x14ac:dyDescent="0.35">
      <c r="A6809" t="s">
        <v>7719</v>
      </c>
      <c r="B6809" t="s">
        <v>129</v>
      </c>
      <c r="C6809" t="s">
        <v>1</v>
      </c>
      <c r="D6809" t="s">
        <v>565</v>
      </c>
      <c r="E6809" t="s">
        <v>194</v>
      </c>
      <c r="F6809" s="1">
        <v>44467</v>
      </c>
      <c r="G6809" t="s">
        <v>7613</v>
      </c>
      <c r="H6809" t="s">
        <v>6782</v>
      </c>
      <c r="I6809">
        <v>80013</v>
      </c>
      <c r="J6809" t="s">
        <v>1313</v>
      </c>
      <c r="K6809" t="s">
        <v>1865</v>
      </c>
      <c r="L6809" t="s">
        <v>1882</v>
      </c>
      <c r="M6809" s="1">
        <v>44470</v>
      </c>
      <c r="N6809" t="s">
        <v>1891</v>
      </c>
      <c r="O6809" t="s">
        <v>7675</v>
      </c>
      <c r="P6809" t="s">
        <v>1905</v>
      </c>
      <c r="Q6809" t="s">
        <v>7675</v>
      </c>
      <c r="R6809" t="s">
        <v>1877</v>
      </c>
      <c r="S6809">
        <v>2</v>
      </c>
      <c r="T6809" s="2">
        <v>0.2</v>
      </c>
      <c r="U6809" s="5">
        <v>26.22</v>
      </c>
      <c r="V6809" s="5">
        <f>ORDENES[[#This Row],[Ventas sin descuento]]-ORDENES[[#This Row],[costos estimados]]</f>
        <v>78.667499999999961</v>
      </c>
      <c r="W6809">
        <v>2</v>
      </c>
      <c r="X6809" s="5">
        <v>209.79</v>
      </c>
      <c r="Y6809" s="5">
        <f>ORDENES[[#This Row],[Ventas Originales (con descuento)]]/(1-ORDENES[[#This Row],[Descuento]])</f>
        <v>262.23749999999995</v>
      </c>
      <c r="Z6809" s="5">
        <f>ORDENES[[#This Row],[Ventas Originales (con descuento)]]/ORDENES[[#This Row],[Cantidad]]/(1-ORDENES[[#This Row],[Descuento]])</f>
        <v>131.11874999999998</v>
      </c>
      <c r="AA6809" s="5">
        <f>ORDENES[[#This Row],[Ventas Originales (con descuento)]]/ORDENES[[#This Row],[Cantidad]]</f>
        <v>104.895</v>
      </c>
      <c r="AB6809" s="5">
        <f>ORDENES[[#This Row],[Ventas Originales (con descuento)]]-(ORDENES[[#This Row],[Ganancias]])</f>
        <v>183.57</v>
      </c>
    </row>
    <row r="6810" spans="1:28" x14ac:dyDescent="0.35">
      <c r="A6810" t="s">
        <v>7719</v>
      </c>
      <c r="B6810" t="s">
        <v>5</v>
      </c>
      <c r="C6810" t="s">
        <v>1</v>
      </c>
      <c r="D6810" t="s">
        <v>2037</v>
      </c>
      <c r="E6810" t="s">
        <v>146</v>
      </c>
      <c r="F6810" s="1">
        <v>44547</v>
      </c>
      <c r="G6810" t="s">
        <v>7613</v>
      </c>
      <c r="H6810" t="s">
        <v>7081</v>
      </c>
      <c r="I6810">
        <v>90045</v>
      </c>
      <c r="J6810" t="s">
        <v>2024</v>
      </c>
      <c r="K6810" t="s">
        <v>1865</v>
      </c>
      <c r="L6810" t="s">
        <v>1882</v>
      </c>
      <c r="M6810" s="1">
        <v>44550</v>
      </c>
      <c r="N6810" t="s">
        <v>1891</v>
      </c>
      <c r="O6810" t="s">
        <v>7675</v>
      </c>
      <c r="P6810" t="s">
        <v>1867</v>
      </c>
      <c r="Q6810" t="s">
        <v>7675</v>
      </c>
      <c r="R6810" t="s">
        <v>1876</v>
      </c>
      <c r="S6810">
        <v>2</v>
      </c>
      <c r="T6810" s="2">
        <v>0.2</v>
      </c>
      <c r="U6810" s="5">
        <v>4.28</v>
      </c>
      <c r="V6810" s="5">
        <f>ORDENES[[#This Row],[Ventas sin descuento]]-ORDENES[[#This Row],[costos estimados]]</f>
        <v>7.232499999999999</v>
      </c>
      <c r="W6810">
        <v>2</v>
      </c>
      <c r="X6810" s="5">
        <v>11.81</v>
      </c>
      <c r="Y6810" s="5">
        <f>ORDENES[[#This Row],[Ventas Originales (con descuento)]]/(1-ORDENES[[#This Row],[Descuento]])</f>
        <v>14.762499999999999</v>
      </c>
      <c r="Z6810" s="5">
        <f>ORDENES[[#This Row],[Ventas Originales (con descuento)]]/ORDENES[[#This Row],[Cantidad]]/(1-ORDENES[[#This Row],[Descuento]])</f>
        <v>7.3812499999999996</v>
      </c>
      <c r="AA6810" s="5">
        <f>ORDENES[[#This Row],[Ventas Originales (con descuento)]]/ORDENES[[#This Row],[Cantidad]]</f>
        <v>5.9050000000000002</v>
      </c>
      <c r="AB6810" s="5">
        <f>ORDENES[[#This Row],[Ventas Originales (con descuento)]]-(ORDENES[[#This Row],[Ganancias]])</f>
        <v>7.53</v>
      </c>
    </row>
    <row r="6811" spans="1:28" x14ac:dyDescent="0.35">
      <c r="A6811" t="s">
        <v>7719</v>
      </c>
      <c r="B6811" t="s">
        <v>22</v>
      </c>
      <c r="C6811" t="s">
        <v>1</v>
      </c>
      <c r="D6811" t="s">
        <v>3373</v>
      </c>
      <c r="E6811" t="s">
        <v>7624</v>
      </c>
      <c r="F6811" s="1">
        <v>44535</v>
      </c>
      <c r="G6811" t="s">
        <v>7613</v>
      </c>
      <c r="H6811" t="s">
        <v>6778</v>
      </c>
      <c r="I6811">
        <v>98115</v>
      </c>
      <c r="J6811" t="s">
        <v>7650</v>
      </c>
      <c r="K6811" t="s">
        <v>1865</v>
      </c>
      <c r="L6811" t="s">
        <v>1882</v>
      </c>
      <c r="M6811" s="1">
        <v>44536</v>
      </c>
      <c r="N6811" t="s">
        <v>1891</v>
      </c>
      <c r="O6811" t="s">
        <v>7675</v>
      </c>
      <c r="P6811" t="s">
        <v>1880</v>
      </c>
      <c r="Q6811" t="s">
        <v>7675</v>
      </c>
      <c r="R6811" t="s">
        <v>1876</v>
      </c>
      <c r="S6811">
        <v>1</v>
      </c>
      <c r="T6811" s="2">
        <v>0.2</v>
      </c>
      <c r="U6811" s="5">
        <v>3.02</v>
      </c>
      <c r="V6811" s="5">
        <f>ORDENES[[#This Row],[Ventas sin descuento]]-ORDENES[[#This Row],[costos estimados]]</f>
        <v>5.3449999999999989</v>
      </c>
      <c r="W6811">
        <v>2</v>
      </c>
      <c r="X6811" s="5">
        <v>9.3000000000000007</v>
      </c>
      <c r="Y6811" s="5">
        <f>ORDENES[[#This Row],[Ventas Originales (con descuento)]]/(1-ORDENES[[#This Row],[Descuento]])</f>
        <v>11.625</v>
      </c>
      <c r="Z6811" s="5">
        <f>ORDENES[[#This Row],[Ventas Originales (con descuento)]]/ORDENES[[#This Row],[Cantidad]]/(1-ORDENES[[#This Row],[Descuento]])</f>
        <v>5.8125</v>
      </c>
      <c r="AA6811" s="5">
        <f>ORDENES[[#This Row],[Ventas Originales (con descuento)]]/ORDENES[[#This Row],[Cantidad]]</f>
        <v>4.6500000000000004</v>
      </c>
      <c r="AB6811" s="5">
        <f>ORDENES[[#This Row],[Ventas Originales (con descuento)]]-(ORDENES[[#This Row],[Ganancias]])</f>
        <v>6.2800000000000011</v>
      </c>
    </row>
    <row r="6812" spans="1:28" x14ac:dyDescent="0.35">
      <c r="A6812" t="s">
        <v>7719</v>
      </c>
      <c r="B6812" t="s">
        <v>482</v>
      </c>
      <c r="C6812" t="s">
        <v>1</v>
      </c>
      <c r="D6812" t="s">
        <v>2461</v>
      </c>
      <c r="E6812" t="s">
        <v>18</v>
      </c>
      <c r="F6812" s="1">
        <v>44183</v>
      </c>
      <c r="G6812" t="s">
        <v>7598</v>
      </c>
      <c r="H6812" t="s">
        <v>6790</v>
      </c>
      <c r="I6812">
        <v>97301</v>
      </c>
      <c r="J6812" t="s">
        <v>2036</v>
      </c>
      <c r="K6812" t="s">
        <v>1865</v>
      </c>
      <c r="L6812" t="s">
        <v>1882</v>
      </c>
      <c r="M6812" s="1">
        <v>44186</v>
      </c>
      <c r="N6812" t="s">
        <v>1891</v>
      </c>
      <c r="O6812" t="s">
        <v>7675</v>
      </c>
      <c r="P6812" t="s">
        <v>1904</v>
      </c>
      <c r="Q6812" t="s">
        <v>7675</v>
      </c>
      <c r="R6812" t="s">
        <v>1879</v>
      </c>
      <c r="S6812">
        <v>2</v>
      </c>
      <c r="T6812" s="2">
        <v>0.2</v>
      </c>
      <c r="U6812" s="5">
        <v>3.79</v>
      </c>
      <c r="V6812" s="5">
        <f>ORDENES[[#This Row],[Ventas sin descuento]]-ORDENES[[#This Row],[costos estimados]]</f>
        <v>6.7024999999999997</v>
      </c>
      <c r="W6812">
        <v>2</v>
      </c>
      <c r="X6812" s="5">
        <v>11.65</v>
      </c>
      <c r="Y6812" s="5">
        <f>ORDENES[[#This Row],[Ventas Originales (con descuento)]]/(1-ORDENES[[#This Row],[Descuento]])</f>
        <v>14.5625</v>
      </c>
      <c r="Z6812" s="5">
        <f>ORDENES[[#This Row],[Ventas Originales (con descuento)]]/ORDENES[[#This Row],[Cantidad]]/(1-ORDENES[[#This Row],[Descuento]])</f>
        <v>7.28125</v>
      </c>
      <c r="AA6812" s="5">
        <f>ORDENES[[#This Row],[Ventas Originales (con descuento)]]/ORDENES[[#This Row],[Cantidad]]</f>
        <v>5.8250000000000002</v>
      </c>
      <c r="AB6812" s="5">
        <f>ORDENES[[#This Row],[Ventas Originales (con descuento)]]-(ORDENES[[#This Row],[Ganancias]])</f>
        <v>7.86</v>
      </c>
    </row>
    <row r="6813" spans="1:28" x14ac:dyDescent="0.35">
      <c r="A6813" t="s">
        <v>7719</v>
      </c>
      <c r="B6813" t="s">
        <v>129</v>
      </c>
      <c r="C6813" t="s">
        <v>1</v>
      </c>
      <c r="D6813" t="s">
        <v>565</v>
      </c>
      <c r="E6813" t="s">
        <v>73</v>
      </c>
      <c r="F6813" s="1">
        <v>44467</v>
      </c>
      <c r="G6813" t="s">
        <v>7613</v>
      </c>
      <c r="H6813" t="s">
        <v>6782</v>
      </c>
      <c r="I6813">
        <v>80013</v>
      </c>
      <c r="J6813" t="s">
        <v>1342</v>
      </c>
      <c r="K6813" t="s">
        <v>1865</v>
      </c>
      <c r="L6813" t="s">
        <v>1882</v>
      </c>
      <c r="M6813" s="1">
        <v>44470</v>
      </c>
      <c r="N6813" t="s">
        <v>1891</v>
      </c>
      <c r="O6813" t="s">
        <v>7675</v>
      </c>
      <c r="P6813" t="s">
        <v>1905</v>
      </c>
      <c r="Q6813" t="s">
        <v>7675</v>
      </c>
      <c r="R6813" t="s">
        <v>1872</v>
      </c>
      <c r="S6813">
        <v>2</v>
      </c>
      <c r="T6813" s="2">
        <v>0.2</v>
      </c>
      <c r="U6813" s="5">
        <v>-29.44</v>
      </c>
      <c r="V6813" s="5">
        <f>ORDENES[[#This Row],[Ventas sin descuento]]-ORDENES[[#This Row],[costos estimados]]</f>
        <v>7.3549999999999898</v>
      </c>
      <c r="W6813">
        <v>2</v>
      </c>
      <c r="X6813" s="5">
        <v>147.18</v>
      </c>
      <c r="Y6813" s="5">
        <f>ORDENES[[#This Row],[Ventas Originales (con descuento)]]/(1-ORDENES[[#This Row],[Descuento]])</f>
        <v>183.97499999999999</v>
      </c>
      <c r="Z6813" s="5">
        <f>ORDENES[[#This Row],[Ventas Originales (con descuento)]]/ORDENES[[#This Row],[Cantidad]]/(1-ORDENES[[#This Row],[Descuento]])</f>
        <v>91.987499999999997</v>
      </c>
      <c r="AA6813" s="5">
        <f>ORDENES[[#This Row],[Ventas Originales (con descuento)]]/ORDENES[[#This Row],[Cantidad]]</f>
        <v>73.59</v>
      </c>
      <c r="AB6813" s="5">
        <f>ORDENES[[#This Row],[Ventas Originales (con descuento)]]-(ORDENES[[#This Row],[Ganancias]])</f>
        <v>176.62</v>
      </c>
    </row>
    <row r="6814" spans="1:28" x14ac:dyDescent="0.35">
      <c r="A6814" t="s">
        <v>7719</v>
      </c>
      <c r="B6814" t="s">
        <v>5</v>
      </c>
      <c r="C6814" t="s">
        <v>1</v>
      </c>
      <c r="D6814" t="s">
        <v>203</v>
      </c>
      <c r="E6814" t="s">
        <v>18</v>
      </c>
      <c r="F6814" s="1">
        <v>44554</v>
      </c>
      <c r="G6814" t="s">
        <v>7613</v>
      </c>
      <c r="H6814" t="s">
        <v>7082</v>
      </c>
      <c r="I6814">
        <v>90049</v>
      </c>
      <c r="J6814" t="s">
        <v>1566</v>
      </c>
      <c r="K6814" t="s">
        <v>1865</v>
      </c>
      <c r="L6814" t="s">
        <v>1882</v>
      </c>
      <c r="M6814" s="1">
        <v>44555</v>
      </c>
      <c r="N6814" t="s">
        <v>1891</v>
      </c>
      <c r="O6814" t="s">
        <v>7675</v>
      </c>
      <c r="P6814" t="s">
        <v>1867</v>
      </c>
      <c r="Q6814" t="s">
        <v>7675</v>
      </c>
      <c r="R6814" t="s">
        <v>1876</v>
      </c>
      <c r="S6814">
        <v>1</v>
      </c>
      <c r="T6814" s="2">
        <v>0.2</v>
      </c>
      <c r="U6814" s="5">
        <v>33.93</v>
      </c>
      <c r="V6814" s="5">
        <f>ORDENES[[#This Row],[Ventas sin descuento]]-ORDENES[[#This Row],[costos estimados]]</f>
        <v>56.54999999999999</v>
      </c>
      <c r="W6814">
        <v>3</v>
      </c>
      <c r="X6814" s="5">
        <v>90.48</v>
      </c>
      <c r="Y6814" s="5">
        <f>ORDENES[[#This Row],[Ventas Originales (con descuento)]]/(1-ORDENES[[#This Row],[Descuento]])</f>
        <v>113.1</v>
      </c>
      <c r="Z6814" s="5">
        <f>ORDENES[[#This Row],[Ventas Originales (con descuento)]]/ORDENES[[#This Row],[Cantidad]]/(1-ORDENES[[#This Row],[Descuento]])</f>
        <v>37.699999999999996</v>
      </c>
      <c r="AA6814" s="5">
        <f>ORDENES[[#This Row],[Ventas Originales (con descuento)]]/ORDENES[[#This Row],[Cantidad]]</f>
        <v>30.16</v>
      </c>
      <c r="AB6814" s="5">
        <f>ORDENES[[#This Row],[Ventas Originales (con descuento)]]-(ORDENES[[#This Row],[Ganancias]])</f>
        <v>56.550000000000004</v>
      </c>
    </row>
    <row r="6815" spans="1:28" x14ac:dyDescent="0.35">
      <c r="A6815" t="s">
        <v>7719</v>
      </c>
      <c r="B6815" t="s">
        <v>176</v>
      </c>
      <c r="C6815" t="s">
        <v>1</v>
      </c>
      <c r="D6815" t="s">
        <v>2072</v>
      </c>
      <c r="E6815" t="s">
        <v>47</v>
      </c>
      <c r="F6815" s="1">
        <v>43588</v>
      </c>
      <c r="G6815" t="s">
        <v>7613</v>
      </c>
      <c r="H6815" t="s">
        <v>7083</v>
      </c>
      <c r="I6815">
        <v>95123</v>
      </c>
      <c r="J6815" t="s">
        <v>1226</v>
      </c>
      <c r="K6815" t="s">
        <v>1865</v>
      </c>
      <c r="L6815" t="s">
        <v>1882</v>
      </c>
      <c r="M6815" s="1">
        <v>43591</v>
      </c>
      <c r="N6815" t="s">
        <v>1891</v>
      </c>
      <c r="O6815" t="s">
        <v>7675</v>
      </c>
      <c r="P6815" t="s">
        <v>1867</v>
      </c>
      <c r="Q6815" t="s">
        <v>7675</v>
      </c>
      <c r="R6815" t="s">
        <v>1876</v>
      </c>
      <c r="S6815">
        <v>2</v>
      </c>
      <c r="T6815" s="2">
        <v>0.2</v>
      </c>
      <c r="U6815" s="5">
        <v>5.19</v>
      </c>
      <c r="V6815" s="5">
        <f>ORDENES[[#This Row],[Ventas sin descuento]]-ORDENES[[#This Row],[costos estimados]]</f>
        <v>8.6524999999999999</v>
      </c>
      <c r="W6815">
        <v>3</v>
      </c>
      <c r="X6815" s="5">
        <v>13.85</v>
      </c>
      <c r="Y6815" s="5">
        <f>ORDENES[[#This Row],[Ventas Originales (con descuento)]]/(1-ORDENES[[#This Row],[Descuento]])</f>
        <v>17.3125</v>
      </c>
      <c r="Z6815" s="5">
        <f>ORDENES[[#This Row],[Ventas Originales (con descuento)]]/ORDENES[[#This Row],[Cantidad]]/(1-ORDENES[[#This Row],[Descuento]])</f>
        <v>5.7708333333333321</v>
      </c>
      <c r="AA6815" s="5">
        <f>ORDENES[[#This Row],[Ventas Originales (con descuento)]]/ORDENES[[#This Row],[Cantidad]]</f>
        <v>4.6166666666666663</v>
      </c>
      <c r="AB6815" s="5">
        <f>ORDENES[[#This Row],[Ventas Originales (con descuento)]]-(ORDENES[[#This Row],[Ganancias]])</f>
        <v>8.66</v>
      </c>
    </row>
    <row r="6816" spans="1:28" x14ac:dyDescent="0.35">
      <c r="A6816" t="s">
        <v>7719</v>
      </c>
      <c r="B6816" t="s">
        <v>3558</v>
      </c>
      <c r="C6816" t="s">
        <v>1</v>
      </c>
      <c r="D6816" t="s">
        <v>2039</v>
      </c>
      <c r="E6816" t="s">
        <v>18</v>
      </c>
      <c r="F6816" s="1">
        <v>44462</v>
      </c>
      <c r="G6816" t="s">
        <v>7613</v>
      </c>
      <c r="H6816" t="s">
        <v>7084</v>
      </c>
      <c r="I6816">
        <v>80525</v>
      </c>
      <c r="J6816" t="s">
        <v>3179</v>
      </c>
      <c r="K6816" t="s">
        <v>1865</v>
      </c>
      <c r="L6816" t="s">
        <v>1882</v>
      </c>
      <c r="M6816" s="1">
        <v>44465</v>
      </c>
      <c r="N6816" t="s">
        <v>1891</v>
      </c>
      <c r="O6816" t="s">
        <v>7675</v>
      </c>
      <c r="P6816" t="s">
        <v>1905</v>
      </c>
      <c r="Q6816" t="s">
        <v>7675</v>
      </c>
      <c r="R6816" t="s">
        <v>1890</v>
      </c>
      <c r="S6816">
        <v>2</v>
      </c>
      <c r="T6816" s="2">
        <v>0.2</v>
      </c>
      <c r="U6816" s="5">
        <v>5.2</v>
      </c>
      <c r="V6816" s="5">
        <f>ORDENES[[#This Row],[Ventas sin descuento]]-ORDENES[[#This Row],[costos estimados]]</f>
        <v>8.7875000000000014</v>
      </c>
      <c r="W6816">
        <v>3</v>
      </c>
      <c r="X6816" s="5">
        <v>14.35</v>
      </c>
      <c r="Y6816" s="5">
        <f>ORDENES[[#This Row],[Ventas Originales (con descuento)]]/(1-ORDENES[[#This Row],[Descuento]])</f>
        <v>17.9375</v>
      </c>
      <c r="Z6816" s="5">
        <f>ORDENES[[#This Row],[Ventas Originales (con descuento)]]/ORDENES[[#This Row],[Cantidad]]/(1-ORDENES[[#This Row],[Descuento]])</f>
        <v>5.9791666666666661</v>
      </c>
      <c r="AA6816" s="5">
        <f>ORDENES[[#This Row],[Ventas Originales (con descuento)]]/ORDENES[[#This Row],[Cantidad]]</f>
        <v>4.7833333333333332</v>
      </c>
      <c r="AB6816" s="5">
        <f>ORDENES[[#This Row],[Ventas Originales (con descuento)]]-(ORDENES[[#This Row],[Ganancias]])</f>
        <v>9.1499999999999986</v>
      </c>
    </row>
    <row r="6817" spans="1:28" x14ac:dyDescent="0.35">
      <c r="A6817" t="s">
        <v>7719</v>
      </c>
      <c r="B6817" t="s">
        <v>450</v>
      </c>
      <c r="C6817" t="s">
        <v>1</v>
      </c>
      <c r="D6817" t="s">
        <v>3143</v>
      </c>
      <c r="E6817" t="s">
        <v>21</v>
      </c>
      <c r="F6817" s="1">
        <v>43568</v>
      </c>
      <c r="G6817" t="s">
        <v>7598</v>
      </c>
      <c r="H6817" t="s">
        <v>7085</v>
      </c>
      <c r="I6817">
        <v>85204</v>
      </c>
      <c r="J6817" t="s">
        <v>3144</v>
      </c>
      <c r="K6817" t="s">
        <v>1865</v>
      </c>
      <c r="L6817" t="s">
        <v>1882</v>
      </c>
      <c r="M6817" s="1">
        <v>43569</v>
      </c>
      <c r="N6817" t="s">
        <v>1891</v>
      </c>
      <c r="O6817" t="s">
        <v>7675</v>
      </c>
      <c r="P6817" t="s">
        <v>1899</v>
      </c>
      <c r="Q6817" t="s">
        <v>7675</v>
      </c>
      <c r="R6817" t="s">
        <v>1879</v>
      </c>
      <c r="S6817">
        <v>1</v>
      </c>
      <c r="T6817" s="2">
        <v>0.2</v>
      </c>
      <c r="U6817" s="5">
        <v>17.82</v>
      </c>
      <c r="V6817" s="5">
        <f>ORDENES[[#This Row],[Ventas sin descuento]]-ORDENES[[#This Row],[costos estimados]]</f>
        <v>31.524999999999991</v>
      </c>
      <c r="W6817">
        <v>3</v>
      </c>
      <c r="X6817" s="5">
        <v>54.82</v>
      </c>
      <c r="Y6817" s="5">
        <f>ORDENES[[#This Row],[Ventas Originales (con descuento)]]/(1-ORDENES[[#This Row],[Descuento]])</f>
        <v>68.524999999999991</v>
      </c>
      <c r="Z6817" s="5">
        <f>ORDENES[[#This Row],[Ventas Originales (con descuento)]]/ORDENES[[#This Row],[Cantidad]]/(1-ORDENES[[#This Row],[Descuento]])</f>
        <v>22.841666666666665</v>
      </c>
      <c r="AA6817" s="5">
        <f>ORDENES[[#This Row],[Ventas Originales (con descuento)]]/ORDENES[[#This Row],[Cantidad]]</f>
        <v>18.273333333333333</v>
      </c>
      <c r="AB6817" s="5">
        <f>ORDENES[[#This Row],[Ventas Originales (con descuento)]]-(ORDENES[[#This Row],[Ganancias]])</f>
        <v>37</v>
      </c>
    </row>
    <row r="6818" spans="1:28" x14ac:dyDescent="0.35">
      <c r="A6818" t="s">
        <v>7719</v>
      </c>
      <c r="B6818" t="s">
        <v>129</v>
      </c>
      <c r="C6818" t="s">
        <v>1</v>
      </c>
      <c r="D6818" t="s">
        <v>565</v>
      </c>
      <c r="E6818" t="s">
        <v>21</v>
      </c>
      <c r="F6818" s="1">
        <v>44467</v>
      </c>
      <c r="G6818" t="s">
        <v>7613</v>
      </c>
      <c r="H6818" t="s">
        <v>6782</v>
      </c>
      <c r="I6818">
        <v>80013</v>
      </c>
      <c r="J6818" t="s">
        <v>2319</v>
      </c>
      <c r="K6818" t="s">
        <v>1865</v>
      </c>
      <c r="L6818" t="s">
        <v>1882</v>
      </c>
      <c r="M6818" s="1">
        <v>44470</v>
      </c>
      <c r="N6818" t="s">
        <v>1891</v>
      </c>
      <c r="O6818" t="s">
        <v>7675</v>
      </c>
      <c r="P6818" t="s">
        <v>1905</v>
      </c>
      <c r="Q6818" t="s">
        <v>7675</v>
      </c>
      <c r="R6818" t="s">
        <v>1879</v>
      </c>
      <c r="S6818">
        <v>2</v>
      </c>
      <c r="T6818" s="2">
        <v>0.2</v>
      </c>
      <c r="U6818" s="5">
        <v>5.2</v>
      </c>
      <c r="V6818" s="5">
        <f>ORDENES[[#This Row],[Ventas sin descuento]]-ORDENES[[#This Row],[costos estimados]]</f>
        <v>8.7875000000000014</v>
      </c>
      <c r="W6818">
        <v>3</v>
      </c>
      <c r="X6818" s="5">
        <v>14.35</v>
      </c>
      <c r="Y6818" s="5">
        <f>ORDENES[[#This Row],[Ventas Originales (con descuento)]]/(1-ORDENES[[#This Row],[Descuento]])</f>
        <v>17.9375</v>
      </c>
      <c r="Z6818" s="5">
        <f>ORDENES[[#This Row],[Ventas Originales (con descuento)]]/ORDENES[[#This Row],[Cantidad]]/(1-ORDENES[[#This Row],[Descuento]])</f>
        <v>5.9791666666666661</v>
      </c>
      <c r="AA6818" s="5">
        <f>ORDENES[[#This Row],[Ventas Originales (con descuento)]]/ORDENES[[#This Row],[Cantidad]]</f>
        <v>4.7833333333333332</v>
      </c>
      <c r="AB6818" s="5">
        <f>ORDENES[[#This Row],[Ventas Originales (con descuento)]]-(ORDENES[[#This Row],[Ganancias]])</f>
        <v>9.1499999999999986</v>
      </c>
    </row>
    <row r="6819" spans="1:28" x14ac:dyDescent="0.35">
      <c r="A6819" t="s">
        <v>7719</v>
      </c>
      <c r="B6819" t="s">
        <v>358</v>
      </c>
      <c r="C6819" t="s">
        <v>1</v>
      </c>
      <c r="D6819" t="s">
        <v>2426</v>
      </c>
      <c r="E6819" t="s">
        <v>7624</v>
      </c>
      <c r="F6819" s="1">
        <v>44358</v>
      </c>
      <c r="G6819" t="s">
        <v>7613</v>
      </c>
      <c r="H6819" t="s">
        <v>6781</v>
      </c>
      <c r="I6819">
        <v>85345</v>
      </c>
      <c r="J6819" t="s">
        <v>7638</v>
      </c>
      <c r="K6819" t="s">
        <v>1865</v>
      </c>
      <c r="L6819" t="s">
        <v>1882</v>
      </c>
      <c r="M6819" s="1">
        <v>44359</v>
      </c>
      <c r="N6819" t="s">
        <v>1891</v>
      </c>
      <c r="O6819" t="s">
        <v>7675</v>
      </c>
      <c r="P6819" t="s">
        <v>1899</v>
      </c>
      <c r="Q6819" t="s">
        <v>7675</v>
      </c>
      <c r="R6819" t="s">
        <v>1872</v>
      </c>
      <c r="S6819">
        <v>1</v>
      </c>
      <c r="T6819" s="2">
        <v>0.2</v>
      </c>
      <c r="U6819" s="5">
        <v>-48.51</v>
      </c>
      <c r="V6819" s="5">
        <f>ORDENES[[#This Row],[Ventas sin descuento]]-ORDENES[[#This Row],[costos estimados]]</f>
        <v>5.3874999999999886</v>
      </c>
      <c r="W6819">
        <v>3</v>
      </c>
      <c r="X6819" s="5">
        <v>215.59</v>
      </c>
      <c r="Y6819" s="5">
        <f>ORDENES[[#This Row],[Ventas Originales (con descuento)]]/(1-ORDENES[[#This Row],[Descuento]])</f>
        <v>269.48750000000001</v>
      </c>
      <c r="Z6819" s="5">
        <f>ORDENES[[#This Row],[Ventas Originales (con descuento)]]/ORDENES[[#This Row],[Cantidad]]/(1-ORDENES[[#This Row],[Descuento]])</f>
        <v>89.829166666666652</v>
      </c>
      <c r="AA6819" s="5">
        <f>ORDENES[[#This Row],[Ventas Originales (con descuento)]]/ORDENES[[#This Row],[Cantidad]]</f>
        <v>71.86333333333333</v>
      </c>
      <c r="AB6819" s="5">
        <f>ORDENES[[#This Row],[Ventas Originales (con descuento)]]-(ORDENES[[#This Row],[Ganancias]])</f>
        <v>264.10000000000002</v>
      </c>
    </row>
    <row r="6820" spans="1:28" x14ac:dyDescent="0.35">
      <c r="A6820" t="s">
        <v>7719</v>
      </c>
      <c r="B6820" t="s">
        <v>482</v>
      </c>
      <c r="C6820" t="s">
        <v>1</v>
      </c>
      <c r="D6820" t="s">
        <v>2461</v>
      </c>
      <c r="E6820" t="s">
        <v>13</v>
      </c>
      <c r="F6820" s="1">
        <v>44183</v>
      </c>
      <c r="G6820" t="s">
        <v>7598</v>
      </c>
      <c r="H6820" t="s">
        <v>6790</v>
      </c>
      <c r="I6820">
        <v>97301</v>
      </c>
      <c r="J6820" t="s">
        <v>1628</v>
      </c>
      <c r="K6820" t="s">
        <v>1865</v>
      </c>
      <c r="L6820" t="s">
        <v>1882</v>
      </c>
      <c r="M6820" s="1">
        <v>44186</v>
      </c>
      <c r="N6820" t="s">
        <v>1891</v>
      </c>
      <c r="O6820" t="s">
        <v>7675</v>
      </c>
      <c r="P6820" t="s">
        <v>1904</v>
      </c>
      <c r="Q6820" t="s">
        <v>7675</v>
      </c>
      <c r="R6820" t="s">
        <v>1874</v>
      </c>
      <c r="S6820">
        <v>2</v>
      </c>
      <c r="T6820" s="2">
        <v>0.2</v>
      </c>
      <c r="U6820" s="5">
        <v>2.34</v>
      </c>
      <c r="V6820" s="5">
        <f>ORDENES[[#This Row],[Ventas sin descuento]]-ORDENES[[#This Row],[costos estimados]]</f>
        <v>7.0124999999999993</v>
      </c>
      <c r="W6820">
        <v>4</v>
      </c>
      <c r="X6820" s="5">
        <v>18.690000000000001</v>
      </c>
      <c r="Y6820" s="5">
        <f>ORDENES[[#This Row],[Ventas Originales (con descuento)]]/(1-ORDENES[[#This Row],[Descuento]])</f>
        <v>23.362500000000001</v>
      </c>
      <c r="Z6820" s="5">
        <f>ORDENES[[#This Row],[Ventas Originales (con descuento)]]/ORDENES[[#This Row],[Cantidad]]/(1-ORDENES[[#This Row],[Descuento]])</f>
        <v>5.8406250000000002</v>
      </c>
      <c r="AA6820" s="5">
        <f>ORDENES[[#This Row],[Ventas Originales (con descuento)]]/ORDENES[[#This Row],[Cantidad]]</f>
        <v>4.6725000000000003</v>
      </c>
      <c r="AB6820" s="5">
        <f>ORDENES[[#This Row],[Ventas Originales (con descuento)]]-(ORDENES[[#This Row],[Ganancias]])</f>
        <v>16.350000000000001</v>
      </c>
    </row>
    <row r="6821" spans="1:28" x14ac:dyDescent="0.35">
      <c r="A6821" t="s">
        <v>7719</v>
      </c>
      <c r="B6821" t="s">
        <v>32</v>
      </c>
      <c r="C6821" t="s">
        <v>1</v>
      </c>
      <c r="D6821" t="s">
        <v>517</v>
      </c>
      <c r="E6821" t="s">
        <v>2222</v>
      </c>
      <c r="F6821" s="1">
        <v>44145</v>
      </c>
      <c r="G6821" t="s">
        <v>7598</v>
      </c>
      <c r="H6821" t="s">
        <v>7075</v>
      </c>
      <c r="I6821">
        <v>94122</v>
      </c>
      <c r="J6821" t="s">
        <v>2227</v>
      </c>
      <c r="K6821" t="s">
        <v>1865</v>
      </c>
      <c r="L6821" t="s">
        <v>1882</v>
      </c>
      <c r="M6821" s="1">
        <v>44147</v>
      </c>
      <c r="N6821" t="s">
        <v>1891</v>
      </c>
      <c r="O6821" t="s">
        <v>7675</v>
      </c>
      <c r="P6821" t="s">
        <v>1867</v>
      </c>
      <c r="Q6821" t="s">
        <v>7675</v>
      </c>
      <c r="R6821" t="s">
        <v>1876</v>
      </c>
      <c r="S6821">
        <v>1</v>
      </c>
      <c r="T6821" s="2">
        <v>0.2</v>
      </c>
      <c r="U6821" s="5">
        <v>4.46</v>
      </c>
      <c r="V6821" s="5">
        <f>ORDENES[[#This Row],[Ventas sin descuento]]-ORDENES[[#This Row],[costos estimados]]</f>
        <v>7.764999999999997</v>
      </c>
      <c r="W6821">
        <v>4</v>
      </c>
      <c r="X6821" s="5">
        <v>13.22</v>
      </c>
      <c r="Y6821" s="5">
        <f>ORDENES[[#This Row],[Ventas Originales (con descuento)]]/(1-ORDENES[[#This Row],[Descuento]])</f>
        <v>16.524999999999999</v>
      </c>
      <c r="Z6821" s="5">
        <f>ORDENES[[#This Row],[Ventas Originales (con descuento)]]/ORDENES[[#This Row],[Cantidad]]/(1-ORDENES[[#This Row],[Descuento]])</f>
        <v>4.1312499999999996</v>
      </c>
      <c r="AA6821" s="5">
        <f>ORDENES[[#This Row],[Ventas Originales (con descuento)]]/ORDENES[[#This Row],[Cantidad]]</f>
        <v>3.3050000000000002</v>
      </c>
      <c r="AB6821" s="5">
        <f>ORDENES[[#This Row],[Ventas Originales (con descuento)]]-(ORDENES[[#This Row],[Ganancias]])</f>
        <v>8.7600000000000016</v>
      </c>
    </row>
    <row r="6822" spans="1:28" x14ac:dyDescent="0.35">
      <c r="A6822" t="s">
        <v>7719</v>
      </c>
      <c r="B6822" t="s">
        <v>482</v>
      </c>
      <c r="C6822" t="s">
        <v>1</v>
      </c>
      <c r="D6822" t="s">
        <v>2461</v>
      </c>
      <c r="E6822" t="s">
        <v>47</v>
      </c>
      <c r="F6822" s="1">
        <v>44183</v>
      </c>
      <c r="G6822" t="s">
        <v>7598</v>
      </c>
      <c r="H6822" t="s">
        <v>6790</v>
      </c>
      <c r="I6822">
        <v>97301</v>
      </c>
      <c r="J6822" t="s">
        <v>2857</v>
      </c>
      <c r="K6822" t="s">
        <v>1865</v>
      </c>
      <c r="L6822" t="s">
        <v>1882</v>
      </c>
      <c r="M6822" s="1">
        <v>44186</v>
      </c>
      <c r="N6822" t="s">
        <v>1891</v>
      </c>
      <c r="O6822" t="s">
        <v>7675</v>
      </c>
      <c r="P6822" t="s">
        <v>1904</v>
      </c>
      <c r="Q6822" t="s">
        <v>7675</v>
      </c>
      <c r="R6822" t="s">
        <v>1868</v>
      </c>
      <c r="S6822">
        <v>2</v>
      </c>
      <c r="T6822" s="2">
        <v>0.2</v>
      </c>
      <c r="U6822" s="5">
        <v>5.18</v>
      </c>
      <c r="V6822" s="5">
        <f>ORDENES[[#This Row],[Ventas sin descuento]]-ORDENES[[#This Row],[costos estimados]]</f>
        <v>9.1649999999999974</v>
      </c>
      <c r="W6822">
        <v>4</v>
      </c>
      <c r="X6822" s="5">
        <v>15.94</v>
      </c>
      <c r="Y6822" s="5">
        <f>ORDENES[[#This Row],[Ventas Originales (con descuento)]]/(1-ORDENES[[#This Row],[Descuento]])</f>
        <v>19.924999999999997</v>
      </c>
      <c r="Z6822" s="5">
        <f>ORDENES[[#This Row],[Ventas Originales (con descuento)]]/ORDENES[[#This Row],[Cantidad]]/(1-ORDENES[[#This Row],[Descuento]])</f>
        <v>4.9812499999999993</v>
      </c>
      <c r="AA6822" s="5">
        <f>ORDENES[[#This Row],[Ventas Originales (con descuento)]]/ORDENES[[#This Row],[Cantidad]]</f>
        <v>3.9849999999999999</v>
      </c>
      <c r="AB6822" s="5">
        <f>ORDENES[[#This Row],[Ventas Originales (con descuento)]]-(ORDENES[[#This Row],[Ganancias]])</f>
        <v>10.76</v>
      </c>
    </row>
    <row r="6823" spans="1:28" x14ac:dyDescent="0.35">
      <c r="A6823" t="s">
        <v>7719</v>
      </c>
      <c r="B6823" t="s">
        <v>358</v>
      </c>
      <c r="C6823" t="s">
        <v>1</v>
      </c>
      <c r="D6823" t="s">
        <v>2426</v>
      </c>
      <c r="E6823" t="s">
        <v>18</v>
      </c>
      <c r="F6823" s="1">
        <v>44358</v>
      </c>
      <c r="G6823" t="s">
        <v>7613</v>
      </c>
      <c r="H6823" t="s">
        <v>6781</v>
      </c>
      <c r="I6823">
        <v>85345</v>
      </c>
      <c r="J6823" t="s">
        <v>1236</v>
      </c>
      <c r="K6823" t="s">
        <v>1865</v>
      </c>
      <c r="L6823" t="s">
        <v>1882</v>
      </c>
      <c r="M6823" s="1">
        <v>44359</v>
      </c>
      <c r="N6823" t="s">
        <v>1891</v>
      </c>
      <c r="O6823" t="s">
        <v>7675</v>
      </c>
      <c r="P6823" t="s">
        <v>1899</v>
      </c>
      <c r="Q6823" t="s">
        <v>7675</v>
      </c>
      <c r="R6823" t="s">
        <v>1872</v>
      </c>
      <c r="S6823">
        <v>1</v>
      </c>
      <c r="T6823" s="2">
        <v>0.2</v>
      </c>
      <c r="U6823" s="5">
        <v>7.7</v>
      </c>
      <c r="V6823" s="5">
        <f>ORDENES[[#This Row],[Ventas sin descuento]]-ORDENES[[#This Row],[costos estimados]]</f>
        <v>24.8125</v>
      </c>
      <c r="W6823">
        <v>4</v>
      </c>
      <c r="X6823" s="5">
        <v>68.45</v>
      </c>
      <c r="Y6823" s="5">
        <f>ORDENES[[#This Row],[Ventas Originales (con descuento)]]/(1-ORDENES[[#This Row],[Descuento]])</f>
        <v>85.5625</v>
      </c>
      <c r="Z6823" s="5">
        <f>ORDENES[[#This Row],[Ventas Originales (con descuento)]]/ORDENES[[#This Row],[Cantidad]]/(1-ORDENES[[#This Row],[Descuento]])</f>
        <v>21.390625</v>
      </c>
      <c r="AA6823" s="5">
        <f>ORDENES[[#This Row],[Ventas Originales (con descuento)]]/ORDENES[[#This Row],[Cantidad]]</f>
        <v>17.112500000000001</v>
      </c>
      <c r="AB6823" s="5">
        <f>ORDENES[[#This Row],[Ventas Originales (con descuento)]]-(ORDENES[[#This Row],[Ganancias]])</f>
        <v>60.75</v>
      </c>
    </row>
    <row r="6824" spans="1:28" x14ac:dyDescent="0.35">
      <c r="A6824" t="s">
        <v>7719</v>
      </c>
      <c r="B6824" t="s">
        <v>358</v>
      </c>
      <c r="C6824" t="s">
        <v>1</v>
      </c>
      <c r="D6824" t="s">
        <v>2426</v>
      </c>
      <c r="E6824" t="s">
        <v>50</v>
      </c>
      <c r="F6824" s="1">
        <v>44358</v>
      </c>
      <c r="G6824" t="s">
        <v>7613</v>
      </c>
      <c r="H6824" t="s">
        <v>6781</v>
      </c>
      <c r="I6824">
        <v>85345</v>
      </c>
      <c r="J6824" t="s">
        <v>1773</v>
      </c>
      <c r="K6824" t="s">
        <v>1865</v>
      </c>
      <c r="L6824" t="s">
        <v>1882</v>
      </c>
      <c r="M6824" s="1">
        <v>44359</v>
      </c>
      <c r="N6824" t="s">
        <v>1891</v>
      </c>
      <c r="O6824" t="s">
        <v>7675</v>
      </c>
      <c r="P6824" t="s">
        <v>1899</v>
      </c>
      <c r="Q6824" t="s">
        <v>7675</v>
      </c>
      <c r="R6824" t="s">
        <v>1874</v>
      </c>
      <c r="S6824">
        <v>1</v>
      </c>
      <c r="T6824" s="2">
        <v>0.2</v>
      </c>
      <c r="U6824" s="5">
        <v>6.6</v>
      </c>
      <c r="V6824" s="5">
        <f>ORDENES[[#This Row],[Ventas sin descuento]]-ORDENES[[#This Row],[costos estimados]]</f>
        <v>28.609999999999985</v>
      </c>
      <c r="W6824">
        <v>5</v>
      </c>
      <c r="X6824" s="5">
        <v>88.04</v>
      </c>
      <c r="Y6824" s="5">
        <f>ORDENES[[#This Row],[Ventas Originales (con descuento)]]/(1-ORDENES[[#This Row],[Descuento]])</f>
        <v>110.05</v>
      </c>
      <c r="Z6824" s="5">
        <f>ORDENES[[#This Row],[Ventas Originales (con descuento)]]/ORDENES[[#This Row],[Cantidad]]/(1-ORDENES[[#This Row],[Descuento]])</f>
        <v>22.009999999999998</v>
      </c>
      <c r="AA6824" s="5">
        <f>ORDENES[[#This Row],[Ventas Originales (con descuento)]]/ORDENES[[#This Row],[Cantidad]]</f>
        <v>17.608000000000001</v>
      </c>
      <c r="AB6824" s="5">
        <f>ORDENES[[#This Row],[Ventas Originales (con descuento)]]-(ORDENES[[#This Row],[Ganancias]])</f>
        <v>81.440000000000012</v>
      </c>
    </row>
    <row r="6825" spans="1:28" x14ac:dyDescent="0.35">
      <c r="A6825" t="s">
        <v>7719</v>
      </c>
      <c r="B6825" t="s">
        <v>32</v>
      </c>
      <c r="C6825" t="s">
        <v>1</v>
      </c>
      <c r="D6825" t="s">
        <v>179</v>
      </c>
      <c r="E6825" t="s">
        <v>18</v>
      </c>
      <c r="F6825" s="1">
        <v>44481</v>
      </c>
      <c r="G6825" t="s">
        <v>7613</v>
      </c>
      <c r="H6825" t="s">
        <v>7086</v>
      </c>
      <c r="I6825">
        <v>94110</v>
      </c>
      <c r="J6825" t="s">
        <v>2989</v>
      </c>
      <c r="K6825" t="s">
        <v>1865</v>
      </c>
      <c r="L6825" t="s">
        <v>1882</v>
      </c>
      <c r="M6825" s="1">
        <v>44483</v>
      </c>
      <c r="N6825" t="s">
        <v>1891</v>
      </c>
      <c r="O6825" t="s">
        <v>7675</v>
      </c>
      <c r="P6825" t="s">
        <v>1867</v>
      </c>
      <c r="Q6825" t="s">
        <v>7675</v>
      </c>
      <c r="R6825" t="s">
        <v>1876</v>
      </c>
      <c r="S6825">
        <v>1</v>
      </c>
      <c r="T6825" s="2">
        <v>0.2</v>
      </c>
      <c r="U6825" s="5">
        <v>36.92</v>
      </c>
      <c r="V6825" s="5">
        <f>ORDENES[[#This Row],[Ventas sin descuento]]-ORDENES[[#This Row],[costos estimados]]</f>
        <v>62.379999999999995</v>
      </c>
      <c r="W6825">
        <v>5</v>
      </c>
      <c r="X6825" s="5">
        <v>101.84</v>
      </c>
      <c r="Y6825" s="5">
        <f>ORDENES[[#This Row],[Ventas Originales (con descuento)]]/(1-ORDENES[[#This Row],[Descuento]])</f>
        <v>127.3</v>
      </c>
      <c r="Z6825" s="5">
        <f>ORDENES[[#This Row],[Ventas Originales (con descuento)]]/ORDENES[[#This Row],[Cantidad]]/(1-ORDENES[[#This Row],[Descuento]])</f>
        <v>25.46</v>
      </c>
      <c r="AA6825" s="5">
        <f>ORDENES[[#This Row],[Ventas Originales (con descuento)]]/ORDENES[[#This Row],[Cantidad]]</f>
        <v>20.368000000000002</v>
      </c>
      <c r="AB6825" s="5">
        <f>ORDENES[[#This Row],[Ventas Originales (con descuento)]]-(ORDENES[[#This Row],[Ganancias]])</f>
        <v>64.92</v>
      </c>
    </row>
    <row r="6826" spans="1:28" x14ac:dyDescent="0.35">
      <c r="A6826" t="s">
        <v>7719</v>
      </c>
      <c r="B6826" t="s">
        <v>32</v>
      </c>
      <c r="C6826" t="s">
        <v>1</v>
      </c>
      <c r="D6826" t="s">
        <v>179</v>
      </c>
      <c r="E6826" t="s">
        <v>47</v>
      </c>
      <c r="F6826" s="1">
        <v>44121</v>
      </c>
      <c r="G6826" t="s">
        <v>7613</v>
      </c>
      <c r="H6826" t="s">
        <v>7087</v>
      </c>
      <c r="I6826">
        <v>94122</v>
      </c>
      <c r="J6826" t="s">
        <v>1263</v>
      </c>
      <c r="K6826" t="s">
        <v>1865</v>
      </c>
      <c r="L6826" t="s">
        <v>1882</v>
      </c>
      <c r="M6826" s="1">
        <v>44124</v>
      </c>
      <c r="N6826" t="s">
        <v>1891</v>
      </c>
      <c r="O6826" t="s">
        <v>7675</v>
      </c>
      <c r="P6826" t="s">
        <v>1867</v>
      </c>
      <c r="Q6826" t="s">
        <v>7675</v>
      </c>
      <c r="R6826" t="s">
        <v>1876</v>
      </c>
      <c r="S6826">
        <v>2</v>
      </c>
      <c r="T6826" s="2">
        <v>0.2</v>
      </c>
      <c r="U6826" s="5">
        <v>6.58</v>
      </c>
      <c r="V6826" s="5">
        <f>ORDENES[[#This Row],[Ventas sin descuento]]-ORDENES[[#This Row],[costos estimados]]</f>
        <v>11.12</v>
      </c>
      <c r="W6826">
        <v>5</v>
      </c>
      <c r="X6826" s="5">
        <v>18.16</v>
      </c>
      <c r="Y6826" s="5">
        <f>ORDENES[[#This Row],[Ventas Originales (con descuento)]]/(1-ORDENES[[#This Row],[Descuento]])</f>
        <v>22.7</v>
      </c>
      <c r="Z6826" s="5">
        <f>ORDENES[[#This Row],[Ventas Originales (con descuento)]]/ORDENES[[#This Row],[Cantidad]]/(1-ORDENES[[#This Row],[Descuento]])</f>
        <v>4.54</v>
      </c>
      <c r="AA6826" s="5">
        <f>ORDENES[[#This Row],[Ventas Originales (con descuento)]]/ORDENES[[#This Row],[Cantidad]]</f>
        <v>3.6320000000000001</v>
      </c>
      <c r="AB6826" s="5">
        <f>ORDENES[[#This Row],[Ventas Originales (con descuento)]]-(ORDENES[[#This Row],[Ganancias]])</f>
        <v>11.58</v>
      </c>
    </row>
    <row r="6827" spans="1:28" x14ac:dyDescent="0.35">
      <c r="A6827" t="s">
        <v>7719</v>
      </c>
      <c r="B6827" t="s">
        <v>22</v>
      </c>
      <c r="C6827" t="s">
        <v>1</v>
      </c>
      <c r="D6827" t="s">
        <v>2228</v>
      </c>
      <c r="E6827" t="s">
        <v>146</v>
      </c>
      <c r="F6827" s="1">
        <v>44325</v>
      </c>
      <c r="G6827" t="s">
        <v>7613</v>
      </c>
      <c r="H6827" t="s">
        <v>6771</v>
      </c>
      <c r="I6827">
        <v>98105</v>
      </c>
      <c r="J6827" t="s">
        <v>3147</v>
      </c>
      <c r="K6827" t="s">
        <v>1865</v>
      </c>
      <c r="L6827" t="s">
        <v>1882</v>
      </c>
      <c r="M6827" s="1">
        <v>44327</v>
      </c>
      <c r="N6827" t="s">
        <v>1891</v>
      </c>
      <c r="O6827" t="s">
        <v>7675</v>
      </c>
      <c r="P6827" t="s">
        <v>1880</v>
      </c>
      <c r="Q6827" t="s">
        <v>7675</v>
      </c>
      <c r="R6827" t="s">
        <v>1876</v>
      </c>
      <c r="S6827">
        <v>1</v>
      </c>
      <c r="T6827" s="2">
        <v>0.2</v>
      </c>
      <c r="U6827" s="5">
        <v>46.23</v>
      </c>
      <c r="V6827" s="5">
        <f>ORDENES[[#This Row],[Ventas sin descuento]]-ORDENES[[#This Row],[costos estimados]]</f>
        <v>83.20999999999998</v>
      </c>
      <c r="W6827">
        <v>5</v>
      </c>
      <c r="X6827" s="5">
        <v>147.91999999999999</v>
      </c>
      <c r="Y6827" s="5">
        <f>ORDENES[[#This Row],[Ventas Originales (con descuento)]]/(1-ORDENES[[#This Row],[Descuento]])</f>
        <v>184.89999999999998</v>
      </c>
      <c r="Z6827" s="5">
        <f>ORDENES[[#This Row],[Ventas Originales (con descuento)]]/ORDENES[[#This Row],[Cantidad]]/(1-ORDENES[[#This Row],[Descuento]])</f>
        <v>36.97999999999999</v>
      </c>
      <c r="AA6827" s="5">
        <f>ORDENES[[#This Row],[Ventas Originales (con descuento)]]/ORDENES[[#This Row],[Cantidad]]</f>
        <v>29.583999999999996</v>
      </c>
      <c r="AB6827" s="5">
        <f>ORDENES[[#This Row],[Ventas Originales (con descuento)]]-(ORDENES[[#This Row],[Ganancias]])</f>
        <v>101.69</v>
      </c>
    </row>
    <row r="6828" spans="1:28" x14ac:dyDescent="0.35">
      <c r="A6828" t="s">
        <v>7719</v>
      </c>
      <c r="B6828" t="s">
        <v>22</v>
      </c>
      <c r="C6828" t="s">
        <v>1</v>
      </c>
      <c r="D6828" t="s">
        <v>624</v>
      </c>
      <c r="E6828" t="s">
        <v>406</v>
      </c>
      <c r="F6828" s="1">
        <v>44278</v>
      </c>
      <c r="G6828" t="s">
        <v>7613</v>
      </c>
      <c r="H6828" t="s">
        <v>7088</v>
      </c>
      <c r="I6828">
        <v>98105</v>
      </c>
      <c r="J6828" t="s">
        <v>1645</v>
      </c>
      <c r="K6828" t="s">
        <v>1865</v>
      </c>
      <c r="L6828" t="s">
        <v>1882</v>
      </c>
      <c r="M6828" s="1">
        <v>44281</v>
      </c>
      <c r="N6828" t="s">
        <v>1891</v>
      </c>
      <c r="O6828" t="s">
        <v>7675</v>
      </c>
      <c r="P6828" t="s">
        <v>1880</v>
      </c>
      <c r="Q6828" t="s">
        <v>7675</v>
      </c>
      <c r="R6828" t="s">
        <v>1876</v>
      </c>
      <c r="S6828">
        <v>2</v>
      </c>
      <c r="T6828" s="2">
        <v>0.2</v>
      </c>
      <c r="U6828" s="5">
        <v>11.3</v>
      </c>
      <c r="V6828" s="5">
        <f>ORDENES[[#This Row],[Ventas sin descuento]]-ORDENES[[#This Row],[costos estimados]]</f>
        <v>19.989999999999998</v>
      </c>
      <c r="W6828">
        <v>5</v>
      </c>
      <c r="X6828" s="5">
        <v>34.76</v>
      </c>
      <c r="Y6828" s="5">
        <f>ORDENES[[#This Row],[Ventas Originales (con descuento)]]/(1-ORDENES[[#This Row],[Descuento]])</f>
        <v>43.449999999999996</v>
      </c>
      <c r="Z6828" s="5">
        <f>ORDENES[[#This Row],[Ventas Originales (con descuento)]]/ORDENES[[#This Row],[Cantidad]]/(1-ORDENES[[#This Row],[Descuento]])</f>
        <v>8.69</v>
      </c>
      <c r="AA6828" s="5">
        <f>ORDENES[[#This Row],[Ventas Originales (con descuento)]]/ORDENES[[#This Row],[Cantidad]]</f>
        <v>6.952</v>
      </c>
      <c r="AB6828" s="5">
        <f>ORDENES[[#This Row],[Ventas Originales (con descuento)]]-(ORDENES[[#This Row],[Ganancias]])</f>
        <v>23.459999999999997</v>
      </c>
    </row>
    <row r="6829" spans="1:28" x14ac:dyDescent="0.35">
      <c r="A6829" t="s">
        <v>7719</v>
      </c>
      <c r="B6829" t="s">
        <v>22</v>
      </c>
      <c r="C6829" t="s">
        <v>1</v>
      </c>
      <c r="D6829" t="s">
        <v>3373</v>
      </c>
      <c r="E6829" t="s">
        <v>146</v>
      </c>
      <c r="F6829" s="1">
        <v>44535</v>
      </c>
      <c r="G6829" t="s">
        <v>7613</v>
      </c>
      <c r="H6829" t="s">
        <v>6778</v>
      </c>
      <c r="I6829">
        <v>98115</v>
      </c>
      <c r="J6829" t="s">
        <v>1435</v>
      </c>
      <c r="K6829" t="s">
        <v>1865</v>
      </c>
      <c r="L6829" t="s">
        <v>1882</v>
      </c>
      <c r="M6829" s="1">
        <v>44536</v>
      </c>
      <c r="N6829" t="s">
        <v>1891</v>
      </c>
      <c r="O6829" t="s">
        <v>7675</v>
      </c>
      <c r="P6829" t="s">
        <v>1880</v>
      </c>
      <c r="Q6829" t="s">
        <v>7675</v>
      </c>
      <c r="R6829" t="s">
        <v>1876</v>
      </c>
      <c r="S6829">
        <v>1</v>
      </c>
      <c r="T6829" s="2">
        <v>0.2</v>
      </c>
      <c r="U6829" s="5">
        <v>29.37</v>
      </c>
      <c r="V6829" s="5">
        <f>ORDENES[[#This Row],[Ventas sin descuento]]-ORDENES[[#This Row],[costos estimados]]</f>
        <v>50.349999999999994</v>
      </c>
      <c r="W6829">
        <v>5</v>
      </c>
      <c r="X6829" s="5">
        <v>83.92</v>
      </c>
      <c r="Y6829" s="5">
        <f>ORDENES[[#This Row],[Ventas Originales (con descuento)]]/(1-ORDENES[[#This Row],[Descuento]])</f>
        <v>104.89999999999999</v>
      </c>
      <c r="Z6829" s="5">
        <f>ORDENES[[#This Row],[Ventas Originales (con descuento)]]/ORDENES[[#This Row],[Cantidad]]/(1-ORDENES[[#This Row],[Descuento]])</f>
        <v>20.979999999999997</v>
      </c>
      <c r="AA6829" s="5">
        <f>ORDENES[[#This Row],[Ventas Originales (con descuento)]]/ORDENES[[#This Row],[Cantidad]]</f>
        <v>16.783999999999999</v>
      </c>
      <c r="AB6829" s="5">
        <f>ORDENES[[#This Row],[Ventas Originales (con descuento)]]-(ORDENES[[#This Row],[Ganancias]])</f>
        <v>54.55</v>
      </c>
    </row>
    <row r="6830" spans="1:28" x14ac:dyDescent="0.35">
      <c r="A6830" t="s">
        <v>7719</v>
      </c>
      <c r="B6830" t="s">
        <v>22</v>
      </c>
      <c r="C6830" t="s">
        <v>1</v>
      </c>
      <c r="D6830" t="s">
        <v>3373</v>
      </c>
      <c r="E6830" t="s">
        <v>146</v>
      </c>
      <c r="F6830" s="1">
        <v>44535</v>
      </c>
      <c r="G6830" t="s">
        <v>7613</v>
      </c>
      <c r="H6830" t="s">
        <v>6778</v>
      </c>
      <c r="I6830">
        <v>98115</v>
      </c>
      <c r="J6830" t="s">
        <v>1509</v>
      </c>
      <c r="K6830" t="s">
        <v>1865</v>
      </c>
      <c r="L6830" t="s">
        <v>1882</v>
      </c>
      <c r="M6830" s="1">
        <v>44536</v>
      </c>
      <c r="N6830" t="s">
        <v>1891</v>
      </c>
      <c r="O6830" t="s">
        <v>7675</v>
      </c>
      <c r="P6830" t="s">
        <v>1880</v>
      </c>
      <c r="Q6830" t="s">
        <v>7675</v>
      </c>
      <c r="R6830" t="s">
        <v>1876</v>
      </c>
      <c r="S6830">
        <v>1</v>
      </c>
      <c r="T6830" s="2">
        <v>0.2</v>
      </c>
      <c r="U6830" s="5">
        <v>60.46</v>
      </c>
      <c r="V6830" s="5">
        <f>ORDENES[[#This Row],[Ventas sin descuento]]-ORDENES[[#This Row],[costos estimados]]</f>
        <v>103.64750000000001</v>
      </c>
      <c r="W6830">
        <v>6</v>
      </c>
      <c r="X6830" s="5">
        <v>172.75</v>
      </c>
      <c r="Y6830" s="5">
        <f>ORDENES[[#This Row],[Ventas Originales (con descuento)]]/(1-ORDENES[[#This Row],[Descuento]])</f>
        <v>215.9375</v>
      </c>
      <c r="Z6830" s="5">
        <f>ORDENES[[#This Row],[Ventas Originales (con descuento)]]/ORDENES[[#This Row],[Cantidad]]/(1-ORDENES[[#This Row],[Descuento]])</f>
        <v>35.989583333333336</v>
      </c>
      <c r="AA6830" s="5">
        <f>ORDENES[[#This Row],[Ventas Originales (con descuento)]]/ORDENES[[#This Row],[Cantidad]]</f>
        <v>28.791666666666668</v>
      </c>
      <c r="AB6830" s="5">
        <f>ORDENES[[#This Row],[Ventas Originales (con descuento)]]-(ORDENES[[#This Row],[Ganancias]])</f>
        <v>112.28999999999999</v>
      </c>
    </row>
    <row r="6831" spans="1:28" x14ac:dyDescent="0.35">
      <c r="A6831" t="s">
        <v>7719</v>
      </c>
      <c r="B6831" t="s">
        <v>450</v>
      </c>
      <c r="C6831" t="s">
        <v>1</v>
      </c>
      <c r="D6831" t="s">
        <v>3143</v>
      </c>
      <c r="E6831" t="s">
        <v>21</v>
      </c>
      <c r="F6831" s="1">
        <v>43568</v>
      </c>
      <c r="G6831" t="s">
        <v>7598</v>
      </c>
      <c r="H6831" t="s">
        <v>7085</v>
      </c>
      <c r="I6831">
        <v>85204</v>
      </c>
      <c r="J6831" t="s">
        <v>1837</v>
      </c>
      <c r="K6831" t="s">
        <v>1865</v>
      </c>
      <c r="L6831" t="s">
        <v>1882</v>
      </c>
      <c r="M6831" s="1">
        <v>43569</v>
      </c>
      <c r="N6831" t="s">
        <v>1891</v>
      </c>
      <c r="O6831" t="s">
        <v>7675</v>
      </c>
      <c r="P6831" t="s">
        <v>1899</v>
      </c>
      <c r="Q6831" t="s">
        <v>7675</v>
      </c>
      <c r="R6831" t="s">
        <v>1879</v>
      </c>
      <c r="S6831">
        <v>1</v>
      </c>
      <c r="T6831" s="2">
        <v>0.2</v>
      </c>
      <c r="U6831" s="5">
        <v>10.89</v>
      </c>
      <c r="V6831" s="5">
        <f>ORDENES[[#This Row],[Ventas sin descuento]]-ORDENES[[#This Row],[costos estimados]]</f>
        <v>18.664999999999999</v>
      </c>
      <c r="W6831">
        <v>6</v>
      </c>
      <c r="X6831" s="5">
        <v>31.1</v>
      </c>
      <c r="Y6831" s="5">
        <f>ORDENES[[#This Row],[Ventas Originales (con descuento)]]/(1-ORDENES[[#This Row],[Descuento]])</f>
        <v>38.875</v>
      </c>
      <c r="Z6831" s="5">
        <f>ORDENES[[#This Row],[Ventas Originales (con descuento)]]/ORDENES[[#This Row],[Cantidad]]/(1-ORDENES[[#This Row],[Descuento]])</f>
        <v>6.479166666666667</v>
      </c>
      <c r="AA6831" s="5">
        <f>ORDENES[[#This Row],[Ventas Originales (con descuento)]]/ORDENES[[#This Row],[Cantidad]]</f>
        <v>5.1833333333333336</v>
      </c>
      <c r="AB6831" s="5">
        <f>ORDENES[[#This Row],[Ventas Originales (con descuento)]]-(ORDENES[[#This Row],[Ganancias]])</f>
        <v>20.21</v>
      </c>
    </row>
    <row r="6832" spans="1:28" x14ac:dyDescent="0.35">
      <c r="A6832" t="s">
        <v>7719</v>
      </c>
      <c r="B6832" t="s">
        <v>153</v>
      </c>
      <c r="C6832" t="s">
        <v>1</v>
      </c>
      <c r="D6832" t="s">
        <v>2335</v>
      </c>
      <c r="E6832" t="s">
        <v>35</v>
      </c>
      <c r="F6832" s="1">
        <v>44446</v>
      </c>
      <c r="G6832" t="s">
        <v>7598</v>
      </c>
      <c r="H6832" t="s">
        <v>7089</v>
      </c>
      <c r="I6832">
        <v>85023</v>
      </c>
      <c r="J6832" t="s">
        <v>1203</v>
      </c>
      <c r="K6832" t="s">
        <v>1865</v>
      </c>
      <c r="L6832" t="s">
        <v>1882</v>
      </c>
      <c r="M6832" s="1">
        <v>44448</v>
      </c>
      <c r="N6832" t="s">
        <v>1891</v>
      </c>
      <c r="O6832" t="s">
        <v>7675</v>
      </c>
      <c r="P6832" t="s">
        <v>1899</v>
      </c>
      <c r="Q6832" t="s">
        <v>7675</v>
      </c>
      <c r="R6832" t="s">
        <v>1876</v>
      </c>
      <c r="S6832">
        <v>1</v>
      </c>
      <c r="T6832" s="2">
        <v>0.7</v>
      </c>
      <c r="U6832" s="5">
        <v>-6.02</v>
      </c>
      <c r="V6832" s="5">
        <f>ORDENES[[#This Row],[Ventas sin descuento]]-ORDENES[[#This Row],[costos estimados]]</f>
        <v>12.319999999999997</v>
      </c>
      <c r="W6832">
        <v>3</v>
      </c>
      <c r="X6832" s="5">
        <v>7.86</v>
      </c>
      <c r="Y6832" s="5">
        <f>ORDENES[[#This Row],[Ventas Originales (con descuento)]]/(1-ORDENES[[#This Row],[Descuento]])</f>
        <v>26.199999999999996</v>
      </c>
      <c r="Z6832" s="5">
        <f>ORDENES[[#This Row],[Ventas Originales (con descuento)]]/ORDENES[[#This Row],[Cantidad]]/(1-ORDENES[[#This Row],[Descuento]])</f>
        <v>8.7333333333333325</v>
      </c>
      <c r="AA6832" s="5">
        <f>ORDENES[[#This Row],[Ventas Originales (con descuento)]]/ORDENES[[#This Row],[Cantidad]]</f>
        <v>2.62</v>
      </c>
      <c r="AB6832" s="5">
        <f>ORDENES[[#This Row],[Ventas Originales (con descuento)]]-(ORDENES[[#This Row],[Ganancias]])</f>
        <v>13.879999999999999</v>
      </c>
    </row>
    <row r="6833" spans="1:28" x14ac:dyDescent="0.35">
      <c r="A6833" t="s">
        <v>7719</v>
      </c>
      <c r="B6833" t="s">
        <v>129</v>
      </c>
      <c r="C6833" t="s">
        <v>1</v>
      </c>
      <c r="D6833" t="s">
        <v>565</v>
      </c>
      <c r="E6833" t="s">
        <v>146</v>
      </c>
      <c r="F6833" s="1">
        <v>44467</v>
      </c>
      <c r="G6833" t="s">
        <v>7613</v>
      </c>
      <c r="H6833" t="s">
        <v>6782</v>
      </c>
      <c r="I6833">
        <v>80013</v>
      </c>
      <c r="J6833" t="s">
        <v>2535</v>
      </c>
      <c r="K6833" t="s">
        <v>1865</v>
      </c>
      <c r="L6833" t="s">
        <v>1882</v>
      </c>
      <c r="M6833" s="1">
        <v>44470</v>
      </c>
      <c r="N6833" t="s">
        <v>1891</v>
      </c>
      <c r="O6833" t="s">
        <v>7675</v>
      </c>
      <c r="P6833" t="s">
        <v>1905</v>
      </c>
      <c r="Q6833" t="s">
        <v>7675</v>
      </c>
      <c r="R6833" t="s">
        <v>1876</v>
      </c>
      <c r="S6833">
        <v>2</v>
      </c>
      <c r="T6833" s="2">
        <v>0.7</v>
      </c>
      <c r="U6833" s="5">
        <v>-58.86</v>
      </c>
      <c r="V6833" s="5">
        <f>ORDENES[[#This Row],[Ventas sin descuento]]-ORDENES[[#This Row],[costos estimados]]</f>
        <v>120.29333333333332</v>
      </c>
      <c r="W6833">
        <v>4</v>
      </c>
      <c r="X6833" s="5">
        <v>76.78</v>
      </c>
      <c r="Y6833" s="5">
        <f>ORDENES[[#This Row],[Ventas Originales (con descuento)]]/(1-ORDENES[[#This Row],[Descuento]])</f>
        <v>255.93333333333331</v>
      </c>
      <c r="Z6833" s="5">
        <f>ORDENES[[#This Row],[Ventas Originales (con descuento)]]/ORDENES[[#This Row],[Cantidad]]/(1-ORDENES[[#This Row],[Descuento]])</f>
        <v>63.983333333333327</v>
      </c>
      <c r="AA6833" s="5">
        <f>ORDENES[[#This Row],[Ventas Originales (con descuento)]]/ORDENES[[#This Row],[Cantidad]]</f>
        <v>19.195</v>
      </c>
      <c r="AB6833" s="5">
        <f>ORDENES[[#This Row],[Ventas Originales (con descuento)]]-(ORDENES[[#This Row],[Ganancias]])</f>
        <v>135.63999999999999</v>
      </c>
    </row>
    <row r="6834" spans="1:28" x14ac:dyDescent="0.35">
      <c r="A6834" t="s">
        <v>7719</v>
      </c>
      <c r="B6834" t="s">
        <v>2396</v>
      </c>
      <c r="C6834" t="s">
        <v>1</v>
      </c>
      <c r="D6834" t="s">
        <v>2228</v>
      </c>
      <c r="E6834" t="s">
        <v>47</v>
      </c>
      <c r="F6834" s="1">
        <v>44110</v>
      </c>
      <c r="G6834" t="s">
        <v>7613</v>
      </c>
      <c r="H6834" t="s">
        <v>7090</v>
      </c>
      <c r="I6834">
        <v>81001</v>
      </c>
      <c r="J6834" t="s">
        <v>2811</v>
      </c>
      <c r="K6834" t="s">
        <v>1865</v>
      </c>
      <c r="L6834" t="s">
        <v>1882</v>
      </c>
      <c r="M6834" s="1">
        <v>44111</v>
      </c>
      <c r="N6834" t="s">
        <v>1891</v>
      </c>
      <c r="O6834" t="s">
        <v>7675</v>
      </c>
      <c r="P6834" t="s">
        <v>1905</v>
      </c>
      <c r="Q6834" t="s">
        <v>7675</v>
      </c>
      <c r="R6834" t="s">
        <v>1876</v>
      </c>
      <c r="S6834">
        <v>1</v>
      </c>
      <c r="T6834" s="2">
        <v>0.7</v>
      </c>
      <c r="U6834" s="5">
        <v>-9.18</v>
      </c>
      <c r="V6834" s="5">
        <f>ORDENES[[#This Row],[Ventas sin descuento]]-ORDENES[[#This Row],[costos estimados]]</f>
        <v>18.77333333333333</v>
      </c>
      <c r="W6834">
        <v>4</v>
      </c>
      <c r="X6834" s="5">
        <v>11.98</v>
      </c>
      <c r="Y6834" s="5">
        <f>ORDENES[[#This Row],[Ventas Originales (con descuento)]]/(1-ORDENES[[#This Row],[Descuento]])</f>
        <v>39.93333333333333</v>
      </c>
      <c r="Z6834" s="5">
        <f>ORDENES[[#This Row],[Ventas Originales (con descuento)]]/ORDENES[[#This Row],[Cantidad]]/(1-ORDENES[[#This Row],[Descuento]])</f>
        <v>9.9833333333333325</v>
      </c>
      <c r="AA6834" s="5">
        <f>ORDENES[[#This Row],[Ventas Originales (con descuento)]]/ORDENES[[#This Row],[Cantidad]]</f>
        <v>2.9950000000000001</v>
      </c>
      <c r="AB6834" s="5">
        <f>ORDENES[[#This Row],[Ventas Originales (con descuento)]]-(ORDENES[[#This Row],[Ganancias]])</f>
        <v>21.16</v>
      </c>
    </row>
    <row r="6835" spans="1:28" x14ac:dyDescent="0.35">
      <c r="A6835" t="s">
        <v>7719</v>
      </c>
      <c r="B6835" t="s">
        <v>2396</v>
      </c>
      <c r="C6835" t="s">
        <v>1</v>
      </c>
      <c r="D6835" t="s">
        <v>2228</v>
      </c>
      <c r="E6835" t="s">
        <v>18</v>
      </c>
      <c r="F6835" s="1">
        <v>44110</v>
      </c>
      <c r="G6835" t="s">
        <v>7613</v>
      </c>
      <c r="H6835" t="s">
        <v>7090</v>
      </c>
      <c r="I6835">
        <v>81001</v>
      </c>
      <c r="J6835" t="s">
        <v>1643</v>
      </c>
      <c r="K6835" t="s">
        <v>1865</v>
      </c>
      <c r="L6835" t="s">
        <v>1882</v>
      </c>
      <c r="M6835" s="1">
        <v>44111</v>
      </c>
      <c r="N6835" t="s">
        <v>1891</v>
      </c>
      <c r="O6835" t="s">
        <v>7675</v>
      </c>
      <c r="P6835" t="s">
        <v>1905</v>
      </c>
      <c r="Q6835" t="s">
        <v>7675</v>
      </c>
      <c r="R6835" t="s">
        <v>1876</v>
      </c>
      <c r="S6835">
        <v>1</v>
      </c>
      <c r="T6835" s="2">
        <v>0.7</v>
      </c>
      <c r="U6835" s="5">
        <v>-14.92</v>
      </c>
      <c r="V6835" s="5">
        <f>ORDENES[[#This Row],[Ventas sin descuento]]-ORDENES[[#This Row],[costos estimados]]</f>
        <v>26.84666666666665</v>
      </c>
      <c r="W6835">
        <v>4</v>
      </c>
      <c r="X6835" s="5">
        <v>17.899999999999999</v>
      </c>
      <c r="Y6835" s="5">
        <f>ORDENES[[#This Row],[Ventas Originales (con descuento)]]/(1-ORDENES[[#This Row],[Descuento]])</f>
        <v>59.66666666666665</v>
      </c>
      <c r="Z6835" s="5">
        <f>ORDENES[[#This Row],[Ventas Originales (con descuento)]]/ORDENES[[#This Row],[Cantidad]]/(1-ORDENES[[#This Row],[Descuento]])</f>
        <v>14.916666666666663</v>
      </c>
      <c r="AA6835" s="5">
        <f>ORDENES[[#This Row],[Ventas Originales (con descuento)]]/ORDENES[[#This Row],[Cantidad]]</f>
        <v>4.4749999999999996</v>
      </c>
      <c r="AB6835" s="5">
        <f>ORDENES[[#This Row],[Ventas Originales (con descuento)]]-(ORDENES[[#This Row],[Ganancias]])</f>
        <v>32.82</v>
      </c>
    </row>
    <row r="6836" spans="1:28" x14ac:dyDescent="0.35">
      <c r="A6836" t="s">
        <v>7719</v>
      </c>
      <c r="B6836" t="s">
        <v>482</v>
      </c>
      <c r="C6836" t="s">
        <v>1</v>
      </c>
      <c r="D6836" t="s">
        <v>2461</v>
      </c>
      <c r="E6836" t="s">
        <v>18</v>
      </c>
      <c r="F6836" s="1">
        <v>44183</v>
      </c>
      <c r="G6836" t="s">
        <v>7598</v>
      </c>
      <c r="H6836" t="s">
        <v>6790</v>
      </c>
      <c r="I6836">
        <v>97301</v>
      </c>
      <c r="J6836" t="s">
        <v>1566</v>
      </c>
      <c r="K6836" t="s">
        <v>1865</v>
      </c>
      <c r="L6836" t="s">
        <v>1882</v>
      </c>
      <c r="M6836" s="1">
        <v>44186</v>
      </c>
      <c r="N6836" t="s">
        <v>1891</v>
      </c>
      <c r="O6836" t="s">
        <v>7675</v>
      </c>
      <c r="P6836" t="s">
        <v>1904</v>
      </c>
      <c r="Q6836" t="s">
        <v>7675</v>
      </c>
      <c r="R6836" t="s">
        <v>1876</v>
      </c>
      <c r="S6836">
        <v>2</v>
      </c>
      <c r="T6836" s="2">
        <v>0.7</v>
      </c>
      <c r="U6836" s="5">
        <v>-30.16</v>
      </c>
      <c r="V6836" s="5">
        <f>ORDENES[[#This Row],[Ventas sin descuento]]-ORDENES[[#This Row],[costos estimados]]</f>
        <v>75.399999999999977</v>
      </c>
      <c r="W6836">
        <v>4</v>
      </c>
      <c r="X6836" s="5">
        <v>45.24</v>
      </c>
      <c r="Y6836" s="5">
        <f>ORDENES[[#This Row],[Ventas Originales (con descuento)]]/(1-ORDENES[[#This Row],[Descuento]])</f>
        <v>150.79999999999998</v>
      </c>
      <c r="Z6836" s="5">
        <f>ORDENES[[#This Row],[Ventas Originales (con descuento)]]/ORDENES[[#This Row],[Cantidad]]/(1-ORDENES[[#This Row],[Descuento]])</f>
        <v>37.699999999999996</v>
      </c>
      <c r="AA6836" s="5">
        <f>ORDENES[[#This Row],[Ventas Originales (con descuento)]]/ORDENES[[#This Row],[Cantidad]]</f>
        <v>11.31</v>
      </c>
      <c r="AB6836" s="5">
        <f>ORDENES[[#This Row],[Ventas Originales (con descuento)]]-(ORDENES[[#This Row],[Ganancias]])</f>
        <v>75.400000000000006</v>
      </c>
    </row>
    <row r="6837" spans="1:28" x14ac:dyDescent="0.35">
      <c r="A6837" t="s">
        <v>7719</v>
      </c>
      <c r="B6837" t="s">
        <v>288</v>
      </c>
      <c r="C6837" t="s">
        <v>1</v>
      </c>
      <c r="D6837" t="s">
        <v>524</v>
      </c>
      <c r="E6837" t="s">
        <v>146</v>
      </c>
      <c r="F6837" s="1">
        <v>43971</v>
      </c>
      <c r="G6837" t="s">
        <v>7613</v>
      </c>
      <c r="H6837" t="s">
        <v>7091</v>
      </c>
      <c r="I6837">
        <v>80906</v>
      </c>
      <c r="J6837" t="s">
        <v>1724</v>
      </c>
      <c r="K6837" t="s">
        <v>1865</v>
      </c>
      <c r="L6837" t="s">
        <v>1882</v>
      </c>
      <c r="M6837" s="1">
        <v>43974</v>
      </c>
      <c r="N6837" t="s">
        <v>1891</v>
      </c>
      <c r="O6837" t="s">
        <v>7675</v>
      </c>
      <c r="P6837" t="s">
        <v>1905</v>
      </c>
      <c r="Q6837" t="s">
        <v>7675</v>
      </c>
      <c r="R6837" t="s">
        <v>1876</v>
      </c>
      <c r="S6837">
        <v>2</v>
      </c>
      <c r="T6837" s="2">
        <v>0.7</v>
      </c>
      <c r="U6837" s="5">
        <v>-32.51</v>
      </c>
      <c r="V6837" s="5">
        <f>ORDENES[[#This Row],[Ventas sin descuento]]-ORDENES[[#This Row],[costos estimados]]</f>
        <v>62.316666666666634</v>
      </c>
      <c r="W6837">
        <v>7</v>
      </c>
      <c r="X6837" s="5">
        <v>40.64</v>
      </c>
      <c r="Y6837" s="5">
        <f>ORDENES[[#This Row],[Ventas Originales (con descuento)]]/(1-ORDENES[[#This Row],[Descuento]])</f>
        <v>135.46666666666664</v>
      </c>
      <c r="Z6837" s="5">
        <f>ORDENES[[#This Row],[Ventas Originales (con descuento)]]/ORDENES[[#This Row],[Cantidad]]/(1-ORDENES[[#This Row],[Descuento]])</f>
        <v>19.352380952380951</v>
      </c>
      <c r="AA6837" s="5">
        <f>ORDENES[[#This Row],[Ventas Originales (con descuento)]]/ORDENES[[#This Row],[Cantidad]]</f>
        <v>5.805714285714286</v>
      </c>
      <c r="AB6837" s="5">
        <f>ORDENES[[#This Row],[Ventas Originales (con descuento)]]-(ORDENES[[#This Row],[Ganancias]])</f>
        <v>73.150000000000006</v>
      </c>
    </row>
    <row r="6838" spans="1:28" x14ac:dyDescent="0.35">
      <c r="A6838" t="s">
        <v>7719</v>
      </c>
      <c r="B6838" t="s">
        <v>158</v>
      </c>
      <c r="C6838" t="s">
        <v>1</v>
      </c>
      <c r="D6838" t="s">
        <v>3208</v>
      </c>
      <c r="E6838" t="s">
        <v>18</v>
      </c>
      <c r="F6838" s="1">
        <v>44008</v>
      </c>
      <c r="G6838" t="s">
        <v>7613</v>
      </c>
      <c r="H6838" t="s">
        <v>7092</v>
      </c>
      <c r="I6838">
        <v>48066</v>
      </c>
      <c r="J6838" t="s">
        <v>1515</v>
      </c>
      <c r="K6838" t="s">
        <v>1881</v>
      </c>
      <c r="L6838" t="s">
        <v>1882</v>
      </c>
      <c r="M6838" s="1">
        <v>44008</v>
      </c>
      <c r="N6838" t="s">
        <v>1919</v>
      </c>
      <c r="O6838" t="s">
        <v>7722</v>
      </c>
      <c r="P6838" t="s">
        <v>1894</v>
      </c>
      <c r="Q6838" t="s">
        <v>7722</v>
      </c>
      <c r="R6838" t="s">
        <v>1876</v>
      </c>
      <c r="S6838">
        <v>1</v>
      </c>
      <c r="T6838" s="2">
        <v>0</v>
      </c>
      <c r="U6838" s="5">
        <v>3.77</v>
      </c>
      <c r="V6838" s="5">
        <f>ORDENES[[#This Row],[Ventas sin descuento]]-ORDENES[[#This Row],[costos estimados]]</f>
        <v>3.7699999999999996</v>
      </c>
      <c r="W6838">
        <v>1</v>
      </c>
      <c r="X6838" s="5">
        <v>8.02</v>
      </c>
      <c r="Y6838" s="5">
        <f>ORDENES[[#This Row],[Ventas Originales (con descuento)]]/(1-ORDENES[[#This Row],[Descuento]])</f>
        <v>8.02</v>
      </c>
      <c r="Z6838" s="5">
        <f>ORDENES[[#This Row],[Ventas Originales (con descuento)]]/ORDENES[[#This Row],[Cantidad]]/(1-ORDENES[[#This Row],[Descuento]])</f>
        <v>8.02</v>
      </c>
      <c r="AA6838" s="5">
        <f>ORDENES[[#This Row],[Ventas Originales (con descuento)]]/ORDENES[[#This Row],[Cantidad]]</f>
        <v>8.02</v>
      </c>
      <c r="AB6838" s="5">
        <f>ORDENES[[#This Row],[Ventas Originales (con descuento)]]-(ORDENES[[#This Row],[Ganancias]])</f>
        <v>4.25</v>
      </c>
    </row>
    <row r="6839" spans="1:28" x14ac:dyDescent="0.35">
      <c r="A6839" t="s">
        <v>7719</v>
      </c>
      <c r="B6839" t="s">
        <v>379</v>
      </c>
      <c r="C6839" t="s">
        <v>1</v>
      </c>
      <c r="D6839" t="s">
        <v>631</v>
      </c>
      <c r="E6839" t="s">
        <v>47</v>
      </c>
      <c r="F6839" s="1">
        <v>43778</v>
      </c>
      <c r="G6839" t="s">
        <v>7613</v>
      </c>
      <c r="H6839" t="s">
        <v>7093</v>
      </c>
      <c r="I6839">
        <v>46226</v>
      </c>
      <c r="J6839" t="s">
        <v>1323</v>
      </c>
      <c r="K6839" t="s">
        <v>1881</v>
      </c>
      <c r="L6839" t="s">
        <v>1882</v>
      </c>
      <c r="M6839" s="1">
        <v>43778</v>
      </c>
      <c r="N6839" t="s">
        <v>1919</v>
      </c>
      <c r="O6839" t="s">
        <v>7722</v>
      </c>
      <c r="P6839" t="s">
        <v>1896</v>
      </c>
      <c r="Q6839" t="s">
        <v>7722</v>
      </c>
      <c r="R6839" t="s">
        <v>1876</v>
      </c>
      <c r="S6839">
        <v>1</v>
      </c>
      <c r="T6839" s="2">
        <v>0</v>
      </c>
      <c r="U6839" s="5">
        <v>5.16</v>
      </c>
      <c r="V6839" s="5">
        <f>ORDENES[[#This Row],[Ventas sin descuento]]-ORDENES[[#This Row],[costos estimados]]</f>
        <v>5.16</v>
      </c>
      <c r="W6839">
        <v>3</v>
      </c>
      <c r="X6839" s="5">
        <v>10.74</v>
      </c>
      <c r="Y6839" s="5">
        <f>ORDENES[[#This Row],[Ventas Originales (con descuento)]]/(1-ORDENES[[#This Row],[Descuento]])</f>
        <v>10.74</v>
      </c>
      <c r="Z6839" s="5">
        <f>ORDENES[[#This Row],[Ventas Originales (con descuento)]]/ORDENES[[#This Row],[Cantidad]]/(1-ORDENES[[#This Row],[Descuento]])</f>
        <v>3.58</v>
      </c>
      <c r="AA6839" s="5">
        <f>ORDENES[[#This Row],[Ventas Originales (con descuento)]]/ORDENES[[#This Row],[Cantidad]]</f>
        <v>3.58</v>
      </c>
      <c r="AB6839" s="5">
        <f>ORDENES[[#This Row],[Ventas Originales (con descuento)]]-(ORDENES[[#This Row],[Ganancias]])</f>
        <v>5.58</v>
      </c>
    </row>
    <row r="6840" spans="1:28" x14ac:dyDescent="0.35">
      <c r="A6840" t="s">
        <v>7719</v>
      </c>
      <c r="B6840" t="s">
        <v>598</v>
      </c>
      <c r="C6840" t="s">
        <v>1</v>
      </c>
      <c r="D6840" t="s">
        <v>155</v>
      </c>
      <c r="E6840" t="s">
        <v>119</v>
      </c>
      <c r="F6840" s="1">
        <v>44540</v>
      </c>
      <c r="G6840" t="s">
        <v>7613</v>
      </c>
      <c r="H6840" t="s">
        <v>7094</v>
      </c>
      <c r="I6840">
        <v>68104</v>
      </c>
      <c r="J6840" t="s">
        <v>2709</v>
      </c>
      <c r="K6840" t="s">
        <v>1881</v>
      </c>
      <c r="L6840" t="s">
        <v>1882</v>
      </c>
      <c r="M6840" s="1">
        <v>44540</v>
      </c>
      <c r="N6840" t="s">
        <v>1919</v>
      </c>
      <c r="O6840" t="s">
        <v>7722</v>
      </c>
      <c r="P6840" t="s">
        <v>1886</v>
      </c>
      <c r="Q6840" t="s">
        <v>7722</v>
      </c>
      <c r="R6840" t="s">
        <v>1876</v>
      </c>
      <c r="S6840">
        <v>1</v>
      </c>
      <c r="T6840" s="2">
        <v>0</v>
      </c>
      <c r="U6840" s="5">
        <v>15.53</v>
      </c>
      <c r="V6840" s="5">
        <f>ORDENES[[#This Row],[Ventas sin descuento]]-ORDENES[[#This Row],[costos estimados]]</f>
        <v>15.530000000000001</v>
      </c>
      <c r="W6840">
        <v>3</v>
      </c>
      <c r="X6840" s="5">
        <v>34.5</v>
      </c>
      <c r="Y6840" s="5">
        <f>ORDENES[[#This Row],[Ventas Originales (con descuento)]]/(1-ORDENES[[#This Row],[Descuento]])</f>
        <v>34.5</v>
      </c>
      <c r="Z6840" s="5">
        <f>ORDENES[[#This Row],[Ventas Originales (con descuento)]]/ORDENES[[#This Row],[Cantidad]]/(1-ORDENES[[#This Row],[Descuento]])</f>
        <v>11.5</v>
      </c>
      <c r="AA6840" s="5">
        <f>ORDENES[[#This Row],[Ventas Originales (con descuento)]]/ORDENES[[#This Row],[Cantidad]]</f>
        <v>11.5</v>
      </c>
      <c r="AB6840" s="5">
        <f>ORDENES[[#This Row],[Ventas Originales (con descuento)]]-(ORDENES[[#This Row],[Ganancias]])</f>
        <v>18.97</v>
      </c>
    </row>
    <row r="6841" spans="1:28" x14ac:dyDescent="0.35">
      <c r="A6841" t="s">
        <v>7719</v>
      </c>
      <c r="B6841" t="s">
        <v>158</v>
      </c>
      <c r="C6841" t="s">
        <v>1</v>
      </c>
      <c r="D6841" t="s">
        <v>3208</v>
      </c>
      <c r="E6841" t="s">
        <v>102</v>
      </c>
      <c r="F6841" s="1">
        <v>44008</v>
      </c>
      <c r="G6841" t="s">
        <v>7613</v>
      </c>
      <c r="H6841" t="s">
        <v>7092</v>
      </c>
      <c r="I6841">
        <v>48066</v>
      </c>
      <c r="J6841" t="s">
        <v>2336</v>
      </c>
      <c r="K6841" t="s">
        <v>1881</v>
      </c>
      <c r="L6841" t="s">
        <v>1882</v>
      </c>
      <c r="M6841" s="1">
        <v>44008</v>
      </c>
      <c r="N6841" t="s">
        <v>1919</v>
      </c>
      <c r="O6841" t="s">
        <v>7722</v>
      </c>
      <c r="P6841" t="s">
        <v>1894</v>
      </c>
      <c r="Q6841" t="s">
        <v>7722</v>
      </c>
      <c r="R6841" t="s">
        <v>1872</v>
      </c>
      <c r="S6841">
        <v>1</v>
      </c>
      <c r="T6841" s="2">
        <v>0</v>
      </c>
      <c r="U6841" s="5">
        <v>44.47</v>
      </c>
      <c r="V6841" s="5">
        <f>ORDENES[[#This Row],[Ventas sin descuento]]-ORDENES[[#This Row],[costos estimados]]</f>
        <v>44.47</v>
      </c>
      <c r="W6841">
        <v>4</v>
      </c>
      <c r="X6841" s="5">
        <v>171.04</v>
      </c>
      <c r="Y6841" s="5">
        <f>ORDENES[[#This Row],[Ventas Originales (con descuento)]]/(1-ORDENES[[#This Row],[Descuento]])</f>
        <v>171.04</v>
      </c>
      <c r="Z6841" s="5">
        <f>ORDENES[[#This Row],[Ventas Originales (con descuento)]]/ORDENES[[#This Row],[Cantidad]]/(1-ORDENES[[#This Row],[Descuento]])</f>
        <v>42.76</v>
      </c>
      <c r="AA6841" s="5">
        <f>ORDENES[[#This Row],[Ventas Originales (con descuento)]]/ORDENES[[#This Row],[Cantidad]]</f>
        <v>42.76</v>
      </c>
      <c r="AB6841" s="5">
        <f>ORDENES[[#This Row],[Ventas Originales (con descuento)]]-(ORDENES[[#This Row],[Ganancias]])</f>
        <v>126.57</v>
      </c>
    </row>
    <row r="6842" spans="1:28" x14ac:dyDescent="0.35">
      <c r="A6842" t="s">
        <v>7719</v>
      </c>
      <c r="B6842" t="s">
        <v>158</v>
      </c>
      <c r="C6842" t="s">
        <v>1</v>
      </c>
      <c r="D6842" t="s">
        <v>3208</v>
      </c>
      <c r="E6842" t="s">
        <v>18</v>
      </c>
      <c r="F6842" s="1">
        <v>44008</v>
      </c>
      <c r="G6842" t="s">
        <v>7613</v>
      </c>
      <c r="H6842" t="s">
        <v>7092</v>
      </c>
      <c r="I6842">
        <v>48066</v>
      </c>
      <c r="J6842" t="s">
        <v>1569</v>
      </c>
      <c r="K6842" t="s">
        <v>1881</v>
      </c>
      <c r="L6842" t="s">
        <v>1882</v>
      </c>
      <c r="M6842" s="1">
        <v>44008</v>
      </c>
      <c r="N6842" t="s">
        <v>1919</v>
      </c>
      <c r="O6842" t="s">
        <v>7722</v>
      </c>
      <c r="P6842" t="s">
        <v>1894</v>
      </c>
      <c r="Q6842" t="s">
        <v>7722</v>
      </c>
      <c r="R6842" t="s">
        <v>1879</v>
      </c>
      <c r="S6842">
        <v>1</v>
      </c>
      <c r="T6842" s="2">
        <v>0</v>
      </c>
      <c r="U6842" s="5">
        <v>180.77</v>
      </c>
      <c r="V6842" s="5">
        <f>ORDENES[[#This Row],[Ventas sin descuento]]-ORDENES[[#This Row],[costos estimados]]</f>
        <v>180.77</v>
      </c>
      <c r="W6842">
        <v>9</v>
      </c>
      <c r="X6842" s="5">
        <v>368.91</v>
      </c>
      <c r="Y6842" s="5">
        <f>ORDENES[[#This Row],[Ventas Originales (con descuento)]]/(1-ORDENES[[#This Row],[Descuento]])</f>
        <v>368.91</v>
      </c>
      <c r="Z6842" s="5">
        <f>ORDENES[[#This Row],[Ventas Originales (con descuento)]]/ORDENES[[#This Row],[Cantidad]]/(1-ORDENES[[#This Row],[Descuento]])</f>
        <v>40.99</v>
      </c>
      <c r="AA6842" s="5">
        <f>ORDENES[[#This Row],[Ventas Originales (con descuento)]]/ORDENES[[#This Row],[Cantidad]]</f>
        <v>40.99</v>
      </c>
      <c r="AB6842" s="5">
        <f>ORDENES[[#This Row],[Ventas Originales (con descuento)]]-(ORDENES[[#This Row],[Ganancias]])</f>
        <v>188.14000000000001</v>
      </c>
    </row>
    <row r="6843" spans="1:28" x14ac:dyDescent="0.35">
      <c r="A6843" t="s">
        <v>7719</v>
      </c>
      <c r="B6843" t="s">
        <v>129</v>
      </c>
      <c r="C6843" t="s">
        <v>1</v>
      </c>
      <c r="D6843" t="s">
        <v>2422</v>
      </c>
      <c r="E6843" t="s">
        <v>50</v>
      </c>
      <c r="F6843" s="1">
        <v>43595</v>
      </c>
      <c r="G6843" t="s">
        <v>7613</v>
      </c>
      <c r="H6843" t="s">
        <v>7095</v>
      </c>
      <c r="I6843">
        <v>60505</v>
      </c>
      <c r="J6843" t="s">
        <v>2519</v>
      </c>
      <c r="K6843" t="s">
        <v>1881</v>
      </c>
      <c r="L6843" t="s">
        <v>1882</v>
      </c>
      <c r="M6843" s="1">
        <v>43595</v>
      </c>
      <c r="N6843" t="s">
        <v>1919</v>
      </c>
      <c r="O6843" t="s">
        <v>7722</v>
      </c>
      <c r="P6843" t="s">
        <v>1892</v>
      </c>
      <c r="Q6843" t="s">
        <v>7722</v>
      </c>
      <c r="R6843" t="s">
        <v>1874</v>
      </c>
      <c r="S6843">
        <v>1</v>
      </c>
      <c r="T6843" s="2">
        <v>0.2</v>
      </c>
      <c r="U6843" s="5">
        <v>3.68</v>
      </c>
      <c r="V6843" s="5">
        <f>ORDENES[[#This Row],[Ventas sin descuento]]-ORDENES[[#This Row],[costos estimados]]</f>
        <v>12.875</v>
      </c>
      <c r="W6843">
        <v>2</v>
      </c>
      <c r="X6843" s="5">
        <v>36.78</v>
      </c>
      <c r="Y6843" s="5">
        <f>ORDENES[[#This Row],[Ventas Originales (con descuento)]]/(1-ORDENES[[#This Row],[Descuento]])</f>
        <v>45.975000000000001</v>
      </c>
      <c r="Z6843" s="5">
        <f>ORDENES[[#This Row],[Ventas Originales (con descuento)]]/ORDENES[[#This Row],[Cantidad]]/(1-ORDENES[[#This Row],[Descuento]])</f>
        <v>22.987500000000001</v>
      </c>
      <c r="AA6843" s="5">
        <f>ORDENES[[#This Row],[Ventas Originales (con descuento)]]/ORDENES[[#This Row],[Cantidad]]</f>
        <v>18.39</v>
      </c>
      <c r="AB6843" s="5">
        <f>ORDENES[[#This Row],[Ventas Originales (con descuento)]]-(ORDENES[[#This Row],[Ganancias]])</f>
        <v>33.1</v>
      </c>
    </row>
    <row r="6844" spans="1:28" x14ac:dyDescent="0.35">
      <c r="A6844" t="s">
        <v>7719</v>
      </c>
      <c r="B6844" t="s">
        <v>90</v>
      </c>
      <c r="C6844" t="s">
        <v>1</v>
      </c>
      <c r="D6844" t="s">
        <v>3396</v>
      </c>
      <c r="E6844" t="s">
        <v>21</v>
      </c>
      <c r="F6844" s="1">
        <v>44268</v>
      </c>
      <c r="G6844" t="s">
        <v>7613</v>
      </c>
      <c r="H6844" t="s">
        <v>6793</v>
      </c>
      <c r="I6844">
        <v>60610</v>
      </c>
      <c r="J6844" t="s">
        <v>1663</v>
      </c>
      <c r="K6844" t="s">
        <v>1881</v>
      </c>
      <c r="L6844" t="s">
        <v>1882</v>
      </c>
      <c r="M6844" s="1">
        <v>44268</v>
      </c>
      <c r="N6844" t="s">
        <v>1919</v>
      </c>
      <c r="O6844" t="s">
        <v>7722</v>
      </c>
      <c r="P6844" t="s">
        <v>1892</v>
      </c>
      <c r="Q6844" t="s">
        <v>7722</v>
      </c>
      <c r="R6844" t="s">
        <v>1879</v>
      </c>
      <c r="S6844">
        <v>1</v>
      </c>
      <c r="T6844" s="2">
        <v>0.2</v>
      </c>
      <c r="U6844" s="5">
        <v>5.64</v>
      </c>
      <c r="V6844" s="5">
        <f>ORDENES[[#This Row],[Ventas sin descuento]]-ORDENES[[#This Row],[costos estimados]]</f>
        <v>9.5274999999999999</v>
      </c>
      <c r="W6844">
        <v>3</v>
      </c>
      <c r="X6844" s="5">
        <v>15.55</v>
      </c>
      <c r="Y6844" s="5">
        <f>ORDENES[[#This Row],[Ventas Originales (con descuento)]]/(1-ORDENES[[#This Row],[Descuento]])</f>
        <v>19.4375</v>
      </c>
      <c r="Z6844" s="5">
        <f>ORDENES[[#This Row],[Ventas Originales (con descuento)]]/ORDENES[[#This Row],[Cantidad]]/(1-ORDENES[[#This Row],[Descuento]])</f>
        <v>6.479166666666667</v>
      </c>
      <c r="AA6844" s="5">
        <f>ORDENES[[#This Row],[Ventas Originales (con descuento)]]/ORDENES[[#This Row],[Cantidad]]</f>
        <v>5.1833333333333336</v>
      </c>
      <c r="AB6844" s="5">
        <f>ORDENES[[#This Row],[Ventas Originales (con descuento)]]-(ORDENES[[#This Row],[Ganancias]])</f>
        <v>9.91</v>
      </c>
    </row>
    <row r="6845" spans="1:28" x14ac:dyDescent="0.35">
      <c r="A6845" t="s">
        <v>7719</v>
      </c>
      <c r="B6845" t="s">
        <v>227</v>
      </c>
      <c r="C6845" t="s">
        <v>1</v>
      </c>
      <c r="D6845" t="s">
        <v>522</v>
      </c>
      <c r="E6845" t="s">
        <v>21</v>
      </c>
      <c r="F6845" s="1">
        <v>43924</v>
      </c>
      <c r="G6845" t="s">
        <v>7613</v>
      </c>
      <c r="H6845" t="s">
        <v>7096</v>
      </c>
      <c r="I6845">
        <v>75081</v>
      </c>
      <c r="J6845" t="s">
        <v>3176</v>
      </c>
      <c r="K6845" t="s">
        <v>1881</v>
      </c>
      <c r="L6845" t="s">
        <v>1882</v>
      </c>
      <c r="M6845" s="1">
        <v>43924</v>
      </c>
      <c r="N6845" t="s">
        <v>1919</v>
      </c>
      <c r="O6845" t="s">
        <v>7722</v>
      </c>
      <c r="P6845" t="s">
        <v>1883</v>
      </c>
      <c r="Q6845" t="s">
        <v>7722</v>
      </c>
      <c r="R6845" t="s">
        <v>1879</v>
      </c>
      <c r="S6845">
        <v>1</v>
      </c>
      <c r="T6845" s="2">
        <v>0.2</v>
      </c>
      <c r="U6845" s="5">
        <v>3.21</v>
      </c>
      <c r="V6845" s="5">
        <f>ORDENES[[#This Row],[Ventas sin descuento]]-ORDENES[[#This Row],[costos estimados]]</f>
        <v>5.777499999999999</v>
      </c>
      <c r="W6845">
        <v>3</v>
      </c>
      <c r="X6845" s="5">
        <v>10.27</v>
      </c>
      <c r="Y6845" s="5">
        <f>ORDENES[[#This Row],[Ventas Originales (con descuento)]]/(1-ORDENES[[#This Row],[Descuento]])</f>
        <v>12.837499999999999</v>
      </c>
      <c r="Z6845" s="5">
        <f>ORDENES[[#This Row],[Ventas Originales (con descuento)]]/ORDENES[[#This Row],[Cantidad]]/(1-ORDENES[[#This Row],[Descuento]])</f>
        <v>4.2791666666666668</v>
      </c>
      <c r="AA6845" s="5">
        <f>ORDENES[[#This Row],[Ventas Originales (con descuento)]]/ORDENES[[#This Row],[Cantidad]]</f>
        <v>3.4233333333333333</v>
      </c>
      <c r="AB6845" s="5">
        <f>ORDENES[[#This Row],[Ventas Originales (con descuento)]]-(ORDENES[[#This Row],[Ganancias]])</f>
        <v>7.06</v>
      </c>
    </row>
    <row r="6846" spans="1:28" x14ac:dyDescent="0.35">
      <c r="A6846" t="s">
        <v>7719</v>
      </c>
      <c r="B6846" t="s">
        <v>3463</v>
      </c>
      <c r="C6846" t="s">
        <v>1</v>
      </c>
      <c r="D6846" t="s">
        <v>208</v>
      </c>
      <c r="E6846" t="s">
        <v>249</v>
      </c>
      <c r="F6846" s="1">
        <v>44504</v>
      </c>
      <c r="G6846" t="s">
        <v>7613</v>
      </c>
      <c r="H6846" t="s">
        <v>7097</v>
      </c>
      <c r="I6846">
        <v>77803</v>
      </c>
      <c r="J6846" t="s">
        <v>1355</v>
      </c>
      <c r="K6846" t="s">
        <v>1881</v>
      </c>
      <c r="L6846" t="s">
        <v>1882</v>
      </c>
      <c r="M6846" s="1">
        <v>44504</v>
      </c>
      <c r="N6846" t="s">
        <v>1919</v>
      </c>
      <c r="O6846" t="s">
        <v>7722</v>
      </c>
      <c r="P6846" t="s">
        <v>1883</v>
      </c>
      <c r="Q6846" t="s">
        <v>7722</v>
      </c>
      <c r="R6846" t="s">
        <v>1872</v>
      </c>
      <c r="S6846">
        <v>1</v>
      </c>
      <c r="T6846" s="2">
        <v>0.2</v>
      </c>
      <c r="U6846" s="5">
        <v>-12.53</v>
      </c>
      <c r="V6846" s="5">
        <f>ORDENES[[#This Row],[Ventas sin descuento]]-ORDENES[[#This Row],[costos estimados]]</f>
        <v>0.65749999999999886</v>
      </c>
      <c r="W6846">
        <v>3</v>
      </c>
      <c r="X6846" s="5">
        <v>52.75</v>
      </c>
      <c r="Y6846" s="5">
        <f>ORDENES[[#This Row],[Ventas Originales (con descuento)]]/(1-ORDENES[[#This Row],[Descuento]])</f>
        <v>65.9375</v>
      </c>
      <c r="Z6846" s="5">
        <f>ORDENES[[#This Row],[Ventas Originales (con descuento)]]/ORDENES[[#This Row],[Cantidad]]/(1-ORDENES[[#This Row],[Descuento]])</f>
        <v>21.979166666666664</v>
      </c>
      <c r="AA6846" s="5">
        <f>ORDENES[[#This Row],[Ventas Originales (con descuento)]]/ORDENES[[#This Row],[Cantidad]]</f>
        <v>17.583333333333332</v>
      </c>
      <c r="AB6846" s="5">
        <f>ORDENES[[#This Row],[Ventas Originales (con descuento)]]-(ORDENES[[#This Row],[Ganancias]])</f>
        <v>65.28</v>
      </c>
    </row>
    <row r="6847" spans="1:28" x14ac:dyDescent="0.35">
      <c r="A6847" t="s">
        <v>7719</v>
      </c>
      <c r="B6847" t="s">
        <v>90</v>
      </c>
      <c r="C6847" t="s">
        <v>1</v>
      </c>
      <c r="D6847" t="s">
        <v>3396</v>
      </c>
      <c r="E6847" t="s">
        <v>18</v>
      </c>
      <c r="F6847" s="1">
        <v>44268</v>
      </c>
      <c r="G6847" t="s">
        <v>7613</v>
      </c>
      <c r="H6847" t="s">
        <v>6793</v>
      </c>
      <c r="I6847">
        <v>60610</v>
      </c>
      <c r="J6847" t="s">
        <v>3645</v>
      </c>
      <c r="K6847" t="s">
        <v>1881</v>
      </c>
      <c r="L6847" t="s">
        <v>1882</v>
      </c>
      <c r="M6847" s="1">
        <v>44268</v>
      </c>
      <c r="N6847" t="s">
        <v>1919</v>
      </c>
      <c r="O6847" t="s">
        <v>7722</v>
      </c>
      <c r="P6847" t="s">
        <v>1892</v>
      </c>
      <c r="Q6847" t="s">
        <v>7722</v>
      </c>
      <c r="R6847" t="s">
        <v>1874</v>
      </c>
      <c r="S6847">
        <v>1</v>
      </c>
      <c r="T6847" s="2">
        <v>0.2</v>
      </c>
      <c r="U6847" s="5">
        <v>2.19</v>
      </c>
      <c r="V6847" s="5">
        <f>ORDENES[[#This Row],[Ventas sin descuento]]-ORDENES[[#This Row],[costos estimados]]</f>
        <v>7.0549999999999997</v>
      </c>
      <c r="W6847">
        <v>4</v>
      </c>
      <c r="X6847" s="5">
        <v>19.46</v>
      </c>
      <c r="Y6847" s="5">
        <f>ORDENES[[#This Row],[Ventas Originales (con descuento)]]/(1-ORDENES[[#This Row],[Descuento]])</f>
        <v>24.324999999999999</v>
      </c>
      <c r="Z6847" s="5">
        <f>ORDENES[[#This Row],[Ventas Originales (con descuento)]]/ORDENES[[#This Row],[Cantidad]]/(1-ORDENES[[#This Row],[Descuento]])</f>
        <v>6.0812499999999998</v>
      </c>
      <c r="AA6847" s="5">
        <f>ORDENES[[#This Row],[Ventas Originales (con descuento)]]/ORDENES[[#This Row],[Cantidad]]</f>
        <v>4.8650000000000002</v>
      </c>
      <c r="AB6847" s="5">
        <f>ORDENES[[#This Row],[Ventas Originales (con descuento)]]-(ORDENES[[#This Row],[Ganancias]])</f>
        <v>17.27</v>
      </c>
    </row>
    <row r="6848" spans="1:28" x14ac:dyDescent="0.35">
      <c r="A6848" t="s">
        <v>7719</v>
      </c>
      <c r="B6848" t="s">
        <v>90</v>
      </c>
      <c r="C6848" t="s">
        <v>1</v>
      </c>
      <c r="D6848" t="s">
        <v>3396</v>
      </c>
      <c r="E6848" t="s">
        <v>18</v>
      </c>
      <c r="F6848" s="1">
        <v>44268</v>
      </c>
      <c r="G6848" t="s">
        <v>7613</v>
      </c>
      <c r="H6848" t="s">
        <v>6793</v>
      </c>
      <c r="I6848">
        <v>60610</v>
      </c>
      <c r="J6848" t="s">
        <v>2124</v>
      </c>
      <c r="K6848" t="s">
        <v>1881</v>
      </c>
      <c r="L6848" t="s">
        <v>1882</v>
      </c>
      <c r="M6848" s="1">
        <v>44268</v>
      </c>
      <c r="N6848" t="s">
        <v>1919</v>
      </c>
      <c r="O6848" t="s">
        <v>7722</v>
      </c>
      <c r="P6848" t="s">
        <v>1892</v>
      </c>
      <c r="Q6848" t="s">
        <v>7722</v>
      </c>
      <c r="R6848" t="s">
        <v>1874</v>
      </c>
      <c r="S6848">
        <v>1</v>
      </c>
      <c r="T6848" s="2">
        <v>0.2</v>
      </c>
      <c r="U6848" s="5">
        <v>1.86</v>
      </c>
      <c r="V6848" s="5">
        <f>ORDENES[[#This Row],[Ventas sin descuento]]-ORDENES[[#This Row],[costos estimados]]</f>
        <v>9.3000000000000007</v>
      </c>
      <c r="W6848">
        <v>5</v>
      </c>
      <c r="X6848" s="5">
        <v>29.76</v>
      </c>
      <c r="Y6848" s="5">
        <f>ORDENES[[#This Row],[Ventas Originales (con descuento)]]/(1-ORDENES[[#This Row],[Descuento]])</f>
        <v>37.200000000000003</v>
      </c>
      <c r="Z6848" s="5">
        <f>ORDENES[[#This Row],[Ventas Originales (con descuento)]]/ORDENES[[#This Row],[Cantidad]]/(1-ORDENES[[#This Row],[Descuento]])</f>
        <v>7.4399999999999995</v>
      </c>
      <c r="AA6848" s="5">
        <f>ORDENES[[#This Row],[Ventas Originales (con descuento)]]/ORDENES[[#This Row],[Cantidad]]</f>
        <v>5.952</v>
      </c>
      <c r="AB6848" s="5">
        <f>ORDENES[[#This Row],[Ventas Originales (con descuento)]]-(ORDENES[[#This Row],[Ganancias]])</f>
        <v>27.900000000000002</v>
      </c>
    </row>
    <row r="6849" spans="1:28" x14ac:dyDescent="0.35">
      <c r="A6849" t="s">
        <v>7719</v>
      </c>
      <c r="B6849" t="s">
        <v>3463</v>
      </c>
      <c r="C6849" t="s">
        <v>1</v>
      </c>
      <c r="D6849" t="s">
        <v>208</v>
      </c>
      <c r="E6849" t="s">
        <v>18</v>
      </c>
      <c r="F6849" s="1">
        <v>44504</v>
      </c>
      <c r="G6849" t="s">
        <v>7613</v>
      </c>
      <c r="H6849" t="s">
        <v>7097</v>
      </c>
      <c r="I6849">
        <v>77803</v>
      </c>
      <c r="J6849" t="s">
        <v>1762</v>
      </c>
      <c r="K6849" t="s">
        <v>1881</v>
      </c>
      <c r="L6849" t="s">
        <v>1882</v>
      </c>
      <c r="M6849" s="1">
        <v>44504</v>
      </c>
      <c r="N6849" t="s">
        <v>1919</v>
      </c>
      <c r="O6849" t="s">
        <v>7722</v>
      </c>
      <c r="P6849" t="s">
        <v>1883</v>
      </c>
      <c r="Q6849" t="s">
        <v>7722</v>
      </c>
      <c r="R6849" t="s">
        <v>1876</v>
      </c>
      <c r="S6849">
        <v>1</v>
      </c>
      <c r="T6849" s="2">
        <v>0.8</v>
      </c>
      <c r="U6849" s="5">
        <v>-2.3199999999999998</v>
      </c>
      <c r="V6849" s="5">
        <f>ORDENES[[#This Row],[Ventas sin descuento]]-ORDENES[[#This Row],[costos estimados]]</f>
        <v>3.3200000000000021</v>
      </c>
      <c r="W6849">
        <v>2</v>
      </c>
      <c r="X6849" s="5">
        <v>1.41</v>
      </c>
      <c r="Y6849" s="5">
        <f>ORDENES[[#This Row],[Ventas Originales (con descuento)]]/(1-ORDENES[[#This Row],[Descuento]])</f>
        <v>7.0500000000000016</v>
      </c>
      <c r="Z6849" s="5">
        <f>ORDENES[[#This Row],[Ventas Originales (con descuento)]]/ORDENES[[#This Row],[Cantidad]]/(1-ORDENES[[#This Row],[Descuento]])</f>
        <v>3.5250000000000008</v>
      </c>
      <c r="AA6849" s="5">
        <f>ORDENES[[#This Row],[Ventas Originales (con descuento)]]/ORDENES[[#This Row],[Cantidad]]</f>
        <v>0.70499999999999996</v>
      </c>
      <c r="AB6849" s="5">
        <f>ORDENES[[#This Row],[Ventas Originales (con descuento)]]-(ORDENES[[#This Row],[Ganancias]])</f>
        <v>3.7299999999999995</v>
      </c>
    </row>
    <row r="6850" spans="1:28" x14ac:dyDescent="0.35">
      <c r="A6850" t="s">
        <v>7719</v>
      </c>
      <c r="B6850" t="s">
        <v>3463</v>
      </c>
      <c r="C6850" t="s">
        <v>1</v>
      </c>
      <c r="D6850" t="s">
        <v>208</v>
      </c>
      <c r="E6850" t="s">
        <v>35</v>
      </c>
      <c r="F6850" s="1">
        <v>44504</v>
      </c>
      <c r="G6850" t="s">
        <v>7613</v>
      </c>
      <c r="H6850" t="s">
        <v>7097</v>
      </c>
      <c r="I6850">
        <v>77803</v>
      </c>
      <c r="J6850" t="s">
        <v>2660</v>
      </c>
      <c r="K6850" t="s">
        <v>1881</v>
      </c>
      <c r="L6850" t="s">
        <v>1882</v>
      </c>
      <c r="M6850" s="1">
        <v>44504</v>
      </c>
      <c r="N6850" t="s">
        <v>1919</v>
      </c>
      <c r="O6850" t="s">
        <v>7722</v>
      </c>
      <c r="P6850" t="s">
        <v>1883</v>
      </c>
      <c r="Q6850" t="s">
        <v>7722</v>
      </c>
      <c r="R6850" t="s">
        <v>1876</v>
      </c>
      <c r="S6850">
        <v>1</v>
      </c>
      <c r="T6850" s="2">
        <v>0.8</v>
      </c>
      <c r="U6850" s="5">
        <v>-6.42</v>
      </c>
      <c r="V6850" s="5">
        <f>ORDENES[[#This Row],[Ventas sin descuento]]-ORDENES[[#This Row],[costos estimados]]</f>
        <v>10.140000000000004</v>
      </c>
      <c r="W6850">
        <v>4</v>
      </c>
      <c r="X6850" s="5">
        <v>4.1399999999999997</v>
      </c>
      <c r="Y6850" s="5">
        <f>ORDENES[[#This Row],[Ventas Originales (con descuento)]]/(1-ORDENES[[#This Row],[Descuento]])</f>
        <v>20.700000000000003</v>
      </c>
      <c r="Z6850" s="5">
        <f>ORDENES[[#This Row],[Ventas Originales (con descuento)]]/ORDENES[[#This Row],[Cantidad]]/(1-ORDENES[[#This Row],[Descuento]])</f>
        <v>5.1750000000000007</v>
      </c>
      <c r="AA6850" s="5">
        <f>ORDENES[[#This Row],[Ventas Originales (con descuento)]]/ORDENES[[#This Row],[Cantidad]]</f>
        <v>1.0349999999999999</v>
      </c>
      <c r="AB6850" s="5">
        <f>ORDENES[[#This Row],[Ventas Originales (con descuento)]]-(ORDENES[[#This Row],[Ganancias]])</f>
        <v>10.559999999999999</v>
      </c>
    </row>
    <row r="6851" spans="1:28" x14ac:dyDescent="0.35">
      <c r="A6851" t="s">
        <v>7719</v>
      </c>
      <c r="B6851" t="s">
        <v>129</v>
      </c>
      <c r="C6851" t="s">
        <v>1</v>
      </c>
      <c r="D6851" t="s">
        <v>2422</v>
      </c>
      <c r="E6851" t="s">
        <v>509</v>
      </c>
      <c r="F6851" s="1">
        <v>43595</v>
      </c>
      <c r="G6851" t="s">
        <v>7613</v>
      </c>
      <c r="H6851" t="s">
        <v>7095</v>
      </c>
      <c r="I6851">
        <v>60505</v>
      </c>
      <c r="J6851" t="s">
        <v>1668</v>
      </c>
      <c r="K6851" t="s">
        <v>1881</v>
      </c>
      <c r="L6851" t="s">
        <v>1882</v>
      </c>
      <c r="M6851" s="1">
        <v>43595</v>
      </c>
      <c r="N6851" t="s">
        <v>1919</v>
      </c>
      <c r="O6851" t="s">
        <v>7722</v>
      </c>
      <c r="P6851" t="s">
        <v>1892</v>
      </c>
      <c r="Q6851" t="s">
        <v>7722</v>
      </c>
      <c r="R6851" t="s">
        <v>1877</v>
      </c>
      <c r="S6851">
        <v>1</v>
      </c>
      <c r="T6851" s="2">
        <v>0.8</v>
      </c>
      <c r="U6851" s="5">
        <v>-191.62</v>
      </c>
      <c r="V6851" s="5">
        <f>ORDENES[[#This Row],[Ventas sin descuento]]-ORDENES[[#This Row],[costos estimados]]</f>
        <v>92.260000000000048</v>
      </c>
      <c r="W6851">
        <v>5</v>
      </c>
      <c r="X6851" s="5">
        <v>70.97</v>
      </c>
      <c r="Y6851" s="5">
        <f>ORDENES[[#This Row],[Ventas Originales (con descuento)]]/(1-ORDENES[[#This Row],[Descuento]])</f>
        <v>354.85000000000008</v>
      </c>
      <c r="Z6851" s="5">
        <f>ORDENES[[#This Row],[Ventas Originales (con descuento)]]/ORDENES[[#This Row],[Cantidad]]/(1-ORDENES[[#This Row],[Descuento]])</f>
        <v>70.970000000000013</v>
      </c>
      <c r="AA6851" s="5">
        <f>ORDENES[[#This Row],[Ventas Originales (con descuento)]]/ORDENES[[#This Row],[Cantidad]]</f>
        <v>14.193999999999999</v>
      </c>
      <c r="AB6851" s="5">
        <f>ORDENES[[#This Row],[Ventas Originales (con descuento)]]-(ORDENES[[#This Row],[Ganancias]])</f>
        <v>262.59000000000003</v>
      </c>
    </row>
    <row r="6852" spans="1:28" x14ac:dyDescent="0.35">
      <c r="A6852" t="s">
        <v>7719</v>
      </c>
      <c r="B6852" t="s">
        <v>3463</v>
      </c>
      <c r="C6852" t="s">
        <v>1</v>
      </c>
      <c r="D6852" t="s">
        <v>208</v>
      </c>
      <c r="E6852" t="s">
        <v>146</v>
      </c>
      <c r="F6852" s="1">
        <v>44504</v>
      </c>
      <c r="G6852" t="s">
        <v>7613</v>
      </c>
      <c r="H6852" t="s">
        <v>7097</v>
      </c>
      <c r="I6852">
        <v>77803</v>
      </c>
      <c r="J6852" t="s">
        <v>2695</v>
      </c>
      <c r="K6852" t="s">
        <v>1881</v>
      </c>
      <c r="L6852" t="s">
        <v>1882</v>
      </c>
      <c r="M6852" s="1">
        <v>44504</v>
      </c>
      <c r="N6852" t="s">
        <v>1919</v>
      </c>
      <c r="O6852" t="s">
        <v>7722</v>
      </c>
      <c r="P6852" t="s">
        <v>1883</v>
      </c>
      <c r="Q6852" t="s">
        <v>7722</v>
      </c>
      <c r="R6852" t="s">
        <v>1876</v>
      </c>
      <c r="S6852">
        <v>1</v>
      </c>
      <c r="T6852" s="2">
        <v>0.8</v>
      </c>
      <c r="U6852" s="5">
        <v>-13.19</v>
      </c>
      <c r="V6852" s="5">
        <f>ORDENES[[#This Row],[Ventas sin descuento]]-ORDENES[[#This Row],[costos estimados]]</f>
        <v>16.97000000000001</v>
      </c>
      <c r="W6852">
        <v>6</v>
      </c>
      <c r="X6852" s="5">
        <v>7.54</v>
      </c>
      <c r="Y6852" s="5">
        <f>ORDENES[[#This Row],[Ventas Originales (con descuento)]]/(1-ORDENES[[#This Row],[Descuento]])</f>
        <v>37.70000000000001</v>
      </c>
      <c r="Z6852" s="5">
        <f>ORDENES[[#This Row],[Ventas Originales (con descuento)]]/ORDENES[[#This Row],[Cantidad]]/(1-ORDENES[[#This Row],[Descuento]])</f>
        <v>6.2833333333333341</v>
      </c>
      <c r="AA6852" s="5">
        <f>ORDENES[[#This Row],[Ventas Originales (con descuento)]]/ORDENES[[#This Row],[Cantidad]]</f>
        <v>1.2566666666666666</v>
      </c>
      <c r="AB6852" s="5">
        <f>ORDENES[[#This Row],[Ventas Originales (con descuento)]]-(ORDENES[[#This Row],[Ganancias]])</f>
        <v>20.73</v>
      </c>
    </row>
    <row r="6853" spans="1:28" x14ac:dyDescent="0.35">
      <c r="A6853" t="s">
        <v>7719</v>
      </c>
      <c r="B6853" t="s">
        <v>80</v>
      </c>
      <c r="C6853" t="s">
        <v>1</v>
      </c>
      <c r="D6853" t="s">
        <v>3396</v>
      </c>
      <c r="E6853" t="s">
        <v>47</v>
      </c>
      <c r="F6853" s="1">
        <v>44013</v>
      </c>
      <c r="G6853" t="s">
        <v>7613</v>
      </c>
      <c r="H6853" t="s">
        <v>7098</v>
      </c>
      <c r="I6853">
        <v>10009</v>
      </c>
      <c r="J6853" t="s">
        <v>3023</v>
      </c>
      <c r="K6853" t="s">
        <v>1887</v>
      </c>
      <c r="L6853" t="s">
        <v>1882</v>
      </c>
      <c r="M6853" s="1">
        <v>44013</v>
      </c>
      <c r="N6853" t="s">
        <v>1919</v>
      </c>
      <c r="O6853" t="s">
        <v>7722</v>
      </c>
      <c r="P6853" t="s">
        <v>1897</v>
      </c>
      <c r="Q6853" t="s">
        <v>7722</v>
      </c>
      <c r="R6853" t="s">
        <v>1868</v>
      </c>
      <c r="S6853">
        <v>1</v>
      </c>
      <c r="T6853" s="2">
        <v>0</v>
      </c>
      <c r="U6853" s="5">
        <v>14.04</v>
      </c>
      <c r="V6853" s="5">
        <f>ORDENES[[#This Row],[Ventas sin descuento]]-ORDENES[[#This Row],[costos estimados]]</f>
        <v>14.04</v>
      </c>
      <c r="W6853">
        <v>1</v>
      </c>
      <c r="X6853" s="5">
        <v>30.53</v>
      </c>
      <c r="Y6853" s="5">
        <f>ORDENES[[#This Row],[Ventas Originales (con descuento)]]/(1-ORDENES[[#This Row],[Descuento]])</f>
        <v>30.53</v>
      </c>
      <c r="Z6853" s="5">
        <f>ORDENES[[#This Row],[Ventas Originales (con descuento)]]/ORDENES[[#This Row],[Cantidad]]/(1-ORDENES[[#This Row],[Descuento]])</f>
        <v>30.53</v>
      </c>
      <c r="AA6853" s="5">
        <f>ORDENES[[#This Row],[Ventas Originales (con descuento)]]/ORDENES[[#This Row],[Cantidad]]</f>
        <v>30.53</v>
      </c>
      <c r="AB6853" s="5">
        <f>ORDENES[[#This Row],[Ventas Originales (con descuento)]]-(ORDENES[[#This Row],[Ganancias]])</f>
        <v>16.490000000000002</v>
      </c>
    </row>
    <row r="6854" spans="1:28" x14ac:dyDescent="0.35">
      <c r="A6854" t="s">
        <v>7719</v>
      </c>
      <c r="B6854" t="s">
        <v>80</v>
      </c>
      <c r="C6854" t="s">
        <v>1</v>
      </c>
      <c r="D6854" t="s">
        <v>52</v>
      </c>
      <c r="E6854" t="s">
        <v>47</v>
      </c>
      <c r="F6854" s="1">
        <v>43809</v>
      </c>
      <c r="G6854" t="s">
        <v>7613</v>
      </c>
      <c r="H6854" t="s">
        <v>7099</v>
      </c>
      <c r="I6854">
        <v>10024</v>
      </c>
      <c r="J6854" t="s">
        <v>1782</v>
      </c>
      <c r="K6854" t="s">
        <v>1887</v>
      </c>
      <c r="L6854" t="s">
        <v>1882</v>
      </c>
      <c r="M6854" s="1">
        <v>43809</v>
      </c>
      <c r="N6854" t="s">
        <v>1919</v>
      </c>
      <c r="O6854" t="s">
        <v>7722</v>
      </c>
      <c r="P6854" t="s">
        <v>1897</v>
      </c>
      <c r="Q6854" t="s">
        <v>7722</v>
      </c>
      <c r="R6854" t="s">
        <v>1868</v>
      </c>
      <c r="S6854">
        <v>1</v>
      </c>
      <c r="T6854" s="2">
        <v>0</v>
      </c>
      <c r="U6854" s="5">
        <v>3.44</v>
      </c>
      <c r="V6854" s="5">
        <f>ORDENES[[#This Row],[Ventas sin descuento]]-ORDENES[[#This Row],[costos estimados]]</f>
        <v>3.44</v>
      </c>
      <c r="W6854">
        <v>1</v>
      </c>
      <c r="X6854" s="5">
        <v>7.31</v>
      </c>
      <c r="Y6854" s="5">
        <f>ORDENES[[#This Row],[Ventas Originales (con descuento)]]/(1-ORDENES[[#This Row],[Descuento]])</f>
        <v>7.31</v>
      </c>
      <c r="Z6854" s="5">
        <f>ORDENES[[#This Row],[Ventas Originales (con descuento)]]/ORDENES[[#This Row],[Cantidad]]/(1-ORDENES[[#This Row],[Descuento]])</f>
        <v>7.31</v>
      </c>
      <c r="AA6854" s="5">
        <f>ORDENES[[#This Row],[Ventas Originales (con descuento)]]/ORDENES[[#This Row],[Cantidad]]</f>
        <v>7.31</v>
      </c>
      <c r="AB6854" s="5">
        <f>ORDENES[[#This Row],[Ventas Originales (con descuento)]]-(ORDENES[[#This Row],[Ganancias]])</f>
        <v>3.8699999999999997</v>
      </c>
    </row>
    <row r="6855" spans="1:28" x14ac:dyDescent="0.35">
      <c r="A6855" t="s">
        <v>7719</v>
      </c>
      <c r="B6855" t="s">
        <v>80</v>
      </c>
      <c r="C6855" t="s">
        <v>1</v>
      </c>
      <c r="D6855" t="s">
        <v>126</v>
      </c>
      <c r="E6855" t="s">
        <v>47</v>
      </c>
      <c r="F6855" s="1">
        <v>44489</v>
      </c>
      <c r="G6855" t="s">
        <v>7613</v>
      </c>
      <c r="H6855" t="s">
        <v>7100</v>
      </c>
      <c r="I6855">
        <v>10024</v>
      </c>
      <c r="J6855" t="s">
        <v>3550</v>
      </c>
      <c r="K6855" t="s">
        <v>1887</v>
      </c>
      <c r="L6855" t="s">
        <v>1882</v>
      </c>
      <c r="M6855" s="1">
        <v>44489</v>
      </c>
      <c r="N6855" t="s">
        <v>1919</v>
      </c>
      <c r="O6855" t="s">
        <v>7722</v>
      </c>
      <c r="P6855" t="s">
        <v>1897</v>
      </c>
      <c r="Q6855" t="s">
        <v>7722</v>
      </c>
      <c r="R6855" t="s">
        <v>1868</v>
      </c>
      <c r="S6855">
        <v>1</v>
      </c>
      <c r="T6855" s="2">
        <v>0</v>
      </c>
      <c r="U6855" s="5">
        <v>12.03</v>
      </c>
      <c r="V6855" s="5">
        <f>ORDENES[[#This Row],[Ventas sin descuento]]-ORDENES[[#This Row],[costos estimados]]</f>
        <v>12.03</v>
      </c>
      <c r="W6855">
        <v>5</v>
      </c>
      <c r="X6855" s="5">
        <v>24.55</v>
      </c>
      <c r="Y6855" s="5">
        <f>ORDENES[[#This Row],[Ventas Originales (con descuento)]]/(1-ORDENES[[#This Row],[Descuento]])</f>
        <v>24.55</v>
      </c>
      <c r="Z6855" s="5">
        <f>ORDENES[[#This Row],[Ventas Originales (con descuento)]]/ORDENES[[#This Row],[Cantidad]]/(1-ORDENES[[#This Row],[Descuento]])</f>
        <v>4.91</v>
      </c>
      <c r="AA6855" s="5">
        <f>ORDENES[[#This Row],[Ventas Originales (con descuento)]]/ORDENES[[#This Row],[Cantidad]]</f>
        <v>4.91</v>
      </c>
      <c r="AB6855" s="5">
        <f>ORDENES[[#This Row],[Ventas Originales (con descuento)]]-(ORDENES[[#This Row],[Ganancias]])</f>
        <v>12.520000000000001</v>
      </c>
    </row>
    <row r="6856" spans="1:28" x14ac:dyDescent="0.35">
      <c r="A6856" t="s">
        <v>7719</v>
      </c>
      <c r="B6856" t="s">
        <v>80</v>
      </c>
      <c r="C6856" t="s">
        <v>1</v>
      </c>
      <c r="D6856" t="s">
        <v>52</v>
      </c>
      <c r="E6856" t="s">
        <v>196</v>
      </c>
      <c r="F6856" s="1">
        <v>43809</v>
      </c>
      <c r="G6856" t="s">
        <v>7613</v>
      </c>
      <c r="H6856" t="s">
        <v>7099</v>
      </c>
      <c r="I6856">
        <v>10024</v>
      </c>
      <c r="J6856" t="s">
        <v>1453</v>
      </c>
      <c r="K6856" t="s">
        <v>1887</v>
      </c>
      <c r="L6856" t="s">
        <v>1882</v>
      </c>
      <c r="M6856" s="1">
        <v>43809</v>
      </c>
      <c r="N6856" t="s">
        <v>1919</v>
      </c>
      <c r="O6856" t="s">
        <v>7722</v>
      </c>
      <c r="P6856" t="s">
        <v>1897</v>
      </c>
      <c r="Q6856" t="s">
        <v>7722</v>
      </c>
      <c r="R6856" t="s">
        <v>1879</v>
      </c>
      <c r="S6856">
        <v>1</v>
      </c>
      <c r="T6856" s="2">
        <v>0</v>
      </c>
      <c r="U6856" s="5">
        <v>18.989999999999998</v>
      </c>
      <c r="V6856" s="5">
        <f>ORDENES[[#This Row],[Ventas sin descuento]]-ORDENES[[#This Row],[costos estimados]]</f>
        <v>18.989999999999998</v>
      </c>
      <c r="W6856">
        <v>6</v>
      </c>
      <c r="X6856" s="5">
        <v>41.28</v>
      </c>
      <c r="Y6856" s="5">
        <f>ORDENES[[#This Row],[Ventas Originales (con descuento)]]/(1-ORDENES[[#This Row],[Descuento]])</f>
        <v>41.28</v>
      </c>
      <c r="Z6856" s="5">
        <f>ORDENES[[#This Row],[Ventas Originales (con descuento)]]/ORDENES[[#This Row],[Cantidad]]/(1-ORDENES[[#This Row],[Descuento]])</f>
        <v>6.88</v>
      </c>
      <c r="AA6856" s="5">
        <f>ORDENES[[#This Row],[Ventas Originales (con descuento)]]/ORDENES[[#This Row],[Cantidad]]</f>
        <v>6.88</v>
      </c>
      <c r="AB6856" s="5">
        <f>ORDENES[[#This Row],[Ventas Originales (con descuento)]]-(ORDENES[[#This Row],[Ganancias]])</f>
        <v>22.290000000000003</v>
      </c>
    </row>
    <row r="6857" spans="1:28" x14ac:dyDescent="0.35">
      <c r="A6857" t="s">
        <v>7719</v>
      </c>
      <c r="B6857" t="s">
        <v>80</v>
      </c>
      <c r="C6857" t="s">
        <v>1</v>
      </c>
      <c r="D6857" t="s">
        <v>52</v>
      </c>
      <c r="E6857" t="s">
        <v>21</v>
      </c>
      <c r="F6857" s="1">
        <v>43809</v>
      </c>
      <c r="G6857" t="s">
        <v>7613</v>
      </c>
      <c r="H6857" t="s">
        <v>7099</v>
      </c>
      <c r="I6857">
        <v>10024</v>
      </c>
      <c r="J6857" t="s">
        <v>1297</v>
      </c>
      <c r="K6857" t="s">
        <v>1887</v>
      </c>
      <c r="L6857" t="s">
        <v>1882</v>
      </c>
      <c r="M6857" s="1">
        <v>43809</v>
      </c>
      <c r="N6857" t="s">
        <v>1919</v>
      </c>
      <c r="O6857" t="s">
        <v>7722</v>
      </c>
      <c r="P6857" t="s">
        <v>1897</v>
      </c>
      <c r="Q6857" t="s">
        <v>7722</v>
      </c>
      <c r="R6857" t="s">
        <v>1879</v>
      </c>
      <c r="S6857">
        <v>1</v>
      </c>
      <c r="T6857" s="2">
        <v>0</v>
      </c>
      <c r="U6857" s="5">
        <v>84.94</v>
      </c>
      <c r="V6857" s="5">
        <f>ORDENES[[#This Row],[Ventas sin descuento]]-ORDENES[[#This Row],[costos estimados]]</f>
        <v>84.94</v>
      </c>
      <c r="W6857">
        <v>7</v>
      </c>
      <c r="X6857" s="5">
        <v>184.66</v>
      </c>
      <c r="Y6857" s="5">
        <f>ORDENES[[#This Row],[Ventas Originales (con descuento)]]/(1-ORDENES[[#This Row],[Descuento]])</f>
        <v>184.66</v>
      </c>
      <c r="Z6857" s="5">
        <f>ORDENES[[#This Row],[Ventas Originales (con descuento)]]/ORDENES[[#This Row],[Cantidad]]/(1-ORDENES[[#This Row],[Descuento]])</f>
        <v>26.38</v>
      </c>
      <c r="AA6857" s="5">
        <f>ORDENES[[#This Row],[Ventas Originales (con descuento)]]/ORDENES[[#This Row],[Cantidad]]</f>
        <v>26.38</v>
      </c>
      <c r="AB6857" s="5">
        <f>ORDENES[[#This Row],[Ventas Originales (con descuento)]]-(ORDENES[[#This Row],[Ganancias]])</f>
        <v>99.72</v>
      </c>
    </row>
    <row r="6858" spans="1:28" x14ac:dyDescent="0.35">
      <c r="A6858" t="s">
        <v>7719</v>
      </c>
      <c r="B6858" t="s">
        <v>80</v>
      </c>
      <c r="C6858" t="s">
        <v>1</v>
      </c>
      <c r="D6858" t="s">
        <v>3396</v>
      </c>
      <c r="E6858" t="s">
        <v>178</v>
      </c>
      <c r="F6858" s="1">
        <v>44013</v>
      </c>
      <c r="G6858" t="s">
        <v>7613</v>
      </c>
      <c r="H6858" t="s">
        <v>7098</v>
      </c>
      <c r="I6858">
        <v>10009</v>
      </c>
      <c r="J6858" t="s">
        <v>1296</v>
      </c>
      <c r="K6858" t="s">
        <v>1887</v>
      </c>
      <c r="L6858" t="s">
        <v>1882</v>
      </c>
      <c r="M6858" s="1">
        <v>44013</v>
      </c>
      <c r="N6858" t="s">
        <v>1919</v>
      </c>
      <c r="O6858" t="s">
        <v>7722</v>
      </c>
      <c r="P6858" t="s">
        <v>1897</v>
      </c>
      <c r="Q6858" t="s">
        <v>7722</v>
      </c>
      <c r="R6858" t="s">
        <v>1879</v>
      </c>
      <c r="S6858">
        <v>1</v>
      </c>
      <c r="T6858" s="2">
        <v>0</v>
      </c>
      <c r="U6858" s="5">
        <v>33.78</v>
      </c>
      <c r="V6858" s="5">
        <f>ORDENES[[#This Row],[Ventas sin descuento]]-ORDENES[[#This Row],[costos estimados]]</f>
        <v>33.78</v>
      </c>
      <c r="W6858">
        <v>9</v>
      </c>
      <c r="X6858" s="5">
        <v>75.06</v>
      </c>
      <c r="Y6858" s="5">
        <f>ORDENES[[#This Row],[Ventas Originales (con descuento)]]/(1-ORDENES[[#This Row],[Descuento]])</f>
        <v>75.06</v>
      </c>
      <c r="Z6858" s="5">
        <f>ORDENES[[#This Row],[Ventas Originales (con descuento)]]/ORDENES[[#This Row],[Cantidad]]/(1-ORDENES[[#This Row],[Descuento]])</f>
        <v>8.34</v>
      </c>
      <c r="AA6858" s="5">
        <f>ORDENES[[#This Row],[Ventas Originales (con descuento)]]/ORDENES[[#This Row],[Cantidad]]</f>
        <v>8.34</v>
      </c>
      <c r="AB6858" s="5">
        <f>ORDENES[[#This Row],[Ventas Originales (con descuento)]]-(ORDENES[[#This Row],[Ganancias]])</f>
        <v>41.28</v>
      </c>
    </row>
    <row r="6859" spans="1:28" x14ac:dyDescent="0.35">
      <c r="A6859" t="s">
        <v>7719</v>
      </c>
      <c r="B6859" t="s">
        <v>39</v>
      </c>
      <c r="C6859" t="s">
        <v>1</v>
      </c>
      <c r="D6859" t="s">
        <v>2587</v>
      </c>
      <c r="E6859" t="s">
        <v>18</v>
      </c>
      <c r="F6859" s="1">
        <v>43635</v>
      </c>
      <c r="G6859" t="s">
        <v>7598</v>
      </c>
      <c r="H6859" t="s">
        <v>7101</v>
      </c>
      <c r="I6859">
        <v>19134</v>
      </c>
      <c r="J6859" t="s">
        <v>3210</v>
      </c>
      <c r="K6859" t="s">
        <v>1887</v>
      </c>
      <c r="L6859" t="s">
        <v>1882</v>
      </c>
      <c r="M6859" s="1">
        <v>43635</v>
      </c>
      <c r="N6859" t="s">
        <v>1919</v>
      </c>
      <c r="O6859" t="s">
        <v>7722</v>
      </c>
      <c r="P6859" t="s">
        <v>1888</v>
      </c>
      <c r="Q6859" t="s">
        <v>7722</v>
      </c>
      <c r="R6859" t="s">
        <v>1868</v>
      </c>
      <c r="S6859">
        <v>1</v>
      </c>
      <c r="T6859" s="2">
        <v>0.2</v>
      </c>
      <c r="U6859" s="5">
        <v>1.99</v>
      </c>
      <c r="V6859" s="5">
        <f>ORDENES[[#This Row],[Ventas sin descuento]]-ORDENES[[#This Row],[costos estimados]]</f>
        <v>3.4649999999999999</v>
      </c>
      <c r="W6859">
        <v>2</v>
      </c>
      <c r="X6859" s="5">
        <v>5.9</v>
      </c>
      <c r="Y6859" s="5">
        <f>ORDENES[[#This Row],[Ventas Originales (con descuento)]]/(1-ORDENES[[#This Row],[Descuento]])</f>
        <v>7.375</v>
      </c>
      <c r="Z6859" s="5">
        <f>ORDENES[[#This Row],[Ventas Originales (con descuento)]]/ORDENES[[#This Row],[Cantidad]]/(1-ORDENES[[#This Row],[Descuento]])</f>
        <v>3.6875</v>
      </c>
      <c r="AA6859" s="5">
        <f>ORDENES[[#This Row],[Ventas Originales (con descuento)]]/ORDENES[[#This Row],[Cantidad]]</f>
        <v>2.95</v>
      </c>
      <c r="AB6859" s="5">
        <f>ORDENES[[#This Row],[Ventas Originales (con descuento)]]-(ORDENES[[#This Row],[Ganancias]])</f>
        <v>3.91</v>
      </c>
    </row>
    <row r="6860" spans="1:28" x14ac:dyDescent="0.35">
      <c r="A6860" t="s">
        <v>7719</v>
      </c>
      <c r="B6860" t="s">
        <v>3705</v>
      </c>
      <c r="C6860" t="s">
        <v>1</v>
      </c>
      <c r="D6860" t="s">
        <v>170</v>
      </c>
      <c r="E6860" t="s">
        <v>21</v>
      </c>
      <c r="F6860" s="1">
        <v>44468</v>
      </c>
      <c r="G6860" t="s">
        <v>7613</v>
      </c>
      <c r="H6860" t="s">
        <v>6796</v>
      </c>
      <c r="I6860">
        <v>44060</v>
      </c>
      <c r="J6860" t="s">
        <v>3199</v>
      </c>
      <c r="K6860" t="s">
        <v>1887</v>
      </c>
      <c r="L6860" t="s">
        <v>1882</v>
      </c>
      <c r="M6860" s="1">
        <v>44468</v>
      </c>
      <c r="N6860" t="s">
        <v>1919</v>
      </c>
      <c r="O6860" t="s">
        <v>7722</v>
      </c>
      <c r="P6860" t="s">
        <v>1907</v>
      </c>
      <c r="Q6860" t="s">
        <v>7722</v>
      </c>
      <c r="R6860" t="s">
        <v>1879</v>
      </c>
      <c r="S6860">
        <v>1</v>
      </c>
      <c r="T6860" s="2">
        <v>0.2</v>
      </c>
      <c r="U6860" s="5">
        <v>2.64</v>
      </c>
      <c r="V6860" s="5">
        <f>ORDENES[[#This Row],[Ventas sin descuento]]-ORDENES[[#This Row],[costos estimados]]</f>
        <v>4.7524999999999995</v>
      </c>
      <c r="W6860">
        <v>2</v>
      </c>
      <c r="X6860" s="5">
        <v>8.4499999999999993</v>
      </c>
      <c r="Y6860" s="5">
        <f>ORDENES[[#This Row],[Ventas Originales (con descuento)]]/(1-ORDENES[[#This Row],[Descuento]])</f>
        <v>10.562499999999998</v>
      </c>
      <c r="Z6860" s="5">
        <f>ORDENES[[#This Row],[Ventas Originales (con descuento)]]/ORDENES[[#This Row],[Cantidad]]/(1-ORDENES[[#This Row],[Descuento]])</f>
        <v>5.2812499999999991</v>
      </c>
      <c r="AA6860" s="5">
        <f>ORDENES[[#This Row],[Ventas Originales (con descuento)]]/ORDENES[[#This Row],[Cantidad]]</f>
        <v>4.2249999999999996</v>
      </c>
      <c r="AB6860" s="5">
        <f>ORDENES[[#This Row],[Ventas Originales (con descuento)]]-(ORDENES[[#This Row],[Ganancias]])</f>
        <v>5.8099999999999987</v>
      </c>
    </row>
    <row r="6861" spans="1:28" x14ac:dyDescent="0.35">
      <c r="A6861" t="s">
        <v>7719</v>
      </c>
      <c r="B6861" t="s">
        <v>3705</v>
      </c>
      <c r="C6861" t="s">
        <v>1</v>
      </c>
      <c r="D6861" t="s">
        <v>170</v>
      </c>
      <c r="E6861" t="s">
        <v>21</v>
      </c>
      <c r="F6861" s="1">
        <v>44468</v>
      </c>
      <c r="G6861" t="s">
        <v>7613</v>
      </c>
      <c r="H6861" t="s">
        <v>6796</v>
      </c>
      <c r="I6861">
        <v>44060</v>
      </c>
      <c r="J6861" t="s">
        <v>3264</v>
      </c>
      <c r="K6861" t="s">
        <v>1887</v>
      </c>
      <c r="L6861" t="s">
        <v>1882</v>
      </c>
      <c r="M6861" s="1">
        <v>44468</v>
      </c>
      <c r="N6861" t="s">
        <v>1919</v>
      </c>
      <c r="O6861" t="s">
        <v>7722</v>
      </c>
      <c r="P6861" t="s">
        <v>1907</v>
      </c>
      <c r="Q6861" t="s">
        <v>7722</v>
      </c>
      <c r="R6861" t="s">
        <v>1879</v>
      </c>
      <c r="S6861">
        <v>1</v>
      </c>
      <c r="T6861" s="2">
        <v>0.2</v>
      </c>
      <c r="U6861" s="5">
        <v>5.44</v>
      </c>
      <c r="V6861" s="5">
        <f>ORDENES[[#This Row],[Ventas sin descuento]]-ORDENES[[#This Row],[costos estimados]]</f>
        <v>9.3275000000000006</v>
      </c>
      <c r="W6861">
        <v>3</v>
      </c>
      <c r="X6861" s="5">
        <v>15.55</v>
      </c>
      <c r="Y6861" s="5">
        <f>ORDENES[[#This Row],[Ventas Originales (con descuento)]]/(1-ORDENES[[#This Row],[Descuento]])</f>
        <v>19.4375</v>
      </c>
      <c r="Z6861" s="5">
        <f>ORDENES[[#This Row],[Ventas Originales (con descuento)]]/ORDENES[[#This Row],[Cantidad]]/(1-ORDENES[[#This Row],[Descuento]])</f>
        <v>6.479166666666667</v>
      </c>
      <c r="AA6861" s="5">
        <f>ORDENES[[#This Row],[Ventas Originales (con descuento)]]/ORDENES[[#This Row],[Cantidad]]</f>
        <v>5.1833333333333336</v>
      </c>
      <c r="AB6861" s="5">
        <f>ORDENES[[#This Row],[Ventas Originales (con descuento)]]-(ORDENES[[#This Row],[Ganancias]])</f>
        <v>10.11</v>
      </c>
    </row>
    <row r="6862" spans="1:28" x14ac:dyDescent="0.35">
      <c r="A6862" t="s">
        <v>7719</v>
      </c>
      <c r="B6862" t="s">
        <v>655</v>
      </c>
      <c r="C6862" t="s">
        <v>1</v>
      </c>
      <c r="D6862" t="s">
        <v>3549</v>
      </c>
      <c r="E6862" t="s">
        <v>194</v>
      </c>
      <c r="F6862" s="1">
        <v>44530</v>
      </c>
      <c r="G6862" t="s">
        <v>7598</v>
      </c>
      <c r="H6862" t="s">
        <v>7102</v>
      </c>
      <c r="I6862">
        <v>43615</v>
      </c>
      <c r="J6862" t="s">
        <v>3165</v>
      </c>
      <c r="K6862" t="s">
        <v>1887</v>
      </c>
      <c r="L6862" t="s">
        <v>1882</v>
      </c>
      <c r="M6862" s="1">
        <v>44530</v>
      </c>
      <c r="N6862" t="s">
        <v>1919</v>
      </c>
      <c r="O6862" t="s">
        <v>7722</v>
      </c>
      <c r="P6862" t="s">
        <v>1907</v>
      </c>
      <c r="Q6862" t="s">
        <v>7722</v>
      </c>
      <c r="R6862" t="s">
        <v>1877</v>
      </c>
      <c r="S6862">
        <v>1</v>
      </c>
      <c r="T6862" s="2">
        <v>0.2</v>
      </c>
      <c r="U6862" s="5">
        <v>82.99</v>
      </c>
      <c r="V6862" s="5">
        <f>ORDENES[[#This Row],[Ventas sin descuento]]-ORDENES[[#This Row],[costos estimados]]</f>
        <v>248.97500000000002</v>
      </c>
      <c r="W6862">
        <v>4</v>
      </c>
      <c r="X6862" s="5">
        <v>663.94</v>
      </c>
      <c r="Y6862" s="5">
        <f>ORDENES[[#This Row],[Ventas Originales (con descuento)]]/(1-ORDENES[[#This Row],[Descuento]])</f>
        <v>829.92500000000007</v>
      </c>
      <c r="Z6862" s="5">
        <f>ORDENES[[#This Row],[Ventas Originales (con descuento)]]/ORDENES[[#This Row],[Cantidad]]/(1-ORDENES[[#This Row],[Descuento]])</f>
        <v>207.48125000000002</v>
      </c>
      <c r="AA6862" s="5">
        <f>ORDENES[[#This Row],[Ventas Originales (con descuento)]]/ORDENES[[#This Row],[Cantidad]]</f>
        <v>165.98500000000001</v>
      </c>
      <c r="AB6862" s="5">
        <f>ORDENES[[#This Row],[Ventas Originales (con descuento)]]-(ORDENES[[#This Row],[Ganancias]])</f>
        <v>580.95000000000005</v>
      </c>
    </row>
    <row r="6863" spans="1:28" x14ac:dyDescent="0.35">
      <c r="A6863" t="s">
        <v>7719</v>
      </c>
      <c r="B6863" t="s">
        <v>528</v>
      </c>
      <c r="C6863" t="s">
        <v>1</v>
      </c>
      <c r="D6863" t="s">
        <v>200</v>
      </c>
      <c r="E6863" t="s">
        <v>21</v>
      </c>
      <c r="F6863" s="1">
        <v>43817</v>
      </c>
      <c r="G6863" t="s">
        <v>7598</v>
      </c>
      <c r="H6863" t="s">
        <v>7103</v>
      </c>
      <c r="I6863">
        <v>44105</v>
      </c>
      <c r="J6863" t="s">
        <v>1607</v>
      </c>
      <c r="K6863" t="s">
        <v>1887</v>
      </c>
      <c r="L6863" t="s">
        <v>1882</v>
      </c>
      <c r="M6863" s="1">
        <v>43817</v>
      </c>
      <c r="N6863" t="s">
        <v>1919</v>
      </c>
      <c r="O6863" t="s">
        <v>7722</v>
      </c>
      <c r="P6863" t="s">
        <v>1907</v>
      </c>
      <c r="Q6863" t="s">
        <v>7722</v>
      </c>
      <c r="R6863" t="s">
        <v>1879</v>
      </c>
      <c r="S6863">
        <v>1</v>
      </c>
      <c r="T6863" s="2">
        <v>0.2</v>
      </c>
      <c r="U6863" s="5">
        <v>7.26</v>
      </c>
      <c r="V6863" s="5">
        <f>ORDENES[[#This Row],[Ventas sin descuento]]-ORDENES[[#This Row],[costos estimados]]</f>
        <v>12.444999999999999</v>
      </c>
      <c r="W6863">
        <v>4</v>
      </c>
      <c r="X6863" s="5">
        <v>20.74</v>
      </c>
      <c r="Y6863" s="5">
        <f>ORDENES[[#This Row],[Ventas Originales (con descuento)]]/(1-ORDENES[[#This Row],[Descuento]])</f>
        <v>25.924999999999997</v>
      </c>
      <c r="Z6863" s="5">
        <f>ORDENES[[#This Row],[Ventas Originales (con descuento)]]/ORDENES[[#This Row],[Cantidad]]/(1-ORDENES[[#This Row],[Descuento]])</f>
        <v>6.4812499999999993</v>
      </c>
      <c r="AA6863" s="5">
        <f>ORDENES[[#This Row],[Ventas Originales (con descuento)]]/ORDENES[[#This Row],[Cantidad]]</f>
        <v>5.1849999999999996</v>
      </c>
      <c r="AB6863" s="5">
        <f>ORDENES[[#This Row],[Ventas Originales (con descuento)]]-(ORDENES[[#This Row],[Ganancias]])</f>
        <v>13.479999999999999</v>
      </c>
    </row>
    <row r="6864" spans="1:28" x14ac:dyDescent="0.35">
      <c r="A6864" t="s">
        <v>7719</v>
      </c>
      <c r="B6864" t="s">
        <v>80</v>
      </c>
      <c r="C6864" t="s">
        <v>1</v>
      </c>
      <c r="D6864" t="s">
        <v>2046</v>
      </c>
      <c r="E6864" t="s">
        <v>38</v>
      </c>
      <c r="F6864" s="1">
        <v>44519</v>
      </c>
      <c r="G6864" t="s">
        <v>7598</v>
      </c>
      <c r="H6864" t="s">
        <v>6798</v>
      </c>
      <c r="I6864">
        <v>10011</v>
      </c>
      <c r="J6864" t="s">
        <v>2245</v>
      </c>
      <c r="K6864" t="s">
        <v>1887</v>
      </c>
      <c r="L6864" t="s">
        <v>1882</v>
      </c>
      <c r="M6864" s="1">
        <v>44519</v>
      </c>
      <c r="N6864" t="s">
        <v>1919</v>
      </c>
      <c r="O6864" t="s">
        <v>7722</v>
      </c>
      <c r="P6864" t="s">
        <v>1897</v>
      </c>
      <c r="Q6864" t="s">
        <v>7722</v>
      </c>
      <c r="R6864" t="s">
        <v>1876</v>
      </c>
      <c r="S6864">
        <v>1</v>
      </c>
      <c r="T6864" s="2">
        <v>0.2</v>
      </c>
      <c r="U6864" s="5">
        <v>18.25</v>
      </c>
      <c r="V6864" s="5">
        <f>ORDENES[[#This Row],[Ventas sin descuento]]-ORDENES[[#This Row],[costos estimados]]</f>
        <v>32.852499999999992</v>
      </c>
      <c r="W6864">
        <v>7</v>
      </c>
      <c r="X6864" s="5">
        <v>58.41</v>
      </c>
      <c r="Y6864" s="5">
        <f>ORDENES[[#This Row],[Ventas Originales (con descuento)]]/(1-ORDENES[[#This Row],[Descuento]])</f>
        <v>73.012499999999989</v>
      </c>
      <c r="Z6864" s="5">
        <f>ORDENES[[#This Row],[Ventas Originales (con descuento)]]/ORDENES[[#This Row],[Cantidad]]/(1-ORDENES[[#This Row],[Descuento]])</f>
        <v>10.430357142857142</v>
      </c>
      <c r="AA6864" s="5">
        <f>ORDENES[[#This Row],[Ventas Originales (con descuento)]]/ORDENES[[#This Row],[Cantidad]]</f>
        <v>8.3442857142857143</v>
      </c>
      <c r="AB6864" s="5">
        <f>ORDENES[[#This Row],[Ventas Originales (con descuento)]]-(ORDENES[[#This Row],[Ganancias]])</f>
        <v>40.159999999999997</v>
      </c>
    </row>
    <row r="6865" spans="1:28" x14ac:dyDescent="0.35">
      <c r="A6865" t="s">
        <v>7719</v>
      </c>
      <c r="B6865" t="s">
        <v>39</v>
      </c>
      <c r="C6865" t="s">
        <v>1</v>
      </c>
      <c r="D6865" t="s">
        <v>2316</v>
      </c>
      <c r="E6865" t="s">
        <v>38</v>
      </c>
      <c r="F6865" s="1">
        <v>44458</v>
      </c>
      <c r="G6865" t="s">
        <v>7613</v>
      </c>
      <c r="H6865" t="s">
        <v>7104</v>
      </c>
      <c r="I6865">
        <v>19120</v>
      </c>
      <c r="J6865" t="s">
        <v>1745</v>
      </c>
      <c r="K6865" t="s">
        <v>1887</v>
      </c>
      <c r="L6865" t="s">
        <v>1882</v>
      </c>
      <c r="M6865" s="1">
        <v>44458</v>
      </c>
      <c r="N6865" t="s">
        <v>1919</v>
      </c>
      <c r="O6865" t="s">
        <v>7722</v>
      </c>
      <c r="P6865" t="s">
        <v>1888</v>
      </c>
      <c r="Q6865" t="s">
        <v>7722</v>
      </c>
      <c r="R6865" t="s">
        <v>1876</v>
      </c>
      <c r="S6865">
        <v>1</v>
      </c>
      <c r="T6865" s="2">
        <v>0.7</v>
      </c>
      <c r="U6865" s="5">
        <v>-3.39</v>
      </c>
      <c r="V6865" s="5">
        <f>ORDENES[[#This Row],[Ventas sin descuento]]-ORDENES[[#This Row],[costos estimados]]</f>
        <v>7.9033333333333289</v>
      </c>
      <c r="W6865">
        <v>3</v>
      </c>
      <c r="X6865" s="5">
        <v>4.84</v>
      </c>
      <c r="Y6865" s="5">
        <f>ORDENES[[#This Row],[Ventas Originales (con descuento)]]/(1-ORDENES[[#This Row],[Descuento]])</f>
        <v>16.133333333333329</v>
      </c>
      <c r="Z6865" s="5">
        <f>ORDENES[[#This Row],[Ventas Originales (con descuento)]]/ORDENES[[#This Row],[Cantidad]]/(1-ORDENES[[#This Row],[Descuento]])</f>
        <v>5.3777777777777764</v>
      </c>
      <c r="AA6865" s="5">
        <f>ORDENES[[#This Row],[Ventas Originales (con descuento)]]/ORDENES[[#This Row],[Cantidad]]</f>
        <v>1.6133333333333333</v>
      </c>
      <c r="AB6865" s="5">
        <f>ORDENES[[#This Row],[Ventas Originales (con descuento)]]-(ORDENES[[#This Row],[Ganancias]])</f>
        <v>8.23</v>
      </c>
    </row>
    <row r="6866" spans="1:28" x14ac:dyDescent="0.35">
      <c r="A6866" t="s">
        <v>7719</v>
      </c>
      <c r="B6866" t="s">
        <v>1957</v>
      </c>
      <c r="C6866" t="s">
        <v>1</v>
      </c>
      <c r="D6866" t="s">
        <v>2587</v>
      </c>
      <c r="E6866" t="s">
        <v>437</v>
      </c>
      <c r="F6866" s="1">
        <v>43866</v>
      </c>
      <c r="G6866" t="s">
        <v>7598</v>
      </c>
      <c r="H6866" t="s">
        <v>6799</v>
      </c>
      <c r="I6866">
        <v>30080</v>
      </c>
      <c r="J6866" t="s">
        <v>2060</v>
      </c>
      <c r="K6866" t="s">
        <v>1859</v>
      </c>
      <c r="L6866" t="s">
        <v>1882</v>
      </c>
      <c r="M6866" s="1">
        <v>43866</v>
      </c>
      <c r="N6866" t="s">
        <v>1919</v>
      </c>
      <c r="O6866" t="s">
        <v>7722</v>
      </c>
      <c r="P6866" t="s">
        <v>1918</v>
      </c>
      <c r="Q6866" t="s">
        <v>7722</v>
      </c>
      <c r="R6866" t="s">
        <v>1872</v>
      </c>
      <c r="S6866">
        <v>1</v>
      </c>
      <c r="T6866" s="2">
        <v>0</v>
      </c>
      <c r="U6866" s="5">
        <v>1.62</v>
      </c>
      <c r="V6866" s="5">
        <f>ORDENES[[#This Row],[Ventas sin descuento]]-ORDENES[[#This Row],[costos estimados]]</f>
        <v>1.6200000000000045</v>
      </c>
      <c r="W6866">
        <v>1</v>
      </c>
      <c r="X6866" s="5">
        <v>80.98</v>
      </c>
      <c r="Y6866" s="5">
        <f>ORDENES[[#This Row],[Ventas Originales (con descuento)]]/(1-ORDENES[[#This Row],[Descuento]])</f>
        <v>80.98</v>
      </c>
      <c r="Z6866" s="5">
        <f>ORDENES[[#This Row],[Ventas Originales (con descuento)]]/ORDENES[[#This Row],[Cantidad]]/(1-ORDENES[[#This Row],[Descuento]])</f>
        <v>80.98</v>
      </c>
      <c r="AA6866" s="5">
        <f>ORDENES[[#This Row],[Ventas Originales (con descuento)]]/ORDENES[[#This Row],[Cantidad]]</f>
        <v>80.98</v>
      </c>
      <c r="AB6866" s="5">
        <f>ORDENES[[#This Row],[Ventas Originales (con descuento)]]-(ORDENES[[#This Row],[Ganancias]])</f>
        <v>79.36</v>
      </c>
    </row>
    <row r="6867" spans="1:28" x14ac:dyDescent="0.35">
      <c r="A6867" t="s">
        <v>7719</v>
      </c>
      <c r="B6867" t="s">
        <v>1957</v>
      </c>
      <c r="C6867" t="s">
        <v>1</v>
      </c>
      <c r="D6867" t="s">
        <v>2587</v>
      </c>
      <c r="E6867" t="s">
        <v>18</v>
      </c>
      <c r="F6867" s="1">
        <v>43866</v>
      </c>
      <c r="G6867" t="s">
        <v>7598</v>
      </c>
      <c r="H6867" t="s">
        <v>6799</v>
      </c>
      <c r="I6867">
        <v>30080</v>
      </c>
      <c r="J6867" t="s">
        <v>2876</v>
      </c>
      <c r="K6867" t="s">
        <v>1859</v>
      </c>
      <c r="L6867" t="s">
        <v>1882</v>
      </c>
      <c r="M6867" s="1">
        <v>43866</v>
      </c>
      <c r="N6867" t="s">
        <v>1919</v>
      </c>
      <c r="O6867" t="s">
        <v>7722</v>
      </c>
      <c r="P6867" t="s">
        <v>1918</v>
      </c>
      <c r="Q6867" t="s">
        <v>7722</v>
      </c>
      <c r="R6867" t="s">
        <v>1890</v>
      </c>
      <c r="S6867">
        <v>1</v>
      </c>
      <c r="T6867" s="2">
        <v>0</v>
      </c>
      <c r="U6867" s="5">
        <v>78.94</v>
      </c>
      <c r="V6867" s="5">
        <f>ORDENES[[#This Row],[Ventas sin descuento]]-ORDENES[[#This Row],[costos estimados]]</f>
        <v>78.94</v>
      </c>
      <c r="W6867">
        <v>2</v>
      </c>
      <c r="X6867" s="5">
        <v>167.96</v>
      </c>
      <c r="Y6867" s="5">
        <f>ORDENES[[#This Row],[Ventas Originales (con descuento)]]/(1-ORDENES[[#This Row],[Descuento]])</f>
        <v>167.96</v>
      </c>
      <c r="Z6867" s="5">
        <f>ORDENES[[#This Row],[Ventas Originales (con descuento)]]/ORDENES[[#This Row],[Cantidad]]/(1-ORDENES[[#This Row],[Descuento]])</f>
        <v>83.98</v>
      </c>
      <c r="AA6867" s="5">
        <f>ORDENES[[#This Row],[Ventas Originales (con descuento)]]/ORDENES[[#This Row],[Cantidad]]</f>
        <v>83.98</v>
      </c>
      <c r="AB6867" s="5">
        <f>ORDENES[[#This Row],[Ventas Originales (con descuento)]]-(ORDENES[[#This Row],[Ganancias]])</f>
        <v>89.02000000000001</v>
      </c>
    </row>
    <row r="6868" spans="1:28" x14ac:dyDescent="0.35">
      <c r="A6868" t="s">
        <v>7719</v>
      </c>
      <c r="B6868" t="s">
        <v>1951</v>
      </c>
      <c r="C6868" t="s">
        <v>1</v>
      </c>
      <c r="D6868" t="s">
        <v>2291</v>
      </c>
      <c r="E6868" t="s">
        <v>18</v>
      </c>
      <c r="F6868" s="1">
        <v>44351</v>
      </c>
      <c r="G6868" t="s">
        <v>7613</v>
      </c>
      <c r="H6868" t="s">
        <v>7105</v>
      </c>
      <c r="I6868">
        <v>72401</v>
      </c>
      <c r="J6868" t="s">
        <v>2584</v>
      </c>
      <c r="K6868" t="s">
        <v>1859</v>
      </c>
      <c r="L6868" t="s">
        <v>1882</v>
      </c>
      <c r="M6868" s="1">
        <v>44351</v>
      </c>
      <c r="N6868" t="s">
        <v>1919</v>
      </c>
      <c r="O6868" t="s">
        <v>7722</v>
      </c>
      <c r="P6868" t="s">
        <v>1923</v>
      </c>
      <c r="Q6868" t="s">
        <v>7722</v>
      </c>
      <c r="R6868" t="s">
        <v>1876</v>
      </c>
      <c r="S6868">
        <v>1</v>
      </c>
      <c r="T6868" s="2">
        <v>0</v>
      </c>
      <c r="U6868" s="5">
        <v>4.3899999999999997</v>
      </c>
      <c r="V6868" s="5">
        <f>ORDENES[[#This Row],[Ventas sin descuento]]-ORDENES[[#This Row],[costos estimados]]</f>
        <v>4.3899999999999997</v>
      </c>
      <c r="W6868">
        <v>3</v>
      </c>
      <c r="X6868" s="5">
        <v>9.5399999999999991</v>
      </c>
      <c r="Y6868" s="5">
        <f>ORDENES[[#This Row],[Ventas Originales (con descuento)]]/(1-ORDENES[[#This Row],[Descuento]])</f>
        <v>9.5399999999999991</v>
      </c>
      <c r="Z6868" s="5">
        <f>ORDENES[[#This Row],[Ventas Originales (con descuento)]]/ORDENES[[#This Row],[Cantidad]]/(1-ORDENES[[#This Row],[Descuento]])</f>
        <v>3.1799999999999997</v>
      </c>
      <c r="AA6868" s="5">
        <f>ORDENES[[#This Row],[Ventas Originales (con descuento)]]/ORDENES[[#This Row],[Cantidad]]</f>
        <v>3.1799999999999997</v>
      </c>
      <c r="AB6868" s="5">
        <f>ORDENES[[#This Row],[Ventas Originales (con descuento)]]-(ORDENES[[#This Row],[Ganancias]])</f>
        <v>5.1499999999999995</v>
      </c>
    </row>
    <row r="6869" spans="1:28" x14ac:dyDescent="0.35">
      <c r="A6869" t="s">
        <v>7719</v>
      </c>
      <c r="B6869" t="s">
        <v>1957</v>
      </c>
      <c r="C6869" t="s">
        <v>1</v>
      </c>
      <c r="D6869" t="s">
        <v>2587</v>
      </c>
      <c r="E6869" t="s">
        <v>18</v>
      </c>
      <c r="F6869" s="1">
        <v>43866</v>
      </c>
      <c r="G6869" t="s">
        <v>7598</v>
      </c>
      <c r="H6869" t="s">
        <v>6799</v>
      </c>
      <c r="I6869">
        <v>30080</v>
      </c>
      <c r="J6869" t="s">
        <v>1569</v>
      </c>
      <c r="K6869" t="s">
        <v>1859</v>
      </c>
      <c r="L6869" t="s">
        <v>1882</v>
      </c>
      <c r="M6869" s="1">
        <v>43866</v>
      </c>
      <c r="N6869" t="s">
        <v>1919</v>
      </c>
      <c r="O6869" t="s">
        <v>7722</v>
      </c>
      <c r="P6869" t="s">
        <v>1918</v>
      </c>
      <c r="Q6869" t="s">
        <v>7722</v>
      </c>
      <c r="R6869" t="s">
        <v>1879</v>
      </c>
      <c r="S6869">
        <v>1</v>
      </c>
      <c r="T6869" s="2">
        <v>0</v>
      </c>
      <c r="U6869" s="5">
        <v>60.26</v>
      </c>
      <c r="V6869" s="5">
        <f>ORDENES[[#This Row],[Ventas sin descuento]]-ORDENES[[#This Row],[costos estimados]]</f>
        <v>60.26</v>
      </c>
      <c r="W6869">
        <v>3</v>
      </c>
      <c r="X6869" s="5">
        <v>122.97</v>
      </c>
      <c r="Y6869" s="5">
        <f>ORDENES[[#This Row],[Ventas Originales (con descuento)]]/(1-ORDENES[[#This Row],[Descuento]])</f>
        <v>122.97</v>
      </c>
      <c r="Z6869" s="5">
        <f>ORDENES[[#This Row],[Ventas Originales (con descuento)]]/ORDENES[[#This Row],[Cantidad]]/(1-ORDENES[[#This Row],[Descuento]])</f>
        <v>40.99</v>
      </c>
      <c r="AA6869" s="5">
        <f>ORDENES[[#This Row],[Ventas Originales (con descuento)]]/ORDENES[[#This Row],[Cantidad]]</f>
        <v>40.99</v>
      </c>
      <c r="AB6869" s="5">
        <f>ORDENES[[#This Row],[Ventas Originales (con descuento)]]-(ORDENES[[#This Row],[Ganancias]])</f>
        <v>62.71</v>
      </c>
    </row>
    <row r="6870" spans="1:28" x14ac:dyDescent="0.35">
      <c r="A6870" t="s">
        <v>7719</v>
      </c>
      <c r="B6870" t="s">
        <v>1957</v>
      </c>
      <c r="C6870" t="s">
        <v>1</v>
      </c>
      <c r="D6870" t="s">
        <v>2587</v>
      </c>
      <c r="E6870" t="s">
        <v>16</v>
      </c>
      <c r="F6870" s="1">
        <v>43866</v>
      </c>
      <c r="G6870" t="s">
        <v>7598</v>
      </c>
      <c r="H6870" t="s">
        <v>6799</v>
      </c>
      <c r="I6870">
        <v>30080</v>
      </c>
      <c r="J6870" t="s">
        <v>1371</v>
      </c>
      <c r="K6870" t="s">
        <v>1859</v>
      </c>
      <c r="L6870" t="s">
        <v>1882</v>
      </c>
      <c r="M6870" s="1">
        <v>43866</v>
      </c>
      <c r="N6870" t="s">
        <v>1919</v>
      </c>
      <c r="O6870" t="s">
        <v>7722</v>
      </c>
      <c r="P6870" t="s">
        <v>1918</v>
      </c>
      <c r="Q6870" t="s">
        <v>7722</v>
      </c>
      <c r="R6870" t="s">
        <v>1872</v>
      </c>
      <c r="S6870">
        <v>1</v>
      </c>
      <c r="T6870" s="2">
        <v>0</v>
      </c>
      <c r="U6870" s="5">
        <v>1.54</v>
      </c>
      <c r="V6870" s="5">
        <f>ORDENES[[#This Row],[Ventas sin descuento]]-ORDENES[[#This Row],[costos estimados]]</f>
        <v>1.539999999999992</v>
      </c>
      <c r="W6870">
        <v>3</v>
      </c>
      <c r="X6870" s="5">
        <v>154.44</v>
      </c>
      <c r="Y6870" s="5">
        <f>ORDENES[[#This Row],[Ventas Originales (con descuento)]]/(1-ORDENES[[#This Row],[Descuento]])</f>
        <v>154.44</v>
      </c>
      <c r="Z6870" s="5">
        <f>ORDENES[[#This Row],[Ventas Originales (con descuento)]]/ORDENES[[#This Row],[Cantidad]]/(1-ORDENES[[#This Row],[Descuento]])</f>
        <v>51.48</v>
      </c>
      <c r="AA6870" s="5">
        <f>ORDENES[[#This Row],[Ventas Originales (con descuento)]]/ORDENES[[#This Row],[Cantidad]]</f>
        <v>51.48</v>
      </c>
      <c r="AB6870" s="5">
        <f>ORDENES[[#This Row],[Ventas Originales (con descuento)]]-(ORDENES[[#This Row],[Ganancias]])</f>
        <v>152.9</v>
      </c>
    </row>
    <row r="6871" spans="1:28" x14ac:dyDescent="0.35">
      <c r="A6871" t="s">
        <v>7719</v>
      </c>
      <c r="B6871" t="s">
        <v>2792</v>
      </c>
      <c r="C6871" t="s">
        <v>1</v>
      </c>
      <c r="D6871" t="s">
        <v>524</v>
      </c>
      <c r="E6871" t="s">
        <v>21</v>
      </c>
      <c r="F6871" s="1">
        <v>43975</v>
      </c>
      <c r="G6871" t="s">
        <v>7613</v>
      </c>
      <c r="H6871" t="s">
        <v>7106</v>
      </c>
      <c r="I6871">
        <v>23602</v>
      </c>
      <c r="J6871" t="s">
        <v>1288</v>
      </c>
      <c r="K6871" t="s">
        <v>1859</v>
      </c>
      <c r="L6871" t="s">
        <v>1882</v>
      </c>
      <c r="M6871" s="1">
        <v>43975</v>
      </c>
      <c r="N6871" t="s">
        <v>1919</v>
      </c>
      <c r="O6871" t="s">
        <v>7722</v>
      </c>
      <c r="P6871" t="s">
        <v>1900</v>
      </c>
      <c r="Q6871" t="s">
        <v>7722</v>
      </c>
      <c r="R6871" t="s">
        <v>1879</v>
      </c>
      <c r="S6871">
        <v>1</v>
      </c>
      <c r="T6871" s="2">
        <v>0</v>
      </c>
      <c r="U6871" s="5">
        <v>91.97</v>
      </c>
      <c r="V6871" s="5">
        <f>ORDENES[[#This Row],[Ventas sin descuento]]-ORDENES[[#This Row],[costos estimados]]</f>
        <v>91.97</v>
      </c>
      <c r="W6871">
        <v>4</v>
      </c>
      <c r="X6871" s="5">
        <v>191.6</v>
      </c>
      <c r="Y6871" s="5">
        <f>ORDENES[[#This Row],[Ventas Originales (con descuento)]]/(1-ORDENES[[#This Row],[Descuento]])</f>
        <v>191.6</v>
      </c>
      <c r="Z6871" s="5">
        <f>ORDENES[[#This Row],[Ventas Originales (con descuento)]]/ORDENES[[#This Row],[Cantidad]]/(1-ORDENES[[#This Row],[Descuento]])</f>
        <v>47.9</v>
      </c>
      <c r="AA6871" s="5">
        <f>ORDENES[[#This Row],[Ventas Originales (con descuento)]]/ORDENES[[#This Row],[Cantidad]]</f>
        <v>47.9</v>
      </c>
      <c r="AB6871" s="5">
        <f>ORDENES[[#This Row],[Ventas Originales (con descuento)]]-(ORDENES[[#This Row],[Ganancias]])</f>
        <v>99.63</v>
      </c>
    </row>
    <row r="6872" spans="1:28" x14ac:dyDescent="0.35">
      <c r="A6872" t="s">
        <v>7719</v>
      </c>
      <c r="B6872" t="s">
        <v>1957</v>
      </c>
      <c r="C6872" t="s">
        <v>1</v>
      </c>
      <c r="D6872" t="s">
        <v>2587</v>
      </c>
      <c r="E6872" t="s">
        <v>18</v>
      </c>
      <c r="F6872" s="1">
        <v>43866</v>
      </c>
      <c r="G6872" t="s">
        <v>7598</v>
      </c>
      <c r="H6872" t="s">
        <v>6799</v>
      </c>
      <c r="I6872">
        <v>30080</v>
      </c>
      <c r="J6872" t="s">
        <v>2669</v>
      </c>
      <c r="K6872" t="s">
        <v>1859</v>
      </c>
      <c r="L6872" t="s">
        <v>1882</v>
      </c>
      <c r="M6872" s="1">
        <v>43866</v>
      </c>
      <c r="N6872" t="s">
        <v>1919</v>
      </c>
      <c r="O6872" t="s">
        <v>7722</v>
      </c>
      <c r="P6872" t="s">
        <v>1918</v>
      </c>
      <c r="Q6872" t="s">
        <v>7722</v>
      </c>
      <c r="R6872" t="s">
        <v>1898</v>
      </c>
      <c r="S6872">
        <v>1</v>
      </c>
      <c r="T6872" s="2">
        <v>0</v>
      </c>
      <c r="U6872" s="5">
        <v>0.19</v>
      </c>
      <c r="V6872" s="5">
        <f>ORDENES[[#This Row],[Ventas sin descuento]]-ORDENES[[#This Row],[costos estimados]]</f>
        <v>0.1899999999999995</v>
      </c>
      <c r="W6872">
        <v>5</v>
      </c>
      <c r="X6872" s="5">
        <v>9.4499999999999993</v>
      </c>
      <c r="Y6872" s="5">
        <f>ORDENES[[#This Row],[Ventas Originales (con descuento)]]/(1-ORDENES[[#This Row],[Descuento]])</f>
        <v>9.4499999999999993</v>
      </c>
      <c r="Z6872" s="5">
        <f>ORDENES[[#This Row],[Ventas Originales (con descuento)]]/ORDENES[[#This Row],[Cantidad]]/(1-ORDENES[[#This Row],[Descuento]])</f>
        <v>1.89</v>
      </c>
      <c r="AA6872" s="5">
        <f>ORDENES[[#This Row],[Ventas Originales (con descuento)]]/ORDENES[[#This Row],[Cantidad]]</f>
        <v>1.89</v>
      </c>
      <c r="AB6872" s="5">
        <f>ORDENES[[#This Row],[Ventas Originales (con descuento)]]-(ORDENES[[#This Row],[Ganancias]])</f>
        <v>9.26</v>
      </c>
    </row>
    <row r="6873" spans="1:28" x14ac:dyDescent="0.35">
      <c r="A6873" t="s">
        <v>7719</v>
      </c>
      <c r="B6873" t="s">
        <v>2792</v>
      </c>
      <c r="C6873" t="s">
        <v>1</v>
      </c>
      <c r="D6873" t="s">
        <v>524</v>
      </c>
      <c r="E6873" t="s">
        <v>199</v>
      </c>
      <c r="F6873" s="1">
        <v>43975</v>
      </c>
      <c r="G6873" t="s">
        <v>7613</v>
      </c>
      <c r="H6873" t="s">
        <v>7106</v>
      </c>
      <c r="I6873">
        <v>23602</v>
      </c>
      <c r="J6873" t="s">
        <v>2765</v>
      </c>
      <c r="K6873" t="s">
        <v>1859</v>
      </c>
      <c r="L6873" t="s">
        <v>1882</v>
      </c>
      <c r="M6873" s="1">
        <v>43975</v>
      </c>
      <c r="N6873" t="s">
        <v>1919</v>
      </c>
      <c r="O6873" t="s">
        <v>7722</v>
      </c>
      <c r="P6873" t="s">
        <v>1900</v>
      </c>
      <c r="Q6873" t="s">
        <v>7722</v>
      </c>
      <c r="R6873" t="s">
        <v>1908</v>
      </c>
      <c r="S6873">
        <v>1</v>
      </c>
      <c r="T6873" s="2">
        <v>0</v>
      </c>
      <c r="U6873" s="5">
        <v>20.16</v>
      </c>
      <c r="V6873" s="5">
        <f>ORDENES[[#This Row],[Ventas sin descuento]]-ORDENES[[#This Row],[costos estimados]]</f>
        <v>20.159999999999997</v>
      </c>
      <c r="W6873">
        <v>5</v>
      </c>
      <c r="X6873" s="5">
        <v>69.5</v>
      </c>
      <c r="Y6873" s="5">
        <f>ORDENES[[#This Row],[Ventas Originales (con descuento)]]/(1-ORDENES[[#This Row],[Descuento]])</f>
        <v>69.5</v>
      </c>
      <c r="Z6873" s="5">
        <f>ORDENES[[#This Row],[Ventas Originales (con descuento)]]/ORDENES[[#This Row],[Cantidad]]/(1-ORDENES[[#This Row],[Descuento]])</f>
        <v>13.9</v>
      </c>
      <c r="AA6873" s="5">
        <f>ORDENES[[#This Row],[Ventas Originales (con descuento)]]/ORDENES[[#This Row],[Cantidad]]</f>
        <v>13.9</v>
      </c>
      <c r="AB6873" s="5">
        <f>ORDENES[[#This Row],[Ventas Originales (con descuento)]]-(ORDENES[[#This Row],[Ganancias]])</f>
        <v>49.34</v>
      </c>
    </row>
    <row r="6874" spans="1:28" x14ac:dyDescent="0.35">
      <c r="A6874" t="s">
        <v>7719</v>
      </c>
      <c r="B6874" t="s">
        <v>1951</v>
      </c>
      <c r="C6874" t="s">
        <v>1</v>
      </c>
      <c r="D6874" t="s">
        <v>2291</v>
      </c>
      <c r="E6874" t="s">
        <v>146</v>
      </c>
      <c r="F6874" s="1">
        <v>44351</v>
      </c>
      <c r="G6874" t="s">
        <v>7613</v>
      </c>
      <c r="H6874" t="s">
        <v>7105</v>
      </c>
      <c r="I6874">
        <v>72401</v>
      </c>
      <c r="J6874" t="s">
        <v>2798</v>
      </c>
      <c r="K6874" t="s">
        <v>1859</v>
      </c>
      <c r="L6874" t="s">
        <v>1882</v>
      </c>
      <c r="M6874" s="1">
        <v>44351</v>
      </c>
      <c r="N6874" t="s">
        <v>1919</v>
      </c>
      <c r="O6874" t="s">
        <v>7722</v>
      </c>
      <c r="P6874" t="s">
        <v>1923</v>
      </c>
      <c r="Q6874" t="s">
        <v>7722</v>
      </c>
      <c r="R6874" t="s">
        <v>1876</v>
      </c>
      <c r="S6874">
        <v>1</v>
      </c>
      <c r="T6874" s="2">
        <v>0</v>
      </c>
      <c r="U6874" s="5">
        <v>54.04</v>
      </c>
      <c r="V6874" s="5">
        <f>ORDENES[[#This Row],[Ventas sin descuento]]-ORDENES[[#This Row],[costos estimados]]</f>
        <v>54.04</v>
      </c>
      <c r="W6874">
        <v>7</v>
      </c>
      <c r="X6874" s="5">
        <v>108.08</v>
      </c>
      <c r="Y6874" s="5">
        <f>ORDENES[[#This Row],[Ventas Originales (con descuento)]]/(1-ORDENES[[#This Row],[Descuento]])</f>
        <v>108.08</v>
      </c>
      <c r="Z6874" s="5">
        <f>ORDENES[[#This Row],[Ventas Originales (con descuento)]]/ORDENES[[#This Row],[Cantidad]]/(1-ORDENES[[#This Row],[Descuento]])</f>
        <v>15.44</v>
      </c>
      <c r="AA6874" s="5">
        <f>ORDENES[[#This Row],[Ventas Originales (con descuento)]]/ORDENES[[#This Row],[Cantidad]]</f>
        <v>15.44</v>
      </c>
      <c r="AB6874" s="5">
        <f>ORDENES[[#This Row],[Ventas Originales (con descuento)]]-(ORDENES[[#This Row],[Ganancias]])</f>
        <v>54.04</v>
      </c>
    </row>
    <row r="6875" spans="1:28" x14ac:dyDescent="0.35">
      <c r="A6875" t="s">
        <v>7719</v>
      </c>
      <c r="B6875" t="s">
        <v>1957</v>
      </c>
      <c r="C6875" t="s">
        <v>1</v>
      </c>
      <c r="D6875" t="s">
        <v>2587</v>
      </c>
      <c r="E6875" t="s">
        <v>21</v>
      </c>
      <c r="F6875" s="1">
        <v>43866</v>
      </c>
      <c r="G6875" t="s">
        <v>7598</v>
      </c>
      <c r="H6875" t="s">
        <v>6799</v>
      </c>
      <c r="I6875">
        <v>30080</v>
      </c>
      <c r="J6875" t="s">
        <v>1221</v>
      </c>
      <c r="K6875" t="s">
        <v>1859</v>
      </c>
      <c r="L6875" t="s">
        <v>1882</v>
      </c>
      <c r="M6875" s="1">
        <v>43866</v>
      </c>
      <c r="N6875" t="s">
        <v>1919</v>
      </c>
      <c r="O6875" t="s">
        <v>7722</v>
      </c>
      <c r="P6875" t="s">
        <v>1918</v>
      </c>
      <c r="Q6875" t="s">
        <v>7722</v>
      </c>
      <c r="R6875" t="s">
        <v>1879</v>
      </c>
      <c r="S6875">
        <v>1</v>
      </c>
      <c r="T6875" s="2">
        <v>0</v>
      </c>
      <c r="U6875" s="5">
        <v>160.91</v>
      </c>
      <c r="V6875" s="5">
        <f>ORDENES[[#This Row],[Ventas sin descuento]]-ORDENES[[#This Row],[costos estimados]]</f>
        <v>160.91</v>
      </c>
      <c r="W6875">
        <v>7</v>
      </c>
      <c r="X6875" s="5">
        <v>342.37</v>
      </c>
      <c r="Y6875" s="5">
        <f>ORDENES[[#This Row],[Ventas Originales (con descuento)]]/(1-ORDENES[[#This Row],[Descuento]])</f>
        <v>342.37</v>
      </c>
      <c r="Z6875" s="5">
        <f>ORDENES[[#This Row],[Ventas Originales (con descuento)]]/ORDENES[[#This Row],[Cantidad]]/(1-ORDENES[[#This Row],[Descuento]])</f>
        <v>48.910000000000004</v>
      </c>
      <c r="AA6875" s="5">
        <f>ORDENES[[#This Row],[Ventas Originales (con descuento)]]/ORDENES[[#This Row],[Cantidad]]</f>
        <v>48.910000000000004</v>
      </c>
      <c r="AB6875" s="5">
        <f>ORDENES[[#This Row],[Ventas Originales (con descuento)]]-(ORDENES[[#This Row],[Ganancias]])</f>
        <v>181.46</v>
      </c>
    </row>
    <row r="6876" spans="1:28" x14ac:dyDescent="0.35">
      <c r="A6876" t="s">
        <v>7719</v>
      </c>
      <c r="B6876" t="s">
        <v>2185</v>
      </c>
      <c r="C6876" t="s">
        <v>1</v>
      </c>
      <c r="D6876" t="s">
        <v>218</v>
      </c>
      <c r="E6876" t="s">
        <v>21</v>
      </c>
      <c r="F6876" s="1">
        <v>43197</v>
      </c>
      <c r="G6876" t="s">
        <v>7613</v>
      </c>
      <c r="H6876" t="s">
        <v>7107</v>
      </c>
      <c r="I6876">
        <v>30062</v>
      </c>
      <c r="J6876" t="s">
        <v>1607</v>
      </c>
      <c r="K6876" t="s">
        <v>1859</v>
      </c>
      <c r="L6876" t="s">
        <v>1882</v>
      </c>
      <c r="M6876" s="1">
        <v>43197</v>
      </c>
      <c r="N6876" t="s">
        <v>1919</v>
      </c>
      <c r="O6876" t="s">
        <v>7722</v>
      </c>
      <c r="P6876" t="s">
        <v>1918</v>
      </c>
      <c r="Q6876" t="s">
        <v>7722</v>
      </c>
      <c r="R6876" t="s">
        <v>1879</v>
      </c>
      <c r="S6876">
        <v>1</v>
      </c>
      <c r="T6876" s="2">
        <v>0</v>
      </c>
      <c r="U6876" s="5">
        <v>27.99</v>
      </c>
      <c r="V6876" s="5">
        <f>ORDENES[[#This Row],[Ventas sin descuento]]-ORDENES[[#This Row],[costos estimados]]</f>
        <v>27.99</v>
      </c>
      <c r="W6876">
        <v>9</v>
      </c>
      <c r="X6876" s="5">
        <v>58.32</v>
      </c>
      <c r="Y6876" s="5">
        <f>ORDENES[[#This Row],[Ventas Originales (con descuento)]]/(1-ORDENES[[#This Row],[Descuento]])</f>
        <v>58.32</v>
      </c>
      <c r="Z6876" s="5">
        <f>ORDENES[[#This Row],[Ventas Originales (con descuento)]]/ORDENES[[#This Row],[Cantidad]]/(1-ORDENES[[#This Row],[Descuento]])</f>
        <v>6.48</v>
      </c>
      <c r="AA6876" s="5">
        <f>ORDENES[[#This Row],[Ventas Originales (con descuento)]]/ORDENES[[#This Row],[Cantidad]]</f>
        <v>6.48</v>
      </c>
      <c r="AB6876" s="5">
        <f>ORDENES[[#This Row],[Ventas Originales (con descuento)]]-(ORDENES[[#This Row],[Ganancias]])</f>
        <v>30.330000000000002</v>
      </c>
    </row>
    <row r="6877" spans="1:28" x14ac:dyDescent="0.35">
      <c r="A6877" t="s">
        <v>7719</v>
      </c>
      <c r="B6877" t="s">
        <v>1957</v>
      </c>
      <c r="C6877" t="s">
        <v>1</v>
      </c>
      <c r="D6877" t="s">
        <v>2587</v>
      </c>
      <c r="E6877" t="s">
        <v>18</v>
      </c>
      <c r="F6877" s="1">
        <v>43866</v>
      </c>
      <c r="G6877" t="s">
        <v>7598</v>
      </c>
      <c r="H6877" t="s">
        <v>6799</v>
      </c>
      <c r="I6877">
        <v>30080</v>
      </c>
      <c r="J6877" t="s">
        <v>2507</v>
      </c>
      <c r="K6877" t="s">
        <v>1859</v>
      </c>
      <c r="L6877" t="s">
        <v>1882</v>
      </c>
      <c r="M6877" s="1">
        <v>43866</v>
      </c>
      <c r="N6877" t="s">
        <v>1919</v>
      </c>
      <c r="O6877" t="s">
        <v>7722</v>
      </c>
      <c r="P6877" t="s">
        <v>1918</v>
      </c>
      <c r="Q6877" t="s">
        <v>7722</v>
      </c>
      <c r="R6877" t="s">
        <v>1879</v>
      </c>
      <c r="S6877">
        <v>1</v>
      </c>
      <c r="T6877" s="2">
        <v>0</v>
      </c>
      <c r="U6877" s="5">
        <v>170.93</v>
      </c>
      <c r="V6877" s="5">
        <f>ORDENES[[#This Row],[Ventas sin descuento]]-ORDENES[[#This Row],[costos estimados]]</f>
        <v>170.93</v>
      </c>
      <c r="W6877">
        <v>9</v>
      </c>
      <c r="X6877" s="5">
        <v>348.84</v>
      </c>
      <c r="Y6877" s="5">
        <f>ORDENES[[#This Row],[Ventas Originales (con descuento)]]/(1-ORDENES[[#This Row],[Descuento]])</f>
        <v>348.84</v>
      </c>
      <c r="Z6877" s="5">
        <f>ORDENES[[#This Row],[Ventas Originales (con descuento)]]/ORDENES[[#This Row],[Cantidad]]/(1-ORDENES[[#This Row],[Descuento]])</f>
        <v>38.76</v>
      </c>
      <c r="AA6877" s="5">
        <f>ORDENES[[#This Row],[Ventas Originales (con descuento)]]/ORDENES[[#This Row],[Cantidad]]</f>
        <v>38.76</v>
      </c>
      <c r="AB6877" s="5">
        <f>ORDENES[[#This Row],[Ventas Originales (con descuento)]]-(ORDENES[[#This Row],[Ganancias]])</f>
        <v>177.90999999999997</v>
      </c>
    </row>
    <row r="6878" spans="1:28" x14ac:dyDescent="0.35">
      <c r="A6878" t="s">
        <v>7719</v>
      </c>
      <c r="B6878" t="s">
        <v>202</v>
      </c>
      <c r="C6878" t="s">
        <v>1</v>
      </c>
      <c r="D6878" t="s">
        <v>2094</v>
      </c>
      <c r="E6878" t="s">
        <v>21</v>
      </c>
      <c r="F6878" s="1">
        <v>44481</v>
      </c>
      <c r="G6878" t="s">
        <v>7598</v>
      </c>
      <c r="H6878" t="s">
        <v>7108</v>
      </c>
      <c r="I6878">
        <v>28110</v>
      </c>
      <c r="J6878" t="s">
        <v>3707</v>
      </c>
      <c r="K6878" t="s">
        <v>1859</v>
      </c>
      <c r="L6878" t="s">
        <v>1882</v>
      </c>
      <c r="M6878" s="1">
        <v>44481</v>
      </c>
      <c r="N6878" t="s">
        <v>1919</v>
      </c>
      <c r="O6878" t="s">
        <v>7722</v>
      </c>
      <c r="P6878" t="s">
        <v>1878</v>
      </c>
      <c r="Q6878" t="s">
        <v>7722</v>
      </c>
      <c r="R6878" t="s">
        <v>1879</v>
      </c>
      <c r="S6878">
        <v>1</v>
      </c>
      <c r="T6878" s="2">
        <v>0.2</v>
      </c>
      <c r="U6878" s="5">
        <v>2.69</v>
      </c>
      <c r="V6878" s="5">
        <f>ORDENES[[#This Row],[Ventas sin descuento]]-ORDENES[[#This Row],[costos estimados]]</f>
        <v>4.6824999999999992</v>
      </c>
      <c r="W6878">
        <v>2</v>
      </c>
      <c r="X6878" s="5">
        <v>7.97</v>
      </c>
      <c r="Y6878" s="5">
        <f>ORDENES[[#This Row],[Ventas Originales (con descuento)]]/(1-ORDENES[[#This Row],[Descuento]])</f>
        <v>9.9624999999999986</v>
      </c>
      <c r="Z6878" s="5">
        <f>ORDENES[[#This Row],[Ventas Originales (con descuento)]]/ORDENES[[#This Row],[Cantidad]]/(1-ORDENES[[#This Row],[Descuento]])</f>
        <v>4.9812499999999993</v>
      </c>
      <c r="AA6878" s="5">
        <f>ORDENES[[#This Row],[Ventas Originales (con descuento)]]/ORDENES[[#This Row],[Cantidad]]</f>
        <v>3.9849999999999999</v>
      </c>
      <c r="AB6878" s="5">
        <f>ORDENES[[#This Row],[Ventas Originales (con descuento)]]-(ORDENES[[#This Row],[Ganancias]])</f>
        <v>5.2799999999999994</v>
      </c>
    </row>
    <row r="6879" spans="1:28" x14ac:dyDescent="0.35">
      <c r="A6879" t="s">
        <v>7719</v>
      </c>
      <c r="B6879" t="s">
        <v>2652</v>
      </c>
      <c r="C6879" t="s">
        <v>1</v>
      </c>
      <c r="D6879" t="s">
        <v>2228</v>
      </c>
      <c r="E6879" t="s">
        <v>21</v>
      </c>
      <c r="F6879" s="1">
        <v>44166</v>
      </c>
      <c r="G6879" t="s">
        <v>7613</v>
      </c>
      <c r="H6879" t="s">
        <v>6800</v>
      </c>
      <c r="I6879">
        <v>93030</v>
      </c>
      <c r="J6879" t="s">
        <v>3254</v>
      </c>
      <c r="K6879" t="s">
        <v>1865</v>
      </c>
      <c r="L6879" t="s">
        <v>1882</v>
      </c>
      <c r="M6879" s="1">
        <v>44166</v>
      </c>
      <c r="N6879" t="s">
        <v>1919</v>
      </c>
      <c r="O6879" t="s">
        <v>7722</v>
      </c>
      <c r="P6879" t="s">
        <v>1867</v>
      </c>
      <c r="Q6879" t="s">
        <v>7722</v>
      </c>
      <c r="R6879" t="s">
        <v>1879</v>
      </c>
      <c r="S6879">
        <v>1</v>
      </c>
      <c r="T6879" s="2">
        <v>0</v>
      </c>
      <c r="U6879" s="5">
        <v>22.99</v>
      </c>
      <c r="V6879" s="5">
        <f>ORDENES[[#This Row],[Ventas sin descuento]]-ORDENES[[#This Row],[costos estimados]]</f>
        <v>22.99</v>
      </c>
      <c r="W6879">
        <v>1</v>
      </c>
      <c r="X6879" s="5">
        <v>47.9</v>
      </c>
      <c r="Y6879" s="5">
        <f>ORDENES[[#This Row],[Ventas Originales (con descuento)]]/(1-ORDENES[[#This Row],[Descuento]])</f>
        <v>47.9</v>
      </c>
      <c r="Z6879" s="5">
        <f>ORDENES[[#This Row],[Ventas Originales (con descuento)]]/ORDENES[[#This Row],[Cantidad]]/(1-ORDENES[[#This Row],[Descuento]])</f>
        <v>47.9</v>
      </c>
      <c r="AA6879" s="5">
        <f>ORDENES[[#This Row],[Ventas Originales (con descuento)]]/ORDENES[[#This Row],[Cantidad]]</f>
        <v>47.9</v>
      </c>
      <c r="AB6879" s="5">
        <f>ORDENES[[#This Row],[Ventas Originales (con descuento)]]-(ORDENES[[#This Row],[Ganancias]])</f>
        <v>24.91</v>
      </c>
    </row>
    <row r="6880" spans="1:28" x14ac:dyDescent="0.35">
      <c r="A6880" t="s">
        <v>7719</v>
      </c>
      <c r="B6880" t="s">
        <v>5</v>
      </c>
      <c r="C6880" t="s">
        <v>1</v>
      </c>
      <c r="D6880" t="s">
        <v>91</v>
      </c>
      <c r="E6880" t="s">
        <v>16</v>
      </c>
      <c r="F6880" s="1">
        <v>43205</v>
      </c>
      <c r="G6880" t="s">
        <v>7613</v>
      </c>
      <c r="H6880" t="s">
        <v>6801</v>
      </c>
      <c r="I6880">
        <v>90049</v>
      </c>
      <c r="J6880" t="s">
        <v>1759</v>
      </c>
      <c r="K6880" t="s">
        <v>1865</v>
      </c>
      <c r="L6880" t="s">
        <v>1882</v>
      </c>
      <c r="M6880" s="1">
        <v>43205</v>
      </c>
      <c r="N6880" t="s">
        <v>1919</v>
      </c>
      <c r="O6880" t="s">
        <v>7722</v>
      </c>
      <c r="P6880" t="s">
        <v>1867</v>
      </c>
      <c r="Q6880" t="s">
        <v>7722</v>
      </c>
      <c r="R6880" t="s">
        <v>1877</v>
      </c>
      <c r="S6880">
        <v>1</v>
      </c>
      <c r="T6880" s="2">
        <v>0</v>
      </c>
      <c r="U6880" s="5">
        <v>31.02</v>
      </c>
      <c r="V6880" s="5">
        <f>ORDENES[[#This Row],[Ventas sin descuento]]-ORDENES[[#This Row],[costos estimados]]</f>
        <v>31.019999999999996</v>
      </c>
      <c r="W6880">
        <v>2</v>
      </c>
      <c r="X6880" s="5">
        <v>106.96</v>
      </c>
      <c r="Y6880" s="5">
        <f>ORDENES[[#This Row],[Ventas Originales (con descuento)]]/(1-ORDENES[[#This Row],[Descuento]])</f>
        <v>106.96</v>
      </c>
      <c r="Z6880" s="5">
        <f>ORDENES[[#This Row],[Ventas Originales (con descuento)]]/ORDENES[[#This Row],[Cantidad]]/(1-ORDENES[[#This Row],[Descuento]])</f>
        <v>53.48</v>
      </c>
      <c r="AA6880" s="5">
        <f>ORDENES[[#This Row],[Ventas Originales (con descuento)]]/ORDENES[[#This Row],[Cantidad]]</f>
        <v>53.48</v>
      </c>
      <c r="AB6880" s="5">
        <f>ORDENES[[#This Row],[Ventas Originales (con descuento)]]-(ORDENES[[#This Row],[Ganancias]])</f>
        <v>75.94</v>
      </c>
    </row>
    <row r="6881" spans="1:28" x14ac:dyDescent="0.35">
      <c r="A6881" t="s">
        <v>7719</v>
      </c>
      <c r="B6881" t="s">
        <v>308</v>
      </c>
      <c r="C6881" t="s">
        <v>1</v>
      </c>
      <c r="D6881" t="s">
        <v>2715</v>
      </c>
      <c r="E6881" t="s">
        <v>18</v>
      </c>
      <c r="F6881" s="1">
        <v>44450</v>
      </c>
      <c r="G6881" t="s">
        <v>7613</v>
      </c>
      <c r="H6881" t="s">
        <v>6810</v>
      </c>
      <c r="I6881">
        <v>90805</v>
      </c>
      <c r="J6881" t="s">
        <v>3475</v>
      </c>
      <c r="K6881" t="s">
        <v>1865</v>
      </c>
      <c r="L6881" t="s">
        <v>1882</v>
      </c>
      <c r="M6881" s="1">
        <v>44451</v>
      </c>
      <c r="N6881" t="s">
        <v>1919</v>
      </c>
      <c r="O6881" t="s">
        <v>7722</v>
      </c>
      <c r="P6881" t="s">
        <v>1867</v>
      </c>
      <c r="Q6881" t="s">
        <v>7722</v>
      </c>
      <c r="R6881" t="s">
        <v>1890</v>
      </c>
      <c r="S6881">
        <v>2</v>
      </c>
      <c r="T6881" s="2">
        <v>0</v>
      </c>
      <c r="U6881" s="5">
        <v>10.87</v>
      </c>
      <c r="V6881" s="5">
        <f>ORDENES[[#This Row],[Ventas sin descuento]]-ORDENES[[#This Row],[costos estimados]]</f>
        <v>10.87</v>
      </c>
      <c r="W6881">
        <v>2</v>
      </c>
      <c r="X6881" s="5">
        <v>22.18</v>
      </c>
      <c r="Y6881" s="5">
        <f>ORDENES[[#This Row],[Ventas Originales (con descuento)]]/(1-ORDENES[[#This Row],[Descuento]])</f>
        <v>22.18</v>
      </c>
      <c r="Z6881" s="5">
        <f>ORDENES[[#This Row],[Ventas Originales (con descuento)]]/ORDENES[[#This Row],[Cantidad]]/(1-ORDENES[[#This Row],[Descuento]])</f>
        <v>11.09</v>
      </c>
      <c r="AA6881" s="5">
        <f>ORDENES[[#This Row],[Ventas Originales (con descuento)]]/ORDENES[[#This Row],[Cantidad]]</f>
        <v>11.09</v>
      </c>
      <c r="AB6881" s="5">
        <f>ORDENES[[#This Row],[Ventas Originales (con descuento)]]-(ORDENES[[#This Row],[Ganancias]])</f>
        <v>11.31</v>
      </c>
    </row>
    <row r="6882" spans="1:28" x14ac:dyDescent="0.35">
      <c r="A6882" t="s">
        <v>7719</v>
      </c>
      <c r="B6882" t="s">
        <v>2755</v>
      </c>
      <c r="C6882" t="s">
        <v>1</v>
      </c>
      <c r="D6882" t="s">
        <v>401</v>
      </c>
      <c r="E6882" t="s">
        <v>18</v>
      </c>
      <c r="F6882" s="1">
        <v>43383</v>
      </c>
      <c r="G6882" t="s">
        <v>7613</v>
      </c>
      <c r="H6882" t="s">
        <v>6806</v>
      </c>
      <c r="I6882">
        <v>95336</v>
      </c>
      <c r="J6882" t="s">
        <v>1700</v>
      </c>
      <c r="K6882" t="s">
        <v>1865</v>
      </c>
      <c r="L6882" t="s">
        <v>1882</v>
      </c>
      <c r="M6882" s="1">
        <v>43383</v>
      </c>
      <c r="N6882" t="s">
        <v>1919</v>
      </c>
      <c r="O6882" t="s">
        <v>7722</v>
      </c>
      <c r="P6882" t="s">
        <v>1867</v>
      </c>
      <c r="Q6882" t="s">
        <v>7722</v>
      </c>
      <c r="R6882" t="s">
        <v>1890</v>
      </c>
      <c r="S6882">
        <v>1</v>
      </c>
      <c r="T6882" s="2">
        <v>0</v>
      </c>
      <c r="U6882" s="5">
        <v>7.49</v>
      </c>
      <c r="V6882" s="5">
        <f>ORDENES[[#This Row],[Ventas sin descuento]]-ORDENES[[#This Row],[costos estimados]]</f>
        <v>7.49</v>
      </c>
      <c r="W6882">
        <v>2</v>
      </c>
      <c r="X6882" s="5">
        <v>15.28</v>
      </c>
      <c r="Y6882" s="5">
        <f>ORDENES[[#This Row],[Ventas Originales (con descuento)]]/(1-ORDENES[[#This Row],[Descuento]])</f>
        <v>15.28</v>
      </c>
      <c r="Z6882" s="5">
        <f>ORDENES[[#This Row],[Ventas Originales (con descuento)]]/ORDENES[[#This Row],[Cantidad]]/(1-ORDENES[[#This Row],[Descuento]])</f>
        <v>7.64</v>
      </c>
      <c r="AA6882" s="5">
        <f>ORDENES[[#This Row],[Ventas Originales (con descuento)]]/ORDENES[[#This Row],[Cantidad]]</f>
        <v>7.64</v>
      </c>
      <c r="AB6882" s="5">
        <f>ORDENES[[#This Row],[Ventas Originales (con descuento)]]-(ORDENES[[#This Row],[Ganancias]])</f>
        <v>7.7899999999999991</v>
      </c>
    </row>
    <row r="6883" spans="1:28" x14ac:dyDescent="0.35">
      <c r="A6883" t="s">
        <v>7719</v>
      </c>
      <c r="B6883" t="s">
        <v>308</v>
      </c>
      <c r="C6883" t="s">
        <v>1</v>
      </c>
      <c r="D6883" t="s">
        <v>2715</v>
      </c>
      <c r="E6883" t="s">
        <v>21</v>
      </c>
      <c r="F6883" s="1">
        <v>44450</v>
      </c>
      <c r="G6883" t="s">
        <v>7613</v>
      </c>
      <c r="H6883" t="s">
        <v>6810</v>
      </c>
      <c r="I6883">
        <v>90805</v>
      </c>
      <c r="J6883" t="s">
        <v>3319</v>
      </c>
      <c r="K6883" t="s">
        <v>1865</v>
      </c>
      <c r="L6883" t="s">
        <v>1882</v>
      </c>
      <c r="M6883" s="1">
        <v>44451</v>
      </c>
      <c r="N6883" t="s">
        <v>1919</v>
      </c>
      <c r="O6883" t="s">
        <v>7722</v>
      </c>
      <c r="P6883" t="s">
        <v>1867</v>
      </c>
      <c r="Q6883" t="s">
        <v>7722</v>
      </c>
      <c r="R6883" t="s">
        <v>1879</v>
      </c>
      <c r="S6883">
        <v>2</v>
      </c>
      <c r="T6883" s="2">
        <v>0</v>
      </c>
      <c r="U6883" s="5">
        <v>6.22</v>
      </c>
      <c r="V6883" s="5">
        <f>ORDENES[[#This Row],[Ventas sin descuento]]-ORDENES[[#This Row],[costos estimados]]</f>
        <v>6.22</v>
      </c>
      <c r="W6883">
        <v>2</v>
      </c>
      <c r="X6883" s="5">
        <v>12.96</v>
      </c>
      <c r="Y6883" s="5">
        <f>ORDENES[[#This Row],[Ventas Originales (con descuento)]]/(1-ORDENES[[#This Row],[Descuento]])</f>
        <v>12.96</v>
      </c>
      <c r="Z6883" s="5">
        <f>ORDENES[[#This Row],[Ventas Originales (con descuento)]]/ORDENES[[#This Row],[Cantidad]]/(1-ORDENES[[#This Row],[Descuento]])</f>
        <v>6.48</v>
      </c>
      <c r="AA6883" s="5">
        <f>ORDENES[[#This Row],[Ventas Originales (con descuento)]]/ORDENES[[#This Row],[Cantidad]]</f>
        <v>6.48</v>
      </c>
      <c r="AB6883" s="5">
        <f>ORDENES[[#This Row],[Ventas Originales (con descuento)]]-(ORDENES[[#This Row],[Ganancias]])</f>
        <v>6.7400000000000011</v>
      </c>
    </row>
    <row r="6884" spans="1:28" x14ac:dyDescent="0.35">
      <c r="A6884" t="s">
        <v>7719</v>
      </c>
      <c r="B6884" t="s">
        <v>32</v>
      </c>
      <c r="C6884" t="s">
        <v>1</v>
      </c>
      <c r="D6884" t="s">
        <v>2546</v>
      </c>
      <c r="E6884" t="s">
        <v>334</v>
      </c>
      <c r="F6884" s="1">
        <v>43432</v>
      </c>
      <c r="G6884" t="s">
        <v>7613</v>
      </c>
      <c r="H6884" t="s">
        <v>6803</v>
      </c>
      <c r="I6884">
        <v>94122</v>
      </c>
      <c r="J6884" t="s">
        <v>334</v>
      </c>
      <c r="K6884" t="s">
        <v>1865</v>
      </c>
      <c r="L6884" t="s">
        <v>1882</v>
      </c>
      <c r="M6884" s="1">
        <v>43432</v>
      </c>
      <c r="N6884" t="s">
        <v>1919</v>
      </c>
      <c r="O6884" t="s">
        <v>7722</v>
      </c>
      <c r="P6884" t="s">
        <v>1867</v>
      </c>
      <c r="Q6884" t="s">
        <v>7722</v>
      </c>
      <c r="R6884" t="s">
        <v>1908</v>
      </c>
      <c r="S6884">
        <v>1</v>
      </c>
      <c r="T6884" s="2">
        <v>0</v>
      </c>
      <c r="U6884" s="5">
        <v>0.15</v>
      </c>
      <c r="V6884" s="5">
        <f>ORDENES[[#This Row],[Ventas sin descuento]]-ORDENES[[#This Row],[costos estimados]]</f>
        <v>0.15000000000000036</v>
      </c>
      <c r="W6884">
        <v>2</v>
      </c>
      <c r="X6884" s="5">
        <v>7.36</v>
      </c>
      <c r="Y6884" s="5">
        <f>ORDENES[[#This Row],[Ventas Originales (con descuento)]]/(1-ORDENES[[#This Row],[Descuento]])</f>
        <v>7.36</v>
      </c>
      <c r="Z6884" s="5">
        <f>ORDENES[[#This Row],[Ventas Originales (con descuento)]]/ORDENES[[#This Row],[Cantidad]]/(1-ORDENES[[#This Row],[Descuento]])</f>
        <v>3.68</v>
      </c>
      <c r="AA6884" s="5">
        <f>ORDENES[[#This Row],[Ventas Originales (con descuento)]]/ORDENES[[#This Row],[Cantidad]]</f>
        <v>3.68</v>
      </c>
      <c r="AB6884" s="5">
        <f>ORDENES[[#This Row],[Ventas Originales (con descuento)]]-(ORDENES[[#This Row],[Ganancias]])</f>
        <v>7.21</v>
      </c>
    </row>
    <row r="6885" spans="1:28" x14ac:dyDescent="0.35">
      <c r="A6885" t="s">
        <v>7719</v>
      </c>
      <c r="B6885" t="s">
        <v>46</v>
      </c>
      <c r="C6885" t="s">
        <v>1</v>
      </c>
      <c r="D6885" t="s">
        <v>671</v>
      </c>
      <c r="E6885" t="s">
        <v>18</v>
      </c>
      <c r="F6885" s="1">
        <v>44510</v>
      </c>
      <c r="G6885" t="s">
        <v>7613</v>
      </c>
      <c r="H6885" t="s">
        <v>7109</v>
      </c>
      <c r="I6885">
        <v>92503</v>
      </c>
      <c r="J6885" t="s">
        <v>2238</v>
      </c>
      <c r="K6885" t="s">
        <v>1865</v>
      </c>
      <c r="L6885" t="s">
        <v>1882</v>
      </c>
      <c r="M6885" s="1">
        <v>44510</v>
      </c>
      <c r="N6885" t="s">
        <v>1919</v>
      </c>
      <c r="O6885" t="s">
        <v>7722</v>
      </c>
      <c r="P6885" t="s">
        <v>1867</v>
      </c>
      <c r="Q6885" t="s">
        <v>7722</v>
      </c>
      <c r="R6885" t="s">
        <v>1874</v>
      </c>
      <c r="S6885">
        <v>1</v>
      </c>
      <c r="T6885" s="2">
        <v>0</v>
      </c>
      <c r="U6885" s="5">
        <v>2.11</v>
      </c>
      <c r="V6885" s="5">
        <f>ORDENES[[#This Row],[Ventas sin descuento]]-ORDENES[[#This Row],[costos estimados]]</f>
        <v>2.1100000000000003</v>
      </c>
      <c r="W6885">
        <v>3</v>
      </c>
      <c r="X6885" s="5">
        <v>7.8</v>
      </c>
      <c r="Y6885" s="5">
        <f>ORDENES[[#This Row],[Ventas Originales (con descuento)]]/(1-ORDENES[[#This Row],[Descuento]])</f>
        <v>7.8</v>
      </c>
      <c r="Z6885" s="5">
        <f>ORDENES[[#This Row],[Ventas Originales (con descuento)]]/ORDENES[[#This Row],[Cantidad]]/(1-ORDENES[[#This Row],[Descuento]])</f>
        <v>2.6</v>
      </c>
      <c r="AA6885" s="5">
        <f>ORDENES[[#This Row],[Ventas Originales (con descuento)]]/ORDENES[[#This Row],[Cantidad]]</f>
        <v>2.6</v>
      </c>
      <c r="AB6885" s="5">
        <f>ORDENES[[#This Row],[Ventas Originales (con descuento)]]-(ORDENES[[#This Row],[Ganancias]])</f>
        <v>5.6899999999999995</v>
      </c>
    </row>
    <row r="6886" spans="1:28" x14ac:dyDescent="0.35">
      <c r="A6886" t="s">
        <v>7719</v>
      </c>
      <c r="B6886" t="s">
        <v>2652</v>
      </c>
      <c r="C6886" t="s">
        <v>1</v>
      </c>
      <c r="D6886" t="s">
        <v>2228</v>
      </c>
      <c r="E6886" t="s">
        <v>18</v>
      </c>
      <c r="F6886" s="1">
        <v>44166</v>
      </c>
      <c r="G6886" t="s">
        <v>7613</v>
      </c>
      <c r="H6886" t="s">
        <v>6800</v>
      </c>
      <c r="I6886">
        <v>93030</v>
      </c>
      <c r="J6886" t="s">
        <v>1700</v>
      </c>
      <c r="K6886" t="s">
        <v>1865</v>
      </c>
      <c r="L6886" t="s">
        <v>1882</v>
      </c>
      <c r="M6886" s="1">
        <v>44166</v>
      </c>
      <c r="N6886" t="s">
        <v>1919</v>
      </c>
      <c r="O6886" t="s">
        <v>7722</v>
      </c>
      <c r="P6886" t="s">
        <v>1867</v>
      </c>
      <c r="Q6886" t="s">
        <v>7722</v>
      </c>
      <c r="R6886" t="s">
        <v>1890</v>
      </c>
      <c r="S6886">
        <v>1</v>
      </c>
      <c r="T6886" s="2">
        <v>0</v>
      </c>
      <c r="U6886" s="5">
        <v>11.23</v>
      </c>
      <c r="V6886" s="5">
        <f>ORDENES[[#This Row],[Ventas sin descuento]]-ORDENES[[#This Row],[costos estimados]]</f>
        <v>11.23</v>
      </c>
      <c r="W6886">
        <v>3</v>
      </c>
      <c r="X6886" s="5">
        <v>22.92</v>
      </c>
      <c r="Y6886" s="5">
        <f>ORDENES[[#This Row],[Ventas Originales (con descuento)]]/(1-ORDENES[[#This Row],[Descuento]])</f>
        <v>22.92</v>
      </c>
      <c r="Z6886" s="5">
        <f>ORDENES[[#This Row],[Ventas Originales (con descuento)]]/ORDENES[[#This Row],[Cantidad]]/(1-ORDENES[[#This Row],[Descuento]])</f>
        <v>7.6400000000000006</v>
      </c>
      <c r="AA6886" s="5">
        <f>ORDENES[[#This Row],[Ventas Originales (con descuento)]]/ORDENES[[#This Row],[Cantidad]]</f>
        <v>7.6400000000000006</v>
      </c>
      <c r="AB6886" s="5">
        <f>ORDENES[[#This Row],[Ventas Originales (con descuento)]]-(ORDENES[[#This Row],[Ganancias]])</f>
        <v>11.690000000000001</v>
      </c>
    </row>
    <row r="6887" spans="1:28" x14ac:dyDescent="0.35">
      <c r="A6887" t="s">
        <v>7719</v>
      </c>
      <c r="B6887" t="s">
        <v>32</v>
      </c>
      <c r="C6887" t="s">
        <v>1</v>
      </c>
      <c r="D6887" t="s">
        <v>200</v>
      </c>
      <c r="E6887" t="s">
        <v>18</v>
      </c>
      <c r="F6887" s="1">
        <v>43362</v>
      </c>
      <c r="G6887" t="s">
        <v>7598</v>
      </c>
      <c r="H6887" t="s">
        <v>7110</v>
      </c>
      <c r="I6887">
        <v>94110</v>
      </c>
      <c r="J6887" t="s">
        <v>2669</v>
      </c>
      <c r="K6887" t="s">
        <v>1865</v>
      </c>
      <c r="L6887" t="s">
        <v>1882</v>
      </c>
      <c r="M6887" s="1">
        <v>43362</v>
      </c>
      <c r="N6887" t="s">
        <v>1919</v>
      </c>
      <c r="O6887" t="s">
        <v>7722</v>
      </c>
      <c r="P6887" t="s">
        <v>1867</v>
      </c>
      <c r="Q6887" t="s">
        <v>7722</v>
      </c>
      <c r="R6887" t="s">
        <v>1898</v>
      </c>
      <c r="S6887">
        <v>1</v>
      </c>
      <c r="T6887" s="2">
        <v>0</v>
      </c>
      <c r="U6887" s="5">
        <v>0.11</v>
      </c>
      <c r="V6887" s="5">
        <f>ORDENES[[#This Row],[Ventas sin descuento]]-ORDENES[[#This Row],[costos estimados]]</f>
        <v>0.11000000000000032</v>
      </c>
      <c r="W6887">
        <v>3</v>
      </c>
      <c r="X6887" s="5">
        <v>5.67</v>
      </c>
      <c r="Y6887" s="5">
        <f>ORDENES[[#This Row],[Ventas Originales (con descuento)]]/(1-ORDENES[[#This Row],[Descuento]])</f>
        <v>5.67</v>
      </c>
      <c r="Z6887" s="5">
        <f>ORDENES[[#This Row],[Ventas Originales (con descuento)]]/ORDENES[[#This Row],[Cantidad]]/(1-ORDENES[[#This Row],[Descuento]])</f>
        <v>1.89</v>
      </c>
      <c r="AA6887" s="5">
        <f>ORDENES[[#This Row],[Ventas Originales (con descuento)]]/ORDENES[[#This Row],[Cantidad]]</f>
        <v>1.89</v>
      </c>
      <c r="AB6887" s="5">
        <f>ORDENES[[#This Row],[Ventas Originales (con descuento)]]-(ORDENES[[#This Row],[Ganancias]])</f>
        <v>5.56</v>
      </c>
    </row>
    <row r="6888" spans="1:28" x14ac:dyDescent="0.35">
      <c r="A6888" t="s">
        <v>7719</v>
      </c>
      <c r="B6888" t="s">
        <v>32</v>
      </c>
      <c r="C6888" t="s">
        <v>1</v>
      </c>
      <c r="D6888" t="s">
        <v>208</v>
      </c>
      <c r="E6888" t="s">
        <v>21</v>
      </c>
      <c r="F6888" s="1">
        <v>44506</v>
      </c>
      <c r="G6888" t="s">
        <v>7613</v>
      </c>
      <c r="H6888" t="s">
        <v>7111</v>
      </c>
      <c r="I6888">
        <v>94122</v>
      </c>
      <c r="J6888" t="s">
        <v>1498</v>
      </c>
      <c r="K6888" t="s">
        <v>1865</v>
      </c>
      <c r="L6888" t="s">
        <v>1882</v>
      </c>
      <c r="M6888" s="1">
        <v>44506</v>
      </c>
      <c r="N6888" t="s">
        <v>1919</v>
      </c>
      <c r="O6888" t="s">
        <v>7722</v>
      </c>
      <c r="P6888" t="s">
        <v>1867</v>
      </c>
      <c r="Q6888" t="s">
        <v>7722</v>
      </c>
      <c r="R6888" t="s">
        <v>1879</v>
      </c>
      <c r="S6888">
        <v>1</v>
      </c>
      <c r="T6888" s="2">
        <v>0</v>
      </c>
      <c r="U6888" s="5">
        <v>28.17</v>
      </c>
      <c r="V6888" s="5">
        <f>ORDENES[[#This Row],[Ventas sin descuento]]-ORDENES[[#This Row],[costos estimados]]</f>
        <v>28.17</v>
      </c>
      <c r="W6888">
        <v>3</v>
      </c>
      <c r="X6888" s="5">
        <v>59.94</v>
      </c>
      <c r="Y6888" s="5">
        <f>ORDENES[[#This Row],[Ventas Originales (con descuento)]]/(1-ORDENES[[#This Row],[Descuento]])</f>
        <v>59.94</v>
      </c>
      <c r="Z6888" s="5">
        <f>ORDENES[[#This Row],[Ventas Originales (con descuento)]]/ORDENES[[#This Row],[Cantidad]]/(1-ORDENES[[#This Row],[Descuento]])</f>
        <v>19.98</v>
      </c>
      <c r="AA6888" s="5">
        <f>ORDENES[[#This Row],[Ventas Originales (con descuento)]]/ORDENES[[#This Row],[Cantidad]]</f>
        <v>19.98</v>
      </c>
      <c r="AB6888" s="5">
        <f>ORDENES[[#This Row],[Ventas Originales (con descuento)]]-(ORDENES[[#This Row],[Ganancias]])</f>
        <v>31.769999999999996</v>
      </c>
    </row>
    <row r="6889" spans="1:28" x14ac:dyDescent="0.35">
      <c r="A6889" t="s">
        <v>7719</v>
      </c>
      <c r="B6889" t="s">
        <v>2652</v>
      </c>
      <c r="C6889" t="s">
        <v>1</v>
      </c>
      <c r="D6889" t="s">
        <v>2228</v>
      </c>
      <c r="E6889" t="s">
        <v>327</v>
      </c>
      <c r="F6889" s="1">
        <v>44166</v>
      </c>
      <c r="G6889" t="s">
        <v>7613</v>
      </c>
      <c r="H6889" t="s">
        <v>6800</v>
      </c>
      <c r="I6889">
        <v>93030</v>
      </c>
      <c r="J6889" t="s">
        <v>3538</v>
      </c>
      <c r="K6889" t="s">
        <v>1865</v>
      </c>
      <c r="L6889" t="s">
        <v>1882</v>
      </c>
      <c r="M6889" s="1">
        <v>44166</v>
      </c>
      <c r="N6889" t="s">
        <v>1919</v>
      </c>
      <c r="O6889" t="s">
        <v>7722</v>
      </c>
      <c r="P6889" t="s">
        <v>1867</v>
      </c>
      <c r="Q6889" t="s">
        <v>7722</v>
      </c>
      <c r="R6889" t="s">
        <v>1872</v>
      </c>
      <c r="S6889">
        <v>1</v>
      </c>
      <c r="T6889" s="2">
        <v>0</v>
      </c>
      <c r="U6889" s="5">
        <v>222.59</v>
      </c>
      <c r="V6889" s="5">
        <f>ORDENES[[#This Row],[Ventas sin descuento]]-ORDENES[[#This Row],[costos estimados]]</f>
        <v>222.59000000000003</v>
      </c>
      <c r="W6889">
        <v>3</v>
      </c>
      <c r="X6889" s="5">
        <v>1112.94</v>
      </c>
      <c r="Y6889" s="5">
        <f>ORDENES[[#This Row],[Ventas Originales (con descuento)]]/(1-ORDENES[[#This Row],[Descuento]])</f>
        <v>1112.94</v>
      </c>
      <c r="Z6889" s="5">
        <f>ORDENES[[#This Row],[Ventas Originales (con descuento)]]/ORDENES[[#This Row],[Cantidad]]/(1-ORDENES[[#This Row],[Descuento]])</f>
        <v>370.98</v>
      </c>
      <c r="AA6889" s="5">
        <f>ORDENES[[#This Row],[Ventas Originales (con descuento)]]/ORDENES[[#This Row],[Cantidad]]</f>
        <v>370.98</v>
      </c>
      <c r="AB6889" s="5">
        <f>ORDENES[[#This Row],[Ventas Originales (con descuento)]]-(ORDENES[[#This Row],[Ganancias]])</f>
        <v>890.35</v>
      </c>
    </row>
    <row r="6890" spans="1:28" x14ac:dyDescent="0.35">
      <c r="A6890" t="s">
        <v>7719</v>
      </c>
      <c r="B6890" t="s">
        <v>5</v>
      </c>
      <c r="C6890" t="s">
        <v>1</v>
      </c>
      <c r="D6890" t="s">
        <v>2833</v>
      </c>
      <c r="E6890" t="s">
        <v>87</v>
      </c>
      <c r="F6890" s="1">
        <v>43407</v>
      </c>
      <c r="G6890" t="s">
        <v>7613</v>
      </c>
      <c r="H6890" t="s">
        <v>7112</v>
      </c>
      <c r="I6890">
        <v>90049</v>
      </c>
      <c r="J6890" t="s">
        <v>1218</v>
      </c>
      <c r="K6890" t="s">
        <v>1865</v>
      </c>
      <c r="L6890" t="s">
        <v>1882</v>
      </c>
      <c r="M6890" s="1">
        <v>43407</v>
      </c>
      <c r="N6890" t="s">
        <v>1919</v>
      </c>
      <c r="O6890" t="s">
        <v>7722</v>
      </c>
      <c r="P6890" t="s">
        <v>1867</v>
      </c>
      <c r="Q6890" t="s">
        <v>7722</v>
      </c>
      <c r="R6890" t="s">
        <v>1874</v>
      </c>
      <c r="S6890">
        <v>1</v>
      </c>
      <c r="T6890" s="2">
        <v>0</v>
      </c>
      <c r="U6890" s="5">
        <v>3.36</v>
      </c>
      <c r="V6890" s="5">
        <f>ORDENES[[#This Row],[Ventas sin descuento]]-ORDENES[[#This Row],[costos estimados]]</f>
        <v>3.36</v>
      </c>
      <c r="W6890">
        <v>4</v>
      </c>
      <c r="X6890" s="5">
        <v>6.72</v>
      </c>
      <c r="Y6890" s="5">
        <f>ORDENES[[#This Row],[Ventas Originales (con descuento)]]/(1-ORDENES[[#This Row],[Descuento]])</f>
        <v>6.72</v>
      </c>
      <c r="Z6890" s="5">
        <f>ORDENES[[#This Row],[Ventas Originales (con descuento)]]/ORDENES[[#This Row],[Cantidad]]/(1-ORDENES[[#This Row],[Descuento]])</f>
        <v>1.68</v>
      </c>
      <c r="AA6890" s="5">
        <f>ORDENES[[#This Row],[Ventas Originales (con descuento)]]/ORDENES[[#This Row],[Cantidad]]</f>
        <v>1.68</v>
      </c>
      <c r="AB6890" s="5">
        <f>ORDENES[[#This Row],[Ventas Originales (con descuento)]]-(ORDENES[[#This Row],[Ganancias]])</f>
        <v>3.36</v>
      </c>
    </row>
    <row r="6891" spans="1:28" x14ac:dyDescent="0.35">
      <c r="A6891" t="s">
        <v>7719</v>
      </c>
      <c r="B6891" t="s">
        <v>32</v>
      </c>
      <c r="C6891" t="s">
        <v>1</v>
      </c>
      <c r="D6891" t="s">
        <v>2546</v>
      </c>
      <c r="E6891" t="s">
        <v>47</v>
      </c>
      <c r="F6891" s="1">
        <v>43432</v>
      </c>
      <c r="G6891" t="s">
        <v>7613</v>
      </c>
      <c r="H6891" t="s">
        <v>6803</v>
      </c>
      <c r="I6891">
        <v>94122</v>
      </c>
      <c r="J6891" t="s">
        <v>1393</v>
      </c>
      <c r="K6891" t="s">
        <v>1865</v>
      </c>
      <c r="L6891" t="s">
        <v>1882</v>
      </c>
      <c r="M6891" s="1">
        <v>43432</v>
      </c>
      <c r="N6891" t="s">
        <v>1919</v>
      </c>
      <c r="O6891" t="s">
        <v>7722</v>
      </c>
      <c r="P6891" t="s">
        <v>1867</v>
      </c>
      <c r="Q6891" t="s">
        <v>7722</v>
      </c>
      <c r="R6891" t="s">
        <v>1868</v>
      </c>
      <c r="S6891">
        <v>1</v>
      </c>
      <c r="T6891" s="2">
        <v>0</v>
      </c>
      <c r="U6891" s="5">
        <v>19.87</v>
      </c>
      <c r="V6891" s="5">
        <f>ORDENES[[#This Row],[Ventas sin descuento]]-ORDENES[[#This Row],[costos estimados]]</f>
        <v>19.87</v>
      </c>
      <c r="W6891">
        <v>4</v>
      </c>
      <c r="X6891" s="5">
        <v>41.4</v>
      </c>
      <c r="Y6891" s="5">
        <f>ORDENES[[#This Row],[Ventas Originales (con descuento)]]/(1-ORDENES[[#This Row],[Descuento]])</f>
        <v>41.4</v>
      </c>
      <c r="Z6891" s="5">
        <f>ORDENES[[#This Row],[Ventas Originales (con descuento)]]/ORDENES[[#This Row],[Cantidad]]/(1-ORDENES[[#This Row],[Descuento]])</f>
        <v>10.35</v>
      </c>
      <c r="AA6891" s="5">
        <f>ORDENES[[#This Row],[Ventas Originales (con descuento)]]/ORDENES[[#This Row],[Cantidad]]</f>
        <v>10.35</v>
      </c>
      <c r="AB6891" s="5">
        <f>ORDENES[[#This Row],[Ventas Originales (con descuento)]]-(ORDENES[[#This Row],[Ganancias]])</f>
        <v>21.529999999999998</v>
      </c>
    </row>
    <row r="6892" spans="1:28" x14ac:dyDescent="0.35">
      <c r="A6892" t="s">
        <v>7719</v>
      </c>
      <c r="B6892" t="s">
        <v>32</v>
      </c>
      <c r="C6892" t="s">
        <v>1</v>
      </c>
      <c r="D6892" t="s">
        <v>208</v>
      </c>
      <c r="E6892" t="s">
        <v>47</v>
      </c>
      <c r="F6892" s="1">
        <v>44506</v>
      </c>
      <c r="G6892" t="s">
        <v>7613</v>
      </c>
      <c r="H6892" t="s">
        <v>7111</v>
      </c>
      <c r="I6892">
        <v>94122</v>
      </c>
      <c r="J6892" t="s">
        <v>3291</v>
      </c>
      <c r="K6892" t="s">
        <v>1865</v>
      </c>
      <c r="L6892" t="s">
        <v>1882</v>
      </c>
      <c r="M6892" s="1">
        <v>44506</v>
      </c>
      <c r="N6892" t="s">
        <v>1919</v>
      </c>
      <c r="O6892" t="s">
        <v>7722</v>
      </c>
      <c r="P6892" t="s">
        <v>1867</v>
      </c>
      <c r="Q6892" t="s">
        <v>7722</v>
      </c>
      <c r="R6892" t="s">
        <v>1868</v>
      </c>
      <c r="S6892">
        <v>1</v>
      </c>
      <c r="T6892" s="2">
        <v>0</v>
      </c>
      <c r="U6892" s="5">
        <v>19.87</v>
      </c>
      <c r="V6892" s="5">
        <f>ORDENES[[#This Row],[Ventas sin descuento]]-ORDENES[[#This Row],[costos estimados]]</f>
        <v>19.87</v>
      </c>
      <c r="W6892">
        <v>4</v>
      </c>
      <c r="X6892" s="5">
        <v>41.4</v>
      </c>
      <c r="Y6892" s="5">
        <f>ORDENES[[#This Row],[Ventas Originales (con descuento)]]/(1-ORDENES[[#This Row],[Descuento]])</f>
        <v>41.4</v>
      </c>
      <c r="Z6892" s="5">
        <f>ORDENES[[#This Row],[Ventas Originales (con descuento)]]/ORDENES[[#This Row],[Cantidad]]/(1-ORDENES[[#This Row],[Descuento]])</f>
        <v>10.35</v>
      </c>
      <c r="AA6892" s="5">
        <f>ORDENES[[#This Row],[Ventas Originales (con descuento)]]/ORDENES[[#This Row],[Cantidad]]</f>
        <v>10.35</v>
      </c>
      <c r="AB6892" s="5">
        <f>ORDENES[[#This Row],[Ventas Originales (con descuento)]]-(ORDENES[[#This Row],[Ganancias]])</f>
        <v>21.529999999999998</v>
      </c>
    </row>
    <row r="6893" spans="1:28" x14ac:dyDescent="0.35">
      <c r="A6893" t="s">
        <v>7719</v>
      </c>
      <c r="B6893" t="s">
        <v>32</v>
      </c>
      <c r="C6893" t="s">
        <v>1</v>
      </c>
      <c r="D6893" t="s">
        <v>208</v>
      </c>
      <c r="E6893" t="s">
        <v>53</v>
      </c>
      <c r="F6893" s="1">
        <v>44506</v>
      </c>
      <c r="G6893" t="s">
        <v>7613</v>
      </c>
      <c r="H6893" t="s">
        <v>7111</v>
      </c>
      <c r="I6893">
        <v>94122</v>
      </c>
      <c r="J6893" t="s">
        <v>53</v>
      </c>
      <c r="K6893" t="s">
        <v>1865</v>
      </c>
      <c r="L6893" t="s">
        <v>1882</v>
      </c>
      <c r="M6893" s="1">
        <v>44506</v>
      </c>
      <c r="N6893" t="s">
        <v>1919</v>
      </c>
      <c r="O6893" t="s">
        <v>7722</v>
      </c>
      <c r="P6893" t="s">
        <v>1867</v>
      </c>
      <c r="Q6893" t="s">
        <v>7722</v>
      </c>
      <c r="R6893" t="s">
        <v>1879</v>
      </c>
      <c r="S6893">
        <v>1</v>
      </c>
      <c r="T6893" s="2">
        <v>0</v>
      </c>
      <c r="U6893" s="5">
        <v>22.23</v>
      </c>
      <c r="V6893" s="5">
        <f>ORDENES[[#This Row],[Ventas sin descuento]]-ORDENES[[#This Row],[costos estimados]]</f>
        <v>22.23</v>
      </c>
      <c r="W6893">
        <v>4</v>
      </c>
      <c r="X6893" s="5">
        <v>45.36</v>
      </c>
      <c r="Y6893" s="5">
        <f>ORDENES[[#This Row],[Ventas Originales (con descuento)]]/(1-ORDENES[[#This Row],[Descuento]])</f>
        <v>45.36</v>
      </c>
      <c r="Z6893" s="5">
        <f>ORDENES[[#This Row],[Ventas Originales (con descuento)]]/ORDENES[[#This Row],[Cantidad]]/(1-ORDENES[[#This Row],[Descuento]])</f>
        <v>11.34</v>
      </c>
      <c r="AA6893" s="5">
        <f>ORDENES[[#This Row],[Ventas Originales (con descuento)]]/ORDENES[[#This Row],[Cantidad]]</f>
        <v>11.34</v>
      </c>
      <c r="AB6893" s="5">
        <f>ORDENES[[#This Row],[Ventas Originales (con descuento)]]-(ORDENES[[#This Row],[Ganancias]])</f>
        <v>23.13</v>
      </c>
    </row>
    <row r="6894" spans="1:28" x14ac:dyDescent="0.35">
      <c r="A6894" t="s">
        <v>7719</v>
      </c>
      <c r="B6894" t="s">
        <v>5</v>
      </c>
      <c r="C6894" t="s">
        <v>1</v>
      </c>
      <c r="D6894" t="s">
        <v>2707</v>
      </c>
      <c r="E6894" t="s">
        <v>2122</v>
      </c>
      <c r="F6894" s="1">
        <v>44195</v>
      </c>
      <c r="G6894" t="s">
        <v>7613</v>
      </c>
      <c r="H6894" t="s">
        <v>7113</v>
      </c>
      <c r="I6894">
        <v>90032</v>
      </c>
      <c r="J6894" t="s">
        <v>3230</v>
      </c>
      <c r="K6894" t="s">
        <v>1865</v>
      </c>
      <c r="L6894" t="s">
        <v>1882</v>
      </c>
      <c r="M6894" s="1">
        <v>44195</v>
      </c>
      <c r="N6894" t="s">
        <v>1919</v>
      </c>
      <c r="O6894" t="s">
        <v>7722</v>
      </c>
      <c r="P6894" t="s">
        <v>1867</v>
      </c>
      <c r="Q6894" t="s">
        <v>7722</v>
      </c>
      <c r="R6894" t="s">
        <v>1872</v>
      </c>
      <c r="S6894">
        <v>1</v>
      </c>
      <c r="T6894" s="2">
        <v>0</v>
      </c>
      <c r="U6894" s="5">
        <v>125.14</v>
      </c>
      <c r="V6894" s="5">
        <f>ORDENES[[#This Row],[Ventas sin descuento]]-ORDENES[[#This Row],[costos estimados]]</f>
        <v>125.13999999999999</v>
      </c>
      <c r="W6894">
        <v>4</v>
      </c>
      <c r="X6894" s="5">
        <v>481.32</v>
      </c>
      <c r="Y6894" s="5">
        <f>ORDENES[[#This Row],[Ventas Originales (con descuento)]]/(1-ORDENES[[#This Row],[Descuento]])</f>
        <v>481.32</v>
      </c>
      <c r="Z6894" s="5">
        <f>ORDENES[[#This Row],[Ventas Originales (con descuento)]]/ORDENES[[#This Row],[Cantidad]]/(1-ORDENES[[#This Row],[Descuento]])</f>
        <v>120.33</v>
      </c>
      <c r="AA6894" s="5">
        <f>ORDENES[[#This Row],[Ventas Originales (con descuento)]]/ORDENES[[#This Row],[Cantidad]]</f>
        <v>120.33</v>
      </c>
      <c r="AB6894" s="5">
        <f>ORDENES[[#This Row],[Ventas Originales (con descuento)]]-(ORDENES[[#This Row],[Ganancias]])</f>
        <v>356.18</v>
      </c>
    </row>
    <row r="6895" spans="1:28" x14ac:dyDescent="0.35">
      <c r="A6895" t="s">
        <v>7719</v>
      </c>
      <c r="B6895" t="s">
        <v>32</v>
      </c>
      <c r="C6895" t="s">
        <v>1</v>
      </c>
      <c r="D6895" t="s">
        <v>208</v>
      </c>
      <c r="E6895" t="s">
        <v>18</v>
      </c>
      <c r="F6895" s="1">
        <v>44506</v>
      </c>
      <c r="G6895" t="s">
        <v>7613</v>
      </c>
      <c r="H6895" t="s">
        <v>7111</v>
      </c>
      <c r="I6895">
        <v>94122</v>
      </c>
      <c r="J6895" t="s">
        <v>2971</v>
      </c>
      <c r="K6895" t="s">
        <v>1865</v>
      </c>
      <c r="L6895" t="s">
        <v>1882</v>
      </c>
      <c r="M6895" s="1">
        <v>44506</v>
      </c>
      <c r="N6895" t="s">
        <v>1919</v>
      </c>
      <c r="O6895" t="s">
        <v>7722</v>
      </c>
      <c r="P6895" t="s">
        <v>1867</v>
      </c>
      <c r="Q6895" t="s">
        <v>7722</v>
      </c>
      <c r="R6895" t="s">
        <v>1879</v>
      </c>
      <c r="S6895">
        <v>1</v>
      </c>
      <c r="T6895" s="2">
        <v>0</v>
      </c>
      <c r="U6895" s="5">
        <v>12.67</v>
      </c>
      <c r="V6895" s="5">
        <f>ORDENES[[#This Row],[Ventas sin descuento]]-ORDENES[[#This Row],[costos estimados]]</f>
        <v>12.67</v>
      </c>
      <c r="W6895">
        <v>5</v>
      </c>
      <c r="X6895" s="5">
        <v>26.4</v>
      </c>
      <c r="Y6895" s="5">
        <f>ORDENES[[#This Row],[Ventas Originales (con descuento)]]/(1-ORDENES[[#This Row],[Descuento]])</f>
        <v>26.4</v>
      </c>
      <c r="Z6895" s="5">
        <f>ORDENES[[#This Row],[Ventas Originales (con descuento)]]/ORDENES[[#This Row],[Cantidad]]/(1-ORDENES[[#This Row],[Descuento]])</f>
        <v>5.2799999999999994</v>
      </c>
      <c r="AA6895" s="5">
        <f>ORDENES[[#This Row],[Ventas Originales (con descuento)]]/ORDENES[[#This Row],[Cantidad]]</f>
        <v>5.2799999999999994</v>
      </c>
      <c r="AB6895" s="5">
        <f>ORDENES[[#This Row],[Ventas Originales (con descuento)]]-(ORDENES[[#This Row],[Ganancias]])</f>
        <v>13.729999999999999</v>
      </c>
    </row>
    <row r="6896" spans="1:28" x14ac:dyDescent="0.35">
      <c r="A6896" t="s">
        <v>7719</v>
      </c>
      <c r="B6896" t="s">
        <v>32</v>
      </c>
      <c r="C6896" t="s">
        <v>1</v>
      </c>
      <c r="D6896" t="s">
        <v>2426</v>
      </c>
      <c r="E6896" t="s">
        <v>13</v>
      </c>
      <c r="F6896" s="1">
        <v>44037</v>
      </c>
      <c r="G6896" t="s">
        <v>7613</v>
      </c>
      <c r="H6896" t="s">
        <v>7114</v>
      </c>
      <c r="I6896">
        <v>94122</v>
      </c>
      <c r="J6896" t="s">
        <v>2810</v>
      </c>
      <c r="K6896" t="s">
        <v>1865</v>
      </c>
      <c r="L6896" t="s">
        <v>1882</v>
      </c>
      <c r="M6896" s="1">
        <v>44037</v>
      </c>
      <c r="N6896" t="s">
        <v>1919</v>
      </c>
      <c r="O6896" t="s">
        <v>7722</v>
      </c>
      <c r="P6896" t="s">
        <v>1867</v>
      </c>
      <c r="Q6896" t="s">
        <v>7722</v>
      </c>
      <c r="R6896" t="s">
        <v>1874</v>
      </c>
      <c r="S6896">
        <v>1</v>
      </c>
      <c r="T6896" s="2">
        <v>0</v>
      </c>
      <c r="U6896" s="5">
        <v>11.15</v>
      </c>
      <c r="V6896" s="5">
        <f>ORDENES[[#This Row],[Ventas sin descuento]]-ORDENES[[#This Row],[costos estimados]]</f>
        <v>11.149999999999999</v>
      </c>
      <c r="W6896">
        <v>9</v>
      </c>
      <c r="X6896" s="5">
        <v>37.17</v>
      </c>
      <c r="Y6896" s="5">
        <f>ORDENES[[#This Row],[Ventas Originales (con descuento)]]/(1-ORDENES[[#This Row],[Descuento]])</f>
        <v>37.17</v>
      </c>
      <c r="Z6896" s="5">
        <f>ORDENES[[#This Row],[Ventas Originales (con descuento)]]/ORDENES[[#This Row],[Cantidad]]/(1-ORDENES[[#This Row],[Descuento]])</f>
        <v>4.13</v>
      </c>
      <c r="AA6896" s="5">
        <f>ORDENES[[#This Row],[Ventas Originales (con descuento)]]/ORDENES[[#This Row],[Cantidad]]</f>
        <v>4.13</v>
      </c>
      <c r="AB6896" s="5">
        <f>ORDENES[[#This Row],[Ventas Originales (con descuento)]]-(ORDENES[[#This Row],[Ganancias]])</f>
        <v>26.020000000000003</v>
      </c>
    </row>
    <row r="6897" spans="1:28" x14ac:dyDescent="0.35">
      <c r="A6897" t="s">
        <v>7719</v>
      </c>
      <c r="B6897" t="s">
        <v>5</v>
      </c>
      <c r="C6897" t="s">
        <v>1</v>
      </c>
      <c r="D6897" t="s">
        <v>2707</v>
      </c>
      <c r="E6897" t="s">
        <v>406</v>
      </c>
      <c r="F6897" s="1">
        <v>44195</v>
      </c>
      <c r="G6897" t="s">
        <v>7613</v>
      </c>
      <c r="H6897" t="s">
        <v>7113</v>
      </c>
      <c r="I6897">
        <v>90032</v>
      </c>
      <c r="J6897" t="s">
        <v>1541</v>
      </c>
      <c r="K6897" t="s">
        <v>1865</v>
      </c>
      <c r="L6897" t="s">
        <v>1882</v>
      </c>
      <c r="M6897" s="1">
        <v>44195</v>
      </c>
      <c r="N6897" t="s">
        <v>1919</v>
      </c>
      <c r="O6897" t="s">
        <v>7722</v>
      </c>
      <c r="P6897" t="s">
        <v>1867</v>
      </c>
      <c r="Q6897" t="s">
        <v>7722</v>
      </c>
      <c r="R6897" t="s">
        <v>1876</v>
      </c>
      <c r="S6897">
        <v>1</v>
      </c>
      <c r="T6897" s="2">
        <v>0.2</v>
      </c>
      <c r="U6897" s="5">
        <v>2.15</v>
      </c>
      <c r="V6897" s="5">
        <f>ORDENES[[#This Row],[Ventas sin descuento]]-ORDENES[[#This Row],[costos estimados]]</f>
        <v>3.7449999999999992</v>
      </c>
      <c r="W6897">
        <v>1</v>
      </c>
      <c r="X6897" s="5">
        <v>6.38</v>
      </c>
      <c r="Y6897" s="5">
        <f>ORDENES[[#This Row],[Ventas Originales (con descuento)]]/(1-ORDENES[[#This Row],[Descuento]])</f>
        <v>7.9749999999999996</v>
      </c>
      <c r="Z6897" s="5">
        <f>ORDENES[[#This Row],[Ventas Originales (con descuento)]]/ORDENES[[#This Row],[Cantidad]]/(1-ORDENES[[#This Row],[Descuento]])</f>
        <v>7.9749999999999996</v>
      </c>
      <c r="AA6897" s="5">
        <f>ORDENES[[#This Row],[Ventas Originales (con descuento)]]/ORDENES[[#This Row],[Cantidad]]</f>
        <v>6.38</v>
      </c>
      <c r="AB6897" s="5">
        <f>ORDENES[[#This Row],[Ventas Originales (con descuento)]]-(ORDENES[[#This Row],[Ganancias]])</f>
        <v>4.2300000000000004</v>
      </c>
    </row>
    <row r="6898" spans="1:28" x14ac:dyDescent="0.35">
      <c r="A6898" t="s">
        <v>7719</v>
      </c>
      <c r="B6898" t="s">
        <v>32</v>
      </c>
      <c r="C6898" t="s">
        <v>1</v>
      </c>
      <c r="D6898" t="s">
        <v>566</v>
      </c>
      <c r="E6898" t="s">
        <v>38</v>
      </c>
      <c r="F6898" s="1">
        <v>43798</v>
      </c>
      <c r="G6898" t="s">
        <v>7613</v>
      </c>
      <c r="H6898" t="s">
        <v>7115</v>
      </c>
      <c r="I6898">
        <v>94122</v>
      </c>
      <c r="J6898" t="s">
        <v>1220</v>
      </c>
      <c r="K6898" t="s">
        <v>1865</v>
      </c>
      <c r="L6898" t="s">
        <v>1882</v>
      </c>
      <c r="M6898" s="1">
        <v>43799</v>
      </c>
      <c r="N6898" t="s">
        <v>1919</v>
      </c>
      <c r="O6898" t="s">
        <v>7722</v>
      </c>
      <c r="P6898" t="s">
        <v>1867</v>
      </c>
      <c r="Q6898" t="s">
        <v>7722</v>
      </c>
      <c r="R6898" t="s">
        <v>1876</v>
      </c>
      <c r="S6898">
        <v>2</v>
      </c>
      <c r="T6898" s="2">
        <v>0.2</v>
      </c>
      <c r="U6898" s="5">
        <v>1.56</v>
      </c>
      <c r="V6898" s="5">
        <f>ORDENES[[#This Row],[Ventas sin descuento]]-ORDENES[[#This Row],[costos estimados]]</f>
        <v>2.6349999999999993</v>
      </c>
      <c r="W6898">
        <v>1</v>
      </c>
      <c r="X6898" s="5">
        <v>4.3</v>
      </c>
      <c r="Y6898" s="5">
        <f>ORDENES[[#This Row],[Ventas Originales (con descuento)]]/(1-ORDENES[[#This Row],[Descuento]])</f>
        <v>5.3749999999999991</v>
      </c>
      <c r="Z6898" s="5">
        <f>ORDENES[[#This Row],[Ventas Originales (con descuento)]]/ORDENES[[#This Row],[Cantidad]]/(1-ORDENES[[#This Row],[Descuento]])</f>
        <v>5.3749999999999991</v>
      </c>
      <c r="AA6898" s="5">
        <f>ORDENES[[#This Row],[Ventas Originales (con descuento)]]/ORDENES[[#This Row],[Cantidad]]</f>
        <v>4.3</v>
      </c>
      <c r="AB6898" s="5">
        <f>ORDENES[[#This Row],[Ventas Originales (con descuento)]]-(ORDENES[[#This Row],[Ganancias]])</f>
        <v>2.7399999999999998</v>
      </c>
    </row>
    <row r="6899" spans="1:28" x14ac:dyDescent="0.35">
      <c r="A6899" t="s">
        <v>7719</v>
      </c>
      <c r="B6899" t="s">
        <v>2190</v>
      </c>
      <c r="C6899" t="s">
        <v>1</v>
      </c>
      <c r="D6899" t="s">
        <v>2465</v>
      </c>
      <c r="E6899" t="s">
        <v>21</v>
      </c>
      <c r="F6899" s="1">
        <v>44512</v>
      </c>
      <c r="G6899" t="s">
        <v>7613</v>
      </c>
      <c r="H6899" t="s">
        <v>6805</v>
      </c>
      <c r="I6899">
        <v>85301</v>
      </c>
      <c r="J6899" t="s">
        <v>2589</v>
      </c>
      <c r="K6899" t="s">
        <v>1865</v>
      </c>
      <c r="L6899" t="s">
        <v>1882</v>
      </c>
      <c r="M6899" s="1">
        <v>44512</v>
      </c>
      <c r="N6899" t="s">
        <v>1919</v>
      </c>
      <c r="O6899" t="s">
        <v>7722</v>
      </c>
      <c r="P6899" t="s">
        <v>1899</v>
      </c>
      <c r="Q6899" t="s">
        <v>7722</v>
      </c>
      <c r="R6899" t="s">
        <v>1879</v>
      </c>
      <c r="S6899">
        <v>1</v>
      </c>
      <c r="T6899" s="2">
        <v>0.2</v>
      </c>
      <c r="U6899" s="5">
        <v>8.3800000000000008</v>
      </c>
      <c r="V6899" s="5">
        <f>ORDENES[[#This Row],[Ventas sin descuento]]-ORDENES[[#This Row],[costos estimados]]</f>
        <v>14.159999999999998</v>
      </c>
      <c r="W6899">
        <v>5</v>
      </c>
      <c r="X6899" s="5">
        <v>23.12</v>
      </c>
      <c r="Y6899" s="5">
        <f>ORDENES[[#This Row],[Ventas Originales (con descuento)]]/(1-ORDENES[[#This Row],[Descuento]])</f>
        <v>28.9</v>
      </c>
      <c r="Z6899" s="5">
        <f>ORDENES[[#This Row],[Ventas Originales (con descuento)]]/ORDENES[[#This Row],[Cantidad]]/(1-ORDENES[[#This Row],[Descuento]])</f>
        <v>5.78</v>
      </c>
      <c r="AA6899" s="5">
        <f>ORDENES[[#This Row],[Ventas Originales (con descuento)]]/ORDENES[[#This Row],[Cantidad]]</f>
        <v>4.6240000000000006</v>
      </c>
      <c r="AB6899" s="5">
        <f>ORDENES[[#This Row],[Ventas Originales (con descuento)]]-(ORDENES[[#This Row],[Ganancias]])</f>
        <v>14.74</v>
      </c>
    </row>
    <row r="6900" spans="1:28" x14ac:dyDescent="0.35">
      <c r="A6900" t="s">
        <v>7719</v>
      </c>
      <c r="B6900" t="s">
        <v>3500</v>
      </c>
      <c r="C6900" t="s">
        <v>1</v>
      </c>
      <c r="D6900" t="s">
        <v>287</v>
      </c>
      <c r="E6900" t="s">
        <v>146</v>
      </c>
      <c r="F6900" s="1">
        <v>44022</v>
      </c>
      <c r="G6900" t="s">
        <v>7613</v>
      </c>
      <c r="H6900" t="s">
        <v>7116</v>
      </c>
      <c r="I6900">
        <v>85364</v>
      </c>
      <c r="J6900" t="s">
        <v>1567</v>
      </c>
      <c r="K6900" t="s">
        <v>1865</v>
      </c>
      <c r="L6900" t="s">
        <v>1882</v>
      </c>
      <c r="M6900" s="1">
        <v>44023</v>
      </c>
      <c r="N6900" t="s">
        <v>1919</v>
      </c>
      <c r="O6900" t="s">
        <v>7722</v>
      </c>
      <c r="P6900" t="s">
        <v>1899</v>
      </c>
      <c r="Q6900" t="s">
        <v>7722</v>
      </c>
      <c r="R6900" t="s">
        <v>1876</v>
      </c>
      <c r="S6900">
        <v>2</v>
      </c>
      <c r="T6900" s="2">
        <v>0.7</v>
      </c>
      <c r="U6900" s="5">
        <v>-35.880000000000003</v>
      </c>
      <c r="V6900" s="5">
        <f>ORDENES[[#This Row],[Ventas sin descuento]]-ORDENES[[#This Row],[costos estimados]]</f>
        <v>68.793333333333294</v>
      </c>
      <c r="W6900">
        <v>6</v>
      </c>
      <c r="X6900" s="5">
        <v>44.86</v>
      </c>
      <c r="Y6900" s="5">
        <f>ORDENES[[#This Row],[Ventas Originales (con descuento)]]/(1-ORDENES[[#This Row],[Descuento]])</f>
        <v>149.5333333333333</v>
      </c>
      <c r="Z6900" s="5">
        <f>ORDENES[[#This Row],[Ventas Originales (con descuento)]]/ORDENES[[#This Row],[Cantidad]]/(1-ORDENES[[#This Row],[Descuento]])</f>
        <v>24.922222222222217</v>
      </c>
      <c r="AA6900" s="5">
        <f>ORDENES[[#This Row],[Ventas Originales (con descuento)]]/ORDENES[[#This Row],[Cantidad]]</f>
        <v>7.4766666666666666</v>
      </c>
      <c r="AB6900" s="5">
        <f>ORDENES[[#This Row],[Ventas Originales (con descuento)]]-(ORDENES[[#This Row],[Ganancias]])</f>
        <v>80.740000000000009</v>
      </c>
    </row>
    <row r="6901" spans="1:28" x14ac:dyDescent="0.35">
      <c r="A6901" t="s">
        <v>7719</v>
      </c>
      <c r="B6901" t="s">
        <v>95</v>
      </c>
      <c r="C6901" t="s">
        <v>1</v>
      </c>
      <c r="D6901" t="s">
        <v>3246</v>
      </c>
      <c r="E6901" t="s">
        <v>16</v>
      </c>
      <c r="F6901" s="1">
        <v>43957</v>
      </c>
      <c r="G6901" t="s">
        <v>7598</v>
      </c>
      <c r="H6901" t="s">
        <v>7117</v>
      </c>
      <c r="I6901">
        <v>65807</v>
      </c>
      <c r="J6901" t="s">
        <v>3041</v>
      </c>
      <c r="K6901" t="s">
        <v>1881</v>
      </c>
      <c r="L6901" t="s">
        <v>1882</v>
      </c>
      <c r="M6901" s="1">
        <v>43959</v>
      </c>
      <c r="N6901" t="s">
        <v>1861</v>
      </c>
      <c r="O6901" t="s">
        <v>7614</v>
      </c>
      <c r="P6901" t="s">
        <v>1909</v>
      </c>
      <c r="Q6901" t="s">
        <v>7614</v>
      </c>
      <c r="R6901" t="s">
        <v>1877</v>
      </c>
      <c r="S6901">
        <v>1</v>
      </c>
      <c r="T6901" s="2">
        <v>0</v>
      </c>
      <c r="U6901" s="5">
        <v>15.25</v>
      </c>
      <c r="V6901" s="5">
        <f>ORDENES[[#This Row],[Ventas sin descuento]]-ORDENES[[#This Row],[costos estimados]]</f>
        <v>15.25</v>
      </c>
      <c r="W6901">
        <v>1</v>
      </c>
      <c r="X6901" s="5">
        <v>54.48</v>
      </c>
      <c r="Y6901" s="5">
        <f>ORDENES[[#This Row],[Ventas Originales (con descuento)]]/(1-ORDENES[[#This Row],[Descuento]])</f>
        <v>54.48</v>
      </c>
      <c r="Z6901" s="5">
        <f>ORDENES[[#This Row],[Ventas Originales (con descuento)]]/ORDENES[[#This Row],[Cantidad]]/(1-ORDENES[[#This Row],[Descuento]])</f>
        <v>54.48</v>
      </c>
      <c r="AA6901" s="5">
        <f>ORDENES[[#This Row],[Ventas Originales (con descuento)]]/ORDENES[[#This Row],[Cantidad]]</f>
        <v>54.48</v>
      </c>
      <c r="AB6901" s="5">
        <f>ORDENES[[#This Row],[Ventas Originales (con descuento)]]-(ORDENES[[#This Row],[Ganancias]])</f>
        <v>39.229999999999997</v>
      </c>
    </row>
    <row r="6902" spans="1:28" x14ac:dyDescent="0.35">
      <c r="A6902" t="s">
        <v>7719</v>
      </c>
      <c r="B6902" t="s">
        <v>535</v>
      </c>
      <c r="C6902" t="s">
        <v>1</v>
      </c>
      <c r="D6902" t="s">
        <v>3517</v>
      </c>
      <c r="E6902" t="s">
        <v>18</v>
      </c>
      <c r="F6902" s="1">
        <v>44541</v>
      </c>
      <c r="G6902" t="s">
        <v>7598</v>
      </c>
      <c r="H6902" t="s">
        <v>7118</v>
      </c>
      <c r="I6902">
        <v>52601</v>
      </c>
      <c r="J6902" t="s">
        <v>2766</v>
      </c>
      <c r="K6902" t="s">
        <v>1881</v>
      </c>
      <c r="L6902" t="s">
        <v>1882</v>
      </c>
      <c r="M6902" s="1">
        <v>44544</v>
      </c>
      <c r="N6902" t="s">
        <v>1861</v>
      </c>
      <c r="O6902" t="s">
        <v>7614</v>
      </c>
      <c r="P6902" t="s">
        <v>1906</v>
      </c>
      <c r="Q6902" t="s">
        <v>7614</v>
      </c>
      <c r="R6902" t="s">
        <v>1890</v>
      </c>
      <c r="S6902">
        <v>2</v>
      </c>
      <c r="T6902" s="2">
        <v>0</v>
      </c>
      <c r="U6902" s="5">
        <v>3.49</v>
      </c>
      <c r="V6902" s="5">
        <f>ORDENES[[#This Row],[Ventas sin descuento]]-ORDENES[[#This Row],[costos estimados]]</f>
        <v>3.49</v>
      </c>
      <c r="W6902">
        <v>1</v>
      </c>
      <c r="X6902" s="5">
        <v>7.28</v>
      </c>
      <c r="Y6902" s="5">
        <f>ORDENES[[#This Row],[Ventas Originales (con descuento)]]/(1-ORDENES[[#This Row],[Descuento]])</f>
        <v>7.28</v>
      </c>
      <c r="Z6902" s="5">
        <f>ORDENES[[#This Row],[Ventas Originales (con descuento)]]/ORDENES[[#This Row],[Cantidad]]/(1-ORDENES[[#This Row],[Descuento]])</f>
        <v>7.28</v>
      </c>
      <c r="AA6902" s="5">
        <f>ORDENES[[#This Row],[Ventas Originales (con descuento)]]/ORDENES[[#This Row],[Cantidad]]</f>
        <v>7.28</v>
      </c>
      <c r="AB6902" s="5">
        <f>ORDENES[[#This Row],[Ventas Originales (con descuento)]]-(ORDENES[[#This Row],[Ganancias]])</f>
        <v>3.79</v>
      </c>
    </row>
    <row r="6903" spans="1:28" x14ac:dyDescent="0.35">
      <c r="A6903" t="s">
        <v>7719</v>
      </c>
      <c r="B6903" t="s">
        <v>116</v>
      </c>
      <c r="C6903" t="s">
        <v>1</v>
      </c>
      <c r="D6903" t="s">
        <v>517</v>
      </c>
      <c r="E6903" t="s">
        <v>53</v>
      </c>
      <c r="F6903" s="1">
        <v>44506</v>
      </c>
      <c r="G6903" t="s">
        <v>7598</v>
      </c>
      <c r="H6903" t="s">
        <v>7119</v>
      </c>
      <c r="I6903">
        <v>55407</v>
      </c>
      <c r="J6903" t="s">
        <v>53</v>
      </c>
      <c r="K6903" t="s">
        <v>1881</v>
      </c>
      <c r="L6903" t="s">
        <v>1882</v>
      </c>
      <c r="M6903" s="1">
        <v>44510</v>
      </c>
      <c r="N6903" t="s">
        <v>1861</v>
      </c>
      <c r="O6903" t="s">
        <v>7614</v>
      </c>
      <c r="P6903" t="s">
        <v>1893</v>
      </c>
      <c r="Q6903" t="s">
        <v>7614</v>
      </c>
      <c r="R6903" t="s">
        <v>1879</v>
      </c>
      <c r="S6903">
        <v>3</v>
      </c>
      <c r="T6903" s="2">
        <v>0</v>
      </c>
      <c r="U6903" s="5">
        <v>12.13</v>
      </c>
      <c r="V6903" s="5">
        <f>ORDENES[[#This Row],[Ventas sin descuento]]-ORDENES[[#This Row],[costos estimados]]</f>
        <v>12.13</v>
      </c>
      <c r="W6903">
        <v>1</v>
      </c>
      <c r="X6903" s="5">
        <v>26.38</v>
      </c>
      <c r="Y6903" s="5">
        <f>ORDENES[[#This Row],[Ventas Originales (con descuento)]]/(1-ORDENES[[#This Row],[Descuento]])</f>
        <v>26.38</v>
      </c>
      <c r="Z6903" s="5">
        <f>ORDENES[[#This Row],[Ventas Originales (con descuento)]]/ORDENES[[#This Row],[Cantidad]]/(1-ORDENES[[#This Row],[Descuento]])</f>
        <v>26.38</v>
      </c>
      <c r="AA6903" s="5">
        <f>ORDENES[[#This Row],[Ventas Originales (con descuento)]]/ORDENES[[#This Row],[Cantidad]]</f>
        <v>26.38</v>
      </c>
      <c r="AB6903" s="5">
        <f>ORDENES[[#This Row],[Ventas Originales (con descuento)]]-(ORDENES[[#This Row],[Ganancias]])</f>
        <v>14.249999999999998</v>
      </c>
    </row>
    <row r="6904" spans="1:28" x14ac:dyDescent="0.35">
      <c r="A6904" t="s">
        <v>7719</v>
      </c>
      <c r="B6904" t="s">
        <v>3184</v>
      </c>
      <c r="C6904" t="s">
        <v>1</v>
      </c>
      <c r="D6904" t="s">
        <v>304</v>
      </c>
      <c r="E6904" t="s">
        <v>146</v>
      </c>
      <c r="F6904" s="1">
        <v>43610</v>
      </c>
      <c r="G6904" t="s">
        <v>7613</v>
      </c>
      <c r="H6904" t="s">
        <v>7120</v>
      </c>
      <c r="I6904">
        <v>67212</v>
      </c>
      <c r="J6904" t="s">
        <v>2535</v>
      </c>
      <c r="K6904" t="s">
        <v>1881</v>
      </c>
      <c r="L6904" t="s">
        <v>1882</v>
      </c>
      <c r="M6904" s="1">
        <v>43612</v>
      </c>
      <c r="N6904" t="s">
        <v>1861</v>
      </c>
      <c r="O6904" t="s">
        <v>7614</v>
      </c>
      <c r="P6904" t="s">
        <v>2658</v>
      </c>
      <c r="Q6904" t="s">
        <v>7614</v>
      </c>
      <c r="R6904" t="s">
        <v>1876</v>
      </c>
      <c r="S6904">
        <v>1</v>
      </c>
      <c r="T6904" s="2">
        <v>0</v>
      </c>
      <c r="U6904" s="5">
        <v>60.14</v>
      </c>
      <c r="V6904" s="5">
        <f>ORDENES[[#This Row],[Ventas sin descuento]]-ORDENES[[#This Row],[costos estimados]]</f>
        <v>60.14</v>
      </c>
      <c r="W6904">
        <v>2</v>
      </c>
      <c r="X6904" s="5">
        <v>127.96</v>
      </c>
      <c r="Y6904" s="5">
        <f>ORDENES[[#This Row],[Ventas Originales (con descuento)]]/(1-ORDENES[[#This Row],[Descuento]])</f>
        <v>127.96</v>
      </c>
      <c r="Z6904" s="5">
        <f>ORDENES[[#This Row],[Ventas Originales (con descuento)]]/ORDENES[[#This Row],[Cantidad]]/(1-ORDENES[[#This Row],[Descuento]])</f>
        <v>63.98</v>
      </c>
      <c r="AA6904" s="5">
        <f>ORDENES[[#This Row],[Ventas Originales (con descuento)]]/ORDENES[[#This Row],[Cantidad]]</f>
        <v>63.98</v>
      </c>
      <c r="AB6904" s="5">
        <f>ORDENES[[#This Row],[Ventas Originales (con descuento)]]-(ORDENES[[#This Row],[Ganancias]])</f>
        <v>67.819999999999993</v>
      </c>
    </row>
    <row r="6905" spans="1:28" x14ac:dyDescent="0.35">
      <c r="A6905" t="s">
        <v>7719</v>
      </c>
      <c r="B6905" t="s">
        <v>247</v>
      </c>
      <c r="C6905" t="s">
        <v>1</v>
      </c>
      <c r="D6905" t="s">
        <v>3477</v>
      </c>
      <c r="E6905" t="s">
        <v>27</v>
      </c>
      <c r="F6905" s="1">
        <v>43930</v>
      </c>
      <c r="G6905" t="s">
        <v>7598</v>
      </c>
      <c r="H6905" t="s">
        <v>7121</v>
      </c>
      <c r="I6905">
        <v>48227</v>
      </c>
      <c r="J6905" t="s">
        <v>1568</v>
      </c>
      <c r="K6905" t="s">
        <v>1881</v>
      </c>
      <c r="L6905" t="s">
        <v>1882</v>
      </c>
      <c r="M6905" s="1">
        <v>43935</v>
      </c>
      <c r="N6905" t="s">
        <v>1861</v>
      </c>
      <c r="O6905" t="s">
        <v>7614</v>
      </c>
      <c r="P6905" t="s">
        <v>1894</v>
      </c>
      <c r="Q6905" t="s">
        <v>7614</v>
      </c>
      <c r="R6905" t="s">
        <v>1876</v>
      </c>
      <c r="S6905">
        <v>3</v>
      </c>
      <c r="T6905" s="2">
        <v>0</v>
      </c>
      <c r="U6905" s="5">
        <v>2.4300000000000002</v>
      </c>
      <c r="V6905" s="5">
        <f>ORDENES[[#This Row],[Ventas sin descuento]]-ORDENES[[#This Row],[costos estimados]]</f>
        <v>2.4300000000000002</v>
      </c>
      <c r="W6905">
        <v>2</v>
      </c>
      <c r="X6905" s="5">
        <v>5.28</v>
      </c>
      <c r="Y6905" s="5">
        <f>ORDENES[[#This Row],[Ventas Originales (con descuento)]]/(1-ORDENES[[#This Row],[Descuento]])</f>
        <v>5.28</v>
      </c>
      <c r="Z6905" s="5">
        <f>ORDENES[[#This Row],[Ventas Originales (con descuento)]]/ORDENES[[#This Row],[Cantidad]]/(1-ORDENES[[#This Row],[Descuento]])</f>
        <v>2.64</v>
      </c>
      <c r="AA6905" s="5">
        <f>ORDENES[[#This Row],[Ventas Originales (con descuento)]]/ORDENES[[#This Row],[Cantidad]]</f>
        <v>2.64</v>
      </c>
      <c r="AB6905" s="5">
        <f>ORDENES[[#This Row],[Ventas Originales (con descuento)]]-(ORDENES[[#This Row],[Ganancias]])</f>
        <v>2.85</v>
      </c>
    </row>
    <row r="6906" spans="1:28" x14ac:dyDescent="0.35">
      <c r="A6906" t="s">
        <v>7719</v>
      </c>
      <c r="B6906" t="s">
        <v>2303</v>
      </c>
      <c r="C6906" t="s">
        <v>1</v>
      </c>
      <c r="D6906" t="s">
        <v>389</v>
      </c>
      <c r="E6906" t="s">
        <v>18</v>
      </c>
      <c r="F6906" s="1">
        <v>43254</v>
      </c>
      <c r="G6906" t="s">
        <v>7598</v>
      </c>
      <c r="H6906" t="s">
        <v>7122</v>
      </c>
      <c r="I6906">
        <v>48640</v>
      </c>
      <c r="J6906" t="s">
        <v>1770</v>
      </c>
      <c r="K6906" t="s">
        <v>1881</v>
      </c>
      <c r="L6906" t="s">
        <v>1882</v>
      </c>
      <c r="M6906" s="1">
        <v>43258</v>
      </c>
      <c r="N6906" t="s">
        <v>1861</v>
      </c>
      <c r="O6906" t="s">
        <v>7614</v>
      </c>
      <c r="P6906" t="s">
        <v>1894</v>
      </c>
      <c r="Q6906" t="s">
        <v>7614</v>
      </c>
      <c r="R6906" t="s">
        <v>1890</v>
      </c>
      <c r="S6906">
        <v>3</v>
      </c>
      <c r="T6906" s="2">
        <v>0</v>
      </c>
      <c r="U6906" s="5">
        <v>7.49</v>
      </c>
      <c r="V6906" s="5">
        <f>ORDENES[[#This Row],[Ventas sin descuento]]-ORDENES[[#This Row],[costos estimados]]</f>
        <v>7.49</v>
      </c>
      <c r="W6906">
        <v>2</v>
      </c>
      <c r="X6906" s="5">
        <v>15.28</v>
      </c>
      <c r="Y6906" s="5">
        <f>ORDENES[[#This Row],[Ventas Originales (con descuento)]]/(1-ORDENES[[#This Row],[Descuento]])</f>
        <v>15.28</v>
      </c>
      <c r="Z6906" s="5">
        <f>ORDENES[[#This Row],[Ventas Originales (con descuento)]]/ORDENES[[#This Row],[Cantidad]]/(1-ORDENES[[#This Row],[Descuento]])</f>
        <v>7.64</v>
      </c>
      <c r="AA6906" s="5">
        <f>ORDENES[[#This Row],[Ventas Originales (con descuento)]]/ORDENES[[#This Row],[Cantidad]]</f>
        <v>7.64</v>
      </c>
      <c r="AB6906" s="5">
        <f>ORDENES[[#This Row],[Ventas Originales (con descuento)]]-(ORDENES[[#This Row],[Ganancias]])</f>
        <v>7.7899999999999991</v>
      </c>
    </row>
    <row r="6907" spans="1:28" x14ac:dyDescent="0.35">
      <c r="A6907" t="s">
        <v>7719</v>
      </c>
      <c r="B6907" t="s">
        <v>3184</v>
      </c>
      <c r="C6907" t="s">
        <v>1</v>
      </c>
      <c r="D6907" t="s">
        <v>304</v>
      </c>
      <c r="E6907" t="s">
        <v>160</v>
      </c>
      <c r="F6907" s="1">
        <v>43610</v>
      </c>
      <c r="G6907" t="s">
        <v>7613</v>
      </c>
      <c r="H6907" t="s">
        <v>7120</v>
      </c>
      <c r="I6907">
        <v>67212</v>
      </c>
      <c r="J6907" t="s">
        <v>7703</v>
      </c>
      <c r="K6907" t="s">
        <v>1881</v>
      </c>
      <c r="L6907" t="s">
        <v>1882</v>
      </c>
      <c r="M6907" s="1">
        <v>43612</v>
      </c>
      <c r="N6907" t="s">
        <v>1861</v>
      </c>
      <c r="O6907" t="s">
        <v>7614</v>
      </c>
      <c r="P6907" t="s">
        <v>2658</v>
      </c>
      <c r="Q6907" t="s">
        <v>7614</v>
      </c>
      <c r="R6907" t="s">
        <v>1874</v>
      </c>
      <c r="S6907">
        <v>1</v>
      </c>
      <c r="T6907" s="2">
        <v>0</v>
      </c>
      <c r="U6907" s="5">
        <v>8.07</v>
      </c>
      <c r="V6907" s="5">
        <f>ORDENES[[#This Row],[Ventas sin descuento]]-ORDENES[[#This Row],[costos estimados]]</f>
        <v>8.07</v>
      </c>
      <c r="W6907">
        <v>3</v>
      </c>
      <c r="X6907" s="5">
        <v>21.24</v>
      </c>
      <c r="Y6907" s="5">
        <f>ORDENES[[#This Row],[Ventas Originales (con descuento)]]/(1-ORDENES[[#This Row],[Descuento]])</f>
        <v>21.24</v>
      </c>
      <c r="Z6907" s="5">
        <f>ORDENES[[#This Row],[Ventas Originales (con descuento)]]/ORDENES[[#This Row],[Cantidad]]/(1-ORDENES[[#This Row],[Descuento]])</f>
        <v>7.0799999999999992</v>
      </c>
      <c r="AA6907" s="5">
        <f>ORDENES[[#This Row],[Ventas Originales (con descuento)]]/ORDENES[[#This Row],[Cantidad]]</f>
        <v>7.0799999999999992</v>
      </c>
      <c r="AB6907" s="5">
        <f>ORDENES[[#This Row],[Ventas Originales (con descuento)]]-(ORDENES[[#This Row],[Ganancias]])</f>
        <v>13.169999999999998</v>
      </c>
    </row>
    <row r="6908" spans="1:28" x14ac:dyDescent="0.35">
      <c r="A6908" t="s">
        <v>7719</v>
      </c>
      <c r="B6908" t="s">
        <v>535</v>
      </c>
      <c r="C6908" t="s">
        <v>1</v>
      </c>
      <c r="D6908" t="s">
        <v>3517</v>
      </c>
      <c r="E6908" t="s">
        <v>35</v>
      </c>
      <c r="F6908" s="1">
        <v>44541</v>
      </c>
      <c r="G6908" t="s">
        <v>7598</v>
      </c>
      <c r="H6908" t="s">
        <v>7118</v>
      </c>
      <c r="I6908">
        <v>52601</v>
      </c>
      <c r="J6908" t="s">
        <v>7652</v>
      </c>
      <c r="K6908" t="s">
        <v>1881</v>
      </c>
      <c r="L6908" t="s">
        <v>1882</v>
      </c>
      <c r="M6908" s="1">
        <v>44544</v>
      </c>
      <c r="N6908" t="s">
        <v>1861</v>
      </c>
      <c r="O6908" t="s">
        <v>7614</v>
      </c>
      <c r="P6908" t="s">
        <v>1906</v>
      </c>
      <c r="Q6908" t="s">
        <v>7614</v>
      </c>
      <c r="R6908" t="s">
        <v>1876</v>
      </c>
      <c r="S6908">
        <v>2</v>
      </c>
      <c r="T6908" s="2">
        <v>0</v>
      </c>
      <c r="U6908" s="5">
        <v>2.59</v>
      </c>
      <c r="V6908" s="5">
        <f>ORDENES[[#This Row],[Ventas sin descuento]]-ORDENES[[#This Row],[costos estimados]]</f>
        <v>2.59</v>
      </c>
      <c r="W6908">
        <v>3</v>
      </c>
      <c r="X6908" s="5">
        <v>5.4</v>
      </c>
      <c r="Y6908" s="5">
        <f>ORDENES[[#This Row],[Ventas Originales (con descuento)]]/(1-ORDENES[[#This Row],[Descuento]])</f>
        <v>5.4</v>
      </c>
      <c r="Z6908" s="5">
        <f>ORDENES[[#This Row],[Ventas Originales (con descuento)]]/ORDENES[[#This Row],[Cantidad]]/(1-ORDENES[[#This Row],[Descuento]])</f>
        <v>1.8</v>
      </c>
      <c r="AA6908" s="5">
        <f>ORDENES[[#This Row],[Ventas Originales (con descuento)]]/ORDENES[[#This Row],[Cantidad]]</f>
        <v>1.8</v>
      </c>
      <c r="AB6908" s="5">
        <f>ORDENES[[#This Row],[Ventas Originales (con descuento)]]-(ORDENES[[#This Row],[Ganancias]])</f>
        <v>2.8100000000000005</v>
      </c>
    </row>
    <row r="6909" spans="1:28" x14ac:dyDescent="0.35">
      <c r="A6909" t="s">
        <v>7719</v>
      </c>
      <c r="B6909" t="s">
        <v>2573</v>
      </c>
      <c r="C6909" t="s">
        <v>1</v>
      </c>
      <c r="D6909" t="s">
        <v>294</v>
      </c>
      <c r="E6909" t="s">
        <v>21</v>
      </c>
      <c r="F6909" s="1">
        <v>43335</v>
      </c>
      <c r="G6909" t="s">
        <v>7598</v>
      </c>
      <c r="H6909" t="s">
        <v>7123</v>
      </c>
      <c r="I6909">
        <v>49505</v>
      </c>
      <c r="J6909" t="s">
        <v>1663</v>
      </c>
      <c r="K6909" t="s">
        <v>1881</v>
      </c>
      <c r="L6909" t="s">
        <v>1882</v>
      </c>
      <c r="M6909" s="1">
        <v>43340</v>
      </c>
      <c r="N6909" t="s">
        <v>1861</v>
      </c>
      <c r="O6909" t="s">
        <v>7614</v>
      </c>
      <c r="P6909" t="s">
        <v>1894</v>
      </c>
      <c r="Q6909" t="s">
        <v>7614</v>
      </c>
      <c r="R6909" t="s">
        <v>1879</v>
      </c>
      <c r="S6909">
        <v>3</v>
      </c>
      <c r="T6909" s="2">
        <v>0</v>
      </c>
      <c r="U6909" s="5">
        <v>9.5299999999999994</v>
      </c>
      <c r="V6909" s="5">
        <f>ORDENES[[#This Row],[Ventas sin descuento]]-ORDENES[[#This Row],[costos estimados]]</f>
        <v>9.5299999999999994</v>
      </c>
      <c r="W6909">
        <v>3</v>
      </c>
      <c r="X6909" s="5">
        <v>19.440000000000001</v>
      </c>
      <c r="Y6909" s="5">
        <f>ORDENES[[#This Row],[Ventas Originales (con descuento)]]/(1-ORDENES[[#This Row],[Descuento]])</f>
        <v>19.440000000000001</v>
      </c>
      <c r="Z6909" s="5">
        <f>ORDENES[[#This Row],[Ventas Originales (con descuento)]]/ORDENES[[#This Row],[Cantidad]]/(1-ORDENES[[#This Row],[Descuento]])</f>
        <v>6.48</v>
      </c>
      <c r="AA6909" s="5">
        <f>ORDENES[[#This Row],[Ventas Originales (con descuento)]]/ORDENES[[#This Row],[Cantidad]]</f>
        <v>6.48</v>
      </c>
      <c r="AB6909" s="5">
        <f>ORDENES[[#This Row],[Ventas Originales (con descuento)]]-(ORDENES[[#This Row],[Ganancias]])</f>
        <v>9.9100000000000019</v>
      </c>
    </row>
    <row r="6910" spans="1:28" x14ac:dyDescent="0.35">
      <c r="A6910" t="s">
        <v>7719</v>
      </c>
      <c r="B6910" t="s">
        <v>383</v>
      </c>
      <c r="C6910" t="s">
        <v>1</v>
      </c>
      <c r="D6910" t="s">
        <v>2613</v>
      </c>
      <c r="E6910" t="s">
        <v>342</v>
      </c>
      <c r="F6910" s="1">
        <v>44525</v>
      </c>
      <c r="G6910" t="s">
        <v>7598</v>
      </c>
      <c r="H6910" t="s">
        <v>7124</v>
      </c>
      <c r="I6910">
        <v>48187</v>
      </c>
      <c r="J6910" t="s">
        <v>1846</v>
      </c>
      <c r="K6910" t="s">
        <v>1881</v>
      </c>
      <c r="L6910" t="s">
        <v>1882</v>
      </c>
      <c r="M6910" s="1">
        <v>44527</v>
      </c>
      <c r="N6910" t="s">
        <v>1861</v>
      </c>
      <c r="O6910" t="s">
        <v>7614</v>
      </c>
      <c r="P6910" t="s">
        <v>1894</v>
      </c>
      <c r="Q6910" t="s">
        <v>7614</v>
      </c>
      <c r="R6910" t="s">
        <v>1872</v>
      </c>
      <c r="S6910">
        <v>1</v>
      </c>
      <c r="T6910" s="2">
        <v>0</v>
      </c>
      <c r="U6910" s="5">
        <v>0</v>
      </c>
      <c r="V6910" s="5">
        <f>ORDENES[[#This Row],[Ventas sin descuento]]-ORDENES[[#This Row],[costos estimados]]</f>
        <v>0</v>
      </c>
      <c r="W6910">
        <v>3</v>
      </c>
      <c r="X6910" s="5">
        <v>501.81</v>
      </c>
      <c r="Y6910" s="5">
        <f>ORDENES[[#This Row],[Ventas Originales (con descuento)]]/(1-ORDENES[[#This Row],[Descuento]])</f>
        <v>501.81</v>
      </c>
      <c r="Z6910" s="5">
        <f>ORDENES[[#This Row],[Ventas Originales (con descuento)]]/ORDENES[[#This Row],[Cantidad]]/(1-ORDENES[[#This Row],[Descuento]])</f>
        <v>167.27</v>
      </c>
      <c r="AA6910" s="5">
        <f>ORDENES[[#This Row],[Ventas Originales (con descuento)]]/ORDENES[[#This Row],[Cantidad]]</f>
        <v>167.27</v>
      </c>
      <c r="AB6910" s="5">
        <f>ORDENES[[#This Row],[Ventas Originales (con descuento)]]-(ORDENES[[#This Row],[Ganancias]])</f>
        <v>501.81</v>
      </c>
    </row>
    <row r="6911" spans="1:28" x14ac:dyDescent="0.35">
      <c r="A6911" t="s">
        <v>7719</v>
      </c>
      <c r="B6911" t="s">
        <v>3073</v>
      </c>
      <c r="C6911" t="s">
        <v>1</v>
      </c>
      <c r="D6911" t="s">
        <v>2994</v>
      </c>
      <c r="E6911" t="s">
        <v>13</v>
      </c>
      <c r="F6911" s="1">
        <v>43518</v>
      </c>
      <c r="G6911" t="s">
        <v>7613</v>
      </c>
      <c r="H6911" t="s">
        <v>7125</v>
      </c>
      <c r="I6911">
        <v>48310</v>
      </c>
      <c r="J6911" t="s">
        <v>2697</v>
      </c>
      <c r="K6911" t="s">
        <v>1881</v>
      </c>
      <c r="L6911" t="s">
        <v>1882</v>
      </c>
      <c r="M6911" s="1">
        <v>43520</v>
      </c>
      <c r="N6911" t="s">
        <v>1861</v>
      </c>
      <c r="O6911" t="s">
        <v>7614</v>
      </c>
      <c r="P6911" t="s">
        <v>1894</v>
      </c>
      <c r="Q6911" t="s">
        <v>7614</v>
      </c>
      <c r="R6911" t="s">
        <v>1874</v>
      </c>
      <c r="S6911">
        <v>1</v>
      </c>
      <c r="T6911" s="2">
        <v>0</v>
      </c>
      <c r="U6911" s="5">
        <v>20.63</v>
      </c>
      <c r="V6911" s="5">
        <f>ORDENES[[#This Row],[Ventas sin descuento]]-ORDENES[[#This Row],[costos estimados]]</f>
        <v>20.629999999999995</v>
      </c>
      <c r="W6911">
        <v>4</v>
      </c>
      <c r="X6911" s="5">
        <v>79.36</v>
      </c>
      <c r="Y6911" s="5">
        <f>ORDENES[[#This Row],[Ventas Originales (con descuento)]]/(1-ORDENES[[#This Row],[Descuento]])</f>
        <v>79.36</v>
      </c>
      <c r="Z6911" s="5">
        <f>ORDENES[[#This Row],[Ventas Originales (con descuento)]]/ORDENES[[#This Row],[Cantidad]]/(1-ORDENES[[#This Row],[Descuento]])</f>
        <v>19.84</v>
      </c>
      <c r="AA6911" s="5">
        <f>ORDENES[[#This Row],[Ventas Originales (con descuento)]]/ORDENES[[#This Row],[Cantidad]]</f>
        <v>19.84</v>
      </c>
      <c r="AB6911" s="5">
        <f>ORDENES[[#This Row],[Ventas Originales (con descuento)]]-(ORDENES[[#This Row],[Ganancias]])</f>
        <v>58.730000000000004</v>
      </c>
    </row>
    <row r="6912" spans="1:28" x14ac:dyDescent="0.35">
      <c r="A6912" t="s">
        <v>7719</v>
      </c>
      <c r="B6912" t="s">
        <v>116</v>
      </c>
      <c r="C6912" t="s">
        <v>1</v>
      </c>
      <c r="D6912" t="s">
        <v>517</v>
      </c>
      <c r="E6912" t="s">
        <v>13</v>
      </c>
      <c r="F6912" s="1">
        <v>44506</v>
      </c>
      <c r="G6912" t="s">
        <v>7598</v>
      </c>
      <c r="H6912" t="s">
        <v>7119</v>
      </c>
      <c r="I6912">
        <v>55407</v>
      </c>
      <c r="J6912" t="s">
        <v>3540</v>
      </c>
      <c r="K6912" t="s">
        <v>1881</v>
      </c>
      <c r="L6912" t="s">
        <v>1882</v>
      </c>
      <c r="M6912" s="1">
        <v>44510</v>
      </c>
      <c r="N6912" t="s">
        <v>1861</v>
      </c>
      <c r="O6912" t="s">
        <v>7614</v>
      </c>
      <c r="P6912" t="s">
        <v>1893</v>
      </c>
      <c r="Q6912" t="s">
        <v>7614</v>
      </c>
      <c r="R6912" t="s">
        <v>1874</v>
      </c>
      <c r="S6912">
        <v>3</v>
      </c>
      <c r="T6912" s="2">
        <v>0</v>
      </c>
      <c r="U6912" s="5">
        <v>3.61</v>
      </c>
      <c r="V6912" s="5">
        <f>ORDENES[[#This Row],[Ventas sin descuento]]-ORDENES[[#This Row],[costos estimados]]</f>
        <v>3.6099999999999994</v>
      </c>
      <c r="W6912">
        <v>5</v>
      </c>
      <c r="X6912" s="5">
        <v>13.9</v>
      </c>
      <c r="Y6912" s="5">
        <f>ORDENES[[#This Row],[Ventas Originales (con descuento)]]/(1-ORDENES[[#This Row],[Descuento]])</f>
        <v>13.9</v>
      </c>
      <c r="Z6912" s="5">
        <f>ORDENES[[#This Row],[Ventas Originales (con descuento)]]/ORDENES[[#This Row],[Cantidad]]/(1-ORDENES[[#This Row],[Descuento]])</f>
        <v>2.7800000000000002</v>
      </c>
      <c r="AA6912" s="5">
        <f>ORDENES[[#This Row],[Ventas Originales (con descuento)]]/ORDENES[[#This Row],[Cantidad]]</f>
        <v>2.7800000000000002</v>
      </c>
      <c r="AB6912" s="5">
        <f>ORDENES[[#This Row],[Ventas Originales (con descuento)]]-(ORDENES[[#This Row],[Ganancias]])</f>
        <v>10.290000000000001</v>
      </c>
    </row>
    <row r="6913" spans="1:28" x14ac:dyDescent="0.35">
      <c r="A6913" t="s">
        <v>7719</v>
      </c>
      <c r="B6913" t="s">
        <v>356</v>
      </c>
      <c r="C6913" t="s">
        <v>1</v>
      </c>
      <c r="D6913" t="s">
        <v>3246</v>
      </c>
      <c r="E6913" t="s">
        <v>35</v>
      </c>
      <c r="F6913" s="1">
        <v>43722</v>
      </c>
      <c r="G6913" t="s">
        <v>7598</v>
      </c>
      <c r="H6913" t="s">
        <v>7126</v>
      </c>
      <c r="I6913">
        <v>50315</v>
      </c>
      <c r="J6913" t="s">
        <v>2660</v>
      </c>
      <c r="K6913" t="s">
        <v>1881</v>
      </c>
      <c r="L6913" t="s">
        <v>1882</v>
      </c>
      <c r="M6913" s="1">
        <v>43726</v>
      </c>
      <c r="N6913" t="s">
        <v>1861</v>
      </c>
      <c r="O6913" t="s">
        <v>7614</v>
      </c>
      <c r="P6913" t="s">
        <v>1906</v>
      </c>
      <c r="Q6913" t="s">
        <v>7614</v>
      </c>
      <c r="R6913" t="s">
        <v>1876</v>
      </c>
      <c r="S6913">
        <v>3</v>
      </c>
      <c r="T6913" s="2">
        <v>0</v>
      </c>
      <c r="U6913" s="5">
        <v>12.69</v>
      </c>
      <c r="V6913" s="5">
        <f>ORDENES[[#This Row],[Ventas sin descuento]]-ORDENES[[#This Row],[costos estimados]]</f>
        <v>12.69</v>
      </c>
      <c r="W6913">
        <v>5</v>
      </c>
      <c r="X6913" s="5">
        <v>25.9</v>
      </c>
      <c r="Y6913" s="5">
        <f>ORDENES[[#This Row],[Ventas Originales (con descuento)]]/(1-ORDENES[[#This Row],[Descuento]])</f>
        <v>25.9</v>
      </c>
      <c r="Z6913" s="5">
        <f>ORDENES[[#This Row],[Ventas Originales (con descuento)]]/ORDENES[[#This Row],[Cantidad]]/(1-ORDENES[[#This Row],[Descuento]])</f>
        <v>5.18</v>
      </c>
      <c r="AA6913" s="5">
        <f>ORDENES[[#This Row],[Ventas Originales (con descuento)]]/ORDENES[[#This Row],[Cantidad]]</f>
        <v>5.18</v>
      </c>
      <c r="AB6913" s="5">
        <f>ORDENES[[#This Row],[Ventas Originales (con descuento)]]-(ORDENES[[#This Row],[Ganancias]])</f>
        <v>13.209999999999999</v>
      </c>
    </row>
    <row r="6914" spans="1:28" x14ac:dyDescent="0.35">
      <c r="A6914" t="s">
        <v>7719</v>
      </c>
      <c r="B6914" t="s">
        <v>110</v>
      </c>
      <c r="C6914" t="s">
        <v>1</v>
      </c>
      <c r="D6914" t="s">
        <v>3207</v>
      </c>
      <c r="E6914" t="s">
        <v>260</v>
      </c>
      <c r="F6914" s="1">
        <v>44121</v>
      </c>
      <c r="G6914" t="s">
        <v>7613</v>
      </c>
      <c r="H6914" t="s">
        <v>7127</v>
      </c>
      <c r="I6914">
        <v>65203</v>
      </c>
      <c r="J6914" t="s">
        <v>3365</v>
      </c>
      <c r="K6914" t="s">
        <v>1881</v>
      </c>
      <c r="L6914" t="s">
        <v>1882</v>
      </c>
      <c r="M6914" s="1">
        <v>44125</v>
      </c>
      <c r="N6914" t="s">
        <v>1861</v>
      </c>
      <c r="O6914" t="s">
        <v>7614</v>
      </c>
      <c r="P6914" t="s">
        <v>1909</v>
      </c>
      <c r="Q6914" t="s">
        <v>7614</v>
      </c>
      <c r="R6914" t="s">
        <v>1877</v>
      </c>
      <c r="S6914">
        <v>3</v>
      </c>
      <c r="T6914" s="2">
        <v>0</v>
      </c>
      <c r="U6914" s="5">
        <v>751.76</v>
      </c>
      <c r="V6914" s="5">
        <f>ORDENES[[#This Row],[Ventas sin descuento]]-ORDENES[[#This Row],[costos estimados]]</f>
        <v>751.76</v>
      </c>
      <c r="W6914">
        <v>7</v>
      </c>
      <c r="X6914" s="5">
        <v>1927.59</v>
      </c>
      <c r="Y6914" s="5">
        <f>ORDENES[[#This Row],[Ventas Originales (con descuento)]]/(1-ORDENES[[#This Row],[Descuento]])</f>
        <v>1927.59</v>
      </c>
      <c r="Z6914" s="5">
        <f>ORDENES[[#This Row],[Ventas Originales (con descuento)]]/ORDENES[[#This Row],[Cantidad]]/(1-ORDENES[[#This Row],[Descuento]])</f>
        <v>275.37</v>
      </c>
      <c r="AA6914" s="5">
        <f>ORDENES[[#This Row],[Ventas Originales (con descuento)]]/ORDENES[[#This Row],[Cantidad]]</f>
        <v>275.37</v>
      </c>
      <c r="AB6914" s="5">
        <f>ORDENES[[#This Row],[Ventas Originales (con descuento)]]-(ORDENES[[#This Row],[Ganancias]])</f>
        <v>1175.83</v>
      </c>
    </row>
    <row r="6915" spans="1:28" x14ac:dyDescent="0.35">
      <c r="A6915" t="s">
        <v>7719</v>
      </c>
      <c r="B6915" t="s">
        <v>95</v>
      </c>
      <c r="C6915" t="s">
        <v>1</v>
      </c>
      <c r="D6915" t="s">
        <v>2587</v>
      </c>
      <c r="E6915" t="s">
        <v>3008</v>
      </c>
      <c r="F6915" s="1">
        <v>44334</v>
      </c>
      <c r="G6915" t="s">
        <v>7598</v>
      </c>
      <c r="H6915" t="s">
        <v>7128</v>
      </c>
      <c r="I6915">
        <v>65807</v>
      </c>
      <c r="J6915" t="s">
        <v>3529</v>
      </c>
      <c r="K6915" t="s">
        <v>1881</v>
      </c>
      <c r="L6915" t="s">
        <v>1882</v>
      </c>
      <c r="M6915" s="1">
        <v>44338</v>
      </c>
      <c r="N6915" t="s">
        <v>1861</v>
      </c>
      <c r="O6915" t="s">
        <v>7614</v>
      </c>
      <c r="P6915" t="s">
        <v>1909</v>
      </c>
      <c r="Q6915" t="s">
        <v>7614</v>
      </c>
      <c r="R6915" t="s">
        <v>1877</v>
      </c>
      <c r="S6915">
        <v>3</v>
      </c>
      <c r="T6915" s="2">
        <v>0</v>
      </c>
      <c r="U6915" s="5">
        <v>197.92</v>
      </c>
      <c r="V6915" s="5">
        <f>ORDENES[[#This Row],[Ventas sin descuento]]-ORDENES[[#This Row],[costos estimados]]</f>
        <v>197.91999999999996</v>
      </c>
      <c r="W6915">
        <v>7</v>
      </c>
      <c r="X6915" s="5">
        <v>706.86</v>
      </c>
      <c r="Y6915" s="5">
        <f>ORDENES[[#This Row],[Ventas Originales (con descuento)]]/(1-ORDENES[[#This Row],[Descuento]])</f>
        <v>706.86</v>
      </c>
      <c r="Z6915" s="5">
        <f>ORDENES[[#This Row],[Ventas Originales (con descuento)]]/ORDENES[[#This Row],[Cantidad]]/(1-ORDENES[[#This Row],[Descuento]])</f>
        <v>100.98</v>
      </c>
      <c r="AA6915" s="5">
        <f>ORDENES[[#This Row],[Ventas Originales (con descuento)]]/ORDENES[[#This Row],[Cantidad]]</f>
        <v>100.98</v>
      </c>
      <c r="AB6915" s="5">
        <f>ORDENES[[#This Row],[Ventas Originales (con descuento)]]-(ORDENES[[#This Row],[Ganancias]])</f>
        <v>508.94000000000005</v>
      </c>
    </row>
    <row r="6916" spans="1:28" x14ac:dyDescent="0.35">
      <c r="A6916" t="s">
        <v>7719</v>
      </c>
      <c r="B6916" t="s">
        <v>95</v>
      </c>
      <c r="C6916" t="s">
        <v>1</v>
      </c>
      <c r="D6916" t="s">
        <v>2587</v>
      </c>
      <c r="E6916" t="s">
        <v>7</v>
      </c>
      <c r="F6916" s="1">
        <v>44334</v>
      </c>
      <c r="G6916" t="s">
        <v>7598</v>
      </c>
      <c r="H6916" t="s">
        <v>7128</v>
      </c>
      <c r="I6916">
        <v>65807</v>
      </c>
      <c r="J6916" t="s">
        <v>2862</v>
      </c>
      <c r="K6916" t="s">
        <v>1881</v>
      </c>
      <c r="L6916" t="s">
        <v>1882</v>
      </c>
      <c r="M6916" s="1">
        <v>44338</v>
      </c>
      <c r="N6916" t="s">
        <v>1861</v>
      </c>
      <c r="O6916" t="s">
        <v>7614</v>
      </c>
      <c r="P6916" t="s">
        <v>1909</v>
      </c>
      <c r="Q6916" t="s">
        <v>7614</v>
      </c>
      <c r="R6916" t="s">
        <v>1876</v>
      </c>
      <c r="S6916">
        <v>3</v>
      </c>
      <c r="T6916" s="2">
        <v>0</v>
      </c>
      <c r="U6916" s="5">
        <v>20.73</v>
      </c>
      <c r="V6916" s="5">
        <f>ORDENES[[#This Row],[Ventas sin descuento]]-ORDENES[[#This Row],[costos estimados]]</f>
        <v>20.73</v>
      </c>
      <c r="W6916">
        <v>7</v>
      </c>
      <c r="X6916" s="5">
        <v>43.19</v>
      </c>
      <c r="Y6916" s="5">
        <f>ORDENES[[#This Row],[Ventas Originales (con descuento)]]/(1-ORDENES[[#This Row],[Descuento]])</f>
        <v>43.19</v>
      </c>
      <c r="Z6916" s="5">
        <f>ORDENES[[#This Row],[Ventas Originales (con descuento)]]/ORDENES[[#This Row],[Cantidad]]/(1-ORDENES[[#This Row],[Descuento]])</f>
        <v>6.17</v>
      </c>
      <c r="AA6916" s="5">
        <f>ORDENES[[#This Row],[Ventas Originales (con descuento)]]/ORDENES[[#This Row],[Cantidad]]</f>
        <v>6.17</v>
      </c>
      <c r="AB6916" s="5">
        <f>ORDENES[[#This Row],[Ventas Originales (con descuento)]]-(ORDENES[[#This Row],[Ganancias]])</f>
        <v>22.459999999999997</v>
      </c>
    </row>
    <row r="6917" spans="1:28" x14ac:dyDescent="0.35">
      <c r="A6917" t="s">
        <v>7719</v>
      </c>
      <c r="B6917" t="s">
        <v>3130</v>
      </c>
      <c r="C6917" t="s">
        <v>1</v>
      </c>
      <c r="D6917" t="s">
        <v>2291</v>
      </c>
      <c r="E6917" t="s">
        <v>47</v>
      </c>
      <c r="F6917" s="1">
        <v>44461</v>
      </c>
      <c r="G6917" t="s">
        <v>7613</v>
      </c>
      <c r="H6917" t="s">
        <v>6811</v>
      </c>
      <c r="I6917">
        <v>48911</v>
      </c>
      <c r="J6917" t="s">
        <v>1241</v>
      </c>
      <c r="K6917" t="s">
        <v>1881</v>
      </c>
      <c r="L6917" t="s">
        <v>1882</v>
      </c>
      <c r="M6917" s="1">
        <v>44463</v>
      </c>
      <c r="N6917" t="s">
        <v>1861</v>
      </c>
      <c r="O6917" t="s">
        <v>7614</v>
      </c>
      <c r="P6917" t="s">
        <v>1894</v>
      </c>
      <c r="Q6917" t="s">
        <v>7614</v>
      </c>
      <c r="R6917" t="s">
        <v>1868</v>
      </c>
      <c r="S6917">
        <v>1</v>
      </c>
      <c r="T6917" s="2">
        <v>0</v>
      </c>
      <c r="U6917" s="5">
        <v>13.31</v>
      </c>
      <c r="V6917" s="5">
        <f>ORDENES[[#This Row],[Ventas sin descuento]]-ORDENES[[#This Row],[costos estimados]]</f>
        <v>13.31</v>
      </c>
      <c r="W6917">
        <v>9</v>
      </c>
      <c r="X6917" s="5">
        <v>27.72</v>
      </c>
      <c r="Y6917" s="5">
        <f>ORDENES[[#This Row],[Ventas Originales (con descuento)]]/(1-ORDENES[[#This Row],[Descuento]])</f>
        <v>27.72</v>
      </c>
      <c r="Z6917" s="5">
        <f>ORDENES[[#This Row],[Ventas Originales (con descuento)]]/ORDENES[[#This Row],[Cantidad]]/(1-ORDENES[[#This Row],[Descuento]])</f>
        <v>3.08</v>
      </c>
      <c r="AA6917" s="5">
        <f>ORDENES[[#This Row],[Ventas Originales (con descuento)]]/ORDENES[[#This Row],[Cantidad]]</f>
        <v>3.08</v>
      </c>
      <c r="AB6917" s="5">
        <f>ORDENES[[#This Row],[Ventas Originales (con descuento)]]-(ORDENES[[#This Row],[Ganancias]])</f>
        <v>14.409999999999998</v>
      </c>
    </row>
    <row r="6918" spans="1:28" x14ac:dyDescent="0.35">
      <c r="A6918" t="s">
        <v>7719</v>
      </c>
      <c r="B6918" t="s">
        <v>603</v>
      </c>
      <c r="C6918" t="s">
        <v>1</v>
      </c>
      <c r="D6918" t="s">
        <v>2133</v>
      </c>
      <c r="E6918" t="s">
        <v>21</v>
      </c>
      <c r="F6918" s="1">
        <v>43785</v>
      </c>
      <c r="G6918" t="s">
        <v>7613</v>
      </c>
      <c r="H6918" t="s">
        <v>6812</v>
      </c>
      <c r="I6918">
        <v>53209</v>
      </c>
      <c r="J6918" t="s">
        <v>1498</v>
      </c>
      <c r="K6918" t="s">
        <v>1881</v>
      </c>
      <c r="L6918" t="s">
        <v>1882</v>
      </c>
      <c r="M6918" s="1">
        <v>43787</v>
      </c>
      <c r="N6918" t="s">
        <v>1861</v>
      </c>
      <c r="O6918" t="s">
        <v>7614</v>
      </c>
      <c r="P6918" t="s">
        <v>1884</v>
      </c>
      <c r="Q6918" t="s">
        <v>7614</v>
      </c>
      <c r="R6918" t="s">
        <v>1879</v>
      </c>
      <c r="S6918">
        <v>1</v>
      </c>
      <c r="T6918" s="2">
        <v>0</v>
      </c>
      <c r="U6918" s="5">
        <v>84.52</v>
      </c>
      <c r="V6918" s="5">
        <f>ORDENES[[#This Row],[Ventas sin descuento]]-ORDENES[[#This Row],[costos estimados]]</f>
        <v>84.52</v>
      </c>
      <c r="W6918">
        <v>9</v>
      </c>
      <c r="X6918" s="5">
        <v>179.82</v>
      </c>
      <c r="Y6918" s="5">
        <f>ORDENES[[#This Row],[Ventas Originales (con descuento)]]/(1-ORDENES[[#This Row],[Descuento]])</f>
        <v>179.82</v>
      </c>
      <c r="Z6918" s="5">
        <f>ORDENES[[#This Row],[Ventas Originales (con descuento)]]/ORDENES[[#This Row],[Cantidad]]/(1-ORDENES[[#This Row],[Descuento]])</f>
        <v>19.98</v>
      </c>
      <c r="AA6918" s="5">
        <f>ORDENES[[#This Row],[Ventas Originales (con descuento)]]/ORDENES[[#This Row],[Cantidad]]</f>
        <v>19.98</v>
      </c>
      <c r="AB6918" s="5">
        <f>ORDENES[[#This Row],[Ventas Originales (con descuento)]]-(ORDENES[[#This Row],[Ganancias]])</f>
        <v>95.3</v>
      </c>
    </row>
    <row r="6919" spans="1:28" x14ac:dyDescent="0.35">
      <c r="A6919" t="s">
        <v>7719</v>
      </c>
      <c r="B6919" t="s">
        <v>247</v>
      </c>
      <c r="C6919" t="s">
        <v>1</v>
      </c>
      <c r="D6919" t="s">
        <v>304</v>
      </c>
      <c r="E6919" t="s">
        <v>2327</v>
      </c>
      <c r="F6919" s="1">
        <v>43608</v>
      </c>
      <c r="G6919" t="s">
        <v>7613</v>
      </c>
      <c r="H6919" t="s">
        <v>6814</v>
      </c>
      <c r="I6919">
        <v>48234</v>
      </c>
      <c r="J6919" t="s">
        <v>2328</v>
      </c>
      <c r="K6919" t="s">
        <v>1881</v>
      </c>
      <c r="L6919" t="s">
        <v>1882</v>
      </c>
      <c r="M6919" s="1">
        <v>43612</v>
      </c>
      <c r="N6919" t="s">
        <v>1861</v>
      </c>
      <c r="O6919" t="s">
        <v>7614</v>
      </c>
      <c r="P6919" t="s">
        <v>1894</v>
      </c>
      <c r="Q6919" t="s">
        <v>7614</v>
      </c>
      <c r="R6919" t="s">
        <v>1877</v>
      </c>
      <c r="S6919">
        <v>3</v>
      </c>
      <c r="T6919" s="2">
        <v>0.1</v>
      </c>
      <c r="U6919" s="5">
        <v>245.7</v>
      </c>
      <c r="V6919" s="5">
        <f>ORDENES[[#This Row],[Ventas sin descuento]]-ORDENES[[#This Row],[costos estimados]]</f>
        <v>340.20000000000005</v>
      </c>
      <c r="W6919">
        <v>5</v>
      </c>
      <c r="X6919" s="5">
        <v>850.5</v>
      </c>
      <c r="Y6919" s="5">
        <f>ORDENES[[#This Row],[Ventas Originales (con descuento)]]/(1-ORDENES[[#This Row],[Descuento]])</f>
        <v>945</v>
      </c>
      <c r="Z6919" s="5">
        <f>ORDENES[[#This Row],[Ventas Originales (con descuento)]]/ORDENES[[#This Row],[Cantidad]]/(1-ORDENES[[#This Row],[Descuento]])</f>
        <v>189</v>
      </c>
      <c r="AA6919" s="5">
        <f>ORDENES[[#This Row],[Ventas Originales (con descuento)]]/ORDENES[[#This Row],[Cantidad]]</f>
        <v>170.1</v>
      </c>
      <c r="AB6919" s="5">
        <f>ORDENES[[#This Row],[Ventas Originales (con descuento)]]-(ORDENES[[#This Row],[Ganancias]])</f>
        <v>604.79999999999995</v>
      </c>
    </row>
    <row r="6920" spans="1:28" x14ac:dyDescent="0.35">
      <c r="A6920" t="s">
        <v>7719</v>
      </c>
      <c r="B6920" t="s">
        <v>642</v>
      </c>
      <c r="C6920" t="s">
        <v>1</v>
      </c>
      <c r="D6920" t="s">
        <v>2829</v>
      </c>
      <c r="E6920" t="s">
        <v>94</v>
      </c>
      <c r="F6920" s="1">
        <v>44443</v>
      </c>
      <c r="G6920" t="s">
        <v>7598</v>
      </c>
      <c r="H6920" t="s">
        <v>7129</v>
      </c>
      <c r="I6920">
        <v>75043</v>
      </c>
      <c r="J6920" t="s">
        <v>1262</v>
      </c>
      <c r="K6920" t="s">
        <v>1881</v>
      </c>
      <c r="L6920" t="s">
        <v>1882</v>
      </c>
      <c r="M6920" s="1">
        <v>44447</v>
      </c>
      <c r="N6920" t="s">
        <v>1861</v>
      </c>
      <c r="O6920" t="s">
        <v>7614</v>
      </c>
      <c r="P6920" t="s">
        <v>1883</v>
      </c>
      <c r="Q6920" t="s">
        <v>7614</v>
      </c>
      <c r="R6920" t="s">
        <v>1874</v>
      </c>
      <c r="S6920">
        <v>3</v>
      </c>
      <c r="T6920" s="2">
        <v>0.2</v>
      </c>
      <c r="U6920" s="5">
        <v>3.8</v>
      </c>
      <c r="V6920" s="5">
        <f>ORDENES[[#This Row],[Ventas sin descuento]]-ORDENES[[#This Row],[costos estimados]]</f>
        <v>11.394999999999996</v>
      </c>
      <c r="W6920">
        <v>1</v>
      </c>
      <c r="X6920" s="5">
        <v>30.38</v>
      </c>
      <c r="Y6920" s="5">
        <f>ORDENES[[#This Row],[Ventas Originales (con descuento)]]/(1-ORDENES[[#This Row],[Descuento]])</f>
        <v>37.974999999999994</v>
      </c>
      <c r="Z6920" s="5">
        <f>ORDENES[[#This Row],[Ventas Originales (con descuento)]]/ORDENES[[#This Row],[Cantidad]]/(1-ORDENES[[#This Row],[Descuento]])</f>
        <v>37.974999999999994</v>
      </c>
      <c r="AA6920" s="5">
        <f>ORDENES[[#This Row],[Ventas Originales (con descuento)]]/ORDENES[[#This Row],[Cantidad]]</f>
        <v>30.38</v>
      </c>
      <c r="AB6920" s="5">
        <f>ORDENES[[#This Row],[Ventas Originales (con descuento)]]-(ORDENES[[#This Row],[Ganancias]])</f>
        <v>26.58</v>
      </c>
    </row>
    <row r="6921" spans="1:28" x14ac:dyDescent="0.35">
      <c r="A6921" t="s">
        <v>7719</v>
      </c>
      <c r="B6921" t="s">
        <v>90</v>
      </c>
      <c r="C6921" t="s">
        <v>1</v>
      </c>
      <c r="D6921" t="s">
        <v>155</v>
      </c>
      <c r="E6921" t="s">
        <v>47</v>
      </c>
      <c r="F6921" s="1">
        <v>43393</v>
      </c>
      <c r="G6921" t="s">
        <v>7613</v>
      </c>
      <c r="H6921" t="s">
        <v>7130</v>
      </c>
      <c r="I6921">
        <v>60653</v>
      </c>
      <c r="J6921" t="s">
        <v>1693</v>
      </c>
      <c r="K6921" t="s">
        <v>1881</v>
      </c>
      <c r="L6921" t="s">
        <v>1882</v>
      </c>
      <c r="M6921" s="1">
        <v>43395</v>
      </c>
      <c r="N6921" t="s">
        <v>1861</v>
      </c>
      <c r="O6921" t="s">
        <v>7614</v>
      </c>
      <c r="P6921" t="s">
        <v>1892</v>
      </c>
      <c r="Q6921" t="s">
        <v>7614</v>
      </c>
      <c r="R6921" t="s">
        <v>1868</v>
      </c>
      <c r="S6921">
        <v>1</v>
      </c>
      <c r="T6921" s="2">
        <v>0.2</v>
      </c>
      <c r="U6921" s="5">
        <v>7.94</v>
      </c>
      <c r="V6921" s="5">
        <f>ORDENES[[#This Row],[Ventas sin descuento]]-ORDENES[[#This Row],[costos estimados]]</f>
        <v>14.045000000000002</v>
      </c>
      <c r="W6921">
        <v>1</v>
      </c>
      <c r="X6921" s="5">
        <v>24.42</v>
      </c>
      <c r="Y6921" s="5">
        <f>ORDENES[[#This Row],[Ventas Originales (con descuento)]]/(1-ORDENES[[#This Row],[Descuento]])</f>
        <v>30.525000000000002</v>
      </c>
      <c r="Z6921" s="5">
        <f>ORDENES[[#This Row],[Ventas Originales (con descuento)]]/ORDENES[[#This Row],[Cantidad]]/(1-ORDENES[[#This Row],[Descuento]])</f>
        <v>30.525000000000002</v>
      </c>
      <c r="AA6921" s="5">
        <f>ORDENES[[#This Row],[Ventas Originales (con descuento)]]/ORDENES[[#This Row],[Cantidad]]</f>
        <v>24.42</v>
      </c>
      <c r="AB6921" s="5">
        <f>ORDENES[[#This Row],[Ventas Originales (con descuento)]]-(ORDENES[[#This Row],[Ganancias]])</f>
        <v>16.48</v>
      </c>
    </row>
    <row r="6922" spans="1:28" x14ac:dyDescent="0.35">
      <c r="A6922" t="s">
        <v>7719</v>
      </c>
      <c r="B6922" t="s">
        <v>51</v>
      </c>
      <c r="C6922" t="s">
        <v>1</v>
      </c>
      <c r="D6922" t="s">
        <v>3398</v>
      </c>
      <c r="E6922" t="s">
        <v>47</v>
      </c>
      <c r="F6922" s="1">
        <v>44259</v>
      </c>
      <c r="G6922" t="s">
        <v>7613</v>
      </c>
      <c r="H6922" t="s">
        <v>6824</v>
      </c>
      <c r="I6922">
        <v>77095</v>
      </c>
      <c r="J6922" t="s">
        <v>3422</v>
      </c>
      <c r="K6922" t="s">
        <v>1881</v>
      </c>
      <c r="L6922" t="s">
        <v>1882</v>
      </c>
      <c r="M6922" s="1">
        <v>44261</v>
      </c>
      <c r="N6922" t="s">
        <v>1861</v>
      </c>
      <c r="O6922" t="s">
        <v>7614</v>
      </c>
      <c r="P6922" t="s">
        <v>1883</v>
      </c>
      <c r="Q6922" t="s">
        <v>7614</v>
      </c>
      <c r="R6922" t="s">
        <v>1868</v>
      </c>
      <c r="S6922">
        <v>1</v>
      </c>
      <c r="T6922" s="2">
        <v>0.2</v>
      </c>
      <c r="U6922" s="5">
        <v>0.86</v>
      </c>
      <c r="V6922" s="5">
        <f>ORDENES[[#This Row],[Ventas sin descuento]]-ORDENES[[#This Row],[costos estimados]]</f>
        <v>1.4749999999999996</v>
      </c>
      <c r="W6922">
        <v>1</v>
      </c>
      <c r="X6922" s="5">
        <v>2.46</v>
      </c>
      <c r="Y6922" s="5">
        <f>ORDENES[[#This Row],[Ventas Originales (con descuento)]]/(1-ORDENES[[#This Row],[Descuento]])</f>
        <v>3.0749999999999997</v>
      </c>
      <c r="Z6922" s="5">
        <f>ORDENES[[#This Row],[Ventas Originales (con descuento)]]/ORDENES[[#This Row],[Cantidad]]/(1-ORDENES[[#This Row],[Descuento]])</f>
        <v>3.0749999999999997</v>
      </c>
      <c r="AA6922" s="5">
        <f>ORDENES[[#This Row],[Ventas Originales (con descuento)]]/ORDENES[[#This Row],[Cantidad]]</f>
        <v>2.46</v>
      </c>
      <c r="AB6922" s="5">
        <f>ORDENES[[#This Row],[Ventas Originales (con descuento)]]-(ORDENES[[#This Row],[Ganancias]])</f>
        <v>1.6</v>
      </c>
    </row>
    <row r="6923" spans="1:28" x14ac:dyDescent="0.35">
      <c r="A6923" t="s">
        <v>7719</v>
      </c>
      <c r="B6923" t="s">
        <v>90</v>
      </c>
      <c r="C6923" t="s">
        <v>1</v>
      </c>
      <c r="D6923" t="s">
        <v>557</v>
      </c>
      <c r="E6923" t="s">
        <v>21</v>
      </c>
      <c r="F6923" s="1">
        <v>44230</v>
      </c>
      <c r="G6923" t="s">
        <v>7613</v>
      </c>
      <c r="H6923" t="s">
        <v>6819</v>
      </c>
      <c r="I6923">
        <v>60610</v>
      </c>
      <c r="J6923" t="s">
        <v>2388</v>
      </c>
      <c r="K6923" t="s">
        <v>1881</v>
      </c>
      <c r="L6923" t="s">
        <v>1882</v>
      </c>
      <c r="M6923" s="1">
        <v>44234</v>
      </c>
      <c r="N6923" t="s">
        <v>1861</v>
      </c>
      <c r="O6923" t="s">
        <v>7614</v>
      </c>
      <c r="P6923" t="s">
        <v>1892</v>
      </c>
      <c r="Q6923" t="s">
        <v>7614</v>
      </c>
      <c r="R6923" t="s">
        <v>1879</v>
      </c>
      <c r="S6923">
        <v>3</v>
      </c>
      <c r="T6923" s="2">
        <v>0.2</v>
      </c>
      <c r="U6923" s="5">
        <v>1.81</v>
      </c>
      <c r="V6923" s="5">
        <f>ORDENES[[#This Row],[Ventas sin descuento]]-ORDENES[[#This Row],[costos estimados]]</f>
        <v>3.105</v>
      </c>
      <c r="W6923">
        <v>1</v>
      </c>
      <c r="X6923" s="5">
        <v>5.18</v>
      </c>
      <c r="Y6923" s="5">
        <f>ORDENES[[#This Row],[Ventas Originales (con descuento)]]/(1-ORDENES[[#This Row],[Descuento]])</f>
        <v>6.4749999999999996</v>
      </c>
      <c r="Z6923" s="5">
        <f>ORDENES[[#This Row],[Ventas Originales (con descuento)]]/ORDENES[[#This Row],[Cantidad]]/(1-ORDENES[[#This Row],[Descuento]])</f>
        <v>6.4749999999999996</v>
      </c>
      <c r="AA6923" s="5">
        <f>ORDENES[[#This Row],[Ventas Originales (con descuento)]]/ORDENES[[#This Row],[Cantidad]]</f>
        <v>5.18</v>
      </c>
      <c r="AB6923" s="5">
        <f>ORDENES[[#This Row],[Ventas Originales (con descuento)]]-(ORDENES[[#This Row],[Ganancias]])</f>
        <v>3.3699999999999997</v>
      </c>
    </row>
    <row r="6924" spans="1:28" x14ac:dyDescent="0.35">
      <c r="A6924" t="s">
        <v>7719</v>
      </c>
      <c r="B6924" t="s">
        <v>90</v>
      </c>
      <c r="C6924" t="s">
        <v>1</v>
      </c>
      <c r="D6924" t="s">
        <v>155</v>
      </c>
      <c r="E6924" t="s">
        <v>222</v>
      </c>
      <c r="F6924" s="1">
        <v>43393</v>
      </c>
      <c r="G6924" t="s">
        <v>7613</v>
      </c>
      <c r="H6924" t="s">
        <v>7130</v>
      </c>
      <c r="I6924">
        <v>60653</v>
      </c>
      <c r="J6924" t="s">
        <v>2790</v>
      </c>
      <c r="K6924" t="s">
        <v>1881</v>
      </c>
      <c r="L6924" t="s">
        <v>1882</v>
      </c>
      <c r="M6924" s="1">
        <v>43395</v>
      </c>
      <c r="N6924" t="s">
        <v>1861</v>
      </c>
      <c r="O6924" t="s">
        <v>7614</v>
      </c>
      <c r="P6924" t="s">
        <v>1892</v>
      </c>
      <c r="Q6924" t="s">
        <v>7614</v>
      </c>
      <c r="R6924" t="s">
        <v>1879</v>
      </c>
      <c r="S6924">
        <v>1</v>
      </c>
      <c r="T6924" s="2">
        <v>0.2</v>
      </c>
      <c r="U6924" s="5">
        <v>1.24</v>
      </c>
      <c r="V6924" s="5">
        <f>ORDENES[[#This Row],[Ventas sin descuento]]-ORDENES[[#This Row],[costos estimados]]</f>
        <v>2.1924999999999999</v>
      </c>
      <c r="W6924">
        <v>1</v>
      </c>
      <c r="X6924" s="5">
        <v>3.81</v>
      </c>
      <c r="Y6924" s="5">
        <f>ORDENES[[#This Row],[Ventas Originales (con descuento)]]/(1-ORDENES[[#This Row],[Descuento]])</f>
        <v>4.7625000000000002</v>
      </c>
      <c r="Z6924" s="5">
        <f>ORDENES[[#This Row],[Ventas Originales (con descuento)]]/ORDENES[[#This Row],[Cantidad]]/(1-ORDENES[[#This Row],[Descuento]])</f>
        <v>4.7625000000000002</v>
      </c>
      <c r="AA6924" s="5">
        <f>ORDENES[[#This Row],[Ventas Originales (con descuento)]]/ORDENES[[#This Row],[Cantidad]]</f>
        <v>3.81</v>
      </c>
      <c r="AB6924" s="5">
        <f>ORDENES[[#This Row],[Ventas Originales (con descuento)]]-(ORDENES[[#This Row],[Ganancias]])</f>
        <v>2.5700000000000003</v>
      </c>
    </row>
    <row r="6925" spans="1:28" x14ac:dyDescent="0.35">
      <c r="A6925" t="s">
        <v>7719</v>
      </c>
      <c r="B6925" t="s">
        <v>51</v>
      </c>
      <c r="C6925" t="s">
        <v>1</v>
      </c>
      <c r="D6925" t="s">
        <v>3398</v>
      </c>
      <c r="E6925" t="s">
        <v>18</v>
      </c>
      <c r="F6925" s="1">
        <v>44259</v>
      </c>
      <c r="G6925" t="s">
        <v>7613</v>
      </c>
      <c r="H6925" t="s">
        <v>6824</v>
      </c>
      <c r="I6925">
        <v>77095</v>
      </c>
      <c r="J6925" t="s">
        <v>1506</v>
      </c>
      <c r="K6925" t="s">
        <v>1881</v>
      </c>
      <c r="L6925" t="s">
        <v>1882</v>
      </c>
      <c r="M6925" s="1">
        <v>44261</v>
      </c>
      <c r="N6925" t="s">
        <v>1861</v>
      </c>
      <c r="O6925" t="s">
        <v>7614</v>
      </c>
      <c r="P6925" t="s">
        <v>1883</v>
      </c>
      <c r="Q6925" t="s">
        <v>7614</v>
      </c>
      <c r="R6925" t="s">
        <v>1872</v>
      </c>
      <c r="S6925">
        <v>1</v>
      </c>
      <c r="T6925" s="2">
        <v>0.2</v>
      </c>
      <c r="U6925" s="5">
        <v>0.65</v>
      </c>
      <c r="V6925" s="5">
        <f>ORDENES[[#This Row],[Ventas sin descuento]]-ORDENES[[#This Row],[costos estimados]]</f>
        <v>2.83</v>
      </c>
      <c r="W6925">
        <v>1</v>
      </c>
      <c r="X6925" s="5">
        <v>8.7200000000000006</v>
      </c>
      <c r="Y6925" s="5">
        <f>ORDENES[[#This Row],[Ventas Originales (con descuento)]]/(1-ORDENES[[#This Row],[Descuento]])</f>
        <v>10.9</v>
      </c>
      <c r="Z6925" s="5">
        <f>ORDENES[[#This Row],[Ventas Originales (con descuento)]]/ORDENES[[#This Row],[Cantidad]]/(1-ORDENES[[#This Row],[Descuento]])</f>
        <v>10.9</v>
      </c>
      <c r="AA6925" s="5">
        <f>ORDENES[[#This Row],[Ventas Originales (con descuento)]]/ORDENES[[#This Row],[Cantidad]]</f>
        <v>8.7200000000000006</v>
      </c>
      <c r="AB6925" s="5">
        <f>ORDENES[[#This Row],[Ventas Originales (con descuento)]]-(ORDENES[[#This Row],[Ganancias]])</f>
        <v>8.07</v>
      </c>
    </row>
    <row r="6926" spans="1:28" x14ac:dyDescent="0.35">
      <c r="A6926" t="s">
        <v>7719</v>
      </c>
      <c r="B6926" t="s">
        <v>90</v>
      </c>
      <c r="C6926" t="s">
        <v>1</v>
      </c>
      <c r="D6926" t="s">
        <v>2133</v>
      </c>
      <c r="E6926" t="s">
        <v>13</v>
      </c>
      <c r="F6926" s="1">
        <v>44170</v>
      </c>
      <c r="G6926" t="s">
        <v>7613</v>
      </c>
      <c r="H6926" t="s">
        <v>7131</v>
      </c>
      <c r="I6926">
        <v>60623</v>
      </c>
      <c r="J6926" t="s">
        <v>1299</v>
      </c>
      <c r="K6926" t="s">
        <v>1881</v>
      </c>
      <c r="L6926" t="s">
        <v>1882</v>
      </c>
      <c r="M6926" s="1">
        <v>44174</v>
      </c>
      <c r="N6926" t="s">
        <v>1861</v>
      </c>
      <c r="O6926" t="s">
        <v>7614</v>
      </c>
      <c r="P6926" t="s">
        <v>1892</v>
      </c>
      <c r="Q6926" t="s">
        <v>7614</v>
      </c>
      <c r="R6926" t="s">
        <v>1874</v>
      </c>
      <c r="S6926">
        <v>3</v>
      </c>
      <c r="T6926" s="2">
        <v>0.2</v>
      </c>
      <c r="U6926" s="5">
        <v>0.31</v>
      </c>
      <c r="V6926" s="5">
        <f>ORDENES[[#This Row],[Ventas sin descuento]]-ORDENES[[#This Row],[costos estimados]]</f>
        <v>1.1949999999999998</v>
      </c>
      <c r="W6926">
        <v>2</v>
      </c>
      <c r="X6926" s="5">
        <v>3.54</v>
      </c>
      <c r="Y6926" s="5">
        <f>ORDENES[[#This Row],[Ventas Originales (con descuento)]]/(1-ORDENES[[#This Row],[Descuento]])</f>
        <v>4.4249999999999998</v>
      </c>
      <c r="Z6926" s="5">
        <f>ORDENES[[#This Row],[Ventas Originales (con descuento)]]/ORDENES[[#This Row],[Cantidad]]/(1-ORDENES[[#This Row],[Descuento]])</f>
        <v>2.2124999999999999</v>
      </c>
      <c r="AA6926" s="5">
        <f>ORDENES[[#This Row],[Ventas Originales (con descuento)]]/ORDENES[[#This Row],[Cantidad]]</f>
        <v>1.77</v>
      </c>
      <c r="AB6926" s="5">
        <f>ORDENES[[#This Row],[Ventas Originales (con descuento)]]-(ORDENES[[#This Row],[Ganancias]])</f>
        <v>3.23</v>
      </c>
    </row>
    <row r="6927" spans="1:28" x14ac:dyDescent="0.35">
      <c r="A6927" t="s">
        <v>7719</v>
      </c>
      <c r="B6927" t="s">
        <v>2567</v>
      </c>
      <c r="C6927" t="s">
        <v>1</v>
      </c>
      <c r="D6927" t="s">
        <v>2613</v>
      </c>
      <c r="E6927" t="s">
        <v>160</v>
      </c>
      <c r="F6927" s="1">
        <v>43820</v>
      </c>
      <c r="G6927" t="s">
        <v>7598</v>
      </c>
      <c r="H6927" t="s">
        <v>6820</v>
      </c>
      <c r="I6927">
        <v>60174</v>
      </c>
      <c r="J6927" t="s">
        <v>1827</v>
      </c>
      <c r="K6927" t="s">
        <v>1881</v>
      </c>
      <c r="L6927" t="s">
        <v>1882</v>
      </c>
      <c r="M6927" s="1">
        <v>43825</v>
      </c>
      <c r="N6927" t="s">
        <v>1861</v>
      </c>
      <c r="O6927" t="s">
        <v>7614</v>
      </c>
      <c r="P6927" t="s">
        <v>1892</v>
      </c>
      <c r="Q6927" t="s">
        <v>7614</v>
      </c>
      <c r="R6927" t="s">
        <v>1874</v>
      </c>
      <c r="S6927">
        <v>3</v>
      </c>
      <c r="T6927" s="2">
        <v>0.2</v>
      </c>
      <c r="U6927" s="5">
        <v>14.23</v>
      </c>
      <c r="V6927" s="5">
        <f>ORDENES[[#This Row],[Ventas sin descuento]]-ORDENES[[#This Row],[costos estimados]]</f>
        <v>29.204999999999998</v>
      </c>
      <c r="W6927">
        <v>2</v>
      </c>
      <c r="X6927" s="5">
        <v>59.9</v>
      </c>
      <c r="Y6927" s="5">
        <f>ORDENES[[#This Row],[Ventas Originales (con descuento)]]/(1-ORDENES[[#This Row],[Descuento]])</f>
        <v>74.875</v>
      </c>
      <c r="Z6927" s="5">
        <f>ORDENES[[#This Row],[Ventas Originales (con descuento)]]/ORDENES[[#This Row],[Cantidad]]/(1-ORDENES[[#This Row],[Descuento]])</f>
        <v>37.4375</v>
      </c>
      <c r="AA6927" s="5">
        <f>ORDENES[[#This Row],[Ventas Originales (con descuento)]]/ORDENES[[#This Row],[Cantidad]]</f>
        <v>29.95</v>
      </c>
      <c r="AB6927" s="5">
        <f>ORDENES[[#This Row],[Ventas Originales (con descuento)]]-(ORDENES[[#This Row],[Ganancias]])</f>
        <v>45.67</v>
      </c>
    </row>
    <row r="6928" spans="1:28" x14ac:dyDescent="0.35">
      <c r="A6928" t="s">
        <v>7719</v>
      </c>
      <c r="B6928" t="s">
        <v>90</v>
      </c>
      <c r="C6928" t="s">
        <v>1</v>
      </c>
      <c r="D6928" t="s">
        <v>557</v>
      </c>
      <c r="E6928" t="s">
        <v>21</v>
      </c>
      <c r="F6928" s="1">
        <v>44230</v>
      </c>
      <c r="G6928" t="s">
        <v>7613</v>
      </c>
      <c r="H6928" t="s">
        <v>6819</v>
      </c>
      <c r="I6928">
        <v>60610</v>
      </c>
      <c r="J6928" t="s">
        <v>2863</v>
      </c>
      <c r="K6928" t="s">
        <v>1881</v>
      </c>
      <c r="L6928" t="s">
        <v>1882</v>
      </c>
      <c r="M6928" s="1">
        <v>44234</v>
      </c>
      <c r="N6928" t="s">
        <v>1861</v>
      </c>
      <c r="O6928" t="s">
        <v>7614</v>
      </c>
      <c r="P6928" t="s">
        <v>1892</v>
      </c>
      <c r="Q6928" t="s">
        <v>7614</v>
      </c>
      <c r="R6928" t="s">
        <v>1879</v>
      </c>
      <c r="S6928">
        <v>3</v>
      </c>
      <c r="T6928" s="2">
        <v>0.2</v>
      </c>
      <c r="U6928" s="5">
        <v>23.77</v>
      </c>
      <c r="V6928" s="5">
        <f>ORDENES[[#This Row],[Ventas sin descuento]]-ORDENES[[#This Row],[costos estimados]]</f>
        <v>40.164999999999992</v>
      </c>
      <c r="W6928">
        <v>2</v>
      </c>
      <c r="X6928" s="5">
        <v>65.58</v>
      </c>
      <c r="Y6928" s="5">
        <f>ORDENES[[#This Row],[Ventas Originales (con descuento)]]/(1-ORDENES[[#This Row],[Descuento]])</f>
        <v>81.974999999999994</v>
      </c>
      <c r="Z6928" s="5">
        <f>ORDENES[[#This Row],[Ventas Originales (con descuento)]]/ORDENES[[#This Row],[Cantidad]]/(1-ORDENES[[#This Row],[Descuento]])</f>
        <v>40.987499999999997</v>
      </c>
      <c r="AA6928" s="5">
        <f>ORDENES[[#This Row],[Ventas Originales (con descuento)]]/ORDENES[[#This Row],[Cantidad]]</f>
        <v>32.79</v>
      </c>
      <c r="AB6928" s="5">
        <f>ORDENES[[#This Row],[Ventas Originales (con descuento)]]-(ORDENES[[#This Row],[Ganancias]])</f>
        <v>41.81</v>
      </c>
    </row>
    <row r="6929" spans="1:28" x14ac:dyDescent="0.35">
      <c r="A6929" t="s">
        <v>7719</v>
      </c>
      <c r="B6929" t="s">
        <v>90</v>
      </c>
      <c r="C6929" t="s">
        <v>1</v>
      </c>
      <c r="D6929" t="s">
        <v>3396</v>
      </c>
      <c r="E6929" t="s">
        <v>21</v>
      </c>
      <c r="F6929" s="1">
        <v>44079</v>
      </c>
      <c r="G6929" t="s">
        <v>7613</v>
      </c>
      <c r="H6929" t="s">
        <v>7132</v>
      </c>
      <c r="I6929">
        <v>60653</v>
      </c>
      <c r="J6929" t="s">
        <v>1721</v>
      </c>
      <c r="K6929" t="s">
        <v>1881</v>
      </c>
      <c r="L6929" t="s">
        <v>1882</v>
      </c>
      <c r="M6929" s="1">
        <v>44084</v>
      </c>
      <c r="N6929" t="s">
        <v>1861</v>
      </c>
      <c r="O6929" t="s">
        <v>7614</v>
      </c>
      <c r="P6929" t="s">
        <v>1892</v>
      </c>
      <c r="Q6929" t="s">
        <v>7614</v>
      </c>
      <c r="R6929" t="s">
        <v>1879</v>
      </c>
      <c r="S6929">
        <v>3</v>
      </c>
      <c r="T6929" s="2">
        <v>0.2</v>
      </c>
      <c r="U6929" s="5">
        <v>3.35</v>
      </c>
      <c r="V6929" s="5">
        <f>ORDENES[[#This Row],[Ventas sin descuento]]-ORDENES[[#This Row],[costos estimados]]</f>
        <v>5.6624999999999996</v>
      </c>
      <c r="W6929">
        <v>2</v>
      </c>
      <c r="X6929" s="5">
        <v>9.25</v>
      </c>
      <c r="Y6929" s="5">
        <f>ORDENES[[#This Row],[Ventas Originales (con descuento)]]/(1-ORDENES[[#This Row],[Descuento]])</f>
        <v>11.5625</v>
      </c>
      <c r="Z6929" s="5">
        <f>ORDENES[[#This Row],[Ventas Originales (con descuento)]]/ORDENES[[#This Row],[Cantidad]]/(1-ORDENES[[#This Row],[Descuento]])</f>
        <v>5.78125</v>
      </c>
      <c r="AA6929" s="5">
        <f>ORDENES[[#This Row],[Ventas Originales (con descuento)]]/ORDENES[[#This Row],[Cantidad]]</f>
        <v>4.625</v>
      </c>
      <c r="AB6929" s="5">
        <f>ORDENES[[#This Row],[Ventas Originales (con descuento)]]-(ORDENES[[#This Row],[Ganancias]])</f>
        <v>5.9</v>
      </c>
    </row>
    <row r="6930" spans="1:28" x14ac:dyDescent="0.35">
      <c r="A6930" t="s">
        <v>7719</v>
      </c>
      <c r="B6930" t="s">
        <v>90</v>
      </c>
      <c r="C6930" t="s">
        <v>1</v>
      </c>
      <c r="D6930" t="s">
        <v>52</v>
      </c>
      <c r="E6930" t="s">
        <v>87</v>
      </c>
      <c r="F6930" s="1">
        <v>44496</v>
      </c>
      <c r="G6930" t="s">
        <v>7613</v>
      </c>
      <c r="H6930" t="s">
        <v>7133</v>
      </c>
      <c r="I6930">
        <v>60610</v>
      </c>
      <c r="J6930" t="s">
        <v>1550</v>
      </c>
      <c r="K6930" t="s">
        <v>1881</v>
      </c>
      <c r="L6930" t="s">
        <v>1882</v>
      </c>
      <c r="M6930" s="1">
        <v>44499</v>
      </c>
      <c r="N6930" t="s">
        <v>1861</v>
      </c>
      <c r="O6930" t="s">
        <v>7614</v>
      </c>
      <c r="P6930" t="s">
        <v>1892</v>
      </c>
      <c r="Q6930" t="s">
        <v>7614</v>
      </c>
      <c r="R6930" t="s">
        <v>1874</v>
      </c>
      <c r="S6930">
        <v>2</v>
      </c>
      <c r="T6930" s="2">
        <v>0.2</v>
      </c>
      <c r="U6930" s="5">
        <v>2.21</v>
      </c>
      <c r="V6930" s="5">
        <f>ORDENES[[#This Row],[Ventas sin descuento]]-ORDENES[[#This Row],[costos estimados]]</f>
        <v>3.9749999999999996</v>
      </c>
      <c r="W6930">
        <v>3</v>
      </c>
      <c r="X6930" s="5">
        <v>7.06</v>
      </c>
      <c r="Y6930" s="5">
        <f>ORDENES[[#This Row],[Ventas Originales (con descuento)]]/(1-ORDENES[[#This Row],[Descuento]])</f>
        <v>8.8249999999999993</v>
      </c>
      <c r="Z6930" s="5">
        <f>ORDENES[[#This Row],[Ventas Originales (con descuento)]]/ORDENES[[#This Row],[Cantidad]]/(1-ORDENES[[#This Row],[Descuento]])</f>
        <v>2.941666666666666</v>
      </c>
      <c r="AA6930" s="5">
        <f>ORDENES[[#This Row],[Ventas Originales (con descuento)]]/ORDENES[[#This Row],[Cantidad]]</f>
        <v>2.3533333333333331</v>
      </c>
      <c r="AB6930" s="5">
        <f>ORDENES[[#This Row],[Ventas Originales (con descuento)]]-(ORDENES[[#This Row],[Ganancias]])</f>
        <v>4.8499999999999996</v>
      </c>
    </row>
    <row r="6931" spans="1:28" x14ac:dyDescent="0.35">
      <c r="A6931" t="s">
        <v>7719</v>
      </c>
      <c r="B6931" t="s">
        <v>51</v>
      </c>
      <c r="C6931" t="s">
        <v>1</v>
      </c>
      <c r="D6931" t="s">
        <v>624</v>
      </c>
      <c r="E6931" t="s">
        <v>13</v>
      </c>
      <c r="F6931" s="1">
        <v>44456</v>
      </c>
      <c r="G6931" t="s">
        <v>7613</v>
      </c>
      <c r="H6931" t="s">
        <v>6817</v>
      </c>
      <c r="I6931">
        <v>77036</v>
      </c>
      <c r="J6931" t="s">
        <v>1259</v>
      </c>
      <c r="K6931" t="s">
        <v>1881</v>
      </c>
      <c r="L6931" t="s">
        <v>1882</v>
      </c>
      <c r="M6931" s="1">
        <v>44461</v>
      </c>
      <c r="N6931" t="s">
        <v>1861</v>
      </c>
      <c r="O6931" t="s">
        <v>7614</v>
      </c>
      <c r="P6931" t="s">
        <v>1883</v>
      </c>
      <c r="Q6931" t="s">
        <v>7614</v>
      </c>
      <c r="R6931" t="s">
        <v>1874</v>
      </c>
      <c r="S6931">
        <v>3</v>
      </c>
      <c r="T6931" s="2">
        <v>0.2</v>
      </c>
      <c r="U6931" s="5">
        <v>3.22</v>
      </c>
      <c r="V6931" s="5">
        <f>ORDENES[[#This Row],[Ventas sin descuento]]-ORDENES[[#This Row],[costos estimados]]</f>
        <v>5.6974999999999998</v>
      </c>
      <c r="W6931">
        <v>3</v>
      </c>
      <c r="X6931" s="5">
        <v>9.91</v>
      </c>
      <c r="Y6931" s="5">
        <f>ORDENES[[#This Row],[Ventas Originales (con descuento)]]/(1-ORDENES[[#This Row],[Descuento]])</f>
        <v>12.387499999999999</v>
      </c>
      <c r="Z6931" s="5">
        <f>ORDENES[[#This Row],[Ventas Originales (con descuento)]]/ORDENES[[#This Row],[Cantidad]]/(1-ORDENES[[#This Row],[Descuento]])</f>
        <v>4.1291666666666664</v>
      </c>
      <c r="AA6931" s="5">
        <f>ORDENES[[#This Row],[Ventas Originales (con descuento)]]/ORDENES[[#This Row],[Cantidad]]</f>
        <v>3.3033333333333332</v>
      </c>
      <c r="AB6931" s="5">
        <f>ORDENES[[#This Row],[Ventas Originales (con descuento)]]-(ORDENES[[#This Row],[Ganancias]])</f>
        <v>6.6899999999999995</v>
      </c>
    </row>
    <row r="6932" spans="1:28" x14ac:dyDescent="0.35">
      <c r="A6932" t="s">
        <v>7719</v>
      </c>
      <c r="B6932" t="s">
        <v>90</v>
      </c>
      <c r="C6932" t="s">
        <v>1</v>
      </c>
      <c r="D6932" t="s">
        <v>1929</v>
      </c>
      <c r="E6932" t="s">
        <v>18</v>
      </c>
      <c r="F6932" s="1">
        <v>43919</v>
      </c>
      <c r="G6932" t="s">
        <v>7613</v>
      </c>
      <c r="H6932" t="s">
        <v>6818</v>
      </c>
      <c r="I6932">
        <v>60653</v>
      </c>
      <c r="J6932" t="s">
        <v>3006</v>
      </c>
      <c r="K6932" t="s">
        <v>1881</v>
      </c>
      <c r="L6932" t="s">
        <v>1882</v>
      </c>
      <c r="M6932" s="1">
        <v>43923</v>
      </c>
      <c r="N6932" t="s">
        <v>1861</v>
      </c>
      <c r="O6932" t="s">
        <v>7614</v>
      </c>
      <c r="P6932" t="s">
        <v>1892</v>
      </c>
      <c r="Q6932" t="s">
        <v>7614</v>
      </c>
      <c r="R6932" t="s">
        <v>1879</v>
      </c>
      <c r="S6932">
        <v>3</v>
      </c>
      <c r="T6932" s="2">
        <v>0.2</v>
      </c>
      <c r="U6932" s="5">
        <v>15.93</v>
      </c>
      <c r="V6932" s="5">
        <f>ORDENES[[#This Row],[Ventas sin descuento]]-ORDENES[[#This Row],[costos estimados]]</f>
        <v>27.3125</v>
      </c>
      <c r="W6932">
        <v>3</v>
      </c>
      <c r="X6932" s="5">
        <v>45.53</v>
      </c>
      <c r="Y6932" s="5">
        <f>ORDENES[[#This Row],[Ventas Originales (con descuento)]]/(1-ORDENES[[#This Row],[Descuento]])</f>
        <v>56.912500000000001</v>
      </c>
      <c r="Z6932" s="5">
        <f>ORDENES[[#This Row],[Ventas Originales (con descuento)]]/ORDENES[[#This Row],[Cantidad]]/(1-ORDENES[[#This Row],[Descuento]])</f>
        <v>18.970833333333335</v>
      </c>
      <c r="AA6932" s="5">
        <f>ORDENES[[#This Row],[Ventas Originales (con descuento)]]/ORDENES[[#This Row],[Cantidad]]</f>
        <v>15.176666666666668</v>
      </c>
      <c r="AB6932" s="5">
        <f>ORDENES[[#This Row],[Ventas Originales (con descuento)]]-(ORDENES[[#This Row],[Ganancias]])</f>
        <v>29.6</v>
      </c>
    </row>
    <row r="6933" spans="1:28" x14ac:dyDescent="0.35">
      <c r="A6933" t="s">
        <v>7719</v>
      </c>
      <c r="B6933" t="s">
        <v>2666</v>
      </c>
      <c r="C6933" t="s">
        <v>1</v>
      </c>
      <c r="D6933" t="s">
        <v>179</v>
      </c>
      <c r="E6933" t="s">
        <v>21</v>
      </c>
      <c r="F6933" s="1">
        <v>44365</v>
      </c>
      <c r="G6933" t="s">
        <v>7613</v>
      </c>
      <c r="H6933" t="s">
        <v>7134</v>
      </c>
      <c r="I6933">
        <v>78415</v>
      </c>
      <c r="J6933" t="s">
        <v>2383</v>
      </c>
      <c r="K6933" t="s">
        <v>1881</v>
      </c>
      <c r="L6933" t="s">
        <v>1882</v>
      </c>
      <c r="M6933" s="1">
        <v>44367</v>
      </c>
      <c r="N6933" t="s">
        <v>1861</v>
      </c>
      <c r="O6933" t="s">
        <v>7614</v>
      </c>
      <c r="P6933" t="s">
        <v>1883</v>
      </c>
      <c r="Q6933" t="s">
        <v>7614</v>
      </c>
      <c r="R6933" t="s">
        <v>1879</v>
      </c>
      <c r="S6933">
        <v>1</v>
      </c>
      <c r="T6933" s="2">
        <v>0.2</v>
      </c>
      <c r="U6933" s="5">
        <v>23.24</v>
      </c>
      <c r="V6933" s="5">
        <f>ORDENES[[#This Row],[Ventas sin descuento]]-ORDENES[[#This Row],[costos estimados]]</f>
        <v>41.827499999999986</v>
      </c>
      <c r="W6933">
        <v>3</v>
      </c>
      <c r="X6933" s="5">
        <v>74.349999999999994</v>
      </c>
      <c r="Y6933" s="5">
        <f>ORDENES[[#This Row],[Ventas Originales (con descuento)]]/(1-ORDENES[[#This Row],[Descuento]])</f>
        <v>92.937499999999986</v>
      </c>
      <c r="Z6933" s="5">
        <f>ORDENES[[#This Row],[Ventas Originales (con descuento)]]/ORDENES[[#This Row],[Cantidad]]/(1-ORDENES[[#This Row],[Descuento]])</f>
        <v>30.979166666666664</v>
      </c>
      <c r="AA6933" s="5">
        <f>ORDENES[[#This Row],[Ventas Originales (con descuento)]]/ORDENES[[#This Row],[Cantidad]]</f>
        <v>24.783333333333331</v>
      </c>
      <c r="AB6933" s="5">
        <f>ORDENES[[#This Row],[Ventas Originales (con descuento)]]-(ORDENES[[#This Row],[Ganancias]])</f>
        <v>51.11</v>
      </c>
    </row>
    <row r="6934" spans="1:28" x14ac:dyDescent="0.35">
      <c r="A6934" t="s">
        <v>7719</v>
      </c>
      <c r="B6934" t="s">
        <v>51</v>
      </c>
      <c r="C6934" t="s">
        <v>1</v>
      </c>
      <c r="D6934" t="s">
        <v>2455</v>
      </c>
      <c r="E6934" t="s">
        <v>21</v>
      </c>
      <c r="F6934" s="1">
        <v>43994</v>
      </c>
      <c r="G6934" t="s">
        <v>7613</v>
      </c>
      <c r="H6934" t="s">
        <v>6815</v>
      </c>
      <c r="I6934">
        <v>77070</v>
      </c>
      <c r="J6934" t="s">
        <v>3519</v>
      </c>
      <c r="K6934" t="s">
        <v>1881</v>
      </c>
      <c r="L6934" t="s">
        <v>1882</v>
      </c>
      <c r="M6934" s="1">
        <v>43998</v>
      </c>
      <c r="N6934" t="s">
        <v>1861</v>
      </c>
      <c r="O6934" t="s">
        <v>7614</v>
      </c>
      <c r="P6934" t="s">
        <v>1883</v>
      </c>
      <c r="Q6934" t="s">
        <v>7614</v>
      </c>
      <c r="R6934" t="s">
        <v>1879</v>
      </c>
      <c r="S6934">
        <v>3</v>
      </c>
      <c r="T6934" s="2">
        <v>0.2</v>
      </c>
      <c r="U6934" s="5">
        <v>5.64</v>
      </c>
      <c r="V6934" s="5">
        <f>ORDENES[[#This Row],[Ventas sin descuento]]-ORDENES[[#This Row],[costos estimados]]</f>
        <v>9.5274999999999999</v>
      </c>
      <c r="W6934">
        <v>3</v>
      </c>
      <c r="X6934" s="5">
        <v>15.55</v>
      </c>
      <c r="Y6934" s="5">
        <f>ORDENES[[#This Row],[Ventas Originales (con descuento)]]/(1-ORDENES[[#This Row],[Descuento]])</f>
        <v>19.4375</v>
      </c>
      <c r="Z6934" s="5">
        <f>ORDENES[[#This Row],[Ventas Originales (con descuento)]]/ORDENES[[#This Row],[Cantidad]]/(1-ORDENES[[#This Row],[Descuento]])</f>
        <v>6.479166666666667</v>
      </c>
      <c r="AA6934" s="5">
        <f>ORDENES[[#This Row],[Ventas Originales (con descuento)]]/ORDENES[[#This Row],[Cantidad]]</f>
        <v>5.1833333333333336</v>
      </c>
      <c r="AB6934" s="5">
        <f>ORDENES[[#This Row],[Ventas Originales (con descuento)]]-(ORDENES[[#This Row],[Ganancias]])</f>
        <v>9.91</v>
      </c>
    </row>
    <row r="6935" spans="1:28" x14ac:dyDescent="0.35">
      <c r="A6935" t="s">
        <v>7719</v>
      </c>
      <c r="B6935" t="s">
        <v>90</v>
      </c>
      <c r="C6935" t="s">
        <v>1</v>
      </c>
      <c r="D6935" t="s">
        <v>155</v>
      </c>
      <c r="E6935" t="s">
        <v>18</v>
      </c>
      <c r="F6935" s="1">
        <v>43393</v>
      </c>
      <c r="G6935" t="s">
        <v>7613</v>
      </c>
      <c r="H6935" t="s">
        <v>7130</v>
      </c>
      <c r="I6935">
        <v>60653</v>
      </c>
      <c r="J6935" t="s">
        <v>2791</v>
      </c>
      <c r="K6935" t="s">
        <v>1881</v>
      </c>
      <c r="L6935" t="s">
        <v>1882</v>
      </c>
      <c r="M6935" s="1">
        <v>43395</v>
      </c>
      <c r="N6935" t="s">
        <v>1861</v>
      </c>
      <c r="O6935" t="s">
        <v>7614</v>
      </c>
      <c r="P6935" t="s">
        <v>1892</v>
      </c>
      <c r="Q6935" t="s">
        <v>7614</v>
      </c>
      <c r="R6935" t="s">
        <v>1872</v>
      </c>
      <c r="S6935">
        <v>1</v>
      </c>
      <c r="T6935" s="2">
        <v>0.2</v>
      </c>
      <c r="U6935" s="5">
        <v>31.58</v>
      </c>
      <c r="V6935" s="5">
        <f>ORDENES[[#This Row],[Ventas sin descuento]]-ORDENES[[#This Row],[costos estimados]]</f>
        <v>157.90999999999997</v>
      </c>
      <c r="W6935">
        <v>3</v>
      </c>
      <c r="X6935" s="5">
        <v>505.32</v>
      </c>
      <c r="Y6935" s="5">
        <f>ORDENES[[#This Row],[Ventas Originales (con descuento)]]/(1-ORDENES[[#This Row],[Descuento]])</f>
        <v>631.65</v>
      </c>
      <c r="Z6935" s="5">
        <f>ORDENES[[#This Row],[Ventas Originales (con descuento)]]/ORDENES[[#This Row],[Cantidad]]/(1-ORDENES[[#This Row],[Descuento]])</f>
        <v>210.54999999999998</v>
      </c>
      <c r="AA6935" s="5">
        <f>ORDENES[[#This Row],[Ventas Originales (con descuento)]]/ORDENES[[#This Row],[Cantidad]]</f>
        <v>168.44</v>
      </c>
      <c r="AB6935" s="5">
        <f>ORDENES[[#This Row],[Ventas Originales (con descuento)]]-(ORDENES[[#This Row],[Ganancias]])</f>
        <v>473.74</v>
      </c>
    </row>
    <row r="6936" spans="1:28" x14ac:dyDescent="0.35">
      <c r="A6936" t="s">
        <v>7719</v>
      </c>
      <c r="B6936" t="s">
        <v>90</v>
      </c>
      <c r="C6936" t="s">
        <v>1</v>
      </c>
      <c r="D6936" t="s">
        <v>2213</v>
      </c>
      <c r="E6936" t="s">
        <v>67</v>
      </c>
      <c r="F6936" s="1">
        <v>43598</v>
      </c>
      <c r="G6936" t="s">
        <v>7598</v>
      </c>
      <c r="H6936" t="s">
        <v>7135</v>
      </c>
      <c r="I6936">
        <v>60623</v>
      </c>
      <c r="J6936" t="s">
        <v>1768</v>
      </c>
      <c r="K6936" t="s">
        <v>1881</v>
      </c>
      <c r="L6936" t="s">
        <v>1882</v>
      </c>
      <c r="M6936" s="1">
        <v>43603</v>
      </c>
      <c r="N6936" t="s">
        <v>1861</v>
      </c>
      <c r="O6936" t="s">
        <v>7614</v>
      </c>
      <c r="P6936" t="s">
        <v>1892</v>
      </c>
      <c r="Q6936" t="s">
        <v>7614</v>
      </c>
      <c r="R6936" t="s">
        <v>1898</v>
      </c>
      <c r="S6936">
        <v>3</v>
      </c>
      <c r="T6936" s="2">
        <v>0.2</v>
      </c>
      <c r="U6936" s="5">
        <v>5.6</v>
      </c>
      <c r="V6936" s="5">
        <f>ORDENES[[#This Row],[Ventas sin descuento]]-ORDENES[[#This Row],[costos estimados]]</f>
        <v>9.6</v>
      </c>
      <c r="W6936">
        <v>4</v>
      </c>
      <c r="X6936" s="5">
        <v>16</v>
      </c>
      <c r="Y6936" s="5">
        <f>ORDENES[[#This Row],[Ventas Originales (con descuento)]]/(1-ORDENES[[#This Row],[Descuento]])</f>
        <v>20</v>
      </c>
      <c r="Z6936" s="5">
        <f>ORDENES[[#This Row],[Ventas Originales (con descuento)]]/ORDENES[[#This Row],[Cantidad]]/(1-ORDENES[[#This Row],[Descuento]])</f>
        <v>5</v>
      </c>
      <c r="AA6936" s="5">
        <f>ORDENES[[#This Row],[Ventas Originales (con descuento)]]/ORDENES[[#This Row],[Cantidad]]</f>
        <v>4</v>
      </c>
      <c r="AB6936" s="5">
        <f>ORDENES[[#This Row],[Ventas Originales (con descuento)]]-(ORDENES[[#This Row],[Ganancias]])</f>
        <v>10.4</v>
      </c>
    </row>
    <row r="6937" spans="1:28" x14ac:dyDescent="0.35">
      <c r="A6937" t="s">
        <v>7719</v>
      </c>
      <c r="B6937" t="s">
        <v>90</v>
      </c>
      <c r="C6937" t="s">
        <v>1</v>
      </c>
      <c r="D6937" t="s">
        <v>557</v>
      </c>
      <c r="E6937" t="s">
        <v>21</v>
      </c>
      <c r="F6937" s="1">
        <v>44230</v>
      </c>
      <c r="G6937" t="s">
        <v>7613</v>
      </c>
      <c r="H6937" t="s">
        <v>6819</v>
      </c>
      <c r="I6937">
        <v>60610</v>
      </c>
      <c r="J6937" t="s">
        <v>2472</v>
      </c>
      <c r="K6937" t="s">
        <v>1881</v>
      </c>
      <c r="L6937" t="s">
        <v>1882</v>
      </c>
      <c r="M6937" s="1">
        <v>44234</v>
      </c>
      <c r="N6937" t="s">
        <v>1861</v>
      </c>
      <c r="O6937" t="s">
        <v>7614</v>
      </c>
      <c r="P6937" t="s">
        <v>1892</v>
      </c>
      <c r="Q6937" t="s">
        <v>7614</v>
      </c>
      <c r="R6937" t="s">
        <v>1879</v>
      </c>
      <c r="S6937">
        <v>3</v>
      </c>
      <c r="T6937" s="2">
        <v>0.2</v>
      </c>
      <c r="U6937" s="5">
        <v>146.79</v>
      </c>
      <c r="V6937" s="5">
        <f>ORDENES[[#This Row],[Ventas sin descuento]]-ORDENES[[#This Row],[costos estimados]]</f>
        <v>251.63999999999987</v>
      </c>
      <c r="W6937">
        <v>5</v>
      </c>
      <c r="X6937" s="5">
        <v>419.4</v>
      </c>
      <c r="Y6937" s="5">
        <f>ORDENES[[#This Row],[Ventas Originales (con descuento)]]/(1-ORDENES[[#This Row],[Descuento]])</f>
        <v>524.24999999999989</v>
      </c>
      <c r="Z6937" s="5">
        <f>ORDENES[[#This Row],[Ventas Originales (con descuento)]]/ORDENES[[#This Row],[Cantidad]]/(1-ORDENES[[#This Row],[Descuento]])</f>
        <v>104.85</v>
      </c>
      <c r="AA6937" s="5">
        <f>ORDENES[[#This Row],[Ventas Originales (con descuento)]]/ORDENES[[#This Row],[Cantidad]]</f>
        <v>83.88</v>
      </c>
      <c r="AB6937" s="5">
        <f>ORDENES[[#This Row],[Ventas Originales (con descuento)]]-(ORDENES[[#This Row],[Ganancias]])</f>
        <v>272.61</v>
      </c>
    </row>
    <row r="6938" spans="1:28" x14ac:dyDescent="0.35">
      <c r="A6938" t="s">
        <v>7719</v>
      </c>
      <c r="B6938" t="s">
        <v>51</v>
      </c>
      <c r="C6938" t="s">
        <v>1</v>
      </c>
      <c r="D6938" t="s">
        <v>2455</v>
      </c>
      <c r="E6938" t="s">
        <v>18</v>
      </c>
      <c r="F6938" s="1">
        <v>43994</v>
      </c>
      <c r="G6938" t="s">
        <v>7613</v>
      </c>
      <c r="H6938" t="s">
        <v>6815</v>
      </c>
      <c r="I6938">
        <v>77070</v>
      </c>
      <c r="J6938" t="s">
        <v>2387</v>
      </c>
      <c r="K6938" t="s">
        <v>1881</v>
      </c>
      <c r="L6938" t="s">
        <v>1882</v>
      </c>
      <c r="M6938" s="1">
        <v>43998</v>
      </c>
      <c r="N6938" t="s">
        <v>1861</v>
      </c>
      <c r="O6938" t="s">
        <v>7614</v>
      </c>
      <c r="P6938" t="s">
        <v>1883</v>
      </c>
      <c r="Q6938" t="s">
        <v>7614</v>
      </c>
      <c r="R6938" t="s">
        <v>1874</v>
      </c>
      <c r="S6938">
        <v>3</v>
      </c>
      <c r="T6938" s="2">
        <v>0.2</v>
      </c>
      <c r="U6938" s="5">
        <v>3.94</v>
      </c>
      <c r="V6938" s="5">
        <f>ORDENES[[#This Row],[Ventas sin descuento]]-ORDENES[[#This Row],[costos estimados]]</f>
        <v>6.754999999999999</v>
      </c>
      <c r="W6938">
        <v>8</v>
      </c>
      <c r="X6938" s="5">
        <v>11.26</v>
      </c>
      <c r="Y6938" s="5">
        <f>ORDENES[[#This Row],[Ventas Originales (con descuento)]]/(1-ORDENES[[#This Row],[Descuento]])</f>
        <v>14.074999999999999</v>
      </c>
      <c r="Z6938" s="5">
        <f>ORDENES[[#This Row],[Ventas Originales (con descuento)]]/ORDENES[[#This Row],[Cantidad]]/(1-ORDENES[[#This Row],[Descuento]])</f>
        <v>1.7593749999999999</v>
      </c>
      <c r="AA6938" s="5">
        <f>ORDENES[[#This Row],[Ventas Originales (con descuento)]]/ORDENES[[#This Row],[Cantidad]]</f>
        <v>1.4075</v>
      </c>
      <c r="AB6938" s="5">
        <f>ORDENES[[#This Row],[Ventas Originales (con descuento)]]-(ORDENES[[#This Row],[Ganancias]])</f>
        <v>7.32</v>
      </c>
    </row>
    <row r="6939" spans="1:28" x14ac:dyDescent="0.35">
      <c r="A6939" t="s">
        <v>7719</v>
      </c>
      <c r="B6939" t="s">
        <v>51</v>
      </c>
      <c r="C6939" t="s">
        <v>1</v>
      </c>
      <c r="D6939" t="s">
        <v>2455</v>
      </c>
      <c r="E6939" t="s">
        <v>622</v>
      </c>
      <c r="F6939" s="1">
        <v>43994</v>
      </c>
      <c r="G6939" t="s">
        <v>7613</v>
      </c>
      <c r="H6939" t="s">
        <v>6815</v>
      </c>
      <c r="I6939">
        <v>77070</v>
      </c>
      <c r="J6939" t="s">
        <v>622</v>
      </c>
      <c r="K6939" t="s">
        <v>1881</v>
      </c>
      <c r="L6939" t="s">
        <v>1882</v>
      </c>
      <c r="M6939" s="1">
        <v>43998</v>
      </c>
      <c r="N6939" t="s">
        <v>1861</v>
      </c>
      <c r="O6939" t="s">
        <v>7614</v>
      </c>
      <c r="P6939" t="s">
        <v>1883</v>
      </c>
      <c r="Q6939" t="s">
        <v>7614</v>
      </c>
      <c r="R6939" t="s">
        <v>1872</v>
      </c>
      <c r="S6939">
        <v>3</v>
      </c>
      <c r="T6939" s="2">
        <v>0.2</v>
      </c>
      <c r="U6939" s="5">
        <v>6.75</v>
      </c>
      <c r="V6939" s="5">
        <f>ORDENES[[#This Row],[Ventas sin descuento]]-ORDENES[[#This Row],[costos estimados]]</f>
        <v>23.634999999999991</v>
      </c>
      <c r="W6939">
        <v>9</v>
      </c>
      <c r="X6939" s="5">
        <v>67.540000000000006</v>
      </c>
      <c r="Y6939" s="5">
        <f>ORDENES[[#This Row],[Ventas Originales (con descuento)]]/(1-ORDENES[[#This Row],[Descuento]])</f>
        <v>84.424999999999997</v>
      </c>
      <c r="Z6939" s="5">
        <f>ORDENES[[#This Row],[Ventas Originales (con descuento)]]/ORDENES[[#This Row],[Cantidad]]/(1-ORDENES[[#This Row],[Descuento]])</f>
        <v>9.3805555555555564</v>
      </c>
      <c r="AA6939" s="5">
        <f>ORDENES[[#This Row],[Ventas Originales (con descuento)]]/ORDENES[[#This Row],[Cantidad]]</f>
        <v>7.5044444444444451</v>
      </c>
      <c r="AB6939" s="5">
        <f>ORDENES[[#This Row],[Ventas Originales (con descuento)]]-(ORDENES[[#This Row],[Ganancias]])</f>
        <v>60.790000000000006</v>
      </c>
    </row>
    <row r="6940" spans="1:28" x14ac:dyDescent="0.35">
      <c r="A6940" t="s">
        <v>7719</v>
      </c>
      <c r="B6940" t="s">
        <v>24</v>
      </c>
      <c r="C6940" t="s">
        <v>1</v>
      </c>
      <c r="D6940" t="s">
        <v>3398</v>
      </c>
      <c r="E6940" t="s">
        <v>21</v>
      </c>
      <c r="F6940" s="1">
        <v>43807</v>
      </c>
      <c r="G6940" t="s">
        <v>7613</v>
      </c>
      <c r="H6940" t="s">
        <v>7136</v>
      </c>
      <c r="I6940">
        <v>76106</v>
      </c>
      <c r="J6940" t="s">
        <v>2184</v>
      </c>
      <c r="K6940" t="s">
        <v>1881</v>
      </c>
      <c r="L6940" t="s">
        <v>1882</v>
      </c>
      <c r="M6940" s="1">
        <v>43810</v>
      </c>
      <c r="N6940" t="s">
        <v>1861</v>
      </c>
      <c r="O6940" t="s">
        <v>7614</v>
      </c>
      <c r="P6940" t="s">
        <v>1883</v>
      </c>
      <c r="Q6940" t="s">
        <v>7614</v>
      </c>
      <c r="R6940" t="s">
        <v>1879</v>
      </c>
      <c r="S6940">
        <v>2</v>
      </c>
      <c r="T6940" s="2">
        <v>0.2</v>
      </c>
      <c r="U6940" s="5">
        <v>130.76</v>
      </c>
      <c r="V6940" s="5">
        <f>ORDENES[[#This Row],[Ventas sin descuento]]-ORDENES[[#This Row],[costos estimados]]</f>
        <v>220.93749999999994</v>
      </c>
      <c r="W6940">
        <v>11</v>
      </c>
      <c r="X6940" s="5">
        <v>360.71</v>
      </c>
      <c r="Y6940" s="5">
        <f>ORDENES[[#This Row],[Ventas Originales (con descuento)]]/(1-ORDENES[[#This Row],[Descuento]])</f>
        <v>450.88749999999993</v>
      </c>
      <c r="Z6940" s="5">
        <f>ORDENES[[#This Row],[Ventas Originales (con descuento)]]/ORDENES[[#This Row],[Cantidad]]/(1-ORDENES[[#This Row],[Descuento]])</f>
        <v>40.989772727272722</v>
      </c>
      <c r="AA6940" s="5">
        <f>ORDENES[[#This Row],[Ventas Originales (con descuento)]]/ORDENES[[#This Row],[Cantidad]]</f>
        <v>32.791818181818179</v>
      </c>
      <c r="AB6940" s="5">
        <f>ORDENES[[#This Row],[Ventas Originales (con descuento)]]-(ORDENES[[#This Row],[Ganancias]])</f>
        <v>229.95</v>
      </c>
    </row>
    <row r="6941" spans="1:28" x14ac:dyDescent="0.35">
      <c r="A6941" t="s">
        <v>7719</v>
      </c>
      <c r="B6941" t="s">
        <v>90</v>
      </c>
      <c r="C6941" t="s">
        <v>1</v>
      </c>
      <c r="D6941" t="s">
        <v>155</v>
      </c>
      <c r="E6941" t="s">
        <v>18</v>
      </c>
      <c r="F6941" s="1">
        <v>43393</v>
      </c>
      <c r="G6941" t="s">
        <v>7613</v>
      </c>
      <c r="H6941" t="s">
        <v>7130</v>
      </c>
      <c r="I6941">
        <v>60653</v>
      </c>
      <c r="J6941" t="s">
        <v>2560</v>
      </c>
      <c r="K6941" t="s">
        <v>1881</v>
      </c>
      <c r="L6941" t="s">
        <v>1882</v>
      </c>
      <c r="M6941" s="1">
        <v>43395</v>
      </c>
      <c r="N6941" t="s">
        <v>1861</v>
      </c>
      <c r="O6941" t="s">
        <v>7614</v>
      </c>
      <c r="P6941" t="s">
        <v>1892</v>
      </c>
      <c r="Q6941" t="s">
        <v>7614</v>
      </c>
      <c r="R6941" t="s">
        <v>1876</v>
      </c>
      <c r="S6941">
        <v>1</v>
      </c>
      <c r="T6941" s="2">
        <v>0.8</v>
      </c>
      <c r="U6941" s="5">
        <v>-14.76</v>
      </c>
      <c r="V6941" s="5">
        <f>ORDENES[[#This Row],[Ventas sin descuento]]-ORDENES[[#This Row],[costos estimados]]</f>
        <v>19.960000000000008</v>
      </c>
      <c r="W6941">
        <v>1</v>
      </c>
      <c r="X6941" s="5">
        <v>8.68</v>
      </c>
      <c r="Y6941" s="5">
        <f>ORDENES[[#This Row],[Ventas Originales (con descuento)]]/(1-ORDENES[[#This Row],[Descuento]])</f>
        <v>43.400000000000006</v>
      </c>
      <c r="Z6941" s="5">
        <f>ORDENES[[#This Row],[Ventas Originales (con descuento)]]/ORDENES[[#This Row],[Cantidad]]/(1-ORDENES[[#This Row],[Descuento]])</f>
        <v>43.400000000000006</v>
      </c>
      <c r="AA6941" s="5">
        <f>ORDENES[[#This Row],[Ventas Originales (con descuento)]]/ORDENES[[#This Row],[Cantidad]]</f>
        <v>8.68</v>
      </c>
      <c r="AB6941" s="5">
        <f>ORDENES[[#This Row],[Ventas Originales (con descuento)]]-(ORDENES[[#This Row],[Ganancias]])</f>
        <v>23.439999999999998</v>
      </c>
    </row>
    <row r="6942" spans="1:28" x14ac:dyDescent="0.35">
      <c r="A6942" t="s">
        <v>7719</v>
      </c>
      <c r="B6942" t="s">
        <v>51</v>
      </c>
      <c r="C6942" t="s">
        <v>1</v>
      </c>
      <c r="D6942" t="s">
        <v>2455</v>
      </c>
      <c r="E6942" t="s">
        <v>38</v>
      </c>
      <c r="F6942" s="1">
        <v>43994</v>
      </c>
      <c r="G6942" t="s">
        <v>7613</v>
      </c>
      <c r="H6942" t="s">
        <v>6815</v>
      </c>
      <c r="I6942">
        <v>77070</v>
      </c>
      <c r="J6942" t="s">
        <v>1191</v>
      </c>
      <c r="K6942" t="s">
        <v>1881</v>
      </c>
      <c r="L6942" t="s">
        <v>1882</v>
      </c>
      <c r="M6942" s="1">
        <v>43998</v>
      </c>
      <c r="N6942" t="s">
        <v>1861</v>
      </c>
      <c r="O6942" t="s">
        <v>7614</v>
      </c>
      <c r="P6942" t="s">
        <v>1883</v>
      </c>
      <c r="Q6942" t="s">
        <v>7614</v>
      </c>
      <c r="R6942" t="s">
        <v>1876</v>
      </c>
      <c r="S6942">
        <v>3</v>
      </c>
      <c r="T6942" s="2">
        <v>0.8</v>
      </c>
      <c r="U6942" s="5">
        <v>-2.67</v>
      </c>
      <c r="V6942" s="5">
        <f>ORDENES[[#This Row],[Ventas sin descuento]]-ORDENES[[#This Row],[costos estimados]]</f>
        <v>3.4100000000000019</v>
      </c>
      <c r="W6942">
        <v>2</v>
      </c>
      <c r="X6942" s="5">
        <v>1.52</v>
      </c>
      <c r="Y6942" s="5">
        <f>ORDENES[[#This Row],[Ventas Originales (con descuento)]]/(1-ORDENES[[#This Row],[Descuento]])</f>
        <v>7.6000000000000014</v>
      </c>
      <c r="Z6942" s="5">
        <f>ORDENES[[#This Row],[Ventas Originales (con descuento)]]/ORDENES[[#This Row],[Cantidad]]/(1-ORDENES[[#This Row],[Descuento]])</f>
        <v>3.8000000000000007</v>
      </c>
      <c r="AA6942" s="5">
        <f>ORDENES[[#This Row],[Ventas Originales (con descuento)]]/ORDENES[[#This Row],[Cantidad]]</f>
        <v>0.76</v>
      </c>
      <c r="AB6942" s="5">
        <f>ORDENES[[#This Row],[Ventas Originales (con descuento)]]-(ORDENES[[#This Row],[Ganancias]])</f>
        <v>4.1899999999999995</v>
      </c>
    </row>
    <row r="6943" spans="1:28" x14ac:dyDescent="0.35">
      <c r="A6943" t="s">
        <v>7719</v>
      </c>
      <c r="B6943" t="s">
        <v>322</v>
      </c>
      <c r="C6943" t="s">
        <v>1</v>
      </c>
      <c r="D6943" t="s">
        <v>1993</v>
      </c>
      <c r="E6943" t="s">
        <v>146</v>
      </c>
      <c r="F6943" s="1">
        <v>43799</v>
      </c>
      <c r="G6943" t="s">
        <v>7613</v>
      </c>
      <c r="H6943" t="s">
        <v>7137</v>
      </c>
      <c r="I6943">
        <v>78745</v>
      </c>
      <c r="J6943" t="s">
        <v>1734</v>
      </c>
      <c r="K6943" t="s">
        <v>1881</v>
      </c>
      <c r="L6943" t="s">
        <v>1882</v>
      </c>
      <c r="M6943" s="1">
        <v>43802</v>
      </c>
      <c r="N6943" t="s">
        <v>1861</v>
      </c>
      <c r="O6943" t="s">
        <v>7614</v>
      </c>
      <c r="P6943" t="s">
        <v>1883</v>
      </c>
      <c r="Q6943" t="s">
        <v>7614</v>
      </c>
      <c r="R6943" t="s">
        <v>1876</v>
      </c>
      <c r="S6943">
        <v>2</v>
      </c>
      <c r="T6943" s="2">
        <v>0.8</v>
      </c>
      <c r="U6943" s="5">
        <v>-5.82</v>
      </c>
      <c r="V6943" s="5">
        <f>ORDENES[[#This Row],[Ventas sin descuento]]-ORDENES[[#This Row],[costos estimados]]</f>
        <v>9.7000000000000028</v>
      </c>
      <c r="W6943">
        <v>3</v>
      </c>
      <c r="X6943" s="5">
        <v>3.88</v>
      </c>
      <c r="Y6943" s="5">
        <f>ORDENES[[#This Row],[Ventas Originales (con descuento)]]/(1-ORDENES[[#This Row],[Descuento]])</f>
        <v>19.400000000000002</v>
      </c>
      <c r="Z6943" s="5">
        <f>ORDENES[[#This Row],[Ventas Originales (con descuento)]]/ORDENES[[#This Row],[Cantidad]]/(1-ORDENES[[#This Row],[Descuento]])</f>
        <v>6.4666666666666677</v>
      </c>
      <c r="AA6943" s="5">
        <f>ORDENES[[#This Row],[Ventas Originales (con descuento)]]/ORDENES[[#This Row],[Cantidad]]</f>
        <v>1.2933333333333332</v>
      </c>
      <c r="AB6943" s="5">
        <f>ORDENES[[#This Row],[Ventas Originales (con descuento)]]-(ORDENES[[#This Row],[Ganancias]])</f>
        <v>9.6999999999999993</v>
      </c>
    </row>
    <row r="6944" spans="1:28" x14ac:dyDescent="0.35">
      <c r="A6944" t="s">
        <v>7719</v>
      </c>
      <c r="B6944" t="s">
        <v>51</v>
      </c>
      <c r="C6944" t="s">
        <v>1</v>
      </c>
      <c r="D6944" t="s">
        <v>2455</v>
      </c>
      <c r="E6944" t="s">
        <v>18</v>
      </c>
      <c r="F6944" s="1">
        <v>43994</v>
      </c>
      <c r="G6944" t="s">
        <v>7613</v>
      </c>
      <c r="H6944" t="s">
        <v>6815</v>
      </c>
      <c r="I6944">
        <v>77070</v>
      </c>
      <c r="J6944" t="s">
        <v>2883</v>
      </c>
      <c r="K6944" t="s">
        <v>1881</v>
      </c>
      <c r="L6944" t="s">
        <v>1882</v>
      </c>
      <c r="M6944" s="1">
        <v>43998</v>
      </c>
      <c r="N6944" t="s">
        <v>1861</v>
      </c>
      <c r="O6944" t="s">
        <v>7614</v>
      </c>
      <c r="P6944" t="s">
        <v>1883</v>
      </c>
      <c r="Q6944" t="s">
        <v>7614</v>
      </c>
      <c r="R6944" t="s">
        <v>1877</v>
      </c>
      <c r="S6944">
        <v>3</v>
      </c>
      <c r="T6944" s="2">
        <v>0.8</v>
      </c>
      <c r="U6944" s="5">
        <v>-160.96</v>
      </c>
      <c r="V6944" s="5">
        <f>ORDENES[[#This Row],[Ventas sin descuento]]-ORDENES[[#This Row],[costos estimados]]</f>
        <v>96.560000000000031</v>
      </c>
      <c r="W6944">
        <v>4</v>
      </c>
      <c r="X6944" s="5">
        <v>64.38</v>
      </c>
      <c r="Y6944" s="5">
        <f>ORDENES[[#This Row],[Ventas Originales (con descuento)]]/(1-ORDENES[[#This Row],[Descuento]])</f>
        <v>321.90000000000003</v>
      </c>
      <c r="Z6944" s="5">
        <f>ORDENES[[#This Row],[Ventas Originales (con descuento)]]/ORDENES[[#This Row],[Cantidad]]/(1-ORDENES[[#This Row],[Descuento]])</f>
        <v>80.475000000000009</v>
      </c>
      <c r="AA6944" s="5">
        <f>ORDENES[[#This Row],[Ventas Originales (con descuento)]]/ORDENES[[#This Row],[Cantidad]]</f>
        <v>16.094999999999999</v>
      </c>
      <c r="AB6944" s="5">
        <f>ORDENES[[#This Row],[Ventas Originales (con descuento)]]-(ORDENES[[#This Row],[Ganancias]])</f>
        <v>225.34</v>
      </c>
    </row>
    <row r="6945" spans="1:28" x14ac:dyDescent="0.35">
      <c r="A6945" t="s">
        <v>7719</v>
      </c>
      <c r="B6945" t="s">
        <v>51</v>
      </c>
      <c r="C6945" t="s">
        <v>1</v>
      </c>
      <c r="D6945" t="s">
        <v>624</v>
      </c>
      <c r="E6945" t="s">
        <v>35</v>
      </c>
      <c r="F6945" s="1">
        <v>44456</v>
      </c>
      <c r="G6945" t="s">
        <v>7613</v>
      </c>
      <c r="H6945" t="s">
        <v>6817</v>
      </c>
      <c r="I6945">
        <v>77036</v>
      </c>
      <c r="J6945" t="s">
        <v>1459</v>
      </c>
      <c r="K6945" t="s">
        <v>1881</v>
      </c>
      <c r="L6945" t="s">
        <v>1882</v>
      </c>
      <c r="M6945" s="1">
        <v>44461</v>
      </c>
      <c r="N6945" t="s">
        <v>1861</v>
      </c>
      <c r="O6945" t="s">
        <v>7614</v>
      </c>
      <c r="P6945" t="s">
        <v>1883</v>
      </c>
      <c r="Q6945" t="s">
        <v>7614</v>
      </c>
      <c r="R6945" t="s">
        <v>1876</v>
      </c>
      <c r="S6945">
        <v>3</v>
      </c>
      <c r="T6945" s="2">
        <v>0.8</v>
      </c>
      <c r="U6945" s="5">
        <v>-10.15</v>
      </c>
      <c r="V6945" s="5">
        <f>ORDENES[[#This Row],[Ventas sin descuento]]-ORDENES[[#This Row],[costos estimados]]</f>
        <v>13.050000000000008</v>
      </c>
      <c r="W6945">
        <v>5</v>
      </c>
      <c r="X6945" s="5">
        <v>5.8</v>
      </c>
      <c r="Y6945" s="5">
        <f>ORDENES[[#This Row],[Ventas Originales (con descuento)]]/(1-ORDENES[[#This Row],[Descuento]])</f>
        <v>29.000000000000007</v>
      </c>
      <c r="Z6945" s="5">
        <f>ORDENES[[#This Row],[Ventas Originales (con descuento)]]/ORDENES[[#This Row],[Cantidad]]/(1-ORDENES[[#This Row],[Descuento]])</f>
        <v>5.8000000000000007</v>
      </c>
      <c r="AA6945" s="5">
        <f>ORDENES[[#This Row],[Ventas Originales (con descuento)]]/ORDENES[[#This Row],[Cantidad]]</f>
        <v>1.1599999999999999</v>
      </c>
      <c r="AB6945" s="5">
        <f>ORDENES[[#This Row],[Ventas Originales (con descuento)]]-(ORDENES[[#This Row],[Ganancias]])</f>
        <v>15.95</v>
      </c>
    </row>
    <row r="6946" spans="1:28" x14ac:dyDescent="0.35">
      <c r="A6946" t="s">
        <v>7719</v>
      </c>
      <c r="B6946" t="s">
        <v>51</v>
      </c>
      <c r="C6946" t="s">
        <v>1</v>
      </c>
      <c r="D6946" t="s">
        <v>1929</v>
      </c>
      <c r="E6946" t="s">
        <v>533</v>
      </c>
      <c r="F6946" s="1">
        <v>44513</v>
      </c>
      <c r="G6946" t="s">
        <v>7613</v>
      </c>
      <c r="H6946" t="s">
        <v>7138</v>
      </c>
      <c r="I6946">
        <v>77095</v>
      </c>
      <c r="J6946" t="s">
        <v>2996</v>
      </c>
      <c r="K6946" t="s">
        <v>1881</v>
      </c>
      <c r="L6946" t="s">
        <v>1882</v>
      </c>
      <c r="M6946" s="1">
        <v>44518</v>
      </c>
      <c r="N6946" t="s">
        <v>1861</v>
      </c>
      <c r="O6946" t="s">
        <v>7614</v>
      </c>
      <c r="P6946" t="s">
        <v>1883</v>
      </c>
      <c r="Q6946" t="s">
        <v>7614</v>
      </c>
      <c r="R6946" t="s">
        <v>1877</v>
      </c>
      <c r="S6946">
        <v>3</v>
      </c>
      <c r="T6946" s="2">
        <v>0.8</v>
      </c>
      <c r="U6946" s="5">
        <v>-24.71</v>
      </c>
      <c r="V6946" s="5">
        <f>ORDENES[[#This Row],[Ventas sin descuento]]-ORDENES[[#This Row],[costos estimados]]</f>
        <v>12.570000000000007</v>
      </c>
      <c r="W6946">
        <v>6</v>
      </c>
      <c r="X6946" s="5">
        <v>9.32</v>
      </c>
      <c r="Y6946" s="5">
        <f>ORDENES[[#This Row],[Ventas Originales (con descuento)]]/(1-ORDENES[[#This Row],[Descuento]])</f>
        <v>46.600000000000009</v>
      </c>
      <c r="Z6946" s="5">
        <f>ORDENES[[#This Row],[Ventas Originales (con descuento)]]/ORDENES[[#This Row],[Cantidad]]/(1-ORDENES[[#This Row],[Descuento]])</f>
        <v>7.7666666666666693</v>
      </c>
      <c r="AA6946" s="5">
        <f>ORDENES[[#This Row],[Ventas Originales (con descuento)]]/ORDENES[[#This Row],[Cantidad]]</f>
        <v>1.5533333333333335</v>
      </c>
      <c r="AB6946" s="5">
        <f>ORDENES[[#This Row],[Ventas Originales (con descuento)]]-(ORDENES[[#This Row],[Ganancias]])</f>
        <v>34.03</v>
      </c>
    </row>
    <row r="6947" spans="1:28" x14ac:dyDescent="0.35">
      <c r="A6947" t="s">
        <v>7719</v>
      </c>
      <c r="B6947" t="s">
        <v>51</v>
      </c>
      <c r="C6947" t="s">
        <v>1</v>
      </c>
      <c r="D6947" t="s">
        <v>557</v>
      </c>
      <c r="E6947" t="s">
        <v>38</v>
      </c>
      <c r="F6947" s="1">
        <v>44076</v>
      </c>
      <c r="G6947" t="s">
        <v>7613</v>
      </c>
      <c r="H6947" t="s">
        <v>7139</v>
      </c>
      <c r="I6947">
        <v>77070</v>
      </c>
      <c r="J6947" t="s">
        <v>1745</v>
      </c>
      <c r="K6947" t="s">
        <v>1881</v>
      </c>
      <c r="L6947" t="s">
        <v>1882</v>
      </c>
      <c r="M6947" s="1">
        <v>44081</v>
      </c>
      <c r="N6947" t="s">
        <v>1861</v>
      </c>
      <c r="O6947" t="s">
        <v>7614</v>
      </c>
      <c r="P6947" t="s">
        <v>1883</v>
      </c>
      <c r="Q6947" t="s">
        <v>7614</v>
      </c>
      <c r="R6947" t="s">
        <v>1876</v>
      </c>
      <c r="S6947">
        <v>3</v>
      </c>
      <c r="T6947" s="2">
        <v>0.8</v>
      </c>
      <c r="U6947" s="5">
        <v>-13.34</v>
      </c>
      <c r="V6947" s="5">
        <f>ORDENES[[#This Row],[Ventas sin descuento]]-ORDENES[[#This Row],[costos estimados]]</f>
        <v>21.100000000000005</v>
      </c>
      <c r="W6947">
        <v>8</v>
      </c>
      <c r="X6947" s="5">
        <v>8.61</v>
      </c>
      <c r="Y6947" s="5">
        <f>ORDENES[[#This Row],[Ventas Originales (con descuento)]]/(1-ORDENES[[#This Row],[Descuento]])</f>
        <v>43.050000000000004</v>
      </c>
      <c r="Z6947" s="5">
        <f>ORDENES[[#This Row],[Ventas Originales (con descuento)]]/ORDENES[[#This Row],[Cantidad]]/(1-ORDENES[[#This Row],[Descuento]])</f>
        <v>5.3812500000000005</v>
      </c>
      <c r="AA6947" s="5">
        <f>ORDENES[[#This Row],[Ventas Originales (con descuento)]]/ORDENES[[#This Row],[Cantidad]]</f>
        <v>1.0762499999999999</v>
      </c>
      <c r="AB6947" s="5">
        <f>ORDENES[[#This Row],[Ventas Originales (con descuento)]]-(ORDENES[[#This Row],[Ganancias]])</f>
        <v>21.95</v>
      </c>
    </row>
    <row r="6948" spans="1:28" x14ac:dyDescent="0.35">
      <c r="A6948" t="s">
        <v>7719</v>
      </c>
      <c r="B6948" t="s">
        <v>80</v>
      </c>
      <c r="C6948" t="s">
        <v>1</v>
      </c>
      <c r="D6948" t="s">
        <v>122</v>
      </c>
      <c r="E6948" t="s">
        <v>222</v>
      </c>
      <c r="F6948" s="1">
        <v>44084</v>
      </c>
      <c r="G6948" t="s">
        <v>7613</v>
      </c>
      <c r="H6948" t="s">
        <v>7140</v>
      </c>
      <c r="I6948">
        <v>10011</v>
      </c>
      <c r="J6948" t="s">
        <v>2932</v>
      </c>
      <c r="K6948" t="s">
        <v>1887</v>
      </c>
      <c r="L6948" t="s">
        <v>1882</v>
      </c>
      <c r="M6948" s="1">
        <v>44088</v>
      </c>
      <c r="N6948" t="s">
        <v>1861</v>
      </c>
      <c r="O6948" t="s">
        <v>7614</v>
      </c>
      <c r="P6948" t="s">
        <v>1897</v>
      </c>
      <c r="Q6948" t="s">
        <v>7614</v>
      </c>
      <c r="R6948" t="s">
        <v>1879</v>
      </c>
      <c r="S6948">
        <v>3</v>
      </c>
      <c r="T6948" s="2">
        <v>0</v>
      </c>
      <c r="U6948" s="5">
        <v>3.08</v>
      </c>
      <c r="V6948" s="5">
        <f>ORDENES[[#This Row],[Ventas sin descuento]]-ORDENES[[#This Row],[costos estimados]]</f>
        <v>3.08</v>
      </c>
      <c r="W6948">
        <v>1</v>
      </c>
      <c r="X6948" s="5">
        <v>6.69</v>
      </c>
      <c r="Y6948" s="5">
        <f>ORDENES[[#This Row],[Ventas Originales (con descuento)]]/(1-ORDENES[[#This Row],[Descuento]])</f>
        <v>6.69</v>
      </c>
      <c r="Z6948" s="5">
        <f>ORDENES[[#This Row],[Ventas Originales (con descuento)]]/ORDENES[[#This Row],[Cantidad]]/(1-ORDENES[[#This Row],[Descuento]])</f>
        <v>6.69</v>
      </c>
      <c r="AA6948" s="5">
        <f>ORDENES[[#This Row],[Ventas Originales (con descuento)]]/ORDENES[[#This Row],[Cantidad]]</f>
        <v>6.69</v>
      </c>
      <c r="AB6948" s="5">
        <f>ORDENES[[#This Row],[Ventas Originales (con descuento)]]-(ORDENES[[#This Row],[Ganancias]])</f>
        <v>3.6100000000000003</v>
      </c>
    </row>
    <row r="6949" spans="1:28" x14ac:dyDescent="0.35">
      <c r="A6949" t="s">
        <v>7719</v>
      </c>
      <c r="B6949" t="s">
        <v>80</v>
      </c>
      <c r="C6949" t="s">
        <v>1</v>
      </c>
      <c r="D6949" t="s">
        <v>3371</v>
      </c>
      <c r="E6949" t="s">
        <v>87</v>
      </c>
      <c r="F6949" s="1">
        <v>44442</v>
      </c>
      <c r="G6949" t="s">
        <v>7613</v>
      </c>
      <c r="H6949" t="s">
        <v>6831</v>
      </c>
      <c r="I6949">
        <v>10035</v>
      </c>
      <c r="J6949" t="s">
        <v>2404</v>
      </c>
      <c r="K6949" t="s">
        <v>1887</v>
      </c>
      <c r="L6949" t="s">
        <v>1882</v>
      </c>
      <c r="M6949" s="1">
        <v>44445</v>
      </c>
      <c r="N6949" t="s">
        <v>1861</v>
      </c>
      <c r="O6949" t="s">
        <v>7614</v>
      </c>
      <c r="P6949" t="s">
        <v>1897</v>
      </c>
      <c r="Q6949" t="s">
        <v>7614</v>
      </c>
      <c r="R6949" t="s">
        <v>1874</v>
      </c>
      <c r="S6949">
        <v>2</v>
      </c>
      <c r="T6949" s="2">
        <v>0</v>
      </c>
      <c r="U6949" s="5">
        <v>2.2200000000000002</v>
      </c>
      <c r="V6949" s="5">
        <f>ORDENES[[#This Row],[Ventas sin descuento]]-ORDENES[[#This Row],[costos estimados]]</f>
        <v>2.2200000000000002</v>
      </c>
      <c r="W6949">
        <v>2</v>
      </c>
      <c r="X6949" s="5">
        <v>5.56</v>
      </c>
      <c r="Y6949" s="5">
        <f>ORDENES[[#This Row],[Ventas Originales (con descuento)]]/(1-ORDENES[[#This Row],[Descuento]])</f>
        <v>5.56</v>
      </c>
      <c r="Z6949" s="5">
        <f>ORDENES[[#This Row],[Ventas Originales (con descuento)]]/ORDENES[[#This Row],[Cantidad]]/(1-ORDENES[[#This Row],[Descuento]])</f>
        <v>2.78</v>
      </c>
      <c r="AA6949" s="5">
        <f>ORDENES[[#This Row],[Ventas Originales (con descuento)]]/ORDENES[[#This Row],[Cantidad]]</f>
        <v>2.78</v>
      </c>
      <c r="AB6949" s="5">
        <f>ORDENES[[#This Row],[Ventas Originales (con descuento)]]-(ORDENES[[#This Row],[Ganancias]])</f>
        <v>3.3399999999999994</v>
      </c>
    </row>
    <row r="6950" spans="1:28" x14ac:dyDescent="0.35">
      <c r="A6950" t="s">
        <v>7719</v>
      </c>
      <c r="B6950" t="s">
        <v>3032</v>
      </c>
      <c r="C6950" t="s">
        <v>1</v>
      </c>
      <c r="D6950" t="s">
        <v>3246</v>
      </c>
      <c r="E6950" t="s">
        <v>18</v>
      </c>
      <c r="F6950" s="1">
        <v>43679</v>
      </c>
      <c r="G6950" t="s">
        <v>7598</v>
      </c>
      <c r="H6950" t="s">
        <v>6826</v>
      </c>
      <c r="I6950">
        <v>2908</v>
      </c>
      <c r="J6950" t="s">
        <v>3223</v>
      </c>
      <c r="K6950" t="s">
        <v>1887</v>
      </c>
      <c r="L6950" t="s">
        <v>1882</v>
      </c>
      <c r="M6950" s="1">
        <v>43682</v>
      </c>
      <c r="N6950" t="s">
        <v>1861</v>
      </c>
      <c r="O6950" t="s">
        <v>7614</v>
      </c>
      <c r="P6950" t="s">
        <v>1921</v>
      </c>
      <c r="Q6950" t="s">
        <v>7614</v>
      </c>
      <c r="R6950" t="s">
        <v>1879</v>
      </c>
      <c r="S6950">
        <v>2</v>
      </c>
      <c r="T6950" s="2">
        <v>0</v>
      </c>
      <c r="U6950" s="5">
        <v>4.12</v>
      </c>
      <c r="V6950" s="5">
        <f>ORDENES[[#This Row],[Ventas sin descuento]]-ORDENES[[#This Row],[costos estimados]]</f>
        <v>4.12</v>
      </c>
      <c r="W6950">
        <v>2</v>
      </c>
      <c r="X6950" s="5">
        <v>8.4</v>
      </c>
      <c r="Y6950" s="5">
        <f>ORDENES[[#This Row],[Ventas Originales (con descuento)]]/(1-ORDENES[[#This Row],[Descuento]])</f>
        <v>8.4</v>
      </c>
      <c r="Z6950" s="5">
        <f>ORDENES[[#This Row],[Ventas Originales (con descuento)]]/ORDENES[[#This Row],[Cantidad]]/(1-ORDENES[[#This Row],[Descuento]])</f>
        <v>4.2</v>
      </c>
      <c r="AA6950" s="5">
        <f>ORDENES[[#This Row],[Ventas Originales (con descuento)]]/ORDENES[[#This Row],[Cantidad]]</f>
        <v>4.2</v>
      </c>
      <c r="AB6950" s="5">
        <f>ORDENES[[#This Row],[Ventas Originales (con descuento)]]-(ORDENES[[#This Row],[Ganancias]])</f>
        <v>4.28</v>
      </c>
    </row>
    <row r="6951" spans="1:28" x14ac:dyDescent="0.35">
      <c r="A6951" t="s">
        <v>7719</v>
      </c>
      <c r="B6951" t="s">
        <v>80</v>
      </c>
      <c r="C6951" t="s">
        <v>1</v>
      </c>
      <c r="D6951" t="s">
        <v>122</v>
      </c>
      <c r="E6951" t="s">
        <v>38</v>
      </c>
      <c r="F6951" s="1">
        <v>44084</v>
      </c>
      <c r="G6951" t="s">
        <v>7613</v>
      </c>
      <c r="H6951" t="s">
        <v>7140</v>
      </c>
      <c r="I6951">
        <v>10011</v>
      </c>
      <c r="J6951" t="s">
        <v>3574</v>
      </c>
      <c r="K6951" t="s">
        <v>1887</v>
      </c>
      <c r="L6951" t="s">
        <v>1882</v>
      </c>
      <c r="M6951" s="1">
        <v>44088</v>
      </c>
      <c r="N6951" t="s">
        <v>1861</v>
      </c>
      <c r="O6951" t="s">
        <v>7614</v>
      </c>
      <c r="P6951" t="s">
        <v>1897</v>
      </c>
      <c r="Q6951" t="s">
        <v>7614</v>
      </c>
      <c r="R6951" t="s">
        <v>1872</v>
      </c>
      <c r="S6951">
        <v>3</v>
      </c>
      <c r="T6951" s="2">
        <v>0</v>
      </c>
      <c r="U6951" s="5">
        <v>8.92</v>
      </c>
      <c r="V6951" s="5">
        <f>ORDENES[[#This Row],[Ventas sin descuento]]-ORDENES[[#This Row],[costos estimados]]</f>
        <v>8.9200000000000017</v>
      </c>
      <c r="W6951">
        <v>2</v>
      </c>
      <c r="X6951" s="5">
        <v>59.48</v>
      </c>
      <c r="Y6951" s="5">
        <f>ORDENES[[#This Row],[Ventas Originales (con descuento)]]/(1-ORDENES[[#This Row],[Descuento]])</f>
        <v>59.48</v>
      </c>
      <c r="Z6951" s="5">
        <f>ORDENES[[#This Row],[Ventas Originales (con descuento)]]/ORDENES[[#This Row],[Cantidad]]/(1-ORDENES[[#This Row],[Descuento]])</f>
        <v>29.74</v>
      </c>
      <c r="AA6951" s="5">
        <f>ORDENES[[#This Row],[Ventas Originales (con descuento)]]/ORDENES[[#This Row],[Cantidad]]</f>
        <v>29.74</v>
      </c>
      <c r="AB6951" s="5">
        <f>ORDENES[[#This Row],[Ventas Originales (con descuento)]]-(ORDENES[[#This Row],[Ganancias]])</f>
        <v>50.559999999999995</v>
      </c>
    </row>
    <row r="6952" spans="1:28" x14ac:dyDescent="0.35">
      <c r="A6952" t="s">
        <v>7719</v>
      </c>
      <c r="B6952" t="s">
        <v>83</v>
      </c>
      <c r="C6952" t="s">
        <v>1</v>
      </c>
      <c r="D6952" t="s">
        <v>2426</v>
      </c>
      <c r="E6952" t="s">
        <v>101</v>
      </c>
      <c r="F6952" s="1">
        <v>43925</v>
      </c>
      <c r="G6952" t="s">
        <v>7613</v>
      </c>
      <c r="H6952" t="s">
        <v>6828</v>
      </c>
      <c r="I6952">
        <v>12180</v>
      </c>
      <c r="J6952" t="s">
        <v>1318</v>
      </c>
      <c r="K6952" t="s">
        <v>1887</v>
      </c>
      <c r="L6952" t="s">
        <v>1882</v>
      </c>
      <c r="M6952" s="1">
        <v>43929</v>
      </c>
      <c r="N6952" t="s">
        <v>1861</v>
      </c>
      <c r="O6952" t="s">
        <v>7614</v>
      </c>
      <c r="P6952" t="s">
        <v>1897</v>
      </c>
      <c r="Q6952" t="s">
        <v>7614</v>
      </c>
      <c r="R6952" t="s">
        <v>1872</v>
      </c>
      <c r="S6952">
        <v>3</v>
      </c>
      <c r="T6952" s="2">
        <v>0</v>
      </c>
      <c r="U6952" s="5">
        <v>8.07</v>
      </c>
      <c r="V6952" s="5">
        <f>ORDENES[[#This Row],[Ventas sin descuento]]-ORDENES[[#This Row],[costos estimados]]</f>
        <v>8.07</v>
      </c>
      <c r="W6952">
        <v>2</v>
      </c>
      <c r="X6952" s="5">
        <v>31.02</v>
      </c>
      <c r="Y6952" s="5">
        <f>ORDENES[[#This Row],[Ventas Originales (con descuento)]]/(1-ORDENES[[#This Row],[Descuento]])</f>
        <v>31.02</v>
      </c>
      <c r="Z6952" s="5">
        <f>ORDENES[[#This Row],[Ventas Originales (con descuento)]]/ORDENES[[#This Row],[Cantidad]]/(1-ORDENES[[#This Row],[Descuento]])</f>
        <v>15.51</v>
      </c>
      <c r="AA6952" s="5">
        <f>ORDENES[[#This Row],[Ventas Originales (con descuento)]]/ORDENES[[#This Row],[Cantidad]]</f>
        <v>15.51</v>
      </c>
      <c r="AB6952" s="5">
        <f>ORDENES[[#This Row],[Ventas Originales (con descuento)]]-(ORDENES[[#This Row],[Ganancias]])</f>
        <v>22.95</v>
      </c>
    </row>
    <row r="6953" spans="1:28" x14ac:dyDescent="0.35">
      <c r="A6953" t="s">
        <v>7719</v>
      </c>
      <c r="B6953" t="s">
        <v>80</v>
      </c>
      <c r="C6953" t="s">
        <v>1</v>
      </c>
      <c r="D6953" t="s">
        <v>517</v>
      </c>
      <c r="E6953" t="s">
        <v>275</v>
      </c>
      <c r="F6953" s="1">
        <v>44472</v>
      </c>
      <c r="G6953" t="s">
        <v>7598</v>
      </c>
      <c r="H6953" t="s">
        <v>6830</v>
      </c>
      <c r="I6953">
        <v>10009</v>
      </c>
      <c r="J6953" t="s">
        <v>3684</v>
      </c>
      <c r="K6953" t="s">
        <v>1887</v>
      </c>
      <c r="L6953" t="s">
        <v>1882</v>
      </c>
      <c r="M6953" s="1">
        <v>44474</v>
      </c>
      <c r="N6953" t="s">
        <v>1861</v>
      </c>
      <c r="O6953" t="s">
        <v>7614</v>
      </c>
      <c r="P6953" t="s">
        <v>1897</v>
      </c>
      <c r="Q6953" t="s">
        <v>7614</v>
      </c>
      <c r="R6953" t="s">
        <v>1874</v>
      </c>
      <c r="S6953">
        <v>1</v>
      </c>
      <c r="T6953" s="2">
        <v>0</v>
      </c>
      <c r="U6953" s="5">
        <v>3.12</v>
      </c>
      <c r="V6953" s="5">
        <f>ORDENES[[#This Row],[Ventas sin descuento]]-ORDENES[[#This Row],[costos estimados]]</f>
        <v>3.12</v>
      </c>
      <c r="W6953">
        <v>3</v>
      </c>
      <c r="X6953" s="5">
        <v>6.63</v>
      </c>
      <c r="Y6953" s="5">
        <f>ORDENES[[#This Row],[Ventas Originales (con descuento)]]/(1-ORDENES[[#This Row],[Descuento]])</f>
        <v>6.63</v>
      </c>
      <c r="Z6953" s="5">
        <f>ORDENES[[#This Row],[Ventas Originales (con descuento)]]/ORDENES[[#This Row],[Cantidad]]/(1-ORDENES[[#This Row],[Descuento]])</f>
        <v>2.21</v>
      </c>
      <c r="AA6953" s="5">
        <f>ORDENES[[#This Row],[Ventas Originales (con descuento)]]/ORDENES[[#This Row],[Cantidad]]</f>
        <v>2.21</v>
      </c>
      <c r="AB6953" s="5">
        <f>ORDENES[[#This Row],[Ventas Originales (con descuento)]]-(ORDENES[[#This Row],[Ganancias]])</f>
        <v>3.51</v>
      </c>
    </row>
    <row r="6954" spans="1:28" x14ac:dyDescent="0.35">
      <c r="A6954" t="s">
        <v>7719</v>
      </c>
      <c r="B6954" t="s">
        <v>80</v>
      </c>
      <c r="C6954" t="s">
        <v>1</v>
      </c>
      <c r="D6954" t="s">
        <v>200</v>
      </c>
      <c r="E6954" t="s">
        <v>47</v>
      </c>
      <c r="F6954" s="1">
        <v>43540</v>
      </c>
      <c r="G6954" t="s">
        <v>7598</v>
      </c>
      <c r="H6954" t="s">
        <v>7141</v>
      </c>
      <c r="I6954">
        <v>10009</v>
      </c>
      <c r="J6954" t="s">
        <v>7709</v>
      </c>
      <c r="K6954" t="s">
        <v>1887</v>
      </c>
      <c r="L6954" t="s">
        <v>1882</v>
      </c>
      <c r="M6954" s="1">
        <v>43544</v>
      </c>
      <c r="N6954" t="s">
        <v>1861</v>
      </c>
      <c r="O6954" t="s">
        <v>7614</v>
      </c>
      <c r="P6954" t="s">
        <v>1897</v>
      </c>
      <c r="Q6954" t="s">
        <v>7614</v>
      </c>
      <c r="R6954" t="s">
        <v>1874</v>
      </c>
      <c r="S6954">
        <v>3</v>
      </c>
      <c r="T6954" s="2">
        <v>0</v>
      </c>
      <c r="U6954" s="5">
        <v>6.31</v>
      </c>
      <c r="V6954" s="5">
        <f>ORDENES[[#This Row],[Ventas sin descuento]]-ORDENES[[#This Row],[costos estimados]]</f>
        <v>6.3099999999999987</v>
      </c>
      <c r="W6954">
        <v>3</v>
      </c>
      <c r="X6954" s="5">
        <v>17.52</v>
      </c>
      <c r="Y6954" s="5">
        <f>ORDENES[[#This Row],[Ventas Originales (con descuento)]]/(1-ORDENES[[#This Row],[Descuento]])</f>
        <v>17.52</v>
      </c>
      <c r="Z6954" s="5">
        <f>ORDENES[[#This Row],[Ventas Originales (con descuento)]]/ORDENES[[#This Row],[Cantidad]]/(1-ORDENES[[#This Row],[Descuento]])</f>
        <v>5.84</v>
      </c>
      <c r="AA6954" s="5">
        <f>ORDENES[[#This Row],[Ventas Originales (con descuento)]]/ORDENES[[#This Row],[Cantidad]]</f>
        <v>5.84</v>
      </c>
      <c r="AB6954" s="5">
        <f>ORDENES[[#This Row],[Ventas Originales (con descuento)]]-(ORDENES[[#This Row],[Ganancias]])</f>
        <v>11.21</v>
      </c>
    </row>
    <row r="6955" spans="1:28" x14ac:dyDescent="0.35">
      <c r="A6955" t="s">
        <v>7719</v>
      </c>
      <c r="B6955" t="s">
        <v>3318</v>
      </c>
      <c r="C6955" t="s">
        <v>1</v>
      </c>
      <c r="D6955" t="s">
        <v>566</v>
      </c>
      <c r="E6955" t="s">
        <v>18</v>
      </c>
      <c r="F6955" s="1">
        <v>43733</v>
      </c>
      <c r="G6955" t="s">
        <v>7613</v>
      </c>
      <c r="H6955" t="s">
        <v>7142</v>
      </c>
      <c r="I6955">
        <v>7002</v>
      </c>
      <c r="J6955" t="s">
        <v>1442</v>
      </c>
      <c r="K6955" t="s">
        <v>1887</v>
      </c>
      <c r="L6955" t="s">
        <v>1882</v>
      </c>
      <c r="M6955" s="1">
        <v>43736</v>
      </c>
      <c r="N6955" t="s">
        <v>1861</v>
      </c>
      <c r="O6955" t="s">
        <v>7614</v>
      </c>
      <c r="P6955" t="s">
        <v>1915</v>
      </c>
      <c r="Q6955" t="s">
        <v>7614</v>
      </c>
      <c r="R6955" t="s">
        <v>1876</v>
      </c>
      <c r="S6955">
        <v>2</v>
      </c>
      <c r="T6955" s="2">
        <v>0</v>
      </c>
      <c r="U6955" s="5">
        <v>7.09</v>
      </c>
      <c r="V6955" s="5">
        <f>ORDENES[[#This Row],[Ventas sin descuento]]-ORDENES[[#This Row],[costos estimados]]</f>
        <v>7.09</v>
      </c>
      <c r="W6955">
        <v>3</v>
      </c>
      <c r="X6955" s="5">
        <v>14.46</v>
      </c>
      <c r="Y6955" s="5">
        <f>ORDENES[[#This Row],[Ventas Originales (con descuento)]]/(1-ORDENES[[#This Row],[Descuento]])</f>
        <v>14.46</v>
      </c>
      <c r="Z6955" s="5">
        <f>ORDENES[[#This Row],[Ventas Originales (con descuento)]]/ORDENES[[#This Row],[Cantidad]]/(1-ORDENES[[#This Row],[Descuento]])</f>
        <v>4.82</v>
      </c>
      <c r="AA6955" s="5">
        <f>ORDENES[[#This Row],[Ventas Originales (con descuento)]]/ORDENES[[#This Row],[Cantidad]]</f>
        <v>4.82</v>
      </c>
      <c r="AB6955" s="5">
        <f>ORDENES[[#This Row],[Ventas Originales (con descuento)]]-(ORDENES[[#This Row],[Ganancias]])</f>
        <v>7.370000000000001</v>
      </c>
    </row>
    <row r="6956" spans="1:28" x14ac:dyDescent="0.35">
      <c r="A6956" t="s">
        <v>7719</v>
      </c>
      <c r="B6956" t="s">
        <v>3322</v>
      </c>
      <c r="C6956" t="s">
        <v>1</v>
      </c>
      <c r="D6956" t="s">
        <v>2287</v>
      </c>
      <c r="E6956" t="s">
        <v>21</v>
      </c>
      <c r="F6956" s="1">
        <v>43791</v>
      </c>
      <c r="G6956" t="s">
        <v>7613</v>
      </c>
      <c r="H6956" t="s">
        <v>7143</v>
      </c>
      <c r="I6956">
        <v>2138</v>
      </c>
      <c r="J6956" t="s">
        <v>3378</v>
      </c>
      <c r="K6956" t="s">
        <v>1887</v>
      </c>
      <c r="L6956" t="s">
        <v>1882</v>
      </c>
      <c r="M6956" s="1">
        <v>43794</v>
      </c>
      <c r="N6956" t="s">
        <v>1861</v>
      </c>
      <c r="O6956" t="s">
        <v>7614</v>
      </c>
      <c r="P6956" t="s">
        <v>1917</v>
      </c>
      <c r="Q6956" t="s">
        <v>7614</v>
      </c>
      <c r="R6956" t="s">
        <v>1879</v>
      </c>
      <c r="S6956">
        <v>2</v>
      </c>
      <c r="T6956" s="2">
        <v>0</v>
      </c>
      <c r="U6956" s="5">
        <v>28.17</v>
      </c>
      <c r="V6956" s="5">
        <f>ORDENES[[#This Row],[Ventas sin descuento]]-ORDENES[[#This Row],[costos estimados]]</f>
        <v>28.17</v>
      </c>
      <c r="W6956">
        <v>3</v>
      </c>
      <c r="X6956" s="5">
        <v>59.94</v>
      </c>
      <c r="Y6956" s="5">
        <f>ORDENES[[#This Row],[Ventas Originales (con descuento)]]/(1-ORDENES[[#This Row],[Descuento]])</f>
        <v>59.94</v>
      </c>
      <c r="Z6956" s="5">
        <f>ORDENES[[#This Row],[Ventas Originales (con descuento)]]/ORDENES[[#This Row],[Cantidad]]/(1-ORDENES[[#This Row],[Descuento]])</f>
        <v>19.98</v>
      </c>
      <c r="AA6956" s="5">
        <f>ORDENES[[#This Row],[Ventas Originales (con descuento)]]/ORDENES[[#This Row],[Cantidad]]</f>
        <v>19.98</v>
      </c>
      <c r="AB6956" s="5">
        <f>ORDENES[[#This Row],[Ventas Originales (con descuento)]]-(ORDENES[[#This Row],[Ganancias]])</f>
        <v>31.769999999999996</v>
      </c>
    </row>
    <row r="6957" spans="1:28" x14ac:dyDescent="0.35">
      <c r="A6957" t="s">
        <v>7719</v>
      </c>
      <c r="B6957" t="s">
        <v>2768</v>
      </c>
      <c r="C6957" t="s">
        <v>1</v>
      </c>
      <c r="D6957" t="s">
        <v>52</v>
      </c>
      <c r="E6957" t="s">
        <v>21</v>
      </c>
      <c r="F6957" s="1">
        <v>43796</v>
      </c>
      <c r="G6957" t="s">
        <v>7613</v>
      </c>
      <c r="H6957" t="s">
        <v>6825</v>
      </c>
      <c r="I6957">
        <v>2149</v>
      </c>
      <c r="J6957" t="s">
        <v>1787</v>
      </c>
      <c r="K6957" t="s">
        <v>1887</v>
      </c>
      <c r="L6957" t="s">
        <v>1882</v>
      </c>
      <c r="M6957" s="1">
        <v>43798</v>
      </c>
      <c r="N6957" t="s">
        <v>1861</v>
      </c>
      <c r="O6957" t="s">
        <v>7614</v>
      </c>
      <c r="P6957" t="s">
        <v>1917</v>
      </c>
      <c r="Q6957" t="s">
        <v>7614</v>
      </c>
      <c r="R6957" t="s">
        <v>1879</v>
      </c>
      <c r="S6957">
        <v>1</v>
      </c>
      <c r="T6957" s="2">
        <v>0</v>
      </c>
      <c r="U6957" s="5">
        <v>28.17</v>
      </c>
      <c r="V6957" s="5">
        <f>ORDENES[[#This Row],[Ventas sin descuento]]-ORDENES[[#This Row],[costos estimados]]</f>
        <v>28.17</v>
      </c>
      <c r="W6957">
        <v>3</v>
      </c>
      <c r="X6957" s="5">
        <v>59.94</v>
      </c>
      <c r="Y6957" s="5">
        <f>ORDENES[[#This Row],[Ventas Originales (con descuento)]]/(1-ORDENES[[#This Row],[Descuento]])</f>
        <v>59.94</v>
      </c>
      <c r="Z6957" s="5">
        <f>ORDENES[[#This Row],[Ventas Originales (con descuento)]]/ORDENES[[#This Row],[Cantidad]]/(1-ORDENES[[#This Row],[Descuento]])</f>
        <v>19.98</v>
      </c>
      <c r="AA6957" s="5">
        <f>ORDENES[[#This Row],[Ventas Originales (con descuento)]]/ORDENES[[#This Row],[Cantidad]]</f>
        <v>19.98</v>
      </c>
      <c r="AB6957" s="5">
        <f>ORDENES[[#This Row],[Ventas Originales (con descuento)]]-(ORDENES[[#This Row],[Ganancias]])</f>
        <v>31.769999999999996</v>
      </c>
    </row>
    <row r="6958" spans="1:28" x14ac:dyDescent="0.35">
      <c r="A6958" t="s">
        <v>7719</v>
      </c>
      <c r="B6958" t="s">
        <v>80</v>
      </c>
      <c r="C6958" t="s">
        <v>1</v>
      </c>
      <c r="D6958" t="s">
        <v>2316</v>
      </c>
      <c r="E6958" t="s">
        <v>178</v>
      </c>
      <c r="F6958" s="1">
        <v>43421</v>
      </c>
      <c r="G6958" t="s">
        <v>7613</v>
      </c>
      <c r="H6958" t="s">
        <v>7144</v>
      </c>
      <c r="I6958">
        <v>10024</v>
      </c>
      <c r="J6958" t="s">
        <v>1798</v>
      </c>
      <c r="K6958" t="s">
        <v>1887</v>
      </c>
      <c r="L6958" t="s">
        <v>1882</v>
      </c>
      <c r="M6958" s="1">
        <v>43426</v>
      </c>
      <c r="N6958" t="s">
        <v>1861</v>
      </c>
      <c r="O6958" t="s">
        <v>7614</v>
      </c>
      <c r="P6958" t="s">
        <v>1897</v>
      </c>
      <c r="Q6958" t="s">
        <v>7614</v>
      </c>
      <c r="R6958" t="s">
        <v>1879</v>
      </c>
      <c r="S6958">
        <v>3</v>
      </c>
      <c r="T6958" s="2">
        <v>0</v>
      </c>
      <c r="U6958" s="5">
        <v>17.22</v>
      </c>
      <c r="V6958" s="5">
        <f>ORDENES[[#This Row],[Ventas sin descuento]]-ORDENES[[#This Row],[costos estimados]]</f>
        <v>17.22</v>
      </c>
      <c r="W6958">
        <v>3</v>
      </c>
      <c r="X6958" s="5">
        <v>34.44</v>
      </c>
      <c r="Y6958" s="5">
        <f>ORDENES[[#This Row],[Ventas Originales (con descuento)]]/(1-ORDENES[[#This Row],[Descuento]])</f>
        <v>34.44</v>
      </c>
      <c r="Z6958" s="5">
        <f>ORDENES[[#This Row],[Ventas Originales (con descuento)]]/ORDENES[[#This Row],[Cantidad]]/(1-ORDENES[[#This Row],[Descuento]])</f>
        <v>11.479999999999999</v>
      </c>
      <c r="AA6958" s="5">
        <f>ORDENES[[#This Row],[Ventas Originales (con descuento)]]/ORDENES[[#This Row],[Cantidad]]</f>
        <v>11.479999999999999</v>
      </c>
      <c r="AB6958" s="5">
        <f>ORDENES[[#This Row],[Ventas Originales (con descuento)]]-(ORDENES[[#This Row],[Ganancias]])</f>
        <v>17.22</v>
      </c>
    </row>
    <row r="6959" spans="1:28" x14ac:dyDescent="0.35">
      <c r="A6959" t="s">
        <v>7719</v>
      </c>
      <c r="B6959" t="s">
        <v>2821</v>
      </c>
      <c r="C6959" t="s">
        <v>1</v>
      </c>
      <c r="D6959" t="s">
        <v>385</v>
      </c>
      <c r="E6959" t="s">
        <v>199</v>
      </c>
      <c r="F6959" s="1">
        <v>44093</v>
      </c>
      <c r="G6959" t="s">
        <v>7613</v>
      </c>
      <c r="H6959" t="s">
        <v>7145</v>
      </c>
      <c r="I6959">
        <v>7050</v>
      </c>
      <c r="J6959" t="s">
        <v>1769</v>
      </c>
      <c r="K6959" t="s">
        <v>1887</v>
      </c>
      <c r="L6959" t="s">
        <v>1882</v>
      </c>
      <c r="M6959" s="1">
        <v>44097</v>
      </c>
      <c r="N6959" t="s">
        <v>1861</v>
      </c>
      <c r="O6959" t="s">
        <v>7614</v>
      </c>
      <c r="P6959" t="s">
        <v>1915</v>
      </c>
      <c r="Q6959" t="s">
        <v>7614</v>
      </c>
      <c r="R6959" t="s">
        <v>1908</v>
      </c>
      <c r="S6959">
        <v>3</v>
      </c>
      <c r="T6959" s="2">
        <v>0</v>
      </c>
      <c r="U6959" s="5">
        <v>8.1</v>
      </c>
      <c r="V6959" s="5">
        <f>ORDENES[[#This Row],[Ventas sin descuento]]-ORDENES[[#This Row],[costos estimados]]</f>
        <v>8.1000000000000014</v>
      </c>
      <c r="W6959">
        <v>3</v>
      </c>
      <c r="X6959" s="5">
        <v>27.93</v>
      </c>
      <c r="Y6959" s="5">
        <f>ORDENES[[#This Row],[Ventas Originales (con descuento)]]/(1-ORDENES[[#This Row],[Descuento]])</f>
        <v>27.93</v>
      </c>
      <c r="Z6959" s="5">
        <f>ORDENES[[#This Row],[Ventas Originales (con descuento)]]/ORDENES[[#This Row],[Cantidad]]/(1-ORDENES[[#This Row],[Descuento]])</f>
        <v>9.31</v>
      </c>
      <c r="AA6959" s="5">
        <f>ORDENES[[#This Row],[Ventas Originales (con descuento)]]/ORDENES[[#This Row],[Cantidad]]</f>
        <v>9.31</v>
      </c>
      <c r="AB6959" s="5">
        <f>ORDENES[[#This Row],[Ventas Originales (con descuento)]]-(ORDENES[[#This Row],[Ganancias]])</f>
        <v>19.829999999999998</v>
      </c>
    </row>
    <row r="6960" spans="1:28" x14ac:dyDescent="0.35">
      <c r="A6960" t="s">
        <v>7719</v>
      </c>
      <c r="B6960" t="s">
        <v>3322</v>
      </c>
      <c r="C6960" t="s">
        <v>1</v>
      </c>
      <c r="D6960" t="s">
        <v>2287</v>
      </c>
      <c r="E6960" t="s">
        <v>13</v>
      </c>
      <c r="F6960" s="1">
        <v>43791</v>
      </c>
      <c r="G6960" t="s">
        <v>7613</v>
      </c>
      <c r="H6960" t="s">
        <v>7143</v>
      </c>
      <c r="I6960">
        <v>2138</v>
      </c>
      <c r="J6960" t="s">
        <v>1178</v>
      </c>
      <c r="K6960" t="s">
        <v>1887</v>
      </c>
      <c r="L6960" t="s">
        <v>1882</v>
      </c>
      <c r="M6960" s="1">
        <v>43794</v>
      </c>
      <c r="N6960" t="s">
        <v>1861</v>
      </c>
      <c r="O6960" t="s">
        <v>7614</v>
      </c>
      <c r="P6960" t="s">
        <v>1917</v>
      </c>
      <c r="Q6960" t="s">
        <v>7614</v>
      </c>
      <c r="R6960" t="s">
        <v>1874</v>
      </c>
      <c r="S6960">
        <v>2</v>
      </c>
      <c r="T6960" s="2">
        <v>0</v>
      </c>
      <c r="U6960" s="5">
        <v>4.96</v>
      </c>
      <c r="V6960" s="5">
        <f>ORDENES[[#This Row],[Ventas sin descuento]]-ORDENES[[#This Row],[costos estimados]]</f>
        <v>4.9600000000000009</v>
      </c>
      <c r="W6960">
        <v>4</v>
      </c>
      <c r="X6960" s="5">
        <v>17.12</v>
      </c>
      <c r="Y6960" s="5">
        <f>ORDENES[[#This Row],[Ventas Originales (con descuento)]]/(1-ORDENES[[#This Row],[Descuento]])</f>
        <v>17.12</v>
      </c>
      <c r="Z6960" s="5">
        <f>ORDENES[[#This Row],[Ventas Originales (con descuento)]]/ORDENES[[#This Row],[Cantidad]]/(1-ORDENES[[#This Row],[Descuento]])</f>
        <v>4.28</v>
      </c>
      <c r="AA6960" s="5">
        <f>ORDENES[[#This Row],[Ventas Originales (con descuento)]]/ORDENES[[#This Row],[Cantidad]]</f>
        <v>4.28</v>
      </c>
      <c r="AB6960" s="5">
        <f>ORDENES[[#This Row],[Ventas Originales (con descuento)]]-(ORDENES[[#This Row],[Ganancias]])</f>
        <v>12.16</v>
      </c>
    </row>
    <row r="6961" spans="1:28" x14ac:dyDescent="0.35">
      <c r="A6961" t="s">
        <v>7719</v>
      </c>
      <c r="B6961" t="s">
        <v>80</v>
      </c>
      <c r="C6961" t="s">
        <v>1</v>
      </c>
      <c r="D6961" t="s">
        <v>2833</v>
      </c>
      <c r="E6961" t="s">
        <v>222</v>
      </c>
      <c r="F6961" s="1">
        <v>43620</v>
      </c>
      <c r="G6961" t="s">
        <v>7613</v>
      </c>
      <c r="H6961" t="s">
        <v>6829</v>
      </c>
      <c r="I6961">
        <v>10024</v>
      </c>
      <c r="J6961" t="s">
        <v>1370</v>
      </c>
      <c r="K6961" t="s">
        <v>1887</v>
      </c>
      <c r="L6961" t="s">
        <v>1882</v>
      </c>
      <c r="M6961" s="1">
        <v>43624</v>
      </c>
      <c r="N6961" t="s">
        <v>1861</v>
      </c>
      <c r="O6961" t="s">
        <v>7614</v>
      </c>
      <c r="P6961" t="s">
        <v>1897</v>
      </c>
      <c r="Q6961" t="s">
        <v>7614</v>
      </c>
      <c r="R6961" t="s">
        <v>1879</v>
      </c>
      <c r="S6961">
        <v>3</v>
      </c>
      <c r="T6961" s="2">
        <v>0</v>
      </c>
      <c r="U6961" s="5">
        <v>14.31</v>
      </c>
      <c r="V6961" s="5">
        <f>ORDENES[[#This Row],[Ventas sin descuento]]-ORDENES[[#This Row],[costos estimados]]</f>
        <v>14.309999999999999</v>
      </c>
      <c r="W6961">
        <v>4</v>
      </c>
      <c r="X6961" s="5">
        <v>30.44</v>
      </c>
      <c r="Y6961" s="5">
        <f>ORDENES[[#This Row],[Ventas Originales (con descuento)]]/(1-ORDENES[[#This Row],[Descuento]])</f>
        <v>30.44</v>
      </c>
      <c r="Z6961" s="5">
        <f>ORDENES[[#This Row],[Ventas Originales (con descuento)]]/ORDENES[[#This Row],[Cantidad]]/(1-ORDENES[[#This Row],[Descuento]])</f>
        <v>7.61</v>
      </c>
      <c r="AA6961" s="5">
        <f>ORDENES[[#This Row],[Ventas Originales (con descuento)]]/ORDENES[[#This Row],[Cantidad]]</f>
        <v>7.61</v>
      </c>
      <c r="AB6961" s="5">
        <f>ORDENES[[#This Row],[Ventas Originales (con descuento)]]-(ORDENES[[#This Row],[Ganancias]])</f>
        <v>16.130000000000003</v>
      </c>
    </row>
    <row r="6962" spans="1:28" x14ac:dyDescent="0.35">
      <c r="A6962" t="s">
        <v>7719</v>
      </c>
      <c r="B6962" t="s">
        <v>80</v>
      </c>
      <c r="C6962" t="s">
        <v>1</v>
      </c>
      <c r="D6962" t="s">
        <v>3371</v>
      </c>
      <c r="E6962" t="s">
        <v>21</v>
      </c>
      <c r="F6962" s="1">
        <v>44442</v>
      </c>
      <c r="G6962" t="s">
        <v>7613</v>
      </c>
      <c r="H6962" t="s">
        <v>6831</v>
      </c>
      <c r="I6962">
        <v>10035</v>
      </c>
      <c r="J6962" t="s">
        <v>2472</v>
      </c>
      <c r="K6962" t="s">
        <v>1887</v>
      </c>
      <c r="L6962" t="s">
        <v>1882</v>
      </c>
      <c r="M6962" s="1">
        <v>44445</v>
      </c>
      <c r="N6962" t="s">
        <v>1861</v>
      </c>
      <c r="O6962" t="s">
        <v>7614</v>
      </c>
      <c r="P6962" t="s">
        <v>1897</v>
      </c>
      <c r="Q6962" t="s">
        <v>7614</v>
      </c>
      <c r="R6962" t="s">
        <v>1879</v>
      </c>
      <c r="S6962">
        <v>2</v>
      </c>
      <c r="T6962" s="2">
        <v>0</v>
      </c>
      <c r="U6962" s="5">
        <v>201.31</v>
      </c>
      <c r="V6962" s="5">
        <f>ORDENES[[#This Row],[Ventas sin descuento]]-ORDENES[[#This Row],[costos estimados]]</f>
        <v>201.31</v>
      </c>
      <c r="W6962">
        <v>4</v>
      </c>
      <c r="X6962" s="5">
        <v>419.4</v>
      </c>
      <c r="Y6962" s="5">
        <f>ORDENES[[#This Row],[Ventas Originales (con descuento)]]/(1-ORDENES[[#This Row],[Descuento]])</f>
        <v>419.4</v>
      </c>
      <c r="Z6962" s="5">
        <f>ORDENES[[#This Row],[Ventas Originales (con descuento)]]/ORDENES[[#This Row],[Cantidad]]/(1-ORDENES[[#This Row],[Descuento]])</f>
        <v>104.85</v>
      </c>
      <c r="AA6962" s="5">
        <f>ORDENES[[#This Row],[Ventas Originales (con descuento)]]/ORDENES[[#This Row],[Cantidad]]</f>
        <v>104.85</v>
      </c>
      <c r="AB6962" s="5">
        <f>ORDENES[[#This Row],[Ventas Originales (con descuento)]]-(ORDENES[[#This Row],[Ganancias]])</f>
        <v>218.08999999999997</v>
      </c>
    </row>
    <row r="6963" spans="1:28" x14ac:dyDescent="0.35">
      <c r="A6963" t="s">
        <v>7719</v>
      </c>
      <c r="B6963" t="s">
        <v>80</v>
      </c>
      <c r="C6963" t="s">
        <v>1</v>
      </c>
      <c r="D6963" t="s">
        <v>2829</v>
      </c>
      <c r="E6963" t="s">
        <v>236</v>
      </c>
      <c r="F6963" s="1">
        <v>44183</v>
      </c>
      <c r="G6963" t="s">
        <v>7598</v>
      </c>
      <c r="H6963" t="s">
        <v>7146</v>
      </c>
      <c r="I6963">
        <v>10009</v>
      </c>
      <c r="J6963" t="s">
        <v>2846</v>
      </c>
      <c r="K6963" t="s">
        <v>1887</v>
      </c>
      <c r="L6963" t="s">
        <v>1882</v>
      </c>
      <c r="M6963" s="1">
        <v>44185</v>
      </c>
      <c r="N6963" t="s">
        <v>1861</v>
      </c>
      <c r="O6963" t="s">
        <v>7614</v>
      </c>
      <c r="P6963" t="s">
        <v>1897</v>
      </c>
      <c r="Q6963" t="s">
        <v>7614</v>
      </c>
      <c r="R6963" t="s">
        <v>1872</v>
      </c>
      <c r="S6963">
        <v>1</v>
      </c>
      <c r="T6963" s="2">
        <v>0</v>
      </c>
      <c r="U6963" s="5">
        <v>117.01</v>
      </c>
      <c r="V6963" s="5">
        <f>ORDENES[[#This Row],[Ventas sin descuento]]-ORDENES[[#This Row],[costos estimados]]</f>
        <v>117.00999999999999</v>
      </c>
      <c r="W6963">
        <v>4</v>
      </c>
      <c r="X6963" s="5">
        <v>900.08</v>
      </c>
      <c r="Y6963" s="5">
        <f>ORDENES[[#This Row],[Ventas Originales (con descuento)]]/(1-ORDENES[[#This Row],[Descuento]])</f>
        <v>900.08</v>
      </c>
      <c r="Z6963" s="5">
        <f>ORDENES[[#This Row],[Ventas Originales (con descuento)]]/ORDENES[[#This Row],[Cantidad]]/(1-ORDENES[[#This Row],[Descuento]])</f>
        <v>225.02</v>
      </c>
      <c r="AA6963" s="5">
        <f>ORDENES[[#This Row],[Ventas Originales (con descuento)]]/ORDENES[[#This Row],[Cantidad]]</f>
        <v>225.02</v>
      </c>
      <c r="AB6963" s="5">
        <f>ORDENES[[#This Row],[Ventas Originales (con descuento)]]-(ORDENES[[#This Row],[Ganancias]])</f>
        <v>783.07</v>
      </c>
    </row>
    <row r="6964" spans="1:28" x14ac:dyDescent="0.35">
      <c r="A6964" t="s">
        <v>7719</v>
      </c>
      <c r="B6964" t="s">
        <v>80</v>
      </c>
      <c r="C6964" t="s">
        <v>1</v>
      </c>
      <c r="D6964" t="s">
        <v>2133</v>
      </c>
      <c r="E6964" t="s">
        <v>236</v>
      </c>
      <c r="F6964" s="1">
        <v>43429</v>
      </c>
      <c r="G6964" t="s">
        <v>7613</v>
      </c>
      <c r="H6964" t="s">
        <v>6832</v>
      </c>
      <c r="I6964">
        <v>10009</v>
      </c>
      <c r="J6964" t="s">
        <v>7609</v>
      </c>
      <c r="K6964" t="s">
        <v>1887</v>
      </c>
      <c r="L6964" t="s">
        <v>1882</v>
      </c>
      <c r="M6964" s="1">
        <v>43433</v>
      </c>
      <c r="N6964" t="s">
        <v>1861</v>
      </c>
      <c r="O6964" t="s">
        <v>7614</v>
      </c>
      <c r="P6964" t="s">
        <v>1897</v>
      </c>
      <c r="Q6964" t="s">
        <v>7614</v>
      </c>
      <c r="R6964" t="s">
        <v>1872</v>
      </c>
      <c r="S6964">
        <v>3</v>
      </c>
      <c r="T6964" s="2">
        <v>0</v>
      </c>
      <c r="U6964" s="5">
        <v>55.9</v>
      </c>
      <c r="V6964" s="5">
        <f>ORDENES[[#This Row],[Ventas sin descuento]]-ORDENES[[#This Row],[costos estimados]]</f>
        <v>55.900000000000091</v>
      </c>
      <c r="W6964">
        <v>4</v>
      </c>
      <c r="X6964" s="5">
        <v>1117.92</v>
      </c>
      <c r="Y6964" s="5">
        <f>ORDENES[[#This Row],[Ventas Originales (con descuento)]]/(1-ORDENES[[#This Row],[Descuento]])</f>
        <v>1117.92</v>
      </c>
      <c r="Z6964" s="5">
        <f>ORDENES[[#This Row],[Ventas Originales (con descuento)]]/ORDENES[[#This Row],[Cantidad]]/(1-ORDENES[[#This Row],[Descuento]])</f>
        <v>279.48</v>
      </c>
      <c r="AA6964" s="5">
        <f>ORDENES[[#This Row],[Ventas Originales (con descuento)]]/ORDENES[[#This Row],[Cantidad]]</f>
        <v>279.48</v>
      </c>
      <c r="AB6964" s="5">
        <f>ORDENES[[#This Row],[Ventas Originales (con descuento)]]-(ORDENES[[#This Row],[Ganancias]])</f>
        <v>1062.02</v>
      </c>
    </row>
    <row r="6965" spans="1:28" x14ac:dyDescent="0.35">
      <c r="A6965" t="s">
        <v>7719</v>
      </c>
      <c r="B6965" t="s">
        <v>80</v>
      </c>
      <c r="C6965" t="s">
        <v>1</v>
      </c>
      <c r="D6965" t="s">
        <v>2369</v>
      </c>
      <c r="E6965" t="s">
        <v>63</v>
      </c>
      <c r="F6965" s="1">
        <v>44508</v>
      </c>
      <c r="G6965" t="s">
        <v>7613</v>
      </c>
      <c r="H6965" t="s">
        <v>7147</v>
      </c>
      <c r="I6965">
        <v>10035</v>
      </c>
      <c r="J6965" t="s">
        <v>3708</v>
      </c>
      <c r="K6965" t="s">
        <v>1887</v>
      </c>
      <c r="L6965" t="s">
        <v>1882</v>
      </c>
      <c r="M6965" s="1">
        <v>44513</v>
      </c>
      <c r="N6965" t="s">
        <v>1861</v>
      </c>
      <c r="O6965" t="s">
        <v>7614</v>
      </c>
      <c r="P6965" t="s">
        <v>1897</v>
      </c>
      <c r="Q6965" t="s">
        <v>7614</v>
      </c>
      <c r="R6965" t="s">
        <v>1874</v>
      </c>
      <c r="S6965">
        <v>3</v>
      </c>
      <c r="T6965" s="2">
        <v>0</v>
      </c>
      <c r="U6965" s="5">
        <v>32.97</v>
      </c>
      <c r="V6965" s="5">
        <f>ORDENES[[#This Row],[Ventas sin descuento]]-ORDENES[[#This Row],[costos estimados]]</f>
        <v>32.97</v>
      </c>
      <c r="W6965">
        <v>5</v>
      </c>
      <c r="X6965" s="5">
        <v>109.9</v>
      </c>
      <c r="Y6965" s="5">
        <f>ORDENES[[#This Row],[Ventas Originales (con descuento)]]/(1-ORDENES[[#This Row],[Descuento]])</f>
        <v>109.9</v>
      </c>
      <c r="Z6965" s="5">
        <f>ORDENES[[#This Row],[Ventas Originales (con descuento)]]/ORDENES[[#This Row],[Cantidad]]/(1-ORDENES[[#This Row],[Descuento]])</f>
        <v>21.98</v>
      </c>
      <c r="AA6965" s="5">
        <f>ORDENES[[#This Row],[Ventas Originales (con descuento)]]/ORDENES[[#This Row],[Cantidad]]</f>
        <v>21.98</v>
      </c>
      <c r="AB6965" s="5">
        <f>ORDENES[[#This Row],[Ventas Originales (con descuento)]]-(ORDENES[[#This Row],[Ganancias]])</f>
        <v>76.930000000000007</v>
      </c>
    </row>
    <row r="6966" spans="1:28" x14ac:dyDescent="0.35">
      <c r="A6966" t="s">
        <v>7719</v>
      </c>
      <c r="B6966" t="s">
        <v>3322</v>
      </c>
      <c r="C6966" t="s">
        <v>1</v>
      </c>
      <c r="D6966" t="s">
        <v>203</v>
      </c>
      <c r="E6966" t="s">
        <v>47</v>
      </c>
      <c r="F6966" s="1">
        <v>43739</v>
      </c>
      <c r="G6966" t="s">
        <v>7613</v>
      </c>
      <c r="H6966" t="s">
        <v>7148</v>
      </c>
      <c r="I6966">
        <v>2138</v>
      </c>
      <c r="J6966" t="s">
        <v>1441</v>
      </c>
      <c r="K6966" t="s">
        <v>1887</v>
      </c>
      <c r="L6966" t="s">
        <v>1882</v>
      </c>
      <c r="M6966" s="1">
        <v>43742</v>
      </c>
      <c r="N6966" t="s">
        <v>1861</v>
      </c>
      <c r="O6966" t="s">
        <v>7614</v>
      </c>
      <c r="P6966" t="s">
        <v>1917</v>
      </c>
      <c r="Q6966" t="s">
        <v>7614</v>
      </c>
      <c r="R6966" t="s">
        <v>1876</v>
      </c>
      <c r="S6966">
        <v>2</v>
      </c>
      <c r="T6966" s="2">
        <v>0</v>
      </c>
      <c r="U6966" s="5">
        <v>10.33</v>
      </c>
      <c r="V6966" s="5">
        <f>ORDENES[[#This Row],[Ventas sin descuento]]-ORDENES[[#This Row],[costos estimados]]</f>
        <v>10.33</v>
      </c>
      <c r="W6966">
        <v>5</v>
      </c>
      <c r="X6966" s="5">
        <v>22.45</v>
      </c>
      <c r="Y6966" s="5">
        <f>ORDENES[[#This Row],[Ventas Originales (con descuento)]]/(1-ORDENES[[#This Row],[Descuento]])</f>
        <v>22.45</v>
      </c>
      <c r="Z6966" s="5">
        <f>ORDENES[[#This Row],[Ventas Originales (con descuento)]]/ORDENES[[#This Row],[Cantidad]]/(1-ORDENES[[#This Row],[Descuento]])</f>
        <v>4.49</v>
      </c>
      <c r="AA6966" s="5">
        <f>ORDENES[[#This Row],[Ventas Originales (con descuento)]]/ORDENES[[#This Row],[Cantidad]]</f>
        <v>4.49</v>
      </c>
      <c r="AB6966" s="5">
        <f>ORDENES[[#This Row],[Ventas Originales (con descuento)]]-(ORDENES[[#This Row],[Ganancias]])</f>
        <v>12.12</v>
      </c>
    </row>
    <row r="6967" spans="1:28" x14ac:dyDescent="0.35">
      <c r="A6967" t="s">
        <v>7719</v>
      </c>
      <c r="B6967" t="s">
        <v>2768</v>
      </c>
      <c r="C6967" t="s">
        <v>1</v>
      </c>
      <c r="D6967" t="s">
        <v>52</v>
      </c>
      <c r="E6967" t="s">
        <v>21</v>
      </c>
      <c r="F6967" s="1">
        <v>43796</v>
      </c>
      <c r="G6967" t="s">
        <v>7613</v>
      </c>
      <c r="H6967" t="s">
        <v>6825</v>
      </c>
      <c r="I6967">
        <v>2149</v>
      </c>
      <c r="J6967" t="s">
        <v>2753</v>
      </c>
      <c r="K6967" t="s">
        <v>1887</v>
      </c>
      <c r="L6967" t="s">
        <v>1882</v>
      </c>
      <c r="M6967" s="1">
        <v>43798</v>
      </c>
      <c r="N6967" t="s">
        <v>1861</v>
      </c>
      <c r="O6967" t="s">
        <v>7614</v>
      </c>
      <c r="P6967" t="s">
        <v>1917</v>
      </c>
      <c r="Q6967" t="s">
        <v>7614</v>
      </c>
      <c r="R6967" t="s">
        <v>1879</v>
      </c>
      <c r="S6967">
        <v>1</v>
      </c>
      <c r="T6967" s="2">
        <v>0</v>
      </c>
      <c r="U6967" s="5">
        <v>69.709999999999994</v>
      </c>
      <c r="V6967" s="5">
        <f>ORDENES[[#This Row],[Ventas sin descuento]]-ORDENES[[#This Row],[costos estimados]]</f>
        <v>69.709999999999994</v>
      </c>
      <c r="W6967">
        <v>5</v>
      </c>
      <c r="X6967" s="5">
        <v>154.9</v>
      </c>
      <c r="Y6967" s="5">
        <f>ORDENES[[#This Row],[Ventas Originales (con descuento)]]/(1-ORDENES[[#This Row],[Descuento]])</f>
        <v>154.9</v>
      </c>
      <c r="Z6967" s="5">
        <f>ORDENES[[#This Row],[Ventas Originales (con descuento)]]/ORDENES[[#This Row],[Cantidad]]/(1-ORDENES[[#This Row],[Descuento]])</f>
        <v>30.98</v>
      </c>
      <c r="AA6967" s="5">
        <f>ORDENES[[#This Row],[Ventas Originales (con descuento)]]/ORDENES[[#This Row],[Cantidad]]</f>
        <v>30.98</v>
      </c>
      <c r="AB6967" s="5">
        <f>ORDENES[[#This Row],[Ventas Originales (con descuento)]]-(ORDENES[[#This Row],[Ganancias]])</f>
        <v>85.190000000000012</v>
      </c>
    </row>
    <row r="6968" spans="1:28" x14ac:dyDescent="0.35">
      <c r="A6968" t="s">
        <v>7719</v>
      </c>
      <c r="B6968" t="s">
        <v>74</v>
      </c>
      <c r="C6968" t="s">
        <v>1</v>
      </c>
      <c r="D6968" t="s">
        <v>632</v>
      </c>
      <c r="E6968" t="s">
        <v>21</v>
      </c>
      <c r="F6968" s="1">
        <v>43818</v>
      </c>
      <c r="G6968" t="s">
        <v>7598</v>
      </c>
      <c r="H6968" t="s">
        <v>6835</v>
      </c>
      <c r="I6968">
        <v>3820</v>
      </c>
      <c r="J6968" t="s">
        <v>2773</v>
      </c>
      <c r="K6968" t="s">
        <v>1887</v>
      </c>
      <c r="L6968" t="s">
        <v>1882</v>
      </c>
      <c r="M6968" s="1">
        <v>43823</v>
      </c>
      <c r="N6968" t="s">
        <v>1861</v>
      </c>
      <c r="O6968" t="s">
        <v>7614</v>
      </c>
      <c r="P6968" t="s">
        <v>1925</v>
      </c>
      <c r="Q6968" t="s">
        <v>7614</v>
      </c>
      <c r="R6968" t="s">
        <v>1879</v>
      </c>
      <c r="S6968">
        <v>3</v>
      </c>
      <c r="T6968" s="2">
        <v>0</v>
      </c>
      <c r="U6968" s="5">
        <v>14.65</v>
      </c>
      <c r="V6968" s="5">
        <f>ORDENES[[#This Row],[Ventas sin descuento]]-ORDENES[[#This Row],[costos estimados]]</f>
        <v>14.65</v>
      </c>
      <c r="W6968">
        <v>5</v>
      </c>
      <c r="X6968" s="5">
        <v>29.9</v>
      </c>
      <c r="Y6968" s="5">
        <f>ORDENES[[#This Row],[Ventas Originales (con descuento)]]/(1-ORDENES[[#This Row],[Descuento]])</f>
        <v>29.9</v>
      </c>
      <c r="Z6968" s="5">
        <f>ORDENES[[#This Row],[Ventas Originales (con descuento)]]/ORDENES[[#This Row],[Cantidad]]/(1-ORDENES[[#This Row],[Descuento]])</f>
        <v>5.9799999999999995</v>
      </c>
      <c r="AA6968" s="5">
        <f>ORDENES[[#This Row],[Ventas Originales (con descuento)]]/ORDENES[[#This Row],[Cantidad]]</f>
        <v>5.9799999999999995</v>
      </c>
      <c r="AB6968" s="5">
        <f>ORDENES[[#This Row],[Ventas Originales (con descuento)]]-(ORDENES[[#This Row],[Ganancias]])</f>
        <v>15.249999999999998</v>
      </c>
    </row>
    <row r="6969" spans="1:28" x14ac:dyDescent="0.35">
      <c r="A6969" t="s">
        <v>7719</v>
      </c>
      <c r="B6969" t="s">
        <v>2821</v>
      </c>
      <c r="C6969" t="s">
        <v>1</v>
      </c>
      <c r="D6969" t="s">
        <v>385</v>
      </c>
      <c r="E6969" t="s">
        <v>27</v>
      </c>
      <c r="F6969" s="1">
        <v>44093</v>
      </c>
      <c r="G6969" t="s">
        <v>7613</v>
      </c>
      <c r="H6969" t="s">
        <v>7145</v>
      </c>
      <c r="I6969">
        <v>7050</v>
      </c>
      <c r="J6969" t="s">
        <v>1176</v>
      </c>
      <c r="K6969" t="s">
        <v>1887</v>
      </c>
      <c r="L6969" t="s">
        <v>1882</v>
      </c>
      <c r="M6969" s="1">
        <v>44097</v>
      </c>
      <c r="N6969" t="s">
        <v>1861</v>
      </c>
      <c r="O6969" t="s">
        <v>7614</v>
      </c>
      <c r="P6969" t="s">
        <v>1915</v>
      </c>
      <c r="Q6969" t="s">
        <v>7614</v>
      </c>
      <c r="R6969" t="s">
        <v>1876</v>
      </c>
      <c r="S6969">
        <v>3</v>
      </c>
      <c r="T6969" s="2">
        <v>0</v>
      </c>
      <c r="U6969" s="5">
        <v>12.72</v>
      </c>
      <c r="V6969" s="5">
        <f>ORDENES[[#This Row],[Ventas sin descuento]]-ORDENES[[#This Row],[costos estimados]]</f>
        <v>12.72</v>
      </c>
      <c r="W6969">
        <v>6</v>
      </c>
      <c r="X6969" s="5">
        <v>25.44</v>
      </c>
      <c r="Y6969" s="5">
        <f>ORDENES[[#This Row],[Ventas Originales (con descuento)]]/(1-ORDENES[[#This Row],[Descuento]])</f>
        <v>25.44</v>
      </c>
      <c r="Z6969" s="5">
        <f>ORDENES[[#This Row],[Ventas Originales (con descuento)]]/ORDENES[[#This Row],[Cantidad]]/(1-ORDENES[[#This Row],[Descuento]])</f>
        <v>4.24</v>
      </c>
      <c r="AA6969" s="5">
        <f>ORDENES[[#This Row],[Ventas Originales (con descuento)]]/ORDENES[[#This Row],[Cantidad]]</f>
        <v>4.24</v>
      </c>
      <c r="AB6969" s="5">
        <f>ORDENES[[#This Row],[Ventas Originales (con descuento)]]-(ORDENES[[#This Row],[Ganancias]])</f>
        <v>12.72</v>
      </c>
    </row>
    <row r="6970" spans="1:28" x14ac:dyDescent="0.35">
      <c r="A6970" t="s">
        <v>7719</v>
      </c>
      <c r="B6970" t="s">
        <v>308</v>
      </c>
      <c r="C6970" t="s">
        <v>1</v>
      </c>
      <c r="D6970" t="s">
        <v>419</v>
      </c>
      <c r="E6970" t="s">
        <v>18</v>
      </c>
      <c r="F6970" s="1">
        <v>43616</v>
      </c>
      <c r="G6970" t="s">
        <v>7598</v>
      </c>
      <c r="H6970" t="s">
        <v>7149</v>
      </c>
      <c r="I6970">
        <v>11561</v>
      </c>
      <c r="J6970" t="s">
        <v>1381</v>
      </c>
      <c r="K6970" t="s">
        <v>1887</v>
      </c>
      <c r="L6970" t="s">
        <v>1882</v>
      </c>
      <c r="M6970" s="1">
        <v>43618</v>
      </c>
      <c r="N6970" t="s">
        <v>1861</v>
      </c>
      <c r="O6970" t="s">
        <v>7614</v>
      </c>
      <c r="P6970" t="s">
        <v>1897</v>
      </c>
      <c r="Q6970" t="s">
        <v>7614</v>
      </c>
      <c r="R6970" t="s">
        <v>1898</v>
      </c>
      <c r="S6970">
        <v>1</v>
      </c>
      <c r="T6970" s="2">
        <v>0</v>
      </c>
      <c r="U6970" s="5">
        <v>0.3</v>
      </c>
      <c r="V6970" s="5">
        <f>ORDENES[[#This Row],[Ventas sin descuento]]-ORDENES[[#This Row],[costos estimados]]</f>
        <v>0.29999999999999982</v>
      </c>
      <c r="W6970">
        <v>6</v>
      </c>
      <c r="X6970" s="5">
        <v>7.56</v>
      </c>
      <c r="Y6970" s="5">
        <f>ORDENES[[#This Row],[Ventas Originales (con descuento)]]/(1-ORDENES[[#This Row],[Descuento]])</f>
        <v>7.56</v>
      </c>
      <c r="Z6970" s="5">
        <f>ORDENES[[#This Row],[Ventas Originales (con descuento)]]/ORDENES[[#This Row],[Cantidad]]/(1-ORDENES[[#This Row],[Descuento]])</f>
        <v>1.26</v>
      </c>
      <c r="AA6970" s="5">
        <f>ORDENES[[#This Row],[Ventas Originales (con descuento)]]/ORDENES[[#This Row],[Cantidad]]</f>
        <v>1.26</v>
      </c>
      <c r="AB6970" s="5">
        <f>ORDENES[[#This Row],[Ventas Originales (con descuento)]]-(ORDENES[[#This Row],[Ganancias]])</f>
        <v>7.26</v>
      </c>
    </row>
    <row r="6971" spans="1:28" x14ac:dyDescent="0.35">
      <c r="A6971" t="s">
        <v>7719</v>
      </c>
      <c r="B6971" t="s">
        <v>1880</v>
      </c>
      <c r="C6971" t="s">
        <v>1</v>
      </c>
      <c r="D6971" t="s">
        <v>2237</v>
      </c>
      <c r="E6971" t="s">
        <v>21</v>
      </c>
      <c r="F6971" s="1">
        <v>44208</v>
      </c>
      <c r="G6971" t="s">
        <v>7613</v>
      </c>
      <c r="H6971" t="s">
        <v>6827</v>
      </c>
      <c r="I6971">
        <v>20016</v>
      </c>
      <c r="J6971" t="s">
        <v>1280</v>
      </c>
      <c r="K6971" t="s">
        <v>1887</v>
      </c>
      <c r="L6971" t="s">
        <v>1882</v>
      </c>
      <c r="M6971" s="1">
        <v>44213</v>
      </c>
      <c r="N6971" t="s">
        <v>1861</v>
      </c>
      <c r="O6971" t="s">
        <v>7614</v>
      </c>
      <c r="P6971" t="s">
        <v>3163</v>
      </c>
      <c r="Q6971" t="s">
        <v>7614</v>
      </c>
      <c r="R6971" t="s">
        <v>1879</v>
      </c>
      <c r="S6971">
        <v>3</v>
      </c>
      <c r="T6971" s="2">
        <v>0</v>
      </c>
      <c r="U6971" s="5">
        <v>19.239999999999998</v>
      </c>
      <c r="V6971" s="5">
        <f>ORDENES[[#This Row],[Ventas sin descuento]]-ORDENES[[#This Row],[costos estimados]]</f>
        <v>19.239999999999998</v>
      </c>
      <c r="W6971">
        <v>6</v>
      </c>
      <c r="X6971" s="5">
        <v>40.08</v>
      </c>
      <c r="Y6971" s="5">
        <f>ORDENES[[#This Row],[Ventas Originales (con descuento)]]/(1-ORDENES[[#This Row],[Descuento]])</f>
        <v>40.08</v>
      </c>
      <c r="Z6971" s="5">
        <f>ORDENES[[#This Row],[Ventas Originales (con descuento)]]/ORDENES[[#This Row],[Cantidad]]/(1-ORDENES[[#This Row],[Descuento]])</f>
        <v>6.68</v>
      </c>
      <c r="AA6971" s="5">
        <f>ORDENES[[#This Row],[Ventas Originales (con descuento)]]/ORDENES[[#This Row],[Cantidad]]</f>
        <v>6.68</v>
      </c>
      <c r="AB6971" s="5">
        <f>ORDENES[[#This Row],[Ventas Originales (con descuento)]]-(ORDENES[[#This Row],[Ganancias]])</f>
        <v>20.84</v>
      </c>
    </row>
    <row r="6972" spans="1:28" x14ac:dyDescent="0.35">
      <c r="A6972" t="s">
        <v>7719</v>
      </c>
      <c r="B6972" t="s">
        <v>2768</v>
      </c>
      <c r="C6972" t="s">
        <v>1</v>
      </c>
      <c r="D6972" t="s">
        <v>52</v>
      </c>
      <c r="E6972" t="s">
        <v>21</v>
      </c>
      <c r="F6972" s="1">
        <v>43796</v>
      </c>
      <c r="G6972" t="s">
        <v>7613</v>
      </c>
      <c r="H6972" t="s">
        <v>6825</v>
      </c>
      <c r="I6972">
        <v>2149</v>
      </c>
      <c r="J6972" t="s">
        <v>1691</v>
      </c>
      <c r="K6972" t="s">
        <v>1887</v>
      </c>
      <c r="L6972" t="s">
        <v>1882</v>
      </c>
      <c r="M6972" s="1">
        <v>43798</v>
      </c>
      <c r="N6972" t="s">
        <v>1861</v>
      </c>
      <c r="O6972" t="s">
        <v>7614</v>
      </c>
      <c r="P6972" t="s">
        <v>1917</v>
      </c>
      <c r="Q6972" t="s">
        <v>7614</v>
      </c>
      <c r="R6972" t="s">
        <v>1879</v>
      </c>
      <c r="S6972">
        <v>1</v>
      </c>
      <c r="T6972" s="2">
        <v>0</v>
      </c>
      <c r="U6972" s="5">
        <v>19.239999999999998</v>
      </c>
      <c r="V6972" s="5">
        <f>ORDENES[[#This Row],[Ventas sin descuento]]-ORDENES[[#This Row],[costos estimados]]</f>
        <v>19.239999999999998</v>
      </c>
      <c r="W6972">
        <v>6</v>
      </c>
      <c r="X6972" s="5">
        <v>40.08</v>
      </c>
      <c r="Y6972" s="5">
        <f>ORDENES[[#This Row],[Ventas Originales (con descuento)]]/(1-ORDENES[[#This Row],[Descuento]])</f>
        <v>40.08</v>
      </c>
      <c r="Z6972" s="5">
        <f>ORDENES[[#This Row],[Ventas Originales (con descuento)]]/ORDENES[[#This Row],[Cantidad]]/(1-ORDENES[[#This Row],[Descuento]])</f>
        <v>6.68</v>
      </c>
      <c r="AA6972" s="5">
        <f>ORDENES[[#This Row],[Ventas Originales (con descuento)]]/ORDENES[[#This Row],[Cantidad]]</f>
        <v>6.68</v>
      </c>
      <c r="AB6972" s="5">
        <f>ORDENES[[#This Row],[Ventas Originales (con descuento)]]-(ORDENES[[#This Row],[Ganancias]])</f>
        <v>20.84</v>
      </c>
    </row>
    <row r="6973" spans="1:28" x14ac:dyDescent="0.35">
      <c r="A6973" t="s">
        <v>7719</v>
      </c>
      <c r="B6973" t="s">
        <v>2807</v>
      </c>
      <c r="C6973" t="s">
        <v>1</v>
      </c>
      <c r="D6973" t="s">
        <v>419</v>
      </c>
      <c r="E6973" t="s">
        <v>18</v>
      </c>
      <c r="F6973" s="1">
        <v>44538</v>
      </c>
      <c r="G6973" t="s">
        <v>7598</v>
      </c>
      <c r="H6973" t="s">
        <v>7150</v>
      </c>
      <c r="I6973">
        <v>2920</v>
      </c>
      <c r="J6973" t="s">
        <v>1707</v>
      </c>
      <c r="K6973" t="s">
        <v>1887</v>
      </c>
      <c r="L6973" t="s">
        <v>1882</v>
      </c>
      <c r="M6973" s="1">
        <v>44540</v>
      </c>
      <c r="N6973" t="s">
        <v>1861</v>
      </c>
      <c r="O6973" t="s">
        <v>7614</v>
      </c>
      <c r="P6973" t="s">
        <v>1921</v>
      </c>
      <c r="Q6973" t="s">
        <v>7614</v>
      </c>
      <c r="R6973" t="s">
        <v>1872</v>
      </c>
      <c r="S6973">
        <v>1</v>
      </c>
      <c r="T6973" s="2">
        <v>0</v>
      </c>
      <c r="U6973" s="5">
        <v>160.04</v>
      </c>
      <c r="V6973" s="5">
        <f>ORDENES[[#This Row],[Ventas sin descuento]]-ORDENES[[#This Row],[costos estimados]]</f>
        <v>160.03999999999996</v>
      </c>
      <c r="W6973">
        <v>6</v>
      </c>
      <c r="X6973" s="5">
        <v>592.74</v>
      </c>
      <c r="Y6973" s="5">
        <f>ORDENES[[#This Row],[Ventas Originales (con descuento)]]/(1-ORDENES[[#This Row],[Descuento]])</f>
        <v>592.74</v>
      </c>
      <c r="Z6973" s="5">
        <f>ORDENES[[#This Row],[Ventas Originales (con descuento)]]/ORDENES[[#This Row],[Cantidad]]/(1-ORDENES[[#This Row],[Descuento]])</f>
        <v>98.79</v>
      </c>
      <c r="AA6973" s="5">
        <f>ORDENES[[#This Row],[Ventas Originales (con descuento)]]/ORDENES[[#This Row],[Cantidad]]</f>
        <v>98.79</v>
      </c>
      <c r="AB6973" s="5">
        <f>ORDENES[[#This Row],[Ventas Originales (con descuento)]]-(ORDENES[[#This Row],[Ganancias]])</f>
        <v>432.70000000000005</v>
      </c>
    </row>
    <row r="6974" spans="1:28" x14ac:dyDescent="0.35">
      <c r="A6974" t="s">
        <v>7719</v>
      </c>
      <c r="B6974" t="s">
        <v>19</v>
      </c>
      <c r="C6974" t="s">
        <v>1</v>
      </c>
      <c r="D6974" t="s">
        <v>25</v>
      </c>
      <c r="E6974" t="s">
        <v>21</v>
      </c>
      <c r="F6974" s="1">
        <v>43802</v>
      </c>
      <c r="G6974" t="s">
        <v>7613</v>
      </c>
      <c r="H6974" t="s">
        <v>7151</v>
      </c>
      <c r="I6974">
        <v>3301</v>
      </c>
      <c r="J6974" t="s">
        <v>3392</v>
      </c>
      <c r="K6974" t="s">
        <v>1887</v>
      </c>
      <c r="L6974" t="s">
        <v>1882</v>
      </c>
      <c r="M6974" s="1">
        <v>43804</v>
      </c>
      <c r="N6974" t="s">
        <v>1861</v>
      </c>
      <c r="O6974" t="s">
        <v>7614</v>
      </c>
      <c r="P6974" t="s">
        <v>1925</v>
      </c>
      <c r="Q6974" t="s">
        <v>7614</v>
      </c>
      <c r="R6974" t="s">
        <v>1879</v>
      </c>
      <c r="S6974">
        <v>1</v>
      </c>
      <c r="T6974" s="2">
        <v>0</v>
      </c>
      <c r="U6974" s="5">
        <v>84.94</v>
      </c>
      <c r="V6974" s="5">
        <f>ORDENES[[#This Row],[Ventas sin descuento]]-ORDENES[[#This Row],[costos estimados]]</f>
        <v>84.94</v>
      </c>
      <c r="W6974">
        <v>7</v>
      </c>
      <c r="X6974" s="5">
        <v>184.66</v>
      </c>
      <c r="Y6974" s="5">
        <f>ORDENES[[#This Row],[Ventas Originales (con descuento)]]/(1-ORDENES[[#This Row],[Descuento]])</f>
        <v>184.66</v>
      </c>
      <c r="Z6974" s="5">
        <f>ORDENES[[#This Row],[Ventas Originales (con descuento)]]/ORDENES[[#This Row],[Cantidad]]/(1-ORDENES[[#This Row],[Descuento]])</f>
        <v>26.38</v>
      </c>
      <c r="AA6974" s="5">
        <f>ORDENES[[#This Row],[Ventas Originales (con descuento)]]/ORDENES[[#This Row],[Cantidad]]</f>
        <v>26.38</v>
      </c>
      <c r="AB6974" s="5">
        <f>ORDENES[[#This Row],[Ventas Originales (con descuento)]]-(ORDENES[[#This Row],[Ganancias]])</f>
        <v>99.72</v>
      </c>
    </row>
    <row r="6975" spans="1:28" x14ac:dyDescent="0.35">
      <c r="A6975" t="s">
        <v>7719</v>
      </c>
      <c r="B6975" t="s">
        <v>1880</v>
      </c>
      <c r="C6975" t="s">
        <v>1</v>
      </c>
      <c r="D6975" t="s">
        <v>2910</v>
      </c>
      <c r="E6975" t="s">
        <v>192</v>
      </c>
      <c r="F6975" s="1">
        <v>44170</v>
      </c>
      <c r="G6975" t="s">
        <v>7613</v>
      </c>
      <c r="H6975" t="s">
        <v>7152</v>
      </c>
      <c r="I6975">
        <v>20016</v>
      </c>
      <c r="J6975" t="s">
        <v>7694</v>
      </c>
      <c r="K6975" t="s">
        <v>1887</v>
      </c>
      <c r="L6975" t="s">
        <v>1882</v>
      </c>
      <c r="M6975" s="1">
        <v>44175</v>
      </c>
      <c r="N6975" t="s">
        <v>1861</v>
      </c>
      <c r="O6975" t="s">
        <v>7614</v>
      </c>
      <c r="P6975" t="s">
        <v>3163</v>
      </c>
      <c r="Q6975" t="s">
        <v>7614</v>
      </c>
      <c r="R6975" t="s">
        <v>1874</v>
      </c>
      <c r="S6975">
        <v>3</v>
      </c>
      <c r="T6975" s="2">
        <v>0</v>
      </c>
      <c r="U6975" s="5">
        <v>13.23</v>
      </c>
      <c r="V6975" s="5">
        <f>ORDENES[[#This Row],[Ventas sin descuento]]-ORDENES[[#This Row],[costos estimados]]</f>
        <v>13.23</v>
      </c>
      <c r="W6975">
        <v>8</v>
      </c>
      <c r="X6975" s="5">
        <v>33.92</v>
      </c>
      <c r="Y6975" s="5">
        <f>ORDENES[[#This Row],[Ventas Originales (con descuento)]]/(1-ORDENES[[#This Row],[Descuento]])</f>
        <v>33.92</v>
      </c>
      <c r="Z6975" s="5">
        <f>ORDENES[[#This Row],[Ventas Originales (con descuento)]]/ORDENES[[#This Row],[Cantidad]]/(1-ORDENES[[#This Row],[Descuento]])</f>
        <v>4.24</v>
      </c>
      <c r="AA6975" s="5">
        <f>ORDENES[[#This Row],[Ventas Originales (con descuento)]]/ORDENES[[#This Row],[Cantidad]]</f>
        <v>4.24</v>
      </c>
      <c r="AB6975" s="5">
        <f>ORDENES[[#This Row],[Ventas Originales (con descuento)]]-(ORDENES[[#This Row],[Ganancias]])</f>
        <v>20.69</v>
      </c>
    </row>
    <row r="6976" spans="1:28" x14ac:dyDescent="0.35">
      <c r="A6976" t="s">
        <v>7719</v>
      </c>
      <c r="B6976" t="s">
        <v>169</v>
      </c>
      <c r="C6976" t="s">
        <v>1</v>
      </c>
      <c r="D6976" t="s">
        <v>419</v>
      </c>
      <c r="E6976" t="s">
        <v>146</v>
      </c>
      <c r="F6976" s="1">
        <v>44329</v>
      </c>
      <c r="G6976" t="s">
        <v>7598</v>
      </c>
      <c r="H6976" t="s">
        <v>7153</v>
      </c>
      <c r="I6976">
        <v>19711</v>
      </c>
      <c r="J6976" t="s">
        <v>3180</v>
      </c>
      <c r="K6976" t="s">
        <v>1887</v>
      </c>
      <c r="L6976" t="s">
        <v>1882</v>
      </c>
      <c r="M6976" s="1">
        <v>44334</v>
      </c>
      <c r="N6976" t="s">
        <v>1861</v>
      </c>
      <c r="O6976" t="s">
        <v>7614</v>
      </c>
      <c r="P6976" t="s">
        <v>1895</v>
      </c>
      <c r="Q6976" t="s">
        <v>7614</v>
      </c>
      <c r="R6976" t="s">
        <v>1876</v>
      </c>
      <c r="S6976">
        <v>3</v>
      </c>
      <c r="T6976" s="2">
        <v>0</v>
      </c>
      <c r="U6976" s="5">
        <v>149.76</v>
      </c>
      <c r="V6976" s="5">
        <f>ORDENES[[#This Row],[Ventas sin descuento]]-ORDENES[[#This Row],[costos estimados]]</f>
        <v>149.76</v>
      </c>
      <c r="W6976">
        <v>9</v>
      </c>
      <c r="X6976" s="5">
        <v>299.52</v>
      </c>
      <c r="Y6976" s="5">
        <f>ORDENES[[#This Row],[Ventas Originales (con descuento)]]/(1-ORDENES[[#This Row],[Descuento]])</f>
        <v>299.52</v>
      </c>
      <c r="Z6976" s="5">
        <f>ORDENES[[#This Row],[Ventas Originales (con descuento)]]/ORDENES[[#This Row],[Cantidad]]/(1-ORDENES[[#This Row],[Descuento]])</f>
        <v>33.28</v>
      </c>
      <c r="AA6976" s="5">
        <f>ORDENES[[#This Row],[Ventas Originales (con descuento)]]/ORDENES[[#This Row],[Cantidad]]</f>
        <v>33.28</v>
      </c>
      <c r="AB6976" s="5">
        <f>ORDENES[[#This Row],[Ventas Originales (con descuento)]]-(ORDENES[[#This Row],[Ganancias]])</f>
        <v>149.76</v>
      </c>
    </row>
    <row r="6977" spans="1:28" x14ac:dyDescent="0.35">
      <c r="A6977" t="s">
        <v>7719</v>
      </c>
      <c r="B6977" t="s">
        <v>293</v>
      </c>
      <c r="C6977" t="s">
        <v>1</v>
      </c>
      <c r="D6977" t="s">
        <v>2566</v>
      </c>
      <c r="E6977" t="s">
        <v>18</v>
      </c>
      <c r="F6977" s="1">
        <v>43334</v>
      </c>
      <c r="G6977" t="s">
        <v>7598</v>
      </c>
      <c r="H6977" t="s">
        <v>7154</v>
      </c>
      <c r="I6977">
        <v>44107</v>
      </c>
      <c r="J6977" t="s">
        <v>1417</v>
      </c>
      <c r="K6977" t="s">
        <v>1887</v>
      </c>
      <c r="L6977" t="s">
        <v>1882</v>
      </c>
      <c r="M6977" s="1">
        <v>43337</v>
      </c>
      <c r="N6977" t="s">
        <v>1861</v>
      </c>
      <c r="O6977" t="s">
        <v>7614</v>
      </c>
      <c r="P6977" t="s">
        <v>1907</v>
      </c>
      <c r="Q6977" t="s">
        <v>7614</v>
      </c>
      <c r="R6977" t="s">
        <v>1874</v>
      </c>
      <c r="S6977">
        <v>2</v>
      </c>
      <c r="T6977" s="2">
        <v>0.2</v>
      </c>
      <c r="U6977" s="5">
        <v>1.03</v>
      </c>
      <c r="V6977" s="5">
        <f>ORDENES[[#This Row],[Ventas sin descuento]]-ORDENES[[#This Row],[costos estimados]]</f>
        <v>2.0075000000000003</v>
      </c>
      <c r="W6977">
        <v>1</v>
      </c>
      <c r="X6977" s="5">
        <v>3.91</v>
      </c>
      <c r="Y6977" s="5">
        <f>ORDENES[[#This Row],[Ventas Originales (con descuento)]]/(1-ORDENES[[#This Row],[Descuento]])</f>
        <v>4.8875000000000002</v>
      </c>
      <c r="Z6977" s="5">
        <f>ORDENES[[#This Row],[Ventas Originales (con descuento)]]/ORDENES[[#This Row],[Cantidad]]/(1-ORDENES[[#This Row],[Descuento]])</f>
        <v>4.8875000000000002</v>
      </c>
      <c r="AA6977" s="5">
        <f>ORDENES[[#This Row],[Ventas Originales (con descuento)]]/ORDENES[[#This Row],[Cantidad]]</f>
        <v>3.91</v>
      </c>
      <c r="AB6977" s="5">
        <f>ORDENES[[#This Row],[Ventas Originales (con descuento)]]-(ORDENES[[#This Row],[Ganancias]])</f>
        <v>2.88</v>
      </c>
    </row>
    <row r="6978" spans="1:28" x14ac:dyDescent="0.35">
      <c r="A6978" t="s">
        <v>7719</v>
      </c>
      <c r="B6978" t="s">
        <v>95</v>
      </c>
      <c r="C6978" t="s">
        <v>1</v>
      </c>
      <c r="D6978" t="s">
        <v>3207</v>
      </c>
      <c r="E6978" t="s">
        <v>13</v>
      </c>
      <c r="F6978" s="1">
        <v>43629</v>
      </c>
      <c r="G6978" t="s">
        <v>7613</v>
      </c>
      <c r="H6978" t="s">
        <v>7155</v>
      </c>
      <c r="I6978">
        <v>45503</v>
      </c>
      <c r="J6978" t="s">
        <v>2639</v>
      </c>
      <c r="K6978" t="s">
        <v>1887</v>
      </c>
      <c r="L6978" t="s">
        <v>1882</v>
      </c>
      <c r="M6978" s="1">
        <v>43631</v>
      </c>
      <c r="N6978" t="s">
        <v>1861</v>
      </c>
      <c r="O6978" t="s">
        <v>7614</v>
      </c>
      <c r="P6978" t="s">
        <v>1907</v>
      </c>
      <c r="Q6978" t="s">
        <v>7614</v>
      </c>
      <c r="R6978" t="s">
        <v>1874</v>
      </c>
      <c r="S6978">
        <v>1</v>
      </c>
      <c r="T6978" s="2">
        <v>0.2</v>
      </c>
      <c r="U6978" s="5">
        <v>0.3</v>
      </c>
      <c r="V6978" s="5">
        <f>ORDENES[[#This Row],[Ventas sin descuento]]-ORDENES[[#This Row],[costos estimados]]</f>
        <v>1.1549999999999994</v>
      </c>
      <c r="W6978">
        <v>1</v>
      </c>
      <c r="X6978" s="5">
        <v>3.42</v>
      </c>
      <c r="Y6978" s="5">
        <f>ORDENES[[#This Row],[Ventas Originales (con descuento)]]/(1-ORDENES[[#This Row],[Descuento]])</f>
        <v>4.2749999999999995</v>
      </c>
      <c r="Z6978" s="5">
        <f>ORDENES[[#This Row],[Ventas Originales (con descuento)]]/ORDENES[[#This Row],[Cantidad]]/(1-ORDENES[[#This Row],[Descuento]])</f>
        <v>4.2749999999999995</v>
      </c>
      <c r="AA6978" s="5">
        <f>ORDENES[[#This Row],[Ventas Originales (con descuento)]]/ORDENES[[#This Row],[Cantidad]]</f>
        <v>3.42</v>
      </c>
      <c r="AB6978" s="5">
        <f>ORDENES[[#This Row],[Ventas Originales (con descuento)]]-(ORDENES[[#This Row],[Ganancias]])</f>
        <v>3.12</v>
      </c>
    </row>
    <row r="6979" spans="1:28" x14ac:dyDescent="0.35">
      <c r="A6979" t="s">
        <v>7719</v>
      </c>
      <c r="B6979" t="s">
        <v>39</v>
      </c>
      <c r="C6979" t="s">
        <v>1</v>
      </c>
      <c r="D6979" t="s">
        <v>149</v>
      </c>
      <c r="E6979" t="s">
        <v>18</v>
      </c>
      <c r="F6979" s="1">
        <v>43423</v>
      </c>
      <c r="G6979" t="s">
        <v>7613</v>
      </c>
      <c r="H6979" t="s">
        <v>7156</v>
      </c>
      <c r="I6979">
        <v>19134</v>
      </c>
      <c r="J6979" t="s">
        <v>2899</v>
      </c>
      <c r="K6979" t="s">
        <v>1887</v>
      </c>
      <c r="L6979" t="s">
        <v>1882</v>
      </c>
      <c r="M6979" s="1">
        <v>43426</v>
      </c>
      <c r="N6979" t="s">
        <v>1861</v>
      </c>
      <c r="O6979" t="s">
        <v>7614</v>
      </c>
      <c r="P6979" t="s">
        <v>1888</v>
      </c>
      <c r="Q6979" t="s">
        <v>7614</v>
      </c>
      <c r="R6979" t="s">
        <v>1879</v>
      </c>
      <c r="S6979">
        <v>2</v>
      </c>
      <c r="T6979" s="2">
        <v>0.2</v>
      </c>
      <c r="U6979" s="5">
        <v>1.98</v>
      </c>
      <c r="V6979" s="5">
        <f>ORDENES[[#This Row],[Ventas sin descuento]]-ORDENES[[#This Row],[costos estimados]]</f>
        <v>3.4499999999999997</v>
      </c>
      <c r="W6979">
        <v>1</v>
      </c>
      <c r="X6979" s="5">
        <v>5.88</v>
      </c>
      <c r="Y6979" s="5">
        <f>ORDENES[[#This Row],[Ventas Originales (con descuento)]]/(1-ORDENES[[#This Row],[Descuento]])</f>
        <v>7.35</v>
      </c>
      <c r="Z6979" s="5">
        <f>ORDENES[[#This Row],[Ventas Originales (con descuento)]]/ORDENES[[#This Row],[Cantidad]]/(1-ORDENES[[#This Row],[Descuento]])</f>
        <v>7.35</v>
      </c>
      <c r="AA6979" s="5">
        <f>ORDENES[[#This Row],[Ventas Originales (con descuento)]]/ORDENES[[#This Row],[Cantidad]]</f>
        <v>5.88</v>
      </c>
      <c r="AB6979" s="5">
        <f>ORDENES[[#This Row],[Ventas Originales (con descuento)]]-(ORDENES[[#This Row],[Ganancias]])</f>
        <v>3.9</v>
      </c>
    </row>
    <row r="6980" spans="1:28" x14ac:dyDescent="0.35">
      <c r="A6980" t="s">
        <v>7719</v>
      </c>
      <c r="B6980" t="s">
        <v>2774</v>
      </c>
      <c r="C6980" t="s">
        <v>1</v>
      </c>
      <c r="D6980" t="s">
        <v>2058</v>
      </c>
      <c r="E6980" t="s">
        <v>18</v>
      </c>
      <c r="F6980" s="1">
        <v>44096</v>
      </c>
      <c r="G6980" t="s">
        <v>7613</v>
      </c>
      <c r="H6980" t="s">
        <v>7157</v>
      </c>
      <c r="I6980">
        <v>44134</v>
      </c>
      <c r="J6980" t="s">
        <v>3311</v>
      </c>
      <c r="K6980" t="s">
        <v>1887</v>
      </c>
      <c r="L6980" t="s">
        <v>1882</v>
      </c>
      <c r="M6980" s="1">
        <v>44098</v>
      </c>
      <c r="N6980" t="s">
        <v>1861</v>
      </c>
      <c r="O6980" t="s">
        <v>7614</v>
      </c>
      <c r="P6980" t="s">
        <v>1907</v>
      </c>
      <c r="Q6980" t="s">
        <v>7614</v>
      </c>
      <c r="R6980" t="s">
        <v>1890</v>
      </c>
      <c r="S6980">
        <v>1</v>
      </c>
      <c r="T6980" s="2">
        <v>0.2</v>
      </c>
      <c r="U6980" s="5">
        <v>19.989999999999998</v>
      </c>
      <c r="V6980" s="5">
        <f>ORDENES[[#This Row],[Ventas sin descuento]]-ORDENES[[#This Row],[costos estimados]]</f>
        <v>35.982499999999987</v>
      </c>
      <c r="W6980">
        <v>2</v>
      </c>
      <c r="X6980" s="5">
        <v>63.97</v>
      </c>
      <c r="Y6980" s="5">
        <f>ORDENES[[#This Row],[Ventas Originales (con descuento)]]/(1-ORDENES[[#This Row],[Descuento]])</f>
        <v>79.962499999999991</v>
      </c>
      <c r="Z6980" s="5">
        <f>ORDENES[[#This Row],[Ventas Originales (con descuento)]]/ORDENES[[#This Row],[Cantidad]]/(1-ORDENES[[#This Row],[Descuento]])</f>
        <v>39.981249999999996</v>
      </c>
      <c r="AA6980" s="5">
        <f>ORDENES[[#This Row],[Ventas Originales (con descuento)]]/ORDENES[[#This Row],[Cantidad]]</f>
        <v>31.984999999999999</v>
      </c>
      <c r="AB6980" s="5">
        <f>ORDENES[[#This Row],[Ventas Originales (con descuento)]]-(ORDENES[[#This Row],[Ganancias]])</f>
        <v>43.980000000000004</v>
      </c>
    </row>
    <row r="6981" spans="1:28" x14ac:dyDescent="0.35">
      <c r="A6981" t="s">
        <v>7719</v>
      </c>
      <c r="B6981" t="s">
        <v>39</v>
      </c>
      <c r="C6981" t="s">
        <v>1</v>
      </c>
      <c r="D6981" t="s">
        <v>200</v>
      </c>
      <c r="E6981" t="s">
        <v>21</v>
      </c>
      <c r="F6981" s="1">
        <v>43584</v>
      </c>
      <c r="G6981" t="s">
        <v>7598</v>
      </c>
      <c r="H6981" t="s">
        <v>7158</v>
      </c>
      <c r="I6981">
        <v>19120</v>
      </c>
      <c r="J6981" t="s">
        <v>2300</v>
      </c>
      <c r="K6981" t="s">
        <v>1887</v>
      </c>
      <c r="L6981" t="s">
        <v>1882</v>
      </c>
      <c r="M6981" s="1">
        <v>43589</v>
      </c>
      <c r="N6981" t="s">
        <v>1861</v>
      </c>
      <c r="O6981" t="s">
        <v>7614</v>
      </c>
      <c r="P6981" t="s">
        <v>1888</v>
      </c>
      <c r="Q6981" t="s">
        <v>7614</v>
      </c>
      <c r="R6981" t="s">
        <v>1879</v>
      </c>
      <c r="S6981">
        <v>3</v>
      </c>
      <c r="T6981" s="2">
        <v>0.2</v>
      </c>
      <c r="U6981" s="5">
        <v>2.89</v>
      </c>
      <c r="V6981" s="5">
        <f>ORDENES[[#This Row],[Ventas sin descuento]]-ORDENES[[#This Row],[costos estimados]]</f>
        <v>4.8824999999999985</v>
      </c>
      <c r="W6981">
        <v>2</v>
      </c>
      <c r="X6981" s="5">
        <v>7.97</v>
      </c>
      <c r="Y6981" s="5">
        <f>ORDENES[[#This Row],[Ventas Originales (con descuento)]]/(1-ORDENES[[#This Row],[Descuento]])</f>
        <v>9.9624999999999986</v>
      </c>
      <c r="Z6981" s="5">
        <f>ORDENES[[#This Row],[Ventas Originales (con descuento)]]/ORDENES[[#This Row],[Cantidad]]/(1-ORDENES[[#This Row],[Descuento]])</f>
        <v>4.9812499999999993</v>
      </c>
      <c r="AA6981" s="5">
        <f>ORDENES[[#This Row],[Ventas Originales (con descuento)]]/ORDENES[[#This Row],[Cantidad]]</f>
        <v>3.9849999999999999</v>
      </c>
      <c r="AB6981" s="5">
        <f>ORDENES[[#This Row],[Ventas Originales (con descuento)]]-(ORDENES[[#This Row],[Ganancias]])</f>
        <v>5.08</v>
      </c>
    </row>
    <row r="6982" spans="1:28" x14ac:dyDescent="0.35">
      <c r="A6982" t="s">
        <v>7719</v>
      </c>
      <c r="B6982" t="s">
        <v>140</v>
      </c>
      <c r="C6982" t="s">
        <v>1</v>
      </c>
      <c r="D6982" t="s">
        <v>3168</v>
      </c>
      <c r="E6982" t="s">
        <v>282</v>
      </c>
      <c r="F6982" s="1">
        <v>44173</v>
      </c>
      <c r="G6982" t="s">
        <v>7613</v>
      </c>
      <c r="H6982" t="s">
        <v>7159</v>
      </c>
      <c r="I6982">
        <v>43229</v>
      </c>
      <c r="J6982" t="s">
        <v>1388</v>
      </c>
      <c r="K6982" t="s">
        <v>1887</v>
      </c>
      <c r="L6982" t="s">
        <v>1882</v>
      </c>
      <c r="M6982" s="1">
        <v>44177</v>
      </c>
      <c r="N6982" t="s">
        <v>1861</v>
      </c>
      <c r="O6982" t="s">
        <v>7614</v>
      </c>
      <c r="P6982" t="s">
        <v>1907</v>
      </c>
      <c r="Q6982" t="s">
        <v>7614</v>
      </c>
      <c r="R6982" t="s">
        <v>1879</v>
      </c>
      <c r="S6982">
        <v>3</v>
      </c>
      <c r="T6982" s="2">
        <v>0.2</v>
      </c>
      <c r="U6982" s="5">
        <v>3.44</v>
      </c>
      <c r="V6982" s="5">
        <f>ORDENES[[#This Row],[Ventas sin descuento]]-ORDENES[[#This Row],[costos estimados]]</f>
        <v>6.0849999999999991</v>
      </c>
      <c r="W6982">
        <v>3</v>
      </c>
      <c r="X6982" s="5">
        <v>10.58</v>
      </c>
      <c r="Y6982" s="5">
        <f>ORDENES[[#This Row],[Ventas Originales (con descuento)]]/(1-ORDENES[[#This Row],[Descuento]])</f>
        <v>13.225</v>
      </c>
      <c r="Z6982" s="5">
        <f>ORDENES[[#This Row],[Ventas Originales (con descuento)]]/ORDENES[[#This Row],[Cantidad]]/(1-ORDENES[[#This Row],[Descuento]])</f>
        <v>4.4083333333333332</v>
      </c>
      <c r="AA6982" s="5">
        <f>ORDENES[[#This Row],[Ventas Originales (con descuento)]]/ORDENES[[#This Row],[Cantidad]]</f>
        <v>3.5266666666666668</v>
      </c>
      <c r="AB6982" s="5">
        <f>ORDENES[[#This Row],[Ventas Originales (con descuento)]]-(ORDENES[[#This Row],[Ganancias]])</f>
        <v>7.1400000000000006</v>
      </c>
    </row>
    <row r="6983" spans="1:28" x14ac:dyDescent="0.35">
      <c r="A6983" t="s">
        <v>7719</v>
      </c>
      <c r="B6983" t="s">
        <v>586</v>
      </c>
      <c r="C6983" t="s">
        <v>1</v>
      </c>
      <c r="D6983" t="s">
        <v>404</v>
      </c>
      <c r="E6983" t="s">
        <v>21</v>
      </c>
      <c r="F6983" s="1">
        <v>44097</v>
      </c>
      <c r="G6983" t="s">
        <v>7613</v>
      </c>
      <c r="H6983" t="s">
        <v>6833</v>
      </c>
      <c r="I6983">
        <v>43130</v>
      </c>
      <c r="J6983" t="s">
        <v>2935</v>
      </c>
      <c r="K6983" t="s">
        <v>1887</v>
      </c>
      <c r="L6983" t="s">
        <v>1882</v>
      </c>
      <c r="M6983" s="1">
        <v>44100</v>
      </c>
      <c r="N6983" t="s">
        <v>1861</v>
      </c>
      <c r="O6983" t="s">
        <v>7614</v>
      </c>
      <c r="P6983" t="s">
        <v>1907</v>
      </c>
      <c r="Q6983" t="s">
        <v>7614</v>
      </c>
      <c r="R6983" t="s">
        <v>1879</v>
      </c>
      <c r="S6983">
        <v>2</v>
      </c>
      <c r="T6983" s="2">
        <v>0.2</v>
      </c>
      <c r="U6983" s="5">
        <v>4.03</v>
      </c>
      <c r="V6983" s="5">
        <f>ORDENES[[#This Row],[Ventas sin descuento]]-ORDENES[[#This Row],[costos estimados]]</f>
        <v>7.0174999999999992</v>
      </c>
      <c r="W6983">
        <v>3</v>
      </c>
      <c r="X6983" s="5">
        <v>11.95</v>
      </c>
      <c r="Y6983" s="5">
        <f>ORDENES[[#This Row],[Ventas Originales (con descuento)]]/(1-ORDENES[[#This Row],[Descuento]])</f>
        <v>14.937499999999998</v>
      </c>
      <c r="Z6983" s="5">
        <f>ORDENES[[#This Row],[Ventas Originales (con descuento)]]/ORDENES[[#This Row],[Cantidad]]/(1-ORDENES[[#This Row],[Descuento]])</f>
        <v>4.9791666666666661</v>
      </c>
      <c r="AA6983" s="5">
        <f>ORDENES[[#This Row],[Ventas Originales (con descuento)]]/ORDENES[[#This Row],[Cantidad]]</f>
        <v>3.9833333333333329</v>
      </c>
      <c r="AB6983" s="5">
        <f>ORDENES[[#This Row],[Ventas Originales (con descuento)]]-(ORDENES[[#This Row],[Ganancias]])</f>
        <v>7.919999999999999</v>
      </c>
    </row>
    <row r="6984" spans="1:28" x14ac:dyDescent="0.35">
      <c r="A6984" t="s">
        <v>7719</v>
      </c>
      <c r="B6984" t="s">
        <v>95</v>
      </c>
      <c r="C6984" t="s">
        <v>1</v>
      </c>
      <c r="D6984" t="s">
        <v>2566</v>
      </c>
      <c r="E6984" t="s">
        <v>21</v>
      </c>
      <c r="F6984" s="1">
        <v>43841</v>
      </c>
      <c r="G6984" t="s">
        <v>7598</v>
      </c>
      <c r="H6984" t="s">
        <v>7160</v>
      </c>
      <c r="I6984">
        <v>45503</v>
      </c>
      <c r="J6984" t="s">
        <v>3392</v>
      </c>
      <c r="K6984" t="s">
        <v>1887</v>
      </c>
      <c r="L6984" t="s">
        <v>1882</v>
      </c>
      <c r="M6984" s="1">
        <v>43843</v>
      </c>
      <c r="N6984" t="s">
        <v>1861</v>
      </c>
      <c r="O6984" t="s">
        <v>7614</v>
      </c>
      <c r="P6984" t="s">
        <v>1907</v>
      </c>
      <c r="Q6984" t="s">
        <v>7614</v>
      </c>
      <c r="R6984" t="s">
        <v>1879</v>
      </c>
      <c r="S6984">
        <v>1</v>
      </c>
      <c r="T6984" s="2">
        <v>0.2</v>
      </c>
      <c r="U6984" s="5">
        <v>20.58</v>
      </c>
      <c r="V6984" s="5">
        <f>ORDENES[[#This Row],[Ventas sin descuento]]-ORDENES[[#This Row],[costos estimados]]</f>
        <v>36.407499999999999</v>
      </c>
      <c r="W6984">
        <v>3</v>
      </c>
      <c r="X6984" s="5">
        <v>63.31</v>
      </c>
      <c r="Y6984" s="5">
        <f>ORDENES[[#This Row],[Ventas Originales (con descuento)]]/(1-ORDENES[[#This Row],[Descuento]])</f>
        <v>79.137500000000003</v>
      </c>
      <c r="Z6984" s="5">
        <f>ORDENES[[#This Row],[Ventas Originales (con descuento)]]/ORDENES[[#This Row],[Cantidad]]/(1-ORDENES[[#This Row],[Descuento]])</f>
        <v>26.379166666666666</v>
      </c>
      <c r="AA6984" s="5">
        <f>ORDENES[[#This Row],[Ventas Originales (con descuento)]]/ORDENES[[#This Row],[Cantidad]]</f>
        <v>21.103333333333335</v>
      </c>
      <c r="AB6984" s="5">
        <f>ORDENES[[#This Row],[Ventas Originales (con descuento)]]-(ORDENES[[#This Row],[Ganancias]])</f>
        <v>42.730000000000004</v>
      </c>
    </row>
    <row r="6985" spans="1:28" x14ac:dyDescent="0.35">
      <c r="A6985" t="s">
        <v>7719</v>
      </c>
      <c r="B6985" t="s">
        <v>95</v>
      </c>
      <c r="C6985" t="s">
        <v>1</v>
      </c>
      <c r="D6985" t="s">
        <v>2566</v>
      </c>
      <c r="E6985" t="s">
        <v>21</v>
      </c>
      <c r="F6985" s="1">
        <v>43841</v>
      </c>
      <c r="G6985" t="s">
        <v>7598</v>
      </c>
      <c r="H6985" t="s">
        <v>7160</v>
      </c>
      <c r="I6985">
        <v>45503</v>
      </c>
      <c r="J6985" t="s">
        <v>2388</v>
      </c>
      <c r="K6985" t="s">
        <v>1887</v>
      </c>
      <c r="L6985" t="s">
        <v>1882</v>
      </c>
      <c r="M6985" s="1">
        <v>43843</v>
      </c>
      <c r="N6985" t="s">
        <v>1861</v>
      </c>
      <c r="O6985" t="s">
        <v>7614</v>
      </c>
      <c r="P6985" t="s">
        <v>1907</v>
      </c>
      <c r="Q6985" t="s">
        <v>7614</v>
      </c>
      <c r="R6985" t="s">
        <v>1879</v>
      </c>
      <c r="S6985">
        <v>1</v>
      </c>
      <c r="T6985" s="2">
        <v>0.2</v>
      </c>
      <c r="U6985" s="5">
        <v>5.44</v>
      </c>
      <c r="V6985" s="5">
        <f>ORDENES[[#This Row],[Ventas sin descuento]]-ORDENES[[#This Row],[costos estimados]]</f>
        <v>9.3275000000000006</v>
      </c>
      <c r="W6985">
        <v>3</v>
      </c>
      <c r="X6985" s="5">
        <v>15.55</v>
      </c>
      <c r="Y6985" s="5">
        <f>ORDENES[[#This Row],[Ventas Originales (con descuento)]]/(1-ORDENES[[#This Row],[Descuento]])</f>
        <v>19.4375</v>
      </c>
      <c r="Z6985" s="5">
        <f>ORDENES[[#This Row],[Ventas Originales (con descuento)]]/ORDENES[[#This Row],[Cantidad]]/(1-ORDENES[[#This Row],[Descuento]])</f>
        <v>6.479166666666667</v>
      </c>
      <c r="AA6985" s="5">
        <f>ORDENES[[#This Row],[Ventas Originales (con descuento)]]/ORDENES[[#This Row],[Cantidad]]</f>
        <v>5.1833333333333336</v>
      </c>
      <c r="AB6985" s="5">
        <f>ORDENES[[#This Row],[Ventas Originales (con descuento)]]-(ORDENES[[#This Row],[Ganancias]])</f>
        <v>10.11</v>
      </c>
    </row>
    <row r="6986" spans="1:28" x14ac:dyDescent="0.35">
      <c r="A6986" t="s">
        <v>7719</v>
      </c>
      <c r="B6986" t="s">
        <v>39</v>
      </c>
      <c r="C6986" t="s">
        <v>1</v>
      </c>
      <c r="D6986" t="s">
        <v>1993</v>
      </c>
      <c r="E6986" t="s">
        <v>50</v>
      </c>
      <c r="F6986" s="1">
        <v>44055</v>
      </c>
      <c r="G6986" t="s">
        <v>7613</v>
      </c>
      <c r="H6986" t="s">
        <v>7161</v>
      </c>
      <c r="I6986">
        <v>19134</v>
      </c>
      <c r="J6986" t="s">
        <v>3539</v>
      </c>
      <c r="K6986" t="s">
        <v>1887</v>
      </c>
      <c r="L6986" t="s">
        <v>1882</v>
      </c>
      <c r="M6986" s="1">
        <v>44057</v>
      </c>
      <c r="N6986" t="s">
        <v>1861</v>
      </c>
      <c r="O6986" t="s">
        <v>7614</v>
      </c>
      <c r="P6986" t="s">
        <v>1888</v>
      </c>
      <c r="Q6986" t="s">
        <v>7614</v>
      </c>
      <c r="R6986" t="s">
        <v>1874</v>
      </c>
      <c r="S6986">
        <v>1</v>
      </c>
      <c r="T6986" s="2">
        <v>0.2</v>
      </c>
      <c r="U6986" s="5">
        <v>2.8</v>
      </c>
      <c r="V6986" s="5">
        <f>ORDENES[[#This Row],[Ventas sin descuento]]-ORDENES[[#This Row],[costos estimados]]</f>
        <v>12.127499999999998</v>
      </c>
      <c r="W6986">
        <v>4</v>
      </c>
      <c r="X6986" s="5">
        <v>37.31</v>
      </c>
      <c r="Y6986" s="5">
        <f>ORDENES[[#This Row],[Ventas Originales (con descuento)]]/(1-ORDENES[[#This Row],[Descuento]])</f>
        <v>46.637500000000003</v>
      </c>
      <c r="Z6986" s="5">
        <f>ORDENES[[#This Row],[Ventas Originales (con descuento)]]/ORDENES[[#This Row],[Cantidad]]/(1-ORDENES[[#This Row],[Descuento]])</f>
        <v>11.659375000000001</v>
      </c>
      <c r="AA6986" s="5">
        <f>ORDENES[[#This Row],[Ventas Originales (con descuento)]]/ORDENES[[#This Row],[Cantidad]]</f>
        <v>9.3275000000000006</v>
      </c>
      <c r="AB6986" s="5">
        <f>ORDENES[[#This Row],[Ventas Originales (con descuento)]]-(ORDENES[[#This Row],[Ganancias]])</f>
        <v>34.510000000000005</v>
      </c>
    </row>
    <row r="6987" spans="1:28" x14ac:dyDescent="0.35">
      <c r="A6987" t="s">
        <v>7719</v>
      </c>
      <c r="B6987" t="s">
        <v>586</v>
      </c>
      <c r="C6987" t="s">
        <v>1</v>
      </c>
      <c r="D6987" t="s">
        <v>2613</v>
      </c>
      <c r="E6987" t="s">
        <v>661</v>
      </c>
      <c r="F6987" s="1">
        <v>44380</v>
      </c>
      <c r="G6987" t="s">
        <v>7598</v>
      </c>
      <c r="H6987" t="s">
        <v>6836</v>
      </c>
      <c r="I6987">
        <v>43130</v>
      </c>
      <c r="J6987" t="s">
        <v>1927</v>
      </c>
      <c r="K6987" t="s">
        <v>1887</v>
      </c>
      <c r="L6987" t="s">
        <v>1882</v>
      </c>
      <c r="M6987" s="1">
        <v>44383</v>
      </c>
      <c r="N6987" t="s">
        <v>1861</v>
      </c>
      <c r="O6987" t="s">
        <v>7614</v>
      </c>
      <c r="P6987" t="s">
        <v>1907</v>
      </c>
      <c r="Q6987" t="s">
        <v>7614</v>
      </c>
      <c r="R6987" t="s">
        <v>1879</v>
      </c>
      <c r="S6987">
        <v>2</v>
      </c>
      <c r="T6987" s="2">
        <v>0.2</v>
      </c>
      <c r="U6987" s="5">
        <v>11.1</v>
      </c>
      <c r="V6987" s="5">
        <f>ORDENES[[#This Row],[Ventas sin descuento]]-ORDENES[[#This Row],[costos estimados]]</f>
        <v>19.324999999999996</v>
      </c>
      <c r="W6987">
        <v>4</v>
      </c>
      <c r="X6987" s="5">
        <v>32.9</v>
      </c>
      <c r="Y6987" s="5">
        <f>ORDENES[[#This Row],[Ventas Originales (con descuento)]]/(1-ORDENES[[#This Row],[Descuento]])</f>
        <v>41.124999999999993</v>
      </c>
      <c r="Z6987" s="5">
        <f>ORDENES[[#This Row],[Ventas Originales (con descuento)]]/ORDENES[[#This Row],[Cantidad]]/(1-ORDENES[[#This Row],[Descuento]])</f>
        <v>10.281249999999998</v>
      </c>
      <c r="AA6987" s="5">
        <f>ORDENES[[#This Row],[Ventas Originales (con descuento)]]/ORDENES[[#This Row],[Cantidad]]</f>
        <v>8.2249999999999996</v>
      </c>
      <c r="AB6987" s="5">
        <f>ORDENES[[#This Row],[Ventas Originales (con descuento)]]-(ORDENES[[#This Row],[Ganancias]])</f>
        <v>21.799999999999997</v>
      </c>
    </row>
    <row r="6988" spans="1:28" x14ac:dyDescent="0.35">
      <c r="A6988" t="s">
        <v>7719</v>
      </c>
      <c r="B6988" t="s">
        <v>586</v>
      </c>
      <c r="C6988" t="s">
        <v>1</v>
      </c>
      <c r="D6988" t="s">
        <v>2613</v>
      </c>
      <c r="E6988" t="s">
        <v>222</v>
      </c>
      <c r="F6988" s="1">
        <v>44380</v>
      </c>
      <c r="G6988" t="s">
        <v>7598</v>
      </c>
      <c r="H6988" t="s">
        <v>6836</v>
      </c>
      <c r="I6988">
        <v>43130</v>
      </c>
      <c r="J6988" t="s">
        <v>2700</v>
      </c>
      <c r="K6988" t="s">
        <v>1887</v>
      </c>
      <c r="L6988" t="s">
        <v>1882</v>
      </c>
      <c r="M6988" s="1">
        <v>44383</v>
      </c>
      <c r="N6988" t="s">
        <v>1861</v>
      </c>
      <c r="O6988" t="s">
        <v>7614</v>
      </c>
      <c r="P6988" t="s">
        <v>1907</v>
      </c>
      <c r="Q6988" t="s">
        <v>7614</v>
      </c>
      <c r="R6988" t="s">
        <v>1879</v>
      </c>
      <c r="S6988">
        <v>2</v>
      </c>
      <c r="T6988" s="2">
        <v>0.2</v>
      </c>
      <c r="U6988" s="5">
        <v>11.22</v>
      </c>
      <c r="V6988" s="5">
        <f>ORDENES[[#This Row],[Ventas sin descuento]]-ORDENES[[#This Row],[costos estimados]]</f>
        <v>18.959999999999994</v>
      </c>
      <c r="W6988">
        <v>6</v>
      </c>
      <c r="X6988" s="5">
        <v>30.96</v>
      </c>
      <c r="Y6988" s="5">
        <f>ORDENES[[#This Row],[Ventas Originales (con descuento)]]/(1-ORDENES[[#This Row],[Descuento]])</f>
        <v>38.699999999999996</v>
      </c>
      <c r="Z6988" s="5">
        <f>ORDENES[[#This Row],[Ventas Originales (con descuento)]]/ORDENES[[#This Row],[Cantidad]]/(1-ORDENES[[#This Row],[Descuento]])</f>
        <v>6.45</v>
      </c>
      <c r="AA6988" s="5">
        <f>ORDENES[[#This Row],[Ventas Originales (con descuento)]]/ORDENES[[#This Row],[Cantidad]]</f>
        <v>5.16</v>
      </c>
      <c r="AB6988" s="5">
        <f>ORDENES[[#This Row],[Ventas Originales (con descuento)]]-(ORDENES[[#This Row],[Ganancias]])</f>
        <v>19.740000000000002</v>
      </c>
    </row>
    <row r="6989" spans="1:28" x14ac:dyDescent="0.35">
      <c r="A6989" t="s">
        <v>7719</v>
      </c>
      <c r="B6989" t="s">
        <v>80</v>
      </c>
      <c r="C6989" t="s">
        <v>1</v>
      </c>
      <c r="D6989" t="s">
        <v>3483</v>
      </c>
      <c r="E6989" t="s">
        <v>581</v>
      </c>
      <c r="F6989" s="1">
        <v>44097</v>
      </c>
      <c r="G6989" t="s">
        <v>7613</v>
      </c>
      <c r="H6989" t="s">
        <v>7162</v>
      </c>
      <c r="I6989">
        <v>10009</v>
      </c>
      <c r="J6989" t="s">
        <v>581</v>
      </c>
      <c r="K6989" t="s">
        <v>1887</v>
      </c>
      <c r="L6989" t="s">
        <v>1882</v>
      </c>
      <c r="M6989" s="1">
        <v>44102</v>
      </c>
      <c r="N6989" t="s">
        <v>1861</v>
      </c>
      <c r="O6989" t="s">
        <v>7614</v>
      </c>
      <c r="P6989" t="s">
        <v>1897</v>
      </c>
      <c r="Q6989" t="s">
        <v>7614</v>
      </c>
      <c r="R6989" t="s">
        <v>1876</v>
      </c>
      <c r="S6989">
        <v>3</v>
      </c>
      <c r="T6989" s="2">
        <v>0.2</v>
      </c>
      <c r="U6989" s="5">
        <v>3.68</v>
      </c>
      <c r="V6989" s="5">
        <f>ORDENES[[#This Row],[Ventas sin descuento]]-ORDENES[[#This Row],[costos estimados]]</f>
        <v>6.3124999999999982</v>
      </c>
      <c r="W6989">
        <v>7</v>
      </c>
      <c r="X6989" s="5">
        <v>10.53</v>
      </c>
      <c r="Y6989" s="5">
        <f>ORDENES[[#This Row],[Ventas Originales (con descuento)]]/(1-ORDENES[[#This Row],[Descuento]])</f>
        <v>13.162499999999998</v>
      </c>
      <c r="Z6989" s="5">
        <f>ORDENES[[#This Row],[Ventas Originales (con descuento)]]/ORDENES[[#This Row],[Cantidad]]/(1-ORDENES[[#This Row],[Descuento]])</f>
        <v>1.8803571428571426</v>
      </c>
      <c r="AA6989" s="5">
        <f>ORDENES[[#This Row],[Ventas Originales (con descuento)]]/ORDENES[[#This Row],[Cantidad]]</f>
        <v>1.5042857142857142</v>
      </c>
      <c r="AB6989" s="5">
        <f>ORDENES[[#This Row],[Ventas Originales (con descuento)]]-(ORDENES[[#This Row],[Ganancias]])</f>
        <v>6.85</v>
      </c>
    </row>
    <row r="6990" spans="1:28" x14ac:dyDescent="0.35">
      <c r="A6990" t="s">
        <v>7719</v>
      </c>
      <c r="B6990" t="s">
        <v>586</v>
      </c>
      <c r="C6990" t="s">
        <v>1</v>
      </c>
      <c r="D6990" t="s">
        <v>404</v>
      </c>
      <c r="E6990" t="s">
        <v>7624</v>
      </c>
      <c r="F6990" s="1">
        <v>44097</v>
      </c>
      <c r="G6990" t="s">
        <v>7613</v>
      </c>
      <c r="H6990" t="s">
        <v>6833</v>
      </c>
      <c r="I6990">
        <v>43130</v>
      </c>
      <c r="J6990" t="s">
        <v>7650</v>
      </c>
      <c r="K6990" t="s">
        <v>1887</v>
      </c>
      <c r="L6990" t="s">
        <v>1882</v>
      </c>
      <c r="M6990" s="1">
        <v>44100</v>
      </c>
      <c r="N6990" t="s">
        <v>1861</v>
      </c>
      <c r="O6990" t="s">
        <v>7614</v>
      </c>
      <c r="P6990" t="s">
        <v>1907</v>
      </c>
      <c r="Q6990" t="s">
        <v>7614</v>
      </c>
      <c r="R6990" t="s">
        <v>1876</v>
      </c>
      <c r="S6990">
        <v>2</v>
      </c>
      <c r="T6990" s="2">
        <v>0.7</v>
      </c>
      <c r="U6990" s="5">
        <v>-9.76</v>
      </c>
      <c r="V6990" s="5">
        <f>ORDENES[[#This Row],[Ventas sin descuento]]-ORDENES[[#This Row],[costos estimados]]</f>
        <v>18.706666666666656</v>
      </c>
      <c r="W6990">
        <v>7</v>
      </c>
      <c r="X6990" s="5">
        <v>12.2</v>
      </c>
      <c r="Y6990" s="5">
        <f>ORDENES[[#This Row],[Ventas Originales (con descuento)]]/(1-ORDENES[[#This Row],[Descuento]])</f>
        <v>40.666666666666657</v>
      </c>
      <c r="Z6990" s="5">
        <f>ORDENES[[#This Row],[Ventas Originales (con descuento)]]/ORDENES[[#This Row],[Cantidad]]/(1-ORDENES[[#This Row],[Descuento]])</f>
        <v>5.8095238095238084</v>
      </c>
      <c r="AA6990" s="5">
        <f>ORDENES[[#This Row],[Ventas Originales (con descuento)]]/ORDENES[[#This Row],[Cantidad]]</f>
        <v>1.7428571428571427</v>
      </c>
      <c r="AB6990" s="5">
        <f>ORDENES[[#This Row],[Ventas Originales (con descuento)]]-(ORDENES[[#This Row],[Ganancias]])</f>
        <v>21.96</v>
      </c>
    </row>
    <row r="6991" spans="1:28" x14ac:dyDescent="0.35">
      <c r="A6991" t="s">
        <v>7719</v>
      </c>
      <c r="B6991" t="s">
        <v>0</v>
      </c>
      <c r="C6991" t="s">
        <v>1</v>
      </c>
      <c r="D6991" t="s">
        <v>91</v>
      </c>
      <c r="E6991" t="s">
        <v>18</v>
      </c>
      <c r="F6991" s="1">
        <v>43799</v>
      </c>
      <c r="G6991" t="s">
        <v>7613</v>
      </c>
      <c r="H6991" t="s">
        <v>7163</v>
      </c>
      <c r="I6991">
        <v>42420</v>
      </c>
      <c r="J6991" t="s">
        <v>1850</v>
      </c>
      <c r="K6991" t="s">
        <v>1859</v>
      </c>
      <c r="L6991" t="s">
        <v>1882</v>
      </c>
      <c r="M6991" s="1">
        <v>43801</v>
      </c>
      <c r="N6991" t="s">
        <v>1861</v>
      </c>
      <c r="O6991" t="s">
        <v>7614</v>
      </c>
      <c r="P6991" t="s">
        <v>1862</v>
      </c>
      <c r="Q6991" t="s">
        <v>7614</v>
      </c>
      <c r="R6991" t="s">
        <v>1890</v>
      </c>
      <c r="S6991">
        <v>1</v>
      </c>
      <c r="T6991" s="2">
        <v>0</v>
      </c>
      <c r="U6991" s="5">
        <v>8.2200000000000006</v>
      </c>
      <c r="V6991" s="5">
        <f>ORDENES[[#This Row],[Ventas sin descuento]]-ORDENES[[#This Row],[costos estimados]]</f>
        <v>8.2200000000000006</v>
      </c>
      <c r="W6991">
        <v>2</v>
      </c>
      <c r="X6991" s="5">
        <v>17.48</v>
      </c>
      <c r="Y6991" s="5">
        <f>ORDENES[[#This Row],[Ventas Originales (con descuento)]]/(1-ORDENES[[#This Row],[Descuento]])</f>
        <v>17.48</v>
      </c>
      <c r="Z6991" s="5">
        <f>ORDENES[[#This Row],[Ventas Originales (con descuento)]]/ORDENES[[#This Row],[Cantidad]]/(1-ORDENES[[#This Row],[Descuento]])</f>
        <v>8.74</v>
      </c>
      <c r="AA6991" s="5">
        <f>ORDENES[[#This Row],[Ventas Originales (con descuento)]]/ORDENES[[#This Row],[Cantidad]]</f>
        <v>8.74</v>
      </c>
      <c r="AB6991" s="5">
        <f>ORDENES[[#This Row],[Ventas Originales (con descuento)]]-(ORDENES[[#This Row],[Ganancias]])</f>
        <v>9.26</v>
      </c>
    </row>
    <row r="6992" spans="1:28" x14ac:dyDescent="0.35">
      <c r="A6992" t="s">
        <v>7719</v>
      </c>
      <c r="B6992" t="s">
        <v>0</v>
      </c>
      <c r="C6992" t="s">
        <v>1</v>
      </c>
      <c r="D6992" t="s">
        <v>91</v>
      </c>
      <c r="E6992" t="s">
        <v>142</v>
      </c>
      <c r="F6992" s="1">
        <v>43799</v>
      </c>
      <c r="G6992" t="s">
        <v>7613</v>
      </c>
      <c r="H6992" t="s">
        <v>7163</v>
      </c>
      <c r="I6992">
        <v>42420</v>
      </c>
      <c r="J6992" t="s">
        <v>7612</v>
      </c>
      <c r="K6992" t="s">
        <v>1859</v>
      </c>
      <c r="L6992" t="s">
        <v>1882</v>
      </c>
      <c r="M6992" s="1">
        <v>43801</v>
      </c>
      <c r="N6992" t="s">
        <v>1861</v>
      </c>
      <c r="O6992" t="s">
        <v>7614</v>
      </c>
      <c r="P6992" t="s">
        <v>1862</v>
      </c>
      <c r="Q6992" t="s">
        <v>7614</v>
      </c>
      <c r="R6992" t="s">
        <v>1890</v>
      </c>
      <c r="S6992">
        <v>1</v>
      </c>
      <c r="T6992" s="2">
        <v>0</v>
      </c>
      <c r="U6992" s="5">
        <v>32.35</v>
      </c>
      <c r="V6992" s="5">
        <f>ORDENES[[#This Row],[Ventas sin descuento]]-ORDENES[[#This Row],[costos estimados]]</f>
        <v>32.35</v>
      </c>
      <c r="W6992">
        <v>2</v>
      </c>
      <c r="X6992" s="5">
        <v>71.88</v>
      </c>
      <c r="Y6992" s="5">
        <f>ORDENES[[#This Row],[Ventas Originales (con descuento)]]/(1-ORDENES[[#This Row],[Descuento]])</f>
        <v>71.88</v>
      </c>
      <c r="Z6992" s="5">
        <f>ORDENES[[#This Row],[Ventas Originales (con descuento)]]/ORDENES[[#This Row],[Cantidad]]/(1-ORDENES[[#This Row],[Descuento]])</f>
        <v>35.94</v>
      </c>
      <c r="AA6992" s="5">
        <f>ORDENES[[#This Row],[Ventas Originales (con descuento)]]/ORDENES[[#This Row],[Cantidad]]</f>
        <v>35.94</v>
      </c>
      <c r="AB6992" s="5">
        <f>ORDENES[[#This Row],[Ventas Originales (con descuento)]]-(ORDENES[[#This Row],[Ganancias]])</f>
        <v>39.529999999999994</v>
      </c>
    </row>
    <row r="6993" spans="1:28" x14ac:dyDescent="0.35">
      <c r="A6993" t="s">
        <v>7719</v>
      </c>
      <c r="B6993" t="s">
        <v>418</v>
      </c>
      <c r="C6993" t="s">
        <v>1</v>
      </c>
      <c r="D6993" t="s">
        <v>3560</v>
      </c>
      <c r="E6993" t="s">
        <v>18</v>
      </c>
      <c r="F6993" s="1">
        <v>44555</v>
      </c>
      <c r="G6993" t="s">
        <v>7613</v>
      </c>
      <c r="H6993" t="s">
        <v>7164</v>
      </c>
      <c r="I6993">
        <v>35810</v>
      </c>
      <c r="J6993" t="s">
        <v>2981</v>
      </c>
      <c r="K6993" t="s">
        <v>1859</v>
      </c>
      <c r="L6993" t="s">
        <v>1882</v>
      </c>
      <c r="M6993" s="1">
        <v>44559</v>
      </c>
      <c r="N6993" t="s">
        <v>1861</v>
      </c>
      <c r="O6993" t="s">
        <v>7614</v>
      </c>
      <c r="P6993" t="s">
        <v>1902</v>
      </c>
      <c r="Q6993" t="s">
        <v>7614</v>
      </c>
      <c r="R6993" t="s">
        <v>1898</v>
      </c>
      <c r="S6993">
        <v>3</v>
      </c>
      <c r="T6993" s="2">
        <v>0</v>
      </c>
      <c r="U6993" s="5">
        <v>1.19</v>
      </c>
      <c r="V6993" s="5">
        <f>ORDENES[[#This Row],[Ventas sin descuento]]-ORDENES[[#This Row],[costos estimados]]</f>
        <v>1.19</v>
      </c>
      <c r="W6993">
        <v>2</v>
      </c>
      <c r="X6993" s="5">
        <v>3.62</v>
      </c>
      <c r="Y6993" s="5">
        <f>ORDENES[[#This Row],[Ventas Originales (con descuento)]]/(1-ORDENES[[#This Row],[Descuento]])</f>
        <v>3.62</v>
      </c>
      <c r="Z6993" s="5">
        <f>ORDENES[[#This Row],[Ventas Originales (con descuento)]]/ORDENES[[#This Row],[Cantidad]]/(1-ORDENES[[#This Row],[Descuento]])</f>
        <v>1.81</v>
      </c>
      <c r="AA6993" s="5">
        <f>ORDENES[[#This Row],[Ventas Originales (con descuento)]]/ORDENES[[#This Row],[Cantidad]]</f>
        <v>1.81</v>
      </c>
      <c r="AB6993" s="5">
        <f>ORDENES[[#This Row],[Ventas Originales (con descuento)]]-(ORDENES[[#This Row],[Ganancias]])</f>
        <v>2.4300000000000002</v>
      </c>
    </row>
    <row r="6994" spans="1:28" x14ac:dyDescent="0.35">
      <c r="A6994" t="s">
        <v>7719</v>
      </c>
      <c r="B6994" t="s">
        <v>418</v>
      </c>
      <c r="C6994" t="s">
        <v>1</v>
      </c>
      <c r="D6994" t="s">
        <v>3560</v>
      </c>
      <c r="E6994" t="s">
        <v>18</v>
      </c>
      <c r="F6994" s="1">
        <v>44555</v>
      </c>
      <c r="G6994" t="s">
        <v>7613</v>
      </c>
      <c r="H6994" t="s">
        <v>7164</v>
      </c>
      <c r="I6994">
        <v>35810</v>
      </c>
      <c r="J6994" t="s">
        <v>3571</v>
      </c>
      <c r="K6994" t="s">
        <v>1859</v>
      </c>
      <c r="L6994" t="s">
        <v>1882</v>
      </c>
      <c r="M6994" s="1">
        <v>44559</v>
      </c>
      <c r="N6994" t="s">
        <v>1861</v>
      </c>
      <c r="O6994" t="s">
        <v>7614</v>
      </c>
      <c r="P6994" t="s">
        <v>1902</v>
      </c>
      <c r="Q6994" t="s">
        <v>7614</v>
      </c>
      <c r="R6994" t="s">
        <v>1879</v>
      </c>
      <c r="S6994">
        <v>3</v>
      </c>
      <c r="T6994" s="2">
        <v>0</v>
      </c>
      <c r="U6994" s="5">
        <v>46.12</v>
      </c>
      <c r="V6994" s="5">
        <f>ORDENES[[#This Row],[Ventas sin descuento]]-ORDENES[[#This Row],[costos estimados]]</f>
        <v>46.12</v>
      </c>
      <c r="W6994">
        <v>2</v>
      </c>
      <c r="X6994" s="5">
        <v>96.08</v>
      </c>
      <c r="Y6994" s="5">
        <f>ORDENES[[#This Row],[Ventas Originales (con descuento)]]/(1-ORDENES[[#This Row],[Descuento]])</f>
        <v>96.08</v>
      </c>
      <c r="Z6994" s="5">
        <f>ORDENES[[#This Row],[Ventas Originales (con descuento)]]/ORDENES[[#This Row],[Cantidad]]/(1-ORDENES[[#This Row],[Descuento]])</f>
        <v>48.04</v>
      </c>
      <c r="AA6994" s="5">
        <f>ORDENES[[#This Row],[Ventas Originales (con descuento)]]/ORDENES[[#This Row],[Cantidad]]</f>
        <v>48.04</v>
      </c>
      <c r="AB6994" s="5">
        <f>ORDENES[[#This Row],[Ventas Originales (con descuento)]]-(ORDENES[[#This Row],[Ganancias]])</f>
        <v>49.96</v>
      </c>
    </row>
    <row r="6995" spans="1:28" x14ac:dyDescent="0.35">
      <c r="A6995" t="s">
        <v>7719</v>
      </c>
      <c r="B6995" t="s">
        <v>1945</v>
      </c>
      <c r="C6995" t="s">
        <v>1</v>
      </c>
      <c r="D6995" t="s">
        <v>502</v>
      </c>
      <c r="E6995" t="s">
        <v>53</v>
      </c>
      <c r="F6995" s="1">
        <v>44456</v>
      </c>
      <c r="G6995" t="s">
        <v>7613</v>
      </c>
      <c r="H6995" t="s">
        <v>6840</v>
      </c>
      <c r="I6995">
        <v>30076</v>
      </c>
      <c r="J6995" t="s">
        <v>53</v>
      </c>
      <c r="K6995" t="s">
        <v>1859</v>
      </c>
      <c r="L6995" t="s">
        <v>1882</v>
      </c>
      <c r="M6995" s="1">
        <v>44461</v>
      </c>
      <c r="N6995" t="s">
        <v>1861</v>
      </c>
      <c r="O6995" t="s">
        <v>7614</v>
      </c>
      <c r="P6995" t="s">
        <v>1918</v>
      </c>
      <c r="Q6995" t="s">
        <v>7614</v>
      </c>
      <c r="R6995" t="s">
        <v>1879</v>
      </c>
      <c r="S6995">
        <v>3</v>
      </c>
      <c r="T6995" s="2">
        <v>0</v>
      </c>
      <c r="U6995" s="5">
        <v>49.97</v>
      </c>
      <c r="V6995" s="5">
        <f>ORDENES[[#This Row],[Ventas sin descuento]]-ORDENES[[#This Row],[costos estimados]]</f>
        <v>49.97</v>
      </c>
      <c r="W6995">
        <v>3</v>
      </c>
      <c r="X6995" s="5">
        <v>106.32</v>
      </c>
      <c r="Y6995" s="5">
        <f>ORDENES[[#This Row],[Ventas Originales (con descuento)]]/(1-ORDENES[[#This Row],[Descuento]])</f>
        <v>106.32</v>
      </c>
      <c r="Z6995" s="5">
        <f>ORDENES[[#This Row],[Ventas Originales (con descuento)]]/ORDENES[[#This Row],[Cantidad]]/(1-ORDENES[[#This Row],[Descuento]])</f>
        <v>35.44</v>
      </c>
      <c r="AA6995" s="5">
        <f>ORDENES[[#This Row],[Ventas Originales (con descuento)]]/ORDENES[[#This Row],[Cantidad]]</f>
        <v>35.44</v>
      </c>
      <c r="AB6995" s="5">
        <f>ORDENES[[#This Row],[Ventas Originales (con descuento)]]-(ORDENES[[#This Row],[Ganancias]])</f>
        <v>56.349999999999994</v>
      </c>
    </row>
    <row r="6996" spans="1:28" x14ac:dyDescent="0.35">
      <c r="A6996" t="s">
        <v>7719</v>
      </c>
      <c r="B6996" t="s">
        <v>295</v>
      </c>
      <c r="C6996" t="s">
        <v>1</v>
      </c>
      <c r="D6996" t="s">
        <v>2023</v>
      </c>
      <c r="E6996" t="s">
        <v>21</v>
      </c>
      <c r="F6996" s="1">
        <v>43730</v>
      </c>
      <c r="G6996" t="s">
        <v>7613</v>
      </c>
      <c r="H6996" t="s">
        <v>6839</v>
      </c>
      <c r="I6996">
        <v>22204</v>
      </c>
      <c r="J6996" t="s">
        <v>2948</v>
      </c>
      <c r="K6996" t="s">
        <v>1859</v>
      </c>
      <c r="L6996" t="s">
        <v>1882</v>
      </c>
      <c r="M6996" s="1">
        <v>43734</v>
      </c>
      <c r="N6996" t="s">
        <v>1861</v>
      </c>
      <c r="O6996" t="s">
        <v>7614</v>
      </c>
      <c r="P6996" t="s">
        <v>1900</v>
      </c>
      <c r="Q6996" t="s">
        <v>7614</v>
      </c>
      <c r="R6996" t="s">
        <v>1879</v>
      </c>
      <c r="S6996">
        <v>3</v>
      </c>
      <c r="T6996" s="2">
        <v>0</v>
      </c>
      <c r="U6996" s="5">
        <v>15.55</v>
      </c>
      <c r="V6996" s="5">
        <f>ORDENES[[#This Row],[Ventas sin descuento]]-ORDENES[[#This Row],[costos estimados]]</f>
        <v>15.55</v>
      </c>
      <c r="W6996">
        <v>5</v>
      </c>
      <c r="X6996" s="5">
        <v>32.4</v>
      </c>
      <c r="Y6996" s="5">
        <f>ORDENES[[#This Row],[Ventas Originales (con descuento)]]/(1-ORDENES[[#This Row],[Descuento]])</f>
        <v>32.4</v>
      </c>
      <c r="Z6996" s="5">
        <f>ORDENES[[#This Row],[Ventas Originales (con descuento)]]/ORDENES[[#This Row],[Cantidad]]/(1-ORDENES[[#This Row],[Descuento]])</f>
        <v>6.4799999999999995</v>
      </c>
      <c r="AA6996" s="5">
        <f>ORDENES[[#This Row],[Ventas Originales (con descuento)]]/ORDENES[[#This Row],[Cantidad]]</f>
        <v>6.4799999999999995</v>
      </c>
      <c r="AB6996" s="5">
        <f>ORDENES[[#This Row],[Ventas Originales (con descuento)]]-(ORDENES[[#This Row],[Ganancias]])</f>
        <v>16.849999999999998</v>
      </c>
    </row>
    <row r="6997" spans="1:28" x14ac:dyDescent="0.35">
      <c r="A6997" t="s">
        <v>7719</v>
      </c>
      <c r="B6997" t="s">
        <v>418</v>
      </c>
      <c r="C6997" t="s">
        <v>1</v>
      </c>
      <c r="D6997" t="s">
        <v>3560</v>
      </c>
      <c r="E6997" t="s">
        <v>21</v>
      </c>
      <c r="F6997" s="1">
        <v>44555</v>
      </c>
      <c r="G6997" t="s">
        <v>7613</v>
      </c>
      <c r="H6997" t="s">
        <v>7164</v>
      </c>
      <c r="I6997">
        <v>35810</v>
      </c>
      <c r="J6997" t="s">
        <v>3296</v>
      </c>
      <c r="K6997" t="s">
        <v>1859</v>
      </c>
      <c r="L6997" t="s">
        <v>1882</v>
      </c>
      <c r="M6997" s="1">
        <v>44559</v>
      </c>
      <c r="N6997" t="s">
        <v>1861</v>
      </c>
      <c r="O6997" t="s">
        <v>7614</v>
      </c>
      <c r="P6997" t="s">
        <v>1902</v>
      </c>
      <c r="Q6997" t="s">
        <v>7614</v>
      </c>
      <c r="R6997" t="s">
        <v>1879</v>
      </c>
      <c r="S6997">
        <v>3</v>
      </c>
      <c r="T6997" s="2">
        <v>0</v>
      </c>
      <c r="U6997" s="5">
        <v>301.97000000000003</v>
      </c>
      <c r="V6997" s="5">
        <f>ORDENES[[#This Row],[Ventas sin descuento]]-ORDENES[[#This Row],[costos estimados]]</f>
        <v>301.97000000000003</v>
      </c>
      <c r="W6997">
        <v>6</v>
      </c>
      <c r="X6997" s="5">
        <v>629.1</v>
      </c>
      <c r="Y6997" s="5">
        <f>ORDENES[[#This Row],[Ventas Originales (con descuento)]]/(1-ORDENES[[#This Row],[Descuento]])</f>
        <v>629.1</v>
      </c>
      <c r="Z6997" s="5">
        <f>ORDENES[[#This Row],[Ventas Originales (con descuento)]]/ORDENES[[#This Row],[Cantidad]]/(1-ORDENES[[#This Row],[Descuento]])</f>
        <v>104.85000000000001</v>
      </c>
      <c r="AA6997" s="5">
        <f>ORDENES[[#This Row],[Ventas Originales (con descuento)]]/ORDENES[[#This Row],[Cantidad]]</f>
        <v>104.85000000000001</v>
      </c>
      <c r="AB6997" s="5">
        <f>ORDENES[[#This Row],[Ventas Originales (con descuento)]]-(ORDENES[[#This Row],[Ganancias]])</f>
        <v>327.13</v>
      </c>
    </row>
    <row r="6998" spans="1:28" x14ac:dyDescent="0.35">
      <c r="A6998" t="s">
        <v>7719</v>
      </c>
      <c r="B6998" t="s">
        <v>98</v>
      </c>
      <c r="C6998" t="s">
        <v>1</v>
      </c>
      <c r="D6998" t="s">
        <v>3396</v>
      </c>
      <c r="E6998" t="s">
        <v>47</v>
      </c>
      <c r="F6998" s="1">
        <v>44540</v>
      </c>
      <c r="G6998" t="s">
        <v>7613</v>
      </c>
      <c r="H6998" t="s">
        <v>7165</v>
      </c>
      <c r="I6998">
        <v>39212</v>
      </c>
      <c r="J6998" t="s">
        <v>1942</v>
      </c>
      <c r="K6998" t="s">
        <v>1859</v>
      </c>
      <c r="L6998" t="s">
        <v>1882</v>
      </c>
      <c r="M6998" s="1">
        <v>44545</v>
      </c>
      <c r="N6998" t="s">
        <v>1861</v>
      </c>
      <c r="O6998" t="s">
        <v>7614</v>
      </c>
      <c r="P6998" t="s">
        <v>1922</v>
      </c>
      <c r="Q6998" t="s">
        <v>7614</v>
      </c>
      <c r="R6998" t="s">
        <v>1876</v>
      </c>
      <c r="S6998">
        <v>3</v>
      </c>
      <c r="T6998" s="2">
        <v>0</v>
      </c>
      <c r="U6998" s="5">
        <v>22</v>
      </c>
      <c r="V6998" s="5">
        <f>ORDENES[[#This Row],[Ventas sin descuento]]-ORDENES[[#This Row],[costos estimados]]</f>
        <v>22</v>
      </c>
      <c r="W6998">
        <v>8</v>
      </c>
      <c r="X6998" s="5">
        <v>45.84</v>
      </c>
      <c r="Y6998" s="5">
        <f>ORDENES[[#This Row],[Ventas Originales (con descuento)]]/(1-ORDENES[[#This Row],[Descuento]])</f>
        <v>45.84</v>
      </c>
      <c r="Z6998" s="5">
        <f>ORDENES[[#This Row],[Ventas Originales (con descuento)]]/ORDENES[[#This Row],[Cantidad]]/(1-ORDENES[[#This Row],[Descuento]])</f>
        <v>5.73</v>
      </c>
      <c r="AA6998" s="5">
        <f>ORDENES[[#This Row],[Ventas Originales (con descuento)]]/ORDENES[[#This Row],[Cantidad]]</f>
        <v>5.73</v>
      </c>
      <c r="AB6998" s="5">
        <f>ORDENES[[#This Row],[Ventas Originales (con descuento)]]-(ORDENES[[#This Row],[Ganancias]])</f>
        <v>23.840000000000003</v>
      </c>
    </row>
    <row r="6999" spans="1:28" x14ac:dyDescent="0.35">
      <c r="A6999" t="s">
        <v>7719</v>
      </c>
      <c r="B6999" t="s">
        <v>2253</v>
      </c>
      <c r="C6999" t="s">
        <v>1</v>
      </c>
      <c r="D6999" t="s">
        <v>2137</v>
      </c>
      <c r="E6999" t="s">
        <v>18</v>
      </c>
      <c r="F6999" s="1">
        <v>44419</v>
      </c>
      <c r="G6999" t="s">
        <v>7613</v>
      </c>
      <c r="H6999" t="s">
        <v>7166</v>
      </c>
      <c r="I6999">
        <v>70601</v>
      </c>
      <c r="J6999" t="s">
        <v>2560</v>
      </c>
      <c r="K6999" t="s">
        <v>1859</v>
      </c>
      <c r="L6999" t="s">
        <v>1882</v>
      </c>
      <c r="M6999" s="1">
        <v>44421</v>
      </c>
      <c r="N6999" t="s">
        <v>1861</v>
      </c>
      <c r="O6999" t="s">
        <v>7614</v>
      </c>
      <c r="P6999" t="s">
        <v>1913</v>
      </c>
      <c r="Q6999" t="s">
        <v>7614</v>
      </c>
      <c r="R6999" t="s">
        <v>1876</v>
      </c>
      <c r="S6999">
        <v>1</v>
      </c>
      <c r="T6999" s="2">
        <v>0</v>
      </c>
      <c r="U6999" s="5">
        <v>219.65</v>
      </c>
      <c r="V6999" s="5">
        <f>ORDENES[[#This Row],[Ventas sin descuento]]-ORDENES[[#This Row],[costos estimados]]</f>
        <v>219.64999999999998</v>
      </c>
      <c r="W6999">
        <v>11</v>
      </c>
      <c r="X6999" s="5">
        <v>477.51</v>
      </c>
      <c r="Y6999" s="5">
        <f>ORDENES[[#This Row],[Ventas Originales (con descuento)]]/(1-ORDENES[[#This Row],[Descuento]])</f>
        <v>477.51</v>
      </c>
      <c r="Z6999" s="5">
        <f>ORDENES[[#This Row],[Ventas Originales (con descuento)]]/ORDENES[[#This Row],[Cantidad]]/(1-ORDENES[[#This Row],[Descuento]])</f>
        <v>43.41</v>
      </c>
      <c r="AA6999" s="5">
        <f>ORDENES[[#This Row],[Ventas Originales (con descuento)]]/ORDENES[[#This Row],[Cantidad]]</f>
        <v>43.41</v>
      </c>
      <c r="AB6999" s="5">
        <f>ORDENES[[#This Row],[Ventas Originales (con descuento)]]-(ORDENES[[#This Row],[Ganancias]])</f>
        <v>257.86</v>
      </c>
    </row>
    <row r="7000" spans="1:28" x14ac:dyDescent="0.35">
      <c r="A7000" t="s">
        <v>7719</v>
      </c>
      <c r="B7000" t="s">
        <v>390</v>
      </c>
      <c r="C7000" t="s">
        <v>1</v>
      </c>
      <c r="D7000" t="s">
        <v>2213</v>
      </c>
      <c r="E7000" t="s">
        <v>21</v>
      </c>
      <c r="F7000" s="1">
        <v>43611</v>
      </c>
      <c r="G7000" t="s">
        <v>7598</v>
      </c>
      <c r="H7000" t="s">
        <v>7167</v>
      </c>
      <c r="I7000">
        <v>28540</v>
      </c>
      <c r="J7000" t="s">
        <v>3054</v>
      </c>
      <c r="K7000" t="s">
        <v>1859</v>
      </c>
      <c r="L7000" t="s">
        <v>1882</v>
      </c>
      <c r="M7000" s="1">
        <v>43614</v>
      </c>
      <c r="N7000" t="s">
        <v>1861</v>
      </c>
      <c r="O7000" t="s">
        <v>7614</v>
      </c>
      <c r="P7000" t="s">
        <v>1878</v>
      </c>
      <c r="Q7000" t="s">
        <v>7614</v>
      </c>
      <c r="R7000" t="s">
        <v>1879</v>
      </c>
      <c r="S7000">
        <v>2</v>
      </c>
      <c r="T7000" s="2">
        <v>0.2</v>
      </c>
      <c r="U7000" s="5">
        <v>5.94</v>
      </c>
      <c r="V7000" s="5">
        <f>ORDENES[[#This Row],[Ventas sin descuento]]-ORDENES[[#This Row],[costos estimados]]</f>
        <v>10.5075</v>
      </c>
      <c r="W7000">
        <v>1</v>
      </c>
      <c r="X7000" s="5">
        <v>18.27</v>
      </c>
      <c r="Y7000" s="5">
        <f>ORDENES[[#This Row],[Ventas Originales (con descuento)]]/(1-ORDENES[[#This Row],[Descuento]])</f>
        <v>22.837499999999999</v>
      </c>
      <c r="Z7000" s="5">
        <f>ORDENES[[#This Row],[Ventas Originales (con descuento)]]/ORDENES[[#This Row],[Cantidad]]/(1-ORDENES[[#This Row],[Descuento]])</f>
        <v>22.837499999999999</v>
      </c>
      <c r="AA7000" s="5">
        <f>ORDENES[[#This Row],[Ventas Originales (con descuento)]]/ORDENES[[#This Row],[Cantidad]]</f>
        <v>18.27</v>
      </c>
      <c r="AB7000" s="5">
        <f>ORDENES[[#This Row],[Ventas Originales (con descuento)]]-(ORDENES[[#This Row],[Ganancias]])</f>
        <v>12.329999999999998</v>
      </c>
    </row>
    <row r="7001" spans="1:28" x14ac:dyDescent="0.35">
      <c r="A7001" t="s">
        <v>7719</v>
      </c>
      <c r="B7001" t="s">
        <v>390</v>
      </c>
      <c r="C7001" t="s">
        <v>1</v>
      </c>
      <c r="D7001" t="s">
        <v>2213</v>
      </c>
      <c r="E7001" t="s">
        <v>18</v>
      </c>
      <c r="F7001" s="1">
        <v>43611</v>
      </c>
      <c r="G7001" t="s">
        <v>7598</v>
      </c>
      <c r="H7001" t="s">
        <v>7167</v>
      </c>
      <c r="I7001">
        <v>28540</v>
      </c>
      <c r="J7001" t="s">
        <v>1770</v>
      </c>
      <c r="K7001" t="s">
        <v>1859</v>
      </c>
      <c r="L7001" t="s">
        <v>1882</v>
      </c>
      <c r="M7001" s="1">
        <v>43614</v>
      </c>
      <c r="N7001" t="s">
        <v>1861</v>
      </c>
      <c r="O7001" t="s">
        <v>7614</v>
      </c>
      <c r="P7001" t="s">
        <v>1878</v>
      </c>
      <c r="Q7001" t="s">
        <v>7614</v>
      </c>
      <c r="R7001" t="s">
        <v>1890</v>
      </c>
      <c r="S7001">
        <v>2</v>
      </c>
      <c r="T7001" s="2">
        <v>0.2</v>
      </c>
      <c r="U7001" s="5">
        <v>4.43</v>
      </c>
      <c r="V7001" s="5">
        <f>ORDENES[[#This Row],[Ventas sin descuento]]-ORDENES[[#This Row],[costos estimados]]</f>
        <v>7.4849999999999994</v>
      </c>
      <c r="W7001">
        <v>2</v>
      </c>
      <c r="X7001" s="5">
        <v>12.22</v>
      </c>
      <c r="Y7001" s="5">
        <f>ORDENES[[#This Row],[Ventas Originales (con descuento)]]/(1-ORDENES[[#This Row],[Descuento]])</f>
        <v>15.275</v>
      </c>
      <c r="Z7001" s="5">
        <f>ORDENES[[#This Row],[Ventas Originales (con descuento)]]/ORDENES[[#This Row],[Cantidad]]/(1-ORDENES[[#This Row],[Descuento]])</f>
        <v>7.6375000000000002</v>
      </c>
      <c r="AA7001" s="5">
        <f>ORDENES[[#This Row],[Ventas Originales (con descuento)]]/ORDENES[[#This Row],[Cantidad]]</f>
        <v>6.11</v>
      </c>
      <c r="AB7001" s="5">
        <f>ORDENES[[#This Row],[Ventas Originales (con descuento)]]-(ORDENES[[#This Row],[Ganancias]])</f>
        <v>7.7900000000000009</v>
      </c>
    </row>
    <row r="7002" spans="1:28" x14ac:dyDescent="0.35">
      <c r="A7002" t="s">
        <v>7719</v>
      </c>
      <c r="B7002" t="s">
        <v>144</v>
      </c>
      <c r="C7002" t="s">
        <v>1</v>
      </c>
      <c r="D7002" t="s">
        <v>657</v>
      </c>
      <c r="E7002" t="s">
        <v>50</v>
      </c>
      <c r="F7002" s="1">
        <v>44084</v>
      </c>
      <c r="G7002" t="s">
        <v>7613</v>
      </c>
      <c r="H7002" t="s">
        <v>7168</v>
      </c>
      <c r="I7002">
        <v>37620</v>
      </c>
      <c r="J7002" t="s">
        <v>3218</v>
      </c>
      <c r="K7002" t="s">
        <v>1859</v>
      </c>
      <c r="L7002" t="s">
        <v>1882</v>
      </c>
      <c r="M7002" s="1">
        <v>44086</v>
      </c>
      <c r="N7002" t="s">
        <v>1861</v>
      </c>
      <c r="O7002" t="s">
        <v>7614</v>
      </c>
      <c r="P7002" t="s">
        <v>1901</v>
      </c>
      <c r="Q7002" t="s">
        <v>7614</v>
      </c>
      <c r="R7002" t="s">
        <v>1874</v>
      </c>
      <c r="S7002">
        <v>1</v>
      </c>
      <c r="T7002" s="2">
        <v>0.2</v>
      </c>
      <c r="U7002" s="5">
        <v>8.44</v>
      </c>
      <c r="V7002" s="5">
        <f>ORDENES[[#This Row],[Ventas sin descuento]]-ORDENES[[#This Row],[costos estimados]]</f>
        <v>25.33</v>
      </c>
      <c r="W7002">
        <v>3</v>
      </c>
      <c r="X7002" s="5">
        <v>67.56</v>
      </c>
      <c r="Y7002" s="5">
        <f>ORDENES[[#This Row],[Ventas Originales (con descuento)]]/(1-ORDENES[[#This Row],[Descuento]])</f>
        <v>84.45</v>
      </c>
      <c r="Z7002" s="5">
        <f>ORDENES[[#This Row],[Ventas Originales (con descuento)]]/ORDENES[[#This Row],[Cantidad]]/(1-ORDENES[[#This Row],[Descuento]])</f>
        <v>28.15</v>
      </c>
      <c r="AA7002" s="5">
        <f>ORDENES[[#This Row],[Ventas Originales (con descuento)]]/ORDENES[[#This Row],[Cantidad]]</f>
        <v>22.52</v>
      </c>
      <c r="AB7002" s="5">
        <f>ORDENES[[#This Row],[Ventas Originales (con descuento)]]-(ORDENES[[#This Row],[Ganancias]])</f>
        <v>59.120000000000005</v>
      </c>
    </row>
    <row r="7003" spans="1:28" x14ac:dyDescent="0.35">
      <c r="A7003" t="s">
        <v>7719</v>
      </c>
      <c r="B7003" t="s">
        <v>132</v>
      </c>
      <c r="C7003" t="s">
        <v>1</v>
      </c>
      <c r="D7003" t="s">
        <v>389</v>
      </c>
      <c r="E7003" t="s">
        <v>236</v>
      </c>
      <c r="F7003" s="1">
        <v>44189</v>
      </c>
      <c r="G7003" t="s">
        <v>7598</v>
      </c>
      <c r="H7003" t="s">
        <v>7169</v>
      </c>
      <c r="I7003">
        <v>28205</v>
      </c>
      <c r="J7003" t="s">
        <v>2846</v>
      </c>
      <c r="K7003" t="s">
        <v>1859</v>
      </c>
      <c r="L7003" t="s">
        <v>1882</v>
      </c>
      <c r="M7003" s="1">
        <v>44193</v>
      </c>
      <c r="N7003" t="s">
        <v>1861</v>
      </c>
      <c r="O7003" t="s">
        <v>7614</v>
      </c>
      <c r="P7003" t="s">
        <v>1878</v>
      </c>
      <c r="Q7003" t="s">
        <v>7614</v>
      </c>
      <c r="R7003" t="s">
        <v>1872</v>
      </c>
      <c r="S7003">
        <v>3</v>
      </c>
      <c r="T7003" s="2">
        <v>0.2</v>
      </c>
      <c r="U7003" s="5">
        <v>-47.25</v>
      </c>
      <c r="V7003" s="5">
        <f>ORDENES[[#This Row],[Ventas sin descuento]]-ORDENES[[#This Row],[costos estimados]]</f>
        <v>87.762499999999932</v>
      </c>
      <c r="W7003">
        <v>3</v>
      </c>
      <c r="X7003" s="5">
        <v>540.04999999999995</v>
      </c>
      <c r="Y7003" s="5">
        <f>ORDENES[[#This Row],[Ventas Originales (con descuento)]]/(1-ORDENES[[#This Row],[Descuento]])</f>
        <v>675.06249999999989</v>
      </c>
      <c r="Z7003" s="5">
        <f>ORDENES[[#This Row],[Ventas Originales (con descuento)]]/ORDENES[[#This Row],[Cantidad]]/(1-ORDENES[[#This Row],[Descuento]])</f>
        <v>225.02083333333331</v>
      </c>
      <c r="AA7003" s="5">
        <f>ORDENES[[#This Row],[Ventas Originales (con descuento)]]/ORDENES[[#This Row],[Cantidad]]</f>
        <v>180.01666666666665</v>
      </c>
      <c r="AB7003" s="5">
        <f>ORDENES[[#This Row],[Ventas Originales (con descuento)]]-(ORDENES[[#This Row],[Ganancias]])</f>
        <v>587.29999999999995</v>
      </c>
    </row>
    <row r="7004" spans="1:28" x14ac:dyDescent="0.35">
      <c r="A7004" t="s">
        <v>7719</v>
      </c>
      <c r="B7004" t="s">
        <v>390</v>
      </c>
      <c r="C7004" t="s">
        <v>1</v>
      </c>
      <c r="D7004" t="s">
        <v>2213</v>
      </c>
      <c r="E7004" t="s">
        <v>21</v>
      </c>
      <c r="F7004" s="1">
        <v>43611</v>
      </c>
      <c r="G7004" t="s">
        <v>7598</v>
      </c>
      <c r="H7004" t="s">
        <v>7167</v>
      </c>
      <c r="I7004">
        <v>28540</v>
      </c>
      <c r="J7004" t="s">
        <v>3188</v>
      </c>
      <c r="K7004" t="s">
        <v>1859</v>
      </c>
      <c r="L7004" t="s">
        <v>1882</v>
      </c>
      <c r="M7004" s="1">
        <v>43614</v>
      </c>
      <c r="N7004" t="s">
        <v>1861</v>
      </c>
      <c r="O7004" t="s">
        <v>7614</v>
      </c>
      <c r="P7004" t="s">
        <v>1878</v>
      </c>
      <c r="Q7004" t="s">
        <v>7614</v>
      </c>
      <c r="R7004" t="s">
        <v>1879</v>
      </c>
      <c r="S7004">
        <v>2</v>
      </c>
      <c r="T7004" s="2">
        <v>0.2</v>
      </c>
      <c r="U7004" s="5">
        <v>53.8</v>
      </c>
      <c r="V7004" s="5">
        <f>ORDENES[[#This Row],[Ventas sin descuento]]-ORDENES[[#This Row],[costos estimados]]</f>
        <v>92.232499999999973</v>
      </c>
      <c r="W7004">
        <v>4</v>
      </c>
      <c r="X7004" s="5">
        <v>153.72999999999999</v>
      </c>
      <c r="Y7004" s="5">
        <f>ORDENES[[#This Row],[Ventas Originales (con descuento)]]/(1-ORDENES[[#This Row],[Descuento]])</f>
        <v>192.16249999999997</v>
      </c>
      <c r="Z7004" s="5">
        <f>ORDENES[[#This Row],[Ventas Originales (con descuento)]]/ORDENES[[#This Row],[Cantidad]]/(1-ORDENES[[#This Row],[Descuento]])</f>
        <v>48.040624999999991</v>
      </c>
      <c r="AA7004" s="5">
        <f>ORDENES[[#This Row],[Ventas Originales (con descuento)]]/ORDENES[[#This Row],[Cantidad]]</f>
        <v>38.432499999999997</v>
      </c>
      <c r="AB7004" s="5">
        <f>ORDENES[[#This Row],[Ventas Originales (con descuento)]]-(ORDENES[[#This Row],[Ganancias]])</f>
        <v>99.929999999999993</v>
      </c>
    </row>
    <row r="7005" spans="1:28" x14ac:dyDescent="0.35">
      <c r="A7005" t="s">
        <v>7719</v>
      </c>
      <c r="B7005" t="s">
        <v>365</v>
      </c>
      <c r="C7005" t="s">
        <v>1</v>
      </c>
      <c r="D7005" t="s">
        <v>2241</v>
      </c>
      <c r="E7005" t="s">
        <v>18</v>
      </c>
      <c r="F7005" s="1">
        <v>44194</v>
      </c>
      <c r="G7005" t="s">
        <v>7613</v>
      </c>
      <c r="H7005" t="s">
        <v>7170</v>
      </c>
      <c r="I7005">
        <v>33178</v>
      </c>
      <c r="J7005" t="s">
        <v>2971</v>
      </c>
      <c r="K7005" t="s">
        <v>1859</v>
      </c>
      <c r="L7005" t="s">
        <v>1882</v>
      </c>
      <c r="M7005" s="1">
        <v>44196</v>
      </c>
      <c r="N7005" t="s">
        <v>1861</v>
      </c>
      <c r="O7005" t="s">
        <v>7614</v>
      </c>
      <c r="P7005" t="s">
        <v>1870</v>
      </c>
      <c r="Q7005" t="s">
        <v>7614</v>
      </c>
      <c r="R7005" t="s">
        <v>1879</v>
      </c>
      <c r="S7005">
        <v>1</v>
      </c>
      <c r="T7005" s="2">
        <v>0.2</v>
      </c>
      <c r="U7005" s="5">
        <v>8.8699999999999992</v>
      </c>
      <c r="V7005" s="5">
        <f>ORDENES[[#This Row],[Ventas sin descuento]]-ORDENES[[#This Row],[costos estimados]]</f>
        <v>15.204999999999998</v>
      </c>
      <c r="W7005">
        <v>6</v>
      </c>
      <c r="X7005" s="5">
        <v>25.34</v>
      </c>
      <c r="Y7005" s="5">
        <f>ORDENES[[#This Row],[Ventas Originales (con descuento)]]/(1-ORDENES[[#This Row],[Descuento]])</f>
        <v>31.674999999999997</v>
      </c>
      <c r="Z7005" s="5">
        <f>ORDENES[[#This Row],[Ventas Originales (con descuento)]]/ORDENES[[#This Row],[Cantidad]]/(1-ORDENES[[#This Row],[Descuento]])</f>
        <v>5.2791666666666668</v>
      </c>
      <c r="AA7005" s="5">
        <f>ORDENES[[#This Row],[Ventas Originales (con descuento)]]/ORDENES[[#This Row],[Cantidad]]</f>
        <v>4.2233333333333336</v>
      </c>
      <c r="AB7005" s="5">
        <f>ORDENES[[#This Row],[Ventas Originales (con descuento)]]-(ORDENES[[#This Row],[Ganancias]])</f>
        <v>16.47</v>
      </c>
    </row>
    <row r="7006" spans="1:28" x14ac:dyDescent="0.35">
      <c r="A7006" t="s">
        <v>7719</v>
      </c>
      <c r="B7006" t="s">
        <v>365</v>
      </c>
      <c r="C7006" t="s">
        <v>1</v>
      </c>
      <c r="D7006" t="s">
        <v>2241</v>
      </c>
      <c r="E7006" t="s">
        <v>21</v>
      </c>
      <c r="F7006" s="1">
        <v>44194</v>
      </c>
      <c r="G7006" t="s">
        <v>7613</v>
      </c>
      <c r="H7006" t="s">
        <v>7170</v>
      </c>
      <c r="I7006">
        <v>33178</v>
      </c>
      <c r="J7006" t="s">
        <v>1600</v>
      </c>
      <c r="K7006" t="s">
        <v>1859</v>
      </c>
      <c r="L7006" t="s">
        <v>1882</v>
      </c>
      <c r="M7006" s="1">
        <v>44196</v>
      </c>
      <c r="N7006" t="s">
        <v>1861</v>
      </c>
      <c r="O7006" t="s">
        <v>7614</v>
      </c>
      <c r="P7006" t="s">
        <v>1870</v>
      </c>
      <c r="Q7006" t="s">
        <v>7614</v>
      </c>
      <c r="R7006" t="s">
        <v>1879</v>
      </c>
      <c r="S7006">
        <v>1</v>
      </c>
      <c r="T7006" s="2">
        <v>0.2</v>
      </c>
      <c r="U7006" s="5">
        <v>13.09</v>
      </c>
      <c r="V7006" s="5">
        <f>ORDENES[[#This Row],[Ventas sin descuento]]-ORDENES[[#This Row],[costos estimados]]</f>
        <v>22.442499999999999</v>
      </c>
      <c r="W7006">
        <v>7</v>
      </c>
      <c r="X7006" s="5">
        <v>37.409999999999997</v>
      </c>
      <c r="Y7006" s="5">
        <f>ORDENES[[#This Row],[Ventas Originales (con descuento)]]/(1-ORDENES[[#This Row],[Descuento]])</f>
        <v>46.762499999999996</v>
      </c>
      <c r="Z7006" s="5">
        <f>ORDENES[[#This Row],[Ventas Originales (con descuento)]]/ORDENES[[#This Row],[Cantidad]]/(1-ORDENES[[#This Row],[Descuento]])</f>
        <v>6.6803571428571411</v>
      </c>
      <c r="AA7006" s="5">
        <f>ORDENES[[#This Row],[Ventas Originales (con descuento)]]/ORDENES[[#This Row],[Cantidad]]</f>
        <v>5.3442857142857134</v>
      </c>
      <c r="AB7006" s="5">
        <f>ORDENES[[#This Row],[Ventas Originales (con descuento)]]-(ORDENES[[#This Row],[Ganancias]])</f>
        <v>24.319999999999997</v>
      </c>
    </row>
    <row r="7007" spans="1:28" x14ac:dyDescent="0.35">
      <c r="A7007" t="s">
        <v>7719</v>
      </c>
      <c r="B7007" t="s">
        <v>285</v>
      </c>
      <c r="C7007" t="s">
        <v>1</v>
      </c>
      <c r="D7007" t="s">
        <v>2922</v>
      </c>
      <c r="E7007" t="s">
        <v>146</v>
      </c>
      <c r="F7007" s="1">
        <v>43714</v>
      </c>
      <c r="G7007" t="s">
        <v>7598</v>
      </c>
      <c r="H7007" t="s">
        <v>7171</v>
      </c>
      <c r="I7007">
        <v>33319</v>
      </c>
      <c r="J7007" t="s">
        <v>3285</v>
      </c>
      <c r="K7007" t="s">
        <v>1859</v>
      </c>
      <c r="L7007" t="s">
        <v>1882</v>
      </c>
      <c r="M7007" s="1">
        <v>43716</v>
      </c>
      <c r="N7007" t="s">
        <v>1861</v>
      </c>
      <c r="O7007" t="s">
        <v>7614</v>
      </c>
      <c r="P7007" t="s">
        <v>1870</v>
      </c>
      <c r="Q7007" t="s">
        <v>7614</v>
      </c>
      <c r="R7007" t="s">
        <v>1876</v>
      </c>
      <c r="S7007">
        <v>1</v>
      </c>
      <c r="T7007" s="2">
        <v>0.7</v>
      </c>
      <c r="U7007" s="5">
        <v>-2.5299999999999998</v>
      </c>
      <c r="V7007" s="5">
        <f>ORDENES[[#This Row],[Ventas sin descuento]]-ORDENES[[#This Row],[costos estimados]]</f>
        <v>5.4966666666666653</v>
      </c>
      <c r="W7007">
        <v>1</v>
      </c>
      <c r="X7007" s="5">
        <v>3.44</v>
      </c>
      <c r="Y7007" s="5">
        <f>ORDENES[[#This Row],[Ventas Originales (con descuento)]]/(1-ORDENES[[#This Row],[Descuento]])</f>
        <v>11.466666666666665</v>
      </c>
      <c r="Z7007" s="5">
        <f>ORDENES[[#This Row],[Ventas Originales (con descuento)]]/ORDENES[[#This Row],[Cantidad]]/(1-ORDENES[[#This Row],[Descuento]])</f>
        <v>11.466666666666665</v>
      </c>
      <c r="AA7007" s="5">
        <f>ORDENES[[#This Row],[Ventas Originales (con descuento)]]/ORDENES[[#This Row],[Cantidad]]</f>
        <v>3.44</v>
      </c>
      <c r="AB7007" s="5">
        <f>ORDENES[[#This Row],[Ventas Originales (con descuento)]]-(ORDENES[[#This Row],[Ganancias]])</f>
        <v>5.97</v>
      </c>
    </row>
    <row r="7008" spans="1:28" x14ac:dyDescent="0.35">
      <c r="A7008" t="s">
        <v>7719</v>
      </c>
      <c r="B7008" t="s">
        <v>132</v>
      </c>
      <c r="C7008" t="s">
        <v>1</v>
      </c>
      <c r="D7008" t="s">
        <v>389</v>
      </c>
      <c r="E7008" t="s">
        <v>146</v>
      </c>
      <c r="F7008" s="1">
        <v>44189</v>
      </c>
      <c r="G7008" t="s">
        <v>7598</v>
      </c>
      <c r="H7008" t="s">
        <v>7169</v>
      </c>
      <c r="I7008">
        <v>28205</v>
      </c>
      <c r="J7008" t="s">
        <v>1695</v>
      </c>
      <c r="K7008" t="s">
        <v>1859</v>
      </c>
      <c r="L7008" t="s">
        <v>1882</v>
      </c>
      <c r="M7008" s="1">
        <v>44193</v>
      </c>
      <c r="N7008" t="s">
        <v>1861</v>
      </c>
      <c r="O7008" t="s">
        <v>7614</v>
      </c>
      <c r="P7008" t="s">
        <v>1878</v>
      </c>
      <c r="Q7008" t="s">
        <v>7614</v>
      </c>
      <c r="R7008" t="s">
        <v>1876</v>
      </c>
      <c r="S7008">
        <v>3</v>
      </c>
      <c r="T7008" s="2">
        <v>0.7</v>
      </c>
      <c r="U7008" s="5">
        <v>-20.45</v>
      </c>
      <c r="V7008" s="5">
        <f>ORDENES[[#This Row],[Ventas sin descuento]]-ORDENES[[#This Row],[costos estimados]]</f>
        <v>44.603333333333325</v>
      </c>
      <c r="W7008">
        <v>3</v>
      </c>
      <c r="X7008" s="5">
        <v>27.88</v>
      </c>
      <c r="Y7008" s="5">
        <f>ORDENES[[#This Row],[Ventas Originales (con descuento)]]/(1-ORDENES[[#This Row],[Descuento]])</f>
        <v>92.933333333333323</v>
      </c>
      <c r="Z7008" s="5">
        <f>ORDENES[[#This Row],[Ventas Originales (con descuento)]]/ORDENES[[#This Row],[Cantidad]]/(1-ORDENES[[#This Row],[Descuento]])</f>
        <v>30.977777777777771</v>
      </c>
      <c r="AA7008" s="5">
        <f>ORDENES[[#This Row],[Ventas Originales (con descuento)]]/ORDENES[[#This Row],[Cantidad]]</f>
        <v>9.293333333333333</v>
      </c>
      <c r="AB7008" s="5">
        <f>ORDENES[[#This Row],[Ventas Originales (con descuento)]]-(ORDENES[[#This Row],[Ganancias]])</f>
        <v>48.33</v>
      </c>
    </row>
    <row r="7009" spans="1:28" x14ac:dyDescent="0.35">
      <c r="A7009" t="s">
        <v>7719</v>
      </c>
      <c r="B7009" t="s">
        <v>2554</v>
      </c>
      <c r="C7009" t="s">
        <v>1</v>
      </c>
      <c r="D7009" t="s">
        <v>2137</v>
      </c>
      <c r="E7009" t="s">
        <v>146</v>
      </c>
      <c r="F7009" s="1">
        <v>44510</v>
      </c>
      <c r="G7009" t="s">
        <v>7613</v>
      </c>
      <c r="H7009" t="s">
        <v>7172</v>
      </c>
      <c r="I7009">
        <v>33021</v>
      </c>
      <c r="J7009" t="s">
        <v>2605</v>
      </c>
      <c r="K7009" t="s">
        <v>1859</v>
      </c>
      <c r="L7009" t="s">
        <v>1882</v>
      </c>
      <c r="M7009" s="1">
        <v>44514</v>
      </c>
      <c r="N7009" t="s">
        <v>1861</v>
      </c>
      <c r="O7009" t="s">
        <v>7614</v>
      </c>
      <c r="P7009" t="s">
        <v>1870</v>
      </c>
      <c r="Q7009" t="s">
        <v>7614</v>
      </c>
      <c r="R7009" t="s">
        <v>1876</v>
      </c>
      <c r="S7009">
        <v>3</v>
      </c>
      <c r="T7009" s="2">
        <v>0.7</v>
      </c>
      <c r="U7009" s="5">
        <v>-7.68</v>
      </c>
      <c r="V7009" s="5">
        <f>ORDENES[[#This Row],[Ventas sin descuento]]-ORDENES[[#This Row],[costos estimados]]</f>
        <v>19.199999999999992</v>
      </c>
      <c r="W7009">
        <v>5</v>
      </c>
      <c r="X7009" s="5">
        <v>11.52</v>
      </c>
      <c r="Y7009" s="5">
        <f>ORDENES[[#This Row],[Ventas Originales (con descuento)]]/(1-ORDENES[[#This Row],[Descuento]])</f>
        <v>38.399999999999991</v>
      </c>
      <c r="Z7009" s="5">
        <f>ORDENES[[#This Row],[Ventas Originales (con descuento)]]/ORDENES[[#This Row],[Cantidad]]/(1-ORDENES[[#This Row],[Descuento]])</f>
        <v>7.6799999999999979</v>
      </c>
      <c r="AA7009" s="5">
        <f>ORDENES[[#This Row],[Ventas Originales (con descuento)]]/ORDENES[[#This Row],[Cantidad]]</f>
        <v>2.3039999999999998</v>
      </c>
      <c r="AB7009" s="5">
        <f>ORDENES[[#This Row],[Ventas Originales (con descuento)]]-(ORDENES[[#This Row],[Ganancias]])</f>
        <v>19.2</v>
      </c>
    </row>
    <row r="7010" spans="1:28" x14ac:dyDescent="0.35">
      <c r="A7010" t="s">
        <v>7719</v>
      </c>
      <c r="B7010" t="s">
        <v>5</v>
      </c>
      <c r="C7010" t="s">
        <v>1</v>
      </c>
      <c r="D7010" t="s">
        <v>2922</v>
      </c>
      <c r="E7010" t="s">
        <v>2327</v>
      </c>
      <c r="F7010" s="1">
        <v>44539</v>
      </c>
      <c r="G7010" t="s">
        <v>7598</v>
      </c>
      <c r="H7010" t="s">
        <v>6860</v>
      </c>
      <c r="I7010">
        <v>90004</v>
      </c>
      <c r="J7010" t="s">
        <v>2328</v>
      </c>
      <c r="K7010" t="s">
        <v>1865</v>
      </c>
      <c r="L7010" t="s">
        <v>1882</v>
      </c>
      <c r="M7010" s="1">
        <v>44543</v>
      </c>
      <c r="N7010" t="s">
        <v>1861</v>
      </c>
      <c r="O7010" t="s">
        <v>7614</v>
      </c>
      <c r="P7010" t="s">
        <v>1867</v>
      </c>
      <c r="Q7010" t="s">
        <v>7614</v>
      </c>
      <c r="R7010" t="s">
        <v>1877</v>
      </c>
      <c r="S7010">
        <v>3</v>
      </c>
      <c r="T7010" s="2">
        <v>0</v>
      </c>
      <c r="U7010" s="5">
        <v>68.040000000000006</v>
      </c>
      <c r="V7010" s="5">
        <f>ORDENES[[#This Row],[Ventas sin descuento]]-ORDENES[[#This Row],[costos estimados]]</f>
        <v>68.040000000000006</v>
      </c>
      <c r="W7010">
        <v>1</v>
      </c>
      <c r="X7010" s="5">
        <v>189</v>
      </c>
      <c r="Y7010" s="5">
        <f>ORDENES[[#This Row],[Ventas Originales (con descuento)]]/(1-ORDENES[[#This Row],[Descuento]])</f>
        <v>189</v>
      </c>
      <c r="Z7010" s="5">
        <f>ORDENES[[#This Row],[Ventas Originales (con descuento)]]/ORDENES[[#This Row],[Cantidad]]/(1-ORDENES[[#This Row],[Descuento]])</f>
        <v>189</v>
      </c>
      <c r="AA7010" s="5">
        <f>ORDENES[[#This Row],[Ventas Originales (con descuento)]]/ORDENES[[#This Row],[Cantidad]]</f>
        <v>189</v>
      </c>
      <c r="AB7010" s="5">
        <f>ORDENES[[#This Row],[Ventas Originales (con descuento)]]-(ORDENES[[#This Row],[Ganancias]])</f>
        <v>120.96</v>
      </c>
    </row>
    <row r="7011" spans="1:28" x14ac:dyDescent="0.35">
      <c r="A7011" t="s">
        <v>7719</v>
      </c>
      <c r="B7011" t="s">
        <v>32</v>
      </c>
      <c r="C7011" t="s">
        <v>1</v>
      </c>
      <c r="D7011" t="s">
        <v>2426</v>
      </c>
      <c r="E7011" t="s">
        <v>13</v>
      </c>
      <c r="F7011" s="1">
        <v>44335</v>
      </c>
      <c r="G7011" t="s">
        <v>7613</v>
      </c>
      <c r="H7011" t="s">
        <v>6861</v>
      </c>
      <c r="I7011">
        <v>94109</v>
      </c>
      <c r="J7011" t="s">
        <v>1445</v>
      </c>
      <c r="K7011" t="s">
        <v>1865</v>
      </c>
      <c r="L7011" t="s">
        <v>1882</v>
      </c>
      <c r="M7011" s="1">
        <v>44337</v>
      </c>
      <c r="N7011" t="s">
        <v>1861</v>
      </c>
      <c r="O7011" t="s">
        <v>7614</v>
      </c>
      <c r="P7011" t="s">
        <v>1867</v>
      </c>
      <c r="Q7011" t="s">
        <v>7614</v>
      </c>
      <c r="R7011" t="s">
        <v>1874</v>
      </c>
      <c r="S7011">
        <v>1</v>
      </c>
      <c r="T7011" s="2">
        <v>0</v>
      </c>
      <c r="U7011" s="5">
        <v>1.4</v>
      </c>
      <c r="V7011" s="5">
        <f>ORDENES[[#This Row],[Ventas sin descuento]]-ORDENES[[#This Row],[costos estimados]]</f>
        <v>1.4000000000000004</v>
      </c>
      <c r="W7011">
        <v>1</v>
      </c>
      <c r="X7011" s="5">
        <v>5.58</v>
      </c>
      <c r="Y7011" s="5">
        <f>ORDENES[[#This Row],[Ventas Originales (con descuento)]]/(1-ORDENES[[#This Row],[Descuento]])</f>
        <v>5.58</v>
      </c>
      <c r="Z7011" s="5">
        <f>ORDENES[[#This Row],[Ventas Originales (con descuento)]]/ORDENES[[#This Row],[Cantidad]]/(1-ORDENES[[#This Row],[Descuento]])</f>
        <v>5.58</v>
      </c>
      <c r="AA7011" s="5">
        <f>ORDENES[[#This Row],[Ventas Originales (con descuento)]]/ORDENES[[#This Row],[Cantidad]]</f>
        <v>5.58</v>
      </c>
      <c r="AB7011" s="5">
        <f>ORDENES[[#This Row],[Ventas Originales (con descuento)]]-(ORDENES[[#This Row],[Ganancias]])</f>
        <v>4.18</v>
      </c>
    </row>
    <row r="7012" spans="1:28" x14ac:dyDescent="0.35">
      <c r="A7012" t="s">
        <v>7719</v>
      </c>
      <c r="B7012" t="s">
        <v>372</v>
      </c>
      <c r="C7012" t="s">
        <v>1</v>
      </c>
      <c r="D7012" t="s">
        <v>2228</v>
      </c>
      <c r="E7012" t="s">
        <v>41</v>
      </c>
      <c r="F7012" s="1">
        <v>44075</v>
      </c>
      <c r="G7012" t="s">
        <v>7613</v>
      </c>
      <c r="H7012" t="s">
        <v>7173</v>
      </c>
      <c r="I7012">
        <v>92646</v>
      </c>
      <c r="J7012" t="s">
        <v>1271</v>
      </c>
      <c r="K7012" t="s">
        <v>1865</v>
      </c>
      <c r="L7012" t="s">
        <v>1882</v>
      </c>
      <c r="M7012" s="1">
        <v>44077</v>
      </c>
      <c r="N7012" t="s">
        <v>1861</v>
      </c>
      <c r="O7012" t="s">
        <v>7614</v>
      </c>
      <c r="P7012" t="s">
        <v>1867</v>
      </c>
      <c r="Q7012" t="s">
        <v>7614</v>
      </c>
      <c r="R7012" t="s">
        <v>1890</v>
      </c>
      <c r="S7012">
        <v>1</v>
      </c>
      <c r="T7012" s="2">
        <v>0</v>
      </c>
      <c r="U7012" s="5">
        <v>5.75</v>
      </c>
      <c r="V7012" s="5">
        <f>ORDENES[[#This Row],[Ventas sin descuento]]-ORDENES[[#This Row],[costos estimados]]</f>
        <v>5.75</v>
      </c>
      <c r="W7012">
        <v>1</v>
      </c>
      <c r="X7012" s="5">
        <v>12.78</v>
      </c>
      <c r="Y7012" s="5">
        <f>ORDENES[[#This Row],[Ventas Originales (con descuento)]]/(1-ORDENES[[#This Row],[Descuento]])</f>
        <v>12.78</v>
      </c>
      <c r="Z7012" s="5">
        <f>ORDENES[[#This Row],[Ventas Originales (con descuento)]]/ORDENES[[#This Row],[Cantidad]]/(1-ORDENES[[#This Row],[Descuento]])</f>
        <v>12.78</v>
      </c>
      <c r="AA7012" s="5">
        <f>ORDENES[[#This Row],[Ventas Originales (con descuento)]]/ORDENES[[#This Row],[Cantidad]]</f>
        <v>12.78</v>
      </c>
      <c r="AB7012" s="5">
        <f>ORDENES[[#This Row],[Ventas Originales (con descuento)]]-(ORDENES[[#This Row],[Ganancias]])</f>
        <v>7.0299999999999994</v>
      </c>
    </row>
    <row r="7013" spans="1:28" x14ac:dyDescent="0.35">
      <c r="A7013" t="s">
        <v>7719</v>
      </c>
      <c r="B7013" t="s">
        <v>262</v>
      </c>
      <c r="C7013" t="s">
        <v>1</v>
      </c>
      <c r="D7013" t="s">
        <v>3355</v>
      </c>
      <c r="E7013" t="s">
        <v>67</v>
      </c>
      <c r="F7013" s="1">
        <v>43777</v>
      </c>
      <c r="G7013" t="s">
        <v>7613</v>
      </c>
      <c r="H7013" t="s">
        <v>7174</v>
      </c>
      <c r="I7013">
        <v>92024</v>
      </c>
      <c r="J7013" t="s">
        <v>1768</v>
      </c>
      <c r="K7013" t="s">
        <v>1865</v>
      </c>
      <c r="L7013" t="s">
        <v>1882</v>
      </c>
      <c r="M7013" s="1">
        <v>43779</v>
      </c>
      <c r="N7013" t="s">
        <v>1861</v>
      </c>
      <c r="O7013" t="s">
        <v>7614</v>
      </c>
      <c r="P7013" t="s">
        <v>1867</v>
      </c>
      <c r="Q7013" t="s">
        <v>7614</v>
      </c>
      <c r="R7013" t="s">
        <v>1898</v>
      </c>
      <c r="S7013">
        <v>1</v>
      </c>
      <c r="T7013" s="2">
        <v>0</v>
      </c>
      <c r="U7013" s="5">
        <v>2.4</v>
      </c>
      <c r="V7013" s="5">
        <f>ORDENES[[#This Row],[Ventas sin descuento]]-ORDENES[[#This Row],[costos estimados]]</f>
        <v>2.4</v>
      </c>
      <c r="W7013">
        <v>1</v>
      </c>
      <c r="X7013" s="5">
        <v>5</v>
      </c>
      <c r="Y7013" s="5">
        <f>ORDENES[[#This Row],[Ventas Originales (con descuento)]]/(1-ORDENES[[#This Row],[Descuento]])</f>
        <v>5</v>
      </c>
      <c r="Z7013" s="5">
        <f>ORDENES[[#This Row],[Ventas Originales (con descuento)]]/ORDENES[[#This Row],[Cantidad]]/(1-ORDENES[[#This Row],[Descuento]])</f>
        <v>5</v>
      </c>
      <c r="AA7013" s="5">
        <f>ORDENES[[#This Row],[Ventas Originales (con descuento)]]/ORDENES[[#This Row],[Cantidad]]</f>
        <v>5</v>
      </c>
      <c r="AB7013" s="5">
        <f>ORDENES[[#This Row],[Ventas Originales (con descuento)]]-(ORDENES[[#This Row],[Ganancias]])</f>
        <v>2.6</v>
      </c>
    </row>
    <row r="7014" spans="1:28" x14ac:dyDescent="0.35">
      <c r="A7014" t="s">
        <v>7719</v>
      </c>
      <c r="B7014" t="s">
        <v>5</v>
      </c>
      <c r="C7014" t="s">
        <v>1</v>
      </c>
      <c r="D7014" t="s">
        <v>2030</v>
      </c>
      <c r="E7014" t="s">
        <v>21</v>
      </c>
      <c r="F7014" s="1">
        <v>43306</v>
      </c>
      <c r="G7014" t="s">
        <v>7613</v>
      </c>
      <c r="H7014" t="s">
        <v>7175</v>
      </c>
      <c r="I7014">
        <v>90045</v>
      </c>
      <c r="J7014" t="s">
        <v>2088</v>
      </c>
      <c r="K7014" t="s">
        <v>1865</v>
      </c>
      <c r="L7014" t="s">
        <v>1882</v>
      </c>
      <c r="M7014" s="1">
        <v>43308</v>
      </c>
      <c r="N7014" t="s">
        <v>1861</v>
      </c>
      <c r="O7014" t="s">
        <v>7614</v>
      </c>
      <c r="P7014" t="s">
        <v>1867</v>
      </c>
      <c r="Q7014" t="s">
        <v>7614</v>
      </c>
      <c r="R7014" t="s">
        <v>1879</v>
      </c>
      <c r="S7014">
        <v>1</v>
      </c>
      <c r="T7014" s="2">
        <v>0</v>
      </c>
      <c r="U7014" s="5">
        <v>3.18</v>
      </c>
      <c r="V7014" s="5">
        <f>ORDENES[[#This Row],[Ventas sin descuento]]-ORDENES[[#This Row],[costos estimados]]</f>
        <v>3.18</v>
      </c>
      <c r="W7014">
        <v>1</v>
      </c>
      <c r="X7014" s="5">
        <v>6.48</v>
      </c>
      <c r="Y7014" s="5">
        <f>ORDENES[[#This Row],[Ventas Originales (con descuento)]]/(1-ORDENES[[#This Row],[Descuento]])</f>
        <v>6.48</v>
      </c>
      <c r="Z7014" s="5">
        <f>ORDENES[[#This Row],[Ventas Originales (con descuento)]]/ORDENES[[#This Row],[Cantidad]]/(1-ORDENES[[#This Row],[Descuento]])</f>
        <v>6.48</v>
      </c>
      <c r="AA7014" s="5">
        <f>ORDENES[[#This Row],[Ventas Originales (con descuento)]]/ORDENES[[#This Row],[Cantidad]]</f>
        <v>6.48</v>
      </c>
      <c r="AB7014" s="5">
        <f>ORDENES[[#This Row],[Ventas Originales (con descuento)]]-(ORDENES[[#This Row],[Ganancias]])</f>
        <v>3.3000000000000003</v>
      </c>
    </row>
    <row r="7015" spans="1:28" x14ac:dyDescent="0.35">
      <c r="A7015" t="s">
        <v>7719</v>
      </c>
      <c r="B7015" t="s">
        <v>32</v>
      </c>
      <c r="C7015" t="s">
        <v>1</v>
      </c>
      <c r="D7015" t="s">
        <v>304</v>
      </c>
      <c r="E7015" t="s">
        <v>21</v>
      </c>
      <c r="F7015" s="1">
        <v>43213</v>
      </c>
      <c r="G7015" t="s">
        <v>7613</v>
      </c>
      <c r="H7015" t="s">
        <v>7176</v>
      </c>
      <c r="I7015">
        <v>94109</v>
      </c>
      <c r="J7015" t="s">
        <v>2054</v>
      </c>
      <c r="K7015" t="s">
        <v>1865</v>
      </c>
      <c r="L7015" t="s">
        <v>1882</v>
      </c>
      <c r="M7015" s="1">
        <v>43216</v>
      </c>
      <c r="N7015" t="s">
        <v>1861</v>
      </c>
      <c r="O7015" t="s">
        <v>7614</v>
      </c>
      <c r="P7015" t="s">
        <v>1867</v>
      </c>
      <c r="Q7015" t="s">
        <v>7614</v>
      </c>
      <c r="R7015" t="s">
        <v>1879</v>
      </c>
      <c r="S7015">
        <v>2</v>
      </c>
      <c r="T7015" s="2">
        <v>0</v>
      </c>
      <c r="U7015" s="5">
        <v>22.99</v>
      </c>
      <c r="V7015" s="5">
        <f>ORDENES[[#This Row],[Ventas sin descuento]]-ORDENES[[#This Row],[costos estimados]]</f>
        <v>22.99</v>
      </c>
      <c r="W7015">
        <v>1</v>
      </c>
      <c r="X7015" s="5">
        <v>48.91</v>
      </c>
      <c r="Y7015" s="5">
        <f>ORDENES[[#This Row],[Ventas Originales (con descuento)]]/(1-ORDENES[[#This Row],[Descuento]])</f>
        <v>48.91</v>
      </c>
      <c r="Z7015" s="5">
        <f>ORDENES[[#This Row],[Ventas Originales (con descuento)]]/ORDENES[[#This Row],[Cantidad]]/(1-ORDENES[[#This Row],[Descuento]])</f>
        <v>48.91</v>
      </c>
      <c r="AA7015" s="5">
        <f>ORDENES[[#This Row],[Ventas Originales (con descuento)]]/ORDENES[[#This Row],[Cantidad]]</f>
        <v>48.91</v>
      </c>
      <c r="AB7015" s="5">
        <f>ORDENES[[#This Row],[Ventas Originales (con descuento)]]-(ORDENES[[#This Row],[Ganancias]])</f>
        <v>25.919999999999998</v>
      </c>
    </row>
    <row r="7016" spans="1:28" x14ac:dyDescent="0.35">
      <c r="A7016" t="s">
        <v>7719</v>
      </c>
      <c r="B7016" t="s">
        <v>22</v>
      </c>
      <c r="C7016" t="s">
        <v>1</v>
      </c>
      <c r="D7016" t="s">
        <v>218</v>
      </c>
      <c r="E7016" t="s">
        <v>21</v>
      </c>
      <c r="F7016" s="1">
        <v>44271</v>
      </c>
      <c r="G7016" t="s">
        <v>7613</v>
      </c>
      <c r="H7016" t="s">
        <v>7177</v>
      </c>
      <c r="I7016">
        <v>98105</v>
      </c>
      <c r="J7016" t="s">
        <v>2948</v>
      </c>
      <c r="K7016" t="s">
        <v>1865</v>
      </c>
      <c r="L7016" t="s">
        <v>1882</v>
      </c>
      <c r="M7016" s="1">
        <v>44273</v>
      </c>
      <c r="N7016" t="s">
        <v>1861</v>
      </c>
      <c r="O7016" t="s">
        <v>7614</v>
      </c>
      <c r="P7016" t="s">
        <v>1880</v>
      </c>
      <c r="Q7016" t="s">
        <v>7614</v>
      </c>
      <c r="R7016" t="s">
        <v>1879</v>
      </c>
      <c r="S7016">
        <v>1</v>
      </c>
      <c r="T7016" s="2">
        <v>0</v>
      </c>
      <c r="U7016" s="5">
        <v>3.11</v>
      </c>
      <c r="V7016" s="5">
        <f>ORDENES[[#This Row],[Ventas sin descuento]]-ORDENES[[#This Row],[costos estimados]]</f>
        <v>3.11</v>
      </c>
      <c r="W7016">
        <v>1</v>
      </c>
      <c r="X7016" s="5">
        <v>6.48</v>
      </c>
      <c r="Y7016" s="5">
        <f>ORDENES[[#This Row],[Ventas Originales (con descuento)]]/(1-ORDENES[[#This Row],[Descuento]])</f>
        <v>6.48</v>
      </c>
      <c r="Z7016" s="5">
        <f>ORDENES[[#This Row],[Ventas Originales (con descuento)]]/ORDENES[[#This Row],[Cantidad]]/(1-ORDENES[[#This Row],[Descuento]])</f>
        <v>6.48</v>
      </c>
      <c r="AA7016" s="5">
        <f>ORDENES[[#This Row],[Ventas Originales (con descuento)]]/ORDENES[[#This Row],[Cantidad]]</f>
        <v>6.48</v>
      </c>
      <c r="AB7016" s="5">
        <f>ORDENES[[#This Row],[Ventas Originales (con descuento)]]-(ORDENES[[#This Row],[Ganancias]])</f>
        <v>3.3700000000000006</v>
      </c>
    </row>
    <row r="7017" spans="1:28" x14ac:dyDescent="0.35">
      <c r="A7017" t="s">
        <v>7719</v>
      </c>
      <c r="B7017" t="s">
        <v>32</v>
      </c>
      <c r="C7017" t="s">
        <v>1</v>
      </c>
      <c r="D7017" t="s">
        <v>2879</v>
      </c>
      <c r="E7017" t="s">
        <v>18</v>
      </c>
      <c r="F7017" s="1">
        <v>43735</v>
      </c>
      <c r="G7017" t="s">
        <v>7613</v>
      </c>
      <c r="H7017" t="s">
        <v>7178</v>
      </c>
      <c r="I7017">
        <v>94110</v>
      </c>
      <c r="J7017" t="s">
        <v>1325</v>
      </c>
      <c r="K7017" t="s">
        <v>1865</v>
      </c>
      <c r="L7017" t="s">
        <v>1882</v>
      </c>
      <c r="M7017" s="1">
        <v>43737</v>
      </c>
      <c r="N7017" t="s">
        <v>1861</v>
      </c>
      <c r="O7017" t="s">
        <v>7614</v>
      </c>
      <c r="P7017" t="s">
        <v>1867</v>
      </c>
      <c r="Q7017" t="s">
        <v>7614</v>
      </c>
      <c r="R7017" t="s">
        <v>1872</v>
      </c>
      <c r="S7017">
        <v>1</v>
      </c>
      <c r="T7017" s="2">
        <v>0</v>
      </c>
      <c r="U7017" s="5">
        <v>4.34</v>
      </c>
      <c r="V7017" s="5">
        <f>ORDENES[[#This Row],[Ventas sin descuento]]-ORDENES[[#This Row],[costos estimados]]</f>
        <v>4.34</v>
      </c>
      <c r="W7017">
        <v>1</v>
      </c>
      <c r="X7017" s="5">
        <v>15.51</v>
      </c>
      <c r="Y7017" s="5">
        <f>ORDENES[[#This Row],[Ventas Originales (con descuento)]]/(1-ORDENES[[#This Row],[Descuento]])</f>
        <v>15.51</v>
      </c>
      <c r="Z7017" s="5">
        <f>ORDENES[[#This Row],[Ventas Originales (con descuento)]]/ORDENES[[#This Row],[Cantidad]]/(1-ORDENES[[#This Row],[Descuento]])</f>
        <v>15.51</v>
      </c>
      <c r="AA7017" s="5">
        <f>ORDENES[[#This Row],[Ventas Originales (con descuento)]]/ORDENES[[#This Row],[Cantidad]]</f>
        <v>15.51</v>
      </c>
      <c r="AB7017" s="5">
        <f>ORDENES[[#This Row],[Ventas Originales (con descuento)]]-(ORDENES[[#This Row],[Ganancias]])</f>
        <v>11.17</v>
      </c>
    </row>
    <row r="7018" spans="1:28" x14ac:dyDescent="0.35">
      <c r="A7018" t="s">
        <v>7719</v>
      </c>
      <c r="B7018" t="s">
        <v>22</v>
      </c>
      <c r="C7018" t="s">
        <v>1</v>
      </c>
      <c r="D7018" t="s">
        <v>218</v>
      </c>
      <c r="E7018" t="s">
        <v>102</v>
      </c>
      <c r="F7018" s="1">
        <v>44271</v>
      </c>
      <c r="G7018" t="s">
        <v>7613</v>
      </c>
      <c r="H7018" t="s">
        <v>7177</v>
      </c>
      <c r="I7018">
        <v>98105</v>
      </c>
      <c r="J7018" t="s">
        <v>1382</v>
      </c>
      <c r="K7018" t="s">
        <v>1865</v>
      </c>
      <c r="L7018" t="s">
        <v>1882</v>
      </c>
      <c r="M7018" s="1">
        <v>44273</v>
      </c>
      <c r="N7018" t="s">
        <v>1861</v>
      </c>
      <c r="O7018" t="s">
        <v>7614</v>
      </c>
      <c r="P7018" t="s">
        <v>1880</v>
      </c>
      <c r="Q7018" t="s">
        <v>7614</v>
      </c>
      <c r="R7018" t="s">
        <v>1872</v>
      </c>
      <c r="S7018">
        <v>1</v>
      </c>
      <c r="T7018" s="2">
        <v>0</v>
      </c>
      <c r="U7018" s="5">
        <v>1.86</v>
      </c>
      <c r="V7018" s="5">
        <f>ORDENES[[#This Row],[Ventas sin descuento]]-ORDENES[[#This Row],[costos estimados]]</f>
        <v>1.8599999999999994</v>
      </c>
      <c r="W7018">
        <v>1</v>
      </c>
      <c r="X7018" s="5">
        <v>46.51</v>
      </c>
      <c r="Y7018" s="5">
        <f>ORDENES[[#This Row],[Ventas Originales (con descuento)]]/(1-ORDENES[[#This Row],[Descuento]])</f>
        <v>46.51</v>
      </c>
      <c r="Z7018" s="5">
        <f>ORDENES[[#This Row],[Ventas Originales (con descuento)]]/ORDENES[[#This Row],[Cantidad]]/(1-ORDENES[[#This Row],[Descuento]])</f>
        <v>46.51</v>
      </c>
      <c r="AA7018" s="5">
        <f>ORDENES[[#This Row],[Ventas Originales (con descuento)]]/ORDENES[[#This Row],[Cantidad]]</f>
        <v>46.51</v>
      </c>
      <c r="AB7018" s="5">
        <f>ORDENES[[#This Row],[Ventas Originales (con descuento)]]-(ORDENES[[#This Row],[Ganancias]])</f>
        <v>44.65</v>
      </c>
    </row>
    <row r="7019" spans="1:28" x14ac:dyDescent="0.35">
      <c r="A7019" t="s">
        <v>7719</v>
      </c>
      <c r="B7019" t="s">
        <v>5</v>
      </c>
      <c r="C7019" t="s">
        <v>1</v>
      </c>
      <c r="D7019" t="s">
        <v>52</v>
      </c>
      <c r="E7019" t="s">
        <v>18</v>
      </c>
      <c r="F7019" s="1">
        <v>43415</v>
      </c>
      <c r="G7019" t="s">
        <v>7613</v>
      </c>
      <c r="H7019" t="s">
        <v>7179</v>
      </c>
      <c r="I7019">
        <v>90004</v>
      </c>
      <c r="J7019" t="s">
        <v>2358</v>
      </c>
      <c r="K7019" t="s">
        <v>1865</v>
      </c>
      <c r="L7019" t="s">
        <v>1882</v>
      </c>
      <c r="M7019" s="1">
        <v>43417</v>
      </c>
      <c r="N7019" t="s">
        <v>1861</v>
      </c>
      <c r="O7019" t="s">
        <v>7614</v>
      </c>
      <c r="P7019" t="s">
        <v>1867</v>
      </c>
      <c r="Q7019" t="s">
        <v>7614</v>
      </c>
      <c r="R7019" t="s">
        <v>1877</v>
      </c>
      <c r="S7019">
        <v>1</v>
      </c>
      <c r="T7019" s="2">
        <v>0</v>
      </c>
      <c r="U7019" s="5">
        <v>2.02</v>
      </c>
      <c r="V7019" s="5">
        <f>ORDENES[[#This Row],[Ventas sin descuento]]-ORDENES[[#This Row],[costos estimados]]</f>
        <v>2.0200000000000005</v>
      </c>
      <c r="W7019">
        <v>2</v>
      </c>
      <c r="X7019" s="5">
        <v>7.78</v>
      </c>
      <c r="Y7019" s="5">
        <f>ORDENES[[#This Row],[Ventas Originales (con descuento)]]/(1-ORDENES[[#This Row],[Descuento]])</f>
        <v>7.78</v>
      </c>
      <c r="Z7019" s="5">
        <f>ORDENES[[#This Row],[Ventas Originales (con descuento)]]/ORDENES[[#This Row],[Cantidad]]/(1-ORDENES[[#This Row],[Descuento]])</f>
        <v>3.89</v>
      </c>
      <c r="AA7019" s="5">
        <f>ORDENES[[#This Row],[Ventas Originales (con descuento)]]/ORDENES[[#This Row],[Cantidad]]</f>
        <v>3.89</v>
      </c>
      <c r="AB7019" s="5">
        <f>ORDENES[[#This Row],[Ventas Originales (con descuento)]]-(ORDENES[[#This Row],[Ganancias]])</f>
        <v>5.76</v>
      </c>
    </row>
    <row r="7020" spans="1:28" x14ac:dyDescent="0.35">
      <c r="A7020" t="s">
        <v>7719</v>
      </c>
      <c r="B7020" t="s">
        <v>5</v>
      </c>
      <c r="C7020" t="s">
        <v>1</v>
      </c>
      <c r="D7020" t="s">
        <v>2922</v>
      </c>
      <c r="E7020" t="s">
        <v>13</v>
      </c>
      <c r="F7020" s="1">
        <v>44539</v>
      </c>
      <c r="G7020" t="s">
        <v>7598</v>
      </c>
      <c r="H7020" t="s">
        <v>6860</v>
      </c>
      <c r="I7020">
        <v>90004</v>
      </c>
      <c r="J7020" t="s">
        <v>1445</v>
      </c>
      <c r="K7020" t="s">
        <v>1865</v>
      </c>
      <c r="L7020" t="s">
        <v>1882</v>
      </c>
      <c r="M7020" s="1">
        <v>44543</v>
      </c>
      <c r="N7020" t="s">
        <v>1861</v>
      </c>
      <c r="O7020" t="s">
        <v>7614</v>
      </c>
      <c r="P7020" t="s">
        <v>1867</v>
      </c>
      <c r="Q7020" t="s">
        <v>7614</v>
      </c>
      <c r="R7020" t="s">
        <v>1874</v>
      </c>
      <c r="S7020">
        <v>3</v>
      </c>
      <c r="T7020" s="2">
        <v>0</v>
      </c>
      <c r="U7020" s="5">
        <v>2.79</v>
      </c>
      <c r="V7020" s="5">
        <f>ORDENES[[#This Row],[Ventas sin descuento]]-ORDENES[[#This Row],[costos estimados]]</f>
        <v>2.7899999999999991</v>
      </c>
      <c r="W7020">
        <v>2</v>
      </c>
      <c r="X7020" s="5">
        <v>11.16</v>
      </c>
      <c r="Y7020" s="5">
        <f>ORDENES[[#This Row],[Ventas Originales (con descuento)]]/(1-ORDENES[[#This Row],[Descuento]])</f>
        <v>11.16</v>
      </c>
      <c r="Z7020" s="5">
        <f>ORDENES[[#This Row],[Ventas Originales (con descuento)]]/ORDENES[[#This Row],[Cantidad]]/(1-ORDENES[[#This Row],[Descuento]])</f>
        <v>5.58</v>
      </c>
      <c r="AA7020" s="5">
        <f>ORDENES[[#This Row],[Ventas Originales (con descuento)]]/ORDENES[[#This Row],[Cantidad]]</f>
        <v>5.58</v>
      </c>
      <c r="AB7020" s="5">
        <f>ORDENES[[#This Row],[Ventas Originales (con descuento)]]-(ORDENES[[#This Row],[Ganancias]])</f>
        <v>8.370000000000001</v>
      </c>
    </row>
    <row r="7021" spans="1:28" x14ac:dyDescent="0.35">
      <c r="A7021" t="s">
        <v>7719</v>
      </c>
      <c r="B7021" t="s">
        <v>32</v>
      </c>
      <c r="C7021" t="s">
        <v>1</v>
      </c>
      <c r="D7021" t="s">
        <v>2426</v>
      </c>
      <c r="E7021" t="s">
        <v>13</v>
      </c>
      <c r="F7021" s="1">
        <v>44335</v>
      </c>
      <c r="G7021" t="s">
        <v>7613</v>
      </c>
      <c r="H7021" t="s">
        <v>6861</v>
      </c>
      <c r="I7021">
        <v>94109</v>
      </c>
      <c r="J7021" t="s">
        <v>2875</v>
      </c>
      <c r="K7021" t="s">
        <v>1865</v>
      </c>
      <c r="L7021" t="s">
        <v>1882</v>
      </c>
      <c r="M7021" s="1">
        <v>44337</v>
      </c>
      <c r="N7021" t="s">
        <v>1861</v>
      </c>
      <c r="O7021" t="s">
        <v>7614</v>
      </c>
      <c r="P7021" t="s">
        <v>1867</v>
      </c>
      <c r="Q7021" t="s">
        <v>7614</v>
      </c>
      <c r="R7021" t="s">
        <v>1874</v>
      </c>
      <c r="S7021">
        <v>1</v>
      </c>
      <c r="T7021" s="2">
        <v>0</v>
      </c>
      <c r="U7021" s="5">
        <v>1.02</v>
      </c>
      <c r="V7021" s="5">
        <f>ORDENES[[#This Row],[Ventas sin descuento]]-ORDENES[[#This Row],[costos estimados]]</f>
        <v>1.02</v>
      </c>
      <c r="W7021">
        <v>2</v>
      </c>
      <c r="X7021" s="5">
        <v>3.52</v>
      </c>
      <c r="Y7021" s="5">
        <f>ORDENES[[#This Row],[Ventas Originales (con descuento)]]/(1-ORDENES[[#This Row],[Descuento]])</f>
        <v>3.52</v>
      </c>
      <c r="Z7021" s="5">
        <f>ORDENES[[#This Row],[Ventas Originales (con descuento)]]/ORDENES[[#This Row],[Cantidad]]/(1-ORDENES[[#This Row],[Descuento]])</f>
        <v>1.76</v>
      </c>
      <c r="AA7021" s="5">
        <f>ORDENES[[#This Row],[Ventas Originales (con descuento)]]/ORDENES[[#This Row],[Cantidad]]</f>
        <v>1.76</v>
      </c>
      <c r="AB7021" s="5">
        <f>ORDENES[[#This Row],[Ventas Originales (con descuento)]]-(ORDENES[[#This Row],[Ganancias]])</f>
        <v>2.5</v>
      </c>
    </row>
    <row r="7022" spans="1:28" x14ac:dyDescent="0.35">
      <c r="A7022" t="s">
        <v>7719</v>
      </c>
      <c r="B7022" t="s">
        <v>5</v>
      </c>
      <c r="C7022" t="s">
        <v>1</v>
      </c>
      <c r="D7022" t="s">
        <v>2566</v>
      </c>
      <c r="E7022" t="s">
        <v>21</v>
      </c>
      <c r="F7022" s="1">
        <v>43573</v>
      </c>
      <c r="G7022" t="s">
        <v>7598</v>
      </c>
      <c r="H7022" t="s">
        <v>7180</v>
      </c>
      <c r="I7022">
        <v>90004</v>
      </c>
      <c r="J7022" t="s">
        <v>3153</v>
      </c>
      <c r="K7022" t="s">
        <v>1865</v>
      </c>
      <c r="L7022" t="s">
        <v>1882</v>
      </c>
      <c r="M7022" s="1">
        <v>43575</v>
      </c>
      <c r="N7022" t="s">
        <v>1861</v>
      </c>
      <c r="O7022" t="s">
        <v>7614</v>
      </c>
      <c r="P7022" t="s">
        <v>1867</v>
      </c>
      <c r="Q7022" t="s">
        <v>7614</v>
      </c>
      <c r="R7022" t="s">
        <v>1879</v>
      </c>
      <c r="S7022">
        <v>1</v>
      </c>
      <c r="T7022" s="2">
        <v>0</v>
      </c>
      <c r="U7022" s="5">
        <v>27.88</v>
      </c>
      <c r="V7022" s="5">
        <f>ORDENES[[#This Row],[Ventas sin descuento]]-ORDENES[[#This Row],[costos estimados]]</f>
        <v>27.880000000000003</v>
      </c>
      <c r="W7022">
        <v>2</v>
      </c>
      <c r="X7022" s="5">
        <v>61.96</v>
      </c>
      <c r="Y7022" s="5">
        <f>ORDENES[[#This Row],[Ventas Originales (con descuento)]]/(1-ORDENES[[#This Row],[Descuento]])</f>
        <v>61.96</v>
      </c>
      <c r="Z7022" s="5">
        <f>ORDENES[[#This Row],[Ventas Originales (con descuento)]]/ORDENES[[#This Row],[Cantidad]]/(1-ORDENES[[#This Row],[Descuento]])</f>
        <v>30.98</v>
      </c>
      <c r="AA7022" s="5">
        <f>ORDENES[[#This Row],[Ventas Originales (con descuento)]]/ORDENES[[#This Row],[Cantidad]]</f>
        <v>30.98</v>
      </c>
      <c r="AB7022" s="5">
        <f>ORDENES[[#This Row],[Ventas Originales (con descuento)]]-(ORDENES[[#This Row],[Ganancias]])</f>
        <v>34.08</v>
      </c>
    </row>
    <row r="7023" spans="1:28" x14ac:dyDescent="0.35">
      <c r="A7023" t="s">
        <v>7719</v>
      </c>
      <c r="B7023" t="s">
        <v>5</v>
      </c>
      <c r="C7023" t="s">
        <v>1</v>
      </c>
      <c r="D7023" t="s">
        <v>126</v>
      </c>
      <c r="E7023" t="s">
        <v>21</v>
      </c>
      <c r="F7023" s="1">
        <v>44546</v>
      </c>
      <c r="G7023" t="s">
        <v>7613</v>
      </c>
      <c r="H7023" t="s">
        <v>7181</v>
      </c>
      <c r="I7023">
        <v>90036</v>
      </c>
      <c r="J7023" t="s">
        <v>1600</v>
      </c>
      <c r="K7023" t="s">
        <v>1865</v>
      </c>
      <c r="L7023" t="s">
        <v>1882</v>
      </c>
      <c r="M7023" s="1">
        <v>44551</v>
      </c>
      <c r="N7023" t="s">
        <v>1861</v>
      </c>
      <c r="O7023" t="s">
        <v>7614</v>
      </c>
      <c r="P7023" t="s">
        <v>1867</v>
      </c>
      <c r="Q7023" t="s">
        <v>7614</v>
      </c>
      <c r="R7023" t="s">
        <v>1879</v>
      </c>
      <c r="S7023">
        <v>3</v>
      </c>
      <c r="T7023" s="2">
        <v>0</v>
      </c>
      <c r="U7023" s="5">
        <v>6.41</v>
      </c>
      <c r="V7023" s="5">
        <f>ORDENES[[#This Row],[Ventas sin descuento]]-ORDENES[[#This Row],[costos estimados]]</f>
        <v>6.41</v>
      </c>
      <c r="W7023">
        <v>2</v>
      </c>
      <c r="X7023" s="5">
        <v>13.36</v>
      </c>
      <c r="Y7023" s="5">
        <f>ORDENES[[#This Row],[Ventas Originales (con descuento)]]/(1-ORDENES[[#This Row],[Descuento]])</f>
        <v>13.36</v>
      </c>
      <c r="Z7023" s="5">
        <f>ORDENES[[#This Row],[Ventas Originales (con descuento)]]/ORDENES[[#This Row],[Cantidad]]/(1-ORDENES[[#This Row],[Descuento]])</f>
        <v>6.68</v>
      </c>
      <c r="AA7023" s="5">
        <f>ORDENES[[#This Row],[Ventas Originales (con descuento)]]/ORDENES[[#This Row],[Cantidad]]</f>
        <v>6.68</v>
      </c>
      <c r="AB7023" s="5">
        <f>ORDENES[[#This Row],[Ventas Originales (con descuento)]]-(ORDENES[[#This Row],[Ganancias]])</f>
        <v>6.9499999999999993</v>
      </c>
    </row>
    <row r="7024" spans="1:28" x14ac:dyDescent="0.35">
      <c r="A7024" t="s">
        <v>7719</v>
      </c>
      <c r="B7024" t="s">
        <v>32</v>
      </c>
      <c r="C7024" t="s">
        <v>1</v>
      </c>
      <c r="D7024" t="s">
        <v>2879</v>
      </c>
      <c r="E7024" t="s">
        <v>21</v>
      </c>
      <c r="F7024" s="1">
        <v>43735</v>
      </c>
      <c r="G7024" t="s">
        <v>7613</v>
      </c>
      <c r="H7024" t="s">
        <v>7178</v>
      </c>
      <c r="I7024">
        <v>94110</v>
      </c>
      <c r="J7024" t="s">
        <v>1607</v>
      </c>
      <c r="K7024" t="s">
        <v>1865</v>
      </c>
      <c r="L7024" t="s">
        <v>1882</v>
      </c>
      <c r="M7024" s="1">
        <v>43737</v>
      </c>
      <c r="N7024" t="s">
        <v>1861</v>
      </c>
      <c r="O7024" t="s">
        <v>7614</v>
      </c>
      <c r="P7024" t="s">
        <v>1867</v>
      </c>
      <c r="Q7024" t="s">
        <v>7614</v>
      </c>
      <c r="R7024" t="s">
        <v>1879</v>
      </c>
      <c r="S7024">
        <v>1</v>
      </c>
      <c r="T7024" s="2">
        <v>0</v>
      </c>
      <c r="U7024" s="5">
        <v>6.22</v>
      </c>
      <c r="V7024" s="5">
        <f>ORDENES[[#This Row],[Ventas sin descuento]]-ORDENES[[#This Row],[costos estimados]]</f>
        <v>6.22</v>
      </c>
      <c r="W7024">
        <v>2</v>
      </c>
      <c r="X7024" s="5">
        <v>12.96</v>
      </c>
      <c r="Y7024" s="5">
        <f>ORDENES[[#This Row],[Ventas Originales (con descuento)]]/(1-ORDENES[[#This Row],[Descuento]])</f>
        <v>12.96</v>
      </c>
      <c r="Z7024" s="5">
        <f>ORDENES[[#This Row],[Ventas Originales (con descuento)]]/ORDENES[[#This Row],[Cantidad]]/(1-ORDENES[[#This Row],[Descuento]])</f>
        <v>6.48</v>
      </c>
      <c r="AA7024" s="5">
        <f>ORDENES[[#This Row],[Ventas Originales (con descuento)]]/ORDENES[[#This Row],[Cantidad]]</f>
        <v>6.48</v>
      </c>
      <c r="AB7024" s="5">
        <f>ORDENES[[#This Row],[Ventas Originales (con descuento)]]-(ORDENES[[#This Row],[Ganancias]])</f>
        <v>6.7400000000000011</v>
      </c>
    </row>
    <row r="7025" spans="1:28" x14ac:dyDescent="0.35">
      <c r="A7025" t="s">
        <v>7719</v>
      </c>
      <c r="B7025" t="s">
        <v>32</v>
      </c>
      <c r="C7025" t="s">
        <v>1</v>
      </c>
      <c r="D7025" t="s">
        <v>179</v>
      </c>
      <c r="E7025" t="s">
        <v>199</v>
      </c>
      <c r="F7025" s="1">
        <v>44463</v>
      </c>
      <c r="G7025" t="s">
        <v>7613</v>
      </c>
      <c r="H7025" t="s">
        <v>7182</v>
      </c>
      <c r="I7025">
        <v>94110</v>
      </c>
      <c r="J7025" t="s">
        <v>1620</v>
      </c>
      <c r="K7025" t="s">
        <v>1865</v>
      </c>
      <c r="L7025" t="s">
        <v>1882</v>
      </c>
      <c r="M7025" s="1">
        <v>44467</v>
      </c>
      <c r="N7025" t="s">
        <v>1861</v>
      </c>
      <c r="O7025" t="s">
        <v>7614</v>
      </c>
      <c r="P7025" t="s">
        <v>1867</v>
      </c>
      <c r="Q7025" t="s">
        <v>7614</v>
      </c>
      <c r="R7025" t="s">
        <v>1908</v>
      </c>
      <c r="S7025">
        <v>3</v>
      </c>
      <c r="T7025" s="2">
        <v>0</v>
      </c>
      <c r="U7025" s="5">
        <v>2.19</v>
      </c>
      <c r="V7025" s="5">
        <f>ORDENES[[#This Row],[Ventas sin descuento]]-ORDENES[[#This Row],[costos estimados]]</f>
        <v>2.1900000000000004</v>
      </c>
      <c r="W7025">
        <v>2</v>
      </c>
      <c r="X7025" s="5">
        <v>7.3</v>
      </c>
      <c r="Y7025" s="5">
        <f>ORDENES[[#This Row],[Ventas Originales (con descuento)]]/(1-ORDENES[[#This Row],[Descuento]])</f>
        <v>7.3</v>
      </c>
      <c r="Z7025" s="5">
        <f>ORDENES[[#This Row],[Ventas Originales (con descuento)]]/ORDENES[[#This Row],[Cantidad]]/(1-ORDENES[[#This Row],[Descuento]])</f>
        <v>3.65</v>
      </c>
      <c r="AA7025" s="5">
        <f>ORDENES[[#This Row],[Ventas Originales (con descuento)]]/ORDENES[[#This Row],[Cantidad]]</f>
        <v>3.65</v>
      </c>
      <c r="AB7025" s="5">
        <f>ORDENES[[#This Row],[Ventas Originales (con descuento)]]-(ORDENES[[#This Row],[Ganancias]])</f>
        <v>5.1099999999999994</v>
      </c>
    </row>
    <row r="7026" spans="1:28" x14ac:dyDescent="0.35">
      <c r="A7026" t="s">
        <v>7719</v>
      </c>
      <c r="B7026" t="s">
        <v>1999</v>
      </c>
      <c r="C7026" t="s">
        <v>1</v>
      </c>
      <c r="D7026" t="s">
        <v>2422</v>
      </c>
      <c r="E7026" t="s">
        <v>63</v>
      </c>
      <c r="F7026" s="1">
        <v>44125</v>
      </c>
      <c r="G7026" t="s">
        <v>7613</v>
      </c>
      <c r="H7026" t="s">
        <v>7183</v>
      </c>
      <c r="I7026">
        <v>89031</v>
      </c>
      <c r="J7026" t="s">
        <v>2849</v>
      </c>
      <c r="K7026" t="s">
        <v>1865</v>
      </c>
      <c r="L7026" t="s">
        <v>1882</v>
      </c>
      <c r="M7026" s="1">
        <v>44130</v>
      </c>
      <c r="N7026" t="s">
        <v>1861</v>
      </c>
      <c r="O7026" t="s">
        <v>7614</v>
      </c>
      <c r="P7026" t="s">
        <v>1920</v>
      </c>
      <c r="Q7026" t="s">
        <v>7614</v>
      </c>
      <c r="R7026" t="s">
        <v>1874</v>
      </c>
      <c r="S7026">
        <v>3</v>
      </c>
      <c r="T7026" s="2">
        <v>0</v>
      </c>
      <c r="U7026" s="5">
        <v>29.44</v>
      </c>
      <c r="V7026" s="5">
        <f>ORDENES[[#This Row],[Ventas sin descuento]]-ORDENES[[#This Row],[costos estimados]]</f>
        <v>29.439999999999998</v>
      </c>
      <c r="W7026">
        <v>3</v>
      </c>
      <c r="X7026" s="5">
        <v>113.22</v>
      </c>
      <c r="Y7026" s="5">
        <f>ORDENES[[#This Row],[Ventas Originales (con descuento)]]/(1-ORDENES[[#This Row],[Descuento]])</f>
        <v>113.22</v>
      </c>
      <c r="Z7026" s="5">
        <f>ORDENES[[#This Row],[Ventas Originales (con descuento)]]/ORDENES[[#This Row],[Cantidad]]/(1-ORDENES[[#This Row],[Descuento]])</f>
        <v>37.74</v>
      </c>
      <c r="AA7026" s="5">
        <f>ORDENES[[#This Row],[Ventas Originales (con descuento)]]/ORDENES[[#This Row],[Cantidad]]</f>
        <v>37.74</v>
      </c>
      <c r="AB7026" s="5">
        <f>ORDENES[[#This Row],[Ventas Originales (con descuento)]]-(ORDENES[[#This Row],[Ganancias]])</f>
        <v>83.78</v>
      </c>
    </row>
    <row r="7027" spans="1:28" x14ac:dyDescent="0.35">
      <c r="A7027" t="s">
        <v>7719</v>
      </c>
      <c r="B7027" t="s">
        <v>3658</v>
      </c>
      <c r="C7027" t="s">
        <v>1</v>
      </c>
      <c r="D7027" t="s">
        <v>2818</v>
      </c>
      <c r="E7027" t="s">
        <v>18</v>
      </c>
      <c r="F7027" s="1">
        <v>44502</v>
      </c>
      <c r="G7027" t="s">
        <v>7613</v>
      </c>
      <c r="H7027" t="s">
        <v>6848</v>
      </c>
      <c r="I7027">
        <v>94526</v>
      </c>
      <c r="J7027" t="s">
        <v>2537</v>
      </c>
      <c r="K7027" t="s">
        <v>1865</v>
      </c>
      <c r="L7027" t="s">
        <v>1882</v>
      </c>
      <c r="M7027" s="1">
        <v>44504</v>
      </c>
      <c r="N7027" t="s">
        <v>1861</v>
      </c>
      <c r="O7027" t="s">
        <v>7614</v>
      </c>
      <c r="P7027" t="s">
        <v>1867</v>
      </c>
      <c r="Q7027" t="s">
        <v>7614</v>
      </c>
      <c r="R7027" t="s">
        <v>1898</v>
      </c>
      <c r="S7027">
        <v>1</v>
      </c>
      <c r="T7027" s="2">
        <v>0</v>
      </c>
      <c r="U7027" s="5">
        <v>0.17</v>
      </c>
      <c r="V7027" s="5">
        <f>ORDENES[[#This Row],[Ventas sin descuento]]-ORDENES[[#This Row],[costos estimados]]</f>
        <v>0.16999999999999993</v>
      </c>
      <c r="W7027">
        <v>3</v>
      </c>
      <c r="X7027" s="5">
        <v>5.58</v>
      </c>
      <c r="Y7027" s="5">
        <f>ORDENES[[#This Row],[Ventas Originales (con descuento)]]/(1-ORDENES[[#This Row],[Descuento]])</f>
        <v>5.58</v>
      </c>
      <c r="Z7027" s="5">
        <f>ORDENES[[#This Row],[Ventas Originales (con descuento)]]/ORDENES[[#This Row],[Cantidad]]/(1-ORDENES[[#This Row],[Descuento]])</f>
        <v>1.86</v>
      </c>
      <c r="AA7027" s="5">
        <f>ORDENES[[#This Row],[Ventas Originales (con descuento)]]/ORDENES[[#This Row],[Cantidad]]</f>
        <v>1.86</v>
      </c>
      <c r="AB7027" s="5">
        <f>ORDENES[[#This Row],[Ventas Originales (con descuento)]]-(ORDENES[[#This Row],[Ganancias]])</f>
        <v>5.41</v>
      </c>
    </row>
    <row r="7028" spans="1:28" x14ac:dyDescent="0.35">
      <c r="A7028" t="s">
        <v>7719</v>
      </c>
      <c r="B7028" t="s">
        <v>262</v>
      </c>
      <c r="C7028" t="s">
        <v>1</v>
      </c>
      <c r="D7028" t="s">
        <v>2829</v>
      </c>
      <c r="E7028" t="s">
        <v>21</v>
      </c>
      <c r="F7028" s="1">
        <v>43936</v>
      </c>
      <c r="G7028" t="s">
        <v>7598</v>
      </c>
      <c r="H7028" t="s">
        <v>7184</v>
      </c>
      <c r="I7028">
        <v>92105</v>
      </c>
      <c r="J7028" t="s">
        <v>1288</v>
      </c>
      <c r="K7028" t="s">
        <v>1865</v>
      </c>
      <c r="L7028" t="s">
        <v>1882</v>
      </c>
      <c r="M7028" s="1">
        <v>43938</v>
      </c>
      <c r="N7028" t="s">
        <v>1861</v>
      </c>
      <c r="O7028" t="s">
        <v>7614</v>
      </c>
      <c r="P7028" t="s">
        <v>1867</v>
      </c>
      <c r="Q7028" t="s">
        <v>7614</v>
      </c>
      <c r="R7028" t="s">
        <v>1879</v>
      </c>
      <c r="S7028">
        <v>1</v>
      </c>
      <c r="T7028" s="2">
        <v>0</v>
      </c>
      <c r="U7028" s="5">
        <v>68.98</v>
      </c>
      <c r="V7028" s="5">
        <f>ORDENES[[#This Row],[Ventas sin descuento]]-ORDENES[[#This Row],[costos estimados]]</f>
        <v>68.98</v>
      </c>
      <c r="W7028">
        <v>3</v>
      </c>
      <c r="X7028" s="5">
        <v>143.69999999999999</v>
      </c>
      <c r="Y7028" s="5">
        <f>ORDENES[[#This Row],[Ventas Originales (con descuento)]]/(1-ORDENES[[#This Row],[Descuento]])</f>
        <v>143.69999999999999</v>
      </c>
      <c r="Z7028" s="5">
        <f>ORDENES[[#This Row],[Ventas Originales (con descuento)]]/ORDENES[[#This Row],[Cantidad]]/(1-ORDENES[[#This Row],[Descuento]])</f>
        <v>47.9</v>
      </c>
      <c r="AA7028" s="5">
        <f>ORDENES[[#This Row],[Ventas Originales (con descuento)]]/ORDENES[[#This Row],[Cantidad]]</f>
        <v>47.9</v>
      </c>
      <c r="AB7028" s="5">
        <f>ORDENES[[#This Row],[Ventas Originales (con descuento)]]-(ORDENES[[#This Row],[Ganancias]])</f>
        <v>74.719999999999985</v>
      </c>
    </row>
    <row r="7029" spans="1:28" x14ac:dyDescent="0.35">
      <c r="A7029" t="s">
        <v>7719</v>
      </c>
      <c r="B7029" t="s">
        <v>32</v>
      </c>
      <c r="C7029" t="s">
        <v>1</v>
      </c>
      <c r="D7029" t="s">
        <v>2879</v>
      </c>
      <c r="E7029" t="s">
        <v>21</v>
      </c>
      <c r="F7029" s="1">
        <v>43735</v>
      </c>
      <c r="G7029" t="s">
        <v>7613</v>
      </c>
      <c r="H7029" t="s">
        <v>7178</v>
      </c>
      <c r="I7029">
        <v>94110</v>
      </c>
      <c r="J7029" t="s">
        <v>1278</v>
      </c>
      <c r="K7029" t="s">
        <v>1865</v>
      </c>
      <c r="L7029" t="s">
        <v>1882</v>
      </c>
      <c r="M7029" s="1">
        <v>43737</v>
      </c>
      <c r="N7029" t="s">
        <v>1861</v>
      </c>
      <c r="O7029" t="s">
        <v>7614</v>
      </c>
      <c r="P7029" t="s">
        <v>1867</v>
      </c>
      <c r="Q7029" t="s">
        <v>7614</v>
      </c>
      <c r="R7029" t="s">
        <v>1879</v>
      </c>
      <c r="S7029">
        <v>1</v>
      </c>
      <c r="T7029" s="2">
        <v>0</v>
      </c>
      <c r="U7029" s="5">
        <v>73.41</v>
      </c>
      <c r="V7029" s="5">
        <f>ORDENES[[#This Row],[Ventas sin descuento]]-ORDENES[[#This Row],[costos estimados]]</f>
        <v>73.41</v>
      </c>
      <c r="W7029">
        <v>3</v>
      </c>
      <c r="X7029" s="5">
        <v>146.82</v>
      </c>
      <c r="Y7029" s="5">
        <f>ORDENES[[#This Row],[Ventas Originales (con descuento)]]/(1-ORDENES[[#This Row],[Descuento]])</f>
        <v>146.82</v>
      </c>
      <c r="Z7029" s="5">
        <f>ORDENES[[#This Row],[Ventas Originales (con descuento)]]/ORDENES[[#This Row],[Cantidad]]/(1-ORDENES[[#This Row],[Descuento]])</f>
        <v>48.94</v>
      </c>
      <c r="AA7029" s="5">
        <f>ORDENES[[#This Row],[Ventas Originales (con descuento)]]/ORDENES[[#This Row],[Cantidad]]</f>
        <v>48.94</v>
      </c>
      <c r="AB7029" s="5">
        <f>ORDENES[[#This Row],[Ventas Originales (con descuento)]]-(ORDENES[[#This Row],[Ganancias]])</f>
        <v>73.41</v>
      </c>
    </row>
    <row r="7030" spans="1:28" x14ac:dyDescent="0.35">
      <c r="A7030" t="s">
        <v>7719</v>
      </c>
      <c r="B7030" t="s">
        <v>2896</v>
      </c>
      <c r="C7030" t="s">
        <v>1</v>
      </c>
      <c r="D7030" t="s">
        <v>2897</v>
      </c>
      <c r="E7030" t="s">
        <v>21</v>
      </c>
      <c r="F7030" s="1">
        <v>43423</v>
      </c>
      <c r="G7030" t="s">
        <v>7613</v>
      </c>
      <c r="H7030" t="s">
        <v>7185</v>
      </c>
      <c r="I7030">
        <v>84106</v>
      </c>
      <c r="J7030" t="s">
        <v>2898</v>
      </c>
      <c r="K7030" t="s">
        <v>1865</v>
      </c>
      <c r="L7030" t="s">
        <v>1882</v>
      </c>
      <c r="M7030" s="1">
        <v>43428</v>
      </c>
      <c r="N7030" t="s">
        <v>1861</v>
      </c>
      <c r="O7030" t="s">
        <v>7614</v>
      </c>
      <c r="P7030" t="s">
        <v>1885</v>
      </c>
      <c r="Q7030" t="s">
        <v>7614</v>
      </c>
      <c r="R7030" t="s">
        <v>1879</v>
      </c>
      <c r="S7030">
        <v>3</v>
      </c>
      <c r="T7030" s="2">
        <v>0</v>
      </c>
      <c r="U7030" s="5">
        <v>79.89</v>
      </c>
      <c r="V7030" s="5">
        <f>ORDENES[[#This Row],[Ventas sin descuento]]-ORDENES[[#This Row],[costos estimados]]</f>
        <v>79.89</v>
      </c>
      <c r="W7030">
        <v>3</v>
      </c>
      <c r="X7030" s="5">
        <v>166.44</v>
      </c>
      <c r="Y7030" s="5">
        <f>ORDENES[[#This Row],[Ventas Originales (con descuento)]]/(1-ORDENES[[#This Row],[Descuento]])</f>
        <v>166.44</v>
      </c>
      <c r="Z7030" s="5">
        <f>ORDENES[[#This Row],[Ventas Originales (con descuento)]]/ORDENES[[#This Row],[Cantidad]]/(1-ORDENES[[#This Row],[Descuento]])</f>
        <v>55.48</v>
      </c>
      <c r="AA7030" s="5">
        <f>ORDENES[[#This Row],[Ventas Originales (con descuento)]]/ORDENES[[#This Row],[Cantidad]]</f>
        <v>55.48</v>
      </c>
      <c r="AB7030" s="5">
        <f>ORDENES[[#This Row],[Ventas Originales (con descuento)]]-(ORDENES[[#This Row],[Ganancias]])</f>
        <v>86.55</v>
      </c>
    </row>
    <row r="7031" spans="1:28" x14ac:dyDescent="0.35">
      <c r="A7031" t="s">
        <v>7719</v>
      </c>
      <c r="B7031" t="s">
        <v>22</v>
      </c>
      <c r="C7031" t="s">
        <v>1</v>
      </c>
      <c r="D7031" t="s">
        <v>3138</v>
      </c>
      <c r="E7031" t="s">
        <v>249</v>
      </c>
      <c r="F7031" s="1">
        <v>43567</v>
      </c>
      <c r="G7031" t="s">
        <v>7613</v>
      </c>
      <c r="H7031" t="s">
        <v>7186</v>
      </c>
      <c r="I7031">
        <v>98103</v>
      </c>
      <c r="J7031" t="s">
        <v>2990</v>
      </c>
      <c r="K7031" t="s">
        <v>1865</v>
      </c>
      <c r="L7031" t="s">
        <v>1882</v>
      </c>
      <c r="M7031" s="1">
        <v>43572</v>
      </c>
      <c r="N7031" t="s">
        <v>1861</v>
      </c>
      <c r="O7031" t="s">
        <v>7614</v>
      </c>
      <c r="P7031" t="s">
        <v>1880</v>
      </c>
      <c r="Q7031" t="s">
        <v>7614</v>
      </c>
      <c r="R7031" t="s">
        <v>1872</v>
      </c>
      <c r="S7031">
        <v>3</v>
      </c>
      <c r="T7031" s="2">
        <v>0</v>
      </c>
      <c r="U7031" s="5">
        <v>0.41</v>
      </c>
      <c r="V7031" s="5">
        <f>ORDENES[[#This Row],[Ventas sin descuento]]-ORDENES[[#This Row],[costos estimados]]</f>
        <v>0.40999999999999659</v>
      </c>
      <c r="W7031">
        <v>3</v>
      </c>
      <c r="X7031" s="5">
        <v>40.74</v>
      </c>
      <c r="Y7031" s="5">
        <f>ORDENES[[#This Row],[Ventas Originales (con descuento)]]/(1-ORDENES[[#This Row],[Descuento]])</f>
        <v>40.74</v>
      </c>
      <c r="Z7031" s="5">
        <f>ORDENES[[#This Row],[Ventas Originales (con descuento)]]/ORDENES[[#This Row],[Cantidad]]/(1-ORDENES[[#This Row],[Descuento]])</f>
        <v>13.58</v>
      </c>
      <c r="AA7031" s="5">
        <f>ORDENES[[#This Row],[Ventas Originales (con descuento)]]/ORDENES[[#This Row],[Cantidad]]</f>
        <v>13.58</v>
      </c>
      <c r="AB7031" s="5">
        <f>ORDENES[[#This Row],[Ventas Originales (con descuento)]]-(ORDENES[[#This Row],[Ganancias]])</f>
        <v>40.330000000000005</v>
      </c>
    </row>
    <row r="7032" spans="1:28" x14ac:dyDescent="0.35">
      <c r="A7032" t="s">
        <v>7719</v>
      </c>
      <c r="B7032" t="s">
        <v>22</v>
      </c>
      <c r="C7032" t="s">
        <v>1</v>
      </c>
      <c r="D7032" t="s">
        <v>174</v>
      </c>
      <c r="E7032" t="s">
        <v>236</v>
      </c>
      <c r="F7032" s="1">
        <v>43800</v>
      </c>
      <c r="G7032" t="s">
        <v>7613</v>
      </c>
      <c r="H7032" t="s">
        <v>6854</v>
      </c>
      <c r="I7032">
        <v>98105</v>
      </c>
      <c r="J7032" t="s">
        <v>3031</v>
      </c>
      <c r="K7032" t="s">
        <v>1865</v>
      </c>
      <c r="L7032" t="s">
        <v>1882</v>
      </c>
      <c r="M7032" s="1">
        <v>43804</v>
      </c>
      <c r="N7032" t="s">
        <v>1861</v>
      </c>
      <c r="O7032" t="s">
        <v>7614</v>
      </c>
      <c r="P7032" t="s">
        <v>1880</v>
      </c>
      <c r="Q7032" t="s">
        <v>7614</v>
      </c>
      <c r="R7032" t="s">
        <v>1872</v>
      </c>
      <c r="S7032">
        <v>3</v>
      </c>
      <c r="T7032" s="2">
        <v>0</v>
      </c>
      <c r="U7032" s="5">
        <v>2.93</v>
      </c>
      <c r="V7032" s="5">
        <f>ORDENES[[#This Row],[Ventas sin descuento]]-ORDENES[[#This Row],[costos estimados]]</f>
        <v>2.9300000000000068</v>
      </c>
      <c r="W7032">
        <v>3</v>
      </c>
      <c r="X7032" s="5">
        <v>146.72999999999999</v>
      </c>
      <c r="Y7032" s="5">
        <f>ORDENES[[#This Row],[Ventas Originales (con descuento)]]/(1-ORDENES[[#This Row],[Descuento]])</f>
        <v>146.72999999999999</v>
      </c>
      <c r="Z7032" s="5">
        <f>ORDENES[[#This Row],[Ventas Originales (con descuento)]]/ORDENES[[#This Row],[Cantidad]]/(1-ORDENES[[#This Row],[Descuento]])</f>
        <v>48.91</v>
      </c>
      <c r="AA7032" s="5">
        <f>ORDENES[[#This Row],[Ventas Originales (con descuento)]]/ORDENES[[#This Row],[Cantidad]]</f>
        <v>48.91</v>
      </c>
      <c r="AB7032" s="5">
        <f>ORDENES[[#This Row],[Ventas Originales (con descuento)]]-(ORDENES[[#This Row],[Ganancias]])</f>
        <v>143.79999999999998</v>
      </c>
    </row>
    <row r="7033" spans="1:28" x14ac:dyDescent="0.35">
      <c r="A7033" t="s">
        <v>7719</v>
      </c>
      <c r="B7033" t="s">
        <v>32</v>
      </c>
      <c r="C7033" t="s">
        <v>1</v>
      </c>
      <c r="D7033" t="s">
        <v>517</v>
      </c>
      <c r="E7033" t="s">
        <v>18</v>
      </c>
      <c r="F7033" s="1">
        <v>44093</v>
      </c>
      <c r="G7033" t="s">
        <v>7598</v>
      </c>
      <c r="H7033" t="s">
        <v>7187</v>
      </c>
      <c r="I7033">
        <v>94109</v>
      </c>
      <c r="J7033" t="s">
        <v>3580</v>
      </c>
      <c r="K7033" t="s">
        <v>1865</v>
      </c>
      <c r="L7033" t="s">
        <v>1882</v>
      </c>
      <c r="M7033" s="1">
        <v>44098</v>
      </c>
      <c r="N7033" t="s">
        <v>1861</v>
      </c>
      <c r="O7033" t="s">
        <v>7614</v>
      </c>
      <c r="P7033" t="s">
        <v>1867</v>
      </c>
      <c r="Q7033" t="s">
        <v>7614</v>
      </c>
      <c r="R7033" t="s">
        <v>1908</v>
      </c>
      <c r="S7033">
        <v>3</v>
      </c>
      <c r="T7033" s="2">
        <v>0</v>
      </c>
      <c r="U7033" s="5">
        <v>1.87</v>
      </c>
      <c r="V7033" s="5">
        <f>ORDENES[[#This Row],[Ventas sin descuento]]-ORDENES[[#This Row],[costos estimados]]</f>
        <v>1.87</v>
      </c>
      <c r="W7033">
        <v>3</v>
      </c>
      <c r="X7033" s="5">
        <v>6.24</v>
      </c>
      <c r="Y7033" s="5">
        <f>ORDENES[[#This Row],[Ventas Originales (con descuento)]]/(1-ORDENES[[#This Row],[Descuento]])</f>
        <v>6.24</v>
      </c>
      <c r="Z7033" s="5">
        <f>ORDENES[[#This Row],[Ventas Originales (con descuento)]]/ORDENES[[#This Row],[Cantidad]]/(1-ORDENES[[#This Row],[Descuento]])</f>
        <v>2.08</v>
      </c>
      <c r="AA7033" s="5">
        <f>ORDENES[[#This Row],[Ventas Originales (con descuento)]]/ORDENES[[#This Row],[Cantidad]]</f>
        <v>2.08</v>
      </c>
      <c r="AB7033" s="5">
        <f>ORDENES[[#This Row],[Ventas Originales (con descuento)]]-(ORDENES[[#This Row],[Ganancias]])</f>
        <v>4.37</v>
      </c>
    </row>
    <row r="7034" spans="1:28" x14ac:dyDescent="0.35">
      <c r="A7034" t="s">
        <v>7719</v>
      </c>
      <c r="B7034" t="s">
        <v>5</v>
      </c>
      <c r="C7034" t="s">
        <v>1</v>
      </c>
      <c r="D7034" t="s">
        <v>2317</v>
      </c>
      <c r="E7034" t="s">
        <v>194</v>
      </c>
      <c r="F7034" s="1">
        <v>44253</v>
      </c>
      <c r="G7034" t="s">
        <v>7613</v>
      </c>
      <c r="H7034" t="s">
        <v>6858</v>
      </c>
      <c r="I7034">
        <v>90036</v>
      </c>
      <c r="J7034" t="s">
        <v>1678</v>
      </c>
      <c r="K7034" t="s">
        <v>1865</v>
      </c>
      <c r="L7034" t="s">
        <v>1882</v>
      </c>
      <c r="M7034" s="1">
        <v>44255</v>
      </c>
      <c r="N7034" t="s">
        <v>1861</v>
      </c>
      <c r="O7034" t="s">
        <v>7614</v>
      </c>
      <c r="P7034" t="s">
        <v>1867</v>
      </c>
      <c r="Q7034" t="s">
        <v>7614</v>
      </c>
      <c r="R7034" t="s">
        <v>1877</v>
      </c>
      <c r="S7034">
        <v>1</v>
      </c>
      <c r="T7034" s="2">
        <v>0</v>
      </c>
      <c r="U7034" s="5">
        <v>22.12</v>
      </c>
      <c r="V7034" s="5">
        <f>ORDENES[[#This Row],[Ventas sin descuento]]-ORDENES[[#This Row],[costos estimados]]</f>
        <v>22.120000000000005</v>
      </c>
      <c r="W7034">
        <v>4</v>
      </c>
      <c r="X7034" s="5">
        <v>81.92</v>
      </c>
      <c r="Y7034" s="5">
        <f>ORDENES[[#This Row],[Ventas Originales (con descuento)]]/(1-ORDENES[[#This Row],[Descuento]])</f>
        <v>81.92</v>
      </c>
      <c r="Z7034" s="5">
        <f>ORDENES[[#This Row],[Ventas Originales (con descuento)]]/ORDENES[[#This Row],[Cantidad]]/(1-ORDENES[[#This Row],[Descuento]])</f>
        <v>20.48</v>
      </c>
      <c r="AA7034" s="5">
        <f>ORDENES[[#This Row],[Ventas Originales (con descuento)]]/ORDENES[[#This Row],[Cantidad]]</f>
        <v>20.48</v>
      </c>
      <c r="AB7034" s="5">
        <f>ORDENES[[#This Row],[Ventas Originales (con descuento)]]-(ORDENES[[#This Row],[Ganancias]])</f>
        <v>59.8</v>
      </c>
    </row>
    <row r="7035" spans="1:28" x14ac:dyDescent="0.35">
      <c r="A7035" t="s">
        <v>7719</v>
      </c>
      <c r="B7035" t="s">
        <v>32</v>
      </c>
      <c r="C7035" t="s">
        <v>1</v>
      </c>
      <c r="D7035" t="s">
        <v>2316</v>
      </c>
      <c r="E7035" t="s">
        <v>63</v>
      </c>
      <c r="F7035" s="1">
        <v>44484</v>
      </c>
      <c r="G7035" t="s">
        <v>7613</v>
      </c>
      <c r="H7035" t="s">
        <v>7188</v>
      </c>
      <c r="I7035">
        <v>94110</v>
      </c>
      <c r="J7035" t="s">
        <v>3708</v>
      </c>
      <c r="K7035" t="s">
        <v>1865</v>
      </c>
      <c r="L7035" t="s">
        <v>1882</v>
      </c>
      <c r="M7035" s="1">
        <v>44487</v>
      </c>
      <c r="N7035" t="s">
        <v>1861</v>
      </c>
      <c r="O7035" t="s">
        <v>7614</v>
      </c>
      <c r="P7035" t="s">
        <v>1867</v>
      </c>
      <c r="Q7035" t="s">
        <v>7614</v>
      </c>
      <c r="R7035" t="s">
        <v>1874</v>
      </c>
      <c r="S7035">
        <v>2</v>
      </c>
      <c r="T7035" s="2">
        <v>0</v>
      </c>
      <c r="U7035" s="5">
        <v>26.38</v>
      </c>
      <c r="V7035" s="5">
        <f>ORDENES[[#This Row],[Ventas sin descuento]]-ORDENES[[#This Row],[costos estimados]]</f>
        <v>26.379999999999995</v>
      </c>
      <c r="W7035">
        <v>4</v>
      </c>
      <c r="X7035" s="5">
        <v>87.92</v>
      </c>
      <c r="Y7035" s="5">
        <f>ORDENES[[#This Row],[Ventas Originales (con descuento)]]/(1-ORDENES[[#This Row],[Descuento]])</f>
        <v>87.92</v>
      </c>
      <c r="Z7035" s="5">
        <f>ORDENES[[#This Row],[Ventas Originales (con descuento)]]/ORDENES[[#This Row],[Cantidad]]/(1-ORDENES[[#This Row],[Descuento]])</f>
        <v>21.98</v>
      </c>
      <c r="AA7035" s="5">
        <f>ORDENES[[#This Row],[Ventas Originales (con descuento)]]/ORDENES[[#This Row],[Cantidad]]</f>
        <v>21.98</v>
      </c>
      <c r="AB7035" s="5">
        <f>ORDENES[[#This Row],[Ventas Originales (con descuento)]]-(ORDENES[[#This Row],[Ganancias]])</f>
        <v>61.540000000000006</v>
      </c>
    </row>
    <row r="7036" spans="1:28" x14ac:dyDescent="0.35">
      <c r="A7036" t="s">
        <v>7719</v>
      </c>
      <c r="B7036" t="s">
        <v>5</v>
      </c>
      <c r="C7036" t="s">
        <v>1</v>
      </c>
      <c r="D7036" t="s">
        <v>2922</v>
      </c>
      <c r="E7036" t="s">
        <v>2025</v>
      </c>
      <c r="F7036" s="1">
        <v>43461</v>
      </c>
      <c r="G7036" t="s">
        <v>7598</v>
      </c>
      <c r="H7036" t="s">
        <v>7189</v>
      </c>
      <c r="I7036">
        <v>90004</v>
      </c>
      <c r="J7036" t="s">
        <v>2025</v>
      </c>
      <c r="K7036" t="s">
        <v>1865</v>
      </c>
      <c r="L7036" t="s">
        <v>1882</v>
      </c>
      <c r="M7036" s="1">
        <v>43464</v>
      </c>
      <c r="N7036" t="s">
        <v>1861</v>
      </c>
      <c r="O7036" t="s">
        <v>7614</v>
      </c>
      <c r="P7036" t="s">
        <v>1867</v>
      </c>
      <c r="Q7036" t="s">
        <v>7614</v>
      </c>
      <c r="R7036" t="s">
        <v>1868</v>
      </c>
      <c r="S7036">
        <v>2</v>
      </c>
      <c r="T7036" s="2">
        <v>0</v>
      </c>
      <c r="U7036" s="5">
        <v>5.43</v>
      </c>
      <c r="V7036" s="5">
        <f>ORDENES[[#This Row],[Ventas sin descuento]]-ORDENES[[#This Row],[costos estimados]]</f>
        <v>5.43</v>
      </c>
      <c r="W7036">
        <v>4</v>
      </c>
      <c r="X7036" s="5">
        <v>11.56</v>
      </c>
      <c r="Y7036" s="5">
        <f>ORDENES[[#This Row],[Ventas Originales (con descuento)]]/(1-ORDENES[[#This Row],[Descuento]])</f>
        <v>11.56</v>
      </c>
      <c r="Z7036" s="5">
        <f>ORDENES[[#This Row],[Ventas Originales (con descuento)]]/ORDENES[[#This Row],[Cantidad]]/(1-ORDENES[[#This Row],[Descuento]])</f>
        <v>2.89</v>
      </c>
      <c r="AA7036" s="5">
        <f>ORDENES[[#This Row],[Ventas Originales (con descuento)]]/ORDENES[[#This Row],[Cantidad]]</f>
        <v>2.89</v>
      </c>
      <c r="AB7036" s="5">
        <f>ORDENES[[#This Row],[Ventas Originales (con descuento)]]-(ORDENES[[#This Row],[Ganancias]])</f>
        <v>6.1300000000000008</v>
      </c>
    </row>
    <row r="7037" spans="1:28" x14ac:dyDescent="0.35">
      <c r="A7037" t="s">
        <v>7719</v>
      </c>
      <c r="B7037" t="s">
        <v>5</v>
      </c>
      <c r="C7037" t="s">
        <v>1</v>
      </c>
      <c r="D7037" t="s">
        <v>52</v>
      </c>
      <c r="E7037" t="s">
        <v>21</v>
      </c>
      <c r="F7037" s="1">
        <v>43415</v>
      </c>
      <c r="G7037" t="s">
        <v>7613</v>
      </c>
      <c r="H7037" t="s">
        <v>7179</v>
      </c>
      <c r="I7037">
        <v>90004</v>
      </c>
      <c r="J7037" t="s">
        <v>1854</v>
      </c>
      <c r="K7037" t="s">
        <v>1865</v>
      </c>
      <c r="L7037" t="s">
        <v>1882</v>
      </c>
      <c r="M7037" s="1">
        <v>43417</v>
      </c>
      <c r="N7037" t="s">
        <v>1861</v>
      </c>
      <c r="O7037" t="s">
        <v>7614</v>
      </c>
      <c r="P7037" t="s">
        <v>1867</v>
      </c>
      <c r="Q7037" t="s">
        <v>7614</v>
      </c>
      <c r="R7037" t="s">
        <v>1879</v>
      </c>
      <c r="S7037">
        <v>1</v>
      </c>
      <c r="T7037" s="2">
        <v>0</v>
      </c>
      <c r="U7037" s="5">
        <v>55.76</v>
      </c>
      <c r="V7037" s="5">
        <f>ORDENES[[#This Row],[Ventas sin descuento]]-ORDENES[[#This Row],[costos estimados]]</f>
        <v>55.760000000000005</v>
      </c>
      <c r="W7037">
        <v>4</v>
      </c>
      <c r="X7037" s="5">
        <v>123.92</v>
      </c>
      <c r="Y7037" s="5">
        <f>ORDENES[[#This Row],[Ventas Originales (con descuento)]]/(1-ORDENES[[#This Row],[Descuento]])</f>
        <v>123.92</v>
      </c>
      <c r="Z7037" s="5">
        <f>ORDENES[[#This Row],[Ventas Originales (con descuento)]]/ORDENES[[#This Row],[Cantidad]]/(1-ORDENES[[#This Row],[Descuento]])</f>
        <v>30.98</v>
      </c>
      <c r="AA7037" s="5">
        <f>ORDENES[[#This Row],[Ventas Originales (con descuento)]]/ORDENES[[#This Row],[Cantidad]]</f>
        <v>30.98</v>
      </c>
      <c r="AB7037" s="5">
        <f>ORDENES[[#This Row],[Ventas Originales (con descuento)]]-(ORDENES[[#This Row],[Ganancias]])</f>
        <v>68.16</v>
      </c>
    </row>
    <row r="7038" spans="1:28" x14ac:dyDescent="0.35">
      <c r="A7038" t="s">
        <v>7719</v>
      </c>
      <c r="B7038" t="s">
        <v>5</v>
      </c>
      <c r="C7038" t="s">
        <v>1</v>
      </c>
      <c r="D7038" t="s">
        <v>2317</v>
      </c>
      <c r="E7038" t="s">
        <v>21</v>
      </c>
      <c r="F7038" s="1">
        <v>44253</v>
      </c>
      <c r="G7038" t="s">
        <v>7613</v>
      </c>
      <c r="H7038" t="s">
        <v>6858</v>
      </c>
      <c r="I7038">
        <v>90036</v>
      </c>
      <c r="J7038" t="s">
        <v>1496</v>
      </c>
      <c r="K7038" t="s">
        <v>1865</v>
      </c>
      <c r="L7038" t="s">
        <v>1882</v>
      </c>
      <c r="M7038" s="1">
        <v>44255</v>
      </c>
      <c r="N7038" t="s">
        <v>1861</v>
      </c>
      <c r="O7038" t="s">
        <v>7614</v>
      </c>
      <c r="P7038" t="s">
        <v>1867</v>
      </c>
      <c r="Q7038" t="s">
        <v>7614</v>
      </c>
      <c r="R7038" t="s">
        <v>1879</v>
      </c>
      <c r="S7038">
        <v>1</v>
      </c>
      <c r="T7038" s="2">
        <v>0</v>
      </c>
      <c r="U7038" s="5">
        <v>109.72</v>
      </c>
      <c r="V7038" s="5">
        <f>ORDENES[[#This Row],[Ventas sin descuento]]-ORDENES[[#This Row],[costos estimados]]</f>
        <v>109.72</v>
      </c>
      <c r="W7038">
        <v>4</v>
      </c>
      <c r="X7038" s="5">
        <v>223.92</v>
      </c>
      <c r="Y7038" s="5">
        <f>ORDENES[[#This Row],[Ventas Originales (con descuento)]]/(1-ORDENES[[#This Row],[Descuento]])</f>
        <v>223.92</v>
      </c>
      <c r="Z7038" s="5">
        <f>ORDENES[[#This Row],[Ventas Originales (con descuento)]]/ORDENES[[#This Row],[Cantidad]]/(1-ORDENES[[#This Row],[Descuento]])</f>
        <v>55.98</v>
      </c>
      <c r="AA7038" s="5">
        <f>ORDENES[[#This Row],[Ventas Originales (con descuento)]]/ORDENES[[#This Row],[Cantidad]]</f>
        <v>55.98</v>
      </c>
      <c r="AB7038" s="5">
        <f>ORDENES[[#This Row],[Ventas Originales (con descuento)]]-(ORDENES[[#This Row],[Ganancias]])</f>
        <v>114.19999999999999</v>
      </c>
    </row>
    <row r="7039" spans="1:28" x14ac:dyDescent="0.35">
      <c r="A7039" t="s">
        <v>7719</v>
      </c>
      <c r="B7039" t="s">
        <v>5</v>
      </c>
      <c r="C7039" t="s">
        <v>1</v>
      </c>
      <c r="D7039" t="s">
        <v>2317</v>
      </c>
      <c r="E7039" t="s">
        <v>21</v>
      </c>
      <c r="F7039" s="1">
        <v>44253</v>
      </c>
      <c r="G7039" t="s">
        <v>7613</v>
      </c>
      <c r="H7039" t="s">
        <v>6858</v>
      </c>
      <c r="I7039">
        <v>90036</v>
      </c>
      <c r="J7039" t="s">
        <v>2680</v>
      </c>
      <c r="K7039" t="s">
        <v>1865</v>
      </c>
      <c r="L7039" t="s">
        <v>1882</v>
      </c>
      <c r="M7039" s="1">
        <v>44255</v>
      </c>
      <c r="N7039" t="s">
        <v>1861</v>
      </c>
      <c r="O7039" t="s">
        <v>7614</v>
      </c>
      <c r="P7039" t="s">
        <v>1867</v>
      </c>
      <c r="Q7039" t="s">
        <v>7614</v>
      </c>
      <c r="R7039" t="s">
        <v>1879</v>
      </c>
      <c r="S7039">
        <v>1</v>
      </c>
      <c r="T7039" s="2">
        <v>0</v>
      </c>
      <c r="U7039" s="5">
        <v>11.33</v>
      </c>
      <c r="V7039" s="5">
        <f>ORDENES[[#This Row],[Ventas sin descuento]]-ORDENES[[#This Row],[costos estimados]]</f>
        <v>11.33</v>
      </c>
      <c r="W7039">
        <v>4</v>
      </c>
      <c r="X7039" s="5">
        <v>23.12</v>
      </c>
      <c r="Y7039" s="5">
        <f>ORDENES[[#This Row],[Ventas Originales (con descuento)]]/(1-ORDENES[[#This Row],[Descuento]])</f>
        <v>23.12</v>
      </c>
      <c r="Z7039" s="5">
        <f>ORDENES[[#This Row],[Ventas Originales (con descuento)]]/ORDENES[[#This Row],[Cantidad]]/(1-ORDENES[[#This Row],[Descuento]])</f>
        <v>5.78</v>
      </c>
      <c r="AA7039" s="5">
        <f>ORDENES[[#This Row],[Ventas Originales (con descuento)]]/ORDENES[[#This Row],[Cantidad]]</f>
        <v>5.78</v>
      </c>
      <c r="AB7039" s="5">
        <f>ORDENES[[#This Row],[Ventas Originales (con descuento)]]-(ORDENES[[#This Row],[Ganancias]])</f>
        <v>11.790000000000001</v>
      </c>
    </row>
    <row r="7040" spans="1:28" x14ac:dyDescent="0.35">
      <c r="A7040" t="s">
        <v>7719</v>
      </c>
      <c r="B7040" t="s">
        <v>5</v>
      </c>
      <c r="C7040" t="s">
        <v>1</v>
      </c>
      <c r="D7040" t="s">
        <v>2030</v>
      </c>
      <c r="E7040" t="s">
        <v>199</v>
      </c>
      <c r="F7040" s="1">
        <v>43306</v>
      </c>
      <c r="G7040" t="s">
        <v>7613</v>
      </c>
      <c r="H7040" t="s">
        <v>7175</v>
      </c>
      <c r="I7040">
        <v>90045</v>
      </c>
      <c r="J7040" t="s">
        <v>2405</v>
      </c>
      <c r="K7040" t="s">
        <v>1865</v>
      </c>
      <c r="L7040" t="s">
        <v>1882</v>
      </c>
      <c r="M7040" s="1">
        <v>43308</v>
      </c>
      <c r="N7040" t="s">
        <v>1861</v>
      </c>
      <c r="O7040" t="s">
        <v>7614</v>
      </c>
      <c r="P7040" t="s">
        <v>1867</v>
      </c>
      <c r="Q7040" t="s">
        <v>7614</v>
      </c>
      <c r="R7040" t="s">
        <v>1908</v>
      </c>
      <c r="S7040">
        <v>1</v>
      </c>
      <c r="T7040" s="2">
        <v>0</v>
      </c>
      <c r="U7040" s="5">
        <v>4.5</v>
      </c>
      <c r="V7040" s="5">
        <f>ORDENES[[#This Row],[Ventas sin descuento]]-ORDENES[[#This Row],[costos estimados]]</f>
        <v>4.5</v>
      </c>
      <c r="W7040">
        <v>4</v>
      </c>
      <c r="X7040" s="5">
        <v>15.52</v>
      </c>
      <c r="Y7040" s="5">
        <f>ORDENES[[#This Row],[Ventas Originales (con descuento)]]/(1-ORDENES[[#This Row],[Descuento]])</f>
        <v>15.52</v>
      </c>
      <c r="Z7040" s="5">
        <f>ORDENES[[#This Row],[Ventas Originales (con descuento)]]/ORDENES[[#This Row],[Cantidad]]/(1-ORDENES[[#This Row],[Descuento]])</f>
        <v>3.88</v>
      </c>
      <c r="AA7040" s="5">
        <f>ORDENES[[#This Row],[Ventas Originales (con descuento)]]/ORDENES[[#This Row],[Cantidad]]</f>
        <v>3.88</v>
      </c>
      <c r="AB7040" s="5">
        <f>ORDENES[[#This Row],[Ventas Originales (con descuento)]]-(ORDENES[[#This Row],[Ganancias]])</f>
        <v>11.02</v>
      </c>
    </row>
    <row r="7041" spans="1:28" x14ac:dyDescent="0.35">
      <c r="A7041" t="s">
        <v>7719</v>
      </c>
      <c r="B7041" t="s">
        <v>5</v>
      </c>
      <c r="C7041" t="s">
        <v>1</v>
      </c>
      <c r="D7041" t="s">
        <v>2241</v>
      </c>
      <c r="E7041" t="s">
        <v>38</v>
      </c>
      <c r="F7041" s="1">
        <v>44441</v>
      </c>
      <c r="G7041" t="s">
        <v>7613</v>
      </c>
      <c r="H7041" t="s">
        <v>6852</v>
      </c>
      <c r="I7041">
        <v>90008</v>
      </c>
      <c r="J7041" t="s">
        <v>1182</v>
      </c>
      <c r="K7041" t="s">
        <v>1865</v>
      </c>
      <c r="L7041" t="s">
        <v>1882</v>
      </c>
      <c r="M7041" s="1">
        <v>44443</v>
      </c>
      <c r="N7041" t="s">
        <v>1861</v>
      </c>
      <c r="O7041" t="s">
        <v>7614</v>
      </c>
      <c r="P7041" t="s">
        <v>1867</v>
      </c>
      <c r="Q7041" t="s">
        <v>7614</v>
      </c>
      <c r="R7041" t="s">
        <v>1877</v>
      </c>
      <c r="S7041">
        <v>1</v>
      </c>
      <c r="T7041" s="2">
        <v>0</v>
      </c>
      <c r="U7041" s="5">
        <v>11.21</v>
      </c>
      <c r="V7041" s="5">
        <f>ORDENES[[#This Row],[Ventas sin descuento]]-ORDENES[[#This Row],[costos estimados]]</f>
        <v>11.21</v>
      </c>
      <c r="W7041">
        <v>5</v>
      </c>
      <c r="X7041" s="5">
        <v>43.1</v>
      </c>
      <c r="Y7041" s="5">
        <f>ORDENES[[#This Row],[Ventas Originales (con descuento)]]/(1-ORDENES[[#This Row],[Descuento]])</f>
        <v>43.1</v>
      </c>
      <c r="Z7041" s="5">
        <f>ORDENES[[#This Row],[Ventas Originales (con descuento)]]/ORDENES[[#This Row],[Cantidad]]/(1-ORDENES[[#This Row],[Descuento]])</f>
        <v>8.620000000000001</v>
      </c>
      <c r="AA7041" s="5">
        <f>ORDENES[[#This Row],[Ventas Originales (con descuento)]]/ORDENES[[#This Row],[Cantidad]]</f>
        <v>8.620000000000001</v>
      </c>
      <c r="AB7041" s="5">
        <f>ORDENES[[#This Row],[Ventas Originales (con descuento)]]-(ORDENES[[#This Row],[Ganancias]])</f>
        <v>31.89</v>
      </c>
    </row>
    <row r="7042" spans="1:28" x14ac:dyDescent="0.35">
      <c r="A7042" t="s">
        <v>7719</v>
      </c>
      <c r="B7042" t="s">
        <v>3658</v>
      </c>
      <c r="C7042" t="s">
        <v>1</v>
      </c>
      <c r="D7042" t="s">
        <v>2818</v>
      </c>
      <c r="E7042" t="s">
        <v>18</v>
      </c>
      <c r="F7042" s="1">
        <v>44502</v>
      </c>
      <c r="G7042" t="s">
        <v>7613</v>
      </c>
      <c r="H7042" t="s">
        <v>6848</v>
      </c>
      <c r="I7042">
        <v>94526</v>
      </c>
      <c r="J7042" t="s">
        <v>2387</v>
      </c>
      <c r="K7042" t="s">
        <v>1865</v>
      </c>
      <c r="L7042" t="s">
        <v>1882</v>
      </c>
      <c r="M7042" s="1">
        <v>44504</v>
      </c>
      <c r="N7042" t="s">
        <v>1861</v>
      </c>
      <c r="O7042" t="s">
        <v>7614</v>
      </c>
      <c r="P7042" t="s">
        <v>1867</v>
      </c>
      <c r="Q7042" t="s">
        <v>7614</v>
      </c>
      <c r="R7042" t="s">
        <v>1874</v>
      </c>
      <c r="S7042">
        <v>1</v>
      </c>
      <c r="T7042" s="2">
        <v>0</v>
      </c>
      <c r="U7042" s="5">
        <v>4.22</v>
      </c>
      <c r="V7042" s="5">
        <f>ORDENES[[#This Row],[Ventas sin descuento]]-ORDENES[[#This Row],[costos estimados]]</f>
        <v>4.22</v>
      </c>
      <c r="W7042">
        <v>5</v>
      </c>
      <c r="X7042" s="5">
        <v>8.8000000000000007</v>
      </c>
      <c r="Y7042" s="5">
        <f>ORDENES[[#This Row],[Ventas Originales (con descuento)]]/(1-ORDENES[[#This Row],[Descuento]])</f>
        <v>8.8000000000000007</v>
      </c>
      <c r="Z7042" s="5">
        <f>ORDENES[[#This Row],[Ventas Originales (con descuento)]]/ORDENES[[#This Row],[Cantidad]]/(1-ORDENES[[#This Row],[Descuento]])</f>
        <v>1.7600000000000002</v>
      </c>
      <c r="AA7042" s="5">
        <f>ORDENES[[#This Row],[Ventas Originales (con descuento)]]/ORDENES[[#This Row],[Cantidad]]</f>
        <v>1.7600000000000002</v>
      </c>
      <c r="AB7042" s="5">
        <f>ORDENES[[#This Row],[Ventas Originales (con descuento)]]-(ORDENES[[#This Row],[Ganancias]])</f>
        <v>4.580000000000001</v>
      </c>
    </row>
    <row r="7043" spans="1:28" x14ac:dyDescent="0.35">
      <c r="A7043" t="s">
        <v>7719</v>
      </c>
      <c r="B7043" t="s">
        <v>5</v>
      </c>
      <c r="C7043" t="s">
        <v>1</v>
      </c>
      <c r="D7043" t="s">
        <v>502</v>
      </c>
      <c r="E7043" t="s">
        <v>21</v>
      </c>
      <c r="F7043" s="1">
        <v>43725</v>
      </c>
      <c r="G7043" t="s">
        <v>7613</v>
      </c>
      <c r="H7043" t="s">
        <v>7190</v>
      </c>
      <c r="I7043">
        <v>90036</v>
      </c>
      <c r="J7043" t="s">
        <v>1397</v>
      </c>
      <c r="K7043" t="s">
        <v>1865</v>
      </c>
      <c r="L7043" t="s">
        <v>1882</v>
      </c>
      <c r="M7043" s="1">
        <v>43727</v>
      </c>
      <c r="N7043" t="s">
        <v>1861</v>
      </c>
      <c r="O7043" t="s">
        <v>7614</v>
      </c>
      <c r="P7043" t="s">
        <v>1867</v>
      </c>
      <c r="Q7043" t="s">
        <v>7614</v>
      </c>
      <c r="R7043" t="s">
        <v>1879</v>
      </c>
      <c r="S7043">
        <v>1</v>
      </c>
      <c r="T7043" s="2">
        <v>0</v>
      </c>
      <c r="U7043" s="5">
        <v>15.55</v>
      </c>
      <c r="V7043" s="5">
        <f>ORDENES[[#This Row],[Ventas sin descuento]]-ORDENES[[#This Row],[costos estimados]]</f>
        <v>15.55</v>
      </c>
      <c r="W7043">
        <v>5</v>
      </c>
      <c r="X7043" s="5">
        <v>32.4</v>
      </c>
      <c r="Y7043" s="5">
        <f>ORDENES[[#This Row],[Ventas Originales (con descuento)]]/(1-ORDENES[[#This Row],[Descuento]])</f>
        <v>32.4</v>
      </c>
      <c r="Z7043" s="5">
        <f>ORDENES[[#This Row],[Ventas Originales (con descuento)]]/ORDENES[[#This Row],[Cantidad]]/(1-ORDENES[[#This Row],[Descuento]])</f>
        <v>6.4799999999999995</v>
      </c>
      <c r="AA7043" s="5">
        <f>ORDENES[[#This Row],[Ventas Originales (con descuento)]]/ORDENES[[#This Row],[Cantidad]]</f>
        <v>6.4799999999999995</v>
      </c>
      <c r="AB7043" s="5">
        <f>ORDENES[[#This Row],[Ventas Originales (con descuento)]]-(ORDENES[[#This Row],[Ganancias]])</f>
        <v>16.849999999999998</v>
      </c>
    </row>
    <row r="7044" spans="1:28" x14ac:dyDescent="0.35">
      <c r="A7044" t="s">
        <v>7719</v>
      </c>
      <c r="B7044" t="s">
        <v>22</v>
      </c>
      <c r="C7044" t="s">
        <v>1</v>
      </c>
      <c r="D7044" t="s">
        <v>174</v>
      </c>
      <c r="E7044" t="s">
        <v>21</v>
      </c>
      <c r="F7044" s="1">
        <v>43800</v>
      </c>
      <c r="G7044" t="s">
        <v>7613</v>
      </c>
      <c r="H7044" t="s">
        <v>6854</v>
      </c>
      <c r="I7044">
        <v>98105</v>
      </c>
      <c r="J7044" t="s">
        <v>3189</v>
      </c>
      <c r="K7044" t="s">
        <v>1865</v>
      </c>
      <c r="L7044" t="s">
        <v>1882</v>
      </c>
      <c r="M7044" s="1">
        <v>43804</v>
      </c>
      <c r="N7044" t="s">
        <v>1861</v>
      </c>
      <c r="O7044" t="s">
        <v>7614</v>
      </c>
      <c r="P7044" t="s">
        <v>1880</v>
      </c>
      <c r="Q7044" t="s">
        <v>7614</v>
      </c>
      <c r="R7044" t="s">
        <v>1879</v>
      </c>
      <c r="S7044">
        <v>3</v>
      </c>
      <c r="T7044" s="2">
        <v>0</v>
      </c>
      <c r="U7044" s="5">
        <v>15.55</v>
      </c>
      <c r="V7044" s="5">
        <f>ORDENES[[#This Row],[Ventas sin descuento]]-ORDENES[[#This Row],[costos estimados]]</f>
        <v>15.55</v>
      </c>
      <c r="W7044">
        <v>5</v>
      </c>
      <c r="X7044" s="5">
        <v>32.4</v>
      </c>
      <c r="Y7044" s="5">
        <f>ORDENES[[#This Row],[Ventas Originales (con descuento)]]/(1-ORDENES[[#This Row],[Descuento]])</f>
        <v>32.4</v>
      </c>
      <c r="Z7044" s="5">
        <f>ORDENES[[#This Row],[Ventas Originales (con descuento)]]/ORDENES[[#This Row],[Cantidad]]/(1-ORDENES[[#This Row],[Descuento]])</f>
        <v>6.4799999999999995</v>
      </c>
      <c r="AA7044" s="5">
        <f>ORDENES[[#This Row],[Ventas Originales (con descuento)]]/ORDENES[[#This Row],[Cantidad]]</f>
        <v>6.4799999999999995</v>
      </c>
      <c r="AB7044" s="5">
        <f>ORDENES[[#This Row],[Ventas Originales (con descuento)]]-(ORDENES[[#This Row],[Ganancias]])</f>
        <v>16.849999999999998</v>
      </c>
    </row>
    <row r="7045" spans="1:28" x14ac:dyDescent="0.35">
      <c r="A7045" t="s">
        <v>7719</v>
      </c>
      <c r="B7045" t="s">
        <v>22</v>
      </c>
      <c r="C7045" t="s">
        <v>1</v>
      </c>
      <c r="D7045" t="s">
        <v>174</v>
      </c>
      <c r="E7045" t="s">
        <v>21</v>
      </c>
      <c r="F7045" s="1">
        <v>43800</v>
      </c>
      <c r="G7045" t="s">
        <v>7613</v>
      </c>
      <c r="H7045" t="s">
        <v>6854</v>
      </c>
      <c r="I7045">
        <v>98105</v>
      </c>
      <c r="J7045" t="s">
        <v>1522</v>
      </c>
      <c r="K7045" t="s">
        <v>1865</v>
      </c>
      <c r="L7045" t="s">
        <v>1882</v>
      </c>
      <c r="M7045" s="1">
        <v>43804</v>
      </c>
      <c r="N7045" t="s">
        <v>1861</v>
      </c>
      <c r="O7045" t="s">
        <v>7614</v>
      </c>
      <c r="P7045" t="s">
        <v>1880</v>
      </c>
      <c r="Q7045" t="s">
        <v>7614</v>
      </c>
      <c r="R7045" t="s">
        <v>1879</v>
      </c>
      <c r="S7045">
        <v>3</v>
      </c>
      <c r="T7045" s="2">
        <v>0</v>
      </c>
      <c r="U7045" s="5">
        <v>52.53</v>
      </c>
      <c r="V7045" s="5">
        <f>ORDENES[[#This Row],[Ventas sin descuento]]-ORDENES[[#This Row],[costos estimados]]</f>
        <v>52.53</v>
      </c>
      <c r="W7045">
        <v>5</v>
      </c>
      <c r="X7045" s="5">
        <v>114.2</v>
      </c>
      <c r="Y7045" s="5">
        <f>ORDENES[[#This Row],[Ventas Originales (con descuento)]]/(1-ORDENES[[#This Row],[Descuento]])</f>
        <v>114.2</v>
      </c>
      <c r="Z7045" s="5">
        <f>ORDENES[[#This Row],[Ventas Originales (con descuento)]]/ORDENES[[#This Row],[Cantidad]]/(1-ORDENES[[#This Row],[Descuento]])</f>
        <v>22.84</v>
      </c>
      <c r="AA7045" s="5">
        <f>ORDENES[[#This Row],[Ventas Originales (con descuento)]]/ORDENES[[#This Row],[Cantidad]]</f>
        <v>22.84</v>
      </c>
      <c r="AB7045" s="5">
        <f>ORDENES[[#This Row],[Ventas Originales (con descuento)]]-(ORDENES[[#This Row],[Ganancias]])</f>
        <v>61.67</v>
      </c>
    </row>
    <row r="7046" spans="1:28" x14ac:dyDescent="0.35">
      <c r="A7046" t="s">
        <v>7719</v>
      </c>
      <c r="B7046" t="s">
        <v>5</v>
      </c>
      <c r="C7046" t="s">
        <v>1</v>
      </c>
      <c r="D7046" t="s">
        <v>126</v>
      </c>
      <c r="E7046" t="s">
        <v>102</v>
      </c>
      <c r="F7046" s="1">
        <v>44546</v>
      </c>
      <c r="G7046" t="s">
        <v>7613</v>
      </c>
      <c r="H7046" t="s">
        <v>7181</v>
      </c>
      <c r="I7046">
        <v>90036</v>
      </c>
      <c r="J7046" t="s">
        <v>2514</v>
      </c>
      <c r="K7046" t="s">
        <v>1865</v>
      </c>
      <c r="L7046" t="s">
        <v>1882</v>
      </c>
      <c r="M7046" s="1">
        <v>44551</v>
      </c>
      <c r="N7046" t="s">
        <v>1861</v>
      </c>
      <c r="O7046" t="s">
        <v>7614</v>
      </c>
      <c r="P7046" t="s">
        <v>1867</v>
      </c>
      <c r="Q7046" t="s">
        <v>7614</v>
      </c>
      <c r="R7046" t="s">
        <v>1872</v>
      </c>
      <c r="S7046">
        <v>3</v>
      </c>
      <c r="T7046" s="2">
        <v>0</v>
      </c>
      <c r="U7046" s="5">
        <v>7.94</v>
      </c>
      <c r="V7046" s="5">
        <f>ORDENES[[#This Row],[Ventas sin descuento]]-ORDENES[[#This Row],[costos estimados]]</f>
        <v>7.9399999999999977</v>
      </c>
      <c r="W7046">
        <v>5</v>
      </c>
      <c r="X7046" s="5">
        <v>158.9</v>
      </c>
      <c r="Y7046" s="5">
        <f>ORDENES[[#This Row],[Ventas Originales (con descuento)]]/(1-ORDENES[[#This Row],[Descuento]])</f>
        <v>158.9</v>
      </c>
      <c r="Z7046" s="5">
        <f>ORDENES[[#This Row],[Ventas Originales (con descuento)]]/ORDENES[[#This Row],[Cantidad]]/(1-ORDENES[[#This Row],[Descuento]])</f>
        <v>31.78</v>
      </c>
      <c r="AA7046" s="5">
        <f>ORDENES[[#This Row],[Ventas Originales (con descuento)]]/ORDENES[[#This Row],[Cantidad]]</f>
        <v>31.78</v>
      </c>
      <c r="AB7046" s="5">
        <f>ORDENES[[#This Row],[Ventas Originales (con descuento)]]-(ORDENES[[#This Row],[Ganancias]])</f>
        <v>150.96</v>
      </c>
    </row>
    <row r="7047" spans="1:28" x14ac:dyDescent="0.35">
      <c r="A7047" t="s">
        <v>7719</v>
      </c>
      <c r="B7047" t="s">
        <v>32</v>
      </c>
      <c r="C7047" t="s">
        <v>1</v>
      </c>
      <c r="D7047" t="s">
        <v>179</v>
      </c>
      <c r="E7047" t="s">
        <v>86</v>
      </c>
      <c r="F7047" s="1">
        <v>44463</v>
      </c>
      <c r="G7047" t="s">
        <v>7613</v>
      </c>
      <c r="H7047" t="s">
        <v>7182</v>
      </c>
      <c r="I7047">
        <v>94110</v>
      </c>
      <c r="J7047" t="s">
        <v>3554</v>
      </c>
      <c r="K7047" t="s">
        <v>1865</v>
      </c>
      <c r="L7047" t="s">
        <v>1882</v>
      </c>
      <c r="M7047" s="1">
        <v>44467</v>
      </c>
      <c r="N7047" t="s">
        <v>1861</v>
      </c>
      <c r="O7047" t="s">
        <v>7614</v>
      </c>
      <c r="P7047" t="s">
        <v>1867</v>
      </c>
      <c r="Q7047" t="s">
        <v>7614</v>
      </c>
      <c r="R7047" t="s">
        <v>1879</v>
      </c>
      <c r="S7047">
        <v>3</v>
      </c>
      <c r="T7047" s="2">
        <v>0</v>
      </c>
      <c r="U7047" s="5">
        <v>15.23</v>
      </c>
      <c r="V7047" s="5">
        <f>ORDENES[[#This Row],[Ventas sin descuento]]-ORDENES[[#This Row],[costos estimados]]</f>
        <v>15.23</v>
      </c>
      <c r="W7047">
        <v>6</v>
      </c>
      <c r="X7047" s="5">
        <v>31.08</v>
      </c>
      <c r="Y7047" s="5">
        <f>ORDENES[[#This Row],[Ventas Originales (con descuento)]]/(1-ORDENES[[#This Row],[Descuento]])</f>
        <v>31.08</v>
      </c>
      <c r="Z7047" s="5">
        <f>ORDENES[[#This Row],[Ventas Originales (con descuento)]]/ORDENES[[#This Row],[Cantidad]]/(1-ORDENES[[#This Row],[Descuento]])</f>
        <v>5.18</v>
      </c>
      <c r="AA7047" s="5">
        <f>ORDENES[[#This Row],[Ventas Originales (con descuento)]]/ORDENES[[#This Row],[Cantidad]]</f>
        <v>5.18</v>
      </c>
      <c r="AB7047" s="5">
        <f>ORDENES[[#This Row],[Ventas Originales (con descuento)]]-(ORDENES[[#This Row],[Ganancias]])</f>
        <v>15.849999999999998</v>
      </c>
    </row>
    <row r="7048" spans="1:28" x14ac:dyDescent="0.35">
      <c r="A7048" t="s">
        <v>7719</v>
      </c>
      <c r="B7048" t="s">
        <v>1999</v>
      </c>
      <c r="C7048" t="s">
        <v>1</v>
      </c>
      <c r="D7048" t="s">
        <v>2422</v>
      </c>
      <c r="E7048" t="s">
        <v>21</v>
      </c>
      <c r="F7048" s="1">
        <v>44125</v>
      </c>
      <c r="G7048" t="s">
        <v>7613</v>
      </c>
      <c r="H7048" t="s">
        <v>7183</v>
      </c>
      <c r="I7048">
        <v>89031</v>
      </c>
      <c r="J7048" t="s">
        <v>3308</v>
      </c>
      <c r="K7048" t="s">
        <v>1865</v>
      </c>
      <c r="L7048" t="s">
        <v>1882</v>
      </c>
      <c r="M7048" s="1">
        <v>44130</v>
      </c>
      <c r="N7048" t="s">
        <v>1861</v>
      </c>
      <c r="O7048" t="s">
        <v>7614</v>
      </c>
      <c r="P7048" t="s">
        <v>1920</v>
      </c>
      <c r="Q7048" t="s">
        <v>7614</v>
      </c>
      <c r="R7048" t="s">
        <v>1879</v>
      </c>
      <c r="S7048">
        <v>3</v>
      </c>
      <c r="T7048" s="2">
        <v>0</v>
      </c>
      <c r="U7048" s="5">
        <v>17.579999999999998</v>
      </c>
      <c r="V7048" s="5">
        <f>ORDENES[[#This Row],[Ventas sin descuento]]-ORDENES[[#This Row],[costos estimados]]</f>
        <v>17.579999999999998</v>
      </c>
      <c r="W7048">
        <v>6</v>
      </c>
      <c r="X7048" s="5">
        <v>35.880000000000003</v>
      </c>
      <c r="Y7048" s="5">
        <f>ORDENES[[#This Row],[Ventas Originales (con descuento)]]/(1-ORDENES[[#This Row],[Descuento]])</f>
        <v>35.880000000000003</v>
      </c>
      <c r="Z7048" s="5">
        <f>ORDENES[[#This Row],[Ventas Originales (con descuento)]]/ORDENES[[#This Row],[Cantidad]]/(1-ORDENES[[#This Row],[Descuento]])</f>
        <v>5.98</v>
      </c>
      <c r="AA7048" s="5">
        <f>ORDENES[[#This Row],[Ventas Originales (con descuento)]]/ORDENES[[#This Row],[Cantidad]]</f>
        <v>5.98</v>
      </c>
      <c r="AB7048" s="5">
        <f>ORDENES[[#This Row],[Ventas Originales (con descuento)]]-(ORDENES[[#This Row],[Ganancias]])</f>
        <v>18.300000000000004</v>
      </c>
    </row>
    <row r="7049" spans="1:28" x14ac:dyDescent="0.35">
      <c r="A7049" t="s">
        <v>7719</v>
      </c>
      <c r="B7049" t="s">
        <v>2136</v>
      </c>
      <c r="C7049" t="s">
        <v>1</v>
      </c>
      <c r="D7049" t="s">
        <v>2854</v>
      </c>
      <c r="E7049" t="s">
        <v>21</v>
      </c>
      <c r="F7049" s="1">
        <v>44268</v>
      </c>
      <c r="G7049" t="s">
        <v>7613</v>
      </c>
      <c r="H7049" t="s">
        <v>7191</v>
      </c>
      <c r="I7049">
        <v>87105</v>
      </c>
      <c r="J7049" t="s">
        <v>2925</v>
      </c>
      <c r="K7049" t="s">
        <v>1865</v>
      </c>
      <c r="L7049" t="s">
        <v>1882</v>
      </c>
      <c r="M7049" s="1">
        <v>44273</v>
      </c>
      <c r="N7049" t="s">
        <v>1861</v>
      </c>
      <c r="O7049" t="s">
        <v>7614</v>
      </c>
      <c r="P7049" t="s">
        <v>1911</v>
      </c>
      <c r="Q7049" t="s">
        <v>7614</v>
      </c>
      <c r="R7049" t="s">
        <v>1879</v>
      </c>
      <c r="S7049">
        <v>3</v>
      </c>
      <c r="T7049" s="2">
        <v>0</v>
      </c>
      <c r="U7049" s="5">
        <v>138.36000000000001</v>
      </c>
      <c r="V7049" s="5">
        <f>ORDENES[[#This Row],[Ventas sin descuento]]-ORDENES[[#This Row],[costos estimados]]</f>
        <v>138.36000000000001</v>
      </c>
      <c r="W7049">
        <v>6</v>
      </c>
      <c r="X7049" s="5">
        <v>288.24</v>
      </c>
      <c r="Y7049" s="5">
        <f>ORDENES[[#This Row],[Ventas Originales (con descuento)]]/(1-ORDENES[[#This Row],[Descuento]])</f>
        <v>288.24</v>
      </c>
      <c r="Z7049" s="5">
        <f>ORDENES[[#This Row],[Ventas Originales (con descuento)]]/ORDENES[[#This Row],[Cantidad]]/(1-ORDENES[[#This Row],[Descuento]])</f>
        <v>48.04</v>
      </c>
      <c r="AA7049" s="5">
        <f>ORDENES[[#This Row],[Ventas Originales (con descuento)]]/ORDENES[[#This Row],[Cantidad]]</f>
        <v>48.04</v>
      </c>
      <c r="AB7049" s="5">
        <f>ORDENES[[#This Row],[Ventas Originales (con descuento)]]-(ORDENES[[#This Row],[Ganancias]])</f>
        <v>149.88</v>
      </c>
    </row>
    <row r="7050" spans="1:28" x14ac:dyDescent="0.35">
      <c r="A7050" t="s">
        <v>7719</v>
      </c>
      <c r="B7050" t="s">
        <v>3658</v>
      </c>
      <c r="C7050" t="s">
        <v>1</v>
      </c>
      <c r="D7050" t="s">
        <v>2818</v>
      </c>
      <c r="E7050" t="s">
        <v>18</v>
      </c>
      <c r="F7050" s="1">
        <v>44502</v>
      </c>
      <c r="G7050" t="s">
        <v>7613</v>
      </c>
      <c r="H7050" t="s">
        <v>6848</v>
      </c>
      <c r="I7050">
        <v>94526</v>
      </c>
      <c r="J7050" t="s">
        <v>1586</v>
      </c>
      <c r="K7050" t="s">
        <v>1865</v>
      </c>
      <c r="L7050" t="s">
        <v>1882</v>
      </c>
      <c r="M7050" s="1">
        <v>44504</v>
      </c>
      <c r="N7050" t="s">
        <v>1861</v>
      </c>
      <c r="O7050" t="s">
        <v>7614</v>
      </c>
      <c r="P7050" t="s">
        <v>1867</v>
      </c>
      <c r="Q7050" t="s">
        <v>7614</v>
      </c>
      <c r="R7050" t="s">
        <v>1890</v>
      </c>
      <c r="S7050">
        <v>1</v>
      </c>
      <c r="T7050" s="2">
        <v>0</v>
      </c>
      <c r="U7050" s="5">
        <v>38.29</v>
      </c>
      <c r="V7050" s="5">
        <f>ORDENES[[#This Row],[Ventas sin descuento]]-ORDENES[[#This Row],[costos estimados]]</f>
        <v>38.29</v>
      </c>
      <c r="W7050">
        <v>7</v>
      </c>
      <c r="X7050" s="5">
        <v>76.58</v>
      </c>
      <c r="Y7050" s="5">
        <f>ORDENES[[#This Row],[Ventas Originales (con descuento)]]/(1-ORDENES[[#This Row],[Descuento]])</f>
        <v>76.58</v>
      </c>
      <c r="Z7050" s="5">
        <f>ORDENES[[#This Row],[Ventas Originales (con descuento)]]/ORDENES[[#This Row],[Cantidad]]/(1-ORDENES[[#This Row],[Descuento]])</f>
        <v>10.94</v>
      </c>
      <c r="AA7050" s="5">
        <f>ORDENES[[#This Row],[Ventas Originales (con descuento)]]/ORDENES[[#This Row],[Cantidad]]</f>
        <v>10.94</v>
      </c>
      <c r="AB7050" s="5">
        <f>ORDENES[[#This Row],[Ventas Originales (con descuento)]]-(ORDENES[[#This Row],[Ganancias]])</f>
        <v>38.29</v>
      </c>
    </row>
    <row r="7051" spans="1:28" x14ac:dyDescent="0.35">
      <c r="A7051" t="s">
        <v>7719</v>
      </c>
      <c r="B7051" t="s">
        <v>2136</v>
      </c>
      <c r="C7051" t="s">
        <v>1</v>
      </c>
      <c r="D7051" t="s">
        <v>2854</v>
      </c>
      <c r="E7051" t="s">
        <v>21</v>
      </c>
      <c r="F7051" s="1">
        <v>44268</v>
      </c>
      <c r="G7051" t="s">
        <v>7613</v>
      </c>
      <c r="H7051" t="s">
        <v>7191</v>
      </c>
      <c r="I7051">
        <v>87105</v>
      </c>
      <c r="J7051" t="s">
        <v>3515</v>
      </c>
      <c r="K7051" t="s">
        <v>1865</v>
      </c>
      <c r="L7051" t="s">
        <v>1882</v>
      </c>
      <c r="M7051" s="1">
        <v>44273</v>
      </c>
      <c r="N7051" t="s">
        <v>1861</v>
      </c>
      <c r="O7051" t="s">
        <v>7614</v>
      </c>
      <c r="P7051" t="s">
        <v>1911</v>
      </c>
      <c r="Q7051" t="s">
        <v>7614</v>
      </c>
      <c r="R7051" t="s">
        <v>1879</v>
      </c>
      <c r="S7051">
        <v>3</v>
      </c>
      <c r="T7051" s="2">
        <v>0</v>
      </c>
      <c r="U7051" s="5">
        <v>21.77</v>
      </c>
      <c r="V7051" s="5">
        <f>ORDENES[[#This Row],[Ventas sin descuento]]-ORDENES[[#This Row],[costos estimados]]</f>
        <v>21.77</v>
      </c>
      <c r="W7051">
        <v>7</v>
      </c>
      <c r="X7051" s="5">
        <v>45.36</v>
      </c>
      <c r="Y7051" s="5">
        <f>ORDENES[[#This Row],[Ventas Originales (con descuento)]]/(1-ORDENES[[#This Row],[Descuento]])</f>
        <v>45.36</v>
      </c>
      <c r="Z7051" s="5">
        <f>ORDENES[[#This Row],[Ventas Originales (con descuento)]]/ORDENES[[#This Row],[Cantidad]]/(1-ORDENES[[#This Row],[Descuento]])</f>
        <v>6.4799999999999995</v>
      </c>
      <c r="AA7051" s="5">
        <f>ORDENES[[#This Row],[Ventas Originales (con descuento)]]/ORDENES[[#This Row],[Cantidad]]</f>
        <v>6.4799999999999995</v>
      </c>
      <c r="AB7051" s="5">
        <f>ORDENES[[#This Row],[Ventas Originales (con descuento)]]-(ORDENES[[#This Row],[Ganancias]])</f>
        <v>23.59</v>
      </c>
    </row>
    <row r="7052" spans="1:28" x14ac:dyDescent="0.35">
      <c r="A7052" t="s">
        <v>7719</v>
      </c>
      <c r="B7052" t="s">
        <v>3658</v>
      </c>
      <c r="C7052" t="s">
        <v>1</v>
      </c>
      <c r="D7052" t="s">
        <v>2818</v>
      </c>
      <c r="E7052" t="s">
        <v>193</v>
      </c>
      <c r="F7052" s="1">
        <v>44502</v>
      </c>
      <c r="G7052" t="s">
        <v>7613</v>
      </c>
      <c r="H7052" t="s">
        <v>6848</v>
      </c>
      <c r="I7052">
        <v>94526</v>
      </c>
      <c r="J7052" t="s">
        <v>1671</v>
      </c>
      <c r="K7052" t="s">
        <v>1865</v>
      </c>
      <c r="L7052" t="s">
        <v>1882</v>
      </c>
      <c r="M7052" s="1">
        <v>44504</v>
      </c>
      <c r="N7052" t="s">
        <v>1861</v>
      </c>
      <c r="O7052" t="s">
        <v>7614</v>
      </c>
      <c r="P7052" t="s">
        <v>1867</v>
      </c>
      <c r="Q7052" t="s">
        <v>7614</v>
      </c>
      <c r="R7052" t="s">
        <v>1872</v>
      </c>
      <c r="S7052">
        <v>1</v>
      </c>
      <c r="T7052" s="2">
        <v>0</v>
      </c>
      <c r="U7052" s="5">
        <v>22.63</v>
      </c>
      <c r="V7052" s="5">
        <f>ORDENES[[#This Row],[Ventas sin descuento]]-ORDENES[[#This Row],[costos estimados]]</f>
        <v>22.629999999999995</v>
      </c>
      <c r="W7052">
        <v>7</v>
      </c>
      <c r="X7052" s="5">
        <v>452.55</v>
      </c>
      <c r="Y7052" s="5">
        <f>ORDENES[[#This Row],[Ventas Originales (con descuento)]]/(1-ORDENES[[#This Row],[Descuento]])</f>
        <v>452.55</v>
      </c>
      <c r="Z7052" s="5">
        <f>ORDENES[[#This Row],[Ventas Originales (con descuento)]]/ORDENES[[#This Row],[Cantidad]]/(1-ORDENES[[#This Row],[Descuento]])</f>
        <v>64.650000000000006</v>
      </c>
      <c r="AA7052" s="5">
        <f>ORDENES[[#This Row],[Ventas Originales (con descuento)]]/ORDENES[[#This Row],[Cantidad]]</f>
        <v>64.650000000000006</v>
      </c>
      <c r="AB7052" s="5">
        <f>ORDENES[[#This Row],[Ventas Originales (con descuento)]]-(ORDENES[[#This Row],[Ganancias]])</f>
        <v>429.92</v>
      </c>
    </row>
    <row r="7053" spans="1:28" x14ac:dyDescent="0.35">
      <c r="A7053" t="s">
        <v>7719</v>
      </c>
      <c r="B7053" t="s">
        <v>5</v>
      </c>
      <c r="C7053" t="s">
        <v>1</v>
      </c>
      <c r="D7053" t="s">
        <v>2566</v>
      </c>
      <c r="E7053" t="s">
        <v>236</v>
      </c>
      <c r="F7053" s="1">
        <v>43573</v>
      </c>
      <c r="G7053" t="s">
        <v>7598</v>
      </c>
      <c r="H7053" t="s">
        <v>7180</v>
      </c>
      <c r="I7053">
        <v>90004</v>
      </c>
      <c r="J7053" t="s">
        <v>1408</v>
      </c>
      <c r="K7053" t="s">
        <v>1865</v>
      </c>
      <c r="L7053" t="s">
        <v>1882</v>
      </c>
      <c r="M7053" s="1">
        <v>43575</v>
      </c>
      <c r="N7053" t="s">
        <v>1861</v>
      </c>
      <c r="O7053" t="s">
        <v>7614</v>
      </c>
      <c r="P7053" t="s">
        <v>1867</v>
      </c>
      <c r="Q7053" t="s">
        <v>7614</v>
      </c>
      <c r="R7053" t="s">
        <v>1872</v>
      </c>
      <c r="S7053">
        <v>1</v>
      </c>
      <c r="T7053" s="2">
        <v>0</v>
      </c>
      <c r="U7053" s="5">
        <v>9.4700000000000006</v>
      </c>
      <c r="V7053" s="5">
        <f>ORDENES[[#This Row],[Ventas sin descuento]]-ORDENES[[#This Row],[costos estimados]]</f>
        <v>9.4700000000000273</v>
      </c>
      <c r="W7053">
        <v>7</v>
      </c>
      <c r="X7053" s="5">
        <v>947.17</v>
      </c>
      <c r="Y7053" s="5">
        <f>ORDENES[[#This Row],[Ventas Originales (con descuento)]]/(1-ORDENES[[#This Row],[Descuento]])</f>
        <v>947.17</v>
      </c>
      <c r="Z7053" s="5">
        <f>ORDENES[[#This Row],[Ventas Originales (con descuento)]]/ORDENES[[#This Row],[Cantidad]]/(1-ORDENES[[#This Row],[Descuento]])</f>
        <v>135.31</v>
      </c>
      <c r="AA7053" s="5">
        <f>ORDENES[[#This Row],[Ventas Originales (con descuento)]]/ORDENES[[#This Row],[Cantidad]]</f>
        <v>135.31</v>
      </c>
      <c r="AB7053" s="5">
        <f>ORDENES[[#This Row],[Ventas Originales (con descuento)]]-(ORDENES[[#This Row],[Ganancias]])</f>
        <v>937.69999999999993</v>
      </c>
    </row>
    <row r="7054" spans="1:28" x14ac:dyDescent="0.35">
      <c r="A7054" t="s">
        <v>7719</v>
      </c>
      <c r="B7054" t="s">
        <v>2136</v>
      </c>
      <c r="C7054" t="s">
        <v>1</v>
      </c>
      <c r="D7054" t="s">
        <v>2854</v>
      </c>
      <c r="E7054" t="s">
        <v>18</v>
      </c>
      <c r="F7054" s="1">
        <v>44268</v>
      </c>
      <c r="G7054" t="s">
        <v>7613</v>
      </c>
      <c r="H7054" t="s">
        <v>7191</v>
      </c>
      <c r="I7054">
        <v>87105</v>
      </c>
      <c r="J7054" t="s">
        <v>1231</v>
      </c>
      <c r="K7054" t="s">
        <v>1865</v>
      </c>
      <c r="L7054" t="s">
        <v>1882</v>
      </c>
      <c r="M7054" s="1">
        <v>44273</v>
      </c>
      <c r="N7054" t="s">
        <v>1861</v>
      </c>
      <c r="O7054" t="s">
        <v>7614</v>
      </c>
      <c r="P7054" t="s">
        <v>1911</v>
      </c>
      <c r="Q7054" t="s">
        <v>7614</v>
      </c>
      <c r="R7054" t="s">
        <v>1872</v>
      </c>
      <c r="S7054">
        <v>3</v>
      </c>
      <c r="T7054" s="2">
        <v>0</v>
      </c>
      <c r="U7054" s="5">
        <v>25.42</v>
      </c>
      <c r="V7054" s="5">
        <f>ORDENES[[#This Row],[Ventas sin descuento]]-ORDENES[[#This Row],[costos estimados]]</f>
        <v>25.42</v>
      </c>
      <c r="W7054">
        <v>8</v>
      </c>
      <c r="X7054" s="5">
        <v>90.8</v>
      </c>
      <c r="Y7054" s="5">
        <f>ORDENES[[#This Row],[Ventas Originales (con descuento)]]/(1-ORDENES[[#This Row],[Descuento]])</f>
        <v>90.8</v>
      </c>
      <c r="Z7054" s="5">
        <f>ORDENES[[#This Row],[Ventas Originales (con descuento)]]/ORDENES[[#This Row],[Cantidad]]/(1-ORDENES[[#This Row],[Descuento]])</f>
        <v>11.35</v>
      </c>
      <c r="AA7054" s="5">
        <f>ORDENES[[#This Row],[Ventas Originales (con descuento)]]/ORDENES[[#This Row],[Cantidad]]</f>
        <v>11.35</v>
      </c>
      <c r="AB7054" s="5">
        <f>ORDENES[[#This Row],[Ventas Originales (con descuento)]]-(ORDENES[[#This Row],[Ganancias]])</f>
        <v>65.38</v>
      </c>
    </row>
    <row r="7055" spans="1:28" x14ac:dyDescent="0.35">
      <c r="A7055" t="s">
        <v>7719</v>
      </c>
      <c r="B7055" t="s">
        <v>5</v>
      </c>
      <c r="C7055" t="s">
        <v>1</v>
      </c>
      <c r="D7055" t="s">
        <v>109</v>
      </c>
      <c r="E7055" t="s">
        <v>11</v>
      </c>
      <c r="F7055" s="1">
        <v>43740</v>
      </c>
      <c r="G7055" t="s">
        <v>7613</v>
      </c>
      <c r="H7055" t="s">
        <v>7192</v>
      </c>
      <c r="I7055">
        <v>90045</v>
      </c>
      <c r="J7055" t="s">
        <v>2681</v>
      </c>
      <c r="K7055" t="s">
        <v>1865</v>
      </c>
      <c r="L7055" t="s">
        <v>1882</v>
      </c>
      <c r="M7055" s="1">
        <v>43745</v>
      </c>
      <c r="N7055" t="s">
        <v>1861</v>
      </c>
      <c r="O7055" t="s">
        <v>7614</v>
      </c>
      <c r="P7055" t="s">
        <v>1867</v>
      </c>
      <c r="Q7055" t="s">
        <v>7614</v>
      </c>
      <c r="R7055" t="s">
        <v>1872</v>
      </c>
      <c r="S7055">
        <v>3</v>
      </c>
      <c r="T7055" s="2">
        <v>0</v>
      </c>
      <c r="U7055" s="5">
        <v>75.7</v>
      </c>
      <c r="V7055" s="5">
        <f>ORDENES[[#This Row],[Ventas sin descuento]]-ORDENES[[#This Row],[costos estimados]]</f>
        <v>75.699999999999989</v>
      </c>
      <c r="W7055">
        <v>14</v>
      </c>
      <c r="X7055" s="5">
        <v>270.33999999999997</v>
      </c>
      <c r="Y7055" s="5">
        <f>ORDENES[[#This Row],[Ventas Originales (con descuento)]]/(1-ORDENES[[#This Row],[Descuento]])</f>
        <v>270.33999999999997</v>
      </c>
      <c r="Z7055" s="5">
        <f>ORDENES[[#This Row],[Ventas Originales (con descuento)]]/ORDENES[[#This Row],[Cantidad]]/(1-ORDENES[[#This Row],[Descuento]])</f>
        <v>19.309999999999999</v>
      </c>
      <c r="AA7055" s="5">
        <f>ORDENES[[#This Row],[Ventas Originales (con descuento)]]/ORDENES[[#This Row],[Cantidad]]</f>
        <v>19.309999999999999</v>
      </c>
      <c r="AB7055" s="5">
        <f>ORDENES[[#This Row],[Ventas Originales (con descuento)]]-(ORDENES[[#This Row],[Ganancias]])</f>
        <v>194.64</v>
      </c>
    </row>
    <row r="7056" spans="1:28" x14ac:dyDescent="0.35">
      <c r="A7056" t="s">
        <v>7719</v>
      </c>
      <c r="B7056" t="s">
        <v>586</v>
      </c>
      <c r="C7056" t="s">
        <v>1</v>
      </c>
      <c r="D7056" t="s">
        <v>218</v>
      </c>
      <c r="E7056" t="s">
        <v>18</v>
      </c>
      <c r="F7056" s="1">
        <v>44082</v>
      </c>
      <c r="G7056" t="s">
        <v>7613</v>
      </c>
      <c r="H7056" t="s">
        <v>7193</v>
      </c>
      <c r="I7056">
        <v>93534</v>
      </c>
      <c r="J7056" t="s">
        <v>1472</v>
      </c>
      <c r="K7056" t="s">
        <v>1865</v>
      </c>
      <c r="L7056" t="s">
        <v>1882</v>
      </c>
      <c r="M7056" s="1">
        <v>44084</v>
      </c>
      <c r="N7056" t="s">
        <v>1861</v>
      </c>
      <c r="O7056" t="s">
        <v>7614</v>
      </c>
      <c r="P7056" t="s">
        <v>1867</v>
      </c>
      <c r="Q7056" t="s">
        <v>7614</v>
      </c>
      <c r="R7056" t="s">
        <v>1876</v>
      </c>
      <c r="S7056">
        <v>1</v>
      </c>
      <c r="T7056" s="2">
        <v>0.2</v>
      </c>
      <c r="U7056" s="5">
        <v>11.56</v>
      </c>
      <c r="V7056" s="5">
        <f>ORDENES[[#This Row],[Ventas sin descuento]]-ORDENES[[#This Row],[costos estimados]]</f>
        <v>19.814999999999998</v>
      </c>
      <c r="W7056">
        <v>2</v>
      </c>
      <c r="X7056" s="5">
        <v>33.020000000000003</v>
      </c>
      <c r="Y7056" s="5">
        <f>ORDENES[[#This Row],[Ventas Originales (con descuento)]]/(1-ORDENES[[#This Row],[Descuento]])</f>
        <v>41.274999999999999</v>
      </c>
      <c r="Z7056" s="5">
        <f>ORDENES[[#This Row],[Ventas Originales (con descuento)]]/ORDENES[[#This Row],[Cantidad]]/(1-ORDENES[[#This Row],[Descuento]])</f>
        <v>20.637499999999999</v>
      </c>
      <c r="AA7056" s="5">
        <f>ORDENES[[#This Row],[Ventas Originales (con descuento)]]/ORDENES[[#This Row],[Cantidad]]</f>
        <v>16.510000000000002</v>
      </c>
      <c r="AB7056" s="5">
        <f>ORDENES[[#This Row],[Ventas Originales (con descuento)]]-(ORDENES[[#This Row],[Ganancias]])</f>
        <v>21.46</v>
      </c>
    </row>
    <row r="7057" spans="1:28" x14ac:dyDescent="0.35">
      <c r="A7057" t="s">
        <v>7719</v>
      </c>
      <c r="B7057" t="s">
        <v>262</v>
      </c>
      <c r="C7057" t="s">
        <v>1</v>
      </c>
      <c r="D7057" t="s">
        <v>2707</v>
      </c>
      <c r="E7057" t="s">
        <v>47</v>
      </c>
      <c r="F7057" s="1">
        <v>43650</v>
      </c>
      <c r="G7057" t="s">
        <v>7613</v>
      </c>
      <c r="H7057" t="s">
        <v>7194</v>
      </c>
      <c r="I7057">
        <v>92024</v>
      </c>
      <c r="J7057" t="s">
        <v>1411</v>
      </c>
      <c r="K7057" t="s">
        <v>1865</v>
      </c>
      <c r="L7057" t="s">
        <v>1882</v>
      </c>
      <c r="M7057" s="1">
        <v>43654</v>
      </c>
      <c r="N7057" t="s">
        <v>1861</v>
      </c>
      <c r="O7057" t="s">
        <v>7614</v>
      </c>
      <c r="P7057" t="s">
        <v>1867</v>
      </c>
      <c r="Q7057" t="s">
        <v>7614</v>
      </c>
      <c r="R7057" t="s">
        <v>1876</v>
      </c>
      <c r="S7057">
        <v>3</v>
      </c>
      <c r="T7057" s="2">
        <v>0.2</v>
      </c>
      <c r="U7057" s="5">
        <v>7.43</v>
      </c>
      <c r="V7057" s="5">
        <f>ORDENES[[#This Row],[Ventas sin descuento]]-ORDENES[[#This Row],[costos estimados]]</f>
        <v>13.142499999999998</v>
      </c>
      <c r="W7057">
        <v>2</v>
      </c>
      <c r="X7057" s="5">
        <v>22.85</v>
      </c>
      <c r="Y7057" s="5">
        <f>ORDENES[[#This Row],[Ventas Originales (con descuento)]]/(1-ORDENES[[#This Row],[Descuento]])</f>
        <v>28.5625</v>
      </c>
      <c r="Z7057" s="5">
        <f>ORDENES[[#This Row],[Ventas Originales (con descuento)]]/ORDENES[[#This Row],[Cantidad]]/(1-ORDENES[[#This Row],[Descuento]])</f>
        <v>14.28125</v>
      </c>
      <c r="AA7057" s="5">
        <f>ORDENES[[#This Row],[Ventas Originales (con descuento)]]/ORDENES[[#This Row],[Cantidad]]</f>
        <v>11.425000000000001</v>
      </c>
      <c r="AB7057" s="5">
        <f>ORDENES[[#This Row],[Ventas Originales (con descuento)]]-(ORDENES[[#This Row],[Ganancias]])</f>
        <v>15.420000000000002</v>
      </c>
    </row>
    <row r="7058" spans="1:28" x14ac:dyDescent="0.35">
      <c r="A7058" t="s">
        <v>7719</v>
      </c>
      <c r="B7058" t="s">
        <v>356</v>
      </c>
      <c r="C7058" t="s">
        <v>1</v>
      </c>
      <c r="D7058" t="s">
        <v>2058</v>
      </c>
      <c r="E7058" t="s">
        <v>18</v>
      </c>
      <c r="F7058" s="1">
        <v>43166</v>
      </c>
      <c r="G7058" t="s">
        <v>7613</v>
      </c>
      <c r="H7058" t="s">
        <v>7195</v>
      </c>
      <c r="I7058">
        <v>98198</v>
      </c>
      <c r="J7058" t="s">
        <v>2059</v>
      </c>
      <c r="K7058" t="s">
        <v>1865</v>
      </c>
      <c r="L7058" t="s">
        <v>1882</v>
      </c>
      <c r="M7058" s="1">
        <v>43170</v>
      </c>
      <c r="N7058" t="s">
        <v>1861</v>
      </c>
      <c r="O7058" t="s">
        <v>7614</v>
      </c>
      <c r="P7058" t="s">
        <v>1880</v>
      </c>
      <c r="Q7058" t="s">
        <v>7614</v>
      </c>
      <c r="R7058" t="s">
        <v>1876</v>
      </c>
      <c r="S7058">
        <v>3</v>
      </c>
      <c r="T7058" s="2">
        <v>0.2</v>
      </c>
      <c r="U7058" s="5">
        <v>33.64</v>
      </c>
      <c r="V7058" s="5">
        <f>ORDENES[[#This Row],[Ventas sin descuento]]-ORDENES[[#This Row],[costos estimados]]</f>
        <v>60.552499999999995</v>
      </c>
      <c r="W7058">
        <v>2</v>
      </c>
      <c r="X7058" s="5">
        <v>107.65</v>
      </c>
      <c r="Y7058" s="5">
        <f>ORDENES[[#This Row],[Ventas Originales (con descuento)]]/(1-ORDENES[[#This Row],[Descuento]])</f>
        <v>134.5625</v>
      </c>
      <c r="Z7058" s="5">
        <f>ORDENES[[#This Row],[Ventas Originales (con descuento)]]/ORDENES[[#This Row],[Cantidad]]/(1-ORDENES[[#This Row],[Descuento]])</f>
        <v>67.28125</v>
      </c>
      <c r="AA7058" s="5">
        <f>ORDENES[[#This Row],[Ventas Originales (con descuento)]]/ORDENES[[#This Row],[Cantidad]]</f>
        <v>53.825000000000003</v>
      </c>
      <c r="AB7058" s="5">
        <f>ORDENES[[#This Row],[Ventas Originales (con descuento)]]-(ORDENES[[#This Row],[Ganancias]])</f>
        <v>74.010000000000005</v>
      </c>
    </row>
    <row r="7059" spans="1:28" x14ac:dyDescent="0.35">
      <c r="A7059" t="s">
        <v>7719</v>
      </c>
      <c r="B7059" t="s">
        <v>32</v>
      </c>
      <c r="C7059" t="s">
        <v>1</v>
      </c>
      <c r="D7059" t="s">
        <v>517</v>
      </c>
      <c r="E7059" t="s">
        <v>406</v>
      </c>
      <c r="F7059" s="1">
        <v>44093</v>
      </c>
      <c r="G7059" t="s">
        <v>7598</v>
      </c>
      <c r="H7059" t="s">
        <v>7187</v>
      </c>
      <c r="I7059">
        <v>94109</v>
      </c>
      <c r="J7059" t="s">
        <v>1703</v>
      </c>
      <c r="K7059" t="s">
        <v>1865</v>
      </c>
      <c r="L7059" t="s">
        <v>1882</v>
      </c>
      <c r="M7059" s="1">
        <v>44098</v>
      </c>
      <c r="N7059" t="s">
        <v>1861</v>
      </c>
      <c r="O7059" t="s">
        <v>7614</v>
      </c>
      <c r="P7059" t="s">
        <v>1867</v>
      </c>
      <c r="Q7059" t="s">
        <v>7614</v>
      </c>
      <c r="R7059" t="s">
        <v>1876</v>
      </c>
      <c r="S7059">
        <v>3</v>
      </c>
      <c r="T7059" s="2">
        <v>0.2</v>
      </c>
      <c r="U7059" s="5">
        <v>4.18</v>
      </c>
      <c r="V7059" s="5">
        <f>ORDENES[[#This Row],[Ventas sin descuento]]-ORDENES[[#This Row],[costos estimados]]</f>
        <v>7.1674999999999986</v>
      </c>
      <c r="W7059">
        <v>3</v>
      </c>
      <c r="X7059" s="5">
        <v>11.95</v>
      </c>
      <c r="Y7059" s="5">
        <f>ORDENES[[#This Row],[Ventas Originales (con descuento)]]/(1-ORDENES[[#This Row],[Descuento]])</f>
        <v>14.937499999999998</v>
      </c>
      <c r="Z7059" s="5">
        <f>ORDENES[[#This Row],[Ventas Originales (con descuento)]]/ORDENES[[#This Row],[Cantidad]]/(1-ORDENES[[#This Row],[Descuento]])</f>
        <v>4.9791666666666661</v>
      </c>
      <c r="AA7059" s="5">
        <f>ORDENES[[#This Row],[Ventas Originales (con descuento)]]/ORDENES[[#This Row],[Cantidad]]</f>
        <v>3.9833333333333329</v>
      </c>
      <c r="AB7059" s="5">
        <f>ORDENES[[#This Row],[Ventas Originales (con descuento)]]-(ORDENES[[#This Row],[Ganancias]])</f>
        <v>7.77</v>
      </c>
    </row>
    <row r="7060" spans="1:28" x14ac:dyDescent="0.35">
      <c r="A7060" t="s">
        <v>7719</v>
      </c>
      <c r="B7060" t="s">
        <v>1999</v>
      </c>
      <c r="C7060" t="s">
        <v>1</v>
      </c>
      <c r="D7060" t="s">
        <v>2422</v>
      </c>
      <c r="E7060" t="s">
        <v>119</v>
      </c>
      <c r="F7060" s="1">
        <v>44125</v>
      </c>
      <c r="G7060" t="s">
        <v>7613</v>
      </c>
      <c r="H7060" t="s">
        <v>7183</v>
      </c>
      <c r="I7060">
        <v>89031</v>
      </c>
      <c r="J7060" t="s">
        <v>2706</v>
      </c>
      <c r="K7060" t="s">
        <v>1865</v>
      </c>
      <c r="L7060" t="s">
        <v>1882</v>
      </c>
      <c r="M7060" s="1">
        <v>44130</v>
      </c>
      <c r="N7060" t="s">
        <v>1861</v>
      </c>
      <c r="O7060" t="s">
        <v>7614</v>
      </c>
      <c r="P7060" t="s">
        <v>1920</v>
      </c>
      <c r="Q7060" t="s">
        <v>7614</v>
      </c>
      <c r="R7060" t="s">
        <v>1876</v>
      </c>
      <c r="S7060">
        <v>3</v>
      </c>
      <c r="T7060" s="2">
        <v>0.2</v>
      </c>
      <c r="U7060" s="5">
        <v>1644.29</v>
      </c>
      <c r="V7060" s="5">
        <f>ORDENES[[#This Row],[Ventas sin descuento]]-ORDENES[[#This Row],[costos estimados]]</f>
        <v>2778.2849999999999</v>
      </c>
      <c r="W7060">
        <v>3</v>
      </c>
      <c r="X7060" s="5">
        <v>4535.9799999999996</v>
      </c>
      <c r="Y7060" s="5">
        <f>ORDENES[[#This Row],[Ventas Originales (con descuento)]]/(1-ORDENES[[#This Row],[Descuento]])</f>
        <v>5669.9749999999995</v>
      </c>
      <c r="Z7060" s="5">
        <f>ORDENES[[#This Row],[Ventas Originales (con descuento)]]/ORDENES[[#This Row],[Cantidad]]/(1-ORDENES[[#This Row],[Descuento]])</f>
        <v>1889.9916666666663</v>
      </c>
      <c r="AA7060" s="5">
        <f>ORDENES[[#This Row],[Ventas Originales (con descuento)]]/ORDENES[[#This Row],[Cantidad]]</f>
        <v>1511.9933333333331</v>
      </c>
      <c r="AB7060" s="5">
        <f>ORDENES[[#This Row],[Ventas Originales (con descuento)]]-(ORDENES[[#This Row],[Ganancias]])</f>
        <v>2891.6899999999996</v>
      </c>
    </row>
    <row r="7061" spans="1:28" x14ac:dyDescent="0.35">
      <c r="A7061" t="s">
        <v>7719</v>
      </c>
      <c r="B7061" t="s">
        <v>2190</v>
      </c>
      <c r="C7061" t="s">
        <v>1</v>
      </c>
      <c r="D7061" t="s">
        <v>2431</v>
      </c>
      <c r="E7061" t="s">
        <v>18</v>
      </c>
      <c r="F7061" s="1">
        <v>43315</v>
      </c>
      <c r="G7061" t="s">
        <v>7598</v>
      </c>
      <c r="H7061" t="s">
        <v>7196</v>
      </c>
      <c r="I7061">
        <v>85301</v>
      </c>
      <c r="J7061" t="s">
        <v>2507</v>
      </c>
      <c r="K7061" t="s">
        <v>1865</v>
      </c>
      <c r="L7061" t="s">
        <v>1882</v>
      </c>
      <c r="M7061" s="1">
        <v>43317</v>
      </c>
      <c r="N7061" t="s">
        <v>1861</v>
      </c>
      <c r="O7061" t="s">
        <v>7614</v>
      </c>
      <c r="P7061" t="s">
        <v>1899</v>
      </c>
      <c r="Q7061" t="s">
        <v>7614</v>
      </c>
      <c r="R7061" t="s">
        <v>1879</v>
      </c>
      <c r="S7061">
        <v>1</v>
      </c>
      <c r="T7061" s="2">
        <v>0.2</v>
      </c>
      <c r="U7061" s="5">
        <v>33.72</v>
      </c>
      <c r="V7061" s="5">
        <f>ORDENES[[#This Row],[Ventas sin descuento]]-ORDENES[[#This Row],[costos estimados]]</f>
        <v>56.974999999999994</v>
      </c>
      <c r="W7061">
        <v>3</v>
      </c>
      <c r="X7061" s="5">
        <v>93.02</v>
      </c>
      <c r="Y7061" s="5">
        <f>ORDENES[[#This Row],[Ventas Originales (con descuento)]]/(1-ORDENES[[#This Row],[Descuento]])</f>
        <v>116.27499999999999</v>
      </c>
      <c r="Z7061" s="5">
        <f>ORDENES[[#This Row],[Ventas Originales (con descuento)]]/ORDENES[[#This Row],[Cantidad]]/(1-ORDENES[[#This Row],[Descuento]])</f>
        <v>38.758333333333326</v>
      </c>
      <c r="AA7061" s="5">
        <f>ORDENES[[#This Row],[Ventas Originales (con descuento)]]/ORDENES[[#This Row],[Cantidad]]</f>
        <v>31.006666666666664</v>
      </c>
      <c r="AB7061" s="5">
        <f>ORDENES[[#This Row],[Ventas Originales (con descuento)]]-(ORDENES[[#This Row],[Ganancias]])</f>
        <v>59.3</v>
      </c>
    </row>
    <row r="7062" spans="1:28" x14ac:dyDescent="0.35">
      <c r="A7062" t="s">
        <v>7719</v>
      </c>
      <c r="B7062" t="s">
        <v>586</v>
      </c>
      <c r="C7062" t="s">
        <v>1</v>
      </c>
      <c r="D7062" t="s">
        <v>218</v>
      </c>
      <c r="E7062" t="s">
        <v>18</v>
      </c>
      <c r="F7062" s="1">
        <v>44082</v>
      </c>
      <c r="G7062" t="s">
        <v>7613</v>
      </c>
      <c r="H7062" t="s">
        <v>7193</v>
      </c>
      <c r="I7062">
        <v>93534</v>
      </c>
      <c r="J7062" t="s">
        <v>1657</v>
      </c>
      <c r="K7062" t="s">
        <v>1865</v>
      </c>
      <c r="L7062" t="s">
        <v>1882</v>
      </c>
      <c r="M7062" s="1">
        <v>44084</v>
      </c>
      <c r="N7062" t="s">
        <v>1861</v>
      </c>
      <c r="O7062" t="s">
        <v>7614</v>
      </c>
      <c r="P7062" t="s">
        <v>1867</v>
      </c>
      <c r="Q7062" t="s">
        <v>7614</v>
      </c>
      <c r="R7062" t="s">
        <v>1876</v>
      </c>
      <c r="S7062">
        <v>1</v>
      </c>
      <c r="T7062" s="2">
        <v>0.2</v>
      </c>
      <c r="U7062" s="5">
        <v>23.5</v>
      </c>
      <c r="V7062" s="5">
        <f>ORDENES[[#This Row],[Ventas sin descuento]]-ORDENES[[#This Row],[costos estimados]]</f>
        <v>40.284999999999997</v>
      </c>
      <c r="W7062">
        <v>4</v>
      </c>
      <c r="X7062" s="5">
        <v>67.14</v>
      </c>
      <c r="Y7062" s="5">
        <f>ORDENES[[#This Row],[Ventas Originales (con descuento)]]/(1-ORDENES[[#This Row],[Descuento]])</f>
        <v>83.924999999999997</v>
      </c>
      <c r="Z7062" s="5">
        <f>ORDENES[[#This Row],[Ventas Originales (con descuento)]]/ORDENES[[#This Row],[Cantidad]]/(1-ORDENES[[#This Row],[Descuento]])</f>
        <v>20.981249999999999</v>
      </c>
      <c r="AA7062" s="5">
        <f>ORDENES[[#This Row],[Ventas Originales (con descuento)]]/ORDENES[[#This Row],[Cantidad]]</f>
        <v>16.785</v>
      </c>
      <c r="AB7062" s="5">
        <f>ORDENES[[#This Row],[Ventas Originales (con descuento)]]-(ORDENES[[#This Row],[Ganancias]])</f>
        <v>43.64</v>
      </c>
    </row>
    <row r="7063" spans="1:28" x14ac:dyDescent="0.35">
      <c r="A7063" t="s">
        <v>7719</v>
      </c>
      <c r="B7063" t="s">
        <v>22</v>
      </c>
      <c r="C7063" t="s">
        <v>1</v>
      </c>
      <c r="D7063" t="s">
        <v>2538</v>
      </c>
      <c r="E7063" t="s">
        <v>35</v>
      </c>
      <c r="F7063" s="1">
        <v>44187</v>
      </c>
      <c r="G7063" t="s">
        <v>7613</v>
      </c>
      <c r="H7063" t="s">
        <v>7197</v>
      </c>
      <c r="I7063">
        <v>98115</v>
      </c>
      <c r="J7063" t="s">
        <v>1304</v>
      </c>
      <c r="K7063" t="s">
        <v>1865</v>
      </c>
      <c r="L7063" t="s">
        <v>1882</v>
      </c>
      <c r="M7063" s="1">
        <v>44189</v>
      </c>
      <c r="N7063" t="s">
        <v>1861</v>
      </c>
      <c r="O7063" t="s">
        <v>7614</v>
      </c>
      <c r="P7063" t="s">
        <v>1880</v>
      </c>
      <c r="Q7063" t="s">
        <v>7614</v>
      </c>
      <c r="R7063" t="s">
        <v>1876</v>
      </c>
      <c r="S7063">
        <v>1</v>
      </c>
      <c r="T7063" s="2">
        <v>0.2</v>
      </c>
      <c r="U7063" s="5">
        <v>19.38</v>
      </c>
      <c r="V7063" s="5">
        <f>ORDENES[[#This Row],[Ventas sin descuento]]-ORDENES[[#This Row],[costos estimados]]</f>
        <v>33.219999999999985</v>
      </c>
      <c r="W7063">
        <v>4</v>
      </c>
      <c r="X7063" s="5">
        <v>55.36</v>
      </c>
      <c r="Y7063" s="5">
        <f>ORDENES[[#This Row],[Ventas Originales (con descuento)]]/(1-ORDENES[[#This Row],[Descuento]])</f>
        <v>69.199999999999989</v>
      </c>
      <c r="Z7063" s="5">
        <f>ORDENES[[#This Row],[Ventas Originales (con descuento)]]/ORDENES[[#This Row],[Cantidad]]/(1-ORDENES[[#This Row],[Descuento]])</f>
        <v>17.299999999999997</v>
      </c>
      <c r="AA7063" s="5">
        <f>ORDENES[[#This Row],[Ventas Originales (con descuento)]]/ORDENES[[#This Row],[Cantidad]]</f>
        <v>13.84</v>
      </c>
      <c r="AB7063" s="5">
        <f>ORDENES[[#This Row],[Ventas Originales (con descuento)]]-(ORDENES[[#This Row],[Ganancias]])</f>
        <v>35.980000000000004</v>
      </c>
    </row>
    <row r="7064" spans="1:28" x14ac:dyDescent="0.35">
      <c r="A7064" t="s">
        <v>7719</v>
      </c>
      <c r="B7064" t="s">
        <v>5</v>
      </c>
      <c r="C7064" t="s">
        <v>1</v>
      </c>
      <c r="D7064" t="s">
        <v>2241</v>
      </c>
      <c r="E7064" t="s">
        <v>146</v>
      </c>
      <c r="F7064" s="1">
        <v>44441</v>
      </c>
      <c r="G7064" t="s">
        <v>7613</v>
      </c>
      <c r="H7064" t="s">
        <v>6852</v>
      </c>
      <c r="I7064">
        <v>90008</v>
      </c>
      <c r="J7064" t="s">
        <v>3147</v>
      </c>
      <c r="K7064" t="s">
        <v>1865</v>
      </c>
      <c r="L7064" t="s">
        <v>1882</v>
      </c>
      <c r="M7064" s="1">
        <v>44443</v>
      </c>
      <c r="N7064" t="s">
        <v>1861</v>
      </c>
      <c r="O7064" t="s">
        <v>7614</v>
      </c>
      <c r="P7064" t="s">
        <v>1867</v>
      </c>
      <c r="Q7064" t="s">
        <v>7614</v>
      </c>
      <c r="R7064" t="s">
        <v>1876</v>
      </c>
      <c r="S7064">
        <v>1</v>
      </c>
      <c r="T7064" s="2">
        <v>0.2</v>
      </c>
      <c r="U7064" s="5">
        <v>46.23</v>
      </c>
      <c r="V7064" s="5">
        <f>ORDENES[[#This Row],[Ventas sin descuento]]-ORDENES[[#This Row],[costos estimados]]</f>
        <v>83.20999999999998</v>
      </c>
      <c r="W7064">
        <v>5</v>
      </c>
      <c r="X7064" s="5">
        <v>147.91999999999999</v>
      </c>
      <c r="Y7064" s="5">
        <f>ORDENES[[#This Row],[Ventas Originales (con descuento)]]/(1-ORDENES[[#This Row],[Descuento]])</f>
        <v>184.89999999999998</v>
      </c>
      <c r="Z7064" s="5">
        <f>ORDENES[[#This Row],[Ventas Originales (con descuento)]]/ORDENES[[#This Row],[Cantidad]]/(1-ORDENES[[#This Row],[Descuento]])</f>
        <v>36.97999999999999</v>
      </c>
      <c r="AA7064" s="5">
        <f>ORDENES[[#This Row],[Ventas Originales (con descuento)]]/ORDENES[[#This Row],[Cantidad]]</f>
        <v>29.583999999999996</v>
      </c>
      <c r="AB7064" s="5">
        <f>ORDENES[[#This Row],[Ventas Originales (con descuento)]]-(ORDENES[[#This Row],[Ganancias]])</f>
        <v>101.69</v>
      </c>
    </row>
    <row r="7065" spans="1:28" x14ac:dyDescent="0.35">
      <c r="A7065" t="s">
        <v>7719</v>
      </c>
      <c r="B7065" t="s">
        <v>3658</v>
      </c>
      <c r="C7065" t="s">
        <v>1</v>
      </c>
      <c r="D7065" t="s">
        <v>2818</v>
      </c>
      <c r="E7065" t="s">
        <v>146</v>
      </c>
      <c r="F7065" s="1">
        <v>44502</v>
      </c>
      <c r="G7065" t="s">
        <v>7613</v>
      </c>
      <c r="H7065" t="s">
        <v>6848</v>
      </c>
      <c r="I7065">
        <v>94526</v>
      </c>
      <c r="J7065" t="s">
        <v>3391</v>
      </c>
      <c r="K7065" t="s">
        <v>1865</v>
      </c>
      <c r="L7065" t="s">
        <v>1882</v>
      </c>
      <c r="M7065" s="1">
        <v>44504</v>
      </c>
      <c r="N7065" t="s">
        <v>1861</v>
      </c>
      <c r="O7065" t="s">
        <v>7614</v>
      </c>
      <c r="P7065" t="s">
        <v>1867</v>
      </c>
      <c r="Q7065" t="s">
        <v>7614</v>
      </c>
      <c r="R7065" t="s">
        <v>1876</v>
      </c>
      <c r="S7065">
        <v>1</v>
      </c>
      <c r="T7065" s="2">
        <v>0.2</v>
      </c>
      <c r="U7065" s="5">
        <v>206.62</v>
      </c>
      <c r="V7065" s="5">
        <f>ORDENES[[#This Row],[Ventas sin descuento]]-ORDENES[[#This Row],[costos estimados]]</f>
        <v>354.20749999999998</v>
      </c>
      <c r="W7065">
        <v>6</v>
      </c>
      <c r="X7065" s="5">
        <v>590.35</v>
      </c>
      <c r="Y7065" s="5">
        <f>ORDENES[[#This Row],[Ventas Originales (con descuento)]]/(1-ORDENES[[#This Row],[Descuento]])</f>
        <v>737.9375</v>
      </c>
      <c r="Z7065" s="5">
        <f>ORDENES[[#This Row],[Ventas Originales (con descuento)]]/ORDENES[[#This Row],[Cantidad]]/(1-ORDENES[[#This Row],[Descuento]])</f>
        <v>122.98958333333333</v>
      </c>
      <c r="AA7065" s="5">
        <f>ORDENES[[#This Row],[Ventas Originales (con descuento)]]/ORDENES[[#This Row],[Cantidad]]</f>
        <v>98.391666666666666</v>
      </c>
      <c r="AB7065" s="5">
        <f>ORDENES[[#This Row],[Ventas Originales (con descuento)]]-(ORDENES[[#This Row],[Ganancias]])</f>
        <v>383.73</v>
      </c>
    </row>
    <row r="7066" spans="1:28" x14ac:dyDescent="0.35">
      <c r="A7066" t="s">
        <v>7719</v>
      </c>
      <c r="B7066" t="s">
        <v>376</v>
      </c>
      <c r="C7066" t="s">
        <v>1</v>
      </c>
      <c r="D7066" t="s">
        <v>136</v>
      </c>
      <c r="E7066" t="s">
        <v>18</v>
      </c>
      <c r="F7066" s="1">
        <v>43526</v>
      </c>
      <c r="G7066" t="s">
        <v>7613</v>
      </c>
      <c r="H7066" t="s">
        <v>7198</v>
      </c>
      <c r="I7066">
        <v>47374</v>
      </c>
      <c r="J7066" t="s">
        <v>1528</v>
      </c>
      <c r="K7066" t="s">
        <v>1881</v>
      </c>
      <c r="L7066" t="s">
        <v>1882</v>
      </c>
      <c r="M7066" s="1">
        <v>43531</v>
      </c>
      <c r="N7066" t="s">
        <v>1869</v>
      </c>
      <c r="O7066" t="s">
        <v>7623</v>
      </c>
      <c r="P7066" t="s">
        <v>1896</v>
      </c>
      <c r="Q7066" t="s">
        <v>7623</v>
      </c>
      <c r="R7066" t="s">
        <v>1874</v>
      </c>
      <c r="S7066">
        <v>3</v>
      </c>
      <c r="T7066" s="2">
        <v>0</v>
      </c>
      <c r="U7066" s="5">
        <v>2.64</v>
      </c>
      <c r="V7066" s="5">
        <f>ORDENES[[#This Row],[Ventas sin descuento]]-ORDENES[[#This Row],[costos estimados]]</f>
        <v>2.6400000000000006</v>
      </c>
      <c r="W7066">
        <v>1</v>
      </c>
      <c r="X7066" s="5">
        <v>10.16</v>
      </c>
      <c r="Y7066" s="5">
        <f>ORDENES[[#This Row],[Ventas Originales (con descuento)]]/(1-ORDENES[[#This Row],[Descuento]])</f>
        <v>10.16</v>
      </c>
      <c r="Z7066" s="5">
        <f>ORDENES[[#This Row],[Ventas Originales (con descuento)]]/ORDENES[[#This Row],[Cantidad]]/(1-ORDENES[[#This Row],[Descuento]])</f>
        <v>10.16</v>
      </c>
      <c r="AA7066" s="5">
        <f>ORDENES[[#This Row],[Ventas Originales (con descuento)]]/ORDENES[[#This Row],[Cantidad]]</f>
        <v>10.16</v>
      </c>
      <c r="AB7066" s="5">
        <f>ORDENES[[#This Row],[Ventas Originales (con descuento)]]-(ORDENES[[#This Row],[Ganancias]])</f>
        <v>7.52</v>
      </c>
    </row>
    <row r="7067" spans="1:28" x14ac:dyDescent="0.35">
      <c r="A7067" t="s">
        <v>7719</v>
      </c>
      <c r="B7067" t="s">
        <v>3664</v>
      </c>
      <c r="C7067" t="s">
        <v>1</v>
      </c>
      <c r="D7067" t="s">
        <v>109</v>
      </c>
      <c r="E7067" t="s">
        <v>2012</v>
      </c>
      <c r="F7067" s="1">
        <v>44558</v>
      </c>
      <c r="G7067" t="s">
        <v>7613</v>
      </c>
      <c r="H7067" t="s">
        <v>7199</v>
      </c>
      <c r="I7067">
        <v>58103</v>
      </c>
      <c r="J7067" t="s">
        <v>2012</v>
      </c>
      <c r="K7067" t="s">
        <v>1881</v>
      </c>
      <c r="L7067" t="s">
        <v>1882</v>
      </c>
      <c r="M7067" s="1">
        <v>44563</v>
      </c>
      <c r="N7067" t="s">
        <v>1869</v>
      </c>
      <c r="O7067" t="s">
        <v>7623</v>
      </c>
      <c r="P7067" t="s">
        <v>3665</v>
      </c>
      <c r="Q7067" t="s">
        <v>7623</v>
      </c>
      <c r="R7067" t="s">
        <v>1874</v>
      </c>
      <c r="S7067">
        <v>3</v>
      </c>
      <c r="T7067" s="2">
        <v>0</v>
      </c>
      <c r="U7067" s="5">
        <v>0.87</v>
      </c>
      <c r="V7067" s="5">
        <f>ORDENES[[#This Row],[Ventas sin descuento]]-ORDENES[[#This Row],[costos estimados]]</f>
        <v>0.87000000000000011</v>
      </c>
      <c r="W7067">
        <v>1</v>
      </c>
      <c r="X7067" s="5">
        <v>2.48</v>
      </c>
      <c r="Y7067" s="5">
        <f>ORDENES[[#This Row],[Ventas Originales (con descuento)]]/(1-ORDENES[[#This Row],[Descuento]])</f>
        <v>2.48</v>
      </c>
      <c r="Z7067" s="5">
        <f>ORDENES[[#This Row],[Ventas Originales (con descuento)]]/ORDENES[[#This Row],[Cantidad]]/(1-ORDENES[[#This Row],[Descuento]])</f>
        <v>2.48</v>
      </c>
      <c r="AA7067" s="5">
        <f>ORDENES[[#This Row],[Ventas Originales (con descuento)]]/ORDENES[[#This Row],[Cantidad]]</f>
        <v>2.48</v>
      </c>
      <c r="AB7067" s="5">
        <f>ORDENES[[#This Row],[Ventas Originales (con descuento)]]-(ORDENES[[#This Row],[Ganancias]])</f>
        <v>1.6099999999999999</v>
      </c>
    </row>
    <row r="7068" spans="1:28" x14ac:dyDescent="0.35">
      <c r="A7068" t="s">
        <v>7719</v>
      </c>
      <c r="B7068" t="s">
        <v>2752</v>
      </c>
      <c r="C7068" t="s">
        <v>1</v>
      </c>
      <c r="D7068" t="s">
        <v>2715</v>
      </c>
      <c r="E7068" t="s">
        <v>7624</v>
      </c>
      <c r="F7068" s="1">
        <v>44378</v>
      </c>
      <c r="G7068" t="s">
        <v>7613</v>
      </c>
      <c r="H7068" t="s">
        <v>7200</v>
      </c>
      <c r="I7068">
        <v>46203</v>
      </c>
      <c r="J7068" t="s">
        <v>7625</v>
      </c>
      <c r="K7068" t="s">
        <v>1881</v>
      </c>
      <c r="L7068" t="s">
        <v>1882</v>
      </c>
      <c r="M7068" s="1">
        <v>44385</v>
      </c>
      <c r="N7068" t="s">
        <v>1869</v>
      </c>
      <c r="O7068" t="s">
        <v>7623</v>
      </c>
      <c r="P7068" t="s">
        <v>1896</v>
      </c>
      <c r="Q7068" t="s">
        <v>7623</v>
      </c>
      <c r="R7068" t="s">
        <v>1876</v>
      </c>
      <c r="S7068">
        <v>5</v>
      </c>
      <c r="T7068" s="2">
        <v>0</v>
      </c>
      <c r="U7068" s="5">
        <v>78.2</v>
      </c>
      <c r="V7068" s="5">
        <f>ORDENES[[#This Row],[Ventas sin descuento]]-ORDENES[[#This Row],[costos estimados]]</f>
        <v>78.2</v>
      </c>
      <c r="W7068">
        <v>1</v>
      </c>
      <c r="X7068" s="5">
        <v>169.99</v>
      </c>
      <c r="Y7068" s="5">
        <f>ORDENES[[#This Row],[Ventas Originales (con descuento)]]/(1-ORDENES[[#This Row],[Descuento]])</f>
        <v>169.99</v>
      </c>
      <c r="Z7068" s="5">
        <f>ORDENES[[#This Row],[Ventas Originales (con descuento)]]/ORDENES[[#This Row],[Cantidad]]/(1-ORDENES[[#This Row],[Descuento]])</f>
        <v>169.99</v>
      </c>
      <c r="AA7068" s="5">
        <f>ORDENES[[#This Row],[Ventas Originales (con descuento)]]/ORDENES[[#This Row],[Cantidad]]</f>
        <v>169.99</v>
      </c>
      <c r="AB7068" s="5">
        <f>ORDENES[[#This Row],[Ventas Originales (con descuento)]]-(ORDENES[[#This Row],[Ganancias]])</f>
        <v>91.79</v>
      </c>
    </row>
    <row r="7069" spans="1:28" x14ac:dyDescent="0.35">
      <c r="A7069" t="s">
        <v>7719</v>
      </c>
      <c r="B7069" t="s">
        <v>68</v>
      </c>
      <c r="C7069" t="s">
        <v>1</v>
      </c>
      <c r="D7069" t="s">
        <v>2829</v>
      </c>
      <c r="E7069" t="s">
        <v>47</v>
      </c>
      <c r="F7069" s="1">
        <v>43687</v>
      </c>
      <c r="G7069" t="s">
        <v>7598</v>
      </c>
      <c r="H7069" t="s">
        <v>7201</v>
      </c>
      <c r="I7069">
        <v>55122</v>
      </c>
      <c r="J7069" t="s">
        <v>1662</v>
      </c>
      <c r="K7069" t="s">
        <v>1881</v>
      </c>
      <c r="L7069" t="s">
        <v>1882</v>
      </c>
      <c r="M7069" s="1">
        <v>43693</v>
      </c>
      <c r="N7069" t="s">
        <v>1869</v>
      </c>
      <c r="O7069" t="s">
        <v>7623</v>
      </c>
      <c r="P7069" t="s">
        <v>1893</v>
      </c>
      <c r="Q7069" t="s">
        <v>7623</v>
      </c>
      <c r="R7069" t="s">
        <v>1868</v>
      </c>
      <c r="S7069">
        <v>4</v>
      </c>
      <c r="T7069" s="2">
        <v>0</v>
      </c>
      <c r="U7069" s="5">
        <v>1.8</v>
      </c>
      <c r="V7069" s="5">
        <f>ORDENES[[#This Row],[Ventas sin descuento]]-ORDENES[[#This Row],[costos estimados]]</f>
        <v>1.8</v>
      </c>
      <c r="W7069">
        <v>1</v>
      </c>
      <c r="X7069" s="5">
        <v>3.75</v>
      </c>
      <c r="Y7069" s="5">
        <f>ORDENES[[#This Row],[Ventas Originales (con descuento)]]/(1-ORDENES[[#This Row],[Descuento]])</f>
        <v>3.75</v>
      </c>
      <c r="Z7069" s="5">
        <f>ORDENES[[#This Row],[Ventas Originales (con descuento)]]/ORDENES[[#This Row],[Cantidad]]/(1-ORDENES[[#This Row],[Descuento]])</f>
        <v>3.75</v>
      </c>
      <c r="AA7069" s="5">
        <f>ORDENES[[#This Row],[Ventas Originales (con descuento)]]/ORDENES[[#This Row],[Cantidad]]</f>
        <v>3.75</v>
      </c>
      <c r="AB7069" s="5">
        <f>ORDENES[[#This Row],[Ventas Originales (con descuento)]]-(ORDENES[[#This Row],[Ganancias]])</f>
        <v>1.95</v>
      </c>
    </row>
    <row r="7070" spans="1:28" x14ac:dyDescent="0.35">
      <c r="A7070" t="s">
        <v>7719</v>
      </c>
      <c r="B7070" t="s">
        <v>376</v>
      </c>
      <c r="C7070" t="s">
        <v>1</v>
      </c>
      <c r="D7070" t="s">
        <v>2037</v>
      </c>
      <c r="E7070" t="s">
        <v>21</v>
      </c>
      <c r="F7070" s="1">
        <v>44210</v>
      </c>
      <c r="G7070" t="s">
        <v>7613</v>
      </c>
      <c r="H7070" t="s">
        <v>6864</v>
      </c>
      <c r="I7070">
        <v>47374</v>
      </c>
      <c r="J7070" t="s">
        <v>1848</v>
      </c>
      <c r="K7070" t="s">
        <v>1881</v>
      </c>
      <c r="L7070" t="s">
        <v>1882</v>
      </c>
      <c r="M7070" s="1">
        <v>44216</v>
      </c>
      <c r="N7070" t="s">
        <v>1869</v>
      </c>
      <c r="O7070" t="s">
        <v>7623</v>
      </c>
      <c r="P7070" t="s">
        <v>1896</v>
      </c>
      <c r="Q7070" t="s">
        <v>7623</v>
      </c>
      <c r="R7070" t="s">
        <v>1879</v>
      </c>
      <c r="S7070">
        <v>4</v>
      </c>
      <c r="T7070" s="2">
        <v>0</v>
      </c>
      <c r="U7070" s="5">
        <v>5.56</v>
      </c>
      <c r="V7070" s="5">
        <f>ORDENES[[#This Row],[Ventas sin descuento]]-ORDENES[[#This Row],[costos estimados]]</f>
        <v>5.56</v>
      </c>
      <c r="W7070">
        <v>1</v>
      </c>
      <c r="X7070" s="5">
        <v>11.34</v>
      </c>
      <c r="Y7070" s="5">
        <f>ORDENES[[#This Row],[Ventas Originales (con descuento)]]/(1-ORDENES[[#This Row],[Descuento]])</f>
        <v>11.34</v>
      </c>
      <c r="Z7070" s="5">
        <f>ORDENES[[#This Row],[Ventas Originales (con descuento)]]/ORDENES[[#This Row],[Cantidad]]/(1-ORDENES[[#This Row],[Descuento]])</f>
        <v>11.34</v>
      </c>
      <c r="AA7070" s="5">
        <f>ORDENES[[#This Row],[Ventas Originales (con descuento)]]/ORDENES[[#This Row],[Cantidad]]</f>
        <v>11.34</v>
      </c>
      <c r="AB7070" s="5">
        <f>ORDENES[[#This Row],[Ventas Originales (con descuento)]]-(ORDENES[[#This Row],[Ganancias]])</f>
        <v>5.78</v>
      </c>
    </row>
    <row r="7071" spans="1:28" x14ac:dyDescent="0.35">
      <c r="A7071" t="s">
        <v>7719</v>
      </c>
      <c r="B7071" t="s">
        <v>3561</v>
      </c>
      <c r="C7071" t="s">
        <v>1</v>
      </c>
      <c r="D7071" t="s">
        <v>52</v>
      </c>
      <c r="E7071" t="s">
        <v>18</v>
      </c>
      <c r="F7071" s="1">
        <v>44066</v>
      </c>
      <c r="G7071" t="s">
        <v>7613</v>
      </c>
      <c r="H7071" t="s">
        <v>7202</v>
      </c>
      <c r="I7071">
        <v>53081</v>
      </c>
      <c r="J7071" t="s">
        <v>1460</v>
      </c>
      <c r="K7071" t="s">
        <v>1881</v>
      </c>
      <c r="L7071" t="s">
        <v>1882</v>
      </c>
      <c r="M7071" s="1">
        <v>44072</v>
      </c>
      <c r="N7071" t="s">
        <v>1869</v>
      </c>
      <c r="O7071" t="s">
        <v>7623</v>
      </c>
      <c r="P7071" t="s">
        <v>1884</v>
      </c>
      <c r="Q7071" t="s">
        <v>7623</v>
      </c>
      <c r="R7071" t="s">
        <v>1872</v>
      </c>
      <c r="S7071">
        <v>4</v>
      </c>
      <c r="T7071" s="2">
        <v>0</v>
      </c>
      <c r="U7071" s="5">
        <v>4.1900000000000004</v>
      </c>
      <c r="V7071" s="5">
        <f>ORDENES[[#This Row],[Ventas sin descuento]]-ORDENES[[#This Row],[costos estimados]]</f>
        <v>4.1899999999999995</v>
      </c>
      <c r="W7071">
        <v>1</v>
      </c>
      <c r="X7071" s="5">
        <v>14.97</v>
      </c>
      <c r="Y7071" s="5">
        <f>ORDENES[[#This Row],[Ventas Originales (con descuento)]]/(1-ORDENES[[#This Row],[Descuento]])</f>
        <v>14.97</v>
      </c>
      <c r="Z7071" s="5">
        <f>ORDENES[[#This Row],[Ventas Originales (con descuento)]]/ORDENES[[#This Row],[Cantidad]]/(1-ORDENES[[#This Row],[Descuento]])</f>
        <v>14.97</v>
      </c>
      <c r="AA7071" s="5">
        <f>ORDENES[[#This Row],[Ventas Originales (con descuento)]]/ORDENES[[#This Row],[Cantidad]]</f>
        <v>14.97</v>
      </c>
      <c r="AB7071" s="5">
        <f>ORDENES[[#This Row],[Ventas Originales (con descuento)]]-(ORDENES[[#This Row],[Ganancias]])</f>
        <v>10.780000000000001</v>
      </c>
    </row>
    <row r="7072" spans="1:28" x14ac:dyDescent="0.35">
      <c r="A7072" t="s">
        <v>7719</v>
      </c>
      <c r="B7072" t="s">
        <v>158</v>
      </c>
      <c r="C7072" t="s">
        <v>1</v>
      </c>
      <c r="D7072" t="s">
        <v>392</v>
      </c>
      <c r="E7072" t="s">
        <v>533</v>
      </c>
      <c r="F7072" s="1">
        <v>43779</v>
      </c>
      <c r="G7072" t="s">
        <v>7613</v>
      </c>
      <c r="H7072" t="s">
        <v>6869</v>
      </c>
      <c r="I7072">
        <v>55113</v>
      </c>
      <c r="J7072" t="s">
        <v>3131</v>
      </c>
      <c r="K7072" t="s">
        <v>1881</v>
      </c>
      <c r="L7072" t="s">
        <v>1882</v>
      </c>
      <c r="M7072" s="1">
        <v>43783</v>
      </c>
      <c r="N7072" t="s">
        <v>1869</v>
      </c>
      <c r="O7072" t="s">
        <v>7623</v>
      </c>
      <c r="P7072" t="s">
        <v>1893</v>
      </c>
      <c r="Q7072" t="s">
        <v>7623</v>
      </c>
      <c r="R7072" t="s">
        <v>1877</v>
      </c>
      <c r="S7072">
        <v>3</v>
      </c>
      <c r="T7072" s="2">
        <v>0</v>
      </c>
      <c r="U7072" s="5">
        <v>178.91</v>
      </c>
      <c r="V7072" s="5">
        <f>ORDENES[[#This Row],[Ventas sin descuento]]-ORDENES[[#This Row],[costos estimados]]</f>
        <v>178.90999999999997</v>
      </c>
      <c r="W7072">
        <v>2</v>
      </c>
      <c r="X7072" s="5">
        <v>715.64</v>
      </c>
      <c r="Y7072" s="5">
        <f>ORDENES[[#This Row],[Ventas Originales (con descuento)]]/(1-ORDENES[[#This Row],[Descuento]])</f>
        <v>715.64</v>
      </c>
      <c r="Z7072" s="5">
        <f>ORDENES[[#This Row],[Ventas Originales (con descuento)]]/ORDENES[[#This Row],[Cantidad]]/(1-ORDENES[[#This Row],[Descuento]])</f>
        <v>357.82</v>
      </c>
      <c r="AA7072" s="5">
        <f>ORDENES[[#This Row],[Ventas Originales (con descuento)]]/ORDENES[[#This Row],[Cantidad]]</f>
        <v>357.82</v>
      </c>
      <c r="AB7072" s="5">
        <f>ORDENES[[#This Row],[Ventas Originales (con descuento)]]-(ORDENES[[#This Row],[Ganancias]])</f>
        <v>536.73</v>
      </c>
    </row>
    <row r="7073" spans="1:28" x14ac:dyDescent="0.35">
      <c r="A7073" t="s">
        <v>7719</v>
      </c>
      <c r="B7073" t="s">
        <v>379</v>
      </c>
      <c r="C7073" t="s">
        <v>1</v>
      </c>
      <c r="D7073" t="s">
        <v>2690</v>
      </c>
      <c r="E7073" t="s">
        <v>18</v>
      </c>
      <c r="F7073" s="1">
        <v>44140</v>
      </c>
      <c r="G7073" t="s">
        <v>7613</v>
      </c>
      <c r="H7073" t="s">
        <v>7203</v>
      </c>
      <c r="I7073">
        <v>46226</v>
      </c>
      <c r="J7073" t="s">
        <v>2209</v>
      </c>
      <c r="K7073" t="s">
        <v>1881</v>
      </c>
      <c r="L7073" t="s">
        <v>1882</v>
      </c>
      <c r="M7073" s="1">
        <v>44145</v>
      </c>
      <c r="N7073" t="s">
        <v>1869</v>
      </c>
      <c r="O7073" t="s">
        <v>7623</v>
      </c>
      <c r="P7073" t="s">
        <v>1896</v>
      </c>
      <c r="Q7073" t="s">
        <v>7623</v>
      </c>
      <c r="R7073" t="s">
        <v>1874</v>
      </c>
      <c r="S7073">
        <v>3</v>
      </c>
      <c r="T7073" s="2">
        <v>0</v>
      </c>
      <c r="U7073" s="5">
        <v>16.27</v>
      </c>
      <c r="V7073" s="5">
        <f>ORDENES[[#This Row],[Ventas sin descuento]]-ORDENES[[#This Row],[costos estimados]]</f>
        <v>16.27</v>
      </c>
      <c r="W7073">
        <v>2</v>
      </c>
      <c r="X7073" s="5">
        <v>39.68</v>
      </c>
      <c r="Y7073" s="5">
        <f>ORDENES[[#This Row],[Ventas Originales (con descuento)]]/(1-ORDENES[[#This Row],[Descuento]])</f>
        <v>39.68</v>
      </c>
      <c r="Z7073" s="5">
        <f>ORDENES[[#This Row],[Ventas Originales (con descuento)]]/ORDENES[[#This Row],[Cantidad]]/(1-ORDENES[[#This Row],[Descuento]])</f>
        <v>19.84</v>
      </c>
      <c r="AA7073" s="5">
        <f>ORDENES[[#This Row],[Ventas Originales (con descuento)]]/ORDENES[[#This Row],[Cantidad]]</f>
        <v>19.84</v>
      </c>
      <c r="AB7073" s="5">
        <f>ORDENES[[#This Row],[Ventas Originales (con descuento)]]-(ORDENES[[#This Row],[Ganancias]])</f>
        <v>23.41</v>
      </c>
    </row>
    <row r="7074" spans="1:28" x14ac:dyDescent="0.35">
      <c r="A7074" t="s">
        <v>7719</v>
      </c>
      <c r="B7074" t="s">
        <v>98</v>
      </c>
      <c r="C7074" t="s">
        <v>1</v>
      </c>
      <c r="D7074" t="s">
        <v>52</v>
      </c>
      <c r="E7074" t="s">
        <v>13</v>
      </c>
      <c r="F7074" s="1">
        <v>43800</v>
      </c>
      <c r="G7074" t="s">
        <v>7613</v>
      </c>
      <c r="H7074" t="s">
        <v>7204</v>
      </c>
      <c r="I7074">
        <v>49201</v>
      </c>
      <c r="J7074" t="s">
        <v>3389</v>
      </c>
      <c r="K7074" t="s">
        <v>1881</v>
      </c>
      <c r="L7074" t="s">
        <v>1882</v>
      </c>
      <c r="M7074" s="1">
        <v>43804</v>
      </c>
      <c r="N7074" t="s">
        <v>1869</v>
      </c>
      <c r="O7074" t="s">
        <v>7623</v>
      </c>
      <c r="P7074" t="s">
        <v>1894</v>
      </c>
      <c r="Q7074" t="s">
        <v>7623</v>
      </c>
      <c r="R7074" t="s">
        <v>1874</v>
      </c>
      <c r="S7074">
        <v>3</v>
      </c>
      <c r="T7074" s="2">
        <v>0</v>
      </c>
      <c r="U7074" s="5">
        <v>1.02</v>
      </c>
      <c r="V7074" s="5">
        <f>ORDENES[[#This Row],[Ventas sin descuento]]-ORDENES[[#This Row],[costos estimados]]</f>
        <v>1.02</v>
      </c>
      <c r="W7074">
        <v>2</v>
      </c>
      <c r="X7074" s="5">
        <v>3.64</v>
      </c>
      <c r="Y7074" s="5">
        <f>ORDENES[[#This Row],[Ventas Originales (con descuento)]]/(1-ORDENES[[#This Row],[Descuento]])</f>
        <v>3.64</v>
      </c>
      <c r="Z7074" s="5">
        <f>ORDENES[[#This Row],[Ventas Originales (con descuento)]]/ORDENES[[#This Row],[Cantidad]]/(1-ORDENES[[#This Row],[Descuento]])</f>
        <v>1.82</v>
      </c>
      <c r="AA7074" s="5">
        <f>ORDENES[[#This Row],[Ventas Originales (con descuento)]]/ORDENES[[#This Row],[Cantidad]]</f>
        <v>1.82</v>
      </c>
      <c r="AB7074" s="5">
        <f>ORDENES[[#This Row],[Ventas Originales (con descuento)]]-(ORDENES[[#This Row],[Ganancias]])</f>
        <v>2.62</v>
      </c>
    </row>
    <row r="7075" spans="1:28" x14ac:dyDescent="0.35">
      <c r="A7075" t="s">
        <v>7719</v>
      </c>
      <c r="B7075" t="s">
        <v>3642</v>
      </c>
      <c r="C7075" t="s">
        <v>1</v>
      </c>
      <c r="D7075" t="s">
        <v>2707</v>
      </c>
      <c r="E7075" t="s">
        <v>13</v>
      </c>
      <c r="F7075" s="1">
        <v>44247</v>
      </c>
      <c r="G7075" t="s">
        <v>7613</v>
      </c>
      <c r="H7075" t="s">
        <v>7205</v>
      </c>
      <c r="I7075">
        <v>74403</v>
      </c>
      <c r="J7075" t="s">
        <v>1955</v>
      </c>
      <c r="K7075" t="s">
        <v>1881</v>
      </c>
      <c r="L7075" t="s">
        <v>1882</v>
      </c>
      <c r="M7075" s="1">
        <v>44252</v>
      </c>
      <c r="N7075" t="s">
        <v>1869</v>
      </c>
      <c r="O7075" t="s">
        <v>7623</v>
      </c>
      <c r="P7075" t="s">
        <v>1910</v>
      </c>
      <c r="Q7075" t="s">
        <v>7623</v>
      </c>
      <c r="R7075" t="s">
        <v>1874</v>
      </c>
      <c r="S7075">
        <v>3</v>
      </c>
      <c r="T7075" s="2">
        <v>0</v>
      </c>
      <c r="U7075" s="5">
        <v>1.9</v>
      </c>
      <c r="V7075" s="5">
        <f>ORDENES[[#This Row],[Ventas sin descuento]]-ORDENES[[#This Row],[costos estimados]]</f>
        <v>1.8999999999999995</v>
      </c>
      <c r="W7075">
        <v>2</v>
      </c>
      <c r="X7075" s="5">
        <v>6.56</v>
      </c>
      <c r="Y7075" s="5">
        <f>ORDENES[[#This Row],[Ventas Originales (con descuento)]]/(1-ORDENES[[#This Row],[Descuento]])</f>
        <v>6.56</v>
      </c>
      <c r="Z7075" s="5">
        <f>ORDENES[[#This Row],[Ventas Originales (con descuento)]]/ORDENES[[#This Row],[Cantidad]]/(1-ORDENES[[#This Row],[Descuento]])</f>
        <v>3.28</v>
      </c>
      <c r="AA7075" s="5">
        <f>ORDENES[[#This Row],[Ventas Originales (con descuento)]]/ORDENES[[#This Row],[Cantidad]]</f>
        <v>3.28</v>
      </c>
      <c r="AB7075" s="5">
        <f>ORDENES[[#This Row],[Ventas Originales (con descuento)]]-(ORDENES[[#This Row],[Ganancias]])</f>
        <v>4.66</v>
      </c>
    </row>
    <row r="7076" spans="1:28" x14ac:dyDescent="0.35">
      <c r="A7076" t="s">
        <v>7719</v>
      </c>
      <c r="B7076" t="s">
        <v>3414</v>
      </c>
      <c r="C7076" t="s">
        <v>1</v>
      </c>
      <c r="D7076" t="s">
        <v>2465</v>
      </c>
      <c r="E7076" t="s">
        <v>13</v>
      </c>
      <c r="F7076" s="1">
        <v>43981</v>
      </c>
      <c r="G7076" t="s">
        <v>7613</v>
      </c>
      <c r="H7076" t="s">
        <v>6876</v>
      </c>
      <c r="I7076">
        <v>54880</v>
      </c>
      <c r="J7076" t="s">
        <v>1457</v>
      </c>
      <c r="K7076" t="s">
        <v>1881</v>
      </c>
      <c r="L7076" t="s">
        <v>1882</v>
      </c>
      <c r="M7076" s="1">
        <v>43986</v>
      </c>
      <c r="N7076" t="s">
        <v>1869</v>
      </c>
      <c r="O7076" t="s">
        <v>7623</v>
      </c>
      <c r="P7076" t="s">
        <v>1884</v>
      </c>
      <c r="Q7076" t="s">
        <v>7623</v>
      </c>
      <c r="R7076" t="s">
        <v>1874</v>
      </c>
      <c r="S7076">
        <v>3</v>
      </c>
      <c r="T7076" s="2">
        <v>0</v>
      </c>
      <c r="U7076" s="5">
        <v>1.45</v>
      </c>
      <c r="V7076" s="5">
        <f>ORDENES[[#This Row],[Ventas sin descuento]]-ORDENES[[#This Row],[costos estimados]]</f>
        <v>1.4500000000000002</v>
      </c>
      <c r="W7076">
        <v>2</v>
      </c>
      <c r="X7076" s="5">
        <v>5.56</v>
      </c>
      <c r="Y7076" s="5">
        <f>ORDENES[[#This Row],[Ventas Originales (con descuento)]]/(1-ORDENES[[#This Row],[Descuento]])</f>
        <v>5.56</v>
      </c>
      <c r="Z7076" s="5">
        <f>ORDENES[[#This Row],[Ventas Originales (con descuento)]]/ORDENES[[#This Row],[Cantidad]]/(1-ORDENES[[#This Row],[Descuento]])</f>
        <v>2.78</v>
      </c>
      <c r="AA7076" s="5">
        <f>ORDENES[[#This Row],[Ventas Originales (con descuento)]]/ORDENES[[#This Row],[Cantidad]]</f>
        <v>2.78</v>
      </c>
      <c r="AB7076" s="5">
        <f>ORDENES[[#This Row],[Ventas Originales (con descuento)]]-(ORDENES[[#This Row],[Ganancias]])</f>
        <v>4.1099999999999994</v>
      </c>
    </row>
    <row r="7077" spans="1:28" x14ac:dyDescent="0.35">
      <c r="A7077" t="s">
        <v>7719</v>
      </c>
      <c r="B7077" t="s">
        <v>2655</v>
      </c>
      <c r="C7077" t="s">
        <v>1</v>
      </c>
      <c r="D7077" t="s">
        <v>2656</v>
      </c>
      <c r="E7077" t="s">
        <v>146</v>
      </c>
      <c r="F7077" s="1">
        <v>43355</v>
      </c>
      <c r="G7077" t="s">
        <v>7613</v>
      </c>
      <c r="H7077" t="s">
        <v>6866</v>
      </c>
      <c r="I7077">
        <v>66062</v>
      </c>
      <c r="J7077" t="s">
        <v>2292</v>
      </c>
      <c r="K7077" t="s">
        <v>1881</v>
      </c>
      <c r="L7077" t="s">
        <v>1882</v>
      </c>
      <c r="M7077" s="1">
        <v>43362</v>
      </c>
      <c r="N7077" t="s">
        <v>1869</v>
      </c>
      <c r="O7077" t="s">
        <v>7623</v>
      </c>
      <c r="P7077" t="s">
        <v>2658</v>
      </c>
      <c r="Q7077" t="s">
        <v>7623</v>
      </c>
      <c r="R7077" t="s">
        <v>1876</v>
      </c>
      <c r="S7077">
        <v>5</v>
      </c>
      <c r="T7077" s="2">
        <v>0</v>
      </c>
      <c r="U7077" s="5">
        <v>149.38</v>
      </c>
      <c r="V7077" s="5">
        <f>ORDENES[[#This Row],[Ventas sin descuento]]-ORDENES[[#This Row],[costos estimados]]</f>
        <v>149.38</v>
      </c>
      <c r="W7077">
        <v>2</v>
      </c>
      <c r="X7077" s="5">
        <v>331.96</v>
      </c>
      <c r="Y7077" s="5">
        <f>ORDENES[[#This Row],[Ventas Originales (con descuento)]]/(1-ORDENES[[#This Row],[Descuento]])</f>
        <v>331.96</v>
      </c>
      <c r="Z7077" s="5">
        <f>ORDENES[[#This Row],[Ventas Originales (con descuento)]]/ORDENES[[#This Row],[Cantidad]]/(1-ORDENES[[#This Row],[Descuento]])</f>
        <v>165.98</v>
      </c>
      <c r="AA7077" s="5">
        <f>ORDENES[[#This Row],[Ventas Originales (con descuento)]]/ORDENES[[#This Row],[Cantidad]]</f>
        <v>165.98</v>
      </c>
      <c r="AB7077" s="5">
        <f>ORDENES[[#This Row],[Ventas Originales (con descuento)]]-(ORDENES[[#This Row],[Ganancias]])</f>
        <v>182.57999999999998</v>
      </c>
    </row>
    <row r="7078" spans="1:28" x14ac:dyDescent="0.35">
      <c r="A7078" t="s">
        <v>7719</v>
      </c>
      <c r="B7078" t="s">
        <v>2610</v>
      </c>
      <c r="C7078" t="s">
        <v>1</v>
      </c>
      <c r="D7078" t="s">
        <v>415</v>
      </c>
      <c r="E7078" t="s">
        <v>18</v>
      </c>
      <c r="F7078" s="1">
        <v>44054</v>
      </c>
      <c r="G7078" t="s">
        <v>7613</v>
      </c>
      <c r="H7078" t="s">
        <v>7206</v>
      </c>
      <c r="I7078">
        <v>74133</v>
      </c>
      <c r="J7078" t="s">
        <v>2075</v>
      </c>
      <c r="K7078" t="s">
        <v>1881</v>
      </c>
      <c r="L7078" t="s">
        <v>1882</v>
      </c>
      <c r="M7078" s="1">
        <v>44059</v>
      </c>
      <c r="N7078" t="s">
        <v>1869</v>
      </c>
      <c r="O7078" t="s">
        <v>7623</v>
      </c>
      <c r="P7078" t="s">
        <v>1910</v>
      </c>
      <c r="Q7078" t="s">
        <v>7623</v>
      </c>
      <c r="R7078" t="s">
        <v>1876</v>
      </c>
      <c r="S7078">
        <v>3</v>
      </c>
      <c r="T7078" s="2">
        <v>0</v>
      </c>
      <c r="U7078" s="5">
        <v>35.68</v>
      </c>
      <c r="V7078" s="5">
        <f>ORDENES[[#This Row],[Ventas sin descuento]]-ORDENES[[#This Row],[costos estimados]]</f>
        <v>35.68</v>
      </c>
      <c r="W7078">
        <v>2</v>
      </c>
      <c r="X7078" s="5">
        <v>77.56</v>
      </c>
      <c r="Y7078" s="5">
        <f>ORDENES[[#This Row],[Ventas Originales (con descuento)]]/(1-ORDENES[[#This Row],[Descuento]])</f>
        <v>77.56</v>
      </c>
      <c r="Z7078" s="5">
        <f>ORDENES[[#This Row],[Ventas Originales (con descuento)]]/ORDENES[[#This Row],[Cantidad]]/(1-ORDENES[[#This Row],[Descuento]])</f>
        <v>38.78</v>
      </c>
      <c r="AA7078" s="5">
        <f>ORDENES[[#This Row],[Ventas Originales (con descuento)]]/ORDENES[[#This Row],[Cantidad]]</f>
        <v>38.78</v>
      </c>
      <c r="AB7078" s="5">
        <f>ORDENES[[#This Row],[Ventas Originales (con descuento)]]-(ORDENES[[#This Row],[Ganancias]])</f>
        <v>41.88</v>
      </c>
    </row>
    <row r="7079" spans="1:28" x14ac:dyDescent="0.35">
      <c r="A7079" t="s">
        <v>7719</v>
      </c>
      <c r="B7079" t="s">
        <v>2610</v>
      </c>
      <c r="C7079" t="s">
        <v>1</v>
      </c>
      <c r="D7079" t="s">
        <v>126</v>
      </c>
      <c r="E7079" t="s">
        <v>47</v>
      </c>
      <c r="F7079" s="1">
        <v>43350</v>
      </c>
      <c r="G7079" t="s">
        <v>7613</v>
      </c>
      <c r="H7079" t="s">
        <v>6863</v>
      </c>
      <c r="I7079">
        <v>74133</v>
      </c>
      <c r="J7079" t="s">
        <v>1187</v>
      </c>
      <c r="K7079" t="s">
        <v>1881</v>
      </c>
      <c r="L7079" t="s">
        <v>1882</v>
      </c>
      <c r="M7079" s="1">
        <v>43356</v>
      </c>
      <c r="N7079" t="s">
        <v>1869</v>
      </c>
      <c r="O7079" t="s">
        <v>7623</v>
      </c>
      <c r="P7079" t="s">
        <v>1910</v>
      </c>
      <c r="Q7079" t="s">
        <v>7623</v>
      </c>
      <c r="R7079" t="s">
        <v>1876</v>
      </c>
      <c r="S7079">
        <v>4</v>
      </c>
      <c r="T7079" s="2">
        <v>0</v>
      </c>
      <c r="U7079" s="5">
        <v>15.39</v>
      </c>
      <c r="V7079" s="5">
        <f>ORDENES[[#This Row],[Ventas sin descuento]]-ORDENES[[#This Row],[costos estimados]]</f>
        <v>15.39</v>
      </c>
      <c r="W7079">
        <v>2</v>
      </c>
      <c r="X7079" s="5">
        <v>32.06</v>
      </c>
      <c r="Y7079" s="5">
        <f>ORDENES[[#This Row],[Ventas Originales (con descuento)]]/(1-ORDENES[[#This Row],[Descuento]])</f>
        <v>32.06</v>
      </c>
      <c r="Z7079" s="5">
        <f>ORDENES[[#This Row],[Ventas Originales (con descuento)]]/ORDENES[[#This Row],[Cantidad]]/(1-ORDENES[[#This Row],[Descuento]])</f>
        <v>16.03</v>
      </c>
      <c r="AA7079" s="5">
        <f>ORDENES[[#This Row],[Ventas Originales (con descuento)]]/ORDENES[[#This Row],[Cantidad]]</f>
        <v>16.03</v>
      </c>
      <c r="AB7079" s="5">
        <f>ORDENES[[#This Row],[Ventas Originales (con descuento)]]-(ORDENES[[#This Row],[Ganancias]])</f>
        <v>16.670000000000002</v>
      </c>
    </row>
    <row r="7080" spans="1:28" x14ac:dyDescent="0.35">
      <c r="A7080" t="s">
        <v>7719</v>
      </c>
      <c r="B7080" t="s">
        <v>376</v>
      </c>
      <c r="C7080" t="s">
        <v>1</v>
      </c>
      <c r="D7080" t="s">
        <v>2037</v>
      </c>
      <c r="E7080" t="s">
        <v>18</v>
      </c>
      <c r="F7080" s="1">
        <v>44210</v>
      </c>
      <c r="G7080" t="s">
        <v>7613</v>
      </c>
      <c r="H7080" t="s">
        <v>6864</v>
      </c>
      <c r="I7080">
        <v>47374</v>
      </c>
      <c r="J7080" t="s">
        <v>1381</v>
      </c>
      <c r="K7080" t="s">
        <v>1881</v>
      </c>
      <c r="L7080" t="s">
        <v>1882</v>
      </c>
      <c r="M7080" s="1">
        <v>44216</v>
      </c>
      <c r="N7080" t="s">
        <v>1869</v>
      </c>
      <c r="O7080" t="s">
        <v>7623</v>
      </c>
      <c r="P7080" t="s">
        <v>1896</v>
      </c>
      <c r="Q7080" t="s">
        <v>7623</v>
      </c>
      <c r="R7080" t="s">
        <v>1898</v>
      </c>
      <c r="S7080">
        <v>4</v>
      </c>
      <c r="T7080" s="2">
        <v>0</v>
      </c>
      <c r="U7080" s="5">
        <v>0.1</v>
      </c>
      <c r="V7080" s="5">
        <f>ORDENES[[#This Row],[Ventas sin descuento]]-ORDENES[[#This Row],[costos estimados]]</f>
        <v>0.10000000000000009</v>
      </c>
      <c r="W7080">
        <v>2</v>
      </c>
      <c r="X7080" s="5">
        <v>2.52</v>
      </c>
      <c r="Y7080" s="5">
        <f>ORDENES[[#This Row],[Ventas Originales (con descuento)]]/(1-ORDENES[[#This Row],[Descuento]])</f>
        <v>2.52</v>
      </c>
      <c r="Z7080" s="5">
        <f>ORDENES[[#This Row],[Ventas Originales (con descuento)]]/ORDENES[[#This Row],[Cantidad]]/(1-ORDENES[[#This Row],[Descuento]])</f>
        <v>1.26</v>
      </c>
      <c r="AA7080" s="5">
        <f>ORDENES[[#This Row],[Ventas Originales (con descuento)]]/ORDENES[[#This Row],[Cantidad]]</f>
        <v>1.26</v>
      </c>
      <c r="AB7080" s="5">
        <f>ORDENES[[#This Row],[Ventas Originales (con descuento)]]-(ORDENES[[#This Row],[Ganancias]])</f>
        <v>2.42</v>
      </c>
    </row>
    <row r="7081" spans="1:28" x14ac:dyDescent="0.35">
      <c r="A7081" t="s">
        <v>7719</v>
      </c>
      <c r="B7081" t="s">
        <v>3280</v>
      </c>
      <c r="C7081" t="s">
        <v>1</v>
      </c>
      <c r="D7081" t="s">
        <v>2906</v>
      </c>
      <c r="E7081" t="s">
        <v>21</v>
      </c>
      <c r="F7081" s="1">
        <v>44040</v>
      </c>
      <c r="G7081" t="s">
        <v>7613</v>
      </c>
      <c r="H7081" t="s">
        <v>7207</v>
      </c>
      <c r="I7081">
        <v>49423</v>
      </c>
      <c r="J7081" t="s">
        <v>1634</v>
      </c>
      <c r="K7081" t="s">
        <v>1881</v>
      </c>
      <c r="L7081" t="s">
        <v>1882</v>
      </c>
      <c r="M7081" s="1">
        <v>44046</v>
      </c>
      <c r="N7081" t="s">
        <v>1869</v>
      </c>
      <c r="O7081" t="s">
        <v>7623</v>
      </c>
      <c r="P7081" t="s">
        <v>1894</v>
      </c>
      <c r="Q7081" t="s">
        <v>7623</v>
      </c>
      <c r="R7081" t="s">
        <v>1879</v>
      </c>
      <c r="S7081">
        <v>4</v>
      </c>
      <c r="T7081" s="2">
        <v>0</v>
      </c>
      <c r="U7081" s="5">
        <v>53.86</v>
      </c>
      <c r="V7081" s="5">
        <f>ORDENES[[#This Row],[Ventas sin descuento]]-ORDENES[[#This Row],[costos estimados]]</f>
        <v>53.86</v>
      </c>
      <c r="W7081">
        <v>2</v>
      </c>
      <c r="X7081" s="5">
        <v>109.92</v>
      </c>
      <c r="Y7081" s="5">
        <f>ORDENES[[#This Row],[Ventas Originales (con descuento)]]/(1-ORDENES[[#This Row],[Descuento]])</f>
        <v>109.92</v>
      </c>
      <c r="Z7081" s="5">
        <f>ORDENES[[#This Row],[Ventas Originales (con descuento)]]/ORDENES[[#This Row],[Cantidad]]/(1-ORDENES[[#This Row],[Descuento]])</f>
        <v>54.96</v>
      </c>
      <c r="AA7081" s="5">
        <f>ORDENES[[#This Row],[Ventas Originales (con descuento)]]/ORDENES[[#This Row],[Cantidad]]</f>
        <v>54.96</v>
      </c>
      <c r="AB7081" s="5">
        <f>ORDENES[[#This Row],[Ventas Originales (con descuento)]]-(ORDENES[[#This Row],[Ganancias]])</f>
        <v>56.06</v>
      </c>
    </row>
    <row r="7082" spans="1:28" x14ac:dyDescent="0.35">
      <c r="A7082" t="s">
        <v>7719</v>
      </c>
      <c r="B7082" t="s">
        <v>98</v>
      </c>
      <c r="C7082" t="s">
        <v>1</v>
      </c>
      <c r="D7082" t="s">
        <v>52</v>
      </c>
      <c r="E7082" t="s">
        <v>222</v>
      </c>
      <c r="F7082" s="1">
        <v>43800</v>
      </c>
      <c r="G7082" t="s">
        <v>7613</v>
      </c>
      <c r="H7082" t="s">
        <v>7204</v>
      </c>
      <c r="I7082">
        <v>49201</v>
      </c>
      <c r="J7082" t="s">
        <v>2864</v>
      </c>
      <c r="K7082" t="s">
        <v>1881</v>
      </c>
      <c r="L7082" t="s">
        <v>1882</v>
      </c>
      <c r="M7082" s="1">
        <v>43804</v>
      </c>
      <c r="N7082" t="s">
        <v>1869</v>
      </c>
      <c r="O7082" t="s">
        <v>7623</v>
      </c>
      <c r="P7082" t="s">
        <v>1894</v>
      </c>
      <c r="Q7082" t="s">
        <v>7623</v>
      </c>
      <c r="R7082" t="s">
        <v>1879</v>
      </c>
      <c r="S7082">
        <v>3</v>
      </c>
      <c r="T7082" s="2">
        <v>0</v>
      </c>
      <c r="U7082" s="5">
        <v>8.7100000000000009</v>
      </c>
      <c r="V7082" s="5">
        <f>ORDENES[[#This Row],[Ventas sin descuento]]-ORDENES[[#This Row],[costos estimados]]</f>
        <v>8.7100000000000009</v>
      </c>
      <c r="W7082">
        <v>2</v>
      </c>
      <c r="X7082" s="5">
        <v>18.54</v>
      </c>
      <c r="Y7082" s="5">
        <f>ORDENES[[#This Row],[Ventas Originales (con descuento)]]/(1-ORDENES[[#This Row],[Descuento]])</f>
        <v>18.54</v>
      </c>
      <c r="Z7082" s="5">
        <f>ORDENES[[#This Row],[Ventas Originales (con descuento)]]/ORDENES[[#This Row],[Cantidad]]/(1-ORDENES[[#This Row],[Descuento]])</f>
        <v>9.27</v>
      </c>
      <c r="AA7082" s="5">
        <f>ORDENES[[#This Row],[Ventas Originales (con descuento)]]/ORDENES[[#This Row],[Cantidad]]</f>
        <v>9.27</v>
      </c>
      <c r="AB7082" s="5">
        <f>ORDENES[[#This Row],[Ventas Originales (con descuento)]]-(ORDENES[[#This Row],[Ganancias]])</f>
        <v>9.8299999999999983</v>
      </c>
    </row>
    <row r="7083" spans="1:28" x14ac:dyDescent="0.35">
      <c r="A7083" t="s">
        <v>7719</v>
      </c>
      <c r="B7083" t="s">
        <v>2957</v>
      </c>
      <c r="C7083" t="s">
        <v>1</v>
      </c>
      <c r="D7083" t="s">
        <v>1989</v>
      </c>
      <c r="E7083" t="s">
        <v>21</v>
      </c>
      <c r="F7083" s="1">
        <v>44119</v>
      </c>
      <c r="G7083" t="s">
        <v>7613</v>
      </c>
      <c r="H7083" t="s">
        <v>7208</v>
      </c>
      <c r="I7083">
        <v>73120</v>
      </c>
      <c r="J7083" t="s">
        <v>1245</v>
      </c>
      <c r="K7083" t="s">
        <v>1881</v>
      </c>
      <c r="L7083" t="s">
        <v>1882</v>
      </c>
      <c r="M7083" s="1">
        <v>44125</v>
      </c>
      <c r="N7083" t="s">
        <v>1869</v>
      </c>
      <c r="O7083" t="s">
        <v>7623</v>
      </c>
      <c r="P7083" t="s">
        <v>1910</v>
      </c>
      <c r="Q7083" t="s">
        <v>7623</v>
      </c>
      <c r="R7083" t="s">
        <v>1879</v>
      </c>
      <c r="S7083">
        <v>4</v>
      </c>
      <c r="T7083" s="2">
        <v>0</v>
      </c>
      <c r="U7083" s="5">
        <v>6.22</v>
      </c>
      <c r="V7083" s="5">
        <f>ORDENES[[#This Row],[Ventas sin descuento]]-ORDENES[[#This Row],[costos estimados]]</f>
        <v>6.22</v>
      </c>
      <c r="W7083">
        <v>2</v>
      </c>
      <c r="X7083" s="5">
        <v>12.96</v>
      </c>
      <c r="Y7083" s="5">
        <f>ORDENES[[#This Row],[Ventas Originales (con descuento)]]/(1-ORDENES[[#This Row],[Descuento]])</f>
        <v>12.96</v>
      </c>
      <c r="Z7083" s="5">
        <f>ORDENES[[#This Row],[Ventas Originales (con descuento)]]/ORDENES[[#This Row],[Cantidad]]/(1-ORDENES[[#This Row],[Descuento]])</f>
        <v>6.48</v>
      </c>
      <c r="AA7083" s="5">
        <f>ORDENES[[#This Row],[Ventas Originales (con descuento)]]/ORDENES[[#This Row],[Cantidad]]</f>
        <v>6.48</v>
      </c>
      <c r="AB7083" s="5">
        <f>ORDENES[[#This Row],[Ventas Originales (con descuento)]]-(ORDENES[[#This Row],[Ganancias]])</f>
        <v>6.7400000000000011</v>
      </c>
    </row>
    <row r="7084" spans="1:28" x14ac:dyDescent="0.35">
      <c r="A7084" t="s">
        <v>7719</v>
      </c>
      <c r="B7084" t="s">
        <v>140</v>
      </c>
      <c r="C7084" t="s">
        <v>1</v>
      </c>
      <c r="D7084" t="s">
        <v>2613</v>
      </c>
      <c r="E7084" t="s">
        <v>18</v>
      </c>
      <c r="F7084" s="1">
        <v>43628</v>
      </c>
      <c r="G7084" t="s">
        <v>7598</v>
      </c>
      <c r="H7084" t="s">
        <v>7209</v>
      </c>
      <c r="I7084">
        <v>47201</v>
      </c>
      <c r="J7084" t="s">
        <v>1689</v>
      </c>
      <c r="K7084" t="s">
        <v>1881</v>
      </c>
      <c r="L7084" t="s">
        <v>1882</v>
      </c>
      <c r="M7084" s="1">
        <v>43632</v>
      </c>
      <c r="N7084" t="s">
        <v>1869</v>
      </c>
      <c r="O7084" t="s">
        <v>7623</v>
      </c>
      <c r="P7084" t="s">
        <v>1896</v>
      </c>
      <c r="Q7084" t="s">
        <v>7623</v>
      </c>
      <c r="R7084" t="s">
        <v>1872</v>
      </c>
      <c r="S7084">
        <v>3</v>
      </c>
      <c r="T7084" s="2">
        <v>0</v>
      </c>
      <c r="U7084" s="5">
        <v>6.88</v>
      </c>
      <c r="V7084" s="5">
        <f>ORDENES[[#This Row],[Ventas sin descuento]]-ORDENES[[#This Row],[costos estimados]]</f>
        <v>6.879999999999999</v>
      </c>
      <c r="W7084">
        <v>2</v>
      </c>
      <c r="X7084" s="5">
        <v>24.56</v>
      </c>
      <c r="Y7084" s="5">
        <f>ORDENES[[#This Row],[Ventas Originales (con descuento)]]/(1-ORDENES[[#This Row],[Descuento]])</f>
        <v>24.56</v>
      </c>
      <c r="Z7084" s="5">
        <f>ORDENES[[#This Row],[Ventas Originales (con descuento)]]/ORDENES[[#This Row],[Cantidad]]/(1-ORDENES[[#This Row],[Descuento]])</f>
        <v>12.28</v>
      </c>
      <c r="AA7084" s="5">
        <f>ORDENES[[#This Row],[Ventas Originales (con descuento)]]/ORDENES[[#This Row],[Cantidad]]</f>
        <v>12.28</v>
      </c>
      <c r="AB7084" s="5">
        <f>ORDENES[[#This Row],[Ventas Originales (con descuento)]]-(ORDENES[[#This Row],[Ganancias]])</f>
        <v>17.68</v>
      </c>
    </row>
    <row r="7085" spans="1:28" x14ac:dyDescent="0.35">
      <c r="A7085" t="s">
        <v>7719</v>
      </c>
      <c r="B7085" t="s">
        <v>376</v>
      </c>
      <c r="C7085" t="s">
        <v>1</v>
      </c>
      <c r="D7085" t="s">
        <v>2037</v>
      </c>
      <c r="E7085" t="s">
        <v>622</v>
      </c>
      <c r="F7085" s="1">
        <v>44210</v>
      </c>
      <c r="G7085" t="s">
        <v>7613</v>
      </c>
      <c r="H7085" t="s">
        <v>6864</v>
      </c>
      <c r="I7085">
        <v>47374</v>
      </c>
      <c r="J7085" t="s">
        <v>622</v>
      </c>
      <c r="K7085" t="s">
        <v>1881</v>
      </c>
      <c r="L7085" t="s">
        <v>1882</v>
      </c>
      <c r="M7085" s="1">
        <v>44216</v>
      </c>
      <c r="N7085" t="s">
        <v>1869</v>
      </c>
      <c r="O7085" t="s">
        <v>7623</v>
      </c>
      <c r="P7085" t="s">
        <v>1896</v>
      </c>
      <c r="Q7085" t="s">
        <v>7623</v>
      </c>
      <c r="R7085" t="s">
        <v>1872</v>
      </c>
      <c r="S7085">
        <v>4</v>
      </c>
      <c r="T7085" s="2">
        <v>0</v>
      </c>
      <c r="U7085" s="5">
        <v>5.25</v>
      </c>
      <c r="V7085" s="5">
        <f>ORDENES[[#This Row],[Ventas sin descuento]]-ORDENES[[#This Row],[costos estimados]]</f>
        <v>5.25</v>
      </c>
      <c r="W7085">
        <v>2</v>
      </c>
      <c r="X7085" s="5">
        <v>18.760000000000002</v>
      </c>
      <c r="Y7085" s="5">
        <f>ORDENES[[#This Row],[Ventas Originales (con descuento)]]/(1-ORDENES[[#This Row],[Descuento]])</f>
        <v>18.760000000000002</v>
      </c>
      <c r="Z7085" s="5">
        <f>ORDENES[[#This Row],[Ventas Originales (con descuento)]]/ORDENES[[#This Row],[Cantidad]]/(1-ORDENES[[#This Row],[Descuento]])</f>
        <v>9.3800000000000008</v>
      </c>
      <c r="AA7085" s="5">
        <f>ORDENES[[#This Row],[Ventas Originales (con descuento)]]/ORDENES[[#This Row],[Cantidad]]</f>
        <v>9.3800000000000008</v>
      </c>
      <c r="AB7085" s="5">
        <f>ORDENES[[#This Row],[Ventas Originales (con descuento)]]-(ORDENES[[#This Row],[Ganancias]])</f>
        <v>13.510000000000002</v>
      </c>
    </row>
    <row r="7086" spans="1:28" x14ac:dyDescent="0.35">
      <c r="A7086" t="s">
        <v>7719</v>
      </c>
      <c r="B7086" t="s">
        <v>98</v>
      </c>
      <c r="C7086" t="s">
        <v>1</v>
      </c>
      <c r="D7086" t="s">
        <v>2541</v>
      </c>
      <c r="E7086" t="s">
        <v>7624</v>
      </c>
      <c r="F7086" s="1">
        <v>44177</v>
      </c>
      <c r="G7086" t="s">
        <v>7613</v>
      </c>
      <c r="H7086" t="s">
        <v>6871</v>
      </c>
      <c r="I7086">
        <v>49201</v>
      </c>
      <c r="J7086" t="s">
        <v>7664</v>
      </c>
      <c r="K7086" t="s">
        <v>1881</v>
      </c>
      <c r="L7086" t="s">
        <v>1882</v>
      </c>
      <c r="M7086" s="1">
        <v>44183</v>
      </c>
      <c r="N7086" t="s">
        <v>1869</v>
      </c>
      <c r="O7086" t="s">
        <v>7623</v>
      </c>
      <c r="P7086" t="s">
        <v>1894</v>
      </c>
      <c r="Q7086" t="s">
        <v>7623</v>
      </c>
      <c r="R7086" t="s">
        <v>1872</v>
      </c>
      <c r="S7086">
        <v>4</v>
      </c>
      <c r="T7086" s="2">
        <v>0</v>
      </c>
      <c r="U7086" s="5">
        <v>6.72</v>
      </c>
      <c r="V7086" s="5">
        <f>ORDENES[[#This Row],[Ventas sin descuento]]-ORDENES[[#This Row],[costos estimados]]</f>
        <v>6.7199999999999989</v>
      </c>
      <c r="W7086">
        <v>2</v>
      </c>
      <c r="X7086" s="5">
        <v>26.86</v>
      </c>
      <c r="Y7086" s="5">
        <f>ORDENES[[#This Row],[Ventas Originales (con descuento)]]/(1-ORDENES[[#This Row],[Descuento]])</f>
        <v>26.86</v>
      </c>
      <c r="Z7086" s="5">
        <f>ORDENES[[#This Row],[Ventas Originales (con descuento)]]/ORDENES[[#This Row],[Cantidad]]/(1-ORDENES[[#This Row],[Descuento]])</f>
        <v>13.43</v>
      </c>
      <c r="AA7086" s="5">
        <f>ORDENES[[#This Row],[Ventas Originales (con descuento)]]/ORDENES[[#This Row],[Cantidad]]</f>
        <v>13.43</v>
      </c>
      <c r="AB7086" s="5">
        <f>ORDENES[[#This Row],[Ventas Originales (con descuento)]]-(ORDENES[[#This Row],[Ganancias]])</f>
        <v>20.14</v>
      </c>
    </row>
    <row r="7087" spans="1:28" x14ac:dyDescent="0.35">
      <c r="A7087" t="s">
        <v>7719</v>
      </c>
      <c r="B7087" t="s">
        <v>95</v>
      </c>
      <c r="C7087" t="s">
        <v>1</v>
      </c>
      <c r="D7087" t="s">
        <v>287</v>
      </c>
      <c r="E7087" t="s">
        <v>592</v>
      </c>
      <c r="F7087" s="1">
        <v>43314</v>
      </c>
      <c r="G7087" t="s">
        <v>7613</v>
      </c>
      <c r="H7087" t="s">
        <v>7210</v>
      </c>
      <c r="I7087">
        <v>65807</v>
      </c>
      <c r="J7087" t="s">
        <v>2505</v>
      </c>
      <c r="K7087" t="s">
        <v>1881</v>
      </c>
      <c r="L7087" t="s">
        <v>1882</v>
      </c>
      <c r="M7087" s="1">
        <v>43320</v>
      </c>
      <c r="N7087" t="s">
        <v>1869</v>
      </c>
      <c r="O7087" t="s">
        <v>7623</v>
      </c>
      <c r="P7087" t="s">
        <v>1909</v>
      </c>
      <c r="Q7087" t="s">
        <v>7623</v>
      </c>
      <c r="R7087" t="s">
        <v>1872</v>
      </c>
      <c r="S7087">
        <v>4</v>
      </c>
      <c r="T7087" s="2">
        <v>0</v>
      </c>
      <c r="U7087" s="5">
        <v>226.36</v>
      </c>
      <c r="V7087" s="5">
        <f>ORDENES[[#This Row],[Ventas sin descuento]]-ORDENES[[#This Row],[costos estimados]]</f>
        <v>226.36</v>
      </c>
      <c r="W7087">
        <v>2</v>
      </c>
      <c r="X7087" s="5">
        <v>838.38</v>
      </c>
      <c r="Y7087" s="5">
        <f>ORDENES[[#This Row],[Ventas Originales (con descuento)]]/(1-ORDENES[[#This Row],[Descuento]])</f>
        <v>838.38</v>
      </c>
      <c r="Z7087" s="5">
        <f>ORDENES[[#This Row],[Ventas Originales (con descuento)]]/ORDENES[[#This Row],[Cantidad]]/(1-ORDENES[[#This Row],[Descuento]])</f>
        <v>419.19</v>
      </c>
      <c r="AA7087" s="5">
        <f>ORDENES[[#This Row],[Ventas Originales (con descuento)]]/ORDENES[[#This Row],[Cantidad]]</f>
        <v>419.19</v>
      </c>
      <c r="AB7087" s="5">
        <f>ORDENES[[#This Row],[Ventas Originales (con descuento)]]-(ORDENES[[#This Row],[Ganancias]])</f>
        <v>612.02</v>
      </c>
    </row>
    <row r="7088" spans="1:28" x14ac:dyDescent="0.35">
      <c r="A7088" t="s">
        <v>7719</v>
      </c>
      <c r="B7088" t="s">
        <v>2610</v>
      </c>
      <c r="C7088" t="s">
        <v>1</v>
      </c>
      <c r="D7088" t="s">
        <v>126</v>
      </c>
      <c r="E7088" t="s">
        <v>344</v>
      </c>
      <c r="F7088" s="1">
        <v>43350</v>
      </c>
      <c r="G7088" t="s">
        <v>7613</v>
      </c>
      <c r="H7088" t="s">
        <v>6863</v>
      </c>
      <c r="I7088">
        <v>74133</v>
      </c>
      <c r="J7088" t="s">
        <v>1469</v>
      </c>
      <c r="K7088" t="s">
        <v>1881</v>
      </c>
      <c r="L7088" t="s">
        <v>1882</v>
      </c>
      <c r="M7088" s="1">
        <v>43356</v>
      </c>
      <c r="N7088" t="s">
        <v>1869</v>
      </c>
      <c r="O7088" t="s">
        <v>7623</v>
      </c>
      <c r="P7088" t="s">
        <v>1910</v>
      </c>
      <c r="Q7088" t="s">
        <v>7623</v>
      </c>
      <c r="R7088" t="s">
        <v>1872</v>
      </c>
      <c r="S7088">
        <v>4</v>
      </c>
      <c r="T7088" s="2">
        <v>0</v>
      </c>
      <c r="U7088" s="5">
        <v>5.76</v>
      </c>
      <c r="V7088" s="5">
        <f>ORDENES[[#This Row],[Ventas sin descuento]]-ORDENES[[#This Row],[costos estimados]]</f>
        <v>5.76</v>
      </c>
      <c r="W7088">
        <v>2</v>
      </c>
      <c r="X7088" s="5">
        <v>19.86</v>
      </c>
      <c r="Y7088" s="5">
        <f>ORDENES[[#This Row],[Ventas Originales (con descuento)]]/(1-ORDENES[[#This Row],[Descuento]])</f>
        <v>19.86</v>
      </c>
      <c r="Z7088" s="5">
        <f>ORDENES[[#This Row],[Ventas Originales (con descuento)]]/ORDENES[[#This Row],[Cantidad]]/(1-ORDENES[[#This Row],[Descuento]])</f>
        <v>9.93</v>
      </c>
      <c r="AA7088" s="5">
        <f>ORDENES[[#This Row],[Ventas Originales (con descuento)]]/ORDENES[[#This Row],[Cantidad]]</f>
        <v>9.93</v>
      </c>
      <c r="AB7088" s="5">
        <f>ORDENES[[#This Row],[Ventas Originales (con descuento)]]-(ORDENES[[#This Row],[Ganancias]])</f>
        <v>14.1</v>
      </c>
    </row>
    <row r="7089" spans="1:28" x14ac:dyDescent="0.35">
      <c r="A7089" t="s">
        <v>7719</v>
      </c>
      <c r="B7089" t="s">
        <v>3642</v>
      </c>
      <c r="C7089" t="s">
        <v>1</v>
      </c>
      <c r="D7089" t="s">
        <v>2707</v>
      </c>
      <c r="E7089" t="s">
        <v>18</v>
      </c>
      <c r="F7089" s="1">
        <v>44247</v>
      </c>
      <c r="G7089" t="s">
        <v>7613</v>
      </c>
      <c r="H7089" t="s">
        <v>7205</v>
      </c>
      <c r="I7089">
        <v>74403</v>
      </c>
      <c r="J7089" t="s">
        <v>3119</v>
      </c>
      <c r="K7089" t="s">
        <v>1881</v>
      </c>
      <c r="L7089" t="s">
        <v>1882</v>
      </c>
      <c r="M7089" s="1">
        <v>44252</v>
      </c>
      <c r="N7089" t="s">
        <v>1869</v>
      </c>
      <c r="O7089" t="s">
        <v>7623</v>
      </c>
      <c r="P7089" t="s">
        <v>1910</v>
      </c>
      <c r="Q7089" t="s">
        <v>7623</v>
      </c>
      <c r="R7089" t="s">
        <v>1877</v>
      </c>
      <c r="S7089">
        <v>3</v>
      </c>
      <c r="T7089" s="2">
        <v>0</v>
      </c>
      <c r="U7089" s="5">
        <v>3.41</v>
      </c>
      <c r="V7089" s="5">
        <f>ORDENES[[#This Row],[Ventas sin descuento]]-ORDENES[[#This Row],[costos estimados]]</f>
        <v>3.41</v>
      </c>
      <c r="W7089">
        <v>3</v>
      </c>
      <c r="X7089" s="5">
        <v>13.11</v>
      </c>
      <c r="Y7089" s="5">
        <f>ORDENES[[#This Row],[Ventas Originales (con descuento)]]/(1-ORDENES[[#This Row],[Descuento]])</f>
        <v>13.11</v>
      </c>
      <c r="Z7089" s="5">
        <f>ORDENES[[#This Row],[Ventas Originales (con descuento)]]/ORDENES[[#This Row],[Cantidad]]/(1-ORDENES[[#This Row],[Descuento]])</f>
        <v>4.37</v>
      </c>
      <c r="AA7089" s="5">
        <f>ORDENES[[#This Row],[Ventas Originales (con descuento)]]/ORDENES[[#This Row],[Cantidad]]</f>
        <v>4.37</v>
      </c>
      <c r="AB7089" s="5">
        <f>ORDENES[[#This Row],[Ventas Originales (con descuento)]]-(ORDENES[[#This Row],[Ganancias]])</f>
        <v>9.6999999999999993</v>
      </c>
    </row>
    <row r="7090" spans="1:28" x14ac:dyDescent="0.35">
      <c r="A7090" t="s">
        <v>7719</v>
      </c>
      <c r="B7090" t="s">
        <v>2957</v>
      </c>
      <c r="C7090" t="s">
        <v>1</v>
      </c>
      <c r="D7090" t="s">
        <v>1989</v>
      </c>
      <c r="E7090" t="s">
        <v>533</v>
      </c>
      <c r="F7090" s="1">
        <v>44119</v>
      </c>
      <c r="G7090" t="s">
        <v>7613</v>
      </c>
      <c r="H7090" t="s">
        <v>7208</v>
      </c>
      <c r="I7090">
        <v>73120</v>
      </c>
      <c r="J7090" t="s">
        <v>3018</v>
      </c>
      <c r="K7090" t="s">
        <v>1881</v>
      </c>
      <c r="L7090" t="s">
        <v>1882</v>
      </c>
      <c r="M7090" s="1">
        <v>44125</v>
      </c>
      <c r="N7090" t="s">
        <v>1869</v>
      </c>
      <c r="O7090" t="s">
        <v>7623</v>
      </c>
      <c r="P7090" t="s">
        <v>1910</v>
      </c>
      <c r="Q7090" t="s">
        <v>7623</v>
      </c>
      <c r="R7090" t="s">
        <v>1877</v>
      </c>
      <c r="S7090">
        <v>4</v>
      </c>
      <c r="T7090" s="2">
        <v>0</v>
      </c>
      <c r="U7090" s="5">
        <v>251.89</v>
      </c>
      <c r="V7090" s="5">
        <f>ORDENES[[#This Row],[Ventas sin descuento]]-ORDENES[[#This Row],[costos estimados]]</f>
        <v>251.89</v>
      </c>
      <c r="W7090">
        <v>3</v>
      </c>
      <c r="X7090" s="5">
        <v>868.59</v>
      </c>
      <c r="Y7090" s="5">
        <f>ORDENES[[#This Row],[Ventas Originales (con descuento)]]/(1-ORDENES[[#This Row],[Descuento]])</f>
        <v>868.59</v>
      </c>
      <c r="Z7090" s="5">
        <f>ORDENES[[#This Row],[Ventas Originales (con descuento)]]/ORDENES[[#This Row],[Cantidad]]/(1-ORDENES[[#This Row],[Descuento]])</f>
        <v>289.53000000000003</v>
      </c>
      <c r="AA7090" s="5">
        <f>ORDENES[[#This Row],[Ventas Originales (con descuento)]]/ORDENES[[#This Row],[Cantidad]]</f>
        <v>289.53000000000003</v>
      </c>
      <c r="AB7090" s="5">
        <f>ORDENES[[#This Row],[Ventas Originales (con descuento)]]-(ORDENES[[#This Row],[Ganancias]])</f>
        <v>616.70000000000005</v>
      </c>
    </row>
    <row r="7091" spans="1:28" x14ac:dyDescent="0.35">
      <c r="A7091" t="s">
        <v>7719</v>
      </c>
      <c r="B7091" t="s">
        <v>3414</v>
      </c>
      <c r="C7091" t="s">
        <v>1</v>
      </c>
      <c r="D7091" t="s">
        <v>2465</v>
      </c>
      <c r="E7091" t="s">
        <v>38</v>
      </c>
      <c r="F7091" s="1">
        <v>43981</v>
      </c>
      <c r="G7091" t="s">
        <v>7613</v>
      </c>
      <c r="H7091" t="s">
        <v>6876</v>
      </c>
      <c r="I7091">
        <v>54880</v>
      </c>
      <c r="J7091" t="s">
        <v>1315</v>
      </c>
      <c r="K7091" t="s">
        <v>1881</v>
      </c>
      <c r="L7091" t="s">
        <v>1882</v>
      </c>
      <c r="M7091" s="1">
        <v>43986</v>
      </c>
      <c r="N7091" t="s">
        <v>1869</v>
      </c>
      <c r="O7091" t="s">
        <v>7623</v>
      </c>
      <c r="P7091" t="s">
        <v>1884</v>
      </c>
      <c r="Q7091" t="s">
        <v>7623</v>
      </c>
      <c r="R7091" t="s">
        <v>1877</v>
      </c>
      <c r="S7091">
        <v>3</v>
      </c>
      <c r="T7091" s="2">
        <v>0</v>
      </c>
      <c r="U7091" s="5">
        <v>109.42</v>
      </c>
      <c r="V7091" s="5">
        <f>ORDENES[[#This Row],[Ventas sin descuento]]-ORDENES[[#This Row],[costos estimados]]</f>
        <v>109.42000000000002</v>
      </c>
      <c r="W7091">
        <v>3</v>
      </c>
      <c r="X7091" s="5">
        <v>364.74</v>
      </c>
      <c r="Y7091" s="5">
        <f>ORDENES[[#This Row],[Ventas Originales (con descuento)]]/(1-ORDENES[[#This Row],[Descuento]])</f>
        <v>364.74</v>
      </c>
      <c r="Z7091" s="5">
        <f>ORDENES[[#This Row],[Ventas Originales (con descuento)]]/ORDENES[[#This Row],[Cantidad]]/(1-ORDENES[[#This Row],[Descuento]])</f>
        <v>121.58</v>
      </c>
      <c r="AA7091" s="5">
        <f>ORDENES[[#This Row],[Ventas Originales (con descuento)]]/ORDENES[[#This Row],[Cantidad]]</f>
        <v>121.58</v>
      </c>
      <c r="AB7091" s="5">
        <f>ORDENES[[#This Row],[Ventas Originales (con descuento)]]-(ORDENES[[#This Row],[Ganancias]])</f>
        <v>255.32</v>
      </c>
    </row>
    <row r="7092" spans="1:28" x14ac:dyDescent="0.35">
      <c r="A7092" t="s">
        <v>7719</v>
      </c>
      <c r="B7092" t="s">
        <v>2655</v>
      </c>
      <c r="C7092" t="s">
        <v>1</v>
      </c>
      <c r="D7092" t="s">
        <v>3246</v>
      </c>
      <c r="E7092" t="s">
        <v>63</v>
      </c>
      <c r="F7092" s="1">
        <v>44079</v>
      </c>
      <c r="G7092" t="s">
        <v>7598</v>
      </c>
      <c r="H7092" t="s">
        <v>7211</v>
      </c>
      <c r="I7092">
        <v>66062</v>
      </c>
      <c r="J7092" t="s">
        <v>3166</v>
      </c>
      <c r="K7092" t="s">
        <v>1881</v>
      </c>
      <c r="L7092" t="s">
        <v>1882</v>
      </c>
      <c r="M7092" s="1">
        <v>44084</v>
      </c>
      <c r="N7092" t="s">
        <v>1869</v>
      </c>
      <c r="O7092" t="s">
        <v>7623</v>
      </c>
      <c r="P7092" t="s">
        <v>2658</v>
      </c>
      <c r="Q7092" t="s">
        <v>7623</v>
      </c>
      <c r="R7092" t="s">
        <v>1874</v>
      </c>
      <c r="S7092">
        <v>3</v>
      </c>
      <c r="T7092" s="2">
        <v>0</v>
      </c>
      <c r="U7092" s="5">
        <v>26.99</v>
      </c>
      <c r="V7092" s="5">
        <f>ORDENES[[#This Row],[Ventas sin descuento]]-ORDENES[[#This Row],[costos estimados]]</f>
        <v>26.989999999999995</v>
      </c>
      <c r="W7092">
        <v>3</v>
      </c>
      <c r="X7092" s="5">
        <v>107.94</v>
      </c>
      <c r="Y7092" s="5">
        <f>ORDENES[[#This Row],[Ventas Originales (con descuento)]]/(1-ORDENES[[#This Row],[Descuento]])</f>
        <v>107.94</v>
      </c>
      <c r="Z7092" s="5">
        <f>ORDENES[[#This Row],[Ventas Originales (con descuento)]]/ORDENES[[#This Row],[Cantidad]]/(1-ORDENES[[#This Row],[Descuento]])</f>
        <v>35.979999999999997</v>
      </c>
      <c r="AA7092" s="5">
        <f>ORDENES[[#This Row],[Ventas Originales (con descuento)]]/ORDENES[[#This Row],[Cantidad]]</f>
        <v>35.979999999999997</v>
      </c>
      <c r="AB7092" s="5">
        <f>ORDENES[[#This Row],[Ventas Originales (con descuento)]]-(ORDENES[[#This Row],[Ganancias]])</f>
        <v>80.95</v>
      </c>
    </row>
    <row r="7093" spans="1:28" x14ac:dyDescent="0.35">
      <c r="A7093" t="s">
        <v>7719</v>
      </c>
      <c r="B7093" t="s">
        <v>68</v>
      </c>
      <c r="C7093" t="s">
        <v>1</v>
      </c>
      <c r="D7093" t="s">
        <v>2829</v>
      </c>
      <c r="E7093" t="s">
        <v>18</v>
      </c>
      <c r="F7093" s="1">
        <v>43687</v>
      </c>
      <c r="G7093" t="s">
        <v>7598</v>
      </c>
      <c r="H7093" t="s">
        <v>7201</v>
      </c>
      <c r="I7093">
        <v>55122</v>
      </c>
      <c r="J7093" t="s">
        <v>2142</v>
      </c>
      <c r="K7093" t="s">
        <v>1881</v>
      </c>
      <c r="L7093" t="s">
        <v>1882</v>
      </c>
      <c r="M7093" s="1">
        <v>43693</v>
      </c>
      <c r="N7093" t="s">
        <v>1869</v>
      </c>
      <c r="O7093" t="s">
        <v>7623</v>
      </c>
      <c r="P7093" t="s">
        <v>1893</v>
      </c>
      <c r="Q7093" t="s">
        <v>7623</v>
      </c>
      <c r="R7093" t="s">
        <v>1874</v>
      </c>
      <c r="S7093">
        <v>4</v>
      </c>
      <c r="T7093" s="2">
        <v>0</v>
      </c>
      <c r="U7093" s="5">
        <v>12.51</v>
      </c>
      <c r="V7093" s="5">
        <f>ORDENES[[#This Row],[Ventas sin descuento]]-ORDENES[[#This Row],[costos estimados]]</f>
        <v>12.509999999999998</v>
      </c>
      <c r="W7093">
        <v>3</v>
      </c>
      <c r="X7093" s="5">
        <v>29.79</v>
      </c>
      <c r="Y7093" s="5">
        <f>ORDENES[[#This Row],[Ventas Originales (con descuento)]]/(1-ORDENES[[#This Row],[Descuento]])</f>
        <v>29.79</v>
      </c>
      <c r="Z7093" s="5">
        <f>ORDENES[[#This Row],[Ventas Originales (con descuento)]]/ORDENES[[#This Row],[Cantidad]]/(1-ORDENES[[#This Row],[Descuento]])</f>
        <v>9.93</v>
      </c>
      <c r="AA7093" s="5">
        <f>ORDENES[[#This Row],[Ventas Originales (con descuento)]]/ORDENES[[#This Row],[Cantidad]]</f>
        <v>9.93</v>
      </c>
      <c r="AB7093" s="5">
        <f>ORDENES[[#This Row],[Ventas Originales (con descuento)]]-(ORDENES[[#This Row],[Ganancias]])</f>
        <v>17.28</v>
      </c>
    </row>
    <row r="7094" spans="1:28" x14ac:dyDescent="0.35">
      <c r="A7094" t="s">
        <v>7719</v>
      </c>
      <c r="B7094" t="s">
        <v>158</v>
      </c>
      <c r="C7094" t="s">
        <v>1</v>
      </c>
      <c r="D7094" t="s">
        <v>392</v>
      </c>
      <c r="E7094" t="s">
        <v>146</v>
      </c>
      <c r="F7094" s="1">
        <v>43779</v>
      </c>
      <c r="G7094" t="s">
        <v>7613</v>
      </c>
      <c r="H7094" t="s">
        <v>6869</v>
      </c>
      <c r="I7094">
        <v>55113</v>
      </c>
      <c r="J7094" t="s">
        <v>1567</v>
      </c>
      <c r="K7094" t="s">
        <v>1881</v>
      </c>
      <c r="L7094" t="s">
        <v>1882</v>
      </c>
      <c r="M7094" s="1">
        <v>43783</v>
      </c>
      <c r="N7094" t="s">
        <v>1869</v>
      </c>
      <c r="O7094" t="s">
        <v>7623</v>
      </c>
      <c r="P7094" t="s">
        <v>1893</v>
      </c>
      <c r="Q7094" t="s">
        <v>7623</v>
      </c>
      <c r="R7094" t="s">
        <v>1876</v>
      </c>
      <c r="S7094">
        <v>3</v>
      </c>
      <c r="T7094" s="2">
        <v>0</v>
      </c>
      <c r="U7094" s="5">
        <v>34.39</v>
      </c>
      <c r="V7094" s="5">
        <f>ORDENES[[#This Row],[Ventas sin descuento]]-ORDENES[[#This Row],[costos estimados]]</f>
        <v>34.39</v>
      </c>
      <c r="W7094">
        <v>3</v>
      </c>
      <c r="X7094" s="5">
        <v>74.760000000000005</v>
      </c>
      <c r="Y7094" s="5">
        <f>ORDENES[[#This Row],[Ventas Originales (con descuento)]]/(1-ORDENES[[#This Row],[Descuento]])</f>
        <v>74.760000000000005</v>
      </c>
      <c r="Z7094" s="5">
        <f>ORDENES[[#This Row],[Ventas Originales (con descuento)]]/ORDENES[[#This Row],[Cantidad]]/(1-ORDENES[[#This Row],[Descuento]])</f>
        <v>24.92</v>
      </c>
      <c r="AA7094" s="5">
        <f>ORDENES[[#This Row],[Ventas Originales (con descuento)]]/ORDENES[[#This Row],[Cantidad]]</f>
        <v>24.92</v>
      </c>
      <c r="AB7094" s="5">
        <f>ORDENES[[#This Row],[Ventas Originales (con descuento)]]-(ORDENES[[#This Row],[Ganancias]])</f>
        <v>40.370000000000005</v>
      </c>
    </row>
    <row r="7095" spans="1:28" x14ac:dyDescent="0.35">
      <c r="A7095" t="s">
        <v>7719</v>
      </c>
      <c r="B7095" t="s">
        <v>164</v>
      </c>
      <c r="C7095" t="s">
        <v>1</v>
      </c>
      <c r="D7095" t="s">
        <v>3138</v>
      </c>
      <c r="E7095" t="s">
        <v>146</v>
      </c>
      <c r="F7095" s="1">
        <v>44446</v>
      </c>
      <c r="G7095" t="s">
        <v>7613</v>
      </c>
      <c r="H7095" t="s">
        <v>7212</v>
      </c>
      <c r="I7095">
        <v>64055</v>
      </c>
      <c r="J7095" t="s">
        <v>1268</v>
      </c>
      <c r="K7095" t="s">
        <v>1881</v>
      </c>
      <c r="L7095" t="s">
        <v>1882</v>
      </c>
      <c r="M7095" s="1">
        <v>44453</v>
      </c>
      <c r="N7095" t="s">
        <v>1869</v>
      </c>
      <c r="O7095" t="s">
        <v>7623</v>
      </c>
      <c r="P7095" t="s">
        <v>1909</v>
      </c>
      <c r="Q7095" t="s">
        <v>7623</v>
      </c>
      <c r="R7095" t="s">
        <v>1876</v>
      </c>
      <c r="S7095">
        <v>5</v>
      </c>
      <c r="T7095" s="2">
        <v>0</v>
      </c>
      <c r="U7095" s="5">
        <v>757.41</v>
      </c>
      <c r="V7095" s="5">
        <f>ORDENES[[#This Row],[Ventas sin descuento]]-ORDENES[[#This Row],[costos estimados]]</f>
        <v>757.41</v>
      </c>
      <c r="W7095">
        <v>3</v>
      </c>
      <c r="X7095" s="5">
        <v>1577.94</v>
      </c>
      <c r="Y7095" s="5">
        <f>ORDENES[[#This Row],[Ventas Originales (con descuento)]]/(1-ORDENES[[#This Row],[Descuento]])</f>
        <v>1577.94</v>
      </c>
      <c r="Z7095" s="5">
        <f>ORDENES[[#This Row],[Ventas Originales (con descuento)]]/ORDENES[[#This Row],[Cantidad]]/(1-ORDENES[[#This Row],[Descuento]])</f>
        <v>525.98</v>
      </c>
      <c r="AA7095" s="5">
        <f>ORDENES[[#This Row],[Ventas Originales (con descuento)]]/ORDENES[[#This Row],[Cantidad]]</f>
        <v>525.98</v>
      </c>
      <c r="AB7095" s="5">
        <f>ORDENES[[#This Row],[Ventas Originales (con descuento)]]-(ORDENES[[#This Row],[Ganancias]])</f>
        <v>820.53000000000009</v>
      </c>
    </row>
    <row r="7096" spans="1:28" x14ac:dyDescent="0.35">
      <c r="A7096" t="s">
        <v>7719</v>
      </c>
      <c r="B7096" t="s">
        <v>2298</v>
      </c>
      <c r="C7096" t="s">
        <v>1</v>
      </c>
      <c r="D7096" t="s">
        <v>136</v>
      </c>
      <c r="E7096" t="s">
        <v>18</v>
      </c>
      <c r="F7096" s="1">
        <v>43237</v>
      </c>
      <c r="G7096" t="s">
        <v>7613</v>
      </c>
      <c r="H7096" t="s">
        <v>7213</v>
      </c>
      <c r="I7096">
        <v>54703</v>
      </c>
      <c r="J7096" t="s">
        <v>1988</v>
      </c>
      <c r="K7096" t="s">
        <v>1881</v>
      </c>
      <c r="L7096" t="s">
        <v>1882</v>
      </c>
      <c r="M7096" s="1">
        <v>43241</v>
      </c>
      <c r="N7096" t="s">
        <v>1869</v>
      </c>
      <c r="O7096" t="s">
        <v>7623</v>
      </c>
      <c r="P7096" t="s">
        <v>1884</v>
      </c>
      <c r="Q7096" t="s">
        <v>7623</v>
      </c>
      <c r="R7096" t="s">
        <v>1876</v>
      </c>
      <c r="S7096">
        <v>3</v>
      </c>
      <c r="T7096" s="2">
        <v>0</v>
      </c>
      <c r="U7096" s="5">
        <v>45.84</v>
      </c>
      <c r="V7096" s="5">
        <f>ORDENES[[#This Row],[Ventas sin descuento]]-ORDENES[[#This Row],[costos estimados]]</f>
        <v>45.84</v>
      </c>
      <c r="W7096">
        <v>3</v>
      </c>
      <c r="X7096" s="5">
        <v>91.68</v>
      </c>
      <c r="Y7096" s="5">
        <f>ORDENES[[#This Row],[Ventas Originales (con descuento)]]/(1-ORDENES[[#This Row],[Descuento]])</f>
        <v>91.68</v>
      </c>
      <c r="Z7096" s="5">
        <f>ORDENES[[#This Row],[Ventas Originales (con descuento)]]/ORDENES[[#This Row],[Cantidad]]/(1-ORDENES[[#This Row],[Descuento]])</f>
        <v>30.560000000000002</v>
      </c>
      <c r="AA7096" s="5">
        <f>ORDENES[[#This Row],[Ventas Originales (con descuento)]]/ORDENES[[#This Row],[Cantidad]]</f>
        <v>30.560000000000002</v>
      </c>
      <c r="AB7096" s="5">
        <f>ORDENES[[#This Row],[Ventas Originales (con descuento)]]-(ORDENES[[#This Row],[Ganancias]])</f>
        <v>45.84</v>
      </c>
    </row>
    <row r="7097" spans="1:28" x14ac:dyDescent="0.35">
      <c r="A7097" t="s">
        <v>7719</v>
      </c>
      <c r="B7097" t="s">
        <v>603</v>
      </c>
      <c r="C7097" t="s">
        <v>1</v>
      </c>
      <c r="D7097" t="s">
        <v>657</v>
      </c>
      <c r="E7097" t="s">
        <v>18</v>
      </c>
      <c r="F7097" s="1">
        <v>44511</v>
      </c>
      <c r="G7097" t="s">
        <v>7613</v>
      </c>
      <c r="H7097" t="s">
        <v>7214</v>
      </c>
      <c r="I7097">
        <v>53209</v>
      </c>
      <c r="J7097" t="s">
        <v>1640</v>
      </c>
      <c r="K7097" t="s">
        <v>1881</v>
      </c>
      <c r="L7097" t="s">
        <v>1882</v>
      </c>
      <c r="M7097" s="1">
        <v>44517</v>
      </c>
      <c r="N7097" t="s">
        <v>1869</v>
      </c>
      <c r="O7097" t="s">
        <v>7623</v>
      </c>
      <c r="P7097" t="s">
        <v>1884</v>
      </c>
      <c r="Q7097" t="s">
        <v>7623</v>
      </c>
      <c r="R7097" t="s">
        <v>1876</v>
      </c>
      <c r="S7097">
        <v>4</v>
      </c>
      <c r="T7097" s="2">
        <v>0</v>
      </c>
      <c r="U7097" s="5">
        <v>8.57</v>
      </c>
      <c r="V7097" s="5">
        <f>ORDENES[[#This Row],[Ventas sin descuento]]-ORDENES[[#This Row],[costos estimados]]</f>
        <v>8.57</v>
      </c>
      <c r="W7097">
        <v>3</v>
      </c>
      <c r="X7097" s="5">
        <v>18.239999999999998</v>
      </c>
      <c r="Y7097" s="5">
        <f>ORDENES[[#This Row],[Ventas Originales (con descuento)]]/(1-ORDENES[[#This Row],[Descuento]])</f>
        <v>18.239999999999998</v>
      </c>
      <c r="Z7097" s="5">
        <f>ORDENES[[#This Row],[Ventas Originales (con descuento)]]/ORDENES[[#This Row],[Cantidad]]/(1-ORDENES[[#This Row],[Descuento]])</f>
        <v>6.0799999999999992</v>
      </c>
      <c r="AA7097" s="5">
        <f>ORDENES[[#This Row],[Ventas Originales (con descuento)]]/ORDENES[[#This Row],[Cantidad]]</f>
        <v>6.0799999999999992</v>
      </c>
      <c r="AB7097" s="5">
        <f>ORDENES[[#This Row],[Ventas Originales (con descuento)]]-(ORDENES[[#This Row],[Ganancias]])</f>
        <v>9.6699999999999982</v>
      </c>
    </row>
    <row r="7098" spans="1:28" x14ac:dyDescent="0.35">
      <c r="A7098" t="s">
        <v>7719</v>
      </c>
      <c r="B7098" t="s">
        <v>570</v>
      </c>
      <c r="C7098" t="s">
        <v>1</v>
      </c>
      <c r="D7098" t="s">
        <v>52</v>
      </c>
      <c r="E7098" t="s">
        <v>41</v>
      </c>
      <c r="F7098" s="1">
        <v>43320</v>
      </c>
      <c r="G7098" t="s">
        <v>7613</v>
      </c>
      <c r="H7098" t="s">
        <v>6877</v>
      </c>
      <c r="I7098">
        <v>48183</v>
      </c>
      <c r="J7098" t="s">
        <v>1271</v>
      </c>
      <c r="K7098" t="s">
        <v>1881</v>
      </c>
      <c r="L7098" t="s">
        <v>1882</v>
      </c>
      <c r="M7098" s="1">
        <v>43324</v>
      </c>
      <c r="N7098" t="s">
        <v>1869</v>
      </c>
      <c r="O7098" t="s">
        <v>7623</v>
      </c>
      <c r="P7098" t="s">
        <v>1894</v>
      </c>
      <c r="Q7098" t="s">
        <v>7623</v>
      </c>
      <c r="R7098" t="s">
        <v>1890</v>
      </c>
      <c r="S7098">
        <v>3</v>
      </c>
      <c r="T7098" s="2">
        <v>0</v>
      </c>
      <c r="U7098" s="5">
        <v>17.25</v>
      </c>
      <c r="V7098" s="5">
        <f>ORDENES[[#This Row],[Ventas sin descuento]]-ORDENES[[#This Row],[costos estimados]]</f>
        <v>17.25</v>
      </c>
      <c r="W7098">
        <v>3</v>
      </c>
      <c r="X7098" s="5">
        <v>38.340000000000003</v>
      </c>
      <c r="Y7098" s="5">
        <f>ORDENES[[#This Row],[Ventas Originales (con descuento)]]/(1-ORDENES[[#This Row],[Descuento]])</f>
        <v>38.340000000000003</v>
      </c>
      <c r="Z7098" s="5">
        <f>ORDENES[[#This Row],[Ventas Originales (con descuento)]]/ORDENES[[#This Row],[Cantidad]]/(1-ORDENES[[#This Row],[Descuento]])</f>
        <v>12.780000000000001</v>
      </c>
      <c r="AA7098" s="5">
        <f>ORDENES[[#This Row],[Ventas Originales (con descuento)]]/ORDENES[[#This Row],[Cantidad]]</f>
        <v>12.780000000000001</v>
      </c>
      <c r="AB7098" s="5">
        <f>ORDENES[[#This Row],[Ventas Originales (con descuento)]]-(ORDENES[[#This Row],[Ganancias]])</f>
        <v>21.090000000000003</v>
      </c>
    </row>
    <row r="7099" spans="1:28" x14ac:dyDescent="0.35">
      <c r="A7099" t="s">
        <v>7719</v>
      </c>
      <c r="B7099" t="s">
        <v>3561</v>
      </c>
      <c r="C7099" t="s">
        <v>1</v>
      </c>
      <c r="D7099" t="s">
        <v>52</v>
      </c>
      <c r="E7099" t="s">
        <v>47</v>
      </c>
      <c r="F7099" s="1">
        <v>44066</v>
      </c>
      <c r="G7099" t="s">
        <v>7613</v>
      </c>
      <c r="H7099" t="s">
        <v>7202</v>
      </c>
      <c r="I7099">
        <v>53081</v>
      </c>
      <c r="J7099" t="s">
        <v>3562</v>
      </c>
      <c r="K7099" t="s">
        <v>1881</v>
      </c>
      <c r="L7099" t="s">
        <v>1882</v>
      </c>
      <c r="M7099" s="1">
        <v>44072</v>
      </c>
      <c r="N7099" t="s">
        <v>1869</v>
      </c>
      <c r="O7099" t="s">
        <v>7623</v>
      </c>
      <c r="P7099" t="s">
        <v>1884</v>
      </c>
      <c r="Q7099" t="s">
        <v>7623</v>
      </c>
      <c r="R7099" t="s">
        <v>1868</v>
      </c>
      <c r="S7099">
        <v>4</v>
      </c>
      <c r="T7099" s="2">
        <v>0</v>
      </c>
      <c r="U7099" s="5">
        <v>17.670000000000002</v>
      </c>
      <c r="V7099" s="5">
        <f>ORDENES[[#This Row],[Ventas sin descuento]]-ORDENES[[#This Row],[costos estimados]]</f>
        <v>17.670000000000002</v>
      </c>
      <c r="W7099">
        <v>3</v>
      </c>
      <c r="X7099" s="5">
        <v>37.590000000000003</v>
      </c>
      <c r="Y7099" s="5">
        <f>ORDENES[[#This Row],[Ventas Originales (con descuento)]]/(1-ORDENES[[#This Row],[Descuento]])</f>
        <v>37.590000000000003</v>
      </c>
      <c r="Z7099" s="5">
        <f>ORDENES[[#This Row],[Ventas Originales (con descuento)]]/ORDENES[[#This Row],[Cantidad]]/(1-ORDENES[[#This Row],[Descuento]])</f>
        <v>12.530000000000001</v>
      </c>
      <c r="AA7099" s="5">
        <f>ORDENES[[#This Row],[Ventas Originales (con descuento)]]/ORDENES[[#This Row],[Cantidad]]</f>
        <v>12.530000000000001</v>
      </c>
      <c r="AB7099" s="5">
        <f>ORDENES[[#This Row],[Ventas Originales (con descuento)]]-(ORDENES[[#This Row],[Ganancias]])</f>
        <v>19.920000000000002</v>
      </c>
    </row>
    <row r="7100" spans="1:28" x14ac:dyDescent="0.35">
      <c r="A7100" t="s">
        <v>7719</v>
      </c>
      <c r="B7100" t="s">
        <v>2978</v>
      </c>
      <c r="C7100" t="s">
        <v>1</v>
      </c>
      <c r="D7100" t="s">
        <v>3549</v>
      </c>
      <c r="E7100" t="s">
        <v>53</v>
      </c>
      <c r="F7100" s="1">
        <v>44292</v>
      </c>
      <c r="G7100" t="s">
        <v>7598</v>
      </c>
      <c r="H7100" t="s">
        <v>7215</v>
      </c>
      <c r="I7100">
        <v>52302</v>
      </c>
      <c r="J7100" t="s">
        <v>53</v>
      </c>
      <c r="K7100" t="s">
        <v>1881</v>
      </c>
      <c r="L7100" t="s">
        <v>1882</v>
      </c>
      <c r="M7100" s="1">
        <v>44298</v>
      </c>
      <c r="N7100" t="s">
        <v>1869</v>
      </c>
      <c r="O7100" t="s">
        <v>7623</v>
      </c>
      <c r="P7100" t="s">
        <v>1906</v>
      </c>
      <c r="Q7100" t="s">
        <v>7623</v>
      </c>
      <c r="R7100" t="s">
        <v>1879</v>
      </c>
      <c r="S7100">
        <v>4</v>
      </c>
      <c r="T7100" s="2">
        <v>0</v>
      </c>
      <c r="U7100" s="5">
        <v>49.97</v>
      </c>
      <c r="V7100" s="5">
        <f>ORDENES[[#This Row],[Ventas sin descuento]]-ORDENES[[#This Row],[costos estimados]]</f>
        <v>49.97</v>
      </c>
      <c r="W7100">
        <v>3</v>
      </c>
      <c r="X7100" s="5">
        <v>106.32</v>
      </c>
      <c r="Y7100" s="5">
        <f>ORDENES[[#This Row],[Ventas Originales (con descuento)]]/(1-ORDENES[[#This Row],[Descuento]])</f>
        <v>106.32</v>
      </c>
      <c r="Z7100" s="5">
        <f>ORDENES[[#This Row],[Ventas Originales (con descuento)]]/ORDENES[[#This Row],[Cantidad]]/(1-ORDENES[[#This Row],[Descuento]])</f>
        <v>35.44</v>
      </c>
      <c r="AA7100" s="5">
        <f>ORDENES[[#This Row],[Ventas Originales (con descuento)]]/ORDENES[[#This Row],[Cantidad]]</f>
        <v>35.44</v>
      </c>
      <c r="AB7100" s="5">
        <f>ORDENES[[#This Row],[Ventas Originales (con descuento)]]-(ORDENES[[#This Row],[Ganancias]])</f>
        <v>56.349999999999994</v>
      </c>
    </row>
    <row r="7101" spans="1:28" x14ac:dyDescent="0.35">
      <c r="A7101" t="s">
        <v>7719</v>
      </c>
      <c r="B7101" t="s">
        <v>98</v>
      </c>
      <c r="C7101" t="s">
        <v>1</v>
      </c>
      <c r="D7101" t="s">
        <v>52</v>
      </c>
      <c r="E7101" t="s">
        <v>21</v>
      </c>
      <c r="F7101" s="1">
        <v>43800</v>
      </c>
      <c r="G7101" t="s">
        <v>7613</v>
      </c>
      <c r="H7101" t="s">
        <v>7204</v>
      </c>
      <c r="I7101">
        <v>49201</v>
      </c>
      <c r="J7101" t="s">
        <v>3390</v>
      </c>
      <c r="K7101" t="s">
        <v>1881</v>
      </c>
      <c r="L7101" t="s">
        <v>1882</v>
      </c>
      <c r="M7101" s="1">
        <v>43804</v>
      </c>
      <c r="N7101" t="s">
        <v>1869</v>
      </c>
      <c r="O7101" t="s">
        <v>7623</v>
      </c>
      <c r="P7101" t="s">
        <v>1894</v>
      </c>
      <c r="Q7101" t="s">
        <v>7623</v>
      </c>
      <c r="R7101" t="s">
        <v>1879</v>
      </c>
      <c r="S7101">
        <v>3</v>
      </c>
      <c r="T7101" s="2">
        <v>0</v>
      </c>
      <c r="U7101" s="5">
        <v>9.33</v>
      </c>
      <c r="V7101" s="5">
        <f>ORDENES[[#This Row],[Ventas sin descuento]]-ORDENES[[#This Row],[costos estimados]]</f>
        <v>9.33</v>
      </c>
      <c r="W7101">
        <v>3</v>
      </c>
      <c r="X7101" s="5">
        <v>19.440000000000001</v>
      </c>
      <c r="Y7101" s="5">
        <f>ORDENES[[#This Row],[Ventas Originales (con descuento)]]/(1-ORDENES[[#This Row],[Descuento]])</f>
        <v>19.440000000000001</v>
      </c>
      <c r="Z7101" s="5">
        <f>ORDENES[[#This Row],[Ventas Originales (con descuento)]]/ORDENES[[#This Row],[Cantidad]]/(1-ORDENES[[#This Row],[Descuento]])</f>
        <v>6.48</v>
      </c>
      <c r="AA7101" s="5">
        <f>ORDENES[[#This Row],[Ventas Originales (con descuento)]]/ORDENES[[#This Row],[Cantidad]]</f>
        <v>6.48</v>
      </c>
      <c r="AB7101" s="5">
        <f>ORDENES[[#This Row],[Ventas Originales (con descuento)]]-(ORDENES[[#This Row],[Ganancias]])</f>
        <v>10.110000000000001</v>
      </c>
    </row>
    <row r="7102" spans="1:28" x14ac:dyDescent="0.35">
      <c r="A7102" t="s">
        <v>7719</v>
      </c>
      <c r="B7102" t="s">
        <v>158</v>
      </c>
      <c r="C7102" t="s">
        <v>1</v>
      </c>
      <c r="D7102" t="s">
        <v>392</v>
      </c>
      <c r="E7102" t="s">
        <v>236</v>
      </c>
      <c r="F7102" s="1">
        <v>43779</v>
      </c>
      <c r="G7102" t="s">
        <v>7613</v>
      </c>
      <c r="H7102" t="s">
        <v>6869</v>
      </c>
      <c r="I7102">
        <v>55113</v>
      </c>
      <c r="J7102" t="s">
        <v>1943</v>
      </c>
      <c r="K7102" t="s">
        <v>1881</v>
      </c>
      <c r="L7102" t="s">
        <v>1882</v>
      </c>
      <c r="M7102" s="1">
        <v>43783</v>
      </c>
      <c r="N7102" t="s">
        <v>1869</v>
      </c>
      <c r="O7102" t="s">
        <v>7623</v>
      </c>
      <c r="P7102" t="s">
        <v>1893</v>
      </c>
      <c r="Q7102" t="s">
        <v>7623</v>
      </c>
      <c r="R7102" t="s">
        <v>1872</v>
      </c>
      <c r="S7102">
        <v>3</v>
      </c>
      <c r="T7102" s="2">
        <v>0</v>
      </c>
      <c r="U7102" s="5">
        <v>143.19</v>
      </c>
      <c r="V7102" s="5">
        <f>ORDENES[[#This Row],[Ventas sin descuento]]-ORDENES[[#This Row],[costos estimados]]</f>
        <v>143.19000000000005</v>
      </c>
      <c r="W7102">
        <v>3</v>
      </c>
      <c r="X7102" s="5">
        <v>795.51</v>
      </c>
      <c r="Y7102" s="5">
        <f>ORDENES[[#This Row],[Ventas Originales (con descuento)]]/(1-ORDENES[[#This Row],[Descuento]])</f>
        <v>795.51</v>
      </c>
      <c r="Z7102" s="5">
        <f>ORDENES[[#This Row],[Ventas Originales (con descuento)]]/ORDENES[[#This Row],[Cantidad]]/(1-ORDENES[[#This Row],[Descuento]])</f>
        <v>265.17</v>
      </c>
      <c r="AA7102" s="5">
        <f>ORDENES[[#This Row],[Ventas Originales (con descuento)]]/ORDENES[[#This Row],[Cantidad]]</f>
        <v>265.17</v>
      </c>
      <c r="AB7102" s="5">
        <f>ORDENES[[#This Row],[Ventas Originales (con descuento)]]-(ORDENES[[#This Row],[Ganancias]])</f>
        <v>652.31999999999994</v>
      </c>
    </row>
    <row r="7103" spans="1:28" x14ac:dyDescent="0.35">
      <c r="A7103" t="s">
        <v>7719</v>
      </c>
      <c r="B7103" t="s">
        <v>2655</v>
      </c>
      <c r="C7103" t="s">
        <v>1</v>
      </c>
      <c r="D7103" t="s">
        <v>2656</v>
      </c>
      <c r="E7103" t="s">
        <v>18</v>
      </c>
      <c r="F7103" s="1">
        <v>43355</v>
      </c>
      <c r="G7103" t="s">
        <v>7613</v>
      </c>
      <c r="H7103" t="s">
        <v>6866</v>
      </c>
      <c r="I7103">
        <v>66062</v>
      </c>
      <c r="J7103" t="s">
        <v>7610</v>
      </c>
      <c r="K7103" t="s">
        <v>1881</v>
      </c>
      <c r="L7103" t="s">
        <v>1882</v>
      </c>
      <c r="M7103" s="1">
        <v>43362</v>
      </c>
      <c r="N7103" t="s">
        <v>1869</v>
      </c>
      <c r="O7103" t="s">
        <v>7623</v>
      </c>
      <c r="P7103" t="s">
        <v>2658</v>
      </c>
      <c r="Q7103" t="s">
        <v>7623</v>
      </c>
      <c r="R7103" t="s">
        <v>1908</v>
      </c>
      <c r="S7103">
        <v>5</v>
      </c>
      <c r="T7103" s="2">
        <v>0</v>
      </c>
      <c r="U7103" s="5">
        <v>7.16</v>
      </c>
      <c r="V7103" s="5">
        <f>ORDENES[[#This Row],[Ventas sin descuento]]-ORDENES[[#This Row],[costos estimados]]</f>
        <v>7.160000000000025</v>
      </c>
      <c r="W7103">
        <v>3</v>
      </c>
      <c r="X7103" s="5">
        <v>357.93</v>
      </c>
      <c r="Y7103" s="5">
        <f>ORDENES[[#This Row],[Ventas Originales (con descuento)]]/(1-ORDENES[[#This Row],[Descuento]])</f>
        <v>357.93</v>
      </c>
      <c r="Z7103" s="5">
        <f>ORDENES[[#This Row],[Ventas Originales (con descuento)]]/ORDENES[[#This Row],[Cantidad]]/(1-ORDENES[[#This Row],[Descuento]])</f>
        <v>119.31</v>
      </c>
      <c r="AA7103" s="5">
        <f>ORDENES[[#This Row],[Ventas Originales (con descuento)]]/ORDENES[[#This Row],[Cantidad]]</f>
        <v>119.31</v>
      </c>
      <c r="AB7103" s="5">
        <f>ORDENES[[#This Row],[Ventas Originales (con descuento)]]-(ORDENES[[#This Row],[Ganancias]])</f>
        <v>350.77</v>
      </c>
    </row>
    <row r="7104" spans="1:28" x14ac:dyDescent="0.35">
      <c r="A7104" t="s">
        <v>7719</v>
      </c>
      <c r="B7104" t="s">
        <v>603</v>
      </c>
      <c r="C7104" t="s">
        <v>1</v>
      </c>
      <c r="D7104" t="s">
        <v>2541</v>
      </c>
      <c r="E7104" t="s">
        <v>199</v>
      </c>
      <c r="F7104" s="1">
        <v>44436</v>
      </c>
      <c r="G7104" t="s">
        <v>7613</v>
      </c>
      <c r="H7104" t="s">
        <v>7216</v>
      </c>
      <c r="I7104">
        <v>53209</v>
      </c>
      <c r="J7104" t="s">
        <v>1630</v>
      </c>
      <c r="K7104" t="s">
        <v>1881</v>
      </c>
      <c r="L7104" t="s">
        <v>1882</v>
      </c>
      <c r="M7104" s="1">
        <v>44440</v>
      </c>
      <c r="N7104" t="s">
        <v>1869</v>
      </c>
      <c r="O7104" t="s">
        <v>7623</v>
      </c>
      <c r="P7104" t="s">
        <v>1884</v>
      </c>
      <c r="Q7104" t="s">
        <v>7623</v>
      </c>
      <c r="R7104" t="s">
        <v>1908</v>
      </c>
      <c r="S7104">
        <v>3</v>
      </c>
      <c r="T7104" s="2">
        <v>0</v>
      </c>
      <c r="U7104" s="5">
        <v>5.89</v>
      </c>
      <c r="V7104" s="5">
        <f>ORDENES[[#This Row],[Ventas sin descuento]]-ORDENES[[#This Row],[costos estimados]]</f>
        <v>5.8900000000000006</v>
      </c>
      <c r="W7104">
        <v>3</v>
      </c>
      <c r="X7104" s="5">
        <v>21.81</v>
      </c>
      <c r="Y7104" s="5">
        <f>ORDENES[[#This Row],[Ventas Originales (con descuento)]]/(1-ORDENES[[#This Row],[Descuento]])</f>
        <v>21.81</v>
      </c>
      <c r="Z7104" s="5">
        <f>ORDENES[[#This Row],[Ventas Originales (con descuento)]]/ORDENES[[#This Row],[Cantidad]]/(1-ORDENES[[#This Row],[Descuento]])</f>
        <v>7.27</v>
      </c>
      <c r="AA7104" s="5">
        <f>ORDENES[[#This Row],[Ventas Originales (con descuento)]]/ORDENES[[#This Row],[Cantidad]]</f>
        <v>7.27</v>
      </c>
      <c r="AB7104" s="5">
        <f>ORDENES[[#This Row],[Ventas Originales (con descuento)]]-(ORDENES[[#This Row],[Ganancias]])</f>
        <v>15.919999999999998</v>
      </c>
    </row>
    <row r="7105" spans="1:28" x14ac:dyDescent="0.35">
      <c r="A7105" t="s">
        <v>7719</v>
      </c>
      <c r="B7105" t="s">
        <v>2610</v>
      </c>
      <c r="C7105" t="s">
        <v>1</v>
      </c>
      <c r="D7105" t="s">
        <v>91</v>
      </c>
      <c r="E7105" t="s">
        <v>328</v>
      </c>
      <c r="F7105" s="1">
        <v>44491</v>
      </c>
      <c r="G7105" t="s">
        <v>7613</v>
      </c>
      <c r="H7105" t="s">
        <v>7217</v>
      </c>
      <c r="I7105">
        <v>74133</v>
      </c>
      <c r="J7105" t="s">
        <v>1983</v>
      </c>
      <c r="K7105" t="s">
        <v>1881</v>
      </c>
      <c r="L7105" t="s">
        <v>1882</v>
      </c>
      <c r="M7105" s="1">
        <v>44495</v>
      </c>
      <c r="N7105" t="s">
        <v>1869</v>
      </c>
      <c r="O7105" t="s">
        <v>7623</v>
      </c>
      <c r="P7105" t="s">
        <v>1910</v>
      </c>
      <c r="Q7105" t="s">
        <v>7623</v>
      </c>
      <c r="R7105" t="s">
        <v>1874</v>
      </c>
      <c r="S7105">
        <v>3</v>
      </c>
      <c r="T7105" s="2">
        <v>0</v>
      </c>
      <c r="U7105" s="5">
        <v>12.03</v>
      </c>
      <c r="V7105" s="5">
        <f>ORDENES[[#This Row],[Ventas sin descuento]]-ORDENES[[#This Row],[costos estimados]]</f>
        <v>12.030000000000001</v>
      </c>
      <c r="W7105">
        <v>4</v>
      </c>
      <c r="X7105" s="5">
        <v>36.44</v>
      </c>
      <c r="Y7105" s="5">
        <f>ORDENES[[#This Row],[Ventas Originales (con descuento)]]/(1-ORDENES[[#This Row],[Descuento]])</f>
        <v>36.44</v>
      </c>
      <c r="Z7105" s="5">
        <f>ORDENES[[#This Row],[Ventas Originales (con descuento)]]/ORDENES[[#This Row],[Cantidad]]/(1-ORDENES[[#This Row],[Descuento]])</f>
        <v>9.11</v>
      </c>
      <c r="AA7105" s="5">
        <f>ORDENES[[#This Row],[Ventas Originales (con descuento)]]/ORDENES[[#This Row],[Cantidad]]</f>
        <v>9.11</v>
      </c>
      <c r="AB7105" s="5">
        <f>ORDENES[[#This Row],[Ventas Originales (con descuento)]]-(ORDENES[[#This Row],[Ganancias]])</f>
        <v>24.409999999999997</v>
      </c>
    </row>
    <row r="7106" spans="1:28" x14ac:dyDescent="0.35">
      <c r="A7106" t="s">
        <v>7719</v>
      </c>
      <c r="B7106" t="s">
        <v>3414</v>
      </c>
      <c r="C7106" t="s">
        <v>1</v>
      </c>
      <c r="D7106" t="s">
        <v>2234</v>
      </c>
      <c r="E7106" t="s">
        <v>13</v>
      </c>
      <c r="F7106" s="1">
        <v>43821</v>
      </c>
      <c r="G7106" t="s">
        <v>7613</v>
      </c>
      <c r="H7106" t="s">
        <v>7218</v>
      </c>
      <c r="I7106">
        <v>54880</v>
      </c>
      <c r="J7106" t="s">
        <v>3267</v>
      </c>
      <c r="K7106" t="s">
        <v>1881</v>
      </c>
      <c r="L7106" t="s">
        <v>1882</v>
      </c>
      <c r="M7106" s="1">
        <v>43826</v>
      </c>
      <c r="N7106" t="s">
        <v>1869</v>
      </c>
      <c r="O7106" t="s">
        <v>7623</v>
      </c>
      <c r="P7106" t="s">
        <v>1884</v>
      </c>
      <c r="Q7106" t="s">
        <v>7623</v>
      </c>
      <c r="R7106" t="s">
        <v>1874</v>
      </c>
      <c r="S7106">
        <v>3</v>
      </c>
      <c r="T7106" s="2">
        <v>0</v>
      </c>
      <c r="U7106" s="5">
        <v>4.96</v>
      </c>
      <c r="V7106" s="5">
        <f>ORDENES[[#This Row],[Ventas sin descuento]]-ORDENES[[#This Row],[costos estimados]]</f>
        <v>4.9600000000000009</v>
      </c>
      <c r="W7106">
        <v>4</v>
      </c>
      <c r="X7106" s="5">
        <v>17.12</v>
      </c>
      <c r="Y7106" s="5">
        <f>ORDENES[[#This Row],[Ventas Originales (con descuento)]]/(1-ORDENES[[#This Row],[Descuento]])</f>
        <v>17.12</v>
      </c>
      <c r="Z7106" s="5">
        <f>ORDENES[[#This Row],[Ventas Originales (con descuento)]]/ORDENES[[#This Row],[Cantidad]]/(1-ORDENES[[#This Row],[Descuento]])</f>
        <v>4.28</v>
      </c>
      <c r="AA7106" s="5">
        <f>ORDENES[[#This Row],[Ventas Originales (con descuento)]]/ORDENES[[#This Row],[Cantidad]]</f>
        <v>4.28</v>
      </c>
      <c r="AB7106" s="5">
        <f>ORDENES[[#This Row],[Ventas Originales (con descuento)]]-(ORDENES[[#This Row],[Ganancias]])</f>
        <v>12.16</v>
      </c>
    </row>
    <row r="7107" spans="1:28" x14ac:dyDescent="0.35">
      <c r="A7107" t="s">
        <v>7719</v>
      </c>
      <c r="B7107" t="s">
        <v>150</v>
      </c>
      <c r="C7107" t="s">
        <v>1</v>
      </c>
      <c r="D7107" t="s">
        <v>522</v>
      </c>
      <c r="E7107" t="s">
        <v>35</v>
      </c>
      <c r="F7107" s="1">
        <v>43420</v>
      </c>
      <c r="G7107" t="s">
        <v>7613</v>
      </c>
      <c r="H7107" t="s">
        <v>7219</v>
      </c>
      <c r="I7107">
        <v>47401</v>
      </c>
      <c r="J7107" t="s">
        <v>1184</v>
      </c>
      <c r="K7107" t="s">
        <v>1881</v>
      </c>
      <c r="L7107" t="s">
        <v>1882</v>
      </c>
      <c r="M7107" s="1">
        <v>43425</v>
      </c>
      <c r="N7107" t="s">
        <v>1869</v>
      </c>
      <c r="O7107" t="s">
        <v>7623</v>
      </c>
      <c r="P7107" t="s">
        <v>1896</v>
      </c>
      <c r="Q7107" t="s">
        <v>7623</v>
      </c>
      <c r="R7107" t="s">
        <v>1876</v>
      </c>
      <c r="S7107">
        <v>3</v>
      </c>
      <c r="T7107" s="2">
        <v>0</v>
      </c>
      <c r="U7107" s="5">
        <v>14.27</v>
      </c>
      <c r="V7107" s="5">
        <f>ORDENES[[#This Row],[Ventas sin descuento]]-ORDENES[[#This Row],[costos estimados]]</f>
        <v>14.27</v>
      </c>
      <c r="W7107">
        <v>4</v>
      </c>
      <c r="X7107" s="5">
        <v>29.12</v>
      </c>
      <c r="Y7107" s="5">
        <f>ORDENES[[#This Row],[Ventas Originales (con descuento)]]/(1-ORDENES[[#This Row],[Descuento]])</f>
        <v>29.12</v>
      </c>
      <c r="Z7107" s="5">
        <f>ORDENES[[#This Row],[Ventas Originales (con descuento)]]/ORDENES[[#This Row],[Cantidad]]/(1-ORDENES[[#This Row],[Descuento]])</f>
        <v>7.28</v>
      </c>
      <c r="AA7107" s="5">
        <f>ORDENES[[#This Row],[Ventas Originales (con descuento)]]/ORDENES[[#This Row],[Cantidad]]</f>
        <v>7.28</v>
      </c>
      <c r="AB7107" s="5">
        <f>ORDENES[[#This Row],[Ventas Originales (con descuento)]]-(ORDENES[[#This Row],[Ganancias]])</f>
        <v>14.850000000000001</v>
      </c>
    </row>
    <row r="7108" spans="1:28" x14ac:dyDescent="0.35">
      <c r="A7108" t="s">
        <v>7719</v>
      </c>
      <c r="B7108" t="s">
        <v>3310</v>
      </c>
      <c r="C7108" t="s">
        <v>1</v>
      </c>
      <c r="D7108" t="s">
        <v>2566</v>
      </c>
      <c r="E7108" t="s">
        <v>38</v>
      </c>
      <c r="F7108" s="1">
        <v>43732</v>
      </c>
      <c r="G7108" t="s">
        <v>7598</v>
      </c>
      <c r="H7108" t="s">
        <v>6878</v>
      </c>
      <c r="I7108">
        <v>52001</v>
      </c>
      <c r="J7108" t="s">
        <v>1191</v>
      </c>
      <c r="K7108" t="s">
        <v>1881</v>
      </c>
      <c r="L7108" t="s">
        <v>1882</v>
      </c>
      <c r="M7108" s="1">
        <v>43736</v>
      </c>
      <c r="N7108" t="s">
        <v>1869</v>
      </c>
      <c r="O7108" t="s">
        <v>7623</v>
      </c>
      <c r="P7108" t="s">
        <v>1906</v>
      </c>
      <c r="Q7108" t="s">
        <v>7623</v>
      </c>
      <c r="R7108" t="s">
        <v>1876</v>
      </c>
      <c r="S7108">
        <v>3</v>
      </c>
      <c r="T7108" s="2">
        <v>0</v>
      </c>
      <c r="U7108" s="5">
        <v>6.86</v>
      </c>
      <c r="V7108" s="5">
        <f>ORDENES[[#This Row],[Ventas sin descuento]]-ORDENES[[#This Row],[costos estimados]]</f>
        <v>6.8600000000000012</v>
      </c>
      <c r="W7108">
        <v>4</v>
      </c>
      <c r="X7108" s="5">
        <v>15.24</v>
      </c>
      <c r="Y7108" s="5">
        <f>ORDENES[[#This Row],[Ventas Originales (con descuento)]]/(1-ORDENES[[#This Row],[Descuento]])</f>
        <v>15.24</v>
      </c>
      <c r="Z7108" s="5">
        <f>ORDENES[[#This Row],[Ventas Originales (con descuento)]]/ORDENES[[#This Row],[Cantidad]]/(1-ORDENES[[#This Row],[Descuento]])</f>
        <v>3.81</v>
      </c>
      <c r="AA7108" s="5">
        <f>ORDENES[[#This Row],[Ventas Originales (con descuento)]]/ORDENES[[#This Row],[Cantidad]]</f>
        <v>3.81</v>
      </c>
      <c r="AB7108" s="5">
        <f>ORDENES[[#This Row],[Ventas Originales (con descuento)]]-(ORDENES[[#This Row],[Ganancias]])</f>
        <v>8.379999999999999</v>
      </c>
    </row>
    <row r="7109" spans="1:28" x14ac:dyDescent="0.35">
      <c r="A7109" t="s">
        <v>7719</v>
      </c>
      <c r="B7109" t="s">
        <v>98</v>
      </c>
      <c r="C7109" t="s">
        <v>1</v>
      </c>
      <c r="D7109" t="s">
        <v>3560</v>
      </c>
      <c r="E7109" t="s">
        <v>47</v>
      </c>
      <c r="F7109" s="1">
        <v>44217</v>
      </c>
      <c r="G7109" t="s">
        <v>7613</v>
      </c>
      <c r="H7109" t="s">
        <v>7220</v>
      </c>
      <c r="I7109">
        <v>49201</v>
      </c>
      <c r="J7109" t="s">
        <v>1995</v>
      </c>
      <c r="K7109" t="s">
        <v>1881</v>
      </c>
      <c r="L7109" t="s">
        <v>1882</v>
      </c>
      <c r="M7109" s="1">
        <v>44223</v>
      </c>
      <c r="N7109" t="s">
        <v>1869</v>
      </c>
      <c r="O7109" t="s">
        <v>7623</v>
      </c>
      <c r="P7109" t="s">
        <v>1894</v>
      </c>
      <c r="Q7109" t="s">
        <v>7623</v>
      </c>
      <c r="R7109" t="s">
        <v>1876</v>
      </c>
      <c r="S7109">
        <v>4</v>
      </c>
      <c r="T7109" s="2">
        <v>0</v>
      </c>
      <c r="U7109" s="5">
        <v>42.07</v>
      </c>
      <c r="V7109" s="5">
        <f>ORDENES[[#This Row],[Ventas sin descuento]]-ORDENES[[#This Row],[costos estimados]]</f>
        <v>42.07</v>
      </c>
      <c r="W7109">
        <v>4</v>
      </c>
      <c r="X7109" s="5">
        <v>89.52</v>
      </c>
      <c r="Y7109" s="5">
        <f>ORDENES[[#This Row],[Ventas Originales (con descuento)]]/(1-ORDENES[[#This Row],[Descuento]])</f>
        <v>89.52</v>
      </c>
      <c r="Z7109" s="5">
        <f>ORDENES[[#This Row],[Ventas Originales (con descuento)]]/ORDENES[[#This Row],[Cantidad]]/(1-ORDENES[[#This Row],[Descuento]])</f>
        <v>22.38</v>
      </c>
      <c r="AA7109" s="5">
        <f>ORDENES[[#This Row],[Ventas Originales (con descuento)]]/ORDENES[[#This Row],[Cantidad]]</f>
        <v>22.38</v>
      </c>
      <c r="AB7109" s="5">
        <f>ORDENES[[#This Row],[Ventas Originales (con descuento)]]-(ORDENES[[#This Row],[Ganancias]])</f>
        <v>47.449999999999996</v>
      </c>
    </row>
    <row r="7110" spans="1:28" x14ac:dyDescent="0.35">
      <c r="A7110" t="s">
        <v>7719</v>
      </c>
      <c r="B7110" t="s">
        <v>2957</v>
      </c>
      <c r="C7110" t="s">
        <v>1</v>
      </c>
      <c r="D7110" t="s">
        <v>1989</v>
      </c>
      <c r="E7110" t="s">
        <v>119</v>
      </c>
      <c r="F7110" s="1">
        <v>44119</v>
      </c>
      <c r="G7110" t="s">
        <v>7613</v>
      </c>
      <c r="H7110" t="s">
        <v>7208</v>
      </c>
      <c r="I7110">
        <v>73120</v>
      </c>
      <c r="J7110" t="s">
        <v>2318</v>
      </c>
      <c r="K7110" t="s">
        <v>1881</v>
      </c>
      <c r="L7110" t="s">
        <v>1882</v>
      </c>
      <c r="M7110" s="1">
        <v>44125</v>
      </c>
      <c r="N7110" t="s">
        <v>1869</v>
      </c>
      <c r="O7110" t="s">
        <v>7623</v>
      </c>
      <c r="P7110" t="s">
        <v>1910</v>
      </c>
      <c r="Q7110" t="s">
        <v>7623</v>
      </c>
      <c r="R7110" t="s">
        <v>1876</v>
      </c>
      <c r="S7110">
        <v>4</v>
      </c>
      <c r="T7110" s="2">
        <v>0</v>
      </c>
      <c r="U7110" s="5">
        <v>55.94</v>
      </c>
      <c r="V7110" s="5">
        <f>ORDENES[[#This Row],[Ventas sin descuento]]-ORDENES[[#This Row],[costos estimados]]</f>
        <v>55.94</v>
      </c>
      <c r="W7110">
        <v>4</v>
      </c>
      <c r="X7110" s="5">
        <v>121.6</v>
      </c>
      <c r="Y7110" s="5">
        <f>ORDENES[[#This Row],[Ventas Originales (con descuento)]]/(1-ORDENES[[#This Row],[Descuento]])</f>
        <v>121.6</v>
      </c>
      <c r="Z7110" s="5">
        <f>ORDENES[[#This Row],[Ventas Originales (con descuento)]]/ORDENES[[#This Row],[Cantidad]]/(1-ORDENES[[#This Row],[Descuento]])</f>
        <v>30.4</v>
      </c>
      <c r="AA7110" s="5">
        <f>ORDENES[[#This Row],[Ventas Originales (con descuento)]]/ORDENES[[#This Row],[Cantidad]]</f>
        <v>30.4</v>
      </c>
      <c r="AB7110" s="5">
        <f>ORDENES[[#This Row],[Ventas Originales (con descuento)]]-(ORDENES[[#This Row],[Ganancias]])</f>
        <v>65.66</v>
      </c>
    </row>
    <row r="7111" spans="1:28" x14ac:dyDescent="0.35">
      <c r="A7111" t="s">
        <v>7719</v>
      </c>
      <c r="B7111" t="s">
        <v>68</v>
      </c>
      <c r="C7111" t="s">
        <v>1</v>
      </c>
      <c r="D7111" t="s">
        <v>2829</v>
      </c>
      <c r="E7111" t="s">
        <v>47</v>
      </c>
      <c r="F7111" s="1">
        <v>43687</v>
      </c>
      <c r="G7111" t="s">
        <v>7598</v>
      </c>
      <c r="H7111" t="s">
        <v>7201</v>
      </c>
      <c r="I7111">
        <v>55122</v>
      </c>
      <c r="J7111" t="s">
        <v>1393</v>
      </c>
      <c r="K7111" t="s">
        <v>1881</v>
      </c>
      <c r="L7111" t="s">
        <v>1882</v>
      </c>
      <c r="M7111" s="1">
        <v>43693</v>
      </c>
      <c r="N7111" t="s">
        <v>1869</v>
      </c>
      <c r="O7111" t="s">
        <v>7623</v>
      </c>
      <c r="P7111" t="s">
        <v>1893</v>
      </c>
      <c r="Q7111" t="s">
        <v>7623</v>
      </c>
      <c r="R7111" t="s">
        <v>1868</v>
      </c>
      <c r="S7111">
        <v>4</v>
      </c>
      <c r="T7111" s="2">
        <v>0</v>
      </c>
      <c r="U7111" s="5">
        <v>19.87</v>
      </c>
      <c r="V7111" s="5">
        <f>ORDENES[[#This Row],[Ventas sin descuento]]-ORDENES[[#This Row],[costos estimados]]</f>
        <v>19.87</v>
      </c>
      <c r="W7111">
        <v>4</v>
      </c>
      <c r="X7111" s="5">
        <v>41.4</v>
      </c>
      <c r="Y7111" s="5">
        <f>ORDENES[[#This Row],[Ventas Originales (con descuento)]]/(1-ORDENES[[#This Row],[Descuento]])</f>
        <v>41.4</v>
      </c>
      <c r="Z7111" s="5">
        <f>ORDENES[[#This Row],[Ventas Originales (con descuento)]]/ORDENES[[#This Row],[Cantidad]]/(1-ORDENES[[#This Row],[Descuento]])</f>
        <v>10.35</v>
      </c>
      <c r="AA7111" s="5">
        <f>ORDENES[[#This Row],[Ventas Originales (con descuento)]]/ORDENES[[#This Row],[Cantidad]]</f>
        <v>10.35</v>
      </c>
      <c r="AB7111" s="5">
        <f>ORDENES[[#This Row],[Ventas Originales (con descuento)]]-(ORDENES[[#This Row],[Ganancias]])</f>
        <v>21.529999999999998</v>
      </c>
    </row>
    <row r="7112" spans="1:28" x14ac:dyDescent="0.35">
      <c r="A7112" t="s">
        <v>7719</v>
      </c>
      <c r="B7112" t="s">
        <v>3561</v>
      </c>
      <c r="C7112" t="s">
        <v>1</v>
      </c>
      <c r="D7112" t="s">
        <v>52</v>
      </c>
      <c r="E7112" t="s">
        <v>18</v>
      </c>
      <c r="F7112" s="1">
        <v>44066</v>
      </c>
      <c r="G7112" t="s">
        <v>7613</v>
      </c>
      <c r="H7112" t="s">
        <v>7202</v>
      </c>
      <c r="I7112">
        <v>53081</v>
      </c>
      <c r="J7112" t="s">
        <v>2732</v>
      </c>
      <c r="K7112" t="s">
        <v>1881</v>
      </c>
      <c r="L7112" t="s">
        <v>1882</v>
      </c>
      <c r="M7112" s="1">
        <v>44072</v>
      </c>
      <c r="N7112" t="s">
        <v>1869</v>
      </c>
      <c r="O7112" t="s">
        <v>7623</v>
      </c>
      <c r="P7112" t="s">
        <v>1884</v>
      </c>
      <c r="Q7112" t="s">
        <v>7623</v>
      </c>
      <c r="R7112" t="s">
        <v>1868</v>
      </c>
      <c r="S7112">
        <v>4</v>
      </c>
      <c r="T7112" s="2">
        <v>0</v>
      </c>
      <c r="U7112" s="5">
        <v>11.59</v>
      </c>
      <c r="V7112" s="5">
        <f>ORDENES[[#This Row],[Ventas sin descuento]]-ORDENES[[#This Row],[costos estimados]]</f>
        <v>11.59</v>
      </c>
      <c r="W7112">
        <v>4</v>
      </c>
      <c r="X7112" s="5">
        <v>25.2</v>
      </c>
      <c r="Y7112" s="5">
        <f>ORDENES[[#This Row],[Ventas Originales (con descuento)]]/(1-ORDENES[[#This Row],[Descuento]])</f>
        <v>25.2</v>
      </c>
      <c r="Z7112" s="5">
        <f>ORDENES[[#This Row],[Ventas Originales (con descuento)]]/ORDENES[[#This Row],[Cantidad]]/(1-ORDENES[[#This Row],[Descuento]])</f>
        <v>6.3</v>
      </c>
      <c r="AA7112" s="5">
        <f>ORDENES[[#This Row],[Ventas Originales (con descuento)]]/ORDENES[[#This Row],[Cantidad]]</f>
        <v>6.3</v>
      </c>
      <c r="AB7112" s="5">
        <f>ORDENES[[#This Row],[Ventas Originales (con descuento)]]-(ORDENES[[#This Row],[Ganancias]])</f>
        <v>13.61</v>
      </c>
    </row>
    <row r="7113" spans="1:28" x14ac:dyDescent="0.35">
      <c r="A7113" t="s">
        <v>7719</v>
      </c>
      <c r="B7113" t="s">
        <v>140</v>
      </c>
      <c r="C7113" t="s">
        <v>1</v>
      </c>
      <c r="D7113" t="s">
        <v>2030</v>
      </c>
      <c r="E7113" t="s">
        <v>222</v>
      </c>
      <c r="F7113" s="1">
        <v>44547</v>
      </c>
      <c r="G7113" t="s">
        <v>7613</v>
      </c>
      <c r="H7113" t="s">
        <v>7221</v>
      </c>
      <c r="I7113">
        <v>47201</v>
      </c>
      <c r="J7113" t="s">
        <v>1829</v>
      </c>
      <c r="K7113" t="s">
        <v>1881</v>
      </c>
      <c r="L7113" t="s">
        <v>1882</v>
      </c>
      <c r="M7113" s="1">
        <v>44552</v>
      </c>
      <c r="N7113" t="s">
        <v>1869</v>
      </c>
      <c r="O7113" t="s">
        <v>7623</v>
      </c>
      <c r="P7113" t="s">
        <v>1896</v>
      </c>
      <c r="Q7113" t="s">
        <v>7623</v>
      </c>
      <c r="R7113" t="s">
        <v>1879</v>
      </c>
      <c r="S7113">
        <v>3</v>
      </c>
      <c r="T7113" s="2">
        <v>0</v>
      </c>
      <c r="U7113" s="5">
        <v>13.24</v>
      </c>
      <c r="V7113" s="5">
        <f>ORDENES[[#This Row],[Ventas sin descuento]]-ORDENES[[#This Row],[costos estimados]]</f>
        <v>13.24</v>
      </c>
      <c r="W7113">
        <v>4</v>
      </c>
      <c r="X7113" s="5">
        <v>28.16</v>
      </c>
      <c r="Y7113" s="5">
        <f>ORDENES[[#This Row],[Ventas Originales (con descuento)]]/(1-ORDENES[[#This Row],[Descuento]])</f>
        <v>28.16</v>
      </c>
      <c r="Z7113" s="5">
        <f>ORDENES[[#This Row],[Ventas Originales (con descuento)]]/ORDENES[[#This Row],[Cantidad]]/(1-ORDENES[[#This Row],[Descuento]])</f>
        <v>7.04</v>
      </c>
      <c r="AA7113" s="5">
        <f>ORDENES[[#This Row],[Ventas Originales (con descuento)]]/ORDENES[[#This Row],[Cantidad]]</f>
        <v>7.04</v>
      </c>
      <c r="AB7113" s="5">
        <f>ORDENES[[#This Row],[Ventas Originales (con descuento)]]-(ORDENES[[#This Row],[Ganancias]])</f>
        <v>14.92</v>
      </c>
    </row>
    <row r="7114" spans="1:28" x14ac:dyDescent="0.35">
      <c r="A7114" t="s">
        <v>7719</v>
      </c>
      <c r="B7114" t="s">
        <v>2752</v>
      </c>
      <c r="C7114" t="s">
        <v>1</v>
      </c>
      <c r="D7114" t="s">
        <v>2715</v>
      </c>
      <c r="E7114" t="s">
        <v>21</v>
      </c>
      <c r="F7114" s="1">
        <v>44378</v>
      </c>
      <c r="G7114" t="s">
        <v>7613</v>
      </c>
      <c r="H7114" t="s">
        <v>7200</v>
      </c>
      <c r="I7114">
        <v>46203</v>
      </c>
      <c r="J7114" t="s">
        <v>1607</v>
      </c>
      <c r="K7114" t="s">
        <v>1881</v>
      </c>
      <c r="L7114" t="s">
        <v>1882</v>
      </c>
      <c r="M7114" s="1">
        <v>44385</v>
      </c>
      <c r="N7114" t="s">
        <v>1869</v>
      </c>
      <c r="O7114" t="s">
        <v>7623</v>
      </c>
      <c r="P7114" t="s">
        <v>1896</v>
      </c>
      <c r="Q7114" t="s">
        <v>7623</v>
      </c>
      <c r="R7114" t="s">
        <v>1879</v>
      </c>
      <c r="S7114">
        <v>5</v>
      </c>
      <c r="T7114" s="2">
        <v>0</v>
      </c>
      <c r="U7114" s="5">
        <v>12.44</v>
      </c>
      <c r="V7114" s="5">
        <f>ORDENES[[#This Row],[Ventas sin descuento]]-ORDENES[[#This Row],[costos estimados]]</f>
        <v>12.44</v>
      </c>
      <c r="W7114">
        <v>4</v>
      </c>
      <c r="X7114" s="5">
        <v>25.92</v>
      </c>
      <c r="Y7114" s="5">
        <f>ORDENES[[#This Row],[Ventas Originales (con descuento)]]/(1-ORDENES[[#This Row],[Descuento]])</f>
        <v>25.92</v>
      </c>
      <c r="Z7114" s="5">
        <f>ORDENES[[#This Row],[Ventas Originales (con descuento)]]/ORDENES[[#This Row],[Cantidad]]/(1-ORDENES[[#This Row],[Descuento]])</f>
        <v>6.48</v>
      </c>
      <c r="AA7114" s="5">
        <f>ORDENES[[#This Row],[Ventas Originales (con descuento)]]/ORDENES[[#This Row],[Cantidad]]</f>
        <v>6.48</v>
      </c>
      <c r="AB7114" s="5">
        <f>ORDENES[[#This Row],[Ventas Originales (con descuento)]]-(ORDENES[[#This Row],[Ganancias]])</f>
        <v>13.480000000000002</v>
      </c>
    </row>
    <row r="7115" spans="1:28" x14ac:dyDescent="0.35">
      <c r="A7115" t="s">
        <v>7719</v>
      </c>
      <c r="B7115" t="s">
        <v>2752</v>
      </c>
      <c r="C7115" t="s">
        <v>1</v>
      </c>
      <c r="D7115" t="s">
        <v>2715</v>
      </c>
      <c r="E7115" t="s">
        <v>437</v>
      </c>
      <c r="F7115" s="1">
        <v>44378</v>
      </c>
      <c r="G7115" t="s">
        <v>7613</v>
      </c>
      <c r="H7115" t="s">
        <v>7200</v>
      </c>
      <c r="I7115">
        <v>46203</v>
      </c>
      <c r="J7115" t="s">
        <v>2248</v>
      </c>
      <c r="K7115" t="s">
        <v>1881</v>
      </c>
      <c r="L7115" t="s">
        <v>1882</v>
      </c>
      <c r="M7115" s="1">
        <v>44385</v>
      </c>
      <c r="N7115" t="s">
        <v>1869</v>
      </c>
      <c r="O7115" t="s">
        <v>7623</v>
      </c>
      <c r="P7115" t="s">
        <v>1896</v>
      </c>
      <c r="Q7115" t="s">
        <v>7623</v>
      </c>
      <c r="R7115" t="s">
        <v>1872</v>
      </c>
      <c r="S7115">
        <v>5</v>
      </c>
      <c r="T7115" s="2">
        <v>0</v>
      </c>
      <c r="U7115" s="5">
        <v>13.32</v>
      </c>
      <c r="V7115" s="5">
        <f>ORDENES[[#This Row],[Ventas sin descuento]]-ORDENES[[#This Row],[costos estimados]]</f>
        <v>13.319999999999993</v>
      </c>
      <c r="W7115">
        <v>4</v>
      </c>
      <c r="X7115" s="5">
        <v>443.92</v>
      </c>
      <c r="Y7115" s="5">
        <f>ORDENES[[#This Row],[Ventas Originales (con descuento)]]/(1-ORDENES[[#This Row],[Descuento]])</f>
        <v>443.92</v>
      </c>
      <c r="Z7115" s="5">
        <f>ORDENES[[#This Row],[Ventas Originales (con descuento)]]/ORDENES[[#This Row],[Cantidad]]/(1-ORDENES[[#This Row],[Descuento]])</f>
        <v>110.98</v>
      </c>
      <c r="AA7115" s="5">
        <f>ORDENES[[#This Row],[Ventas Originales (con descuento)]]/ORDENES[[#This Row],[Cantidad]]</f>
        <v>110.98</v>
      </c>
      <c r="AB7115" s="5">
        <f>ORDENES[[#This Row],[Ventas Originales (con descuento)]]-(ORDENES[[#This Row],[Ganancias]])</f>
        <v>430.6</v>
      </c>
    </row>
    <row r="7116" spans="1:28" x14ac:dyDescent="0.35">
      <c r="A7116" t="s">
        <v>7719</v>
      </c>
      <c r="B7116" t="s">
        <v>2957</v>
      </c>
      <c r="C7116" t="s">
        <v>1</v>
      </c>
      <c r="D7116" t="s">
        <v>2455</v>
      </c>
      <c r="E7116" t="s">
        <v>236</v>
      </c>
      <c r="F7116" s="1">
        <v>44153</v>
      </c>
      <c r="G7116" t="s">
        <v>7613</v>
      </c>
      <c r="H7116" t="s">
        <v>7222</v>
      </c>
      <c r="I7116">
        <v>73120</v>
      </c>
      <c r="J7116" t="s">
        <v>7609</v>
      </c>
      <c r="K7116" t="s">
        <v>1881</v>
      </c>
      <c r="L7116" t="s">
        <v>1882</v>
      </c>
      <c r="M7116" s="1">
        <v>44158</v>
      </c>
      <c r="N7116" t="s">
        <v>1869</v>
      </c>
      <c r="O7116" t="s">
        <v>7623</v>
      </c>
      <c r="P7116" t="s">
        <v>1910</v>
      </c>
      <c r="Q7116" t="s">
        <v>7623</v>
      </c>
      <c r="R7116" t="s">
        <v>1872</v>
      </c>
      <c r="S7116">
        <v>3</v>
      </c>
      <c r="T7116" s="2">
        <v>0</v>
      </c>
      <c r="U7116" s="5">
        <v>55.9</v>
      </c>
      <c r="V7116" s="5">
        <f>ORDENES[[#This Row],[Ventas sin descuento]]-ORDENES[[#This Row],[costos estimados]]</f>
        <v>55.900000000000091</v>
      </c>
      <c r="W7116">
        <v>4</v>
      </c>
      <c r="X7116" s="5">
        <v>1117.92</v>
      </c>
      <c r="Y7116" s="5">
        <f>ORDENES[[#This Row],[Ventas Originales (con descuento)]]/(1-ORDENES[[#This Row],[Descuento]])</f>
        <v>1117.92</v>
      </c>
      <c r="Z7116" s="5">
        <f>ORDENES[[#This Row],[Ventas Originales (con descuento)]]/ORDENES[[#This Row],[Cantidad]]/(1-ORDENES[[#This Row],[Descuento]])</f>
        <v>279.48</v>
      </c>
      <c r="AA7116" s="5">
        <f>ORDENES[[#This Row],[Ventas Originales (con descuento)]]/ORDENES[[#This Row],[Cantidad]]</f>
        <v>279.48</v>
      </c>
      <c r="AB7116" s="5">
        <f>ORDENES[[#This Row],[Ventas Originales (con descuento)]]-(ORDENES[[#This Row],[Ganancias]])</f>
        <v>1062.02</v>
      </c>
    </row>
    <row r="7117" spans="1:28" x14ac:dyDescent="0.35">
      <c r="A7117" t="s">
        <v>7719</v>
      </c>
      <c r="B7117" t="s">
        <v>3414</v>
      </c>
      <c r="C7117" t="s">
        <v>1</v>
      </c>
      <c r="D7117" t="s">
        <v>2465</v>
      </c>
      <c r="E7117" t="s">
        <v>11</v>
      </c>
      <c r="F7117" s="1">
        <v>43981</v>
      </c>
      <c r="G7117" t="s">
        <v>7613</v>
      </c>
      <c r="H7117" t="s">
        <v>6876</v>
      </c>
      <c r="I7117">
        <v>54880</v>
      </c>
      <c r="J7117" t="s">
        <v>1392</v>
      </c>
      <c r="K7117" t="s">
        <v>1881</v>
      </c>
      <c r="L7117" t="s">
        <v>1882</v>
      </c>
      <c r="M7117" s="1">
        <v>43986</v>
      </c>
      <c r="N7117" t="s">
        <v>1869</v>
      </c>
      <c r="O7117" t="s">
        <v>7623</v>
      </c>
      <c r="P7117" t="s">
        <v>1884</v>
      </c>
      <c r="Q7117" t="s">
        <v>7623</v>
      </c>
      <c r="R7117" t="s">
        <v>1872</v>
      </c>
      <c r="S7117">
        <v>3</v>
      </c>
      <c r="T7117" s="2">
        <v>0</v>
      </c>
      <c r="U7117" s="5">
        <v>13.93</v>
      </c>
      <c r="V7117" s="5">
        <f>ORDENES[[#This Row],[Ventas sin descuento]]-ORDENES[[#This Row],[costos estimados]]</f>
        <v>13.93</v>
      </c>
      <c r="W7117">
        <v>4</v>
      </c>
      <c r="X7117" s="5">
        <v>49.76</v>
      </c>
      <c r="Y7117" s="5">
        <f>ORDENES[[#This Row],[Ventas Originales (con descuento)]]/(1-ORDENES[[#This Row],[Descuento]])</f>
        <v>49.76</v>
      </c>
      <c r="Z7117" s="5">
        <f>ORDENES[[#This Row],[Ventas Originales (con descuento)]]/ORDENES[[#This Row],[Cantidad]]/(1-ORDENES[[#This Row],[Descuento]])</f>
        <v>12.44</v>
      </c>
      <c r="AA7117" s="5">
        <f>ORDENES[[#This Row],[Ventas Originales (con descuento)]]/ORDENES[[#This Row],[Cantidad]]</f>
        <v>12.44</v>
      </c>
      <c r="AB7117" s="5">
        <f>ORDENES[[#This Row],[Ventas Originales (con descuento)]]-(ORDENES[[#This Row],[Ganancias]])</f>
        <v>35.83</v>
      </c>
    </row>
    <row r="7118" spans="1:28" x14ac:dyDescent="0.35">
      <c r="A7118" t="s">
        <v>7719</v>
      </c>
      <c r="B7118" t="s">
        <v>603</v>
      </c>
      <c r="C7118" t="s">
        <v>1</v>
      </c>
      <c r="D7118" t="s">
        <v>2541</v>
      </c>
      <c r="E7118" t="s">
        <v>38</v>
      </c>
      <c r="F7118" s="1">
        <v>44436</v>
      </c>
      <c r="G7118" t="s">
        <v>7613</v>
      </c>
      <c r="H7118" t="s">
        <v>7216</v>
      </c>
      <c r="I7118">
        <v>53209</v>
      </c>
      <c r="J7118" t="s">
        <v>3120</v>
      </c>
      <c r="K7118" t="s">
        <v>1881</v>
      </c>
      <c r="L7118" t="s">
        <v>1882</v>
      </c>
      <c r="M7118" s="1">
        <v>44440</v>
      </c>
      <c r="N7118" t="s">
        <v>1869</v>
      </c>
      <c r="O7118" t="s">
        <v>7623</v>
      </c>
      <c r="P7118" t="s">
        <v>1884</v>
      </c>
      <c r="Q7118" t="s">
        <v>7623</v>
      </c>
      <c r="R7118" t="s">
        <v>1877</v>
      </c>
      <c r="S7118">
        <v>3</v>
      </c>
      <c r="T7118" s="2">
        <v>0</v>
      </c>
      <c r="U7118" s="5">
        <v>26.56</v>
      </c>
      <c r="V7118" s="5">
        <f>ORDENES[[#This Row],[Ventas sin descuento]]-ORDENES[[#This Row],[costos estimados]]</f>
        <v>26.560000000000002</v>
      </c>
      <c r="W7118">
        <v>5</v>
      </c>
      <c r="X7118" s="5">
        <v>91.6</v>
      </c>
      <c r="Y7118" s="5">
        <f>ORDENES[[#This Row],[Ventas Originales (con descuento)]]/(1-ORDENES[[#This Row],[Descuento]])</f>
        <v>91.6</v>
      </c>
      <c r="Z7118" s="5">
        <f>ORDENES[[#This Row],[Ventas Originales (con descuento)]]/ORDENES[[#This Row],[Cantidad]]/(1-ORDENES[[#This Row],[Descuento]])</f>
        <v>18.32</v>
      </c>
      <c r="AA7118" s="5">
        <f>ORDENES[[#This Row],[Ventas Originales (con descuento)]]/ORDENES[[#This Row],[Cantidad]]</f>
        <v>18.32</v>
      </c>
      <c r="AB7118" s="5">
        <f>ORDENES[[#This Row],[Ventas Originales (con descuento)]]-(ORDENES[[#This Row],[Ganancias]])</f>
        <v>65.039999999999992</v>
      </c>
    </row>
    <row r="7119" spans="1:28" x14ac:dyDescent="0.35">
      <c r="A7119" t="s">
        <v>7719</v>
      </c>
      <c r="B7119" t="s">
        <v>98</v>
      </c>
      <c r="C7119" t="s">
        <v>1</v>
      </c>
      <c r="D7119" t="s">
        <v>2541</v>
      </c>
      <c r="E7119" t="s">
        <v>13</v>
      </c>
      <c r="F7119" s="1">
        <v>44177</v>
      </c>
      <c r="G7119" t="s">
        <v>7613</v>
      </c>
      <c r="H7119" t="s">
        <v>6871</v>
      </c>
      <c r="I7119">
        <v>49201</v>
      </c>
      <c r="J7119" t="s">
        <v>1457</v>
      </c>
      <c r="K7119" t="s">
        <v>1881</v>
      </c>
      <c r="L7119" t="s">
        <v>1882</v>
      </c>
      <c r="M7119" s="1">
        <v>44183</v>
      </c>
      <c r="N7119" t="s">
        <v>1869</v>
      </c>
      <c r="O7119" t="s">
        <v>7623</v>
      </c>
      <c r="P7119" t="s">
        <v>1894</v>
      </c>
      <c r="Q7119" t="s">
        <v>7623</v>
      </c>
      <c r="R7119" t="s">
        <v>1874</v>
      </c>
      <c r="S7119">
        <v>4</v>
      </c>
      <c r="T7119" s="2">
        <v>0</v>
      </c>
      <c r="U7119" s="5">
        <v>3.61</v>
      </c>
      <c r="V7119" s="5">
        <f>ORDENES[[#This Row],[Ventas sin descuento]]-ORDENES[[#This Row],[costos estimados]]</f>
        <v>3.6099999999999994</v>
      </c>
      <c r="W7119">
        <v>5</v>
      </c>
      <c r="X7119" s="5">
        <v>13.9</v>
      </c>
      <c r="Y7119" s="5">
        <f>ORDENES[[#This Row],[Ventas Originales (con descuento)]]/(1-ORDENES[[#This Row],[Descuento]])</f>
        <v>13.9</v>
      </c>
      <c r="Z7119" s="5">
        <f>ORDENES[[#This Row],[Ventas Originales (con descuento)]]/ORDENES[[#This Row],[Cantidad]]/(1-ORDENES[[#This Row],[Descuento]])</f>
        <v>2.7800000000000002</v>
      </c>
      <c r="AA7119" s="5">
        <f>ORDENES[[#This Row],[Ventas Originales (con descuento)]]/ORDENES[[#This Row],[Cantidad]]</f>
        <v>2.7800000000000002</v>
      </c>
      <c r="AB7119" s="5">
        <f>ORDENES[[#This Row],[Ventas Originales (con descuento)]]-(ORDENES[[#This Row],[Ganancias]])</f>
        <v>10.290000000000001</v>
      </c>
    </row>
    <row r="7120" spans="1:28" x14ac:dyDescent="0.35">
      <c r="A7120" t="s">
        <v>7719</v>
      </c>
      <c r="B7120" t="s">
        <v>3414</v>
      </c>
      <c r="C7120" t="s">
        <v>1</v>
      </c>
      <c r="D7120" t="s">
        <v>2465</v>
      </c>
      <c r="E7120" t="s">
        <v>13</v>
      </c>
      <c r="F7120" s="1">
        <v>43981</v>
      </c>
      <c r="G7120" t="s">
        <v>7613</v>
      </c>
      <c r="H7120" t="s">
        <v>6876</v>
      </c>
      <c r="I7120">
        <v>54880</v>
      </c>
      <c r="J7120" t="s">
        <v>1286</v>
      </c>
      <c r="K7120" t="s">
        <v>1881</v>
      </c>
      <c r="L7120" t="s">
        <v>1882</v>
      </c>
      <c r="M7120" s="1">
        <v>43986</v>
      </c>
      <c r="N7120" t="s">
        <v>1869</v>
      </c>
      <c r="O7120" t="s">
        <v>7623</v>
      </c>
      <c r="P7120" t="s">
        <v>1884</v>
      </c>
      <c r="Q7120" t="s">
        <v>7623</v>
      </c>
      <c r="R7120" t="s">
        <v>1874</v>
      </c>
      <c r="S7120">
        <v>3</v>
      </c>
      <c r="T7120" s="2">
        <v>0</v>
      </c>
      <c r="U7120" s="5">
        <v>3.97</v>
      </c>
      <c r="V7120" s="5">
        <f>ORDENES[[#This Row],[Ventas sin descuento]]-ORDENES[[#This Row],[costos estimados]]</f>
        <v>3.9700000000000006</v>
      </c>
      <c r="W7120">
        <v>5</v>
      </c>
      <c r="X7120" s="5">
        <v>14.7</v>
      </c>
      <c r="Y7120" s="5">
        <f>ORDENES[[#This Row],[Ventas Originales (con descuento)]]/(1-ORDENES[[#This Row],[Descuento]])</f>
        <v>14.7</v>
      </c>
      <c r="Z7120" s="5">
        <f>ORDENES[[#This Row],[Ventas Originales (con descuento)]]/ORDENES[[#This Row],[Cantidad]]/(1-ORDENES[[#This Row],[Descuento]])</f>
        <v>2.94</v>
      </c>
      <c r="AA7120" s="5">
        <f>ORDENES[[#This Row],[Ventas Originales (con descuento)]]/ORDENES[[#This Row],[Cantidad]]</f>
        <v>2.94</v>
      </c>
      <c r="AB7120" s="5">
        <f>ORDENES[[#This Row],[Ventas Originales (con descuento)]]-(ORDENES[[#This Row],[Ganancias]])</f>
        <v>10.729999999999999</v>
      </c>
    </row>
    <row r="7121" spans="1:28" x14ac:dyDescent="0.35">
      <c r="A7121" t="s">
        <v>7719</v>
      </c>
      <c r="B7121" t="s">
        <v>379</v>
      </c>
      <c r="C7121" t="s">
        <v>1</v>
      </c>
      <c r="D7121" t="s">
        <v>2690</v>
      </c>
      <c r="E7121" t="s">
        <v>18</v>
      </c>
      <c r="F7121" s="1">
        <v>44140</v>
      </c>
      <c r="G7121" t="s">
        <v>7613</v>
      </c>
      <c r="H7121" t="s">
        <v>7203</v>
      </c>
      <c r="I7121">
        <v>46226</v>
      </c>
      <c r="J7121" t="s">
        <v>1657</v>
      </c>
      <c r="K7121" t="s">
        <v>1881</v>
      </c>
      <c r="L7121" t="s">
        <v>1882</v>
      </c>
      <c r="M7121" s="1">
        <v>44145</v>
      </c>
      <c r="N7121" t="s">
        <v>1869</v>
      </c>
      <c r="O7121" t="s">
        <v>7623</v>
      </c>
      <c r="P7121" t="s">
        <v>1896</v>
      </c>
      <c r="Q7121" t="s">
        <v>7623</v>
      </c>
      <c r="R7121" t="s">
        <v>1876</v>
      </c>
      <c r="S7121">
        <v>3</v>
      </c>
      <c r="T7121" s="2">
        <v>0</v>
      </c>
      <c r="U7121" s="5">
        <v>50.35</v>
      </c>
      <c r="V7121" s="5">
        <f>ORDENES[[#This Row],[Ventas sin descuento]]-ORDENES[[#This Row],[costos estimados]]</f>
        <v>50.35</v>
      </c>
      <c r="W7121">
        <v>5</v>
      </c>
      <c r="X7121" s="5">
        <v>104.9</v>
      </c>
      <c r="Y7121" s="5">
        <f>ORDENES[[#This Row],[Ventas Originales (con descuento)]]/(1-ORDENES[[#This Row],[Descuento]])</f>
        <v>104.9</v>
      </c>
      <c r="Z7121" s="5">
        <f>ORDENES[[#This Row],[Ventas Originales (con descuento)]]/ORDENES[[#This Row],[Cantidad]]/(1-ORDENES[[#This Row],[Descuento]])</f>
        <v>20.98</v>
      </c>
      <c r="AA7121" s="5">
        <f>ORDENES[[#This Row],[Ventas Originales (con descuento)]]/ORDENES[[#This Row],[Cantidad]]</f>
        <v>20.98</v>
      </c>
      <c r="AB7121" s="5">
        <f>ORDENES[[#This Row],[Ventas Originales (con descuento)]]-(ORDENES[[#This Row],[Ganancias]])</f>
        <v>54.550000000000004</v>
      </c>
    </row>
    <row r="7122" spans="1:28" x14ac:dyDescent="0.35">
      <c r="A7122" t="s">
        <v>7719</v>
      </c>
      <c r="B7122" t="s">
        <v>98</v>
      </c>
      <c r="C7122" t="s">
        <v>1</v>
      </c>
      <c r="D7122" t="s">
        <v>3560</v>
      </c>
      <c r="E7122" t="s">
        <v>47</v>
      </c>
      <c r="F7122" s="1">
        <v>44217</v>
      </c>
      <c r="G7122" t="s">
        <v>7613</v>
      </c>
      <c r="H7122" t="s">
        <v>7220</v>
      </c>
      <c r="I7122">
        <v>49201</v>
      </c>
      <c r="J7122" t="s">
        <v>1726</v>
      </c>
      <c r="K7122" t="s">
        <v>1881</v>
      </c>
      <c r="L7122" t="s">
        <v>1882</v>
      </c>
      <c r="M7122" s="1">
        <v>44223</v>
      </c>
      <c r="N7122" t="s">
        <v>1869</v>
      </c>
      <c r="O7122" t="s">
        <v>7623</v>
      </c>
      <c r="P7122" t="s">
        <v>1894</v>
      </c>
      <c r="Q7122" t="s">
        <v>7623</v>
      </c>
      <c r="R7122" t="s">
        <v>1876</v>
      </c>
      <c r="S7122">
        <v>4</v>
      </c>
      <c r="T7122" s="2">
        <v>0</v>
      </c>
      <c r="U7122" s="5">
        <v>7.06</v>
      </c>
      <c r="V7122" s="5">
        <f>ORDENES[[#This Row],[Ventas sin descuento]]-ORDENES[[#This Row],[costos estimados]]</f>
        <v>7.06</v>
      </c>
      <c r="W7122">
        <v>5</v>
      </c>
      <c r="X7122" s="5">
        <v>14.4</v>
      </c>
      <c r="Y7122" s="5">
        <f>ORDENES[[#This Row],[Ventas Originales (con descuento)]]/(1-ORDENES[[#This Row],[Descuento]])</f>
        <v>14.4</v>
      </c>
      <c r="Z7122" s="5">
        <f>ORDENES[[#This Row],[Ventas Originales (con descuento)]]/ORDENES[[#This Row],[Cantidad]]/(1-ORDENES[[#This Row],[Descuento]])</f>
        <v>2.88</v>
      </c>
      <c r="AA7122" s="5">
        <f>ORDENES[[#This Row],[Ventas Originales (con descuento)]]/ORDENES[[#This Row],[Cantidad]]</f>
        <v>2.88</v>
      </c>
      <c r="AB7122" s="5">
        <f>ORDENES[[#This Row],[Ventas Originales (con descuento)]]-(ORDENES[[#This Row],[Ganancias]])</f>
        <v>7.3400000000000007</v>
      </c>
    </row>
    <row r="7123" spans="1:28" x14ac:dyDescent="0.35">
      <c r="A7123" t="s">
        <v>7719</v>
      </c>
      <c r="B7123" t="s">
        <v>3073</v>
      </c>
      <c r="C7123" t="s">
        <v>1</v>
      </c>
      <c r="D7123" t="s">
        <v>361</v>
      </c>
      <c r="E7123" t="s">
        <v>18</v>
      </c>
      <c r="F7123" s="1">
        <v>43651</v>
      </c>
      <c r="G7123" t="s">
        <v>7613</v>
      </c>
      <c r="H7123" t="s">
        <v>7223</v>
      </c>
      <c r="I7123">
        <v>48310</v>
      </c>
      <c r="J7123" t="s">
        <v>3226</v>
      </c>
      <c r="K7123" t="s">
        <v>1881</v>
      </c>
      <c r="L7123" t="s">
        <v>1882</v>
      </c>
      <c r="M7123" s="1">
        <v>43656</v>
      </c>
      <c r="N7123" t="s">
        <v>1869</v>
      </c>
      <c r="O7123" t="s">
        <v>7623</v>
      </c>
      <c r="P7123" t="s">
        <v>1894</v>
      </c>
      <c r="Q7123" t="s">
        <v>7623</v>
      </c>
      <c r="R7123" t="s">
        <v>1876</v>
      </c>
      <c r="S7123">
        <v>3</v>
      </c>
      <c r="T7123" s="2">
        <v>0</v>
      </c>
      <c r="U7123" s="5">
        <v>8.93</v>
      </c>
      <c r="V7123" s="5">
        <f>ORDENES[[#This Row],[Ventas sin descuento]]-ORDENES[[#This Row],[costos estimados]]</f>
        <v>8.93</v>
      </c>
      <c r="W7123">
        <v>5</v>
      </c>
      <c r="X7123" s="5">
        <v>19</v>
      </c>
      <c r="Y7123" s="5">
        <f>ORDENES[[#This Row],[Ventas Originales (con descuento)]]/(1-ORDENES[[#This Row],[Descuento]])</f>
        <v>19</v>
      </c>
      <c r="Z7123" s="5">
        <f>ORDENES[[#This Row],[Ventas Originales (con descuento)]]/ORDENES[[#This Row],[Cantidad]]/(1-ORDENES[[#This Row],[Descuento]])</f>
        <v>3.8</v>
      </c>
      <c r="AA7123" s="5">
        <f>ORDENES[[#This Row],[Ventas Originales (con descuento)]]/ORDENES[[#This Row],[Cantidad]]</f>
        <v>3.8</v>
      </c>
      <c r="AB7123" s="5">
        <f>ORDENES[[#This Row],[Ventas Originales (con descuento)]]-(ORDENES[[#This Row],[Ganancias]])</f>
        <v>10.07</v>
      </c>
    </row>
    <row r="7124" spans="1:28" x14ac:dyDescent="0.35">
      <c r="A7124" t="s">
        <v>7719</v>
      </c>
      <c r="B7124" t="s">
        <v>95</v>
      </c>
      <c r="C7124" t="s">
        <v>1</v>
      </c>
      <c r="D7124" t="s">
        <v>287</v>
      </c>
      <c r="E7124" t="s">
        <v>35</v>
      </c>
      <c r="F7124" s="1">
        <v>43314</v>
      </c>
      <c r="G7124" t="s">
        <v>7613</v>
      </c>
      <c r="H7124" t="s">
        <v>7210</v>
      </c>
      <c r="I7124">
        <v>65807</v>
      </c>
      <c r="J7124" t="s">
        <v>1976</v>
      </c>
      <c r="K7124" t="s">
        <v>1881</v>
      </c>
      <c r="L7124" t="s">
        <v>1882</v>
      </c>
      <c r="M7124" s="1">
        <v>43320</v>
      </c>
      <c r="N7124" t="s">
        <v>1869</v>
      </c>
      <c r="O7124" t="s">
        <v>7623</v>
      </c>
      <c r="P7124" t="s">
        <v>1909</v>
      </c>
      <c r="Q7124" t="s">
        <v>7623</v>
      </c>
      <c r="R7124" t="s">
        <v>1876</v>
      </c>
      <c r="S7124">
        <v>4</v>
      </c>
      <c r="T7124" s="2">
        <v>0</v>
      </c>
      <c r="U7124" s="5">
        <v>12.55</v>
      </c>
      <c r="V7124" s="5">
        <f>ORDENES[[#This Row],[Ventas sin descuento]]-ORDENES[[#This Row],[costos estimados]]</f>
        <v>12.55</v>
      </c>
      <c r="W7124">
        <v>5</v>
      </c>
      <c r="X7124" s="5">
        <v>26.7</v>
      </c>
      <c r="Y7124" s="5">
        <f>ORDENES[[#This Row],[Ventas Originales (con descuento)]]/(1-ORDENES[[#This Row],[Descuento]])</f>
        <v>26.7</v>
      </c>
      <c r="Z7124" s="5">
        <f>ORDENES[[#This Row],[Ventas Originales (con descuento)]]/ORDENES[[#This Row],[Cantidad]]/(1-ORDENES[[#This Row],[Descuento]])</f>
        <v>5.34</v>
      </c>
      <c r="AA7124" s="5">
        <f>ORDENES[[#This Row],[Ventas Originales (con descuento)]]/ORDENES[[#This Row],[Cantidad]]</f>
        <v>5.34</v>
      </c>
      <c r="AB7124" s="5">
        <f>ORDENES[[#This Row],[Ventas Originales (con descuento)]]-(ORDENES[[#This Row],[Ganancias]])</f>
        <v>14.149999999999999</v>
      </c>
    </row>
    <row r="7125" spans="1:28" x14ac:dyDescent="0.35">
      <c r="A7125" t="s">
        <v>7719</v>
      </c>
      <c r="B7125" t="s">
        <v>3664</v>
      </c>
      <c r="C7125" t="s">
        <v>1</v>
      </c>
      <c r="D7125" t="s">
        <v>109</v>
      </c>
      <c r="E7125" t="s">
        <v>35</v>
      </c>
      <c r="F7125" s="1">
        <v>44558</v>
      </c>
      <c r="G7125" t="s">
        <v>7613</v>
      </c>
      <c r="H7125" t="s">
        <v>7199</v>
      </c>
      <c r="I7125">
        <v>58103</v>
      </c>
      <c r="J7125" t="s">
        <v>2660</v>
      </c>
      <c r="K7125" t="s">
        <v>1881</v>
      </c>
      <c r="L7125" t="s">
        <v>1882</v>
      </c>
      <c r="M7125" s="1">
        <v>44563</v>
      </c>
      <c r="N7125" t="s">
        <v>1869</v>
      </c>
      <c r="O7125" t="s">
        <v>7623</v>
      </c>
      <c r="P7125" t="s">
        <v>3665</v>
      </c>
      <c r="Q7125" t="s">
        <v>7623</v>
      </c>
      <c r="R7125" t="s">
        <v>1876</v>
      </c>
      <c r="S7125">
        <v>3</v>
      </c>
      <c r="T7125" s="2">
        <v>0</v>
      </c>
      <c r="U7125" s="5">
        <v>12.69</v>
      </c>
      <c r="V7125" s="5">
        <f>ORDENES[[#This Row],[Ventas sin descuento]]-ORDENES[[#This Row],[costos estimados]]</f>
        <v>12.69</v>
      </c>
      <c r="W7125">
        <v>5</v>
      </c>
      <c r="X7125" s="5">
        <v>25.9</v>
      </c>
      <c r="Y7125" s="5">
        <f>ORDENES[[#This Row],[Ventas Originales (con descuento)]]/(1-ORDENES[[#This Row],[Descuento]])</f>
        <v>25.9</v>
      </c>
      <c r="Z7125" s="5">
        <f>ORDENES[[#This Row],[Ventas Originales (con descuento)]]/ORDENES[[#This Row],[Cantidad]]/(1-ORDENES[[#This Row],[Descuento]])</f>
        <v>5.18</v>
      </c>
      <c r="AA7125" s="5">
        <f>ORDENES[[#This Row],[Ventas Originales (con descuento)]]/ORDENES[[#This Row],[Cantidad]]</f>
        <v>5.18</v>
      </c>
      <c r="AB7125" s="5">
        <f>ORDENES[[#This Row],[Ventas Originales (con descuento)]]-(ORDENES[[#This Row],[Ganancias]])</f>
        <v>13.209999999999999</v>
      </c>
    </row>
    <row r="7126" spans="1:28" x14ac:dyDescent="0.35">
      <c r="A7126" t="s">
        <v>7719</v>
      </c>
      <c r="B7126" t="s">
        <v>150</v>
      </c>
      <c r="C7126" t="s">
        <v>1</v>
      </c>
      <c r="D7126" t="s">
        <v>522</v>
      </c>
      <c r="E7126" t="s">
        <v>18</v>
      </c>
      <c r="F7126" s="1">
        <v>43420</v>
      </c>
      <c r="G7126" t="s">
        <v>7613</v>
      </c>
      <c r="H7126" t="s">
        <v>7219</v>
      </c>
      <c r="I7126">
        <v>47401</v>
      </c>
      <c r="J7126" t="s">
        <v>2699</v>
      </c>
      <c r="K7126" t="s">
        <v>1881</v>
      </c>
      <c r="L7126" t="s">
        <v>1882</v>
      </c>
      <c r="M7126" s="1">
        <v>43425</v>
      </c>
      <c r="N7126" t="s">
        <v>1869</v>
      </c>
      <c r="O7126" t="s">
        <v>7623</v>
      </c>
      <c r="P7126" t="s">
        <v>1896</v>
      </c>
      <c r="Q7126" t="s">
        <v>7623</v>
      </c>
      <c r="R7126" t="s">
        <v>1890</v>
      </c>
      <c r="S7126">
        <v>3</v>
      </c>
      <c r="T7126" s="2">
        <v>0</v>
      </c>
      <c r="U7126" s="5">
        <v>36.82</v>
      </c>
      <c r="V7126" s="5">
        <f>ORDENES[[#This Row],[Ventas sin descuento]]-ORDENES[[#This Row],[costos estimados]]</f>
        <v>36.82</v>
      </c>
      <c r="W7126">
        <v>5</v>
      </c>
      <c r="X7126" s="5">
        <v>78.349999999999994</v>
      </c>
      <c r="Y7126" s="5">
        <f>ORDENES[[#This Row],[Ventas Originales (con descuento)]]/(1-ORDENES[[#This Row],[Descuento]])</f>
        <v>78.349999999999994</v>
      </c>
      <c r="Z7126" s="5">
        <f>ORDENES[[#This Row],[Ventas Originales (con descuento)]]/ORDENES[[#This Row],[Cantidad]]/(1-ORDENES[[#This Row],[Descuento]])</f>
        <v>15.669999999999998</v>
      </c>
      <c r="AA7126" s="5">
        <f>ORDENES[[#This Row],[Ventas Originales (con descuento)]]/ORDENES[[#This Row],[Cantidad]]</f>
        <v>15.669999999999998</v>
      </c>
      <c r="AB7126" s="5">
        <f>ORDENES[[#This Row],[Ventas Originales (con descuento)]]-(ORDENES[[#This Row],[Ganancias]])</f>
        <v>41.529999999999994</v>
      </c>
    </row>
    <row r="7127" spans="1:28" x14ac:dyDescent="0.35">
      <c r="A7127" t="s">
        <v>7719</v>
      </c>
      <c r="B7127" t="s">
        <v>598</v>
      </c>
      <c r="C7127" t="s">
        <v>1</v>
      </c>
      <c r="D7127" t="s">
        <v>544</v>
      </c>
      <c r="E7127" t="s">
        <v>18</v>
      </c>
      <c r="F7127" s="1">
        <v>44345</v>
      </c>
      <c r="G7127" t="s">
        <v>7613</v>
      </c>
      <c r="H7127" t="s">
        <v>7224</v>
      </c>
      <c r="I7127">
        <v>68104</v>
      </c>
      <c r="J7127" t="s">
        <v>2035</v>
      </c>
      <c r="K7127" t="s">
        <v>1881</v>
      </c>
      <c r="L7127" t="s">
        <v>1882</v>
      </c>
      <c r="M7127" s="1">
        <v>44349</v>
      </c>
      <c r="N7127" t="s">
        <v>1869</v>
      </c>
      <c r="O7127" t="s">
        <v>7623</v>
      </c>
      <c r="P7127" t="s">
        <v>1886</v>
      </c>
      <c r="Q7127" t="s">
        <v>7623</v>
      </c>
      <c r="R7127" t="s">
        <v>1898</v>
      </c>
      <c r="S7127">
        <v>3</v>
      </c>
      <c r="T7127" s="2">
        <v>0</v>
      </c>
      <c r="U7127" s="5">
        <v>1.18</v>
      </c>
      <c r="V7127" s="5">
        <f>ORDENES[[#This Row],[Ventas sin descuento]]-ORDENES[[#This Row],[costos estimados]]</f>
        <v>1.1799999999999997</v>
      </c>
      <c r="W7127">
        <v>5</v>
      </c>
      <c r="X7127" s="5">
        <v>23.55</v>
      </c>
      <c r="Y7127" s="5">
        <f>ORDENES[[#This Row],[Ventas Originales (con descuento)]]/(1-ORDENES[[#This Row],[Descuento]])</f>
        <v>23.55</v>
      </c>
      <c r="Z7127" s="5">
        <f>ORDENES[[#This Row],[Ventas Originales (con descuento)]]/ORDENES[[#This Row],[Cantidad]]/(1-ORDENES[[#This Row],[Descuento]])</f>
        <v>4.71</v>
      </c>
      <c r="AA7127" s="5">
        <f>ORDENES[[#This Row],[Ventas Originales (con descuento)]]/ORDENES[[#This Row],[Cantidad]]</f>
        <v>4.71</v>
      </c>
      <c r="AB7127" s="5">
        <f>ORDENES[[#This Row],[Ventas Originales (con descuento)]]-(ORDENES[[#This Row],[Ganancias]])</f>
        <v>22.37</v>
      </c>
    </row>
    <row r="7128" spans="1:28" x14ac:dyDescent="0.35">
      <c r="A7128" t="s">
        <v>7719</v>
      </c>
      <c r="B7128" t="s">
        <v>598</v>
      </c>
      <c r="C7128" t="s">
        <v>1</v>
      </c>
      <c r="D7128" t="s">
        <v>3477</v>
      </c>
      <c r="E7128" t="s">
        <v>67</v>
      </c>
      <c r="F7128" s="1">
        <v>43938</v>
      </c>
      <c r="G7128" t="s">
        <v>7598</v>
      </c>
      <c r="H7128" t="s">
        <v>7225</v>
      </c>
      <c r="I7128">
        <v>68104</v>
      </c>
      <c r="J7128" t="s">
        <v>1341</v>
      </c>
      <c r="K7128" t="s">
        <v>1881</v>
      </c>
      <c r="L7128" t="s">
        <v>1882</v>
      </c>
      <c r="M7128" s="1">
        <v>43942</v>
      </c>
      <c r="N7128" t="s">
        <v>1869</v>
      </c>
      <c r="O7128" t="s">
        <v>7623</v>
      </c>
      <c r="P7128" t="s">
        <v>1886</v>
      </c>
      <c r="Q7128" t="s">
        <v>7623</v>
      </c>
      <c r="R7128" t="s">
        <v>1898</v>
      </c>
      <c r="S7128">
        <v>3</v>
      </c>
      <c r="T7128" s="2">
        <v>0</v>
      </c>
      <c r="U7128" s="5">
        <v>9.01</v>
      </c>
      <c r="V7128" s="5">
        <f>ORDENES[[#This Row],[Ventas sin descuento]]-ORDENES[[#This Row],[costos estimados]]</f>
        <v>9.0100000000000016</v>
      </c>
      <c r="W7128">
        <v>5</v>
      </c>
      <c r="X7128" s="5">
        <v>29.05</v>
      </c>
      <c r="Y7128" s="5">
        <f>ORDENES[[#This Row],[Ventas Originales (con descuento)]]/(1-ORDENES[[#This Row],[Descuento]])</f>
        <v>29.05</v>
      </c>
      <c r="Z7128" s="5">
        <f>ORDENES[[#This Row],[Ventas Originales (con descuento)]]/ORDENES[[#This Row],[Cantidad]]/(1-ORDENES[[#This Row],[Descuento]])</f>
        <v>5.8100000000000005</v>
      </c>
      <c r="AA7128" s="5">
        <f>ORDENES[[#This Row],[Ventas Originales (con descuento)]]/ORDENES[[#This Row],[Cantidad]]</f>
        <v>5.8100000000000005</v>
      </c>
      <c r="AB7128" s="5">
        <f>ORDENES[[#This Row],[Ventas Originales (con descuento)]]-(ORDENES[[#This Row],[Ganancias]])</f>
        <v>20.04</v>
      </c>
    </row>
    <row r="7129" spans="1:28" x14ac:dyDescent="0.35">
      <c r="A7129" t="s">
        <v>7719</v>
      </c>
      <c r="B7129" t="s">
        <v>379</v>
      </c>
      <c r="C7129" t="s">
        <v>1</v>
      </c>
      <c r="D7129" t="s">
        <v>2690</v>
      </c>
      <c r="E7129" t="s">
        <v>47</v>
      </c>
      <c r="F7129" s="1">
        <v>44140</v>
      </c>
      <c r="G7129" t="s">
        <v>7613</v>
      </c>
      <c r="H7129" t="s">
        <v>7203</v>
      </c>
      <c r="I7129">
        <v>46226</v>
      </c>
      <c r="J7129" t="s">
        <v>3291</v>
      </c>
      <c r="K7129" t="s">
        <v>1881</v>
      </c>
      <c r="L7129" t="s">
        <v>1882</v>
      </c>
      <c r="M7129" s="1">
        <v>44145</v>
      </c>
      <c r="N7129" t="s">
        <v>1869</v>
      </c>
      <c r="O7129" t="s">
        <v>7623</v>
      </c>
      <c r="P7129" t="s">
        <v>1896</v>
      </c>
      <c r="Q7129" t="s">
        <v>7623</v>
      </c>
      <c r="R7129" t="s">
        <v>1868</v>
      </c>
      <c r="S7129">
        <v>3</v>
      </c>
      <c r="T7129" s="2">
        <v>0</v>
      </c>
      <c r="U7129" s="5">
        <v>24.84</v>
      </c>
      <c r="V7129" s="5">
        <f>ORDENES[[#This Row],[Ventas sin descuento]]-ORDENES[[#This Row],[costos estimados]]</f>
        <v>24.84</v>
      </c>
      <c r="W7129">
        <v>5</v>
      </c>
      <c r="X7129" s="5">
        <v>51.75</v>
      </c>
      <c r="Y7129" s="5">
        <f>ORDENES[[#This Row],[Ventas Originales (con descuento)]]/(1-ORDENES[[#This Row],[Descuento]])</f>
        <v>51.75</v>
      </c>
      <c r="Z7129" s="5">
        <f>ORDENES[[#This Row],[Ventas Originales (con descuento)]]/ORDENES[[#This Row],[Cantidad]]/(1-ORDENES[[#This Row],[Descuento]])</f>
        <v>10.35</v>
      </c>
      <c r="AA7129" s="5">
        <f>ORDENES[[#This Row],[Ventas Originales (con descuento)]]/ORDENES[[#This Row],[Cantidad]]</f>
        <v>10.35</v>
      </c>
      <c r="AB7129" s="5">
        <f>ORDENES[[#This Row],[Ventas Originales (con descuento)]]-(ORDENES[[#This Row],[Ganancias]])</f>
        <v>26.91</v>
      </c>
    </row>
    <row r="7130" spans="1:28" x14ac:dyDescent="0.35">
      <c r="A7130" t="s">
        <v>7719</v>
      </c>
      <c r="B7130" t="s">
        <v>2610</v>
      </c>
      <c r="C7130" t="s">
        <v>1</v>
      </c>
      <c r="D7130" t="s">
        <v>415</v>
      </c>
      <c r="E7130" t="s">
        <v>21</v>
      </c>
      <c r="F7130" s="1">
        <v>44054</v>
      </c>
      <c r="G7130" t="s">
        <v>7613</v>
      </c>
      <c r="H7130" t="s">
        <v>7206</v>
      </c>
      <c r="I7130">
        <v>74133</v>
      </c>
      <c r="J7130" t="s">
        <v>1786</v>
      </c>
      <c r="K7130" t="s">
        <v>1881</v>
      </c>
      <c r="L7130" t="s">
        <v>1882</v>
      </c>
      <c r="M7130" s="1">
        <v>44059</v>
      </c>
      <c r="N7130" t="s">
        <v>1869</v>
      </c>
      <c r="O7130" t="s">
        <v>7623</v>
      </c>
      <c r="P7130" t="s">
        <v>1910</v>
      </c>
      <c r="Q7130" t="s">
        <v>7623</v>
      </c>
      <c r="R7130" t="s">
        <v>1879</v>
      </c>
      <c r="S7130">
        <v>3</v>
      </c>
      <c r="T7130" s="2">
        <v>0</v>
      </c>
      <c r="U7130" s="5">
        <v>15.55</v>
      </c>
      <c r="V7130" s="5">
        <f>ORDENES[[#This Row],[Ventas sin descuento]]-ORDENES[[#This Row],[costos estimados]]</f>
        <v>15.55</v>
      </c>
      <c r="W7130">
        <v>5</v>
      </c>
      <c r="X7130" s="5">
        <v>32.4</v>
      </c>
      <c r="Y7130" s="5">
        <f>ORDENES[[#This Row],[Ventas Originales (con descuento)]]/(1-ORDENES[[#This Row],[Descuento]])</f>
        <v>32.4</v>
      </c>
      <c r="Z7130" s="5">
        <f>ORDENES[[#This Row],[Ventas Originales (con descuento)]]/ORDENES[[#This Row],[Cantidad]]/(1-ORDENES[[#This Row],[Descuento]])</f>
        <v>6.4799999999999995</v>
      </c>
      <c r="AA7130" s="5">
        <f>ORDENES[[#This Row],[Ventas Originales (con descuento)]]/ORDENES[[#This Row],[Cantidad]]</f>
        <v>6.4799999999999995</v>
      </c>
      <c r="AB7130" s="5">
        <f>ORDENES[[#This Row],[Ventas Originales (con descuento)]]-(ORDENES[[#This Row],[Ganancias]])</f>
        <v>16.849999999999998</v>
      </c>
    </row>
    <row r="7131" spans="1:28" x14ac:dyDescent="0.35">
      <c r="A7131" t="s">
        <v>7719</v>
      </c>
      <c r="B7131" t="s">
        <v>150</v>
      </c>
      <c r="C7131" t="s">
        <v>1</v>
      </c>
      <c r="D7131" t="s">
        <v>522</v>
      </c>
      <c r="E7131" t="s">
        <v>18</v>
      </c>
      <c r="F7131" s="1">
        <v>43420</v>
      </c>
      <c r="G7131" t="s">
        <v>7613</v>
      </c>
      <c r="H7131" t="s">
        <v>7219</v>
      </c>
      <c r="I7131">
        <v>47401</v>
      </c>
      <c r="J7131" t="s">
        <v>1433</v>
      </c>
      <c r="K7131" t="s">
        <v>1881</v>
      </c>
      <c r="L7131" t="s">
        <v>1882</v>
      </c>
      <c r="M7131" s="1">
        <v>43425</v>
      </c>
      <c r="N7131" t="s">
        <v>1869</v>
      </c>
      <c r="O7131" t="s">
        <v>7623</v>
      </c>
      <c r="P7131" t="s">
        <v>1896</v>
      </c>
      <c r="Q7131" t="s">
        <v>7623</v>
      </c>
      <c r="R7131" t="s">
        <v>1872</v>
      </c>
      <c r="S7131">
        <v>3</v>
      </c>
      <c r="T7131" s="2">
        <v>0</v>
      </c>
      <c r="U7131" s="5">
        <v>42.36</v>
      </c>
      <c r="V7131" s="5">
        <f>ORDENES[[#This Row],[Ventas sin descuento]]-ORDENES[[#This Row],[costos estimados]]</f>
        <v>42.36</v>
      </c>
      <c r="W7131">
        <v>5</v>
      </c>
      <c r="X7131" s="5">
        <v>169.45</v>
      </c>
      <c r="Y7131" s="5">
        <f>ORDENES[[#This Row],[Ventas Originales (con descuento)]]/(1-ORDENES[[#This Row],[Descuento]])</f>
        <v>169.45</v>
      </c>
      <c r="Z7131" s="5">
        <f>ORDENES[[#This Row],[Ventas Originales (con descuento)]]/ORDENES[[#This Row],[Cantidad]]/(1-ORDENES[[#This Row],[Descuento]])</f>
        <v>33.89</v>
      </c>
      <c r="AA7131" s="5">
        <f>ORDENES[[#This Row],[Ventas Originales (con descuento)]]/ORDENES[[#This Row],[Cantidad]]</f>
        <v>33.89</v>
      </c>
      <c r="AB7131" s="5">
        <f>ORDENES[[#This Row],[Ventas Originales (con descuento)]]-(ORDENES[[#This Row],[Ganancias]])</f>
        <v>127.08999999999999</v>
      </c>
    </row>
    <row r="7132" spans="1:28" x14ac:dyDescent="0.35">
      <c r="A7132" t="s">
        <v>7719</v>
      </c>
      <c r="B7132" t="s">
        <v>376</v>
      </c>
      <c r="C7132" t="s">
        <v>1</v>
      </c>
      <c r="D7132" t="s">
        <v>2037</v>
      </c>
      <c r="E7132" t="s">
        <v>101</v>
      </c>
      <c r="F7132" s="1">
        <v>44210</v>
      </c>
      <c r="G7132" t="s">
        <v>7613</v>
      </c>
      <c r="H7132" t="s">
        <v>6864</v>
      </c>
      <c r="I7132">
        <v>47374</v>
      </c>
      <c r="J7132" t="s">
        <v>1298</v>
      </c>
      <c r="K7132" t="s">
        <v>1881</v>
      </c>
      <c r="L7132" t="s">
        <v>1882</v>
      </c>
      <c r="M7132" s="1">
        <v>44216</v>
      </c>
      <c r="N7132" t="s">
        <v>1869</v>
      </c>
      <c r="O7132" t="s">
        <v>7623</v>
      </c>
      <c r="P7132" t="s">
        <v>1896</v>
      </c>
      <c r="Q7132" t="s">
        <v>7623</v>
      </c>
      <c r="R7132" t="s">
        <v>1872</v>
      </c>
      <c r="S7132">
        <v>4</v>
      </c>
      <c r="T7132" s="2">
        <v>0</v>
      </c>
      <c r="U7132" s="5">
        <v>17.52</v>
      </c>
      <c r="V7132" s="5">
        <f>ORDENES[[#This Row],[Ventas sin descuento]]-ORDENES[[#This Row],[costos estimados]]</f>
        <v>17.519999999999996</v>
      </c>
      <c r="W7132">
        <v>5</v>
      </c>
      <c r="X7132" s="5">
        <v>67.400000000000006</v>
      </c>
      <c r="Y7132" s="5">
        <f>ORDENES[[#This Row],[Ventas Originales (con descuento)]]/(1-ORDENES[[#This Row],[Descuento]])</f>
        <v>67.400000000000006</v>
      </c>
      <c r="Z7132" s="5">
        <f>ORDENES[[#This Row],[Ventas Originales (con descuento)]]/ORDENES[[#This Row],[Cantidad]]/(1-ORDENES[[#This Row],[Descuento]])</f>
        <v>13.48</v>
      </c>
      <c r="AA7132" s="5">
        <f>ORDENES[[#This Row],[Ventas Originales (con descuento)]]/ORDENES[[#This Row],[Cantidad]]</f>
        <v>13.48</v>
      </c>
      <c r="AB7132" s="5">
        <f>ORDENES[[#This Row],[Ventas Originales (con descuento)]]-(ORDENES[[#This Row],[Ganancias]])</f>
        <v>49.88000000000001</v>
      </c>
    </row>
    <row r="7133" spans="1:28" x14ac:dyDescent="0.35">
      <c r="A7133" t="s">
        <v>7719</v>
      </c>
      <c r="B7133" t="s">
        <v>376</v>
      </c>
      <c r="C7133" t="s">
        <v>1</v>
      </c>
      <c r="D7133" t="s">
        <v>136</v>
      </c>
      <c r="E7133" t="s">
        <v>18</v>
      </c>
      <c r="F7133" s="1">
        <v>43526</v>
      </c>
      <c r="G7133" t="s">
        <v>7613</v>
      </c>
      <c r="H7133" t="s">
        <v>7198</v>
      </c>
      <c r="I7133">
        <v>47374</v>
      </c>
      <c r="J7133" t="s">
        <v>1730</v>
      </c>
      <c r="K7133" t="s">
        <v>1881</v>
      </c>
      <c r="L7133" t="s">
        <v>1882</v>
      </c>
      <c r="M7133" s="1">
        <v>43531</v>
      </c>
      <c r="N7133" t="s">
        <v>1869</v>
      </c>
      <c r="O7133" t="s">
        <v>7623</v>
      </c>
      <c r="P7133" t="s">
        <v>1896</v>
      </c>
      <c r="Q7133" t="s">
        <v>7623</v>
      </c>
      <c r="R7133" t="s">
        <v>1890</v>
      </c>
      <c r="S7133">
        <v>3</v>
      </c>
      <c r="T7133" s="2">
        <v>0</v>
      </c>
      <c r="U7133" s="5">
        <v>50.94</v>
      </c>
      <c r="V7133" s="5">
        <f>ORDENES[[#This Row],[Ventas sin descuento]]-ORDENES[[#This Row],[costos estimados]]</f>
        <v>50.94</v>
      </c>
      <c r="W7133">
        <v>6</v>
      </c>
      <c r="X7133" s="5">
        <v>101.88</v>
      </c>
      <c r="Y7133" s="5">
        <f>ORDENES[[#This Row],[Ventas Originales (con descuento)]]/(1-ORDENES[[#This Row],[Descuento]])</f>
        <v>101.88</v>
      </c>
      <c r="Z7133" s="5">
        <f>ORDENES[[#This Row],[Ventas Originales (con descuento)]]/ORDENES[[#This Row],[Cantidad]]/(1-ORDENES[[#This Row],[Descuento]])</f>
        <v>16.98</v>
      </c>
      <c r="AA7133" s="5">
        <f>ORDENES[[#This Row],[Ventas Originales (con descuento)]]/ORDENES[[#This Row],[Cantidad]]</f>
        <v>16.98</v>
      </c>
      <c r="AB7133" s="5">
        <f>ORDENES[[#This Row],[Ventas Originales (con descuento)]]-(ORDENES[[#This Row],[Ganancias]])</f>
        <v>50.94</v>
      </c>
    </row>
    <row r="7134" spans="1:28" x14ac:dyDescent="0.35">
      <c r="A7134" t="s">
        <v>7719</v>
      </c>
      <c r="B7134" t="s">
        <v>2957</v>
      </c>
      <c r="C7134" t="s">
        <v>1</v>
      </c>
      <c r="D7134" t="s">
        <v>1989</v>
      </c>
      <c r="E7134" t="s">
        <v>47</v>
      </c>
      <c r="F7134" s="1">
        <v>44119</v>
      </c>
      <c r="G7134" t="s">
        <v>7613</v>
      </c>
      <c r="H7134" t="s">
        <v>7208</v>
      </c>
      <c r="I7134">
        <v>73120</v>
      </c>
      <c r="J7134" t="s">
        <v>1719</v>
      </c>
      <c r="K7134" t="s">
        <v>1881</v>
      </c>
      <c r="L7134" t="s">
        <v>1882</v>
      </c>
      <c r="M7134" s="1">
        <v>44125</v>
      </c>
      <c r="N7134" t="s">
        <v>1869</v>
      </c>
      <c r="O7134" t="s">
        <v>7623</v>
      </c>
      <c r="P7134" t="s">
        <v>1910</v>
      </c>
      <c r="Q7134" t="s">
        <v>7623</v>
      </c>
      <c r="R7134" t="s">
        <v>1868</v>
      </c>
      <c r="S7134">
        <v>4</v>
      </c>
      <c r="T7134" s="2">
        <v>0</v>
      </c>
      <c r="U7134" s="5">
        <v>14.44</v>
      </c>
      <c r="V7134" s="5">
        <f>ORDENES[[#This Row],[Ventas sin descuento]]-ORDENES[[#This Row],[costos estimados]]</f>
        <v>14.44</v>
      </c>
      <c r="W7134">
        <v>6</v>
      </c>
      <c r="X7134" s="5">
        <v>29.46</v>
      </c>
      <c r="Y7134" s="5">
        <f>ORDENES[[#This Row],[Ventas Originales (con descuento)]]/(1-ORDENES[[#This Row],[Descuento]])</f>
        <v>29.46</v>
      </c>
      <c r="Z7134" s="5">
        <f>ORDENES[[#This Row],[Ventas Originales (con descuento)]]/ORDENES[[#This Row],[Cantidad]]/(1-ORDENES[[#This Row],[Descuento]])</f>
        <v>4.91</v>
      </c>
      <c r="AA7134" s="5">
        <f>ORDENES[[#This Row],[Ventas Originales (con descuento)]]/ORDENES[[#This Row],[Cantidad]]</f>
        <v>4.91</v>
      </c>
      <c r="AB7134" s="5">
        <f>ORDENES[[#This Row],[Ventas Originales (con descuento)]]-(ORDENES[[#This Row],[Ganancias]])</f>
        <v>15.020000000000001</v>
      </c>
    </row>
    <row r="7135" spans="1:28" x14ac:dyDescent="0.35">
      <c r="A7135" t="s">
        <v>7719</v>
      </c>
      <c r="B7135" t="s">
        <v>150</v>
      </c>
      <c r="C7135" t="s">
        <v>1</v>
      </c>
      <c r="D7135" t="s">
        <v>522</v>
      </c>
      <c r="E7135" t="s">
        <v>21</v>
      </c>
      <c r="F7135" s="1">
        <v>43420</v>
      </c>
      <c r="G7135" t="s">
        <v>7613</v>
      </c>
      <c r="H7135" t="s">
        <v>7219</v>
      </c>
      <c r="I7135">
        <v>47401</v>
      </c>
      <c r="J7135" t="s">
        <v>2714</v>
      </c>
      <c r="K7135" t="s">
        <v>1881</v>
      </c>
      <c r="L7135" t="s">
        <v>1882</v>
      </c>
      <c r="M7135" s="1">
        <v>43425</v>
      </c>
      <c r="N7135" t="s">
        <v>1869</v>
      </c>
      <c r="O7135" t="s">
        <v>7623</v>
      </c>
      <c r="P7135" t="s">
        <v>1896</v>
      </c>
      <c r="Q7135" t="s">
        <v>7623</v>
      </c>
      <c r="R7135" t="s">
        <v>1879</v>
      </c>
      <c r="S7135">
        <v>3</v>
      </c>
      <c r="T7135" s="2">
        <v>0</v>
      </c>
      <c r="U7135" s="5">
        <v>14.26</v>
      </c>
      <c r="V7135" s="5">
        <f>ORDENES[[#This Row],[Ventas sin descuento]]-ORDENES[[#This Row],[costos estimados]]</f>
        <v>14.259999999999998</v>
      </c>
      <c r="W7135">
        <v>6</v>
      </c>
      <c r="X7135" s="5">
        <v>31.68</v>
      </c>
      <c r="Y7135" s="5">
        <f>ORDENES[[#This Row],[Ventas Originales (con descuento)]]/(1-ORDENES[[#This Row],[Descuento]])</f>
        <v>31.68</v>
      </c>
      <c r="Z7135" s="5">
        <f>ORDENES[[#This Row],[Ventas Originales (con descuento)]]/ORDENES[[#This Row],[Cantidad]]/(1-ORDENES[[#This Row],[Descuento]])</f>
        <v>5.28</v>
      </c>
      <c r="AA7135" s="5">
        <f>ORDENES[[#This Row],[Ventas Originales (con descuento)]]/ORDENES[[#This Row],[Cantidad]]</f>
        <v>5.28</v>
      </c>
      <c r="AB7135" s="5">
        <f>ORDENES[[#This Row],[Ventas Originales (con descuento)]]-(ORDENES[[#This Row],[Ganancias]])</f>
        <v>17.420000000000002</v>
      </c>
    </row>
    <row r="7136" spans="1:28" x14ac:dyDescent="0.35">
      <c r="A7136" t="s">
        <v>7719</v>
      </c>
      <c r="B7136" t="s">
        <v>3414</v>
      </c>
      <c r="C7136" t="s">
        <v>1</v>
      </c>
      <c r="D7136" t="s">
        <v>2465</v>
      </c>
      <c r="E7136" t="s">
        <v>21</v>
      </c>
      <c r="F7136" s="1">
        <v>43981</v>
      </c>
      <c r="G7136" t="s">
        <v>7613</v>
      </c>
      <c r="H7136" t="s">
        <v>6876</v>
      </c>
      <c r="I7136">
        <v>54880</v>
      </c>
      <c r="J7136" t="s">
        <v>3296</v>
      </c>
      <c r="K7136" t="s">
        <v>1881</v>
      </c>
      <c r="L7136" t="s">
        <v>1882</v>
      </c>
      <c r="M7136" s="1">
        <v>43986</v>
      </c>
      <c r="N7136" t="s">
        <v>1869</v>
      </c>
      <c r="O7136" t="s">
        <v>7623</v>
      </c>
      <c r="P7136" t="s">
        <v>1884</v>
      </c>
      <c r="Q7136" t="s">
        <v>7623</v>
      </c>
      <c r="R7136" t="s">
        <v>1879</v>
      </c>
      <c r="S7136">
        <v>3</v>
      </c>
      <c r="T7136" s="2">
        <v>0</v>
      </c>
      <c r="U7136" s="5">
        <v>301.97000000000003</v>
      </c>
      <c r="V7136" s="5">
        <f>ORDENES[[#This Row],[Ventas sin descuento]]-ORDENES[[#This Row],[costos estimados]]</f>
        <v>301.97000000000003</v>
      </c>
      <c r="W7136">
        <v>6</v>
      </c>
      <c r="X7136" s="5">
        <v>629.1</v>
      </c>
      <c r="Y7136" s="5">
        <f>ORDENES[[#This Row],[Ventas Originales (con descuento)]]/(1-ORDENES[[#This Row],[Descuento]])</f>
        <v>629.1</v>
      </c>
      <c r="Z7136" s="5">
        <f>ORDENES[[#This Row],[Ventas Originales (con descuento)]]/ORDENES[[#This Row],[Cantidad]]/(1-ORDENES[[#This Row],[Descuento]])</f>
        <v>104.85000000000001</v>
      </c>
      <c r="AA7136" s="5">
        <f>ORDENES[[#This Row],[Ventas Originales (con descuento)]]/ORDENES[[#This Row],[Cantidad]]</f>
        <v>104.85000000000001</v>
      </c>
      <c r="AB7136" s="5">
        <f>ORDENES[[#This Row],[Ventas Originales (con descuento)]]-(ORDENES[[#This Row],[Ganancias]])</f>
        <v>327.13</v>
      </c>
    </row>
    <row r="7137" spans="1:28" x14ac:dyDescent="0.35">
      <c r="A7137" t="s">
        <v>7719</v>
      </c>
      <c r="B7137" t="s">
        <v>2610</v>
      </c>
      <c r="C7137" t="s">
        <v>1</v>
      </c>
      <c r="D7137" t="s">
        <v>415</v>
      </c>
      <c r="E7137" t="s">
        <v>47</v>
      </c>
      <c r="F7137" s="1">
        <v>44054</v>
      </c>
      <c r="G7137" t="s">
        <v>7613</v>
      </c>
      <c r="H7137" t="s">
        <v>7206</v>
      </c>
      <c r="I7137">
        <v>74133</v>
      </c>
      <c r="J7137" t="s">
        <v>1684</v>
      </c>
      <c r="K7137" t="s">
        <v>1881</v>
      </c>
      <c r="L7137" t="s">
        <v>1882</v>
      </c>
      <c r="M7137" s="1">
        <v>44059</v>
      </c>
      <c r="N7137" t="s">
        <v>1869</v>
      </c>
      <c r="O7137" t="s">
        <v>7623</v>
      </c>
      <c r="P7137" t="s">
        <v>1910</v>
      </c>
      <c r="Q7137" t="s">
        <v>7623</v>
      </c>
      <c r="R7137" t="s">
        <v>1876</v>
      </c>
      <c r="S7137">
        <v>3</v>
      </c>
      <c r="T7137" s="2">
        <v>0</v>
      </c>
      <c r="U7137" s="5">
        <v>19.260000000000002</v>
      </c>
      <c r="V7137" s="5">
        <f>ORDENES[[#This Row],[Ventas sin descuento]]-ORDENES[[#This Row],[costos estimados]]</f>
        <v>19.260000000000002</v>
      </c>
      <c r="W7137">
        <v>7</v>
      </c>
      <c r="X7137" s="5">
        <v>41.86</v>
      </c>
      <c r="Y7137" s="5">
        <f>ORDENES[[#This Row],[Ventas Originales (con descuento)]]/(1-ORDENES[[#This Row],[Descuento]])</f>
        <v>41.86</v>
      </c>
      <c r="Z7137" s="5">
        <f>ORDENES[[#This Row],[Ventas Originales (con descuento)]]/ORDENES[[#This Row],[Cantidad]]/(1-ORDENES[[#This Row],[Descuento]])</f>
        <v>5.9799999999999995</v>
      </c>
      <c r="AA7137" s="5">
        <f>ORDENES[[#This Row],[Ventas Originales (con descuento)]]/ORDENES[[#This Row],[Cantidad]]</f>
        <v>5.9799999999999995</v>
      </c>
      <c r="AB7137" s="5">
        <f>ORDENES[[#This Row],[Ventas Originales (con descuento)]]-(ORDENES[[#This Row],[Ganancias]])</f>
        <v>22.599999999999998</v>
      </c>
    </row>
    <row r="7138" spans="1:28" x14ac:dyDescent="0.35">
      <c r="A7138" t="s">
        <v>7719</v>
      </c>
      <c r="B7138" t="s">
        <v>3280</v>
      </c>
      <c r="C7138" t="s">
        <v>1</v>
      </c>
      <c r="D7138" t="s">
        <v>2906</v>
      </c>
      <c r="E7138" t="s">
        <v>18</v>
      </c>
      <c r="F7138" s="1">
        <v>44040</v>
      </c>
      <c r="G7138" t="s">
        <v>7613</v>
      </c>
      <c r="H7138" t="s">
        <v>7207</v>
      </c>
      <c r="I7138">
        <v>49423</v>
      </c>
      <c r="J7138" t="s">
        <v>1279</v>
      </c>
      <c r="K7138" t="s">
        <v>1881</v>
      </c>
      <c r="L7138" t="s">
        <v>1882</v>
      </c>
      <c r="M7138" s="1">
        <v>44046</v>
      </c>
      <c r="N7138" t="s">
        <v>1869</v>
      </c>
      <c r="O7138" t="s">
        <v>7623</v>
      </c>
      <c r="P7138" t="s">
        <v>1894</v>
      </c>
      <c r="Q7138" t="s">
        <v>7623</v>
      </c>
      <c r="R7138" t="s">
        <v>1898</v>
      </c>
      <c r="S7138">
        <v>4</v>
      </c>
      <c r="T7138" s="2">
        <v>0</v>
      </c>
      <c r="U7138" s="5">
        <v>9.1999999999999993</v>
      </c>
      <c r="V7138" s="5">
        <f>ORDENES[[#This Row],[Ventas sin descuento]]-ORDENES[[#This Row],[costos estimados]]</f>
        <v>9.1999999999999993</v>
      </c>
      <c r="W7138">
        <v>7</v>
      </c>
      <c r="X7138" s="5">
        <v>20.440000000000001</v>
      </c>
      <c r="Y7138" s="5">
        <f>ORDENES[[#This Row],[Ventas Originales (con descuento)]]/(1-ORDENES[[#This Row],[Descuento]])</f>
        <v>20.440000000000001</v>
      </c>
      <c r="Z7138" s="5">
        <f>ORDENES[[#This Row],[Ventas Originales (con descuento)]]/ORDENES[[#This Row],[Cantidad]]/(1-ORDENES[[#This Row],[Descuento]])</f>
        <v>2.9200000000000004</v>
      </c>
      <c r="AA7138" s="5">
        <f>ORDENES[[#This Row],[Ventas Originales (con descuento)]]/ORDENES[[#This Row],[Cantidad]]</f>
        <v>2.9200000000000004</v>
      </c>
      <c r="AB7138" s="5">
        <f>ORDENES[[#This Row],[Ventas Originales (con descuento)]]-(ORDENES[[#This Row],[Ganancias]])</f>
        <v>11.240000000000002</v>
      </c>
    </row>
    <row r="7139" spans="1:28" x14ac:dyDescent="0.35">
      <c r="A7139" t="s">
        <v>7719</v>
      </c>
      <c r="B7139" t="s">
        <v>2957</v>
      </c>
      <c r="C7139" t="s">
        <v>1</v>
      </c>
      <c r="D7139" t="s">
        <v>1989</v>
      </c>
      <c r="E7139" t="s">
        <v>47</v>
      </c>
      <c r="F7139" s="1">
        <v>44119</v>
      </c>
      <c r="G7139" t="s">
        <v>7613</v>
      </c>
      <c r="H7139" t="s">
        <v>7208</v>
      </c>
      <c r="I7139">
        <v>73120</v>
      </c>
      <c r="J7139" t="s">
        <v>2432</v>
      </c>
      <c r="K7139" t="s">
        <v>1881</v>
      </c>
      <c r="L7139" t="s">
        <v>1882</v>
      </c>
      <c r="M7139" s="1">
        <v>44125</v>
      </c>
      <c r="N7139" t="s">
        <v>1869</v>
      </c>
      <c r="O7139" t="s">
        <v>7623</v>
      </c>
      <c r="P7139" t="s">
        <v>1910</v>
      </c>
      <c r="Q7139" t="s">
        <v>7623</v>
      </c>
      <c r="R7139" t="s">
        <v>1868</v>
      </c>
      <c r="S7139">
        <v>4</v>
      </c>
      <c r="T7139" s="2">
        <v>0</v>
      </c>
      <c r="U7139" s="5">
        <v>9.8800000000000008</v>
      </c>
      <c r="V7139" s="5">
        <f>ORDENES[[#This Row],[Ventas sin descuento]]-ORDENES[[#This Row],[costos estimados]]</f>
        <v>9.8800000000000008</v>
      </c>
      <c r="W7139">
        <v>7</v>
      </c>
      <c r="X7139" s="5">
        <v>20.16</v>
      </c>
      <c r="Y7139" s="5">
        <f>ORDENES[[#This Row],[Ventas Originales (con descuento)]]/(1-ORDENES[[#This Row],[Descuento]])</f>
        <v>20.16</v>
      </c>
      <c r="Z7139" s="5">
        <f>ORDENES[[#This Row],[Ventas Originales (con descuento)]]/ORDENES[[#This Row],[Cantidad]]/(1-ORDENES[[#This Row],[Descuento]])</f>
        <v>2.88</v>
      </c>
      <c r="AA7139" s="5">
        <f>ORDENES[[#This Row],[Ventas Originales (con descuento)]]/ORDENES[[#This Row],[Cantidad]]</f>
        <v>2.88</v>
      </c>
      <c r="AB7139" s="5">
        <f>ORDENES[[#This Row],[Ventas Originales (con descuento)]]-(ORDENES[[#This Row],[Ganancias]])</f>
        <v>10.28</v>
      </c>
    </row>
    <row r="7140" spans="1:28" x14ac:dyDescent="0.35">
      <c r="A7140" t="s">
        <v>7719</v>
      </c>
      <c r="B7140" t="s">
        <v>3414</v>
      </c>
      <c r="C7140" t="s">
        <v>1</v>
      </c>
      <c r="D7140" t="s">
        <v>2465</v>
      </c>
      <c r="E7140" t="s">
        <v>21</v>
      </c>
      <c r="F7140" s="1">
        <v>43981</v>
      </c>
      <c r="G7140" t="s">
        <v>7613</v>
      </c>
      <c r="H7140" t="s">
        <v>6876</v>
      </c>
      <c r="I7140">
        <v>54880</v>
      </c>
      <c r="J7140" t="s">
        <v>2710</v>
      </c>
      <c r="K7140" t="s">
        <v>1881</v>
      </c>
      <c r="L7140" t="s">
        <v>1882</v>
      </c>
      <c r="M7140" s="1">
        <v>43986</v>
      </c>
      <c r="N7140" t="s">
        <v>1869</v>
      </c>
      <c r="O7140" t="s">
        <v>7623</v>
      </c>
      <c r="P7140" t="s">
        <v>1884</v>
      </c>
      <c r="Q7140" t="s">
        <v>7623</v>
      </c>
      <c r="R7140" t="s">
        <v>1879</v>
      </c>
      <c r="S7140">
        <v>3</v>
      </c>
      <c r="T7140" s="2">
        <v>0</v>
      </c>
      <c r="U7140" s="5">
        <v>21.77</v>
      </c>
      <c r="V7140" s="5">
        <f>ORDENES[[#This Row],[Ventas sin descuento]]-ORDENES[[#This Row],[costos estimados]]</f>
        <v>21.77</v>
      </c>
      <c r="W7140">
        <v>7</v>
      </c>
      <c r="X7140" s="5">
        <v>45.36</v>
      </c>
      <c r="Y7140" s="5">
        <f>ORDENES[[#This Row],[Ventas Originales (con descuento)]]/(1-ORDENES[[#This Row],[Descuento]])</f>
        <v>45.36</v>
      </c>
      <c r="Z7140" s="5">
        <f>ORDENES[[#This Row],[Ventas Originales (con descuento)]]/ORDENES[[#This Row],[Cantidad]]/(1-ORDENES[[#This Row],[Descuento]])</f>
        <v>6.4799999999999995</v>
      </c>
      <c r="AA7140" s="5">
        <f>ORDENES[[#This Row],[Ventas Originales (con descuento)]]/ORDENES[[#This Row],[Cantidad]]</f>
        <v>6.4799999999999995</v>
      </c>
      <c r="AB7140" s="5">
        <f>ORDENES[[#This Row],[Ventas Originales (con descuento)]]-(ORDENES[[#This Row],[Ganancias]])</f>
        <v>23.59</v>
      </c>
    </row>
    <row r="7141" spans="1:28" x14ac:dyDescent="0.35">
      <c r="A7141" t="s">
        <v>7719</v>
      </c>
      <c r="B7141" t="s">
        <v>603</v>
      </c>
      <c r="C7141" t="s">
        <v>1</v>
      </c>
      <c r="D7141" t="s">
        <v>2446</v>
      </c>
      <c r="E7141" t="s">
        <v>16</v>
      </c>
      <c r="F7141" s="1">
        <v>43883</v>
      </c>
      <c r="G7141" t="s">
        <v>7613</v>
      </c>
      <c r="H7141" t="s">
        <v>7226</v>
      </c>
      <c r="I7141">
        <v>53209</v>
      </c>
      <c r="J7141" t="s">
        <v>3041</v>
      </c>
      <c r="K7141" t="s">
        <v>1881</v>
      </c>
      <c r="L7141" t="s">
        <v>1882</v>
      </c>
      <c r="M7141" s="1">
        <v>43889</v>
      </c>
      <c r="N7141" t="s">
        <v>1869</v>
      </c>
      <c r="O7141" t="s">
        <v>7623</v>
      </c>
      <c r="P7141" t="s">
        <v>1884</v>
      </c>
      <c r="Q7141" t="s">
        <v>7623</v>
      </c>
      <c r="R7141" t="s">
        <v>1877</v>
      </c>
      <c r="S7141">
        <v>4</v>
      </c>
      <c r="T7141" s="2">
        <v>0</v>
      </c>
      <c r="U7141" s="5">
        <v>137.29</v>
      </c>
      <c r="V7141" s="5">
        <f>ORDENES[[#This Row],[Ventas sin descuento]]-ORDENES[[#This Row],[costos estimados]]</f>
        <v>137.29000000000002</v>
      </c>
      <c r="W7141">
        <v>9</v>
      </c>
      <c r="X7141" s="5">
        <v>490.32</v>
      </c>
      <c r="Y7141" s="5">
        <f>ORDENES[[#This Row],[Ventas Originales (con descuento)]]/(1-ORDENES[[#This Row],[Descuento]])</f>
        <v>490.32</v>
      </c>
      <c r="Z7141" s="5">
        <f>ORDENES[[#This Row],[Ventas Originales (con descuento)]]/ORDENES[[#This Row],[Cantidad]]/(1-ORDENES[[#This Row],[Descuento]])</f>
        <v>54.48</v>
      </c>
      <c r="AA7141" s="5">
        <f>ORDENES[[#This Row],[Ventas Originales (con descuento)]]/ORDENES[[#This Row],[Cantidad]]</f>
        <v>54.48</v>
      </c>
      <c r="AB7141" s="5">
        <f>ORDENES[[#This Row],[Ventas Originales (con descuento)]]-(ORDENES[[#This Row],[Ganancias]])</f>
        <v>353.03</v>
      </c>
    </row>
    <row r="7142" spans="1:28" x14ac:dyDescent="0.35">
      <c r="A7142" t="s">
        <v>7719</v>
      </c>
      <c r="B7142" t="s">
        <v>570</v>
      </c>
      <c r="C7142" t="s">
        <v>1</v>
      </c>
      <c r="D7142" t="s">
        <v>52</v>
      </c>
      <c r="E7142" t="s">
        <v>38</v>
      </c>
      <c r="F7142" s="1">
        <v>43320</v>
      </c>
      <c r="G7142" t="s">
        <v>7613</v>
      </c>
      <c r="H7142" t="s">
        <v>6877</v>
      </c>
      <c r="I7142">
        <v>48183</v>
      </c>
      <c r="J7142" t="s">
        <v>2527</v>
      </c>
      <c r="K7142" t="s">
        <v>1881</v>
      </c>
      <c r="L7142" t="s">
        <v>1882</v>
      </c>
      <c r="M7142" s="1">
        <v>43324</v>
      </c>
      <c r="N7142" t="s">
        <v>1869</v>
      </c>
      <c r="O7142" t="s">
        <v>7623</v>
      </c>
      <c r="P7142" t="s">
        <v>1894</v>
      </c>
      <c r="Q7142" t="s">
        <v>7623</v>
      </c>
      <c r="R7142" t="s">
        <v>1877</v>
      </c>
      <c r="S7142">
        <v>3</v>
      </c>
      <c r="T7142" s="2">
        <v>0.1</v>
      </c>
      <c r="U7142" s="5">
        <v>37.229999999999997</v>
      </c>
      <c r="V7142" s="5">
        <f>ORDENES[[#This Row],[Ventas sin descuento]]-ORDENES[[#This Row],[costos estimados]]</f>
        <v>55.845555555555535</v>
      </c>
      <c r="W7142">
        <v>3</v>
      </c>
      <c r="X7142" s="5">
        <v>167.54</v>
      </c>
      <c r="Y7142" s="5">
        <f>ORDENES[[#This Row],[Ventas Originales (con descuento)]]/(1-ORDENES[[#This Row],[Descuento]])</f>
        <v>186.15555555555554</v>
      </c>
      <c r="Z7142" s="5">
        <f>ORDENES[[#This Row],[Ventas Originales (con descuento)]]/ORDENES[[#This Row],[Cantidad]]/(1-ORDENES[[#This Row],[Descuento]])</f>
        <v>62.05185185185185</v>
      </c>
      <c r="AA7142" s="5">
        <f>ORDENES[[#This Row],[Ventas Originales (con descuento)]]/ORDENES[[#This Row],[Cantidad]]</f>
        <v>55.846666666666664</v>
      </c>
      <c r="AB7142" s="5">
        <f>ORDENES[[#This Row],[Ventas Originales (con descuento)]]-(ORDENES[[#This Row],[Ganancias]])</f>
        <v>130.31</v>
      </c>
    </row>
    <row r="7143" spans="1:28" x14ac:dyDescent="0.35">
      <c r="A7143" t="s">
        <v>7719</v>
      </c>
      <c r="B7143" t="s">
        <v>227</v>
      </c>
      <c r="C7143" t="s">
        <v>1</v>
      </c>
      <c r="D7143" t="s">
        <v>155</v>
      </c>
      <c r="E7143" t="s">
        <v>188</v>
      </c>
      <c r="F7143" s="1">
        <v>43753</v>
      </c>
      <c r="G7143" t="s">
        <v>7613</v>
      </c>
      <c r="H7143" t="s">
        <v>7227</v>
      </c>
      <c r="I7143">
        <v>75217</v>
      </c>
      <c r="J7143" t="s">
        <v>188</v>
      </c>
      <c r="K7143" t="s">
        <v>1881</v>
      </c>
      <c r="L7143" t="s">
        <v>1882</v>
      </c>
      <c r="M7143" s="1">
        <v>43760</v>
      </c>
      <c r="N7143" t="s">
        <v>1869</v>
      </c>
      <c r="O7143" t="s">
        <v>7623</v>
      </c>
      <c r="P7143" t="s">
        <v>1883</v>
      </c>
      <c r="Q7143" t="s">
        <v>7623</v>
      </c>
      <c r="R7143" t="s">
        <v>1890</v>
      </c>
      <c r="S7143">
        <v>5</v>
      </c>
      <c r="T7143" s="2">
        <v>0.2</v>
      </c>
      <c r="U7143" s="5">
        <v>1.67</v>
      </c>
      <c r="V7143" s="5">
        <f>ORDENES[[#This Row],[Ventas sin descuento]]-ORDENES[[#This Row],[costos estimados]]</f>
        <v>2.7849999999999993</v>
      </c>
      <c r="W7143">
        <v>1</v>
      </c>
      <c r="X7143" s="5">
        <v>4.46</v>
      </c>
      <c r="Y7143" s="5">
        <f>ORDENES[[#This Row],[Ventas Originales (con descuento)]]/(1-ORDENES[[#This Row],[Descuento]])</f>
        <v>5.5749999999999993</v>
      </c>
      <c r="Z7143" s="5">
        <f>ORDENES[[#This Row],[Ventas Originales (con descuento)]]/ORDENES[[#This Row],[Cantidad]]/(1-ORDENES[[#This Row],[Descuento]])</f>
        <v>5.5749999999999993</v>
      </c>
      <c r="AA7143" s="5">
        <f>ORDENES[[#This Row],[Ventas Originales (con descuento)]]/ORDENES[[#This Row],[Cantidad]]</f>
        <v>4.46</v>
      </c>
      <c r="AB7143" s="5">
        <f>ORDENES[[#This Row],[Ventas Originales (con descuento)]]-(ORDENES[[#This Row],[Ganancias]])</f>
        <v>2.79</v>
      </c>
    </row>
    <row r="7144" spans="1:28" x14ac:dyDescent="0.35">
      <c r="A7144" t="s">
        <v>7719</v>
      </c>
      <c r="B7144" t="s">
        <v>51</v>
      </c>
      <c r="C7144" t="s">
        <v>1</v>
      </c>
      <c r="D7144" t="s">
        <v>643</v>
      </c>
      <c r="E7144" t="s">
        <v>18</v>
      </c>
      <c r="F7144" s="1">
        <v>44037</v>
      </c>
      <c r="G7144" t="s">
        <v>7598</v>
      </c>
      <c r="H7144" t="s">
        <v>7228</v>
      </c>
      <c r="I7144">
        <v>77041</v>
      </c>
      <c r="J7144" t="s">
        <v>2917</v>
      </c>
      <c r="K7144" t="s">
        <v>1881</v>
      </c>
      <c r="L7144" t="s">
        <v>1882</v>
      </c>
      <c r="M7144" s="1">
        <v>44041</v>
      </c>
      <c r="N7144" t="s">
        <v>1869</v>
      </c>
      <c r="O7144" t="s">
        <v>7623</v>
      </c>
      <c r="P7144" t="s">
        <v>1883</v>
      </c>
      <c r="Q7144" t="s">
        <v>7623</v>
      </c>
      <c r="R7144" t="s">
        <v>1890</v>
      </c>
      <c r="S7144">
        <v>3</v>
      </c>
      <c r="T7144" s="2">
        <v>0.2</v>
      </c>
      <c r="U7144" s="5">
        <v>7.07</v>
      </c>
      <c r="V7144" s="5">
        <f>ORDENES[[#This Row],[Ventas sin descuento]]-ORDENES[[#This Row],[costos estimados]]</f>
        <v>12.305</v>
      </c>
      <c r="W7144">
        <v>1</v>
      </c>
      <c r="X7144" s="5">
        <v>20.94</v>
      </c>
      <c r="Y7144" s="5">
        <f>ORDENES[[#This Row],[Ventas Originales (con descuento)]]/(1-ORDENES[[#This Row],[Descuento]])</f>
        <v>26.175000000000001</v>
      </c>
      <c r="Z7144" s="5">
        <f>ORDENES[[#This Row],[Ventas Originales (con descuento)]]/ORDENES[[#This Row],[Cantidad]]/(1-ORDENES[[#This Row],[Descuento]])</f>
        <v>26.175000000000001</v>
      </c>
      <c r="AA7144" s="5">
        <f>ORDENES[[#This Row],[Ventas Originales (con descuento)]]/ORDENES[[#This Row],[Cantidad]]</f>
        <v>20.94</v>
      </c>
      <c r="AB7144" s="5">
        <f>ORDENES[[#This Row],[Ventas Originales (con descuento)]]-(ORDENES[[#This Row],[Ganancias]])</f>
        <v>13.870000000000001</v>
      </c>
    </row>
    <row r="7145" spans="1:28" x14ac:dyDescent="0.35">
      <c r="A7145" t="s">
        <v>7719</v>
      </c>
      <c r="B7145" t="s">
        <v>2019</v>
      </c>
      <c r="C7145" t="s">
        <v>1</v>
      </c>
      <c r="D7145" t="s">
        <v>218</v>
      </c>
      <c r="E7145" t="s">
        <v>353</v>
      </c>
      <c r="F7145" s="1">
        <v>44393</v>
      </c>
      <c r="G7145" t="s">
        <v>7613</v>
      </c>
      <c r="H7145" t="s">
        <v>7229</v>
      </c>
      <c r="I7145">
        <v>60098</v>
      </c>
      <c r="J7145" t="s">
        <v>3375</v>
      </c>
      <c r="K7145" t="s">
        <v>1881</v>
      </c>
      <c r="L7145" t="s">
        <v>1882</v>
      </c>
      <c r="M7145" s="1">
        <v>44398</v>
      </c>
      <c r="N7145" t="s">
        <v>1869</v>
      </c>
      <c r="O7145" t="s">
        <v>7623</v>
      </c>
      <c r="P7145" t="s">
        <v>1892</v>
      </c>
      <c r="Q7145" t="s">
        <v>7623</v>
      </c>
      <c r="R7145" t="s">
        <v>1874</v>
      </c>
      <c r="S7145">
        <v>3</v>
      </c>
      <c r="T7145" s="2">
        <v>0.2</v>
      </c>
      <c r="U7145" s="5">
        <v>0.91</v>
      </c>
      <c r="V7145" s="5">
        <f>ORDENES[[#This Row],[Ventas sin descuento]]-ORDENES[[#This Row],[costos estimados]]</f>
        <v>1.6375000000000002</v>
      </c>
      <c r="W7145">
        <v>2</v>
      </c>
      <c r="X7145" s="5">
        <v>2.91</v>
      </c>
      <c r="Y7145" s="5">
        <f>ORDENES[[#This Row],[Ventas Originales (con descuento)]]/(1-ORDENES[[#This Row],[Descuento]])</f>
        <v>3.6375000000000002</v>
      </c>
      <c r="Z7145" s="5">
        <f>ORDENES[[#This Row],[Ventas Originales (con descuento)]]/ORDENES[[#This Row],[Cantidad]]/(1-ORDENES[[#This Row],[Descuento]])</f>
        <v>1.8187500000000001</v>
      </c>
      <c r="AA7145" s="5">
        <f>ORDENES[[#This Row],[Ventas Originales (con descuento)]]/ORDENES[[#This Row],[Cantidad]]</f>
        <v>1.4550000000000001</v>
      </c>
      <c r="AB7145" s="5">
        <f>ORDENES[[#This Row],[Ventas Originales (con descuento)]]-(ORDENES[[#This Row],[Ganancias]])</f>
        <v>2</v>
      </c>
    </row>
    <row r="7146" spans="1:28" x14ac:dyDescent="0.35">
      <c r="A7146" t="s">
        <v>7719</v>
      </c>
      <c r="B7146" t="s">
        <v>322</v>
      </c>
      <c r="C7146" t="s">
        <v>1</v>
      </c>
      <c r="D7146" t="s">
        <v>2829</v>
      </c>
      <c r="E7146" t="s">
        <v>13</v>
      </c>
      <c r="F7146" s="1">
        <v>44327</v>
      </c>
      <c r="G7146" t="s">
        <v>7598</v>
      </c>
      <c r="H7146" t="s">
        <v>6893</v>
      </c>
      <c r="I7146">
        <v>78745</v>
      </c>
      <c r="J7146" t="s">
        <v>2469</v>
      </c>
      <c r="K7146" t="s">
        <v>1881</v>
      </c>
      <c r="L7146" t="s">
        <v>1882</v>
      </c>
      <c r="M7146" s="1">
        <v>44333</v>
      </c>
      <c r="N7146" t="s">
        <v>1869</v>
      </c>
      <c r="O7146" t="s">
        <v>7623</v>
      </c>
      <c r="P7146" t="s">
        <v>1883</v>
      </c>
      <c r="Q7146" t="s">
        <v>7623</v>
      </c>
      <c r="R7146" t="s">
        <v>1874</v>
      </c>
      <c r="S7146">
        <v>4</v>
      </c>
      <c r="T7146" s="2">
        <v>0.2</v>
      </c>
      <c r="U7146" s="5">
        <v>0.59</v>
      </c>
      <c r="V7146" s="5">
        <f>ORDENES[[#This Row],[Ventas sin descuento]]-ORDENES[[#This Row],[costos estimados]]</f>
        <v>1.9024999999999999</v>
      </c>
      <c r="W7146">
        <v>2</v>
      </c>
      <c r="X7146" s="5">
        <v>5.25</v>
      </c>
      <c r="Y7146" s="5">
        <f>ORDENES[[#This Row],[Ventas Originales (con descuento)]]/(1-ORDENES[[#This Row],[Descuento]])</f>
        <v>6.5625</v>
      </c>
      <c r="Z7146" s="5">
        <f>ORDENES[[#This Row],[Ventas Originales (con descuento)]]/ORDENES[[#This Row],[Cantidad]]/(1-ORDENES[[#This Row],[Descuento]])</f>
        <v>3.28125</v>
      </c>
      <c r="AA7146" s="5">
        <f>ORDENES[[#This Row],[Ventas Originales (con descuento)]]/ORDENES[[#This Row],[Cantidad]]</f>
        <v>2.625</v>
      </c>
      <c r="AB7146" s="5">
        <f>ORDENES[[#This Row],[Ventas Originales (con descuento)]]-(ORDENES[[#This Row],[Ganancias]])</f>
        <v>4.66</v>
      </c>
    </row>
    <row r="7147" spans="1:28" x14ac:dyDescent="0.35">
      <c r="A7147" t="s">
        <v>7719</v>
      </c>
      <c r="B7147" t="s">
        <v>227</v>
      </c>
      <c r="C7147" t="s">
        <v>1</v>
      </c>
      <c r="D7147" t="s">
        <v>2461</v>
      </c>
      <c r="E7147" t="s">
        <v>13</v>
      </c>
      <c r="F7147" s="1">
        <v>44500</v>
      </c>
      <c r="G7147" t="s">
        <v>7598</v>
      </c>
      <c r="H7147" t="s">
        <v>7230</v>
      </c>
      <c r="I7147">
        <v>75217</v>
      </c>
      <c r="J7147" t="s">
        <v>1414</v>
      </c>
      <c r="K7147" t="s">
        <v>1881</v>
      </c>
      <c r="L7147" t="s">
        <v>1882</v>
      </c>
      <c r="M7147" s="1">
        <v>44504</v>
      </c>
      <c r="N7147" t="s">
        <v>1869</v>
      </c>
      <c r="O7147" t="s">
        <v>7623</v>
      </c>
      <c r="P7147" t="s">
        <v>1883</v>
      </c>
      <c r="Q7147" t="s">
        <v>7623</v>
      </c>
      <c r="R7147" t="s">
        <v>1874</v>
      </c>
      <c r="S7147">
        <v>3</v>
      </c>
      <c r="T7147" s="2">
        <v>0.2</v>
      </c>
      <c r="U7147" s="5">
        <v>0.59</v>
      </c>
      <c r="V7147" s="5">
        <f>ORDENES[[#This Row],[Ventas sin descuento]]-ORDENES[[#This Row],[costos estimados]]</f>
        <v>1.9024999999999999</v>
      </c>
      <c r="W7147">
        <v>2</v>
      </c>
      <c r="X7147" s="5">
        <v>5.25</v>
      </c>
      <c r="Y7147" s="5">
        <f>ORDENES[[#This Row],[Ventas Originales (con descuento)]]/(1-ORDENES[[#This Row],[Descuento]])</f>
        <v>6.5625</v>
      </c>
      <c r="Z7147" s="5">
        <f>ORDENES[[#This Row],[Ventas Originales (con descuento)]]/ORDENES[[#This Row],[Cantidad]]/(1-ORDENES[[#This Row],[Descuento]])</f>
        <v>3.28125</v>
      </c>
      <c r="AA7147" s="5">
        <f>ORDENES[[#This Row],[Ventas Originales (con descuento)]]/ORDENES[[#This Row],[Cantidad]]</f>
        <v>2.625</v>
      </c>
      <c r="AB7147" s="5">
        <f>ORDENES[[#This Row],[Ventas Originales (con descuento)]]-(ORDENES[[#This Row],[Ganancias]])</f>
        <v>4.66</v>
      </c>
    </row>
    <row r="7148" spans="1:28" x14ac:dyDescent="0.35">
      <c r="A7148" t="s">
        <v>7719</v>
      </c>
      <c r="B7148" t="s">
        <v>167</v>
      </c>
      <c r="C7148" t="s">
        <v>1</v>
      </c>
      <c r="D7148" t="s">
        <v>58</v>
      </c>
      <c r="E7148" t="s">
        <v>18</v>
      </c>
      <c r="F7148" s="1">
        <v>44153</v>
      </c>
      <c r="G7148" t="s">
        <v>7613</v>
      </c>
      <c r="H7148" t="s">
        <v>6888</v>
      </c>
      <c r="I7148">
        <v>77506</v>
      </c>
      <c r="J7148" t="s">
        <v>7682</v>
      </c>
      <c r="K7148" t="s">
        <v>1881</v>
      </c>
      <c r="L7148" t="s">
        <v>1882</v>
      </c>
      <c r="M7148" s="1">
        <v>44157</v>
      </c>
      <c r="N7148" t="s">
        <v>1869</v>
      </c>
      <c r="O7148" t="s">
        <v>7623</v>
      </c>
      <c r="P7148" t="s">
        <v>1883</v>
      </c>
      <c r="Q7148" t="s">
        <v>7623</v>
      </c>
      <c r="R7148" t="s">
        <v>1874</v>
      </c>
      <c r="S7148">
        <v>3</v>
      </c>
      <c r="T7148" s="2">
        <v>0.2</v>
      </c>
      <c r="U7148" s="5">
        <v>1.03</v>
      </c>
      <c r="V7148" s="5">
        <f>ORDENES[[#This Row],[Ventas sin descuento]]-ORDENES[[#This Row],[costos estimados]]</f>
        <v>2.6224999999999996</v>
      </c>
      <c r="W7148">
        <v>2</v>
      </c>
      <c r="X7148" s="5">
        <v>6.37</v>
      </c>
      <c r="Y7148" s="5">
        <f>ORDENES[[#This Row],[Ventas Originales (con descuento)]]/(1-ORDENES[[#This Row],[Descuento]])</f>
        <v>7.9624999999999995</v>
      </c>
      <c r="Z7148" s="5">
        <f>ORDENES[[#This Row],[Ventas Originales (con descuento)]]/ORDENES[[#This Row],[Cantidad]]/(1-ORDENES[[#This Row],[Descuento]])</f>
        <v>3.9812499999999997</v>
      </c>
      <c r="AA7148" s="5">
        <f>ORDENES[[#This Row],[Ventas Originales (con descuento)]]/ORDENES[[#This Row],[Cantidad]]</f>
        <v>3.1850000000000001</v>
      </c>
      <c r="AB7148" s="5">
        <f>ORDENES[[#This Row],[Ventas Originales (con descuento)]]-(ORDENES[[#This Row],[Ganancias]])</f>
        <v>5.34</v>
      </c>
    </row>
    <row r="7149" spans="1:28" x14ac:dyDescent="0.35">
      <c r="A7149" t="s">
        <v>7719</v>
      </c>
      <c r="B7149" t="s">
        <v>227</v>
      </c>
      <c r="C7149" t="s">
        <v>1</v>
      </c>
      <c r="D7149" t="s">
        <v>155</v>
      </c>
      <c r="E7149" t="s">
        <v>18</v>
      </c>
      <c r="F7149" s="1">
        <v>44512</v>
      </c>
      <c r="G7149" t="s">
        <v>7613</v>
      </c>
      <c r="H7149" t="s">
        <v>6898</v>
      </c>
      <c r="I7149">
        <v>75081</v>
      </c>
      <c r="J7149" t="s">
        <v>1700</v>
      </c>
      <c r="K7149" t="s">
        <v>1881</v>
      </c>
      <c r="L7149" t="s">
        <v>1882</v>
      </c>
      <c r="M7149" s="1">
        <v>44518</v>
      </c>
      <c r="N7149" t="s">
        <v>1869</v>
      </c>
      <c r="O7149" t="s">
        <v>7623</v>
      </c>
      <c r="P7149" t="s">
        <v>1883</v>
      </c>
      <c r="Q7149" t="s">
        <v>7623</v>
      </c>
      <c r="R7149" t="s">
        <v>1890</v>
      </c>
      <c r="S7149">
        <v>4</v>
      </c>
      <c r="T7149" s="2">
        <v>0.2</v>
      </c>
      <c r="U7149" s="5">
        <v>4.43</v>
      </c>
      <c r="V7149" s="5">
        <f>ORDENES[[#This Row],[Ventas sin descuento]]-ORDENES[[#This Row],[costos estimados]]</f>
        <v>7.4849999999999994</v>
      </c>
      <c r="W7149">
        <v>2</v>
      </c>
      <c r="X7149" s="5">
        <v>12.22</v>
      </c>
      <c r="Y7149" s="5">
        <f>ORDENES[[#This Row],[Ventas Originales (con descuento)]]/(1-ORDENES[[#This Row],[Descuento]])</f>
        <v>15.275</v>
      </c>
      <c r="Z7149" s="5">
        <f>ORDENES[[#This Row],[Ventas Originales (con descuento)]]/ORDENES[[#This Row],[Cantidad]]/(1-ORDENES[[#This Row],[Descuento]])</f>
        <v>7.6375000000000002</v>
      </c>
      <c r="AA7149" s="5">
        <f>ORDENES[[#This Row],[Ventas Originales (con descuento)]]/ORDENES[[#This Row],[Cantidad]]</f>
        <v>6.11</v>
      </c>
      <c r="AB7149" s="5">
        <f>ORDENES[[#This Row],[Ventas Originales (con descuento)]]-(ORDENES[[#This Row],[Ganancias]])</f>
        <v>7.7900000000000009</v>
      </c>
    </row>
    <row r="7150" spans="1:28" x14ac:dyDescent="0.35">
      <c r="A7150" t="s">
        <v>7719</v>
      </c>
      <c r="B7150" t="s">
        <v>51</v>
      </c>
      <c r="C7150" t="s">
        <v>1</v>
      </c>
      <c r="D7150" t="s">
        <v>415</v>
      </c>
      <c r="E7150" t="s">
        <v>49</v>
      </c>
      <c r="F7150" s="1">
        <v>43368</v>
      </c>
      <c r="G7150" t="s">
        <v>7613</v>
      </c>
      <c r="H7150" t="s">
        <v>6890</v>
      </c>
      <c r="I7150">
        <v>77041</v>
      </c>
      <c r="J7150" t="s">
        <v>1189</v>
      </c>
      <c r="K7150" t="s">
        <v>1881</v>
      </c>
      <c r="L7150" t="s">
        <v>1882</v>
      </c>
      <c r="M7150" s="1">
        <v>43373</v>
      </c>
      <c r="N7150" t="s">
        <v>1869</v>
      </c>
      <c r="O7150" t="s">
        <v>7623</v>
      </c>
      <c r="P7150" t="s">
        <v>1883</v>
      </c>
      <c r="Q7150" t="s">
        <v>7623</v>
      </c>
      <c r="R7150" t="s">
        <v>1890</v>
      </c>
      <c r="S7150">
        <v>3</v>
      </c>
      <c r="T7150" s="2">
        <v>0.2</v>
      </c>
      <c r="U7150" s="5">
        <v>1.1000000000000001</v>
      </c>
      <c r="V7150" s="5">
        <f>ORDENES[[#This Row],[Ventas sin descuento]]-ORDENES[[#This Row],[costos estimados]]</f>
        <v>1.9149999999999996</v>
      </c>
      <c r="W7150">
        <v>2</v>
      </c>
      <c r="X7150" s="5">
        <v>3.26</v>
      </c>
      <c r="Y7150" s="5">
        <f>ORDENES[[#This Row],[Ventas Originales (con descuento)]]/(1-ORDENES[[#This Row],[Descuento]])</f>
        <v>4.0749999999999993</v>
      </c>
      <c r="Z7150" s="5">
        <f>ORDENES[[#This Row],[Ventas Originales (con descuento)]]/ORDENES[[#This Row],[Cantidad]]/(1-ORDENES[[#This Row],[Descuento]])</f>
        <v>2.0374999999999996</v>
      </c>
      <c r="AA7150" s="5">
        <f>ORDENES[[#This Row],[Ventas Originales (con descuento)]]/ORDENES[[#This Row],[Cantidad]]</f>
        <v>1.63</v>
      </c>
      <c r="AB7150" s="5">
        <f>ORDENES[[#This Row],[Ventas Originales (con descuento)]]-(ORDENES[[#This Row],[Ganancias]])</f>
        <v>2.1599999999999997</v>
      </c>
    </row>
    <row r="7151" spans="1:28" x14ac:dyDescent="0.35">
      <c r="A7151" t="s">
        <v>7719</v>
      </c>
      <c r="B7151" t="s">
        <v>2445</v>
      </c>
      <c r="C7151" t="s">
        <v>1</v>
      </c>
      <c r="D7151" t="s">
        <v>2446</v>
      </c>
      <c r="E7151" t="s">
        <v>2068</v>
      </c>
      <c r="F7151" s="1">
        <v>43293</v>
      </c>
      <c r="G7151" t="s">
        <v>7613</v>
      </c>
      <c r="H7151" t="s">
        <v>6882</v>
      </c>
      <c r="I7151">
        <v>77573</v>
      </c>
      <c r="J7151" t="s">
        <v>2069</v>
      </c>
      <c r="K7151" t="s">
        <v>1881</v>
      </c>
      <c r="L7151" t="s">
        <v>1882</v>
      </c>
      <c r="M7151" s="1">
        <v>43297</v>
      </c>
      <c r="N7151" t="s">
        <v>1869</v>
      </c>
      <c r="O7151" t="s">
        <v>7623</v>
      </c>
      <c r="P7151" t="s">
        <v>1883</v>
      </c>
      <c r="Q7151" t="s">
        <v>7623</v>
      </c>
      <c r="R7151" t="s">
        <v>1898</v>
      </c>
      <c r="S7151">
        <v>3</v>
      </c>
      <c r="T7151" s="2">
        <v>0.2</v>
      </c>
      <c r="U7151" s="5">
        <v>0.56999999999999995</v>
      </c>
      <c r="V7151" s="5">
        <f>ORDENES[[#This Row],[Ventas sin descuento]]-ORDENES[[#This Row],[costos estimados]]</f>
        <v>1.4424999999999994</v>
      </c>
      <c r="W7151">
        <v>2</v>
      </c>
      <c r="X7151" s="5">
        <v>3.49</v>
      </c>
      <c r="Y7151" s="5">
        <f>ORDENES[[#This Row],[Ventas Originales (con descuento)]]/(1-ORDENES[[#This Row],[Descuento]])</f>
        <v>4.3624999999999998</v>
      </c>
      <c r="Z7151" s="5">
        <f>ORDENES[[#This Row],[Ventas Originales (con descuento)]]/ORDENES[[#This Row],[Cantidad]]/(1-ORDENES[[#This Row],[Descuento]])</f>
        <v>2.1812499999999999</v>
      </c>
      <c r="AA7151" s="5">
        <f>ORDENES[[#This Row],[Ventas Originales (con descuento)]]/ORDENES[[#This Row],[Cantidad]]</f>
        <v>1.7450000000000001</v>
      </c>
      <c r="AB7151" s="5">
        <f>ORDENES[[#This Row],[Ventas Originales (con descuento)]]-(ORDENES[[#This Row],[Ganancias]])</f>
        <v>2.9200000000000004</v>
      </c>
    </row>
    <row r="7152" spans="1:28" x14ac:dyDescent="0.35">
      <c r="A7152" t="s">
        <v>7719</v>
      </c>
      <c r="B7152" t="s">
        <v>209</v>
      </c>
      <c r="C7152" t="s">
        <v>1</v>
      </c>
      <c r="D7152" t="s">
        <v>2613</v>
      </c>
      <c r="E7152" t="s">
        <v>18</v>
      </c>
      <c r="F7152" s="1">
        <v>44504</v>
      </c>
      <c r="G7152" t="s">
        <v>7598</v>
      </c>
      <c r="H7152" t="s">
        <v>7231</v>
      </c>
      <c r="I7152">
        <v>75051</v>
      </c>
      <c r="J7152" t="s">
        <v>1553</v>
      </c>
      <c r="K7152" t="s">
        <v>1881</v>
      </c>
      <c r="L7152" t="s">
        <v>1882</v>
      </c>
      <c r="M7152" s="1">
        <v>44511</v>
      </c>
      <c r="N7152" t="s">
        <v>1869</v>
      </c>
      <c r="O7152" t="s">
        <v>7623</v>
      </c>
      <c r="P7152" t="s">
        <v>1883</v>
      </c>
      <c r="Q7152" t="s">
        <v>7623</v>
      </c>
      <c r="R7152" t="s">
        <v>1868</v>
      </c>
      <c r="S7152">
        <v>5</v>
      </c>
      <c r="T7152" s="2">
        <v>0.2</v>
      </c>
      <c r="U7152" s="5">
        <v>8.8800000000000008</v>
      </c>
      <c r="V7152" s="5">
        <f>ORDENES[[#This Row],[Ventas sin descuento]]-ORDENES[[#This Row],[costos estimados]]</f>
        <v>14.799999999999999</v>
      </c>
      <c r="W7152">
        <v>2</v>
      </c>
      <c r="X7152" s="5">
        <v>23.68</v>
      </c>
      <c r="Y7152" s="5">
        <f>ORDENES[[#This Row],[Ventas Originales (con descuento)]]/(1-ORDENES[[#This Row],[Descuento]])</f>
        <v>29.599999999999998</v>
      </c>
      <c r="Z7152" s="5">
        <f>ORDENES[[#This Row],[Ventas Originales (con descuento)]]/ORDENES[[#This Row],[Cantidad]]/(1-ORDENES[[#This Row],[Descuento]])</f>
        <v>14.799999999999999</v>
      </c>
      <c r="AA7152" s="5">
        <f>ORDENES[[#This Row],[Ventas Originales (con descuento)]]/ORDENES[[#This Row],[Cantidad]]</f>
        <v>11.84</v>
      </c>
      <c r="AB7152" s="5">
        <f>ORDENES[[#This Row],[Ventas Originales (con descuento)]]-(ORDENES[[#This Row],[Ganancias]])</f>
        <v>14.799999999999999</v>
      </c>
    </row>
    <row r="7153" spans="1:28" x14ac:dyDescent="0.35">
      <c r="A7153" t="s">
        <v>7719</v>
      </c>
      <c r="B7153" t="s">
        <v>51</v>
      </c>
      <c r="C7153" t="s">
        <v>1</v>
      </c>
      <c r="D7153" t="s">
        <v>2538</v>
      </c>
      <c r="E7153" t="s">
        <v>18</v>
      </c>
      <c r="F7153" s="1">
        <v>43427</v>
      </c>
      <c r="G7153" t="s">
        <v>7613</v>
      </c>
      <c r="H7153" t="s">
        <v>7232</v>
      </c>
      <c r="I7153">
        <v>77036</v>
      </c>
      <c r="J7153" t="s">
        <v>1553</v>
      </c>
      <c r="K7153" t="s">
        <v>1881</v>
      </c>
      <c r="L7153" t="s">
        <v>1882</v>
      </c>
      <c r="M7153" s="1">
        <v>43433</v>
      </c>
      <c r="N7153" t="s">
        <v>1869</v>
      </c>
      <c r="O7153" t="s">
        <v>7623</v>
      </c>
      <c r="P7153" t="s">
        <v>1883</v>
      </c>
      <c r="Q7153" t="s">
        <v>7623</v>
      </c>
      <c r="R7153" t="s">
        <v>1868</v>
      </c>
      <c r="S7153">
        <v>4</v>
      </c>
      <c r="T7153" s="2">
        <v>0.2</v>
      </c>
      <c r="U7153" s="5">
        <v>8.8800000000000008</v>
      </c>
      <c r="V7153" s="5">
        <f>ORDENES[[#This Row],[Ventas sin descuento]]-ORDENES[[#This Row],[costos estimados]]</f>
        <v>14.799999999999999</v>
      </c>
      <c r="W7153">
        <v>2</v>
      </c>
      <c r="X7153" s="5">
        <v>23.68</v>
      </c>
      <c r="Y7153" s="5">
        <f>ORDENES[[#This Row],[Ventas Originales (con descuento)]]/(1-ORDENES[[#This Row],[Descuento]])</f>
        <v>29.599999999999998</v>
      </c>
      <c r="Z7153" s="5">
        <f>ORDENES[[#This Row],[Ventas Originales (con descuento)]]/ORDENES[[#This Row],[Cantidad]]/(1-ORDENES[[#This Row],[Descuento]])</f>
        <v>14.799999999999999</v>
      </c>
      <c r="AA7153" s="5">
        <f>ORDENES[[#This Row],[Ventas Originales (con descuento)]]/ORDENES[[#This Row],[Cantidad]]</f>
        <v>11.84</v>
      </c>
      <c r="AB7153" s="5">
        <f>ORDENES[[#This Row],[Ventas Originales (con descuento)]]-(ORDENES[[#This Row],[Ganancias]])</f>
        <v>14.799999999999999</v>
      </c>
    </row>
    <row r="7154" spans="1:28" x14ac:dyDescent="0.35">
      <c r="A7154" t="s">
        <v>7719</v>
      </c>
      <c r="B7154" t="s">
        <v>167</v>
      </c>
      <c r="C7154" t="s">
        <v>1</v>
      </c>
      <c r="D7154" t="s">
        <v>58</v>
      </c>
      <c r="E7154" t="s">
        <v>47</v>
      </c>
      <c r="F7154" s="1">
        <v>44153</v>
      </c>
      <c r="G7154" t="s">
        <v>7613</v>
      </c>
      <c r="H7154" t="s">
        <v>6888</v>
      </c>
      <c r="I7154">
        <v>77506</v>
      </c>
      <c r="J7154" t="s">
        <v>1693</v>
      </c>
      <c r="K7154" t="s">
        <v>1881</v>
      </c>
      <c r="L7154" t="s">
        <v>1882</v>
      </c>
      <c r="M7154" s="1">
        <v>44157</v>
      </c>
      <c r="N7154" t="s">
        <v>1869</v>
      </c>
      <c r="O7154" t="s">
        <v>7623</v>
      </c>
      <c r="P7154" t="s">
        <v>1883</v>
      </c>
      <c r="Q7154" t="s">
        <v>7623</v>
      </c>
      <c r="R7154" t="s">
        <v>1868</v>
      </c>
      <c r="S7154">
        <v>3</v>
      </c>
      <c r="T7154" s="2">
        <v>0.2</v>
      </c>
      <c r="U7154" s="5">
        <v>15.88</v>
      </c>
      <c r="V7154" s="5">
        <f>ORDENES[[#This Row],[Ventas sin descuento]]-ORDENES[[#This Row],[costos estimados]]</f>
        <v>28.092500000000001</v>
      </c>
      <c r="W7154">
        <v>2</v>
      </c>
      <c r="X7154" s="5">
        <v>48.85</v>
      </c>
      <c r="Y7154" s="5">
        <f>ORDENES[[#This Row],[Ventas Originales (con descuento)]]/(1-ORDENES[[#This Row],[Descuento]])</f>
        <v>61.0625</v>
      </c>
      <c r="Z7154" s="5">
        <f>ORDENES[[#This Row],[Ventas Originales (con descuento)]]/ORDENES[[#This Row],[Cantidad]]/(1-ORDENES[[#This Row],[Descuento]])</f>
        <v>30.53125</v>
      </c>
      <c r="AA7154" s="5">
        <f>ORDENES[[#This Row],[Ventas Originales (con descuento)]]/ORDENES[[#This Row],[Cantidad]]</f>
        <v>24.425000000000001</v>
      </c>
      <c r="AB7154" s="5">
        <f>ORDENES[[#This Row],[Ventas Originales (con descuento)]]-(ORDENES[[#This Row],[Ganancias]])</f>
        <v>32.97</v>
      </c>
    </row>
    <row r="7155" spans="1:28" x14ac:dyDescent="0.35">
      <c r="A7155" t="s">
        <v>7719</v>
      </c>
      <c r="B7155" t="s">
        <v>2029</v>
      </c>
      <c r="C7155" t="s">
        <v>1</v>
      </c>
      <c r="D7155" t="s">
        <v>3483</v>
      </c>
      <c r="E7155" t="s">
        <v>196</v>
      </c>
      <c r="F7155" s="1">
        <v>43939</v>
      </c>
      <c r="G7155" t="s">
        <v>7613</v>
      </c>
      <c r="H7155" t="s">
        <v>7233</v>
      </c>
      <c r="I7155">
        <v>60126</v>
      </c>
      <c r="J7155" t="s">
        <v>1777</v>
      </c>
      <c r="K7155" t="s">
        <v>1881</v>
      </c>
      <c r="L7155" t="s">
        <v>1882</v>
      </c>
      <c r="M7155" s="1">
        <v>43944</v>
      </c>
      <c r="N7155" t="s">
        <v>1869</v>
      </c>
      <c r="O7155" t="s">
        <v>7623</v>
      </c>
      <c r="P7155" t="s">
        <v>1892</v>
      </c>
      <c r="Q7155" t="s">
        <v>7623</v>
      </c>
      <c r="R7155" t="s">
        <v>1879</v>
      </c>
      <c r="S7155">
        <v>3</v>
      </c>
      <c r="T7155" s="2">
        <v>0.2</v>
      </c>
      <c r="U7155" s="5">
        <v>3.26</v>
      </c>
      <c r="V7155" s="5">
        <f>ORDENES[[#This Row],[Ventas sin descuento]]-ORDENES[[#This Row],[costos estimados]]</f>
        <v>5.6749999999999989</v>
      </c>
      <c r="W7155">
        <v>2</v>
      </c>
      <c r="X7155" s="5">
        <v>9.66</v>
      </c>
      <c r="Y7155" s="5">
        <f>ORDENES[[#This Row],[Ventas Originales (con descuento)]]/(1-ORDENES[[#This Row],[Descuento]])</f>
        <v>12.074999999999999</v>
      </c>
      <c r="Z7155" s="5">
        <f>ORDENES[[#This Row],[Ventas Originales (con descuento)]]/ORDENES[[#This Row],[Cantidad]]/(1-ORDENES[[#This Row],[Descuento]])</f>
        <v>6.0374999999999996</v>
      </c>
      <c r="AA7155" s="5">
        <f>ORDENES[[#This Row],[Ventas Originales (con descuento)]]/ORDENES[[#This Row],[Cantidad]]</f>
        <v>4.83</v>
      </c>
      <c r="AB7155" s="5">
        <f>ORDENES[[#This Row],[Ventas Originales (con descuento)]]-(ORDENES[[#This Row],[Ganancias]])</f>
        <v>6.4</v>
      </c>
    </row>
    <row r="7156" spans="1:28" x14ac:dyDescent="0.35">
      <c r="A7156" t="s">
        <v>7719</v>
      </c>
      <c r="B7156" t="s">
        <v>322</v>
      </c>
      <c r="C7156" t="s">
        <v>1</v>
      </c>
      <c r="D7156" t="s">
        <v>2829</v>
      </c>
      <c r="E7156" t="s">
        <v>21</v>
      </c>
      <c r="F7156" s="1">
        <v>44327</v>
      </c>
      <c r="G7156" t="s">
        <v>7598</v>
      </c>
      <c r="H7156" t="s">
        <v>6893</v>
      </c>
      <c r="I7156">
        <v>78745</v>
      </c>
      <c r="J7156" t="s">
        <v>1739</v>
      </c>
      <c r="K7156" t="s">
        <v>1881</v>
      </c>
      <c r="L7156" t="s">
        <v>1882</v>
      </c>
      <c r="M7156" s="1">
        <v>44333</v>
      </c>
      <c r="N7156" t="s">
        <v>1869</v>
      </c>
      <c r="O7156" t="s">
        <v>7623</v>
      </c>
      <c r="P7156" t="s">
        <v>1883</v>
      </c>
      <c r="Q7156" t="s">
        <v>7623</v>
      </c>
      <c r="R7156" t="s">
        <v>1879</v>
      </c>
      <c r="S7156">
        <v>4</v>
      </c>
      <c r="T7156" s="2">
        <v>0.2</v>
      </c>
      <c r="U7156" s="5">
        <v>2.14</v>
      </c>
      <c r="V7156" s="5">
        <f>ORDENES[[#This Row],[Ventas sin descuento]]-ORDENES[[#This Row],[costos estimados]]</f>
        <v>3.8524999999999991</v>
      </c>
      <c r="W7156">
        <v>2</v>
      </c>
      <c r="X7156" s="5">
        <v>6.85</v>
      </c>
      <c r="Y7156" s="5">
        <f>ORDENES[[#This Row],[Ventas Originales (con descuento)]]/(1-ORDENES[[#This Row],[Descuento]])</f>
        <v>8.5624999999999982</v>
      </c>
      <c r="Z7156" s="5">
        <f>ORDENES[[#This Row],[Ventas Originales (con descuento)]]/ORDENES[[#This Row],[Cantidad]]/(1-ORDENES[[#This Row],[Descuento]])</f>
        <v>4.2812499999999991</v>
      </c>
      <c r="AA7156" s="5">
        <f>ORDENES[[#This Row],[Ventas Originales (con descuento)]]/ORDENES[[#This Row],[Cantidad]]</f>
        <v>3.4249999999999998</v>
      </c>
      <c r="AB7156" s="5">
        <f>ORDENES[[#This Row],[Ventas Originales (con descuento)]]-(ORDENES[[#This Row],[Ganancias]])</f>
        <v>4.7099999999999991</v>
      </c>
    </row>
    <row r="7157" spans="1:28" x14ac:dyDescent="0.35">
      <c r="A7157" t="s">
        <v>7719</v>
      </c>
      <c r="B7157" t="s">
        <v>227</v>
      </c>
      <c r="C7157" t="s">
        <v>1</v>
      </c>
      <c r="D7157" t="s">
        <v>2541</v>
      </c>
      <c r="E7157" t="s">
        <v>21</v>
      </c>
      <c r="F7157" s="1">
        <v>44481</v>
      </c>
      <c r="G7157" t="s">
        <v>7613</v>
      </c>
      <c r="H7157" t="s">
        <v>7234</v>
      </c>
      <c r="I7157">
        <v>75081</v>
      </c>
      <c r="J7157" t="s">
        <v>1663</v>
      </c>
      <c r="K7157" t="s">
        <v>1881</v>
      </c>
      <c r="L7157" t="s">
        <v>1882</v>
      </c>
      <c r="M7157" s="1">
        <v>44485</v>
      </c>
      <c r="N7157" t="s">
        <v>1869</v>
      </c>
      <c r="O7157" t="s">
        <v>7623</v>
      </c>
      <c r="P7157" t="s">
        <v>1883</v>
      </c>
      <c r="Q7157" t="s">
        <v>7623</v>
      </c>
      <c r="R7157" t="s">
        <v>1879</v>
      </c>
      <c r="S7157">
        <v>3</v>
      </c>
      <c r="T7157" s="2">
        <v>0.2</v>
      </c>
      <c r="U7157" s="5">
        <v>3.76</v>
      </c>
      <c r="V7157" s="5">
        <f>ORDENES[[#This Row],[Ventas sin descuento]]-ORDENES[[#This Row],[costos estimados]]</f>
        <v>6.3524999999999991</v>
      </c>
      <c r="W7157">
        <v>2</v>
      </c>
      <c r="X7157" s="5">
        <v>10.37</v>
      </c>
      <c r="Y7157" s="5">
        <f>ORDENES[[#This Row],[Ventas Originales (con descuento)]]/(1-ORDENES[[#This Row],[Descuento]])</f>
        <v>12.962499999999999</v>
      </c>
      <c r="Z7157" s="5">
        <f>ORDENES[[#This Row],[Ventas Originales (con descuento)]]/ORDENES[[#This Row],[Cantidad]]/(1-ORDENES[[#This Row],[Descuento]])</f>
        <v>6.4812499999999993</v>
      </c>
      <c r="AA7157" s="5">
        <f>ORDENES[[#This Row],[Ventas Originales (con descuento)]]/ORDENES[[#This Row],[Cantidad]]</f>
        <v>5.1849999999999996</v>
      </c>
      <c r="AB7157" s="5">
        <f>ORDENES[[#This Row],[Ventas Originales (con descuento)]]-(ORDENES[[#This Row],[Ganancias]])</f>
        <v>6.6099999999999994</v>
      </c>
    </row>
    <row r="7158" spans="1:28" x14ac:dyDescent="0.35">
      <c r="A7158" t="s">
        <v>7719</v>
      </c>
      <c r="B7158" t="s">
        <v>51</v>
      </c>
      <c r="C7158" t="s">
        <v>1</v>
      </c>
      <c r="D7158" t="s">
        <v>2237</v>
      </c>
      <c r="E7158" t="s">
        <v>21</v>
      </c>
      <c r="F7158" s="1">
        <v>43215</v>
      </c>
      <c r="G7158" t="s">
        <v>7613</v>
      </c>
      <c r="H7158" t="s">
        <v>7235</v>
      </c>
      <c r="I7158">
        <v>77095</v>
      </c>
      <c r="J7158" t="s">
        <v>1825</v>
      </c>
      <c r="K7158" t="s">
        <v>1881</v>
      </c>
      <c r="L7158" t="s">
        <v>1882</v>
      </c>
      <c r="M7158" s="1">
        <v>43219</v>
      </c>
      <c r="N7158" t="s">
        <v>1869</v>
      </c>
      <c r="O7158" t="s">
        <v>7623</v>
      </c>
      <c r="P7158" t="s">
        <v>1883</v>
      </c>
      <c r="Q7158" t="s">
        <v>7623</v>
      </c>
      <c r="R7158" t="s">
        <v>1879</v>
      </c>
      <c r="S7158">
        <v>3</v>
      </c>
      <c r="T7158" s="2">
        <v>0.2</v>
      </c>
      <c r="U7158" s="5">
        <v>3.63</v>
      </c>
      <c r="V7158" s="5">
        <f>ORDENES[[#This Row],[Ventas sin descuento]]-ORDENES[[#This Row],[costos estimados]]</f>
        <v>6.2224999999999993</v>
      </c>
      <c r="W7158">
        <v>2</v>
      </c>
      <c r="X7158" s="5">
        <v>10.37</v>
      </c>
      <c r="Y7158" s="5">
        <f>ORDENES[[#This Row],[Ventas Originales (con descuento)]]/(1-ORDENES[[#This Row],[Descuento]])</f>
        <v>12.962499999999999</v>
      </c>
      <c r="Z7158" s="5">
        <f>ORDENES[[#This Row],[Ventas Originales (con descuento)]]/ORDENES[[#This Row],[Cantidad]]/(1-ORDENES[[#This Row],[Descuento]])</f>
        <v>6.4812499999999993</v>
      </c>
      <c r="AA7158" s="5">
        <f>ORDENES[[#This Row],[Ventas Originales (con descuento)]]/ORDENES[[#This Row],[Cantidad]]</f>
        <v>5.1849999999999996</v>
      </c>
      <c r="AB7158" s="5">
        <f>ORDENES[[#This Row],[Ventas Originales (con descuento)]]-(ORDENES[[#This Row],[Ganancias]])</f>
        <v>6.7399999999999993</v>
      </c>
    </row>
    <row r="7159" spans="1:28" x14ac:dyDescent="0.35">
      <c r="A7159" t="s">
        <v>7719</v>
      </c>
      <c r="B7159" t="s">
        <v>167</v>
      </c>
      <c r="C7159" t="s">
        <v>1</v>
      </c>
      <c r="D7159" t="s">
        <v>58</v>
      </c>
      <c r="E7159" t="s">
        <v>21</v>
      </c>
      <c r="F7159" s="1">
        <v>44153</v>
      </c>
      <c r="G7159" t="s">
        <v>7613</v>
      </c>
      <c r="H7159" t="s">
        <v>6888</v>
      </c>
      <c r="I7159">
        <v>77506</v>
      </c>
      <c r="J7159" t="s">
        <v>1447</v>
      </c>
      <c r="K7159" t="s">
        <v>1881</v>
      </c>
      <c r="L7159" t="s">
        <v>1882</v>
      </c>
      <c r="M7159" s="1">
        <v>44157</v>
      </c>
      <c r="N7159" t="s">
        <v>1869</v>
      </c>
      <c r="O7159" t="s">
        <v>7623</v>
      </c>
      <c r="P7159" t="s">
        <v>1883</v>
      </c>
      <c r="Q7159" t="s">
        <v>7623</v>
      </c>
      <c r="R7159" t="s">
        <v>1879</v>
      </c>
      <c r="S7159">
        <v>3</v>
      </c>
      <c r="T7159" s="2">
        <v>0.2</v>
      </c>
      <c r="U7159" s="5">
        <v>6.63</v>
      </c>
      <c r="V7159" s="5">
        <f>ORDENES[[#This Row],[Ventas sin descuento]]-ORDENES[[#This Row],[costos estimados]]</f>
        <v>11.542499999999997</v>
      </c>
      <c r="W7159">
        <v>2</v>
      </c>
      <c r="X7159" s="5">
        <v>19.649999999999999</v>
      </c>
      <c r="Y7159" s="5">
        <f>ORDENES[[#This Row],[Ventas Originales (con descuento)]]/(1-ORDENES[[#This Row],[Descuento]])</f>
        <v>24.562499999999996</v>
      </c>
      <c r="Z7159" s="5">
        <f>ORDENES[[#This Row],[Ventas Originales (con descuento)]]/ORDENES[[#This Row],[Cantidad]]/(1-ORDENES[[#This Row],[Descuento]])</f>
        <v>12.281249999999998</v>
      </c>
      <c r="AA7159" s="5">
        <f>ORDENES[[#This Row],[Ventas Originales (con descuento)]]/ORDENES[[#This Row],[Cantidad]]</f>
        <v>9.8249999999999993</v>
      </c>
      <c r="AB7159" s="5">
        <f>ORDENES[[#This Row],[Ventas Originales (con descuento)]]-(ORDENES[[#This Row],[Ganancias]])</f>
        <v>13.02</v>
      </c>
    </row>
    <row r="7160" spans="1:28" x14ac:dyDescent="0.35">
      <c r="A7160" t="s">
        <v>7719</v>
      </c>
      <c r="B7160" t="s">
        <v>129</v>
      </c>
      <c r="C7160" t="s">
        <v>1</v>
      </c>
      <c r="D7160" t="s">
        <v>3398</v>
      </c>
      <c r="E7160" t="s">
        <v>18</v>
      </c>
      <c r="F7160" s="1">
        <v>43943</v>
      </c>
      <c r="G7160" t="s">
        <v>7613</v>
      </c>
      <c r="H7160" t="s">
        <v>7236</v>
      </c>
      <c r="I7160">
        <v>60505</v>
      </c>
      <c r="J7160" t="s">
        <v>1460</v>
      </c>
      <c r="K7160" t="s">
        <v>1881</v>
      </c>
      <c r="L7160" t="s">
        <v>1882</v>
      </c>
      <c r="M7160" s="1">
        <v>43948</v>
      </c>
      <c r="N7160" t="s">
        <v>1869</v>
      </c>
      <c r="O7160" t="s">
        <v>7623</v>
      </c>
      <c r="P7160" t="s">
        <v>1892</v>
      </c>
      <c r="Q7160" t="s">
        <v>7623</v>
      </c>
      <c r="R7160" t="s">
        <v>1872</v>
      </c>
      <c r="S7160">
        <v>3</v>
      </c>
      <c r="T7160" s="2">
        <v>0.2</v>
      </c>
      <c r="U7160" s="5">
        <v>2.4</v>
      </c>
      <c r="V7160" s="5">
        <f>ORDENES[[#This Row],[Ventas sin descuento]]-ORDENES[[#This Row],[costos estimados]]</f>
        <v>8.3874999999999957</v>
      </c>
      <c r="W7160">
        <v>2</v>
      </c>
      <c r="X7160" s="5">
        <v>23.95</v>
      </c>
      <c r="Y7160" s="5">
        <f>ORDENES[[#This Row],[Ventas Originales (con descuento)]]/(1-ORDENES[[#This Row],[Descuento]])</f>
        <v>29.937499999999996</v>
      </c>
      <c r="Z7160" s="5">
        <f>ORDENES[[#This Row],[Ventas Originales (con descuento)]]/ORDENES[[#This Row],[Cantidad]]/(1-ORDENES[[#This Row],[Descuento]])</f>
        <v>14.968749999999998</v>
      </c>
      <c r="AA7160" s="5">
        <f>ORDENES[[#This Row],[Ventas Originales (con descuento)]]/ORDENES[[#This Row],[Cantidad]]</f>
        <v>11.975</v>
      </c>
      <c r="AB7160" s="5">
        <f>ORDENES[[#This Row],[Ventas Originales (con descuento)]]-(ORDENES[[#This Row],[Ganancias]])</f>
        <v>21.55</v>
      </c>
    </row>
    <row r="7161" spans="1:28" x14ac:dyDescent="0.35">
      <c r="A7161" t="s">
        <v>7719</v>
      </c>
      <c r="B7161" t="s">
        <v>322</v>
      </c>
      <c r="C7161" t="s">
        <v>1</v>
      </c>
      <c r="D7161" t="s">
        <v>2829</v>
      </c>
      <c r="E7161" t="s">
        <v>102</v>
      </c>
      <c r="F7161" s="1">
        <v>44327</v>
      </c>
      <c r="G7161" t="s">
        <v>7598</v>
      </c>
      <c r="H7161" t="s">
        <v>6893</v>
      </c>
      <c r="I7161">
        <v>78745</v>
      </c>
      <c r="J7161" t="s">
        <v>1382</v>
      </c>
      <c r="K7161" t="s">
        <v>1881</v>
      </c>
      <c r="L7161" t="s">
        <v>1882</v>
      </c>
      <c r="M7161" s="1">
        <v>44333</v>
      </c>
      <c r="N7161" t="s">
        <v>1869</v>
      </c>
      <c r="O7161" t="s">
        <v>7623</v>
      </c>
      <c r="P7161" t="s">
        <v>1883</v>
      </c>
      <c r="Q7161" t="s">
        <v>7623</v>
      </c>
      <c r="R7161" t="s">
        <v>1872</v>
      </c>
      <c r="S7161">
        <v>4</v>
      </c>
      <c r="T7161" s="2">
        <v>0.2</v>
      </c>
      <c r="U7161" s="5">
        <v>-14.88</v>
      </c>
      <c r="V7161" s="5">
        <f>ORDENES[[#This Row],[Ventas sin descuento]]-ORDENES[[#This Row],[costos estimados]]</f>
        <v>3.7249999999999943</v>
      </c>
      <c r="W7161">
        <v>2</v>
      </c>
      <c r="X7161" s="5">
        <v>74.42</v>
      </c>
      <c r="Y7161" s="5">
        <f>ORDENES[[#This Row],[Ventas Originales (con descuento)]]/(1-ORDENES[[#This Row],[Descuento]])</f>
        <v>93.024999999999991</v>
      </c>
      <c r="Z7161" s="5">
        <f>ORDENES[[#This Row],[Ventas Originales (con descuento)]]/ORDENES[[#This Row],[Cantidad]]/(1-ORDENES[[#This Row],[Descuento]])</f>
        <v>46.512499999999996</v>
      </c>
      <c r="AA7161" s="5">
        <f>ORDENES[[#This Row],[Ventas Originales (con descuento)]]/ORDENES[[#This Row],[Cantidad]]</f>
        <v>37.21</v>
      </c>
      <c r="AB7161" s="5">
        <f>ORDENES[[#This Row],[Ventas Originales (con descuento)]]-(ORDENES[[#This Row],[Ganancias]])</f>
        <v>89.3</v>
      </c>
    </row>
    <row r="7162" spans="1:28" x14ac:dyDescent="0.35">
      <c r="A7162" t="s">
        <v>7719</v>
      </c>
      <c r="B7162" t="s">
        <v>227</v>
      </c>
      <c r="C7162" t="s">
        <v>1</v>
      </c>
      <c r="D7162" t="s">
        <v>2854</v>
      </c>
      <c r="E7162" t="s">
        <v>18</v>
      </c>
      <c r="F7162" s="1">
        <v>44495</v>
      </c>
      <c r="G7162" t="s">
        <v>7613</v>
      </c>
      <c r="H7162" t="s">
        <v>7237</v>
      </c>
      <c r="I7162">
        <v>75217</v>
      </c>
      <c r="J7162" t="s">
        <v>2825</v>
      </c>
      <c r="K7162" t="s">
        <v>1881</v>
      </c>
      <c r="L7162" t="s">
        <v>1882</v>
      </c>
      <c r="M7162" s="1">
        <v>44500</v>
      </c>
      <c r="N7162" t="s">
        <v>1869</v>
      </c>
      <c r="O7162" t="s">
        <v>7623</v>
      </c>
      <c r="P7162" t="s">
        <v>1883</v>
      </c>
      <c r="Q7162" t="s">
        <v>7623</v>
      </c>
      <c r="R7162" t="s">
        <v>1872</v>
      </c>
      <c r="S7162">
        <v>3</v>
      </c>
      <c r="T7162" s="2">
        <v>0.2</v>
      </c>
      <c r="U7162" s="5">
        <v>5.56</v>
      </c>
      <c r="V7162" s="5">
        <f>ORDENES[[#This Row],[Ventas sin descuento]]-ORDENES[[#This Row],[costos estimados]]</f>
        <v>19.464999999999996</v>
      </c>
      <c r="W7162">
        <v>2</v>
      </c>
      <c r="X7162" s="5">
        <v>55.62</v>
      </c>
      <c r="Y7162" s="5">
        <f>ORDENES[[#This Row],[Ventas Originales (con descuento)]]/(1-ORDENES[[#This Row],[Descuento]])</f>
        <v>69.524999999999991</v>
      </c>
      <c r="Z7162" s="5">
        <f>ORDENES[[#This Row],[Ventas Originales (con descuento)]]/ORDENES[[#This Row],[Cantidad]]/(1-ORDENES[[#This Row],[Descuento]])</f>
        <v>34.762499999999996</v>
      </c>
      <c r="AA7162" s="5">
        <f>ORDENES[[#This Row],[Ventas Originales (con descuento)]]/ORDENES[[#This Row],[Cantidad]]</f>
        <v>27.81</v>
      </c>
      <c r="AB7162" s="5">
        <f>ORDENES[[#This Row],[Ventas Originales (con descuento)]]-(ORDENES[[#This Row],[Ganancias]])</f>
        <v>50.059999999999995</v>
      </c>
    </row>
    <row r="7163" spans="1:28" x14ac:dyDescent="0.35">
      <c r="A7163" t="s">
        <v>7719</v>
      </c>
      <c r="B7163" t="s">
        <v>51</v>
      </c>
      <c r="C7163" t="s">
        <v>1</v>
      </c>
      <c r="D7163" t="s">
        <v>2538</v>
      </c>
      <c r="E7163" t="s">
        <v>38</v>
      </c>
      <c r="F7163" s="1">
        <v>44425</v>
      </c>
      <c r="G7163" t="s">
        <v>7613</v>
      </c>
      <c r="H7163" t="s">
        <v>6885</v>
      </c>
      <c r="I7163">
        <v>77095</v>
      </c>
      <c r="J7163" t="s">
        <v>2551</v>
      </c>
      <c r="K7163" t="s">
        <v>1881</v>
      </c>
      <c r="L7163" t="s">
        <v>1882</v>
      </c>
      <c r="M7163" s="1">
        <v>44432</v>
      </c>
      <c r="N7163" t="s">
        <v>1869</v>
      </c>
      <c r="O7163" t="s">
        <v>7623</v>
      </c>
      <c r="P7163" t="s">
        <v>1883</v>
      </c>
      <c r="Q7163" t="s">
        <v>7623</v>
      </c>
      <c r="R7163" t="s">
        <v>1908</v>
      </c>
      <c r="S7163">
        <v>5</v>
      </c>
      <c r="T7163" s="2">
        <v>0.2</v>
      </c>
      <c r="U7163" s="5">
        <v>-1.04</v>
      </c>
      <c r="V7163" s="5">
        <f>ORDENES[[#This Row],[Ventas sin descuento]]-ORDENES[[#This Row],[costos estimados]]</f>
        <v>0.34749999999999925</v>
      </c>
      <c r="W7163">
        <v>2</v>
      </c>
      <c r="X7163" s="5">
        <v>5.55</v>
      </c>
      <c r="Y7163" s="5">
        <f>ORDENES[[#This Row],[Ventas Originales (con descuento)]]/(1-ORDENES[[#This Row],[Descuento]])</f>
        <v>6.9374999999999991</v>
      </c>
      <c r="Z7163" s="5">
        <f>ORDENES[[#This Row],[Ventas Originales (con descuento)]]/ORDENES[[#This Row],[Cantidad]]/(1-ORDENES[[#This Row],[Descuento]])</f>
        <v>3.4687499999999996</v>
      </c>
      <c r="AA7163" s="5">
        <f>ORDENES[[#This Row],[Ventas Originales (con descuento)]]/ORDENES[[#This Row],[Cantidad]]</f>
        <v>2.7749999999999999</v>
      </c>
      <c r="AB7163" s="5">
        <f>ORDENES[[#This Row],[Ventas Originales (con descuento)]]-(ORDENES[[#This Row],[Ganancias]])</f>
        <v>6.59</v>
      </c>
    </row>
    <row r="7164" spans="1:28" x14ac:dyDescent="0.35">
      <c r="A7164" t="s">
        <v>7719</v>
      </c>
      <c r="B7164" t="s">
        <v>90</v>
      </c>
      <c r="C7164" t="s">
        <v>1</v>
      </c>
      <c r="D7164" t="s">
        <v>3549</v>
      </c>
      <c r="E7164" t="s">
        <v>18</v>
      </c>
      <c r="F7164" s="1">
        <v>44322</v>
      </c>
      <c r="G7164" t="s">
        <v>7598</v>
      </c>
      <c r="H7164" t="s">
        <v>7238</v>
      </c>
      <c r="I7164">
        <v>60623</v>
      </c>
      <c r="J7164" t="s">
        <v>2244</v>
      </c>
      <c r="K7164" t="s">
        <v>1881</v>
      </c>
      <c r="L7164" t="s">
        <v>1882</v>
      </c>
      <c r="M7164" s="1">
        <v>44327</v>
      </c>
      <c r="N7164" t="s">
        <v>1869</v>
      </c>
      <c r="O7164" t="s">
        <v>7623</v>
      </c>
      <c r="P7164" t="s">
        <v>1892</v>
      </c>
      <c r="Q7164" t="s">
        <v>7623</v>
      </c>
      <c r="R7164" t="s">
        <v>1874</v>
      </c>
      <c r="S7164">
        <v>3</v>
      </c>
      <c r="T7164" s="2">
        <v>0.2</v>
      </c>
      <c r="U7164" s="5">
        <v>0.64</v>
      </c>
      <c r="V7164" s="5">
        <f>ORDENES[[#This Row],[Ventas sin descuento]]-ORDENES[[#This Row],[costos estimados]]</f>
        <v>2.2424999999999988</v>
      </c>
      <c r="W7164">
        <v>3</v>
      </c>
      <c r="X7164" s="5">
        <v>6.41</v>
      </c>
      <c r="Y7164" s="5">
        <f>ORDENES[[#This Row],[Ventas Originales (con descuento)]]/(1-ORDENES[[#This Row],[Descuento]])</f>
        <v>8.0124999999999993</v>
      </c>
      <c r="Z7164" s="5">
        <f>ORDENES[[#This Row],[Ventas Originales (con descuento)]]/ORDENES[[#This Row],[Cantidad]]/(1-ORDENES[[#This Row],[Descuento]])</f>
        <v>2.6708333333333334</v>
      </c>
      <c r="AA7164" s="5">
        <f>ORDENES[[#This Row],[Ventas Originales (con descuento)]]/ORDENES[[#This Row],[Cantidad]]</f>
        <v>2.1366666666666667</v>
      </c>
      <c r="AB7164" s="5">
        <f>ORDENES[[#This Row],[Ventas Originales (con descuento)]]-(ORDENES[[#This Row],[Ganancias]])</f>
        <v>5.7700000000000005</v>
      </c>
    </row>
    <row r="7165" spans="1:28" x14ac:dyDescent="0.35">
      <c r="A7165" t="s">
        <v>7719</v>
      </c>
      <c r="B7165" t="s">
        <v>51</v>
      </c>
      <c r="C7165" t="s">
        <v>1</v>
      </c>
      <c r="D7165" t="s">
        <v>2237</v>
      </c>
      <c r="E7165" t="s">
        <v>18</v>
      </c>
      <c r="F7165" s="1">
        <v>43215</v>
      </c>
      <c r="G7165" t="s">
        <v>7613</v>
      </c>
      <c r="H7165" t="s">
        <v>7235</v>
      </c>
      <c r="I7165">
        <v>77095</v>
      </c>
      <c r="J7165" t="s">
        <v>2238</v>
      </c>
      <c r="K7165" t="s">
        <v>1881</v>
      </c>
      <c r="L7165" t="s">
        <v>1882</v>
      </c>
      <c r="M7165" s="1">
        <v>43219</v>
      </c>
      <c r="N7165" t="s">
        <v>1869</v>
      </c>
      <c r="O7165" t="s">
        <v>7623</v>
      </c>
      <c r="P7165" t="s">
        <v>1883</v>
      </c>
      <c r="Q7165" t="s">
        <v>7623</v>
      </c>
      <c r="R7165" t="s">
        <v>1874</v>
      </c>
      <c r="S7165">
        <v>3</v>
      </c>
      <c r="T7165" s="2">
        <v>0.2</v>
      </c>
      <c r="U7165" s="5">
        <v>0.55000000000000004</v>
      </c>
      <c r="V7165" s="5">
        <f>ORDENES[[#This Row],[Ventas sin descuento]]-ORDENES[[#This Row],[costos estimados]]</f>
        <v>2.1099999999999994</v>
      </c>
      <c r="W7165">
        <v>3</v>
      </c>
      <c r="X7165" s="5">
        <v>6.24</v>
      </c>
      <c r="Y7165" s="5">
        <f>ORDENES[[#This Row],[Ventas Originales (con descuento)]]/(1-ORDENES[[#This Row],[Descuento]])</f>
        <v>7.8</v>
      </c>
      <c r="Z7165" s="5">
        <f>ORDENES[[#This Row],[Ventas Originales (con descuento)]]/ORDENES[[#This Row],[Cantidad]]/(1-ORDENES[[#This Row],[Descuento]])</f>
        <v>2.6</v>
      </c>
      <c r="AA7165" s="5">
        <f>ORDENES[[#This Row],[Ventas Originales (con descuento)]]/ORDENES[[#This Row],[Cantidad]]</f>
        <v>2.08</v>
      </c>
      <c r="AB7165" s="5">
        <f>ORDENES[[#This Row],[Ventas Originales (con descuento)]]-(ORDENES[[#This Row],[Ganancias]])</f>
        <v>5.69</v>
      </c>
    </row>
    <row r="7166" spans="1:28" x14ac:dyDescent="0.35">
      <c r="A7166" t="s">
        <v>7719</v>
      </c>
      <c r="B7166" t="s">
        <v>51</v>
      </c>
      <c r="C7166" t="s">
        <v>1</v>
      </c>
      <c r="D7166" t="s">
        <v>2538</v>
      </c>
      <c r="E7166" t="s">
        <v>47</v>
      </c>
      <c r="F7166" s="1">
        <v>44425</v>
      </c>
      <c r="G7166" t="s">
        <v>7613</v>
      </c>
      <c r="H7166" t="s">
        <v>6885</v>
      </c>
      <c r="I7166">
        <v>77095</v>
      </c>
      <c r="J7166" t="s">
        <v>7710</v>
      </c>
      <c r="K7166" t="s">
        <v>1881</v>
      </c>
      <c r="L7166" t="s">
        <v>1882</v>
      </c>
      <c r="M7166" s="1">
        <v>44432</v>
      </c>
      <c r="N7166" t="s">
        <v>1869</v>
      </c>
      <c r="O7166" t="s">
        <v>7623</v>
      </c>
      <c r="P7166" t="s">
        <v>1883</v>
      </c>
      <c r="Q7166" t="s">
        <v>7623</v>
      </c>
      <c r="R7166" t="s">
        <v>1874</v>
      </c>
      <c r="S7166">
        <v>5</v>
      </c>
      <c r="T7166" s="2">
        <v>0.2</v>
      </c>
      <c r="U7166" s="5">
        <v>1</v>
      </c>
      <c r="V7166" s="5">
        <f>ORDENES[[#This Row],[Ventas sin descuento]]-ORDENES[[#This Row],[costos estimados]]</f>
        <v>3.004999999999999</v>
      </c>
      <c r="W7166">
        <v>3</v>
      </c>
      <c r="X7166" s="5">
        <v>8.02</v>
      </c>
      <c r="Y7166" s="5">
        <f>ORDENES[[#This Row],[Ventas Originales (con descuento)]]/(1-ORDENES[[#This Row],[Descuento]])</f>
        <v>10.024999999999999</v>
      </c>
      <c r="Z7166" s="5">
        <f>ORDENES[[#This Row],[Ventas Originales (con descuento)]]/ORDENES[[#This Row],[Cantidad]]/(1-ORDENES[[#This Row],[Descuento]])</f>
        <v>3.3416666666666663</v>
      </c>
      <c r="AA7166" s="5">
        <f>ORDENES[[#This Row],[Ventas Originales (con descuento)]]/ORDENES[[#This Row],[Cantidad]]</f>
        <v>2.6733333333333333</v>
      </c>
      <c r="AB7166" s="5">
        <f>ORDENES[[#This Row],[Ventas Originales (con descuento)]]-(ORDENES[[#This Row],[Ganancias]])</f>
        <v>7.02</v>
      </c>
    </row>
    <row r="7167" spans="1:28" x14ac:dyDescent="0.35">
      <c r="A7167" t="s">
        <v>7719</v>
      </c>
      <c r="B7167" t="s">
        <v>227</v>
      </c>
      <c r="C7167" t="s">
        <v>1</v>
      </c>
      <c r="D7167" t="s">
        <v>624</v>
      </c>
      <c r="E7167" t="s">
        <v>142</v>
      </c>
      <c r="F7167" s="1">
        <v>43898</v>
      </c>
      <c r="G7167" t="s">
        <v>7613</v>
      </c>
      <c r="H7167" t="s">
        <v>7239</v>
      </c>
      <c r="I7167">
        <v>75217</v>
      </c>
      <c r="J7167" t="s">
        <v>2679</v>
      </c>
      <c r="K7167" t="s">
        <v>1881</v>
      </c>
      <c r="L7167" t="s">
        <v>1882</v>
      </c>
      <c r="M7167" s="1">
        <v>43902</v>
      </c>
      <c r="N7167" t="s">
        <v>1869</v>
      </c>
      <c r="O7167" t="s">
        <v>7623</v>
      </c>
      <c r="P7167" t="s">
        <v>1883</v>
      </c>
      <c r="Q7167" t="s">
        <v>7623</v>
      </c>
      <c r="R7167" t="s">
        <v>1890</v>
      </c>
      <c r="S7167">
        <v>3</v>
      </c>
      <c r="T7167" s="2">
        <v>0.2</v>
      </c>
      <c r="U7167" s="5">
        <v>49.39</v>
      </c>
      <c r="V7167" s="5">
        <f>ORDENES[[#This Row],[Ventas sin descuento]]-ORDENES[[#This Row],[costos estimados]]</f>
        <v>85.977499999999978</v>
      </c>
      <c r="W7167">
        <v>3</v>
      </c>
      <c r="X7167" s="5">
        <v>146.35</v>
      </c>
      <c r="Y7167" s="5">
        <f>ORDENES[[#This Row],[Ventas Originales (con descuento)]]/(1-ORDENES[[#This Row],[Descuento]])</f>
        <v>182.93749999999997</v>
      </c>
      <c r="Z7167" s="5">
        <f>ORDENES[[#This Row],[Ventas Originales (con descuento)]]/ORDENES[[#This Row],[Cantidad]]/(1-ORDENES[[#This Row],[Descuento]])</f>
        <v>60.979166666666664</v>
      </c>
      <c r="AA7167" s="5">
        <f>ORDENES[[#This Row],[Ventas Originales (con descuento)]]/ORDENES[[#This Row],[Cantidad]]</f>
        <v>48.783333333333331</v>
      </c>
      <c r="AB7167" s="5">
        <f>ORDENES[[#This Row],[Ventas Originales (con descuento)]]-(ORDENES[[#This Row],[Ganancias]])</f>
        <v>96.96</v>
      </c>
    </row>
    <row r="7168" spans="1:28" x14ac:dyDescent="0.35">
      <c r="A7168" t="s">
        <v>7719</v>
      </c>
      <c r="B7168" t="s">
        <v>2022</v>
      </c>
      <c r="C7168" t="s">
        <v>1</v>
      </c>
      <c r="D7168" t="s">
        <v>2023</v>
      </c>
      <c r="E7168" t="s">
        <v>2025</v>
      </c>
      <c r="F7168" s="1">
        <v>43154</v>
      </c>
      <c r="G7168" t="s">
        <v>7613</v>
      </c>
      <c r="H7168" t="s">
        <v>7240</v>
      </c>
      <c r="I7168">
        <v>79907</v>
      </c>
      <c r="J7168" t="s">
        <v>2025</v>
      </c>
      <c r="K7168" t="s">
        <v>1881</v>
      </c>
      <c r="L7168" t="s">
        <v>1882</v>
      </c>
      <c r="M7168" s="1">
        <v>43158</v>
      </c>
      <c r="N7168" t="s">
        <v>1869</v>
      </c>
      <c r="O7168" t="s">
        <v>7623</v>
      </c>
      <c r="P7168" t="s">
        <v>1883</v>
      </c>
      <c r="Q7168" t="s">
        <v>7623</v>
      </c>
      <c r="R7168" t="s">
        <v>1868</v>
      </c>
      <c r="S7168">
        <v>3</v>
      </c>
      <c r="T7168" s="2">
        <v>0.2</v>
      </c>
      <c r="U7168" s="5">
        <v>2.34</v>
      </c>
      <c r="V7168" s="5">
        <f>ORDENES[[#This Row],[Ventas sin descuento]]-ORDENES[[#This Row],[costos estimados]]</f>
        <v>4.0750000000000002</v>
      </c>
      <c r="W7168">
        <v>3</v>
      </c>
      <c r="X7168" s="5">
        <v>6.94</v>
      </c>
      <c r="Y7168" s="5">
        <f>ORDENES[[#This Row],[Ventas Originales (con descuento)]]/(1-ORDENES[[#This Row],[Descuento]])</f>
        <v>8.6750000000000007</v>
      </c>
      <c r="Z7168" s="5">
        <f>ORDENES[[#This Row],[Ventas Originales (con descuento)]]/ORDENES[[#This Row],[Cantidad]]/(1-ORDENES[[#This Row],[Descuento]])</f>
        <v>2.8916666666666666</v>
      </c>
      <c r="AA7168" s="5">
        <f>ORDENES[[#This Row],[Ventas Originales (con descuento)]]/ORDENES[[#This Row],[Cantidad]]</f>
        <v>2.3133333333333335</v>
      </c>
      <c r="AB7168" s="5">
        <f>ORDENES[[#This Row],[Ventas Originales (con descuento)]]-(ORDENES[[#This Row],[Ganancias]])</f>
        <v>4.6000000000000005</v>
      </c>
    </row>
    <row r="7169" spans="1:28" x14ac:dyDescent="0.35">
      <c r="A7169" t="s">
        <v>7719</v>
      </c>
      <c r="B7169" t="s">
        <v>90</v>
      </c>
      <c r="C7169" t="s">
        <v>1</v>
      </c>
      <c r="D7169" t="s">
        <v>2287</v>
      </c>
      <c r="E7169" t="s">
        <v>18</v>
      </c>
      <c r="F7169" s="1">
        <v>43231</v>
      </c>
      <c r="G7169" t="s">
        <v>7613</v>
      </c>
      <c r="H7169" t="s">
        <v>7241</v>
      </c>
      <c r="I7169">
        <v>60610</v>
      </c>
      <c r="J7169" t="s">
        <v>2036</v>
      </c>
      <c r="K7169" t="s">
        <v>1881</v>
      </c>
      <c r="L7169" t="s">
        <v>1882</v>
      </c>
      <c r="M7169" s="1">
        <v>43235</v>
      </c>
      <c r="N7169" t="s">
        <v>1869</v>
      </c>
      <c r="O7169" t="s">
        <v>7623</v>
      </c>
      <c r="P7169" t="s">
        <v>1892</v>
      </c>
      <c r="Q7169" t="s">
        <v>7623</v>
      </c>
      <c r="R7169" t="s">
        <v>1879</v>
      </c>
      <c r="S7169">
        <v>3</v>
      </c>
      <c r="T7169" s="2">
        <v>0.2</v>
      </c>
      <c r="U7169" s="5">
        <v>5.68</v>
      </c>
      <c r="V7169" s="5">
        <f>ORDENES[[#This Row],[Ventas sin descuento]]-ORDENES[[#This Row],[costos estimados]]</f>
        <v>10.047499999999999</v>
      </c>
      <c r="W7169">
        <v>3</v>
      </c>
      <c r="X7169" s="5">
        <v>17.47</v>
      </c>
      <c r="Y7169" s="5">
        <f>ORDENES[[#This Row],[Ventas Originales (con descuento)]]/(1-ORDENES[[#This Row],[Descuento]])</f>
        <v>21.837499999999999</v>
      </c>
      <c r="Z7169" s="5">
        <f>ORDENES[[#This Row],[Ventas Originales (con descuento)]]/ORDENES[[#This Row],[Cantidad]]/(1-ORDENES[[#This Row],[Descuento]])</f>
        <v>7.2791666666666659</v>
      </c>
      <c r="AA7169" s="5">
        <f>ORDENES[[#This Row],[Ventas Originales (con descuento)]]/ORDENES[[#This Row],[Cantidad]]</f>
        <v>5.8233333333333333</v>
      </c>
      <c r="AB7169" s="5">
        <f>ORDENES[[#This Row],[Ventas Originales (con descuento)]]-(ORDENES[[#This Row],[Ganancias]])</f>
        <v>11.79</v>
      </c>
    </row>
    <row r="7170" spans="1:28" x14ac:dyDescent="0.35">
      <c r="A7170" t="s">
        <v>7719</v>
      </c>
      <c r="B7170" t="s">
        <v>2029</v>
      </c>
      <c r="C7170" t="s">
        <v>1</v>
      </c>
      <c r="D7170" t="s">
        <v>2030</v>
      </c>
      <c r="E7170" t="s">
        <v>18</v>
      </c>
      <c r="F7170" s="1">
        <v>43160</v>
      </c>
      <c r="G7170" t="s">
        <v>7613</v>
      </c>
      <c r="H7170" t="s">
        <v>6886</v>
      </c>
      <c r="I7170">
        <v>60126</v>
      </c>
      <c r="J7170" t="s">
        <v>2036</v>
      </c>
      <c r="K7170" t="s">
        <v>1881</v>
      </c>
      <c r="L7170" t="s">
        <v>1882</v>
      </c>
      <c r="M7170" s="1">
        <v>43164</v>
      </c>
      <c r="N7170" t="s">
        <v>1869</v>
      </c>
      <c r="O7170" t="s">
        <v>7623</v>
      </c>
      <c r="P7170" t="s">
        <v>1892</v>
      </c>
      <c r="Q7170" t="s">
        <v>7623</v>
      </c>
      <c r="R7170" t="s">
        <v>1879</v>
      </c>
      <c r="S7170">
        <v>3</v>
      </c>
      <c r="T7170" s="2">
        <v>0.2</v>
      </c>
      <c r="U7170" s="5">
        <v>5.68</v>
      </c>
      <c r="V7170" s="5">
        <f>ORDENES[[#This Row],[Ventas sin descuento]]-ORDENES[[#This Row],[costos estimados]]</f>
        <v>10.047499999999999</v>
      </c>
      <c r="W7170">
        <v>3</v>
      </c>
      <c r="X7170" s="5">
        <v>17.47</v>
      </c>
      <c r="Y7170" s="5">
        <f>ORDENES[[#This Row],[Ventas Originales (con descuento)]]/(1-ORDENES[[#This Row],[Descuento]])</f>
        <v>21.837499999999999</v>
      </c>
      <c r="Z7170" s="5">
        <f>ORDENES[[#This Row],[Ventas Originales (con descuento)]]/ORDENES[[#This Row],[Cantidad]]/(1-ORDENES[[#This Row],[Descuento]])</f>
        <v>7.2791666666666659</v>
      </c>
      <c r="AA7170" s="5">
        <f>ORDENES[[#This Row],[Ventas Originales (con descuento)]]/ORDENES[[#This Row],[Cantidad]]</f>
        <v>5.8233333333333333</v>
      </c>
      <c r="AB7170" s="5">
        <f>ORDENES[[#This Row],[Ventas Originales (con descuento)]]-(ORDENES[[#This Row],[Ganancias]])</f>
        <v>11.79</v>
      </c>
    </row>
    <row r="7171" spans="1:28" x14ac:dyDescent="0.35">
      <c r="A7171" t="s">
        <v>7719</v>
      </c>
      <c r="B7171" t="s">
        <v>51</v>
      </c>
      <c r="C7171" t="s">
        <v>1</v>
      </c>
      <c r="D7171" t="s">
        <v>392</v>
      </c>
      <c r="E7171" t="s">
        <v>21</v>
      </c>
      <c r="F7171" s="1">
        <v>44272</v>
      </c>
      <c r="G7171" t="s">
        <v>7613</v>
      </c>
      <c r="H7171" t="s">
        <v>7242</v>
      </c>
      <c r="I7171">
        <v>77095</v>
      </c>
      <c r="J7171" t="s">
        <v>2670</v>
      </c>
      <c r="K7171" t="s">
        <v>1881</v>
      </c>
      <c r="L7171" t="s">
        <v>1882</v>
      </c>
      <c r="M7171" s="1">
        <v>44276</v>
      </c>
      <c r="N7171" t="s">
        <v>1869</v>
      </c>
      <c r="O7171" t="s">
        <v>7623</v>
      </c>
      <c r="P7171" t="s">
        <v>1883</v>
      </c>
      <c r="Q7171" t="s">
        <v>7623</v>
      </c>
      <c r="R7171" t="s">
        <v>1879</v>
      </c>
      <c r="S7171">
        <v>3</v>
      </c>
      <c r="T7171" s="2">
        <v>0.2</v>
      </c>
      <c r="U7171" s="5">
        <v>3.21</v>
      </c>
      <c r="V7171" s="5">
        <f>ORDENES[[#This Row],[Ventas sin descuento]]-ORDENES[[#This Row],[costos estimados]]</f>
        <v>5.777499999999999</v>
      </c>
      <c r="W7171">
        <v>3</v>
      </c>
      <c r="X7171" s="5">
        <v>10.27</v>
      </c>
      <c r="Y7171" s="5">
        <f>ORDENES[[#This Row],[Ventas Originales (con descuento)]]/(1-ORDENES[[#This Row],[Descuento]])</f>
        <v>12.837499999999999</v>
      </c>
      <c r="Z7171" s="5">
        <f>ORDENES[[#This Row],[Ventas Originales (con descuento)]]/ORDENES[[#This Row],[Cantidad]]/(1-ORDENES[[#This Row],[Descuento]])</f>
        <v>4.2791666666666668</v>
      </c>
      <c r="AA7171" s="5">
        <f>ORDENES[[#This Row],[Ventas Originales (con descuento)]]/ORDENES[[#This Row],[Cantidad]]</f>
        <v>3.4233333333333333</v>
      </c>
      <c r="AB7171" s="5">
        <f>ORDENES[[#This Row],[Ventas Originales (con descuento)]]-(ORDENES[[#This Row],[Ganancias]])</f>
        <v>7.06</v>
      </c>
    </row>
    <row r="7172" spans="1:28" x14ac:dyDescent="0.35">
      <c r="A7172" t="s">
        <v>7719</v>
      </c>
      <c r="B7172" t="s">
        <v>2445</v>
      </c>
      <c r="C7172" t="s">
        <v>1</v>
      </c>
      <c r="D7172" t="s">
        <v>2446</v>
      </c>
      <c r="E7172" t="s">
        <v>21</v>
      </c>
      <c r="F7172" s="1">
        <v>43293</v>
      </c>
      <c r="G7172" t="s">
        <v>7613</v>
      </c>
      <c r="H7172" t="s">
        <v>6882</v>
      </c>
      <c r="I7172">
        <v>77573</v>
      </c>
      <c r="J7172" t="s">
        <v>1280</v>
      </c>
      <c r="K7172" t="s">
        <v>1881</v>
      </c>
      <c r="L7172" t="s">
        <v>1882</v>
      </c>
      <c r="M7172" s="1">
        <v>43297</v>
      </c>
      <c r="N7172" t="s">
        <v>1869</v>
      </c>
      <c r="O7172" t="s">
        <v>7623</v>
      </c>
      <c r="P7172" t="s">
        <v>1883</v>
      </c>
      <c r="Q7172" t="s">
        <v>7623</v>
      </c>
      <c r="R7172" t="s">
        <v>1879</v>
      </c>
      <c r="S7172">
        <v>3</v>
      </c>
      <c r="T7172" s="2">
        <v>0.2</v>
      </c>
      <c r="U7172" s="5">
        <v>5.61</v>
      </c>
      <c r="V7172" s="5">
        <f>ORDENES[[#This Row],[Ventas sin descuento]]-ORDENES[[#This Row],[costos estimados]]</f>
        <v>9.6174999999999997</v>
      </c>
      <c r="W7172">
        <v>3</v>
      </c>
      <c r="X7172" s="5">
        <v>16.03</v>
      </c>
      <c r="Y7172" s="5">
        <f>ORDENES[[#This Row],[Ventas Originales (con descuento)]]/(1-ORDENES[[#This Row],[Descuento]])</f>
        <v>20.037500000000001</v>
      </c>
      <c r="Z7172" s="5">
        <f>ORDENES[[#This Row],[Ventas Originales (con descuento)]]/ORDENES[[#This Row],[Cantidad]]/(1-ORDENES[[#This Row],[Descuento]])</f>
        <v>6.6791666666666671</v>
      </c>
      <c r="AA7172" s="5">
        <f>ORDENES[[#This Row],[Ventas Originales (con descuento)]]/ORDENES[[#This Row],[Cantidad]]</f>
        <v>5.3433333333333337</v>
      </c>
      <c r="AB7172" s="5">
        <f>ORDENES[[#This Row],[Ventas Originales (con descuento)]]-(ORDENES[[#This Row],[Ganancias]])</f>
        <v>10.420000000000002</v>
      </c>
    </row>
    <row r="7173" spans="1:28" x14ac:dyDescent="0.35">
      <c r="A7173" t="s">
        <v>7719</v>
      </c>
      <c r="B7173" t="s">
        <v>90</v>
      </c>
      <c r="C7173" t="s">
        <v>1</v>
      </c>
      <c r="D7173" t="s">
        <v>2137</v>
      </c>
      <c r="E7173" t="s">
        <v>452</v>
      </c>
      <c r="F7173" s="1">
        <v>43826</v>
      </c>
      <c r="G7173" t="s">
        <v>7613</v>
      </c>
      <c r="H7173" t="s">
        <v>7243</v>
      </c>
      <c r="I7173">
        <v>60610</v>
      </c>
      <c r="J7173" t="s">
        <v>2145</v>
      </c>
      <c r="K7173" t="s">
        <v>1881</v>
      </c>
      <c r="L7173" t="s">
        <v>1882</v>
      </c>
      <c r="M7173" s="1">
        <v>43831</v>
      </c>
      <c r="N7173" t="s">
        <v>1869</v>
      </c>
      <c r="O7173" t="s">
        <v>7623</v>
      </c>
      <c r="P7173" t="s">
        <v>1892</v>
      </c>
      <c r="Q7173" t="s">
        <v>7623</v>
      </c>
      <c r="R7173" t="s">
        <v>1872</v>
      </c>
      <c r="S7173">
        <v>3</v>
      </c>
      <c r="T7173" s="2">
        <v>0.2</v>
      </c>
      <c r="U7173" s="5">
        <v>-3.17</v>
      </c>
      <c r="V7173" s="5">
        <f>ORDENES[[#This Row],[Ventas sin descuento]]-ORDENES[[#This Row],[costos estimados]]</f>
        <v>-2.500000000001279E-3</v>
      </c>
      <c r="W7173">
        <v>3</v>
      </c>
      <c r="X7173" s="5">
        <v>12.67</v>
      </c>
      <c r="Y7173" s="5">
        <f>ORDENES[[#This Row],[Ventas Originales (con descuento)]]/(1-ORDENES[[#This Row],[Descuento]])</f>
        <v>15.837499999999999</v>
      </c>
      <c r="Z7173" s="5">
        <f>ORDENES[[#This Row],[Ventas Originales (con descuento)]]/ORDENES[[#This Row],[Cantidad]]/(1-ORDENES[[#This Row],[Descuento]])</f>
        <v>5.2791666666666668</v>
      </c>
      <c r="AA7173" s="5">
        <f>ORDENES[[#This Row],[Ventas Originales (con descuento)]]/ORDENES[[#This Row],[Cantidad]]</f>
        <v>4.2233333333333336</v>
      </c>
      <c r="AB7173" s="5">
        <f>ORDENES[[#This Row],[Ventas Originales (con descuento)]]-(ORDENES[[#This Row],[Ganancias]])</f>
        <v>15.84</v>
      </c>
    </row>
    <row r="7174" spans="1:28" x14ac:dyDescent="0.35">
      <c r="A7174" t="s">
        <v>7719</v>
      </c>
      <c r="B7174" t="s">
        <v>2029</v>
      </c>
      <c r="C7174" t="s">
        <v>1</v>
      </c>
      <c r="D7174" t="s">
        <v>3483</v>
      </c>
      <c r="E7174" t="s">
        <v>102</v>
      </c>
      <c r="F7174" s="1">
        <v>43939</v>
      </c>
      <c r="G7174" t="s">
        <v>7613</v>
      </c>
      <c r="H7174" t="s">
        <v>7233</v>
      </c>
      <c r="I7174">
        <v>60126</v>
      </c>
      <c r="J7174" t="s">
        <v>1238</v>
      </c>
      <c r="K7174" t="s">
        <v>1881</v>
      </c>
      <c r="L7174" t="s">
        <v>1882</v>
      </c>
      <c r="M7174" s="1">
        <v>43944</v>
      </c>
      <c r="N7174" t="s">
        <v>1869</v>
      </c>
      <c r="O7174" t="s">
        <v>7623</v>
      </c>
      <c r="P7174" t="s">
        <v>1892</v>
      </c>
      <c r="Q7174" t="s">
        <v>7623</v>
      </c>
      <c r="R7174" t="s">
        <v>1872</v>
      </c>
      <c r="S7174">
        <v>3</v>
      </c>
      <c r="T7174" s="2">
        <v>0.2</v>
      </c>
      <c r="U7174" s="5">
        <v>-48.95</v>
      </c>
      <c r="V7174" s="5">
        <f>ORDENES[[#This Row],[Ventas sin descuento]]-ORDENES[[#This Row],[costos estimados]]</f>
        <v>8.6449999999999818</v>
      </c>
      <c r="W7174">
        <v>3</v>
      </c>
      <c r="X7174" s="5">
        <v>230.38</v>
      </c>
      <c r="Y7174" s="5">
        <f>ORDENES[[#This Row],[Ventas Originales (con descuento)]]/(1-ORDENES[[#This Row],[Descuento]])</f>
        <v>287.97499999999997</v>
      </c>
      <c r="Z7174" s="5">
        <f>ORDENES[[#This Row],[Ventas Originales (con descuento)]]/ORDENES[[#This Row],[Cantidad]]/(1-ORDENES[[#This Row],[Descuento]])</f>
        <v>95.99166666666666</v>
      </c>
      <c r="AA7174" s="5">
        <f>ORDENES[[#This Row],[Ventas Originales (con descuento)]]/ORDENES[[#This Row],[Cantidad]]</f>
        <v>76.793333333333337</v>
      </c>
      <c r="AB7174" s="5">
        <f>ORDENES[[#This Row],[Ventas Originales (con descuento)]]-(ORDENES[[#This Row],[Ganancias]])</f>
        <v>279.33</v>
      </c>
    </row>
    <row r="7175" spans="1:28" x14ac:dyDescent="0.35">
      <c r="A7175" t="s">
        <v>7719</v>
      </c>
      <c r="B7175" t="s">
        <v>227</v>
      </c>
      <c r="C7175" t="s">
        <v>1</v>
      </c>
      <c r="D7175" t="s">
        <v>155</v>
      </c>
      <c r="E7175" t="s">
        <v>7624</v>
      </c>
      <c r="F7175" s="1">
        <v>44512</v>
      </c>
      <c r="G7175" t="s">
        <v>7613</v>
      </c>
      <c r="H7175" t="s">
        <v>6898</v>
      </c>
      <c r="I7175">
        <v>75081</v>
      </c>
      <c r="J7175" t="s">
        <v>7644</v>
      </c>
      <c r="K7175" t="s">
        <v>1881</v>
      </c>
      <c r="L7175" t="s">
        <v>1882</v>
      </c>
      <c r="M7175" s="1">
        <v>44518</v>
      </c>
      <c r="N7175" t="s">
        <v>1869</v>
      </c>
      <c r="O7175" t="s">
        <v>7623</v>
      </c>
      <c r="P7175" t="s">
        <v>1883</v>
      </c>
      <c r="Q7175" t="s">
        <v>7623</v>
      </c>
      <c r="R7175" t="s">
        <v>1872</v>
      </c>
      <c r="S7175">
        <v>4</v>
      </c>
      <c r="T7175" s="2">
        <v>0.2</v>
      </c>
      <c r="U7175" s="5">
        <v>-15.59</v>
      </c>
      <c r="V7175" s="5">
        <f>ORDENES[[#This Row],[Ventas sin descuento]]-ORDENES[[#This Row],[costos estimados]]</f>
        <v>3.8974999999999937</v>
      </c>
      <c r="W7175">
        <v>3</v>
      </c>
      <c r="X7175" s="5">
        <v>77.95</v>
      </c>
      <c r="Y7175" s="5">
        <f>ORDENES[[#This Row],[Ventas Originales (con descuento)]]/(1-ORDENES[[#This Row],[Descuento]])</f>
        <v>97.4375</v>
      </c>
      <c r="Z7175" s="5">
        <f>ORDENES[[#This Row],[Ventas Originales (con descuento)]]/ORDENES[[#This Row],[Cantidad]]/(1-ORDENES[[#This Row],[Descuento]])</f>
        <v>32.479166666666664</v>
      </c>
      <c r="AA7175" s="5">
        <f>ORDENES[[#This Row],[Ventas Originales (con descuento)]]/ORDENES[[#This Row],[Cantidad]]</f>
        <v>25.983333333333334</v>
      </c>
      <c r="AB7175" s="5">
        <f>ORDENES[[#This Row],[Ventas Originales (con descuento)]]-(ORDENES[[#This Row],[Ganancias]])</f>
        <v>93.54</v>
      </c>
    </row>
    <row r="7176" spans="1:28" x14ac:dyDescent="0.35">
      <c r="A7176" t="s">
        <v>7719</v>
      </c>
      <c r="B7176" t="s">
        <v>227</v>
      </c>
      <c r="C7176" t="s">
        <v>1</v>
      </c>
      <c r="D7176" t="s">
        <v>2467</v>
      </c>
      <c r="E7176" t="s">
        <v>18</v>
      </c>
      <c r="F7176" s="1">
        <v>43301</v>
      </c>
      <c r="G7176" t="s">
        <v>7613</v>
      </c>
      <c r="H7176" t="s">
        <v>6879</v>
      </c>
      <c r="I7176">
        <v>75217</v>
      </c>
      <c r="J7176" t="s">
        <v>1514</v>
      </c>
      <c r="K7176" t="s">
        <v>1881</v>
      </c>
      <c r="L7176" t="s">
        <v>1882</v>
      </c>
      <c r="M7176" s="1">
        <v>43305</v>
      </c>
      <c r="N7176" t="s">
        <v>1869</v>
      </c>
      <c r="O7176" t="s">
        <v>7623</v>
      </c>
      <c r="P7176" t="s">
        <v>1883</v>
      </c>
      <c r="Q7176" t="s">
        <v>7623</v>
      </c>
      <c r="R7176" t="s">
        <v>1872</v>
      </c>
      <c r="S7176">
        <v>3</v>
      </c>
      <c r="T7176" s="2">
        <v>0.2</v>
      </c>
      <c r="U7176" s="5">
        <v>38.57</v>
      </c>
      <c r="V7176" s="5">
        <f>ORDENES[[#This Row],[Ventas sin descuento]]-ORDENES[[#This Row],[costos estimados]]</f>
        <v>124.28499999999997</v>
      </c>
      <c r="W7176">
        <v>3</v>
      </c>
      <c r="X7176" s="5">
        <v>342.86</v>
      </c>
      <c r="Y7176" s="5">
        <f>ORDENES[[#This Row],[Ventas Originales (con descuento)]]/(1-ORDENES[[#This Row],[Descuento]])</f>
        <v>428.57499999999999</v>
      </c>
      <c r="Z7176" s="5">
        <f>ORDENES[[#This Row],[Ventas Originales (con descuento)]]/ORDENES[[#This Row],[Cantidad]]/(1-ORDENES[[#This Row],[Descuento]])</f>
        <v>142.85833333333335</v>
      </c>
      <c r="AA7176" s="5">
        <f>ORDENES[[#This Row],[Ventas Originales (con descuento)]]/ORDENES[[#This Row],[Cantidad]]</f>
        <v>114.28666666666668</v>
      </c>
      <c r="AB7176" s="5">
        <f>ORDENES[[#This Row],[Ventas Originales (con descuento)]]-(ORDENES[[#This Row],[Ganancias]])</f>
        <v>304.29000000000002</v>
      </c>
    </row>
    <row r="7177" spans="1:28" x14ac:dyDescent="0.35">
      <c r="A7177" t="s">
        <v>7719</v>
      </c>
      <c r="B7177" t="s">
        <v>3278</v>
      </c>
      <c r="C7177" t="s">
        <v>1</v>
      </c>
      <c r="D7177" t="s">
        <v>385</v>
      </c>
      <c r="E7177" t="s">
        <v>661</v>
      </c>
      <c r="F7177" s="1">
        <v>43708</v>
      </c>
      <c r="G7177" t="s">
        <v>7613</v>
      </c>
      <c r="H7177" t="s">
        <v>7244</v>
      </c>
      <c r="I7177">
        <v>76021</v>
      </c>
      <c r="J7177" t="s">
        <v>2398</v>
      </c>
      <c r="K7177" t="s">
        <v>1881</v>
      </c>
      <c r="L7177" t="s">
        <v>1882</v>
      </c>
      <c r="M7177" s="1">
        <v>43713</v>
      </c>
      <c r="N7177" t="s">
        <v>1869</v>
      </c>
      <c r="O7177" t="s">
        <v>7623</v>
      </c>
      <c r="P7177" t="s">
        <v>1883</v>
      </c>
      <c r="Q7177" t="s">
        <v>7623</v>
      </c>
      <c r="R7177" t="s">
        <v>1879</v>
      </c>
      <c r="S7177">
        <v>3</v>
      </c>
      <c r="T7177" s="2">
        <v>0.2</v>
      </c>
      <c r="U7177" s="5">
        <v>6.81</v>
      </c>
      <c r="V7177" s="5">
        <f>ORDENES[[#This Row],[Ventas sin descuento]]-ORDENES[[#This Row],[costos estimados]]</f>
        <v>12.049999999999997</v>
      </c>
      <c r="W7177">
        <v>4</v>
      </c>
      <c r="X7177" s="5">
        <v>20.96</v>
      </c>
      <c r="Y7177" s="5">
        <f>ORDENES[[#This Row],[Ventas Originales (con descuento)]]/(1-ORDENES[[#This Row],[Descuento]])</f>
        <v>26.2</v>
      </c>
      <c r="Z7177" s="5">
        <f>ORDENES[[#This Row],[Ventas Originales (con descuento)]]/ORDENES[[#This Row],[Cantidad]]/(1-ORDENES[[#This Row],[Descuento]])</f>
        <v>6.55</v>
      </c>
      <c r="AA7177" s="5">
        <f>ORDENES[[#This Row],[Ventas Originales (con descuento)]]/ORDENES[[#This Row],[Cantidad]]</f>
        <v>5.24</v>
      </c>
      <c r="AB7177" s="5">
        <f>ORDENES[[#This Row],[Ventas Originales (con descuento)]]-(ORDENES[[#This Row],[Ganancias]])</f>
        <v>14.150000000000002</v>
      </c>
    </row>
    <row r="7178" spans="1:28" x14ac:dyDescent="0.35">
      <c r="A7178" t="s">
        <v>7719</v>
      </c>
      <c r="B7178" t="s">
        <v>51</v>
      </c>
      <c r="C7178" t="s">
        <v>1</v>
      </c>
      <c r="D7178" t="s">
        <v>385</v>
      </c>
      <c r="E7178" t="s">
        <v>21</v>
      </c>
      <c r="F7178" s="1">
        <v>44301</v>
      </c>
      <c r="G7178" t="s">
        <v>7613</v>
      </c>
      <c r="H7178" t="s">
        <v>7245</v>
      </c>
      <c r="I7178">
        <v>77041</v>
      </c>
      <c r="J7178" t="s">
        <v>3390</v>
      </c>
      <c r="K7178" t="s">
        <v>1881</v>
      </c>
      <c r="L7178" t="s">
        <v>1882</v>
      </c>
      <c r="M7178" s="1">
        <v>44307</v>
      </c>
      <c r="N7178" t="s">
        <v>1869</v>
      </c>
      <c r="O7178" t="s">
        <v>7623</v>
      </c>
      <c r="P7178" t="s">
        <v>1883</v>
      </c>
      <c r="Q7178" t="s">
        <v>7623</v>
      </c>
      <c r="R7178" t="s">
        <v>1879</v>
      </c>
      <c r="S7178">
        <v>4</v>
      </c>
      <c r="T7178" s="2">
        <v>0.2</v>
      </c>
      <c r="U7178" s="5">
        <v>7.26</v>
      </c>
      <c r="V7178" s="5">
        <f>ORDENES[[#This Row],[Ventas sin descuento]]-ORDENES[[#This Row],[costos estimados]]</f>
        <v>12.444999999999999</v>
      </c>
      <c r="W7178">
        <v>4</v>
      </c>
      <c r="X7178" s="5">
        <v>20.74</v>
      </c>
      <c r="Y7178" s="5">
        <f>ORDENES[[#This Row],[Ventas Originales (con descuento)]]/(1-ORDENES[[#This Row],[Descuento]])</f>
        <v>25.924999999999997</v>
      </c>
      <c r="Z7178" s="5">
        <f>ORDENES[[#This Row],[Ventas Originales (con descuento)]]/ORDENES[[#This Row],[Cantidad]]/(1-ORDENES[[#This Row],[Descuento]])</f>
        <v>6.4812499999999993</v>
      </c>
      <c r="AA7178" s="5">
        <f>ORDENES[[#This Row],[Ventas Originales (con descuento)]]/ORDENES[[#This Row],[Cantidad]]</f>
        <v>5.1849999999999996</v>
      </c>
      <c r="AB7178" s="5">
        <f>ORDENES[[#This Row],[Ventas Originales (con descuento)]]-(ORDENES[[#This Row],[Ganancias]])</f>
        <v>13.479999999999999</v>
      </c>
    </row>
    <row r="7179" spans="1:28" x14ac:dyDescent="0.35">
      <c r="A7179" t="s">
        <v>7719</v>
      </c>
      <c r="B7179" t="s">
        <v>90</v>
      </c>
      <c r="C7179" t="s">
        <v>1</v>
      </c>
      <c r="D7179" t="s">
        <v>2823</v>
      </c>
      <c r="E7179" t="s">
        <v>13</v>
      </c>
      <c r="F7179" s="1">
        <v>44302</v>
      </c>
      <c r="G7179" t="s">
        <v>7598</v>
      </c>
      <c r="H7179" t="s">
        <v>7246</v>
      </c>
      <c r="I7179">
        <v>60610</v>
      </c>
      <c r="J7179" t="s">
        <v>2810</v>
      </c>
      <c r="K7179" t="s">
        <v>1881</v>
      </c>
      <c r="L7179" t="s">
        <v>1882</v>
      </c>
      <c r="M7179" s="1">
        <v>44307</v>
      </c>
      <c r="N7179" t="s">
        <v>1869</v>
      </c>
      <c r="O7179" t="s">
        <v>7623</v>
      </c>
      <c r="P7179" t="s">
        <v>1892</v>
      </c>
      <c r="Q7179" t="s">
        <v>7623</v>
      </c>
      <c r="R7179" t="s">
        <v>1874</v>
      </c>
      <c r="S7179">
        <v>3</v>
      </c>
      <c r="T7179" s="2">
        <v>0.2</v>
      </c>
      <c r="U7179" s="5">
        <v>2.0699999999999998</v>
      </c>
      <c r="V7179" s="5">
        <f>ORDENES[[#This Row],[Ventas sin descuento]]-ORDENES[[#This Row],[costos estimados]]</f>
        <v>6.1999999999999993</v>
      </c>
      <c r="W7179">
        <v>5</v>
      </c>
      <c r="X7179" s="5">
        <v>16.52</v>
      </c>
      <c r="Y7179" s="5">
        <f>ORDENES[[#This Row],[Ventas Originales (con descuento)]]/(1-ORDENES[[#This Row],[Descuento]])</f>
        <v>20.65</v>
      </c>
      <c r="Z7179" s="5">
        <f>ORDENES[[#This Row],[Ventas Originales (con descuento)]]/ORDENES[[#This Row],[Cantidad]]/(1-ORDENES[[#This Row],[Descuento]])</f>
        <v>4.13</v>
      </c>
      <c r="AA7179" s="5">
        <f>ORDENES[[#This Row],[Ventas Originales (con descuento)]]/ORDENES[[#This Row],[Cantidad]]</f>
        <v>3.3039999999999998</v>
      </c>
      <c r="AB7179" s="5">
        <f>ORDENES[[#This Row],[Ventas Originales (con descuento)]]-(ORDENES[[#This Row],[Ganancias]])</f>
        <v>14.45</v>
      </c>
    </row>
    <row r="7180" spans="1:28" x14ac:dyDescent="0.35">
      <c r="A7180" t="s">
        <v>7719</v>
      </c>
      <c r="B7180" t="s">
        <v>51</v>
      </c>
      <c r="C7180" t="s">
        <v>1</v>
      </c>
      <c r="D7180" t="s">
        <v>2467</v>
      </c>
      <c r="E7180" t="s">
        <v>18</v>
      </c>
      <c r="F7180" s="1">
        <v>43635</v>
      </c>
      <c r="G7180" t="s">
        <v>7613</v>
      </c>
      <c r="H7180" t="s">
        <v>7247</v>
      </c>
      <c r="I7180">
        <v>77070</v>
      </c>
      <c r="J7180" t="s">
        <v>1984</v>
      </c>
      <c r="K7180" t="s">
        <v>1881</v>
      </c>
      <c r="L7180" t="s">
        <v>1882</v>
      </c>
      <c r="M7180" s="1">
        <v>43640</v>
      </c>
      <c r="N7180" t="s">
        <v>1869</v>
      </c>
      <c r="O7180" t="s">
        <v>7623</v>
      </c>
      <c r="P7180" t="s">
        <v>1883</v>
      </c>
      <c r="Q7180" t="s">
        <v>7623</v>
      </c>
      <c r="R7180" t="s">
        <v>1872</v>
      </c>
      <c r="S7180">
        <v>3</v>
      </c>
      <c r="T7180" s="2">
        <v>0.2</v>
      </c>
      <c r="U7180" s="5">
        <v>14.31</v>
      </c>
      <c r="V7180" s="5">
        <f>ORDENES[[#This Row],[Ventas sin descuento]]-ORDENES[[#This Row],[costos estimados]]</f>
        <v>71.539999999999992</v>
      </c>
      <c r="W7180">
        <v>5</v>
      </c>
      <c r="X7180" s="5">
        <v>228.92</v>
      </c>
      <c r="Y7180" s="5">
        <f>ORDENES[[#This Row],[Ventas Originales (con descuento)]]/(1-ORDENES[[#This Row],[Descuento]])</f>
        <v>286.14999999999998</v>
      </c>
      <c r="Z7180" s="5">
        <f>ORDENES[[#This Row],[Ventas Originales (con descuento)]]/ORDENES[[#This Row],[Cantidad]]/(1-ORDENES[[#This Row],[Descuento]])</f>
        <v>57.23</v>
      </c>
      <c r="AA7180" s="5">
        <f>ORDENES[[#This Row],[Ventas Originales (con descuento)]]/ORDENES[[#This Row],[Cantidad]]</f>
        <v>45.783999999999999</v>
      </c>
      <c r="AB7180" s="5">
        <f>ORDENES[[#This Row],[Ventas Originales (con descuento)]]-(ORDENES[[#This Row],[Ganancias]])</f>
        <v>214.60999999999999</v>
      </c>
    </row>
    <row r="7181" spans="1:28" x14ac:dyDescent="0.35">
      <c r="A7181" t="s">
        <v>7719</v>
      </c>
      <c r="B7181" t="s">
        <v>190</v>
      </c>
      <c r="C7181" t="s">
        <v>1</v>
      </c>
      <c r="D7181" t="s">
        <v>632</v>
      </c>
      <c r="E7181" t="s">
        <v>47</v>
      </c>
      <c r="F7181" s="1">
        <v>44112</v>
      </c>
      <c r="G7181" t="s">
        <v>7598</v>
      </c>
      <c r="H7181" t="s">
        <v>7248</v>
      </c>
      <c r="I7181">
        <v>78207</v>
      </c>
      <c r="J7181" t="s">
        <v>3252</v>
      </c>
      <c r="K7181" t="s">
        <v>1881</v>
      </c>
      <c r="L7181" t="s">
        <v>1882</v>
      </c>
      <c r="M7181" s="1">
        <v>44119</v>
      </c>
      <c r="N7181" t="s">
        <v>1869</v>
      </c>
      <c r="O7181" t="s">
        <v>7623</v>
      </c>
      <c r="P7181" t="s">
        <v>1883</v>
      </c>
      <c r="Q7181" t="s">
        <v>7623</v>
      </c>
      <c r="R7181" t="s">
        <v>1868</v>
      </c>
      <c r="S7181">
        <v>5</v>
      </c>
      <c r="T7181" s="2">
        <v>0.2</v>
      </c>
      <c r="U7181" s="5">
        <v>20.3</v>
      </c>
      <c r="V7181" s="5">
        <f>ORDENES[[#This Row],[Ventas sin descuento]]-ORDENES[[#This Row],[costos estimados]]</f>
        <v>35.334999999999994</v>
      </c>
      <c r="W7181">
        <v>6</v>
      </c>
      <c r="X7181" s="5">
        <v>60.14</v>
      </c>
      <c r="Y7181" s="5">
        <f>ORDENES[[#This Row],[Ventas Originales (con descuento)]]/(1-ORDENES[[#This Row],[Descuento]])</f>
        <v>75.174999999999997</v>
      </c>
      <c r="Z7181" s="5">
        <f>ORDENES[[#This Row],[Ventas Originales (con descuento)]]/ORDENES[[#This Row],[Cantidad]]/(1-ORDENES[[#This Row],[Descuento]])</f>
        <v>12.529166666666667</v>
      </c>
      <c r="AA7181" s="5">
        <f>ORDENES[[#This Row],[Ventas Originales (con descuento)]]/ORDENES[[#This Row],[Cantidad]]</f>
        <v>10.023333333333333</v>
      </c>
      <c r="AB7181" s="5">
        <f>ORDENES[[#This Row],[Ventas Originales (con descuento)]]-(ORDENES[[#This Row],[Ganancias]])</f>
        <v>39.840000000000003</v>
      </c>
    </row>
    <row r="7182" spans="1:28" x14ac:dyDescent="0.35">
      <c r="A7182" t="s">
        <v>7719</v>
      </c>
      <c r="B7182" t="s">
        <v>129</v>
      </c>
      <c r="C7182" t="s">
        <v>1</v>
      </c>
      <c r="D7182" t="s">
        <v>2316</v>
      </c>
      <c r="E7182" t="s">
        <v>7624</v>
      </c>
      <c r="F7182" s="1">
        <v>44387</v>
      </c>
      <c r="G7182" t="s">
        <v>7613</v>
      </c>
      <c r="H7182" t="s">
        <v>7249</v>
      </c>
      <c r="I7182">
        <v>60505</v>
      </c>
      <c r="J7182" t="s">
        <v>7669</v>
      </c>
      <c r="K7182" t="s">
        <v>1881</v>
      </c>
      <c r="L7182" t="s">
        <v>1882</v>
      </c>
      <c r="M7182" s="1">
        <v>44391</v>
      </c>
      <c r="N7182" t="s">
        <v>1869</v>
      </c>
      <c r="O7182" t="s">
        <v>7623</v>
      </c>
      <c r="P7182" t="s">
        <v>1892</v>
      </c>
      <c r="Q7182" t="s">
        <v>7623</v>
      </c>
      <c r="R7182" t="s">
        <v>1872</v>
      </c>
      <c r="S7182">
        <v>3</v>
      </c>
      <c r="T7182" s="2">
        <v>0.2</v>
      </c>
      <c r="U7182" s="5">
        <v>26.12</v>
      </c>
      <c r="V7182" s="5">
        <f>ORDENES[[#This Row],[Ventas sin descuento]]-ORDENES[[#This Row],[costos estimados]]</f>
        <v>100.73499999999996</v>
      </c>
      <c r="W7182">
        <v>6</v>
      </c>
      <c r="X7182" s="5">
        <v>298.45999999999998</v>
      </c>
      <c r="Y7182" s="5">
        <f>ORDENES[[#This Row],[Ventas Originales (con descuento)]]/(1-ORDENES[[#This Row],[Descuento]])</f>
        <v>373.07499999999993</v>
      </c>
      <c r="Z7182" s="5">
        <f>ORDENES[[#This Row],[Ventas Originales (con descuento)]]/ORDENES[[#This Row],[Cantidad]]/(1-ORDENES[[#This Row],[Descuento]])</f>
        <v>62.17916666666666</v>
      </c>
      <c r="AA7182" s="5">
        <f>ORDENES[[#This Row],[Ventas Originales (con descuento)]]/ORDENES[[#This Row],[Cantidad]]</f>
        <v>49.743333333333332</v>
      </c>
      <c r="AB7182" s="5">
        <f>ORDENES[[#This Row],[Ventas Originales (con descuento)]]-(ORDENES[[#This Row],[Ganancias]])</f>
        <v>272.33999999999997</v>
      </c>
    </row>
    <row r="7183" spans="1:28" x14ac:dyDescent="0.35">
      <c r="A7183" t="s">
        <v>7719</v>
      </c>
      <c r="B7183" t="s">
        <v>2445</v>
      </c>
      <c r="C7183" t="s">
        <v>1</v>
      </c>
      <c r="D7183" t="s">
        <v>2446</v>
      </c>
      <c r="E7183" t="s">
        <v>18</v>
      </c>
      <c r="F7183" s="1">
        <v>43293</v>
      </c>
      <c r="G7183" t="s">
        <v>7613</v>
      </c>
      <c r="H7183" t="s">
        <v>6882</v>
      </c>
      <c r="I7183">
        <v>77573</v>
      </c>
      <c r="J7183" t="s">
        <v>7692</v>
      </c>
      <c r="K7183" t="s">
        <v>1881</v>
      </c>
      <c r="L7183" t="s">
        <v>1882</v>
      </c>
      <c r="M7183" s="1">
        <v>43297</v>
      </c>
      <c r="N7183" t="s">
        <v>1869</v>
      </c>
      <c r="O7183" t="s">
        <v>7623</v>
      </c>
      <c r="P7183" t="s">
        <v>1883</v>
      </c>
      <c r="Q7183" t="s">
        <v>7623</v>
      </c>
      <c r="R7183" t="s">
        <v>1874</v>
      </c>
      <c r="S7183">
        <v>3</v>
      </c>
      <c r="T7183" s="2">
        <v>0.2</v>
      </c>
      <c r="U7183" s="5">
        <v>3.9</v>
      </c>
      <c r="V7183" s="5">
        <f>ORDENES[[#This Row],[Ventas sin descuento]]-ORDENES[[#This Row],[costos estimados]]</f>
        <v>9.4724999999999966</v>
      </c>
      <c r="W7183">
        <v>7</v>
      </c>
      <c r="X7183" s="5">
        <v>22.29</v>
      </c>
      <c r="Y7183" s="5">
        <f>ORDENES[[#This Row],[Ventas Originales (con descuento)]]/(1-ORDENES[[#This Row],[Descuento]])</f>
        <v>27.862499999999997</v>
      </c>
      <c r="Z7183" s="5">
        <f>ORDENES[[#This Row],[Ventas Originales (con descuento)]]/ORDENES[[#This Row],[Cantidad]]/(1-ORDENES[[#This Row],[Descuento]])</f>
        <v>3.9803571428571427</v>
      </c>
      <c r="AA7183" s="5">
        <f>ORDENES[[#This Row],[Ventas Originales (con descuento)]]/ORDENES[[#This Row],[Cantidad]]</f>
        <v>3.1842857142857142</v>
      </c>
      <c r="AB7183" s="5">
        <f>ORDENES[[#This Row],[Ventas Originales (con descuento)]]-(ORDENES[[#This Row],[Ganancias]])</f>
        <v>18.39</v>
      </c>
    </row>
    <row r="7184" spans="1:28" x14ac:dyDescent="0.35">
      <c r="A7184" t="s">
        <v>7719</v>
      </c>
      <c r="B7184" t="s">
        <v>51</v>
      </c>
      <c r="C7184" t="s">
        <v>1</v>
      </c>
      <c r="D7184" t="s">
        <v>415</v>
      </c>
      <c r="E7184" t="s">
        <v>21</v>
      </c>
      <c r="F7184" s="1">
        <v>43368</v>
      </c>
      <c r="G7184" t="s">
        <v>7613</v>
      </c>
      <c r="H7184" t="s">
        <v>6890</v>
      </c>
      <c r="I7184">
        <v>77041</v>
      </c>
      <c r="J7184" t="s">
        <v>2714</v>
      </c>
      <c r="K7184" t="s">
        <v>1881</v>
      </c>
      <c r="L7184" t="s">
        <v>1882</v>
      </c>
      <c r="M7184" s="1">
        <v>43373</v>
      </c>
      <c r="N7184" t="s">
        <v>1869</v>
      </c>
      <c r="O7184" t="s">
        <v>7623</v>
      </c>
      <c r="P7184" t="s">
        <v>1883</v>
      </c>
      <c r="Q7184" t="s">
        <v>7623</v>
      </c>
      <c r="R7184" t="s">
        <v>1879</v>
      </c>
      <c r="S7184">
        <v>3</v>
      </c>
      <c r="T7184" s="2">
        <v>0.2</v>
      </c>
      <c r="U7184" s="5">
        <v>10.56</v>
      </c>
      <c r="V7184" s="5">
        <f>ORDENES[[#This Row],[Ventas sin descuento]]-ORDENES[[#This Row],[costos estimados]]</f>
        <v>19.0075</v>
      </c>
      <c r="W7184">
        <v>8</v>
      </c>
      <c r="X7184" s="5">
        <v>33.79</v>
      </c>
      <c r="Y7184" s="5">
        <f>ORDENES[[#This Row],[Ventas Originales (con descuento)]]/(1-ORDENES[[#This Row],[Descuento]])</f>
        <v>42.237499999999997</v>
      </c>
      <c r="Z7184" s="5">
        <f>ORDENES[[#This Row],[Ventas Originales (con descuento)]]/ORDENES[[#This Row],[Cantidad]]/(1-ORDENES[[#This Row],[Descuento]])</f>
        <v>5.2796874999999996</v>
      </c>
      <c r="AA7184" s="5">
        <f>ORDENES[[#This Row],[Ventas Originales (con descuento)]]/ORDENES[[#This Row],[Cantidad]]</f>
        <v>4.2237499999999999</v>
      </c>
      <c r="AB7184" s="5">
        <f>ORDENES[[#This Row],[Ventas Originales (con descuento)]]-(ORDENES[[#This Row],[Ganancias]])</f>
        <v>23.229999999999997</v>
      </c>
    </row>
    <row r="7185" spans="1:28" x14ac:dyDescent="0.35">
      <c r="A7185" t="s">
        <v>7719</v>
      </c>
      <c r="B7185" t="s">
        <v>3559</v>
      </c>
      <c r="C7185" t="s">
        <v>1</v>
      </c>
      <c r="D7185" t="s">
        <v>3560</v>
      </c>
      <c r="E7185" t="s">
        <v>102</v>
      </c>
      <c r="F7185" s="1">
        <v>44066</v>
      </c>
      <c r="G7185" t="s">
        <v>7613</v>
      </c>
      <c r="H7185" t="s">
        <v>6899</v>
      </c>
      <c r="I7185">
        <v>78577</v>
      </c>
      <c r="J7185" t="s">
        <v>1543</v>
      </c>
      <c r="K7185" t="s">
        <v>1881</v>
      </c>
      <c r="L7185" t="s">
        <v>1882</v>
      </c>
      <c r="M7185" s="1">
        <v>44073</v>
      </c>
      <c r="N7185" t="s">
        <v>1869</v>
      </c>
      <c r="O7185" t="s">
        <v>7623</v>
      </c>
      <c r="P7185" t="s">
        <v>1883</v>
      </c>
      <c r="Q7185" t="s">
        <v>7623</v>
      </c>
      <c r="R7185" t="s">
        <v>1872</v>
      </c>
      <c r="S7185">
        <v>5</v>
      </c>
      <c r="T7185" s="2">
        <v>0.2</v>
      </c>
      <c r="U7185" s="5">
        <v>-172.73</v>
      </c>
      <c r="V7185" s="5">
        <f>ORDENES[[#This Row],[Ventas sin descuento]]-ORDENES[[#This Row],[costos estimados]]</f>
        <v>9.0949999999999136</v>
      </c>
      <c r="W7185">
        <v>8</v>
      </c>
      <c r="X7185" s="5">
        <v>727.3</v>
      </c>
      <c r="Y7185" s="5">
        <f>ORDENES[[#This Row],[Ventas Originales (con descuento)]]/(1-ORDENES[[#This Row],[Descuento]])</f>
        <v>909.12499999999989</v>
      </c>
      <c r="Z7185" s="5">
        <f>ORDENES[[#This Row],[Ventas Originales (con descuento)]]/ORDENES[[#This Row],[Cantidad]]/(1-ORDENES[[#This Row],[Descuento]])</f>
        <v>113.64062499999999</v>
      </c>
      <c r="AA7185" s="5">
        <f>ORDENES[[#This Row],[Ventas Originales (con descuento)]]/ORDENES[[#This Row],[Cantidad]]</f>
        <v>90.912499999999994</v>
      </c>
      <c r="AB7185" s="5">
        <f>ORDENES[[#This Row],[Ventas Originales (con descuento)]]-(ORDENES[[#This Row],[Ganancias]])</f>
        <v>900.03</v>
      </c>
    </row>
    <row r="7186" spans="1:28" x14ac:dyDescent="0.35">
      <c r="A7186" t="s">
        <v>7719</v>
      </c>
      <c r="B7186" t="s">
        <v>51</v>
      </c>
      <c r="C7186" t="s">
        <v>1</v>
      </c>
      <c r="D7186" t="s">
        <v>2431</v>
      </c>
      <c r="E7186" t="s">
        <v>67</v>
      </c>
      <c r="F7186" s="1">
        <v>44079</v>
      </c>
      <c r="G7186" t="s">
        <v>7598</v>
      </c>
      <c r="H7186" t="s">
        <v>7250</v>
      </c>
      <c r="I7186">
        <v>77070</v>
      </c>
      <c r="J7186" t="s">
        <v>2796</v>
      </c>
      <c r="K7186" t="s">
        <v>1881</v>
      </c>
      <c r="L7186" t="s">
        <v>1882</v>
      </c>
      <c r="M7186" s="1">
        <v>44084</v>
      </c>
      <c r="N7186" t="s">
        <v>1869</v>
      </c>
      <c r="O7186" t="s">
        <v>7623</v>
      </c>
      <c r="P7186" t="s">
        <v>1883</v>
      </c>
      <c r="Q7186" t="s">
        <v>7623</v>
      </c>
      <c r="R7186" t="s">
        <v>1898</v>
      </c>
      <c r="S7186">
        <v>3</v>
      </c>
      <c r="T7186" s="2">
        <v>0.2</v>
      </c>
      <c r="U7186" s="5">
        <v>4.2699999999999996</v>
      </c>
      <c r="V7186" s="5">
        <f>ORDENES[[#This Row],[Ventas sin descuento]]-ORDENES[[#This Row],[costos estimados]]</f>
        <v>11.379999999999995</v>
      </c>
      <c r="W7186">
        <v>9</v>
      </c>
      <c r="X7186" s="5">
        <v>28.44</v>
      </c>
      <c r="Y7186" s="5">
        <f>ORDENES[[#This Row],[Ventas Originales (con descuento)]]/(1-ORDENES[[#This Row],[Descuento]])</f>
        <v>35.549999999999997</v>
      </c>
      <c r="Z7186" s="5">
        <f>ORDENES[[#This Row],[Ventas Originales (con descuento)]]/ORDENES[[#This Row],[Cantidad]]/(1-ORDENES[[#This Row],[Descuento]])</f>
        <v>3.95</v>
      </c>
      <c r="AA7186" s="5">
        <f>ORDENES[[#This Row],[Ventas Originales (con descuento)]]/ORDENES[[#This Row],[Cantidad]]</f>
        <v>3.16</v>
      </c>
      <c r="AB7186" s="5">
        <f>ORDENES[[#This Row],[Ventas Originales (con descuento)]]-(ORDENES[[#This Row],[Ganancias]])</f>
        <v>24.17</v>
      </c>
    </row>
    <row r="7187" spans="1:28" x14ac:dyDescent="0.35">
      <c r="A7187" t="s">
        <v>7719</v>
      </c>
      <c r="B7187" t="s">
        <v>90</v>
      </c>
      <c r="C7187" t="s">
        <v>1</v>
      </c>
      <c r="D7187" t="s">
        <v>2072</v>
      </c>
      <c r="E7187" t="s">
        <v>53</v>
      </c>
      <c r="F7187" s="1">
        <v>44446</v>
      </c>
      <c r="G7187" t="s">
        <v>7613</v>
      </c>
      <c r="H7187" t="s">
        <v>7251</v>
      </c>
      <c r="I7187">
        <v>60610</v>
      </c>
      <c r="J7187" t="s">
        <v>53</v>
      </c>
      <c r="K7187" t="s">
        <v>1881</v>
      </c>
      <c r="L7187" t="s">
        <v>1882</v>
      </c>
      <c r="M7187" s="1">
        <v>44452</v>
      </c>
      <c r="N7187" t="s">
        <v>1869</v>
      </c>
      <c r="O7187" t="s">
        <v>7623</v>
      </c>
      <c r="P7187" t="s">
        <v>1892</v>
      </c>
      <c r="Q7187" t="s">
        <v>7623</v>
      </c>
      <c r="R7187" t="s">
        <v>1879</v>
      </c>
      <c r="S7187">
        <v>4</v>
      </c>
      <c r="T7187" s="2">
        <v>0.2</v>
      </c>
      <c r="U7187" s="5">
        <v>26.47</v>
      </c>
      <c r="V7187" s="5">
        <f>ORDENES[[#This Row],[Ventas sin descuento]]-ORDENES[[#This Row],[costos estimados]]</f>
        <v>44.722499999999997</v>
      </c>
      <c r="W7187">
        <v>9</v>
      </c>
      <c r="X7187" s="5">
        <v>73.010000000000005</v>
      </c>
      <c r="Y7187" s="5">
        <f>ORDENES[[#This Row],[Ventas Originales (con descuento)]]/(1-ORDENES[[#This Row],[Descuento]])</f>
        <v>91.262500000000003</v>
      </c>
      <c r="Z7187" s="5">
        <f>ORDENES[[#This Row],[Ventas Originales (con descuento)]]/ORDENES[[#This Row],[Cantidad]]/(1-ORDENES[[#This Row],[Descuento]])</f>
        <v>10.140277777777778</v>
      </c>
      <c r="AA7187" s="5">
        <f>ORDENES[[#This Row],[Ventas Originales (con descuento)]]/ORDENES[[#This Row],[Cantidad]]</f>
        <v>8.112222222222222</v>
      </c>
      <c r="AB7187" s="5">
        <f>ORDENES[[#This Row],[Ventas Originales (con descuento)]]-(ORDENES[[#This Row],[Ganancias]])</f>
        <v>46.540000000000006</v>
      </c>
    </row>
    <row r="7188" spans="1:28" x14ac:dyDescent="0.35">
      <c r="A7188" t="s">
        <v>7719</v>
      </c>
      <c r="B7188" t="s">
        <v>51</v>
      </c>
      <c r="C7188" t="s">
        <v>1</v>
      </c>
      <c r="D7188" t="s">
        <v>3283</v>
      </c>
      <c r="E7188" t="s">
        <v>18</v>
      </c>
      <c r="F7188" s="1">
        <v>43713</v>
      </c>
      <c r="G7188" t="s">
        <v>7613</v>
      </c>
      <c r="H7188" t="s">
        <v>7252</v>
      </c>
      <c r="I7188">
        <v>77036</v>
      </c>
      <c r="J7188" t="s">
        <v>7608</v>
      </c>
      <c r="K7188" t="s">
        <v>1881</v>
      </c>
      <c r="L7188" t="s">
        <v>1882</v>
      </c>
      <c r="M7188" s="1">
        <v>43719</v>
      </c>
      <c r="N7188" t="s">
        <v>1869</v>
      </c>
      <c r="O7188" t="s">
        <v>7623</v>
      </c>
      <c r="P7188" t="s">
        <v>1883</v>
      </c>
      <c r="Q7188" t="s">
        <v>7623</v>
      </c>
      <c r="R7188" t="s">
        <v>1908</v>
      </c>
      <c r="S7188">
        <v>4</v>
      </c>
      <c r="T7188" s="2">
        <v>0.2</v>
      </c>
      <c r="U7188" s="5">
        <v>-14.69</v>
      </c>
      <c r="V7188" s="5">
        <f>ORDENES[[#This Row],[Ventas sin descuento]]-ORDENES[[#This Row],[costos estimados]]</f>
        <v>2.5900000000000034</v>
      </c>
      <c r="W7188">
        <v>9</v>
      </c>
      <c r="X7188" s="5">
        <v>69.12</v>
      </c>
      <c r="Y7188" s="5">
        <f>ORDENES[[#This Row],[Ventas Originales (con descuento)]]/(1-ORDENES[[#This Row],[Descuento]])</f>
        <v>86.4</v>
      </c>
      <c r="Z7188" s="5">
        <f>ORDENES[[#This Row],[Ventas Originales (con descuento)]]/ORDENES[[#This Row],[Cantidad]]/(1-ORDENES[[#This Row],[Descuento]])</f>
        <v>9.6</v>
      </c>
      <c r="AA7188" s="5">
        <f>ORDENES[[#This Row],[Ventas Originales (con descuento)]]/ORDENES[[#This Row],[Cantidad]]</f>
        <v>7.6800000000000006</v>
      </c>
      <c r="AB7188" s="5">
        <f>ORDENES[[#This Row],[Ventas Originales (con descuento)]]-(ORDENES[[#This Row],[Ganancias]])</f>
        <v>83.81</v>
      </c>
    </row>
    <row r="7189" spans="1:28" x14ac:dyDescent="0.35">
      <c r="A7189" t="s">
        <v>7719</v>
      </c>
      <c r="B7189" t="s">
        <v>51</v>
      </c>
      <c r="C7189" t="s">
        <v>1</v>
      </c>
      <c r="D7189" t="s">
        <v>2361</v>
      </c>
      <c r="E7189" t="s">
        <v>18</v>
      </c>
      <c r="F7189" s="1">
        <v>43257</v>
      </c>
      <c r="G7189" t="s">
        <v>7613</v>
      </c>
      <c r="H7189" t="s">
        <v>7253</v>
      </c>
      <c r="I7189">
        <v>77070</v>
      </c>
      <c r="J7189" t="s">
        <v>1434</v>
      </c>
      <c r="K7189" t="s">
        <v>1881</v>
      </c>
      <c r="L7189" t="s">
        <v>1882</v>
      </c>
      <c r="M7189" s="1">
        <v>43261</v>
      </c>
      <c r="N7189" t="s">
        <v>1869</v>
      </c>
      <c r="O7189" t="s">
        <v>7623</v>
      </c>
      <c r="P7189" t="s">
        <v>1883</v>
      </c>
      <c r="Q7189" t="s">
        <v>7623</v>
      </c>
      <c r="R7189" t="s">
        <v>1868</v>
      </c>
      <c r="S7189">
        <v>3</v>
      </c>
      <c r="T7189" s="2">
        <v>0.2</v>
      </c>
      <c r="U7189" s="5">
        <v>33.83</v>
      </c>
      <c r="V7189" s="5">
        <f>ORDENES[[#This Row],[Ventas sin descuento]]-ORDENES[[#This Row],[costos estimados]]</f>
        <v>58.889999999999986</v>
      </c>
      <c r="W7189">
        <v>10</v>
      </c>
      <c r="X7189" s="5">
        <v>100.24</v>
      </c>
      <c r="Y7189" s="5">
        <f>ORDENES[[#This Row],[Ventas Originales (con descuento)]]/(1-ORDENES[[#This Row],[Descuento]])</f>
        <v>125.29999999999998</v>
      </c>
      <c r="Z7189" s="5">
        <f>ORDENES[[#This Row],[Ventas Originales (con descuento)]]/ORDENES[[#This Row],[Cantidad]]/(1-ORDENES[[#This Row],[Descuento]])</f>
        <v>12.529999999999998</v>
      </c>
      <c r="AA7189" s="5">
        <f>ORDENES[[#This Row],[Ventas Originales (con descuento)]]/ORDENES[[#This Row],[Cantidad]]</f>
        <v>10.023999999999999</v>
      </c>
      <c r="AB7189" s="5">
        <f>ORDENES[[#This Row],[Ventas Originales (con descuento)]]-(ORDENES[[#This Row],[Ganancias]])</f>
        <v>66.41</v>
      </c>
    </row>
    <row r="7190" spans="1:28" x14ac:dyDescent="0.35">
      <c r="A7190" t="s">
        <v>7719</v>
      </c>
      <c r="B7190" t="s">
        <v>90</v>
      </c>
      <c r="C7190" t="s">
        <v>1</v>
      </c>
      <c r="D7190" t="s">
        <v>631</v>
      </c>
      <c r="E7190" t="s">
        <v>18</v>
      </c>
      <c r="F7190" s="1">
        <v>44483</v>
      </c>
      <c r="G7190" t="s">
        <v>7613</v>
      </c>
      <c r="H7190" t="s">
        <v>7254</v>
      </c>
      <c r="I7190">
        <v>60623</v>
      </c>
      <c r="J7190" t="s">
        <v>2059</v>
      </c>
      <c r="K7190" t="s">
        <v>1881</v>
      </c>
      <c r="L7190" t="s">
        <v>1882</v>
      </c>
      <c r="M7190" s="1">
        <v>44487</v>
      </c>
      <c r="N7190" t="s">
        <v>1869</v>
      </c>
      <c r="O7190" t="s">
        <v>7623</v>
      </c>
      <c r="P7190" t="s">
        <v>1892</v>
      </c>
      <c r="Q7190" t="s">
        <v>7623</v>
      </c>
      <c r="R7190" t="s">
        <v>1876</v>
      </c>
      <c r="S7190">
        <v>3</v>
      </c>
      <c r="T7190" s="2">
        <v>0.8</v>
      </c>
      <c r="U7190" s="5">
        <v>-23.55</v>
      </c>
      <c r="V7190" s="5">
        <f>ORDENES[[#This Row],[Ventas sin descuento]]-ORDENES[[#This Row],[costos estimados]]</f>
        <v>30.29000000000002</v>
      </c>
      <c r="W7190">
        <v>1</v>
      </c>
      <c r="X7190" s="5">
        <v>13.46</v>
      </c>
      <c r="Y7190" s="5">
        <f>ORDENES[[#This Row],[Ventas Originales (con descuento)]]/(1-ORDENES[[#This Row],[Descuento]])</f>
        <v>67.300000000000026</v>
      </c>
      <c r="Z7190" s="5">
        <f>ORDENES[[#This Row],[Ventas Originales (con descuento)]]/ORDENES[[#This Row],[Cantidad]]/(1-ORDENES[[#This Row],[Descuento]])</f>
        <v>67.300000000000026</v>
      </c>
      <c r="AA7190" s="5">
        <f>ORDENES[[#This Row],[Ventas Originales (con descuento)]]/ORDENES[[#This Row],[Cantidad]]</f>
        <v>13.46</v>
      </c>
      <c r="AB7190" s="5">
        <f>ORDENES[[#This Row],[Ventas Originales (con descuento)]]-(ORDENES[[#This Row],[Ganancias]])</f>
        <v>37.010000000000005</v>
      </c>
    </row>
    <row r="7191" spans="1:28" x14ac:dyDescent="0.35">
      <c r="A7191" t="s">
        <v>7719</v>
      </c>
      <c r="B7191" t="s">
        <v>7699</v>
      </c>
      <c r="C7191" t="s">
        <v>1</v>
      </c>
      <c r="D7191" t="s">
        <v>2228</v>
      </c>
      <c r="E7191" t="s">
        <v>438</v>
      </c>
      <c r="F7191" s="1">
        <v>44148</v>
      </c>
      <c r="G7191" t="s">
        <v>7613</v>
      </c>
      <c r="H7191" t="s">
        <v>7255</v>
      </c>
      <c r="I7191">
        <v>60035</v>
      </c>
      <c r="J7191" t="s">
        <v>1582</v>
      </c>
      <c r="K7191" t="s">
        <v>1881</v>
      </c>
      <c r="L7191" t="s">
        <v>1882</v>
      </c>
      <c r="M7191" s="1">
        <v>44152</v>
      </c>
      <c r="N7191" t="s">
        <v>1869</v>
      </c>
      <c r="O7191" t="s">
        <v>7623</v>
      </c>
      <c r="P7191" t="s">
        <v>1892</v>
      </c>
      <c r="Q7191" t="s">
        <v>7623</v>
      </c>
      <c r="R7191" t="s">
        <v>1876</v>
      </c>
      <c r="S7191">
        <v>3</v>
      </c>
      <c r="T7191" s="2">
        <v>0.8</v>
      </c>
      <c r="U7191" s="5">
        <v>-4.7</v>
      </c>
      <c r="V7191" s="5">
        <f>ORDENES[[#This Row],[Ventas sin descuento]]-ORDENES[[#This Row],[costos estimados]]</f>
        <v>7.8600000000000048</v>
      </c>
      <c r="W7191">
        <v>2</v>
      </c>
      <c r="X7191" s="5">
        <v>3.14</v>
      </c>
      <c r="Y7191" s="5">
        <f>ORDENES[[#This Row],[Ventas Originales (con descuento)]]/(1-ORDENES[[#This Row],[Descuento]])</f>
        <v>15.700000000000005</v>
      </c>
      <c r="Z7191" s="5">
        <f>ORDENES[[#This Row],[Ventas Originales (con descuento)]]/ORDENES[[#This Row],[Cantidad]]/(1-ORDENES[[#This Row],[Descuento]])</f>
        <v>7.8500000000000023</v>
      </c>
      <c r="AA7191" s="5">
        <f>ORDENES[[#This Row],[Ventas Originales (con descuento)]]/ORDENES[[#This Row],[Cantidad]]</f>
        <v>1.57</v>
      </c>
      <c r="AB7191" s="5">
        <f>ORDENES[[#This Row],[Ventas Originales (con descuento)]]-(ORDENES[[#This Row],[Ganancias]])</f>
        <v>7.84</v>
      </c>
    </row>
    <row r="7192" spans="1:28" x14ac:dyDescent="0.35">
      <c r="A7192" t="s">
        <v>7719</v>
      </c>
      <c r="B7192" t="s">
        <v>227</v>
      </c>
      <c r="C7192" t="s">
        <v>1</v>
      </c>
      <c r="D7192" t="s">
        <v>1929</v>
      </c>
      <c r="E7192" t="s">
        <v>146</v>
      </c>
      <c r="F7192" s="1">
        <v>43635</v>
      </c>
      <c r="G7192" t="s">
        <v>7613</v>
      </c>
      <c r="H7192" t="s">
        <v>7256</v>
      </c>
      <c r="I7192">
        <v>75081</v>
      </c>
      <c r="J7192" t="s">
        <v>1614</v>
      </c>
      <c r="K7192" t="s">
        <v>1881</v>
      </c>
      <c r="L7192" t="s">
        <v>1882</v>
      </c>
      <c r="M7192" s="1">
        <v>43639</v>
      </c>
      <c r="N7192" t="s">
        <v>1869</v>
      </c>
      <c r="O7192" t="s">
        <v>7623</v>
      </c>
      <c r="P7192" t="s">
        <v>1883</v>
      </c>
      <c r="Q7192" t="s">
        <v>7623</v>
      </c>
      <c r="R7192" t="s">
        <v>1876</v>
      </c>
      <c r="S7192">
        <v>3</v>
      </c>
      <c r="T7192" s="2">
        <v>0.8</v>
      </c>
      <c r="U7192" s="5">
        <v>-9.56</v>
      </c>
      <c r="V7192" s="5">
        <f>ORDENES[[#This Row],[Ventas sin descuento]]-ORDENES[[#This Row],[costos estimados]]</f>
        <v>13.600000000000005</v>
      </c>
      <c r="W7192">
        <v>2</v>
      </c>
      <c r="X7192" s="5">
        <v>5.79</v>
      </c>
      <c r="Y7192" s="5">
        <f>ORDENES[[#This Row],[Ventas Originales (con descuento)]]/(1-ORDENES[[#This Row],[Descuento]])</f>
        <v>28.950000000000006</v>
      </c>
      <c r="Z7192" s="5">
        <f>ORDENES[[#This Row],[Ventas Originales (con descuento)]]/ORDENES[[#This Row],[Cantidad]]/(1-ORDENES[[#This Row],[Descuento]])</f>
        <v>14.475000000000003</v>
      </c>
      <c r="AA7192" s="5">
        <f>ORDENES[[#This Row],[Ventas Originales (con descuento)]]/ORDENES[[#This Row],[Cantidad]]</f>
        <v>2.895</v>
      </c>
      <c r="AB7192" s="5">
        <f>ORDENES[[#This Row],[Ventas Originales (con descuento)]]-(ORDENES[[#This Row],[Ganancias]])</f>
        <v>15.350000000000001</v>
      </c>
    </row>
    <row r="7193" spans="1:28" x14ac:dyDescent="0.35">
      <c r="A7193" t="s">
        <v>7719</v>
      </c>
      <c r="B7193" t="s">
        <v>51</v>
      </c>
      <c r="C7193" t="s">
        <v>1</v>
      </c>
      <c r="D7193" t="s">
        <v>415</v>
      </c>
      <c r="E7193" t="s">
        <v>47</v>
      </c>
      <c r="F7193" s="1">
        <v>43368</v>
      </c>
      <c r="G7193" t="s">
        <v>7613</v>
      </c>
      <c r="H7193" t="s">
        <v>6890</v>
      </c>
      <c r="I7193">
        <v>77041</v>
      </c>
      <c r="J7193" t="s">
        <v>2713</v>
      </c>
      <c r="K7193" t="s">
        <v>1881</v>
      </c>
      <c r="L7193" t="s">
        <v>1882</v>
      </c>
      <c r="M7193" s="1">
        <v>43373</v>
      </c>
      <c r="N7193" t="s">
        <v>1869</v>
      </c>
      <c r="O7193" t="s">
        <v>7623</v>
      </c>
      <c r="P7193" t="s">
        <v>1883</v>
      </c>
      <c r="Q7193" t="s">
        <v>7623</v>
      </c>
      <c r="R7193" t="s">
        <v>1876</v>
      </c>
      <c r="S7193">
        <v>3</v>
      </c>
      <c r="T7193" s="2">
        <v>0.8</v>
      </c>
      <c r="U7193" s="5">
        <v>-4.3600000000000003</v>
      </c>
      <c r="V7193" s="5">
        <f>ORDENES[[#This Row],[Ventas sin descuento]]-ORDENES[[#This Row],[costos estimados]]</f>
        <v>6.5200000000000031</v>
      </c>
      <c r="W7193">
        <v>2</v>
      </c>
      <c r="X7193" s="5">
        <v>2.72</v>
      </c>
      <c r="Y7193" s="5">
        <f>ORDENES[[#This Row],[Ventas Originales (con descuento)]]/(1-ORDENES[[#This Row],[Descuento]])</f>
        <v>13.600000000000003</v>
      </c>
      <c r="Z7193" s="5">
        <f>ORDENES[[#This Row],[Ventas Originales (con descuento)]]/ORDENES[[#This Row],[Cantidad]]/(1-ORDENES[[#This Row],[Descuento]])</f>
        <v>6.8000000000000016</v>
      </c>
      <c r="AA7193" s="5">
        <f>ORDENES[[#This Row],[Ventas Originales (con descuento)]]/ORDENES[[#This Row],[Cantidad]]</f>
        <v>1.36</v>
      </c>
      <c r="AB7193" s="5">
        <f>ORDENES[[#This Row],[Ventas Originales (con descuento)]]-(ORDENES[[#This Row],[Ganancias]])</f>
        <v>7.08</v>
      </c>
    </row>
    <row r="7194" spans="1:28" x14ac:dyDescent="0.35">
      <c r="A7194" t="s">
        <v>7719</v>
      </c>
      <c r="B7194" t="s">
        <v>51</v>
      </c>
      <c r="C7194" t="s">
        <v>1</v>
      </c>
      <c r="D7194" t="s">
        <v>2431</v>
      </c>
      <c r="E7194" t="s">
        <v>229</v>
      </c>
      <c r="F7194" s="1">
        <v>44079</v>
      </c>
      <c r="G7194" t="s">
        <v>7598</v>
      </c>
      <c r="H7194" t="s">
        <v>7250</v>
      </c>
      <c r="I7194">
        <v>77070</v>
      </c>
      <c r="J7194" t="s">
        <v>1664</v>
      </c>
      <c r="K7194" t="s">
        <v>1881</v>
      </c>
      <c r="L7194" t="s">
        <v>1882</v>
      </c>
      <c r="M7194" s="1">
        <v>44084</v>
      </c>
      <c r="N7194" t="s">
        <v>1869</v>
      </c>
      <c r="O7194" t="s">
        <v>7623</v>
      </c>
      <c r="P7194" t="s">
        <v>1883</v>
      </c>
      <c r="Q7194" t="s">
        <v>7623</v>
      </c>
      <c r="R7194" t="s">
        <v>1877</v>
      </c>
      <c r="S7194">
        <v>3</v>
      </c>
      <c r="T7194" s="2">
        <v>0.8</v>
      </c>
      <c r="U7194" s="5">
        <v>-166.39</v>
      </c>
      <c r="V7194" s="5">
        <f>ORDENES[[#This Row],[Ventas sin descuento]]-ORDENES[[#This Row],[costos estimados]]</f>
        <v>84.770000000000067</v>
      </c>
      <c r="W7194">
        <v>3</v>
      </c>
      <c r="X7194" s="5">
        <v>62.79</v>
      </c>
      <c r="Y7194" s="5">
        <f>ORDENES[[#This Row],[Ventas Originales (con descuento)]]/(1-ORDENES[[#This Row],[Descuento]])</f>
        <v>313.95000000000005</v>
      </c>
      <c r="Z7194" s="5">
        <f>ORDENES[[#This Row],[Ventas Originales (con descuento)]]/ORDENES[[#This Row],[Cantidad]]/(1-ORDENES[[#This Row],[Descuento]])</f>
        <v>104.65000000000002</v>
      </c>
      <c r="AA7194" s="5">
        <f>ORDENES[[#This Row],[Ventas Originales (con descuento)]]/ORDENES[[#This Row],[Cantidad]]</f>
        <v>20.93</v>
      </c>
      <c r="AB7194" s="5">
        <f>ORDENES[[#This Row],[Ventas Originales (con descuento)]]-(ORDENES[[#This Row],[Ganancias]])</f>
        <v>229.17999999999998</v>
      </c>
    </row>
    <row r="7195" spans="1:28" x14ac:dyDescent="0.35">
      <c r="A7195" t="s">
        <v>7719</v>
      </c>
      <c r="B7195" t="s">
        <v>90</v>
      </c>
      <c r="C7195" t="s">
        <v>1</v>
      </c>
      <c r="D7195" t="s">
        <v>3208</v>
      </c>
      <c r="E7195" t="s">
        <v>7624</v>
      </c>
      <c r="F7195" s="1">
        <v>44449</v>
      </c>
      <c r="G7195" t="s">
        <v>7613</v>
      </c>
      <c r="H7195" t="s">
        <v>7257</v>
      </c>
      <c r="I7195">
        <v>60653</v>
      </c>
      <c r="J7195" t="s">
        <v>7640</v>
      </c>
      <c r="K7195" t="s">
        <v>1881</v>
      </c>
      <c r="L7195" t="s">
        <v>1882</v>
      </c>
      <c r="M7195" s="1">
        <v>44454</v>
      </c>
      <c r="N7195" t="s">
        <v>1869</v>
      </c>
      <c r="O7195" t="s">
        <v>7623</v>
      </c>
      <c r="P7195" t="s">
        <v>1892</v>
      </c>
      <c r="Q7195" t="s">
        <v>7623</v>
      </c>
      <c r="R7195" t="s">
        <v>1876</v>
      </c>
      <c r="S7195">
        <v>3</v>
      </c>
      <c r="T7195" s="2">
        <v>0.8</v>
      </c>
      <c r="U7195" s="5">
        <v>-1143.8900000000001</v>
      </c>
      <c r="V7195" s="5">
        <f>ORDENES[[#This Row],[Ventas sin descuento]]-ORDENES[[#This Row],[costos estimados]]</f>
        <v>1906.4700000000012</v>
      </c>
      <c r="W7195">
        <v>3</v>
      </c>
      <c r="X7195" s="5">
        <v>762.59</v>
      </c>
      <c r="Y7195" s="5">
        <f>ORDENES[[#This Row],[Ventas Originales (con descuento)]]/(1-ORDENES[[#This Row],[Descuento]])</f>
        <v>3812.9500000000012</v>
      </c>
      <c r="Z7195" s="5">
        <f>ORDENES[[#This Row],[Ventas Originales (con descuento)]]/ORDENES[[#This Row],[Cantidad]]/(1-ORDENES[[#This Row],[Descuento]])</f>
        <v>1270.9833333333338</v>
      </c>
      <c r="AA7195" s="5">
        <f>ORDENES[[#This Row],[Ventas Originales (con descuento)]]/ORDENES[[#This Row],[Cantidad]]</f>
        <v>254.19666666666669</v>
      </c>
      <c r="AB7195" s="5">
        <f>ORDENES[[#This Row],[Ventas Originales (con descuento)]]-(ORDENES[[#This Row],[Ganancias]])</f>
        <v>1906.48</v>
      </c>
    </row>
    <row r="7196" spans="1:28" x14ac:dyDescent="0.35">
      <c r="A7196" t="s">
        <v>7719</v>
      </c>
      <c r="B7196" t="s">
        <v>227</v>
      </c>
      <c r="C7196" t="s">
        <v>1</v>
      </c>
      <c r="D7196" t="s">
        <v>1993</v>
      </c>
      <c r="E7196" t="s">
        <v>146</v>
      </c>
      <c r="F7196" s="1">
        <v>44366</v>
      </c>
      <c r="G7196" t="s">
        <v>7613</v>
      </c>
      <c r="H7196" t="s">
        <v>6883</v>
      </c>
      <c r="I7196">
        <v>75081</v>
      </c>
      <c r="J7196" t="s">
        <v>3285</v>
      </c>
      <c r="K7196" t="s">
        <v>1881</v>
      </c>
      <c r="L7196" t="s">
        <v>1882</v>
      </c>
      <c r="M7196" s="1">
        <v>44373</v>
      </c>
      <c r="N7196" t="s">
        <v>1869</v>
      </c>
      <c r="O7196" t="s">
        <v>7623</v>
      </c>
      <c r="P7196" t="s">
        <v>1883</v>
      </c>
      <c r="Q7196" t="s">
        <v>7623</v>
      </c>
      <c r="R7196" t="s">
        <v>1876</v>
      </c>
      <c r="S7196">
        <v>5</v>
      </c>
      <c r="T7196" s="2">
        <v>0.8</v>
      </c>
      <c r="U7196" s="5">
        <v>-11.02</v>
      </c>
      <c r="V7196" s="5">
        <f>ORDENES[[#This Row],[Ventas sin descuento]]-ORDENES[[#This Row],[costos estimados]]</f>
        <v>16.540000000000003</v>
      </c>
      <c r="W7196">
        <v>3</v>
      </c>
      <c r="X7196" s="5">
        <v>6.89</v>
      </c>
      <c r="Y7196" s="5">
        <f>ORDENES[[#This Row],[Ventas Originales (con descuento)]]/(1-ORDENES[[#This Row],[Descuento]])</f>
        <v>34.450000000000003</v>
      </c>
      <c r="Z7196" s="5">
        <f>ORDENES[[#This Row],[Ventas Originales (con descuento)]]/ORDENES[[#This Row],[Cantidad]]/(1-ORDENES[[#This Row],[Descuento]])</f>
        <v>11.483333333333334</v>
      </c>
      <c r="AA7196" s="5">
        <f>ORDENES[[#This Row],[Ventas Originales (con descuento)]]/ORDENES[[#This Row],[Cantidad]]</f>
        <v>2.2966666666666664</v>
      </c>
      <c r="AB7196" s="5">
        <f>ORDENES[[#This Row],[Ventas Originales (con descuento)]]-(ORDENES[[#This Row],[Ganancias]])</f>
        <v>17.91</v>
      </c>
    </row>
    <row r="7197" spans="1:28" x14ac:dyDescent="0.35">
      <c r="A7197" t="s">
        <v>7719</v>
      </c>
      <c r="B7197" t="s">
        <v>2022</v>
      </c>
      <c r="C7197" t="s">
        <v>1</v>
      </c>
      <c r="D7197" t="s">
        <v>2023</v>
      </c>
      <c r="E7197" t="s">
        <v>146</v>
      </c>
      <c r="F7197" s="1">
        <v>43154</v>
      </c>
      <c r="G7197" t="s">
        <v>7613</v>
      </c>
      <c r="H7197" t="s">
        <v>7240</v>
      </c>
      <c r="I7197">
        <v>79907</v>
      </c>
      <c r="J7197" t="s">
        <v>2024</v>
      </c>
      <c r="K7197" t="s">
        <v>1881</v>
      </c>
      <c r="L7197" t="s">
        <v>1882</v>
      </c>
      <c r="M7197" s="1">
        <v>43158</v>
      </c>
      <c r="N7197" t="s">
        <v>1869</v>
      </c>
      <c r="O7197" t="s">
        <v>7623</v>
      </c>
      <c r="P7197" t="s">
        <v>1883</v>
      </c>
      <c r="Q7197" t="s">
        <v>7623</v>
      </c>
      <c r="R7197" t="s">
        <v>1876</v>
      </c>
      <c r="S7197">
        <v>3</v>
      </c>
      <c r="T7197" s="2">
        <v>0.8</v>
      </c>
      <c r="U7197" s="5">
        <v>-6.86</v>
      </c>
      <c r="V7197" s="5">
        <f>ORDENES[[#This Row],[Ventas sin descuento]]-ORDENES[[#This Row],[costos estimados]]</f>
        <v>10.860000000000003</v>
      </c>
      <c r="W7197">
        <v>3</v>
      </c>
      <c r="X7197" s="5">
        <v>4.43</v>
      </c>
      <c r="Y7197" s="5">
        <f>ORDENES[[#This Row],[Ventas Originales (con descuento)]]/(1-ORDENES[[#This Row],[Descuento]])</f>
        <v>22.150000000000002</v>
      </c>
      <c r="Z7197" s="5">
        <f>ORDENES[[#This Row],[Ventas Originales (con descuento)]]/ORDENES[[#This Row],[Cantidad]]/(1-ORDENES[[#This Row],[Descuento]])</f>
        <v>7.3833333333333346</v>
      </c>
      <c r="AA7197" s="5">
        <f>ORDENES[[#This Row],[Ventas Originales (con descuento)]]/ORDENES[[#This Row],[Cantidad]]</f>
        <v>1.4766666666666666</v>
      </c>
      <c r="AB7197" s="5">
        <f>ORDENES[[#This Row],[Ventas Originales (con descuento)]]-(ORDENES[[#This Row],[Ganancias]])</f>
        <v>11.29</v>
      </c>
    </row>
    <row r="7198" spans="1:28" x14ac:dyDescent="0.35">
      <c r="A7198" t="s">
        <v>7719</v>
      </c>
      <c r="B7198" t="s">
        <v>51</v>
      </c>
      <c r="C7198" t="s">
        <v>1</v>
      </c>
      <c r="D7198" t="s">
        <v>3283</v>
      </c>
      <c r="E7198" t="s">
        <v>38</v>
      </c>
      <c r="F7198" s="1">
        <v>43713</v>
      </c>
      <c r="G7198" t="s">
        <v>7613</v>
      </c>
      <c r="H7198" t="s">
        <v>7252</v>
      </c>
      <c r="I7198">
        <v>77036</v>
      </c>
      <c r="J7198" t="s">
        <v>1937</v>
      </c>
      <c r="K7198" t="s">
        <v>1881</v>
      </c>
      <c r="L7198" t="s">
        <v>1882</v>
      </c>
      <c r="M7198" s="1">
        <v>43719</v>
      </c>
      <c r="N7198" t="s">
        <v>1869</v>
      </c>
      <c r="O7198" t="s">
        <v>7623</v>
      </c>
      <c r="P7198" t="s">
        <v>1883</v>
      </c>
      <c r="Q7198" t="s">
        <v>7623</v>
      </c>
      <c r="R7198" t="s">
        <v>1876</v>
      </c>
      <c r="S7198">
        <v>4</v>
      </c>
      <c r="T7198" s="2">
        <v>0.8</v>
      </c>
      <c r="U7198" s="5">
        <v>-7.82</v>
      </c>
      <c r="V7198" s="5">
        <f>ORDENES[[#This Row],[Ventas sin descuento]]-ORDENES[[#This Row],[costos estimados]]</f>
        <v>10.060000000000006</v>
      </c>
      <c r="W7198">
        <v>3</v>
      </c>
      <c r="X7198" s="5">
        <v>4.47</v>
      </c>
      <c r="Y7198" s="5">
        <f>ORDENES[[#This Row],[Ventas Originales (con descuento)]]/(1-ORDENES[[#This Row],[Descuento]])</f>
        <v>22.350000000000005</v>
      </c>
      <c r="Z7198" s="5">
        <f>ORDENES[[#This Row],[Ventas Originales (con descuento)]]/ORDENES[[#This Row],[Cantidad]]/(1-ORDENES[[#This Row],[Descuento]])</f>
        <v>7.450000000000002</v>
      </c>
      <c r="AA7198" s="5">
        <f>ORDENES[[#This Row],[Ventas Originales (con descuento)]]/ORDENES[[#This Row],[Cantidad]]</f>
        <v>1.49</v>
      </c>
      <c r="AB7198" s="5">
        <f>ORDENES[[#This Row],[Ventas Originales (con descuento)]]-(ORDENES[[#This Row],[Ganancias]])</f>
        <v>12.29</v>
      </c>
    </row>
    <row r="7199" spans="1:28" x14ac:dyDescent="0.35">
      <c r="A7199" t="s">
        <v>7719</v>
      </c>
      <c r="B7199" t="s">
        <v>51</v>
      </c>
      <c r="C7199" t="s">
        <v>1</v>
      </c>
      <c r="D7199" t="s">
        <v>155</v>
      </c>
      <c r="E7199" t="s">
        <v>146</v>
      </c>
      <c r="F7199" s="1">
        <v>44042</v>
      </c>
      <c r="G7199" t="s">
        <v>7613</v>
      </c>
      <c r="H7199" t="s">
        <v>7258</v>
      </c>
      <c r="I7199">
        <v>77070</v>
      </c>
      <c r="J7199" t="s">
        <v>2798</v>
      </c>
      <c r="K7199" t="s">
        <v>1881</v>
      </c>
      <c r="L7199" t="s">
        <v>1882</v>
      </c>
      <c r="M7199" s="1">
        <v>44047</v>
      </c>
      <c r="N7199" t="s">
        <v>1869</v>
      </c>
      <c r="O7199" t="s">
        <v>7623</v>
      </c>
      <c r="P7199" t="s">
        <v>1883</v>
      </c>
      <c r="Q7199" t="s">
        <v>7623</v>
      </c>
      <c r="R7199" t="s">
        <v>1876</v>
      </c>
      <c r="S7199">
        <v>3</v>
      </c>
      <c r="T7199" s="2">
        <v>0.8</v>
      </c>
      <c r="U7199" s="5">
        <v>-13.9</v>
      </c>
      <c r="V7199" s="5">
        <f>ORDENES[[#This Row],[Ventas sin descuento]]-ORDENES[[#This Row],[costos estimados]]</f>
        <v>23.140000000000011</v>
      </c>
      <c r="W7199">
        <v>3</v>
      </c>
      <c r="X7199" s="5">
        <v>9.26</v>
      </c>
      <c r="Y7199" s="5">
        <f>ORDENES[[#This Row],[Ventas Originales (con descuento)]]/(1-ORDENES[[#This Row],[Descuento]])</f>
        <v>46.300000000000011</v>
      </c>
      <c r="Z7199" s="5">
        <f>ORDENES[[#This Row],[Ventas Originales (con descuento)]]/ORDENES[[#This Row],[Cantidad]]/(1-ORDENES[[#This Row],[Descuento]])</f>
        <v>15.433333333333335</v>
      </c>
      <c r="AA7199" s="5">
        <f>ORDENES[[#This Row],[Ventas Originales (con descuento)]]/ORDENES[[#This Row],[Cantidad]]</f>
        <v>3.0866666666666664</v>
      </c>
      <c r="AB7199" s="5">
        <f>ORDENES[[#This Row],[Ventas Originales (con descuento)]]-(ORDENES[[#This Row],[Ganancias]])</f>
        <v>23.16</v>
      </c>
    </row>
    <row r="7200" spans="1:28" x14ac:dyDescent="0.35">
      <c r="A7200" t="s">
        <v>7719</v>
      </c>
      <c r="B7200" t="s">
        <v>2013</v>
      </c>
      <c r="C7200" t="s">
        <v>1</v>
      </c>
      <c r="D7200" t="s">
        <v>646</v>
      </c>
      <c r="E7200" t="s">
        <v>18</v>
      </c>
      <c r="F7200" s="1">
        <v>44297</v>
      </c>
      <c r="G7200" t="s">
        <v>7613</v>
      </c>
      <c r="H7200" t="s">
        <v>7259</v>
      </c>
      <c r="I7200">
        <v>79424</v>
      </c>
      <c r="J7200" t="s">
        <v>1248</v>
      </c>
      <c r="K7200" t="s">
        <v>1881</v>
      </c>
      <c r="L7200" t="s">
        <v>1882</v>
      </c>
      <c r="M7200" s="1">
        <v>44304</v>
      </c>
      <c r="N7200" t="s">
        <v>1869</v>
      </c>
      <c r="O7200" t="s">
        <v>7623</v>
      </c>
      <c r="P7200" t="s">
        <v>1883</v>
      </c>
      <c r="Q7200" t="s">
        <v>7623</v>
      </c>
      <c r="R7200" t="s">
        <v>1876</v>
      </c>
      <c r="S7200">
        <v>5</v>
      </c>
      <c r="T7200" s="2">
        <v>0.8</v>
      </c>
      <c r="U7200" s="5">
        <v>-17.05</v>
      </c>
      <c r="V7200" s="5">
        <f>ORDENES[[#This Row],[Ventas sin descuento]]-ORDENES[[#This Row],[costos estimados]]</f>
        <v>28.390000000000011</v>
      </c>
      <c r="W7200">
        <v>3</v>
      </c>
      <c r="X7200" s="5">
        <v>11.36</v>
      </c>
      <c r="Y7200" s="5">
        <f>ORDENES[[#This Row],[Ventas Originales (con descuento)]]/(1-ORDENES[[#This Row],[Descuento]])</f>
        <v>56.800000000000011</v>
      </c>
      <c r="Z7200" s="5">
        <f>ORDENES[[#This Row],[Ventas Originales (con descuento)]]/ORDENES[[#This Row],[Cantidad]]/(1-ORDENES[[#This Row],[Descuento]])</f>
        <v>18.933333333333337</v>
      </c>
      <c r="AA7200" s="5">
        <f>ORDENES[[#This Row],[Ventas Originales (con descuento)]]/ORDENES[[#This Row],[Cantidad]]</f>
        <v>3.7866666666666666</v>
      </c>
      <c r="AB7200" s="5">
        <f>ORDENES[[#This Row],[Ventas Originales (con descuento)]]-(ORDENES[[#This Row],[Ganancias]])</f>
        <v>28.41</v>
      </c>
    </row>
    <row r="7201" spans="1:28" x14ac:dyDescent="0.35">
      <c r="A7201" t="s">
        <v>7719</v>
      </c>
      <c r="B7201" t="s">
        <v>51</v>
      </c>
      <c r="C7201" t="s">
        <v>1</v>
      </c>
      <c r="D7201" t="s">
        <v>2538</v>
      </c>
      <c r="E7201" t="s">
        <v>16</v>
      </c>
      <c r="F7201" s="1">
        <v>44425</v>
      </c>
      <c r="G7201" t="s">
        <v>7613</v>
      </c>
      <c r="H7201" t="s">
        <v>6885</v>
      </c>
      <c r="I7201">
        <v>77095</v>
      </c>
      <c r="J7201" t="s">
        <v>1650</v>
      </c>
      <c r="K7201" t="s">
        <v>1881</v>
      </c>
      <c r="L7201" t="s">
        <v>1882</v>
      </c>
      <c r="M7201" s="1">
        <v>44432</v>
      </c>
      <c r="N7201" t="s">
        <v>1869</v>
      </c>
      <c r="O7201" t="s">
        <v>7623</v>
      </c>
      <c r="P7201" t="s">
        <v>1883</v>
      </c>
      <c r="Q7201" t="s">
        <v>7623</v>
      </c>
      <c r="R7201" t="s">
        <v>1877</v>
      </c>
      <c r="S7201">
        <v>5</v>
      </c>
      <c r="T7201" s="2">
        <v>0.8</v>
      </c>
      <c r="U7201" s="5">
        <v>-99.1</v>
      </c>
      <c r="V7201" s="5">
        <f>ORDENES[[#This Row],[Ventas sin descuento]]-ORDENES[[#This Row],[costos estimados]]</f>
        <v>56.34000000000006</v>
      </c>
      <c r="W7201">
        <v>4</v>
      </c>
      <c r="X7201" s="5">
        <v>38.86</v>
      </c>
      <c r="Y7201" s="5">
        <f>ORDENES[[#This Row],[Ventas Originales (con descuento)]]/(1-ORDENES[[#This Row],[Descuento]])</f>
        <v>194.30000000000004</v>
      </c>
      <c r="Z7201" s="5">
        <f>ORDENES[[#This Row],[Ventas Originales (con descuento)]]/ORDENES[[#This Row],[Cantidad]]/(1-ORDENES[[#This Row],[Descuento]])</f>
        <v>48.57500000000001</v>
      </c>
      <c r="AA7201" s="5">
        <f>ORDENES[[#This Row],[Ventas Originales (con descuento)]]/ORDENES[[#This Row],[Cantidad]]</f>
        <v>9.7149999999999999</v>
      </c>
      <c r="AB7201" s="5">
        <f>ORDENES[[#This Row],[Ventas Originales (con descuento)]]-(ORDENES[[#This Row],[Ganancias]])</f>
        <v>137.95999999999998</v>
      </c>
    </row>
    <row r="7202" spans="1:28" x14ac:dyDescent="0.35">
      <c r="A7202" t="s">
        <v>7719</v>
      </c>
      <c r="B7202" t="s">
        <v>3317</v>
      </c>
      <c r="C7202" t="s">
        <v>1</v>
      </c>
      <c r="D7202" t="s">
        <v>2076</v>
      </c>
      <c r="E7202" t="s">
        <v>146</v>
      </c>
      <c r="F7202" s="1">
        <v>44035</v>
      </c>
      <c r="G7202" t="s">
        <v>7613</v>
      </c>
      <c r="H7202" t="s">
        <v>7260</v>
      </c>
      <c r="I7202">
        <v>61107</v>
      </c>
      <c r="J7202" t="s">
        <v>2614</v>
      </c>
      <c r="K7202" t="s">
        <v>1881</v>
      </c>
      <c r="L7202" t="s">
        <v>1882</v>
      </c>
      <c r="M7202" s="1">
        <v>44039</v>
      </c>
      <c r="N7202" t="s">
        <v>1869</v>
      </c>
      <c r="O7202" t="s">
        <v>7623</v>
      </c>
      <c r="P7202" t="s">
        <v>1892</v>
      </c>
      <c r="Q7202" t="s">
        <v>7623</v>
      </c>
      <c r="R7202" t="s">
        <v>1876</v>
      </c>
      <c r="S7202">
        <v>3</v>
      </c>
      <c r="T7202" s="2">
        <v>0.8</v>
      </c>
      <c r="U7202" s="5">
        <v>-18.84</v>
      </c>
      <c r="V7202" s="5">
        <f>ORDENES[[#This Row],[Ventas sin descuento]]-ORDENES[[#This Row],[costos estimados]]</f>
        <v>26.840000000000018</v>
      </c>
      <c r="W7202">
        <v>4</v>
      </c>
      <c r="X7202" s="5">
        <v>11.42</v>
      </c>
      <c r="Y7202" s="5">
        <f>ORDENES[[#This Row],[Ventas Originales (con descuento)]]/(1-ORDENES[[#This Row],[Descuento]])</f>
        <v>57.100000000000016</v>
      </c>
      <c r="Z7202" s="5">
        <f>ORDENES[[#This Row],[Ventas Originales (con descuento)]]/ORDENES[[#This Row],[Cantidad]]/(1-ORDENES[[#This Row],[Descuento]])</f>
        <v>14.275000000000004</v>
      </c>
      <c r="AA7202" s="5">
        <f>ORDENES[[#This Row],[Ventas Originales (con descuento)]]/ORDENES[[#This Row],[Cantidad]]</f>
        <v>2.855</v>
      </c>
      <c r="AB7202" s="5">
        <f>ORDENES[[#This Row],[Ventas Originales (con descuento)]]-(ORDENES[[#This Row],[Ganancias]])</f>
        <v>30.259999999999998</v>
      </c>
    </row>
    <row r="7203" spans="1:28" x14ac:dyDescent="0.35">
      <c r="A7203" t="s">
        <v>7719</v>
      </c>
      <c r="B7203" t="s">
        <v>190</v>
      </c>
      <c r="C7203" t="s">
        <v>1</v>
      </c>
      <c r="D7203" t="s">
        <v>415</v>
      </c>
      <c r="E7203" t="s">
        <v>47</v>
      </c>
      <c r="F7203" s="1">
        <v>43762</v>
      </c>
      <c r="G7203" t="s">
        <v>7613</v>
      </c>
      <c r="H7203" t="s">
        <v>7261</v>
      </c>
      <c r="I7203">
        <v>78207</v>
      </c>
      <c r="J7203" t="s">
        <v>1441</v>
      </c>
      <c r="K7203" t="s">
        <v>1881</v>
      </c>
      <c r="L7203" t="s">
        <v>1882</v>
      </c>
      <c r="M7203" s="1">
        <v>43767</v>
      </c>
      <c r="N7203" t="s">
        <v>1869</v>
      </c>
      <c r="O7203" t="s">
        <v>7623</v>
      </c>
      <c r="P7203" t="s">
        <v>1883</v>
      </c>
      <c r="Q7203" t="s">
        <v>7623</v>
      </c>
      <c r="R7203" t="s">
        <v>1876</v>
      </c>
      <c r="S7203">
        <v>3</v>
      </c>
      <c r="T7203" s="2">
        <v>0.8</v>
      </c>
      <c r="U7203" s="5">
        <v>-6.29</v>
      </c>
      <c r="V7203" s="5">
        <f>ORDENES[[#This Row],[Ventas sin descuento]]-ORDENES[[#This Row],[costos estimados]]</f>
        <v>8.0700000000000038</v>
      </c>
      <c r="W7203">
        <v>4</v>
      </c>
      <c r="X7203" s="5">
        <v>3.59</v>
      </c>
      <c r="Y7203" s="5">
        <f>ORDENES[[#This Row],[Ventas Originales (con descuento)]]/(1-ORDENES[[#This Row],[Descuento]])</f>
        <v>17.950000000000003</v>
      </c>
      <c r="Z7203" s="5">
        <f>ORDENES[[#This Row],[Ventas Originales (con descuento)]]/ORDENES[[#This Row],[Cantidad]]/(1-ORDENES[[#This Row],[Descuento]])</f>
        <v>4.4875000000000007</v>
      </c>
      <c r="AA7203" s="5">
        <f>ORDENES[[#This Row],[Ventas Originales (con descuento)]]/ORDENES[[#This Row],[Cantidad]]</f>
        <v>0.89749999999999996</v>
      </c>
      <c r="AB7203" s="5">
        <f>ORDENES[[#This Row],[Ventas Originales (con descuento)]]-(ORDENES[[#This Row],[Ganancias]])</f>
        <v>9.879999999999999</v>
      </c>
    </row>
    <row r="7204" spans="1:28" x14ac:dyDescent="0.35">
      <c r="A7204" t="s">
        <v>7719</v>
      </c>
      <c r="B7204" t="s">
        <v>2909</v>
      </c>
      <c r="C7204" t="s">
        <v>1</v>
      </c>
      <c r="D7204" t="s">
        <v>2910</v>
      </c>
      <c r="E7204" t="s">
        <v>47</v>
      </c>
      <c r="F7204" s="1">
        <v>43426</v>
      </c>
      <c r="G7204" t="s">
        <v>7613</v>
      </c>
      <c r="H7204" t="s">
        <v>7262</v>
      </c>
      <c r="I7204">
        <v>60440</v>
      </c>
      <c r="J7204" t="s">
        <v>2811</v>
      </c>
      <c r="K7204" t="s">
        <v>1881</v>
      </c>
      <c r="L7204" t="s">
        <v>1882</v>
      </c>
      <c r="M7204" s="1">
        <v>43432</v>
      </c>
      <c r="N7204" t="s">
        <v>1869</v>
      </c>
      <c r="O7204" t="s">
        <v>7623</v>
      </c>
      <c r="P7204" t="s">
        <v>1892</v>
      </c>
      <c r="Q7204" t="s">
        <v>7623</v>
      </c>
      <c r="R7204" t="s">
        <v>1876</v>
      </c>
      <c r="S7204">
        <v>4</v>
      </c>
      <c r="T7204" s="2">
        <v>0.8</v>
      </c>
      <c r="U7204" s="5">
        <v>-16.47</v>
      </c>
      <c r="V7204" s="5">
        <f>ORDENES[[#This Row],[Ventas sin descuento]]-ORDENES[[#This Row],[costos estimados]]</f>
        <v>23.450000000000014</v>
      </c>
      <c r="W7204">
        <v>5</v>
      </c>
      <c r="X7204" s="5">
        <v>9.98</v>
      </c>
      <c r="Y7204" s="5">
        <f>ORDENES[[#This Row],[Ventas Originales (con descuento)]]/(1-ORDENES[[#This Row],[Descuento]])</f>
        <v>49.900000000000013</v>
      </c>
      <c r="Z7204" s="5">
        <f>ORDENES[[#This Row],[Ventas Originales (con descuento)]]/ORDENES[[#This Row],[Cantidad]]/(1-ORDENES[[#This Row],[Descuento]])</f>
        <v>9.9800000000000022</v>
      </c>
      <c r="AA7204" s="5">
        <f>ORDENES[[#This Row],[Ventas Originales (con descuento)]]/ORDENES[[#This Row],[Cantidad]]</f>
        <v>1.996</v>
      </c>
      <c r="AB7204" s="5">
        <f>ORDENES[[#This Row],[Ventas Originales (con descuento)]]-(ORDENES[[#This Row],[Ganancias]])</f>
        <v>26.45</v>
      </c>
    </row>
    <row r="7205" spans="1:28" x14ac:dyDescent="0.35">
      <c r="A7205" t="s">
        <v>7719</v>
      </c>
      <c r="B7205" t="s">
        <v>227</v>
      </c>
      <c r="C7205" t="s">
        <v>1</v>
      </c>
      <c r="D7205" t="s">
        <v>155</v>
      </c>
      <c r="E7205" t="s">
        <v>18</v>
      </c>
      <c r="F7205" s="1">
        <v>44512</v>
      </c>
      <c r="G7205" t="s">
        <v>7613</v>
      </c>
      <c r="H7205" t="s">
        <v>6898</v>
      </c>
      <c r="I7205">
        <v>75081</v>
      </c>
      <c r="J7205" t="s">
        <v>1988</v>
      </c>
      <c r="K7205" t="s">
        <v>1881</v>
      </c>
      <c r="L7205" t="s">
        <v>1882</v>
      </c>
      <c r="M7205" s="1">
        <v>44518</v>
      </c>
      <c r="N7205" t="s">
        <v>1869</v>
      </c>
      <c r="O7205" t="s">
        <v>7623</v>
      </c>
      <c r="P7205" t="s">
        <v>1883</v>
      </c>
      <c r="Q7205" t="s">
        <v>7623</v>
      </c>
      <c r="R7205" t="s">
        <v>1876</v>
      </c>
      <c r="S7205">
        <v>4</v>
      </c>
      <c r="T7205" s="2">
        <v>0.8</v>
      </c>
      <c r="U7205" s="5">
        <v>-45.84</v>
      </c>
      <c r="V7205" s="5">
        <f>ORDENES[[#This Row],[Ventas sin descuento]]-ORDENES[[#This Row],[costos estimados]]</f>
        <v>76.400000000000034</v>
      </c>
      <c r="W7205">
        <v>5</v>
      </c>
      <c r="X7205" s="5">
        <v>30.56</v>
      </c>
      <c r="Y7205" s="5">
        <f>ORDENES[[#This Row],[Ventas Originales (con descuento)]]/(1-ORDENES[[#This Row],[Descuento]])</f>
        <v>152.80000000000004</v>
      </c>
      <c r="Z7205" s="5">
        <f>ORDENES[[#This Row],[Ventas Originales (con descuento)]]/ORDENES[[#This Row],[Cantidad]]/(1-ORDENES[[#This Row],[Descuento]])</f>
        <v>30.560000000000006</v>
      </c>
      <c r="AA7205" s="5">
        <f>ORDENES[[#This Row],[Ventas Originales (con descuento)]]/ORDENES[[#This Row],[Cantidad]]</f>
        <v>6.1120000000000001</v>
      </c>
      <c r="AB7205" s="5">
        <f>ORDENES[[#This Row],[Ventas Originales (con descuento)]]-(ORDENES[[#This Row],[Ganancias]])</f>
        <v>76.400000000000006</v>
      </c>
    </row>
    <row r="7206" spans="1:28" x14ac:dyDescent="0.35">
      <c r="A7206" t="s">
        <v>7719</v>
      </c>
      <c r="B7206" t="s">
        <v>51</v>
      </c>
      <c r="C7206" t="s">
        <v>1</v>
      </c>
      <c r="D7206" t="s">
        <v>3283</v>
      </c>
      <c r="E7206" t="s">
        <v>38</v>
      </c>
      <c r="F7206" s="1">
        <v>43713</v>
      </c>
      <c r="G7206" t="s">
        <v>7613</v>
      </c>
      <c r="H7206" t="s">
        <v>7252</v>
      </c>
      <c r="I7206">
        <v>77036</v>
      </c>
      <c r="J7206" t="s">
        <v>2840</v>
      </c>
      <c r="K7206" t="s">
        <v>1881</v>
      </c>
      <c r="L7206" t="s">
        <v>1882</v>
      </c>
      <c r="M7206" s="1">
        <v>43719</v>
      </c>
      <c r="N7206" t="s">
        <v>1869</v>
      </c>
      <c r="O7206" t="s">
        <v>7623</v>
      </c>
      <c r="P7206" t="s">
        <v>1883</v>
      </c>
      <c r="Q7206" t="s">
        <v>7623</v>
      </c>
      <c r="R7206" t="s">
        <v>1876</v>
      </c>
      <c r="S7206">
        <v>4</v>
      </c>
      <c r="T7206" s="2">
        <v>0.8</v>
      </c>
      <c r="U7206" s="5">
        <v>-25.22</v>
      </c>
      <c r="V7206" s="5">
        <f>ORDENES[[#This Row],[Ventas sin descuento]]-ORDENES[[#This Row],[costos estimados]]</f>
        <v>39.860000000000028</v>
      </c>
      <c r="W7206">
        <v>5</v>
      </c>
      <c r="X7206" s="5">
        <v>16.27</v>
      </c>
      <c r="Y7206" s="5">
        <f>ORDENES[[#This Row],[Ventas Originales (con descuento)]]/(1-ORDENES[[#This Row],[Descuento]])</f>
        <v>81.350000000000023</v>
      </c>
      <c r="Z7206" s="5">
        <f>ORDENES[[#This Row],[Ventas Originales (con descuento)]]/ORDENES[[#This Row],[Cantidad]]/(1-ORDENES[[#This Row],[Descuento]])</f>
        <v>16.270000000000003</v>
      </c>
      <c r="AA7206" s="5">
        <f>ORDENES[[#This Row],[Ventas Originales (con descuento)]]/ORDENES[[#This Row],[Cantidad]]</f>
        <v>3.254</v>
      </c>
      <c r="AB7206" s="5">
        <f>ORDENES[[#This Row],[Ventas Originales (con descuento)]]-(ORDENES[[#This Row],[Ganancias]])</f>
        <v>41.489999999999995</v>
      </c>
    </row>
    <row r="7207" spans="1:28" x14ac:dyDescent="0.35">
      <c r="A7207" t="s">
        <v>7719</v>
      </c>
      <c r="B7207" t="s">
        <v>3152</v>
      </c>
      <c r="C7207" t="s">
        <v>1</v>
      </c>
      <c r="D7207" t="s">
        <v>2039</v>
      </c>
      <c r="E7207" t="s">
        <v>509</v>
      </c>
      <c r="F7207" s="1">
        <v>43756</v>
      </c>
      <c r="G7207" t="s">
        <v>7613</v>
      </c>
      <c r="H7207" t="s">
        <v>7263</v>
      </c>
      <c r="I7207">
        <v>78501</v>
      </c>
      <c r="J7207" t="s">
        <v>3332</v>
      </c>
      <c r="K7207" t="s">
        <v>1881</v>
      </c>
      <c r="L7207" t="s">
        <v>1882</v>
      </c>
      <c r="M7207" s="1">
        <v>43760</v>
      </c>
      <c r="N7207" t="s">
        <v>1869</v>
      </c>
      <c r="O7207" t="s">
        <v>7623</v>
      </c>
      <c r="P7207" t="s">
        <v>1883</v>
      </c>
      <c r="Q7207" t="s">
        <v>7623</v>
      </c>
      <c r="R7207" t="s">
        <v>1877</v>
      </c>
      <c r="S7207">
        <v>3</v>
      </c>
      <c r="T7207" s="2">
        <v>0.8</v>
      </c>
      <c r="U7207" s="5">
        <v>-186.57</v>
      </c>
      <c r="V7207" s="5">
        <f>ORDENES[[#This Row],[Ventas sin descuento]]-ORDENES[[#This Row],[costos estimados]]</f>
        <v>106.07000000000005</v>
      </c>
      <c r="W7207">
        <v>6</v>
      </c>
      <c r="X7207" s="5">
        <v>73.16</v>
      </c>
      <c r="Y7207" s="5">
        <f>ORDENES[[#This Row],[Ventas Originales (con descuento)]]/(1-ORDENES[[#This Row],[Descuento]])</f>
        <v>365.80000000000007</v>
      </c>
      <c r="Z7207" s="5">
        <f>ORDENES[[#This Row],[Ventas Originales (con descuento)]]/ORDENES[[#This Row],[Cantidad]]/(1-ORDENES[[#This Row],[Descuento]])</f>
        <v>60.966666666666683</v>
      </c>
      <c r="AA7207" s="5">
        <f>ORDENES[[#This Row],[Ventas Originales (con descuento)]]/ORDENES[[#This Row],[Cantidad]]</f>
        <v>12.193333333333333</v>
      </c>
      <c r="AB7207" s="5">
        <f>ORDENES[[#This Row],[Ventas Originales (con descuento)]]-(ORDENES[[#This Row],[Ganancias]])</f>
        <v>259.73</v>
      </c>
    </row>
    <row r="7208" spans="1:28" x14ac:dyDescent="0.35">
      <c r="A7208" t="s">
        <v>7719</v>
      </c>
      <c r="B7208" t="s">
        <v>51</v>
      </c>
      <c r="C7208" t="s">
        <v>1</v>
      </c>
      <c r="D7208" t="s">
        <v>392</v>
      </c>
      <c r="E7208" t="s">
        <v>146</v>
      </c>
      <c r="F7208" s="1">
        <v>44272</v>
      </c>
      <c r="G7208" t="s">
        <v>7613</v>
      </c>
      <c r="H7208" t="s">
        <v>7242</v>
      </c>
      <c r="I7208">
        <v>77095</v>
      </c>
      <c r="J7208" t="s">
        <v>3285</v>
      </c>
      <c r="K7208" t="s">
        <v>1881</v>
      </c>
      <c r="L7208" t="s">
        <v>1882</v>
      </c>
      <c r="M7208" s="1">
        <v>44276</v>
      </c>
      <c r="N7208" t="s">
        <v>1869</v>
      </c>
      <c r="O7208" t="s">
        <v>7623</v>
      </c>
      <c r="P7208" t="s">
        <v>1883</v>
      </c>
      <c r="Q7208" t="s">
        <v>7623</v>
      </c>
      <c r="R7208" t="s">
        <v>1876</v>
      </c>
      <c r="S7208">
        <v>3</v>
      </c>
      <c r="T7208" s="2">
        <v>0.8</v>
      </c>
      <c r="U7208" s="5">
        <v>-22.04</v>
      </c>
      <c r="V7208" s="5">
        <f>ORDENES[[#This Row],[Ventas sin descuento]]-ORDENES[[#This Row],[costos estimados]]</f>
        <v>33.080000000000005</v>
      </c>
      <c r="W7208">
        <v>6</v>
      </c>
      <c r="X7208" s="5">
        <v>13.78</v>
      </c>
      <c r="Y7208" s="5">
        <f>ORDENES[[#This Row],[Ventas Originales (con descuento)]]/(1-ORDENES[[#This Row],[Descuento]])</f>
        <v>68.900000000000006</v>
      </c>
      <c r="Z7208" s="5">
        <f>ORDENES[[#This Row],[Ventas Originales (con descuento)]]/ORDENES[[#This Row],[Cantidad]]/(1-ORDENES[[#This Row],[Descuento]])</f>
        <v>11.483333333333334</v>
      </c>
      <c r="AA7208" s="5">
        <f>ORDENES[[#This Row],[Ventas Originales (con descuento)]]/ORDENES[[#This Row],[Cantidad]]</f>
        <v>2.2966666666666664</v>
      </c>
      <c r="AB7208" s="5">
        <f>ORDENES[[#This Row],[Ventas Originales (con descuento)]]-(ORDENES[[#This Row],[Ganancias]])</f>
        <v>35.82</v>
      </c>
    </row>
    <row r="7209" spans="1:28" x14ac:dyDescent="0.35">
      <c r="A7209" t="s">
        <v>7719</v>
      </c>
      <c r="B7209" t="s">
        <v>129</v>
      </c>
      <c r="C7209" t="s">
        <v>1</v>
      </c>
      <c r="D7209" t="s">
        <v>2455</v>
      </c>
      <c r="E7209" t="s">
        <v>38</v>
      </c>
      <c r="F7209" s="1">
        <v>43295</v>
      </c>
      <c r="G7209" t="s">
        <v>7613</v>
      </c>
      <c r="H7209" t="s">
        <v>7264</v>
      </c>
      <c r="I7209">
        <v>60505</v>
      </c>
      <c r="J7209" t="s">
        <v>1537</v>
      </c>
      <c r="K7209" t="s">
        <v>1881</v>
      </c>
      <c r="L7209" t="s">
        <v>1882</v>
      </c>
      <c r="M7209" s="1">
        <v>43301</v>
      </c>
      <c r="N7209" t="s">
        <v>1869</v>
      </c>
      <c r="O7209" t="s">
        <v>7623</v>
      </c>
      <c r="P7209" t="s">
        <v>1892</v>
      </c>
      <c r="Q7209" t="s">
        <v>7623</v>
      </c>
      <c r="R7209" t="s">
        <v>1876</v>
      </c>
      <c r="S7209">
        <v>4</v>
      </c>
      <c r="T7209" s="2">
        <v>0.8</v>
      </c>
      <c r="U7209" s="5">
        <v>-46.39</v>
      </c>
      <c r="V7209" s="5">
        <f>ORDENES[[#This Row],[Ventas sin descuento]]-ORDENES[[#This Row],[costos estimados]]</f>
        <v>73.330000000000041</v>
      </c>
      <c r="W7209">
        <v>7</v>
      </c>
      <c r="X7209" s="5">
        <v>29.93</v>
      </c>
      <c r="Y7209" s="5">
        <f>ORDENES[[#This Row],[Ventas Originales (con descuento)]]/(1-ORDENES[[#This Row],[Descuento]])</f>
        <v>149.65000000000003</v>
      </c>
      <c r="Z7209" s="5">
        <f>ORDENES[[#This Row],[Ventas Originales (con descuento)]]/ORDENES[[#This Row],[Cantidad]]/(1-ORDENES[[#This Row],[Descuento]])</f>
        <v>21.378571428571433</v>
      </c>
      <c r="AA7209" s="5">
        <f>ORDENES[[#This Row],[Ventas Originales (con descuento)]]/ORDENES[[#This Row],[Cantidad]]</f>
        <v>4.2757142857142858</v>
      </c>
      <c r="AB7209" s="5">
        <f>ORDENES[[#This Row],[Ventas Originales (con descuento)]]-(ORDENES[[#This Row],[Ganancias]])</f>
        <v>76.319999999999993</v>
      </c>
    </row>
    <row r="7210" spans="1:28" x14ac:dyDescent="0.35">
      <c r="A7210" t="s">
        <v>7719</v>
      </c>
      <c r="B7210" t="s">
        <v>3658</v>
      </c>
      <c r="C7210" t="s">
        <v>1</v>
      </c>
      <c r="D7210" t="s">
        <v>2910</v>
      </c>
      <c r="E7210" t="s">
        <v>146</v>
      </c>
      <c r="F7210" s="1">
        <v>44316</v>
      </c>
      <c r="G7210" t="s">
        <v>7613</v>
      </c>
      <c r="H7210" t="s">
        <v>7265</v>
      </c>
      <c r="I7210">
        <v>61832</v>
      </c>
      <c r="J7210" t="s">
        <v>1695</v>
      </c>
      <c r="K7210" t="s">
        <v>1881</v>
      </c>
      <c r="L7210" t="s">
        <v>1882</v>
      </c>
      <c r="M7210" s="1">
        <v>44321</v>
      </c>
      <c r="N7210" t="s">
        <v>1869</v>
      </c>
      <c r="O7210" t="s">
        <v>7623</v>
      </c>
      <c r="P7210" t="s">
        <v>1892</v>
      </c>
      <c r="Q7210" t="s">
        <v>7623</v>
      </c>
      <c r="R7210" t="s">
        <v>1876</v>
      </c>
      <c r="S7210">
        <v>3</v>
      </c>
      <c r="T7210" s="2">
        <v>0.8</v>
      </c>
      <c r="U7210" s="5">
        <v>-69.400000000000006</v>
      </c>
      <c r="V7210" s="5">
        <f>ORDENES[[#This Row],[Ventas sin descuento]]-ORDENES[[#This Row],[costos estimados]]</f>
        <v>104.08000000000001</v>
      </c>
      <c r="W7210">
        <v>7</v>
      </c>
      <c r="X7210" s="5">
        <v>43.37</v>
      </c>
      <c r="Y7210" s="5">
        <f>ORDENES[[#This Row],[Ventas Originales (con descuento)]]/(1-ORDENES[[#This Row],[Descuento]])</f>
        <v>216.85000000000002</v>
      </c>
      <c r="Z7210" s="5">
        <f>ORDENES[[#This Row],[Ventas Originales (con descuento)]]/ORDENES[[#This Row],[Cantidad]]/(1-ORDENES[[#This Row],[Descuento]])</f>
        <v>30.978571428571435</v>
      </c>
      <c r="AA7210" s="5">
        <f>ORDENES[[#This Row],[Ventas Originales (con descuento)]]/ORDENES[[#This Row],[Cantidad]]</f>
        <v>6.1957142857142857</v>
      </c>
      <c r="AB7210" s="5">
        <f>ORDENES[[#This Row],[Ventas Originales (con descuento)]]-(ORDENES[[#This Row],[Ganancias]])</f>
        <v>112.77000000000001</v>
      </c>
    </row>
    <row r="7211" spans="1:28" x14ac:dyDescent="0.35">
      <c r="A7211" t="s">
        <v>7719</v>
      </c>
      <c r="B7211" t="s">
        <v>90</v>
      </c>
      <c r="C7211" t="s">
        <v>1</v>
      </c>
      <c r="D7211" t="s">
        <v>2287</v>
      </c>
      <c r="E7211" t="s">
        <v>47</v>
      </c>
      <c r="F7211" s="1">
        <v>43231</v>
      </c>
      <c r="G7211" t="s">
        <v>7613</v>
      </c>
      <c r="H7211" t="s">
        <v>7241</v>
      </c>
      <c r="I7211">
        <v>60610</v>
      </c>
      <c r="J7211" t="s">
        <v>2288</v>
      </c>
      <c r="K7211" t="s">
        <v>1881</v>
      </c>
      <c r="L7211" t="s">
        <v>1882</v>
      </c>
      <c r="M7211" s="1">
        <v>43235</v>
      </c>
      <c r="N7211" t="s">
        <v>1869</v>
      </c>
      <c r="O7211" t="s">
        <v>7623</v>
      </c>
      <c r="P7211" t="s">
        <v>1892</v>
      </c>
      <c r="Q7211" t="s">
        <v>7623</v>
      </c>
      <c r="R7211" t="s">
        <v>1876</v>
      </c>
      <c r="S7211">
        <v>3</v>
      </c>
      <c r="T7211" s="2">
        <v>0.8</v>
      </c>
      <c r="U7211" s="5">
        <v>-172.56</v>
      </c>
      <c r="V7211" s="5">
        <f>ORDENES[[#This Row],[Ventas sin descuento]]-ORDENES[[#This Row],[costos estimados]]</f>
        <v>245.7600000000001</v>
      </c>
      <c r="W7211">
        <v>9</v>
      </c>
      <c r="X7211" s="5">
        <v>104.58</v>
      </c>
      <c r="Y7211" s="5">
        <f>ORDENES[[#This Row],[Ventas Originales (con descuento)]]/(1-ORDENES[[#This Row],[Descuento]])</f>
        <v>522.90000000000009</v>
      </c>
      <c r="Z7211" s="5">
        <f>ORDENES[[#This Row],[Ventas Originales (con descuento)]]/ORDENES[[#This Row],[Cantidad]]/(1-ORDENES[[#This Row],[Descuento]])</f>
        <v>58.100000000000009</v>
      </c>
      <c r="AA7211" s="5">
        <f>ORDENES[[#This Row],[Ventas Originales (con descuento)]]/ORDENES[[#This Row],[Cantidad]]</f>
        <v>11.62</v>
      </c>
      <c r="AB7211" s="5">
        <f>ORDENES[[#This Row],[Ventas Originales (con descuento)]]-(ORDENES[[#This Row],[Ganancias]])</f>
        <v>277.14</v>
      </c>
    </row>
    <row r="7212" spans="1:28" x14ac:dyDescent="0.35">
      <c r="A7212" t="s">
        <v>7719</v>
      </c>
      <c r="B7212" t="s">
        <v>90</v>
      </c>
      <c r="C7212" t="s">
        <v>1</v>
      </c>
      <c r="D7212" t="s">
        <v>631</v>
      </c>
      <c r="E7212" t="s">
        <v>146</v>
      </c>
      <c r="F7212" s="1">
        <v>44483</v>
      </c>
      <c r="G7212" t="s">
        <v>7613</v>
      </c>
      <c r="H7212" t="s">
        <v>7254</v>
      </c>
      <c r="I7212">
        <v>60623</v>
      </c>
      <c r="J7212" t="s">
        <v>1470</v>
      </c>
      <c r="K7212" t="s">
        <v>1881</v>
      </c>
      <c r="L7212" t="s">
        <v>1882</v>
      </c>
      <c r="M7212" s="1">
        <v>44487</v>
      </c>
      <c r="N7212" t="s">
        <v>1869</v>
      </c>
      <c r="O7212" t="s">
        <v>7623</v>
      </c>
      <c r="P7212" t="s">
        <v>1892</v>
      </c>
      <c r="Q7212" t="s">
        <v>7623</v>
      </c>
      <c r="R7212" t="s">
        <v>1876</v>
      </c>
      <c r="S7212">
        <v>3</v>
      </c>
      <c r="T7212" s="2">
        <v>0.8</v>
      </c>
      <c r="U7212" s="5">
        <v>-42.46</v>
      </c>
      <c r="V7212" s="5">
        <f>ORDENES[[#This Row],[Ventas sin descuento]]-ORDENES[[#This Row],[costos estimados]]</f>
        <v>67.140000000000029</v>
      </c>
      <c r="W7212">
        <v>9</v>
      </c>
      <c r="X7212" s="5">
        <v>27.4</v>
      </c>
      <c r="Y7212" s="5">
        <f>ORDENES[[#This Row],[Ventas Originales (con descuento)]]/(1-ORDENES[[#This Row],[Descuento]])</f>
        <v>137.00000000000003</v>
      </c>
      <c r="Z7212" s="5">
        <f>ORDENES[[#This Row],[Ventas Originales (con descuento)]]/ORDENES[[#This Row],[Cantidad]]/(1-ORDENES[[#This Row],[Descuento]])</f>
        <v>15.222222222222225</v>
      </c>
      <c r="AA7212" s="5">
        <f>ORDENES[[#This Row],[Ventas Originales (con descuento)]]/ORDENES[[#This Row],[Cantidad]]</f>
        <v>3.0444444444444443</v>
      </c>
      <c r="AB7212" s="5">
        <f>ORDENES[[#This Row],[Ventas Originales (con descuento)]]-(ORDENES[[#This Row],[Ganancias]])</f>
        <v>69.86</v>
      </c>
    </row>
    <row r="7213" spans="1:28" x14ac:dyDescent="0.35">
      <c r="A7213" t="s">
        <v>7719</v>
      </c>
      <c r="B7213" t="s">
        <v>295</v>
      </c>
      <c r="C7213" t="s">
        <v>1</v>
      </c>
      <c r="D7213" t="s">
        <v>646</v>
      </c>
      <c r="E7213" t="s">
        <v>146</v>
      </c>
      <c r="F7213" s="1">
        <v>44469</v>
      </c>
      <c r="G7213" t="s">
        <v>7613</v>
      </c>
      <c r="H7213" t="s">
        <v>7266</v>
      </c>
      <c r="I7213">
        <v>76017</v>
      </c>
      <c r="J7213" t="s">
        <v>1734</v>
      </c>
      <c r="K7213" t="s">
        <v>1881</v>
      </c>
      <c r="L7213" t="s">
        <v>1882</v>
      </c>
      <c r="M7213" s="1">
        <v>44475</v>
      </c>
      <c r="N7213" t="s">
        <v>1869</v>
      </c>
      <c r="O7213" t="s">
        <v>7623</v>
      </c>
      <c r="P7213" t="s">
        <v>1883</v>
      </c>
      <c r="Q7213" t="s">
        <v>7623</v>
      </c>
      <c r="R7213" t="s">
        <v>1876</v>
      </c>
      <c r="S7213">
        <v>4</v>
      </c>
      <c r="T7213" s="2">
        <v>0.8</v>
      </c>
      <c r="U7213" s="5">
        <v>-17.47</v>
      </c>
      <c r="V7213" s="5">
        <f>ORDENES[[#This Row],[Ventas sin descuento]]-ORDENES[[#This Row],[costos estimados]]</f>
        <v>29.130000000000017</v>
      </c>
      <c r="W7213">
        <v>9</v>
      </c>
      <c r="X7213" s="5">
        <v>11.65</v>
      </c>
      <c r="Y7213" s="5">
        <f>ORDENES[[#This Row],[Ventas Originales (con descuento)]]/(1-ORDENES[[#This Row],[Descuento]])</f>
        <v>58.250000000000014</v>
      </c>
      <c r="Z7213" s="5">
        <f>ORDENES[[#This Row],[Ventas Originales (con descuento)]]/ORDENES[[#This Row],[Cantidad]]/(1-ORDENES[[#This Row],[Descuento]])</f>
        <v>6.4722222222222241</v>
      </c>
      <c r="AA7213" s="5">
        <f>ORDENES[[#This Row],[Ventas Originales (con descuento)]]/ORDENES[[#This Row],[Cantidad]]</f>
        <v>1.2944444444444445</v>
      </c>
      <c r="AB7213" s="5">
        <f>ORDENES[[#This Row],[Ventas Originales (con descuento)]]-(ORDENES[[#This Row],[Ganancias]])</f>
        <v>29.119999999999997</v>
      </c>
    </row>
    <row r="7214" spans="1:28" x14ac:dyDescent="0.35">
      <c r="A7214" t="s">
        <v>7719</v>
      </c>
      <c r="B7214" t="s">
        <v>227</v>
      </c>
      <c r="C7214" t="s">
        <v>1</v>
      </c>
      <c r="D7214" t="s">
        <v>624</v>
      </c>
      <c r="E7214" t="s">
        <v>221</v>
      </c>
      <c r="F7214" s="1">
        <v>43898</v>
      </c>
      <c r="G7214" t="s">
        <v>7613</v>
      </c>
      <c r="H7214" t="s">
        <v>7239</v>
      </c>
      <c r="I7214">
        <v>75217</v>
      </c>
      <c r="J7214" t="s">
        <v>2891</v>
      </c>
      <c r="K7214" t="s">
        <v>1881</v>
      </c>
      <c r="L7214" t="s">
        <v>1882</v>
      </c>
      <c r="M7214" s="1">
        <v>43902</v>
      </c>
      <c r="N7214" t="s">
        <v>1869</v>
      </c>
      <c r="O7214" t="s">
        <v>7623</v>
      </c>
      <c r="P7214" t="s">
        <v>1883</v>
      </c>
      <c r="Q7214" t="s">
        <v>7623</v>
      </c>
      <c r="R7214" t="s">
        <v>1876</v>
      </c>
      <c r="S7214">
        <v>3</v>
      </c>
      <c r="T7214" s="2">
        <v>0.8</v>
      </c>
      <c r="U7214" s="5">
        <v>-14.17</v>
      </c>
      <c r="V7214" s="5">
        <f>ORDENES[[#This Row],[Ventas sin descuento]]-ORDENES[[#This Row],[costos estimados]]</f>
        <v>21.270000000000003</v>
      </c>
      <c r="W7214">
        <v>9</v>
      </c>
      <c r="X7214" s="5">
        <v>8.86</v>
      </c>
      <c r="Y7214" s="5">
        <f>ORDENES[[#This Row],[Ventas Originales (con descuento)]]/(1-ORDENES[[#This Row],[Descuento]])</f>
        <v>44.300000000000004</v>
      </c>
      <c r="Z7214" s="5">
        <f>ORDENES[[#This Row],[Ventas Originales (con descuento)]]/ORDENES[[#This Row],[Cantidad]]/(1-ORDENES[[#This Row],[Descuento]])</f>
        <v>4.9222222222222225</v>
      </c>
      <c r="AA7214" s="5">
        <f>ORDENES[[#This Row],[Ventas Originales (con descuento)]]/ORDENES[[#This Row],[Cantidad]]</f>
        <v>0.98444444444444434</v>
      </c>
      <c r="AB7214" s="5">
        <f>ORDENES[[#This Row],[Ventas Originales (con descuento)]]-(ORDENES[[#This Row],[Ganancias]])</f>
        <v>23.03</v>
      </c>
    </row>
    <row r="7215" spans="1:28" x14ac:dyDescent="0.35">
      <c r="A7215" t="s">
        <v>7719</v>
      </c>
      <c r="B7215" t="s">
        <v>227</v>
      </c>
      <c r="C7215" t="s">
        <v>1</v>
      </c>
      <c r="D7215" t="s">
        <v>155</v>
      </c>
      <c r="E7215" t="s">
        <v>47</v>
      </c>
      <c r="F7215" s="1">
        <v>43753</v>
      </c>
      <c r="G7215" t="s">
        <v>7613</v>
      </c>
      <c r="H7215" t="s">
        <v>7227</v>
      </c>
      <c r="I7215">
        <v>75217</v>
      </c>
      <c r="J7215" t="s">
        <v>3330</v>
      </c>
      <c r="K7215" t="s">
        <v>1881</v>
      </c>
      <c r="L7215" t="s">
        <v>1882</v>
      </c>
      <c r="M7215" s="1">
        <v>43760</v>
      </c>
      <c r="N7215" t="s">
        <v>1869</v>
      </c>
      <c r="O7215" t="s">
        <v>7623</v>
      </c>
      <c r="P7215" t="s">
        <v>1883</v>
      </c>
      <c r="Q7215" t="s">
        <v>7623</v>
      </c>
      <c r="R7215" t="s">
        <v>1876</v>
      </c>
      <c r="S7215">
        <v>5</v>
      </c>
      <c r="T7215" s="2">
        <v>0.8</v>
      </c>
      <c r="U7215" s="5">
        <v>-6.93</v>
      </c>
      <c r="V7215" s="5">
        <f>ORDENES[[#This Row],[Ventas sin descuento]]-ORDENES[[#This Row],[costos estimados]]</f>
        <v>8.9100000000000037</v>
      </c>
      <c r="W7215">
        <v>10</v>
      </c>
      <c r="X7215" s="5">
        <v>3.96</v>
      </c>
      <c r="Y7215" s="5">
        <f>ORDENES[[#This Row],[Ventas Originales (con descuento)]]/(1-ORDENES[[#This Row],[Descuento]])</f>
        <v>19.800000000000004</v>
      </c>
      <c r="Z7215" s="5">
        <f>ORDENES[[#This Row],[Ventas Originales (con descuento)]]/ORDENES[[#This Row],[Cantidad]]/(1-ORDENES[[#This Row],[Descuento]])</f>
        <v>1.9800000000000004</v>
      </c>
      <c r="AA7215" s="5">
        <f>ORDENES[[#This Row],[Ventas Originales (con descuento)]]/ORDENES[[#This Row],[Cantidad]]</f>
        <v>0.39600000000000002</v>
      </c>
      <c r="AB7215" s="5">
        <f>ORDENES[[#This Row],[Ventas Originales (con descuento)]]-(ORDENES[[#This Row],[Ganancias]])</f>
        <v>10.89</v>
      </c>
    </row>
    <row r="7216" spans="1:28" x14ac:dyDescent="0.35">
      <c r="A7216" t="s">
        <v>7719</v>
      </c>
      <c r="B7216" t="s">
        <v>169</v>
      </c>
      <c r="C7216" t="s">
        <v>1</v>
      </c>
      <c r="D7216" t="s">
        <v>2452</v>
      </c>
      <c r="E7216" t="s">
        <v>16</v>
      </c>
      <c r="F7216" s="1">
        <v>43295</v>
      </c>
      <c r="G7216" t="s">
        <v>7613</v>
      </c>
      <c r="H7216" t="s">
        <v>7267</v>
      </c>
      <c r="I7216">
        <v>19711</v>
      </c>
      <c r="J7216" t="s">
        <v>1752</v>
      </c>
      <c r="K7216" t="s">
        <v>1887</v>
      </c>
      <c r="L7216" t="s">
        <v>1882</v>
      </c>
      <c r="M7216" s="1">
        <v>43301</v>
      </c>
      <c r="N7216" t="s">
        <v>1869</v>
      </c>
      <c r="O7216" t="s">
        <v>7623</v>
      </c>
      <c r="P7216" t="s">
        <v>1895</v>
      </c>
      <c r="Q7216" t="s">
        <v>7623</v>
      </c>
      <c r="R7216" t="s">
        <v>1877</v>
      </c>
      <c r="S7216">
        <v>4</v>
      </c>
      <c r="T7216" s="2">
        <v>0</v>
      </c>
      <c r="U7216" s="5">
        <v>11.05</v>
      </c>
      <c r="V7216" s="5">
        <f>ORDENES[[#This Row],[Ventas sin descuento]]-ORDENES[[#This Row],[costos estimados]]</f>
        <v>11.05</v>
      </c>
      <c r="W7216">
        <v>1</v>
      </c>
      <c r="X7216" s="5">
        <v>39.479999999999997</v>
      </c>
      <c r="Y7216" s="5">
        <f>ORDENES[[#This Row],[Ventas Originales (con descuento)]]/(1-ORDENES[[#This Row],[Descuento]])</f>
        <v>39.479999999999997</v>
      </c>
      <c r="Z7216" s="5">
        <f>ORDENES[[#This Row],[Ventas Originales (con descuento)]]/ORDENES[[#This Row],[Cantidad]]/(1-ORDENES[[#This Row],[Descuento]])</f>
        <v>39.479999999999997</v>
      </c>
      <c r="AA7216" s="5">
        <f>ORDENES[[#This Row],[Ventas Originales (con descuento)]]/ORDENES[[#This Row],[Cantidad]]</f>
        <v>39.479999999999997</v>
      </c>
      <c r="AB7216" s="5">
        <f>ORDENES[[#This Row],[Ventas Originales (con descuento)]]-(ORDENES[[#This Row],[Ganancias]])</f>
        <v>28.429999999999996</v>
      </c>
    </row>
    <row r="7217" spans="1:28" x14ac:dyDescent="0.35">
      <c r="A7217" t="s">
        <v>7719</v>
      </c>
      <c r="B7217" t="s">
        <v>2212</v>
      </c>
      <c r="C7217" t="s">
        <v>1</v>
      </c>
      <c r="D7217" t="s">
        <v>155</v>
      </c>
      <c r="E7217" t="s">
        <v>192</v>
      </c>
      <c r="F7217" s="1">
        <v>44528</v>
      </c>
      <c r="G7217" t="s">
        <v>7613</v>
      </c>
      <c r="H7217" t="s">
        <v>6916</v>
      </c>
      <c r="I7217">
        <v>21215</v>
      </c>
      <c r="J7217" t="s">
        <v>7701</v>
      </c>
      <c r="K7217" t="s">
        <v>1887</v>
      </c>
      <c r="L7217" t="s">
        <v>1882</v>
      </c>
      <c r="M7217" s="1">
        <v>44534</v>
      </c>
      <c r="N7217" t="s">
        <v>1869</v>
      </c>
      <c r="O7217" t="s">
        <v>7623</v>
      </c>
      <c r="P7217" t="s">
        <v>1926</v>
      </c>
      <c r="Q7217" t="s">
        <v>7623</v>
      </c>
      <c r="R7217" t="s">
        <v>1874</v>
      </c>
      <c r="S7217">
        <v>4</v>
      </c>
      <c r="T7217" s="2">
        <v>0</v>
      </c>
      <c r="U7217" s="5">
        <v>0.74</v>
      </c>
      <c r="V7217" s="5">
        <f>ORDENES[[#This Row],[Ventas sin descuento]]-ORDENES[[#This Row],[costos estimados]]</f>
        <v>0.74</v>
      </c>
      <c r="W7217">
        <v>1</v>
      </c>
      <c r="X7217" s="5">
        <v>1.64</v>
      </c>
      <c r="Y7217" s="5">
        <f>ORDENES[[#This Row],[Ventas Originales (con descuento)]]/(1-ORDENES[[#This Row],[Descuento]])</f>
        <v>1.64</v>
      </c>
      <c r="Z7217" s="5">
        <f>ORDENES[[#This Row],[Ventas Originales (con descuento)]]/ORDENES[[#This Row],[Cantidad]]/(1-ORDENES[[#This Row],[Descuento]])</f>
        <v>1.64</v>
      </c>
      <c r="AA7217" s="5">
        <f>ORDENES[[#This Row],[Ventas Originales (con descuento)]]/ORDENES[[#This Row],[Cantidad]]</f>
        <v>1.64</v>
      </c>
      <c r="AB7217" s="5">
        <f>ORDENES[[#This Row],[Ventas Originales (con descuento)]]-(ORDENES[[#This Row],[Ganancias]])</f>
        <v>0.89999999999999991</v>
      </c>
    </row>
    <row r="7218" spans="1:28" x14ac:dyDescent="0.35">
      <c r="A7218" t="s">
        <v>7719</v>
      </c>
      <c r="B7218" t="s">
        <v>80</v>
      </c>
      <c r="C7218" t="s">
        <v>1</v>
      </c>
      <c r="D7218" t="s">
        <v>1993</v>
      </c>
      <c r="E7218" t="s">
        <v>50</v>
      </c>
      <c r="F7218" s="1">
        <v>43579</v>
      </c>
      <c r="G7218" t="s">
        <v>7613</v>
      </c>
      <c r="H7218" t="s">
        <v>7268</v>
      </c>
      <c r="I7218">
        <v>10009</v>
      </c>
      <c r="J7218" t="s">
        <v>2062</v>
      </c>
      <c r="K7218" t="s">
        <v>1887</v>
      </c>
      <c r="L7218" t="s">
        <v>1882</v>
      </c>
      <c r="M7218" s="1">
        <v>43583</v>
      </c>
      <c r="N7218" t="s">
        <v>1869</v>
      </c>
      <c r="O7218" t="s">
        <v>7623</v>
      </c>
      <c r="P7218" t="s">
        <v>1897</v>
      </c>
      <c r="Q7218" t="s">
        <v>7623</v>
      </c>
      <c r="R7218" t="s">
        <v>1874</v>
      </c>
      <c r="S7218">
        <v>3</v>
      </c>
      <c r="T7218" s="2">
        <v>0</v>
      </c>
      <c r="U7218" s="5">
        <v>7.54</v>
      </c>
      <c r="V7218" s="5">
        <f>ORDENES[[#This Row],[Ventas sin descuento]]-ORDENES[[#This Row],[costos estimados]]</f>
        <v>7.5399999999999991</v>
      </c>
      <c r="W7218">
        <v>1</v>
      </c>
      <c r="X7218" s="5">
        <v>25.99</v>
      </c>
      <c r="Y7218" s="5">
        <f>ORDENES[[#This Row],[Ventas Originales (con descuento)]]/(1-ORDENES[[#This Row],[Descuento]])</f>
        <v>25.99</v>
      </c>
      <c r="Z7218" s="5">
        <f>ORDENES[[#This Row],[Ventas Originales (con descuento)]]/ORDENES[[#This Row],[Cantidad]]/(1-ORDENES[[#This Row],[Descuento]])</f>
        <v>25.99</v>
      </c>
      <c r="AA7218" s="5">
        <f>ORDENES[[#This Row],[Ventas Originales (con descuento)]]/ORDENES[[#This Row],[Cantidad]]</f>
        <v>25.99</v>
      </c>
      <c r="AB7218" s="5">
        <f>ORDENES[[#This Row],[Ventas Originales (con descuento)]]-(ORDENES[[#This Row],[Ganancias]])</f>
        <v>18.45</v>
      </c>
    </row>
    <row r="7219" spans="1:28" x14ac:dyDescent="0.35">
      <c r="A7219" t="s">
        <v>7719</v>
      </c>
      <c r="B7219" t="s">
        <v>3032</v>
      </c>
      <c r="C7219" t="s">
        <v>1</v>
      </c>
      <c r="D7219" t="s">
        <v>2137</v>
      </c>
      <c r="E7219" t="s">
        <v>119</v>
      </c>
      <c r="F7219" s="1">
        <v>44108</v>
      </c>
      <c r="G7219" t="s">
        <v>7613</v>
      </c>
      <c r="H7219" t="s">
        <v>7269</v>
      </c>
      <c r="I7219">
        <v>2908</v>
      </c>
      <c r="J7219" t="s">
        <v>2318</v>
      </c>
      <c r="K7219" t="s">
        <v>1887</v>
      </c>
      <c r="L7219" t="s">
        <v>1882</v>
      </c>
      <c r="M7219" s="1">
        <v>44112</v>
      </c>
      <c r="N7219" t="s">
        <v>1869</v>
      </c>
      <c r="O7219" t="s">
        <v>7623</v>
      </c>
      <c r="P7219" t="s">
        <v>1921</v>
      </c>
      <c r="Q7219" t="s">
        <v>7623</v>
      </c>
      <c r="R7219" t="s">
        <v>1876</v>
      </c>
      <c r="S7219">
        <v>3</v>
      </c>
      <c r="T7219" s="2">
        <v>0</v>
      </c>
      <c r="U7219" s="5">
        <v>13.98</v>
      </c>
      <c r="V7219" s="5">
        <f>ORDENES[[#This Row],[Ventas sin descuento]]-ORDENES[[#This Row],[costos estimados]]</f>
        <v>13.98</v>
      </c>
      <c r="W7219">
        <v>1</v>
      </c>
      <c r="X7219" s="5">
        <v>30.4</v>
      </c>
      <c r="Y7219" s="5">
        <f>ORDENES[[#This Row],[Ventas Originales (con descuento)]]/(1-ORDENES[[#This Row],[Descuento]])</f>
        <v>30.4</v>
      </c>
      <c r="Z7219" s="5">
        <f>ORDENES[[#This Row],[Ventas Originales (con descuento)]]/ORDENES[[#This Row],[Cantidad]]/(1-ORDENES[[#This Row],[Descuento]])</f>
        <v>30.4</v>
      </c>
      <c r="AA7219" s="5">
        <f>ORDENES[[#This Row],[Ventas Originales (con descuento)]]/ORDENES[[#This Row],[Cantidad]]</f>
        <v>30.4</v>
      </c>
      <c r="AB7219" s="5">
        <f>ORDENES[[#This Row],[Ventas Originales (con descuento)]]-(ORDENES[[#This Row],[Ganancias]])</f>
        <v>16.419999999999998</v>
      </c>
    </row>
    <row r="7220" spans="1:28" x14ac:dyDescent="0.35">
      <c r="A7220" t="s">
        <v>7719</v>
      </c>
      <c r="B7220" t="s">
        <v>80</v>
      </c>
      <c r="C7220" t="s">
        <v>1</v>
      </c>
      <c r="D7220" t="s">
        <v>2994</v>
      </c>
      <c r="E7220" t="s">
        <v>18</v>
      </c>
      <c r="F7220" s="1">
        <v>44290</v>
      </c>
      <c r="G7220" t="s">
        <v>7613</v>
      </c>
      <c r="H7220" t="s">
        <v>7270</v>
      </c>
      <c r="I7220">
        <v>10011</v>
      </c>
      <c r="J7220" t="s">
        <v>1730</v>
      </c>
      <c r="K7220" t="s">
        <v>1887</v>
      </c>
      <c r="L7220" t="s">
        <v>1882</v>
      </c>
      <c r="M7220" s="1">
        <v>44296</v>
      </c>
      <c r="N7220" t="s">
        <v>1869</v>
      </c>
      <c r="O7220" t="s">
        <v>7623</v>
      </c>
      <c r="P7220" t="s">
        <v>1897</v>
      </c>
      <c r="Q7220" t="s">
        <v>7623</v>
      </c>
      <c r="R7220" t="s">
        <v>1890</v>
      </c>
      <c r="S7220">
        <v>4</v>
      </c>
      <c r="T7220" s="2">
        <v>0</v>
      </c>
      <c r="U7220" s="5">
        <v>8.49</v>
      </c>
      <c r="V7220" s="5">
        <f>ORDENES[[#This Row],[Ventas sin descuento]]-ORDENES[[#This Row],[costos estimados]]</f>
        <v>8.49</v>
      </c>
      <c r="W7220">
        <v>1</v>
      </c>
      <c r="X7220" s="5">
        <v>16.98</v>
      </c>
      <c r="Y7220" s="5">
        <f>ORDENES[[#This Row],[Ventas Originales (con descuento)]]/(1-ORDENES[[#This Row],[Descuento]])</f>
        <v>16.98</v>
      </c>
      <c r="Z7220" s="5">
        <f>ORDENES[[#This Row],[Ventas Originales (con descuento)]]/ORDENES[[#This Row],[Cantidad]]/(1-ORDENES[[#This Row],[Descuento]])</f>
        <v>16.98</v>
      </c>
      <c r="AA7220" s="5">
        <f>ORDENES[[#This Row],[Ventas Originales (con descuento)]]/ORDENES[[#This Row],[Cantidad]]</f>
        <v>16.98</v>
      </c>
      <c r="AB7220" s="5">
        <f>ORDENES[[#This Row],[Ventas Originales (con descuento)]]-(ORDENES[[#This Row],[Ganancias]])</f>
        <v>8.49</v>
      </c>
    </row>
    <row r="7221" spans="1:28" x14ac:dyDescent="0.35">
      <c r="A7221" t="s">
        <v>7719</v>
      </c>
      <c r="B7221" t="s">
        <v>147</v>
      </c>
      <c r="C7221" t="s">
        <v>1</v>
      </c>
      <c r="D7221" t="s">
        <v>2228</v>
      </c>
      <c r="E7221" t="s">
        <v>47</v>
      </c>
      <c r="F7221" s="1">
        <v>44408</v>
      </c>
      <c r="G7221" t="s">
        <v>7613</v>
      </c>
      <c r="H7221" t="s">
        <v>7271</v>
      </c>
      <c r="I7221">
        <v>19805</v>
      </c>
      <c r="J7221" t="s">
        <v>1251</v>
      </c>
      <c r="K7221" t="s">
        <v>1887</v>
      </c>
      <c r="L7221" t="s">
        <v>1882</v>
      </c>
      <c r="M7221" s="1">
        <v>44412</v>
      </c>
      <c r="N7221" t="s">
        <v>1869</v>
      </c>
      <c r="O7221" t="s">
        <v>7623</v>
      </c>
      <c r="P7221" t="s">
        <v>1895</v>
      </c>
      <c r="Q7221" t="s">
        <v>7623</v>
      </c>
      <c r="R7221" t="s">
        <v>1879</v>
      </c>
      <c r="S7221">
        <v>3</v>
      </c>
      <c r="T7221" s="2">
        <v>0</v>
      </c>
      <c r="U7221" s="5">
        <v>5.54</v>
      </c>
      <c r="V7221" s="5">
        <f>ORDENES[[#This Row],[Ventas sin descuento]]-ORDENES[[#This Row],[costos estimados]]</f>
        <v>5.54</v>
      </c>
      <c r="W7221">
        <v>1</v>
      </c>
      <c r="X7221" s="5">
        <v>11.54</v>
      </c>
      <c r="Y7221" s="5">
        <f>ORDENES[[#This Row],[Ventas Originales (con descuento)]]/(1-ORDENES[[#This Row],[Descuento]])</f>
        <v>11.54</v>
      </c>
      <c r="Z7221" s="5">
        <f>ORDENES[[#This Row],[Ventas Originales (con descuento)]]/ORDENES[[#This Row],[Cantidad]]/(1-ORDENES[[#This Row],[Descuento]])</f>
        <v>11.54</v>
      </c>
      <c r="AA7221" s="5">
        <f>ORDENES[[#This Row],[Ventas Originales (con descuento)]]/ORDENES[[#This Row],[Cantidad]]</f>
        <v>11.54</v>
      </c>
      <c r="AB7221" s="5">
        <f>ORDENES[[#This Row],[Ventas Originales (con descuento)]]-(ORDENES[[#This Row],[Ganancias]])</f>
        <v>5.9999999999999991</v>
      </c>
    </row>
    <row r="7222" spans="1:28" x14ac:dyDescent="0.35">
      <c r="A7222" t="s">
        <v>7719</v>
      </c>
      <c r="B7222" t="s">
        <v>80</v>
      </c>
      <c r="C7222" t="s">
        <v>1</v>
      </c>
      <c r="D7222" t="s">
        <v>679</v>
      </c>
      <c r="E7222" t="s">
        <v>21</v>
      </c>
      <c r="F7222" s="1">
        <v>44175</v>
      </c>
      <c r="G7222" t="s">
        <v>7613</v>
      </c>
      <c r="H7222" t="s">
        <v>7272</v>
      </c>
      <c r="I7222">
        <v>10024</v>
      </c>
      <c r="J7222" t="s">
        <v>2872</v>
      </c>
      <c r="K7222" t="s">
        <v>1887</v>
      </c>
      <c r="L7222" t="s">
        <v>1882</v>
      </c>
      <c r="M7222" s="1">
        <v>44179</v>
      </c>
      <c r="N7222" t="s">
        <v>1869</v>
      </c>
      <c r="O7222" t="s">
        <v>7623</v>
      </c>
      <c r="P7222" t="s">
        <v>1897</v>
      </c>
      <c r="Q7222" t="s">
        <v>7623</v>
      </c>
      <c r="R7222" t="s">
        <v>1879</v>
      </c>
      <c r="S7222">
        <v>3</v>
      </c>
      <c r="T7222" s="2">
        <v>0</v>
      </c>
      <c r="U7222" s="5">
        <v>3.11</v>
      </c>
      <c r="V7222" s="5">
        <f>ORDENES[[#This Row],[Ventas sin descuento]]-ORDENES[[#This Row],[costos estimados]]</f>
        <v>3.11</v>
      </c>
      <c r="W7222">
        <v>1</v>
      </c>
      <c r="X7222" s="5">
        <v>6.48</v>
      </c>
      <c r="Y7222" s="5">
        <f>ORDENES[[#This Row],[Ventas Originales (con descuento)]]/(1-ORDENES[[#This Row],[Descuento]])</f>
        <v>6.48</v>
      </c>
      <c r="Z7222" s="5">
        <f>ORDENES[[#This Row],[Ventas Originales (con descuento)]]/ORDENES[[#This Row],[Cantidad]]/(1-ORDENES[[#This Row],[Descuento]])</f>
        <v>6.48</v>
      </c>
      <c r="AA7222" s="5">
        <f>ORDENES[[#This Row],[Ventas Originales (con descuento)]]/ORDENES[[#This Row],[Cantidad]]</f>
        <v>6.48</v>
      </c>
      <c r="AB7222" s="5">
        <f>ORDENES[[#This Row],[Ventas Originales (con descuento)]]-(ORDENES[[#This Row],[Ganancias]])</f>
        <v>3.3700000000000006</v>
      </c>
    </row>
    <row r="7223" spans="1:28" x14ac:dyDescent="0.35">
      <c r="A7223" t="s">
        <v>7719</v>
      </c>
      <c r="B7223" t="s">
        <v>379</v>
      </c>
      <c r="C7223" t="s">
        <v>1</v>
      </c>
      <c r="D7223" t="s">
        <v>2213</v>
      </c>
      <c r="E7223" t="s">
        <v>102</v>
      </c>
      <c r="F7223" s="1">
        <v>44544</v>
      </c>
      <c r="G7223" t="s">
        <v>7598</v>
      </c>
      <c r="H7223" t="s">
        <v>6935</v>
      </c>
      <c r="I7223">
        <v>1841</v>
      </c>
      <c r="J7223" t="s">
        <v>1374</v>
      </c>
      <c r="K7223" t="s">
        <v>1887</v>
      </c>
      <c r="L7223" t="s">
        <v>1882</v>
      </c>
      <c r="M7223" s="1">
        <v>44548</v>
      </c>
      <c r="N7223" t="s">
        <v>1869</v>
      </c>
      <c r="O7223" t="s">
        <v>7623</v>
      </c>
      <c r="P7223" t="s">
        <v>1917</v>
      </c>
      <c r="Q7223" t="s">
        <v>7623</v>
      </c>
      <c r="R7223" t="s">
        <v>1872</v>
      </c>
      <c r="S7223">
        <v>3</v>
      </c>
      <c r="T7223" s="2">
        <v>0</v>
      </c>
      <c r="U7223" s="5">
        <v>2.2200000000000002</v>
      </c>
      <c r="V7223" s="5">
        <f>ORDENES[[#This Row],[Ventas sin descuento]]-ORDENES[[#This Row],[costos estimados]]</f>
        <v>2.2199999999999989</v>
      </c>
      <c r="W7223">
        <v>1</v>
      </c>
      <c r="X7223" s="5">
        <v>73.849999999999994</v>
      </c>
      <c r="Y7223" s="5">
        <f>ORDENES[[#This Row],[Ventas Originales (con descuento)]]/(1-ORDENES[[#This Row],[Descuento]])</f>
        <v>73.849999999999994</v>
      </c>
      <c r="Z7223" s="5">
        <f>ORDENES[[#This Row],[Ventas Originales (con descuento)]]/ORDENES[[#This Row],[Cantidad]]/(1-ORDENES[[#This Row],[Descuento]])</f>
        <v>73.849999999999994</v>
      </c>
      <c r="AA7223" s="5">
        <f>ORDENES[[#This Row],[Ventas Originales (con descuento)]]/ORDENES[[#This Row],[Cantidad]]</f>
        <v>73.849999999999994</v>
      </c>
      <c r="AB7223" s="5">
        <f>ORDENES[[#This Row],[Ventas Originales (con descuento)]]-(ORDENES[[#This Row],[Ganancias]])</f>
        <v>71.63</v>
      </c>
    </row>
    <row r="7224" spans="1:28" x14ac:dyDescent="0.35">
      <c r="A7224" t="s">
        <v>7719</v>
      </c>
      <c r="B7224" t="s">
        <v>2950</v>
      </c>
      <c r="C7224" t="s">
        <v>1</v>
      </c>
      <c r="D7224" t="s">
        <v>3421</v>
      </c>
      <c r="E7224" t="s">
        <v>194</v>
      </c>
      <c r="F7224" s="1">
        <v>43826</v>
      </c>
      <c r="G7224" t="s">
        <v>7598</v>
      </c>
      <c r="H7224" t="s">
        <v>7273</v>
      </c>
      <c r="I7224">
        <v>20735</v>
      </c>
      <c r="J7224" t="s">
        <v>1308</v>
      </c>
      <c r="K7224" t="s">
        <v>1887</v>
      </c>
      <c r="L7224" t="s">
        <v>1882</v>
      </c>
      <c r="M7224" s="1">
        <v>43830</v>
      </c>
      <c r="N7224" t="s">
        <v>1869</v>
      </c>
      <c r="O7224" t="s">
        <v>7623</v>
      </c>
      <c r="P7224" t="s">
        <v>1926</v>
      </c>
      <c r="Q7224" t="s">
        <v>7623</v>
      </c>
      <c r="R7224" t="s">
        <v>1877</v>
      </c>
      <c r="S7224">
        <v>3</v>
      </c>
      <c r="T7224" s="2">
        <v>0</v>
      </c>
      <c r="U7224" s="5">
        <v>103.23</v>
      </c>
      <c r="V7224" s="5">
        <f>ORDENES[[#This Row],[Ventas sin descuento]]-ORDENES[[#This Row],[costos estimados]]</f>
        <v>103.23000000000002</v>
      </c>
      <c r="W7224">
        <v>2</v>
      </c>
      <c r="X7224" s="5">
        <v>355.96</v>
      </c>
      <c r="Y7224" s="5">
        <f>ORDENES[[#This Row],[Ventas Originales (con descuento)]]/(1-ORDENES[[#This Row],[Descuento]])</f>
        <v>355.96</v>
      </c>
      <c r="Z7224" s="5">
        <f>ORDENES[[#This Row],[Ventas Originales (con descuento)]]/ORDENES[[#This Row],[Cantidad]]/(1-ORDENES[[#This Row],[Descuento]])</f>
        <v>177.98</v>
      </c>
      <c r="AA7224" s="5">
        <f>ORDENES[[#This Row],[Ventas Originales (con descuento)]]/ORDENES[[#This Row],[Cantidad]]</f>
        <v>177.98</v>
      </c>
      <c r="AB7224" s="5">
        <f>ORDENES[[#This Row],[Ventas Originales (con descuento)]]-(ORDENES[[#This Row],[Ganancias]])</f>
        <v>252.72999999999996</v>
      </c>
    </row>
    <row r="7225" spans="1:28" x14ac:dyDescent="0.35">
      <c r="A7225" t="s">
        <v>7719</v>
      </c>
      <c r="B7225" t="s">
        <v>80</v>
      </c>
      <c r="C7225" t="s">
        <v>1</v>
      </c>
      <c r="D7225" t="s">
        <v>200</v>
      </c>
      <c r="E7225" t="s">
        <v>194</v>
      </c>
      <c r="F7225" s="1">
        <v>43824</v>
      </c>
      <c r="G7225" t="s">
        <v>7598</v>
      </c>
      <c r="H7225" t="s">
        <v>7274</v>
      </c>
      <c r="I7225">
        <v>10011</v>
      </c>
      <c r="J7225" t="s">
        <v>3165</v>
      </c>
      <c r="K7225" t="s">
        <v>1887</v>
      </c>
      <c r="L7225" t="s">
        <v>1882</v>
      </c>
      <c r="M7225" s="1">
        <v>43828</v>
      </c>
      <c r="N7225" t="s">
        <v>1869</v>
      </c>
      <c r="O7225" t="s">
        <v>7623</v>
      </c>
      <c r="P7225" t="s">
        <v>1897</v>
      </c>
      <c r="Q7225" t="s">
        <v>7623</v>
      </c>
      <c r="R7225" t="s">
        <v>1877</v>
      </c>
      <c r="S7225">
        <v>3</v>
      </c>
      <c r="T7225" s="2">
        <v>0</v>
      </c>
      <c r="U7225" s="5">
        <v>124.49</v>
      </c>
      <c r="V7225" s="5">
        <f>ORDENES[[#This Row],[Ventas sin descuento]]-ORDENES[[#This Row],[costos estimados]]</f>
        <v>124.49000000000001</v>
      </c>
      <c r="W7225">
        <v>2</v>
      </c>
      <c r="X7225" s="5">
        <v>414.96</v>
      </c>
      <c r="Y7225" s="5">
        <f>ORDENES[[#This Row],[Ventas Originales (con descuento)]]/(1-ORDENES[[#This Row],[Descuento]])</f>
        <v>414.96</v>
      </c>
      <c r="Z7225" s="5">
        <f>ORDENES[[#This Row],[Ventas Originales (con descuento)]]/ORDENES[[#This Row],[Cantidad]]/(1-ORDENES[[#This Row],[Descuento]])</f>
        <v>207.48</v>
      </c>
      <c r="AA7225" s="5">
        <f>ORDENES[[#This Row],[Ventas Originales (con descuento)]]/ORDENES[[#This Row],[Cantidad]]</f>
        <v>207.48</v>
      </c>
      <c r="AB7225" s="5">
        <f>ORDENES[[#This Row],[Ventas Originales (con descuento)]]-(ORDENES[[#This Row],[Ganancias]])</f>
        <v>290.46999999999997</v>
      </c>
    </row>
    <row r="7226" spans="1:28" x14ac:dyDescent="0.35">
      <c r="A7226" t="s">
        <v>7719</v>
      </c>
      <c r="B7226" t="s">
        <v>217</v>
      </c>
      <c r="C7226" t="s">
        <v>1</v>
      </c>
      <c r="D7226" t="s">
        <v>2335</v>
      </c>
      <c r="E7226" t="s">
        <v>18</v>
      </c>
      <c r="F7226" s="1">
        <v>43845</v>
      </c>
      <c r="G7226" t="s">
        <v>7598</v>
      </c>
      <c r="H7226" t="s">
        <v>7275</v>
      </c>
      <c r="I7226">
        <v>7090</v>
      </c>
      <c r="J7226" t="s">
        <v>1502</v>
      </c>
      <c r="K7226" t="s">
        <v>1887</v>
      </c>
      <c r="L7226" t="s">
        <v>1882</v>
      </c>
      <c r="M7226" s="1">
        <v>43849</v>
      </c>
      <c r="N7226" t="s">
        <v>1869</v>
      </c>
      <c r="O7226" t="s">
        <v>7623</v>
      </c>
      <c r="P7226" t="s">
        <v>1915</v>
      </c>
      <c r="Q7226" t="s">
        <v>7623</v>
      </c>
      <c r="R7226" t="s">
        <v>1874</v>
      </c>
      <c r="S7226">
        <v>3</v>
      </c>
      <c r="T7226" s="2">
        <v>0</v>
      </c>
      <c r="U7226" s="5">
        <v>1.35</v>
      </c>
      <c r="V7226" s="5">
        <f>ORDENES[[#This Row],[Ventas sin descuento]]-ORDENES[[#This Row],[costos estimados]]</f>
        <v>1.35</v>
      </c>
      <c r="W7226">
        <v>2</v>
      </c>
      <c r="X7226" s="5">
        <v>4.66</v>
      </c>
      <c r="Y7226" s="5">
        <f>ORDENES[[#This Row],[Ventas Originales (con descuento)]]/(1-ORDENES[[#This Row],[Descuento]])</f>
        <v>4.66</v>
      </c>
      <c r="Z7226" s="5">
        <f>ORDENES[[#This Row],[Ventas Originales (con descuento)]]/ORDENES[[#This Row],[Cantidad]]/(1-ORDENES[[#This Row],[Descuento]])</f>
        <v>2.33</v>
      </c>
      <c r="AA7226" s="5">
        <f>ORDENES[[#This Row],[Ventas Originales (con descuento)]]/ORDENES[[#This Row],[Cantidad]]</f>
        <v>2.33</v>
      </c>
      <c r="AB7226" s="5">
        <f>ORDENES[[#This Row],[Ventas Originales (con descuento)]]-(ORDENES[[#This Row],[Ganancias]])</f>
        <v>3.31</v>
      </c>
    </row>
    <row r="7227" spans="1:28" x14ac:dyDescent="0.35">
      <c r="A7227" t="s">
        <v>7719</v>
      </c>
      <c r="B7227" t="s">
        <v>80</v>
      </c>
      <c r="C7227" t="s">
        <v>1</v>
      </c>
      <c r="D7227" t="s">
        <v>2072</v>
      </c>
      <c r="E7227" t="s">
        <v>328</v>
      </c>
      <c r="F7227" s="1">
        <v>43559</v>
      </c>
      <c r="G7227" t="s">
        <v>7613</v>
      </c>
      <c r="H7227" t="s">
        <v>6909</v>
      </c>
      <c r="I7227">
        <v>10009</v>
      </c>
      <c r="J7227" t="s">
        <v>2280</v>
      </c>
      <c r="K7227" t="s">
        <v>1887</v>
      </c>
      <c r="L7227" t="s">
        <v>1882</v>
      </c>
      <c r="M7227" s="1">
        <v>43563</v>
      </c>
      <c r="N7227" t="s">
        <v>1869</v>
      </c>
      <c r="O7227" t="s">
        <v>7623</v>
      </c>
      <c r="P7227" t="s">
        <v>1897</v>
      </c>
      <c r="Q7227" t="s">
        <v>7623</v>
      </c>
      <c r="R7227" t="s">
        <v>1874</v>
      </c>
      <c r="S7227">
        <v>3</v>
      </c>
      <c r="T7227" s="2">
        <v>0</v>
      </c>
      <c r="U7227" s="5">
        <v>4.3499999999999996</v>
      </c>
      <c r="V7227" s="5">
        <f>ORDENES[[#This Row],[Ventas sin descuento]]-ORDENES[[#This Row],[costos estimados]]</f>
        <v>4.3499999999999996</v>
      </c>
      <c r="W7227">
        <v>2</v>
      </c>
      <c r="X7227" s="5">
        <v>11.16</v>
      </c>
      <c r="Y7227" s="5">
        <f>ORDENES[[#This Row],[Ventas Originales (con descuento)]]/(1-ORDENES[[#This Row],[Descuento]])</f>
        <v>11.16</v>
      </c>
      <c r="Z7227" s="5">
        <f>ORDENES[[#This Row],[Ventas Originales (con descuento)]]/ORDENES[[#This Row],[Cantidad]]/(1-ORDENES[[#This Row],[Descuento]])</f>
        <v>5.58</v>
      </c>
      <c r="AA7227" s="5">
        <f>ORDENES[[#This Row],[Ventas Originales (con descuento)]]/ORDENES[[#This Row],[Cantidad]]</f>
        <v>5.58</v>
      </c>
      <c r="AB7227" s="5">
        <f>ORDENES[[#This Row],[Ventas Originales (con descuento)]]-(ORDENES[[#This Row],[Ganancias]])</f>
        <v>6.8100000000000005</v>
      </c>
    </row>
    <row r="7228" spans="1:28" x14ac:dyDescent="0.35">
      <c r="A7228" t="s">
        <v>7719</v>
      </c>
      <c r="B7228" t="s">
        <v>80</v>
      </c>
      <c r="C7228" t="s">
        <v>1</v>
      </c>
      <c r="D7228" t="s">
        <v>2587</v>
      </c>
      <c r="E7228" t="s">
        <v>18</v>
      </c>
      <c r="F7228" s="1">
        <v>43351</v>
      </c>
      <c r="G7228" t="s">
        <v>7598</v>
      </c>
      <c r="H7228" t="s">
        <v>6919</v>
      </c>
      <c r="I7228">
        <v>10009</v>
      </c>
      <c r="J7228" t="s">
        <v>2387</v>
      </c>
      <c r="K7228" t="s">
        <v>1887</v>
      </c>
      <c r="L7228" t="s">
        <v>1882</v>
      </c>
      <c r="M7228" s="1">
        <v>43356</v>
      </c>
      <c r="N7228" t="s">
        <v>1869</v>
      </c>
      <c r="O7228" t="s">
        <v>7623</v>
      </c>
      <c r="P7228" t="s">
        <v>1897</v>
      </c>
      <c r="Q7228" t="s">
        <v>7623</v>
      </c>
      <c r="R7228" t="s">
        <v>1874</v>
      </c>
      <c r="S7228">
        <v>3</v>
      </c>
      <c r="T7228" s="2">
        <v>0</v>
      </c>
      <c r="U7228" s="5">
        <v>1.69</v>
      </c>
      <c r="V7228" s="5">
        <f>ORDENES[[#This Row],[Ventas sin descuento]]-ORDENES[[#This Row],[costos estimados]]</f>
        <v>1.69</v>
      </c>
      <c r="W7228">
        <v>2</v>
      </c>
      <c r="X7228" s="5">
        <v>3.52</v>
      </c>
      <c r="Y7228" s="5">
        <f>ORDENES[[#This Row],[Ventas Originales (con descuento)]]/(1-ORDENES[[#This Row],[Descuento]])</f>
        <v>3.52</v>
      </c>
      <c r="Z7228" s="5">
        <f>ORDENES[[#This Row],[Ventas Originales (con descuento)]]/ORDENES[[#This Row],[Cantidad]]/(1-ORDENES[[#This Row],[Descuento]])</f>
        <v>1.76</v>
      </c>
      <c r="AA7228" s="5">
        <f>ORDENES[[#This Row],[Ventas Originales (con descuento)]]/ORDENES[[#This Row],[Cantidad]]</f>
        <v>1.76</v>
      </c>
      <c r="AB7228" s="5">
        <f>ORDENES[[#This Row],[Ventas Originales (con descuento)]]-(ORDENES[[#This Row],[Ganancias]])</f>
        <v>1.83</v>
      </c>
    </row>
    <row r="7229" spans="1:28" x14ac:dyDescent="0.35">
      <c r="A7229" t="s">
        <v>7719</v>
      </c>
      <c r="B7229" t="s">
        <v>80</v>
      </c>
      <c r="C7229" t="s">
        <v>1</v>
      </c>
      <c r="D7229" t="s">
        <v>392</v>
      </c>
      <c r="E7229" t="s">
        <v>13</v>
      </c>
      <c r="F7229" s="1">
        <v>43688</v>
      </c>
      <c r="G7229" t="s">
        <v>7613</v>
      </c>
      <c r="H7229" t="s">
        <v>7276</v>
      </c>
      <c r="I7229">
        <v>10035</v>
      </c>
      <c r="J7229" t="s">
        <v>1389</v>
      </c>
      <c r="K7229" t="s">
        <v>1887</v>
      </c>
      <c r="L7229" t="s">
        <v>1882</v>
      </c>
      <c r="M7229" s="1">
        <v>43692</v>
      </c>
      <c r="N7229" t="s">
        <v>1869</v>
      </c>
      <c r="O7229" t="s">
        <v>7623</v>
      </c>
      <c r="P7229" t="s">
        <v>1897</v>
      </c>
      <c r="Q7229" t="s">
        <v>7623</v>
      </c>
      <c r="R7229" t="s">
        <v>1874</v>
      </c>
      <c r="S7229">
        <v>3</v>
      </c>
      <c r="T7229" s="2">
        <v>0</v>
      </c>
      <c r="U7229" s="5">
        <v>3.11</v>
      </c>
      <c r="V7229" s="5">
        <f>ORDENES[[#This Row],[Ventas sin descuento]]-ORDENES[[#This Row],[costos estimados]]</f>
        <v>3.1099999999999994</v>
      </c>
      <c r="W7229">
        <v>2</v>
      </c>
      <c r="X7229" s="5">
        <v>11.96</v>
      </c>
      <c r="Y7229" s="5">
        <f>ORDENES[[#This Row],[Ventas Originales (con descuento)]]/(1-ORDENES[[#This Row],[Descuento]])</f>
        <v>11.96</v>
      </c>
      <c r="Z7229" s="5">
        <f>ORDENES[[#This Row],[Ventas Originales (con descuento)]]/ORDENES[[#This Row],[Cantidad]]/(1-ORDENES[[#This Row],[Descuento]])</f>
        <v>5.98</v>
      </c>
      <c r="AA7229" s="5">
        <f>ORDENES[[#This Row],[Ventas Originales (con descuento)]]/ORDENES[[#This Row],[Cantidad]]</f>
        <v>5.98</v>
      </c>
      <c r="AB7229" s="5">
        <f>ORDENES[[#This Row],[Ventas Originales (con descuento)]]-(ORDENES[[#This Row],[Ganancias]])</f>
        <v>8.8500000000000014</v>
      </c>
    </row>
    <row r="7230" spans="1:28" x14ac:dyDescent="0.35">
      <c r="A7230" t="s">
        <v>7719</v>
      </c>
      <c r="B7230" t="s">
        <v>2196</v>
      </c>
      <c r="C7230" t="s">
        <v>1</v>
      </c>
      <c r="D7230" t="s">
        <v>2994</v>
      </c>
      <c r="E7230" t="s">
        <v>2222</v>
      </c>
      <c r="F7230" s="1">
        <v>43629</v>
      </c>
      <c r="G7230" t="s">
        <v>7613</v>
      </c>
      <c r="H7230" t="s">
        <v>7277</v>
      </c>
      <c r="I7230">
        <v>4240</v>
      </c>
      <c r="J7230" t="s">
        <v>2227</v>
      </c>
      <c r="K7230" t="s">
        <v>1887</v>
      </c>
      <c r="L7230" t="s">
        <v>1882</v>
      </c>
      <c r="M7230" s="1">
        <v>43635</v>
      </c>
      <c r="N7230" t="s">
        <v>1869</v>
      </c>
      <c r="O7230" t="s">
        <v>7623</v>
      </c>
      <c r="P7230" t="s">
        <v>2509</v>
      </c>
      <c r="Q7230" t="s">
        <v>7623</v>
      </c>
      <c r="R7230" t="s">
        <v>1876</v>
      </c>
      <c r="S7230">
        <v>4</v>
      </c>
      <c r="T7230" s="2">
        <v>0</v>
      </c>
      <c r="U7230" s="5">
        <v>3.88</v>
      </c>
      <c r="V7230" s="5">
        <f>ORDENES[[#This Row],[Ventas sin descuento]]-ORDENES[[#This Row],[costos estimados]]</f>
        <v>3.88</v>
      </c>
      <c r="W7230">
        <v>2</v>
      </c>
      <c r="X7230" s="5">
        <v>8.26</v>
      </c>
      <c r="Y7230" s="5">
        <f>ORDENES[[#This Row],[Ventas Originales (con descuento)]]/(1-ORDENES[[#This Row],[Descuento]])</f>
        <v>8.26</v>
      </c>
      <c r="Z7230" s="5">
        <f>ORDENES[[#This Row],[Ventas Originales (con descuento)]]/ORDENES[[#This Row],[Cantidad]]/(1-ORDENES[[#This Row],[Descuento]])</f>
        <v>4.13</v>
      </c>
      <c r="AA7230" s="5">
        <f>ORDENES[[#This Row],[Ventas Originales (con descuento)]]/ORDENES[[#This Row],[Cantidad]]</f>
        <v>4.13</v>
      </c>
      <c r="AB7230" s="5">
        <f>ORDENES[[#This Row],[Ventas Originales (con descuento)]]-(ORDENES[[#This Row],[Ganancias]])</f>
        <v>4.38</v>
      </c>
    </row>
    <row r="7231" spans="1:28" x14ac:dyDescent="0.35">
      <c r="A7231" t="s">
        <v>7719</v>
      </c>
      <c r="B7231" t="s">
        <v>2196</v>
      </c>
      <c r="C7231" t="s">
        <v>1</v>
      </c>
      <c r="D7231" t="s">
        <v>2994</v>
      </c>
      <c r="E7231" t="s">
        <v>18</v>
      </c>
      <c r="F7231" s="1">
        <v>43629</v>
      </c>
      <c r="G7231" t="s">
        <v>7613</v>
      </c>
      <c r="H7231" t="s">
        <v>7277</v>
      </c>
      <c r="I7231">
        <v>4240</v>
      </c>
      <c r="J7231" t="s">
        <v>1643</v>
      </c>
      <c r="K7231" t="s">
        <v>1887</v>
      </c>
      <c r="L7231" t="s">
        <v>1882</v>
      </c>
      <c r="M7231" s="1">
        <v>43635</v>
      </c>
      <c r="N7231" t="s">
        <v>1869</v>
      </c>
      <c r="O7231" t="s">
        <v>7623</v>
      </c>
      <c r="P7231" t="s">
        <v>2509</v>
      </c>
      <c r="Q7231" t="s">
        <v>7623</v>
      </c>
      <c r="R7231" t="s">
        <v>1876</v>
      </c>
      <c r="S7231">
        <v>4</v>
      </c>
      <c r="T7231" s="2">
        <v>0</v>
      </c>
      <c r="U7231" s="5">
        <v>13.43</v>
      </c>
      <c r="V7231" s="5">
        <f>ORDENES[[#This Row],[Ventas sin descuento]]-ORDENES[[#This Row],[costos estimados]]</f>
        <v>13.43</v>
      </c>
      <c r="W7231">
        <v>2</v>
      </c>
      <c r="X7231" s="5">
        <v>29.84</v>
      </c>
      <c r="Y7231" s="5">
        <f>ORDENES[[#This Row],[Ventas Originales (con descuento)]]/(1-ORDENES[[#This Row],[Descuento]])</f>
        <v>29.84</v>
      </c>
      <c r="Z7231" s="5">
        <f>ORDENES[[#This Row],[Ventas Originales (con descuento)]]/ORDENES[[#This Row],[Cantidad]]/(1-ORDENES[[#This Row],[Descuento]])</f>
        <v>14.92</v>
      </c>
      <c r="AA7231" s="5">
        <f>ORDENES[[#This Row],[Ventas Originales (con descuento)]]/ORDENES[[#This Row],[Cantidad]]</f>
        <v>14.92</v>
      </c>
      <c r="AB7231" s="5">
        <f>ORDENES[[#This Row],[Ventas Originales (con descuento)]]-(ORDENES[[#This Row],[Ganancias]])</f>
        <v>16.41</v>
      </c>
    </row>
    <row r="7232" spans="1:28" x14ac:dyDescent="0.35">
      <c r="A7232" t="s">
        <v>7719</v>
      </c>
      <c r="B7232" t="s">
        <v>2153</v>
      </c>
      <c r="C7232" t="s">
        <v>1</v>
      </c>
      <c r="D7232" t="s">
        <v>2335</v>
      </c>
      <c r="E7232" t="s">
        <v>18</v>
      </c>
      <c r="F7232" s="1">
        <v>43812</v>
      </c>
      <c r="G7232" t="s">
        <v>7598</v>
      </c>
      <c r="H7232" t="s">
        <v>7278</v>
      </c>
      <c r="I7232">
        <v>2151</v>
      </c>
      <c r="J7232" t="s">
        <v>1248</v>
      </c>
      <c r="K7232" t="s">
        <v>1887</v>
      </c>
      <c r="L7232" t="s">
        <v>1882</v>
      </c>
      <c r="M7232" s="1">
        <v>43819</v>
      </c>
      <c r="N7232" t="s">
        <v>1869</v>
      </c>
      <c r="O7232" t="s">
        <v>7623</v>
      </c>
      <c r="P7232" t="s">
        <v>1917</v>
      </c>
      <c r="Q7232" t="s">
        <v>7623</v>
      </c>
      <c r="R7232" t="s">
        <v>1876</v>
      </c>
      <c r="S7232">
        <v>5</v>
      </c>
      <c r="T7232" s="2">
        <v>0</v>
      </c>
      <c r="U7232" s="5">
        <v>18.940000000000001</v>
      </c>
      <c r="V7232" s="5">
        <f>ORDENES[[#This Row],[Ventas sin descuento]]-ORDENES[[#This Row],[costos estimados]]</f>
        <v>18.940000000000001</v>
      </c>
      <c r="W7232">
        <v>2</v>
      </c>
      <c r="X7232" s="5">
        <v>37.880000000000003</v>
      </c>
      <c r="Y7232" s="5">
        <f>ORDENES[[#This Row],[Ventas Originales (con descuento)]]/(1-ORDENES[[#This Row],[Descuento]])</f>
        <v>37.880000000000003</v>
      </c>
      <c r="Z7232" s="5">
        <f>ORDENES[[#This Row],[Ventas Originales (con descuento)]]/ORDENES[[#This Row],[Cantidad]]/(1-ORDENES[[#This Row],[Descuento]])</f>
        <v>18.940000000000001</v>
      </c>
      <c r="AA7232" s="5">
        <f>ORDENES[[#This Row],[Ventas Originales (con descuento)]]/ORDENES[[#This Row],[Cantidad]]</f>
        <v>18.940000000000001</v>
      </c>
      <c r="AB7232" s="5">
        <f>ORDENES[[#This Row],[Ventas Originales (con descuento)]]-(ORDENES[[#This Row],[Ganancias]])</f>
        <v>18.940000000000001</v>
      </c>
    </row>
    <row r="7233" spans="1:28" x14ac:dyDescent="0.35">
      <c r="A7233" t="s">
        <v>7719</v>
      </c>
      <c r="B7233" t="s">
        <v>3572</v>
      </c>
      <c r="C7233" t="s">
        <v>1</v>
      </c>
      <c r="D7233" t="s">
        <v>524</v>
      </c>
      <c r="E7233" t="s">
        <v>18</v>
      </c>
      <c r="F7233" s="1">
        <v>44368</v>
      </c>
      <c r="G7233" t="s">
        <v>7613</v>
      </c>
      <c r="H7233" t="s">
        <v>7279</v>
      </c>
      <c r="I7233">
        <v>26003</v>
      </c>
      <c r="J7233" t="s">
        <v>1841</v>
      </c>
      <c r="K7233" t="s">
        <v>1887</v>
      </c>
      <c r="L7233" t="s">
        <v>1882</v>
      </c>
      <c r="M7233" s="1">
        <v>44372</v>
      </c>
      <c r="N7233" t="s">
        <v>1869</v>
      </c>
      <c r="O7233" t="s">
        <v>7623</v>
      </c>
      <c r="P7233" t="s">
        <v>3677</v>
      </c>
      <c r="Q7233" t="s">
        <v>7623</v>
      </c>
      <c r="R7233" t="s">
        <v>1876</v>
      </c>
      <c r="S7233">
        <v>3</v>
      </c>
      <c r="T7233" s="2">
        <v>0</v>
      </c>
      <c r="U7233" s="5">
        <v>3.06</v>
      </c>
      <c r="V7233" s="5">
        <f>ORDENES[[#This Row],[Ventas sin descuento]]-ORDENES[[#This Row],[costos estimados]]</f>
        <v>3.06</v>
      </c>
      <c r="W7233">
        <v>2</v>
      </c>
      <c r="X7233" s="5">
        <v>6.24</v>
      </c>
      <c r="Y7233" s="5">
        <f>ORDENES[[#This Row],[Ventas Originales (con descuento)]]/(1-ORDENES[[#This Row],[Descuento]])</f>
        <v>6.24</v>
      </c>
      <c r="Z7233" s="5">
        <f>ORDENES[[#This Row],[Ventas Originales (con descuento)]]/ORDENES[[#This Row],[Cantidad]]/(1-ORDENES[[#This Row],[Descuento]])</f>
        <v>3.12</v>
      </c>
      <c r="AA7233" s="5">
        <f>ORDENES[[#This Row],[Ventas Originales (con descuento)]]/ORDENES[[#This Row],[Cantidad]]</f>
        <v>3.12</v>
      </c>
      <c r="AB7233" s="5">
        <f>ORDENES[[#This Row],[Ventas Originales (con descuento)]]-(ORDENES[[#This Row],[Ganancias]])</f>
        <v>3.18</v>
      </c>
    </row>
    <row r="7234" spans="1:28" x14ac:dyDescent="0.35">
      <c r="A7234" t="s">
        <v>7719</v>
      </c>
      <c r="B7234" t="s">
        <v>217</v>
      </c>
      <c r="C7234" t="s">
        <v>1</v>
      </c>
      <c r="D7234" t="s">
        <v>2335</v>
      </c>
      <c r="E7234" t="s">
        <v>18</v>
      </c>
      <c r="F7234" s="1">
        <v>43845</v>
      </c>
      <c r="G7234" t="s">
        <v>7598</v>
      </c>
      <c r="H7234" t="s">
        <v>7275</v>
      </c>
      <c r="I7234">
        <v>7090</v>
      </c>
      <c r="J7234" t="s">
        <v>2917</v>
      </c>
      <c r="K7234" t="s">
        <v>1887</v>
      </c>
      <c r="L7234" t="s">
        <v>1882</v>
      </c>
      <c r="M7234" s="1">
        <v>43849</v>
      </c>
      <c r="N7234" t="s">
        <v>1869</v>
      </c>
      <c r="O7234" t="s">
        <v>7623</v>
      </c>
      <c r="P7234" t="s">
        <v>1915</v>
      </c>
      <c r="Q7234" t="s">
        <v>7623</v>
      </c>
      <c r="R7234" t="s">
        <v>1890</v>
      </c>
      <c r="S7234">
        <v>3</v>
      </c>
      <c r="T7234" s="2">
        <v>0</v>
      </c>
      <c r="U7234" s="5">
        <v>24.6</v>
      </c>
      <c r="V7234" s="5">
        <f>ORDENES[[#This Row],[Ventas sin descuento]]-ORDENES[[#This Row],[costos estimados]]</f>
        <v>24.6</v>
      </c>
      <c r="W7234">
        <v>2</v>
      </c>
      <c r="X7234" s="5">
        <v>52.34</v>
      </c>
      <c r="Y7234" s="5">
        <f>ORDENES[[#This Row],[Ventas Originales (con descuento)]]/(1-ORDENES[[#This Row],[Descuento]])</f>
        <v>52.34</v>
      </c>
      <c r="Z7234" s="5">
        <f>ORDENES[[#This Row],[Ventas Originales (con descuento)]]/ORDENES[[#This Row],[Cantidad]]/(1-ORDENES[[#This Row],[Descuento]])</f>
        <v>26.17</v>
      </c>
      <c r="AA7234" s="5">
        <f>ORDENES[[#This Row],[Ventas Originales (con descuento)]]/ORDENES[[#This Row],[Cantidad]]</f>
        <v>26.17</v>
      </c>
      <c r="AB7234" s="5">
        <f>ORDENES[[#This Row],[Ventas Originales (con descuento)]]-(ORDENES[[#This Row],[Ganancias]])</f>
        <v>27.740000000000002</v>
      </c>
    </row>
    <row r="7235" spans="1:28" x14ac:dyDescent="0.35">
      <c r="A7235" t="s">
        <v>7719</v>
      </c>
      <c r="B7235" t="s">
        <v>80</v>
      </c>
      <c r="C7235" t="s">
        <v>1</v>
      </c>
      <c r="D7235" t="s">
        <v>2039</v>
      </c>
      <c r="E7235" t="s">
        <v>188</v>
      </c>
      <c r="F7235" s="1">
        <v>43161</v>
      </c>
      <c r="G7235" t="s">
        <v>7613</v>
      </c>
      <c r="H7235" t="s">
        <v>7280</v>
      </c>
      <c r="I7235">
        <v>10009</v>
      </c>
      <c r="J7235" t="s">
        <v>188</v>
      </c>
      <c r="K7235" t="s">
        <v>1887</v>
      </c>
      <c r="L7235" t="s">
        <v>1882</v>
      </c>
      <c r="M7235" s="1">
        <v>43167</v>
      </c>
      <c r="N7235" t="s">
        <v>1869</v>
      </c>
      <c r="O7235" t="s">
        <v>7623</v>
      </c>
      <c r="P7235" t="s">
        <v>1897</v>
      </c>
      <c r="Q7235" t="s">
        <v>7623</v>
      </c>
      <c r="R7235" t="s">
        <v>1890</v>
      </c>
      <c r="S7235">
        <v>4</v>
      </c>
      <c r="T7235" s="2">
        <v>0</v>
      </c>
      <c r="U7235" s="5">
        <v>5.34</v>
      </c>
      <c r="V7235" s="5">
        <f>ORDENES[[#This Row],[Ventas sin descuento]]-ORDENES[[#This Row],[costos estimados]]</f>
        <v>5.34</v>
      </c>
      <c r="W7235">
        <v>2</v>
      </c>
      <c r="X7235" s="5">
        <v>11.36</v>
      </c>
      <c r="Y7235" s="5">
        <f>ORDENES[[#This Row],[Ventas Originales (con descuento)]]/(1-ORDENES[[#This Row],[Descuento]])</f>
        <v>11.36</v>
      </c>
      <c r="Z7235" s="5">
        <f>ORDENES[[#This Row],[Ventas Originales (con descuento)]]/ORDENES[[#This Row],[Cantidad]]/(1-ORDENES[[#This Row],[Descuento]])</f>
        <v>5.68</v>
      </c>
      <c r="AA7235" s="5">
        <f>ORDENES[[#This Row],[Ventas Originales (con descuento)]]/ORDENES[[#This Row],[Cantidad]]</f>
        <v>5.68</v>
      </c>
      <c r="AB7235" s="5">
        <f>ORDENES[[#This Row],[Ventas Originales (con descuento)]]-(ORDENES[[#This Row],[Ganancias]])</f>
        <v>6.02</v>
      </c>
    </row>
    <row r="7236" spans="1:28" x14ac:dyDescent="0.35">
      <c r="A7236" t="s">
        <v>7719</v>
      </c>
      <c r="B7236" t="s">
        <v>339</v>
      </c>
      <c r="C7236" t="s">
        <v>1</v>
      </c>
      <c r="D7236" t="s">
        <v>208</v>
      </c>
      <c r="E7236" t="s">
        <v>21</v>
      </c>
      <c r="F7236" s="1">
        <v>44380</v>
      </c>
      <c r="G7236" t="s">
        <v>7613</v>
      </c>
      <c r="H7236" t="s">
        <v>7281</v>
      </c>
      <c r="I7236">
        <v>2169</v>
      </c>
      <c r="J7236" t="s">
        <v>1447</v>
      </c>
      <c r="K7236" t="s">
        <v>1887</v>
      </c>
      <c r="L7236" t="s">
        <v>1882</v>
      </c>
      <c r="M7236" s="1">
        <v>44386</v>
      </c>
      <c r="N7236" t="s">
        <v>1869</v>
      </c>
      <c r="O7236" t="s">
        <v>7623</v>
      </c>
      <c r="P7236" t="s">
        <v>1917</v>
      </c>
      <c r="Q7236" t="s">
        <v>7623</v>
      </c>
      <c r="R7236" t="s">
        <v>1879</v>
      </c>
      <c r="S7236">
        <v>4</v>
      </c>
      <c r="T7236" s="2">
        <v>0</v>
      </c>
      <c r="U7236" s="5">
        <v>11.54</v>
      </c>
      <c r="V7236" s="5">
        <f>ORDENES[[#This Row],[Ventas sin descuento]]-ORDENES[[#This Row],[costos estimados]]</f>
        <v>11.54</v>
      </c>
      <c r="W7236">
        <v>2</v>
      </c>
      <c r="X7236" s="5">
        <v>24.56</v>
      </c>
      <c r="Y7236" s="5">
        <f>ORDENES[[#This Row],[Ventas Originales (con descuento)]]/(1-ORDENES[[#This Row],[Descuento]])</f>
        <v>24.56</v>
      </c>
      <c r="Z7236" s="5">
        <f>ORDENES[[#This Row],[Ventas Originales (con descuento)]]/ORDENES[[#This Row],[Cantidad]]/(1-ORDENES[[#This Row],[Descuento]])</f>
        <v>12.28</v>
      </c>
      <c r="AA7236" s="5">
        <f>ORDENES[[#This Row],[Ventas Originales (con descuento)]]/ORDENES[[#This Row],[Cantidad]]</f>
        <v>12.28</v>
      </c>
      <c r="AB7236" s="5">
        <f>ORDENES[[#This Row],[Ventas Originales (con descuento)]]-(ORDENES[[#This Row],[Ganancias]])</f>
        <v>13.02</v>
      </c>
    </row>
    <row r="7237" spans="1:28" x14ac:dyDescent="0.35">
      <c r="A7237" t="s">
        <v>7719</v>
      </c>
      <c r="B7237" t="s">
        <v>3070</v>
      </c>
      <c r="C7237" t="s">
        <v>1</v>
      </c>
      <c r="D7237" t="s">
        <v>2431</v>
      </c>
      <c r="E7237" t="s">
        <v>196</v>
      </c>
      <c r="F7237" s="1">
        <v>44244</v>
      </c>
      <c r="G7237" t="s">
        <v>7598</v>
      </c>
      <c r="H7237" t="s">
        <v>7282</v>
      </c>
      <c r="I7237">
        <v>8861</v>
      </c>
      <c r="J7237" t="s">
        <v>2742</v>
      </c>
      <c r="K7237" t="s">
        <v>1887</v>
      </c>
      <c r="L7237" t="s">
        <v>1882</v>
      </c>
      <c r="M7237" s="1">
        <v>44250</v>
      </c>
      <c r="N7237" t="s">
        <v>1869</v>
      </c>
      <c r="O7237" t="s">
        <v>7623</v>
      </c>
      <c r="P7237" t="s">
        <v>1915</v>
      </c>
      <c r="Q7237" t="s">
        <v>7623</v>
      </c>
      <c r="R7237" t="s">
        <v>1879</v>
      </c>
      <c r="S7237">
        <v>4</v>
      </c>
      <c r="T7237" s="2">
        <v>0</v>
      </c>
      <c r="U7237" s="5">
        <v>5.76</v>
      </c>
      <c r="V7237" s="5">
        <f>ORDENES[[#This Row],[Ventas sin descuento]]-ORDENES[[#This Row],[costos estimados]]</f>
        <v>5.76</v>
      </c>
      <c r="W7237">
        <v>2</v>
      </c>
      <c r="X7237" s="5">
        <v>11.76</v>
      </c>
      <c r="Y7237" s="5">
        <f>ORDENES[[#This Row],[Ventas Originales (con descuento)]]/(1-ORDENES[[#This Row],[Descuento]])</f>
        <v>11.76</v>
      </c>
      <c r="Z7237" s="5">
        <f>ORDENES[[#This Row],[Ventas Originales (con descuento)]]/ORDENES[[#This Row],[Cantidad]]/(1-ORDENES[[#This Row],[Descuento]])</f>
        <v>5.88</v>
      </c>
      <c r="AA7237" s="5">
        <f>ORDENES[[#This Row],[Ventas Originales (con descuento)]]/ORDENES[[#This Row],[Cantidad]]</f>
        <v>5.88</v>
      </c>
      <c r="AB7237" s="5">
        <f>ORDENES[[#This Row],[Ventas Originales (con descuento)]]-(ORDENES[[#This Row],[Ganancias]])</f>
        <v>6</v>
      </c>
    </row>
    <row r="7238" spans="1:28" x14ac:dyDescent="0.35">
      <c r="A7238" t="s">
        <v>7719</v>
      </c>
      <c r="B7238" t="s">
        <v>80</v>
      </c>
      <c r="C7238" t="s">
        <v>1</v>
      </c>
      <c r="D7238" t="s">
        <v>203</v>
      </c>
      <c r="E7238" t="s">
        <v>196</v>
      </c>
      <c r="F7238" s="1">
        <v>43418</v>
      </c>
      <c r="G7238" t="s">
        <v>7613</v>
      </c>
      <c r="H7238" t="s">
        <v>6921</v>
      </c>
      <c r="I7238">
        <v>10011</v>
      </c>
      <c r="J7238" t="s">
        <v>1391</v>
      </c>
      <c r="K7238" t="s">
        <v>1887</v>
      </c>
      <c r="L7238" t="s">
        <v>1882</v>
      </c>
      <c r="M7238" s="1">
        <v>43422</v>
      </c>
      <c r="N7238" t="s">
        <v>1869</v>
      </c>
      <c r="O7238" t="s">
        <v>7623</v>
      </c>
      <c r="P7238" t="s">
        <v>1897</v>
      </c>
      <c r="Q7238" t="s">
        <v>7623</v>
      </c>
      <c r="R7238" t="s">
        <v>1879</v>
      </c>
      <c r="S7238">
        <v>3</v>
      </c>
      <c r="T7238" s="2">
        <v>0</v>
      </c>
      <c r="U7238" s="5">
        <v>5.23</v>
      </c>
      <c r="V7238" s="5">
        <f>ORDENES[[#This Row],[Ventas sin descuento]]-ORDENES[[#This Row],[costos estimados]]</f>
        <v>5.23</v>
      </c>
      <c r="W7238">
        <v>2</v>
      </c>
      <c r="X7238" s="5">
        <v>11.36</v>
      </c>
      <c r="Y7238" s="5">
        <f>ORDENES[[#This Row],[Ventas Originales (con descuento)]]/(1-ORDENES[[#This Row],[Descuento]])</f>
        <v>11.36</v>
      </c>
      <c r="Z7238" s="5">
        <f>ORDENES[[#This Row],[Ventas Originales (con descuento)]]/ORDENES[[#This Row],[Cantidad]]/(1-ORDENES[[#This Row],[Descuento]])</f>
        <v>5.68</v>
      </c>
      <c r="AA7238" s="5">
        <f>ORDENES[[#This Row],[Ventas Originales (con descuento)]]/ORDENES[[#This Row],[Cantidad]]</f>
        <v>5.68</v>
      </c>
      <c r="AB7238" s="5">
        <f>ORDENES[[#This Row],[Ventas Originales (con descuento)]]-(ORDENES[[#This Row],[Ganancias]])</f>
        <v>6.129999999999999</v>
      </c>
    </row>
    <row r="7239" spans="1:28" x14ac:dyDescent="0.35">
      <c r="A7239" t="s">
        <v>7719</v>
      </c>
      <c r="B7239" t="s">
        <v>3502</v>
      </c>
      <c r="C7239" t="s">
        <v>1</v>
      </c>
      <c r="D7239" t="s">
        <v>2335</v>
      </c>
      <c r="E7239" t="s">
        <v>11</v>
      </c>
      <c r="F7239" s="1">
        <v>44454</v>
      </c>
      <c r="G7239" t="s">
        <v>7598</v>
      </c>
      <c r="H7239" t="s">
        <v>7283</v>
      </c>
      <c r="I7239">
        <v>6708</v>
      </c>
      <c r="J7239" t="s">
        <v>2681</v>
      </c>
      <c r="K7239" t="s">
        <v>1887</v>
      </c>
      <c r="L7239" t="s">
        <v>1882</v>
      </c>
      <c r="M7239" s="1">
        <v>44460</v>
      </c>
      <c r="N7239" t="s">
        <v>1869</v>
      </c>
      <c r="O7239" t="s">
        <v>7623</v>
      </c>
      <c r="P7239" t="s">
        <v>1914</v>
      </c>
      <c r="Q7239" t="s">
        <v>7623</v>
      </c>
      <c r="R7239" t="s">
        <v>1872</v>
      </c>
      <c r="S7239">
        <v>4</v>
      </c>
      <c r="T7239" s="2">
        <v>0</v>
      </c>
      <c r="U7239" s="5">
        <v>10.81</v>
      </c>
      <c r="V7239" s="5">
        <f>ORDENES[[#This Row],[Ventas sin descuento]]-ORDENES[[#This Row],[costos estimados]]</f>
        <v>10.810000000000002</v>
      </c>
      <c r="W7239">
        <v>2</v>
      </c>
      <c r="X7239" s="5">
        <v>38.619999999999997</v>
      </c>
      <c r="Y7239" s="5">
        <f>ORDENES[[#This Row],[Ventas Originales (con descuento)]]/(1-ORDENES[[#This Row],[Descuento]])</f>
        <v>38.619999999999997</v>
      </c>
      <c r="Z7239" s="5">
        <f>ORDENES[[#This Row],[Ventas Originales (con descuento)]]/ORDENES[[#This Row],[Cantidad]]/(1-ORDENES[[#This Row],[Descuento]])</f>
        <v>19.309999999999999</v>
      </c>
      <c r="AA7239" s="5">
        <f>ORDENES[[#This Row],[Ventas Originales (con descuento)]]/ORDENES[[#This Row],[Cantidad]]</f>
        <v>19.309999999999999</v>
      </c>
      <c r="AB7239" s="5">
        <f>ORDENES[[#This Row],[Ventas Originales (con descuento)]]-(ORDENES[[#This Row],[Ganancias]])</f>
        <v>27.809999999999995</v>
      </c>
    </row>
    <row r="7240" spans="1:28" x14ac:dyDescent="0.35">
      <c r="A7240" t="s">
        <v>7719</v>
      </c>
      <c r="B7240" t="s">
        <v>384</v>
      </c>
      <c r="C7240" t="s">
        <v>1</v>
      </c>
      <c r="D7240" t="s">
        <v>2039</v>
      </c>
      <c r="E7240" t="s">
        <v>199</v>
      </c>
      <c r="F7240" s="1">
        <v>43415</v>
      </c>
      <c r="G7240" t="s">
        <v>7613</v>
      </c>
      <c r="H7240" t="s">
        <v>7284</v>
      </c>
      <c r="I7240">
        <v>10801</v>
      </c>
      <c r="J7240" t="s">
        <v>1620</v>
      </c>
      <c r="K7240" t="s">
        <v>1887</v>
      </c>
      <c r="L7240" t="s">
        <v>1882</v>
      </c>
      <c r="M7240" s="1">
        <v>43421</v>
      </c>
      <c r="N7240" t="s">
        <v>1869</v>
      </c>
      <c r="O7240" t="s">
        <v>7623</v>
      </c>
      <c r="P7240" t="s">
        <v>1897</v>
      </c>
      <c r="Q7240" t="s">
        <v>7623</v>
      </c>
      <c r="R7240" t="s">
        <v>1908</v>
      </c>
      <c r="S7240">
        <v>4</v>
      </c>
      <c r="T7240" s="2">
        <v>0</v>
      </c>
      <c r="U7240" s="5">
        <v>2.19</v>
      </c>
      <c r="V7240" s="5">
        <f>ORDENES[[#This Row],[Ventas sin descuento]]-ORDENES[[#This Row],[costos estimados]]</f>
        <v>2.1900000000000004</v>
      </c>
      <c r="W7240">
        <v>2</v>
      </c>
      <c r="X7240" s="5">
        <v>7.3</v>
      </c>
      <c r="Y7240" s="5">
        <f>ORDENES[[#This Row],[Ventas Originales (con descuento)]]/(1-ORDENES[[#This Row],[Descuento]])</f>
        <v>7.3</v>
      </c>
      <c r="Z7240" s="5">
        <f>ORDENES[[#This Row],[Ventas Originales (con descuento)]]/ORDENES[[#This Row],[Cantidad]]/(1-ORDENES[[#This Row],[Descuento]])</f>
        <v>3.65</v>
      </c>
      <c r="AA7240" s="5">
        <f>ORDENES[[#This Row],[Ventas Originales (con descuento)]]/ORDENES[[#This Row],[Cantidad]]</f>
        <v>3.65</v>
      </c>
      <c r="AB7240" s="5">
        <f>ORDENES[[#This Row],[Ventas Originales (con descuento)]]-(ORDENES[[#This Row],[Ganancias]])</f>
        <v>5.1099999999999994</v>
      </c>
    </row>
    <row r="7241" spans="1:28" x14ac:dyDescent="0.35">
      <c r="A7241" t="s">
        <v>7719</v>
      </c>
      <c r="B7241" t="s">
        <v>80</v>
      </c>
      <c r="C7241" t="s">
        <v>1</v>
      </c>
      <c r="D7241" t="s">
        <v>549</v>
      </c>
      <c r="E7241" t="s">
        <v>16</v>
      </c>
      <c r="F7241" s="1">
        <v>43669</v>
      </c>
      <c r="G7241" t="s">
        <v>7613</v>
      </c>
      <c r="H7241" t="s">
        <v>6913</v>
      </c>
      <c r="I7241">
        <v>10009</v>
      </c>
      <c r="J7241" t="s">
        <v>1171</v>
      </c>
      <c r="K7241" t="s">
        <v>1887</v>
      </c>
      <c r="L7241" t="s">
        <v>1882</v>
      </c>
      <c r="M7241" s="1">
        <v>43673</v>
      </c>
      <c r="N7241" t="s">
        <v>1869</v>
      </c>
      <c r="O7241" t="s">
        <v>7623</v>
      </c>
      <c r="P7241" t="s">
        <v>1897</v>
      </c>
      <c r="Q7241" t="s">
        <v>7623</v>
      </c>
      <c r="R7241" t="s">
        <v>1877</v>
      </c>
      <c r="S7241">
        <v>3</v>
      </c>
      <c r="T7241" s="2">
        <v>0</v>
      </c>
      <c r="U7241" s="5">
        <v>20.68</v>
      </c>
      <c r="V7241" s="5">
        <f>ORDENES[[#This Row],[Ventas sin descuento]]-ORDENES[[#This Row],[costos estimados]]</f>
        <v>20.68</v>
      </c>
      <c r="W7241">
        <v>3</v>
      </c>
      <c r="X7241" s="5">
        <v>68.94</v>
      </c>
      <c r="Y7241" s="5">
        <f>ORDENES[[#This Row],[Ventas Originales (con descuento)]]/(1-ORDENES[[#This Row],[Descuento]])</f>
        <v>68.94</v>
      </c>
      <c r="Z7241" s="5">
        <f>ORDENES[[#This Row],[Ventas Originales (con descuento)]]/ORDENES[[#This Row],[Cantidad]]/(1-ORDENES[[#This Row],[Descuento]])</f>
        <v>22.98</v>
      </c>
      <c r="AA7241" s="5">
        <f>ORDENES[[#This Row],[Ventas Originales (con descuento)]]/ORDENES[[#This Row],[Cantidad]]</f>
        <v>22.98</v>
      </c>
      <c r="AB7241" s="5">
        <f>ORDENES[[#This Row],[Ventas Originales (con descuento)]]-(ORDENES[[#This Row],[Ganancias]])</f>
        <v>48.26</v>
      </c>
    </row>
    <row r="7242" spans="1:28" x14ac:dyDescent="0.35">
      <c r="A7242" t="s">
        <v>7719</v>
      </c>
      <c r="B7242" t="s">
        <v>169</v>
      </c>
      <c r="C7242" t="s">
        <v>1</v>
      </c>
      <c r="D7242" t="s">
        <v>2587</v>
      </c>
      <c r="E7242" t="s">
        <v>13</v>
      </c>
      <c r="F7242" s="1">
        <v>43338</v>
      </c>
      <c r="G7242" t="s">
        <v>7598</v>
      </c>
      <c r="H7242" t="s">
        <v>7285</v>
      </c>
      <c r="I7242">
        <v>19711</v>
      </c>
      <c r="J7242" t="s">
        <v>2588</v>
      </c>
      <c r="K7242" t="s">
        <v>1887</v>
      </c>
      <c r="L7242" t="s">
        <v>1882</v>
      </c>
      <c r="M7242" s="1">
        <v>43344</v>
      </c>
      <c r="N7242" t="s">
        <v>1869</v>
      </c>
      <c r="O7242" t="s">
        <v>7623</v>
      </c>
      <c r="P7242" t="s">
        <v>1895</v>
      </c>
      <c r="Q7242" t="s">
        <v>7623</v>
      </c>
      <c r="R7242" t="s">
        <v>1874</v>
      </c>
      <c r="S7242">
        <v>4</v>
      </c>
      <c r="T7242" s="2">
        <v>0</v>
      </c>
      <c r="U7242" s="5">
        <v>2.5099999999999998</v>
      </c>
      <c r="V7242" s="5">
        <f>ORDENES[[#This Row],[Ventas sin descuento]]-ORDENES[[#This Row],[costos estimados]]</f>
        <v>2.5099999999999998</v>
      </c>
      <c r="W7242">
        <v>3</v>
      </c>
      <c r="X7242" s="5">
        <v>8.64</v>
      </c>
      <c r="Y7242" s="5">
        <f>ORDENES[[#This Row],[Ventas Originales (con descuento)]]/(1-ORDENES[[#This Row],[Descuento]])</f>
        <v>8.64</v>
      </c>
      <c r="Z7242" s="5">
        <f>ORDENES[[#This Row],[Ventas Originales (con descuento)]]/ORDENES[[#This Row],[Cantidad]]/(1-ORDENES[[#This Row],[Descuento]])</f>
        <v>2.8800000000000003</v>
      </c>
      <c r="AA7242" s="5">
        <f>ORDENES[[#This Row],[Ventas Originales (con descuento)]]/ORDENES[[#This Row],[Cantidad]]</f>
        <v>2.8800000000000003</v>
      </c>
      <c r="AB7242" s="5">
        <f>ORDENES[[#This Row],[Ventas Originales (con descuento)]]-(ORDENES[[#This Row],[Ganancias]])</f>
        <v>6.1300000000000008</v>
      </c>
    </row>
    <row r="7243" spans="1:28" x14ac:dyDescent="0.35">
      <c r="A7243" t="s">
        <v>7719</v>
      </c>
      <c r="B7243" t="s">
        <v>80</v>
      </c>
      <c r="C7243" t="s">
        <v>1</v>
      </c>
      <c r="D7243" t="s">
        <v>679</v>
      </c>
      <c r="E7243" t="s">
        <v>50</v>
      </c>
      <c r="F7243" s="1">
        <v>43364</v>
      </c>
      <c r="G7243" t="s">
        <v>7613</v>
      </c>
      <c r="H7243" t="s">
        <v>7286</v>
      </c>
      <c r="I7243">
        <v>10011</v>
      </c>
      <c r="J7243" t="s">
        <v>1773</v>
      </c>
      <c r="K7243" t="s">
        <v>1887</v>
      </c>
      <c r="L7243" t="s">
        <v>1882</v>
      </c>
      <c r="M7243" s="1">
        <v>43368</v>
      </c>
      <c r="N7243" t="s">
        <v>1869</v>
      </c>
      <c r="O7243" t="s">
        <v>7623</v>
      </c>
      <c r="P7243" t="s">
        <v>1897</v>
      </c>
      <c r="Q7243" t="s">
        <v>7623</v>
      </c>
      <c r="R7243" t="s">
        <v>1874</v>
      </c>
      <c r="S7243">
        <v>3</v>
      </c>
      <c r="T7243" s="2">
        <v>0</v>
      </c>
      <c r="U7243" s="5">
        <v>17.170000000000002</v>
      </c>
      <c r="V7243" s="5">
        <f>ORDENES[[#This Row],[Ventas sin descuento]]-ORDENES[[#This Row],[costos estimados]]</f>
        <v>17.170000000000002</v>
      </c>
      <c r="W7243">
        <v>3</v>
      </c>
      <c r="X7243" s="5">
        <v>66.03</v>
      </c>
      <c r="Y7243" s="5">
        <f>ORDENES[[#This Row],[Ventas Originales (con descuento)]]/(1-ORDENES[[#This Row],[Descuento]])</f>
        <v>66.03</v>
      </c>
      <c r="Z7243" s="5">
        <f>ORDENES[[#This Row],[Ventas Originales (con descuento)]]/ORDENES[[#This Row],[Cantidad]]/(1-ORDENES[[#This Row],[Descuento]])</f>
        <v>22.01</v>
      </c>
      <c r="AA7243" s="5">
        <f>ORDENES[[#This Row],[Ventas Originales (con descuento)]]/ORDENES[[#This Row],[Cantidad]]</f>
        <v>22.01</v>
      </c>
      <c r="AB7243" s="5">
        <f>ORDENES[[#This Row],[Ventas Originales (con descuento)]]-(ORDENES[[#This Row],[Ganancias]])</f>
        <v>48.86</v>
      </c>
    </row>
    <row r="7244" spans="1:28" x14ac:dyDescent="0.35">
      <c r="A7244" t="s">
        <v>7719</v>
      </c>
      <c r="B7244" t="s">
        <v>80</v>
      </c>
      <c r="C7244" t="s">
        <v>1</v>
      </c>
      <c r="D7244" t="s">
        <v>149</v>
      </c>
      <c r="E7244" t="s">
        <v>18</v>
      </c>
      <c r="F7244" s="1">
        <v>43650</v>
      </c>
      <c r="G7244" t="s">
        <v>7613</v>
      </c>
      <c r="H7244" t="s">
        <v>7287</v>
      </c>
      <c r="I7244">
        <v>10035</v>
      </c>
      <c r="J7244" t="s">
        <v>3224</v>
      </c>
      <c r="K7244" t="s">
        <v>1887</v>
      </c>
      <c r="L7244" t="s">
        <v>1882</v>
      </c>
      <c r="M7244" s="1">
        <v>43654</v>
      </c>
      <c r="N7244" t="s">
        <v>1869</v>
      </c>
      <c r="O7244" t="s">
        <v>7623</v>
      </c>
      <c r="P7244" t="s">
        <v>1897</v>
      </c>
      <c r="Q7244" t="s">
        <v>7623</v>
      </c>
      <c r="R7244" t="s">
        <v>1874</v>
      </c>
      <c r="S7244">
        <v>3</v>
      </c>
      <c r="T7244" s="2">
        <v>0</v>
      </c>
      <c r="U7244" s="5">
        <v>4.49</v>
      </c>
      <c r="V7244" s="5">
        <f>ORDENES[[#This Row],[Ventas sin descuento]]-ORDENES[[#This Row],[costos estimados]]</f>
        <v>4.49</v>
      </c>
      <c r="W7244">
        <v>3</v>
      </c>
      <c r="X7244" s="5">
        <v>15.48</v>
      </c>
      <c r="Y7244" s="5">
        <f>ORDENES[[#This Row],[Ventas Originales (con descuento)]]/(1-ORDENES[[#This Row],[Descuento]])</f>
        <v>15.48</v>
      </c>
      <c r="Z7244" s="5">
        <f>ORDENES[[#This Row],[Ventas Originales (con descuento)]]/ORDENES[[#This Row],[Cantidad]]/(1-ORDENES[[#This Row],[Descuento]])</f>
        <v>5.16</v>
      </c>
      <c r="AA7244" s="5">
        <f>ORDENES[[#This Row],[Ventas Originales (con descuento)]]/ORDENES[[#This Row],[Cantidad]]</f>
        <v>5.16</v>
      </c>
      <c r="AB7244" s="5">
        <f>ORDENES[[#This Row],[Ventas Originales (con descuento)]]-(ORDENES[[#This Row],[Ganancias]])</f>
        <v>10.99</v>
      </c>
    </row>
    <row r="7245" spans="1:28" x14ac:dyDescent="0.35">
      <c r="A7245" t="s">
        <v>7719</v>
      </c>
      <c r="B7245" t="s">
        <v>111</v>
      </c>
      <c r="C7245" t="s">
        <v>1</v>
      </c>
      <c r="D7245" t="s">
        <v>524</v>
      </c>
      <c r="E7245" t="s">
        <v>18</v>
      </c>
      <c r="F7245" s="1">
        <v>43565</v>
      </c>
      <c r="G7245" t="s">
        <v>7613</v>
      </c>
      <c r="H7245" t="s">
        <v>7288</v>
      </c>
      <c r="I7245">
        <v>14609</v>
      </c>
      <c r="J7245" t="s">
        <v>1417</v>
      </c>
      <c r="K7245" t="s">
        <v>1887</v>
      </c>
      <c r="L7245" t="s">
        <v>1882</v>
      </c>
      <c r="M7245" s="1">
        <v>43571</v>
      </c>
      <c r="N7245" t="s">
        <v>1869</v>
      </c>
      <c r="O7245" t="s">
        <v>7623</v>
      </c>
      <c r="P7245" t="s">
        <v>1897</v>
      </c>
      <c r="Q7245" t="s">
        <v>7623</v>
      </c>
      <c r="R7245" t="s">
        <v>1874</v>
      </c>
      <c r="S7245">
        <v>4</v>
      </c>
      <c r="T7245" s="2">
        <v>0</v>
      </c>
      <c r="U7245" s="5">
        <v>6.01</v>
      </c>
      <c r="V7245" s="5">
        <f>ORDENES[[#This Row],[Ventas sin descuento]]-ORDENES[[#This Row],[costos estimados]]</f>
        <v>6.01</v>
      </c>
      <c r="W7245">
        <v>3</v>
      </c>
      <c r="X7245" s="5">
        <v>14.67</v>
      </c>
      <c r="Y7245" s="5">
        <f>ORDENES[[#This Row],[Ventas Originales (con descuento)]]/(1-ORDENES[[#This Row],[Descuento]])</f>
        <v>14.67</v>
      </c>
      <c r="Z7245" s="5">
        <f>ORDENES[[#This Row],[Ventas Originales (con descuento)]]/ORDENES[[#This Row],[Cantidad]]/(1-ORDENES[[#This Row],[Descuento]])</f>
        <v>4.8899999999999997</v>
      </c>
      <c r="AA7245" s="5">
        <f>ORDENES[[#This Row],[Ventas Originales (con descuento)]]/ORDENES[[#This Row],[Cantidad]]</f>
        <v>4.8899999999999997</v>
      </c>
      <c r="AB7245" s="5">
        <f>ORDENES[[#This Row],[Ventas Originales (con descuento)]]-(ORDENES[[#This Row],[Ganancias]])</f>
        <v>8.66</v>
      </c>
    </row>
    <row r="7246" spans="1:28" x14ac:dyDescent="0.35">
      <c r="A7246" t="s">
        <v>7719</v>
      </c>
      <c r="B7246" t="s">
        <v>147</v>
      </c>
      <c r="C7246" t="s">
        <v>1</v>
      </c>
      <c r="D7246" t="s">
        <v>2228</v>
      </c>
      <c r="E7246" t="s">
        <v>47</v>
      </c>
      <c r="F7246" s="1">
        <v>44408</v>
      </c>
      <c r="G7246" t="s">
        <v>7613</v>
      </c>
      <c r="H7246" t="s">
        <v>7271</v>
      </c>
      <c r="I7246">
        <v>19805</v>
      </c>
      <c r="J7246" t="s">
        <v>3066</v>
      </c>
      <c r="K7246" t="s">
        <v>1887</v>
      </c>
      <c r="L7246" t="s">
        <v>1882</v>
      </c>
      <c r="M7246" s="1">
        <v>44412</v>
      </c>
      <c r="N7246" t="s">
        <v>1869</v>
      </c>
      <c r="O7246" t="s">
        <v>7623</v>
      </c>
      <c r="P7246" t="s">
        <v>1895</v>
      </c>
      <c r="Q7246" t="s">
        <v>7623</v>
      </c>
      <c r="R7246" t="s">
        <v>1876</v>
      </c>
      <c r="S7246">
        <v>3</v>
      </c>
      <c r="T7246" s="2">
        <v>0</v>
      </c>
      <c r="U7246" s="5">
        <v>5.39</v>
      </c>
      <c r="V7246" s="5">
        <f>ORDENES[[#This Row],[Ventas sin descuento]]-ORDENES[[#This Row],[costos estimados]]</f>
        <v>5.39</v>
      </c>
      <c r="W7246">
        <v>3</v>
      </c>
      <c r="X7246" s="5">
        <v>11.01</v>
      </c>
      <c r="Y7246" s="5">
        <f>ORDENES[[#This Row],[Ventas Originales (con descuento)]]/(1-ORDENES[[#This Row],[Descuento]])</f>
        <v>11.01</v>
      </c>
      <c r="Z7246" s="5">
        <f>ORDENES[[#This Row],[Ventas Originales (con descuento)]]/ORDENES[[#This Row],[Cantidad]]/(1-ORDENES[[#This Row],[Descuento]])</f>
        <v>3.67</v>
      </c>
      <c r="AA7246" s="5">
        <f>ORDENES[[#This Row],[Ventas Originales (con descuento)]]/ORDENES[[#This Row],[Cantidad]]</f>
        <v>3.67</v>
      </c>
      <c r="AB7246" s="5">
        <f>ORDENES[[#This Row],[Ventas Originales (con descuento)]]-(ORDENES[[#This Row],[Ganancias]])</f>
        <v>5.62</v>
      </c>
    </row>
    <row r="7247" spans="1:28" x14ac:dyDescent="0.35">
      <c r="A7247" t="s">
        <v>7719</v>
      </c>
      <c r="B7247" t="s">
        <v>2212</v>
      </c>
      <c r="C7247" t="s">
        <v>1</v>
      </c>
      <c r="D7247" t="s">
        <v>2213</v>
      </c>
      <c r="E7247" t="s">
        <v>47</v>
      </c>
      <c r="F7247" s="1">
        <v>43203</v>
      </c>
      <c r="G7247" t="s">
        <v>7598</v>
      </c>
      <c r="H7247" t="s">
        <v>7289</v>
      </c>
      <c r="I7247">
        <v>21215</v>
      </c>
      <c r="J7247" t="s">
        <v>2214</v>
      </c>
      <c r="K7247" t="s">
        <v>1887</v>
      </c>
      <c r="L7247" t="s">
        <v>1882</v>
      </c>
      <c r="M7247" s="1">
        <v>43208</v>
      </c>
      <c r="N7247" t="s">
        <v>1869</v>
      </c>
      <c r="O7247" t="s">
        <v>7623</v>
      </c>
      <c r="P7247" t="s">
        <v>1926</v>
      </c>
      <c r="Q7247" t="s">
        <v>7623</v>
      </c>
      <c r="R7247" t="s">
        <v>1868</v>
      </c>
      <c r="S7247">
        <v>3</v>
      </c>
      <c r="T7247" s="2">
        <v>0</v>
      </c>
      <c r="U7247" s="5">
        <v>3.6</v>
      </c>
      <c r="V7247" s="5">
        <f>ORDENES[[#This Row],[Ventas sin descuento]]-ORDENES[[#This Row],[costos estimados]]</f>
        <v>3.5999999999999996</v>
      </c>
      <c r="W7247">
        <v>3</v>
      </c>
      <c r="X7247" s="5">
        <v>7.83</v>
      </c>
      <c r="Y7247" s="5">
        <f>ORDENES[[#This Row],[Ventas Originales (con descuento)]]/(1-ORDENES[[#This Row],[Descuento]])</f>
        <v>7.83</v>
      </c>
      <c r="Z7247" s="5">
        <f>ORDENES[[#This Row],[Ventas Originales (con descuento)]]/ORDENES[[#This Row],[Cantidad]]/(1-ORDENES[[#This Row],[Descuento]])</f>
        <v>2.61</v>
      </c>
      <c r="AA7247" s="5">
        <f>ORDENES[[#This Row],[Ventas Originales (con descuento)]]/ORDENES[[#This Row],[Cantidad]]</f>
        <v>2.61</v>
      </c>
      <c r="AB7247" s="5">
        <f>ORDENES[[#This Row],[Ventas Originales (con descuento)]]-(ORDENES[[#This Row],[Ganancias]])</f>
        <v>4.2300000000000004</v>
      </c>
    </row>
    <row r="7248" spans="1:28" x14ac:dyDescent="0.35">
      <c r="A7248" t="s">
        <v>7719</v>
      </c>
      <c r="B7248" t="s">
        <v>3195</v>
      </c>
      <c r="C7248" t="s">
        <v>1</v>
      </c>
      <c r="D7248" t="s">
        <v>3208</v>
      </c>
      <c r="E7248" t="s">
        <v>47</v>
      </c>
      <c r="F7248" s="1">
        <v>43719</v>
      </c>
      <c r="G7248" t="s">
        <v>7613</v>
      </c>
      <c r="H7248" t="s">
        <v>6914</v>
      </c>
      <c r="I7248">
        <v>7501</v>
      </c>
      <c r="J7248" t="s">
        <v>3291</v>
      </c>
      <c r="K7248" t="s">
        <v>1887</v>
      </c>
      <c r="L7248" t="s">
        <v>1882</v>
      </c>
      <c r="M7248" s="1">
        <v>43726</v>
      </c>
      <c r="N7248" t="s">
        <v>1869</v>
      </c>
      <c r="O7248" t="s">
        <v>7623</v>
      </c>
      <c r="P7248" t="s">
        <v>1915</v>
      </c>
      <c r="Q7248" t="s">
        <v>7623</v>
      </c>
      <c r="R7248" t="s">
        <v>1868</v>
      </c>
      <c r="S7248">
        <v>5</v>
      </c>
      <c r="T7248" s="2">
        <v>0</v>
      </c>
      <c r="U7248" s="5">
        <v>14.9</v>
      </c>
      <c r="V7248" s="5">
        <f>ORDENES[[#This Row],[Ventas sin descuento]]-ORDENES[[#This Row],[costos estimados]]</f>
        <v>14.900000000000002</v>
      </c>
      <c r="W7248">
        <v>3</v>
      </c>
      <c r="X7248" s="5">
        <v>31.05</v>
      </c>
      <c r="Y7248" s="5">
        <f>ORDENES[[#This Row],[Ventas Originales (con descuento)]]/(1-ORDENES[[#This Row],[Descuento]])</f>
        <v>31.05</v>
      </c>
      <c r="Z7248" s="5">
        <f>ORDENES[[#This Row],[Ventas Originales (con descuento)]]/ORDENES[[#This Row],[Cantidad]]/(1-ORDENES[[#This Row],[Descuento]])</f>
        <v>10.35</v>
      </c>
      <c r="AA7248" s="5">
        <f>ORDENES[[#This Row],[Ventas Originales (con descuento)]]/ORDENES[[#This Row],[Cantidad]]</f>
        <v>10.35</v>
      </c>
      <c r="AB7248" s="5">
        <f>ORDENES[[#This Row],[Ventas Originales (con descuento)]]-(ORDENES[[#This Row],[Ganancias]])</f>
        <v>16.149999999999999</v>
      </c>
    </row>
    <row r="7249" spans="1:28" x14ac:dyDescent="0.35">
      <c r="A7249" t="s">
        <v>7719</v>
      </c>
      <c r="B7249" t="s">
        <v>80</v>
      </c>
      <c r="C7249" t="s">
        <v>1</v>
      </c>
      <c r="D7249" t="s">
        <v>3105</v>
      </c>
      <c r="E7249" t="s">
        <v>47</v>
      </c>
      <c r="F7249" s="1">
        <v>44148</v>
      </c>
      <c r="G7249" t="s">
        <v>7613</v>
      </c>
      <c r="H7249" t="s">
        <v>7290</v>
      </c>
      <c r="I7249">
        <v>10011</v>
      </c>
      <c r="J7249" t="s">
        <v>1748</v>
      </c>
      <c r="K7249" t="s">
        <v>1887</v>
      </c>
      <c r="L7249" t="s">
        <v>1882</v>
      </c>
      <c r="M7249" s="1">
        <v>44154</v>
      </c>
      <c r="N7249" t="s">
        <v>1869</v>
      </c>
      <c r="O7249" t="s">
        <v>7623</v>
      </c>
      <c r="P7249" t="s">
        <v>1897</v>
      </c>
      <c r="Q7249" t="s">
        <v>7623</v>
      </c>
      <c r="R7249" t="s">
        <v>1868</v>
      </c>
      <c r="S7249">
        <v>4</v>
      </c>
      <c r="T7249" s="2">
        <v>0</v>
      </c>
      <c r="U7249" s="5">
        <v>6.87</v>
      </c>
      <c r="V7249" s="5">
        <f>ORDENES[[#This Row],[Ventas sin descuento]]-ORDENES[[#This Row],[costos estimados]]</f>
        <v>6.8699999999999992</v>
      </c>
      <c r="W7249">
        <v>3</v>
      </c>
      <c r="X7249" s="5">
        <v>14.94</v>
      </c>
      <c r="Y7249" s="5">
        <f>ORDENES[[#This Row],[Ventas Originales (con descuento)]]/(1-ORDENES[[#This Row],[Descuento]])</f>
        <v>14.94</v>
      </c>
      <c r="Z7249" s="5">
        <f>ORDENES[[#This Row],[Ventas Originales (con descuento)]]/ORDENES[[#This Row],[Cantidad]]/(1-ORDENES[[#This Row],[Descuento]])</f>
        <v>4.9799999999999995</v>
      </c>
      <c r="AA7249" s="5">
        <f>ORDENES[[#This Row],[Ventas Originales (con descuento)]]/ORDENES[[#This Row],[Cantidad]]</f>
        <v>4.9799999999999995</v>
      </c>
      <c r="AB7249" s="5">
        <f>ORDENES[[#This Row],[Ventas Originales (con descuento)]]-(ORDENES[[#This Row],[Ganancias]])</f>
        <v>8.07</v>
      </c>
    </row>
    <row r="7250" spans="1:28" x14ac:dyDescent="0.35">
      <c r="A7250" t="s">
        <v>7719</v>
      </c>
      <c r="B7250" t="s">
        <v>206</v>
      </c>
      <c r="C7250" t="s">
        <v>1</v>
      </c>
      <c r="D7250" t="s">
        <v>149</v>
      </c>
      <c r="E7250" t="s">
        <v>21</v>
      </c>
      <c r="F7250" s="1">
        <v>44531</v>
      </c>
      <c r="G7250" t="s">
        <v>7613</v>
      </c>
      <c r="H7250" t="s">
        <v>6911</v>
      </c>
      <c r="I7250">
        <v>6824</v>
      </c>
      <c r="J7250" t="s">
        <v>2948</v>
      </c>
      <c r="K7250" t="s">
        <v>1887</v>
      </c>
      <c r="L7250" t="s">
        <v>1882</v>
      </c>
      <c r="M7250" s="1">
        <v>44536</v>
      </c>
      <c r="N7250" t="s">
        <v>1869</v>
      </c>
      <c r="O7250" t="s">
        <v>7623</v>
      </c>
      <c r="P7250" t="s">
        <v>1914</v>
      </c>
      <c r="Q7250" t="s">
        <v>7623</v>
      </c>
      <c r="R7250" t="s">
        <v>1879</v>
      </c>
      <c r="S7250">
        <v>3</v>
      </c>
      <c r="T7250" s="2">
        <v>0</v>
      </c>
      <c r="U7250" s="5">
        <v>9.33</v>
      </c>
      <c r="V7250" s="5">
        <f>ORDENES[[#This Row],[Ventas sin descuento]]-ORDENES[[#This Row],[costos estimados]]</f>
        <v>9.33</v>
      </c>
      <c r="W7250">
        <v>3</v>
      </c>
      <c r="X7250" s="5">
        <v>19.440000000000001</v>
      </c>
      <c r="Y7250" s="5">
        <f>ORDENES[[#This Row],[Ventas Originales (con descuento)]]/(1-ORDENES[[#This Row],[Descuento]])</f>
        <v>19.440000000000001</v>
      </c>
      <c r="Z7250" s="5">
        <f>ORDENES[[#This Row],[Ventas Originales (con descuento)]]/ORDENES[[#This Row],[Cantidad]]/(1-ORDENES[[#This Row],[Descuento]])</f>
        <v>6.48</v>
      </c>
      <c r="AA7250" s="5">
        <f>ORDENES[[#This Row],[Ventas Originales (con descuento)]]/ORDENES[[#This Row],[Cantidad]]</f>
        <v>6.48</v>
      </c>
      <c r="AB7250" s="5">
        <f>ORDENES[[#This Row],[Ventas Originales (con descuento)]]-(ORDENES[[#This Row],[Ganancias]])</f>
        <v>10.110000000000001</v>
      </c>
    </row>
    <row r="7251" spans="1:28" x14ac:dyDescent="0.35">
      <c r="A7251" t="s">
        <v>7719</v>
      </c>
      <c r="B7251" t="s">
        <v>379</v>
      </c>
      <c r="C7251" t="s">
        <v>1</v>
      </c>
      <c r="D7251" t="s">
        <v>2316</v>
      </c>
      <c r="E7251" t="s">
        <v>21</v>
      </c>
      <c r="F7251" s="1">
        <v>43241</v>
      </c>
      <c r="G7251" t="s">
        <v>7613</v>
      </c>
      <c r="H7251" t="s">
        <v>7291</v>
      </c>
      <c r="I7251">
        <v>1841</v>
      </c>
      <c r="J7251" t="s">
        <v>2319</v>
      </c>
      <c r="K7251" t="s">
        <v>1887</v>
      </c>
      <c r="L7251" t="s">
        <v>1882</v>
      </c>
      <c r="M7251" s="1">
        <v>43246</v>
      </c>
      <c r="N7251" t="s">
        <v>1869</v>
      </c>
      <c r="O7251" t="s">
        <v>7623</v>
      </c>
      <c r="P7251" t="s">
        <v>1917</v>
      </c>
      <c r="Q7251" t="s">
        <v>7623</v>
      </c>
      <c r="R7251" t="s">
        <v>1879</v>
      </c>
      <c r="S7251">
        <v>3</v>
      </c>
      <c r="T7251" s="2">
        <v>0</v>
      </c>
      <c r="U7251" s="5">
        <v>8.7899999999999991</v>
      </c>
      <c r="V7251" s="5">
        <f>ORDENES[[#This Row],[Ventas sin descuento]]-ORDENES[[#This Row],[costos estimados]]</f>
        <v>8.7899999999999991</v>
      </c>
      <c r="W7251">
        <v>3</v>
      </c>
      <c r="X7251" s="5">
        <v>17.940000000000001</v>
      </c>
      <c r="Y7251" s="5">
        <f>ORDENES[[#This Row],[Ventas Originales (con descuento)]]/(1-ORDENES[[#This Row],[Descuento]])</f>
        <v>17.940000000000001</v>
      </c>
      <c r="Z7251" s="5">
        <f>ORDENES[[#This Row],[Ventas Originales (con descuento)]]/ORDENES[[#This Row],[Cantidad]]/(1-ORDENES[[#This Row],[Descuento]])</f>
        <v>5.98</v>
      </c>
      <c r="AA7251" s="5">
        <f>ORDENES[[#This Row],[Ventas Originales (con descuento)]]/ORDENES[[#This Row],[Cantidad]]</f>
        <v>5.98</v>
      </c>
      <c r="AB7251" s="5">
        <f>ORDENES[[#This Row],[Ventas Originales (con descuento)]]-(ORDENES[[#This Row],[Ganancias]])</f>
        <v>9.1500000000000021</v>
      </c>
    </row>
    <row r="7252" spans="1:28" x14ac:dyDescent="0.35">
      <c r="A7252" t="s">
        <v>7719</v>
      </c>
      <c r="B7252" t="s">
        <v>2153</v>
      </c>
      <c r="C7252" t="s">
        <v>1</v>
      </c>
      <c r="D7252" t="s">
        <v>2335</v>
      </c>
      <c r="E7252" t="s">
        <v>21</v>
      </c>
      <c r="F7252" s="1">
        <v>43812</v>
      </c>
      <c r="G7252" t="s">
        <v>7598</v>
      </c>
      <c r="H7252" t="s">
        <v>7278</v>
      </c>
      <c r="I7252">
        <v>2151</v>
      </c>
      <c r="J7252" t="s">
        <v>1615</v>
      </c>
      <c r="K7252" t="s">
        <v>1887</v>
      </c>
      <c r="L7252" t="s">
        <v>1882</v>
      </c>
      <c r="M7252" s="1">
        <v>43819</v>
      </c>
      <c r="N7252" t="s">
        <v>1869</v>
      </c>
      <c r="O7252" t="s">
        <v>7623</v>
      </c>
      <c r="P7252" t="s">
        <v>1917</v>
      </c>
      <c r="Q7252" t="s">
        <v>7623</v>
      </c>
      <c r="R7252" t="s">
        <v>1879</v>
      </c>
      <c r="S7252">
        <v>5</v>
      </c>
      <c r="T7252" s="2">
        <v>0</v>
      </c>
      <c r="U7252" s="5">
        <v>9.33</v>
      </c>
      <c r="V7252" s="5">
        <f>ORDENES[[#This Row],[Ventas sin descuento]]-ORDENES[[#This Row],[costos estimados]]</f>
        <v>9.33</v>
      </c>
      <c r="W7252">
        <v>3</v>
      </c>
      <c r="X7252" s="5">
        <v>19.440000000000001</v>
      </c>
      <c r="Y7252" s="5">
        <f>ORDENES[[#This Row],[Ventas Originales (con descuento)]]/(1-ORDENES[[#This Row],[Descuento]])</f>
        <v>19.440000000000001</v>
      </c>
      <c r="Z7252" s="5">
        <f>ORDENES[[#This Row],[Ventas Originales (con descuento)]]/ORDENES[[#This Row],[Cantidad]]/(1-ORDENES[[#This Row],[Descuento]])</f>
        <v>6.48</v>
      </c>
      <c r="AA7252" s="5">
        <f>ORDENES[[#This Row],[Ventas Originales (con descuento)]]/ORDENES[[#This Row],[Cantidad]]</f>
        <v>6.48</v>
      </c>
      <c r="AB7252" s="5">
        <f>ORDENES[[#This Row],[Ventas Originales (con descuento)]]-(ORDENES[[#This Row],[Ganancias]])</f>
        <v>10.110000000000001</v>
      </c>
    </row>
    <row r="7253" spans="1:28" x14ac:dyDescent="0.35">
      <c r="A7253" t="s">
        <v>7719</v>
      </c>
      <c r="B7253" t="s">
        <v>80</v>
      </c>
      <c r="C7253" t="s">
        <v>1</v>
      </c>
      <c r="D7253" t="s">
        <v>3053</v>
      </c>
      <c r="E7253" t="s">
        <v>196</v>
      </c>
      <c r="F7253" s="1">
        <v>44475</v>
      </c>
      <c r="G7253" t="s">
        <v>7598</v>
      </c>
      <c r="H7253" t="s">
        <v>7292</v>
      </c>
      <c r="I7253">
        <v>10035</v>
      </c>
      <c r="J7253" t="s">
        <v>1676</v>
      </c>
      <c r="K7253" t="s">
        <v>1887</v>
      </c>
      <c r="L7253" t="s">
        <v>1882</v>
      </c>
      <c r="M7253" s="1">
        <v>44481</v>
      </c>
      <c r="N7253" t="s">
        <v>1869</v>
      </c>
      <c r="O7253" t="s">
        <v>7623</v>
      </c>
      <c r="P7253" t="s">
        <v>1897</v>
      </c>
      <c r="Q7253" t="s">
        <v>7623</v>
      </c>
      <c r="R7253" t="s">
        <v>1879</v>
      </c>
      <c r="S7253">
        <v>4</v>
      </c>
      <c r="T7253" s="2">
        <v>0</v>
      </c>
      <c r="U7253" s="5">
        <v>7.67</v>
      </c>
      <c r="V7253" s="5">
        <f>ORDENES[[#This Row],[Ventas sin descuento]]-ORDENES[[#This Row],[costos estimados]]</f>
        <v>7.67</v>
      </c>
      <c r="W7253">
        <v>3</v>
      </c>
      <c r="X7253" s="5">
        <v>17.04</v>
      </c>
      <c r="Y7253" s="5">
        <f>ORDENES[[#This Row],[Ventas Originales (con descuento)]]/(1-ORDENES[[#This Row],[Descuento]])</f>
        <v>17.04</v>
      </c>
      <c r="Z7253" s="5">
        <f>ORDENES[[#This Row],[Ventas Originales (con descuento)]]/ORDENES[[#This Row],[Cantidad]]/(1-ORDENES[[#This Row],[Descuento]])</f>
        <v>5.68</v>
      </c>
      <c r="AA7253" s="5">
        <f>ORDENES[[#This Row],[Ventas Originales (con descuento)]]/ORDENES[[#This Row],[Cantidad]]</f>
        <v>5.68</v>
      </c>
      <c r="AB7253" s="5">
        <f>ORDENES[[#This Row],[Ventas Originales (con descuento)]]-(ORDENES[[#This Row],[Ganancias]])</f>
        <v>9.3699999999999992</v>
      </c>
    </row>
    <row r="7254" spans="1:28" x14ac:dyDescent="0.35">
      <c r="A7254" t="s">
        <v>7719</v>
      </c>
      <c r="B7254" t="s">
        <v>3032</v>
      </c>
      <c r="C7254" t="s">
        <v>1</v>
      </c>
      <c r="D7254" t="s">
        <v>2467</v>
      </c>
      <c r="E7254" t="s">
        <v>21</v>
      </c>
      <c r="F7254" s="1">
        <v>43465</v>
      </c>
      <c r="G7254" t="s">
        <v>7613</v>
      </c>
      <c r="H7254" t="s">
        <v>6906</v>
      </c>
      <c r="I7254">
        <v>2908</v>
      </c>
      <c r="J7254" t="s">
        <v>2935</v>
      </c>
      <c r="K7254" t="s">
        <v>1887</v>
      </c>
      <c r="L7254" t="s">
        <v>1882</v>
      </c>
      <c r="M7254" s="1">
        <v>43472</v>
      </c>
      <c r="N7254" t="s">
        <v>1869</v>
      </c>
      <c r="O7254" t="s">
        <v>7623</v>
      </c>
      <c r="P7254" t="s">
        <v>1921</v>
      </c>
      <c r="Q7254" t="s">
        <v>7623</v>
      </c>
      <c r="R7254" t="s">
        <v>1879</v>
      </c>
      <c r="S7254">
        <v>5</v>
      </c>
      <c r="T7254" s="2">
        <v>0</v>
      </c>
      <c r="U7254" s="5">
        <v>7.02</v>
      </c>
      <c r="V7254" s="5">
        <f>ORDENES[[#This Row],[Ventas sin descuento]]-ORDENES[[#This Row],[costos estimados]]</f>
        <v>7.02</v>
      </c>
      <c r="W7254">
        <v>3</v>
      </c>
      <c r="X7254" s="5">
        <v>14.94</v>
      </c>
      <c r="Y7254" s="5">
        <f>ORDENES[[#This Row],[Ventas Originales (con descuento)]]/(1-ORDENES[[#This Row],[Descuento]])</f>
        <v>14.94</v>
      </c>
      <c r="Z7254" s="5">
        <f>ORDENES[[#This Row],[Ventas Originales (con descuento)]]/ORDENES[[#This Row],[Cantidad]]/(1-ORDENES[[#This Row],[Descuento]])</f>
        <v>4.9799999999999995</v>
      </c>
      <c r="AA7254" s="5">
        <f>ORDENES[[#This Row],[Ventas Originales (con descuento)]]/ORDENES[[#This Row],[Cantidad]]</f>
        <v>4.9799999999999995</v>
      </c>
      <c r="AB7254" s="5">
        <f>ORDENES[[#This Row],[Ventas Originales (con descuento)]]-(ORDENES[[#This Row],[Ganancias]])</f>
        <v>7.92</v>
      </c>
    </row>
    <row r="7255" spans="1:28" x14ac:dyDescent="0.35">
      <c r="A7255" t="s">
        <v>7719</v>
      </c>
      <c r="B7255" t="s">
        <v>80</v>
      </c>
      <c r="C7255" t="s">
        <v>1</v>
      </c>
      <c r="D7255" t="s">
        <v>361</v>
      </c>
      <c r="E7255" t="s">
        <v>7624</v>
      </c>
      <c r="F7255" s="1">
        <v>44530</v>
      </c>
      <c r="G7255" t="s">
        <v>7613</v>
      </c>
      <c r="H7255" t="s">
        <v>7293</v>
      </c>
      <c r="I7255">
        <v>10011</v>
      </c>
      <c r="J7255" t="s">
        <v>7638</v>
      </c>
      <c r="K7255" t="s">
        <v>1887</v>
      </c>
      <c r="L7255" t="s">
        <v>1882</v>
      </c>
      <c r="M7255" s="1">
        <v>44534</v>
      </c>
      <c r="N7255" t="s">
        <v>1869</v>
      </c>
      <c r="O7255" t="s">
        <v>7623</v>
      </c>
      <c r="P7255" t="s">
        <v>1897</v>
      </c>
      <c r="Q7255" t="s">
        <v>7623</v>
      </c>
      <c r="R7255" t="s">
        <v>1872</v>
      </c>
      <c r="S7255">
        <v>3</v>
      </c>
      <c r="T7255" s="2">
        <v>0</v>
      </c>
      <c r="U7255" s="5">
        <v>5.39</v>
      </c>
      <c r="V7255" s="5">
        <f>ORDENES[[#This Row],[Ventas sin descuento]]-ORDENES[[#This Row],[costos estimados]]</f>
        <v>5.3899999999999864</v>
      </c>
      <c r="W7255">
        <v>3</v>
      </c>
      <c r="X7255" s="5">
        <v>269.49</v>
      </c>
      <c r="Y7255" s="5">
        <f>ORDENES[[#This Row],[Ventas Originales (con descuento)]]/(1-ORDENES[[#This Row],[Descuento]])</f>
        <v>269.49</v>
      </c>
      <c r="Z7255" s="5">
        <f>ORDENES[[#This Row],[Ventas Originales (con descuento)]]/ORDENES[[#This Row],[Cantidad]]/(1-ORDENES[[#This Row],[Descuento]])</f>
        <v>89.83</v>
      </c>
      <c r="AA7255" s="5">
        <f>ORDENES[[#This Row],[Ventas Originales (con descuento)]]/ORDENES[[#This Row],[Cantidad]]</f>
        <v>89.83</v>
      </c>
      <c r="AB7255" s="5">
        <f>ORDENES[[#This Row],[Ventas Originales (con descuento)]]-(ORDENES[[#This Row],[Ganancias]])</f>
        <v>264.10000000000002</v>
      </c>
    </row>
    <row r="7256" spans="1:28" x14ac:dyDescent="0.35">
      <c r="A7256" t="s">
        <v>7719</v>
      </c>
      <c r="B7256" t="s">
        <v>80</v>
      </c>
      <c r="C7256" t="s">
        <v>1</v>
      </c>
      <c r="D7256" t="s">
        <v>3053</v>
      </c>
      <c r="E7256" t="s">
        <v>193</v>
      </c>
      <c r="F7256" s="1">
        <v>44475</v>
      </c>
      <c r="G7256" t="s">
        <v>7598</v>
      </c>
      <c r="H7256" t="s">
        <v>7292</v>
      </c>
      <c r="I7256">
        <v>10035</v>
      </c>
      <c r="J7256" t="s">
        <v>1306</v>
      </c>
      <c r="K7256" t="s">
        <v>1887</v>
      </c>
      <c r="L7256" t="s">
        <v>1882</v>
      </c>
      <c r="M7256" s="1">
        <v>44481</v>
      </c>
      <c r="N7256" t="s">
        <v>1869</v>
      </c>
      <c r="O7256" t="s">
        <v>7623</v>
      </c>
      <c r="P7256" t="s">
        <v>1897</v>
      </c>
      <c r="Q7256" t="s">
        <v>7623</v>
      </c>
      <c r="R7256" t="s">
        <v>1872</v>
      </c>
      <c r="S7256">
        <v>4</v>
      </c>
      <c r="T7256" s="2">
        <v>0</v>
      </c>
      <c r="U7256" s="5">
        <v>10.35</v>
      </c>
      <c r="V7256" s="5">
        <f>ORDENES[[#This Row],[Ventas sin descuento]]-ORDENES[[#This Row],[costos estimados]]</f>
        <v>10.350000000000023</v>
      </c>
      <c r="W7256">
        <v>3</v>
      </c>
      <c r="X7256" s="5">
        <v>344.91</v>
      </c>
      <c r="Y7256" s="5">
        <f>ORDENES[[#This Row],[Ventas Originales (con descuento)]]/(1-ORDENES[[#This Row],[Descuento]])</f>
        <v>344.91</v>
      </c>
      <c r="Z7256" s="5">
        <f>ORDENES[[#This Row],[Ventas Originales (con descuento)]]/ORDENES[[#This Row],[Cantidad]]/(1-ORDENES[[#This Row],[Descuento]])</f>
        <v>114.97000000000001</v>
      </c>
      <c r="AA7256" s="5">
        <f>ORDENES[[#This Row],[Ventas Originales (con descuento)]]/ORDENES[[#This Row],[Cantidad]]</f>
        <v>114.97000000000001</v>
      </c>
      <c r="AB7256" s="5">
        <f>ORDENES[[#This Row],[Ventas Originales (con descuento)]]-(ORDENES[[#This Row],[Ganancias]])</f>
        <v>334.56</v>
      </c>
    </row>
    <row r="7257" spans="1:28" x14ac:dyDescent="0.35">
      <c r="A7257" t="s">
        <v>7719</v>
      </c>
      <c r="B7257" t="s">
        <v>80</v>
      </c>
      <c r="C7257" t="s">
        <v>1</v>
      </c>
      <c r="D7257" t="s">
        <v>2335</v>
      </c>
      <c r="E7257" t="s">
        <v>18</v>
      </c>
      <c r="F7257" s="1">
        <v>43778</v>
      </c>
      <c r="G7257" t="s">
        <v>7598</v>
      </c>
      <c r="H7257" t="s">
        <v>7294</v>
      </c>
      <c r="I7257">
        <v>10035</v>
      </c>
      <c r="J7257" t="s">
        <v>2434</v>
      </c>
      <c r="K7257" t="s">
        <v>1887</v>
      </c>
      <c r="L7257" t="s">
        <v>1882</v>
      </c>
      <c r="M7257" s="1">
        <v>43783</v>
      </c>
      <c r="N7257" t="s">
        <v>1869</v>
      </c>
      <c r="O7257" t="s">
        <v>7623</v>
      </c>
      <c r="P7257" t="s">
        <v>1897</v>
      </c>
      <c r="Q7257" t="s">
        <v>7623</v>
      </c>
      <c r="R7257" t="s">
        <v>1872</v>
      </c>
      <c r="S7257">
        <v>3</v>
      </c>
      <c r="T7257" s="2">
        <v>0</v>
      </c>
      <c r="U7257" s="5">
        <v>3.05</v>
      </c>
      <c r="V7257" s="5">
        <f>ORDENES[[#This Row],[Ventas sin descuento]]-ORDENES[[#This Row],[costos estimados]]</f>
        <v>3.0500000000000007</v>
      </c>
      <c r="W7257">
        <v>3</v>
      </c>
      <c r="X7257" s="5">
        <v>17.940000000000001</v>
      </c>
      <c r="Y7257" s="5">
        <f>ORDENES[[#This Row],[Ventas Originales (con descuento)]]/(1-ORDENES[[#This Row],[Descuento]])</f>
        <v>17.940000000000001</v>
      </c>
      <c r="Z7257" s="5">
        <f>ORDENES[[#This Row],[Ventas Originales (con descuento)]]/ORDENES[[#This Row],[Cantidad]]/(1-ORDENES[[#This Row],[Descuento]])</f>
        <v>5.98</v>
      </c>
      <c r="AA7257" s="5">
        <f>ORDENES[[#This Row],[Ventas Originales (con descuento)]]/ORDENES[[#This Row],[Cantidad]]</f>
        <v>5.98</v>
      </c>
      <c r="AB7257" s="5">
        <f>ORDENES[[#This Row],[Ventas Originales (con descuento)]]-(ORDENES[[#This Row],[Ganancias]])</f>
        <v>14.89</v>
      </c>
    </row>
    <row r="7258" spans="1:28" x14ac:dyDescent="0.35">
      <c r="A7258" t="s">
        <v>7719</v>
      </c>
      <c r="B7258" t="s">
        <v>3032</v>
      </c>
      <c r="C7258" t="s">
        <v>1</v>
      </c>
      <c r="D7258" t="s">
        <v>2137</v>
      </c>
      <c r="E7258" t="s">
        <v>18</v>
      </c>
      <c r="F7258" s="1">
        <v>44108</v>
      </c>
      <c r="G7258" t="s">
        <v>7613</v>
      </c>
      <c r="H7258" t="s">
        <v>7269</v>
      </c>
      <c r="I7258">
        <v>2908</v>
      </c>
      <c r="J7258" t="s">
        <v>3591</v>
      </c>
      <c r="K7258" t="s">
        <v>1887</v>
      </c>
      <c r="L7258" t="s">
        <v>1882</v>
      </c>
      <c r="M7258" s="1">
        <v>44112</v>
      </c>
      <c r="N7258" t="s">
        <v>1869</v>
      </c>
      <c r="O7258" t="s">
        <v>7623</v>
      </c>
      <c r="P7258" t="s">
        <v>1921</v>
      </c>
      <c r="Q7258" t="s">
        <v>7623</v>
      </c>
      <c r="R7258" t="s">
        <v>1872</v>
      </c>
      <c r="S7258">
        <v>3</v>
      </c>
      <c r="T7258" s="2">
        <v>0</v>
      </c>
      <c r="U7258" s="5">
        <v>34.54</v>
      </c>
      <c r="V7258" s="5">
        <f>ORDENES[[#This Row],[Ventas sin descuento]]-ORDENES[[#This Row],[costos estimados]]</f>
        <v>34.539999999999992</v>
      </c>
      <c r="W7258">
        <v>3</v>
      </c>
      <c r="X7258" s="5">
        <v>119.1</v>
      </c>
      <c r="Y7258" s="5">
        <f>ORDENES[[#This Row],[Ventas Originales (con descuento)]]/(1-ORDENES[[#This Row],[Descuento]])</f>
        <v>119.1</v>
      </c>
      <c r="Z7258" s="5">
        <f>ORDENES[[#This Row],[Ventas Originales (con descuento)]]/ORDENES[[#This Row],[Cantidad]]/(1-ORDENES[[#This Row],[Descuento]])</f>
        <v>39.699999999999996</v>
      </c>
      <c r="AA7258" s="5">
        <f>ORDENES[[#This Row],[Ventas Originales (con descuento)]]/ORDENES[[#This Row],[Cantidad]]</f>
        <v>39.699999999999996</v>
      </c>
      <c r="AB7258" s="5">
        <f>ORDENES[[#This Row],[Ventas Originales (con descuento)]]-(ORDENES[[#This Row],[Ganancias]])</f>
        <v>84.56</v>
      </c>
    </row>
    <row r="7259" spans="1:28" x14ac:dyDescent="0.35">
      <c r="A7259" t="s">
        <v>7719</v>
      </c>
      <c r="B7259" t="s">
        <v>379</v>
      </c>
      <c r="C7259" t="s">
        <v>1</v>
      </c>
      <c r="D7259" t="s">
        <v>2213</v>
      </c>
      <c r="E7259" t="s">
        <v>199</v>
      </c>
      <c r="F7259" s="1">
        <v>44544</v>
      </c>
      <c r="G7259" t="s">
        <v>7598</v>
      </c>
      <c r="H7259" t="s">
        <v>6935</v>
      </c>
      <c r="I7259">
        <v>1841</v>
      </c>
      <c r="J7259" t="s">
        <v>2362</v>
      </c>
      <c r="K7259" t="s">
        <v>1887</v>
      </c>
      <c r="L7259" t="s">
        <v>1882</v>
      </c>
      <c r="M7259" s="1">
        <v>44548</v>
      </c>
      <c r="N7259" t="s">
        <v>1869</v>
      </c>
      <c r="O7259" t="s">
        <v>7623</v>
      </c>
      <c r="P7259" t="s">
        <v>1917</v>
      </c>
      <c r="Q7259" t="s">
        <v>7623</v>
      </c>
      <c r="R7259" t="s">
        <v>1908</v>
      </c>
      <c r="S7259">
        <v>3</v>
      </c>
      <c r="T7259" s="2">
        <v>0</v>
      </c>
      <c r="U7259" s="5">
        <v>6.68</v>
      </c>
      <c r="V7259" s="5">
        <f>ORDENES[[#This Row],[Ventas sin descuento]]-ORDENES[[#This Row],[costos estimados]]</f>
        <v>6.68</v>
      </c>
      <c r="W7259">
        <v>3</v>
      </c>
      <c r="X7259" s="5">
        <v>25.71</v>
      </c>
      <c r="Y7259" s="5">
        <f>ORDENES[[#This Row],[Ventas Originales (con descuento)]]/(1-ORDENES[[#This Row],[Descuento]])</f>
        <v>25.71</v>
      </c>
      <c r="Z7259" s="5">
        <f>ORDENES[[#This Row],[Ventas Originales (con descuento)]]/ORDENES[[#This Row],[Cantidad]]/(1-ORDENES[[#This Row],[Descuento]])</f>
        <v>8.57</v>
      </c>
      <c r="AA7259" s="5">
        <f>ORDENES[[#This Row],[Ventas Originales (con descuento)]]/ORDENES[[#This Row],[Cantidad]]</f>
        <v>8.57</v>
      </c>
      <c r="AB7259" s="5">
        <f>ORDENES[[#This Row],[Ventas Originales (con descuento)]]-(ORDENES[[#This Row],[Ganancias]])</f>
        <v>19.03</v>
      </c>
    </row>
    <row r="7260" spans="1:28" x14ac:dyDescent="0.35">
      <c r="A7260" t="s">
        <v>7719</v>
      </c>
      <c r="B7260" t="s">
        <v>19</v>
      </c>
      <c r="C7260" t="s">
        <v>1</v>
      </c>
      <c r="D7260" t="s">
        <v>325</v>
      </c>
      <c r="E7260" t="s">
        <v>199</v>
      </c>
      <c r="F7260" s="1">
        <v>44072</v>
      </c>
      <c r="G7260" t="s">
        <v>7613</v>
      </c>
      <c r="H7260" t="s">
        <v>7295</v>
      </c>
      <c r="I7260">
        <v>3301</v>
      </c>
      <c r="J7260" t="s">
        <v>1769</v>
      </c>
      <c r="K7260" t="s">
        <v>1887</v>
      </c>
      <c r="L7260" t="s">
        <v>1882</v>
      </c>
      <c r="M7260" s="1">
        <v>44077</v>
      </c>
      <c r="N7260" t="s">
        <v>1869</v>
      </c>
      <c r="O7260" t="s">
        <v>7623</v>
      </c>
      <c r="P7260" t="s">
        <v>1925</v>
      </c>
      <c r="Q7260" t="s">
        <v>7623</v>
      </c>
      <c r="R7260" t="s">
        <v>1908</v>
      </c>
      <c r="S7260">
        <v>3</v>
      </c>
      <c r="T7260" s="2">
        <v>0</v>
      </c>
      <c r="U7260" s="5">
        <v>8.1</v>
      </c>
      <c r="V7260" s="5">
        <f>ORDENES[[#This Row],[Ventas sin descuento]]-ORDENES[[#This Row],[costos estimados]]</f>
        <v>8.1000000000000014</v>
      </c>
      <c r="W7260">
        <v>3</v>
      </c>
      <c r="X7260" s="5">
        <v>27.93</v>
      </c>
      <c r="Y7260" s="5">
        <f>ORDENES[[#This Row],[Ventas Originales (con descuento)]]/(1-ORDENES[[#This Row],[Descuento]])</f>
        <v>27.93</v>
      </c>
      <c r="Z7260" s="5">
        <f>ORDENES[[#This Row],[Ventas Originales (con descuento)]]/ORDENES[[#This Row],[Cantidad]]/(1-ORDENES[[#This Row],[Descuento]])</f>
        <v>9.31</v>
      </c>
      <c r="AA7260" s="5">
        <f>ORDENES[[#This Row],[Ventas Originales (con descuento)]]/ORDENES[[#This Row],[Cantidad]]</f>
        <v>9.31</v>
      </c>
      <c r="AB7260" s="5">
        <f>ORDENES[[#This Row],[Ventas Originales (con descuento)]]-(ORDENES[[#This Row],[Ganancias]])</f>
        <v>19.829999999999998</v>
      </c>
    </row>
    <row r="7261" spans="1:28" x14ac:dyDescent="0.35">
      <c r="A7261" t="s">
        <v>7719</v>
      </c>
      <c r="B7261" t="s">
        <v>3195</v>
      </c>
      <c r="C7261" t="s">
        <v>1</v>
      </c>
      <c r="D7261" t="s">
        <v>3208</v>
      </c>
      <c r="E7261" t="s">
        <v>7624</v>
      </c>
      <c r="F7261" s="1">
        <v>43719</v>
      </c>
      <c r="G7261" t="s">
        <v>7613</v>
      </c>
      <c r="H7261" t="s">
        <v>6914</v>
      </c>
      <c r="I7261">
        <v>7501</v>
      </c>
      <c r="J7261" t="s">
        <v>7663</v>
      </c>
      <c r="K7261" t="s">
        <v>1887</v>
      </c>
      <c r="L7261" t="s">
        <v>1882</v>
      </c>
      <c r="M7261" s="1">
        <v>43726</v>
      </c>
      <c r="N7261" t="s">
        <v>1869</v>
      </c>
      <c r="O7261" t="s">
        <v>7623</v>
      </c>
      <c r="P7261" t="s">
        <v>1915</v>
      </c>
      <c r="Q7261" t="s">
        <v>7623</v>
      </c>
      <c r="R7261" t="s">
        <v>1877</v>
      </c>
      <c r="S7261">
        <v>5</v>
      </c>
      <c r="T7261" s="2">
        <v>0</v>
      </c>
      <c r="U7261" s="5">
        <v>29.98</v>
      </c>
      <c r="V7261" s="5">
        <f>ORDENES[[#This Row],[Ventas sin descuento]]-ORDENES[[#This Row],[costos estimados]]</f>
        <v>29.980000000000004</v>
      </c>
      <c r="W7261">
        <v>4</v>
      </c>
      <c r="X7261" s="5">
        <v>111.04</v>
      </c>
      <c r="Y7261" s="5">
        <f>ORDENES[[#This Row],[Ventas Originales (con descuento)]]/(1-ORDENES[[#This Row],[Descuento]])</f>
        <v>111.04</v>
      </c>
      <c r="Z7261" s="5">
        <f>ORDENES[[#This Row],[Ventas Originales (con descuento)]]/ORDENES[[#This Row],[Cantidad]]/(1-ORDENES[[#This Row],[Descuento]])</f>
        <v>27.76</v>
      </c>
      <c r="AA7261" s="5">
        <f>ORDENES[[#This Row],[Ventas Originales (con descuento)]]/ORDENES[[#This Row],[Cantidad]]</f>
        <v>27.76</v>
      </c>
      <c r="AB7261" s="5">
        <f>ORDENES[[#This Row],[Ventas Originales (con descuento)]]-(ORDENES[[#This Row],[Ganancias]])</f>
        <v>81.06</v>
      </c>
    </row>
    <row r="7262" spans="1:28" x14ac:dyDescent="0.35">
      <c r="A7262" t="s">
        <v>7719</v>
      </c>
      <c r="B7262" t="s">
        <v>80</v>
      </c>
      <c r="C7262" t="s">
        <v>1</v>
      </c>
      <c r="D7262" t="s">
        <v>121</v>
      </c>
      <c r="E7262" t="s">
        <v>13</v>
      </c>
      <c r="F7262" s="1">
        <v>43699</v>
      </c>
      <c r="G7262" t="s">
        <v>7613</v>
      </c>
      <c r="H7262" t="s">
        <v>7296</v>
      </c>
      <c r="I7262">
        <v>10009</v>
      </c>
      <c r="J7262" t="s">
        <v>1259</v>
      </c>
      <c r="K7262" t="s">
        <v>1887</v>
      </c>
      <c r="L7262" t="s">
        <v>1882</v>
      </c>
      <c r="M7262" s="1">
        <v>43703</v>
      </c>
      <c r="N7262" t="s">
        <v>1869</v>
      </c>
      <c r="O7262" t="s">
        <v>7623</v>
      </c>
      <c r="P7262" t="s">
        <v>1897</v>
      </c>
      <c r="Q7262" t="s">
        <v>7623</v>
      </c>
      <c r="R7262" t="s">
        <v>1874</v>
      </c>
      <c r="S7262">
        <v>3</v>
      </c>
      <c r="T7262" s="2">
        <v>0</v>
      </c>
      <c r="U7262" s="5">
        <v>7.6</v>
      </c>
      <c r="V7262" s="5">
        <f>ORDENES[[#This Row],[Ventas sin descuento]]-ORDENES[[#This Row],[costos estimados]]</f>
        <v>7.6</v>
      </c>
      <c r="W7262">
        <v>4</v>
      </c>
      <c r="X7262" s="5">
        <v>16.52</v>
      </c>
      <c r="Y7262" s="5">
        <f>ORDENES[[#This Row],[Ventas Originales (con descuento)]]/(1-ORDENES[[#This Row],[Descuento]])</f>
        <v>16.52</v>
      </c>
      <c r="Z7262" s="5">
        <f>ORDENES[[#This Row],[Ventas Originales (con descuento)]]/ORDENES[[#This Row],[Cantidad]]/(1-ORDENES[[#This Row],[Descuento]])</f>
        <v>4.13</v>
      </c>
      <c r="AA7262" s="5">
        <f>ORDENES[[#This Row],[Ventas Originales (con descuento)]]/ORDENES[[#This Row],[Cantidad]]</f>
        <v>4.13</v>
      </c>
      <c r="AB7262" s="5">
        <f>ORDENES[[#This Row],[Ventas Originales (con descuento)]]-(ORDENES[[#This Row],[Ganancias]])</f>
        <v>8.92</v>
      </c>
    </row>
    <row r="7263" spans="1:28" x14ac:dyDescent="0.35">
      <c r="A7263" t="s">
        <v>7719</v>
      </c>
      <c r="B7263" t="s">
        <v>3195</v>
      </c>
      <c r="C7263" t="s">
        <v>1</v>
      </c>
      <c r="D7263" t="s">
        <v>3208</v>
      </c>
      <c r="E7263" t="s">
        <v>119</v>
      </c>
      <c r="F7263" s="1">
        <v>43719</v>
      </c>
      <c r="G7263" t="s">
        <v>7613</v>
      </c>
      <c r="H7263" t="s">
        <v>6914</v>
      </c>
      <c r="I7263">
        <v>7501</v>
      </c>
      <c r="J7263" t="s">
        <v>1405</v>
      </c>
      <c r="K7263" t="s">
        <v>1887</v>
      </c>
      <c r="L7263" t="s">
        <v>1882</v>
      </c>
      <c r="M7263" s="1">
        <v>43726</v>
      </c>
      <c r="N7263" t="s">
        <v>1869</v>
      </c>
      <c r="O7263" t="s">
        <v>7623</v>
      </c>
      <c r="P7263" t="s">
        <v>1915</v>
      </c>
      <c r="Q7263" t="s">
        <v>7623</v>
      </c>
      <c r="R7263" t="s">
        <v>1876</v>
      </c>
      <c r="S7263">
        <v>5</v>
      </c>
      <c r="T7263" s="2">
        <v>0</v>
      </c>
      <c r="U7263" s="5">
        <v>96.42</v>
      </c>
      <c r="V7263" s="5">
        <f>ORDENES[[#This Row],[Ventas sin descuento]]-ORDENES[[#This Row],[costos estimados]]</f>
        <v>96.42</v>
      </c>
      <c r="W7263">
        <v>4</v>
      </c>
      <c r="X7263" s="5">
        <v>209.6</v>
      </c>
      <c r="Y7263" s="5">
        <f>ORDENES[[#This Row],[Ventas Originales (con descuento)]]/(1-ORDENES[[#This Row],[Descuento]])</f>
        <v>209.6</v>
      </c>
      <c r="Z7263" s="5">
        <f>ORDENES[[#This Row],[Ventas Originales (con descuento)]]/ORDENES[[#This Row],[Cantidad]]/(1-ORDENES[[#This Row],[Descuento]])</f>
        <v>52.4</v>
      </c>
      <c r="AA7263" s="5">
        <f>ORDENES[[#This Row],[Ventas Originales (con descuento)]]/ORDENES[[#This Row],[Cantidad]]</f>
        <v>52.4</v>
      </c>
      <c r="AB7263" s="5">
        <f>ORDENES[[#This Row],[Ventas Originales (con descuento)]]-(ORDENES[[#This Row],[Ganancias]])</f>
        <v>113.17999999999999</v>
      </c>
    </row>
    <row r="7264" spans="1:28" x14ac:dyDescent="0.35">
      <c r="A7264" t="s">
        <v>7719</v>
      </c>
      <c r="B7264" t="s">
        <v>2212</v>
      </c>
      <c r="C7264" t="s">
        <v>1</v>
      </c>
      <c r="D7264" t="s">
        <v>3021</v>
      </c>
      <c r="E7264" t="s">
        <v>38</v>
      </c>
      <c r="F7264" s="1">
        <v>43662</v>
      </c>
      <c r="G7264" t="s">
        <v>7613</v>
      </c>
      <c r="H7264" t="s">
        <v>6901</v>
      </c>
      <c r="I7264">
        <v>21215</v>
      </c>
      <c r="J7264" t="s">
        <v>2199</v>
      </c>
      <c r="K7264" t="s">
        <v>1887</v>
      </c>
      <c r="L7264" t="s">
        <v>1882</v>
      </c>
      <c r="M7264" s="1">
        <v>43666</v>
      </c>
      <c r="N7264" t="s">
        <v>1869</v>
      </c>
      <c r="O7264" t="s">
        <v>7623</v>
      </c>
      <c r="P7264" t="s">
        <v>1926</v>
      </c>
      <c r="Q7264" t="s">
        <v>7623</v>
      </c>
      <c r="R7264" t="s">
        <v>1898</v>
      </c>
      <c r="S7264">
        <v>3</v>
      </c>
      <c r="T7264" s="2">
        <v>0</v>
      </c>
      <c r="U7264" s="5">
        <v>5.41</v>
      </c>
      <c r="V7264" s="5">
        <f>ORDENES[[#This Row],[Ventas sin descuento]]-ORDENES[[#This Row],[costos estimados]]</f>
        <v>5.41</v>
      </c>
      <c r="W7264">
        <v>4</v>
      </c>
      <c r="X7264" s="5">
        <v>11.52</v>
      </c>
      <c r="Y7264" s="5">
        <f>ORDENES[[#This Row],[Ventas Originales (con descuento)]]/(1-ORDENES[[#This Row],[Descuento]])</f>
        <v>11.52</v>
      </c>
      <c r="Z7264" s="5">
        <f>ORDENES[[#This Row],[Ventas Originales (con descuento)]]/ORDENES[[#This Row],[Cantidad]]/(1-ORDENES[[#This Row],[Descuento]])</f>
        <v>2.88</v>
      </c>
      <c r="AA7264" s="5">
        <f>ORDENES[[#This Row],[Ventas Originales (con descuento)]]/ORDENES[[#This Row],[Cantidad]]</f>
        <v>2.88</v>
      </c>
      <c r="AB7264" s="5">
        <f>ORDENES[[#This Row],[Ventas Originales (con descuento)]]-(ORDENES[[#This Row],[Ganancias]])</f>
        <v>6.1099999999999994</v>
      </c>
    </row>
    <row r="7265" spans="1:28" x14ac:dyDescent="0.35">
      <c r="A7265" t="s">
        <v>7719</v>
      </c>
      <c r="B7265" t="s">
        <v>3465</v>
      </c>
      <c r="C7265" t="s">
        <v>1</v>
      </c>
      <c r="D7265" t="s">
        <v>2046</v>
      </c>
      <c r="E7265" t="s">
        <v>47</v>
      </c>
      <c r="F7265" s="1">
        <v>44082</v>
      </c>
      <c r="G7265" t="s">
        <v>7598</v>
      </c>
      <c r="H7265" t="s">
        <v>6910</v>
      </c>
      <c r="I7265">
        <v>2148</v>
      </c>
      <c r="J7265" t="s">
        <v>2931</v>
      </c>
      <c r="K7265" t="s">
        <v>1887</v>
      </c>
      <c r="L7265" t="s">
        <v>1882</v>
      </c>
      <c r="M7265" s="1">
        <v>44088</v>
      </c>
      <c r="N7265" t="s">
        <v>1869</v>
      </c>
      <c r="O7265" t="s">
        <v>7623</v>
      </c>
      <c r="P7265" t="s">
        <v>1917</v>
      </c>
      <c r="Q7265" t="s">
        <v>7623</v>
      </c>
      <c r="R7265" t="s">
        <v>1868</v>
      </c>
      <c r="S7265">
        <v>4</v>
      </c>
      <c r="T7265" s="2">
        <v>0</v>
      </c>
      <c r="U7265" s="5">
        <v>6.94</v>
      </c>
      <c r="V7265" s="5">
        <f>ORDENES[[#This Row],[Ventas sin descuento]]-ORDENES[[#This Row],[costos estimados]]</f>
        <v>6.94</v>
      </c>
      <c r="W7265">
        <v>4</v>
      </c>
      <c r="X7265" s="5">
        <v>14.76</v>
      </c>
      <c r="Y7265" s="5">
        <f>ORDENES[[#This Row],[Ventas Originales (con descuento)]]/(1-ORDENES[[#This Row],[Descuento]])</f>
        <v>14.76</v>
      </c>
      <c r="Z7265" s="5">
        <f>ORDENES[[#This Row],[Ventas Originales (con descuento)]]/ORDENES[[#This Row],[Cantidad]]/(1-ORDENES[[#This Row],[Descuento]])</f>
        <v>3.69</v>
      </c>
      <c r="AA7265" s="5">
        <f>ORDENES[[#This Row],[Ventas Originales (con descuento)]]/ORDENES[[#This Row],[Cantidad]]</f>
        <v>3.69</v>
      </c>
      <c r="AB7265" s="5">
        <f>ORDENES[[#This Row],[Ventas Originales (con descuento)]]-(ORDENES[[#This Row],[Ganancias]])</f>
        <v>7.8199999999999994</v>
      </c>
    </row>
    <row r="7266" spans="1:28" x14ac:dyDescent="0.35">
      <c r="A7266" t="s">
        <v>7719</v>
      </c>
      <c r="B7266" t="s">
        <v>384</v>
      </c>
      <c r="C7266" t="s">
        <v>1</v>
      </c>
      <c r="D7266" t="s">
        <v>2039</v>
      </c>
      <c r="E7266" t="s">
        <v>21</v>
      </c>
      <c r="F7266" s="1">
        <v>43415</v>
      </c>
      <c r="G7266" t="s">
        <v>7613</v>
      </c>
      <c r="H7266" t="s">
        <v>7284</v>
      </c>
      <c r="I7266">
        <v>10801</v>
      </c>
      <c r="J7266" t="s">
        <v>2865</v>
      </c>
      <c r="K7266" t="s">
        <v>1887</v>
      </c>
      <c r="L7266" t="s">
        <v>1882</v>
      </c>
      <c r="M7266" s="1">
        <v>43421</v>
      </c>
      <c r="N7266" t="s">
        <v>1869</v>
      </c>
      <c r="O7266" t="s">
        <v>7623</v>
      </c>
      <c r="P7266" t="s">
        <v>1897</v>
      </c>
      <c r="Q7266" t="s">
        <v>7623</v>
      </c>
      <c r="R7266" t="s">
        <v>1879</v>
      </c>
      <c r="S7266">
        <v>4</v>
      </c>
      <c r="T7266" s="2">
        <v>0</v>
      </c>
      <c r="U7266" s="5">
        <v>109.72</v>
      </c>
      <c r="V7266" s="5">
        <f>ORDENES[[#This Row],[Ventas sin descuento]]-ORDENES[[#This Row],[costos estimados]]</f>
        <v>109.72</v>
      </c>
      <c r="W7266">
        <v>4</v>
      </c>
      <c r="X7266" s="5">
        <v>223.92</v>
      </c>
      <c r="Y7266" s="5">
        <f>ORDENES[[#This Row],[Ventas Originales (con descuento)]]/(1-ORDENES[[#This Row],[Descuento]])</f>
        <v>223.92</v>
      </c>
      <c r="Z7266" s="5">
        <f>ORDENES[[#This Row],[Ventas Originales (con descuento)]]/ORDENES[[#This Row],[Cantidad]]/(1-ORDENES[[#This Row],[Descuento]])</f>
        <v>55.98</v>
      </c>
      <c r="AA7266" s="5">
        <f>ORDENES[[#This Row],[Ventas Originales (con descuento)]]/ORDENES[[#This Row],[Cantidad]]</f>
        <v>55.98</v>
      </c>
      <c r="AB7266" s="5">
        <f>ORDENES[[#This Row],[Ventas Originales (con descuento)]]-(ORDENES[[#This Row],[Ganancias]])</f>
        <v>114.19999999999999</v>
      </c>
    </row>
    <row r="7267" spans="1:28" x14ac:dyDescent="0.35">
      <c r="A7267" t="s">
        <v>7719</v>
      </c>
      <c r="B7267" t="s">
        <v>80</v>
      </c>
      <c r="C7267" t="s">
        <v>1</v>
      </c>
      <c r="D7267" t="s">
        <v>624</v>
      </c>
      <c r="E7267" t="s">
        <v>21</v>
      </c>
      <c r="F7267" s="1">
        <v>44419</v>
      </c>
      <c r="G7267" t="s">
        <v>7613</v>
      </c>
      <c r="H7267" t="s">
        <v>7297</v>
      </c>
      <c r="I7267">
        <v>10009</v>
      </c>
      <c r="J7267" t="s">
        <v>1607</v>
      </c>
      <c r="K7267" t="s">
        <v>1887</v>
      </c>
      <c r="L7267" t="s">
        <v>1882</v>
      </c>
      <c r="M7267" s="1">
        <v>44424</v>
      </c>
      <c r="N7267" t="s">
        <v>1869</v>
      </c>
      <c r="O7267" t="s">
        <v>7623</v>
      </c>
      <c r="P7267" t="s">
        <v>1897</v>
      </c>
      <c r="Q7267" t="s">
        <v>7623</v>
      </c>
      <c r="R7267" t="s">
        <v>1879</v>
      </c>
      <c r="S7267">
        <v>3</v>
      </c>
      <c r="T7267" s="2">
        <v>0</v>
      </c>
      <c r="U7267" s="5">
        <v>12.44</v>
      </c>
      <c r="V7267" s="5">
        <f>ORDENES[[#This Row],[Ventas sin descuento]]-ORDENES[[#This Row],[costos estimados]]</f>
        <v>12.44</v>
      </c>
      <c r="W7267">
        <v>4</v>
      </c>
      <c r="X7267" s="5">
        <v>25.92</v>
      </c>
      <c r="Y7267" s="5">
        <f>ORDENES[[#This Row],[Ventas Originales (con descuento)]]/(1-ORDENES[[#This Row],[Descuento]])</f>
        <v>25.92</v>
      </c>
      <c r="Z7267" s="5">
        <f>ORDENES[[#This Row],[Ventas Originales (con descuento)]]/ORDENES[[#This Row],[Cantidad]]/(1-ORDENES[[#This Row],[Descuento]])</f>
        <v>6.48</v>
      </c>
      <c r="AA7267" s="5">
        <f>ORDENES[[#This Row],[Ventas Originales (con descuento)]]/ORDENES[[#This Row],[Cantidad]]</f>
        <v>6.48</v>
      </c>
      <c r="AB7267" s="5">
        <f>ORDENES[[#This Row],[Ventas Originales (con descuento)]]-(ORDENES[[#This Row],[Ganancias]])</f>
        <v>13.480000000000002</v>
      </c>
    </row>
    <row r="7268" spans="1:28" x14ac:dyDescent="0.35">
      <c r="A7268" t="s">
        <v>7719</v>
      </c>
      <c r="B7268" t="s">
        <v>3032</v>
      </c>
      <c r="C7268" t="s">
        <v>1</v>
      </c>
      <c r="D7268" t="s">
        <v>2467</v>
      </c>
      <c r="E7268" t="s">
        <v>21</v>
      </c>
      <c r="F7268" s="1">
        <v>43465</v>
      </c>
      <c r="G7268" t="s">
        <v>7613</v>
      </c>
      <c r="H7268" t="s">
        <v>6906</v>
      </c>
      <c r="I7268">
        <v>2908</v>
      </c>
      <c r="J7268" t="s">
        <v>2786</v>
      </c>
      <c r="K7268" t="s">
        <v>1887</v>
      </c>
      <c r="L7268" t="s">
        <v>1882</v>
      </c>
      <c r="M7268" s="1">
        <v>43472</v>
      </c>
      <c r="N7268" t="s">
        <v>1869</v>
      </c>
      <c r="O7268" t="s">
        <v>7623</v>
      </c>
      <c r="P7268" t="s">
        <v>1921</v>
      </c>
      <c r="Q7268" t="s">
        <v>7623</v>
      </c>
      <c r="R7268" t="s">
        <v>1879</v>
      </c>
      <c r="S7268">
        <v>5</v>
      </c>
      <c r="T7268" s="2">
        <v>0</v>
      </c>
      <c r="U7268" s="5">
        <v>91.95</v>
      </c>
      <c r="V7268" s="5">
        <f>ORDENES[[#This Row],[Ventas sin descuento]]-ORDENES[[#This Row],[costos estimados]]</f>
        <v>91.95</v>
      </c>
      <c r="W7268">
        <v>4</v>
      </c>
      <c r="X7268" s="5">
        <v>195.64</v>
      </c>
      <c r="Y7268" s="5">
        <f>ORDENES[[#This Row],[Ventas Originales (con descuento)]]/(1-ORDENES[[#This Row],[Descuento]])</f>
        <v>195.64</v>
      </c>
      <c r="Z7268" s="5">
        <f>ORDENES[[#This Row],[Ventas Originales (con descuento)]]/ORDENES[[#This Row],[Cantidad]]/(1-ORDENES[[#This Row],[Descuento]])</f>
        <v>48.91</v>
      </c>
      <c r="AA7268" s="5">
        <f>ORDENES[[#This Row],[Ventas Originales (con descuento)]]/ORDENES[[#This Row],[Cantidad]]</f>
        <v>48.91</v>
      </c>
      <c r="AB7268" s="5">
        <f>ORDENES[[#This Row],[Ventas Originales (con descuento)]]-(ORDENES[[#This Row],[Ganancias]])</f>
        <v>103.68999999999998</v>
      </c>
    </row>
    <row r="7269" spans="1:28" x14ac:dyDescent="0.35">
      <c r="A7269" t="s">
        <v>7719</v>
      </c>
      <c r="B7269" t="s">
        <v>516</v>
      </c>
      <c r="C7269" t="s">
        <v>1</v>
      </c>
      <c r="D7269" t="s">
        <v>2715</v>
      </c>
      <c r="E7269" t="s">
        <v>236</v>
      </c>
      <c r="F7269" s="1">
        <v>44294</v>
      </c>
      <c r="G7269" t="s">
        <v>7613</v>
      </c>
      <c r="H7269" t="s">
        <v>7298</v>
      </c>
      <c r="I7269">
        <v>7060</v>
      </c>
      <c r="J7269" t="s">
        <v>1604</v>
      </c>
      <c r="K7269" t="s">
        <v>1887</v>
      </c>
      <c r="L7269" t="s">
        <v>1882</v>
      </c>
      <c r="M7269" s="1">
        <v>44300</v>
      </c>
      <c r="N7269" t="s">
        <v>1869</v>
      </c>
      <c r="O7269" t="s">
        <v>7623</v>
      </c>
      <c r="P7269" t="s">
        <v>1915</v>
      </c>
      <c r="Q7269" t="s">
        <v>7623</v>
      </c>
      <c r="R7269" t="s">
        <v>1872</v>
      </c>
      <c r="S7269">
        <v>4</v>
      </c>
      <c r="T7269" s="2">
        <v>0</v>
      </c>
      <c r="U7269" s="5">
        <v>621.97</v>
      </c>
      <c r="V7269" s="5">
        <f>ORDENES[[#This Row],[Ventas sin descuento]]-ORDENES[[#This Row],[costos estimados]]</f>
        <v>621.97</v>
      </c>
      <c r="W7269">
        <v>4</v>
      </c>
      <c r="X7269" s="5">
        <v>2591.56</v>
      </c>
      <c r="Y7269" s="5">
        <f>ORDENES[[#This Row],[Ventas Originales (con descuento)]]/(1-ORDENES[[#This Row],[Descuento]])</f>
        <v>2591.56</v>
      </c>
      <c r="Z7269" s="5">
        <f>ORDENES[[#This Row],[Ventas Originales (con descuento)]]/ORDENES[[#This Row],[Cantidad]]/(1-ORDENES[[#This Row],[Descuento]])</f>
        <v>647.89</v>
      </c>
      <c r="AA7269" s="5">
        <f>ORDENES[[#This Row],[Ventas Originales (con descuento)]]/ORDENES[[#This Row],[Cantidad]]</f>
        <v>647.89</v>
      </c>
      <c r="AB7269" s="5">
        <f>ORDENES[[#This Row],[Ventas Originales (con descuento)]]-(ORDENES[[#This Row],[Ganancias]])</f>
        <v>1969.59</v>
      </c>
    </row>
    <row r="7270" spans="1:28" x14ac:dyDescent="0.35">
      <c r="A7270" t="s">
        <v>7719</v>
      </c>
      <c r="B7270" t="s">
        <v>80</v>
      </c>
      <c r="C7270" t="s">
        <v>1</v>
      </c>
      <c r="D7270" t="s">
        <v>361</v>
      </c>
      <c r="E7270" t="s">
        <v>2761</v>
      </c>
      <c r="F7270" s="1">
        <v>44530</v>
      </c>
      <c r="G7270" t="s">
        <v>7613</v>
      </c>
      <c r="H7270" t="s">
        <v>7293</v>
      </c>
      <c r="I7270">
        <v>10011</v>
      </c>
      <c r="J7270" t="s">
        <v>3113</v>
      </c>
      <c r="K7270" t="s">
        <v>1887</v>
      </c>
      <c r="L7270" t="s">
        <v>1882</v>
      </c>
      <c r="M7270" s="1">
        <v>44534</v>
      </c>
      <c r="N7270" t="s">
        <v>1869</v>
      </c>
      <c r="O7270" t="s">
        <v>7623</v>
      </c>
      <c r="P7270" t="s">
        <v>1897</v>
      </c>
      <c r="Q7270" t="s">
        <v>7623</v>
      </c>
      <c r="R7270" t="s">
        <v>1872</v>
      </c>
      <c r="S7270">
        <v>3</v>
      </c>
      <c r="T7270" s="2">
        <v>0</v>
      </c>
      <c r="U7270" s="5">
        <v>1.67</v>
      </c>
      <c r="V7270" s="5">
        <f>ORDENES[[#This Row],[Ventas sin descuento]]-ORDENES[[#This Row],[costos estimados]]</f>
        <v>1.6700000000000017</v>
      </c>
      <c r="W7270">
        <v>4</v>
      </c>
      <c r="X7270" s="5">
        <v>83.56</v>
      </c>
      <c r="Y7270" s="5">
        <f>ORDENES[[#This Row],[Ventas Originales (con descuento)]]/(1-ORDENES[[#This Row],[Descuento]])</f>
        <v>83.56</v>
      </c>
      <c r="Z7270" s="5">
        <f>ORDENES[[#This Row],[Ventas Originales (con descuento)]]/ORDENES[[#This Row],[Cantidad]]/(1-ORDENES[[#This Row],[Descuento]])</f>
        <v>20.89</v>
      </c>
      <c r="AA7270" s="5">
        <f>ORDENES[[#This Row],[Ventas Originales (con descuento)]]/ORDENES[[#This Row],[Cantidad]]</f>
        <v>20.89</v>
      </c>
      <c r="AB7270" s="5">
        <f>ORDENES[[#This Row],[Ventas Originales (con descuento)]]-(ORDENES[[#This Row],[Ganancias]])</f>
        <v>81.89</v>
      </c>
    </row>
    <row r="7271" spans="1:28" x14ac:dyDescent="0.35">
      <c r="A7271" t="s">
        <v>7719</v>
      </c>
      <c r="B7271" t="s">
        <v>80</v>
      </c>
      <c r="C7271" t="s">
        <v>1</v>
      </c>
      <c r="D7271" t="s">
        <v>2317</v>
      </c>
      <c r="E7271" t="s">
        <v>18</v>
      </c>
      <c r="F7271" s="1">
        <v>43456</v>
      </c>
      <c r="G7271" t="s">
        <v>7613</v>
      </c>
      <c r="H7271" t="s">
        <v>7299</v>
      </c>
      <c r="I7271">
        <v>10024</v>
      </c>
      <c r="J7271" t="s">
        <v>3003</v>
      </c>
      <c r="K7271" t="s">
        <v>1887</v>
      </c>
      <c r="L7271" t="s">
        <v>1882</v>
      </c>
      <c r="M7271" s="1">
        <v>43460</v>
      </c>
      <c r="N7271" t="s">
        <v>1869</v>
      </c>
      <c r="O7271" t="s">
        <v>7623</v>
      </c>
      <c r="P7271" t="s">
        <v>1897</v>
      </c>
      <c r="Q7271" t="s">
        <v>7623</v>
      </c>
      <c r="R7271" t="s">
        <v>1872</v>
      </c>
      <c r="S7271">
        <v>3</v>
      </c>
      <c r="T7271" s="2">
        <v>0</v>
      </c>
      <c r="U7271" s="5">
        <v>56.26</v>
      </c>
      <c r="V7271" s="5">
        <f>ORDENES[[#This Row],[Ventas sin descuento]]-ORDENES[[#This Row],[costos estimados]]</f>
        <v>56.259999999999991</v>
      </c>
      <c r="W7271">
        <v>4</v>
      </c>
      <c r="X7271" s="5">
        <v>216.4</v>
      </c>
      <c r="Y7271" s="5">
        <f>ORDENES[[#This Row],[Ventas Originales (con descuento)]]/(1-ORDENES[[#This Row],[Descuento]])</f>
        <v>216.4</v>
      </c>
      <c r="Z7271" s="5">
        <f>ORDENES[[#This Row],[Ventas Originales (con descuento)]]/ORDENES[[#This Row],[Cantidad]]/(1-ORDENES[[#This Row],[Descuento]])</f>
        <v>54.1</v>
      </c>
      <c r="AA7271" s="5">
        <f>ORDENES[[#This Row],[Ventas Originales (con descuento)]]/ORDENES[[#This Row],[Cantidad]]</f>
        <v>54.1</v>
      </c>
      <c r="AB7271" s="5">
        <f>ORDENES[[#This Row],[Ventas Originales (con descuento)]]-(ORDENES[[#This Row],[Ganancias]])</f>
        <v>160.14000000000001</v>
      </c>
    </row>
    <row r="7272" spans="1:28" x14ac:dyDescent="0.35">
      <c r="A7272" t="s">
        <v>7719</v>
      </c>
      <c r="B7272" t="s">
        <v>111</v>
      </c>
      <c r="C7272" t="s">
        <v>1</v>
      </c>
      <c r="D7272" t="s">
        <v>524</v>
      </c>
      <c r="E7272" t="s">
        <v>18</v>
      </c>
      <c r="F7272" s="1">
        <v>43565</v>
      </c>
      <c r="G7272" t="s">
        <v>7613</v>
      </c>
      <c r="H7272" t="s">
        <v>7288</v>
      </c>
      <c r="I7272">
        <v>14609</v>
      </c>
      <c r="J7272" t="s">
        <v>3136</v>
      </c>
      <c r="K7272" t="s">
        <v>1887</v>
      </c>
      <c r="L7272" t="s">
        <v>1882</v>
      </c>
      <c r="M7272" s="1">
        <v>43571</v>
      </c>
      <c r="N7272" t="s">
        <v>1869</v>
      </c>
      <c r="O7272" t="s">
        <v>7623</v>
      </c>
      <c r="P7272" t="s">
        <v>1897</v>
      </c>
      <c r="Q7272" t="s">
        <v>7623</v>
      </c>
      <c r="R7272" t="s">
        <v>1872</v>
      </c>
      <c r="S7272">
        <v>4</v>
      </c>
      <c r="T7272" s="2">
        <v>0</v>
      </c>
      <c r="U7272" s="5">
        <v>38.35</v>
      </c>
      <c r="V7272" s="5">
        <f>ORDENES[[#This Row],[Ventas sin descuento]]-ORDENES[[#This Row],[costos estimados]]</f>
        <v>38.349999999999994</v>
      </c>
      <c r="W7272">
        <v>4</v>
      </c>
      <c r="X7272" s="5">
        <v>142.04</v>
      </c>
      <c r="Y7272" s="5">
        <f>ORDENES[[#This Row],[Ventas Originales (con descuento)]]/(1-ORDENES[[#This Row],[Descuento]])</f>
        <v>142.04</v>
      </c>
      <c r="Z7272" s="5">
        <f>ORDENES[[#This Row],[Ventas Originales (con descuento)]]/ORDENES[[#This Row],[Cantidad]]/(1-ORDENES[[#This Row],[Descuento]])</f>
        <v>35.51</v>
      </c>
      <c r="AA7272" s="5">
        <f>ORDENES[[#This Row],[Ventas Originales (con descuento)]]/ORDENES[[#This Row],[Cantidad]]</f>
        <v>35.51</v>
      </c>
      <c r="AB7272" s="5">
        <f>ORDENES[[#This Row],[Ventas Originales (con descuento)]]-(ORDENES[[#This Row],[Ganancias]])</f>
        <v>103.69</v>
      </c>
    </row>
    <row r="7273" spans="1:28" x14ac:dyDescent="0.35">
      <c r="A7273" t="s">
        <v>7719</v>
      </c>
      <c r="B7273" t="s">
        <v>516</v>
      </c>
      <c r="C7273" t="s">
        <v>1</v>
      </c>
      <c r="D7273" t="s">
        <v>2715</v>
      </c>
      <c r="E7273" t="s">
        <v>18</v>
      </c>
      <c r="F7273" s="1">
        <v>44294</v>
      </c>
      <c r="G7273" t="s">
        <v>7613</v>
      </c>
      <c r="H7273" t="s">
        <v>7298</v>
      </c>
      <c r="I7273">
        <v>7060</v>
      </c>
      <c r="J7273" t="s">
        <v>2632</v>
      </c>
      <c r="K7273" t="s">
        <v>1887</v>
      </c>
      <c r="L7273" t="s">
        <v>1882</v>
      </c>
      <c r="M7273" s="1">
        <v>44300</v>
      </c>
      <c r="N7273" t="s">
        <v>1869</v>
      </c>
      <c r="O7273" t="s">
        <v>7623</v>
      </c>
      <c r="P7273" t="s">
        <v>1915</v>
      </c>
      <c r="Q7273" t="s">
        <v>7623</v>
      </c>
      <c r="R7273" t="s">
        <v>1877</v>
      </c>
      <c r="S7273">
        <v>4</v>
      </c>
      <c r="T7273" s="2">
        <v>0</v>
      </c>
      <c r="U7273" s="5">
        <v>10.49</v>
      </c>
      <c r="V7273" s="5">
        <f>ORDENES[[#This Row],[Ventas sin descuento]]-ORDENES[[#This Row],[costos estimados]]</f>
        <v>10.490000000000002</v>
      </c>
      <c r="W7273">
        <v>5</v>
      </c>
      <c r="X7273" s="5">
        <v>41.95</v>
      </c>
      <c r="Y7273" s="5">
        <f>ORDENES[[#This Row],[Ventas Originales (con descuento)]]/(1-ORDENES[[#This Row],[Descuento]])</f>
        <v>41.95</v>
      </c>
      <c r="Z7273" s="5">
        <f>ORDENES[[#This Row],[Ventas Originales (con descuento)]]/ORDENES[[#This Row],[Cantidad]]/(1-ORDENES[[#This Row],[Descuento]])</f>
        <v>8.39</v>
      </c>
      <c r="AA7273" s="5">
        <f>ORDENES[[#This Row],[Ventas Originales (con descuento)]]/ORDENES[[#This Row],[Cantidad]]</f>
        <v>8.39</v>
      </c>
      <c r="AB7273" s="5">
        <f>ORDENES[[#This Row],[Ventas Originales (con descuento)]]-(ORDENES[[#This Row],[Ganancias]])</f>
        <v>31.46</v>
      </c>
    </row>
    <row r="7274" spans="1:28" x14ac:dyDescent="0.35">
      <c r="A7274" t="s">
        <v>7719</v>
      </c>
      <c r="B7274" t="s">
        <v>80</v>
      </c>
      <c r="C7274" t="s">
        <v>1</v>
      </c>
      <c r="D7274" t="s">
        <v>392</v>
      </c>
      <c r="E7274" t="s">
        <v>229</v>
      </c>
      <c r="F7274" s="1">
        <v>43785</v>
      </c>
      <c r="G7274" t="s">
        <v>7613</v>
      </c>
      <c r="H7274" t="s">
        <v>7300</v>
      </c>
      <c r="I7274">
        <v>10011</v>
      </c>
      <c r="J7274" t="s">
        <v>1664</v>
      </c>
      <c r="K7274" t="s">
        <v>1887</v>
      </c>
      <c r="L7274" t="s">
        <v>1882</v>
      </c>
      <c r="M7274" s="1">
        <v>43791</v>
      </c>
      <c r="N7274" t="s">
        <v>1869</v>
      </c>
      <c r="O7274" t="s">
        <v>7623</v>
      </c>
      <c r="P7274" t="s">
        <v>1897</v>
      </c>
      <c r="Q7274" t="s">
        <v>7623</v>
      </c>
      <c r="R7274" t="s">
        <v>1877</v>
      </c>
      <c r="S7274">
        <v>4</v>
      </c>
      <c r="T7274" s="2">
        <v>0</v>
      </c>
      <c r="U7274" s="5">
        <v>141.28</v>
      </c>
      <c r="V7274" s="5">
        <f>ORDENES[[#This Row],[Ventas sin descuento]]-ORDENES[[#This Row],[costos estimados]]</f>
        <v>141.27999999999997</v>
      </c>
      <c r="W7274">
        <v>5</v>
      </c>
      <c r="X7274" s="5">
        <v>523.25</v>
      </c>
      <c r="Y7274" s="5">
        <f>ORDENES[[#This Row],[Ventas Originales (con descuento)]]/(1-ORDENES[[#This Row],[Descuento]])</f>
        <v>523.25</v>
      </c>
      <c r="Z7274" s="5">
        <f>ORDENES[[#This Row],[Ventas Originales (con descuento)]]/ORDENES[[#This Row],[Cantidad]]/(1-ORDENES[[#This Row],[Descuento]])</f>
        <v>104.65</v>
      </c>
      <c r="AA7274" s="5">
        <f>ORDENES[[#This Row],[Ventas Originales (con descuento)]]/ORDENES[[#This Row],[Cantidad]]</f>
        <v>104.65</v>
      </c>
      <c r="AB7274" s="5">
        <f>ORDENES[[#This Row],[Ventas Originales (con descuento)]]-(ORDENES[[#This Row],[Ganancias]])</f>
        <v>381.97</v>
      </c>
    </row>
    <row r="7275" spans="1:28" x14ac:dyDescent="0.35">
      <c r="A7275" t="s">
        <v>7719</v>
      </c>
      <c r="B7275" t="s">
        <v>80</v>
      </c>
      <c r="C7275" t="s">
        <v>1</v>
      </c>
      <c r="D7275" t="s">
        <v>91</v>
      </c>
      <c r="E7275" t="s">
        <v>160</v>
      </c>
      <c r="F7275" s="1">
        <v>43960</v>
      </c>
      <c r="G7275" t="s">
        <v>7613</v>
      </c>
      <c r="H7275" t="s">
        <v>7301</v>
      </c>
      <c r="I7275">
        <v>10024</v>
      </c>
      <c r="J7275" t="s">
        <v>7712</v>
      </c>
      <c r="K7275" t="s">
        <v>1887</v>
      </c>
      <c r="L7275" t="s">
        <v>1882</v>
      </c>
      <c r="M7275" s="1">
        <v>43964</v>
      </c>
      <c r="N7275" t="s">
        <v>1869</v>
      </c>
      <c r="O7275" t="s">
        <v>7623</v>
      </c>
      <c r="P7275" t="s">
        <v>1897</v>
      </c>
      <c r="Q7275" t="s">
        <v>7623</v>
      </c>
      <c r="R7275" t="s">
        <v>1874</v>
      </c>
      <c r="S7275">
        <v>3</v>
      </c>
      <c r="T7275" s="2">
        <v>0</v>
      </c>
      <c r="U7275" s="5">
        <v>3.44</v>
      </c>
      <c r="V7275" s="5">
        <f>ORDENES[[#This Row],[Ventas sin descuento]]-ORDENES[[#This Row],[costos estimados]]</f>
        <v>3.4399999999999995</v>
      </c>
      <c r="W7275">
        <v>5</v>
      </c>
      <c r="X7275" s="5">
        <v>8</v>
      </c>
      <c r="Y7275" s="5">
        <f>ORDENES[[#This Row],[Ventas Originales (con descuento)]]/(1-ORDENES[[#This Row],[Descuento]])</f>
        <v>8</v>
      </c>
      <c r="Z7275" s="5">
        <f>ORDENES[[#This Row],[Ventas Originales (con descuento)]]/ORDENES[[#This Row],[Cantidad]]/(1-ORDENES[[#This Row],[Descuento]])</f>
        <v>1.6</v>
      </c>
      <c r="AA7275" s="5">
        <f>ORDENES[[#This Row],[Ventas Originales (con descuento)]]/ORDENES[[#This Row],[Cantidad]]</f>
        <v>1.6</v>
      </c>
      <c r="AB7275" s="5">
        <f>ORDENES[[#This Row],[Ventas Originales (con descuento)]]-(ORDENES[[#This Row],[Ganancias]])</f>
        <v>4.5600000000000005</v>
      </c>
    </row>
    <row r="7276" spans="1:28" x14ac:dyDescent="0.35">
      <c r="A7276" t="s">
        <v>7719</v>
      </c>
      <c r="B7276" t="s">
        <v>147</v>
      </c>
      <c r="C7276" t="s">
        <v>1</v>
      </c>
      <c r="D7276" t="s">
        <v>2228</v>
      </c>
      <c r="E7276" t="s">
        <v>7624</v>
      </c>
      <c r="F7276" s="1">
        <v>44408</v>
      </c>
      <c r="G7276" t="s">
        <v>7613</v>
      </c>
      <c r="H7276" t="s">
        <v>7271</v>
      </c>
      <c r="I7276">
        <v>19805</v>
      </c>
      <c r="J7276" t="s">
        <v>7625</v>
      </c>
      <c r="K7276" t="s">
        <v>1887</v>
      </c>
      <c r="L7276" t="s">
        <v>1882</v>
      </c>
      <c r="M7276" s="1">
        <v>44412</v>
      </c>
      <c r="N7276" t="s">
        <v>1869</v>
      </c>
      <c r="O7276" t="s">
        <v>7623</v>
      </c>
      <c r="P7276" t="s">
        <v>1895</v>
      </c>
      <c r="Q7276" t="s">
        <v>7623</v>
      </c>
      <c r="R7276" t="s">
        <v>1876</v>
      </c>
      <c r="S7276">
        <v>3</v>
      </c>
      <c r="T7276" s="2">
        <v>0</v>
      </c>
      <c r="U7276" s="5">
        <v>390.98</v>
      </c>
      <c r="V7276" s="5">
        <f>ORDENES[[#This Row],[Ventas sin descuento]]-ORDENES[[#This Row],[costos estimados]]</f>
        <v>390.98</v>
      </c>
      <c r="W7276">
        <v>5</v>
      </c>
      <c r="X7276" s="5">
        <v>849.95</v>
      </c>
      <c r="Y7276" s="5">
        <f>ORDENES[[#This Row],[Ventas Originales (con descuento)]]/(1-ORDENES[[#This Row],[Descuento]])</f>
        <v>849.95</v>
      </c>
      <c r="Z7276" s="5">
        <f>ORDENES[[#This Row],[Ventas Originales (con descuento)]]/ORDENES[[#This Row],[Cantidad]]/(1-ORDENES[[#This Row],[Descuento]])</f>
        <v>169.99</v>
      </c>
      <c r="AA7276" s="5">
        <f>ORDENES[[#This Row],[Ventas Originales (con descuento)]]/ORDENES[[#This Row],[Cantidad]]</f>
        <v>169.99</v>
      </c>
      <c r="AB7276" s="5">
        <f>ORDENES[[#This Row],[Ventas Originales (con descuento)]]-(ORDENES[[#This Row],[Ganancias]])</f>
        <v>458.97</v>
      </c>
    </row>
    <row r="7277" spans="1:28" x14ac:dyDescent="0.35">
      <c r="A7277" t="s">
        <v>7719</v>
      </c>
      <c r="B7277" t="s">
        <v>171</v>
      </c>
      <c r="C7277" t="s">
        <v>1</v>
      </c>
      <c r="D7277" t="s">
        <v>2137</v>
      </c>
      <c r="E7277" t="s">
        <v>18</v>
      </c>
      <c r="F7277" s="1">
        <v>43709</v>
      </c>
      <c r="G7277" t="s">
        <v>7613</v>
      </c>
      <c r="H7277" t="s">
        <v>6902</v>
      </c>
      <c r="I7277">
        <v>2038</v>
      </c>
      <c r="J7277" t="s">
        <v>1812</v>
      </c>
      <c r="K7277" t="s">
        <v>1887</v>
      </c>
      <c r="L7277" t="s">
        <v>1882</v>
      </c>
      <c r="M7277" s="1">
        <v>43716</v>
      </c>
      <c r="N7277" t="s">
        <v>1869</v>
      </c>
      <c r="O7277" t="s">
        <v>7623</v>
      </c>
      <c r="P7277" t="s">
        <v>1917</v>
      </c>
      <c r="Q7277" t="s">
        <v>7623</v>
      </c>
      <c r="R7277" t="s">
        <v>1876</v>
      </c>
      <c r="S7277">
        <v>5</v>
      </c>
      <c r="T7277" s="2">
        <v>0</v>
      </c>
      <c r="U7277" s="5">
        <v>51.57</v>
      </c>
      <c r="V7277" s="5">
        <f>ORDENES[[#This Row],[Ventas sin descuento]]-ORDENES[[#This Row],[costos estimados]]</f>
        <v>51.57</v>
      </c>
      <c r="W7277">
        <v>5</v>
      </c>
      <c r="X7277" s="5">
        <v>114.6</v>
      </c>
      <c r="Y7277" s="5">
        <f>ORDENES[[#This Row],[Ventas Originales (con descuento)]]/(1-ORDENES[[#This Row],[Descuento]])</f>
        <v>114.6</v>
      </c>
      <c r="Z7277" s="5">
        <f>ORDENES[[#This Row],[Ventas Originales (con descuento)]]/ORDENES[[#This Row],[Cantidad]]/(1-ORDENES[[#This Row],[Descuento]])</f>
        <v>22.919999999999998</v>
      </c>
      <c r="AA7277" s="5">
        <f>ORDENES[[#This Row],[Ventas Originales (con descuento)]]/ORDENES[[#This Row],[Cantidad]]</f>
        <v>22.919999999999998</v>
      </c>
      <c r="AB7277" s="5">
        <f>ORDENES[[#This Row],[Ventas Originales (con descuento)]]-(ORDENES[[#This Row],[Ganancias]])</f>
        <v>63.029999999999994</v>
      </c>
    </row>
    <row r="7278" spans="1:28" x14ac:dyDescent="0.35">
      <c r="A7278" t="s">
        <v>7719</v>
      </c>
      <c r="B7278" t="s">
        <v>3572</v>
      </c>
      <c r="C7278" t="s">
        <v>1</v>
      </c>
      <c r="D7278" t="s">
        <v>524</v>
      </c>
      <c r="E7278" t="s">
        <v>119</v>
      </c>
      <c r="F7278" s="1">
        <v>44368</v>
      </c>
      <c r="G7278" t="s">
        <v>7613</v>
      </c>
      <c r="H7278" t="s">
        <v>7279</v>
      </c>
      <c r="I7278">
        <v>26003</v>
      </c>
      <c r="J7278" t="s">
        <v>1247</v>
      </c>
      <c r="K7278" t="s">
        <v>1887</v>
      </c>
      <c r="L7278" t="s">
        <v>1882</v>
      </c>
      <c r="M7278" s="1">
        <v>44372</v>
      </c>
      <c r="N7278" t="s">
        <v>1869</v>
      </c>
      <c r="O7278" t="s">
        <v>7623</v>
      </c>
      <c r="P7278" t="s">
        <v>3677</v>
      </c>
      <c r="Q7278" t="s">
        <v>7623</v>
      </c>
      <c r="R7278" t="s">
        <v>1876</v>
      </c>
      <c r="S7278">
        <v>3</v>
      </c>
      <c r="T7278" s="2">
        <v>0</v>
      </c>
      <c r="U7278" s="5">
        <v>40.380000000000003</v>
      </c>
      <c r="V7278" s="5">
        <f>ORDENES[[#This Row],[Ventas sin descuento]]-ORDENES[[#This Row],[costos estimados]]</f>
        <v>40.380000000000003</v>
      </c>
      <c r="W7278">
        <v>5</v>
      </c>
      <c r="X7278" s="5">
        <v>82.4</v>
      </c>
      <c r="Y7278" s="5">
        <f>ORDENES[[#This Row],[Ventas Originales (con descuento)]]/(1-ORDENES[[#This Row],[Descuento]])</f>
        <v>82.4</v>
      </c>
      <c r="Z7278" s="5">
        <f>ORDENES[[#This Row],[Ventas Originales (con descuento)]]/ORDENES[[#This Row],[Cantidad]]/(1-ORDENES[[#This Row],[Descuento]])</f>
        <v>16.48</v>
      </c>
      <c r="AA7278" s="5">
        <f>ORDENES[[#This Row],[Ventas Originales (con descuento)]]/ORDENES[[#This Row],[Cantidad]]</f>
        <v>16.48</v>
      </c>
      <c r="AB7278" s="5">
        <f>ORDENES[[#This Row],[Ventas Originales (con descuento)]]-(ORDENES[[#This Row],[Ganancias]])</f>
        <v>42.02</v>
      </c>
    </row>
    <row r="7279" spans="1:28" x14ac:dyDescent="0.35">
      <c r="A7279" t="s">
        <v>7719</v>
      </c>
      <c r="B7279" t="s">
        <v>2950</v>
      </c>
      <c r="C7279" t="s">
        <v>1</v>
      </c>
      <c r="D7279" t="s">
        <v>3421</v>
      </c>
      <c r="E7279" t="s">
        <v>21</v>
      </c>
      <c r="F7279" s="1">
        <v>43826</v>
      </c>
      <c r="G7279" t="s">
        <v>7598</v>
      </c>
      <c r="H7279" t="s">
        <v>7273</v>
      </c>
      <c r="I7279">
        <v>20735</v>
      </c>
      <c r="J7279" t="s">
        <v>3423</v>
      </c>
      <c r="K7279" t="s">
        <v>1887</v>
      </c>
      <c r="L7279" t="s">
        <v>1882</v>
      </c>
      <c r="M7279" s="1">
        <v>43830</v>
      </c>
      <c r="N7279" t="s">
        <v>1869</v>
      </c>
      <c r="O7279" t="s">
        <v>7623</v>
      </c>
      <c r="P7279" t="s">
        <v>1926</v>
      </c>
      <c r="Q7279" t="s">
        <v>7623</v>
      </c>
      <c r="R7279" t="s">
        <v>1879</v>
      </c>
      <c r="S7279">
        <v>3</v>
      </c>
      <c r="T7279" s="2">
        <v>0</v>
      </c>
      <c r="U7279" s="5">
        <v>14.16</v>
      </c>
      <c r="V7279" s="5">
        <f>ORDENES[[#This Row],[Ventas sin descuento]]-ORDENES[[#This Row],[costos estimados]]</f>
        <v>14.16</v>
      </c>
      <c r="W7279">
        <v>5</v>
      </c>
      <c r="X7279" s="5">
        <v>28.9</v>
      </c>
      <c r="Y7279" s="5">
        <f>ORDENES[[#This Row],[Ventas Originales (con descuento)]]/(1-ORDENES[[#This Row],[Descuento]])</f>
        <v>28.9</v>
      </c>
      <c r="Z7279" s="5">
        <f>ORDENES[[#This Row],[Ventas Originales (con descuento)]]/ORDENES[[#This Row],[Cantidad]]/(1-ORDENES[[#This Row],[Descuento]])</f>
        <v>5.7799999999999994</v>
      </c>
      <c r="AA7279" s="5">
        <f>ORDENES[[#This Row],[Ventas Originales (con descuento)]]/ORDENES[[#This Row],[Cantidad]]</f>
        <v>5.7799999999999994</v>
      </c>
      <c r="AB7279" s="5">
        <f>ORDENES[[#This Row],[Ventas Originales (con descuento)]]-(ORDENES[[#This Row],[Ganancias]])</f>
        <v>14.739999999999998</v>
      </c>
    </row>
    <row r="7280" spans="1:28" x14ac:dyDescent="0.35">
      <c r="A7280" t="s">
        <v>7719</v>
      </c>
      <c r="B7280" t="s">
        <v>110</v>
      </c>
      <c r="C7280" t="s">
        <v>1</v>
      </c>
      <c r="D7280" t="s">
        <v>549</v>
      </c>
      <c r="E7280" t="s">
        <v>21</v>
      </c>
      <c r="F7280" s="1">
        <v>44429</v>
      </c>
      <c r="G7280" t="s">
        <v>7613</v>
      </c>
      <c r="H7280" t="s">
        <v>6908</v>
      </c>
      <c r="I7280">
        <v>21044</v>
      </c>
      <c r="J7280" t="s">
        <v>2898</v>
      </c>
      <c r="K7280" t="s">
        <v>1887</v>
      </c>
      <c r="L7280" t="s">
        <v>1882</v>
      </c>
      <c r="M7280" s="1">
        <v>44435</v>
      </c>
      <c r="N7280" t="s">
        <v>1869</v>
      </c>
      <c r="O7280" t="s">
        <v>7623</v>
      </c>
      <c r="P7280" t="s">
        <v>1926</v>
      </c>
      <c r="Q7280" t="s">
        <v>7623</v>
      </c>
      <c r="R7280" t="s">
        <v>1879</v>
      </c>
      <c r="S7280">
        <v>4</v>
      </c>
      <c r="T7280" s="2">
        <v>0</v>
      </c>
      <c r="U7280" s="5">
        <v>133.15</v>
      </c>
      <c r="V7280" s="5">
        <f>ORDENES[[#This Row],[Ventas sin descuento]]-ORDENES[[#This Row],[costos estimados]]</f>
        <v>133.15</v>
      </c>
      <c r="W7280">
        <v>5</v>
      </c>
      <c r="X7280" s="5">
        <v>277.39999999999998</v>
      </c>
      <c r="Y7280" s="5">
        <f>ORDENES[[#This Row],[Ventas Originales (con descuento)]]/(1-ORDENES[[#This Row],[Descuento]])</f>
        <v>277.39999999999998</v>
      </c>
      <c r="Z7280" s="5">
        <f>ORDENES[[#This Row],[Ventas Originales (con descuento)]]/ORDENES[[#This Row],[Cantidad]]/(1-ORDENES[[#This Row],[Descuento]])</f>
        <v>55.48</v>
      </c>
      <c r="AA7280" s="5">
        <f>ORDENES[[#This Row],[Ventas Originales (con descuento)]]/ORDENES[[#This Row],[Cantidad]]</f>
        <v>55.48</v>
      </c>
      <c r="AB7280" s="5">
        <f>ORDENES[[#This Row],[Ventas Originales (con descuento)]]-(ORDENES[[#This Row],[Ganancias]])</f>
        <v>144.24999999999997</v>
      </c>
    </row>
    <row r="7281" spans="1:28" x14ac:dyDescent="0.35">
      <c r="A7281" t="s">
        <v>7719</v>
      </c>
      <c r="B7281" t="s">
        <v>384</v>
      </c>
      <c r="C7281" t="s">
        <v>1</v>
      </c>
      <c r="D7281" t="s">
        <v>2039</v>
      </c>
      <c r="E7281" t="s">
        <v>222</v>
      </c>
      <c r="F7281" s="1">
        <v>43415</v>
      </c>
      <c r="G7281" t="s">
        <v>7613</v>
      </c>
      <c r="H7281" t="s">
        <v>7284</v>
      </c>
      <c r="I7281">
        <v>10801</v>
      </c>
      <c r="J7281" t="s">
        <v>2864</v>
      </c>
      <c r="K7281" t="s">
        <v>1887</v>
      </c>
      <c r="L7281" t="s">
        <v>1882</v>
      </c>
      <c r="M7281" s="1">
        <v>43421</v>
      </c>
      <c r="N7281" t="s">
        <v>1869</v>
      </c>
      <c r="O7281" t="s">
        <v>7623</v>
      </c>
      <c r="P7281" t="s">
        <v>1897</v>
      </c>
      <c r="Q7281" t="s">
        <v>7623</v>
      </c>
      <c r="R7281" t="s">
        <v>1879</v>
      </c>
      <c r="S7281">
        <v>4</v>
      </c>
      <c r="T7281" s="2">
        <v>0</v>
      </c>
      <c r="U7281" s="5">
        <v>21.78</v>
      </c>
      <c r="V7281" s="5">
        <f>ORDENES[[#This Row],[Ventas sin descuento]]-ORDENES[[#This Row],[costos estimados]]</f>
        <v>21.78</v>
      </c>
      <c r="W7281">
        <v>5</v>
      </c>
      <c r="X7281" s="5">
        <v>46.35</v>
      </c>
      <c r="Y7281" s="5">
        <f>ORDENES[[#This Row],[Ventas Originales (con descuento)]]/(1-ORDENES[[#This Row],[Descuento]])</f>
        <v>46.35</v>
      </c>
      <c r="Z7281" s="5">
        <f>ORDENES[[#This Row],[Ventas Originales (con descuento)]]/ORDENES[[#This Row],[Cantidad]]/(1-ORDENES[[#This Row],[Descuento]])</f>
        <v>9.27</v>
      </c>
      <c r="AA7281" s="5">
        <f>ORDENES[[#This Row],[Ventas Originales (con descuento)]]/ORDENES[[#This Row],[Cantidad]]</f>
        <v>9.27</v>
      </c>
      <c r="AB7281" s="5">
        <f>ORDENES[[#This Row],[Ventas Originales (con descuento)]]-(ORDENES[[#This Row],[Ganancias]])</f>
        <v>24.57</v>
      </c>
    </row>
    <row r="7282" spans="1:28" x14ac:dyDescent="0.35">
      <c r="A7282" t="s">
        <v>7719</v>
      </c>
      <c r="B7282" t="s">
        <v>80</v>
      </c>
      <c r="C7282" t="s">
        <v>1</v>
      </c>
      <c r="D7282" t="s">
        <v>2039</v>
      </c>
      <c r="E7282" t="s">
        <v>86</v>
      </c>
      <c r="F7282" s="1">
        <v>43161</v>
      </c>
      <c r="G7282" t="s">
        <v>7613</v>
      </c>
      <c r="H7282" t="s">
        <v>7280</v>
      </c>
      <c r="I7282">
        <v>10009</v>
      </c>
      <c r="J7282" t="s">
        <v>1216</v>
      </c>
      <c r="K7282" t="s">
        <v>1887</v>
      </c>
      <c r="L7282" t="s">
        <v>1882</v>
      </c>
      <c r="M7282" s="1">
        <v>43167</v>
      </c>
      <c r="N7282" t="s">
        <v>1869</v>
      </c>
      <c r="O7282" t="s">
        <v>7623</v>
      </c>
      <c r="P7282" t="s">
        <v>1897</v>
      </c>
      <c r="Q7282" t="s">
        <v>7623</v>
      </c>
      <c r="R7282" t="s">
        <v>1879</v>
      </c>
      <c r="S7282">
        <v>4</v>
      </c>
      <c r="T7282" s="2">
        <v>0</v>
      </c>
      <c r="U7282" s="5">
        <v>17.47</v>
      </c>
      <c r="V7282" s="5">
        <f>ORDENES[[#This Row],[Ventas sin descuento]]-ORDENES[[#This Row],[costos estimados]]</f>
        <v>17.47</v>
      </c>
      <c r="W7282">
        <v>5</v>
      </c>
      <c r="X7282" s="5">
        <v>36.4</v>
      </c>
      <c r="Y7282" s="5">
        <f>ORDENES[[#This Row],[Ventas Originales (con descuento)]]/(1-ORDENES[[#This Row],[Descuento]])</f>
        <v>36.4</v>
      </c>
      <c r="Z7282" s="5">
        <f>ORDENES[[#This Row],[Ventas Originales (con descuento)]]/ORDENES[[#This Row],[Cantidad]]/(1-ORDENES[[#This Row],[Descuento]])</f>
        <v>7.2799999999999994</v>
      </c>
      <c r="AA7282" s="5">
        <f>ORDENES[[#This Row],[Ventas Originales (con descuento)]]/ORDENES[[#This Row],[Cantidad]]</f>
        <v>7.2799999999999994</v>
      </c>
      <c r="AB7282" s="5">
        <f>ORDENES[[#This Row],[Ventas Originales (con descuento)]]-(ORDENES[[#This Row],[Ganancias]])</f>
        <v>18.93</v>
      </c>
    </row>
    <row r="7283" spans="1:28" x14ac:dyDescent="0.35">
      <c r="A7283" t="s">
        <v>7719</v>
      </c>
      <c r="B7283" t="s">
        <v>3058</v>
      </c>
      <c r="C7283" t="s">
        <v>1</v>
      </c>
      <c r="D7283" t="s">
        <v>643</v>
      </c>
      <c r="E7283" t="s">
        <v>178</v>
      </c>
      <c r="F7283" s="1">
        <v>44394</v>
      </c>
      <c r="G7283" t="s">
        <v>7598</v>
      </c>
      <c r="H7283" t="s">
        <v>6915</v>
      </c>
      <c r="I7283">
        <v>13440</v>
      </c>
      <c r="J7283" t="s">
        <v>2282</v>
      </c>
      <c r="K7283" t="s">
        <v>1887</v>
      </c>
      <c r="L7283" t="s">
        <v>1882</v>
      </c>
      <c r="M7283" s="1">
        <v>44400</v>
      </c>
      <c r="N7283" t="s">
        <v>1869</v>
      </c>
      <c r="O7283" t="s">
        <v>7623</v>
      </c>
      <c r="P7283" t="s">
        <v>1897</v>
      </c>
      <c r="Q7283" t="s">
        <v>7623</v>
      </c>
      <c r="R7283" t="s">
        <v>1879</v>
      </c>
      <c r="S7283">
        <v>4</v>
      </c>
      <c r="T7283" s="2">
        <v>0</v>
      </c>
      <c r="U7283" s="5">
        <v>47.95</v>
      </c>
      <c r="V7283" s="5">
        <f>ORDENES[[#This Row],[Ventas sin descuento]]-ORDENES[[#This Row],[costos estimados]]</f>
        <v>47.95</v>
      </c>
      <c r="W7283">
        <v>5</v>
      </c>
      <c r="X7283" s="5">
        <v>99.9</v>
      </c>
      <c r="Y7283" s="5">
        <f>ORDENES[[#This Row],[Ventas Originales (con descuento)]]/(1-ORDENES[[#This Row],[Descuento]])</f>
        <v>99.9</v>
      </c>
      <c r="Z7283" s="5">
        <f>ORDENES[[#This Row],[Ventas Originales (con descuento)]]/ORDENES[[#This Row],[Cantidad]]/(1-ORDENES[[#This Row],[Descuento]])</f>
        <v>19.98</v>
      </c>
      <c r="AA7283" s="5">
        <f>ORDENES[[#This Row],[Ventas Originales (con descuento)]]/ORDENES[[#This Row],[Cantidad]]</f>
        <v>19.98</v>
      </c>
      <c r="AB7283" s="5">
        <f>ORDENES[[#This Row],[Ventas Originales (con descuento)]]-(ORDENES[[#This Row],[Ganancias]])</f>
        <v>51.95</v>
      </c>
    </row>
    <row r="7284" spans="1:28" x14ac:dyDescent="0.35">
      <c r="A7284" t="s">
        <v>7719</v>
      </c>
      <c r="B7284" t="s">
        <v>3502</v>
      </c>
      <c r="C7284" t="s">
        <v>1</v>
      </c>
      <c r="D7284" t="s">
        <v>2897</v>
      </c>
      <c r="E7284" t="s">
        <v>18</v>
      </c>
      <c r="F7284" s="1">
        <v>44296</v>
      </c>
      <c r="G7284" t="s">
        <v>7613</v>
      </c>
      <c r="H7284" t="s">
        <v>7302</v>
      </c>
      <c r="I7284">
        <v>6708</v>
      </c>
      <c r="J7284" t="s">
        <v>1984</v>
      </c>
      <c r="K7284" t="s">
        <v>1887</v>
      </c>
      <c r="L7284" t="s">
        <v>1882</v>
      </c>
      <c r="M7284" s="1">
        <v>44300</v>
      </c>
      <c r="N7284" t="s">
        <v>1869</v>
      </c>
      <c r="O7284" t="s">
        <v>7623</v>
      </c>
      <c r="P7284" t="s">
        <v>1914</v>
      </c>
      <c r="Q7284" t="s">
        <v>7623</v>
      </c>
      <c r="R7284" t="s">
        <v>1872</v>
      </c>
      <c r="S7284">
        <v>3</v>
      </c>
      <c r="T7284" s="2">
        <v>0</v>
      </c>
      <c r="U7284" s="5">
        <v>71.540000000000006</v>
      </c>
      <c r="V7284" s="5">
        <f>ORDENES[[#This Row],[Ventas sin descuento]]-ORDENES[[#This Row],[costos estimados]]</f>
        <v>71.54000000000002</v>
      </c>
      <c r="W7284">
        <v>5</v>
      </c>
      <c r="X7284" s="5">
        <v>286.14999999999998</v>
      </c>
      <c r="Y7284" s="5">
        <f>ORDENES[[#This Row],[Ventas Originales (con descuento)]]/(1-ORDENES[[#This Row],[Descuento]])</f>
        <v>286.14999999999998</v>
      </c>
      <c r="Z7284" s="5">
        <f>ORDENES[[#This Row],[Ventas Originales (con descuento)]]/ORDENES[[#This Row],[Cantidad]]/(1-ORDENES[[#This Row],[Descuento]])</f>
        <v>57.23</v>
      </c>
      <c r="AA7284" s="5">
        <f>ORDENES[[#This Row],[Ventas Originales (con descuento)]]/ORDENES[[#This Row],[Cantidad]]</f>
        <v>57.23</v>
      </c>
      <c r="AB7284" s="5">
        <f>ORDENES[[#This Row],[Ventas Originales (con descuento)]]-(ORDENES[[#This Row],[Ganancias]])</f>
        <v>214.60999999999996</v>
      </c>
    </row>
    <row r="7285" spans="1:28" x14ac:dyDescent="0.35">
      <c r="A7285" t="s">
        <v>7719</v>
      </c>
      <c r="B7285" t="s">
        <v>19</v>
      </c>
      <c r="C7285" t="s">
        <v>1</v>
      </c>
      <c r="D7285" t="s">
        <v>3021</v>
      </c>
      <c r="E7285" t="s">
        <v>101</v>
      </c>
      <c r="F7285" s="1">
        <v>44461</v>
      </c>
      <c r="G7285" t="s">
        <v>7613</v>
      </c>
      <c r="H7285" t="s">
        <v>7303</v>
      </c>
      <c r="I7285">
        <v>3301</v>
      </c>
      <c r="J7285" t="s">
        <v>1298</v>
      </c>
      <c r="K7285" t="s">
        <v>1887</v>
      </c>
      <c r="L7285" t="s">
        <v>1882</v>
      </c>
      <c r="M7285" s="1">
        <v>44465</v>
      </c>
      <c r="N7285" t="s">
        <v>1869</v>
      </c>
      <c r="O7285" t="s">
        <v>7623</v>
      </c>
      <c r="P7285" t="s">
        <v>1925</v>
      </c>
      <c r="Q7285" t="s">
        <v>7623</v>
      </c>
      <c r="R7285" t="s">
        <v>1872</v>
      </c>
      <c r="S7285">
        <v>3</v>
      </c>
      <c r="T7285" s="2">
        <v>0</v>
      </c>
      <c r="U7285" s="5">
        <v>17.52</v>
      </c>
      <c r="V7285" s="5">
        <f>ORDENES[[#This Row],[Ventas sin descuento]]-ORDENES[[#This Row],[costos estimados]]</f>
        <v>17.519999999999996</v>
      </c>
      <c r="W7285">
        <v>5</v>
      </c>
      <c r="X7285" s="5">
        <v>67.400000000000006</v>
      </c>
      <c r="Y7285" s="5">
        <f>ORDENES[[#This Row],[Ventas Originales (con descuento)]]/(1-ORDENES[[#This Row],[Descuento]])</f>
        <v>67.400000000000006</v>
      </c>
      <c r="Z7285" s="5">
        <f>ORDENES[[#This Row],[Ventas Originales (con descuento)]]/ORDENES[[#This Row],[Cantidad]]/(1-ORDENES[[#This Row],[Descuento]])</f>
        <v>13.48</v>
      </c>
      <c r="AA7285" s="5">
        <f>ORDENES[[#This Row],[Ventas Originales (con descuento)]]/ORDENES[[#This Row],[Cantidad]]</f>
        <v>13.48</v>
      </c>
      <c r="AB7285" s="5">
        <f>ORDENES[[#This Row],[Ventas Originales (con descuento)]]-(ORDENES[[#This Row],[Ganancias]])</f>
        <v>49.88000000000001</v>
      </c>
    </row>
    <row r="7286" spans="1:28" x14ac:dyDescent="0.35">
      <c r="A7286" t="s">
        <v>7719</v>
      </c>
      <c r="B7286" t="s">
        <v>3070</v>
      </c>
      <c r="C7286" t="s">
        <v>1</v>
      </c>
      <c r="D7286" t="s">
        <v>2431</v>
      </c>
      <c r="E7286" t="s">
        <v>7624</v>
      </c>
      <c r="F7286" s="1">
        <v>44244</v>
      </c>
      <c r="G7286" t="s">
        <v>7598</v>
      </c>
      <c r="H7286" t="s">
        <v>7282</v>
      </c>
      <c r="I7286">
        <v>8861</v>
      </c>
      <c r="J7286" t="s">
        <v>7704</v>
      </c>
      <c r="K7286" t="s">
        <v>1887</v>
      </c>
      <c r="L7286" t="s">
        <v>1882</v>
      </c>
      <c r="M7286" s="1">
        <v>44250</v>
      </c>
      <c r="N7286" t="s">
        <v>1869</v>
      </c>
      <c r="O7286" t="s">
        <v>7623</v>
      </c>
      <c r="P7286" t="s">
        <v>1915</v>
      </c>
      <c r="Q7286" t="s">
        <v>7623</v>
      </c>
      <c r="R7286" t="s">
        <v>1872</v>
      </c>
      <c r="S7286">
        <v>4</v>
      </c>
      <c r="T7286" s="2">
        <v>0</v>
      </c>
      <c r="U7286" s="5">
        <v>39.950000000000003</v>
      </c>
      <c r="V7286" s="5">
        <f>ORDENES[[#This Row],[Ventas sin descuento]]-ORDENES[[#This Row],[costos estimados]]</f>
        <v>39.950000000000003</v>
      </c>
      <c r="W7286">
        <v>5</v>
      </c>
      <c r="X7286" s="5">
        <v>166.45</v>
      </c>
      <c r="Y7286" s="5">
        <f>ORDENES[[#This Row],[Ventas Originales (con descuento)]]/(1-ORDENES[[#This Row],[Descuento]])</f>
        <v>166.45</v>
      </c>
      <c r="Z7286" s="5">
        <f>ORDENES[[#This Row],[Ventas Originales (con descuento)]]/ORDENES[[#This Row],[Cantidad]]/(1-ORDENES[[#This Row],[Descuento]])</f>
        <v>33.29</v>
      </c>
      <c r="AA7286" s="5">
        <f>ORDENES[[#This Row],[Ventas Originales (con descuento)]]/ORDENES[[#This Row],[Cantidad]]</f>
        <v>33.29</v>
      </c>
      <c r="AB7286" s="5">
        <f>ORDENES[[#This Row],[Ventas Originales (con descuento)]]-(ORDENES[[#This Row],[Ganancias]])</f>
        <v>126.49999999999999</v>
      </c>
    </row>
    <row r="7287" spans="1:28" x14ac:dyDescent="0.35">
      <c r="A7287" t="s">
        <v>7719</v>
      </c>
      <c r="B7287" t="s">
        <v>3032</v>
      </c>
      <c r="C7287" t="s">
        <v>1</v>
      </c>
      <c r="D7287" t="s">
        <v>1993</v>
      </c>
      <c r="E7287" t="s">
        <v>18</v>
      </c>
      <c r="F7287" s="1">
        <v>44167</v>
      </c>
      <c r="G7287" t="s">
        <v>7613</v>
      </c>
      <c r="H7287" t="s">
        <v>6917</v>
      </c>
      <c r="I7287">
        <v>2908</v>
      </c>
      <c r="J7287" t="s">
        <v>1531</v>
      </c>
      <c r="K7287" t="s">
        <v>1887</v>
      </c>
      <c r="L7287" t="s">
        <v>1882</v>
      </c>
      <c r="M7287" s="1">
        <v>44173</v>
      </c>
      <c r="N7287" t="s">
        <v>1869</v>
      </c>
      <c r="O7287" t="s">
        <v>7623</v>
      </c>
      <c r="P7287" t="s">
        <v>1921</v>
      </c>
      <c r="Q7287" t="s">
        <v>7623</v>
      </c>
      <c r="R7287" t="s">
        <v>1872</v>
      </c>
      <c r="S7287">
        <v>4</v>
      </c>
      <c r="T7287" s="2">
        <v>0</v>
      </c>
      <c r="U7287" s="5">
        <v>582.23</v>
      </c>
      <c r="V7287" s="5">
        <f>ORDENES[[#This Row],[Ventas sin descuento]]-ORDENES[[#This Row],[costos estimados]]</f>
        <v>582.23</v>
      </c>
      <c r="W7287">
        <v>5</v>
      </c>
      <c r="X7287" s="5">
        <v>2079.4</v>
      </c>
      <c r="Y7287" s="5">
        <f>ORDENES[[#This Row],[Ventas Originales (con descuento)]]/(1-ORDENES[[#This Row],[Descuento]])</f>
        <v>2079.4</v>
      </c>
      <c r="Z7287" s="5">
        <f>ORDENES[[#This Row],[Ventas Originales (con descuento)]]/ORDENES[[#This Row],[Cantidad]]/(1-ORDENES[[#This Row],[Descuento]])</f>
        <v>415.88</v>
      </c>
      <c r="AA7287" s="5">
        <f>ORDENES[[#This Row],[Ventas Originales (con descuento)]]/ORDENES[[#This Row],[Cantidad]]</f>
        <v>415.88</v>
      </c>
      <c r="AB7287" s="5">
        <f>ORDENES[[#This Row],[Ventas Originales (con descuento)]]-(ORDENES[[#This Row],[Ganancias]])</f>
        <v>1497.17</v>
      </c>
    </row>
    <row r="7288" spans="1:28" x14ac:dyDescent="0.35">
      <c r="A7288" t="s">
        <v>7719</v>
      </c>
      <c r="B7288" t="s">
        <v>379</v>
      </c>
      <c r="C7288" t="s">
        <v>1</v>
      </c>
      <c r="D7288" t="s">
        <v>2316</v>
      </c>
      <c r="E7288" t="s">
        <v>16</v>
      </c>
      <c r="F7288" s="1">
        <v>43241</v>
      </c>
      <c r="G7288" t="s">
        <v>7613</v>
      </c>
      <c r="H7288" t="s">
        <v>7291</v>
      </c>
      <c r="I7288">
        <v>1841</v>
      </c>
      <c r="J7288" t="s">
        <v>2005</v>
      </c>
      <c r="K7288" t="s">
        <v>1887</v>
      </c>
      <c r="L7288" t="s">
        <v>1882</v>
      </c>
      <c r="M7288" s="1">
        <v>43246</v>
      </c>
      <c r="N7288" t="s">
        <v>1869</v>
      </c>
      <c r="O7288" t="s">
        <v>7623</v>
      </c>
      <c r="P7288" t="s">
        <v>1917</v>
      </c>
      <c r="Q7288" t="s">
        <v>7623</v>
      </c>
      <c r="R7288" t="s">
        <v>1877</v>
      </c>
      <c r="S7288">
        <v>3</v>
      </c>
      <c r="T7288" s="2">
        <v>0</v>
      </c>
      <c r="U7288" s="5">
        <v>68.849999999999994</v>
      </c>
      <c r="V7288" s="5">
        <f>ORDENES[[#This Row],[Ventas sin descuento]]-ORDENES[[#This Row],[costos estimados]]</f>
        <v>68.849999999999994</v>
      </c>
      <c r="W7288">
        <v>6</v>
      </c>
      <c r="X7288" s="5">
        <v>245.88</v>
      </c>
      <c r="Y7288" s="5">
        <f>ORDENES[[#This Row],[Ventas Originales (con descuento)]]/(1-ORDENES[[#This Row],[Descuento]])</f>
        <v>245.88</v>
      </c>
      <c r="Z7288" s="5">
        <f>ORDENES[[#This Row],[Ventas Originales (con descuento)]]/ORDENES[[#This Row],[Cantidad]]/(1-ORDENES[[#This Row],[Descuento]])</f>
        <v>40.98</v>
      </c>
      <c r="AA7288" s="5">
        <f>ORDENES[[#This Row],[Ventas Originales (con descuento)]]/ORDENES[[#This Row],[Cantidad]]</f>
        <v>40.98</v>
      </c>
      <c r="AB7288" s="5">
        <f>ORDENES[[#This Row],[Ventas Originales (con descuento)]]-(ORDENES[[#This Row],[Ganancias]])</f>
        <v>177.03</v>
      </c>
    </row>
    <row r="7289" spans="1:28" x14ac:dyDescent="0.35">
      <c r="A7289" t="s">
        <v>7719</v>
      </c>
      <c r="B7289" t="s">
        <v>80</v>
      </c>
      <c r="C7289" t="s">
        <v>1</v>
      </c>
      <c r="D7289" t="s">
        <v>3074</v>
      </c>
      <c r="E7289" t="s">
        <v>533</v>
      </c>
      <c r="F7289" s="1">
        <v>43519</v>
      </c>
      <c r="G7289" t="s">
        <v>7613</v>
      </c>
      <c r="H7289" t="s">
        <v>7304</v>
      </c>
      <c r="I7289">
        <v>10024</v>
      </c>
      <c r="J7289" t="s">
        <v>1680</v>
      </c>
      <c r="K7289" t="s">
        <v>1887</v>
      </c>
      <c r="L7289" t="s">
        <v>1882</v>
      </c>
      <c r="M7289" s="1">
        <v>43524</v>
      </c>
      <c r="N7289" t="s">
        <v>1869</v>
      </c>
      <c r="O7289" t="s">
        <v>7623</v>
      </c>
      <c r="P7289" t="s">
        <v>1897</v>
      </c>
      <c r="Q7289" t="s">
        <v>7623</v>
      </c>
      <c r="R7289" t="s">
        <v>1877</v>
      </c>
      <c r="S7289">
        <v>3</v>
      </c>
      <c r="T7289" s="2">
        <v>0</v>
      </c>
      <c r="U7289" s="5">
        <v>6.72</v>
      </c>
      <c r="V7289" s="5">
        <f>ORDENES[[#This Row],[Ventas sin descuento]]-ORDENES[[#This Row],[costos estimados]]</f>
        <v>6.7199999999999989</v>
      </c>
      <c r="W7289">
        <v>6</v>
      </c>
      <c r="X7289" s="5">
        <v>26.88</v>
      </c>
      <c r="Y7289" s="5">
        <f>ORDENES[[#This Row],[Ventas Originales (con descuento)]]/(1-ORDENES[[#This Row],[Descuento]])</f>
        <v>26.88</v>
      </c>
      <c r="Z7289" s="5">
        <f>ORDENES[[#This Row],[Ventas Originales (con descuento)]]/ORDENES[[#This Row],[Cantidad]]/(1-ORDENES[[#This Row],[Descuento]])</f>
        <v>4.4799999999999995</v>
      </c>
      <c r="AA7289" s="5">
        <f>ORDENES[[#This Row],[Ventas Originales (con descuento)]]/ORDENES[[#This Row],[Cantidad]]</f>
        <v>4.4799999999999995</v>
      </c>
      <c r="AB7289" s="5">
        <f>ORDENES[[#This Row],[Ventas Originales (con descuento)]]-(ORDENES[[#This Row],[Ganancias]])</f>
        <v>20.16</v>
      </c>
    </row>
    <row r="7290" spans="1:28" x14ac:dyDescent="0.35">
      <c r="A7290" t="s">
        <v>7719</v>
      </c>
      <c r="B7290" t="s">
        <v>19</v>
      </c>
      <c r="C7290" t="s">
        <v>1</v>
      </c>
      <c r="D7290" t="s">
        <v>114</v>
      </c>
      <c r="E7290" t="s">
        <v>94</v>
      </c>
      <c r="F7290" s="1">
        <v>44414</v>
      </c>
      <c r="G7290" t="s">
        <v>7613</v>
      </c>
      <c r="H7290" t="s">
        <v>7305</v>
      </c>
      <c r="I7290">
        <v>3301</v>
      </c>
      <c r="J7290" t="s">
        <v>1262</v>
      </c>
      <c r="K7290" t="s">
        <v>1887</v>
      </c>
      <c r="L7290" t="s">
        <v>1882</v>
      </c>
      <c r="M7290" s="1">
        <v>44420</v>
      </c>
      <c r="N7290" t="s">
        <v>1869</v>
      </c>
      <c r="O7290" t="s">
        <v>7623</v>
      </c>
      <c r="P7290" t="s">
        <v>1925</v>
      </c>
      <c r="Q7290" t="s">
        <v>7623</v>
      </c>
      <c r="R7290" t="s">
        <v>1874</v>
      </c>
      <c r="S7290">
        <v>4</v>
      </c>
      <c r="T7290" s="2">
        <v>0</v>
      </c>
      <c r="U7290" s="5">
        <v>68.36</v>
      </c>
      <c r="V7290" s="5">
        <f>ORDENES[[#This Row],[Ventas sin descuento]]-ORDENES[[#This Row],[costos estimados]]</f>
        <v>68.360000000000014</v>
      </c>
      <c r="W7290">
        <v>6</v>
      </c>
      <c r="X7290" s="5">
        <v>227.88</v>
      </c>
      <c r="Y7290" s="5">
        <f>ORDENES[[#This Row],[Ventas Originales (con descuento)]]/(1-ORDENES[[#This Row],[Descuento]])</f>
        <v>227.88</v>
      </c>
      <c r="Z7290" s="5">
        <f>ORDENES[[#This Row],[Ventas Originales (con descuento)]]/ORDENES[[#This Row],[Cantidad]]/(1-ORDENES[[#This Row],[Descuento]])</f>
        <v>37.979999999999997</v>
      </c>
      <c r="AA7290" s="5">
        <f>ORDENES[[#This Row],[Ventas Originales (con descuento)]]/ORDENES[[#This Row],[Cantidad]]</f>
        <v>37.979999999999997</v>
      </c>
      <c r="AB7290" s="5">
        <f>ORDENES[[#This Row],[Ventas Originales (con descuento)]]-(ORDENES[[#This Row],[Ganancias]])</f>
        <v>159.51999999999998</v>
      </c>
    </row>
    <row r="7291" spans="1:28" x14ac:dyDescent="0.35">
      <c r="A7291" t="s">
        <v>7719</v>
      </c>
      <c r="B7291" t="s">
        <v>2441</v>
      </c>
      <c r="C7291" t="s">
        <v>1</v>
      </c>
      <c r="D7291" t="s">
        <v>2058</v>
      </c>
      <c r="E7291" t="s">
        <v>13</v>
      </c>
      <c r="F7291" s="1">
        <v>44154</v>
      </c>
      <c r="G7291" t="s">
        <v>7613</v>
      </c>
      <c r="H7291" t="s">
        <v>7306</v>
      </c>
      <c r="I7291">
        <v>14304</v>
      </c>
      <c r="J7291" t="s">
        <v>2588</v>
      </c>
      <c r="K7291" t="s">
        <v>1887</v>
      </c>
      <c r="L7291" t="s">
        <v>1882</v>
      </c>
      <c r="M7291" s="1">
        <v>44160</v>
      </c>
      <c r="N7291" t="s">
        <v>1869</v>
      </c>
      <c r="O7291" t="s">
        <v>7623</v>
      </c>
      <c r="P7291" t="s">
        <v>1897</v>
      </c>
      <c r="Q7291" t="s">
        <v>7623</v>
      </c>
      <c r="R7291" t="s">
        <v>1874</v>
      </c>
      <c r="S7291">
        <v>4</v>
      </c>
      <c r="T7291" s="2">
        <v>0</v>
      </c>
      <c r="U7291" s="5">
        <v>5.01</v>
      </c>
      <c r="V7291" s="5">
        <f>ORDENES[[#This Row],[Ventas sin descuento]]-ORDENES[[#This Row],[costos estimados]]</f>
        <v>5.01</v>
      </c>
      <c r="W7291">
        <v>6</v>
      </c>
      <c r="X7291" s="5">
        <v>17.28</v>
      </c>
      <c r="Y7291" s="5">
        <f>ORDENES[[#This Row],[Ventas Originales (con descuento)]]/(1-ORDENES[[#This Row],[Descuento]])</f>
        <v>17.28</v>
      </c>
      <c r="Z7291" s="5">
        <f>ORDENES[[#This Row],[Ventas Originales (con descuento)]]/ORDENES[[#This Row],[Cantidad]]/(1-ORDENES[[#This Row],[Descuento]])</f>
        <v>2.8800000000000003</v>
      </c>
      <c r="AA7291" s="5">
        <f>ORDENES[[#This Row],[Ventas Originales (con descuento)]]/ORDENES[[#This Row],[Cantidad]]</f>
        <v>2.8800000000000003</v>
      </c>
      <c r="AB7291" s="5">
        <f>ORDENES[[#This Row],[Ventas Originales (con descuento)]]-(ORDENES[[#This Row],[Ganancias]])</f>
        <v>12.270000000000001</v>
      </c>
    </row>
    <row r="7292" spans="1:28" x14ac:dyDescent="0.35">
      <c r="A7292" t="s">
        <v>7719</v>
      </c>
      <c r="B7292" t="s">
        <v>379</v>
      </c>
      <c r="C7292" t="s">
        <v>1</v>
      </c>
      <c r="D7292" t="s">
        <v>2213</v>
      </c>
      <c r="E7292" t="s">
        <v>38</v>
      </c>
      <c r="F7292" s="1">
        <v>44544</v>
      </c>
      <c r="G7292" t="s">
        <v>7598</v>
      </c>
      <c r="H7292" t="s">
        <v>6935</v>
      </c>
      <c r="I7292">
        <v>1841</v>
      </c>
      <c r="J7292" t="s">
        <v>2199</v>
      </c>
      <c r="K7292" t="s">
        <v>1887</v>
      </c>
      <c r="L7292" t="s">
        <v>1882</v>
      </c>
      <c r="M7292" s="1">
        <v>44548</v>
      </c>
      <c r="N7292" t="s">
        <v>1869</v>
      </c>
      <c r="O7292" t="s">
        <v>7623</v>
      </c>
      <c r="P7292" t="s">
        <v>1917</v>
      </c>
      <c r="Q7292" t="s">
        <v>7623</v>
      </c>
      <c r="R7292" t="s">
        <v>1898</v>
      </c>
      <c r="S7292">
        <v>3</v>
      </c>
      <c r="T7292" s="2">
        <v>0</v>
      </c>
      <c r="U7292" s="5">
        <v>8.1199999999999992</v>
      </c>
      <c r="V7292" s="5">
        <f>ORDENES[[#This Row],[Ventas sin descuento]]-ORDENES[[#This Row],[costos estimados]]</f>
        <v>8.1199999999999992</v>
      </c>
      <c r="W7292">
        <v>6</v>
      </c>
      <c r="X7292" s="5">
        <v>17.28</v>
      </c>
      <c r="Y7292" s="5">
        <f>ORDENES[[#This Row],[Ventas Originales (con descuento)]]/(1-ORDENES[[#This Row],[Descuento]])</f>
        <v>17.28</v>
      </c>
      <c r="Z7292" s="5">
        <f>ORDENES[[#This Row],[Ventas Originales (con descuento)]]/ORDENES[[#This Row],[Cantidad]]/(1-ORDENES[[#This Row],[Descuento]])</f>
        <v>2.8800000000000003</v>
      </c>
      <c r="AA7292" s="5">
        <f>ORDENES[[#This Row],[Ventas Originales (con descuento)]]/ORDENES[[#This Row],[Cantidad]]</f>
        <v>2.8800000000000003</v>
      </c>
      <c r="AB7292" s="5">
        <f>ORDENES[[#This Row],[Ventas Originales (con descuento)]]-(ORDENES[[#This Row],[Ganancias]])</f>
        <v>9.1600000000000019</v>
      </c>
    </row>
    <row r="7293" spans="1:28" x14ac:dyDescent="0.35">
      <c r="A7293" t="s">
        <v>7719</v>
      </c>
      <c r="B7293" t="s">
        <v>3195</v>
      </c>
      <c r="C7293" t="s">
        <v>1</v>
      </c>
      <c r="D7293" t="s">
        <v>3208</v>
      </c>
      <c r="E7293" t="s">
        <v>21</v>
      </c>
      <c r="F7293" s="1">
        <v>43719</v>
      </c>
      <c r="G7293" t="s">
        <v>7613</v>
      </c>
      <c r="H7293" t="s">
        <v>6914</v>
      </c>
      <c r="I7293">
        <v>7501</v>
      </c>
      <c r="J7293" t="s">
        <v>3292</v>
      </c>
      <c r="K7293" t="s">
        <v>1887</v>
      </c>
      <c r="L7293" t="s">
        <v>1882</v>
      </c>
      <c r="M7293" s="1">
        <v>43726</v>
      </c>
      <c r="N7293" t="s">
        <v>1869</v>
      </c>
      <c r="O7293" t="s">
        <v>7623</v>
      </c>
      <c r="P7293" t="s">
        <v>1915</v>
      </c>
      <c r="Q7293" t="s">
        <v>7623</v>
      </c>
      <c r="R7293" t="s">
        <v>1879</v>
      </c>
      <c r="S7293">
        <v>5</v>
      </c>
      <c r="T7293" s="2">
        <v>0</v>
      </c>
      <c r="U7293" s="5">
        <v>18.66</v>
      </c>
      <c r="V7293" s="5">
        <f>ORDENES[[#This Row],[Ventas sin descuento]]-ORDENES[[#This Row],[costos estimados]]</f>
        <v>18.66</v>
      </c>
      <c r="W7293">
        <v>6</v>
      </c>
      <c r="X7293" s="5">
        <v>38.880000000000003</v>
      </c>
      <c r="Y7293" s="5">
        <f>ORDENES[[#This Row],[Ventas Originales (con descuento)]]/(1-ORDENES[[#This Row],[Descuento]])</f>
        <v>38.880000000000003</v>
      </c>
      <c r="Z7293" s="5">
        <f>ORDENES[[#This Row],[Ventas Originales (con descuento)]]/ORDENES[[#This Row],[Cantidad]]/(1-ORDENES[[#This Row],[Descuento]])</f>
        <v>6.48</v>
      </c>
      <c r="AA7293" s="5">
        <f>ORDENES[[#This Row],[Ventas Originales (con descuento)]]/ORDENES[[#This Row],[Cantidad]]</f>
        <v>6.48</v>
      </c>
      <c r="AB7293" s="5">
        <f>ORDENES[[#This Row],[Ventas Originales (con descuento)]]-(ORDENES[[#This Row],[Ganancias]])</f>
        <v>20.220000000000002</v>
      </c>
    </row>
    <row r="7294" spans="1:28" x14ac:dyDescent="0.35">
      <c r="A7294" t="s">
        <v>7719</v>
      </c>
      <c r="B7294" t="s">
        <v>171</v>
      </c>
      <c r="C7294" t="s">
        <v>1</v>
      </c>
      <c r="D7294" t="s">
        <v>2137</v>
      </c>
      <c r="E7294" t="s">
        <v>18</v>
      </c>
      <c r="F7294" s="1">
        <v>43709</v>
      </c>
      <c r="G7294" t="s">
        <v>7613</v>
      </c>
      <c r="H7294" t="s">
        <v>6902</v>
      </c>
      <c r="I7294">
        <v>2038</v>
      </c>
      <c r="J7294" t="s">
        <v>1384</v>
      </c>
      <c r="K7294" t="s">
        <v>1887</v>
      </c>
      <c r="L7294" t="s">
        <v>1882</v>
      </c>
      <c r="M7294" s="1">
        <v>43716</v>
      </c>
      <c r="N7294" t="s">
        <v>1869</v>
      </c>
      <c r="O7294" t="s">
        <v>7623</v>
      </c>
      <c r="P7294" t="s">
        <v>1917</v>
      </c>
      <c r="Q7294" t="s">
        <v>7623</v>
      </c>
      <c r="R7294" t="s">
        <v>1872</v>
      </c>
      <c r="S7294">
        <v>5</v>
      </c>
      <c r="T7294" s="2">
        <v>0</v>
      </c>
      <c r="U7294" s="5">
        <v>315.74</v>
      </c>
      <c r="V7294" s="5">
        <f>ORDENES[[#This Row],[Ventas sin descuento]]-ORDENES[[#This Row],[costos estimados]]</f>
        <v>315.74</v>
      </c>
      <c r="W7294">
        <v>6</v>
      </c>
      <c r="X7294" s="5">
        <v>1088.76</v>
      </c>
      <c r="Y7294" s="5">
        <f>ORDENES[[#This Row],[Ventas Originales (con descuento)]]/(1-ORDENES[[#This Row],[Descuento]])</f>
        <v>1088.76</v>
      </c>
      <c r="Z7294" s="5">
        <f>ORDENES[[#This Row],[Ventas Originales (con descuento)]]/ORDENES[[#This Row],[Cantidad]]/(1-ORDENES[[#This Row],[Descuento]])</f>
        <v>181.46</v>
      </c>
      <c r="AA7294" s="5">
        <f>ORDENES[[#This Row],[Ventas Originales (con descuento)]]/ORDENES[[#This Row],[Cantidad]]</f>
        <v>181.46</v>
      </c>
      <c r="AB7294" s="5">
        <f>ORDENES[[#This Row],[Ventas Originales (con descuento)]]-(ORDENES[[#This Row],[Ganancias]])</f>
        <v>773.02</v>
      </c>
    </row>
    <row r="7295" spans="1:28" x14ac:dyDescent="0.35">
      <c r="A7295" t="s">
        <v>7719</v>
      </c>
      <c r="B7295" t="s">
        <v>80</v>
      </c>
      <c r="C7295" t="s">
        <v>1</v>
      </c>
      <c r="D7295" t="s">
        <v>2316</v>
      </c>
      <c r="E7295" t="s">
        <v>18</v>
      </c>
      <c r="F7295" s="1">
        <v>44526</v>
      </c>
      <c r="G7295" t="s">
        <v>7613</v>
      </c>
      <c r="H7295" t="s">
        <v>7307</v>
      </c>
      <c r="I7295">
        <v>10009</v>
      </c>
      <c r="J7295" t="s">
        <v>2632</v>
      </c>
      <c r="K7295" t="s">
        <v>1887</v>
      </c>
      <c r="L7295" t="s">
        <v>1882</v>
      </c>
      <c r="M7295" s="1">
        <v>44530</v>
      </c>
      <c r="N7295" t="s">
        <v>1869</v>
      </c>
      <c r="O7295" t="s">
        <v>7623</v>
      </c>
      <c r="P7295" t="s">
        <v>1897</v>
      </c>
      <c r="Q7295" t="s">
        <v>7623</v>
      </c>
      <c r="R7295" t="s">
        <v>1877</v>
      </c>
      <c r="S7295">
        <v>3</v>
      </c>
      <c r="T7295" s="2">
        <v>0</v>
      </c>
      <c r="U7295" s="5">
        <v>14.68</v>
      </c>
      <c r="V7295" s="5">
        <f>ORDENES[[#This Row],[Ventas sin descuento]]-ORDENES[[#This Row],[costos estimados]]</f>
        <v>14.68</v>
      </c>
      <c r="W7295">
        <v>7</v>
      </c>
      <c r="X7295" s="5">
        <v>58.73</v>
      </c>
      <c r="Y7295" s="5">
        <f>ORDENES[[#This Row],[Ventas Originales (con descuento)]]/(1-ORDENES[[#This Row],[Descuento]])</f>
        <v>58.73</v>
      </c>
      <c r="Z7295" s="5">
        <f>ORDENES[[#This Row],[Ventas Originales (con descuento)]]/ORDENES[[#This Row],[Cantidad]]/(1-ORDENES[[#This Row],[Descuento]])</f>
        <v>8.3899999999999988</v>
      </c>
      <c r="AA7295" s="5">
        <f>ORDENES[[#This Row],[Ventas Originales (con descuento)]]/ORDENES[[#This Row],[Cantidad]]</f>
        <v>8.3899999999999988</v>
      </c>
      <c r="AB7295" s="5">
        <f>ORDENES[[#This Row],[Ventas Originales (con descuento)]]-(ORDENES[[#This Row],[Ganancias]])</f>
        <v>44.05</v>
      </c>
    </row>
    <row r="7296" spans="1:28" x14ac:dyDescent="0.35">
      <c r="A7296" t="s">
        <v>7719</v>
      </c>
      <c r="B7296" t="s">
        <v>379</v>
      </c>
      <c r="C7296" t="s">
        <v>1</v>
      </c>
      <c r="D7296" t="s">
        <v>2316</v>
      </c>
      <c r="E7296" t="s">
        <v>146</v>
      </c>
      <c r="F7296" s="1">
        <v>43241</v>
      </c>
      <c r="G7296" t="s">
        <v>7613</v>
      </c>
      <c r="H7296" t="s">
        <v>7291</v>
      </c>
      <c r="I7296">
        <v>1841</v>
      </c>
      <c r="J7296" t="s">
        <v>1776</v>
      </c>
      <c r="K7296" t="s">
        <v>1887</v>
      </c>
      <c r="L7296" t="s">
        <v>1882</v>
      </c>
      <c r="M7296" s="1">
        <v>43246</v>
      </c>
      <c r="N7296" t="s">
        <v>1869</v>
      </c>
      <c r="O7296" t="s">
        <v>7623</v>
      </c>
      <c r="P7296" t="s">
        <v>1917</v>
      </c>
      <c r="Q7296" t="s">
        <v>7623</v>
      </c>
      <c r="R7296" t="s">
        <v>1876</v>
      </c>
      <c r="S7296">
        <v>3</v>
      </c>
      <c r="T7296" s="2">
        <v>0</v>
      </c>
      <c r="U7296" s="5">
        <v>219.45</v>
      </c>
      <c r="V7296" s="5">
        <f>ORDENES[[#This Row],[Ventas sin descuento]]-ORDENES[[#This Row],[costos estimados]]</f>
        <v>219.45</v>
      </c>
      <c r="W7296">
        <v>7</v>
      </c>
      <c r="X7296" s="5">
        <v>447.86</v>
      </c>
      <c r="Y7296" s="5">
        <f>ORDENES[[#This Row],[Ventas Originales (con descuento)]]/(1-ORDENES[[#This Row],[Descuento]])</f>
        <v>447.86</v>
      </c>
      <c r="Z7296" s="5">
        <f>ORDENES[[#This Row],[Ventas Originales (con descuento)]]/ORDENES[[#This Row],[Cantidad]]/(1-ORDENES[[#This Row],[Descuento]])</f>
        <v>63.980000000000004</v>
      </c>
      <c r="AA7296" s="5">
        <f>ORDENES[[#This Row],[Ventas Originales (con descuento)]]/ORDENES[[#This Row],[Cantidad]]</f>
        <v>63.980000000000004</v>
      </c>
      <c r="AB7296" s="5">
        <f>ORDENES[[#This Row],[Ventas Originales (con descuento)]]-(ORDENES[[#This Row],[Ganancias]])</f>
        <v>228.41000000000003</v>
      </c>
    </row>
    <row r="7297" spans="1:28" x14ac:dyDescent="0.35">
      <c r="A7297" t="s">
        <v>7719</v>
      </c>
      <c r="B7297" t="s">
        <v>80</v>
      </c>
      <c r="C7297" t="s">
        <v>1</v>
      </c>
      <c r="D7297" t="s">
        <v>657</v>
      </c>
      <c r="E7297" t="s">
        <v>47</v>
      </c>
      <c r="F7297" s="1">
        <v>44274</v>
      </c>
      <c r="G7297" t="s">
        <v>7613</v>
      </c>
      <c r="H7297" t="s">
        <v>7308</v>
      </c>
      <c r="I7297">
        <v>10024</v>
      </c>
      <c r="J7297" t="s">
        <v>2275</v>
      </c>
      <c r="K7297" t="s">
        <v>1887</v>
      </c>
      <c r="L7297" t="s">
        <v>1882</v>
      </c>
      <c r="M7297" s="1">
        <v>44279</v>
      </c>
      <c r="N7297" t="s">
        <v>1869</v>
      </c>
      <c r="O7297" t="s">
        <v>7623</v>
      </c>
      <c r="P7297" t="s">
        <v>1897</v>
      </c>
      <c r="Q7297" t="s">
        <v>7623</v>
      </c>
      <c r="R7297" t="s">
        <v>1868</v>
      </c>
      <c r="S7297">
        <v>3</v>
      </c>
      <c r="T7297" s="2">
        <v>0</v>
      </c>
      <c r="U7297" s="5">
        <v>13.3</v>
      </c>
      <c r="V7297" s="5">
        <f>ORDENES[[#This Row],[Ventas sin descuento]]-ORDENES[[#This Row],[costos estimados]]</f>
        <v>13.3</v>
      </c>
      <c r="W7297">
        <v>7</v>
      </c>
      <c r="X7297" s="5">
        <v>28.91</v>
      </c>
      <c r="Y7297" s="5">
        <f>ORDENES[[#This Row],[Ventas Originales (con descuento)]]/(1-ORDENES[[#This Row],[Descuento]])</f>
        <v>28.91</v>
      </c>
      <c r="Z7297" s="5">
        <f>ORDENES[[#This Row],[Ventas Originales (con descuento)]]/ORDENES[[#This Row],[Cantidad]]/(1-ORDENES[[#This Row],[Descuento]])</f>
        <v>4.13</v>
      </c>
      <c r="AA7297" s="5">
        <f>ORDENES[[#This Row],[Ventas Originales (con descuento)]]/ORDENES[[#This Row],[Cantidad]]</f>
        <v>4.13</v>
      </c>
      <c r="AB7297" s="5">
        <f>ORDENES[[#This Row],[Ventas Originales (con descuento)]]-(ORDENES[[#This Row],[Ganancias]])</f>
        <v>15.61</v>
      </c>
    </row>
    <row r="7298" spans="1:28" x14ac:dyDescent="0.35">
      <c r="A7298" t="s">
        <v>7719</v>
      </c>
      <c r="B7298" t="s">
        <v>19</v>
      </c>
      <c r="C7298" t="s">
        <v>1</v>
      </c>
      <c r="D7298" t="s">
        <v>114</v>
      </c>
      <c r="E7298" t="s">
        <v>47</v>
      </c>
      <c r="F7298" s="1">
        <v>44414</v>
      </c>
      <c r="G7298" t="s">
        <v>7613</v>
      </c>
      <c r="H7298" t="s">
        <v>7305</v>
      </c>
      <c r="I7298">
        <v>3301</v>
      </c>
      <c r="J7298" t="s">
        <v>2264</v>
      </c>
      <c r="K7298" t="s">
        <v>1887</v>
      </c>
      <c r="L7298" t="s">
        <v>1882</v>
      </c>
      <c r="M7298" s="1">
        <v>44420</v>
      </c>
      <c r="N7298" t="s">
        <v>1869</v>
      </c>
      <c r="O7298" t="s">
        <v>7623</v>
      </c>
      <c r="P7298" t="s">
        <v>1925</v>
      </c>
      <c r="Q7298" t="s">
        <v>7623</v>
      </c>
      <c r="R7298" t="s">
        <v>1868</v>
      </c>
      <c r="S7298">
        <v>4</v>
      </c>
      <c r="T7298" s="2">
        <v>0</v>
      </c>
      <c r="U7298" s="5">
        <v>11.83</v>
      </c>
      <c r="V7298" s="5">
        <f>ORDENES[[#This Row],[Ventas sin descuento]]-ORDENES[[#This Row],[costos estimados]]</f>
        <v>11.83</v>
      </c>
      <c r="W7298">
        <v>8</v>
      </c>
      <c r="X7298" s="5">
        <v>24.64</v>
      </c>
      <c r="Y7298" s="5">
        <f>ORDENES[[#This Row],[Ventas Originales (con descuento)]]/(1-ORDENES[[#This Row],[Descuento]])</f>
        <v>24.64</v>
      </c>
      <c r="Z7298" s="5">
        <f>ORDENES[[#This Row],[Ventas Originales (con descuento)]]/ORDENES[[#This Row],[Cantidad]]/(1-ORDENES[[#This Row],[Descuento]])</f>
        <v>3.08</v>
      </c>
      <c r="AA7298" s="5">
        <f>ORDENES[[#This Row],[Ventas Originales (con descuento)]]/ORDENES[[#This Row],[Cantidad]]</f>
        <v>3.08</v>
      </c>
      <c r="AB7298" s="5">
        <f>ORDENES[[#This Row],[Ventas Originales (con descuento)]]-(ORDENES[[#This Row],[Ganancias]])</f>
        <v>12.81</v>
      </c>
    </row>
    <row r="7299" spans="1:28" x14ac:dyDescent="0.35">
      <c r="A7299" t="s">
        <v>7719</v>
      </c>
      <c r="B7299" t="s">
        <v>3572</v>
      </c>
      <c r="C7299" t="s">
        <v>1</v>
      </c>
      <c r="D7299" t="s">
        <v>524</v>
      </c>
      <c r="E7299" t="s">
        <v>21</v>
      </c>
      <c r="F7299" s="1">
        <v>44368</v>
      </c>
      <c r="G7299" t="s">
        <v>7613</v>
      </c>
      <c r="H7299" t="s">
        <v>7279</v>
      </c>
      <c r="I7299">
        <v>26003</v>
      </c>
      <c r="J7299" t="s">
        <v>1496</v>
      </c>
      <c r="K7299" t="s">
        <v>1887</v>
      </c>
      <c r="L7299" t="s">
        <v>1882</v>
      </c>
      <c r="M7299" s="1">
        <v>44372</v>
      </c>
      <c r="N7299" t="s">
        <v>1869</v>
      </c>
      <c r="O7299" t="s">
        <v>7623</v>
      </c>
      <c r="P7299" t="s">
        <v>3677</v>
      </c>
      <c r="Q7299" t="s">
        <v>7623</v>
      </c>
      <c r="R7299" t="s">
        <v>1879</v>
      </c>
      <c r="S7299">
        <v>3</v>
      </c>
      <c r="T7299" s="2">
        <v>0</v>
      </c>
      <c r="U7299" s="5">
        <v>219.44</v>
      </c>
      <c r="V7299" s="5">
        <f>ORDENES[[#This Row],[Ventas sin descuento]]-ORDENES[[#This Row],[costos estimados]]</f>
        <v>219.44</v>
      </c>
      <c r="W7299">
        <v>8</v>
      </c>
      <c r="X7299" s="5">
        <v>447.84</v>
      </c>
      <c r="Y7299" s="5">
        <f>ORDENES[[#This Row],[Ventas Originales (con descuento)]]/(1-ORDENES[[#This Row],[Descuento]])</f>
        <v>447.84</v>
      </c>
      <c r="Z7299" s="5">
        <f>ORDENES[[#This Row],[Ventas Originales (con descuento)]]/ORDENES[[#This Row],[Cantidad]]/(1-ORDENES[[#This Row],[Descuento]])</f>
        <v>55.98</v>
      </c>
      <c r="AA7299" s="5">
        <f>ORDENES[[#This Row],[Ventas Originales (con descuento)]]/ORDENES[[#This Row],[Cantidad]]</f>
        <v>55.98</v>
      </c>
      <c r="AB7299" s="5">
        <f>ORDENES[[#This Row],[Ventas Originales (con descuento)]]-(ORDENES[[#This Row],[Ganancias]])</f>
        <v>228.39999999999998</v>
      </c>
    </row>
    <row r="7300" spans="1:28" x14ac:dyDescent="0.35">
      <c r="A7300" t="s">
        <v>7719</v>
      </c>
      <c r="B7300" t="s">
        <v>2212</v>
      </c>
      <c r="C7300" t="s">
        <v>1</v>
      </c>
      <c r="D7300" t="s">
        <v>3021</v>
      </c>
      <c r="E7300" t="s">
        <v>18</v>
      </c>
      <c r="F7300" s="1">
        <v>43662</v>
      </c>
      <c r="G7300" t="s">
        <v>7613</v>
      </c>
      <c r="H7300" t="s">
        <v>6901</v>
      </c>
      <c r="I7300">
        <v>21215</v>
      </c>
      <c r="J7300" t="s">
        <v>1503</v>
      </c>
      <c r="K7300" t="s">
        <v>1887</v>
      </c>
      <c r="L7300" t="s">
        <v>1882</v>
      </c>
      <c r="M7300" s="1">
        <v>43666</v>
      </c>
      <c r="N7300" t="s">
        <v>1869</v>
      </c>
      <c r="O7300" t="s">
        <v>7623</v>
      </c>
      <c r="P7300" t="s">
        <v>1926</v>
      </c>
      <c r="Q7300" t="s">
        <v>7623</v>
      </c>
      <c r="R7300" t="s">
        <v>1890</v>
      </c>
      <c r="S7300">
        <v>3</v>
      </c>
      <c r="T7300" s="2">
        <v>0</v>
      </c>
      <c r="U7300" s="5">
        <v>63.14</v>
      </c>
      <c r="V7300" s="5">
        <f>ORDENES[[#This Row],[Ventas sin descuento]]-ORDENES[[#This Row],[costos estimados]]</f>
        <v>63.14</v>
      </c>
      <c r="W7300">
        <v>9</v>
      </c>
      <c r="X7300" s="5">
        <v>137.25</v>
      </c>
      <c r="Y7300" s="5">
        <f>ORDENES[[#This Row],[Ventas Originales (con descuento)]]/(1-ORDENES[[#This Row],[Descuento]])</f>
        <v>137.25</v>
      </c>
      <c r="Z7300" s="5">
        <f>ORDENES[[#This Row],[Ventas Originales (con descuento)]]/ORDENES[[#This Row],[Cantidad]]/(1-ORDENES[[#This Row],[Descuento]])</f>
        <v>15.25</v>
      </c>
      <c r="AA7300" s="5">
        <f>ORDENES[[#This Row],[Ventas Originales (con descuento)]]/ORDENES[[#This Row],[Cantidad]]</f>
        <v>15.25</v>
      </c>
      <c r="AB7300" s="5">
        <f>ORDENES[[#This Row],[Ventas Originales (con descuento)]]-(ORDENES[[#This Row],[Ganancias]])</f>
        <v>74.11</v>
      </c>
    </row>
    <row r="7301" spans="1:28" x14ac:dyDescent="0.35">
      <c r="A7301" t="s">
        <v>7719</v>
      </c>
      <c r="B7301" t="s">
        <v>83</v>
      </c>
      <c r="C7301" t="s">
        <v>1</v>
      </c>
      <c r="D7301" t="s">
        <v>524</v>
      </c>
      <c r="E7301" t="s">
        <v>18</v>
      </c>
      <c r="F7301" s="1">
        <v>43929</v>
      </c>
      <c r="G7301" t="s">
        <v>7613</v>
      </c>
      <c r="H7301" t="s">
        <v>7309</v>
      </c>
      <c r="I7301">
        <v>45373</v>
      </c>
      <c r="J7301" t="s">
        <v>3475</v>
      </c>
      <c r="K7301" t="s">
        <v>1887</v>
      </c>
      <c r="L7301" t="s">
        <v>1882</v>
      </c>
      <c r="M7301" s="1">
        <v>43935</v>
      </c>
      <c r="N7301" t="s">
        <v>1869</v>
      </c>
      <c r="O7301" t="s">
        <v>7623</v>
      </c>
      <c r="P7301" t="s">
        <v>1907</v>
      </c>
      <c r="Q7301" t="s">
        <v>7623</v>
      </c>
      <c r="R7301" t="s">
        <v>1890</v>
      </c>
      <c r="S7301">
        <v>4</v>
      </c>
      <c r="T7301" s="2">
        <v>0.2</v>
      </c>
      <c r="U7301" s="5">
        <v>3.22</v>
      </c>
      <c r="V7301" s="5">
        <f>ORDENES[[#This Row],[Ventas sin descuento]]-ORDENES[[#This Row],[costos estimados]]</f>
        <v>5.4375</v>
      </c>
      <c r="W7301">
        <v>1</v>
      </c>
      <c r="X7301" s="5">
        <v>8.8699999999999992</v>
      </c>
      <c r="Y7301" s="5">
        <f>ORDENES[[#This Row],[Ventas Originales (con descuento)]]/(1-ORDENES[[#This Row],[Descuento]])</f>
        <v>11.087499999999999</v>
      </c>
      <c r="Z7301" s="5">
        <f>ORDENES[[#This Row],[Ventas Originales (con descuento)]]/ORDENES[[#This Row],[Cantidad]]/(1-ORDENES[[#This Row],[Descuento]])</f>
        <v>11.087499999999999</v>
      </c>
      <c r="AA7301" s="5">
        <f>ORDENES[[#This Row],[Ventas Originales (con descuento)]]/ORDENES[[#This Row],[Cantidad]]</f>
        <v>8.8699999999999992</v>
      </c>
      <c r="AB7301" s="5">
        <f>ORDENES[[#This Row],[Ventas Originales (con descuento)]]-(ORDENES[[#This Row],[Ganancias]])</f>
        <v>5.6499999999999986</v>
      </c>
    </row>
    <row r="7302" spans="1:28" x14ac:dyDescent="0.35">
      <c r="A7302" t="s">
        <v>7719</v>
      </c>
      <c r="B7302" t="s">
        <v>293</v>
      </c>
      <c r="C7302" t="s">
        <v>1</v>
      </c>
      <c r="D7302" t="s">
        <v>3207</v>
      </c>
      <c r="E7302" t="s">
        <v>18</v>
      </c>
      <c r="F7302" s="1">
        <v>44490</v>
      </c>
      <c r="G7302" t="s">
        <v>7613</v>
      </c>
      <c r="H7302" t="s">
        <v>7310</v>
      </c>
      <c r="I7302">
        <v>44107</v>
      </c>
      <c r="J7302" t="s">
        <v>1828</v>
      </c>
      <c r="K7302" t="s">
        <v>1887</v>
      </c>
      <c r="L7302" t="s">
        <v>1882</v>
      </c>
      <c r="M7302" s="1">
        <v>44494</v>
      </c>
      <c r="N7302" t="s">
        <v>1869</v>
      </c>
      <c r="O7302" t="s">
        <v>7623</v>
      </c>
      <c r="P7302" t="s">
        <v>1907</v>
      </c>
      <c r="Q7302" t="s">
        <v>7623</v>
      </c>
      <c r="R7302" t="s">
        <v>1879</v>
      </c>
      <c r="S7302">
        <v>3</v>
      </c>
      <c r="T7302" s="2">
        <v>0.2</v>
      </c>
      <c r="U7302" s="5">
        <v>1.37</v>
      </c>
      <c r="V7302" s="5">
        <f>ORDENES[[#This Row],[Ventas sin descuento]]-ORDENES[[#This Row],[costos estimados]]</f>
        <v>2.3849999999999998</v>
      </c>
      <c r="W7302">
        <v>1</v>
      </c>
      <c r="X7302" s="5">
        <v>4.0599999999999996</v>
      </c>
      <c r="Y7302" s="5">
        <f>ORDENES[[#This Row],[Ventas Originales (con descuento)]]/(1-ORDENES[[#This Row],[Descuento]])</f>
        <v>5.0749999999999993</v>
      </c>
      <c r="Z7302" s="5">
        <f>ORDENES[[#This Row],[Ventas Originales (con descuento)]]/ORDENES[[#This Row],[Cantidad]]/(1-ORDENES[[#This Row],[Descuento]])</f>
        <v>5.0749999999999993</v>
      </c>
      <c r="AA7302" s="5">
        <f>ORDENES[[#This Row],[Ventas Originales (con descuento)]]/ORDENES[[#This Row],[Cantidad]]</f>
        <v>4.0599999999999996</v>
      </c>
      <c r="AB7302" s="5">
        <f>ORDENES[[#This Row],[Ventas Originales (con descuento)]]-(ORDENES[[#This Row],[Ganancias]])</f>
        <v>2.6899999999999995</v>
      </c>
    </row>
    <row r="7303" spans="1:28" x14ac:dyDescent="0.35">
      <c r="A7303" t="s">
        <v>7719</v>
      </c>
      <c r="B7303" t="s">
        <v>95</v>
      </c>
      <c r="C7303" t="s">
        <v>1</v>
      </c>
      <c r="D7303" t="s">
        <v>2587</v>
      </c>
      <c r="E7303" t="s">
        <v>21</v>
      </c>
      <c r="F7303" s="1">
        <v>44145</v>
      </c>
      <c r="G7303" t="s">
        <v>7598</v>
      </c>
      <c r="H7303" t="s">
        <v>6933</v>
      </c>
      <c r="I7303">
        <v>45503</v>
      </c>
      <c r="J7303" t="s">
        <v>2680</v>
      </c>
      <c r="K7303" t="s">
        <v>1887</v>
      </c>
      <c r="L7303" t="s">
        <v>1882</v>
      </c>
      <c r="M7303" s="1">
        <v>44149</v>
      </c>
      <c r="N7303" t="s">
        <v>1869</v>
      </c>
      <c r="O7303" t="s">
        <v>7623</v>
      </c>
      <c r="P7303" t="s">
        <v>1907</v>
      </c>
      <c r="Q7303" t="s">
        <v>7623</v>
      </c>
      <c r="R7303" t="s">
        <v>1879</v>
      </c>
      <c r="S7303">
        <v>3</v>
      </c>
      <c r="T7303" s="2">
        <v>0.2</v>
      </c>
      <c r="U7303" s="5">
        <v>1.68</v>
      </c>
      <c r="V7303" s="5">
        <f>ORDENES[[#This Row],[Ventas sin descuento]]-ORDENES[[#This Row],[costos estimados]]</f>
        <v>2.8349999999999991</v>
      </c>
      <c r="W7303">
        <v>1</v>
      </c>
      <c r="X7303" s="5">
        <v>4.62</v>
      </c>
      <c r="Y7303" s="5">
        <f>ORDENES[[#This Row],[Ventas Originales (con descuento)]]/(1-ORDENES[[#This Row],[Descuento]])</f>
        <v>5.7749999999999995</v>
      </c>
      <c r="Z7303" s="5">
        <f>ORDENES[[#This Row],[Ventas Originales (con descuento)]]/ORDENES[[#This Row],[Cantidad]]/(1-ORDENES[[#This Row],[Descuento]])</f>
        <v>5.7749999999999995</v>
      </c>
      <c r="AA7303" s="5">
        <f>ORDENES[[#This Row],[Ventas Originales (con descuento)]]/ORDENES[[#This Row],[Cantidad]]</f>
        <v>4.62</v>
      </c>
      <c r="AB7303" s="5">
        <f>ORDENES[[#This Row],[Ventas Originales (con descuento)]]-(ORDENES[[#This Row],[Ganancias]])</f>
        <v>2.9400000000000004</v>
      </c>
    </row>
    <row r="7304" spans="1:28" x14ac:dyDescent="0.35">
      <c r="A7304" t="s">
        <v>7719</v>
      </c>
      <c r="B7304" t="s">
        <v>39</v>
      </c>
      <c r="C7304" t="s">
        <v>1</v>
      </c>
      <c r="D7304" t="s">
        <v>2241</v>
      </c>
      <c r="E7304" t="s">
        <v>18</v>
      </c>
      <c r="F7304" s="1">
        <v>44266</v>
      </c>
      <c r="G7304" t="s">
        <v>7613</v>
      </c>
      <c r="H7304" t="s">
        <v>6942</v>
      </c>
      <c r="I7304">
        <v>19140</v>
      </c>
      <c r="J7304" t="s">
        <v>3003</v>
      </c>
      <c r="K7304" t="s">
        <v>1887</v>
      </c>
      <c r="L7304" t="s">
        <v>1882</v>
      </c>
      <c r="M7304" s="1">
        <v>44271</v>
      </c>
      <c r="N7304" t="s">
        <v>1869</v>
      </c>
      <c r="O7304" t="s">
        <v>7623</v>
      </c>
      <c r="P7304" t="s">
        <v>1888</v>
      </c>
      <c r="Q7304" t="s">
        <v>7623</v>
      </c>
      <c r="R7304" t="s">
        <v>1872</v>
      </c>
      <c r="S7304">
        <v>3</v>
      </c>
      <c r="T7304" s="2">
        <v>0.2</v>
      </c>
      <c r="U7304" s="5">
        <v>3.25</v>
      </c>
      <c r="V7304" s="5">
        <f>ORDENES[[#This Row],[Ventas sin descuento]]-ORDENES[[#This Row],[costos estimados]]</f>
        <v>14.07</v>
      </c>
      <c r="W7304">
        <v>1</v>
      </c>
      <c r="X7304" s="5">
        <v>43.28</v>
      </c>
      <c r="Y7304" s="5">
        <f>ORDENES[[#This Row],[Ventas Originales (con descuento)]]/(1-ORDENES[[#This Row],[Descuento]])</f>
        <v>54.1</v>
      </c>
      <c r="Z7304" s="5">
        <f>ORDENES[[#This Row],[Ventas Originales (con descuento)]]/ORDENES[[#This Row],[Cantidad]]/(1-ORDENES[[#This Row],[Descuento]])</f>
        <v>54.1</v>
      </c>
      <c r="AA7304" s="5">
        <f>ORDENES[[#This Row],[Ventas Originales (con descuento)]]/ORDENES[[#This Row],[Cantidad]]</f>
        <v>43.28</v>
      </c>
      <c r="AB7304" s="5">
        <f>ORDENES[[#This Row],[Ventas Originales (con descuento)]]-(ORDENES[[#This Row],[Ganancias]])</f>
        <v>40.03</v>
      </c>
    </row>
    <row r="7305" spans="1:28" x14ac:dyDescent="0.35">
      <c r="A7305" t="s">
        <v>7719</v>
      </c>
      <c r="B7305" t="s">
        <v>293</v>
      </c>
      <c r="C7305" t="s">
        <v>1</v>
      </c>
      <c r="D7305" t="s">
        <v>3207</v>
      </c>
      <c r="E7305" t="s">
        <v>3008</v>
      </c>
      <c r="F7305" s="1">
        <v>44490</v>
      </c>
      <c r="G7305" t="s">
        <v>7613</v>
      </c>
      <c r="H7305" t="s">
        <v>7310</v>
      </c>
      <c r="I7305">
        <v>44107</v>
      </c>
      <c r="J7305" t="s">
        <v>3529</v>
      </c>
      <c r="K7305" t="s">
        <v>1887</v>
      </c>
      <c r="L7305" t="s">
        <v>1882</v>
      </c>
      <c r="M7305" s="1">
        <v>44494</v>
      </c>
      <c r="N7305" t="s">
        <v>1869</v>
      </c>
      <c r="O7305" t="s">
        <v>7623</v>
      </c>
      <c r="P7305" t="s">
        <v>1907</v>
      </c>
      <c r="Q7305" t="s">
        <v>7623</v>
      </c>
      <c r="R7305" t="s">
        <v>1877</v>
      </c>
      <c r="S7305">
        <v>3</v>
      </c>
      <c r="T7305" s="2">
        <v>0.2</v>
      </c>
      <c r="U7305" s="5">
        <v>16.16</v>
      </c>
      <c r="V7305" s="5">
        <f>ORDENES[[#This Row],[Ventas sin descuento]]-ORDENES[[#This Row],[costos estimados]]</f>
        <v>56.552499999999981</v>
      </c>
      <c r="W7305">
        <v>2</v>
      </c>
      <c r="X7305" s="5">
        <v>161.57</v>
      </c>
      <c r="Y7305" s="5">
        <f>ORDENES[[#This Row],[Ventas Originales (con descuento)]]/(1-ORDENES[[#This Row],[Descuento]])</f>
        <v>201.96249999999998</v>
      </c>
      <c r="Z7305" s="5">
        <f>ORDENES[[#This Row],[Ventas Originales (con descuento)]]/ORDENES[[#This Row],[Cantidad]]/(1-ORDENES[[#This Row],[Descuento]])</f>
        <v>100.98124999999999</v>
      </c>
      <c r="AA7305" s="5">
        <f>ORDENES[[#This Row],[Ventas Originales (con descuento)]]/ORDENES[[#This Row],[Cantidad]]</f>
        <v>80.784999999999997</v>
      </c>
      <c r="AB7305" s="5">
        <f>ORDENES[[#This Row],[Ventas Originales (con descuento)]]-(ORDENES[[#This Row],[Ganancias]])</f>
        <v>145.41</v>
      </c>
    </row>
    <row r="7306" spans="1:28" x14ac:dyDescent="0.35">
      <c r="A7306" t="s">
        <v>7719</v>
      </c>
      <c r="B7306" t="s">
        <v>543</v>
      </c>
      <c r="C7306" t="s">
        <v>1</v>
      </c>
      <c r="D7306" t="s">
        <v>3560</v>
      </c>
      <c r="E7306" t="s">
        <v>13</v>
      </c>
      <c r="F7306" s="1">
        <v>44265</v>
      </c>
      <c r="G7306" t="s">
        <v>7613</v>
      </c>
      <c r="H7306" t="s">
        <v>6926</v>
      </c>
      <c r="I7306">
        <v>19013</v>
      </c>
      <c r="J7306" t="s">
        <v>1791</v>
      </c>
      <c r="K7306" t="s">
        <v>1887</v>
      </c>
      <c r="L7306" t="s">
        <v>1882</v>
      </c>
      <c r="M7306" s="1">
        <v>44269</v>
      </c>
      <c r="N7306" t="s">
        <v>1869</v>
      </c>
      <c r="O7306" t="s">
        <v>7623</v>
      </c>
      <c r="P7306" t="s">
        <v>1888</v>
      </c>
      <c r="Q7306" t="s">
        <v>7623</v>
      </c>
      <c r="R7306" t="s">
        <v>1874</v>
      </c>
      <c r="S7306">
        <v>3</v>
      </c>
      <c r="T7306" s="2">
        <v>0.2</v>
      </c>
      <c r="U7306" s="5">
        <v>0.59</v>
      </c>
      <c r="V7306" s="5">
        <f>ORDENES[[#This Row],[Ventas sin descuento]]-ORDENES[[#This Row],[costos estimados]]</f>
        <v>1.9024999999999999</v>
      </c>
      <c r="W7306">
        <v>2</v>
      </c>
      <c r="X7306" s="5">
        <v>5.25</v>
      </c>
      <c r="Y7306" s="5">
        <f>ORDENES[[#This Row],[Ventas Originales (con descuento)]]/(1-ORDENES[[#This Row],[Descuento]])</f>
        <v>6.5625</v>
      </c>
      <c r="Z7306" s="5">
        <f>ORDENES[[#This Row],[Ventas Originales (con descuento)]]/ORDENES[[#This Row],[Cantidad]]/(1-ORDENES[[#This Row],[Descuento]])</f>
        <v>3.28125</v>
      </c>
      <c r="AA7306" s="5">
        <f>ORDENES[[#This Row],[Ventas Originales (con descuento)]]/ORDENES[[#This Row],[Cantidad]]</f>
        <v>2.625</v>
      </c>
      <c r="AB7306" s="5">
        <f>ORDENES[[#This Row],[Ventas Originales (con descuento)]]-(ORDENES[[#This Row],[Ganancias]])</f>
        <v>4.66</v>
      </c>
    </row>
    <row r="7307" spans="1:28" x14ac:dyDescent="0.35">
      <c r="A7307" t="s">
        <v>7719</v>
      </c>
      <c r="B7307" t="s">
        <v>80</v>
      </c>
      <c r="C7307" t="s">
        <v>1</v>
      </c>
      <c r="D7307" t="s">
        <v>3074</v>
      </c>
      <c r="E7307" t="s">
        <v>47</v>
      </c>
      <c r="F7307" s="1">
        <v>43519</v>
      </c>
      <c r="G7307" t="s">
        <v>7613</v>
      </c>
      <c r="H7307" t="s">
        <v>7304</v>
      </c>
      <c r="I7307">
        <v>10024</v>
      </c>
      <c r="J7307" t="s">
        <v>2713</v>
      </c>
      <c r="K7307" t="s">
        <v>1887</v>
      </c>
      <c r="L7307" t="s">
        <v>1882</v>
      </c>
      <c r="M7307" s="1">
        <v>43524</v>
      </c>
      <c r="N7307" t="s">
        <v>1869</v>
      </c>
      <c r="O7307" t="s">
        <v>7623</v>
      </c>
      <c r="P7307" t="s">
        <v>1897</v>
      </c>
      <c r="Q7307" t="s">
        <v>7623</v>
      </c>
      <c r="R7307" t="s">
        <v>1876</v>
      </c>
      <c r="S7307">
        <v>3</v>
      </c>
      <c r="T7307" s="2">
        <v>0.2</v>
      </c>
      <c r="U7307" s="5">
        <v>3.81</v>
      </c>
      <c r="V7307" s="5">
        <f>ORDENES[[#This Row],[Ventas sin descuento]]-ORDENES[[#This Row],[costos estimados]]</f>
        <v>6.5350000000000001</v>
      </c>
      <c r="W7307">
        <v>2</v>
      </c>
      <c r="X7307" s="5">
        <v>10.9</v>
      </c>
      <c r="Y7307" s="5">
        <f>ORDENES[[#This Row],[Ventas Originales (con descuento)]]/(1-ORDENES[[#This Row],[Descuento]])</f>
        <v>13.625</v>
      </c>
      <c r="Z7307" s="5">
        <f>ORDENES[[#This Row],[Ventas Originales (con descuento)]]/ORDENES[[#This Row],[Cantidad]]/(1-ORDENES[[#This Row],[Descuento]])</f>
        <v>6.8125</v>
      </c>
      <c r="AA7307" s="5">
        <f>ORDENES[[#This Row],[Ventas Originales (con descuento)]]/ORDENES[[#This Row],[Cantidad]]</f>
        <v>5.45</v>
      </c>
      <c r="AB7307" s="5">
        <f>ORDENES[[#This Row],[Ventas Originales (con descuento)]]-(ORDENES[[#This Row],[Ganancias]])</f>
        <v>7.09</v>
      </c>
    </row>
    <row r="7308" spans="1:28" x14ac:dyDescent="0.35">
      <c r="A7308" t="s">
        <v>7719</v>
      </c>
      <c r="B7308" t="s">
        <v>614</v>
      </c>
      <c r="C7308" t="s">
        <v>1</v>
      </c>
      <c r="D7308" t="s">
        <v>3246</v>
      </c>
      <c r="E7308" t="s">
        <v>67</v>
      </c>
      <c r="F7308" s="1">
        <v>43957</v>
      </c>
      <c r="G7308" t="s">
        <v>7598</v>
      </c>
      <c r="H7308" t="s">
        <v>6932</v>
      </c>
      <c r="I7308">
        <v>44052</v>
      </c>
      <c r="J7308" t="s">
        <v>1603</v>
      </c>
      <c r="K7308" t="s">
        <v>1887</v>
      </c>
      <c r="L7308" t="s">
        <v>1882</v>
      </c>
      <c r="M7308" s="1">
        <v>43961</v>
      </c>
      <c r="N7308" t="s">
        <v>1869</v>
      </c>
      <c r="O7308" t="s">
        <v>7623</v>
      </c>
      <c r="P7308" t="s">
        <v>1907</v>
      </c>
      <c r="Q7308" t="s">
        <v>7623</v>
      </c>
      <c r="R7308" t="s">
        <v>1898</v>
      </c>
      <c r="S7308">
        <v>3</v>
      </c>
      <c r="T7308" s="2">
        <v>0.2</v>
      </c>
      <c r="U7308" s="5">
        <v>1.71</v>
      </c>
      <c r="V7308" s="5">
        <f>ORDENES[[#This Row],[Ventas sin descuento]]-ORDENES[[#This Row],[costos estimados]]</f>
        <v>3.5149999999999988</v>
      </c>
      <c r="W7308">
        <v>2</v>
      </c>
      <c r="X7308" s="5">
        <v>7.22</v>
      </c>
      <c r="Y7308" s="5">
        <f>ORDENES[[#This Row],[Ventas Originales (con descuento)]]/(1-ORDENES[[#This Row],[Descuento]])</f>
        <v>9.0249999999999986</v>
      </c>
      <c r="Z7308" s="5">
        <f>ORDENES[[#This Row],[Ventas Originales (con descuento)]]/ORDENES[[#This Row],[Cantidad]]/(1-ORDENES[[#This Row],[Descuento]])</f>
        <v>4.5124999999999993</v>
      </c>
      <c r="AA7308" s="5">
        <f>ORDENES[[#This Row],[Ventas Originales (con descuento)]]/ORDENES[[#This Row],[Cantidad]]</f>
        <v>3.61</v>
      </c>
      <c r="AB7308" s="5">
        <f>ORDENES[[#This Row],[Ventas Originales (con descuento)]]-(ORDENES[[#This Row],[Ganancias]])</f>
        <v>5.51</v>
      </c>
    </row>
    <row r="7309" spans="1:28" x14ac:dyDescent="0.35">
      <c r="A7309" t="s">
        <v>7719</v>
      </c>
      <c r="B7309" t="s">
        <v>39</v>
      </c>
      <c r="C7309" t="s">
        <v>1</v>
      </c>
      <c r="D7309" t="s">
        <v>676</v>
      </c>
      <c r="E7309" t="s">
        <v>38</v>
      </c>
      <c r="F7309" s="1">
        <v>43313</v>
      </c>
      <c r="G7309" t="s">
        <v>7598</v>
      </c>
      <c r="H7309" t="s">
        <v>7311</v>
      </c>
      <c r="I7309">
        <v>19120</v>
      </c>
      <c r="J7309" t="s">
        <v>2504</v>
      </c>
      <c r="K7309" t="s">
        <v>1887</v>
      </c>
      <c r="L7309" t="s">
        <v>1882</v>
      </c>
      <c r="M7309" s="1">
        <v>43318</v>
      </c>
      <c r="N7309" t="s">
        <v>1869</v>
      </c>
      <c r="O7309" t="s">
        <v>7623</v>
      </c>
      <c r="P7309" t="s">
        <v>1888</v>
      </c>
      <c r="Q7309" t="s">
        <v>7623</v>
      </c>
      <c r="R7309" t="s">
        <v>1898</v>
      </c>
      <c r="S7309">
        <v>3</v>
      </c>
      <c r="T7309" s="2">
        <v>0.2</v>
      </c>
      <c r="U7309" s="5">
        <v>1.92</v>
      </c>
      <c r="V7309" s="5">
        <f>ORDENES[[#This Row],[Ventas sin descuento]]-ORDENES[[#This Row],[costos estimados]]</f>
        <v>3.34</v>
      </c>
      <c r="W7309">
        <v>2</v>
      </c>
      <c r="X7309" s="5">
        <v>5.68</v>
      </c>
      <c r="Y7309" s="5">
        <f>ORDENES[[#This Row],[Ventas Originales (con descuento)]]/(1-ORDENES[[#This Row],[Descuento]])</f>
        <v>7.1</v>
      </c>
      <c r="Z7309" s="5">
        <f>ORDENES[[#This Row],[Ventas Originales (con descuento)]]/ORDENES[[#This Row],[Cantidad]]/(1-ORDENES[[#This Row],[Descuento]])</f>
        <v>3.55</v>
      </c>
      <c r="AA7309" s="5">
        <f>ORDENES[[#This Row],[Ventas Originales (con descuento)]]/ORDENES[[#This Row],[Cantidad]]</f>
        <v>2.84</v>
      </c>
      <c r="AB7309" s="5">
        <f>ORDENES[[#This Row],[Ventas Originales (con descuento)]]-(ORDENES[[#This Row],[Ganancias]])</f>
        <v>3.76</v>
      </c>
    </row>
    <row r="7310" spans="1:28" x14ac:dyDescent="0.35">
      <c r="A7310" t="s">
        <v>7719</v>
      </c>
      <c r="B7310" t="s">
        <v>39</v>
      </c>
      <c r="C7310" t="s">
        <v>1</v>
      </c>
      <c r="D7310" t="s">
        <v>2986</v>
      </c>
      <c r="E7310" t="s">
        <v>18</v>
      </c>
      <c r="F7310" s="1">
        <v>44019</v>
      </c>
      <c r="G7310" t="s">
        <v>7613</v>
      </c>
      <c r="H7310" t="s">
        <v>7312</v>
      </c>
      <c r="I7310">
        <v>19120</v>
      </c>
      <c r="J7310" t="s">
        <v>2732</v>
      </c>
      <c r="K7310" t="s">
        <v>1887</v>
      </c>
      <c r="L7310" t="s">
        <v>1882</v>
      </c>
      <c r="M7310" s="1">
        <v>44025</v>
      </c>
      <c r="N7310" t="s">
        <v>1869</v>
      </c>
      <c r="O7310" t="s">
        <v>7623</v>
      </c>
      <c r="P7310" t="s">
        <v>1888</v>
      </c>
      <c r="Q7310" t="s">
        <v>7623</v>
      </c>
      <c r="R7310" t="s">
        <v>1868</v>
      </c>
      <c r="S7310">
        <v>4</v>
      </c>
      <c r="T7310" s="2">
        <v>0.2</v>
      </c>
      <c r="U7310" s="5">
        <v>3.28</v>
      </c>
      <c r="V7310" s="5">
        <f>ORDENES[[#This Row],[Ventas sin descuento]]-ORDENES[[#This Row],[costos estimados]]</f>
        <v>5.7999999999999989</v>
      </c>
      <c r="W7310">
        <v>2</v>
      </c>
      <c r="X7310" s="5">
        <v>10.08</v>
      </c>
      <c r="Y7310" s="5">
        <f>ORDENES[[#This Row],[Ventas Originales (con descuento)]]/(1-ORDENES[[#This Row],[Descuento]])</f>
        <v>12.6</v>
      </c>
      <c r="Z7310" s="5">
        <f>ORDENES[[#This Row],[Ventas Originales (con descuento)]]/ORDENES[[#This Row],[Cantidad]]/(1-ORDENES[[#This Row],[Descuento]])</f>
        <v>6.3</v>
      </c>
      <c r="AA7310" s="5">
        <f>ORDENES[[#This Row],[Ventas Originales (con descuento)]]/ORDENES[[#This Row],[Cantidad]]</f>
        <v>5.04</v>
      </c>
      <c r="AB7310" s="5">
        <f>ORDENES[[#This Row],[Ventas Originales (con descuento)]]-(ORDENES[[#This Row],[Ganancias]])</f>
        <v>6.8000000000000007</v>
      </c>
    </row>
    <row r="7311" spans="1:28" x14ac:dyDescent="0.35">
      <c r="A7311" t="s">
        <v>7719</v>
      </c>
      <c r="B7311" t="s">
        <v>140</v>
      </c>
      <c r="C7311" t="s">
        <v>1</v>
      </c>
      <c r="D7311" t="s">
        <v>211</v>
      </c>
      <c r="E7311" t="s">
        <v>53</v>
      </c>
      <c r="F7311" s="1">
        <v>43255</v>
      </c>
      <c r="G7311" t="s">
        <v>7598</v>
      </c>
      <c r="H7311" t="s">
        <v>7313</v>
      </c>
      <c r="I7311">
        <v>43229</v>
      </c>
      <c r="J7311" t="s">
        <v>53</v>
      </c>
      <c r="K7311" t="s">
        <v>1887</v>
      </c>
      <c r="L7311" t="s">
        <v>1882</v>
      </c>
      <c r="M7311" s="1">
        <v>43260</v>
      </c>
      <c r="N7311" t="s">
        <v>1869</v>
      </c>
      <c r="O7311" t="s">
        <v>7623</v>
      </c>
      <c r="P7311" t="s">
        <v>1907</v>
      </c>
      <c r="Q7311" t="s">
        <v>7623</v>
      </c>
      <c r="R7311" t="s">
        <v>1879</v>
      </c>
      <c r="S7311">
        <v>3</v>
      </c>
      <c r="T7311" s="2">
        <v>0.2</v>
      </c>
      <c r="U7311" s="5">
        <v>5.88</v>
      </c>
      <c r="V7311" s="5">
        <f>ORDENES[[#This Row],[Ventas sin descuento]]-ORDENES[[#This Row],[costos estimados]]</f>
        <v>9.9349999999999987</v>
      </c>
      <c r="W7311">
        <v>2</v>
      </c>
      <c r="X7311" s="5">
        <v>16.22</v>
      </c>
      <c r="Y7311" s="5">
        <f>ORDENES[[#This Row],[Ventas Originales (con descuento)]]/(1-ORDENES[[#This Row],[Descuento]])</f>
        <v>20.274999999999999</v>
      </c>
      <c r="Z7311" s="5">
        <f>ORDENES[[#This Row],[Ventas Originales (con descuento)]]/ORDENES[[#This Row],[Cantidad]]/(1-ORDENES[[#This Row],[Descuento]])</f>
        <v>10.137499999999999</v>
      </c>
      <c r="AA7311" s="5">
        <f>ORDENES[[#This Row],[Ventas Originales (con descuento)]]/ORDENES[[#This Row],[Cantidad]]</f>
        <v>8.11</v>
      </c>
      <c r="AB7311" s="5">
        <f>ORDENES[[#This Row],[Ventas Originales (con descuento)]]-(ORDENES[[#This Row],[Ganancias]])</f>
        <v>10.34</v>
      </c>
    </row>
    <row r="7312" spans="1:28" x14ac:dyDescent="0.35">
      <c r="A7312" t="s">
        <v>7719</v>
      </c>
      <c r="B7312" t="s">
        <v>614</v>
      </c>
      <c r="C7312" t="s">
        <v>1</v>
      </c>
      <c r="D7312" t="s">
        <v>3246</v>
      </c>
      <c r="E7312" t="s">
        <v>21</v>
      </c>
      <c r="F7312" s="1">
        <v>43957</v>
      </c>
      <c r="G7312" t="s">
        <v>7598</v>
      </c>
      <c r="H7312" t="s">
        <v>6932</v>
      </c>
      <c r="I7312">
        <v>44052</v>
      </c>
      <c r="J7312" t="s">
        <v>2114</v>
      </c>
      <c r="K7312" t="s">
        <v>1887</v>
      </c>
      <c r="L7312" t="s">
        <v>1882</v>
      </c>
      <c r="M7312" s="1">
        <v>43961</v>
      </c>
      <c r="N7312" t="s">
        <v>1869</v>
      </c>
      <c r="O7312" t="s">
        <v>7623</v>
      </c>
      <c r="P7312" t="s">
        <v>1907</v>
      </c>
      <c r="Q7312" t="s">
        <v>7623</v>
      </c>
      <c r="R7312" t="s">
        <v>1879</v>
      </c>
      <c r="S7312">
        <v>3</v>
      </c>
      <c r="T7312" s="2">
        <v>0.2</v>
      </c>
      <c r="U7312" s="5">
        <v>15.49</v>
      </c>
      <c r="V7312" s="5">
        <f>ORDENES[[#This Row],[Ventas sin descuento]]-ORDENES[[#This Row],[costos estimados]]</f>
        <v>27.8825</v>
      </c>
      <c r="W7312">
        <v>2</v>
      </c>
      <c r="X7312" s="5">
        <v>49.57</v>
      </c>
      <c r="Y7312" s="5">
        <f>ORDENES[[#This Row],[Ventas Originales (con descuento)]]/(1-ORDENES[[#This Row],[Descuento]])</f>
        <v>61.962499999999999</v>
      </c>
      <c r="Z7312" s="5">
        <f>ORDENES[[#This Row],[Ventas Originales (con descuento)]]/ORDENES[[#This Row],[Cantidad]]/(1-ORDENES[[#This Row],[Descuento]])</f>
        <v>30.981249999999999</v>
      </c>
      <c r="AA7312" s="5">
        <f>ORDENES[[#This Row],[Ventas Originales (con descuento)]]/ORDENES[[#This Row],[Cantidad]]</f>
        <v>24.785</v>
      </c>
      <c r="AB7312" s="5">
        <f>ORDENES[[#This Row],[Ventas Originales (con descuento)]]-(ORDENES[[#This Row],[Ganancias]])</f>
        <v>34.08</v>
      </c>
    </row>
    <row r="7313" spans="1:28" x14ac:dyDescent="0.35">
      <c r="A7313" t="s">
        <v>7719</v>
      </c>
      <c r="B7313" t="s">
        <v>95</v>
      </c>
      <c r="C7313" t="s">
        <v>1</v>
      </c>
      <c r="D7313" t="s">
        <v>3549</v>
      </c>
      <c r="E7313" t="s">
        <v>21</v>
      </c>
      <c r="F7313" s="1">
        <v>44511</v>
      </c>
      <c r="G7313" t="s">
        <v>7598</v>
      </c>
      <c r="H7313" t="s">
        <v>7314</v>
      </c>
      <c r="I7313">
        <v>45503</v>
      </c>
      <c r="J7313" t="s">
        <v>1615</v>
      </c>
      <c r="K7313" t="s">
        <v>1887</v>
      </c>
      <c r="L7313" t="s">
        <v>1882</v>
      </c>
      <c r="M7313" s="1">
        <v>44518</v>
      </c>
      <c r="N7313" t="s">
        <v>1869</v>
      </c>
      <c r="O7313" t="s">
        <v>7623</v>
      </c>
      <c r="P7313" t="s">
        <v>1907</v>
      </c>
      <c r="Q7313" t="s">
        <v>7623</v>
      </c>
      <c r="R7313" t="s">
        <v>1879</v>
      </c>
      <c r="S7313">
        <v>5</v>
      </c>
      <c r="T7313" s="2">
        <v>0.2</v>
      </c>
      <c r="U7313" s="5">
        <v>3.63</v>
      </c>
      <c r="V7313" s="5">
        <f>ORDENES[[#This Row],[Ventas sin descuento]]-ORDENES[[#This Row],[costos estimados]]</f>
        <v>6.2224999999999993</v>
      </c>
      <c r="W7313">
        <v>2</v>
      </c>
      <c r="X7313" s="5">
        <v>10.37</v>
      </c>
      <c r="Y7313" s="5">
        <f>ORDENES[[#This Row],[Ventas Originales (con descuento)]]/(1-ORDENES[[#This Row],[Descuento]])</f>
        <v>12.962499999999999</v>
      </c>
      <c r="Z7313" s="5">
        <f>ORDENES[[#This Row],[Ventas Originales (con descuento)]]/ORDENES[[#This Row],[Cantidad]]/(1-ORDENES[[#This Row],[Descuento]])</f>
        <v>6.4812499999999993</v>
      </c>
      <c r="AA7313" s="5">
        <f>ORDENES[[#This Row],[Ventas Originales (con descuento)]]/ORDENES[[#This Row],[Cantidad]]</f>
        <v>5.1849999999999996</v>
      </c>
      <c r="AB7313" s="5">
        <f>ORDENES[[#This Row],[Ventas Originales (con descuento)]]-(ORDENES[[#This Row],[Ganancias]])</f>
        <v>6.7399999999999993</v>
      </c>
    </row>
    <row r="7314" spans="1:28" x14ac:dyDescent="0.35">
      <c r="A7314" t="s">
        <v>7719</v>
      </c>
      <c r="B7314" t="s">
        <v>95</v>
      </c>
      <c r="C7314" t="s">
        <v>1</v>
      </c>
      <c r="D7314" t="s">
        <v>2587</v>
      </c>
      <c r="E7314" t="s">
        <v>21</v>
      </c>
      <c r="F7314" s="1">
        <v>44145</v>
      </c>
      <c r="G7314" t="s">
        <v>7598</v>
      </c>
      <c r="H7314" t="s">
        <v>6933</v>
      </c>
      <c r="I7314">
        <v>45503</v>
      </c>
      <c r="J7314" t="s">
        <v>2865</v>
      </c>
      <c r="K7314" t="s">
        <v>1887</v>
      </c>
      <c r="L7314" t="s">
        <v>1882</v>
      </c>
      <c r="M7314" s="1">
        <v>44149</v>
      </c>
      <c r="N7314" t="s">
        <v>1869</v>
      </c>
      <c r="O7314" t="s">
        <v>7623</v>
      </c>
      <c r="P7314" t="s">
        <v>1907</v>
      </c>
      <c r="Q7314" t="s">
        <v>7623</v>
      </c>
      <c r="R7314" t="s">
        <v>1879</v>
      </c>
      <c r="S7314">
        <v>3</v>
      </c>
      <c r="T7314" s="2">
        <v>0.2</v>
      </c>
      <c r="U7314" s="5">
        <v>32.47</v>
      </c>
      <c r="V7314" s="5">
        <f>ORDENES[[#This Row],[Ventas sin descuento]]-ORDENES[[#This Row],[costos estimados]]</f>
        <v>54.862499999999997</v>
      </c>
      <c r="W7314">
        <v>2</v>
      </c>
      <c r="X7314" s="5">
        <v>89.57</v>
      </c>
      <c r="Y7314" s="5">
        <f>ORDENES[[#This Row],[Ventas Originales (con descuento)]]/(1-ORDENES[[#This Row],[Descuento]])</f>
        <v>111.96249999999999</v>
      </c>
      <c r="Z7314" s="5">
        <f>ORDENES[[#This Row],[Ventas Originales (con descuento)]]/ORDENES[[#This Row],[Cantidad]]/(1-ORDENES[[#This Row],[Descuento]])</f>
        <v>55.981249999999996</v>
      </c>
      <c r="AA7314" s="5">
        <f>ORDENES[[#This Row],[Ventas Originales (con descuento)]]/ORDENES[[#This Row],[Cantidad]]</f>
        <v>44.784999999999997</v>
      </c>
      <c r="AB7314" s="5">
        <f>ORDENES[[#This Row],[Ventas Originales (con descuento)]]-(ORDENES[[#This Row],[Ganancias]])</f>
        <v>57.099999999999994</v>
      </c>
    </row>
    <row r="7315" spans="1:28" x14ac:dyDescent="0.35">
      <c r="A7315" t="s">
        <v>7719</v>
      </c>
      <c r="B7315" t="s">
        <v>3271</v>
      </c>
      <c r="C7315" t="s">
        <v>1</v>
      </c>
      <c r="D7315" t="s">
        <v>2094</v>
      </c>
      <c r="E7315" t="s">
        <v>21</v>
      </c>
      <c r="F7315" s="1">
        <v>43698</v>
      </c>
      <c r="G7315" t="s">
        <v>7598</v>
      </c>
      <c r="H7315" t="s">
        <v>7315</v>
      </c>
      <c r="I7315">
        <v>18103</v>
      </c>
      <c r="J7315" t="s">
        <v>1854</v>
      </c>
      <c r="K7315" t="s">
        <v>1887</v>
      </c>
      <c r="L7315" t="s">
        <v>1882</v>
      </c>
      <c r="M7315" s="1">
        <v>43702</v>
      </c>
      <c r="N7315" t="s">
        <v>1869</v>
      </c>
      <c r="O7315" t="s">
        <v>7623</v>
      </c>
      <c r="P7315" t="s">
        <v>1888</v>
      </c>
      <c r="Q7315" t="s">
        <v>7623</v>
      </c>
      <c r="R7315" t="s">
        <v>1879</v>
      </c>
      <c r="S7315">
        <v>3</v>
      </c>
      <c r="T7315" s="2">
        <v>0.2</v>
      </c>
      <c r="U7315" s="5">
        <v>15.49</v>
      </c>
      <c r="V7315" s="5">
        <f>ORDENES[[#This Row],[Ventas sin descuento]]-ORDENES[[#This Row],[costos estimados]]</f>
        <v>27.8825</v>
      </c>
      <c r="W7315">
        <v>2</v>
      </c>
      <c r="X7315" s="5">
        <v>49.57</v>
      </c>
      <c r="Y7315" s="5">
        <f>ORDENES[[#This Row],[Ventas Originales (con descuento)]]/(1-ORDENES[[#This Row],[Descuento]])</f>
        <v>61.962499999999999</v>
      </c>
      <c r="Z7315" s="5">
        <f>ORDENES[[#This Row],[Ventas Originales (con descuento)]]/ORDENES[[#This Row],[Cantidad]]/(1-ORDENES[[#This Row],[Descuento]])</f>
        <v>30.981249999999999</v>
      </c>
      <c r="AA7315" s="5">
        <f>ORDENES[[#This Row],[Ventas Originales (con descuento)]]/ORDENES[[#This Row],[Cantidad]]</f>
        <v>24.785</v>
      </c>
      <c r="AB7315" s="5">
        <f>ORDENES[[#This Row],[Ventas Originales (con descuento)]]-(ORDENES[[#This Row],[Ganancias]])</f>
        <v>34.08</v>
      </c>
    </row>
    <row r="7316" spans="1:28" x14ac:dyDescent="0.35">
      <c r="A7316" t="s">
        <v>7719</v>
      </c>
      <c r="B7316" t="s">
        <v>39</v>
      </c>
      <c r="C7316" t="s">
        <v>1</v>
      </c>
      <c r="D7316" t="s">
        <v>2481</v>
      </c>
      <c r="E7316" t="s">
        <v>661</v>
      </c>
      <c r="F7316" s="1">
        <v>43802</v>
      </c>
      <c r="G7316" t="s">
        <v>7613</v>
      </c>
      <c r="H7316" t="s">
        <v>7316</v>
      </c>
      <c r="I7316">
        <v>19134</v>
      </c>
      <c r="J7316" t="s">
        <v>1927</v>
      </c>
      <c r="K7316" t="s">
        <v>1887</v>
      </c>
      <c r="L7316" t="s">
        <v>1882</v>
      </c>
      <c r="M7316" s="1">
        <v>43807</v>
      </c>
      <c r="N7316" t="s">
        <v>1869</v>
      </c>
      <c r="O7316" t="s">
        <v>7623</v>
      </c>
      <c r="P7316" t="s">
        <v>1888</v>
      </c>
      <c r="Q7316" t="s">
        <v>7623</v>
      </c>
      <c r="R7316" t="s">
        <v>1879</v>
      </c>
      <c r="S7316">
        <v>3</v>
      </c>
      <c r="T7316" s="2">
        <v>0.2</v>
      </c>
      <c r="U7316" s="5">
        <v>5.55</v>
      </c>
      <c r="V7316" s="5">
        <f>ORDENES[[#This Row],[Ventas sin descuento]]-ORDENES[[#This Row],[costos estimados]]</f>
        <v>9.6624999999999979</v>
      </c>
      <c r="W7316">
        <v>2</v>
      </c>
      <c r="X7316" s="5">
        <v>16.45</v>
      </c>
      <c r="Y7316" s="5">
        <f>ORDENES[[#This Row],[Ventas Originales (con descuento)]]/(1-ORDENES[[#This Row],[Descuento]])</f>
        <v>20.562499999999996</v>
      </c>
      <c r="Z7316" s="5">
        <f>ORDENES[[#This Row],[Ventas Originales (con descuento)]]/ORDENES[[#This Row],[Cantidad]]/(1-ORDENES[[#This Row],[Descuento]])</f>
        <v>10.281249999999998</v>
      </c>
      <c r="AA7316" s="5">
        <f>ORDENES[[#This Row],[Ventas Originales (con descuento)]]/ORDENES[[#This Row],[Cantidad]]</f>
        <v>8.2249999999999996</v>
      </c>
      <c r="AB7316" s="5">
        <f>ORDENES[[#This Row],[Ventas Originales (con descuento)]]-(ORDENES[[#This Row],[Ganancias]])</f>
        <v>10.899999999999999</v>
      </c>
    </row>
    <row r="7317" spans="1:28" x14ac:dyDescent="0.35">
      <c r="A7317" t="s">
        <v>7719</v>
      </c>
      <c r="B7317" t="s">
        <v>39</v>
      </c>
      <c r="C7317" t="s">
        <v>1</v>
      </c>
      <c r="D7317" t="s">
        <v>208</v>
      </c>
      <c r="E7317" t="s">
        <v>21</v>
      </c>
      <c r="F7317" s="1">
        <v>44188</v>
      </c>
      <c r="G7317" t="s">
        <v>7613</v>
      </c>
      <c r="H7317" t="s">
        <v>7317</v>
      </c>
      <c r="I7317">
        <v>19143</v>
      </c>
      <c r="J7317" t="s">
        <v>2813</v>
      </c>
      <c r="K7317" t="s">
        <v>1887</v>
      </c>
      <c r="L7317" t="s">
        <v>1882</v>
      </c>
      <c r="M7317" s="1">
        <v>44193</v>
      </c>
      <c r="N7317" t="s">
        <v>1869</v>
      </c>
      <c r="O7317" t="s">
        <v>7623</v>
      </c>
      <c r="P7317" t="s">
        <v>1888</v>
      </c>
      <c r="Q7317" t="s">
        <v>7623</v>
      </c>
      <c r="R7317" t="s">
        <v>1879</v>
      </c>
      <c r="S7317">
        <v>3</v>
      </c>
      <c r="T7317" s="2">
        <v>0.2</v>
      </c>
      <c r="U7317" s="5">
        <v>2.69</v>
      </c>
      <c r="V7317" s="5">
        <f>ORDENES[[#This Row],[Ventas sin descuento]]-ORDENES[[#This Row],[costos estimados]]</f>
        <v>4.6824999999999992</v>
      </c>
      <c r="W7317">
        <v>2</v>
      </c>
      <c r="X7317" s="5">
        <v>7.97</v>
      </c>
      <c r="Y7317" s="5">
        <f>ORDENES[[#This Row],[Ventas Originales (con descuento)]]/(1-ORDENES[[#This Row],[Descuento]])</f>
        <v>9.9624999999999986</v>
      </c>
      <c r="Z7317" s="5">
        <f>ORDENES[[#This Row],[Ventas Originales (con descuento)]]/ORDENES[[#This Row],[Cantidad]]/(1-ORDENES[[#This Row],[Descuento]])</f>
        <v>4.9812499999999993</v>
      </c>
      <c r="AA7317" s="5">
        <f>ORDENES[[#This Row],[Ventas Originales (con descuento)]]/ORDENES[[#This Row],[Cantidad]]</f>
        <v>3.9849999999999999</v>
      </c>
      <c r="AB7317" s="5">
        <f>ORDENES[[#This Row],[Ventas Originales (con descuento)]]-(ORDENES[[#This Row],[Ganancias]])</f>
        <v>5.2799999999999994</v>
      </c>
    </row>
    <row r="7318" spans="1:28" x14ac:dyDescent="0.35">
      <c r="A7318" t="s">
        <v>7719</v>
      </c>
      <c r="B7318" t="s">
        <v>614</v>
      </c>
      <c r="C7318" t="s">
        <v>1</v>
      </c>
      <c r="D7318" t="s">
        <v>2481</v>
      </c>
      <c r="E7318" t="s">
        <v>67</v>
      </c>
      <c r="F7318" s="1">
        <v>44349</v>
      </c>
      <c r="G7318" t="s">
        <v>7613</v>
      </c>
      <c r="H7318" t="s">
        <v>7318</v>
      </c>
      <c r="I7318">
        <v>44052</v>
      </c>
      <c r="J7318" t="s">
        <v>1578</v>
      </c>
      <c r="K7318" t="s">
        <v>1887</v>
      </c>
      <c r="L7318" t="s">
        <v>1882</v>
      </c>
      <c r="M7318" s="1">
        <v>44353</v>
      </c>
      <c r="N7318" t="s">
        <v>1869</v>
      </c>
      <c r="O7318" t="s">
        <v>7623</v>
      </c>
      <c r="P7318" t="s">
        <v>1907</v>
      </c>
      <c r="Q7318" t="s">
        <v>7623</v>
      </c>
      <c r="R7318" t="s">
        <v>1872</v>
      </c>
      <c r="S7318">
        <v>3</v>
      </c>
      <c r="T7318" s="2">
        <v>0.2</v>
      </c>
      <c r="U7318" s="5">
        <v>2.4</v>
      </c>
      <c r="V7318" s="5">
        <f>ORDENES[[#This Row],[Ventas sin descuento]]-ORDENES[[#This Row],[costos estimados]]</f>
        <v>9.2599999999999945</v>
      </c>
      <c r="W7318">
        <v>2</v>
      </c>
      <c r="X7318" s="5">
        <v>27.44</v>
      </c>
      <c r="Y7318" s="5">
        <f>ORDENES[[#This Row],[Ventas Originales (con descuento)]]/(1-ORDENES[[#This Row],[Descuento]])</f>
        <v>34.299999999999997</v>
      </c>
      <c r="Z7318" s="5">
        <f>ORDENES[[#This Row],[Ventas Originales (con descuento)]]/ORDENES[[#This Row],[Cantidad]]/(1-ORDENES[[#This Row],[Descuento]])</f>
        <v>17.149999999999999</v>
      </c>
      <c r="AA7318" s="5">
        <f>ORDENES[[#This Row],[Ventas Originales (con descuento)]]/ORDENES[[#This Row],[Cantidad]]</f>
        <v>13.72</v>
      </c>
      <c r="AB7318" s="5">
        <f>ORDENES[[#This Row],[Ventas Originales (con descuento)]]-(ORDENES[[#This Row],[Ganancias]])</f>
        <v>25.040000000000003</v>
      </c>
    </row>
    <row r="7319" spans="1:28" x14ac:dyDescent="0.35">
      <c r="A7319" t="s">
        <v>7719</v>
      </c>
      <c r="B7319" t="s">
        <v>39</v>
      </c>
      <c r="C7319" t="s">
        <v>1</v>
      </c>
      <c r="D7319" t="s">
        <v>2823</v>
      </c>
      <c r="E7319" t="s">
        <v>18</v>
      </c>
      <c r="F7319" s="1">
        <v>44369</v>
      </c>
      <c r="G7319" t="s">
        <v>7598</v>
      </c>
      <c r="H7319" t="s">
        <v>7319</v>
      </c>
      <c r="I7319">
        <v>19140</v>
      </c>
      <c r="J7319" t="s">
        <v>3662</v>
      </c>
      <c r="K7319" t="s">
        <v>1887</v>
      </c>
      <c r="L7319" t="s">
        <v>1882</v>
      </c>
      <c r="M7319" s="1">
        <v>44375</v>
      </c>
      <c r="N7319" t="s">
        <v>1869</v>
      </c>
      <c r="O7319" t="s">
        <v>7623</v>
      </c>
      <c r="P7319" t="s">
        <v>1888</v>
      </c>
      <c r="Q7319" t="s">
        <v>7623</v>
      </c>
      <c r="R7319" t="s">
        <v>1872</v>
      </c>
      <c r="S7319">
        <v>4</v>
      </c>
      <c r="T7319" s="2">
        <v>0.2</v>
      </c>
      <c r="U7319" s="5">
        <v>0.67</v>
      </c>
      <c r="V7319" s="5">
        <f>ORDENES[[#This Row],[Ventas sin descuento]]-ORDENES[[#This Row],[costos estimados]]</f>
        <v>2.9024999999999999</v>
      </c>
      <c r="W7319">
        <v>2</v>
      </c>
      <c r="X7319" s="5">
        <v>8.93</v>
      </c>
      <c r="Y7319" s="5">
        <f>ORDENES[[#This Row],[Ventas Originales (con descuento)]]/(1-ORDENES[[#This Row],[Descuento]])</f>
        <v>11.1625</v>
      </c>
      <c r="Z7319" s="5">
        <f>ORDENES[[#This Row],[Ventas Originales (con descuento)]]/ORDENES[[#This Row],[Cantidad]]/(1-ORDENES[[#This Row],[Descuento]])</f>
        <v>5.5812499999999998</v>
      </c>
      <c r="AA7319" s="5">
        <f>ORDENES[[#This Row],[Ventas Originales (con descuento)]]/ORDENES[[#This Row],[Cantidad]]</f>
        <v>4.4649999999999999</v>
      </c>
      <c r="AB7319" s="5">
        <f>ORDENES[[#This Row],[Ventas Originales (con descuento)]]-(ORDENES[[#This Row],[Ganancias]])</f>
        <v>8.26</v>
      </c>
    </row>
    <row r="7320" spans="1:28" x14ac:dyDescent="0.35">
      <c r="A7320" t="s">
        <v>7719</v>
      </c>
      <c r="B7320" t="s">
        <v>39</v>
      </c>
      <c r="C7320" t="s">
        <v>1</v>
      </c>
      <c r="D7320" t="s">
        <v>3216</v>
      </c>
      <c r="E7320" t="s">
        <v>236</v>
      </c>
      <c r="F7320" s="1">
        <v>43641</v>
      </c>
      <c r="G7320" t="s">
        <v>7598</v>
      </c>
      <c r="H7320" t="s">
        <v>7320</v>
      </c>
      <c r="I7320">
        <v>19143</v>
      </c>
      <c r="J7320" t="s">
        <v>3031</v>
      </c>
      <c r="K7320" t="s">
        <v>1887</v>
      </c>
      <c r="L7320" t="s">
        <v>1882</v>
      </c>
      <c r="M7320" s="1">
        <v>43647</v>
      </c>
      <c r="N7320" t="s">
        <v>1869</v>
      </c>
      <c r="O7320" t="s">
        <v>7623</v>
      </c>
      <c r="P7320" t="s">
        <v>1888</v>
      </c>
      <c r="Q7320" t="s">
        <v>7623</v>
      </c>
      <c r="R7320" t="s">
        <v>1872</v>
      </c>
      <c r="S7320">
        <v>4</v>
      </c>
      <c r="T7320" s="2">
        <v>0.2</v>
      </c>
      <c r="U7320" s="5">
        <v>-17.61</v>
      </c>
      <c r="V7320" s="5">
        <f>ORDENES[[#This Row],[Ventas sin descuento]]-ORDENES[[#This Row],[costos estimados]]</f>
        <v>1.9549999999999983</v>
      </c>
      <c r="W7320">
        <v>2</v>
      </c>
      <c r="X7320" s="5">
        <v>78.260000000000005</v>
      </c>
      <c r="Y7320" s="5">
        <f>ORDENES[[#This Row],[Ventas Originales (con descuento)]]/(1-ORDENES[[#This Row],[Descuento]])</f>
        <v>97.825000000000003</v>
      </c>
      <c r="Z7320" s="5">
        <f>ORDENES[[#This Row],[Ventas Originales (con descuento)]]/ORDENES[[#This Row],[Cantidad]]/(1-ORDENES[[#This Row],[Descuento]])</f>
        <v>48.912500000000001</v>
      </c>
      <c r="AA7320" s="5">
        <f>ORDENES[[#This Row],[Ventas Originales (con descuento)]]/ORDENES[[#This Row],[Cantidad]]</f>
        <v>39.130000000000003</v>
      </c>
      <c r="AB7320" s="5">
        <f>ORDENES[[#This Row],[Ventas Originales (con descuento)]]-(ORDENES[[#This Row],[Ganancias]])</f>
        <v>95.87</v>
      </c>
    </row>
    <row r="7321" spans="1:28" x14ac:dyDescent="0.35">
      <c r="A7321" t="s">
        <v>7719</v>
      </c>
      <c r="B7321" t="s">
        <v>3271</v>
      </c>
      <c r="C7321" t="s">
        <v>1</v>
      </c>
      <c r="D7321" t="s">
        <v>2094</v>
      </c>
      <c r="E7321" t="s">
        <v>334</v>
      </c>
      <c r="F7321" s="1">
        <v>43698</v>
      </c>
      <c r="G7321" t="s">
        <v>7598</v>
      </c>
      <c r="H7321" t="s">
        <v>7315</v>
      </c>
      <c r="I7321">
        <v>18103</v>
      </c>
      <c r="J7321" t="s">
        <v>334</v>
      </c>
      <c r="K7321" t="s">
        <v>1887</v>
      </c>
      <c r="L7321" t="s">
        <v>1882</v>
      </c>
      <c r="M7321" s="1">
        <v>43702</v>
      </c>
      <c r="N7321" t="s">
        <v>1869</v>
      </c>
      <c r="O7321" t="s">
        <v>7623</v>
      </c>
      <c r="P7321" t="s">
        <v>1888</v>
      </c>
      <c r="Q7321" t="s">
        <v>7623</v>
      </c>
      <c r="R7321" t="s">
        <v>1908</v>
      </c>
      <c r="S7321">
        <v>3</v>
      </c>
      <c r="T7321" s="2">
        <v>0.2</v>
      </c>
      <c r="U7321" s="5">
        <v>-0.7</v>
      </c>
      <c r="V7321" s="5">
        <f>ORDENES[[#This Row],[Ventas sin descuento]]-ORDENES[[#This Row],[costos estimados]]</f>
        <v>0.17249999999999943</v>
      </c>
      <c r="W7321">
        <v>2</v>
      </c>
      <c r="X7321" s="5">
        <v>3.49</v>
      </c>
      <c r="Y7321" s="5">
        <f>ORDENES[[#This Row],[Ventas Originales (con descuento)]]/(1-ORDENES[[#This Row],[Descuento]])</f>
        <v>4.3624999999999998</v>
      </c>
      <c r="Z7321" s="5">
        <f>ORDENES[[#This Row],[Ventas Originales (con descuento)]]/ORDENES[[#This Row],[Cantidad]]/(1-ORDENES[[#This Row],[Descuento]])</f>
        <v>2.1812499999999999</v>
      </c>
      <c r="AA7321" s="5">
        <f>ORDENES[[#This Row],[Ventas Originales (con descuento)]]/ORDENES[[#This Row],[Cantidad]]</f>
        <v>1.7450000000000001</v>
      </c>
      <c r="AB7321" s="5">
        <f>ORDENES[[#This Row],[Ventas Originales (con descuento)]]-(ORDENES[[#This Row],[Ganancias]])</f>
        <v>4.1900000000000004</v>
      </c>
    </row>
    <row r="7322" spans="1:28" x14ac:dyDescent="0.35">
      <c r="A7322" t="s">
        <v>7719</v>
      </c>
      <c r="B7322" t="s">
        <v>95</v>
      </c>
      <c r="C7322" t="s">
        <v>1</v>
      </c>
      <c r="D7322" t="s">
        <v>2707</v>
      </c>
      <c r="E7322" t="s">
        <v>13</v>
      </c>
      <c r="F7322" s="1">
        <v>44328</v>
      </c>
      <c r="G7322" t="s">
        <v>7613</v>
      </c>
      <c r="H7322" t="s">
        <v>7321</v>
      </c>
      <c r="I7322">
        <v>45503</v>
      </c>
      <c r="J7322" t="s">
        <v>2242</v>
      </c>
      <c r="K7322" t="s">
        <v>1887</v>
      </c>
      <c r="L7322" t="s">
        <v>1882</v>
      </c>
      <c r="M7322" s="1">
        <v>44335</v>
      </c>
      <c r="N7322" t="s">
        <v>1869</v>
      </c>
      <c r="O7322" t="s">
        <v>7623</v>
      </c>
      <c r="P7322" t="s">
        <v>1907</v>
      </c>
      <c r="Q7322" t="s">
        <v>7623</v>
      </c>
      <c r="R7322" t="s">
        <v>1874</v>
      </c>
      <c r="S7322">
        <v>5</v>
      </c>
      <c r="T7322" s="2">
        <v>0.2</v>
      </c>
      <c r="U7322" s="5">
        <v>1.1599999999999999</v>
      </c>
      <c r="V7322" s="5">
        <f>ORDENES[[#This Row],[Ventas sin descuento]]-ORDENES[[#This Row],[costos estimados]]</f>
        <v>3.7274999999999991</v>
      </c>
      <c r="W7322">
        <v>3</v>
      </c>
      <c r="X7322" s="5">
        <v>10.27</v>
      </c>
      <c r="Y7322" s="5">
        <f>ORDENES[[#This Row],[Ventas Originales (con descuento)]]/(1-ORDENES[[#This Row],[Descuento]])</f>
        <v>12.837499999999999</v>
      </c>
      <c r="Z7322" s="5">
        <f>ORDENES[[#This Row],[Ventas Originales (con descuento)]]/ORDENES[[#This Row],[Cantidad]]/(1-ORDENES[[#This Row],[Descuento]])</f>
        <v>4.2791666666666668</v>
      </c>
      <c r="AA7322" s="5">
        <f>ORDENES[[#This Row],[Ventas Originales (con descuento)]]/ORDENES[[#This Row],[Cantidad]]</f>
        <v>3.4233333333333333</v>
      </c>
      <c r="AB7322" s="5">
        <f>ORDENES[[#This Row],[Ventas Originales (con descuento)]]-(ORDENES[[#This Row],[Ganancias]])</f>
        <v>9.11</v>
      </c>
    </row>
    <row r="7323" spans="1:28" x14ac:dyDescent="0.35">
      <c r="A7323" t="s">
        <v>7719</v>
      </c>
      <c r="B7323" t="s">
        <v>39</v>
      </c>
      <c r="C7323" t="s">
        <v>1</v>
      </c>
      <c r="D7323" t="s">
        <v>2422</v>
      </c>
      <c r="E7323" t="s">
        <v>192</v>
      </c>
      <c r="F7323" s="1">
        <v>43975</v>
      </c>
      <c r="G7323" t="s">
        <v>7613</v>
      </c>
      <c r="H7323" t="s">
        <v>7322</v>
      </c>
      <c r="I7323">
        <v>19120</v>
      </c>
      <c r="J7323" t="s">
        <v>3508</v>
      </c>
      <c r="K7323" t="s">
        <v>1887</v>
      </c>
      <c r="L7323" t="s">
        <v>1882</v>
      </c>
      <c r="M7323" s="1">
        <v>43979</v>
      </c>
      <c r="N7323" t="s">
        <v>1869</v>
      </c>
      <c r="O7323" t="s">
        <v>7623</v>
      </c>
      <c r="P7323" t="s">
        <v>1888</v>
      </c>
      <c r="Q7323" t="s">
        <v>7623</v>
      </c>
      <c r="R7323" t="s">
        <v>1874</v>
      </c>
      <c r="S7323">
        <v>3</v>
      </c>
      <c r="T7323" s="2">
        <v>0.2</v>
      </c>
      <c r="U7323" s="5">
        <v>3.33</v>
      </c>
      <c r="V7323" s="5">
        <f>ORDENES[[#This Row],[Ventas sin descuento]]-ORDENES[[#This Row],[costos estimados]]</f>
        <v>7.4949999999999992</v>
      </c>
      <c r="W7323">
        <v>3</v>
      </c>
      <c r="X7323" s="5">
        <v>16.66</v>
      </c>
      <c r="Y7323" s="5">
        <f>ORDENES[[#This Row],[Ventas Originales (con descuento)]]/(1-ORDENES[[#This Row],[Descuento]])</f>
        <v>20.824999999999999</v>
      </c>
      <c r="Z7323" s="5">
        <f>ORDENES[[#This Row],[Ventas Originales (con descuento)]]/ORDENES[[#This Row],[Cantidad]]/(1-ORDENES[[#This Row],[Descuento]])</f>
        <v>6.9416666666666664</v>
      </c>
      <c r="AA7323" s="5">
        <f>ORDENES[[#This Row],[Ventas Originales (con descuento)]]/ORDENES[[#This Row],[Cantidad]]</f>
        <v>5.5533333333333337</v>
      </c>
      <c r="AB7323" s="5">
        <f>ORDENES[[#This Row],[Ventas Originales (con descuento)]]-(ORDENES[[#This Row],[Ganancias]])</f>
        <v>13.33</v>
      </c>
    </row>
    <row r="7324" spans="1:28" x14ac:dyDescent="0.35">
      <c r="A7324" t="s">
        <v>7719</v>
      </c>
      <c r="B7324" t="s">
        <v>39</v>
      </c>
      <c r="C7324" t="s">
        <v>1</v>
      </c>
      <c r="D7324" t="s">
        <v>2287</v>
      </c>
      <c r="E7324" t="s">
        <v>47</v>
      </c>
      <c r="F7324" s="1">
        <v>43623</v>
      </c>
      <c r="G7324" t="s">
        <v>7613</v>
      </c>
      <c r="H7324" t="s">
        <v>7323</v>
      </c>
      <c r="I7324">
        <v>19143</v>
      </c>
      <c r="J7324" t="s">
        <v>7710</v>
      </c>
      <c r="K7324" t="s">
        <v>1887</v>
      </c>
      <c r="L7324" t="s">
        <v>1882</v>
      </c>
      <c r="M7324" s="1">
        <v>43627</v>
      </c>
      <c r="N7324" t="s">
        <v>1869</v>
      </c>
      <c r="O7324" t="s">
        <v>7623</v>
      </c>
      <c r="P7324" t="s">
        <v>1888</v>
      </c>
      <c r="Q7324" t="s">
        <v>7623</v>
      </c>
      <c r="R7324" t="s">
        <v>1874</v>
      </c>
      <c r="S7324">
        <v>3</v>
      </c>
      <c r="T7324" s="2">
        <v>0.2</v>
      </c>
      <c r="U7324" s="5">
        <v>1</v>
      </c>
      <c r="V7324" s="5">
        <f>ORDENES[[#This Row],[Ventas sin descuento]]-ORDENES[[#This Row],[costos estimados]]</f>
        <v>3.004999999999999</v>
      </c>
      <c r="W7324">
        <v>3</v>
      </c>
      <c r="X7324" s="5">
        <v>8.02</v>
      </c>
      <c r="Y7324" s="5">
        <f>ORDENES[[#This Row],[Ventas Originales (con descuento)]]/(1-ORDENES[[#This Row],[Descuento]])</f>
        <v>10.024999999999999</v>
      </c>
      <c r="Z7324" s="5">
        <f>ORDENES[[#This Row],[Ventas Originales (con descuento)]]/ORDENES[[#This Row],[Cantidad]]/(1-ORDENES[[#This Row],[Descuento]])</f>
        <v>3.3416666666666663</v>
      </c>
      <c r="AA7324" s="5">
        <f>ORDENES[[#This Row],[Ventas Originales (con descuento)]]/ORDENES[[#This Row],[Cantidad]]</f>
        <v>2.6733333333333333</v>
      </c>
      <c r="AB7324" s="5">
        <f>ORDENES[[#This Row],[Ventas Originales (con descuento)]]-(ORDENES[[#This Row],[Ganancias]])</f>
        <v>7.02</v>
      </c>
    </row>
    <row r="7325" spans="1:28" x14ac:dyDescent="0.35">
      <c r="A7325" t="s">
        <v>7719</v>
      </c>
      <c r="B7325" t="s">
        <v>80</v>
      </c>
      <c r="C7325" t="s">
        <v>1</v>
      </c>
      <c r="D7325" t="s">
        <v>2072</v>
      </c>
      <c r="E7325" t="s">
        <v>146</v>
      </c>
      <c r="F7325" s="1">
        <v>43559</v>
      </c>
      <c r="G7325" t="s">
        <v>7613</v>
      </c>
      <c r="H7325" t="s">
        <v>6909</v>
      </c>
      <c r="I7325">
        <v>10009</v>
      </c>
      <c r="J7325" t="s">
        <v>1293</v>
      </c>
      <c r="K7325" t="s">
        <v>1887</v>
      </c>
      <c r="L7325" t="s">
        <v>1882</v>
      </c>
      <c r="M7325" s="1">
        <v>43563</v>
      </c>
      <c r="N7325" t="s">
        <v>1869</v>
      </c>
      <c r="O7325" t="s">
        <v>7623</v>
      </c>
      <c r="P7325" t="s">
        <v>1897</v>
      </c>
      <c r="Q7325" t="s">
        <v>7623</v>
      </c>
      <c r="R7325" t="s">
        <v>1876</v>
      </c>
      <c r="S7325">
        <v>3</v>
      </c>
      <c r="T7325" s="2">
        <v>0.2</v>
      </c>
      <c r="U7325" s="5">
        <v>27.79</v>
      </c>
      <c r="V7325" s="5">
        <f>ORDENES[[#This Row],[Ventas sin descuento]]-ORDENES[[#This Row],[costos estimados]]</f>
        <v>48.374999999999993</v>
      </c>
      <c r="W7325">
        <v>3</v>
      </c>
      <c r="X7325" s="5">
        <v>82.34</v>
      </c>
      <c r="Y7325" s="5">
        <f>ORDENES[[#This Row],[Ventas Originales (con descuento)]]/(1-ORDENES[[#This Row],[Descuento]])</f>
        <v>102.925</v>
      </c>
      <c r="Z7325" s="5">
        <f>ORDENES[[#This Row],[Ventas Originales (con descuento)]]/ORDENES[[#This Row],[Cantidad]]/(1-ORDENES[[#This Row],[Descuento]])</f>
        <v>34.308333333333337</v>
      </c>
      <c r="AA7325" s="5">
        <f>ORDENES[[#This Row],[Ventas Originales (con descuento)]]/ORDENES[[#This Row],[Cantidad]]</f>
        <v>27.446666666666669</v>
      </c>
      <c r="AB7325" s="5">
        <f>ORDENES[[#This Row],[Ventas Originales (con descuento)]]-(ORDENES[[#This Row],[Ganancias]])</f>
        <v>54.550000000000004</v>
      </c>
    </row>
    <row r="7326" spans="1:28" x14ac:dyDescent="0.35">
      <c r="A7326" t="s">
        <v>7719</v>
      </c>
      <c r="B7326" t="s">
        <v>80</v>
      </c>
      <c r="C7326" t="s">
        <v>1</v>
      </c>
      <c r="D7326" t="s">
        <v>304</v>
      </c>
      <c r="E7326" t="s">
        <v>35</v>
      </c>
      <c r="F7326" s="1">
        <v>44400</v>
      </c>
      <c r="G7326" t="s">
        <v>7613</v>
      </c>
      <c r="H7326" t="s">
        <v>7324</v>
      </c>
      <c r="I7326">
        <v>10011</v>
      </c>
      <c r="J7326" t="s">
        <v>1459</v>
      </c>
      <c r="K7326" t="s">
        <v>1887</v>
      </c>
      <c r="L7326" t="s">
        <v>1882</v>
      </c>
      <c r="M7326" s="1">
        <v>44407</v>
      </c>
      <c r="N7326" t="s">
        <v>1869</v>
      </c>
      <c r="O7326" t="s">
        <v>7623</v>
      </c>
      <c r="P7326" t="s">
        <v>1897</v>
      </c>
      <c r="Q7326" t="s">
        <v>7623</v>
      </c>
      <c r="R7326" t="s">
        <v>1876</v>
      </c>
      <c r="S7326">
        <v>5</v>
      </c>
      <c r="T7326" s="2">
        <v>0.2</v>
      </c>
      <c r="U7326" s="5">
        <v>4.3499999999999996</v>
      </c>
      <c r="V7326" s="5">
        <f>ORDENES[[#This Row],[Ventas sin descuento]]-ORDENES[[#This Row],[costos estimados]]</f>
        <v>7.8299999999999983</v>
      </c>
      <c r="W7326">
        <v>3</v>
      </c>
      <c r="X7326" s="5">
        <v>13.92</v>
      </c>
      <c r="Y7326" s="5">
        <f>ORDENES[[#This Row],[Ventas Originales (con descuento)]]/(1-ORDENES[[#This Row],[Descuento]])</f>
        <v>17.399999999999999</v>
      </c>
      <c r="Z7326" s="5">
        <f>ORDENES[[#This Row],[Ventas Originales (con descuento)]]/ORDENES[[#This Row],[Cantidad]]/(1-ORDENES[[#This Row],[Descuento]])</f>
        <v>5.7999999999999989</v>
      </c>
      <c r="AA7326" s="5">
        <f>ORDENES[[#This Row],[Ventas Originales (con descuento)]]/ORDENES[[#This Row],[Cantidad]]</f>
        <v>4.6399999999999997</v>
      </c>
      <c r="AB7326" s="5">
        <f>ORDENES[[#This Row],[Ventas Originales (con descuento)]]-(ORDENES[[#This Row],[Ganancias]])</f>
        <v>9.57</v>
      </c>
    </row>
    <row r="7327" spans="1:28" x14ac:dyDescent="0.35">
      <c r="A7327" t="s">
        <v>7719</v>
      </c>
      <c r="B7327" t="s">
        <v>80</v>
      </c>
      <c r="C7327" t="s">
        <v>1</v>
      </c>
      <c r="D7327" t="s">
        <v>2046</v>
      </c>
      <c r="E7327" t="s">
        <v>119</v>
      </c>
      <c r="F7327" s="1">
        <v>43162</v>
      </c>
      <c r="G7327" t="s">
        <v>7598</v>
      </c>
      <c r="H7327" t="s">
        <v>7325</v>
      </c>
      <c r="I7327">
        <v>10035</v>
      </c>
      <c r="J7327" t="s">
        <v>1405</v>
      </c>
      <c r="K7327" t="s">
        <v>1887</v>
      </c>
      <c r="L7327" t="s">
        <v>1882</v>
      </c>
      <c r="M7327" s="1">
        <v>43167</v>
      </c>
      <c r="N7327" t="s">
        <v>1869</v>
      </c>
      <c r="O7327" t="s">
        <v>7623</v>
      </c>
      <c r="P7327" t="s">
        <v>1897</v>
      </c>
      <c r="Q7327" t="s">
        <v>7623</v>
      </c>
      <c r="R7327" t="s">
        <v>1876</v>
      </c>
      <c r="S7327">
        <v>3</v>
      </c>
      <c r="T7327" s="2">
        <v>0.2</v>
      </c>
      <c r="U7327" s="5">
        <v>40.869999999999997</v>
      </c>
      <c r="V7327" s="5">
        <f>ORDENES[[#This Row],[Ventas sin descuento]]-ORDENES[[#This Row],[costos estimados]]</f>
        <v>72.309999999999974</v>
      </c>
      <c r="W7327">
        <v>3</v>
      </c>
      <c r="X7327" s="5">
        <v>125.76</v>
      </c>
      <c r="Y7327" s="5">
        <f>ORDENES[[#This Row],[Ventas Originales (con descuento)]]/(1-ORDENES[[#This Row],[Descuento]])</f>
        <v>157.19999999999999</v>
      </c>
      <c r="Z7327" s="5">
        <f>ORDENES[[#This Row],[Ventas Originales (con descuento)]]/ORDENES[[#This Row],[Cantidad]]/(1-ORDENES[[#This Row],[Descuento]])</f>
        <v>52.4</v>
      </c>
      <c r="AA7327" s="5">
        <f>ORDENES[[#This Row],[Ventas Originales (con descuento)]]/ORDENES[[#This Row],[Cantidad]]</f>
        <v>41.92</v>
      </c>
      <c r="AB7327" s="5">
        <f>ORDENES[[#This Row],[Ventas Originales (con descuento)]]-(ORDENES[[#This Row],[Ganancias]])</f>
        <v>84.890000000000015</v>
      </c>
    </row>
    <row r="7328" spans="1:28" x14ac:dyDescent="0.35">
      <c r="A7328" t="s">
        <v>7719</v>
      </c>
      <c r="B7328" t="s">
        <v>2441</v>
      </c>
      <c r="C7328" t="s">
        <v>1</v>
      </c>
      <c r="D7328" t="s">
        <v>2058</v>
      </c>
      <c r="E7328" t="s">
        <v>146</v>
      </c>
      <c r="F7328" s="1">
        <v>44154</v>
      </c>
      <c r="G7328" t="s">
        <v>7613</v>
      </c>
      <c r="H7328" t="s">
        <v>7306</v>
      </c>
      <c r="I7328">
        <v>14304</v>
      </c>
      <c r="J7328" t="s">
        <v>2024</v>
      </c>
      <c r="K7328" t="s">
        <v>1887</v>
      </c>
      <c r="L7328" t="s">
        <v>1882</v>
      </c>
      <c r="M7328" s="1">
        <v>44160</v>
      </c>
      <c r="N7328" t="s">
        <v>1869</v>
      </c>
      <c r="O7328" t="s">
        <v>7623</v>
      </c>
      <c r="P7328" t="s">
        <v>1897</v>
      </c>
      <c r="Q7328" t="s">
        <v>7623</v>
      </c>
      <c r="R7328" t="s">
        <v>1876</v>
      </c>
      <c r="S7328">
        <v>4</v>
      </c>
      <c r="T7328" s="2">
        <v>0.2</v>
      </c>
      <c r="U7328" s="5">
        <v>6.42</v>
      </c>
      <c r="V7328" s="5">
        <f>ORDENES[[#This Row],[Ventas sin descuento]]-ORDENES[[#This Row],[costos estimados]]</f>
        <v>10.847499999999998</v>
      </c>
      <c r="W7328">
        <v>3</v>
      </c>
      <c r="X7328" s="5">
        <v>17.71</v>
      </c>
      <c r="Y7328" s="5">
        <f>ORDENES[[#This Row],[Ventas Originales (con descuento)]]/(1-ORDENES[[#This Row],[Descuento]])</f>
        <v>22.137499999999999</v>
      </c>
      <c r="Z7328" s="5">
        <f>ORDENES[[#This Row],[Ventas Originales (con descuento)]]/ORDENES[[#This Row],[Cantidad]]/(1-ORDENES[[#This Row],[Descuento]])</f>
        <v>7.3791666666666664</v>
      </c>
      <c r="AA7328" s="5">
        <f>ORDENES[[#This Row],[Ventas Originales (con descuento)]]/ORDENES[[#This Row],[Cantidad]]</f>
        <v>5.9033333333333333</v>
      </c>
      <c r="AB7328" s="5">
        <f>ORDENES[[#This Row],[Ventas Originales (con descuento)]]-(ORDENES[[#This Row],[Ganancias]])</f>
        <v>11.290000000000001</v>
      </c>
    </row>
    <row r="7329" spans="1:28" x14ac:dyDescent="0.35">
      <c r="A7329" t="s">
        <v>7719</v>
      </c>
      <c r="B7329" t="s">
        <v>39</v>
      </c>
      <c r="C7329" t="s">
        <v>1</v>
      </c>
      <c r="D7329" t="s">
        <v>2541</v>
      </c>
      <c r="E7329" t="s">
        <v>2068</v>
      </c>
      <c r="F7329" s="1">
        <v>44159</v>
      </c>
      <c r="G7329" t="s">
        <v>7613</v>
      </c>
      <c r="H7329" t="s">
        <v>7326</v>
      </c>
      <c r="I7329">
        <v>19143</v>
      </c>
      <c r="J7329" t="s">
        <v>3613</v>
      </c>
      <c r="K7329" t="s">
        <v>1887</v>
      </c>
      <c r="L7329" t="s">
        <v>1882</v>
      </c>
      <c r="M7329" s="1">
        <v>44166</v>
      </c>
      <c r="N7329" t="s">
        <v>1869</v>
      </c>
      <c r="O7329" t="s">
        <v>7623</v>
      </c>
      <c r="P7329" t="s">
        <v>1888</v>
      </c>
      <c r="Q7329" t="s">
        <v>7623</v>
      </c>
      <c r="R7329" t="s">
        <v>1898</v>
      </c>
      <c r="S7329">
        <v>5</v>
      </c>
      <c r="T7329" s="2">
        <v>0.2</v>
      </c>
      <c r="U7329" s="5">
        <v>1.6</v>
      </c>
      <c r="V7329" s="5">
        <f>ORDENES[[#This Row],[Ventas sin descuento]]-ORDENES[[#This Row],[costos estimados]]</f>
        <v>2.7049999999999996</v>
      </c>
      <c r="W7329">
        <v>3</v>
      </c>
      <c r="X7329" s="5">
        <v>4.42</v>
      </c>
      <c r="Y7329" s="5">
        <f>ORDENES[[#This Row],[Ventas Originales (con descuento)]]/(1-ORDENES[[#This Row],[Descuento]])</f>
        <v>5.5249999999999995</v>
      </c>
      <c r="Z7329" s="5">
        <f>ORDENES[[#This Row],[Ventas Originales (con descuento)]]/ORDENES[[#This Row],[Cantidad]]/(1-ORDENES[[#This Row],[Descuento]])</f>
        <v>1.8416666666666666</v>
      </c>
      <c r="AA7329" s="5">
        <f>ORDENES[[#This Row],[Ventas Originales (con descuento)]]/ORDENES[[#This Row],[Cantidad]]</f>
        <v>1.4733333333333334</v>
      </c>
      <c r="AB7329" s="5">
        <f>ORDENES[[#This Row],[Ventas Originales (con descuento)]]-(ORDENES[[#This Row],[Ganancias]])</f>
        <v>2.82</v>
      </c>
    </row>
    <row r="7330" spans="1:28" x14ac:dyDescent="0.35">
      <c r="A7330" t="s">
        <v>7719</v>
      </c>
      <c r="B7330" t="s">
        <v>39</v>
      </c>
      <c r="C7330" t="s">
        <v>1</v>
      </c>
      <c r="D7330" t="s">
        <v>404</v>
      </c>
      <c r="E7330" t="s">
        <v>47</v>
      </c>
      <c r="F7330" s="1">
        <v>43987</v>
      </c>
      <c r="G7330" t="s">
        <v>7613</v>
      </c>
      <c r="H7330" t="s">
        <v>7327</v>
      </c>
      <c r="I7330">
        <v>19134</v>
      </c>
      <c r="J7330" t="s">
        <v>3488</v>
      </c>
      <c r="K7330" t="s">
        <v>1887</v>
      </c>
      <c r="L7330" t="s">
        <v>1882</v>
      </c>
      <c r="M7330" s="1">
        <v>43991</v>
      </c>
      <c r="N7330" t="s">
        <v>1869</v>
      </c>
      <c r="O7330" t="s">
        <v>7623</v>
      </c>
      <c r="P7330" t="s">
        <v>1888</v>
      </c>
      <c r="Q7330" t="s">
        <v>7623</v>
      </c>
      <c r="R7330" t="s">
        <v>1868</v>
      </c>
      <c r="S7330">
        <v>3</v>
      </c>
      <c r="T7330" s="2">
        <v>0.2</v>
      </c>
      <c r="U7330" s="5">
        <v>2.65</v>
      </c>
      <c r="V7330" s="5">
        <f>ORDENES[[#This Row],[Ventas sin descuento]]-ORDENES[[#This Row],[costos estimados]]</f>
        <v>4.5399999999999991</v>
      </c>
      <c r="W7330">
        <v>3</v>
      </c>
      <c r="X7330" s="5">
        <v>7.56</v>
      </c>
      <c r="Y7330" s="5">
        <f>ORDENES[[#This Row],[Ventas Originales (con descuento)]]/(1-ORDENES[[#This Row],[Descuento]])</f>
        <v>9.4499999999999993</v>
      </c>
      <c r="Z7330" s="5">
        <f>ORDENES[[#This Row],[Ventas Originales (con descuento)]]/ORDENES[[#This Row],[Cantidad]]/(1-ORDENES[[#This Row],[Descuento]])</f>
        <v>3.15</v>
      </c>
      <c r="AA7330" s="5">
        <f>ORDENES[[#This Row],[Ventas Originales (con descuento)]]/ORDENES[[#This Row],[Cantidad]]</f>
        <v>2.52</v>
      </c>
      <c r="AB7330" s="5">
        <f>ORDENES[[#This Row],[Ventas Originales (con descuento)]]-(ORDENES[[#This Row],[Ganancias]])</f>
        <v>4.91</v>
      </c>
    </row>
    <row r="7331" spans="1:28" x14ac:dyDescent="0.35">
      <c r="A7331" t="s">
        <v>7719</v>
      </c>
      <c r="B7331" t="s">
        <v>95</v>
      </c>
      <c r="C7331" t="s">
        <v>1</v>
      </c>
      <c r="D7331" t="s">
        <v>2587</v>
      </c>
      <c r="E7331" t="s">
        <v>222</v>
      </c>
      <c r="F7331" s="1">
        <v>44145</v>
      </c>
      <c r="G7331" t="s">
        <v>7598</v>
      </c>
      <c r="H7331" t="s">
        <v>6933</v>
      </c>
      <c r="I7331">
        <v>45503</v>
      </c>
      <c r="J7331" t="s">
        <v>2864</v>
      </c>
      <c r="K7331" t="s">
        <v>1887</v>
      </c>
      <c r="L7331" t="s">
        <v>1882</v>
      </c>
      <c r="M7331" s="1">
        <v>44149</v>
      </c>
      <c r="N7331" t="s">
        <v>1869</v>
      </c>
      <c r="O7331" t="s">
        <v>7623</v>
      </c>
      <c r="P7331" t="s">
        <v>1907</v>
      </c>
      <c r="Q7331" t="s">
        <v>7623</v>
      </c>
      <c r="R7331" t="s">
        <v>1879</v>
      </c>
      <c r="S7331">
        <v>3</v>
      </c>
      <c r="T7331" s="2">
        <v>0.2</v>
      </c>
      <c r="U7331" s="5">
        <v>7.51</v>
      </c>
      <c r="V7331" s="5">
        <f>ORDENES[[#This Row],[Ventas sin descuento]]-ORDENES[[#This Row],[costos estimados]]</f>
        <v>13.0725</v>
      </c>
      <c r="W7331">
        <v>3</v>
      </c>
      <c r="X7331" s="5">
        <v>22.25</v>
      </c>
      <c r="Y7331" s="5">
        <f>ORDENES[[#This Row],[Ventas Originales (con descuento)]]/(1-ORDENES[[#This Row],[Descuento]])</f>
        <v>27.8125</v>
      </c>
      <c r="Z7331" s="5">
        <f>ORDENES[[#This Row],[Ventas Originales (con descuento)]]/ORDENES[[#This Row],[Cantidad]]/(1-ORDENES[[#This Row],[Descuento]])</f>
        <v>9.2708333333333339</v>
      </c>
      <c r="AA7331" s="5">
        <f>ORDENES[[#This Row],[Ventas Originales (con descuento)]]/ORDENES[[#This Row],[Cantidad]]</f>
        <v>7.416666666666667</v>
      </c>
      <c r="AB7331" s="5">
        <f>ORDENES[[#This Row],[Ventas Originales (con descuento)]]-(ORDENES[[#This Row],[Ganancias]])</f>
        <v>14.74</v>
      </c>
    </row>
    <row r="7332" spans="1:28" x14ac:dyDescent="0.35">
      <c r="A7332" t="s">
        <v>7719</v>
      </c>
      <c r="B7332" t="s">
        <v>39</v>
      </c>
      <c r="C7332" t="s">
        <v>1</v>
      </c>
      <c r="D7332" t="s">
        <v>52</v>
      </c>
      <c r="E7332" t="s">
        <v>21</v>
      </c>
      <c r="F7332" s="1">
        <v>44489</v>
      </c>
      <c r="G7332" t="s">
        <v>7613</v>
      </c>
      <c r="H7332" t="s">
        <v>7328</v>
      </c>
      <c r="I7332">
        <v>19120</v>
      </c>
      <c r="J7332" t="s">
        <v>1749</v>
      </c>
      <c r="K7332" t="s">
        <v>1887</v>
      </c>
      <c r="L7332" t="s">
        <v>1882</v>
      </c>
      <c r="M7332" s="1">
        <v>44495</v>
      </c>
      <c r="N7332" t="s">
        <v>1869</v>
      </c>
      <c r="O7332" t="s">
        <v>7623</v>
      </c>
      <c r="P7332" t="s">
        <v>1888</v>
      </c>
      <c r="Q7332" t="s">
        <v>7623</v>
      </c>
      <c r="R7332" t="s">
        <v>1879</v>
      </c>
      <c r="S7332">
        <v>4</v>
      </c>
      <c r="T7332" s="2">
        <v>0.2</v>
      </c>
      <c r="U7332" s="5">
        <v>15.93</v>
      </c>
      <c r="V7332" s="5">
        <f>ORDENES[[#This Row],[Ventas sin descuento]]-ORDENES[[#This Row],[costos estimados]]</f>
        <v>27.3125</v>
      </c>
      <c r="W7332">
        <v>3</v>
      </c>
      <c r="X7332" s="5">
        <v>45.53</v>
      </c>
      <c r="Y7332" s="5">
        <f>ORDENES[[#This Row],[Ventas Originales (con descuento)]]/(1-ORDENES[[#This Row],[Descuento]])</f>
        <v>56.912500000000001</v>
      </c>
      <c r="Z7332" s="5">
        <f>ORDENES[[#This Row],[Ventas Originales (con descuento)]]/ORDENES[[#This Row],[Cantidad]]/(1-ORDENES[[#This Row],[Descuento]])</f>
        <v>18.970833333333335</v>
      </c>
      <c r="AA7332" s="5">
        <f>ORDENES[[#This Row],[Ventas Originales (con descuento)]]/ORDENES[[#This Row],[Cantidad]]</f>
        <v>15.176666666666668</v>
      </c>
      <c r="AB7332" s="5">
        <f>ORDENES[[#This Row],[Ventas Originales (con descuento)]]-(ORDENES[[#This Row],[Ganancias]])</f>
        <v>29.6</v>
      </c>
    </row>
    <row r="7333" spans="1:28" x14ac:dyDescent="0.35">
      <c r="A7333" t="s">
        <v>7719</v>
      </c>
      <c r="B7333" t="s">
        <v>95</v>
      </c>
      <c r="C7333" t="s">
        <v>1</v>
      </c>
      <c r="D7333" t="s">
        <v>2587</v>
      </c>
      <c r="E7333" t="s">
        <v>229</v>
      </c>
      <c r="F7333" s="1">
        <v>44145</v>
      </c>
      <c r="G7333" t="s">
        <v>7598</v>
      </c>
      <c r="H7333" t="s">
        <v>6933</v>
      </c>
      <c r="I7333">
        <v>45503</v>
      </c>
      <c r="J7333" t="s">
        <v>1664</v>
      </c>
      <c r="K7333" t="s">
        <v>1887</v>
      </c>
      <c r="L7333" t="s">
        <v>1882</v>
      </c>
      <c r="M7333" s="1">
        <v>44149</v>
      </c>
      <c r="N7333" t="s">
        <v>1869</v>
      </c>
      <c r="O7333" t="s">
        <v>7623</v>
      </c>
      <c r="P7333" t="s">
        <v>1907</v>
      </c>
      <c r="Q7333" t="s">
        <v>7623</v>
      </c>
      <c r="R7333" t="s">
        <v>1877</v>
      </c>
      <c r="S7333">
        <v>3</v>
      </c>
      <c r="T7333" s="2">
        <v>0.2</v>
      </c>
      <c r="U7333" s="5">
        <v>29.3</v>
      </c>
      <c r="V7333" s="5">
        <f>ORDENES[[#This Row],[Ventas sin descuento]]-ORDENES[[#This Row],[costos estimados]]</f>
        <v>113.01999999999998</v>
      </c>
      <c r="W7333">
        <v>4</v>
      </c>
      <c r="X7333" s="5">
        <v>334.88</v>
      </c>
      <c r="Y7333" s="5">
        <f>ORDENES[[#This Row],[Ventas Originales (con descuento)]]/(1-ORDENES[[#This Row],[Descuento]])</f>
        <v>418.59999999999997</v>
      </c>
      <c r="Z7333" s="5">
        <f>ORDENES[[#This Row],[Ventas Originales (con descuento)]]/ORDENES[[#This Row],[Cantidad]]/(1-ORDENES[[#This Row],[Descuento]])</f>
        <v>104.64999999999999</v>
      </c>
      <c r="AA7333" s="5">
        <f>ORDENES[[#This Row],[Ventas Originales (con descuento)]]/ORDENES[[#This Row],[Cantidad]]</f>
        <v>83.72</v>
      </c>
      <c r="AB7333" s="5">
        <f>ORDENES[[#This Row],[Ventas Originales (con descuento)]]-(ORDENES[[#This Row],[Ganancias]])</f>
        <v>305.58</v>
      </c>
    </row>
    <row r="7334" spans="1:28" x14ac:dyDescent="0.35">
      <c r="A7334" t="s">
        <v>7719</v>
      </c>
      <c r="B7334" t="s">
        <v>80</v>
      </c>
      <c r="C7334" t="s">
        <v>1</v>
      </c>
      <c r="D7334" t="s">
        <v>2316</v>
      </c>
      <c r="E7334" t="s">
        <v>18</v>
      </c>
      <c r="F7334" s="1">
        <v>44526</v>
      </c>
      <c r="G7334" t="s">
        <v>7613</v>
      </c>
      <c r="H7334" t="s">
        <v>7307</v>
      </c>
      <c r="I7334">
        <v>10009</v>
      </c>
      <c r="J7334" t="s">
        <v>1808</v>
      </c>
      <c r="K7334" t="s">
        <v>1887</v>
      </c>
      <c r="L7334" t="s">
        <v>1882</v>
      </c>
      <c r="M7334" s="1">
        <v>44530</v>
      </c>
      <c r="N7334" t="s">
        <v>1869</v>
      </c>
      <c r="O7334" t="s">
        <v>7623</v>
      </c>
      <c r="P7334" t="s">
        <v>1897</v>
      </c>
      <c r="Q7334" t="s">
        <v>7623</v>
      </c>
      <c r="R7334" t="s">
        <v>1876</v>
      </c>
      <c r="S7334">
        <v>3</v>
      </c>
      <c r="T7334" s="2">
        <v>0.2</v>
      </c>
      <c r="U7334" s="5">
        <v>32.67</v>
      </c>
      <c r="V7334" s="5">
        <f>ORDENES[[#This Row],[Ventas sin descuento]]-ORDENES[[#This Row],[costos estimados]]</f>
        <v>56.004999999999995</v>
      </c>
      <c r="W7334">
        <v>4</v>
      </c>
      <c r="X7334" s="5">
        <v>93.34</v>
      </c>
      <c r="Y7334" s="5">
        <f>ORDENES[[#This Row],[Ventas Originales (con descuento)]]/(1-ORDENES[[#This Row],[Descuento]])</f>
        <v>116.675</v>
      </c>
      <c r="Z7334" s="5">
        <f>ORDENES[[#This Row],[Ventas Originales (con descuento)]]/ORDENES[[#This Row],[Cantidad]]/(1-ORDENES[[#This Row],[Descuento]])</f>
        <v>29.168749999999999</v>
      </c>
      <c r="AA7334" s="5">
        <f>ORDENES[[#This Row],[Ventas Originales (con descuento)]]/ORDENES[[#This Row],[Cantidad]]</f>
        <v>23.335000000000001</v>
      </c>
      <c r="AB7334" s="5">
        <f>ORDENES[[#This Row],[Ventas Originales (con descuento)]]-(ORDENES[[#This Row],[Ganancias]])</f>
        <v>60.67</v>
      </c>
    </row>
    <row r="7335" spans="1:28" x14ac:dyDescent="0.35">
      <c r="A7335" t="s">
        <v>7719</v>
      </c>
      <c r="B7335" t="s">
        <v>80</v>
      </c>
      <c r="C7335" t="s">
        <v>1</v>
      </c>
      <c r="D7335" t="s">
        <v>2072</v>
      </c>
      <c r="E7335" t="s">
        <v>47</v>
      </c>
      <c r="F7335" s="1">
        <v>43559</v>
      </c>
      <c r="G7335" t="s">
        <v>7613</v>
      </c>
      <c r="H7335" t="s">
        <v>6909</v>
      </c>
      <c r="I7335">
        <v>10009</v>
      </c>
      <c r="J7335" t="s">
        <v>2150</v>
      </c>
      <c r="K7335" t="s">
        <v>1887</v>
      </c>
      <c r="L7335" t="s">
        <v>1882</v>
      </c>
      <c r="M7335" s="1">
        <v>43563</v>
      </c>
      <c r="N7335" t="s">
        <v>1869</v>
      </c>
      <c r="O7335" t="s">
        <v>7623</v>
      </c>
      <c r="P7335" t="s">
        <v>1897</v>
      </c>
      <c r="Q7335" t="s">
        <v>7623</v>
      </c>
      <c r="R7335" t="s">
        <v>1876</v>
      </c>
      <c r="S7335">
        <v>3</v>
      </c>
      <c r="T7335" s="2">
        <v>0.2</v>
      </c>
      <c r="U7335" s="5">
        <v>3.29</v>
      </c>
      <c r="V7335" s="5">
        <f>ORDENES[[#This Row],[Ventas sin descuento]]-ORDENES[[#This Row],[costos estimados]]</f>
        <v>5.5624999999999991</v>
      </c>
      <c r="W7335">
        <v>4</v>
      </c>
      <c r="X7335" s="5">
        <v>9.09</v>
      </c>
      <c r="Y7335" s="5">
        <f>ORDENES[[#This Row],[Ventas Originales (con descuento)]]/(1-ORDENES[[#This Row],[Descuento]])</f>
        <v>11.362499999999999</v>
      </c>
      <c r="Z7335" s="5">
        <f>ORDENES[[#This Row],[Ventas Originales (con descuento)]]/ORDENES[[#This Row],[Cantidad]]/(1-ORDENES[[#This Row],[Descuento]])</f>
        <v>2.8406249999999997</v>
      </c>
      <c r="AA7335" s="5">
        <f>ORDENES[[#This Row],[Ventas Originales (con descuento)]]/ORDENES[[#This Row],[Cantidad]]</f>
        <v>2.2725</v>
      </c>
      <c r="AB7335" s="5">
        <f>ORDENES[[#This Row],[Ventas Originales (con descuento)]]-(ORDENES[[#This Row],[Ganancias]])</f>
        <v>5.8</v>
      </c>
    </row>
    <row r="7336" spans="1:28" x14ac:dyDescent="0.35">
      <c r="A7336" t="s">
        <v>7719</v>
      </c>
      <c r="B7336" t="s">
        <v>80</v>
      </c>
      <c r="C7336" t="s">
        <v>1</v>
      </c>
      <c r="D7336" t="s">
        <v>2707</v>
      </c>
      <c r="E7336" t="s">
        <v>47</v>
      </c>
      <c r="F7336" s="1">
        <v>43366</v>
      </c>
      <c r="G7336" t="s">
        <v>7613</v>
      </c>
      <c r="H7336" t="s">
        <v>7329</v>
      </c>
      <c r="I7336">
        <v>10011</v>
      </c>
      <c r="J7336" t="s">
        <v>1226</v>
      </c>
      <c r="K7336" t="s">
        <v>1887</v>
      </c>
      <c r="L7336" t="s">
        <v>1882</v>
      </c>
      <c r="M7336" s="1">
        <v>43373</v>
      </c>
      <c r="N7336" t="s">
        <v>1869</v>
      </c>
      <c r="O7336" t="s">
        <v>7623</v>
      </c>
      <c r="P7336" t="s">
        <v>1897</v>
      </c>
      <c r="Q7336" t="s">
        <v>7623</v>
      </c>
      <c r="R7336" t="s">
        <v>1876</v>
      </c>
      <c r="S7336">
        <v>5</v>
      </c>
      <c r="T7336" s="2">
        <v>0.2</v>
      </c>
      <c r="U7336" s="5">
        <v>6.92</v>
      </c>
      <c r="V7336" s="5">
        <f>ORDENES[[#This Row],[Ventas sin descuento]]-ORDENES[[#This Row],[costos estimados]]</f>
        <v>11.534999999999998</v>
      </c>
      <c r="W7336">
        <v>4</v>
      </c>
      <c r="X7336" s="5">
        <v>18.46</v>
      </c>
      <c r="Y7336" s="5">
        <f>ORDENES[[#This Row],[Ventas Originales (con descuento)]]/(1-ORDENES[[#This Row],[Descuento]])</f>
        <v>23.074999999999999</v>
      </c>
      <c r="Z7336" s="5">
        <f>ORDENES[[#This Row],[Ventas Originales (con descuento)]]/ORDENES[[#This Row],[Cantidad]]/(1-ORDENES[[#This Row],[Descuento]])</f>
        <v>5.7687499999999998</v>
      </c>
      <c r="AA7336" s="5">
        <f>ORDENES[[#This Row],[Ventas Originales (con descuento)]]/ORDENES[[#This Row],[Cantidad]]</f>
        <v>4.6150000000000002</v>
      </c>
      <c r="AB7336" s="5">
        <f>ORDENES[[#This Row],[Ventas Originales (con descuento)]]-(ORDENES[[#This Row],[Ganancias]])</f>
        <v>11.540000000000001</v>
      </c>
    </row>
    <row r="7337" spans="1:28" x14ac:dyDescent="0.35">
      <c r="A7337" t="s">
        <v>7719</v>
      </c>
      <c r="B7337" t="s">
        <v>80</v>
      </c>
      <c r="C7337" t="s">
        <v>1</v>
      </c>
      <c r="D7337" t="s">
        <v>2613</v>
      </c>
      <c r="E7337" t="s">
        <v>38</v>
      </c>
      <c r="F7337" s="1">
        <v>43408</v>
      </c>
      <c r="G7337" t="s">
        <v>7598</v>
      </c>
      <c r="H7337" t="s">
        <v>7330</v>
      </c>
      <c r="I7337">
        <v>10011</v>
      </c>
      <c r="J7337" t="s">
        <v>2840</v>
      </c>
      <c r="K7337" t="s">
        <v>1887</v>
      </c>
      <c r="L7337" t="s">
        <v>1882</v>
      </c>
      <c r="M7337" s="1">
        <v>43414</v>
      </c>
      <c r="N7337" t="s">
        <v>1869</v>
      </c>
      <c r="O7337" t="s">
        <v>7623</v>
      </c>
      <c r="P7337" t="s">
        <v>1897</v>
      </c>
      <c r="Q7337" t="s">
        <v>7623</v>
      </c>
      <c r="R7337" t="s">
        <v>1876</v>
      </c>
      <c r="S7337">
        <v>4</v>
      </c>
      <c r="T7337" s="2">
        <v>0.2</v>
      </c>
      <c r="U7337" s="5">
        <v>18.87</v>
      </c>
      <c r="V7337" s="5">
        <f>ORDENES[[#This Row],[Ventas sin descuento]]-ORDENES[[#This Row],[costos estimados]]</f>
        <v>31.885000000000005</v>
      </c>
      <c r="W7337">
        <v>4</v>
      </c>
      <c r="X7337" s="5">
        <v>52.06</v>
      </c>
      <c r="Y7337" s="5">
        <f>ORDENES[[#This Row],[Ventas Originales (con descuento)]]/(1-ORDENES[[#This Row],[Descuento]])</f>
        <v>65.075000000000003</v>
      </c>
      <c r="Z7337" s="5">
        <f>ORDENES[[#This Row],[Ventas Originales (con descuento)]]/ORDENES[[#This Row],[Cantidad]]/(1-ORDENES[[#This Row],[Descuento]])</f>
        <v>16.268750000000001</v>
      </c>
      <c r="AA7337" s="5">
        <f>ORDENES[[#This Row],[Ventas Originales (con descuento)]]/ORDENES[[#This Row],[Cantidad]]</f>
        <v>13.015000000000001</v>
      </c>
      <c r="AB7337" s="5">
        <f>ORDENES[[#This Row],[Ventas Originales (con descuento)]]-(ORDENES[[#This Row],[Ganancias]])</f>
        <v>33.19</v>
      </c>
    </row>
    <row r="7338" spans="1:28" x14ac:dyDescent="0.35">
      <c r="A7338" t="s">
        <v>7719</v>
      </c>
      <c r="B7338" t="s">
        <v>111</v>
      </c>
      <c r="C7338" t="s">
        <v>1</v>
      </c>
      <c r="D7338" t="s">
        <v>557</v>
      </c>
      <c r="E7338" t="s">
        <v>38</v>
      </c>
      <c r="F7338" s="1">
        <v>44546</v>
      </c>
      <c r="G7338" t="s">
        <v>7613</v>
      </c>
      <c r="H7338" t="s">
        <v>7331</v>
      </c>
      <c r="I7338">
        <v>14609</v>
      </c>
      <c r="J7338" t="s">
        <v>2245</v>
      </c>
      <c r="K7338" t="s">
        <v>1887</v>
      </c>
      <c r="L7338" t="s">
        <v>1882</v>
      </c>
      <c r="M7338" s="1">
        <v>44553</v>
      </c>
      <c r="N7338" t="s">
        <v>1869</v>
      </c>
      <c r="O7338" t="s">
        <v>7623</v>
      </c>
      <c r="P7338" t="s">
        <v>1897</v>
      </c>
      <c r="Q7338" t="s">
        <v>7623</v>
      </c>
      <c r="R7338" t="s">
        <v>1876</v>
      </c>
      <c r="S7338">
        <v>5</v>
      </c>
      <c r="T7338" s="2">
        <v>0.2</v>
      </c>
      <c r="U7338" s="5">
        <v>10.43</v>
      </c>
      <c r="V7338" s="5">
        <f>ORDENES[[#This Row],[Ventas sin descuento]]-ORDENES[[#This Row],[costos estimados]]</f>
        <v>18.774999999999999</v>
      </c>
      <c r="W7338">
        <v>4</v>
      </c>
      <c r="X7338" s="5">
        <v>33.380000000000003</v>
      </c>
      <c r="Y7338" s="5">
        <f>ORDENES[[#This Row],[Ventas Originales (con descuento)]]/(1-ORDENES[[#This Row],[Descuento]])</f>
        <v>41.725000000000001</v>
      </c>
      <c r="Z7338" s="5">
        <f>ORDENES[[#This Row],[Ventas Originales (con descuento)]]/ORDENES[[#This Row],[Cantidad]]/(1-ORDENES[[#This Row],[Descuento]])</f>
        <v>10.43125</v>
      </c>
      <c r="AA7338" s="5">
        <f>ORDENES[[#This Row],[Ventas Originales (con descuento)]]/ORDENES[[#This Row],[Cantidad]]</f>
        <v>8.3450000000000006</v>
      </c>
      <c r="AB7338" s="5">
        <f>ORDENES[[#This Row],[Ventas Originales (con descuento)]]-(ORDENES[[#This Row],[Ganancias]])</f>
        <v>22.950000000000003</v>
      </c>
    </row>
    <row r="7339" spans="1:28" x14ac:dyDescent="0.35">
      <c r="A7339" t="s">
        <v>7719</v>
      </c>
      <c r="B7339" t="s">
        <v>95</v>
      </c>
      <c r="C7339" t="s">
        <v>1</v>
      </c>
      <c r="D7339" t="s">
        <v>2587</v>
      </c>
      <c r="E7339" t="s">
        <v>47</v>
      </c>
      <c r="F7339" s="1">
        <v>44145</v>
      </c>
      <c r="G7339" t="s">
        <v>7598</v>
      </c>
      <c r="H7339" t="s">
        <v>6933</v>
      </c>
      <c r="I7339">
        <v>45503</v>
      </c>
      <c r="J7339" t="s">
        <v>1842</v>
      </c>
      <c r="K7339" t="s">
        <v>1887</v>
      </c>
      <c r="L7339" t="s">
        <v>1882</v>
      </c>
      <c r="M7339" s="1">
        <v>44149</v>
      </c>
      <c r="N7339" t="s">
        <v>1869</v>
      </c>
      <c r="O7339" t="s">
        <v>7623</v>
      </c>
      <c r="P7339" t="s">
        <v>1907</v>
      </c>
      <c r="Q7339" t="s">
        <v>7623</v>
      </c>
      <c r="R7339" t="s">
        <v>1868</v>
      </c>
      <c r="S7339">
        <v>3</v>
      </c>
      <c r="T7339" s="2">
        <v>0.2</v>
      </c>
      <c r="U7339" s="5">
        <v>3.34</v>
      </c>
      <c r="V7339" s="5">
        <f>ORDENES[[#This Row],[Ventas sin descuento]]-ORDENES[[#This Row],[costos estimados]]</f>
        <v>5.6449999999999996</v>
      </c>
      <c r="W7339">
        <v>4</v>
      </c>
      <c r="X7339" s="5">
        <v>9.2200000000000006</v>
      </c>
      <c r="Y7339" s="5">
        <f>ORDENES[[#This Row],[Ventas Originales (con descuento)]]/(1-ORDENES[[#This Row],[Descuento]])</f>
        <v>11.525</v>
      </c>
      <c r="Z7339" s="5">
        <f>ORDENES[[#This Row],[Ventas Originales (con descuento)]]/ORDENES[[#This Row],[Cantidad]]/(1-ORDENES[[#This Row],[Descuento]])</f>
        <v>2.8812500000000001</v>
      </c>
      <c r="AA7339" s="5">
        <f>ORDENES[[#This Row],[Ventas Originales (con descuento)]]/ORDENES[[#This Row],[Cantidad]]</f>
        <v>2.3050000000000002</v>
      </c>
      <c r="AB7339" s="5">
        <f>ORDENES[[#This Row],[Ventas Originales (con descuento)]]-(ORDENES[[#This Row],[Ganancias]])</f>
        <v>5.8800000000000008</v>
      </c>
    </row>
    <row r="7340" spans="1:28" x14ac:dyDescent="0.35">
      <c r="A7340" t="s">
        <v>7719</v>
      </c>
      <c r="B7340" t="s">
        <v>586</v>
      </c>
      <c r="C7340" t="s">
        <v>1</v>
      </c>
      <c r="D7340" t="s">
        <v>2237</v>
      </c>
      <c r="E7340" t="s">
        <v>661</v>
      </c>
      <c r="F7340" s="1">
        <v>43369</v>
      </c>
      <c r="G7340" t="s">
        <v>7613</v>
      </c>
      <c r="H7340" t="s">
        <v>7332</v>
      </c>
      <c r="I7340">
        <v>43130</v>
      </c>
      <c r="J7340" t="s">
        <v>1927</v>
      </c>
      <c r="K7340" t="s">
        <v>1887</v>
      </c>
      <c r="L7340" t="s">
        <v>1882</v>
      </c>
      <c r="M7340" s="1">
        <v>43373</v>
      </c>
      <c r="N7340" t="s">
        <v>1869</v>
      </c>
      <c r="O7340" t="s">
        <v>7623</v>
      </c>
      <c r="P7340" t="s">
        <v>1907</v>
      </c>
      <c r="Q7340" t="s">
        <v>7623</v>
      </c>
      <c r="R7340" t="s">
        <v>1879</v>
      </c>
      <c r="S7340">
        <v>3</v>
      </c>
      <c r="T7340" s="2">
        <v>0.2</v>
      </c>
      <c r="U7340" s="5">
        <v>11.1</v>
      </c>
      <c r="V7340" s="5">
        <f>ORDENES[[#This Row],[Ventas sin descuento]]-ORDENES[[#This Row],[costos estimados]]</f>
        <v>19.324999999999996</v>
      </c>
      <c r="W7340">
        <v>4</v>
      </c>
      <c r="X7340" s="5">
        <v>32.9</v>
      </c>
      <c r="Y7340" s="5">
        <f>ORDENES[[#This Row],[Ventas Originales (con descuento)]]/(1-ORDENES[[#This Row],[Descuento]])</f>
        <v>41.124999999999993</v>
      </c>
      <c r="Z7340" s="5">
        <f>ORDENES[[#This Row],[Ventas Originales (con descuento)]]/ORDENES[[#This Row],[Cantidad]]/(1-ORDENES[[#This Row],[Descuento]])</f>
        <v>10.281249999999998</v>
      </c>
      <c r="AA7340" s="5">
        <f>ORDENES[[#This Row],[Ventas Originales (con descuento)]]/ORDENES[[#This Row],[Cantidad]]</f>
        <v>8.2249999999999996</v>
      </c>
      <c r="AB7340" s="5">
        <f>ORDENES[[#This Row],[Ventas Originales (con descuento)]]-(ORDENES[[#This Row],[Ganancias]])</f>
        <v>21.799999999999997</v>
      </c>
    </row>
    <row r="7341" spans="1:28" x14ac:dyDescent="0.35">
      <c r="A7341" t="s">
        <v>7719</v>
      </c>
      <c r="B7341" t="s">
        <v>39</v>
      </c>
      <c r="C7341" t="s">
        <v>1</v>
      </c>
      <c r="D7341" t="s">
        <v>2829</v>
      </c>
      <c r="E7341" t="s">
        <v>21</v>
      </c>
      <c r="F7341" s="1">
        <v>43742</v>
      </c>
      <c r="G7341" t="s">
        <v>7598</v>
      </c>
      <c r="H7341" t="s">
        <v>6928</v>
      </c>
      <c r="I7341">
        <v>19134</v>
      </c>
      <c r="J7341" t="s">
        <v>3325</v>
      </c>
      <c r="K7341" t="s">
        <v>1887</v>
      </c>
      <c r="L7341" t="s">
        <v>1882</v>
      </c>
      <c r="M7341" s="1">
        <v>43747</v>
      </c>
      <c r="N7341" t="s">
        <v>1869</v>
      </c>
      <c r="O7341" t="s">
        <v>7623</v>
      </c>
      <c r="P7341" t="s">
        <v>1888</v>
      </c>
      <c r="Q7341" t="s">
        <v>7623</v>
      </c>
      <c r="R7341" t="s">
        <v>1879</v>
      </c>
      <c r="S7341">
        <v>3</v>
      </c>
      <c r="T7341" s="2">
        <v>0.2</v>
      </c>
      <c r="U7341" s="5">
        <v>7.26</v>
      </c>
      <c r="V7341" s="5">
        <f>ORDENES[[#This Row],[Ventas sin descuento]]-ORDENES[[#This Row],[costos estimados]]</f>
        <v>12.444999999999999</v>
      </c>
      <c r="W7341">
        <v>4</v>
      </c>
      <c r="X7341" s="5">
        <v>20.74</v>
      </c>
      <c r="Y7341" s="5">
        <f>ORDENES[[#This Row],[Ventas Originales (con descuento)]]/(1-ORDENES[[#This Row],[Descuento]])</f>
        <v>25.924999999999997</v>
      </c>
      <c r="Z7341" s="5">
        <f>ORDENES[[#This Row],[Ventas Originales (con descuento)]]/ORDENES[[#This Row],[Cantidad]]/(1-ORDENES[[#This Row],[Descuento]])</f>
        <v>6.4812499999999993</v>
      </c>
      <c r="AA7341" s="5">
        <f>ORDENES[[#This Row],[Ventas Originales (con descuento)]]/ORDENES[[#This Row],[Cantidad]]</f>
        <v>5.1849999999999996</v>
      </c>
      <c r="AB7341" s="5">
        <f>ORDENES[[#This Row],[Ventas Originales (con descuento)]]-(ORDENES[[#This Row],[Ganancias]])</f>
        <v>13.479999999999999</v>
      </c>
    </row>
    <row r="7342" spans="1:28" x14ac:dyDescent="0.35">
      <c r="A7342" t="s">
        <v>7719</v>
      </c>
      <c r="B7342" t="s">
        <v>39</v>
      </c>
      <c r="C7342" t="s">
        <v>1</v>
      </c>
      <c r="D7342" t="s">
        <v>179</v>
      </c>
      <c r="E7342" t="s">
        <v>21</v>
      </c>
      <c r="F7342" s="1">
        <v>44030</v>
      </c>
      <c r="G7342" t="s">
        <v>7613</v>
      </c>
      <c r="H7342" t="s">
        <v>7333</v>
      </c>
      <c r="I7342">
        <v>19140</v>
      </c>
      <c r="J7342" t="s">
        <v>1721</v>
      </c>
      <c r="K7342" t="s">
        <v>1887</v>
      </c>
      <c r="L7342" t="s">
        <v>1882</v>
      </c>
      <c r="M7342" s="1">
        <v>44034</v>
      </c>
      <c r="N7342" t="s">
        <v>1869</v>
      </c>
      <c r="O7342" t="s">
        <v>7623</v>
      </c>
      <c r="P7342" t="s">
        <v>1888</v>
      </c>
      <c r="Q7342" t="s">
        <v>7623</v>
      </c>
      <c r="R7342" t="s">
        <v>1879</v>
      </c>
      <c r="S7342">
        <v>3</v>
      </c>
      <c r="T7342" s="2">
        <v>0.2</v>
      </c>
      <c r="U7342" s="5">
        <v>6.7</v>
      </c>
      <c r="V7342" s="5">
        <f>ORDENES[[#This Row],[Ventas sin descuento]]-ORDENES[[#This Row],[costos estimados]]</f>
        <v>11.324999999999999</v>
      </c>
      <c r="W7342">
        <v>4</v>
      </c>
      <c r="X7342" s="5">
        <v>18.5</v>
      </c>
      <c r="Y7342" s="5">
        <f>ORDENES[[#This Row],[Ventas Originales (con descuento)]]/(1-ORDENES[[#This Row],[Descuento]])</f>
        <v>23.125</v>
      </c>
      <c r="Z7342" s="5">
        <f>ORDENES[[#This Row],[Ventas Originales (con descuento)]]/ORDENES[[#This Row],[Cantidad]]/(1-ORDENES[[#This Row],[Descuento]])</f>
        <v>5.78125</v>
      </c>
      <c r="AA7342" s="5">
        <f>ORDENES[[#This Row],[Ventas Originales (con descuento)]]/ORDENES[[#This Row],[Cantidad]]</f>
        <v>4.625</v>
      </c>
      <c r="AB7342" s="5">
        <f>ORDENES[[#This Row],[Ventas Originales (con descuento)]]-(ORDENES[[#This Row],[Ganancias]])</f>
        <v>11.8</v>
      </c>
    </row>
    <row r="7343" spans="1:28" x14ac:dyDescent="0.35">
      <c r="A7343" t="s">
        <v>7719</v>
      </c>
      <c r="B7343" t="s">
        <v>39</v>
      </c>
      <c r="C7343" t="s">
        <v>1</v>
      </c>
      <c r="D7343" t="s">
        <v>325</v>
      </c>
      <c r="E7343" t="s">
        <v>21</v>
      </c>
      <c r="F7343" s="1">
        <v>44455</v>
      </c>
      <c r="G7343" t="s">
        <v>7613</v>
      </c>
      <c r="H7343" t="s">
        <v>7334</v>
      </c>
      <c r="I7343">
        <v>19143</v>
      </c>
      <c r="J7343" t="s">
        <v>3211</v>
      </c>
      <c r="K7343" t="s">
        <v>1887</v>
      </c>
      <c r="L7343" t="s">
        <v>1882</v>
      </c>
      <c r="M7343" s="1">
        <v>44460</v>
      </c>
      <c r="N7343" t="s">
        <v>1869</v>
      </c>
      <c r="O7343" t="s">
        <v>7623</v>
      </c>
      <c r="P7343" t="s">
        <v>1888</v>
      </c>
      <c r="Q7343" t="s">
        <v>7623</v>
      </c>
      <c r="R7343" t="s">
        <v>1879</v>
      </c>
      <c r="S7343">
        <v>3</v>
      </c>
      <c r="T7343" s="2">
        <v>0.2</v>
      </c>
      <c r="U7343" s="5">
        <v>7.26</v>
      </c>
      <c r="V7343" s="5">
        <f>ORDENES[[#This Row],[Ventas sin descuento]]-ORDENES[[#This Row],[costos estimados]]</f>
        <v>12.444999999999999</v>
      </c>
      <c r="W7343">
        <v>4</v>
      </c>
      <c r="X7343" s="5">
        <v>20.74</v>
      </c>
      <c r="Y7343" s="5">
        <f>ORDENES[[#This Row],[Ventas Originales (con descuento)]]/(1-ORDENES[[#This Row],[Descuento]])</f>
        <v>25.924999999999997</v>
      </c>
      <c r="Z7343" s="5">
        <f>ORDENES[[#This Row],[Ventas Originales (con descuento)]]/ORDENES[[#This Row],[Cantidad]]/(1-ORDENES[[#This Row],[Descuento]])</f>
        <v>6.4812499999999993</v>
      </c>
      <c r="AA7343" s="5">
        <f>ORDENES[[#This Row],[Ventas Originales (con descuento)]]/ORDENES[[#This Row],[Cantidad]]</f>
        <v>5.1849999999999996</v>
      </c>
      <c r="AB7343" s="5">
        <f>ORDENES[[#This Row],[Ventas Originales (con descuento)]]-(ORDENES[[#This Row],[Ganancias]])</f>
        <v>13.479999999999999</v>
      </c>
    </row>
    <row r="7344" spans="1:28" x14ac:dyDescent="0.35">
      <c r="A7344" t="s">
        <v>7719</v>
      </c>
      <c r="B7344" t="s">
        <v>39</v>
      </c>
      <c r="C7344" t="s">
        <v>1</v>
      </c>
      <c r="D7344" t="s">
        <v>404</v>
      </c>
      <c r="E7344" t="s">
        <v>11</v>
      </c>
      <c r="F7344" s="1">
        <v>43987</v>
      </c>
      <c r="G7344" t="s">
        <v>7613</v>
      </c>
      <c r="H7344" t="s">
        <v>7327</v>
      </c>
      <c r="I7344">
        <v>19134</v>
      </c>
      <c r="J7344" t="s">
        <v>1200</v>
      </c>
      <c r="K7344" t="s">
        <v>1887</v>
      </c>
      <c r="L7344" t="s">
        <v>1882</v>
      </c>
      <c r="M7344" s="1">
        <v>43991</v>
      </c>
      <c r="N7344" t="s">
        <v>1869</v>
      </c>
      <c r="O7344" t="s">
        <v>7623</v>
      </c>
      <c r="P7344" t="s">
        <v>1888</v>
      </c>
      <c r="Q7344" t="s">
        <v>7623</v>
      </c>
      <c r="R7344" t="s">
        <v>1872</v>
      </c>
      <c r="S7344">
        <v>3</v>
      </c>
      <c r="T7344" s="2">
        <v>0.2</v>
      </c>
      <c r="U7344" s="5">
        <v>-23.36</v>
      </c>
      <c r="V7344" s="5">
        <f>ORDENES[[#This Row],[Ventas sin descuento]]-ORDENES[[#This Row],[costos estimados]]</f>
        <v>7.7924999999999898</v>
      </c>
      <c r="W7344">
        <v>4</v>
      </c>
      <c r="X7344" s="5">
        <v>124.61</v>
      </c>
      <c r="Y7344" s="5">
        <f>ORDENES[[#This Row],[Ventas Originales (con descuento)]]/(1-ORDENES[[#This Row],[Descuento]])</f>
        <v>155.76249999999999</v>
      </c>
      <c r="Z7344" s="5">
        <f>ORDENES[[#This Row],[Ventas Originales (con descuento)]]/ORDENES[[#This Row],[Cantidad]]/(1-ORDENES[[#This Row],[Descuento]])</f>
        <v>38.940624999999997</v>
      </c>
      <c r="AA7344" s="5">
        <f>ORDENES[[#This Row],[Ventas Originales (con descuento)]]/ORDENES[[#This Row],[Cantidad]]</f>
        <v>31.1525</v>
      </c>
      <c r="AB7344" s="5">
        <f>ORDENES[[#This Row],[Ventas Originales (con descuento)]]-(ORDENES[[#This Row],[Ganancias]])</f>
        <v>147.97</v>
      </c>
    </row>
    <row r="7345" spans="1:28" x14ac:dyDescent="0.35">
      <c r="A7345" t="s">
        <v>7719</v>
      </c>
      <c r="B7345" t="s">
        <v>39</v>
      </c>
      <c r="C7345" t="s">
        <v>1</v>
      </c>
      <c r="D7345" t="s">
        <v>2361</v>
      </c>
      <c r="E7345" t="s">
        <v>7624</v>
      </c>
      <c r="F7345" s="1">
        <v>43560</v>
      </c>
      <c r="G7345" t="s">
        <v>7613</v>
      </c>
      <c r="H7345" t="s">
        <v>6927</v>
      </c>
      <c r="I7345">
        <v>19143</v>
      </c>
      <c r="J7345" t="s">
        <v>7693</v>
      </c>
      <c r="K7345" t="s">
        <v>1887</v>
      </c>
      <c r="L7345" t="s">
        <v>1882</v>
      </c>
      <c r="M7345" s="1">
        <v>43565</v>
      </c>
      <c r="N7345" t="s">
        <v>1869</v>
      </c>
      <c r="O7345" t="s">
        <v>7623</v>
      </c>
      <c r="P7345" t="s">
        <v>1888</v>
      </c>
      <c r="Q7345" t="s">
        <v>7623</v>
      </c>
      <c r="R7345" t="s">
        <v>1872</v>
      </c>
      <c r="S7345">
        <v>3</v>
      </c>
      <c r="T7345" s="2">
        <v>0.2</v>
      </c>
      <c r="U7345" s="5">
        <v>21.14</v>
      </c>
      <c r="V7345" s="5">
        <f>ORDENES[[#This Row],[Ventas sin descuento]]-ORDENES[[#This Row],[costos estimados]]</f>
        <v>162.09249999999997</v>
      </c>
      <c r="W7345">
        <v>4</v>
      </c>
      <c r="X7345" s="5">
        <v>563.80999999999995</v>
      </c>
      <c r="Y7345" s="5">
        <f>ORDENES[[#This Row],[Ventas Originales (con descuento)]]/(1-ORDENES[[#This Row],[Descuento]])</f>
        <v>704.76249999999993</v>
      </c>
      <c r="Z7345" s="5">
        <f>ORDENES[[#This Row],[Ventas Originales (con descuento)]]/ORDENES[[#This Row],[Cantidad]]/(1-ORDENES[[#This Row],[Descuento]])</f>
        <v>176.19062499999998</v>
      </c>
      <c r="AA7345" s="5">
        <f>ORDENES[[#This Row],[Ventas Originales (con descuento)]]/ORDENES[[#This Row],[Cantidad]]</f>
        <v>140.95249999999999</v>
      </c>
      <c r="AB7345" s="5">
        <f>ORDENES[[#This Row],[Ventas Originales (con descuento)]]-(ORDENES[[#This Row],[Ganancias]])</f>
        <v>542.66999999999996</v>
      </c>
    </row>
    <row r="7346" spans="1:28" x14ac:dyDescent="0.35">
      <c r="A7346" t="s">
        <v>7719</v>
      </c>
      <c r="B7346" t="s">
        <v>80</v>
      </c>
      <c r="C7346" t="s">
        <v>1</v>
      </c>
      <c r="D7346" t="s">
        <v>2046</v>
      </c>
      <c r="E7346" t="s">
        <v>406</v>
      </c>
      <c r="F7346" s="1">
        <v>43162</v>
      </c>
      <c r="G7346" t="s">
        <v>7598</v>
      </c>
      <c r="H7346" t="s">
        <v>7325</v>
      </c>
      <c r="I7346">
        <v>10035</v>
      </c>
      <c r="J7346" t="s">
        <v>2047</v>
      </c>
      <c r="K7346" t="s">
        <v>1887</v>
      </c>
      <c r="L7346" t="s">
        <v>1882</v>
      </c>
      <c r="M7346" s="1">
        <v>43167</v>
      </c>
      <c r="N7346" t="s">
        <v>1869</v>
      </c>
      <c r="O7346" t="s">
        <v>7623</v>
      </c>
      <c r="P7346" t="s">
        <v>1897</v>
      </c>
      <c r="Q7346" t="s">
        <v>7623</v>
      </c>
      <c r="R7346" t="s">
        <v>1876</v>
      </c>
      <c r="S7346">
        <v>3</v>
      </c>
      <c r="T7346" s="2">
        <v>0.2</v>
      </c>
      <c r="U7346" s="5">
        <v>9.18</v>
      </c>
      <c r="V7346" s="5">
        <f>ORDENES[[#This Row],[Ventas sin descuento]]-ORDENES[[#This Row],[costos estimados]]</f>
        <v>15.509999999999998</v>
      </c>
      <c r="W7346">
        <v>5</v>
      </c>
      <c r="X7346" s="5">
        <v>25.32</v>
      </c>
      <c r="Y7346" s="5">
        <f>ORDENES[[#This Row],[Ventas Originales (con descuento)]]/(1-ORDENES[[#This Row],[Descuento]])</f>
        <v>31.65</v>
      </c>
      <c r="Z7346" s="5">
        <f>ORDENES[[#This Row],[Ventas Originales (con descuento)]]/ORDENES[[#This Row],[Cantidad]]/(1-ORDENES[[#This Row],[Descuento]])</f>
        <v>6.33</v>
      </c>
      <c r="AA7346" s="5">
        <f>ORDENES[[#This Row],[Ventas Originales (con descuento)]]/ORDENES[[#This Row],[Cantidad]]</f>
        <v>5.0640000000000001</v>
      </c>
      <c r="AB7346" s="5">
        <f>ORDENES[[#This Row],[Ventas Originales (con descuento)]]-(ORDENES[[#This Row],[Ganancias]])</f>
        <v>16.14</v>
      </c>
    </row>
    <row r="7347" spans="1:28" x14ac:dyDescent="0.35">
      <c r="A7347" t="s">
        <v>7719</v>
      </c>
      <c r="B7347" t="s">
        <v>39</v>
      </c>
      <c r="C7347" t="s">
        <v>1</v>
      </c>
      <c r="D7347" t="s">
        <v>2291</v>
      </c>
      <c r="E7347" t="s">
        <v>18</v>
      </c>
      <c r="F7347" s="1">
        <v>44531</v>
      </c>
      <c r="G7347" t="s">
        <v>7613</v>
      </c>
      <c r="H7347" t="s">
        <v>7335</v>
      </c>
      <c r="I7347">
        <v>19143</v>
      </c>
      <c r="J7347" t="s">
        <v>2917</v>
      </c>
      <c r="K7347" t="s">
        <v>1887</v>
      </c>
      <c r="L7347" t="s">
        <v>1882</v>
      </c>
      <c r="M7347" s="1">
        <v>44535</v>
      </c>
      <c r="N7347" t="s">
        <v>1869</v>
      </c>
      <c r="O7347" t="s">
        <v>7623</v>
      </c>
      <c r="P7347" t="s">
        <v>1888</v>
      </c>
      <c r="Q7347" t="s">
        <v>7623</v>
      </c>
      <c r="R7347" t="s">
        <v>1890</v>
      </c>
      <c r="S7347">
        <v>3</v>
      </c>
      <c r="T7347" s="2">
        <v>0.2</v>
      </c>
      <c r="U7347" s="5">
        <v>35.33</v>
      </c>
      <c r="V7347" s="5">
        <f>ORDENES[[#This Row],[Ventas sin descuento]]-ORDENES[[#This Row],[costos estimados]]</f>
        <v>61.499999999999986</v>
      </c>
      <c r="W7347">
        <v>5</v>
      </c>
      <c r="X7347" s="5">
        <v>104.68</v>
      </c>
      <c r="Y7347" s="5">
        <f>ORDENES[[#This Row],[Ventas Originales (con descuento)]]/(1-ORDENES[[#This Row],[Descuento]])</f>
        <v>130.85</v>
      </c>
      <c r="Z7347" s="5">
        <f>ORDENES[[#This Row],[Ventas Originales (con descuento)]]/ORDENES[[#This Row],[Cantidad]]/(1-ORDENES[[#This Row],[Descuento]])</f>
        <v>26.169999999999998</v>
      </c>
      <c r="AA7347" s="5">
        <f>ORDENES[[#This Row],[Ventas Originales (con descuento)]]/ORDENES[[#This Row],[Cantidad]]</f>
        <v>20.936</v>
      </c>
      <c r="AB7347" s="5">
        <f>ORDENES[[#This Row],[Ventas Originales (con descuento)]]-(ORDENES[[#This Row],[Ganancias]])</f>
        <v>69.350000000000009</v>
      </c>
    </row>
    <row r="7348" spans="1:28" x14ac:dyDescent="0.35">
      <c r="A7348" t="s">
        <v>7719</v>
      </c>
      <c r="B7348" t="s">
        <v>39</v>
      </c>
      <c r="C7348" t="s">
        <v>1</v>
      </c>
      <c r="D7348" t="s">
        <v>3138</v>
      </c>
      <c r="E7348" t="s">
        <v>47</v>
      </c>
      <c r="F7348" s="1">
        <v>44096</v>
      </c>
      <c r="G7348" t="s">
        <v>7613</v>
      </c>
      <c r="H7348" t="s">
        <v>7336</v>
      </c>
      <c r="I7348">
        <v>19134</v>
      </c>
      <c r="J7348" t="s">
        <v>1729</v>
      </c>
      <c r="K7348" t="s">
        <v>1887</v>
      </c>
      <c r="L7348" t="s">
        <v>1882</v>
      </c>
      <c r="M7348" s="1">
        <v>44103</v>
      </c>
      <c r="N7348" t="s">
        <v>1869</v>
      </c>
      <c r="O7348" t="s">
        <v>7623</v>
      </c>
      <c r="P7348" t="s">
        <v>1888</v>
      </c>
      <c r="Q7348" t="s">
        <v>7623</v>
      </c>
      <c r="R7348" t="s">
        <v>1868</v>
      </c>
      <c r="S7348">
        <v>5</v>
      </c>
      <c r="T7348" s="2">
        <v>0.2</v>
      </c>
      <c r="U7348" s="5">
        <v>5.37</v>
      </c>
      <c r="V7348" s="5">
        <f>ORDENES[[#This Row],[Ventas sin descuento]]-ORDENES[[#This Row],[costos estimados]]</f>
        <v>9.5</v>
      </c>
      <c r="W7348">
        <v>5</v>
      </c>
      <c r="X7348" s="5">
        <v>16.52</v>
      </c>
      <c r="Y7348" s="5">
        <f>ORDENES[[#This Row],[Ventas Originales (con descuento)]]/(1-ORDENES[[#This Row],[Descuento]])</f>
        <v>20.65</v>
      </c>
      <c r="Z7348" s="5">
        <f>ORDENES[[#This Row],[Ventas Originales (con descuento)]]/ORDENES[[#This Row],[Cantidad]]/(1-ORDENES[[#This Row],[Descuento]])</f>
        <v>4.13</v>
      </c>
      <c r="AA7348" s="5">
        <f>ORDENES[[#This Row],[Ventas Originales (con descuento)]]/ORDENES[[#This Row],[Cantidad]]</f>
        <v>3.3039999999999998</v>
      </c>
      <c r="AB7348" s="5">
        <f>ORDENES[[#This Row],[Ventas Originales (con descuento)]]-(ORDENES[[#This Row],[Ganancias]])</f>
        <v>11.149999999999999</v>
      </c>
    </row>
    <row r="7349" spans="1:28" x14ac:dyDescent="0.35">
      <c r="A7349" t="s">
        <v>7719</v>
      </c>
      <c r="B7349" t="s">
        <v>140</v>
      </c>
      <c r="C7349" t="s">
        <v>1</v>
      </c>
      <c r="D7349" t="s">
        <v>114</v>
      </c>
      <c r="E7349" t="s">
        <v>21</v>
      </c>
      <c r="F7349" s="1">
        <v>43940</v>
      </c>
      <c r="G7349" t="s">
        <v>7613</v>
      </c>
      <c r="H7349" t="s">
        <v>6941</v>
      </c>
      <c r="I7349">
        <v>43229</v>
      </c>
      <c r="J7349" t="s">
        <v>2472</v>
      </c>
      <c r="K7349" t="s">
        <v>1887</v>
      </c>
      <c r="L7349" t="s">
        <v>1882</v>
      </c>
      <c r="M7349" s="1">
        <v>43946</v>
      </c>
      <c r="N7349" t="s">
        <v>1869</v>
      </c>
      <c r="O7349" t="s">
        <v>7623</v>
      </c>
      <c r="P7349" t="s">
        <v>1907</v>
      </c>
      <c r="Q7349" t="s">
        <v>7623</v>
      </c>
      <c r="R7349" t="s">
        <v>1879</v>
      </c>
      <c r="S7349">
        <v>4</v>
      </c>
      <c r="T7349" s="2">
        <v>0.2</v>
      </c>
      <c r="U7349" s="5">
        <v>146.79</v>
      </c>
      <c r="V7349" s="5">
        <f>ORDENES[[#This Row],[Ventas sin descuento]]-ORDENES[[#This Row],[costos estimados]]</f>
        <v>251.63999999999987</v>
      </c>
      <c r="W7349">
        <v>5</v>
      </c>
      <c r="X7349" s="5">
        <v>419.4</v>
      </c>
      <c r="Y7349" s="5">
        <f>ORDENES[[#This Row],[Ventas Originales (con descuento)]]/(1-ORDENES[[#This Row],[Descuento]])</f>
        <v>524.24999999999989</v>
      </c>
      <c r="Z7349" s="5">
        <f>ORDENES[[#This Row],[Ventas Originales (con descuento)]]/ORDENES[[#This Row],[Cantidad]]/(1-ORDENES[[#This Row],[Descuento]])</f>
        <v>104.85</v>
      </c>
      <c r="AA7349" s="5">
        <f>ORDENES[[#This Row],[Ventas Originales (con descuento)]]/ORDENES[[#This Row],[Cantidad]]</f>
        <v>83.88</v>
      </c>
      <c r="AB7349" s="5">
        <f>ORDENES[[#This Row],[Ventas Originales (con descuento)]]-(ORDENES[[#This Row],[Ganancias]])</f>
        <v>272.61</v>
      </c>
    </row>
    <row r="7350" spans="1:28" x14ac:dyDescent="0.35">
      <c r="A7350" t="s">
        <v>7719</v>
      </c>
      <c r="B7350" t="s">
        <v>39</v>
      </c>
      <c r="C7350" t="s">
        <v>1</v>
      </c>
      <c r="D7350" t="s">
        <v>2287</v>
      </c>
      <c r="E7350" t="s">
        <v>21</v>
      </c>
      <c r="F7350" s="1">
        <v>43623</v>
      </c>
      <c r="G7350" t="s">
        <v>7613</v>
      </c>
      <c r="H7350" t="s">
        <v>7323</v>
      </c>
      <c r="I7350">
        <v>19143</v>
      </c>
      <c r="J7350" t="s">
        <v>2438</v>
      </c>
      <c r="K7350" t="s">
        <v>1887</v>
      </c>
      <c r="L7350" t="s">
        <v>1882</v>
      </c>
      <c r="M7350" s="1">
        <v>43627</v>
      </c>
      <c r="N7350" t="s">
        <v>1869</v>
      </c>
      <c r="O7350" t="s">
        <v>7623</v>
      </c>
      <c r="P7350" t="s">
        <v>1888</v>
      </c>
      <c r="Q7350" t="s">
        <v>7623</v>
      </c>
      <c r="R7350" t="s">
        <v>1879</v>
      </c>
      <c r="S7350">
        <v>3</v>
      </c>
      <c r="T7350" s="2">
        <v>0.2</v>
      </c>
      <c r="U7350" s="5">
        <v>9.07</v>
      </c>
      <c r="V7350" s="5">
        <f>ORDENES[[#This Row],[Ventas sin descuento]]-ORDENES[[#This Row],[costos estimados]]</f>
        <v>15.549999999999997</v>
      </c>
      <c r="W7350">
        <v>5</v>
      </c>
      <c r="X7350" s="5">
        <v>25.92</v>
      </c>
      <c r="Y7350" s="5">
        <f>ORDENES[[#This Row],[Ventas Originales (con descuento)]]/(1-ORDENES[[#This Row],[Descuento]])</f>
        <v>32.4</v>
      </c>
      <c r="Z7350" s="5">
        <f>ORDENES[[#This Row],[Ventas Originales (con descuento)]]/ORDENES[[#This Row],[Cantidad]]/(1-ORDENES[[#This Row],[Descuento]])</f>
        <v>6.4799999999999995</v>
      </c>
      <c r="AA7350" s="5">
        <f>ORDENES[[#This Row],[Ventas Originales (con descuento)]]/ORDENES[[#This Row],[Cantidad]]</f>
        <v>5.1840000000000002</v>
      </c>
      <c r="AB7350" s="5">
        <f>ORDENES[[#This Row],[Ventas Originales (con descuento)]]-(ORDENES[[#This Row],[Ganancias]])</f>
        <v>16.850000000000001</v>
      </c>
    </row>
    <row r="7351" spans="1:28" x14ac:dyDescent="0.35">
      <c r="A7351" t="s">
        <v>7719</v>
      </c>
      <c r="B7351" t="s">
        <v>655</v>
      </c>
      <c r="C7351" t="s">
        <v>1</v>
      </c>
      <c r="D7351" t="s">
        <v>287</v>
      </c>
      <c r="E7351" t="s">
        <v>622</v>
      </c>
      <c r="F7351" s="1">
        <v>44085</v>
      </c>
      <c r="G7351" t="s">
        <v>7613</v>
      </c>
      <c r="H7351" t="s">
        <v>7337</v>
      </c>
      <c r="I7351">
        <v>43615</v>
      </c>
      <c r="J7351" t="s">
        <v>622</v>
      </c>
      <c r="K7351" t="s">
        <v>1887</v>
      </c>
      <c r="L7351" t="s">
        <v>1882</v>
      </c>
      <c r="M7351" s="1">
        <v>44091</v>
      </c>
      <c r="N7351" t="s">
        <v>1869</v>
      </c>
      <c r="O7351" t="s">
        <v>7623</v>
      </c>
      <c r="P7351" t="s">
        <v>1907</v>
      </c>
      <c r="Q7351" t="s">
        <v>7623</v>
      </c>
      <c r="R7351" t="s">
        <v>1872</v>
      </c>
      <c r="S7351">
        <v>4</v>
      </c>
      <c r="T7351" s="2">
        <v>0.2</v>
      </c>
      <c r="U7351" s="5">
        <v>3.75</v>
      </c>
      <c r="V7351" s="5">
        <f>ORDENES[[#This Row],[Ventas sin descuento]]-ORDENES[[#This Row],[costos estimados]]</f>
        <v>13.129999999999995</v>
      </c>
      <c r="W7351">
        <v>5</v>
      </c>
      <c r="X7351" s="5">
        <v>37.520000000000003</v>
      </c>
      <c r="Y7351" s="5">
        <f>ORDENES[[#This Row],[Ventas Originales (con descuento)]]/(1-ORDENES[[#This Row],[Descuento]])</f>
        <v>46.9</v>
      </c>
      <c r="Z7351" s="5">
        <f>ORDENES[[#This Row],[Ventas Originales (con descuento)]]/ORDENES[[#This Row],[Cantidad]]/(1-ORDENES[[#This Row],[Descuento]])</f>
        <v>9.3800000000000008</v>
      </c>
      <c r="AA7351" s="5">
        <f>ORDENES[[#This Row],[Ventas Originales (con descuento)]]/ORDENES[[#This Row],[Cantidad]]</f>
        <v>7.5040000000000004</v>
      </c>
      <c r="AB7351" s="5">
        <f>ORDENES[[#This Row],[Ventas Originales (con descuento)]]-(ORDENES[[#This Row],[Ganancias]])</f>
        <v>33.770000000000003</v>
      </c>
    </row>
    <row r="7352" spans="1:28" x14ac:dyDescent="0.35">
      <c r="A7352" t="s">
        <v>7719</v>
      </c>
      <c r="B7352" t="s">
        <v>586</v>
      </c>
      <c r="C7352" t="s">
        <v>1</v>
      </c>
      <c r="D7352" t="s">
        <v>2237</v>
      </c>
      <c r="E7352" t="s">
        <v>533</v>
      </c>
      <c r="F7352" s="1">
        <v>43369</v>
      </c>
      <c r="G7352" t="s">
        <v>7613</v>
      </c>
      <c r="H7352" t="s">
        <v>7332</v>
      </c>
      <c r="I7352">
        <v>43130</v>
      </c>
      <c r="J7352" t="s">
        <v>2717</v>
      </c>
      <c r="K7352" t="s">
        <v>1887</v>
      </c>
      <c r="L7352" t="s">
        <v>1882</v>
      </c>
      <c r="M7352" s="1">
        <v>43373</v>
      </c>
      <c r="N7352" t="s">
        <v>1869</v>
      </c>
      <c r="O7352" t="s">
        <v>7623</v>
      </c>
      <c r="P7352" t="s">
        <v>1907</v>
      </c>
      <c r="Q7352" t="s">
        <v>7623</v>
      </c>
      <c r="R7352" t="s">
        <v>1877</v>
      </c>
      <c r="S7352">
        <v>3</v>
      </c>
      <c r="T7352" s="2">
        <v>0.2</v>
      </c>
      <c r="U7352" s="5">
        <v>1.25</v>
      </c>
      <c r="V7352" s="5">
        <f>ORDENES[[#This Row],[Ventas sin descuento]]-ORDENES[[#This Row],[costos estimados]]</f>
        <v>5.4249999999999972</v>
      </c>
      <c r="W7352">
        <v>6</v>
      </c>
      <c r="X7352" s="5">
        <v>16.7</v>
      </c>
      <c r="Y7352" s="5">
        <f>ORDENES[[#This Row],[Ventas Originales (con descuento)]]/(1-ORDENES[[#This Row],[Descuento]])</f>
        <v>20.874999999999996</v>
      </c>
      <c r="Z7352" s="5">
        <f>ORDENES[[#This Row],[Ventas Originales (con descuento)]]/ORDENES[[#This Row],[Cantidad]]/(1-ORDENES[[#This Row],[Descuento]])</f>
        <v>3.4791666666666665</v>
      </c>
      <c r="AA7352" s="5">
        <f>ORDENES[[#This Row],[Ventas Originales (con descuento)]]/ORDENES[[#This Row],[Cantidad]]</f>
        <v>2.7833333333333332</v>
      </c>
      <c r="AB7352" s="5">
        <f>ORDENES[[#This Row],[Ventas Originales (con descuento)]]-(ORDENES[[#This Row],[Ganancias]])</f>
        <v>15.45</v>
      </c>
    </row>
    <row r="7353" spans="1:28" x14ac:dyDescent="0.35">
      <c r="A7353" t="s">
        <v>7719</v>
      </c>
      <c r="B7353" t="s">
        <v>39</v>
      </c>
      <c r="C7353" t="s">
        <v>1</v>
      </c>
      <c r="D7353" t="s">
        <v>3517</v>
      </c>
      <c r="E7353" t="s">
        <v>18</v>
      </c>
      <c r="F7353" s="1">
        <v>43989</v>
      </c>
      <c r="G7353" t="s">
        <v>7598</v>
      </c>
      <c r="H7353" t="s">
        <v>7338</v>
      </c>
      <c r="I7353">
        <v>19120</v>
      </c>
      <c r="J7353" t="s">
        <v>1283</v>
      </c>
      <c r="K7353" t="s">
        <v>1887</v>
      </c>
      <c r="L7353" t="s">
        <v>1882</v>
      </c>
      <c r="M7353" s="1">
        <v>43993</v>
      </c>
      <c r="N7353" t="s">
        <v>1869</v>
      </c>
      <c r="O7353" t="s">
        <v>7623</v>
      </c>
      <c r="P7353" t="s">
        <v>1888</v>
      </c>
      <c r="Q7353" t="s">
        <v>7623</v>
      </c>
      <c r="R7353" t="s">
        <v>1898</v>
      </c>
      <c r="S7353">
        <v>3</v>
      </c>
      <c r="T7353" s="2">
        <v>0.2</v>
      </c>
      <c r="U7353" s="5">
        <v>3.5</v>
      </c>
      <c r="V7353" s="5">
        <f>ORDENES[[#This Row],[Ventas sin descuento]]-ORDENES[[#This Row],[costos estimados]]</f>
        <v>5.9124999999999996</v>
      </c>
      <c r="W7353">
        <v>6</v>
      </c>
      <c r="X7353" s="5">
        <v>9.65</v>
      </c>
      <c r="Y7353" s="5">
        <f>ORDENES[[#This Row],[Ventas Originales (con descuento)]]/(1-ORDENES[[#This Row],[Descuento]])</f>
        <v>12.0625</v>
      </c>
      <c r="Z7353" s="5">
        <f>ORDENES[[#This Row],[Ventas Originales (con descuento)]]/ORDENES[[#This Row],[Cantidad]]/(1-ORDENES[[#This Row],[Descuento]])</f>
        <v>2.0104166666666665</v>
      </c>
      <c r="AA7353" s="5">
        <f>ORDENES[[#This Row],[Ventas Originales (con descuento)]]/ORDENES[[#This Row],[Cantidad]]</f>
        <v>1.6083333333333334</v>
      </c>
      <c r="AB7353" s="5">
        <f>ORDENES[[#This Row],[Ventas Originales (con descuento)]]-(ORDENES[[#This Row],[Ganancias]])</f>
        <v>6.15</v>
      </c>
    </row>
    <row r="7354" spans="1:28" x14ac:dyDescent="0.35">
      <c r="A7354" t="s">
        <v>7719</v>
      </c>
      <c r="B7354" t="s">
        <v>39</v>
      </c>
      <c r="C7354" t="s">
        <v>1</v>
      </c>
      <c r="D7354" t="s">
        <v>3216</v>
      </c>
      <c r="E7354" t="s">
        <v>21</v>
      </c>
      <c r="F7354" s="1">
        <v>43641</v>
      </c>
      <c r="G7354" t="s">
        <v>7598</v>
      </c>
      <c r="H7354" t="s">
        <v>7320</v>
      </c>
      <c r="I7354">
        <v>19143</v>
      </c>
      <c r="J7354" t="s">
        <v>2180</v>
      </c>
      <c r="K7354" t="s">
        <v>1887</v>
      </c>
      <c r="L7354" t="s">
        <v>1882</v>
      </c>
      <c r="M7354" s="1">
        <v>43647</v>
      </c>
      <c r="N7354" t="s">
        <v>1869</v>
      </c>
      <c r="O7354" t="s">
        <v>7623</v>
      </c>
      <c r="P7354" t="s">
        <v>1888</v>
      </c>
      <c r="Q7354" t="s">
        <v>7623</v>
      </c>
      <c r="R7354" t="s">
        <v>1879</v>
      </c>
      <c r="S7354">
        <v>4</v>
      </c>
      <c r="T7354" s="2">
        <v>0.2</v>
      </c>
      <c r="U7354" s="5">
        <v>10.89</v>
      </c>
      <c r="V7354" s="5">
        <f>ORDENES[[#This Row],[Ventas sin descuento]]-ORDENES[[#This Row],[costos estimados]]</f>
        <v>18.664999999999999</v>
      </c>
      <c r="W7354">
        <v>6</v>
      </c>
      <c r="X7354" s="5">
        <v>31.1</v>
      </c>
      <c r="Y7354" s="5">
        <f>ORDENES[[#This Row],[Ventas Originales (con descuento)]]/(1-ORDENES[[#This Row],[Descuento]])</f>
        <v>38.875</v>
      </c>
      <c r="Z7354" s="5">
        <f>ORDENES[[#This Row],[Ventas Originales (con descuento)]]/ORDENES[[#This Row],[Cantidad]]/(1-ORDENES[[#This Row],[Descuento]])</f>
        <v>6.479166666666667</v>
      </c>
      <c r="AA7354" s="5">
        <f>ORDENES[[#This Row],[Ventas Originales (con descuento)]]/ORDENES[[#This Row],[Cantidad]]</f>
        <v>5.1833333333333336</v>
      </c>
      <c r="AB7354" s="5">
        <f>ORDENES[[#This Row],[Ventas Originales (con descuento)]]-(ORDENES[[#This Row],[Ganancias]])</f>
        <v>20.21</v>
      </c>
    </row>
    <row r="7355" spans="1:28" x14ac:dyDescent="0.35">
      <c r="A7355" t="s">
        <v>7719</v>
      </c>
      <c r="B7355" t="s">
        <v>3271</v>
      </c>
      <c r="C7355" t="s">
        <v>1</v>
      </c>
      <c r="D7355" t="s">
        <v>2094</v>
      </c>
      <c r="E7355" t="s">
        <v>102</v>
      </c>
      <c r="F7355" s="1">
        <v>43698</v>
      </c>
      <c r="G7355" t="s">
        <v>7598</v>
      </c>
      <c r="H7355" t="s">
        <v>7315</v>
      </c>
      <c r="I7355">
        <v>18103</v>
      </c>
      <c r="J7355" t="s">
        <v>2225</v>
      </c>
      <c r="K7355" t="s">
        <v>1887</v>
      </c>
      <c r="L7355" t="s">
        <v>1882</v>
      </c>
      <c r="M7355" s="1">
        <v>43702</v>
      </c>
      <c r="N7355" t="s">
        <v>1869</v>
      </c>
      <c r="O7355" t="s">
        <v>7623</v>
      </c>
      <c r="P7355" t="s">
        <v>1888</v>
      </c>
      <c r="Q7355" t="s">
        <v>7623</v>
      </c>
      <c r="R7355" t="s">
        <v>1872</v>
      </c>
      <c r="S7355">
        <v>3</v>
      </c>
      <c r="T7355" s="2">
        <v>0.2</v>
      </c>
      <c r="U7355" s="5">
        <v>-165.77</v>
      </c>
      <c r="V7355" s="5">
        <f>ORDENES[[#This Row],[Ventas sin descuento]]-ORDENES[[#This Row],[costos estimados]]</f>
        <v>-2.5000000000545697E-3</v>
      </c>
      <c r="W7355">
        <v>6</v>
      </c>
      <c r="X7355" s="5">
        <v>663.07</v>
      </c>
      <c r="Y7355" s="5">
        <f>ORDENES[[#This Row],[Ventas Originales (con descuento)]]/(1-ORDENES[[#This Row],[Descuento]])</f>
        <v>828.83749999999998</v>
      </c>
      <c r="Z7355" s="5">
        <f>ORDENES[[#This Row],[Ventas Originales (con descuento)]]/ORDENES[[#This Row],[Cantidad]]/(1-ORDENES[[#This Row],[Descuento]])</f>
        <v>138.13958333333332</v>
      </c>
      <c r="AA7355" s="5">
        <f>ORDENES[[#This Row],[Ventas Originales (con descuento)]]/ORDENES[[#This Row],[Cantidad]]</f>
        <v>110.51166666666667</v>
      </c>
      <c r="AB7355" s="5">
        <f>ORDENES[[#This Row],[Ventas Originales (con descuento)]]-(ORDENES[[#This Row],[Ganancias]])</f>
        <v>828.84</v>
      </c>
    </row>
    <row r="7356" spans="1:28" x14ac:dyDescent="0.35">
      <c r="A7356" t="s">
        <v>7719</v>
      </c>
      <c r="B7356" t="s">
        <v>39</v>
      </c>
      <c r="C7356" t="s">
        <v>1</v>
      </c>
      <c r="D7356" t="s">
        <v>2361</v>
      </c>
      <c r="E7356" t="s">
        <v>554</v>
      </c>
      <c r="F7356" s="1">
        <v>43560</v>
      </c>
      <c r="G7356" t="s">
        <v>7613</v>
      </c>
      <c r="H7356" t="s">
        <v>6927</v>
      </c>
      <c r="I7356">
        <v>19143</v>
      </c>
      <c r="J7356" t="s">
        <v>2964</v>
      </c>
      <c r="K7356" t="s">
        <v>1887</v>
      </c>
      <c r="L7356" t="s">
        <v>1882</v>
      </c>
      <c r="M7356" s="1">
        <v>43565</v>
      </c>
      <c r="N7356" t="s">
        <v>1869</v>
      </c>
      <c r="O7356" t="s">
        <v>7623</v>
      </c>
      <c r="P7356" t="s">
        <v>1888</v>
      </c>
      <c r="Q7356" t="s">
        <v>7623</v>
      </c>
      <c r="R7356" t="s">
        <v>1877</v>
      </c>
      <c r="S7356">
        <v>3</v>
      </c>
      <c r="T7356" s="2">
        <v>0.2</v>
      </c>
      <c r="U7356" s="5">
        <v>18.399999999999999</v>
      </c>
      <c r="V7356" s="5">
        <f>ORDENES[[#This Row],[Ventas sin descuento]]-ORDENES[[#This Row],[costos estimados]]</f>
        <v>42.927499999999981</v>
      </c>
      <c r="W7356">
        <v>7</v>
      </c>
      <c r="X7356" s="5">
        <v>98.11</v>
      </c>
      <c r="Y7356" s="5">
        <f>ORDENES[[#This Row],[Ventas Originales (con descuento)]]/(1-ORDENES[[#This Row],[Descuento]])</f>
        <v>122.63749999999999</v>
      </c>
      <c r="Z7356" s="5">
        <f>ORDENES[[#This Row],[Ventas Originales (con descuento)]]/ORDENES[[#This Row],[Cantidad]]/(1-ORDENES[[#This Row],[Descuento]])</f>
        <v>17.519642857142856</v>
      </c>
      <c r="AA7356" s="5">
        <f>ORDENES[[#This Row],[Ventas Originales (con descuento)]]/ORDENES[[#This Row],[Cantidad]]</f>
        <v>14.015714285714285</v>
      </c>
      <c r="AB7356" s="5">
        <f>ORDENES[[#This Row],[Ventas Originales (con descuento)]]-(ORDENES[[#This Row],[Ganancias]])</f>
        <v>79.710000000000008</v>
      </c>
    </row>
    <row r="7357" spans="1:28" x14ac:dyDescent="0.35">
      <c r="A7357" t="s">
        <v>7719</v>
      </c>
      <c r="B7357" t="s">
        <v>39</v>
      </c>
      <c r="C7357" t="s">
        <v>1</v>
      </c>
      <c r="D7357" t="s">
        <v>517</v>
      </c>
      <c r="E7357" t="s">
        <v>18</v>
      </c>
      <c r="F7357" s="1">
        <v>44148</v>
      </c>
      <c r="G7357" t="s">
        <v>7598</v>
      </c>
      <c r="H7357" t="s">
        <v>7339</v>
      </c>
      <c r="I7357">
        <v>19143</v>
      </c>
      <c r="J7357" t="s">
        <v>2507</v>
      </c>
      <c r="K7357" t="s">
        <v>1887</v>
      </c>
      <c r="L7357" t="s">
        <v>1882</v>
      </c>
      <c r="M7357" s="1">
        <v>44152</v>
      </c>
      <c r="N7357" t="s">
        <v>1869</v>
      </c>
      <c r="O7357" t="s">
        <v>7623</v>
      </c>
      <c r="P7357" t="s">
        <v>1888</v>
      </c>
      <c r="Q7357" t="s">
        <v>7623</v>
      </c>
      <c r="R7357" t="s">
        <v>1879</v>
      </c>
      <c r="S7357">
        <v>3</v>
      </c>
      <c r="T7357" s="2">
        <v>0.2</v>
      </c>
      <c r="U7357" s="5">
        <v>78.680000000000007</v>
      </c>
      <c r="V7357" s="5">
        <f>ORDENES[[#This Row],[Ventas sin descuento]]-ORDENES[[#This Row],[costos estimados]]</f>
        <v>132.94499999999999</v>
      </c>
      <c r="W7357">
        <v>7</v>
      </c>
      <c r="X7357" s="5">
        <v>217.06</v>
      </c>
      <c r="Y7357" s="5">
        <f>ORDENES[[#This Row],[Ventas Originales (con descuento)]]/(1-ORDENES[[#This Row],[Descuento]])</f>
        <v>271.32499999999999</v>
      </c>
      <c r="Z7357" s="5">
        <f>ORDENES[[#This Row],[Ventas Originales (con descuento)]]/ORDENES[[#This Row],[Cantidad]]/(1-ORDENES[[#This Row],[Descuento]])</f>
        <v>38.760714285714286</v>
      </c>
      <c r="AA7357" s="5">
        <f>ORDENES[[#This Row],[Ventas Originales (con descuento)]]/ORDENES[[#This Row],[Cantidad]]</f>
        <v>31.008571428571429</v>
      </c>
      <c r="AB7357" s="5">
        <f>ORDENES[[#This Row],[Ventas Originales (con descuento)]]-(ORDENES[[#This Row],[Ganancias]])</f>
        <v>138.38</v>
      </c>
    </row>
    <row r="7358" spans="1:28" x14ac:dyDescent="0.35">
      <c r="A7358" t="s">
        <v>7719</v>
      </c>
      <c r="B7358" t="s">
        <v>528</v>
      </c>
      <c r="C7358" t="s">
        <v>1</v>
      </c>
      <c r="D7358" t="s">
        <v>3477</v>
      </c>
      <c r="E7358" t="s">
        <v>18</v>
      </c>
      <c r="F7358" s="1">
        <v>44398</v>
      </c>
      <c r="G7358" t="s">
        <v>7598</v>
      </c>
      <c r="H7358" t="s">
        <v>7340</v>
      </c>
      <c r="I7358">
        <v>44105</v>
      </c>
      <c r="J7358" t="s">
        <v>3591</v>
      </c>
      <c r="K7358" t="s">
        <v>1887</v>
      </c>
      <c r="L7358" t="s">
        <v>1882</v>
      </c>
      <c r="M7358" s="1">
        <v>44403</v>
      </c>
      <c r="N7358" t="s">
        <v>1869</v>
      </c>
      <c r="O7358" t="s">
        <v>7623</v>
      </c>
      <c r="P7358" t="s">
        <v>1907</v>
      </c>
      <c r="Q7358" t="s">
        <v>7623</v>
      </c>
      <c r="R7358" t="s">
        <v>1872</v>
      </c>
      <c r="S7358">
        <v>3</v>
      </c>
      <c r="T7358" s="2">
        <v>0.2</v>
      </c>
      <c r="U7358" s="5">
        <v>25.01</v>
      </c>
      <c r="V7358" s="5">
        <f>ORDENES[[#This Row],[Ventas sin descuento]]-ORDENES[[#This Row],[costos estimados]]</f>
        <v>80.589999999999975</v>
      </c>
      <c r="W7358">
        <v>7</v>
      </c>
      <c r="X7358" s="5">
        <v>222.32</v>
      </c>
      <c r="Y7358" s="5">
        <f>ORDENES[[#This Row],[Ventas Originales (con descuento)]]/(1-ORDENES[[#This Row],[Descuento]])</f>
        <v>277.89999999999998</v>
      </c>
      <c r="Z7358" s="5">
        <f>ORDENES[[#This Row],[Ventas Originales (con descuento)]]/ORDENES[[#This Row],[Cantidad]]/(1-ORDENES[[#This Row],[Descuento]])</f>
        <v>39.699999999999996</v>
      </c>
      <c r="AA7358" s="5">
        <f>ORDENES[[#This Row],[Ventas Originales (con descuento)]]/ORDENES[[#This Row],[Cantidad]]</f>
        <v>31.759999999999998</v>
      </c>
      <c r="AB7358" s="5">
        <f>ORDENES[[#This Row],[Ventas Originales (con descuento)]]-(ORDENES[[#This Row],[Ganancias]])</f>
        <v>197.31</v>
      </c>
    </row>
    <row r="7359" spans="1:28" x14ac:dyDescent="0.35">
      <c r="A7359" t="s">
        <v>7719</v>
      </c>
      <c r="B7359" t="s">
        <v>39</v>
      </c>
      <c r="C7359" t="s">
        <v>1</v>
      </c>
      <c r="D7359" t="s">
        <v>179</v>
      </c>
      <c r="E7359" t="s">
        <v>13</v>
      </c>
      <c r="F7359" s="1">
        <v>44030</v>
      </c>
      <c r="G7359" t="s">
        <v>7613</v>
      </c>
      <c r="H7359" t="s">
        <v>7333</v>
      </c>
      <c r="I7359">
        <v>19140</v>
      </c>
      <c r="J7359" t="s">
        <v>3401</v>
      </c>
      <c r="K7359" t="s">
        <v>1887</v>
      </c>
      <c r="L7359" t="s">
        <v>1882</v>
      </c>
      <c r="M7359" s="1">
        <v>44034</v>
      </c>
      <c r="N7359" t="s">
        <v>1869</v>
      </c>
      <c r="O7359" t="s">
        <v>7623</v>
      </c>
      <c r="P7359" t="s">
        <v>1888</v>
      </c>
      <c r="Q7359" t="s">
        <v>7623</v>
      </c>
      <c r="R7359" t="s">
        <v>1874</v>
      </c>
      <c r="S7359">
        <v>3</v>
      </c>
      <c r="T7359" s="2">
        <v>0.2</v>
      </c>
      <c r="U7359" s="5">
        <v>1.27</v>
      </c>
      <c r="V7359" s="5">
        <f>ORDENES[[#This Row],[Ventas sin descuento]]-ORDENES[[#This Row],[costos estimados]]</f>
        <v>4.0849999999999991</v>
      </c>
      <c r="W7359">
        <v>8</v>
      </c>
      <c r="X7359" s="5">
        <v>11.26</v>
      </c>
      <c r="Y7359" s="5">
        <f>ORDENES[[#This Row],[Ventas Originales (con descuento)]]/(1-ORDENES[[#This Row],[Descuento]])</f>
        <v>14.074999999999999</v>
      </c>
      <c r="Z7359" s="5">
        <f>ORDENES[[#This Row],[Ventas Originales (con descuento)]]/ORDENES[[#This Row],[Cantidad]]/(1-ORDENES[[#This Row],[Descuento]])</f>
        <v>1.7593749999999999</v>
      </c>
      <c r="AA7359" s="5">
        <f>ORDENES[[#This Row],[Ventas Originales (con descuento)]]/ORDENES[[#This Row],[Cantidad]]</f>
        <v>1.4075</v>
      </c>
      <c r="AB7359" s="5">
        <f>ORDENES[[#This Row],[Ventas Originales (con descuento)]]-(ORDENES[[#This Row],[Ganancias]])</f>
        <v>9.99</v>
      </c>
    </row>
    <row r="7360" spans="1:28" x14ac:dyDescent="0.35">
      <c r="A7360" t="s">
        <v>7719</v>
      </c>
      <c r="B7360" t="s">
        <v>80</v>
      </c>
      <c r="C7360" t="s">
        <v>1</v>
      </c>
      <c r="D7360" t="s">
        <v>3283</v>
      </c>
      <c r="E7360" t="s">
        <v>146</v>
      </c>
      <c r="F7360" s="1">
        <v>44157</v>
      </c>
      <c r="G7360" t="s">
        <v>7613</v>
      </c>
      <c r="H7360" t="s">
        <v>7341</v>
      </c>
      <c r="I7360">
        <v>10009</v>
      </c>
      <c r="J7360" t="s">
        <v>1435</v>
      </c>
      <c r="K7360" t="s">
        <v>1887</v>
      </c>
      <c r="L7360" t="s">
        <v>1882</v>
      </c>
      <c r="M7360" s="1">
        <v>44162</v>
      </c>
      <c r="N7360" t="s">
        <v>1869</v>
      </c>
      <c r="O7360" t="s">
        <v>7623</v>
      </c>
      <c r="P7360" t="s">
        <v>1897</v>
      </c>
      <c r="Q7360" t="s">
        <v>7623</v>
      </c>
      <c r="R7360" t="s">
        <v>1876</v>
      </c>
      <c r="S7360">
        <v>3</v>
      </c>
      <c r="T7360" s="2">
        <v>0.2</v>
      </c>
      <c r="U7360" s="5">
        <v>47</v>
      </c>
      <c r="V7360" s="5">
        <f>ORDENES[[#This Row],[Ventas sin descuento]]-ORDENES[[#This Row],[costos estimados]]</f>
        <v>80.567499999999995</v>
      </c>
      <c r="W7360">
        <v>8</v>
      </c>
      <c r="X7360" s="5">
        <v>134.27000000000001</v>
      </c>
      <c r="Y7360" s="5">
        <f>ORDENES[[#This Row],[Ventas Originales (con descuento)]]/(1-ORDENES[[#This Row],[Descuento]])</f>
        <v>167.83750000000001</v>
      </c>
      <c r="Z7360" s="5">
        <f>ORDENES[[#This Row],[Ventas Originales (con descuento)]]/ORDENES[[#This Row],[Cantidad]]/(1-ORDENES[[#This Row],[Descuento]])</f>
        <v>20.979687500000001</v>
      </c>
      <c r="AA7360" s="5">
        <f>ORDENES[[#This Row],[Ventas Originales (con descuento)]]/ORDENES[[#This Row],[Cantidad]]</f>
        <v>16.783750000000001</v>
      </c>
      <c r="AB7360" s="5">
        <f>ORDENES[[#This Row],[Ventas Originales (con descuento)]]-(ORDENES[[#This Row],[Ganancias]])</f>
        <v>87.27000000000001</v>
      </c>
    </row>
    <row r="7361" spans="1:28" x14ac:dyDescent="0.35">
      <c r="A7361" t="s">
        <v>7719</v>
      </c>
      <c r="B7361" t="s">
        <v>293</v>
      </c>
      <c r="C7361" t="s">
        <v>1</v>
      </c>
      <c r="D7361" t="s">
        <v>2897</v>
      </c>
      <c r="E7361" t="s">
        <v>7</v>
      </c>
      <c r="F7361" s="1">
        <v>43642</v>
      </c>
      <c r="G7361" t="s">
        <v>7613</v>
      </c>
      <c r="H7361" t="s">
        <v>7342</v>
      </c>
      <c r="I7361">
        <v>44107</v>
      </c>
      <c r="J7361" t="s">
        <v>1254</v>
      </c>
      <c r="K7361" t="s">
        <v>1887</v>
      </c>
      <c r="L7361" t="s">
        <v>1882</v>
      </c>
      <c r="M7361" s="1">
        <v>43646</v>
      </c>
      <c r="N7361" t="s">
        <v>1869</v>
      </c>
      <c r="O7361" t="s">
        <v>7623</v>
      </c>
      <c r="P7361" t="s">
        <v>1907</v>
      </c>
      <c r="Q7361" t="s">
        <v>7623</v>
      </c>
      <c r="R7361" t="s">
        <v>1879</v>
      </c>
      <c r="S7361">
        <v>3</v>
      </c>
      <c r="T7361" s="2">
        <v>0.2</v>
      </c>
      <c r="U7361" s="5">
        <v>15.61</v>
      </c>
      <c r="V7361" s="5">
        <f>ORDENES[[#This Row],[Ventas sin descuento]]-ORDENES[[#This Row],[costos estimados]]</f>
        <v>26.375</v>
      </c>
      <c r="W7361">
        <v>9</v>
      </c>
      <c r="X7361" s="5">
        <v>43.06</v>
      </c>
      <c r="Y7361" s="5">
        <f>ORDENES[[#This Row],[Ventas Originales (con descuento)]]/(1-ORDENES[[#This Row],[Descuento]])</f>
        <v>53.825000000000003</v>
      </c>
      <c r="Z7361" s="5">
        <f>ORDENES[[#This Row],[Ventas Originales (con descuento)]]/ORDENES[[#This Row],[Cantidad]]/(1-ORDENES[[#This Row],[Descuento]])</f>
        <v>5.9805555555555552</v>
      </c>
      <c r="AA7361" s="5">
        <f>ORDENES[[#This Row],[Ventas Originales (con descuento)]]/ORDENES[[#This Row],[Cantidad]]</f>
        <v>4.7844444444444445</v>
      </c>
      <c r="AB7361" s="5">
        <f>ORDENES[[#This Row],[Ventas Originales (con descuento)]]-(ORDENES[[#This Row],[Ganancias]])</f>
        <v>27.450000000000003</v>
      </c>
    </row>
    <row r="7362" spans="1:28" x14ac:dyDescent="0.35">
      <c r="A7362" t="s">
        <v>7719</v>
      </c>
      <c r="B7362" t="s">
        <v>293</v>
      </c>
      <c r="C7362" t="s">
        <v>1</v>
      </c>
      <c r="D7362" t="s">
        <v>200</v>
      </c>
      <c r="E7362" t="s">
        <v>18</v>
      </c>
      <c r="F7362" s="1">
        <v>43366</v>
      </c>
      <c r="G7362" t="s">
        <v>7598</v>
      </c>
      <c r="H7362" t="s">
        <v>7343</v>
      </c>
      <c r="I7362">
        <v>44107</v>
      </c>
      <c r="J7362" t="s">
        <v>2089</v>
      </c>
      <c r="K7362" t="s">
        <v>1887</v>
      </c>
      <c r="L7362" t="s">
        <v>1882</v>
      </c>
      <c r="M7362" s="1">
        <v>43371</v>
      </c>
      <c r="N7362" t="s">
        <v>1869</v>
      </c>
      <c r="O7362" t="s">
        <v>7623</v>
      </c>
      <c r="P7362" t="s">
        <v>1907</v>
      </c>
      <c r="Q7362" t="s">
        <v>7623</v>
      </c>
      <c r="R7362" t="s">
        <v>1879</v>
      </c>
      <c r="S7362">
        <v>3</v>
      </c>
      <c r="T7362" s="2">
        <v>0.2</v>
      </c>
      <c r="U7362" s="5">
        <v>10.08</v>
      </c>
      <c r="V7362" s="5">
        <f>ORDENES[[#This Row],[Ventas sin descuento]]-ORDENES[[#This Row],[costos estimados]]</f>
        <v>17.28</v>
      </c>
      <c r="W7362">
        <v>9</v>
      </c>
      <c r="X7362" s="5">
        <v>28.8</v>
      </c>
      <c r="Y7362" s="5">
        <f>ORDENES[[#This Row],[Ventas Originales (con descuento)]]/(1-ORDENES[[#This Row],[Descuento]])</f>
        <v>36</v>
      </c>
      <c r="Z7362" s="5">
        <f>ORDENES[[#This Row],[Ventas Originales (con descuento)]]/ORDENES[[#This Row],[Cantidad]]/(1-ORDENES[[#This Row],[Descuento]])</f>
        <v>4</v>
      </c>
      <c r="AA7362" s="5">
        <f>ORDENES[[#This Row],[Ventas Originales (con descuento)]]/ORDENES[[#This Row],[Cantidad]]</f>
        <v>3.2</v>
      </c>
      <c r="AB7362" s="5">
        <f>ORDENES[[#This Row],[Ventas Originales (con descuento)]]-(ORDENES[[#This Row],[Ganancias]])</f>
        <v>18.72</v>
      </c>
    </row>
    <row r="7363" spans="1:28" x14ac:dyDescent="0.35">
      <c r="A7363" t="s">
        <v>7719</v>
      </c>
      <c r="B7363" t="s">
        <v>39</v>
      </c>
      <c r="C7363" t="s">
        <v>1</v>
      </c>
      <c r="D7363" t="s">
        <v>179</v>
      </c>
      <c r="E7363" t="s">
        <v>18</v>
      </c>
      <c r="F7363" s="1">
        <v>44030</v>
      </c>
      <c r="G7363" t="s">
        <v>7613</v>
      </c>
      <c r="H7363" t="s">
        <v>7333</v>
      </c>
      <c r="I7363">
        <v>19140</v>
      </c>
      <c r="J7363" t="s">
        <v>3136</v>
      </c>
      <c r="K7363" t="s">
        <v>1887</v>
      </c>
      <c r="L7363" t="s">
        <v>1882</v>
      </c>
      <c r="M7363" s="1">
        <v>44034</v>
      </c>
      <c r="N7363" t="s">
        <v>1869</v>
      </c>
      <c r="O7363" t="s">
        <v>7623</v>
      </c>
      <c r="P7363" t="s">
        <v>1888</v>
      </c>
      <c r="Q7363" t="s">
        <v>7623</v>
      </c>
      <c r="R7363" t="s">
        <v>1872</v>
      </c>
      <c r="S7363">
        <v>3</v>
      </c>
      <c r="T7363" s="2">
        <v>0.2</v>
      </c>
      <c r="U7363" s="5">
        <v>24.86</v>
      </c>
      <c r="V7363" s="5">
        <f>ORDENES[[#This Row],[Ventas sin descuento]]-ORDENES[[#This Row],[costos estimados]]</f>
        <v>95.88</v>
      </c>
      <c r="W7363">
        <v>10</v>
      </c>
      <c r="X7363" s="5">
        <v>284.08</v>
      </c>
      <c r="Y7363" s="5">
        <f>ORDENES[[#This Row],[Ventas Originales (con descuento)]]/(1-ORDENES[[#This Row],[Descuento]])</f>
        <v>355.09999999999997</v>
      </c>
      <c r="Z7363" s="5">
        <f>ORDENES[[#This Row],[Ventas Originales (con descuento)]]/ORDENES[[#This Row],[Cantidad]]/(1-ORDENES[[#This Row],[Descuento]])</f>
        <v>35.51</v>
      </c>
      <c r="AA7363" s="5">
        <f>ORDENES[[#This Row],[Ventas Originales (con descuento)]]/ORDENES[[#This Row],[Cantidad]]</f>
        <v>28.407999999999998</v>
      </c>
      <c r="AB7363" s="5">
        <f>ORDENES[[#This Row],[Ventas Originales (con descuento)]]-(ORDENES[[#This Row],[Ganancias]])</f>
        <v>259.21999999999997</v>
      </c>
    </row>
    <row r="7364" spans="1:28" x14ac:dyDescent="0.35">
      <c r="A7364" t="s">
        <v>7719</v>
      </c>
      <c r="B7364" t="s">
        <v>80</v>
      </c>
      <c r="C7364" t="s">
        <v>1</v>
      </c>
      <c r="D7364" t="s">
        <v>174</v>
      </c>
      <c r="E7364" t="s">
        <v>18</v>
      </c>
      <c r="F7364" s="1">
        <v>43456</v>
      </c>
      <c r="G7364" t="s">
        <v>7613</v>
      </c>
      <c r="H7364" t="s">
        <v>7344</v>
      </c>
      <c r="I7364">
        <v>10011</v>
      </c>
      <c r="J7364" t="s">
        <v>1802</v>
      </c>
      <c r="K7364" t="s">
        <v>1887</v>
      </c>
      <c r="L7364" t="s">
        <v>1882</v>
      </c>
      <c r="M7364" s="1">
        <v>43460</v>
      </c>
      <c r="N7364" t="s">
        <v>1869</v>
      </c>
      <c r="O7364" t="s">
        <v>7623</v>
      </c>
      <c r="P7364" t="s">
        <v>1897</v>
      </c>
      <c r="Q7364" t="s">
        <v>7623</v>
      </c>
      <c r="R7364" t="s">
        <v>1876</v>
      </c>
      <c r="S7364">
        <v>3</v>
      </c>
      <c r="T7364" s="2">
        <v>0.2</v>
      </c>
      <c r="U7364" s="5">
        <v>100.14</v>
      </c>
      <c r="V7364" s="5">
        <f>ORDENES[[#This Row],[Ventas sin descuento]]-ORDENES[[#This Row],[costos estimados]]</f>
        <v>174.31749999999994</v>
      </c>
      <c r="W7364">
        <v>13</v>
      </c>
      <c r="X7364" s="5">
        <v>296.70999999999998</v>
      </c>
      <c r="Y7364" s="5">
        <f>ORDENES[[#This Row],[Ventas Originales (con descuento)]]/(1-ORDENES[[#This Row],[Descuento]])</f>
        <v>370.88749999999993</v>
      </c>
      <c r="Z7364" s="5">
        <f>ORDENES[[#This Row],[Ventas Originales (con descuento)]]/ORDENES[[#This Row],[Cantidad]]/(1-ORDENES[[#This Row],[Descuento]])</f>
        <v>28.529807692307688</v>
      </c>
      <c r="AA7364" s="5">
        <f>ORDENES[[#This Row],[Ventas Originales (con descuento)]]/ORDENES[[#This Row],[Cantidad]]</f>
        <v>22.823846153846151</v>
      </c>
      <c r="AB7364" s="5">
        <f>ORDENES[[#This Row],[Ventas Originales (con descuento)]]-(ORDENES[[#This Row],[Ganancias]])</f>
        <v>196.57</v>
      </c>
    </row>
    <row r="7365" spans="1:28" x14ac:dyDescent="0.35">
      <c r="A7365" t="s">
        <v>7719</v>
      </c>
      <c r="B7365" t="s">
        <v>39</v>
      </c>
      <c r="C7365" t="s">
        <v>1</v>
      </c>
      <c r="D7365" t="s">
        <v>3168</v>
      </c>
      <c r="E7365" t="s">
        <v>47</v>
      </c>
      <c r="F7365" s="1">
        <v>43896</v>
      </c>
      <c r="G7365" t="s">
        <v>7613</v>
      </c>
      <c r="H7365" t="s">
        <v>7345</v>
      </c>
      <c r="I7365">
        <v>19120</v>
      </c>
      <c r="J7365" t="s">
        <v>2713</v>
      </c>
      <c r="K7365" t="s">
        <v>1887</v>
      </c>
      <c r="L7365" t="s">
        <v>1882</v>
      </c>
      <c r="M7365" s="1">
        <v>43900</v>
      </c>
      <c r="N7365" t="s">
        <v>1869</v>
      </c>
      <c r="O7365" t="s">
        <v>7623</v>
      </c>
      <c r="P7365" t="s">
        <v>1888</v>
      </c>
      <c r="Q7365" t="s">
        <v>7623</v>
      </c>
      <c r="R7365" t="s">
        <v>1876</v>
      </c>
      <c r="S7365">
        <v>3</v>
      </c>
      <c r="T7365" s="2">
        <v>0.7</v>
      </c>
      <c r="U7365" s="5">
        <v>-1.5</v>
      </c>
      <c r="V7365" s="5">
        <f>ORDENES[[#This Row],[Ventas sin descuento]]-ORDENES[[#This Row],[costos estimados]]</f>
        <v>3.2599999999999989</v>
      </c>
      <c r="W7365">
        <v>1</v>
      </c>
      <c r="X7365" s="5">
        <v>2.04</v>
      </c>
      <c r="Y7365" s="5">
        <f>ORDENES[[#This Row],[Ventas Originales (con descuento)]]/(1-ORDENES[[#This Row],[Descuento]])</f>
        <v>6.7999999999999989</v>
      </c>
      <c r="Z7365" s="5">
        <f>ORDENES[[#This Row],[Ventas Originales (con descuento)]]/ORDENES[[#This Row],[Cantidad]]/(1-ORDENES[[#This Row],[Descuento]])</f>
        <v>6.7999999999999989</v>
      </c>
      <c r="AA7365" s="5">
        <f>ORDENES[[#This Row],[Ventas Originales (con descuento)]]/ORDENES[[#This Row],[Cantidad]]</f>
        <v>2.04</v>
      </c>
      <c r="AB7365" s="5">
        <f>ORDENES[[#This Row],[Ventas Originales (con descuento)]]-(ORDENES[[#This Row],[Ganancias]])</f>
        <v>3.54</v>
      </c>
    </row>
    <row r="7366" spans="1:28" x14ac:dyDescent="0.35">
      <c r="A7366" t="s">
        <v>7719</v>
      </c>
      <c r="B7366" t="s">
        <v>39</v>
      </c>
      <c r="C7366" t="s">
        <v>1</v>
      </c>
      <c r="D7366" t="s">
        <v>2241</v>
      </c>
      <c r="E7366" t="s">
        <v>47</v>
      </c>
      <c r="F7366" s="1">
        <v>44266</v>
      </c>
      <c r="G7366" t="s">
        <v>7613</v>
      </c>
      <c r="H7366" t="s">
        <v>6942</v>
      </c>
      <c r="I7366">
        <v>19140</v>
      </c>
      <c r="J7366" t="s">
        <v>1256</v>
      </c>
      <c r="K7366" t="s">
        <v>1887</v>
      </c>
      <c r="L7366" t="s">
        <v>1882</v>
      </c>
      <c r="M7366" s="1">
        <v>44271</v>
      </c>
      <c r="N7366" t="s">
        <v>1869</v>
      </c>
      <c r="O7366" t="s">
        <v>7623</v>
      </c>
      <c r="P7366" t="s">
        <v>1888</v>
      </c>
      <c r="Q7366" t="s">
        <v>7623</v>
      </c>
      <c r="R7366" t="s">
        <v>1876</v>
      </c>
      <c r="S7366">
        <v>3</v>
      </c>
      <c r="T7366" s="2">
        <v>0.7</v>
      </c>
      <c r="U7366" s="5">
        <v>-8.61</v>
      </c>
      <c r="V7366" s="5">
        <f>ORDENES[[#This Row],[Ventas sin descuento]]-ORDENES[[#This Row],[costos estimados]]</f>
        <v>20.066666666666656</v>
      </c>
      <c r="W7366">
        <v>1</v>
      </c>
      <c r="X7366" s="5">
        <v>12.29</v>
      </c>
      <c r="Y7366" s="5">
        <f>ORDENES[[#This Row],[Ventas Originales (con descuento)]]/(1-ORDENES[[#This Row],[Descuento]])</f>
        <v>40.966666666666654</v>
      </c>
      <c r="Z7366" s="5">
        <f>ORDENES[[#This Row],[Ventas Originales (con descuento)]]/ORDENES[[#This Row],[Cantidad]]/(1-ORDENES[[#This Row],[Descuento]])</f>
        <v>40.966666666666654</v>
      </c>
      <c r="AA7366" s="5">
        <f>ORDENES[[#This Row],[Ventas Originales (con descuento)]]/ORDENES[[#This Row],[Cantidad]]</f>
        <v>12.29</v>
      </c>
      <c r="AB7366" s="5">
        <f>ORDENES[[#This Row],[Ventas Originales (con descuento)]]-(ORDENES[[#This Row],[Ganancias]])</f>
        <v>20.9</v>
      </c>
    </row>
    <row r="7367" spans="1:28" x14ac:dyDescent="0.35">
      <c r="A7367" t="s">
        <v>7719</v>
      </c>
      <c r="B7367" t="s">
        <v>140</v>
      </c>
      <c r="C7367" t="s">
        <v>1</v>
      </c>
      <c r="D7367" t="s">
        <v>2833</v>
      </c>
      <c r="E7367" t="s">
        <v>38</v>
      </c>
      <c r="F7367" s="1">
        <v>44556</v>
      </c>
      <c r="G7367" t="s">
        <v>7613</v>
      </c>
      <c r="H7367" t="s">
        <v>7346</v>
      </c>
      <c r="I7367">
        <v>43229</v>
      </c>
      <c r="J7367" t="s">
        <v>2478</v>
      </c>
      <c r="K7367" t="s">
        <v>1887</v>
      </c>
      <c r="L7367" t="s">
        <v>1882</v>
      </c>
      <c r="M7367" s="1">
        <v>44560</v>
      </c>
      <c r="N7367" t="s">
        <v>1869</v>
      </c>
      <c r="O7367" t="s">
        <v>7623</v>
      </c>
      <c r="P7367" t="s">
        <v>1907</v>
      </c>
      <c r="Q7367" t="s">
        <v>7623</v>
      </c>
      <c r="R7367" t="s">
        <v>1876</v>
      </c>
      <c r="S7367">
        <v>3</v>
      </c>
      <c r="T7367" s="2">
        <v>0.7</v>
      </c>
      <c r="U7367" s="5">
        <v>-2.61</v>
      </c>
      <c r="V7367" s="5">
        <f>ORDENES[[#This Row],[Ventas sin descuento]]-ORDENES[[#This Row],[costos estimados]]</f>
        <v>4.6933333333333316</v>
      </c>
      <c r="W7367">
        <v>2</v>
      </c>
      <c r="X7367" s="5">
        <v>3.13</v>
      </c>
      <c r="Y7367" s="5">
        <f>ORDENES[[#This Row],[Ventas Originales (con descuento)]]/(1-ORDENES[[#This Row],[Descuento]])</f>
        <v>10.433333333333332</v>
      </c>
      <c r="Z7367" s="5">
        <f>ORDENES[[#This Row],[Ventas Originales (con descuento)]]/ORDENES[[#This Row],[Cantidad]]/(1-ORDENES[[#This Row],[Descuento]])</f>
        <v>5.2166666666666659</v>
      </c>
      <c r="AA7367" s="5">
        <f>ORDENES[[#This Row],[Ventas Originales (con descuento)]]/ORDENES[[#This Row],[Cantidad]]</f>
        <v>1.5649999999999999</v>
      </c>
      <c r="AB7367" s="5">
        <f>ORDENES[[#This Row],[Ventas Originales (con descuento)]]-(ORDENES[[#This Row],[Ganancias]])</f>
        <v>5.74</v>
      </c>
    </row>
    <row r="7368" spans="1:28" x14ac:dyDescent="0.35">
      <c r="A7368" t="s">
        <v>7719</v>
      </c>
      <c r="B7368" t="s">
        <v>3271</v>
      </c>
      <c r="C7368" t="s">
        <v>1</v>
      </c>
      <c r="D7368" t="s">
        <v>2094</v>
      </c>
      <c r="E7368" t="s">
        <v>146</v>
      </c>
      <c r="F7368" s="1">
        <v>43698</v>
      </c>
      <c r="G7368" t="s">
        <v>7598</v>
      </c>
      <c r="H7368" t="s">
        <v>7315</v>
      </c>
      <c r="I7368">
        <v>18103</v>
      </c>
      <c r="J7368" t="s">
        <v>2292</v>
      </c>
      <c r="K7368" t="s">
        <v>1887</v>
      </c>
      <c r="L7368" t="s">
        <v>1882</v>
      </c>
      <c r="M7368" s="1">
        <v>43702</v>
      </c>
      <c r="N7368" t="s">
        <v>1869</v>
      </c>
      <c r="O7368" t="s">
        <v>7623</v>
      </c>
      <c r="P7368" t="s">
        <v>1888</v>
      </c>
      <c r="Q7368" t="s">
        <v>7623</v>
      </c>
      <c r="R7368" t="s">
        <v>1876</v>
      </c>
      <c r="S7368">
        <v>3</v>
      </c>
      <c r="T7368" s="2">
        <v>0.7</v>
      </c>
      <c r="U7368" s="5">
        <v>-82.99</v>
      </c>
      <c r="V7368" s="5">
        <f>ORDENES[[#This Row],[Ventas sin descuento]]-ORDENES[[#This Row],[costos estimados]]</f>
        <v>149.38666666666666</v>
      </c>
      <c r="W7368">
        <v>2</v>
      </c>
      <c r="X7368" s="5">
        <v>99.59</v>
      </c>
      <c r="Y7368" s="5">
        <f>ORDENES[[#This Row],[Ventas Originales (con descuento)]]/(1-ORDENES[[#This Row],[Descuento]])</f>
        <v>331.96666666666664</v>
      </c>
      <c r="Z7368" s="5">
        <f>ORDENES[[#This Row],[Ventas Originales (con descuento)]]/ORDENES[[#This Row],[Cantidad]]/(1-ORDENES[[#This Row],[Descuento]])</f>
        <v>165.98333333333332</v>
      </c>
      <c r="AA7368" s="5">
        <f>ORDENES[[#This Row],[Ventas Originales (con descuento)]]/ORDENES[[#This Row],[Cantidad]]</f>
        <v>49.795000000000002</v>
      </c>
      <c r="AB7368" s="5">
        <f>ORDENES[[#This Row],[Ventas Originales (con descuento)]]-(ORDENES[[#This Row],[Ganancias]])</f>
        <v>182.57999999999998</v>
      </c>
    </row>
    <row r="7369" spans="1:28" x14ac:dyDescent="0.35">
      <c r="A7369" t="s">
        <v>7719</v>
      </c>
      <c r="B7369" t="s">
        <v>223</v>
      </c>
      <c r="C7369" t="s">
        <v>1</v>
      </c>
      <c r="D7369" t="s">
        <v>2922</v>
      </c>
      <c r="E7369" t="s">
        <v>38</v>
      </c>
      <c r="F7369" s="1">
        <v>43428</v>
      </c>
      <c r="G7369" t="s">
        <v>7598</v>
      </c>
      <c r="H7369" t="s">
        <v>7347</v>
      </c>
      <c r="I7369">
        <v>44312</v>
      </c>
      <c r="J7369" t="s">
        <v>2923</v>
      </c>
      <c r="K7369" t="s">
        <v>1887</v>
      </c>
      <c r="L7369" t="s">
        <v>1882</v>
      </c>
      <c r="M7369" s="1">
        <v>43434</v>
      </c>
      <c r="N7369" t="s">
        <v>1869</v>
      </c>
      <c r="O7369" t="s">
        <v>7623</v>
      </c>
      <c r="P7369" t="s">
        <v>1907</v>
      </c>
      <c r="Q7369" t="s">
        <v>7623</v>
      </c>
      <c r="R7369" t="s">
        <v>1876</v>
      </c>
      <c r="S7369">
        <v>4</v>
      </c>
      <c r="T7369" s="2">
        <v>0.7</v>
      </c>
      <c r="U7369" s="5">
        <v>-4.59</v>
      </c>
      <c r="V7369" s="5">
        <f>ORDENES[[#This Row],[Ventas sin descuento]]-ORDENES[[#This Row],[costos estimados]]</f>
        <v>8.8033333333333328</v>
      </c>
      <c r="W7369">
        <v>3</v>
      </c>
      <c r="X7369" s="5">
        <v>5.74</v>
      </c>
      <c r="Y7369" s="5">
        <f>ORDENES[[#This Row],[Ventas Originales (con descuento)]]/(1-ORDENES[[#This Row],[Descuento]])</f>
        <v>19.133333333333333</v>
      </c>
      <c r="Z7369" s="5">
        <f>ORDENES[[#This Row],[Ventas Originales (con descuento)]]/ORDENES[[#This Row],[Cantidad]]/(1-ORDENES[[#This Row],[Descuento]])</f>
        <v>6.3777777777777764</v>
      </c>
      <c r="AA7369" s="5">
        <f>ORDENES[[#This Row],[Ventas Originales (con descuento)]]/ORDENES[[#This Row],[Cantidad]]</f>
        <v>1.9133333333333333</v>
      </c>
      <c r="AB7369" s="5">
        <f>ORDENES[[#This Row],[Ventas Originales (con descuento)]]-(ORDENES[[#This Row],[Ganancias]])</f>
        <v>10.33</v>
      </c>
    </row>
    <row r="7370" spans="1:28" x14ac:dyDescent="0.35">
      <c r="A7370" t="s">
        <v>7719</v>
      </c>
      <c r="B7370" t="s">
        <v>528</v>
      </c>
      <c r="C7370" t="s">
        <v>1</v>
      </c>
      <c r="D7370" t="s">
        <v>3477</v>
      </c>
      <c r="E7370" t="s">
        <v>18</v>
      </c>
      <c r="F7370" s="1">
        <v>44398</v>
      </c>
      <c r="G7370" t="s">
        <v>7598</v>
      </c>
      <c r="H7370" t="s">
        <v>7340</v>
      </c>
      <c r="I7370">
        <v>44105</v>
      </c>
      <c r="J7370" t="s">
        <v>1566</v>
      </c>
      <c r="K7370" t="s">
        <v>1887</v>
      </c>
      <c r="L7370" t="s">
        <v>1882</v>
      </c>
      <c r="M7370" s="1">
        <v>44403</v>
      </c>
      <c r="N7370" t="s">
        <v>1869</v>
      </c>
      <c r="O7370" t="s">
        <v>7623</v>
      </c>
      <c r="P7370" t="s">
        <v>1907</v>
      </c>
      <c r="Q7370" t="s">
        <v>7623</v>
      </c>
      <c r="R7370" t="s">
        <v>1876</v>
      </c>
      <c r="S7370">
        <v>3</v>
      </c>
      <c r="T7370" s="2">
        <v>0.7</v>
      </c>
      <c r="U7370" s="5">
        <v>-22.62</v>
      </c>
      <c r="V7370" s="5">
        <f>ORDENES[[#This Row],[Ventas sin descuento]]-ORDENES[[#This Row],[costos estimados]]</f>
        <v>56.549999999999983</v>
      </c>
      <c r="W7370">
        <v>3</v>
      </c>
      <c r="X7370" s="5">
        <v>33.93</v>
      </c>
      <c r="Y7370" s="5">
        <f>ORDENES[[#This Row],[Ventas Originales (con descuento)]]/(1-ORDENES[[#This Row],[Descuento]])</f>
        <v>113.09999999999998</v>
      </c>
      <c r="Z7370" s="5">
        <f>ORDENES[[#This Row],[Ventas Originales (con descuento)]]/ORDENES[[#This Row],[Cantidad]]/(1-ORDENES[[#This Row],[Descuento]])</f>
        <v>37.699999999999996</v>
      </c>
      <c r="AA7370" s="5">
        <f>ORDENES[[#This Row],[Ventas Originales (con descuento)]]/ORDENES[[#This Row],[Cantidad]]</f>
        <v>11.31</v>
      </c>
      <c r="AB7370" s="5">
        <f>ORDENES[[#This Row],[Ventas Originales (con descuento)]]-(ORDENES[[#This Row],[Ganancias]])</f>
        <v>56.55</v>
      </c>
    </row>
    <row r="7371" spans="1:28" x14ac:dyDescent="0.35">
      <c r="A7371" t="s">
        <v>7719</v>
      </c>
      <c r="B7371" t="s">
        <v>655</v>
      </c>
      <c r="C7371" t="s">
        <v>1</v>
      </c>
      <c r="D7371" t="s">
        <v>287</v>
      </c>
      <c r="E7371" t="s">
        <v>146</v>
      </c>
      <c r="F7371" s="1">
        <v>44085</v>
      </c>
      <c r="G7371" t="s">
        <v>7613</v>
      </c>
      <c r="H7371" t="s">
        <v>7337</v>
      </c>
      <c r="I7371">
        <v>43615</v>
      </c>
      <c r="J7371" t="s">
        <v>1567</v>
      </c>
      <c r="K7371" t="s">
        <v>1887</v>
      </c>
      <c r="L7371" t="s">
        <v>1882</v>
      </c>
      <c r="M7371" s="1">
        <v>44091</v>
      </c>
      <c r="N7371" t="s">
        <v>1869</v>
      </c>
      <c r="O7371" t="s">
        <v>7623</v>
      </c>
      <c r="P7371" t="s">
        <v>1907</v>
      </c>
      <c r="Q7371" t="s">
        <v>7623</v>
      </c>
      <c r="R7371" t="s">
        <v>1876</v>
      </c>
      <c r="S7371">
        <v>4</v>
      </c>
      <c r="T7371" s="2">
        <v>0.7</v>
      </c>
      <c r="U7371" s="5">
        <v>-17.940000000000001</v>
      </c>
      <c r="V7371" s="5">
        <f>ORDENES[[#This Row],[Ventas sin descuento]]-ORDENES[[#This Row],[costos estimados]]</f>
        <v>34.396666666666647</v>
      </c>
      <c r="W7371">
        <v>3</v>
      </c>
      <c r="X7371" s="5">
        <v>22.43</v>
      </c>
      <c r="Y7371" s="5">
        <f>ORDENES[[#This Row],[Ventas Originales (con descuento)]]/(1-ORDENES[[#This Row],[Descuento]])</f>
        <v>74.766666666666652</v>
      </c>
      <c r="Z7371" s="5">
        <f>ORDENES[[#This Row],[Ventas Originales (con descuento)]]/ORDENES[[#This Row],[Cantidad]]/(1-ORDENES[[#This Row],[Descuento]])</f>
        <v>24.922222222222217</v>
      </c>
      <c r="AA7371" s="5">
        <f>ORDENES[[#This Row],[Ventas Originales (con descuento)]]/ORDENES[[#This Row],[Cantidad]]</f>
        <v>7.4766666666666666</v>
      </c>
      <c r="AB7371" s="5">
        <f>ORDENES[[#This Row],[Ventas Originales (con descuento)]]-(ORDENES[[#This Row],[Ganancias]])</f>
        <v>40.370000000000005</v>
      </c>
    </row>
    <row r="7372" spans="1:28" x14ac:dyDescent="0.35">
      <c r="A7372" t="s">
        <v>7719</v>
      </c>
      <c r="B7372" t="s">
        <v>39</v>
      </c>
      <c r="C7372" t="s">
        <v>1</v>
      </c>
      <c r="D7372" t="s">
        <v>2823</v>
      </c>
      <c r="E7372" t="s">
        <v>146</v>
      </c>
      <c r="F7372" s="1">
        <v>44369</v>
      </c>
      <c r="G7372" t="s">
        <v>7598</v>
      </c>
      <c r="H7372" t="s">
        <v>7319</v>
      </c>
      <c r="I7372">
        <v>19140</v>
      </c>
      <c r="J7372" t="s">
        <v>3285</v>
      </c>
      <c r="K7372" t="s">
        <v>1887</v>
      </c>
      <c r="L7372" t="s">
        <v>1882</v>
      </c>
      <c r="M7372" s="1">
        <v>44375</v>
      </c>
      <c r="N7372" t="s">
        <v>1869</v>
      </c>
      <c r="O7372" t="s">
        <v>7623</v>
      </c>
      <c r="P7372" t="s">
        <v>1888</v>
      </c>
      <c r="Q7372" t="s">
        <v>7623</v>
      </c>
      <c r="R7372" t="s">
        <v>1876</v>
      </c>
      <c r="S7372">
        <v>4</v>
      </c>
      <c r="T7372" s="2">
        <v>0.7</v>
      </c>
      <c r="U7372" s="5">
        <v>-7.58</v>
      </c>
      <c r="V7372" s="5">
        <f>ORDENES[[#This Row],[Ventas sin descuento]]-ORDENES[[#This Row],[costos estimados]]</f>
        <v>16.52333333333333</v>
      </c>
      <c r="W7372">
        <v>3</v>
      </c>
      <c r="X7372" s="5">
        <v>10.33</v>
      </c>
      <c r="Y7372" s="5">
        <f>ORDENES[[#This Row],[Ventas Originales (con descuento)]]/(1-ORDENES[[#This Row],[Descuento]])</f>
        <v>34.43333333333333</v>
      </c>
      <c r="Z7372" s="5">
        <f>ORDENES[[#This Row],[Ventas Originales (con descuento)]]/ORDENES[[#This Row],[Cantidad]]/(1-ORDENES[[#This Row],[Descuento]])</f>
        <v>11.477777777777776</v>
      </c>
      <c r="AA7372" s="5">
        <f>ORDENES[[#This Row],[Ventas Originales (con descuento)]]/ORDENES[[#This Row],[Cantidad]]</f>
        <v>3.4433333333333334</v>
      </c>
      <c r="AB7372" s="5">
        <f>ORDENES[[#This Row],[Ventas Originales (con descuento)]]-(ORDENES[[#This Row],[Ganancias]])</f>
        <v>17.91</v>
      </c>
    </row>
    <row r="7373" spans="1:28" x14ac:dyDescent="0.35">
      <c r="A7373" t="s">
        <v>7719</v>
      </c>
      <c r="B7373" t="s">
        <v>293</v>
      </c>
      <c r="C7373" t="s">
        <v>1</v>
      </c>
      <c r="D7373" t="s">
        <v>3207</v>
      </c>
      <c r="E7373" t="s">
        <v>18</v>
      </c>
      <c r="F7373" s="1">
        <v>44490</v>
      </c>
      <c r="G7373" t="s">
        <v>7613</v>
      </c>
      <c r="H7373" t="s">
        <v>7310</v>
      </c>
      <c r="I7373">
        <v>44107</v>
      </c>
      <c r="J7373" t="s">
        <v>2579</v>
      </c>
      <c r="K7373" t="s">
        <v>1887</v>
      </c>
      <c r="L7373" t="s">
        <v>1882</v>
      </c>
      <c r="M7373" s="1">
        <v>44494</v>
      </c>
      <c r="N7373" t="s">
        <v>1869</v>
      </c>
      <c r="O7373" t="s">
        <v>7623</v>
      </c>
      <c r="P7373" t="s">
        <v>1907</v>
      </c>
      <c r="Q7373" t="s">
        <v>7623</v>
      </c>
      <c r="R7373" t="s">
        <v>1876</v>
      </c>
      <c r="S7373">
        <v>3</v>
      </c>
      <c r="T7373" s="2">
        <v>0.7</v>
      </c>
      <c r="U7373" s="5">
        <v>-4.97</v>
      </c>
      <c r="V7373" s="5">
        <f>ORDENES[[#This Row],[Ventas sin descuento]]-ORDENES[[#This Row],[costos estimados]]</f>
        <v>9.5433333333333312</v>
      </c>
      <c r="W7373">
        <v>4</v>
      </c>
      <c r="X7373" s="5">
        <v>6.22</v>
      </c>
      <c r="Y7373" s="5">
        <f>ORDENES[[#This Row],[Ventas Originales (con descuento)]]/(1-ORDENES[[#This Row],[Descuento]])</f>
        <v>20.733333333333331</v>
      </c>
      <c r="Z7373" s="5">
        <f>ORDENES[[#This Row],[Ventas Originales (con descuento)]]/ORDENES[[#This Row],[Cantidad]]/(1-ORDENES[[#This Row],[Descuento]])</f>
        <v>5.1833333333333327</v>
      </c>
      <c r="AA7373" s="5">
        <f>ORDENES[[#This Row],[Ventas Originales (con descuento)]]/ORDENES[[#This Row],[Cantidad]]</f>
        <v>1.5549999999999999</v>
      </c>
      <c r="AB7373" s="5">
        <f>ORDENES[[#This Row],[Ventas Originales (con descuento)]]-(ORDENES[[#This Row],[Ganancias]])</f>
        <v>11.19</v>
      </c>
    </row>
    <row r="7374" spans="1:28" x14ac:dyDescent="0.35">
      <c r="A7374" t="s">
        <v>7719</v>
      </c>
      <c r="B7374" t="s">
        <v>39</v>
      </c>
      <c r="C7374" t="s">
        <v>1</v>
      </c>
      <c r="D7374" t="s">
        <v>2287</v>
      </c>
      <c r="E7374" t="s">
        <v>18</v>
      </c>
      <c r="F7374" s="1">
        <v>43623</v>
      </c>
      <c r="G7374" t="s">
        <v>7613</v>
      </c>
      <c r="H7374" t="s">
        <v>7323</v>
      </c>
      <c r="I7374">
        <v>19143</v>
      </c>
      <c r="J7374" t="s">
        <v>3126</v>
      </c>
      <c r="K7374" t="s">
        <v>1887</v>
      </c>
      <c r="L7374" t="s">
        <v>1882</v>
      </c>
      <c r="M7374" s="1">
        <v>43627</v>
      </c>
      <c r="N7374" t="s">
        <v>1869</v>
      </c>
      <c r="O7374" t="s">
        <v>7623</v>
      </c>
      <c r="P7374" t="s">
        <v>1888</v>
      </c>
      <c r="Q7374" t="s">
        <v>7623</v>
      </c>
      <c r="R7374" t="s">
        <v>1876</v>
      </c>
      <c r="S7374">
        <v>3</v>
      </c>
      <c r="T7374" s="2">
        <v>0.7</v>
      </c>
      <c r="U7374" s="5">
        <v>-12.21</v>
      </c>
      <c r="V7374" s="5">
        <f>ORDENES[[#This Row],[Ventas sin descuento]]-ORDENES[[#This Row],[costos estimados]]</f>
        <v>30.513333333333318</v>
      </c>
      <c r="W7374">
        <v>4</v>
      </c>
      <c r="X7374" s="5">
        <v>18.309999999999999</v>
      </c>
      <c r="Y7374" s="5">
        <f>ORDENES[[#This Row],[Ventas Originales (con descuento)]]/(1-ORDENES[[#This Row],[Descuento]])</f>
        <v>61.033333333333317</v>
      </c>
      <c r="Z7374" s="5">
        <f>ORDENES[[#This Row],[Ventas Originales (con descuento)]]/ORDENES[[#This Row],[Cantidad]]/(1-ORDENES[[#This Row],[Descuento]])</f>
        <v>15.258333333333329</v>
      </c>
      <c r="AA7374" s="5">
        <f>ORDENES[[#This Row],[Ventas Originales (con descuento)]]/ORDENES[[#This Row],[Cantidad]]</f>
        <v>4.5774999999999997</v>
      </c>
      <c r="AB7374" s="5">
        <f>ORDENES[[#This Row],[Ventas Originales (con descuento)]]-(ORDENES[[#This Row],[Ganancias]])</f>
        <v>30.52</v>
      </c>
    </row>
    <row r="7375" spans="1:28" x14ac:dyDescent="0.35">
      <c r="A7375" t="s">
        <v>7719</v>
      </c>
      <c r="B7375" t="s">
        <v>39</v>
      </c>
      <c r="C7375" t="s">
        <v>1</v>
      </c>
      <c r="D7375" t="s">
        <v>389</v>
      </c>
      <c r="E7375" t="s">
        <v>146</v>
      </c>
      <c r="F7375" s="1">
        <v>43671</v>
      </c>
      <c r="G7375" t="s">
        <v>7598</v>
      </c>
      <c r="H7375" t="s">
        <v>7348</v>
      </c>
      <c r="I7375">
        <v>19143</v>
      </c>
      <c r="J7375" t="s">
        <v>1435</v>
      </c>
      <c r="K7375" t="s">
        <v>1887</v>
      </c>
      <c r="L7375" t="s">
        <v>1882</v>
      </c>
      <c r="M7375" s="1">
        <v>43675</v>
      </c>
      <c r="N7375" t="s">
        <v>1869</v>
      </c>
      <c r="O7375" t="s">
        <v>7623</v>
      </c>
      <c r="P7375" t="s">
        <v>1888</v>
      </c>
      <c r="Q7375" t="s">
        <v>7623</v>
      </c>
      <c r="R7375" t="s">
        <v>1876</v>
      </c>
      <c r="S7375">
        <v>3</v>
      </c>
      <c r="T7375" s="2">
        <v>0.7</v>
      </c>
      <c r="U7375" s="5">
        <v>-18.46</v>
      </c>
      <c r="V7375" s="5">
        <f>ORDENES[[#This Row],[Ventas sin descuento]]-ORDENES[[#This Row],[costos estimados]]</f>
        <v>40.293333333333322</v>
      </c>
      <c r="W7375">
        <v>4</v>
      </c>
      <c r="X7375" s="5">
        <v>25.18</v>
      </c>
      <c r="Y7375" s="5">
        <f>ORDENES[[#This Row],[Ventas Originales (con descuento)]]/(1-ORDENES[[#This Row],[Descuento]])</f>
        <v>83.933333333333323</v>
      </c>
      <c r="Z7375" s="5">
        <f>ORDENES[[#This Row],[Ventas Originales (con descuento)]]/ORDENES[[#This Row],[Cantidad]]/(1-ORDENES[[#This Row],[Descuento]])</f>
        <v>20.983333333333331</v>
      </c>
      <c r="AA7375" s="5">
        <f>ORDENES[[#This Row],[Ventas Originales (con descuento)]]/ORDENES[[#This Row],[Cantidad]]</f>
        <v>6.2949999999999999</v>
      </c>
      <c r="AB7375" s="5">
        <f>ORDENES[[#This Row],[Ventas Originales (con descuento)]]-(ORDENES[[#This Row],[Ganancias]])</f>
        <v>43.64</v>
      </c>
    </row>
    <row r="7376" spans="1:28" x14ac:dyDescent="0.35">
      <c r="A7376" t="s">
        <v>7719</v>
      </c>
      <c r="B7376" t="s">
        <v>39</v>
      </c>
      <c r="C7376" t="s">
        <v>1</v>
      </c>
      <c r="D7376" t="s">
        <v>2361</v>
      </c>
      <c r="E7376" t="s">
        <v>406</v>
      </c>
      <c r="F7376" s="1">
        <v>43560</v>
      </c>
      <c r="G7376" t="s">
        <v>7613</v>
      </c>
      <c r="H7376" t="s">
        <v>6927</v>
      </c>
      <c r="I7376">
        <v>19143</v>
      </c>
      <c r="J7376" t="s">
        <v>3135</v>
      </c>
      <c r="K7376" t="s">
        <v>1887</v>
      </c>
      <c r="L7376" t="s">
        <v>1882</v>
      </c>
      <c r="M7376" s="1">
        <v>43565</v>
      </c>
      <c r="N7376" t="s">
        <v>1869</v>
      </c>
      <c r="O7376" t="s">
        <v>7623</v>
      </c>
      <c r="P7376" t="s">
        <v>1888</v>
      </c>
      <c r="Q7376" t="s">
        <v>7623</v>
      </c>
      <c r="R7376" t="s">
        <v>1876</v>
      </c>
      <c r="S7376">
        <v>3</v>
      </c>
      <c r="T7376" s="2">
        <v>0.7</v>
      </c>
      <c r="U7376" s="5">
        <v>-6.95</v>
      </c>
      <c r="V7376" s="5">
        <f>ORDENES[[#This Row],[Ventas sin descuento]]-ORDENES[[#This Row],[costos estimados]]</f>
        <v>17.38666666666666</v>
      </c>
      <c r="W7376">
        <v>4</v>
      </c>
      <c r="X7376" s="5">
        <v>10.43</v>
      </c>
      <c r="Y7376" s="5">
        <f>ORDENES[[#This Row],[Ventas Originales (con descuento)]]/(1-ORDENES[[#This Row],[Descuento]])</f>
        <v>34.766666666666659</v>
      </c>
      <c r="Z7376" s="5">
        <f>ORDENES[[#This Row],[Ventas Originales (con descuento)]]/ORDENES[[#This Row],[Cantidad]]/(1-ORDENES[[#This Row],[Descuento]])</f>
        <v>8.6916666666666647</v>
      </c>
      <c r="AA7376" s="5">
        <f>ORDENES[[#This Row],[Ventas Originales (con descuento)]]/ORDENES[[#This Row],[Cantidad]]</f>
        <v>2.6074999999999999</v>
      </c>
      <c r="AB7376" s="5">
        <f>ORDENES[[#This Row],[Ventas Originales (con descuento)]]-(ORDENES[[#This Row],[Ganancias]])</f>
        <v>17.38</v>
      </c>
    </row>
    <row r="7377" spans="1:28" x14ac:dyDescent="0.35">
      <c r="A7377" t="s">
        <v>7719</v>
      </c>
      <c r="B7377" t="s">
        <v>39</v>
      </c>
      <c r="C7377" t="s">
        <v>1</v>
      </c>
      <c r="D7377" t="s">
        <v>2986</v>
      </c>
      <c r="E7377" t="s">
        <v>38</v>
      </c>
      <c r="F7377" s="1">
        <v>44019</v>
      </c>
      <c r="G7377" t="s">
        <v>7613</v>
      </c>
      <c r="H7377" t="s">
        <v>7312</v>
      </c>
      <c r="I7377">
        <v>19120</v>
      </c>
      <c r="J7377" t="s">
        <v>1191</v>
      </c>
      <c r="K7377" t="s">
        <v>1887</v>
      </c>
      <c r="L7377" t="s">
        <v>1882</v>
      </c>
      <c r="M7377" s="1">
        <v>44025</v>
      </c>
      <c r="N7377" t="s">
        <v>1869</v>
      </c>
      <c r="O7377" t="s">
        <v>7623</v>
      </c>
      <c r="P7377" t="s">
        <v>1888</v>
      </c>
      <c r="Q7377" t="s">
        <v>7623</v>
      </c>
      <c r="R7377" t="s">
        <v>1876</v>
      </c>
      <c r="S7377">
        <v>4</v>
      </c>
      <c r="T7377" s="2">
        <v>0.7</v>
      </c>
      <c r="U7377" s="5">
        <v>-4.76</v>
      </c>
      <c r="V7377" s="5">
        <f>ORDENES[[#This Row],[Ventas sin descuento]]-ORDENES[[#This Row],[costos estimados]]</f>
        <v>8.5866666666666625</v>
      </c>
      <c r="W7377">
        <v>5</v>
      </c>
      <c r="X7377" s="5">
        <v>5.72</v>
      </c>
      <c r="Y7377" s="5">
        <f>ORDENES[[#This Row],[Ventas Originales (con descuento)]]/(1-ORDENES[[#This Row],[Descuento]])</f>
        <v>19.066666666666663</v>
      </c>
      <c r="Z7377" s="5">
        <f>ORDENES[[#This Row],[Ventas Originales (con descuento)]]/ORDENES[[#This Row],[Cantidad]]/(1-ORDENES[[#This Row],[Descuento]])</f>
        <v>3.8133333333333326</v>
      </c>
      <c r="AA7377" s="5">
        <f>ORDENES[[#This Row],[Ventas Originales (con descuento)]]/ORDENES[[#This Row],[Cantidad]]</f>
        <v>1.1439999999999999</v>
      </c>
      <c r="AB7377" s="5">
        <f>ORDENES[[#This Row],[Ventas Originales (con descuento)]]-(ORDENES[[#This Row],[Ganancias]])</f>
        <v>10.48</v>
      </c>
    </row>
    <row r="7378" spans="1:28" x14ac:dyDescent="0.35">
      <c r="A7378" t="s">
        <v>7719</v>
      </c>
      <c r="B7378" t="s">
        <v>39</v>
      </c>
      <c r="C7378" t="s">
        <v>1</v>
      </c>
      <c r="D7378" t="s">
        <v>2986</v>
      </c>
      <c r="E7378" t="s">
        <v>146</v>
      </c>
      <c r="F7378" s="1">
        <v>44019</v>
      </c>
      <c r="G7378" t="s">
        <v>7613</v>
      </c>
      <c r="H7378" t="s">
        <v>7312</v>
      </c>
      <c r="I7378">
        <v>19120</v>
      </c>
      <c r="J7378" t="s">
        <v>2695</v>
      </c>
      <c r="K7378" t="s">
        <v>1887</v>
      </c>
      <c r="L7378" t="s">
        <v>1882</v>
      </c>
      <c r="M7378" s="1">
        <v>44025</v>
      </c>
      <c r="N7378" t="s">
        <v>1869</v>
      </c>
      <c r="O7378" t="s">
        <v>7623</v>
      </c>
      <c r="P7378" t="s">
        <v>1888</v>
      </c>
      <c r="Q7378" t="s">
        <v>7623</v>
      </c>
      <c r="R7378" t="s">
        <v>1876</v>
      </c>
      <c r="S7378">
        <v>4</v>
      </c>
      <c r="T7378" s="2">
        <v>0.7</v>
      </c>
      <c r="U7378" s="5">
        <v>-7.85</v>
      </c>
      <c r="V7378" s="5">
        <f>ORDENES[[#This Row],[Ventas sin descuento]]-ORDENES[[#This Row],[costos estimados]]</f>
        <v>14.129999999999995</v>
      </c>
      <c r="W7378">
        <v>5</v>
      </c>
      <c r="X7378" s="5">
        <v>9.42</v>
      </c>
      <c r="Y7378" s="5">
        <f>ORDENES[[#This Row],[Ventas Originales (con descuento)]]/(1-ORDENES[[#This Row],[Descuento]])</f>
        <v>31.399999999999995</v>
      </c>
      <c r="Z7378" s="5">
        <f>ORDENES[[#This Row],[Ventas Originales (con descuento)]]/ORDENES[[#This Row],[Cantidad]]/(1-ORDENES[[#This Row],[Descuento]])</f>
        <v>6.2799999999999985</v>
      </c>
      <c r="AA7378" s="5">
        <f>ORDENES[[#This Row],[Ventas Originales (con descuento)]]/ORDENES[[#This Row],[Cantidad]]</f>
        <v>1.8839999999999999</v>
      </c>
      <c r="AB7378" s="5">
        <f>ORDENES[[#This Row],[Ventas Originales (con descuento)]]-(ORDENES[[#This Row],[Ganancias]])</f>
        <v>17.27</v>
      </c>
    </row>
    <row r="7379" spans="1:28" x14ac:dyDescent="0.35">
      <c r="A7379" t="s">
        <v>7719</v>
      </c>
      <c r="B7379" t="s">
        <v>39</v>
      </c>
      <c r="C7379" t="s">
        <v>1</v>
      </c>
      <c r="D7379" t="s">
        <v>2823</v>
      </c>
      <c r="E7379" t="s">
        <v>35</v>
      </c>
      <c r="F7379" s="1">
        <v>44369</v>
      </c>
      <c r="G7379" t="s">
        <v>7598</v>
      </c>
      <c r="H7379" t="s">
        <v>7319</v>
      </c>
      <c r="I7379">
        <v>19140</v>
      </c>
      <c r="J7379" t="s">
        <v>1482</v>
      </c>
      <c r="K7379" t="s">
        <v>1887</v>
      </c>
      <c r="L7379" t="s">
        <v>1882</v>
      </c>
      <c r="M7379" s="1">
        <v>44375</v>
      </c>
      <c r="N7379" t="s">
        <v>1869</v>
      </c>
      <c r="O7379" t="s">
        <v>7623</v>
      </c>
      <c r="P7379" t="s">
        <v>1888</v>
      </c>
      <c r="Q7379" t="s">
        <v>7623</v>
      </c>
      <c r="R7379" t="s">
        <v>1876</v>
      </c>
      <c r="S7379">
        <v>4</v>
      </c>
      <c r="T7379" s="2">
        <v>0.7</v>
      </c>
      <c r="U7379" s="5">
        <v>-23.89</v>
      </c>
      <c r="V7379" s="5">
        <f>ORDENES[[#This Row],[Ventas sin descuento]]-ORDENES[[#This Row],[costos estimados]]</f>
        <v>48.816666666666649</v>
      </c>
      <c r="W7379">
        <v>5</v>
      </c>
      <c r="X7379" s="5">
        <v>31.16</v>
      </c>
      <c r="Y7379" s="5">
        <f>ORDENES[[#This Row],[Ventas Originales (con descuento)]]/(1-ORDENES[[#This Row],[Descuento]])</f>
        <v>103.86666666666665</v>
      </c>
      <c r="Z7379" s="5">
        <f>ORDENES[[#This Row],[Ventas Originales (con descuento)]]/ORDENES[[#This Row],[Cantidad]]/(1-ORDENES[[#This Row],[Descuento]])</f>
        <v>20.77333333333333</v>
      </c>
      <c r="AA7379" s="5">
        <f>ORDENES[[#This Row],[Ventas Originales (con descuento)]]/ORDENES[[#This Row],[Cantidad]]</f>
        <v>6.2320000000000002</v>
      </c>
      <c r="AB7379" s="5">
        <f>ORDENES[[#This Row],[Ventas Originales (con descuento)]]-(ORDENES[[#This Row],[Ganancias]])</f>
        <v>55.05</v>
      </c>
    </row>
    <row r="7380" spans="1:28" x14ac:dyDescent="0.35">
      <c r="A7380" t="s">
        <v>7719</v>
      </c>
      <c r="B7380" t="s">
        <v>83</v>
      </c>
      <c r="C7380" t="s">
        <v>1</v>
      </c>
      <c r="D7380" t="s">
        <v>524</v>
      </c>
      <c r="E7380" t="s">
        <v>18</v>
      </c>
      <c r="F7380" s="1">
        <v>43929</v>
      </c>
      <c r="G7380" t="s">
        <v>7613</v>
      </c>
      <c r="H7380" t="s">
        <v>7309</v>
      </c>
      <c r="I7380">
        <v>45373</v>
      </c>
      <c r="J7380" t="s">
        <v>2059</v>
      </c>
      <c r="K7380" t="s">
        <v>1887</v>
      </c>
      <c r="L7380" t="s">
        <v>1882</v>
      </c>
      <c r="M7380" s="1">
        <v>43935</v>
      </c>
      <c r="N7380" t="s">
        <v>1869</v>
      </c>
      <c r="O7380" t="s">
        <v>7623</v>
      </c>
      <c r="P7380" t="s">
        <v>1907</v>
      </c>
      <c r="Q7380" t="s">
        <v>7623</v>
      </c>
      <c r="R7380" t="s">
        <v>1876</v>
      </c>
      <c r="S7380">
        <v>4</v>
      </c>
      <c r="T7380" s="2">
        <v>0.7</v>
      </c>
      <c r="U7380" s="5">
        <v>-100.92</v>
      </c>
      <c r="V7380" s="5">
        <f>ORDENES[[#This Row],[Ventas sin descuento]]-ORDENES[[#This Row],[costos estimados]]</f>
        <v>181.64666666666659</v>
      </c>
      <c r="W7380">
        <v>6</v>
      </c>
      <c r="X7380" s="5">
        <v>121.1</v>
      </c>
      <c r="Y7380" s="5">
        <f>ORDENES[[#This Row],[Ventas Originales (con descuento)]]/(1-ORDENES[[#This Row],[Descuento]])</f>
        <v>403.66666666666657</v>
      </c>
      <c r="Z7380" s="5">
        <f>ORDENES[[#This Row],[Ventas Originales (con descuento)]]/ORDENES[[#This Row],[Cantidad]]/(1-ORDENES[[#This Row],[Descuento]])</f>
        <v>67.277777777777771</v>
      </c>
      <c r="AA7380" s="5">
        <f>ORDENES[[#This Row],[Ventas Originales (con descuento)]]/ORDENES[[#This Row],[Cantidad]]</f>
        <v>20.183333333333334</v>
      </c>
      <c r="AB7380" s="5">
        <f>ORDENES[[#This Row],[Ventas Originales (con descuento)]]-(ORDENES[[#This Row],[Ganancias]])</f>
        <v>222.01999999999998</v>
      </c>
    </row>
    <row r="7381" spans="1:28" x14ac:dyDescent="0.35">
      <c r="A7381" t="s">
        <v>7719</v>
      </c>
      <c r="B7381" t="s">
        <v>140</v>
      </c>
      <c r="C7381" t="s">
        <v>1</v>
      </c>
      <c r="D7381" t="s">
        <v>2707</v>
      </c>
      <c r="E7381" t="s">
        <v>7</v>
      </c>
      <c r="F7381" s="1">
        <v>44173</v>
      </c>
      <c r="G7381" t="s">
        <v>7613</v>
      </c>
      <c r="H7381" t="s">
        <v>7349</v>
      </c>
      <c r="I7381">
        <v>43229</v>
      </c>
      <c r="J7381" t="s">
        <v>2862</v>
      </c>
      <c r="K7381" t="s">
        <v>1887</v>
      </c>
      <c r="L7381" t="s">
        <v>1882</v>
      </c>
      <c r="M7381" s="1">
        <v>44177</v>
      </c>
      <c r="N7381" t="s">
        <v>1869</v>
      </c>
      <c r="O7381" t="s">
        <v>7623</v>
      </c>
      <c r="P7381" t="s">
        <v>1907</v>
      </c>
      <c r="Q7381" t="s">
        <v>7623</v>
      </c>
      <c r="R7381" t="s">
        <v>1876</v>
      </c>
      <c r="S7381">
        <v>3</v>
      </c>
      <c r="T7381" s="2">
        <v>0.7</v>
      </c>
      <c r="U7381" s="5">
        <v>-9.5</v>
      </c>
      <c r="V7381" s="5">
        <f>ORDENES[[#This Row],[Ventas sin descuento]]-ORDENES[[#This Row],[costos estimados]]</f>
        <v>20.739999999999995</v>
      </c>
      <c r="W7381">
        <v>7</v>
      </c>
      <c r="X7381" s="5">
        <v>12.96</v>
      </c>
      <c r="Y7381" s="5">
        <f>ORDENES[[#This Row],[Ventas Originales (con descuento)]]/(1-ORDENES[[#This Row],[Descuento]])</f>
        <v>43.199999999999996</v>
      </c>
      <c r="Z7381" s="5">
        <f>ORDENES[[#This Row],[Ventas Originales (con descuento)]]/ORDENES[[#This Row],[Cantidad]]/(1-ORDENES[[#This Row],[Descuento]])</f>
        <v>6.1714285714285708</v>
      </c>
      <c r="AA7381" s="5">
        <f>ORDENES[[#This Row],[Ventas Originales (con descuento)]]/ORDENES[[#This Row],[Cantidad]]</f>
        <v>1.8514285714285716</v>
      </c>
      <c r="AB7381" s="5">
        <f>ORDENES[[#This Row],[Ventas Originales (con descuento)]]-(ORDENES[[#This Row],[Ganancias]])</f>
        <v>22.46</v>
      </c>
    </row>
    <row r="7382" spans="1:28" x14ac:dyDescent="0.35">
      <c r="A7382" t="s">
        <v>7719</v>
      </c>
      <c r="B7382" t="s">
        <v>95</v>
      </c>
      <c r="C7382" t="s">
        <v>1</v>
      </c>
      <c r="D7382" t="s">
        <v>2587</v>
      </c>
      <c r="E7382" t="s">
        <v>146</v>
      </c>
      <c r="F7382" s="1">
        <v>44145</v>
      </c>
      <c r="G7382" t="s">
        <v>7598</v>
      </c>
      <c r="H7382" t="s">
        <v>6933</v>
      </c>
      <c r="I7382">
        <v>45503</v>
      </c>
      <c r="J7382" t="s">
        <v>3180</v>
      </c>
      <c r="K7382" t="s">
        <v>1887</v>
      </c>
      <c r="L7382" t="s">
        <v>1882</v>
      </c>
      <c r="M7382" s="1">
        <v>44149</v>
      </c>
      <c r="N7382" t="s">
        <v>1869</v>
      </c>
      <c r="O7382" t="s">
        <v>7623</v>
      </c>
      <c r="P7382" t="s">
        <v>1907</v>
      </c>
      <c r="Q7382" t="s">
        <v>7623</v>
      </c>
      <c r="R7382" t="s">
        <v>1876</v>
      </c>
      <c r="S7382">
        <v>3</v>
      </c>
      <c r="T7382" s="2">
        <v>0.7</v>
      </c>
      <c r="U7382" s="5">
        <v>-46.59</v>
      </c>
      <c r="V7382" s="5">
        <f>ORDENES[[#This Row],[Ventas sin descuento]]-ORDENES[[#This Row],[costos estimados]]</f>
        <v>116.48666666666664</v>
      </c>
      <c r="W7382">
        <v>7</v>
      </c>
      <c r="X7382" s="5">
        <v>69.89</v>
      </c>
      <c r="Y7382" s="5">
        <f>ORDENES[[#This Row],[Ventas Originales (con descuento)]]/(1-ORDENES[[#This Row],[Descuento]])</f>
        <v>232.96666666666664</v>
      </c>
      <c r="Z7382" s="5">
        <f>ORDENES[[#This Row],[Ventas Originales (con descuento)]]/ORDENES[[#This Row],[Cantidad]]/(1-ORDENES[[#This Row],[Descuento]])</f>
        <v>33.280952380952378</v>
      </c>
      <c r="AA7382" s="5">
        <f>ORDENES[[#This Row],[Ventas Originales (con descuento)]]/ORDENES[[#This Row],[Cantidad]]</f>
        <v>9.9842857142857149</v>
      </c>
      <c r="AB7382" s="5">
        <f>ORDENES[[#This Row],[Ventas Originales (con descuento)]]-(ORDENES[[#This Row],[Ganancias]])</f>
        <v>116.48</v>
      </c>
    </row>
    <row r="7383" spans="1:28" x14ac:dyDescent="0.35">
      <c r="A7383" t="s">
        <v>7719</v>
      </c>
      <c r="B7383" t="s">
        <v>140</v>
      </c>
      <c r="C7383" t="s">
        <v>1</v>
      </c>
      <c r="D7383" t="s">
        <v>2228</v>
      </c>
      <c r="E7383" t="s">
        <v>18</v>
      </c>
      <c r="F7383" s="1">
        <v>43213</v>
      </c>
      <c r="G7383" t="s">
        <v>7613</v>
      </c>
      <c r="H7383" t="s">
        <v>6930</v>
      </c>
      <c r="I7383">
        <v>43229</v>
      </c>
      <c r="J7383" t="s">
        <v>1841</v>
      </c>
      <c r="K7383" t="s">
        <v>1887</v>
      </c>
      <c r="L7383" t="s">
        <v>1882</v>
      </c>
      <c r="M7383" s="1">
        <v>43217</v>
      </c>
      <c r="N7383" t="s">
        <v>1869</v>
      </c>
      <c r="O7383" t="s">
        <v>7623</v>
      </c>
      <c r="P7383" t="s">
        <v>1907</v>
      </c>
      <c r="Q7383" t="s">
        <v>7623</v>
      </c>
      <c r="R7383" t="s">
        <v>1876</v>
      </c>
      <c r="S7383">
        <v>3</v>
      </c>
      <c r="T7383" s="2">
        <v>0.7</v>
      </c>
      <c r="U7383" s="5">
        <v>-5.24</v>
      </c>
      <c r="V7383" s="5">
        <f>ORDENES[[#This Row],[Ventas sin descuento]]-ORDENES[[#This Row],[costos estimados]]</f>
        <v>12.236666666666665</v>
      </c>
      <c r="W7383">
        <v>8</v>
      </c>
      <c r="X7383" s="5">
        <v>7.49</v>
      </c>
      <c r="Y7383" s="5">
        <f>ORDENES[[#This Row],[Ventas Originales (con descuento)]]/(1-ORDENES[[#This Row],[Descuento]])</f>
        <v>24.966666666666665</v>
      </c>
      <c r="Z7383" s="5">
        <f>ORDENES[[#This Row],[Ventas Originales (con descuento)]]/ORDENES[[#This Row],[Cantidad]]/(1-ORDENES[[#This Row],[Descuento]])</f>
        <v>3.1208333333333331</v>
      </c>
      <c r="AA7383" s="5">
        <f>ORDENES[[#This Row],[Ventas Originales (con descuento)]]/ORDENES[[#This Row],[Cantidad]]</f>
        <v>0.93625000000000003</v>
      </c>
      <c r="AB7383" s="5">
        <f>ORDENES[[#This Row],[Ventas Originales (con descuento)]]-(ORDENES[[#This Row],[Ganancias]])</f>
        <v>12.73</v>
      </c>
    </row>
    <row r="7384" spans="1:28" x14ac:dyDescent="0.35">
      <c r="A7384" t="s">
        <v>7719</v>
      </c>
      <c r="B7384" t="s">
        <v>430</v>
      </c>
      <c r="C7384" t="s">
        <v>1</v>
      </c>
      <c r="D7384" t="s">
        <v>2213</v>
      </c>
      <c r="E7384" t="s">
        <v>7624</v>
      </c>
      <c r="F7384" s="1">
        <v>43861</v>
      </c>
      <c r="G7384" t="s">
        <v>7598</v>
      </c>
      <c r="H7384" t="s">
        <v>7350</v>
      </c>
      <c r="I7384">
        <v>30318</v>
      </c>
      <c r="J7384" t="s">
        <v>7640</v>
      </c>
      <c r="K7384" t="s">
        <v>1859</v>
      </c>
      <c r="L7384" t="s">
        <v>1882</v>
      </c>
      <c r="M7384" s="1">
        <v>43867</v>
      </c>
      <c r="N7384" t="s">
        <v>1869</v>
      </c>
      <c r="O7384" t="s">
        <v>7623</v>
      </c>
      <c r="P7384" t="s">
        <v>1918</v>
      </c>
      <c r="Q7384" t="s">
        <v>7623</v>
      </c>
      <c r="R7384" t="s">
        <v>1876</v>
      </c>
      <c r="S7384">
        <v>4</v>
      </c>
      <c r="T7384" s="2">
        <v>0</v>
      </c>
      <c r="U7384" s="5">
        <v>635.5</v>
      </c>
      <c r="V7384" s="5">
        <f>ORDENES[[#This Row],[Ventas sin descuento]]-ORDENES[[#This Row],[costos estimados]]</f>
        <v>635.5</v>
      </c>
      <c r="W7384">
        <v>1</v>
      </c>
      <c r="X7384" s="5">
        <v>1270.99</v>
      </c>
      <c r="Y7384" s="5">
        <f>ORDENES[[#This Row],[Ventas Originales (con descuento)]]/(1-ORDENES[[#This Row],[Descuento]])</f>
        <v>1270.99</v>
      </c>
      <c r="Z7384" s="5">
        <f>ORDENES[[#This Row],[Ventas Originales (con descuento)]]/ORDENES[[#This Row],[Cantidad]]/(1-ORDENES[[#This Row],[Descuento]])</f>
        <v>1270.99</v>
      </c>
      <c r="AA7384" s="5">
        <f>ORDENES[[#This Row],[Ventas Originales (con descuento)]]/ORDENES[[#This Row],[Cantidad]]</f>
        <v>1270.99</v>
      </c>
      <c r="AB7384" s="5">
        <f>ORDENES[[#This Row],[Ventas Originales (con descuento)]]-(ORDENES[[#This Row],[Ganancias]])</f>
        <v>635.49</v>
      </c>
    </row>
    <row r="7385" spans="1:28" x14ac:dyDescent="0.35">
      <c r="A7385" t="s">
        <v>7719</v>
      </c>
      <c r="B7385" t="s">
        <v>376</v>
      </c>
      <c r="C7385" t="s">
        <v>1</v>
      </c>
      <c r="D7385" t="s">
        <v>208</v>
      </c>
      <c r="E7385" t="s">
        <v>47</v>
      </c>
      <c r="F7385" s="1">
        <v>44524</v>
      </c>
      <c r="G7385" t="s">
        <v>7613</v>
      </c>
      <c r="H7385" t="s">
        <v>7351</v>
      </c>
      <c r="I7385">
        <v>40475</v>
      </c>
      <c r="J7385" t="s">
        <v>1726</v>
      </c>
      <c r="K7385" t="s">
        <v>1859</v>
      </c>
      <c r="L7385" t="s">
        <v>1882</v>
      </c>
      <c r="M7385" s="1">
        <v>44530</v>
      </c>
      <c r="N7385" t="s">
        <v>1869</v>
      </c>
      <c r="O7385" t="s">
        <v>7623</v>
      </c>
      <c r="P7385" t="s">
        <v>1862</v>
      </c>
      <c r="Q7385" t="s">
        <v>7623</v>
      </c>
      <c r="R7385" t="s">
        <v>1876</v>
      </c>
      <c r="S7385">
        <v>4</v>
      </c>
      <c r="T7385" s="2">
        <v>0</v>
      </c>
      <c r="U7385" s="5">
        <v>1.41</v>
      </c>
      <c r="V7385" s="5">
        <f>ORDENES[[#This Row],[Ventas sin descuento]]-ORDENES[[#This Row],[costos estimados]]</f>
        <v>1.41</v>
      </c>
      <c r="W7385">
        <v>1</v>
      </c>
      <c r="X7385" s="5">
        <v>2.88</v>
      </c>
      <c r="Y7385" s="5">
        <f>ORDENES[[#This Row],[Ventas Originales (con descuento)]]/(1-ORDENES[[#This Row],[Descuento]])</f>
        <v>2.88</v>
      </c>
      <c r="Z7385" s="5">
        <f>ORDENES[[#This Row],[Ventas Originales (con descuento)]]/ORDENES[[#This Row],[Cantidad]]/(1-ORDENES[[#This Row],[Descuento]])</f>
        <v>2.88</v>
      </c>
      <c r="AA7385" s="5">
        <f>ORDENES[[#This Row],[Ventas Originales (con descuento)]]/ORDENES[[#This Row],[Cantidad]]</f>
        <v>2.88</v>
      </c>
      <c r="AB7385" s="5">
        <f>ORDENES[[#This Row],[Ventas Originales (con descuento)]]-(ORDENES[[#This Row],[Ganancias]])</f>
        <v>1.47</v>
      </c>
    </row>
    <row r="7386" spans="1:28" x14ac:dyDescent="0.35">
      <c r="A7386" t="s">
        <v>7719</v>
      </c>
      <c r="B7386" t="s">
        <v>3062</v>
      </c>
      <c r="C7386" t="s">
        <v>1</v>
      </c>
      <c r="D7386" t="s">
        <v>3549</v>
      </c>
      <c r="E7386" t="s">
        <v>47</v>
      </c>
      <c r="F7386" s="1">
        <v>44047</v>
      </c>
      <c r="G7386" t="s">
        <v>7598</v>
      </c>
      <c r="H7386" t="s">
        <v>6960</v>
      </c>
      <c r="I7386">
        <v>23434</v>
      </c>
      <c r="J7386" t="s">
        <v>1729</v>
      </c>
      <c r="K7386" t="s">
        <v>1859</v>
      </c>
      <c r="L7386" t="s">
        <v>1882</v>
      </c>
      <c r="M7386" s="1">
        <v>44051</v>
      </c>
      <c r="N7386" t="s">
        <v>1869</v>
      </c>
      <c r="O7386" t="s">
        <v>7623</v>
      </c>
      <c r="P7386" t="s">
        <v>1900</v>
      </c>
      <c r="Q7386" t="s">
        <v>7623</v>
      </c>
      <c r="R7386" t="s">
        <v>1868</v>
      </c>
      <c r="S7386">
        <v>3</v>
      </c>
      <c r="T7386" s="2">
        <v>0</v>
      </c>
      <c r="U7386" s="5">
        <v>1.9</v>
      </c>
      <c r="V7386" s="5">
        <f>ORDENES[[#This Row],[Ventas sin descuento]]-ORDENES[[#This Row],[costos estimados]]</f>
        <v>1.9</v>
      </c>
      <c r="W7386">
        <v>1</v>
      </c>
      <c r="X7386" s="5">
        <v>4.13</v>
      </c>
      <c r="Y7386" s="5">
        <f>ORDENES[[#This Row],[Ventas Originales (con descuento)]]/(1-ORDENES[[#This Row],[Descuento]])</f>
        <v>4.13</v>
      </c>
      <c r="Z7386" s="5">
        <f>ORDENES[[#This Row],[Ventas Originales (con descuento)]]/ORDENES[[#This Row],[Cantidad]]/(1-ORDENES[[#This Row],[Descuento]])</f>
        <v>4.13</v>
      </c>
      <c r="AA7386" s="5">
        <f>ORDENES[[#This Row],[Ventas Originales (con descuento)]]/ORDENES[[#This Row],[Cantidad]]</f>
        <v>4.13</v>
      </c>
      <c r="AB7386" s="5">
        <f>ORDENES[[#This Row],[Ventas Originales (con descuento)]]-(ORDENES[[#This Row],[Ganancias]])</f>
        <v>2.23</v>
      </c>
    </row>
    <row r="7387" spans="1:28" x14ac:dyDescent="0.35">
      <c r="A7387" t="s">
        <v>7719</v>
      </c>
      <c r="B7387" t="s">
        <v>608</v>
      </c>
      <c r="C7387" t="s">
        <v>1</v>
      </c>
      <c r="D7387" t="s">
        <v>2046</v>
      </c>
      <c r="E7387" t="s">
        <v>21</v>
      </c>
      <c r="F7387" s="1">
        <v>43974</v>
      </c>
      <c r="G7387" t="s">
        <v>7598</v>
      </c>
      <c r="H7387" t="s">
        <v>7352</v>
      </c>
      <c r="I7387">
        <v>35630</v>
      </c>
      <c r="J7387" t="s">
        <v>2300</v>
      </c>
      <c r="K7387" t="s">
        <v>1859</v>
      </c>
      <c r="L7387" t="s">
        <v>1882</v>
      </c>
      <c r="M7387" s="1">
        <v>43978</v>
      </c>
      <c r="N7387" t="s">
        <v>1869</v>
      </c>
      <c r="O7387" t="s">
        <v>7623</v>
      </c>
      <c r="P7387" t="s">
        <v>1902</v>
      </c>
      <c r="Q7387" t="s">
        <v>7623</v>
      </c>
      <c r="R7387" t="s">
        <v>1879</v>
      </c>
      <c r="S7387">
        <v>3</v>
      </c>
      <c r="T7387" s="2">
        <v>0</v>
      </c>
      <c r="U7387" s="5">
        <v>2.44</v>
      </c>
      <c r="V7387" s="5">
        <f>ORDENES[[#This Row],[Ventas sin descuento]]-ORDENES[[#This Row],[costos estimados]]</f>
        <v>2.44</v>
      </c>
      <c r="W7387">
        <v>1</v>
      </c>
      <c r="X7387" s="5">
        <v>4.9800000000000004</v>
      </c>
      <c r="Y7387" s="5">
        <f>ORDENES[[#This Row],[Ventas Originales (con descuento)]]/(1-ORDENES[[#This Row],[Descuento]])</f>
        <v>4.9800000000000004</v>
      </c>
      <c r="Z7387" s="5">
        <f>ORDENES[[#This Row],[Ventas Originales (con descuento)]]/ORDENES[[#This Row],[Cantidad]]/(1-ORDENES[[#This Row],[Descuento]])</f>
        <v>4.9800000000000004</v>
      </c>
      <c r="AA7387" s="5">
        <f>ORDENES[[#This Row],[Ventas Originales (con descuento)]]/ORDENES[[#This Row],[Cantidad]]</f>
        <v>4.9800000000000004</v>
      </c>
      <c r="AB7387" s="5">
        <f>ORDENES[[#This Row],[Ventas Originales (con descuento)]]-(ORDENES[[#This Row],[Ganancias]])</f>
        <v>2.5400000000000005</v>
      </c>
    </row>
    <row r="7388" spans="1:28" x14ac:dyDescent="0.35">
      <c r="A7388" t="s">
        <v>7719</v>
      </c>
      <c r="B7388" t="s">
        <v>0</v>
      </c>
      <c r="C7388" t="s">
        <v>1</v>
      </c>
      <c r="D7388" t="s">
        <v>1929</v>
      </c>
      <c r="E7388" t="s">
        <v>178</v>
      </c>
      <c r="F7388" s="1">
        <v>43106</v>
      </c>
      <c r="G7388" t="s">
        <v>7613</v>
      </c>
      <c r="H7388" t="s">
        <v>6959</v>
      </c>
      <c r="I7388">
        <v>42420</v>
      </c>
      <c r="J7388" t="s">
        <v>1933</v>
      </c>
      <c r="K7388" t="s">
        <v>1859</v>
      </c>
      <c r="L7388" t="s">
        <v>1882</v>
      </c>
      <c r="M7388" s="1">
        <v>43110</v>
      </c>
      <c r="N7388" t="s">
        <v>1869</v>
      </c>
      <c r="O7388" t="s">
        <v>7623</v>
      </c>
      <c r="P7388" t="s">
        <v>1862</v>
      </c>
      <c r="Q7388" t="s">
        <v>7623</v>
      </c>
      <c r="R7388" t="s">
        <v>1879</v>
      </c>
      <c r="S7388">
        <v>3</v>
      </c>
      <c r="T7388" s="2">
        <v>0</v>
      </c>
      <c r="U7388" s="5">
        <v>3.01</v>
      </c>
      <c r="V7388" s="5">
        <f>ORDENES[[#This Row],[Ventas sin descuento]]-ORDENES[[#This Row],[costos estimados]]</f>
        <v>3.01</v>
      </c>
      <c r="W7388">
        <v>1</v>
      </c>
      <c r="X7388" s="5">
        <v>6.54</v>
      </c>
      <c r="Y7388" s="5">
        <f>ORDENES[[#This Row],[Ventas Originales (con descuento)]]/(1-ORDENES[[#This Row],[Descuento]])</f>
        <v>6.54</v>
      </c>
      <c r="Z7388" s="5">
        <f>ORDENES[[#This Row],[Ventas Originales (con descuento)]]/ORDENES[[#This Row],[Cantidad]]/(1-ORDENES[[#This Row],[Descuento]])</f>
        <v>6.54</v>
      </c>
      <c r="AA7388" s="5">
        <f>ORDENES[[#This Row],[Ventas Originales (con descuento)]]/ORDENES[[#This Row],[Cantidad]]</f>
        <v>6.54</v>
      </c>
      <c r="AB7388" s="5">
        <f>ORDENES[[#This Row],[Ventas Originales (con descuento)]]-(ORDENES[[#This Row],[Ganancias]])</f>
        <v>3.5300000000000002</v>
      </c>
    </row>
    <row r="7389" spans="1:28" x14ac:dyDescent="0.35">
      <c r="A7389" t="s">
        <v>7719</v>
      </c>
      <c r="B7389" t="s">
        <v>140</v>
      </c>
      <c r="C7389" t="s">
        <v>1</v>
      </c>
      <c r="D7389" t="s">
        <v>1929</v>
      </c>
      <c r="E7389" t="s">
        <v>67</v>
      </c>
      <c r="F7389" s="1">
        <v>44285</v>
      </c>
      <c r="G7389" t="s">
        <v>7613</v>
      </c>
      <c r="H7389" t="s">
        <v>7353</v>
      </c>
      <c r="I7389">
        <v>31907</v>
      </c>
      <c r="J7389" t="s">
        <v>1201</v>
      </c>
      <c r="K7389" t="s">
        <v>1859</v>
      </c>
      <c r="L7389" t="s">
        <v>1882</v>
      </c>
      <c r="M7389" s="1">
        <v>44289</v>
      </c>
      <c r="N7389" t="s">
        <v>1869</v>
      </c>
      <c r="O7389" t="s">
        <v>7623</v>
      </c>
      <c r="P7389" t="s">
        <v>1918</v>
      </c>
      <c r="Q7389" t="s">
        <v>7623</v>
      </c>
      <c r="R7389" t="s">
        <v>1872</v>
      </c>
      <c r="S7389">
        <v>3</v>
      </c>
      <c r="T7389" s="2">
        <v>0</v>
      </c>
      <c r="U7389" s="5">
        <v>16.73</v>
      </c>
      <c r="V7389" s="5">
        <f>ORDENES[[#This Row],[Ventas sin descuento]]-ORDENES[[#This Row],[costos estimados]]</f>
        <v>16.729999999999997</v>
      </c>
      <c r="W7389">
        <v>1</v>
      </c>
      <c r="X7389" s="5">
        <v>59.76</v>
      </c>
      <c r="Y7389" s="5">
        <f>ORDENES[[#This Row],[Ventas Originales (con descuento)]]/(1-ORDENES[[#This Row],[Descuento]])</f>
        <v>59.76</v>
      </c>
      <c r="Z7389" s="5">
        <f>ORDENES[[#This Row],[Ventas Originales (con descuento)]]/ORDENES[[#This Row],[Cantidad]]/(1-ORDENES[[#This Row],[Descuento]])</f>
        <v>59.76</v>
      </c>
      <c r="AA7389" s="5">
        <f>ORDENES[[#This Row],[Ventas Originales (con descuento)]]/ORDENES[[#This Row],[Cantidad]]</f>
        <v>59.76</v>
      </c>
      <c r="AB7389" s="5">
        <f>ORDENES[[#This Row],[Ventas Originales (con descuento)]]-(ORDENES[[#This Row],[Ganancias]])</f>
        <v>43.03</v>
      </c>
    </row>
    <row r="7390" spans="1:28" x14ac:dyDescent="0.35">
      <c r="A7390" t="s">
        <v>7719</v>
      </c>
      <c r="B7390" t="s">
        <v>2953</v>
      </c>
      <c r="C7390" t="s">
        <v>1</v>
      </c>
      <c r="D7390" t="s">
        <v>2715</v>
      </c>
      <c r="E7390" t="s">
        <v>101</v>
      </c>
      <c r="F7390" s="1">
        <v>44463</v>
      </c>
      <c r="G7390" t="s">
        <v>7613</v>
      </c>
      <c r="H7390" t="s">
        <v>7354</v>
      </c>
      <c r="I7390">
        <v>30328</v>
      </c>
      <c r="J7390" t="s">
        <v>3426</v>
      </c>
      <c r="K7390" t="s">
        <v>1859</v>
      </c>
      <c r="L7390" t="s">
        <v>1882</v>
      </c>
      <c r="M7390" s="1">
        <v>44467</v>
      </c>
      <c r="N7390" t="s">
        <v>1869</v>
      </c>
      <c r="O7390" t="s">
        <v>7623</v>
      </c>
      <c r="P7390" t="s">
        <v>1918</v>
      </c>
      <c r="Q7390" t="s">
        <v>7623</v>
      </c>
      <c r="R7390" t="s">
        <v>1872</v>
      </c>
      <c r="S7390">
        <v>3</v>
      </c>
      <c r="T7390" s="2">
        <v>0</v>
      </c>
      <c r="U7390" s="5">
        <v>3.88</v>
      </c>
      <c r="V7390" s="5">
        <f>ORDENES[[#This Row],[Ventas sin descuento]]-ORDENES[[#This Row],[costos estimados]]</f>
        <v>3.8800000000000008</v>
      </c>
      <c r="W7390">
        <v>1</v>
      </c>
      <c r="X7390" s="5">
        <v>15.51</v>
      </c>
      <c r="Y7390" s="5">
        <f>ORDENES[[#This Row],[Ventas Originales (con descuento)]]/(1-ORDENES[[#This Row],[Descuento]])</f>
        <v>15.51</v>
      </c>
      <c r="Z7390" s="5">
        <f>ORDENES[[#This Row],[Ventas Originales (con descuento)]]/ORDENES[[#This Row],[Cantidad]]/(1-ORDENES[[#This Row],[Descuento]])</f>
        <v>15.51</v>
      </c>
      <c r="AA7390" s="5">
        <f>ORDENES[[#This Row],[Ventas Originales (con descuento)]]/ORDENES[[#This Row],[Cantidad]]</f>
        <v>15.51</v>
      </c>
      <c r="AB7390" s="5">
        <f>ORDENES[[#This Row],[Ventas Originales (con descuento)]]-(ORDENES[[#This Row],[Ganancias]])</f>
        <v>11.629999999999999</v>
      </c>
    </row>
    <row r="7391" spans="1:28" x14ac:dyDescent="0.35">
      <c r="A7391" t="s">
        <v>7719</v>
      </c>
      <c r="B7391" t="s">
        <v>540</v>
      </c>
      <c r="C7391" t="s">
        <v>1</v>
      </c>
      <c r="D7391" t="s">
        <v>325</v>
      </c>
      <c r="E7391" t="s">
        <v>229</v>
      </c>
      <c r="F7391" s="1">
        <v>43903</v>
      </c>
      <c r="G7391" t="s">
        <v>7613</v>
      </c>
      <c r="H7391" t="s">
        <v>6947</v>
      </c>
      <c r="I7391">
        <v>22980</v>
      </c>
      <c r="J7391" t="s">
        <v>3192</v>
      </c>
      <c r="K7391" t="s">
        <v>1859</v>
      </c>
      <c r="L7391" t="s">
        <v>1882</v>
      </c>
      <c r="M7391" s="1">
        <v>43908</v>
      </c>
      <c r="N7391" t="s">
        <v>1869</v>
      </c>
      <c r="O7391" t="s">
        <v>7623</v>
      </c>
      <c r="P7391" t="s">
        <v>1900</v>
      </c>
      <c r="Q7391" t="s">
        <v>7623</v>
      </c>
      <c r="R7391" t="s">
        <v>1877</v>
      </c>
      <c r="S7391">
        <v>3</v>
      </c>
      <c r="T7391" s="2">
        <v>0</v>
      </c>
      <c r="U7391" s="5">
        <v>44.89</v>
      </c>
      <c r="V7391" s="5">
        <f>ORDENES[[#This Row],[Ventas sin descuento]]-ORDENES[[#This Row],[costos estimados]]</f>
        <v>44.89</v>
      </c>
      <c r="W7391">
        <v>2</v>
      </c>
      <c r="X7391" s="5">
        <v>160.32</v>
      </c>
      <c r="Y7391" s="5">
        <f>ORDENES[[#This Row],[Ventas Originales (con descuento)]]/(1-ORDENES[[#This Row],[Descuento]])</f>
        <v>160.32</v>
      </c>
      <c r="Z7391" s="5">
        <f>ORDENES[[#This Row],[Ventas Originales (con descuento)]]/ORDENES[[#This Row],[Cantidad]]/(1-ORDENES[[#This Row],[Descuento]])</f>
        <v>80.16</v>
      </c>
      <c r="AA7391" s="5">
        <f>ORDENES[[#This Row],[Ventas Originales (con descuento)]]/ORDENES[[#This Row],[Cantidad]]</f>
        <v>80.16</v>
      </c>
      <c r="AB7391" s="5">
        <f>ORDENES[[#This Row],[Ventas Originales (con descuento)]]-(ORDENES[[#This Row],[Ganancias]])</f>
        <v>115.42999999999999</v>
      </c>
    </row>
    <row r="7392" spans="1:28" x14ac:dyDescent="0.35">
      <c r="A7392" t="s">
        <v>7719</v>
      </c>
      <c r="B7392" t="s">
        <v>396</v>
      </c>
      <c r="C7392" t="s">
        <v>1</v>
      </c>
      <c r="D7392" t="s">
        <v>2039</v>
      </c>
      <c r="E7392" t="s">
        <v>18</v>
      </c>
      <c r="F7392" s="1">
        <v>44358</v>
      </c>
      <c r="G7392" t="s">
        <v>7613</v>
      </c>
      <c r="H7392" t="s">
        <v>7355</v>
      </c>
      <c r="I7392">
        <v>36830</v>
      </c>
      <c r="J7392" t="s">
        <v>7621</v>
      </c>
      <c r="K7392" t="s">
        <v>1859</v>
      </c>
      <c r="L7392" t="s">
        <v>1882</v>
      </c>
      <c r="M7392" s="1">
        <v>44362</v>
      </c>
      <c r="N7392" t="s">
        <v>1869</v>
      </c>
      <c r="O7392" t="s">
        <v>7623</v>
      </c>
      <c r="P7392" t="s">
        <v>1902</v>
      </c>
      <c r="Q7392" t="s">
        <v>7623</v>
      </c>
      <c r="R7392" t="s">
        <v>1874</v>
      </c>
      <c r="S7392">
        <v>3</v>
      </c>
      <c r="T7392" s="2">
        <v>0</v>
      </c>
      <c r="U7392" s="5">
        <v>1.0900000000000001</v>
      </c>
      <c r="V7392" s="5">
        <f>ORDENES[[#This Row],[Ventas sin descuento]]-ORDENES[[#This Row],[costos estimados]]</f>
        <v>1.0899999999999999</v>
      </c>
      <c r="W7392">
        <v>2</v>
      </c>
      <c r="X7392" s="5">
        <v>3.76</v>
      </c>
      <c r="Y7392" s="5">
        <f>ORDENES[[#This Row],[Ventas Originales (con descuento)]]/(1-ORDENES[[#This Row],[Descuento]])</f>
        <v>3.76</v>
      </c>
      <c r="Z7392" s="5">
        <f>ORDENES[[#This Row],[Ventas Originales (con descuento)]]/ORDENES[[#This Row],[Cantidad]]/(1-ORDENES[[#This Row],[Descuento]])</f>
        <v>1.88</v>
      </c>
      <c r="AA7392" s="5">
        <f>ORDENES[[#This Row],[Ventas Originales (con descuento)]]/ORDENES[[#This Row],[Cantidad]]</f>
        <v>1.88</v>
      </c>
      <c r="AB7392" s="5">
        <f>ORDENES[[#This Row],[Ventas Originales (con descuento)]]-(ORDENES[[#This Row],[Ganancias]])</f>
        <v>2.67</v>
      </c>
    </row>
    <row r="7393" spans="1:28" x14ac:dyDescent="0.35">
      <c r="A7393" t="s">
        <v>7719</v>
      </c>
      <c r="B7393" t="s">
        <v>3710</v>
      </c>
      <c r="C7393" t="s">
        <v>1</v>
      </c>
      <c r="D7393" t="s">
        <v>2467</v>
      </c>
      <c r="E7393" t="s">
        <v>216</v>
      </c>
      <c r="F7393" s="1">
        <v>44504</v>
      </c>
      <c r="G7393" t="s">
        <v>7613</v>
      </c>
      <c r="H7393" t="s">
        <v>7356</v>
      </c>
      <c r="I7393">
        <v>72762</v>
      </c>
      <c r="J7393" t="s">
        <v>7706</v>
      </c>
      <c r="K7393" t="s">
        <v>1859</v>
      </c>
      <c r="L7393" t="s">
        <v>1882</v>
      </c>
      <c r="M7393" s="1">
        <v>44508</v>
      </c>
      <c r="N7393" t="s">
        <v>1869</v>
      </c>
      <c r="O7393" t="s">
        <v>7623</v>
      </c>
      <c r="P7393" t="s">
        <v>1923</v>
      </c>
      <c r="Q7393" t="s">
        <v>7623</v>
      </c>
      <c r="R7393" t="s">
        <v>1874</v>
      </c>
      <c r="S7393">
        <v>3</v>
      </c>
      <c r="T7393" s="2">
        <v>0</v>
      </c>
      <c r="U7393" s="5">
        <v>1.42</v>
      </c>
      <c r="V7393" s="5">
        <f>ORDENES[[#This Row],[Ventas sin descuento]]-ORDENES[[#This Row],[costos estimados]]</f>
        <v>1.42</v>
      </c>
      <c r="W7393">
        <v>2</v>
      </c>
      <c r="X7393" s="5">
        <v>4.3</v>
      </c>
      <c r="Y7393" s="5">
        <f>ORDENES[[#This Row],[Ventas Originales (con descuento)]]/(1-ORDENES[[#This Row],[Descuento]])</f>
        <v>4.3</v>
      </c>
      <c r="Z7393" s="5">
        <f>ORDENES[[#This Row],[Ventas Originales (con descuento)]]/ORDENES[[#This Row],[Cantidad]]/(1-ORDENES[[#This Row],[Descuento]])</f>
        <v>2.15</v>
      </c>
      <c r="AA7393" s="5">
        <f>ORDENES[[#This Row],[Ventas Originales (con descuento)]]/ORDENES[[#This Row],[Cantidad]]</f>
        <v>2.15</v>
      </c>
      <c r="AB7393" s="5">
        <f>ORDENES[[#This Row],[Ventas Originales (con descuento)]]-(ORDENES[[#This Row],[Ganancias]])</f>
        <v>2.88</v>
      </c>
    </row>
    <row r="7394" spans="1:28" x14ac:dyDescent="0.35">
      <c r="A7394" t="s">
        <v>7719</v>
      </c>
      <c r="B7394" t="s">
        <v>0</v>
      </c>
      <c r="C7394" t="s">
        <v>1</v>
      </c>
      <c r="D7394" t="s">
        <v>1929</v>
      </c>
      <c r="E7394" t="s">
        <v>249</v>
      </c>
      <c r="F7394" s="1">
        <v>43106</v>
      </c>
      <c r="G7394" t="s">
        <v>7613</v>
      </c>
      <c r="H7394" t="s">
        <v>6959</v>
      </c>
      <c r="I7394">
        <v>42420</v>
      </c>
      <c r="J7394" t="s">
        <v>1570</v>
      </c>
      <c r="K7394" t="s">
        <v>1859</v>
      </c>
      <c r="L7394" t="s">
        <v>1882</v>
      </c>
      <c r="M7394" s="1">
        <v>43110</v>
      </c>
      <c r="N7394" t="s">
        <v>1869</v>
      </c>
      <c r="O7394" t="s">
        <v>7623</v>
      </c>
      <c r="P7394" t="s">
        <v>1862</v>
      </c>
      <c r="Q7394" t="s">
        <v>7623</v>
      </c>
      <c r="R7394" t="s">
        <v>1874</v>
      </c>
      <c r="S7394">
        <v>3</v>
      </c>
      <c r="T7394" s="2">
        <v>0</v>
      </c>
      <c r="U7394" s="5">
        <v>1.48</v>
      </c>
      <c r="V7394" s="5">
        <f>ORDENES[[#This Row],[Ventas sin descuento]]-ORDENES[[#This Row],[costos estimados]]</f>
        <v>1.4800000000000004</v>
      </c>
      <c r="W7394">
        <v>2</v>
      </c>
      <c r="X7394" s="5">
        <v>5.48</v>
      </c>
      <c r="Y7394" s="5">
        <f>ORDENES[[#This Row],[Ventas Originales (con descuento)]]/(1-ORDENES[[#This Row],[Descuento]])</f>
        <v>5.48</v>
      </c>
      <c r="Z7394" s="5">
        <f>ORDENES[[#This Row],[Ventas Originales (con descuento)]]/ORDENES[[#This Row],[Cantidad]]/(1-ORDENES[[#This Row],[Descuento]])</f>
        <v>2.74</v>
      </c>
      <c r="AA7394" s="5">
        <f>ORDENES[[#This Row],[Ventas Originales (con descuento)]]/ORDENES[[#This Row],[Cantidad]]</f>
        <v>2.74</v>
      </c>
      <c r="AB7394" s="5">
        <f>ORDENES[[#This Row],[Ventas Originales (con descuento)]]-(ORDENES[[#This Row],[Ganancias]])</f>
        <v>4</v>
      </c>
    </row>
    <row r="7395" spans="1:28" x14ac:dyDescent="0.35">
      <c r="A7395" t="s">
        <v>7719</v>
      </c>
      <c r="B7395" t="s">
        <v>140</v>
      </c>
      <c r="C7395" t="s">
        <v>1</v>
      </c>
      <c r="D7395" t="s">
        <v>3560</v>
      </c>
      <c r="E7395" t="s">
        <v>18</v>
      </c>
      <c r="F7395" s="1">
        <v>44341</v>
      </c>
      <c r="G7395" t="s">
        <v>7613</v>
      </c>
      <c r="H7395" t="s">
        <v>7357</v>
      </c>
      <c r="I7395">
        <v>31907</v>
      </c>
      <c r="J7395" t="s">
        <v>1643</v>
      </c>
      <c r="K7395" t="s">
        <v>1859</v>
      </c>
      <c r="L7395" t="s">
        <v>1882</v>
      </c>
      <c r="M7395" s="1">
        <v>44345</v>
      </c>
      <c r="N7395" t="s">
        <v>1869</v>
      </c>
      <c r="O7395" t="s">
        <v>7623</v>
      </c>
      <c r="P7395" t="s">
        <v>1918</v>
      </c>
      <c r="Q7395" t="s">
        <v>7623</v>
      </c>
      <c r="R7395" t="s">
        <v>1876</v>
      </c>
      <c r="S7395">
        <v>3</v>
      </c>
      <c r="T7395" s="2">
        <v>0</v>
      </c>
      <c r="U7395" s="5">
        <v>13.43</v>
      </c>
      <c r="V7395" s="5">
        <f>ORDENES[[#This Row],[Ventas sin descuento]]-ORDENES[[#This Row],[costos estimados]]</f>
        <v>13.43</v>
      </c>
      <c r="W7395">
        <v>2</v>
      </c>
      <c r="X7395" s="5">
        <v>29.84</v>
      </c>
      <c r="Y7395" s="5">
        <f>ORDENES[[#This Row],[Ventas Originales (con descuento)]]/(1-ORDENES[[#This Row],[Descuento]])</f>
        <v>29.84</v>
      </c>
      <c r="Z7395" s="5">
        <f>ORDENES[[#This Row],[Ventas Originales (con descuento)]]/ORDENES[[#This Row],[Cantidad]]/(1-ORDENES[[#This Row],[Descuento]])</f>
        <v>14.92</v>
      </c>
      <c r="AA7395" s="5">
        <f>ORDENES[[#This Row],[Ventas Originales (con descuento)]]/ORDENES[[#This Row],[Cantidad]]</f>
        <v>14.92</v>
      </c>
      <c r="AB7395" s="5">
        <f>ORDENES[[#This Row],[Ventas Originales (con descuento)]]-(ORDENES[[#This Row],[Ganancias]])</f>
        <v>16.41</v>
      </c>
    </row>
    <row r="7396" spans="1:28" x14ac:dyDescent="0.35">
      <c r="A7396" t="s">
        <v>7719</v>
      </c>
      <c r="B7396" t="s">
        <v>1957</v>
      </c>
      <c r="C7396" t="s">
        <v>1</v>
      </c>
      <c r="D7396" t="s">
        <v>211</v>
      </c>
      <c r="E7396" t="s">
        <v>146</v>
      </c>
      <c r="F7396" s="1">
        <v>43644</v>
      </c>
      <c r="G7396" t="s">
        <v>7598</v>
      </c>
      <c r="H7396" t="s">
        <v>7358</v>
      </c>
      <c r="I7396">
        <v>30080</v>
      </c>
      <c r="J7396" t="s">
        <v>2415</v>
      </c>
      <c r="K7396" t="s">
        <v>1859</v>
      </c>
      <c r="L7396" t="s">
        <v>1882</v>
      </c>
      <c r="M7396" s="1">
        <v>43648</v>
      </c>
      <c r="N7396" t="s">
        <v>1869</v>
      </c>
      <c r="O7396" t="s">
        <v>7623</v>
      </c>
      <c r="P7396" t="s">
        <v>1918</v>
      </c>
      <c r="Q7396" t="s">
        <v>7623</v>
      </c>
      <c r="R7396" t="s">
        <v>1876</v>
      </c>
      <c r="S7396">
        <v>3</v>
      </c>
      <c r="T7396" s="2">
        <v>0</v>
      </c>
      <c r="U7396" s="5">
        <v>55</v>
      </c>
      <c r="V7396" s="5">
        <f>ORDENES[[#This Row],[Ventas sin descuento]]-ORDENES[[#This Row],[costos estimados]]</f>
        <v>55</v>
      </c>
      <c r="W7396">
        <v>2</v>
      </c>
      <c r="X7396" s="5">
        <v>119.56</v>
      </c>
      <c r="Y7396" s="5">
        <f>ORDENES[[#This Row],[Ventas Originales (con descuento)]]/(1-ORDENES[[#This Row],[Descuento]])</f>
        <v>119.56</v>
      </c>
      <c r="Z7396" s="5">
        <f>ORDENES[[#This Row],[Ventas Originales (con descuento)]]/ORDENES[[#This Row],[Cantidad]]/(1-ORDENES[[#This Row],[Descuento]])</f>
        <v>59.78</v>
      </c>
      <c r="AA7396" s="5">
        <f>ORDENES[[#This Row],[Ventas Originales (con descuento)]]/ORDENES[[#This Row],[Cantidad]]</f>
        <v>59.78</v>
      </c>
      <c r="AB7396" s="5">
        <f>ORDENES[[#This Row],[Ventas Originales (con descuento)]]-(ORDENES[[#This Row],[Ganancias]])</f>
        <v>64.56</v>
      </c>
    </row>
    <row r="7397" spans="1:28" x14ac:dyDescent="0.35">
      <c r="A7397" t="s">
        <v>7719</v>
      </c>
      <c r="B7397" t="s">
        <v>0</v>
      </c>
      <c r="C7397" t="s">
        <v>1</v>
      </c>
      <c r="D7397" t="s">
        <v>1929</v>
      </c>
      <c r="E7397" t="s">
        <v>119</v>
      </c>
      <c r="F7397" s="1">
        <v>43106</v>
      </c>
      <c r="G7397" t="s">
        <v>7613</v>
      </c>
      <c r="H7397" t="s">
        <v>6959</v>
      </c>
      <c r="I7397">
        <v>42420</v>
      </c>
      <c r="J7397" t="s">
        <v>1683</v>
      </c>
      <c r="K7397" t="s">
        <v>1859</v>
      </c>
      <c r="L7397" t="s">
        <v>1882</v>
      </c>
      <c r="M7397" s="1">
        <v>43110</v>
      </c>
      <c r="N7397" t="s">
        <v>1869</v>
      </c>
      <c r="O7397" t="s">
        <v>7623</v>
      </c>
      <c r="P7397" t="s">
        <v>1862</v>
      </c>
      <c r="Q7397" t="s">
        <v>7623</v>
      </c>
      <c r="R7397" t="s">
        <v>1876</v>
      </c>
      <c r="S7397">
        <v>3</v>
      </c>
      <c r="T7397" s="2">
        <v>0</v>
      </c>
      <c r="U7397" s="5">
        <v>274.49</v>
      </c>
      <c r="V7397" s="5">
        <f>ORDENES[[#This Row],[Ventas sin descuento]]-ORDENES[[#This Row],[costos estimados]]</f>
        <v>274.49</v>
      </c>
      <c r="W7397">
        <v>2</v>
      </c>
      <c r="X7397" s="5">
        <v>609.98</v>
      </c>
      <c r="Y7397" s="5">
        <f>ORDENES[[#This Row],[Ventas Originales (con descuento)]]/(1-ORDENES[[#This Row],[Descuento]])</f>
        <v>609.98</v>
      </c>
      <c r="Z7397" s="5">
        <f>ORDENES[[#This Row],[Ventas Originales (con descuento)]]/ORDENES[[#This Row],[Cantidad]]/(1-ORDENES[[#This Row],[Descuento]])</f>
        <v>304.99</v>
      </c>
      <c r="AA7397" s="5">
        <f>ORDENES[[#This Row],[Ventas Originales (con descuento)]]/ORDENES[[#This Row],[Cantidad]]</f>
        <v>304.99</v>
      </c>
      <c r="AB7397" s="5">
        <f>ORDENES[[#This Row],[Ventas Originales (con descuento)]]-(ORDENES[[#This Row],[Ganancias]])</f>
        <v>335.49</v>
      </c>
    </row>
    <row r="7398" spans="1:28" x14ac:dyDescent="0.35">
      <c r="A7398" t="s">
        <v>7719</v>
      </c>
      <c r="B7398" t="s">
        <v>377</v>
      </c>
      <c r="C7398" t="s">
        <v>1</v>
      </c>
      <c r="D7398" t="s">
        <v>259</v>
      </c>
      <c r="E7398" t="s">
        <v>18</v>
      </c>
      <c r="F7398" s="1">
        <v>44343</v>
      </c>
      <c r="G7398" t="s">
        <v>7613</v>
      </c>
      <c r="H7398" t="s">
        <v>7359</v>
      </c>
      <c r="I7398">
        <v>40214</v>
      </c>
      <c r="J7398" t="s">
        <v>1808</v>
      </c>
      <c r="K7398" t="s">
        <v>1859</v>
      </c>
      <c r="L7398" t="s">
        <v>1882</v>
      </c>
      <c r="M7398" s="1">
        <v>44349</v>
      </c>
      <c r="N7398" t="s">
        <v>1869</v>
      </c>
      <c r="O7398" t="s">
        <v>7623</v>
      </c>
      <c r="P7398" t="s">
        <v>1862</v>
      </c>
      <c r="Q7398" t="s">
        <v>7623</v>
      </c>
      <c r="R7398" t="s">
        <v>1876</v>
      </c>
      <c r="S7398">
        <v>4</v>
      </c>
      <c r="T7398" s="2">
        <v>0</v>
      </c>
      <c r="U7398" s="5">
        <v>28</v>
      </c>
      <c r="V7398" s="5">
        <f>ORDENES[[#This Row],[Ventas sin descuento]]-ORDENES[[#This Row],[costos estimados]]</f>
        <v>28</v>
      </c>
      <c r="W7398">
        <v>2</v>
      </c>
      <c r="X7398" s="5">
        <v>58.34</v>
      </c>
      <c r="Y7398" s="5">
        <f>ORDENES[[#This Row],[Ventas Originales (con descuento)]]/(1-ORDENES[[#This Row],[Descuento]])</f>
        <v>58.34</v>
      </c>
      <c r="Z7398" s="5">
        <f>ORDENES[[#This Row],[Ventas Originales (con descuento)]]/ORDENES[[#This Row],[Cantidad]]/(1-ORDENES[[#This Row],[Descuento]])</f>
        <v>29.17</v>
      </c>
      <c r="AA7398" s="5">
        <f>ORDENES[[#This Row],[Ventas Originales (con descuento)]]/ORDENES[[#This Row],[Cantidad]]</f>
        <v>29.17</v>
      </c>
      <c r="AB7398" s="5">
        <f>ORDENES[[#This Row],[Ventas Originales (con descuento)]]-(ORDENES[[#This Row],[Ganancias]])</f>
        <v>30.340000000000003</v>
      </c>
    </row>
    <row r="7399" spans="1:28" x14ac:dyDescent="0.35">
      <c r="A7399" t="s">
        <v>7719</v>
      </c>
      <c r="B7399" t="s">
        <v>98</v>
      </c>
      <c r="C7399" t="s">
        <v>1</v>
      </c>
      <c r="D7399" t="s">
        <v>2481</v>
      </c>
      <c r="E7399" t="s">
        <v>15</v>
      </c>
      <c r="F7399" s="1">
        <v>44185</v>
      </c>
      <c r="G7399" t="s">
        <v>7613</v>
      </c>
      <c r="H7399" t="s">
        <v>6955</v>
      </c>
      <c r="I7399">
        <v>39212</v>
      </c>
      <c r="J7399" t="s">
        <v>1170</v>
      </c>
      <c r="K7399" t="s">
        <v>1859</v>
      </c>
      <c r="L7399" t="s">
        <v>1882</v>
      </c>
      <c r="M7399" s="1">
        <v>44189</v>
      </c>
      <c r="N7399" t="s">
        <v>1869</v>
      </c>
      <c r="O7399" t="s">
        <v>7623</v>
      </c>
      <c r="P7399" t="s">
        <v>1922</v>
      </c>
      <c r="Q7399" t="s">
        <v>7623</v>
      </c>
      <c r="R7399" t="s">
        <v>1876</v>
      </c>
      <c r="S7399">
        <v>3</v>
      </c>
      <c r="T7399" s="2">
        <v>0</v>
      </c>
      <c r="U7399" s="5">
        <v>6.94</v>
      </c>
      <c r="V7399" s="5">
        <f>ORDENES[[#This Row],[Ventas sin descuento]]-ORDENES[[#This Row],[costos estimados]]</f>
        <v>6.9399999999999995</v>
      </c>
      <c r="W7399">
        <v>2</v>
      </c>
      <c r="X7399" s="5">
        <v>15.42</v>
      </c>
      <c r="Y7399" s="5">
        <f>ORDENES[[#This Row],[Ventas Originales (con descuento)]]/(1-ORDENES[[#This Row],[Descuento]])</f>
        <v>15.42</v>
      </c>
      <c r="Z7399" s="5">
        <f>ORDENES[[#This Row],[Ventas Originales (con descuento)]]/ORDENES[[#This Row],[Cantidad]]/(1-ORDENES[[#This Row],[Descuento]])</f>
        <v>7.71</v>
      </c>
      <c r="AA7399" s="5">
        <f>ORDENES[[#This Row],[Ventas Originales (con descuento)]]/ORDENES[[#This Row],[Cantidad]]</f>
        <v>7.71</v>
      </c>
      <c r="AB7399" s="5">
        <f>ORDENES[[#This Row],[Ventas Originales (con descuento)]]-(ORDENES[[#This Row],[Ganancias]])</f>
        <v>8.48</v>
      </c>
    </row>
    <row r="7400" spans="1:28" x14ac:dyDescent="0.35">
      <c r="A7400" t="s">
        <v>7719</v>
      </c>
      <c r="B7400" t="s">
        <v>680</v>
      </c>
      <c r="C7400" t="s">
        <v>1</v>
      </c>
      <c r="D7400" t="s">
        <v>2237</v>
      </c>
      <c r="E7400" t="s">
        <v>18</v>
      </c>
      <c r="F7400" s="1">
        <v>43353</v>
      </c>
      <c r="G7400" t="s">
        <v>7613</v>
      </c>
      <c r="H7400" t="s">
        <v>7360</v>
      </c>
      <c r="I7400">
        <v>23464</v>
      </c>
      <c r="J7400" t="s">
        <v>1442</v>
      </c>
      <c r="K7400" t="s">
        <v>1859</v>
      </c>
      <c r="L7400" t="s">
        <v>1882</v>
      </c>
      <c r="M7400" s="1">
        <v>43357</v>
      </c>
      <c r="N7400" t="s">
        <v>1869</v>
      </c>
      <c r="O7400" t="s">
        <v>7623</v>
      </c>
      <c r="P7400" t="s">
        <v>1900</v>
      </c>
      <c r="Q7400" t="s">
        <v>7623</v>
      </c>
      <c r="R7400" t="s">
        <v>1876</v>
      </c>
      <c r="S7400">
        <v>3</v>
      </c>
      <c r="T7400" s="2">
        <v>0</v>
      </c>
      <c r="U7400" s="5">
        <v>4.72</v>
      </c>
      <c r="V7400" s="5">
        <f>ORDENES[[#This Row],[Ventas sin descuento]]-ORDENES[[#This Row],[costos estimados]]</f>
        <v>4.72</v>
      </c>
      <c r="W7400">
        <v>2</v>
      </c>
      <c r="X7400" s="5">
        <v>9.64</v>
      </c>
      <c r="Y7400" s="5">
        <f>ORDENES[[#This Row],[Ventas Originales (con descuento)]]/(1-ORDENES[[#This Row],[Descuento]])</f>
        <v>9.64</v>
      </c>
      <c r="Z7400" s="5">
        <f>ORDENES[[#This Row],[Ventas Originales (con descuento)]]/ORDENES[[#This Row],[Cantidad]]/(1-ORDENES[[#This Row],[Descuento]])</f>
        <v>4.82</v>
      </c>
      <c r="AA7400" s="5">
        <f>ORDENES[[#This Row],[Ventas Originales (con descuento)]]/ORDENES[[#This Row],[Cantidad]]</f>
        <v>4.82</v>
      </c>
      <c r="AB7400" s="5">
        <f>ORDENES[[#This Row],[Ventas Originales (con descuento)]]-(ORDENES[[#This Row],[Ganancias]])</f>
        <v>4.9200000000000008</v>
      </c>
    </row>
    <row r="7401" spans="1:28" x14ac:dyDescent="0.35">
      <c r="A7401" t="s">
        <v>7719</v>
      </c>
      <c r="B7401" t="s">
        <v>680</v>
      </c>
      <c r="C7401" t="s">
        <v>1</v>
      </c>
      <c r="D7401" t="s">
        <v>3412</v>
      </c>
      <c r="E7401" t="s">
        <v>18</v>
      </c>
      <c r="F7401" s="1">
        <v>44281</v>
      </c>
      <c r="G7401" t="s">
        <v>7613</v>
      </c>
      <c r="H7401" t="s">
        <v>7361</v>
      </c>
      <c r="I7401">
        <v>23464</v>
      </c>
      <c r="J7401" t="s">
        <v>1279</v>
      </c>
      <c r="K7401" t="s">
        <v>1859</v>
      </c>
      <c r="L7401" t="s">
        <v>1882</v>
      </c>
      <c r="M7401" s="1">
        <v>44288</v>
      </c>
      <c r="N7401" t="s">
        <v>1869</v>
      </c>
      <c r="O7401" t="s">
        <v>7623</v>
      </c>
      <c r="P7401" t="s">
        <v>1900</v>
      </c>
      <c r="Q7401" t="s">
        <v>7623</v>
      </c>
      <c r="R7401" t="s">
        <v>1898</v>
      </c>
      <c r="S7401">
        <v>5</v>
      </c>
      <c r="T7401" s="2">
        <v>0</v>
      </c>
      <c r="U7401" s="5">
        <v>1.32</v>
      </c>
      <c r="V7401" s="5">
        <f>ORDENES[[#This Row],[Ventas sin descuento]]-ORDENES[[#This Row],[costos estimados]]</f>
        <v>1.3200000000000003</v>
      </c>
      <c r="W7401">
        <v>2</v>
      </c>
      <c r="X7401" s="5">
        <v>3.76</v>
      </c>
      <c r="Y7401" s="5">
        <f>ORDENES[[#This Row],[Ventas Originales (con descuento)]]/(1-ORDENES[[#This Row],[Descuento]])</f>
        <v>3.76</v>
      </c>
      <c r="Z7401" s="5">
        <f>ORDENES[[#This Row],[Ventas Originales (con descuento)]]/ORDENES[[#This Row],[Cantidad]]/(1-ORDENES[[#This Row],[Descuento]])</f>
        <v>1.88</v>
      </c>
      <c r="AA7401" s="5">
        <f>ORDENES[[#This Row],[Ventas Originales (con descuento)]]/ORDENES[[#This Row],[Cantidad]]</f>
        <v>1.88</v>
      </c>
      <c r="AB7401" s="5">
        <f>ORDENES[[#This Row],[Ventas Originales (con descuento)]]-(ORDENES[[#This Row],[Ganancias]])</f>
        <v>2.4399999999999995</v>
      </c>
    </row>
    <row r="7402" spans="1:28" x14ac:dyDescent="0.35">
      <c r="A7402" t="s">
        <v>7719</v>
      </c>
      <c r="B7402" t="s">
        <v>3062</v>
      </c>
      <c r="C7402" t="s">
        <v>1</v>
      </c>
      <c r="D7402" t="s">
        <v>3549</v>
      </c>
      <c r="E7402" t="s">
        <v>47</v>
      </c>
      <c r="F7402" s="1">
        <v>44047</v>
      </c>
      <c r="G7402" t="s">
        <v>7598</v>
      </c>
      <c r="H7402" t="s">
        <v>6960</v>
      </c>
      <c r="I7402">
        <v>23434</v>
      </c>
      <c r="J7402" t="s">
        <v>3550</v>
      </c>
      <c r="K7402" t="s">
        <v>1859</v>
      </c>
      <c r="L7402" t="s">
        <v>1882</v>
      </c>
      <c r="M7402" s="1">
        <v>44051</v>
      </c>
      <c r="N7402" t="s">
        <v>1869</v>
      </c>
      <c r="O7402" t="s">
        <v>7623</v>
      </c>
      <c r="P7402" t="s">
        <v>1900</v>
      </c>
      <c r="Q7402" t="s">
        <v>7623</v>
      </c>
      <c r="R7402" t="s">
        <v>1868</v>
      </c>
      <c r="S7402">
        <v>3</v>
      </c>
      <c r="T7402" s="2">
        <v>0</v>
      </c>
      <c r="U7402" s="5">
        <v>4.8099999999999996</v>
      </c>
      <c r="V7402" s="5">
        <f>ORDENES[[#This Row],[Ventas sin descuento]]-ORDENES[[#This Row],[costos estimados]]</f>
        <v>4.8099999999999996</v>
      </c>
      <c r="W7402">
        <v>2</v>
      </c>
      <c r="X7402" s="5">
        <v>9.82</v>
      </c>
      <c r="Y7402" s="5">
        <f>ORDENES[[#This Row],[Ventas Originales (con descuento)]]/(1-ORDENES[[#This Row],[Descuento]])</f>
        <v>9.82</v>
      </c>
      <c r="Z7402" s="5">
        <f>ORDENES[[#This Row],[Ventas Originales (con descuento)]]/ORDENES[[#This Row],[Cantidad]]/(1-ORDENES[[#This Row],[Descuento]])</f>
        <v>4.91</v>
      </c>
      <c r="AA7402" s="5">
        <f>ORDENES[[#This Row],[Ventas Originales (con descuento)]]/ORDENES[[#This Row],[Cantidad]]</f>
        <v>4.91</v>
      </c>
      <c r="AB7402" s="5">
        <f>ORDENES[[#This Row],[Ventas Originales (con descuento)]]-(ORDENES[[#This Row],[Ganancias]])</f>
        <v>5.0100000000000007</v>
      </c>
    </row>
    <row r="7403" spans="1:28" x14ac:dyDescent="0.35">
      <c r="A7403" t="s">
        <v>7719</v>
      </c>
      <c r="B7403" t="s">
        <v>140</v>
      </c>
      <c r="C7403" t="s">
        <v>1</v>
      </c>
      <c r="D7403" t="s">
        <v>3168</v>
      </c>
      <c r="E7403" t="s">
        <v>222</v>
      </c>
      <c r="F7403" s="1">
        <v>43976</v>
      </c>
      <c r="G7403" t="s">
        <v>7613</v>
      </c>
      <c r="H7403" t="s">
        <v>6953</v>
      </c>
      <c r="I7403">
        <v>31907</v>
      </c>
      <c r="J7403" t="s">
        <v>1494</v>
      </c>
      <c r="K7403" t="s">
        <v>1859</v>
      </c>
      <c r="L7403" t="s">
        <v>1882</v>
      </c>
      <c r="M7403" s="1">
        <v>43981</v>
      </c>
      <c r="N7403" t="s">
        <v>1869</v>
      </c>
      <c r="O7403" t="s">
        <v>7623</v>
      </c>
      <c r="P7403" t="s">
        <v>1918</v>
      </c>
      <c r="Q7403" t="s">
        <v>7623</v>
      </c>
      <c r="R7403" t="s">
        <v>1879</v>
      </c>
      <c r="S7403">
        <v>3</v>
      </c>
      <c r="T7403" s="2">
        <v>0</v>
      </c>
      <c r="U7403" s="5">
        <v>9.2899999999999991</v>
      </c>
      <c r="V7403" s="5">
        <f>ORDENES[[#This Row],[Ventas sin descuento]]-ORDENES[[#This Row],[costos estimados]]</f>
        <v>9.2899999999999991</v>
      </c>
      <c r="W7403">
        <v>2</v>
      </c>
      <c r="X7403" s="5">
        <v>19.36</v>
      </c>
      <c r="Y7403" s="5">
        <f>ORDENES[[#This Row],[Ventas Originales (con descuento)]]/(1-ORDENES[[#This Row],[Descuento]])</f>
        <v>19.36</v>
      </c>
      <c r="Z7403" s="5">
        <f>ORDENES[[#This Row],[Ventas Originales (con descuento)]]/ORDENES[[#This Row],[Cantidad]]/(1-ORDENES[[#This Row],[Descuento]])</f>
        <v>9.68</v>
      </c>
      <c r="AA7403" s="5">
        <f>ORDENES[[#This Row],[Ventas Originales (con descuento)]]/ORDENES[[#This Row],[Cantidad]]</f>
        <v>9.68</v>
      </c>
      <c r="AB7403" s="5">
        <f>ORDENES[[#This Row],[Ventas Originales (con descuento)]]-(ORDENES[[#This Row],[Ganancias]])</f>
        <v>10.07</v>
      </c>
    </row>
    <row r="7404" spans="1:28" x14ac:dyDescent="0.35">
      <c r="A7404" t="s">
        <v>7719</v>
      </c>
      <c r="B7404" t="s">
        <v>98</v>
      </c>
      <c r="C7404" t="s">
        <v>1</v>
      </c>
      <c r="D7404" t="s">
        <v>624</v>
      </c>
      <c r="E7404" t="s">
        <v>21</v>
      </c>
      <c r="F7404" s="1">
        <v>43905</v>
      </c>
      <c r="G7404" t="s">
        <v>7613</v>
      </c>
      <c r="H7404" t="s">
        <v>7362</v>
      </c>
      <c r="I7404">
        <v>39212</v>
      </c>
      <c r="J7404" t="s">
        <v>1712</v>
      </c>
      <c r="K7404" t="s">
        <v>1859</v>
      </c>
      <c r="L7404" t="s">
        <v>1882</v>
      </c>
      <c r="M7404" s="1">
        <v>43909</v>
      </c>
      <c r="N7404" t="s">
        <v>1869</v>
      </c>
      <c r="O7404" t="s">
        <v>7623</v>
      </c>
      <c r="P7404" t="s">
        <v>1922</v>
      </c>
      <c r="Q7404" t="s">
        <v>7623</v>
      </c>
      <c r="R7404" t="s">
        <v>1879</v>
      </c>
      <c r="S7404">
        <v>3</v>
      </c>
      <c r="T7404" s="2">
        <v>0</v>
      </c>
      <c r="U7404" s="5">
        <v>21.01</v>
      </c>
      <c r="V7404" s="5">
        <f>ORDENES[[#This Row],[Ventas sin descuento]]-ORDENES[[#This Row],[costos estimados]]</f>
        <v>21.01</v>
      </c>
      <c r="W7404">
        <v>2</v>
      </c>
      <c r="X7404" s="5">
        <v>45.68</v>
      </c>
      <c r="Y7404" s="5">
        <f>ORDENES[[#This Row],[Ventas Originales (con descuento)]]/(1-ORDENES[[#This Row],[Descuento]])</f>
        <v>45.68</v>
      </c>
      <c r="Z7404" s="5">
        <f>ORDENES[[#This Row],[Ventas Originales (con descuento)]]/ORDENES[[#This Row],[Cantidad]]/(1-ORDENES[[#This Row],[Descuento]])</f>
        <v>22.84</v>
      </c>
      <c r="AA7404" s="5">
        <f>ORDENES[[#This Row],[Ventas Originales (con descuento)]]/ORDENES[[#This Row],[Cantidad]]</f>
        <v>22.84</v>
      </c>
      <c r="AB7404" s="5">
        <f>ORDENES[[#This Row],[Ventas Originales (con descuento)]]-(ORDENES[[#This Row],[Ganancias]])</f>
        <v>24.669999999999998</v>
      </c>
    </row>
    <row r="7405" spans="1:28" x14ac:dyDescent="0.35">
      <c r="A7405" t="s">
        <v>7719</v>
      </c>
      <c r="B7405" t="s">
        <v>649</v>
      </c>
      <c r="C7405" t="s">
        <v>1</v>
      </c>
      <c r="D7405" t="s">
        <v>385</v>
      </c>
      <c r="E7405" t="s">
        <v>477</v>
      </c>
      <c r="F7405" s="1">
        <v>43126</v>
      </c>
      <c r="G7405" t="s">
        <v>7613</v>
      </c>
      <c r="H7405" t="s">
        <v>6949</v>
      </c>
      <c r="I7405">
        <v>22304</v>
      </c>
      <c r="J7405" t="s">
        <v>1977</v>
      </c>
      <c r="K7405" t="s">
        <v>1859</v>
      </c>
      <c r="L7405" t="s">
        <v>1882</v>
      </c>
      <c r="M7405" s="1">
        <v>43131</v>
      </c>
      <c r="N7405" t="s">
        <v>1869</v>
      </c>
      <c r="O7405" t="s">
        <v>7623</v>
      </c>
      <c r="P7405" t="s">
        <v>1900</v>
      </c>
      <c r="Q7405" t="s">
        <v>7623</v>
      </c>
      <c r="R7405" t="s">
        <v>1879</v>
      </c>
      <c r="S7405">
        <v>3</v>
      </c>
      <c r="T7405" s="2">
        <v>0</v>
      </c>
      <c r="U7405" s="5">
        <v>8.34</v>
      </c>
      <c r="V7405" s="5">
        <f>ORDENES[[#This Row],[Ventas sin descuento]]-ORDENES[[#This Row],[costos estimados]]</f>
        <v>8.34</v>
      </c>
      <c r="W7405">
        <v>2</v>
      </c>
      <c r="X7405" s="5">
        <v>16.68</v>
      </c>
      <c r="Y7405" s="5">
        <f>ORDENES[[#This Row],[Ventas Originales (con descuento)]]/(1-ORDENES[[#This Row],[Descuento]])</f>
        <v>16.68</v>
      </c>
      <c r="Z7405" s="5">
        <f>ORDENES[[#This Row],[Ventas Originales (con descuento)]]/ORDENES[[#This Row],[Cantidad]]/(1-ORDENES[[#This Row],[Descuento]])</f>
        <v>8.34</v>
      </c>
      <c r="AA7405" s="5">
        <f>ORDENES[[#This Row],[Ventas Originales (con descuento)]]/ORDENES[[#This Row],[Cantidad]]</f>
        <v>8.34</v>
      </c>
      <c r="AB7405" s="5">
        <f>ORDENES[[#This Row],[Ventas Originales (con descuento)]]-(ORDENES[[#This Row],[Ganancias]])</f>
        <v>8.34</v>
      </c>
    </row>
    <row r="7406" spans="1:28" x14ac:dyDescent="0.35">
      <c r="A7406" t="s">
        <v>7719</v>
      </c>
      <c r="B7406" t="s">
        <v>3062</v>
      </c>
      <c r="C7406" t="s">
        <v>1</v>
      </c>
      <c r="D7406" t="s">
        <v>3549</v>
      </c>
      <c r="E7406" t="s">
        <v>199</v>
      </c>
      <c r="F7406" s="1">
        <v>44047</v>
      </c>
      <c r="G7406" t="s">
        <v>7598</v>
      </c>
      <c r="H7406" t="s">
        <v>6960</v>
      </c>
      <c r="I7406">
        <v>23434</v>
      </c>
      <c r="J7406" t="s">
        <v>1486</v>
      </c>
      <c r="K7406" t="s">
        <v>1859</v>
      </c>
      <c r="L7406" t="s">
        <v>1882</v>
      </c>
      <c r="M7406" s="1">
        <v>44051</v>
      </c>
      <c r="N7406" t="s">
        <v>1869</v>
      </c>
      <c r="O7406" t="s">
        <v>7623</v>
      </c>
      <c r="P7406" t="s">
        <v>1900</v>
      </c>
      <c r="Q7406" t="s">
        <v>7623</v>
      </c>
      <c r="R7406" t="s">
        <v>1908</v>
      </c>
      <c r="S7406">
        <v>3</v>
      </c>
      <c r="T7406" s="2">
        <v>0</v>
      </c>
      <c r="U7406" s="5">
        <v>10.52</v>
      </c>
      <c r="V7406" s="5">
        <f>ORDENES[[#This Row],[Ventas sin descuento]]-ORDENES[[#This Row],[costos estimados]]</f>
        <v>10.52</v>
      </c>
      <c r="W7406">
        <v>2</v>
      </c>
      <c r="X7406" s="5">
        <v>35.06</v>
      </c>
      <c r="Y7406" s="5">
        <f>ORDENES[[#This Row],[Ventas Originales (con descuento)]]/(1-ORDENES[[#This Row],[Descuento]])</f>
        <v>35.06</v>
      </c>
      <c r="Z7406" s="5">
        <f>ORDENES[[#This Row],[Ventas Originales (con descuento)]]/ORDENES[[#This Row],[Cantidad]]/(1-ORDENES[[#This Row],[Descuento]])</f>
        <v>17.53</v>
      </c>
      <c r="AA7406" s="5">
        <f>ORDENES[[#This Row],[Ventas Originales (con descuento)]]/ORDENES[[#This Row],[Cantidad]]</f>
        <v>17.53</v>
      </c>
      <c r="AB7406" s="5">
        <f>ORDENES[[#This Row],[Ventas Originales (con descuento)]]-(ORDENES[[#This Row],[Ganancias]])</f>
        <v>24.540000000000003</v>
      </c>
    </row>
    <row r="7407" spans="1:28" x14ac:dyDescent="0.35">
      <c r="A7407" t="s">
        <v>7719</v>
      </c>
      <c r="B7407" t="s">
        <v>2953</v>
      </c>
      <c r="C7407" t="s">
        <v>1</v>
      </c>
      <c r="D7407" t="s">
        <v>2715</v>
      </c>
      <c r="E7407" t="s">
        <v>192</v>
      </c>
      <c r="F7407" s="1">
        <v>44463</v>
      </c>
      <c r="G7407" t="s">
        <v>7613</v>
      </c>
      <c r="H7407" t="s">
        <v>7354</v>
      </c>
      <c r="I7407">
        <v>30328</v>
      </c>
      <c r="J7407" t="s">
        <v>7694</v>
      </c>
      <c r="K7407" t="s">
        <v>1859</v>
      </c>
      <c r="L7407" t="s">
        <v>1882</v>
      </c>
      <c r="M7407" s="1">
        <v>44467</v>
      </c>
      <c r="N7407" t="s">
        <v>1869</v>
      </c>
      <c r="O7407" t="s">
        <v>7623</v>
      </c>
      <c r="P7407" t="s">
        <v>1918</v>
      </c>
      <c r="Q7407" t="s">
        <v>7623</v>
      </c>
      <c r="R7407" t="s">
        <v>1874</v>
      </c>
      <c r="S7407">
        <v>3</v>
      </c>
      <c r="T7407" s="2">
        <v>0</v>
      </c>
      <c r="U7407" s="5">
        <v>4.96</v>
      </c>
      <c r="V7407" s="5">
        <f>ORDENES[[#This Row],[Ventas sin descuento]]-ORDENES[[#This Row],[costos estimados]]</f>
        <v>4.96</v>
      </c>
      <c r="W7407">
        <v>3</v>
      </c>
      <c r="X7407" s="5">
        <v>12.72</v>
      </c>
      <c r="Y7407" s="5">
        <f>ORDENES[[#This Row],[Ventas Originales (con descuento)]]/(1-ORDENES[[#This Row],[Descuento]])</f>
        <v>12.72</v>
      </c>
      <c r="Z7407" s="5">
        <f>ORDENES[[#This Row],[Ventas Originales (con descuento)]]/ORDENES[[#This Row],[Cantidad]]/(1-ORDENES[[#This Row],[Descuento]])</f>
        <v>4.24</v>
      </c>
      <c r="AA7407" s="5">
        <f>ORDENES[[#This Row],[Ventas Originales (con descuento)]]/ORDENES[[#This Row],[Cantidad]]</f>
        <v>4.24</v>
      </c>
      <c r="AB7407" s="5">
        <f>ORDENES[[#This Row],[Ventas Originales (con descuento)]]-(ORDENES[[#This Row],[Ganancias]])</f>
        <v>7.7600000000000007</v>
      </c>
    </row>
    <row r="7408" spans="1:28" x14ac:dyDescent="0.35">
      <c r="A7408" t="s">
        <v>7719</v>
      </c>
      <c r="B7408" t="s">
        <v>98</v>
      </c>
      <c r="C7408" t="s">
        <v>1</v>
      </c>
      <c r="D7408" t="s">
        <v>58</v>
      </c>
      <c r="E7408" t="s">
        <v>13</v>
      </c>
      <c r="F7408" s="1">
        <v>43966</v>
      </c>
      <c r="G7408" t="s">
        <v>7613</v>
      </c>
      <c r="H7408" t="s">
        <v>7363</v>
      </c>
      <c r="I7408">
        <v>39212</v>
      </c>
      <c r="J7408" t="s">
        <v>1571</v>
      </c>
      <c r="K7408" t="s">
        <v>1859</v>
      </c>
      <c r="L7408" t="s">
        <v>1882</v>
      </c>
      <c r="M7408" s="1">
        <v>43971</v>
      </c>
      <c r="N7408" t="s">
        <v>1869</v>
      </c>
      <c r="O7408" t="s">
        <v>7623</v>
      </c>
      <c r="P7408" t="s">
        <v>1922</v>
      </c>
      <c r="Q7408" t="s">
        <v>7623</v>
      </c>
      <c r="R7408" t="s">
        <v>1874</v>
      </c>
      <c r="S7408">
        <v>3</v>
      </c>
      <c r="T7408" s="2">
        <v>0</v>
      </c>
      <c r="U7408" s="5">
        <v>2.17</v>
      </c>
      <c r="V7408" s="5">
        <f>ORDENES[[#This Row],[Ventas sin descuento]]-ORDENES[[#This Row],[costos estimados]]</f>
        <v>2.17</v>
      </c>
      <c r="W7408">
        <v>3</v>
      </c>
      <c r="X7408" s="5">
        <v>8.34</v>
      </c>
      <c r="Y7408" s="5">
        <f>ORDENES[[#This Row],[Ventas Originales (con descuento)]]/(1-ORDENES[[#This Row],[Descuento]])</f>
        <v>8.34</v>
      </c>
      <c r="Z7408" s="5">
        <f>ORDENES[[#This Row],[Ventas Originales (con descuento)]]/ORDENES[[#This Row],[Cantidad]]/(1-ORDENES[[#This Row],[Descuento]])</f>
        <v>2.78</v>
      </c>
      <c r="AA7408" s="5">
        <f>ORDENES[[#This Row],[Ventas Originales (con descuento)]]/ORDENES[[#This Row],[Cantidad]]</f>
        <v>2.78</v>
      </c>
      <c r="AB7408" s="5">
        <f>ORDENES[[#This Row],[Ventas Originales (con descuento)]]-(ORDENES[[#This Row],[Ganancias]])</f>
        <v>6.17</v>
      </c>
    </row>
    <row r="7409" spans="1:28" x14ac:dyDescent="0.35">
      <c r="A7409" t="s">
        <v>7719</v>
      </c>
      <c r="B7409" t="s">
        <v>140</v>
      </c>
      <c r="C7409" t="s">
        <v>1</v>
      </c>
      <c r="D7409" t="s">
        <v>1929</v>
      </c>
      <c r="E7409" t="s">
        <v>119</v>
      </c>
      <c r="F7409" s="1">
        <v>44359</v>
      </c>
      <c r="G7409" t="s">
        <v>7613</v>
      </c>
      <c r="H7409" t="s">
        <v>6950</v>
      </c>
      <c r="I7409">
        <v>31907</v>
      </c>
      <c r="J7409" t="s">
        <v>2318</v>
      </c>
      <c r="K7409" t="s">
        <v>1859</v>
      </c>
      <c r="L7409" t="s">
        <v>1882</v>
      </c>
      <c r="M7409" s="1">
        <v>44366</v>
      </c>
      <c r="N7409" t="s">
        <v>1869</v>
      </c>
      <c r="O7409" t="s">
        <v>7623</v>
      </c>
      <c r="P7409" t="s">
        <v>1918</v>
      </c>
      <c r="Q7409" t="s">
        <v>7623</v>
      </c>
      <c r="R7409" t="s">
        <v>1876</v>
      </c>
      <c r="S7409">
        <v>5</v>
      </c>
      <c r="T7409" s="2">
        <v>0</v>
      </c>
      <c r="U7409" s="5">
        <v>41.95</v>
      </c>
      <c r="V7409" s="5">
        <f>ORDENES[[#This Row],[Ventas sin descuento]]-ORDENES[[#This Row],[costos estimados]]</f>
        <v>41.95</v>
      </c>
      <c r="W7409">
        <v>3</v>
      </c>
      <c r="X7409" s="5">
        <v>91.2</v>
      </c>
      <c r="Y7409" s="5">
        <f>ORDENES[[#This Row],[Ventas Originales (con descuento)]]/(1-ORDENES[[#This Row],[Descuento]])</f>
        <v>91.2</v>
      </c>
      <c r="Z7409" s="5">
        <f>ORDENES[[#This Row],[Ventas Originales (con descuento)]]/ORDENES[[#This Row],[Cantidad]]/(1-ORDENES[[#This Row],[Descuento]])</f>
        <v>30.400000000000002</v>
      </c>
      <c r="AA7409" s="5">
        <f>ORDENES[[#This Row],[Ventas Originales (con descuento)]]/ORDENES[[#This Row],[Cantidad]]</f>
        <v>30.400000000000002</v>
      </c>
      <c r="AB7409" s="5">
        <f>ORDENES[[#This Row],[Ventas Originales (con descuento)]]-(ORDENES[[#This Row],[Ganancias]])</f>
        <v>49.25</v>
      </c>
    </row>
    <row r="7410" spans="1:28" x14ac:dyDescent="0.35">
      <c r="A7410" t="s">
        <v>7719</v>
      </c>
      <c r="B7410" t="s">
        <v>377</v>
      </c>
      <c r="C7410" t="s">
        <v>1</v>
      </c>
      <c r="D7410" t="s">
        <v>2461</v>
      </c>
      <c r="E7410" t="s">
        <v>146</v>
      </c>
      <c r="F7410" s="1">
        <v>44425</v>
      </c>
      <c r="G7410" t="s">
        <v>7598</v>
      </c>
      <c r="H7410" t="s">
        <v>7364</v>
      </c>
      <c r="I7410">
        <v>40214</v>
      </c>
      <c r="J7410" t="s">
        <v>1293</v>
      </c>
      <c r="K7410" t="s">
        <v>1859</v>
      </c>
      <c r="L7410" t="s">
        <v>1882</v>
      </c>
      <c r="M7410" s="1">
        <v>44431</v>
      </c>
      <c r="N7410" t="s">
        <v>1869</v>
      </c>
      <c r="O7410" t="s">
        <v>7623</v>
      </c>
      <c r="P7410" t="s">
        <v>1862</v>
      </c>
      <c r="Q7410" t="s">
        <v>7623</v>
      </c>
      <c r="R7410" t="s">
        <v>1876</v>
      </c>
      <c r="S7410">
        <v>4</v>
      </c>
      <c r="T7410" s="2">
        <v>0</v>
      </c>
      <c r="U7410" s="5">
        <v>48.38</v>
      </c>
      <c r="V7410" s="5">
        <f>ORDENES[[#This Row],[Ventas sin descuento]]-ORDENES[[#This Row],[costos estimados]]</f>
        <v>48.38</v>
      </c>
      <c r="W7410">
        <v>3</v>
      </c>
      <c r="X7410" s="5">
        <v>102.93</v>
      </c>
      <c r="Y7410" s="5">
        <f>ORDENES[[#This Row],[Ventas Originales (con descuento)]]/(1-ORDENES[[#This Row],[Descuento]])</f>
        <v>102.93</v>
      </c>
      <c r="Z7410" s="5">
        <f>ORDENES[[#This Row],[Ventas Originales (con descuento)]]/ORDENES[[#This Row],[Cantidad]]/(1-ORDENES[[#This Row],[Descuento]])</f>
        <v>34.31</v>
      </c>
      <c r="AA7410" s="5">
        <f>ORDENES[[#This Row],[Ventas Originales (con descuento)]]/ORDENES[[#This Row],[Cantidad]]</f>
        <v>34.31</v>
      </c>
      <c r="AB7410" s="5">
        <f>ORDENES[[#This Row],[Ventas Originales (con descuento)]]-(ORDENES[[#This Row],[Ganancias]])</f>
        <v>54.550000000000004</v>
      </c>
    </row>
    <row r="7411" spans="1:28" x14ac:dyDescent="0.35">
      <c r="A7411" t="s">
        <v>7719</v>
      </c>
      <c r="B7411" t="s">
        <v>2563</v>
      </c>
      <c r="C7411" t="s">
        <v>1</v>
      </c>
      <c r="D7411" t="s">
        <v>631</v>
      </c>
      <c r="E7411" t="s">
        <v>18</v>
      </c>
      <c r="F7411" s="1">
        <v>43625</v>
      </c>
      <c r="G7411" t="s">
        <v>7613</v>
      </c>
      <c r="H7411" t="s">
        <v>7365</v>
      </c>
      <c r="I7411">
        <v>23666</v>
      </c>
      <c r="J7411" t="s">
        <v>1566</v>
      </c>
      <c r="K7411" t="s">
        <v>1859</v>
      </c>
      <c r="L7411" t="s">
        <v>1882</v>
      </c>
      <c r="M7411" s="1">
        <v>43631</v>
      </c>
      <c r="N7411" t="s">
        <v>1869</v>
      </c>
      <c r="O7411" t="s">
        <v>7623</v>
      </c>
      <c r="P7411" t="s">
        <v>1900</v>
      </c>
      <c r="Q7411" t="s">
        <v>7623</v>
      </c>
      <c r="R7411" t="s">
        <v>1876</v>
      </c>
      <c r="S7411">
        <v>4</v>
      </c>
      <c r="T7411" s="2">
        <v>0</v>
      </c>
      <c r="U7411" s="5">
        <v>56.55</v>
      </c>
      <c r="V7411" s="5">
        <f>ORDENES[[#This Row],[Ventas sin descuento]]-ORDENES[[#This Row],[costos estimados]]</f>
        <v>56.55</v>
      </c>
      <c r="W7411">
        <v>3</v>
      </c>
      <c r="X7411" s="5">
        <v>113.1</v>
      </c>
      <c r="Y7411" s="5">
        <f>ORDENES[[#This Row],[Ventas Originales (con descuento)]]/(1-ORDENES[[#This Row],[Descuento]])</f>
        <v>113.1</v>
      </c>
      <c r="Z7411" s="5">
        <f>ORDENES[[#This Row],[Ventas Originales (con descuento)]]/ORDENES[[#This Row],[Cantidad]]/(1-ORDENES[[#This Row],[Descuento]])</f>
        <v>37.699999999999996</v>
      </c>
      <c r="AA7411" s="5">
        <f>ORDENES[[#This Row],[Ventas Originales (con descuento)]]/ORDENES[[#This Row],[Cantidad]]</f>
        <v>37.699999999999996</v>
      </c>
      <c r="AB7411" s="5">
        <f>ORDENES[[#This Row],[Ventas Originales (con descuento)]]-(ORDENES[[#This Row],[Ganancias]])</f>
        <v>56.55</v>
      </c>
    </row>
    <row r="7412" spans="1:28" x14ac:dyDescent="0.35">
      <c r="A7412" t="s">
        <v>7719</v>
      </c>
      <c r="B7412" t="s">
        <v>482</v>
      </c>
      <c r="C7412" t="s">
        <v>1</v>
      </c>
      <c r="D7412" t="s">
        <v>2467</v>
      </c>
      <c r="E7412" t="s">
        <v>18</v>
      </c>
      <c r="F7412" s="1">
        <v>44136</v>
      </c>
      <c r="G7412" t="s">
        <v>7613</v>
      </c>
      <c r="H7412" t="s">
        <v>7366</v>
      </c>
      <c r="I7412">
        <v>24153</v>
      </c>
      <c r="J7412" t="s">
        <v>1670</v>
      </c>
      <c r="K7412" t="s">
        <v>1859</v>
      </c>
      <c r="L7412" t="s">
        <v>1882</v>
      </c>
      <c r="M7412" s="1">
        <v>44140</v>
      </c>
      <c r="N7412" t="s">
        <v>1869</v>
      </c>
      <c r="O7412" t="s">
        <v>7623</v>
      </c>
      <c r="P7412" t="s">
        <v>1900</v>
      </c>
      <c r="Q7412" t="s">
        <v>7623</v>
      </c>
      <c r="R7412" t="s">
        <v>1890</v>
      </c>
      <c r="S7412">
        <v>3</v>
      </c>
      <c r="T7412" s="2">
        <v>0</v>
      </c>
      <c r="U7412" s="5">
        <v>118.34</v>
      </c>
      <c r="V7412" s="5">
        <f>ORDENES[[#This Row],[Ventas sin descuento]]-ORDENES[[#This Row],[costos estimados]]</f>
        <v>118.34</v>
      </c>
      <c r="W7412">
        <v>3</v>
      </c>
      <c r="X7412" s="5">
        <v>251.79</v>
      </c>
      <c r="Y7412" s="5">
        <f>ORDENES[[#This Row],[Ventas Originales (con descuento)]]/(1-ORDENES[[#This Row],[Descuento]])</f>
        <v>251.79</v>
      </c>
      <c r="Z7412" s="5">
        <f>ORDENES[[#This Row],[Ventas Originales (con descuento)]]/ORDENES[[#This Row],[Cantidad]]/(1-ORDENES[[#This Row],[Descuento]])</f>
        <v>83.929999999999993</v>
      </c>
      <c r="AA7412" s="5">
        <f>ORDENES[[#This Row],[Ventas Originales (con descuento)]]/ORDENES[[#This Row],[Cantidad]]</f>
        <v>83.929999999999993</v>
      </c>
      <c r="AB7412" s="5">
        <f>ORDENES[[#This Row],[Ventas Originales (con descuento)]]-(ORDENES[[#This Row],[Ganancias]])</f>
        <v>133.44999999999999</v>
      </c>
    </row>
    <row r="7413" spans="1:28" x14ac:dyDescent="0.35">
      <c r="A7413" t="s">
        <v>7719</v>
      </c>
      <c r="B7413" t="s">
        <v>98</v>
      </c>
      <c r="C7413" t="s">
        <v>1</v>
      </c>
      <c r="D7413" t="s">
        <v>3105</v>
      </c>
      <c r="E7413" t="s">
        <v>470</v>
      </c>
      <c r="F7413" s="1">
        <v>44051</v>
      </c>
      <c r="G7413" t="s">
        <v>7613</v>
      </c>
      <c r="H7413" t="s">
        <v>7367</v>
      </c>
      <c r="I7413">
        <v>39212</v>
      </c>
      <c r="J7413" t="s">
        <v>1932</v>
      </c>
      <c r="K7413" t="s">
        <v>1859</v>
      </c>
      <c r="L7413" t="s">
        <v>1882</v>
      </c>
      <c r="M7413" s="1">
        <v>44056</v>
      </c>
      <c r="N7413" t="s">
        <v>1869</v>
      </c>
      <c r="O7413" t="s">
        <v>7623</v>
      </c>
      <c r="P7413" t="s">
        <v>1922</v>
      </c>
      <c r="Q7413" t="s">
        <v>7623</v>
      </c>
      <c r="R7413" t="s">
        <v>1898</v>
      </c>
      <c r="S7413">
        <v>3</v>
      </c>
      <c r="T7413" s="2">
        <v>0</v>
      </c>
      <c r="U7413" s="5">
        <v>0.23</v>
      </c>
      <c r="V7413" s="5">
        <f>ORDENES[[#This Row],[Ventas sin descuento]]-ORDENES[[#This Row],[costos estimados]]</f>
        <v>0.23000000000000043</v>
      </c>
      <c r="W7413">
        <v>3</v>
      </c>
      <c r="X7413" s="5">
        <v>23.34</v>
      </c>
      <c r="Y7413" s="5">
        <f>ORDENES[[#This Row],[Ventas Originales (con descuento)]]/(1-ORDENES[[#This Row],[Descuento]])</f>
        <v>23.34</v>
      </c>
      <c r="Z7413" s="5">
        <f>ORDENES[[#This Row],[Ventas Originales (con descuento)]]/ORDENES[[#This Row],[Cantidad]]/(1-ORDENES[[#This Row],[Descuento]])</f>
        <v>7.78</v>
      </c>
      <c r="AA7413" s="5">
        <f>ORDENES[[#This Row],[Ventas Originales (con descuento)]]/ORDENES[[#This Row],[Cantidad]]</f>
        <v>7.78</v>
      </c>
      <c r="AB7413" s="5">
        <f>ORDENES[[#This Row],[Ventas Originales (con descuento)]]-(ORDENES[[#This Row],[Ganancias]])</f>
        <v>23.11</v>
      </c>
    </row>
    <row r="7414" spans="1:28" x14ac:dyDescent="0.35">
      <c r="A7414" t="s">
        <v>7719</v>
      </c>
      <c r="B7414" t="s">
        <v>424</v>
      </c>
      <c r="C7414" t="s">
        <v>1</v>
      </c>
      <c r="D7414" t="s">
        <v>2910</v>
      </c>
      <c r="E7414" t="s">
        <v>21</v>
      </c>
      <c r="F7414" s="1">
        <v>44180</v>
      </c>
      <c r="G7414" t="s">
        <v>7613</v>
      </c>
      <c r="H7414" t="s">
        <v>7368</v>
      </c>
      <c r="I7414">
        <v>72701</v>
      </c>
      <c r="J7414" t="s">
        <v>1485</v>
      </c>
      <c r="K7414" t="s">
        <v>1859</v>
      </c>
      <c r="L7414" t="s">
        <v>1882</v>
      </c>
      <c r="M7414" s="1">
        <v>44184</v>
      </c>
      <c r="N7414" t="s">
        <v>1869</v>
      </c>
      <c r="O7414" t="s">
        <v>7623</v>
      </c>
      <c r="P7414" t="s">
        <v>1923</v>
      </c>
      <c r="Q7414" t="s">
        <v>7623</v>
      </c>
      <c r="R7414" t="s">
        <v>1879</v>
      </c>
      <c r="S7414">
        <v>3</v>
      </c>
      <c r="T7414" s="2">
        <v>0</v>
      </c>
      <c r="U7414" s="5">
        <v>9.33</v>
      </c>
      <c r="V7414" s="5">
        <f>ORDENES[[#This Row],[Ventas sin descuento]]-ORDENES[[#This Row],[costos estimados]]</f>
        <v>9.33</v>
      </c>
      <c r="W7414">
        <v>3</v>
      </c>
      <c r="X7414" s="5">
        <v>19.440000000000001</v>
      </c>
      <c r="Y7414" s="5">
        <f>ORDENES[[#This Row],[Ventas Originales (con descuento)]]/(1-ORDENES[[#This Row],[Descuento]])</f>
        <v>19.440000000000001</v>
      </c>
      <c r="Z7414" s="5">
        <f>ORDENES[[#This Row],[Ventas Originales (con descuento)]]/ORDENES[[#This Row],[Cantidad]]/(1-ORDENES[[#This Row],[Descuento]])</f>
        <v>6.48</v>
      </c>
      <c r="AA7414" s="5">
        <f>ORDENES[[#This Row],[Ventas Originales (con descuento)]]/ORDENES[[#This Row],[Cantidad]]</f>
        <v>6.48</v>
      </c>
      <c r="AB7414" s="5">
        <f>ORDENES[[#This Row],[Ventas Originales (con descuento)]]-(ORDENES[[#This Row],[Ganancias]])</f>
        <v>10.110000000000001</v>
      </c>
    </row>
    <row r="7415" spans="1:28" x14ac:dyDescent="0.35">
      <c r="A7415" t="s">
        <v>7719</v>
      </c>
      <c r="B7415" t="s">
        <v>649</v>
      </c>
      <c r="C7415" t="s">
        <v>1</v>
      </c>
      <c r="D7415" t="s">
        <v>385</v>
      </c>
      <c r="E7415" t="s">
        <v>229</v>
      </c>
      <c r="F7415" s="1">
        <v>43126</v>
      </c>
      <c r="G7415" t="s">
        <v>7613</v>
      </c>
      <c r="H7415" t="s">
        <v>6949</v>
      </c>
      <c r="I7415">
        <v>22304</v>
      </c>
      <c r="J7415" t="s">
        <v>1978</v>
      </c>
      <c r="K7415" t="s">
        <v>1859</v>
      </c>
      <c r="L7415" t="s">
        <v>1882</v>
      </c>
      <c r="M7415" s="1">
        <v>43131</v>
      </c>
      <c r="N7415" t="s">
        <v>1869</v>
      </c>
      <c r="O7415" t="s">
        <v>7623</v>
      </c>
      <c r="P7415" t="s">
        <v>1900</v>
      </c>
      <c r="Q7415" t="s">
        <v>7623</v>
      </c>
      <c r="R7415" t="s">
        <v>1879</v>
      </c>
      <c r="S7415">
        <v>3</v>
      </c>
      <c r="T7415" s="2">
        <v>0</v>
      </c>
      <c r="U7415" s="5">
        <v>9.33</v>
      </c>
      <c r="V7415" s="5">
        <f>ORDENES[[#This Row],[Ventas sin descuento]]-ORDENES[[#This Row],[costos estimados]]</f>
        <v>9.33</v>
      </c>
      <c r="W7415">
        <v>3</v>
      </c>
      <c r="X7415" s="5">
        <v>19.440000000000001</v>
      </c>
      <c r="Y7415" s="5">
        <f>ORDENES[[#This Row],[Ventas Originales (con descuento)]]/(1-ORDENES[[#This Row],[Descuento]])</f>
        <v>19.440000000000001</v>
      </c>
      <c r="Z7415" s="5">
        <f>ORDENES[[#This Row],[Ventas Originales (con descuento)]]/ORDENES[[#This Row],[Cantidad]]/(1-ORDENES[[#This Row],[Descuento]])</f>
        <v>6.48</v>
      </c>
      <c r="AA7415" s="5">
        <f>ORDENES[[#This Row],[Ventas Originales (con descuento)]]/ORDENES[[#This Row],[Cantidad]]</f>
        <v>6.48</v>
      </c>
      <c r="AB7415" s="5">
        <f>ORDENES[[#This Row],[Ventas Originales (con descuento)]]-(ORDENES[[#This Row],[Ganancias]])</f>
        <v>10.110000000000001</v>
      </c>
    </row>
    <row r="7416" spans="1:28" x14ac:dyDescent="0.35">
      <c r="A7416" t="s">
        <v>7719</v>
      </c>
      <c r="B7416" t="s">
        <v>2953</v>
      </c>
      <c r="C7416" t="s">
        <v>1</v>
      </c>
      <c r="D7416" t="s">
        <v>2715</v>
      </c>
      <c r="E7416" t="s">
        <v>18</v>
      </c>
      <c r="F7416" s="1">
        <v>44463</v>
      </c>
      <c r="G7416" t="s">
        <v>7613</v>
      </c>
      <c r="H7416" t="s">
        <v>7354</v>
      </c>
      <c r="I7416">
        <v>30328</v>
      </c>
      <c r="J7416" t="s">
        <v>3149</v>
      </c>
      <c r="K7416" t="s">
        <v>1859</v>
      </c>
      <c r="L7416" t="s">
        <v>1882</v>
      </c>
      <c r="M7416" s="1">
        <v>44467</v>
      </c>
      <c r="N7416" t="s">
        <v>1869</v>
      </c>
      <c r="O7416" t="s">
        <v>7623</v>
      </c>
      <c r="P7416" t="s">
        <v>1918</v>
      </c>
      <c r="Q7416" t="s">
        <v>7623</v>
      </c>
      <c r="R7416" t="s">
        <v>1874</v>
      </c>
      <c r="S7416">
        <v>3</v>
      </c>
      <c r="T7416" s="2">
        <v>0</v>
      </c>
      <c r="U7416" s="5">
        <v>3.71</v>
      </c>
      <c r="V7416" s="5">
        <f>ORDENES[[#This Row],[Ventas sin descuento]]-ORDENES[[#This Row],[costos estimados]]</f>
        <v>3.7099999999999991</v>
      </c>
      <c r="W7416">
        <v>4</v>
      </c>
      <c r="X7416" s="5">
        <v>14.28</v>
      </c>
      <c r="Y7416" s="5">
        <f>ORDENES[[#This Row],[Ventas Originales (con descuento)]]/(1-ORDENES[[#This Row],[Descuento]])</f>
        <v>14.28</v>
      </c>
      <c r="Z7416" s="5">
        <f>ORDENES[[#This Row],[Ventas Originales (con descuento)]]/ORDENES[[#This Row],[Cantidad]]/(1-ORDENES[[#This Row],[Descuento]])</f>
        <v>3.57</v>
      </c>
      <c r="AA7416" s="5">
        <f>ORDENES[[#This Row],[Ventas Originales (con descuento)]]/ORDENES[[#This Row],[Cantidad]]</f>
        <v>3.57</v>
      </c>
      <c r="AB7416" s="5">
        <f>ORDENES[[#This Row],[Ventas Originales (con descuento)]]-(ORDENES[[#This Row],[Ganancias]])</f>
        <v>10.57</v>
      </c>
    </row>
    <row r="7417" spans="1:28" x14ac:dyDescent="0.35">
      <c r="A7417" t="s">
        <v>7719</v>
      </c>
      <c r="B7417" t="s">
        <v>98</v>
      </c>
      <c r="C7417" t="s">
        <v>1</v>
      </c>
      <c r="D7417" t="s">
        <v>58</v>
      </c>
      <c r="E7417" t="s">
        <v>50</v>
      </c>
      <c r="F7417" s="1">
        <v>43966</v>
      </c>
      <c r="G7417" t="s">
        <v>7613</v>
      </c>
      <c r="H7417" t="s">
        <v>7363</v>
      </c>
      <c r="I7417">
        <v>39212</v>
      </c>
      <c r="J7417" t="s">
        <v>2519</v>
      </c>
      <c r="K7417" t="s">
        <v>1859</v>
      </c>
      <c r="L7417" t="s">
        <v>1882</v>
      </c>
      <c r="M7417" s="1">
        <v>43971</v>
      </c>
      <c r="N7417" t="s">
        <v>1869</v>
      </c>
      <c r="O7417" t="s">
        <v>7623</v>
      </c>
      <c r="P7417" t="s">
        <v>1922</v>
      </c>
      <c r="Q7417" t="s">
        <v>7623</v>
      </c>
      <c r="R7417" t="s">
        <v>1874</v>
      </c>
      <c r="S7417">
        <v>3</v>
      </c>
      <c r="T7417" s="2">
        <v>0</v>
      </c>
      <c r="U7417" s="5">
        <v>25.75</v>
      </c>
      <c r="V7417" s="5">
        <f>ORDENES[[#This Row],[Ventas sin descuento]]-ORDENES[[#This Row],[costos estimados]]</f>
        <v>25.75</v>
      </c>
      <c r="W7417">
        <v>4</v>
      </c>
      <c r="X7417" s="5">
        <v>91.96</v>
      </c>
      <c r="Y7417" s="5">
        <f>ORDENES[[#This Row],[Ventas Originales (con descuento)]]/(1-ORDENES[[#This Row],[Descuento]])</f>
        <v>91.96</v>
      </c>
      <c r="Z7417" s="5">
        <f>ORDENES[[#This Row],[Ventas Originales (con descuento)]]/ORDENES[[#This Row],[Cantidad]]/(1-ORDENES[[#This Row],[Descuento]])</f>
        <v>22.99</v>
      </c>
      <c r="AA7417" s="5">
        <f>ORDENES[[#This Row],[Ventas Originales (con descuento)]]/ORDENES[[#This Row],[Cantidad]]</f>
        <v>22.99</v>
      </c>
      <c r="AB7417" s="5">
        <f>ORDENES[[#This Row],[Ventas Originales (con descuento)]]-(ORDENES[[#This Row],[Ganancias]])</f>
        <v>66.209999999999994</v>
      </c>
    </row>
    <row r="7418" spans="1:28" x14ac:dyDescent="0.35">
      <c r="A7418" t="s">
        <v>7719</v>
      </c>
      <c r="B7418" t="s">
        <v>540</v>
      </c>
      <c r="C7418" t="s">
        <v>1</v>
      </c>
      <c r="D7418" t="s">
        <v>325</v>
      </c>
      <c r="E7418" t="s">
        <v>119</v>
      </c>
      <c r="F7418" s="1">
        <v>43903</v>
      </c>
      <c r="G7418" t="s">
        <v>7613</v>
      </c>
      <c r="H7418" t="s">
        <v>6947</v>
      </c>
      <c r="I7418">
        <v>22980</v>
      </c>
      <c r="J7418" t="s">
        <v>2709</v>
      </c>
      <c r="K7418" t="s">
        <v>1859</v>
      </c>
      <c r="L7418" t="s">
        <v>1882</v>
      </c>
      <c r="M7418" s="1">
        <v>43908</v>
      </c>
      <c r="N7418" t="s">
        <v>1869</v>
      </c>
      <c r="O7418" t="s">
        <v>7623</v>
      </c>
      <c r="P7418" t="s">
        <v>1900</v>
      </c>
      <c r="Q7418" t="s">
        <v>7623</v>
      </c>
      <c r="R7418" t="s">
        <v>1876</v>
      </c>
      <c r="S7418">
        <v>3</v>
      </c>
      <c r="T7418" s="2">
        <v>0</v>
      </c>
      <c r="U7418" s="5">
        <v>20.7</v>
      </c>
      <c r="V7418" s="5">
        <f>ORDENES[[#This Row],[Ventas sin descuento]]-ORDENES[[#This Row],[costos estimados]]</f>
        <v>20.7</v>
      </c>
      <c r="W7418">
        <v>4</v>
      </c>
      <c r="X7418" s="5">
        <v>46</v>
      </c>
      <c r="Y7418" s="5">
        <f>ORDENES[[#This Row],[Ventas Originales (con descuento)]]/(1-ORDENES[[#This Row],[Descuento]])</f>
        <v>46</v>
      </c>
      <c r="Z7418" s="5">
        <f>ORDENES[[#This Row],[Ventas Originales (con descuento)]]/ORDENES[[#This Row],[Cantidad]]/(1-ORDENES[[#This Row],[Descuento]])</f>
        <v>11.5</v>
      </c>
      <c r="AA7418" s="5">
        <f>ORDENES[[#This Row],[Ventas Originales (con descuento)]]/ORDENES[[#This Row],[Cantidad]]</f>
        <v>11.5</v>
      </c>
      <c r="AB7418" s="5">
        <f>ORDENES[[#This Row],[Ventas Originales (con descuento)]]-(ORDENES[[#This Row],[Ganancias]])</f>
        <v>25.3</v>
      </c>
    </row>
    <row r="7419" spans="1:28" x14ac:dyDescent="0.35">
      <c r="A7419" t="s">
        <v>7719</v>
      </c>
      <c r="B7419" t="s">
        <v>0</v>
      </c>
      <c r="C7419" t="s">
        <v>1</v>
      </c>
      <c r="D7419" t="s">
        <v>1929</v>
      </c>
      <c r="E7419" t="s">
        <v>470</v>
      </c>
      <c r="F7419" s="1">
        <v>43106</v>
      </c>
      <c r="G7419" t="s">
        <v>7613</v>
      </c>
      <c r="H7419" t="s">
        <v>6959</v>
      </c>
      <c r="I7419">
        <v>42420</v>
      </c>
      <c r="J7419" t="s">
        <v>1932</v>
      </c>
      <c r="K7419" t="s">
        <v>1859</v>
      </c>
      <c r="L7419" t="s">
        <v>1882</v>
      </c>
      <c r="M7419" s="1">
        <v>43110</v>
      </c>
      <c r="N7419" t="s">
        <v>1869</v>
      </c>
      <c r="O7419" t="s">
        <v>7623</v>
      </c>
      <c r="P7419" t="s">
        <v>1862</v>
      </c>
      <c r="Q7419" t="s">
        <v>7623</v>
      </c>
      <c r="R7419" t="s">
        <v>1898</v>
      </c>
      <c r="S7419">
        <v>3</v>
      </c>
      <c r="T7419" s="2">
        <v>0</v>
      </c>
      <c r="U7419" s="5">
        <v>0.31</v>
      </c>
      <c r="V7419" s="5">
        <f>ORDENES[[#This Row],[Ventas sin descuento]]-ORDENES[[#This Row],[costos estimados]]</f>
        <v>0.30999999999999872</v>
      </c>
      <c r="W7419">
        <v>4</v>
      </c>
      <c r="X7419" s="5">
        <v>31.12</v>
      </c>
      <c r="Y7419" s="5">
        <f>ORDENES[[#This Row],[Ventas Originales (con descuento)]]/(1-ORDENES[[#This Row],[Descuento]])</f>
        <v>31.12</v>
      </c>
      <c r="Z7419" s="5">
        <f>ORDENES[[#This Row],[Ventas Originales (con descuento)]]/ORDENES[[#This Row],[Cantidad]]/(1-ORDENES[[#This Row],[Descuento]])</f>
        <v>7.78</v>
      </c>
      <c r="AA7419" s="5">
        <f>ORDENES[[#This Row],[Ventas Originales (con descuento)]]/ORDENES[[#This Row],[Cantidad]]</f>
        <v>7.78</v>
      </c>
      <c r="AB7419" s="5">
        <f>ORDENES[[#This Row],[Ventas Originales (con descuento)]]-(ORDENES[[#This Row],[Ganancias]])</f>
        <v>30.810000000000002</v>
      </c>
    </row>
    <row r="7420" spans="1:28" x14ac:dyDescent="0.35">
      <c r="A7420" t="s">
        <v>7719</v>
      </c>
      <c r="B7420" t="s">
        <v>3071</v>
      </c>
      <c r="C7420" t="s">
        <v>1</v>
      </c>
      <c r="D7420" t="s">
        <v>556</v>
      </c>
      <c r="E7420" t="s">
        <v>21</v>
      </c>
      <c r="F7420" s="1">
        <v>43929</v>
      </c>
      <c r="G7420" t="s">
        <v>7613</v>
      </c>
      <c r="H7420" t="s">
        <v>6952</v>
      </c>
      <c r="I7420">
        <v>71901</v>
      </c>
      <c r="J7420" t="s">
        <v>1663</v>
      </c>
      <c r="K7420" t="s">
        <v>1859</v>
      </c>
      <c r="L7420" t="s">
        <v>1882</v>
      </c>
      <c r="M7420" s="1">
        <v>43936</v>
      </c>
      <c r="N7420" t="s">
        <v>1869</v>
      </c>
      <c r="O7420" t="s">
        <v>7623</v>
      </c>
      <c r="P7420" t="s">
        <v>1923</v>
      </c>
      <c r="Q7420" t="s">
        <v>7623</v>
      </c>
      <c r="R7420" t="s">
        <v>1879</v>
      </c>
      <c r="S7420">
        <v>5</v>
      </c>
      <c r="T7420" s="2">
        <v>0</v>
      </c>
      <c r="U7420" s="5">
        <v>12.7</v>
      </c>
      <c r="V7420" s="5">
        <f>ORDENES[[#This Row],[Ventas sin descuento]]-ORDENES[[#This Row],[costos estimados]]</f>
        <v>12.7</v>
      </c>
      <c r="W7420">
        <v>4</v>
      </c>
      <c r="X7420" s="5">
        <v>25.92</v>
      </c>
      <c r="Y7420" s="5">
        <f>ORDENES[[#This Row],[Ventas Originales (con descuento)]]/(1-ORDENES[[#This Row],[Descuento]])</f>
        <v>25.92</v>
      </c>
      <c r="Z7420" s="5">
        <f>ORDENES[[#This Row],[Ventas Originales (con descuento)]]/ORDENES[[#This Row],[Cantidad]]/(1-ORDENES[[#This Row],[Descuento]])</f>
        <v>6.48</v>
      </c>
      <c r="AA7420" s="5">
        <f>ORDENES[[#This Row],[Ventas Originales (con descuento)]]/ORDENES[[#This Row],[Cantidad]]</f>
        <v>6.48</v>
      </c>
      <c r="AB7420" s="5">
        <f>ORDENES[[#This Row],[Ventas Originales (con descuento)]]-(ORDENES[[#This Row],[Ganancias]])</f>
        <v>13.220000000000002</v>
      </c>
    </row>
    <row r="7421" spans="1:28" x14ac:dyDescent="0.35">
      <c r="A7421" t="s">
        <v>7719</v>
      </c>
      <c r="B7421" t="s">
        <v>110</v>
      </c>
      <c r="C7421" t="s">
        <v>1</v>
      </c>
      <c r="D7421" t="s">
        <v>122</v>
      </c>
      <c r="E7421" t="s">
        <v>21</v>
      </c>
      <c r="F7421" s="1">
        <v>44088</v>
      </c>
      <c r="G7421" t="s">
        <v>7613</v>
      </c>
      <c r="H7421" t="s">
        <v>7369</v>
      </c>
      <c r="I7421">
        <v>29203</v>
      </c>
      <c r="J7421" t="s">
        <v>2200</v>
      </c>
      <c r="K7421" t="s">
        <v>1859</v>
      </c>
      <c r="L7421" t="s">
        <v>1882</v>
      </c>
      <c r="M7421" s="1">
        <v>44092</v>
      </c>
      <c r="N7421" t="s">
        <v>1869</v>
      </c>
      <c r="O7421" t="s">
        <v>7623</v>
      </c>
      <c r="P7421" t="s">
        <v>1903</v>
      </c>
      <c r="Q7421" t="s">
        <v>7623</v>
      </c>
      <c r="R7421" t="s">
        <v>1879</v>
      </c>
      <c r="S7421">
        <v>3</v>
      </c>
      <c r="T7421" s="2">
        <v>0</v>
      </c>
      <c r="U7421" s="5">
        <v>12.44</v>
      </c>
      <c r="V7421" s="5">
        <f>ORDENES[[#This Row],[Ventas sin descuento]]-ORDENES[[#This Row],[costos estimados]]</f>
        <v>12.44</v>
      </c>
      <c r="W7421">
        <v>4</v>
      </c>
      <c r="X7421" s="5">
        <v>25.92</v>
      </c>
      <c r="Y7421" s="5">
        <f>ORDENES[[#This Row],[Ventas Originales (con descuento)]]/(1-ORDENES[[#This Row],[Descuento]])</f>
        <v>25.92</v>
      </c>
      <c r="Z7421" s="5">
        <f>ORDENES[[#This Row],[Ventas Originales (con descuento)]]/ORDENES[[#This Row],[Cantidad]]/(1-ORDENES[[#This Row],[Descuento]])</f>
        <v>6.48</v>
      </c>
      <c r="AA7421" s="5">
        <f>ORDENES[[#This Row],[Ventas Originales (con descuento)]]/ORDENES[[#This Row],[Cantidad]]</f>
        <v>6.48</v>
      </c>
      <c r="AB7421" s="5">
        <f>ORDENES[[#This Row],[Ventas Originales (con descuento)]]-(ORDENES[[#This Row],[Ganancias]])</f>
        <v>13.480000000000002</v>
      </c>
    </row>
    <row r="7422" spans="1:28" x14ac:dyDescent="0.35">
      <c r="A7422" t="s">
        <v>7719</v>
      </c>
      <c r="B7422" t="s">
        <v>140</v>
      </c>
      <c r="C7422" t="s">
        <v>1</v>
      </c>
      <c r="D7422" t="s">
        <v>2707</v>
      </c>
      <c r="E7422" t="s">
        <v>2122</v>
      </c>
      <c r="F7422" s="1">
        <v>43901</v>
      </c>
      <c r="G7422" t="s">
        <v>7613</v>
      </c>
      <c r="H7422" t="s">
        <v>6954</v>
      </c>
      <c r="I7422">
        <v>31907</v>
      </c>
      <c r="J7422" t="s">
        <v>3230</v>
      </c>
      <c r="K7422" t="s">
        <v>1859</v>
      </c>
      <c r="L7422" t="s">
        <v>1882</v>
      </c>
      <c r="M7422" s="1">
        <v>43905</v>
      </c>
      <c r="N7422" t="s">
        <v>1869</v>
      </c>
      <c r="O7422" t="s">
        <v>7623</v>
      </c>
      <c r="P7422" t="s">
        <v>1918</v>
      </c>
      <c r="Q7422" t="s">
        <v>7623</v>
      </c>
      <c r="R7422" t="s">
        <v>1872</v>
      </c>
      <c r="S7422">
        <v>3</v>
      </c>
      <c r="T7422" s="2">
        <v>0</v>
      </c>
      <c r="U7422" s="5">
        <v>125.14</v>
      </c>
      <c r="V7422" s="5">
        <f>ORDENES[[#This Row],[Ventas sin descuento]]-ORDENES[[#This Row],[costos estimados]]</f>
        <v>125.13999999999999</v>
      </c>
      <c r="W7422">
        <v>4</v>
      </c>
      <c r="X7422" s="5">
        <v>481.32</v>
      </c>
      <c r="Y7422" s="5">
        <f>ORDENES[[#This Row],[Ventas Originales (con descuento)]]/(1-ORDENES[[#This Row],[Descuento]])</f>
        <v>481.32</v>
      </c>
      <c r="Z7422" s="5">
        <f>ORDENES[[#This Row],[Ventas Originales (con descuento)]]/ORDENES[[#This Row],[Cantidad]]/(1-ORDENES[[#This Row],[Descuento]])</f>
        <v>120.33</v>
      </c>
      <c r="AA7422" s="5">
        <f>ORDENES[[#This Row],[Ventas Originales (con descuento)]]/ORDENES[[#This Row],[Cantidad]]</f>
        <v>120.33</v>
      </c>
      <c r="AB7422" s="5">
        <f>ORDENES[[#This Row],[Ventas Originales (con descuento)]]-(ORDENES[[#This Row],[Ganancias]])</f>
        <v>356.18</v>
      </c>
    </row>
    <row r="7423" spans="1:28" x14ac:dyDescent="0.35">
      <c r="A7423" t="s">
        <v>7719</v>
      </c>
      <c r="B7423" t="s">
        <v>140</v>
      </c>
      <c r="C7423" t="s">
        <v>1</v>
      </c>
      <c r="D7423" t="s">
        <v>2707</v>
      </c>
      <c r="E7423" t="s">
        <v>160</v>
      </c>
      <c r="F7423" s="1">
        <v>44458</v>
      </c>
      <c r="G7423" t="s">
        <v>7613</v>
      </c>
      <c r="H7423" t="s">
        <v>7370</v>
      </c>
      <c r="I7423">
        <v>31907</v>
      </c>
      <c r="J7423" t="s">
        <v>7703</v>
      </c>
      <c r="K7423" t="s">
        <v>1859</v>
      </c>
      <c r="L7423" t="s">
        <v>1882</v>
      </c>
      <c r="M7423" s="1">
        <v>44462</v>
      </c>
      <c r="N7423" t="s">
        <v>1869</v>
      </c>
      <c r="O7423" t="s">
        <v>7623</v>
      </c>
      <c r="P7423" t="s">
        <v>1918</v>
      </c>
      <c r="Q7423" t="s">
        <v>7623</v>
      </c>
      <c r="R7423" t="s">
        <v>1874</v>
      </c>
      <c r="S7423">
        <v>3</v>
      </c>
      <c r="T7423" s="2">
        <v>0</v>
      </c>
      <c r="U7423" s="5">
        <v>13.45</v>
      </c>
      <c r="V7423" s="5">
        <f>ORDENES[[#This Row],[Ventas sin descuento]]-ORDENES[[#This Row],[costos estimados]]</f>
        <v>13.45</v>
      </c>
      <c r="W7423">
        <v>5</v>
      </c>
      <c r="X7423" s="5">
        <v>35.4</v>
      </c>
      <c r="Y7423" s="5">
        <f>ORDENES[[#This Row],[Ventas Originales (con descuento)]]/(1-ORDENES[[#This Row],[Descuento]])</f>
        <v>35.4</v>
      </c>
      <c r="Z7423" s="5">
        <f>ORDENES[[#This Row],[Ventas Originales (con descuento)]]/ORDENES[[#This Row],[Cantidad]]/(1-ORDENES[[#This Row],[Descuento]])</f>
        <v>7.08</v>
      </c>
      <c r="AA7423" s="5">
        <f>ORDENES[[#This Row],[Ventas Originales (con descuento)]]/ORDENES[[#This Row],[Cantidad]]</f>
        <v>7.08</v>
      </c>
      <c r="AB7423" s="5">
        <f>ORDENES[[#This Row],[Ventas Originales (con descuento)]]-(ORDENES[[#This Row],[Ganancias]])</f>
        <v>21.95</v>
      </c>
    </row>
    <row r="7424" spans="1:28" x14ac:dyDescent="0.35">
      <c r="A7424" t="s">
        <v>7719</v>
      </c>
      <c r="B7424" t="s">
        <v>1957</v>
      </c>
      <c r="C7424" t="s">
        <v>1</v>
      </c>
      <c r="D7424" t="s">
        <v>211</v>
      </c>
      <c r="E7424" t="s">
        <v>50</v>
      </c>
      <c r="F7424" s="1">
        <v>43644</v>
      </c>
      <c r="G7424" t="s">
        <v>7598</v>
      </c>
      <c r="H7424" t="s">
        <v>7358</v>
      </c>
      <c r="I7424">
        <v>30080</v>
      </c>
      <c r="J7424" t="s">
        <v>3218</v>
      </c>
      <c r="K7424" t="s">
        <v>1859</v>
      </c>
      <c r="L7424" t="s">
        <v>1882</v>
      </c>
      <c r="M7424" s="1">
        <v>43648</v>
      </c>
      <c r="N7424" t="s">
        <v>1869</v>
      </c>
      <c r="O7424" t="s">
        <v>7623</v>
      </c>
      <c r="P7424" t="s">
        <v>1918</v>
      </c>
      <c r="Q7424" t="s">
        <v>7623</v>
      </c>
      <c r="R7424" t="s">
        <v>1874</v>
      </c>
      <c r="S7424">
        <v>3</v>
      </c>
      <c r="T7424" s="2">
        <v>0</v>
      </c>
      <c r="U7424" s="5">
        <v>42.23</v>
      </c>
      <c r="V7424" s="5">
        <f>ORDENES[[#This Row],[Ventas sin descuento]]-ORDENES[[#This Row],[costos estimados]]</f>
        <v>42.22999999999999</v>
      </c>
      <c r="W7424">
        <v>5</v>
      </c>
      <c r="X7424" s="5">
        <v>140.75</v>
      </c>
      <c r="Y7424" s="5">
        <f>ORDENES[[#This Row],[Ventas Originales (con descuento)]]/(1-ORDENES[[#This Row],[Descuento]])</f>
        <v>140.75</v>
      </c>
      <c r="Z7424" s="5">
        <f>ORDENES[[#This Row],[Ventas Originales (con descuento)]]/ORDENES[[#This Row],[Cantidad]]/(1-ORDENES[[#This Row],[Descuento]])</f>
        <v>28.15</v>
      </c>
      <c r="AA7424" s="5">
        <f>ORDENES[[#This Row],[Ventas Originales (con descuento)]]/ORDENES[[#This Row],[Cantidad]]</f>
        <v>28.15</v>
      </c>
      <c r="AB7424" s="5">
        <f>ORDENES[[#This Row],[Ventas Originales (con descuento)]]-(ORDENES[[#This Row],[Ganancias]])</f>
        <v>98.52000000000001</v>
      </c>
    </row>
    <row r="7425" spans="1:28" x14ac:dyDescent="0.35">
      <c r="A7425" t="s">
        <v>7719</v>
      </c>
      <c r="B7425" t="s">
        <v>2953</v>
      </c>
      <c r="C7425" t="s">
        <v>1</v>
      </c>
      <c r="D7425" t="s">
        <v>2715</v>
      </c>
      <c r="E7425" t="s">
        <v>18</v>
      </c>
      <c r="F7425" s="1">
        <v>44463</v>
      </c>
      <c r="G7425" t="s">
        <v>7613</v>
      </c>
      <c r="H7425" t="s">
        <v>7354</v>
      </c>
      <c r="I7425">
        <v>30328</v>
      </c>
      <c r="J7425" t="s">
        <v>1495</v>
      </c>
      <c r="K7425" t="s">
        <v>1859</v>
      </c>
      <c r="L7425" t="s">
        <v>1882</v>
      </c>
      <c r="M7425" s="1">
        <v>44467</v>
      </c>
      <c r="N7425" t="s">
        <v>1869</v>
      </c>
      <c r="O7425" t="s">
        <v>7623</v>
      </c>
      <c r="P7425" t="s">
        <v>1918</v>
      </c>
      <c r="Q7425" t="s">
        <v>7623</v>
      </c>
      <c r="R7425" t="s">
        <v>1868</v>
      </c>
      <c r="S7425">
        <v>3</v>
      </c>
      <c r="T7425" s="2">
        <v>0</v>
      </c>
      <c r="U7425" s="5">
        <v>7.56</v>
      </c>
      <c r="V7425" s="5">
        <f>ORDENES[[#This Row],[Ventas sin descuento]]-ORDENES[[#This Row],[costos estimados]]</f>
        <v>7.5599999999999987</v>
      </c>
      <c r="W7425">
        <v>5</v>
      </c>
      <c r="X7425" s="5">
        <v>15.75</v>
      </c>
      <c r="Y7425" s="5">
        <f>ORDENES[[#This Row],[Ventas Originales (con descuento)]]/(1-ORDENES[[#This Row],[Descuento]])</f>
        <v>15.75</v>
      </c>
      <c r="Z7425" s="5">
        <f>ORDENES[[#This Row],[Ventas Originales (con descuento)]]/ORDENES[[#This Row],[Cantidad]]/(1-ORDENES[[#This Row],[Descuento]])</f>
        <v>3.15</v>
      </c>
      <c r="AA7425" s="5">
        <f>ORDENES[[#This Row],[Ventas Originales (con descuento)]]/ORDENES[[#This Row],[Cantidad]]</f>
        <v>3.15</v>
      </c>
      <c r="AB7425" s="5">
        <f>ORDENES[[#This Row],[Ventas Originales (con descuento)]]-(ORDENES[[#This Row],[Ganancias]])</f>
        <v>8.1900000000000013</v>
      </c>
    </row>
    <row r="7426" spans="1:28" x14ac:dyDescent="0.35">
      <c r="A7426" t="s">
        <v>7719</v>
      </c>
      <c r="B7426" t="s">
        <v>377</v>
      </c>
      <c r="C7426" t="s">
        <v>1</v>
      </c>
      <c r="D7426" t="s">
        <v>2452</v>
      </c>
      <c r="E7426" t="s">
        <v>146</v>
      </c>
      <c r="F7426" s="1">
        <v>43670</v>
      </c>
      <c r="G7426" t="s">
        <v>7613</v>
      </c>
      <c r="H7426" t="s">
        <v>6948</v>
      </c>
      <c r="I7426">
        <v>40214</v>
      </c>
      <c r="J7426" t="s">
        <v>1608</v>
      </c>
      <c r="K7426" t="s">
        <v>1859</v>
      </c>
      <c r="L7426" t="s">
        <v>1882</v>
      </c>
      <c r="M7426" s="1">
        <v>43674</v>
      </c>
      <c r="N7426" t="s">
        <v>1869</v>
      </c>
      <c r="O7426" t="s">
        <v>7623</v>
      </c>
      <c r="P7426" t="s">
        <v>1862</v>
      </c>
      <c r="Q7426" t="s">
        <v>7623</v>
      </c>
      <c r="R7426" t="s">
        <v>1876</v>
      </c>
      <c r="S7426">
        <v>3</v>
      </c>
      <c r="T7426" s="2">
        <v>0</v>
      </c>
      <c r="U7426" s="5">
        <v>41.43</v>
      </c>
      <c r="V7426" s="5">
        <f>ORDENES[[#This Row],[Ventas sin descuento]]-ORDENES[[#This Row],[costos estimados]]</f>
        <v>41.43</v>
      </c>
      <c r="W7426">
        <v>6</v>
      </c>
      <c r="X7426" s="5">
        <v>90.06</v>
      </c>
      <c r="Y7426" s="5">
        <f>ORDENES[[#This Row],[Ventas Originales (con descuento)]]/(1-ORDENES[[#This Row],[Descuento]])</f>
        <v>90.06</v>
      </c>
      <c r="Z7426" s="5">
        <f>ORDENES[[#This Row],[Ventas Originales (con descuento)]]/ORDENES[[#This Row],[Cantidad]]/(1-ORDENES[[#This Row],[Descuento]])</f>
        <v>15.01</v>
      </c>
      <c r="AA7426" s="5">
        <f>ORDENES[[#This Row],[Ventas Originales (con descuento)]]/ORDENES[[#This Row],[Cantidad]]</f>
        <v>15.01</v>
      </c>
      <c r="AB7426" s="5">
        <f>ORDENES[[#This Row],[Ventas Originales (con descuento)]]-(ORDENES[[#This Row],[Ganancias]])</f>
        <v>48.63</v>
      </c>
    </row>
    <row r="7427" spans="1:28" x14ac:dyDescent="0.35">
      <c r="A7427" t="s">
        <v>7719</v>
      </c>
      <c r="B7427" t="s">
        <v>3071</v>
      </c>
      <c r="C7427" t="s">
        <v>1</v>
      </c>
      <c r="D7427" t="s">
        <v>556</v>
      </c>
      <c r="E7427" t="s">
        <v>67</v>
      </c>
      <c r="F7427" s="1">
        <v>43929</v>
      </c>
      <c r="G7427" t="s">
        <v>7613</v>
      </c>
      <c r="H7427" t="s">
        <v>6952</v>
      </c>
      <c r="I7427">
        <v>71901</v>
      </c>
      <c r="J7427" t="s">
        <v>1768</v>
      </c>
      <c r="K7427" t="s">
        <v>1859</v>
      </c>
      <c r="L7427" t="s">
        <v>1882</v>
      </c>
      <c r="M7427" s="1">
        <v>43936</v>
      </c>
      <c r="N7427" t="s">
        <v>1869</v>
      </c>
      <c r="O7427" t="s">
        <v>7623</v>
      </c>
      <c r="P7427" t="s">
        <v>1923</v>
      </c>
      <c r="Q7427" t="s">
        <v>7623</v>
      </c>
      <c r="R7427" t="s">
        <v>1898</v>
      </c>
      <c r="S7427">
        <v>5</v>
      </c>
      <c r="T7427" s="2">
        <v>0</v>
      </c>
      <c r="U7427" s="5">
        <v>14.4</v>
      </c>
      <c r="V7427" s="5">
        <f>ORDENES[[#This Row],[Ventas sin descuento]]-ORDENES[[#This Row],[costos estimados]]</f>
        <v>14.4</v>
      </c>
      <c r="W7427">
        <v>6</v>
      </c>
      <c r="X7427" s="5">
        <v>30</v>
      </c>
      <c r="Y7427" s="5">
        <f>ORDENES[[#This Row],[Ventas Originales (con descuento)]]/(1-ORDENES[[#This Row],[Descuento]])</f>
        <v>30</v>
      </c>
      <c r="Z7427" s="5">
        <f>ORDENES[[#This Row],[Ventas Originales (con descuento)]]/ORDENES[[#This Row],[Cantidad]]/(1-ORDENES[[#This Row],[Descuento]])</f>
        <v>5</v>
      </c>
      <c r="AA7427" s="5">
        <f>ORDENES[[#This Row],[Ventas Originales (con descuento)]]/ORDENES[[#This Row],[Cantidad]]</f>
        <v>5</v>
      </c>
      <c r="AB7427" s="5">
        <f>ORDENES[[#This Row],[Ventas Originales (con descuento)]]-(ORDENES[[#This Row],[Ganancias]])</f>
        <v>15.6</v>
      </c>
    </row>
    <row r="7428" spans="1:28" x14ac:dyDescent="0.35">
      <c r="A7428" t="s">
        <v>7719</v>
      </c>
      <c r="B7428" t="s">
        <v>3638</v>
      </c>
      <c r="C7428" t="s">
        <v>1</v>
      </c>
      <c r="D7428" t="s">
        <v>2422</v>
      </c>
      <c r="E7428" t="s">
        <v>35</v>
      </c>
      <c r="F7428" s="1">
        <v>44202</v>
      </c>
      <c r="G7428" t="s">
        <v>7613</v>
      </c>
      <c r="H7428" t="s">
        <v>7371</v>
      </c>
      <c r="I7428">
        <v>35401</v>
      </c>
      <c r="J7428" t="s">
        <v>1659</v>
      </c>
      <c r="K7428" t="s">
        <v>1859</v>
      </c>
      <c r="L7428" t="s">
        <v>1882</v>
      </c>
      <c r="M7428" s="1">
        <v>44209</v>
      </c>
      <c r="N7428" t="s">
        <v>1869</v>
      </c>
      <c r="O7428" t="s">
        <v>7623</v>
      </c>
      <c r="P7428" t="s">
        <v>1902</v>
      </c>
      <c r="Q7428" t="s">
        <v>7623</v>
      </c>
      <c r="R7428" t="s">
        <v>1876</v>
      </c>
      <c r="S7428">
        <v>5</v>
      </c>
      <c r="T7428" s="2">
        <v>0</v>
      </c>
      <c r="U7428" s="5">
        <v>15.52</v>
      </c>
      <c r="V7428" s="5">
        <f>ORDENES[[#This Row],[Ventas sin descuento]]-ORDENES[[#This Row],[costos estimados]]</f>
        <v>15.52</v>
      </c>
      <c r="W7428">
        <v>7</v>
      </c>
      <c r="X7428" s="5">
        <v>33.74</v>
      </c>
      <c r="Y7428" s="5">
        <f>ORDENES[[#This Row],[Ventas Originales (con descuento)]]/(1-ORDENES[[#This Row],[Descuento]])</f>
        <v>33.74</v>
      </c>
      <c r="Z7428" s="5">
        <f>ORDENES[[#This Row],[Ventas Originales (con descuento)]]/ORDENES[[#This Row],[Cantidad]]/(1-ORDENES[[#This Row],[Descuento]])</f>
        <v>4.82</v>
      </c>
      <c r="AA7428" s="5">
        <f>ORDENES[[#This Row],[Ventas Originales (con descuento)]]/ORDENES[[#This Row],[Cantidad]]</f>
        <v>4.82</v>
      </c>
      <c r="AB7428" s="5">
        <f>ORDENES[[#This Row],[Ventas Originales (con descuento)]]-(ORDENES[[#This Row],[Ganancias]])</f>
        <v>18.220000000000002</v>
      </c>
    </row>
    <row r="7429" spans="1:28" x14ac:dyDescent="0.35">
      <c r="A7429" t="s">
        <v>7719</v>
      </c>
      <c r="B7429" t="s">
        <v>140</v>
      </c>
      <c r="C7429" t="s">
        <v>1</v>
      </c>
      <c r="D7429" t="s">
        <v>2797</v>
      </c>
      <c r="E7429" t="s">
        <v>21</v>
      </c>
      <c r="F7429" s="1">
        <v>44450</v>
      </c>
      <c r="G7429" t="s">
        <v>7598</v>
      </c>
      <c r="H7429" t="s">
        <v>7372</v>
      </c>
      <c r="I7429">
        <v>31907</v>
      </c>
      <c r="J7429" t="s">
        <v>3392</v>
      </c>
      <c r="K7429" t="s">
        <v>1859</v>
      </c>
      <c r="L7429" t="s">
        <v>1882</v>
      </c>
      <c r="M7429" s="1">
        <v>44454</v>
      </c>
      <c r="N7429" t="s">
        <v>1869</v>
      </c>
      <c r="O7429" t="s">
        <v>7623</v>
      </c>
      <c r="P7429" t="s">
        <v>1918</v>
      </c>
      <c r="Q7429" t="s">
        <v>7623</v>
      </c>
      <c r="R7429" t="s">
        <v>1879</v>
      </c>
      <c r="S7429">
        <v>3</v>
      </c>
      <c r="T7429" s="2">
        <v>0</v>
      </c>
      <c r="U7429" s="5">
        <v>84.94</v>
      </c>
      <c r="V7429" s="5">
        <f>ORDENES[[#This Row],[Ventas sin descuento]]-ORDENES[[#This Row],[costos estimados]]</f>
        <v>84.94</v>
      </c>
      <c r="W7429">
        <v>7</v>
      </c>
      <c r="X7429" s="5">
        <v>184.66</v>
      </c>
      <c r="Y7429" s="5">
        <f>ORDENES[[#This Row],[Ventas Originales (con descuento)]]/(1-ORDENES[[#This Row],[Descuento]])</f>
        <v>184.66</v>
      </c>
      <c r="Z7429" s="5">
        <f>ORDENES[[#This Row],[Ventas Originales (con descuento)]]/ORDENES[[#This Row],[Cantidad]]/(1-ORDENES[[#This Row],[Descuento]])</f>
        <v>26.38</v>
      </c>
      <c r="AA7429" s="5">
        <f>ORDENES[[#This Row],[Ventas Originales (con descuento)]]/ORDENES[[#This Row],[Cantidad]]</f>
        <v>26.38</v>
      </c>
      <c r="AB7429" s="5">
        <f>ORDENES[[#This Row],[Ventas Originales (con descuento)]]-(ORDENES[[#This Row],[Ganancias]])</f>
        <v>99.72</v>
      </c>
    </row>
    <row r="7430" spans="1:28" x14ac:dyDescent="0.35">
      <c r="A7430" t="s">
        <v>7719</v>
      </c>
      <c r="B7430" t="s">
        <v>98</v>
      </c>
      <c r="C7430" t="s">
        <v>1</v>
      </c>
      <c r="D7430" t="s">
        <v>58</v>
      </c>
      <c r="E7430" t="s">
        <v>146</v>
      </c>
      <c r="F7430" s="1">
        <v>43966</v>
      </c>
      <c r="G7430" t="s">
        <v>7613</v>
      </c>
      <c r="H7430" t="s">
        <v>7363</v>
      </c>
      <c r="I7430">
        <v>39212</v>
      </c>
      <c r="J7430" t="s">
        <v>2535</v>
      </c>
      <c r="K7430" t="s">
        <v>1859</v>
      </c>
      <c r="L7430" t="s">
        <v>1882</v>
      </c>
      <c r="M7430" s="1">
        <v>43971</v>
      </c>
      <c r="N7430" t="s">
        <v>1869</v>
      </c>
      <c r="O7430" t="s">
        <v>7623</v>
      </c>
      <c r="P7430" t="s">
        <v>1922</v>
      </c>
      <c r="Q7430" t="s">
        <v>7623</v>
      </c>
      <c r="R7430" t="s">
        <v>1876</v>
      </c>
      <c r="S7430">
        <v>3</v>
      </c>
      <c r="T7430" s="2">
        <v>0</v>
      </c>
      <c r="U7430" s="5">
        <v>240.56</v>
      </c>
      <c r="V7430" s="5">
        <f>ORDENES[[#This Row],[Ventas sin descuento]]-ORDENES[[#This Row],[costos estimados]]</f>
        <v>240.56</v>
      </c>
      <c r="W7430">
        <v>8</v>
      </c>
      <c r="X7430" s="5">
        <v>511.84</v>
      </c>
      <c r="Y7430" s="5">
        <f>ORDENES[[#This Row],[Ventas Originales (con descuento)]]/(1-ORDENES[[#This Row],[Descuento]])</f>
        <v>511.84</v>
      </c>
      <c r="Z7430" s="5">
        <f>ORDENES[[#This Row],[Ventas Originales (con descuento)]]/ORDENES[[#This Row],[Cantidad]]/(1-ORDENES[[#This Row],[Descuento]])</f>
        <v>63.98</v>
      </c>
      <c r="AA7430" s="5">
        <f>ORDENES[[#This Row],[Ventas Originales (con descuento)]]/ORDENES[[#This Row],[Cantidad]]</f>
        <v>63.98</v>
      </c>
      <c r="AB7430" s="5">
        <f>ORDENES[[#This Row],[Ventas Originales (con descuento)]]-(ORDENES[[#This Row],[Ganancias]])</f>
        <v>271.27999999999997</v>
      </c>
    </row>
    <row r="7431" spans="1:28" x14ac:dyDescent="0.35">
      <c r="A7431" t="s">
        <v>7719</v>
      </c>
      <c r="B7431" t="s">
        <v>430</v>
      </c>
      <c r="C7431" t="s">
        <v>1</v>
      </c>
      <c r="D7431" t="s">
        <v>2213</v>
      </c>
      <c r="E7431" t="s">
        <v>18</v>
      </c>
      <c r="F7431" s="1">
        <v>43861</v>
      </c>
      <c r="G7431" t="s">
        <v>7598</v>
      </c>
      <c r="H7431" t="s">
        <v>7350</v>
      </c>
      <c r="I7431">
        <v>30318</v>
      </c>
      <c r="J7431" t="s">
        <v>2699</v>
      </c>
      <c r="K7431" t="s">
        <v>1859</v>
      </c>
      <c r="L7431" t="s">
        <v>1882</v>
      </c>
      <c r="M7431" s="1">
        <v>43867</v>
      </c>
      <c r="N7431" t="s">
        <v>1869</v>
      </c>
      <c r="O7431" t="s">
        <v>7623</v>
      </c>
      <c r="P7431" t="s">
        <v>1918</v>
      </c>
      <c r="Q7431" t="s">
        <v>7623</v>
      </c>
      <c r="R7431" t="s">
        <v>1890</v>
      </c>
      <c r="S7431">
        <v>4</v>
      </c>
      <c r="T7431" s="2">
        <v>0</v>
      </c>
      <c r="U7431" s="5">
        <v>58.92</v>
      </c>
      <c r="V7431" s="5">
        <f>ORDENES[[#This Row],[Ventas sin descuento]]-ORDENES[[#This Row],[costos estimados]]</f>
        <v>58.92</v>
      </c>
      <c r="W7431">
        <v>8</v>
      </c>
      <c r="X7431" s="5">
        <v>125.36</v>
      </c>
      <c r="Y7431" s="5">
        <f>ORDENES[[#This Row],[Ventas Originales (con descuento)]]/(1-ORDENES[[#This Row],[Descuento]])</f>
        <v>125.36</v>
      </c>
      <c r="Z7431" s="5">
        <f>ORDENES[[#This Row],[Ventas Originales (con descuento)]]/ORDENES[[#This Row],[Cantidad]]/(1-ORDENES[[#This Row],[Descuento]])</f>
        <v>15.67</v>
      </c>
      <c r="AA7431" s="5">
        <f>ORDENES[[#This Row],[Ventas Originales (con descuento)]]/ORDENES[[#This Row],[Cantidad]]</f>
        <v>15.67</v>
      </c>
      <c r="AB7431" s="5">
        <f>ORDENES[[#This Row],[Ventas Originales (con descuento)]]-(ORDENES[[#This Row],[Ganancias]])</f>
        <v>66.44</v>
      </c>
    </row>
    <row r="7432" spans="1:28" x14ac:dyDescent="0.35">
      <c r="A7432" t="s">
        <v>7719</v>
      </c>
      <c r="B7432" t="s">
        <v>649</v>
      </c>
      <c r="C7432" t="s">
        <v>1</v>
      </c>
      <c r="D7432" t="s">
        <v>385</v>
      </c>
      <c r="E7432" t="s">
        <v>102</v>
      </c>
      <c r="F7432" s="1">
        <v>43126</v>
      </c>
      <c r="G7432" t="s">
        <v>7613</v>
      </c>
      <c r="H7432" t="s">
        <v>6949</v>
      </c>
      <c r="I7432">
        <v>22304</v>
      </c>
      <c r="J7432" t="s">
        <v>1979</v>
      </c>
      <c r="K7432" t="s">
        <v>1859</v>
      </c>
      <c r="L7432" t="s">
        <v>1882</v>
      </c>
      <c r="M7432" s="1">
        <v>43131</v>
      </c>
      <c r="N7432" t="s">
        <v>1869</v>
      </c>
      <c r="O7432" t="s">
        <v>7623</v>
      </c>
      <c r="P7432" t="s">
        <v>1900</v>
      </c>
      <c r="Q7432" t="s">
        <v>7623</v>
      </c>
      <c r="R7432" t="s">
        <v>1872</v>
      </c>
      <c r="S7432">
        <v>3</v>
      </c>
      <c r="T7432" s="2">
        <v>0</v>
      </c>
      <c r="U7432" s="5">
        <v>0</v>
      </c>
      <c r="V7432" s="5">
        <f>ORDENES[[#This Row],[Ventas sin descuento]]-ORDENES[[#This Row],[costos estimados]]</f>
        <v>0</v>
      </c>
      <c r="W7432">
        <v>8</v>
      </c>
      <c r="X7432" s="5">
        <v>489.92</v>
      </c>
      <c r="Y7432" s="5">
        <f>ORDENES[[#This Row],[Ventas Originales (con descuento)]]/(1-ORDENES[[#This Row],[Descuento]])</f>
        <v>489.92</v>
      </c>
      <c r="Z7432" s="5">
        <f>ORDENES[[#This Row],[Ventas Originales (con descuento)]]/ORDENES[[#This Row],[Cantidad]]/(1-ORDENES[[#This Row],[Descuento]])</f>
        <v>61.24</v>
      </c>
      <c r="AA7432" s="5">
        <f>ORDENES[[#This Row],[Ventas Originales (con descuento)]]/ORDENES[[#This Row],[Cantidad]]</f>
        <v>61.24</v>
      </c>
      <c r="AB7432" s="5">
        <f>ORDENES[[#This Row],[Ventas Originales (con descuento)]]-(ORDENES[[#This Row],[Ganancias]])</f>
        <v>489.92</v>
      </c>
    </row>
    <row r="7433" spans="1:28" x14ac:dyDescent="0.35">
      <c r="A7433" t="s">
        <v>7719</v>
      </c>
      <c r="B7433" t="s">
        <v>377</v>
      </c>
      <c r="C7433" t="s">
        <v>1</v>
      </c>
      <c r="D7433" t="s">
        <v>2452</v>
      </c>
      <c r="E7433" t="s">
        <v>146</v>
      </c>
      <c r="F7433" s="1">
        <v>43670</v>
      </c>
      <c r="G7433" t="s">
        <v>7613</v>
      </c>
      <c r="H7433" t="s">
        <v>6948</v>
      </c>
      <c r="I7433">
        <v>40214</v>
      </c>
      <c r="J7433" t="s">
        <v>1608</v>
      </c>
      <c r="K7433" t="s">
        <v>1859</v>
      </c>
      <c r="L7433" t="s">
        <v>1882</v>
      </c>
      <c r="M7433" s="1">
        <v>43674</v>
      </c>
      <c r="N7433" t="s">
        <v>1869</v>
      </c>
      <c r="O7433" t="s">
        <v>7623</v>
      </c>
      <c r="P7433" t="s">
        <v>1862</v>
      </c>
      <c r="Q7433" t="s">
        <v>7623</v>
      </c>
      <c r="R7433" t="s">
        <v>1876</v>
      </c>
      <c r="S7433">
        <v>3</v>
      </c>
      <c r="T7433" s="2">
        <v>0</v>
      </c>
      <c r="U7433" s="5">
        <v>62.14</v>
      </c>
      <c r="V7433" s="5">
        <f>ORDENES[[#This Row],[Ventas sin descuento]]-ORDENES[[#This Row],[costos estimados]]</f>
        <v>62.14</v>
      </c>
      <c r="W7433">
        <v>9</v>
      </c>
      <c r="X7433" s="5">
        <v>135.09</v>
      </c>
      <c r="Y7433" s="5">
        <f>ORDENES[[#This Row],[Ventas Originales (con descuento)]]/(1-ORDENES[[#This Row],[Descuento]])</f>
        <v>135.09</v>
      </c>
      <c r="Z7433" s="5">
        <f>ORDENES[[#This Row],[Ventas Originales (con descuento)]]/ORDENES[[#This Row],[Cantidad]]/(1-ORDENES[[#This Row],[Descuento]])</f>
        <v>15.01</v>
      </c>
      <c r="AA7433" s="5">
        <f>ORDENES[[#This Row],[Ventas Originales (con descuento)]]/ORDENES[[#This Row],[Cantidad]]</f>
        <v>15.01</v>
      </c>
      <c r="AB7433" s="5">
        <f>ORDENES[[#This Row],[Ventas Originales (con descuento)]]-(ORDENES[[#This Row],[Ganancias]])</f>
        <v>72.95</v>
      </c>
    </row>
    <row r="7434" spans="1:28" x14ac:dyDescent="0.35">
      <c r="A7434" t="s">
        <v>7719</v>
      </c>
      <c r="B7434" t="s">
        <v>140</v>
      </c>
      <c r="C7434" t="s">
        <v>1</v>
      </c>
      <c r="D7434" t="s">
        <v>3168</v>
      </c>
      <c r="E7434" t="s">
        <v>7624</v>
      </c>
      <c r="F7434" s="1">
        <v>43976</v>
      </c>
      <c r="G7434" t="s">
        <v>7613</v>
      </c>
      <c r="H7434" t="s">
        <v>6953</v>
      </c>
      <c r="I7434">
        <v>31907</v>
      </c>
      <c r="J7434" t="s">
        <v>7637</v>
      </c>
      <c r="K7434" t="s">
        <v>1859</v>
      </c>
      <c r="L7434" t="s">
        <v>1882</v>
      </c>
      <c r="M7434" s="1">
        <v>43981</v>
      </c>
      <c r="N7434" t="s">
        <v>1869</v>
      </c>
      <c r="O7434" t="s">
        <v>7623</v>
      </c>
      <c r="P7434" t="s">
        <v>1918</v>
      </c>
      <c r="Q7434" t="s">
        <v>7623</v>
      </c>
      <c r="R7434" t="s">
        <v>1872</v>
      </c>
      <c r="S7434">
        <v>3</v>
      </c>
      <c r="T7434" s="2">
        <v>0</v>
      </c>
      <c r="U7434" s="5">
        <v>152.12</v>
      </c>
      <c r="V7434" s="5">
        <f>ORDENES[[#This Row],[Ventas sin descuento]]-ORDENES[[#This Row],[costos estimados]]</f>
        <v>152.11999999999989</v>
      </c>
      <c r="W7434">
        <v>9</v>
      </c>
      <c r="X7434" s="5">
        <v>1267.6500000000001</v>
      </c>
      <c r="Y7434" s="5">
        <f>ORDENES[[#This Row],[Ventas Originales (con descuento)]]/(1-ORDENES[[#This Row],[Descuento]])</f>
        <v>1267.6500000000001</v>
      </c>
      <c r="Z7434" s="5">
        <f>ORDENES[[#This Row],[Ventas Originales (con descuento)]]/ORDENES[[#This Row],[Cantidad]]/(1-ORDENES[[#This Row],[Descuento]])</f>
        <v>140.85000000000002</v>
      </c>
      <c r="AA7434" s="5">
        <f>ORDENES[[#This Row],[Ventas Originales (con descuento)]]/ORDENES[[#This Row],[Cantidad]]</f>
        <v>140.85000000000002</v>
      </c>
      <c r="AB7434" s="5">
        <f>ORDENES[[#This Row],[Ventas Originales (con descuento)]]-(ORDENES[[#This Row],[Ganancias]])</f>
        <v>1115.5300000000002</v>
      </c>
    </row>
    <row r="7435" spans="1:28" x14ac:dyDescent="0.35">
      <c r="A7435" t="s">
        <v>7719</v>
      </c>
      <c r="B7435" t="s">
        <v>376</v>
      </c>
      <c r="C7435" t="s">
        <v>1</v>
      </c>
      <c r="D7435" t="s">
        <v>208</v>
      </c>
      <c r="E7435" t="s">
        <v>2122</v>
      </c>
      <c r="F7435" s="1">
        <v>44524</v>
      </c>
      <c r="G7435" t="s">
        <v>7613</v>
      </c>
      <c r="H7435" t="s">
        <v>7351</v>
      </c>
      <c r="I7435">
        <v>40475</v>
      </c>
      <c r="J7435" t="s">
        <v>3230</v>
      </c>
      <c r="K7435" t="s">
        <v>1859</v>
      </c>
      <c r="L7435" t="s">
        <v>1882</v>
      </c>
      <c r="M7435" s="1">
        <v>44530</v>
      </c>
      <c r="N7435" t="s">
        <v>1869</v>
      </c>
      <c r="O7435" t="s">
        <v>7623</v>
      </c>
      <c r="P7435" t="s">
        <v>1862</v>
      </c>
      <c r="Q7435" t="s">
        <v>7623</v>
      </c>
      <c r="R7435" t="s">
        <v>1872</v>
      </c>
      <c r="S7435">
        <v>4</v>
      </c>
      <c r="T7435" s="2">
        <v>0</v>
      </c>
      <c r="U7435" s="5">
        <v>375.43</v>
      </c>
      <c r="V7435" s="5">
        <f>ORDENES[[#This Row],[Ventas sin descuento]]-ORDENES[[#This Row],[costos estimados]]</f>
        <v>375.43000000000006</v>
      </c>
      <c r="W7435">
        <v>12</v>
      </c>
      <c r="X7435" s="5">
        <v>1443.96</v>
      </c>
      <c r="Y7435" s="5">
        <f>ORDENES[[#This Row],[Ventas Originales (con descuento)]]/(1-ORDENES[[#This Row],[Descuento]])</f>
        <v>1443.96</v>
      </c>
      <c r="Z7435" s="5">
        <f>ORDENES[[#This Row],[Ventas Originales (con descuento)]]/ORDENES[[#This Row],[Cantidad]]/(1-ORDENES[[#This Row],[Descuento]])</f>
        <v>120.33</v>
      </c>
      <c r="AA7435" s="5">
        <f>ORDENES[[#This Row],[Ventas Originales (con descuento)]]/ORDENES[[#This Row],[Cantidad]]</f>
        <v>120.33</v>
      </c>
      <c r="AB7435" s="5">
        <f>ORDENES[[#This Row],[Ventas Originales (con descuento)]]-(ORDENES[[#This Row],[Ganancias]])</f>
        <v>1068.53</v>
      </c>
    </row>
    <row r="7436" spans="1:28" x14ac:dyDescent="0.35">
      <c r="A7436" t="s">
        <v>7719</v>
      </c>
      <c r="B7436" t="s">
        <v>98</v>
      </c>
      <c r="C7436" t="s">
        <v>1</v>
      </c>
      <c r="D7436" t="s">
        <v>624</v>
      </c>
      <c r="E7436" t="s">
        <v>21</v>
      </c>
      <c r="F7436" s="1">
        <v>43905</v>
      </c>
      <c r="G7436" t="s">
        <v>7613</v>
      </c>
      <c r="H7436" t="s">
        <v>7362</v>
      </c>
      <c r="I7436">
        <v>39212</v>
      </c>
      <c r="J7436" t="s">
        <v>1712</v>
      </c>
      <c r="K7436" t="s">
        <v>1859</v>
      </c>
      <c r="L7436" t="s">
        <v>1882</v>
      </c>
      <c r="M7436" s="1">
        <v>43909</v>
      </c>
      <c r="N7436" t="s">
        <v>1869</v>
      </c>
      <c r="O7436" t="s">
        <v>7623</v>
      </c>
      <c r="P7436" t="s">
        <v>1922</v>
      </c>
      <c r="Q7436" t="s">
        <v>7623</v>
      </c>
      <c r="R7436" t="s">
        <v>1879</v>
      </c>
      <c r="S7436">
        <v>3</v>
      </c>
      <c r="T7436" s="2">
        <v>0</v>
      </c>
      <c r="U7436" s="5">
        <v>147.09</v>
      </c>
      <c r="V7436" s="5">
        <f>ORDENES[[#This Row],[Ventas sin descuento]]-ORDENES[[#This Row],[costos estimados]]</f>
        <v>147.09</v>
      </c>
      <c r="W7436">
        <v>14</v>
      </c>
      <c r="X7436" s="5">
        <v>319.76</v>
      </c>
      <c r="Y7436" s="5">
        <f>ORDENES[[#This Row],[Ventas Originales (con descuento)]]/(1-ORDENES[[#This Row],[Descuento]])</f>
        <v>319.76</v>
      </c>
      <c r="Z7436" s="5">
        <f>ORDENES[[#This Row],[Ventas Originales (con descuento)]]/ORDENES[[#This Row],[Cantidad]]/(1-ORDENES[[#This Row],[Descuento]])</f>
        <v>22.84</v>
      </c>
      <c r="AA7436" s="5">
        <f>ORDENES[[#This Row],[Ventas Originales (con descuento)]]/ORDENES[[#This Row],[Cantidad]]</f>
        <v>22.84</v>
      </c>
      <c r="AB7436" s="5">
        <f>ORDENES[[#This Row],[Ventas Originales (con descuento)]]-(ORDENES[[#This Row],[Ganancias]])</f>
        <v>172.67</v>
      </c>
    </row>
    <row r="7437" spans="1:28" x14ac:dyDescent="0.35">
      <c r="A7437" t="s">
        <v>7719</v>
      </c>
      <c r="B7437" t="s">
        <v>365</v>
      </c>
      <c r="C7437" t="s">
        <v>1</v>
      </c>
      <c r="D7437" t="s">
        <v>2546</v>
      </c>
      <c r="E7437" t="s">
        <v>47</v>
      </c>
      <c r="F7437" s="1">
        <v>43324</v>
      </c>
      <c r="G7437" t="s">
        <v>7613</v>
      </c>
      <c r="H7437" t="s">
        <v>7373</v>
      </c>
      <c r="I7437">
        <v>33180</v>
      </c>
      <c r="J7437" t="s">
        <v>2100</v>
      </c>
      <c r="K7437" t="s">
        <v>1859</v>
      </c>
      <c r="L7437" t="s">
        <v>1882</v>
      </c>
      <c r="M7437" s="1">
        <v>43328</v>
      </c>
      <c r="N7437" t="s">
        <v>1869</v>
      </c>
      <c r="O7437" t="s">
        <v>7623</v>
      </c>
      <c r="P7437" t="s">
        <v>1870</v>
      </c>
      <c r="Q7437" t="s">
        <v>7623</v>
      </c>
      <c r="R7437" t="s">
        <v>1868</v>
      </c>
      <c r="S7437">
        <v>3</v>
      </c>
      <c r="T7437" s="2">
        <v>0.2</v>
      </c>
      <c r="U7437" s="5">
        <v>1</v>
      </c>
      <c r="V7437" s="5">
        <f>ORDENES[[#This Row],[Ventas sin descuento]]-ORDENES[[#This Row],[costos estimados]]</f>
        <v>1.7374999999999998</v>
      </c>
      <c r="W7437">
        <v>1</v>
      </c>
      <c r="X7437" s="5">
        <v>2.95</v>
      </c>
      <c r="Y7437" s="5">
        <f>ORDENES[[#This Row],[Ventas Originales (con descuento)]]/(1-ORDENES[[#This Row],[Descuento]])</f>
        <v>3.6875</v>
      </c>
      <c r="Z7437" s="5">
        <f>ORDENES[[#This Row],[Ventas Originales (con descuento)]]/ORDENES[[#This Row],[Cantidad]]/(1-ORDENES[[#This Row],[Descuento]])</f>
        <v>3.6875</v>
      </c>
      <c r="AA7437" s="5">
        <f>ORDENES[[#This Row],[Ventas Originales (con descuento)]]/ORDENES[[#This Row],[Cantidad]]</f>
        <v>2.95</v>
      </c>
      <c r="AB7437" s="5">
        <f>ORDENES[[#This Row],[Ventas Originales (con descuento)]]-(ORDENES[[#This Row],[Ganancias]])</f>
        <v>1.9500000000000002</v>
      </c>
    </row>
    <row r="7438" spans="1:28" x14ac:dyDescent="0.35">
      <c r="A7438" t="s">
        <v>7719</v>
      </c>
      <c r="B7438" t="s">
        <v>2735</v>
      </c>
      <c r="C7438" t="s">
        <v>1</v>
      </c>
      <c r="D7438" t="s">
        <v>122</v>
      </c>
      <c r="E7438" t="s">
        <v>47</v>
      </c>
      <c r="F7438" s="1">
        <v>44309</v>
      </c>
      <c r="G7438" t="s">
        <v>7613</v>
      </c>
      <c r="H7438" t="s">
        <v>6963</v>
      </c>
      <c r="I7438">
        <v>37042</v>
      </c>
      <c r="J7438" t="s">
        <v>3490</v>
      </c>
      <c r="K7438" t="s">
        <v>1859</v>
      </c>
      <c r="L7438" t="s">
        <v>1882</v>
      </c>
      <c r="M7438" s="1">
        <v>44313</v>
      </c>
      <c r="N7438" t="s">
        <v>1869</v>
      </c>
      <c r="O7438" t="s">
        <v>7623</v>
      </c>
      <c r="P7438" t="s">
        <v>1901</v>
      </c>
      <c r="Q7438" t="s">
        <v>7623</v>
      </c>
      <c r="R7438" t="s">
        <v>1868</v>
      </c>
      <c r="S7438">
        <v>3</v>
      </c>
      <c r="T7438" s="2">
        <v>0.2</v>
      </c>
      <c r="U7438" s="5">
        <v>1.05</v>
      </c>
      <c r="V7438" s="5">
        <f>ORDENES[[#This Row],[Ventas sin descuento]]-ORDENES[[#This Row],[costos estimados]]</f>
        <v>1.8</v>
      </c>
      <c r="W7438">
        <v>1</v>
      </c>
      <c r="X7438" s="5">
        <v>3</v>
      </c>
      <c r="Y7438" s="5">
        <f>ORDENES[[#This Row],[Ventas Originales (con descuento)]]/(1-ORDENES[[#This Row],[Descuento]])</f>
        <v>3.75</v>
      </c>
      <c r="Z7438" s="5">
        <f>ORDENES[[#This Row],[Ventas Originales (con descuento)]]/ORDENES[[#This Row],[Cantidad]]/(1-ORDENES[[#This Row],[Descuento]])</f>
        <v>3.75</v>
      </c>
      <c r="AA7438" s="5">
        <f>ORDENES[[#This Row],[Ventas Originales (con descuento)]]/ORDENES[[#This Row],[Cantidad]]</f>
        <v>3</v>
      </c>
      <c r="AB7438" s="5">
        <f>ORDENES[[#This Row],[Ventas Originales (con descuento)]]-(ORDENES[[#This Row],[Ganancias]])</f>
        <v>1.95</v>
      </c>
    </row>
    <row r="7439" spans="1:28" x14ac:dyDescent="0.35">
      <c r="A7439" t="s">
        <v>7719</v>
      </c>
      <c r="B7439" t="s">
        <v>390</v>
      </c>
      <c r="C7439" t="s">
        <v>1</v>
      </c>
      <c r="D7439" t="s">
        <v>3143</v>
      </c>
      <c r="E7439" t="s">
        <v>18</v>
      </c>
      <c r="F7439" s="1">
        <v>44160</v>
      </c>
      <c r="G7439" t="s">
        <v>7598</v>
      </c>
      <c r="H7439" t="s">
        <v>7374</v>
      </c>
      <c r="I7439">
        <v>32216</v>
      </c>
      <c r="J7439" t="s">
        <v>1227</v>
      </c>
      <c r="K7439" t="s">
        <v>1859</v>
      </c>
      <c r="L7439" t="s">
        <v>1882</v>
      </c>
      <c r="M7439" s="1">
        <v>44165</v>
      </c>
      <c r="N7439" t="s">
        <v>1869</v>
      </c>
      <c r="O7439" t="s">
        <v>7623</v>
      </c>
      <c r="P7439" t="s">
        <v>1870</v>
      </c>
      <c r="Q7439" t="s">
        <v>7623</v>
      </c>
      <c r="R7439" t="s">
        <v>1879</v>
      </c>
      <c r="S7439">
        <v>3</v>
      </c>
      <c r="T7439" s="2">
        <v>0.2</v>
      </c>
      <c r="U7439" s="5">
        <v>1.65</v>
      </c>
      <c r="V7439" s="5">
        <f>ORDENES[[#This Row],[Ventas sin descuento]]-ORDENES[[#This Row],[costos estimados]]</f>
        <v>2.9199999999999995</v>
      </c>
      <c r="W7439">
        <v>1</v>
      </c>
      <c r="X7439" s="5">
        <v>5.08</v>
      </c>
      <c r="Y7439" s="5">
        <f>ORDENES[[#This Row],[Ventas Originales (con descuento)]]/(1-ORDENES[[#This Row],[Descuento]])</f>
        <v>6.35</v>
      </c>
      <c r="Z7439" s="5">
        <f>ORDENES[[#This Row],[Ventas Originales (con descuento)]]/ORDENES[[#This Row],[Cantidad]]/(1-ORDENES[[#This Row],[Descuento]])</f>
        <v>6.35</v>
      </c>
      <c r="AA7439" s="5">
        <f>ORDENES[[#This Row],[Ventas Originales (con descuento)]]/ORDENES[[#This Row],[Cantidad]]</f>
        <v>5.08</v>
      </c>
      <c r="AB7439" s="5">
        <f>ORDENES[[#This Row],[Ventas Originales (con descuento)]]-(ORDENES[[#This Row],[Ganancias]])</f>
        <v>3.43</v>
      </c>
    </row>
    <row r="7440" spans="1:28" x14ac:dyDescent="0.35">
      <c r="A7440" t="s">
        <v>7719</v>
      </c>
      <c r="B7440" t="s">
        <v>171</v>
      </c>
      <c r="C7440" t="s">
        <v>1</v>
      </c>
      <c r="D7440" t="s">
        <v>624</v>
      </c>
      <c r="E7440" t="s">
        <v>102</v>
      </c>
      <c r="F7440" s="1">
        <v>43730</v>
      </c>
      <c r="G7440" t="s">
        <v>7613</v>
      </c>
      <c r="H7440" t="s">
        <v>7375</v>
      </c>
      <c r="I7440">
        <v>37064</v>
      </c>
      <c r="J7440" t="s">
        <v>2514</v>
      </c>
      <c r="K7440" t="s">
        <v>1859</v>
      </c>
      <c r="L7440" t="s">
        <v>1882</v>
      </c>
      <c r="M7440" s="1">
        <v>43734</v>
      </c>
      <c r="N7440" t="s">
        <v>1869</v>
      </c>
      <c r="O7440" t="s">
        <v>7623</v>
      </c>
      <c r="P7440" t="s">
        <v>1901</v>
      </c>
      <c r="Q7440" t="s">
        <v>7623</v>
      </c>
      <c r="R7440" t="s">
        <v>1872</v>
      </c>
      <c r="S7440">
        <v>3</v>
      </c>
      <c r="T7440" s="2">
        <v>0.2</v>
      </c>
      <c r="U7440" s="5">
        <v>-4.7699999999999996</v>
      </c>
      <c r="V7440" s="5">
        <f>ORDENES[[#This Row],[Ventas sin descuento]]-ORDENES[[#This Row],[costos estimados]]</f>
        <v>1.5850000000000009</v>
      </c>
      <c r="W7440">
        <v>1</v>
      </c>
      <c r="X7440" s="5">
        <v>25.42</v>
      </c>
      <c r="Y7440" s="5">
        <f>ORDENES[[#This Row],[Ventas Originales (con descuento)]]/(1-ORDENES[[#This Row],[Descuento]])</f>
        <v>31.775000000000002</v>
      </c>
      <c r="Z7440" s="5">
        <f>ORDENES[[#This Row],[Ventas Originales (con descuento)]]/ORDENES[[#This Row],[Cantidad]]/(1-ORDENES[[#This Row],[Descuento]])</f>
        <v>31.775000000000002</v>
      </c>
      <c r="AA7440" s="5">
        <f>ORDENES[[#This Row],[Ventas Originales (con descuento)]]/ORDENES[[#This Row],[Cantidad]]</f>
        <v>25.42</v>
      </c>
      <c r="AB7440" s="5">
        <f>ORDENES[[#This Row],[Ventas Originales (con descuento)]]-(ORDENES[[#This Row],[Ganancias]])</f>
        <v>30.19</v>
      </c>
    </row>
    <row r="7441" spans="1:28" x14ac:dyDescent="0.35">
      <c r="A7441" t="s">
        <v>7719</v>
      </c>
      <c r="B7441" t="s">
        <v>2835</v>
      </c>
      <c r="C7441" t="s">
        <v>1</v>
      </c>
      <c r="D7441" t="s">
        <v>2291</v>
      </c>
      <c r="E7441" t="s">
        <v>437</v>
      </c>
      <c r="F7441" s="1">
        <v>44558</v>
      </c>
      <c r="G7441" t="s">
        <v>7613</v>
      </c>
      <c r="H7441" t="s">
        <v>7376</v>
      </c>
      <c r="I7441">
        <v>37211</v>
      </c>
      <c r="J7441" t="s">
        <v>1581</v>
      </c>
      <c r="K7441" t="s">
        <v>1859</v>
      </c>
      <c r="L7441" t="s">
        <v>1882</v>
      </c>
      <c r="M7441" s="1">
        <v>44564</v>
      </c>
      <c r="N7441" t="s">
        <v>1869</v>
      </c>
      <c r="O7441" t="s">
        <v>7623</v>
      </c>
      <c r="P7441" t="s">
        <v>1901</v>
      </c>
      <c r="Q7441" t="s">
        <v>7623</v>
      </c>
      <c r="R7441" t="s">
        <v>1872</v>
      </c>
      <c r="S7441">
        <v>4</v>
      </c>
      <c r="T7441" s="2">
        <v>0.2</v>
      </c>
      <c r="U7441" s="5">
        <v>-12.96</v>
      </c>
      <c r="V7441" s="5">
        <f>ORDENES[[#This Row],[Ventas sin descuento]]-ORDENES[[#This Row],[costos estimados]]</f>
        <v>3.2349999999999852</v>
      </c>
      <c r="W7441">
        <v>1</v>
      </c>
      <c r="X7441" s="5">
        <v>64.78</v>
      </c>
      <c r="Y7441" s="5">
        <f>ORDENES[[#This Row],[Ventas Originales (con descuento)]]/(1-ORDENES[[#This Row],[Descuento]])</f>
        <v>80.974999999999994</v>
      </c>
      <c r="Z7441" s="5">
        <f>ORDENES[[#This Row],[Ventas Originales (con descuento)]]/ORDENES[[#This Row],[Cantidad]]/(1-ORDENES[[#This Row],[Descuento]])</f>
        <v>80.974999999999994</v>
      </c>
      <c r="AA7441" s="5">
        <f>ORDENES[[#This Row],[Ventas Originales (con descuento)]]/ORDENES[[#This Row],[Cantidad]]</f>
        <v>64.78</v>
      </c>
      <c r="AB7441" s="5">
        <f>ORDENES[[#This Row],[Ventas Originales (con descuento)]]-(ORDENES[[#This Row],[Ganancias]])</f>
        <v>77.740000000000009</v>
      </c>
    </row>
    <row r="7442" spans="1:28" x14ac:dyDescent="0.35">
      <c r="A7442" t="s">
        <v>7719</v>
      </c>
      <c r="B7442" t="s">
        <v>559</v>
      </c>
      <c r="C7442" t="s">
        <v>1</v>
      </c>
      <c r="D7442" t="s">
        <v>646</v>
      </c>
      <c r="E7442" t="s">
        <v>7624</v>
      </c>
      <c r="F7442" s="1">
        <v>44159</v>
      </c>
      <c r="G7442" t="s">
        <v>7613</v>
      </c>
      <c r="H7442" t="s">
        <v>6965</v>
      </c>
      <c r="I7442">
        <v>33012</v>
      </c>
      <c r="J7442" t="s">
        <v>7674</v>
      </c>
      <c r="K7442" t="s">
        <v>1859</v>
      </c>
      <c r="L7442" t="s">
        <v>1882</v>
      </c>
      <c r="M7442" s="1">
        <v>44165</v>
      </c>
      <c r="N7442" t="s">
        <v>1869</v>
      </c>
      <c r="O7442" t="s">
        <v>7623</v>
      </c>
      <c r="P7442" t="s">
        <v>1870</v>
      </c>
      <c r="Q7442" t="s">
        <v>7623</v>
      </c>
      <c r="R7442" t="s">
        <v>1877</v>
      </c>
      <c r="S7442">
        <v>4</v>
      </c>
      <c r="T7442" s="2">
        <v>0.2</v>
      </c>
      <c r="U7442" s="5">
        <v>4.24</v>
      </c>
      <c r="V7442" s="5">
        <f>ORDENES[[#This Row],[Ventas sin descuento]]-ORDENES[[#This Row],[costos estimados]]</f>
        <v>14.835000000000001</v>
      </c>
      <c r="W7442">
        <v>2</v>
      </c>
      <c r="X7442" s="5">
        <v>42.38</v>
      </c>
      <c r="Y7442" s="5">
        <f>ORDENES[[#This Row],[Ventas Originales (con descuento)]]/(1-ORDENES[[#This Row],[Descuento]])</f>
        <v>52.975000000000001</v>
      </c>
      <c r="Z7442" s="5">
        <f>ORDENES[[#This Row],[Ventas Originales (con descuento)]]/ORDENES[[#This Row],[Cantidad]]/(1-ORDENES[[#This Row],[Descuento]])</f>
        <v>26.487500000000001</v>
      </c>
      <c r="AA7442" s="5">
        <f>ORDENES[[#This Row],[Ventas Originales (con descuento)]]/ORDENES[[#This Row],[Cantidad]]</f>
        <v>21.19</v>
      </c>
      <c r="AB7442" s="5">
        <f>ORDENES[[#This Row],[Ventas Originales (con descuento)]]-(ORDENES[[#This Row],[Ganancias]])</f>
        <v>38.14</v>
      </c>
    </row>
    <row r="7443" spans="1:28" x14ac:dyDescent="0.35">
      <c r="A7443" t="s">
        <v>7719</v>
      </c>
      <c r="B7443" t="s">
        <v>390</v>
      </c>
      <c r="C7443" t="s">
        <v>1</v>
      </c>
      <c r="D7443" t="s">
        <v>2037</v>
      </c>
      <c r="E7443" t="s">
        <v>18</v>
      </c>
      <c r="F7443" s="1">
        <v>44293</v>
      </c>
      <c r="G7443" t="s">
        <v>7613</v>
      </c>
      <c r="H7443" t="s">
        <v>7377</v>
      </c>
      <c r="I7443">
        <v>32216</v>
      </c>
      <c r="J7443" t="s">
        <v>1528</v>
      </c>
      <c r="K7443" t="s">
        <v>1859</v>
      </c>
      <c r="L7443" t="s">
        <v>1882</v>
      </c>
      <c r="M7443" s="1">
        <v>44297</v>
      </c>
      <c r="N7443" t="s">
        <v>1869</v>
      </c>
      <c r="O7443" t="s">
        <v>7623</v>
      </c>
      <c r="P7443" t="s">
        <v>1870</v>
      </c>
      <c r="Q7443" t="s">
        <v>7623</v>
      </c>
      <c r="R7443" t="s">
        <v>1874</v>
      </c>
      <c r="S7443">
        <v>3</v>
      </c>
      <c r="T7443" s="2">
        <v>0.2</v>
      </c>
      <c r="U7443" s="5">
        <v>1.22</v>
      </c>
      <c r="V7443" s="5">
        <f>ORDENES[[#This Row],[Ventas sin descuento]]-ORDENES[[#This Row],[costos estimados]]</f>
        <v>5.2849999999999984</v>
      </c>
      <c r="W7443">
        <v>2</v>
      </c>
      <c r="X7443" s="5">
        <v>16.260000000000002</v>
      </c>
      <c r="Y7443" s="5">
        <f>ORDENES[[#This Row],[Ventas Originales (con descuento)]]/(1-ORDENES[[#This Row],[Descuento]])</f>
        <v>20.324999999999999</v>
      </c>
      <c r="Z7443" s="5">
        <f>ORDENES[[#This Row],[Ventas Originales (con descuento)]]/ORDENES[[#This Row],[Cantidad]]/(1-ORDENES[[#This Row],[Descuento]])</f>
        <v>10.1625</v>
      </c>
      <c r="AA7443" s="5">
        <f>ORDENES[[#This Row],[Ventas Originales (con descuento)]]/ORDENES[[#This Row],[Cantidad]]</f>
        <v>8.1300000000000008</v>
      </c>
      <c r="AB7443" s="5">
        <f>ORDENES[[#This Row],[Ventas Originales (con descuento)]]-(ORDENES[[#This Row],[Ganancias]])</f>
        <v>15.040000000000001</v>
      </c>
    </row>
    <row r="7444" spans="1:28" x14ac:dyDescent="0.35">
      <c r="A7444" t="s">
        <v>7719</v>
      </c>
      <c r="B7444" t="s">
        <v>171</v>
      </c>
      <c r="C7444" t="s">
        <v>1</v>
      </c>
      <c r="D7444" t="s">
        <v>624</v>
      </c>
      <c r="E7444" t="s">
        <v>13</v>
      </c>
      <c r="F7444" s="1">
        <v>43730</v>
      </c>
      <c r="G7444" t="s">
        <v>7613</v>
      </c>
      <c r="H7444" t="s">
        <v>7375</v>
      </c>
      <c r="I7444">
        <v>37064</v>
      </c>
      <c r="J7444" t="s">
        <v>2875</v>
      </c>
      <c r="K7444" t="s">
        <v>1859</v>
      </c>
      <c r="L7444" t="s">
        <v>1882</v>
      </c>
      <c r="M7444" s="1">
        <v>43734</v>
      </c>
      <c r="N7444" t="s">
        <v>1869</v>
      </c>
      <c r="O7444" t="s">
        <v>7623</v>
      </c>
      <c r="P7444" t="s">
        <v>1901</v>
      </c>
      <c r="Q7444" t="s">
        <v>7623</v>
      </c>
      <c r="R7444" t="s">
        <v>1874</v>
      </c>
      <c r="S7444">
        <v>3</v>
      </c>
      <c r="T7444" s="2">
        <v>0.2</v>
      </c>
      <c r="U7444" s="5">
        <v>0.32</v>
      </c>
      <c r="V7444" s="5">
        <f>ORDENES[[#This Row],[Ventas sin descuento]]-ORDENES[[#This Row],[costos estimados]]</f>
        <v>1.0249999999999995</v>
      </c>
      <c r="W7444">
        <v>2</v>
      </c>
      <c r="X7444" s="5">
        <v>2.82</v>
      </c>
      <c r="Y7444" s="5">
        <f>ORDENES[[#This Row],[Ventas Originales (con descuento)]]/(1-ORDENES[[#This Row],[Descuento]])</f>
        <v>3.5249999999999995</v>
      </c>
      <c r="Z7444" s="5">
        <f>ORDENES[[#This Row],[Ventas Originales (con descuento)]]/ORDENES[[#This Row],[Cantidad]]/(1-ORDENES[[#This Row],[Descuento]])</f>
        <v>1.7624999999999997</v>
      </c>
      <c r="AA7444" s="5">
        <f>ORDENES[[#This Row],[Ventas Originales (con descuento)]]/ORDENES[[#This Row],[Cantidad]]</f>
        <v>1.41</v>
      </c>
      <c r="AB7444" s="5">
        <f>ORDENES[[#This Row],[Ventas Originales (con descuento)]]-(ORDENES[[#This Row],[Ganancias]])</f>
        <v>2.5</v>
      </c>
    </row>
    <row r="7445" spans="1:28" x14ac:dyDescent="0.35">
      <c r="A7445" t="s">
        <v>7719</v>
      </c>
      <c r="B7445" t="s">
        <v>2738</v>
      </c>
      <c r="C7445" t="s">
        <v>1</v>
      </c>
      <c r="D7445" t="s">
        <v>676</v>
      </c>
      <c r="E7445" t="s">
        <v>47</v>
      </c>
      <c r="F7445" s="1">
        <v>44316</v>
      </c>
      <c r="G7445" t="s">
        <v>7598</v>
      </c>
      <c r="H7445" t="s">
        <v>7378</v>
      </c>
      <c r="I7445">
        <v>33437</v>
      </c>
      <c r="J7445" t="s">
        <v>3273</v>
      </c>
      <c r="K7445" t="s">
        <v>1859</v>
      </c>
      <c r="L7445" t="s">
        <v>1882</v>
      </c>
      <c r="M7445" s="1">
        <v>44321</v>
      </c>
      <c r="N7445" t="s">
        <v>1869</v>
      </c>
      <c r="O7445" t="s">
        <v>7623</v>
      </c>
      <c r="P7445" t="s">
        <v>1870</v>
      </c>
      <c r="Q7445" t="s">
        <v>7623</v>
      </c>
      <c r="R7445" t="s">
        <v>1868</v>
      </c>
      <c r="S7445">
        <v>3</v>
      </c>
      <c r="T7445" s="2">
        <v>0.2</v>
      </c>
      <c r="U7445" s="5">
        <v>1.67</v>
      </c>
      <c r="V7445" s="5">
        <f>ORDENES[[#This Row],[Ventas sin descuento]]-ORDENES[[#This Row],[costos estimados]]</f>
        <v>2.8224999999999998</v>
      </c>
      <c r="W7445">
        <v>2</v>
      </c>
      <c r="X7445" s="5">
        <v>4.6100000000000003</v>
      </c>
      <c r="Y7445" s="5">
        <f>ORDENES[[#This Row],[Ventas Originales (con descuento)]]/(1-ORDENES[[#This Row],[Descuento]])</f>
        <v>5.7625000000000002</v>
      </c>
      <c r="Z7445" s="5">
        <f>ORDENES[[#This Row],[Ventas Originales (con descuento)]]/ORDENES[[#This Row],[Cantidad]]/(1-ORDENES[[#This Row],[Descuento]])</f>
        <v>2.8812500000000001</v>
      </c>
      <c r="AA7445" s="5">
        <f>ORDENES[[#This Row],[Ventas Originales (con descuento)]]/ORDENES[[#This Row],[Cantidad]]</f>
        <v>2.3050000000000002</v>
      </c>
      <c r="AB7445" s="5">
        <f>ORDENES[[#This Row],[Ventas Originales (con descuento)]]-(ORDENES[[#This Row],[Ganancias]])</f>
        <v>2.9400000000000004</v>
      </c>
    </row>
    <row r="7446" spans="1:28" x14ac:dyDescent="0.35">
      <c r="A7446" t="s">
        <v>7719</v>
      </c>
      <c r="B7446" t="s">
        <v>365</v>
      </c>
      <c r="C7446" t="s">
        <v>1</v>
      </c>
      <c r="D7446" t="s">
        <v>3412</v>
      </c>
      <c r="E7446" t="s">
        <v>47</v>
      </c>
      <c r="F7446" s="1">
        <v>43819</v>
      </c>
      <c r="G7446" t="s">
        <v>7613</v>
      </c>
      <c r="H7446" t="s">
        <v>7379</v>
      </c>
      <c r="I7446">
        <v>33142</v>
      </c>
      <c r="J7446" t="s">
        <v>1782</v>
      </c>
      <c r="K7446" t="s">
        <v>1859</v>
      </c>
      <c r="L7446" t="s">
        <v>1882</v>
      </c>
      <c r="M7446" s="1">
        <v>43824</v>
      </c>
      <c r="N7446" t="s">
        <v>1869</v>
      </c>
      <c r="O7446" t="s">
        <v>7623</v>
      </c>
      <c r="P7446" t="s">
        <v>1870</v>
      </c>
      <c r="Q7446" t="s">
        <v>7623</v>
      </c>
      <c r="R7446" t="s">
        <v>1868</v>
      </c>
      <c r="S7446">
        <v>3</v>
      </c>
      <c r="T7446" s="2">
        <v>0.2</v>
      </c>
      <c r="U7446" s="5">
        <v>3.95</v>
      </c>
      <c r="V7446" s="5">
        <f>ORDENES[[#This Row],[Ventas sin descuento]]-ORDENES[[#This Row],[costos estimados]]</f>
        <v>6.8749999999999991</v>
      </c>
      <c r="W7446">
        <v>2</v>
      </c>
      <c r="X7446" s="5">
        <v>11.7</v>
      </c>
      <c r="Y7446" s="5">
        <f>ORDENES[[#This Row],[Ventas Originales (con descuento)]]/(1-ORDENES[[#This Row],[Descuento]])</f>
        <v>14.624999999999998</v>
      </c>
      <c r="Z7446" s="5">
        <f>ORDENES[[#This Row],[Ventas Originales (con descuento)]]/ORDENES[[#This Row],[Cantidad]]/(1-ORDENES[[#This Row],[Descuento]])</f>
        <v>7.3124999999999991</v>
      </c>
      <c r="AA7446" s="5">
        <f>ORDENES[[#This Row],[Ventas Originales (con descuento)]]/ORDENES[[#This Row],[Cantidad]]</f>
        <v>5.85</v>
      </c>
      <c r="AB7446" s="5">
        <f>ORDENES[[#This Row],[Ventas Originales (con descuento)]]-(ORDENES[[#This Row],[Ganancias]])</f>
        <v>7.7499999999999991</v>
      </c>
    </row>
    <row r="7447" spans="1:28" x14ac:dyDescent="0.35">
      <c r="A7447" t="s">
        <v>7719</v>
      </c>
      <c r="B7447" t="s">
        <v>2102</v>
      </c>
      <c r="C7447" t="s">
        <v>1</v>
      </c>
      <c r="D7447" t="s">
        <v>676</v>
      </c>
      <c r="E7447" t="s">
        <v>47</v>
      </c>
      <c r="F7447" s="1">
        <v>44272</v>
      </c>
      <c r="G7447" t="s">
        <v>7598</v>
      </c>
      <c r="H7447" t="s">
        <v>7380</v>
      </c>
      <c r="I7447">
        <v>37918</v>
      </c>
      <c r="J7447" t="s">
        <v>3273</v>
      </c>
      <c r="K7447" t="s">
        <v>1859</v>
      </c>
      <c r="L7447" t="s">
        <v>1882</v>
      </c>
      <c r="M7447" s="1">
        <v>44278</v>
      </c>
      <c r="N7447" t="s">
        <v>1869</v>
      </c>
      <c r="O7447" t="s">
        <v>7623</v>
      </c>
      <c r="P7447" t="s">
        <v>1901</v>
      </c>
      <c r="Q7447" t="s">
        <v>7623</v>
      </c>
      <c r="R7447" t="s">
        <v>1868</v>
      </c>
      <c r="S7447">
        <v>4</v>
      </c>
      <c r="T7447" s="2">
        <v>0.2</v>
      </c>
      <c r="U7447" s="5">
        <v>1.67</v>
      </c>
      <c r="V7447" s="5">
        <f>ORDENES[[#This Row],[Ventas sin descuento]]-ORDENES[[#This Row],[costos estimados]]</f>
        <v>2.8224999999999998</v>
      </c>
      <c r="W7447">
        <v>2</v>
      </c>
      <c r="X7447" s="5">
        <v>4.6100000000000003</v>
      </c>
      <c r="Y7447" s="5">
        <f>ORDENES[[#This Row],[Ventas Originales (con descuento)]]/(1-ORDENES[[#This Row],[Descuento]])</f>
        <v>5.7625000000000002</v>
      </c>
      <c r="Z7447" s="5">
        <f>ORDENES[[#This Row],[Ventas Originales (con descuento)]]/ORDENES[[#This Row],[Cantidad]]/(1-ORDENES[[#This Row],[Descuento]])</f>
        <v>2.8812500000000001</v>
      </c>
      <c r="AA7447" s="5">
        <f>ORDENES[[#This Row],[Ventas Originales (con descuento)]]/ORDENES[[#This Row],[Cantidad]]</f>
        <v>2.3050000000000002</v>
      </c>
      <c r="AB7447" s="5">
        <f>ORDENES[[#This Row],[Ventas Originales (con descuento)]]-(ORDENES[[#This Row],[Ganancias]])</f>
        <v>2.9400000000000004</v>
      </c>
    </row>
    <row r="7448" spans="1:28" x14ac:dyDescent="0.35">
      <c r="A7448" t="s">
        <v>7719</v>
      </c>
      <c r="B7448" t="s">
        <v>8</v>
      </c>
      <c r="C7448" t="s">
        <v>1</v>
      </c>
      <c r="D7448" t="s">
        <v>2797</v>
      </c>
      <c r="E7448" t="s">
        <v>21</v>
      </c>
      <c r="F7448" s="1">
        <v>43397</v>
      </c>
      <c r="G7448" t="s">
        <v>7598</v>
      </c>
      <c r="H7448" t="s">
        <v>7381</v>
      </c>
      <c r="I7448">
        <v>33311</v>
      </c>
      <c r="J7448" t="s">
        <v>1837</v>
      </c>
      <c r="K7448" t="s">
        <v>1859</v>
      </c>
      <c r="L7448" t="s">
        <v>1882</v>
      </c>
      <c r="M7448" s="1">
        <v>43402</v>
      </c>
      <c r="N7448" t="s">
        <v>1869</v>
      </c>
      <c r="O7448" t="s">
        <v>7623</v>
      </c>
      <c r="P7448" t="s">
        <v>1870</v>
      </c>
      <c r="Q7448" t="s">
        <v>7623</v>
      </c>
      <c r="R7448" t="s">
        <v>1879</v>
      </c>
      <c r="S7448">
        <v>3</v>
      </c>
      <c r="T7448" s="2">
        <v>0.2</v>
      </c>
      <c r="U7448" s="5">
        <v>3.63</v>
      </c>
      <c r="V7448" s="5">
        <f>ORDENES[[#This Row],[Ventas sin descuento]]-ORDENES[[#This Row],[costos estimados]]</f>
        <v>6.2224999999999993</v>
      </c>
      <c r="W7448">
        <v>2</v>
      </c>
      <c r="X7448" s="5">
        <v>10.37</v>
      </c>
      <c r="Y7448" s="5">
        <f>ORDENES[[#This Row],[Ventas Originales (con descuento)]]/(1-ORDENES[[#This Row],[Descuento]])</f>
        <v>12.962499999999999</v>
      </c>
      <c r="Z7448" s="5">
        <f>ORDENES[[#This Row],[Ventas Originales (con descuento)]]/ORDENES[[#This Row],[Cantidad]]/(1-ORDENES[[#This Row],[Descuento]])</f>
        <v>6.4812499999999993</v>
      </c>
      <c r="AA7448" s="5">
        <f>ORDENES[[#This Row],[Ventas Originales (con descuento)]]/ORDENES[[#This Row],[Cantidad]]</f>
        <v>5.1849999999999996</v>
      </c>
      <c r="AB7448" s="5">
        <f>ORDENES[[#This Row],[Ventas Originales (con descuento)]]-(ORDENES[[#This Row],[Ganancias]])</f>
        <v>6.7399999999999993</v>
      </c>
    </row>
    <row r="7449" spans="1:28" x14ac:dyDescent="0.35">
      <c r="A7449" t="s">
        <v>7719</v>
      </c>
      <c r="B7449" t="s">
        <v>424</v>
      </c>
      <c r="C7449" t="s">
        <v>1</v>
      </c>
      <c r="D7449" t="s">
        <v>557</v>
      </c>
      <c r="E7449" t="s">
        <v>21</v>
      </c>
      <c r="F7449" s="1">
        <v>43400</v>
      </c>
      <c r="G7449" t="s">
        <v>7613</v>
      </c>
      <c r="H7449" t="s">
        <v>7382</v>
      </c>
      <c r="I7449">
        <v>28314</v>
      </c>
      <c r="J7449" t="s">
        <v>2388</v>
      </c>
      <c r="K7449" t="s">
        <v>1859</v>
      </c>
      <c r="L7449" t="s">
        <v>1882</v>
      </c>
      <c r="M7449" s="1">
        <v>43405</v>
      </c>
      <c r="N7449" t="s">
        <v>1869</v>
      </c>
      <c r="O7449" t="s">
        <v>7623</v>
      </c>
      <c r="P7449" t="s">
        <v>1878</v>
      </c>
      <c r="Q7449" t="s">
        <v>7623</v>
      </c>
      <c r="R7449" t="s">
        <v>1879</v>
      </c>
      <c r="S7449">
        <v>3</v>
      </c>
      <c r="T7449" s="2">
        <v>0.2</v>
      </c>
      <c r="U7449" s="5">
        <v>3.63</v>
      </c>
      <c r="V7449" s="5">
        <f>ORDENES[[#This Row],[Ventas sin descuento]]-ORDENES[[#This Row],[costos estimados]]</f>
        <v>6.2224999999999993</v>
      </c>
      <c r="W7449">
        <v>2</v>
      </c>
      <c r="X7449" s="5">
        <v>10.37</v>
      </c>
      <c r="Y7449" s="5">
        <f>ORDENES[[#This Row],[Ventas Originales (con descuento)]]/(1-ORDENES[[#This Row],[Descuento]])</f>
        <v>12.962499999999999</v>
      </c>
      <c r="Z7449" s="5">
        <f>ORDENES[[#This Row],[Ventas Originales (con descuento)]]/ORDENES[[#This Row],[Cantidad]]/(1-ORDENES[[#This Row],[Descuento]])</f>
        <v>6.4812499999999993</v>
      </c>
      <c r="AA7449" s="5">
        <f>ORDENES[[#This Row],[Ventas Originales (con descuento)]]/ORDENES[[#This Row],[Cantidad]]</f>
        <v>5.1849999999999996</v>
      </c>
      <c r="AB7449" s="5">
        <f>ORDENES[[#This Row],[Ventas Originales (con descuento)]]-(ORDENES[[#This Row],[Ganancias]])</f>
        <v>6.7399999999999993</v>
      </c>
    </row>
    <row r="7450" spans="1:28" x14ac:dyDescent="0.35">
      <c r="A7450" t="s">
        <v>7719</v>
      </c>
      <c r="B7450" t="s">
        <v>8</v>
      </c>
      <c r="C7450" t="s">
        <v>1</v>
      </c>
      <c r="D7450" t="s">
        <v>2023</v>
      </c>
      <c r="E7450" t="s">
        <v>73</v>
      </c>
      <c r="F7450" s="1">
        <v>44444</v>
      </c>
      <c r="G7450" t="s">
        <v>7613</v>
      </c>
      <c r="H7450" t="s">
        <v>7383</v>
      </c>
      <c r="I7450">
        <v>33311</v>
      </c>
      <c r="J7450" t="s">
        <v>1342</v>
      </c>
      <c r="K7450" t="s">
        <v>1859</v>
      </c>
      <c r="L7450" t="s">
        <v>1882</v>
      </c>
      <c r="M7450" s="1">
        <v>44450</v>
      </c>
      <c r="N7450" t="s">
        <v>1869</v>
      </c>
      <c r="O7450" t="s">
        <v>7623</v>
      </c>
      <c r="P7450" t="s">
        <v>1870</v>
      </c>
      <c r="Q7450" t="s">
        <v>7623</v>
      </c>
      <c r="R7450" t="s">
        <v>1872</v>
      </c>
      <c r="S7450">
        <v>4</v>
      </c>
      <c r="T7450" s="2">
        <v>0.2</v>
      </c>
      <c r="U7450" s="5">
        <v>-29.44</v>
      </c>
      <c r="V7450" s="5">
        <f>ORDENES[[#This Row],[Ventas sin descuento]]-ORDENES[[#This Row],[costos estimados]]</f>
        <v>7.3549999999999898</v>
      </c>
      <c r="W7450">
        <v>2</v>
      </c>
      <c r="X7450" s="5">
        <v>147.18</v>
      </c>
      <c r="Y7450" s="5">
        <f>ORDENES[[#This Row],[Ventas Originales (con descuento)]]/(1-ORDENES[[#This Row],[Descuento]])</f>
        <v>183.97499999999999</v>
      </c>
      <c r="Z7450" s="5">
        <f>ORDENES[[#This Row],[Ventas Originales (con descuento)]]/ORDENES[[#This Row],[Cantidad]]/(1-ORDENES[[#This Row],[Descuento]])</f>
        <v>91.987499999999997</v>
      </c>
      <c r="AA7450" s="5">
        <f>ORDENES[[#This Row],[Ventas Originales (con descuento)]]/ORDENES[[#This Row],[Cantidad]]</f>
        <v>73.59</v>
      </c>
      <c r="AB7450" s="5">
        <f>ORDENES[[#This Row],[Ventas Originales (con descuento)]]-(ORDENES[[#This Row],[Ganancias]])</f>
        <v>176.62</v>
      </c>
    </row>
    <row r="7451" spans="1:28" x14ac:dyDescent="0.35">
      <c r="A7451" t="s">
        <v>7719</v>
      </c>
      <c r="B7451" t="s">
        <v>107</v>
      </c>
      <c r="C7451" t="s">
        <v>1</v>
      </c>
      <c r="D7451" t="s">
        <v>679</v>
      </c>
      <c r="E7451" t="s">
        <v>67</v>
      </c>
      <c r="F7451" s="1">
        <v>43376</v>
      </c>
      <c r="G7451" t="s">
        <v>7613</v>
      </c>
      <c r="H7451" t="s">
        <v>7384</v>
      </c>
      <c r="I7451">
        <v>27707</v>
      </c>
      <c r="J7451" t="s">
        <v>2529</v>
      </c>
      <c r="K7451" t="s">
        <v>1859</v>
      </c>
      <c r="L7451" t="s">
        <v>1882</v>
      </c>
      <c r="M7451" s="1">
        <v>43382</v>
      </c>
      <c r="N7451" t="s">
        <v>1869</v>
      </c>
      <c r="O7451" t="s">
        <v>7623</v>
      </c>
      <c r="P7451" t="s">
        <v>1878</v>
      </c>
      <c r="Q7451" t="s">
        <v>7623</v>
      </c>
      <c r="R7451" t="s">
        <v>1872</v>
      </c>
      <c r="S7451">
        <v>4</v>
      </c>
      <c r="T7451" s="2">
        <v>0.2</v>
      </c>
      <c r="U7451" s="5">
        <v>4.62</v>
      </c>
      <c r="V7451" s="5">
        <f>ORDENES[[#This Row],[Ventas sin descuento]]-ORDENES[[#This Row],[costos estimados]]</f>
        <v>20.012499999999989</v>
      </c>
      <c r="W7451">
        <v>2</v>
      </c>
      <c r="X7451" s="5">
        <v>61.57</v>
      </c>
      <c r="Y7451" s="5">
        <f>ORDENES[[#This Row],[Ventas Originales (con descuento)]]/(1-ORDENES[[#This Row],[Descuento]])</f>
        <v>76.962499999999991</v>
      </c>
      <c r="Z7451" s="5">
        <f>ORDENES[[#This Row],[Ventas Originales (con descuento)]]/ORDENES[[#This Row],[Cantidad]]/(1-ORDENES[[#This Row],[Descuento]])</f>
        <v>38.481249999999996</v>
      </c>
      <c r="AA7451" s="5">
        <f>ORDENES[[#This Row],[Ventas Originales (con descuento)]]/ORDENES[[#This Row],[Cantidad]]</f>
        <v>30.785</v>
      </c>
      <c r="AB7451" s="5">
        <f>ORDENES[[#This Row],[Ventas Originales (con descuento)]]-(ORDENES[[#This Row],[Ganancias]])</f>
        <v>56.95</v>
      </c>
    </row>
    <row r="7452" spans="1:28" x14ac:dyDescent="0.35">
      <c r="A7452" t="s">
        <v>7719</v>
      </c>
      <c r="B7452" t="s">
        <v>365</v>
      </c>
      <c r="C7452" t="s">
        <v>1</v>
      </c>
      <c r="D7452" t="s">
        <v>2546</v>
      </c>
      <c r="E7452" t="s">
        <v>38</v>
      </c>
      <c r="F7452" s="1">
        <v>43324</v>
      </c>
      <c r="G7452" t="s">
        <v>7613</v>
      </c>
      <c r="H7452" t="s">
        <v>7373</v>
      </c>
      <c r="I7452">
        <v>33180</v>
      </c>
      <c r="J7452" t="s">
        <v>2551</v>
      </c>
      <c r="K7452" t="s">
        <v>1859</v>
      </c>
      <c r="L7452" t="s">
        <v>1882</v>
      </c>
      <c r="M7452" s="1">
        <v>43328</v>
      </c>
      <c r="N7452" t="s">
        <v>1869</v>
      </c>
      <c r="O7452" t="s">
        <v>7623</v>
      </c>
      <c r="P7452" t="s">
        <v>1870</v>
      </c>
      <c r="Q7452" t="s">
        <v>7623</v>
      </c>
      <c r="R7452" t="s">
        <v>1908</v>
      </c>
      <c r="S7452">
        <v>3</v>
      </c>
      <c r="T7452" s="2">
        <v>0.2</v>
      </c>
      <c r="U7452" s="5">
        <v>-1.04</v>
      </c>
      <c r="V7452" s="5">
        <f>ORDENES[[#This Row],[Ventas sin descuento]]-ORDENES[[#This Row],[costos estimados]]</f>
        <v>0.34749999999999925</v>
      </c>
      <c r="W7452">
        <v>2</v>
      </c>
      <c r="X7452" s="5">
        <v>5.55</v>
      </c>
      <c r="Y7452" s="5">
        <f>ORDENES[[#This Row],[Ventas Originales (con descuento)]]/(1-ORDENES[[#This Row],[Descuento]])</f>
        <v>6.9374999999999991</v>
      </c>
      <c r="Z7452" s="5">
        <f>ORDENES[[#This Row],[Ventas Originales (con descuento)]]/ORDENES[[#This Row],[Cantidad]]/(1-ORDENES[[#This Row],[Descuento]])</f>
        <v>3.4687499999999996</v>
      </c>
      <c r="AA7452" s="5">
        <f>ORDENES[[#This Row],[Ventas Originales (con descuento)]]/ORDENES[[#This Row],[Cantidad]]</f>
        <v>2.7749999999999999</v>
      </c>
      <c r="AB7452" s="5">
        <f>ORDENES[[#This Row],[Ventas Originales (con descuento)]]-(ORDENES[[#This Row],[Ganancias]])</f>
        <v>6.59</v>
      </c>
    </row>
    <row r="7453" spans="1:28" x14ac:dyDescent="0.35">
      <c r="A7453" t="s">
        <v>7719</v>
      </c>
      <c r="B7453" t="s">
        <v>2643</v>
      </c>
      <c r="C7453" t="s">
        <v>1</v>
      </c>
      <c r="D7453" t="s">
        <v>3396</v>
      </c>
      <c r="E7453" t="s">
        <v>199</v>
      </c>
      <c r="F7453" s="1">
        <v>44064</v>
      </c>
      <c r="G7453" t="s">
        <v>7613</v>
      </c>
      <c r="H7453" t="s">
        <v>7385</v>
      </c>
      <c r="I7453">
        <v>27834</v>
      </c>
      <c r="J7453" t="s">
        <v>1486</v>
      </c>
      <c r="K7453" t="s">
        <v>1859</v>
      </c>
      <c r="L7453" t="s">
        <v>1882</v>
      </c>
      <c r="M7453" s="1">
        <v>44070</v>
      </c>
      <c r="N7453" t="s">
        <v>1869</v>
      </c>
      <c r="O7453" t="s">
        <v>7623</v>
      </c>
      <c r="P7453" t="s">
        <v>1878</v>
      </c>
      <c r="Q7453" t="s">
        <v>7623</v>
      </c>
      <c r="R7453" t="s">
        <v>1908</v>
      </c>
      <c r="S7453">
        <v>4</v>
      </c>
      <c r="T7453" s="2">
        <v>0.2</v>
      </c>
      <c r="U7453" s="5">
        <v>3.51</v>
      </c>
      <c r="V7453" s="5">
        <f>ORDENES[[#This Row],[Ventas sin descuento]]-ORDENES[[#This Row],[costos estimados]]</f>
        <v>10.522500000000001</v>
      </c>
      <c r="W7453">
        <v>2</v>
      </c>
      <c r="X7453" s="5">
        <v>28.05</v>
      </c>
      <c r="Y7453" s="5">
        <f>ORDENES[[#This Row],[Ventas Originales (con descuento)]]/(1-ORDENES[[#This Row],[Descuento]])</f>
        <v>35.0625</v>
      </c>
      <c r="Z7453" s="5">
        <f>ORDENES[[#This Row],[Ventas Originales (con descuento)]]/ORDENES[[#This Row],[Cantidad]]/(1-ORDENES[[#This Row],[Descuento]])</f>
        <v>17.53125</v>
      </c>
      <c r="AA7453" s="5">
        <f>ORDENES[[#This Row],[Ventas Originales (con descuento)]]/ORDENES[[#This Row],[Cantidad]]</f>
        <v>14.025</v>
      </c>
      <c r="AB7453" s="5">
        <f>ORDENES[[#This Row],[Ventas Originales (con descuento)]]-(ORDENES[[#This Row],[Ganancias]])</f>
        <v>24.54</v>
      </c>
    </row>
    <row r="7454" spans="1:28" x14ac:dyDescent="0.35">
      <c r="A7454" t="s">
        <v>7719</v>
      </c>
      <c r="B7454" t="s">
        <v>2497</v>
      </c>
      <c r="C7454" t="s">
        <v>1</v>
      </c>
      <c r="D7454" t="s">
        <v>2228</v>
      </c>
      <c r="E7454" t="s">
        <v>166</v>
      </c>
      <c r="F7454" s="1">
        <v>44146</v>
      </c>
      <c r="G7454" t="s">
        <v>7613</v>
      </c>
      <c r="H7454" t="s">
        <v>7386</v>
      </c>
      <c r="I7454">
        <v>32712</v>
      </c>
      <c r="J7454" t="s">
        <v>1289</v>
      </c>
      <c r="K7454" t="s">
        <v>1859</v>
      </c>
      <c r="L7454" t="s">
        <v>1882</v>
      </c>
      <c r="M7454" s="1">
        <v>44150</v>
      </c>
      <c r="N7454" t="s">
        <v>1869</v>
      </c>
      <c r="O7454" t="s">
        <v>7623</v>
      </c>
      <c r="P7454" t="s">
        <v>1870</v>
      </c>
      <c r="Q7454" t="s">
        <v>7623</v>
      </c>
      <c r="R7454" t="s">
        <v>1877</v>
      </c>
      <c r="S7454">
        <v>3</v>
      </c>
      <c r="T7454" s="2">
        <v>0.2</v>
      </c>
      <c r="U7454" s="5">
        <v>50.37</v>
      </c>
      <c r="V7454" s="5">
        <f>ORDENES[[#This Row],[Ventas sin descuento]]-ORDENES[[#This Row],[costos estimados]]</f>
        <v>218.255</v>
      </c>
      <c r="W7454">
        <v>3</v>
      </c>
      <c r="X7454" s="5">
        <v>671.54</v>
      </c>
      <c r="Y7454" s="5">
        <f>ORDENES[[#This Row],[Ventas Originales (con descuento)]]/(1-ORDENES[[#This Row],[Descuento]])</f>
        <v>839.42499999999995</v>
      </c>
      <c r="Z7454" s="5">
        <f>ORDENES[[#This Row],[Ventas Originales (con descuento)]]/ORDENES[[#This Row],[Cantidad]]/(1-ORDENES[[#This Row],[Descuento]])</f>
        <v>279.80833333333334</v>
      </c>
      <c r="AA7454" s="5">
        <f>ORDENES[[#This Row],[Ventas Originales (con descuento)]]/ORDENES[[#This Row],[Cantidad]]</f>
        <v>223.84666666666666</v>
      </c>
      <c r="AB7454" s="5">
        <f>ORDENES[[#This Row],[Ventas Originales (con descuento)]]-(ORDENES[[#This Row],[Ganancias]])</f>
        <v>621.16999999999996</v>
      </c>
    </row>
    <row r="7455" spans="1:28" x14ac:dyDescent="0.35">
      <c r="A7455" t="s">
        <v>7719</v>
      </c>
      <c r="B7455" t="s">
        <v>2738</v>
      </c>
      <c r="C7455" t="s">
        <v>1</v>
      </c>
      <c r="D7455" t="s">
        <v>676</v>
      </c>
      <c r="E7455" t="s">
        <v>2012</v>
      </c>
      <c r="F7455" s="1">
        <v>44316</v>
      </c>
      <c r="G7455" t="s">
        <v>7598</v>
      </c>
      <c r="H7455" t="s">
        <v>7378</v>
      </c>
      <c r="I7455">
        <v>33437</v>
      </c>
      <c r="J7455" t="s">
        <v>2012</v>
      </c>
      <c r="K7455" t="s">
        <v>1859</v>
      </c>
      <c r="L7455" t="s">
        <v>1882</v>
      </c>
      <c r="M7455" s="1">
        <v>44321</v>
      </c>
      <c r="N7455" t="s">
        <v>1869</v>
      </c>
      <c r="O7455" t="s">
        <v>7623</v>
      </c>
      <c r="P7455" t="s">
        <v>1870</v>
      </c>
      <c r="Q7455" t="s">
        <v>7623</v>
      </c>
      <c r="R7455" t="s">
        <v>1874</v>
      </c>
      <c r="S7455">
        <v>3</v>
      </c>
      <c r="T7455" s="2">
        <v>0.2</v>
      </c>
      <c r="U7455" s="5">
        <v>4.8499999999999996</v>
      </c>
      <c r="V7455" s="5">
        <f>ORDENES[[#This Row],[Ventas sin descuento]]-ORDENES[[#This Row],[costos estimados]]</f>
        <v>8.7324999999999982</v>
      </c>
      <c r="W7455">
        <v>3</v>
      </c>
      <c r="X7455" s="5">
        <v>15.53</v>
      </c>
      <c r="Y7455" s="5">
        <f>ORDENES[[#This Row],[Ventas Originales (con descuento)]]/(1-ORDENES[[#This Row],[Descuento]])</f>
        <v>19.412499999999998</v>
      </c>
      <c r="Z7455" s="5">
        <f>ORDENES[[#This Row],[Ventas Originales (con descuento)]]/ORDENES[[#This Row],[Cantidad]]/(1-ORDENES[[#This Row],[Descuento]])</f>
        <v>6.4708333333333332</v>
      </c>
      <c r="AA7455" s="5">
        <f>ORDENES[[#This Row],[Ventas Originales (con descuento)]]/ORDENES[[#This Row],[Cantidad]]</f>
        <v>5.1766666666666667</v>
      </c>
      <c r="AB7455" s="5">
        <f>ORDENES[[#This Row],[Ventas Originales (con descuento)]]-(ORDENES[[#This Row],[Ganancias]])</f>
        <v>10.68</v>
      </c>
    </row>
    <row r="7456" spans="1:28" x14ac:dyDescent="0.35">
      <c r="A7456" t="s">
        <v>7719</v>
      </c>
      <c r="B7456" t="s">
        <v>390</v>
      </c>
      <c r="C7456" t="s">
        <v>1</v>
      </c>
      <c r="D7456" t="s">
        <v>2094</v>
      </c>
      <c r="E7456" t="s">
        <v>47</v>
      </c>
      <c r="F7456" s="1">
        <v>43177</v>
      </c>
      <c r="G7456" t="s">
        <v>7598</v>
      </c>
      <c r="H7456" t="s">
        <v>6962</v>
      </c>
      <c r="I7456">
        <v>32216</v>
      </c>
      <c r="J7456" t="s">
        <v>7710</v>
      </c>
      <c r="K7456" t="s">
        <v>1859</v>
      </c>
      <c r="L7456" t="s">
        <v>1882</v>
      </c>
      <c r="M7456" s="1">
        <v>43182</v>
      </c>
      <c r="N7456" t="s">
        <v>1869</v>
      </c>
      <c r="O7456" t="s">
        <v>7623</v>
      </c>
      <c r="P7456" t="s">
        <v>1870</v>
      </c>
      <c r="Q7456" t="s">
        <v>7623</v>
      </c>
      <c r="R7456" t="s">
        <v>1874</v>
      </c>
      <c r="S7456">
        <v>3</v>
      </c>
      <c r="T7456" s="2">
        <v>0.2</v>
      </c>
      <c r="U7456" s="5">
        <v>1</v>
      </c>
      <c r="V7456" s="5">
        <f>ORDENES[[#This Row],[Ventas sin descuento]]-ORDENES[[#This Row],[costos estimados]]</f>
        <v>3.004999999999999</v>
      </c>
      <c r="W7456">
        <v>3</v>
      </c>
      <c r="X7456" s="5">
        <v>8.02</v>
      </c>
      <c r="Y7456" s="5">
        <f>ORDENES[[#This Row],[Ventas Originales (con descuento)]]/(1-ORDENES[[#This Row],[Descuento]])</f>
        <v>10.024999999999999</v>
      </c>
      <c r="Z7456" s="5">
        <f>ORDENES[[#This Row],[Ventas Originales (con descuento)]]/ORDENES[[#This Row],[Cantidad]]/(1-ORDENES[[#This Row],[Descuento]])</f>
        <v>3.3416666666666663</v>
      </c>
      <c r="AA7456" s="5">
        <f>ORDENES[[#This Row],[Ventas Originales (con descuento)]]/ORDENES[[#This Row],[Cantidad]]</f>
        <v>2.6733333333333333</v>
      </c>
      <c r="AB7456" s="5">
        <f>ORDENES[[#This Row],[Ventas Originales (con descuento)]]-(ORDENES[[#This Row],[Ganancias]])</f>
        <v>7.02</v>
      </c>
    </row>
    <row r="7457" spans="1:28" x14ac:dyDescent="0.35">
      <c r="A7457" t="s">
        <v>7719</v>
      </c>
      <c r="B7457" t="s">
        <v>107</v>
      </c>
      <c r="C7457" t="s">
        <v>1</v>
      </c>
      <c r="D7457" t="s">
        <v>679</v>
      </c>
      <c r="E7457" t="s">
        <v>328</v>
      </c>
      <c r="F7457" s="1">
        <v>43376</v>
      </c>
      <c r="G7457" t="s">
        <v>7613</v>
      </c>
      <c r="H7457" t="s">
        <v>7384</v>
      </c>
      <c r="I7457">
        <v>27707</v>
      </c>
      <c r="J7457" t="s">
        <v>1785</v>
      </c>
      <c r="K7457" t="s">
        <v>1859</v>
      </c>
      <c r="L7457" t="s">
        <v>1882</v>
      </c>
      <c r="M7457" s="1">
        <v>43382</v>
      </c>
      <c r="N7457" t="s">
        <v>1869</v>
      </c>
      <c r="O7457" t="s">
        <v>7623</v>
      </c>
      <c r="P7457" t="s">
        <v>1878</v>
      </c>
      <c r="Q7457" t="s">
        <v>7623</v>
      </c>
      <c r="R7457" t="s">
        <v>1874</v>
      </c>
      <c r="S7457">
        <v>4</v>
      </c>
      <c r="T7457" s="2">
        <v>0.2</v>
      </c>
      <c r="U7457" s="5">
        <v>0.46</v>
      </c>
      <c r="V7457" s="5">
        <f>ORDENES[[#This Row],[Ventas sin descuento]]-ORDENES[[#This Row],[costos estimados]]</f>
        <v>2.0074999999999994</v>
      </c>
      <c r="W7457">
        <v>3</v>
      </c>
      <c r="X7457" s="5">
        <v>6.19</v>
      </c>
      <c r="Y7457" s="5">
        <f>ORDENES[[#This Row],[Ventas Originales (con descuento)]]/(1-ORDENES[[#This Row],[Descuento]])</f>
        <v>7.7374999999999998</v>
      </c>
      <c r="Z7457" s="5">
        <f>ORDENES[[#This Row],[Ventas Originales (con descuento)]]/ORDENES[[#This Row],[Cantidad]]/(1-ORDENES[[#This Row],[Descuento]])</f>
        <v>2.5791666666666666</v>
      </c>
      <c r="AA7457" s="5">
        <f>ORDENES[[#This Row],[Ventas Originales (con descuento)]]/ORDENES[[#This Row],[Cantidad]]</f>
        <v>2.0633333333333335</v>
      </c>
      <c r="AB7457" s="5">
        <f>ORDENES[[#This Row],[Ventas Originales (con descuento)]]-(ORDENES[[#This Row],[Ganancias]])</f>
        <v>5.73</v>
      </c>
    </row>
    <row r="7458" spans="1:28" x14ac:dyDescent="0.35">
      <c r="A7458" t="s">
        <v>7719</v>
      </c>
      <c r="B7458" t="s">
        <v>390</v>
      </c>
      <c r="C7458" t="s">
        <v>1</v>
      </c>
      <c r="D7458" t="s">
        <v>2094</v>
      </c>
      <c r="E7458" t="s">
        <v>18</v>
      </c>
      <c r="F7458" s="1">
        <v>43177</v>
      </c>
      <c r="G7458" t="s">
        <v>7598</v>
      </c>
      <c r="H7458" t="s">
        <v>6962</v>
      </c>
      <c r="I7458">
        <v>32216</v>
      </c>
      <c r="J7458" t="s">
        <v>1279</v>
      </c>
      <c r="K7458" t="s">
        <v>1859</v>
      </c>
      <c r="L7458" t="s">
        <v>1882</v>
      </c>
      <c r="M7458" s="1">
        <v>43182</v>
      </c>
      <c r="N7458" t="s">
        <v>1869</v>
      </c>
      <c r="O7458" t="s">
        <v>7623</v>
      </c>
      <c r="P7458" t="s">
        <v>1870</v>
      </c>
      <c r="Q7458" t="s">
        <v>7623</v>
      </c>
      <c r="R7458" t="s">
        <v>1898</v>
      </c>
      <c r="S7458">
        <v>3</v>
      </c>
      <c r="T7458" s="2">
        <v>0.2</v>
      </c>
      <c r="U7458" s="5">
        <v>5.92</v>
      </c>
      <c r="V7458" s="5">
        <f>ORDENES[[#This Row],[Ventas sin descuento]]-ORDENES[[#This Row],[costos estimados]]</f>
        <v>10.654999999999999</v>
      </c>
      <c r="W7458">
        <v>3</v>
      </c>
      <c r="X7458" s="5">
        <v>18.940000000000001</v>
      </c>
      <c r="Y7458" s="5">
        <f>ORDENES[[#This Row],[Ventas Originales (con descuento)]]/(1-ORDENES[[#This Row],[Descuento]])</f>
        <v>23.675000000000001</v>
      </c>
      <c r="Z7458" s="5">
        <f>ORDENES[[#This Row],[Ventas Originales (con descuento)]]/ORDENES[[#This Row],[Cantidad]]/(1-ORDENES[[#This Row],[Descuento]])</f>
        <v>7.8916666666666666</v>
      </c>
      <c r="AA7458" s="5">
        <f>ORDENES[[#This Row],[Ventas Originales (con descuento)]]/ORDENES[[#This Row],[Cantidad]]</f>
        <v>6.3133333333333335</v>
      </c>
      <c r="AB7458" s="5">
        <f>ORDENES[[#This Row],[Ventas Originales (con descuento)]]-(ORDENES[[#This Row],[Ganancias]])</f>
        <v>13.020000000000001</v>
      </c>
    </row>
    <row r="7459" spans="1:28" x14ac:dyDescent="0.35">
      <c r="A7459" t="s">
        <v>7719</v>
      </c>
      <c r="B7459" t="s">
        <v>132</v>
      </c>
      <c r="C7459" t="s">
        <v>1</v>
      </c>
      <c r="D7459" t="s">
        <v>2335</v>
      </c>
      <c r="E7459" t="s">
        <v>18</v>
      </c>
      <c r="F7459" s="1">
        <v>44476</v>
      </c>
      <c r="G7459" t="s">
        <v>7598</v>
      </c>
      <c r="H7459" t="s">
        <v>6967</v>
      </c>
      <c r="I7459">
        <v>28205</v>
      </c>
      <c r="J7459" t="s">
        <v>1279</v>
      </c>
      <c r="K7459" t="s">
        <v>1859</v>
      </c>
      <c r="L7459" t="s">
        <v>1882</v>
      </c>
      <c r="M7459" s="1">
        <v>44480</v>
      </c>
      <c r="N7459" t="s">
        <v>1869</v>
      </c>
      <c r="O7459" t="s">
        <v>7623</v>
      </c>
      <c r="P7459" t="s">
        <v>1878</v>
      </c>
      <c r="Q7459" t="s">
        <v>7623</v>
      </c>
      <c r="R7459" t="s">
        <v>1898</v>
      </c>
      <c r="S7459">
        <v>3</v>
      </c>
      <c r="T7459" s="2">
        <v>0.2</v>
      </c>
      <c r="U7459" s="5">
        <v>5.92</v>
      </c>
      <c r="V7459" s="5">
        <f>ORDENES[[#This Row],[Ventas sin descuento]]-ORDENES[[#This Row],[costos estimados]]</f>
        <v>10.654999999999999</v>
      </c>
      <c r="W7459">
        <v>3</v>
      </c>
      <c r="X7459" s="5">
        <v>18.940000000000001</v>
      </c>
      <c r="Y7459" s="5">
        <f>ORDENES[[#This Row],[Ventas Originales (con descuento)]]/(1-ORDENES[[#This Row],[Descuento]])</f>
        <v>23.675000000000001</v>
      </c>
      <c r="Z7459" s="5">
        <f>ORDENES[[#This Row],[Ventas Originales (con descuento)]]/ORDENES[[#This Row],[Cantidad]]/(1-ORDENES[[#This Row],[Descuento]])</f>
        <v>7.8916666666666666</v>
      </c>
      <c r="AA7459" s="5">
        <f>ORDENES[[#This Row],[Ventas Originales (con descuento)]]/ORDENES[[#This Row],[Cantidad]]</f>
        <v>6.3133333333333335</v>
      </c>
      <c r="AB7459" s="5">
        <f>ORDENES[[#This Row],[Ventas Originales (con descuento)]]-(ORDENES[[#This Row],[Ganancias]])</f>
        <v>13.020000000000001</v>
      </c>
    </row>
    <row r="7460" spans="1:28" x14ac:dyDescent="0.35">
      <c r="A7460" t="s">
        <v>7719</v>
      </c>
      <c r="B7460" t="s">
        <v>2738</v>
      </c>
      <c r="C7460" t="s">
        <v>1</v>
      </c>
      <c r="D7460" t="s">
        <v>676</v>
      </c>
      <c r="E7460" t="s">
        <v>47</v>
      </c>
      <c r="F7460" s="1">
        <v>44316</v>
      </c>
      <c r="G7460" t="s">
        <v>7598</v>
      </c>
      <c r="H7460" t="s">
        <v>7378</v>
      </c>
      <c r="I7460">
        <v>33437</v>
      </c>
      <c r="J7460" t="s">
        <v>1748</v>
      </c>
      <c r="K7460" t="s">
        <v>1859</v>
      </c>
      <c r="L7460" t="s">
        <v>1882</v>
      </c>
      <c r="M7460" s="1">
        <v>44321</v>
      </c>
      <c r="N7460" t="s">
        <v>1869</v>
      </c>
      <c r="O7460" t="s">
        <v>7623</v>
      </c>
      <c r="P7460" t="s">
        <v>1870</v>
      </c>
      <c r="Q7460" t="s">
        <v>7623</v>
      </c>
      <c r="R7460" t="s">
        <v>1868</v>
      </c>
      <c r="S7460">
        <v>3</v>
      </c>
      <c r="T7460" s="2">
        <v>0.2</v>
      </c>
      <c r="U7460" s="5">
        <v>3.88</v>
      </c>
      <c r="V7460" s="5">
        <f>ORDENES[[#This Row],[Ventas sin descuento]]-ORDENES[[#This Row],[costos estimados]]</f>
        <v>6.8674999999999979</v>
      </c>
      <c r="W7460">
        <v>3</v>
      </c>
      <c r="X7460" s="5">
        <v>11.95</v>
      </c>
      <c r="Y7460" s="5">
        <f>ORDENES[[#This Row],[Ventas Originales (con descuento)]]/(1-ORDENES[[#This Row],[Descuento]])</f>
        <v>14.937499999999998</v>
      </c>
      <c r="Z7460" s="5">
        <f>ORDENES[[#This Row],[Ventas Originales (con descuento)]]/ORDENES[[#This Row],[Cantidad]]/(1-ORDENES[[#This Row],[Descuento]])</f>
        <v>4.9791666666666661</v>
      </c>
      <c r="AA7460" s="5">
        <f>ORDENES[[#This Row],[Ventas Originales (con descuento)]]/ORDENES[[#This Row],[Cantidad]]</f>
        <v>3.9833333333333329</v>
      </c>
      <c r="AB7460" s="5">
        <f>ORDENES[[#This Row],[Ventas Originales (con descuento)]]-(ORDENES[[#This Row],[Ganancias]])</f>
        <v>8.07</v>
      </c>
    </row>
    <row r="7461" spans="1:28" x14ac:dyDescent="0.35">
      <c r="A7461" t="s">
        <v>7719</v>
      </c>
      <c r="B7461" t="s">
        <v>424</v>
      </c>
      <c r="C7461" t="s">
        <v>1</v>
      </c>
      <c r="D7461" t="s">
        <v>557</v>
      </c>
      <c r="E7461" t="s">
        <v>53</v>
      </c>
      <c r="F7461" s="1">
        <v>43400</v>
      </c>
      <c r="G7461" t="s">
        <v>7613</v>
      </c>
      <c r="H7461" t="s">
        <v>7382</v>
      </c>
      <c r="I7461">
        <v>28314</v>
      </c>
      <c r="J7461" t="s">
        <v>53</v>
      </c>
      <c r="K7461" t="s">
        <v>1859</v>
      </c>
      <c r="L7461" t="s">
        <v>1882</v>
      </c>
      <c r="M7461" s="1">
        <v>43405</v>
      </c>
      <c r="N7461" t="s">
        <v>1869</v>
      </c>
      <c r="O7461" t="s">
        <v>7623</v>
      </c>
      <c r="P7461" t="s">
        <v>1878</v>
      </c>
      <c r="Q7461" t="s">
        <v>7623</v>
      </c>
      <c r="R7461" t="s">
        <v>1879</v>
      </c>
      <c r="S7461">
        <v>3</v>
      </c>
      <c r="T7461" s="2">
        <v>0.2</v>
      </c>
      <c r="U7461" s="5">
        <v>4.03</v>
      </c>
      <c r="V7461" s="5">
        <f>ORDENES[[#This Row],[Ventas sin descuento]]-ORDENES[[#This Row],[costos estimados]]</f>
        <v>7.0174999999999992</v>
      </c>
      <c r="W7461">
        <v>3</v>
      </c>
      <c r="X7461" s="5">
        <v>11.95</v>
      </c>
      <c r="Y7461" s="5">
        <f>ORDENES[[#This Row],[Ventas Originales (con descuento)]]/(1-ORDENES[[#This Row],[Descuento]])</f>
        <v>14.937499999999998</v>
      </c>
      <c r="Z7461" s="5">
        <f>ORDENES[[#This Row],[Ventas Originales (con descuento)]]/ORDENES[[#This Row],[Cantidad]]/(1-ORDENES[[#This Row],[Descuento]])</f>
        <v>4.9791666666666661</v>
      </c>
      <c r="AA7461" s="5">
        <f>ORDENES[[#This Row],[Ventas Originales (con descuento)]]/ORDENES[[#This Row],[Cantidad]]</f>
        <v>3.9833333333333329</v>
      </c>
      <c r="AB7461" s="5">
        <f>ORDENES[[#This Row],[Ventas Originales (con descuento)]]-(ORDENES[[#This Row],[Ganancias]])</f>
        <v>7.919999999999999</v>
      </c>
    </row>
    <row r="7462" spans="1:28" x14ac:dyDescent="0.35">
      <c r="A7462" t="s">
        <v>7719</v>
      </c>
      <c r="B7462" t="s">
        <v>252</v>
      </c>
      <c r="C7462" t="s">
        <v>1</v>
      </c>
      <c r="D7462" t="s">
        <v>3074</v>
      </c>
      <c r="E7462" t="s">
        <v>663</v>
      </c>
      <c r="F7462" s="1">
        <v>43882</v>
      </c>
      <c r="G7462" t="s">
        <v>7613</v>
      </c>
      <c r="H7462" t="s">
        <v>7387</v>
      </c>
      <c r="I7462">
        <v>33614</v>
      </c>
      <c r="J7462" t="s">
        <v>1834</v>
      </c>
      <c r="K7462" t="s">
        <v>1859</v>
      </c>
      <c r="L7462" t="s">
        <v>1882</v>
      </c>
      <c r="M7462" s="1">
        <v>43886</v>
      </c>
      <c r="N7462" t="s">
        <v>1869</v>
      </c>
      <c r="O7462" t="s">
        <v>7623</v>
      </c>
      <c r="P7462" t="s">
        <v>1870</v>
      </c>
      <c r="Q7462" t="s">
        <v>7623</v>
      </c>
      <c r="R7462" t="s">
        <v>1872</v>
      </c>
      <c r="S7462">
        <v>3</v>
      </c>
      <c r="T7462" s="2">
        <v>0.2</v>
      </c>
      <c r="U7462" s="5">
        <v>32.43</v>
      </c>
      <c r="V7462" s="5">
        <f>ORDENES[[#This Row],[Ventas sin descuento]]-ORDENES[[#This Row],[costos estimados]]</f>
        <v>140.54499999999996</v>
      </c>
      <c r="W7462">
        <v>3</v>
      </c>
      <c r="X7462" s="5">
        <v>432.46</v>
      </c>
      <c r="Y7462" s="5">
        <f>ORDENES[[#This Row],[Ventas Originales (con descuento)]]/(1-ORDENES[[#This Row],[Descuento]])</f>
        <v>540.57499999999993</v>
      </c>
      <c r="Z7462" s="5">
        <f>ORDENES[[#This Row],[Ventas Originales (con descuento)]]/ORDENES[[#This Row],[Cantidad]]/(1-ORDENES[[#This Row],[Descuento]])</f>
        <v>180.19166666666666</v>
      </c>
      <c r="AA7462" s="5">
        <f>ORDENES[[#This Row],[Ventas Originales (con descuento)]]/ORDENES[[#This Row],[Cantidad]]</f>
        <v>144.15333333333334</v>
      </c>
      <c r="AB7462" s="5">
        <f>ORDENES[[#This Row],[Ventas Originales (con descuento)]]-(ORDENES[[#This Row],[Ganancias]])</f>
        <v>400.03</v>
      </c>
    </row>
    <row r="7463" spans="1:28" x14ac:dyDescent="0.35">
      <c r="A7463" t="s">
        <v>7719</v>
      </c>
      <c r="B7463" t="s">
        <v>2417</v>
      </c>
      <c r="C7463" t="s">
        <v>1</v>
      </c>
      <c r="D7463" t="s">
        <v>179</v>
      </c>
      <c r="E7463" t="s">
        <v>13</v>
      </c>
      <c r="F7463" s="1">
        <v>44490</v>
      </c>
      <c r="G7463" t="s">
        <v>7613</v>
      </c>
      <c r="H7463" t="s">
        <v>7388</v>
      </c>
      <c r="I7463">
        <v>32725</v>
      </c>
      <c r="J7463" t="s">
        <v>3470</v>
      </c>
      <c r="K7463" t="s">
        <v>1859</v>
      </c>
      <c r="L7463" t="s">
        <v>1882</v>
      </c>
      <c r="M7463" s="1">
        <v>44495</v>
      </c>
      <c r="N7463" t="s">
        <v>1869</v>
      </c>
      <c r="O7463" t="s">
        <v>7623</v>
      </c>
      <c r="P7463" t="s">
        <v>1870</v>
      </c>
      <c r="Q7463" t="s">
        <v>7623</v>
      </c>
      <c r="R7463" t="s">
        <v>1874</v>
      </c>
      <c r="S7463">
        <v>3</v>
      </c>
      <c r="T7463" s="2">
        <v>0.2</v>
      </c>
      <c r="U7463" s="5">
        <v>2.0099999999999998</v>
      </c>
      <c r="V7463" s="5">
        <f>ORDENES[[#This Row],[Ventas sin descuento]]-ORDENES[[#This Row],[costos estimados]]</f>
        <v>6.4749999999999996</v>
      </c>
      <c r="W7463">
        <v>4</v>
      </c>
      <c r="X7463" s="5">
        <v>17.86</v>
      </c>
      <c r="Y7463" s="5">
        <f>ORDENES[[#This Row],[Ventas Originales (con descuento)]]/(1-ORDENES[[#This Row],[Descuento]])</f>
        <v>22.324999999999999</v>
      </c>
      <c r="Z7463" s="5">
        <f>ORDENES[[#This Row],[Ventas Originales (con descuento)]]/ORDENES[[#This Row],[Cantidad]]/(1-ORDENES[[#This Row],[Descuento]])</f>
        <v>5.5812499999999998</v>
      </c>
      <c r="AA7463" s="5">
        <f>ORDENES[[#This Row],[Ventas Originales (con descuento)]]/ORDENES[[#This Row],[Cantidad]]</f>
        <v>4.4649999999999999</v>
      </c>
      <c r="AB7463" s="5">
        <f>ORDENES[[#This Row],[Ventas Originales (con descuento)]]-(ORDENES[[#This Row],[Ganancias]])</f>
        <v>15.85</v>
      </c>
    </row>
    <row r="7464" spans="1:28" x14ac:dyDescent="0.35">
      <c r="A7464" t="s">
        <v>7719</v>
      </c>
      <c r="B7464" t="s">
        <v>2643</v>
      </c>
      <c r="C7464" t="s">
        <v>1</v>
      </c>
      <c r="D7464" t="s">
        <v>3396</v>
      </c>
      <c r="E7464" t="s">
        <v>47</v>
      </c>
      <c r="F7464" s="1">
        <v>44064</v>
      </c>
      <c r="G7464" t="s">
        <v>7613</v>
      </c>
      <c r="H7464" t="s">
        <v>7385</v>
      </c>
      <c r="I7464">
        <v>27834</v>
      </c>
      <c r="J7464" t="s">
        <v>2432</v>
      </c>
      <c r="K7464" t="s">
        <v>1859</v>
      </c>
      <c r="L7464" t="s">
        <v>1882</v>
      </c>
      <c r="M7464" s="1">
        <v>44070</v>
      </c>
      <c r="N7464" t="s">
        <v>1869</v>
      </c>
      <c r="O7464" t="s">
        <v>7623</v>
      </c>
      <c r="P7464" t="s">
        <v>1878</v>
      </c>
      <c r="Q7464" t="s">
        <v>7623</v>
      </c>
      <c r="R7464" t="s">
        <v>1868</v>
      </c>
      <c r="S7464">
        <v>4</v>
      </c>
      <c r="T7464" s="2">
        <v>0.2</v>
      </c>
      <c r="U7464" s="5">
        <v>3.34</v>
      </c>
      <c r="V7464" s="5">
        <f>ORDENES[[#This Row],[Ventas sin descuento]]-ORDENES[[#This Row],[costos estimados]]</f>
        <v>5.6449999999999996</v>
      </c>
      <c r="W7464">
        <v>4</v>
      </c>
      <c r="X7464" s="5">
        <v>9.2200000000000006</v>
      </c>
      <c r="Y7464" s="5">
        <f>ORDENES[[#This Row],[Ventas Originales (con descuento)]]/(1-ORDENES[[#This Row],[Descuento]])</f>
        <v>11.525</v>
      </c>
      <c r="Z7464" s="5">
        <f>ORDENES[[#This Row],[Ventas Originales (con descuento)]]/ORDENES[[#This Row],[Cantidad]]/(1-ORDENES[[#This Row],[Descuento]])</f>
        <v>2.8812500000000001</v>
      </c>
      <c r="AA7464" s="5">
        <f>ORDENES[[#This Row],[Ventas Originales (con descuento)]]/ORDENES[[#This Row],[Cantidad]]</f>
        <v>2.3050000000000002</v>
      </c>
      <c r="AB7464" s="5">
        <f>ORDENES[[#This Row],[Ventas Originales (con descuento)]]-(ORDENES[[#This Row],[Ganancias]])</f>
        <v>5.8800000000000008</v>
      </c>
    </row>
    <row r="7465" spans="1:28" x14ac:dyDescent="0.35">
      <c r="A7465" t="s">
        <v>7719</v>
      </c>
      <c r="B7465" t="s">
        <v>171</v>
      </c>
      <c r="C7465" t="s">
        <v>1</v>
      </c>
      <c r="D7465" t="s">
        <v>624</v>
      </c>
      <c r="E7465" t="s">
        <v>47</v>
      </c>
      <c r="F7465" s="1">
        <v>43730</v>
      </c>
      <c r="G7465" t="s">
        <v>7613</v>
      </c>
      <c r="H7465" t="s">
        <v>7375</v>
      </c>
      <c r="I7465">
        <v>37064</v>
      </c>
      <c r="J7465" t="s">
        <v>3309</v>
      </c>
      <c r="K7465" t="s">
        <v>1859</v>
      </c>
      <c r="L7465" t="s">
        <v>1882</v>
      </c>
      <c r="M7465" s="1">
        <v>43734</v>
      </c>
      <c r="N7465" t="s">
        <v>1869</v>
      </c>
      <c r="O7465" t="s">
        <v>7623</v>
      </c>
      <c r="P7465" t="s">
        <v>1901</v>
      </c>
      <c r="Q7465" t="s">
        <v>7623</v>
      </c>
      <c r="R7465" t="s">
        <v>1868</v>
      </c>
      <c r="S7465">
        <v>3</v>
      </c>
      <c r="T7465" s="2">
        <v>0.2</v>
      </c>
      <c r="U7465" s="5">
        <v>4.2</v>
      </c>
      <c r="V7465" s="5">
        <f>ORDENES[[#This Row],[Ventas sin descuento]]-ORDENES[[#This Row],[costos estimados]]</f>
        <v>7.2</v>
      </c>
      <c r="W7465">
        <v>4</v>
      </c>
      <c r="X7465" s="5">
        <v>12</v>
      </c>
      <c r="Y7465" s="5">
        <f>ORDENES[[#This Row],[Ventas Originales (con descuento)]]/(1-ORDENES[[#This Row],[Descuento]])</f>
        <v>15</v>
      </c>
      <c r="Z7465" s="5">
        <f>ORDENES[[#This Row],[Ventas Originales (con descuento)]]/ORDENES[[#This Row],[Cantidad]]/(1-ORDENES[[#This Row],[Descuento]])</f>
        <v>3.75</v>
      </c>
      <c r="AA7465" s="5">
        <f>ORDENES[[#This Row],[Ventas Originales (con descuento)]]/ORDENES[[#This Row],[Cantidad]]</f>
        <v>3</v>
      </c>
      <c r="AB7465" s="5">
        <f>ORDENES[[#This Row],[Ventas Originales (con descuento)]]-(ORDENES[[#This Row],[Ganancias]])</f>
        <v>7.8</v>
      </c>
    </row>
    <row r="7466" spans="1:28" x14ac:dyDescent="0.35">
      <c r="A7466" t="s">
        <v>7719</v>
      </c>
      <c r="B7466" t="s">
        <v>559</v>
      </c>
      <c r="C7466" t="s">
        <v>1</v>
      </c>
      <c r="D7466" t="s">
        <v>646</v>
      </c>
      <c r="E7466" t="s">
        <v>1949</v>
      </c>
      <c r="F7466" s="1">
        <v>44159</v>
      </c>
      <c r="G7466" t="s">
        <v>7613</v>
      </c>
      <c r="H7466" t="s">
        <v>6965</v>
      </c>
      <c r="I7466">
        <v>33012</v>
      </c>
      <c r="J7466" t="s">
        <v>2907</v>
      </c>
      <c r="K7466" t="s">
        <v>1859</v>
      </c>
      <c r="L7466" t="s">
        <v>1882</v>
      </c>
      <c r="M7466" s="1">
        <v>44165</v>
      </c>
      <c r="N7466" t="s">
        <v>1869</v>
      </c>
      <c r="O7466" t="s">
        <v>7623</v>
      </c>
      <c r="P7466" t="s">
        <v>1870</v>
      </c>
      <c r="Q7466" t="s">
        <v>7623</v>
      </c>
      <c r="R7466" t="s">
        <v>1879</v>
      </c>
      <c r="S7466">
        <v>4</v>
      </c>
      <c r="T7466" s="2">
        <v>0.2</v>
      </c>
      <c r="U7466" s="5">
        <v>3.42</v>
      </c>
      <c r="V7466" s="5">
        <f>ORDENES[[#This Row],[Ventas sin descuento]]-ORDENES[[#This Row],[costos estimados]]</f>
        <v>6.0524999999999984</v>
      </c>
      <c r="W7466">
        <v>4</v>
      </c>
      <c r="X7466" s="5">
        <v>10.53</v>
      </c>
      <c r="Y7466" s="5">
        <f>ORDENES[[#This Row],[Ventas Originales (con descuento)]]/(1-ORDENES[[#This Row],[Descuento]])</f>
        <v>13.162499999999998</v>
      </c>
      <c r="Z7466" s="5">
        <f>ORDENES[[#This Row],[Ventas Originales (con descuento)]]/ORDENES[[#This Row],[Cantidad]]/(1-ORDENES[[#This Row],[Descuento]])</f>
        <v>3.2906249999999995</v>
      </c>
      <c r="AA7466" s="5">
        <f>ORDENES[[#This Row],[Ventas Originales (con descuento)]]/ORDENES[[#This Row],[Cantidad]]</f>
        <v>2.6324999999999998</v>
      </c>
      <c r="AB7466" s="5">
        <f>ORDENES[[#This Row],[Ventas Originales (con descuento)]]-(ORDENES[[#This Row],[Ganancias]])</f>
        <v>7.1099999999999994</v>
      </c>
    </row>
    <row r="7467" spans="1:28" x14ac:dyDescent="0.35">
      <c r="A7467" t="s">
        <v>7719</v>
      </c>
      <c r="B7467" t="s">
        <v>390</v>
      </c>
      <c r="C7467" t="s">
        <v>1</v>
      </c>
      <c r="D7467" t="s">
        <v>2094</v>
      </c>
      <c r="E7467" t="s">
        <v>21</v>
      </c>
      <c r="F7467" s="1">
        <v>43177</v>
      </c>
      <c r="G7467" t="s">
        <v>7598</v>
      </c>
      <c r="H7467" t="s">
        <v>6962</v>
      </c>
      <c r="I7467">
        <v>32216</v>
      </c>
      <c r="J7467" t="s">
        <v>1280</v>
      </c>
      <c r="K7467" t="s">
        <v>1859</v>
      </c>
      <c r="L7467" t="s">
        <v>1882</v>
      </c>
      <c r="M7467" s="1">
        <v>43182</v>
      </c>
      <c r="N7467" t="s">
        <v>1869</v>
      </c>
      <c r="O7467" t="s">
        <v>7623</v>
      </c>
      <c r="P7467" t="s">
        <v>1870</v>
      </c>
      <c r="Q7467" t="s">
        <v>7623</v>
      </c>
      <c r="R7467" t="s">
        <v>1879</v>
      </c>
      <c r="S7467">
        <v>3</v>
      </c>
      <c r="T7467" s="2">
        <v>0.2</v>
      </c>
      <c r="U7467" s="5">
        <v>7.48</v>
      </c>
      <c r="V7467" s="5">
        <f>ORDENES[[#This Row],[Ventas sin descuento]]-ORDENES[[#This Row],[costos estimados]]</f>
        <v>12.824999999999999</v>
      </c>
      <c r="W7467">
        <v>4</v>
      </c>
      <c r="X7467" s="5">
        <v>21.38</v>
      </c>
      <c r="Y7467" s="5">
        <f>ORDENES[[#This Row],[Ventas Originales (con descuento)]]/(1-ORDENES[[#This Row],[Descuento]])</f>
        <v>26.724999999999998</v>
      </c>
      <c r="Z7467" s="5">
        <f>ORDENES[[#This Row],[Ventas Originales (con descuento)]]/ORDENES[[#This Row],[Cantidad]]/(1-ORDENES[[#This Row],[Descuento]])</f>
        <v>6.6812499999999995</v>
      </c>
      <c r="AA7467" s="5">
        <f>ORDENES[[#This Row],[Ventas Originales (con descuento)]]/ORDENES[[#This Row],[Cantidad]]</f>
        <v>5.3449999999999998</v>
      </c>
      <c r="AB7467" s="5">
        <f>ORDENES[[#This Row],[Ventas Originales (con descuento)]]-(ORDENES[[#This Row],[Ganancias]])</f>
        <v>13.899999999999999</v>
      </c>
    </row>
    <row r="7468" spans="1:28" x14ac:dyDescent="0.35">
      <c r="A7468" t="s">
        <v>7719</v>
      </c>
      <c r="B7468" t="s">
        <v>3393</v>
      </c>
      <c r="C7468" t="s">
        <v>1</v>
      </c>
      <c r="D7468" t="s">
        <v>126</v>
      </c>
      <c r="E7468" t="s">
        <v>18</v>
      </c>
      <c r="F7468" s="1">
        <v>43956</v>
      </c>
      <c r="G7468" t="s">
        <v>7613</v>
      </c>
      <c r="H7468" t="s">
        <v>7389</v>
      </c>
      <c r="I7468">
        <v>32303</v>
      </c>
      <c r="J7468" t="s">
        <v>3493</v>
      </c>
      <c r="K7468" t="s">
        <v>1859</v>
      </c>
      <c r="L7468" t="s">
        <v>1882</v>
      </c>
      <c r="M7468" s="1">
        <v>43960</v>
      </c>
      <c r="N7468" t="s">
        <v>1869</v>
      </c>
      <c r="O7468" t="s">
        <v>7623</v>
      </c>
      <c r="P7468" t="s">
        <v>1870</v>
      </c>
      <c r="Q7468" t="s">
        <v>7623</v>
      </c>
      <c r="R7468" t="s">
        <v>1879</v>
      </c>
      <c r="S7468">
        <v>3</v>
      </c>
      <c r="T7468" s="2">
        <v>0.2</v>
      </c>
      <c r="U7468" s="5">
        <v>31.47</v>
      </c>
      <c r="V7468" s="5">
        <f>ORDENES[[#This Row],[Ventas sin descuento]]-ORDENES[[#This Row],[costos estimados]]</f>
        <v>54.782499999999999</v>
      </c>
      <c r="W7468">
        <v>4</v>
      </c>
      <c r="X7468" s="5">
        <v>93.25</v>
      </c>
      <c r="Y7468" s="5">
        <f>ORDENES[[#This Row],[Ventas Originales (con descuento)]]/(1-ORDENES[[#This Row],[Descuento]])</f>
        <v>116.5625</v>
      </c>
      <c r="Z7468" s="5">
        <f>ORDENES[[#This Row],[Ventas Originales (con descuento)]]/ORDENES[[#This Row],[Cantidad]]/(1-ORDENES[[#This Row],[Descuento]])</f>
        <v>29.140625</v>
      </c>
      <c r="AA7468" s="5">
        <f>ORDENES[[#This Row],[Ventas Originales (con descuento)]]/ORDENES[[#This Row],[Cantidad]]</f>
        <v>23.3125</v>
      </c>
      <c r="AB7468" s="5">
        <f>ORDENES[[#This Row],[Ventas Originales (con descuento)]]-(ORDENES[[#This Row],[Ganancias]])</f>
        <v>61.78</v>
      </c>
    </row>
    <row r="7469" spans="1:28" x14ac:dyDescent="0.35">
      <c r="A7469" t="s">
        <v>7719</v>
      </c>
      <c r="B7469" t="s">
        <v>132</v>
      </c>
      <c r="C7469" t="s">
        <v>1</v>
      </c>
      <c r="D7469" t="s">
        <v>2335</v>
      </c>
      <c r="E7469" t="s">
        <v>18</v>
      </c>
      <c r="F7469" s="1">
        <v>44476</v>
      </c>
      <c r="G7469" t="s">
        <v>7598</v>
      </c>
      <c r="H7469" t="s">
        <v>6967</v>
      </c>
      <c r="I7469">
        <v>28205</v>
      </c>
      <c r="J7469" t="s">
        <v>1384</v>
      </c>
      <c r="K7469" t="s">
        <v>1859</v>
      </c>
      <c r="L7469" t="s">
        <v>1882</v>
      </c>
      <c r="M7469" s="1">
        <v>44480</v>
      </c>
      <c r="N7469" t="s">
        <v>1869</v>
      </c>
      <c r="O7469" t="s">
        <v>7623</v>
      </c>
      <c r="P7469" t="s">
        <v>1878</v>
      </c>
      <c r="Q7469" t="s">
        <v>7623</v>
      </c>
      <c r="R7469" t="s">
        <v>1872</v>
      </c>
      <c r="S7469">
        <v>3</v>
      </c>
      <c r="T7469" s="2">
        <v>0.2</v>
      </c>
      <c r="U7469" s="5">
        <v>65.33</v>
      </c>
      <c r="V7469" s="5">
        <f>ORDENES[[#This Row],[Ventas sin descuento]]-ORDENES[[#This Row],[costos estimados]]</f>
        <v>210.49749999999995</v>
      </c>
      <c r="W7469">
        <v>4</v>
      </c>
      <c r="X7469" s="5">
        <v>580.66999999999996</v>
      </c>
      <c r="Y7469" s="5">
        <f>ORDENES[[#This Row],[Ventas Originales (con descuento)]]/(1-ORDENES[[#This Row],[Descuento]])</f>
        <v>725.83749999999986</v>
      </c>
      <c r="Z7469" s="5">
        <f>ORDENES[[#This Row],[Ventas Originales (con descuento)]]/ORDENES[[#This Row],[Cantidad]]/(1-ORDENES[[#This Row],[Descuento]])</f>
        <v>181.45937499999997</v>
      </c>
      <c r="AA7469" s="5">
        <f>ORDENES[[#This Row],[Ventas Originales (con descuento)]]/ORDENES[[#This Row],[Cantidad]]</f>
        <v>145.16749999999999</v>
      </c>
      <c r="AB7469" s="5">
        <f>ORDENES[[#This Row],[Ventas Originales (con descuento)]]-(ORDENES[[#This Row],[Ganancias]])</f>
        <v>515.33999999999992</v>
      </c>
    </row>
    <row r="7470" spans="1:28" x14ac:dyDescent="0.35">
      <c r="A7470" t="s">
        <v>7719</v>
      </c>
      <c r="B7470" t="s">
        <v>171</v>
      </c>
      <c r="C7470" t="s">
        <v>1</v>
      </c>
      <c r="D7470" t="s">
        <v>624</v>
      </c>
      <c r="E7470" t="s">
        <v>236</v>
      </c>
      <c r="F7470" s="1">
        <v>43730</v>
      </c>
      <c r="G7470" t="s">
        <v>7613</v>
      </c>
      <c r="H7470" t="s">
        <v>7375</v>
      </c>
      <c r="I7470">
        <v>37064</v>
      </c>
      <c r="J7470" t="s">
        <v>2846</v>
      </c>
      <c r="K7470" t="s">
        <v>1859</v>
      </c>
      <c r="L7470" t="s">
        <v>1882</v>
      </c>
      <c r="M7470" s="1">
        <v>43734</v>
      </c>
      <c r="N7470" t="s">
        <v>1869</v>
      </c>
      <c r="O7470" t="s">
        <v>7623</v>
      </c>
      <c r="P7470" t="s">
        <v>1901</v>
      </c>
      <c r="Q7470" t="s">
        <v>7623</v>
      </c>
      <c r="R7470" t="s">
        <v>1872</v>
      </c>
      <c r="S7470">
        <v>3</v>
      </c>
      <c r="T7470" s="2">
        <v>0.2</v>
      </c>
      <c r="U7470" s="5">
        <v>-63.01</v>
      </c>
      <c r="V7470" s="5">
        <f>ORDENES[[#This Row],[Ventas sin descuento]]-ORDENES[[#This Row],[costos estimados]]</f>
        <v>117.005</v>
      </c>
      <c r="W7470">
        <v>4</v>
      </c>
      <c r="X7470" s="5">
        <v>720.06</v>
      </c>
      <c r="Y7470" s="5">
        <f>ORDENES[[#This Row],[Ventas Originales (con descuento)]]/(1-ORDENES[[#This Row],[Descuento]])</f>
        <v>900.07499999999993</v>
      </c>
      <c r="Z7470" s="5">
        <f>ORDENES[[#This Row],[Ventas Originales (con descuento)]]/ORDENES[[#This Row],[Cantidad]]/(1-ORDENES[[#This Row],[Descuento]])</f>
        <v>225.01874999999998</v>
      </c>
      <c r="AA7470" s="5">
        <f>ORDENES[[#This Row],[Ventas Originales (con descuento)]]/ORDENES[[#This Row],[Cantidad]]</f>
        <v>180.01499999999999</v>
      </c>
      <c r="AB7470" s="5">
        <f>ORDENES[[#This Row],[Ventas Originales (con descuento)]]-(ORDENES[[#This Row],[Ganancias]])</f>
        <v>783.06999999999994</v>
      </c>
    </row>
    <row r="7471" spans="1:28" x14ac:dyDescent="0.35">
      <c r="A7471" t="s">
        <v>7719</v>
      </c>
      <c r="B7471" t="s">
        <v>365</v>
      </c>
      <c r="C7471" t="s">
        <v>1</v>
      </c>
      <c r="D7471" t="s">
        <v>2546</v>
      </c>
      <c r="E7471" t="s">
        <v>374</v>
      </c>
      <c r="F7471" s="1">
        <v>43324</v>
      </c>
      <c r="G7471" t="s">
        <v>7613</v>
      </c>
      <c r="H7471" t="s">
        <v>7373</v>
      </c>
      <c r="I7471">
        <v>33180</v>
      </c>
      <c r="J7471" t="s">
        <v>1499</v>
      </c>
      <c r="K7471" t="s">
        <v>1859</v>
      </c>
      <c r="L7471" t="s">
        <v>1882</v>
      </c>
      <c r="M7471" s="1">
        <v>43328</v>
      </c>
      <c r="N7471" t="s">
        <v>1869</v>
      </c>
      <c r="O7471" t="s">
        <v>7623</v>
      </c>
      <c r="P7471" t="s">
        <v>1870</v>
      </c>
      <c r="Q7471" t="s">
        <v>7623</v>
      </c>
      <c r="R7471" t="s">
        <v>1874</v>
      </c>
      <c r="S7471">
        <v>3</v>
      </c>
      <c r="T7471" s="2">
        <v>0.2</v>
      </c>
      <c r="U7471" s="5">
        <v>4.2</v>
      </c>
      <c r="V7471" s="5">
        <f>ORDENES[[#This Row],[Ventas sin descuento]]-ORDENES[[#This Row],[costos estimados]]</f>
        <v>16.189999999999998</v>
      </c>
      <c r="W7471">
        <v>5</v>
      </c>
      <c r="X7471" s="5">
        <v>47.96</v>
      </c>
      <c r="Y7471" s="5">
        <f>ORDENES[[#This Row],[Ventas Originales (con descuento)]]/(1-ORDENES[[#This Row],[Descuento]])</f>
        <v>59.949999999999996</v>
      </c>
      <c r="Z7471" s="5">
        <f>ORDENES[[#This Row],[Ventas Originales (con descuento)]]/ORDENES[[#This Row],[Cantidad]]/(1-ORDENES[[#This Row],[Descuento]])</f>
        <v>11.99</v>
      </c>
      <c r="AA7471" s="5">
        <f>ORDENES[[#This Row],[Ventas Originales (con descuento)]]/ORDENES[[#This Row],[Cantidad]]</f>
        <v>9.5920000000000005</v>
      </c>
      <c r="AB7471" s="5">
        <f>ORDENES[[#This Row],[Ventas Originales (con descuento)]]-(ORDENES[[#This Row],[Ganancias]])</f>
        <v>43.76</v>
      </c>
    </row>
    <row r="7472" spans="1:28" x14ac:dyDescent="0.35">
      <c r="A7472" t="s">
        <v>7719</v>
      </c>
      <c r="B7472" t="s">
        <v>3052</v>
      </c>
      <c r="C7472" t="s">
        <v>1</v>
      </c>
      <c r="D7472" t="s">
        <v>3053</v>
      </c>
      <c r="E7472" t="s">
        <v>353</v>
      </c>
      <c r="F7472" s="1">
        <v>43489</v>
      </c>
      <c r="G7472" t="s">
        <v>7598</v>
      </c>
      <c r="H7472" t="s">
        <v>7390</v>
      </c>
      <c r="I7472">
        <v>33407</v>
      </c>
      <c r="J7472" t="s">
        <v>1478</v>
      </c>
      <c r="K7472" t="s">
        <v>1859</v>
      </c>
      <c r="L7472" t="s">
        <v>1882</v>
      </c>
      <c r="M7472" s="1">
        <v>43493</v>
      </c>
      <c r="N7472" t="s">
        <v>1869</v>
      </c>
      <c r="O7472" t="s">
        <v>7623</v>
      </c>
      <c r="P7472" t="s">
        <v>1870</v>
      </c>
      <c r="Q7472" t="s">
        <v>7623</v>
      </c>
      <c r="R7472" t="s">
        <v>1874</v>
      </c>
      <c r="S7472">
        <v>3</v>
      </c>
      <c r="T7472" s="2">
        <v>0.2</v>
      </c>
      <c r="U7472" s="5">
        <v>2.13</v>
      </c>
      <c r="V7472" s="5">
        <f>ORDENES[[#This Row],[Ventas sin descuento]]-ORDENES[[#This Row],[costos estimados]]</f>
        <v>5.41</v>
      </c>
      <c r="W7472">
        <v>5</v>
      </c>
      <c r="X7472" s="5">
        <v>13.12</v>
      </c>
      <c r="Y7472" s="5">
        <f>ORDENES[[#This Row],[Ventas Originales (con descuento)]]/(1-ORDENES[[#This Row],[Descuento]])</f>
        <v>16.399999999999999</v>
      </c>
      <c r="Z7472" s="5">
        <f>ORDENES[[#This Row],[Ventas Originales (con descuento)]]/ORDENES[[#This Row],[Cantidad]]/(1-ORDENES[[#This Row],[Descuento]])</f>
        <v>3.2799999999999994</v>
      </c>
      <c r="AA7472" s="5">
        <f>ORDENES[[#This Row],[Ventas Originales (con descuento)]]/ORDENES[[#This Row],[Cantidad]]</f>
        <v>2.6239999999999997</v>
      </c>
      <c r="AB7472" s="5">
        <f>ORDENES[[#This Row],[Ventas Originales (con descuento)]]-(ORDENES[[#This Row],[Ganancias]])</f>
        <v>10.989999999999998</v>
      </c>
    </row>
    <row r="7473" spans="1:28" x14ac:dyDescent="0.35">
      <c r="A7473" t="s">
        <v>7719</v>
      </c>
      <c r="B7473" t="s">
        <v>365</v>
      </c>
      <c r="C7473" t="s">
        <v>1</v>
      </c>
      <c r="D7473" t="s">
        <v>2546</v>
      </c>
      <c r="E7473" t="s">
        <v>38</v>
      </c>
      <c r="F7473" s="1">
        <v>43324</v>
      </c>
      <c r="G7473" t="s">
        <v>7613</v>
      </c>
      <c r="H7473" t="s">
        <v>7373</v>
      </c>
      <c r="I7473">
        <v>33180</v>
      </c>
      <c r="J7473" t="s">
        <v>2547</v>
      </c>
      <c r="K7473" t="s">
        <v>1859</v>
      </c>
      <c r="L7473" t="s">
        <v>1882</v>
      </c>
      <c r="M7473" s="1">
        <v>43328</v>
      </c>
      <c r="N7473" t="s">
        <v>1869</v>
      </c>
      <c r="O7473" t="s">
        <v>7623</v>
      </c>
      <c r="P7473" t="s">
        <v>1870</v>
      </c>
      <c r="Q7473" t="s">
        <v>7623</v>
      </c>
      <c r="R7473" t="s">
        <v>1877</v>
      </c>
      <c r="S7473">
        <v>3</v>
      </c>
      <c r="T7473" s="2">
        <v>0.2</v>
      </c>
      <c r="U7473" s="5">
        <v>15.84</v>
      </c>
      <c r="V7473" s="5">
        <f>ORDENES[[#This Row],[Ventas sin descuento]]-ORDENES[[#This Row],[costos estimados]]</f>
        <v>68.652500000000003</v>
      </c>
      <c r="W7473">
        <v>6</v>
      </c>
      <c r="X7473" s="5">
        <v>211.25</v>
      </c>
      <c r="Y7473" s="5">
        <f>ORDENES[[#This Row],[Ventas Originales (con descuento)]]/(1-ORDENES[[#This Row],[Descuento]])</f>
        <v>264.0625</v>
      </c>
      <c r="Z7473" s="5">
        <f>ORDENES[[#This Row],[Ventas Originales (con descuento)]]/ORDENES[[#This Row],[Cantidad]]/(1-ORDENES[[#This Row],[Descuento]])</f>
        <v>44.010416666666664</v>
      </c>
      <c r="AA7473" s="5">
        <f>ORDENES[[#This Row],[Ventas Originales (con descuento)]]/ORDENES[[#This Row],[Cantidad]]</f>
        <v>35.208333333333336</v>
      </c>
      <c r="AB7473" s="5">
        <f>ORDENES[[#This Row],[Ventas Originales (con descuento)]]-(ORDENES[[#This Row],[Ganancias]])</f>
        <v>195.41</v>
      </c>
    </row>
    <row r="7474" spans="1:28" x14ac:dyDescent="0.35">
      <c r="A7474" t="s">
        <v>7719</v>
      </c>
      <c r="B7474" t="s">
        <v>390</v>
      </c>
      <c r="C7474" t="s">
        <v>1</v>
      </c>
      <c r="D7474" t="s">
        <v>2076</v>
      </c>
      <c r="E7474" t="s">
        <v>21</v>
      </c>
      <c r="F7474" s="1">
        <v>43173</v>
      </c>
      <c r="G7474" t="s">
        <v>7613</v>
      </c>
      <c r="H7474" t="s">
        <v>7391</v>
      </c>
      <c r="I7474">
        <v>32216</v>
      </c>
      <c r="J7474" t="s">
        <v>1749</v>
      </c>
      <c r="K7474" t="s">
        <v>1859</v>
      </c>
      <c r="L7474" t="s">
        <v>1882</v>
      </c>
      <c r="M7474" s="1">
        <v>43177</v>
      </c>
      <c r="N7474" t="s">
        <v>1869</v>
      </c>
      <c r="O7474" t="s">
        <v>7623</v>
      </c>
      <c r="P7474" t="s">
        <v>1870</v>
      </c>
      <c r="Q7474" t="s">
        <v>7623</v>
      </c>
      <c r="R7474" t="s">
        <v>1879</v>
      </c>
      <c r="S7474">
        <v>3</v>
      </c>
      <c r="T7474" s="2">
        <v>0.2</v>
      </c>
      <c r="U7474" s="5">
        <v>31.87</v>
      </c>
      <c r="V7474" s="5">
        <f>ORDENES[[#This Row],[Ventas sin descuento]]-ORDENES[[#This Row],[costos estimados]]</f>
        <v>54.635000000000005</v>
      </c>
      <c r="W7474">
        <v>6</v>
      </c>
      <c r="X7474" s="5">
        <v>91.06</v>
      </c>
      <c r="Y7474" s="5">
        <f>ORDENES[[#This Row],[Ventas Originales (con descuento)]]/(1-ORDENES[[#This Row],[Descuento]])</f>
        <v>113.825</v>
      </c>
      <c r="Z7474" s="5">
        <f>ORDENES[[#This Row],[Ventas Originales (con descuento)]]/ORDENES[[#This Row],[Cantidad]]/(1-ORDENES[[#This Row],[Descuento]])</f>
        <v>18.970833333333335</v>
      </c>
      <c r="AA7474" s="5">
        <f>ORDENES[[#This Row],[Ventas Originales (con descuento)]]/ORDENES[[#This Row],[Cantidad]]</f>
        <v>15.176666666666668</v>
      </c>
      <c r="AB7474" s="5">
        <f>ORDENES[[#This Row],[Ventas Originales (con descuento)]]-(ORDENES[[#This Row],[Ganancias]])</f>
        <v>59.19</v>
      </c>
    </row>
    <row r="7475" spans="1:28" x14ac:dyDescent="0.35">
      <c r="A7475" t="s">
        <v>7719</v>
      </c>
      <c r="B7475" t="s">
        <v>365</v>
      </c>
      <c r="C7475" t="s">
        <v>1</v>
      </c>
      <c r="D7475" t="s">
        <v>2546</v>
      </c>
      <c r="E7475" t="s">
        <v>21</v>
      </c>
      <c r="F7475" s="1">
        <v>43324</v>
      </c>
      <c r="G7475" t="s">
        <v>7613</v>
      </c>
      <c r="H7475" t="s">
        <v>7373</v>
      </c>
      <c r="I7475">
        <v>33180</v>
      </c>
      <c r="J7475" t="s">
        <v>2550</v>
      </c>
      <c r="K7475" t="s">
        <v>1859</v>
      </c>
      <c r="L7475" t="s">
        <v>1882</v>
      </c>
      <c r="M7475" s="1">
        <v>43328</v>
      </c>
      <c r="N7475" t="s">
        <v>1869</v>
      </c>
      <c r="O7475" t="s">
        <v>7623</v>
      </c>
      <c r="P7475" t="s">
        <v>1870</v>
      </c>
      <c r="Q7475" t="s">
        <v>7623</v>
      </c>
      <c r="R7475" t="s">
        <v>1879</v>
      </c>
      <c r="S7475">
        <v>3</v>
      </c>
      <c r="T7475" s="2">
        <v>0.2</v>
      </c>
      <c r="U7475" s="5">
        <v>10.89</v>
      </c>
      <c r="V7475" s="5">
        <f>ORDENES[[#This Row],[Ventas sin descuento]]-ORDENES[[#This Row],[costos estimados]]</f>
        <v>18.664999999999999</v>
      </c>
      <c r="W7475">
        <v>6</v>
      </c>
      <c r="X7475" s="5">
        <v>31.1</v>
      </c>
      <c r="Y7475" s="5">
        <f>ORDENES[[#This Row],[Ventas Originales (con descuento)]]/(1-ORDENES[[#This Row],[Descuento]])</f>
        <v>38.875</v>
      </c>
      <c r="Z7475" s="5">
        <f>ORDENES[[#This Row],[Ventas Originales (con descuento)]]/ORDENES[[#This Row],[Cantidad]]/(1-ORDENES[[#This Row],[Descuento]])</f>
        <v>6.479166666666667</v>
      </c>
      <c r="AA7475" s="5">
        <f>ORDENES[[#This Row],[Ventas Originales (con descuento)]]/ORDENES[[#This Row],[Cantidad]]</f>
        <v>5.1833333333333336</v>
      </c>
      <c r="AB7475" s="5">
        <f>ORDENES[[#This Row],[Ventas Originales (con descuento)]]-(ORDENES[[#This Row],[Ganancias]])</f>
        <v>20.21</v>
      </c>
    </row>
    <row r="7476" spans="1:28" x14ac:dyDescent="0.35">
      <c r="A7476" t="s">
        <v>7719</v>
      </c>
      <c r="B7476" t="s">
        <v>132</v>
      </c>
      <c r="C7476" t="s">
        <v>1</v>
      </c>
      <c r="D7476" t="s">
        <v>2994</v>
      </c>
      <c r="E7476" t="s">
        <v>7624</v>
      </c>
      <c r="F7476" s="1">
        <v>44217</v>
      </c>
      <c r="G7476" t="s">
        <v>7613</v>
      </c>
      <c r="H7476" t="s">
        <v>7392</v>
      </c>
      <c r="I7476">
        <v>28205</v>
      </c>
      <c r="J7476" t="s">
        <v>7669</v>
      </c>
      <c r="K7476" t="s">
        <v>1859</v>
      </c>
      <c r="L7476" t="s">
        <v>1882</v>
      </c>
      <c r="M7476" s="1">
        <v>44222</v>
      </c>
      <c r="N7476" t="s">
        <v>1869</v>
      </c>
      <c r="O7476" t="s">
        <v>7623</v>
      </c>
      <c r="P7476" t="s">
        <v>1878</v>
      </c>
      <c r="Q7476" t="s">
        <v>7623</v>
      </c>
      <c r="R7476" t="s">
        <v>1872</v>
      </c>
      <c r="S7476">
        <v>3</v>
      </c>
      <c r="T7476" s="2">
        <v>0.2</v>
      </c>
      <c r="U7476" s="5">
        <v>30.47</v>
      </c>
      <c r="V7476" s="5">
        <f>ORDENES[[#This Row],[Ventas sin descuento]]-ORDENES[[#This Row],[costos estimados]]</f>
        <v>117.52249999999992</v>
      </c>
      <c r="W7476">
        <v>7</v>
      </c>
      <c r="X7476" s="5">
        <v>348.21</v>
      </c>
      <c r="Y7476" s="5">
        <f>ORDENES[[#This Row],[Ventas Originales (con descuento)]]/(1-ORDENES[[#This Row],[Descuento]])</f>
        <v>435.26249999999993</v>
      </c>
      <c r="Z7476" s="5">
        <f>ORDENES[[#This Row],[Ventas Originales (con descuento)]]/ORDENES[[#This Row],[Cantidad]]/(1-ORDENES[[#This Row],[Descuento]])</f>
        <v>62.180357142857133</v>
      </c>
      <c r="AA7476" s="5">
        <f>ORDENES[[#This Row],[Ventas Originales (con descuento)]]/ORDENES[[#This Row],[Cantidad]]</f>
        <v>49.744285714285709</v>
      </c>
      <c r="AB7476" s="5">
        <f>ORDENES[[#This Row],[Ventas Originales (con descuento)]]-(ORDENES[[#This Row],[Ganancias]])</f>
        <v>317.74</v>
      </c>
    </row>
    <row r="7477" spans="1:28" x14ac:dyDescent="0.35">
      <c r="A7477" t="s">
        <v>7719</v>
      </c>
      <c r="B7477" t="s">
        <v>2497</v>
      </c>
      <c r="C7477" t="s">
        <v>1</v>
      </c>
      <c r="D7477" t="s">
        <v>2228</v>
      </c>
      <c r="E7477" t="s">
        <v>119</v>
      </c>
      <c r="F7477" s="1">
        <v>44146</v>
      </c>
      <c r="G7477" t="s">
        <v>7613</v>
      </c>
      <c r="H7477" t="s">
        <v>7386</v>
      </c>
      <c r="I7477">
        <v>32712</v>
      </c>
      <c r="J7477" t="s">
        <v>1247</v>
      </c>
      <c r="K7477" t="s">
        <v>1859</v>
      </c>
      <c r="L7477" t="s">
        <v>1882</v>
      </c>
      <c r="M7477" s="1">
        <v>44150</v>
      </c>
      <c r="N7477" t="s">
        <v>1869</v>
      </c>
      <c r="O7477" t="s">
        <v>7623</v>
      </c>
      <c r="P7477" t="s">
        <v>1870</v>
      </c>
      <c r="Q7477" t="s">
        <v>7623</v>
      </c>
      <c r="R7477" t="s">
        <v>1876</v>
      </c>
      <c r="S7477">
        <v>3</v>
      </c>
      <c r="T7477" s="2">
        <v>0.7</v>
      </c>
      <c r="U7477" s="5">
        <v>-6.92</v>
      </c>
      <c r="V7477" s="5">
        <f>ORDENES[[#This Row],[Ventas sin descuento]]-ORDENES[[#This Row],[costos estimados]]</f>
        <v>16.156666666666659</v>
      </c>
      <c r="W7477">
        <v>2</v>
      </c>
      <c r="X7477" s="5">
        <v>9.89</v>
      </c>
      <c r="Y7477" s="5">
        <f>ORDENES[[#This Row],[Ventas Originales (con descuento)]]/(1-ORDENES[[#This Row],[Descuento]])</f>
        <v>32.966666666666661</v>
      </c>
      <c r="Z7477" s="5">
        <f>ORDENES[[#This Row],[Ventas Originales (con descuento)]]/ORDENES[[#This Row],[Cantidad]]/(1-ORDENES[[#This Row],[Descuento]])</f>
        <v>16.483333333333331</v>
      </c>
      <c r="AA7477" s="5">
        <f>ORDENES[[#This Row],[Ventas Originales (con descuento)]]/ORDENES[[#This Row],[Cantidad]]</f>
        <v>4.9450000000000003</v>
      </c>
      <c r="AB7477" s="5">
        <f>ORDENES[[#This Row],[Ventas Originales (con descuento)]]-(ORDENES[[#This Row],[Ganancias]])</f>
        <v>16.810000000000002</v>
      </c>
    </row>
    <row r="7478" spans="1:28" x14ac:dyDescent="0.35">
      <c r="A7478" t="s">
        <v>7719</v>
      </c>
      <c r="B7478" t="s">
        <v>252</v>
      </c>
      <c r="C7478" t="s">
        <v>1</v>
      </c>
      <c r="D7478" t="s">
        <v>3074</v>
      </c>
      <c r="E7478" t="s">
        <v>47</v>
      </c>
      <c r="F7478" s="1">
        <v>43882</v>
      </c>
      <c r="G7478" t="s">
        <v>7613</v>
      </c>
      <c r="H7478" t="s">
        <v>7387</v>
      </c>
      <c r="I7478">
        <v>33614</v>
      </c>
      <c r="J7478" t="s">
        <v>2288</v>
      </c>
      <c r="K7478" t="s">
        <v>1859</v>
      </c>
      <c r="L7478" t="s">
        <v>1882</v>
      </c>
      <c r="M7478" s="1">
        <v>43886</v>
      </c>
      <c r="N7478" t="s">
        <v>1869</v>
      </c>
      <c r="O7478" t="s">
        <v>7623</v>
      </c>
      <c r="P7478" t="s">
        <v>1870</v>
      </c>
      <c r="Q7478" t="s">
        <v>7623</v>
      </c>
      <c r="R7478" t="s">
        <v>1876</v>
      </c>
      <c r="S7478">
        <v>3</v>
      </c>
      <c r="T7478" s="2">
        <v>0.7</v>
      </c>
      <c r="U7478" s="5">
        <v>-26.73</v>
      </c>
      <c r="V7478" s="5">
        <f>ORDENES[[#This Row],[Ventas sin descuento]]-ORDENES[[#This Row],[costos estimados]]</f>
        <v>54.609999999999971</v>
      </c>
      <c r="W7478">
        <v>2</v>
      </c>
      <c r="X7478" s="5">
        <v>34.86</v>
      </c>
      <c r="Y7478" s="5">
        <f>ORDENES[[#This Row],[Ventas Originales (con descuento)]]/(1-ORDENES[[#This Row],[Descuento]])</f>
        <v>116.19999999999997</v>
      </c>
      <c r="Z7478" s="5">
        <f>ORDENES[[#This Row],[Ventas Originales (con descuento)]]/ORDENES[[#This Row],[Cantidad]]/(1-ORDENES[[#This Row],[Descuento]])</f>
        <v>58.099999999999987</v>
      </c>
      <c r="AA7478" s="5">
        <f>ORDENES[[#This Row],[Ventas Originales (con descuento)]]/ORDENES[[#This Row],[Cantidad]]</f>
        <v>17.43</v>
      </c>
      <c r="AB7478" s="5">
        <f>ORDENES[[#This Row],[Ventas Originales (con descuento)]]-(ORDENES[[#This Row],[Ganancias]])</f>
        <v>61.59</v>
      </c>
    </row>
    <row r="7479" spans="1:28" x14ac:dyDescent="0.35">
      <c r="A7479" t="s">
        <v>7719</v>
      </c>
      <c r="B7479" t="s">
        <v>110</v>
      </c>
      <c r="C7479" t="s">
        <v>1</v>
      </c>
      <c r="D7479" t="s">
        <v>2422</v>
      </c>
      <c r="E7479" t="s">
        <v>119</v>
      </c>
      <c r="F7479" s="1">
        <v>43455</v>
      </c>
      <c r="G7479" t="s">
        <v>7613</v>
      </c>
      <c r="H7479" t="s">
        <v>7393</v>
      </c>
      <c r="I7479">
        <v>38401</v>
      </c>
      <c r="J7479" t="s">
        <v>2318</v>
      </c>
      <c r="K7479" t="s">
        <v>1859</v>
      </c>
      <c r="L7479" t="s">
        <v>1882</v>
      </c>
      <c r="M7479" s="1">
        <v>43462</v>
      </c>
      <c r="N7479" t="s">
        <v>1869</v>
      </c>
      <c r="O7479" t="s">
        <v>7623</v>
      </c>
      <c r="P7479" t="s">
        <v>1901</v>
      </c>
      <c r="Q7479" t="s">
        <v>7623</v>
      </c>
      <c r="R7479" t="s">
        <v>1876</v>
      </c>
      <c r="S7479">
        <v>5</v>
      </c>
      <c r="T7479" s="2">
        <v>0.7</v>
      </c>
      <c r="U7479" s="5">
        <v>-14.59</v>
      </c>
      <c r="V7479" s="5">
        <f>ORDENES[[#This Row],[Ventas sin descuento]]-ORDENES[[#This Row],[costos estimados]]</f>
        <v>27.969999999999985</v>
      </c>
      <c r="W7479">
        <v>2</v>
      </c>
      <c r="X7479" s="5">
        <v>18.239999999999998</v>
      </c>
      <c r="Y7479" s="5">
        <f>ORDENES[[#This Row],[Ventas Originales (con descuento)]]/(1-ORDENES[[#This Row],[Descuento]])</f>
        <v>60.799999999999983</v>
      </c>
      <c r="Z7479" s="5">
        <f>ORDENES[[#This Row],[Ventas Originales (con descuento)]]/ORDENES[[#This Row],[Cantidad]]/(1-ORDENES[[#This Row],[Descuento]])</f>
        <v>30.399999999999991</v>
      </c>
      <c r="AA7479" s="5">
        <f>ORDENES[[#This Row],[Ventas Originales (con descuento)]]/ORDENES[[#This Row],[Cantidad]]</f>
        <v>9.1199999999999992</v>
      </c>
      <c r="AB7479" s="5">
        <f>ORDENES[[#This Row],[Ventas Originales (con descuento)]]-(ORDENES[[#This Row],[Ganancias]])</f>
        <v>32.83</v>
      </c>
    </row>
    <row r="7480" spans="1:28" x14ac:dyDescent="0.35">
      <c r="A7480" t="s">
        <v>7719</v>
      </c>
      <c r="B7480" t="s">
        <v>171</v>
      </c>
      <c r="C7480" t="s">
        <v>1</v>
      </c>
      <c r="D7480" t="s">
        <v>624</v>
      </c>
      <c r="E7480" t="s">
        <v>221</v>
      </c>
      <c r="F7480" s="1">
        <v>43730</v>
      </c>
      <c r="G7480" t="s">
        <v>7613</v>
      </c>
      <c r="H7480" t="s">
        <v>7375</v>
      </c>
      <c r="I7480">
        <v>37064</v>
      </c>
      <c r="J7480" t="s">
        <v>2152</v>
      </c>
      <c r="K7480" t="s">
        <v>1859</v>
      </c>
      <c r="L7480" t="s">
        <v>1882</v>
      </c>
      <c r="M7480" s="1">
        <v>43734</v>
      </c>
      <c r="N7480" t="s">
        <v>1869</v>
      </c>
      <c r="O7480" t="s">
        <v>7623</v>
      </c>
      <c r="P7480" t="s">
        <v>1901</v>
      </c>
      <c r="Q7480" t="s">
        <v>7623</v>
      </c>
      <c r="R7480" t="s">
        <v>1876</v>
      </c>
      <c r="S7480">
        <v>3</v>
      </c>
      <c r="T7480" s="2">
        <v>0.7</v>
      </c>
      <c r="U7480" s="5">
        <v>-2.56</v>
      </c>
      <c r="V7480" s="5">
        <f>ORDENES[[#This Row],[Ventas sin descuento]]-ORDENES[[#This Row],[costos estimados]]</f>
        <v>4.9066666666666663</v>
      </c>
      <c r="W7480">
        <v>2</v>
      </c>
      <c r="X7480" s="5">
        <v>3.2</v>
      </c>
      <c r="Y7480" s="5">
        <f>ORDENES[[#This Row],[Ventas Originales (con descuento)]]/(1-ORDENES[[#This Row],[Descuento]])</f>
        <v>10.666666666666666</v>
      </c>
      <c r="Z7480" s="5">
        <f>ORDENES[[#This Row],[Ventas Originales (con descuento)]]/ORDENES[[#This Row],[Cantidad]]/(1-ORDENES[[#This Row],[Descuento]])</f>
        <v>5.333333333333333</v>
      </c>
      <c r="AA7480" s="5">
        <f>ORDENES[[#This Row],[Ventas Originales (con descuento)]]/ORDENES[[#This Row],[Cantidad]]</f>
        <v>1.6</v>
      </c>
      <c r="AB7480" s="5">
        <f>ORDENES[[#This Row],[Ventas Originales (con descuento)]]-(ORDENES[[#This Row],[Ganancias]])</f>
        <v>5.76</v>
      </c>
    </row>
    <row r="7481" spans="1:28" x14ac:dyDescent="0.35">
      <c r="A7481" t="s">
        <v>7719</v>
      </c>
      <c r="B7481" t="s">
        <v>2554</v>
      </c>
      <c r="C7481" t="s">
        <v>1</v>
      </c>
      <c r="D7481" t="s">
        <v>2587</v>
      </c>
      <c r="E7481" t="s">
        <v>35</v>
      </c>
      <c r="F7481" s="1">
        <v>44463</v>
      </c>
      <c r="G7481" t="s">
        <v>7598</v>
      </c>
      <c r="H7481" t="s">
        <v>7394</v>
      </c>
      <c r="I7481">
        <v>33021</v>
      </c>
      <c r="J7481" t="s">
        <v>1304</v>
      </c>
      <c r="K7481" t="s">
        <v>1859</v>
      </c>
      <c r="L7481" t="s">
        <v>1882</v>
      </c>
      <c r="M7481" s="1">
        <v>44468</v>
      </c>
      <c r="N7481" t="s">
        <v>1869</v>
      </c>
      <c r="O7481" t="s">
        <v>7623</v>
      </c>
      <c r="P7481" t="s">
        <v>1870</v>
      </c>
      <c r="Q7481" t="s">
        <v>7623</v>
      </c>
      <c r="R7481" t="s">
        <v>1876</v>
      </c>
      <c r="S7481">
        <v>3</v>
      </c>
      <c r="T7481" s="2">
        <v>0.7</v>
      </c>
      <c r="U7481" s="5">
        <v>-11.42</v>
      </c>
      <c r="V7481" s="5">
        <f>ORDENES[[#This Row],[Ventas sin descuento]]-ORDENES[[#This Row],[costos estimados]]</f>
        <v>24.909999999999989</v>
      </c>
      <c r="W7481">
        <v>3</v>
      </c>
      <c r="X7481" s="5">
        <v>15.57</v>
      </c>
      <c r="Y7481" s="5">
        <f>ORDENES[[#This Row],[Ventas Originales (con descuento)]]/(1-ORDENES[[#This Row],[Descuento]])</f>
        <v>51.899999999999991</v>
      </c>
      <c r="Z7481" s="5">
        <f>ORDENES[[#This Row],[Ventas Originales (con descuento)]]/ORDENES[[#This Row],[Cantidad]]/(1-ORDENES[[#This Row],[Descuento]])</f>
        <v>17.299999999999997</v>
      </c>
      <c r="AA7481" s="5">
        <f>ORDENES[[#This Row],[Ventas Originales (con descuento)]]/ORDENES[[#This Row],[Cantidad]]</f>
        <v>5.19</v>
      </c>
      <c r="AB7481" s="5">
        <f>ORDENES[[#This Row],[Ventas Originales (con descuento)]]-(ORDENES[[#This Row],[Ganancias]])</f>
        <v>26.990000000000002</v>
      </c>
    </row>
    <row r="7482" spans="1:28" x14ac:dyDescent="0.35">
      <c r="A7482" t="s">
        <v>7719</v>
      </c>
      <c r="B7482" t="s">
        <v>160</v>
      </c>
      <c r="C7482" t="s">
        <v>1</v>
      </c>
      <c r="D7482" t="s">
        <v>3560</v>
      </c>
      <c r="E7482" t="s">
        <v>38</v>
      </c>
      <c r="F7482" s="1">
        <v>44316</v>
      </c>
      <c r="G7482" t="s">
        <v>7613</v>
      </c>
      <c r="H7482" t="s">
        <v>6966</v>
      </c>
      <c r="I7482">
        <v>32771</v>
      </c>
      <c r="J7482" t="s">
        <v>2633</v>
      </c>
      <c r="K7482" t="s">
        <v>1859</v>
      </c>
      <c r="L7482" t="s">
        <v>1882</v>
      </c>
      <c r="M7482" s="1">
        <v>44320</v>
      </c>
      <c r="N7482" t="s">
        <v>1869</v>
      </c>
      <c r="O7482" t="s">
        <v>7623</v>
      </c>
      <c r="P7482" t="s">
        <v>1870</v>
      </c>
      <c r="Q7482" t="s">
        <v>7623</v>
      </c>
      <c r="R7482" t="s">
        <v>1876</v>
      </c>
      <c r="S7482">
        <v>3</v>
      </c>
      <c r="T7482" s="2">
        <v>0.7</v>
      </c>
      <c r="U7482" s="5">
        <v>-3.55</v>
      </c>
      <c r="V7482" s="5">
        <f>ORDENES[[#This Row],[Ventas sin descuento]]-ORDENES[[#This Row],[costos estimados]]</f>
        <v>7.7433333333333287</v>
      </c>
      <c r="W7482">
        <v>3</v>
      </c>
      <c r="X7482" s="5">
        <v>4.84</v>
      </c>
      <c r="Y7482" s="5">
        <f>ORDENES[[#This Row],[Ventas Originales (con descuento)]]/(1-ORDENES[[#This Row],[Descuento]])</f>
        <v>16.133333333333329</v>
      </c>
      <c r="Z7482" s="5">
        <f>ORDENES[[#This Row],[Ventas Originales (con descuento)]]/ORDENES[[#This Row],[Cantidad]]/(1-ORDENES[[#This Row],[Descuento]])</f>
        <v>5.3777777777777764</v>
      </c>
      <c r="AA7482" s="5">
        <f>ORDENES[[#This Row],[Ventas Originales (con descuento)]]/ORDENES[[#This Row],[Cantidad]]</f>
        <v>1.6133333333333333</v>
      </c>
      <c r="AB7482" s="5">
        <f>ORDENES[[#This Row],[Ventas Originales (con descuento)]]-(ORDENES[[#This Row],[Ganancias]])</f>
        <v>8.39</v>
      </c>
    </row>
    <row r="7483" spans="1:28" x14ac:dyDescent="0.35">
      <c r="A7483" t="s">
        <v>7719</v>
      </c>
      <c r="B7483" t="s">
        <v>252</v>
      </c>
      <c r="C7483" t="s">
        <v>1</v>
      </c>
      <c r="D7483" t="s">
        <v>3074</v>
      </c>
      <c r="E7483" t="s">
        <v>47</v>
      </c>
      <c r="F7483" s="1">
        <v>43882</v>
      </c>
      <c r="G7483" t="s">
        <v>7613</v>
      </c>
      <c r="H7483" t="s">
        <v>7387</v>
      </c>
      <c r="I7483">
        <v>33614</v>
      </c>
      <c r="J7483" t="s">
        <v>2785</v>
      </c>
      <c r="K7483" t="s">
        <v>1859</v>
      </c>
      <c r="L7483" t="s">
        <v>1882</v>
      </c>
      <c r="M7483" s="1">
        <v>43886</v>
      </c>
      <c r="N7483" t="s">
        <v>1869</v>
      </c>
      <c r="O7483" t="s">
        <v>7623</v>
      </c>
      <c r="P7483" t="s">
        <v>1870</v>
      </c>
      <c r="Q7483" t="s">
        <v>7623</v>
      </c>
      <c r="R7483" t="s">
        <v>1876</v>
      </c>
      <c r="S7483">
        <v>3</v>
      </c>
      <c r="T7483" s="2">
        <v>0.7</v>
      </c>
      <c r="U7483" s="5">
        <v>-2.76</v>
      </c>
      <c r="V7483" s="5">
        <f>ORDENES[[#This Row],[Ventas sin descuento]]-ORDENES[[#This Row],[costos estimados]]</f>
        <v>6.0133333333333319</v>
      </c>
      <c r="W7483">
        <v>3</v>
      </c>
      <c r="X7483" s="5">
        <v>3.76</v>
      </c>
      <c r="Y7483" s="5">
        <f>ORDENES[[#This Row],[Ventas Originales (con descuento)]]/(1-ORDENES[[#This Row],[Descuento]])</f>
        <v>12.533333333333331</v>
      </c>
      <c r="Z7483" s="5">
        <f>ORDENES[[#This Row],[Ventas Originales (con descuento)]]/ORDENES[[#This Row],[Cantidad]]/(1-ORDENES[[#This Row],[Descuento]])</f>
        <v>4.1777777777777763</v>
      </c>
      <c r="AA7483" s="5">
        <f>ORDENES[[#This Row],[Ventas Originales (con descuento)]]/ORDENES[[#This Row],[Cantidad]]</f>
        <v>1.2533333333333332</v>
      </c>
      <c r="AB7483" s="5">
        <f>ORDENES[[#This Row],[Ventas Originales (con descuento)]]-(ORDENES[[#This Row],[Ganancias]])</f>
        <v>6.52</v>
      </c>
    </row>
    <row r="7484" spans="1:28" x14ac:dyDescent="0.35">
      <c r="A7484" t="s">
        <v>7719</v>
      </c>
      <c r="B7484" t="s">
        <v>3551</v>
      </c>
      <c r="C7484" t="s">
        <v>1</v>
      </c>
      <c r="D7484" t="s">
        <v>2431</v>
      </c>
      <c r="E7484" t="s">
        <v>18</v>
      </c>
      <c r="F7484" s="1">
        <v>44052</v>
      </c>
      <c r="G7484" t="s">
        <v>7598</v>
      </c>
      <c r="H7484" t="s">
        <v>7395</v>
      </c>
      <c r="I7484">
        <v>37075</v>
      </c>
      <c r="J7484" t="s">
        <v>1442</v>
      </c>
      <c r="K7484" t="s">
        <v>1859</v>
      </c>
      <c r="L7484" t="s">
        <v>1882</v>
      </c>
      <c r="M7484" s="1">
        <v>44057</v>
      </c>
      <c r="N7484" t="s">
        <v>1869</v>
      </c>
      <c r="O7484" t="s">
        <v>7623</v>
      </c>
      <c r="P7484" t="s">
        <v>1901</v>
      </c>
      <c r="Q7484" t="s">
        <v>7623</v>
      </c>
      <c r="R7484" t="s">
        <v>1876</v>
      </c>
      <c r="S7484">
        <v>3</v>
      </c>
      <c r="T7484" s="2">
        <v>0.7</v>
      </c>
      <c r="U7484" s="5">
        <v>-3.04</v>
      </c>
      <c r="V7484" s="5">
        <f>ORDENES[[#This Row],[Ventas sin descuento]]-ORDENES[[#This Row],[costos estimados]]</f>
        <v>7.0866666666666633</v>
      </c>
      <c r="W7484">
        <v>3</v>
      </c>
      <c r="X7484" s="5">
        <v>4.34</v>
      </c>
      <c r="Y7484" s="5">
        <f>ORDENES[[#This Row],[Ventas Originales (con descuento)]]/(1-ORDENES[[#This Row],[Descuento]])</f>
        <v>14.466666666666663</v>
      </c>
      <c r="Z7484" s="5">
        <f>ORDENES[[#This Row],[Ventas Originales (con descuento)]]/ORDENES[[#This Row],[Cantidad]]/(1-ORDENES[[#This Row],[Descuento]])</f>
        <v>4.8222222222222211</v>
      </c>
      <c r="AA7484" s="5">
        <f>ORDENES[[#This Row],[Ventas Originales (con descuento)]]/ORDENES[[#This Row],[Cantidad]]</f>
        <v>1.4466666666666665</v>
      </c>
      <c r="AB7484" s="5">
        <f>ORDENES[[#This Row],[Ventas Originales (con descuento)]]-(ORDENES[[#This Row],[Ganancias]])</f>
        <v>7.38</v>
      </c>
    </row>
    <row r="7485" spans="1:28" x14ac:dyDescent="0.35">
      <c r="A7485" t="s">
        <v>7719</v>
      </c>
      <c r="B7485" t="s">
        <v>535</v>
      </c>
      <c r="C7485" t="s">
        <v>1</v>
      </c>
      <c r="D7485" t="s">
        <v>549</v>
      </c>
      <c r="E7485" t="s">
        <v>146</v>
      </c>
      <c r="F7485" s="1">
        <v>44488</v>
      </c>
      <c r="G7485" t="s">
        <v>7613</v>
      </c>
      <c r="H7485" t="s">
        <v>7396</v>
      </c>
      <c r="I7485">
        <v>27217</v>
      </c>
      <c r="J7485" t="s">
        <v>1449</v>
      </c>
      <c r="K7485" t="s">
        <v>1859</v>
      </c>
      <c r="L7485" t="s">
        <v>1882</v>
      </c>
      <c r="M7485" s="1">
        <v>44495</v>
      </c>
      <c r="N7485" t="s">
        <v>1869</v>
      </c>
      <c r="O7485" t="s">
        <v>7623</v>
      </c>
      <c r="P7485" t="s">
        <v>1878</v>
      </c>
      <c r="Q7485" t="s">
        <v>7623</v>
      </c>
      <c r="R7485" t="s">
        <v>1876</v>
      </c>
      <c r="S7485">
        <v>5</v>
      </c>
      <c r="T7485" s="2">
        <v>0.7</v>
      </c>
      <c r="U7485" s="5">
        <v>-1306.55</v>
      </c>
      <c r="V7485" s="5">
        <f>ORDENES[[#This Row],[Ventas sin descuento]]-ORDENES[[#This Row],[costos estimados]]</f>
        <v>2504.2266666666665</v>
      </c>
      <c r="W7485">
        <v>4</v>
      </c>
      <c r="X7485" s="5">
        <v>1633.19</v>
      </c>
      <c r="Y7485" s="5">
        <f>ORDENES[[#This Row],[Ventas Originales (con descuento)]]/(1-ORDENES[[#This Row],[Descuento]])</f>
        <v>5443.9666666666662</v>
      </c>
      <c r="Z7485" s="5">
        <f>ORDENES[[#This Row],[Ventas Originales (con descuento)]]/ORDENES[[#This Row],[Cantidad]]/(1-ORDENES[[#This Row],[Descuento]])</f>
        <v>1360.9916666666666</v>
      </c>
      <c r="AA7485" s="5">
        <f>ORDENES[[#This Row],[Ventas Originales (con descuento)]]/ORDENES[[#This Row],[Cantidad]]</f>
        <v>408.29750000000001</v>
      </c>
      <c r="AB7485" s="5">
        <f>ORDENES[[#This Row],[Ventas Originales (con descuento)]]-(ORDENES[[#This Row],[Ganancias]])</f>
        <v>2939.74</v>
      </c>
    </row>
    <row r="7486" spans="1:28" x14ac:dyDescent="0.35">
      <c r="A7486" t="s">
        <v>7719</v>
      </c>
      <c r="B7486" t="s">
        <v>252</v>
      </c>
      <c r="C7486" t="s">
        <v>1</v>
      </c>
      <c r="D7486" t="s">
        <v>2797</v>
      </c>
      <c r="E7486" t="s">
        <v>402</v>
      </c>
      <c r="F7486" s="1">
        <v>44532</v>
      </c>
      <c r="G7486" t="s">
        <v>7598</v>
      </c>
      <c r="H7486" t="s">
        <v>7397</v>
      </c>
      <c r="I7486">
        <v>33614</v>
      </c>
      <c r="J7486" t="s">
        <v>1591</v>
      </c>
      <c r="K7486" t="s">
        <v>1859</v>
      </c>
      <c r="L7486" t="s">
        <v>1882</v>
      </c>
      <c r="M7486" s="1">
        <v>44536</v>
      </c>
      <c r="N7486" t="s">
        <v>1869</v>
      </c>
      <c r="O7486" t="s">
        <v>7623</v>
      </c>
      <c r="P7486" t="s">
        <v>1870</v>
      </c>
      <c r="Q7486" t="s">
        <v>7623</v>
      </c>
      <c r="R7486" t="s">
        <v>1876</v>
      </c>
      <c r="S7486">
        <v>3</v>
      </c>
      <c r="T7486" s="2">
        <v>0.7</v>
      </c>
      <c r="U7486" s="5">
        <v>-33.479999999999997</v>
      </c>
      <c r="V7486" s="5">
        <f>ORDENES[[#This Row],[Ventas sin descuento]]-ORDENES[[#This Row],[costos estimados]]</f>
        <v>73.059999999999974</v>
      </c>
      <c r="W7486">
        <v>5</v>
      </c>
      <c r="X7486" s="5">
        <v>45.66</v>
      </c>
      <c r="Y7486" s="5">
        <f>ORDENES[[#This Row],[Ventas Originales (con descuento)]]/(1-ORDENES[[#This Row],[Descuento]])</f>
        <v>152.19999999999996</v>
      </c>
      <c r="Z7486" s="5">
        <f>ORDENES[[#This Row],[Ventas Originales (con descuento)]]/ORDENES[[#This Row],[Cantidad]]/(1-ORDENES[[#This Row],[Descuento]])</f>
        <v>30.439999999999994</v>
      </c>
      <c r="AA7486" s="5">
        <f>ORDENES[[#This Row],[Ventas Originales (con descuento)]]/ORDENES[[#This Row],[Cantidad]]</f>
        <v>9.1319999999999997</v>
      </c>
      <c r="AB7486" s="5">
        <f>ORDENES[[#This Row],[Ventas Originales (con descuento)]]-(ORDENES[[#This Row],[Ganancias]])</f>
        <v>79.139999999999986</v>
      </c>
    </row>
    <row r="7487" spans="1:28" x14ac:dyDescent="0.35">
      <c r="A7487" t="s">
        <v>7719</v>
      </c>
      <c r="B7487" t="s">
        <v>3181</v>
      </c>
      <c r="C7487" t="s">
        <v>1</v>
      </c>
      <c r="D7487" t="s">
        <v>2058</v>
      </c>
      <c r="E7487" t="s">
        <v>221</v>
      </c>
      <c r="F7487" s="1">
        <v>43740</v>
      </c>
      <c r="G7487" t="s">
        <v>7613</v>
      </c>
      <c r="H7487" t="s">
        <v>7398</v>
      </c>
      <c r="I7487">
        <v>27893</v>
      </c>
      <c r="J7487" t="s">
        <v>2891</v>
      </c>
      <c r="K7487" t="s">
        <v>1859</v>
      </c>
      <c r="L7487" t="s">
        <v>1882</v>
      </c>
      <c r="M7487" s="1">
        <v>43744</v>
      </c>
      <c r="N7487" t="s">
        <v>1869</v>
      </c>
      <c r="O7487" t="s">
        <v>7623</v>
      </c>
      <c r="P7487" t="s">
        <v>1878</v>
      </c>
      <c r="Q7487" t="s">
        <v>7623</v>
      </c>
      <c r="R7487" t="s">
        <v>1876</v>
      </c>
      <c r="S7487">
        <v>3</v>
      </c>
      <c r="T7487" s="2">
        <v>0.7</v>
      </c>
      <c r="U7487" s="5">
        <v>-5.41</v>
      </c>
      <c r="V7487" s="5">
        <f>ORDENES[[#This Row],[Ventas sin descuento]]-ORDENES[[#This Row],[costos estimados]]</f>
        <v>11.809999999999995</v>
      </c>
      <c r="W7487">
        <v>5</v>
      </c>
      <c r="X7487" s="5">
        <v>7.38</v>
      </c>
      <c r="Y7487" s="5">
        <f>ORDENES[[#This Row],[Ventas Originales (con descuento)]]/(1-ORDENES[[#This Row],[Descuento]])</f>
        <v>24.599999999999994</v>
      </c>
      <c r="Z7487" s="5">
        <f>ORDENES[[#This Row],[Ventas Originales (con descuento)]]/ORDENES[[#This Row],[Cantidad]]/(1-ORDENES[[#This Row],[Descuento]])</f>
        <v>4.919999999999999</v>
      </c>
      <c r="AA7487" s="5">
        <f>ORDENES[[#This Row],[Ventas Originales (con descuento)]]/ORDENES[[#This Row],[Cantidad]]</f>
        <v>1.476</v>
      </c>
      <c r="AB7487" s="5">
        <f>ORDENES[[#This Row],[Ventas Originales (con descuento)]]-(ORDENES[[#This Row],[Ganancias]])</f>
        <v>12.79</v>
      </c>
    </row>
    <row r="7488" spans="1:28" x14ac:dyDescent="0.35">
      <c r="A7488" t="s">
        <v>7719</v>
      </c>
      <c r="B7488" t="s">
        <v>3551</v>
      </c>
      <c r="C7488" t="s">
        <v>1</v>
      </c>
      <c r="D7488" t="s">
        <v>2431</v>
      </c>
      <c r="E7488" t="s">
        <v>47</v>
      </c>
      <c r="F7488" s="1">
        <v>44052</v>
      </c>
      <c r="G7488" t="s">
        <v>7598</v>
      </c>
      <c r="H7488" t="s">
        <v>7395</v>
      </c>
      <c r="I7488">
        <v>37075</v>
      </c>
      <c r="J7488" t="s">
        <v>1838</v>
      </c>
      <c r="K7488" t="s">
        <v>1859</v>
      </c>
      <c r="L7488" t="s">
        <v>1882</v>
      </c>
      <c r="M7488" s="1">
        <v>44057</v>
      </c>
      <c r="N7488" t="s">
        <v>1869</v>
      </c>
      <c r="O7488" t="s">
        <v>7623</v>
      </c>
      <c r="P7488" t="s">
        <v>1901</v>
      </c>
      <c r="Q7488" t="s">
        <v>7623</v>
      </c>
      <c r="R7488" t="s">
        <v>1876</v>
      </c>
      <c r="S7488">
        <v>3</v>
      </c>
      <c r="T7488" s="2">
        <v>0.7</v>
      </c>
      <c r="U7488" s="5">
        <v>-7.92</v>
      </c>
      <c r="V7488" s="5">
        <f>ORDENES[[#This Row],[Ventas sin descuento]]-ORDENES[[#This Row],[costos estimados]]</f>
        <v>19.799999999999994</v>
      </c>
      <c r="W7488">
        <v>5</v>
      </c>
      <c r="X7488" s="5">
        <v>11.88</v>
      </c>
      <c r="Y7488" s="5">
        <f>ORDENES[[#This Row],[Ventas Originales (con descuento)]]/(1-ORDENES[[#This Row],[Descuento]])</f>
        <v>39.599999999999994</v>
      </c>
      <c r="Z7488" s="5">
        <f>ORDENES[[#This Row],[Ventas Originales (con descuento)]]/ORDENES[[#This Row],[Cantidad]]/(1-ORDENES[[#This Row],[Descuento]])</f>
        <v>7.92</v>
      </c>
      <c r="AA7488" s="5">
        <f>ORDENES[[#This Row],[Ventas Originales (con descuento)]]/ORDENES[[#This Row],[Cantidad]]</f>
        <v>2.3760000000000003</v>
      </c>
      <c r="AB7488" s="5">
        <f>ORDENES[[#This Row],[Ventas Originales (con descuento)]]-(ORDENES[[#This Row],[Ganancias]])</f>
        <v>19.8</v>
      </c>
    </row>
    <row r="7489" spans="1:28" x14ac:dyDescent="0.35">
      <c r="A7489" t="s">
        <v>7719</v>
      </c>
      <c r="B7489" t="s">
        <v>132</v>
      </c>
      <c r="C7489" t="s">
        <v>1</v>
      </c>
      <c r="D7489" t="s">
        <v>2335</v>
      </c>
      <c r="E7489" t="s">
        <v>18</v>
      </c>
      <c r="F7489" s="1">
        <v>44476</v>
      </c>
      <c r="G7489" t="s">
        <v>7598</v>
      </c>
      <c r="H7489" t="s">
        <v>6967</v>
      </c>
      <c r="I7489">
        <v>28205</v>
      </c>
      <c r="J7489" t="s">
        <v>2549</v>
      </c>
      <c r="K7489" t="s">
        <v>1859</v>
      </c>
      <c r="L7489" t="s">
        <v>1882</v>
      </c>
      <c r="M7489" s="1">
        <v>44480</v>
      </c>
      <c r="N7489" t="s">
        <v>1869</v>
      </c>
      <c r="O7489" t="s">
        <v>7623</v>
      </c>
      <c r="P7489" t="s">
        <v>1878</v>
      </c>
      <c r="Q7489" t="s">
        <v>7623</v>
      </c>
      <c r="R7489" t="s">
        <v>1876</v>
      </c>
      <c r="S7489">
        <v>3</v>
      </c>
      <c r="T7489" s="2">
        <v>0.7</v>
      </c>
      <c r="U7489" s="5">
        <v>-33.64</v>
      </c>
      <c r="V7489" s="5">
        <f>ORDENES[[#This Row],[Ventas sin descuento]]-ORDENES[[#This Row],[costos estimados]]</f>
        <v>84.076666666666654</v>
      </c>
      <c r="W7489">
        <v>6</v>
      </c>
      <c r="X7489" s="5">
        <v>50.45</v>
      </c>
      <c r="Y7489" s="5">
        <f>ORDENES[[#This Row],[Ventas Originales (con descuento)]]/(1-ORDENES[[#This Row],[Descuento]])</f>
        <v>168.16666666666666</v>
      </c>
      <c r="Z7489" s="5">
        <f>ORDENES[[#This Row],[Ventas Originales (con descuento)]]/ORDENES[[#This Row],[Cantidad]]/(1-ORDENES[[#This Row],[Descuento]])</f>
        <v>28.027777777777771</v>
      </c>
      <c r="AA7489" s="5">
        <f>ORDENES[[#This Row],[Ventas Originales (con descuento)]]/ORDENES[[#This Row],[Cantidad]]</f>
        <v>8.4083333333333332</v>
      </c>
      <c r="AB7489" s="5">
        <f>ORDENES[[#This Row],[Ventas Originales (con descuento)]]-(ORDENES[[#This Row],[Ganancias]])</f>
        <v>84.09</v>
      </c>
    </row>
    <row r="7490" spans="1:28" x14ac:dyDescent="0.35">
      <c r="A7490" t="s">
        <v>7719</v>
      </c>
      <c r="B7490" t="s">
        <v>132</v>
      </c>
      <c r="C7490" t="s">
        <v>1</v>
      </c>
      <c r="D7490" t="s">
        <v>2994</v>
      </c>
      <c r="E7490" t="s">
        <v>146</v>
      </c>
      <c r="F7490" s="1">
        <v>44217</v>
      </c>
      <c r="G7490" t="s">
        <v>7613</v>
      </c>
      <c r="H7490" t="s">
        <v>7392</v>
      </c>
      <c r="I7490">
        <v>28205</v>
      </c>
      <c r="J7490" t="s">
        <v>2812</v>
      </c>
      <c r="K7490" t="s">
        <v>1859</v>
      </c>
      <c r="L7490" t="s">
        <v>1882</v>
      </c>
      <c r="M7490" s="1">
        <v>44222</v>
      </c>
      <c r="N7490" t="s">
        <v>1869</v>
      </c>
      <c r="O7490" t="s">
        <v>7623</v>
      </c>
      <c r="P7490" t="s">
        <v>1878</v>
      </c>
      <c r="Q7490" t="s">
        <v>7623</v>
      </c>
      <c r="R7490" t="s">
        <v>1876</v>
      </c>
      <c r="S7490">
        <v>3</v>
      </c>
      <c r="T7490" s="2">
        <v>0.7</v>
      </c>
      <c r="U7490" s="5">
        <v>-28.63</v>
      </c>
      <c r="V7490" s="5">
        <f>ORDENES[[#This Row],[Ventas sin descuento]]-ORDENES[[#This Row],[costos estimados]]</f>
        <v>54.856666666666655</v>
      </c>
      <c r="W7490">
        <v>7</v>
      </c>
      <c r="X7490" s="5">
        <v>35.78</v>
      </c>
      <c r="Y7490" s="5">
        <f>ORDENES[[#This Row],[Ventas Originales (con descuento)]]/(1-ORDENES[[#This Row],[Descuento]])</f>
        <v>119.26666666666665</v>
      </c>
      <c r="Z7490" s="5">
        <f>ORDENES[[#This Row],[Ventas Originales (con descuento)]]/ORDENES[[#This Row],[Cantidad]]/(1-ORDENES[[#This Row],[Descuento]])</f>
        <v>17.038095238095234</v>
      </c>
      <c r="AA7490" s="5">
        <f>ORDENES[[#This Row],[Ventas Originales (con descuento)]]/ORDENES[[#This Row],[Cantidad]]</f>
        <v>5.1114285714285712</v>
      </c>
      <c r="AB7490" s="5">
        <f>ORDENES[[#This Row],[Ventas Originales (con descuento)]]-(ORDENES[[#This Row],[Ganancias]])</f>
        <v>64.41</v>
      </c>
    </row>
    <row r="7491" spans="1:28" x14ac:dyDescent="0.35">
      <c r="A7491" t="s">
        <v>7719</v>
      </c>
      <c r="B7491" t="s">
        <v>8</v>
      </c>
      <c r="C7491" t="s">
        <v>1</v>
      </c>
      <c r="D7491" t="s">
        <v>2046</v>
      </c>
      <c r="E7491" t="s">
        <v>146</v>
      </c>
      <c r="F7491" s="1">
        <v>44125</v>
      </c>
      <c r="G7491" t="s">
        <v>7598</v>
      </c>
      <c r="H7491" t="s">
        <v>6961</v>
      </c>
      <c r="I7491">
        <v>33311</v>
      </c>
      <c r="J7491" t="s">
        <v>2197</v>
      </c>
      <c r="K7491" t="s">
        <v>1859</v>
      </c>
      <c r="L7491" t="s">
        <v>1882</v>
      </c>
      <c r="M7491" s="1">
        <v>44130</v>
      </c>
      <c r="N7491" t="s">
        <v>1869</v>
      </c>
      <c r="O7491" t="s">
        <v>7623</v>
      </c>
      <c r="P7491" t="s">
        <v>1870</v>
      </c>
      <c r="Q7491" t="s">
        <v>7623</v>
      </c>
      <c r="R7491" t="s">
        <v>1876</v>
      </c>
      <c r="S7491">
        <v>3</v>
      </c>
      <c r="T7491" s="2">
        <v>0.7</v>
      </c>
      <c r="U7491" s="5">
        <v>-21.08</v>
      </c>
      <c r="V7491" s="5">
        <f>ORDENES[[#This Row],[Ventas sin descuento]]-ORDENES[[#This Row],[costos estimados]]</f>
        <v>46.003333333333316</v>
      </c>
      <c r="W7491">
        <v>8</v>
      </c>
      <c r="X7491" s="5">
        <v>28.75</v>
      </c>
      <c r="Y7491" s="5">
        <f>ORDENES[[#This Row],[Ventas Originales (con descuento)]]/(1-ORDENES[[#This Row],[Descuento]])</f>
        <v>95.833333333333314</v>
      </c>
      <c r="Z7491" s="5">
        <f>ORDENES[[#This Row],[Ventas Originales (con descuento)]]/ORDENES[[#This Row],[Cantidad]]/(1-ORDENES[[#This Row],[Descuento]])</f>
        <v>11.979166666666664</v>
      </c>
      <c r="AA7491" s="5">
        <f>ORDENES[[#This Row],[Ventas Originales (con descuento)]]/ORDENES[[#This Row],[Cantidad]]</f>
        <v>3.59375</v>
      </c>
      <c r="AB7491" s="5">
        <f>ORDENES[[#This Row],[Ventas Originales (con descuento)]]-(ORDENES[[#This Row],[Ganancias]])</f>
        <v>49.83</v>
      </c>
    </row>
    <row r="7492" spans="1:28" x14ac:dyDescent="0.35">
      <c r="A7492" t="s">
        <v>7719</v>
      </c>
      <c r="B7492" t="s">
        <v>5</v>
      </c>
      <c r="C7492" t="s">
        <v>1</v>
      </c>
      <c r="D7492" t="s">
        <v>2833</v>
      </c>
      <c r="E7492" t="s">
        <v>7624</v>
      </c>
      <c r="F7492" s="1">
        <v>44153</v>
      </c>
      <c r="G7492" t="s">
        <v>7613</v>
      </c>
      <c r="H7492" t="s">
        <v>7399</v>
      </c>
      <c r="I7492">
        <v>90008</v>
      </c>
      <c r="J7492" t="s">
        <v>7665</v>
      </c>
      <c r="K7492" t="s">
        <v>1865</v>
      </c>
      <c r="L7492" t="s">
        <v>1882</v>
      </c>
      <c r="M7492" s="1">
        <v>44157</v>
      </c>
      <c r="N7492" t="s">
        <v>1869</v>
      </c>
      <c r="O7492" t="s">
        <v>7623</v>
      </c>
      <c r="P7492" t="s">
        <v>1867</v>
      </c>
      <c r="Q7492" t="s">
        <v>7623</v>
      </c>
      <c r="R7492" t="s">
        <v>1877</v>
      </c>
      <c r="S7492">
        <v>3</v>
      </c>
      <c r="T7492" s="2">
        <v>0</v>
      </c>
      <c r="U7492" s="5">
        <v>18.32</v>
      </c>
      <c r="V7492" s="5">
        <f>ORDENES[[#This Row],[Ventas sin descuento]]-ORDENES[[#This Row],[costos estimados]]</f>
        <v>18.32</v>
      </c>
      <c r="W7492">
        <v>1</v>
      </c>
      <c r="X7492" s="5">
        <v>67.84</v>
      </c>
      <c r="Y7492" s="5">
        <f>ORDENES[[#This Row],[Ventas Originales (con descuento)]]/(1-ORDENES[[#This Row],[Descuento]])</f>
        <v>67.84</v>
      </c>
      <c r="Z7492" s="5">
        <f>ORDENES[[#This Row],[Ventas Originales (con descuento)]]/ORDENES[[#This Row],[Cantidad]]/(1-ORDENES[[#This Row],[Descuento]])</f>
        <v>67.84</v>
      </c>
      <c r="AA7492" s="5">
        <f>ORDENES[[#This Row],[Ventas Originales (con descuento)]]/ORDENES[[#This Row],[Cantidad]]</f>
        <v>67.84</v>
      </c>
      <c r="AB7492" s="5">
        <f>ORDENES[[#This Row],[Ventas Originales (con descuento)]]-(ORDENES[[#This Row],[Ganancias]])</f>
        <v>49.52</v>
      </c>
    </row>
    <row r="7493" spans="1:28" x14ac:dyDescent="0.35">
      <c r="A7493" t="s">
        <v>7719</v>
      </c>
      <c r="B7493" t="s">
        <v>2021</v>
      </c>
      <c r="C7493" t="s">
        <v>1</v>
      </c>
      <c r="D7493" t="s">
        <v>1989</v>
      </c>
      <c r="E7493" t="s">
        <v>368</v>
      </c>
      <c r="F7493" s="1">
        <v>43461</v>
      </c>
      <c r="G7493" t="s">
        <v>7613</v>
      </c>
      <c r="H7493" t="s">
        <v>7400</v>
      </c>
      <c r="I7493">
        <v>92553</v>
      </c>
      <c r="J7493" t="s">
        <v>368</v>
      </c>
      <c r="K7493" t="s">
        <v>1865</v>
      </c>
      <c r="L7493" t="s">
        <v>1882</v>
      </c>
      <c r="M7493" s="1">
        <v>43465</v>
      </c>
      <c r="N7493" t="s">
        <v>1869</v>
      </c>
      <c r="O7493" t="s">
        <v>7623</v>
      </c>
      <c r="P7493" t="s">
        <v>1867</v>
      </c>
      <c r="Q7493" t="s">
        <v>7623</v>
      </c>
      <c r="R7493" t="s">
        <v>1877</v>
      </c>
      <c r="S7493">
        <v>3</v>
      </c>
      <c r="T7493" s="2">
        <v>0</v>
      </c>
      <c r="U7493" s="5">
        <v>2.96</v>
      </c>
      <c r="V7493" s="5">
        <f>ORDENES[[#This Row],[Ventas sin descuento]]-ORDENES[[#This Row],[costos estimados]]</f>
        <v>2.9600000000000009</v>
      </c>
      <c r="W7493">
        <v>1</v>
      </c>
      <c r="X7493" s="5">
        <v>10.98</v>
      </c>
      <c r="Y7493" s="5">
        <f>ORDENES[[#This Row],[Ventas Originales (con descuento)]]/(1-ORDENES[[#This Row],[Descuento]])</f>
        <v>10.98</v>
      </c>
      <c r="Z7493" s="5">
        <f>ORDENES[[#This Row],[Ventas Originales (con descuento)]]/ORDENES[[#This Row],[Cantidad]]/(1-ORDENES[[#This Row],[Descuento]])</f>
        <v>10.98</v>
      </c>
      <c r="AA7493" s="5">
        <f>ORDENES[[#This Row],[Ventas Originales (con descuento)]]/ORDENES[[#This Row],[Cantidad]]</f>
        <v>10.98</v>
      </c>
      <c r="AB7493" s="5">
        <f>ORDENES[[#This Row],[Ventas Originales (con descuento)]]-(ORDENES[[#This Row],[Ganancias]])</f>
        <v>8.02</v>
      </c>
    </row>
    <row r="7494" spans="1:28" x14ac:dyDescent="0.35">
      <c r="A7494" t="s">
        <v>7719</v>
      </c>
      <c r="B7494" t="s">
        <v>167</v>
      </c>
      <c r="C7494" t="s">
        <v>1</v>
      </c>
      <c r="D7494" t="s">
        <v>2712</v>
      </c>
      <c r="E7494" t="s">
        <v>38</v>
      </c>
      <c r="F7494" s="1">
        <v>44521</v>
      </c>
      <c r="G7494" t="s">
        <v>7598</v>
      </c>
      <c r="H7494" t="s">
        <v>7401</v>
      </c>
      <c r="I7494">
        <v>91104</v>
      </c>
      <c r="J7494" t="s">
        <v>1182</v>
      </c>
      <c r="K7494" t="s">
        <v>1865</v>
      </c>
      <c r="L7494" t="s">
        <v>1882</v>
      </c>
      <c r="M7494" s="1">
        <v>44525</v>
      </c>
      <c r="N7494" t="s">
        <v>1869</v>
      </c>
      <c r="O7494" t="s">
        <v>7623</v>
      </c>
      <c r="P7494" t="s">
        <v>1867</v>
      </c>
      <c r="Q7494" t="s">
        <v>7623</v>
      </c>
      <c r="R7494" t="s">
        <v>1877</v>
      </c>
      <c r="S7494">
        <v>3</v>
      </c>
      <c r="T7494" s="2">
        <v>0</v>
      </c>
      <c r="U7494" s="5">
        <v>2.2400000000000002</v>
      </c>
      <c r="V7494" s="5">
        <f>ORDENES[[#This Row],[Ventas sin descuento]]-ORDENES[[#This Row],[costos estimados]]</f>
        <v>2.2400000000000002</v>
      </c>
      <c r="W7494">
        <v>1</v>
      </c>
      <c r="X7494" s="5">
        <v>8.6199999999999992</v>
      </c>
      <c r="Y7494" s="5">
        <f>ORDENES[[#This Row],[Ventas Originales (con descuento)]]/(1-ORDENES[[#This Row],[Descuento]])</f>
        <v>8.6199999999999992</v>
      </c>
      <c r="Z7494" s="5">
        <f>ORDENES[[#This Row],[Ventas Originales (con descuento)]]/ORDENES[[#This Row],[Cantidad]]/(1-ORDENES[[#This Row],[Descuento]])</f>
        <v>8.6199999999999992</v>
      </c>
      <c r="AA7494" s="5">
        <f>ORDENES[[#This Row],[Ventas Originales (con descuento)]]/ORDENES[[#This Row],[Cantidad]]</f>
        <v>8.6199999999999992</v>
      </c>
      <c r="AB7494" s="5">
        <f>ORDENES[[#This Row],[Ventas Originales (con descuento)]]-(ORDENES[[#This Row],[Ganancias]])</f>
        <v>6.379999999999999</v>
      </c>
    </row>
    <row r="7495" spans="1:28" x14ac:dyDescent="0.35">
      <c r="A7495" t="s">
        <v>7719</v>
      </c>
      <c r="B7495" t="s">
        <v>2293</v>
      </c>
      <c r="C7495" t="s">
        <v>1</v>
      </c>
      <c r="D7495" t="s">
        <v>259</v>
      </c>
      <c r="E7495" t="s">
        <v>63</v>
      </c>
      <c r="F7495" s="1">
        <v>43837</v>
      </c>
      <c r="G7495" t="s">
        <v>7613</v>
      </c>
      <c r="H7495" t="s">
        <v>7402</v>
      </c>
      <c r="I7495">
        <v>94601</v>
      </c>
      <c r="J7495" t="s">
        <v>3079</v>
      </c>
      <c r="K7495" t="s">
        <v>1865</v>
      </c>
      <c r="L7495" t="s">
        <v>1882</v>
      </c>
      <c r="M7495" s="1">
        <v>43842</v>
      </c>
      <c r="N7495" t="s">
        <v>1869</v>
      </c>
      <c r="O7495" t="s">
        <v>7623</v>
      </c>
      <c r="P7495" t="s">
        <v>1867</v>
      </c>
      <c r="Q7495" t="s">
        <v>7623</v>
      </c>
      <c r="R7495" t="s">
        <v>1874</v>
      </c>
      <c r="S7495">
        <v>3</v>
      </c>
      <c r="T7495" s="2">
        <v>0</v>
      </c>
      <c r="U7495" s="5">
        <v>10.029999999999999</v>
      </c>
      <c r="V7495" s="5">
        <f>ORDENES[[#This Row],[Ventas sin descuento]]-ORDENES[[#This Row],[costos estimados]]</f>
        <v>10.030000000000001</v>
      </c>
      <c r="W7495">
        <v>1</v>
      </c>
      <c r="X7495" s="5">
        <v>34.58</v>
      </c>
      <c r="Y7495" s="5">
        <f>ORDENES[[#This Row],[Ventas Originales (con descuento)]]/(1-ORDENES[[#This Row],[Descuento]])</f>
        <v>34.58</v>
      </c>
      <c r="Z7495" s="5">
        <f>ORDENES[[#This Row],[Ventas Originales (con descuento)]]/ORDENES[[#This Row],[Cantidad]]/(1-ORDENES[[#This Row],[Descuento]])</f>
        <v>34.58</v>
      </c>
      <c r="AA7495" s="5">
        <f>ORDENES[[#This Row],[Ventas Originales (con descuento)]]/ORDENES[[#This Row],[Cantidad]]</f>
        <v>34.58</v>
      </c>
      <c r="AB7495" s="5">
        <f>ORDENES[[#This Row],[Ventas Originales (con descuento)]]-(ORDENES[[#This Row],[Ganancias]])</f>
        <v>24.549999999999997</v>
      </c>
    </row>
    <row r="7496" spans="1:28" x14ac:dyDescent="0.35">
      <c r="A7496" t="s">
        <v>7719</v>
      </c>
      <c r="B7496" t="s">
        <v>262</v>
      </c>
      <c r="C7496" t="s">
        <v>1</v>
      </c>
      <c r="D7496" t="s">
        <v>3021</v>
      </c>
      <c r="E7496" t="s">
        <v>3453</v>
      </c>
      <c r="F7496" s="1">
        <v>43894</v>
      </c>
      <c r="G7496" t="s">
        <v>7613</v>
      </c>
      <c r="H7496" t="s">
        <v>7403</v>
      </c>
      <c r="I7496">
        <v>92024</v>
      </c>
      <c r="J7496" t="s">
        <v>3454</v>
      </c>
      <c r="K7496" t="s">
        <v>1865</v>
      </c>
      <c r="L7496" t="s">
        <v>1882</v>
      </c>
      <c r="M7496" s="1">
        <v>43900</v>
      </c>
      <c r="N7496" t="s">
        <v>1869</v>
      </c>
      <c r="O7496" t="s">
        <v>7623</v>
      </c>
      <c r="P7496" t="s">
        <v>1867</v>
      </c>
      <c r="Q7496" t="s">
        <v>7623</v>
      </c>
      <c r="R7496" t="s">
        <v>1874</v>
      </c>
      <c r="S7496">
        <v>4</v>
      </c>
      <c r="T7496" s="2">
        <v>0</v>
      </c>
      <c r="U7496" s="5">
        <v>4.93</v>
      </c>
      <c r="V7496" s="5">
        <f>ORDENES[[#This Row],[Ventas sin descuento]]-ORDENES[[#This Row],[costos estimados]]</f>
        <v>4.93</v>
      </c>
      <c r="W7496">
        <v>1</v>
      </c>
      <c r="X7496" s="5">
        <v>16.989999999999998</v>
      </c>
      <c r="Y7496" s="5">
        <f>ORDENES[[#This Row],[Ventas Originales (con descuento)]]/(1-ORDENES[[#This Row],[Descuento]])</f>
        <v>16.989999999999998</v>
      </c>
      <c r="Z7496" s="5">
        <f>ORDENES[[#This Row],[Ventas Originales (con descuento)]]/ORDENES[[#This Row],[Cantidad]]/(1-ORDENES[[#This Row],[Descuento]])</f>
        <v>16.989999999999998</v>
      </c>
      <c r="AA7496" s="5">
        <f>ORDENES[[#This Row],[Ventas Originales (con descuento)]]/ORDENES[[#This Row],[Cantidad]]</f>
        <v>16.989999999999998</v>
      </c>
      <c r="AB7496" s="5">
        <f>ORDENES[[#This Row],[Ventas Originales (con descuento)]]-(ORDENES[[#This Row],[Ganancias]])</f>
        <v>12.059999999999999</v>
      </c>
    </row>
    <row r="7497" spans="1:28" x14ac:dyDescent="0.35">
      <c r="A7497" t="s">
        <v>7719</v>
      </c>
      <c r="B7497" t="s">
        <v>32</v>
      </c>
      <c r="C7497" t="s">
        <v>1</v>
      </c>
      <c r="D7497" t="s">
        <v>2030</v>
      </c>
      <c r="E7497" t="s">
        <v>13</v>
      </c>
      <c r="F7497" s="1">
        <v>44338</v>
      </c>
      <c r="G7497" t="s">
        <v>7613</v>
      </c>
      <c r="H7497" t="s">
        <v>7404</v>
      </c>
      <c r="I7497">
        <v>94109</v>
      </c>
      <c r="J7497" t="s">
        <v>1457</v>
      </c>
      <c r="K7497" t="s">
        <v>1865</v>
      </c>
      <c r="L7497" t="s">
        <v>1882</v>
      </c>
      <c r="M7497" s="1">
        <v>44342</v>
      </c>
      <c r="N7497" t="s">
        <v>1869</v>
      </c>
      <c r="O7497" t="s">
        <v>7623</v>
      </c>
      <c r="P7497" t="s">
        <v>1867</v>
      </c>
      <c r="Q7497" t="s">
        <v>7623</v>
      </c>
      <c r="R7497" t="s">
        <v>1874</v>
      </c>
      <c r="S7497">
        <v>3</v>
      </c>
      <c r="T7497" s="2">
        <v>0</v>
      </c>
      <c r="U7497" s="5">
        <v>0.72</v>
      </c>
      <c r="V7497" s="5">
        <f>ORDENES[[#This Row],[Ventas sin descuento]]-ORDENES[[#This Row],[costos estimados]]</f>
        <v>0.7200000000000002</v>
      </c>
      <c r="W7497">
        <v>1</v>
      </c>
      <c r="X7497" s="5">
        <v>2.78</v>
      </c>
      <c r="Y7497" s="5">
        <f>ORDENES[[#This Row],[Ventas Originales (con descuento)]]/(1-ORDENES[[#This Row],[Descuento]])</f>
        <v>2.78</v>
      </c>
      <c r="Z7497" s="5">
        <f>ORDENES[[#This Row],[Ventas Originales (con descuento)]]/ORDENES[[#This Row],[Cantidad]]/(1-ORDENES[[#This Row],[Descuento]])</f>
        <v>2.78</v>
      </c>
      <c r="AA7497" s="5">
        <f>ORDENES[[#This Row],[Ventas Originales (con descuento)]]/ORDENES[[#This Row],[Cantidad]]</f>
        <v>2.78</v>
      </c>
      <c r="AB7497" s="5">
        <f>ORDENES[[#This Row],[Ventas Originales (con descuento)]]-(ORDENES[[#This Row],[Ganancias]])</f>
        <v>2.0599999999999996</v>
      </c>
    </row>
    <row r="7498" spans="1:28" x14ac:dyDescent="0.35">
      <c r="A7498" t="s">
        <v>7719</v>
      </c>
      <c r="B7498" t="s">
        <v>22</v>
      </c>
      <c r="C7498" t="s">
        <v>1</v>
      </c>
      <c r="D7498" t="s">
        <v>556</v>
      </c>
      <c r="E7498" t="s">
        <v>2012</v>
      </c>
      <c r="F7498" s="1">
        <v>44440</v>
      </c>
      <c r="G7498" t="s">
        <v>7613</v>
      </c>
      <c r="H7498" t="s">
        <v>7405</v>
      </c>
      <c r="I7498">
        <v>98103</v>
      </c>
      <c r="J7498" t="s">
        <v>2012</v>
      </c>
      <c r="K7498" t="s">
        <v>1865</v>
      </c>
      <c r="L7498" t="s">
        <v>1882</v>
      </c>
      <c r="M7498" s="1">
        <v>44446</v>
      </c>
      <c r="N7498" t="s">
        <v>1869</v>
      </c>
      <c r="O7498" t="s">
        <v>7623</v>
      </c>
      <c r="P7498" t="s">
        <v>1880</v>
      </c>
      <c r="Q7498" t="s">
        <v>7623</v>
      </c>
      <c r="R7498" t="s">
        <v>1874</v>
      </c>
      <c r="S7498">
        <v>4</v>
      </c>
      <c r="T7498" s="2">
        <v>0</v>
      </c>
      <c r="U7498" s="5">
        <v>2.96</v>
      </c>
      <c r="V7498" s="5">
        <f>ORDENES[[#This Row],[Ventas sin descuento]]-ORDENES[[#This Row],[costos estimados]]</f>
        <v>2.96</v>
      </c>
      <c r="W7498">
        <v>1</v>
      </c>
      <c r="X7498" s="5">
        <v>7.58</v>
      </c>
      <c r="Y7498" s="5">
        <f>ORDENES[[#This Row],[Ventas Originales (con descuento)]]/(1-ORDENES[[#This Row],[Descuento]])</f>
        <v>7.58</v>
      </c>
      <c r="Z7498" s="5">
        <f>ORDENES[[#This Row],[Ventas Originales (con descuento)]]/ORDENES[[#This Row],[Cantidad]]/(1-ORDENES[[#This Row],[Descuento]])</f>
        <v>7.58</v>
      </c>
      <c r="AA7498" s="5">
        <f>ORDENES[[#This Row],[Ventas Originales (con descuento)]]/ORDENES[[#This Row],[Cantidad]]</f>
        <v>7.58</v>
      </c>
      <c r="AB7498" s="5">
        <f>ORDENES[[#This Row],[Ventas Originales (con descuento)]]-(ORDENES[[#This Row],[Ganancias]])</f>
        <v>4.62</v>
      </c>
    </row>
    <row r="7499" spans="1:28" x14ac:dyDescent="0.35">
      <c r="A7499" t="s">
        <v>7719</v>
      </c>
      <c r="B7499" t="s">
        <v>3328</v>
      </c>
      <c r="C7499" t="s">
        <v>1</v>
      </c>
      <c r="D7499" t="s">
        <v>3021</v>
      </c>
      <c r="E7499" t="s">
        <v>18</v>
      </c>
      <c r="F7499" s="1">
        <v>44310</v>
      </c>
      <c r="G7499" t="s">
        <v>7613</v>
      </c>
      <c r="H7499" t="s">
        <v>7406</v>
      </c>
      <c r="I7499">
        <v>93101</v>
      </c>
      <c r="J7499" t="s">
        <v>2557</v>
      </c>
      <c r="K7499" t="s">
        <v>1865</v>
      </c>
      <c r="L7499" t="s">
        <v>1882</v>
      </c>
      <c r="M7499" s="1">
        <v>44314</v>
      </c>
      <c r="N7499" t="s">
        <v>1869</v>
      </c>
      <c r="O7499" t="s">
        <v>7623</v>
      </c>
      <c r="P7499" t="s">
        <v>1867</v>
      </c>
      <c r="Q7499" t="s">
        <v>7623</v>
      </c>
      <c r="R7499" t="s">
        <v>1898</v>
      </c>
      <c r="S7499">
        <v>3</v>
      </c>
      <c r="T7499" s="2">
        <v>0</v>
      </c>
      <c r="U7499" s="5">
        <v>0.65</v>
      </c>
      <c r="V7499" s="5">
        <f>ORDENES[[#This Row],[Ventas sin descuento]]-ORDENES[[#This Row],[costos estimados]]</f>
        <v>0.64999999999999991</v>
      </c>
      <c r="W7499">
        <v>1</v>
      </c>
      <c r="X7499" s="5">
        <v>1.81</v>
      </c>
      <c r="Y7499" s="5">
        <f>ORDENES[[#This Row],[Ventas Originales (con descuento)]]/(1-ORDENES[[#This Row],[Descuento]])</f>
        <v>1.81</v>
      </c>
      <c r="Z7499" s="5">
        <f>ORDENES[[#This Row],[Ventas Originales (con descuento)]]/ORDENES[[#This Row],[Cantidad]]/(1-ORDENES[[#This Row],[Descuento]])</f>
        <v>1.81</v>
      </c>
      <c r="AA7499" s="5">
        <f>ORDENES[[#This Row],[Ventas Originales (con descuento)]]/ORDENES[[#This Row],[Cantidad]]</f>
        <v>1.81</v>
      </c>
      <c r="AB7499" s="5">
        <f>ORDENES[[#This Row],[Ventas Originales (con descuento)]]-(ORDENES[[#This Row],[Ganancias]])</f>
        <v>1.1600000000000001</v>
      </c>
    </row>
    <row r="7500" spans="1:28" x14ac:dyDescent="0.35">
      <c r="A7500" t="s">
        <v>7719</v>
      </c>
      <c r="B7500" t="s">
        <v>2739</v>
      </c>
      <c r="C7500" t="s">
        <v>1</v>
      </c>
      <c r="D7500" t="s">
        <v>2076</v>
      </c>
      <c r="E7500" t="s">
        <v>470</v>
      </c>
      <c r="F7500" s="1">
        <v>43374</v>
      </c>
      <c r="G7500" t="s">
        <v>7613</v>
      </c>
      <c r="H7500" t="s">
        <v>7407</v>
      </c>
      <c r="I7500">
        <v>89502</v>
      </c>
      <c r="J7500" t="s">
        <v>2740</v>
      </c>
      <c r="K7500" t="s">
        <v>1865</v>
      </c>
      <c r="L7500" t="s">
        <v>1882</v>
      </c>
      <c r="M7500" s="1">
        <v>43378</v>
      </c>
      <c r="N7500" t="s">
        <v>1869</v>
      </c>
      <c r="O7500" t="s">
        <v>7623</v>
      </c>
      <c r="P7500" t="s">
        <v>1920</v>
      </c>
      <c r="Q7500" t="s">
        <v>7623</v>
      </c>
      <c r="R7500" t="s">
        <v>1898</v>
      </c>
      <c r="S7500">
        <v>3</v>
      </c>
      <c r="T7500" s="2">
        <v>0</v>
      </c>
      <c r="U7500" s="5">
        <v>0</v>
      </c>
      <c r="V7500" s="5">
        <f>ORDENES[[#This Row],[Ventas sin descuento]]-ORDENES[[#This Row],[costos estimados]]</f>
        <v>0</v>
      </c>
      <c r="W7500">
        <v>1</v>
      </c>
      <c r="X7500" s="5">
        <v>4.71</v>
      </c>
      <c r="Y7500" s="5">
        <f>ORDENES[[#This Row],[Ventas Originales (con descuento)]]/(1-ORDENES[[#This Row],[Descuento]])</f>
        <v>4.71</v>
      </c>
      <c r="Z7500" s="5">
        <f>ORDENES[[#This Row],[Ventas Originales (con descuento)]]/ORDENES[[#This Row],[Cantidad]]/(1-ORDENES[[#This Row],[Descuento]])</f>
        <v>4.71</v>
      </c>
      <c r="AA7500" s="5">
        <f>ORDENES[[#This Row],[Ventas Originales (con descuento)]]/ORDENES[[#This Row],[Cantidad]]</f>
        <v>4.71</v>
      </c>
      <c r="AB7500" s="5">
        <f>ORDENES[[#This Row],[Ventas Originales (con descuento)]]-(ORDENES[[#This Row],[Ganancias]])</f>
        <v>4.71</v>
      </c>
    </row>
    <row r="7501" spans="1:28" x14ac:dyDescent="0.35">
      <c r="A7501" t="s">
        <v>7719</v>
      </c>
      <c r="B7501" t="s">
        <v>5</v>
      </c>
      <c r="C7501" t="s">
        <v>1</v>
      </c>
      <c r="D7501" t="s">
        <v>2431</v>
      </c>
      <c r="E7501" t="s">
        <v>47</v>
      </c>
      <c r="F7501" s="1">
        <v>43290</v>
      </c>
      <c r="G7501" t="s">
        <v>7598</v>
      </c>
      <c r="H7501" t="s">
        <v>7408</v>
      </c>
      <c r="I7501">
        <v>90049</v>
      </c>
      <c r="J7501" t="s">
        <v>2432</v>
      </c>
      <c r="K7501" t="s">
        <v>1865</v>
      </c>
      <c r="L7501" t="s">
        <v>1882</v>
      </c>
      <c r="M7501" s="1">
        <v>43294</v>
      </c>
      <c r="N7501" t="s">
        <v>1869</v>
      </c>
      <c r="O7501" t="s">
        <v>7623</v>
      </c>
      <c r="P7501" t="s">
        <v>1867</v>
      </c>
      <c r="Q7501" t="s">
        <v>7623</v>
      </c>
      <c r="R7501" t="s">
        <v>1868</v>
      </c>
      <c r="S7501">
        <v>3</v>
      </c>
      <c r="T7501" s="2">
        <v>0</v>
      </c>
      <c r="U7501" s="5">
        <v>1.41</v>
      </c>
      <c r="V7501" s="5">
        <f>ORDENES[[#This Row],[Ventas sin descuento]]-ORDENES[[#This Row],[costos estimados]]</f>
        <v>1.41</v>
      </c>
      <c r="W7501">
        <v>1</v>
      </c>
      <c r="X7501" s="5">
        <v>2.88</v>
      </c>
      <c r="Y7501" s="5">
        <f>ORDENES[[#This Row],[Ventas Originales (con descuento)]]/(1-ORDENES[[#This Row],[Descuento]])</f>
        <v>2.88</v>
      </c>
      <c r="Z7501" s="5">
        <f>ORDENES[[#This Row],[Ventas Originales (con descuento)]]/ORDENES[[#This Row],[Cantidad]]/(1-ORDENES[[#This Row],[Descuento]])</f>
        <v>2.88</v>
      </c>
      <c r="AA7501" s="5">
        <f>ORDENES[[#This Row],[Ventas Originales (con descuento)]]/ORDENES[[#This Row],[Cantidad]]</f>
        <v>2.88</v>
      </c>
      <c r="AB7501" s="5">
        <f>ORDENES[[#This Row],[Ventas Originales (con descuento)]]-(ORDENES[[#This Row],[Ganancias]])</f>
        <v>1.47</v>
      </c>
    </row>
    <row r="7502" spans="1:28" x14ac:dyDescent="0.35">
      <c r="A7502" t="s">
        <v>7719</v>
      </c>
      <c r="B7502" t="s">
        <v>3235</v>
      </c>
      <c r="C7502" t="s">
        <v>1</v>
      </c>
      <c r="D7502" t="s">
        <v>208</v>
      </c>
      <c r="E7502" t="s">
        <v>18</v>
      </c>
      <c r="F7502" s="1">
        <v>43989</v>
      </c>
      <c r="G7502" t="s">
        <v>7613</v>
      </c>
      <c r="H7502" t="s">
        <v>7409</v>
      </c>
      <c r="I7502">
        <v>93309</v>
      </c>
      <c r="J7502" t="s">
        <v>1350</v>
      </c>
      <c r="K7502" t="s">
        <v>1865</v>
      </c>
      <c r="L7502" t="s">
        <v>1882</v>
      </c>
      <c r="M7502" s="1">
        <v>43993</v>
      </c>
      <c r="N7502" t="s">
        <v>1869</v>
      </c>
      <c r="O7502" t="s">
        <v>7623</v>
      </c>
      <c r="P7502" t="s">
        <v>1867</v>
      </c>
      <c r="Q7502" t="s">
        <v>7623</v>
      </c>
      <c r="R7502" t="s">
        <v>1879</v>
      </c>
      <c r="S7502">
        <v>3</v>
      </c>
      <c r="T7502" s="2">
        <v>0</v>
      </c>
      <c r="U7502" s="5">
        <v>2.3199999999999998</v>
      </c>
      <c r="V7502" s="5">
        <f>ORDENES[[#This Row],[Ventas sin descuento]]-ORDENES[[#This Row],[costos estimados]]</f>
        <v>2.3199999999999998</v>
      </c>
      <c r="W7502">
        <v>1</v>
      </c>
      <c r="X7502" s="5">
        <v>4.7300000000000004</v>
      </c>
      <c r="Y7502" s="5">
        <f>ORDENES[[#This Row],[Ventas Originales (con descuento)]]/(1-ORDENES[[#This Row],[Descuento]])</f>
        <v>4.7300000000000004</v>
      </c>
      <c r="Z7502" s="5">
        <f>ORDENES[[#This Row],[Ventas Originales (con descuento)]]/ORDENES[[#This Row],[Cantidad]]/(1-ORDENES[[#This Row],[Descuento]])</f>
        <v>4.7300000000000004</v>
      </c>
      <c r="AA7502" s="5">
        <f>ORDENES[[#This Row],[Ventas Originales (con descuento)]]/ORDENES[[#This Row],[Cantidad]]</f>
        <v>4.7300000000000004</v>
      </c>
      <c r="AB7502" s="5">
        <f>ORDENES[[#This Row],[Ventas Originales (con descuento)]]-(ORDENES[[#This Row],[Ganancias]])</f>
        <v>2.4100000000000006</v>
      </c>
    </row>
    <row r="7503" spans="1:28" x14ac:dyDescent="0.35">
      <c r="A7503" t="s">
        <v>7719</v>
      </c>
      <c r="B7503" t="s">
        <v>5</v>
      </c>
      <c r="C7503" t="s">
        <v>1</v>
      </c>
      <c r="D7503" t="s">
        <v>2712</v>
      </c>
      <c r="E7503" t="s">
        <v>18</v>
      </c>
      <c r="F7503" s="1">
        <v>43956</v>
      </c>
      <c r="G7503" t="s">
        <v>7598</v>
      </c>
      <c r="H7503" t="s">
        <v>7410</v>
      </c>
      <c r="I7503">
        <v>90004</v>
      </c>
      <c r="J7503" t="s">
        <v>2434</v>
      </c>
      <c r="K7503" t="s">
        <v>1865</v>
      </c>
      <c r="L7503" t="s">
        <v>1882</v>
      </c>
      <c r="M7503" s="1">
        <v>43960</v>
      </c>
      <c r="N7503" t="s">
        <v>1869</v>
      </c>
      <c r="O7503" t="s">
        <v>7623</v>
      </c>
      <c r="P7503" t="s">
        <v>1867</v>
      </c>
      <c r="Q7503" t="s">
        <v>7623</v>
      </c>
      <c r="R7503" t="s">
        <v>1872</v>
      </c>
      <c r="S7503">
        <v>3</v>
      </c>
      <c r="T7503" s="2">
        <v>0</v>
      </c>
      <c r="U7503" s="5">
        <v>1.02</v>
      </c>
      <c r="V7503" s="5">
        <f>ORDENES[[#This Row],[Ventas sin descuento]]-ORDENES[[#This Row],[costos estimados]]</f>
        <v>1.0199999999999996</v>
      </c>
      <c r="W7503">
        <v>1</v>
      </c>
      <c r="X7503" s="5">
        <v>5.98</v>
      </c>
      <c r="Y7503" s="5">
        <f>ORDENES[[#This Row],[Ventas Originales (con descuento)]]/(1-ORDENES[[#This Row],[Descuento]])</f>
        <v>5.98</v>
      </c>
      <c r="Z7503" s="5">
        <f>ORDENES[[#This Row],[Ventas Originales (con descuento)]]/ORDENES[[#This Row],[Cantidad]]/(1-ORDENES[[#This Row],[Descuento]])</f>
        <v>5.98</v>
      </c>
      <c r="AA7503" s="5">
        <f>ORDENES[[#This Row],[Ventas Originales (con descuento)]]/ORDENES[[#This Row],[Cantidad]]</f>
        <v>5.98</v>
      </c>
      <c r="AB7503" s="5">
        <f>ORDENES[[#This Row],[Ventas Originales (con descuento)]]-(ORDENES[[#This Row],[Ganancias]])</f>
        <v>4.9600000000000009</v>
      </c>
    </row>
    <row r="7504" spans="1:28" x14ac:dyDescent="0.35">
      <c r="A7504" t="s">
        <v>7719</v>
      </c>
      <c r="B7504" t="s">
        <v>5</v>
      </c>
      <c r="C7504" t="s">
        <v>1</v>
      </c>
      <c r="D7504" t="s">
        <v>2213</v>
      </c>
      <c r="E7504" t="s">
        <v>236</v>
      </c>
      <c r="F7504" s="1">
        <v>43458</v>
      </c>
      <c r="G7504" t="s">
        <v>7598</v>
      </c>
      <c r="H7504" t="s">
        <v>6969</v>
      </c>
      <c r="I7504">
        <v>90045</v>
      </c>
      <c r="J7504" t="s">
        <v>2107</v>
      </c>
      <c r="K7504" t="s">
        <v>1865</v>
      </c>
      <c r="L7504" t="s">
        <v>1882</v>
      </c>
      <c r="M7504" s="1">
        <v>43463</v>
      </c>
      <c r="N7504" t="s">
        <v>1869</v>
      </c>
      <c r="O7504" t="s">
        <v>7623</v>
      </c>
      <c r="P7504" t="s">
        <v>1867</v>
      </c>
      <c r="Q7504" t="s">
        <v>7623</v>
      </c>
      <c r="R7504" t="s">
        <v>1872</v>
      </c>
      <c r="S7504">
        <v>3</v>
      </c>
      <c r="T7504" s="2">
        <v>0</v>
      </c>
      <c r="U7504" s="5">
        <v>0.2</v>
      </c>
      <c r="V7504" s="5">
        <f>ORDENES[[#This Row],[Ventas sin descuento]]-ORDENES[[#This Row],[costos estimados]]</f>
        <v>0.19999999999999929</v>
      </c>
      <c r="W7504">
        <v>1</v>
      </c>
      <c r="X7504" s="5">
        <v>20.34</v>
      </c>
      <c r="Y7504" s="5">
        <f>ORDENES[[#This Row],[Ventas Originales (con descuento)]]/(1-ORDENES[[#This Row],[Descuento]])</f>
        <v>20.34</v>
      </c>
      <c r="Z7504" s="5">
        <f>ORDENES[[#This Row],[Ventas Originales (con descuento)]]/ORDENES[[#This Row],[Cantidad]]/(1-ORDENES[[#This Row],[Descuento]])</f>
        <v>20.34</v>
      </c>
      <c r="AA7504" s="5">
        <f>ORDENES[[#This Row],[Ventas Originales (con descuento)]]/ORDENES[[#This Row],[Cantidad]]</f>
        <v>20.34</v>
      </c>
      <c r="AB7504" s="5">
        <f>ORDENES[[#This Row],[Ventas Originales (con descuento)]]-(ORDENES[[#This Row],[Ganancias]])</f>
        <v>20.14</v>
      </c>
    </row>
    <row r="7505" spans="1:28" x14ac:dyDescent="0.35">
      <c r="A7505" t="s">
        <v>7719</v>
      </c>
      <c r="B7505" t="s">
        <v>32</v>
      </c>
      <c r="C7505" t="s">
        <v>1</v>
      </c>
      <c r="D7505" t="s">
        <v>2422</v>
      </c>
      <c r="E7505" t="s">
        <v>18</v>
      </c>
      <c r="F7505" s="1">
        <v>43351</v>
      </c>
      <c r="G7505" t="s">
        <v>7613</v>
      </c>
      <c r="H7505" t="s">
        <v>7411</v>
      </c>
      <c r="I7505">
        <v>94110</v>
      </c>
      <c r="J7505" t="s">
        <v>1460</v>
      </c>
      <c r="K7505" t="s">
        <v>1865</v>
      </c>
      <c r="L7505" t="s">
        <v>1882</v>
      </c>
      <c r="M7505" s="1">
        <v>43357</v>
      </c>
      <c r="N7505" t="s">
        <v>1869</v>
      </c>
      <c r="O7505" t="s">
        <v>7623</v>
      </c>
      <c r="P7505" t="s">
        <v>1867</v>
      </c>
      <c r="Q7505" t="s">
        <v>7623</v>
      </c>
      <c r="R7505" t="s">
        <v>1872</v>
      </c>
      <c r="S7505">
        <v>4</v>
      </c>
      <c r="T7505" s="2">
        <v>0</v>
      </c>
      <c r="U7505" s="5">
        <v>4.1900000000000004</v>
      </c>
      <c r="V7505" s="5">
        <f>ORDENES[[#This Row],[Ventas sin descuento]]-ORDENES[[#This Row],[costos estimados]]</f>
        <v>4.1899999999999995</v>
      </c>
      <c r="W7505">
        <v>1</v>
      </c>
      <c r="X7505" s="5">
        <v>14.97</v>
      </c>
      <c r="Y7505" s="5">
        <f>ORDENES[[#This Row],[Ventas Originales (con descuento)]]/(1-ORDENES[[#This Row],[Descuento]])</f>
        <v>14.97</v>
      </c>
      <c r="Z7505" s="5">
        <f>ORDENES[[#This Row],[Ventas Originales (con descuento)]]/ORDENES[[#This Row],[Cantidad]]/(1-ORDENES[[#This Row],[Descuento]])</f>
        <v>14.97</v>
      </c>
      <c r="AA7505" s="5">
        <f>ORDENES[[#This Row],[Ventas Originales (con descuento)]]/ORDENES[[#This Row],[Cantidad]]</f>
        <v>14.97</v>
      </c>
      <c r="AB7505" s="5">
        <f>ORDENES[[#This Row],[Ventas Originales (con descuento)]]-(ORDENES[[#This Row],[Ganancias]])</f>
        <v>10.780000000000001</v>
      </c>
    </row>
    <row r="7506" spans="1:28" x14ac:dyDescent="0.35">
      <c r="A7506" t="s">
        <v>7719</v>
      </c>
      <c r="B7506" t="s">
        <v>5</v>
      </c>
      <c r="C7506" t="s">
        <v>1</v>
      </c>
      <c r="D7506" t="s">
        <v>2213</v>
      </c>
      <c r="E7506" t="s">
        <v>3008</v>
      </c>
      <c r="F7506" s="1">
        <v>43458</v>
      </c>
      <c r="G7506" t="s">
        <v>7598</v>
      </c>
      <c r="H7506" t="s">
        <v>6969</v>
      </c>
      <c r="I7506">
        <v>90045</v>
      </c>
      <c r="J7506" t="s">
        <v>3009</v>
      </c>
      <c r="K7506" t="s">
        <v>1865</v>
      </c>
      <c r="L7506" t="s">
        <v>1882</v>
      </c>
      <c r="M7506" s="1">
        <v>43463</v>
      </c>
      <c r="N7506" t="s">
        <v>1869</v>
      </c>
      <c r="O7506" t="s">
        <v>7623</v>
      </c>
      <c r="P7506" t="s">
        <v>1867</v>
      </c>
      <c r="Q7506" t="s">
        <v>7623</v>
      </c>
      <c r="R7506" t="s">
        <v>1877</v>
      </c>
      <c r="S7506">
        <v>3</v>
      </c>
      <c r="T7506" s="2">
        <v>0</v>
      </c>
      <c r="U7506" s="5">
        <v>101.35</v>
      </c>
      <c r="V7506" s="5">
        <f>ORDENES[[#This Row],[Ventas sin descuento]]-ORDENES[[#This Row],[costos estimados]]</f>
        <v>101.34999999999997</v>
      </c>
      <c r="W7506">
        <v>2</v>
      </c>
      <c r="X7506" s="5">
        <v>361.96</v>
      </c>
      <c r="Y7506" s="5">
        <f>ORDENES[[#This Row],[Ventas Originales (con descuento)]]/(1-ORDENES[[#This Row],[Descuento]])</f>
        <v>361.96</v>
      </c>
      <c r="Z7506" s="5">
        <f>ORDENES[[#This Row],[Ventas Originales (con descuento)]]/ORDENES[[#This Row],[Cantidad]]/(1-ORDENES[[#This Row],[Descuento]])</f>
        <v>180.98</v>
      </c>
      <c r="AA7506" s="5">
        <f>ORDENES[[#This Row],[Ventas Originales (con descuento)]]/ORDENES[[#This Row],[Cantidad]]</f>
        <v>180.98</v>
      </c>
      <c r="AB7506" s="5">
        <f>ORDENES[[#This Row],[Ventas Originales (con descuento)]]-(ORDENES[[#This Row],[Ganancias]])</f>
        <v>260.61</v>
      </c>
    </row>
    <row r="7507" spans="1:28" x14ac:dyDescent="0.35">
      <c r="A7507" t="s">
        <v>7719</v>
      </c>
      <c r="B7507" t="s">
        <v>5</v>
      </c>
      <c r="C7507" t="s">
        <v>1</v>
      </c>
      <c r="D7507" t="s">
        <v>3207</v>
      </c>
      <c r="E7507" t="s">
        <v>50</v>
      </c>
      <c r="F7507" s="1">
        <v>43809</v>
      </c>
      <c r="G7507" t="s">
        <v>7613</v>
      </c>
      <c r="H7507" t="s">
        <v>7412</v>
      </c>
      <c r="I7507">
        <v>90032</v>
      </c>
      <c r="J7507" t="s">
        <v>2861</v>
      </c>
      <c r="K7507" t="s">
        <v>1865</v>
      </c>
      <c r="L7507" t="s">
        <v>1882</v>
      </c>
      <c r="M7507" s="1">
        <v>43814</v>
      </c>
      <c r="N7507" t="s">
        <v>1869</v>
      </c>
      <c r="O7507" t="s">
        <v>7623</v>
      </c>
      <c r="P7507" t="s">
        <v>1867</v>
      </c>
      <c r="Q7507" t="s">
        <v>7623</v>
      </c>
      <c r="R7507" t="s">
        <v>1874</v>
      </c>
      <c r="S7507">
        <v>3</v>
      </c>
      <c r="T7507" s="2">
        <v>0</v>
      </c>
      <c r="U7507" s="5">
        <v>15.76</v>
      </c>
      <c r="V7507" s="5">
        <f>ORDENES[[#This Row],[Ventas sin descuento]]-ORDENES[[#This Row],[costos estimados]]</f>
        <v>15.759999999999998</v>
      </c>
      <c r="W7507">
        <v>2</v>
      </c>
      <c r="X7507" s="5">
        <v>56.3</v>
      </c>
      <c r="Y7507" s="5">
        <f>ORDENES[[#This Row],[Ventas Originales (con descuento)]]/(1-ORDENES[[#This Row],[Descuento]])</f>
        <v>56.3</v>
      </c>
      <c r="Z7507" s="5">
        <f>ORDENES[[#This Row],[Ventas Originales (con descuento)]]/ORDENES[[#This Row],[Cantidad]]/(1-ORDENES[[#This Row],[Descuento]])</f>
        <v>28.15</v>
      </c>
      <c r="AA7507" s="5">
        <f>ORDENES[[#This Row],[Ventas Originales (con descuento)]]/ORDENES[[#This Row],[Cantidad]]</f>
        <v>28.15</v>
      </c>
      <c r="AB7507" s="5">
        <f>ORDENES[[#This Row],[Ventas Originales (con descuento)]]-(ORDENES[[#This Row],[Ganancias]])</f>
        <v>40.54</v>
      </c>
    </row>
    <row r="7508" spans="1:28" x14ac:dyDescent="0.35">
      <c r="A7508" t="s">
        <v>7719</v>
      </c>
      <c r="B7508" t="s">
        <v>167</v>
      </c>
      <c r="C7508" t="s">
        <v>1</v>
      </c>
      <c r="D7508" t="s">
        <v>2712</v>
      </c>
      <c r="E7508" t="s">
        <v>13</v>
      </c>
      <c r="F7508" s="1">
        <v>44521</v>
      </c>
      <c r="G7508" t="s">
        <v>7598</v>
      </c>
      <c r="H7508" t="s">
        <v>7401</v>
      </c>
      <c r="I7508">
        <v>91104</v>
      </c>
      <c r="J7508" t="s">
        <v>1571</v>
      </c>
      <c r="K7508" t="s">
        <v>1865</v>
      </c>
      <c r="L7508" t="s">
        <v>1882</v>
      </c>
      <c r="M7508" s="1">
        <v>44525</v>
      </c>
      <c r="N7508" t="s">
        <v>1869</v>
      </c>
      <c r="O7508" t="s">
        <v>7623</v>
      </c>
      <c r="P7508" t="s">
        <v>1867</v>
      </c>
      <c r="Q7508" t="s">
        <v>7623</v>
      </c>
      <c r="R7508" t="s">
        <v>1874</v>
      </c>
      <c r="S7508">
        <v>3</v>
      </c>
      <c r="T7508" s="2">
        <v>0</v>
      </c>
      <c r="U7508" s="5">
        <v>1.45</v>
      </c>
      <c r="V7508" s="5">
        <f>ORDENES[[#This Row],[Ventas sin descuento]]-ORDENES[[#This Row],[costos estimados]]</f>
        <v>1.4500000000000002</v>
      </c>
      <c r="W7508">
        <v>2</v>
      </c>
      <c r="X7508" s="5">
        <v>5.56</v>
      </c>
      <c r="Y7508" s="5">
        <f>ORDENES[[#This Row],[Ventas Originales (con descuento)]]/(1-ORDENES[[#This Row],[Descuento]])</f>
        <v>5.56</v>
      </c>
      <c r="Z7508" s="5">
        <f>ORDENES[[#This Row],[Ventas Originales (con descuento)]]/ORDENES[[#This Row],[Cantidad]]/(1-ORDENES[[#This Row],[Descuento]])</f>
        <v>2.78</v>
      </c>
      <c r="AA7508" s="5">
        <f>ORDENES[[#This Row],[Ventas Originales (con descuento)]]/ORDENES[[#This Row],[Cantidad]]</f>
        <v>2.78</v>
      </c>
      <c r="AB7508" s="5">
        <f>ORDENES[[#This Row],[Ventas Originales (con descuento)]]-(ORDENES[[#This Row],[Ganancias]])</f>
        <v>4.1099999999999994</v>
      </c>
    </row>
    <row r="7509" spans="1:28" x14ac:dyDescent="0.35">
      <c r="A7509" t="s">
        <v>7719</v>
      </c>
      <c r="B7509" t="s">
        <v>32</v>
      </c>
      <c r="C7509" t="s">
        <v>1</v>
      </c>
      <c r="D7509" t="s">
        <v>3398</v>
      </c>
      <c r="E7509" t="s">
        <v>13</v>
      </c>
      <c r="F7509" s="1">
        <v>44548</v>
      </c>
      <c r="G7509" t="s">
        <v>7613</v>
      </c>
      <c r="H7509" t="s">
        <v>7413</v>
      </c>
      <c r="I7509">
        <v>94110</v>
      </c>
      <c r="J7509" t="s">
        <v>1778</v>
      </c>
      <c r="K7509" t="s">
        <v>1865</v>
      </c>
      <c r="L7509" t="s">
        <v>1882</v>
      </c>
      <c r="M7509" s="1">
        <v>44554</v>
      </c>
      <c r="N7509" t="s">
        <v>1869</v>
      </c>
      <c r="O7509" t="s">
        <v>7623</v>
      </c>
      <c r="P7509" t="s">
        <v>1867</v>
      </c>
      <c r="Q7509" t="s">
        <v>7623</v>
      </c>
      <c r="R7509" t="s">
        <v>1874</v>
      </c>
      <c r="S7509">
        <v>4</v>
      </c>
      <c r="T7509" s="2">
        <v>0</v>
      </c>
      <c r="U7509" s="5">
        <v>1.67</v>
      </c>
      <c r="V7509" s="5">
        <f>ORDENES[[#This Row],[Ventas sin descuento]]-ORDENES[[#This Row],[costos estimados]]</f>
        <v>1.67</v>
      </c>
      <c r="W7509">
        <v>2</v>
      </c>
      <c r="X7509" s="5">
        <v>5.76</v>
      </c>
      <c r="Y7509" s="5">
        <f>ORDENES[[#This Row],[Ventas Originales (con descuento)]]/(1-ORDENES[[#This Row],[Descuento]])</f>
        <v>5.76</v>
      </c>
      <c r="Z7509" s="5">
        <f>ORDENES[[#This Row],[Ventas Originales (con descuento)]]/ORDENES[[#This Row],[Cantidad]]/(1-ORDENES[[#This Row],[Descuento]])</f>
        <v>2.88</v>
      </c>
      <c r="AA7509" s="5">
        <f>ORDENES[[#This Row],[Ventas Originales (con descuento)]]/ORDENES[[#This Row],[Cantidad]]</f>
        <v>2.88</v>
      </c>
      <c r="AB7509" s="5">
        <f>ORDENES[[#This Row],[Ventas Originales (con descuento)]]-(ORDENES[[#This Row],[Ganancias]])</f>
        <v>4.09</v>
      </c>
    </row>
    <row r="7510" spans="1:28" x14ac:dyDescent="0.35">
      <c r="A7510" t="s">
        <v>7719</v>
      </c>
      <c r="B7510" t="s">
        <v>32</v>
      </c>
      <c r="C7510" t="s">
        <v>1</v>
      </c>
      <c r="D7510" t="s">
        <v>565</v>
      </c>
      <c r="E7510" t="s">
        <v>87</v>
      </c>
      <c r="F7510" s="1">
        <v>43290</v>
      </c>
      <c r="G7510" t="s">
        <v>7613</v>
      </c>
      <c r="H7510" t="s">
        <v>6996</v>
      </c>
      <c r="I7510">
        <v>94122</v>
      </c>
      <c r="J7510" t="s">
        <v>2404</v>
      </c>
      <c r="K7510" t="s">
        <v>1865</v>
      </c>
      <c r="L7510" t="s">
        <v>1882</v>
      </c>
      <c r="M7510" s="1">
        <v>43295</v>
      </c>
      <c r="N7510" t="s">
        <v>1869</v>
      </c>
      <c r="O7510" t="s">
        <v>7623</v>
      </c>
      <c r="P7510" t="s">
        <v>1867</v>
      </c>
      <c r="Q7510" t="s">
        <v>7623</v>
      </c>
      <c r="R7510" t="s">
        <v>1874</v>
      </c>
      <c r="S7510">
        <v>3</v>
      </c>
      <c r="T7510" s="2">
        <v>0</v>
      </c>
      <c r="U7510" s="5">
        <v>2.2200000000000002</v>
      </c>
      <c r="V7510" s="5">
        <f>ORDENES[[#This Row],[Ventas sin descuento]]-ORDENES[[#This Row],[costos estimados]]</f>
        <v>2.2200000000000002</v>
      </c>
      <c r="W7510">
        <v>2</v>
      </c>
      <c r="X7510" s="5">
        <v>5.56</v>
      </c>
      <c r="Y7510" s="5">
        <f>ORDENES[[#This Row],[Ventas Originales (con descuento)]]/(1-ORDENES[[#This Row],[Descuento]])</f>
        <v>5.56</v>
      </c>
      <c r="Z7510" s="5">
        <f>ORDENES[[#This Row],[Ventas Originales (con descuento)]]/ORDENES[[#This Row],[Cantidad]]/(1-ORDENES[[#This Row],[Descuento]])</f>
        <v>2.78</v>
      </c>
      <c r="AA7510" s="5">
        <f>ORDENES[[#This Row],[Ventas Originales (con descuento)]]/ORDENES[[#This Row],[Cantidad]]</f>
        <v>2.78</v>
      </c>
      <c r="AB7510" s="5">
        <f>ORDENES[[#This Row],[Ventas Originales (con descuento)]]-(ORDENES[[#This Row],[Ganancias]])</f>
        <v>3.3399999999999994</v>
      </c>
    </row>
    <row r="7511" spans="1:28" x14ac:dyDescent="0.35">
      <c r="A7511" t="s">
        <v>7719</v>
      </c>
      <c r="B7511" t="s">
        <v>3072</v>
      </c>
      <c r="C7511" t="s">
        <v>1</v>
      </c>
      <c r="D7511" t="s">
        <v>2690</v>
      </c>
      <c r="E7511" t="s">
        <v>192</v>
      </c>
      <c r="F7511" s="1">
        <v>43797</v>
      </c>
      <c r="G7511" t="s">
        <v>7613</v>
      </c>
      <c r="H7511" t="s">
        <v>7414</v>
      </c>
      <c r="I7511">
        <v>88001</v>
      </c>
      <c r="J7511" t="s">
        <v>7680</v>
      </c>
      <c r="K7511" t="s">
        <v>1865</v>
      </c>
      <c r="L7511" t="s">
        <v>1882</v>
      </c>
      <c r="M7511" s="1">
        <v>43802</v>
      </c>
      <c r="N7511" t="s">
        <v>1869</v>
      </c>
      <c r="O7511" t="s">
        <v>7623</v>
      </c>
      <c r="P7511" t="s">
        <v>1911</v>
      </c>
      <c r="Q7511" t="s">
        <v>7623</v>
      </c>
      <c r="R7511" t="s">
        <v>1874</v>
      </c>
      <c r="S7511">
        <v>3</v>
      </c>
      <c r="T7511" s="2">
        <v>0</v>
      </c>
      <c r="U7511" s="5">
        <v>3.48</v>
      </c>
      <c r="V7511" s="5">
        <f>ORDENES[[#This Row],[Ventas sin descuento]]-ORDENES[[#This Row],[costos estimados]]</f>
        <v>3.4800000000000004</v>
      </c>
      <c r="W7511">
        <v>2</v>
      </c>
      <c r="X7511" s="5">
        <v>8.2799999999999994</v>
      </c>
      <c r="Y7511" s="5">
        <f>ORDENES[[#This Row],[Ventas Originales (con descuento)]]/(1-ORDENES[[#This Row],[Descuento]])</f>
        <v>8.2799999999999994</v>
      </c>
      <c r="Z7511" s="5">
        <f>ORDENES[[#This Row],[Ventas Originales (con descuento)]]/ORDENES[[#This Row],[Cantidad]]/(1-ORDENES[[#This Row],[Descuento]])</f>
        <v>4.1399999999999997</v>
      </c>
      <c r="AA7511" s="5">
        <f>ORDENES[[#This Row],[Ventas Originales (con descuento)]]/ORDENES[[#This Row],[Cantidad]]</f>
        <v>4.1399999999999997</v>
      </c>
      <c r="AB7511" s="5">
        <f>ORDENES[[#This Row],[Ventas Originales (con descuento)]]-(ORDENES[[#This Row],[Ganancias]])</f>
        <v>4.7999999999999989</v>
      </c>
    </row>
    <row r="7512" spans="1:28" x14ac:dyDescent="0.35">
      <c r="A7512" t="s">
        <v>7719</v>
      </c>
      <c r="B7512" t="s">
        <v>22</v>
      </c>
      <c r="C7512" t="s">
        <v>1</v>
      </c>
      <c r="D7512" t="s">
        <v>2039</v>
      </c>
      <c r="E7512" t="s">
        <v>13</v>
      </c>
      <c r="F7512" s="1">
        <v>44436</v>
      </c>
      <c r="G7512" t="s">
        <v>7613</v>
      </c>
      <c r="H7512" t="s">
        <v>6989</v>
      </c>
      <c r="I7512">
        <v>98105</v>
      </c>
      <c r="J7512" t="s">
        <v>1571</v>
      </c>
      <c r="K7512" t="s">
        <v>1865</v>
      </c>
      <c r="L7512" t="s">
        <v>1882</v>
      </c>
      <c r="M7512" s="1">
        <v>44442</v>
      </c>
      <c r="N7512" t="s">
        <v>1869</v>
      </c>
      <c r="O7512" t="s">
        <v>7623</v>
      </c>
      <c r="P7512" t="s">
        <v>1880</v>
      </c>
      <c r="Q7512" t="s">
        <v>7623</v>
      </c>
      <c r="R7512" t="s">
        <v>1874</v>
      </c>
      <c r="S7512">
        <v>4</v>
      </c>
      <c r="T7512" s="2">
        <v>0</v>
      </c>
      <c r="U7512" s="5">
        <v>1.45</v>
      </c>
      <c r="V7512" s="5">
        <f>ORDENES[[#This Row],[Ventas sin descuento]]-ORDENES[[#This Row],[costos estimados]]</f>
        <v>1.4500000000000002</v>
      </c>
      <c r="W7512">
        <v>2</v>
      </c>
      <c r="X7512" s="5">
        <v>5.56</v>
      </c>
      <c r="Y7512" s="5">
        <f>ORDENES[[#This Row],[Ventas Originales (con descuento)]]/(1-ORDENES[[#This Row],[Descuento]])</f>
        <v>5.56</v>
      </c>
      <c r="Z7512" s="5">
        <f>ORDENES[[#This Row],[Ventas Originales (con descuento)]]/ORDENES[[#This Row],[Cantidad]]/(1-ORDENES[[#This Row],[Descuento]])</f>
        <v>2.78</v>
      </c>
      <c r="AA7512" s="5">
        <f>ORDENES[[#This Row],[Ventas Originales (con descuento)]]/ORDENES[[#This Row],[Cantidad]]</f>
        <v>2.78</v>
      </c>
      <c r="AB7512" s="5">
        <f>ORDENES[[#This Row],[Ventas Originales (con descuento)]]-(ORDENES[[#This Row],[Ganancias]])</f>
        <v>4.1099999999999994</v>
      </c>
    </row>
    <row r="7513" spans="1:28" x14ac:dyDescent="0.35">
      <c r="A7513" t="s">
        <v>7719</v>
      </c>
      <c r="B7513" t="s">
        <v>519</v>
      </c>
      <c r="C7513" t="s">
        <v>1</v>
      </c>
      <c r="D7513" t="s">
        <v>208</v>
      </c>
      <c r="E7513" t="s">
        <v>50</v>
      </c>
      <c r="F7513" s="1">
        <v>44148</v>
      </c>
      <c r="G7513" t="s">
        <v>7613</v>
      </c>
      <c r="H7513" t="s">
        <v>7415</v>
      </c>
      <c r="I7513">
        <v>98661</v>
      </c>
      <c r="J7513" t="s">
        <v>1773</v>
      </c>
      <c r="K7513" t="s">
        <v>1865</v>
      </c>
      <c r="L7513" t="s">
        <v>1882</v>
      </c>
      <c r="M7513" s="1">
        <v>44152</v>
      </c>
      <c r="N7513" t="s">
        <v>1869</v>
      </c>
      <c r="O7513" t="s">
        <v>7623</v>
      </c>
      <c r="P7513" t="s">
        <v>1880</v>
      </c>
      <c r="Q7513" t="s">
        <v>7623</v>
      </c>
      <c r="R7513" t="s">
        <v>1874</v>
      </c>
      <c r="S7513">
        <v>3</v>
      </c>
      <c r="T7513" s="2">
        <v>0</v>
      </c>
      <c r="U7513" s="5">
        <v>11.45</v>
      </c>
      <c r="V7513" s="5">
        <f>ORDENES[[#This Row],[Ventas sin descuento]]-ORDENES[[#This Row],[costos estimados]]</f>
        <v>11.449999999999996</v>
      </c>
      <c r="W7513">
        <v>2</v>
      </c>
      <c r="X7513" s="5">
        <v>44.02</v>
      </c>
      <c r="Y7513" s="5">
        <f>ORDENES[[#This Row],[Ventas Originales (con descuento)]]/(1-ORDENES[[#This Row],[Descuento]])</f>
        <v>44.02</v>
      </c>
      <c r="Z7513" s="5">
        <f>ORDENES[[#This Row],[Ventas Originales (con descuento)]]/ORDENES[[#This Row],[Cantidad]]/(1-ORDENES[[#This Row],[Descuento]])</f>
        <v>22.01</v>
      </c>
      <c r="AA7513" s="5">
        <f>ORDENES[[#This Row],[Ventas Originales (con descuento)]]/ORDENES[[#This Row],[Cantidad]]</f>
        <v>22.01</v>
      </c>
      <c r="AB7513" s="5">
        <f>ORDENES[[#This Row],[Ventas Originales (con descuento)]]-(ORDENES[[#This Row],[Ganancias]])</f>
        <v>32.570000000000007</v>
      </c>
    </row>
    <row r="7514" spans="1:28" x14ac:dyDescent="0.35">
      <c r="A7514" t="s">
        <v>7719</v>
      </c>
      <c r="B7514" t="s">
        <v>262</v>
      </c>
      <c r="C7514" t="s">
        <v>1</v>
      </c>
      <c r="D7514" t="s">
        <v>673</v>
      </c>
      <c r="E7514" t="s">
        <v>18</v>
      </c>
      <c r="F7514" s="1">
        <v>43734</v>
      </c>
      <c r="G7514" t="s">
        <v>7613</v>
      </c>
      <c r="H7514" t="s">
        <v>7416</v>
      </c>
      <c r="I7514">
        <v>92037</v>
      </c>
      <c r="J7514" t="s">
        <v>1742</v>
      </c>
      <c r="K7514" t="s">
        <v>1865</v>
      </c>
      <c r="L7514" t="s">
        <v>1882</v>
      </c>
      <c r="M7514" s="1">
        <v>43739</v>
      </c>
      <c r="N7514" t="s">
        <v>1869</v>
      </c>
      <c r="O7514" t="s">
        <v>7623</v>
      </c>
      <c r="P7514" t="s">
        <v>1867</v>
      </c>
      <c r="Q7514" t="s">
        <v>7623</v>
      </c>
      <c r="R7514" t="s">
        <v>1890</v>
      </c>
      <c r="S7514">
        <v>3</v>
      </c>
      <c r="T7514" s="2">
        <v>0</v>
      </c>
      <c r="U7514" s="5">
        <v>58.5</v>
      </c>
      <c r="V7514" s="5">
        <f>ORDENES[[#This Row],[Ventas sin descuento]]-ORDENES[[#This Row],[costos estimados]]</f>
        <v>58.5</v>
      </c>
      <c r="W7514">
        <v>2</v>
      </c>
      <c r="X7514" s="5">
        <v>124.46</v>
      </c>
      <c r="Y7514" s="5">
        <f>ORDENES[[#This Row],[Ventas Originales (con descuento)]]/(1-ORDENES[[#This Row],[Descuento]])</f>
        <v>124.46</v>
      </c>
      <c r="Z7514" s="5">
        <f>ORDENES[[#This Row],[Ventas Originales (con descuento)]]/ORDENES[[#This Row],[Cantidad]]/(1-ORDENES[[#This Row],[Descuento]])</f>
        <v>62.23</v>
      </c>
      <c r="AA7514" s="5">
        <f>ORDENES[[#This Row],[Ventas Originales (con descuento)]]/ORDENES[[#This Row],[Cantidad]]</f>
        <v>62.23</v>
      </c>
      <c r="AB7514" s="5">
        <f>ORDENES[[#This Row],[Ventas Originales (con descuento)]]-(ORDENES[[#This Row],[Ganancias]])</f>
        <v>65.959999999999994</v>
      </c>
    </row>
    <row r="7515" spans="1:28" x14ac:dyDescent="0.35">
      <c r="A7515" t="s">
        <v>7719</v>
      </c>
      <c r="B7515" t="s">
        <v>167</v>
      </c>
      <c r="C7515" t="s">
        <v>1</v>
      </c>
      <c r="D7515" t="s">
        <v>2712</v>
      </c>
      <c r="E7515" t="s">
        <v>67</v>
      </c>
      <c r="F7515" s="1">
        <v>44521</v>
      </c>
      <c r="G7515" t="s">
        <v>7598</v>
      </c>
      <c r="H7515" t="s">
        <v>7401</v>
      </c>
      <c r="I7515">
        <v>91104</v>
      </c>
      <c r="J7515" t="s">
        <v>1603</v>
      </c>
      <c r="K7515" t="s">
        <v>1865</v>
      </c>
      <c r="L7515" t="s">
        <v>1882</v>
      </c>
      <c r="M7515" s="1">
        <v>44525</v>
      </c>
      <c r="N7515" t="s">
        <v>1869</v>
      </c>
      <c r="O7515" t="s">
        <v>7623</v>
      </c>
      <c r="P7515" t="s">
        <v>1867</v>
      </c>
      <c r="Q7515" t="s">
        <v>7623</v>
      </c>
      <c r="R7515" t="s">
        <v>1898</v>
      </c>
      <c r="S7515">
        <v>3</v>
      </c>
      <c r="T7515" s="2">
        <v>0</v>
      </c>
      <c r="U7515" s="5">
        <v>3.52</v>
      </c>
      <c r="V7515" s="5">
        <f>ORDENES[[#This Row],[Ventas sin descuento]]-ORDENES[[#This Row],[costos estimados]]</f>
        <v>3.5199999999999996</v>
      </c>
      <c r="W7515">
        <v>2</v>
      </c>
      <c r="X7515" s="5">
        <v>9.02</v>
      </c>
      <c r="Y7515" s="5">
        <f>ORDENES[[#This Row],[Ventas Originales (con descuento)]]/(1-ORDENES[[#This Row],[Descuento]])</f>
        <v>9.02</v>
      </c>
      <c r="Z7515" s="5">
        <f>ORDENES[[#This Row],[Ventas Originales (con descuento)]]/ORDENES[[#This Row],[Cantidad]]/(1-ORDENES[[#This Row],[Descuento]])</f>
        <v>4.51</v>
      </c>
      <c r="AA7515" s="5">
        <f>ORDENES[[#This Row],[Ventas Originales (con descuento)]]/ORDENES[[#This Row],[Cantidad]]</f>
        <v>4.51</v>
      </c>
      <c r="AB7515" s="5">
        <f>ORDENES[[#This Row],[Ventas Originales (con descuento)]]-(ORDENES[[#This Row],[Ganancias]])</f>
        <v>5.5</v>
      </c>
    </row>
    <row r="7516" spans="1:28" x14ac:dyDescent="0.35">
      <c r="A7516" t="s">
        <v>7719</v>
      </c>
      <c r="B7516" t="s">
        <v>158</v>
      </c>
      <c r="C7516" t="s">
        <v>1</v>
      </c>
      <c r="D7516" t="s">
        <v>544</v>
      </c>
      <c r="E7516" t="s">
        <v>320</v>
      </c>
      <c r="F7516" s="1">
        <v>43778</v>
      </c>
      <c r="G7516" t="s">
        <v>7613</v>
      </c>
      <c r="H7516" t="s">
        <v>7417</v>
      </c>
      <c r="I7516">
        <v>95661</v>
      </c>
      <c r="J7516" t="s">
        <v>1444</v>
      </c>
      <c r="K7516" t="s">
        <v>1865</v>
      </c>
      <c r="L7516" t="s">
        <v>1882</v>
      </c>
      <c r="M7516" s="1">
        <v>43782</v>
      </c>
      <c r="N7516" t="s">
        <v>1869</v>
      </c>
      <c r="O7516" t="s">
        <v>7623</v>
      </c>
      <c r="P7516" t="s">
        <v>1867</v>
      </c>
      <c r="Q7516" t="s">
        <v>7623</v>
      </c>
      <c r="R7516" t="s">
        <v>1898</v>
      </c>
      <c r="S7516">
        <v>3</v>
      </c>
      <c r="T7516" s="2">
        <v>0</v>
      </c>
      <c r="U7516" s="5">
        <v>1.17</v>
      </c>
      <c r="V7516" s="5">
        <f>ORDENES[[#This Row],[Ventas sin descuento]]-ORDENES[[#This Row],[costos estimados]]</f>
        <v>1.17</v>
      </c>
      <c r="W7516">
        <v>2</v>
      </c>
      <c r="X7516" s="5">
        <v>2.48</v>
      </c>
      <c r="Y7516" s="5">
        <f>ORDENES[[#This Row],[Ventas Originales (con descuento)]]/(1-ORDENES[[#This Row],[Descuento]])</f>
        <v>2.48</v>
      </c>
      <c r="Z7516" s="5">
        <f>ORDENES[[#This Row],[Ventas Originales (con descuento)]]/ORDENES[[#This Row],[Cantidad]]/(1-ORDENES[[#This Row],[Descuento]])</f>
        <v>1.24</v>
      </c>
      <c r="AA7516" s="5">
        <f>ORDENES[[#This Row],[Ventas Originales (con descuento)]]/ORDENES[[#This Row],[Cantidad]]</f>
        <v>1.24</v>
      </c>
      <c r="AB7516" s="5">
        <f>ORDENES[[#This Row],[Ventas Originales (con descuento)]]-(ORDENES[[#This Row],[Ganancias]])</f>
        <v>1.31</v>
      </c>
    </row>
    <row r="7517" spans="1:28" x14ac:dyDescent="0.35">
      <c r="A7517" t="s">
        <v>7719</v>
      </c>
      <c r="B7517" t="s">
        <v>32</v>
      </c>
      <c r="C7517" t="s">
        <v>1</v>
      </c>
      <c r="D7517" t="s">
        <v>2422</v>
      </c>
      <c r="E7517" t="s">
        <v>18</v>
      </c>
      <c r="F7517" s="1">
        <v>43351</v>
      </c>
      <c r="G7517" t="s">
        <v>7613</v>
      </c>
      <c r="H7517" t="s">
        <v>7411</v>
      </c>
      <c r="I7517">
        <v>94110</v>
      </c>
      <c r="J7517" t="s">
        <v>1283</v>
      </c>
      <c r="K7517" t="s">
        <v>1865</v>
      </c>
      <c r="L7517" t="s">
        <v>1882</v>
      </c>
      <c r="M7517" s="1">
        <v>43357</v>
      </c>
      <c r="N7517" t="s">
        <v>1869</v>
      </c>
      <c r="O7517" t="s">
        <v>7623</v>
      </c>
      <c r="P7517" t="s">
        <v>1867</v>
      </c>
      <c r="Q7517" t="s">
        <v>7623</v>
      </c>
      <c r="R7517" t="s">
        <v>1898</v>
      </c>
      <c r="S7517">
        <v>4</v>
      </c>
      <c r="T7517" s="2">
        <v>0</v>
      </c>
      <c r="U7517" s="5">
        <v>1.97</v>
      </c>
      <c r="V7517" s="5">
        <f>ORDENES[[#This Row],[Ventas sin descuento]]-ORDENES[[#This Row],[costos estimados]]</f>
        <v>1.9699999999999998</v>
      </c>
      <c r="W7517">
        <v>2</v>
      </c>
      <c r="X7517" s="5">
        <v>4.0199999999999996</v>
      </c>
      <c r="Y7517" s="5">
        <f>ORDENES[[#This Row],[Ventas Originales (con descuento)]]/(1-ORDENES[[#This Row],[Descuento]])</f>
        <v>4.0199999999999996</v>
      </c>
      <c r="Z7517" s="5">
        <f>ORDENES[[#This Row],[Ventas Originales (con descuento)]]/ORDENES[[#This Row],[Cantidad]]/(1-ORDENES[[#This Row],[Descuento]])</f>
        <v>2.0099999999999998</v>
      </c>
      <c r="AA7517" s="5">
        <f>ORDENES[[#This Row],[Ventas Originales (con descuento)]]/ORDENES[[#This Row],[Cantidad]]</f>
        <v>2.0099999999999998</v>
      </c>
      <c r="AB7517" s="5">
        <f>ORDENES[[#This Row],[Ventas Originales (con descuento)]]-(ORDENES[[#This Row],[Ganancias]])</f>
        <v>2.0499999999999998</v>
      </c>
    </row>
    <row r="7518" spans="1:28" x14ac:dyDescent="0.35">
      <c r="A7518" t="s">
        <v>7719</v>
      </c>
      <c r="B7518" t="s">
        <v>3588</v>
      </c>
      <c r="C7518" t="s">
        <v>1</v>
      </c>
      <c r="D7518" t="s">
        <v>2797</v>
      </c>
      <c r="E7518" t="s">
        <v>592</v>
      </c>
      <c r="F7518" s="1">
        <v>44107</v>
      </c>
      <c r="G7518" t="s">
        <v>7598</v>
      </c>
      <c r="H7518" t="s">
        <v>7013</v>
      </c>
      <c r="I7518">
        <v>92630</v>
      </c>
      <c r="J7518" t="s">
        <v>1750</v>
      </c>
      <c r="K7518" t="s">
        <v>1865</v>
      </c>
      <c r="L7518" t="s">
        <v>1882</v>
      </c>
      <c r="M7518" s="1">
        <v>44111</v>
      </c>
      <c r="N7518" t="s">
        <v>1869</v>
      </c>
      <c r="O7518" t="s">
        <v>7623</v>
      </c>
      <c r="P7518" t="s">
        <v>1867</v>
      </c>
      <c r="Q7518" t="s">
        <v>7623</v>
      </c>
      <c r="R7518" t="s">
        <v>1868</v>
      </c>
      <c r="S7518">
        <v>3</v>
      </c>
      <c r="T7518" s="2">
        <v>0</v>
      </c>
      <c r="U7518" s="5">
        <v>2.96</v>
      </c>
      <c r="V7518" s="5">
        <f>ORDENES[[#This Row],[Ventas sin descuento]]-ORDENES[[#This Row],[costos estimados]]</f>
        <v>2.96</v>
      </c>
      <c r="W7518">
        <v>2</v>
      </c>
      <c r="X7518" s="5">
        <v>6.16</v>
      </c>
      <c r="Y7518" s="5">
        <f>ORDENES[[#This Row],[Ventas Originales (con descuento)]]/(1-ORDENES[[#This Row],[Descuento]])</f>
        <v>6.16</v>
      </c>
      <c r="Z7518" s="5">
        <f>ORDENES[[#This Row],[Ventas Originales (con descuento)]]/ORDENES[[#This Row],[Cantidad]]/(1-ORDENES[[#This Row],[Descuento]])</f>
        <v>3.08</v>
      </c>
      <c r="AA7518" s="5">
        <f>ORDENES[[#This Row],[Ventas Originales (con descuento)]]/ORDENES[[#This Row],[Cantidad]]</f>
        <v>3.08</v>
      </c>
      <c r="AB7518" s="5">
        <f>ORDENES[[#This Row],[Ventas Originales (con descuento)]]-(ORDENES[[#This Row],[Ganancias]])</f>
        <v>3.2</v>
      </c>
    </row>
    <row r="7519" spans="1:28" x14ac:dyDescent="0.35">
      <c r="A7519" t="s">
        <v>7719</v>
      </c>
      <c r="B7519" t="s">
        <v>5</v>
      </c>
      <c r="C7519" t="s">
        <v>1</v>
      </c>
      <c r="D7519" t="s">
        <v>58</v>
      </c>
      <c r="E7519" t="s">
        <v>2025</v>
      </c>
      <c r="F7519" s="1">
        <v>43226</v>
      </c>
      <c r="G7519" t="s">
        <v>7613</v>
      </c>
      <c r="H7519" t="s">
        <v>7418</v>
      </c>
      <c r="I7519">
        <v>90004</v>
      </c>
      <c r="J7519" t="s">
        <v>2025</v>
      </c>
      <c r="K7519" t="s">
        <v>1865</v>
      </c>
      <c r="L7519" t="s">
        <v>1882</v>
      </c>
      <c r="M7519" s="1">
        <v>43231</v>
      </c>
      <c r="N7519" t="s">
        <v>1869</v>
      </c>
      <c r="O7519" t="s">
        <v>7623</v>
      </c>
      <c r="P7519" t="s">
        <v>1867</v>
      </c>
      <c r="Q7519" t="s">
        <v>7623</v>
      </c>
      <c r="R7519" t="s">
        <v>1868</v>
      </c>
      <c r="S7519">
        <v>3</v>
      </c>
      <c r="T7519" s="2">
        <v>0</v>
      </c>
      <c r="U7519" s="5">
        <v>2.72</v>
      </c>
      <c r="V7519" s="5">
        <f>ORDENES[[#This Row],[Ventas sin descuento]]-ORDENES[[#This Row],[costos estimados]]</f>
        <v>2.72</v>
      </c>
      <c r="W7519">
        <v>2</v>
      </c>
      <c r="X7519" s="5">
        <v>5.78</v>
      </c>
      <c r="Y7519" s="5">
        <f>ORDENES[[#This Row],[Ventas Originales (con descuento)]]/(1-ORDENES[[#This Row],[Descuento]])</f>
        <v>5.78</v>
      </c>
      <c r="Z7519" s="5">
        <f>ORDENES[[#This Row],[Ventas Originales (con descuento)]]/ORDENES[[#This Row],[Cantidad]]/(1-ORDENES[[#This Row],[Descuento]])</f>
        <v>2.89</v>
      </c>
      <c r="AA7519" s="5">
        <f>ORDENES[[#This Row],[Ventas Originales (con descuento)]]/ORDENES[[#This Row],[Cantidad]]</f>
        <v>2.89</v>
      </c>
      <c r="AB7519" s="5">
        <f>ORDENES[[#This Row],[Ventas Originales (con descuento)]]-(ORDENES[[#This Row],[Ganancias]])</f>
        <v>3.06</v>
      </c>
    </row>
    <row r="7520" spans="1:28" x14ac:dyDescent="0.35">
      <c r="A7520" t="s">
        <v>7719</v>
      </c>
      <c r="B7520" t="s">
        <v>5</v>
      </c>
      <c r="C7520" t="s">
        <v>1</v>
      </c>
      <c r="D7520" t="s">
        <v>2241</v>
      </c>
      <c r="E7520" t="s">
        <v>47</v>
      </c>
      <c r="F7520" s="1">
        <v>43216</v>
      </c>
      <c r="G7520" t="s">
        <v>7613</v>
      </c>
      <c r="H7520" t="s">
        <v>7419</v>
      </c>
      <c r="I7520">
        <v>90036</v>
      </c>
      <c r="J7520" t="s">
        <v>2048</v>
      </c>
      <c r="K7520" t="s">
        <v>1865</v>
      </c>
      <c r="L7520" t="s">
        <v>1882</v>
      </c>
      <c r="M7520" s="1">
        <v>43220</v>
      </c>
      <c r="N7520" t="s">
        <v>1869</v>
      </c>
      <c r="O7520" t="s">
        <v>7623</v>
      </c>
      <c r="P7520" t="s">
        <v>1867</v>
      </c>
      <c r="Q7520" t="s">
        <v>7623</v>
      </c>
      <c r="R7520" t="s">
        <v>1868</v>
      </c>
      <c r="S7520">
        <v>3</v>
      </c>
      <c r="T7520" s="2">
        <v>0</v>
      </c>
      <c r="U7520" s="5">
        <v>5.8</v>
      </c>
      <c r="V7520" s="5">
        <f>ORDENES[[#This Row],[Ventas sin descuento]]-ORDENES[[#This Row],[costos estimados]]</f>
        <v>5.8</v>
      </c>
      <c r="W7520">
        <v>2</v>
      </c>
      <c r="X7520" s="5">
        <v>12.6</v>
      </c>
      <c r="Y7520" s="5">
        <f>ORDENES[[#This Row],[Ventas Originales (con descuento)]]/(1-ORDENES[[#This Row],[Descuento]])</f>
        <v>12.6</v>
      </c>
      <c r="Z7520" s="5">
        <f>ORDENES[[#This Row],[Ventas Originales (con descuento)]]/ORDENES[[#This Row],[Cantidad]]/(1-ORDENES[[#This Row],[Descuento]])</f>
        <v>6.3</v>
      </c>
      <c r="AA7520" s="5">
        <f>ORDENES[[#This Row],[Ventas Originales (con descuento)]]/ORDENES[[#This Row],[Cantidad]]</f>
        <v>6.3</v>
      </c>
      <c r="AB7520" s="5">
        <f>ORDENES[[#This Row],[Ventas Originales (con descuento)]]-(ORDENES[[#This Row],[Ganancias]])</f>
        <v>6.8</v>
      </c>
    </row>
    <row r="7521" spans="1:28" x14ac:dyDescent="0.35">
      <c r="A7521" t="s">
        <v>7719</v>
      </c>
      <c r="B7521" t="s">
        <v>3050</v>
      </c>
      <c r="C7521" t="s">
        <v>1</v>
      </c>
      <c r="D7521" t="s">
        <v>419</v>
      </c>
      <c r="E7521" t="s">
        <v>47</v>
      </c>
      <c r="F7521" s="1">
        <v>43488</v>
      </c>
      <c r="G7521" t="s">
        <v>7598</v>
      </c>
      <c r="H7521" t="s">
        <v>7420</v>
      </c>
      <c r="I7521">
        <v>59715</v>
      </c>
      <c r="J7521" t="s">
        <v>3051</v>
      </c>
      <c r="K7521" t="s">
        <v>1865</v>
      </c>
      <c r="L7521" t="s">
        <v>1882</v>
      </c>
      <c r="M7521" s="1">
        <v>43492</v>
      </c>
      <c r="N7521" t="s">
        <v>1869</v>
      </c>
      <c r="O7521" t="s">
        <v>7623</v>
      </c>
      <c r="P7521" t="s">
        <v>1924</v>
      </c>
      <c r="Q7521" t="s">
        <v>7623</v>
      </c>
      <c r="R7521" t="s">
        <v>1868</v>
      </c>
      <c r="S7521">
        <v>3</v>
      </c>
      <c r="T7521" s="2">
        <v>0</v>
      </c>
      <c r="U7521" s="5">
        <v>6.87</v>
      </c>
      <c r="V7521" s="5">
        <f>ORDENES[[#This Row],[Ventas sin descuento]]-ORDENES[[#This Row],[costos estimados]]</f>
        <v>6.87</v>
      </c>
      <c r="W7521">
        <v>2</v>
      </c>
      <c r="X7521" s="5">
        <v>14.62</v>
      </c>
      <c r="Y7521" s="5">
        <f>ORDENES[[#This Row],[Ventas Originales (con descuento)]]/(1-ORDENES[[#This Row],[Descuento]])</f>
        <v>14.62</v>
      </c>
      <c r="Z7521" s="5">
        <f>ORDENES[[#This Row],[Ventas Originales (con descuento)]]/ORDENES[[#This Row],[Cantidad]]/(1-ORDENES[[#This Row],[Descuento]])</f>
        <v>7.31</v>
      </c>
      <c r="AA7521" s="5">
        <f>ORDENES[[#This Row],[Ventas Originales (con descuento)]]/ORDENES[[#This Row],[Cantidad]]</f>
        <v>7.31</v>
      </c>
      <c r="AB7521" s="5">
        <f>ORDENES[[#This Row],[Ventas Originales (con descuento)]]-(ORDENES[[#This Row],[Ganancias]])</f>
        <v>7.7499999999999991</v>
      </c>
    </row>
    <row r="7522" spans="1:28" x14ac:dyDescent="0.35">
      <c r="A7522" t="s">
        <v>7719</v>
      </c>
      <c r="B7522" t="s">
        <v>2118</v>
      </c>
      <c r="C7522" t="s">
        <v>1</v>
      </c>
      <c r="D7522" t="s">
        <v>3193</v>
      </c>
      <c r="E7522" t="s">
        <v>21</v>
      </c>
      <c r="F7522" s="1">
        <v>44282</v>
      </c>
      <c r="G7522" t="s">
        <v>7613</v>
      </c>
      <c r="H7522" t="s">
        <v>7421</v>
      </c>
      <c r="I7522">
        <v>93727</v>
      </c>
      <c r="J7522" t="s">
        <v>1311</v>
      </c>
      <c r="K7522" t="s">
        <v>1865</v>
      </c>
      <c r="L7522" t="s">
        <v>1882</v>
      </c>
      <c r="M7522" s="1">
        <v>44286</v>
      </c>
      <c r="N7522" t="s">
        <v>1869</v>
      </c>
      <c r="O7522" t="s">
        <v>7623</v>
      </c>
      <c r="P7522" t="s">
        <v>1867</v>
      </c>
      <c r="Q7522" t="s">
        <v>7623</v>
      </c>
      <c r="R7522" t="s">
        <v>1879</v>
      </c>
      <c r="S7522">
        <v>3</v>
      </c>
      <c r="T7522" s="2">
        <v>0</v>
      </c>
      <c r="U7522" s="5">
        <v>53.26</v>
      </c>
      <c r="V7522" s="5">
        <f>ORDENES[[#This Row],[Ventas sin descuento]]-ORDENES[[#This Row],[costos estimados]]</f>
        <v>53.26</v>
      </c>
      <c r="W7522">
        <v>2</v>
      </c>
      <c r="X7522" s="5">
        <v>110.96</v>
      </c>
      <c r="Y7522" s="5">
        <f>ORDENES[[#This Row],[Ventas Originales (con descuento)]]/(1-ORDENES[[#This Row],[Descuento]])</f>
        <v>110.96</v>
      </c>
      <c r="Z7522" s="5">
        <f>ORDENES[[#This Row],[Ventas Originales (con descuento)]]/ORDENES[[#This Row],[Cantidad]]/(1-ORDENES[[#This Row],[Descuento]])</f>
        <v>55.48</v>
      </c>
      <c r="AA7522" s="5">
        <f>ORDENES[[#This Row],[Ventas Originales (con descuento)]]/ORDENES[[#This Row],[Cantidad]]</f>
        <v>55.48</v>
      </c>
      <c r="AB7522" s="5">
        <f>ORDENES[[#This Row],[Ventas Originales (con descuento)]]-(ORDENES[[#This Row],[Ganancias]])</f>
        <v>57.699999999999996</v>
      </c>
    </row>
    <row r="7523" spans="1:28" x14ac:dyDescent="0.35">
      <c r="A7523" t="s">
        <v>7719</v>
      </c>
      <c r="B7523" t="s">
        <v>2118</v>
      </c>
      <c r="C7523" t="s">
        <v>1</v>
      </c>
      <c r="D7523" t="s">
        <v>3193</v>
      </c>
      <c r="E7523" t="s">
        <v>21</v>
      </c>
      <c r="F7523" s="1">
        <v>44282</v>
      </c>
      <c r="G7523" t="s">
        <v>7613</v>
      </c>
      <c r="H7523" t="s">
        <v>7421</v>
      </c>
      <c r="I7523">
        <v>93727</v>
      </c>
      <c r="J7523" t="s">
        <v>3595</v>
      </c>
      <c r="K7523" t="s">
        <v>1865</v>
      </c>
      <c r="L7523" t="s">
        <v>1882</v>
      </c>
      <c r="M7523" s="1">
        <v>44286</v>
      </c>
      <c r="N7523" t="s">
        <v>1869</v>
      </c>
      <c r="O7523" t="s">
        <v>7623</v>
      </c>
      <c r="P7523" t="s">
        <v>1867</v>
      </c>
      <c r="Q7523" t="s">
        <v>7623</v>
      </c>
      <c r="R7523" t="s">
        <v>1879</v>
      </c>
      <c r="S7523">
        <v>3</v>
      </c>
      <c r="T7523" s="2">
        <v>0</v>
      </c>
      <c r="U7523" s="5">
        <v>21.01</v>
      </c>
      <c r="V7523" s="5">
        <f>ORDENES[[#This Row],[Ventas sin descuento]]-ORDENES[[#This Row],[costos estimados]]</f>
        <v>21.01</v>
      </c>
      <c r="W7523">
        <v>2</v>
      </c>
      <c r="X7523" s="5">
        <v>45.68</v>
      </c>
      <c r="Y7523" s="5">
        <f>ORDENES[[#This Row],[Ventas Originales (con descuento)]]/(1-ORDENES[[#This Row],[Descuento]])</f>
        <v>45.68</v>
      </c>
      <c r="Z7523" s="5">
        <f>ORDENES[[#This Row],[Ventas Originales (con descuento)]]/ORDENES[[#This Row],[Cantidad]]/(1-ORDENES[[#This Row],[Descuento]])</f>
        <v>22.84</v>
      </c>
      <c r="AA7523" s="5">
        <f>ORDENES[[#This Row],[Ventas Originales (con descuento)]]/ORDENES[[#This Row],[Cantidad]]</f>
        <v>22.84</v>
      </c>
      <c r="AB7523" s="5">
        <f>ORDENES[[#This Row],[Ventas Originales (con descuento)]]-(ORDENES[[#This Row],[Ganancias]])</f>
        <v>24.669999999999998</v>
      </c>
    </row>
    <row r="7524" spans="1:28" x14ac:dyDescent="0.35">
      <c r="A7524" t="s">
        <v>7719</v>
      </c>
      <c r="B7524" t="s">
        <v>3576</v>
      </c>
      <c r="C7524" t="s">
        <v>1</v>
      </c>
      <c r="D7524" t="s">
        <v>2426</v>
      </c>
      <c r="E7524" t="s">
        <v>21</v>
      </c>
      <c r="F7524" s="1">
        <v>44090</v>
      </c>
      <c r="G7524" t="s">
        <v>7613</v>
      </c>
      <c r="H7524" t="s">
        <v>7422</v>
      </c>
      <c r="I7524">
        <v>92677</v>
      </c>
      <c r="J7524" t="s">
        <v>2088</v>
      </c>
      <c r="K7524" t="s">
        <v>1865</v>
      </c>
      <c r="L7524" t="s">
        <v>1882</v>
      </c>
      <c r="M7524" s="1">
        <v>44096</v>
      </c>
      <c r="N7524" t="s">
        <v>1869</v>
      </c>
      <c r="O7524" t="s">
        <v>7623</v>
      </c>
      <c r="P7524" t="s">
        <v>1867</v>
      </c>
      <c r="Q7524" t="s">
        <v>7623</v>
      </c>
      <c r="R7524" t="s">
        <v>1879</v>
      </c>
      <c r="S7524">
        <v>4</v>
      </c>
      <c r="T7524" s="2">
        <v>0</v>
      </c>
      <c r="U7524" s="5">
        <v>6.35</v>
      </c>
      <c r="V7524" s="5">
        <f>ORDENES[[#This Row],[Ventas sin descuento]]-ORDENES[[#This Row],[costos estimados]]</f>
        <v>6.35</v>
      </c>
      <c r="W7524">
        <v>2</v>
      </c>
      <c r="X7524" s="5">
        <v>12.96</v>
      </c>
      <c r="Y7524" s="5">
        <f>ORDENES[[#This Row],[Ventas Originales (con descuento)]]/(1-ORDENES[[#This Row],[Descuento]])</f>
        <v>12.96</v>
      </c>
      <c r="Z7524" s="5">
        <f>ORDENES[[#This Row],[Ventas Originales (con descuento)]]/ORDENES[[#This Row],[Cantidad]]/(1-ORDENES[[#This Row],[Descuento]])</f>
        <v>6.48</v>
      </c>
      <c r="AA7524" s="5">
        <f>ORDENES[[#This Row],[Ventas Originales (con descuento)]]/ORDENES[[#This Row],[Cantidad]]</f>
        <v>6.48</v>
      </c>
      <c r="AB7524" s="5">
        <f>ORDENES[[#This Row],[Ventas Originales (con descuento)]]-(ORDENES[[#This Row],[Ganancias]])</f>
        <v>6.6100000000000012</v>
      </c>
    </row>
    <row r="7525" spans="1:28" x14ac:dyDescent="0.35">
      <c r="A7525" t="s">
        <v>7719</v>
      </c>
      <c r="B7525" t="s">
        <v>3588</v>
      </c>
      <c r="C7525" t="s">
        <v>1</v>
      </c>
      <c r="D7525" t="s">
        <v>2797</v>
      </c>
      <c r="E7525" t="s">
        <v>21</v>
      </c>
      <c r="F7525" s="1">
        <v>44107</v>
      </c>
      <c r="G7525" t="s">
        <v>7598</v>
      </c>
      <c r="H7525" t="s">
        <v>7013</v>
      </c>
      <c r="I7525">
        <v>92630</v>
      </c>
      <c r="J7525" t="s">
        <v>2054</v>
      </c>
      <c r="K7525" t="s">
        <v>1865</v>
      </c>
      <c r="L7525" t="s">
        <v>1882</v>
      </c>
      <c r="M7525" s="1">
        <v>44111</v>
      </c>
      <c r="N7525" t="s">
        <v>1869</v>
      </c>
      <c r="O7525" t="s">
        <v>7623</v>
      </c>
      <c r="P7525" t="s">
        <v>1867</v>
      </c>
      <c r="Q7525" t="s">
        <v>7623</v>
      </c>
      <c r="R7525" t="s">
        <v>1879</v>
      </c>
      <c r="S7525">
        <v>3</v>
      </c>
      <c r="T7525" s="2">
        <v>0</v>
      </c>
      <c r="U7525" s="5">
        <v>45.98</v>
      </c>
      <c r="V7525" s="5">
        <f>ORDENES[[#This Row],[Ventas sin descuento]]-ORDENES[[#This Row],[costos estimados]]</f>
        <v>45.98</v>
      </c>
      <c r="W7525">
        <v>2</v>
      </c>
      <c r="X7525" s="5">
        <v>97.82</v>
      </c>
      <c r="Y7525" s="5">
        <f>ORDENES[[#This Row],[Ventas Originales (con descuento)]]/(1-ORDENES[[#This Row],[Descuento]])</f>
        <v>97.82</v>
      </c>
      <c r="Z7525" s="5">
        <f>ORDENES[[#This Row],[Ventas Originales (con descuento)]]/ORDENES[[#This Row],[Cantidad]]/(1-ORDENES[[#This Row],[Descuento]])</f>
        <v>48.91</v>
      </c>
      <c r="AA7525" s="5">
        <f>ORDENES[[#This Row],[Ventas Originales (con descuento)]]/ORDENES[[#This Row],[Cantidad]]</f>
        <v>48.91</v>
      </c>
      <c r="AB7525" s="5">
        <f>ORDENES[[#This Row],[Ventas Originales (con descuento)]]-(ORDENES[[#This Row],[Ganancias]])</f>
        <v>51.839999999999996</v>
      </c>
    </row>
    <row r="7526" spans="1:28" x14ac:dyDescent="0.35">
      <c r="A7526" t="s">
        <v>7719</v>
      </c>
      <c r="B7526" t="s">
        <v>3588</v>
      </c>
      <c r="C7526" t="s">
        <v>1</v>
      </c>
      <c r="D7526" t="s">
        <v>2797</v>
      </c>
      <c r="E7526" t="s">
        <v>21</v>
      </c>
      <c r="F7526" s="1">
        <v>44107</v>
      </c>
      <c r="G7526" t="s">
        <v>7598</v>
      </c>
      <c r="H7526" t="s">
        <v>7013</v>
      </c>
      <c r="I7526">
        <v>92630</v>
      </c>
      <c r="J7526" t="s">
        <v>2670</v>
      </c>
      <c r="K7526" t="s">
        <v>1865</v>
      </c>
      <c r="L7526" t="s">
        <v>1882</v>
      </c>
      <c r="M7526" s="1">
        <v>44111</v>
      </c>
      <c r="N7526" t="s">
        <v>1869</v>
      </c>
      <c r="O7526" t="s">
        <v>7623</v>
      </c>
      <c r="P7526" t="s">
        <v>1867</v>
      </c>
      <c r="Q7526" t="s">
        <v>7623</v>
      </c>
      <c r="R7526" t="s">
        <v>1879</v>
      </c>
      <c r="S7526">
        <v>3</v>
      </c>
      <c r="T7526" s="2">
        <v>0</v>
      </c>
      <c r="U7526" s="5">
        <v>3.85</v>
      </c>
      <c r="V7526" s="5">
        <f>ORDENES[[#This Row],[Ventas sin descuento]]-ORDENES[[#This Row],[costos estimados]]</f>
        <v>3.8499999999999996</v>
      </c>
      <c r="W7526">
        <v>2</v>
      </c>
      <c r="X7526" s="5">
        <v>8.56</v>
      </c>
      <c r="Y7526" s="5">
        <f>ORDENES[[#This Row],[Ventas Originales (con descuento)]]/(1-ORDENES[[#This Row],[Descuento]])</f>
        <v>8.56</v>
      </c>
      <c r="Z7526" s="5">
        <f>ORDENES[[#This Row],[Ventas Originales (con descuento)]]/ORDENES[[#This Row],[Cantidad]]/(1-ORDENES[[#This Row],[Descuento]])</f>
        <v>4.28</v>
      </c>
      <c r="AA7526" s="5">
        <f>ORDENES[[#This Row],[Ventas Originales (con descuento)]]/ORDENES[[#This Row],[Cantidad]]</f>
        <v>4.28</v>
      </c>
      <c r="AB7526" s="5">
        <f>ORDENES[[#This Row],[Ventas Originales (con descuento)]]-(ORDENES[[#This Row],[Ganancias]])</f>
        <v>4.7100000000000009</v>
      </c>
    </row>
    <row r="7527" spans="1:28" x14ac:dyDescent="0.35">
      <c r="A7527" t="s">
        <v>7719</v>
      </c>
      <c r="B7527" t="s">
        <v>5</v>
      </c>
      <c r="C7527" t="s">
        <v>1</v>
      </c>
      <c r="D7527" t="s">
        <v>2046</v>
      </c>
      <c r="E7527" t="s">
        <v>21</v>
      </c>
      <c r="F7527" s="1">
        <v>44171</v>
      </c>
      <c r="G7527" t="s">
        <v>7598</v>
      </c>
      <c r="H7527" t="s">
        <v>7423</v>
      </c>
      <c r="I7527">
        <v>90032</v>
      </c>
      <c r="J7527" t="s">
        <v>1691</v>
      </c>
      <c r="K7527" t="s">
        <v>1865</v>
      </c>
      <c r="L7527" t="s">
        <v>1882</v>
      </c>
      <c r="M7527" s="1">
        <v>44175</v>
      </c>
      <c r="N7527" t="s">
        <v>1869</v>
      </c>
      <c r="O7527" t="s">
        <v>7623</v>
      </c>
      <c r="P7527" t="s">
        <v>1867</v>
      </c>
      <c r="Q7527" t="s">
        <v>7623</v>
      </c>
      <c r="R7527" t="s">
        <v>1879</v>
      </c>
      <c r="S7527">
        <v>3</v>
      </c>
      <c r="T7527" s="2">
        <v>0</v>
      </c>
      <c r="U7527" s="5">
        <v>6.41</v>
      </c>
      <c r="V7527" s="5">
        <f>ORDENES[[#This Row],[Ventas sin descuento]]-ORDENES[[#This Row],[costos estimados]]</f>
        <v>6.41</v>
      </c>
      <c r="W7527">
        <v>2</v>
      </c>
      <c r="X7527" s="5">
        <v>13.36</v>
      </c>
      <c r="Y7527" s="5">
        <f>ORDENES[[#This Row],[Ventas Originales (con descuento)]]/(1-ORDENES[[#This Row],[Descuento]])</f>
        <v>13.36</v>
      </c>
      <c r="Z7527" s="5">
        <f>ORDENES[[#This Row],[Ventas Originales (con descuento)]]/ORDENES[[#This Row],[Cantidad]]/(1-ORDENES[[#This Row],[Descuento]])</f>
        <v>6.68</v>
      </c>
      <c r="AA7527" s="5">
        <f>ORDENES[[#This Row],[Ventas Originales (con descuento)]]/ORDENES[[#This Row],[Cantidad]]</f>
        <v>6.68</v>
      </c>
      <c r="AB7527" s="5">
        <f>ORDENES[[#This Row],[Ventas Originales (con descuento)]]-(ORDENES[[#This Row],[Ganancias]])</f>
        <v>6.9499999999999993</v>
      </c>
    </row>
    <row r="7528" spans="1:28" x14ac:dyDescent="0.35">
      <c r="A7528" t="s">
        <v>7719</v>
      </c>
      <c r="B7528" t="s">
        <v>5</v>
      </c>
      <c r="C7528" t="s">
        <v>1</v>
      </c>
      <c r="D7528" t="s">
        <v>657</v>
      </c>
      <c r="E7528" t="s">
        <v>196</v>
      </c>
      <c r="F7528" s="1">
        <v>43617</v>
      </c>
      <c r="G7528" t="s">
        <v>7613</v>
      </c>
      <c r="H7528" t="s">
        <v>7424</v>
      </c>
      <c r="I7528">
        <v>90045</v>
      </c>
      <c r="J7528" t="s">
        <v>2742</v>
      </c>
      <c r="K7528" t="s">
        <v>1865</v>
      </c>
      <c r="L7528" t="s">
        <v>1882</v>
      </c>
      <c r="M7528" s="1">
        <v>43624</v>
      </c>
      <c r="N7528" t="s">
        <v>1869</v>
      </c>
      <c r="O7528" t="s">
        <v>7623</v>
      </c>
      <c r="P7528" t="s">
        <v>1867</v>
      </c>
      <c r="Q7528" t="s">
        <v>7623</v>
      </c>
      <c r="R7528" t="s">
        <v>1879</v>
      </c>
      <c r="S7528">
        <v>5</v>
      </c>
      <c r="T7528" s="2">
        <v>0</v>
      </c>
      <c r="U7528" s="5">
        <v>5.76</v>
      </c>
      <c r="V7528" s="5">
        <f>ORDENES[[#This Row],[Ventas sin descuento]]-ORDENES[[#This Row],[costos estimados]]</f>
        <v>5.76</v>
      </c>
      <c r="W7528">
        <v>2</v>
      </c>
      <c r="X7528" s="5">
        <v>11.76</v>
      </c>
      <c r="Y7528" s="5">
        <f>ORDENES[[#This Row],[Ventas Originales (con descuento)]]/(1-ORDENES[[#This Row],[Descuento]])</f>
        <v>11.76</v>
      </c>
      <c r="Z7528" s="5">
        <f>ORDENES[[#This Row],[Ventas Originales (con descuento)]]/ORDENES[[#This Row],[Cantidad]]/(1-ORDENES[[#This Row],[Descuento]])</f>
        <v>5.88</v>
      </c>
      <c r="AA7528" s="5">
        <f>ORDENES[[#This Row],[Ventas Originales (con descuento)]]/ORDENES[[#This Row],[Cantidad]]</f>
        <v>5.88</v>
      </c>
      <c r="AB7528" s="5">
        <f>ORDENES[[#This Row],[Ventas Originales (con descuento)]]-(ORDENES[[#This Row],[Ganancias]])</f>
        <v>6</v>
      </c>
    </row>
    <row r="7529" spans="1:28" x14ac:dyDescent="0.35">
      <c r="A7529" t="s">
        <v>7719</v>
      </c>
      <c r="B7529" t="s">
        <v>5</v>
      </c>
      <c r="C7529" t="s">
        <v>1</v>
      </c>
      <c r="D7529" t="s">
        <v>2094</v>
      </c>
      <c r="E7529" t="s">
        <v>21</v>
      </c>
      <c r="F7529" s="1">
        <v>43824</v>
      </c>
      <c r="G7529" t="s">
        <v>7598</v>
      </c>
      <c r="H7529" t="s">
        <v>7425</v>
      </c>
      <c r="I7529">
        <v>90049</v>
      </c>
      <c r="J7529" t="s">
        <v>2300</v>
      </c>
      <c r="K7529" t="s">
        <v>1865</v>
      </c>
      <c r="L7529" t="s">
        <v>1882</v>
      </c>
      <c r="M7529" s="1">
        <v>43828</v>
      </c>
      <c r="N7529" t="s">
        <v>1869</v>
      </c>
      <c r="O7529" t="s">
        <v>7623</v>
      </c>
      <c r="P7529" t="s">
        <v>1867</v>
      </c>
      <c r="Q7529" t="s">
        <v>7623</v>
      </c>
      <c r="R7529" t="s">
        <v>1879</v>
      </c>
      <c r="S7529">
        <v>3</v>
      </c>
      <c r="T7529" s="2">
        <v>0</v>
      </c>
      <c r="U7529" s="5">
        <v>4.88</v>
      </c>
      <c r="V7529" s="5">
        <f>ORDENES[[#This Row],[Ventas sin descuento]]-ORDENES[[#This Row],[costos estimados]]</f>
        <v>4.88</v>
      </c>
      <c r="W7529">
        <v>2</v>
      </c>
      <c r="X7529" s="5">
        <v>9.9600000000000009</v>
      </c>
      <c r="Y7529" s="5">
        <f>ORDENES[[#This Row],[Ventas Originales (con descuento)]]/(1-ORDENES[[#This Row],[Descuento]])</f>
        <v>9.9600000000000009</v>
      </c>
      <c r="Z7529" s="5">
        <f>ORDENES[[#This Row],[Ventas Originales (con descuento)]]/ORDENES[[#This Row],[Cantidad]]/(1-ORDENES[[#This Row],[Descuento]])</f>
        <v>4.9800000000000004</v>
      </c>
      <c r="AA7529" s="5">
        <f>ORDENES[[#This Row],[Ventas Originales (con descuento)]]/ORDENES[[#This Row],[Cantidad]]</f>
        <v>4.9800000000000004</v>
      </c>
      <c r="AB7529" s="5">
        <f>ORDENES[[#This Row],[Ventas Originales (con descuento)]]-(ORDENES[[#This Row],[Ganancias]])</f>
        <v>5.080000000000001</v>
      </c>
    </row>
    <row r="7530" spans="1:28" x14ac:dyDescent="0.35">
      <c r="A7530" t="s">
        <v>7719</v>
      </c>
      <c r="B7530" t="s">
        <v>5</v>
      </c>
      <c r="C7530" t="s">
        <v>1</v>
      </c>
      <c r="D7530" t="s">
        <v>522</v>
      </c>
      <c r="E7530" t="s">
        <v>21</v>
      </c>
      <c r="F7530" s="1">
        <v>43151</v>
      </c>
      <c r="G7530" t="s">
        <v>7613</v>
      </c>
      <c r="H7530" t="s">
        <v>7426</v>
      </c>
      <c r="I7530">
        <v>90049</v>
      </c>
      <c r="J7530" t="s">
        <v>2017</v>
      </c>
      <c r="K7530" t="s">
        <v>1865</v>
      </c>
      <c r="L7530" t="s">
        <v>1882</v>
      </c>
      <c r="M7530" s="1">
        <v>43155</v>
      </c>
      <c r="N7530" t="s">
        <v>1869</v>
      </c>
      <c r="O7530" t="s">
        <v>7623</v>
      </c>
      <c r="P7530" t="s">
        <v>1867</v>
      </c>
      <c r="Q7530" t="s">
        <v>7623</v>
      </c>
      <c r="R7530" t="s">
        <v>1879</v>
      </c>
      <c r="S7530">
        <v>3</v>
      </c>
      <c r="T7530" s="2">
        <v>0</v>
      </c>
      <c r="U7530" s="5">
        <v>6.22</v>
      </c>
      <c r="V7530" s="5">
        <f>ORDENES[[#This Row],[Ventas sin descuento]]-ORDENES[[#This Row],[costos estimados]]</f>
        <v>6.22</v>
      </c>
      <c r="W7530">
        <v>2</v>
      </c>
      <c r="X7530" s="5">
        <v>12.96</v>
      </c>
      <c r="Y7530" s="5">
        <f>ORDENES[[#This Row],[Ventas Originales (con descuento)]]/(1-ORDENES[[#This Row],[Descuento]])</f>
        <v>12.96</v>
      </c>
      <c r="Z7530" s="5">
        <f>ORDENES[[#This Row],[Ventas Originales (con descuento)]]/ORDENES[[#This Row],[Cantidad]]/(1-ORDENES[[#This Row],[Descuento]])</f>
        <v>6.48</v>
      </c>
      <c r="AA7530" s="5">
        <f>ORDENES[[#This Row],[Ventas Originales (con descuento)]]/ORDENES[[#This Row],[Cantidad]]</f>
        <v>6.48</v>
      </c>
      <c r="AB7530" s="5">
        <f>ORDENES[[#This Row],[Ventas Originales (con descuento)]]-(ORDENES[[#This Row],[Ganancias]])</f>
        <v>6.7400000000000011</v>
      </c>
    </row>
    <row r="7531" spans="1:28" x14ac:dyDescent="0.35">
      <c r="A7531" t="s">
        <v>7719</v>
      </c>
      <c r="B7531" t="s">
        <v>563</v>
      </c>
      <c r="C7531" t="s">
        <v>1</v>
      </c>
      <c r="D7531" t="s">
        <v>2994</v>
      </c>
      <c r="E7531" t="s">
        <v>222</v>
      </c>
      <c r="F7531" s="1">
        <v>44142</v>
      </c>
      <c r="G7531" t="s">
        <v>7613</v>
      </c>
      <c r="H7531" t="s">
        <v>7427</v>
      </c>
      <c r="I7531">
        <v>92054</v>
      </c>
      <c r="J7531" t="s">
        <v>2700</v>
      </c>
      <c r="K7531" t="s">
        <v>1865</v>
      </c>
      <c r="L7531" t="s">
        <v>1882</v>
      </c>
      <c r="M7531" s="1">
        <v>44147</v>
      </c>
      <c r="N7531" t="s">
        <v>1869</v>
      </c>
      <c r="O7531" t="s">
        <v>7623</v>
      </c>
      <c r="P7531" t="s">
        <v>1867</v>
      </c>
      <c r="Q7531" t="s">
        <v>7623</v>
      </c>
      <c r="R7531" t="s">
        <v>1879</v>
      </c>
      <c r="S7531">
        <v>3</v>
      </c>
      <c r="T7531" s="2">
        <v>0</v>
      </c>
      <c r="U7531" s="5">
        <v>6.32</v>
      </c>
      <c r="V7531" s="5">
        <f>ORDENES[[#This Row],[Ventas sin descuento]]-ORDENES[[#This Row],[costos estimados]]</f>
        <v>6.32</v>
      </c>
      <c r="W7531">
        <v>2</v>
      </c>
      <c r="X7531" s="5">
        <v>12.9</v>
      </c>
      <c r="Y7531" s="5">
        <f>ORDENES[[#This Row],[Ventas Originales (con descuento)]]/(1-ORDENES[[#This Row],[Descuento]])</f>
        <v>12.9</v>
      </c>
      <c r="Z7531" s="5">
        <f>ORDENES[[#This Row],[Ventas Originales (con descuento)]]/ORDENES[[#This Row],[Cantidad]]/(1-ORDENES[[#This Row],[Descuento]])</f>
        <v>6.45</v>
      </c>
      <c r="AA7531" s="5">
        <f>ORDENES[[#This Row],[Ventas Originales (con descuento)]]/ORDENES[[#This Row],[Cantidad]]</f>
        <v>6.45</v>
      </c>
      <c r="AB7531" s="5">
        <f>ORDENES[[#This Row],[Ventas Originales (con descuento)]]-(ORDENES[[#This Row],[Ganancias]])</f>
        <v>6.58</v>
      </c>
    </row>
    <row r="7532" spans="1:28" x14ac:dyDescent="0.35">
      <c r="A7532" t="s">
        <v>7719</v>
      </c>
      <c r="B7532" t="s">
        <v>32</v>
      </c>
      <c r="C7532" t="s">
        <v>1</v>
      </c>
      <c r="D7532" t="s">
        <v>155</v>
      </c>
      <c r="E7532" t="s">
        <v>21</v>
      </c>
      <c r="F7532" s="1">
        <v>43430</v>
      </c>
      <c r="G7532" t="s">
        <v>7613</v>
      </c>
      <c r="H7532" t="s">
        <v>7428</v>
      </c>
      <c r="I7532">
        <v>94109</v>
      </c>
      <c r="J7532" t="s">
        <v>2863</v>
      </c>
      <c r="K7532" t="s">
        <v>1865</v>
      </c>
      <c r="L7532" t="s">
        <v>1882</v>
      </c>
      <c r="M7532" s="1">
        <v>43435</v>
      </c>
      <c r="N7532" t="s">
        <v>1869</v>
      </c>
      <c r="O7532" t="s">
        <v>7623</v>
      </c>
      <c r="P7532" t="s">
        <v>1867</v>
      </c>
      <c r="Q7532" t="s">
        <v>7623</v>
      </c>
      <c r="R7532" t="s">
        <v>1879</v>
      </c>
      <c r="S7532">
        <v>3</v>
      </c>
      <c r="T7532" s="2">
        <v>0</v>
      </c>
      <c r="U7532" s="5">
        <v>40.17</v>
      </c>
      <c r="V7532" s="5">
        <f>ORDENES[[#This Row],[Ventas sin descuento]]-ORDENES[[#This Row],[costos estimados]]</f>
        <v>40.17</v>
      </c>
      <c r="W7532">
        <v>2</v>
      </c>
      <c r="X7532" s="5">
        <v>81.98</v>
      </c>
      <c r="Y7532" s="5">
        <f>ORDENES[[#This Row],[Ventas Originales (con descuento)]]/(1-ORDENES[[#This Row],[Descuento]])</f>
        <v>81.98</v>
      </c>
      <c r="Z7532" s="5">
        <f>ORDENES[[#This Row],[Ventas Originales (con descuento)]]/ORDENES[[#This Row],[Cantidad]]/(1-ORDENES[[#This Row],[Descuento]])</f>
        <v>40.99</v>
      </c>
      <c r="AA7532" s="5">
        <f>ORDENES[[#This Row],[Ventas Originales (con descuento)]]/ORDENES[[#This Row],[Cantidad]]</f>
        <v>40.99</v>
      </c>
      <c r="AB7532" s="5">
        <f>ORDENES[[#This Row],[Ventas Originales (con descuento)]]-(ORDENES[[#This Row],[Ganancias]])</f>
        <v>41.81</v>
      </c>
    </row>
    <row r="7533" spans="1:28" x14ac:dyDescent="0.35">
      <c r="A7533" t="s">
        <v>7719</v>
      </c>
      <c r="B7533" t="s">
        <v>32</v>
      </c>
      <c r="C7533" t="s">
        <v>1</v>
      </c>
      <c r="D7533" t="s">
        <v>2133</v>
      </c>
      <c r="E7533" t="s">
        <v>21</v>
      </c>
      <c r="F7533" s="1">
        <v>44474</v>
      </c>
      <c r="G7533" t="s">
        <v>7613</v>
      </c>
      <c r="H7533" t="s">
        <v>7429</v>
      </c>
      <c r="I7533">
        <v>94110</v>
      </c>
      <c r="J7533" t="s">
        <v>2114</v>
      </c>
      <c r="K7533" t="s">
        <v>1865</v>
      </c>
      <c r="L7533" t="s">
        <v>1882</v>
      </c>
      <c r="M7533" s="1">
        <v>44479</v>
      </c>
      <c r="N7533" t="s">
        <v>1869</v>
      </c>
      <c r="O7533" t="s">
        <v>7623</v>
      </c>
      <c r="P7533" t="s">
        <v>1867</v>
      </c>
      <c r="Q7533" t="s">
        <v>7623</v>
      </c>
      <c r="R7533" t="s">
        <v>1879</v>
      </c>
      <c r="S7533">
        <v>3</v>
      </c>
      <c r="T7533" s="2">
        <v>0</v>
      </c>
      <c r="U7533" s="5">
        <v>27.88</v>
      </c>
      <c r="V7533" s="5">
        <f>ORDENES[[#This Row],[Ventas sin descuento]]-ORDENES[[#This Row],[costos estimados]]</f>
        <v>27.880000000000003</v>
      </c>
      <c r="W7533">
        <v>2</v>
      </c>
      <c r="X7533" s="5">
        <v>61.96</v>
      </c>
      <c r="Y7533" s="5">
        <f>ORDENES[[#This Row],[Ventas Originales (con descuento)]]/(1-ORDENES[[#This Row],[Descuento]])</f>
        <v>61.96</v>
      </c>
      <c r="Z7533" s="5">
        <f>ORDENES[[#This Row],[Ventas Originales (con descuento)]]/ORDENES[[#This Row],[Cantidad]]/(1-ORDENES[[#This Row],[Descuento]])</f>
        <v>30.98</v>
      </c>
      <c r="AA7533" s="5">
        <f>ORDENES[[#This Row],[Ventas Originales (con descuento)]]/ORDENES[[#This Row],[Cantidad]]</f>
        <v>30.98</v>
      </c>
      <c r="AB7533" s="5">
        <f>ORDENES[[#This Row],[Ventas Originales (con descuento)]]-(ORDENES[[#This Row],[Ganancias]])</f>
        <v>34.08</v>
      </c>
    </row>
    <row r="7534" spans="1:28" x14ac:dyDescent="0.35">
      <c r="A7534" t="s">
        <v>7719</v>
      </c>
      <c r="B7534" t="s">
        <v>32</v>
      </c>
      <c r="C7534" t="s">
        <v>1</v>
      </c>
      <c r="D7534" t="s">
        <v>2906</v>
      </c>
      <c r="E7534" t="s">
        <v>1949</v>
      </c>
      <c r="F7534" s="1">
        <v>43425</v>
      </c>
      <c r="G7534" t="s">
        <v>7613</v>
      </c>
      <c r="H7534" t="s">
        <v>7430</v>
      </c>
      <c r="I7534">
        <v>94110</v>
      </c>
      <c r="J7534" t="s">
        <v>2907</v>
      </c>
      <c r="K7534" t="s">
        <v>1865</v>
      </c>
      <c r="L7534" t="s">
        <v>1882</v>
      </c>
      <c r="M7534" s="1">
        <v>43430</v>
      </c>
      <c r="N7534" t="s">
        <v>1869</v>
      </c>
      <c r="O7534" t="s">
        <v>7623</v>
      </c>
      <c r="P7534" t="s">
        <v>1867</v>
      </c>
      <c r="Q7534" t="s">
        <v>7623</v>
      </c>
      <c r="R7534" t="s">
        <v>1879</v>
      </c>
      <c r="S7534">
        <v>3</v>
      </c>
      <c r="T7534" s="2">
        <v>0</v>
      </c>
      <c r="U7534" s="5">
        <v>3.03</v>
      </c>
      <c r="V7534" s="5">
        <f>ORDENES[[#This Row],[Ventas sin descuento]]-ORDENES[[#This Row],[costos estimados]]</f>
        <v>3.03</v>
      </c>
      <c r="W7534">
        <v>2</v>
      </c>
      <c r="X7534" s="5">
        <v>6.58</v>
      </c>
      <c r="Y7534" s="5">
        <f>ORDENES[[#This Row],[Ventas Originales (con descuento)]]/(1-ORDENES[[#This Row],[Descuento]])</f>
        <v>6.58</v>
      </c>
      <c r="Z7534" s="5">
        <f>ORDENES[[#This Row],[Ventas Originales (con descuento)]]/ORDENES[[#This Row],[Cantidad]]/(1-ORDENES[[#This Row],[Descuento]])</f>
        <v>3.29</v>
      </c>
      <c r="AA7534" s="5">
        <f>ORDENES[[#This Row],[Ventas Originales (con descuento)]]/ORDENES[[#This Row],[Cantidad]]</f>
        <v>3.29</v>
      </c>
      <c r="AB7534" s="5">
        <f>ORDENES[[#This Row],[Ventas Originales (con descuento)]]-(ORDENES[[#This Row],[Ganancias]])</f>
        <v>3.5500000000000003</v>
      </c>
    </row>
    <row r="7535" spans="1:28" x14ac:dyDescent="0.35">
      <c r="A7535" t="s">
        <v>7719</v>
      </c>
      <c r="B7535" t="s">
        <v>3706</v>
      </c>
      <c r="C7535" t="s">
        <v>1</v>
      </c>
      <c r="D7535" t="s">
        <v>287</v>
      </c>
      <c r="E7535" t="s">
        <v>18</v>
      </c>
      <c r="F7535" s="1">
        <v>44475</v>
      </c>
      <c r="G7535" t="s">
        <v>7613</v>
      </c>
      <c r="H7535" t="s">
        <v>6976</v>
      </c>
      <c r="I7535">
        <v>83642</v>
      </c>
      <c r="J7535" t="s">
        <v>3006</v>
      </c>
      <c r="K7535" t="s">
        <v>1865</v>
      </c>
      <c r="L7535" t="s">
        <v>1882</v>
      </c>
      <c r="M7535" s="1">
        <v>44480</v>
      </c>
      <c r="N7535" t="s">
        <v>1869</v>
      </c>
      <c r="O7535" t="s">
        <v>7623</v>
      </c>
      <c r="P7535" t="s">
        <v>2198</v>
      </c>
      <c r="Q7535" t="s">
        <v>7623</v>
      </c>
      <c r="R7535" t="s">
        <v>1879</v>
      </c>
      <c r="S7535">
        <v>3</v>
      </c>
      <c r="T7535" s="2">
        <v>0</v>
      </c>
      <c r="U7535" s="5">
        <v>18.21</v>
      </c>
      <c r="V7535" s="5">
        <f>ORDENES[[#This Row],[Ventas sin descuento]]-ORDENES[[#This Row],[costos estimados]]</f>
        <v>18.21</v>
      </c>
      <c r="W7535">
        <v>2</v>
      </c>
      <c r="X7535" s="5">
        <v>37.94</v>
      </c>
      <c r="Y7535" s="5">
        <f>ORDENES[[#This Row],[Ventas Originales (con descuento)]]/(1-ORDENES[[#This Row],[Descuento]])</f>
        <v>37.94</v>
      </c>
      <c r="Z7535" s="5">
        <f>ORDENES[[#This Row],[Ventas Originales (con descuento)]]/ORDENES[[#This Row],[Cantidad]]/(1-ORDENES[[#This Row],[Descuento]])</f>
        <v>18.97</v>
      </c>
      <c r="AA7535" s="5">
        <f>ORDENES[[#This Row],[Ventas Originales (con descuento)]]/ORDENES[[#This Row],[Cantidad]]</f>
        <v>18.97</v>
      </c>
      <c r="AB7535" s="5">
        <f>ORDENES[[#This Row],[Ventas Originales (con descuento)]]-(ORDENES[[#This Row],[Ganancias]])</f>
        <v>19.729999999999997</v>
      </c>
    </row>
    <row r="7536" spans="1:28" x14ac:dyDescent="0.35">
      <c r="A7536" t="s">
        <v>7719</v>
      </c>
      <c r="B7536" t="s">
        <v>2896</v>
      </c>
      <c r="C7536" t="s">
        <v>1</v>
      </c>
      <c r="D7536" t="s">
        <v>3373</v>
      </c>
      <c r="E7536" t="s">
        <v>21</v>
      </c>
      <c r="F7536" s="1">
        <v>44119</v>
      </c>
      <c r="G7536" t="s">
        <v>7613</v>
      </c>
      <c r="H7536" t="s">
        <v>7431</v>
      </c>
      <c r="I7536">
        <v>84106</v>
      </c>
      <c r="J7536" t="s">
        <v>3595</v>
      </c>
      <c r="K7536" t="s">
        <v>1865</v>
      </c>
      <c r="L7536" t="s">
        <v>1882</v>
      </c>
      <c r="M7536" s="1">
        <v>44125</v>
      </c>
      <c r="N7536" t="s">
        <v>1869</v>
      </c>
      <c r="O7536" t="s">
        <v>7623</v>
      </c>
      <c r="P7536" t="s">
        <v>1885</v>
      </c>
      <c r="Q7536" t="s">
        <v>7623</v>
      </c>
      <c r="R7536" t="s">
        <v>1879</v>
      </c>
      <c r="S7536">
        <v>4</v>
      </c>
      <c r="T7536" s="2">
        <v>0</v>
      </c>
      <c r="U7536" s="5">
        <v>21.01</v>
      </c>
      <c r="V7536" s="5">
        <f>ORDENES[[#This Row],[Ventas sin descuento]]-ORDENES[[#This Row],[costos estimados]]</f>
        <v>21.01</v>
      </c>
      <c r="W7536">
        <v>2</v>
      </c>
      <c r="X7536" s="5">
        <v>45.68</v>
      </c>
      <c r="Y7536" s="5">
        <f>ORDENES[[#This Row],[Ventas Originales (con descuento)]]/(1-ORDENES[[#This Row],[Descuento]])</f>
        <v>45.68</v>
      </c>
      <c r="Z7536" s="5">
        <f>ORDENES[[#This Row],[Ventas Originales (con descuento)]]/ORDENES[[#This Row],[Cantidad]]/(1-ORDENES[[#This Row],[Descuento]])</f>
        <v>22.84</v>
      </c>
      <c r="AA7536" s="5">
        <f>ORDENES[[#This Row],[Ventas Originales (con descuento)]]/ORDENES[[#This Row],[Cantidad]]</f>
        <v>22.84</v>
      </c>
      <c r="AB7536" s="5">
        <f>ORDENES[[#This Row],[Ventas Originales (con descuento)]]-(ORDENES[[#This Row],[Ganancias]])</f>
        <v>24.669999999999998</v>
      </c>
    </row>
    <row r="7537" spans="1:28" x14ac:dyDescent="0.35">
      <c r="A7537" t="s">
        <v>7719</v>
      </c>
      <c r="B7537" t="s">
        <v>356</v>
      </c>
      <c r="C7537" t="s">
        <v>1</v>
      </c>
      <c r="D7537" t="s">
        <v>325</v>
      </c>
      <c r="E7537" t="s">
        <v>222</v>
      </c>
      <c r="F7537" s="1">
        <v>43726</v>
      </c>
      <c r="G7537" t="s">
        <v>7613</v>
      </c>
      <c r="H7537" t="s">
        <v>7432</v>
      </c>
      <c r="I7537">
        <v>98198</v>
      </c>
      <c r="J7537" t="s">
        <v>2864</v>
      </c>
      <c r="K7537" t="s">
        <v>1865</v>
      </c>
      <c r="L7537" t="s">
        <v>1882</v>
      </c>
      <c r="M7537" s="1">
        <v>43732</v>
      </c>
      <c r="N7537" t="s">
        <v>1869</v>
      </c>
      <c r="O7537" t="s">
        <v>7623</v>
      </c>
      <c r="P7537" t="s">
        <v>1880</v>
      </c>
      <c r="Q7537" t="s">
        <v>7623</v>
      </c>
      <c r="R7537" t="s">
        <v>1879</v>
      </c>
      <c r="S7537">
        <v>4</v>
      </c>
      <c r="T7537" s="2">
        <v>0</v>
      </c>
      <c r="U7537" s="5">
        <v>8.7100000000000009</v>
      </c>
      <c r="V7537" s="5">
        <f>ORDENES[[#This Row],[Ventas sin descuento]]-ORDENES[[#This Row],[costos estimados]]</f>
        <v>8.7100000000000009</v>
      </c>
      <c r="W7537">
        <v>2</v>
      </c>
      <c r="X7537" s="5">
        <v>18.54</v>
      </c>
      <c r="Y7537" s="5">
        <f>ORDENES[[#This Row],[Ventas Originales (con descuento)]]/(1-ORDENES[[#This Row],[Descuento]])</f>
        <v>18.54</v>
      </c>
      <c r="Z7537" s="5">
        <f>ORDENES[[#This Row],[Ventas Originales (con descuento)]]/ORDENES[[#This Row],[Cantidad]]/(1-ORDENES[[#This Row],[Descuento]])</f>
        <v>9.27</v>
      </c>
      <c r="AA7537" s="5">
        <f>ORDENES[[#This Row],[Ventas Originales (con descuento)]]/ORDENES[[#This Row],[Cantidad]]</f>
        <v>9.27</v>
      </c>
      <c r="AB7537" s="5">
        <f>ORDENES[[#This Row],[Ventas Originales (con descuento)]]-(ORDENES[[#This Row],[Ganancias]])</f>
        <v>9.8299999999999983</v>
      </c>
    </row>
    <row r="7538" spans="1:28" x14ac:dyDescent="0.35">
      <c r="A7538" t="s">
        <v>7719</v>
      </c>
      <c r="B7538" t="s">
        <v>22</v>
      </c>
      <c r="C7538" t="s">
        <v>1</v>
      </c>
      <c r="D7538" t="s">
        <v>558</v>
      </c>
      <c r="E7538" t="s">
        <v>53</v>
      </c>
      <c r="F7538" s="1">
        <v>44385</v>
      </c>
      <c r="G7538" t="s">
        <v>7613</v>
      </c>
      <c r="H7538" t="s">
        <v>7433</v>
      </c>
      <c r="I7538">
        <v>98103</v>
      </c>
      <c r="J7538" t="s">
        <v>53</v>
      </c>
      <c r="K7538" t="s">
        <v>1865</v>
      </c>
      <c r="L7538" t="s">
        <v>1882</v>
      </c>
      <c r="M7538" s="1">
        <v>44389</v>
      </c>
      <c r="N7538" t="s">
        <v>1869</v>
      </c>
      <c r="O7538" t="s">
        <v>7623</v>
      </c>
      <c r="P7538" t="s">
        <v>1880</v>
      </c>
      <c r="Q7538" t="s">
        <v>7623</v>
      </c>
      <c r="R7538" t="s">
        <v>1879</v>
      </c>
      <c r="S7538">
        <v>3</v>
      </c>
      <c r="T7538" s="2">
        <v>0</v>
      </c>
      <c r="U7538" s="5">
        <v>24.27</v>
      </c>
      <c r="V7538" s="5">
        <f>ORDENES[[#This Row],[Ventas sin descuento]]-ORDENES[[#This Row],[costos estimados]]</f>
        <v>24.27</v>
      </c>
      <c r="W7538">
        <v>2</v>
      </c>
      <c r="X7538" s="5">
        <v>52.76</v>
      </c>
      <c r="Y7538" s="5">
        <f>ORDENES[[#This Row],[Ventas Originales (con descuento)]]/(1-ORDENES[[#This Row],[Descuento]])</f>
        <v>52.76</v>
      </c>
      <c r="Z7538" s="5">
        <f>ORDENES[[#This Row],[Ventas Originales (con descuento)]]/ORDENES[[#This Row],[Cantidad]]/(1-ORDENES[[#This Row],[Descuento]])</f>
        <v>26.38</v>
      </c>
      <c r="AA7538" s="5">
        <f>ORDENES[[#This Row],[Ventas Originales (con descuento)]]/ORDENES[[#This Row],[Cantidad]]</f>
        <v>26.38</v>
      </c>
      <c r="AB7538" s="5">
        <f>ORDENES[[#This Row],[Ventas Originales (con descuento)]]-(ORDENES[[#This Row],[Ganancias]])</f>
        <v>28.49</v>
      </c>
    </row>
    <row r="7539" spans="1:28" x14ac:dyDescent="0.35">
      <c r="A7539" t="s">
        <v>7719</v>
      </c>
      <c r="B7539" t="s">
        <v>167</v>
      </c>
      <c r="C7539" t="s">
        <v>1</v>
      </c>
      <c r="D7539" t="s">
        <v>2712</v>
      </c>
      <c r="E7539" t="s">
        <v>11</v>
      </c>
      <c r="F7539" s="1">
        <v>44521</v>
      </c>
      <c r="G7539" t="s">
        <v>7598</v>
      </c>
      <c r="H7539" t="s">
        <v>7401</v>
      </c>
      <c r="I7539">
        <v>91104</v>
      </c>
      <c r="J7539" t="s">
        <v>1242</v>
      </c>
      <c r="K7539" t="s">
        <v>1865</v>
      </c>
      <c r="L7539" t="s">
        <v>1882</v>
      </c>
      <c r="M7539" s="1">
        <v>44525</v>
      </c>
      <c r="N7539" t="s">
        <v>1869</v>
      </c>
      <c r="O7539" t="s">
        <v>7623</v>
      </c>
      <c r="P7539" t="s">
        <v>1867</v>
      </c>
      <c r="Q7539" t="s">
        <v>7623</v>
      </c>
      <c r="R7539" t="s">
        <v>1872</v>
      </c>
      <c r="S7539">
        <v>3</v>
      </c>
      <c r="T7539" s="2">
        <v>0</v>
      </c>
      <c r="U7539" s="5">
        <v>15.27</v>
      </c>
      <c r="V7539" s="5">
        <f>ORDENES[[#This Row],[Ventas sin descuento]]-ORDENES[[#This Row],[costos estimados]]</f>
        <v>15.269999999999996</v>
      </c>
      <c r="W7539">
        <v>2</v>
      </c>
      <c r="X7539" s="5">
        <v>56.56</v>
      </c>
      <c r="Y7539" s="5">
        <f>ORDENES[[#This Row],[Ventas Originales (con descuento)]]/(1-ORDENES[[#This Row],[Descuento]])</f>
        <v>56.56</v>
      </c>
      <c r="Z7539" s="5">
        <f>ORDENES[[#This Row],[Ventas Originales (con descuento)]]/ORDENES[[#This Row],[Cantidad]]/(1-ORDENES[[#This Row],[Descuento]])</f>
        <v>28.28</v>
      </c>
      <c r="AA7539" s="5">
        <f>ORDENES[[#This Row],[Ventas Originales (con descuento)]]/ORDENES[[#This Row],[Cantidad]]</f>
        <v>28.28</v>
      </c>
      <c r="AB7539" s="5">
        <f>ORDENES[[#This Row],[Ventas Originales (con descuento)]]-(ORDENES[[#This Row],[Ganancias]])</f>
        <v>41.290000000000006</v>
      </c>
    </row>
    <row r="7540" spans="1:28" x14ac:dyDescent="0.35">
      <c r="A7540" t="s">
        <v>7719</v>
      </c>
      <c r="B7540" t="s">
        <v>22</v>
      </c>
      <c r="C7540" t="s">
        <v>1</v>
      </c>
      <c r="D7540" t="s">
        <v>2072</v>
      </c>
      <c r="E7540" t="s">
        <v>7624</v>
      </c>
      <c r="F7540" s="1">
        <v>44426</v>
      </c>
      <c r="G7540" t="s">
        <v>7613</v>
      </c>
      <c r="H7540" t="s">
        <v>7434</v>
      </c>
      <c r="I7540">
        <v>98105</v>
      </c>
      <c r="J7540" t="s">
        <v>7672</v>
      </c>
      <c r="K7540" t="s">
        <v>1865</v>
      </c>
      <c r="L7540" t="s">
        <v>1882</v>
      </c>
      <c r="M7540" s="1">
        <v>44430</v>
      </c>
      <c r="N7540" t="s">
        <v>1869</v>
      </c>
      <c r="O7540" t="s">
        <v>7623</v>
      </c>
      <c r="P7540" t="s">
        <v>1880</v>
      </c>
      <c r="Q7540" t="s">
        <v>7623</v>
      </c>
      <c r="R7540" t="s">
        <v>1872</v>
      </c>
      <c r="S7540">
        <v>3</v>
      </c>
      <c r="T7540" s="2">
        <v>0</v>
      </c>
      <c r="U7540" s="5">
        <v>61.39</v>
      </c>
      <c r="V7540" s="5">
        <f>ORDENES[[#This Row],[Ventas sin descuento]]-ORDENES[[#This Row],[costos estimados]]</f>
        <v>61.389999999999986</v>
      </c>
      <c r="W7540">
        <v>2</v>
      </c>
      <c r="X7540" s="5">
        <v>323.10000000000002</v>
      </c>
      <c r="Y7540" s="5">
        <f>ORDENES[[#This Row],[Ventas Originales (con descuento)]]/(1-ORDENES[[#This Row],[Descuento]])</f>
        <v>323.10000000000002</v>
      </c>
      <c r="Z7540" s="5">
        <f>ORDENES[[#This Row],[Ventas Originales (con descuento)]]/ORDENES[[#This Row],[Cantidad]]/(1-ORDENES[[#This Row],[Descuento]])</f>
        <v>161.55000000000001</v>
      </c>
      <c r="AA7540" s="5">
        <f>ORDENES[[#This Row],[Ventas Originales (con descuento)]]/ORDENES[[#This Row],[Cantidad]]</f>
        <v>161.55000000000001</v>
      </c>
      <c r="AB7540" s="5">
        <f>ORDENES[[#This Row],[Ventas Originales (con descuento)]]-(ORDENES[[#This Row],[Ganancias]])</f>
        <v>261.71000000000004</v>
      </c>
    </row>
    <row r="7541" spans="1:28" x14ac:dyDescent="0.35">
      <c r="A7541" t="s">
        <v>7719</v>
      </c>
      <c r="B7541" t="s">
        <v>22</v>
      </c>
      <c r="C7541" t="s">
        <v>1</v>
      </c>
      <c r="D7541" t="s">
        <v>109</v>
      </c>
      <c r="E7541" t="s">
        <v>18</v>
      </c>
      <c r="F7541" s="1">
        <v>43369</v>
      </c>
      <c r="G7541" t="s">
        <v>7613</v>
      </c>
      <c r="H7541" t="s">
        <v>7435</v>
      </c>
      <c r="I7541">
        <v>98115</v>
      </c>
      <c r="J7541" t="s">
        <v>2721</v>
      </c>
      <c r="K7541" t="s">
        <v>1865</v>
      </c>
      <c r="L7541" t="s">
        <v>1882</v>
      </c>
      <c r="M7541" s="1">
        <v>43373</v>
      </c>
      <c r="N7541" t="s">
        <v>1869</v>
      </c>
      <c r="O7541" t="s">
        <v>7623</v>
      </c>
      <c r="P7541" t="s">
        <v>1880</v>
      </c>
      <c r="Q7541" t="s">
        <v>7623</v>
      </c>
      <c r="R7541" t="s">
        <v>1872</v>
      </c>
      <c r="S7541">
        <v>3</v>
      </c>
      <c r="T7541" s="2">
        <v>0</v>
      </c>
      <c r="U7541" s="5">
        <v>80.63</v>
      </c>
      <c r="V7541" s="5">
        <f>ORDENES[[#This Row],[Ventas sin descuento]]-ORDENES[[#This Row],[costos estimados]]</f>
        <v>80.63</v>
      </c>
      <c r="W7541">
        <v>2</v>
      </c>
      <c r="X7541" s="5">
        <v>310.12</v>
      </c>
      <c r="Y7541" s="5">
        <f>ORDENES[[#This Row],[Ventas Originales (con descuento)]]/(1-ORDENES[[#This Row],[Descuento]])</f>
        <v>310.12</v>
      </c>
      <c r="Z7541" s="5">
        <f>ORDENES[[#This Row],[Ventas Originales (con descuento)]]/ORDENES[[#This Row],[Cantidad]]/(1-ORDENES[[#This Row],[Descuento]])</f>
        <v>155.06</v>
      </c>
      <c r="AA7541" s="5">
        <f>ORDENES[[#This Row],[Ventas Originales (con descuento)]]/ORDENES[[#This Row],[Cantidad]]</f>
        <v>155.06</v>
      </c>
      <c r="AB7541" s="5">
        <f>ORDENES[[#This Row],[Ventas Originales (con descuento)]]-(ORDENES[[#This Row],[Ganancias]])</f>
        <v>229.49</v>
      </c>
    </row>
    <row r="7542" spans="1:28" x14ac:dyDescent="0.35">
      <c r="A7542" t="s">
        <v>7719</v>
      </c>
      <c r="B7542" t="s">
        <v>186</v>
      </c>
      <c r="C7542" t="s">
        <v>1</v>
      </c>
      <c r="D7542" t="s">
        <v>2481</v>
      </c>
      <c r="E7542" t="s">
        <v>199</v>
      </c>
      <c r="F7542" s="1">
        <v>44363</v>
      </c>
      <c r="G7542" t="s">
        <v>7613</v>
      </c>
      <c r="H7542" t="s">
        <v>7436</v>
      </c>
      <c r="I7542">
        <v>88220</v>
      </c>
      <c r="J7542" t="s">
        <v>3108</v>
      </c>
      <c r="K7542" t="s">
        <v>1865</v>
      </c>
      <c r="L7542" t="s">
        <v>1882</v>
      </c>
      <c r="M7542" s="1">
        <v>44368</v>
      </c>
      <c r="N7542" t="s">
        <v>1869</v>
      </c>
      <c r="O7542" t="s">
        <v>7623</v>
      </c>
      <c r="P7542" t="s">
        <v>1911</v>
      </c>
      <c r="Q7542" t="s">
        <v>7623</v>
      </c>
      <c r="R7542" t="s">
        <v>1908</v>
      </c>
      <c r="S7542">
        <v>3</v>
      </c>
      <c r="T7542" s="2">
        <v>0</v>
      </c>
      <c r="U7542" s="5">
        <v>4.34</v>
      </c>
      <c r="V7542" s="5">
        <f>ORDENES[[#This Row],[Ventas sin descuento]]-ORDENES[[#This Row],[costos estimados]]</f>
        <v>4.34</v>
      </c>
      <c r="W7542">
        <v>2</v>
      </c>
      <c r="X7542" s="5">
        <v>16.68</v>
      </c>
      <c r="Y7542" s="5">
        <f>ORDENES[[#This Row],[Ventas Originales (con descuento)]]/(1-ORDENES[[#This Row],[Descuento]])</f>
        <v>16.68</v>
      </c>
      <c r="Z7542" s="5">
        <f>ORDENES[[#This Row],[Ventas Originales (con descuento)]]/ORDENES[[#This Row],[Cantidad]]/(1-ORDENES[[#This Row],[Descuento]])</f>
        <v>8.34</v>
      </c>
      <c r="AA7542" s="5">
        <f>ORDENES[[#This Row],[Ventas Originales (con descuento)]]/ORDENES[[#This Row],[Cantidad]]</f>
        <v>8.34</v>
      </c>
      <c r="AB7542" s="5">
        <f>ORDENES[[#This Row],[Ventas Originales (con descuento)]]-(ORDENES[[#This Row],[Ganancias]])</f>
        <v>12.34</v>
      </c>
    </row>
    <row r="7543" spans="1:28" x14ac:dyDescent="0.35">
      <c r="A7543" t="s">
        <v>7719</v>
      </c>
      <c r="B7543" t="s">
        <v>32</v>
      </c>
      <c r="C7543" t="s">
        <v>1</v>
      </c>
      <c r="D7543" t="s">
        <v>544</v>
      </c>
      <c r="E7543" t="s">
        <v>533</v>
      </c>
      <c r="F7543" s="1">
        <v>44302</v>
      </c>
      <c r="G7543" t="s">
        <v>7613</v>
      </c>
      <c r="H7543" t="s">
        <v>7437</v>
      </c>
      <c r="I7543">
        <v>94109</v>
      </c>
      <c r="J7543" t="s">
        <v>3637</v>
      </c>
      <c r="K7543" t="s">
        <v>1865</v>
      </c>
      <c r="L7543" t="s">
        <v>1882</v>
      </c>
      <c r="M7543" s="1">
        <v>44306</v>
      </c>
      <c r="N7543" t="s">
        <v>1869</v>
      </c>
      <c r="O7543" t="s">
        <v>7623</v>
      </c>
      <c r="P7543" t="s">
        <v>1867</v>
      </c>
      <c r="Q7543" t="s">
        <v>7623</v>
      </c>
      <c r="R7543" t="s">
        <v>1877</v>
      </c>
      <c r="S7543">
        <v>3</v>
      </c>
      <c r="T7543" s="2">
        <v>0</v>
      </c>
      <c r="U7543" s="5">
        <v>12.22</v>
      </c>
      <c r="V7543" s="5">
        <f>ORDENES[[#This Row],[Ventas sin descuento]]-ORDENES[[#This Row],[costos estimados]]</f>
        <v>12.219999999999999</v>
      </c>
      <c r="W7543">
        <v>3</v>
      </c>
      <c r="X7543" s="5">
        <v>40.74</v>
      </c>
      <c r="Y7543" s="5">
        <f>ORDENES[[#This Row],[Ventas Originales (con descuento)]]/(1-ORDENES[[#This Row],[Descuento]])</f>
        <v>40.74</v>
      </c>
      <c r="Z7543" s="5">
        <f>ORDENES[[#This Row],[Ventas Originales (con descuento)]]/ORDENES[[#This Row],[Cantidad]]/(1-ORDENES[[#This Row],[Descuento]])</f>
        <v>13.58</v>
      </c>
      <c r="AA7543" s="5">
        <f>ORDENES[[#This Row],[Ventas Originales (con descuento)]]/ORDENES[[#This Row],[Cantidad]]</f>
        <v>13.58</v>
      </c>
      <c r="AB7543" s="5">
        <f>ORDENES[[#This Row],[Ventas Originales (con descuento)]]-(ORDENES[[#This Row],[Ganancias]])</f>
        <v>28.520000000000003</v>
      </c>
    </row>
    <row r="7544" spans="1:28" x14ac:dyDescent="0.35">
      <c r="A7544" t="s">
        <v>7719</v>
      </c>
      <c r="B7544" t="s">
        <v>2233</v>
      </c>
      <c r="C7544" t="s">
        <v>1</v>
      </c>
      <c r="D7544" t="s">
        <v>2234</v>
      </c>
      <c r="E7544" t="s">
        <v>194</v>
      </c>
      <c r="F7544" s="1">
        <v>43215</v>
      </c>
      <c r="G7544" t="s">
        <v>7613</v>
      </c>
      <c r="H7544" t="s">
        <v>6988</v>
      </c>
      <c r="I7544">
        <v>91776</v>
      </c>
      <c r="J7544" t="s">
        <v>2236</v>
      </c>
      <c r="K7544" t="s">
        <v>1865</v>
      </c>
      <c r="L7544" t="s">
        <v>1882</v>
      </c>
      <c r="M7544" s="1">
        <v>43220</v>
      </c>
      <c r="N7544" t="s">
        <v>1869</v>
      </c>
      <c r="O7544" t="s">
        <v>7623</v>
      </c>
      <c r="P7544" t="s">
        <v>1867</v>
      </c>
      <c r="Q7544" t="s">
        <v>7623</v>
      </c>
      <c r="R7544" t="s">
        <v>1877</v>
      </c>
      <c r="S7544">
        <v>3</v>
      </c>
      <c r="T7544" s="2">
        <v>0</v>
      </c>
      <c r="U7544" s="5">
        <v>78.510000000000005</v>
      </c>
      <c r="V7544" s="5">
        <f>ORDENES[[#This Row],[Ventas sin descuento]]-ORDENES[[#This Row],[costos estimados]]</f>
        <v>78.509999999999991</v>
      </c>
      <c r="W7544">
        <v>3</v>
      </c>
      <c r="X7544" s="5">
        <v>270.72000000000003</v>
      </c>
      <c r="Y7544" s="5">
        <f>ORDENES[[#This Row],[Ventas Originales (con descuento)]]/(1-ORDENES[[#This Row],[Descuento]])</f>
        <v>270.72000000000003</v>
      </c>
      <c r="Z7544" s="5">
        <f>ORDENES[[#This Row],[Ventas Originales (con descuento)]]/ORDENES[[#This Row],[Cantidad]]/(1-ORDENES[[#This Row],[Descuento]])</f>
        <v>90.240000000000009</v>
      </c>
      <c r="AA7544" s="5">
        <f>ORDENES[[#This Row],[Ventas Originales (con descuento)]]/ORDENES[[#This Row],[Cantidad]]</f>
        <v>90.240000000000009</v>
      </c>
      <c r="AB7544" s="5">
        <f>ORDENES[[#This Row],[Ventas Originales (con descuento)]]-(ORDENES[[#This Row],[Ganancias]])</f>
        <v>192.21000000000004</v>
      </c>
    </row>
    <row r="7545" spans="1:28" x14ac:dyDescent="0.35">
      <c r="A7545" t="s">
        <v>7719</v>
      </c>
      <c r="B7545" t="s">
        <v>32</v>
      </c>
      <c r="C7545" t="s">
        <v>1</v>
      </c>
      <c r="D7545" t="s">
        <v>2030</v>
      </c>
      <c r="E7545" t="s">
        <v>13</v>
      </c>
      <c r="F7545" s="1">
        <v>44338</v>
      </c>
      <c r="G7545" t="s">
        <v>7613</v>
      </c>
      <c r="H7545" t="s">
        <v>7404</v>
      </c>
      <c r="I7545">
        <v>94109</v>
      </c>
      <c r="J7545" t="s">
        <v>1414</v>
      </c>
      <c r="K7545" t="s">
        <v>1865</v>
      </c>
      <c r="L7545" t="s">
        <v>1882</v>
      </c>
      <c r="M7545" s="1">
        <v>44342</v>
      </c>
      <c r="N7545" t="s">
        <v>1869</v>
      </c>
      <c r="O7545" t="s">
        <v>7623</v>
      </c>
      <c r="P7545" t="s">
        <v>1867</v>
      </c>
      <c r="Q7545" t="s">
        <v>7623</v>
      </c>
      <c r="R7545" t="s">
        <v>1874</v>
      </c>
      <c r="S7545">
        <v>3</v>
      </c>
      <c r="T7545" s="2">
        <v>0</v>
      </c>
      <c r="U7545" s="5">
        <v>2.85</v>
      </c>
      <c r="V7545" s="5">
        <f>ORDENES[[#This Row],[Ventas sin descuento]]-ORDENES[[#This Row],[costos estimados]]</f>
        <v>2.8499999999999996</v>
      </c>
      <c r="W7545">
        <v>3</v>
      </c>
      <c r="X7545" s="5">
        <v>9.84</v>
      </c>
      <c r="Y7545" s="5">
        <f>ORDENES[[#This Row],[Ventas Originales (con descuento)]]/(1-ORDENES[[#This Row],[Descuento]])</f>
        <v>9.84</v>
      </c>
      <c r="Z7545" s="5">
        <f>ORDENES[[#This Row],[Ventas Originales (con descuento)]]/ORDENES[[#This Row],[Cantidad]]/(1-ORDENES[[#This Row],[Descuento]])</f>
        <v>3.28</v>
      </c>
      <c r="AA7545" s="5">
        <f>ORDENES[[#This Row],[Ventas Originales (con descuento)]]/ORDENES[[#This Row],[Cantidad]]</f>
        <v>3.28</v>
      </c>
      <c r="AB7545" s="5">
        <f>ORDENES[[#This Row],[Ventas Originales (con descuento)]]-(ORDENES[[#This Row],[Ganancias]])</f>
        <v>6.99</v>
      </c>
    </row>
    <row r="7546" spans="1:28" x14ac:dyDescent="0.35">
      <c r="A7546" t="s">
        <v>7719</v>
      </c>
      <c r="B7546" t="s">
        <v>32</v>
      </c>
      <c r="C7546" t="s">
        <v>1</v>
      </c>
      <c r="D7546" t="s">
        <v>524</v>
      </c>
      <c r="E7546" t="s">
        <v>13</v>
      </c>
      <c r="F7546" s="1">
        <v>44226</v>
      </c>
      <c r="G7546" t="s">
        <v>7613</v>
      </c>
      <c r="H7546" t="s">
        <v>7000</v>
      </c>
      <c r="I7546">
        <v>94110</v>
      </c>
      <c r="J7546" t="s">
        <v>3605</v>
      </c>
      <c r="K7546" t="s">
        <v>1865</v>
      </c>
      <c r="L7546" t="s">
        <v>1882</v>
      </c>
      <c r="M7546" s="1">
        <v>44233</v>
      </c>
      <c r="N7546" t="s">
        <v>1869</v>
      </c>
      <c r="O7546" t="s">
        <v>7623</v>
      </c>
      <c r="P7546" t="s">
        <v>1867</v>
      </c>
      <c r="Q7546" t="s">
        <v>7623</v>
      </c>
      <c r="R7546" t="s">
        <v>1874</v>
      </c>
      <c r="S7546">
        <v>5</v>
      </c>
      <c r="T7546" s="2">
        <v>0</v>
      </c>
      <c r="U7546" s="5">
        <v>2.38</v>
      </c>
      <c r="V7546" s="5">
        <f>ORDENES[[#This Row],[Ventas sin descuento]]-ORDENES[[#This Row],[costos estimados]]</f>
        <v>2.38</v>
      </c>
      <c r="W7546">
        <v>3</v>
      </c>
      <c r="X7546" s="5">
        <v>8.82</v>
      </c>
      <c r="Y7546" s="5">
        <f>ORDENES[[#This Row],[Ventas Originales (con descuento)]]/(1-ORDENES[[#This Row],[Descuento]])</f>
        <v>8.82</v>
      </c>
      <c r="Z7546" s="5">
        <f>ORDENES[[#This Row],[Ventas Originales (con descuento)]]/ORDENES[[#This Row],[Cantidad]]/(1-ORDENES[[#This Row],[Descuento]])</f>
        <v>2.94</v>
      </c>
      <c r="AA7546" s="5">
        <f>ORDENES[[#This Row],[Ventas Originales (con descuento)]]/ORDENES[[#This Row],[Cantidad]]</f>
        <v>2.94</v>
      </c>
      <c r="AB7546" s="5">
        <f>ORDENES[[#This Row],[Ventas Originales (con descuento)]]-(ORDENES[[#This Row],[Ganancias]])</f>
        <v>6.44</v>
      </c>
    </row>
    <row r="7547" spans="1:28" x14ac:dyDescent="0.35">
      <c r="A7547" t="s">
        <v>7719</v>
      </c>
      <c r="B7547" t="s">
        <v>22</v>
      </c>
      <c r="C7547" t="s">
        <v>1</v>
      </c>
      <c r="D7547" t="s">
        <v>2030</v>
      </c>
      <c r="E7547" t="s">
        <v>465</v>
      </c>
      <c r="F7547" s="1">
        <v>44385</v>
      </c>
      <c r="G7547" t="s">
        <v>7613</v>
      </c>
      <c r="H7547" t="s">
        <v>6987</v>
      </c>
      <c r="I7547">
        <v>98115</v>
      </c>
      <c r="J7547" t="s">
        <v>7691</v>
      </c>
      <c r="K7547" t="s">
        <v>1865</v>
      </c>
      <c r="L7547" t="s">
        <v>1882</v>
      </c>
      <c r="M7547" s="1">
        <v>44389</v>
      </c>
      <c r="N7547" t="s">
        <v>1869</v>
      </c>
      <c r="O7547" t="s">
        <v>7623</v>
      </c>
      <c r="P7547" t="s">
        <v>1880</v>
      </c>
      <c r="Q7547" t="s">
        <v>7623</v>
      </c>
      <c r="R7547" t="s">
        <v>1874</v>
      </c>
      <c r="S7547">
        <v>3</v>
      </c>
      <c r="T7547" s="2">
        <v>0</v>
      </c>
      <c r="U7547" s="5">
        <v>6.2</v>
      </c>
      <c r="V7547" s="5">
        <f>ORDENES[[#This Row],[Ventas sin descuento]]-ORDENES[[#This Row],[costos estimados]]</f>
        <v>6.1999999999999993</v>
      </c>
      <c r="W7547">
        <v>3</v>
      </c>
      <c r="X7547" s="5">
        <v>18.239999999999998</v>
      </c>
      <c r="Y7547" s="5">
        <f>ORDENES[[#This Row],[Ventas Originales (con descuento)]]/(1-ORDENES[[#This Row],[Descuento]])</f>
        <v>18.239999999999998</v>
      </c>
      <c r="Z7547" s="5">
        <f>ORDENES[[#This Row],[Ventas Originales (con descuento)]]/ORDENES[[#This Row],[Cantidad]]/(1-ORDENES[[#This Row],[Descuento]])</f>
        <v>6.0799999999999992</v>
      </c>
      <c r="AA7547" s="5">
        <f>ORDENES[[#This Row],[Ventas Originales (con descuento)]]/ORDENES[[#This Row],[Cantidad]]</f>
        <v>6.0799999999999992</v>
      </c>
      <c r="AB7547" s="5">
        <f>ORDENES[[#This Row],[Ventas Originales (con descuento)]]-(ORDENES[[#This Row],[Ganancias]])</f>
        <v>12.04</v>
      </c>
    </row>
    <row r="7548" spans="1:28" x14ac:dyDescent="0.35">
      <c r="A7548" t="s">
        <v>7719</v>
      </c>
      <c r="B7548" t="s">
        <v>2021</v>
      </c>
      <c r="C7548" t="s">
        <v>1</v>
      </c>
      <c r="D7548" t="s">
        <v>1989</v>
      </c>
      <c r="E7548" t="s">
        <v>18</v>
      </c>
      <c r="F7548" s="1">
        <v>43461</v>
      </c>
      <c r="G7548" t="s">
        <v>7613</v>
      </c>
      <c r="H7548" t="s">
        <v>7400</v>
      </c>
      <c r="I7548">
        <v>92553</v>
      </c>
      <c r="J7548" t="s">
        <v>1279</v>
      </c>
      <c r="K7548" t="s">
        <v>1865</v>
      </c>
      <c r="L7548" t="s">
        <v>1882</v>
      </c>
      <c r="M7548" s="1">
        <v>43465</v>
      </c>
      <c r="N7548" t="s">
        <v>1869</v>
      </c>
      <c r="O7548" t="s">
        <v>7623</v>
      </c>
      <c r="P7548" t="s">
        <v>1867</v>
      </c>
      <c r="Q7548" t="s">
        <v>7623</v>
      </c>
      <c r="R7548" t="s">
        <v>1898</v>
      </c>
      <c r="S7548">
        <v>3</v>
      </c>
      <c r="T7548" s="2">
        <v>0</v>
      </c>
      <c r="U7548" s="5">
        <v>3.62</v>
      </c>
      <c r="V7548" s="5">
        <f>ORDENES[[#This Row],[Ventas sin descuento]]-ORDENES[[#This Row],[costos estimados]]</f>
        <v>3.62</v>
      </c>
      <c r="W7548">
        <v>3</v>
      </c>
      <c r="X7548" s="5">
        <v>7.86</v>
      </c>
      <c r="Y7548" s="5">
        <f>ORDENES[[#This Row],[Ventas Originales (con descuento)]]/(1-ORDENES[[#This Row],[Descuento]])</f>
        <v>7.86</v>
      </c>
      <c r="Z7548" s="5">
        <f>ORDENES[[#This Row],[Ventas Originales (con descuento)]]/ORDENES[[#This Row],[Cantidad]]/(1-ORDENES[[#This Row],[Descuento]])</f>
        <v>2.62</v>
      </c>
      <c r="AA7548" s="5">
        <f>ORDENES[[#This Row],[Ventas Originales (con descuento)]]/ORDENES[[#This Row],[Cantidad]]</f>
        <v>2.62</v>
      </c>
      <c r="AB7548" s="5">
        <f>ORDENES[[#This Row],[Ventas Originales (con descuento)]]-(ORDENES[[#This Row],[Ganancias]])</f>
        <v>4.24</v>
      </c>
    </row>
    <row r="7549" spans="1:28" x14ac:dyDescent="0.35">
      <c r="A7549" t="s">
        <v>7719</v>
      </c>
      <c r="B7549" t="s">
        <v>22</v>
      </c>
      <c r="C7549" t="s">
        <v>1</v>
      </c>
      <c r="D7549" t="s">
        <v>2316</v>
      </c>
      <c r="E7549" t="s">
        <v>18</v>
      </c>
      <c r="F7549" s="1">
        <v>44471</v>
      </c>
      <c r="G7549" t="s">
        <v>7613</v>
      </c>
      <c r="H7549" t="s">
        <v>7438</v>
      </c>
      <c r="I7549">
        <v>98105</v>
      </c>
      <c r="J7549" t="s">
        <v>1279</v>
      </c>
      <c r="K7549" t="s">
        <v>1865</v>
      </c>
      <c r="L7549" t="s">
        <v>1882</v>
      </c>
      <c r="M7549" s="1">
        <v>44476</v>
      </c>
      <c r="N7549" t="s">
        <v>1869</v>
      </c>
      <c r="O7549" t="s">
        <v>7623</v>
      </c>
      <c r="P7549" t="s">
        <v>1880</v>
      </c>
      <c r="Q7549" t="s">
        <v>7623</v>
      </c>
      <c r="R7549" t="s">
        <v>1898</v>
      </c>
      <c r="S7549">
        <v>3</v>
      </c>
      <c r="T7549" s="2">
        <v>0</v>
      </c>
      <c r="U7549" s="5">
        <v>4.1100000000000003</v>
      </c>
      <c r="V7549" s="5">
        <f>ORDENES[[#This Row],[Ventas sin descuento]]-ORDENES[[#This Row],[costos estimados]]</f>
        <v>4.1100000000000003</v>
      </c>
      <c r="W7549">
        <v>3</v>
      </c>
      <c r="X7549" s="5">
        <v>8.94</v>
      </c>
      <c r="Y7549" s="5">
        <f>ORDENES[[#This Row],[Ventas Originales (con descuento)]]/(1-ORDENES[[#This Row],[Descuento]])</f>
        <v>8.94</v>
      </c>
      <c r="Z7549" s="5">
        <f>ORDENES[[#This Row],[Ventas Originales (con descuento)]]/ORDENES[[#This Row],[Cantidad]]/(1-ORDENES[[#This Row],[Descuento]])</f>
        <v>2.98</v>
      </c>
      <c r="AA7549" s="5">
        <f>ORDENES[[#This Row],[Ventas Originales (con descuento)]]/ORDENES[[#This Row],[Cantidad]]</f>
        <v>2.98</v>
      </c>
      <c r="AB7549" s="5">
        <f>ORDENES[[#This Row],[Ventas Originales (con descuento)]]-(ORDENES[[#This Row],[Ganancias]])</f>
        <v>4.8299999999999992</v>
      </c>
    </row>
    <row r="7550" spans="1:28" x14ac:dyDescent="0.35">
      <c r="A7550" t="s">
        <v>7719</v>
      </c>
      <c r="B7550" t="s">
        <v>5</v>
      </c>
      <c r="C7550" t="s">
        <v>1</v>
      </c>
      <c r="D7550" t="s">
        <v>2823</v>
      </c>
      <c r="E7550" t="s">
        <v>47</v>
      </c>
      <c r="F7550" s="1">
        <v>43405</v>
      </c>
      <c r="G7550" t="s">
        <v>7598</v>
      </c>
      <c r="H7550" t="s">
        <v>7439</v>
      </c>
      <c r="I7550">
        <v>90049</v>
      </c>
      <c r="J7550" t="s">
        <v>2824</v>
      </c>
      <c r="K7550" t="s">
        <v>1865</v>
      </c>
      <c r="L7550" t="s">
        <v>1882</v>
      </c>
      <c r="M7550" s="1">
        <v>43412</v>
      </c>
      <c r="N7550" t="s">
        <v>1869</v>
      </c>
      <c r="O7550" t="s">
        <v>7623</v>
      </c>
      <c r="P7550" t="s">
        <v>1867</v>
      </c>
      <c r="Q7550" t="s">
        <v>7623</v>
      </c>
      <c r="R7550" t="s">
        <v>1868</v>
      </c>
      <c r="S7550">
        <v>5</v>
      </c>
      <c r="T7550" s="2">
        <v>0</v>
      </c>
      <c r="U7550" s="5">
        <v>22.2</v>
      </c>
      <c r="V7550" s="5">
        <f>ORDENES[[#This Row],[Ventas sin descuento]]-ORDENES[[#This Row],[costos estimados]]</f>
        <v>22.2</v>
      </c>
      <c r="W7550">
        <v>3</v>
      </c>
      <c r="X7550" s="5">
        <v>44.4</v>
      </c>
      <c r="Y7550" s="5">
        <f>ORDENES[[#This Row],[Ventas Originales (con descuento)]]/(1-ORDENES[[#This Row],[Descuento]])</f>
        <v>44.4</v>
      </c>
      <c r="Z7550" s="5">
        <f>ORDENES[[#This Row],[Ventas Originales (con descuento)]]/ORDENES[[#This Row],[Cantidad]]/(1-ORDENES[[#This Row],[Descuento]])</f>
        <v>14.799999999999999</v>
      </c>
      <c r="AA7550" s="5">
        <f>ORDENES[[#This Row],[Ventas Originales (con descuento)]]/ORDENES[[#This Row],[Cantidad]]</f>
        <v>14.799999999999999</v>
      </c>
      <c r="AB7550" s="5">
        <f>ORDENES[[#This Row],[Ventas Originales (con descuento)]]-(ORDENES[[#This Row],[Ganancias]])</f>
        <v>22.2</v>
      </c>
    </row>
    <row r="7551" spans="1:28" x14ac:dyDescent="0.35">
      <c r="A7551" t="s">
        <v>7719</v>
      </c>
      <c r="B7551" t="s">
        <v>2118</v>
      </c>
      <c r="C7551" t="s">
        <v>1</v>
      </c>
      <c r="D7551" t="s">
        <v>3193</v>
      </c>
      <c r="E7551" t="s">
        <v>18</v>
      </c>
      <c r="F7551" s="1">
        <v>44282</v>
      </c>
      <c r="G7551" t="s">
        <v>7613</v>
      </c>
      <c r="H7551" t="s">
        <v>7421</v>
      </c>
      <c r="I7551">
        <v>93727</v>
      </c>
      <c r="J7551" t="s">
        <v>3650</v>
      </c>
      <c r="K7551" t="s">
        <v>1865</v>
      </c>
      <c r="L7551" t="s">
        <v>1882</v>
      </c>
      <c r="M7551" s="1">
        <v>44286</v>
      </c>
      <c r="N7551" t="s">
        <v>1869</v>
      </c>
      <c r="O7551" t="s">
        <v>7623</v>
      </c>
      <c r="P7551" t="s">
        <v>1867</v>
      </c>
      <c r="Q7551" t="s">
        <v>7623</v>
      </c>
      <c r="R7551" t="s">
        <v>1879</v>
      </c>
      <c r="S7551">
        <v>3</v>
      </c>
      <c r="T7551" s="2">
        <v>0</v>
      </c>
      <c r="U7551" s="5">
        <v>5.97</v>
      </c>
      <c r="V7551" s="5">
        <f>ORDENES[[#This Row],[Ventas sin descuento]]-ORDENES[[#This Row],[costos estimados]]</f>
        <v>5.97</v>
      </c>
      <c r="W7551">
        <v>3</v>
      </c>
      <c r="X7551" s="5">
        <v>11.94</v>
      </c>
      <c r="Y7551" s="5">
        <f>ORDENES[[#This Row],[Ventas Originales (con descuento)]]/(1-ORDENES[[#This Row],[Descuento]])</f>
        <v>11.94</v>
      </c>
      <c r="Z7551" s="5">
        <f>ORDENES[[#This Row],[Ventas Originales (con descuento)]]/ORDENES[[#This Row],[Cantidad]]/(1-ORDENES[[#This Row],[Descuento]])</f>
        <v>3.98</v>
      </c>
      <c r="AA7551" s="5">
        <f>ORDENES[[#This Row],[Ventas Originales (con descuento)]]/ORDENES[[#This Row],[Cantidad]]</f>
        <v>3.98</v>
      </c>
      <c r="AB7551" s="5">
        <f>ORDENES[[#This Row],[Ventas Originales (con descuento)]]-(ORDENES[[#This Row],[Ganancias]])</f>
        <v>5.97</v>
      </c>
    </row>
    <row r="7552" spans="1:28" x14ac:dyDescent="0.35">
      <c r="A7552" t="s">
        <v>7719</v>
      </c>
      <c r="B7552" t="s">
        <v>5</v>
      </c>
      <c r="C7552" t="s">
        <v>1</v>
      </c>
      <c r="D7552" t="s">
        <v>58</v>
      </c>
      <c r="E7552" t="s">
        <v>18</v>
      </c>
      <c r="F7552" s="1">
        <v>43796</v>
      </c>
      <c r="G7552" t="s">
        <v>7613</v>
      </c>
      <c r="H7552" t="s">
        <v>7440</v>
      </c>
      <c r="I7552">
        <v>90049</v>
      </c>
      <c r="J7552" t="s">
        <v>1225</v>
      </c>
      <c r="K7552" t="s">
        <v>1865</v>
      </c>
      <c r="L7552" t="s">
        <v>1882</v>
      </c>
      <c r="M7552" s="1">
        <v>43800</v>
      </c>
      <c r="N7552" t="s">
        <v>1869</v>
      </c>
      <c r="O7552" t="s">
        <v>7623</v>
      </c>
      <c r="P7552" t="s">
        <v>1867</v>
      </c>
      <c r="Q7552" t="s">
        <v>7623</v>
      </c>
      <c r="R7552" t="s">
        <v>1879</v>
      </c>
      <c r="S7552">
        <v>3</v>
      </c>
      <c r="T7552" s="2">
        <v>0</v>
      </c>
      <c r="U7552" s="5">
        <v>53.5</v>
      </c>
      <c r="V7552" s="5">
        <f>ORDENES[[#This Row],[Ventas sin descuento]]-ORDENES[[#This Row],[costos estimados]]</f>
        <v>53.5</v>
      </c>
      <c r="W7552">
        <v>3</v>
      </c>
      <c r="X7552" s="5">
        <v>113.82</v>
      </c>
      <c r="Y7552" s="5">
        <f>ORDENES[[#This Row],[Ventas Originales (con descuento)]]/(1-ORDENES[[#This Row],[Descuento]])</f>
        <v>113.82</v>
      </c>
      <c r="Z7552" s="5">
        <f>ORDENES[[#This Row],[Ventas Originales (con descuento)]]/ORDENES[[#This Row],[Cantidad]]/(1-ORDENES[[#This Row],[Descuento]])</f>
        <v>37.94</v>
      </c>
      <c r="AA7552" s="5">
        <f>ORDENES[[#This Row],[Ventas Originales (con descuento)]]/ORDENES[[#This Row],[Cantidad]]</f>
        <v>37.94</v>
      </c>
      <c r="AB7552" s="5">
        <f>ORDENES[[#This Row],[Ventas Originales (con descuento)]]-(ORDENES[[#This Row],[Ganancias]])</f>
        <v>60.319999999999993</v>
      </c>
    </row>
    <row r="7553" spans="1:28" x14ac:dyDescent="0.35">
      <c r="A7553" t="s">
        <v>7719</v>
      </c>
      <c r="B7553" t="s">
        <v>2755</v>
      </c>
      <c r="C7553" t="s">
        <v>1</v>
      </c>
      <c r="D7553" t="s">
        <v>2715</v>
      </c>
      <c r="E7553" t="s">
        <v>18</v>
      </c>
      <c r="F7553" s="1">
        <v>44268</v>
      </c>
      <c r="G7553" t="s">
        <v>7613</v>
      </c>
      <c r="H7553" t="s">
        <v>7441</v>
      </c>
      <c r="I7553">
        <v>95336</v>
      </c>
      <c r="J7553" t="s">
        <v>2908</v>
      </c>
      <c r="K7553" t="s">
        <v>1865</v>
      </c>
      <c r="L7553" t="s">
        <v>1882</v>
      </c>
      <c r="M7553" s="1">
        <v>44274</v>
      </c>
      <c r="N7553" t="s">
        <v>1869</v>
      </c>
      <c r="O7553" t="s">
        <v>7623</v>
      </c>
      <c r="P7553" t="s">
        <v>1867</v>
      </c>
      <c r="Q7553" t="s">
        <v>7623</v>
      </c>
      <c r="R7553" t="s">
        <v>1879</v>
      </c>
      <c r="S7553">
        <v>4</v>
      </c>
      <c r="T7553" s="2">
        <v>0</v>
      </c>
      <c r="U7553" s="5">
        <v>150.97999999999999</v>
      </c>
      <c r="V7553" s="5">
        <f>ORDENES[[#This Row],[Ventas sin descuento]]-ORDENES[[#This Row],[costos estimados]]</f>
        <v>150.97999999999999</v>
      </c>
      <c r="W7553">
        <v>3</v>
      </c>
      <c r="X7553" s="5">
        <v>314.55</v>
      </c>
      <c r="Y7553" s="5">
        <f>ORDENES[[#This Row],[Ventas Originales (con descuento)]]/(1-ORDENES[[#This Row],[Descuento]])</f>
        <v>314.55</v>
      </c>
      <c r="Z7553" s="5">
        <f>ORDENES[[#This Row],[Ventas Originales (con descuento)]]/ORDENES[[#This Row],[Cantidad]]/(1-ORDENES[[#This Row],[Descuento]])</f>
        <v>104.85000000000001</v>
      </c>
      <c r="AA7553" s="5">
        <f>ORDENES[[#This Row],[Ventas Originales (con descuento)]]/ORDENES[[#This Row],[Cantidad]]</f>
        <v>104.85000000000001</v>
      </c>
      <c r="AB7553" s="5">
        <f>ORDENES[[#This Row],[Ventas Originales (con descuento)]]-(ORDENES[[#This Row],[Ganancias]])</f>
        <v>163.57000000000002</v>
      </c>
    </row>
    <row r="7554" spans="1:28" x14ac:dyDescent="0.35">
      <c r="A7554" t="s">
        <v>7719</v>
      </c>
      <c r="B7554" t="s">
        <v>3050</v>
      </c>
      <c r="C7554" t="s">
        <v>1</v>
      </c>
      <c r="D7554" t="s">
        <v>419</v>
      </c>
      <c r="E7554" t="s">
        <v>222</v>
      </c>
      <c r="F7554" s="1">
        <v>43488</v>
      </c>
      <c r="G7554" t="s">
        <v>7598</v>
      </c>
      <c r="H7554" t="s">
        <v>7420</v>
      </c>
      <c r="I7554">
        <v>59715</v>
      </c>
      <c r="J7554" t="s">
        <v>1494</v>
      </c>
      <c r="K7554" t="s">
        <v>1865</v>
      </c>
      <c r="L7554" t="s">
        <v>1882</v>
      </c>
      <c r="M7554" s="1">
        <v>43492</v>
      </c>
      <c r="N7554" t="s">
        <v>1869</v>
      </c>
      <c r="O7554" t="s">
        <v>7623</v>
      </c>
      <c r="P7554" t="s">
        <v>1924</v>
      </c>
      <c r="Q7554" t="s">
        <v>7623</v>
      </c>
      <c r="R7554" t="s">
        <v>1879</v>
      </c>
      <c r="S7554">
        <v>3</v>
      </c>
      <c r="T7554" s="2">
        <v>0</v>
      </c>
      <c r="U7554" s="5">
        <v>13.94</v>
      </c>
      <c r="V7554" s="5">
        <f>ORDENES[[#This Row],[Ventas sin descuento]]-ORDENES[[#This Row],[costos estimados]]</f>
        <v>13.94</v>
      </c>
      <c r="W7554">
        <v>3</v>
      </c>
      <c r="X7554" s="5">
        <v>29.04</v>
      </c>
      <c r="Y7554" s="5">
        <f>ORDENES[[#This Row],[Ventas Originales (con descuento)]]/(1-ORDENES[[#This Row],[Descuento]])</f>
        <v>29.04</v>
      </c>
      <c r="Z7554" s="5">
        <f>ORDENES[[#This Row],[Ventas Originales (con descuento)]]/ORDENES[[#This Row],[Cantidad]]/(1-ORDENES[[#This Row],[Descuento]])</f>
        <v>9.68</v>
      </c>
      <c r="AA7554" s="5">
        <f>ORDENES[[#This Row],[Ventas Originales (con descuento)]]/ORDENES[[#This Row],[Cantidad]]</f>
        <v>9.68</v>
      </c>
      <c r="AB7554" s="5">
        <f>ORDENES[[#This Row],[Ventas Originales (con descuento)]]-(ORDENES[[#This Row],[Ganancias]])</f>
        <v>15.1</v>
      </c>
    </row>
    <row r="7555" spans="1:28" x14ac:dyDescent="0.35">
      <c r="A7555" t="s">
        <v>7719</v>
      </c>
      <c r="B7555" t="s">
        <v>186</v>
      </c>
      <c r="C7555" t="s">
        <v>1</v>
      </c>
      <c r="D7555" t="s">
        <v>2481</v>
      </c>
      <c r="E7555" t="s">
        <v>21</v>
      </c>
      <c r="F7555" s="1">
        <v>44363</v>
      </c>
      <c r="G7555" t="s">
        <v>7613</v>
      </c>
      <c r="H7555" t="s">
        <v>7436</v>
      </c>
      <c r="I7555">
        <v>88220</v>
      </c>
      <c r="J7555" t="s">
        <v>3619</v>
      </c>
      <c r="K7555" t="s">
        <v>1865</v>
      </c>
      <c r="L7555" t="s">
        <v>1882</v>
      </c>
      <c r="M7555" s="1">
        <v>44368</v>
      </c>
      <c r="N7555" t="s">
        <v>1869</v>
      </c>
      <c r="O7555" t="s">
        <v>7623</v>
      </c>
      <c r="P7555" t="s">
        <v>1911</v>
      </c>
      <c r="Q7555" t="s">
        <v>7623</v>
      </c>
      <c r="R7555" t="s">
        <v>1879</v>
      </c>
      <c r="S7555">
        <v>3</v>
      </c>
      <c r="T7555" s="2">
        <v>0</v>
      </c>
      <c r="U7555" s="5">
        <v>9.33</v>
      </c>
      <c r="V7555" s="5">
        <f>ORDENES[[#This Row],[Ventas sin descuento]]-ORDENES[[#This Row],[costos estimados]]</f>
        <v>9.33</v>
      </c>
      <c r="W7555">
        <v>3</v>
      </c>
      <c r="X7555" s="5">
        <v>19.440000000000001</v>
      </c>
      <c r="Y7555" s="5">
        <f>ORDENES[[#This Row],[Ventas Originales (con descuento)]]/(1-ORDENES[[#This Row],[Descuento]])</f>
        <v>19.440000000000001</v>
      </c>
      <c r="Z7555" s="5">
        <f>ORDENES[[#This Row],[Ventas Originales (con descuento)]]/ORDENES[[#This Row],[Cantidad]]/(1-ORDENES[[#This Row],[Descuento]])</f>
        <v>6.48</v>
      </c>
      <c r="AA7555" s="5">
        <f>ORDENES[[#This Row],[Ventas Originales (con descuento)]]/ORDENES[[#This Row],[Cantidad]]</f>
        <v>6.48</v>
      </c>
      <c r="AB7555" s="5">
        <f>ORDENES[[#This Row],[Ventas Originales (con descuento)]]-(ORDENES[[#This Row],[Ganancias]])</f>
        <v>10.110000000000001</v>
      </c>
    </row>
    <row r="7556" spans="1:28" x14ac:dyDescent="0.35">
      <c r="A7556" t="s">
        <v>7719</v>
      </c>
      <c r="B7556" t="s">
        <v>22</v>
      </c>
      <c r="C7556" t="s">
        <v>1</v>
      </c>
      <c r="D7556" t="s">
        <v>392</v>
      </c>
      <c r="E7556" t="s">
        <v>426</v>
      </c>
      <c r="F7556" s="1">
        <v>44312</v>
      </c>
      <c r="G7556" t="s">
        <v>7613</v>
      </c>
      <c r="H7556" t="s">
        <v>7442</v>
      </c>
      <c r="I7556">
        <v>98115</v>
      </c>
      <c r="J7556" t="s">
        <v>3631</v>
      </c>
      <c r="K7556" t="s">
        <v>1865</v>
      </c>
      <c r="L7556" t="s">
        <v>1882</v>
      </c>
      <c r="M7556" s="1">
        <v>44317</v>
      </c>
      <c r="N7556" t="s">
        <v>1869</v>
      </c>
      <c r="O7556" t="s">
        <v>7623</v>
      </c>
      <c r="P7556" t="s">
        <v>1880</v>
      </c>
      <c r="Q7556" t="s">
        <v>7623</v>
      </c>
      <c r="R7556" t="s">
        <v>1879</v>
      </c>
      <c r="S7556">
        <v>3</v>
      </c>
      <c r="T7556" s="2">
        <v>0</v>
      </c>
      <c r="U7556" s="5">
        <v>9.36</v>
      </c>
      <c r="V7556" s="5">
        <f>ORDENES[[#This Row],[Ventas sin descuento]]-ORDENES[[#This Row],[costos estimados]]</f>
        <v>9.36</v>
      </c>
      <c r="W7556">
        <v>3</v>
      </c>
      <c r="X7556" s="5">
        <v>20.34</v>
      </c>
      <c r="Y7556" s="5">
        <f>ORDENES[[#This Row],[Ventas Originales (con descuento)]]/(1-ORDENES[[#This Row],[Descuento]])</f>
        <v>20.34</v>
      </c>
      <c r="Z7556" s="5">
        <f>ORDENES[[#This Row],[Ventas Originales (con descuento)]]/ORDENES[[#This Row],[Cantidad]]/(1-ORDENES[[#This Row],[Descuento]])</f>
        <v>6.78</v>
      </c>
      <c r="AA7556" s="5">
        <f>ORDENES[[#This Row],[Ventas Originales (con descuento)]]/ORDENES[[#This Row],[Cantidad]]</f>
        <v>6.78</v>
      </c>
      <c r="AB7556" s="5">
        <f>ORDENES[[#This Row],[Ventas Originales (con descuento)]]-(ORDENES[[#This Row],[Ganancias]])</f>
        <v>10.98</v>
      </c>
    </row>
    <row r="7557" spans="1:28" x14ac:dyDescent="0.35">
      <c r="A7557" t="s">
        <v>7719</v>
      </c>
      <c r="B7557" t="s">
        <v>2021</v>
      </c>
      <c r="C7557" t="s">
        <v>1</v>
      </c>
      <c r="D7557" t="s">
        <v>1989</v>
      </c>
      <c r="E7557" t="s">
        <v>67</v>
      </c>
      <c r="F7557" s="1">
        <v>43461</v>
      </c>
      <c r="G7557" t="s">
        <v>7613</v>
      </c>
      <c r="H7557" t="s">
        <v>7400</v>
      </c>
      <c r="I7557">
        <v>92553</v>
      </c>
      <c r="J7557" t="s">
        <v>1578</v>
      </c>
      <c r="K7557" t="s">
        <v>1865</v>
      </c>
      <c r="L7557" t="s">
        <v>1882</v>
      </c>
      <c r="M7557" s="1">
        <v>43465</v>
      </c>
      <c r="N7557" t="s">
        <v>1869</v>
      </c>
      <c r="O7557" t="s">
        <v>7623</v>
      </c>
      <c r="P7557" t="s">
        <v>1867</v>
      </c>
      <c r="Q7557" t="s">
        <v>7623</v>
      </c>
      <c r="R7557" t="s">
        <v>1872</v>
      </c>
      <c r="S7557">
        <v>3</v>
      </c>
      <c r="T7557" s="2">
        <v>0</v>
      </c>
      <c r="U7557" s="5">
        <v>13.89</v>
      </c>
      <c r="V7557" s="5">
        <f>ORDENES[[#This Row],[Ventas sin descuento]]-ORDENES[[#This Row],[costos estimados]]</f>
        <v>13.89</v>
      </c>
      <c r="W7557">
        <v>3</v>
      </c>
      <c r="X7557" s="5">
        <v>51.45</v>
      </c>
      <c r="Y7557" s="5">
        <f>ORDENES[[#This Row],[Ventas Originales (con descuento)]]/(1-ORDENES[[#This Row],[Descuento]])</f>
        <v>51.45</v>
      </c>
      <c r="Z7557" s="5">
        <f>ORDENES[[#This Row],[Ventas Originales (con descuento)]]/ORDENES[[#This Row],[Cantidad]]/(1-ORDENES[[#This Row],[Descuento]])</f>
        <v>17.150000000000002</v>
      </c>
      <c r="AA7557" s="5">
        <f>ORDENES[[#This Row],[Ventas Originales (con descuento)]]/ORDENES[[#This Row],[Cantidad]]</f>
        <v>17.150000000000002</v>
      </c>
      <c r="AB7557" s="5">
        <f>ORDENES[[#This Row],[Ventas Originales (con descuento)]]-(ORDENES[[#This Row],[Ganancias]])</f>
        <v>37.56</v>
      </c>
    </row>
    <row r="7558" spans="1:28" x14ac:dyDescent="0.35">
      <c r="A7558" t="s">
        <v>7719</v>
      </c>
      <c r="B7558" t="s">
        <v>262</v>
      </c>
      <c r="C7558" t="s">
        <v>1</v>
      </c>
      <c r="D7558" t="s">
        <v>673</v>
      </c>
      <c r="E7558" t="s">
        <v>18</v>
      </c>
      <c r="F7558" s="1">
        <v>43734</v>
      </c>
      <c r="G7558" t="s">
        <v>7613</v>
      </c>
      <c r="H7558" t="s">
        <v>7416</v>
      </c>
      <c r="I7558">
        <v>92037</v>
      </c>
      <c r="J7558" t="s">
        <v>1236</v>
      </c>
      <c r="K7558" t="s">
        <v>1865</v>
      </c>
      <c r="L7558" t="s">
        <v>1882</v>
      </c>
      <c r="M7558" s="1">
        <v>43739</v>
      </c>
      <c r="N7558" t="s">
        <v>1869</v>
      </c>
      <c r="O7558" t="s">
        <v>7623</v>
      </c>
      <c r="P7558" t="s">
        <v>1867</v>
      </c>
      <c r="Q7558" t="s">
        <v>7623</v>
      </c>
      <c r="R7558" t="s">
        <v>1872</v>
      </c>
      <c r="S7558">
        <v>3</v>
      </c>
      <c r="T7558" s="2">
        <v>0</v>
      </c>
      <c r="U7558" s="5">
        <v>18.61</v>
      </c>
      <c r="V7558" s="5">
        <f>ORDENES[[#This Row],[Ventas sin descuento]]-ORDENES[[#This Row],[costos estimados]]</f>
        <v>18.61</v>
      </c>
      <c r="W7558">
        <v>3</v>
      </c>
      <c r="X7558" s="5">
        <v>64.17</v>
      </c>
      <c r="Y7558" s="5">
        <f>ORDENES[[#This Row],[Ventas Originales (con descuento)]]/(1-ORDENES[[#This Row],[Descuento]])</f>
        <v>64.17</v>
      </c>
      <c r="Z7558" s="5">
        <f>ORDENES[[#This Row],[Ventas Originales (con descuento)]]/ORDENES[[#This Row],[Cantidad]]/(1-ORDENES[[#This Row],[Descuento]])</f>
        <v>21.39</v>
      </c>
      <c r="AA7558" s="5">
        <f>ORDENES[[#This Row],[Ventas Originales (con descuento)]]/ORDENES[[#This Row],[Cantidad]]</f>
        <v>21.39</v>
      </c>
      <c r="AB7558" s="5">
        <f>ORDENES[[#This Row],[Ventas Originales (con descuento)]]-(ORDENES[[#This Row],[Ganancias]])</f>
        <v>45.56</v>
      </c>
    </row>
    <row r="7559" spans="1:28" x14ac:dyDescent="0.35">
      <c r="A7559" t="s">
        <v>7719</v>
      </c>
      <c r="B7559" t="s">
        <v>22</v>
      </c>
      <c r="C7559" t="s">
        <v>1</v>
      </c>
      <c r="D7559" t="s">
        <v>2906</v>
      </c>
      <c r="E7559" t="s">
        <v>18</v>
      </c>
      <c r="F7559" s="1">
        <v>44182</v>
      </c>
      <c r="G7559" t="s">
        <v>7613</v>
      </c>
      <c r="H7559" t="s">
        <v>7443</v>
      </c>
      <c r="I7559">
        <v>98115</v>
      </c>
      <c r="J7559" t="s">
        <v>1325</v>
      </c>
      <c r="K7559" t="s">
        <v>1865</v>
      </c>
      <c r="L7559" t="s">
        <v>1882</v>
      </c>
      <c r="M7559" s="1">
        <v>44187</v>
      </c>
      <c r="N7559" t="s">
        <v>1869</v>
      </c>
      <c r="O7559" t="s">
        <v>7623</v>
      </c>
      <c r="P7559" t="s">
        <v>1880</v>
      </c>
      <c r="Q7559" t="s">
        <v>7623</v>
      </c>
      <c r="R7559" t="s">
        <v>1872</v>
      </c>
      <c r="S7559">
        <v>3</v>
      </c>
      <c r="T7559" s="2">
        <v>0</v>
      </c>
      <c r="U7559" s="5">
        <v>13.03</v>
      </c>
      <c r="V7559" s="5">
        <f>ORDENES[[#This Row],[Ventas sin descuento]]-ORDENES[[#This Row],[costos estimados]]</f>
        <v>13.030000000000001</v>
      </c>
      <c r="W7559">
        <v>3</v>
      </c>
      <c r="X7559" s="5">
        <v>46.53</v>
      </c>
      <c r="Y7559" s="5">
        <f>ORDENES[[#This Row],[Ventas Originales (con descuento)]]/(1-ORDENES[[#This Row],[Descuento]])</f>
        <v>46.53</v>
      </c>
      <c r="Z7559" s="5">
        <f>ORDENES[[#This Row],[Ventas Originales (con descuento)]]/ORDENES[[#This Row],[Cantidad]]/(1-ORDENES[[#This Row],[Descuento]])</f>
        <v>15.51</v>
      </c>
      <c r="AA7559" s="5">
        <f>ORDENES[[#This Row],[Ventas Originales (con descuento)]]/ORDENES[[#This Row],[Cantidad]]</f>
        <v>15.51</v>
      </c>
      <c r="AB7559" s="5">
        <f>ORDENES[[#This Row],[Ventas Originales (con descuento)]]-(ORDENES[[#This Row],[Ganancias]])</f>
        <v>33.5</v>
      </c>
    </row>
    <row r="7560" spans="1:28" x14ac:dyDescent="0.35">
      <c r="A7560" t="s">
        <v>7719</v>
      </c>
      <c r="B7560" t="s">
        <v>2322</v>
      </c>
      <c r="C7560" t="s">
        <v>1</v>
      </c>
      <c r="D7560" t="s">
        <v>3483</v>
      </c>
      <c r="E7560" t="s">
        <v>18</v>
      </c>
      <c r="F7560" s="1">
        <v>44159</v>
      </c>
      <c r="G7560" t="s">
        <v>7613</v>
      </c>
      <c r="H7560" t="s">
        <v>7444</v>
      </c>
      <c r="I7560">
        <v>98006</v>
      </c>
      <c r="J7560" t="s">
        <v>3303</v>
      </c>
      <c r="K7560" t="s">
        <v>1865</v>
      </c>
      <c r="L7560" t="s">
        <v>1882</v>
      </c>
      <c r="M7560" s="1">
        <v>44163</v>
      </c>
      <c r="N7560" t="s">
        <v>1869</v>
      </c>
      <c r="O7560" t="s">
        <v>7623</v>
      </c>
      <c r="P7560" t="s">
        <v>1880</v>
      </c>
      <c r="Q7560" t="s">
        <v>7623</v>
      </c>
      <c r="R7560" t="s">
        <v>1908</v>
      </c>
      <c r="S7560">
        <v>3</v>
      </c>
      <c r="T7560" s="2">
        <v>0</v>
      </c>
      <c r="U7560" s="5">
        <v>7.61</v>
      </c>
      <c r="V7560" s="5">
        <f>ORDENES[[#This Row],[Ventas sin descuento]]-ORDENES[[#This Row],[costos estimados]]</f>
        <v>7.6099999999999994</v>
      </c>
      <c r="W7560">
        <v>3</v>
      </c>
      <c r="X7560" s="5">
        <v>25.35</v>
      </c>
      <c r="Y7560" s="5">
        <f>ORDENES[[#This Row],[Ventas Originales (con descuento)]]/(1-ORDENES[[#This Row],[Descuento]])</f>
        <v>25.35</v>
      </c>
      <c r="Z7560" s="5">
        <f>ORDENES[[#This Row],[Ventas Originales (con descuento)]]/ORDENES[[#This Row],[Cantidad]]/(1-ORDENES[[#This Row],[Descuento]])</f>
        <v>8.4500000000000011</v>
      </c>
      <c r="AA7560" s="5">
        <f>ORDENES[[#This Row],[Ventas Originales (con descuento)]]/ORDENES[[#This Row],[Cantidad]]</f>
        <v>8.4500000000000011</v>
      </c>
      <c r="AB7560" s="5">
        <f>ORDENES[[#This Row],[Ventas Originales (con descuento)]]-(ORDENES[[#This Row],[Ganancias]])</f>
        <v>17.740000000000002</v>
      </c>
    </row>
    <row r="7561" spans="1:28" x14ac:dyDescent="0.35">
      <c r="A7561" t="s">
        <v>7719</v>
      </c>
      <c r="B7561" t="s">
        <v>5</v>
      </c>
      <c r="C7561" t="s">
        <v>1</v>
      </c>
      <c r="D7561" t="s">
        <v>2690</v>
      </c>
      <c r="E7561" t="s">
        <v>368</v>
      </c>
      <c r="F7561" s="1">
        <v>43363</v>
      </c>
      <c r="G7561" t="s">
        <v>7613</v>
      </c>
      <c r="H7561" t="s">
        <v>7445</v>
      </c>
      <c r="I7561">
        <v>90004</v>
      </c>
      <c r="J7561" t="s">
        <v>368</v>
      </c>
      <c r="K7561" t="s">
        <v>1865</v>
      </c>
      <c r="L7561" t="s">
        <v>1882</v>
      </c>
      <c r="M7561" s="1">
        <v>43369</v>
      </c>
      <c r="N7561" t="s">
        <v>1869</v>
      </c>
      <c r="O7561" t="s">
        <v>7623</v>
      </c>
      <c r="P7561" t="s">
        <v>1867</v>
      </c>
      <c r="Q7561" t="s">
        <v>7623</v>
      </c>
      <c r="R7561" t="s">
        <v>1877</v>
      </c>
      <c r="S7561">
        <v>4</v>
      </c>
      <c r="T7561" s="2">
        <v>0</v>
      </c>
      <c r="U7561" s="5">
        <v>11.86</v>
      </c>
      <c r="V7561" s="5">
        <f>ORDENES[[#This Row],[Ventas sin descuento]]-ORDENES[[#This Row],[costos estimados]]</f>
        <v>11.86</v>
      </c>
      <c r="W7561">
        <v>4</v>
      </c>
      <c r="X7561" s="5">
        <v>43.92</v>
      </c>
      <c r="Y7561" s="5">
        <f>ORDENES[[#This Row],[Ventas Originales (con descuento)]]/(1-ORDENES[[#This Row],[Descuento]])</f>
        <v>43.92</v>
      </c>
      <c r="Z7561" s="5">
        <f>ORDENES[[#This Row],[Ventas Originales (con descuento)]]/ORDENES[[#This Row],[Cantidad]]/(1-ORDENES[[#This Row],[Descuento]])</f>
        <v>10.98</v>
      </c>
      <c r="AA7561" s="5">
        <f>ORDENES[[#This Row],[Ventas Originales (con descuento)]]/ORDENES[[#This Row],[Cantidad]]</f>
        <v>10.98</v>
      </c>
      <c r="AB7561" s="5">
        <f>ORDENES[[#This Row],[Ventas Originales (con descuento)]]-(ORDENES[[#This Row],[Ganancias]])</f>
        <v>32.06</v>
      </c>
    </row>
    <row r="7562" spans="1:28" x14ac:dyDescent="0.35">
      <c r="A7562" t="s">
        <v>7719</v>
      </c>
      <c r="B7562" t="s">
        <v>5</v>
      </c>
      <c r="C7562" t="s">
        <v>1</v>
      </c>
      <c r="D7562" t="s">
        <v>2818</v>
      </c>
      <c r="E7562" t="s">
        <v>7624</v>
      </c>
      <c r="F7562" s="1">
        <v>43702</v>
      </c>
      <c r="G7562" t="s">
        <v>7613</v>
      </c>
      <c r="H7562" t="s">
        <v>6999</v>
      </c>
      <c r="I7562">
        <v>90045</v>
      </c>
      <c r="J7562" t="s">
        <v>7674</v>
      </c>
      <c r="K7562" t="s">
        <v>1865</v>
      </c>
      <c r="L7562" t="s">
        <v>1882</v>
      </c>
      <c r="M7562" s="1">
        <v>43707</v>
      </c>
      <c r="N7562" t="s">
        <v>1869</v>
      </c>
      <c r="O7562" t="s">
        <v>7623</v>
      </c>
      <c r="P7562" t="s">
        <v>1867</v>
      </c>
      <c r="Q7562" t="s">
        <v>7623</v>
      </c>
      <c r="R7562" t="s">
        <v>1877</v>
      </c>
      <c r="S7562">
        <v>3</v>
      </c>
      <c r="T7562" s="2">
        <v>0</v>
      </c>
      <c r="U7562" s="5">
        <v>29.67</v>
      </c>
      <c r="V7562" s="5">
        <f>ORDENES[[#This Row],[Ventas sin descuento]]-ORDENES[[#This Row],[costos estimados]]</f>
        <v>29.67</v>
      </c>
      <c r="W7562">
        <v>4</v>
      </c>
      <c r="X7562" s="5">
        <v>105.96</v>
      </c>
      <c r="Y7562" s="5">
        <f>ORDENES[[#This Row],[Ventas Originales (con descuento)]]/(1-ORDENES[[#This Row],[Descuento]])</f>
        <v>105.96</v>
      </c>
      <c r="Z7562" s="5">
        <f>ORDENES[[#This Row],[Ventas Originales (con descuento)]]/ORDENES[[#This Row],[Cantidad]]/(1-ORDENES[[#This Row],[Descuento]])</f>
        <v>26.49</v>
      </c>
      <c r="AA7562" s="5">
        <f>ORDENES[[#This Row],[Ventas Originales (con descuento)]]/ORDENES[[#This Row],[Cantidad]]</f>
        <v>26.49</v>
      </c>
      <c r="AB7562" s="5">
        <f>ORDENES[[#This Row],[Ventas Originales (con descuento)]]-(ORDENES[[#This Row],[Ganancias]])</f>
        <v>76.289999999999992</v>
      </c>
    </row>
    <row r="7563" spans="1:28" x14ac:dyDescent="0.35">
      <c r="A7563" t="s">
        <v>7719</v>
      </c>
      <c r="B7563" t="s">
        <v>3706</v>
      </c>
      <c r="C7563" t="s">
        <v>1</v>
      </c>
      <c r="D7563" t="s">
        <v>287</v>
      </c>
      <c r="E7563" t="s">
        <v>18</v>
      </c>
      <c r="F7563" s="1">
        <v>44475</v>
      </c>
      <c r="G7563" t="s">
        <v>7613</v>
      </c>
      <c r="H7563" t="s">
        <v>6976</v>
      </c>
      <c r="I7563">
        <v>83642</v>
      </c>
      <c r="J7563" t="s">
        <v>2533</v>
      </c>
      <c r="K7563" t="s">
        <v>1865</v>
      </c>
      <c r="L7563" t="s">
        <v>1882</v>
      </c>
      <c r="M7563" s="1">
        <v>44480</v>
      </c>
      <c r="N7563" t="s">
        <v>1869</v>
      </c>
      <c r="O7563" t="s">
        <v>7623</v>
      </c>
      <c r="P7563" t="s">
        <v>2198</v>
      </c>
      <c r="Q7563" t="s">
        <v>7623</v>
      </c>
      <c r="R7563" t="s">
        <v>1877</v>
      </c>
      <c r="S7563">
        <v>3</v>
      </c>
      <c r="T7563" s="2">
        <v>0</v>
      </c>
      <c r="U7563" s="5">
        <v>66.069999999999993</v>
      </c>
      <c r="V7563" s="5">
        <f>ORDENES[[#This Row],[Ventas sin descuento]]-ORDENES[[#This Row],[costos estimados]]</f>
        <v>66.069999999999993</v>
      </c>
      <c r="W7563">
        <v>4</v>
      </c>
      <c r="X7563" s="5">
        <v>227.84</v>
      </c>
      <c r="Y7563" s="5">
        <f>ORDENES[[#This Row],[Ventas Originales (con descuento)]]/(1-ORDENES[[#This Row],[Descuento]])</f>
        <v>227.84</v>
      </c>
      <c r="Z7563" s="5">
        <f>ORDENES[[#This Row],[Ventas Originales (con descuento)]]/ORDENES[[#This Row],[Cantidad]]/(1-ORDENES[[#This Row],[Descuento]])</f>
        <v>56.96</v>
      </c>
      <c r="AA7563" s="5">
        <f>ORDENES[[#This Row],[Ventas Originales (con descuento)]]/ORDENES[[#This Row],[Cantidad]]</f>
        <v>56.96</v>
      </c>
      <c r="AB7563" s="5">
        <f>ORDENES[[#This Row],[Ventas Originales (con descuento)]]-(ORDENES[[#This Row],[Ganancias]])</f>
        <v>161.77000000000001</v>
      </c>
    </row>
    <row r="7564" spans="1:28" x14ac:dyDescent="0.35">
      <c r="A7564" t="s">
        <v>7719</v>
      </c>
      <c r="B7564" t="s">
        <v>1991</v>
      </c>
      <c r="C7564" t="s">
        <v>1</v>
      </c>
      <c r="D7564" t="s">
        <v>2092</v>
      </c>
      <c r="E7564" t="s">
        <v>13</v>
      </c>
      <c r="F7564" s="1">
        <v>44516</v>
      </c>
      <c r="G7564" t="s">
        <v>7613</v>
      </c>
      <c r="H7564" t="s">
        <v>7446</v>
      </c>
      <c r="I7564">
        <v>92025</v>
      </c>
      <c r="J7564" t="s">
        <v>3586</v>
      </c>
      <c r="K7564" t="s">
        <v>1865</v>
      </c>
      <c r="L7564" t="s">
        <v>1882</v>
      </c>
      <c r="M7564" s="1">
        <v>44521</v>
      </c>
      <c r="N7564" t="s">
        <v>1869</v>
      </c>
      <c r="O7564" t="s">
        <v>7623</v>
      </c>
      <c r="P7564" t="s">
        <v>1867</v>
      </c>
      <c r="Q7564" t="s">
        <v>7623</v>
      </c>
      <c r="R7564" t="s">
        <v>1874</v>
      </c>
      <c r="S7564">
        <v>3</v>
      </c>
      <c r="T7564" s="2">
        <v>0</v>
      </c>
      <c r="U7564" s="5">
        <v>6.07</v>
      </c>
      <c r="V7564" s="5">
        <f>ORDENES[[#This Row],[Ventas sin descuento]]-ORDENES[[#This Row],[costos estimados]]</f>
        <v>6.07</v>
      </c>
      <c r="W7564">
        <v>4</v>
      </c>
      <c r="X7564" s="5">
        <v>23.36</v>
      </c>
      <c r="Y7564" s="5">
        <f>ORDENES[[#This Row],[Ventas Originales (con descuento)]]/(1-ORDENES[[#This Row],[Descuento]])</f>
        <v>23.36</v>
      </c>
      <c r="Z7564" s="5">
        <f>ORDENES[[#This Row],[Ventas Originales (con descuento)]]/ORDENES[[#This Row],[Cantidad]]/(1-ORDENES[[#This Row],[Descuento]])</f>
        <v>5.84</v>
      </c>
      <c r="AA7564" s="5">
        <f>ORDENES[[#This Row],[Ventas Originales (con descuento)]]/ORDENES[[#This Row],[Cantidad]]</f>
        <v>5.84</v>
      </c>
      <c r="AB7564" s="5">
        <f>ORDENES[[#This Row],[Ventas Originales (con descuento)]]-(ORDENES[[#This Row],[Ganancias]])</f>
        <v>17.29</v>
      </c>
    </row>
    <row r="7565" spans="1:28" x14ac:dyDescent="0.35">
      <c r="A7565" t="s">
        <v>7719</v>
      </c>
      <c r="B7565" t="s">
        <v>5</v>
      </c>
      <c r="C7565" t="s">
        <v>1</v>
      </c>
      <c r="D7565" t="s">
        <v>2194</v>
      </c>
      <c r="E7565" t="s">
        <v>87</v>
      </c>
      <c r="F7565" s="1">
        <v>43678</v>
      </c>
      <c r="G7565" t="s">
        <v>7613</v>
      </c>
      <c r="H7565" t="s">
        <v>7018</v>
      </c>
      <c r="I7565">
        <v>90004</v>
      </c>
      <c r="J7565" t="s">
        <v>1218</v>
      </c>
      <c r="K7565" t="s">
        <v>1865</v>
      </c>
      <c r="L7565" t="s">
        <v>1882</v>
      </c>
      <c r="M7565" s="1">
        <v>43684</v>
      </c>
      <c r="N7565" t="s">
        <v>1869</v>
      </c>
      <c r="O7565" t="s">
        <v>7623</v>
      </c>
      <c r="P7565" t="s">
        <v>1867</v>
      </c>
      <c r="Q7565" t="s">
        <v>7623</v>
      </c>
      <c r="R7565" t="s">
        <v>1874</v>
      </c>
      <c r="S7565">
        <v>4</v>
      </c>
      <c r="T7565" s="2">
        <v>0</v>
      </c>
      <c r="U7565" s="5">
        <v>3.36</v>
      </c>
      <c r="V7565" s="5">
        <f>ORDENES[[#This Row],[Ventas sin descuento]]-ORDENES[[#This Row],[costos estimados]]</f>
        <v>3.36</v>
      </c>
      <c r="W7565">
        <v>4</v>
      </c>
      <c r="X7565" s="5">
        <v>6.72</v>
      </c>
      <c r="Y7565" s="5">
        <f>ORDENES[[#This Row],[Ventas Originales (con descuento)]]/(1-ORDENES[[#This Row],[Descuento]])</f>
        <v>6.72</v>
      </c>
      <c r="Z7565" s="5">
        <f>ORDENES[[#This Row],[Ventas Originales (con descuento)]]/ORDENES[[#This Row],[Cantidad]]/(1-ORDENES[[#This Row],[Descuento]])</f>
        <v>1.68</v>
      </c>
      <c r="AA7565" s="5">
        <f>ORDENES[[#This Row],[Ventas Originales (con descuento)]]/ORDENES[[#This Row],[Cantidad]]</f>
        <v>1.68</v>
      </c>
      <c r="AB7565" s="5">
        <f>ORDENES[[#This Row],[Ventas Originales (con descuento)]]-(ORDENES[[#This Row],[Ganancias]])</f>
        <v>3.36</v>
      </c>
    </row>
    <row r="7566" spans="1:28" x14ac:dyDescent="0.35">
      <c r="A7566" t="s">
        <v>7719</v>
      </c>
      <c r="B7566" t="s">
        <v>22</v>
      </c>
      <c r="C7566" t="s">
        <v>1</v>
      </c>
      <c r="D7566" t="s">
        <v>2030</v>
      </c>
      <c r="E7566" t="s">
        <v>353</v>
      </c>
      <c r="F7566" s="1">
        <v>44385</v>
      </c>
      <c r="G7566" t="s">
        <v>7613</v>
      </c>
      <c r="H7566" t="s">
        <v>6987</v>
      </c>
      <c r="I7566">
        <v>98115</v>
      </c>
      <c r="J7566" t="s">
        <v>1478</v>
      </c>
      <c r="K7566" t="s">
        <v>1865</v>
      </c>
      <c r="L7566" t="s">
        <v>1882</v>
      </c>
      <c r="M7566" s="1">
        <v>44389</v>
      </c>
      <c r="N7566" t="s">
        <v>1869</v>
      </c>
      <c r="O7566" t="s">
        <v>7623</v>
      </c>
      <c r="P7566" t="s">
        <v>1880</v>
      </c>
      <c r="Q7566" t="s">
        <v>7623</v>
      </c>
      <c r="R7566" t="s">
        <v>1874</v>
      </c>
      <c r="S7566">
        <v>3</v>
      </c>
      <c r="T7566" s="2">
        <v>0</v>
      </c>
      <c r="U7566" s="5">
        <v>4.33</v>
      </c>
      <c r="V7566" s="5">
        <f>ORDENES[[#This Row],[Ventas sin descuento]]-ORDENES[[#This Row],[costos estimados]]</f>
        <v>4.33</v>
      </c>
      <c r="W7566">
        <v>4</v>
      </c>
      <c r="X7566" s="5">
        <v>13.12</v>
      </c>
      <c r="Y7566" s="5">
        <f>ORDENES[[#This Row],[Ventas Originales (con descuento)]]/(1-ORDENES[[#This Row],[Descuento]])</f>
        <v>13.12</v>
      </c>
      <c r="Z7566" s="5">
        <f>ORDENES[[#This Row],[Ventas Originales (con descuento)]]/ORDENES[[#This Row],[Cantidad]]/(1-ORDENES[[#This Row],[Descuento]])</f>
        <v>3.28</v>
      </c>
      <c r="AA7566" s="5">
        <f>ORDENES[[#This Row],[Ventas Originales (con descuento)]]/ORDENES[[#This Row],[Cantidad]]</f>
        <v>3.28</v>
      </c>
      <c r="AB7566" s="5">
        <f>ORDENES[[#This Row],[Ventas Originales (con descuento)]]-(ORDENES[[#This Row],[Ganancias]])</f>
        <v>8.7899999999999991</v>
      </c>
    </row>
    <row r="7567" spans="1:28" x14ac:dyDescent="0.35">
      <c r="A7567" t="s">
        <v>7719</v>
      </c>
      <c r="B7567" t="s">
        <v>32</v>
      </c>
      <c r="C7567" t="s">
        <v>1</v>
      </c>
      <c r="D7567" t="s">
        <v>3207</v>
      </c>
      <c r="E7567" t="s">
        <v>47</v>
      </c>
      <c r="F7567" s="1">
        <v>44261</v>
      </c>
      <c r="G7567" t="s">
        <v>7613</v>
      </c>
      <c r="H7567" t="s">
        <v>7447</v>
      </c>
      <c r="I7567">
        <v>94109</v>
      </c>
      <c r="J7567" t="s">
        <v>2432</v>
      </c>
      <c r="K7567" t="s">
        <v>1865</v>
      </c>
      <c r="L7567" t="s">
        <v>1882</v>
      </c>
      <c r="M7567" s="1">
        <v>44265</v>
      </c>
      <c r="N7567" t="s">
        <v>1869</v>
      </c>
      <c r="O7567" t="s">
        <v>7623</v>
      </c>
      <c r="P7567" t="s">
        <v>1867</v>
      </c>
      <c r="Q7567" t="s">
        <v>7623</v>
      </c>
      <c r="R7567" t="s">
        <v>1868</v>
      </c>
      <c r="S7567">
        <v>3</v>
      </c>
      <c r="T7567" s="2">
        <v>0</v>
      </c>
      <c r="U7567" s="5">
        <v>5.64</v>
      </c>
      <c r="V7567" s="5">
        <f>ORDENES[[#This Row],[Ventas sin descuento]]-ORDENES[[#This Row],[costos estimados]]</f>
        <v>5.64</v>
      </c>
      <c r="W7567">
        <v>4</v>
      </c>
      <c r="X7567" s="5">
        <v>11.52</v>
      </c>
      <c r="Y7567" s="5">
        <f>ORDENES[[#This Row],[Ventas Originales (con descuento)]]/(1-ORDENES[[#This Row],[Descuento]])</f>
        <v>11.52</v>
      </c>
      <c r="Z7567" s="5">
        <f>ORDENES[[#This Row],[Ventas Originales (con descuento)]]/ORDENES[[#This Row],[Cantidad]]/(1-ORDENES[[#This Row],[Descuento]])</f>
        <v>2.88</v>
      </c>
      <c r="AA7567" s="5">
        <f>ORDENES[[#This Row],[Ventas Originales (con descuento)]]/ORDENES[[#This Row],[Cantidad]]</f>
        <v>2.88</v>
      </c>
      <c r="AB7567" s="5">
        <f>ORDENES[[#This Row],[Ventas Originales (con descuento)]]-(ORDENES[[#This Row],[Ganancias]])</f>
        <v>5.88</v>
      </c>
    </row>
    <row r="7568" spans="1:28" x14ac:dyDescent="0.35">
      <c r="A7568" t="s">
        <v>7719</v>
      </c>
      <c r="B7568" t="s">
        <v>3255</v>
      </c>
      <c r="C7568" t="s">
        <v>1</v>
      </c>
      <c r="D7568" t="s">
        <v>517</v>
      </c>
      <c r="E7568" t="s">
        <v>47</v>
      </c>
      <c r="F7568" s="1">
        <v>44091</v>
      </c>
      <c r="G7568" t="s">
        <v>7598</v>
      </c>
      <c r="H7568" t="s">
        <v>7448</v>
      </c>
      <c r="I7568">
        <v>98052</v>
      </c>
      <c r="J7568" t="s">
        <v>2264</v>
      </c>
      <c r="K7568" t="s">
        <v>1865</v>
      </c>
      <c r="L7568" t="s">
        <v>1882</v>
      </c>
      <c r="M7568" s="1">
        <v>44097</v>
      </c>
      <c r="N7568" t="s">
        <v>1869</v>
      </c>
      <c r="O7568" t="s">
        <v>7623</v>
      </c>
      <c r="P7568" t="s">
        <v>1880</v>
      </c>
      <c r="Q7568" t="s">
        <v>7623</v>
      </c>
      <c r="R7568" t="s">
        <v>1868</v>
      </c>
      <c r="S7568">
        <v>4</v>
      </c>
      <c r="T7568" s="2">
        <v>0</v>
      </c>
      <c r="U7568" s="5">
        <v>5.91</v>
      </c>
      <c r="V7568" s="5">
        <f>ORDENES[[#This Row],[Ventas sin descuento]]-ORDENES[[#This Row],[costos estimados]]</f>
        <v>5.91</v>
      </c>
      <c r="W7568">
        <v>4</v>
      </c>
      <c r="X7568" s="5">
        <v>12.32</v>
      </c>
      <c r="Y7568" s="5">
        <f>ORDENES[[#This Row],[Ventas Originales (con descuento)]]/(1-ORDENES[[#This Row],[Descuento]])</f>
        <v>12.32</v>
      </c>
      <c r="Z7568" s="5">
        <f>ORDENES[[#This Row],[Ventas Originales (con descuento)]]/ORDENES[[#This Row],[Cantidad]]/(1-ORDENES[[#This Row],[Descuento]])</f>
        <v>3.08</v>
      </c>
      <c r="AA7568" s="5">
        <f>ORDENES[[#This Row],[Ventas Originales (con descuento)]]/ORDENES[[#This Row],[Cantidad]]</f>
        <v>3.08</v>
      </c>
      <c r="AB7568" s="5">
        <f>ORDENES[[#This Row],[Ventas Originales (con descuento)]]-(ORDENES[[#This Row],[Ganancias]])</f>
        <v>6.41</v>
      </c>
    </row>
    <row r="7569" spans="1:28" x14ac:dyDescent="0.35">
      <c r="A7569" t="s">
        <v>7719</v>
      </c>
      <c r="B7569" t="s">
        <v>262</v>
      </c>
      <c r="C7569" t="s">
        <v>1</v>
      </c>
      <c r="D7569" t="s">
        <v>1993</v>
      </c>
      <c r="E7569" t="s">
        <v>661</v>
      </c>
      <c r="F7569" s="1">
        <v>43135</v>
      </c>
      <c r="G7569" t="s">
        <v>7613</v>
      </c>
      <c r="H7569" t="s">
        <v>7449</v>
      </c>
      <c r="I7569">
        <v>92024</v>
      </c>
      <c r="J7569" t="s">
        <v>1832</v>
      </c>
      <c r="K7569" t="s">
        <v>1865</v>
      </c>
      <c r="L7569" t="s">
        <v>1882</v>
      </c>
      <c r="M7569" s="1">
        <v>43139</v>
      </c>
      <c r="N7569" t="s">
        <v>1869</v>
      </c>
      <c r="O7569" t="s">
        <v>7623</v>
      </c>
      <c r="P7569" t="s">
        <v>1867</v>
      </c>
      <c r="Q7569" t="s">
        <v>7623</v>
      </c>
      <c r="R7569" t="s">
        <v>1879</v>
      </c>
      <c r="S7569">
        <v>3</v>
      </c>
      <c r="T7569" s="2">
        <v>0</v>
      </c>
      <c r="U7569" s="5">
        <v>16.09</v>
      </c>
      <c r="V7569" s="5">
        <f>ORDENES[[#This Row],[Ventas sin descuento]]-ORDENES[[#This Row],[costos estimados]]</f>
        <v>16.09</v>
      </c>
      <c r="W7569">
        <v>4</v>
      </c>
      <c r="X7569" s="5">
        <v>34.24</v>
      </c>
      <c r="Y7569" s="5">
        <f>ORDENES[[#This Row],[Ventas Originales (con descuento)]]/(1-ORDENES[[#This Row],[Descuento]])</f>
        <v>34.24</v>
      </c>
      <c r="Z7569" s="5">
        <f>ORDENES[[#This Row],[Ventas Originales (con descuento)]]/ORDENES[[#This Row],[Cantidad]]/(1-ORDENES[[#This Row],[Descuento]])</f>
        <v>8.56</v>
      </c>
      <c r="AA7569" s="5">
        <f>ORDENES[[#This Row],[Ventas Originales (con descuento)]]/ORDENES[[#This Row],[Cantidad]]</f>
        <v>8.56</v>
      </c>
      <c r="AB7569" s="5">
        <f>ORDENES[[#This Row],[Ventas Originales (con descuento)]]-(ORDENES[[#This Row],[Ganancias]])</f>
        <v>18.150000000000002</v>
      </c>
    </row>
    <row r="7570" spans="1:28" x14ac:dyDescent="0.35">
      <c r="A7570" t="s">
        <v>7719</v>
      </c>
      <c r="B7570" t="s">
        <v>32</v>
      </c>
      <c r="C7570" t="s">
        <v>1</v>
      </c>
      <c r="D7570" t="s">
        <v>2461</v>
      </c>
      <c r="E7570" t="s">
        <v>21</v>
      </c>
      <c r="F7570" s="1">
        <v>44294</v>
      </c>
      <c r="G7570" t="s">
        <v>7598</v>
      </c>
      <c r="H7570" t="s">
        <v>7450</v>
      </c>
      <c r="I7570">
        <v>94110</v>
      </c>
      <c r="J7570" t="s">
        <v>2663</v>
      </c>
      <c r="K7570" t="s">
        <v>1865</v>
      </c>
      <c r="L7570" t="s">
        <v>1882</v>
      </c>
      <c r="M7570" s="1">
        <v>44298</v>
      </c>
      <c r="N7570" t="s">
        <v>1869</v>
      </c>
      <c r="O7570" t="s">
        <v>7623</v>
      </c>
      <c r="P7570" t="s">
        <v>1867</v>
      </c>
      <c r="Q7570" t="s">
        <v>7623</v>
      </c>
      <c r="R7570" t="s">
        <v>1879</v>
      </c>
      <c r="S7570">
        <v>3</v>
      </c>
      <c r="T7570" s="2">
        <v>0</v>
      </c>
      <c r="U7570" s="5">
        <v>97.88</v>
      </c>
      <c r="V7570" s="5">
        <f>ORDENES[[#This Row],[Ventas sin descuento]]-ORDENES[[#This Row],[costos estimados]]</f>
        <v>97.88</v>
      </c>
      <c r="W7570">
        <v>4</v>
      </c>
      <c r="X7570" s="5">
        <v>195.76</v>
      </c>
      <c r="Y7570" s="5">
        <f>ORDENES[[#This Row],[Ventas Originales (con descuento)]]/(1-ORDENES[[#This Row],[Descuento]])</f>
        <v>195.76</v>
      </c>
      <c r="Z7570" s="5">
        <f>ORDENES[[#This Row],[Ventas Originales (con descuento)]]/ORDENES[[#This Row],[Cantidad]]/(1-ORDENES[[#This Row],[Descuento]])</f>
        <v>48.94</v>
      </c>
      <c r="AA7570" s="5">
        <f>ORDENES[[#This Row],[Ventas Originales (con descuento)]]/ORDENES[[#This Row],[Cantidad]]</f>
        <v>48.94</v>
      </c>
      <c r="AB7570" s="5">
        <f>ORDENES[[#This Row],[Ventas Originales (con descuento)]]-(ORDENES[[#This Row],[Ganancias]])</f>
        <v>97.88</v>
      </c>
    </row>
    <row r="7571" spans="1:28" x14ac:dyDescent="0.35">
      <c r="A7571" t="s">
        <v>7719</v>
      </c>
      <c r="B7571" t="s">
        <v>32</v>
      </c>
      <c r="C7571" t="s">
        <v>1</v>
      </c>
      <c r="D7571" t="s">
        <v>149</v>
      </c>
      <c r="E7571" t="s">
        <v>21</v>
      </c>
      <c r="F7571" s="1">
        <v>44316</v>
      </c>
      <c r="G7571" t="s">
        <v>7613</v>
      </c>
      <c r="H7571" t="s">
        <v>7451</v>
      </c>
      <c r="I7571">
        <v>94122</v>
      </c>
      <c r="J7571" t="s">
        <v>2106</v>
      </c>
      <c r="K7571" t="s">
        <v>1865</v>
      </c>
      <c r="L7571" t="s">
        <v>1882</v>
      </c>
      <c r="M7571" s="1">
        <v>44321</v>
      </c>
      <c r="N7571" t="s">
        <v>1869</v>
      </c>
      <c r="O7571" t="s">
        <v>7623</v>
      </c>
      <c r="P7571" t="s">
        <v>1867</v>
      </c>
      <c r="Q7571" t="s">
        <v>7623</v>
      </c>
      <c r="R7571" t="s">
        <v>1879</v>
      </c>
      <c r="S7571">
        <v>3</v>
      </c>
      <c r="T7571" s="2">
        <v>0</v>
      </c>
      <c r="U7571" s="5">
        <v>80.34</v>
      </c>
      <c r="V7571" s="5">
        <f>ORDENES[[#This Row],[Ventas sin descuento]]-ORDENES[[#This Row],[costos estimados]]</f>
        <v>80.34</v>
      </c>
      <c r="W7571">
        <v>4</v>
      </c>
      <c r="X7571" s="5">
        <v>163.96</v>
      </c>
      <c r="Y7571" s="5">
        <f>ORDENES[[#This Row],[Ventas Originales (con descuento)]]/(1-ORDENES[[#This Row],[Descuento]])</f>
        <v>163.96</v>
      </c>
      <c r="Z7571" s="5">
        <f>ORDENES[[#This Row],[Ventas Originales (con descuento)]]/ORDENES[[#This Row],[Cantidad]]/(1-ORDENES[[#This Row],[Descuento]])</f>
        <v>40.99</v>
      </c>
      <c r="AA7571" s="5">
        <f>ORDENES[[#This Row],[Ventas Originales (con descuento)]]/ORDENES[[#This Row],[Cantidad]]</f>
        <v>40.99</v>
      </c>
      <c r="AB7571" s="5">
        <f>ORDENES[[#This Row],[Ventas Originales (con descuento)]]-(ORDENES[[#This Row],[Ganancias]])</f>
        <v>83.62</v>
      </c>
    </row>
    <row r="7572" spans="1:28" x14ac:dyDescent="0.35">
      <c r="A7572" t="s">
        <v>7719</v>
      </c>
      <c r="B7572" t="s">
        <v>186</v>
      </c>
      <c r="C7572" t="s">
        <v>1</v>
      </c>
      <c r="D7572" t="s">
        <v>2481</v>
      </c>
      <c r="E7572" t="s">
        <v>21</v>
      </c>
      <c r="F7572" s="1">
        <v>44363</v>
      </c>
      <c r="G7572" t="s">
        <v>7613</v>
      </c>
      <c r="H7572" t="s">
        <v>7436</v>
      </c>
      <c r="I7572">
        <v>88220</v>
      </c>
      <c r="J7572" t="s">
        <v>2925</v>
      </c>
      <c r="K7572" t="s">
        <v>1865</v>
      </c>
      <c r="L7572" t="s">
        <v>1882</v>
      </c>
      <c r="M7572" s="1">
        <v>44368</v>
      </c>
      <c r="N7572" t="s">
        <v>1869</v>
      </c>
      <c r="O7572" t="s">
        <v>7623</v>
      </c>
      <c r="P7572" t="s">
        <v>1911</v>
      </c>
      <c r="Q7572" t="s">
        <v>7623</v>
      </c>
      <c r="R7572" t="s">
        <v>1879</v>
      </c>
      <c r="S7572">
        <v>3</v>
      </c>
      <c r="T7572" s="2">
        <v>0</v>
      </c>
      <c r="U7572" s="5">
        <v>92.24</v>
      </c>
      <c r="V7572" s="5">
        <f>ORDENES[[#This Row],[Ventas sin descuento]]-ORDENES[[#This Row],[costos estimados]]</f>
        <v>92.24</v>
      </c>
      <c r="W7572">
        <v>4</v>
      </c>
      <c r="X7572" s="5">
        <v>192.16</v>
      </c>
      <c r="Y7572" s="5">
        <f>ORDENES[[#This Row],[Ventas Originales (con descuento)]]/(1-ORDENES[[#This Row],[Descuento]])</f>
        <v>192.16</v>
      </c>
      <c r="Z7572" s="5">
        <f>ORDENES[[#This Row],[Ventas Originales (con descuento)]]/ORDENES[[#This Row],[Cantidad]]/(1-ORDENES[[#This Row],[Descuento]])</f>
        <v>48.04</v>
      </c>
      <c r="AA7572" s="5">
        <f>ORDENES[[#This Row],[Ventas Originales (con descuento)]]/ORDENES[[#This Row],[Cantidad]]</f>
        <v>48.04</v>
      </c>
      <c r="AB7572" s="5">
        <f>ORDENES[[#This Row],[Ventas Originales (con descuento)]]-(ORDENES[[#This Row],[Ganancias]])</f>
        <v>99.92</v>
      </c>
    </row>
    <row r="7573" spans="1:28" x14ac:dyDescent="0.35">
      <c r="A7573" t="s">
        <v>7719</v>
      </c>
      <c r="B7573" t="s">
        <v>5</v>
      </c>
      <c r="C7573" t="s">
        <v>1</v>
      </c>
      <c r="D7573" t="s">
        <v>2431</v>
      </c>
      <c r="E7573" t="s">
        <v>18</v>
      </c>
      <c r="F7573" s="1">
        <v>43290</v>
      </c>
      <c r="G7573" t="s">
        <v>7598</v>
      </c>
      <c r="H7573" t="s">
        <v>7408</v>
      </c>
      <c r="I7573">
        <v>90049</v>
      </c>
      <c r="J7573" t="s">
        <v>2434</v>
      </c>
      <c r="K7573" t="s">
        <v>1865</v>
      </c>
      <c r="L7573" t="s">
        <v>1882</v>
      </c>
      <c r="M7573" s="1">
        <v>43294</v>
      </c>
      <c r="N7573" t="s">
        <v>1869</v>
      </c>
      <c r="O7573" t="s">
        <v>7623</v>
      </c>
      <c r="P7573" t="s">
        <v>1867</v>
      </c>
      <c r="Q7573" t="s">
        <v>7623</v>
      </c>
      <c r="R7573" t="s">
        <v>1872</v>
      </c>
      <c r="S7573">
        <v>3</v>
      </c>
      <c r="T7573" s="2">
        <v>0</v>
      </c>
      <c r="U7573" s="5">
        <v>4.07</v>
      </c>
      <c r="V7573" s="5">
        <f>ORDENES[[#This Row],[Ventas sin descuento]]-ORDENES[[#This Row],[costos estimados]]</f>
        <v>4.07</v>
      </c>
      <c r="W7573">
        <v>4</v>
      </c>
      <c r="X7573" s="5">
        <v>23.92</v>
      </c>
      <c r="Y7573" s="5">
        <f>ORDENES[[#This Row],[Ventas Originales (con descuento)]]/(1-ORDENES[[#This Row],[Descuento]])</f>
        <v>23.92</v>
      </c>
      <c r="Z7573" s="5">
        <f>ORDENES[[#This Row],[Ventas Originales (con descuento)]]/ORDENES[[#This Row],[Cantidad]]/(1-ORDENES[[#This Row],[Descuento]])</f>
        <v>5.98</v>
      </c>
      <c r="AA7573" s="5">
        <f>ORDENES[[#This Row],[Ventas Originales (con descuento)]]/ORDENES[[#This Row],[Cantidad]]</f>
        <v>5.98</v>
      </c>
      <c r="AB7573" s="5">
        <f>ORDENES[[#This Row],[Ventas Originales (con descuento)]]-(ORDENES[[#This Row],[Ganancias]])</f>
        <v>19.850000000000001</v>
      </c>
    </row>
    <row r="7574" spans="1:28" x14ac:dyDescent="0.35">
      <c r="A7574" t="s">
        <v>7719</v>
      </c>
      <c r="B7574" t="s">
        <v>22</v>
      </c>
      <c r="C7574" t="s">
        <v>1</v>
      </c>
      <c r="D7574" t="s">
        <v>91</v>
      </c>
      <c r="E7574" t="s">
        <v>7624</v>
      </c>
      <c r="F7574" s="1">
        <v>44276</v>
      </c>
      <c r="G7574" t="s">
        <v>7613</v>
      </c>
      <c r="H7574" t="s">
        <v>6984</v>
      </c>
      <c r="I7574">
        <v>98105</v>
      </c>
      <c r="J7574" t="s">
        <v>7638</v>
      </c>
      <c r="K7574" t="s">
        <v>1865</v>
      </c>
      <c r="L7574" t="s">
        <v>1882</v>
      </c>
      <c r="M7574" s="1">
        <v>44280</v>
      </c>
      <c r="N7574" t="s">
        <v>1869</v>
      </c>
      <c r="O7574" t="s">
        <v>7623</v>
      </c>
      <c r="P7574" t="s">
        <v>1880</v>
      </c>
      <c r="Q7574" t="s">
        <v>7623</v>
      </c>
      <c r="R7574" t="s">
        <v>1872</v>
      </c>
      <c r="S7574">
        <v>3</v>
      </c>
      <c r="T7574" s="2">
        <v>0</v>
      </c>
      <c r="U7574" s="5">
        <v>7.19</v>
      </c>
      <c r="V7574" s="5">
        <f>ORDENES[[#This Row],[Ventas sin descuento]]-ORDENES[[#This Row],[costos estimados]]</f>
        <v>7.1899999999999977</v>
      </c>
      <c r="W7574">
        <v>4</v>
      </c>
      <c r="X7574" s="5">
        <v>359.32</v>
      </c>
      <c r="Y7574" s="5">
        <f>ORDENES[[#This Row],[Ventas Originales (con descuento)]]/(1-ORDENES[[#This Row],[Descuento]])</f>
        <v>359.32</v>
      </c>
      <c r="Z7574" s="5">
        <f>ORDENES[[#This Row],[Ventas Originales (con descuento)]]/ORDENES[[#This Row],[Cantidad]]/(1-ORDENES[[#This Row],[Descuento]])</f>
        <v>89.83</v>
      </c>
      <c r="AA7574" s="5">
        <f>ORDENES[[#This Row],[Ventas Originales (con descuento)]]/ORDENES[[#This Row],[Cantidad]]</f>
        <v>89.83</v>
      </c>
      <c r="AB7574" s="5">
        <f>ORDENES[[#This Row],[Ventas Originales (con descuento)]]-(ORDENES[[#This Row],[Ganancias]])</f>
        <v>352.13</v>
      </c>
    </row>
    <row r="7575" spans="1:28" x14ac:dyDescent="0.35">
      <c r="A7575" t="s">
        <v>7719</v>
      </c>
      <c r="B7575" t="s">
        <v>5</v>
      </c>
      <c r="C7575" t="s">
        <v>1</v>
      </c>
      <c r="D7575" t="s">
        <v>203</v>
      </c>
      <c r="E7575" t="s">
        <v>166</v>
      </c>
      <c r="F7575" s="1">
        <v>43757</v>
      </c>
      <c r="G7575" t="s">
        <v>7613</v>
      </c>
      <c r="H7575" t="s">
        <v>7452</v>
      </c>
      <c r="I7575">
        <v>90008</v>
      </c>
      <c r="J7575" t="s">
        <v>3334</v>
      </c>
      <c r="K7575" t="s">
        <v>1865</v>
      </c>
      <c r="L7575" t="s">
        <v>1882</v>
      </c>
      <c r="M7575" s="1">
        <v>43762</v>
      </c>
      <c r="N7575" t="s">
        <v>1869</v>
      </c>
      <c r="O7575" t="s">
        <v>7623</v>
      </c>
      <c r="P7575" t="s">
        <v>1867</v>
      </c>
      <c r="Q7575" t="s">
        <v>7623</v>
      </c>
      <c r="R7575" t="s">
        <v>1877</v>
      </c>
      <c r="S7575">
        <v>3</v>
      </c>
      <c r="T7575" s="2">
        <v>0</v>
      </c>
      <c r="U7575" s="5">
        <v>459.4</v>
      </c>
      <c r="V7575" s="5">
        <f>ORDENES[[#This Row],[Ventas sin descuento]]-ORDENES[[#This Row],[costos estimados]]</f>
        <v>459.39999999999986</v>
      </c>
      <c r="W7575">
        <v>5</v>
      </c>
      <c r="X7575" s="5">
        <v>1640.7</v>
      </c>
      <c r="Y7575" s="5">
        <f>ORDENES[[#This Row],[Ventas Originales (con descuento)]]/(1-ORDENES[[#This Row],[Descuento]])</f>
        <v>1640.7</v>
      </c>
      <c r="Z7575" s="5">
        <f>ORDENES[[#This Row],[Ventas Originales (con descuento)]]/ORDENES[[#This Row],[Cantidad]]/(1-ORDENES[[#This Row],[Descuento]])</f>
        <v>328.14</v>
      </c>
      <c r="AA7575" s="5">
        <f>ORDENES[[#This Row],[Ventas Originales (con descuento)]]/ORDENES[[#This Row],[Cantidad]]</f>
        <v>328.14</v>
      </c>
      <c r="AB7575" s="5">
        <f>ORDENES[[#This Row],[Ventas Originales (con descuento)]]-(ORDENES[[#This Row],[Ganancias]])</f>
        <v>1181.3000000000002</v>
      </c>
    </row>
    <row r="7576" spans="1:28" x14ac:dyDescent="0.35">
      <c r="A7576" t="s">
        <v>7719</v>
      </c>
      <c r="B7576" t="s">
        <v>32</v>
      </c>
      <c r="C7576" t="s">
        <v>1</v>
      </c>
      <c r="D7576" t="s">
        <v>2422</v>
      </c>
      <c r="E7576" t="s">
        <v>26</v>
      </c>
      <c r="F7576" s="1">
        <v>43351</v>
      </c>
      <c r="G7576" t="s">
        <v>7613</v>
      </c>
      <c r="H7576" t="s">
        <v>7411</v>
      </c>
      <c r="I7576">
        <v>94110</v>
      </c>
      <c r="J7576" t="s">
        <v>7620</v>
      </c>
      <c r="K7576" t="s">
        <v>1865</v>
      </c>
      <c r="L7576" t="s">
        <v>1882</v>
      </c>
      <c r="M7576" s="1">
        <v>43357</v>
      </c>
      <c r="N7576" t="s">
        <v>1869</v>
      </c>
      <c r="O7576" t="s">
        <v>7623</v>
      </c>
      <c r="P7576" t="s">
        <v>1867</v>
      </c>
      <c r="Q7576" t="s">
        <v>7623</v>
      </c>
      <c r="R7576" t="s">
        <v>1877</v>
      </c>
      <c r="S7576">
        <v>4</v>
      </c>
      <c r="T7576" s="2">
        <v>0</v>
      </c>
      <c r="U7576" s="5">
        <v>24.36</v>
      </c>
      <c r="V7576" s="5">
        <f>ORDENES[[#This Row],[Ventas sin descuento]]-ORDENES[[#This Row],[costos estimados]]</f>
        <v>24.36</v>
      </c>
      <c r="W7576">
        <v>5</v>
      </c>
      <c r="X7576" s="5">
        <v>56.65</v>
      </c>
      <c r="Y7576" s="5">
        <f>ORDENES[[#This Row],[Ventas Originales (con descuento)]]/(1-ORDENES[[#This Row],[Descuento]])</f>
        <v>56.65</v>
      </c>
      <c r="Z7576" s="5">
        <f>ORDENES[[#This Row],[Ventas Originales (con descuento)]]/ORDENES[[#This Row],[Cantidad]]/(1-ORDENES[[#This Row],[Descuento]])</f>
        <v>11.33</v>
      </c>
      <c r="AA7576" s="5">
        <f>ORDENES[[#This Row],[Ventas Originales (con descuento)]]/ORDENES[[#This Row],[Cantidad]]</f>
        <v>11.33</v>
      </c>
      <c r="AB7576" s="5">
        <f>ORDENES[[#This Row],[Ventas Originales (con descuento)]]-(ORDENES[[#This Row],[Ganancias]])</f>
        <v>32.29</v>
      </c>
    </row>
    <row r="7577" spans="1:28" x14ac:dyDescent="0.35">
      <c r="A7577" t="s">
        <v>7719</v>
      </c>
      <c r="B7577" t="s">
        <v>5</v>
      </c>
      <c r="C7577" t="s">
        <v>1</v>
      </c>
      <c r="D7577" t="s">
        <v>3398</v>
      </c>
      <c r="E7577" t="s">
        <v>13</v>
      </c>
      <c r="F7577" s="1">
        <v>44211</v>
      </c>
      <c r="G7577" t="s">
        <v>7613</v>
      </c>
      <c r="H7577" t="s">
        <v>7453</v>
      </c>
      <c r="I7577">
        <v>90008</v>
      </c>
      <c r="J7577" t="s">
        <v>2242</v>
      </c>
      <c r="K7577" t="s">
        <v>1865</v>
      </c>
      <c r="L7577" t="s">
        <v>1882</v>
      </c>
      <c r="M7577" s="1">
        <v>44215</v>
      </c>
      <c r="N7577" t="s">
        <v>1869</v>
      </c>
      <c r="O7577" t="s">
        <v>7623</v>
      </c>
      <c r="P7577" t="s">
        <v>1867</v>
      </c>
      <c r="Q7577" t="s">
        <v>7623</v>
      </c>
      <c r="R7577" t="s">
        <v>1874</v>
      </c>
      <c r="S7577">
        <v>3</v>
      </c>
      <c r="T7577" s="2">
        <v>0</v>
      </c>
      <c r="U7577" s="5">
        <v>6.21</v>
      </c>
      <c r="V7577" s="5">
        <f>ORDENES[[#This Row],[Ventas sin descuento]]-ORDENES[[#This Row],[costos estimados]]</f>
        <v>6.2100000000000009</v>
      </c>
      <c r="W7577">
        <v>5</v>
      </c>
      <c r="X7577" s="5">
        <v>21.4</v>
      </c>
      <c r="Y7577" s="5">
        <f>ORDENES[[#This Row],[Ventas Originales (con descuento)]]/(1-ORDENES[[#This Row],[Descuento]])</f>
        <v>21.4</v>
      </c>
      <c r="Z7577" s="5">
        <f>ORDENES[[#This Row],[Ventas Originales (con descuento)]]/ORDENES[[#This Row],[Cantidad]]/(1-ORDENES[[#This Row],[Descuento]])</f>
        <v>4.2799999999999994</v>
      </c>
      <c r="AA7577" s="5">
        <f>ORDENES[[#This Row],[Ventas Originales (con descuento)]]/ORDENES[[#This Row],[Cantidad]]</f>
        <v>4.2799999999999994</v>
      </c>
      <c r="AB7577" s="5">
        <f>ORDENES[[#This Row],[Ventas Originales (con descuento)]]-(ORDENES[[#This Row],[Ganancias]])</f>
        <v>15.189999999999998</v>
      </c>
    </row>
    <row r="7578" spans="1:28" x14ac:dyDescent="0.35">
      <c r="A7578" t="s">
        <v>7719</v>
      </c>
      <c r="B7578" t="s">
        <v>5</v>
      </c>
      <c r="C7578" t="s">
        <v>1</v>
      </c>
      <c r="D7578" t="s">
        <v>2241</v>
      </c>
      <c r="E7578" t="s">
        <v>13</v>
      </c>
      <c r="F7578" s="1">
        <v>43216</v>
      </c>
      <c r="G7578" t="s">
        <v>7613</v>
      </c>
      <c r="H7578" t="s">
        <v>7419</v>
      </c>
      <c r="I7578">
        <v>90036</v>
      </c>
      <c r="J7578" t="s">
        <v>2242</v>
      </c>
      <c r="K7578" t="s">
        <v>1865</v>
      </c>
      <c r="L7578" t="s">
        <v>1882</v>
      </c>
      <c r="M7578" s="1">
        <v>43220</v>
      </c>
      <c r="N7578" t="s">
        <v>1869</v>
      </c>
      <c r="O7578" t="s">
        <v>7623</v>
      </c>
      <c r="P7578" t="s">
        <v>1867</v>
      </c>
      <c r="Q7578" t="s">
        <v>7623</v>
      </c>
      <c r="R7578" t="s">
        <v>1874</v>
      </c>
      <c r="S7578">
        <v>3</v>
      </c>
      <c r="T7578" s="2">
        <v>0</v>
      </c>
      <c r="U7578" s="5">
        <v>6.21</v>
      </c>
      <c r="V7578" s="5">
        <f>ORDENES[[#This Row],[Ventas sin descuento]]-ORDENES[[#This Row],[costos estimados]]</f>
        <v>6.2100000000000009</v>
      </c>
      <c r="W7578">
        <v>5</v>
      </c>
      <c r="X7578" s="5">
        <v>21.4</v>
      </c>
      <c r="Y7578" s="5">
        <f>ORDENES[[#This Row],[Ventas Originales (con descuento)]]/(1-ORDENES[[#This Row],[Descuento]])</f>
        <v>21.4</v>
      </c>
      <c r="Z7578" s="5">
        <f>ORDENES[[#This Row],[Ventas Originales (con descuento)]]/ORDENES[[#This Row],[Cantidad]]/(1-ORDENES[[#This Row],[Descuento]])</f>
        <v>4.2799999999999994</v>
      </c>
      <c r="AA7578" s="5">
        <f>ORDENES[[#This Row],[Ventas Originales (con descuento)]]/ORDENES[[#This Row],[Cantidad]]</f>
        <v>4.2799999999999994</v>
      </c>
      <c r="AB7578" s="5">
        <f>ORDENES[[#This Row],[Ventas Originales (con descuento)]]-(ORDENES[[#This Row],[Ganancias]])</f>
        <v>15.189999999999998</v>
      </c>
    </row>
    <row r="7579" spans="1:28" x14ac:dyDescent="0.35">
      <c r="A7579" t="s">
        <v>7719</v>
      </c>
      <c r="B7579" t="s">
        <v>2600</v>
      </c>
      <c r="C7579" t="s">
        <v>1</v>
      </c>
      <c r="D7579" t="s">
        <v>2241</v>
      </c>
      <c r="E7579" t="s">
        <v>13</v>
      </c>
      <c r="F7579" s="1">
        <v>43727</v>
      </c>
      <c r="G7579" t="s">
        <v>7613</v>
      </c>
      <c r="H7579" t="s">
        <v>7454</v>
      </c>
      <c r="I7579">
        <v>87505</v>
      </c>
      <c r="J7579" t="s">
        <v>3304</v>
      </c>
      <c r="K7579" t="s">
        <v>1865</v>
      </c>
      <c r="L7579" t="s">
        <v>1882</v>
      </c>
      <c r="M7579" s="1">
        <v>43732</v>
      </c>
      <c r="N7579" t="s">
        <v>1869</v>
      </c>
      <c r="O7579" t="s">
        <v>7623</v>
      </c>
      <c r="P7579" t="s">
        <v>1911</v>
      </c>
      <c r="Q7579" t="s">
        <v>7623</v>
      </c>
      <c r="R7579" t="s">
        <v>1874</v>
      </c>
      <c r="S7579">
        <v>3</v>
      </c>
      <c r="T7579" s="2">
        <v>0</v>
      </c>
      <c r="U7579" s="5">
        <v>2.1800000000000002</v>
      </c>
      <c r="V7579" s="5">
        <f>ORDENES[[#This Row],[Ventas sin descuento]]-ORDENES[[#This Row],[costos estimados]]</f>
        <v>2.1799999999999997</v>
      </c>
      <c r="W7579">
        <v>5</v>
      </c>
      <c r="X7579" s="5">
        <v>8.4</v>
      </c>
      <c r="Y7579" s="5">
        <f>ORDENES[[#This Row],[Ventas Originales (con descuento)]]/(1-ORDENES[[#This Row],[Descuento]])</f>
        <v>8.4</v>
      </c>
      <c r="Z7579" s="5">
        <f>ORDENES[[#This Row],[Ventas Originales (con descuento)]]/ORDENES[[#This Row],[Cantidad]]/(1-ORDENES[[#This Row],[Descuento]])</f>
        <v>1.6800000000000002</v>
      </c>
      <c r="AA7579" s="5">
        <f>ORDENES[[#This Row],[Ventas Originales (con descuento)]]/ORDENES[[#This Row],[Cantidad]]</f>
        <v>1.6800000000000002</v>
      </c>
      <c r="AB7579" s="5">
        <f>ORDENES[[#This Row],[Ventas Originales (con descuento)]]-(ORDENES[[#This Row],[Ganancias]])</f>
        <v>6.2200000000000006</v>
      </c>
    </row>
    <row r="7580" spans="1:28" x14ac:dyDescent="0.35">
      <c r="A7580" t="s">
        <v>7719</v>
      </c>
      <c r="B7580" t="s">
        <v>22</v>
      </c>
      <c r="C7580" t="s">
        <v>1</v>
      </c>
      <c r="D7580" t="s">
        <v>2234</v>
      </c>
      <c r="E7580" t="s">
        <v>87</v>
      </c>
      <c r="F7580" s="1">
        <v>43800</v>
      </c>
      <c r="G7580" t="s">
        <v>7613</v>
      </c>
      <c r="H7580" t="s">
        <v>7455</v>
      </c>
      <c r="I7580">
        <v>98105</v>
      </c>
      <c r="J7580" t="s">
        <v>2404</v>
      </c>
      <c r="K7580" t="s">
        <v>1865</v>
      </c>
      <c r="L7580" t="s">
        <v>1882</v>
      </c>
      <c r="M7580" s="1">
        <v>43805</v>
      </c>
      <c r="N7580" t="s">
        <v>1869</v>
      </c>
      <c r="O7580" t="s">
        <v>7623</v>
      </c>
      <c r="P7580" t="s">
        <v>1880</v>
      </c>
      <c r="Q7580" t="s">
        <v>7623</v>
      </c>
      <c r="R7580" t="s">
        <v>1874</v>
      </c>
      <c r="S7580">
        <v>3</v>
      </c>
      <c r="T7580" s="2">
        <v>0</v>
      </c>
      <c r="U7580" s="5">
        <v>5.56</v>
      </c>
      <c r="V7580" s="5">
        <f>ORDENES[[#This Row],[Ventas sin descuento]]-ORDENES[[#This Row],[costos estimados]]</f>
        <v>5.5600000000000005</v>
      </c>
      <c r="W7580">
        <v>5</v>
      </c>
      <c r="X7580" s="5">
        <v>13.9</v>
      </c>
      <c r="Y7580" s="5">
        <f>ORDENES[[#This Row],[Ventas Originales (con descuento)]]/(1-ORDENES[[#This Row],[Descuento]])</f>
        <v>13.9</v>
      </c>
      <c r="Z7580" s="5">
        <f>ORDENES[[#This Row],[Ventas Originales (con descuento)]]/ORDENES[[#This Row],[Cantidad]]/(1-ORDENES[[#This Row],[Descuento]])</f>
        <v>2.7800000000000002</v>
      </c>
      <c r="AA7580" s="5">
        <f>ORDENES[[#This Row],[Ventas Originales (con descuento)]]/ORDENES[[#This Row],[Cantidad]]</f>
        <v>2.7800000000000002</v>
      </c>
      <c r="AB7580" s="5">
        <f>ORDENES[[#This Row],[Ventas Originales (con descuento)]]-(ORDENES[[#This Row],[Ganancias]])</f>
        <v>8.34</v>
      </c>
    </row>
    <row r="7581" spans="1:28" x14ac:dyDescent="0.35">
      <c r="A7581" t="s">
        <v>7719</v>
      </c>
      <c r="B7581" t="s">
        <v>262</v>
      </c>
      <c r="C7581" t="s">
        <v>1</v>
      </c>
      <c r="D7581" t="s">
        <v>2133</v>
      </c>
      <c r="E7581" t="s">
        <v>18</v>
      </c>
      <c r="F7581" s="1">
        <v>44544</v>
      </c>
      <c r="G7581" t="s">
        <v>7613</v>
      </c>
      <c r="H7581" t="s">
        <v>6981</v>
      </c>
      <c r="I7581">
        <v>92024</v>
      </c>
      <c r="J7581" t="s">
        <v>1850</v>
      </c>
      <c r="K7581" t="s">
        <v>1865</v>
      </c>
      <c r="L7581" t="s">
        <v>1882</v>
      </c>
      <c r="M7581" s="1">
        <v>44548</v>
      </c>
      <c r="N7581" t="s">
        <v>1869</v>
      </c>
      <c r="O7581" t="s">
        <v>7623</v>
      </c>
      <c r="P7581" t="s">
        <v>1867</v>
      </c>
      <c r="Q7581" t="s">
        <v>7623</v>
      </c>
      <c r="R7581" t="s">
        <v>1890</v>
      </c>
      <c r="S7581">
        <v>3</v>
      </c>
      <c r="T7581" s="2">
        <v>0</v>
      </c>
      <c r="U7581" s="5">
        <v>20.54</v>
      </c>
      <c r="V7581" s="5">
        <f>ORDENES[[#This Row],[Ventas sin descuento]]-ORDENES[[#This Row],[costos estimados]]</f>
        <v>20.54</v>
      </c>
      <c r="W7581">
        <v>5</v>
      </c>
      <c r="X7581" s="5">
        <v>43.7</v>
      </c>
      <c r="Y7581" s="5">
        <f>ORDENES[[#This Row],[Ventas Originales (con descuento)]]/(1-ORDENES[[#This Row],[Descuento]])</f>
        <v>43.7</v>
      </c>
      <c r="Z7581" s="5">
        <f>ORDENES[[#This Row],[Ventas Originales (con descuento)]]/ORDENES[[#This Row],[Cantidad]]/(1-ORDENES[[#This Row],[Descuento]])</f>
        <v>8.74</v>
      </c>
      <c r="AA7581" s="5">
        <f>ORDENES[[#This Row],[Ventas Originales (con descuento)]]/ORDENES[[#This Row],[Cantidad]]</f>
        <v>8.74</v>
      </c>
      <c r="AB7581" s="5">
        <f>ORDENES[[#This Row],[Ventas Originales (con descuento)]]-(ORDENES[[#This Row],[Ganancias]])</f>
        <v>23.160000000000004</v>
      </c>
    </row>
    <row r="7582" spans="1:28" x14ac:dyDescent="0.35">
      <c r="A7582" t="s">
        <v>7719</v>
      </c>
      <c r="B7582" t="s">
        <v>262</v>
      </c>
      <c r="C7582" t="s">
        <v>1</v>
      </c>
      <c r="D7582" t="s">
        <v>1989</v>
      </c>
      <c r="E7582" t="s">
        <v>18</v>
      </c>
      <c r="F7582" s="1">
        <v>43133</v>
      </c>
      <c r="G7582" t="s">
        <v>7613</v>
      </c>
      <c r="H7582" t="s">
        <v>7456</v>
      </c>
      <c r="I7582">
        <v>92037</v>
      </c>
      <c r="J7582" t="s">
        <v>1279</v>
      </c>
      <c r="K7582" t="s">
        <v>1865</v>
      </c>
      <c r="L7582" t="s">
        <v>1882</v>
      </c>
      <c r="M7582" s="1">
        <v>43137</v>
      </c>
      <c r="N7582" t="s">
        <v>1869</v>
      </c>
      <c r="O7582" t="s">
        <v>7623</v>
      </c>
      <c r="P7582" t="s">
        <v>1867</v>
      </c>
      <c r="Q7582" t="s">
        <v>7623</v>
      </c>
      <c r="R7582" t="s">
        <v>1898</v>
      </c>
      <c r="S7582">
        <v>3</v>
      </c>
      <c r="T7582" s="2">
        <v>0</v>
      </c>
      <c r="U7582" s="5">
        <v>5.8</v>
      </c>
      <c r="V7582" s="5">
        <f>ORDENES[[#This Row],[Ventas sin descuento]]-ORDENES[[#This Row],[costos estimados]]</f>
        <v>5.8</v>
      </c>
      <c r="W7582">
        <v>5</v>
      </c>
      <c r="X7582" s="5">
        <v>12.35</v>
      </c>
      <c r="Y7582" s="5">
        <f>ORDENES[[#This Row],[Ventas Originales (con descuento)]]/(1-ORDENES[[#This Row],[Descuento]])</f>
        <v>12.35</v>
      </c>
      <c r="Z7582" s="5">
        <f>ORDENES[[#This Row],[Ventas Originales (con descuento)]]/ORDENES[[#This Row],[Cantidad]]/(1-ORDENES[[#This Row],[Descuento]])</f>
        <v>2.4699999999999998</v>
      </c>
      <c r="AA7582" s="5">
        <f>ORDENES[[#This Row],[Ventas Originales (con descuento)]]/ORDENES[[#This Row],[Cantidad]]</f>
        <v>2.4699999999999998</v>
      </c>
      <c r="AB7582" s="5">
        <f>ORDENES[[#This Row],[Ventas Originales (con descuento)]]-(ORDENES[[#This Row],[Ganancias]])</f>
        <v>6.55</v>
      </c>
    </row>
    <row r="7583" spans="1:28" x14ac:dyDescent="0.35">
      <c r="A7583" t="s">
        <v>7719</v>
      </c>
      <c r="B7583" t="s">
        <v>22</v>
      </c>
      <c r="C7583" t="s">
        <v>1</v>
      </c>
      <c r="D7583" t="s">
        <v>2481</v>
      </c>
      <c r="E7583" t="s">
        <v>67</v>
      </c>
      <c r="F7583" s="1">
        <v>44127</v>
      </c>
      <c r="G7583" t="s">
        <v>7613</v>
      </c>
      <c r="H7583" t="s">
        <v>7457</v>
      </c>
      <c r="I7583">
        <v>98103</v>
      </c>
      <c r="J7583" t="s">
        <v>1399</v>
      </c>
      <c r="K7583" t="s">
        <v>1865</v>
      </c>
      <c r="L7583" t="s">
        <v>1882</v>
      </c>
      <c r="M7583" s="1">
        <v>44132</v>
      </c>
      <c r="N7583" t="s">
        <v>1869</v>
      </c>
      <c r="O7583" t="s">
        <v>7623</v>
      </c>
      <c r="P7583" t="s">
        <v>1880</v>
      </c>
      <c r="Q7583" t="s">
        <v>7623</v>
      </c>
      <c r="R7583" t="s">
        <v>1898</v>
      </c>
      <c r="S7583">
        <v>3</v>
      </c>
      <c r="T7583" s="2">
        <v>0</v>
      </c>
      <c r="U7583" s="5">
        <v>8.18</v>
      </c>
      <c r="V7583" s="5">
        <f>ORDENES[[#This Row],[Ventas sin descuento]]-ORDENES[[#This Row],[costos estimados]]</f>
        <v>8.18</v>
      </c>
      <c r="W7583">
        <v>5</v>
      </c>
      <c r="X7583" s="5">
        <v>17.05</v>
      </c>
      <c r="Y7583" s="5">
        <f>ORDENES[[#This Row],[Ventas Originales (con descuento)]]/(1-ORDENES[[#This Row],[Descuento]])</f>
        <v>17.05</v>
      </c>
      <c r="Z7583" s="5">
        <f>ORDENES[[#This Row],[Ventas Originales (con descuento)]]/ORDENES[[#This Row],[Cantidad]]/(1-ORDENES[[#This Row],[Descuento]])</f>
        <v>3.41</v>
      </c>
      <c r="AA7583" s="5">
        <f>ORDENES[[#This Row],[Ventas Originales (con descuento)]]/ORDENES[[#This Row],[Cantidad]]</f>
        <v>3.41</v>
      </c>
      <c r="AB7583" s="5">
        <f>ORDENES[[#This Row],[Ventas Originales (con descuento)]]-(ORDENES[[#This Row],[Ganancias]])</f>
        <v>8.870000000000001</v>
      </c>
    </row>
    <row r="7584" spans="1:28" x14ac:dyDescent="0.35">
      <c r="A7584" t="s">
        <v>7719</v>
      </c>
      <c r="B7584" t="s">
        <v>5</v>
      </c>
      <c r="C7584" t="s">
        <v>1</v>
      </c>
      <c r="D7584" t="s">
        <v>389</v>
      </c>
      <c r="E7584" t="s">
        <v>21</v>
      </c>
      <c r="F7584" s="1">
        <v>43988</v>
      </c>
      <c r="G7584" t="s">
        <v>7598</v>
      </c>
      <c r="H7584" t="s">
        <v>7458</v>
      </c>
      <c r="I7584">
        <v>90036</v>
      </c>
      <c r="J7584" t="s">
        <v>3514</v>
      </c>
      <c r="K7584" t="s">
        <v>1865</v>
      </c>
      <c r="L7584" t="s">
        <v>1882</v>
      </c>
      <c r="M7584" s="1">
        <v>43994</v>
      </c>
      <c r="N7584" t="s">
        <v>1869</v>
      </c>
      <c r="O7584" t="s">
        <v>7623</v>
      </c>
      <c r="P7584" t="s">
        <v>1867</v>
      </c>
      <c r="Q7584" t="s">
        <v>7623</v>
      </c>
      <c r="R7584" t="s">
        <v>1879</v>
      </c>
      <c r="S7584">
        <v>4</v>
      </c>
      <c r="T7584" s="2">
        <v>0</v>
      </c>
      <c r="U7584" s="5">
        <v>46.95</v>
      </c>
      <c r="V7584" s="5">
        <f>ORDENES[[#This Row],[Ventas sin descuento]]-ORDENES[[#This Row],[costos estimados]]</f>
        <v>46.95</v>
      </c>
      <c r="W7584">
        <v>5</v>
      </c>
      <c r="X7584" s="5">
        <v>99.9</v>
      </c>
      <c r="Y7584" s="5">
        <f>ORDENES[[#This Row],[Ventas Originales (con descuento)]]/(1-ORDENES[[#This Row],[Descuento]])</f>
        <v>99.9</v>
      </c>
      <c r="Z7584" s="5">
        <f>ORDENES[[#This Row],[Ventas Originales (con descuento)]]/ORDENES[[#This Row],[Cantidad]]/(1-ORDENES[[#This Row],[Descuento]])</f>
        <v>19.98</v>
      </c>
      <c r="AA7584" s="5">
        <f>ORDENES[[#This Row],[Ventas Originales (con descuento)]]/ORDENES[[#This Row],[Cantidad]]</f>
        <v>19.98</v>
      </c>
      <c r="AB7584" s="5">
        <f>ORDENES[[#This Row],[Ventas Originales (con descuento)]]-(ORDENES[[#This Row],[Ganancias]])</f>
        <v>52.95</v>
      </c>
    </row>
    <row r="7585" spans="1:28" x14ac:dyDescent="0.35">
      <c r="A7585" t="s">
        <v>7719</v>
      </c>
      <c r="B7585" t="s">
        <v>5</v>
      </c>
      <c r="C7585" t="s">
        <v>1</v>
      </c>
      <c r="D7585" t="s">
        <v>646</v>
      </c>
      <c r="E7585" t="s">
        <v>53</v>
      </c>
      <c r="F7585" s="1">
        <v>43861</v>
      </c>
      <c r="G7585" t="s">
        <v>7613</v>
      </c>
      <c r="H7585" t="s">
        <v>7459</v>
      </c>
      <c r="I7585">
        <v>90045</v>
      </c>
      <c r="J7585" t="s">
        <v>53</v>
      </c>
      <c r="K7585" t="s">
        <v>1865</v>
      </c>
      <c r="L7585" t="s">
        <v>1882</v>
      </c>
      <c r="M7585" s="1">
        <v>43865</v>
      </c>
      <c r="N7585" t="s">
        <v>1869</v>
      </c>
      <c r="O7585" t="s">
        <v>7623</v>
      </c>
      <c r="P7585" t="s">
        <v>1867</v>
      </c>
      <c r="Q7585" t="s">
        <v>7623</v>
      </c>
      <c r="R7585" t="s">
        <v>1879</v>
      </c>
      <c r="S7585">
        <v>3</v>
      </c>
      <c r="T7585" s="2">
        <v>0</v>
      </c>
      <c r="U7585" s="5">
        <v>27.78</v>
      </c>
      <c r="V7585" s="5">
        <f>ORDENES[[#This Row],[Ventas sin descuento]]-ORDENES[[#This Row],[costos estimados]]</f>
        <v>27.78</v>
      </c>
      <c r="W7585">
        <v>5</v>
      </c>
      <c r="X7585" s="5">
        <v>56.7</v>
      </c>
      <c r="Y7585" s="5">
        <f>ORDENES[[#This Row],[Ventas Originales (con descuento)]]/(1-ORDENES[[#This Row],[Descuento]])</f>
        <v>56.7</v>
      </c>
      <c r="Z7585" s="5">
        <f>ORDENES[[#This Row],[Ventas Originales (con descuento)]]/ORDENES[[#This Row],[Cantidad]]/(1-ORDENES[[#This Row],[Descuento]])</f>
        <v>11.34</v>
      </c>
      <c r="AA7585" s="5">
        <f>ORDENES[[#This Row],[Ventas Originales (con descuento)]]/ORDENES[[#This Row],[Cantidad]]</f>
        <v>11.34</v>
      </c>
      <c r="AB7585" s="5">
        <f>ORDENES[[#This Row],[Ventas Originales (con descuento)]]-(ORDENES[[#This Row],[Ganancias]])</f>
        <v>28.92</v>
      </c>
    </row>
    <row r="7586" spans="1:28" x14ac:dyDescent="0.35">
      <c r="A7586" t="s">
        <v>7719</v>
      </c>
      <c r="B7586" t="s">
        <v>5</v>
      </c>
      <c r="C7586" t="s">
        <v>1</v>
      </c>
      <c r="D7586" t="s">
        <v>2823</v>
      </c>
      <c r="E7586" t="s">
        <v>53</v>
      </c>
      <c r="F7586" s="1">
        <v>43405</v>
      </c>
      <c r="G7586" t="s">
        <v>7598</v>
      </c>
      <c r="H7586" t="s">
        <v>7439</v>
      </c>
      <c r="I7586">
        <v>90049</v>
      </c>
      <c r="J7586" t="s">
        <v>53</v>
      </c>
      <c r="K7586" t="s">
        <v>1865</v>
      </c>
      <c r="L7586" t="s">
        <v>1882</v>
      </c>
      <c r="M7586" s="1">
        <v>43412</v>
      </c>
      <c r="N7586" t="s">
        <v>1869</v>
      </c>
      <c r="O7586" t="s">
        <v>7623</v>
      </c>
      <c r="P7586" t="s">
        <v>1867</v>
      </c>
      <c r="Q7586" t="s">
        <v>7623</v>
      </c>
      <c r="R7586" t="s">
        <v>1879</v>
      </c>
      <c r="S7586">
        <v>5</v>
      </c>
      <c r="T7586" s="2">
        <v>0</v>
      </c>
      <c r="U7586" s="5">
        <v>9.6300000000000008</v>
      </c>
      <c r="V7586" s="5">
        <f>ORDENES[[#This Row],[Ventas sin descuento]]-ORDENES[[#This Row],[costos estimados]]</f>
        <v>9.6300000000000008</v>
      </c>
      <c r="W7586">
        <v>5</v>
      </c>
      <c r="X7586" s="5">
        <v>21.4</v>
      </c>
      <c r="Y7586" s="5">
        <f>ORDENES[[#This Row],[Ventas Originales (con descuento)]]/(1-ORDENES[[#This Row],[Descuento]])</f>
        <v>21.4</v>
      </c>
      <c r="Z7586" s="5">
        <f>ORDENES[[#This Row],[Ventas Originales (con descuento)]]/ORDENES[[#This Row],[Cantidad]]/(1-ORDENES[[#This Row],[Descuento]])</f>
        <v>4.2799999999999994</v>
      </c>
      <c r="AA7586" s="5">
        <f>ORDENES[[#This Row],[Ventas Originales (con descuento)]]/ORDENES[[#This Row],[Cantidad]]</f>
        <v>4.2799999999999994</v>
      </c>
      <c r="AB7586" s="5">
        <f>ORDENES[[#This Row],[Ventas Originales (con descuento)]]-(ORDENES[[#This Row],[Ganancias]])</f>
        <v>11.769999999999998</v>
      </c>
    </row>
    <row r="7587" spans="1:28" x14ac:dyDescent="0.35">
      <c r="A7587" t="s">
        <v>7719</v>
      </c>
      <c r="B7587" t="s">
        <v>32</v>
      </c>
      <c r="C7587" t="s">
        <v>1</v>
      </c>
      <c r="D7587" t="s">
        <v>3208</v>
      </c>
      <c r="E7587" t="s">
        <v>21</v>
      </c>
      <c r="F7587" s="1">
        <v>44233</v>
      </c>
      <c r="G7587" t="s">
        <v>7613</v>
      </c>
      <c r="H7587" t="s">
        <v>7460</v>
      </c>
      <c r="I7587">
        <v>94109</v>
      </c>
      <c r="J7587" t="s">
        <v>2160</v>
      </c>
      <c r="K7587" t="s">
        <v>1865</v>
      </c>
      <c r="L7587" t="s">
        <v>1882</v>
      </c>
      <c r="M7587" s="1">
        <v>44240</v>
      </c>
      <c r="N7587" t="s">
        <v>1869</v>
      </c>
      <c r="O7587" t="s">
        <v>7623</v>
      </c>
      <c r="P7587" t="s">
        <v>1867</v>
      </c>
      <c r="Q7587" t="s">
        <v>7623</v>
      </c>
      <c r="R7587" t="s">
        <v>1879</v>
      </c>
      <c r="S7587">
        <v>5</v>
      </c>
      <c r="T7587" s="2">
        <v>0</v>
      </c>
      <c r="U7587" s="5">
        <v>13.46</v>
      </c>
      <c r="V7587" s="5">
        <f>ORDENES[[#This Row],[Ventas sin descuento]]-ORDENES[[#This Row],[costos estimados]]</f>
        <v>13.46</v>
      </c>
      <c r="W7587">
        <v>5</v>
      </c>
      <c r="X7587" s="5">
        <v>29.9</v>
      </c>
      <c r="Y7587" s="5">
        <f>ORDENES[[#This Row],[Ventas Originales (con descuento)]]/(1-ORDENES[[#This Row],[Descuento]])</f>
        <v>29.9</v>
      </c>
      <c r="Z7587" s="5">
        <f>ORDENES[[#This Row],[Ventas Originales (con descuento)]]/ORDENES[[#This Row],[Cantidad]]/(1-ORDENES[[#This Row],[Descuento]])</f>
        <v>5.9799999999999995</v>
      </c>
      <c r="AA7587" s="5">
        <f>ORDENES[[#This Row],[Ventas Originales (con descuento)]]/ORDENES[[#This Row],[Cantidad]]</f>
        <v>5.9799999999999995</v>
      </c>
      <c r="AB7587" s="5">
        <f>ORDENES[[#This Row],[Ventas Originales (con descuento)]]-(ORDENES[[#This Row],[Ganancias]])</f>
        <v>16.439999999999998</v>
      </c>
    </row>
    <row r="7588" spans="1:28" x14ac:dyDescent="0.35">
      <c r="A7588" t="s">
        <v>7719</v>
      </c>
      <c r="B7588" t="s">
        <v>32</v>
      </c>
      <c r="C7588" t="s">
        <v>1</v>
      </c>
      <c r="D7588" t="s">
        <v>2461</v>
      </c>
      <c r="E7588" t="s">
        <v>21</v>
      </c>
      <c r="F7588" s="1">
        <v>44294</v>
      </c>
      <c r="G7588" t="s">
        <v>7598</v>
      </c>
      <c r="H7588" t="s">
        <v>7450</v>
      </c>
      <c r="I7588">
        <v>94110</v>
      </c>
      <c r="J7588" t="s">
        <v>2054</v>
      </c>
      <c r="K7588" t="s">
        <v>1865</v>
      </c>
      <c r="L7588" t="s">
        <v>1882</v>
      </c>
      <c r="M7588" s="1">
        <v>44298</v>
      </c>
      <c r="N7588" t="s">
        <v>1869</v>
      </c>
      <c r="O7588" t="s">
        <v>7623</v>
      </c>
      <c r="P7588" t="s">
        <v>1867</v>
      </c>
      <c r="Q7588" t="s">
        <v>7623</v>
      </c>
      <c r="R7588" t="s">
        <v>1879</v>
      </c>
      <c r="S7588">
        <v>3</v>
      </c>
      <c r="T7588" s="2">
        <v>0</v>
      </c>
      <c r="U7588" s="5">
        <v>114.94</v>
      </c>
      <c r="V7588" s="5">
        <f>ORDENES[[#This Row],[Ventas sin descuento]]-ORDENES[[#This Row],[costos estimados]]</f>
        <v>114.94</v>
      </c>
      <c r="W7588">
        <v>5</v>
      </c>
      <c r="X7588" s="5">
        <v>244.55</v>
      </c>
      <c r="Y7588" s="5">
        <f>ORDENES[[#This Row],[Ventas Originales (con descuento)]]/(1-ORDENES[[#This Row],[Descuento]])</f>
        <v>244.55</v>
      </c>
      <c r="Z7588" s="5">
        <f>ORDENES[[#This Row],[Ventas Originales (con descuento)]]/ORDENES[[#This Row],[Cantidad]]/(1-ORDENES[[#This Row],[Descuento]])</f>
        <v>48.910000000000004</v>
      </c>
      <c r="AA7588" s="5">
        <f>ORDENES[[#This Row],[Ventas Originales (con descuento)]]/ORDENES[[#This Row],[Cantidad]]</f>
        <v>48.910000000000004</v>
      </c>
      <c r="AB7588" s="5">
        <f>ORDENES[[#This Row],[Ventas Originales (con descuento)]]-(ORDENES[[#This Row],[Ganancias]])</f>
        <v>129.61000000000001</v>
      </c>
    </row>
    <row r="7589" spans="1:28" x14ac:dyDescent="0.35">
      <c r="A7589" t="s">
        <v>7719</v>
      </c>
      <c r="B7589" t="s">
        <v>32</v>
      </c>
      <c r="C7589" t="s">
        <v>1</v>
      </c>
      <c r="D7589" t="s">
        <v>565</v>
      </c>
      <c r="E7589" t="s">
        <v>21</v>
      </c>
      <c r="F7589" s="1">
        <v>43290</v>
      </c>
      <c r="G7589" t="s">
        <v>7613</v>
      </c>
      <c r="H7589" t="s">
        <v>6996</v>
      </c>
      <c r="I7589">
        <v>94122</v>
      </c>
      <c r="J7589" t="s">
        <v>1174</v>
      </c>
      <c r="K7589" t="s">
        <v>1865</v>
      </c>
      <c r="L7589" t="s">
        <v>1882</v>
      </c>
      <c r="M7589" s="1">
        <v>43295</v>
      </c>
      <c r="N7589" t="s">
        <v>1869</v>
      </c>
      <c r="O7589" t="s">
        <v>7623</v>
      </c>
      <c r="P7589" t="s">
        <v>1867</v>
      </c>
      <c r="Q7589" t="s">
        <v>7623</v>
      </c>
      <c r="R7589" t="s">
        <v>1879</v>
      </c>
      <c r="S7589">
        <v>3</v>
      </c>
      <c r="T7589" s="2">
        <v>0</v>
      </c>
      <c r="U7589" s="5">
        <v>15.55</v>
      </c>
      <c r="V7589" s="5">
        <f>ORDENES[[#This Row],[Ventas sin descuento]]-ORDENES[[#This Row],[costos estimados]]</f>
        <v>15.55</v>
      </c>
      <c r="W7589">
        <v>5</v>
      </c>
      <c r="X7589" s="5">
        <v>32.4</v>
      </c>
      <c r="Y7589" s="5">
        <f>ORDENES[[#This Row],[Ventas Originales (con descuento)]]/(1-ORDENES[[#This Row],[Descuento]])</f>
        <v>32.4</v>
      </c>
      <c r="Z7589" s="5">
        <f>ORDENES[[#This Row],[Ventas Originales (con descuento)]]/ORDENES[[#This Row],[Cantidad]]/(1-ORDENES[[#This Row],[Descuento]])</f>
        <v>6.4799999999999995</v>
      </c>
      <c r="AA7589" s="5">
        <f>ORDENES[[#This Row],[Ventas Originales (con descuento)]]/ORDENES[[#This Row],[Cantidad]]</f>
        <v>6.4799999999999995</v>
      </c>
      <c r="AB7589" s="5">
        <f>ORDENES[[#This Row],[Ventas Originales (con descuento)]]-(ORDENES[[#This Row],[Ganancias]])</f>
        <v>16.849999999999998</v>
      </c>
    </row>
    <row r="7590" spans="1:28" x14ac:dyDescent="0.35">
      <c r="A7590" t="s">
        <v>7719</v>
      </c>
      <c r="B7590" t="s">
        <v>3114</v>
      </c>
      <c r="C7590" t="s">
        <v>1</v>
      </c>
      <c r="D7590" t="s">
        <v>2467</v>
      </c>
      <c r="E7590" t="s">
        <v>661</v>
      </c>
      <c r="F7590" s="1">
        <v>43805</v>
      </c>
      <c r="G7590" t="s">
        <v>7613</v>
      </c>
      <c r="H7590" t="s">
        <v>7461</v>
      </c>
      <c r="I7590">
        <v>91360</v>
      </c>
      <c r="J7590" t="s">
        <v>2398</v>
      </c>
      <c r="K7590" t="s">
        <v>1865</v>
      </c>
      <c r="L7590" t="s">
        <v>1882</v>
      </c>
      <c r="M7590" s="1">
        <v>43810</v>
      </c>
      <c r="N7590" t="s">
        <v>1869</v>
      </c>
      <c r="O7590" t="s">
        <v>7623</v>
      </c>
      <c r="P7590" t="s">
        <v>1867</v>
      </c>
      <c r="Q7590" t="s">
        <v>7623</v>
      </c>
      <c r="R7590" t="s">
        <v>1879</v>
      </c>
      <c r="S7590">
        <v>3</v>
      </c>
      <c r="T7590" s="2">
        <v>0</v>
      </c>
      <c r="U7590" s="5">
        <v>15.07</v>
      </c>
      <c r="V7590" s="5">
        <f>ORDENES[[#This Row],[Ventas sin descuento]]-ORDENES[[#This Row],[costos estimados]]</f>
        <v>15.07</v>
      </c>
      <c r="W7590">
        <v>5</v>
      </c>
      <c r="X7590" s="5">
        <v>32.75</v>
      </c>
      <c r="Y7590" s="5">
        <f>ORDENES[[#This Row],[Ventas Originales (con descuento)]]/(1-ORDENES[[#This Row],[Descuento]])</f>
        <v>32.75</v>
      </c>
      <c r="Z7590" s="5">
        <f>ORDENES[[#This Row],[Ventas Originales (con descuento)]]/ORDENES[[#This Row],[Cantidad]]/(1-ORDENES[[#This Row],[Descuento]])</f>
        <v>6.55</v>
      </c>
      <c r="AA7590" s="5">
        <f>ORDENES[[#This Row],[Ventas Originales (con descuento)]]/ORDENES[[#This Row],[Cantidad]]</f>
        <v>6.55</v>
      </c>
      <c r="AB7590" s="5">
        <f>ORDENES[[#This Row],[Ventas Originales (con descuento)]]-(ORDENES[[#This Row],[Ganancias]])</f>
        <v>17.68</v>
      </c>
    </row>
    <row r="7591" spans="1:28" x14ac:dyDescent="0.35">
      <c r="A7591" t="s">
        <v>7719</v>
      </c>
      <c r="B7591" t="s">
        <v>3115</v>
      </c>
      <c r="C7591" t="s">
        <v>1</v>
      </c>
      <c r="D7591" t="s">
        <v>58</v>
      </c>
      <c r="E7591" t="s">
        <v>7</v>
      </c>
      <c r="F7591" s="1">
        <v>44100</v>
      </c>
      <c r="G7591" t="s">
        <v>7613</v>
      </c>
      <c r="H7591" t="s">
        <v>7462</v>
      </c>
      <c r="I7591">
        <v>98042</v>
      </c>
      <c r="J7591" t="s">
        <v>1254</v>
      </c>
      <c r="K7591" t="s">
        <v>1865</v>
      </c>
      <c r="L7591" t="s">
        <v>1882</v>
      </c>
      <c r="M7591" s="1">
        <v>44104</v>
      </c>
      <c r="N7591" t="s">
        <v>1869</v>
      </c>
      <c r="O7591" t="s">
        <v>7623</v>
      </c>
      <c r="P7591" t="s">
        <v>1880</v>
      </c>
      <c r="Q7591" t="s">
        <v>7623</v>
      </c>
      <c r="R7591" t="s">
        <v>1879</v>
      </c>
      <c r="S7591">
        <v>3</v>
      </c>
      <c r="T7591" s="2">
        <v>0</v>
      </c>
      <c r="U7591" s="5">
        <v>14.65</v>
      </c>
      <c r="V7591" s="5">
        <f>ORDENES[[#This Row],[Ventas sin descuento]]-ORDENES[[#This Row],[costos estimados]]</f>
        <v>14.65</v>
      </c>
      <c r="W7591">
        <v>5</v>
      </c>
      <c r="X7591" s="5">
        <v>29.9</v>
      </c>
      <c r="Y7591" s="5">
        <f>ORDENES[[#This Row],[Ventas Originales (con descuento)]]/(1-ORDENES[[#This Row],[Descuento]])</f>
        <v>29.9</v>
      </c>
      <c r="Z7591" s="5">
        <f>ORDENES[[#This Row],[Ventas Originales (con descuento)]]/ORDENES[[#This Row],[Cantidad]]/(1-ORDENES[[#This Row],[Descuento]])</f>
        <v>5.9799999999999995</v>
      </c>
      <c r="AA7591" s="5">
        <f>ORDENES[[#This Row],[Ventas Originales (con descuento)]]/ORDENES[[#This Row],[Cantidad]]</f>
        <v>5.9799999999999995</v>
      </c>
      <c r="AB7591" s="5">
        <f>ORDENES[[#This Row],[Ventas Originales (con descuento)]]-(ORDENES[[#This Row],[Ganancias]])</f>
        <v>15.249999999999998</v>
      </c>
    </row>
    <row r="7592" spans="1:28" x14ac:dyDescent="0.35">
      <c r="A7592" t="s">
        <v>7719</v>
      </c>
      <c r="B7592" t="s">
        <v>32</v>
      </c>
      <c r="C7592" t="s">
        <v>1</v>
      </c>
      <c r="D7592" t="s">
        <v>2431</v>
      </c>
      <c r="E7592" t="s">
        <v>452</v>
      </c>
      <c r="F7592" s="1">
        <v>44353</v>
      </c>
      <c r="G7592" t="s">
        <v>7598</v>
      </c>
      <c r="H7592" t="s">
        <v>6971</v>
      </c>
      <c r="I7592">
        <v>94122</v>
      </c>
      <c r="J7592" t="s">
        <v>2145</v>
      </c>
      <c r="K7592" t="s">
        <v>1865</v>
      </c>
      <c r="L7592" t="s">
        <v>1882</v>
      </c>
      <c r="M7592" s="1">
        <v>44357</v>
      </c>
      <c r="N7592" t="s">
        <v>1869</v>
      </c>
      <c r="O7592" t="s">
        <v>7623</v>
      </c>
      <c r="P7592" t="s">
        <v>1867</v>
      </c>
      <c r="Q7592" t="s">
        <v>7623</v>
      </c>
      <c r="R7592" t="s">
        <v>1872</v>
      </c>
      <c r="S7592">
        <v>3</v>
      </c>
      <c r="T7592" s="2">
        <v>0</v>
      </c>
      <c r="U7592" s="5">
        <v>0</v>
      </c>
      <c r="V7592" s="5">
        <f>ORDENES[[#This Row],[Ventas sin descuento]]-ORDENES[[#This Row],[costos estimados]]</f>
        <v>0</v>
      </c>
      <c r="W7592">
        <v>5</v>
      </c>
      <c r="X7592" s="5">
        <v>26.4</v>
      </c>
      <c r="Y7592" s="5">
        <f>ORDENES[[#This Row],[Ventas Originales (con descuento)]]/(1-ORDENES[[#This Row],[Descuento]])</f>
        <v>26.4</v>
      </c>
      <c r="Z7592" s="5">
        <f>ORDENES[[#This Row],[Ventas Originales (con descuento)]]/ORDENES[[#This Row],[Cantidad]]/(1-ORDENES[[#This Row],[Descuento]])</f>
        <v>5.2799999999999994</v>
      </c>
      <c r="AA7592" s="5">
        <f>ORDENES[[#This Row],[Ventas Originales (con descuento)]]/ORDENES[[#This Row],[Cantidad]]</f>
        <v>5.2799999999999994</v>
      </c>
      <c r="AB7592" s="5">
        <f>ORDENES[[#This Row],[Ventas Originales (con descuento)]]-(ORDENES[[#This Row],[Ganancias]])</f>
        <v>26.4</v>
      </c>
    </row>
    <row r="7593" spans="1:28" x14ac:dyDescent="0.35">
      <c r="A7593" t="s">
        <v>7719</v>
      </c>
      <c r="B7593" t="s">
        <v>3338</v>
      </c>
      <c r="C7593" t="s">
        <v>1</v>
      </c>
      <c r="D7593" t="s">
        <v>2039</v>
      </c>
      <c r="E7593" t="s">
        <v>161</v>
      </c>
      <c r="F7593" s="1">
        <v>44034</v>
      </c>
      <c r="G7593" t="s">
        <v>7613</v>
      </c>
      <c r="H7593" t="s">
        <v>7463</v>
      </c>
      <c r="I7593">
        <v>89431</v>
      </c>
      <c r="J7593" t="s">
        <v>1722</v>
      </c>
      <c r="K7593" t="s">
        <v>1865</v>
      </c>
      <c r="L7593" t="s">
        <v>1882</v>
      </c>
      <c r="M7593" s="1">
        <v>44041</v>
      </c>
      <c r="N7593" t="s">
        <v>1869</v>
      </c>
      <c r="O7593" t="s">
        <v>7623</v>
      </c>
      <c r="P7593" t="s">
        <v>1920</v>
      </c>
      <c r="Q7593" t="s">
        <v>7623</v>
      </c>
      <c r="R7593" t="s">
        <v>1908</v>
      </c>
      <c r="S7593">
        <v>5</v>
      </c>
      <c r="T7593" s="2">
        <v>0</v>
      </c>
      <c r="U7593" s="5">
        <v>25</v>
      </c>
      <c r="V7593" s="5">
        <f>ORDENES[[#This Row],[Ventas sin descuento]]-ORDENES[[#This Row],[costos estimados]]</f>
        <v>25</v>
      </c>
      <c r="W7593">
        <v>5</v>
      </c>
      <c r="X7593" s="5">
        <v>86.2</v>
      </c>
      <c r="Y7593" s="5">
        <f>ORDENES[[#This Row],[Ventas Originales (con descuento)]]/(1-ORDENES[[#This Row],[Descuento]])</f>
        <v>86.2</v>
      </c>
      <c r="Z7593" s="5">
        <f>ORDENES[[#This Row],[Ventas Originales (con descuento)]]/ORDENES[[#This Row],[Cantidad]]/(1-ORDENES[[#This Row],[Descuento]])</f>
        <v>17.240000000000002</v>
      </c>
      <c r="AA7593" s="5">
        <f>ORDENES[[#This Row],[Ventas Originales (con descuento)]]/ORDENES[[#This Row],[Cantidad]]</f>
        <v>17.240000000000002</v>
      </c>
      <c r="AB7593" s="5">
        <f>ORDENES[[#This Row],[Ventas Originales (con descuento)]]-(ORDENES[[#This Row],[Ganancias]])</f>
        <v>61.2</v>
      </c>
    </row>
    <row r="7594" spans="1:28" x14ac:dyDescent="0.35">
      <c r="A7594" t="s">
        <v>7719</v>
      </c>
      <c r="B7594" t="s">
        <v>2893</v>
      </c>
      <c r="C7594" t="s">
        <v>1</v>
      </c>
      <c r="D7594" t="s">
        <v>2879</v>
      </c>
      <c r="E7594" t="s">
        <v>161</v>
      </c>
      <c r="F7594" s="1">
        <v>44027</v>
      </c>
      <c r="G7594" t="s">
        <v>7613</v>
      </c>
      <c r="H7594" t="s">
        <v>7464</v>
      </c>
      <c r="I7594">
        <v>84604</v>
      </c>
      <c r="J7594" t="s">
        <v>3534</v>
      </c>
      <c r="K7594" t="s">
        <v>1865</v>
      </c>
      <c r="L7594" t="s">
        <v>1882</v>
      </c>
      <c r="M7594" s="1">
        <v>44033</v>
      </c>
      <c r="N7594" t="s">
        <v>1869</v>
      </c>
      <c r="O7594" t="s">
        <v>7623</v>
      </c>
      <c r="P7594" t="s">
        <v>1885</v>
      </c>
      <c r="Q7594" t="s">
        <v>7623</v>
      </c>
      <c r="R7594" t="s">
        <v>1908</v>
      </c>
      <c r="S7594">
        <v>4</v>
      </c>
      <c r="T7594" s="2">
        <v>0</v>
      </c>
      <c r="U7594" s="5">
        <v>12.43</v>
      </c>
      <c r="V7594" s="5">
        <f>ORDENES[[#This Row],[Ventas sin descuento]]-ORDENES[[#This Row],[costos estimados]]</f>
        <v>12.43</v>
      </c>
      <c r="W7594">
        <v>5</v>
      </c>
      <c r="X7594" s="5">
        <v>44.4</v>
      </c>
      <c r="Y7594" s="5">
        <f>ORDENES[[#This Row],[Ventas Originales (con descuento)]]/(1-ORDENES[[#This Row],[Descuento]])</f>
        <v>44.4</v>
      </c>
      <c r="Z7594" s="5">
        <f>ORDENES[[#This Row],[Ventas Originales (con descuento)]]/ORDENES[[#This Row],[Cantidad]]/(1-ORDENES[[#This Row],[Descuento]])</f>
        <v>8.879999999999999</v>
      </c>
      <c r="AA7594" s="5">
        <f>ORDENES[[#This Row],[Ventas Originales (con descuento)]]/ORDENES[[#This Row],[Cantidad]]</f>
        <v>8.879999999999999</v>
      </c>
      <c r="AB7594" s="5">
        <f>ORDENES[[#This Row],[Ventas Originales (con descuento)]]-(ORDENES[[#This Row],[Ganancias]])</f>
        <v>31.97</v>
      </c>
    </row>
    <row r="7595" spans="1:28" x14ac:dyDescent="0.35">
      <c r="A7595" t="s">
        <v>7719</v>
      </c>
      <c r="B7595" t="s">
        <v>5</v>
      </c>
      <c r="C7595" t="s">
        <v>1</v>
      </c>
      <c r="D7595" t="s">
        <v>3283</v>
      </c>
      <c r="E7595" t="s">
        <v>194</v>
      </c>
      <c r="F7595" s="1">
        <v>44051</v>
      </c>
      <c r="G7595" t="s">
        <v>7613</v>
      </c>
      <c r="H7595" t="s">
        <v>7011</v>
      </c>
      <c r="I7595">
        <v>90036</v>
      </c>
      <c r="J7595" t="s">
        <v>1824</v>
      </c>
      <c r="K7595" t="s">
        <v>1865</v>
      </c>
      <c r="L7595" t="s">
        <v>1882</v>
      </c>
      <c r="M7595" s="1">
        <v>44058</v>
      </c>
      <c r="N7595" t="s">
        <v>1869</v>
      </c>
      <c r="O7595" t="s">
        <v>7623</v>
      </c>
      <c r="P7595" t="s">
        <v>1867</v>
      </c>
      <c r="Q7595" t="s">
        <v>7623</v>
      </c>
      <c r="R7595" t="s">
        <v>1877</v>
      </c>
      <c r="S7595">
        <v>5</v>
      </c>
      <c r="T7595" s="2">
        <v>0</v>
      </c>
      <c r="U7595" s="5">
        <v>136.62</v>
      </c>
      <c r="V7595" s="5">
        <f>ORDENES[[#This Row],[Ventas sin descuento]]-ORDENES[[#This Row],[costos estimados]]</f>
        <v>136.62</v>
      </c>
      <c r="W7595">
        <v>6</v>
      </c>
      <c r="X7595" s="5">
        <v>487.92</v>
      </c>
      <c r="Y7595" s="5">
        <f>ORDENES[[#This Row],[Ventas Originales (con descuento)]]/(1-ORDENES[[#This Row],[Descuento]])</f>
        <v>487.92</v>
      </c>
      <c r="Z7595" s="5">
        <f>ORDENES[[#This Row],[Ventas Originales (con descuento)]]/ORDENES[[#This Row],[Cantidad]]/(1-ORDENES[[#This Row],[Descuento]])</f>
        <v>81.320000000000007</v>
      </c>
      <c r="AA7595" s="5">
        <f>ORDENES[[#This Row],[Ventas Originales (con descuento)]]/ORDENES[[#This Row],[Cantidad]]</f>
        <v>81.320000000000007</v>
      </c>
      <c r="AB7595" s="5">
        <f>ORDENES[[#This Row],[Ventas Originales (con descuento)]]-(ORDENES[[#This Row],[Ganancias]])</f>
        <v>351.3</v>
      </c>
    </row>
    <row r="7596" spans="1:28" x14ac:dyDescent="0.35">
      <c r="A7596" t="s">
        <v>7719</v>
      </c>
      <c r="B7596" t="s">
        <v>32</v>
      </c>
      <c r="C7596" t="s">
        <v>1</v>
      </c>
      <c r="D7596" t="s">
        <v>610</v>
      </c>
      <c r="E7596" t="s">
        <v>38</v>
      </c>
      <c r="F7596" s="1">
        <v>43470</v>
      </c>
      <c r="G7596" t="s">
        <v>7613</v>
      </c>
      <c r="H7596" t="s">
        <v>7465</v>
      </c>
      <c r="I7596">
        <v>94110</v>
      </c>
      <c r="J7596" t="s">
        <v>2352</v>
      </c>
      <c r="K7596" t="s">
        <v>1865</v>
      </c>
      <c r="L7596" t="s">
        <v>1882</v>
      </c>
      <c r="M7596" s="1">
        <v>43475</v>
      </c>
      <c r="N7596" t="s">
        <v>1869</v>
      </c>
      <c r="O7596" t="s">
        <v>7623</v>
      </c>
      <c r="P7596" t="s">
        <v>1867</v>
      </c>
      <c r="Q7596" t="s">
        <v>7623</v>
      </c>
      <c r="R7596" t="s">
        <v>1877</v>
      </c>
      <c r="S7596">
        <v>3</v>
      </c>
      <c r="T7596" s="2">
        <v>0</v>
      </c>
      <c r="U7596" s="5">
        <v>23.59</v>
      </c>
      <c r="V7596" s="5">
        <f>ORDENES[[#This Row],[Ventas sin descuento]]-ORDENES[[#This Row],[costos estimados]]</f>
        <v>23.590000000000003</v>
      </c>
      <c r="W7596">
        <v>6</v>
      </c>
      <c r="X7596" s="5">
        <v>87.36</v>
      </c>
      <c r="Y7596" s="5">
        <f>ORDENES[[#This Row],[Ventas Originales (con descuento)]]/(1-ORDENES[[#This Row],[Descuento]])</f>
        <v>87.36</v>
      </c>
      <c r="Z7596" s="5">
        <f>ORDENES[[#This Row],[Ventas Originales (con descuento)]]/ORDENES[[#This Row],[Cantidad]]/(1-ORDENES[[#This Row],[Descuento]])</f>
        <v>14.56</v>
      </c>
      <c r="AA7596" s="5">
        <f>ORDENES[[#This Row],[Ventas Originales (con descuento)]]/ORDENES[[#This Row],[Cantidad]]</f>
        <v>14.56</v>
      </c>
      <c r="AB7596" s="5">
        <f>ORDENES[[#This Row],[Ventas Originales (con descuento)]]-(ORDENES[[#This Row],[Ganancias]])</f>
        <v>63.769999999999996</v>
      </c>
    </row>
    <row r="7597" spans="1:28" x14ac:dyDescent="0.35">
      <c r="A7597" t="s">
        <v>7719</v>
      </c>
      <c r="B7597" t="s">
        <v>3115</v>
      </c>
      <c r="C7597" t="s">
        <v>1</v>
      </c>
      <c r="D7597" t="s">
        <v>58</v>
      </c>
      <c r="E7597" t="s">
        <v>16</v>
      </c>
      <c r="F7597" s="1">
        <v>44100</v>
      </c>
      <c r="G7597" t="s">
        <v>7613</v>
      </c>
      <c r="H7597" t="s">
        <v>7462</v>
      </c>
      <c r="I7597">
        <v>98042</v>
      </c>
      <c r="J7597" t="s">
        <v>1752</v>
      </c>
      <c r="K7597" t="s">
        <v>1865</v>
      </c>
      <c r="L7597" t="s">
        <v>1882</v>
      </c>
      <c r="M7597" s="1">
        <v>44104</v>
      </c>
      <c r="N7597" t="s">
        <v>1869</v>
      </c>
      <c r="O7597" t="s">
        <v>7623</v>
      </c>
      <c r="P7597" t="s">
        <v>1880</v>
      </c>
      <c r="Q7597" t="s">
        <v>7623</v>
      </c>
      <c r="R7597" t="s">
        <v>1877</v>
      </c>
      <c r="S7597">
        <v>3</v>
      </c>
      <c r="T7597" s="2">
        <v>0</v>
      </c>
      <c r="U7597" s="5">
        <v>66.33</v>
      </c>
      <c r="V7597" s="5">
        <f>ORDENES[[#This Row],[Ventas sin descuento]]-ORDENES[[#This Row],[costos estimados]]</f>
        <v>66.329999999999984</v>
      </c>
      <c r="W7597">
        <v>6</v>
      </c>
      <c r="X7597" s="5">
        <v>236.88</v>
      </c>
      <c r="Y7597" s="5">
        <f>ORDENES[[#This Row],[Ventas Originales (con descuento)]]/(1-ORDENES[[#This Row],[Descuento]])</f>
        <v>236.88</v>
      </c>
      <c r="Z7597" s="5">
        <f>ORDENES[[#This Row],[Ventas Originales (con descuento)]]/ORDENES[[#This Row],[Cantidad]]/(1-ORDENES[[#This Row],[Descuento]])</f>
        <v>39.479999999999997</v>
      </c>
      <c r="AA7597" s="5">
        <f>ORDENES[[#This Row],[Ventas Originales (con descuento)]]/ORDENES[[#This Row],[Cantidad]]</f>
        <v>39.479999999999997</v>
      </c>
      <c r="AB7597" s="5">
        <f>ORDENES[[#This Row],[Ventas Originales (con descuento)]]-(ORDENES[[#This Row],[Ganancias]])</f>
        <v>170.55</v>
      </c>
    </row>
    <row r="7598" spans="1:28" x14ac:dyDescent="0.35">
      <c r="A7598" t="s">
        <v>7719</v>
      </c>
      <c r="B7598" t="s">
        <v>5</v>
      </c>
      <c r="C7598" t="s">
        <v>1</v>
      </c>
      <c r="D7598" t="s">
        <v>58</v>
      </c>
      <c r="E7598" t="s">
        <v>18</v>
      </c>
      <c r="F7598" s="1">
        <v>43226</v>
      </c>
      <c r="G7598" t="s">
        <v>7613</v>
      </c>
      <c r="H7598" t="s">
        <v>7418</v>
      </c>
      <c r="I7598">
        <v>90004</v>
      </c>
      <c r="J7598" t="s">
        <v>1755</v>
      </c>
      <c r="K7598" t="s">
        <v>1865</v>
      </c>
      <c r="L7598" t="s">
        <v>1882</v>
      </c>
      <c r="M7598" s="1">
        <v>43231</v>
      </c>
      <c r="N7598" t="s">
        <v>1869</v>
      </c>
      <c r="O7598" t="s">
        <v>7623</v>
      </c>
      <c r="P7598" t="s">
        <v>1867</v>
      </c>
      <c r="Q7598" t="s">
        <v>7623</v>
      </c>
      <c r="R7598" t="s">
        <v>1874</v>
      </c>
      <c r="S7598">
        <v>3</v>
      </c>
      <c r="T7598" s="2">
        <v>0</v>
      </c>
      <c r="U7598" s="5">
        <v>30.22</v>
      </c>
      <c r="V7598" s="5">
        <f>ORDENES[[#This Row],[Ventas sin descuento]]-ORDENES[[#This Row],[costos estimados]]</f>
        <v>30.22</v>
      </c>
      <c r="W7598">
        <v>6</v>
      </c>
      <c r="X7598" s="5">
        <v>107.94</v>
      </c>
      <c r="Y7598" s="5">
        <f>ORDENES[[#This Row],[Ventas Originales (con descuento)]]/(1-ORDENES[[#This Row],[Descuento]])</f>
        <v>107.94</v>
      </c>
      <c r="Z7598" s="5">
        <f>ORDENES[[#This Row],[Ventas Originales (con descuento)]]/ORDENES[[#This Row],[Cantidad]]/(1-ORDENES[[#This Row],[Descuento]])</f>
        <v>17.989999999999998</v>
      </c>
      <c r="AA7598" s="5">
        <f>ORDENES[[#This Row],[Ventas Originales (con descuento)]]/ORDENES[[#This Row],[Cantidad]]</f>
        <v>17.989999999999998</v>
      </c>
      <c r="AB7598" s="5">
        <f>ORDENES[[#This Row],[Ventas Originales (con descuento)]]-(ORDENES[[#This Row],[Ganancias]])</f>
        <v>77.72</v>
      </c>
    </row>
    <row r="7599" spans="1:28" x14ac:dyDescent="0.35">
      <c r="A7599" t="s">
        <v>7719</v>
      </c>
      <c r="B7599" t="s">
        <v>5</v>
      </c>
      <c r="C7599" t="s">
        <v>1</v>
      </c>
      <c r="D7599" t="s">
        <v>2481</v>
      </c>
      <c r="E7599" t="s">
        <v>353</v>
      </c>
      <c r="F7599" s="1">
        <v>43303</v>
      </c>
      <c r="G7599" t="s">
        <v>7613</v>
      </c>
      <c r="H7599" t="s">
        <v>7466</v>
      </c>
      <c r="I7599">
        <v>90008</v>
      </c>
      <c r="J7599" t="s">
        <v>1478</v>
      </c>
      <c r="K7599" t="s">
        <v>1865</v>
      </c>
      <c r="L7599" t="s">
        <v>1882</v>
      </c>
      <c r="M7599" s="1">
        <v>43309</v>
      </c>
      <c r="N7599" t="s">
        <v>1869</v>
      </c>
      <c r="O7599" t="s">
        <v>7623</v>
      </c>
      <c r="P7599" t="s">
        <v>1867</v>
      </c>
      <c r="Q7599" t="s">
        <v>7623</v>
      </c>
      <c r="R7599" t="s">
        <v>1874</v>
      </c>
      <c r="S7599">
        <v>4</v>
      </c>
      <c r="T7599" s="2">
        <v>0</v>
      </c>
      <c r="U7599" s="5">
        <v>6.49</v>
      </c>
      <c r="V7599" s="5">
        <f>ORDENES[[#This Row],[Ventas sin descuento]]-ORDENES[[#This Row],[costos estimados]]</f>
        <v>6.49</v>
      </c>
      <c r="W7599">
        <v>6</v>
      </c>
      <c r="X7599" s="5">
        <v>19.68</v>
      </c>
      <c r="Y7599" s="5">
        <f>ORDENES[[#This Row],[Ventas Originales (con descuento)]]/(1-ORDENES[[#This Row],[Descuento]])</f>
        <v>19.68</v>
      </c>
      <c r="Z7599" s="5">
        <f>ORDENES[[#This Row],[Ventas Originales (con descuento)]]/ORDENES[[#This Row],[Cantidad]]/(1-ORDENES[[#This Row],[Descuento]])</f>
        <v>3.28</v>
      </c>
      <c r="AA7599" s="5">
        <f>ORDENES[[#This Row],[Ventas Originales (con descuento)]]/ORDENES[[#This Row],[Cantidad]]</f>
        <v>3.28</v>
      </c>
      <c r="AB7599" s="5">
        <f>ORDENES[[#This Row],[Ventas Originales (con descuento)]]-(ORDENES[[#This Row],[Ganancias]])</f>
        <v>13.19</v>
      </c>
    </row>
    <row r="7600" spans="1:28" x14ac:dyDescent="0.35">
      <c r="A7600" t="s">
        <v>7719</v>
      </c>
      <c r="B7600" t="s">
        <v>32</v>
      </c>
      <c r="C7600" t="s">
        <v>1</v>
      </c>
      <c r="D7600" t="s">
        <v>3207</v>
      </c>
      <c r="E7600" t="s">
        <v>18</v>
      </c>
      <c r="F7600" s="1">
        <v>44261</v>
      </c>
      <c r="G7600" t="s">
        <v>7613</v>
      </c>
      <c r="H7600" t="s">
        <v>7447</v>
      </c>
      <c r="I7600">
        <v>94109</v>
      </c>
      <c r="J7600" t="s">
        <v>7692</v>
      </c>
      <c r="K7600" t="s">
        <v>1865</v>
      </c>
      <c r="L7600" t="s">
        <v>1882</v>
      </c>
      <c r="M7600" s="1">
        <v>44265</v>
      </c>
      <c r="N7600" t="s">
        <v>1869</v>
      </c>
      <c r="O7600" t="s">
        <v>7623</v>
      </c>
      <c r="P7600" t="s">
        <v>1867</v>
      </c>
      <c r="Q7600" t="s">
        <v>7623</v>
      </c>
      <c r="R7600" t="s">
        <v>1874</v>
      </c>
      <c r="S7600">
        <v>3</v>
      </c>
      <c r="T7600" s="2">
        <v>0</v>
      </c>
      <c r="U7600" s="5">
        <v>8.1199999999999992</v>
      </c>
      <c r="V7600" s="5">
        <f>ORDENES[[#This Row],[Ventas sin descuento]]-ORDENES[[#This Row],[costos estimados]]</f>
        <v>8.1199999999999992</v>
      </c>
      <c r="W7600">
        <v>6</v>
      </c>
      <c r="X7600" s="5">
        <v>23.88</v>
      </c>
      <c r="Y7600" s="5">
        <f>ORDENES[[#This Row],[Ventas Originales (con descuento)]]/(1-ORDENES[[#This Row],[Descuento]])</f>
        <v>23.88</v>
      </c>
      <c r="Z7600" s="5">
        <f>ORDENES[[#This Row],[Ventas Originales (con descuento)]]/ORDENES[[#This Row],[Cantidad]]/(1-ORDENES[[#This Row],[Descuento]])</f>
        <v>3.98</v>
      </c>
      <c r="AA7600" s="5">
        <f>ORDENES[[#This Row],[Ventas Originales (con descuento)]]/ORDENES[[#This Row],[Cantidad]]</f>
        <v>3.98</v>
      </c>
      <c r="AB7600" s="5">
        <f>ORDENES[[#This Row],[Ventas Originales (con descuento)]]-(ORDENES[[#This Row],[Ganancias]])</f>
        <v>15.76</v>
      </c>
    </row>
    <row r="7601" spans="1:28" x14ac:dyDescent="0.35">
      <c r="A7601" t="s">
        <v>7719</v>
      </c>
      <c r="B7601" t="s">
        <v>22</v>
      </c>
      <c r="C7601" t="s">
        <v>1</v>
      </c>
      <c r="D7601" t="s">
        <v>3371</v>
      </c>
      <c r="E7601" t="s">
        <v>13</v>
      </c>
      <c r="F7601" s="1">
        <v>43789</v>
      </c>
      <c r="G7601" t="s">
        <v>7613</v>
      </c>
      <c r="H7601" t="s">
        <v>6983</v>
      </c>
      <c r="I7601">
        <v>98105</v>
      </c>
      <c r="J7601" t="s">
        <v>2477</v>
      </c>
      <c r="K7601" t="s">
        <v>1865</v>
      </c>
      <c r="L7601" t="s">
        <v>1882</v>
      </c>
      <c r="M7601" s="1">
        <v>43794</v>
      </c>
      <c r="N7601" t="s">
        <v>1869</v>
      </c>
      <c r="O7601" t="s">
        <v>7623</v>
      </c>
      <c r="P7601" t="s">
        <v>1880</v>
      </c>
      <c r="Q7601" t="s">
        <v>7623</v>
      </c>
      <c r="R7601" t="s">
        <v>1874</v>
      </c>
      <c r="S7601">
        <v>3</v>
      </c>
      <c r="T7601" s="2">
        <v>0</v>
      </c>
      <c r="U7601" s="5">
        <v>30.95</v>
      </c>
      <c r="V7601" s="5">
        <f>ORDENES[[#This Row],[Ventas sin descuento]]-ORDENES[[#This Row],[costos estimados]]</f>
        <v>30.950000000000003</v>
      </c>
      <c r="W7601">
        <v>6</v>
      </c>
      <c r="X7601" s="5">
        <v>119.04</v>
      </c>
      <c r="Y7601" s="5">
        <f>ORDENES[[#This Row],[Ventas Originales (con descuento)]]/(1-ORDENES[[#This Row],[Descuento]])</f>
        <v>119.04</v>
      </c>
      <c r="Z7601" s="5">
        <f>ORDENES[[#This Row],[Ventas Originales (con descuento)]]/ORDENES[[#This Row],[Cantidad]]/(1-ORDENES[[#This Row],[Descuento]])</f>
        <v>19.84</v>
      </c>
      <c r="AA7601" s="5">
        <f>ORDENES[[#This Row],[Ventas Originales (con descuento)]]/ORDENES[[#This Row],[Cantidad]]</f>
        <v>19.84</v>
      </c>
      <c r="AB7601" s="5">
        <f>ORDENES[[#This Row],[Ventas Originales (con descuento)]]-(ORDENES[[#This Row],[Ganancias]])</f>
        <v>88.09</v>
      </c>
    </row>
    <row r="7602" spans="1:28" x14ac:dyDescent="0.35">
      <c r="A7602" t="s">
        <v>7719</v>
      </c>
      <c r="B7602" t="s">
        <v>32</v>
      </c>
      <c r="C7602" t="s">
        <v>1</v>
      </c>
      <c r="D7602" t="s">
        <v>629</v>
      </c>
      <c r="E7602" t="s">
        <v>47</v>
      </c>
      <c r="F7602" s="1">
        <v>43194</v>
      </c>
      <c r="G7602" t="s">
        <v>7613</v>
      </c>
      <c r="H7602" t="s">
        <v>7467</v>
      </c>
      <c r="I7602">
        <v>94109</v>
      </c>
      <c r="J7602" t="s">
        <v>2165</v>
      </c>
      <c r="K7602" t="s">
        <v>1865</v>
      </c>
      <c r="L7602" t="s">
        <v>1882</v>
      </c>
      <c r="M7602" s="1">
        <v>43199</v>
      </c>
      <c r="N7602" t="s">
        <v>1869</v>
      </c>
      <c r="O7602" t="s">
        <v>7623</v>
      </c>
      <c r="P7602" t="s">
        <v>1867</v>
      </c>
      <c r="Q7602" t="s">
        <v>7623</v>
      </c>
      <c r="R7602" t="s">
        <v>1868</v>
      </c>
      <c r="S7602">
        <v>3</v>
      </c>
      <c r="T7602" s="2">
        <v>0</v>
      </c>
      <c r="U7602" s="5">
        <v>9.07</v>
      </c>
      <c r="V7602" s="5">
        <f>ORDENES[[#This Row],[Ventas sin descuento]]-ORDENES[[#This Row],[costos estimados]]</f>
        <v>9.07</v>
      </c>
      <c r="W7602">
        <v>6</v>
      </c>
      <c r="X7602" s="5">
        <v>18.899999999999999</v>
      </c>
      <c r="Y7602" s="5">
        <f>ORDENES[[#This Row],[Ventas Originales (con descuento)]]/(1-ORDENES[[#This Row],[Descuento]])</f>
        <v>18.899999999999999</v>
      </c>
      <c r="Z7602" s="5">
        <f>ORDENES[[#This Row],[Ventas Originales (con descuento)]]/ORDENES[[#This Row],[Cantidad]]/(1-ORDENES[[#This Row],[Descuento]])</f>
        <v>3.15</v>
      </c>
      <c r="AA7602" s="5">
        <f>ORDENES[[#This Row],[Ventas Originales (con descuento)]]/ORDENES[[#This Row],[Cantidad]]</f>
        <v>3.15</v>
      </c>
      <c r="AB7602" s="5">
        <f>ORDENES[[#This Row],[Ventas Originales (con descuento)]]-(ORDENES[[#This Row],[Ganancias]])</f>
        <v>9.8299999999999983</v>
      </c>
    </row>
    <row r="7603" spans="1:28" x14ac:dyDescent="0.35">
      <c r="A7603" t="s">
        <v>7719</v>
      </c>
      <c r="B7603" t="s">
        <v>5</v>
      </c>
      <c r="C7603" t="s">
        <v>1</v>
      </c>
      <c r="D7603" t="s">
        <v>419</v>
      </c>
      <c r="E7603" t="s">
        <v>21</v>
      </c>
      <c r="F7603" s="1">
        <v>44139</v>
      </c>
      <c r="G7603" t="s">
        <v>7598</v>
      </c>
      <c r="H7603" t="s">
        <v>7468</v>
      </c>
      <c r="I7603">
        <v>90004</v>
      </c>
      <c r="J7603" t="s">
        <v>2550</v>
      </c>
      <c r="K7603" t="s">
        <v>1865</v>
      </c>
      <c r="L7603" t="s">
        <v>1882</v>
      </c>
      <c r="M7603" s="1">
        <v>44143</v>
      </c>
      <c r="N7603" t="s">
        <v>1869</v>
      </c>
      <c r="O7603" t="s">
        <v>7623</v>
      </c>
      <c r="P7603" t="s">
        <v>1867</v>
      </c>
      <c r="Q7603" t="s">
        <v>7623</v>
      </c>
      <c r="R7603" t="s">
        <v>1879</v>
      </c>
      <c r="S7603">
        <v>3</v>
      </c>
      <c r="T7603" s="2">
        <v>0</v>
      </c>
      <c r="U7603" s="5">
        <v>18.66</v>
      </c>
      <c r="V7603" s="5">
        <f>ORDENES[[#This Row],[Ventas sin descuento]]-ORDENES[[#This Row],[costos estimados]]</f>
        <v>18.66</v>
      </c>
      <c r="W7603">
        <v>6</v>
      </c>
      <c r="X7603" s="5">
        <v>38.880000000000003</v>
      </c>
      <c r="Y7603" s="5">
        <f>ORDENES[[#This Row],[Ventas Originales (con descuento)]]/(1-ORDENES[[#This Row],[Descuento]])</f>
        <v>38.880000000000003</v>
      </c>
      <c r="Z7603" s="5">
        <f>ORDENES[[#This Row],[Ventas Originales (con descuento)]]/ORDENES[[#This Row],[Cantidad]]/(1-ORDENES[[#This Row],[Descuento]])</f>
        <v>6.48</v>
      </c>
      <c r="AA7603" s="5">
        <f>ORDENES[[#This Row],[Ventas Originales (con descuento)]]/ORDENES[[#This Row],[Cantidad]]</f>
        <v>6.48</v>
      </c>
      <c r="AB7603" s="5">
        <f>ORDENES[[#This Row],[Ventas Originales (con descuento)]]-(ORDENES[[#This Row],[Ganancias]])</f>
        <v>20.220000000000002</v>
      </c>
    </row>
    <row r="7604" spans="1:28" x14ac:dyDescent="0.35">
      <c r="A7604" t="s">
        <v>7719</v>
      </c>
      <c r="B7604" t="s">
        <v>5</v>
      </c>
      <c r="C7604" t="s">
        <v>1</v>
      </c>
      <c r="D7604" t="s">
        <v>2818</v>
      </c>
      <c r="E7604" t="s">
        <v>21</v>
      </c>
      <c r="F7604" s="1">
        <v>43981</v>
      </c>
      <c r="G7604" t="s">
        <v>7613</v>
      </c>
      <c r="H7604" t="s">
        <v>7469</v>
      </c>
      <c r="I7604">
        <v>90049</v>
      </c>
      <c r="J7604" t="s">
        <v>3243</v>
      </c>
      <c r="K7604" t="s">
        <v>1865</v>
      </c>
      <c r="L7604" t="s">
        <v>1882</v>
      </c>
      <c r="M7604" s="1">
        <v>43985</v>
      </c>
      <c r="N7604" t="s">
        <v>1869</v>
      </c>
      <c r="O7604" t="s">
        <v>7623</v>
      </c>
      <c r="P7604" t="s">
        <v>1867</v>
      </c>
      <c r="Q7604" t="s">
        <v>7623</v>
      </c>
      <c r="R7604" t="s">
        <v>1879</v>
      </c>
      <c r="S7604">
        <v>3</v>
      </c>
      <c r="T7604" s="2">
        <v>0</v>
      </c>
      <c r="U7604" s="5">
        <v>18.66</v>
      </c>
      <c r="V7604" s="5">
        <f>ORDENES[[#This Row],[Ventas sin descuento]]-ORDENES[[#This Row],[costos estimados]]</f>
        <v>18.66</v>
      </c>
      <c r="W7604">
        <v>6</v>
      </c>
      <c r="X7604" s="5">
        <v>38.880000000000003</v>
      </c>
      <c r="Y7604" s="5">
        <f>ORDENES[[#This Row],[Ventas Originales (con descuento)]]/(1-ORDENES[[#This Row],[Descuento]])</f>
        <v>38.880000000000003</v>
      </c>
      <c r="Z7604" s="5">
        <f>ORDENES[[#This Row],[Ventas Originales (con descuento)]]/ORDENES[[#This Row],[Cantidad]]/(1-ORDENES[[#This Row],[Descuento]])</f>
        <v>6.48</v>
      </c>
      <c r="AA7604" s="5">
        <f>ORDENES[[#This Row],[Ventas Originales (con descuento)]]/ORDENES[[#This Row],[Cantidad]]</f>
        <v>6.48</v>
      </c>
      <c r="AB7604" s="5">
        <f>ORDENES[[#This Row],[Ventas Originales (con descuento)]]-(ORDENES[[#This Row],[Ganancias]])</f>
        <v>20.220000000000002</v>
      </c>
    </row>
    <row r="7605" spans="1:28" x14ac:dyDescent="0.35">
      <c r="A7605" t="s">
        <v>7719</v>
      </c>
      <c r="B7605" t="s">
        <v>32</v>
      </c>
      <c r="C7605" t="s">
        <v>1</v>
      </c>
      <c r="D7605" t="s">
        <v>2833</v>
      </c>
      <c r="E7605" t="s">
        <v>477</v>
      </c>
      <c r="F7605" s="1">
        <v>44537</v>
      </c>
      <c r="G7605" t="s">
        <v>7613</v>
      </c>
      <c r="H7605" t="s">
        <v>7470</v>
      </c>
      <c r="I7605">
        <v>94122</v>
      </c>
      <c r="J7605" t="s">
        <v>1977</v>
      </c>
      <c r="K7605" t="s">
        <v>1865</v>
      </c>
      <c r="L7605" t="s">
        <v>1882</v>
      </c>
      <c r="M7605" s="1">
        <v>44544</v>
      </c>
      <c r="N7605" t="s">
        <v>1869</v>
      </c>
      <c r="O7605" t="s">
        <v>7623</v>
      </c>
      <c r="P7605" t="s">
        <v>1867</v>
      </c>
      <c r="Q7605" t="s">
        <v>7623</v>
      </c>
      <c r="R7605" t="s">
        <v>1879</v>
      </c>
      <c r="S7605">
        <v>5</v>
      </c>
      <c r="T7605" s="2">
        <v>0</v>
      </c>
      <c r="U7605" s="5">
        <v>25.02</v>
      </c>
      <c r="V7605" s="5">
        <f>ORDENES[[#This Row],[Ventas sin descuento]]-ORDENES[[#This Row],[costos estimados]]</f>
        <v>25.02</v>
      </c>
      <c r="W7605">
        <v>6</v>
      </c>
      <c r="X7605" s="5">
        <v>50.04</v>
      </c>
      <c r="Y7605" s="5">
        <f>ORDENES[[#This Row],[Ventas Originales (con descuento)]]/(1-ORDENES[[#This Row],[Descuento]])</f>
        <v>50.04</v>
      </c>
      <c r="Z7605" s="5">
        <f>ORDENES[[#This Row],[Ventas Originales (con descuento)]]/ORDENES[[#This Row],[Cantidad]]/(1-ORDENES[[#This Row],[Descuento]])</f>
        <v>8.34</v>
      </c>
      <c r="AA7605" s="5">
        <f>ORDENES[[#This Row],[Ventas Originales (con descuento)]]/ORDENES[[#This Row],[Cantidad]]</f>
        <v>8.34</v>
      </c>
      <c r="AB7605" s="5">
        <f>ORDENES[[#This Row],[Ventas Originales (con descuento)]]-(ORDENES[[#This Row],[Ganancias]])</f>
        <v>25.02</v>
      </c>
    </row>
    <row r="7606" spans="1:28" x14ac:dyDescent="0.35">
      <c r="A7606" t="s">
        <v>7719</v>
      </c>
      <c r="B7606" t="s">
        <v>5</v>
      </c>
      <c r="C7606" t="s">
        <v>1</v>
      </c>
      <c r="D7606" t="s">
        <v>3208</v>
      </c>
      <c r="E7606" t="s">
        <v>13</v>
      </c>
      <c r="F7606" s="1">
        <v>43789</v>
      </c>
      <c r="G7606" t="s">
        <v>7613</v>
      </c>
      <c r="H7606" t="s">
        <v>7471</v>
      </c>
      <c r="I7606">
        <v>90008</v>
      </c>
      <c r="J7606" t="s">
        <v>1457</v>
      </c>
      <c r="K7606" t="s">
        <v>1865</v>
      </c>
      <c r="L7606" t="s">
        <v>1882</v>
      </c>
      <c r="M7606" s="1">
        <v>43795</v>
      </c>
      <c r="N7606" t="s">
        <v>1869</v>
      </c>
      <c r="O7606" t="s">
        <v>7623</v>
      </c>
      <c r="P7606" t="s">
        <v>1867</v>
      </c>
      <c r="Q7606" t="s">
        <v>7623</v>
      </c>
      <c r="R7606" t="s">
        <v>1874</v>
      </c>
      <c r="S7606">
        <v>4</v>
      </c>
      <c r="T7606" s="2">
        <v>0</v>
      </c>
      <c r="U7606" s="5">
        <v>5.0599999999999996</v>
      </c>
      <c r="V7606" s="5">
        <f>ORDENES[[#This Row],[Ventas sin descuento]]-ORDENES[[#This Row],[costos estimados]]</f>
        <v>5.0599999999999987</v>
      </c>
      <c r="W7606">
        <v>7</v>
      </c>
      <c r="X7606" s="5">
        <v>19.46</v>
      </c>
      <c r="Y7606" s="5">
        <f>ORDENES[[#This Row],[Ventas Originales (con descuento)]]/(1-ORDENES[[#This Row],[Descuento]])</f>
        <v>19.46</v>
      </c>
      <c r="Z7606" s="5">
        <f>ORDENES[[#This Row],[Ventas Originales (con descuento)]]/ORDENES[[#This Row],[Cantidad]]/(1-ORDENES[[#This Row],[Descuento]])</f>
        <v>2.7800000000000002</v>
      </c>
      <c r="AA7606" s="5">
        <f>ORDENES[[#This Row],[Ventas Originales (con descuento)]]/ORDENES[[#This Row],[Cantidad]]</f>
        <v>2.7800000000000002</v>
      </c>
      <c r="AB7606" s="5">
        <f>ORDENES[[#This Row],[Ventas Originales (con descuento)]]-(ORDENES[[#This Row],[Ganancias]])</f>
        <v>14.400000000000002</v>
      </c>
    </row>
    <row r="7607" spans="1:28" x14ac:dyDescent="0.35">
      <c r="A7607" t="s">
        <v>7719</v>
      </c>
      <c r="B7607" t="s">
        <v>5</v>
      </c>
      <c r="C7607" t="s">
        <v>1</v>
      </c>
      <c r="D7607" t="s">
        <v>2046</v>
      </c>
      <c r="E7607" t="s">
        <v>18</v>
      </c>
      <c r="F7607" s="1">
        <v>44171</v>
      </c>
      <c r="G7607" t="s">
        <v>7598</v>
      </c>
      <c r="H7607" t="s">
        <v>7423</v>
      </c>
      <c r="I7607">
        <v>90032</v>
      </c>
      <c r="J7607" t="s">
        <v>2244</v>
      </c>
      <c r="K7607" t="s">
        <v>1865</v>
      </c>
      <c r="L7607" t="s">
        <v>1882</v>
      </c>
      <c r="M7607" s="1">
        <v>44175</v>
      </c>
      <c r="N7607" t="s">
        <v>1869</v>
      </c>
      <c r="O7607" t="s">
        <v>7623</v>
      </c>
      <c r="P7607" t="s">
        <v>1867</v>
      </c>
      <c r="Q7607" t="s">
        <v>7623</v>
      </c>
      <c r="R7607" t="s">
        <v>1874</v>
      </c>
      <c r="S7607">
        <v>3</v>
      </c>
      <c r="T7607" s="2">
        <v>0</v>
      </c>
      <c r="U7607" s="5">
        <v>5.23</v>
      </c>
      <c r="V7607" s="5">
        <f>ORDENES[[#This Row],[Ventas sin descuento]]-ORDENES[[#This Row],[costos estimados]]</f>
        <v>5.23</v>
      </c>
      <c r="W7607">
        <v>7</v>
      </c>
      <c r="X7607" s="5">
        <v>18.690000000000001</v>
      </c>
      <c r="Y7607" s="5">
        <f>ORDENES[[#This Row],[Ventas Originales (con descuento)]]/(1-ORDENES[[#This Row],[Descuento]])</f>
        <v>18.690000000000001</v>
      </c>
      <c r="Z7607" s="5">
        <f>ORDENES[[#This Row],[Ventas Originales (con descuento)]]/ORDENES[[#This Row],[Cantidad]]/(1-ORDENES[[#This Row],[Descuento]])</f>
        <v>2.6700000000000004</v>
      </c>
      <c r="AA7607" s="5">
        <f>ORDENES[[#This Row],[Ventas Originales (con descuento)]]/ORDENES[[#This Row],[Cantidad]]</f>
        <v>2.6700000000000004</v>
      </c>
      <c r="AB7607" s="5">
        <f>ORDENES[[#This Row],[Ventas Originales (con descuento)]]-(ORDENES[[#This Row],[Ganancias]])</f>
        <v>13.46</v>
      </c>
    </row>
    <row r="7608" spans="1:28" x14ac:dyDescent="0.35">
      <c r="A7608" t="s">
        <v>7719</v>
      </c>
      <c r="B7608" t="s">
        <v>32</v>
      </c>
      <c r="C7608" t="s">
        <v>1</v>
      </c>
      <c r="D7608" t="s">
        <v>524</v>
      </c>
      <c r="E7608" t="s">
        <v>353</v>
      </c>
      <c r="F7608" s="1">
        <v>44226</v>
      </c>
      <c r="G7608" t="s">
        <v>7613</v>
      </c>
      <c r="H7608" t="s">
        <v>7000</v>
      </c>
      <c r="I7608">
        <v>94110</v>
      </c>
      <c r="J7608" t="s">
        <v>3375</v>
      </c>
      <c r="K7608" t="s">
        <v>1865</v>
      </c>
      <c r="L7608" t="s">
        <v>1882</v>
      </c>
      <c r="M7608" s="1">
        <v>44233</v>
      </c>
      <c r="N7608" t="s">
        <v>1869</v>
      </c>
      <c r="O7608" t="s">
        <v>7623</v>
      </c>
      <c r="P7608" t="s">
        <v>1867</v>
      </c>
      <c r="Q7608" t="s">
        <v>7623</v>
      </c>
      <c r="R7608" t="s">
        <v>1874</v>
      </c>
      <c r="S7608">
        <v>5</v>
      </c>
      <c r="T7608" s="2">
        <v>0</v>
      </c>
      <c r="U7608" s="5">
        <v>5.73</v>
      </c>
      <c r="V7608" s="5">
        <f>ORDENES[[#This Row],[Ventas sin descuento]]-ORDENES[[#This Row],[costos estimados]]</f>
        <v>5.73</v>
      </c>
      <c r="W7608">
        <v>7</v>
      </c>
      <c r="X7608" s="5">
        <v>12.74</v>
      </c>
      <c r="Y7608" s="5">
        <f>ORDENES[[#This Row],[Ventas Originales (con descuento)]]/(1-ORDENES[[#This Row],[Descuento]])</f>
        <v>12.74</v>
      </c>
      <c r="Z7608" s="5">
        <f>ORDENES[[#This Row],[Ventas Originales (con descuento)]]/ORDENES[[#This Row],[Cantidad]]/(1-ORDENES[[#This Row],[Descuento]])</f>
        <v>1.82</v>
      </c>
      <c r="AA7608" s="5">
        <f>ORDENES[[#This Row],[Ventas Originales (con descuento)]]/ORDENES[[#This Row],[Cantidad]]</f>
        <v>1.82</v>
      </c>
      <c r="AB7608" s="5">
        <f>ORDENES[[#This Row],[Ventas Originales (con descuento)]]-(ORDENES[[#This Row],[Ganancias]])</f>
        <v>7.01</v>
      </c>
    </row>
    <row r="7609" spans="1:28" x14ac:dyDescent="0.35">
      <c r="A7609" t="s">
        <v>7719</v>
      </c>
      <c r="B7609" t="s">
        <v>5</v>
      </c>
      <c r="C7609" t="s">
        <v>1</v>
      </c>
      <c r="D7609" t="s">
        <v>2046</v>
      </c>
      <c r="E7609" t="s">
        <v>470</v>
      </c>
      <c r="F7609" s="1">
        <v>44171</v>
      </c>
      <c r="G7609" t="s">
        <v>7598</v>
      </c>
      <c r="H7609" t="s">
        <v>7423</v>
      </c>
      <c r="I7609">
        <v>90032</v>
      </c>
      <c r="J7609" t="s">
        <v>1611</v>
      </c>
      <c r="K7609" t="s">
        <v>1865</v>
      </c>
      <c r="L7609" t="s">
        <v>1882</v>
      </c>
      <c r="M7609" s="1">
        <v>44175</v>
      </c>
      <c r="N7609" t="s">
        <v>1869</v>
      </c>
      <c r="O7609" t="s">
        <v>7623</v>
      </c>
      <c r="P7609" t="s">
        <v>1867</v>
      </c>
      <c r="Q7609" t="s">
        <v>7623</v>
      </c>
      <c r="R7609" t="s">
        <v>1898</v>
      </c>
      <c r="S7609">
        <v>3</v>
      </c>
      <c r="T7609" s="2">
        <v>0</v>
      </c>
      <c r="U7609" s="5">
        <v>0</v>
      </c>
      <c r="V7609" s="5">
        <f>ORDENES[[#This Row],[Ventas sin descuento]]-ORDENES[[#This Row],[costos estimados]]</f>
        <v>0</v>
      </c>
      <c r="W7609">
        <v>7</v>
      </c>
      <c r="X7609" s="5">
        <v>13.86</v>
      </c>
      <c r="Y7609" s="5">
        <f>ORDENES[[#This Row],[Ventas Originales (con descuento)]]/(1-ORDENES[[#This Row],[Descuento]])</f>
        <v>13.86</v>
      </c>
      <c r="Z7609" s="5">
        <f>ORDENES[[#This Row],[Ventas Originales (con descuento)]]/ORDENES[[#This Row],[Cantidad]]/(1-ORDENES[[#This Row],[Descuento]])</f>
        <v>1.98</v>
      </c>
      <c r="AA7609" s="5">
        <f>ORDENES[[#This Row],[Ventas Originales (con descuento)]]/ORDENES[[#This Row],[Cantidad]]</f>
        <v>1.98</v>
      </c>
      <c r="AB7609" s="5">
        <f>ORDENES[[#This Row],[Ventas Originales (con descuento)]]-(ORDENES[[#This Row],[Ganancias]])</f>
        <v>13.86</v>
      </c>
    </row>
    <row r="7610" spans="1:28" x14ac:dyDescent="0.35">
      <c r="A7610" t="s">
        <v>7719</v>
      </c>
      <c r="B7610" t="s">
        <v>22</v>
      </c>
      <c r="C7610" t="s">
        <v>1</v>
      </c>
      <c r="D7610" t="s">
        <v>91</v>
      </c>
      <c r="E7610" t="s">
        <v>18</v>
      </c>
      <c r="F7610" s="1">
        <v>44276</v>
      </c>
      <c r="G7610" t="s">
        <v>7613</v>
      </c>
      <c r="H7610" t="s">
        <v>6984</v>
      </c>
      <c r="I7610">
        <v>98105</v>
      </c>
      <c r="J7610" t="s">
        <v>2537</v>
      </c>
      <c r="K7610" t="s">
        <v>1865</v>
      </c>
      <c r="L7610" t="s">
        <v>1882</v>
      </c>
      <c r="M7610" s="1">
        <v>44280</v>
      </c>
      <c r="N7610" t="s">
        <v>1869</v>
      </c>
      <c r="O7610" t="s">
        <v>7623</v>
      </c>
      <c r="P7610" t="s">
        <v>1880</v>
      </c>
      <c r="Q7610" t="s">
        <v>7623</v>
      </c>
      <c r="R7610" t="s">
        <v>1898</v>
      </c>
      <c r="S7610">
        <v>3</v>
      </c>
      <c r="T7610" s="2">
        <v>0</v>
      </c>
      <c r="U7610" s="5">
        <v>0.39</v>
      </c>
      <c r="V7610" s="5">
        <f>ORDENES[[#This Row],[Ventas sin descuento]]-ORDENES[[#This Row],[costos estimados]]</f>
        <v>0.39000000000000057</v>
      </c>
      <c r="W7610">
        <v>7</v>
      </c>
      <c r="X7610" s="5">
        <v>13.02</v>
      </c>
      <c r="Y7610" s="5">
        <f>ORDENES[[#This Row],[Ventas Originales (con descuento)]]/(1-ORDENES[[#This Row],[Descuento]])</f>
        <v>13.02</v>
      </c>
      <c r="Z7610" s="5">
        <f>ORDENES[[#This Row],[Ventas Originales (con descuento)]]/ORDENES[[#This Row],[Cantidad]]/(1-ORDENES[[#This Row],[Descuento]])</f>
        <v>1.8599999999999999</v>
      </c>
      <c r="AA7610" s="5">
        <f>ORDENES[[#This Row],[Ventas Originales (con descuento)]]/ORDENES[[#This Row],[Cantidad]]</f>
        <v>1.8599999999999999</v>
      </c>
      <c r="AB7610" s="5">
        <f>ORDENES[[#This Row],[Ventas Originales (con descuento)]]-(ORDENES[[#This Row],[Ganancias]])</f>
        <v>12.629999999999999</v>
      </c>
    </row>
    <row r="7611" spans="1:28" x14ac:dyDescent="0.35">
      <c r="A7611" t="s">
        <v>7719</v>
      </c>
      <c r="B7611" t="s">
        <v>5</v>
      </c>
      <c r="C7611" t="s">
        <v>1</v>
      </c>
      <c r="D7611" t="s">
        <v>389</v>
      </c>
      <c r="E7611" t="s">
        <v>47</v>
      </c>
      <c r="F7611" s="1">
        <v>43988</v>
      </c>
      <c r="G7611" t="s">
        <v>7598</v>
      </c>
      <c r="H7611" t="s">
        <v>7458</v>
      </c>
      <c r="I7611">
        <v>90036</v>
      </c>
      <c r="J7611" t="s">
        <v>2246</v>
      </c>
      <c r="K7611" t="s">
        <v>1865</v>
      </c>
      <c r="L7611" t="s">
        <v>1882</v>
      </c>
      <c r="M7611" s="1">
        <v>43994</v>
      </c>
      <c r="N7611" t="s">
        <v>1869</v>
      </c>
      <c r="O7611" t="s">
        <v>7623</v>
      </c>
      <c r="P7611" t="s">
        <v>1867</v>
      </c>
      <c r="Q7611" t="s">
        <v>7623</v>
      </c>
      <c r="R7611" t="s">
        <v>1868</v>
      </c>
      <c r="S7611">
        <v>4</v>
      </c>
      <c r="T7611" s="2">
        <v>0</v>
      </c>
      <c r="U7611" s="5">
        <v>10.58</v>
      </c>
      <c r="V7611" s="5">
        <f>ORDENES[[#This Row],[Ventas sin descuento]]-ORDENES[[#This Row],[costos estimados]]</f>
        <v>10.58</v>
      </c>
      <c r="W7611">
        <v>7</v>
      </c>
      <c r="X7611" s="5">
        <v>22.05</v>
      </c>
      <c r="Y7611" s="5">
        <f>ORDENES[[#This Row],[Ventas Originales (con descuento)]]/(1-ORDENES[[#This Row],[Descuento]])</f>
        <v>22.05</v>
      </c>
      <c r="Z7611" s="5">
        <f>ORDENES[[#This Row],[Ventas Originales (con descuento)]]/ORDENES[[#This Row],[Cantidad]]/(1-ORDENES[[#This Row],[Descuento]])</f>
        <v>3.15</v>
      </c>
      <c r="AA7611" s="5">
        <f>ORDENES[[#This Row],[Ventas Originales (con descuento)]]/ORDENES[[#This Row],[Cantidad]]</f>
        <v>3.15</v>
      </c>
      <c r="AB7611" s="5">
        <f>ORDENES[[#This Row],[Ventas Originales (con descuento)]]-(ORDENES[[#This Row],[Ganancias]])</f>
        <v>11.47</v>
      </c>
    </row>
    <row r="7612" spans="1:28" x14ac:dyDescent="0.35">
      <c r="A7612" t="s">
        <v>7719</v>
      </c>
      <c r="B7612" t="s">
        <v>600</v>
      </c>
      <c r="C7612" t="s">
        <v>1</v>
      </c>
      <c r="D7612" t="s">
        <v>2465</v>
      </c>
      <c r="E7612" t="s">
        <v>47</v>
      </c>
      <c r="F7612" s="1">
        <v>44192</v>
      </c>
      <c r="G7612" t="s">
        <v>7613</v>
      </c>
      <c r="H7612" t="s">
        <v>7472</v>
      </c>
      <c r="I7612">
        <v>92704</v>
      </c>
      <c r="J7612" t="s">
        <v>1842</v>
      </c>
      <c r="K7612" t="s">
        <v>1865</v>
      </c>
      <c r="L7612" t="s">
        <v>1882</v>
      </c>
      <c r="M7612" s="1">
        <v>44196</v>
      </c>
      <c r="N7612" t="s">
        <v>1869</v>
      </c>
      <c r="O7612" t="s">
        <v>7623</v>
      </c>
      <c r="P7612" t="s">
        <v>1867</v>
      </c>
      <c r="Q7612" t="s">
        <v>7623</v>
      </c>
      <c r="R7612" t="s">
        <v>1868</v>
      </c>
      <c r="S7612">
        <v>3</v>
      </c>
      <c r="T7612" s="2">
        <v>0</v>
      </c>
      <c r="U7612" s="5">
        <v>9.8800000000000008</v>
      </c>
      <c r="V7612" s="5">
        <f>ORDENES[[#This Row],[Ventas sin descuento]]-ORDENES[[#This Row],[costos estimados]]</f>
        <v>9.8800000000000008</v>
      </c>
      <c r="W7612">
        <v>7</v>
      </c>
      <c r="X7612" s="5">
        <v>20.16</v>
      </c>
      <c r="Y7612" s="5">
        <f>ORDENES[[#This Row],[Ventas Originales (con descuento)]]/(1-ORDENES[[#This Row],[Descuento]])</f>
        <v>20.16</v>
      </c>
      <c r="Z7612" s="5">
        <f>ORDENES[[#This Row],[Ventas Originales (con descuento)]]/ORDENES[[#This Row],[Cantidad]]/(1-ORDENES[[#This Row],[Descuento]])</f>
        <v>2.88</v>
      </c>
      <c r="AA7612" s="5">
        <f>ORDENES[[#This Row],[Ventas Originales (con descuento)]]/ORDENES[[#This Row],[Cantidad]]</f>
        <v>2.88</v>
      </c>
      <c r="AB7612" s="5">
        <f>ORDENES[[#This Row],[Ventas Originales (con descuento)]]-(ORDENES[[#This Row],[Ganancias]])</f>
        <v>10.28</v>
      </c>
    </row>
    <row r="7613" spans="1:28" x14ac:dyDescent="0.35">
      <c r="A7613" t="s">
        <v>7719</v>
      </c>
      <c r="B7613" t="s">
        <v>32</v>
      </c>
      <c r="C7613" t="s">
        <v>1</v>
      </c>
      <c r="D7613" t="s">
        <v>3207</v>
      </c>
      <c r="E7613" t="s">
        <v>21</v>
      </c>
      <c r="F7613" s="1">
        <v>44261</v>
      </c>
      <c r="G7613" t="s">
        <v>7613</v>
      </c>
      <c r="H7613" t="s">
        <v>7447</v>
      </c>
      <c r="I7613">
        <v>94109</v>
      </c>
      <c r="J7613" t="s">
        <v>2863</v>
      </c>
      <c r="K7613" t="s">
        <v>1865</v>
      </c>
      <c r="L7613" t="s">
        <v>1882</v>
      </c>
      <c r="M7613" s="1">
        <v>44265</v>
      </c>
      <c r="N7613" t="s">
        <v>1869</v>
      </c>
      <c r="O7613" t="s">
        <v>7623</v>
      </c>
      <c r="P7613" t="s">
        <v>1867</v>
      </c>
      <c r="Q7613" t="s">
        <v>7623</v>
      </c>
      <c r="R7613" t="s">
        <v>1879</v>
      </c>
      <c r="S7613">
        <v>3</v>
      </c>
      <c r="T7613" s="2">
        <v>0</v>
      </c>
      <c r="U7613" s="5">
        <v>140.6</v>
      </c>
      <c r="V7613" s="5">
        <f>ORDENES[[#This Row],[Ventas sin descuento]]-ORDENES[[#This Row],[costos estimados]]</f>
        <v>140.6</v>
      </c>
      <c r="W7613">
        <v>7</v>
      </c>
      <c r="X7613" s="5">
        <v>286.93</v>
      </c>
      <c r="Y7613" s="5">
        <f>ORDENES[[#This Row],[Ventas Originales (con descuento)]]/(1-ORDENES[[#This Row],[Descuento]])</f>
        <v>286.93</v>
      </c>
      <c r="Z7613" s="5">
        <f>ORDENES[[#This Row],[Ventas Originales (con descuento)]]/ORDENES[[#This Row],[Cantidad]]/(1-ORDENES[[#This Row],[Descuento]])</f>
        <v>40.99</v>
      </c>
      <c r="AA7613" s="5">
        <f>ORDENES[[#This Row],[Ventas Originales (con descuento)]]/ORDENES[[#This Row],[Cantidad]]</f>
        <v>40.99</v>
      </c>
      <c r="AB7613" s="5">
        <f>ORDENES[[#This Row],[Ventas Originales (con descuento)]]-(ORDENES[[#This Row],[Ganancias]])</f>
        <v>146.33000000000001</v>
      </c>
    </row>
    <row r="7614" spans="1:28" x14ac:dyDescent="0.35">
      <c r="A7614" t="s">
        <v>7719</v>
      </c>
      <c r="B7614" t="s">
        <v>2097</v>
      </c>
      <c r="C7614" t="s">
        <v>1</v>
      </c>
      <c r="D7614" t="s">
        <v>646</v>
      </c>
      <c r="E7614" t="s">
        <v>236</v>
      </c>
      <c r="F7614" s="1">
        <v>43177</v>
      </c>
      <c r="G7614" t="s">
        <v>7613</v>
      </c>
      <c r="H7614" t="s">
        <v>6974</v>
      </c>
      <c r="I7614">
        <v>91505</v>
      </c>
      <c r="J7614" t="s">
        <v>1943</v>
      </c>
      <c r="K7614" t="s">
        <v>1865</v>
      </c>
      <c r="L7614" t="s">
        <v>1882</v>
      </c>
      <c r="M7614" s="1">
        <v>43183</v>
      </c>
      <c r="N7614" t="s">
        <v>1869</v>
      </c>
      <c r="O7614" t="s">
        <v>7623</v>
      </c>
      <c r="P7614" t="s">
        <v>1867</v>
      </c>
      <c r="Q7614" t="s">
        <v>7623</v>
      </c>
      <c r="R7614" t="s">
        <v>1872</v>
      </c>
      <c r="S7614">
        <v>4</v>
      </c>
      <c r="T7614" s="2">
        <v>0</v>
      </c>
      <c r="U7614" s="5">
        <v>334.11</v>
      </c>
      <c r="V7614" s="5">
        <f>ORDENES[[#This Row],[Ventas sin descuento]]-ORDENES[[#This Row],[costos estimados]]</f>
        <v>334.11000000000013</v>
      </c>
      <c r="W7614">
        <v>7</v>
      </c>
      <c r="X7614" s="5">
        <v>1856.19</v>
      </c>
      <c r="Y7614" s="5">
        <f>ORDENES[[#This Row],[Ventas Originales (con descuento)]]/(1-ORDENES[[#This Row],[Descuento]])</f>
        <v>1856.19</v>
      </c>
      <c r="Z7614" s="5">
        <f>ORDENES[[#This Row],[Ventas Originales (con descuento)]]/ORDENES[[#This Row],[Cantidad]]/(1-ORDENES[[#This Row],[Descuento]])</f>
        <v>265.17</v>
      </c>
      <c r="AA7614" s="5">
        <f>ORDENES[[#This Row],[Ventas Originales (con descuento)]]/ORDENES[[#This Row],[Cantidad]]</f>
        <v>265.17</v>
      </c>
      <c r="AB7614" s="5">
        <f>ORDENES[[#This Row],[Ventas Originales (con descuento)]]-(ORDENES[[#This Row],[Ganancias]])</f>
        <v>1522.08</v>
      </c>
    </row>
    <row r="7615" spans="1:28" x14ac:dyDescent="0.35">
      <c r="A7615" t="s">
        <v>7719</v>
      </c>
      <c r="B7615" t="s">
        <v>5</v>
      </c>
      <c r="C7615" t="s">
        <v>1</v>
      </c>
      <c r="D7615" t="s">
        <v>2446</v>
      </c>
      <c r="E7615" t="s">
        <v>236</v>
      </c>
      <c r="F7615" s="1">
        <v>44471</v>
      </c>
      <c r="G7615" t="s">
        <v>7613</v>
      </c>
      <c r="H7615" t="s">
        <v>7473</v>
      </c>
      <c r="I7615">
        <v>90036</v>
      </c>
      <c r="J7615" t="s">
        <v>2846</v>
      </c>
      <c r="K7615" t="s">
        <v>1865</v>
      </c>
      <c r="L7615" t="s">
        <v>1882</v>
      </c>
      <c r="M7615" s="1">
        <v>44477</v>
      </c>
      <c r="N7615" t="s">
        <v>1869</v>
      </c>
      <c r="O7615" t="s">
        <v>7623</v>
      </c>
      <c r="P7615" t="s">
        <v>1867</v>
      </c>
      <c r="Q7615" t="s">
        <v>7623</v>
      </c>
      <c r="R7615" t="s">
        <v>1872</v>
      </c>
      <c r="S7615">
        <v>4</v>
      </c>
      <c r="T7615" s="2">
        <v>0</v>
      </c>
      <c r="U7615" s="5">
        <v>204.77</v>
      </c>
      <c r="V7615" s="5">
        <f>ORDENES[[#This Row],[Ventas sin descuento]]-ORDENES[[#This Row],[costos estimados]]</f>
        <v>204.76999999999998</v>
      </c>
      <c r="W7615">
        <v>7</v>
      </c>
      <c r="X7615" s="5">
        <v>1575.14</v>
      </c>
      <c r="Y7615" s="5">
        <f>ORDENES[[#This Row],[Ventas Originales (con descuento)]]/(1-ORDENES[[#This Row],[Descuento]])</f>
        <v>1575.14</v>
      </c>
      <c r="Z7615" s="5">
        <f>ORDENES[[#This Row],[Ventas Originales (con descuento)]]/ORDENES[[#This Row],[Cantidad]]/(1-ORDENES[[#This Row],[Descuento]])</f>
        <v>225.02</v>
      </c>
      <c r="AA7615" s="5">
        <f>ORDENES[[#This Row],[Ventas Originales (con descuento)]]/ORDENES[[#This Row],[Cantidad]]</f>
        <v>225.02</v>
      </c>
      <c r="AB7615" s="5">
        <f>ORDENES[[#This Row],[Ventas Originales (con descuento)]]-(ORDENES[[#This Row],[Ganancias]])</f>
        <v>1370.3700000000001</v>
      </c>
    </row>
    <row r="7616" spans="1:28" x14ac:dyDescent="0.35">
      <c r="A7616" t="s">
        <v>7719</v>
      </c>
      <c r="B7616" t="s">
        <v>22</v>
      </c>
      <c r="C7616" t="s">
        <v>1</v>
      </c>
      <c r="D7616" t="s">
        <v>676</v>
      </c>
      <c r="E7616" t="s">
        <v>67</v>
      </c>
      <c r="F7616" s="1">
        <v>43441</v>
      </c>
      <c r="G7616" t="s">
        <v>7598</v>
      </c>
      <c r="H7616" t="s">
        <v>7474</v>
      </c>
      <c r="I7616">
        <v>98103</v>
      </c>
      <c r="J7616" t="s">
        <v>2529</v>
      </c>
      <c r="K7616" t="s">
        <v>1865</v>
      </c>
      <c r="L7616" t="s">
        <v>1882</v>
      </c>
      <c r="M7616" s="1">
        <v>43447</v>
      </c>
      <c r="N7616" t="s">
        <v>1869</v>
      </c>
      <c r="O7616" t="s">
        <v>7623</v>
      </c>
      <c r="P7616" t="s">
        <v>1880</v>
      </c>
      <c r="Q7616" t="s">
        <v>7623</v>
      </c>
      <c r="R7616" t="s">
        <v>1872</v>
      </c>
      <c r="S7616">
        <v>4</v>
      </c>
      <c r="T7616" s="2">
        <v>0</v>
      </c>
      <c r="U7616" s="5">
        <v>70.03</v>
      </c>
      <c r="V7616" s="5">
        <f>ORDENES[[#This Row],[Ventas sin descuento]]-ORDENES[[#This Row],[costos estimados]]</f>
        <v>70.03</v>
      </c>
      <c r="W7616">
        <v>7</v>
      </c>
      <c r="X7616" s="5">
        <v>269.36</v>
      </c>
      <c r="Y7616" s="5">
        <f>ORDENES[[#This Row],[Ventas Originales (con descuento)]]/(1-ORDENES[[#This Row],[Descuento]])</f>
        <v>269.36</v>
      </c>
      <c r="Z7616" s="5">
        <f>ORDENES[[#This Row],[Ventas Originales (con descuento)]]/ORDENES[[#This Row],[Cantidad]]/(1-ORDENES[[#This Row],[Descuento]])</f>
        <v>38.480000000000004</v>
      </c>
      <c r="AA7616" s="5">
        <f>ORDENES[[#This Row],[Ventas Originales (con descuento)]]/ORDENES[[#This Row],[Cantidad]]</f>
        <v>38.480000000000004</v>
      </c>
      <c r="AB7616" s="5">
        <f>ORDENES[[#This Row],[Ventas Originales (con descuento)]]-(ORDENES[[#This Row],[Ganancias]])</f>
        <v>199.33</v>
      </c>
    </row>
    <row r="7617" spans="1:28" x14ac:dyDescent="0.35">
      <c r="A7617" t="s">
        <v>7719</v>
      </c>
      <c r="B7617" t="s">
        <v>262</v>
      </c>
      <c r="C7617" t="s">
        <v>1</v>
      </c>
      <c r="D7617" t="s">
        <v>2317</v>
      </c>
      <c r="E7617" t="s">
        <v>18</v>
      </c>
      <c r="F7617" s="1">
        <v>43241</v>
      </c>
      <c r="G7617" t="s">
        <v>7613</v>
      </c>
      <c r="H7617" t="s">
        <v>7475</v>
      </c>
      <c r="I7617">
        <v>92037</v>
      </c>
      <c r="J7617" t="s">
        <v>7682</v>
      </c>
      <c r="K7617" t="s">
        <v>1865</v>
      </c>
      <c r="L7617" t="s">
        <v>1882</v>
      </c>
      <c r="M7617" s="1">
        <v>43245</v>
      </c>
      <c r="N7617" t="s">
        <v>1869</v>
      </c>
      <c r="O7617" t="s">
        <v>7623</v>
      </c>
      <c r="P7617" t="s">
        <v>1867</v>
      </c>
      <c r="Q7617" t="s">
        <v>7623</v>
      </c>
      <c r="R7617" t="s">
        <v>1874</v>
      </c>
      <c r="S7617">
        <v>3</v>
      </c>
      <c r="T7617" s="2">
        <v>0</v>
      </c>
      <c r="U7617" s="5">
        <v>10.51</v>
      </c>
      <c r="V7617" s="5">
        <f>ORDENES[[#This Row],[Ventas sin descuento]]-ORDENES[[#This Row],[costos estimados]]</f>
        <v>10.510000000000002</v>
      </c>
      <c r="W7617">
        <v>8</v>
      </c>
      <c r="X7617" s="5">
        <v>31.84</v>
      </c>
      <c r="Y7617" s="5">
        <f>ORDENES[[#This Row],[Ventas Originales (con descuento)]]/(1-ORDENES[[#This Row],[Descuento]])</f>
        <v>31.84</v>
      </c>
      <c r="Z7617" s="5">
        <f>ORDENES[[#This Row],[Ventas Originales (con descuento)]]/ORDENES[[#This Row],[Cantidad]]/(1-ORDENES[[#This Row],[Descuento]])</f>
        <v>3.98</v>
      </c>
      <c r="AA7617" s="5">
        <f>ORDENES[[#This Row],[Ventas Originales (con descuento)]]/ORDENES[[#This Row],[Cantidad]]</f>
        <v>3.98</v>
      </c>
      <c r="AB7617" s="5">
        <f>ORDENES[[#This Row],[Ventas Originales (con descuento)]]-(ORDENES[[#This Row],[Ganancias]])</f>
        <v>21.33</v>
      </c>
    </row>
    <row r="7618" spans="1:28" x14ac:dyDescent="0.35">
      <c r="A7618" t="s">
        <v>7719</v>
      </c>
      <c r="B7618" t="s">
        <v>262</v>
      </c>
      <c r="C7618" t="s">
        <v>1</v>
      </c>
      <c r="D7618" t="s">
        <v>2538</v>
      </c>
      <c r="E7618" t="s">
        <v>47</v>
      </c>
      <c r="F7618" s="1">
        <v>43321</v>
      </c>
      <c r="G7618" t="s">
        <v>7613</v>
      </c>
      <c r="H7618" t="s">
        <v>7476</v>
      </c>
      <c r="I7618">
        <v>92037</v>
      </c>
      <c r="J7618" t="s">
        <v>2539</v>
      </c>
      <c r="K7618" t="s">
        <v>1865</v>
      </c>
      <c r="L7618" t="s">
        <v>1882</v>
      </c>
      <c r="M7618" s="1">
        <v>43328</v>
      </c>
      <c r="N7618" t="s">
        <v>1869</v>
      </c>
      <c r="O7618" t="s">
        <v>7623</v>
      </c>
      <c r="P7618" t="s">
        <v>1867</v>
      </c>
      <c r="Q7618" t="s">
        <v>7623</v>
      </c>
      <c r="R7618" t="s">
        <v>1868</v>
      </c>
      <c r="S7618">
        <v>5</v>
      </c>
      <c r="T7618" s="2">
        <v>0</v>
      </c>
      <c r="U7618" s="5">
        <v>9.6</v>
      </c>
      <c r="V7618" s="5">
        <f>ORDENES[[#This Row],[Ventas sin descuento]]-ORDENES[[#This Row],[costos estimados]]</f>
        <v>9.6</v>
      </c>
      <c r="W7618">
        <v>8</v>
      </c>
      <c r="X7618" s="5">
        <v>20.88</v>
      </c>
      <c r="Y7618" s="5">
        <f>ORDENES[[#This Row],[Ventas Originales (con descuento)]]/(1-ORDENES[[#This Row],[Descuento]])</f>
        <v>20.88</v>
      </c>
      <c r="Z7618" s="5">
        <f>ORDENES[[#This Row],[Ventas Originales (con descuento)]]/ORDENES[[#This Row],[Cantidad]]/(1-ORDENES[[#This Row],[Descuento]])</f>
        <v>2.61</v>
      </c>
      <c r="AA7618" s="5">
        <f>ORDENES[[#This Row],[Ventas Originales (con descuento)]]/ORDENES[[#This Row],[Cantidad]]</f>
        <v>2.61</v>
      </c>
      <c r="AB7618" s="5">
        <f>ORDENES[[#This Row],[Ventas Originales (con descuento)]]-(ORDENES[[#This Row],[Ganancias]])</f>
        <v>11.28</v>
      </c>
    </row>
    <row r="7619" spans="1:28" x14ac:dyDescent="0.35">
      <c r="A7619" t="s">
        <v>7719</v>
      </c>
      <c r="B7619" t="s">
        <v>32</v>
      </c>
      <c r="C7619" t="s">
        <v>1</v>
      </c>
      <c r="D7619" t="s">
        <v>389</v>
      </c>
      <c r="E7619" t="s">
        <v>7</v>
      </c>
      <c r="F7619" s="1">
        <v>44329</v>
      </c>
      <c r="G7619" t="s">
        <v>7598</v>
      </c>
      <c r="H7619" t="s">
        <v>7477</v>
      </c>
      <c r="I7619">
        <v>94110</v>
      </c>
      <c r="J7619" t="s">
        <v>1164</v>
      </c>
      <c r="K7619" t="s">
        <v>1865</v>
      </c>
      <c r="L7619" t="s">
        <v>1882</v>
      </c>
      <c r="M7619" s="1">
        <v>44336</v>
      </c>
      <c r="N7619" t="s">
        <v>1869</v>
      </c>
      <c r="O7619" t="s">
        <v>7623</v>
      </c>
      <c r="P7619" t="s">
        <v>1867</v>
      </c>
      <c r="Q7619" t="s">
        <v>7623</v>
      </c>
      <c r="R7619" t="s">
        <v>1868</v>
      </c>
      <c r="S7619">
        <v>5</v>
      </c>
      <c r="T7619" s="2">
        <v>0</v>
      </c>
      <c r="U7619" s="5">
        <v>27.49</v>
      </c>
      <c r="V7619" s="5">
        <f>ORDENES[[#This Row],[Ventas sin descuento]]-ORDENES[[#This Row],[costos estimados]]</f>
        <v>27.49</v>
      </c>
      <c r="W7619">
        <v>8</v>
      </c>
      <c r="X7619" s="5">
        <v>58.48</v>
      </c>
      <c r="Y7619" s="5">
        <f>ORDENES[[#This Row],[Ventas Originales (con descuento)]]/(1-ORDENES[[#This Row],[Descuento]])</f>
        <v>58.48</v>
      </c>
      <c r="Z7619" s="5">
        <f>ORDENES[[#This Row],[Ventas Originales (con descuento)]]/ORDENES[[#This Row],[Cantidad]]/(1-ORDENES[[#This Row],[Descuento]])</f>
        <v>7.31</v>
      </c>
      <c r="AA7619" s="5">
        <f>ORDENES[[#This Row],[Ventas Originales (con descuento)]]/ORDENES[[#This Row],[Cantidad]]</f>
        <v>7.31</v>
      </c>
      <c r="AB7619" s="5">
        <f>ORDENES[[#This Row],[Ventas Originales (con descuento)]]-(ORDENES[[#This Row],[Ganancias]])</f>
        <v>30.99</v>
      </c>
    </row>
    <row r="7620" spans="1:28" x14ac:dyDescent="0.35">
      <c r="A7620" t="s">
        <v>7719</v>
      </c>
      <c r="B7620" t="s">
        <v>22</v>
      </c>
      <c r="C7620" t="s">
        <v>1</v>
      </c>
      <c r="D7620" t="s">
        <v>392</v>
      </c>
      <c r="E7620" t="s">
        <v>47</v>
      </c>
      <c r="F7620" s="1">
        <v>44312</v>
      </c>
      <c r="G7620" t="s">
        <v>7613</v>
      </c>
      <c r="H7620" t="s">
        <v>7442</v>
      </c>
      <c r="I7620">
        <v>98115</v>
      </c>
      <c r="J7620" t="s">
        <v>3550</v>
      </c>
      <c r="K7620" t="s">
        <v>1865</v>
      </c>
      <c r="L7620" t="s">
        <v>1882</v>
      </c>
      <c r="M7620" s="1">
        <v>44317</v>
      </c>
      <c r="N7620" t="s">
        <v>1869</v>
      </c>
      <c r="O7620" t="s">
        <v>7623</v>
      </c>
      <c r="P7620" t="s">
        <v>1880</v>
      </c>
      <c r="Q7620" t="s">
        <v>7623</v>
      </c>
      <c r="R7620" t="s">
        <v>1868</v>
      </c>
      <c r="S7620">
        <v>3</v>
      </c>
      <c r="T7620" s="2">
        <v>0</v>
      </c>
      <c r="U7620" s="5">
        <v>19.25</v>
      </c>
      <c r="V7620" s="5">
        <f>ORDENES[[#This Row],[Ventas sin descuento]]-ORDENES[[#This Row],[costos estimados]]</f>
        <v>19.25</v>
      </c>
      <c r="W7620">
        <v>8</v>
      </c>
      <c r="X7620" s="5">
        <v>39.28</v>
      </c>
      <c r="Y7620" s="5">
        <f>ORDENES[[#This Row],[Ventas Originales (con descuento)]]/(1-ORDENES[[#This Row],[Descuento]])</f>
        <v>39.28</v>
      </c>
      <c r="Z7620" s="5">
        <f>ORDENES[[#This Row],[Ventas Originales (con descuento)]]/ORDENES[[#This Row],[Cantidad]]/(1-ORDENES[[#This Row],[Descuento]])</f>
        <v>4.91</v>
      </c>
      <c r="AA7620" s="5">
        <f>ORDENES[[#This Row],[Ventas Originales (con descuento)]]/ORDENES[[#This Row],[Cantidad]]</f>
        <v>4.91</v>
      </c>
      <c r="AB7620" s="5">
        <f>ORDENES[[#This Row],[Ventas Originales (con descuento)]]-(ORDENES[[#This Row],[Ganancias]])</f>
        <v>20.03</v>
      </c>
    </row>
    <row r="7621" spans="1:28" x14ac:dyDescent="0.35">
      <c r="A7621" t="s">
        <v>7719</v>
      </c>
      <c r="B7621" t="s">
        <v>2896</v>
      </c>
      <c r="C7621" t="s">
        <v>1</v>
      </c>
      <c r="D7621" t="s">
        <v>3373</v>
      </c>
      <c r="E7621" t="s">
        <v>18</v>
      </c>
      <c r="F7621" s="1">
        <v>44119</v>
      </c>
      <c r="G7621" t="s">
        <v>7613</v>
      </c>
      <c r="H7621" t="s">
        <v>7431</v>
      </c>
      <c r="I7621">
        <v>84106</v>
      </c>
      <c r="J7621" t="s">
        <v>1547</v>
      </c>
      <c r="K7621" t="s">
        <v>1865</v>
      </c>
      <c r="L7621" t="s">
        <v>1882</v>
      </c>
      <c r="M7621" s="1">
        <v>44125</v>
      </c>
      <c r="N7621" t="s">
        <v>1869</v>
      </c>
      <c r="O7621" t="s">
        <v>7623</v>
      </c>
      <c r="P7621" t="s">
        <v>1885</v>
      </c>
      <c r="Q7621" t="s">
        <v>7623</v>
      </c>
      <c r="R7621" t="s">
        <v>1879</v>
      </c>
      <c r="S7621">
        <v>4</v>
      </c>
      <c r="T7621" s="2">
        <v>0</v>
      </c>
      <c r="U7621" s="5">
        <v>32.94</v>
      </c>
      <c r="V7621" s="5">
        <f>ORDENES[[#This Row],[Ventas sin descuento]]-ORDENES[[#This Row],[costos estimados]]</f>
        <v>32.94</v>
      </c>
      <c r="W7621">
        <v>8</v>
      </c>
      <c r="X7621" s="5">
        <v>71.599999999999994</v>
      </c>
      <c r="Y7621" s="5">
        <f>ORDENES[[#This Row],[Ventas Originales (con descuento)]]/(1-ORDENES[[#This Row],[Descuento]])</f>
        <v>71.599999999999994</v>
      </c>
      <c r="Z7621" s="5">
        <f>ORDENES[[#This Row],[Ventas Originales (con descuento)]]/ORDENES[[#This Row],[Cantidad]]/(1-ORDENES[[#This Row],[Descuento]])</f>
        <v>8.9499999999999993</v>
      </c>
      <c r="AA7621" s="5">
        <f>ORDENES[[#This Row],[Ventas Originales (con descuento)]]/ORDENES[[#This Row],[Cantidad]]</f>
        <v>8.9499999999999993</v>
      </c>
      <c r="AB7621" s="5">
        <f>ORDENES[[#This Row],[Ventas Originales (con descuento)]]-(ORDENES[[#This Row],[Ganancias]])</f>
        <v>38.659999999999997</v>
      </c>
    </row>
    <row r="7622" spans="1:28" x14ac:dyDescent="0.35">
      <c r="A7622" t="s">
        <v>7719</v>
      </c>
      <c r="B7622" t="s">
        <v>2896</v>
      </c>
      <c r="C7622" t="s">
        <v>1</v>
      </c>
      <c r="D7622" t="s">
        <v>3373</v>
      </c>
      <c r="E7622" t="s">
        <v>21</v>
      </c>
      <c r="F7622" s="1">
        <v>44119</v>
      </c>
      <c r="G7622" t="s">
        <v>7613</v>
      </c>
      <c r="H7622" t="s">
        <v>7431</v>
      </c>
      <c r="I7622">
        <v>84106</v>
      </c>
      <c r="J7622" t="s">
        <v>2597</v>
      </c>
      <c r="K7622" t="s">
        <v>1865</v>
      </c>
      <c r="L7622" t="s">
        <v>1882</v>
      </c>
      <c r="M7622" s="1">
        <v>44125</v>
      </c>
      <c r="N7622" t="s">
        <v>1869</v>
      </c>
      <c r="O7622" t="s">
        <v>7623</v>
      </c>
      <c r="P7622" t="s">
        <v>1885</v>
      </c>
      <c r="Q7622" t="s">
        <v>7623</v>
      </c>
      <c r="R7622" t="s">
        <v>1879</v>
      </c>
      <c r="S7622">
        <v>4</v>
      </c>
      <c r="T7622" s="2">
        <v>0</v>
      </c>
      <c r="U7622" s="5">
        <v>28.86</v>
      </c>
      <c r="V7622" s="5">
        <f>ORDENES[[#This Row],[Ventas sin descuento]]-ORDENES[[#This Row],[costos estimados]]</f>
        <v>28.86</v>
      </c>
      <c r="W7622">
        <v>9</v>
      </c>
      <c r="X7622" s="5">
        <v>60.12</v>
      </c>
      <c r="Y7622" s="5">
        <f>ORDENES[[#This Row],[Ventas Originales (con descuento)]]/(1-ORDENES[[#This Row],[Descuento]])</f>
        <v>60.12</v>
      </c>
      <c r="Z7622" s="5">
        <f>ORDENES[[#This Row],[Ventas Originales (con descuento)]]/ORDENES[[#This Row],[Cantidad]]/(1-ORDENES[[#This Row],[Descuento]])</f>
        <v>6.68</v>
      </c>
      <c r="AA7622" s="5">
        <f>ORDENES[[#This Row],[Ventas Originales (con descuento)]]/ORDENES[[#This Row],[Cantidad]]</f>
        <v>6.68</v>
      </c>
      <c r="AB7622" s="5">
        <f>ORDENES[[#This Row],[Ventas Originales (con descuento)]]-(ORDENES[[#This Row],[Ganancias]])</f>
        <v>31.259999999999998</v>
      </c>
    </row>
    <row r="7623" spans="1:28" x14ac:dyDescent="0.35">
      <c r="A7623" t="s">
        <v>7719</v>
      </c>
      <c r="B7623" t="s">
        <v>5</v>
      </c>
      <c r="C7623" t="s">
        <v>1</v>
      </c>
      <c r="D7623" t="s">
        <v>2213</v>
      </c>
      <c r="E7623" t="s">
        <v>7624</v>
      </c>
      <c r="F7623" s="1">
        <v>43293</v>
      </c>
      <c r="G7623" t="s">
        <v>7598</v>
      </c>
      <c r="H7623" t="s">
        <v>7478</v>
      </c>
      <c r="I7623">
        <v>90036</v>
      </c>
      <c r="J7623" t="s">
        <v>7626</v>
      </c>
      <c r="K7623" t="s">
        <v>1865</v>
      </c>
      <c r="L7623" t="s">
        <v>1882</v>
      </c>
      <c r="M7623" s="1">
        <v>43297</v>
      </c>
      <c r="N7623" t="s">
        <v>1869</v>
      </c>
      <c r="O7623" t="s">
        <v>7623</v>
      </c>
      <c r="P7623" t="s">
        <v>1867</v>
      </c>
      <c r="Q7623" t="s">
        <v>7623</v>
      </c>
      <c r="R7623" t="s">
        <v>1872</v>
      </c>
      <c r="S7623">
        <v>3</v>
      </c>
      <c r="T7623" s="2">
        <v>0</v>
      </c>
      <c r="U7623" s="5">
        <v>44.96</v>
      </c>
      <c r="V7623" s="5">
        <f>ORDENES[[#This Row],[Ventas sin descuento]]-ORDENES[[#This Row],[costos estimados]]</f>
        <v>44.960000000000008</v>
      </c>
      <c r="W7623">
        <v>9</v>
      </c>
      <c r="X7623" s="5">
        <v>249.75</v>
      </c>
      <c r="Y7623" s="5">
        <f>ORDENES[[#This Row],[Ventas Originales (con descuento)]]/(1-ORDENES[[#This Row],[Descuento]])</f>
        <v>249.75</v>
      </c>
      <c r="Z7623" s="5">
        <f>ORDENES[[#This Row],[Ventas Originales (con descuento)]]/ORDENES[[#This Row],[Cantidad]]/(1-ORDENES[[#This Row],[Descuento]])</f>
        <v>27.75</v>
      </c>
      <c r="AA7623" s="5">
        <f>ORDENES[[#This Row],[Ventas Originales (con descuento)]]/ORDENES[[#This Row],[Cantidad]]</f>
        <v>27.75</v>
      </c>
      <c r="AB7623" s="5">
        <f>ORDENES[[#This Row],[Ventas Originales (con descuento)]]-(ORDENES[[#This Row],[Ganancias]])</f>
        <v>204.79</v>
      </c>
    </row>
    <row r="7624" spans="1:28" x14ac:dyDescent="0.35">
      <c r="A7624" t="s">
        <v>7719</v>
      </c>
      <c r="B7624" t="s">
        <v>3133</v>
      </c>
      <c r="C7624" t="s">
        <v>1</v>
      </c>
      <c r="D7624" t="s">
        <v>502</v>
      </c>
      <c r="E7624" t="s">
        <v>11</v>
      </c>
      <c r="F7624" s="1">
        <v>44350</v>
      </c>
      <c r="G7624" t="s">
        <v>7613</v>
      </c>
      <c r="H7624" t="s">
        <v>7479</v>
      </c>
      <c r="I7624">
        <v>99207</v>
      </c>
      <c r="J7624" t="s">
        <v>1585</v>
      </c>
      <c r="K7624" t="s">
        <v>1865</v>
      </c>
      <c r="L7624" t="s">
        <v>1882</v>
      </c>
      <c r="M7624" s="1">
        <v>44354</v>
      </c>
      <c r="N7624" t="s">
        <v>1869</v>
      </c>
      <c r="O7624" t="s">
        <v>7623</v>
      </c>
      <c r="P7624" t="s">
        <v>1880</v>
      </c>
      <c r="Q7624" t="s">
        <v>7623</v>
      </c>
      <c r="R7624" t="s">
        <v>1872</v>
      </c>
      <c r="S7624">
        <v>3</v>
      </c>
      <c r="T7624" s="2">
        <v>0</v>
      </c>
      <c r="U7624" s="5">
        <v>5.45</v>
      </c>
      <c r="V7624" s="5">
        <f>ORDENES[[#This Row],[Ventas sin descuento]]-ORDENES[[#This Row],[costos estimados]]</f>
        <v>5.4499999999999886</v>
      </c>
      <c r="W7624">
        <v>9</v>
      </c>
      <c r="X7624" s="5">
        <v>136.26</v>
      </c>
      <c r="Y7624" s="5">
        <f>ORDENES[[#This Row],[Ventas Originales (con descuento)]]/(1-ORDENES[[#This Row],[Descuento]])</f>
        <v>136.26</v>
      </c>
      <c r="Z7624" s="5">
        <f>ORDENES[[#This Row],[Ventas Originales (con descuento)]]/ORDENES[[#This Row],[Cantidad]]/(1-ORDENES[[#This Row],[Descuento]])</f>
        <v>15.139999999999999</v>
      </c>
      <c r="AA7624" s="5">
        <f>ORDENES[[#This Row],[Ventas Originales (con descuento)]]/ORDENES[[#This Row],[Cantidad]]</f>
        <v>15.139999999999999</v>
      </c>
      <c r="AB7624" s="5">
        <f>ORDENES[[#This Row],[Ventas Originales (con descuento)]]-(ORDENES[[#This Row],[Ganancias]])</f>
        <v>130.81</v>
      </c>
    </row>
    <row r="7625" spans="1:28" x14ac:dyDescent="0.35">
      <c r="A7625" t="s">
        <v>7719</v>
      </c>
      <c r="B7625" t="s">
        <v>153</v>
      </c>
      <c r="C7625" t="s">
        <v>1</v>
      </c>
      <c r="D7625" t="s">
        <v>3355</v>
      </c>
      <c r="E7625" t="s">
        <v>13</v>
      </c>
      <c r="F7625" s="1">
        <v>44113</v>
      </c>
      <c r="G7625" t="s">
        <v>7613</v>
      </c>
      <c r="H7625" t="s">
        <v>7009</v>
      </c>
      <c r="I7625">
        <v>85023</v>
      </c>
      <c r="J7625" t="s">
        <v>2875</v>
      </c>
      <c r="K7625" t="s">
        <v>1865</v>
      </c>
      <c r="L7625" t="s">
        <v>1882</v>
      </c>
      <c r="M7625" s="1">
        <v>44118</v>
      </c>
      <c r="N7625" t="s">
        <v>1869</v>
      </c>
      <c r="O7625" t="s">
        <v>7623</v>
      </c>
      <c r="P7625" t="s">
        <v>1899</v>
      </c>
      <c r="Q7625" t="s">
        <v>7623</v>
      </c>
      <c r="R7625" t="s">
        <v>1874</v>
      </c>
      <c r="S7625">
        <v>3</v>
      </c>
      <c r="T7625" s="2">
        <v>0.2</v>
      </c>
      <c r="U7625" s="5">
        <v>0.16</v>
      </c>
      <c r="V7625" s="5">
        <f>ORDENES[[#This Row],[Ventas sin descuento]]-ORDENES[[#This Row],[costos estimados]]</f>
        <v>0.51249999999999973</v>
      </c>
      <c r="W7625">
        <v>1</v>
      </c>
      <c r="X7625" s="5">
        <v>1.41</v>
      </c>
      <c r="Y7625" s="5">
        <f>ORDENES[[#This Row],[Ventas Originales (con descuento)]]/(1-ORDENES[[#This Row],[Descuento]])</f>
        <v>1.7624999999999997</v>
      </c>
      <c r="Z7625" s="5">
        <f>ORDENES[[#This Row],[Ventas Originales (con descuento)]]/ORDENES[[#This Row],[Cantidad]]/(1-ORDENES[[#This Row],[Descuento]])</f>
        <v>1.7624999999999997</v>
      </c>
      <c r="AA7625" s="5">
        <f>ORDENES[[#This Row],[Ventas Originales (con descuento)]]/ORDENES[[#This Row],[Cantidad]]</f>
        <v>1.41</v>
      </c>
      <c r="AB7625" s="5">
        <f>ORDENES[[#This Row],[Ventas Originales (con descuento)]]-(ORDENES[[#This Row],[Ganancias]])</f>
        <v>1.25</v>
      </c>
    </row>
    <row r="7626" spans="1:28" x14ac:dyDescent="0.35">
      <c r="A7626" t="s">
        <v>7719</v>
      </c>
      <c r="B7626" t="s">
        <v>3235</v>
      </c>
      <c r="C7626" t="s">
        <v>1</v>
      </c>
      <c r="D7626" t="s">
        <v>208</v>
      </c>
      <c r="E7626" t="s">
        <v>47</v>
      </c>
      <c r="F7626" s="1">
        <v>43989</v>
      </c>
      <c r="G7626" t="s">
        <v>7613</v>
      </c>
      <c r="H7626" t="s">
        <v>7409</v>
      </c>
      <c r="I7626">
        <v>93309</v>
      </c>
      <c r="J7626" t="s">
        <v>1684</v>
      </c>
      <c r="K7626" t="s">
        <v>1865</v>
      </c>
      <c r="L7626" t="s">
        <v>1882</v>
      </c>
      <c r="M7626" s="1">
        <v>43993</v>
      </c>
      <c r="N7626" t="s">
        <v>1869</v>
      </c>
      <c r="O7626" t="s">
        <v>7623</v>
      </c>
      <c r="P7626" t="s">
        <v>1867</v>
      </c>
      <c r="Q7626" t="s">
        <v>7623</v>
      </c>
      <c r="R7626" t="s">
        <v>1876</v>
      </c>
      <c r="S7626">
        <v>3</v>
      </c>
      <c r="T7626" s="2">
        <v>0.2</v>
      </c>
      <c r="U7626" s="5">
        <v>1.55</v>
      </c>
      <c r="V7626" s="5">
        <f>ORDENES[[#This Row],[Ventas sin descuento]]-ORDENES[[#This Row],[costos estimados]]</f>
        <v>2.7449999999999992</v>
      </c>
      <c r="W7626">
        <v>1</v>
      </c>
      <c r="X7626" s="5">
        <v>4.78</v>
      </c>
      <c r="Y7626" s="5">
        <f>ORDENES[[#This Row],[Ventas Originales (con descuento)]]/(1-ORDENES[[#This Row],[Descuento]])</f>
        <v>5.9749999999999996</v>
      </c>
      <c r="Z7626" s="5">
        <f>ORDENES[[#This Row],[Ventas Originales (con descuento)]]/ORDENES[[#This Row],[Cantidad]]/(1-ORDENES[[#This Row],[Descuento]])</f>
        <v>5.9749999999999996</v>
      </c>
      <c r="AA7626" s="5">
        <f>ORDENES[[#This Row],[Ventas Originales (con descuento)]]/ORDENES[[#This Row],[Cantidad]]</f>
        <v>4.78</v>
      </c>
      <c r="AB7626" s="5">
        <f>ORDENES[[#This Row],[Ventas Originales (con descuento)]]-(ORDENES[[#This Row],[Ganancias]])</f>
        <v>3.2300000000000004</v>
      </c>
    </row>
    <row r="7627" spans="1:28" x14ac:dyDescent="0.35">
      <c r="A7627" t="s">
        <v>7719</v>
      </c>
      <c r="B7627" t="s">
        <v>5</v>
      </c>
      <c r="C7627" t="s">
        <v>1</v>
      </c>
      <c r="D7627" t="s">
        <v>419</v>
      </c>
      <c r="E7627" t="s">
        <v>38</v>
      </c>
      <c r="F7627" s="1">
        <v>44139</v>
      </c>
      <c r="G7627" t="s">
        <v>7598</v>
      </c>
      <c r="H7627" t="s">
        <v>7468</v>
      </c>
      <c r="I7627">
        <v>90004</v>
      </c>
      <c r="J7627" t="s">
        <v>2478</v>
      </c>
      <c r="K7627" t="s">
        <v>1865</v>
      </c>
      <c r="L7627" t="s">
        <v>1882</v>
      </c>
      <c r="M7627" s="1">
        <v>44143</v>
      </c>
      <c r="N7627" t="s">
        <v>1869</v>
      </c>
      <c r="O7627" t="s">
        <v>7623</v>
      </c>
      <c r="P7627" t="s">
        <v>1867</v>
      </c>
      <c r="Q7627" t="s">
        <v>7623</v>
      </c>
      <c r="R7627" t="s">
        <v>1876</v>
      </c>
      <c r="S7627">
        <v>3</v>
      </c>
      <c r="T7627" s="2">
        <v>0.2</v>
      </c>
      <c r="U7627" s="5">
        <v>1.31</v>
      </c>
      <c r="V7627" s="5">
        <f>ORDENES[[#This Row],[Ventas sin descuento]]-ORDENES[[#This Row],[costos estimados]]</f>
        <v>2.355</v>
      </c>
      <c r="W7627">
        <v>1</v>
      </c>
      <c r="X7627" s="5">
        <v>4.18</v>
      </c>
      <c r="Y7627" s="5">
        <f>ORDENES[[#This Row],[Ventas Originales (con descuento)]]/(1-ORDENES[[#This Row],[Descuento]])</f>
        <v>5.2249999999999996</v>
      </c>
      <c r="Z7627" s="5">
        <f>ORDENES[[#This Row],[Ventas Originales (con descuento)]]/ORDENES[[#This Row],[Cantidad]]/(1-ORDENES[[#This Row],[Descuento]])</f>
        <v>5.2249999999999996</v>
      </c>
      <c r="AA7627" s="5">
        <f>ORDENES[[#This Row],[Ventas Originales (con descuento)]]/ORDENES[[#This Row],[Cantidad]]</f>
        <v>4.18</v>
      </c>
      <c r="AB7627" s="5">
        <f>ORDENES[[#This Row],[Ventas Originales (con descuento)]]-(ORDENES[[#This Row],[Ganancias]])</f>
        <v>2.8699999999999997</v>
      </c>
    </row>
    <row r="7628" spans="1:28" x14ac:dyDescent="0.35">
      <c r="A7628" t="s">
        <v>7719</v>
      </c>
      <c r="B7628" t="s">
        <v>5</v>
      </c>
      <c r="C7628" t="s">
        <v>1</v>
      </c>
      <c r="D7628" t="s">
        <v>2986</v>
      </c>
      <c r="E7628" t="s">
        <v>47</v>
      </c>
      <c r="F7628" s="1">
        <v>43704</v>
      </c>
      <c r="G7628" t="s">
        <v>7613</v>
      </c>
      <c r="H7628" t="s">
        <v>7480</v>
      </c>
      <c r="I7628">
        <v>90045</v>
      </c>
      <c r="J7628" t="s">
        <v>2305</v>
      </c>
      <c r="K7628" t="s">
        <v>1865</v>
      </c>
      <c r="L7628" t="s">
        <v>1882</v>
      </c>
      <c r="M7628" s="1">
        <v>43708</v>
      </c>
      <c r="N7628" t="s">
        <v>1869</v>
      </c>
      <c r="O7628" t="s">
        <v>7623</v>
      </c>
      <c r="P7628" t="s">
        <v>1867</v>
      </c>
      <c r="Q7628" t="s">
        <v>7623</v>
      </c>
      <c r="R7628" t="s">
        <v>1876</v>
      </c>
      <c r="S7628">
        <v>3</v>
      </c>
      <c r="T7628" s="2">
        <v>0.2</v>
      </c>
      <c r="U7628" s="5">
        <v>1.66</v>
      </c>
      <c r="V7628" s="5">
        <f>ORDENES[[#This Row],[Ventas sin descuento]]-ORDENES[[#This Row],[costos estimados]]</f>
        <v>2.9349999999999996</v>
      </c>
      <c r="W7628">
        <v>1</v>
      </c>
      <c r="X7628" s="5">
        <v>5.0999999999999996</v>
      </c>
      <c r="Y7628" s="5">
        <f>ORDENES[[#This Row],[Ventas Originales (con descuento)]]/(1-ORDENES[[#This Row],[Descuento]])</f>
        <v>6.3749999999999991</v>
      </c>
      <c r="Z7628" s="5">
        <f>ORDENES[[#This Row],[Ventas Originales (con descuento)]]/ORDENES[[#This Row],[Cantidad]]/(1-ORDENES[[#This Row],[Descuento]])</f>
        <v>6.3749999999999991</v>
      </c>
      <c r="AA7628" s="5">
        <f>ORDENES[[#This Row],[Ventas Originales (con descuento)]]/ORDENES[[#This Row],[Cantidad]]</f>
        <v>5.0999999999999996</v>
      </c>
      <c r="AB7628" s="5">
        <f>ORDENES[[#This Row],[Ventas Originales (con descuento)]]-(ORDENES[[#This Row],[Ganancias]])</f>
        <v>3.4399999999999995</v>
      </c>
    </row>
    <row r="7629" spans="1:28" x14ac:dyDescent="0.35">
      <c r="A7629" t="s">
        <v>7719</v>
      </c>
      <c r="B7629" t="s">
        <v>450</v>
      </c>
      <c r="C7629" t="s">
        <v>1</v>
      </c>
      <c r="D7629" t="s">
        <v>174</v>
      </c>
      <c r="E7629" t="s">
        <v>21</v>
      </c>
      <c r="F7629" s="1">
        <v>44496</v>
      </c>
      <c r="G7629" t="s">
        <v>7613</v>
      </c>
      <c r="H7629" t="s">
        <v>7481</v>
      </c>
      <c r="I7629">
        <v>85204</v>
      </c>
      <c r="J7629" t="s">
        <v>2865</v>
      </c>
      <c r="K7629" t="s">
        <v>1865</v>
      </c>
      <c r="L7629" t="s">
        <v>1882</v>
      </c>
      <c r="M7629" s="1">
        <v>44501</v>
      </c>
      <c r="N7629" t="s">
        <v>1869</v>
      </c>
      <c r="O7629" t="s">
        <v>7623</v>
      </c>
      <c r="P7629" t="s">
        <v>1899</v>
      </c>
      <c r="Q7629" t="s">
        <v>7623</v>
      </c>
      <c r="R7629" t="s">
        <v>1879</v>
      </c>
      <c r="S7629">
        <v>3</v>
      </c>
      <c r="T7629" s="2">
        <v>0.2</v>
      </c>
      <c r="U7629" s="5">
        <v>16.23</v>
      </c>
      <c r="V7629" s="5">
        <f>ORDENES[[#This Row],[Ventas sin descuento]]-ORDENES[[#This Row],[costos estimados]]</f>
        <v>27.425000000000001</v>
      </c>
      <c r="W7629">
        <v>1</v>
      </c>
      <c r="X7629" s="5">
        <v>44.78</v>
      </c>
      <c r="Y7629" s="5">
        <f>ORDENES[[#This Row],[Ventas Originales (con descuento)]]/(1-ORDENES[[#This Row],[Descuento]])</f>
        <v>55.975000000000001</v>
      </c>
      <c r="Z7629" s="5">
        <f>ORDENES[[#This Row],[Ventas Originales (con descuento)]]/ORDENES[[#This Row],[Cantidad]]/(1-ORDENES[[#This Row],[Descuento]])</f>
        <v>55.975000000000001</v>
      </c>
      <c r="AA7629" s="5">
        <f>ORDENES[[#This Row],[Ventas Originales (con descuento)]]/ORDENES[[#This Row],[Cantidad]]</f>
        <v>44.78</v>
      </c>
      <c r="AB7629" s="5">
        <f>ORDENES[[#This Row],[Ventas Originales (con descuento)]]-(ORDENES[[#This Row],[Ganancias]])</f>
        <v>28.55</v>
      </c>
    </row>
    <row r="7630" spans="1:28" x14ac:dyDescent="0.35">
      <c r="A7630" t="s">
        <v>7719</v>
      </c>
      <c r="B7630" t="s">
        <v>95</v>
      </c>
      <c r="C7630" t="s">
        <v>1</v>
      </c>
      <c r="D7630" t="s">
        <v>2133</v>
      </c>
      <c r="E7630" t="s">
        <v>16</v>
      </c>
      <c r="F7630" s="1">
        <v>44180</v>
      </c>
      <c r="G7630" t="s">
        <v>7613</v>
      </c>
      <c r="H7630" t="s">
        <v>7021</v>
      </c>
      <c r="I7630">
        <v>97477</v>
      </c>
      <c r="J7630" t="s">
        <v>3041</v>
      </c>
      <c r="K7630" t="s">
        <v>1865</v>
      </c>
      <c r="L7630" t="s">
        <v>1882</v>
      </c>
      <c r="M7630" s="1">
        <v>44186</v>
      </c>
      <c r="N7630" t="s">
        <v>1869</v>
      </c>
      <c r="O7630" t="s">
        <v>7623</v>
      </c>
      <c r="P7630" t="s">
        <v>1904</v>
      </c>
      <c r="Q7630" t="s">
        <v>7623</v>
      </c>
      <c r="R7630" t="s">
        <v>1877</v>
      </c>
      <c r="S7630">
        <v>4</v>
      </c>
      <c r="T7630" s="2">
        <v>0.2</v>
      </c>
      <c r="U7630" s="5">
        <v>8.7200000000000006</v>
      </c>
      <c r="V7630" s="5">
        <f>ORDENES[[#This Row],[Ventas sin descuento]]-ORDENES[[#This Row],[costos estimados]]</f>
        <v>30.512499999999989</v>
      </c>
      <c r="W7630">
        <v>2</v>
      </c>
      <c r="X7630" s="5">
        <v>87.17</v>
      </c>
      <c r="Y7630" s="5">
        <f>ORDENES[[#This Row],[Ventas Originales (con descuento)]]/(1-ORDENES[[#This Row],[Descuento]])</f>
        <v>108.96249999999999</v>
      </c>
      <c r="Z7630" s="5">
        <f>ORDENES[[#This Row],[Ventas Originales (con descuento)]]/ORDENES[[#This Row],[Cantidad]]/(1-ORDENES[[#This Row],[Descuento]])</f>
        <v>54.481249999999996</v>
      </c>
      <c r="AA7630" s="5">
        <f>ORDENES[[#This Row],[Ventas Originales (con descuento)]]/ORDENES[[#This Row],[Cantidad]]</f>
        <v>43.585000000000001</v>
      </c>
      <c r="AB7630" s="5">
        <f>ORDENES[[#This Row],[Ventas Originales (con descuento)]]-(ORDENES[[#This Row],[Ganancias]])</f>
        <v>78.45</v>
      </c>
    </row>
    <row r="7631" spans="1:28" x14ac:dyDescent="0.35">
      <c r="A7631" t="s">
        <v>7719</v>
      </c>
      <c r="B7631" t="s">
        <v>129</v>
      </c>
      <c r="C7631" t="s">
        <v>1</v>
      </c>
      <c r="D7631" t="s">
        <v>2712</v>
      </c>
      <c r="E7631" t="s">
        <v>328</v>
      </c>
      <c r="F7631" s="1">
        <v>43368</v>
      </c>
      <c r="G7631" t="s">
        <v>7598</v>
      </c>
      <c r="H7631" t="s">
        <v>7482</v>
      </c>
      <c r="I7631">
        <v>80013</v>
      </c>
      <c r="J7631" t="s">
        <v>1983</v>
      </c>
      <c r="K7631" t="s">
        <v>1865</v>
      </c>
      <c r="L7631" t="s">
        <v>1882</v>
      </c>
      <c r="M7631" s="1">
        <v>43373</v>
      </c>
      <c r="N7631" t="s">
        <v>1869</v>
      </c>
      <c r="O7631" t="s">
        <v>7623</v>
      </c>
      <c r="P7631" t="s">
        <v>1905</v>
      </c>
      <c r="Q7631" t="s">
        <v>7623</v>
      </c>
      <c r="R7631" t="s">
        <v>1874</v>
      </c>
      <c r="S7631">
        <v>3</v>
      </c>
      <c r="T7631" s="2">
        <v>0.2</v>
      </c>
      <c r="U7631" s="5">
        <v>2.37</v>
      </c>
      <c r="V7631" s="5">
        <f>ORDENES[[#This Row],[Ventas sin descuento]]-ORDENES[[#This Row],[costos estimados]]</f>
        <v>6.014999999999997</v>
      </c>
      <c r="W7631">
        <v>2</v>
      </c>
      <c r="X7631" s="5">
        <v>14.58</v>
      </c>
      <c r="Y7631" s="5">
        <f>ORDENES[[#This Row],[Ventas Originales (con descuento)]]/(1-ORDENES[[#This Row],[Descuento]])</f>
        <v>18.224999999999998</v>
      </c>
      <c r="Z7631" s="5">
        <f>ORDENES[[#This Row],[Ventas Originales (con descuento)]]/ORDENES[[#This Row],[Cantidad]]/(1-ORDENES[[#This Row],[Descuento]])</f>
        <v>9.1124999999999989</v>
      </c>
      <c r="AA7631" s="5">
        <f>ORDENES[[#This Row],[Ventas Originales (con descuento)]]/ORDENES[[#This Row],[Cantidad]]</f>
        <v>7.29</v>
      </c>
      <c r="AB7631" s="5">
        <f>ORDENES[[#This Row],[Ventas Originales (con descuento)]]-(ORDENES[[#This Row],[Ganancias]])</f>
        <v>12.21</v>
      </c>
    </row>
    <row r="7632" spans="1:28" x14ac:dyDescent="0.35">
      <c r="A7632" t="s">
        <v>7719</v>
      </c>
      <c r="B7632" t="s">
        <v>95</v>
      </c>
      <c r="C7632" t="s">
        <v>1</v>
      </c>
      <c r="D7632" t="s">
        <v>3549</v>
      </c>
      <c r="E7632" t="s">
        <v>11</v>
      </c>
      <c r="F7632" s="1">
        <v>44372</v>
      </c>
      <c r="G7632" t="s">
        <v>7598</v>
      </c>
      <c r="H7632" t="s">
        <v>7483</v>
      </c>
      <c r="I7632">
        <v>97477</v>
      </c>
      <c r="J7632" t="s">
        <v>3014</v>
      </c>
      <c r="K7632" t="s">
        <v>1865</v>
      </c>
      <c r="L7632" t="s">
        <v>1882</v>
      </c>
      <c r="M7632" s="1">
        <v>44379</v>
      </c>
      <c r="N7632" t="s">
        <v>1869</v>
      </c>
      <c r="O7632" t="s">
        <v>7623</v>
      </c>
      <c r="P7632" t="s">
        <v>1904</v>
      </c>
      <c r="Q7632" t="s">
        <v>7623</v>
      </c>
      <c r="R7632" t="s">
        <v>1874</v>
      </c>
      <c r="S7632">
        <v>5</v>
      </c>
      <c r="T7632" s="2">
        <v>0.2</v>
      </c>
      <c r="U7632" s="5">
        <v>0.73</v>
      </c>
      <c r="V7632" s="5">
        <f>ORDENES[[#This Row],[Ventas sin descuento]]-ORDENES[[#This Row],[costos estimados]]</f>
        <v>2.0650000000000004</v>
      </c>
      <c r="W7632">
        <v>2</v>
      </c>
      <c r="X7632" s="5">
        <v>5.34</v>
      </c>
      <c r="Y7632" s="5">
        <f>ORDENES[[#This Row],[Ventas Originales (con descuento)]]/(1-ORDENES[[#This Row],[Descuento]])</f>
        <v>6.6749999999999998</v>
      </c>
      <c r="Z7632" s="5">
        <f>ORDENES[[#This Row],[Ventas Originales (con descuento)]]/ORDENES[[#This Row],[Cantidad]]/(1-ORDENES[[#This Row],[Descuento]])</f>
        <v>3.3374999999999999</v>
      </c>
      <c r="AA7632" s="5">
        <f>ORDENES[[#This Row],[Ventas Originales (con descuento)]]/ORDENES[[#This Row],[Cantidad]]</f>
        <v>2.67</v>
      </c>
      <c r="AB7632" s="5">
        <f>ORDENES[[#This Row],[Ventas Originales (con descuento)]]-(ORDENES[[#This Row],[Ganancias]])</f>
        <v>4.6099999999999994</v>
      </c>
    </row>
    <row r="7633" spans="1:28" x14ac:dyDescent="0.35">
      <c r="A7633" t="s">
        <v>7719</v>
      </c>
      <c r="B7633" t="s">
        <v>5</v>
      </c>
      <c r="C7633" t="s">
        <v>1</v>
      </c>
      <c r="D7633" t="s">
        <v>419</v>
      </c>
      <c r="E7633" t="s">
        <v>18</v>
      </c>
      <c r="F7633" s="1">
        <v>44139</v>
      </c>
      <c r="G7633" t="s">
        <v>7598</v>
      </c>
      <c r="H7633" t="s">
        <v>7468</v>
      </c>
      <c r="I7633">
        <v>90004</v>
      </c>
      <c r="J7633" t="s">
        <v>1442</v>
      </c>
      <c r="K7633" t="s">
        <v>1865</v>
      </c>
      <c r="L7633" t="s">
        <v>1882</v>
      </c>
      <c r="M7633" s="1">
        <v>44143</v>
      </c>
      <c r="N7633" t="s">
        <v>1869</v>
      </c>
      <c r="O7633" t="s">
        <v>7623</v>
      </c>
      <c r="P7633" t="s">
        <v>1867</v>
      </c>
      <c r="Q7633" t="s">
        <v>7623</v>
      </c>
      <c r="R7633" t="s">
        <v>1876</v>
      </c>
      <c r="S7633">
        <v>3</v>
      </c>
      <c r="T7633" s="2">
        <v>0.2</v>
      </c>
      <c r="U7633" s="5">
        <v>2.8</v>
      </c>
      <c r="V7633" s="5">
        <f>ORDENES[[#This Row],[Ventas sin descuento]]-ORDENES[[#This Row],[costos estimados]]</f>
        <v>4.7274999999999991</v>
      </c>
      <c r="W7633">
        <v>2</v>
      </c>
      <c r="X7633" s="5">
        <v>7.71</v>
      </c>
      <c r="Y7633" s="5">
        <f>ORDENES[[#This Row],[Ventas Originales (con descuento)]]/(1-ORDENES[[#This Row],[Descuento]])</f>
        <v>9.6374999999999993</v>
      </c>
      <c r="Z7633" s="5">
        <f>ORDENES[[#This Row],[Ventas Originales (con descuento)]]/ORDENES[[#This Row],[Cantidad]]/(1-ORDENES[[#This Row],[Descuento]])</f>
        <v>4.8187499999999996</v>
      </c>
      <c r="AA7633" s="5">
        <f>ORDENES[[#This Row],[Ventas Originales (con descuento)]]/ORDENES[[#This Row],[Cantidad]]</f>
        <v>3.855</v>
      </c>
      <c r="AB7633" s="5">
        <f>ORDENES[[#This Row],[Ventas Originales (con descuento)]]-(ORDENES[[#This Row],[Ganancias]])</f>
        <v>4.91</v>
      </c>
    </row>
    <row r="7634" spans="1:28" x14ac:dyDescent="0.35">
      <c r="A7634" t="s">
        <v>7719</v>
      </c>
      <c r="B7634" t="s">
        <v>32</v>
      </c>
      <c r="C7634" t="s">
        <v>1</v>
      </c>
      <c r="D7634" t="s">
        <v>676</v>
      </c>
      <c r="E7634" t="s">
        <v>47</v>
      </c>
      <c r="F7634" s="1">
        <v>43711</v>
      </c>
      <c r="G7634" t="s">
        <v>7598</v>
      </c>
      <c r="H7634" t="s">
        <v>7006</v>
      </c>
      <c r="I7634">
        <v>94110</v>
      </c>
      <c r="J7634" t="s">
        <v>1274</v>
      </c>
      <c r="K7634" t="s">
        <v>1865</v>
      </c>
      <c r="L7634" t="s">
        <v>1882</v>
      </c>
      <c r="M7634" s="1">
        <v>43716</v>
      </c>
      <c r="N7634" t="s">
        <v>1869</v>
      </c>
      <c r="O7634" t="s">
        <v>7623</v>
      </c>
      <c r="P7634" t="s">
        <v>1867</v>
      </c>
      <c r="Q7634" t="s">
        <v>7623</v>
      </c>
      <c r="R7634" t="s">
        <v>1876</v>
      </c>
      <c r="S7634">
        <v>3</v>
      </c>
      <c r="T7634" s="2">
        <v>0.2</v>
      </c>
      <c r="U7634" s="5">
        <v>2.15</v>
      </c>
      <c r="V7634" s="5">
        <f>ORDENES[[#This Row],[Ventas sin descuento]]-ORDENES[[#This Row],[costos estimados]]</f>
        <v>3.7424999999999988</v>
      </c>
      <c r="W7634">
        <v>2</v>
      </c>
      <c r="X7634" s="5">
        <v>6.37</v>
      </c>
      <c r="Y7634" s="5">
        <f>ORDENES[[#This Row],[Ventas Originales (con descuento)]]/(1-ORDENES[[#This Row],[Descuento]])</f>
        <v>7.9624999999999995</v>
      </c>
      <c r="Z7634" s="5">
        <f>ORDENES[[#This Row],[Ventas Originales (con descuento)]]/ORDENES[[#This Row],[Cantidad]]/(1-ORDENES[[#This Row],[Descuento]])</f>
        <v>3.9812499999999997</v>
      </c>
      <c r="AA7634" s="5">
        <f>ORDENES[[#This Row],[Ventas Originales (con descuento)]]/ORDENES[[#This Row],[Cantidad]]</f>
        <v>3.1850000000000001</v>
      </c>
      <c r="AB7634" s="5">
        <f>ORDENES[[#This Row],[Ventas Originales (con descuento)]]-(ORDENES[[#This Row],[Ganancias]])</f>
        <v>4.2200000000000006</v>
      </c>
    </row>
    <row r="7635" spans="1:28" x14ac:dyDescent="0.35">
      <c r="A7635" t="s">
        <v>7719</v>
      </c>
      <c r="B7635" t="s">
        <v>435</v>
      </c>
      <c r="C7635" t="s">
        <v>1</v>
      </c>
      <c r="D7635" t="s">
        <v>2465</v>
      </c>
      <c r="E7635" t="s">
        <v>38</v>
      </c>
      <c r="F7635" s="1">
        <v>43300</v>
      </c>
      <c r="G7635" t="s">
        <v>7613</v>
      </c>
      <c r="H7635" t="s">
        <v>7484</v>
      </c>
      <c r="I7635">
        <v>59405</v>
      </c>
      <c r="J7635" t="s">
        <v>1833</v>
      </c>
      <c r="K7635" t="s">
        <v>1865</v>
      </c>
      <c r="L7635" t="s">
        <v>1882</v>
      </c>
      <c r="M7635" s="1">
        <v>43305</v>
      </c>
      <c r="N7635" t="s">
        <v>1869</v>
      </c>
      <c r="O7635" t="s">
        <v>7623</v>
      </c>
      <c r="P7635" t="s">
        <v>1924</v>
      </c>
      <c r="Q7635" t="s">
        <v>7623</v>
      </c>
      <c r="R7635" t="s">
        <v>1876</v>
      </c>
      <c r="S7635">
        <v>3</v>
      </c>
      <c r="T7635" s="2">
        <v>0.2</v>
      </c>
      <c r="U7635" s="5">
        <v>2.21</v>
      </c>
      <c r="V7635" s="5">
        <f>ORDENES[[#This Row],[Ventas sin descuento]]-ORDENES[[#This Row],[costos estimados]]</f>
        <v>3.7349999999999994</v>
      </c>
      <c r="W7635">
        <v>2</v>
      </c>
      <c r="X7635" s="5">
        <v>6.1</v>
      </c>
      <c r="Y7635" s="5">
        <f>ORDENES[[#This Row],[Ventas Originales (con descuento)]]/(1-ORDENES[[#This Row],[Descuento]])</f>
        <v>7.6249999999999991</v>
      </c>
      <c r="Z7635" s="5">
        <f>ORDENES[[#This Row],[Ventas Originales (con descuento)]]/ORDENES[[#This Row],[Cantidad]]/(1-ORDENES[[#This Row],[Descuento]])</f>
        <v>3.8124999999999996</v>
      </c>
      <c r="AA7635" s="5">
        <f>ORDENES[[#This Row],[Ventas Originales (con descuento)]]/ORDENES[[#This Row],[Cantidad]]</f>
        <v>3.05</v>
      </c>
      <c r="AB7635" s="5">
        <f>ORDENES[[#This Row],[Ventas Originales (con descuento)]]-(ORDENES[[#This Row],[Ganancias]])</f>
        <v>3.8899999999999997</v>
      </c>
    </row>
    <row r="7636" spans="1:28" x14ac:dyDescent="0.35">
      <c r="A7636" t="s">
        <v>7719</v>
      </c>
      <c r="B7636" t="s">
        <v>22</v>
      </c>
      <c r="C7636" t="s">
        <v>1</v>
      </c>
      <c r="D7636" t="s">
        <v>2234</v>
      </c>
      <c r="E7636" t="s">
        <v>38</v>
      </c>
      <c r="F7636" s="1">
        <v>43714</v>
      </c>
      <c r="G7636" t="s">
        <v>7613</v>
      </c>
      <c r="H7636" t="s">
        <v>6982</v>
      </c>
      <c r="I7636">
        <v>98103</v>
      </c>
      <c r="J7636" t="s">
        <v>1448</v>
      </c>
      <c r="K7636" t="s">
        <v>1865</v>
      </c>
      <c r="L7636" t="s">
        <v>1882</v>
      </c>
      <c r="M7636" s="1">
        <v>43720</v>
      </c>
      <c r="N7636" t="s">
        <v>1869</v>
      </c>
      <c r="O7636" t="s">
        <v>7623</v>
      </c>
      <c r="P7636" t="s">
        <v>1880</v>
      </c>
      <c r="Q7636" t="s">
        <v>7623</v>
      </c>
      <c r="R7636" t="s">
        <v>1876</v>
      </c>
      <c r="S7636">
        <v>4</v>
      </c>
      <c r="T7636" s="2">
        <v>0.2</v>
      </c>
      <c r="U7636" s="5">
        <v>2.13</v>
      </c>
      <c r="V7636" s="5">
        <f>ORDENES[[#This Row],[Ventas sin descuento]]-ORDENES[[#This Row],[costos estimados]]</f>
        <v>3.6549999999999994</v>
      </c>
      <c r="W7636">
        <v>2</v>
      </c>
      <c r="X7636" s="5">
        <v>6.1</v>
      </c>
      <c r="Y7636" s="5">
        <f>ORDENES[[#This Row],[Ventas Originales (con descuento)]]/(1-ORDENES[[#This Row],[Descuento]])</f>
        <v>7.6249999999999991</v>
      </c>
      <c r="Z7636" s="5">
        <f>ORDENES[[#This Row],[Ventas Originales (con descuento)]]/ORDENES[[#This Row],[Cantidad]]/(1-ORDENES[[#This Row],[Descuento]])</f>
        <v>3.8124999999999996</v>
      </c>
      <c r="AA7636" s="5">
        <f>ORDENES[[#This Row],[Ventas Originales (con descuento)]]/ORDENES[[#This Row],[Cantidad]]</f>
        <v>3.05</v>
      </c>
      <c r="AB7636" s="5">
        <f>ORDENES[[#This Row],[Ventas Originales (con descuento)]]-(ORDENES[[#This Row],[Ganancias]])</f>
        <v>3.9699999999999998</v>
      </c>
    </row>
    <row r="7637" spans="1:28" x14ac:dyDescent="0.35">
      <c r="A7637" t="s">
        <v>7719</v>
      </c>
      <c r="B7637" t="s">
        <v>92</v>
      </c>
      <c r="C7637" t="s">
        <v>1</v>
      </c>
      <c r="D7637" t="s">
        <v>2467</v>
      </c>
      <c r="E7637" t="s">
        <v>7624</v>
      </c>
      <c r="F7637" s="1">
        <v>44247</v>
      </c>
      <c r="G7637" t="s">
        <v>7613</v>
      </c>
      <c r="H7637" t="s">
        <v>7008</v>
      </c>
      <c r="I7637">
        <v>85234</v>
      </c>
      <c r="J7637" t="s">
        <v>7666</v>
      </c>
      <c r="K7637" t="s">
        <v>1865</v>
      </c>
      <c r="L7637" t="s">
        <v>1882</v>
      </c>
      <c r="M7637" s="1">
        <v>44254</v>
      </c>
      <c r="N7637" t="s">
        <v>1869</v>
      </c>
      <c r="O7637" t="s">
        <v>7623</v>
      </c>
      <c r="P7637" t="s">
        <v>1899</v>
      </c>
      <c r="Q7637" t="s">
        <v>7623</v>
      </c>
      <c r="R7637" t="s">
        <v>1872</v>
      </c>
      <c r="S7637">
        <v>5</v>
      </c>
      <c r="T7637" s="2">
        <v>0.2</v>
      </c>
      <c r="U7637" s="5">
        <v>-6.4</v>
      </c>
      <c r="V7637" s="5">
        <f>ORDENES[[#This Row],[Ventas sin descuento]]-ORDENES[[#This Row],[costos estimados]]</f>
        <v>6.3924999999999983</v>
      </c>
      <c r="W7637">
        <v>2</v>
      </c>
      <c r="X7637" s="5">
        <v>51.17</v>
      </c>
      <c r="Y7637" s="5">
        <f>ORDENES[[#This Row],[Ventas Originales (con descuento)]]/(1-ORDENES[[#This Row],[Descuento]])</f>
        <v>63.962499999999999</v>
      </c>
      <c r="Z7637" s="5">
        <f>ORDENES[[#This Row],[Ventas Originales (con descuento)]]/ORDENES[[#This Row],[Cantidad]]/(1-ORDENES[[#This Row],[Descuento]])</f>
        <v>31.981249999999999</v>
      </c>
      <c r="AA7637" s="5">
        <f>ORDENES[[#This Row],[Ventas Originales (con descuento)]]/ORDENES[[#This Row],[Cantidad]]</f>
        <v>25.585000000000001</v>
      </c>
      <c r="AB7637" s="5">
        <f>ORDENES[[#This Row],[Ventas Originales (con descuento)]]-(ORDENES[[#This Row],[Ganancias]])</f>
        <v>57.57</v>
      </c>
    </row>
    <row r="7638" spans="1:28" x14ac:dyDescent="0.35">
      <c r="A7638" t="s">
        <v>7719</v>
      </c>
      <c r="B7638" t="s">
        <v>129</v>
      </c>
      <c r="C7638" t="s">
        <v>1</v>
      </c>
      <c r="D7638" t="s">
        <v>2910</v>
      </c>
      <c r="E7638" t="s">
        <v>199</v>
      </c>
      <c r="F7638" s="1">
        <v>43582</v>
      </c>
      <c r="G7638" t="s">
        <v>7613</v>
      </c>
      <c r="H7638" t="s">
        <v>7485</v>
      </c>
      <c r="I7638">
        <v>80013</v>
      </c>
      <c r="J7638" t="s">
        <v>1620</v>
      </c>
      <c r="K7638" t="s">
        <v>1865</v>
      </c>
      <c r="L7638" t="s">
        <v>1882</v>
      </c>
      <c r="M7638" s="1">
        <v>43587</v>
      </c>
      <c r="N7638" t="s">
        <v>1869</v>
      </c>
      <c r="O7638" t="s">
        <v>7623</v>
      </c>
      <c r="P7638" t="s">
        <v>1905</v>
      </c>
      <c r="Q7638" t="s">
        <v>7623</v>
      </c>
      <c r="R7638" t="s">
        <v>1908</v>
      </c>
      <c r="S7638">
        <v>3</v>
      </c>
      <c r="T7638" s="2">
        <v>0.2</v>
      </c>
      <c r="U7638" s="5">
        <v>0.73</v>
      </c>
      <c r="V7638" s="5">
        <f>ORDENES[[#This Row],[Ventas sin descuento]]-ORDENES[[#This Row],[costos estimados]]</f>
        <v>2.1900000000000004</v>
      </c>
      <c r="W7638">
        <v>2</v>
      </c>
      <c r="X7638" s="5">
        <v>5.84</v>
      </c>
      <c r="Y7638" s="5">
        <f>ORDENES[[#This Row],[Ventas Originales (con descuento)]]/(1-ORDENES[[#This Row],[Descuento]])</f>
        <v>7.3</v>
      </c>
      <c r="Z7638" s="5">
        <f>ORDENES[[#This Row],[Ventas Originales (con descuento)]]/ORDENES[[#This Row],[Cantidad]]/(1-ORDENES[[#This Row],[Descuento]])</f>
        <v>3.65</v>
      </c>
      <c r="AA7638" s="5">
        <f>ORDENES[[#This Row],[Ventas Originales (con descuento)]]/ORDENES[[#This Row],[Cantidad]]</f>
        <v>2.92</v>
      </c>
      <c r="AB7638" s="5">
        <f>ORDENES[[#This Row],[Ventas Originales (con descuento)]]-(ORDENES[[#This Row],[Ganancias]])</f>
        <v>5.1099999999999994</v>
      </c>
    </row>
    <row r="7639" spans="1:28" x14ac:dyDescent="0.35">
      <c r="A7639" t="s">
        <v>7719</v>
      </c>
      <c r="B7639" t="s">
        <v>482</v>
      </c>
      <c r="C7639" t="s">
        <v>1</v>
      </c>
      <c r="D7639" t="s">
        <v>3021</v>
      </c>
      <c r="E7639" t="s">
        <v>199</v>
      </c>
      <c r="F7639" s="1">
        <v>44439</v>
      </c>
      <c r="G7639" t="s">
        <v>7613</v>
      </c>
      <c r="H7639" t="s">
        <v>7486</v>
      </c>
      <c r="I7639">
        <v>97301</v>
      </c>
      <c r="J7639" t="s">
        <v>2405</v>
      </c>
      <c r="K7639" t="s">
        <v>1865</v>
      </c>
      <c r="L7639" t="s">
        <v>1882</v>
      </c>
      <c r="M7639" s="1">
        <v>44444</v>
      </c>
      <c r="N7639" t="s">
        <v>1869</v>
      </c>
      <c r="O7639" t="s">
        <v>7623</v>
      </c>
      <c r="P7639" t="s">
        <v>1904</v>
      </c>
      <c r="Q7639" t="s">
        <v>7623</v>
      </c>
      <c r="R7639" t="s">
        <v>1908</v>
      </c>
      <c r="S7639">
        <v>3</v>
      </c>
      <c r="T7639" s="2">
        <v>0.2</v>
      </c>
      <c r="U7639" s="5">
        <v>0.7</v>
      </c>
      <c r="V7639" s="5">
        <f>ORDENES[[#This Row],[Ventas sin descuento]]-ORDENES[[#This Row],[costos estimados]]</f>
        <v>2.2524999999999995</v>
      </c>
      <c r="W7639">
        <v>2</v>
      </c>
      <c r="X7639" s="5">
        <v>6.21</v>
      </c>
      <c r="Y7639" s="5">
        <f>ORDENES[[#This Row],[Ventas Originales (con descuento)]]/(1-ORDENES[[#This Row],[Descuento]])</f>
        <v>7.7624999999999993</v>
      </c>
      <c r="Z7639" s="5">
        <f>ORDENES[[#This Row],[Ventas Originales (con descuento)]]/ORDENES[[#This Row],[Cantidad]]/(1-ORDENES[[#This Row],[Descuento]])</f>
        <v>3.8812499999999996</v>
      </c>
      <c r="AA7639" s="5">
        <f>ORDENES[[#This Row],[Ventas Originales (con descuento)]]/ORDENES[[#This Row],[Cantidad]]</f>
        <v>3.105</v>
      </c>
      <c r="AB7639" s="5">
        <f>ORDENES[[#This Row],[Ventas Originales (con descuento)]]-(ORDENES[[#This Row],[Ganancias]])</f>
        <v>5.51</v>
      </c>
    </row>
    <row r="7640" spans="1:28" x14ac:dyDescent="0.35">
      <c r="A7640" t="s">
        <v>7719</v>
      </c>
      <c r="B7640" t="s">
        <v>3235</v>
      </c>
      <c r="C7640" t="s">
        <v>1</v>
      </c>
      <c r="D7640" t="s">
        <v>122</v>
      </c>
      <c r="E7640" t="s">
        <v>406</v>
      </c>
      <c r="F7640" s="1">
        <v>43684</v>
      </c>
      <c r="G7640" t="s">
        <v>7613</v>
      </c>
      <c r="H7640" t="s">
        <v>7487</v>
      </c>
      <c r="I7640">
        <v>93309</v>
      </c>
      <c r="J7640" t="s">
        <v>1541</v>
      </c>
      <c r="K7640" t="s">
        <v>1865</v>
      </c>
      <c r="L7640" t="s">
        <v>1882</v>
      </c>
      <c r="M7640" s="1">
        <v>43689</v>
      </c>
      <c r="N7640" t="s">
        <v>1869</v>
      </c>
      <c r="O7640" t="s">
        <v>7623</v>
      </c>
      <c r="P7640" t="s">
        <v>1867</v>
      </c>
      <c r="Q7640" t="s">
        <v>7623</v>
      </c>
      <c r="R7640" t="s">
        <v>1876</v>
      </c>
      <c r="S7640">
        <v>3</v>
      </c>
      <c r="T7640" s="2">
        <v>0.2</v>
      </c>
      <c r="U7640" s="5">
        <v>6.46</v>
      </c>
      <c r="V7640" s="5">
        <f>ORDENES[[#This Row],[Ventas sin descuento]]-ORDENES[[#This Row],[costos estimados]]</f>
        <v>11.247499999999999</v>
      </c>
      <c r="W7640">
        <v>3</v>
      </c>
      <c r="X7640" s="5">
        <v>19.149999999999999</v>
      </c>
      <c r="Y7640" s="5">
        <f>ORDENES[[#This Row],[Ventas Originales (con descuento)]]/(1-ORDENES[[#This Row],[Descuento]])</f>
        <v>23.937499999999996</v>
      </c>
      <c r="Z7640" s="5">
        <f>ORDENES[[#This Row],[Ventas Originales (con descuento)]]/ORDENES[[#This Row],[Cantidad]]/(1-ORDENES[[#This Row],[Descuento]])</f>
        <v>7.9791666666666661</v>
      </c>
      <c r="AA7640" s="5">
        <f>ORDENES[[#This Row],[Ventas Originales (con descuento)]]/ORDENES[[#This Row],[Cantidad]]</f>
        <v>6.3833333333333329</v>
      </c>
      <c r="AB7640" s="5">
        <f>ORDENES[[#This Row],[Ventas Originales (con descuento)]]-(ORDENES[[#This Row],[Ganancias]])</f>
        <v>12.689999999999998</v>
      </c>
    </row>
    <row r="7641" spans="1:28" x14ac:dyDescent="0.35">
      <c r="A7641" t="s">
        <v>7719</v>
      </c>
      <c r="B7641" t="s">
        <v>5</v>
      </c>
      <c r="C7641" t="s">
        <v>1</v>
      </c>
      <c r="D7641" t="s">
        <v>2690</v>
      </c>
      <c r="E7641" t="s">
        <v>119</v>
      </c>
      <c r="F7641" s="1">
        <v>43363</v>
      </c>
      <c r="G7641" t="s">
        <v>7613</v>
      </c>
      <c r="H7641" t="s">
        <v>7445</v>
      </c>
      <c r="I7641">
        <v>90004</v>
      </c>
      <c r="J7641" t="s">
        <v>1780</v>
      </c>
      <c r="K7641" t="s">
        <v>1865</v>
      </c>
      <c r="L7641" t="s">
        <v>1882</v>
      </c>
      <c r="M7641" s="1">
        <v>43369</v>
      </c>
      <c r="N7641" t="s">
        <v>1869</v>
      </c>
      <c r="O7641" t="s">
        <v>7623</v>
      </c>
      <c r="P7641" t="s">
        <v>1867</v>
      </c>
      <c r="Q7641" t="s">
        <v>7623</v>
      </c>
      <c r="R7641" t="s">
        <v>1876</v>
      </c>
      <c r="S7641">
        <v>4</v>
      </c>
      <c r="T7641" s="2">
        <v>0.2</v>
      </c>
      <c r="U7641" s="5">
        <v>6.58</v>
      </c>
      <c r="V7641" s="5">
        <f>ORDENES[[#This Row],[Ventas sin descuento]]-ORDENES[[#This Row],[costos estimados]]</f>
        <v>11.637499999999998</v>
      </c>
      <c r="W7641">
        <v>3</v>
      </c>
      <c r="X7641" s="5">
        <v>20.23</v>
      </c>
      <c r="Y7641" s="5">
        <f>ORDENES[[#This Row],[Ventas Originales (con descuento)]]/(1-ORDENES[[#This Row],[Descuento]])</f>
        <v>25.287499999999998</v>
      </c>
      <c r="Z7641" s="5">
        <f>ORDENES[[#This Row],[Ventas Originales (con descuento)]]/ORDENES[[#This Row],[Cantidad]]/(1-ORDENES[[#This Row],[Descuento]])</f>
        <v>8.4291666666666654</v>
      </c>
      <c r="AA7641" s="5">
        <f>ORDENES[[#This Row],[Ventas Originales (con descuento)]]/ORDENES[[#This Row],[Cantidad]]</f>
        <v>6.7433333333333332</v>
      </c>
      <c r="AB7641" s="5">
        <f>ORDENES[[#This Row],[Ventas Originales (con descuento)]]-(ORDENES[[#This Row],[Ganancias]])</f>
        <v>13.65</v>
      </c>
    </row>
    <row r="7642" spans="1:28" x14ac:dyDescent="0.35">
      <c r="A7642" t="s">
        <v>7719</v>
      </c>
      <c r="B7642" t="s">
        <v>2021</v>
      </c>
      <c r="C7642" t="s">
        <v>1</v>
      </c>
      <c r="D7642" t="s">
        <v>1989</v>
      </c>
      <c r="E7642" t="s">
        <v>146</v>
      </c>
      <c r="F7642" s="1">
        <v>43461</v>
      </c>
      <c r="G7642" t="s">
        <v>7613</v>
      </c>
      <c r="H7642" t="s">
        <v>7400</v>
      </c>
      <c r="I7642">
        <v>92553</v>
      </c>
      <c r="J7642" t="s">
        <v>2798</v>
      </c>
      <c r="K7642" t="s">
        <v>1865</v>
      </c>
      <c r="L7642" t="s">
        <v>1882</v>
      </c>
      <c r="M7642" s="1">
        <v>43465</v>
      </c>
      <c r="N7642" t="s">
        <v>1869</v>
      </c>
      <c r="O7642" t="s">
        <v>7623</v>
      </c>
      <c r="P7642" t="s">
        <v>1867</v>
      </c>
      <c r="Q7642" t="s">
        <v>7623</v>
      </c>
      <c r="R7642" t="s">
        <v>1876</v>
      </c>
      <c r="S7642">
        <v>3</v>
      </c>
      <c r="T7642" s="2">
        <v>0.2</v>
      </c>
      <c r="U7642" s="5">
        <v>13.9</v>
      </c>
      <c r="V7642" s="5">
        <f>ORDENES[[#This Row],[Ventas sin descuento]]-ORDENES[[#This Row],[costos estimados]]</f>
        <v>23.164999999999999</v>
      </c>
      <c r="W7642">
        <v>3</v>
      </c>
      <c r="X7642" s="5">
        <v>37.06</v>
      </c>
      <c r="Y7642" s="5">
        <f>ORDENES[[#This Row],[Ventas Originales (con descuento)]]/(1-ORDENES[[#This Row],[Descuento]])</f>
        <v>46.325000000000003</v>
      </c>
      <c r="Z7642" s="5">
        <f>ORDENES[[#This Row],[Ventas Originales (con descuento)]]/ORDENES[[#This Row],[Cantidad]]/(1-ORDENES[[#This Row],[Descuento]])</f>
        <v>15.441666666666666</v>
      </c>
      <c r="AA7642" s="5">
        <f>ORDENES[[#This Row],[Ventas Originales (con descuento)]]/ORDENES[[#This Row],[Cantidad]]</f>
        <v>12.353333333333333</v>
      </c>
      <c r="AB7642" s="5">
        <f>ORDENES[[#This Row],[Ventas Originales (con descuento)]]-(ORDENES[[#This Row],[Ganancias]])</f>
        <v>23.160000000000004</v>
      </c>
    </row>
    <row r="7643" spans="1:28" x14ac:dyDescent="0.35">
      <c r="A7643" t="s">
        <v>7719</v>
      </c>
      <c r="B7643" t="s">
        <v>262</v>
      </c>
      <c r="C7643" t="s">
        <v>1</v>
      </c>
      <c r="D7643" t="s">
        <v>1993</v>
      </c>
      <c r="E7643" t="s">
        <v>146</v>
      </c>
      <c r="F7643" s="1">
        <v>43135</v>
      </c>
      <c r="G7643" t="s">
        <v>7613</v>
      </c>
      <c r="H7643" t="s">
        <v>7449</v>
      </c>
      <c r="I7643">
        <v>92024</v>
      </c>
      <c r="J7643" t="s">
        <v>1764</v>
      </c>
      <c r="K7643" t="s">
        <v>1865</v>
      </c>
      <c r="L7643" t="s">
        <v>1882</v>
      </c>
      <c r="M7643" s="1">
        <v>43139</v>
      </c>
      <c r="N7643" t="s">
        <v>1869</v>
      </c>
      <c r="O7643" t="s">
        <v>7623</v>
      </c>
      <c r="P7643" t="s">
        <v>1867</v>
      </c>
      <c r="Q7643" t="s">
        <v>7623</v>
      </c>
      <c r="R7643" t="s">
        <v>1876</v>
      </c>
      <c r="S7643">
        <v>3</v>
      </c>
      <c r="T7643" s="2">
        <v>0.2</v>
      </c>
      <c r="U7643" s="5">
        <v>29.01</v>
      </c>
      <c r="V7643" s="5">
        <f>ORDENES[[#This Row],[Ventas sin descuento]]-ORDENES[[#This Row],[costos estimados]]</f>
        <v>49.734999999999999</v>
      </c>
      <c r="W7643">
        <v>3</v>
      </c>
      <c r="X7643" s="5">
        <v>82.9</v>
      </c>
      <c r="Y7643" s="5">
        <f>ORDENES[[#This Row],[Ventas Originales (con descuento)]]/(1-ORDENES[[#This Row],[Descuento]])</f>
        <v>103.625</v>
      </c>
      <c r="Z7643" s="5">
        <f>ORDENES[[#This Row],[Ventas Originales (con descuento)]]/ORDENES[[#This Row],[Cantidad]]/(1-ORDENES[[#This Row],[Descuento]])</f>
        <v>34.541666666666671</v>
      </c>
      <c r="AA7643" s="5">
        <f>ORDENES[[#This Row],[Ventas Originales (con descuento)]]/ORDENES[[#This Row],[Cantidad]]</f>
        <v>27.633333333333336</v>
      </c>
      <c r="AB7643" s="5">
        <f>ORDENES[[#This Row],[Ventas Originales (con descuento)]]-(ORDENES[[#This Row],[Ganancias]])</f>
        <v>53.89</v>
      </c>
    </row>
    <row r="7644" spans="1:28" x14ac:dyDescent="0.35">
      <c r="A7644" t="s">
        <v>7719</v>
      </c>
      <c r="B7644" t="s">
        <v>32</v>
      </c>
      <c r="C7644" t="s">
        <v>1</v>
      </c>
      <c r="D7644" t="s">
        <v>2455</v>
      </c>
      <c r="E7644" t="s">
        <v>38</v>
      </c>
      <c r="F7644" s="1">
        <v>44439</v>
      </c>
      <c r="G7644" t="s">
        <v>7613</v>
      </c>
      <c r="H7644" t="s">
        <v>7488</v>
      </c>
      <c r="I7644">
        <v>94110</v>
      </c>
      <c r="J7644" t="s">
        <v>1852</v>
      </c>
      <c r="K7644" t="s">
        <v>1865</v>
      </c>
      <c r="L7644" t="s">
        <v>1882</v>
      </c>
      <c r="M7644" s="1">
        <v>44443</v>
      </c>
      <c r="N7644" t="s">
        <v>1869</v>
      </c>
      <c r="O7644" t="s">
        <v>7623</v>
      </c>
      <c r="P7644" t="s">
        <v>1867</v>
      </c>
      <c r="Q7644" t="s">
        <v>7623</v>
      </c>
      <c r="R7644" t="s">
        <v>1876</v>
      </c>
      <c r="S7644">
        <v>3</v>
      </c>
      <c r="T7644" s="2">
        <v>0.2</v>
      </c>
      <c r="U7644" s="5">
        <v>2.17</v>
      </c>
      <c r="V7644" s="5">
        <f>ORDENES[[#This Row],[Ventas sin descuento]]-ORDENES[[#This Row],[costos estimados]]</f>
        <v>3.8374999999999986</v>
      </c>
      <c r="W7644">
        <v>3</v>
      </c>
      <c r="X7644" s="5">
        <v>6.67</v>
      </c>
      <c r="Y7644" s="5">
        <f>ORDENES[[#This Row],[Ventas Originales (con descuento)]]/(1-ORDENES[[#This Row],[Descuento]])</f>
        <v>8.3374999999999986</v>
      </c>
      <c r="Z7644" s="5">
        <f>ORDENES[[#This Row],[Ventas Originales (con descuento)]]/ORDENES[[#This Row],[Cantidad]]/(1-ORDENES[[#This Row],[Descuento]])</f>
        <v>2.7791666666666663</v>
      </c>
      <c r="AA7644" s="5">
        <f>ORDENES[[#This Row],[Ventas Originales (con descuento)]]/ORDENES[[#This Row],[Cantidad]]</f>
        <v>2.2233333333333332</v>
      </c>
      <c r="AB7644" s="5">
        <f>ORDENES[[#This Row],[Ventas Originales (con descuento)]]-(ORDENES[[#This Row],[Ganancias]])</f>
        <v>4.5</v>
      </c>
    </row>
    <row r="7645" spans="1:28" x14ac:dyDescent="0.35">
      <c r="A7645" t="s">
        <v>7719</v>
      </c>
      <c r="B7645" t="s">
        <v>22</v>
      </c>
      <c r="C7645" t="s">
        <v>1</v>
      </c>
      <c r="D7645" t="s">
        <v>2030</v>
      </c>
      <c r="E7645" t="s">
        <v>146</v>
      </c>
      <c r="F7645" s="1">
        <v>44385</v>
      </c>
      <c r="G7645" t="s">
        <v>7613</v>
      </c>
      <c r="H7645" t="s">
        <v>6987</v>
      </c>
      <c r="I7645">
        <v>98115</v>
      </c>
      <c r="J7645" t="s">
        <v>1509</v>
      </c>
      <c r="K7645" t="s">
        <v>1865</v>
      </c>
      <c r="L7645" t="s">
        <v>1882</v>
      </c>
      <c r="M7645" s="1">
        <v>44389</v>
      </c>
      <c r="N7645" t="s">
        <v>1869</v>
      </c>
      <c r="O7645" t="s">
        <v>7623</v>
      </c>
      <c r="P7645" t="s">
        <v>1880</v>
      </c>
      <c r="Q7645" t="s">
        <v>7623</v>
      </c>
      <c r="R7645" t="s">
        <v>1876</v>
      </c>
      <c r="S7645">
        <v>3</v>
      </c>
      <c r="T7645" s="2">
        <v>0.2</v>
      </c>
      <c r="U7645" s="5">
        <v>30.23</v>
      </c>
      <c r="V7645" s="5">
        <f>ORDENES[[#This Row],[Ventas sin descuento]]-ORDENES[[#This Row],[costos estimados]]</f>
        <v>51.825000000000003</v>
      </c>
      <c r="W7645">
        <v>3</v>
      </c>
      <c r="X7645" s="5">
        <v>86.38</v>
      </c>
      <c r="Y7645" s="5">
        <f>ORDENES[[#This Row],[Ventas Originales (con descuento)]]/(1-ORDENES[[#This Row],[Descuento]])</f>
        <v>107.97499999999999</v>
      </c>
      <c r="Z7645" s="5">
        <f>ORDENES[[#This Row],[Ventas Originales (con descuento)]]/ORDENES[[#This Row],[Cantidad]]/(1-ORDENES[[#This Row],[Descuento]])</f>
        <v>35.991666666666667</v>
      </c>
      <c r="AA7645" s="5">
        <f>ORDENES[[#This Row],[Ventas Originales (con descuento)]]/ORDENES[[#This Row],[Cantidad]]</f>
        <v>28.793333333333333</v>
      </c>
      <c r="AB7645" s="5">
        <f>ORDENES[[#This Row],[Ventas Originales (con descuento)]]-(ORDENES[[#This Row],[Ganancias]])</f>
        <v>56.149999999999991</v>
      </c>
    </row>
    <row r="7646" spans="1:28" x14ac:dyDescent="0.35">
      <c r="A7646" t="s">
        <v>7719</v>
      </c>
      <c r="B7646" t="s">
        <v>95</v>
      </c>
      <c r="C7646" t="s">
        <v>1</v>
      </c>
      <c r="D7646" t="s">
        <v>3549</v>
      </c>
      <c r="E7646" t="s">
        <v>18</v>
      </c>
      <c r="F7646" s="1">
        <v>44372</v>
      </c>
      <c r="G7646" t="s">
        <v>7598</v>
      </c>
      <c r="H7646" t="s">
        <v>7483</v>
      </c>
      <c r="I7646">
        <v>97477</v>
      </c>
      <c r="J7646" t="s">
        <v>2035</v>
      </c>
      <c r="K7646" t="s">
        <v>1865</v>
      </c>
      <c r="L7646" t="s">
        <v>1882</v>
      </c>
      <c r="M7646" s="1">
        <v>44379</v>
      </c>
      <c r="N7646" t="s">
        <v>1869</v>
      </c>
      <c r="O7646" t="s">
        <v>7623</v>
      </c>
      <c r="P7646" t="s">
        <v>1904</v>
      </c>
      <c r="Q7646" t="s">
        <v>7623</v>
      </c>
      <c r="R7646" t="s">
        <v>1898</v>
      </c>
      <c r="S7646">
        <v>5</v>
      </c>
      <c r="T7646" s="2">
        <v>0.2</v>
      </c>
      <c r="U7646" s="5">
        <v>-2.12</v>
      </c>
      <c r="V7646" s="5">
        <f>ORDENES[[#This Row],[Ventas sin descuento]]-ORDENES[[#This Row],[costos estimados]]</f>
        <v>0.70499999999999829</v>
      </c>
      <c r="W7646">
        <v>3</v>
      </c>
      <c r="X7646" s="5">
        <v>11.3</v>
      </c>
      <c r="Y7646" s="5">
        <f>ORDENES[[#This Row],[Ventas Originales (con descuento)]]/(1-ORDENES[[#This Row],[Descuento]])</f>
        <v>14.125</v>
      </c>
      <c r="Z7646" s="5">
        <f>ORDENES[[#This Row],[Ventas Originales (con descuento)]]/ORDENES[[#This Row],[Cantidad]]/(1-ORDENES[[#This Row],[Descuento]])</f>
        <v>4.7083333333333339</v>
      </c>
      <c r="AA7646" s="5">
        <f>ORDENES[[#This Row],[Ventas Originales (con descuento)]]/ORDENES[[#This Row],[Cantidad]]</f>
        <v>3.7666666666666671</v>
      </c>
      <c r="AB7646" s="5">
        <f>ORDENES[[#This Row],[Ventas Originales (con descuento)]]-(ORDENES[[#This Row],[Ganancias]])</f>
        <v>13.420000000000002</v>
      </c>
    </row>
    <row r="7647" spans="1:28" x14ac:dyDescent="0.35">
      <c r="A7647" t="s">
        <v>7719</v>
      </c>
      <c r="B7647" t="s">
        <v>358</v>
      </c>
      <c r="C7647" t="s">
        <v>1</v>
      </c>
      <c r="D7647" t="s">
        <v>3208</v>
      </c>
      <c r="E7647" t="s">
        <v>21</v>
      </c>
      <c r="F7647" s="1">
        <v>43634</v>
      </c>
      <c r="G7647" t="s">
        <v>7613</v>
      </c>
      <c r="H7647" t="s">
        <v>7016</v>
      </c>
      <c r="I7647">
        <v>85345</v>
      </c>
      <c r="J7647" t="s">
        <v>3209</v>
      </c>
      <c r="K7647" t="s">
        <v>1865</v>
      </c>
      <c r="L7647" t="s">
        <v>1882</v>
      </c>
      <c r="M7647" s="1">
        <v>43639</v>
      </c>
      <c r="N7647" t="s">
        <v>1869</v>
      </c>
      <c r="O7647" t="s">
        <v>7623</v>
      </c>
      <c r="P7647" t="s">
        <v>1899</v>
      </c>
      <c r="Q7647" t="s">
        <v>7623</v>
      </c>
      <c r="R7647" t="s">
        <v>1879</v>
      </c>
      <c r="S7647">
        <v>3</v>
      </c>
      <c r="T7647" s="2">
        <v>0.2</v>
      </c>
      <c r="U7647" s="5">
        <v>4.33</v>
      </c>
      <c r="V7647" s="5">
        <f>ORDENES[[#This Row],[Ventas sin descuento]]-ORDENES[[#This Row],[costos estimados]]</f>
        <v>7.317499999999999</v>
      </c>
      <c r="W7647">
        <v>3</v>
      </c>
      <c r="X7647" s="5">
        <v>11.95</v>
      </c>
      <c r="Y7647" s="5">
        <f>ORDENES[[#This Row],[Ventas Originales (con descuento)]]/(1-ORDENES[[#This Row],[Descuento]])</f>
        <v>14.937499999999998</v>
      </c>
      <c r="Z7647" s="5">
        <f>ORDENES[[#This Row],[Ventas Originales (con descuento)]]/ORDENES[[#This Row],[Cantidad]]/(1-ORDENES[[#This Row],[Descuento]])</f>
        <v>4.9791666666666661</v>
      </c>
      <c r="AA7647" s="5">
        <f>ORDENES[[#This Row],[Ventas Originales (con descuento)]]/ORDENES[[#This Row],[Cantidad]]</f>
        <v>3.9833333333333329</v>
      </c>
      <c r="AB7647" s="5">
        <f>ORDENES[[#This Row],[Ventas Originales (con descuento)]]-(ORDENES[[#This Row],[Ganancias]])</f>
        <v>7.6199999999999992</v>
      </c>
    </row>
    <row r="7648" spans="1:28" x14ac:dyDescent="0.35">
      <c r="A7648" t="s">
        <v>7719</v>
      </c>
      <c r="B7648" t="s">
        <v>288</v>
      </c>
      <c r="C7648" t="s">
        <v>1</v>
      </c>
      <c r="D7648" t="s">
        <v>3486</v>
      </c>
      <c r="E7648" t="s">
        <v>21</v>
      </c>
      <c r="F7648" s="1">
        <v>43945</v>
      </c>
      <c r="G7648" t="s">
        <v>7613</v>
      </c>
      <c r="H7648" t="s">
        <v>7017</v>
      </c>
      <c r="I7648">
        <v>80906</v>
      </c>
      <c r="J7648" t="s">
        <v>1607</v>
      </c>
      <c r="K7648" t="s">
        <v>1865</v>
      </c>
      <c r="L7648" t="s">
        <v>1882</v>
      </c>
      <c r="M7648" s="1">
        <v>43949</v>
      </c>
      <c r="N7648" t="s">
        <v>1869</v>
      </c>
      <c r="O7648" t="s">
        <v>7623</v>
      </c>
      <c r="P7648" t="s">
        <v>1905</v>
      </c>
      <c r="Q7648" t="s">
        <v>7623</v>
      </c>
      <c r="R7648" t="s">
        <v>1879</v>
      </c>
      <c r="S7648">
        <v>3</v>
      </c>
      <c r="T7648" s="2">
        <v>0.2</v>
      </c>
      <c r="U7648" s="5">
        <v>5.44</v>
      </c>
      <c r="V7648" s="5">
        <f>ORDENES[[#This Row],[Ventas sin descuento]]-ORDENES[[#This Row],[costos estimados]]</f>
        <v>9.3275000000000006</v>
      </c>
      <c r="W7648">
        <v>3</v>
      </c>
      <c r="X7648" s="5">
        <v>15.55</v>
      </c>
      <c r="Y7648" s="5">
        <f>ORDENES[[#This Row],[Ventas Originales (con descuento)]]/(1-ORDENES[[#This Row],[Descuento]])</f>
        <v>19.4375</v>
      </c>
      <c r="Z7648" s="5">
        <f>ORDENES[[#This Row],[Ventas Originales (con descuento)]]/ORDENES[[#This Row],[Cantidad]]/(1-ORDENES[[#This Row],[Descuento]])</f>
        <v>6.479166666666667</v>
      </c>
      <c r="AA7648" s="5">
        <f>ORDENES[[#This Row],[Ventas Originales (con descuento)]]/ORDENES[[#This Row],[Cantidad]]</f>
        <v>5.1833333333333336</v>
      </c>
      <c r="AB7648" s="5">
        <f>ORDENES[[#This Row],[Ventas Originales (con descuento)]]-(ORDENES[[#This Row],[Ganancias]])</f>
        <v>10.11</v>
      </c>
    </row>
    <row r="7649" spans="1:28" x14ac:dyDescent="0.35">
      <c r="A7649" t="s">
        <v>7719</v>
      </c>
      <c r="B7649" t="s">
        <v>225</v>
      </c>
      <c r="C7649" t="s">
        <v>1</v>
      </c>
      <c r="D7649" t="s">
        <v>2291</v>
      </c>
      <c r="E7649" t="s">
        <v>21</v>
      </c>
      <c r="F7649" s="1">
        <v>43949</v>
      </c>
      <c r="G7649" t="s">
        <v>7613</v>
      </c>
      <c r="H7649" t="s">
        <v>7489</v>
      </c>
      <c r="I7649">
        <v>80219</v>
      </c>
      <c r="J7649" t="s">
        <v>1447</v>
      </c>
      <c r="K7649" t="s">
        <v>1865</v>
      </c>
      <c r="L7649" t="s">
        <v>1882</v>
      </c>
      <c r="M7649" s="1">
        <v>43953</v>
      </c>
      <c r="N7649" t="s">
        <v>1869</v>
      </c>
      <c r="O7649" t="s">
        <v>7623</v>
      </c>
      <c r="P7649" t="s">
        <v>1905</v>
      </c>
      <c r="Q7649" t="s">
        <v>7623</v>
      </c>
      <c r="R7649" t="s">
        <v>1879</v>
      </c>
      <c r="S7649">
        <v>3</v>
      </c>
      <c r="T7649" s="2">
        <v>0.2</v>
      </c>
      <c r="U7649" s="5">
        <v>9.9499999999999993</v>
      </c>
      <c r="V7649" s="5">
        <f>ORDENES[[#This Row],[Ventas sin descuento]]-ORDENES[[#This Row],[costos estimados]]</f>
        <v>17.317499999999999</v>
      </c>
      <c r="W7649">
        <v>3</v>
      </c>
      <c r="X7649" s="5">
        <v>29.47</v>
      </c>
      <c r="Y7649" s="5">
        <f>ORDENES[[#This Row],[Ventas Originales (con descuento)]]/(1-ORDENES[[#This Row],[Descuento]])</f>
        <v>36.837499999999999</v>
      </c>
      <c r="Z7649" s="5">
        <f>ORDENES[[#This Row],[Ventas Originales (con descuento)]]/ORDENES[[#This Row],[Cantidad]]/(1-ORDENES[[#This Row],[Descuento]])</f>
        <v>12.279166666666665</v>
      </c>
      <c r="AA7649" s="5">
        <f>ORDENES[[#This Row],[Ventas Originales (con descuento)]]/ORDENES[[#This Row],[Cantidad]]</f>
        <v>9.8233333333333324</v>
      </c>
      <c r="AB7649" s="5">
        <f>ORDENES[[#This Row],[Ventas Originales (con descuento)]]-(ORDENES[[#This Row],[Ganancias]])</f>
        <v>19.52</v>
      </c>
    </row>
    <row r="7650" spans="1:28" x14ac:dyDescent="0.35">
      <c r="A7650" t="s">
        <v>7719</v>
      </c>
      <c r="B7650" t="s">
        <v>5</v>
      </c>
      <c r="C7650" t="s">
        <v>1</v>
      </c>
      <c r="D7650" t="s">
        <v>2046</v>
      </c>
      <c r="E7650" t="s">
        <v>47</v>
      </c>
      <c r="F7650" s="1">
        <v>44171</v>
      </c>
      <c r="G7650" t="s">
        <v>7598</v>
      </c>
      <c r="H7650" t="s">
        <v>7423</v>
      </c>
      <c r="I7650">
        <v>90032</v>
      </c>
      <c r="J7650" t="s">
        <v>2785</v>
      </c>
      <c r="K7650" t="s">
        <v>1865</v>
      </c>
      <c r="L7650" t="s">
        <v>1882</v>
      </c>
      <c r="M7650" s="1">
        <v>44175</v>
      </c>
      <c r="N7650" t="s">
        <v>1869</v>
      </c>
      <c r="O7650" t="s">
        <v>7623</v>
      </c>
      <c r="P7650" t="s">
        <v>1867</v>
      </c>
      <c r="Q7650" t="s">
        <v>7623</v>
      </c>
      <c r="R7650" t="s">
        <v>1876</v>
      </c>
      <c r="S7650">
        <v>3</v>
      </c>
      <c r="T7650" s="2">
        <v>0.2</v>
      </c>
      <c r="U7650" s="5">
        <v>4.68</v>
      </c>
      <c r="V7650" s="5">
        <f>ORDENES[[#This Row],[Ventas sin descuento]]-ORDENES[[#This Row],[costos estimados]]</f>
        <v>8.0250000000000004</v>
      </c>
      <c r="W7650">
        <v>4</v>
      </c>
      <c r="X7650" s="5">
        <v>13.38</v>
      </c>
      <c r="Y7650" s="5">
        <f>ORDENES[[#This Row],[Ventas Originales (con descuento)]]/(1-ORDENES[[#This Row],[Descuento]])</f>
        <v>16.725000000000001</v>
      </c>
      <c r="Z7650" s="5">
        <f>ORDENES[[#This Row],[Ventas Originales (con descuento)]]/ORDENES[[#This Row],[Cantidad]]/(1-ORDENES[[#This Row],[Descuento]])</f>
        <v>4.1812500000000004</v>
      </c>
      <c r="AA7650" s="5">
        <f>ORDENES[[#This Row],[Ventas Originales (con descuento)]]/ORDENES[[#This Row],[Cantidad]]</f>
        <v>3.3450000000000002</v>
      </c>
      <c r="AB7650" s="5">
        <f>ORDENES[[#This Row],[Ventas Originales (con descuento)]]-(ORDENES[[#This Row],[Ganancias]])</f>
        <v>8.7000000000000011</v>
      </c>
    </row>
    <row r="7651" spans="1:28" x14ac:dyDescent="0.35">
      <c r="A7651" t="s">
        <v>7719</v>
      </c>
      <c r="B7651" t="s">
        <v>3106</v>
      </c>
      <c r="C7651" t="s">
        <v>1</v>
      </c>
      <c r="D7651" t="s">
        <v>200</v>
      </c>
      <c r="E7651" t="s">
        <v>146</v>
      </c>
      <c r="F7651" s="1">
        <v>43810</v>
      </c>
      <c r="G7651" t="s">
        <v>7598</v>
      </c>
      <c r="H7651" t="s">
        <v>7490</v>
      </c>
      <c r="I7651">
        <v>92404</v>
      </c>
      <c r="J7651" t="s">
        <v>1764</v>
      </c>
      <c r="K7651" t="s">
        <v>1865</v>
      </c>
      <c r="L7651" t="s">
        <v>1882</v>
      </c>
      <c r="M7651" s="1">
        <v>43816</v>
      </c>
      <c r="N7651" t="s">
        <v>1869</v>
      </c>
      <c r="O7651" t="s">
        <v>7623</v>
      </c>
      <c r="P7651" t="s">
        <v>1867</v>
      </c>
      <c r="Q7651" t="s">
        <v>7623</v>
      </c>
      <c r="R7651" t="s">
        <v>1876</v>
      </c>
      <c r="S7651">
        <v>4</v>
      </c>
      <c r="T7651" s="2">
        <v>0.2</v>
      </c>
      <c r="U7651" s="5">
        <v>38.68</v>
      </c>
      <c r="V7651" s="5">
        <f>ORDENES[[#This Row],[Ventas sin descuento]]-ORDENES[[#This Row],[costos estimados]]</f>
        <v>66.3125</v>
      </c>
      <c r="W7651">
        <v>4</v>
      </c>
      <c r="X7651" s="5">
        <v>110.53</v>
      </c>
      <c r="Y7651" s="5">
        <f>ORDENES[[#This Row],[Ventas Originales (con descuento)]]/(1-ORDENES[[#This Row],[Descuento]])</f>
        <v>138.16249999999999</v>
      </c>
      <c r="Z7651" s="5">
        <f>ORDENES[[#This Row],[Ventas Originales (con descuento)]]/ORDENES[[#This Row],[Cantidad]]/(1-ORDENES[[#This Row],[Descuento]])</f>
        <v>34.540624999999999</v>
      </c>
      <c r="AA7651" s="5">
        <f>ORDENES[[#This Row],[Ventas Originales (con descuento)]]/ORDENES[[#This Row],[Cantidad]]</f>
        <v>27.6325</v>
      </c>
      <c r="AB7651" s="5">
        <f>ORDENES[[#This Row],[Ventas Originales (con descuento)]]-(ORDENES[[#This Row],[Ganancias]])</f>
        <v>71.849999999999994</v>
      </c>
    </row>
    <row r="7652" spans="1:28" x14ac:dyDescent="0.35">
      <c r="A7652" t="s">
        <v>7719</v>
      </c>
      <c r="B7652" t="s">
        <v>32</v>
      </c>
      <c r="C7652" t="s">
        <v>1</v>
      </c>
      <c r="D7652" t="s">
        <v>2133</v>
      </c>
      <c r="E7652" t="s">
        <v>47</v>
      </c>
      <c r="F7652" s="1">
        <v>44474</v>
      </c>
      <c r="G7652" t="s">
        <v>7613</v>
      </c>
      <c r="H7652" t="s">
        <v>7429</v>
      </c>
      <c r="I7652">
        <v>94110</v>
      </c>
      <c r="J7652" t="s">
        <v>2148</v>
      </c>
      <c r="K7652" t="s">
        <v>1865</v>
      </c>
      <c r="L7652" t="s">
        <v>1882</v>
      </c>
      <c r="M7652" s="1">
        <v>44479</v>
      </c>
      <c r="N7652" t="s">
        <v>1869</v>
      </c>
      <c r="O7652" t="s">
        <v>7623</v>
      </c>
      <c r="P7652" t="s">
        <v>1867</v>
      </c>
      <c r="Q7652" t="s">
        <v>7623</v>
      </c>
      <c r="R7652" t="s">
        <v>1876</v>
      </c>
      <c r="S7652">
        <v>3</v>
      </c>
      <c r="T7652" s="2">
        <v>0.2</v>
      </c>
      <c r="U7652" s="5">
        <v>7.23</v>
      </c>
      <c r="V7652" s="5">
        <f>ORDENES[[#This Row],[Ventas sin descuento]]-ORDENES[[#This Row],[costos estimados]]</f>
        <v>12.215</v>
      </c>
      <c r="W7652">
        <v>4</v>
      </c>
      <c r="X7652" s="5">
        <v>19.940000000000001</v>
      </c>
      <c r="Y7652" s="5">
        <f>ORDENES[[#This Row],[Ventas Originales (con descuento)]]/(1-ORDENES[[#This Row],[Descuento]])</f>
        <v>24.925000000000001</v>
      </c>
      <c r="Z7652" s="5">
        <f>ORDENES[[#This Row],[Ventas Originales (con descuento)]]/ORDENES[[#This Row],[Cantidad]]/(1-ORDENES[[#This Row],[Descuento]])</f>
        <v>6.2312500000000002</v>
      </c>
      <c r="AA7652" s="5">
        <f>ORDENES[[#This Row],[Ventas Originales (con descuento)]]/ORDENES[[#This Row],[Cantidad]]</f>
        <v>4.9850000000000003</v>
      </c>
      <c r="AB7652" s="5">
        <f>ORDENES[[#This Row],[Ventas Originales (con descuento)]]-(ORDENES[[#This Row],[Ganancias]])</f>
        <v>12.71</v>
      </c>
    </row>
    <row r="7653" spans="1:28" x14ac:dyDescent="0.35">
      <c r="A7653" t="s">
        <v>7719</v>
      </c>
      <c r="B7653" t="s">
        <v>32</v>
      </c>
      <c r="C7653" t="s">
        <v>1</v>
      </c>
      <c r="D7653" t="s">
        <v>136</v>
      </c>
      <c r="E7653" t="s">
        <v>47</v>
      </c>
      <c r="F7653" s="1">
        <v>44131</v>
      </c>
      <c r="G7653" t="s">
        <v>7613</v>
      </c>
      <c r="H7653" t="s">
        <v>7491</v>
      </c>
      <c r="I7653">
        <v>94122</v>
      </c>
      <c r="J7653" t="s">
        <v>2617</v>
      </c>
      <c r="K7653" t="s">
        <v>1865</v>
      </c>
      <c r="L7653" t="s">
        <v>1882</v>
      </c>
      <c r="M7653" s="1">
        <v>44135</v>
      </c>
      <c r="N7653" t="s">
        <v>1869</v>
      </c>
      <c r="O7653" t="s">
        <v>7623</v>
      </c>
      <c r="P7653" t="s">
        <v>1867</v>
      </c>
      <c r="Q7653" t="s">
        <v>7623</v>
      </c>
      <c r="R7653" t="s">
        <v>1876</v>
      </c>
      <c r="S7653">
        <v>3</v>
      </c>
      <c r="T7653" s="2">
        <v>0.2</v>
      </c>
      <c r="U7653" s="5">
        <v>25.18</v>
      </c>
      <c r="V7653" s="5">
        <f>ORDENES[[#This Row],[Ventas sin descuento]]-ORDENES[[#This Row],[costos estimados]]</f>
        <v>41.964999999999996</v>
      </c>
      <c r="W7653">
        <v>4</v>
      </c>
      <c r="X7653" s="5">
        <v>67.14</v>
      </c>
      <c r="Y7653" s="5">
        <f>ORDENES[[#This Row],[Ventas Originales (con descuento)]]/(1-ORDENES[[#This Row],[Descuento]])</f>
        <v>83.924999999999997</v>
      </c>
      <c r="Z7653" s="5">
        <f>ORDENES[[#This Row],[Ventas Originales (con descuento)]]/ORDENES[[#This Row],[Cantidad]]/(1-ORDENES[[#This Row],[Descuento]])</f>
        <v>20.981249999999999</v>
      </c>
      <c r="AA7653" s="5">
        <f>ORDENES[[#This Row],[Ventas Originales (con descuento)]]/ORDENES[[#This Row],[Cantidad]]</f>
        <v>16.785</v>
      </c>
      <c r="AB7653" s="5">
        <f>ORDENES[[#This Row],[Ventas Originales (con descuento)]]-(ORDENES[[#This Row],[Ganancias]])</f>
        <v>41.96</v>
      </c>
    </row>
    <row r="7654" spans="1:28" x14ac:dyDescent="0.35">
      <c r="A7654" t="s">
        <v>7719</v>
      </c>
      <c r="B7654" t="s">
        <v>377</v>
      </c>
      <c r="C7654" t="s">
        <v>1</v>
      </c>
      <c r="D7654" t="s">
        <v>2369</v>
      </c>
      <c r="E7654" t="s">
        <v>21</v>
      </c>
      <c r="F7654" s="1">
        <v>44303</v>
      </c>
      <c r="G7654" t="s">
        <v>7613</v>
      </c>
      <c r="H7654" t="s">
        <v>7492</v>
      </c>
      <c r="I7654">
        <v>80027</v>
      </c>
      <c r="J7654" t="s">
        <v>1626</v>
      </c>
      <c r="K7654" t="s">
        <v>1865</v>
      </c>
      <c r="L7654" t="s">
        <v>1882</v>
      </c>
      <c r="M7654" s="1">
        <v>44309</v>
      </c>
      <c r="N7654" t="s">
        <v>1869</v>
      </c>
      <c r="O7654" t="s">
        <v>7623</v>
      </c>
      <c r="P7654" t="s">
        <v>1905</v>
      </c>
      <c r="Q7654" t="s">
        <v>7623</v>
      </c>
      <c r="R7654" t="s">
        <v>1879</v>
      </c>
      <c r="S7654">
        <v>4</v>
      </c>
      <c r="T7654" s="2">
        <v>0.2</v>
      </c>
      <c r="U7654" s="5">
        <v>7.26</v>
      </c>
      <c r="V7654" s="5">
        <f>ORDENES[[#This Row],[Ventas sin descuento]]-ORDENES[[#This Row],[costos estimados]]</f>
        <v>12.444999999999999</v>
      </c>
      <c r="W7654">
        <v>4</v>
      </c>
      <c r="X7654" s="5">
        <v>20.74</v>
      </c>
      <c r="Y7654" s="5">
        <f>ORDENES[[#This Row],[Ventas Originales (con descuento)]]/(1-ORDENES[[#This Row],[Descuento]])</f>
        <v>25.924999999999997</v>
      </c>
      <c r="Z7654" s="5">
        <f>ORDENES[[#This Row],[Ventas Originales (con descuento)]]/ORDENES[[#This Row],[Cantidad]]/(1-ORDENES[[#This Row],[Descuento]])</f>
        <v>6.4812499999999993</v>
      </c>
      <c r="AA7654" s="5">
        <f>ORDENES[[#This Row],[Ventas Originales (con descuento)]]/ORDENES[[#This Row],[Cantidad]]</f>
        <v>5.1849999999999996</v>
      </c>
      <c r="AB7654" s="5">
        <f>ORDENES[[#This Row],[Ventas Originales (con descuento)]]-(ORDENES[[#This Row],[Ganancias]])</f>
        <v>13.479999999999999</v>
      </c>
    </row>
    <row r="7655" spans="1:28" x14ac:dyDescent="0.35">
      <c r="A7655" t="s">
        <v>7719</v>
      </c>
      <c r="B7655" t="s">
        <v>129</v>
      </c>
      <c r="C7655" t="s">
        <v>1</v>
      </c>
      <c r="D7655" t="s">
        <v>2910</v>
      </c>
      <c r="E7655" t="s">
        <v>16</v>
      </c>
      <c r="F7655" s="1">
        <v>43582</v>
      </c>
      <c r="G7655" t="s">
        <v>7613</v>
      </c>
      <c r="H7655" t="s">
        <v>7485</v>
      </c>
      <c r="I7655">
        <v>80013</v>
      </c>
      <c r="J7655" t="s">
        <v>2084</v>
      </c>
      <c r="K7655" t="s">
        <v>1865</v>
      </c>
      <c r="L7655" t="s">
        <v>1882</v>
      </c>
      <c r="M7655" s="1">
        <v>43587</v>
      </c>
      <c r="N7655" t="s">
        <v>1869</v>
      </c>
      <c r="O7655" t="s">
        <v>7623</v>
      </c>
      <c r="P7655" t="s">
        <v>1905</v>
      </c>
      <c r="Q7655" t="s">
        <v>7623</v>
      </c>
      <c r="R7655" t="s">
        <v>1877</v>
      </c>
      <c r="S7655">
        <v>3</v>
      </c>
      <c r="T7655" s="2">
        <v>0.2</v>
      </c>
      <c r="U7655" s="5">
        <v>3.27</v>
      </c>
      <c r="V7655" s="5">
        <f>ORDENES[[#This Row],[Ventas sin descuento]]-ORDENES[[#This Row],[costos estimados]]</f>
        <v>14.160000000000004</v>
      </c>
      <c r="W7655">
        <v>5</v>
      </c>
      <c r="X7655" s="5">
        <v>43.56</v>
      </c>
      <c r="Y7655" s="5">
        <f>ORDENES[[#This Row],[Ventas Originales (con descuento)]]/(1-ORDENES[[#This Row],[Descuento]])</f>
        <v>54.45</v>
      </c>
      <c r="Z7655" s="5">
        <f>ORDENES[[#This Row],[Ventas Originales (con descuento)]]/ORDENES[[#This Row],[Cantidad]]/(1-ORDENES[[#This Row],[Descuento]])</f>
        <v>10.889999999999999</v>
      </c>
      <c r="AA7655" s="5">
        <f>ORDENES[[#This Row],[Ventas Originales (con descuento)]]/ORDENES[[#This Row],[Cantidad]]</f>
        <v>8.7119999999999997</v>
      </c>
      <c r="AB7655" s="5">
        <f>ORDENES[[#This Row],[Ventas Originales (con descuento)]]-(ORDENES[[#This Row],[Ganancias]])</f>
        <v>40.29</v>
      </c>
    </row>
    <row r="7656" spans="1:28" x14ac:dyDescent="0.35">
      <c r="A7656" t="s">
        <v>7719</v>
      </c>
      <c r="B7656" t="s">
        <v>3690</v>
      </c>
      <c r="C7656" t="s">
        <v>1</v>
      </c>
      <c r="D7656" t="s">
        <v>646</v>
      </c>
      <c r="E7656" t="s">
        <v>18</v>
      </c>
      <c r="F7656" s="1">
        <v>44442</v>
      </c>
      <c r="G7656" t="s">
        <v>7613</v>
      </c>
      <c r="H7656" t="s">
        <v>7493</v>
      </c>
      <c r="I7656">
        <v>91941</v>
      </c>
      <c r="J7656" t="s">
        <v>1472</v>
      </c>
      <c r="K7656" t="s">
        <v>1865</v>
      </c>
      <c r="L7656" t="s">
        <v>1882</v>
      </c>
      <c r="M7656" s="1">
        <v>44447</v>
      </c>
      <c r="N7656" t="s">
        <v>1869</v>
      </c>
      <c r="O7656" t="s">
        <v>7623</v>
      </c>
      <c r="P7656" t="s">
        <v>1867</v>
      </c>
      <c r="Q7656" t="s">
        <v>7623</v>
      </c>
      <c r="R7656" t="s">
        <v>1876</v>
      </c>
      <c r="S7656">
        <v>3</v>
      </c>
      <c r="T7656" s="2">
        <v>0.2</v>
      </c>
      <c r="U7656" s="5">
        <v>28.9</v>
      </c>
      <c r="V7656" s="5">
        <f>ORDENES[[#This Row],[Ventas sin descuento]]-ORDENES[[#This Row],[costos estimados]]</f>
        <v>49.54</v>
      </c>
      <c r="W7656">
        <v>5</v>
      </c>
      <c r="X7656" s="5">
        <v>82.56</v>
      </c>
      <c r="Y7656" s="5">
        <f>ORDENES[[#This Row],[Ventas Originales (con descuento)]]/(1-ORDENES[[#This Row],[Descuento]])</f>
        <v>103.2</v>
      </c>
      <c r="Z7656" s="5">
        <f>ORDENES[[#This Row],[Ventas Originales (con descuento)]]/ORDENES[[#This Row],[Cantidad]]/(1-ORDENES[[#This Row],[Descuento]])</f>
        <v>20.64</v>
      </c>
      <c r="AA7656" s="5">
        <f>ORDENES[[#This Row],[Ventas Originales (con descuento)]]/ORDENES[[#This Row],[Cantidad]]</f>
        <v>16.512</v>
      </c>
      <c r="AB7656" s="5">
        <f>ORDENES[[#This Row],[Ventas Originales (con descuento)]]-(ORDENES[[#This Row],[Ganancias]])</f>
        <v>53.660000000000004</v>
      </c>
    </row>
    <row r="7657" spans="1:28" x14ac:dyDescent="0.35">
      <c r="A7657" t="s">
        <v>7719</v>
      </c>
      <c r="B7657" t="s">
        <v>5</v>
      </c>
      <c r="C7657" t="s">
        <v>1</v>
      </c>
      <c r="D7657" t="s">
        <v>287</v>
      </c>
      <c r="E7657" t="s">
        <v>7624</v>
      </c>
      <c r="F7657" s="1">
        <v>44316</v>
      </c>
      <c r="G7657" t="s">
        <v>7613</v>
      </c>
      <c r="H7657" t="s">
        <v>7494</v>
      </c>
      <c r="I7657">
        <v>90032</v>
      </c>
      <c r="J7657" t="s">
        <v>7650</v>
      </c>
      <c r="K7657" t="s">
        <v>1865</v>
      </c>
      <c r="L7657" t="s">
        <v>1882</v>
      </c>
      <c r="M7657" s="1">
        <v>44320</v>
      </c>
      <c r="N7657" t="s">
        <v>1869</v>
      </c>
      <c r="O7657" t="s">
        <v>7623</v>
      </c>
      <c r="P7657" t="s">
        <v>1867</v>
      </c>
      <c r="Q7657" t="s">
        <v>7623</v>
      </c>
      <c r="R7657" t="s">
        <v>1876</v>
      </c>
      <c r="S7657">
        <v>3</v>
      </c>
      <c r="T7657" s="2">
        <v>0.2</v>
      </c>
      <c r="U7657" s="5">
        <v>7.55</v>
      </c>
      <c r="V7657" s="5">
        <f>ORDENES[[#This Row],[Ventas sin descuento]]-ORDENES[[#This Row],[costos estimados]]</f>
        <v>13.36</v>
      </c>
      <c r="W7657">
        <v>5</v>
      </c>
      <c r="X7657" s="5">
        <v>23.24</v>
      </c>
      <c r="Y7657" s="5">
        <f>ORDENES[[#This Row],[Ventas Originales (con descuento)]]/(1-ORDENES[[#This Row],[Descuento]])</f>
        <v>29.049999999999997</v>
      </c>
      <c r="Z7657" s="5">
        <f>ORDENES[[#This Row],[Ventas Originales (con descuento)]]/ORDENES[[#This Row],[Cantidad]]/(1-ORDENES[[#This Row],[Descuento]])</f>
        <v>5.81</v>
      </c>
      <c r="AA7657" s="5">
        <f>ORDENES[[#This Row],[Ventas Originales (con descuento)]]/ORDENES[[#This Row],[Cantidad]]</f>
        <v>4.6479999999999997</v>
      </c>
      <c r="AB7657" s="5">
        <f>ORDENES[[#This Row],[Ventas Originales (con descuento)]]-(ORDENES[[#This Row],[Ganancias]])</f>
        <v>15.689999999999998</v>
      </c>
    </row>
    <row r="7658" spans="1:28" x14ac:dyDescent="0.35">
      <c r="A7658" t="s">
        <v>7719</v>
      </c>
      <c r="B7658" t="s">
        <v>5</v>
      </c>
      <c r="C7658" t="s">
        <v>1</v>
      </c>
      <c r="D7658" t="s">
        <v>3283</v>
      </c>
      <c r="E7658" t="s">
        <v>38</v>
      </c>
      <c r="F7658" s="1">
        <v>44051</v>
      </c>
      <c r="G7658" t="s">
        <v>7613</v>
      </c>
      <c r="H7658" t="s">
        <v>7011</v>
      </c>
      <c r="I7658">
        <v>90036</v>
      </c>
      <c r="J7658" t="s">
        <v>1448</v>
      </c>
      <c r="K7658" t="s">
        <v>1865</v>
      </c>
      <c r="L7658" t="s">
        <v>1882</v>
      </c>
      <c r="M7658" s="1">
        <v>44058</v>
      </c>
      <c r="N7658" t="s">
        <v>1869</v>
      </c>
      <c r="O7658" t="s">
        <v>7623</v>
      </c>
      <c r="P7658" t="s">
        <v>1867</v>
      </c>
      <c r="Q7658" t="s">
        <v>7623</v>
      </c>
      <c r="R7658" t="s">
        <v>1876</v>
      </c>
      <c r="S7658">
        <v>5</v>
      </c>
      <c r="T7658" s="2">
        <v>0.2</v>
      </c>
      <c r="U7658" s="5">
        <v>5.33</v>
      </c>
      <c r="V7658" s="5">
        <f>ORDENES[[#This Row],[Ventas sin descuento]]-ORDENES[[#This Row],[costos estimados]]</f>
        <v>9.14</v>
      </c>
      <c r="W7658">
        <v>5</v>
      </c>
      <c r="X7658" s="5">
        <v>15.24</v>
      </c>
      <c r="Y7658" s="5">
        <f>ORDENES[[#This Row],[Ventas Originales (con descuento)]]/(1-ORDENES[[#This Row],[Descuento]])</f>
        <v>19.05</v>
      </c>
      <c r="Z7658" s="5">
        <f>ORDENES[[#This Row],[Ventas Originales (con descuento)]]/ORDENES[[#This Row],[Cantidad]]/(1-ORDENES[[#This Row],[Descuento]])</f>
        <v>3.81</v>
      </c>
      <c r="AA7658" s="5">
        <f>ORDENES[[#This Row],[Ventas Originales (con descuento)]]/ORDENES[[#This Row],[Cantidad]]</f>
        <v>3.048</v>
      </c>
      <c r="AB7658" s="5">
        <f>ORDENES[[#This Row],[Ventas Originales (con descuento)]]-(ORDENES[[#This Row],[Ganancias]])</f>
        <v>9.91</v>
      </c>
    </row>
    <row r="7659" spans="1:28" x14ac:dyDescent="0.35">
      <c r="A7659" t="s">
        <v>7719</v>
      </c>
      <c r="B7659" t="s">
        <v>5</v>
      </c>
      <c r="C7659" t="s">
        <v>1</v>
      </c>
      <c r="D7659" t="s">
        <v>2446</v>
      </c>
      <c r="E7659" t="s">
        <v>18</v>
      </c>
      <c r="F7659" s="1">
        <v>44471</v>
      </c>
      <c r="G7659" t="s">
        <v>7613</v>
      </c>
      <c r="H7659" t="s">
        <v>7473</v>
      </c>
      <c r="I7659">
        <v>90036</v>
      </c>
      <c r="J7659" t="s">
        <v>2549</v>
      </c>
      <c r="K7659" t="s">
        <v>1865</v>
      </c>
      <c r="L7659" t="s">
        <v>1882</v>
      </c>
      <c r="M7659" s="1">
        <v>44477</v>
      </c>
      <c r="N7659" t="s">
        <v>1869</v>
      </c>
      <c r="O7659" t="s">
        <v>7623</v>
      </c>
      <c r="P7659" t="s">
        <v>1867</v>
      </c>
      <c r="Q7659" t="s">
        <v>7623</v>
      </c>
      <c r="R7659" t="s">
        <v>1876</v>
      </c>
      <c r="S7659">
        <v>4</v>
      </c>
      <c r="T7659" s="2">
        <v>0.2</v>
      </c>
      <c r="U7659" s="5">
        <v>42.05</v>
      </c>
      <c r="V7659" s="5">
        <f>ORDENES[[#This Row],[Ventas sin descuento]]-ORDENES[[#This Row],[costos estimados]]</f>
        <v>70.08</v>
      </c>
      <c r="W7659">
        <v>5</v>
      </c>
      <c r="X7659" s="5">
        <v>112.12</v>
      </c>
      <c r="Y7659" s="5">
        <f>ORDENES[[#This Row],[Ventas Originales (con descuento)]]/(1-ORDENES[[#This Row],[Descuento]])</f>
        <v>140.15</v>
      </c>
      <c r="Z7659" s="5">
        <f>ORDENES[[#This Row],[Ventas Originales (con descuento)]]/ORDENES[[#This Row],[Cantidad]]/(1-ORDENES[[#This Row],[Descuento]])</f>
        <v>28.029999999999998</v>
      </c>
      <c r="AA7659" s="5">
        <f>ORDENES[[#This Row],[Ventas Originales (con descuento)]]/ORDENES[[#This Row],[Cantidad]]</f>
        <v>22.423999999999999</v>
      </c>
      <c r="AB7659" s="5">
        <f>ORDENES[[#This Row],[Ventas Originales (con descuento)]]-(ORDENES[[#This Row],[Ganancias]])</f>
        <v>70.070000000000007</v>
      </c>
    </row>
    <row r="7660" spans="1:28" x14ac:dyDescent="0.35">
      <c r="A7660" t="s">
        <v>7719</v>
      </c>
      <c r="B7660" t="s">
        <v>32</v>
      </c>
      <c r="C7660" t="s">
        <v>1</v>
      </c>
      <c r="D7660" t="s">
        <v>2133</v>
      </c>
      <c r="E7660" t="s">
        <v>47</v>
      </c>
      <c r="F7660" s="1">
        <v>44474</v>
      </c>
      <c r="G7660" t="s">
        <v>7613</v>
      </c>
      <c r="H7660" t="s">
        <v>7429</v>
      </c>
      <c r="I7660">
        <v>94110</v>
      </c>
      <c r="J7660" t="s">
        <v>2811</v>
      </c>
      <c r="K7660" t="s">
        <v>1865</v>
      </c>
      <c r="L7660" t="s">
        <v>1882</v>
      </c>
      <c r="M7660" s="1">
        <v>44479</v>
      </c>
      <c r="N7660" t="s">
        <v>1869</v>
      </c>
      <c r="O7660" t="s">
        <v>7623</v>
      </c>
      <c r="P7660" t="s">
        <v>1867</v>
      </c>
      <c r="Q7660" t="s">
        <v>7623</v>
      </c>
      <c r="R7660" t="s">
        <v>1876</v>
      </c>
      <c r="S7660">
        <v>3</v>
      </c>
      <c r="T7660" s="2">
        <v>0.2</v>
      </c>
      <c r="U7660" s="5">
        <v>13.47</v>
      </c>
      <c r="V7660" s="5">
        <f>ORDENES[[#This Row],[Ventas sin descuento]]-ORDENES[[#This Row],[costos estimados]]</f>
        <v>23.449999999999996</v>
      </c>
      <c r="W7660">
        <v>5</v>
      </c>
      <c r="X7660" s="5">
        <v>39.92</v>
      </c>
      <c r="Y7660" s="5">
        <f>ORDENES[[#This Row],[Ventas Originales (con descuento)]]/(1-ORDENES[[#This Row],[Descuento]])</f>
        <v>49.9</v>
      </c>
      <c r="Z7660" s="5">
        <f>ORDENES[[#This Row],[Ventas Originales (con descuento)]]/ORDENES[[#This Row],[Cantidad]]/(1-ORDENES[[#This Row],[Descuento]])</f>
        <v>9.9799999999999986</v>
      </c>
      <c r="AA7660" s="5">
        <f>ORDENES[[#This Row],[Ventas Originales (con descuento)]]/ORDENES[[#This Row],[Cantidad]]</f>
        <v>7.984</v>
      </c>
      <c r="AB7660" s="5">
        <f>ORDENES[[#This Row],[Ventas Originales (con descuento)]]-(ORDENES[[#This Row],[Ganancias]])</f>
        <v>26.450000000000003</v>
      </c>
    </row>
    <row r="7661" spans="1:28" x14ac:dyDescent="0.35">
      <c r="A7661" t="s">
        <v>7719</v>
      </c>
      <c r="B7661" t="s">
        <v>176</v>
      </c>
      <c r="C7661" t="s">
        <v>1</v>
      </c>
      <c r="D7661" t="s">
        <v>109</v>
      </c>
      <c r="E7661" t="s">
        <v>406</v>
      </c>
      <c r="F7661" s="1">
        <v>44140</v>
      </c>
      <c r="G7661" t="s">
        <v>7613</v>
      </c>
      <c r="H7661" t="s">
        <v>7495</v>
      </c>
      <c r="I7661">
        <v>95123</v>
      </c>
      <c r="J7661" t="s">
        <v>3368</v>
      </c>
      <c r="K7661" t="s">
        <v>1865</v>
      </c>
      <c r="L7661" t="s">
        <v>1882</v>
      </c>
      <c r="M7661" s="1">
        <v>44145</v>
      </c>
      <c r="N7661" t="s">
        <v>1869</v>
      </c>
      <c r="O7661" t="s">
        <v>7623</v>
      </c>
      <c r="P7661" t="s">
        <v>1867</v>
      </c>
      <c r="Q7661" t="s">
        <v>7623</v>
      </c>
      <c r="R7661" t="s">
        <v>1876</v>
      </c>
      <c r="S7661">
        <v>3</v>
      </c>
      <c r="T7661" s="2">
        <v>0.2</v>
      </c>
      <c r="U7661" s="5">
        <v>9.83</v>
      </c>
      <c r="V7661" s="5">
        <f>ORDENES[[#This Row],[Ventas sin descuento]]-ORDENES[[#This Row],[costos estimados]]</f>
        <v>17.11</v>
      </c>
      <c r="W7661">
        <v>5</v>
      </c>
      <c r="X7661" s="5">
        <v>29.12</v>
      </c>
      <c r="Y7661" s="5">
        <f>ORDENES[[#This Row],[Ventas Originales (con descuento)]]/(1-ORDENES[[#This Row],[Descuento]])</f>
        <v>36.4</v>
      </c>
      <c r="Z7661" s="5">
        <f>ORDENES[[#This Row],[Ventas Originales (con descuento)]]/ORDENES[[#This Row],[Cantidad]]/(1-ORDENES[[#This Row],[Descuento]])</f>
        <v>7.2799999999999994</v>
      </c>
      <c r="AA7661" s="5">
        <f>ORDENES[[#This Row],[Ventas Originales (con descuento)]]/ORDENES[[#This Row],[Cantidad]]</f>
        <v>5.8239999999999998</v>
      </c>
      <c r="AB7661" s="5">
        <f>ORDENES[[#This Row],[Ventas Originales (con descuento)]]-(ORDENES[[#This Row],[Ganancias]])</f>
        <v>19.29</v>
      </c>
    </row>
    <row r="7662" spans="1:28" x14ac:dyDescent="0.35">
      <c r="A7662" t="s">
        <v>7719</v>
      </c>
      <c r="B7662" t="s">
        <v>2896</v>
      </c>
      <c r="C7662" t="s">
        <v>1</v>
      </c>
      <c r="D7662" t="s">
        <v>3373</v>
      </c>
      <c r="E7662" t="s">
        <v>38</v>
      </c>
      <c r="F7662" s="1">
        <v>44119</v>
      </c>
      <c r="G7662" t="s">
        <v>7613</v>
      </c>
      <c r="H7662" t="s">
        <v>7431</v>
      </c>
      <c r="I7662">
        <v>84106</v>
      </c>
      <c r="J7662" t="s">
        <v>2245</v>
      </c>
      <c r="K7662" t="s">
        <v>1865</v>
      </c>
      <c r="L7662" t="s">
        <v>1882</v>
      </c>
      <c r="M7662" s="1">
        <v>44125</v>
      </c>
      <c r="N7662" t="s">
        <v>1869</v>
      </c>
      <c r="O7662" t="s">
        <v>7623</v>
      </c>
      <c r="P7662" t="s">
        <v>1885</v>
      </c>
      <c r="Q7662" t="s">
        <v>7623</v>
      </c>
      <c r="R7662" t="s">
        <v>1876</v>
      </c>
      <c r="S7662">
        <v>4</v>
      </c>
      <c r="T7662" s="2">
        <v>0.2</v>
      </c>
      <c r="U7662" s="5">
        <v>13.04</v>
      </c>
      <c r="V7662" s="5">
        <f>ORDENES[[#This Row],[Ventas sin descuento]]-ORDENES[[#This Row],[costos estimados]]</f>
        <v>23.47</v>
      </c>
      <c r="W7662">
        <v>5</v>
      </c>
      <c r="X7662" s="5">
        <v>41.72</v>
      </c>
      <c r="Y7662" s="5">
        <f>ORDENES[[#This Row],[Ventas Originales (con descuento)]]/(1-ORDENES[[#This Row],[Descuento]])</f>
        <v>52.15</v>
      </c>
      <c r="Z7662" s="5">
        <f>ORDENES[[#This Row],[Ventas Originales (con descuento)]]/ORDENES[[#This Row],[Cantidad]]/(1-ORDENES[[#This Row],[Descuento]])</f>
        <v>10.429999999999998</v>
      </c>
      <c r="AA7662" s="5">
        <f>ORDENES[[#This Row],[Ventas Originales (con descuento)]]/ORDENES[[#This Row],[Cantidad]]</f>
        <v>8.3439999999999994</v>
      </c>
      <c r="AB7662" s="5">
        <f>ORDENES[[#This Row],[Ventas Originales (con descuento)]]-(ORDENES[[#This Row],[Ganancias]])</f>
        <v>28.68</v>
      </c>
    </row>
    <row r="7663" spans="1:28" x14ac:dyDescent="0.35">
      <c r="A7663" t="s">
        <v>7719</v>
      </c>
      <c r="B7663" t="s">
        <v>22</v>
      </c>
      <c r="C7663" t="s">
        <v>1</v>
      </c>
      <c r="D7663" t="s">
        <v>2039</v>
      </c>
      <c r="E7663" t="s">
        <v>146</v>
      </c>
      <c r="F7663" s="1">
        <v>44436</v>
      </c>
      <c r="G7663" t="s">
        <v>7613</v>
      </c>
      <c r="H7663" t="s">
        <v>6989</v>
      </c>
      <c r="I7663">
        <v>98105</v>
      </c>
      <c r="J7663" t="s">
        <v>1567</v>
      </c>
      <c r="K7663" t="s">
        <v>1865</v>
      </c>
      <c r="L7663" t="s">
        <v>1882</v>
      </c>
      <c r="M7663" s="1">
        <v>44442</v>
      </c>
      <c r="N7663" t="s">
        <v>1869</v>
      </c>
      <c r="O7663" t="s">
        <v>7623</v>
      </c>
      <c r="P7663" t="s">
        <v>1880</v>
      </c>
      <c r="Q7663" t="s">
        <v>7623</v>
      </c>
      <c r="R7663" t="s">
        <v>1876</v>
      </c>
      <c r="S7663">
        <v>4</v>
      </c>
      <c r="T7663" s="2">
        <v>0.2</v>
      </c>
      <c r="U7663" s="5">
        <v>32.4</v>
      </c>
      <c r="V7663" s="5">
        <f>ORDENES[[#This Row],[Ventas sin descuento]]-ORDENES[[#This Row],[costos estimados]]</f>
        <v>57.320000000000007</v>
      </c>
      <c r="W7663">
        <v>5</v>
      </c>
      <c r="X7663" s="5">
        <v>99.68</v>
      </c>
      <c r="Y7663" s="5">
        <f>ORDENES[[#This Row],[Ventas Originales (con descuento)]]/(1-ORDENES[[#This Row],[Descuento]])</f>
        <v>124.60000000000001</v>
      </c>
      <c r="Z7663" s="5">
        <f>ORDENES[[#This Row],[Ventas Originales (con descuento)]]/ORDENES[[#This Row],[Cantidad]]/(1-ORDENES[[#This Row],[Descuento]])</f>
        <v>24.919999999999998</v>
      </c>
      <c r="AA7663" s="5">
        <f>ORDENES[[#This Row],[Ventas Originales (con descuento)]]/ORDENES[[#This Row],[Cantidad]]</f>
        <v>19.936</v>
      </c>
      <c r="AB7663" s="5">
        <f>ORDENES[[#This Row],[Ventas Originales (con descuento)]]-(ORDENES[[#This Row],[Ganancias]])</f>
        <v>67.28</v>
      </c>
    </row>
    <row r="7664" spans="1:28" x14ac:dyDescent="0.35">
      <c r="A7664" t="s">
        <v>7719</v>
      </c>
      <c r="B7664" t="s">
        <v>92</v>
      </c>
      <c r="C7664" t="s">
        <v>1</v>
      </c>
      <c r="D7664" t="s">
        <v>2467</v>
      </c>
      <c r="E7664" t="s">
        <v>18</v>
      </c>
      <c r="F7664" s="1">
        <v>44247</v>
      </c>
      <c r="G7664" t="s">
        <v>7613</v>
      </c>
      <c r="H7664" t="s">
        <v>7008</v>
      </c>
      <c r="I7664">
        <v>85234</v>
      </c>
      <c r="J7664" t="s">
        <v>2741</v>
      </c>
      <c r="K7664" t="s">
        <v>1865</v>
      </c>
      <c r="L7664" t="s">
        <v>1882</v>
      </c>
      <c r="M7664" s="1">
        <v>44254</v>
      </c>
      <c r="N7664" t="s">
        <v>1869</v>
      </c>
      <c r="O7664" t="s">
        <v>7623</v>
      </c>
      <c r="P7664" t="s">
        <v>1899</v>
      </c>
      <c r="Q7664" t="s">
        <v>7623</v>
      </c>
      <c r="R7664" t="s">
        <v>1890</v>
      </c>
      <c r="S7664">
        <v>5</v>
      </c>
      <c r="T7664" s="2">
        <v>0.2</v>
      </c>
      <c r="U7664" s="5">
        <v>3.86</v>
      </c>
      <c r="V7664" s="5">
        <f>ORDENES[[#This Row],[Ventas sin descuento]]-ORDENES[[#This Row],[costos estimados]]</f>
        <v>6.52</v>
      </c>
      <c r="W7664">
        <v>5</v>
      </c>
      <c r="X7664" s="5">
        <v>10.64</v>
      </c>
      <c r="Y7664" s="5">
        <f>ORDENES[[#This Row],[Ventas Originales (con descuento)]]/(1-ORDENES[[#This Row],[Descuento]])</f>
        <v>13.3</v>
      </c>
      <c r="Z7664" s="5">
        <f>ORDENES[[#This Row],[Ventas Originales (con descuento)]]/ORDENES[[#This Row],[Cantidad]]/(1-ORDENES[[#This Row],[Descuento]])</f>
        <v>2.66</v>
      </c>
      <c r="AA7664" s="5">
        <f>ORDENES[[#This Row],[Ventas Originales (con descuento)]]/ORDENES[[#This Row],[Cantidad]]</f>
        <v>2.1280000000000001</v>
      </c>
      <c r="AB7664" s="5">
        <f>ORDENES[[#This Row],[Ventas Originales (con descuento)]]-(ORDENES[[#This Row],[Ganancias]])</f>
        <v>6.7800000000000011</v>
      </c>
    </row>
    <row r="7665" spans="1:28" x14ac:dyDescent="0.35">
      <c r="A7665" t="s">
        <v>7719</v>
      </c>
      <c r="B7665" t="s">
        <v>5</v>
      </c>
      <c r="C7665" t="s">
        <v>1</v>
      </c>
      <c r="D7665" t="s">
        <v>2422</v>
      </c>
      <c r="E7665" t="s">
        <v>18</v>
      </c>
      <c r="F7665" s="1">
        <v>43286</v>
      </c>
      <c r="G7665" t="s">
        <v>7613</v>
      </c>
      <c r="H7665" t="s">
        <v>7496</v>
      </c>
      <c r="I7665">
        <v>90004</v>
      </c>
      <c r="J7665" t="s">
        <v>1566</v>
      </c>
      <c r="K7665" t="s">
        <v>1865</v>
      </c>
      <c r="L7665" t="s">
        <v>1882</v>
      </c>
      <c r="M7665" s="1">
        <v>43292</v>
      </c>
      <c r="N7665" t="s">
        <v>1869</v>
      </c>
      <c r="O7665" t="s">
        <v>7623</v>
      </c>
      <c r="P7665" t="s">
        <v>1867</v>
      </c>
      <c r="Q7665" t="s">
        <v>7623</v>
      </c>
      <c r="R7665" t="s">
        <v>1876</v>
      </c>
      <c r="S7665">
        <v>4</v>
      </c>
      <c r="T7665" s="2">
        <v>0.2</v>
      </c>
      <c r="U7665" s="5">
        <v>67.86</v>
      </c>
      <c r="V7665" s="5">
        <f>ORDENES[[#This Row],[Ventas sin descuento]]-ORDENES[[#This Row],[costos estimados]]</f>
        <v>113.09999999999998</v>
      </c>
      <c r="W7665">
        <v>6</v>
      </c>
      <c r="X7665" s="5">
        <v>180.96</v>
      </c>
      <c r="Y7665" s="5">
        <f>ORDENES[[#This Row],[Ventas Originales (con descuento)]]/(1-ORDENES[[#This Row],[Descuento]])</f>
        <v>226.2</v>
      </c>
      <c r="Z7665" s="5">
        <f>ORDENES[[#This Row],[Ventas Originales (con descuento)]]/ORDENES[[#This Row],[Cantidad]]/(1-ORDENES[[#This Row],[Descuento]])</f>
        <v>37.699999999999996</v>
      </c>
      <c r="AA7665" s="5">
        <f>ORDENES[[#This Row],[Ventas Originales (con descuento)]]/ORDENES[[#This Row],[Cantidad]]</f>
        <v>30.16</v>
      </c>
      <c r="AB7665" s="5">
        <f>ORDENES[[#This Row],[Ventas Originales (con descuento)]]-(ORDENES[[#This Row],[Ganancias]])</f>
        <v>113.10000000000001</v>
      </c>
    </row>
    <row r="7666" spans="1:28" x14ac:dyDescent="0.35">
      <c r="A7666" t="s">
        <v>7719</v>
      </c>
      <c r="B7666" t="s">
        <v>5</v>
      </c>
      <c r="C7666" t="s">
        <v>1</v>
      </c>
      <c r="D7666" t="s">
        <v>2431</v>
      </c>
      <c r="E7666" t="s">
        <v>35</v>
      </c>
      <c r="F7666" s="1">
        <v>43290</v>
      </c>
      <c r="G7666" t="s">
        <v>7598</v>
      </c>
      <c r="H7666" t="s">
        <v>7408</v>
      </c>
      <c r="I7666">
        <v>90049</v>
      </c>
      <c r="J7666" t="s">
        <v>1203</v>
      </c>
      <c r="K7666" t="s">
        <v>1865</v>
      </c>
      <c r="L7666" t="s">
        <v>1882</v>
      </c>
      <c r="M7666" s="1">
        <v>43294</v>
      </c>
      <c r="N7666" t="s">
        <v>1869</v>
      </c>
      <c r="O7666" t="s">
        <v>7623</v>
      </c>
      <c r="P7666" t="s">
        <v>1867</v>
      </c>
      <c r="Q7666" t="s">
        <v>7623</v>
      </c>
      <c r="R7666" t="s">
        <v>1876</v>
      </c>
      <c r="S7666">
        <v>3</v>
      </c>
      <c r="T7666" s="2">
        <v>0.2</v>
      </c>
      <c r="U7666" s="5">
        <v>14.14</v>
      </c>
      <c r="V7666" s="5">
        <f>ORDENES[[#This Row],[Ventas sin descuento]]-ORDENES[[#This Row],[costos estimados]]</f>
        <v>24.614999999999995</v>
      </c>
      <c r="W7666">
        <v>6</v>
      </c>
      <c r="X7666" s="5">
        <v>41.9</v>
      </c>
      <c r="Y7666" s="5">
        <f>ORDENES[[#This Row],[Ventas Originales (con descuento)]]/(1-ORDENES[[#This Row],[Descuento]])</f>
        <v>52.374999999999993</v>
      </c>
      <c r="Z7666" s="5">
        <f>ORDENES[[#This Row],[Ventas Originales (con descuento)]]/ORDENES[[#This Row],[Cantidad]]/(1-ORDENES[[#This Row],[Descuento]])</f>
        <v>8.7291666666666661</v>
      </c>
      <c r="AA7666" s="5">
        <f>ORDENES[[#This Row],[Ventas Originales (con descuento)]]/ORDENES[[#This Row],[Cantidad]]</f>
        <v>6.9833333333333334</v>
      </c>
      <c r="AB7666" s="5">
        <f>ORDENES[[#This Row],[Ventas Originales (con descuento)]]-(ORDENES[[#This Row],[Ganancias]])</f>
        <v>27.759999999999998</v>
      </c>
    </row>
    <row r="7667" spans="1:28" x14ac:dyDescent="0.35">
      <c r="A7667" t="s">
        <v>7719</v>
      </c>
      <c r="B7667" t="s">
        <v>32</v>
      </c>
      <c r="C7667" t="s">
        <v>1</v>
      </c>
      <c r="D7667" t="s">
        <v>610</v>
      </c>
      <c r="E7667" t="s">
        <v>7624</v>
      </c>
      <c r="F7667" s="1">
        <v>43470</v>
      </c>
      <c r="G7667" t="s">
        <v>7613</v>
      </c>
      <c r="H7667" t="s">
        <v>7465</v>
      </c>
      <c r="I7667">
        <v>94110</v>
      </c>
      <c r="J7667" t="s">
        <v>7649</v>
      </c>
      <c r="K7667" t="s">
        <v>1865</v>
      </c>
      <c r="L7667" t="s">
        <v>1882</v>
      </c>
      <c r="M7667" s="1">
        <v>43475</v>
      </c>
      <c r="N7667" t="s">
        <v>1869</v>
      </c>
      <c r="O7667" t="s">
        <v>7623</v>
      </c>
      <c r="P7667" t="s">
        <v>1867</v>
      </c>
      <c r="Q7667" t="s">
        <v>7623</v>
      </c>
      <c r="R7667" t="s">
        <v>1876</v>
      </c>
      <c r="S7667">
        <v>3</v>
      </c>
      <c r="T7667" s="2">
        <v>0.2</v>
      </c>
      <c r="U7667" s="5">
        <v>17.55</v>
      </c>
      <c r="V7667" s="5">
        <f>ORDENES[[#This Row],[Ventas sin descuento]]-ORDENES[[#This Row],[costos estimados]]</f>
        <v>31.589999999999989</v>
      </c>
      <c r="W7667">
        <v>6</v>
      </c>
      <c r="X7667" s="5">
        <v>56.16</v>
      </c>
      <c r="Y7667" s="5">
        <f>ORDENES[[#This Row],[Ventas Originales (con descuento)]]/(1-ORDENES[[#This Row],[Descuento]])</f>
        <v>70.199999999999989</v>
      </c>
      <c r="Z7667" s="5">
        <f>ORDENES[[#This Row],[Ventas Originales (con descuento)]]/ORDENES[[#This Row],[Cantidad]]/(1-ORDENES[[#This Row],[Descuento]])</f>
        <v>11.7</v>
      </c>
      <c r="AA7667" s="5">
        <f>ORDENES[[#This Row],[Ventas Originales (con descuento)]]/ORDENES[[#This Row],[Cantidad]]</f>
        <v>9.36</v>
      </c>
      <c r="AB7667" s="5">
        <f>ORDENES[[#This Row],[Ventas Originales (con descuento)]]-(ORDENES[[#This Row],[Ganancias]])</f>
        <v>38.61</v>
      </c>
    </row>
    <row r="7668" spans="1:28" x14ac:dyDescent="0.35">
      <c r="A7668" t="s">
        <v>7719</v>
      </c>
      <c r="B7668" t="s">
        <v>32</v>
      </c>
      <c r="C7668" t="s">
        <v>1</v>
      </c>
      <c r="D7668" t="s">
        <v>565</v>
      </c>
      <c r="E7668" t="s">
        <v>47</v>
      </c>
      <c r="F7668" s="1">
        <v>43290</v>
      </c>
      <c r="G7668" t="s">
        <v>7613</v>
      </c>
      <c r="H7668" t="s">
        <v>6996</v>
      </c>
      <c r="I7668">
        <v>94122</v>
      </c>
      <c r="J7668" t="s">
        <v>1253</v>
      </c>
      <c r="K7668" t="s">
        <v>1865</v>
      </c>
      <c r="L7668" t="s">
        <v>1882</v>
      </c>
      <c r="M7668" s="1">
        <v>43295</v>
      </c>
      <c r="N7668" t="s">
        <v>1869</v>
      </c>
      <c r="O7668" t="s">
        <v>7623</v>
      </c>
      <c r="P7668" t="s">
        <v>1867</v>
      </c>
      <c r="Q7668" t="s">
        <v>7623</v>
      </c>
      <c r="R7668" t="s">
        <v>1876</v>
      </c>
      <c r="S7668">
        <v>3</v>
      </c>
      <c r="T7668" s="2">
        <v>0.2</v>
      </c>
      <c r="U7668" s="5">
        <v>4.6500000000000004</v>
      </c>
      <c r="V7668" s="5">
        <f>ORDENES[[#This Row],[Ventas sin descuento]]-ORDENES[[#This Row],[costos estimados]]</f>
        <v>8.2249999999999996</v>
      </c>
      <c r="W7668">
        <v>6</v>
      </c>
      <c r="X7668" s="5">
        <v>14.3</v>
      </c>
      <c r="Y7668" s="5">
        <f>ORDENES[[#This Row],[Ventas Originales (con descuento)]]/(1-ORDENES[[#This Row],[Descuento]])</f>
        <v>17.875</v>
      </c>
      <c r="Z7668" s="5">
        <f>ORDENES[[#This Row],[Ventas Originales (con descuento)]]/ORDENES[[#This Row],[Cantidad]]/(1-ORDENES[[#This Row],[Descuento]])</f>
        <v>2.9791666666666665</v>
      </c>
      <c r="AA7668" s="5">
        <f>ORDENES[[#This Row],[Ventas Originales (con descuento)]]/ORDENES[[#This Row],[Cantidad]]</f>
        <v>2.3833333333333333</v>
      </c>
      <c r="AB7668" s="5">
        <f>ORDENES[[#This Row],[Ventas Originales (con descuento)]]-(ORDENES[[#This Row],[Ganancias]])</f>
        <v>9.65</v>
      </c>
    </row>
    <row r="7669" spans="1:28" x14ac:dyDescent="0.35">
      <c r="A7669" t="s">
        <v>7719</v>
      </c>
      <c r="B7669" t="s">
        <v>22</v>
      </c>
      <c r="C7669" t="s">
        <v>1</v>
      </c>
      <c r="D7669" t="s">
        <v>91</v>
      </c>
      <c r="E7669" t="s">
        <v>79</v>
      </c>
      <c r="F7669" s="1">
        <v>44276</v>
      </c>
      <c r="G7669" t="s">
        <v>7613</v>
      </c>
      <c r="H7669" t="s">
        <v>6984</v>
      </c>
      <c r="I7669">
        <v>98105</v>
      </c>
      <c r="J7669" t="s">
        <v>1207</v>
      </c>
      <c r="K7669" t="s">
        <v>1865</v>
      </c>
      <c r="L7669" t="s">
        <v>1882</v>
      </c>
      <c r="M7669" s="1">
        <v>44280</v>
      </c>
      <c r="N7669" t="s">
        <v>1869</v>
      </c>
      <c r="O7669" t="s">
        <v>7623</v>
      </c>
      <c r="P7669" t="s">
        <v>1880</v>
      </c>
      <c r="Q7669" t="s">
        <v>7623</v>
      </c>
      <c r="R7669" t="s">
        <v>1876</v>
      </c>
      <c r="S7669">
        <v>3</v>
      </c>
      <c r="T7669" s="2">
        <v>0.2</v>
      </c>
      <c r="U7669" s="5">
        <v>10.32</v>
      </c>
      <c r="V7669" s="5">
        <f>ORDENES[[#This Row],[Ventas sin descuento]]-ORDENES[[#This Row],[costos estimados]]</f>
        <v>17.964999999999996</v>
      </c>
      <c r="W7669">
        <v>6</v>
      </c>
      <c r="X7669" s="5">
        <v>30.58</v>
      </c>
      <c r="Y7669" s="5">
        <f>ORDENES[[#This Row],[Ventas Originales (con descuento)]]/(1-ORDENES[[#This Row],[Descuento]])</f>
        <v>38.224999999999994</v>
      </c>
      <c r="Z7669" s="5">
        <f>ORDENES[[#This Row],[Ventas Originales (con descuento)]]/ORDENES[[#This Row],[Cantidad]]/(1-ORDENES[[#This Row],[Descuento]])</f>
        <v>6.3708333333333327</v>
      </c>
      <c r="AA7669" s="5">
        <f>ORDENES[[#This Row],[Ventas Originales (con descuento)]]/ORDENES[[#This Row],[Cantidad]]</f>
        <v>5.0966666666666667</v>
      </c>
      <c r="AB7669" s="5">
        <f>ORDENES[[#This Row],[Ventas Originales (con descuento)]]-(ORDENES[[#This Row],[Ganancias]])</f>
        <v>20.259999999999998</v>
      </c>
    </row>
    <row r="7670" spans="1:28" x14ac:dyDescent="0.35">
      <c r="A7670" t="s">
        <v>7719</v>
      </c>
      <c r="B7670" t="s">
        <v>95</v>
      </c>
      <c r="C7670" t="s">
        <v>1</v>
      </c>
      <c r="D7670" t="s">
        <v>3549</v>
      </c>
      <c r="E7670" t="s">
        <v>18</v>
      </c>
      <c r="F7670" s="1">
        <v>44372</v>
      </c>
      <c r="G7670" t="s">
        <v>7598</v>
      </c>
      <c r="H7670" t="s">
        <v>7483</v>
      </c>
      <c r="I7670">
        <v>97477</v>
      </c>
      <c r="J7670" t="s">
        <v>1553</v>
      </c>
      <c r="K7670" t="s">
        <v>1865</v>
      </c>
      <c r="L7670" t="s">
        <v>1882</v>
      </c>
      <c r="M7670" s="1">
        <v>44379</v>
      </c>
      <c r="N7670" t="s">
        <v>1869</v>
      </c>
      <c r="O7670" t="s">
        <v>7623</v>
      </c>
      <c r="P7670" t="s">
        <v>1904</v>
      </c>
      <c r="Q7670" t="s">
        <v>7623</v>
      </c>
      <c r="R7670" t="s">
        <v>1868</v>
      </c>
      <c r="S7670">
        <v>5</v>
      </c>
      <c r="T7670" s="2">
        <v>0.2</v>
      </c>
      <c r="U7670" s="5">
        <v>26.64</v>
      </c>
      <c r="V7670" s="5">
        <f>ORDENES[[#This Row],[Ventas sin descuento]]-ORDENES[[#This Row],[costos estimados]]</f>
        <v>44.399999999999991</v>
      </c>
      <c r="W7670">
        <v>6</v>
      </c>
      <c r="X7670" s="5">
        <v>71.040000000000006</v>
      </c>
      <c r="Y7670" s="5">
        <f>ORDENES[[#This Row],[Ventas Originales (con descuento)]]/(1-ORDENES[[#This Row],[Descuento]])</f>
        <v>88.8</v>
      </c>
      <c r="Z7670" s="5">
        <f>ORDENES[[#This Row],[Ventas Originales (con descuento)]]/ORDENES[[#This Row],[Cantidad]]/(1-ORDENES[[#This Row],[Descuento]])</f>
        <v>14.8</v>
      </c>
      <c r="AA7670" s="5">
        <f>ORDENES[[#This Row],[Ventas Originales (con descuento)]]/ORDENES[[#This Row],[Cantidad]]</f>
        <v>11.840000000000002</v>
      </c>
      <c r="AB7670" s="5">
        <f>ORDENES[[#This Row],[Ventas Originales (con descuento)]]-(ORDENES[[#This Row],[Ganancias]])</f>
        <v>44.400000000000006</v>
      </c>
    </row>
    <row r="7671" spans="1:28" x14ac:dyDescent="0.35">
      <c r="A7671" t="s">
        <v>7719</v>
      </c>
      <c r="B7671" t="s">
        <v>46</v>
      </c>
      <c r="C7671" t="s">
        <v>1</v>
      </c>
      <c r="D7671" t="s">
        <v>2897</v>
      </c>
      <c r="E7671" t="s">
        <v>406</v>
      </c>
      <c r="F7671" s="1">
        <v>43903</v>
      </c>
      <c r="G7671" t="s">
        <v>7613</v>
      </c>
      <c r="H7671" t="s">
        <v>7497</v>
      </c>
      <c r="I7671">
        <v>92503</v>
      </c>
      <c r="J7671" t="s">
        <v>7606</v>
      </c>
      <c r="K7671" t="s">
        <v>1865</v>
      </c>
      <c r="L7671" t="s">
        <v>1882</v>
      </c>
      <c r="M7671" s="1">
        <v>43908</v>
      </c>
      <c r="N7671" t="s">
        <v>1869</v>
      </c>
      <c r="O7671" t="s">
        <v>7623</v>
      </c>
      <c r="P7671" t="s">
        <v>1867</v>
      </c>
      <c r="Q7671" t="s">
        <v>7623</v>
      </c>
      <c r="R7671" t="s">
        <v>1876</v>
      </c>
      <c r="S7671">
        <v>3</v>
      </c>
      <c r="T7671" s="2">
        <v>0.2</v>
      </c>
      <c r="U7671" s="5">
        <v>19.190000000000001</v>
      </c>
      <c r="V7671" s="5">
        <f>ORDENES[[#This Row],[Ventas sin descuento]]-ORDENES[[#This Row],[costos estimados]]</f>
        <v>31.984999999999996</v>
      </c>
      <c r="W7671">
        <v>7</v>
      </c>
      <c r="X7671" s="5">
        <v>51.18</v>
      </c>
      <c r="Y7671" s="5">
        <f>ORDENES[[#This Row],[Ventas Originales (con descuento)]]/(1-ORDENES[[#This Row],[Descuento]])</f>
        <v>63.974999999999994</v>
      </c>
      <c r="Z7671" s="5">
        <f>ORDENES[[#This Row],[Ventas Originales (con descuento)]]/ORDENES[[#This Row],[Cantidad]]/(1-ORDENES[[#This Row],[Descuento]])</f>
        <v>9.1392857142857142</v>
      </c>
      <c r="AA7671" s="5">
        <f>ORDENES[[#This Row],[Ventas Originales (con descuento)]]/ORDENES[[#This Row],[Cantidad]]</f>
        <v>7.3114285714285714</v>
      </c>
      <c r="AB7671" s="5">
        <f>ORDENES[[#This Row],[Ventas Originales (con descuento)]]-(ORDENES[[#This Row],[Ganancias]])</f>
        <v>31.99</v>
      </c>
    </row>
    <row r="7672" spans="1:28" x14ac:dyDescent="0.35">
      <c r="A7672" t="s">
        <v>7719</v>
      </c>
      <c r="B7672" t="s">
        <v>5</v>
      </c>
      <c r="C7672" t="s">
        <v>1</v>
      </c>
      <c r="D7672" t="s">
        <v>25</v>
      </c>
      <c r="E7672" t="s">
        <v>35</v>
      </c>
      <c r="F7672" s="1">
        <v>43226</v>
      </c>
      <c r="G7672" t="s">
        <v>7613</v>
      </c>
      <c r="H7672" t="s">
        <v>7498</v>
      </c>
      <c r="I7672">
        <v>90049</v>
      </c>
      <c r="J7672" t="s">
        <v>1817</v>
      </c>
      <c r="K7672" t="s">
        <v>1865</v>
      </c>
      <c r="L7672" t="s">
        <v>1882</v>
      </c>
      <c r="M7672" s="1">
        <v>43230</v>
      </c>
      <c r="N7672" t="s">
        <v>1869</v>
      </c>
      <c r="O7672" t="s">
        <v>7623</v>
      </c>
      <c r="P7672" t="s">
        <v>1867</v>
      </c>
      <c r="Q7672" t="s">
        <v>7623</v>
      </c>
      <c r="R7672" t="s">
        <v>1876</v>
      </c>
      <c r="S7672">
        <v>3</v>
      </c>
      <c r="T7672" s="2">
        <v>0.2</v>
      </c>
      <c r="U7672" s="5">
        <v>52.78</v>
      </c>
      <c r="V7672" s="5">
        <f>ORDENES[[#This Row],[Ventas sin descuento]]-ORDENES[[#This Row],[costos estimados]]</f>
        <v>87.965000000000003</v>
      </c>
      <c r="W7672">
        <v>8</v>
      </c>
      <c r="X7672" s="5">
        <v>140.74</v>
      </c>
      <c r="Y7672" s="5">
        <f>ORDENES[[#This Row],[Ventas Originales (con descuento)]]/(1-ORDENES[[#This Row],[Descuento]])</f>
        <v>175.92500000000001</v>
      </c>
      <c r="Z7672" s="5">
        <f>ORDENES[[#This Row],[Ventas Originales (con descuento)]]/ORDENES[[#This Row],[Cantidad]]/(1-ORDENES[[#This Row],[Descuento]])</f>
        <v>21.990625000000001</v>
      </c>
      <c r="AA7672" s="5">
        <f>ORDENES[[#This Row],[Ventas Originales (con descuento)]]/ORDENES[[#This Row],[Cantidad]]</f>
        <v>17.592500000000001</v>
      </c>
      <c r="AB7672" s="5">
        <f>ORDENES[[#This Row],[Ventas Originales (con descuento)]]-(ORDENES[[#This Row],[Ganancias]])</f>
        <v>87.960000000000008</v>
      </c>
    </row>
    <row r="7673" spans="1:28" x14ac:dyDescent="0.35">
      <c r="A7673" t="s">
        <v>7719</v>
      </c>
      <c r="B7673" t="s">
        <v>2193</v>
      </c>
      <c r="C7673" t="s">
        <v>1</v>
      </c>
      <c r="D7673" t="s">
        <v>2194</v>
      </c>
      <c r="E7673" t="s">
        <v>470</v>
      </c>
      <c r="F7673" s="1">
        <v>43198</v>
      </c>
      <c r="G7673" t="s">
        <v>7613</v>
      </c>
      <c r="H7673" t="s">
        <v>7499</v>
      </c>
      <c r="I7673">
        <v>85224</v>
      </c>
      <c r="J7673" t="s">
        <v>1932</v>
      </c>
      <c r="K7673" t="s">
        <v>1865</v>
      </c>
      <c r="L7673" t="s">
        <v>1882</v>
      </c>
      <c r="M7673" s="1">
        <v>43203</v>
      </c>
      <c r="N7673" t="s">
        <v>1869</v>
      </c>
      <c r="O7673" t="s">
        <v>7623</v>
      </c>
      <c r="P7673" t="s">
        <v>1899</v>
      </c>
      <c r="Q7673" t="s">
        <v>7623</v>
      </c>
      <c r="R7673" t="s">
        <v>1898</v>
      </c>
      <c r="S7673">
        <v>3</v>
      </c>
      <c r="T7673" s="2">
        <v>0.2</v>
      </c>
      <c r="U7673" s="5">
        <v>-11.83</v>
      </c>
      <c r="V7673" s="5">
        <f>ORDENES[[#This Row],[Ventas sin descuento]]-ORDENES[[#This Row],[costos estimados]]</f>
        <v>0.61749999999999972</v>
      </c>
      <c r="W7673">
        <v>8</v>
      </c>
      <c r="X7673" s="5">
        <v>49.79</v>
      </c>
      <c r="Y7673" s="5">
        <f>ORDENES[[#This Row],[Ventas Originales (con descuento)]]/(1-ORDENES[[#This Row],[Descuento]])</f>
        <v>62.237499999999997</v>
      </c>
      <c r="Z7673" s="5">
        <f>ORDENES[[#This Row],[Ventas Originales (con descuento)]]/ORDENES[[#This Row],[Cantidad]]/(1-ORDENES[[#This Row],[Descuento]])</f>
        <v>7.7796874999999996</v>
      </c>
      <c r="AA7673" s="5">
        <f>ORDENES[[#This Row],[Ventas Originales (con descuento)]]/ORDENES[[#This Row],[Cantidad]]</f>
        <v>6.2237499999999999</v>
      </c>
      <c r="AB7673" s="5">
        <f>ORDENES[[#This Row],[Ventas Originales (con descuento)]]-(ORDENES[[#This Row],[Ganancias]])</f>
        <v>61.62</v>
      </c>
    </row>
    <row r="7674" spans="1:28" x14ac:dyDescent="0.35">
      <c r="A7674" t="s">
        <v>7719</v>
      </c>
      <c r="B7674" t="s">
        <v>32</v>
      </c>
      <c r="C7674" t="s">
        <v>1</v>
      </c>
      <c r="D7674" t="s">
        <v>2213</v>
      </c>
      <c r="E7674" t="s">
        <v>18</v>
      </c>
      <c r="F7674" s="1">
        <v>44261</v>
      </c>
      <c r="G7674" t="s">
        <v>7598</v>
      </c>
      <c r="H7674" t="s">
        <v>7500</v>
      </c>
      <c r="I7674">
        <v>94109</v>
      </c>
      <c r="J7674" t="s">
        <v>1229</v>
      </c>
      <c r="K7674" t="s">
        <v>1865</v>
      </c>
      <c r="L7674" t="s">
        <v>1882</v>
      </c>
      <c r="M7674" s="1">
        <v>44265</v>
      </c>
      <c r="N7674" t="s">
        <v>1869</v>
      </c>
      <c r="O7674" t="s">
        <v>7623</v>
      </c>
      <c r="P7674" t="s">
        <v>1867</v>
      </c>
      <c r="Q7674" t="s">
        <v>7623</v>
      </c>
      <c r="R7674" t="s">
        <v>1876</v>
      </c>
      <c r="S7674">
        <v>3</v>
      </c>
      <c r="T7674" s="2">
        <v>0.2</v>
      </c>
      <c r="U7674" s="5">
        <v>5.43</v>
      </c>
      <c r="V7674" s="5">
        <f>ORDENES[[#This Row],[Ventas sin descuento]]-ORDENES[[#This Row],[costos estimados]]</f>
        <v>9.1749999999999972</v>
      </c>
      <c r="W7674">
        <v>9</v>
      </c>
      <c r="X7674" s="5">
        <v>14.98</v>
      </c>
      <c r="Y7674" s="5">
        <f>ORDENES[[#This Row],[Ventas Originales (con descuento)]]/(1-ORDENES[[#This Row],[Descuento]])</f>
        <v>18.724999999999998</v>
      </c>
      <c r="Z7674" s="5">
        <f>ORDENES[[#This Row],[Ventas Originales (con descuento)]]/ORDENES[[#This Row],[Cantidad]]/(1-ORDENES[[#This Row],[Descuento]])</f>
        <v>2.0805555555555553</v>
      </c>
      <c r="AA7674" s="5">
        <f>ORDENES[[#This Row],[Ventas Originales (con descuento)]]/ORDENES[[#This Row],[Cantidad]]</f>
        <v>1.6644444444444444</v>
      </c>
      <c r="AB7674" s="5">
        <f>ORDENES[[#This Row],[Ventas Originales (con descuento)]]-(ORDENES[[#This Row],[Ganancias]])</f>
        <v>9.5500000000000007</v>
      </c>
    </row>
    <row r="7675" spans="1:28" x14ac:dyDescent="0.35">
      <c r="A7675" t="s">
        <v>7719</v>
      </c>
      <c r="B7675" t="s">
        <v>32</v>
      </c>
      <c r="C7675" t="s">
        <v>1</v>
      </c>
      <c r="D7675" t="s">
        <v>3373</v>
      </c>
      <c r="E7675" t="s">
        <v>406</v>
      </c>
      <c r="F7675" s="1">
        <v>43789</v>
      </c>
      <c r="G7675" t="s">
        <v>7613</v>
      </c>
      <c r="H7675" t="s">
        <v>7501</v>
      </c>
      <c r="I7675">
        <v>94122</v>
      </c>
      <c r="J7675" t="s">
        <v>1592</v>
      </c>
      <c r="K7675" t="s">
        <v>1865</v>
      </c>
      <c r="L7675" t="s">
        <v>1882</v>
      </c>
      <c r="M7675" s="1">
        <v>43793</v>
      </c>
      <c r="N7675" t="s">
        <v>1869</v>
      </c>
      <c r="O7675" t="s">
        <v>7623</v>
      </c>
      <c r="P7675" t="s">
        <v>1867</v>
      </c>
      <c r="Q7675" t="s">
        <v>7623</v>
      </c>
      <c r="R7675" t="s">
        <v>1876</v>
      </c>
      <c r="S7675">
        <v>3</v>
      </c>
      <c r="T7675" s="2">
        <v>0.2</v>
      </c>
      <c r="U7675" s="5">
        <v>7.56</v>
      </c>
      <c r="V7675" s="5">
        <f>ORDENES[[#This Row],[Ventas sin descuento]]-ORDENES[[#This Row],[costos estimados]]</f>
        <v>13.607499999999998</v>
      </c>
      <c r="W7675">
        <v>9</v>
      </c>
      <c r="X7675" s="5">
        <v>24.19</v>
      </c>
      <c r="Y7675" s="5">
        <f>ORDENES[[#This Row],[Ventas Originales (con descuento)]]/(1-ORDENES[[#This Row],[Descuento]])</f>
        <v>30.237500000000001</v>
      </c>
      <c r="Z7675" s="5">
        <f>ORDENES[[#This Row],[Ventas Originales (con descuento)]]/ORDENES[[#This Row],[Cantidad]]/(1-ORDENES[[#This Row],[Descuento]])</f>
        <v>3.3597222222222221</v>
      </c>
      <c r="AA7675" s="5">
        <f>ORDENES[[#This Row],[Ventas Originales (con descuento)]]/ORDENES[[#This Row],[Cantidad]]</f>
        <v>2.6877777777777778</v>
      </c>
      <c r="AB7675" s="5">
        <f>ORDENES[[#This Row],[Ventas Originales (con descuento)]]-(ORDENES[[#This Row],[Ganancias]])</f>
        <v>16.630000000000003</v>
      </c>
    </row>
    <row r="7676" spans="1:28" x14ac:dyDescent="0.35">
      <c r="A7676" t="s">
        <v>7719</v>
      </c>
      <c r="B7676" t="s">
        <v>129</v>
      </c>
      <c r="C7676" t="s">
        <v>1</v>
      </c>
      <c r="D7676" t="s">
        <v>3486</v>
      </c>
      <c r="E7676" t="s">
        <v>18</v>
      </c>
      <c r="F7676" s="1">
        <v>44098</v>
      </c>
      <c r="G7676" t="s">
        <v>7613</v>
      </c>
      <c r="H7676" t="s">
        <v>7010</v>
      </c>
      <c r="I7676">
        <v>80013</v>
      </c>
      <c r="J7676" t="s">
        <v>2050</v>
      </c>
      <c r="K7676" t="s">
        <v>1865</v>
      </c>
      <c r="L7676" t="s">
        <v>1882</v>
      </c>
      <c r="M7676" s="1">
        <v>44105</v>
      </c>
      <c r="N7676" t="s">
        <v>1869</v>
      </c>
      <c r="O7676" t="s">
        <v>7623</v>
      </c>
      <c r="P7676" t="s">
        <v>1905</v>
      </c>
      <c r="Q7676" t="s">
        <v>7623</v>
      </c>
      <c r="R7676" t="s">
        <v>1872</v>
      </c>
      <c r="S7676">
        <v>5</v>
      </c>
      <c r="T7676" s="2">
        <v>0.2</v>
      </c>
      <c r="U7676" s="5">
        <v>-95.82</v>
      </c>
      <c r="V7676" s="5">
        <f>ORDENES[[#This Row],[Ventas sin descuento]]-ORDENES[[#This Row],[costos estimados]]</f>
        <v>31.944999999999936</v>
      </c>
      <c r="W7676">
        <v>9</v>
      </c>
      <c r="X7676" s="5">
        <v>511.06</v>
      </c>
      <c r="Y7676" s="5">
        <f>ORDENES[[#This Row],[Ventas Originales (con descuento)]]/(1-ORDENES[[#This Row],[Descuento]])</f>
        <v>638.82499999999993</v>
      </c>
      <c r="Z7676" s="5">
        <f>ORDENES[[#This Row],[Ventas Originales (con descuento)]]/ORDENES[[#This Row],[Cantidad]]/(1-ORDENES[[#This Row],[Descuento]])</f>
        <v>70.980555555555554</v>
      </c>
      <c r="AA7676" s="5">
        <f>ORDENES[[#This Row],[Ventas Originales (con descuento)]]/ORDENES[[#This Row],[Cantidad]]</f>
        <v>56.784444444444446</v>
      </c>
      <c r="AB7676" s="5">
        <f>ORDENES[[#This Row],[Ventas Originales (con descuento)]]-(ORDENES[[#This Row],[Ganancias]])</f>
        <v>606.88</v>
      </c>
    </row>
    <row r="7677" spans="1:28" x14ac:dyDescent="0.35">
      <c r="A7677" t="s">
        <v>7719</v>
      </c>
      <c r="B7677" t="s">
        <v>5</v>
      </c>
      <c r="C7677" t="s">
        <v>1</v>
      </c>
      <c r="D7677" t="s">
        <v>2046</v>
      </c>
      <c r="E7677" t="s">
        <v>119</v>
      </c>
      <c r="F7677" s="1">
        <v>44171</v>
      </c>
      <c r="G7677" t="s">
        <v>7598</v>
      </c>
      <c r="H7677" t="s">
        <v>7423</v>
      </c>
      <c r="I7677">
        <v>90032</v>
      </c>
      <c r="J7677" t="s">
        <v>3169</v>
      </c>
      <c r="K7677" t="s">
        <v>1865</v>
      </c>
      <c r="L7677" t="s">
        <v>1882</v>
      </c>
      <c r="M7677" s="1">
        <v>44175</v>
      </c>
      <c r="N7677" t="s">
        <v>1869</v>
      </c>
      <c r="O7677" t="s">
        <v>7623</v>
      </c>
      <c r="P7677" t="s">
        <v>1867</v>
      </c>
      <c r="Q7677" t="s">
        <v>7623</v>
      </c>
      <c r="R7677" t="s">
        <v>1876</v>
      </c>
      <c r="S7677">
        <v>3</v>
      </c>
      <c r="T7677" s="2">
        <v>0.2</v>
      </c>
      <c r="U7677" s="5">
        <v>153.12</v>
      </c>
      <c r="V7677" s="5">
        <f>ORDENES[[#This Row],[Ventas sin descuento]]-ORDENES[[#This Row],[costos estimados]]</f>
        <v>262.48749999999995</v>
      </c>
      <c r="W7677">
        <v>14</v>
      </c>
      <c r="X7677" s="5">
        <v>437.47</v>
      </c>
      <c r="Y7677" s="5">
        <f>ORDENES[[#This Row],[Ventas Originales (con descuento)]]/(1-ORDENES[[#This Row],[Descuento]])</f>
        <v>546.83749999999998</v>
      </c>
      <c r="Z7677" s="5">
        <f>ORDENES[[#This Row],[Ventas Originales (con descuento)]]/ORDENES[[#This Row],[Cantidad]]/(1-ORDENES[[#This Row],[Descuento]])</f>
        <v>39.059821428571432</v>
      </c>
      <c r="AA7677" s="5">
        <f>ORDENES[[#This Row],[Ventas Originales (con descuento)]]/ORDENES[[#This Row],[Cantidad]]</f>
        <v>31.247857142857146</v>
      </c>
      <c r="AB7677" s="5">
        <f>ORDENES[[#This Row],[Ventas Originales (con descuento)]]-(ORDENES[[#This Row],[Ganancias]])</f>
        <v>284.35000000000002</v>
      </c>
    </row>
    <row r="7678" spans="1:28" x14ac:dyDescent="0.35">
      <c r="A7678" t="s">
        <v>7719</v>
      </c>
      <c r="B7678" t="s">
        <v>262</v>
      </c>
      <c r="C7678" t="s">
        <v>1</v>
      </c>
      <c r="D7678" t="s">
        <v>2133</v>
      </c>
      <c r="E7678" t="s">
        <v>35</v>
      </c>
      <c r="F7678" s="1">
        <v>44544</v>
      </c>
      <c r="G7678" t="s">
        <v>7613</v>
      </c>
      <c r="H7678" t="s">
        <v>6981</v>
      </c>
      <c r="I7678">
        <v>92024</v>
      </c>
      <c r="J7678" t="s">
        <v>2413</v>
      </c>
      <c r="K7678" t="s">
        <v>1865</v>
      </c>
      <c r="L7678" t="s">
        <v>1882</v>
      </c>
      <c r="M7678" s="1">
        <v>44548</v>
      </c>
      <c r="N7678" t="s">
        <v>1869</v>
      </c>
      <c r="O7678" t="s">
        <v>7623</v>
      </c>
      <c r="P7678" t="s">
        <v>1867</v>
      </c>
      <c r="Q7678" t="s">
        <v>7623</v>
      </c>
      <c r="R7678" t="s">
        <v>1876</v>
      </c>
      <c r="S7678">
        <v>3</v>
      </c>
      <c r="T7678" s="2">
        <v>0.2</v>
      </c>
      <c r="U7678" s="5">
        <v>22.74</v>
      </c>
      <c r="V7678" s="5">
        <f>ORDENES[[#This Row],[Ventas sin descuento]]-ORDENES[[#This Row],[costos estimados]]</f>
        <v>38.97999999999999</v>
      </c>
      <c r="W7678">
        <v>14</v>
      </c>
      <c r="X7678" s="5">
        <v>64.959999999999994</v>
      </c>
      <c r="Y7678" s="5">
        <f>ORDENES[[#This Row],[Ventas Originales (con descuento)]]/(1-ORDENES[[#This Row],[Descuento]])</f>
        <v>81.199999999999989</v>
      </c>
      <c r="Z7678" s="5">
        <f>ORDENES[[#This Row],[Ventas Originales (con descuento)]]/ORDENES[[#This Row],[Cantidad]]/(1-ORDENES[[#This Row],[Descuento]])</f>
        <v>5.7999999999999989</v>
      </c>
      <c r="AA7678" s="5">
        <f>ORDENES[[#This Row],[Ventas Originales (con descuento)]]/ORDENES[[#This Row],[Cantidad]]</f>
        <v>4.6399999999999997</v>
      </c>
      <c r="AB7678" s="5">
        <f>ORDENES[[#This Row],[Ventas Originales (con descuento)]]-(ORDENES[[#This Row],[Ganancias]])</f>
        <v>42.22</v>
      </c>
    </row>
    <row r="7679" spans="1:28" x14ac:dyDescent="0.35">
      <c r="A7679" t="s">
        <v>7719</v>
      </c>
      <c r="B7679" t="s">
        <v>358</v>
      </c>
      <c r="C7679" t="s">
        <v>1</v>
      </c>
      <c r="D7679" t="s">
        <v>3208</v>
      </c>
      <c r="E7679" t="s">
        <v>18</v>
      </c>
      <c r="F7679" s="1">
        <v>43634</v>
      </c>
      <c r="G7679" t="s">
        <v>7613</v>
      </c>
      <c r="H7679" t="s">
        <v>7016</v>
      </c>
      <c r="I7679">
        <v>85345</v>
      </c>
      <c r="J7679" t="s">
        <v>3126</v>
      </c>
      <c r="K7679" t="s">
        <v>1865</v>
      </c>
      <c r="L7679" t="s">
        <v>1882</v>
      </c>
      <c r="M7679" s="1">
        <v>43639</v>
      </c>
      <c r="N7679" t="s">
        <v>1869</v>
      </c>
      <c r="O7679" t="s">
        <v>7623</v>
      </c>
      <c r="P7679" t="s">
        <v>1899</v>
      </c>
      <c r="Q7679" t="s">
        <v>7623</v>
      </c>
      <c r="R7679" t="s">
        <v>1876</v>
      </c>
      <c r="S7679">
        <v>3</v>
      </c>
      <c r="T7679" s="2">
        <v>0.7</v>
      </c>
      <c r="U7679" s="5">
        <v>-6.1</v>
      </c>
      <c r="V7679" s="5">
        <f>ORDENES[[#This Row],[Ventas sin descuento]]-ORDENES[[#This Row],[costos estimados]]</f>
        <v>15.273333333333328</v>
      </c>
      <c r="W7679">
        <v>2</v>
      </c>
      <c r="X7679" s="5">
        <v>9.16</v>
      </c>
      <c r="Y7679" s="5">
        <f>ORDENES[[#This Row],[Ventas Originales (con descuento)]]/(1-ORDENES[[#This Row],[Descuento]])</f>
        <v>30.533333333333328</v>
      </c>
      <c r="Z7679" s="5">
        <f>ORDENES[[#This Row],[Ventas Originales (con descuento)]]/ORDENES[[#This Row],[Cantidad]]/(1-ORDENES[[#This Row],[Descuento]])</f>
        <v>15.266666666666664</v>
      </c>
      <c r="AA7679" s="5">
        <f>ORDENES[[#This Row],[Ventas Originales (con descuento)]]/ORDENES[[#This Row],[Cantidad]]</f>
        <v>4.58</v>
      </c>
      <c r="AB7679" s="5">
        <f>ORDENES[[#This Row],[Ventas Originales (con descuento)]]-(ORDENES[[#This Row],[Ganancias]])</f>
        <v>15.26</v>
      </c>
    </row>
    <row r="7680" spans="1:28" x14ac:dyDescent="0.35">
      <c r="A7680" t="s">
        <v>7719</v>
      </c>
      <c r="B7680" t="s">
        <v>337</v>
      </c>
      <c r="C7680" t="s">
        <v>1</v>
      </c>
      <c r="D7680" t="s">
        <v>25</v>
      </c>
      <c r="E7680" t="s">
        <v>35</v>
      </c>
      <c r="F7680" s="1">
        <v>44219</v>
      </c>
      <c r="G7680" t="s">
        <v>7613</v>
      </c>
      <c r="H7680" t="s">
        <v>7502</v>
      </c>
      <c r="I7680">
        <v>85705</v>
      </c>
      <c r="J7680" t="s">
        <v>2503</v>
      </c>
      <c r="K7680" t="s">
        <v>1865</v>
      </c>
      <c r="L7680" t="s">
        <v>1882</v>
      </c>
      <c r="M7680" s="1">
        <v>44223</v>
      </c>
      <c r="N7680" t="s">
        <v>1869</v>
      </c>
      <c r="O7680" t="s">
        <v>7623</v>
      </c>
      <c r="P7680" t="s">
        <v>1899</v>
      </c>
      <c r="Q7680" t="s">
        <v>7623</v>
      </c>
      <c r="R7680" t="s">
        <v>1876</v>
      </c>
      <c r="S7680">
        <v>3</v>
      </c>
      <c r="T7680" s="2">
        <v>0.7</v>
      </c>
      <c r="U7680" s="5">
        <v>-3.62</v>
      </c>
      <c r="V7680" s="5">
        <f>ORDENES[[#This Row],[Ventas sin descuento]]-ORDENES[[#This Row],[costos estimados]]</f>
        <v>7.9066666666666645</v>
      </c>
      <c r="W7680">
        <v>2</v>
      </c>
      <c r="X7680" s="5">
        <v>4.9400000000000004</v>
      </c>
      <c r="Y7680" s="5">
        <f>ORDENES[[#This Row],[Ventas Originales (con descuento)]]/(1-ORDENES[[#This Row],[Descuento]])</f>
        <v>16.466666666666665</v>
      </c>
      <c r="Z7680" s="5">
        <f>ORDENES[[#This Row],[Ventas Originales (con descuento)]]/ORDENES[[#This Row],[Cantidad]]/(1-ORDENES[[#This Row],[Descuento]])</f>
        <v>8.2333333333333325</v>
      </c>
      <c r="AA7680" s="5">
        <f>ORDENES[[#This Row],[Ventas Originales (con descuento)]]/ORDENES[[#This Row],[Cantidad]]</f>
        <v>2.4700000000000002</v>
      </c>
      <c r="AB7680" s="5">
        <f>ORDENES[[#This Row],[Ventas Originales (con descuento)]]-(ORDENES[[#This Row],[Ganancias]])</f>
        <v>8.56</v>
      </c>
    </row>
    <row r="7681" spans="1:28" x14ac:dyDescent="0.35">
      <c r="A7681" t="s">
        <v>7719</v>
      </c>
      <c r="B7681" t="s">
        <v>288</v>
      </c>
      <c r="C7681" t="s">
        <v>1</v>
      </c>
      <c r="D7681" t="s">
        <v>3486</v>
      </c>
      <c r="E7681" t="s">
        <v>35</v>
      </c>
      <c r="F7681" s="1">
        <v>43945</v>
      </c>
      <c r="G7681" t="s">
        <v>7613</v>
      </c>
      <c r="H7681" t="s">
        <v>7017</v>
      </c>
      <c r="I7681">
        <v>80906</v>
      </c>
      <c r="J7681" t="s">
        <v>2660</v>
      </c>
      <c r="K7681" t="s">
        <v>1865</v>
      </c>
      <c r="L7681" t="s">
        <v>1882</v>
      </c>
      <c r="M7681" s="1">
        <v>43949</v>
      </c>
      <c r="N7681" t="s">
        <v>1869</v>
      </c>
      <c r="O7681" t="s">
        <v>7623</v>
      </c>
      <c r="P7681" t="s">
        <v>1905</v>
      </c>
      <c r="Q7681" t="s">
        <v>7623</v>
      </c>
      <c r="R7681" t="s">
        <v>1876</v>
      </c>
      <c r="S7681">
        <v>3</v>
      </c>
      <c r="T7681" s="2">
        <v>0.7</v>
      </c>
      <c r="U7681" s="5">
        <v>-2.1800000000000002</v>
      </c>
      <c r="V7681" s="5">
        <f>ORDENES[[#This Row],[Ventas sin descuento]]-ORDENES[[#This Row],[costos estimados]]</f>
        <v>5.0766666666666653</v>
      </c>
      <c r="W7681">
        <v>2</v>
      </c>
      <c r="X7681" s="5">
        <v>3.11</v>
      </c>
      <c r="Y7681" s="5">
        <f>ORDENES[[#This Row],[Ventas Originales (con descuento)]]/(1-ORDENES[[#This Row],[Descuento]])</f>
        <v>10.366666666666665</v>
      </c>
      <c r="Z7681" s="5">
        <f>ORDENES[[#This Row],[Ventas Originales (con descuento)]]/ORDENES[[#This Row],[Cantidad]]/(1-ORDENES[[#This Row],[Descuento]])</f>
        <v>5.1833333333333327</v>
      </c>
      <c r="AA7681" s="5">
        <f>ORDENES[[#This Row],[Ventas Originales (con descuento)]]/ORDENES[[#This Row],[Cantidad]]</f>
        <v>1.5549999999999999</v>
      </c>
      <c r="AB7681" s="5">
        <f>ORDENES[[#This Row],[Ventas Originales (con descuento)]]-(ORDENES[[#This Row],[Ganancias]])</f>
        <v>5.29</v>
      </c>
    </row>
    <row r="7682" spans="1:28" x14ac:dyDescent="0.35">
      <c r="A7682" t="s">
        <v>7719</v>
      </c>
      <c r="B7682" t="s">
        <v>377</v>
      </c>
      <c r="C7682" t="s">
        <v>1</v>
      </c>
      <c r="D7682" t="s">
        <v>2369</v>
      </c>
      <c r="E7682" t="s">
        <v>146</v>
      </c>
      <c r="F7682" s="1">
        <v>44303</v>
      </c>
      <c r="G7682" t="s">
        <v>7613</v>
      </c>
      <c r="H7682" t="s">
        <v>7492</v>
      </c>
      <c r="I7682">
        <v>80027</v>
      </c>
      <c r="J7682" t="s">
        <v>1509</v>
      </c>
      <c r="K7682" t="s">
        <v>1865</v>
      </c>
      <c r="L7682" t="s">
        <v>1882</v>
      </c>
      <c r="M7682" s="1">
        <v>44309</v>
      </c>
      <c r="N7682" t="s">
        <v>1869</v>
      </c>
      <c r="O7682" t="s">
        <v>7623</v>
      </c>
      <c r="P7682" t="s">
        <v>1905</v>
      </c>
      <c r="Q7682" t="s">
        <v>7623</v>
      </c>
      <c r="R7682" t="s">
        <v>1876</v>
      </c>
      <c r="S7682">
        <v>4</v>
      </c>
      <c r="T7682" s="2">
        <v>0.7</v>
      </c>
      <c r="U7682" s="5">
        <v>-15.84</v>
      </c>
      <c r="V7682" s="5">
        <f>ORDENES[[#This Row],[Ventas sin descuento]]-ORDENES[[#This Row],[costos estimados]]</f>
        <v>34.536666666666655</v>
      </c>
      <c r="W7682">
        <v>2</v>
      </c>
      <c r="X7682" s="5">
        <v>21.59</v>
      </c>
      <c r="Y7682" s="5">
        <f>ORDENES[[#This Row],[Ventas Originales (con descuento)]]/(1-ORDENES[[#This Row],[Descuento]])</f>
        <v>71.966666666666654</v>
      </c>
      <c r="Z7682" s="5">
        <f>ORDENES[[#This Row],[Ventas Originales (con descuento)]]/ORDENES[[#This Row],[Cantidad]]/(1-ORDENES[[#This Row],[Descuento]])</f>
        <v>35.983333333333327</v>
      </c>
      <c r="AA7682" s="5">
        <f>ORDENES[[#This Row],[Ventas Originales (con descuento)]]/ORDENES[[#This Row],[Cantidad]]</f>
        <v>10.795</v>
      </c>
      <c r="AB7682" s="5">
        <f>ORDENES[[#This Row],[Ventas Originales (con descuento)]]-(ORDENES[[#This Row],[Ganancias]])</f>
        <v>37.43</v>
      </c>
    </row>
    <row r="7683" spans="1:28" x14ac:dyDescent="0.35">
      <c r="A7683" t="s">
        <v>7719</v>
      </c>
      <c r="B7683" t="s">
        <v>377</v>
      </c>
      <c r="C7683" t="s">
        <v>1</v>
      </c>
      <c r="D7683" t="s">
        <v>2369</v>
      </c>
      <c r="E7683" t="s">
        <v>18</v>
      </c>
      <c r="F7683" s="1">
        <v>44303</v>
      </c>
      <c r="G7683" t="s">
        <v>7613</v>
      </c>
      <c r="H7683" t="s">
        <v>7492</v>
      </c>
      <c r="I7683">
        <v>80027</v>
      </c>
      <c r="J7683" t="s">
        <v>1515</v>
      </c>
      <c r="K7683" t="s">
        <v>1865</v>
      </c>
      <c r="L7683" t="s">
        <v>1882</v>
      </c>
      <c r="M7683" s="1">
        <v>44309</v>
      </c>
      <c r="N7683" t="s">
        <v>1869</v>
      </c>
      <c r="O7683" t="s">
        <v>7623</v>
      </c>
      <c r="P7683" t="s">
        <v>1905</v>
      </c>
      <c r="Q7683" t="s">
        <v>7623</v>
      </c>
      <c r="R7683" t="s">
        <v>1876</v>
      </c>
      <c r="S7683">
        <v>4</v>
      </c>
      <c r="T7683" s="2">
        <v>0.7</v>
      </c>
      <c r="U7683" s="5">
        <v>-9.2200000000000006</v>
      </c>
      <c r="V7683" s="5">
        <f>ORDENES[[#This Row],[Ventas sin descuento]]-ORDENES[[#This Row],[costos estimados]]</f>
        <v>18.849999999999994</v>
      </c>
      <c r="W7683">
        <v>5</v>
      </c>
      <c r="X7683" s="5">
        <v>12.03</v>
      </c>
      <c r="Y7683" s="5">
        <f>ORDENES[[#This Row],[Ventas Originales (con descuento)]]/(1-ORDENES[[#This Row],[Descuento]])</f>
        <v>40.099999999999994</v>
      </c>
      <c r="Z7683" s="5">
        <f>ORDENES[[#This Row],[Ventas Originales (con descuento)]]/ORDENES[[#This Row],[Cantidad]]/(1-ORDENES[[#This Row],[Descuento]])</f>
        <v>8.0199999999999978</v>
      </c>
      <c r="AA7683" s="5">
        <f>ORDENES[[#This Row],[Ventas Originales (con descuento)]]/ORDENES[[#This Row],[Cantidad]]</f>
        <v>2.4059999999999997</v>
      </c>
      <c r="AB7683" s="5">
        <f>ORDENES[[#This Row],[Ventas Originales (con descuento)]]-(ORDENES[[#This Row],[Ganancias]])</f>
        <v>21.25</v>
      </c>
    </row>
    <row r="7684" spans="1:28" x14ac:dyDescent="0.35">
      <c r="A7684" t="s">
        <v>7719</v>
      </c>
      <c r="B7684" t="s">
        <v>377</v>
      </c>
      <c r="C7684" t="s">
        <v>1</v>
      </c>
      <c r="D7684" t="s">
        <v>2369</v>
      </c>
      <c r="E7684" t="s">
        <v>406</v>
      </c>
      <c r="F7684" s="1">
        <v>44303</v>
      </c>
      <c r="G7684" t="s">
        <v>7613</v>
      </c>
      <c r="H7684" t="s">
        <v>7492</v>
      </c>
      <c r="I7684">
        <v>80027</v>
      </c>
      <c r="J7684" t="s">
        <v>1703</v>
      </c>
      <c r="K7684" t="s">
        <v>1865</v>
      </c>
      <c r="L7684" t="s">
        <v>1882</v>
      </c>
      <c r="M7684" s="1">
        <v>44309</v>
      </c>
      <c r="N7684" t="s">
        <v>1869</v>
      </c>
      <c r="O7684" t="s">
        <v>7623</v>
      </c>
      <c r="P7684" t="s">
        <v>1905</v>
      </c>
      <c r="Q7684" t="s">
        <v>7623</v>
      </c>
      <c r="R7684" t="s">
        <v>1876</v>
      </c>
      <c r="S7684">
        <v>4</v>
      </c>
      <c r="T7684" s="2">
        <v>0.7</v>
      </c>
      <c r="U7684" s="5">
        <v>-6.57</v>
      </c>
      <c r="V7684" s="5">
        <f>ORDENES[[#This Row],[Ventas sin descuento]]-ORDENES[[#This Row],[costos estimados]]</f>
        <v>14.336666666666662</v>
      </c>
      <c r="W7684">
        <v>6</v>
      </c>
      <c r="X7684" s="5">
        <v>8.9600000000000009</v>
      </c>
      <c r="Y7684" s="5">
        <f>ORDENES[[#This Row],[Ventas Originales (con descuento)]]/(1-ORDENES[[#This Row],[Descuento]])</f>
        <v>29.866666666666664</v>
      </c>
      <c r="Z7684" s="5">
        <f>ORDENES[[#This Row],[Ventas Originales (con descuento)]]/ORDENES[[#This Row],[Cantidad]]/(1-ORDENES[[#This Row],[Descuento]])</f>
        <v>4.977777777777777</v>
      </c>
      <c r="AA7684" s="5">
        <f>ORDENES[[#This Row],[Ventas Originales (con descuento)]]/ORDENES[[#This Row],[Cantidad]]</f>
        <v>1.4933333333333334</v>
      </c>
      <c r="AB7684" s="5">
        <f>ORDENES[[#This Row],[Ventas Originales (con descuento)]]-(ORDENES[[#This Row],[Ganancias]])</f>
        <v>15.530000000000001</v>
      </c>
    </row>
    <row r="7685" spans="1:28" x14ac:dyDescent="0.35">
      <c r="A7685" t="s">
        <v>7719</v>
      </c>
      <c r="B7685" t="s">
        <v>358</v>
      </c>
      <c r="C7685" t="s">
        <v>1</v>
      </c>
      <c r="D7685" t="s">
        <v>3208</v>
      </c>
      <c r="E7685" t="s">
        <v>18</v>
      </c>
      <c r="F7685" s="1">
        <v>43634</v>
      </c>
      <c r="G7685" t="s">
        <v>7613</v>
      </c>
      <c r="H7685" t="s">
        <v>7016</v>
      </c>
      <c r="I7685">
        <v>85345</v>
      </c>
      <c r="J7685" t="s">
        <v>2892</v>
      </c>
      <c r="K7685" t="s">
        <v>1865</v>
      </c>
      <c r="L7685" t="s">
        <v>1882</v>
      </c>
      <c r="M7685" s="1">
        <v>43639</v>
      </c>
      <c r="N7685" t="s">
        <v>1869</v>
      </c>
      <c r="O7685" t="s">
        <v>7623</v>
      </c>
      <c r="P7685" t="s">
        <v>1899</v>
      </c>
      <c r="Q7685" t="s">
        <v>7623</v>
      </c>
      <c r="R7685" t="s">
        <v>1876</v>
      </c>
      <c r="S7685">
        <v>3</v>
      </c>
      <c r="T7685" s="2">
        <v>0.7</v>
      </c>
      <c r="U7685" s="5">
        <v>-3.33</v>
      </c>
      <c r="V7685" s="5">
        <f>ORDENES[[#This Row],[Ventas sin descuento]]-ORDENES[[#This Row],[costos estimados]]</f>
        <v>7.263333333333331</v>
      </c>
      <c r="W7685">
        <v>7</v>
      </c>
      <c r="X7685" s="5">
        <v>4.54</v>
      </c>
      <c r="Y7685" s="5">
        <f>ORDENES[[#This Row],[Ventas Originales (con descuento)]]/(1-ORDENES[[#This Row],[Descuento]])</f>
        <v>15.133333333333331</v>
      </c>
      <c r="Z7685" s="5">
        <f>ORDENES[[#This Row],[Ventas Originales (con descuento)]]/ORDENES[[#This Row],[Cantidad]]/(1-ORDENES[[#This Row],[Descuento]])</f>
        <v>2.1619047619047618</v>
      </c>
      <c r="AA7685" s="5">
        <f>ORDENES[[#This Row],[Ventas Originales (con descuento)]]/ORDENES[[#This Row],[Cantidad]]</f>
        <v>0.64857142857142858</v>
      </c>
      <c r="AB7685" s="5">
        <f>ORDENES[[#This Row],[Ventas Originales (con descuento)]]-(ORDENES[[#This Row],[Ganancias]])</f>
        <v>7.87</v>
      </c>
    </row>
    <row r="7686" spans="1:28" x14ac:dyDescent="0.35">
      <c r="A7686" t="s">
        <v>7720</v>
      </c>
      <c r="B7686" t="s">
        <v>247</v>
      </c>
      <c r="C7686" t="s">
        <v>1</v>
      </c>
      <c r="D7686" t="s">
        <v>259</v>
      </c>
      <c r="E7686" t="s">
        <v>18</v>
      </c>
      <c r="F7686" s="1">
        <v>44063</v>
      </c>
      <c r="G7686" t="s">
        <v>7613</v>
      </c>
      <c r="H7686" t="s">
        <v>7503</v>
      </c>
      <c r="I7686">
        <v>48205</v>
      </c>
      <c r="J7686" t="s">
        <v>3337</v>
      </c>
      <c r="K7686" t="s">
        <v>1881</v>
      </c>
      <c r="L7686" t="s">
        <v>1882</v>
      </c>
      <c r="M7686" s="1">
        <v>44066</v>
      </c>
      <c r="N7686" t="s">
        <v>1891</v>
      </c>
      <c r="O7686" t="s">
        <v>7675</v>
      </c>
      <c r="P7686" t="s">
        <v>1894</v>
      </c>
      <c r="Q7686" t="s">
        <v>7675</v>
      </c>
      <c r="R7686" t="s">
        <v>1875</v>
      </c>
      <c r="S7686">
        <v>2</v>
      </c>
      <c r="T7686" s="2">
        <v>0</v>
      </c>
      <c r="U7686" s="5">
        <v>3.99</v>
      </c>
      <c r="V7686" s="5">
        <f>ORDENES[[#This Row],[Ventas sin descuento]]-ORDENES[[#This Row],[costos estimados]]</f>
        <v>3.99</v>
      </c>
      <c r="W7686">
        <v>2</v>
      </c>
      <c r="X7686" s="5">
        <v>14.78</v>
      </c>
      <c r="Y7686" s="5">
        <f>ORDENES[[#This Row],[Ventas Originales (con descuento)]]/(1-ORDENES[[#This Row],[Descuento]])</f>
        <v>14.78</v>
      </c>
      <c r="Z7686" s="5">
        <f>ORDENES[[#This Row],[Ventas Originales (con descuento)]]/ORDENES[[#This Row],[Cantidad]]/(1-ORDENES[[#This Row],[Descuento]])</f>
        <v>7.39</v>
      </c>
      <c r="AA7686" s="5">
        <f>ORDENES[[#This Row],[Ventas Originales (con descuento)]]/ORDENES[[#This Row],[Cantidad]]</f>
        <v>7.39</v>
      </c>
      <c r="AB7686" s="5">
        <f>ORDENES[[#This Row],[Ventas Originales (con descuento)]]-(ORDENES[[#This Row],[Ganancias]])</f>
        <v>10.79</v>
      </c>
    </row>
    <row r="7687" spans="1:28" x14ac:dyDescent="0.35">
      <c r="A7687" t="s">
        <v>7720</v>
      </c>
      <c r="B7687" t="s">
        <v>3069</v>
      </c>
      <c r="C7687" t="s">
        <v>1</v>
      </c>
      <c r="D7687" t="s">
        <v>392</v>
      </c>
      <c r="E7687" t="s">
        <v>113</v>
      </c>
      <c r="F7687" s="1">
        <v>44400</v>
      </c>
      <c r="G7687" t="s">
        <v>7613</v>
      </c>
      <c r="H7687" t="s">
        <v>7504</v>
      </c>
      <c r="I7687">
        <v>53142</v>
      </c>
      <c r="J7687" t="s">
        <v>2008</v>
      </c>
      <c r="K7687" t="s">
        <v>1881</v>
      </c>
      <c r="L7687" t="s">
        <v>1882</v>
      </c>
      <c r="M7687" s="1">
        <v>44401</v>
      </c>
      <c r="N7687" t="s">
        <v>1891</v>
      </c>
      <c r="O7687" t="s">
        <v>7675</v>
      </c>
      <c r="P7687" t="s">
        <v>1884</v>
      </c>
      <c r="Q7687" t="s">
        <v>7675</v>
      </c>
      <c r="R7687" t="s">
        <v>1889</v>
      </c>
      <c r="S7687">
        <v>1</v>
      </c>
      <c r="T7687" s="2">
        <v>0</v>
      </c>
      <c r="U7687" s="5">
        <v>143.97999999999999</v>
      </c>
      <c r="V7687" s="5">
        <f>ORDENES[[#This Row],[Ventas sin descuento]]-ORDENES[[#This Row],[costos estimados]]</f>
        <v>143.97999999999999</v>
      </c>
      <c r="W7687">
        <v>5</v>
      </c>
      <c r="X7687" s="5">
        <v>399.95</v>
      </c>
      <c r="Y7687" s="5">
        <f>ORDENES[[#This Row],[Ventas Originales (con descuento)]]/(1-ORDENES[[#This Row],[Descuento]])</f>
        <v>399.95</v>
      </c>
      <c r="Z7687" s="5">
        <f>ORDENES[[#This Row],[Ventas Originales (con descuento)]]/ORDENES[[#This Row],[Cantidad]]/(1-ORDENES[[#This Row],[Descuento]])</f>
        <v>79.989999999999995</v>
      </c>
      <c r="AA7687" s="5">
        <f>ORDENES[[#This Row],[Ventas Originales (con descuento)]]/ORDENES[[#This Row],[Cantidad]]</f>
        <v>79.989999999999995</v>
      </c>
      <c r="AB7687" s="5">
        <f>ORDENES[[#This Row],[Ventas Originales (con descuento)]]-(ORDENES[[#This Row],[Ganancias]])</f>
        <v>255.97</v>
      </c>
    </row>
    <row r="7688" spans="1:28" x14ac:dyDescent="0.35">
      <c r="A7688" t="s">
        <v>7720</v>
      </c>
      <c r="B7688" t="s">
        <v>3314</v>
      </c>
      <c r="C7688" t="s">
        <v>1</v>
      </c>
      <c r="D7688" t="s">
        <v>2906</v>
      </c>
      <c r="E7688" t="s">
        <v>82</v>
      </c>
      <c r="F7688" s="1">
        <v>43732</v>
      </c>
      <c r="G7688" t="s">
        <v>7613</v>
      </c>
      <c r="H7688" t="s">
        <v>7505</v>
      </c>
      <c r="I7688">
        <v>74012</v>
      </c>
      <c r="J7688" t="s">
        <v>3315</v>
      </c>
      <c r="K7688" t="s">
        <v>1881</v>
      </c>
      <c r="L7688" t="s">
        <v>1882</v>
      </c>
      <c r="M7688" s="1">
        <v>43735</v>
      </c>
      <c r="N7688" t="s">
        <v>1891</v>
      </c>
      <c r="O7688" t="s">
        <v>7675</v>
      </c>
      <c r="P7688" t="s">
        <v>1910</v>
      </c>
      <c r="Q7688" t="s">
        <v>7675</v>
      </c>
      <c r="R7688" t="s">
        <v>1875</v>
      </c>
      <c r="S7688">
        <v>2</v>
      </c>
      <c r="T7688" s="2">
        <v>0</v>
      </c>
      <c r="U7688" s="5">
        <v>213.7</v>
      </c>
      <c r="V7688" s="5">
        <f>ORDENES[[#This Row],[Ventas sin descuento]]-ORDENES[[#This Row],[costos estimados]]</f>
        <v>213.70000000000005</v>
      </c>
      <c r="W7688">
        <v>6</v>
      </c>
      <c r="X7688" s="5">
        <v>821.94</v>
      </c>
      <c r="Y7688" s="5">
        <f>ORDENES[[#This Row],[Ventas Originales (con descuento)]]/(1-ORDENES[[#This Row],[Descuento]])</f>
        <v>821.94</v>
      </c>
      <c r="Z7688" s="5">
        <f>ORDENES[[#This Row],[Ventas Originales (con descuento)]]/ORDENES[[#This Row],[Cantidad]]/(1-ORDENES[[#This Row],[Descuento]])</f>
        <v>136.99</v>
      </c>
      <c r="AA7688" s="5">
        <f>ORDENES[[#This Row],[Ventas Originales (con descuento)]]/ORDENES[[#This Row],[Cantidad]]</f>
        <v>136.99</v>
      </c>
      <c r="AB7688" s="5">
        <f>ORDENES[[#This Row],[Ventas Originales (con descuento)]]-(ORDENES[[#This Row],[Ganancias]])</f>
        <v>608.24</v>
      </c>
    </row>
    <row r="7689" spans="1:28" x14ac:dyDescent="0.35">
      <c r="A7689" t="s">
        <v>7720</v>
      </c>
      <c r="B7689" t="s">
        <v>51</v>
      </c>
      <c r="C7689" t="s">
        <v>1</v>
      </c>
      <c r="D7689" t="s">
        <v>2538</v>
      </c>
      <c r="E7689" t="s">
        <v>18</v>
      </c>
      <c r="F7689" s="1">
        <v>43819</v>
      </c>
      <c r="G7689" t="s">
        <v>7613</v>
      </c>
      <c r="H7689" t="s">
        <v>7506</v>
      </c>
      <c r="I7689">
        <v>77036</v>
      </c>
      <c r="J7689" t="s">
        <v>1826</v>
      </c>
      <c r="K7689" t="s">
        <v>1881</v>
      </c>
      <c r="L7689" t="s">
        <v>1882</v>
      </c>
      <c r="M7689" s="1">
        <v>43820</v>
      </c>
      <c r="N7689" t="s">
        <v>1891</v>
      </c>
      <c r="O7689" t="s">
        <v>7675</v>
      </c>
      <c r="P7689" t="s">
        <v>1883</v>
      </c>
      <c r="Q7689" t="s">
        <v>7675</v>
      </c>
      <c r="R7689" t="s">
        <v>1889</v>
      </c>
      <c r="S7689">
        <v>1</v>
      </c>
      <c r="T7689" s="2">
        <v>0.2</v>
      </c>
      <c r="U7689" s="5">
        <v>21.42</v>
      </c>
      <c r="V7689" s="5">
        <f>ORDENES[[#This Row],[Ventas sin descuento]]-ORDENES[[#This Row],[costos estimados]]</f>
        <v>46.61999999999999</v>
      </c>
      <c r="W7689">
        <v>2</v>
      </c>
      <c r="X7689" s="5">
        <v>100.8</v>
      </c>
      <c r="Y7689" s="5">
        <f>ORDENES[[#This Row],[Ventas Originales (con descuento)]]/(1-ORDENES[[#This Row],[Descuento]])</f>
        <v>125.99999999999999</v>
      </c>
      <c r="Z7689" s="5">
        <f>ORDENES[[#This Row],[Ventas Originales (con descuento)]]/ORDENES[[#This Row],[Cantidad]]/(1-ORDENES[[#This Row],[Descuento]])</f>
        <v>62.999999999999993</v>
      </c>
      <c r="AA7689" s="5">
        <f>ORDENES[[#This Row],[Ventas Originales (con descuento)]]/ORDENES[[#This Row],[Cantidad]]</f>
        <v>50.4</v>
      </c>
      <c r="AB7689" s="5">
        <f>ORDENES[[#This Row],[Ventas Originales (con descuento)]]-(ORDENES[[#This Row],[Ganancias]])</f>
        <v>79.38</v>
      </c>
    </row>
    <row r="7690" spans="1:28" x14ac:dyDescent="0.35">
      <c r="A7690" t="s">
        <v>7720</v>
      </c>
      <c r="B7690" t="s">
        <v>90</v>
      </c>
      <c r="C7690" t="s">
        <v>1</v>
      </c>
      <c r="D7690" t="s">
        <v>385</v>
      </c>
      <c r="E7690" t="s">
        <v>651</v>
      </c>
      <c r="F7690" s="1">
        <v>44360</v>
      </c>
      <c r="G7690" t="s">
        <v>7613</v>
      </c>
      <c r="H7690" t="s">
        <v>6749</v>
      </c>
      <c r="I7690">
        <v>60653</v>
      </c>
      <c r="J7690" t="s">
        <v>3335</v>
      </c>
      <c r="K7690" t="s">
        <v>1881</v>
      </c>
      <c r="L7690" t="s">
        <v>1882</v>
      </c>
      <c r="M7690" s="1">
        <v>44363</v>
      </c>
      <c r="N7690" t="s">
        <v>1891</v>
      </c>
      <c r="O7690" t="s">
        <v>7675</v>
      </c>
      <c r="P7690" t="s">
        <v>1892</v>
      </c>
      <c r="Q7690" t="s">
        <v>7675</v>
      </c>
      <c r="R7690" t="s">
        <v>1875</v>
      </c>
      <c r="S7690">
        <v>2</v>
      </c>
      <c r="T7690" s="2">
        <v>0.2</v>
      </c>
      <c r="U7690" s="5">
        <v>6</v>
      </c>
      <c r="V7690" s="5">
        <f>ORDENES[[#This Row],[Ventas sin descuento]]-ORDENES[[#This Row],[costos estimados]]</f>
        <v>17.994999999999997</v>
      </c>
      <c r="W7690">
        <v>2</v>
      </c>
      <c r="X7690" s="5">
        <v>47.98</v>
      </c>
      <c r="Y7690" s="5">
        <f>ORDENES[[#This Row],[Ventas Originales (con descuento)]]/(1-ORDENES[[#This Row],[Descuento]])</f>
        <v>59.974999999999994</v>
      </c>
      <c r="Z7690" s="5">
        <f>ORDENES[[#This Row],[Ventas Originales (con descuento)]]/ORDENES[[#This Row],[Cantidad]]/(1-ORDENES[[#This Row],[Descuento]])</f>
        <v>29.987499999999997</v>
      </c>
      <c r="AA7690" s="5">
        <f>ORDENES[[#This Row],[Ventas Originales (con descuento)]]/ORDENES[[#This Row],[Cantidad]]</f>
        <v>23.99</v>
      </c>
      <c r="AB7690" s="5">
        <f>ORDENES[[#This Row],[Ventas Originales (con descuento)]]-(ORDENES[[#This Row],[Ganancias]])</f>
        <v>41.98</v>
      </c>
    </row>
    <row r="7691" spans="1:28" x14ac:dyDescent="0.35">
      <c r="A7691" t="s">
        <v>7720</v>
      </c>
      <c r="B7691" t="s">
        <v>51</v>
      </c>
      <c r="C7691" t="s">
        <v>1</v>
      </c>
      <c r="D7691" t="s">
        <v>2613</v>
      </c>
      <c r="E7691" t="s">
        <v>63</v>
      </c>
      <c r="F7691" s="1">
        <v>43350</v>
      </c>
      <c r="G7691" t="s">
        <v>7598</v>
      </c>
      <c r="H7691" t="s">
        <v>6746</v>
      </c>
      <c r="I7691">
        <v>77036</v>
      </c>
      <c r="J7691" t="s">
        <v>2623</v>
      </c>
      <c r="K7691" t="s">
        <v>1881</v>
      </c>
      <c r="L7691" t="s">
        <v>1882</v>
      </c>
      <c r="M7691" s="1">
        <v>43353</v>
      </c>
      <c r="N7691" t="s">
        <v>1891</v>
      </c>
      <c r="O7691" t="s">
        <v>7675</v>
      </c>
      <c r="P7691" t="s">
        <v>1883</v>
      </c>
      <c r="Q7691" t="s">
        <v>7675</v>
      </c>
      <c r="R7691" t="s">
        <v>1875</v>
      </c>
      <c r="S7691">
        <v>2</v>
      </c>
      <c r="T7691" s="2">
        <v>0.2</v>
      </c>
      <c r="U7691" s="5">
        <v>14.76</v>
      </c>
      <c r="V7691" s="5">
        <f>ORDENES[[#This Row],[Ventas sin descuento]]-ORDENES[[#This Row],[costos estimados]]</f>
        <v>63.954999999999984</v>
      </c>
      <c r="W7691">
        <v>3</v>
      </c>
      <c r="X7691" s="5">
        <v>196.78</v>
      </c>
      <c r="Y7691" s="5">
        <f>ORDENES[[#This Row],[Ventas Originales (con descuento)]]/(1-ORDENES[[#This Row],[Descuento]])</f>
        <v>245.97499999999999</v>
      </c>
      <c r="Z7691" s="5">
        <f>ORDENES[[#This Row],[Ventas Originales (con descuento)]]/ORDENES[[#This Row],[Cantidad]]/(1-ORDENES[[#This Row],[Descuento]])</f>
        <v>81.99166666666666</v>
      </c>
      <c r="AA7691" s="5">
        <f>ORDENES[[#This Row],[Ventas Originales (con descuento)]]/ORDENES[[#This Row],[Cantidad]]</f>
        <v>65.593333333333334</v>
      </c>
      <c r="AB7691" s="5">
        <f>ORDENES[[#This Row],[Ventas Originales (con descuento)]]-(ORDENES[[#This Row],[Ganancias]])</f>
        <v>182.02</v>
      </c>
    </row>
    <row r="7692" spans="1:28" x14ac:dyDescent="0.35">
      <c r="A7692" t="s">
        <v>7720</v>
      </c>
      <c r="B7692" t="s">
        <v>51</v>
      </c>
      <c r="C7692" t="s">
        <v>1</v>
      </c>
      <c r="D7692" t="s">
        <v>2613</v>
      </c>
      <c r="E7692" t="s">
        <v>16</v>
      </c>
      <c r="F7692" s="1">
        <v>43350</v>
      </c>
      <c r="G7692" t="s">
        <v>7598</v>
      </c>
      <c r="H7692" t="s">
        <v>6746</v>
      </c>
      <c r="I7692">
        <v>77036</v>
      </c>
      <c r="J7692" t="s">
        <v>2621</v>
      </c>
      <c r="K7692" t="s">
        <v>1881</v>
      </c>
      <c r="L7692" t="s">
        <v>1882</v>
      </c>
      <c r="M7692" s="1">
        <v>43353</v>
      </c>
      <c r="N7692" t="s">
        <v>1891</v>
      </c>
      <c r="O7692" t="s">
        <v>7675</v>
      </c>
      <c r="P7692" t="s">
        <v>1883</v>
      </c>
      <c r="Q7692" t="s">
        <v>7675</v>
      </c>
      <c r="R7692" t="s">
        <v>1889</v>
      </c>
      <c r="S7692">
        <v>2</v>
      </c>
      <c r="T7692" s="2">
        <v>0.2</v>
      </c>
      <c r="U7692" s="5">
        <v>-2.92</v>
      </c>
      <c r="V7692" s="5">
        <f>ORDENES[[#This Row],[Ventas sin descuento]]-ORDENES[[#This Row],[costos estimados]]</f>
        <v>8.7524999999999977</v>
      </c>
      <c r="W7692">
        <v>4</v>
      </c>
      <c r="X7692" s="5">
        <v>46.69</v>
      </c>
      <c r="Y7692" s="5">
        <f>ORDENES[[#This Row],[Ventas Originales (con descuento)]]/(1-ORDENES[[#This Row],[Descuento]])</f>
        <v>58.362499999999997</v>
      </c>
      <c r="Z7692" s="5">
        <f>ORDENES[[#This Row],[Ventas Originales (con descuento)]]/ORDENES[[#This Row],[Cantidad]]/(1-ORDENES[[#This Row],[Descuento]])</f>
        <v>14.590624999999999</v>
      </c>
      <c r="AA7692" s="5">
        <f>ORDENES[[#This Row],[Ventas Originales (con descuento)]]/ORDENES[[#This Row],[Cantidad]]</f>
        <v>11.672499999999999</v>
      </c>
      <c r="AB7692" s="5">
        <f>ORDENES[[#This Row],[Ventas Originales (con descuento)]]-(ORDENES[[#This Row],[Ganancias]])</f>
        <v>49.61</v>
      </c>
    </row>
    <row r="7693" spans="1:28" x14ac:dyDescent="0.35">
      <c r="A7693" t="s">
        <v>7720</v>
      </c>
      <c r="B7693" t="s">
        <v>51</v>
      </c>
      <c r="C7693" t="s">
        <v>1</v>
      </c>
      <c r="D7693" t="s">
        <v>3053</v>
      </c>
      <c r="E7693" t="s">
        <v>2204</v>
      </c>
      <c r="F7693" s="1">
        <v>44244</v>
      </c>
      <c r="G7693" t="s">
        <v>7598</v>
      </c>
      <c r="H7693" t="s">
        <v>6751</v>
      </c>
      <c r="I7693">
        <v>77041</v>
      </c>
      <c r="J7693" t="s">
        <v>2542</v>
      </c>
      <c r="K7693" t="s">
        <v>1881</v>
      </c>
      <c r="L7693" t="s">
        <v>1882</v>
      </c>
      <c r="M7693" s="1">
        <v>44246</v>
      </c>
      <c r="N7693" t="s">
        <v>1891</v>
      </c>
      <c r="O7693" t="s">
        <v>7675</v>
      </c>
      <c r="P7693" t="s">
        <v>1883</v>
      </c>
      <c r="Q7693" t="s">
        <v>7675</v>
      </c>
      <c r="R7693" t="s">
        <v>1875</v>
      </c>
      <c r="S7693">
        <v>1</v>
      </c>
      <c r="T7693" s="2">
        <v>0.2</v>
      </c>
      <c r="U7693" s="5">
        <v>-87.67</v>
      </c>
      <c r="V7693" s="5">
        <f>ORDENES[[#This Row],[Ventas sin descuento]]-ORDENES[[#This Row],[costos estimados]]</f>
        <v>21.914999999999964</v>
      </c>
      <c r="W7693">
        <v>4</v>
      </c>
      <c r="X7693" s="5">
        <v>438.34</v>
      </c>
      <c r="Y7693" s="5">
        <f>ORDENES[[#This Row],[Ventas Originales (con descuento)]]/(1-ORDENES[[#This Row],[Descuento]])</f>
        <v>547.92499999999995</v>
      </c>
      <c r="Z7693" s="5">
        <f>ORDENES[[#This Row],[Ventas Originales (con descuento)]]/ORDENES[[#This Row],[Cantidad]]/(1-ORDENES[[#This Row],[Descuento]])</f>
        <v>136.98124999999999</v>
      </c>
      <c r="AA7693" s="5">
        <f>ORDENES[[#This Row],[Ventas Originales (con descuento)]]/ORDENES[[#This Row],[Cantidad]]</f>
        <v>109.58499999999999</v>
      </c>
      <c r="AB7693" s="5">
        <f>ORDENES[[#This Row],[Ventas Originales (con descuento)]]-(ORDENES[[#This Row],[Ganancias]])</f>
        <v>526.01</v>
      </c>
    </row>
    <row r="7694" spans="1:28" x14ac:dyDescent="0.35">
      <c r="A7694" t="s">
        <v>7720</v>
      </c>
      <c r="B7694" t="s">
        <v>2139</v>
      </c>
      <c r="C7694" t="s">
        <v>1</v>
      </c>
      <c r="D7694" t="s">
        <v>211</v>
      </c>
      <c r="E7694" t="s">
        <v>18</v>
      </c>
      <c r="F7694" s="1">
        <v>43189</v>
      </c>
      <c r="G7694" t="s">
        <v>7598</v>
      </c>
      <c r="H7694" t="s">
        <v>6750</v>
      </c>
      <c r="I7694">
        <v>78521</v>
      </c>
      <c r="J7694" t="s">
        <v>2146</v>
      </c>
      <c r="K7694" t="s">
        <v>1881</v>
      </c>
      <c r="L7694" t="s">
        <v>1882</v>
      </c>
      <c r="M7694" s="1">
        <v>43191</v>
      </c>
      <c r="N7694" t="s">
        <v>1891</v>
      </c>
      <c r="O7694" t="s">
        <v>7675</v>
      </c>
      <c r="P7694" t="s">
        <v>1883</v>
      </c>
      <c r="Q7694" t="s">
        <v>7675</v>
      </c>
      <c r="R7694" t="s">
        <v>1875</v>
      </c>
      <c r="S7694">
        <v>1</v>
      </c>
      <c r="T7694" s="2">
        <v>0.2</v>
      </c>
      <c r="U7694" s="5">
        <v>88.18</v>
      </c>
      <c r="V7694" s="5">
        <f>ORDENES[[#This Row],[Ventas sin descuento]]-ORDENES[[#This Row],[costos estimados]]</f>
        <v>151.16499999999996</v>
      </c>
      <c r="W7694">
        <v>7</v>
      </c>
      <c r="X7694" s="5">
        <v>251.94</v>
      </c>
      <c r="Y7694" s="5">
        <f>ORDENES[[#This Row],[Ventas Originales (con descuento)]]/(1-ORDENES[[#This Row],[Descuento]])</f>
        <v>314.92499999999995</v>
      </c>
      <c r="Z7694" s="5">
        <f>ORDENES[[#This Row],[Ventas Originales (con descuento)]]/ORDENES[[#This Row],[Cantidad]]/(1-ORDENES[[#This Row],[Descuento]])</f>
        <v>44.989285714285714</v>
      </c>
      <c r="AA7694" s="5">
        <f>ORDENES[[#This Row],[Ventas Originales (con descuento)]]/ORDENES[[#This Row],[Cantidad]]</f>
        <v>35.991428571428571</v>
      </c>
      <c r="AB7694" s="5">
        <f>ORDENES[[#This Row],[Ventas Originales (con descuento)]]-(ORDENES[[#This Row],[Ganancias]])</f>
        <v>163.76</v>
      </c>
    </row>
    <row r="7695" spans="1:28" x14ac:dyDescent="0.35">
      <c r="A7695" t="s">
        <v>7720</v>
      </c>
      <c r="B7695" t="s">
        <v>90</v>
      </c>
      <c r="C7695" t="s">
        <v>1</v>
      </c>
      <c r="D7695" t="s">
        <v>126</v>
      </c>
      <c r="E7695" t="s">
        <v>317</v>
      </c>
      <c r="F7695" s="1">
        <v>43173</v>
      </c>
      <c r="G7695" t="s">
        <v>7613</v>
      </c>
      <c r="H7695" t="s">
        <v>7032</v>
      </c>
      <c r="I7695">
        <v>60653</v>
      </c>
      <c r="J7695" t="s">
        <v>2079</v>
      </c>
      <c r="K7695" t="s">
        <v>1881</v>
      </c>
      <c r="L7695" t="s">
        <v>1882</v>
      </c>
      <c r="M7695" s="1">
        <v>43176</v>
      </c>
      <c r="N7695" t="s">
        <v>1891</v>
      </c>
      <c r="O7695" t="s">
        <v>7675</v>
      </c>
      <c r="P7695" t="s">
        <v>1892</v>
      </c>
      <c r="Q7695" t="s">
        <v>7675</v>
      </c>
      <c r="R7695" t="s">
        <v>1912</v>
      </c>
      <c r="S7695">
        <v>2</v>
      </c>
      <c r="T7695" s="2">
        <v>0.3</v>
      </c>
      <c r="U7695" s="5">
        <v>156.05000000000001</v>
      </c>
      <c r="V7695" s="5">
        <f>ORDENES[[#This Row],[Ventas sin descuento]]-ORDENES[[#This Row],[costos estimados]]</f>
        <v>402.44</v>
      </c>
      <c r="W7695">
        <v>2</v>
      </c>
      <c r="X7695" s="5">
        <v>574.91</v>
      </c>
      <c r="Y7695" s="5">
        <f>ORDENES[[#This Row],[Ventas Originales (con descuento)]]/(1-ORDENES[[#This Row],[Descuento]])</f>
        <v>821.3</v>
      </c>
      <c r="Z7695" s="5">
        <f>ORDENES[[#This Row],[Ventas Originales (con descuento)]]/ORDENES[[#This Row],[Cantidad]]/(1-ORDENES[[#This Row],[Descuento]])</f>
        <v>410.65</v>
      </c>
      <c r="AA7695" s="5">
        <f>ORDENES[[#This Row],[Ventas Originales (con descuento)]]/ORDENES[[#This Row],[Cantidad]]</f>
        <v>287.45499999999998</v>
      </c>
      <c r="AB7695" s="5">
        <f>ORDENES[[#This Row],[Ventas Originales (con descuento)]]-(ORDENES[[#This Row],[Ganancias]])</f>
        <v>418.85999999999996</v>
      </c>
    </row>
    <row r="7696" spans="1:28" x14ac:dyDescent="0.35">
      <c r="A7696" t="s">
        <v>7720</v>
      </c>
      <c r="B7696" t="s">
        <v>80</v>
      </c>
      <c r="C7696" t="s">
        <v>1</v>
      </c>
      <c r="D7696" t="s">
        <v>565</v>
      </c>
      <c r="E7696" t="s">
        <v>63</v>
      </c>
      <c r="F7696" s="1">
        <v>44290</v>
      </c>
      <c r="G7696" t="s">
        <v>7613</v>
      </c>
      <c r="H7696" t="s">
        <v>7039</v>
      </c>
      <c r="I7696">
        <v>10009</v>
      </c>
      <c r="J7696" t="s">
        <v>3651</v>
      </c>
      <c r="K7696" t="s">
        <v>1887</v>
      </c>
      <c r="L7696" t="s">
        <v>1882</v>
      </c>
      <c r="M7696" s="1">
        <v>44291</v>
      </c>
      <c r="N7696" t="s">
        <v>1891</v>
      </c>
      <c r="O7696" t="s">
        <v>7675</v>
      </c>
      <c r="P7696" t="s">
        <v>1897</v>
      </c>
      <c r="Q7696" t="s">
        <v>7675</v>
      </c>
      <c r="R7696" t="s">
        <v>1875</v>
      </c>
      <c r="S7696">
        <v>1</v>
      </c>
      <c r="T7696" s="2">
        <v>0</v>
      </c>
      <c r="U7696" s="5">
        <v>11.13</v>
      </c>
      <c r="V7696" s="5">
        <f>ORDENES[[#This Row],[Ventas sin descuento]]-ORDENES[[#This Row],[costos estimados]]</f>
        <v>11.130000000000003</v>
      </c>
      <c r="W7696">
        <v>1</v>
      </c>
      <c r="X7696" s="5">
        <v>41.22</v>
      </c>
      <c r="Y7696" s="5">
        <f>ORDENES[[#This Row],[Ventas Originales (con descuento)]]/(1-ORDENES[[#This Row],[Descuento]])</f>
        <v>41.22</v>
      </c>
      <c r="Z7696" s="5">
        <f>ORDENES[[#This Row],[Ventas Originales (con descuento)]]/ORDENES[[#This Row],[Cantidad]]/(1-ORDENES[[#This Row],[Descuento]])</f>
        <v>41.22</v>
      </c>
      <c r="AA7696" s="5">
        <f>ORDENES[[#This Row],[Ventas Originales (con descuento)]]/ORDENES[[#This Row],[Cantidad]]</f>
        <v>41.22</v>
      </c>
      <c r="AB7696" s="5">
        <f>ORDENES[[#This Row],[Ventas Originales (con descuento)]]-(ORDENES[[#This Row],[Ganancias]])</f>
        <v>30.089999999999996</v>
      </c>
    </row>
    <row r="7697" spans="1:28" x14ac:dyDescent="0.35">
      <c r="A7697" t="s">
        <v>7720</v>
      </c>
      <c r="B7697" t="s">
        <v>80</v>
      </c>
      <c r="C7697" t="s">
        <v>1</v>
      </c>
      <c r="D7697" t="s">
        <v>2656</v>
      </c>
      <c r="E7697" t="s">
        <v>18</v>
      </c>
      <c r="F7697" s="1">
        <v>44491</v>
      </c>
      <c r="G7697" t="s">
        <v>7613</v>
      </c>
      <c r="H7697" t="s">
        <v>7047</v>
      </c>
      <c r="I7697">
        <v>10024</v>
      </c>
      <c r="J7697" t="s">
        <v>1625</v>
      </c>
      <c r="K7697" t="s">
        <v>1887</v>
      </c>
      <c r="L7697" t="s">
        <v>1882</v>
      </c>
      <c r="M7697" s="1">
        <v>44493</v>
      </c>
      <c r="N7697" t="s">
        <v>1891</v>
      </c>
      <c r="O7697" t="s">
        <v>7675</v>
      </c>
      <c r="P7697" t="s">
        <v>1897</v>
      </c>
      <c r="Q7697" t="s">
        <v>7675</v>
      </c>
      <c r="R7697" t="s">
        <v>1875</v>
      </c>
      <c r="S7697">
        <v>1</v>
      </c>
      <c r="T7697" s="2">
        <v>0</v>
      </c>
      <c r="U7697" s="5">
        <v>0.53</v>
      </c>
      <c r="V7697" s="5">
        <f>ORDENES[[#This Row],[Ventas sin descuento]]-ORDENES[[#This Row],[costos estimados]]</f>
        <v>0.53000000000000114</v>
      </c>
      <c r="W7697">
        <v>1</v>
      </c>
      <c r="X7697" s="5">
        <v>52.99</v>
      </c>
      <c r="Y7697" s="5">
        <f>ORDENES[[#This Row],[Ventas Originales (con descuento)]]/(1-ORDENES[[#This Row],[Descuento]])</f>
        <v>52.99</v>
      </c>
      <c r="Z7697" s="5">
        <f>ORDENES[[#This Row],[Ventas Originales (con descuento)]]/ORDENES[[#This Row],[Cantidad]]/(1-ORDENES[[#This Row],[Descuento]])</f>
        <v>52.99</v>
      </c>
      <c r="AA7697" s="5">
        <f>ORDENES[[#This Row],[Ventas Originales (con descuento)]]/ORDENES[[#This Row],[Cantidad]]</f>
        <v>52.99</v>
      </c>
      <c r="AB7697" s="5">
        <f>ORDENES[[#This Row],[Ventas Originales (con descuento)]]-(ORDENES[[#This Row],[Ganancias]])</f>
        <v>52.46</v>
      </c>
    </row>
    <row r="7698" spans="1:28" x14ac:dyDescent="0.35">
      <c r="A7698" t="s">
        <v>7720</v>
      </c>
      <c r="B7698" t="s">
        <v>80</v>
      </c>
      <c r="C7698" t="s">
        <v>1</v>
      </c>
      <c r="D7698" t="s">
        <v>565</v>
      </c>
      <c r="E7698" t="s">
        <v>458</v>
      </c>
      <c r="F7698" s="1">
        <v>44290</v>
      </c>
      <c r="G7698" t="s">
        <v>7613</v>
      </c>
      <c r="H7698" t="s">
        <v>7039</v>
      </c>
      <c r="I7698">
        <v>10009</v>
      </c>
      <c r="J7698" t="s">
        <v>1596</v>
      </c>
      <c r="K7698" t="s">
        <v>1887</v>
      </c>
      <c r="L7698" t="s">
        <v>1882</v>
      </c>
      <c r="M7698" s="1">
        <v>44291</v>
      </c>
      <c r="N7698" t="s">
        <v>1891</v>
      </c>
      <c r="O7698" t="s">
        <v>7675</v>
      </c>
      <c r="P7698" t="s">
        <v>1897</v>
      </c>
      <c r="Q7698" t="s">
        <v>7675</v>
      </c>
      <c r="R7698" t="s">
        <v>1875</v>
      </c>
      <c r="S7698">
        <v>1</v>
      </c>
      <c r="T7698" s="2">
        <v>0</v>
      </c>
      <c r="U7698" s="5">
        <v>33.33</v>
      </c>
      <c r="V7698" s="5">
        <f>ORDENES[[#This Row],[Ventas sin descuento]]-ORDENES[[#This Row],[costos estimados]]</f>
        <v>33.33</v>
      </c>
      <c r="W7698">
        <v>2</v>
      </c>
      <c r="X7698" s="5">
        <v>119.02</v>
      </c>
      <c r="Y7698" s="5">
        <f>ORDENES[[#This Row],[Ventas Originales (con descuento)]]/(1-ORDENES[[#This Row],[Descuento]])</f>
        <v>119.02</v>
      </c>
      <c r="Z7698" s="5">
        <f>ORDENES[[#This Row],[Ventas Originales (con descuento)]]/ORDENES[[#This Row],[Cantidad]]/(1-ORDENES[[#This Row],[Descuento]])</f>
        <v>59.51</v>
      </c>
      <c r="AA7698" s="5">
        <f>ORDENES[[#This Row],[Ventas Originales (con descuento)]]/ORDENES[[#This Row],[Cantidad]]</f>
        <v>59.51</v>
      </c>
      <c r="AB7698" s="5">
        <f>ORDENES[[#This Row],[Ventas Originales (con descuento)]]-(ORDENES[[#This Row],[Ganancias]])</f>
        <v>85.69</v>
      </c>
    </row>
    <row r="7699" spans="1:28" x14ac:dyDescent="0.35">
      <c r="A7699" t="s">
        <v>7720</v>
      </c>
      <c r="B7699" t="s">
        <v>3616</v>
      </c>
      <c r="C7699" t="s">
        <v>1</v>
      </c>
      <c r="D7699" t="s">
        <v>1989</v>
      </c>
      <c r="E7699" t="s">
        <v>18</v>
      </c>
      <c r="F7699" s="1">
        <v>44161</v>
      </c>
      <c r="G7699" t="s">
        <v>7613</v>
      </c>
      <c r="H7699" t="s">
        <v>7041</v>
      </c>
      <c r="I7699">
        <v>6484</v>
      </c>
      <c r="J7699" t="s">
        <v>2940</v>
      </c>
      <c r="K7699" t="s">
        <v>1887</v>
      </c>
      <c r="L7699" t="s">
        <v>1882</v>
      </c>
      <c r="M7699" s="1">
        <v>44163</v>
      </c>
      <c r="N7699" t="s">
        <v>1891</v>
      </c>
      <c r="O7699" t="s">
        <v>7675</v>
      </c>
      <c r="P7699" t="s">
        <v>1914</v>
      </c>
      <c r="Q7699" t="s">
        <v>7675</v>
      </c>
      <c r="R7699" t="s">
        <v>1889</v>
      </c>
      <c r="S7699">
        <v>1</v>
      </c>
      <c r="T7699" s="2">
        <v>0</v>
      </c>
      <c r="U7699" s="5">
        <v>14.99</v>
      </c>
      <c r="V7699" s="5">
        <f>ORDENES[[#This Row],[Ventas sin descuento]]-ORDENES[[#This Row],[costos estimados]]</f>
        <v>14.990000000000002</v>
      </c>
      <c r="W7699">
        <v>3</v>
      </c>
      <c r="X7699" s="5">
        <v>59.97</v>
      </c>
      <c r="Y7699" s="5">
        <f>ORDENES[[#This Row],[Ventas Originales (con descuento)]]/(1-ORDENES[[#This Row],[Descuento]])</f>
        <v>59.97</v>
      </c>
      <c r="Z7699" s="5">
        <f>ORDENES[[#This Row],[Ventas Originales (con descuento)]]/ORDENES[[#This Row],[Cantidad]]/(1-ORDENES[[#This Row],[Descuento]])</f>
        <v>19.989999999999998</v>
      </c>
      <c r="AA7699" s="5">
        <f>ORDENES[[#This Row],[Ventas Originales (con descuento)]]/ORDENES[[#This Row],[Cantidad]]</f>
        <v>19.989999999999998</v>
      </c>
      <c r="AB7699" s="5">
        <f>ORDENES[[#This Row],[Ventas Originales (con descuento)]]-(ORDENES[[#This Row],[Ganancias]])</f>
        <v>44.98</v>
      </c>
    </row>
    <row r="7700" spans="1:28" x14ac:dyDescent="0.35">
      <c r="A7700" t="s">
        <v>7720</v>
      </c>
      <c r="B7700" t="s">
        <v>169</v>
      </c>
      <c r="C7700" t="s">
        <v>1</v>
      </c>
      <c r="D7700" t="s">
        <v>2465</v>
      </c>
      <c r="E7700" t="s">
        <v>272</v>
      </c>
      <c r="F7700" s="1">
        <v>43531</v>
      </c>
      <c r="G7700" t="s">
        <v>7613</v>
      </c>
      <c r="H7700" t="s">
        <v>7040</v>
      </c>
      <c r="I7700">
        <v>19711</v>
      </c>
      <c r="J7700" t="s">
        <v>1379</v>
      </c>
      <c r="K7700" t="s">
        <v>1887</v>
      </c>
      <c r="L7700" t="s">
        <v>1882</v>
      </c>
      <c r="M7700" s="1">
        <v>43534</v>
      </c>
      <c r="N7700" t="s">
        <v>1891</v>
      </c>
      <c r="O7700" t="s">
        <v>7675</v>
      </c>
      <c r="P7700" t="s">
        <v>1895</v>
      </c>
      <c r="Q7700" t="s">
        <v>7675</v>
      </c>
      <c r="R7700" t="s">
        <v>1889</v>
      </c>
      <c r="S7700">
        <v>2</v>
      </c>
      <c r="T7700" s="2">
        <v>0</v>
      </c>
      <c r="U7700" s="5">
        <v>52.73</v>
      </c>
      <c r="V7700" s="5">
        <f>ORDENES[[#This Row],[Ventas sin descuento]]-ORDENES[[#This Row],[costos estimados]]</f>
        <v>52.72999999999999</v>
      </c>
      <c r="W7700">
        <v>3</v>
      </c>
      <c r="X7700" s="5">
        <v>119.85</v>
      </c>
      <c r="Y7700" s="5">
        <f>ORDENES[[#This Row],[Ventas Originales (con descuento)]]/(1-ORDENES[[#This Row],[Descuento]])</f>
        <v>119.85</v>
      </c>
      <c r="Z7700" s="5">
        <f>ORDENES[[#This Row],[Ventas Originales (con descuento)]]/ORDENES[[#This Row],[Cantidad]]/(1-ORDENES[[#This Row],[Descuento]])</f>
        <v>39.949999999999996</v>
      </c>
      <c r="AA7700" s="5">
        <f>ORDENES[[#This Row],[Ventas Originales (con descuento)]]/ORDENES[[#This Row],[Cantidad]]</f>
        <v>39.949999999999996</v>
      </c>
      <c r="AB7700" s="5">
        <f>ORDENES[[#This Row],[Ventas Originales (con descuento)]]-(ORDENES[[#This Row],[Ganancias]])</f>
        <v>67.12</v>
      </c>
    </row>
    <row r="7701" spans="1:28" x14ac:dyDescent="0.35">
      <c r="A7701" t="s">
        <v>7720</v>
      </c>
      <c r="B7701" t="s">
        <v>171</v>
      </c>
      <c r="C7701" t="s">
        <v>1</v>
      </c>
      <c r="D7701" t="s">
        <v>114</v>
      </c>
      <c r="E7701" t="s">
        <v>76</v>
      </c>
      <c r="F7701" s="1">
        <v>43465</v>
      </c>
      <c r="G7701" t="s">
        <v>7613</v>
      </c>
      <c r="H7701" t="s">
        <v>6757</v>
      </c>
      <c r="I7701">
        <v>2038</v>
      </c>
      <c r="J7701" t="s">
        <v>3033</v>
      </c>
      <c r="K7701" t="s">
        <v>1887</v>
      </c>
      <c r="L7701" t="s">
        <v>1882</v>
      </c>
      <c r="M7701" s="1">
        <v>43468</v>
      </c>
      <c r="N7701" t="s">
        <v>1891</v>
      </c>
      <c r="O7701" t="s">
        <v>7675</v>
      </c>
      <c r="P7701" t="s">
        <v>1917</v>
      </c>
      <c r="Q7701" t="s">
        <v>7675</v>
      </c>
      <c r="R7701" t="s">
        <v>1889</v>
      </c>
      <c r="S7701">
        <v>2</v>
      </c>
      <c r="T7701" s="2">
        <v>0</v>
      </c>
      <c r="U7701" s="5">
        <v>27.35</v>
      </c>
      <c r="V7701" s="5">
        <f>ORDENES[[#This Row],[Ventas sin descuento]]-ORDENES[[#This Row],[costos estimados]]</f>
        <v>27.349999999999994</v>
      </c>
      <c r="W7701">
        <v>3</v>
      </c>
      <c r="X7701" s="5">
        <v>113.97</v>
      </c>
      <c r="Y7701" s="5">
        <f>ORDENES[[#This Row],[Ventas Originales (con descuento)]]/(1-ORDENES[[#This Row],[Descuento]])</f>
        <v>113.97</v>
      </c>
      <c r="Z7701" s="5">
        <f>ORDENES[[#This Row],[Ventas Originales (con descuento)]]/ORDENES[[#This Row],[Cantidad]]/(1-ORDENES[[#This Row],[Descuento]])</f>
        <v>37.99</v>
      </c>
      <c r="AA7701" s="5">
        <f>ORDENES[[#This Row],[Ventas Originales (con descuento)]]/ORDENES[[#This Row],[Cantidad]]</f>
        <v>37.99</v>
      </c>
      <c r="AB7701" s="5">
        <f>ORDENES[[#This Row],[Ventas Originales (con descuento)]]-(ORDENES[[#This Row],[Ganancias]])</f>
        <v>86.62</v>
      </c>
    </row>
    <row r="7702" spans="1:28" x14ac:dyDescent="0.35">
      <c r="A7702" t="s">
        <v>7720</v>
      </c>
      <c r="B7702" t="s">
        <v>169</v>
      </c>
      <c r="C7702" t="s">
        <v>1</v>
      </c>
      <c r="D7702" t="s">
        <v>2465</v>
      </c>
      <c r="E7702" t="s">
        <v>458</v>
      </c>
      <c r="F7702" s="1">
        <v>43531</v>
      </c>
      <c r="G7702" t="s">
        <v>7613</v>
      </c>
      <c r="H7702" t="s">
        <v>7040</v>
      </c>
      <c r="I7702">
        <v>19711</v>
      </c>
      <c r="J7702" t="s">
        <v>3090</v>
      </c>
      <c r="K7702" t="s">
        <v>1887</v>
      </c>
      <c r="L7702" t="s">
        <v>1882</v>
      </c>
      <c r="M7702" s="1">
        <v>43534</v>
      </c>
      <c r="N7702" t="s">
        <v>1891</v>
      </c>
      <c r="O7702" t="s">
        <v>7675</v>
      </c>
      <c r="P7702" t="s">
        <v>1895</v>
      </c>
      <c r="Q7702" t="s">
        <v>7675</v>
      </c>
      <c r="R7702" t="s">
        <v>1875</v>
      </c>
      <c r="S7702">
        <v>2</v>
      </c>
      <c r="T7702" s="2">
        <v>0</v>
      </c>
      <c r="U7702" s="5">
        <v>170.51</v>
      </c>
      <c r="V7702" s="5">
        <f>ORDENES[[#This Row],[Ventas sin descuento]]-ORDENES[[#This Row],[costos estimados]]</f>
        <v>170.51</v>
      </c>
      <c r="W7702">
        <v>3</v>
      </c>
      <c r="X7702" s="5">
        <v>587.97</v>
      </c>
      <c r="Y7702" s="5">
        <f>ORDENES[[#This Row],[Ventas Originales (con descuento)]]/(1-ORDENES[[#This Row],[Descuento]])</f>
        <v>587.97</v>
      </c>
      <c r="Z7702" s="5">
        <f>ORDENES[[#This Row],[Ventas Originales (con descuento)]]/ORDENES[[#This Row],[Cantidad]]/(1-ORDENES[[#This Row],[Descuento]])</f>
        <v>195.99</v>
      </c>
      <c r="AA7702" s="5">
        <f>ORDENES[[#This Row],[Ventas Originales (con descuento)]]/ORDENES[[#This Row],[Cantidad]]</f>
        <v>195.99</v>
      </c>
      <c r="AB7702" s="5">
        <f>ORDENES[[#This Row],[Ventas Originales (con descuento)]]-(ORDENES[[#This Row],[Ganancias]])</f>
        <v>417.46000000000004</v>
      </c>
    </row>
    <row r="7703" spans="1:28" x14ac:dyDescent="0.35">
      <c r="A7703" t="s">
        <v>7720</v>
      </c>
      <c r="B7703" t="s">
        <v>80</v>
      </c>
      <c r="C7703" t="s">
        <v>1</v>
      </c>
      <c r="D7703" t="s">
        <v>558</v>
      </c>
      <c r="E7703" t="s">
        <v>18</v>
      </c>
      <c r="F7703" s="1">
        <v>44435</v>
      </c>
      <c r="G7703" t="s">
        <v>7613</v>
      </c>
      <c r="H7703" t="s">
        <v>7050</v>
      </c>
      <c r="I7703">
        <v>10024</v>
      </c>
      <c r="J7703" t="s">
        <v>2593</v>
      </c>
      <c r="K7703" t="s">
        <v>1887</v>
      </c>
      <c r="L7703" t="s">
        <v>1882</v>
      </c>
      <c r="M7703" s="1">
        <v>44438</v>
      </c>
      <c r="N7703" t="s">
        <v>1891</v>
      </c>
      <c r="O7703" t="s">
        <v>7675</v>
      </c>
      <c r="P7703" t="s">
        <v>1897</v>
      </c>
      <c r="Q7703" t="s">
        <v>7675</v>
      </c>
      <c r="R7703" t="s">
        <v>1875</v>
      </c>
      <c r="S7703">
        <v>2</v>
      </c>
      <c r="T7703" s="2">
        <v>0</v>
      </c>
      <c r="U7703" s="5">
        <v>100.91</v>
      </c>
      <c r="V7703" s="5">
        <f>ORDENES[[#This Row],[Ventas sin descuento]]-ORDENES[[#This Row],[costos estimados]]</f>
        <v>100.91</v>
      </c>
      <c r="W7703">
        <v>3</v>
      </c>
      <c r="X7703" s="5">
        <v>347.97</v>
      </c>
      <c r="Y7703" s="5">
        <f>ORDENES[[#This Row],[Ventas Originales (con descuento)]]/(1-ORDENES[[#This Row],[Descuento]])</f>
        <v>347.97</v>
      </c>
      <c r="Z7703" s="5">
        <f>ORDENES[[#This Row],[Ventas Originales (con descuento)]]/ORDENES[[#This Row],[Cantidad]]/(1-ORDENES[[#This Row],[Descuento]])</f>
        <v>115.99000000000001</v>
      </c>
      <c r="AA7703" s="5">
        <f>ORDENES[[#This Row],[Ventas Originales (con descuento)]]/ORDENES[[#This Row],[Cantidad]]</f>
        <v>115.99000000000001</v>
      </c>
      <c r="AB7703" s="5">
        <f>ORDENES[[#This Row],[Ventas Originales (con descuento)]]-(ORDENES[[#This Row],[Ganancias]])</f>
        <v>247.06000000000003</v>
      </c>
    </row>
    <row r="7704" spans="1:28" x14ac:dyDescent="0.35">
      <c r="A7704" t="s">
        <v>7720</v>
      </c>
      <c r="B7704" t="s">
        <v>80</v>
      </c>
      <c r="C7704" t="s">
        <v>1</v>
      </c>
      <c r="D7704" t="s">
        <v>121</v>
      </c>
      <c r="E7704" t="s">
        <v>18</v>
      </c>
      <c r="F7704" s="1">
        <v>44453</v>
      </c>
      <c r="G7704" t="s">
        <v>7613</v>
      </c>
      <c r="H7704" t="s">
        <v>6758</v>
      </c>
      <c r="I7704">
        <v>10035</v>
      </c>
      <c r="J7704" t="s">
        <v>2418</v>
      </c>
      <c r="K7704" t="s">
        <v>1887</v>
      </c>
      <c r="L7704" t="s">
        <v>1882</v>
      </c>
      <c r="M7704" s="1">
        <v>44455</v>
      </c>
      <c r="N7704" t="s">
        <v>1891</v>
      </c>
      <c r="O7704" t="s">
        <v>7675</v>
      </c>
      <c r="P7704" t="s">
        <v>1897</v>
      </c>
      <c r="Q7704" t="s">
        <v>7675</v>
      </c>
      <c r="R7704" t="s">
        <v>1875</v>
      </c>
      <c r="S7704">
        <v>1</v>
      </c>
      <c r="T7704" s="2">
        <v>0</v>
      </c>
      <c r="U7704" s="5">
        <v>323.95999999999998</v>
      </c>
      <c r="V7704" s="5">
        <f>ORDENES[[#This Row],[Ventas sin descuento]]-ORDENES[[#This Row],[costos estimados]]</f>
        <v>323.96000000000004</v>
      </c>
      <c r="W7704">
        <v>3</v>
      </c>
      <c r="X7704" s="5">
        <v>1079.8499999999999</v>
      </c>
      <c r="Y7704" s="5">
        <f>ORDENES[[#This Row],[Ventas Originales (con descuento)]]/(1-ORDENES[[#This Row],[Descuento]])</f>
        <v>1079.8499999999999</v>
      </c>
      <c r="Z7704" s="5">
        <f>ORDENES[[#This Row],[Ventas Originales (con descuento)]]/ORDENES[[#This Row],[Cantidad]]/(1-ORDENES[[#This Row],[Descuento]])</f>
        <v>359.95</v>
      </c>
      <c r="AA7704" s="5">
        <f>ORDENES[[#This Row],[Ventas Originales (con descuento)]]/ORDENES[[#This Row],[Cantidad]]</f>
        <v>359.95</v>
      </c>
      <c r="AB7704" s="5">
        <f>ORDENES[[#This Row],[Ventas Originales (con descuento)]]-(ORDENES[[#This Row],[Ganancias]])</f>
        <v>755.88999999999987</v>
      </c>
    </row>
    <row r="7705" spans="1:28" x14ac:dyDescent="0.35">
      <c r="A7705" t="s">
        <v>7720</v>
      </c>
      <c r="B7705" t="s">
        <v>80</v>
      </c>
      <c r="C7705" t="s">
        <v>1</v>
      </c>
      <c r="D7705" t="s">
        <v>2656</v>
      </c>
      <c r="E7705" t="s">
        <v>644</v>
      </c>
      <c r="F7705" s="1">
        <v>44491</v>
      </c>
      <c r="G7705" t="s">
        <v>7613</v>
      </c>
      <c r="H7705" t="s">
        <v>7047</v>
      </c>
      <c r="I7705">
        <v>10024</v>
      </c>
      <c r="J7705" t="s">
        <v>1818</v>
      </c>
      <c r="K7705" t="s">
        <v>1887</v>
      </c>
      <c r="L7705" t="s">
        <v>1882</v>
      </c>
      <c r="M7705" s="1">
        <v>44493</v>
      </c>
      <c r="N7705" t="s">
        <v>1891</v>
      </c>
      <c r="O7705" t="s">
        <v>7675</v>
      </c>
      <c r="P7705" t="s">
        <v>1897</v>
      </c>
      <c r="Q7705" t="s">
        <v>7675</v>
      </c>
      <c r="R7705" t="s">
        <v>1875</v>
      </c>
      <c r="S7705">
        <v>1</v>
      </c>
      <c r="T7705" s="2">
        <v>0</v>
      </c>
      <c r="U7705" s="5">
        <v>647.89</v>
      </c>
      <c r="V7705" s="5">
        <f>ORDENES[[#This Row],[Ventas sin descuento]]-ORDENES[[#This Row],[costos estimados]]</f>
        <v>647.88999999999987</v>
      </c>
      <c r="W7705">
        <v>8</v>
      </c>
      <c r="X7705" s="5">
        <v>2399.6</v>
      </c>
      <c r="Y7705" s="5">
        <f>ORDENES[[#This Row],[Ventas Originales (con descuento)]]/(1-ORDENES[[#This Row],[Descuento]])</f>
        <v>2399.6</v>
      </c>
      <c r="Z7705" s="5">
        <f>ORDENES[[#This Row],[Ventas Originales (con descuento)]]/ORDENES[[#This Row],[Cantidad]]/(1-ORDENES[[#This Row],[Descuento]])</f>
        <v>299.95</v>
      </c>
      <c r="AA7705" s="5">
        <f>ORDENES[[#This Row],[Ventas Originales (con descuento)]]/ORDENES[[#This Row],[Cantidad]]</f>
        <v>299.95</v>
      </c>
      <c r="AB7705" s="5">
        <f>ORDENES[[#This Row],[Ventas Originales (con descuento)]]-(ORDENES[[#This Row],[Ganancias]])</f>
        <v>1751.71</v>
      </c>
    </row>
    <row r="7706" spans="1:28" x14ac:dyDescent="0.35">
      <c r="A7706" t="s">
        <v>7720</v>
      </c>
      <c r="B7706" t="s">
        <v>80</v>
      </c>
      <c r="C7706" t="s">
        <v>1</v>
      </c>
      <c r="D7706" t="s">
        <v>3105</v>
      </c>
      <c r="E7706" t="s">
        <v>7624</v>
      </c>
      <c r="F7706" s="1">
        <v>44470</v>
      </c>
      <c r="G7706" t="s">
        <v>7613</v>
      </c>
      <c r="H7706" t="s">
        <v>7507</v>
      </c>
      <c r="I7706">
        <v>10035</v>
      </c>
      <c r="J7706" t="s">
        <v>7713</v>
      </c>
      <c r="K7706" t="s">
        <v>1887</v>
      </c>
      <c r="L7706" t="s">
        <v>1882</v>
      </c>
      <c r="M7706" s="1">
        <v>44472</v>
      </c>
      <c r="N7706" t="s">
        <v>1891</v>
      </c>
      <c r="O7706" t="s">
        <v>7675</v>
      </c>
      <c r="P7706" t="s">
        <v>1897</v>
      </c>
      <c r="Q7706" t="s">
        <v>7675</v>
      </c>
      <c r="R7706" t="s">
        <v>1912</v>
      </c>
      <c r="S7706">
        <v>1</v>
      </c>
      <c r="T7706" s="2">
        <v>0</v>
      </c>
      <c r="U7706" s="5">
        <v>767.2</v>
      </c>
      <c r="V7706" s="5">
        <f>ORDENES[[#This Row],[Ventas sin descuento]]-ORDENES[[#This Row],[costos estimados]]</f>
        <v>767.2</v>
      </c>
      <c r="W7706">
        <v>11</v>
      </c>
      <c r="X7706" s="5">
        <v>1704.89</v>
      </c>
      <c r="Y7706" s="5">
        <f>ORDENES[[#This Row],[Ventas Originales (con descuento)]]/(1-ORDENES[[#This Row],[Descuento]])</f>
        <v>1704.89</v>
      </c>
      <c r="Z7706" s="5">
        <f>ORDENES[[#This Row],[Ventas Originales (con descuento)]]/ORDENES[[#This Row],[Cantidad]]/(1-ORDENES[[#This Row],[Descuento]])</f>
        <v>154.99</v>
      </c>
      <c r="AA7706" s="5">
        <f>ORDENES[[#This Row],[Ventas Originales (con descuento)]]/ORDENES[[#This Row],[Cantidad]]</f>
        <v>154.99</v>
      </c>
      <c r="AB7706" s="5">
        <f>ORDENES[[#This Row],[Ventas Originales (con descuento)]]-(ORDENES[[#This Row],[Ganancias]])</f>
        <v>937.69</v>
      </c>
    </row>
    <row r="7707" spans="1:28" x14ac:dyDescent="0.35">
      <c r="A7707" t="s">
        <v>7720</v>
      </c>
      <c r="B7707" t="s">
        <v>39</v>
      </c>
      <c r="C7707" t="s">
        <v>1</v>
      </c>
      <c r="D7707" t="s">
        <v>218</v>
      </c>
      <c r="E7707" t="s">
        <v>127</v>
      </c>
      <c r="F7707" s="1">
        <v>43770</v>
      </c>
      <c r="G7707" t="s">
        <v>7613</v>
      </c>
      <c r="H7707" t="s">
        <v>7051</v>
      </c>
      <c r="I7707">
        <v>19140</v>
      </c>
      <c r="J7707" t="s">
        <v>1324</v>
      </c>
      <c r="K7707" t="s">
        <v>1887</v>
      </c>
      <c r="L7707" t="s">
        <v>1882</v>
      </c>
      <c r="M7707" s="1">
        <v>43772</v>
      </c>
      <c r="N7707" t="s">
        <v>1891</v>
      </c>
      <c r="O7707" t="s">
        <v>7675</v>
      </c>
      <c r="P7707" t="s">
        <v>1888</v>
      </c>
      <c r="Q7707" t="s">
        <v>7675</v>
      </c>
      <c r="R7707" t="s">
        <v>1889</v>
      </c>
      <c r="S7707">
        <v>1</v>
      </c>
      <c r="T7707" s="2">
        <v>0.2</v>
      </c>
      <c r="U7707" s="5">
        <v>-3.09</v>
      </c>
      <c r="V7707" s="5">
        <f>ORDENES[[#This Row],[Ventas sin descuento]]-ORDENES[[#This Row],[costos estimados]]</f>
        <v>5.7499999999999929</v>
      </c>
      <c r="W7707">
        <v>2</v>
      </c>
      <c r="X7707" s="5">
        <v>35.36</v>
      </c>
      <c r="Y7707" s="5">
        <f>ORDENES[[#This Row],[Ventas Originales (con descuento)]]/(1-ORDENES[[#This Row],[Descuento]])</f>
        <v>44.199999999999996</v>
      </c>
      <c r="Z7707" s="5">
        <f>ORDENES[[#This Row],[Ventas Originales (con descuento)]]/ORDENES[[#This Row],[Cantidad]]/(1-ORDENES[[#This Row],[Descuento]])</f>
        <v>22.099999999999998</v>
      </c>
      <c r="AA7707" s="5">
        <f>ORDENES[[#This Row],[Ventas Originales (con descuento)]]/ORDENES[[#This Row],[Cantidad]]</f>
        <v>17.68</v>
      </c>
      <c r="AB7707" s="5">
        <f>ORDENES[[#This Row],[Ventas Originales (con descuento)]]-(ORDENES[[#This Row],[Ganancias]])</f>
        <v>38.450000000000003</v>
      </c>
    </row>
    <row r="7708" spans="1:28" x14ac:dyDescent="0.35">
      <c r="A7708" t="s">
        <v>7720</v>
      </c>
      <c r="B7708" t="s">
        <v>39</v>
      </c>
      <c r="C7708" t="s">
        <v>1</v>
      </c>
      <c r="D7708" t="s">
        <v>385</v>
      </c>
      <c r="E7708" t="s">
        <v>76</v>
      </c>
      <c r="F7708" s="1">
        <v>43196</v>
      </c>
      <c r="G7708" t="s">
        <v>7613</v>
      </c>
      <c r="H7708" t="s">
        <v>6765</v>
      </c>
      <c r="I7708">
        <v>19143</v>
      </c>
      <c r="J7708" t="s">
        <v>1319</v>
      </c>
      <c r="K7708" t="s">
        <v>1887</v>
      </c>
      <c r="L7708" t="s">
        <v>1882</v>
      </c>
      <c r="M7708" s="1">
        <v>43198</v>
      </c>
      <c r="N7708" t="s">
        <v>1891</v>
      </c>
      <c r="O7708" t="s">
        <v>7675</v>
      </c>
      <c r="P7708" t="s">
        <v>1888</v>
      </c>
      <c r="Q7708" t="s">
        <v>7675</v>
      </c>
      <c r="R7708" t="s">
        <v>1889</v>
      </c>
      <c r="S7708">
        <v>1</v>
      </c>
      <c r="T7708" s="2">
        <v>0.2</v>
      </c>
      <c r="U7708" s="5">
        <v>21.9</v>
      </c>
      <c r="V7708" s="5">
        <f>ORDENES[[#This Row],[Ventas sin descuento]]-ORDENES[[#This Row],[costos estimados]]</f>
        <v>51.094999999999999</v>
      </c>
      <c r="W7708">
        <v>2</v>
      </c>
      <c r="X7708" s="5">
        <v>116.78</v>
      </c>
      <c r="Y7708" s="5">
        <f>ORDENES[[#This Row],[Ventas Originales (con descuento)]]/(1-ORDENES[[#This Row],[Descuento]])</f>
        <v>145.97499999999999</v>
      </c>
      <c r="Z7708" s="5">
        <f>ORDENES[[#This Row],[Ventas Originales (con descuento)]]/ORDENES[[#This Row],[Cantidad]]/(1-ORDENES[[#This Row],[Descuento]])</f>
        <v>72.987499999999997</v>
      </c>
      <c r="AA7708" s="5">
        <f>ORDENES[[#This Row],[Ventas Originales (con descuento)]]/ORDENES[[#This Row],[Cantidad]]</f>
        <v>58.39</v>
      </c>
      <c r="AB7708" s="5">
        <f>ORDENES[[#This Row],[Ventas Originales (con descuento)]]-(ORDENES[[#This Row],[Ganancias]])</f>
        <v>94.88</v>
      </c>
    </row>
    <row r="7709" spans="1:28" x14ac:dyDescent="0.35">
      <c r="A7709" t="s">
        <v>7720</v>
      </c>
      <c r="B7709" t="s">
        <v>80</v>
      </c>
      <c r="C7709" t="s">
        <v>1</v>
      </c>
      <c r="D7709" t="s">
        <v>2656</v>
      </c>
      <c r="E7709" t="s">
        <v>306</v>
      </c>
      <c r="F7709" s="1">
        <v>44491</v>
      </c>
      <c r="G7709" t="s">
        <v>7613</v>
      </c>
      <c r="H7709" t="s">
        <v>7047</v>
      </c>
      <c r="I7709">
        <v>10024</v>
      </c>
      <c r="J7709" t="s">
        <v>3507</v>
      </c>
      <c r="K7709" t="s">
        <v>1887</v>
      </c>
      <c r="L7709" t="s">
        <v>1882</v>
      </c>
      <c r="M7709" s="1">
        <v>44493</v>
      </c>
      <c r="N7709" t="s">
        <v>1891</v>
      </c>
      <c r="O7709" t="s">
        <v>7675</v>
      </c>
      <c r="P7709" t="s">
        <v>1897</v>
      </c>
      <c r="Q7709" t="s">
        <v>7675</v>
      </c>
      <c r="R7709" t="s">
        <v>1916</v>
      </c>
      <c r="S7709">
        <v>1</v>
      </c>
      <c r="T7709" s="2">
        <v>0.2</v>
      </c>
      <c r="U7709" s="5">
        <v>3919.99</v>
      </c>
      <c r="V7709" s="5">
        <f>ORDENES[[#This Row],[Ventas sin descuento]]-ORDENES[[#This Row],[costos estimados]]</f>
        <v>6719.9824999999983</v>
      </c>
      <c r="W7709">
        <v>4</v>
      </c>
      <c r="X7709" s="5">
        <v>11199.97</v>
      </c>
      <c r="Y7709" s="5">
        <f>ORDENES[[#This Row],[Ventas Originales (con descuento)]]/(1-ORDENES[[#This Row],[Descuento]])</f>
        <v>13999.962499999998</v>
      </c>
      <c r="Z7709" s="5">
        <f>ORDENES[[#This Row],[Ventas Originales (con descuento)]]/ORDENES[[#This Row],[Cantidad]]/(1-ORDENES[[#This Row],[Descuento]])</f>
        <v>3499.9906249999995</v>
      </c>
      <c r="AA7709" s="5">
        <f>ORDENES[[#This Row],[Ventas Originales (con descuento)]]/ORDENES[[#This Row],[Cantidad]]</f>
        <v>2799.9924999999998</v>
      </c>
      <c r="AB7709" s="5">
        <f>ORDENES[[#This Row],[Ventas Originales (con descuento)]]-(ORDENES[[#This Row],[Ganancias]])</f>
        <v>7279.98</v>
      </c>
    </row>
    <row r="7710" spans="1:28" x14ac:dyDescent="0.35">
      <c r="A7710" t="s">
        <v>7720</v>
      </c>
      <c r="B7710" t="s">
        <v>528</v>
      </c>
      <c r="C7710" t="s">
        <v>1</v>
      </c>
      <c r="D7710" t="s">
        <v>3283</v>
      </c>
      <c r="E7710" t="s">
        <v>18</v>
      </c>
      <c r="F7710" s="1">
        <v>44159</v>
      </c>
      <c r="G7710" t="s">
        <v>7613</v>
      </c>
      <c r="H7710" t="s">
        <v>7054</v>
      </c>
      <c r="I7710">
        <v>44105</v>
      </c>
      <c r="J7710" t="s">
        <v>3464</v>
      </c>
      <c r="K7710" t="s">
        <v>1887</v>
      </c>
      <c r="L7710" t="s">
        <v>1882</v>
      </c>
      <c r="M7710" s="1">
        <v>44161</v>
      </c>
      <c r="N7710" t="s">
        <v>1891</v>
      </c>
      <c r="O7710" t="s">
        <v>7675</v>
      </c>
      <c r="P7710" t="s">
        <v>1907</v>
      </c>
      <c r="Q7710" t="s">
        <v>7675</v>
      </c>
      <c r="R7710" t="s">
        <v>1889</v>
      </c>
      <c r="S7710">
        <v>1</v>
      </c>
      <c r="T7710" s="2">
        <v>0.2</v>
      </c>
      <c r="U7710" s="5">
        <v>-22.74</v>
      </c>
      <c r="V7710" s="5">
        <f>ORDENES[[#This Row],[Ventas sin descuento]]-ORDENES[[#This Row],[costos estimados]]</f>
        <v>12.249999999999972</v>
      </c>
      <c r="W7710">
        <v>5</v>
      </c>
      <c r="X7710" s="5">
        <v>139.96</v>
      </c>
      <c r="Y7710" s="5">
        <f>ORDENES[[#This Row],[Ventas Originales (con descuento)]]/(1-ORDENES[[#This Row],[Descuento]])</f>
        <v>174.95</v>
      </c>
      <c r="Z7710" s="5">
        <f>ORDENES[[#This Row],[Ventas Originales (con descuento)]]/ORDENES[[#This Row],[Cantidad]]/(1-ORDENES[[#This Row],[Descuento]])</f>
        <v>34.99</v>
      </c>
      <c r="AA7710" s="5">
        <f>ORDENES[[#This Row],[Ventas Originales (con descuento)]]/ORDENES[[#This Row],[Cantidad]]</f>
        <v>27.992000000000001</v>
      </c>
      <c r="AB7710" s="5">
        <f>ORDENES[[#This Row],[Ventas Originales (con descuento)]]-(ORDENES[[#This Row],[Ganancias]])</f>
        <v>162.70000000000002</v>
      </c>
    </row>
    <row r="7711" spans="1:28" x14ac:dyDescent="0.35">
      <c r="A7711" t="s">
        <v>7720</v>
      </c>
      <c r="B7711" t="s">
        <v>83</v>
      </c>
      <c r="C7711" t="s">
        <v>1</v>
      </c>
      <c r="D7711" t="s">
        <v>556</v>
      </c>
      <c r="E7711" t="s">
        <v>18</v>
      </c>
      <c r="F7711" s="1">
        <v>44244</v>
      </c>
      <c r="G7711" t="s">
        <v>7613</v>
      </c>
      <c r="H7711" t="s">
        <v>6761</v>
      </c>
      <c r="I7711">
        <v>45373</v>
      </c>
      <c r="J7711" t="s">
        <v>2672</v>
      </c>
      <c r="K7711" t="s">
        <v>1887</v>
      </c>
      <c r="L7711" t="s">
        <v>1882</v>
      </c>
      <c r="M7711" s="1">
        <v>44247</v>
      </c>
      <c r="N7711" t="s">
        <v>1891</v>
      </c>
      <c r="O7711" t="s">
        <v>7675</v>
      </c>
      <c r="P7711" t="s">
        <v>1907</v>
      </c>
      <c r="Q7711" t="s">
        <v>7675</v>
      </c>
      <c r="R7711" t="s">
        <v>1875</v>
      </c>
      <c r="S7711">
        <v>2</v>
      </c>
      <c r="T7711" s="2">
        <v>0.4</v>
      </c>
      <c r="U7711" s="5">
        <v>-11.52</v>
      </c>
      <c r="V7711" s="5">
        <f>ORDENES[[#This Row],[Ventas sin descuento]]-ORDENES[[#This Row],[costos estimados]]</f>
        <v>26.873333333333349</v>
      </c>
      <c r="W7711">
        <v>1</v>
      </c>
      <c r="X7711" s="5">
        <v>57.59</v>
      </c>
      <c r="Y7711" s="5">
        <f>ORDENES[[#This Row],[Ventas Originales (con descuento)]]/(1-ORDENES[[#This Row],[Descuento]])</f>
        <v>95.983333333333348</v>
      </c>
      <c r="Z7711" s="5">
        <f>ORDENES[[#This Row],[Ventas Originales (con descuento)]]/ORDENES[[#This Row],[Cantidad]]/(1-ORDENES[[#This Row],[Descuento]])</f>
        <v>95.983333333333348</v>
      </c>
      <c r="AA7711" s="5">
        <f>ORDENES[[#This Row],[Ventas Originales (con descuento)]]/ORDENES[[#This Row],[Cantidad]]</f>
        <v>57.59</v>
      </c>
      <c r="AB7711" s="5">
        <f>ORDENES[[#This Row],[Ventas Originales (con descuento)]]-(ORDENES[[#This Row],[Ganancias]])</f>
        <v>69.11</v>
      </c>
    </row>
    <row r="7712" spans="1:28" x14ac:dyDescent="0.35">
      <c r="A7712" t="s">
        <v>7720</v>
      </c>
      <c r="B7712" t="s">
        <v>528</v>
      </c>
      <c r="C7712" t="s">
        <v>1</v>
      </c>
      <c r="D7712" t="s">
        <v>3246</v>
      </c>
      <c r="E7712" t="s">
        <v>183</v>
      </c>
      <c r="F7712" s="1">
        <v>44306</v>
      </c>
      <c r="G7712" t="s">
        <v>7598</v>
      </c>
      <c r="H7712" t="s">
        <v>7057</v>
      </c>
      <c r="I7712">
        <v>44105</v>
      </c>
      <c r="J7712" t="s">
        <v>3430</v>
      </c>
      <c r="K7712" t="s">
        <v>1887</v>
      </c>
      <c r="L7712" t="s">
        <v>1882</v>
      </c>
      <c r="M7712" s="1">
        <v>44307</v>
      </c>
      <c r="N7712" t="s">
        <v>1891</v>
      </c>
      <c r="O7712" t="s">
        <v>7675</v>
      </c>
      <c r="P7712" t="s">
        <v>1907</v>
      </c>
      <c r="Q7712" t="s">
        <v>7675</v>
      </c>
      <c r="R7712" t="s">
        <v>1875</v>
      </c>
      <c r="S7712">
        <v>1</v>
      </c>
      <c r="T7712" s="2">
        <v>0.4</v>
      </c>
      <c r="U7712" s="5">
        <v>-24.48</v>
      </c>
      <c r="V7712" s="5">
        <f>ORDENES[[#This Row],[Ventas sin descuento]]-ORDENES[[#This Row],[costos estimados]]</f>
        <v>57.106666666666683</v>
      </c>
      <c r="W7712">
        <v>3</v>
      </c>
      <c r="X7712" s="5">
        <v>122.38</v>
      </c>
      <c r="Y7712" s="5">
        <f>ORDENES[[#This Row],[Ventas Originales (con descuento)]]/(1-ORDENES[[#This Row],[Descuento]])</f>
        <v>203.96666666666667</v>
      </c>
      <c r="Z7712" s="5">
        <f>ORDENES[[#This Row],[Ventas Originales (con descuento)]]/ORDENES[[#This Row],[Cantidad]]/(1-ORDENES[[#This Row],[Descuento]])</f>
        <v>67.98888888888888</v>
      </c>
      <c r="AA7712" s="5">
        <f>ORDENES[[#This Row],[Ventas Originales (con descuento)]]/ORDENES[[#This Row],[Cantidad]]</f>
        <v>40.793333333333329</v>
      </c>
      <c r="AB7712" s="5">
        <f>ORDENES[[#This Row],[Ventas Originales (con descuento)]]-(ORDENES[[#This Row],[Ganancias]])</f>
        <v>146.85999999999999</v>
      </c>
    </row>
    <row r="7713" spans="1:28" x14ac:dyDescent="0.35">
      <c r="A7713" t="s">
        <v>7720</v>
      </c>
      <c r="B7713" t="s">
        <v>376</v>
      </c>
      <c r="C7713" t="s">
        <v>1</v>
      </c>
      <c r="D7713" t="s">
        <v>2690</v>
      </c>
      <c r="E7713" t="s">
        <v>127</v>
      </c>
      <c r="F7713" s="1">
        <v>43386</v>
      </c>
      <c r="G7713" t="s">
        <v>7613</v>
      </c>
      <c r="H7713" t="s">
        <v>7062</v>
      </c>
      <c r="I7713">
        <v>23223</v>
      </c>
      <c r="J7713" t="s">
        <v>2661</v>
      </c>
      <c r="K7713" t="s">
        <v>1859</v>
      </c>
      <c r="L7713" t="s">
        <v>1882</v>
      </c>
      <c r="M7713" s="1">
        <v>43388</v>
      </c>
      <c r="N7713" t="s">
        <v>1891</v>
      </c>
      <c r="O7713" t="s">
        <v>7675</v>
      </c>
      <c r="P7713" t="s">
        <v>1900</v>
      </c>
      <c r="Q7713" t="s">
        <v>7675</v>
      </c>
      <c r="R7713" t="s">
        <v>1889</v>
      </c>
      <c r="S7713">
        <v>1</v>
      </c>
      <c r="T7713" s="2">
        <v>0</v>
      </c>
      <c r="U7713" s="5">
        <v>4.3600000000000003</v>
      </c>
      <c r="V7713" s="5">
        <f>ORDENES[[#This Row],[Ventas sin descuento]]-ORDENES[[#This Row],[costos estimados]]</f>
        <v>4.3599999999999994</v>
      </c>
      <c r="W7713">
        <v>2</v>
      </c>
      <c r="X7713" s="5">
        <v>22.96</v>
      </c>
      <c r="Y7713" s="5">
        <f>ORDENES[[#This Row],[Ventas Originales (con descuento)]]/(1-ORDENES[[#This Row],[Descuento]])</f>
        <v>22.96</v>
      </c>
      <c r="Z7713" s="5">
        <f>ORDENES[[#This Row],[Ventas Originales (con descuento)]]/ORDENES[[#This Row],[Cantidad]]/(1-ORDENES[[#This Row],[Descuento]])</f>
        <v>11.48</v>
      </c>
      <c r="AA7713" s="5">
        <f>ORDENES[[#This Row],[Ventas Originales (con descuento)]]/ORDENES[[#This Row],[Cantidad]]</f>
        <v>11.48</v>
      </c>
      <c r="AB7713" s="5">
        <f>ORDENES[[#This Row],[Ventas Originales (con descuento)]]-(ORDENES[[#This Row],[Ganancias]])</f>
        <v>18.600000000000001</v>
      </c>
    </row>
    <row r="7714" spans="1:28" x14ac:dyDescent="0.35">
      <c r="A7714" t="s">
        <v>7720</v>
      </c>
      <c r="B7714" t="s">
        <v>95</v>
      </c>
      <c r="C7714" t="s">
        <v>1</v>
      </c>
      <c r="D7714" t="s">
        <v>1929</v>
      </c>
      <c r="E7714" t="s">
        <v>157</v>
      </c>
      <c r="F7714" s="1">
        <v>43925</v>
      </c>
      <c r="G7714" t="s">
        <v>7613</v>
      </c>
      <c r="H7714" t="s">
        <v>7063</v>
      </c>
      <c r="I7714">
        <v>22153</v>
      </c>
      <c r="J7714" t="s">
        <v>1292</v>
      </c>
      <c r="K7714" t="s">
        <v>1859</v>
      </c>
      <c r="L7714" t="s">
        <v>1882</v>
      </c>
      <c r="M7714" s="1">
        <v>43926</v>
      </c>
      <c r="N7714" t="s">
        <v>1891</v>
      </c>
      <c r="O7714" t="s">
        <v>7675</v>
      </c>
      <c r="P7714" t="s">
        <v>1900</v>
      </c>
      <c r="Q7714" t="s">
        <v>7675</v>
      </c>
      <c r="R7714" t="s">
        <v>1875</v>
      </c>
      <c r="S7714">
        <v>1</v>
      </c>
      <c r="T7714" s="2">
        <v>0</v>
      </c>
      <c r="U7714" s="5">
        <v>6</v>
      </c>
      <c r="V7714" s="5">
        <f>ORDENES[[#This Row],[Ventas sin descuento]]-ORDENES[[#This Row],[costos estimados]]</f>
        <v>6</v>
      </c>
      <c r="W7714">
        <v>3</v>
      </c>
      <c r="X7714" s="5">
        <v>149.97</v>
      </c>
      <c r="Y7714" s="5">
        <f>ORDENES[[#This Row],[Ventas Originales (con descuento)]]/(1-ORDENES[[#This Row],[Descuento]])</f>
        <v>149.97</v>
      </c>
      <c r="Z7714" s="5">
        <f>ORDENES[[#This Row],[Ventas Originales (con descuento)]]/ORDENES[[#This Row],[Cantidad]]/(1-ORDENES[[#This Row],[Descuento]])</f>
        <v>49.99</v>
      </c>
      <c r="AA7714" s="5">
        <f>ORDENES[[#This Row],[Ventas Originales (con descuento)]]/ORDENES[[#This Row],[Cantidad]]</f>
        <v>49.99</v>
      </c>
      <c r="AB7714" s="5">
        <f>ORDENES[[#This Row],[Ventas Originales (con descuento)]]-(ORDENES[[#This Row],[Ganancias]])</f>
        <v>143.97</v>
      </c>
    </row>
    <row r="7715" spans="1:28" x14ac:dyDescent="0.35">
      <c r="A7715" t="s">
        <v>7720</v>
      </c>
      <c r="B7715" t="s">
        <v>140</v>
      </c>
      <c r="C7715" t="s">
        <v>1</v>
      </c>
      <c r="D7715" t="s">
        <v>2910</v>
      </c>
      <c r="E7715" t="s">
        <v>307</v>
      </c>
      <c r="F7715" s="1">
        <v>44288</v>
      </c>
      <c r="G7715" t="s">
        <v>7613</v>
      </c>
      <c r="H7715" t="s">
        <v>6768</v>
      </c>
      <c r="I7715">
        <v>31907</v>
      </c>
      <c r="J7715" t="s">
        <v>1428</v>
      </c>
      <c r="K7715" t="s">
        <v>1859</v>
      </c>
      <c r="L7715" t="s">
        <v>1882</v>
      </c>
      <c r="M7715" s="1">
        <v>44290</v>
      </c>
      <c r="N7715" t="s">
        <v>1891</v>
      </c>
      <c r="O7715" t="s">
        <v>7675</v>
      </c>
      <c r="P7715" t="s">
        <v>1918</v>
      </c>
      <c r="Q7715" t="s">
        <v>7675</v>
      </c>
      <c r="R7715" t="s">
        <v>1889</v>
      </c>
      <c r="S7715">
        <v>1</v>
      </c>
      <c r="T7715" s="2">
        <v>0</v>
      </c>
      <c r="U7715" s="5">
        <v>129.6</v>
      </c>
      <c r="V7715" s="5">
        <f>ORDENES[[#This Row],[Ventas sin descuento]]-ORDENES[[#This Row],[costos estimados]]</f>
        <v>129.6</v>
      </c>
      <c r="W7715">
        <v>4</v>
      </c>
      <c r="X7715" s="5">
        <v>360</v>
      </c>
      <c r="Y7715" s="5">
        <f>ORDENES[[#This Row],[Ventas Originales (con descuento)]]/(1-ORDENES[[#This Row],[Descuento]])</f>
        <v>360</v>
      </c>
      <c r="Z7715" s="5">
        <f>ORDENES[[#This Row],[Ventas Originales (con descuento)]]/ORDENES[[#This Row],[Cantidad]]/(1-ORDENES[[#This Row],[Descuento]])</f>
        <v>90</v>
      </c>
      <c r="AA7715" s="5">
        <f>ORDENES[[#This Row],[Ventas Originales (con descuento)]]/ORDENES[[#This Row],[Cantidad]]</f>
        <v>90</v>
      </c>
      <c r="AB7715" s="5">
        <f>ORDENES[[#This Row],[Ventas Originales (con descuento)]]-(ORDENES[[#This Row],[Ganancias]])</f>
        <v>230.4</v>
      </c>
    </row>
    <row r="7716" spans="1:28" x14ac:dyDescent="0.35">
      <c r="A7716" t="s">
        <v>7720</v>
      </c>
      <c r="B7716" t="s">
        <v>559</v>
      </c>
      <c r="C7716" t="s">
        <v>1</v>
      </c>
      <c r="D7716" t="s">
        <v>3207</v>
      </c>
      <c r="E7716" t="s">
        <v>410</v>
      </c>
      <c r="F7716" s="1">
        <v>44447</v>
      </c>
      <c r="G7716" t="s">
        <v>7613</v>
      </c>
      <c r="H7716" t="s">
        <v>7066</v>
      </c>
      <c r="I7716">
        <v>33012</v>
      </c>
      <c r="J7716" t="s">
        <v>2830</v>
      </c>
      <c r="K7716" t="s">
        <v>1859</v>
      </c>
      <c r="L7716" t="s">
        <v>1882</v>
      </c>
      <c r="M7716" s="1">
        <v>44448</v>
      </c>
      <c r="N7716" t="s">
        <v>1891</v>
      </c>
      <c r="O7716" t="s">
        <v>7675</v>
      </c>
      <c r="P7716" t="s">
        <v>1870</v>
      </c>
      <c r="Q7716" t="s">
        <v>7675</v>
      </c>
      <c r="R7716" t="s">
        <v>1875</v>
      </c>
      <c r="S7716">
        <v>1</v>
      </c>
      <c r="T7716" s="2">
        <v>0.2</v>
      </c>
      <c r="U7716" s="5">
        <v>13.86</v>
      </c>
      <c r="V7716" s="5">
        <f>ORDENES[[#This Row],[Ventas sin descuento]]-ORDENES[[#This Row],[costos estimados]]</f>
        <v>53.455000000000013</v>
      </c>
      <c r="W7716">
        <v>3</v>
      </c>
      <c r="X7716" s="5">
        <v>158.38</v>
      </c>
      <c r="Y7716" s="5">
        <f>ORDENES[[#This Row],[Ventas Originales (con descuento)]]/(1-ORDENES[[#This Row],[Descuento]])</f>
        <v>197.97499999999999</v>
      </c>
      <c r="Z7716" s="5">
        <f>ORDENES[[#This Row],[Ventas Originales (con descuento)]]/ORDENES[[#This Row],[Cantidad]]/(1-ORDENES[[#This Row],[Descuento]])</f>
        <v>65.99166666666666</v>
      </c>
      <c r="AA7716" s="5">
        <f>ORDENES[[#This Row],[Ventas Originales (con descuento)]]/ORDENES[[#This Row],[Cantidad]]</f>
        <v>52.793333333333329</v>
      </c>
      <c r="AB7716" s="5">
        <f>ORDENES[[#This Row],[Ventas Originales (con descuento)]]-(ORDENES[[#This Row],[Ganancias]])</f>
        <v>144.51999999999998</v>
      </c>
    </row>
    <row r="7717" spans="1:28" x14ac:dyDescent="0.35">
      <c r="A7717" t="s">
        <v>7720</v>
      </c>
      <c r="B7717" t="s">
        <v>32</v>
      </c>
      <c r="C7717" t="s">
        <v>1</v>
      </c>
      <c r="D7717" t="s">
        <v>179</v>
      </c>
      <c r="E7717" t="s">
        <v>618</v>
      </c>
      <c r="F7717" s="1">
        <v>44481</v>
      </c>
      <c r="G7717" t="s">
        <v>7613</v>
      </c>
      <c r="H7717" t="s">
        <v>7086</v>
      </c>
      <c r="I7717">
        <v>94110</v>
      </c>
      <c r="J7717" t="s">
        <v>2460</v>
      </c>
      <c r="K7717" t="s">
        <v>1865</v>
      </c>
      <c r="L7717" t="s">
        <v>1882</v>
      </c>
      <c r="M7717" s="1">
        <v>44483</v>
      </c>
      <c r="N7717" t="s">
        <v>1891</v>
      </c>
      <c r="O7717" t="s">
        <v>7675</v>
      </c>
      <c r="P7717" t="s">
        <v>1867</v>
      </c>
      <c r="Q7717" t="s">
        <v>7675</v>
      </c>
      <c r="R7717" t="s">
        <v>1889</v>
      </c>
      <c r="S7717">
        <v>1</v>
      </c>
      <c r="T7717" s="2">
        <v>0</v>
      </c>
      <c r="U7717" s="5">
        <v>0.44</v>
      </c>
      <c r="V7717" s="5">
        <f>ORDENES[[#This Row],[Ventas sin descuento]]-ORDENES[[#This Row],[costos estimados]]</f>
        <v>0.43999999999999995</v>
      </c>
      <c r="W7717">
        <v>1</v>
      </c>
      <c r="X7717" s="5">
        <v>0.99</v>
      </c>
      <c r="Y7717" s="5">
        <f>ORDENES[[#This Row],[Ventas Originales (con descuento)]]/(1-ORDENES[[#This Row],[Descuento]])</f>
        <v>0.99</v>
      </c>
      <c r="Z7717" s="5">
        <f>ORDENES[[#This Row],[Ventas Originales (con descuento)]]/ORDENES[[#This Row],[Cantidad]]/(1-ORDENES[[#This Row],[Descuento]])</f>
        <v>0.99</v>
      </c>
      <c r="AA7717" s="5">
        <f>ORDENES[[#This Row],[Ventas Originales (con descuento)]]/ORDENES[[#This Row],[Cantidad]]</f>
        <v>0.99</v>
      </c>
      <c r="AB7717" s="5">
        <f>ORDENES[[#This Row],[Ventas Originales (con descuento)]]-(ORDENES[[#This Row],[Ganancias]])</f>
        <v>0.55000000000000004</v>
      </c>
    </row>
    <row r="7718" spans="1:28" x14ac:dyDescent="0.35">
      <c r="A7718" t="s">
        <v>7720</v>
      </c>
      <c r="B7718" t="s">
        <v>32</v>
      </c>
      <c r="C7718" t="s">
        <v>1</v>
      </c>
      <c r="D7718" t="s">
        <v>2446</v>
      </c>
      <c r="E7718" t="s">
        <v>113</v>
      </c>
      <c r="F7718" s="1">
        <v>43996</v>
      </c>
      <c r="G7718" t="s">
        <v>7613</v>
      </c>
      <c r="H7718" t="s">
        <v>6776</v>
      </c>
      <c r="I7718">
        <v>94122</v>
      </c>
      <c r="J7718" t="s">
        <v>2290</v>
      </c>
      <c r="K7718" t="s">
        <v>1865</v>
      </c>
      <c r="L7718" t="s">
        <v>1882</v>
      </c>
      <c r="M7718" s="1">
        <v>43999</v>
      </c>
      <c r="N7718" t="s">
        <v>1891</v>
      </c>
      <c r="O7718" t="s">
        <v>7675</v>
      </c>
      <c r="P7718" t="s">
        <v>1867</v>
      </c>
      <c r="Q7718" t="s">
        <v>7675</v>
      </c>
      <c r="R7718" t="s">
        <v>1889</v>
      </c>
      <c r="S7718">
        <v>2</v>
      </c>
      <c r="T7718" s="2">
        <v>0</v>
      </c>
      <c r="U7718" s="5">
        <v>9.67</v>
      </c>
      <c r="V7718" s="5">
        <f>ORDENES[[#This Row],[Ventas sin descuento]]-ORDENES[[#This Row],[costos estimados]]</f>
        <v>9.6700000000000017</v>
      </c>
      <c r="W7718">
        <v>1</v>
      </c>
      <c r="X7718" s="5">
        <v>29.29</v>
      </c>
      <c r="Y7718" s="5">
        <f>ORDENES[[#This Row],[Ventas Originales (con descuento)]]/(1-ORDENES[[#This Row],[Descuento]])</f>
        <v>29.29</v>
      </c>
      <c r="Z7718" s="5">
        <f>ORDENES[[#This Row],[Ventas Originales (con descuento)]]/ORDENES[[#This Row],[Cantidad]]/(1-ORDENES[[#This Row],[Descuento]])</f>
        <v>29.29</v>
      </c>
      <c r="AA7718" s="5">
        <f>ORDENES[[#This Row],[Ventas Originales (con descuento)]]/ORDENES[[#This Row],[Cantidad]]</f>
        <v>29.29</v>
      </c>
      <c r="AB7718" s="5">
        <f>ORDENES[[#This Row],[Ventas Originales (con descuento)]]-(ORDENES[[#This Row],[Ganancias]])</f>
        <v>19.619999999999997</v>
      </c>
    </row>
    <row r="7719" spans="1:28" x14ac:dyDescent="0.35">
      <c r="A7719" t="s">
        <v>7720</v>
      </c>
      <c r="B7719" t="s">
        <v>22</v>
      </c>
      <c r="C7719" t="s">
        <v>1</v>
      </c>
      <c r="D7719" t="s">
        <v>2228</v>
      </c>
      <c r="E7719" t="s">
        <v>602</v>
      </c>
      <c r="F7719" s="1">
        <v>44325</v>
      </c>
      <c r="G7719" t="s">
        <v>7613</v>
      </c>
      <c r="H7719" t="s">
        <v>6771</v>
      </c>
      <c r="I7719">
        <v>98105</v>
      </c>
      <c r="J7719" t="s">
        <v>2181</v>
      </c>
      <c r="K7719" t="s">
        <v>1865</v>
      </c>
      <c r="L7719" t="s">
        <v>1882</v>
      </c>
      <c r="M7719" s="1">
        <v>44327</v>
      </c>
      <c r="N7719" t="s">
        <v>1891</v>
      </c>
      <c r="O7719" t="s">
        <v>7675</v>
      </c>
      <c r="P7719" t="s">
        <v>1880</v>
      </c>
      <c r="Q7719" t="s">
        <v>7675</v>
      </c>
      <c r="R7719" t="s">
        <v>1889</v>
      </c>
      <c r="S7719">
        <v>1</v>
      </c>
      <c r="T7719" s="2">
        <v>0</v>
      </c>
      <c r="U7719" s="5">
        <v>87.99</v>
      </c>
      <c r="V7719" s="5">
        <f>ORDENES[[#This Row],[Ventas sin descuento]]-ORDENES[[#This Row],[costos estimados]]</f>
        <v>87.99</v>
      </c>
      <c r="W7719">
        <v>2</v>
      </c>
      <c r="X7719" s="5">
        <v>199.98</v>
      </c>
      <c r="Y7719" s="5">
        <f>ORDENES[[#This Row],[Ventas Originales (con descuento)]]/(1-ORDENES[[#This Row],[Descuento]])</f>
        <v>199.98</v>
      </c>
      <c r="Z7719" s="5">
        <f>ORDENES[[#This Row],[Ventas Originales (con descuento)]]/ORDENES[[#This Row],[Cantidad]]/(1-ORDENES[[#This Row],[Descuento]])</f>
        <v>99.99</v>
      </c>
      <c r="AA7719" s="5">
        <f>ORDENES[[#This Row],[Ventas Originales (con descuento)]]/ORDENES[[#This Row],[Cantidad]]</f>
        <v>99.99</v>
      </c>
      <c r="AB7719" s="5">
        <f>ORDENES[[#This Row],[Ventas Originales (con descuento)]]-(ORDENES[[#This Row],[Ganancias]])</f>
        <v>111.99</v>
      </c>
    </row>
    <row r="7720" spans="1:28" x14ac:dyDescent="0.35">
      <c r="A7720" t="s">
        <v>7720</v>
      </c>
      <c r="B7720" t="s">
        <v>5</v>
      </c>
      <c r="C7720" t="s">
        <v>1</v>
      </c>
      <c r="D7720" t="s">
        <v>2879</v>
      </c>
      <c r="E7720" t="s">
        <v>607</v>
      </c>
      <c r="F7720" s="1">
        <v>43900</v>
      </c>
      <c r="G7720" t="s">
        <v>7613</v>
      </c>
      <c r="H7720" t="s">
        <v>7508</v>
      </c>
      <c r="I7720">
        <v>90045</v>
      </c>
      <c r="J7720" t="s">
        <v>2743</v>
      </c>
      <c r="K7720" t="s">
        <v>1865</v>
      </c>
      <c r="L7720" t="s">
        <v>1882</v>
      </c>
      <c r="M7720" s="1">
        <v>43903</v>
      </c>
      <c r="N7720" t="s">
        <v>1891</v>
      </c>
      <c r="O7720" t="s">
        <v>7675</v>
      </c>
      <c r="P7720" t="s">
        <v>1867</v>
      </c>
      <c r="Q7720" t="s">
        <v>7675</v>
      </c>
      <c r="R7720" t="s">
        <v>1889</v>
      </c>
      <c r="S7720">
        <v>2</v>
      </c>
      <c r="T7720" s="2">
        <v>0</v>
      </c>
      <c r="U7720" s="5">
        <v>5.0999999999999996</v>
      </c>
      <c r="V7720" s="5">
        <f>ORDENES[[#This Row],[Ventas sin descuento]]-ORDENES[[#This Row],[costos estimados]]</f>
        <v>5.1000000000000014</v>
      </c>
      <c r="W7720">
        <v>3</v>
      </c>
      <c r="X7720" s="5">
        <v>26.85</v>
      </c>
      <c r="Y7720" s="5">
        <f>ORDENES[[#This Row],[Ventas Originales (con descuento)]]/(1-ORDENES[[#This Row],[Descuento]])</f>
        <v>26.85</v>
      </c>
      <c r="Z7720" s="5">
        <f>ORDENES[[#This Row],[Ventas Originales (con descuento)]]/ORDENES[[#This Row],[Cantidad]]/(1-ORDENES[[#This Row],[Descuento]])</f>
        <v>8.9500000000000011</v>
      </c>
      <c r="AA7720" s="5">
        <f>ORDENES[[#This Row],[Ventas Originales (con descuento)]]/ORDENES[[#This Row],[Cantidad]]</f>
        <v>8.9500000000000011</v>
      </c>
      <c r="AB7720" s="5">
        <f>ORDENES[[#This Row],[Ventas Originales (con descuento)]]-(ORDENES[[#This Row],[Ganancias]])</f>
        <v>21.75</v>
      </c>
    </row>
    <row r="7721" spans="1:28" x14ac:dyDescent="0.35">
      <c r="A7721" t="s">
        <v>7720</v>
      </c>
      <c r="B7721" t="s">
        <v>32</v>
      </c>
      <c r="C7721" t="s">
        <v>1</v>
      </c>
      <c r="D7721" t="s">
        <v>2833</v>
      </c>
      <c r="E7721" t="s">
        <v>113</v>
      </c>
      <c r="F7721" s="1">
        <v>44031</v>
      </c>
      <c r="G7721" t="s">
        <v>7613</v>
      </c>
      <c r="H7721" t="s">
        <v>7509</v>
      </c>
      <c r="I7721">
        <v>94110</v>
      </c>
      <c r="J7721" t="s">
        <v>3187</v>
      </c>
      <c r="K7721" t="s">
        <v>1865</v>
      </c>
      <c r="L7721" t="s">
        <v>1882</v>
      </c>
      <c r="M7721" s="1">
        <v>44033</v>
      </c>
      <c r="N7721" t="s">
        <v>1891</v>
      </c>
      <c r="O7721" t="s">
        <v>7675</v>
      </c>
      <c r="P7721" t="s">
        <v>1867</v>
      </c>
      <c r="Q7721" t="s">
        <v>7675</v>
      </c>
      <c r="R7721" t="s">
        <v>1889</v>
      </c>
      <c r="S7721">
        <v>1</v>
      </c>
      <c r="T7721" s="2">
        <v>0</v>
      </c>
      <c r="U7721" s="5">
        <v>132.59</v>
      </c>
      <c r="V7721" s="5">
        <f>ORDENES[[#This Row],[Ventas sin descuento]]-ORDENES[[#This Row],[costos estimados]]</f>
        <v>132.59000000000003</v>
      </c>
      <c r="W7721">
        <v>3</v>
      </c>
      <c r="X7721" s="5">
        <v>389.97</v>
      </c>
      <c r="Y7721" s="5">
        <f>ORDENES[[#This Row],[Ventas Originales (con descuento)]]/(1-ORDENES[[#This Row],[Descuento]])</f>
        <v>389.97</v>
      </c>
      <c r="Z7721" s="5">
        <f>ORDENES[[#This Row],[Ventas Originales (con descuento)]]/ORDENES[[#This Row],[Cantidad]]/(1-ORDENES[[#This Row],[Descuento]])</f>
        <v>129.99</v>
      </c>
      <c r="AA7721" s="5">
        <f>ORDENES[[#This Row],[Ventas Originales (con descuento)]]/ORDENES[[#This Row],[Cantidad]]</f>
        <v>129.99</v>
      </c>
      <c r="AB7721" s="5">
        <f>ORDENES[[#This Row],[Ventas Originales (con descuento)]]-(ORDENES[[#This Row],[Ganancias]])</f>
        <v>257.38</v>
      </c>
    </row>
    <row r="7722" spans="1:28" x14ac:dyDescent="0.35">
      <c r="A7722" t="s">
        <v>7720</v>
      </c>
      <c r="B7722" t="s">
        <v>5</v>
      </c>
      <c r="C7722" t="s">
        <v>1</v>
      </c>
      <c r="D7722" t="s">
        <v>2986</v>
      </c>
      <c r="E7722" t="s">
        <v>521</v>
      </c>
      <c r="F7722" s="1">
        <v>43450</v>
      </c>
      <c r="G7722" t="s">
        <v>7613</v>
      </c>
      <c r="H7722" t="s">
        <v>6772</v>
      </c>
      <c r="I7722">
        <v>90049</v>
      </c>
      <c r="J7722" t="s">
        <v>1666</v>
      </c>
      <c r="K7722" t="s">
        <v>1865</v>
      </c>
      <c r="L7722" t="s">
        <v>1882</v>
      </c>
      <c r="M7722" s="1">
        <v>43451</v>
      </c>
      <c r="N7722" t="s">
        <v>1891</v>
      </c>
      <c r="O7722" t="s">
        <v>7675</v>
      </c>
      <c r="P7722" t="s">
        <v>1867</v>
      </c>
      <c r="Q7722" t="s">
        <v>7675</v>
      </c>
      <c r="R7722" t="s">
        <v>1889</v>
      </c>
      <c r="S7722">
        <v>1</v>
      </c>
      <c r="T7722" s="2">
        <v>0</v>
      </c>
      <c r="U7722" s="5">
        <v>39.5</v>
      </c>
      <c r="V7722" s="5">
        <f>ORDENES[[#This Row],[Ventas sin descuento]]-ORDENES[[#This Row],[costos estimados]]</f>
        <v>39.5</v>
      </c>
      <c r="W7722">
        <v>5</v>
      </c>
      <c r="X7722" s="5">
        <v>395</v>
      </c>
      <c r="Y7722" s="5">
        <f>ORDENES[[#This Row],[Ventas Originales (con descuento)]]/(1-ORDENES[[#This Row],[Descuento]])</f>
        <v>395</v>
      </c>
      <c r="Z7722" s="5">
        <f>ORDENES[[#This Row],[Ventas Originales (con descuento)]]/ORDENES[[#This Row],[Cantidad]]/(1-ORDENES[[#This Row],[Descuento]])</f>
        <v>79</v>
      </c>
      <c r="AA7722" s="5">
        <f>ORDENES[[#This Row],[Ventas Originales (con descuento)]]/ORDENES[[#This Row],[Cantidad]]</f>
        <v>79</v>
      </c>
      <c r="AB7722" s="5">
        <f>ORDENES[[#This Row],[Ventas Originales (con descuento)]]-(ORDENES[[#This Row],[Ganancias]])</f>
        <v>355.5</v>
      </c>
    </row>
    <row r="7723" spans="1:28" x14ac:dyDescent="0.35">
      <c r="A7723" t="s">
        <v>7720</v>
      </c>
      <c r="B7723" t="s">
        <v>262</v>
      </c>
      <c r="C7723" t="s">
        <v>1</v>
      </c>
      <c r="D7723" t="s">
        <v>3483</v>
      </c>
      <c r="E7723" t="s">
        <v>272</v>
      </c>
      <c r="F7723" s="1">
        <v>44503</v>
      </c>
      <c r="G7723" t="s">
        <v>7613</v>
      </c>
      <c r="H7723" t="s">
        <v>6789</v>
      </c>
      <c r="I7723">
        <v>92037</v>
      </c>
      <c r="J7723" t="s">
        <v>1379</v>
      </c>
      <c r="K7723" t="s">
        <v>1865</v>
      </c>
      <c r="L7723" t="s">
        <v>1882</v>
      </c>
      <c r="M7723" s="1">
        <v>44505</v>
      </c>
      <c r="N7723" t="s">
        <v>1891</v>
      </c>
      <c r="O7723" t="s">
        <v>7675</v>
      </c>
      <c r="P7723" t="s">
        <v>1867</v>
      </c>
      <c r="Q7723" t="s">
        <v>7675</v>
      </c>
      <c r="R7723" t="s">
        <v>1889</v>
      </c>
      <c r="S7723">
        <v>1</v>
      </c>
      <c r="T7723" s="2">
        <v>0</v>
      </c>
      <c r="U7723" s="5">
        <v>87.89</v>
      </c>
      <c r="V7723" s="5">
        <f>ORDENES[[#This Row],[Ventas sin descuento]]-ORDENES[[#This Row],[costos estimados]]</f>
        <v>87.89</v>
      </c>
      <c r="W7723">
        <v>5</v>
      </c>
      <c r="X7723" s="5">
        <v>199.75</v>
      </c>
      <c r="Y7723" s="5">
        <f>ORDENES[[#This Row],[Ventas Originales (con descuento)]]/(1-ORDENES[[#This Row],[Descuento]])</f>
        <v>199.75</v>
      </c>
      <c r="Z7723" s="5">
        <f>ORDENES[[#This Row],[Ventas Originales (con descuento)]]/ORDENES[[#This Row],[Cantidad]]/(1-ORDENES[[#This Row],[Descuento]])</f>
        <v>39.950000000000003</v>
      </c>
      <c r="AA7723" s="5">
        <f>ORDENES[[#This Row],[Ventas Originales (con descuento)]]/ORDENES[[#This Row],[Cantidad]]</f>
        <v>39.950000000000003</v>
      </c>
      <c r="AB7723" s="5">
        <f>ORDENES[[#This Row],[Ventas Originales (con descuento)]]-(ORDENES[[#This Row],[Ganancias]])</f>
        <v>111.86</v>
      </c>
    </row>
    <row r="7724" spans="1:28" x14ac:dyDescent="0.35">
      <c r="A7724" t="s">
        <v>7720</v>
      </c>
      <c r="B7724" t="s">
        <v>3099</v>
      </c>
      <c r="C7724" t="s">
        <v>1</v>
      </c>
      <c r="D7724" t="s">
        <v>2465</v>
      </c>
      <c r="E7724" t="s">
        <v>317</v>
      </c>
      <c r="F7724" s="1">
        <v>44013</v>
      </c>
      <c r="G7724" t="s">
        <v>7613</v>
      </c>
      <c r="H7724" t="s">
        <v>7510</v>
      </c>
      <c r="I7724">
        <v>84043</v>
      </c>
      <c r="J7724" t="s">
        <v>3294</v>
      </c>
      <c r="K7724" t="s">
        <v>1865</v>
      </c>
      <c r="L7724" t="s">
        <v>1882</v>
      </c>
      <c r="M7724" s="1">
        <v>44015</v>
      </c>
      <c r="N7724" t="s">
        <v>1891</v>
      </c>
      <c r="O7724" t="s">
        <v>7675</v>
      </c>
      <c r="P7724" t="s">
        <v>1885</v>
      </c>
      <c r="Q7724" t="s">
        <v>7675</v>
      </c>
      <c r="R7724" t="s">
        <v>1916</v>
      </c>
      <c r="S7724">
        <v>1</v>
      </c>
      <c r="T7724" s="2">
        <v>0</v>
      </c>
      <c r="U7724" s="5">
        <v>449.99</v>
      </c>
      <c r="V7724" s="5">
        <f>ORDENES[[#This Row],[Ventas sin descuento]]-ORDENES[[#This Row],[costos estimados]]</f>
        <v>449.99</v>
      </c>
      <c r="W7724">
        <v>5</v>
      </c>
      <c r="X7724" s="5">
        <v>1499.95</v>
      </c>
      <c r="Y7724" s="5">
        <f>ORDENES[[#This Row],[Ventas Originales (con descuento)]]/(1-ORDENES[[#This Row],[Descuento]])</f>
        <v>1499.95</v>
      </c>
      <c r="Z7724" s="5">
        <f>ORDENES[[#This Row],[Ventas Originales (con descuento)]]/ORDENES[[#This Row],[Cantidad]]/(1-ORDENES[[#This Row],[Descuento]])</f>
        <v>299.99</v>
      </c>
      <c r="AA7724" s="5">
        <f>ORDENES[[#This Row],[Ventas Originales (con descuento)]]/ORDENES[[#This Row],[Cantidad]]</f>
        <v>299.99</v>
      </c>
      <c r="AB7724" s="5">
        <f>ORDENES[[#This Row],[Ventas Originales (con descuento)]]-(ORDENES[[#This Row],[Ganancias]])</f>
        <v>1049.96</v>
      </c>
    </row>
    <row r="7725" spans="1:28" x14ac:dyDescent="0.35">
      <c r="A7725" t="s">
        <v>7720</v>
      </c>
      <c r="B7725" t="s">
        <v>129</v>
      </c>
      <c r="C7725" t="s">
        <v>1</v>
      </c>
      <c r="D7725" t="s">
        <v>565</v>
      </c>
      <c r="E7725" t="s">
        <v>18</v>
      </c>
      <c r="F7725" s="1">
        <v>44467</v>
      </c>
      <c r="G7725" t="s">
        <v>7613</v>
      </c>
      <c r="H7725" t="s">
        <v>6782</v>
      </c>
      <c r="I7725">
        <v>80013</v>
      </c>
      <c r="J7725" t="s">
        <v>1303</v>
      </c>
      <c r="K7725" t="s">
        <v>1865</v>
      </c>
      <c r="L7725" t="s">
        <v>1882</v>
      </c>
      <c r="M7725" s="1">
        <v>44470</v>
      </c>
      <c r="N7725" t="s">
        <v>1891</v>
      </c>
      <c r="O7725" t="s">
        <v>7675</v>
      </c>
      <c r="P7725" t="s">
        <v>1905</v>
      </c>
      <c r="Q7725" t="s">
        <v>7675</v>
      </c>
      <c r="R7725" t="s">
        <v>1889</v>
      </c>
      <c r="S7725">
        <v>2</v>
      </c>
      <c r="T7725" s="2">
        <v>0.2</v>
      </c>
      <c r="U7725" s="5">
        <v>1.36</v>
      </c>
      <c r="V7725" s="5">
        <f>ORDENES[[#This Row],[Ventas sin descuento]]-ORDENES[[#This Row],[costos estimados]]</f>
        <v>14.954999999999991</v>
      </c>
      <c r="W7725">
        <v>2</v>
      </c>
      <c r="X7725" s="5">
        <v>54.38</v>
      </c>
      <c r="Y7725" s="5">
        <f>ORDENES[[#This Row],[Ventas Originales (con descuento)]]/(1-ORDENES[[#This Row],[Descuento]])</f>
        <v>67.974999999999994</v>
      </c>
      <c r="Z7725" s="5">
        <f>ORDENES[[#This Row],[Ventas Originales (con descuento)]]/ORDENES[[#This Row],[Cantidad]]/(1-ORDENES[[#This Row],[Descuento]])</f>
        <v>33.987499999999997</v>
      </c>
      <c r="AA7725" s="5">
        <f>ORDENES[[#This Row],[Ventas Originales (con descuento)]]/ORDENES[[#This Row],[Cantidad]]</f>
        <v>27.19</v>
      </c>
      <c r="AB7725" s="5">
        <f>ORDENES[[#This Row],[Ventas Originales (con descuento)]]-(ORDENES[[#This Row],[Ganancias]])</f>
        <v>53.02</v>
      </c>
    </row>
    <row r="7726" spans="1:28" x14ac:dyDescent="0.35">
      <c r="A7726" t="s">
        <v>7720</v>
      </c>
      <c r="B7726" t="s">
        <v>225</v>
      </c>
      <c r="C7726" t="s">
        <v>1</v>
      </c>
      <c r="D7726" t="s">
        <v>389</v>
      </c>
      <c r="E7726" t="s">
        <v>113</v>
      </c>
      <c r="F7726" s="1">
        <v>44474</v>
      </c>
      <c r="G7726" t="s">
        <v>7598</v>
      </c>
      <c r="H7726" t="s">
        <v>7511</v>
      </c>
      <c r="I7726">
        <v>80219</v>
      </c>
      <c r="J7726" t="s">
        <v>1790</v>
      </c>
      <c r="K7726" t="s">
        <v>1865</v>
      </c>
      <c r="L7726" t="s">
        <v>1882</v>
      </c>
      <c r="M7726" s="1">
        <v>44476</v>
      </c>
      <c r="N7726" t="s">
        <v>1891</v>
      </c>
      <c r="O7726" t="s">
        <v>7675</v>
      </c>
      <c r="P7726" t="s">
        <v>1905</v>
      </c>
      <c r="Q7726" t="s">
        <v>7675</v>
      </c>
      <c r="R7726" t="s">
        <v>1889</v>
      </c>
      <c r="S7726">
        <v>1</v>
      </c>
      <c r="T7726" s="2">
        <v>0.2</v>
      </c>
      <c r="U7726" s="5">
        <v>13.56</v>
      </c>
      <c r="V7726" s="5">
        <f>ORDENES[[#This Row],[Ventas sin descuento]]-ORDENES[[#This Row],[costos estimados]]</f>
        <v>29.514999999999993</v>
      </c>
      <c r="W7726">
        <v>2</v>
      </c>
      <c r="X7726" s="5">
        <v>63.82</v>
      </c>
      <c r="Y7726" s="5">
        <f>ORDENES[[#This Row],[Ventas Originales (con descuento)]]/(1-ORDENES[[#This Row],[Descuento]])</f>
        <v>79.774999999999991</v>
      </c>
      <c r="Z7726" s="5">
        <f>ORDENES[[#This Row],[Ventas Originales (con descuento)]]/ORDENES[[#This Row],[Cantidad]]/(1-ORDENES[[#This Row],[Descuento]])</f>
        <v>39.887499999999996</v>
      </c>
      <c r="AA7726" s="5">
        <f>ORDENES[[#This Row],[Ventas Originales (con descuento)]]/ORDENES[[#This Row],[Cantidad]]</f>
        <v>31.91</v>
      </c>
      <c r="AB7726" s="5">
        <f>ORDENES[[#This Row],[Ventas Originales (con descuento)]]-(ORDENES[[#This Row],[Ganancias]])</f>
        <v>50.26</v>
      </c>
    </row>
    <row r="7727" spans="1:28" x14ac:dyDescent="0.35">
      <c r="A7727" t="s">
        <v>7720</v>
      </c>
      <c r="B7727" t="s">
        <v>5</v>
      </c>
      <c r="C7727" t="s">
        <v>1</v>
      </c>
      <c r="D7727" t="s">
        <v>170</v>
      </c>
      <c r="E7727" t="s">
        <v>18</v>
      </c>
      <c r="F7727" s="1">
        <v>44355</v>
      </c>
      <c r="G7727" t="s">
        <v>7613</v>
      </c>
      <c r="H7727" t="s">
        <v>6780</v>
      </c>
      <c r="I7727">
        <v>90049</v>
      </c>
      <c r="J7727" t="s">
        <v>2965</v>
      </c>
      <c r="K7727" t="s">
        <v>1865</v>
      </c>
      <c r="L7727" t="s">
        <v>1882</v>
      </c>
      <c r="M7727" s="1">
        <v>44357</v>
      </c>
      <c r="N7727" t="s">
        <v>1891</v>
      </c>
      <c r="O7727" t="s">
        <v>7675</v>
      </c>
      <c r="P7727" t="s">
        <v>1867</v>
      </c>
      <c r="Q7727" t="s">
        <v>7675</v>
      </c>
      <c r="R7727" t="s">
        <v>1875</v>
      </c>
      <c r="S7727">
        <v>1</v>
      </c>
      <c r="T7727" s="2">
        <v>0.2</v>
      </c>
      <c r="U7727" s="5">
        <v>-3.5</v>
      </c>
      <c r="V7727" s="5">
        <f>ORDENES[[#This Row],[Ventas sin descuento]]-ORDENES[[#This Row],[costos estimados]]</f>
        <v>0.87999999999999901</v>
      </c>
      <c r="W7727">
        <v>2</v>
      </c>
      <c r="X7727" s="5">
        <v>17.52</v>
      </c>
      <c r="Y7727" s="5">
        <f>ORDENES[[#This Row],[Ventas Originales (con descuento)]]/(1-ORDENES[[#This Row],[Descuento]])</f>
        <v>21.9</v>
      </c>
      <c r="Z7727" s="5">
        <f>ORDENES[[#This Row],[Ventas Originales (con descuento)]]/ORDENES[[#This Row],[Cantidad]]/(1-ORDENES[[#This Row],[Descuento]])</f>
        <v>10.95</v>
      </c>
      <c r="AA7727" s="5">
        <f>ORDENES[[#This Row],[Ventas Originales (con descuento)]]/ORDENES[[#This Row],[Cantidad]]</f>
        <v>8.76</v>
      </c>
      <c r="AB7727" s="5">
        <f>ORDENES[[#This Row],[Ventas Originales (con descuento)]]-(ORDENES[[#This Row],[Ganancias]])</f>
        <v>21.02</v>
      </c>
    </row>
    <row r="7728" spans="1:28" x14ac:dyDescent="0.35">
      <c r="A7728" t="s">
        <v>7720</v>
      </c>
      <c r="B7728" t="s">
        <v>32</v>
      </c>
      <c r="C7728" t="s">
        <v>1</v>
      </c>
      <c r="D7728" t="s">
        <v>2833</v>
      </c>
      <c r="E7728" t="s">
        <v>2131</v>
      </c>
      <c r="F7728" s="1">
        <v>44031</v>
      </c>
      <c r="G7728" t="s">
        <v>7613</v>
      </c>
      <c r="H7728" t="s">
        <v>7509</v>
      </c>
      <c r="I7728">
        <v>94110</v>
      </c>
      <c r="J7728" t="s">
        <v>2456</v>
      </c>
      <c r="K7728" t="s">
        <v>1865</v>
      </c>
      <c r="L7728" t="s">
        <v>1882</v>
      </c>
      <c r="M7728" s="1">
        <v>44033</v>
      </c>
      <c r="N7728" t="s">
        <v>1891</v>
      </c>
      <c r="O7728" t="s">
        <v>7675</v>
      </c>
      <c r="P7728" t="s">
        <v>1867</v>
      </c>
      <c r="Q7728" t="s">
        <v>7675</v>
      </c>
      <c r="R7728" t="s">
        <v>1875</v>
      </c>
      <c r="S7728">
        <v>1</v>
      </c>
      <c r="T7728" s="2">
        <v>0.2</v>
      </c>
      <c r="U7728" s="5">
        <v>4.5</v>
      </c>
      <c r="V7728" s="5">
        <f>ORDENES[[#This Row],[Ventas sin descuento]]-ORDENES[[#This Row],[costos estimados]]</f>
        <v>13.494999999999997</v>
      </c>
      <c r="W7728">
        <v>2</v>
      </c>
      <c r="X7728" s="5">
        <v>35.979999999999997</v>
      </c>
      <c r="Y7728" s="5">
        <f>ORDENES[[#This Row],[Ventas Originales (con descuento)]]/(1-ORDENES[[#This Row],[Descuento]])</f>
        <v>44.974999999999994</v>
      </c>
      <c r="Z7728" s="5">
        <f>ORDENES[[#This Row],[Ventas Originales (con descuento)]]/ORDENES[[#This Row],[Cantidad]]/(1-ORDENES[[#This Row],[Descuento]])</f>
        <v>22.487499999999997</v>
      </c>
      <c r="AA7728" s="5">
        <f>ORDENES[[#This Row],[Ventas Originales (con descuento)]]/ORDENES[[#This Row],[Cantidad]]</f>
        <v>17.989999999999998</v>
      </c>
      <c r="AB7728" s="5">
        <f>ORDENES[[#This Row],[Ventas Originales (con descuento)]]-(ORDENES[[#This Row],[Ganancias]])</f>
        <v>31.479999999999997</v>
      </c>
    </row>
    <row r="7729" spans="1:28" x14ac:dyDescent="0.35">
      <c r="A7729" t="s">
        <v>7720</v>
      </c>
      <c r="B7729" t="s">
        <v>482</v>
      </c>
      <c r="C7729" t="s">
        <v>1</v>
      </c>
      <c r="D7729" t="s">
        <v>2461</v>
      </c>
      <c r="E7729" t="s">
        <v>241</v>
      </c>
      <c r="F7729" s="1">
        <v>44183</v>
      </c>
      <c r="G7729" t="s">
        <v>7598</v>
      </c>
      <c r="H7729" t="s">
        <v>6790</v>
      </c>
      <c r="I7729">
        <v>97301</v>
      </c>
      <c r="J7729" t="s">
        <v>1560</v>
      </c>
      <c r="K7729" t="s">
        <v>1865</v>
      </c>
      <c r="L7729" t="s">
        <v>1882</v>
      </c>
      <c r="M7729" s="1">
        <v>44186</v>
      </c>
      <c r="N7729" t="s">
        <v>1891</v>
      </c>
      <c r="O7729" t="s">
        <v>7675</v>
      </c>
      <c r="P7729" t="s">
        <v>1904</v>
      </c>
      <c r="Q7729" t="s">
        <v>7675</v>
      </c>
      <c r="R7729" t="s">
        <v>1889</v>
      </c>
      <c r="S7729">
        <v>2</v>
      </c>
      <c r="T7729" s="2">
        <v>0.2</v>
      </c>
      <c r="U7729" s="5">
        <v>-8.4600000000000009</v>
      </c>
      <c r="V7729" s="5">
        <f>ORDENES[[#This Row],[Ventas sin descuento]]-ORDENES[[#This Row],[costos estimados]]</f>
        <v>19.734999999999985</v>
      </c>
      <c r="W7729">
        <v>3</v>
      </c>
      <c r="X7729" s="5">
        <v>112.78</v>
      </c>
      <c r="Y7729" s="5">
        <f>ORDENES[[#This Row],[Ventas Originales (con descuento)]]/(1-ORDENES[[#This Row],[Descuento]])</f>
        <v>140.97499999999999</v>
      </c>
      <c r="Z7729" s="5">
        <f>ORDENES[[#This Row],[Ventas Originales (con descuento)]]/ORDENES[[#This Row],[Cantidad]]/(1-ORDENES[[#This Row],[Descuento]])</f>
        <v>46.991666666666667</v>
      </c>
      <c r="AA7729" s="5">
        <f>ORDENES[[#This Row],[Ventas Originales (con descuento)]]/ORDENES[[#This Row],[Cantidad]]</f>
        <v>37.593333333333334</v>
      </c>
      <c r="AB7729" s="5">
        <f>ORDENES[[#This Row],[Ventas Originales (con descuento)]]-(ORDENES[[#This Row],[Ganancias]])</f>
        <v>121.24000000000001</v>
      </c>
    </row>
    <row r="7730" spans="1:28" x14ac:dyDescent="0.35">
      <c r="A7730" t="s">
        <v>7720</v>
      </c>
      <c r="B7730" t="s">
        <v>5</v>
      </c>
      <c r="C7730" t="s">
        <v>1</v>
      </c>
      <c r="D7730" t="s">
        <v>2879</v>
      </c>
      <c r="E7730" t="s">
        <v>2314</v>
      </c>
      <c r="F7730" s="1">
        <v>43900</v>
      </c>
      <c r="G7730" t="s">
        <v>7613</v>
      </c>
      <c r="H7730" t="s">
        <v>7508</v>
      </c>
      <c r="I7730">
        <v>90045</v>
      </c>
      <c r="J7730" t="s">
        <v>3458</v>
      </c>
      <c r="K7730" t="s">
        <v>1865</v>
      </c>
      <c r="L7730" t="s">
        <v>1882</v>
      </c>
      <c r="M7730" s="1">
        <v>43903</v>
      </c>
      <c r="N7730" t="s">
        <v>1891</v>
      </c>
      <c r="O7730" t="s">
        <v>7675</v>
      </c>
      <c r="P7730" t="s">
        <v>1867</v>
      </c>
      <c r="Q7730" t="s">
        <v>7675</v>
      </c>
      <c r="R7730" t="s">
        <v>1912</v>
      </c>
      <c r="S7730">
        <v>2</v>
      </c>
      <c r="T7730" s="2">
        <v>0.2</v>
      </c>
      <c r="U7730" s="5">
        <v>377.73</v>
      </c>
      <c r="V7730" s="5">
        <f>ORDENES[[#This Row],[Ventas sin descuento]]-ORDENES[[#This Row],[costos estimados]]</f>
        <v>1217.1300000000001</v>
      </c>
      <c r="W7730">
        <v>3</v>
      </c>
      <c r="X7730" s="5">
        <v>3357.6</v>
      </c>
      <c r="Y7730" s="5">
        <f>ORDENES[[#This Row],[Ventas Originales (con descuento)]]/(1-ORDENES[[#This Row],[Descuento]])</f>
        <v>4197</v>
      </c>
      <c r="Z7730" s="5">
        <f>ORDENES[[#This Row],[Ventas Originales (con descuento)]]/ORDENES[[#This Row],[Cantidad]]/(1-ORDENES[[#This Row],[Descuento]])</f>
        <v>1399</v>
      </c>
      <c r="AA7730" s="5">
        <f>ORDENES[[#This Row],[Ventas Originales (con descuento)]]/ORDENES[[#This Row],[Cantidad]]</f>
        <v>1119.2</v>
      </c>
      <c r="AB7730" s="5">
        <f>ORDENES[[#This Row],[Ventas Originales (con descuento)]]-(ORDENES[[#This Row],[Ganancias]])</f>
        <v>2979.87</v>
      </c>
    </row>
    <row r="7731" spans="1:28" x14ac:dyDescent="0.35">
      <c r="A7731" t="s">
        <v>7720</v>
      </c>
      <c r="B7731" t="s">
        <v>2143</v>
      </c>
      <c r="C7731" t="s">
        <v>1</v>
      </c>
      <c r="D7731" t="s">
        <v>3371</v>
      </c>
      <c r="E7731" t="s">
        <v>18</v>
      </c>
      <c r="F7731" s="1">
        <v>44443</v>
      </c>
      <c r="G7731" t="s">
        <v>7613</v>
      </c>
      <c r="H7731" t="s">
        <v>7071</v>
      </c>
      <c r="I7731">
        <v>92307</v>
      </c>
      <c r="J7731" t="s">
        <v>2626</v>
      </c>
      <c r="K7731" t="s">
        <v>1865</v>
      </c>
      <c r="L7731" t="s">
        <v>1882</v>
      </c>
      <c r="M7731" s="1">
        <v>44444</v>
      </c>
      <c r="N7731" t="s">
        <v>1891</v>
      </c>
      <c r="O7731" t="s">
        <v>7675</v>
      </c>
      <c r="P7731" t="s">
        <v>1867</v>
      </c>
      <c r="Q7731" t="s">
        <v>7675</v>
      </c>
      <c r="R7731" t="s">
        <v>1875</v>
      </c>
      <c r="S7731">
        <v>1</v>
      </c>
      <c r="T7731" s="2">
        <v>0.2</v>
      </c>
      <c r="U7731" s="5">
        <v>15.11</v>
      </c>
      <c r="V7731" s="5">
        <f>ORDENES[[#This Row],[Ventas sin descuento]]-ORDENES[[#This Row],[costos estimados]]</f>
        <v>25.904999999999994</v>
      </c>
      <c r="W7731">
        <v>3</v>
      </c>
      <c r="X7731" s="5">
        <v>43.18</v>
      </c>
      <c r="Y7731" s="5">
        <f>ORDENES[[#This Row],[Ventas Originales (con descuento)]]/(1-ORDENES[[#This Row],[Descuento]])</f>
        <v>53.974999999999994</v>
      </c>
      <c r="Z7731" s="5">
        <f>ORDENES[[#This Row],[Ventas Originales (con descuento)]]/ORDENES[[#This Row],[Cantidad]]/(1-ORDENES[[#This Row],[Descuento]])</f>
        <v>17.991666666666664</v>
      </c>
      <c r="AA7731" s="5">
        <f>ORDENES[[#This Row],[Ventas Originales (con descuento)]]/ORDENES[[#This Row],[Cantidad]]</f>
        <v>14.393333333333333</v>
      </c>
      <c r="AB7731" s="5">
        <f>ORDENES[[#This Row],[Ventas Originales (con descuento)]]-(ORDENES[[#This Row],[Ganancias]])</f>
        <v>28.07</v>
      </c>
    </row>
    <row r="7732" spans="1:28" x14ac:dyDescent="0.35">
      <c r="A7732" t="s">
        <v>7720</v>
      </c>
      <c r="B7732" t="s">
        <v>262</v>
      </c>
      <c r="C7732" t="s">
        <v>1</v>
      </c>
      <c r="D7732" t="s">
        <v>259</v>
      </c>
      <c r="E7732" t="s">
        <v>63</v>
      </c>
      <c r="F7732" s="1">
        <v>44147</v>
      </c>
      <c r="G7732" t="s">
        <v>7613</v>
      </c>
      <c r="H7732" t="s">
        <v>6785</v>
      </c>
      <c r="I7732">
        <v>92024</v>
      </c>
      <c r="J7732" t="s">
        <v>3035</v>
      </c>
      <c r="K7732" t="s">
        <v>1865</v>
      </c>
      <c r="L7732" t="s">
        <v>1882</v>
      </c>
      <c r="M7732" s="1">
        <v>44150</v>
      </c>
      <c r="N7732" t="s">
        <v>1891</v>
      </c>
      <c r="O7732" t="s">
        <v>7675</v>
      </c>
      <c r="P7732" t="s">
        <v>1867</v>
      </c>
      <c r="Q7732" t="s">
        <v>7675</v>
      </c>
      <c r="R7732" t="s">
        <v>1875</v>
      </c>
      <c r="S7732">
        <v>2</v>
      </c>
      <c r="T7732" s="2">
        <v>0.2</v>
      </c>
      <c r="U7732" s="5">
        <v>25.5</v>
      </c>
      <c r="V7732" s="5">
        <f>ORDENES[[#This Row],[Ventas sin descuento]]-ORDENES[[#This Row],[costos estimados]]</f>
        <v>76.494999999999976</v>
      </c>
      <c r="W7732">
        <v>3</v>
      </c>
      <c r="X7732" s="5">
        <v>203.98</v>
      </c>
      <c r="Y7732" s="5">
        <f>ORDENES[[#This Row],[Ventas Originales (con descuento)]]/(1-ORDENES[[#This Row],[Descuento]])</f>
        <v>254.97499999999997</v>
      </c>
      <c r="Z7732" s="5">
        <f>ORDENES[[#This Row],[Ventas Originales (con descuento)]]/ORDENES[[#This Row],[Cantidad]]/(1-ORDENES[[#This Row],[Descuento]])</f>
        <v>84.991666666666646</v>
      </c>
      <c r="AA7732" s="5">
        <f>ORDENES[[#This Row],[Ventas Originales (con descuento)]]/ORDENES[[#This Row],[Cantidad]]</f>
        <v>67.993333333333325</v>
      </c>
      <c r="AB7732" s="5">
        <f>ORDENES[[#This Row],[Ventas Originales (con descuento)]]-(ORDENES[[#This Row],[Ganancias]])</f>
        <v>178.48</v>
      </c>
    </row>
    <row r="7733" spans="1:28" x14ac:dyDescent="0.35">
      <c r="A7733" t="s">
        <v>7720</v>
      </c>
      <c r="B7733" t="s">
        <v>482</v>
      </c>
      <c r="C7733" t="s">
        <v>1</v>
      </c>
      <c r="D7733" t="s">
        <v>2461</v>
      </c>
      <c r="E7733" t="s">
        <v>18</v>
      </c>
      <c r="F7733" s="1">
        <v>44183</v>
      </c>
      <c r="G7733" t="s">
        <v>7598</v>
      </c>
      <c r="H7733" t="s">
        <v>6790</v>
      </c>
      <c r="I7733">
        <v>97301</v>
      </c>
      <c r="J7733" t="s">
        <v>1980</v>
      </c>
      <c r="K7733" t="s">
        <v>1865</v>
      </c>
      <c r="L7733" t="s">
        <v>1882</v>
      </c>
      <c r="M7733" s="1">
        <v>44186</v>
      </c>
      <c r="N7733" t="s">
        <v>1891</v>
      </c>
      <c r="O7733" t="s">
        <v>7675</v>
      </c>
      <c r="P7733" t="s">
        <v>1904</v>
      </c>
      <c r="Q7733" t="s">
        <v>7675</v>
      </c>
      <c r="R7733" t="s">
        <v>1875</v>
      </c>
      <c r="S7733">
        <v>2</v>
      </c>
      <c r="T7733" s="2">
        <v>0.2</v>
      </c>
      <c r="U7733" s="5">
        <v>-7.17</v>
      </c>
      <c r="V7733" s="5">
        <f>ORDENES[[#This Row],[Ventas sin descuento]]-ORDENES[[#This Row],[costos estimados]]</f>
        <v>0</v>
      </c>
      <c r="W7733">
        <v>3</v>
      </c>
      <c r="X7733" s="5">
        <v>28.68</v>
      </c>
      <c r="Y7733" s="5">
        <f>ORDENES[[#This Row],[Ventas Originales (con descuento)]]/(1-ORDENES[[#This Row],[Descuento]])</f>
        <v>35.849999999999994</v>
      </c>
      <c r="Z7733" s="5">
        <f>ORDENES[[#This Row],[Ventas Originales (con descuento)]]/ORDENES[[#This Row],[Cantidad]]/(1-ORDENES[[#This Row],[Descuento]])</f>
        <v>11.95</v>
      </c>
      <c r="AA7733" s="5">
        <f>ORDENES[[#This Row],[Ventas Originales (con descuento)]]/ORDENES[[#This Row],[Cantidad]]</f>
        <v>9.56</v>
      </c>
      <c r="AB7733" s="5">
        <f>ORDENES[[#This Row],[Ventas Originales (con descuento)]]-(ORDENES[[#This Row],[Ganancias]])</f>
        <v>35.85</v>
      </c>
    </row>
    <row r="7734" spans="1:28" x14ac:dyDescent="0.35">
      <c r="A7734" t="s">
        <v>7720</v>
      </c>
      <c r="B7734" t="s">
        <v>22</v>
      </c>
      <c r="C7734" t="s">
        <v>1</v>
      </c>
      <c r="D7734" t="s">
        <v>3373</v>
      </c>
      <c r="E7734" t="s">
        <v>18</v>
      </c>
      <c r="F7734" s="1">
        <v>44535</v>
      </c>
      <c r="G7734" t="s">
        <v>7613</v>
      </c>
      <c r="H7734" t="s">
        <v>6778</v>
      </c>
      <c r="I7734">
        <v>98115</v>
      </c>
      <c r="J7734" t="s">
        <v>3434</v>
      </c>
      <c r="K7734" t="s">
        <v>1865</v>
      </c>
      <c r="L7734" t="s">
        <v>1882</v>
      </c>
      <c r="M7734" s="1">
        <v>44536</v>
      </c>
      <c r="N7734" t="s">
        <v>1891</v>
      </c>
      <c r="O7734" t="s">
        <v>7675</v>
      </c>
      <c r="P7734" t="s">
        <v>1880</v>
      </c>
      <c r="Q7734" t="s">
        <v>7675</v>
      </c>
      <c r="R7734" t="s">
        <v>1875</v>
      </c>
      <c r="S7734">
        <v>1</v>
      </c>
      <c r="T7734" s="2">
        <v>0.2</v>
      </c>
      <c r="U7734" s="5">
        <v>-7.01</v>
      </c>
      <c r="V7734" s="5">
        <f>ORDENES[[#This Row],[Ventas sin descuento]]-ORDENES[[#This Row],[costos estimados]]</f>
        <v>0.78499999999999659</v>
      </c>
      <c r="W7734">
        <v>3</v>
      </c>
      <c r="X7734" s="5">
        <v>31.18</v>
      </c>
      <c r="Y7734" s="5">
        <f>ORDENES[[#This Row],[Ventas Originales (con descuento)]]/(1-ORDENES[[#This Row],[Descuento]])</f>
        <v>38.974999999999994</v>
      </c>
      <c r="Z7734" s="5">
        <f>ORDENES[[#This Row],[Ventas Originales (con descuento)]]/ORDENES[[#This Row],[Cantidad]]/(1-ORDENES[[#This Row],[Descuento]])</f>
        <v>12.991666666666665</v>
      </c>
      <c r="AA7734" s="5">
        <f>ORDENES[[#This Row],[Ventas Originales (con descuento)]]/ORDENES[[#This Row],[Cantidad]]</f>
        <v>10.393333333333333</v>
      </c>
      <c r="AB7734" s="5">
        <f>ORDENES[[#This Row],[Ventas Originales (con descuento)]]-(ORDENES[[#This Row],[Ganancias]])</f>
        <v>38.19</v>
      </c>
    </row>
    <row r="7735" spans="1:28" x14ac:dyDescent="0.35">
      <c r="A7735" t="s">
        <v>7720</v>
      </c>
      <c r="B7735" t="s">
        <v>5</v>
      </c>
      <c r="C7735" t="s">
        <v>1</v>
      </c>
      <c r="D7735" t="s">
        <v>2986</v>
      </c>
      <c r="E7735" t="s">
        <v>56</v>
      </c>
      <c r="F7735" s="1">
        <v>43450</v>
      </c>
      <c r="G7735" t="s">
        <v>7613</v>
      </c>
      <c r="H7735" t="s">
        <v>6772</v>
      </c>
      <c r="I7735">
        <v>90049</v>
      </c>
      <c r="J7735" t="s">
        <v>1193</v>
      </c>
      <c r="K7735" t="s">
        <v>1865</v>
      </c>
      <c r="L7735" t="s">
        <v>1882</v>
      </c>
      <c r="M7735" s="1">
        <v>43451</v>
      </c>
      <c r="N7735" t="s">
        <v>1891</v>
      </c>
      <c r="O7735" t="s">
        <v>7675</v>
      </c>
      <c r="P7735" t="s">
        <v>1867</v>
      </c>
      <c r="Q7735" t="s">
        <v>7675</v>
      </c>
      <c r="R7735" t="s">
        <v>1875</v>
      </c>
      <c r="S7735">
        <v>1</v>
      </c>
      <c r="T7735" s="2">
        <v>0.2</v>
      </c>
      <c r="U7735" s="5">
        <v>70.56</v>
      </c>
      <c r="V7735" s="5">
        <f>ORDENES[[#This Row],[Ventas sin descuento]]-ORDENES[[#This Row],[costos estimados]]</f>
        <v>227.35249999999996</v>
      </c>
      <c r="W7735">
        <v>4</v>
      </c>
      <c r="X7735" s="5">
        <v>627.16999999999996</v>
      </c>
      <c r="Y7735" s="5">
        <f>ORDENES[[#This Row],[Ventas Originales (con descuento)]]/(1-ORDENES[[#This Row],[Descuento]])</f>
        <v>783.96249999999986</v>
      </c>
      <c r="Z7735" s="5">
        <f>ORDENES[[#This Row],[Ventas Originales (con descuento)]]/ORDENES[[#This Row],[Cantidad]]/(1-ORDENES[[#This Row],[Descuento]])</f>
        <v>195.99062499999997</v>
      </c>
      <c r="AA7735" s="5">
        <f>ORDENES[[#This Row],[Ventas Originales (con descuento)]]/ORDENES[[#This Row],[Cantidad]]</f>
        <v>156.79249999999999</v>
      </c>
      <c r="AB7735" s="5">
        <f>ORDENES[[#This Row],[Ventas Originales (con descuento)]]-(ORDENES[[#This Row],[Ganancias]])</f>
        <v>556.6099999999999</v>
      </c>
    </row>
    <row r="7736" spans="1:28" x14ac:dyDescent="0.35">
      <c r="A7736" t="s">
        <v>7720</v>
      </c>
      <c r="B7736" t="s">
        <v>22</v>
      </c>
      <c r="C7736" t="s">
        <v>1</v>
      </c>
      <c r="D7736" t="s">
        <v>2613</v>
      </c>
      <c r="E7736" t="s">
        <v>14</v>
      </c>
      <c r="F7736" s="1">
        <v>44226</v>
      </c>
      <c r="G7736" t="s">
        <v>7598</v>
      </c>
      <c r="H7736" t="s">
        <v>7512</v>
      </c>
      <c r="I7736">
        <v>98105</v>
      </c>
      <c r="J7736" t="s">
        <v>1169</v>
      </c>
      <c r="K7736" t="s">
        <v>1865</v>
      </c>
      <c r="L7736" t="s">
        <v>1882</v>
      </c>
      <c r="M7736" s="1">
        <v>44229</v>
      </c>
      <c r="N7736" t="s">
        <v>1891</v>
      </c>
      <c r="O7736" t="s">
        <v>7675</v>
      </c>
      <c r="P7736" t="s">
        <v>1880</v>
      </c>
      <c r="Q7736" t="s">
        <v>7675</v>
      </c>
      <c r="R7736" t="s">
        <v>1875</v>
      </c>
      <c r="S7736">
        <v>2</v>
      </c>
      <c r="T7736" s="2">
        <v>0.2</v>
      </c>
      <c r="U7736" s="5">
        <v>60.48</v>
      </c>
      <c r="V7736" s="5">
        <f>ORDENES[[#This Row],[Ventas sin descuento]]-ORDENES[[#This Row],[costos estimados]]</f>
        <v>211.67250000000001</v>
      </c>
      <c r="W7736">
        <v>4</v>
      </c>
      <c r="X7736" s="5">
        <v>604.77</v>
      </c>
      <c r="Y7736" s="5">
        <f>ORDENES[[#This Row],[Ventas Originales (con descuento)]]/(1-ORDENES[[#This Row],[Descuento]])</f>
        <v>755.96249999999998</v>
      </c>
      <c r="Z7736" s="5">
        <f>ORDENES[[#This Row],[Ventas Originales (con descuento)]]/ORDENES[[#This Row],[Cantidad]]/(1-ORDENES[[#This Row],[Descuento]])</f>
        <v>188.99062499999999</v>
      </c>
      <c r="AA7736" s="5">
        <f>ORDENES[[#This Row],[Ventas Originales (con descuento)]]/ORDENES[[#This Row],[Cantidad]]</f>
        <v>151.1925</v>
      </c>
      <c r="AB7736" s="5">
        <f>ORDENES[[#This Row],[Ventas Originales (con descuento)]]-(ORDENES[[#This Row],[Ganancias]])</f>
        <v>544.29</v>
      </c>
    </row>
    <row r="7737" spans="1:28" x14ac:dyDescent="0.35">
      <c r="A7737" t="s">
        <v>7720</v>
      </c>
      <c r="B7737" t="s">
        <v>2396</v>
      </c>
      <c r="C7737" t="s">
        <v>1</v>
      </c>
      <c r="D7737" t="s">
        <v>2228</v>
      </c>
      <c r="E7737" t="s">
        <v>134</v>
      </c>
      <c r="F7737" s="1">
        <v>44110</v>
      </c>
      <c r="G7737" t="s">
        <v>7613</v>
      </c>
      <c r="H7737" t="s">
        <v>7090</v>
      </c>
      <c r="I7737">
        <v>81001</v>
      </c>
      <c r="J7737" t="s">
        <v>2799</v>
      </c>
      <c r="K7737" t="s">
        <v>1865</v>
      </c>
      <c r="L7737" t="s">
        <v>1882</v>
      </c>
      <c r="M7737" s="1">
        <v>44111</v>
      </c>
      <c r="N7737" t="s">
        <v>1891</v>
      </c>
      <c r="O7737" t="s">
        <v>7675</v>
      </c>
      <c r="P7737" t="s">
        <v>1905</v>
      </c>
      <c r="Q7737" t="s">
        <v>7675</v>
      </c>
      <c r="R7737" t="s">
        <v>1889</v>
      </c>
      <c r="S7737">
        <v>1</v>
      </c>
      <c r="T7737" s="2">
        <v>0.2</v>
      </c>
      <c r="U7737" s="5">
        <v>0.85</v>
      </c>
      <c r="V7737" s="5">
        <f>ORDENES[[#This Row],[Ventas sin descuento]]-ORDENES[[#This Row],[costos estimados]]</f>
        <v>17.839999999999989</v>
      </c>
      <c r="W7737">
        <v>5</v>
      </c>
      <c r="X7737" s="5">
        <v>67.959999999999994</v>
      </c>
      <c r="Y7737" s="5">
        <f>ORDENES[[#This Row],[Ventas Originales (con descuento)]]/(1-ORDENES[[#This Row],[Descuento]])</f>
        <v>84.949999999999989</v>
      </c>
      <c r="Z7737" s="5">
        <f>ORDENES[[#This Row],[Ventas Originales (con descuento)]]/ORDENES[[#This Row],[Cantidad]]/(1-ORDENES[[#This Row],[Descuento]])</f>
        <v>16.989999999999998</v>
      </c>
      <c r="AA7737" s="5">
        <f>ORDENES[[#This Row],[Ventas Originales (con descuento)]]/ORDENES[[#This Row],[Cantidad]]</f>
        <v>13.591999999999999</v>
      </c>
      <c r="AB7737" s="5">
        <f>ORDENES[[#This Row],[Ventas Originales (con descuento)]]-(ORDENES[[#This Row],[Ganancias]])</f>
        <v>67.11</v>
      </c>
    </row>
    <row r="7738" spans="1:28" x14ac:dyDescent="0.35">
      <c r="A7738" t="s">
        <v>7720</v>
      </c>
      <c r="B7738" t="s">
        <v>5</v>
      </c>
      <c r="C7738" t="s">
        <v>1</v>
      </c>
      <c r="D7738" t="s">
        <v>203</v>
      </c>
      <c r="E7738" t="s">
        <v>317</v>
      </c>
      <c r="F7738" s="1">
        <v>44554</v>
      </c>
      <c r="G7738" t="s">
        <v>7613</v>
      </c>
      <c r="H7738" t="s">
        <v>7082</v>
      </c>
      <c r="I7738">
        <v>90049</v>
      </c>
      <c r="J7738" t="s">
        <v>1440</v>
      </c>
      <c r="K7738" t="s">
        <v>1865</v>
      </c>
      <c r="L7738" t="s">
        <v>1882</v>
      </c>
      <c r="M7738" s="1">
        <v>44555</v>
      </c>
      <c r="N7738" t="s">
        <v>1891</v>
      </c>
      <c r="O7738" t="s">
        <v>7675</v>
      </c>
      <c r="P7738" t="s">
        <v>1867</v>
      </c>
      <c r="Q7738" t="s">
        <v>7675</v>
      </c>
      <c r="R7738" t="s">
        <v>1916</v>
      </c>
      <c r="S7738">
        <v>1</v>
      </c>
      <c r="T7738" s="2">
        <v>0.2</v>
      </c>
      <c r="U7738" s="5">
        <v>1007.98</v>
      </c>
      <c r="V7738" s="5">
        <f>ORDENES[[#This Row],[Ventas sin descuento]]-ORDENES[[#This Row],[costos estimados]]</f>
        <v>1727.9674999999997</v>
      </c>
      <c r="W7738">
        <v>6</v>
      </c>
      <c r="X7738" s="5">
        <v>2879.95</v>
      </c>
      <c r="Y7738" s="5">
        <f>ORDENES[[#This Row],[Ventas Originales (con descuento)]]/(1-ORDENES[[#This Row],[Descuento]])</f>
        <v>3599.9374999999995</v>
      </c>
      <c r="Z7738" s="5">
        <f>ORDENES[[#This Row],[Ventas Originales (con descuento)]]/ORDENES[[#This Row],[Cantidad]]/(1-ORDENES[[#This Row],[Descuento]])</f>
        <v>599.98958333333326</v>
      </c>
      <c r="AA7738" s="5">
        <f>ORDENES[[#This Row],[Ventas Originales (con descuento)]]/ORDENES[[#This Row],[Cantidad]]</f>
        <v>479.99166666666662</v>
      </c>
      <c r="AB7738" s="5">
        <f>ORDENES[[#This Row],[Ventas Originales (con descuento)]]-(ORDENES[[#This Row],[Ganancias]])</f>
        <v>1871.9699999999998</v>
      </c>
    </row>
    <row r="7739" spans="1:28" x14ac:dyDescent="0.35">
      <c r="A7739" t="s">
        <v>7720</v>
      </c>
      <c r="B7739" t="s">
        <v>5</v>
      </c>
      <c r="C7739" t="s">
        <v>1</v>
      </c>
      <c r="D7739" t="s">
        <v>2715</v>
      </c>
      <c r="E7739" t="s">
        <v>417</v>
      </c>
      <c r="F7739" s="1">
        <v>43900</v>
      </c>
      <c r="G7739" t="s">
        <v>7613</v>
      </c>
      <c r="H7739" t="s">
        <v>7074</v>
      </c>
      <c r="I7739">
        <v>90008</v>
      </c>
      <c r="J7739" t="s">
        <v>2302</v>
      </c>
      <c r="K7739" t="s">
        <v>1865</v>
      </c>
      <c r="L7739" t="s">
        <v>1882</v>
      </c>
      <c r="M7739" s="1">
        <v>43901</v>
      </c>
      <c r="N7739" t="s">
        <v>1891</v>
      </c>
      <c r="O7739" t="s">
        <v>7675</v>
      </c>
      <c r="P7739" t="s">
        <v>1867</v>
      </c>
      <c r="Q7739" t="s">
        <v>7675</v>
      </c>
      <c r="R7739" t="s">
        <v>1875</v>
      </c>
      <c r="S7739">
        <v>1</v>
      </c>
      <c r="T7739" s="2">
        <v>0.2</v>
      </c>
      <c r="U7739" s="5">
        <v>363.9</v>
      </c>
      <c r="V7739" s="5">
        <f>ORDENES[[#This Row],[Ventas sin descuento]]-ORDENES[[#This Row],[costos estimados]]</f>
        <v>1403.6275000000001</v>
      </c>
      <c r="W7739">
        <v>8</v>
      </c>
      <c r="X7739" s="5">
        <v>4158.91</v>
      </c>
      <c r="Y7739" s="5">
        <f>ORDENES[[#This Row],[Ventas Originales (con descuento)]]/(1-ORDENES[[#This Row],[Descuento]])</f>
        <v>5198.6374999999998</v>
      </c>
      <c r="Z7739" s="5">
        <f>ORDENES[[#This Row],[Ventas Originales (con descuento)]]/ORDENES[[#This Row],[Cantidad]]/(1-ORDENES[[#This Row],[Descuento]])</f>
        <v>649.82968749999998</v>
      </c>
      <c r="AA7739" s="5">
        <f>ORDENES[[#This Row],[Ventas Originales (con descuento)]]/ORDENES[[#This Row],[Cantidad]]</f>
        <v>519.86374999999998</v>
      </c>
      <c r="AB7739" s="5">
        <f>ORDENES[[#This Row],[Ventas Originales (con descuento)]]-(ORDENES[[#This Row],[Ganancias]])</f>
        <v>3795.0099999999998</v>
      </c>
    </row>
    <row r="7740" spans="1:28" x14ac:dyDescent="0.35">
      <c r="A7740" t="s">
        <v>7720</v>
      </c>
      <c r="B7740" t="s">
        <v>2396</v>
      </c>
      <c r="C7740" t="s">
        <v>1</v>
      </c>
      <c r="D7740" t="s">
        <v>2228</v>
      </c>
      <c r="E7740" t="s">
        <v>465</v>
      </c>
      <c r="F7740" s="1">
        <v>44110</v>
      </c>
      <c r="G7740" t="s">
        <v>7613</v>
      </c>
      <c r="H7740" t="s">
        <v>7090</v>
      </c>
      <c r="I7740">
        <v>81001</v>
      </c>
      <c r="J7740" t="s">
        <v>3592</v>
      </c>
      <c r="K7740" t="s">
        <v>1865</v>
      </c>
      <c r="L7740" t="s">
        <v>1882</v>
      </c>
      <c r="M7740" s="1">
        <v>44111</v>
      </c>
      <c r="N7740" t="s">
        <v>1891</v>
      </c>
      <c r="O7740" t="s">
        <v>7675</v>
      </c>
      <c r="P7740" t="s">
        <v>1905</v>
      </c>
      <c r="Q7740" t="s">
        <v>7675</v>
      </c>
      <c r="R7740" t="s">
        <v>1912</v>
      </c>
      <c r="S7740">
        <v>1</v>
      </c>
      <c r="T7740" s="2">
        <v>0.7</v>
      </c>
      <c r="U7740" s="5">
        <v>-938.28</v>
      </c>
      <c r="V7740" s="5">
        <f>ORDENES[[#This Row],[Ventas sin descuento]]-ORDENES[[#This Row],[costos estimados]]</f>
        <v>703.70999999999981</v>
      </c>
      <c r="W7740">
        <v>6</v>
      </c>
      <c r="X7740" s="5">
        <v>703.71</v>
      </c>
      <c r="Y7740" s="5">
        <f>ORDENES[[#This Row],[Ventas Originales (con descuento)]]/(1-ORDENES[[#This Row],[Descuento]])</f>
        <v>2345.6999999999998</v>
      </c>
      <c r="Z7740" s="5">
        <f>ORDENES[[#This Row],[Ventas Originales (con descuento)]]/ORDENES[[#This Row],[Cantidad]]/(1-ORDENES[[#This Row],[Descuento]])</f>
        <v>390.95</v>
      </c>
      <c r="AA7740" s="5">
        <f>ORDENES[[#This Row],[Ventas Originales (con descuento)]]/ORDENES[[#This Row],[Cantidad]]</f>
        <v>117.28500000000001</v>
      </c>
      <c r="AB7740" s="5">
        <f>ORDENES[[#This Row],[Ventas Originales (con descuento)]]-(ORDENES[[#This Row],[Ganancias]])</f>
        <v>1641.99</v>
      </c>
    </row>
    <row r="7741" spans="1:28" x14ac:dyDescent="0.35">
      <c r="A7741" t="s">
        <v>7720</v>
      </c>
      <c r="B7741" t="s">
        <v>3642</v>
      </c>
      <c r="C7741" t="s">
        <v>1</v>
      </c>
      <c r="D7741" t="s">
        <v>679</v>
      </c>
      <c r="E7741" t="s">
        <v>644</v>
      </c>
      <c r="F7741" s="1">
        <v>44490</v>
      </c>
      <c r="G7741" t="s">
        <v>7613</v>
      </c>
      <c r="H7741" t="s">
        <v>6791</v>
      </c>
      <c r="I7741">
        <v>74403</v>
      </c>
      <c r="J7741" t="s">
        <v>2439</v>
      </c>
      <c r="K7741" t="s">
        <v>1881</v>
      </c>
      <c r="L7741" t="s">
        <v>1882</v>
      </c>
      <c r="M7741" s="1">
        <v>44490</v>
      </c>
      <c r="N7741" t="s">
        <v>1919</v>
      </c>
      <c r="O7741" t="s">
        <v>7722</v>
      </c>
      <c r="P7741" t="s">
        <v>1910</v>
      </c>
      <c r="Q7741" t="s">
        <v>7722</v>
      </c>
      <c r="R7741" t="s">
        <v>1875</v>
      </c>
      <c r="S7741">
        <v>1</v>
      </c>
      <c r="T7741" s="2">
        <v>0</v>
      </c>
      <c r="U7741" s="5">
        <v>374.38</v>
      </c>
      <c r="V7741" s="5">
        <f>ORDENES[[#This Row],[Ventas sin descuento]]-ORDENES[[#This Row],[costos estimados]]</f>
        <v>374.38000000000011</v>
      </c>
      <c r="W7741">
        <v>8</v>
      </c>
      <c r="X7741" s="5">
        <v>1439.92</v>
      </c>
      <c r="Y7741" s="5">
        <f>ORDENES[[#This Row],[Ventas Originales (con descuento)]]/(1-ORDENES[[#This Row],[Descuento]])</f>
        <v>1439.92</v>
      </c>
      <c r="Z7741" s="5">
        <f>ORDENES[[#This Row],[Ventas Originales (con descuento)]]/ORDENES[[#This Row],[Cantidad]]/(1-ORDENES[[#This Row],[Descuento]])</f>
        <v>179.99</v>
      </c>
      <c r="AA7741" s="5">
        <f>ORDENES[[#This Row],[Ventas Originales (con descuento)]]/ORDENES[[#This Row],[Cantidad]]</f>
        <v>179.99</v>
      </c>
      <c r="AB7741" s="5">
        <f>ORDENES[[#This Row],[Ventas Originales (con descuento)]]-(ORDENES[[#This Row],[Ganancias]])</f>
        <v>1065.54</v>
      </c>
    </row>
    <row r="7742" spans="1:28" x14ac:dyDescent="0.35">
      <c r="A7742" t="s">
        <v>7720</v>
      </c>
      <c r="B7742" t="s">
        <v>90</v>
      </c>
      <c r="C7742" t="s">
        <v>1</v>
      </c>
      <c r="D7742" t="s">
        <v>3396</v>
      </c>
      <c r="E7742" t="s">
        <v>60</v>
      </c>
      <c r="F7742" s="1">
        <v>44268</v>
      </c>
      <c r="G7742" t="s">
        <v>7613</v>
      </c>
      <c r="H7742" t="s">
        <v>6793</v>
      </c>
      <c r="I7742">
        <v>60610</v>
      </c>
      <c r="J7742" t="s">
        <v>3102</v>
      </c>
      <c r="K7742" t="s">
        <v>1881</v>
      </c>
      <c r="L7742" t="s">
        <v>1882</v>
      </c>
      <c r="M7742" s="1">
        <v>44268</v>
      </c>
      <c r="N7742" t="s">
        <v>1919</v>
      </c>
      <c r="O7742" t="s">
        <v>7722</v>
      </c>
      <c r="P7742" t="s">
        <v>1892</v>
      </c>
      <c r="Q7742" t="s">
        <v>7722</v>
      </c>
      <c r="R7742" t="s">
        <v>1875</v>
      </c>
      <c r="S7742">
        <v>1</v>
      </c>
      <c r="T7742" s="2">
        <v>0.2</v>
      </c>
      <c r="U7742" s="5">
        <v>-7.3</v>
      </c>
      <c r="V7742" s="5">
        <f>ORDENES[[#This Row],[Ventas sin descuento]]-ORDENES[[#This Row],[costos estimados]]</f>
        <v>1.2899999999999991</v>
      </c>
      <c r="W7742">
        <v>1</v>
      </c>
      <c r="X7742" s="5">
        <v>34.36</v>
      </c>
      <c r="Y7742" s="5">
        <f>ORDENES[[#This Row],[Ventas Originales (con descuento)]]/(1-ORDENES[[#This Row],[Descuento]])</f>
        <v>42.949999999999996</v>
      </c>
      <c r="Z7742" s="5">
        <f>ORDENES[[#This Row],[Ventas Originales (con descuento)]]/ORDENES[[#This Row],[Cantidad]]/(1-ORDENES[[#This Row],[Descuento]])</f>
        <v>42.949999999999996</v>
      </c>
      <c r="AA7742" s="5">
        <f>ORDENES[[#This Row],[Ventas Originales (con descuento)]]/ORDENES[[#This Row],[Cantidad]]</f>
        <v>34.36</v>
      </c>
      <c r="AB7742" s="5">
        <f>ORDENES[[#This Row],[Ventas Originales (con descuento)]]-(ORDENES[[#This Row],[Ganancias]])</f>
        <v>41.66</v>
      </c>
    </row>
    <row r="7743" spans="1:28" x14ac:dyDescent="0.35">
      <c r="A7743" t="s">
        <v>7720</v>
      </c>
      <c r="B7743" t="s">
        <v>90</v>
      </c>
      <c r="C7743" t="s">
        <v>1</v>
      </c>
      <c r="D7743" t="s">
        <v>3396</v>
      </c>
      <c r="E7743" t="s">
        <v>317</v>
      </c>
      <c r="F7743" s="1">
        <v>44268</v>
      </c>
      <c r="G7743" t="s">
        <v>7613</v>
      </c>
      <c r="H7743" t="s">
        <v>6793</v>
      </c>
      <c r="I7743">
        <v>60610</v>
      </c>
      <c r="J7743" t="s">
        <v>1440</v>
      </c>
      <c r="K7743" t="s">
        <v>1881</v>
      </c>
      <c r="L7743" t="s">
        <v>1882</v>
      </c>
      <c r="M7743" s="1">
        <v>44268</v>
      </c>
      <c r="N7743" t="s">
        <v>1919</v>
      </c>
      <c r="O7743" t="s">
        <v>7722</v>
      </c>
      <c r="P7743" t="s">
        <v>1892</v>
      </c>
      <c r="Q7743" t="s">
        <v>7722</v>
      </c>
      <c r="R7743" t="s">
        <v>1916</v>
      </c>
      <c r="S7743">
        <v>1</v>
      </c>
      <c r="T7743" s="2">
        <v>0.2</v>
      </c>
      <c r="U7743" s="5">
        <v>335.99</v>
      </c>
      <c r="V7743" s="5">
        <f>ORDENES[[#This Row],[Ventas sin descuento]]-ORDENES[[#This Row],[costos estimados]]</f>
        <v>575.9849999999999</v>
      </c>
      <c r="W7743">
        <v>2</v>
      </c>
      <c r="X7743" s="5">
        <v>959.98</v>
      </c>
      <c r="Y7743" s="5">
        <f>ORDENES[[#This Row],[Ventas Originales (con descuento)]]/(1-ORDENES[[#This Row],[Descuento]])</f>
        <v>1199.9749999999999</v>
      </c>
      <c r="Z7743" s="5">
        <f>ORDENES[[#This Row],[Ventas Originales (con descuento)]]/ORDENES[[#This Row],[Cantidad]]/(1-ORDENES[[#This Row],[Descuento]])</f>
        <v>599.98749999999995</v>
      </c>
      <c r="AA7743" s="5">
        <f>ORDENES[[#This Row],[Ventas Originales (con descuento)]]/ORDENES[[#This Row],[Cantidad]]</f>
        <v>479.99</v>
      </c>
      <c r="AB7743" s="5">
        <f>ORDENES[[#This Row],[Ventas Originales (con descuento)]]-(ORDENES[[#This Row],[Ganancias]])</f>
        <v>623.99</v>
      </c>
    </row>
    <row r="7744" spans="1:28" x14ac:dyDescent="0.35">
      <c r="A7744" t="s">
        <v>7720</v>
      </c>
      <c r="B7744" t="s">
        <v>90</v>
      </c>
      <c r="C7744" t="s">
        <v>1</v>
      </c>
      <c r="D7744" t="s">
        <v>3396</v>
      </c>
      <c r="E7744" t="s">
        <v>205</v>
      </c>
      <c r="F7744" s="1">
        <v>44268</v>
      </c>
      <c r="G7744" t="s">
        <v>7613</v>
      </c>
      <c r="H7744" t="s">
        <v>6793</v>
      </c>
      <c r="I7744">
        <v>60610</v>
      </c>
      <c r="J7744" t="s">
        <v>3641</v>
      </c>
      <c r="K7744" t="s">
        <v>1881</v>
      </c>
      <c r="L7744" t="s">
        <v>1882</v>
      </c>
      <c r="M7744" s="1">
        <v>44268</v>
      </c>
      <c r="N7744" t="s">
        <v>1919</v>
      </c>
      <c r="O7744" t="s">
        <v>7722</v>
      </c>
      <c r="P7744" t="s">
        <v>1892</v>
      </c>
      <c r="Q7744" t="s">
        <v>7722</v>
      </c>
      <c r="R7744" t="s">
        <v>1912</v>
      </c>
      <c r="S7744">
        <v>1</v>
      </c>
      <c r="T7744" s="2">
        <v>0.3</v>
      </c>
      <c r="U7744" s="5">
        <v>9</v>
      </c>
      <c r="V7744" s="5">
        <f>ORDENES[[#This Row],[Ventas sin descuento]]-ORDENES[[#This Row],[costos estimados]]</f>
        <v>98.995714285714314</v>
      </c>
      <c r="W7744">
        <v>2</v>
      </c>
      <c r="X7744" s="5">
        <v>209.99</v>
      </c>
      <c r="Y7744" s="5">
        <f>ORDENES[[#This Row],[Ventas Originales (con descuento)]]/(1-ORDENES[[#This Row],[Descuento]])</f>
        <v>299.98571428571432</v>
      </c>
      <c r="Z7744" s="5">
        <f>ORDENES[[#This Row],[Ventas Originales (con descuento)]]/ORDENES[[#This Row],[Cantidad]]/(1-ORDENES[[#This Row],[Descuento]])</f>
        <v>149.99285714285716</v>
      </c>
      <c r="AA7744" s="5">
        <f>ORDENES[[#This Row],[Ventas Originales (con descuento)]]/ORDENES[[#This Row],[Cantidad]]</f>
        <v>104.995</v>
      </c>
      <c r="AB7744" s="5">
        <f>ORDENES[[#This Row],[Ventas Originales (con descuento)]]-(ORDENES[[#This Row],[Ganancias]])</f>
        <v>200.99</v>
      </c>
    </row>
    <row r="7745" spans="1:28" x14ac:dyDescent="0.35">
      <c r="A7745" t="s">
        <v>7720</v>
      </c>
      <c r="B7745" t="s">
        <v>80</v>
      </c>
      <c r="C7745" t="s">
        <v>1</v>
      </c>
      <c r="D7745" t="s">
        <v>3396</v>
      </c>
      <c r="E7745" t="s">
        <v>378</v>
      </c>
      <c r="F7745" s="1">
        <v>44013</v>
      </c>
      <c r="G7745" t="s">
        <v>7613</v>
      </c>
      <c r="H7745" t="s">
        <v>7098</v>
      </c>
      <c r="I7745">
        <v>10009</v>
      </c>
      <c r="J7745" t="s">
        <v>2601</v>
      </c>
      <c r="K7745" t="s">
        <v>1887</v>
      </c>
      <c r="L7745" t="s">
        <v>1882</v>
      </c>
      <c r="M7745" s="1">
        <v>44013</v>
      </c>
      <c r="N7745" t="s">
        <v>1919</v>
      </c>
      <c r="O7745" t="s">
        <v>7722</v>
      </c>
      <c r="P7745" t="s">
        <v>1897</v>
      </c>
      <c r="Q7745" t="s">
        <v>7722</v>
      </c>
      <c r="R7745" t="s">
        <v>1889</v>
      </c>
      <c r="S7745">
        <v>1</v>
      </c>
      <c r="T7745" s="2">
        <v>0</v>
      </c>
      <c r="U7745" s="5">
        <v>6.17</v>
      </c>
      <c r="V7745" s="5">
        <f>ORDENES[[#This Row],[Ventas sin descuento]]-ORDENES[[#This Row],[costos estimados]]</f>
        <v>6.1699999999999982</v>
      </c>
      <c r="W7745">
        <v>3</v>
      </c>
      <c r="X7745" s="5">
        <v>30.84</v>
      </c>
      <c r="Y7745" s="5">
        <f>ORDENES[[#This Row],[Ventas Originales (con descuento)]]/(1-ORDENES[[#This Row],[Descuento]])</f>
        <v>30.84</v>
      </c>
      <c r="Z7745" s="5">
        <f>ORDENES[[#This Row],[Ventas Originales (con descuento)]]/ORDENES[[#This Row],[Cantidad]]/(1-ORDENES[[#This Row],[Descuento]])</f>
        <v>10.28</v>
      </c>
      <c r="AA7745" s="5">
        <f>ORDENES[[#This Row],[Ventas Originales (con descuento)]]/ORDENES[[#This Row],[Cantidad]]</f>
        <v>10.28</v>
      </c>
      <c r="AB7745" s="5">
        <f>ORDENES[[#This Row],[Ventas Originales (con descuento)]]-(ORDENES[[#This Row],[Ganancias]])</f>
        <v>24.67</v>
      </c>
    </row>
    <row r="7746" spans="1:28" x14ac:dyDescent="0.35">
      <c r="A7746" t="s">
        <v>7720</v>
      </c>
      <c r="B7746" t="s">
        <v>80</v>
      </c>
      <c r="C7746" t="s">
        <v>1</v>
      </c>
      <c r="D7746" t="s">
        <v>52</v>
      </c>
      <c r="E7746" t="s">
        <v>317</v>
      </c>
      <c r="F7746" s="1">
        <v>43809</v>
      </c>
      <c r="G7746" t="s">
        <v>7613</v>
      </c>
      <c r="H7746" t="s">
        <v>7099</v>
      </c>
      <c r="I7746">
        <v>10024</v>
      </c>
      <c r="J7746" t="s">
        <v>1727</v>
      </c>
      <c r="K7746" t="s">
        <v>1887</v>
      </c>
      <c r="L7746" t="s">
        <v>1882</v>
      </c>
      <c r="M7746" s="1">
        <v>43809</v>
      </c>
      <c r="N7746" t="s">
        <v>1919</v>
      </c>
      <c r="O7746" t="s">
        <v>7722</v>
      </c>
      <c r="P7746" t="s">
        <v>1897</v>
      </c>
      <c r="Q7746" t="s">
        <v>7722</v>
      </c>
      <c r="R7746" t="s">
        <v>1916</v>
      </c>
      <c r="S7746">
        <v>1</v>
      </c>
      <c r="T7746" s="2">
        <v>0.2</v>
      </c>
      <c r="U7746" s="5">
        <v>250</v>
      </c>
      <c r="V7746" s="5">
        <f>ORDENES[[#This Row],[Ventas sin descuento]]-ORDENES[[#This Row],[costos estimados]]</f>
        <v>449.995</v>
      </c>
      <c r="W7746">
        <v>2</v>
      </c>
      <c r="X7746" s="5">
        <v>799.98</v>
      </c>
      <c r="Y7746" s="5">
        <f>ORDENES[[#This Row],[Ventas Originales (con descuento)]]/(1-ORDENES[[#This Row],[Descuento]])</f>
        <v>999.97500000000002</v>
      </c>
      <c r="Z7746" s="5">
        <f>ORDENES[[#This Row],[Ventas Originales (con descuento)]]/ORDENES[[#This Row],[Cantidad]]/(1-ORDENES[[#This Row],[Descuento]])</f>
        <v>499.98750000000001</v>
      </c>
      <c r="AA7746" s="5">
        <f>ORDENES[[#This Row],[Ventas Originales (con descuento)]]/ORDENES[[#This Row],[Cantidad]]</f>
        <v>399.99</v>
      </c>
      <c r="AB7746" s="5">
        <f>ORDENES[[#This Row],[Ventas Originales (con descuento)]]-(ORDENES[[#This Row],[Ganancias]])</f>
        <v>549.98</v>
      </c>
    </row>
    <row r="7747" spans="1:28" x14ac:dyDescent="0.35">
      <c r="A7747" t="s">
        <v>7720</v>
      </c>
      <c r="B7747" t="s">
        <v>3705</v>
      </c>
      <c r="C7747" t="s">
        <v>1</v>
      </c>
      <c r="D7747" t="s">
        <v>170</v>
      </c>
      <c r="E7747" t="s">
        <v>113</v>
      </c>
      <c r="F7747" s="1">
        <v>44468</v>
      </c>
      <c r="G7747" t="s">
        <v>7613</v>
      </c>
      <c r="H7747" t="s">
        <v>6796</v>
      </c>
      <c r="I7747">
        <v>44060</v>
      </c>
      <c r="J7747" t="s">
        <v>1536</v>
      </c>
      <c r="K7747" t="s">
        <v>1887</v>
      </c>
      <c r="L7747" t="s">
        <v>1882</v>
      </c>
      <c r="M7747" s="1">
        <v>44468</v>
      </c>
      <c r="N7747" t="s">
        <v>1919</v>
      </c>
      <c r="O7747" t="s">
        <v>7722</v>
      </c>
      <c r="P7747" t="s">
        <v>1907</v>
      </c>
      <c r="Q7747" t="s">
        <v>7722</v>
      </c>
      <c r="R7747" t="s">
        <v>1889</v>
      </c>
      <c r="S7747">
        <v>1</v>
      </c>
      <c r="T7747" s="2">
        <v>0.2</v>
      </c>
      <c r="U7747" s="5">
        <v>65.989999999999995</v>
      </c>
      <c r="V7747" s="5">
        <f>ORDENES[[#This Row],[Ventas sin descuento]]-ORDENES[[#This Row],[costos estimados]]</f>
        <v>125.98499999999996</v>
      </c>
      <c r="W7747">
        <v>3</v>
      </c>
      <c r="X7747" s="5">
        <v>239.98</v>
      </c>
      <c r="Y7747" s="5">
        <f>ORDENES[[#This Row],[Ventas Originales (con descuento)]]/(1-ORDENES[[#This Row],[Descuento]])</f>
        <v>299.97499999999997</v>
      </c>
      <c r="Z7747" s="5">
        <f>ORDENES[[#This Row],[Ventas Originales (con descuento)]]/ORDENES[[#This Row],[Cantidad]]/(1-ORDENES[[#This Row],[Descuento]])</f>
        <v>99.991666666666646</v>
      </c>
      <c r="AA7747" s="5">
        <f>ORDENES[[#This Row],[Ventas Originales (con descuento)]]/ORDENES[[#This Row],[Cantidad]]</f>
        <v>79.993333333333325</v>
      </c>
      <c r="AB7747" s="5">
        <f>ORDENES[[#This Row],[Ventas Originales (con descuento)]]-(ORDENES[[#This Row],[Ganancias]])</f>
        <v>173.99</v>
      </c>
    </row>
    <row r="7748" spans="1:28" x14ac:dyDescent="0.35">
      <c r="A7748" t="s">
        <v>7720</v>
      </c>
      <c r="B7748" t="s">
        <v>2185</v>
      </c>
      <c r="C7748" t="s">
        <v>1</v>
      </c>
      <c r="D7748" t="s">
        <v>218</v>
      </c>
      <c r="E7748" t="s">
        <v>2186</v>
      </c>
      <c r="F7748" s="1">
        <v>43197</v>
      </c>
      <c r="G7748" t="s">
        <v>7613</v>
      </c>
      <c r="H7748" t="s">
        <v>7107</v>
      </c>
      <c r="I7748">
        <v>30062</v>
      </c>
      <c r="J7748" t="s">
        <v>2187</v>
      </c>
      <c r="K7748" t="s">
        <v>1859</v>
      </c>
      <c r="L7748" t="s">
        <v>1882</v>
      </c>
      <c r="M7748" s="1">
        <v>43197</v>
      </c>
      <c r="N7748" t="s">
        <v>1919</v>
      </c>
      <c r="O7748" t="s">
        <v>7722</v>
      </c>
      <c r="P7748" t="s">
        <v>1918</v>
      </c>
      <c r="Q7748" t="s">
        <v>7722</v>
      </c>
      <c r="R7748" t="s">
        <v>1875</v>
      </c>
      <c r="S7748">
        <v>1</v>
      </c>
      <c r="T7748" s="2">
        <v>0</v>
      </c>
      <c r="U7748" s="5">
        <v>50.24</v>
      </c>
      <c r="V7748" s="5">
        <f>ORDENES[[#This Row],[Ventas sin descuento]]-ORDENES[[#This Row],[costos estimados]]</f>
        <v>50.240000000000009</v>
      </c>
      <c r="W7748">
        <v>3</v>
      </c>
      <c r="X7748" s="5">
        <v>200.97</v>
      </c>
      <c r="Y7748" s="5">
        <f>ORDENES[[#This Row],[Ventas Originales (con descuento)]]/(1-ORDENES[[#This Row],[Descuento]])</f>
        <v>200.97</v>
      </c>
      <c r="Z7748" s="5">
        <f>ORDENES[[#This Row],[Ventas Originales (con descuento)]]/ORDENES[[#This Row],[Cantidad]]/(1-ORDENES[[#This Row],[Descuento]])</f>
        <v>66.989999999999995</v>
      </c>
      <c r="AA7748" s="5">
        <f>ORDENES[[#This Row],[Ventas Originales (con descuento)]]/ORDENES[[#This Row],[Cantidad]]</f>
        <v>66.989999999999995</v>
      </c>
      <c r="AB7748" s="5">
        <f>ORDENES[[#This Row],[Ventas Originales (con descuento)]]-(ORDENES[[#This Row],[Ganancias]])</f>
        <v>150.72999999999999</v>
      </c>
    </row>
    <row r="7749" spans="1:28" x14ac:dyDescent="0.35">
      <c r="A7749" t="s">
        <v>7720</v>
      </c>
      <c r="B7749" t="s">
        <v>1957</v>
      </c>
      <c r="C7749" t="s">
        <v>1</v>
      </c>
      <c r="D7749" t="s">
        <v>2587</v>
      </c>
      <c r="E7749" t="s">
        <v>18</v>
      </c>
      <c r="F7749" s="1">
        <v>43866</v>
      </c>
      <c r="G7749" t="s">
        <v>7598</v>
      </c>
      <c r="H7749" t="s">
        <v>6799</v>
      </c>
      <c r="I7749">
        <v>30080</v>
      </c>
      <c r="J7749" t="s">
        <v>1432</v>
      </c>
      <c r="K7749" t="s">
        <v>1859</v>
      </c>
      <c r="L7749" t="s">
        <v>1882</v>
      </c>
      <c r="M7749" s="1">
        <v>43866</v>
      </c>
      <c r="N7749" t="s">
        <v>1919</v>
      </c>
      <c r="O7749" t="s">
        <v>7722</v>
      </c>
      <c r="P7749" t="s">
        <v>1918</v>
      </c>
      <c r="Q7749" t="s">
        <v>7722</v>
      </c>
      <c r="R7749" t="s">
        <v>1875</v>
      </c>
      <c r="S7749">
        <v>1</v>
      </c>
      <c r="T7749" s="2">
        <v>0</v>
      </c>
      <c r="U7749" s="5">
        <v>126.06</v>
      </c>
      <c r="V7749" s="5">
        <f>ORDENES[[#This Row],[Ventas sin descuento]]-ORDENES[[#This Row],[costos estimados]]</f>
        <v>126.06</v>
      </c>
      <c r="W7749">
        <v>3</v>
      </c>
      <c r="X7749" s="5">
        <v>484.83</v>
      </c>
      <c r="Y7749" s="5">
        <f>ORDENES[[#This Row],[Ventas Originales (con descuento)]]/(1-ORDENES[[#This Row],[Descuento]])</f>
        <v>484.83</v>
      </c>
      <c r="Z7749" s="5">
        <f>ORDENES[[#This Row],[Ventas Originales (con descuento)]]/ORDENES[[#This Row],[Cantidad]]/(1-ORDENES[[#This Row],[Descuento]])</f>
        <v>161.60999999999999</v>
      </c>
      <c r="AA7749" s="5">
        <f>ORDENES[[#This Row],[Ventas Originales (con descuento)]]/ORDENES[[#This Row],[Cantidad]]</f>
        <v>161.60999999999999</v>
      </c>
      <c r="AB7749" s="5">
        <f>ORDENES[[#This Row],[Ventas Originales (con descuento)]]-(ORDENES[[#This Row],[Ganancias]])</f>
        <v>358.77</v>
      </c>
    </row>
    <row r="7750" spans="1:28" x14ac:dyDescent="0.35">
      <c r="A7750" t="s">
        <v>7720</v>
      </c>
      <c r="B7750" t="s">
        <v>1957</v>
      </c>
      <c r="C7750" t="s">
        <v>1</v>
      </c>
      <c r="D7750" t="s">
        <v>2587</v>
      </c>
      <c r="E7750" t="s">
        <v>60</v>
      </c>
      <c r="F7750" s="1">
        <v>43866</v>
      </c>
      <c r="G7750" t="s">
        <v>7598</v>
      </c>
      <c r="H7750" t="s">
        <v>6799</v>
      </c>
      <c r="I7750">
        <v>30080</v>
      </c>
      <c r="J7750" t="s">
        <v>1291</v>
      </c>
      <c r="K7750" t="s">
        <v>1859</v>
      </c>
      <c r="L7750" t="s">
        <v>1882</v>
      </c>
      <c r="M7750" s="1">
        <v>43866</v>
      </c>
      <c r="N7750" t="s">
        <v>1919</v>
      </c>
      <c r="O7750" t="s">
        <v>7722</v>
      </c>
      <c r="P7750" t="s">
        <v>1918</v>
      </c>
      <c r="Q7750" t="s">
        <v>7722</v>
      </c>
      <c r="R7750" t="s">
        <v>1875</v>
      </c>
      <c r="S7750">
        <v>1</v>
      </c>
      <c r="T7750" s="2">
        <v>0</v>
      </c>
      <c r="U7750" s="5">
        <v>28.31</v>
      </c>
      <c r="V7750" s="5">
        <f>ORDENES[[#This Row],[Ventas sin descuento]]-ORDENES[[#This Row],[costos estimados]]</f>
        <v>28.310000000000002</v>
      </c>
      <c r="W7750">
        <v>3</v>
      </c>
      <c r="X7750" s="5">
        <v>104.85</v>
      </c>
      <c r="Y7750" s="5">
        <f>ORDENES[[#This Row],[Ventas Originales (con descuento)]]/(1-ORDENES[[#This Row],[Descuento]])</f>
        <v>104.85</v>
      </c>
      <c r="Z7750" s="5">
        <f>ORDENES[[#This Row],[Ventas Originales (con descuento)]]/ORDENES[[#This Row],[Cantidad]]/(1-ORDENES[[#This Row],[Descuento]])</f>
        <v>34.949999999999996</v>
      </c>
      <c r="AA7750" s="5">
        <f>ORDENES[[#This Row],[Ventas Originales (con descuento)]]/ORDENES[[#This Row],[Cantidad]]</f>
        <v>34.949999999999996</v>
      </c>
      <c r="AB7750" s="5">
        <f>ORDENES[[#This Row],[Ventas Originales (con descuento)]]-(ORDENES[[#This Row],[Ganancias]])</f>
        <v>76.539999999999992</v>
      </c>
    </row>
    <row r="7751" spans="1:28" x14ac:dyDescent="0.35">
      <c r="A7751" t="s">
        <v>7720</v>
      </c>
      <c r="B7751" t="s">
        <v>390</v>
      </c>
      <c r="C7751" t="s">
        <v>1</v>
      </c>
      <c r="D7751" t="s">
        <v>549</v>
      </c>
      <c r="E7751" t="s">
        <v>602</v>
      </c>
      <c r="F7751" s="1">
        <v>43601</v>
      </c>
      <c r="G7751" t="s">
        <v>7613</v>
      </c>
      <c r="H7751" t="s">
        <v>7513</v>
      </c>
      <c r="I7751">
        <v>32216</v>
      </c>
      <c r="J7751" t="s">
        <v>1766</v>
      </c>
      <c r="K7751" t="s">
        <v>1859</v>
      </c>
      <c r="L7751" t="s">
        <v>1882</v>
      </c>
      <c r="M7751" s="1">
        <v>43601</v>
      </c>
      <c r="N7751" t="s">
        <v>1919</v>
      </c>
      <c r="O7751" t="s">
        <v>7722</v>
      </c>
      <c r="P7751" t="s">
        <v>1870</v>
      </c>
      <c r="Q7751" t="s">
        <v>7722</v>
      </c>
      <c r="R7751" t="s">
        <v>1889</v>
      </c>
      <c r="S7751">
        <v>1</v>
      </c>
      <c r="T7751" s="2">
        <v>0.2</v>
      </c>
      <c r="U7751" s="5">
        <v>32</v>
      </c>
      <c r="V7751" s="5">
        <f>ORDENES[[#This Row],[Ventas sin descuento]]-ORDENES[[#This Row],[costos estimados]]</f>
        <v>95.992499999999978</v>
      </c>
      <c r="W7751">
        <v>4</v>
      </c>
      <c r="X7751" s="5">
        <v>255.97</v>
      </c>
      <c r="Y7751" s="5">
        <f>ORDENES[[#This Row],[Ventas Originales (con descuento)]]/(1-ORDENES[[#This Row],[Descuento]])</f>
        <v>319.96249999999998</v>
      </c>
      <c r="Z7751" s="5">
        <f>ORDENES[[#This Row],[Ventas Originales (con descuento)]]/ORDENES[[#This Row],[Cantidad]]/(1-ORDENES[[#This Row],[Descuento]])</f>
        <v>79.990624999999994</v>
      </c>
      <c r="AA7751" s="5">
        <f>ORDENES[[#This Row],[Ventas Originales (con descuento)]]/ORDENES[[#This Row],[Cantidad]]</f>
        <v>63.9925</v>
      </c>
      <c r="AB7751" s="5">
        <f>ORDENES[[#This Row],[Ventas Originales (con descuento)]]-(ORDENES[[#This Row],[Ganancias]])</f>
        <v>223.97</v>
      </c>
    </row>
    <row r="7752" spans="1:28" x14ac:dyDescent="0.35">
      <c r="A7752" t="s">
        <v>7720</v>
      </c>
      <c r="B7752" t="s">
        <v>32</v>
      </c>
      <c r="C7752" t="s">
        <v>1</v>
      </c>
      <c r="D7752" t="s">
        <v>208</v>
      </c>
      <c r="E7752" t="s">
        <v>607</v>
      </c>
      <c r="F7752" s="1">
        <v>44506</v>
      </c>
      <c r="G7752" t="s">
        <v>7613</v>
      </c>
      <c r="H7752" t="s">
        <v>7111</v>
      </c>
      <c r="I7752">
        <v>94122</v>
      </c>
      <c r="J7752" t="s">
        <v>1767</v>
      </c>
      <c r="K7752" t="s">
        <v>1865</v>
      </c>
      <c r="L7752" t="s">
        <v>1882</v>
      </c>
      <c r="M7752" s="1">
        <v>44506</v>
      </c>
      <c r="N7752" t="s">
        <v>1919</v>
      </c>
      <c r="O7752" t="s">
        <v>7722</v>
      </c>
      <c r="P7752" t="s">
        <v>1867</v>
      </c>
      <c r="Q7752" t="s">
        <v>7722</v>
      </c>
      <c r="R7752" t="s">
        <v>1889</v>
      </c>
      <c r="S7752">
        <v>1</v>
      </c>
      <c r="T7752" s="2">
        <v>0</v>
      </c>
      <c r="U7752" s="5">
        <v>1.02</v>
      </c>
      <c r="V7752" s="5">
        <f>ORDENES[[#This Row],[Ventas sin descuento]]-ORDENES[[#This Row],[costos estimados]]</f>
        <v>1.0199999999999996</v>
      </c>
      <c r="W7752">
        <v>1</v>
      </c>
      <c r="X7752" s="5">
        <v>16.95</v>
      </c>
      <c r="Y7752" s="5">
        <f>ORDENES[[#This Row],[Ventas Originales (con descuento)]]/(1-ORDENES[[#This Row],[Descuento]])</f>
        <v>16.95</v>
      </c>
      <c r="Z7752" s="5">
        <f>ORDENES[[#This Row],[Ventas Originales (con descuento)]]/ORDENES[[#This Row],[Cantidad]]/(1-ORDENES[[#This Row],[Descuento]])</f>
        <v>16.95</v>
      </c>
      <c r="AA7752" s="5">
        <f>ORDENES[[#This Row],[Ventas Originales (con descuento)]]/ORDENES[[#This Row],[Cantidad]]</f>
        <v>16.95</v>
      </c>
      <c r="AB7752" s="5">
        <f>ORDENES[[#This Row],[Ventas Originales (con descuento)]]-(ORDENES[[#This Row],[Ganancias]])</f>
        <v>15.93</v>
      </c>
    </row>
    <row r="7753" spans="1:28" x14ac:dyDescent="0.35">
      <c r="A7753" t="s">
        <v>7720</v>
      </c>
      <c r="B7753" t="s">
        <v>22</v>
      </c>
      <c r="C7753" t="s">
        <v>1</v>
      </c>
      <c r="D7753" t="s">
        <v>200</v>
      </c>
      <c r="E7753" t="s">
        <v>113</v>
      </c>
      <c r="F7753" s="1">
        <v>44380</v>
      </c>
      <c r="G7753" t="s">
        <v>7598</v>
      </c>
      <c r="H7753" t="s">
        <v>7514</v>
      </c>
      <c r="I7753">
        <v>98105</v>
      </c>
      <c r="J7753" t="s">
        <v>1385</v>
      </c>
      <c r="K7753" t="s">
        <v>1865</v>
      </c>
      <c r="L7753" t="s">
        <v>1882</v>
      </c>
      <c r="M7753" s="1">
        <v>44380</v>
      </c>
      <c r="N7753" t="s">
        <v>1919</v>
      </c>
      <c r="O7753" t="s">
        <v>7722</v>
      </c>
      <c r="P7753" t="s">
        <v>1880</v>
      </c>
      <c r="Q7753" t="s">
        <v>7722</v>
      </c>
      <c r="R7753" t="s">
        <v>1889</v>
      </c>
      <c r="S7753">
        <v>1</v>
      </c>
      <c r="T7753" s="2">
        <v>0</v>
      </c>
      <c r="U7753" s="5">
        <v>26.39</v>
      </c>
      <c r="V7753" s="5">
        <f>ORDENES[[#This Row],[Ventas sin descuento]]-ORDENES[[#This Row],[costos estimados]]</f>
        <v>26.39</v>
      </c>
      <c r="W7753">
        <v>2</v>
      </c>
      <c r="X7753" s="5">
        <v>59.98</v>
      </c>
      <c r="Y7753" s="5">
        <f>ORDENES[[#This Row],[Ventas Originales (con descuento)]]/(1-ORDENES[[#This Row],[Descuento]])</f>
        <v>59.98</v>
      </c>
      <c r="Z7753" s="5">
        <f>ORDENES[[#This Row],[Ventas Originales (con descuento)]]/ORDENES[[#This Row],[Cantidad]]/(1-ORDENES[[#This Row],[Descuento]])</f>
        <v>29.99</v>
      </c>
      <c r="AA7753" s="5">
        <f>ORDENES[[#This Row],[Ventas Originales (con descuento)]]/ORDENES[[#This Row],[Cantidad]]</f>
        <v>29.99</v>
      </c>
      <c r="AB7753" s="5">
        <f>ORDENES[[#This Row],[Ventas Originales (con descuento)]]-(ORDENES[[#This Row],[Ganancias]])</f>
        <v>33.589999999999996</v>
      </c>
    </row>
    <row r="7754" spans="1:28" x14ac:dyDescent="0.35">
      <c r="A7754" t="s">
        <v>7720</v>
      </c>
      <c r="B7754" t="s">
        <v>22</v>
      </c>
      <c r="C7754" t="s">
        <v>1</v>
      </c>
      <c r="D7754" t="s">
        <v>200</v>
      </c>
      <c r="E7754" t="s">
        <v>60</v>
      </c>
      <c r="F7754" s="1">
        <v>44380</v>
      </c>
      <c r="G7754" t="s">
        <v>7598</v>
      </c>
      <c r="H7754" t="s">
        <v>7514</v>
      </c>
      <c r="I7754">
        <v>98105</v>
      </c>
      <c r="J7754" t="s">
        <v>3034</v>
      </c>
      <c r="K7754" t="s">
        <v>1865</v>
      </c>
      <c r="L7754" t="s">
        <v>1882</v>
      </c>
      <c r="M7754" s="1">
        <v>44380</v>
      </c>
      <c r="N7754" t="s">
        <v>1919</v>
      </c>
      <c r="O7754" t="s">
        <v>7722</v>
      </c>
      <c r="P7754" t="s">
        <v>1880</v>
      </c>
      <c r="Q7754" t="s">
        <v>7722</v>
      </c>
      <c r="R7754" t="s">
        <v>1889</v>
      </c>
      <c r="S7754">
        <v>1</v>
      </c>
      <c r="T7754" s="2">
        <v>0</v>
      </c>
      <c r="U7754" s="5">
        <v>742.63</v>
      </c>
      <c r="V7754" s="5">
        <f>ORDENES[[#This Row],[Ventas sin descuento]]-ORDENES[[#This Row],[costos estimados]]</f>
        <v>742.63</v>
      </c>
      <c r="W7754">
        <v>4</v>
      </c>
      <c r="X7754" s="5">
        <v>1687.8</v>
      </c>
      <c r="Y7754" s="5">
        <f>ORDENES[[#This Row],[Ventas Originales (con descuento)]]/(1-ORDENES[[#This Row],[Descuento]])</f>
        <v>1687.8</v>
      </c>
      <c r="Z7754" s="5">
        <f>ORDENES[[#This Row],[Ventas Originales (con descuento)]]/ORDENES[[#This Row],[Cantidad]]/(1-ORDENES[[#This Row],[Descuento]])</f>
        <v>421.95</v>
      </c>
      <c r="AA7754" s="5">
        <f>ORDENES[[#This Row],[Ventas Originales (con descuento)]]/ORDENES[[#This Row],[Cantidad]]</f>
        <v>421.95</v>
      </c>
      <c r="AB7754" s="5">
        <f>ORDENES[[#This Row],[Ventas Originales (con descuento)]]-(ORDENES[[#This Row],[Ganancias]])</f>
        <v>945.17</v>
      </c>
    </row>
    <row r="7755" spans="1:28" x14ac:dyDescent="0.35">
      <c r="A7755" t="s">
        <v>7720</v>
      </c>
      <c r="B7755" t="s">
        <v>22</v>
      </c>
      <c r="C7755" t="s">
        <v>1</v>
      </c>
      <c r="D7755" t="s">
        <v>200</v>
      </c>
      <c r="E7755" t="s">
        <v>321</v>
      </c>
      <c r="F7755" s="1">
        <v>44380</v>
      </c>
      <c r="G7755" t="s">
        <v>7598</v>
      </c>
      <c r="H7755" t="s">
        <v>7514</v>
      </c>
      <c r="I7755">
        <v>98105</v>
      </c>
      <c r="J7755" t="s">
        <v>1446</v>
      </c>
      <c r="K7755" t="s">
        <v>1865</v>
      </c>
      <c r="L7755" t="s">
        <v>1882</v>
      </c>
      <c r="M7755" s="1">
        <v>44380</v>
      </c>
      <c r="N7755" t="s">
        <v>1919</v>
      </c>
      <c r="O7755" t="s">
        <v>7722</v>
      </c>
      <c r="P7755" t="s">
        <v>1880</v>
      </c>
      <c r="Q7755" t="s">
        <v>7722</v>
      </c>
      <c r="R7755" t="s">
        <v>1875</v>
      </c>
      <c r="S7755">
        <v>1</v>
      </c>
      <c r="T7755" s="2">
        <v>0.2</v>
      </c>
      <c r="U7755" s="5">
        <v>2.7</v>
      </c>
      <c r="V7755" s="5">
        <f>ORDENES[[#This Row],[Ventas sin descuento]]-ORDENES[[#This Row],[costos estimados]]</f>
        <v>4.6974999999999989</v>
      </c>
      <c r="W7755">
        <v>1</v>
      </c>
      <c r="X7755" s="5">
        <v>7.99</v>
      </c>
      <c r="Y7755" s="5">
        <f>ORDENES[[#This Row],[Ventas Originales (con descuento)]]/(1-ORDENES[[#This Row],[Descuento]])</f>
        <v>9.9874999999999989</v>
      </c>
      <c r="Z7755" s="5">
        <f>ORDENES[[#This Row],[Ventas Originales (con descuento)]]/ORDENES[[#This Row],[Cantidad]]/(1-ORDENES[[#This Row],[Descuento]])</f>
        <v>9.9874999999999989</v>
      </c>
      <c r="AA7755" s="5">
        <f>ORDENES[[#This Row],[Ventas Originales (con descuento)]]/ORDENES[[#This Row],[Cantidad]]</f>
        <v>7.99</v>
      </c>
      <c r="AB7755" s="5">
        <f>ORDENES[[#This Row],[Ventas Originales (con descuento)]]-(ORDENES[[#This Row],[Ganancias]])</f>
        <v>5.29</v>
      </c>
    </row>
    <row r="7756" spans="1:28" x14ac:dyDescent="0.35">
      <c r="A7756" t="s">
        <v>7720</v>
      </c>
      <c r="B7756" t="s">
        <v>2190</v>
      </c>
      <c r="C7756" t="s">
        <v>1</v>
      </c>
      <c r="D7756" t="s">
        <v>2465</v>
      </c>
      <c r="E7756" t="s">
        <v>18</v>
      </c>
      <c r="F7756" s="1">
        <v>44512</v>
      </c>
      <c r="G7756" t="s">
        <v>7613</v>
      </c>
      <c r="H7756" t="s">
        <v>6805</v>
      </c>
      <c r="I7756">
        <v>85301</v>
      </c>
      <c r="J7756" t="s">
        <v>1617</v>
      </c>
      <c r="K7756" t="s">
        <v>1865</v>
      </c>
      <c r="L7756" t="s">
        <v>1882</v>
      </c>
      <c r="M7756" s="1">
        <v>44512</v>
      </c>
      <c r="N7756" t="s">
        <v>1919</v>
      </c>
      <c r="O7756" t="s">
        <v>7722</v>
      </c>
      <c r="P7756" t="s">
        <v>1899</v>
      </c>
      <c r="Q7756" t="s">
        <v>7722</v>
      </c>
      <c r="R7756" t="s">
        <v>1875</v>
      </c>
      <c r="S7756">
        <v>1</v>
      </c>
      <c r="T7756" s="2">
        <v>0.2</v>
      </c>
      <c r="U7756" s="5">
        <v>0.69</v>
      </c>
      <c r="V7756" s="5">
        <f>ORDENES[[#This Row],[Ventas sin descuento]]-ORDENES[[#This Row],[costos estimados]]</f>
        <v>2.6699999999999982</v>
      </c>
      <c r="W7756">
        <v>2</v>
      </c>
      <c r="X7756" s="5">
        <v>7.92</v>
      </c>
      <c r="Y7756" s="5">
        <f>ORDENES[[#This Row],[Ventas Originales (con descuento)]]/(1-ORDENES[[#This Row],[Descuento]])</f>
        <v>9.8999999999999986</v>
      </c>
      <c r="Z7756" s="5">
        <f>ORDENES[[#This Row],[Ventas Originales (con descuento)]]/ORDENES[[#This Row],[Cantidad]]/(1-ORDENES[[#This Row],[Descuento]])</f>
        <v>4.9499999999999993</v>
      </c>
      <c r="AA7756" s="5">
        <f>ORDENES[[#This Row],[Ventas Originales (con descuento)]]/ORDENES[[#This Row],[Cantidad]]</f>
        <v>3.96</v>
      </c>
      <c r="AB7756" s="5">
        <f>ORDENES[[#This Row],[Ventas Originales (con descuento)]]-(ORDENES[[#This Row],[Ganancias]])</f>
        <v>7.23</v>
      </c>
    </row>
    <row r="7757" spans="1:28" x14ac:dyDescent="0.35">
      <c r="A7757" t="s">
        <v>7720</v>
      </c>
      <c r="B7757" t="s">
        <v>2190</v>
      </c>
      <c r="C7757" t="s">
        <v>1</v>
      </c>
      <c r="D7757" t="s">
        <v>2465</v>
      </c>
      <c r="E7757" t="s">
        <v>410</v>
      </c>
      <c r="F7757" s="1">
        <v>44512</v>
      </c>
      <c r="G7757" t="s">
        <v>7613</v>
      </c>
      <c r="H7757" t="s">
        <v>6805</v>
      </c>
      <c r="I7757">
        <v>85301</v>
      </c>
      <c r="J7757" t="s">
        <v>2252</v>
      </c>
      <c r="K7757" t="s">
        <v>1865</v>
      </c>
      <c r="L7757" t="s">
        <v>1882</v>
      </c>
      <c r="M7757" s="1">
        <v>44512</v>
      </c>
      <c r="N7757" t="s">
        <v>1919</v>
      </c>
      <c r="O7757" t="s">
        <v>7722</v>
      </c>
      <c r="P7757" t="s">
        <v>1899</v>
      </c>
      <c r="Q7757" t="s">
        <v>7722</v>
      </c>
      <c r="R7757" t="s">
        <v>1875</v>
      </c>
      <c r="S7757">
        <v>1</v>
      </c>
      <c r="T7757" s="2">
        <v>0.2</v>
      </c>
      <c r="U7757" s="5">
        <v>50.4</v>
      </c>
      <c r="V7757" s="5">
        <f>ORDENES[[#This Row],[Ventas sin descuento]]-ORDENES[[#This Row],[costos estimados]]</f>
        <v>218.39499999999998</v>
      </c>
      <c r="W7757">
        <v>2</v>
      </c>
      <c r="X7757" s="5">
        <v>671.98</v>
      </c>
      <c r="Y7757" s="5">
        <f>ORDENES[[#This Row],[Ventas Originales (con descuento)]]/(1-ORDENES[[#This Row],[Descuento]])</f>
        <v>839.97500000000002</v>
      </c>
      <c r="Z7757" s="5">
        <f>ORDENES[[#This Row],[Ventas Originales (con descuento)]]/ORDENES[[#This Row],[Cantidad]]/(1-ORDENES[[#This Row],[Descuento]])</f>
        <v>419.98750000000001</v>
      </c>
      <c r="AA7757" s="5">
        <f>ORDENES[[#This Row],[Ventas Originales (con descuento)]]/ORDENES[[#This Row],[Cantidad]]</f>
        <v>335.99</v>
      </c>
      <c r="AB7757" s="5">
        <f>ORDENES[[#This Row],[Ventas Originales (con descuento)]]-(ORDENES[[#This Row],[Ganancias]])</f>
        <v>621.58000000000004</v>
      </c>
    </row>
    <row r="7758" spans="1:28" x14ac:dyDescent="0.35">
      <c r="A7758" t="s">
        <v>7720</v>
      </c>
      <c r="B7758" t="s">
        <v>377</v>
      </c>
      <c r="C7758" t="s">
        <v>1</v>
      </c>
      <c r="D7758" t="s">
        <v>392</v>
      </c>
      <c r="E7758" t="s">
        <v>18</v>
      </c>
      <c r="F7758" s="1">
        <v>44086</v>
      </c>
      <c r="G7758" t="s">
        <v>7613</v>
      </c>
      <c r="H7758" t="s">
        <v>6809</v>
      </c>
      <c r="I7758">
        <v>80027</v>
      </c>
      <c r="J7758" t="s">
        <v>2963</v>
      </c>
      <c r="K7758" t="s">
        <v>1865</v>
      </c>
      <c r="L7758" t="s">
        <v>1882</v>
      </c>
      <c r="M7758" s="1">
        <v>44087</v>
      </c>
      <c r="N7758" t="s">
        <v>1919</v>
      </c>
      <c r="O7758" t="s">
        <v>7722</v>
      </c>
      <c r="P7758" t="s">
        <v>1905</v>
      </c>
      <c r="Q7758" t="s">
        <v>7722</v>
      </c>
      <c r="R7758" t="s">
        <v>1875</v>
      </c>
      <c r="S7758">
        <v>2</v>
      </c>
      <c r="T7758" s="2">
        <v>0.2</v>
      </c>
      <c r="U7758" s="5">
        <v>9.18</v>
      </c>
      <c r="V7758" s="5">
        <f>ORDENES[[#This Row],[Ventas sin descuento]]-ORDENES[[#This Row],[costos estimados]]</f>
        <v>45.91749999999999</v>
      </c>
      <c r="W7758">
        <v>3</v>
      </c>
      <c r="X7758" s="5">
        <v>146.94999999999999</v>
      </c>
      <c r="Y7758" s="5">
        <f>ORDENES[[#This Row],[Ventas Originales (con descuento)]]/(1-ORDENES[[#This Row],[Descuento]])</f>
        <v>183.68749999999997</v>
      </c>
      <c r="Z7758" s="5">
        <f>ORDENES[[#This Row],[Ventas Originales (con descuento)]]/ORDENES[[#This Row],[Cantidad]]/(1-ORDENES[[#This Row],[Descuento]])</f>
        <v>61.229166666666657</v>
      </c>
      <c r="AA7758" s="5">
        <f>ORDENES[[#This Row],[Ventas Originales (con descuento)]]/ORDENES[[#This Row],[Cantidad]]</f>
        <v>48.983333333333327</v>
      </c>
      <c r="AB7758" s="5">
        <f>ORDENES[[#This Row],[Ventas Originales (con descuento)]]-(ORDENES[[#This Row],[Ganancias]])</f>
        <v>137.76999999999998</v>
      </c>
    </row>
    <row r="7759" spans="1:28" x14ac:dyDescent="0.35">
      <c r="A7759" t="s">
        <v>7720</v>
      </c>
      <c r="B7759" t="s">
        <v>22</v>
      </c>
      <c r="C7759" t="s">
        <v>1</v>
      </c>
      <c r="D7759" t="s">
        <v>126</v>
      </c>
      <c r="E7759" t="s">
        <v>183</v>
      </c>
      <c r="F7759" s="1">
        <v>44016</v>
      </c>
      <c r="G7759" t="s">
        <v>7613</v>
      </c>
      <c r="H7759" t="s">
        <v>6802</v>
      </c>
      <c r="I7759">
        <v>98103</v>
      </c>
      <c r="J7759" t="s">
        <v>3387</v>
      </c>
      <c r="K7759" t="s">
        <v>1865</v>
      </c>
      <c r="L7759" t="s">
        <v>1882</v>
      </c>
      <c r="M7759" s="1">
        <v>44016</v>
      </c>
      <c r="N7759" t="s">
        <v>1919</v>
      </c>
      <c r="O7759" t="s">
        <v>7722</v>
      </c>
      <c r="P7759" t="s">
        <v>1880</v>
      </c>
      <c r="Q7759" t="s">
        <v>7722</v>
      </c>
      <c r="R7759" t="s">
        <v>1875</v>
      </c>
      <c r="S7759">
        <v>1</v>
      </c>
      <c r="T7759" s="2">
        <v>0.2</v>
      </c>
      <c r="U7759" s="5">
        <v>19.97</v>
      </c>
      <c r="V7759" s="5">
        <f>ORDENES[[#This Row],[Ventas sin descuento]]-ORDENES[[#This Row],[costos estimados]]</f>
        <v>64.339999999999975</v>
      </c>
      <c r="W7759">
        <v>3</v>
      </c>
      <c r="X7759" s="5">
        <v>177.48</v>
      </c>
      <c r="Y7759" s="5">
        <f>ORDENES[[#This Row],[Ventas Originales (con descuento)]]/(1-ORDENES[[#This Row],[Descuento]])</f>
        <v>221.84999999999997</v>
      </c>
      <c r="Z7759" s="5">
        <f>ORDENES[[#This Row],[Ventas Originales (con descuento)]]/ORDENES[[#This Row],[Cantidad]]/(1-ORDENES[[#This Row],[Descuento]])</f>
        <v>73.949999999999989</v>
      </c>
      <c r="AA7759" s="5">
        <f>ORDENES[[#This Row],[Ventas Originales (con descuento)]]/ORDENES[[#This Row],[Cantidad]]</f>
        <v>59.16</v>
      </c>
      <c r="AB7759" s="5">
        <f>ORDENES[[#This Row],[Ventas Originales (con descuento)]]-(ORDENES[[#This Row],[Ganancias]])</f>
        <v>157.51</v>
      </c>
    </row>
    <row r="7760" spans="1:28" x14ac:dyDescent="0.35">
      <c r="A7760" t="s">
        <v>7720</v>
      </c>
      <c r="B7760" t="s">
        <v>22</v>
      </c>
      <c r="C7760" t="s">
        <v>1</v>
      </c>
      <c r="D7760" t="s">
        <v>126</v>
      </c>
      <c r="E7760" t="s">
        <v>651</v>
      </c>
      <c r="F7760" s="1">
        <v>44016</v>
      </c>
      <c r="G7760" t="s">
        <v>7613</v>
      </c>
      <c r="H7760" t="s">
        <v>6802</v>
      </c>
      <c r="I7760">
        <v>98103</v>
      </c>
      <c r="J7760" t="s">
        <v>3335</v>
      </c>
      <c r="K7760" t="s">
        <v>1865</v>
      </c>
      <c r="L7760" t="s">
        <v>1882</v>
      </c>
      <c r="M7760" s="1">
        <v>44016</v>
      </c>
      <c r="N7760" t="s">
        <v>1919</v>
      </c>
      <c r="O7760" t="s">
        <v>7722</v>
      </c>
      <c r="P7760" t="s">
        <v>1880</v>
      </c>
      <c r="Q7760" t="s">
        <v>7722</v>
      </c>
      <c r="R7760" t="s">
        <v>1875</v>
      </c>
      <c r="S7760">
        <v>1</v>
      </c>
      <c r="T7760" s="2">
        <v>0.2</v>
      </c>
      <c r="U7760" s="5">
        <v>9</v>
      </c>
      <c r="V7760" s="5">
        <f>ORDENES[[#This Row],[Ventas sin descuento]]-ORDENES[[#This Row],[costos estimados]]</f>
        <v>26.99499999999999</v>
      </c>
      <c r="W7760">
        <v>3</v>
      </c>
      <c r="X7760" s="5">
        <v>71.98</v>
      </c>
      <c r="Y7760" s="5">
        <f>ORDENES[[#This Row],[Ventas Originales (con descuento)]]/(1-ORDENES[[#This Row],[Descuento]])</f>
        <v>89.974999999999994</v>
      </c>
      <c r="Z7760" s="5">
        <f>ORDENES[[#This Row],[Ventas Originales (con descuento)]]/ORDENES[[#This Row],[Cantidad]]/(1-ORDENES[[#This Row],[Descuento]])</f>
        <v>29.991666666666667</v>
      </c>
      <c r="AA7760" s="5">
        <f>ORDENES[[#This Row],[Ventas Originales (con descuento)]]/ORDENES[[#This Row],[Cantidad]]</f>
        <v>23.993333333333336</v>
      </c>
      <c r="AB7760" s="5">
        <f>ORDENES[[#This Row],[Ventas Originales (con descuento)]]-(ORDENES[[#This Row],[Ganancias]])</f>
        <v>62.980000000000004</v>
      </c>
    </row>
    <row r="7761" spans="1:28" x14ac:dyDescent="0.35">
      <c r="A7761" t="s">
        <v>7720</v>
      </c>
      <c r="B7761" t="s">
        <v>2190</v>
      </c>
      <c r="C7761" t="s">
        <v>1</v>
      </c>
      <c r="D7761" t="s">
        <v>2465</v>
      </c>
      <c r="E7761" t="s">
        <v>134</v>
      </c>
      <c r="F7761" s="1">
        <v>44512</v>
      </c>
      <c r="G7761" t="s">
        <v>7613</v>
      </c>
      <c r="H7761" t="s">
        <v>6805</v>
      </c>
      <c r="I7761">
        <v>85301</v>
      </c>
      <c r="J7761" t="s">
        <v>1343</v>
      </c>
      <c r="K7761" t="s">
        <v>1865</v>
      </c>
      <c r="L7761" t="s">
        <v>1882</v>
      </c>
      <c r="M7761" s="1">
        <v>44512</v>
      </c>
      <c r="N7761" t="s">
        <v>1919</v>
      </c>
      <c r="O7761" t="s">
        <v>7722</v>
      </c>
      <c r="P7761" t="s">
        <v>1899</v>
      </c>
      <c r="Q7761" t="s">
        <v>7722</v>
      </c>
      <c r="R7761" t="s">
        <v>1889</v>
      </c>
      <c r="S7761">
        <v>1</v>
      </c>
      <c r="T7761" s="2">
        <v>0.2</v>
      </c>
      <c r="U7761" s="5">
        <v>13</v>
      </c>
      <c r="V7761" s="5">
        <f>ORDENES[[#This Row],[Ventas sin descuento]]-ORDENES[[#This Row],[costos estimados]]</f>
        <v>23.4</v>
      </c>
      <c r="W7761">
        <v>4</v>
      </c>
      <c r="X7761" s="5">
        <v>41.6</v>
      </c>
      <c r="Y7761" s="5">
        <f>ORDENES[[#This Row],[Ventas Originales (con descuento)]]/(1-ORDENES[[#This Row],[Descuento]])</f>
        <v>52</v>
      </c>
      <c r="Z7761" s="5">
        <f>ORDENES[[#This Row],[Ventas Originales (con descuento)]]/ORDENES[[#This Row],[Cantidad]]/(1-ORDENES[[#This Row],[Descuento]])</f>
        <v>13</v>
      </c>
      <c r="AA7761" s="5">
        <f>ORDENES[[#This Row],[Ventas Originales (con descuento)]]/ORDENES[[#This Row],[Cantidad]]</f>
        <v>10.4</v>
      </c>
      <c r="AB7761" s="5">
        <f>ORDENES[[#This Row],[Ventas Originales (con descuento)]]-(ORDENES[[#This Row],[Ganancias]])</f>
        <v>28.6</v>
      </c>
    </row>
    <row r="7762" spans="1:28" x14ac:dyDescent="0.35">
      <c r="A7762" t="s">
        <v>7720</v>
      </c>
      <c r="B7762" t="s">
        <v>22</v>
      </c>
      <c r="C7762" t="s">
        <v>1</v>
      </c>
      <c r="D7762" t="s">
        <v>200</v>
      </c>
      <c r="E7762" t="s">
        <v>2314</v>
      </c>
      <c r="F7762" s="1">
        <v>44380</v>
      </c>
      <c r="G7762" t="s">
        <v>7598</v>
      </c>
      <c r="H7762" t="s">
        <v>7514</v>
      </c>
      <c r="I7762">
        <v>98105</v>
      </c>
      <c r="J7762" t="s">
        <v>3461</v>
      </c>
      <c r="K7762" t="s">
        <v>1865</v>
      </c>
      <c r="L7762" t="s">
        <v>1882</v>
      </c>
      <c r="M7762" s="1">
        <v>44380</v>
      </c>
      <c r="N7762" t="s">
        <v>1919</v>
      </c>
      <c r="O7762" t="s">
        <v>7722</v>
      </c>
      <c r="P7762" t="s">
        <v>1880</v>
      </c>
      <c r="Q7762" t="s">
        <v>7722</v>
      </c>
      <c r="R7762" t="s">
        <v>1912</v>
      </c>
      <c r="S7762">
        <v>1</v>
      </c>
      <c r="T7762" s="2">
        <v>0.2</v>
      </c>
      <c r="U7762" s="5">
        <v>209.58</v>
      </c>
      <c r="V7762" s="5">
        <f>ORDENES[[#This Row],[Ventas sin descuento]]-ORDENES[[#This Row],[costos estimados]]</f>
        <v>808.37999999999965</v>
      </c>
      <c r="W7762">
        <v>6</v>
      </c>
      <c r="X7762" s="5">
        <v>2395.1999999999998</v>
      </c>
      <c r="Y7762" s="5">
        <f>ORDENES[[#This Row],[Ventas Originales (con descuento)]]/(1-ORDENES[[#This Row],[Descuento]])</f>
        <v>2993.9999999999995</v>
      </c>
      <c r="Z7762" s="5">
        <f>ORDENES[[#This Row],[Ventas Originales (con descuento)]]/ORDENES[[#This Row],[Cantidad]]/(1-ORDENES[[#This Row],[Descuento]])</f>
        <v>498.99999999999994</v>
      </c>
      <c r="AA7762" s="5">
        <f>ORDENES[[#This Row],[Ventas Originales (con descuento)]]/ORDENES[[#This Row],[Cantidad]]</f>
        <v>399.2</v>
      </c>
      <c r="AB7762" s="5">
        <f>ORDENES[[#This Row],[Ventas Originales (con descuento)]]-(ORDENES[[#This Row],[Ganancias]])</f>
        <v>2185.62</v>
      </c>
    </row>
    <row r="7763" spans="1:28" x14ac:dyDescent="0.35">
      <c r="A7763" t="s">
        <v>7720</v>
      </c>
      <c r="B7763" t="s">
        <v>2739</v>
      </c>
      <c r="C7763" t="s">
        <v>1</v>
      </c>
      <c r="D7763" t="s">
        <v>610</v>
      </c>
      <c r="E7763" t="s">
        <v>63</v>
      </c>
      <c r="F7763" s="1">
        <v>43465</v>
      </c>
      <c r="G7763" t="s">
        <v>7613</v>
      </c>
      <c r="H7763" t="s">
        <v>7515</v>
      </c>
      <c r="I7763">
        <v>89502</v>
      </c>
      <c r="J7763" t="s">
        <v>3035</v>
      </c>
      <c r="K7763" t="s">
        <v>1865</v>
      </c>
      <c r="L7763" t="s">
        <v>1882</v>
      </c>
      <c r="M7763" s="1">
        <v>43465</v>
      </c>
      <c r="N7763" t="s">
        <v>1919</v>
      </c>
      <c r="O7763" t="s">
        <v>7722</v>
      </c>
      <c r="P7763" t="s">
        <v>1920</v>
      </c>
      <c r="Q7763" t="s">
        <v>7722</v>
      </c>
      <c r="R7763" t="s">
        <v>1875</v>
      </c>
      <c r="S7763">
        <v>1</v>
      </c>
      <c r="T7763" s="2">
        <v>0.2</v>
      </c>
      <c r="U7763" s="5">
        <v>59.49</v>
      </c>
      <c r="V7763" s="5">
        <f>ORDENES[[#This Row],[Ventas sin descuento]]-ORDENES[[#This Row],[costos estimados]]</f>
        <v>178.47499999999997</v>
      </c>
      <c r="W7763">
        <v>7</v>
      </c>
      <c r="X7763" s="5">
        <v>475.94</v>
      </c>
      <c r="Y7763" s="5">
        <f>ORDENES[[#This Row],[Ventas Originales (con descuento)]]/(1-ORDENES[[#This Row],[Descuento]])</f>
        <v>594.92499999999995</v>
      </c>
      <c r="Z7763" s="5">
        <f>ORDENES[[#This Row],[Ventas Originales (con descuento)]]/ORDENES[[#This Row],[Cantidad]]/(1-ORDENES[[#This Row],[Descuento]])</f>
        <v>84.989285714285714</v>
      </c>
      <c r="AA7763" s="5">
        <f>ORDENES[[#This Row],[Ventas Originales (con descuento)]]/ORDENES[[#This Row],[Cantidad]]</f>
        <v>67.991428571428571</v>
      </c>
      <c r="AB7763" s="5">
        <f>ORDENES[[#This Row],[Ventas Originales (con descuento)]]-(ORDENES[[#This Row],[Ganancias]])</f>
        <v>416.45</v>
      </c>
    </row>
    <row r="7764" spans="1:28" x14ac:dyDescent="0.35">
      <c r="A7764" t="s">
        <v>7720</v>
      </c>
      <c r="B7764" t="s">
        <v>2752</v>
      </c>
      <c r="C7764" t="s">
        <v>1</v>
      </c>
      <c r="D7764" t="s">
        <v>2058</v>
      </c>
      <c r="E7764" t="s">
        <v>317</v>
      </c>
      <c r="F7764" s="1">
        <v>43805</v>
      </c>
      <c r="G7764" t="s">
        <v>7613</v>
      </c>
      <c r="H7764" t="s">
        <v>7516</v>
      </c>
      <c r="I7764">
        <v>46203</v>
      </c>
      <c r="J7764" t="s">
        <v>1727</v>
      </c>
      <c r="K7764" t="s">
        <v>1881</v>
      </c>
      <c r="L7764" t="s">
        <v>1882</v>
      </c>
      <c r="M7764" s="1">
        <v>43807</v>
      </c>
      <c r="N7764" t="s">
        <v>1861</v>
      </c>
      <c r="O7764" t="s">
        <v>7614</v>
      </c>
      <c r="P7764" t="s">
        <v>1896</v>
      </c>
      <c r="Q7764" t="s">
        <v>7614</v>
      </c>
      <c r="R7764" t="s">
        <v>1916</v>
      </c>
      <c r="S7764">
        <v>1</v>
      </c>
      <c r="T7764" s="2">
        <v>0</v>
      </c>
      <c r="U7764" s="5">
        <v>449.99</v>
      </c>
      <c r="V7764" s="5">
        <f>ORDENES[[#This Row],[Ventas sin descuento]]-ORDENES[[#This Row],[costos estimados]]</f>
        <v>449.99</v>
      </c>
      <c r="W7764">
        <v>2</v>
      </c>
      <c r="X7764" s="5">
        <v>999.98</v>
      </c>
      <c r="Y7764" s="5">
        <f>ORDENES[[#This Row],[Ventas Originales (con descuento)]]/(1-ORDENES[[#This Row],[Descuento]])</f>
        <v>999.98</v>
      </c>
      <c r="Z7764" s="5">
        <f>ORDENES[[#This Row],[Ventas Originales (con descuento)]]/ORDENES[[#This Row],[Cantidad]]/(1-ORDENES[[#This Row],[Descuento]])</f>
        <v>499.99</v>
      </c>
      <c r="AA7764" s="5">
        <f>ORDENES[[#This Row],[Ventas Originales (con descuento)]]/ORDENES[[#This Row],[Cantidad]]</f>
        <v>499.99</v>
      </c>
      <c r="AB7764" s="5">
        <f>ORDENES[[#This Row],[Ventas Originales (con descuento)]]-(ORDENES[[#This Row],[Ganancias]])</f>
        <v>549.99</v>
      </c>
    </row>
    <row r="7765" spans="1:28" x14ac:dyDescent="0.35">
      <c r="A7765" t="s">
        <v>7720</v>
      </c>
      <c r="B7765" t="s">
        <v>247</v>
      </c>
      <c r="C7765" t="s">
        <v>1</v>
      </c>
      <c r="D7765" t="s">
        <v>3216</v>
      </c>
      <c r="E7765" t="s">
        <v>63</v>
      </c>
      <c r="F7765" s="1">
        <v>43768</v>
      </c>
      <c r="G7765" t="s">
        <v>7598</v>
      </c>
      <c r="H7765" t="s">
        <v>7517</v>
      </c>
      <c r="I7765">
        <v>48227</v>
      </c>
      <c r="J7765" t="s">
        <v>2962</v>
      </c>
      <c r="K7765" t="s">
        <v>1881</v>
      </c>
      <c r="L7765" t="s">
        <v>1882</v>
      </c>
      <c r="M7765" s="1">
        <v>43770</v>
      </c>
      <c r="N7765" t="s">
        <v>1861</v>
      </c>
      <c r="O7765" t="s">
        <v>7614</v>
      </c>
      <c r="P7765" t="s">
        <v>1894</v>
      </c>
      <c r="Q7765" t="s">
        <v>7614</v>
      </c>
      <c r="R7765" t="s">
        <v>1875</v>
      </c>
      <c r="S7765">
        <v>1</v>
      </c>
      <c r="T7765" s="2">
        <v>0</v>
      </c>
      <c r="U7765" s="5">
        <v>74.98</v>
      </c>
      <c r="V7765" s="5">
        <f>ORDENES[[#This Row],[Ventas sin descuento]]-ORDENES[[#This Row],[costos estimados]]</f>
        <v>74.980000000000018</v>
      </c>
      <c r="W7765">
        <v>2</v>
      </c>
      <c r="X7765" s="5">
        <v>299.89999999999998</v>
      </c>
      <c r="Y7765" s="5">
        <f>ORDENES[[#This Row],[Ventas Originales (con descuento)]]/(1-ORDENES[[#This Row],[Descuento]])</f>
        <v>299.89999999999998</v>
      </c>
      <c r="Z7765" s="5">
        <f>ORDENES[[#This Row],[Ventas Originales (con descuento)]]/ORDENES[[#This Row],[Cantidad]]/(1-ORDENES[[#This Row],[Descuento]])</f>
        <v>149.94999999999999</v>
      </c>
      <c r="AA7765" s="5">
        <f>ORDENES[[#This Row],[Ventas Originales (con descuento)]]/ORDENES[[#This Row],[Cantidad]]</f>
        <v>149.94999999999999</v>
      </c>
      <c r="AB7765" s="5">
        <f>ORDENES[[#This Row],[Ventas Originales (con descuento)]]-(ORDENES[[#This Row],[Ganancias]])</f>
        <v>224.91999999999996</v>
      </c>
    </row>
    <row r="7766" spans="1:28" x14ac:dyDescent="0.35">
      <c r="A7766" t="s">
        <v>7720</v>
      </c>
      <c r="B7766" t="s">
        <v>247</v>
      </c>
      <c r="C7766" t="s">
        <v>1</v>
      </c>
      <c r="D7766" t="s">
        <v>3477</v>
      </c>
      <c r="E7766" t="s">
        <v>233</v>
      </c>
      <c r="F7766" s="1">
        <v>43930</v>
      </c>
      <c r="G7766" t="s">
        <v>7598</v>
      </c>
      <c r="H7766" t="s">
        <v>7121</v>
      </c>
      <c r="I7766">
        <v>48227</v>
      </c>
      <c r="J7766" t="s">
        <v>3055</v>
      </c>
      <c r="K7766" t="s">
        <v>1881</v>
      </c>
      <c r="L7766" t="s">
        <v>1882</v>
      </c>
      <c r="M7766" s="1">
        <v>43935</v>
      </c>
      <c r="N7766" t="s">
        <v>1861</v>
      </c>
      <c r="O7766" t="s">
        <v>7614</v>
      </c>
      <c r="P7766" t="s">
        <v>1894</v>
      </c>
      <c r="Q7766" t="s">
        <v>7614</v>
      </c>
      <c r="R7766" t="s">
        <v>1875</v>
      </c>
      <c r="S7766">
        <v>3</v>
      </c>
      <c r="T7766" s="2">
        <v>0</v>
      </c>
      <c r="U7766" s="5">
        <v>134.65</v>
      </c>
      <c r="V7766" s="5">
        <f>ORDENES[[#This Row],[Ventas sin descuento]]-ORDENES[[#This Row],[costos estimados]]</f>
        <v>134.64999999999998</v>
      </c>
      <c r="W7766">
        <v>2</v>
      </c>
      <c r="X7766" s="5">
        <v>517.9</v>
      </c>
      <c r="Y7766" s="5">
        <f>ORDENES[[#This Row],[Ventas Originales (con descuento)]]/(1-ORDENES[[#This Row],[Descuento]])</f>
        <v>517.9</v>
      </c>
      <c r="Z7766" s="5">
        <f>ORDENES[[#This Row],[Ventas Originales (con descuento)]]/ORDENES[[#This Row],[Cantidad]]/(1-ORDENES[[#This Row],[Descuento]])</f>
        <v>258.95</v>
      </c>
      <c r="AA7766" s="5">
        <f>ORDENES[[#This Row],[Ventas Originales (con descuento)]]/ORDENES[[#This Row],[Cantidad]]</f>
        <v>258.95</v>
      </c>
      <c r="AB7766" s="5">
        <f>ORDENES[[#This Row],[Ventas Originales (con descuento)]]-(ORDENES[[#This Row],[Ganancias]])</f>
        <v>383.25</v>
      </c>
    </row>
    <row r="7767" spans="1:28" x14ac:dyDescent="0.35">
      <c r="A7767" t="s">
        <v>7720</v>
      </c>
      <c r="B7767" t="s">
        <v>98</v>
      </c>
      <c r="C7767" t="s">
        <v>1</v>
      </c>
      <c r="D7767" t="s">
        <v>646</v>
      </c>
      <c r="E7767" t="s">
        <v>18</v>
      </c>
      <c r="F7767" s="1">
        <v>43995</v>
      </c>
      <c r="G7767" t="s">
        <v>7613</v>
      </c>
      <c r="H7767" t="s">
        <v>7518</v>
      </c>
      <c r="I7767">
        <v>49201</v>
      </c>
      <c r="J7767" t="s">
        <v>2117</v>
      </c>
      <c r="K7767" t="s">
        <v>1881</v>
      </c>
      <c r="L7767" t="s">
        <v>1882</v>
      </c>
      <c r="M7767" s="1">
        <v>43997</v>
      </c>
      <c r="N7767" t="s">
        <v>1861</v>
      </c>
      <c r="O7767" t="s">
        <v>7614</v>
      </c>
      <c r="P7767" t="s">
        <v>1894</v>
      </c>
      <c r="Q7767" t="s">
        <v>7614</v>
      </c>
      <c r="R7767" t="s">
        <v>1875</v>
      </c>
      <c r="S7767">
        <v>1</v>
      </c>
      <c r="T7767" s="2">
        <v>0</v>
      </c>
      <c r="U7767" s="5">
        <v>94.49</v>
      </c>
      <c r="V7767" s="5">
        <f>ORDENES[[#This Row],[Ventas sin descuento]]-ORDENES[[#This Row],[costos estimados]]</f>
        <v>94.490000000000009</v>
      </c>
      <c r="W7767">
        <v>3</v>
      </c>
      <c r="X7767" s="5">
        <v>377.97</v>
      </c>
      <c r="Y7767" s="5">
        <f>ORDENES[[#This Row],[Ventas Originales (con descuento)]]/(1-ORDENES[[#This Row],[Descuento]])</f>
        <v>377.97</v>
      </c>
      <c r="Z7767" s="5">
        <f>ORDENES[[#This Row],[Ventas Originales (con descuento)]]/ORDENES[[#This Row],[Cantidad]]/(1-ORDENES[[#This Row],[Descuento]])</f>
        <v>125.99000000000001</v>
      </c>
      <c r="AA7767" s="5">
        <f>ORDENES[[#This Row],[Ventas Originales (con descuento)]]/ORDENES[[#This Row],[Cantidad]]</f>
        <v>125.99000000000001</v>
      </c>
      <c r="AB7767" s="5">
        <f>ORDENES[[#This Row],[Ventas Originales (con descuento)]]-(ORDENES[[#This Row],[Ganancias]])</f>
        <v>283.48</v>
      </c>
    </row>
    <row r="7768" spans="1:28" x14ac:dyDescent="0.35">
      <c r="A7768" t="s">
        <v>7720</v>
      </c>
      <c r="B7768" t="s">
        <v>110</v>
      </c>
      <c r="C7768" t="s">
        <v>1</v>
      </c>
      <c r="D7768" t="s">
        <v>3207</v>
      </c>
      <c r="E7768" t="s">
        <v>63</v>
      </c>
      <c r="F7768" s="1">
        <v>44121</v>
      </c>
      <c r="G7768" t="s">
        <v>7613</v>
      </c>
      <c r="H7768" t="s">
        <v>7127</v>
      </c>
      <c r="I7768">
        <v>65203</v>
      </c>
      <c r="J7768" t="s">
        <v>2693</v>
      </c>
      <c r="K7768" t="s">
        <v>1881</v>
      </c>
      <c r="L7768" t="s">
        <v>1882</v>
      </c>
      <c r="M7768" s="1">
        <v>44125</v>
      </c>
      <c r="N7768" t="s">
        <v>1861</v>
      </c>
      <c r="O7768" t="s">
        <v>7614</v>
      </c>
      <c r="P7768" t="s">
        <v>1909</v>
      </c>
      <c r="Q7768" t="s">
        <v>7614</v>
      </c>
      <c r="R7768" t="s">
        <v>1875</v>
      </c>
      <c r="S7768">
        <v>3</v>
      </c>
      <c r="T7768" s="2">
        <v>0</v>
      </c>
      <c r="U7768" s="5">
        <v>220.49</v>
      </c>
      <c r="V7768" s="5">
        <f>ORDENES[[#This Row],[Ventas sin descuento]]-ORDENES[[#This Row],[costos estimados]]</f>
        <v>220.49</v>
      </c>
      <c r="W7768">
        <v>3</v>
      </c>
      <c r="X7768" s="5">
        <v>449.97</v>
      </c>
      <c r="Y7768" s="5">
        <f>ORDENES[[#This Row],[Ventas Originales (con descuento)]]/(1-ORDENES[[#This Row],[Descuento]])</f>
        <v>449.97</v>
      </c>
      <c r="Z7768" s="5">
        <f>ORDENES[[#This Row],[Ventas Originales (con descuento)]]/ORDENES[[#This Row],[Cantidad]]/(1-ORDENES[[#This Row],[Descuento]])</f>
        <v>149.99</v>
      </c>
      <c r="AA7768" s="5">
        <f>ORDENES[[#This Row],[Ventas Originales (con descuento)]]/ORDENES[[#This Row],[Cantidad]]</f>
        <v>149.99</v>
      </c>
      <c r="AB7768" s="5">
        <f>ORDENES[[#This Row],[Ventas Originales (con descuento)]]-(ORDENES[[#This Row],[Ganancias]])</f>
        <v>229.48000000000002</v>
      </c>
    </row>
    <row r="7769" spans="1:28" x14ac:dyDescent="0.35">
      <c r="A7769" t="s">
        <v>7720</v>
      </c>
      <c r="B7769" t="s">
        <v>603</v>
      </c>
      <c r="C7769" t="s">
        <v>1</v>
      </c>
      <c r="D7769" t="s">
        <v>2133</v>
      </c>
      <c r="E7769" t="s">
        <v>113</v>
      </c>
      <c r="F7769" s="1">
        <v>43785</v>
      </c>
      <c r="G7769" t="s">
        <v>7613</v>
      </c>
      <c r="H7769" t="s">
        <v>6812</v>
      </c>
      <c r="I7769">
        <v>53209</v>
      </c>
      <c r="J7769" t="s">
        <v>3369</v>
      </c>
      <c r="K7769" t="s">
        <v>1881</v>
      </c>
      <c r="L7769" t="s">
        <v>1882</v>
      </c>
      <c r="M7769" s="1">
        <v>43787</v>
      </c>
      <c r="N7769" t="s">
        <v>1861</v>
      </c>
      <c r="O7769" t="s">
        <v>7614</v>
      </c>
      <c r="P7769" t="s">
        <v>1884</v>
      </c>
      <c r="Q7769" t="s">
        <v>7614</v>
      </c>
      <c r="R7769" t="s">
        <v>1889</v>
      </c>
      <c r="S7769">
        <v>1</v>
      </c>
      <c r="T7769" s="2">
        <v>0</v>
      </c>
      <c r="U7769" s="5">
        <v>229.99</v>
      </c>
      <c r="V7769" s="5">
        <f>ORDENES[[#This Row],[Ventas sin descuento]]-ORDENES[[#This Row],[costos estimados]]</f>
        <v>229.99</v>
      </c>
      <c r="W7769">
        <v>4</v>
      </c>
      <c r="X7769" s="5">
        <v>999.96</v>
      </c>
      <c r="Y7769" s="5">
        <f>ORDENES[[#This Row],[Ventas Originales (con descuento)]]/(1-ORDENES[[#This Row],[Descuento]])</f>
        <v>999.96</v>
      </c>
      <c r="Z7769" s="5">
        <f>ORDENES[[#This Row],[Ventas Originales (con descuento)]]/ORDENES[[#This Row],[Cantidad]]/(1-ORDENES[[#This Row],[Descuento]])</f>
        <v>249.99</v>
      </c>
      <c r="AA7769" s="5">
        <f>ORDENES[[#This Row],[Ventas Originales (con descuento)]]/ORDENES[[#This Row],[Cantidad]]</f>
        <v>249.99</v>
      </c>
      <c r="AB7769" s="5">
        <f>ORDENES[[#This Row],[Ventas Originales (con descuento)]]-(ORDENES[[#This Row],[Ganancias]])</f>
        <v>769.97</v>
      </c>
    </row>
    <row r="7770" spans="1:28" x14ac:dyDescent="0.35">
      <c r="A7770" t="s">
        <v>7720</v>
      </c>
      <c r="B7770" t="s">
        <v>95</v>
      </c>
      <c r="C7770" t="s">
        <v>1</v>
      </c>
      <c r="D7770" t="s">
        <v>2587</v>
      </c>
      <c r="E7770" t="s">
        <v>440</v>
      </c>
      <c r="F7770" s="1">
        <v>44334</v>
      </c>
      <c r="G7770" t="s">
        <v>7598</v>
      </c>
      <c r="H7770" t="s">
        <v>7128</v>
      </c>
      <c r="I7770">
        <v>65807</v>
      </c>
      <c r="J7770" t="s">
        <v>1583</v>
      </c>
      <c r="K7770" t="s">
        <v>1881</v>
      </c>
      <c r="L7770" t="s">
        <v>1882</v>
      </c>
      <c r="M7770" s="1">
        <v>44338</v>
      </c>
      <c r="N7770" t="s">
        <v>1861</v>
      </c>
      <c r="O7770" t="s">
        <v>7614</v>
      </c>
      <c r="P7770" t="s">
        <v>1909</v>
      </c>
      <c r="Q7770" t="s">
        <v>7614</v>
      </c>
      <c r="R7770" t="s">
        <v>1875</v>
      </c>
      <c r="S7770">
        <v>3</v>
      </c>
      <c r="T7770" s="2">
        <v>0</v>
      </c>
      <c r="U7770" s="5">
        <v>2.2999999999999998</v>
      </c>
      <c r="V7770" s="5">
        <f>ORDENES[[#This Row],[Ventas sin descuento]]-ORDENES[[#This Row],[costos estimados]]</f>
        <v>2.2999999999999972</v>
      </c>
      <c r="W7770">
        <v>5</v>
      </c>
      <c r="X7770" s="5">
        <v>114.95</v>
      </c>
      <c r="Y7770" s="5">
        <f>ORDENES[[#This Row],[Ventas Originales (con descuento)]]/(1-ORDENES[[#This Row],[Descuento]])</f>
        <v>114.95</v>
      </c>
      <c r="Z7770" s="5">
        <f>ORDENES[[#This Row],[Ventas Originales (con descuento)]]/ORDENES[[#This Row],[Cantidad]]/(1-ORDENES[[#This Row],[Descuento]])</f>
        <v>22.990000000000002</v>
      </c>
      <c r="AA7770" s="5">
        <f>ORDENES[[#This Row],[Ventas Originales (con descuento)]]/ORDENES[[#This Row],[Cantidad]]</f>
        <v>22.990000000000002</v>
      </c>
      <c r="AB7770" s="5">
        <f>ORDENES[[#This Row],[Ventas Originales (con descuento)]]-(ORDENES[[#This Row],[Ganancias]])</f>
        <v>112.65</v>
      </c>
    </row>
    <row r="7771" spans="1:28" x14ac:dyDescent="0.35">
      <c r="A7771" t="s">
        <v>7720</v>
      </c>
      <c r="B7771" t="s">
        <v>2138</v>
      </c>
      <c r="C7771" t="s">
        <v>1</v>
      </c>
      <c r="D7771" t="s">
        <v>2481</v>
      </c>
      <c r="E7771" t="s">
        <v>134</v>
      </c>
      <c r="F7771" s="1">
        <v>44008</v>
      </c>
      <c r="G7771" t="s">
        <v>7613</v>
      </c>
      <c r="H7771" t="s">
        <v>7519</v>
      </c>
      <c r="I7771">
        <v>75023</v>
      </c>
      <c r="J7771" t="s">
        <v>3527</v>
      </c>
      <c r="K7771" t="s">
        <v>1881</v>
      </c>
      <c r="L7771" t="s">
        <v>1882</v>
      </c>
      <c r="M7771" s="1">
        <v>44011</v>
      </c>
      <c r="N7771" t="s">
        <v>1861</v>
      </c>
      <c r="O7771" t="s">
        <v>7614</v>
      </c>
      <c r="P7771" t="s">
        <v>1883</v>
      </c>
      <c r="Q7771" t="s">
        <v>7614</v>
      </c>
      <c r="R7771" t="s">
        <v>1889</v>
      </c>
      <c r="S7771">
        <v>2</v>
      </c>
      <c r="T7771" s="2">
        <v>0.2</v>
      </c>
      <c r="U7771" s="5">
        <v>3.57</v>
      </c>
      <c r="V7771" s="5">
        <f>ORDENES[[#This Row],[Ventas sin descuento]]-ORDENES[[#This Row],[costos estimados]]</f>
        <v>6.9749999999999996</v>
      </c>
      <c r="W7771">
        <v>2</v>
      </c>
      <c r="X7771" s="5">
        <v>13.62</v>
      </c>
      <c r="Y7771" s="5">
        <f>ORDENES[[#This Row],[Ventas Originales (con descuento)]]/(1-ORDENES[[#This Row],[Descuento]])</f>
        <v>17.024999999999999</v>
      </c>
      <c r="Z7771" s="5">
        <f>ORDENES[[#This Row],[Ventas Originales (con descuento)]]/ORDENES[[#This Row],[Cantidad]]/(1-ORDENES[[#This Row],[Descuento]])</f>
        <v>8.5124999999999993</v>
      </c>
      <c r="AA7771" s="5">
        <f>ORDENES[[#This Row],[Ventas Originales (con descuento)]]/ORDENES[[#This Row],[Cantidad]]</f>
        <v>6.81</v>
      </c>
      <c r="AB7771" s="5">
        <f>ORDENES[[#This Row],[Ventas Originales (con descuento)]]-(ORDENES[[#This Row],[Ganancias]])</f>
        <v>10.049999999999999</v>
      </c>
    </row>
    <row r="7772" spans="1:28" x14ac:dyDescent="0.35">
      <c r="A7772" t="s">
        <v>7720</v>
      </c>
      <c r="B7772" t="s">
        <v>90</v>
      </c>
      <c r="C7772" t="s">
        <v>1</v>
      </c>
      <c r="D7772" t="s">
        <v>52</v>
      </c>
      <c r="E7772" t="s">
        <v>18</v>
      </c>
      <c r="F7772" s="1">
        <v>44496</v>
      </c>
      <c r="G7772" t="s">
        <v>7613</v>
      </c>
      <c r="H7772" t="s">
        <v>7133</v>
      </c>
      <c r="I7772">
        <v>60610</v>
      </c>
      <c r="J7772" t="s">
        <v>2673</v>
      </c>
      <c r="K7772" t="s">
        <v>1881</v>
      </c>
      <c r="L7772" t="s">
        <v>1882</v>
      </c>
      <c r="M7772" s="1">
        <v>44499</v>
      </c>
      <c r="N7772" t="s">
        <v>1861</v>
      </c>
      <c r="O7772" t="s">
        <v>7614</v>
      </c>
      <c r="P7772" t="s">
        <v>1892</v>
      </c>
      <c r="Q7772" t="s">
        <v>7614</v>
      </c>
      <c r="R7772" t="s">
        <v>1875</v>
      </c>
      <c r="S7772">
        <v>2</v>
      </c>
      <c r="T7772" s="2">
        <v>0.2</v>
      </c>
      <c r="U7772" s="5">
        <v>2.04</v>
      </c>
      <c r="V7772" s="5">
        <f>ORDENES[[#This Row],[Ventas sin descuento]]-ORDENES[[#This Row],[costos estimados]]</f>
        <v>8.8349999999999937</v>
      </c>
      <c r="W7772">
        <v>2</v>
      </c>
      <c r="X7772" s="5">
        <v>27.18</v>
      </c>
      <c r="Y7772" s="5">
        <f>ORDENES[[#This Row],[Ventas Originales (con descuento)]]/(1-ORDENES[[#This Row],[Descuento]])</f>
        <v>33.974999999999994</v>
      </c>
      <c r="Z7772" s="5">
        <f>ORDENES[[#This Row],[Ventas Originales (con descuento)]]/ORDENES[[#This Row],[Cantidad]]/(1-ORDENES[[#This Row],[Descuento]])</f>
        <v>16.987499999999997</v>
      </c>
      <c r="AA7772" s="5">
        <f>ORDENES[[#This Row],[Ventas Originales (con descuento)]]/ORDENES[[#This Row],[Cantidad]]</f>
        <v>13.59</v>
      </c>
      <c r="AB7772" s="5">
        <f>ORDENES[[#This Row],[Ventas Originales (con descuento)]]-(ORDENES[[#This Row],[Ganancias]])</f>
        <v>25.14</v>
      </c>
    </row>
    <row r="7773" spans="1:28" x14ac:dyDescent="0.35">
      <c r="A7773" t="s">
        <v>7720</v>
      </c>
      <c r="B7773" t="s">
        <v>90</v>
      </c>
      <c r="C7773" t="s">
        <v>1</v>
      </c>
      <c r="D7773" t="s">
        <v>2213</v>
      </c>
      <c r="E7773" t="s">
        <v>18</v>
      </c>
      <c r="F7773" s="1">
        <v>43598</v>
      </c>
      <c r="G7773" t="s">
        <v>7598</v>
      </c>
      <c r="H7773" t="s">
        <v>7135</v>
      </c>
      <c r="I7773">
        <v>60623</v>
      </c>
      <c r="J7773" t="s">
        <v>2853</v>
      </c>
      <c r="K7773" t="s">
        <v>1881</v>
      </c>
      <c r="L7773" t="s">
        <v>1882</v>
      </c>
      <c r="M7773" s="1">
        <v>43603</v>
      </c>
      <c r="N7773" t="s">
        <v>1861</v>
      </c>
      <c r="O7773" t="s">
        <v>7614</v>
      </c>
      <c r="P7773" t="s">
        <v>1892</v>
      </c>
      <c r="Q7773" t="s">
        <v>7614</v>
      </c>
      <c r="R7773" t="s">
        <v>1875</v>
      </c>
      <c r="S7773">
        <v>3</v>
      </c>
      <c r="T7773" s="2">
        <v>0.2</v>
      </c>
      <c r="U7773" s="5">
        <v>16.68</v>
      </c>
      <c r="V7773" s="5">
        <f>ORDENES[[#This Row],[Ventas sin descuento]]-ORDENES[[#This Row],[costos estimados]]</f>
        <v>72.274999999999977</v>
      </c>
      <c r="W7773">
        <v>2</v>
      </c>
      <c r="X7773" s="5">
        <v>222.38</v>
      </c>
      <c r="Y7773" s="5">
        <f>ORDENES[[#This Row],[Ventas Originales (con descuento)]]/(1-ORDENES[[#This Row],[Descuento]])</f>
        <v>277.97499999999997</v>
      </c>
      <c r="Z7773" s="5">
        <f>ORDENES[[#This Row],[Ventas Originales (con descuento)]]/ORDENES[[#This Row],[Cantidad]]/(1-ORDENES[[#This Row],[Descuento]])</f>
        <v>138.98749999999998</v>
      </c>
      <c r="AA7773" s="5">
        <f>ORDENES[[#This Row],[Ventas Originales (con descuento)]]/ORDENES[[#This Row],[Cantidad]]</f>
        <v>111.19</v>
      </c>
      <c r="AB7773" s="5">
        <f>ORDENES[[#This Row],[Ventas Originales (con descuento)]]-(ORDENES[[#This Row],[Ganancias]])</f>
        <v>205.7</v>
      </c>
    </row>
    <row r="7774" spans="1:28" x14ac:dyDescent="0.35">
      <c r="A7774" t="s">
        <v>7720</v>
      </c>
      <c r="B7774" t="s">
        <v>90</v>
      </c>
      <c r="C7774" t="s">
        <v>1</v>
      </c>
      <c r="D7774" t="s">
        <v>2431</v>
      </c>
      <c r="E7774" t="s">
        <v>410</v>
      </c>
      <c r="F7774" s="1">
        <v>44377</v>
      </c>
      <c r="G7774" t="s">
        <v>7598</v>
      </c>
      <c r="H7774" t="s">
        <v>6816</v>
      </c>
      <c r="I7774">
        <v>60653</v>
      </c>
      <c r="J7774" t="s">
        <v>2927</v>
      </c>
      <c r="K7774" t="s">
        <v>1881</v>
      </c>
      <c r="L7774" t="s">
        <v>1882</v>
      </c>
      <c r="M7774" s="1">
        <v>44381</v>
      </c>
      <c r="N7774" t="s">
        <v>1861</v>
      </c>
      <c r="O7774" t="s">
        <v>7614</v>
      </c>
      <c r="P7774" t="s">
        <v>1892</v>
      </c>
      <c r="Q7774" t="s">
        <v>7614</v>
      </c>
      <c r="R7774" t="s">
        <v>1875</v>
      </c>
      <c r="S7774">
        <v>3</v>
      </c>
      <c r="T7774" s="2">
        <v>0.2</v>
      </c>
      <c r="U7774" s="5">
        <v>125.2</v>
      </c>
      <c r="V7774" s="5">
        <f>ORDENES[[#This Row],[Ventas sin descuento]]-ORDENES[[#This Row],[costos estimados]]</f>
        <v>375.59499999999991</v>
      </c>
      <c r="W7774">
        <v>2</v>
      </c>
      <c r="X7774" s="5">
        <v>1001.58</v>
      </c>
      <c r="Y7774" s="5">
        <f>ORDENES[[#This Row],[Ventas Originales (con descuento)]]/(1-ORDENES[[#This Row],[Descuento]])</f>
        <v>1251.9749999999999</v>
      </c>
      <c r="Z7774" s="5">
        <f>ORDENES[[#This Row],[Ventas Originales (con descuento)]]/ORDENES[[#This Row],[Cantidad]]/(1-ORDENES[[#This Row],[Descuento]])</f>
        <v>625.98749999999995</v>
      </c>
      <c r="AA7774" s="5">
        <f>ORDENES[[#This Row],[Ventas Originales (con descuento)]]/ORDENES[[#This Row],[Cantidad]]</f>
        <v>500.79</v>
      </c>
      <c r="AB7774" s="5">
        <f>ORDENES[[#This Row],[Ventas Originales (con descuento)]]-(ORDENES[[#This Row],[Ganancias]])</f>
        <v>876.38</v>
      </c>
    </row>
    <row r="7775" spans="1:28" x14ac:dyDescent="0.35">
      <c r="A7775" t="s">
        <v>7720</v>
      </c>
      <c r="B7775" t="s">
        <v>51</v>
      </c>
      <c r="C7775" t="s">
        <v>1</v>
      </c>
      <c r="D7775" t="s">
        <v>3283</v>
      </c>
      <c r="E7775" t="s">
        <v>60</v>
      </c>
      <c r="F7775" s="1">
        <v>43945</v>
      </c>
      <c r="G7775" t="s">
        <v>7613</v>
      </c>
      <c r="H7775" t="s">
        <v>7520</v>
      </c>
      <c r="I7775">
        <v>77070</v>
      </c>
      <c r="J7775" t="s">
        <v>1731</v>
      </c>
      <c r="K7775" t="s">
        <v>1881</v>
      </c>
      <c r="L7775" t="s">
        <v>1882</v>
      </c>
      <c r="M7775" s="1">
        <v>43948</v>
      </c>
      <c r="N7775" t="s">
        <v>1861</v>
      </c>
      <c r="O7775" t="s">
        <v>7614</v>
      </c>
      <c r="P7775" t="s">
        <v>1883</v>
      </c>
      <c r="Q7775" t="s">
        <v>7614</v>
      </c>
      <c r="R7775" t="s">
        <v>1889</v>
      </c>
      <c r="S7775">
        <v>2</v>
      </c>
      <c r="T7775" s="2">
        <v>0.2</v>
      </c>
      <c r="U7775" s="5">
        <v>64.67</v>
      </c>
      <c r="V7775" s="5">
        <f>ORDENES[[#This Row],[Ventas sin descuento]]-ORDENES[[#This Row],[costos estimados]]</f>
        <v>129.34499999999997</v>
      </c>
      <c r="W7775">
        <v>3</v>
      </c>
      <c r="X7775" s="5">
        <v>258.7</v>
      </c>
      <c r="Y7775" s="5">
        <f>ORDENES[[#This Row],[Ventas Originales (con descuento)]]/(1-ORDENES[[#This Row],[Descuento]])</f>
        <v>323.37499999999994</v>
      </c>
      <c r="Z7775" s="5">
        <f>ORDENES[[#This Row],[Ventas Originales (con descuento)]]/ORDENES[[#This Row],[Cantidad]]/(1-ORDENES[[#This Row],[Descuento]])</f>
        <v>107.79166666666666</v>
      </c>
      <c r="AA7775" s="5">
        <f>ORDENES[[#This Row],[Ventas Originales (con descuento)]]/ORDENES[[#This Row],[Cantidad]]</f>
        <v>86.233333333333334</v>
      </c>
      <c r="AB7775" s="5">
        <f>ORDENES[[#This Row],[Ventas Originales (con descuento)]]-(ORDENES[[#This Row],[Ganancias]])</f>
        <v>194.02999999999997</v>
      </c>
    </row>
    <row r="7776" spans="1:28" x14ac:dyDescent="0.35">
      <c r="A7776" t="s">
        <v>7720</v>
      </c>
      <c r="B7776" t="s">
        <v>90</v>
      </c>
      <c r="C7776" t="s">
        <v>1</v>
      </c>
      <c r="D7776" t="s">
        <v>155</v>
      </c>
      <c r="E7776" t="s">
        <v>113</v>
      </c>
      <c r="F7776" s="1">
        <v>43393</v>
      </c>
      <c r="G7776" t="s">
        <v>7613</v>
      </c>
      <c r="H7776" t="s">
        <v>7130</v>
      </c>
      <c r="I7776">
        <v>60653</v>
      </c>
      <c r="J7776" t="s">
        <v>1702</v>
      </c>
      <c r="K7776" t="s">
        <v>1881</v>
      </c>
      <c r="L7776" t="s">
        <v>1882</v>
      </c>
      <c r="M7776" s="1">
        <v>43395</v>
      </c>
      <c r="N7776" t="s">
        <v>1861</v>
      </c>
      <c r="O7776" t="s">
        <v>7614</v>
      </c>
      <c r="P7776" t="s">
        <v>1892</v>
      </c>
      <c r="Q7776" t="s">
        <v>7614</v>
      </c>
      <c r="R7776" t="s">
        <v>1889</v>
      </c>
      <c r="S7776">
        <v>1</v>
      </c>
      <c r="T7776" s="2">
        <v>0.2</v>
      </c>
      <c r="U7776" s="5">
        <v>71.989999999999995</v>
      </c>
      <c r="V7776" s="5">
        <f>ORDENES[[#This Row],[Ventas sin descuento]]-ORDENES[[#This Row],[costos estimados]]</f>
        <v>151.98250000000002</v>
      </c>
      <c r="W7776">
        <v>4</v>
      </c>
      <c r="X7776" s="5">
        <v>319.97000000000003</v>
      </c>
      <c r="Y7776" s="5">
        <f>ORDENES[[#This Row],[Ventas Originales (con descuento)]]/(1-ORDENES[[#This Row],[Descuento]])</f>
        <v>399.96250000000003</v>
      </c>
      <c r="Z7776" s="5">
        <f>ORDENES[[#This Row],[Ventas Originales (con descuento)]]/ORDENES[[#This Row],[Cantidad]]/(1-ORDENES[[#This Row],[Descuento]])</f>
        <v>99.990625000000009</v>
      </c>
      <c r="AA7776" s="5">
        <f>ORDENES[[#This Row],[Ventas Originales (con descuento)]]/ORDENES[[#This Row],[Cantidad]]</f>
        <v>79.992500000000007</v>
      </c>
      <c r="AB7776" s="5">
        <f>ORDENES[[#This Row],[Ventas Originales (con descuento)]]-(ORDENES[[#This Row],[Ganancias]])</f>
        <v>247.98000000000002</v>
      </c>
    </row>
    <row r="7777" spans="1:28" x14ac:dyDescent="0.35">
      <c r="A7777" t="s">
        <v>7720</v>
      </c>
      <c r="B7777" t="s">
        <v>51</v>
      </c>
      <c r="C7777" t="s">
        <v>1</v>
      </c>
      <c r="D7777" t="s">
        <v>557</v>
      </c>
      <c r="E7777" t="s">
        <v>113</v>
      </c>
      <c r="F7777" s="1">
        <v>44076</v>
      </c>
      <c r="G7777" t="s">
        <v>7613</v>
      </c>
      <c r="H7777" t="s">
        <v>7139</v>
      </c>
      <c r="I7777">
        <v>77070</v>
      </c>
      <c r="J7777" t="s">
        <v>1790</v>
      </c>
      <c r="K7777" t="s">
        <v>1881</v>
      </c>
      <c r="L7777" t="s">
        <v>1882</v>
      </c>
      <c r="M7777" s="1">
        <v>44081</v>
      </c>
      <c r="N7777" t="s">
        <v>1861</v>
      </c>
      <c r="O7777" t="s">
        <v>7614</v>
      </c>
      <c r="P7777" t="s">
        <v>1883</v>
      </c>
      <c r="Q7777" t="s">
        <v>7614</v>
      </c>
      <c r="R7777" t="s">
        <v>1889</v>
      </c>
      <c r="S7777">
        <v>3</v>
      </c>
      <c r="T7777" s="2">
        <v>0.2</v>
      </c>
      <c r="U7777" s="5">
        <v>33.909999999999997</v>
      </c>
      <c r="V7777" s="5">
        <f>ORDENES[[#This Row],[Ventas sin descuento]]-ORDENES[[#This Row],[costos estimados]]</f>
        <v>73.799999999999983</v>
      </c>
      <c r="W7777">
        <v>5</v>
      </c>
      <c r="X7777" s="5">
        <v>159.56</v>
      </c>
      <c r="Y7777" s="5">
        <f>ORDENES[[#This Row],[Ventas Originales (con descuento)]]/(1-ORDENES[[#This Row],[Descuento]])</f>
        <v>199.45</v>
      </c>
      <c r="Z7777" s="5">
        <f>ORDENES[[#This Row],[Ventas Originales (con descuento)]]/ORDENES[[#This Row],[Cantidad]]/(1-ORDENES[[#This Row],[Descuento]])</f>
        <v>39.889999999999993</v>
      </c>
      <c r="AA7777" s="5">
        <f>ORDENES[[#This Row],[Ventas Originales (con descuento)]]/ORDENES[[#This Row],[Cantidad]]</f>
        <v>31.911999999999999</v>
      </c>
      <c r="AB7777" s="5">
        <f>ORDENES[[#This Row],[Ventas Originales (con descuento)]]-(ORDENES[[#This Row],[Ganancias]])</f>
        <v>125.65</v>
      </c>
    </row>
    <row r="7778" spans="1:28" x14ac:dyDescent="0.35">
      <c r="A7778" t="s">
        <v>7720</v>
      </c>
      <c r="B7778" t="s">
        <v>51</v>
      </c>
      <c r="C7778" t="s">
        <v>1</v>
      </c>
      <c r="D7778" t="s">
        <v>654</v>
      </c>
      <c r="E7778" t="s">
        <v>204</v>
      </c>
      <c r="F7778" s="1">
        <v>43807</v>
      </c>
      <c r="G7778" t="s">
        <v>7613</v>
      </c>
      <c r="H7778" t="s">
        <v>7521</v>
      </c>
      <c r="I7778">
        <v>77036</v>
      </c>
      <c r="J7778" t="s">
        <v>1321</v>
      </c>
      <c r="K7778" t="s">
        <v>1881</v>
      </c>
      <c r="L7778" t="s">
        <v>1882</v>
      </c>
      <c r="M7778" s="1">
        <v>43809</v>
      </c>
      <c r="N7778" t="s">
        <v>1861</v>
      </c>
      <c r="O7778" t="s">
        <v>7614</v>
      </c>
      <c r="P7778" t="s">
        <v>1883</v>
      </c>
      <c r="Q7778" t="s">
        <v>7614</v>
      </c>
      <c r="R7778" t="s">
        <v>1875</v>
      </c>
      <c r="S7778">
        <v>1</v>
      </c>
      <c r="T7778" s="2">
        <v>0.2</v>
      </c>
      <c r="U7778" s="5">
        <v>12</v>
      </c>
      <c r="V7778" s="5">
        <f>ORDENES[[#This Row],[Ventas sin descuento]]-ORDENES[[#This Row],[costos estimados]]</f>
        <v>41.989999999999995</v>
      </c>
      <c r="W7778">
        <v>5</v>
      </c>
      <c r="X7778" s="5">
        <v>119.96</v>
      </c>
      <c r="Y7778" s="5">
        <f>ORDENES[[#This Row],[Ventas Originales (con descuento)]]/(1-ORDENES[[#This Row],[Descuento]])</f>
        <v>149.94999999999999</v>
      </c>
      <c r="Z7778" s="5">
        <f>ORDENES[[#This Row],[Ventas Originales (con descuento)]]/ORDENES[[#This Row],[Cantidad]]/(1-ORDENES[[#This Row],[Descuento]])</f>
        <v>29.989999999999995</v>
      </c>
      <c r="AA7778" s="5">
        <f>ORDENES[[#This Row],[Ventas Originales (con descuento)]]/ORDENES[[#This Row],[Cantidad]]</f>
        <v>23.991999999999997</v>
      </c>
      <c r="AB7778" s="5">
        <f>ORDENES[[#This Row],[Ventas Originales (con descuento)]]-(ORDENES[[#This Row],[Ganancias]])</f>
        <v>107.96</v>
      </c>
    </row>
    <row r="7779" spans="1:28" x14ac:dyDescent="0.35">
      <c r="A7779" t="s">
        <v>7720</v>
      </c>
      <c r="B7779" t="s">
        <v>322</v>
      </c>
      <c r="C7779" t="s">
        <v>1</v>
      </c>
      <c r="D7779" t="s">
        <v>114</v>
      </c>
      <c r="E7779" t="s">
        <v>2204</v>
      </c>
      <c r="F7779" s="1">
        <v>43201</v>
      </c>
      <c r="G7779" t="s">
        <v>7613</v>
      </c>
      <c r="H7779" t="s">
        <v>7522</v>
      </c>
      <c r="I7779">
        <v>78745</v>
      </c>
      <c r="J7779" t="s">
        <v>2205</v>
      </c>
      <c r="K7779" t="s">
        <v>1881</v>
      </c>
      <c r="L7779" t="s">
        <v>1882</v>
      </c>
      <c r="M7779" s="1">
        <v>43206</v>
      </c>
      <c r="N7779" t="s">
        <v>1861</v>
      </c>
      <c r="O7779" t="s">
        <v>7614</v>
      </c>
      <c r="P7779" t="s">
        <v>1883</v>
      </c>
      <c r="Q7779" t="s">
        <v>7614</v>
      </c>
      <c r="R7779" t="s">
        <v>1875</v>
      </c>
      <c r="S7779">
        <v>3</v>
      </c>
      <c r="T7779" s="2">
        <v>0.2</v>
      </c>
      <c r="U7779" s="5">
        <v>265.42</v>
      </c>
      <c r="V7779" s="5">
        <f>ORDENES[[#This Row],[Ventas sin descuento]]-ORDENES[[#This Row],[costos estimados]]</f>
        <v>455.00749999999999</v>
      </c>
      <c r="W7779">
        <v>6</v>
      </c>
      <c r="X7779" s="5">
        <v>758.35</v>
      </c>
      <c r="Y7779" s="5">
        <f>ORDENES[[#This Row],[Ventas Originales (con descuento)]]/(1-ORDENES[[#This Row],[Descuento]])</f>
        <v>947.9375</v>
      </c>
      <c r="Z7779" s="5">
        <f>ORDENES[[#This Row],[Ventas Originales (con descuento)]]/ORDENES[[#This Row],[Cantidad]]/(1-ORDENES[[#This Row],[Descuento]])</f>
        <v>157.98958333333331</v>
      </c>
      <c r="AA7779" s="5">
        <f>ORDENES[[#This Row],[Ventas Originales (con descuento)]]/ORDENES[[#This Row],[Cantidad]]</f>
        <v>126.39166666666667</v>
      </c>
      <c r="AB7779" s="5">
        <f>ORDENES[[#This Row],[Ventas Originales (con descuento)]]-(ORDENES[[#This Row],[Ganancias]])</f>
        <v>492.93</v>
      </c>
    </row>
    <row r="7780" spans="1:28" x14ac:dyDescent="0.35">
      <c r="A7780" t="s">
        <v>7720</v>
      </c>
      <c r="B7780" t="s">
        <v>24</v>
      </c>
      <c r="C7780" t="s">
        <v>1</v>
      </c>
      <c r="D7780" t="s">
        <v>3398</v>
      </c>
      <c r="E7780" t="s">
        <v>18</v>
      </c>
      <c r="F7780" s="1">
        <v>43807</v>
      </c>
      <c r="G7780" t="s">
        <v>7613</v>
      </c>
      <c r="H7780" t="s">
        <v>7136</v>
      </c>
      <c r="I7780">
        <v>76106</v>
      </c>
      <c r="J7780" t="s">
        <v>2284</v>
      </c>
      <c r="K7780" t="s">
        <v>1881</v>
      </c>
      <c r="L7780" t="s">
        <v>1882</v>
      </c>
      <c r="M7780" s="1">
        <v>43810</v>
      </c>
      <c r="N7780" t="s">
        <v>1861</v>
      </c>
      <c r="O7780" t="s">
        <v>7614</v>
      </c>
      <c r="P7780" t="s">
        <v>1883</v>
      </c>
      <c r="Q7780" t="s">
        <v>7614</v>
      </c>
      <c r="R7780" t="s">
        <v>1875</v>
      </c>
      <c r="S7780">
        <v>2</v>
      </c>
      <c r="T7780" s="2">
        <v>0.2</v>
      </c>
      <c r="U7780" s="5">
        <v>150.36000000000001</v>
      </c>
      <c r="V7780" s="5">
        <f>ORDENES[[#This Row],[Ventas sin descuento]]-ORDENES[[#This Row],[costos estimados]]</f>
        <v>579.96</v>
      </c>
      <c r="W7780">
        <v>6</v>
      </c>
      <c r="X7780" s="5">
        <v>1718.4</v>
      </c>
      <c r="Y7780" s="5">
        <f>ORDENES[[#This Row],[Ventas Originales (con descuento)]]/(1-ORDENES[[#This Row],[Descuento]])</f>
        <v>2148</v>
      </c>
      <c r="Z7780" s="5">
        <f>ORDENES[[#This Row],[Ventas Originales (con descuento)]]/ORDENES[[#This Row],[Cantidad]]/(1-ORDENES[[#This Row],[Descuento]])</f>
        <v>358</v>
      </c>
      <c r="AA7780" s="5">
        <f>ORDENES[[#This Row],[Ventas Originales (con descuento)]]/ORDENES[[#This Row],[Cantidad]]</f>
        <v>286.40000000000003</v>
      </c>
      <c r="AB7780" s="5">
        <f>ORDENES[[#This Row],[Ventas Originales (con descuento)]]-(ORDENES[[#This Row],[Ganancias]])</f>
        <v>1568.04</v>
      </c>
    </row>
    <row r="7781" spans="1:28" x14ac:dyDescent="0.35">
      <c r="A7781" t="s">
        <v>7720</v>
      </c>
      <c r="B7781" t="s">
        <v>51</v>
      </c>
      <c r="C7781" t="s">
        <v>1</v>
      </c>
      <c r="D7781" t="s">
        <v>624</v>
      </c>
      <c r="E7781" t="s">
        <v>644</v>
      </c>
      <c r="F7781" s="1">
        <v>44456</v>
      </c>
      <c r="G7781" t="s">
        <v>7613</v>
      </c>
      <c r="H7781" t="s">
        <v>6817</v>
      </c>
      <c r="I7781">
        <v>77036</v>
      </c>
      <c r="J7781" t="s">
        <v>2081</v>
      </c>
      <c r="K7781" t="s">
        <v>1881</v>
      </c>
      <c r="L7781" t="s">
        <v>1882</v>
      </c>
      <c r="M7781" s="1">
        <v>44461</v>
      </c>
      <c r="N7781" t="s">
        <v>1861</v>
      </c>
      <c r="O7781" t="s">
        <v>7614</v>
      </c>
      <c r="P7781" t="s">
        <v>1883</v>
      </c>
      <c r="Q7781" t="s">
        <v>7614</v>
      </c>
      <c r="R7781" t="s">
        <v>1875</v>
      </c>
      <c r="S7781">
        <v>3</v>
      </c>
      <c r="T7781" s="2">
        <v>0.2</v>
      </c>
      <c r="U7781" s="5">
        <v>88.49</v>
      </c>
      <c r="V7781" s="5">
        <f>ORDENES[[#This Row],[Ventas sin descuento]]-ORDENES[[#This Row],[costos estimados]]</f>
        <v>442.42999999999984</v>
      </c>
      <c r="W7781">
        <v>6</v>
      </c>
      <c r="X7781" s="5">
        <v>1415.76</v>
      </c>
      <c r="Y7781" s="5">
        <f>ORDENES[[#This Row],[Ventas Originales (con descuento)]]/(1-ORDENES[[#This Row],[Descuento]])</f>
        <v>1769.6999999999998</v>
      </c>
      <c r="Z7781" s="5">
        <f>ORDENES[[#This Row],[Ventas Originales (con descuento)]]/ORDENES[[#This Row],[Cantidad]]/(1-ORDENES[[#This Row],[Descuento]])</f>
        <v>294.95</v>
      </c>
      <c r="AA7781" s="5">
        <f>ORDENES[[#This Row],[Ventas Originales (con descuento)]]/ORDENES[[#This Row],[Cantidad]]</f>
        <v>235.96</v>
      </c>
      <c r="AB7781" s="5">
        <f>ORDENES[[#This Row],[Ventas Originales (con descuento)]]-(ORDENES[[#This Row],[Ganancias]])</f>
        <v>1327.27</v>
      </c>
    </row>
    <row r="7782" spans="1:28" x14ac:dyDescent="0.35">
      <c r="A7782" t="s">
        <v>7720</v>
      </c>
      <c r="B7782" t="s">
        <v>129</v>
      </c>
      <c r="C7782" t="s">
        <v>1</v>
      </c>
      <c r="D7782" t="s">
        <v>2461</v>
      </c>
      <c r="E7782" t="s">
        <v>607</v>
      </c>
      <c r="F7782" s="1">
        <v>44012</v>
      </c>
      <c r="G7782" t="s">
        <v>7598</v>
      </c>
      <c r="H7782" t="s">
        <v>7523</v>
      </c>
      <c r="I7782">
        <v>60505</v>
      </c>
      <c r="J7782" t="s">
        <v>2743</v>
      </c>
      <c r="K7782" t="s">
        <v>1881</v>
      </c>
      <c r="L7782" t="s">
        <v>1882</v>
      </c>
      <c r="M7782" s="1">
        <v>44015</v>
      </c>
      <c r="N7782" t="s">
        <v>1861</v>
      </c>
      <c r="O7782" t="s">
        <v>7614</v>
      </c>
      <c r="P7782" t="s">
        <v>1892</v>
      </c>
      <c r="Q7782" t="s">
        <v>7614</v>
      </c>
      <c r="R7782" t="s">
        <v>1889</v>
      </c>
      <c r="S7782">
        <v>2</v>
      </c>
      <c r="T7782" s="2">
        <v>0.2</v>
      </c>
      <c r="U7782" s="5">
        <v>-0.63</v>
      </c>
      <c r="V7782" s="5">
        <f>ORDENES[[#This Row],[Ventas sin descuento]]-ORDENES[[#This Row],[costos estimados]]</f>
        <v>11.899999999999991</v>
      </c>
      <c r="W7782">
        <v>7</v>
      </c>
      <c r="X7782" s="5">
        <v>50.12</v>
      </c>
      <c r="Y7782" s="5">
        <f>ORDENES[[#This Row],[Ventas Originales (con descuento)]]/(1-ORDENES[[#This Row],[Descuento]])</f>
        <v>62.649999999999991</v>
      </c>
      <c r="Z7782" s="5">
        <f>ORDENES[[#This Row],[Ventas Originales (con descuento)]]/ORDENES[[#This Row],[Cantidad]]/(1-ORDENES[[#This Row],[Descuento]])</f>
        <v>8.9499999999999993</v>
      </c>
      <c r="AA7782" s="5">
        <f>ORDENES[[#This Row],[Ventas Originales (con descuento)]]/ORDENES[[#This Row],[Cantidad]]</f>
        <v>7.1599999999999993</v>
      </c>
      <c r="AB7782" s="5">
        <f>ORDENES[[#This Row],[Ventas Originales (con descuento)]]-(ORDENES[[#This Row],[Ganancias]])</f>
        <v>50.75</v>
      </c>
    </row>
    <row r="7783" spans="1:28" x14ac:dyDescent="0.35">
      <c r="A7783" t="s">
        <v>7720</v>
      </c>
      <c r="B7783" t="s">
        <v>2567</v>
      </c>
      <c r="C7783" t="s">
        <v>1</v>
      </c>
      <c r="D7783" t="s">
        <v>2613</v>
      </c>
      <c r="E7783" t="s">
        <v>457</v>
      </c>
      <c r="F7783" s="1">
        <v>43820</v>
      </c>
      <c r="G7783" t="s">
        <v>7598</v>
      </c>
      <c r="H7783" t="s">
        <v>6820</v>
      </c>
      <c r="I7783">
        <v>60174</v>
      </c>
      <c r="J7783" t="s">
        <v>3017</v>
      </c>
      <c r="K7783" t="s">
        <v>1881</v>
      </c>
      <c r="L7783" t="s">
        <v>1882</v>
      </c>
      <c r="M7783" s="1">
        <v>43825</v>
      </c>
      <c r="N7783" t="s">
        <v>1861</v>
      </c>
      <c r="O7783" t="s">
        <v>7614</v>
      </c>
      <c r="P7783" t="s">
        <v>1892</v>
      </c>
      <c r="Q7783" t="s">
        <v>7614</v>
      </c>
      <c r="R7783" t="s">
        <v>1889</v>
      </c>
      <c r="S7783">
        <v>3</v>
      </c>
      <c r="T7783" s="2">
        <v>0.2</v>
      </c>
      <c r="U7783" s="5">
        <v>135.46</v>
      </c>
      <c r="V7783" s="5">
        <f>ORDENES[[#This Row],[Ventas sin descuento]]-ORDENES[[#This Row],[costos estimados]]</f>
        <v>294.82000000000005</v>
      </c>
      <c r="W7783">
        <v>8</v>
      </c>
      <c r="X7783" s="5">
        <v>637.44000000000005</v>
      </c>
      <c r="Y7783" s="5">
        <f>ORDENES[[#This Row],[Ventas Originales (con descuento)]]/(1-ORDENES[[#This Row],[Descuento]])</f>
        <v>796.80000000000007</v>
      </c>
      <c r="Z7783" s="5">
        <f>ORDENES[[#This Row],[Ventas Originales (con descuento)]]/ORDENES[[#This Row],[Cantidad]]/(1-ORDENES[[#This Row],[Descuento]])</f>
        <v>99.600000000000009</v>
      </c>
      <c r="AA7783" s="5">
        <f>ORDENES[[#This Row],[Ventas Originales (con descuento)]]/ORDENES[[#This Row],[Cantidad]]</f>
        <v>79.680000000000007</v>
      </c>
      <c r="AB7783" s="5">
        <f>ORDENES[[#This Row],[Ventas Originales (con descuento)]]-(ORDENES[[#This Row],[Ganancias]])</f>
        <v>501.98</v>
      </c>
    </row>
    <row r="7784" spans="1:28" x14ac:dyDescent="0.35">
      <c r="A7784" t="s">
        <v>7720</v>
      </c>
      <c r="B7784" t="s">
        <v>90</v>
      </c>
      <c r="C7784" t="s">
        <v>1</v>
      </c>
      <c r="D7784" t="s">
        <v>1929</v>
      </c>
      <c r="E7784" t="s">
        <v>175</v>
      </c>
      <c r="F7784" s="1">
        <v>43919</v>
      </c>
      <c r="G7784" t="s">
        <v>7613</v>
      </c>
      <c r="H7784" t="s">
        <v>6818</v>
      </c>
      <c r="I7784">
        <v>60653</v>
      </c>
      <c r="J7784" t="s">
        <v>1295</v>
      </c>
      <c r="K7784" t="s">
        <v>1881</v>
      </c>
      <c r="L7784" t="s">
        <v>1882</v>
      </c>
      <c r="M7784" s="1">
        <v>43923</v>
      </c>
      <c r="N7784" t="s">
        <v>1861</v>
      </c>
      <c r="O7784" t="s">
        <v>7614</v>
      </c>
      <c r="P7784" t="s">
        <v>1892</v>
      </c>
      <c r="Q7784" t="s">
        <v>7614</v>
      </c>
      <c r="R7784" t="s">
        <v>1875</v>
      </c>
      <c r="S7784">
        <v>3</v>
      </c>
      <c r="T7784" s="2">
        <v>0.2</v>
      </c>
      <c r="U7784" s="5">
        <v>60.96</v>
      </c>
      <c r="V7784" s="5">
        <f>ORDENES[[#This Row],[Ventas sin descuento]]-ORDENES[[#This Row],[costos estimados]]</f>
        <v>264.14499999999998</v>
      </c>
      <c r="W7784">
        <v>8</v>
      </c>
      <c r="X7784" s="5">
        <v>812.74</v>
      </c>
      <c r="Y7784" s="5">
        <f>ORDENES[[#This Row],[Ventas Originales (con descuento)]]/(1-ORDENES[[#This Row],[Descuento]])</f>
        <v>1015.925</v>
      </c>
      <c r="Z7784" s="5">
        <f>ORDENES[[#This Row],[Ventas Originales (con descuento)]]/ORDENES[[#This Row],[Cantidad]]/(1-ORDENES[[#This Row],[Descuento]])</f>
        <v>126.99062499999999</v>
      </c>
      <c r="AA7784" s="5">
        <f>ORDENES[[#This Row],[Ventas Originales (con descuento)]]/ORDENES[[#This Row],[Cantidad]]</f>
        <v>101.5925</v>
      </c>
      <c r="AB7784" s="5">
        <f>ORDENES[[#This Row],[Ventas Originales (con descuento)]]-(ORDENES[[#This Row],[Ganancias]])</f>
        <v>751.78</v>
      </c>
    </row>
    <row r="7785" spans="1:28" x14ac:dyDescent="0.35">
      <c r="A7785" t="s">
        <v>7720</v>
      </c>
      <c r="B7785" t="s">
        <v>2567</v>
      </c>
      <c r="C7785" t="s">
        <v>1</v>
      </c>
      <c r="D7785" t="s">
        <v>2613</v>
      </c>
      <c r="E7785" t="s">
        <v>18</v>
      </c>
      <c r="F7785" s="1">
        <v>43820</v>
      </c>
      <c r="G7785" t="s">
        <v>7598</v>
      </c>
      <c r="H7785" t="s">
        <v>6820</v>
      </c>
      <c r="I7785">
        <v>60174</v>
      </c>
      <c r="J7785" t="s">
        <v>2734</v>
      </c>
      <c r="K7785" t="s">
        <v>1881</v>
      </c>
      <c r="L7785" t="s">
        <v>1882</v>
      </c>
      <c r="M7785" s="1">
        <v>43825</v>
      </c>
      <c r="N7785" t="s">
        <v>1861</v>
      </c>
      <c r="O7785" t="s">
        <v>7614</v>
      </c>
      <c r="P7785" t="s">
        <v>1892</v>
      </c>
      <c r="Q7785" t="s">
        <v>7614</v>
      </c>
      <c r="R7785" t="s">
        <v>1912</v>
      </c>
      <c r="S7785">
        <v>3</v>
      </c>
      <c r="T7785" s="2">
        <v>0.3</v>
      </c>
      <c r="U7785" s="5">
        <v>137.26</v>
      </c>
      <c r="V7785" s="5">
        <f>ORDENES[[#This Row],[Ventas sin descuento]]-ORDENES[[#This Row],[costos estimados]]</f>
        <v>394.63</v>
      </c>
      <c r="W7785">
        <v>2</v>
      </c>
      <c r="X7785" s="5">
        <v>600.53</v>
      </c>
      <c r="Y7785" s="5">
        <f>ORDENES[[#This Row],[Ventas Originales (con descuento)]]/(1-ORDENES[[#This Row],[Descuento]])</f>
        <v>857.9</v>
      </c>
      <c r="Z7785" s="5">
        <f>ORDENES[[#This Row],[Ventas Originales (con descuento)]]/ORDENES[[#This Row],[Cantidad]]/(1-ORDENES[[#This Row],[Descuento]])</f>
        <v>428.95</v>
      </c>
      <c r="AA7785" s="5">
        <f>ORDENES[[#This Row],[Ventas Originales (con descuento)]]/ORDENES[[#This Row],[Cantidad]]</f>
        <v>300.26499999999999</v>
      </c>
      <c r="AB7785" s="5">
        <f>ORDENES[[#This Row],[Ventas Originales (con descuento)]]-(ORDENES[[#This Row],[Ganancias]])</f>
        <v>463.27</v>
      </c>
    </row>
    <row r="7786" spans="1:28" x14ac:dyDescent="0.35">
      <c r="A7786" t="s">
        <v>7720</v>
      </c>
      <c r="B7786" t="s">
        <v>2768</v>
      </c>
      <c r="C7786" t="s">
        <v>1</v>
      </c>
      <c r="D7786" t="s">
        <v>52</v>
      </c>
      <c r="E7786" t="s">
        <v>113</v>
      </c>
      <c r="F7786" s="1">
        <v>43796</v>
      </c>
      <c r="G7786" t="s">
        <v>7613</v>
      </c>
      <c r="H7786" t="s">
        <v>6825</v>
      </c>
      <c r="I7786">
        <v>2149</v>
      </c>
      <c r="J7786" t="s">
        <v>3187</v>
      </c>
      <c r="K7786" t="s">
        <v>1887</v>
      </c>
      <c r="L7786" t="s">
        <v>1882</v>
      </c>
      <c r="M7786" s="1">
        <v>43798</v>
      </c>
      <c r="N7786" t="s">
        <v>1861</v>
      </c>
      <c r="O7786" t="s">
        <v>7614</v>
      </c>
      <c r="P7786" t="s">
        <v>1917</v>
      </c>
      <c r="Q7786" t="s">
        <v>7614</v>
      </c>
      <c r="R7786" t="s">
        <v>1889</v>
      </c>
      <c r="S7786">
        <v>1</v>
      </c>
      <c r="T7786" s="2">
        <v>0</v>
      </c>
      <c r="U7786" s="5">
        <v>88.39</v>
      </c>
      <c r="V7786" s="5">
        <f>ORDENES[[#This Row],[Ventas sin descuento]]-ORDENES[[#This Row],[costos estimados]]</f>
        <v>88.389999999999986</v>
      </c>
      <c r="W7786">
        <v>2</v>
      </c>
      <c r="X7786" s="5">
        <v>259.98</v>
      </c>
      <c r="Y7786" s="5">
        <f>ORDENES[[#This Row],[Ventas Originales (con descuento)]]/(1-ORDENES[[#This Row],[Descuento]])</f>
        <v>259.98</v>
      </c>
      <c r="Z7786" s="5">
        <f>ORDENES[[#This Row],[Ventas Originales (con descuento)]]/ORDENES[[#This Row],[Cantidad]]/(1-ORDENES[[#This Row],[Descuento]])</f>
        <v>129.99</v>
      </c>
      <c r="AA7786" s="5">
        <f>ORDENES[[#This Row],[Ventas Originales (con descuento)]]/ORDENES[[#This Row],[Cantidad]]</f>
        <v>129.99</v>
      </c>
      <c r="AB7786" s="5">
        <f>ORDENES[[#This Row],[Ventas Originales (con descuento)]]-(ORDENES[[#This Row],[Ganancias]])</f>
        <v>171.59000000000003</v>
      </c>
    </row>
    <row r="7787" spans="1:28" x14ac:dyDescent="0.35">
      <c r="A7787" t="s">
        <v>7720</v>
      </c>
      <c r="B7787" t="s">
        <v>3032</v>
      </c>
      <c r="C7787" t="s">
        <v>1</v>
      </c>
      <c r="D7787" t="s">
        <v>3246</v>
      </c>
      <c r="E7787" t="s">
        <v>113</v>
      </c>
      <c r="F7787" s="1">
        <v>43679</v>
      </c>
      <c r="G7787" t="s">
        <v>7598</v>
      </c>
      <c r="H7787" t="s">
        <v>6826</v>
      </c>
      <c r="I7787">
        <v>2908</v>
      </c>
      <c r="J7787" t="s">
        <v>1536</v>
      </c>
      <c r="K7787" t="s">
        <v>1887</v>
      </c>
      <c r="L7787" t="s">
        <v>1882</v>
      </c>
      <c r="M7787" s="1">
        <v>43682</v>
      </c>
      <c r="N7787" t="s">
        <v>1861</v>
      </c>
      <c r="O7787" t="s">
        <v>7614</v>
      </c>
      <c r="P7787" t="s">
        <v>1921</v>
      </c>
      <c r="Q7787" t="s">
        <v>7614</v>
      </c>
      <c r="R7787" t="s">
        <v>1889</v>
      </c>
      <c r="S7787">
        <v>2</v>
      </c>
      <c r="T7787" s="2">
        <v>0</v>
      </c>
      <c r="U7787" s="5">
        <v>83.99</v>
      </c>
      <c r="V7787" s="5">
        <f>ORDENES[[#This Row],[Ventas sin descuento]]-ORDENES[[#This Row],[costos estimados]]</f>
        <v>83.99</v>
      </c>
      <c r="W7787">
        <v>2</v>
      </c>
      <c r="X7787" s="5">
        <v>199.98</v>
      </c>
      <c r="Y7787" s="5">
        <f>ORDENES[[#This Row],[Ventas Originales (con descuento)]]/(1-ORDENES[[#This Row],[Descuento]])</f>
        <v>199.98</v>
      </c>
      <c r="Z7787" s="5">
        <f>ORDENES[[#This Row],[Ventas Originales (con descuento)]]/ORDENES[[#This Row],[Cantidad]]/(1-ORDENES[[#This Row],[Descuento]])</f>
        <v>99.99</v>
      </c>
      <c r="AA7787" s="5">
        <f>ORDENES[[#This Row],[Ventas Originales (con descuento)]]/ORDENES[[#This Row],[Cantidad]]</f>
        <v>99.99</v>
      </c>
      <c r="AB7787" s="5">
        <f>ORDENES[[#This Row],[Ventas Originales (con descuento)]]-(ORDENES[[#This Row],[Ganancias]])</f>
        <v>115.99</v>
      </c>
    </row>
    <row r="7788" spans="1:28" x14ac:dyDescent="0.35">
      <c r="A7788" t="s">
        <v>7720</v>
      </c>
      <c r="B7788" t="s">
        <v>3322</v>
      </c>
      <c r="C7788" t="s">
        <v>1</v>
      </c>
      <c r="D7788" t="s">
        <v>203</v>
      </c>
      <c r="E7788" t="s">
        <v>34</v>
      </c>
      <c r="F7788" s="1">
        <v>43739</v>
      </c>
      <c r="G7788" t="s">
        <v>7613</v>
      </c>
      <c r="H7788" t="s">
        <v>7148</v>
      </c>
      <c r="I7788">
        <v>2138</v>
      </c>
      <c r="J7788" t="s">
        <v>1612</v>
      </c>
      <c r="K7788" t="s">
        <v>1887</v>
      </c>
      <c r="L7788" t="s">
        <v>1882</v>
      </c>
      <c r="M7788" s="1">
        <v>43742</v>
      </c>
      <c r="N7788" t="s">
        <v>1861</v>
      </c>
      <c r="O7788" t="s">
        <v>7614</v>
      </c>
      <c r="P7788" t="s">
        <v>1917</v>
      </c>
      <c r="Q7788" t="s">
        <v>7614</v>
      </c>
      <c r="R7788" t="s">
        <v>1875</v>
      </c>
      <c r="S7788">
        <v>2</v>
      </c>
      <c r="T7788" s="2">
        <v>0</v>
      </c>
      <c r="U7788" s="5">
        <v>93.59</v>
      </c>
      <c r="V7788" s="5">
        <f>ORDENES[[#This Row],[Ventas sin descuento]]-ORDENES[[#This Row],[costos estimados]]</f>
        <v>93.59</v>
      </c>
      <c r="W7788">
        <v>2</v>
      </c>
      <c r="X7788" s="5">
        <v>311.98</v>
      </c>
      <c r="Y7788" s="5">
        <f>ORDENES[[#This Row],[Ventas Originales (con descuento)]]/(1-ORDENES[[#This Row],[Descuento]])</f>
        <v>311.98</v>
      </c>
      <c r="Z7788" s="5">
        <f>ORDENES[[#This Row],[Ventas Originales (con descuento)]]/ORDENES[[#This Row],[Cantidad]]/(1-ORDENES[[#This Row],[Descuento]])</f>
        <v>155.99</v>
      </c>
      <c r="AA7788" s="5">
        <f>ORDENES[[#This Row],[Ventas Originales (con descuento)]]/ORDENES[[#This Row],[Cantidad]]</f>
        <v>155.99</v>
      </c>
      <c r="AB7788" s="5">
        <f>ORDENES[[#This Row],[Ventas Originales (con descuento)]]-(ORDENES[[#This Row],[Ganancias]])</f>
        <v>218.39000000000001</v>
      </c>
    </row>
    <row r="7789" spans="1:28" x14ac:dyDescent="0.35">
      <c r="A7789" t="s">
        <v>7720</v>
      </c>
      <c r="B7789" t="s">
        <v>3318</v>
      </c>
      <c r="C7789" t="s">
        <v>1</v>
      </c>
      <c r="D7789" t="s">
        <v>566</v>
      </c>
      <c r="E7789" t="s">
        <v>18</v>
      </c>
      <c r="F7789" s="1">
        <v>43733</v>
      </c>
      <c r="G7789" t="s">
        <v>7613</v>
      </c>
      <c r="H7789" t="s">
        <v>7142</v>
      </c>
      <c r="I7789">
        <v>7002</v>
      </c>
      <c r="J7789" t="s">
        <v>1224</v>
      </c>
      <c r="K7789" t="s">
        <v>1887</v>
      </c>
      <c r="L7789" t="s">
        <v>1882</v>
      </c>
      <c r="M7789" s="1">
        <v>43736</v>
      </c>
      <c r="N7789" t="s">
        <v>1861</v>
      </c>
      <c r="O7789" t="s">
        <v>7614</v>
      </c>
      <c r="P7789" t="s">
        <v>1915</v>
      </c>
      <c r="Q7789" t="s">
        <v>7614</v>
      </c>
      <c r="R7789" t="s">
        <v>1875</v>
      </c>
      <c r="S7789">
        <v>2</v>
      </c>
      <c r="T7789" s="2">
        <v>0</v>
      </c>
      <c r="U7789" s="5">
        <v>52.49</v>
      </c>
      <c r="V7789" s="5">
        <f>ORDENES[[#This Row],[Ventas sin descuento]]-ORDENES[[#This Row],[costos estimados]]</f>
        <v>52.49</v>
      </c>
      <c r="W7789">
        <v>2</v>
      </c>
      <c r="X7789" s="5">
        <v>104.98</v>
      </c>
      <c r="Y7789" s="5">
        <f>ORDENES[[#This Row],[Ventas Originales (con descuento)]]/(1-ORDENES[[#This Row],[Descuento]])</f>
        <v>104.98</v>
      </c>
      <c r="Z7789" s="5">
        <f>ORDENES[[#This Row],[Ventas Originales (con descuento)]]/ORDENES[[#This Row],[Cantidad]]/(1-ORDENES[[#This Row],[Descuento]])</f>
        <v>52.49</v>
      </c>
      <c r="AA7789" s="5">
        <f>ORDENES[[#This Row],[Ventas Originales (con descuento)]]/ORDENES[[#This Row],[Cantidad]]</f>
        <v>52.49</v>
      </c>
      <c r="AB7789" s="5">
        <f>ORDENES[[#This Row],[Ventas Originales (con descuento)]]-(ORDENES[[#This Row],[Ganancias]])</f>
        <v>52.49</v>
      </c>
    </row>
    <row r="7790" spans="1:28" x14ac:dyDescent="0.35">
      <c r="A7790" t="s">
        <v>7720</v>
      </c>
      <c r="B7790" t="s">
        <v>80</v>
      </c>
      <c r="C7790" t="s">
        <v>1</v>
      </c>
      <c r="D7790" t="s">
        <v>517</v>
      </c>
      <c r="E7790" t="s">
        <v>113</v>
      </c>
      <c r="F7790" s="1">
        <v>44472</v>
      </c>
      <c r="G7790" t="s">
        <v>7598</v>
      </c>
      <c r="H7790" t="s">
        <v>6830</v>
      </c>
      <c r="I7790">
        <v>10009</v>
      </c>
      <c r="J7790" t="s">
        <v>1800</v>
      </c>
      <c r="K7790" t="s">
        <v>1887</v>
      </c>
      <c r="L7790" t="s">
        <v>1882</v>
      </c>
      <c r="M7790" s="1">
        <v>44474</v>
      </c>
      <c r="N7790" t="s">
        <v>1861</v>
      </c>
      <c r="O7790" t="s">
        <v>7614</v>
      </c>
      <c r="P7790" t="s">
        <v>1897</v>
      </c>
      <c r="Q7790" t="s">
        <v>7614</v>
      </c>
      <c r="R7790" t="s">
        <v>1889</v>
      </c>
      <c r="S7790">
        <v>1</v>
      </c>
      <c r="T7790" s="2">
        <v>0</v>
      </c>
      <c r="U7790" s="5">
        <v>66.95</v>
      </c>
      <c r="V7790" s="5">
        <f>ORDENES[[#This Row],[Ventas sin descuento]]-ORDENES[[#This Row],[costos estimados]]</f>
        <v>66.949999999999989</v>
      </c>
      <c r="W7790">
        <v>3</v>
      </c>
      <c r="X7790" s="5">
        <v>371.97</v>
      </c>
      <c r="Y7790" s="5">
        <f>ORDENES[[#This Row],[Ventas Originales (con descuento)]]/(1-ORDENES[[#This Row],[Descuento]])</f>
        <v>371.97</v>
      </c>
      <c r="Z7790" s="5">
        <f>ORDENES[[#This Row],[Ventas Originales (con descuento)]]/ORDENES[[#This Row],[Cantidad]]/(1-ORDENES[[#This Row],[Descuento]])</f>
        <v>123.99000000000001</v>
      </c>
      <c r="AA7790" s="5">
        <f>ORDENES[[#This Row],[Ventas Originales (con descuento)]]/ORDENES[[#This Row],[Cantidad]]</f>
        <v>123.99000000000001</v>
      </c>
      <c r="AB7790" s="5">
        <f>ORDENES[[#This Row],[Ventas Originales (con descuento)]]-(ORDENES[[#This Row],[Ganancias]])</f>
        <v>305.02000000000004</v>
      </c>
    </row>
    <row r="7791" spans="1:28" x14ac:dyDescent="0.35">
      <c r="A7791" t="s">
        <v>7720</v>
      </c>
      <c r="B7791" t="s">
        <v>83</v>
      </c>
      <c r="C7791" t="s">
        <v>1</v>
      </c>
      <c r="D7791" t="s">
        <v>2426</v>
      </c>
      <c r="E7791" t="s">
        <v>113</v>
      </c>
      <c r="F7791" s="1">
        <v>43925</v>
      </c>
      <c r="G7791" t="s">
        <v>7613</v>
      </c>
      <c r="H7791" t="s">
        <v>6828</v>
      </c>
      <c r="I7791">
        <v>12180</v>
      </c>
      <c r="J7791" t="s">
        <v>2682</v>
      </c>
      <c r="K7791" t="s">
        <v>1887</v>
      </c>
      <c r="L7791" t="s">
        <v>1882</v>
      </c>
      <c r="M7791" s="1">
        <v>43929</v>
      </c>
      <c r="N7791" t="s">
        <v>1861</v>
      </c>
      <c r="O7791" t="s">
        <v>7614</v>
      </c>
      <c r="P7791" t="s">
        <v>1897</v>
      </c>
      <c r="Q7791" t="s">
        <v>7614</v>
      </c>
      <c r="R7791" t="s">
        <v>1889</v>
      </c>
      <c r="S7791">
        <v>3</v>
      </c>
      <c r="T7791" s="2">
        <v>0</v>
      </c>
      <c r="U7791" s="5">
        <v>37.79</v>
      </c>
      <c r="V7791" s="5">
        <f>ORDENES[[#This Row],[Ventas sin descuento]]-ORDENES[[#This Row],[costos estimados]]</f>
        <v>37.79</v>
      </c>
      <c r="W7791">
        <v>3</v>
      </c>
      <c r="X7791" s="5">
        <v>89.97</v>
      </c>
      <c r="Y7791" s="5">
        <f>ORDENES[[#This Row],[Ventas Originales (con descuento)]]/(1-ORDENES[[#This Row],[Descuento]])</f>
        <v>89.97</v>
      </c>
      <c r="Z7791" s="5">
        <f>ORDENES[[#This Row],[Ventas Originales (con descuento)]]/ORDENES[[#This Row],[Cantidad]]/(1-ORDENES[[#This Row],[Descuento]])</f>
        <v>29.99</v>
      </c>
      <c r="AA7791" s="5">
        <f>ORDENES[[#This Row],[Ventas Originales (con descuento)]]/ORDENES[[#This Row],[Cantidad]]</f>
        <v>29.99</v>
      </c>
      <c r="AB7791" s="5">
        <f>ORDENES[[#This Row],[Ventas Originales (con descuento)]]-(ORDENES[[#This Row],[Ganancias]])</f>
        <v>52.18</v>
      </c>
    </row>
    <row r="7792" spans="1:28" x14ac:dyDescent="0.35">
      <c r="A7792" t="s">
        <v>7720</v>
      </c>
      <c r="B7792" t="s">
        <v>3032</v>
      </c>
      <c r="C7792" t="s">
        <v>1</v>
      </c>
      <c r="D7792" t="s">
        <v>3246</v>
      </c>
      <c r="E7792" t="s">
        <v>60</v>
      </c>
      <c r="F7792" s="1">
        <v>43679</v>
      </c>
      <c r="G7792" t="s">
        <v>7598</v>
      </c>
      <c r="H7792" t="s">
        <v>6826</v>
      </c>
      <c r="I7792">
        <v>2908</v>
      </c>
      <c r="J7792" t="s">
        <v>3102</v>
      </c>
      <c r="K7792" t="s">
        <v>1887</v>
      </c>
      <c r="L7792" t="s">
        <v>1882</v>
      </c>
      <c r="M7792" s="1">
        <v>43682</v>
      </c>
      <c r="N7792" t="s">
        <v>1861</v>
      </c>
      <c r="O7792" t="s">
        <v>7614</v>
      </c>
      <c r="P7792" t="s">
        <v>1921</v>
      </c>
      <c r="Q7792" t="s">
        <v>7614</v>
      </c>
      <c r="R7792" t="s">
        <v>1875</v>
      </c>
      <c r="S7792">
        <v>2</v>
      </c>
      <c r="T7792" s="2">
        <v>0</v>
      </c>
      <c r="U7792" s="5">
        <v>3.87</v>
      </c>
      <c r="V7792" s="5">
        <f>ORDENES[[#This Row],[Ventas sin descuento]]-ORDENES[[#This Row],[costos estimados]]</f>
        <v>3.8700000000000045</v>
      </c>
      <c r="W7792">
        <v>3</v>
      </c>
      <c r="X7792" s="5">
        <v>128.85</v>
      </c>
      <c r="Y7792" s="5">
        <f>ORDENES[[#This Row],[Ventas Originales (con descuento)]]/(1-ORDENES[[#This Row],[Descuento]])</f>
        <v>128.85</v>
      </c>
      <c r="Z7792" s="5">
        <f>ORDENES[[#This Row],[Ventas Originales (con descuento)]]/ORDENES[[#This Row],[Cantidad]]/(1-ORDENES[[#This Row],[Descuento]])</f>
        <v>42.949999999999996</v>
      </c>
      <c r="AA7792" s="5">
        <f>ORDENES[[#This Row],[Ventas Originales (con descuento)]]/ORDENES[[#This Row],[Cantidad]]</f>
        <v>42.949999999999996</v>
      </c>
      <c r="AB7792" s="5">
        <f>ORDENES[[#This Row],[Ventas Originales (con descuento)]]-(ORDENES[[#This Row],[Ganancias]])</f>
        <v>124.97999999999999</v>
      </c>
    </row>
    <row r="7793" spans="1:28" x14ac:dyDescent="0.35">
      <c r="A7793" t="s">
        <v>7720</v>
      </c>
      <c r="B7793" t="s">
        <v>3318</v>
      </c>
      <c r="C7793" t="s">
        <v>1</v>
      </c>
      <c r="D7793" t="s">
        <v>566</v>
      </c>
      <c r="E7793" t="s">
        <v>134</v>
      </c>
      <c r="F7793" s="1">
        <v>43733</v>
      </c>
      <c r="G7793" t="s">
        <v>7613</v>
      </c>
      <c r="H7793" t="s">
        <v>7142</v>
      </c>
      <c r="I7793">
        <v>7002</v>
      </c>
      <c r="J7793" t="s">
        <v>2492</v>
      </c>
      <c r="K7793" t="s">
        <v>1887</v>
      </c>
      <c r="L7793" t="s">
        <v>1882</v>
      </c>
      <c r="M7793" s="1">
        <v>43736</v>
      </c>
      <c r="N7793" t="s">
        <v>1861</v>
      </c>
      <c r="O7793" t="s">
        <v>7614</v>
      </c>
      <c r="P7793" t="s">
        <v>1915</v>
      </c>
      <c r="Q7793" t="s">
        <v>7614</v>
      </c>
      <c r="R7793" t="s">
        <v>1889</v>
      </c>
      <c r="S7793">
        <v>2</v>
      </c>
      <c r="T7793" s="2">
        <v>0</v>
      </c>
      <c r="U7793" s="5">
        <v>19.829999999999998</v>
      </c>
      <c r="V7793" s="5">
        <f>ORDENES[[#This Row],[Ventas sin descuento]]-ORDENES[[#This Row],[costos estimados]]</f>
        <v>19.829999999999998</v>
      </c>
      <c r="W7793">
        <v>4</v>
      </c>
      <c r="X7793" s="5">
        <v>63.96</v>
      </c>
      <c r="Y7793" s="5">
        <f>ORDENES[[#This Row],[Ventas Originales (con descuento)]]/(1-ORDENES[[#This Row],[Descuento]])</f>
        <v>63.96</v>
      </c>
      <c r="Z7793" s="5">
        <f>ORDENES[[#This Row],[Ventas Originales (con descuento)]]/ORDENES[[#This Row],[Cantidad]]/(1-ORDENES[[#This Row],[Descuento]])</f>
        <v>15.99</v>
      </c>
      <c r="AA7793" s="5">
        <f>ORDENES[[#This Row],[Ventas Originales (con descuento)]]/ORDENES[[#This Row],[Cantidad]]</f>
        <v>15.99</v>
      </c>
      <c r="AB7793" s="5">
        <f>ORDENES[[#This Row],[Ventas Originales (con descuento)]]-(ORDENES[[#This Row],[Ganancias]])</f>
        <v>44.13</v>
      </c>
    </row>
    <row r="7794" spans="1:28" x14ac:dyDescent="0.35">
      <c r="A7794" t="s">
        <v>7720</v>
      </c>
      <c r="B7794" t="s">
        <v>2051</v>
      </c>
      <c r="C7794" t="s">
        <v>1</v>
      </c>
      <c r="D7794" t="s">
        <v>149</v>
      </c>
      <c r="E7794" t="s">
        <v>378</v>
      </c>
      <c r="F7794" s="1">
        <v>44513</v>
      </c>
      <c r="G7794" t="s">
        <v>7613</v>
      </c>
      <c r="H7794" t="s">
        <v>7524</v>
      </c>
      <c r="I7794">
        <v>10701</v>
      </c>
      <c r="J7794" t="s">
        <v>1504</v>
      </c>
      <c r="K7794" t="s">
        <v>1887</v>
      </c>
      <c r="L7794" t="s">
        <v>1882</v>
      </c>
      <c r="M7794" s="1">
        <v>44518</v>
      </c>
      <c r="N7794" t="s">
        <v>1861</v>
      </c>
      <c r="O7794" t="s">
        <v>7614</v>
      </c>
      <c r="P7794" t="s">
        <v>1897</v>
      </c>
      <c r="Q7794" t="s">
        <v>7614</v>
      </c>
      <c r="R7794" t="s">
        <v>1889</v>
      </c>
      <c r="S7794">
        <v>3</v>
      </c>
      <c r="T7794" s="2">
        <v>0</v>
      </c>
      <c r="U7794" s="5">
        <v>70.5</v>
      </c>
      <c r="V7794" s="5">
        <f>ORDENES[[#This Row],[Ventas sin descuento]]-ORDENES[[#This Row],[costos estimados]]</f>
        <v>70.5</v>
      </c>
      <c r="W7794">
        <v>4</v>
      </c>
      <c r="X7794" s="5">
        <v>163.96</v>
      </c>
      <c r="Y7794" s="5">
        <f>ORDENES[[#This Row],[Ventas Originales (con descuento)]]/(1-ORDENES[[#This Row],[Descuento]])</f>
        <v>163.96</v>
      </c>
      <c r="Z7794" s="5">
        <f>ORDENES[[#This Row],[Ventas Originales (con descuento)]]/ORDENES[[#This Row],[Cantidad]]/(1-ORDENES[[#This Row],[Descuento]])</f>
        <v>40.99</v>
      </c>
      <c r="AA7794" s="5">
        <f>ORDENES[[#This Row],[Ventas Originales (con descuento)]]/ORDENES[[#This Row],[Cantidad]]</f>
        <v>40.99</v>
      </c>
      <c r="AB7794" s="5">
        <f>ORDENES[[#This Row],[Ventas Originales (con descuento)]]-(ORDENES[[#This Row],[Ganancias]])</f>
        <v>93.460000000000008</v>
      </c>
    </row>
    <row r="7795" spans="1:28" x14ac:dyDescent="0.35">
      <c r="A7795" t="s">
        <v>7720</v>
      </c>
      <c r="B7795" t="s">
        <v>74</v>
      </c>
      <c r="C7795" t="s">
        <v>1</v>
      </c>
      <c r="D7795" t="s">
        <v>632</v>
      </c>
      <c r="E7795" t="s">
        <v>113</v>
      </c>
      <c r="F7795" s="1">
        <v>43818</v>
      </c>
      <c r="G7795" t="s">
        <v>7598</v>
      </c>
      <c r="H7795" t="s">
        <v>6835</v>
      </c>
      <c r="I7795">
        <v>3820</v>
      </c>
      <c r="J7795" t="s">
        <v>3369</v>
      </c>
      <c r="K7795" t="s">
        <v>1887</v>
      </c>
      <c r="L7795" t="s">
        <v>1882</v>
      </c>
      <c r="M7795" s="1">
        <v>43823</v>
      </c>
      <c r="N7795" t="s">
        <v>1861</v>
      </c>
      <c r="O7795" t="s">
        <v>7614</v>
      </c>
      <c r="P7795" t="s">
        <v>1925</v>
      </c>
      <c r="Q7795" t="s">
        <v>7614</v>
      </c>
      <c r="R7795" t="s">
        <v>1889</v>
      </c>
      <c r="S7795">
        <v>3</v>
      </c>
      <c r="T7795" s="2">
        <v>0</v>
      </c>
      <c r="U7795" s="5">
        <v>517.48</v>
      </c>
      <c r="V7795" s="5">
        <f>ORDENES[[#This Row],[Ventas sin descuento]]-ORDENES[[#This Row],[costos estimados]]</f>
        <v>517.48</v>
      </c>
      <c r="W7795">
        <v>9</v>
      </c>
      <c r="X7795" s="5">
        <v>2249.91</v>
      </c>
      <c r="Y7795" s="5">
        <f>ORDENES[[#This Row],[Ventas Originales (con descuento)]]/(1-ORDENES[[#This Row],[Descuento]])</f>
        <v>2249.91</v>
      </c>
      <c r="Z7795" s="5">
        <f>ORDENES[[#This Row],[Ventas Originales (con descuento)]]/ORDENES[[#This Row],[Cantidad]]/(1-ORDENES[[#This Row],[Descuento]])</f>
        <v>249.98999999999998</v>
      </c>
      <c r="AA7795" s="5">
        <f>ORDENES[[#This Row],[Ventas Originales (con descuento)]]/ORDENES[[#This Row],[Cantidad]]</f>
        <v>249.98999999999998</v>
      </c>
      <c r="AB7795" s="5">
        <f>ORDENES[[#This Row],[Ventas Originales (con descuento)]]-(ORDENES[[#This Row],[Ganancias]])</f>
        <v>1732.4299999999998</v>
      </c>
    </row>
    <row r="7796" spans="1:28" x14ac:dyDescent="0.35">
      <c r="A7796" t="s">
        <v>7720</v>
      </c>
      <c r="B7796" t="s">
        <v>39</v>
      </c>
      <c r="C7796" t="s">
        <v>1</v>
      </c>
      <c r="D7796" t="s">
        <v>2426</v>
      </c>
      <c r="E7796" t="s">
        <v>602</v>
      </c>
      <c r="F7796" s="1">
        <v>43636</v>
      </c>
      <c r="G7796" t="s">
        <v>7613</v>
      </c>
      <c r="H7796" t="s">
        <v>7525</v>
      </c>
      <c r="I7796">
        <v>19134</v>
      </c>
      <c r="J7796" t="s">
        <v>1760</v>
      </c>
      <c r="K7796" t="s">
        <v>1887</v>
      </c>
      <c r="L7796" t="s">
        <v>1882</v>
      </c>
      <c r="M7796" s="1">
        <v>43640</v>
      </c>
      <c r="N7796" t="s">
        <v>1861</v>
      </c>
      <c r="O7796" t="s">
        <v>7614</v>
      </c>
      <c r="P7796" t="s">
        <v>1888</v>
      </c>
      <c r="Q7796" t="s">
        <v>7614</v>
      </c>
      <c r="R7796" t="s">
        <v>1889</v>
      </c>
      <c r="S7796">
        <v>3</v>
      </c>
      <c r="T7796" s="2">
        <v>0.2</v>
      </c>
      <c r="U7796" s="5">
        <v>92</v>
      </c>
      <c r="V7796" s="5">
        <f>ORDENES[[#This Row],[Ventas sin descuento]]-ORDENES[[#This Row],[costos estimados]]</f>
        <v>171.995</v>
      </c>
      <c r="W7796">
        <v>2</v>
      </c>
      <c r="X7796" s="5">
        <v>319.98</v>
      </c>
      <c r="Y7796" s="5">
        <f>ORDENES[[#This Row],[Ventas Originales (con descuento)]]/(1-ORDENES[[#This Row],[Descuento]])</f>
        <v>399.97500000000002</v>
      </c>
      <c r="Z7796" s="5">
        <f>ORDENES[[#This Row],[Ventas Originales (con descuento)]]/ORDENES[[#This Row],[Cantidad]]/(1-ORDENES[[#This Row],[Descuento]])</f>
        <v>199.98750000000001</v>
      </c>
      <c r="AA7796" s="5">
        <f>ORDENES[[#This Row],[Ventas Originales (con descuento)]]/ORDENES[[#This Row],[Cantidad]]</f>
        <v>159.99</v>
      </c>
      <c r="AB7796" s="5">
        <f>ORDENES[[#This Row],[Ventas Originales (con descuento)]]-(ORDENES[[#This Row],[Ganancias]])</f>
        <v>227.98000000000002</v>
      </c>
    </row>
    <row r="7797" spans="1:28" x14ac:dyDescent="0.35">
      <c r="A7797" t="s">
        <v>7720</v>
      </c>
      <c r="B7797" t="s">
        <v>95</v>
      </c>
      <c r="C7797" t="s">
        <v>1</v>
      </c>
      <c r="D7797" t="s">
        <v>2566</v>
      </c>
      <c r="E7797" t="s">
        <v>18</v>
      </c>
      <c r="F7797" s="1">
        <v>43841</v>
      </c>
      <c r="G7797" t="s">
        <v>7598</v>
      </c>
      <c r="H7797" t="s">
        <v>7160</v>
      </c>
      <c r="I7797">
        <v>45503</v>
      </c>
      <c r="J7797" t="s">
        <v>3434</v>
      </c>
      <c r="K7797" t="s">
        <v>1887</v>
      </c>
      <c r="L7797" t="s">
        <v>1882</v>
      </c>
      <c r="M7797" s="1">
        <v>43843</v>
      </c>
      <c r="N7797" t="s">
        <v>1861</v>
      </c>
      <c r="O7797" t="s">
        <v>7614</v>
      </c>
      <c r="P7797" t="s">
        <v>1907</v>
      </c>
      <c r="Q7797" t="s">
        <v>7614</v>
      </c>
      <c r="R7797" t="s">
        <v>1875</v>
      </c>
      <c r="S7797">
        <v>1</v>
      </c>
      <c r="T7797" s="2">
        <v>0.4</v>
      </c>
      <c r="U7797" s="5">
        <v>-9.8699999999999992</v>
      </c>
      <c r="V7797" s="5">
        <f>ORDENES[[#This Row],[Ventas sin descuento]]-ORDENES[[#This Row],[costos estimados]]</f>
        <v>0.52333333333333343</v>
      </c>
      <c r="W7797">
        <v>2</v>
      </c>
      <c r="X7797" s="5">
        <v>15.59</v>
      </c>
      <c r="Y7797" s="5">
        <f>ORDENES[[#This Row],[Ventas Originales (con descuento)]]/(1-ORDENES[[#This Row],[Descuento]])</f>
        <v>25.983333333333334</v>
      </c>
      <c r="Z7797" s="5">
        <f>ORDENES[[#This Row],[Ventas Originales (con descuento)]]/ORDENES[[#This Row],[Cantidad]]/(1-ORDENES[[#This Row],[Descuento]])</f>
        <v>12.991666666666667</v>
      </c>
      <c r="AA7797" s="5">
        <f>ORDENES[[#This Row],[Ventas Originales (con descuento)]]/ORDENES[[#This Row],[Cantidad]]</f>
        <v>7.7949999999999999</v>
      </c>
      <c r="AB7797" s="5">
        <f>ORDENES[[#This Row],[Ventas Originales (con descuento)]]-(ORDENES[[#This Row],[Ganancias]])</f>
        <v>25.46</v>
      </c>
    </row>
    <row r="7798" spans="1:28" x14ac:dyDescent="0.35">
      <c r="A7798" t="s">
        <v>7720</v>
      </c>
      <c r="B7798" t="s">
        <v>39</v>
      </c>
      <c r="C7798" t="s">
        <v>1</v>
      </c>
      <c r="D7798" t="s">
        <v>109</v>
      </c>
      <c r="E7798" t="s">
        <v>527</v>
      </c>
      <c r="F7798" s="1">
        <v>43961</v>
      </c>
      <c r="G7798" t="s">
        <v>7613</v>
      </c>
      <c r="H7798" t="s">
        <v>7526</v>
      </c>
      <c r="I7798">
        <v>19134</v>
      </c>
      <c r="J7798" t="s">
        <v>1756</v>
      </c>
      <c r="K7798" t="s">
        <v>1887</v>
      </c>
      <c r="L7798" t="s">
        <v>1882</v>
      </c>
      <c r="M7798" s="1">
        <v>43964</v>
      </c>
      <c r="N7798" t="s">
        <v>1861</v>
      </c>
      <c r="O7798" t="s">
        <v>7614</v>
      </c>
      <c r="P7798" t="s">
        <v>1888</v>
      </c>
      <c r="Q7798" t="s">
        <v>7614</v>
      </c>
      <c r="R7798" t="s">
        <v>1875</v>
      </c>
      <c r="S7798">
        <v>2</v>
      </c>
      <c r="T7798" s="2">
        <v>0.4</v>
      </c>
      <c r="U7798" s="5">
        <v>-124</v>
      </c>
      <c r="V7798" s="5">
        <f>ORDENES[[#This Row],[Ventas sin descuento]]-ORDENES[[#This Row],[costos estimados]]</f>
        <v>371.99333333333334</v>
      </c>
      <c r="W7798">
        <v>2</v>
      </c>
      <c r="X7798" s="5">
        <v>743.99</v>
      </c>
      <c r="Y7798" s="5">
        <f>ORDENES[[#This Row],[Ventas Originales (con descuento)]]/(1-ORDENES[[#This Row],[Descuento]])</f>
        <v>1239.9833333333333</v>
      </c>
      <c r="Z7798" s="5">
        <f>ORDENES[[#This Row],[Ventas Originales (con descuento)]]/ORDENES[[#This Row],[Cantidad]]/(1-ORDENES[[#This Row],[Descuento]])</f>
        <v>619.99166666666667</v>
      </c>
      <c r="AA7798" s="5">
        <f>ORDENES[[#This Row],[Ventas Originales (con descuento)]]/ORDENES[[#This Row],[Cantidad]]</f>
        <v>371.995</v>
      </c>
      <c r="AB7798" s="5">
        <f>ORDENES[[#This Row],[Ventas Originales (con descuento)]]-(ORDENES[[#This Row],[Ganancias]])</f>
        <v>867.99</v>
      </c>
    </row>
    <row r="7799" spans="1:28" x14ac:dyDescent="0.35">
      <c r="A7799" t="s">
        <v>7720</v>
      </c>
      <c r="B7799" t="s">
        <v>293</v>
      </c>
      <c r="C7799" t="s">
        <v>1</v>
      </c>
      <c r="D7799" t="s">
        <v>2541</v>
      </c>
      <c r="E7799" t="s">
        <v>18</v>
      </c>
      <c r="F7799" s="1">
        <v>44271</v>
      </c>
      <c r="G7799" t="s">
        <v>7613</v>
      </c>
      <c r="H7799" t="s">
        <v>7527</v>
      </c>
      <c r="I7799">
        <v>44107</v>
      </c>
      <c r="J7799" t="s">
        <v>2349</v>
      </c>
      <c r="K7799" t="s">
        <v>1887</v>
      </c>
      <c r="L7799" t="s">
        <v>1882</v>
      </c>
      <c r="M7799" s="1">
        <v>44273</v>
      </c>
      <c r="N7799" t="s">
        <v>1861</v>
      </c>
      <c r="O7799" t="s">
        <v>7614</v>
      </c>
      <c r="P7799" t="s">
        <v>1907</v>
      </c>
      <c r="Q7799" t="s">
        <v>7614</v>
      </c>
      <c r="R7799" t="s">
        <v>1875</v>
      </c>
      <c r="S7799">
        <v>1</v>
      </c>
      <c r="T7799" s="2">
        <v>0.4</v>
      </c>
      <c r="U7799" s="5">
        <v>-81.66</v>
      </c>
      <c r="V7799" s="5">
        <f>ORDENES[[#This Row],[Ventas sin descuento]]-ORDENES[[#This Row],[costos estimados]]</f>
        <v>215.29999999999995</v>
      </c>
      <c r="W7799">
        <v>8</v>
      </c>
      <c r="X7799" s="5">
        <v>445.44</v>
      </c>
      <c r="Y7799" s="5">
        <f>ORDENES[[#This Row],[Ventas Originales (con descuento)]]/(1-ORDENES[[#This Row],[Descuento]])</f>
        <v>742.4</v>
      </c>
      <c r="Z7799" s="5">
        <f>ORDENES[[#This Row],[Ventas Originales (con descuento)]]/ORDENES[[#This Row],[Cantidad]]/(1-ORDENES[[#This Row],[Descuento]])</f>
        <v>92.8</v>
      </c>
      <c r="AA7799" s="5">
        <f>ORDENES[[#This Row],[Ventas Originales (con descuento)]]/ORDENES[[#This Row],[Cantidad]]</f>
        <v>55.68</v>
      </c>
      <c r="AB7799" s="5">
        <f>ORDENES[[#This Row],[Ventas Originales (con descuento)]]-(ORDENES[[#This Row],[Ganancias]])</f>
        <v>527.1</v>
      </c>
    </row>
    <row r="7800" spans="1:28" x14ac:dyDescent="0.35">
      <c r="A7800" t="s">
        <v>7720</v>
      </c>
      <c r="B7800" t="s">
        <v>608</v>
      </c>
      <c r="C7800" t="s">
        <v>1</v>
      </c>
      <c r="D7800" t="s">
        <v>3486</v>
      </c>
      <c r="E7800" t="s">
        <v>378</v>
      </c>
      <c r="F7800" s="1">
        <v>44455</v>
      </c>
      <c r="G7800" t="s">
        <v>7613</v>
      </c>
      <c r="H7800" t="s">
        <v>7528</v>
      </c>
      <c r="I7800">
        <v>41042</v>
      </c>
      <c r="J7800" t="s">
        <v>3287</v>
      </c>
      <c r="K7800" t="s">
        <v>1859</v>
      </c>
      <c r="L7800" t="s">
        <v>1882</v>
      </c>
      <c r="M7800" s="1">
        <v>44457</v>
      </c>
      <c r="N7800" t="s">
        <v>1861</v>
      </c>
      <c r="O7800" t="s">
        <v>7614</v>
      </c>
      <c r="P7800" t="s">
        <v>1862</v>
      </c>
      <c r="Q7800" t="s">
        <v>7614</v>
      </c>
      <c r="R7800" t="s">
        <v>1889</v>
      </c>
      <c r="S7800">
        <v>1</v>
      </c>
      <c r="T7800" s="2">
        <v>0</v>
      </c>
      <c r="U7800" s="5">
        <v>3.24</v>
      </c>
      <c r="V7800" s="5">
        <f>ORDENES[[#This Row],[Ventas sin descuento]]-ORDENES[[#This Row],[costos estimados]]</f>
        <v>3.24</v>
      </c>
      <c r="W7800">
        <v>1</v>
      </c>
      <c r="X7800" s="5">
        <v>18</v>
      </c>
      <c r="Y7800" s="5">
        <f>ORDENES[[#This Row],[Ventas Originales (con descuento)]]/(1-ORDENES[[#This Row],[Descuento]])</f>
        <v>18</v>
      </c>
      <c r="Z7800" s="5">
        <f>ORDENES[[#This Row],[Ventas Originales (con descuento)]]/ORDENES[[#This Row],[Cantidad]]/(1-ORDENES[[#This Row],[Descuento]])</f>
        <v>18</v>
      </c>
      <c r="AA7800" s="5">
        <f>ORDENES[[#This Row],[Ventas Originales (con descuento)]]/ORDENES[[#This Row],[Cantidad]]</f>
        <v>18</v>
      </c>
      <c r="AB7800" s="5">
        <f>ORDENES[[#This Row],[Ventas Originales (con descuento)]]-(ORDENES[[#This Row],[Ganancias]])</f>
        <v>14.76</v>
      </c>
    </row>
    <row r="7801" spans="1:28" x14ac:dyDescent="0.35">
      <c r="A7801" t="s">
        <v>7720</v>
      </c>
      <c r="B7801" t="s">
        <v>418</v>
      </c>
      <c r="C7801" t="s">
        <v>1</v>
      </c>
      <c r="D7801" t="s">
        <v>3560</v>
      </c>
      <c r="E7801" t="s">
        <v>82</v>
      </c>
      <c r="F7801" s="1">
        <v>44555</v>
      </c>
      <c r="G7801" t="s">
        <v>7613</v>
      </c>
      <c r="H7801" t="s">
        <v>7164</v>
      </c>
      <c r="I7801">
        <v>35810</v>
      </c>
      <c r="J7801" t="s">
        <v>1990</v>
      </c>
      <c r="K7801" t="s">
        <v>1859</v>
      </c>
      <c r="L7801" t="s">
        <v>1882</v>
      </c>
      <c r="M7801" s="1">
        <v>44559</v>
      </c>
      <c r="N7801" t="s">
        <v>1861</v>
      </c>
      <c r="O7801" t="s">
        <v>7614</v>
      </c>
      <c r="P7801" t="s">
        <v>1902</v>
      </c>
      <c r="Q7801" t="s">
        <v>7614</v>
      </c>
      <c r="R7801" t="s">
        <v>1875</v>
      </c>
      <c r="S7801">
        <v>3</v>
      </c>
      <c r="T7801" s="2">
        <v>0</v>
      </c>
      <c r="U7801" s="5">
        <v>23.52</v>
      </c>
      <c r="V7801" s="5">
        <f>ORDENES[[#This Row],[Ventas sin descuento]]-ORDENES[[#This Row],[costos estimados]]</f>
        <v>23.519999999999996</v>
      </c>
      <c r="W7801">
        <v>2</v>
      </c>
      <c r="X7801" s="5">
        <v>90.48</v>
      </c>
      <c r="Y7801" s="5">
        <f>ORDENES[[#This Row],[Ventas Originales (con descuento)]]/(1-ORDENES[[#This Row],[Descuento]])</f>
        <v>90.48</v>
      </c>
      <c r="Z7801" s="5">
        <f>ORDENES[[#This Row],[Ventas Originales (con descuento)]]/ORDENES[[#This Row],[Cantidad]]/(1-ORDENES[[#This Row],[Descuento]])</f>
        <v>45.24</v>
      </c>
      <c r="AA7801" s="5">
        <f>ORDENES[[#This Row],[Ventas Originales (con descuento)]]/ORDENES[[#This Row],[Cantidad]]</f>
        <v>45.24</v>
      </c>
      <c r="AB7801" s="5">
        <f>ORDENES[[#This Row],[Ventas Originales (con descuento)]]-(ORDENES[[#This Row],[Ganancias]])</f>
        <v>66.960000000000008</v>
      </c>
    </row>
    <row r="7802" spans="1:28" x14ac:dyDescent="0.35">
      <c r="A7802" t="s">
        <v>7720</v>
      </c>
      <c r="B7802" t="s">
        <v>98</v>
      </c>
      <c r="C7802" t="s">
        <v>1</v>
      </c>
      <c r="D7802" t="s">
        <v>3396</v>
      </c>
      <c r="E7802" t="s">
        <v>602</v>
      </c>
      <c r="F7802" s="1">
        <v>44540</v>
      </c>
      <c r="G7802" t="s">
        <v>7613</v>
      </c>
      <c r="H7802" t="s">
        <v>7165</v>
      </c>
      <c r="I7802">
        <v>39212</v>
      </c>
      <c r="J7802" t="s">
        <v>1760</v>
      </c>
      <c r="K7802" t="s">
        <v>1859</v>
      </c>
      <c r="L7802" t="s">
        <v>1882</v>
      </c>
      <c r="M7802" s="1">
        <v>44545</v>
      </c>
      <c r="N7802" t="s">
        <v>1861</v>
      </c>
      <c r="O7802" t="s">
        <v>7614</v>
      </c>
      <c r="P7802" t="s">
        <v>1922</v>
      </c>
      <c r="Q7802" t="s">
        <v>7614</v>
      </c>
      <c r="R7802" t="s">
        <v>1889</v>
      </c>
      <c r="S7802">
        <v>3</v>
      </c>
      <c r="T7802" s="2">
        <v>0</v>
      </c>
      <c r="U7802" s="5">
        <v>257.99</v>
      </c>
      <c r="V7802" s="5">
        <f>ORDENES[[#This Row],[Ventas sin descuento]]-ORDENES[[#This Row],[costos estimados]]</f>
        <v>257.99</v>
      </c>
      <c r="W7802">
        <v>3</v>
      </c>
      <c r="X7802" s="5">
        <v>599.97</v>
      </c>
      <c r="Y7802" s="5">
        <f>ORDENES[[#This Row],[Ventas Originales (con descuento)]]/(1-ORDENES[[#This Row],[Descuento]])</f>
        <v>599.97</v>
      </c>
      <c r="Z7802" s="5">
        <f>ORDENES[[#This Row],[Ventas Originales (con descuento)]]/ORDENES[[#This Row],[Cantidad]]/(1-ORDENES[[#This Row],[Descuento]])</f>
        <v>199.99</v>
      </c>
      <c r="AA7802" s="5">
        <f>ORDENES[[#This Row],[Ventas Originales (con descuento)]]/ORDENES[[#This Row],[Cantidad]]</f>
        <v>199.99</v>
      </c>
      <c r="AB7802" s="5">
        <f>ORDENES[[#This Row],[Ventas Originales (con descuento)]]-(ORDENES[[#This Row],[Ganancias]])</f>
        <v>341.98</v>
      </c>
    </row>
    <row r="7803" spans="1:28" x14ac:dyDescent="0.35">
      <c r="A7803" t="s">
        <v>7720</v>
      </c>
      <c r="B7803" t="s">
        <v>98</v>
      </c>
      <c r="C7803" t="s">
        <v>1</v>
      </c>
      <c r="D7803" t="s">
        <v>3396</v>
      </c>
      <c r="E7803" t="s">
        <v>18</v>
      </c>
      <c r="F7803" s="1">
        <v>44540</v>
      </c>
      <c r="G7803" t="s">
        <v>7613</v>
      </c>
      <c r="H7803" t="s">
        <v>7165</v>
      </c>
      <c r="I7803">
        <v>39212</v>
      </c>
      <c r="J7803" t="s">
        <v>3434</v>
      </c>
      <c r="K7803" t="s">
        <v>1859</v>
      </c>
      <c r="L7803" t="s">
        <v>1882</v>
      </c>
      <c r="M7803" s="1">
        <v>44545</v>
      </c>
      <c r="N7803" t="s">
        <v>1861</v>
      </c>
      <c r="O7803" t="s">
        <v>7614</v>
      </c>
      <c r="P7803" t="s">
        <v>1922</v>
      </c>
      <c r="Q7803" t="s">
        <v>7614</v>
      </c>
      <c r="R7803" t="s">
        <v>1875</v>
      </c>
      <c r="S7803">
        <v>3</v>
      </c>
      <c r="T7803" s="2">
        <v>0</v>
      </c>
      <c r="U7803" s="5">
        <v>0.78</v>
      </c>
      <c r="V7803" s="5">
        <f>ORDENES[[#This Row],[Ventas sin descuento]]-ORDENES[[#This Row],[costos estimados]]</f>
        <v>0.78000000000000114</v>
      </c>
      <c r="W7803">
        <v>3</v>
      </c>
      <c r="X7803" s="5">
        <v>38.97</v>
      </c>
      <c r="Y7803" s="5">
        <f>ORDENES[[#This Row],[Ventas Originales (con descuento)]]/(1-ORDENES[[#This Row],[Descuento]])</f>
        <v>38.97</v>
      </c>
      <c r="Z7803" s="5">
        <f>ORDENES[[#This Row],[Ventas Originales (con descuento)]]/ORDENES[[#This Row],[Cantidad]]/(1-ORDENES[[#This Row],[Descuento]])</f>
        <v>12.99</v>
      </c>
      <c r="AA7803" s="5">
        <f>ORDENES[[#This Row],[Ventas Originales (con descuento)]]/ORDENES[[#This Row],[Cantidad]]</f>
        <v>12.99</v>
      </c>
      <c r="AB7803" s="5">
        <f>ORDENES[[#This Row],[Ventas Originales (con descuento)]]-(ORDENES[[#This Row],[Ganancias]])</f>
        <v>38.19</v>
      </c>
    </row>
    <row r="7804" spans="1:28" x14ac:dyDescent="0.35">
      <c r="A7804" t="s">
        <v>7720</v>
      </c>
      <c r="B7804" t="s">
        <v>0</v>
      </c>
      <c r="C7804" t="s">
        <v>1</v>
      </c>
      <c r="D7804" t="s">
        <v>2797</v>
      </c>
      <c r="E7804" t="s">
        <v>18</v>
      </c>
      <c r="F7804" s="1">
        <v>44286</v>
      </c>
      <c r="G7804" t="s">
        <v>7598</v>
      </c>
      <c r="H7804" t="s">
        <v>6842</v>
      </c>
      <c r="I7804">
        <v>42420</v>
      </c>
      <c r="J7804" t="s">
        <v>2672</v>
      </c>
      <c r="K7804" t="s">
        <v>1859</v>
      </c>
      <c r="L7804" t="s">
        <v>1882</v>
      </c>
      <c r="M7804" s="1">
        <v>44288</v>
      </c>
      <c r="N7804" t="s">
        <v>1861</v>
      </c>
      <c r="O7804" t="s">
        <v>7614</v>
      </c>
      <c r="P7804" t="s">
        <v>1862</v>
      </c>
      <c r="Q7804" t="s">
        <v>7614</v>
      </c>
      <c r="R7804" t="s">
        <v>1875</v>
      </c>
      <c r="S7804">
        <v>1</v>
      </c>
      <c r="T7804" s="2">
        <v>0</v>
      </c>
      <c r="U7804" s="5">
        <v>188.14</v>
      </c>
      <c r="V7804" s="5">
        <f>ORDENES[[#This Row],[Ventas sin descuento]]-ORDENES[[#This Row],[costos estimados]]</f>
        <v>188.14</v>
      </c>
      <c r="W7804">
        <v>7</v>
      </c>
      <c r="X7804" s="5">
        <v>671.93</v>
      </c>
      <c r="Y7804" s="5">
        <f>ORDENES[[#This Row],[Ventas Originales (con descuento)]]/(1-ORDENES[[#This Row],[Descuento]])</f>
        <v>671.93</v>
      </c>
      <c r="Z7804" s="5">
        <f>ORDENES[[#This Row],[Ventas Originales (con descuento)]]/ORDENES[[#This Row],[Cantidad]]/(1-ORDENES[[#This Row],[Descuento]])</f>
        <v>95.99</v>
      </c>
      <c r="AA7804" s="5">
        <f>ORDENES[[#This Row],[Ventas Originales (con descuento)]]/ORDENES[[#This Row],[Cantidad]]</f>
        <v>95.99</v>
      </c>
      <c r="AB7804" s="5">
        <f>ORDENES[[#This Row],[Ventas Originales (con descuento)]]-(ORDENES[[#This Row],[Ganancias]])</f>
        <v>483.78999999999996</v>
      </c>
    </row>
    <row r="7805" spans="1:28" x14ac:dyDescent="0.35">
      <c r="A7805" t="s">
        <v>7720</v>
      </c>
      <c r="B7805" t="s">
        <v>2080</v>
      </c>
      <c r="C7805" t="s">
        <v>1</v>
      </c>
      <c r="D7805" t="s">
        <v>2213</v>
      </c>
      <c r="E7805" t="s">
        <v>440</v>
      </c>
      <c r="F7805" s="1">
        <v>43938</v>
      </c>
      <c r="G7805" t="s">
        <v>7598</v>
      </c>
      <c r="H7805" t="s">
        <v>6843</v>
      </c>
      <c r="I7805">
        <v>27604</v>
      </c>
      <c r="J7805" t="s">
        <v>1636</v>
      </c>
      <c r="K7805" t="s">
        <v>1859</v>
      </c>
      <c r="L7805" t="s">
        <v>1882</v>
      </c>
      <c r="M7805" s="1">
        <v>43942</v>
      </c>
      <c r="N7805" t="s">
        <v>1861</v>
      </c>
      <c r="O7805" t="s">
        <v>7614</v>
      </c>
      <c r="P7805" t="s">
        <v>1878</v>
      </c>
      <c r="Q7805" t="s">
        <v>7614</v>
      </c>
      <c r="R7805" t="s">
        <v>1875</v>
      </c>
      <c r="S7805">
        <v>3</v>
      </c>
      <c r="T7805" s="2">
        <v>0.2</v>
      </c>
      <c r="U7805" s="5">
        <v>4.1399999999999997</v>
      </c>
      <c r="V7805" s="5">
        <f>ORDENES[[#This Row],[Ventas sin descuento]]-ORDENES[[#This Row],[costos estimados]]</f>
        <v>13.337499999999999</v>
      </c>
      <c r="W7805">
        <v>1</v>
      </c>
      <c r="X7805" s="5">
        <v>36.79</v>
      </c>
      <c r="Y7805" s="5">
        <f>ORDENES[[#This Row],[Ventas Originales (con descuento)]]/(1-ORDENES[[#This Row],[Descuento]])</f>
        <v>45.987499999999997</v>
      </c>
      <c r="Z7805" s="5">
        <f>ORDENES[[#This Row],[Ventas Originales (con descuento)]]/ORDENES[[#This Row],[Cantidad]]/(1-ORDENES[[#This Row],[Descuento]])</f>
        <v>45.987499999999997</v>
      </c>
      <c r="AA7805" s="5">
        <f>ORDENES[[#This Row],[Ventas Originales (con descuento)]]/ORDENES[[#This Row],[Cantidad]]</f>
        <v>36.79</v>
      </c>
      <c r="AB7805" s="5">
        <f>ORDENES[[#This Row],[Ventas Originales (con descuento)]]-(ORDENES[[#This Row],[Ganancias]])</f>
        <v>32.65</v>
      </c>
    </row>
    <row r="7806" spans="1:28" x14ac:dyDescent="0.35">
      <c r="A7806" t="s">
        <v>7720</v>
      </c>
      <c r="B7806" t="s">
        <v>2080</v>
      </c>
      <c r="C7806" t="s">
        <v>1</v>
      </c>
      <c r="D7806" t="s">
        <v>2039</v>
      </c>
      <c r="E7806" t="s">
        <v>644</v>
      </c>
      <c r="F7806" s="1">
        <v>43175</v>
      </c>
      <c r="G7806" t="s">
        <v>7613</v>
      </c>
      <c r="H7806" t="s">
        <v>7529</v>
      </c>
      <c r="I7806">
        <v>27604</v>
      </c>
      <c r="J7806" t="s">
        <v>2081</v>
      </c>
      <c r="K7806" t="s">
        <v>1859</v>
      </c>
      <c r="L7806" t="s">
        <v>1882</v>
      </c>
      <c r="M7806" s="1">
        <v>43180</v>
      </c>
      <c r="N7806" t="s">
        <v>1861</v>
      </c>
      <c r="O7806" t="s">
        <v>7614</v>
      </c>
      <c r="P7806" t="s">
        <v>1878</v>
      </c>
      <c r="Q7806" t="s">
        <v>7614</v>
      </c>
      <c r="R7806" t="s">
        <v>1875</v>
      </c>
      <c r="S7806">
        <v>3</v>
      </c>
      <c r="T7806" s="2">
        <v>0.2</v>
      </c>
      <c r="U7806" s="5">
        <v>29.5</v>
      </c>
      <c r="V7806" s="5">
        <f>ORDENES[[#This Row],[Ventas sin descuento]]-ORDENES[[#This Row],[costos estimados]]</f>
        <v>147.47999999999996</v>
      </c>
      <c r="W7806">
        <v>2</v>
      </c>
      <c r="X7806" s="5">
        <v>471.92</v>
      </c>
      <c r="Y7806" s="5">
        <f>ORDENES[[#This Row],[Ventas Originales (con descuento)]]/(1-ORDENES[[#This Row],[Descuento]])</f>
        <v>589.9</v>
      </c>
      <c r="Z7806" s="5">
        <f>ORDENES[[#This Row],[Ventas Originales (con descuento)]]/ORDENES[[#This Row],[Cantidad]]/(1-ORDENES[[#This Row],[Descuento]])</f>
        <v>294.95</v>
      </c>
      <c r="AA7806" s="5">
        <f>ORDENES[[#This Row],[Ventas Originales (con descuento)]]/ORDENES[[#This Row],[Cantidad]]</f>
        <v>235.96</v>
      </c>
      <c r="AB7806" s="5">
        <f>ORDENES[[#This Row],[Ventas Originales (con descuento)]]-(ORDENES[[#This Row],[Ganancias]])</f>
        <v>442.42</v>
      </c>
    </row>
    <row r="7807" spans="1:28" x14ac:dyDescent="0.35">
      <c r="A7807" t="s">
        <v>7720</v>
      </c>
      <c r="B7807" t="s">
        <v>365</v>
      </c>
      <c r="C7807" t="s">
        <v>1</v>
      </c>
      <c r="D7807" t="s">
        <v>122</v>
      </c>
      <c r="E7807" t="s">
        <v>651</v>
      </c>
      <c r="F7807" s="1">
        <v>44530</v>
      </c>
      <c r="G7807" t="s">
        <v>7613</v>
      </c>
      <c r="H7807" t="s">
        <v>7530</v>
      </c>
      <c r="I7807">
        <v>33180</v>
      </c>
      <c r="J7807" t="s">
        <v>3335</v>
      </c>
      <c r="K7807" t="s">
        <v>1859</v>
      </c>
      <c r="L7807" t="s">
        <v>1882</v>
      </c>
      <c r="M7807" s="1">
        <v>44532</v>
      </c>
      <c r="N7807" t="s">
        <v>1861</v>
      </c>
      <c r="O7807" t="s">
        <v>7614</v>
      </c>
      <c r="P7807" t="s">
        <v>1870</v>
      </c>
      <c r="Q7807" t="s">
        <v>7614</v>
      </c>
      <c r="R7807" t="s">
        <v>1875</v>
      </c>
      <c r="S7807">
        <v>1</v>
      </c>
      <c r="T7807" s="2">
        <v>0.2</v>
      </c>
      <c r="U7807" s="5">
        <v>9</v>
      </c>
      <c r="V7807" s="5">
        <f>ORDENES[[#This Row],[Ventas sin descuento]]-ORDENES[[#This Row],[costos estimados]]</f>
        <v>26.99499999999999</v>
      </c>
      <c r="W7807">
        <v>3</v>
      </c>
      <c r="X7807" s="5">
        <v>71.98</v>
      </c>
      <c r="Y7807" s="5">
        <f>ORDENES[[#This Row],[Ventas Originales (con descuento)]]/(1-ORDENES[[#This Row],[Descuento]])</f>
        <v>89.974999999999994</v>
      </c>
      <c r="Z7807" s="5">
        <f>ORDENES[[#This Row],[Ventas Originales (con descuento)]]/ORDENES[[#This Row],[Cantidad]]/(1-ORDENES[[#This Row],[Descuento]])</f>
        <v>29.991666666666667</v>
      </c>
      <c r="AA7807" s="5">
        <f>ORDENES[[#This Row],[Ventas Originales (con descuento)]]/ORDENES[[#This Row],[Cantidad]]</f>
        <v>23.993333333333336</v>
      </c>
      <c r="AB7807" s="5">
        <f>ORDENES[[#This Row],[Ventas Originales (con descuento)]]-(ORDENES[[#This Row],[Ganancias]])</f>
        <v>62.980000000000004</v>
      </c>
    </row>
    <row r="7808" spans="1:28" x14ac:dyDescent="0.35">
      <c r="A7808" t="s">
        <v>7720</v>
      </c>
      <c r="B7808" t="s">
        <v>2080</v>
      </c>
      <c r="C7808" t="s">
        <v>1</v>
      </c>
      <c r="D7808" t="s">
        <v>3216</v>
      </c>
      <c r="E7808" t="s">
        <v>410</v>
      </c>
      <c r="F7808" s="1">
        <v>43869</v>
      </c>
      <c r="G7808" t="s">
        <v>7598</v>
      </c>
      <c r="H7808" t="s">
        <v>7531</v>
      </c>
      <c r="I7808">
        <v>27604</v>
      </c>
      <c r="J7808" t="s">
        <v>3265</v>
      </c>
      <c r="K7808" t="s">
        <v>1859</v>
      </c>
      <c r="L7808" t="s">
        <v>1882</v>
      </c>
      <c r="M7808" s="1">
        <v>43872</v>
      </c>
      <c r="N7808" t="s">
        <v>1861</v>
      </c>
      <c r="O7808" t="s">
        <v>7614</v>
      </c>
      <c r="P7808" t="s">
        <v>1878</v>
      </c>
      <c r="Q7808" t="s">
        <v>7614</v>
      </c>
      <c r="R7808" t="s">
        <v>1875</v>
      </c>
      <c r="S7808">
        <v>2</v>
      </c>
      <c r="T7808" s="2">
        <v>0.2</v>
      </c>
      <c r="U7808" s="5">
        <v>126.9</v>
      </c>
      <c r="V7808" s="5">
        <f>ORDENES[[#This Row],[Ventas sin descuento]]-ORDENES[[#This Row],[costos estimados]]</f>
        <v>408.89499999999987</v>
      </c>
      <c r="W7808">
        <v>3</v>
      </c>
      <c r="X7808" s="5">
        <v>1127.98</v>
      </c>
      <c r="Y7808" s="5">
        <f>ORDENES[[#This Row],[Ventas Originales (con descuento)]]/(1-ORDENES[[#This Row],[Descuento]])</f>
        <v>1409.9749999999999</v>
      </c>
      <c r="Z7808" s="5">
        <f>ORDENES[[#This Row],[Ventas Originales (con descuento)]]/ORDENES[[#This Row],[Cantidad]]/(1-ORDENES[[#This Row],[Descuento]])</f>
        <v>469.99166666666667</v>
      </c>
      <c r="AA7808" s="5">
        <f>ORDENES[[#This Row],[Ventas Originales (con descuento)]]/ORDENES[[#This Row],[Cantidad]]</f>
        <v>375.99333333333334</v>
      </c>
      <c r="AB7808" s="5">
        <f>ORDENES[[#This Row],[Ventas Originales (con descuento)]]-(ORDENES[[#This Row],[Ganancias]])</f>
        <v>1001.08</v>
      </c>
    </row>
    <row r="7809" spans="1:28" x14ac:dyDescent="0.35">
      <c r="A7809" t="s">
        <v>7720</v>
      </c>
      <c r="B7809" t="s">
        <v>390</v>
      </c>
      <c r="C7809" t="s">
        <v>1</v>
      </c>
      <c r="D7809" t="s">
        <v>2213</v>
      </c>
      <c r="E7809" t="s">
        <v>113</v>
      </c>
      <c r="F7809" s="1">
        <v>43611</v>
      </c>
      <c r="G7809" t="s">
        <v>7598</v>
      </c>
      <c r="H7809" t="s">
        <v>7167</v>
      </c>
      <c r="I7809">
        <v>28540</v>
      </c>
      <c r="J7809" t="s">
        <v>1385</v>
      </c>
      <c r="K7809" t="s">
        <v>1859</v>
      </c>
      <c r="L7809" t="s">
        <v>1882</v>
      </c>
      <c r="M7809" s="1">
        <v>43614</v>
      </c>
      <c r="N7809" t="s">
        <v>1861</v>
      </c>
      <c r="O7809" t="s">
        <v>7614</v>
      </c>
      <c r="P7809" t="s">
        <v>1878</v>
      </c>
      <c r="Q7809" t="s">
        <v>7614</v>
      </c>
      <c r="R7809" t="s">
        <v>1889</v>
      </c>
      <c r="S7809">
        <v>2</v>
      </c>
      <c r="T7809" s="2">
        <v>0.2</v>
      </c>
      <c r="U7809" s="5">
        <v>50.38</v>
      </c>
      <c r="V7809" s="5">
        <f>ORDENES[[#This Row],[Ventas sin descuento]]-ORDENES[[#This Row],[costos estimados]]</f>
        <v>92.364999999999981</v>
      </c>
      <c r="W7809">
        <v>7</v>
      </c>
      <c r="X7809" s="5">
        <v>167.94</v>
      </c>
      <c r="Y7809" s="5">
        <f>ORDENES[[#This Row],[Ventas Originales (con descuento)]]/(1-ORDENES[[#This Row],[Descuento]])</f>
        <v>209.92499999999998</v>
      </c>
      <c r="Z7809" s="5">
        <f>ORDENES[[#This Row],[Ventas Originales (con descuento)]]/ORDENES[[#This Row],[Cantidad]]/(1-ORDENES[[#This Row],[Descuento]])</f>
        <v>29.989285714285714</v>
      </c>
      <c r="AA7809" s="5">
        <f>ORDENES[[#This Row],[Ventas Originales (con descuento)]]/ORDENES[[#This Row],[Cantidad]]</f>
        <v>23.991428571428571</v>
      </c>
      <c r="AB7809" s="5">
        <f>ORDENES[[#This Row],[Ventas Originales (con descuento)]]-(ORDENES[[#This Row],[Ganancias]])</f>
        <v>117.56</v>
      </c>
    </row>
    <row r="7810" spans="1:28" x14ac:dyDescent="0.35">
      <c r="A7810" t="s">
        <v>7720</v>
      </c>
      <c r="B7810" t="s">
        <v>132</v>
      </c>
      <c r="C7810" t="s">
        <v>1</v>
      </c>
      <c r="D7810" t="s">
        <v>389</v>
      </c>
      <c r="E7810" t="s">
        <v>272</v>
      </c>
      <c r="F7810" s="1">
        <v>44189</v>
      </c>
      <c r="G7810" t="s">
        <v>7598</v>
      </c>
      <c r="H7810" t="s">
        <v>7169</v>
      </c>
      <c r="I7810">
        <v>28205</v>
      </c>
      <c r="J7810" t="s">
        <v>1379</v>
      </c>
      <c r="K7810" t="s">
        <v>1859</v>
      </c>
      <c r="L7810" t="s">
        <v>1882</v>
      </c>
      <c r="M7810" s="1">
        <v>44193</v>
      </c>
      <c r="N7810" t="s">
        <v>1861</v>
      </c>
      <c r="O7810" t="s">
        <v>7614</v>
      </c>
      <c r="P7810" t="s">
        <v>1878</v>
      </c>
      <c r="Q7810" t="s">
        <v>7614</v>
      </c>
      <c r="R7810" t="s">
        <v>1889</v>
      </c>
      <c r="S7810">
        <v>3</v>
      </c>
      <c r="T7810" s="2">
        <v>0.2</v>
      </c>
      <c r="U7810" s="5">
        <v>76.7</v>
      </c>
      <c r="V7810" s="5">
        <f>ORDENES[[#This Row],[Ventas sin descuento]]-ORDENES[[#This Row],[costos estimados]]</f>
        <v>140.61999999999995</v>
      </c>
      <c r="W7810">
        <v>8</v>
      </c>
      <c r="X7810" s="5">
        <v>255.68</v>
      </c>
      <c r="Y7810" s="5">
        <f>ORDENES[[#This Row],[Ventas Originales (con descuento)]]/(1-ORDENES[[#This Row],[Descuento]])</f>
        <v>319.59999999999997</v>
      </c>
      <c r="Z7810" s="5">
        <f>ORDENES[[#This Row],[Ventas Originales (con descuento)]]/ORDENES[[#This Row],[Cantidad]]/(1-ORDENES[[#This Row],[Descuento]])</f>
        <v>39.949999999999996</v>
      </c>
      <c r="AA7810" s="5">
        <f>ORDENES[[#This Row],[Ventas Originales (con descuento)]]/ORDENES[[#This Row],[Cantidad]]</f>
        <v>31.96</v>
      </c>
      <c r="AB7810" s="5">
        <f>ORDENES[[#This Row],[Ventas Originales (con descuento)]]-(ORDENES[[#This Row],[Ganancias]])</f>
        <v>178.98000000000002</v>
      </c>
    </row>
    <row r="7811" spans="1:28" x14ac:dyDescent="0.35">
      <c r="A7811" t="s">
        <v>7720</v>
      </c>
      <c r="B7811" t="s">
        <v>3443</v>
      </c>
      <c r="C7811" t="s">
        <v>1</v>
      </c>
      <c r="D7811" t="s">
        <v>610</v>
      </c>
      <c r="E7811" t="s">
        <v>18</v>
      </c>
      <c r="F7811" s="1">
        <v>43998</v>
      </c>
      <c r="G7811" t="s">
        <v>7613</v>
      </c>
      <c r="H7811" t="s">
        <v>7532</v>
      </c>
      <c r="I7811">
        <v>37421</v>
      </c>
      <c r="J7811" t="s">
        <v>3521</v>
      </c>
      <c r="K7811" t="s">
        <v>1859</v>
      </c>
      <c r="L7811" t="s">
        <v>1882</v>
      </c>
      <c r="M7811" s="1">
        <v>44001</v>
      </c>
      <c r="N7811" t="s">
        <v>1861</v>
      </c>
      <c r="O7811" t="s">
        <v>7614</v>
      </c>
      <c r="P7811" t="s">
        <v>1901</v>
      </c>
      <c r="Q7811" t="s">
        <v>7614</v>
      </c>
      <c r="R7811" t="s">
        <v>1912</v>
      </c>
      <c r="S7811">
        <v>2</v>
      </c>
      <c r="T7811" s="2">
        <v>0.5</v>
      </c>
      <c r="U7811" s="5">
        <v>-1.83</v>
      </c>
      <c r="V7811" s="5">
        <f>ORDENES[[#This Row],[Ventas sin descuento]]-ORDENES[[#This Row],[costos estimados]]</f>
        <v>89.65</v>
      </c>
      <c r="W7811">
        <v>1</v>
      </c>
      <c r="X7811" s="5">
        <v>91.48</v>
      </c>
      <c r="Y7811" s="5">
        <f>ORDENES[[#This Row],[Ventas Originales (con descuento)]]/(1-ORDENES[[#This Row],[Descuento]])</f>
        <v>182.96</v>
      </c>
      <c r="Z7811" s="5">
        <f>ORDENES[[#This Row],[Ventas Originales (con descuento)]]/ORDENES[[#This Row],[Cantidad]]/(1-ORDENES[[#This Row],[Descuento]])</f>
        <v>182.96</v>
      </c>
      <c r="AA7811" s="5">
        <f>ORDENES[[#This Row],[Ventas Originales (con descuento)]]/ORDENES[[#This Row],[Cantidad]]</f>
        <v>91.48</v>
      </c>
      <c r="AB7811" s="5">
        <f>ORDENES[[#This Row],[Ventas Originales (con descuento)]]-(ORDENES[[#This Row],[Ganancias]])</f>
        <v>93.31</v>
      </c>
    </row>
    <row r="7812" spans="1:28" x14ac:dyDescent="0.35">
      <c r="A7812" t="s">
        <v>7720</v>
      </c>
      <c r="B7812" t="s">
        <v>32</v>
      </c>
      <c r="C7812" t="s">
        <v>1</v>
      </c>
      <c r="D7812" t="s">
        <v>2426</v>
      </c>
      <c r="E7812" t="s">
        <v>127</v>
      </c>
      <c r="F7812" s="1">
        <v>44335</v>
      </c>
      <c r="G7812" t="s">
        <v>7613</v>
      </c>
      <c r="H7812" t="s">
        <v>6861</v>
      </c>
      <c r="I7812">
        <v>94109</v>
      </c>
      <c r="J7812" t="s">
        <v>1597</v>
      </c>
      <c r="K7812" t="s">
        <v>1865</v>
      </c>
      <c r="L7812" t="s">
        <v>1882</v>
      </c>
      <c r="M7812" s="1">
        <v>44337</v>
      </c>
      <c r="N7812" t="s">
        <v>1861</v>
      </c>
      <c r="O7812" t="s">
        <v>7614</v>
      </c>
      <c r="P7812" t="s">
        <v>1867</v>
      </c>
      <c r="Q7812" t="s">
        <v>7614</v>
      </c>
      <c r="R7812" t="s">
        <v>1889</v>
      </c>
      <c r="S7812">
        <v>1</v>
      </c>
      <c r="T7812" s="2">
        <v>0</v>
      </c>
      <c r="U7812" s="5">
        <v>10.9</v>
      </c>
      <c r="V7812" s="5">
        <f>ORDENES[[#This Row],[Ventas sin descuento]]-ORDENES[[#This Row],[costos estimados]]</f>
        <v>10.899999999999999</v>
      </c>
      <c r="W7812">
        <v>1</v>
      </c>
      <c r="X7812" s="5">
        <v>36.32</v>
      </c>
      <c r="Y7812" s="5">
        <f>ORDENES[[#This Row],[Ventas Originales (con descuento)]]/(1-ORDENES[[#This Row],[Descuento]])</f>
        <v>36.32</v>
      </c>
      <c r="Z7812" s="5">
        <f>ORDENES[[#This Row],[Ventas Originales (con descuento)]]/ORDENES[[#This Row],[Cantidad]]/(1-ORDENES[[#This Row],[Descuento]])</f>
        <v>36.32</v>
      </c>
      <c r="AA7812" s="5">
        <f>ORDENES[[#This Row],[Ventas Originales (con descuento)]]/ORDENES[[#This Row],[Cantidad]]</f>
        <v>36.32</v>
      </c>
      <c r="AB7812" s="5">
        <f>ORDENES[[#This Row],[Ventas Originales (con descuento)]]-(ORDENES[[#This Row],[Ganancias]])</f>
        <v>25.42</v>
      </c>
    </row>
    <row r="7813" spans="1:28" x14ac:dyDescent="0.35">
      <c r="A7813" t="s">
        <v>7720</v>
      </c>
      <c r="B7813" t="s">
        <v>5</v>
      </c>
      <c r="C7813" t="s">
        <v>1</v>
      </c>
      <c r="D7813" t="s">
        <v>2317</v>
      </c>
      <c r="E7813" t="s">
        <v>602</v>
      </c>
      <c r="F7813" s="1">
        <v>44469</v>
      </c>
      <c r="G7813" t="s">
        <v>7613</v>
      </c>
      <c r="H7813" t="s">
        <v>7533</v>
      </c>
      <c r="I7813">
        <v>90049</v>
      </c>
      <c r="J7813" t="s">
        <v>1766</v>
      </c>
      <c r="K7813" t="s">
        <v>1865</v>
      </c>
      <c r="L7813" t="s">
        <v>1882</v>
      </c>
      <c r="M7813" s="1">
        <v>44471</v>
      </c>
      <c r="N7813" t="s">
        <v>1861</v>
      </c>
      <c r="O7813" t="s">
        <v>7614</v>
      </c>
      <c r="P7813" t="s">
        <v>1867</v>
      </c>
      <c r="Q7813" t="s">
        <v>7614</v>
      </c>
      <c r="R7813" t="s">
        <v>1889</v>
      </c>
      <c r="S7813">
        <v>1</v>
      </c>
      <c r="T7813" s="2">
        <v>0</v>
      </c>
      <c r="U7813" s="5">
        <v>47.99</v>
      </c>
      <c r="V7813" s="5">
        <f>ORDENES[[#This Row],[Ventas sin descuento]]-ORDENES[[#This Row],[costos estimados]]</f>
        <v>47.990000000000009</v>
      </c>
      <c r="W7813">
        <v>2</v>
      </c>
      <c r="X7813" s="5">
        <v>159.97999999999999</v>
      </c>
      <c r="Y7813" s="5">
        <f>ORDENES[[#This Row],[Ventas Originales (con descuento)]]/(1-ORDENES[[#This Row],[Descuento]])</f>
        <v>159.97999999999999</v>
      </c>
      <c r="Z7813" s="5">
        <f>ORDENES[[#This Row],[Ventas Originales (con descuento)]]/ORDENES[[#This Row],[Cantidad]]/(1-ORDENES[[#This Row],[Descuento]])</f>
        <v>79.989999999999995</v>
      </c>
      <c r="AA7813" s="5">
        <f>ORDENES[[#This Row],[Ventas Originales (con descuento)]]/ORDENES[[#This Row],[Cantidad]]</f>
        <v>79.989999999999995</v>
      </c>
      <c r="AB7813" s="5">
        <f>ORDENES[[#This Row],[Ventas Originales (con descuento)]]-(ORDENES[[#This Row],[Ganancias]])</f>
        <v>111.98999999999998</v>
      </c>
    </row>
    <row r="7814" spans="1:28" x14ac:dyDescent="0.35">
      <c r="A7814" t="s">
        <v>7720</v>
      </c>
      <c r="B7814" t="s">
        <v>270</v>
      </c>
      <c r="C7814" t="s">
        <v>1</v>
      </c>
      <c r="D7814" t="s">
        <v>1993</v>
      </c>
      <c r="E7814" t="s">
        <v>157</v>
      </c>
      <c r="F7814" s="1">
        <v>44507</v>
      </c>
      <c r="G7814" t="s">
        <v>7613</v>
      </c>
      <c r="H7814" t="s">
        <v>7534</v>
      </c>
      <c r="I7814">
        <v>94513</v>
      </c>
      <c r="J7814" t="s">
        <v>3127</v>
      </c>
      <c r="K7814" t="s">
        <v>1865</v>
      </c>
      <c r="L7814" t="s">
        <v>1882</v>
      </c>
      <c r="M7814" s="1">
        <v>44512</v>
      </c>
      <c r="N7814" t="s">
        <v>1861</v>
      </c>
      <c r="O7814" t="s">
        <v>7614</v>
      </c>
      <c r="P7814" t="s">
        <v>1867</v>
      </c>
      <c r="Q7814" t="s">
        <v>7614</v>
      </c>
      <c r="R7814" t="s">
        <v>1889</v>
      </c>
      <c r="S7814">
        <v>3</v>
      </c>
      <c r="T7814" s="2">
        <v>0</v>
      </c>
      <c r="U7814" s="5">
        <v>13.79</v>
      </c>
      <c r="V7814" s="5">
        <f>ORDENES[[#This Row],[Ventas sin descuento]]-ORDENES[[#This Row],[costos estimados]]</f>
        <v>13.79</v>
      </c>
      <c r="W7814">
        <v>3</v>
      </c>
      <c r="X7814" s="5">
        <v>59.97</v>
      </c>
      <c r="Y7814" s="5">
        <f>ORDENES[[#This Row],[Ventas Originales (con descuento)]]/(1-ORDENES[[#This Row],[Descuento]])</f>
        <v>59.97</v>
      </c>
      <c r="Z7814" s="5">
        <f>ORDENES[[#This Row],[Ventas Originales (con descuento)]]/ORDENES[[#This Row],[Cantidad]]/(1-ORDENES[[#This Row],[Descuento]])</f>
        <v>19.989999999999998</v>
      </c>
      <c r="AA7814" s="5">
        <f>ORDENES[[#This Row],[Ventas Originales (con descuento)]]/ORDENES[[#This Row],[Cantidad]]</f>
        <v>19.989999999999998</v>
      </c>
      <c r="AB7814" s="5">
        <f>ORDENES[[#This Row],[Ventas Originales (con descuento)]]-(ORDENES[[#This Row],[Ganancias]])</f>
        <v>46.18</v>
      </c>
    </row>
    <row r="7815" spans="1:28" x14ac:dyDescent="0.35">
      <c r="A7815" t="s">
        <v>7720</v>
      </c>
      <c r="B7815" t="s">
        <v>427</v>
      </c>
      <c r="C7815" t="s">
        <v>1</v>
      </c>
      <c r="D7815" t="s">
        <v>2234</v>
      </c>
      <c r="E7815" t="s">
        <v>113</v>
      </c>
      <c r="F7815" s="1">
        <v>44224</v>
      </c>
      <c r="G7815" t="s">
        <v>7613</v>
      </c>
      <c r="H7815" t="s">
        <v>6847</v>
      </c>
      <c r="I7815">
        <v>92627</v>
      </c>
      <c r="J7815" t="s">
        <v>3510</v>
      </c>
      <c r="K7815" t="s">
        <v>1865</v>
      </c>
      <c r="L7815" t="s">
        <v>1882</v>
      </c>
      <c r="M7815" s="1">
        <v>44227</v>
      </c>
      <c r="N7815" t="s">
        <v>1861</v>
      </c>
      <c r="O7815" t="s">
        <v>7614</v>
      </c>
      <c r="P7815" t="s">
        <v>1867</v>
      </c>
      <c r="Q7815" t="s">
        <v>7614</v>
      </c>
      <c r="R7815" t="s">
        <v>1889</v>
      </c>
      <c r="S7815">
        <v>2</v>
      </c>
      <c r="T7815" s="2">
        <v>0</v>
      </c>
      <c r="U7815" s="5">
        <v>26.4</v>
      </c>
      <c r="V7815" s="5">
        <f>ORDENES[[#This Row],[Ventas sin descuento]]-ORDENES[[#This Row],[costos estimados]]</f>
        <v>26.400000000000006</v>
      </c>
      <c r="W7815">
        <v>3</v>
      </c>
      <c r="X7815" s="5">
        <v>239.97</v>
      </c>
      <c r="Y7815" s="5">
        <f>ORDENES[[#This Row],[Ventas Originales (con descuento)]]/(1-ORDENES[[#This Row],[Descuento]])</f>
        <v>239.97</v>
      </c>
      <c r="Z7815" s="5">
        <f>ORDENES[[#This Row],[Ventas Originales (con descuento)]]/ORDENES[[#This Row],[Cantidad]]/(1-ORDENES[[#This Row],[Descuento]])</f>
        <v>79.989999999999995</v>
      </c>
      <c r="AA7815" s="5">
        <f>ORDENES[[#This Row],[Ventas Originales (con descuento)]]/ORDENES[[#This Row],[Cantidad]]</f>
        <v>79.989999999999995</v>
      </c>
      <c r="AB7815" s="5">
        <f>ORDENES[[#This Row],[Ventas Originales (con descuento)]]-(ORDENES[[#This Row],[Ganancias]])</f>
        <v>213.57</v>
      </c>
    </row>
    <row r="7816" spans="1:28" x14ac:dyDescent="0.35">
      <c r="A7816" t="s">
        <v>7720</v>
      </c>
      <c r="B7816" t="s">
        <v>262</v>
      </c>
      <c r="C7816" t="s">
        <v>1</v>
      </c>
      <c r="D7816" t="s">
        <v>3355</v>
      </c>
      <c r="E7816" t="s">
        <v>113</v>
      </c>
      <c r="F7816" s="1">
        <v>43777</v>
      </c>
      <c r="G7816" t="s">
        <v>7613</v>
      </c>
      <c r="H7816" t="s">
        <v>7174</v>
      </c>
      <c r="I7816">
        <v>92024</v>
      </c>
      <c r="J7816" t="s">
        <v>1800</v>
      </c>
      <c r="K7816" t="s">
        <v>1865</v>
      </c>
      <c r="L7816" t="s">
        <v>1882</v>
      </c>
      <c r="M7816" s="1">
        <v>43779</v>
      </c>
      <c r="N7816" t="s">
        <v>1861</v>
      </c>
      <c r="O7816" t="s">
        <v>7614</v>
      </c>
      <c r="P7816" t="s">
        <v>1867</v>
      </c>
      <c r="Q7816" t="s">
        <v>7614</v>
      </c>
      <c r="R7816" t="s">
        <v>1889</v>
      </c>
      <c r="S7816">
        <v>1</v>
      </c>
      <c r="T7816" s="2">
        <v>0</v>
      </c>
      <c r="U7816" s="5">
        <v>66.95</v>
      </c>
      <c r="V7816" s="5">
        <f>ORDENES[[#This Row],[Ventas sin descuento]]-ORDENES[[#This Row],[costos estimados]]</f>
        <v>66.949999999999989</v>
      </c>
      <c r="W7816">
        <v>3</v>
      </c>
      <c r="X7816" s="5">
        <v>371.97</v>
      </c>
      <c r="Y7816" s="5">
        <f>ORDENES[[#This Row],[Ventas Originales (con descuento)]]/(1-ORDENES[[#This Row],[Descuento]])</f>
        <v>371.97</v>
      </c>
      <c r="Z7816" s="5">
        <f>ORDENES[[#This Row],[Ventas Originales (con descuento)]]/ORDENES[[#This Row],[Cantidad]]/(1-ORDENES[[#This Row],[Descuento]])</f>
        <v>123.99000000000001</v>
      </c>
      <c r="AA7816" s="5">
        <f>ORDENES[[#This Row],[Ventas Originales (con descuento)]]/ORDENES[[#This Row],[Cantidad]]</f>
        <v>123.99000000000001</v>
      </c>
      <c r="AB7816" s="5">
        <f>ORDENES[[#This Row],[Ventas Originales (con descuento)]]-(ORDENES[[#This Row],[Ganancias]])</f>
        <v>305.02000000000004</v>
      </c>
    </row>
    <row r="7817" spans="1:28" x14ac:dyDescent="0.35">
      <c r="A7817" t="s">
        <v>7720</v>
      </c>
      <c r="B7817" t="s">
        <v>2136</v>
      </c>
      <c r="C7817" t="s">
        <v>1</v>
      </c>
      <c r="D7817" t="s">
        <v>2854</v>
      </c>
      <c r="E7817" t="s">
        <v>113</v>
      </c>
      <c r="F7817" s="1">
        <v>44268</v>
      </c>
      <c r="G7817" t="s">
        <v>7613</v>
      </c>
      <c r="H7817" t="s">
        <v>7191</v>
      </c>
      <c r="I7817">
        <v>87105</v>
      </c>
      <c r="J7817" t="s">
        <v>3600</v>
      </c>
      <c r="K7817" t="s">
        <v>1865</v>
      </c>
      <c r="L7817" t="s">
        <v>1882</v>
      </c>
      <c r="M7817" s="1">
        <v>44273</v>
      </c>
      <c r="N7817" t="s">
        <v>1861</v>
      </c>
      <c r="O7817" t="s">
        <v>7614</v>
      </c>
      <c r="P7817" t="s">
        <v>1911</v>
      </c>
      <c r="Q7817" t="s">
        <v>7614</v>
      </c>
      <c r="R7817" t="s">
        <v>1889</v>
      </c>
      <c r="S7817">
        <v>3</v>
      </c>
      <c r="T7817" s="2">
        <v>0</v>
      </c>
      <c r="U7817" s="5">
        <v>88.13</v>
      </c>
      <c r="V7817" s="5">
        <f>ORDENES[[#This Row],[Ventas sin descuento]]-ORDENES[[#This Row],[costos estimados]]</f>
        <v>88.13</v>
      </c>
      <c r="W7817">
        <v>5</v>
      </c>
      <c r="X7817" s="5">
        <v>214.95</v>
      </c>
      <c r="Y7817" s="5">
        <f>ORDENES[[#This Row],[Ventas Originales (con descuento)]]/(1-ORDENES[[#This Row],[Descuento]])</f>
        <v>214.95</v>
      </c>
      <c r="Z7817" s="5">
        <f>ORDENES[[#This Row],[Ventas Originales (con descuento)]]/ORDENES[[#This Row],[Cantidad]]/(1-ORDENES[[#This Row],[Descuento]])</f>
        <v>42.989999999999995</v>
      </c>
      <c r="AA7817" s="5">
        <f>ORDENES[[#This Row],[Ventas Originales (con descuento)]]/ORDENES[[#This Row],[Cantidad]]</f>
        <v>42.989999999999995</v>
      </c>
      <c r="AB7817" s="5">
        <f>ORDENES[[#This Row],[Ventas Originales (con descuento)]]-(ORDENES[[#This Row],[Ganancias]])</f>
        <v>126.82</v>
      </c>
    </row>
    <row r="7818" spans="1:28" x14ac:dyDescent="0.35">
      <c r="A7818" t="s">
        <v>7720</v>
      </c>
      <c r="B7818" t="s">
        <v>22</v>
      </c>
      <c r="C7818" t="s">
        <v>1</v>
      </c>
      <c r="D7818" t="s">
        <v>2538</v>
      </c>
      <c r="E7818" t="s">
        <v>2380</v>
      </c>
      <c r="F7818" s="1">
        <v>44187</v>
      </c>
      <c r="G7818" t="s">
        <v>7613</v>
      </c>
      <c r="H7818" t="s">
        <v>7197</v>
      </c>
      <c r="I7818">
        <v>98115</v>
      </c>
      <c r="J7818" t="s">
        <v>3611</v>
      </c>
      <c r="K7818" t="s">
        <v>1865</v>
      </c>
      <c r="L7818" t="s">
        <v>1882</v>
      </c>
      <c r="M7818" s="1">
        <v>44189</v>
      </c>
      <c r="N7818" t="s">
        <v>1861</v>
      </c>
      <c r="O7818" t="s">
        <v>7614</v>
      </c>
      <c r="P7818" t="s">
        <v>1880</v>
      </c>
      <c r="Q7818" t="s">
        <v>7614</v>
      </c>
      <c r="R7818" t="s">
        <v>1912</v>
      </c>
      <c r="S7818">
        <v>1</v>
      </c>
      <c r="T7818" s="2">
        <v>0.2</v>
      </c>
      <c r="U7818" s="5">
        <v>3.76</v>
      </c>
      <c r="V7818" s="5">
        <f>ORDENES[[#This Row],[Ventas sin descuento]]-ORDENES[[#This Row],[costos estimados]]</f>
        <v>6.6499999999999986</v>
      </c>
      <c r="W7818">
        <v>1</v>
      </c>
      <c r="X7818" s="5">
        <v>11.56</v>
      </c>
      <c r="Y7818" s="5">
        <f>ORDENES[[#This Row],[Ventas Originales (con descuento)]]/(1-ORDENES[[#This Row],[Descuento]])</f>
        <v>14.45</v>
      </c>
      <c r="Z7818" s="5">
        <f>ORDENES[[#This Row],[Ventas Originales (con descuento)]]/ORDENES[[#This Row],[Cantidad]]/(1-ORDENES[[#This Row],[Descuento]])</f>
        <v>14.45</v>
      </c>
      <c r="AA7818" s="5">
        <f>ORDENES[[#This Row],[Ventas Originales (con descuento)]]/ORDENES[[#This Row],[Cantidad]]</f>
        <v>11.56</v>
      </c>
      <c r="AB7818" s="5">
        <f>ORDENES[[#This Row],[Ventas Originales (con descuento)]]-(ORDENES[[#This Row],[Ganancias]])</f>
        <v>7.8000000000000007</v>
      </c>
    </row>
    <row r="7819" spans="1:28" x14ac:dyDescent="0.35">
      <c r="A7819" t="s">
        <v>7720</v>
      </c>
      <c r="B7819" t="s">
        <v>32</v>
      </c>
      <c r="C7819" t="s">
        <v>1</v>
      </c>
      <c r="D7819" t="s">
        <v>2818</v>
      </c>
      <c r="E7819" t="s">
        <v>440</v>
      </c>
      <c r="F7819" s="1">
        <v>43404</v>
      </c>
      <c r="G7819" t="s">
        <v>7613</v>
      </c>
      <c r="H7819" t="s">
        <v>7535</v>
      </c>
      <c r="I7819">
        <v>94110</v>
      </c>
      <c r="J7819" t="s">
        <v>1636</v>
      </c>
      <c r="K7819" t="s">
        <v>1865</v>
      </c>
      <c r="L7819" t="s">
        <v>1882</v>
      </c>
      <c r="M7819" s="1">
        <v>43406</v>
      </c>
      <c r="N7819" t="s">
        <v>1861</v>
      </c>
      <c r="O7819" t="s">
        <v>7614</v>
      </c>
      <c r="P7819" t="s">
        <v>1867</v>
      </c>
      <c r="Q7819" t="s">
        <v>7614</v>
      </c>
      <c r="R7819" t="s">
        <v>1875</v>
      </c>
      <c r="S7819">
        <v>1</v>
      </c>
      <c r="T7819" s="2">
        <v>0.2</v>
      </c>
      <c r="U7819" s="5">
        <v>8.2799999999999994</v>
      </c>
      <c r="V7819" s="5">
        <f>ORDENES[[#This Row],[Ventas sin descuento]]-ORDENES[[#This Row],[costos estimados]]</f>
        <v>26.674999999999997</v>
      </c>
      <c r="W7819">
        <v>2</v>
      </c>
      <c r="X7819" s="5">
        <v>73.58</v>
      </c>
      <c r="Y7819" s="5">
        <f>ORDENES[[#This Row],[Ventas Originales (con descuento)]]/(1-ORDENES[[#This Row],[Descuento]])</f>
        <v>91.974999999999994</v>
      </c>
      <c r="Z7819" s="5">
        <f>ORDENES[[#This Row],[Ventas Originales (con descuento)]]/ORDENES[[#This Row],[Cantidad]]/(1-ORDENES[[#This Row],[Descuento]])</f>
        <v>45.987499999999997</v>
      </c>
      <c r="AA7819" s="5">
        <f>ORDENES[[#This Row],[Ventas Originales (con descuento)]]/ORDENES[[#This Row],[Cantidad]]</f>
        <v>36.79</v>
      </c>
      <c r="AB7819" s="5">
        <f>ORDENES[[#This Row],[Ventas Originales (con descuento)]]-(ORDENES[[#This Row],[Ganancias]])</f>
        <v>65.3</v>
      </c>
    </row>
    <row r="7820" spans="1:28" x14ac:dyDescent="0.35">
      <c r="A7820" t="s">
        <v>7720</v>
      </c>
      <c r="B7820" t="s">
        <v>22</v>
      </c>
      <c r="C7820" t="s">
        <v>1</v>
      </c>
      <c r="D7820" t="s">
        <v>218</v>
      </c>
      <c r="E7820" t="s">
        <v>14</v>
      </c>
      <c r="F7820" s="1">
        <v>44271</v>
      </c>
      <c r="G7820" t="s">
        <v>7613</v>
      </c>
      <c r="H7820" t="s">
        <v>7177</v>
      </c>
      <c r="I7820">
        <v>98105</v>
      </c>
      <c r="J7820" t="s">
        <v>3225</v>
      </c>
      <c r="K7820" t="s">
        <v>1865</v>
      </c>
      <c r="L7820" t="s">
        <v>1882</v>
      </c>
      <c r="M7820" s="1">
        <v>44273</v>
      </c>
      <c r="N7820" t="s">
        <v>1861</v>
      </c>
      <c r="O7820" t="s">
        <v>7614</v>
      </c>
      <c r="P7820" t="s">
        <v>1880</v>
      </c>
      <c r="Q7820" t="s">
        <v>7614</v>
      </c>
      <c r="R7820" t="s">
        <v>1875</v>
      </c>
      <c r="S7820">
        <v>1</v>
      </c>
      <c r="T7820" s="2">
        <v>0.2</v>
      </c>
      <c r="U7820" s="5">
        <v>49.5</v>
      </c>
      <c r="V7820" s="5">
        <f>ORDENES[[#This Row],[Ventas sin descuento]]-ORDENES[[#This Row],[costos estimados]]</f>
        <v>214.495</v>
      </c>
      <c r="W7820">
        <v>3</v>
      </c>
      <c r="X7820" s="5">
        <v>659.98</v>
      </c>
      <c r="Y7820" s="5">
        <f>ORDENES[[#This Row],[Ventas Originales (con descuento)]]/(1-ORDENES[[#This Row],[Descuento]])</f>
        <v>824.97500000000002</v>
      </c>
      <c r="Z7820" s="5">
        <f>ORDENES[[#This Row],[Ventas Originales (con descuento)]]/ORDENES[[#This Row],[Cantidad]]/(1-ORDENES[[#This Row],[Descuento]])</f>
        <v>274.99166666666667</v>
      </c>
      <c r="AA7820" s="5">
        <f>ORDENES[[#This Row],[Ventas Originales (con descuento)]]/ORDENES[[#This Row],[Cantidad]]</f>
        <v>219.99333333333334</v>
      </c>
      <c r="AB7820" s="5">
        <f>ORDENES[[#This Row],[Ventas Originales (con descuento)]]-(ORDENES[[#This Row],[Ganancias]])</f>
        <v>610.48</v>
      </c>
    </row>
    <row r="7821" spans="1:28" x14ac:dyDescent="0.35">
      <c r="A7821" t="s">
        <v>7720</v>
      </c>
      <c r="B7821" t="s">
        <v>270</v>
      </c>
      <c r="C7821" t="s">
        <v>1</v>
      </c>
      <c r="D7821" t="s">
        <v>1993</v>
      </c>
      <c r="E7821" t="s">
        <v>60</v>
      </c>
      <c r="F7821" s="1">
        <v>44507</v>
      </c>
      <c r="G7821" t="s">
        <v>7613</v>
      </c>
      <c r="H7821" t="s">
        <v>7534</v>
      </c>
      <c r="I7821">
        <v>94513</v>
      </c>
      <c r="J7821" t="s">
        <v>2521</v>
      </c>
      <c r="K7821" t="s">
        <v>1865</v>
      </c>
      <c r="L7821" t="s">
        <v>1882</v>
      </c>
      <c r="M7821" s="1">
        <v>44512</v>
      </c>
      <c r="N7821" t="s">
        <v>1861</v>
      </c>
      <c r="O7821" t="s">
        <v>7614</v>
      </c>
      <c r="P7821" t="s">
        <v>1867</v>
      </c>
      <c r="Q7821" t="s">
        <v>7614</v>
      </c>
      <c r="R7821" t="s">
        <v>1875</v>
      </c>
      <c r="S7821">
        <v>3</v>
      </c>
      <c r="T7821" s="2">
        <v>0.2</v>
      </c>
      <c r="U7821" s="5">
        <v>66.64</v>
      </c>
      <c r="V7821" s="5">
        <f>ORDENES[[#This Row],[Ventas sin descuento]]-ORDENES[[#This Row],[costos estimados]]</f>
        <v>257.02499999999998</v>
      </c>
      <c r="W7821">
        <v>7</v>
      </c>
      <c r="X7821" s="5">
        <v>761.54</v>
      </c>
      <c r="Y7821" s="5">
        <f>ORDENES[[#This Row],[Ventas Originales (con descuento)]]/(1-ORDENES[[#This Row],[Descuento]])</f>
        <v>951.92499999999995</v>
      </c>
      <c r="Z7821" s="5">
        <f>ORDENES[[#This Row],[Ventas Originales (con descuento)]]/ORDENES[[#This Row],[Cantidad]]/(1-ORDENES[[#This Row],[Descuento]])</f>
        <v>135.9892857142857</v>
      </c>
      <c r="AA7821" s="5">
        <f>ORDENES[[#This Row],[Ventas Originales (con descuento)]]/ORDENES[[#This Row],[Cantidad]]</f>
        <v>108.79142857142857</v>
      </c>
      <c r="AB7821" s="5">
        <f>ORDENES[[#This Row],[Ventas Originales (con descuento)]]-(ORDENES[[#This Row],[Ganancias]])</f>
        <v>694.9</v>
      </c>
    </row>
    <row r="7822" spans="1:28" x14ac:dyDescent="0.35">
      <c r="A7822" t="s">
        <v>7720</v>
      </c>
      <c r="B7822" t="s">
        <v>5</v>
      </c>
      <c r="C7822" t="s">
        <v>1</v>
      </c>
      <c r="D7822" t="s">
        <v>2317</v>
      </c>
      <c r="E7822" t="s">
        <v>18</v>
      </c>
      <c r="F7822" s="1">
        <v>44253</v>
      </c>
      <c r="G7822" t="s">
        <v>7613</v>
      </c>
      <c r="H7822" t="s">
        <v>6858</v>
      </c>
      <c r="I7822">
        <v>90036</v>
      </c>
      <c r="J7822" t="s">
        <v>2853</v>
      </c>
      <c r="K7822" t="s">
        <v>1865</v>
      </c>
      <c r="L7822" t="s">
        <v>1882</v>
      </c>
      <c r="M7822" s="1">
        <v>44255</v>
      </c>
      <c r="N7822" t="s">
        <v>1861</v>
      </c>
      <c r="O7822" t="s">
        <v>7614</v>
      </c>
      <c r="P7822" t="s">
        <v>1867</v>
      </c>
      <c r="Q7822" t="s">
        <v>7614</v>
      </c>
      <c r="R7822" t="s">
        <v>1875</v>
      </c>
      <c r="S7822">
        <v>1</v>
      </c>
      <c r="T7822" s="2">
        <v>0.2</v>
      </c>
      <c r="U7822" s="5">
        <v>66.72</v>
      </c>
      <c r="V7822" s="5">
        <f>ORDENES[[#This Row],[Ventas sin descuento]]-ORDENES[[#This Row],[costos estimados]]</f>
        <v>289.10500000000002</v>
      </c>
      <c r="W7822">
        <v>8</v>
      </c>
      <c r="X7822" s="5">
        <v>889.54</v>
      </c>
      <c r="Y7822" s="5">
        <f>ORDENES[[#This Row],[Ventas Originales (con descuento)]]/(1-ORDENES[[#This Row],[Descuento]])</f>
        <v>1111.925</v>
      </c>
      <c r="Z7822" s="5">
        <f>ORDENES[[#This Row],[Ventas Originales (con descuento)]]/ORDENES[[#This Row],[Cantidad]]/(1-ORDENES[[#This Row],[Descuento]])</f>
        <v>138.99062499999999</v>
      </c>
      <c r="AA7822" s="5">
        <f>ORDENES[[#This Row],[Ventas Originales (con descuento)]]/ORDENES[[#This Row],[Cantidad]]</f>
        <v>111.1925</v>
      </c>
      <c r="AB7822" s="5">
        <f>ORDENES[[#This Row],[Ventas Originales (con descuento)]]-(ORDENES[[#This Row],[Ganancias]])</f>
        <v>822.81999999999994</v>
      </c>
    </row>
    <row r="7823" spans="1:28" x14ac:dyDescent="0.35">
      <c r="A7823" t="s">
        <v>7720</v>
      </c>
      <c r="B7823" t="s">
        <v>2136</v>
      </c>
      <c r="C7823" t="s">
        <v>1</v>
      </c>
      <c r="D7823" t="s">
        <v>2854</v>
      </c>
      <c r="E7823" t="s">
        <v>651</v>
      </c>
      <c r="F7823" s="1">
        <v>44268</v>
      </c>
      <c r="G7823" t="s">
        <v>7613</v>
      </c>
      <c r="H7823" t="s">
        <v>7191</v>
      </c>
      <c r="I7823">
        <v>87105</v>
      </c>
      <c r="J7823" t="s">
        <v>1823</v>
      </c>
      <c r="K7823" t="s">
        <v>1865</v>
      </c>
      <c r="L7823" t="s">
        <v>1882</v>
      </c>
      <c r="M7823" s="1">
        <v>44273</v>
      </c>
      <c r="N7823" t="s">
        <v>1861</v>
      </c>
      <c r="O7823" t="s">
        <v>7614</v>
      </c>
      <c r="P7823" t="s">
        <v>1911</v>
      </c>
      <c r="Q7823" t="s">
        <v>7614</v>
      </c>
      <c r="R7823" t="s">
        <v>1875</v>
      </c>
      <c r="S7823">
        <v>3</v>
      </c>
      <c r="T7823" s="2">
        <v>0.2</v>
      </c>
      <c r="U7823" s="5">
        <v>49.26</v>
      </c>
      <c r="V7823" s="5">
        <f>ORDENES[[#This Row],[Ventas sin descuento]]-ORDENES[[#This Row],[costos estimados]]</f>
        <v>84.444999999999993</v>
      </c>
      <c r="W7823">
        <v>8</v>
      </c>
      <c r="X7823" s="5">
        <v>140.74</v>
      </c>
      <c r="Y7823" s="5">
        <f>ORDENES[[#This Row],[Ventas Originales (con descuento)]]/(1-ORDENES[[#This Row],[Descuento]])</f>
        <v>175.92500000000001</v>
      </c>
      <c r="Z7823" s="5">
        <f>ORDENES[[#This Row],[Ventas Originales (con descuento)]]/ORDENES[[#This Row],[Cantidad]]/(1-ORDENES[[#This Row],[Descuento]])</f>
        <v>21.990625000000001</v>
      </c>
      <c r="AA7823" s="5">
        <f>ORDENES[[#This Row],[Ventas Originales (con descuento)]]/ORDENES[[#This Row],[Cantidad]]</f>
        <v>17.592500000000001</v>
      </c>
      <c r="AB7823" s="5">
        <f>ORDENES[[#This Row],[Ventas Originales (con descuento)]]-(ORDENES[[#This Row],[Ganancias]])</f>
        <v>91.480000000000018</v>
      </c>
    </row>
    <row r="7824" spans="1:28" x14ac:dyDescent="0.35">
      <c r="A7824" t="s">
        <v>7720</v>
      </c>
      <c r="B7824" t="s">
        <v>5</v>
      </c>
      <c r="C7824" t="s">
        <v>1</v>
      </c>
      <c r="D7824" t="s">
        <v>52</v>
      </c>
      <c r="E7824" t="s">
        <v>18</v>
      </c>
      <c r="F7824" s="1">
        <v>43415</v>
      </c>
      <c r="G7824" t="s">
        <v>7613</v>
      </c>
      <c r="H7824" t="s">
        <v>7179</v>
      </c>
      <c r="I7824">
        <v>90004</v>
      </c>
      <c r="J7824" t="s">
        <v>1631</v>
      </c>
      <c r="K7824" t="s">
        <v>1865</v>
      </c>
      <c r="L7824" t="s">
        <v>1882</v>
      </c>
      <c r="M7824" s="1">
        <v>43417</v>
      </c>
      <c r="N7824" t="s">
        <v>1861</v>
      </c>
      <c r="O7824" t="s">
        <v>7614</v>
      </c>
      <c r="P7824" t="s">
        <v>1867</v>
      </c>
      <c r="Q7824" t="s">
        <v>7614</v>
      </c>
      <c r="R7824" t="s">
        <v>1875</v>
      </c>
      <c r="S7824">
        <v>1</v>
      </c>
      <c r="T7824" s="2">
        <v>0.2</v>
      </c>
      <c r="U7824" s="5">
        <v>57.59</v>
      </c>
      <c r="V7824" s="5">
        <f>ORDENES[[#This Row],[Ventas sin descuento]]-ORDENES[[#This Row],[costos estimados]]</f>
        <v>201.57249999999999</v>
      </c>
      <c r="W7824">
        <v>9</v>
      </c>
      <c r="X7824" s="5">
        <v>575.92999999999995</v>
      </c>
      <c r="Y7824" s="5">
        <f>ORDENES[[#This Row],[Ventas Originales (con descuento)]]/(1-ORDENES[[#This Row],[Descuento]])</f>
        <v>719.91249999999991</v>
      </c>
      <c r="Z7824" s="5">
        <f>ORDENES[[#This Row],[Ventas Originales (con descuento)]]/ORDENES[[#This Row],[Cantidad]]/(1-ORDENES[[#This Row],[Descuento]])</f>
        <v>79.990277777777763</v>
      </c>
      <c r="AA7824" s="5">
        <f>ORDENES[[#This Row],[Ventas Originales (con descuento)]]/ORDENES[[#This Row],[Cantidad]]</f>
        <v>63.992222222222217</v>
      </c>
      <c r="AB7824" s="5">
        <f>ORDENES[[#This Row],[Ventas Originales (con descuento)]]-(ORDENES[[#This Row],[Ganancias]])</f>
        <v>518.33999999999992</v>
      </c>
    </row>
    <row r="7825" spans="1:28" x14ac:dyDescent="0.35">
      <c r="A7825" t="s">
        <v>7720</v>
      </c>
      <c r="B7825" t="s">
        <v>570</v>
      </c>
      <c r="C7825" t="s">
        <v>1</v>
      </c>
      <c r="D7825" t="s">
        <v>52</v>
      </c>
      <c r="E7825" t="s">
        <v>370</v>
      </c>
      <c r="F7825" s="1">
        <v>43320</v>
      </c>
      <c r="G7825" t="s">
        <v>7613</v>
      </c>
      <c r="H7825" t="s">
        <v>6877</v>
      </c>
      <c r="I7825">
        <v>48183</v>
      </c>
      <c r="J7825" t="s">
        <v>2530</v>
      </c>
      <c r="K7825" t="s">
        <v>1881</v>
      </c>
      <c r="L7825" t="s">
        <v>1882</v>
      </c>
      <c r="M7825" s="1">
        <v>43324</v>
      </c>
      <c r="N7825" t="s">
        <v>1869</v>
      </c>
      <c r="O7825" t="s">
        <v>7623</v>
      </c>
      <c r="P7825" t="s">
        <v>1894</v>
      </c>
      <c r="Q7825" t="s">
        <v>7623</v>
      </c>
      <c r="R7825" t="s">
        <v>1916</v>
      </c>
      <c r="S7825">
        <v>3</v>
      </c>
      <c r="T7825" s="2">
        <v>0</v>
      </c>
      <c r="U7825" s="5">
        <v>275</v>
      </c>
      <c r="V7825" s="5">
        <f>ORDENES[[#This Row],[Ventas sin descuento]]-ORDENES[[#This Row],[costos estimados]]</f>
        <v>275</v>
      </c>
      <c r="W7825">
        <v>1</v>
      </c>
      <c r="X7825" s="5">
        <v>549.99</v>
      </c>
      <c r="Y7825" s="5">
        <f>ORDENES[[#This Row],[Ventas Originales (con descuento)]]/(1-ORDENES[[#This Row],[Descuento]])</f>
        <v>549.99</v>
      </c>
      <c r="Z7825" s="5">
        <f>ORDENES[[#This Row],[Ventas Originales (con descuento)]]/ORDENES[[#This Row],[Cantidad]]/(1-ORDENES[[#This Row],[Descuento]])</f>
        <v>549.99</v>
      </c>
      <c r="AA7825" s="5">
        <f>ORDENES[[#This Row],[Ventas Originales (con descuento)]]/ORDENES[[#This Row],[Cantidad]]</f>
        <v>549.99</v>
      </c>
      <c r="AB7825" s="5">
        <f>ORDENES[[#This Row],[Ventas Originales (con descuento)]]-(ORDENES[[#This Row],[Ganancias]])</f>
        <v>274.99</v>
      </c>
    </row>
    <row r="7826" spans="1:28" x14ac:dyDescent="0.35">
      <c r="A7826" t="s">
        <v>7720</v>
      </c>
      <c r="B7826" t="s">
        <v>158</v>
      </c>
      <c r="C7826" t="s">
        <v>1</v>
      </c>
      <c r="D7826" t="s">
        <v>392</v>
      </c>
      <c r="E7826" t="s">
        <v>370</v>
      </c>
      <c r="F7826" s="1">
        <v>43779</v>
      </c>
      <c r="G7826" t="s">
        <v>7613</v>
      </c>
      <c r="H7826" t="s">
        <v>6869</v>
      </c>
      <c r="I7826">
        <v>55113</v>
      </c>
      <c r="J7826" t="s">
        <v>2530</v>
      </c>
      <c r="K7826" t="s">
        <v>1881</v>
      </c>
      <c r="L7826" t="s">
        <v>1882</v>
      </c>
      <c r="M7826" s="1">
        <v>43783</v>
      </c>
      <c r="N7826" t="s">
        <v>1869</v>
      </c>
      <c r="O7826" t="s">
        <v>7623</v>
      </c>
      <c r="P7826" t="s">
        <v>1893</v>
      </c>
      <c r="Q7826" t="s">
        <v>7623</v>
      </c>
      <c r="R7826" t="s">
        <v>1916</v>
      </c>
      <c r="S7826">
        <v>3</v>
      </c>
      <c r="T7826" s="2">
        <v>0</v>
      </c>
      <c r="U7826" s="5">
        <v>275</v>
      </c>
      <c r="V7826" s="5">
        <f>ORDENES[[#This Row],[Ventas sin descuento]]-ORDENES[[#This Row],[costos estimados]]</f>
        <v>275</v>
      </c>
      <c r="W7826">
        <v>1</v>
      </c>
      <c r="X7826" s="5">
        <v>549.99</v>
      </c>
      <c r="Y7826" s="5">
        <f>ORDENES[[#This Row],[Ventas Originales (con descuento)]]/(1-ORDENES[[#This Row],[Descuento]])</f>
        <v>549.99</v>
      </c>
      <c r="Z7826" s="5">
        <f>ORDENES[[#This Row],[Ventas Originales (con descuento)]]/ORDENES[[#This Row],[Cantidad]]/(1-ORDENES[[#This Row],[Descuento]])</f>
        <v>549.99</v>
      </c>
      <c r="AA7826" s="5">
        <f>ORDENES[[#This Row],[Ventas Originales (con descuento)]]/ORDENES[[#This Row],[Cantidad]]</f>
        <v>549.99</v>
      </c>
      <c r="AB7826" s="5">
        <f>ORDENES[[#This Row],[Ventas Originales (con descuento)]]-(ORDENES[[#This Row],[Ganancias]])</f>
        <v>274.99</v>
      </c>
    </row>
    <row r="7827" spans="1:28" x14ac:dyDescent="0.35">
      <c r="A7827" t="s">
        <v>7720</v>
      </c>
      <c r="B7827" t="s">
        <v>98</v>
      </c>
      <c r="C7827" t="s">
        <v>1</v>
      </c>
      <c r="D7827" t="s">
        <v>3560</v>
      </c>
      <c r="E7827" t="s">
        <v>2216</v>
      </c>
      <c r="F7827" s="1">
        <v>44217</v>
      </c>
      <c r="G7827" t="s">
        <v>7613</v>
      </c>
      <c r="H7827" t="s">
        <v>7220</v>
      </c>
      <c r="I7827">
        <v>49201</v>
      </c>
      <c r="J7827" t="s">
        <v>3253</v>
      </c>
      <c r="K7827" t="s">
        <v>1881</v>
      </c>
      <c r="L7827" t="s">
        <v>1882</v>
      </c>
      <c r="M7827" s="1">
        <v>44223</v>
      </c>
      <c r="N7827" t="s">
        <v>1869</v>
      </c>
      <c r="O7827" t="s">
        <v>7623</v>
      </c>
      <c r="P7827" t="s">
        <v>1894</v>
      </c>
      <c r="Q7827" t="s">
        <v>7623</v>
      </c>
      <c r="R7827" t="s">
        <v>1875</v>
      </c>
      <c r="S7827">
        <v>4</v>
      </c>
      <c r="T7827" s="2">
        <v>0</v>
      </c>
      <c r="U7827" s="5">
        <v>49.5</v>
      </c>
      <c r="V7827" s="5">
        <f>ORDENES[[#This Row],[Ventas sin descuento]]-ORDENES[[#This Row],[costos estimados]]</f>
        <v>49.5</v>
      </c>
      <c r="W7827">
        <v>1</v>
      </c>
      <c r="X7827" s="5">
        <v>164.99</v>
      </c>
      <c r="Y7827" s="5">
        <f>ORDENES[[#This Row],[Ventas Originales (con descuento)]]/(1-ORDENES[[#This Row],[Descuento]])</f>
        <v>164.99</v>
      </c>
      <c r="Z7827" s="5">
        <f>ORDENES[[#This Row],[Ventas Originales (con descuento)]]/ORDENES[[#This Row],[Cantidad]]/(1-ORDENES[[#This Row],[Descuento]])</f>
        <v>164.99</v>
      </c>
      <c r="AA7827" s="5">
        <f>ORDENES[[#This Row],[Ventas Originales (con descuento)]]/ORDENES[[#This Row],[Cantidad]]</f>
        <v>164.99</v>
      </c>
      <c r="AB7827" s="5">
        <f>ORDENES[[#This Row],[Ventas Originales (con descuento)]]-(ORDENES[[#This Row],[Ganancias]])</f>
        <v>115.49000000000001</v>
      </c>
    </row>
    <row r="7828" spans="1:28" x14ac:dyDescent="0.35">
      <c r="A7828" t="s">
        <v>7720</v>
      </c>
      <c r="B7828" t="s">
        <v>2957</v>
      </c>
      <c r="C7828" t="s">
        <v>1</v>
      </c>
      <c r="D7828" t="s">
        <v>1989</v>
      </c>
      <c r="E7828" t="s">
        <v>410</v>
      </c>
      <c r="F7828" s="1">
        <v>44119</v>
      </c>
      <c r="G7828" t="s">
        <v>7613</v>
      </c>
      <c r="H7828" t="s">
        <v>7208</v>
      </c>
      <c r="I7828">
        <v>73120</v>
      </c>
      <c r="J7828" t="s">
        <v>3563</v>
      </c>
      <c r="K7828" t="s">
        <v>1881</v>
      </c>
      <c r="L7828" t="s">
        <v>1882</v>
      </c>
      <c r="M7828" s="1">
        <v>44125</v>
      </c>
      <c r="N7828" t="s">
        <v>1869</v>
      </c>
      <c r="O7828" t="s">
        <v>7623</v>
      </c>
      <c r="P7828" t="s">
        <v>1910</v>
      </c>
      <c r="Q7828" t="s">
        <v>7623</v>
      </c>
      <c r="R7828" t="s">
        <v>1875</v>
      </c>
      <c r="S7828">
        <v>4</v>
      </c>
      <c r="T7828" s="2">
        <v>0</v>
      </c>
      <c r="U7828" s="5">
        <v>1.38</v>
      </c>
      <c r="V7828" s="5">
        <f>ORDENES[[#This Row],[Ventas sin descuento]]-ORDENES[[#This Row],[costos estimados]]</f>
        <v>1.38</v>
      </c>
      <c r="W7828">
        <v>1</v>
      </c>
      <c r="X7828" s="5">
        <v>5.5</v>
      </c>
      <c r="Y7828" s="5">
        <f>ORDENES[[#This Row],[Ventas Originales (con descuento)]]/(1-ORDENES[[#This Row],[Descuento]])</f>
        <v>5.5</v>
      </c>
      <c r="Z7828" s="5">
        <f>ORDENES[[#This Row],[Ventas Originales (con descuento)]]/ORDENES[[#This Row],[Cantidad]]/(1-ORDENES[[#This Row],[Descuento]])</f>
        <v>5.5</v>
      </c>
      <c r="AA7828" s="5">
        <f>ORDENES[[#This Row],[Ventas Originales (con descuento)]]/ORDENES[[#This Row],[Cantidad]]</f>
        <v>5.5</v>
      </c>
      <c r="AB7828" s="5">
        <f>ORDENES[[#This Row],[Ventas Originales (con descuento)]]-(ORDENES[[#This Row],[Ganancias]])</f>
        <v>4.12</v>
      </c>
    </row>
    <row r="7829" spans="1:28" x14ac:dyDescent="0.35">
      <c r="A7829" t="s">
        <v>7720</v>
      </c>
      <c r="B7829" t="s">
        <v>3414</v>
      </c>
      <c r="C7829" t="s">
        <v>1</v>
      </c>
      <c r="D7829" t="s">
        <v>2465</v>
      </c>
      <c r="E7829" t="s">
        <v>18</v>
      </c>
      <c r="F7829" s="1">
        <v>43981</v>
      </c>
      <c r="G7829" t="s">
        <v>7613</v>
      </c>
      <c r="H7829" t="s">
        <v>6876</v>
      </c>
      <c r="I7829">
        <v>54880</v>
      </c>
      <c r="J7829" t="s">
        <v>2337</v>
      </c>
      <c r="K7829" t="s">
        <v>1881</v>
      </c>
      <c r="L7829" t="s">
        <v>1882</v>
      </c>
      <c r="M7829" s="1">
        <v>43986</v>
      </c>
      <c r="N7829" t="s">
        <v>1869</v>
      </c>
      <c r="O7829" t="s">
        <v>7623</v>
      </c>
      <c r="P7829" t="s">
        <v>1884</v>
      </c>
      <c r="Q7829" t="s">
        <v>7623</v>
      </c>
      <c r="R7829" t="s">
        <v>1875</v>
      </c>
      <c r="S7829">
        <v>3</v>
      </c>
      <c r="T7829" s="2">
        <v>0</v>
      </c>
      <c r="U7829" s="5">
        <v>35.28</v>
      </c>
      <c r="V7829" s="5">
        <f>ORDENES[[#This Row],[Ventas sin descuento]]-ORDENES[[#This Row],[costos estimados]]</f>
        <v>35.28</v>
      </c>
      <c r="W7829">
        <v>1</v>
      </c>
      <c r="X7829" s="5">
        <v>125.99</v>
      </c>
      <c r="Y7829" s="5">
        <f>ORDENES[[#This Row],[Ventas Originales (con descuento)]]/(1-ORDENES[[#This Row],[Descuento]])</f>
        <v>125.99</v>
      </c>
      <c r="Z7829" s="5">
        <f>ORDENES[[#This Row],[Ventas Originales (con descuento)]]/ORDENES[[#This Row],[Cantidad]]/(1-ORDENES[[#This Row],[Descuento]])</f>
        <v>125.99</v>
      </c>
      <c r="AA7829" s="5">
        <f>ORDENES[[#This Row],[Ventas Originales (con descuento)]]/ORDENES[[#This Row],[Cantidad]]</f>
        <v>125.99</v>
      </c>
      <c r="AB7829" s="5">
        <f>ORDENES[[#This Row],[Ventas Originales (con descuento)]]-(ORDENES[[#This Row],[Ganancias]])</f>
        <v>90.71</v>
      </c>
    </row>
    <row r="7830" spans="1:28" x14ac:dyDescent="0.35">
      <c r="A7830" t="s">
        <v>7720</v>
      </c>
      <c r="B7830" t="s">
        <v>95</v>
      </c>
      <c r="C7830" t="s">
        <v>1</v>
      </c>
      <c r="D7830" t="s">
        <v>287</v>
      </c>
      <c r="E7830" t="s">
        <v>134</v>
      </c>
      <c r="F7830" s="1">
        <v>43314</v>
      </c>
      <c r="G7830" t="s">
        <v>7613</v>
      </c>
      <c r="H7830" t="s">
        <v>7210</v>
      </c>
      <c r="I7830">
        <v>65807</v>
      </c>
      <c r="J7830" t="s">
        <v>2506</v>
      </c>
      <c r="K7830" t="s">
        <v>1881</v>
      </c>
      <c r="L7830" t="s">
        <v>1882</v>
      </c>
      <c r="M7830" s="1">
        <v>43320</v>
      </c>
      <c r="N7830" t="s">
        <v>1869</v>
      </c>
      <c r="O7830" t="s">
        <v>7623</v>
      </c>
      <c r="P7830" t="s">
        <v>1909</v>
      </c>
      <c r="Q7830" t="s">
        <v>7623</v>
      </c>
      <c r="R7830" t="s">
        <v>1889</v>
      </c>
      <c r="S7830">
        <v>4</v>
      </c>
      <c r="T7830" s="2">
        <v>0</v>
      </c>
      <c r="U7830" s="5">
        <v>9.1199999999999992</v>
      </c>
      <c r="V7830" s="5">
        <f>ORDENES[[#This Row],[Ventas sin descuento]]-ORDENES[[#This Row],[costos estimados]]</f>
        <v>9.1199999999999992</v>
      </c>
      <c r="W7830">
        <v>2</v>
      </c>
      <c r="X7830" s="5">
        <v>21.2</v>
      </c>
      <c r="Y7830" s="5">
        <f>ORDENES[[#This Row],[Ventas Originales (con descuento)]]/(1-ORDENES[[#This Row],[Descuento]])</f>
        <v>21.2</v>
      </c>
      <c r="Z7830" s="5">
        <f>ORDENES[[#This Row],[Ventas Originales (con descuento)]]/ORDENES[[#This Row],[Cantidad]]/(1-ORDENES[[#This Row],[Descuento]])</f>
        <v>10.6</v>
      </c>
      <c r="AA7830" s="5">
        <f>ORDENES[[#This Row],[Ventas Originales (con descuento)]]/ORDENES[[#This Row],[Cantidad]]</f>
        <v>10.6</v>
      </c>
      <c r="AB7830" s="5">
        <f>ORDENES[[#This Row],[Ventas Originales (con descuento)]]-(ORDENES[[#This Row],[Ganancias]])</f>
        <v>12.08</v>
      </c>
    </row>
    <row r="7831" spans="1:28" x14ac:dyDescent="0.35">
      <c r="A7831" t="s">
        <v>7720</v>
      </c>
      <c r="B7831" t="s">
        <v>3561</v>
      </c>
      <c r="C7831" t="s">
        <v>1</v>
      </c>
      <c r="D7831" t="s">
        <v>52</v>
      </c>
      <c r="E7831" t="s">
        <v>618</v>
      </c>
      <c r="F7831" s="1">
        <v>44066</v>
      </c>
      <c r="G7831" t="s">
        <v>7613</v>
      </c>
      <c r="H7831" t="s">
        <v>7202</v>
      </c>
      <c r="I7831">
        <v>53081</v>
      </c>
      <c r="J7831" t="s">
        <v>2806</v>
      </c>
      <c r="K7831" t="s">
        <v>1881</v>
      </c>
      <c r="L7831" t="s">
        <v>1882</v>
      </c>
      <c r="M7831" s="1">
        <v>44072</v>
      </c>
      <c r="N7831" t="s">
        <v>1869</v>
      </c>
      <c r="O7831" t="s">
        <v>7623</v>
      </c>
      <c r="P7831" t="s">
        <v>1884</v>
      </c>
      <c r="Q7831" t="s">
        <v>7623</v>
      </c>
      <c r="R7831" t="s">
        <v>1889</v>
      </c>
      <c r="S7831">
        <v>4</v>
      </c>
      <c r="T7831" s="2">
        <v>0</v>
      </c>
      <c r="U7831" s="5">
        <v>0.89</v>
      </c>
      <c r="V7831" s="5">
        <f>ORDENES[[#This Row],[Ventas sin descuento]]-ORDENES[[#This Row],[costos estimados]]</f>
        <v>0.89000000000000012</v>
      </c>
      <c r="W7831">
        <v>2</v>
      </c>
      <c r="X7831" s="5">
        <v>1.98</v>
      </c>
      <c r="Y7831" s="5">
        <f>ORDENES[[#This Row],[Ventas Originales (con descuento)]]/(1-ORDENES[[#This Row],[Descuento]])</f>
        <v>1.98</v>
      </c>
      <c r="Z7831" s="5">
        <f>ORDENES[[#This Row],[Ventas Originales (con descuento)]]/ORDENES[[#This Row],[Cantidad]]/(1-ORDENES[[#This Row],[Descuento]])</f>
        <v>0.99</v>
      </c>
      <c r="AA7831" s="5">
        <f>ORDENES[[#This Row],[Ventas Originales (con descuento)]]/ORDENES[[#This Row],[Cantidad]]</f>
        <v>0.99</v>
      </c>
      <c r="AB7831" s="5">
        <f>ORDENES[[#This Row],[Ventas Originales (con descuento)]]-(ORDENES[[#This Row],[Ganancias]])</f>
        <v>1.0899999999999999</v>
      </c>
    </row>
    <row r="7832" spans="1:28" x14ac:dyDescent="0.35">
      <c r="A7832" t="s">
        <v>7720</v>
      </c>
      <c r="B7832" t="s">
        <v>376</v>
      </c>
      <c r="C7832" t="s">
        <v>1</v>
      </c>
      <c r="D7832" t="s">
        <v>3398</v>
      </c>
      <c r="E7832" t="s">
        <v>18</v>
      </c>
      <c r="F7832" s="1">
        <v>44526</v>
      </c>
      <c r="G7832" t="s">
        <v>7613</v>
      </c>
      <c r="H7832" t="s">
        <v>6865</v>
      </c>
      <c r="I7832">
        <v>47374</v>
      </c>
      <c r="J7832" t="s">
        <v>2146</v>
      </c>
      <c r="K7832" t="s">
        <v>1881</v>
      </c>
      <c r="L7832" t="s">
        <v>1882</v>
      </c>
      <c r="M7832" s="1">
        <v>44531</v>
      </c>
      <c r="N7832" t="s">
        <v>1869</v>
      </c>
      <c r="O7832" t="s">
        <v>7623</v>
      </c>
      <c r="P7832" t="s">
        <v>1896</v>
      </c>
      <c r="Q7832" t="s">
        <v>7623</v>
      </c>
      <c r="R7832" t="s">
        <v>1875</v>
      </c>
      <c r="S7832">
        <v>3</v>
      </c>
      <c r="T7832" s="2">
        <v>0</v>
      </c>
      <c r="U7832" s="5">
        <v>43.19</v>
      </c>
      <c r="V7832" s="5">
        <f>ORDENES[[#This Row],[Ventas sin descuento]]-ORDENES[[#This Row],[costos estimados]]</f>
        <v>43.19</v>
      </c>
      <c r="W7832">
        <v>2</v>
      </c>
      <c r="X7832" s="5">
        <v>89.98</v>
      </c>
      <c r="Y7832" s="5">
        <f>ORDENES[[#This Row],[Ventas Originales (con descuento)]]/(1-ORDENES[[#This Row],[Descuento]])</f>
        <v>89.98</v>
      </c>
      <c r="Z7832" s="5">
        <f>ORDENES[[#This Row],[Ventas Originales (con descuento)]]/ORDENES[[#This Row],[Cantidad]]/(1-ORDENES[[#This Row],[Descuento]])</f>
        <v>44.99</v>
      </c>
      <c r="AA7832" s="5">
        <f>ORDENES[[#This Row],[Ventas Originales (con descuento)]]/ORDENES[[#This Row],[Cantidad]]</f>
        <v>44.99</v>
      </c>
      <c r="AB7832" s="5">
        <f>ORDENES[[#This Row],[Ventas Originales (con descuento)]]-(ORDENES[[#This Row],[Ganancias]])</f>
        <v>46.790000000000006</v>
      </c>
    </row>
    <row r="7833" spans="1:28" x14ac:dyDescent="0.35">
      <c r="A7833" t="s">
        <v>7720</v>
      </c>
      <c r="B7833" t="s">
        <v>2878</v>
      </c>
      <c r="C7833" t="s">
        <v>1</v>
      </c>
      <c r="D7833" t="s">
        <v>2879</v>
      </c>
      <c r="E7833" t="s">
        <v>2204</v>
      </c>
      <c r="F7833" s="1">
        <v>43420</v>
      </c>
      <c r="G7833" t="s">
        <v>7613</v>
      </c>
      <c r="H7833" t="s">
        <v>7536</v>
      </c>
      <c r="I7833">
        <v>66502</v>
      </c>
      <c r="J7833" t="s">
        <v>2542</v>
      </c>
      <c r="K7833" t="s">
        <v>1881</v>
      </c>
      <c r="L7833" t="s">
        <v>1882</v>
      </c>
      <c r="M7833" s="1">
        <v>43424</v>
      </c>
      <c r="N7833" t="s">
        <v>1869</v>
      </c>
      <c r="O7833" t="s">
        <v>7623</v>
      </c>
      <c r="P7833" t="s">
        <v>2658</v>
      </c>
      <c r="Q7833" t="s">
        <v>7623</v>
      </c>
      <c r="R7833" t="s">
        <v>1875</v>
      </c>
      <c r="S7833">
        <v>3</v>
      </c>
      <c r="T7833" s="2">
        <v>0</v>
      </c>
      <c r="U7833" s="5">
        <v>10.96</v>
      </c>
      <c r="V7833" s="5">
        <f>ORDENES[[#This Row],[Ventas sin descuento]]-ORDENES[[#This Row],[costos estimados]]</f>
        <v>10.95999999999998</v>
      </c>
      <c r="W7833">
        <v>2</v>
      </c>
      <c r="X7833" s="5">
        <v>273.95999999999998</v>
      </c>
      <c r="Y7833" s="5">
        <f>ORDENES[[#This Row],[Ventas Originales (con descuento)]]/(1-ORDENES[[#This Row],[Descuento]])</f>
        <v>273.95999999999998</v>
      </c>
      <c r="Z7833" s="5">
        <f>ORDENES[[#This Row],[Ventas Originales (con descuento)]]/ORDENES[[#This Row],[Cantidad]]/(1-ORDENES[[#This Row],[Descuento]])</f>
        <v>136.97999999999999</v>
      </c>
      <c r="AA7833" s="5">
        <f>ORDENES[[#This Row],[Ventas Originales (con descuento)]]/ORDENES[[#This Row],[Cantidad]]</f>
        <v>136.97999999999999</v>
      </c>
      <c r="AB7833" s="5">
        <f>ORDENES[[#This Row],[Ventas Originales (con descuento)]]-(ORDENES[[#This Row],[Ganancias]])</f>
        <v>263</v>
      </c>
    </row>
    <row r="7834" spans="1:28" x14ac:dyDescent="0.35">
      <c r="A7834" t="s">
        <v>7720</v>
      </c>
      <c r="B7834" t="s">
        <v>247</v>
      </c>
      <c r="C7834" t="s">
        <v>1</v>
      </c>
      <c r="D7834" t="s">
        <v>2986</v>
      </c>
      <c r="E7834" t="s">
        <v>410</v>
      </c>
      <c r="F7834" s="1">
        <v>43706</v>
      </c>
      <c r="G7834" t="s">
        <v>7613</v>
      </c>
      <c r="H7834" t="s">
        <v>7537</v>
      </c>
      <c r="I7834">
        <v>48234</v>
      </c>
      <c r="J7834" t="s">
        <v>2830</v>
      </c>
      <c r="K7834" t="s">
        <v>1881</v>
      </c>
      <c r="L7834" t="s">
        <v>1882</v>
      </c>
      <c r="M7834" s="1">
        <v>43710</v>
      </c>
      <c r="N7834" t="s">
        <v>1869</v>
      </c>
      <c r="O7834" t="s">
        <v>7623</v>
      </c>
      <c r="P7834" t="s">
        <v>1894</v>
      </c>
      <c r="Q7834" t="s">
        <v>7623</v>
      </c>
      <c r="R7834" t="s">
        <v>1875</v>
      </c>
      <c r="S7834">
        <v>3</v>
      </c>
      <c r="T7834" s="2">
        <v>0</v>
      </c>
      <c r="U7834" s="5">
        <v>35.630000000000003</v>
      </c>
      <c r="V7834" s="5">
        <f>ORDENES[[#This Row],[Ventas sin descuento]]-ORDENES[[#This Row],[costos estimados]]</f>
        <v>35.629999999999995</v>
      </c>
      <c r="W7834">
        <v>2</v>
      </c>
      <c r="X7834" s="5">
        <v>131.97999999999999</v>
      </c>
      <c r="Y7834" s="5">
        <f>ORDENES[[#This Row],[Ventas Originales (con descuento)]]/(1-ORDENES[[#This Row],[Descuento]])</f>
        <v>131.97999999999999</v>
      </c>
      <c r="Z7834" s="5">
        <f>ORDENES[[#This Row],[Ventas Originales (con descuento)]]/ORDENES[[#This Row],[Cantidad]]/(1-ORDENES[[#This Row],[Descuento]])</f>
        <v>65.989999999999995</v>
      </c>
      <c r="AA7834" s="5">
        <f>ORDENES[[#This Row],[Ventas Originales (con descuento)]]/ORDENES[[#This Row],[Cantidad]]</f>
        <v>65.989999999999995</v>
      </c>
      <c r="AB7834" s="5">
        <f>ORDENES[[#This Row],[Ventas Originales (con descuento)]]-(ORDENES[[#This Row],[Ganancias]])</f>
        <v>96.35</v>
      </c>
    </row>
    <row r="7835" spans="1:28" x14ac:dyDescent="0.35">
      <c r="A7835" t="s">
        <v>7720</v>
      </c>
      <c r="B7835" t="s">
        <v>570</v>
      </c>
      <c r="C7835" t="s">
        <v>1</v>
      </c>
      <c r="D7835" t="s">
        <v>52</v>
      </c>
      <c r="E7835" t="s">
        <v>440</v>
      </c>
      <c r="F7835" s="1">
        <v>43320</v>
      </c>
      <c r="G7835" t="s">
        <v>7613</v>
      </c>
      <c r="H7835" t="s">
        <v>6877</v>
      </c>
      <c r="I7835">
        <v>48183</v>
      </c>
      <c r="J7835" t="s">
        <v>2162</v>
      </c>
      <c r="K7835" t="s">
        <v>1881</v>
      </c>
      <c r="L7835" t="s">
        <v>1882</v>
      </c>
      <c r="M7835" s="1">
        <v>43324</v>
      </c>
      <c r="N7835" t="s">
        <v>1869</v>
      </c>
      <c r="O7835" t="s">
        <v>7623</v>
      </c>
      <c r="P7835" t="s">
        <v>1894</v>
      </c>
      <c r="Q7835" t="s">
        <v>7623</v>
      </c>
      <c r="R7835" t="s">
        <v>1875</v>
      </c>
      <c r="S7835">
        <v>3</v>
      </c>
      <c r="T7835" s="2">
        <v>0</v>
      </c>
      <c r="U7835" s="5">
        <v>83.99</v>
      </c>
      <c r="V7835" s="5">
        <f>ORDENES[[#This Row],[Ventas sin descuento]]-ORDENES[[#This Row],[costos estimados]]</f>
        <v>83.990000000000009</v>
      </c>
      <c r="W7835">
        <v>2</v>
      </c>
      <c r="X7835" s="5">
        <v>299.98</v>
      </c>
      <c r="Y7835" s="5">
        <f>ORDENES[[#This Row],[Ventas Originales (con descuento)]]/(1-ORDENES[[#This Row],[Descuento]])</f>
        <v>299.98</v>
      </c>
      <c r="Z7835" s="5">
        <f>ORDENES[[#This Row],[Ventas Originales (con descuento)]]/ORDENES[[#This Row],[Cantidad]]/(1-ORDENES[[#This Row],[Descuento]])</f>
        <v>149.99</v>
      </c>
      <c r="AA7835" s="5">
        <f>ORDENES[[#This Row],[Ventas Originales (con descuento)]]/ORDENES[[#This Row],[Cantidad]]</f>
        <v>149.99</v>
      </c>
      <c r="AB7835" s="5">
        <f>ORDENES[[#This Row],[Ventas Originales (con descuento)]]-(ORDENES[[#This Row],[Ganancias]])</f>
        <v>215.99</v>
      </c>
    </row>
    <row r="7836" spans="1:28" x14ac:dyDescent="0.35">
      <c r="A7836" t="s">
        <v>7720</v>
      </c>
      <c r="B7836" t="s">
        <v>598</v>
      </c>
      <c r="C7836" t="s">
        <v>1</v>
      </c>
      <c r="D7836" t="s">
        <v>2076</v>
      </c>
      <c r="E7836" t="s">
        <v>34</v>
      </c>
      <c r="F7836" s="1">
        <v>43645</v>
      </c>
      <c r="G7836" t="s">
        <v>7613</v>
      </c>
      <c r="H7836" t="s">
        <v>7538</v>
      </c>
      <c r="I7836">
        <v>68104</v>
      </c>
      <c r="J7836" t="s">
        <v>1639</v>
      </c>
      <c r="K7836" t="s">
        <v>1881</v>
      </c>
      <c r="L7836" t="s">
        <v>1882</v>
      </c>
      <c r="M7836" s="1">
        <v>43649</v>
      </c>
      <c r="N7836" t="s">
        <v>1869</v>
      </c>
      <c r="O7836" t="s">
        <v>7623</v>
      </c>
      <c r="P7836" t="s">
        <v>1886</v>
      </c>
      <c r="Q7836" t="s">
        <v>7623</v>
      </c>
      <c r="R7836" t="s">
        <v>1875</v>
      </c>
      <c r="S7836">
        <v>3</v>
      </c>
      <c r="T7836" s="2">
        <v>0</v>
      </c>
      <c r="U7836" s="5">
        <v>72.89</v>
      </c>
      <c r="V7836" s="5">
        <f>ORDENES[[#This Row],[Ventas sin descuento]]-ORDENES[[#This Row],[costos estimados]]</f>
        <v>72.889999999999986</v>
      </c>
      <c r="W7836">
        <v>2</v>
      </c>
      <c r="X7836" s="5">
        <v>269.98</v>
      </c>
      <c r="Y7836" s="5">
        <f>ORDENES[[#This Row],[Ventas Originales (con descuento)]]/(1-ORDENES[[#This Row],[Descuento]])</f>
        <v>269.98</v>
      </c>
      <c r="Z7836" s="5">
        <f>ORDENES[[#This Row],[Ventas Originales (con descuento)]]/ORDENES[[#This Row],[Cantidad]]/(1-ORDENES[[#This Row],[Descuento]])</f>
        <v>134.99</v>
      </c>
      <c r="AA7836" s="5">
        <f>ORDENES[[#This Row],[Ventas Originales (con descuento)]]/ORDENES[[#This Row],[Cantidad]]</f>
        <v>134.99</v>
      </c>
      <c r="AB7836" s="5">
        <f>ORDENES[[#This Row],[Ventas Originales (con descuento)]]-(ORDENES[[#This Row],[Ganancias]])</f>
        <v>197.09000000000003</v>
      </c>
    </row>
    <row r="7837" spans="1:28" x14ac:dyDescent="0.35">
      <c r="A7837" t="s">
        <v>7720</v>
      </c>
      <c r="B7837" t="s">
        <v>171</v>
      </c>
      <c r="C7837" t="s">
        <v>1</v>
      </c>
      <c r="D7837" t="s">
        <v>2452</v>
      </c>
      <c r="E7837" t="s">
        <v>134</v>
      </c>
      <c r="F7837" s="1">
        <v>44069</v>
      </c>
      <c r="G7837" t="s">
        <v>7613</v>
      </c>
      <c r="H7837" t="s">
        <v>7539</v>
      </c>
      <c r="I7837">
        <v>53132</v>
      </c>
      <c r="J7837" t="s">
        <v>2492</v>
      </c>
      <c r="K7837" t="s">
        <v>1881</v>
      </c>
      <c r="L7837" t="s">
        <v>1882</v>
      </c>
      <c r="M7837" s="1">
        <v>44073</v>
      </c>
      <c r="N7837" t="s">
        <v>1869</v>
      </c>
      <c r="O7837" t="s">
        <v>7623</v>
      </c>
      <c r="P7837" t="s">
        <v>1884</v>
      </c>
      <c r="Q7837" t="s">
        <v>7623</v>
      </c>
      <c r="R7837" t="s">
        <v>1889</v>
      </c>
      <c r="S7837">
        <v>3</v>
      </c>
      <c r="T7837" s="2">
        <v>0</v>
      </c>
      <c r="U7837" s="5">
        <v>14.87</v>
      </c>
      <c r="V7837" s="5">
        <f>ORDENES[[#This Row],[Ventas sin descuento]]-ORDENES[[#This Row],[costos estimados]]</f>
        <v>14.869999999999997</v>
      </c>
      <c r="W7837">
        <v>3</v>
      </c>
      <c r="X7837" s="5">
        <v>47.97</v>
      </c>
      <c r="Y7837" s="5">
        <f>ORDENES[[#This Row],[Ventas Originales (con descuento)]]/(1-ORDENES[[#This Row],[Descuento]])</f>
        <v>47.97</v>
      </c>
      <c r="Z7837" s="5">
        <f>ORDENES[[#This Row],[Ventas Originales (con descuento)]]/ORDENES[[#This Row],[Cantidad]]/(1-ORDENES[[#This Row],[Descuento]])</f>
        <v>15.99</v>
      </c>
      <c r="AA7837" s="5">
        <f>ORDENES[[#This Row],[Ventas Originales (con descuento)]]/ORDENES[[#This Row],[Cantidad]]</f>
        <v>15.99</v>
      </c>
      <c r="AB7837" s="5">
        <f>ORDENES[[#This Row],[Ventas Originales (con descuento)]]-(ORDENES[[#This Row],[Ganancias]])</f>
        <v>33.1</v>
      </c>
    </row>
    <row r="7838" spans="1:28" x14ac:dyDescent="0.35">
      <c r="A7838" t="s">
        <v>7720</v>
      </c>
      <c r="B7838" t="s">
        <v>376</v>
      </c>
      <c r="C7838" t="s">
        <v>1</v>
      </c>
      <c r="D7838" t="s">
        <v>2037</v>
      </c>
      <c r="E7838" t="s">
        <v>76</v>
      </c>
      <c r="F7838" s="1">
        <v>44210</v>
      </c>
      <c r="G7838" t="s">
        <v>7613</v>
      </c>
      <c r="H7838" t="s">
        <v>6864</v>
      </c>
      <c r="I7838">
        <v>47374</v>
      </c>
      <c r="J7838" t="s">
        <v>1551</v>
      </c>
      <c r="K7838" t="s">
        <v>1881</v>
      </c>
      <c r="L7838" t="s">
        <v>1882</v>
      </c>
      <c r="M7838" s="1">
        <v>44216</v>
      </c>
      <c r="N7838" t="s">
        <v>1869</v>
      </c>
      <c r="O7838" t="s">
        <v>7623</v>
      </c>
      <c r="P7838" t="s">
        <v>1896</v>
      </c>
      <c r="Q7838" t="s">
        <v>7623</v>
      </c>
      <c r="R7838" t="s">
        <v>1889</v>
      </c>
      <c r="S7838">
        <v>4</v>
      </c>
      <c r="T7838" s="2">
        <v>0</v>
      </c>
      <c r="U7838" s="5">
        <v>2.5499999999999998</v>
      </c>
      <c r="V7838" s="5">
        <f>ORDENES[[#This Row],[Ventas sin descuento]]-ORDENES[[#This Row],[costos estimados]]</f>
        <v>2.5499999999999989</v>
      </c>
      <c r="W7838">
        <v>4</v>
      </c>
      <c r="X7838" s="5">
        <v>12.12</v>
      </c>
      <c r="Y7838" s="5">
        <f>ORDENES[[#This Row],[Ventas Originales (con descuento)]]/(1-ORDENES[[#This Row],[Descuento]])</f>
        <v>12.12</v>
      </c>
      <c r="Z7838" s="5">
        <f>ORDENES[[#This Row],[Ventas Originales (con descuento)]]/ORDENES[[#This Row],[Cantidad]]/(1-ORDENES[[#This Row],[Descuento]])</f>
        <v>3.03</v>
      </c>
      <c r="AA7838" s="5">
        <f>ORDENES[[#This Row],[Ventas Originales (con descuento)]]/ORDENES[[#This Row],[Cantidad]]</f>
        <v>3.03</v>
      </c>
      <c r="AB7838" s="5">
        <f>ORDENES[[#This Row],[Ventas Originales (con descuento)]]-(ORDENES[[#This Row],[Ganancias]])</f>
        <v>9.57</v>
      </c>
    </row>
    <row r="7839" spans="1:28" x14ac:dyDescent="0.35">
      <c r="A7839" t="s">
        <v>7720</v>
      </c>
      <c r="B7839" t="s">
        <v>376</v>
      </c>
      <c r="C7839" t="s">
        <v>1</v>
      </c>
      <c r="D7839" t="s">
        <v>2037</v>
      </c>
      <c r="E7839" t="s">
        <v>272</v>
      </c>
      <c r="F7839" s="1">
        <v>44210</v>
      </c>
      <c r="G7839" t="s">
        <v>7613</v>
      </c>
      <c r="H7839" t="s">
        <v>6864</v>
      </c>
      <c r="I7839">
        <v>47374</v>
      </c>
      <c r="J7839" t="s">
        <v>1379</v>
      </c>
      <c r="K7839" t="s">
        <v>1881</v>
      </c>
      <c r="L7839" t="s">
        <v>1882</v>
      </c>
      <c r="M7839" s="1">
        <v>44216</v>
      </c>
      <c r="N7839" t="s">
        <v>1869</v>
      </c>
      <c r="O7839" t="s">
        <v>7623</v>
      </c>
      <c r="P7839" t="s">
        <v>1896</v>
      </c>
      <c r="Q7839" t="s">
        <v>7623</v>
      </c>
      <c r="R7839" t="s">
        <v>1889</v>
      </c>
      <c r="S7839">
        <v>4</v>
      </c>
      <c r="T7839" s="2">
        <v>0</v>
      </c>
      <c r="U7839" s="5">
        <v>70.31</v>
      </c>
      <c r="V7839" s="5">
        <f>ORDENES[[#This Row],[Ventas sin descuento]]-ORDENES[[#This Row],[costos estimados]]</f>
        <v>70.31</v>
      </c>
      <c r="W7839">
        <v>4</v>
      </c>
      <c r="X7839" s="5">
        <v>159.80000000000001</v>
      </c>
      <c r="Y7839" s="5">
        <f>ORDENES[[#This Row],[Ventas Originales (con descuento)]]/(1-ORDENES[[#This Row],[Descuento]])</f>
        <v>159.80000000000001</v>
      </c>
      <c r="Z7839" s="5">
        <f>ORDENES[[#This Row],[Ventas Originales (con descuento)]]/ORDENES[[#This Row],[Cantidad]]/(1-ORDENES[[#This Row],[Descuento]])</f>
        <v>39.950000000000003</v>
      </c>
      <c r="AA7839" s="5">
        <f>ORDENES[[#This Row],[Ventas Originales (con descuento)]]/ORDENES[[#This Row],[Cantidad]]</f>
        <v>39.950000000000003</v>
      </c>
      <c r="AB7839" s="5">
        <f>ORDENES[[#This Row],[Ventas Originales (con descuento)]]-(ORDENES[[#This Row],[Ganancias]])</f>
        <v>89.490000000000009</v>
      </c>
    </row>
    <row r="7840" spans="1:28" x14ac:dyDescent="0.35">
      <c r="A7840" t="s">
        <v>7720</v>
      </c>
      <c r="B7840" t="s">
        <v>376</v>
      </c>
      <c r="C7840" t="s">
        <v>1</v>
      </c>
      <c r="D7840" t="s">
        <v>2037</v>
      </c>
      <c r="E7840" t="s">
        <v>18</v>
      </c>
      <c r="F7840" s="1">
        <v>44210</v>
      </c>
      <c r="G7840" t="s">
        <v>7613</v>
      </c>
      <c r="H7840" t="s">
        <v>6864</v>
      </c>
      <c r="I7840">
        <v>47374</v>
      </c>
      <c r="J7840" t="s">
        <v>2984</v>
      </c>
      <c r="K7840" t="s">
        <v>1881</v>
      </c>
      <c r="L7840" t="s">
        <v>1882</v>
      </c>
      <c r="M7840" s="1">
        <v>44216</v>
      </c>
      <c r="N7840" t="s">
        <v>1869</v>
      </c>
      <c r="O7840" t="s">
        <v>7623</v>
      </c>
      <c r="P7840" t="s">
        <v>1896</v>
      </c>
      <c r="Q7840" t="s">
        <v>7623</v>
      </c>
      <c r="R7840" t="s">
        <v>1875</v>
      </c>
      <c r="S7840">
        <v>4</v>
      </c>
      <c r="T7840" s="2">
        <v>0</v>
      </c>
      <c r="U7840" s="5">
        <v>1.36</v>
      </c>
      <c r="V7840" s="5">
        <f>ORDENES[[#This Row],[Ventas sin descuento]]-ORDENES[[#This Row],[costos estimados]]</f>
        <v>1.3599999999999994</v>
      </c>
      <c r="W7840">
        <v>4</v>
      </c>
      <c r="X7840" s="5">
        <v>67.8</v>
      </c>
      <c r="Y7840" s="5">
        <f>ORDENES[[#This Row],[Ventas Originales (con descuento)]]/(1-ORDENES[[#This Row],[Descuento]])</f>
        <v>67.8</v>
      </c>
      <c r="Z7840" s="5">
        <f>ORDENES[[#This Row],[Ventas Originales (con descuento)]]/ORDENES[[#This Row],[Cantidad]]/(1-ORDENES[[#This Row],[Descuento]])</f>
        <v>16.95</v>
      </c>
      <c r="AA7840" s="5">
        <f>ORDENES[[#This Row],[Ventas Originales (con descuento)]]/ORDENES[[#This Row],[Cantidad]]</f>
        <v>16.95</v>
      </c>
      <c r="AB7840" s="5">
        <f>ORDENES[[#This Row],[Ventas Originales (con descuento)]]-(ORDENES[[#This Row],[Ganancias]])</f>
        <v>66.44</v>
      </c>
    </row>
    <row r="7841" spans="1:28" x14ac:dyDescent="0.35">
      <c r="A7841" t="s">
        <v>7720</v>
      </c>
      <c r="B7841" t="s">
        <v>376</v>
      </c>
      <c r="C7841" t="s">
        <v>1</v>
      </c>
      <c r="D7841" t="s">
        <v>3398</v>
      </c>
      <c r="E7841" t="s">
        <v>410</v>
      </c>
      <c r="F7841" s="1">
        <v>44526</v>
      </c>
      <c r="G7841" t="s">
        <v>7613</v>
      </c>
      <c r="H7841" t="s">
        <v>6865</v>
      </c>
      <c r="I7841">
        <v>47374</v>
      </c>
      <c r="J7841" t="s">
        <v>3265</v>
      </c>
      <c r="K7841" t="s">
        <v>1881</v>
      </c>
      <c r="L7841" t="s">
        <v>1882</v>
      </c>
      <c r="M7841" s="1">
        <v>44531</v>
      </c>
      <c r="N7841" t="s">
        <v>1869</v>
      </c>
      <c r="O7841" t="s">
        <v>7623</v>
      </c>
      <c r="P7841" t="s">
        <v>1896</v>
      </c>
      <c r="Q7841" t="s">
        <v>7623</v>
      </c>
      <c r="R7841" t="s">
        <v>1875</v>
      </c>
      <c r="S7841">
        <v>3</v>
      </c>
      <c r="T7841" s="2">
        <v>0</v>
      </c>
      <c r="U7841" s="5">
        <v>545.19000000000005</v>
      </c>
      <c r="V7841" s="5">
        <f>ORDENES[[#This Row],[Ventas sin descuento]]-ORDENES[[#This Row],[costos estimados]]</f>
        <v>545.19000000000005</v>
      </c>
      <c r="W7841">
        <v>4</v>
      </c>
      <c r="X7841" s="5">
        <v>1879.96</v>
      </c>
      <c r="Y7841" s="5">
        <f>ORDENES[[#This Row],[Ventas Originales (con descuento)]]/(1-ORDENES[[#This Row],[Descuento]])</f>
        <v>1879.96</v>
      </c>
      <c r="Z7841" s="5">
        <f>ORDENES[[#This Row],[Ventas Originales (con descuento)]]/ORDENES[[#This Row],[Cantidad]]/(1-ORDENES[[#This Row],[Descuento]])</f>
        <v>469.99</v>
      </c>
      <c r="AA7841" s="5">
        <f>ORDENES[[#This Row],[Ventas Originales (con descuento)]]/ORDENES[[#This Row],[Cantidad]]</f>
        <v>469.99</v>
      </c>
      <c r="AB7841" s="5">
        <f>ORDENES[[#This Row],[Ventas Originales (con descuento)]]-(ORDENES[[#This Row],[Ganancias]])</f>
        <v>1334.77</v>
      </c>
    </row>
    <row r="7842" spans="1:28" x14ac:dyDescent="0.35">
      <c r="A7842" t="s">
        <v>7720</v>
      </c>
      <c r="B7842" t="s">
        <v>2655</v>
      </c>
      <c r="C7842" t="s">
        <v>1</v>
      </c>
      <c r="D7842" t="s">
        <v>2656</v>
      </c>
      <c r="E7842" t="s">
        <v>127</v>
      </c>
      <c r="F7842" s="1">
        <v>43355</v>
      </c>
      <c r="G7842" t="s">
        <v>7613</v>
      </c>
      <c r="H7842" t="s">
        <v>6866</v>
      </c>
      <c r="I7842">
        <v>66062</v>
      </c>
      <c r="J7842" t="s">
        <v>2661</v>
      </c>
      <c r="K7842" t="s">
        <v>1881</v>
      </c>
      <c r="L7842" t="s">
        <v>1882</v>
      </c>
      <c r="M7842" s="1">
        <v>43362</v>
      </c>
      <c r="N7842" t="s">
        <v>1869</v>
      </c>
      <c r="O7842" t="s">
        <v>7623</v>
      </c>
      <c r="P7842" t="s">
        <v>2658</v>
      </c>
      <c r="Q7842" t="s">
        <v>7623</v>
      </c>
      <c r="R7842" t="s">
        <v>1889</v>
      </c>
      <c r="S7842">
        <v>5</v>
      </c>
      <c r="T7842" s="2">
        <v>0</v>
      </c>
      <c r="U7842" s="5">
        <v>10.91</v>
      </c>
      <c r="V7842" s="5">
        <f>ORDENES[[#This Row],[Ventas sin descuento]]-ORDENES[[#This Row],[costos estimados]]</f>
        <v>10.910000000000004</v>
      </c>
      <c r="W7842">
        <v>5</v>
      </c>
      <c r="X7842" s="5">
        <v>57.4</v>
      </c>
      <c r="Y7842" s="5">
        <f>ORDENES[[#This Row],[Ventas Originales (con descuento)]]/(1-ORDENES[[#This Row],[Descuento]])</f>
        <v>57.4</v>
      </c>
      <c r="Z7842" s="5">
        <f>ORDENES[[#This Row],[Ventas Originales (con descuento)]]/ORDENES[[#This Row],[Cantidad]]/(1-ORDENES[[#This Row],[Descuento]])</f>
        <v>11.48</v>
      </c>
      <c r="AA7842" s="5">
        <f>ORDENES[[#This Row],[Ventas Originales (con descuento)]]/ORDENES[[#This Row],[Cantidad]]</f>
        <v>11.48</v>
      </c>
      <c r="AB7842" s="5">
        <f>ORDENES[[#This Row],[Ventas Originales (con descuento)]]-(ORDENES[[#This Row],[Ganancias]])</f>
        <v>46.489999999999995</v>
      </c>
    </row>
    <row r="7843" spans="1:28" x14ac:dyDescent="0.35">
      <c r="A7843" t="s">
        <v>7720</v>
      </c>
      <c r="B7843" t="s">
        <v>98</v>
      </c>
      <c r="C7843" t="s">
        <v>1</v>
      </c>
      <c r="D7843" t="s">
        <v>3560</v>
      </c>
      <c r="E7843" t="s">
        <v>113</v>
      </c>
      <c r="F7843" s="1">
        <v>44217</v>
      </c>
      <c r="G7843" t="s">
        <v>7613</v>
      </c>
      <c r="H7843" t="s">
        <v>7220</v>
      </c>
      <c r="I7843">
        <v>49201</v>
      </c>
      <c r="J7843" t="s">
        <v>1800</v>
      </c>
      <c r="K7843" t="s">
        <v>1881</v>
      </c>
      <c r="L7843" t="s">
        <v>1882</v>
      </c>
      <c r="M7843" s="1">
        <v>44223</v>
      </c>
      <c r="N7843" t="s">
        <v>1869</v>
      </c>
      <c r="O7843" t="s">
        <v>7623</v>
      </c>
      <c r="P7843" t="s">
        <v>1894</v>
      </c>
      <c r="Q7843" t="s">
        <v>7623</v>
      </c>
      <c r="R7843" t="s">
        <v>1889</v>
      </c>
      <c r="S7843">
        <v>4</v>
      </c>
      <c r="T7843" s="2">
        <v>0</v>
      </c>
      <c r="U7843" s="5">
        <v>111.59</v>
      </c>
      <c r="V7843" s="5">
        <f>ORDENES[[#This Row],[Ventas sin descuento]]-ORDENES[[#This Row],[costos estimados]]</f>
        <v>111.59000000000003</v>
      </c>
      <c r="W7843">
        <v>5</v>
      </c>
      <c r="X7843" s="5">
        <v>619.95000000000005</v>
      </c>
      <c r="Y7843" s="5">
        <f>ORDENES[[#This Row],[Ventas Originales (con descuento)]]/(1-ORDENES[[#This Row],[Descuento]])</f>
        <v>619.95000000000005</v>
      </c>
      <c r="Z7843" s="5">
        <f>ORDENES[[#This Row],[Ventas Originales (con descuento)]]/ORDENES[[#This Row],[Cantidad]]/(1-ORDENES[[#This Row],[Descuento]])</f>
        <v>123.99000000000001</v>
      </c>
      <c r="AA7843" s="5">
        <f>ORDENES[[#This Row],[Ventas Originales (con descuento)]]/ORDENES[[#This Row],[Cantidad]]</f>
        <v>123.99000000000001</v>
      </c>
      <c r="AB7843" s="5">
        <f>ORDENES[[#This Row],[Ventas Originales (con descuento)]]-(ORDENES[[#This Row],[Ganancias]])</f>
        <v>508.36</v>
      </c>
    </row>
    <row r="7844" spans="1:28" x14ac:dyDescent="0.35">
      <c r="A7844" t="s">
        <v>7720</v>
      </c>
      <c r="B7844" t="s">
        <v>247</v>
      </c>
      <c r="C7844" t="s">
        <v>1</v>
      </c>
      <c r="D7844" t="s">
        <v>2986</v>
      </c>
      <c r="E7844" t="s">
        <v>113</v>
      </c>
      <c r="F7844" s="1">
        <v>43706</v>
      </c>
      <c r="G7844" t="s">
        <v>7613</v>
      </c>
      <c r="H7844" t="s">
        <v>7537</v>
      </c>
      <c r="I7844">
        <v>48234</v>
      </c>
      <c r="J7844" t="s">
        <v>2520</v>
      </c>
      <c r="K7844" t="s">
        <v>1881</v>
      </c>
      <c r="L7844" t="s">
        <v>1882</v>
      </c>
      <c r="M7844" s="1">
        <v>43710</v>
      </c>
      <c r="N7844" t="s">
        <v>1869</v>
      </c>
      <c r="O7844" t="s">
        <v>7623</v>
      </c>
      <c r="P7844" t="s">
        <v>1894</v>
      </c>
      <c r="Q7844" t="s">
        <v>7623</v>
      </c>
      <c r="R7844" t="s">
        <v>1889</v>
      </c>
      <c r="S7844">
        <v>3</v>
      </c>
      <c r="T7844" s="2">
        <v>0</v>
      </c>
      <c r="U7844" s="5">
        <v>11.45</v>
      </c>
      <c r="V7844" s="5">
        <f>ORDENES[[#This Row],[Ventas sin descuento]]-ORDENES[[#This Row],[costos estimados]]</f>
        <v>11.450000000000003</v>
      </c>
      <c r="W7844">
        <v>7</v>
      </c>
      <c r="X7844" s="5">
        <v>114.52</v>
      </c>
      <c r="Y7844" s="5">
        <f>ORDENES[[#This Row],[Ventas Originales (con descuento)]]/(1-ORDENES[[#This Row],[Descuento]])</f>
        <v>114.52</v>
      </c>
      <c r="Z7844" s="5">
        <f>ORDENES[[#This Row],[Ventas Originales (con descuento)]]/ORDENES[[#This Row],[Cantidad]]/(1-ORDENES[[#This Row],[Descuento]])</f>
        <v>16.36</v>
      </c>
      <c r="AA7844" s="5">
        <f>ORDENES[[#This Row],[Ventas Originales (con descuento)]]/ORDENES[[#This Row],[Cantidad]]</f>
        <v>16.36</v>
      </c>
      <c r="AB7844" s="5">
        <f>ORDENES[[#This Row],[Ventas Originales (con descuento)]]-(ORDENES[[#This Row],[Ganancias]])</f>
        <v>103.07</v>
      </c>
    </row>
    <row r="7845" spans="1:28" x14ac:dyDescent="0.35">
      <c r="A7845" t="s">
        <v>7720</v>
      </c>
      <c r="B7845" t="s">
        <v>98</v>
      </c>
      <c r="C7845" t="s">
        <v>1</v>
      </c>
      <c r="D7845" t="s">
        <v>2541</v>
      </c>
      <c r="E7845" t="s">
        <v>175</v>
      </c>
      <c r="F7845" s="1">
        <v>44177</v>
      </c>
      <c r="G7845" t="s">
        <v>7613</v>
      </c>
      <c r="H7845" t="s">
        <v>6871</v>
      </c>
      <c r="I7845">
        <v>49201</v>
      </c>
      <c r="J7845" t="s">
        <v>1654</v>
      </c>
      <c r="K7845" t="s">
        <v>1881</v>
      </c>
      <c r="L7845" t="s">
        <v>1882</v>
      </c>
      <c r="M7845" s="1">
        <v>44183</v>
      </c>
      <c r="N7845" t="s">
        <v>1869</v>
      </c>
      <c r="O7845" t="s">
        <v>7623</v>
      </c>
      <c r="P7845" t="s">
        <v>1894</v>
      </c>
      <c r="Q7845" t="s">
        <v>7623</v>
      </c>
      <c r="R7845" t="s">
        <v>1875</v>
      </c>
      <c r="S7845">
        <v>4</v>
      </c>
      <c r="T7845" s="2">
        <v>0</v>
      </c>
      <c r="U7845" s="5">
        <v>184.22</v>
      </c>
      <c r="V7845" s="5">
        <f>ORDENES[[#This Row],[Ventas sin descuento]]-ORDENES[[#This Row],[costos estimados]]</f>
        <v>184.22000000000003</v>
      </c>
      <c r="W7845">
        <v>7</v>
      </c>
      <c r="X7845" s="5">
        <v>657.93</v>
      </c>
      <c r="Y7845" s="5">
        <f>ORDENES[[#This Row],[Ventas Originales (con descuento)]]/(1-ORDENES[[#This Row],[Descuento]])</f>
        <v>657.93</v>
      </c>
      <c r="Z7845" s="5">
        <f>ORDENES[[#This Row],[Ventas Originales (con descuento)]]/ORDENES[[#This Row],[Cantidad]]/(1-ORDENES[[#This Row],[Descuento]])</f>
        <v>93.99</v>
      </c>
      <c r="AA7845" s="5">
        <f>ORDENES[[#This Row],[Ventas Originales (con descuento)]]/ORDENES[[#This Row],[Cantidad]]</f>
        <v>93.99</v>
      </c>
      <c r="AB7845" s="5">
        <f>ORDENES[[#This Row],[Ventas Originales (con descuento)]]-(ORDENES[[#This Row],[Ganancias]])</f>
        <v>473.70999999999992</v>
      </c>
    </row>
    <row r="7846" spans="1:28" x14ac:dyDescent="0.35">
      <c r="A7846" t="s">
        <v>7720</v>
      </c>
      <c r="B7846" t="s">
        <v>98</v>
      </c>
      <c r="C7846" t="s">
        <v>1</v>
      </c>
      <c r="D7846" t="s">
        <v>3560</v>
      </c>
      <c r="E7846" t="s">
        <v>18</v>
      </c>
      <c r="F7846" s="1">
        <v>44217</v>
      </c>
      <c r="G7846" t="s">
        <v>7613</v>
      </c>
      <c r="H7846" t="s">
        <v>7220</v>
      </c>
      <c r="I7846">
        <v>49201</v>
      </c>
      <c r="J7846" t="s">
        <v>3640</v>
      </c>
      <c r="K7846" t="s">
        <v>1881</v>
      </c>
      <c r="L7846" t="s">
        <v>1882</v>
      </c>
      <c r="M7846" s="1">
        <v>44223</v>
      </c>
      <c r="N7846" t="s">
        <v>1869</v>
      </c>
      <c r="O7846" t="s">
        <v>7623</v>
      </c>
      <c r="P7846" t="s">
        <v>1894</v>
      </c>
      <c r="Q7846" t="s">
        <v>7623</v>
      </c>
      <c r="R7846" t="s">
        <v>1912</v>
      </c>
      <c r="S7846">
        <v>4</v>
      </c>
      <c r="T7846" s="2">
        <v>0.1</v>
      </c>
      <c r="U7846" s="5">
        <v>152.09</v>
      </c>
      <c r="V7846" s="5">
        <f>ORDENES[[#This Row],[Ventas sin descuento]]-ORDENES[[#This Row],[costos estimados]]</f>
        <v>191.08666666666667</v>
      </c>
      <c r="W7846">
        <v>3</v>
      </c>
      <c r="X7846" s="5">
        <v>350.97</v>
      </c>
      <c r="Y7846" s="5">
        <f>ORDENES[[#This Row],[Ventas Originales (con descuento)]]/(1-ORDENES[[#This Row],[Descuento]])</f>
        <v>389.9666666666667</v>
      </c>
      <c r="Z7846" s="5">
        <f>ORDENES[[#This Row],[Ventas Originales (con descuento)]]/ORDENES[[#This Row],[Cantidad]]/(1-ORDENES[[#This Row],[Descuento]])</f>
        <v>129.98888888888891</v>
      </c>
      <c r="AA7846" s="5">
        <f>ORDENES[[#This Row],[Ventas Originales (con descuento)]]/ORDENES[[#This Row],[Cantidad]]</f>
        <v>116.99000000000001</v>
      </c>
      <c r="AB7846" s="5">
        <f>ORDENES[[#This Row],[Ventas Originales (con descuento)]]-(ORDENES[[#This Row],[Ganancias]])</f>
        <v>198.88000000000002</v>
      </c>
    </row>
    <row r="7847" spans="1:28" x14ac:dyDescent="0.35">
      <c r="A7847" t="s">
        <v>7720</v>
      </c>
      <c r="B7847" t="s">
        <v>90</v>
      </c>
      <c r="C7847" t="s">
        <v>1</v>
      </c>
      <c r="D7847" t="s">
        <v>2829</v>
      </c>
      <c r="E7847" t="s">
        <v>18</v>
      </c>
      <c r="F7847" s="1">
        <v>44244</v>
      </c>
      <c r="G7847" t="s">
        <v>7598</v>
      </c>
      <c r="H7847" t="s">
        <v>6891</v>
      </c>
      <c r="I7847">
        <v>60653</v>
      </c>
      <c r="J7847" t="s">
        <v>3383</v>
      </c>
      <c r="K7847" t="s">
        <v>1881</v>
      </c>
      <c r="L7847" t="s">
        <v>1882</v>
      </c>
      <c r="M7847" s="1">
        <v>44249</v>
      </c>
      <c r="N7847" t="s">
        <v>1869</v>
      </c>
      <c r="O7847" t="s">
        <v>7623</v>
      </c>
      <c r="P7847" t="s">
        <v>1892</v>
      </c>
      <c r="Q7847" t="s">
        <v>7623</v>
      </c>
      <c r="R7847" t="s">
        <v>1875</v>
      </c>
      <c r="S7847">
        <v>3</v>
      </c>
      <c r="T7847" s="2">
        <v>0.2</v>
      </c>
      <c r="U7847" s="5">
        <v>10.92</v>
      </c>
      <c r="V7847" s="5">
        <f>ORDENES[[#This Row],[Ventas sin descuento]]-ORDENES[[#This Row],[costos estimados]]</f>
        <v>42.117500000000007</v>
      </c>
      <c r="W7847">
        <v>1</v>
      </c>
      <c r="X7847" s="5">
        <v>124.79</v>
      </c>
      <c r="Y7847" s="5">
        <f>ORDENES[[#This Row],[Ventas Originales (con descuento)]]/(1-ORDENES[[#This Row],[Descuento]])</f>
        <v>155.98750000000001</v>
      </c>
      <c r="Z7847" s="5">
        <f>ORDENES[[#This Row],[Ventas Originales (con descuento)]]/ORDENES[[#This Row],[Cantidad]]/(1-ORDENES[[#This Row],[Descuento]])</f>
        <v>155.98750000000001</v>
      </c>
      <c r="AA7847" s="5">
        <f>ORDENES[[#This Row],[Ventas Originales (con descuento)]]/ORDENES[[#This Row],[Cantidad]]</f>
        <v>124.79</v>
      </c>
      <c r="AB7847" s="5">
        <f>ORDENES[[#This Row],[Ventas Originales (con descuento)]]-(ORDENES[[#This Row],[Ganancias]])</f>
        <v>113.87</v>
      </c>
    </row>
    <row r="7848" spans="1:28" x14ac:dyDescent="0.35">
      <c r="A7848" t="s">
        <v>7720</v>
      </c>
      <c r="B7848" t="s">
        <v>403</v>
      </c>
      <c r="C7848" t="s">
        <v>1</v>
      </c>
      <c r="D7848" t="s">
        <v>401</v>
      </c>
      <c r="E7848" t="s">
        <v>18</v>
      </c>
      <c r="F7848" s="1">
        <v>43979</v>
      </c>
      <c r="G7848" t="s">
        <v>7613</v>
      </c>
      <c r="H7848" t="s">
        <v>7540</v>
      </c>
      <c r="I7848">
        <v>60068</v>
      </c>
      <c r="J7848" t="s">
        <v>2284</v>
      </c>
      <c r="K7848" t="s">
        <v>1881</v>
      </c>
      <c r="L7848" t="s">
        <v>1882</v>
      </c>
      <c r="M7848" s="1">
        <v>43984</v>
      </c>
      <c r="N7848" t="s">
        <v>1869</v>
      </c>
      <c r="O7848" t="s">
        <v>7623</v>
      </c>
      <c r="P7848" t="s">
        <v>1892</v>
      </c>
      <c r="Q7848" t="s">
        <v>7623</v>
      </c>
      <c r="R7848" t="s">
        <v>1875</v>
      </c>
      <c r="S7848">
        <v>3</v>
      </c>
      <c r="T7848" s="2">
        <v>0.2</v>
      </c>
      <c r="U7848" s="5">
        <v>25.06</v>
      </c>
      <c r="V7848" s="5">
        <f>ORDENES[[#This Row],[Ventas sin descuento]]-ORDENES[[#This Row],[costos estimados]]</f>
        <v>96.659999999999968</v>
      </c>
      <c r="W7848">
        <v>1</v>
      </c>
      <c r="X7848" s="5">
        <v>286.39999999999998</v>
      </c>
      <c r="Y7848" s="5">
        <f>ORDENES[[#This Row],[Ventas Originales (con descuento)]]/(1-ORDENES[[#This Row],[Descuento]])</f>
        <v>357.99999999999994</v>
      </c>
      <c r="Z7848" s="5">
        <f>ORDENES[[#This Row],[Ventas Originales (con descuento)]]/ORDENES[[#This Row],[Cantidad]]/(1-ORDENES[[#This Row],[Descuento]])</f>
        <v>357.99999999999994</v>
      </c>
      <c r="AA7848" s="5">
        <f>ORDENES[[#This Row],[Ventas Originales (con descuento)]]/ORDENES[[#This Row],[Cantidad]]</f>
        <v>286.39999999999998</v>
      </c>
      <c r="AB7848" s="5">
        <f>ORDENES[[#This Row],[Ventas Originales (con descuento)]]-(ORDENES[[#This Row],[Ganancias]])</f>
        <v>261.33999999999997</v>
      </c>
    </row>
    <row r="7849" spans="1:28" x14ac:dyDescent="0.35">
      <c r="A7849" t="s">
        <v>7720</v>
      </c>
      <c r="B7849" t="s">
        <v>227</v>
      </c>
      <c r="C7849" t="s">
        <v>1</v>
      </c>
      <c r="D7849" t="s">
        <v>155</v>
      </c>
      <c r="E7849" t="s">
        <v>63</v>
      </c>
      <c r="F7849" s="1">
        <v>44512</v>
      </c>
      <c r="G7849" t="s">
        <v>7613</v>
      </c>
      <c r="H7849" t="s">
        <v>6898</v>
      </c>
      <c r="I7849">
        <v>75081</v>
      </c>
      <c r="J7849" t="s">
        <v>3035</v>
      </c>
      <c r="K7849" t="s">
        <v>1881</v>
      </c>
      <c r="L7849" t="s">
        <v>1882</v>
      </c>
      <c r="M7849" s="1">
        <v>44518</v>
      </c>
      <c r="N7849" t="s">
        <v>1869</v>
      </c>
      <c r="O7849" t="s">
        <v>7623</v>
      </c>
      <c r="P7849" t="s">
        <v>1883</v>
      </c>
      <c r="Q7849" t="s">
        <v>7623</v>
      </c>
      <c r="R7849" t="s">
        <v>1875</v>
      </c>
      <c r="S7849">
        <v>4</v>
      </c>
      <c r="T7849" s="2">
        <v>0.2</v>
      </c>
      <c r="U7849" s="5">
        <v>8.5</v>
      </c>
      <c r="V7849" s="5">
        <f>ORDENES[[#This Row],[Ventas sin descuento]]-ORDENES[[#This Row],[costos estimados]]</f>
        <v>25.497499999999988</v>
      </c>
      <c r="W7849">
        <v>1</v>
      </c>
      <c r="X7849" s="5">
        <v>67.989999999999995</v>
      </c>
      <c r="Y7849" s="5">
        <f>ORDENES[[#This Row],[Ventas Originales (con descuento)]]/(1-ORDENES[[#This Row],[Descuento]])</f>
        <v>84.987499999999983</v>
      </c>
      <c r="Z7849" s="5">
        <f>ORDENES[[#This Row],[Ventas Originales (con descuento)]]/ORDENES[[#This Row],[Cantidad]]/(1-ORDENES[[#This Row],[Descuento]])</f>
        <v>84.987499999999983</v>
      </c>
      <c r="AA7849" s="5">
        <f>ORDENES[[#This Row],[Ventas Originales (con descuento)]]/ORDENES[[#This Row],[Cantidad]]</f>
        <v>67.989999999999995</v>
      </c>
      <c r="AB7849" s="5">
        <f>ORDENES[[#This Row],[Ventas Originales (con descuento)]]-(ORDENES[[#This Row],[Ganancias]])</f>
        <v>59.489999999999995</v>
      </c>
    </row>
    <row r="7850" spans="1:28" x14ac:dyDescent="0.35">
      <c r="A7850" t="s">
        <v>7720</v>
      </c>
      <c r="B7850" t="s">
        <v>90</v>
      </c>
      <c r="C7850" t="s">
        <v>1</v>
      </c>
      <c r="D7850" t="s">
        <v>2092</v>
      </c>
      <c r="E7850" t="s">
        <v>618</v>
      </c>
      <c r="F7850" s="1">
        <v>43818</v>
      </c>
      <c r="G7850" t="s">
        <v>7613</v>
      </c>
      <c r="H7850" t="s">
        <v>7541</v>
      </c>
      <c r="I7850">
        <v>60610</v>
      </c>
      <c r="J7850" t="s">
        <v>3403</v>
      </c>
      <c r="K7850" t="s">
        <v>1881</v>
      </c>
      <c r="L7850" t="s">
        <v>1882</v>
      </c>
      <c r="M7850" s="1">
        <v>43822</v>
      </c>
      <c r="N7850" t="s">
        <v>1869</v>
      </c>
      <c r="O7850" t="s">
        <v>7623</v>
      </c>
      <c r="P7850" t="s">
        <v>1892</v>
      </c>
      <c r="Q7850" t="s">
        <v>7623</v>
      </c>
      <c r="R7850" t="s">
        <v>1889</v>
      </c>
      <c r="S7850">
        <v>3</v>
      </c>
      <c r="T7850" s="2">
        <v>0.2</v>
      </c>
      <c r="U7850" s="5">
        <v>4.78</v>
      </c>
      <c r="V7850" s="5">
        <f>ORDENES[[#This Row],[Ventas sin descuento]]-ORDENES[[#This Row],[costos estimados]]</f>
        <v>11.1525</v>
      </c>
      <c r="W7850">
        <v>2</v>
      </c>
      <c r="X7850" s="5">
        <v>25.49</v>
      </c>
      <c r="Y7850" s="5">
        <f>ORDENES[[#This Row],[Ventas Originales (con descuento)]]/(1-ORDENES[[#This Row],[Descuento]])</f>
        <v>31.862499999999997</v>
      </c>
      <c r="Z7850" s="5">
        <f>ORDENES[[#This Row],[Ventas Originales (con descuento)]]/ORDENES[[#This Row],[Cantidad]]/(1-ORDENES[[#This Row],[Descuento]])</f>
        <v>15.931249999999999</v>
      </c>
      <c r="AA7850" s="5">
        <f>ORDENES[[#This Row],[Ventas Originales (con descuento)]]/ORDENES[[#This Row],[Cantidad]]</f>
        <v>12.744999999999999</v>
      </c>
      <c r="AB7850" s="5">
        <f>ORDENES[[#This Row],[Ventas Originales (con descuento)]]-(ORDENES[[#This Row],[Ganancias]])</f>
        <v>20.709999999999997</v>
      </c>
    </row>
    <row r="7851" spans="1:28" x14ac:dyDescent="0.35">
      <c r="A7851" t="s">
        <v>7720</v>
      </c>
      <c r="B7851" t="s">
        <v>227</v>
      </c>
      <c r="C7851" t="s">
        <v>1</v>
      </c>
      <c r="D7851" t="s">
        <v>155</v>
      </c>
      <c r="E7851" t="s">
        <v>618</v>
      </c>
      <c r="F7851" s="1">
        <v>44512</v>
      </c>
      <c r="G7851" t="s">
        <v>7613</v>
      </c>
      <c r="H7851" t="s">
        <v>6898</v>
      </c>
      <c r="I7851">
        <v>75081</v>
      </c>
      <c r="J7851" t="s">
        <v>2815</v>
      </c>
      <c r="K7851" t="s">
        <v>1881</v>
      </c>
      <c r="L7851" t="s">
        <v>1882</v>
      </c>
      <c r="M7851" s="1">
        <v>44518</v>
      </c>
      <c r="N7851" t="s">
        <v>1869</v>
      </c>
      <c r="O7851" t="s">
        <v>7623</v>
      </c>
      <c r="P7851" t="s">
        <v>1883</v>
      </c>
      <c r="Q7851" t="s">
        <v>7623</v>
      </c>
      <c r="R7851" t="s">
        <v>1889</v>
      </c>
      <c r="S7851">
        <v>4</v>
      </c>
      <c r="T7851" s="2">
        <v>0.2</v>
      </c>
      <c r="U7851" s="5">
        <v>-0.56000000000000005</v>
      </c>
      <c r="V7851" s="5">
        <f>ORDENES[[#This Row],[Ventas sin descuento]]-ORDENES[[#This Row],[costos estimados]]</f>
        <v>10.634999999999998</v>
      </c>
      <c r="W7851">
        <v>2</v>
      </c>
      <c r="X7851" s="5">
        <v>44.78</v>
      </c>
      <c r="Y7851" s="5">
        <f>ORDENES[[#This Row],[Ventas Originales (con descuento)]]/(1-ORDENES[[#This Row],[Descuento]])</f>
        <v>55.975000000000001</v>
      </c>
      <c r="Z7851" s="5">
        <f>ORDENES[[#This Row],[Ventas Originales (con descuento)]]/ORDENES[[#This Row],[Cantidad]]/(1-ORDENES[[#This Row],[Descuento]])</f>
        <v>27.987500000000001</v>
      </c>
      <c r="AA7851" s="5">
        <f>ORDENES[[#This Row],[Ventas Originales (con descuento)]]/ORDENES[[#This Row],[Cantidad]]</f>
        <v>22.39</v>
      </c>
      <c r="AB7851" s="5">
        <f>ORDENES[[#This Row],[Ventas Originales (con descuento)]]-(ORDENES[[#This Row],[Ganancias]])</f>
        <v>45.34</v>
      </c>
    </row>
    <row r="7852" spans="1:28" x14ac:dyDescent="0.35">
      <c r="A7852" t="s">
        <v>7720</v>
      </c>
      <c r="B7852" t="s">
        <v>90</v>
      </c>
      <c r="C7852" t="s">
        <v>1</v>
      </c>
      <c r="D7852" t="s">
        <v>114</v>
      </c>
      <c r="E7852" t="s">
        <v>194</v>
      </c>
      <c r="F7852" s="1">
        <v>44544</v>
      </c>
      <c r="G7852" t="s">
        <v>7613</v>
      </c>
      <c r="H7852" t="s">
        <v>6892</v>
      </c>
      <c r="I7852">
        <v>60653</v>
      </c>
      <c r="J7852" t="s">
        <v>2215</v>
      </c>
      <c r="K7852" t="s">
        <v>1881</v>
      </c>
      <c r="L7852" t="s">
        <v>1882</v>
      </c>
      <c r="M7852" s="1">
        <v>44550</v>
      </c>
      <c r="N7852" t="s">
        <v>1869</v>
      </c>
      <c r="O7852" t="s">
        <v>7623</v>
      </c>
      <c r="P7852" t="s">
        <v>1892</v>
      </c>
      <c r="Q7852" t="s">
        <v>7623</v>
      </c>
      <c r="R7852" t="s">
        <v>1889</v>
      </c>
      <c r="S7852">
        <v>4</v>
      </c>
      <c r="T7852" s="2">
        <v>0.2</v>
      </c>
      <c r="U7852" s="5">
        <v>28.5</v>
      </c>
      <c r="V7852" s="5">
        <f>ORDENES[[#This Row],[Ventas sin descuento]]-ORDENES[[#This Row],[costos estimados]]</f>
        <v>85.494999999999976</v>
      </c>
      <c r="W7852">
        <v>3</v>
      </c>
      <c r="X7852" s="5">
        <v>227.98</v>
      </c>
      <c r="Y7852" s="5">
        <f>ORDENES[[#This Row],[Ventas Originales (con descuento)]]/(1-ORDENES[[#This Row],[Descuento]])</f>
        <v>284.97499999999997</v>
      </c>
      <c r="Z7852" s="5">
        <f>ORDENES[[#This Row],[Ventas Originales (con descuento)]]/ORDENES[[#This Row],[Cantidad]]/(1-ORDENES[[#This Row],[Descuento]])</f>
        <v>94.991666666666646</v>
      </c>
      <c r="AA7852" s="5">
        <f>ORDENES[[#This Row],[Ventas Originales (con descuento)]]/ORDENES[[#This Row],[Cantidad]]</f>
        <v>75.993333333333325</v>
      </c>
      <c r="AB7852" s="5">
        <f>ORDENES[[#This Row],[Ventas Originales (con descuento)]]-(ORDENES[[#This Row],[Ganancias]])</f>
        <v>199.48</v>
      </c>
    </row>
    <row r="7853" spans="1:28" x14ac:dyDescent="0.35">
      <c r="A7853" t="s">
        <v>7720</v>
      </c>
      <c r="B7853" t="s">
        <v>227</v>
      </c>
      <c r="C7853" t="s">
        <v>1</v>
      </c>
      <c r="D7853" t="s">
        <v>2541</v>
      </c>
      <c r="E7853" t="s">
        <v>60</v>
      </c>
      <c r="F7853" s="1">
        <v>44481</v>
      </c>
      <c r="G7853" t="s">
        <v>7613</v>
      </c>
      <c r="H7853" t="s">
        <v>7234</v>
      </c>
      <c r="I7853">
        <v>75081</v>
      </c>
      <c r="J7853" t="s">
        <v>2982</v>
      </c>
      <c r="K7853" t="s">
        <v>1881</v>
      </c>
      <c r="L7853" t="s">
        <v>1882</v>
      </c>
      <c r="M7853" s="1">
        <v>44485</v>
      </c>
      <c r="N7853" t="s">
        <v>1869</v>
      </c>
      <c r="O7853" t="s">
        <v>7623</v>
      </c>
      <c r="P7853" t="s">
        <v>1883</v>
      </c>
      <c r="Q7853" t="s">
        <v>7623</v>
      </c>
      <c r="R7853" t="s">
        <v>1889</v>
      </c>
      <c r="S7853">
        <v>3</v>
      </c>
      <c r="T7853" s="2">
        <v>0.2</v>
      </c>
      <c r="U7853" s="5">
        <v>128.68</v>
      </c>
      <c r="V7853" s="5">
        <f>ORDENES[[#This Row],[Ventas sin descuento]]-ORDENES[[#This Row],[costos estimados]]</f>
        <v>326.64999999999986</v>
      </c>
      <c r="W7853">
        <v>3</v>
      </c>
      <c r="X7853" s="5">
        <v>791.88</v>
      </c>
      <c r="Y7853" s="5">
        <f>ORDENES[[#This Row],[Ventas Originales (con descuento)]]/(1-ORDENES[[#This Row],[Descuento]])</f>
        <v>989.84999999999991</v>
      </c>
      <c r="Z7853" s="5">
        <f>ORDENES[[#This Row],[Ventas Originales (con descuento)]]/ORDENES[[#This Row],[Cantidad]]/(1-ORDENES[[#This Row],[Descuento]])</f>
        <v>329.94999999999993</v>
      </c>
      <c r="AA7853" s="5">
        <f>ORDENES[[#This Row],[Ventas Originales (con descuento)]]/ORDENES[[#This Row],[Cantidad]]</f>
        <v>263.95999999999998</v>
      </c>
      <c r="AB7853" s="5">
        <f>ORDENES[[#This Row],[Ventas Originales (con descuento)]]-(ORDENES[[#This Row],[Ganancias]])</f>
        <v>663.2</v>
      </c>
    </row>
    <row r="7854" spans="1:28" x14ac:dyDescent="0.35">
      <c r="A7854" t="s">
        <v>7720</v>
      </c>
      <c r="B7854" t="s">
        <v>3152</v>
      </c>
      <c r="C7854" t="s">
        <v>1</v>
      </c>
      <c r="D7854" t="s">
        <v>2039</v>
      </c>
      <c r="E7854" t="s">
        <v>70</v>
      </c>
      <c r="F7854" s="1">
        <v>43756</v>
      </c>
      <c r="G7854" t="s">
        <v>7613</v>
      </c>
      <c r="H7854" t="s">
        <v>7263</v>
      </c>
      <c r="I7854">
        <v>78501</v>
      </c>
      <c r="J7854" t="s">
        <v>3333</v>
      </c>
      <c r="K7854" t="s">
        <v>1881</v>
      </c>
      <c r="L7854" t="s">
        <v>1882</v>
      </c>
      <c r="M7854" s="1">
        <v>43760</v>
      </c>
      <c r="N7854" t="s">
        <v>1869</v>
      </c>
      <c r="O7854" t="s">
        <v>7623</v>
      </c>
      <c r="P7854" t="s">
        <v>1883</v>
      </c>
      <c r="Q7854" t="s">
        <v>7623</v>
      </c>
      <c r="R7854" t="s">
        <v>1889</v>
      </c>
      <c r="S7854">
        <v>3</v>
      </c>
      <c r="T7854" s="2">
        <v>0.2</v>
      </c>
      <c r="U7854" s="5">
        <v>3.46</v>
      </c>
      <c r="V7854" s="5">
        <f>ORDENES[[#This Row],[Ventas sin descuento]]-ORDENES[[#This Row],[costos estimados]]</f>
        <v>10.385000000000002</v>
      </c>
      <c r="W7854">
        <v>3</v>
      </c>
      <c r="X7854" s="5">
        <v>27.7</v>
      </c>
      <c r="Y7854" s="5">
        <f>ORDENES[[#This Row],[Ventas Originales (con descuento)]]/(1-ORDENES[[#This Row],[Descuento]])</f>
        <v>34.625</v>
      </c>
      <c r="Z7854" s="5">
        <f>ORDENES[[#This Row],[Ventas Originales (con descuento)]]/ORDENES[[#This Row],[Cantidad]]/(1-ORDENES[[#This Row],[Descuento]])</f>
        <v>11.541666666666664</v>
      </c>
      <c r="AA7854" s="5">
        <f>ORDENES[[#This Row],[Ventas Originales (con descuento)]]/ORDENES[[#This Row],[Cantidad]]</f>
        <v>9.2333333333333325</v>
      </c>
      <c r="AB7854" s="5">
        <f>ORDENES[[#This Row],[Ventas Originales (con descuento)]]-(ORDENES[[#This Row],[Ganancias]])</f>
        <v>24.24</v>
      </c>
    </row>
    <row r="7855" spans="1:28" x14ac:dyDescent="0.35">
      <c r="A7855" t="s">
        <v>7720</v>
      </c>
      <c r="B7855" t="s">
        <v>90</v>
      </c>
      <c r="C7855" t="s">
        <v>1</v>
      </c>
      <c r="D7855" t="s">
        <v>114</v>
      </c>
      <c r="E7855" t="s">
        <v>410</v>
      </c>
      <c r="F7855" s="1">
        <v>44544</v>
      </c>
      <c r="G7855" t="s">
        <v>7613</v>
      </c>
      <c r="H7855" t="s">
        <v>6892</v>
      </c>
      <c r="I7855">
        <v>60653</v>
      </c>
      <c r="J7855" t="s">
        <v>2970</v>
      </c>
      <c r="K7855" t="s">
        <v>1881</v>
      </c>
      <c r="L7855" t="s">
        <v>1882</v>
      </c>
      <c r="M7855" s="1">
        <v>44550</v>
      </c>
      <c r="N7855" t="s">
        <v>1869</v>
      </c>
      <c r="O7855" t="s">
        <v>7623</v>
      </c>
      <c r="P7855" t="s">
        <v>1892</v>
      </c>
      <c r="Q7855" t="s">
        <v>7623</v>
      </c>
      <c r="R7855" t="s">
        <v>1875</v>
      </c>
      <c r="S7855">
        <v>4</v>
      </c>
      <c r="T7855" s="2">
        <v>0.2</v>
      </c>
      <c r="U7855" s="5">
        <v>19.760000000000002</v>
      </c>
      <c r="V7855" s="5">
        <f>ORDENES[[#This Row],[Ventas sin descuento]]-ORDENES[[#This Row],[costos estimados]]</f>
        <v>32.929999999999993</v>
      </c>
      <c r="W7855">
        <v>3</v>
      </c>
      <c r="X7855" s="5">
        <v>52.68</v>
      </c>
      <c r="Y7855" s="5">
        <f>ORDENES[[#This Row],[Ventas Originales (con descuento)]]/(1-ORDENES[[#This Row],[Descuento]])</f>
        <v>65.849999999999994</v>
      </c>
      <c r="Z7855" s="5">
        <f>ORDENES[[#This Row],[Ventas Originales (con descuento)]]/ORDENES[[#This Row],[Cantidad]]/(1-ORDENES[[#This Row],[Descuento]])</f>
        <v>21.949999999999996</v>
      </c>
      <c r="AA7855" s="5">
        <f>ORDENES[[#This Row],[Ventas Originales (con descuento)]]/ORDENES[[#This Row],[Cantidad]]</f>
        <v>17.559999999999999</v>
      </c>
      <c r="AB7855" s="5">
        <f>ORDENES[[#This Row],[Ventas Originales (con descuento)]]-(ORDENES[[#This Row],[Ganancias]])</f>
        <v>32.92</v>
      </c>
    </row>
    <row r="7856" spans="1:28" x14ac:dyDescent="0.35">
      <c r="A7856" t="s">
        <v>7720</v>
      </c>
      <c r="B7856" t="s">
        <v>3379</v>
      </c>
      <c r="C7856" t="s">
        <v>1</v>
      </c>
      <c r="D7856" t="s">
        <v>2046</v>
      </c>
      <c r="E7856" t="s">
        <v>127</v>
      </c>
      <c r="F7856" s="1">
        <v>43791</v>
      </c>
      <c r="G7856" t="s">
        <v>7598</v>
      </c>
      <c r="H7856" t="s">
        <v>7542</v>
      </c>
      <c r="I7856">
        <v>75034</v>
      </c>
      <c r="J7856" t="s">
        <v>3380</v>
      </c>
      <c r="K7856" t="s">
        <v>1881</v>
      </c>
      <c r="L7856" t="s">
        <v>1882</v>
      </c>
      <c r="M7856" s="1">
        <v>43795</v>
      </c>
      <c r="N7856" t="s">
        <v>1869</v>
      </c>
      <c r="O7856" t="s">
        <v>7623</v>
      </c>
      <c r="P7856" t="s">
        <v>1883</v>
      </c>
      <c r="Q7856" t="s">
        <v>7623</v>
      </c>
      <c r="R7856" t="s">
        <v>1889</v>
      </c>
      <c r="S7856">
        <v>3</v>
      </c>
      <c r="T7856" s="2">
        <v>0.2</v>
      </c>
      <c r="U7856" s="5">
        <v>-1.36</v>
      </c>
      <c r="V7856" s="5">
        <f>ORDENES[[#This Row],[Ventas sin descuento]]-ORDENES[[#This Row],[costos estimados]]</f>
        <v>5.4324999999999974</v>
      </c>
      <c r="W7856">
        <v>4</v>
      </c>
      <c r="X7856" s="5">
        <v>27.17</v>
      </c>
      <c r="Y7856" s="5">
        <f>ORDENES[[#This Row],[Ventas Originales (con descuento)]]/(1-ORDENES[[#This Row],[Descuento]])</f>
        <v>33.962499999999999</v>
      </c>
      <c r="Z7856" s="5">
        <f>ORDENES[[#This Row],[Ventas Originales (con descuento)]]/ORDENES[[#This Row],[Cantidad]]/(1-ORDENES[[#This Row],[Descuento]])</f>
        <v>8.4906249999999996</v>
      </c>
      <c r="AA7856" s="5">
        <f>ORDENES[[#This Row],[Ventas Originales (con descuento)]]/ORDENES[[#This Row],[Cantidad]]</f>
        <v>6.7925000000000004</v>
      </c>
      <c r="AB7856" s="5">
        <f>ORDENES[[#This Row],[Ventas Originales (con descuento)]]-(ORDENES[[#This Row],[Ganancias]])</f>
        <v>28.53</v>
      </c>
    </row>
    <row r="7857" spans="1:28" x14ac:dyDescent="0.35">
      <c r="A7857" t="s">
        <v>7720</v>
      </c>
      <c r="B7857" t="s">
        <v>129</v>
      </c>
      <c r="C7857" t="s">
        <v>1</v>
      </c>
      <c r="D7857" t="s">
        <v>2455</v>
      </c>
      <c r="E7857" t="s">
        <v>18</v>
      </c>
      <c r="F7857" s="1">
        <v>43295</v>
      </c>
      <c r="G7857" t="s">
        <v>7613</v>
      </c>
      <c r="H7857" t="s">
        <v>7264</v>
      </c>
      <c r="I7857">
        <v>60505</v>
      </c>
      <c r="J7857" t="s">
        <v>1327</v>
      </c>
      <c r="K7857" t="s">
        <v>1881</v>
      </c>
      <c r="L7857" t="s">
        <v>1882</v>
      </c>
      <c r="M7857" s="1">
        <v>43301</v>
      </c>
      <c r="N7857" t="s">
        <v>1869</v>
      </c>
      <c r="O7857" t="s">
        <v>7623</v>
      </c>
      <c r="P7857" t="s">
        <v>1892</v>
      </c>
      <c r="Q7857" t="s">
        <v>7623</v>
      </c>
      <c r="R7857" t="s">
        <v>1875</v>
      </c>
      <c r="S7857">
        <v>4</v>
      </c>
      <c r="T7857" s="2">
        <v>0.2</v>
      </c>
      <c r="U7857" s="5">
        <v>3.83</v>
      </c>
      <c r="V7857" s="5">
        <f>ORDENES[[#This Row],[Ventas sin descuento]]-ORDENES[[#This Row],[costos estimados]]</f>
        <v>13.397499999999994</v>
      </c>
      <c r="W7857">
        <v>4</v>
      </c>
      <c r="X7857" s="5">
        <v>38.270000000000003</v>
      </c>
      <c r="Y7857" s="5">
        <f>ORDENES[[#This Row],[Ventas Originales (con descuento)]]/(1-ORDENES[[#This Row],[Descuento]])</f>
        <v>47.837499999999999</v>
      </c>
      <c r="Z7857" s="5">
        <f>ORDENES[[#This Row],[Ventas Originales (con descuento)]]/ORDENES[[#This Row],[Cantidad]]/(1-ORDENES[[#This Row],[Descuento]])</f>
        <v>11.959375</v>
      </c>
      <c r="AA7857" s="5">
        <f>ORDENES[[#This Row],[Ventas Originales (con descuento)]]/ORDENES[[#This Row],[Cantidad]]</f>
        <v>9.5675000000000008</v>
      </c>
      <c r="AB7857" s="5">
        <f>ORDENES[[#This Row],[Ventas Originales (con descuento)]]-(ORDENES[[#This Row],[Ganancias]])</f>
        <v>34.440000000000005</v>
      </c>
    </row>
    <row r="7858" spans="1:28" x14ac:dyDescent="0.35">
      <c r="A7858" t="s">
        <v>7720</v>
      </c>
      <c r="B7858" t="s">
        <v>227</v>
      </c>
      <c r="C7858" t="s">
        <v>1</v>
      </c>
      <c r="D7858" t="s">
        <v>624</v>
      </c>
      <c r="E7858" t="s">
        <v>70</v>
      </c>
      <c r="F7858" s="1">
        <v>43898</v>
      </c>
      <c r="G7858" t="s">
        <v>7613</v>
      </c>
      <c r="H7858" t="s">
        <v>7239</v>
      </c>
      <c r="I7858">
        <v>75217</v>
      </c>
      <c r="J7858" t="s">
        <v>1219</v>
      </c>
      <c r="K7858" t="s">
        <v>1881</v>
      </c>
      <c r="L7858" t="s">
        <v>1882</v>
      </c>
      <c r="M7858" s="1">
        <v>43902</v>
      </c>
      <c r="N7858" t="s">
        <v>1869</v>
      </c>
      <c r="O7858" t="s">
        <v>7623</v>
      </c>
      <c r="P7858" t="s">
        <v>1883</v>
      </c>
      <c r="Q7858" t="s">
        <v>7623</v>
      </c>
      <c r="R7858" t="s">
        <v>1889</v>
      </c>
      <c r="S7858">
        <v>3</v>
      </c>
      <c r="T7858" s="2">
        <v>0.2</v>
      </c>
      <c r="U7858" s="5">
        <v>8.39</v>
      </c>
      <c r="V7858" s="5">
        <f>ORDENES[[#This Row],[Ventas sin descuento]]-ORDENES[[#This Row],[costos estimados]]</f>
        <v>15.379999999999995</v>
      </c>
      <c r="W7858">
        <v>5</v>
      </c>
      <c r="X7858" s="5">
        <v>27.96</v>
      </c>
      <c r="Y7858" s="5">
        <f>ORDENES[[#This Row],[Ventas Originales (con descuento)]]/(1-ORDENES[[#This Row],[Descuento]])</f>
        <v>34.949999999999996</v>
      </c>
      <c r="Z7858" s="5">
        <f>ORDENES[[#This Row],[Ventas Originales (con descuento)]]/ORDENES[[#This Row],[Cantidad]]/(1-ORDENES[[#This Row],[Descuento]])</f>
        <v>6.99</v>
      </c>
      <c r="AA7858" s="5">
        <f>ORDENES[[#This Row],[Ventas Originales (con descuento)]]/ORDENES[[#This Row],[Cantidad]]</f>
        <v>5.5920000000000005</v>
      </c>
      <c r="AB7858" s="5">
        <f>ORDENES[[#This Row],[Ventas Originales (con descuento)]]-(ORDENES[[#This Row],[Ganancias]])</f>
        <v>19.57</v>
      </c>
    </row>
    <row r="7859" spans="1:28" x14ac:dyDescent="0.35">
      <c r="A7859" t="s">
        <v>7720</v>
      </c>
      <c r="B7859" t="s">
        <v>90</v>
      </c>
      <c r="C7859" t="s">
        <v>1</v>
      </c>
      <c r="D7859" t="s">
        <v>3549</v>
      </c>
      <c r="E7859" t="s">
        <v>76</v>
      </c>
      <c r="F7859" s="1">
        <v>44322</v>
      </c>
      <c r="G7859" t="s">
        <v>7598</v>
      </c>
      <c r="H7859" t="s">
        <v>7238</v>
      </c>
      <c r="I7859">
        <v>60623</v>
      </c>
      <c r="J7859" t="s">
        <v>1319</v>
      </c>
      <c r="K7859" t="s">
        <v>1881</v>
      </c>
      <c r="L7859" t="s">
        <v>1882</v>
      </c>
      <c r="M7859" s="1">
        <v>44327</v>
      </c>
      <c r="N7859" t="s">
        <v>1869</v>
      </c>
      <c r="O7859" t="s">
        <v>7623</v>
      </c>
      <c r="P7859" t="s">
        <v>1892</v>
      </c>
      <c r="Q7859" t="s">
        <v>7623</v>
      </c>
      <c r="R7859" t="s">
        <v>1889</v>
      </c>
      <c r="S7859">
        <v>3</v>
      </c>
      <c r="T7859" s="2">
        <v>0.2</v>
      </c>
      <c r="U7859" s="5">
        <v>76.64</v>
      </c>
      <c r="V7859" s="5">
        <f>ORDENES[[#This Row],[Ventas sin descuento]]-ORDENES[[#This Row],[costos estimados]]</f>
        <v>178.82499999999999</v>
      </c>
      <c r="W7859">
        <v>7</v>
      </c>
      <c r="X7859" s="5">
        <v>408.74</v>
      </c>
      <c r="Y7859" s="5">
        <f>ORDENES[[#This Row],[Ventas Originales (con descuento)]]/(1-ORDENES[[#This Row],[Descuento]])</f>
        <v>510.92500000000001</v>
      </c>
      <c r="Z7859" s="5">
        <f>ORDENES[[#This Row],[Ventas Originales (con descuento)]]/ORDENES[[#This Row],[Cantidad]]/(1-ORDENES[[#This Row],[Descuento]])</f>
        <v>72.989285714285714</v>
      </c>
      <c r="AA7859" s="5">
        <f>ORDENES[[#This Row],[Ventas Originales (con descuento)]]/ORDENES[[#This Row],[Cantidad]]</f>
        <v>58.39142857142857</v>
      </c>
      <c r="AB7859" s="5">
        <f>ORDENES[[#This Row],[Ventas Originales (con descuento)]]-(ORDENES[[#This Row],[Ganancias]])</f>
        <v>332.1</v>
      </c>
    </row>
    <row r="7860" spans="1:28" x14ac:dyDescent="0.35">
      <c r="A7860" t="s">
        <v>7720</v>
      </c>
      <c r="B7860" t="s">
        <v>3559</v>
      </c>
      <c r="C7860" t="s">
        <v>1</v>
      </c>
      <c r="D7860" t="s">
        <v>3560</v>
      </c>
      <c r="E7860" t="s">
        <v>2495</v>
      </c>
      <c r="F7860" s="1">
        <v>44066</v>
      </c>
      <c r="G7860" t="s">
        <v>7613</v>
      </c>
      <c r="H7860" t="s">
        <v>6899</v>
      </c>
      <c r="I7860">
        <v>78577</v>
      </c>
      <c r="J7860" t="s">
        <v>2496</v>
      </c>
      <c r="K7860" t="s">
        <v>1881</v>
      </c>
      <c r="L7860" t="s">
        <v>1882</v>
      </c>
      <c r="M7860" s="1">
        <v>44073</v>
      </c>
      <c r="N7860" t="s">
        <v>1869</v>
      </c>
      <c r="O7860" t="s">
        <v>7623</v>
      </c>
      <c r="P7860" t="s">
        <v>1883</v>
      </c>
      <c r="Q7860" t="s">
        <v>7623</v>
      </c>
      <c r="R7860" t="s">
        <v>1889</v>
      </c>
      <c r="S7860">
        <v>5</v>
      </c>
      <c r="T7860" s="2">
        <v>0.2</v>
      </c>
      <c r="U7860" s="5">
        <v>-33.32</v>
      </c>
      <c r="V7860" s="5">
        <f>ORDENES[[#This Row],[Ventas sin descuento]]-ORDENES[[#This Row],[costos estimados]]</f>
        <v>133.27999999999986</v>
      </c>
      <c r="W7860">
        <v>7</v>
      </c>
      <c r="X7860" s="5">
        <v>666.4</v>
      </c>
      <c r="Y7860" s="5">
        <f>ORDENES[[#This Row],[Ventas Originales (con descuento)]]/(1-ORDENES[[#This Row],[Descuento]])</f>
        <v>832.99999999999989</v>
      </c>
      <c r="Z7860" s="5">
        <f>ORDENES[[#This Row],[Ventas Originales (con descuento)]]/ORDENES[[#This Row],[Cantidad]]/(1-ORDENES[[#This Row],[Descuento]])</f>
        <v>119</v>
      </c>
      <c r="AA7860" s="5">
        <f>ORDENES[[#This Row],[Ventas Originales (con descuento)]]/ORDENES[[#This Row],[Cantidad]]</f>
        <v>95.2</v>
      </c>
      <c r="AB7860" s="5">
        <f>ORDENES[[#This Row],[Ventas Originales (con descuento)]]-(ORDENES[[#This Row],[Ganancias]])</f>
        <v>699.72</v>
      </c>
    </row>
    <row r="7861" spans="1:28" x14ac:dyDescent="0.35">
      <c r="A7861" t="s">
        <v>7720</v>
      </c>
      <c r="B7861" t="s">
        <v>227</v>
      </c>
      <c r="C7861" t="s">
        <v>1</v>
      </c>
      <c r="D7861" t="s">
        <v>2541</v>
      </c>
      <c r="E7861" t="s">
        <v>18</v>
      </c>
      <c r="F7861" s="1">
        <v>44481</v>
      </c>
      <c r="G7861" t="s">
        <v>7613</v>
      </c>
      <c r="H7861" t="s">
        <v>7234</v>
      </c>
      <c r="I7861">
        <v>75081</v>
      </c>
      <c r="J7861" t="s">
        <v>1772</v>
      </c>
      <c r="K7861" t="s">
        <v>1881</v>
      </c>
      <c r="L7861" t="s">
        <v>1882</v>
      </c>
      <c r="M7861" s="1">
        <v>44485</v>
      </c>
      <c r="N7861" t="s">
        <v>1869</v>
      </c>
      <c r="O7861" t="s">
        <v>7623</v>
      </c>
      <c r="P7861" t="s">
        <v>1883</v>
      </c>
      <c r="Q7861" t="s">
        <v>7623</v>
      </c>
      <c r="R7861" t="s">
        <v>1875</v>
      </c>
      <c r="S7861">
        <v>3</v>
      </c>
      <c r="T7861" s="2">
        <v>0.2</v>
      </c>
      <c r="U7861" s="5">
        <v>27.72</v>
      </c>
      <c r="V7861" s="5">
        <f>ORDENES[[#This Row],[Ventas sin descuento]]-ORDENES[[#This Row],[costos estimados]]</f>
        <v>120.10499999999996</v>
      </c>
      <c r="W7861">
        <v>7</v>
      </c>
      <c r="X7861" s="5">
        <v>369.54</v>
      </c>
      <c r="Y7861" s="5">
        <f>ORDENES[[#This Row],[Ventas Originales (con descuento)]]/(1-ORDENES[[#This Row],[Descuento]])</f>
        <v>461.92500000000001</v>
      </c>
      <c r="Z7861" s="5">
        <f>ORDENES[[#This Row],[Ventas Originales (con descuento)]]/ORDENES[[#This Row],[Cantidad]]/(1-ORDENES[[#This Row],[Descuento]])</f>
        <v>65.989285714285714</v>
      </c>
      <c r="AA7861" s="5">
        <f>ORDENES[[#This Row],[Ventas Originales (con descuento)]]/ORDENES[[#This Row],[Cantidad]]</f>
        <v>52.791428571428575</v>
      </c>
      <c r="AB7861" s="5">
        <f>ORDENES[[#This Row],[Ventas Originales (con descuento)]]-(ORDENES[[#This Row],[Ganancias]])</f>
        <v>341.82000000000005</v>
      </c>
    </row>
    <row r="7862" spans="1:28" x14ac:dyDescent="0.35">
      <c r="A7862" t="s">
        <v>7720</v>
      </c>
      <c r="B7862" t="s">
        <v>3502</v>
      </c>
      <c r="C7862" t="s">
        <v>1</v>
      </c>
      <c r="D7862" t="s">
        <v>2897</v>
      </c>
      <c r="E7862" t="s">
        <v>113</v>
      </c>
      <c r="F7862" s="1">
        <v>44296</v>
      </c>
      <c r="G7862" t="s">
        <v>7613</v>
      </c>
      <c r="H7862" t="s">
        <v>7302</v>
      </c>
      <c r="I7862">
        <v>6708</v>
      </c>
      <c r="J7862" t="s">
        <v>1536</v>
      </c>
      <c r="K7862" t="s">
        <v>1887</v>
      </c>
      <c r="L7862" t="s">
        <v>1882</v>
      </c>
      <c r="M7862" s="1">
        <v>44300</v>
      </c>
      <c r="N7862" t="s">
        <v>1869</v>
      </c>
      <c r="O7862" t="s">
        <v>7623</v>
      </c>
      <c r="P7862" t="s">
        <v>1914</v>
      </c>
      <c r="Q7862" t="s">
        <v>7623</v>
      </c>
      <c r="R7862" t="s">
        <v>1889</v>
      </c>
      <c r="S7862">
        <v>3</v>
      </c>
      <c r="T7862" s="2">
        <v>0</v>
      </c>
      <c r="U7862" s="5">
        <v>42</v>
      </c>
      <c r="V7862" s="5">
        <f>ORDENES[[#This Row],[Ventas sin descuento]]-ORDENES[[#This Row],[costos estimados]]</f>
        <v>42</v>
      </c>
      <c r="W7862">
        <v>1</v>
      </c>
      <c r="X7862" s="5">
        <v>99.99</v>
      </c>
      <c r="Y7862" s="5">
        <f>ORDENES[[#This Row],[Ventas Originales (con descuento)]]/(1-ORDENES[[#This Row],[Descuento]])</f>
        <v>99.99</v>
      </c>
      <c r="Z7862" s="5">
        <f>ORDENES[[#This Row],[Ventas Originales (con descuento)]]/ORDENES[[#This Row],[Cantidad]]/(1-ORDENES[[#This Row],[Descuento]])</f>
        <v>99.99</v>
      </c>
      <c r="AA7862" s="5">
        <f>ORDENES[[#This Row],[Ventas Originales (con descuento)]]/ORDENES[[#This Row],[Cantidad]]</f>
        <v>99.99</v>
      </c>
      <c r="AB7862" s="5">
        <f>ORDENES[[#This Row],[Ventas Originales (con descuento)]]-(ORDENES[[#This Row],[Ganancias]])</f>
        <v>57.989999999999995</v>
      </c>
    </row>
    <row r="7863" spans="1:28" x14ac:dyDescent="0.35">
      <c r="A7863" t="s">
        <v>7720</v>
      </c>
      <c r="B7863" t="s">
        <v>80</v>
      </c>
      <c r="C7863" t="s">
        <v>1</v>
      </c>
      <c r="D7863" t="s">
        <v>2046</v>
      </c>
      <c r="E7863" t="s">
        <v>18</v>
      </c>
      <c r="F7863" s="1">
        <v>43162</v>
      </c>
      <c r="G7863" t="s">
        <v>7598</v>
      </c>
      <c r="H7863" t="s">
        <v>7325</v>
      </c>
      <c r="I7863">
        <v>10035</v>
      </c>
      <c r="J7863" t="s">
        <v>2049</v>
      </c>
      <c r="K7863" t="s">
        <v>1887</v>
      </c>
      <c r="L7863" t="s">
        <v>1882</v>
      </c>
      <c r="M7863" s="1">
        <v>43167</v>
      </c>
      <c r="N7863" t="s">
        <v>1869</v>
      </c>
      <c r="O7863" t="s">
        <v>7623</v>
      </c>
      <c r="P7863" t="s">
        <v>1897</v>
      </c>
      <c r="Q7863" t="s">
        <v>7623</v>
      </c>
      <c r="R7863" t="s">
        <v>1875</v>
      </c>
      <c r="S7863">
        <v>3</v>
      </c>
      <c r="T7863" s="2">
        <v>0</v>
      </c>
      <c r="U7863" s="5">
        <v>4.5999999999999996</v>
      </c>
      <c r="V7863" s="5">
        <f>ORDENES[[#This Row],[Ventas sin descuento]]-ORDENES[[#This Row],[costos estimados]]</f>
        <v>4.5999999999999996</v>
      </c>
      <c r="W7863">
        <v>1</v>
      </c>
      <c r="X7863" s="5">
        <v>9.99</v>
      </c>
      <c r="Y7863" s="5">
        <f>ORDENES[[#This Row],[Ventas Originales (con descuento)]]/(1-ORDENES[[#This Row],[Descuento]])</f>
        <v>9.99</v>
      </c>
      <c r="Z7863" s="5">
        <f>ORDENES[[#This Row],[Ventas Originales (con descuento)]]/ORDENES[[#This Row],[Cantidad]]/(1-ORDENES[[#This Row],[Descuento]])</f>
        <v>9.99</v>
      </c>
      <c r="AA7863" s="5">
        <f>ORDENES[[#This Row],[Ventas Originales (con descuento)]]/ORDENES[[#This Row],[Cantidad]]</f>
        <v>9.99</v>
      </c>
      <c r="AB7863" s="5">
        <f>ORDENES[[#This Row],[Ventas Originales (con descuento)]]-(ORDENES[[#This Row],[Ganancias]])</f>
        <v>5.3900000000000006</v>
      </c>
    </row>
    <row r="7864" spans="1:28" x14ac:dyDescent="0.35">
      <c r="A7864" t="s">
        <v>7720</v>
      </c>
      <c r="B7864" t="s">
        <v>3502</v>
      </c>
      <c r="C7864" t="s">
        <v>1</v>
      </c>
      <c r="D7864" t="s">
        <v>2335</v>
      </c>
      <c r="E7864" t="s">
        <v>3366</v>
      </c>
      <c r="F7864" s="1">
        <v>44454</v>
      </c>
      <c r="G7864" t="s">
        <v>7598</v>
      </c>
      <c r="H7864" t="s">
        <v>7283</v>
      </c>
      <c r="I7864">
        <v>6708</v>
      </c>
      <c r="J7864" t="s">
        <v>3367</v>
      </c>
      <c r="K7864" t="s">
        <v>1887</v>
      </c>
      <c r="L7864" t="s">
        <v>1882</v>
      </c>
      <c r="M7864" s="1">
        <v>44460</v>
      </c>
      <c r="N7864" t="s">
        <v>1869</v>
      </c>
      <c r="O7864" t="s">
        <v>7623</v>
      </c>
      <c r="P7864" t="s">
        <v>1914</v>
      </c>
      <c r="Q7864" t="s">
        <v>7623</v>
      </c>
      <c r="R7864" t="s">
        <v>1889</v>
      </c>
      <c r="S7864">
        <v>4</v>
      </c>
      <c r="T7864" s="2">
        <v>0</v>
      </c>
      <c r="U7864" s="5">
        <v>10.8</v>
      </c>
      <c r="V7864" s="5">
        <f>ORDENES[[#This Row],[Ventas sin descuento]]-ORDENES[[#This Row],[costos estimados]]</f>
        <v>10.800000000000004</v>
      </c>
      <c r="W7864">
        <v>2</v>
      </c>
      <c r="X7864" s="5">
        <v>59.98</v>
      </c>
      <c r="Y7864" s="5">
        <f>ORDENES[[#This Row],[Ventas Originales (con descuento)]]/(1-ORDENES[[#This Row],[Descuento]])</f>
        <v>59.98</v>
      </c>
      <c r="Z7864" s="5">
        <f>ORDENES[[#This Row],[Ventas Originales (con descuento)]]/ORDENES[[#This Row],[Cantidad]]/(1-ORDENES[[#This Row],[Descuento]])</f>
        <v>29.99</v>
      </c>
      <c r="AA7864" s="5">
        <f>ORDENES[[#This Row],[Ventas Originales (con descuento)]]/ORDENES[[#This Row],[Cantidad]]</f>
        <v>29.99</v>
      </c>
      <c r="AB7864" s="5">
        <f>ORDENES[[#This Row],[Ventas Originales (con descuento)]]-(ORDENES[[#This Row],[Ganancias]])</f>
        <v>49.179999999999993</v>
      </c>
    </row>
    <row r="7865" spans="1:28" x14ac:dyDescent="0.35">
      <c r="A7865" t="s">
        <v>7720</v>
      </c>
      <c r="B7865" t="s">
        <v>2196</v>
      </c>
      <c r="C7865" t="s">
        <v>1</v>
      </c>
      <c r="D7865" t="s">
        <v>2994</v>
      </c>
      <c r="E7865" t="s">
        <v>18</v>
      </c>
      <c r="F7865" s="1">
        <v>43629</v>
      </c>
      <c r="G7865" t="s">
        <v>7613</v>
      </c>
      <c r="H7865" t="s">
        <v>7277</v>
      </c>
      <c r="I7865">
        <v>4240</v>
      </c>
      <c r="J7865" t="s">
        <v>1303</v>
      </c>
      <c r="K7865" t="s">
        <v>1887</v>
      </c>
      <c r="L7865" t="s">
        <v>1882</v>
      </c>
      <c r="M7865" s="1">
        <v>43635</v>
      </c>
      <c r="N7865" t="s">
        <v>1869</v>
      </c>
      <c r="O7865" t="s">
        <v>7623</v>
      </c>
      <c r="P7865" t="s">
        <v>2509</v>
      </c>
      <c r="Q7865" t="s">
        <v>7623</v>
      </c>
      <c r="R7865" t="s">
        <v>1889</v>
      </c>
      <c r="S7865">
        <v>4</v>
      </c>
      <c r="T7865" s="2">
        <v>0</v>
      </c>
      <c r="U7865" s="5">
        <v>14.96</v>
      </c>
      <c r="V7865" s="5">
        <f>ORDENES[[#This Row],[Ventas sin descuento]]-ORDENES[[#This Row],[costos estimados]]</f>
        <v>14.96</v>
      </c>
      <c r="W7865">
        <v>2</v>
      </c>
      <c r="X7865" s="5">
        <v>67.98</v>
      </c>
      <c r="Y7865" s="5">
        <f>ORDENES[[#This Row],[Ventas Originales (con descuento)]]/(1-ORDENES[[#This Row],[Descuento]])</f>
        <v>67.98</v>
      </c>
      <c r="Z7865" s="5">
        <f>ORDENES[[#This Row],[Ventas Originales (con descuento)]]/ORDENES[[#This Row],[Cantidad]]/(1-ORDENES[[#This Row],[Descuento]])</f>
        <v>33.99</v>
      </c>
      <c r="AA7865" s="5">
        <f>ORDENES[[#This Row],[Ventas Originales (con descuento)]]/ORDENES[[#This Row],[Cantidad]]</f>
        <v>33.99</v>
      </c>
      <c r="AB7865" s="5">
        <f>ORDENES[[#This Row],[Ventas Originales (con descuento)]]-(ORDENES[[#This Row],[Ganancias]])</f>
        <v>53.02</v>
      </c>
    </row>
    <row r="7866" spans="1:28" x14ac:dyDescent="0.35">
      <c r="A7866" t="s">
        <v>7720</v>
      </c>
      <c r="B7866" t="s">
        <v>379</v>
      </c>
      <c r="C7866" t="s">
        <v>1</v>
      </c>
      <c r="D7866" t="s">
        <v>2213</v>
      </c>
      <c r="E7866" t="s">
        <v>306</v>
      </c>
      <c r="F7866" s="1">
        <v>44544</v>
      </c>
      <c r="G7866" t="s">
        <v>7598</v>
      </c>
      <c r="H7866" t="s">
        <v>6935</v>
      </c>
      <c r="I7866">
        <v>1841</v>
      </c>
      <c r="J7866" t="s">
        <v>1481</v>
      </c>
      <c r="K7866" t="s">
        <v>1887</v>
      </c>
      <c r="L7866" t="s">
        <v>1882</v>
      </c>
      <c r="M7866" s="1">
        <v>44548</v>
      </c>
      <c r="N7866" t="s">
        <v>1869</v>
      </c>
      <c r="O7866" t="s">
        <v>7623</v>
      </c>
      <c r="P7866" t="s">
        <v>1917</v>
      </c>
      <c r="Q7866" t="s">
        <v>7623</v>
      </c>
      <c r="R7866" t="s">
        <v>1916</v>
      </c>
      <c r="S7866">
        <v>3</v>
      </c>
      <c r="T7866" s="2">
        <v>0</v>
      </c>
      <c r="U7866" s="5">
        <v>467.99</v>
      </c>
      <c r="V7866" s="5">
        <f>ORDENES[[#This Row],[Ventas sin descuento]]-ORDENES[[#This Row],[costos estimados]]</f>
        <v>467.99</v>
      </c>
      <c r="W7866">
        <v>2</v>
      </c>
      <c r="X7866" s="5">
        <v>1199.98</v>
      </c>
      <c r="Y7866" s="5">
        <f>ORDENES[[#This Row],[Ventas Originales (con descuento)]]/(1-ORDENES[[#This Row],[Descuento]])</f>
        <v>1199.98</v>
      </c>
      <c r="Z7866" s="5">
        <f>ORDENES[[#This Row],[Ventas Originales (con descuento)]]/ORDENES[[#This Row],[Cantidad]]/(1-ORDENES[[#This Row],[Descuento]])</f>
        <v>599.99</v>
      </c>
      <c r="AA7866" s="5">
        <f>ORDENES[[#This Row],[Ventas Originales (con descuento)]]/ORDENES[[#This Row],[Cantidad]]</f>
        <v>599.99</v>
      </c>
      <c r="AB7866" s="5">
        <f>ORDENES[[#This Row],[Ventas Originales (con descuento)]]-(ORDENES[[#This Row],[Ganancias]])</f>
        <v>731.99</v>
      </c>
    </row>
    <row r="7867" spans="1:28" x14ac:dyDescent="0.35">
      <c r="A7867" t="s">
        <v>7720</v>
      </c>
      <c r="B7867" t="s">
        <v>80</v>
      </c>
      <c r="C7867" t="s">
        <v>1</v>
      </c>
      <c r="D7867" t="s">
        <v>2335</v>
      </c>
      <c r="E7867" t="s">
        <v>465</v>
      </c>
      <c r="F7867" s="1">
        <v>43778</v>
      </c>
      <c r="G7867" t="s">
        <v>7598</v>
      </c>
      <c r="H7867" t="s">
        <v>7294</v>
      </c>
      <c r="I7867">
        <v>10035</v>
      </c>
      <c r="J7867" t="s">
        <v>3356</v>
      </c>
      <c r="K7867" t="s">
        <v>1887</v>
      </c>
      <c r="L7867" t="s">
        <v>1882</v>
      </c>
      <c r="M7867" s="1">
        <v>43783</v>
      </c>
      <c r="N7867" t="s">
        <v>1869</v>
      </c>
      <c r="O7867" t="s">
        <v>7623</v>
      </c>
      <c r="P7867" t="s">
        <v>1897</v>
      </c>
      <c r="Q7867" t="s">
        <v>7623</v>
      </c>
      <c r="R7867" t="s">
        <v>1912</v>
      </c>
      <c r="S7867">
        <v>3</v>
      </c>
      <c r="T7867" s="2">
        <v>0</v>
      </c>
      <c r="U7867" s="5">
        <v>1114.51</v>
      </c>
      <c r="V7867" s="5">
        <f>ORDENES[[#This Row],[Ventas sin descuento]]-ORDENES[[#This Row],[costos estimados]]</f>
        <v>1114.51</v>
      </c>
      <c r="W7867">
        <v>2</v>
      </c>
      <c r="X7867" s="5">
        <v>2321.9</v>
      </c>
      <c r="Y7867" s="5">
        <f>ORDENES[[#This Row],[Ventas Originales (con descuento)]]/(1-ORDENES[[#This Row],[Descuento]])</f>
        <v>2321.9</v>
      </c>
      <c r="Z7867" s="5">
        <f>ORDENES[[#This Row],[Ventas Originales (con descuento)]]/ORDENES[[#This Row],[Cantidad]]/(1-ORDENES[[#This Row],[Descuento]])</f>
        <v>1160.95</v>
      </c>
      <c r="AA7867" s="5">
        <f>ORDENES[[#This Row],[Ventas Originales (con descuento)]]/ORDENES[[#This Row],[Cantidad]]</f>
        <v>1160.95</v>
      </c>
      <c r="AB7867" s="5">
        <f>ORDENES[[#This Row],[Ventas Originales (con descuento)]]-(ORDENES[[#This Row],[Ganancias]])</f>
        <v>1207.3900000000001</v>
      </c>
    </row>
    <row r="7868" spans="1:28" x14ac:dyDescent="0.35">
      <c r="A7868" t="s">
        <v>7720</v>
      </c>
      <c r="B7868" t="s">
        <v>2768</v>
      </c>
      <c r="C7868" t="s">
        <v>1</v>
      </c>
      <c r="D7868" t="s">
        <v>549</v>
      </c>
      <c r="E7868" t="s">
        <v>644</v>
      </c>
      <c r="F7868" s="1">
        <v>43729</v>
      </c>
      <c r="G7868" t="s">
        <v>7613</v>
      </c>
      <c r="H7868" t="s">
        <v>6912</v>
      </c>
      <c r="I7868">
        <v>2149</v>
      </c>
      <c r="J7868" t="s">
        <v>2081</v>
      </c>
      <c r="K7868" t="s">
        <v>1887</v>
      </c>
      <c r="L7868" t="s">
        <v>1882</v>
      </c>
      <c r="M7868" s="1">
        <v>43734</v>
      </c>
      <c r="N7868" t="s">
        <v>1869</v>
      </c>
      <c r="O7868" t="s">
        <v>7623</v>
      </c>
      <c r="P7868" t="s">
        <v>1917</v>
      </c>
      <c r="Q7868" t="s">
        <v>7623</v>
      </c>
      <c r="R7868" t="s">
        <v>1875</v>
      </c>
      <c r="S7868">
        <v>3</v>
      </c>
      <c r="T7868" s="2">
        <v>0</v>
      </c>
      <c r="U7868" s="5">
        <v>147.47999999999999</v>
      </c>
      <c r="V7868" s="5">
        <f>ORDENES[[#This Row],[Ventas sin descuento]]-ORDENES[[#This Row],[costos estimados]]</f>
        <v>147.48000000000002</v>
      </c>
      <c r="W7868">
        <v>2</v>
      </c>
      <c r="X7868" s="5">
        <v>589.9</v>
      </c>
      <c r="Y7868" s="5">
        <f>ORDENES[[#This Row],[Ventas Originales (con descuento)]]/(1-ORDENES[[#This Row],[Descuento]])</f>
        <v>589.9</v>
      </c>
      <c r="Z7868" s="5">
        <f>ORDENES[[#This Row],[Ventas Originales (con descuento)]]/ORDENES[[#This Row],[Cantidad]]/(1-ORDENES[[#This Row],[Descuento]])</f>
        <v>294.95</v>
      </c>
      <c r="AA7868" s="5">
        <f>ORDENES[[#This Row],[Ventas Originales (con descuento)]]/ORDENES[[#This Row],[Cantidad]]</f>
        <v>294.95</v>
      </c>
      <c r="AB7868" s="5">
        <f>ORDENES[[#This Row],[Ventas Originales (con descuento)]]-(ORDENES[[#This Row],[Ganancias]])</f>
        <v>442.41999999999996</v>
      </c>
    </row>
    <row r="7869" spans="1:28" x14ac:dyDescent="0.35">
      <c r="A7869" t="s">
        <v>7720</v>
      </c>
      <c r="B7869" t="s">
        <v>80</v>
      </c>
      <c r="C7869" t="s">
        <v>1</v>
      </c>
      <c r="D7869" t="s">
        <v>392</v>
      </c>
      <c r="E7869" t="s">
        <v>82</v>
      </c>
      <c r="F7869" s="1">
        <v>43688</v>
      </c>
      <c r="G7869" t="s">
        <v>7613</v>
      </c>
      <c r="H7869" t="s">
        <v>7276</v>
      </c>
      <c r="I7869">
        <v>10035</v>
      </c>
      <c r="J7869" t="s">
        <v>1436</v>
      </c>
      <c r="K7869" t="s">
        <v>1887</v>
      </c>
      <c r="L7869" t="s">
        <v>1882</v>
      </c>
      <c r="M7869" s="1">
        <v>43692</v>
      </c>
      <c r="N7869" t="s">
        <v>1869</v>
      </c>
      <c r="O7869" t="s">
        <v>7623</v>
      </c>
      <c r="P7869" t="s">
        <v>1897</v>
      </c>
      <c r="Q7869" t="s">
        <v>7623</v>
      </c>
      <c r="R7869" t="s">
        <v>1875</v>
      </c>
      <c r="S7869">
        <v>3</v>
      </c>
      <c r="T7869" s="2">
        <v>0</v>
      </c>
      <c r="U7869" s="5">
        <v>34.5</v>
      </c>
      <c r="V7869" s="5">
        <f>ORDENES[[#This Row],[Ventas sin descuento]]-ORDENES[[#This Row],[costos estimados]]</f>
        <v>34.5</v>
      </c>
      <c r="W7869">
        <v>2</v>
      </c>
      <c r="X7869" s="5">
        <v>138</v>
      </c>
      <c r="Y7869" s="5">
        <f>ORDENES[[#This Row],[Ventas Originales (con descuento)]]/(1-ORDENES[[#This Row],[Descuento]])</f>
        <v>138</v>
      </c>
      <c r="Z7869" s="5">
        <f>ORDENES[[#This Row],[Ventas Originales (con descuento)]]/ORDENES[[#This Row],[Cantidad]]/(1-ORDENES[[#This Row],[Descuento]])</f>
        <v>69</v>
      </c>
      <c r="AA7869" s="5">
        <f>ORDENES[[#This Row],[Ventas Originales (con descuento)]]/ORDENES[[#This Row],[Cantidad]]</f>
        <v>69</v>
      </c>
      <c r="AB7869" s="5">
        <f>ORDENES[[#This Row],[Ventas Originales (con descuento)]]-(ORDENES[[#This Row],[Ganancias]])</f>
        <v>103.5</v>
      </c>
    </row>
    <row r="7870" spans="1:28" x14ac:dyDescent="0.35">
      <c r="A7870" t="s">
        <v>7720</v>
      </c>
      <c r="B7870" t="s">
        <v>3058</v>
      </c>
      <c r="C7870" t="s">
        <v>1</v>
      </c>
      <c r="D7870" t="s">
        <v>643</v>
      </c>
      <c r="E7870" t="s">
        <v>183</v>
      </c>
      <c r="F7870" s="1">
        <v>44394</v>
      </c>
      <c r="G7870" t="s">
        <v>7598</v>
      </c>
      <c r="H7870" t="s">
        <v>6915</v>
      </c>
      <c r="I7870">
        <v>13440</v>
      </c>
      <c r="J7870" t="s">
        <v>1301</v>
      </c>
      <c r="K7870" t="s">
        <v>1887</v>
      </c>
      <c r="L7870" t="s">
        <v>1882</v>
      </c>
      <c r="M7870" s="1">
        <v>44400</v>
      </c>
      <c r="N7870" t="s">
        <v>1869</v>
      </c>
      <c r="O7870" t="s">
        <v>7623</v>
      </c>
      <c r="P7870" t="s">
        <v>1897</v>
      </c>
      <c r="Q7870" t="s">
        <v>7623</v>
      </c>
      <c r="R7870" t="s">
        <v>1875</v>
      </c>
      <c r="S7870">
        <v>4</v>
      </c>
      <c r="T7870" s="2">
        <v>0</v>
      </c>
      <c r="U7870" s="5">
        <v>67.5</v>
      </c>
      <c r="V7870" s="5">
        <f>ORDENES[[#This Row],[Ventas sin descuento]]-ORDENES[[#This Row],[costos estimados]]</f>
        <v>67.5</v>
      </c>
      <c r="W7870">
        <v>2</v>
      </c>
      <c r="X7870" s="5">
        <v>269.98</v>
      </c>
      <c r="Y7870" s="5">
        <f>ORDENES[[#This Row],[Ventas Originales (con descuento)]]/(1-ORDENES[[#This Row],[Descuento]])</f>
        <v>269.98</v>
      </c>
      <c r="Z7870" s="5">
        <f>ORDENES[[#This Row],[Ventas Originales (con descuento)]]/ORDENES[[#This Row],[Cantidad]]/(1-ORDENES[[#This Row],[Descuento]])</f>
        <v>134.99</v>
      </c>
      <c r="AA7870" s="5">
        <f>ORDENES[[#This Row],[Ventas Originales (con descuento)]]/ORDENES[[#This Row],[Cantidad]]</f>
        <v>134.99</v>
      </c>
      <c r="AB7870" s="5">
        <f>ORDENES[[#This Row],[Ventas Originales (con descuento)]]-(ORDENES[[#This Row],[Ganancias]])</f>
        <v>202.48000000000002</v>
      </c>
    </row>
    <row r="7871" spans="1:28" x14ac:dyDescent="0.35">
      <c r="A7871" t="s">
        <v>7720</v>
      </c>
      <c r="B7871" t="s">
        <v>169</v>
      </c>
      <c r="C7871" t="s">
        <v>1</v>
      </c>
      <c r="D7871" t="s">
        <v>2587</v>
      </c>
      <c r="E7871" t="s">
        <v>60</v>
      </c>
      <c r="F7871" s="1">
        <v>43338</v>
      </c>
      <c r="G7871" t="s">
        <v>7598</v>
      </c>
      <c r="H7871" t="s">
        <v>7285</v>
      </c>
      <c r="I7871">
        <v>19711</v>
      </c>
      <c r="J7871" t="s">
        <v>2294</v>
      </c>
      <c r="K7871" t="s">
        <v>1887</v>
      </c>
      <c r="L7871" t="s">
        <v>1882</v>
      </c>
      <c r="M7871" s="1">
        <v>43344</v>
      </c>
      <c r="N7871" t="s">
        <v>1869</v>
      </c>
      <c r="O7871" t="s">
        <v>7623</v>
      </c>
      <c r="P7871" t="s">
        <v>1895</v>
      </c>
      <c r="Q7871" t="s">
        <v>7623</v>
      </c>
      <c r="R7871" t="s">
        <v>1889</v>
      </c>
      <c r="S7871">
        <v>4</v>
      </c>
      <c r="T7871" s="2">
        <v>0</v>
      </c>
      <c r="U7871" s="5">
        <v>52.49</v>
      </c>
      <c r="V7871" s="5">
        <f>ORDENES[[#This Row],[Ventas sin descuento]]-ORDENES[[#This Row],[costos estimados]]</f>
        <v>52.490000000000009</v>
      </c>
      <c r="W7871">
        <v>3</v>
      </c>
      <c r="X7871" s="5">
        <v>149.97</v>
      </c>
      <c r="Y7871" s="5">
        <f>ORDENES[[#This Row],[Ventas Originales (con descuento)]]/(1-ORDENES[[#This Row],[Descuento]])</f>
        <v>149.97</v>
      </c>
      <c r="Z7871" s="5">
        <f>ORDENES[[#This Row],[Ventas Originales (con descuento)]]/ORDENES[[#This Row],[Cantidad]]/(1-ORDENES[[#This Row],[Descuento]])</f>
        <v>49.99</v>
      </c>
      <c r="AA7871" s="5">
        <f>ORDENES[[#This Row],[Ventas Originales (con descuento)]]/ORDENES[[#This Row],[Cantidad]]</f>
        <v>49.99</v>
      </c>
      <c r="AB7871" s="5">
        <f>ORDENES[[#This Row],[Ventas Originales (con descuento)]]-(ORDENES[[#This Row],[Ganancias]])</f>
        <v>97.47999999999999</v>
      </c>
    </row>
    <row r="7872" spans="1:28" x14ac:dyDescent="0.35">
      <c r="A7872" t="s">
        <v>7720</v>
      </c>
      <c r="B7872" t="s">
        <v>2950</v>
      </c>
      <c r="C7872" t="s">
        <v>1</v>
      </c>
      <c r="D7872" t="s">
        <v>3021</v>
      </c>
      <c r="E7872" t="s">
        <v>113</v>
      </c>
      <c r="F7872" s="1">
        <v>44262</v>
      </c>
      <c r="G7872" t="s">
        <v>7613</v>
      </c>
      <c r="H7872" t="s">
        <v>7543</v>
      </c>
      <c r="I7872">
        <v>20735</v>
      </c>
      <c r="J7872" t="s">
        <v>2520</v>
      </c>
      <c r="K7872" t="s">
        <v>1887</v>
      </c>
      <c r="L7872" t="s">
        <v>1882</v>
      </c>
      <c r="M7872" s="1">
        <v>44267</v>
      </c>
      <c r="N7872" t="s">
        <v>1869</v>
      </c>
      <c r="O7872" t="s">
        <v>7623</v>
      </c>
      <c r="P7872" t="s">
        <v>1926</v>
      </c>
      <c r="Q7872" t="s">
        <v>7623</v>
      </c>
      <c r="R7872" t="s">
        <v>1889</v>
      </c>
      <c r="S7872">
        <v>3</v>
      </c>
      <c r="T7872" s="2">
        <v>0</v>
      </c>
      <c r="U7872" s="5">
        <v>4.91</v>
      </c>
      <c r="V7872" s="5">
        <f>ORDENES[[#This Row],[Ventas sin descuento]]-ORDENES[[#This Row],[costos estimados]]</f>
        <v>4.9099999999999966</v>
      </c>
      <c r="W7872">
        <v>3</v>
      </c>
      <c r="X7872" s="5">
        <v>49.08</v>
      </c>
      <c r="Y7872" s="5">
        <f>ORDENES[[#This Row],[Ventas Originales (con descuento)]]/(1-ORDENES[[#This Row],[Descuento]])</f>
        <v>49.08</v>
      </c>
      <c r="Z7872" s="5">
        <f>ORDENES[[#This Row],[Ventas Originales (con descuento)]]/ORDENES[[#This Row],[Cantidad]]/(1-ORDENES[[#This Row],[Descuento]])</f>
        <v>16.36</v>
      </c>
      <c r="AA7872" s="5">
        <f>ORDENES[[#This Row],[Ventas Originales (con descuento)]]/ORDENES[[#This Row],[Cantidad]]</f>
        <v>16.36</v>
      </c>
      <c r="AB7872" s="5">
        <f>ORDENES[[#This Row],[Ventas Originales (con descuento)]]-(ORDENES[[#This Row],[Ganancias]])</f>
        <v>44.17</v>
      </c>
    </row>
    <row r="7873" spans="1:28" x14ac:dyDescent="0.35">
      <c r="A7873" t="s">
        <v>7720</v>
      </c>
      <c r="B7873" t="s">
        <v>217</v>
      </c>
      <c r="C7873" t="s">
        <v>1</v>
      </c>
      <c r="D7873" t="s">
        <v>2335</v>
      </c>
      <c r="E7873" t="s">
        <v>113</v>
      </c>
      <c r="F7873" s="1">
        <v>43845</v>
      </c>
      <c r="G7873" t="s">
        <v>7598</v>
      </c>
      <c r="H7873" t="s">
        <v>7275</v>
      </c>
      <c r="I7873">
        <v>7090</v>
      </c>
      <c r="J7873" t="s">
        <v>1260</v>
      </c>
      <c r="K7873" t="s">
        <v>1887</v>
      </c>
      <c r="L7873" t="s">
        <v>1882</v>
      </c>
      <c r="M7873" s="1">
        <v>43849</v>
      </c>
      <c r="N7873" t="s">
        <v>1869</v>
      </c>
      <c r="O7873" t="s">
        <v>7623</v>
      </c>
      <c r="P7873" t="s">
        <v>1915</v>
      </c>
      <c r="Q7873" t="s">
        <v>7623</v>
      </c>
      <c r="R7873" t="s">
        <v>1889</v>
      </c>
      <c r="S7873">
        <v>3</v>
      </c>
      <c r="T7873" s="2">
        <v>0</v>
      </c>
      <c r="U7873" s="5">
        <v>91.79</v>
      </c>
      <c r="V7873" s="5">
        <f>ORDENES[[#This Row],[Ventas sin descuento]]-ORDENES[[#This Row],[costos estimados]]</f>
        <v>91.789999999999992</v>
      </c>
      <c r="W7873">
        <v>3</v>
      </c>
      <c r="X7873" s="5">
        <v>254.97</v>
      </c>
      <c r="Y7873" s="5">
        <f>ORDENES[[#This Row],[Ventas Originales (con descuento)]]/(1-ORDENES[[#This Row],[Descuento]])</f>
        <v>254.97</v>
      </c>
      <c r="Z7873" s="5">
        <f>ORDENES[[#This Row],[Ventas Originales (con descuento)]]/ORDENES[[#This Row],[Cantidad]]/(1-ORDENES[[#This Row],[Descuento]])</f>
        <v>84.99</v>
      </c>
      <c r="AA7873" s="5">
        <f>ORDENES[[#This Row],[Ventas Originales (con descuento)]]/ORDENES[[#This Row],[Cantidad]]</f>
        <v>84.99</v>
      </c>
      <c r="AB7873" s="5">
        <f>ORDENES[[#This Row],[Ventas Originales (con descuento)]]-(ORDENES[[#This Row],[Ganancias]])</f>
        <v>163.18</v>
      </c>
    </row>
    <row r="7874" spans="1:28" x14ac:dyDescent="0.35">
      <c r="A7874" t="s">
        <v>7720</v>
      </c>
      <c r="B7874" t="s">
        <v>80</v>
      </c>
      <c r="C7874" t="s">
        <v>1</v>
      </c>
      <c r="D7874" t="s">
        <v>522</v>
      </c>
      <c r="E7874" t="s">
        <v>607</v>
      </c>
      <c r="F7874" s="1">
        <v>44364</v>
      </c>
      <c r="G7874" t="s">
        <v>7613</v>
      </c>
      <c r="H7874" t="s">
        <v>7544</v>
      </c>
      <c r="I7874">
        <v>10024</v>
      </c>
      <c r="J7874" t="s">
        <v>3675</v>
      </c>
      <c r="K7874" t="s">
        <v>1887</v>
      </c>
      <c r="L7874" t="s">
        <v>1882</v>
      </c>
      <c r="M7874" s="1">
        <v>44368</v>
      </c>
      <c r="N7874" t="s">
        <v>1869</v>
      </c>
      <c r="O7874" t="s">
        <v>7623</v>
      </c>
      <c r="P7874" t="s">
        <v>1897</v>
      </c>
      <c r="Q7874" t="s">
        <v>7623</v>
      </c>
      <c r="R7874" t="s">
        <v>1889</v>
      </c>
      <c r="S7874">
        <v>3</v>
      </c>
      <c r="T7874" s="2">
        <v>0</v>
      </c>
      <c r="U7874" s="5">
        <v>8.11</v>
      </c>
      <c r="V7874" s="5">
        <f>ORDENES[[#This Row],[Ventas sin descuento]]-ORDENES[[#This Row],[costos estimados]]</f>
        <v>8.11</v>
      </c>
      <c r="W7874">
        <v>3</v>
      </c>
      <c r="X7874" s="5">
        <v>101.34</v>
      </c>
      <c r="Y7874" s="5">
        <f>ORDENES[[#This Row],[Ventas Originales (con descuento)]]/(1-ORDENES[[#This Row],[Descuento]])</f>
        <v>101.34</v>
      </c>
      <c r="Z7874" s="5">
        <f>ORDENES[[#This Row],[Ventas Originales (con descuento)]]/ORDENES[[#This Row],[Cantidad]]/(1-ORDENES[[#This Row],[Descuento]])</f>
        <v>33.78</v>
      </c>
      <c r="AA7874" s="5">
        <f>ORDENES[[#This Row],[Ventas Originales (con descuento)]]/ORDENES[[#This Row],[Cantidad]]</f>
        <v>33.78</v>
      </c>
      <c r="AB7874" s="5">
        <f>ORDENES[[#This Row],[Ventas Originales (con descuento)]]-(ORDENES[[#This Row],[Ganancias]])</f>
        <v>93.23</v>
      </c>
    </row>
    <row r="7875" spans="1:28" x14ac:dyDescent="0.35">
      <c r="A7875" t="s">
        <v>7720</v>
      </c>
      <c r="B7875" t="s">
        <v>80</v>
      </c>
      <c r="C7875" t="s">
        <v>1</v>
      </c>
      <c r="D7875" t="s">
        <v>361</v>
      </c>
      <c r="E7875" t="s">
        <v>63</v>
      </c>
      <c r="F7875" s="1">
        <v>44530</v>
      </c>
      <c r="G7875" t="s">
        <v>7613</v>
      </c>
      <c r="H7875" t="s">
        <v>7293</v>
      </c>
      <c r="I7875">
        <v>10011</v>
      </c>
      <c r="J7875" t="s">
        <v>3722</v>
      </c>
      <c r="K7875" t="s">
        <v>1887</v>
      </c>
      <c r="L7875" t="s">
        <v>1882</v>
      </c>
      <c r="M7875" s="1">
        <v>44534</v>
      </c>
      <c r="N7875" t="s">
        <v>1869</v>
      </c>
      <c r="O7875" t="s">
        <v>7623</v>
      </c>
      <c r="P7875" t="s">
        <v>1897</v>
      </c>
      <c r="Q7875" t="s">
        <v>7623</v>
      </c>
      <c r="R7875" t="s">
        <v>1875</v>
      </c>
      <c r="S7875">
        <v>3</v>
      </c>
      <c r="T7875" s="2">
        <v>0</v>
      </c>
      <c r="U7875" s="5">
        <v>163.82</v>
      </c>
      <c r="V7875" s="5">
        <f>ORDENES[[#This Row],[Ventas sin descuento]]-ORDENES[[#This Row],[costos estimados]]</f>
        <v>163.82</v>
      </c>
      <c r="W7875">
        <v>3</v>
      </c>
      <c r="X7875" s="5">
        <v>546.05999999999995</v>
      </c>
      <c r="Y7875" s="5">
        <f>ORDENES[[#This Row],[Ventas Originales (con descuento)]]/(1-ORDENES[[#This Row],[Descuento]])</f>
        <v>546.05999999999995</v>
      </c>
      <c r="Z7875" s="5">
        <f>ORDENES[[#This Row],[Ventas Originales (con descuento)]]/ORDENES[[#This Row],[Cantidad]]/(1-ORDENES[[#This Row],[Descuento]])</f>
        <v>182.01999999999998</v>
      </c>
      <c r="AA7875" s="5">
        <f>ORDENES[[#This Row],[Ventas Originales (con descuento)]]/ORDENES[[#This Row],[Cantidad]]</f>
        <v>182.01999999999998</v>
      </c>
      <c r="AB7875" s="5">
        <f>ORDENES[[#This Row],[Ventas Originales (con descuento)]]-(ORDENES[[#This Row],[Ganancias]])</f>
        <v>382.23999999999995</v>
      </c>
    </row>
    <row r="7876" spans="1:28" x14ac:dyDescent="0.35">
      <c r="A7876" t="s">
        <v>7720</v>
      </c>
      <c r="B7876" t="s">
        <v>80</v>
      </c>
      <c r="C7876" t="s">
        <v>1</v>
      </c>
      <c r="D7876" t="s">
        <v>2037</v>
      </c>
      <c r="E7876" t="s">
        <v>18</v>
      </c>
      <c r="F7876" s="1">
        <v>43160</v>
      </c>
      <c r="G7876" t="s">
        <v>7613</v>
      </c>
      <c r="H7876" t="s">
        <v>7545</v>
      </c>
      <c r="I7876">
        <v>10035</v>
      </c>
      <c r="J7876" t="s">
        <v>2038</v>
      </c>
      <c r="K7876" t="s">
        <v>1887</v>
      </c>
      <c r="L7876" t="s">
        <v>1882</v>
      </c>
      <c r="M7876" s="1">
        <v>43164</v>
      </c>
      <c r="N7876" t="s">
        <v>1869</v>
      </c>
      <c r="O7876" t="s">
        <v>7623</v>
      </c>
      <c r="P7876" t="s">
        <v>1897</v>
      </c>
      <c r="Q7876" t="s">
        <v>7623</v>
      </c>
      <c r="R7876" t="s">
        <v>1875</v>
      </c>
      <c r="S7876">
        <v>3</v>
      </c>
      <c r="T7876" s="2">
        <v>0</v>
      </c>
      <c r="U7876" s="5">
        <v>1.6</v>
      </c>
      <c r="V7876" s="5">
        <f>ORDENES[[#This Row],[Ventas sin descuento]]-ORDENES[[#This Row],[costos estimados]]</f>
        <v>1.6000000000000005</v>
      </c>
      <c r="W7876">
        <v>3</v>
      </c>
      <c r="X7876" s="5">
        <v>5.94</v>
      </c>
      <c r="Y7876" s="5">
        <f>ORDENES[[#This Row],[Ventas Originales (con descuento)]]/(1-ORDENES[[#This Row],[Descuento]])</f>
        <v>5.94</v>
      </c>
      <c r="Z7876" s="5">
        <f>ORDENES[[#This Row],[Ventas Originales (con descuento)]]/ORDENES[[#This Row],[Cantidad]]/(1-ORDENES[[#This Row],[Descuento]])</f>
        <v>1.9800000000000002</v>
      </c>
      <c r="AA7876" s="5">
        <f>ORDENES[[#This Row],[Ventas Originales (con descuento)]]/ORDENES[[#This Row],[Cantidad]]</f>
        <v>1.9800000000000002</v>
      </c>
      <c r="AB7876" s="5">
        <f>ORDENES[[#This Row],[Ventas Originales (con descuento)]]-(ORDENES[[#This Row],[Ganancias]])</f>
        <v>4.34</v>
      </c>
    </row>
    <row r="7877" spans="1:28" x14ac:dyDescent="0.35">
      <c r="A7877" t="s">
        <v>7720</v>
      </c>
      <c r="B7877" t="s">
        <v>3322</v>
      </c>
      <c r="C7877" t="s">
        <v>1</v>
      </c>
      <c r="D7877" t="s">
        <v>2446</v>
      </c>
      <c r="E7877" t="s">
        <v>134</v>
      </c>
      <c r="F7877" s="1">
        <v>44266</v>
      </c>
      <c r="G7877" t="s">
        <v>7613</v>
      </c>
      <c r="H7877" t="s">
        <v>6904</v>
      </c>
      <c r="I7877">
        <v>2138</v>
      </c>
      <c r="J7877" t="s">
        <v>1532</v>
      </c>
      <c r="K7877" t="s">
        <v>1887</v>
      </c>
      <c r="L7877" t="s">
        <v>1882</v>
      </c>
      <c r="M7877" s="1">
        <v>44270</v>
      </c>
      <c r="N7877" t="s">
        <v>1869</v>
      </c>
      <c r="O7877" t="s">
        <v>7623</v>
      </c>
      <c r="P7877" t="s">
        <v>1917</v>
      </c>
      <c r="Q7877" t="s">
        <v>7623</v>
      </c>
      <c r="R7877" t="s">
        <v>1889</v>
      </c>
      <c r="S7877">
        <v>3</v>
      </c>
      <c r="T7877" s="2">
        <v>0</v>
      </c>
      <c r="U7877" s="5">
        <v>24.91</v>
      </c>
      <c r="V7877" s="5">
        <f>ORDENES[[#This Row],[Ventas sin descuento]]-ORDENES[[#This Row],[costos estimados]]</f>
        <v>24.910000000000004</v>
      </c>
      <c r="W7877">
        <v>4</v>
      </c>
      <c r="X7877" s="5">
        <v>63.88</v>
      </c>
      <c r="Y7877" s="5">
        <f>ORDENES[[#This Row],[Ventas Originales (con descuento)]]/(1-ORDENES[[#This Row],[Descuento]])</f>
        <v>63.88</v>
      </c>
      <c r="Z7877" s="5">
        <f>ORDENES[[#This Row],[Ventas Originales (con descuento)]]/ORDENES[[#This Row],[Cantidad]]/(1-ORDENES[[#This Row],[Descuento]])</f>
        <v>15.97</v>
      </c>
      <c r="AA7877" s="5">
        <f>ORDENES[[#This Row],[Ventas Originales (con descuento)]]/ORDENES[[#This Row],[Cantidad]]</f>
        <v>15.97</v>
      </c>
      <c r="AB7877" s="5">
        <f>ORDENES[[#This Row],[Ventas Originales (con descuento)]]-(ORDENES[[#This Row],[Ganancias]])</f>
        <v>38.97</v>
      </c>
    </row>
    <row r="7878" spans="1:28" x14ac:dyDescent="0.35">
      <c r="A7878" t="s">
        <v>7720</v>
      </c>
      <c r="B7878" t="s">
        <v>80</v>
      </c>
      <c r="C7878" t="s">
        <v>1</v>
      </c>
      <c r="D7878" t="s">
        <v>3053</v>
      </c>
      <c r="E7878" t="s">
        <v>113</v>
      </c>
      <c r="F7878" s="1">
        <v>44475</v>
      </c>
      <c r="G7878" t="s">
        <v>7598</v>
      </c>
      <c r="H7878" t="s">
        <v>7292</v>
      </c>
      <c r="I7878">
        <v>10035</v>
      </c>
      <c r="J7878" t="s">
        <v>7721</v>
      </c>
      <c r="K7878" t="s">
        <v>1887</v>
      </c>
      <c r="L7878" t="s">
        <v>1882</v>
      </c>
      <c r="M7878" s="1">
        <v>44481</v>
      </c>
      <c r="N7878" t="s">
        <v>1869</v>
      </c>
      <c r="O7878" t="s">
        <v>7623</v>
      </c>
      <c r="P7878" t="s">
        <v>1897</v>
      </c>
      <c r="Q7878" t="s">
        <v>7623</v>
      </c>
      <c r="R7878" t="s">
        <v>1889</v>
      </c>
      <c r="S7878">
        <v>4</v>
      </c>
      <c r="T7878" s="2">
        <v>0</v>
      </c>
      <c r="U7878" s="5">
        <v>115.19</v>
      </c>
      <c r="V7878" s="5">
        <f>ORDENES[[#This Row],[Ventas sin descuento]]-ORDENES[[#This Row],[costos estimados]]</f>
        <v>115.19</v>
      </c>
      <c r="W7878">
        <v>4</v>
      </c>
      <c r="X7878" s="5">
        <v>319.95999999999998</v>
      </c>
      <c r="Y7878" s="5">
        <f>ORDENES[[#This Row],[Ventas Originales (con descuento)]]/(1-ORDENES[[#This Row],[Descuento]])</f>
        <v>319.95999999999998</v>
      </c>
      <c r="Z7878" s="5">
        <f>ORDENES[[#This Row],[Ventas Originales (con descuento)]]/ORDENES[[#This Row],[Cantidad]]/(1-ORDENES[[#This Row],[Descuento]])</f>
        <v>79.989999999999995</v>
      </c>
      <c r="AA7878" s="5">
        <f>ORDENES[[#This Row],[Ventas Originales (con descuento)]]/ORDENES[[#This Row],[Cantidad]]</f>
        <v>79.989999999999995</v>
      </c>
      <c r="AB7878" s="5">
        <f>ORDENES[[#This Row],[Ventas Originales (con descuento)]]-(ORDENES[[#This Row],[Ganancias]])</f>
        <v>204.76999999999998</v>
      </c>
    </row>
    <row r="7879" spans="1:28" x14ac:dyDescent="0.35">
      <c r="A7879" t="s">
        <v>7720</v>
      </c>
      <c r="B7879" t="s">
        <v>3032</v>
      </c>
      <c r="C7879" t="s">
        <v>1</v>
      </c>
      <c r="D7879" t="s">
        <v>2467</v>
      </c>
      <c r="E7879" t="s">
        <v>60</v>
      </c>
      <c r="F7879" s="1">
        <v>43465</v>
      </c>
      <c r="G7879" t="s">
        <v>7613</v>
      </c>
      <c r="H7879" t="s">
        <v>6906</v>
      </c>
      <c r="I7879">
        <v>2908</v>
      </c>
      <c r="J7879" t="s">
        <v>3034</v>
      </c>
      <c r="K7879" t="s">
        <v>1887</v>
      </c>
      <c r="L7879" t="s">
        <v>1882</v>
      </c>
      <c r="M7879" s="1">
        <v>43472</v>
      </c>
      <c r="N7879" t="s">
        <v>1869</v>
      </c>
      <c r="O7879" t="s">
        <v>7623</v>
      </c>
      <c r="P7879" t="s">
        <v>1921</v>
      </c>
      <c r="Q7879" t="s">
        <v>7623</v>
      </c>
      <c r="R7879" t="s">
        <v>1889</v>
      </c>
      <c r="S7879">
        <v>5</v>
      </c>
      <c r="T7879" s="2">
        <v>0</v>
      </c>
      <c r="U7879" s="5">
        <v>742.63</v>
      </c>
      <c r="V7879" s="5">
        <f>ORDENES[[#This Row],[Ventas sin descuento]]-ORDENES[[#This Row],[costos estimados]]</f>
        <v>742.63</v>
      </c>
      <c r="W7879">
        <v>4</v>
      </c>
      <c r="X7879" s="5">
        <v>1687.8</v>
      </c>
      <c r="Y7879" s="5">
        <f>ORDENES[[#This Row],[Ventas Originales (con descuento)]]/(1-ORDENES[[#This Row],[Descuento]])</f>
        <v>1687.8</v>
      </c>
      <c r="Z7879" s="5">
        <f>ORDENES[[#This Row],[Ventas Originales (con descuento)]]/ORDENES[[#This Row],[Cantidad]]/(1-ORDENES[[#This Row],[Descuento]])</f>
        <v>421.95</v>
      </c>
      <c r="AA7879" s="5">
        <f>ORDENES[[#This Row],[Ventas Originales (con descuento)]]/ORDENES[[#This Row],[Cantidad]]</f>
        <v>421.95</v>
      </c>
      <c r="AB7879" s="5">
        <f>ORDENES[[#This Row],[Ventas Originales (con descuento)]]-(ORDENES[[#This Row],[Ganancias]])</f>
        <v>945.17</v>
      </c>
    </row>
    <row r="7880" spans="1:28" x14ac:dyDescent="0.35">
      <c r="A7880" t="s">
        <v>7720</v>
      </c>
      <c r="B7880" t="s">
        <v>2051</v>
      </c>
      <c r="C7880" t="s">
        <v>1</v>
      </c>
      <c r="D7880" t="s">
        <v>3560</v>
      </c>
      <c r="E7880" t="s">
        <v>317</v>
      </c>
      <c r="F7880" s="1">
        <v>44516</v>
      </c>
      <c r="G7880" t="s">
        <v>7613</v>
      </c>
      <c r="H7880" t="s">
        <v>7546</v>
      </c>
      <c r="I7880">
        <v>10701</v>
      </c>
      <c r="J7880" t="s">
        <v>3670</v>
      </c>
      <c r="K7880" t="s">
        <v>1887</v>
      </c>
      <c r="L7880" t="s">
        <v>1882</v>
      </c>
      <c r="M7880" s="1">
        <v>44521</v>
      </c>
      <c r="N7880" t="s">
        <v>1869</v>
      </c>
      <c r="O7880" t="s">
        <v>7623</v>
      </c>
      <c r="P7880" t="s">
        <v>1897</v>
      </c>
      <c r="Q7880" t="s">
        <v>7623</v>
      </c>
      <c r="R7880" t="s">
        <v>1912</v>
      </c>
      <c r="S7880">
        <v>3</v>
      </c>
      <c r="T7880" s="2">
        <v>0</v>
      </c>
      <c r="U7880" s="5">
        <v>24.12</v>
      </c>
      <c r="V7880" s="5">
        <f>ORDENES[[#This Row],[Ventas sin descuento]]-ORDENES[[#This Row],[costos estimados]]</f>
        <v>24.12</v>
      </c>
      <c r="W7880">
        <v>4</v>
      </c>
      <c r="X7880" s="5">
        <v>52.44</v>
      </c>
      <c r="Y7880" s="5">
        <f>ORDENES[[#This Row],[Ventas Originales (con descuento)]]/(1-ORDENES[[#This Row],[Descuento]])</f>
        <v>52.44</v>
      </c>
      <c r="Z7880" s="5">
        <f>ORDENES[[#This Row],[Ventas Originales (con descuento)]]/ORDENES[[#This Row],[Cantidad]]/(1-ORDENES[[#This Row],[Descuento]])</f>
        <v>13.11</v>
      </c>
      <c r="AA7880" s="5">
        <f>ORDENES[[#This Row],[Ventas Originales (con descuento)]]/ORDENES[[#This Row],[Cantidad]]</f>
        <v>13.11</v>
      </c>
      <c r="AB7880" s="5">
        <f>ORDENES[[#This Row],[Ventas Originales (con descuento)]]-(ORDENES[[#This Row],[Ganancias]])</f>
        <v>28.319999999999997</v>
      </c>
    </row>
    <row r="7881" spans="1:28" x14ac:dyDescent="0.35">
      <c r="A7881" t="s">
        <v>7720</v>
      </c>
      <c r="B7881" t="s">
        <v>80</v>
      </c>
      <c r="C7881" t="s">
        <v>1</v>
      </c>
      <c r="D7881" t="s">
        <v>3105</v>
      </c>
      <c r="E7881" t="s">
        <v>18</v>
      </c>
      <c r="F7881" s="1">
        <v>44148</v>
      </c>
      <c r="G7881" t="s">
        <v>7613</v>
      </c>
      <c r="H7881" t="s">
        <v>7290</v>
      </c>
      <c r="I7881">
        <v>10011</v>
      </c>
      <c r="J7881" t="s">
        <v>3608</v>
      </c>
      <c r="K7881" t="s">
        <v>1887</v>
      </c>
      <c r="L7881" t="s">
        <v>1882</v>
      </c>
      <c r="M7881" s="1">
        <v>44154</v>
      </c>
      <c r="N7881" t="s">
        <v>1869</v>
      </c>
      <c r="O7881" t="s">
        <v>7623</v>
      </c>
      <c r="P7881" t="s">
        <v>1897</v>
      </c>
      <c r="Q7881" t="s">
        <v>7623</v>
      </c>
      <c r="R7881" t="s">
        <v>1875</v>
      </c>
      <c r="S7881">
        <v>4</v>
      </c>
      <c r="T7881" s="2">
        <v>0</v>
      </c>
      <c r="U7881" s="5">
        <v>592.79</v>
      </c>
      <c r="V7881" s="5">
        <f>ORDENES[[#This Row],[Ventas sin descuento]]-ORDENES[[#This Row],[costos estimados]]</f>
        <v>592.79</v>
      </c>
      <c r="W7881">
        <v>4</v>
      </c>
      <c r="X7881" s="5">
        <v>2279.96</v>
      </c>
      <c r="Y7881" s="5">
        <f>ORDENES[[#This Row],[Ventas Originales (con descuento)]]/(1-ORDENES[[#This Row],[Descuento]])</f>
        <v>2279.96</v>
      </c>
      <c r="Z7881" s="5">
        <f>ORDENES[[#This Row],[Ventas Originales (con descuento)]]/ORDENES[[#This Row],[Cantidad]]/(1-ORDENES[[#This Row],[Descuento]])</f>
        <v>569.99</v>
      </c>
      <c r="AA7881" s="5">
        <f>ORDENES[[#This Row],[Ventas Originales (con descuento)]]/ORDENES[[#This Row],[Cantidad]]</f>
        <v>569.99</v>
      </c>
      <c r="AB7881" s="5">
        <f>ORDENES[[#This Row],[Ventas Originales (con descuento)]]-(ORDENES[[#This Row],[Ganancias]])</f>
        <v>1687.17</v>
      </c>
    </row>
    <row r="7882" spans="1:28" x14ac:dyDescent="0.35">
      <c r="A7882" t="s">
        <v>7720</v>
      </c>
      <c r="B7882" t="s">
        <v>80</v>
      </c>
      <c r="C7882" t="s">
        <v>1</v>
      </c>
      <c r="D7882" t="s">
        <v>502</v>
      </c>
      <c r="E7882" t="s">
        <v>410</v>
      </c>
      <c r="F7882" s="1">
        <v>44072</v>
      </c>
      <c r="G7882" t="s">
        <v>7613</v>
      </c>
      <c r="H7882" t="s">
        <v>7547</v>
      </c>
      <c r="I7882">
        <v>10024</v>
      </c>
      <c r="J7882" t="s">
        <v>3563</v>
      </c>
      <c r="K7882" t="s">
        <v>1887</v>
      </c>
      <c r="L7882" t="s">
        <v>1882</v>
      </c>
      <c r="M7882" s="1">
        <v>44078</v>
      </c>
      <c r="N7882" t="s">
        <v>1869</v>
      </c>
      <c r="O7882" t="s">
        <v>7623</v>
      </c>
      <c r="P7882" t="s">
        <v>1897</v>
      </c>
      <c r="Q7882" t="s">
        <v>7623</v>
      </c>
      <c r="R7882" t="s">
        <v>1875</v>
      </c>
      <c r="S7882">
        <v>4</v>
      </c>
      <c r="T7882" s="2">
        <v>0</v>
      </c>
      <c r="U7882" s="5">
        <v>5.5</v>
      </c>
      <c r="V7882" s="5">
        <f>ORDENES[[#This Row],[Ventas sin descuento]]-ORDENES[[#This Row],[costos estimados]]</f>
        <v>5.5</v>
      </c>
      <c r="W7882">
        <v>4</v>
      </c>
      <c r="X7882" s="5">
        <v>22</v>
      </c>
      <c r="Y7882" s="5">
        <f>ORDENES[[#This Row],[Ventas Originales (con descuento)]]/(1-ORDENES[[#This Row],[Descuento]])</f>
        <v>22</v>
      </c>
      <c r="Z7882" s="5">
        <f>ORDENES[[#This Row],[Ventas Originales (con descuento)]]/ORDENES[[#This Row],[Cantidad]]/(1-ORDENES[[#This Row],[Descuento]])</f>
        <v>5.5</v>
      </c>
      <c r="AA7882" s="5">
        <f>ORDENES[[#This Row],[Ventas Originales (con descuento)]]/ORDENES[[#This Row],[Cantidad]]</f>
        <v>5.5</v>
      </c>
      <c r="AB7882" s="5">
        <f>ORDENES[[#This Row],[Ventas Originales (con descuento)]]-(ORDENES[[#This Row],[Ganancias]])</f>
        <v>16.5</v>
      </c>
    </row>
    <row r="7883" spans="1:28" x14ac:dyDescent="0.35">
      <c r="A7883" t="s">
        <v>7720</v>
      </c>
      <c r="B7883" t="s">
        <v>3456</v>
      </c>
      <c r="C7883" t="s">
        <v>1</v>
      </c>
      <c r="D7883" t="s">
        <v>126</v>
      </c>
      <c r="E7883" t="s">
        <v>272</v>
      </c>
      <c r="F7883" s="1">
        <v>43899</v>
      </c>
      <c r="G7883" t="s">
        <v>7613</v>
      </c>
      <c r="H7883" t="s">
        <v>7548</v>
      </c>
      <c r="I7883">
        <v>6460</v>
      </c>
      <c r="J7883" t="s">
        <v>1379</v>
      </c>
      <c r="K7883" t="s">
        <v>1887</v>
      </c>
      <c r="L7883" t="s">
        <v>1882</v>
      </c>
      <c r="M7883" s="1">
        <v>43903</v>
      </c>
      <c r="N7883" t="s">
        <v>1869</v>
      </c>
      <c r="O7883" t="s">
        <v>7623</v>
      </c>
      <c r="P7883" t="s">
        <v>1914</v>
      </c>
      <c r="Q7883" t="s">
        <v>7623</v>
      </c>
      <c r="R7883" t="s">
        <v>1889</v>
      </c>
      <c r="S7883">
        <v>3</v>
      </c>
      <c r="T7883" s="2">
        <v>0</v>
      </c>
      <c r="U7883" s="5">
        <v>87.89</v>
      </c>
      <c r="V7883" s="5">
        <f>ORDENES[[#This Row],[Ventas sin descuento]]-ORDENES[[#This Row],[costos estimados]]</f>
        <v>87.89</v>
      </c>
      <c r="W7883">
        <v>5</v>
      </c>
      <c r="X7883" s="5">
        <v>199.75</v>
      </c>
      <c r="Y7883" s="5">
        <f>ORDENES[[#This Row],[Ventas Originales (con descuento)]]/(1-ORDENES[[#This Row],[Descuento]])</f>
        <v>199.75</v>
      </c>
      <c r="Z7883" s="5">
        <f>ORDENES[[#This Row],[Ventas Originales (con descuento)]]/ORDENES[[#This Row],[Cantidad]]/(1-ORDENES[[#This Row],[Descuento]])</f>
        <v>39.950000000000003</v>
      </c>
      <c r="AA7883" s="5">
        <f>ORDENES[[#This Row],[Ventas Originales (con descuento)]]/ORDENES[[#This Row],[Cantidad]]</f>
        <v>39.950000000000003</v>
      </c>
      <c r="AB7883" s="5">
        <f>ORDENES[[#This Row],[Ventas Originales (con descuento)]]-(ORDENES[[#This Row],[Ganancias]])</f>
        <v>111.86</v>
      </c>
    </row>
    <row r="7884" spans="1:28" x14ac:dyDescent="0.35">
      <c r="A7884" t="s">
        <v>7720</v>
      </c>
      <c r="B7884" t="s">
        <v>80</v>
      </c>
      <c r="C7884" t="s">
        <v>1</v>
      </c>
      <c r="D7884" t="s">
        <v>522</v>
      </c>
      <c r="E7884" t="s">
        <v>317</v>
      </c>
      <c r="F7884" s="1">
        <v>44364</v>
      </c>
      <c r="G7884" t="s">
        <v>7613</v>
      </c>
      <c r="H7884" t="s">
        <v>7544</v>
      </c>
      <c r="I7884">
        <v>10024</v>
      </c>
      <c r="J7884" t="s">
        <v>3676</v>
      </c>
      <c r="K7884" t="s">
        <v>1887</v>
      </c>
      <c r="L7884" t="s">
        <v>1882</v>
      </c>
      <c r="M7884" s="1">
        <v>44368</v>
      </c>
      <c r="N7884" t="s">
        <v>1869</v>
      </c>
      <c r="O7884" t="s">
        <v>7623</v>
      </c>
      <c r="P7884" t="s">
        <v>1897</v>
      </c>
      <c r="Q7884" t="s">
        <v>7623</v>
      </c>
      <c r="R7884" t="s">
        <v>1912</v>
      </c>
      <c r="S7884">
        <v>3</v>
      </c>
      <c r="T7884" s="2">
        <v>0</v>
      </c>
      <c r="U7884" s="5">
        <v>1668.21</v>
      </c>
      <c r="V7884" s="5">
        <f>ORDENES[[#This Row],[Ventas sin descuento]]-ORDENES[[#This Row],[costos estimados]]</f>
        <v>1668.21</v>
      </c>
      <c r="W7884">
        <v>5</v>
      </c>
      <c r="X7884" s="5">
        <v>3404.5</v>
      </c>
      <c r="Y7884" s="5">
        <f>ORDENES[[#This Row],[Ventas Originales (con descuento)]]/(1-ORDENES[[#This Row],[Descuento]])</f>
        <v>3404.5</v>
      </c>
      <c r="Z7884" s="5">
        <f>ORDENES[[#This Row],[Ventas Originales (con descuento)]]/ORDENES[[#This Row],[Cantidad]]/(1-ORDENES[[#This Row],[Descuento]])</f>
        <v>680.9</v>
      </c>
      <c r="AA7884" s="5">
        <f>ORDENES[[#This Row],[Ventas Originales (con descuento)]]/ORDENES[[#This Row],[Cantidad]]</f>
        <v>680.9</v>
      </c>
      <c r="AB7884" s="5">
        <f>ORDENES[[#This Row],[Ventas Originales (con descuento)]]-(ORDENES[[#This Row],[Ganancias]])</f>
        <v>1736.29</v>
      </c>
    </row>
    <row r="7885" spans="1:28" x14ac:dyDescent="0.35">
      <c r="A7885" t="s">
        <v>7720</v>
      </c>
      <c r="B7885" t="s">
        <v>19</v>
      </c>
      <c r="C7885" t="s">
        <v>1</v>
      </c>
      <c r="D7885" t="s">
        <v>114</v>
      </c>
      <c r="E7885" t="s">
        <v>2216</v>
      </c>
      <c r="F7885" s="1">
        <v>44414</v>
      </c>
      <c r="G7885" t="s">
        <v>7613</v>
      </c>
      <c r="H7885" t="s">
        <v>7305</v>
      </c>
      <c r="I7885">
        <v>3301</v>
      </c>
      <c r="J7885" t="s">
        <v>3253</v>
      </c>
      <c r="K7885" t="s">
        <v>1887</v>
      </c>
      <c r="L7885" t="s">
        <v>1882</v>
      </c>
      <c r="M7885" s="1">
        <v>44420</v>
      </c>
      <c r="N7885" t="s">
        <v>1869</v>
      </c>
      <c r="O7885" t="s">
        <v>7623</v>
      </c>
      <c r="P7885" t="s">
        <v>1925</v>
      </c>
      <c r="Q7885" t="s">
        <v>7623</v>
      </c>
      <c r="R7885" t="s">
        <v>1875</v>
      </c>
      <c r="S7885">
        <v>4</v>
      </c>
      <c r="T7885" s="2">
        <v>0</v>
      </c>
      <c r="U7885" s="5">
        <v>247.49</v>
      </c>
      <c r="V7885" s="5">
        <f>ORDENES[[#This Row],[Ventas sin descuento]]-ORDENES[[#This Row],[costos estimados]]</f>
        <v>247.49</v>
      </c>
      <c r="W7885">
        <v>5</v>
      </c>
      <c r="X7885" s="5">
        <v>824.95</v>
      </c>
      <c r="Y7885" s="5">
        <f>ORDENES[[#This Row],[Ventas Originales (con descuento)]]/(1-ORDENES[[#This Row],[Descuento]])</f>
        <v>824.95</v>
      </c>
      <c r="Z7885" s="5">
        <f>ORDENES[[#This Row],[Ventas Originales (con descuento)]]/ORDENES[[#This Row],[Cantidad]]/(1-ORDENES[[#This Row],[Descuento]])</f>
        <v>164.99</v>
      </c>
      <c r="AA7885" s="5">
        <f>ORDENES[[#This Row],[Ventas Originales (con descuento)]]/ORDENES[[#This Row],[Cantidad]]</f>
        <v>164.99</v>
      </c>
      <c r="AB7885" s="5">
        <f>ORDENES[[#This Row],[Ventas Originales (con descuento)]]-(ORDENES[[#This Row],[Ganancias]])</f>
        <v>577.46</v>
      </c>
    </row>
    <row r="7886" spans="1:28" x14ac:dyDescent="0.35">
      <c r="A7886" t="s">
        <v>7720</v>
      </c>
      <c r="B7886" t="s">
        <v>3032</v>
      </c>
      <c r="C7886" t="s">
        <v>1</v>
      </c>
      <c r="D7886" t="s">
        <v>1993</v>
      </c>
      <c r="E7886" t="s">
        <v>18</v>
      </c>
      <c r="F7886" s="1">
        <v>44167</v>
      </c>
      <c r="G7886" t="s">
        <v>7613</v>
      </c>
      <c r="H7886" t="s">
        <v>6917</v>
      </c>
      <c r="I7886">
        <v>2908</v>
      </c>
      <c r="J7886" t="s">
        <v>2337</v>
      </c>
      <c r="K7886" t="s">
        <v>1887</v>
      </c>
      <c r="L7886" t="s">
        <v>1882</v>
      </c>
      <c r="M7886" s="1">
        <v>44173</v>
      </c>
      <c r="N7886" t="s">
        <v>1869</v>
      </c>
      <c r="O7886" t="s">
        <v>7623</v>
      </c>
      <c r="P7886" t="s">
        <v>1921</v>
      </c>
      <c r="Q7886" t="s">
        <v>7623</v>
      </c>
      <c r="R7886" t="s">
        <v>1875</v>
      </c>
      <c r="S7886">
        <v>4</v>
      </c>
      <c r="T7886" s="2">
        <v>0</v>
      </c>
      <c r="U7886" s="5">
        <v>176.39</v>
      </c>
      <c r="V7886" s="5">
        <f>ORDENES[[#This Row],[Ventas sin descuento]]-ORDENES[[#This Row],[costos estimados]]</f>
        <v>176.39</v>
      </c>
      <c r="W7886">
        <v>5</v>
      </c>
      <c r="X7886" s="5">
        <v>629.95000000000005</v>
      </c>
      <c r="Y7886" s="5">
        <f>ORDENES[[#This Row],[Ventas Originales (con descuento)]]/(1-ORDENES[[#This Row],[Descuento]])</f>
        <v>629.95000000000005</v>
      </c>
      <c r="Z7886" s="5">
        <f>ORDENES[[#This Row],[Ventas Originales (con descuento)]]/ORDENES[[#This Row],[Cantidad]]/(1-ORDENES[[#This Row],[Descuento]])</f>
        <v>125.99000000000001</v>
      </c>
      <c r="AA7886" s="5">
        <f>ORDENES[[#This Row],[Ventas Originales (con descuento)]]/ORDENES[[#This Row],[Cantidad]]</f>
        <v>125.99000000000001</v>
      </c>
      <c r="AB7886" s="5">
        <f>ORDENES[[#This Row],[Ventas Originales (con descuento)]]-(ORDENES[[#This Row],[Ganancias]])</f>
        <v>453.56000000000006</v>
      </c>
    </row>
    <row r="7887" spans="1:28" x14ac:dyDescent="0.35">
      <c r="A7887" t="s">
        <v>7720</v>
      </c>
      <c r="B7887" t="s">
        <v>535</v>
      </c>
      <c r="C7887" t="s">
        <v>1</v>
      </c>
      <c r="D7887" t="s">
        <v>218</v>
      </c>
      <c r="E7887" t="s">
        <v>233</v>
      </c>
      <c r="F7887" s="1">
        <v>43927</v>
      </c>
      <c r="G7887" t="s">
        <v>7613</v>
      </c>
      <c r="H7887" t="s">
        <v>7549</v>
      </c>
      <c r="J7887" t="s">
        <v>3055</v>
      </c>
      <c r="K7887" t="s">
        <v>1887</v>
      </c>
      <c r="L7887" t="s">
        <v>1882</v>
      </c>
      <c r="M7887" s="1">
        <v>43931</v>
      </c>
      <c r="N7887" t="s">
        <v>1869</v>
      </c>
      <c r="O7887" t="s">
        <v>7623</v>
      </c>
      <c r="P7887" t="s">
        <v>3351</v>
      </c>
      <c r="Q7887" t="s">
        <v>7623</v>
      </c>
      <c r="R7887" t="s">
        <v>1875</v>
      </c>
      <c r="S7887">
        <v>3</v>
      </c>
      <c r="T7887" s="2">
        <v>0</v>
      </c>
      <c r="U7887" s="5">
        <v>336.64</v>
      </c>
      <c r="V7887" s="5">
        <f>ORDENES[[#This Row],[Ventas sin descuento]]-ORDENES[[#This Row],[costos estimados]]</f>
        <v>336.64</v>
      </c>
      <c r="W7887">
        <v>5</v>
      </c>
      <c r="X7887" s="5">
        <v>1294.75</v>
      </c>
      <c r="Y7887" s="5">
        <f>ORDENES[[#This Row],[Ventas Originales (con descuento)]]/(1-ORDENES[[#This Row],[Descuento]])</f>
        <v>1294.75</v>
      </c>
      <c r="Z7887" s="5">
        <f>ORDENES[[#This Row],[Ventas Originales (con descuento)]]/ORDENES[[#This Row],[Cantidad]]/(1-ORDENES[[#This Row],[Descuento]])</f>
        <v>258.95</v>
      </c>
      <c r="AA7887" s="5">
        <f>ORDENES[[#This Row],[Ventas Originales (con descuento)]]/ORDENES[[#This Row],[Cantidad]]</f>
        <v>258.95</v>
      </c>
      <c r="AB7887" s="5">
        <f>ORDENES[[#This Row],[Ventas Originales (con descuento)]]-(ORDENES[[#This Row],[Ganancias]])</f>
        <v>958.11</v>
      </c>
    </row>
    <row r="7888" spans="1:28" x14ac:dyDescent="0.35">
      <c r="A7888" t="s">
        <v>7720</v>
      </c>
      <c r="B7888" t="s">
        <v>80</v>
      </c>
      <c r="C7888" t="s">
        <v>1</v>
      </c>
      <c r="D7888" t="s">
        <v>401</v>
      </c>
      <c r="E7888" t="s">
        <v>602</v>
      </c>
      <c r="F7888" s="1">
        <v>43715</v>
      </c>
      <c r="G7888" t="s">
        <v>7613</v>
      </c>
      <c r="H7888" t="s">
        <v>7550</v>
      </c>
      <c r="I7888">
        <v>10009</v>
      </c>
      <c r="J7888" t="s">
        <v>1766</v>
      </c>
      <c r="K7888" t="s">
        <v>1887</v>
      </c>
      <c r="L7888" t="s">
        <v>1882</v>
      </c>
      <c r="M7888" s="1">
        <v>43719</v>
      </c>
      <c r="N7888" t="s">
        <v>1869</v>
      </c>
      <c r="O7888" t="s">
        <v>7623</v>
      </c>
      <c r="P7888" t="s">
        <v>1897</v>
      </c>
      <c r="Q7888" t="s">
        <v>7623</v>
      </c>
      <c r="R7888" t="s">
        <v>1889</v>
      </c>
      <c r="S7888">
        <v>3</v>
      </c>
      <c r="T7888" s="2">
        <v>0</v>
      </c>
      <c r="U7888" s="5">
        <v>167.98</v>
      </c>
      <c r="V7888" s="5">
        <f>ORDENES[[#This Row],[Ventas sin descuento]]-ORDENES[[#This Row],[costos estimados]]</f>
        <v>167.98000000000002</v>
      </c>
      <c r="W7888">
        <v>7</v>
      </c>
      <c r="X7888" s="5">
        <v>559.92999999999995</v>
      </c>
      <c r="Y7888" s="5">
        <f>ORDENES[[#This Row],[Ventas Originales (con descuento)]]/(1-ORDENES[[#This Row],[Descuento]])</f>
        <v>559.92999999999995</v>
      </c>
      <c r="Z7888" s="5">
        <f>ORDENES[[#This Row],[Ventas Originales (con descuento)]]/ORDENES[[#This Row],[Cantidad]]/(1-ORDENES[[#This Row],[Descuento]])</f>
        <v>79.989999999999995</v>
      </c>
      <c r="AA7888" s="5">
        <f>ORDENES[[#This Row],[Ventas Originales (con descuento)]]/ORDENES[[#This Row],[Cantidad]]</f>
        <v>79.989999999999995</v>
      </c>
      <c r="AB7888" s="5">
        <f>ORDENES[[#This Row],[Ventas Originales (con descuento)]]-(ORDENES[[#This Row],[Ganancias]])</f>
        <v>391.94999999999993</v>
      </c>
    </row>
    <row r="7889" spans="1:28" x14ac:dyDescent="0.35">
      <c r="A7889" t="s">
        <v>7720</v>
      </c>
      <c r="B7889" t="s">
        <v>80</v>
      </c>
      <c r="C7889" t="s">
        <v>1</v>
      </c>
      <c r="D7889" t="s">
        <v>3486</v>
      </c>
      <c r="E7889" t="s">
        <v>60</v>
      </c>
      <c r="F7889" s="1">
        <v>44224</v>
      </c>
      <c r="G7889" t="s">
        <v>7613</v>
      </c>
      <c r="H7889" t="s">
        <v>7551</v>
      </c>
      <c r="I7889">
        <v>10009</v>
      </c>
      <c r="J7889" t="s">
        <v>2294</v>
      </c>
      <c r="K7889" t="s">
        <v>1887</v>
      </c>
      <c r="L7889" t="s">
        <v>1882</v>
      </c>
      <c r="M7889" s="1">
        <v>44228</v>
      </c>
      <c r="N7889" t="s">
        <v>1869</v>
      </c>
      <c r="O7889" t="s">
        <v>7623</v>
      </c>
      <c r="P7889" t="s">
        <v>1897</v>
      </c>
      <c r="Q7889" t="s">
        <v>7623</v>
      </c>
      <c r="R7889" t="s">
        <v>1889</v>
      </c>
      <c r="S7889">
        <v>3</v>
      </c>
      <c r="T7889" s="2">
        <v>0</v>
      </c>
      <c r="U7889" s="5">
        <v>157.47</v>
      </c>
      <c r="V7889" s="5">
        <f>ORDENES[[#This Row],[Ventas sin descuento]]-ORDENES[[#This Row],[costos estimados]]</f>
        <v>157.46999999999997</v>
      </c>
      <c r="W7889">
        <v>9</v>
      </c>
      <c r="X7889" s="5">
        <v>449.91</v>
      </c>
      <c r="Y7889" s="5">
        <f>ORDENES[[#This Row],[Ventas Originales (con descuento)]]/(1-ORDENES[[#This Row],[Descuento]])</f>
        <v>449.91</v>
      </c>
      <c r="Z7889" s="5">
        <f>ORDENES[[#This Row],[Ventas Originales (con descuento)]]/ORDENES[[#This Row],[Cantidad]]/(1-ORDENES[[#This Row],[Descuento]])</f>
        <v>49.99</v>
      </c>
      <c r="AA7889" s="5">
        <f>ORDENES[[#This Row],[Ventas Originales (con descuento)]]/ORDENES[[#This Row],[Cantidad]]</f>
        <v>49.99</v>
      </c>
      <c r="AB7889" s="5">
        <f>ORDENES[[#This Row],[Ventas Originales (con descuento)]]-(ORDENES[[#This Row],[Ganancias]])</f>
        <v>292.44000000000005</v>
      </c>
    </row>
    <row r="7890" spans="1:28" x14ac:dyDescent="0.35">
      <c r="A7890" t="s">
        <v>7720</v>
      </c>
      <c r="B7890" t="s">
        <v>3032</v>
      </c>
      <c r="C7890" t="s">
        <v>1</v>
      </c>
      <c r="D7890" t="s">
        <v>2137</v>
      </c>
      <c r="E7890" t="s">
        <v>317</v>
      </c>
      <c r="F7890" s="1">
        <v>44108</v>
      </c>
      <c r="G7890" t="s">
        <v>7613</v>
      </c>
      <c r="H7890" t="s">
        <v>7269</v>
      </c>
      <c r="I7890">
        <v>2908</v>
      </c>
      <c r="J7890" t="s">
        <v>1440</v>
      </c>
      <c r="K7890" t="s">
        <v>1887</v>
      </c>
      <c r="L7890" t="s">
        <v>1882</v>
      </c>
      <c r="M7890" s="1">
        <v>44112</v>
      </c>
      <c r="N7890" t="s">
        <v>1869</v>
      </c>
      <c r="O7890" t="s">
        <v>7623</v>
      </c>
      <c r="P7890" t="s">
        <v>1921</v>
      </c>
      <c r="Q7890" t="s">
        <v>7623</v>
      </c>
      <c r="R7890" t="s">
        <v>1916</v>
      </c>
      <c r="S7890">
        <v>3</v>
      </c>
      <c r="T7890" s="2">
        <v>0</v>
      </c>
      <c r="U7890" s="5">
        <v>2591.96</v>
      </c>
      <c r="V7890" s="5">
        <f>ORDENES[[#This Row],[Ventas sin descuento]]-ORDENES[[#This Row],[costos estimados]]</f>
        <v>2591.96</v>
      </c>
      <c r="W7890">
        <v>9</v>
      </c>
      <c r="X7890" s="5">
        <v>5399.91</v>
      </c>
      <c r="Y7890" s="5">
        <f>ORDENES[[#This Row],[Ventas Originales (con descuento)]]/(1-ORDENES[[#This Row],[Descuento]])</f>
        <v>5399.91</v>
      </c>
      <c r="Z7890" s="5">
        <f>ORDENES[[#This Row],[Ventas Originales (con descuento)]]/ORDENES[[#This Row],[Cantidad]]/(1-ORDENES[[#This Row],[Descuento]])</f>
        <v>599.99</v>
      </c>
      <c r="AA7890" s="5">
        <f>ORDENES[[#This Row],[Ventas Originales (con descuento)]]/ORDENES[[#This Row],[Cantidad]]</f>
        <v>599.99</v>
      </c>
      <c r="AB7890" s="5">
        <f>ORDENES[[#This Row],[Ventas Originales (con descuento)]]-(ORDENES[[#This Row],[Ganancias]])</f>
        <v>2807.95</v>
      </c>
    </row>
    <row r="7891" spans="1:28" x14ac:dyDescent="0.35">
      <c r="A7891" t="s">
        <v>7720</v>
      </c>
      <c r="B7891" t="s">
        <v>339</v>
      </c>
      <c r="C7891" t="s">
        <v>1</v>
      </c>
      <c r="D7891" t="s">
        <v>208</v>
      </c>
      <c r="E7891" t="s">
        <v>18</v>
      </c>
      <c r="F7891" s="1">
        <v>44380</v>
      </c>
      <c r="G7891" t="s">
        <v>7613</v>
      </c>
      <c r="H7891" t="s">
        <v>7281</v>
      </c>
      <c r="I7891">
        <v>2169</v>
      </c>
      <c r="J7891" t="s">
        <v>3155</v>
      </c>
      <c r="K7891" t="s">
        <v>1887</v>
      </c>
      <c r="L7891" t="s">
        <v>1882</v>
      </c>
      <c r="M7891" s="1">
        <v>44386</v>
      </c>
      <c r="N7891" t="s">
        <v>1869</v>
      </c>
      <c r="O7891" t="s">
        <v>7623</v>
      </c>
      <c r="P7891" t="s">
        <v>1917</v>
      </c>
      <c r="Q7891" t="s">
        <v>7623</v>
      </c>
      <c r="R7891" t="s">
        <v>1889</v>
      </c>
      <c r="S7891">
        <v>4</v>
      </c>
      <c r="T7891" s="2">
        <v>0</v>
      </c>
      <c r="U7891" s="5">
        <v>93.2</v>
      </c>
      <c r="V7891" s="5">
        <f>ORDENES[[#This Row],[Ventas sin descuento]]-ORDENES[[#This Row],[costos estimados]]</f>
        <v>93.199999999999989</v>
      </c>
      <c r="W7891">
        <v>10</v>
      </c>
      <c r="X7891" s="5">
        <v>258.89999999999998</v>
      </c>
      <c r="Y7891" s="5">
        <f>ORDENES[[#This Row],[Ventas Originales (con descuento)]]/(1-ORDENES[[#This Row],[Descuento]])</f>
        <v>258.89999999999998</v>
      </c>
      <c r="Z7891" s="5">
        <f>ORDENES[[#This Row],[Ventas Originales (con descuento)]]/ORDENES[[#This Row],[Cantidad]]/(1-ORDENES[[#This Row],[Descuento]])</f>
        <v>25.889999999999997</v>
      </c>
      <c r="AA7891" s="5">
        <f>ORDENES[[#This Row],[Ventas Originales (con descuento)]]/ORDENES[[#This Row],[Cantidad]]</f>
        <v>25.889999999999997</v>
      </c>
      <c r="AB7891" s="5">
        <f>ORDENES[[#This Row],[Ventas Originales (con descuento)]]-(ORDENES[[#This Row],[Ganancias]])</f>
        <v>165.7</v>
      </c>
    </row>
    <row r="7892" spans="1:28" x14ac:dyDescent="0.35">
      <c r="A7892" t="s">
        <v>7720</v>
      </c>
      <c r="B7892" t="s">
        <v>39</v>
      </c>
      <c r="C7892" t="s">
        <v>1</v>
      </c>
      <c r="D7892" t="s">
        <v>2707</v>
      </c>
      <c r="E7892" t="s">
        <v>307</v>
      </c>
      <c r="F7892" s="1">
        <v>44138</v>
      </c>
      <c r="G7892" t="s">
        <v>7613</v>
      </c>
      <c r="H7892" t="s">
        <v>6938</v>
      </c>
      <c r="I7892">
        <v>19120</v>
      </c>
      <c r="J7892" t="s">
        <v>1428</v>
      </c>
      <c r="K7892" t="s">
        <v>1887</v>
      </c>
      <c r="L7892" t="s">
        <v>1882</v>
      </c>
      <c r="M7892" s="1">
        <v>44142</v>
      </c>
      <c r="N7892" t="s">
        <v>1869</v>
      </c>
      <c r="O7892" t="s">
        <v>7623</v>
      </c>
      <c r="P7892" t="s">
        <v>1888</v>
      </c>
      <c r="Q7892" t="s">
        <v>7623</v>
      </c>
      <c r="R7892" t="s">
        <v>1889</v>
      </c>
      <c r="S7892">
        <v>3</v>
      </c>
      <c r="T7892" s="2">
        <v>0.2</v>
      </c>
      <c r="U7892" s="5">
        <v>14.4</v>
      </c>
      <c r="V7892" s="5">
        <f>ORDENES[[#This Row],[Ventas sin descuento]]-ORDENES[[#This Row],[costos estimados]]</f>
        <v>32.4</v>
      </c>
      <c r="W7892">
        <v>1</v>
      </c>
      <c r="X7892" s="5">
        <v>72</v>
      </c>
      <c r="Y7892" s="5">
        <f>ORDENES[[#This Row],[Ventas Originales (con descuento)]]/(1-ORDENES[[#This Row],[Descuento]])</f>
        <v>90</v>
      </c>
      <c r="Z7892" s="5">
        <f>ORDENES[[#This Row],[Ventas Originales (con descuento)]]/ORDENES[[#This Row],[Cantidad]]/(1-ORDENES[[#This Row],[Descuento]])</f>
        <v>90</v>
      </c>
      <c r="AA7892" s="5">
        <f>ORDENES[[#This Row],[Ventas Originales (con descuento)]]/ORDENES[[#This Row],[Cantidad]]</f>
        <v>72</v>
      </c>
      <c r="AB7892" s="5">
        <f>ORDENES[[#This Row],[Ventas Originales (con descuento)]]-(ORDENES[[#This Row],[Ganancias]])</f>
        <v>57.6</v>
      </c>
    </row>
    <row r="7893" spans="1:28" x14ac:dyDescent="0.35">
      <c r="A7893" t="s">
        <v>7720</v>
      </c>
      <c r="B7893" t="s">
        <v>586</v>
      </c>
      <c r="C7893" t="s">
        <v>1</v>
      </c>
      <c r="D7893" t="s">
        <v>2237</v>
      </c>
      <c r="E7893" t="s">
        <v>618</v>
      </c>
      <c r="F7893" s="1">
        <v>43369</v>
      </c>
      <c r="G7893" t="s">
        <v>7613</v>
      </c>
      <c r="H7893" t="s">
        <v>7332</v>
      </c>
      <c r="I7893">
        <v>43130</v>
      </c>
      <c r="J7893" t="s">
        <v>2722</v>
      </c>
      <c r="K7893" t="s">
        <v>1887</v>
      </c>
      <c r="L7893" t="s">
        <v>1882</v>
      </c>
      <c r="M7893" s="1">
        <v>43373</v>
      </c>
      <c r="N7893" t="s">
        <v>1869</v>
      </c>
      <c r="O7893" t="s">
        <v>7623</v>
      </c>
      <c r="P7893" t="s">
        <v>1907</v>
      </c>
      <c r="Q7893" t="s">
        <v>7623</v>
      </c>
      <c r="R7893" t="s">
        <v>1889</v>
      </c>
      <c r="S7893">
        <v>3</v>
      </c>
      <c r="T7893" s="2">
        <v>0.2</v>
      </c>
      <c r="U7893" s="5">
        <v>0.47</v>
      </c>
      <c r="V7893" s="5">
        <f>ORDENES[[#This Row],[Ventas sin descuento]]-ORDENES[[#This Row],[costos estimados]]</f>
        <v>1.2574999999999998</v>
      </c>
      <c r="W7893">
        <v>2</v>
      </c>
      <c r="X7893" s="5">
        <v>3.15</v>
      </c>
      <c r="Y7893" s="5">
        <f>ORDENES[[#This Row],[Ventas Originales (con descuento)]]/(1-ORDENES[[#This Row],[Descuento]])</f>
        <v>3.9374999999999996</v>
      </c>
      <c r="Z7893" s="5">
        <f>ORDENES[[#This Row],[Ventas Originales (con descuento)]]/ORDENES[[#This Row],[Cantidad]]/(1-ORDENES[[#This Row],[Descuento]])</f>
        <v>1.9687499999999998</v>
      </c>
      <c r="AA7893" s="5">
        <f>ORDENES[[#This Row],[Ventas Originales (con descuento)]]/ORDENES[[#This Row],[Cantidad]]</f>
        <v>1.575</v>
      </c>
      <c r="AB7893" s="5">
        <f>ORDENES[[#This Row],[Ventas Originales (con descuento)]]-(ORDENES[[#This Row],[Ganancias]])</f>
        <v>2.6799999999999997</v>
      </c>
    </row>
    <row r="7894" spans="1:28" x14ac:dyDescent="0.35">
      <c r="A7894" t="s">
        <v>7720</v>
      </c>
      <c r="B7894" t="s">
        <v>39</v>
      </c>
      <c r="C7894" t="s">
        <v>1</v>
      </c>
      <c r="D7894" t="s">
        <v>2481</v>
      </c>
      <c r="E7894" t="s">
        <v>70</v>
      </c>
      <c r="F7894" s="1">
        <v>43802</v>
      </c>
      <c r="G7894" t="s">
        <v>7613</v>
      </c>
      <c r="H7894" t="s">
        <v>7316</v>
      </c>
      <c r="I7894">
        <v>19134</v>
      </c>
      <c r="J7894" t="s">
        <v>1202</v>
      </c>
      <c r="K7894" t="s">
        <v>1887</v>
      </c>
      <c r="L7894" t="s">
        <v>1882</v>
      </c>
      <c r="M7894" s="1">
        <v>43807</v>
      </c>
      <c r="N7894" t="s">
        <v>1869</v>
      </c>
      <c r="O7894" t="s">
        <v>7623</v>
      </c>
      <c r="P7894" t="s">
        <v>1888</v>
      </c>
      <c r="Q7894" t="s">
        <v>7623</v>
      </c>
      <c r="R7894" t="s">
        <v>1889</v>
      </c>
      <c r="S7894">
        <v>3</v>
      </c>
      <c r="T7894" s="2">
        <v>0.2</v>
      </c>
      <c r="U7894" s="5">
        <v>10.58</v>
      </c>
      <c r="V7894" s="5">
        <f>ORDENES[[#This Row],[Ventas sin descuento]]-ORDENES[[#This Row],[costos estimados]]</f>
        <v>19.774999999999999</v>
      </c>
      <c r="W7894">
        <v>2</v>
      </c>
      <c r="X7894" s="5">
        <v>36.78</v>
      </c>
      <c r="Y7894" s="5">
        <f>ORDENES[[#This Row],[Ventas Originales (con descuento)]]/(1-ORDENES[[#This Row],[Descuento]])</f>
        <v>45.975000000000001</v>
      </c>
      <c r="Z7894" s="5">
        <f>ORDENES[[#This Row],[Ventas Originales (con descuento)]]/ORDENES[[#This Row],[Cantidad]]/(1-ORDENES[[#This Row],[Descuento]])</f>
        <v>22.987500000000001</v>
      </c>
      <c r="AA7894" s="5">
        <f>ORDENES[[#This Row],[Ventas Originales (con descuento)]]/ORDENES[[#This Row],[Cantidad]]</f>
        <v>18.39</v>
      </c>
      <c r="AB7894" s="5">
        <f>ORDENES[[#This Row],[Ventas Originales (con descuento)]]-(ORDENES[[#This Row],[Ganancias]])</f>
        <v>26.200000000000003</v>
      </c>
    </row>
    <row r="7895" spans="1:28" x14ac:dyDescent="0.35">
      <c r="A7895" t="s">
        <v>7720</v>
      </c>
      <c r="B7895" t="s">
        <v>39</v>
      </c>
      <c r="C7895" t="s">
        <v>1</v>
      </c>
      <c r="D7895" t="s">
        <v>170</v>
      </c>
      <c r="E7895" t="s">
        <v>3366</v>
      </c>
      <c r="F7895" s="1">
        <v>43783</v>
      </c>
      <c r="G7895" t="s">
        <v>7613</v>
      </c>
      <c r="H7895" t="s">
        <v>7552</v>
      </c>
      <c r="I7895">
        <v>19143</v>
      </c>
      <c r="J7895" t="s">
        <v>3367</v>
      </c>
      <c r="K7895" t="s">
        <v>1887</v>
      </c>
      <c r="L7895" t="s">
        <v>1882</v>
      </c>
      <c r="M7895" s="1">
        <v>43789</v>
      </c>
      <c r="N7895" t="s">
        <v>1869</v>
      </c>
      <c r="O7895" t="s">
        <v>7623</v>
      </c>
      <c r="P7895" t="s">
        <v>1888</v>
      </c>
      <c r="Q7895" t="s">
        <v>7623</v>
      </c>
      <c r="R7895" t="s">
        <v>1889</v>
      </c>
      <c r="S7895">
        <v>4</v>
      </c>
      <c r="T7895" s="2">
        <v>0.2</v>
      </c>
      <c r="U7895" s="5">
        <v>-1.2</v>
      </c>
      <c r="V7895" s="5">
        <f>ORDENES[[#This Row],[Ventas sin descuento]]-ORDENES[[#This Row],[costos estimados]]</f>
        <v>10.794999999999995</v>
      </c>
      <c r="W7895">
        <v>2</v>
      </c>
      <c r="X7895" s="5">
        <v>47.98</v>
      </c>
      <c r="Y7895" s="5">
        <f>ORDENES[[#This Row],[Ventas Originales (con descuento)]]/(1-ORDENES[[#This Row],[Descuento]])</f>
        <v>59.974999999999994</v>
      </c>
      <c r="Z7895" s="5">
        <f>ORDENES[[#This Row],[Ventas Originales (con descuento)]]/ORDENES[[#This Row],[Cantidad]]/(1-ORDENES[[#This Row],[Descuento]])</f>
        <v>29.987499999999997</v>
      </c>
      <c r="AA7895" s="5">
        <f>ORDENES[[#This Row],[Ventas Originales (con descuento)]]/ORDENES[[#This Row],[Cantidad]]</f>
        <v>23.99</v>
      </c>
      <c r="AB7895" s="5">
        <f>ORDENES[[#This Row],[Ventas Originales (con descuento)]]-(ORDENES[[#This Row],[Ganancias]])</f>
        <v>49.18</v>
      </c>
    </row>
    <row r="7896" spans="1:28" x14ac:dyDescent="0.35">
      <c r="A7896" t="s">
        <v>7720</v>
      </c>
      <c r="B7896" t="s">
        <v>528</v>
      </c>
      <c r="C7896" t="s">
        <v>1</v>
      </c>
      <c r="D7896" t="s">
        <v>2317</v>
      </c>
      <c r="E7896" t="s">
        <v>70</v>
      </c>
      <c r="F7896" s="1">
        <v>43852</v>
      </c>
      <c r="G7896" t="s">
        <v>7613</v>
      </c>
      <c r="H7896" t="s">
        <v>7553</v>
      </c>
      <c r="I7896">
        <v>44105</v>
      </c>
      <c r="J7896" t="s">
        <v>1202</v>
      </c>
      <c r="K7896" t="s">
        <v>1887</v>
      </c>
      <c r="L7896" t="s">
        <v>1882</v>
      </c>
      <c r="M7896" s="1">
        <v>43857</v>
      </c>
      <c r="N7896" t="s">
        <v>1869</v>
      </c>
      <c r="O7896" t="s">
        <v>7623</v>
      </c>
      <c r="P7896" t="s">
        <v>1907</v>
      </c>
      <c r="Q7896" t="s">
        <v>7623</v>
      </c>
      <c r="R7896" t="s">
        <v>1889</v>
      </c>
      <c r="S7896">
        <v>3</v>
      </c>
      <c r="T7896" s="2">
        <v>0.2</v>
      </c>
      <c r="U7896" s="5">
        <v>15.86</v>
      </c>
      <c r="V7896" s="5">
        <f>ORDENES[[#This Row],[Ventas sin descuento]]-ORDENES[[#This Row],[costos estimados]]</f>
        <v>29.654999999999994</v>
      </c>
      <c r="W7896">
        <v>3</v>
      </c>
      <c r="X7896" s="5">
        <v>55.18</v>
      </c>
      <c r="Y7896" s="5">
        <f>ORDENES[[#This Row],[Ventas Originales (con descuento)]]/(1-ORDENES[[#This Row],[Descuento]])</f>
        <v>68.974999999999994</v>
      </c>
      <c r="Z7896" s="5">
        <f>ORDENES[[#This Row],[Ventas Originales (con descuento)]]/ORDENES[[#This Row],[Cantidad]]/(1-ORDENES[[#This Row],[Descuento]])</f>
        <v>22.991666666666667</v>
      </c>
      <c r="AA7896" s="5">
        <f>ORDENES[[#This Row],[Ventas Originales (con descuento)]]/ORDENES[[#This Row],[Cantidad]]</f>
        <v>18.393333333333334</v>
      </c>
      <c r="AB7896" s="5">
        <f>ORDENES[[#This Row],[Ventas Originales (con descuento)]]-(ORDENES[[#This Row],[Ganancias]])</f>
        <v>39.32</v>
      </c>
    </row>
    <row r="7897" spans="1:28" x14ac:dyDescent="0.35">
      <c r="A7897" t="s">
        <v>7720</v>
      </c>
      <c r="B7897" t="s">
        <v>39</v>
      </c>
      <c r="C7897" t="s">
        <v>1</v>
      </c>
      <c r="D7897" t="s">
        <v>2823</v>
      </c>
      <c r="E7897" t="s">
        <v>18</v>
      </c>
      <c r="F7897" s="1">
        <v>43905</v>
      </c>
      <c r="G7897" t="s">
        <v>7598</v>
      </c>
      <c r="H7897" t="s">
        <v>7554</v>
      </c>
      <c r="I7897">
        <v>19143</v>
      </c>
      <c r="J7897" t="s">
        <v>3464</v>
      </c>
      <c r="K7897" t="s">
        <v>1887</v>
      </c>
      <c r="L7897" t="s">
        <v>1882</v>
      </c>
      <c r="M7897" s="1">
        <v>43909</v>
      </c>
      <c r="N7897" t="s">
        <v>1869</v>
      </c>
      <c r="O7897" t="s">
        <v>7623</v>
      </c>
      <c r="P7897" t="s">
        <v>1888</v>
      </c>
      <c r="Q7897" t="s">
        <v>7623</v>
      </c>
      <c r="R7897" t="s">
        <v>1889</v>
      </c>
      <c r="S7897">
        <v>3</v>
      </c>
      <c r="T7897" s="2">
        <v>0.2</v>
      </c>
      <c r="U7897" s="5">
        <v>-13.65</v>
      </c>
      <c r="V7897" s="5">
        <f>ORDENES[[#This Row],[Ventas sin descuento]]-ORDENES[[#This Row],[costos estimados]]</f>
        <v>7.3449999999999847</v>
      </c>
      <c r="W7897">
        <v>3</v>
      </c>
      <c r="X7897" s="5">
        <v>83.98</v>
      </c>
      <c r="Y7897" s="5">
        <f>ORDENES[[#This Row],[Ventas Originales (con descuento)]]/(1-ORDENES[[#This Row],[Descuento]])</f>
        <v>104.97499999999999</v>
      </c>
      <c r="Z7897" s="5">
        <f>ORDENES[[#This Row],[Ventas Originales (con descuento)]]/ORDENES[[#This Row],[Cantidad]]/(1-ORDENES[[#This Row],[Descuento]])</f>
        <v>34.991666666666667</v>
      </c>
      <c r="AA7897" s="5">
        <f>ORDENES[[#This Row],[Ventas Originales (con descuento)]]/ORDENES[[#This Row],[Cantidad]]</f>
        <v>27.993333333333336</v>
      </c>
      <c r="AB7897" s="5">
        <f>ORDENES[[#This Row],[Ventas Originales (con descuento)]]-(ORDENES[[#This Row],[Ganancias]])</f>
        <v>97.63000000000001</v>
      </c>
    </row>
    <row r="7898" spans="1:28" x14ac:dyDescent="0.35">
      <c r="A7898" t="s">
        <v>7720</v>
      </c>
      <c r="B7898" t="s">
        <v>3271</v>
      </c>
      <c r="C7898" t="s">
        <v>1</v>
      </c>
      <c r="D7898" t="s">
        <v>2094</v>
      </c>
      <c r="E7898" t="s">
        <v>18</v>
      </c>
      <c r="F7898" s="1">
        <v>43698</v>
      </c>
      <c r="G7898" t="s">
        <v>7598</v>
      </c>
      <c r="H7898" t="s">
        <v>7315</v>
      </c>
      <c r="I7898">
        <v>18103</v>
      </c>
      <c r="J7898" t="s">
        <v>1373</v>
      </c>
      <c r="K7898" t="s">
        <v>1887</v>
      </c>
      <c r="L7898" t="s">
        <v>1882</v>
      </c>
      <c r="M7898" s="1">
        <v>43702</v>
      </c>
      <c r="N7898" t="s">
        <v>1869</v>
      </c>
      <c r="O7898" t="s">
        <v>7623</v>
      </c>
      <c r="P7898" t="s">
        <v>1888</v>
      </c>
      <c r="Q7898" t="s">
        <v>7623</v>
      </c>
      <c r="R7898" t="s">
        <v>1889</v>
      </c>
      <c r="S7898">
        <v>3</v>
      </c>
      <c r="T7898" s="2">
        <v>0.2</v>
      </c>
      <c r="U7898" s="5">
        <v>3.8</v>
      </c>
      <c r="V7898" s="5">
        <f>ORDENES[[#This Row],[Ventas sin descuento]]-ORDENES[[#This Row],[costos estimados]]</f>
        <v>9.2324999999999982</v>
      </c>
      <c r="W7898">
        <v>4</v>
      </c>
      <c r="X7898" s="5">
        <v>21.73</v>
      </c>
      <c r="Y7898" s="5">
        <f>ORDENES[[#This Row],[Ventas Originales (con descuento)]]/(1-ORDENES[[#This Row],[Descuento]])</f>
        <v>27.162499999999998</v>
      </c>
      <c r="Z7898" s="5">
        <f>ORDENES[[#This Row],[Ventas Originales (con descuento)]]/ORDENES[[#This Row],[Cantidad]]/(1-ORDENES[[#This Row],[Descuento]])</f>
        <v>6.7906249999999995</v>
      </c>
      <c r="AA7898" s="5">
        <f>ORDENES[[#This Row],[Ventas Originales (con descuento)]]/ORDENES[[#This Row],[Cantidad]]</f>
        <v>5.4325000000000001</v>
      </c>
      <c r="AB7898" s="5">
        <f>ORDENES[[#This Row],[Ventas Originales (con descuento)]]-(ORDENES[[#This Row],[Ganancias]])</f>
        <v>17.93</v>
      </c>
    </row>
    <row r="7899" spans="1:28" x14ac:dyDescent="0.35">
      <c r="A7899" t="s">
        <v>7720</v>
      </c>
      <c r="B7899" t="s">
        <v>95</v>
      </c>
      <c r="C7899" t="s">
        <v>1</v>
      </c>
      <c r="D7899" t="s">
        <v>2587</v>
      </c>
      <c r="E7899" t="s">
        <v>134</v>
      </c>
      <c r="F7899" s="1">
        <v>44145</v>
      </c>
      <c r="G7899" t="s">
        <v>7598</v>
      </c>
      <c r="H7899" t="s">
        <v>6933</v>
      </c>
      <c r="I7899">
        <v>45503</v>
      </c>
      <c r="J7899" t="s">
        <v>2946</v>
      </c>
      <c r="K7899" t="s">
        <v>1887</v>
      </c>
      <c r="L7899" t="s">
        <v>1882</v>
      </c>
      <c r="M7899" s="1">
        <v>44149</v>
      </c>
      <c r="N7899" t="s">
        <v>1869</v>
      </c>
      <c r="O7899" t="s">
        <v>7623</v>
      </c>
      <c r="P7899" t="s">
        <v>1907</v>
      </c>
      <c r="Q7899" t="s">
        <v>7623</v>
      </c>
      <c r="R7899" t="s">
        <v>1889</v>
      </c>
      <c r="S7899">
        <v>3</v>
      </c>
      <c r="T7899" s="2">
        <v>0.2</v>
      </c>
      <c r="U7899" s="5">
        <v>-29.07</v>
      </c>
      <c r="V7899" s="5">
        <f>ORDENES[[#This Row],[Ventas sin descuento]]-ORDENES[[#This Row],[costos estimados]]</f>
        <v>15.659999999999997</v>
      </c>
      <c r="W7899">
        <v>7</v>
      </c>
      <c r="X7899" s="5">
        <v>178.92</v>
      </c>
      <c r="Y7899" s="5">
        <f>ORDENES[[#This Row],[Ventas Originales (con descuento)]]/(1-ORDENES[[#This Row],[Descuento]])</f>
        <v>223.64999999999998</v>
      </c>
      <c r="Z7899" s="5">
        <f>ORDENES[[#This Row],[Ventas Originales (con descuento)]]/ORDENES[[#This Row],[Cantidad]]/(1-ORDENES[[#This Row],[Descuento]])</f>
        <v>31.949999999999996</v>
      </c>
      <c r="AA7899" s="5">
        <f>ORDENES[[#This Row],[Ventas Originales (con descuento)]]/ORDENES[[#This Row],[Cantidad]]</f>
        <v>25.56</v>
      </c>
      <c r="AB7899" s="5">
        <f>ORDENES[[#This Row],[Ventas Originales (con descuento)]]-(ORDENES[[#This Row],[Ganancias]])</f>
        <v>207.98999999999998</v>
      </c>
    </row>
    <row r="7900" spans="1:28" x14ac:dyDescent="0.35">
      <c r="A7900" t="s">
        <v>7720</v>
      </c>
      <c r="B7900" t="s">
        <v>614</v>
      </c>
      <c r="C7900" t="s">
        <v>1</v>
      </c>
      <c r="D7900" t="s">
        <v>2481</v>
      </c>
      <c r="E7900" t="s">
        <v>18</v>
      </c>
      <c r="F7900" s="1">
        <v>44349</v>
      </c>
      <c r="G7900" t="s">
        <v>7613</v>
      </c>
      <c r="H7900" t="s">
        <v>7318</v>
      </c>
      <c r="I7900">
        <v>44052</v>
      </c>
      <c r="J7900" t="s">
        <v>1617</v>
      </c>
      <c r="K7900" t="s">
        <v>1887</v>
      </c>
      <c r="L7900" t="s">
        <v>1882</v>
      </c>
      <c r="M7900" s="1">
        <v>44353</v>
      </c>
      <c r="N7900" t="s">
        <v>1869</v>
      </c>
      <c r="O7900" t="s">
        <v>7623</v>
      </c>
      <c r="P7900" t="s">
        <v>1907</v>
      </c>
      <c r="Q7900" t="s">
        <v>7623</v>
      </c>
      <c r="R7900" t="s">
        <v>1875</v>
      </c>
      <c r="S7900">
        <v>3</v>
      </c>
      <c r="T7900" s="2">
        <v>0.4</v>
      </c>
      <c r="U7900" s="5">
        <v>-0.64</v>
      </c>
      <c r="V7900" s="5">
        <f>ORDENES[[#This Row],[Ventas sin descuento]]-ORDENES[[#This Row],[costos estimados]]</f>
        <v>1.3399999999999999</v>
      </c>
      <c r="W7900">
        <v>1</v>
      </c>
      <c r="X7900" s="5">
        <v>2.97</v>
      </c>
      <c r="Y7900" s="5">
        <f>ORDENES[[#This Row],[Ventas Originales (con descuento)]]/(1-ORDENES[[#This Row],[Descuento]])</f>
        <v>4.95</v>
      </c>
      <c r="Z7900" s="5">
        <f>ORDENES[[#This Row],[Ventas Originales (con descuento)]]/ORDENES[[#This Row],[Cantidad]]/(1-ORDENES[[#This Row],[Descuento]])</f>
        <v>4.95</v>
      </c>
      <c r="AA7900" s="5">
        <f>ORDENES[[#This Row],[Ventas Originales (con descuento)]]/ORDENES[[#This Row],[Cantidad]]</f>
        <v>2.97</v>
      </c>
      <c r="AB7900" s="5">
        <f>ORDENES[[#This Row],[Ventas Originales (con descuento)]]-(ORDENES[[#This Row],[Ganancias]])</f>
        <v>3.6100000000000003</v>
      </c>
    </row>
    <row r="7901" spans="1:28" x14ac:dyDescent="0.35">
      <c r="A7901" t="s">
        <v>7720</v>
      </c>
      <c r="B7901" t="s">
        <v>39</v>
      </c>
      <c r="C7901" t="s">
        <v>1</v>
      </c>
      <c r="D7901" t="s">
        <v>2986</v>
      </c>
      <c r="E7901" t="s">
        <v>63</v>
      </c>
      <c r="F7901" s="1">
        <v>44019</v>
      </c>
      <c r="G7901" t="s">
        <v>7613</v>
      </c>
      <c r="H7901" t="s">
        <v>7312</v>
      </c>
      <c r="I7901">
        <v>19120</v>
      </c>
      <c r="J7901" t="s">
        <v>2515</v>
      </c>
      <c r="K7901" t="s">
        <v>1887</v>
      </c>
      <c r="L7901" t="s">
        <v>1882</v>
      </c>
      <c r="M7901" s="1">
        <v>44025</v>
      </c>
      <c r="N7901" t="s">
        <v>1869</v>
      </c>
      <c r="O7901" t="s">
        <v>7623</v>
      </c>
      <c r="P7901" t="s">
        <v>1888</v>
      </c>
      <c r="Q7901" t="s">
        <v>7623</v>
      </c>
      <c r="R7901" t="s">
        <v>1875</v>
      </c>
      <c r="S7901">
        <v>4</v>
      </c>
      <c r="T7901" s="2">
        <v>0.4</v>
      </c>
      <c r="U7901" s="5">
        <v>-13</v>
      </c>
      <c r="V7901" s="5">
        <f>ORDENES[[#This Row],[Ventas sin descuento]]-ORDENES[[#This Row],[costos estimados]]</f>
        <v>26.993333333333325</v>
      </c>
      <c r="W7901">
        <v>1</v>
      </c>
      <c r="X7901" s="5">
        <v>59.99</v>
      </c>
      <c r="Y7901" s="5">
        <f>ORDENES[[#This Row],[Ventas Originales (con descuento)]]/(1-ORDENES[[#This Row],[Descuento]])</f>
        <v>99.983333333333334</v>
      </c>
      <c r="Z7901" s="5">
        <f>ORDENES[[#This Row],[Ventas Originales (con descuento)]]/ORDENES[[#This Row],[Cantidad]]/(1-ORDENES[[#This Row],[Descuento]])</f>
        <v>99.983333333333334</v>
      </c>
      <c r="AA7901" s="5">
        <f>ORDENES[[#This Row],[Ventas Originales (con descuento)]]/ORDENES[[#This Row],[Cantidad]]</f>
        <v>59.99</v>
      </c>
      <c r="AB7901" s="5">
        <f>ORDENES[[#This Row],[Ventas Originales (con descuento)]]-(ORDENES[[#This Row],[Ganancias]])</f>
        <v>72.990000000000009</v>
      </c>
    </row>
    <row r="7902" spans="1:28" x14ac:dyDescent="0.35">
      <c r="A7902" t="s">
        <v>7720</v>
      </c>
      <c r="B7902" t="s">
        <v>39</v>
      </c>
      <c r="C7902" t="s">
        <v>1</v>
      </c>
      <c r="D7902" t="s">
        <v>3168</v>
      </c>
      <c r="E7902" t="s">
        <v>18</v>
      </c>
      <c r="F7902" s="1">
        <v>43896</v>
      </c>
      <c r="G7902" t="s">
        <v>7613</v>
      </c>
      <c r="H7902" t="s">
        <v>7345</v>
      </c>
      <c r="I7902">
        <v>19120</v>
      </c>
      <c r="J7902" t="s">
        <v>2418</v>
      </c>
      <c r="K7902" t="s">
        <v>1887</v>
      </c>
      <c r="L7902" t="s">
        <v>1882</v>
      </c>
      <c r="M7902" s="1">
        <v>43900</v>
      </c>
      <c r="N7902" t="s">
        <v>1869</v>
      </c>
      <c r="O7902" t="s">
        <v>7623</v>
      </c>
      <c r="P7902" t="s">
        <v>1888</v>
      </c>
      <c r="Q7902" t="s">
        <v>7623</v>
      </c>
      <c r="R7902" t="s">
        <v>1875</v>
      </c>
      <c r="S7902">
        <v>3</v>
      </c>
      <c r="T7902" s="2">
        <v>0.4</v>
      </c>
      <c r="U7902" s="5">
        <v>-71.989999999999995</v>
      </c>
      <c r="V7902" s="5">
        <f>ORDENES[[#This Row],[Ventas sin descuento]]-ORDENES[[#This Row],[costos estimados]]</f>
        <v>215.96999999999997</v>
      </c>
      <c r="W7902">
        <v>2</v>
      </c>
      <c r="X7902" s="5">
        <v>431.94</v>
      </c>
      <c r="Y7902" s="5">
        <f>ORDENES[[#This Row],[Ventas Originales (con descuento)]]/(1-ORDENES[[#This Row],[Descuento]])</f>
        <v>719.9</v>
      </c>
      <c r="Z7902" s="5">
        <f>ORDENES[[#This Row],[Ventas Originales (con descuento)]]/ORDENES[[#This Row],[Cantidad]]/(1-ORDENES[[#This Row],[Descuento]])</f>
        <v>359.95</v>
      </c>
      <c r="AA7902" s="5">
        <f>ORDENES[[#This Row],[Ventas Originales (con descuento)]]/ORDENES[[#This Row],[Cantidad]]</f>
        <v>215.97</v>
      </c>
      <c r="AB7902" s="5">
        <f>ORDENES[[#This Row],[Ventas Originales (con descuento)]]-(ORDENES[[#This Row],[Ganancias]])</f>
        <v>503.93</v>
      </c>
    </row>
    <row r="7903" spans="1:28" x14ac:dyDescent="0.35">
      <c r="A7903" t="s">
        <v>7720</v>
      </c>
      <c r="B7903" t="s">
        <v>39</v>
      </c>
      <c r="C7903" t="s">
        <v>1</v>
      </c>
      <c r="D7903" t="s">
        <v>2361</v>
      </c>
      <c r="E7903" t="s">
        <v>18</v>
      </c>
      <c r="F7903" s="1">
        <v>43560</v>
      </c>
      <c r="G7903" t="s">
        <v>7613</v>
      </c>
      <c r="H7903" t="s">
        <v>6927</v>
      </c>
      <c r="I7903">
        <v>19143</v>
      </c>
      <c r="J7903" t="s">
        <v>1258</v>
      </c>
      <c r="K7903" t="s">
        <v>1887</v>
      </c>
      <c r="L7903" t="s">
        <v>1882</v>
      </c>
      <c r="M7903" s="1">
        <v>43565</v>
      </c>
      <c r="N7903" t="s">
        <v>1869</v>
      </c>
      <c r="O7903" t="s">
        <v>7623</v>
      </c>
      <c r="P7903" t="s">
        <v>1888</v>
      </c>
      <c r="Q7903" t="s">
        <v>7623</v>
      </c>
      <c r="R7903" t="s">
        <v>1875</v>
      </c>
      <c r="S7903">
        <v>3</v>
      </c>
      <c r="T7903" s="2">
        <v>0.4</v>
      </c>
      <c r="U7903" s="5">
        <v>-9.8000000000000007</v>
      </c>
      <c r="V7903" s="5">
        <f>ORDENES[[#This Row],[Ventas sin descuento]]-ORDENES[[#This Row],[costos estimados]]</f>
        <v>18.193333333333328</v>
      </c>
      <c r="W7903">
        <v>2</v>
      </c>
      <c r="X7903" s="5">
        <v>41.99</v>
      </c>
      <c r="Y7903" s="5">
        <f>ORDENES[[#This Row],[Ventas Originales (con descuento)]]/(1-ORDENES[[#This Row],[Descuento]])</f>
        <v>69.983333333333334</v>
      </c>
      <c r="Z7903" s="5">
        <f>ORDENES[[#This Row],[Ventas Originales (con descuento)]]/ORDENES[[#This Row],[Cantidad]]/(1-ORDENES[[#This Row],[Descuento]])</f>
        <v>34.991666666666667</v>
      </c>
      <c r="AA7903" s="5">
        <f>ORDENES[[#This Row],[Ventas Originales (con descuento)]]/ORDENES[[#This Row],[Cantidad]]</f>
        <v>20.995000000000001</v>
      </c>
      <c r="AB7903" s="5">
        <f>ORDENES[[#This Row],[Ventas Originales (con descuento)]]-(ORDENES[[#This Row],[Ganancias]])</f>
        <v>51.790000000000006</v>
      </c>
    </row>
    <row r="7904" spans="1:28" x14ac:dyDescent="0.35">
      <c r="A7904" t="s">
        <v>7720</v>
      </c>
      <c r="B7904" t="s">
        <v>586</v>
      </c>
      <c r="C7904" t="s">
        <v>1</v>
      </c>
      <c r="D7904" t="s">
        <v>3560</v>
      </c>
      <c r="E7904" t="s">
        <v>417</v>
      </c>
      <c r="F7904" s="1">
        <v>44463</v>
      </c>
      <c r="G7904" t="s">
        <v>7613</v>
      </c>
      <c r="H7904" t="s">
        <v>7555</v>
      </c>
      <c r="I7904">
        <v>43130</v>
      </c>
      <c r="J7904" t="s">
        <v>2302</v>
      </c>
      <c r="K7904" t="s">
        <v>1887</v>
      </c>
      <c r="L7904" t="s">
        <v>1882</v>
      </c>
      <c r="M7904" s="1">
        <v>44467</v>
      </c>
      <c r="N7904" t="s">
        <v>1869</v>
      </c>
      <c r="O7904" t="s">
        <v>7623</v>
      </c>
      <c r="P7904" t="s">
        <v>1907</v>
      </c>
      <c r="Q7904" t="s">
        <v>7623</v>
      </c>
      <c r="R7904" t="s">
        <v>1875</v>
      </c>
      <c r="S7904">
        <v>3</v>
      </c>
      <c r="T7904" s="2">
        <v>0.4</v>
      </c>
      <c r="U7904" s="5">
        <v>-253.43</v>
      </c>
      <c r="V7904" s="5">
        <f>ORDENES[[#This Row],[Ventas sin descuento]]-ORDENES[[#This Row],[costos estimados]]</f>
        <v>526.36333333333346</v>
      </c>
      <c r="W7904">
        <v>3</v>
      </c>
      <c r="X7904" s="5">
        <v>1169.69</v>
      </c>
      <c r="Y7904" s="5">
        <f>ORDENES[[#This Row],[Ventas Originales (con descuento)]]/(1-ORDENES[[#This Row],[Descuento]])</f>
        <v>1949.4833333333336</v>
      </c>
      <c r="Z7904" s="5">
        <f>ORDENES[[#This Row],[Ventas Originales (con descuento)]]/ORDENES[[#This Row],[Cantidad]]/(1-ORDENES[[#This Row],[Descuento]])</f>
        <v>649.8277777777779</v>
      </c>
      <c r="AA7904" s="5">
        <f>ORDENES[[#This Row],[Ventas Originales (con descuento)]]/ORDENES[[#This Row],[Cantidad]]</f>
        <v>389.8966666666667</v>
      </c>
      <c r="AB7904" s="5">
        <f>ORDENES[[#This Row],[Ventas Originales (con descuento)]]-(ORDENES[[#This Row],[Ganancias]])</f>
        <v>1423.1200000000001</v>
      </c>
    </row>
    <row r="7905" spans="1:28" x14ac:dyDescent="0.35">
      <c r="A7905" t="s">
        <v>7720</v>
      </c>
      <c r="B7905" t="s">
        <v>543</v>
      </c>
      <c r="C7905" t="s">
        <v>1</v>
      </c>
      <c r="D7905" t="s">
        <v>3560</v>
      </c>
      <c r="E7905" t="s">
        <v>34</v>
      </c>
      <c r="F7905" s="1">
        <v>44265</v>
      </c>
      <c r="G7905" t="s">
        <v>7613</v>
      </c>
      <c r="H7905" t="s">
        <v>6926</v>
      </c>
      <c r="I7905">
        <v>19013</v>
      </c>
      <c r="J7905" t="s">
        <v>1549</v>
      </c>
      <c r="K7905" t="s">
        <v>1887</v>
      </c>
      <c r="L7905" t="s">
        <v>1882</v>
      </c>
      <c r="M7905" s="1">
        <v>44269</v>
      </c>
      <c r="N7905" t="s">
        <v>1869</v>
      </c>
      <c r="O7905" t="s">
        <v>7623</v>
      </c>
      <c r="P7905" t="s">
        <v>1888</v>
      </c>
      <c r="Q7905" t="s">
        <v>7623</v>
      </c>
      <c r="R7905" t="s">
        <v>1875</v>
      </c>
      <c r="S7905">
        <v>3</v>
      </c>
      <c r="T7905" s="2">
        <v>0.4</v>
      </c>
      <c r="U7905" s="5">
        <v>-8.3800000000000008</v>
      </c>
      <c r="V7905" s="5">
        <f>ORDENES[[#This Row],[Ventas sin descuento]]-ORDENES[[#This Row],[costos estimados]]</f>
        <v>15.559999999999995</v>
      </c>
      <c r="W7905">
        <v>3</v>
      </c>
      <c r="X7905" s="5">
        <v>35.909999999999997</v>
      </c>
      <c r="Y7905" s="5">
        <f>ORDENES[[#This Row],[Ventas Originales (con descuento)]]/(1-ORDENES[[#This Row],[Descuento]])</f>
        <v>59.849999999999994</v>
      </c>
      <c r="Z7905" s="5">
        <f>ORDENES[[#This Row],[Ventas Originales (con descuento)]]/ORDENES[[#This Row],[Cantidad]]/(1-ORDENES[[#This Row],[Descuento]])</f>
        <v>19.95</v>
      </c>
      <c r="AA7905" s="5">
        <f>ORDENES[[#This Row],[Ventas Originales (con descuento)]]/ORDENES[[#This Row],[Cantidad]]</f>
        <v>11.969999999999999</v>
      </c>
      <c r="AB7905" s="5">
        <f>ORDENES[[#This Row],[Ventas Originales (con descuento)]]-(ORDENES[[#This Row],[Ganancias]])</f>
        <v>44.29</v>
      </c>
    </row>
    <row r="7906" spans="1:28" x14ac:dyDescent="0.35">
      <c r="A7906" t="s">
        <v>7720</v>
      </c>
      <c r="B7906" t="s">
        <v>39</v>
      </c>
      <c r="C7906" t="s">
        <v>1</v>
      </c>
      <c r="D7906" t="s">
        <v>3168</v>
      </c>
      <c r="E7906" t="s">
        <v>498</v>
      </c>
      <c r="F7906" s="1">
        <v>43896</v>
      </c>
      <c r="G7906" t="s">
        <v>7613</v>
      </c>
      <c r="H7906" t="s">
        <v>7345</v>
      </c>
      <c r="I7906">
        <v>19120</v>
      </c>
      <c r="J7906" t="s">
        <v>1644</v>
      </c>
      <c r="K7906" t="s">
        <v>1887</v>
      </c>
      <c r="L7906" t="s">
        <v>1882</v>
      </c>
      <c r="M7906" s="1">
        <v>43900</v>
      </c>
      <c r="N7906" t="s">
        <v>1869</v>
      </c>
      <c r="O7906" t="s">
        <v>7623</v>
      </c>
      <c r="P7906" t="s">
        <v>1888</v>
      </c>
      <c r="Q7906" t="s">
        <v>7623</v>
      </c>
      <c r="R7906" t="s">
        <v>1875</v>
      </c>
      <c r="S7906">
        <v>3</v>
      </c>
      <c r="T7906" s="2">
        <v>0.4</v>
      </c>
      <c r="U7906" s="5">
        <v>-12.51</v>
      </c>
      <c r="V7906" s="5">
        <f>ORDENES[[#This Row],[Ventas sin descuento]]-ORDENES[[#This Row],[costos estimados]]</f>
        <v>32.983333333333334</v>
      </c>
      <c r="W7906">
        <v>3</v>
      </c>
      <c r="X7906" s="5">
        <v>68.239999999999995</v>
      </c>
      <c r="Y7906" s="5">
        <f>ORDENES[[#This Row],[Ventas Originales (con descuento)]]/(1-ORDENES[[#This Row],[Descuento]])</f>
        <v>113.73333333333333</v>
      </c>
      <c r="Z7906" s="5">
        <f>ORDENES[[#This Row],[Ventas Originales (con descuento)]]/ORDENES[[#This Row],[Cantidad]]/(1-ORDENES[[#This Row],[Descuento]])</f>
        <v>37.911111111111111</v>
      </c>
      <c r="AA7906" s="5">
        <f>ORDENES[[#This Row],[Ventas Originales (con descuento)]]/ORDENES[[#This Row],[Cantidad]]</f>
        <v>22.746666666666666</v>
      </c>
      <c r="AB7906" s="5">
        <f>ORDENES[[#This Row],[Ventas Originales (con descuento)]]-(ORDENES[[#This Row],[Ganancias]])</f>
        <v>80.75</v>
      </c>
    </row>
    <row r="7907" spans="1:28" x14ac:dyDescent="0.35">
      <c r="A7907" t="s">
        <v>7720</v>
      </c>
      <c r="B7907" t="s">
        <v>528</v>
      </c>
      <c r="C7907" t="s">
        <v>1</v>
      </c>
      <c r="D7907" t="s">
        <v>2317</v>
      </c>
      <c r="E7907" t="s">
        <v>63</v>
      </c>
      <c r="F7907" s="1">
        <v>43852</v>
      </c>
      <c r="G7907" t="s">
        <v>7613</v>
      </c>
      <c r="H7907" t="s">
        <v>7553</v>
      </c>
      <c r="I7907">
        <v>44105</v>
      </c>
      <c r="J7907" t="s">
        <v>1199</v>
      </c>
      <c r="K7907" t="s">
        <v>1887</v>
      </c>
      <c r="L7907" t="s">
        <v>1882</v>
      </c>
      <c r="M7907" s="1">
        <v>43857</v>
      </c>
      <c r="N7907" t="s">
        <v>1869</v>
      </c>
      <c r="O7907" t="s">
        <v>7623</v>
      </c>
      <c r="P7907" t="s">
        <v>1907</v>
      </c>
      <c r="Q7907" t="s">
        <v>7623</v>
      </c>
      <c r="R7907" t="s">
        <v>1875</v>
      </c>
      <c r="S7907">
        <v>3</v>
      </c>
      <c r="T7907" s="2">
        <v>0.4</v>
      </c>
      <c r="U7907" s="5">
        <v>-20.239999999999998</v>
      </c>
      <c r="V7907" s="5">
        <f>ORDENES[[#This Row],[Ventas sin descuento]]-ORDENES[[#This Row],[costos estimados]]</f>
        <v>53.346666666666664</v>
      </c>
      <c r="W7907">
        <v>4</v>
      </c>
      <c r="X7907" s="5">
        <v>110.38</v>
      </c>
      <c r="Y7907" s="5">
        <f>ORDENES[[#This Row],[Ventas Originales (con descuento)]]/(1-ORDENES[[#This Row],[Descuento]])</f>
        <v>183.96666666666667</v>
      </c>
      <c r="Z7907" s="5">
        <f>ORDENES[[#This Row],[Ventas Originales (con descuento)]]/ORDENES[[#This Row],[Cantidad]]/(1-ORDENES[[#This Row],[Descuento]])</f>
        <v>45.991666666666667</v>
      </c>
      <c r="AA7907" s="5">
        <f>ORDENES[[#This Row],[Ventas Originales (con descuento)]]/ORDENES[[#This Row],[Cantidad]]</f>
        <v>27.594999999999999</v>
      </c>
      <c r="AB7907" s="5">
        <f>ORDENES[[#This Row],[Ventas Originales (con descuento)]]-(ORDENES[[#This Row],[Ganancias]])</f>
        <v>130.62</v>
      </c>
    </row>
    <row r="7908" spans="1:28" x14ac:dyDescent="0.35">
      <c r="A7908" t="s">
        <v>7720</v>
      </c>
      <c r="B7908" t="s">
        <v>39</v>
      </c>
      <c r="C7908" t="s">
        <v>1</v>
      </c>
      <c r="D7908" t="s">
        <v>2241</v>
      </c>
      <c r="E7908" t="s">
        <v>233</v>
      </c>
      <c r="F7908" s="1">
        <v>44266</v>
      </c>
      <c r="G7908" t="s">
        <v>7613</v>
      </c>
      <c r="H7908" t="s">
        <v>6942</v>
      </c>
      <c r="I7908">
        <v>19140</v>
      </c>
      <c r="J7908" t="s">
        <v>3055</v>
      </c>
      <c r="K7908" t="s">
        <v>1887</v>
      </c>
      <c r="L7908" t="s">
        <v>1882</v>
      </c>
      <c r="M7908" s="1">
        <v>44271</v>
      </c>
      <c r="N7908" t="s">
        <v>1869</v>
      </c>
      <c r="O7908" t="s">
        <v>7623</v>
      </c>
      <c r="P7908" t="s">
        <v>1888</v>
      </c>
      <c r="Q7908" t="s">
        <v>7623</v>
      </c>
      <c r="R7908" t="s">
        <v>1875</v>
      </c>
      <c r="S7908">
        <v>3</v>
      </c>
      <c r="T7908" s="2">
        <v>0.4</v>
      </c>
      <c r="U7908" s="5">
        <v>-181.27</v>
      </c>
      <c r="V7908" s="5">
        <f>ORDENES[[#This Row],[Ventas sin descuento]]-ORDENES[[#This Row],[costos estimados]]</f>
        <v>336.63</v>
      </c>
      <c r="W7908">
        <v>5</v>
      </c>
      <c r="X7908" s="5">
        <v>776.85</v>
      </c>
      <c r="Y7908" s="5">
        <f>ORDENES[[#This Row],[Ventas Originales (con descuento)]]/(1-ORDENES[[#This Row],[Descuento]])</f>
        <v>1294.75</v>
      </c>
      <c r="Z7908" s="5">
        <f>ORDENES[[#This Row],[Ventas Originales (con descuento)]]/ORDENES[[#This Row],[Cantidad]]/(1-ORDENES[[#This Row],[Descuento]])</f>
        <v>258.95000000000005</v>
      </c>
      <c r="AA7908" s="5">
        <f>ORDENES[[#This Row],[Ventas Originales (con descuento)]]/ORDENES[[#This Row],[Cantidad]]</f>
        <v>155.37</v>
      </c>
      <c r="AB7908" s="5">
        <f>ORDENES[[#This Row],[Ventas Originales (con descuento)]]-(ORDENES[[#This Row],[Ganancias]])</f>
        <v>958.12</v>
      </c>
    </row>
    <row r="7909" spans="1:28" x14ac:dyDescent="0.35">
      <c r="A7909" t="s">
        <v>7720</v>
      </c>
      <c r="B7909" t="s">
        <v>39</v>
      </c>
      <c r="C7909" t="s">
        <v>1</v>
      </c>
      <c r="D7909" t="s">
        <v>208</v>
      </c>
      <c r="E7909" t="s">
        <v>458</v>
      </c>
      <c r="F7909" s="1">
        <v>44188</v>
      </c>
      <c r="G7909" t="s">
        <v>7613</v>
      </c>
      <c r="H7909" t="s">
        <v>7317</v>
      </c>
      <c r="I7909">
        <v>19143</v>
      </c>
      <c r="J7909" t="s">
        <v>3632</v>
      </c>
      <c r="K7909" t="s">
        <v>1887</v>
      </c>
      <c r="L7909" t="s">
        <v>1882</v>
      </c>
      <c r="M7909" s="1">
        <v>44193</v>
      </c>
      <c r="N7909" t="s">
        <v>1869</v>
      </c>
      <c r="O7909" t="s">
        <v>7623</v>
      </c>
      <c r="P7909" t="s">
        <v>1888</v>
      </c>
      <c r="Q7909" t="s">
        <v>7623</v>
      </c>
      <c r="R7909" t="s">
        <v>1875</v>
      </c>
      <c r="S7909">
        <v>3</v>
      </c>
      <c r="T7909" s="2">
        <v>0.4</v>
      </c>
      <c r="U7909" s="5">
        <v>-374.99</v>
      </c>
      <c r="V7909" s="5">
        <f>ORDENES[[#This Row],[Ventas sin descuento]]-ORDENES[[#This Row],[costos estimados]]</f>
        <v>624.99000000000024</v>
      </c>
      <c r="W7909">
        <v>5</v>
      </c>
      <c r="X7909" s="5">
        <v>1499.97</v>
      </c>
      <c r="Y7909" s="5">
        <f>ORDENES[[#This Row],[Ventas Originales (con descuento)]]/(1-ORDENES[[#This Row],[Descuento]])</f>
        <v>2499.9500000000003</v>
      </c>
      <c r="Z7909" s="5">
        <f>ORDENES[[#This Row],[Ventas Originales (con descuento)]]/ORDENES[[#This Row],[Cantidad]]/(1-ORDENES[[#This Row],[Descuento]])</f>
        <v>499.99000000000007</v>
      </c>
      <c r="AA7909" s="5">
        <f>ORDENES[[#This Row],[Ventas Originales (con descuento)]]/ORDENES[[#This Row],[Cantidad]]</f>
        <v>299.99400000000003</v>
      </c>
      <c r="AB7909" s="5">
        <f>ORDENES[[#This Row],[Ventas Originales (con descuento)]]-(ORDENES[[#This Row],[Ganancias]])</f>
        <v>1874.96</v>
      </c>
    </row>
    <row r="7910" spans="1:28" x14ac:dyDescent="0.35">
      <c r="A7910" t="s">
        <v>7720</v>
      </c>
      <c r="B7910" t="s">
        <v>39</v>
      </c>
      <c r="C7910" t="s">
        <v>1</v>
      </c>
      <c r="D7910" t="s">
        <v>2361</v>
      </c>
      <c r="E7910" t="s">
        <v>18</v>
      </c>
      <c r="F7910" s="1">
        <v>43560</v>
      </c>
      <c r="G7910" t="s">
        <v>7613</v>
      </c>
      <c r="H7910" t="s">
        <v>6927</v>
      </c>
      <c r="I7910">
        <v>19143</v>
      </c>
      <c r="J7910" t="s">
        <v>1617</v>
      </c>
      <c r="K7910" t="s">
        <v>1887</v>
      </c>
      <c r="L7910" t="s">
        <v>1882</v>
      </c>
      <c r="M7910" s="1">
        <v>43565</v>
      </c>
      <c r="N7910" t="s">
        <v>1869</v>
      </c>
      <c r="O7910" t="s">
        <v>7623</v>
      </c>
      <c r="P7910" t="s">
        <v>1888</v>
      </c>
      <c r="Q7910" t="s">
        <v>7623</v>
      </c>
      <c r="R7910" t="s">
        <v>1875</v>
      </c>
      <c r="S7910">
        <v>3</v>
      </c>
      <c r="T7910" s="2">
        <v>0.4</v>
      </c>
      <c r="U7910" s="5">
        <v>-3.22</v>
      </c>
      <c r="V7910" s="5">
        <f>ORDENES[[#This Row],[Ventas sin descuento]]-ORDENES[[#This Row],[costos estimados]]</f>
        <v>6.68</v>
      </c>
      <c r="W7910">
        <v>5</v>
      </c>
      <c r="X7910" s="5">
        <v>14.85</v>
      </c>
      <c r="Y7910" s="5">
        <f>ORDENES[[#This Row],[Ventas Originales (con descuento)]]/(1-ORDENES[[#This Row],[Descuento]])</f>
        <v>24.75</v>
      </c>
      <c r="Z7910" s="5">
        <f>ORDENES[[#This Row],[Ventas Originales (con descuento)]]/ORDENES[[#This Row],[Cantidad]]/(1-ORDENES[[#This Row],[Descuento]])</f>
        <v>4.95</v>
      </c>
      <c r="AA7910" s="5">
        <f>ORDENES[[#This Row],[Ventas Originales (con descuento)]]/ORDENES[[#This Row],[Cantidad]]</f>
        <v>2.9699999999999998</v>
      </c>
      <c r="AB7910" s="5">
        <f>ORDENES[[#This Row],[Ventas Originales (con descuento)]]-(ORDENES[[#This Row],[Ganancias]])</f>
        <v>18.07</v>
      </c>
    </row>
    <row r="7911" spans="1:28" x14ac:dyDescent="0.35">
      <c r="A7911" t="s">
        <v>7720</v>
      </c>
      <c r="B7911" t="s">
        <v>528</v>
      </c>
      <c r="C7911" t="s">
        <v>1</v>
      </c>
      <c r="D7911" t="s">
        <v>3477</v>
      </c>
      <c r="E7911" t="s">
        <v>18</v>
      </c>
      <c r="F7911" s="1">
        <v>44398</v>
      </c>
      <c r="G7911" t="s">
        <v>7598</v>
      </c>
      <c r="H7911" t="s">
        <v>7340</v>
      </c>
      <c r="I7911">
        <v>44105</v>
      </c>
      <c r="J7911" t="s">
        <v>3205</v>
      </c>
      <c r="K7911" t="s">
        <v>1887</v>
      </c>
      <c r="L7911" t="s">
        <v>1882</v>
      </c>
      <c r="M7911" s="1">
        <v>44403</v>
      </c>
      <c r="N7911" t="s">
        <v>1869</v>
      </c>
      <c r="O7911" t="s">
        <v>7623</v>
      </c>
      <c r="P7911" t="s">
        <v>1907</v>
      </c>
      <c r="Q7911" t="s">
        <v>7623</v>
      </c>
      <c r="R7911" t="s">
        <v>1875</v>
      </c>
      <c r="S7911">
        <v>3</v>
      </c>
      <c r="T7911" s="2">
        <v>0.4</v>
      </c>
      <c r="U7911" s="5">
        <v>-52.64</v>
      </c>
      <c r="V7911" s="5">
        <f>ORDENES[[#This Row],[Ventas sin descuento]]-ORDENES[[#This Row],[costos estimados]]</f>
        <v>87.733333333333348</v>
      </c>
      <c r="W7911">
        <v>6</v>
      </c>
      <c r="X7911" s="5">
        <v>210.56</v>
      </c>
      <c r="Y7911" s="5">
        <f>ORDENES[[#This Row],[Ventas Originales (con descuento)]]/(1-ORDENES[[#This Row],[Descuento]])</f>
        <v>350.93333333333334</v>
      </c>
      <c r="Z7911" s="5">
        <f>ORDENES[[#This Row],[Ventas Originales (con descuento)]]/ORDENES[[#This Row],[Cantidad]]/(1-ORDENES[[#This Row],[Descuento]])</f>
        <v>58.488888888888894</v>
      </c>
      <c r="AA7911" s="5">
        <f>ORDENES[[#This Row],[Ventas Originales (con descuento)]]/ORDENES[[#This Row],[Cantidad]]</f>
        <v>35.093333333333334</v>
      </c>
      <c r="AB7911" s="5">
        <f>ORDENES[[#This Row],[Ventas Originales (con descuento)]]-(ORDENES[[#This Row],[Ganancias]])</f>
        <v>263.2</v>
      </c>
    </row>
    <row r="7912" spans="1:28" x14ac:dyDescent="0.35">
      <c r="A7912" t="s">
        <v>7720</v>
      </c>
      <c r="B7912" t="s">
        <v>95</v>
      </c>
      <c r="C7912" t="s">
        <v>1</v>
      </c>
      <c r="D7912" t="s">
        <v>2587</v>
      </c>
      <c r="E7912" t="s">
        <v>321</v>
      </c>
      <c r="F7912" s="1">
        <v>44145</v>
      </c>
      <c r="G7912" t="s">
        <v>7598</v>
      </c>
      <c r="H7912" t="s">
        <v>6933</v>
      </c>
      <c r="I7912">
        <v>45503</v>
      </c>
      <c r="J7912" t="s">
        <v>1557</v>
      </c>
      <c r="K7912" t="s">
        <v>1887</v>
      </c>
      <c r="L7912" t="s">
        <v>1882</v>
      </c>
      <c r="M7912" s="1">
        <v>44149</v>
      </c>
      <c r="N7912" t="s">
        <v>1869</v>
      </c>
      <c r="O7912" t="s">
        <v>7623</v>
      </c>
      <c r="P7912" t="s">
        <v>1907</v>
      </c>
      <c r="Q7912" t="s">
        <v>7623</v>
      </c>
      <c r="R7912" t="s">
        <v>1875</v>
      </c>
      <c r="S7912">
        <v>3</v>
      </c>
      <c r="T7912" s="2">
        <v>0.4</v>
      </c>
      <c r="U7912" s="5">
        <v>-9.7899999999999991</v>
      </c>
      <c r="V7912" s="5">
        <f>ORDENES[[#This Row],[Ventas sin descuento]]-ORDENES[[#This Row],[costos estimados]]</f>
        <v>18.183333333333337</v>
      </c>
      <c r="W7912">
        <v>7</v>
      </c>
      <c r="X7912" s="5">
        <v>41.96</v>
      </c>
      <c r="Y7912" s="5">
        <f>ORDENES[[#This Row],[Ventas Originales (con descuento)]]/(1-ORDENES[[#This Row],[Descuento]])</f>
        <v>69.933333333333337</v>
      </c>
      <c r="Z7912" s="5">
        <f>ORDENES[[#This Row],[Ventas Originales (con descuento)]]/ORDENES[[#This Row],[Cantidad]]/(1-ORDENES[[#This Row],[Descuento]])</f>
        <v>9.9904761904761923</v>
      </c>
      <c r="AA7912" s="5">
        <f>ORDENES[[#This Row],[Ventas Originales (con descuento)]]/ORDENES[[#This Row],[Cantidad]]</f>
        <v>5.9942857142857147</v>
      </c>
      <c r="AB7912" s="5">
        <f>ORDENES[[#This Row],[Ventas Originales (con descuento)]]-(ORDENES[[#This Row],[Ganancias]])</f>
        <v>51.75</v>
      </c>
    </row>
    <row r="7913" spans="1:28" x14ac:dyDescent="0.35">
      <c r="A7913" t="s">
        <v>7720</v>
      </c>
      <c r="B7913" t="s">
        <v>39</v>
      </c>
      <c r="C7913" t="s">
        <v>1</v>
      </c>
      <c r="D7913" t="s">
        <v>2291</v>
      </c>
      <c r="E7913" t="s">
        <v>16</v>
      </c>
      <c r="F7913" s="1">
        <v>44531</v>
      </c>
      <c r="G7913" t="s">
        <v>7613</v>
      </c>
      <c r="H7913" t="s">
        <v>7335</v>
      </c>
      <c r="I7913">
        <v>19143</v>
      </c>
      <c r="J7913" t="s">
        <v>3276</v>
      </c>
      <c r="K7913" t="s">
        <v>1887</v>
      </c>
      <c r="L7913" t="s">
        <v>1882</v>
      </c>
      <c r="M7913" s="1">
        <v>44535</v>
      </c>
      <c r="N7913" t="s">
        <v>1869</v>
      </c>
      <c r="O7913" t="s">
        <v>7623</v>
      </c>
      <c r="P7913" t="s">
        <v>1888</v>
      </c>
      <c r="Q7913" t="s">
        <v>7623</v>
      </c>
      <c r="R7913" t="s">
        <v>1875</v>
      </c>
      <c r="S7913">
        <v>3</v>
      </c>
      <c r="T7913" s="2">
        <v>0.4</v>
      </c>
      <c r="U7913" s="5">
        <v>9.44</v>
      </c>
      <c r="V7913" s="5">
        <f>ORDENES[[#This Row],[Ventas sin descuento]]-ORDENES[[#This Row],[costos estimados]]</f>
        <v>51.413333333333334</v>
      </c>
      <c r="W7913">
        <v>7</v>
      </c>
      <c r="X7913" s="5">
        <v>62.96</v>
      </c>
      <c r="Y7913" s="5">
        <f>ORDENES[[#This Row],[Ventas Originales (con descuento)]]/(1-ORDENES[[#This Row],[Descuento]])</f>
        <v>104.93333333333334</v>
      </c>
      <c r="Z7913" s="5">
        <f>ORDENES[[#This Row],[Ventas Originales (con descuento)]]/ORDENES[[#This Row],[Cantidad]]/(1-ORDENES[[#This Row],[Descuento]])</f>
        <v>14.990476190476192</v>
      </c>
      <c r="AA7913" s="5">
        <f>ORDENES[[#This Row],[Ventas Originales (con descuento)]]/ORDENES[[#This Row],[Cantidad]]</f>
        <v>8.9942857142857147</v>
      </c>
      <c r="AB7913" s="5">
        <f>ORDENES[[#This Row],[Ventas Originales (con descuento)]]-(ORDENES[[#This Row],[Ganancias]])</f>
        <v>53.52</v>
      </c>
    </row>
    <row r="7914" spans="1:28" x14ac:dyDescent="0.35">
      <c r="A7914" t="s">
        <v>7720</v>
      </c>
      <c r="B7914" t="s">
        <v>39</v>
      </c>
      <c r="C7914" t="s">
        <v>1</v>
      </c>
      <c r="D7914" t="s">
        <v>524</v>
      </c>
      <c r="E7914" t="s">
        <v>18</v>
      </c>
      <c r="F7914" s="1">
        <v>43796</v>
      </c>
      <c r="G7914" t="s">
        <v>7613</v>
      </c>
      <c r="H7914" t="s">
        <v>7556</v>
      </c>
      <c r="I7914">
        <v>19140</v>
      </c>
      <c r="J7914" t="s">
        <v>3383</v>
      </c>
      <c r="K7914" t="s">
        <v>1887</v>
      </c>
      <c r="L7914" t="s">
        <v>1882</v>
      </c>
      <c r="M7914" s="1">
        <v>43802</v>
      </c>
      <c r="N7914" t="s">
        <v>1869</v>
      </c>
      <c r="O7914" t="s">
        <v>7623</v>
      </c>
      <c r="P7914" t="s">
        <v>1888</v>
      </c>
      <c r="Q7914" t="s">
        <v>7623</v>
      </c>
      <c r="R7914" t="s">
        <v>1875</v>
      </c>
      <c r="S7914">
        <v>4</v>
      </c>
      <c r="T7914" s="2">
        <v>0.4</v>
      </c>
      <c r="U7914" s="5">
        <v>-162.22999999999999</v>
      </c>
      <c r="V7914" s="5">
        <f>ORDENES[[#This Row],[Ventas sin descuento]]-ORDENES[[#This Row],[costos estimados]]</f>
        <v>336.93666666666672</v>
      </c>
      <c r="W7914">
        <v>8</v>
      </c>
      <c r="X7914" s="5">
        <v>748.75</v>
      </c>
      <c r="Y7914" s="5">
        <f>ORDENES[[#This Row],[Ventas Originales (con descuento)]]/(1-ORDENES[[#This Row],[Descuento]])</f>
        <v>1247.9166666666667</v>
      </c>
      <c r="Z7914" s="5">
        <f>ORDENES[[#This Row],[Ventas Originales (con descuento)]]/ORDENES[[#This Row],[Cantidad]]/(1-ORDENES[[#This Row],[Descuento]])</f>
        <v>155.98958333333334</v>
      </c>
      <c r="AA7914" s="5">
        <f>ORDENES[[#This Row],[Ventas Originales (con descuento)]]/ORDENES[[#This Row],[Cantidad]]</f>
        <v>93.59375</v>
      </c>
      <c r="AB7914" s="5">
        <f>ORDENES[[#This Row],[Ventas Originales (con descuento)]]-(ORDENES[[#This Row],[Ganancias]])</f>
        <v>910.98</v>
      </c>
    </row>
    <row r="7915" spans="1:28" x14ac:dyDescent="0.35">
      <c r="A7915" t="s">
        <v>7720</v>
      </c>
      <c r="B7915" t="s">
        <v>140</v>
      </c>
      <c r="C7915" t="s">
        <v>1</v>
      </c>
      <c r="D7915" t="s">
        <v>2906</v>
      </c>
      <c r="E7915" t="s">
        <v>241</v>
      </c>
      <c r="F7915" s="1">
        <v>44434</v>
      </c>
      <c r="G7915" t="s">
        <v>7613</v>
      </c>
      <c r="H7915" t="s">
        <v>7557</v>
      </c>
      <c r="I7915">
        <v>31907</v>
      </c>
      <c r="J7915" t="s">
        <v>1489</v>
      </c>
      <c r="K7915" t="s">
        <v>1859</v>
      </c>
      <c r="L7915" t="s">
        <v>1882</v>
      </c>
      <c r="M7915" s="1">
        <v>44440</v>
      </c>
      <c r="N7915" t="s">
        <v>1869</v>
      </c>
      <c r="O7915" t="s">
        <v>7623</v>
      </c>
      <c r="P7915" t="s">
        <v>1918</v>
      </c>
      <c r="Q7915" t="s">
        <v>7623</v>
      </c>
      <c r="R7915" t="s">
        <v>1889</v>
      </c>
      <c r="S7915">
        <v>4</v>
      </c>
      <c r="T7915" s="2">
        <v>0</v>
      </c>
      <c r="U7915" s="5">
        <v>15.12</v>
      </c>
      <c r="V7915" s="5">
        <f>ORDENES[[#This Row],[Ventas sin descuento]]-ORDENES[[#This Row],[costos estimados]]</f>
        <v>15.119999999999997</v>
      </c>
      <c r="W7915">
        <v>2</v>
      </c>
      <c r="X7915" s="5">
        <v>71.98</v>
      </c>
      <c r="Y7915" s="5">
        <f>ORDENES[[#This Row],[Ventas Originales (con descuento)]]/(1-ORDENES[[#This Row],[Descuento]])</f>
        <v>71.98</v>
      </c>
      <c r="Z7915" s="5">
        <f>ORDENES[[#This Row],[Ventas Originales (con descuento)]]/ORDENES[[#This Row],[Cantidad]]/(1-ORDENES[[#This Row],[Descuento]])</f>
        <v>35.99</v>
      </c>
      <c r="AA7915" s="5">
        <f>ORDENES[[#This Row],[Ventas Originales (con descuento)]]/ORDENES[[#This Row],[Cantidad]]</f>
        <v>35.99</v>
      </c>
      <c r="AB7915" s="5">
        <f>ORDENES[[#This Row],[Ventas Originales (con descuento)]]-(ORDENES[[#This Row],[Ganancias]])</f>
        <v>56.860000000000007</v>
      </c>
    </row>
    <row r="7916" spans="1:28" x14ac:dyDescent="0.35">
      <c r="A7916" t="s">
        <v>7720</v>
      </c>
      <c r="B7916" t="s">
        <v>2953</v>
      </c>
      <c r="C7916" t="s">
        <v>1</v>
      </c>
      <c r="D7916" t="s">
        <v>2715</v>
      </c>
      <c r="E7916" t="s">
        <v>60</v>
      </c>
      <c r="F7916" s="1">
        <v>44463</v>
      </c>
      <c r="G7916" t="s">
        <v>7613</v>
      </c>
      <c r="H7916" t="s">
        <v>7354</v>
      </c>
      <c r="I7916">
        <v>30328</v>
      </c>
      <c r="J7916" t="s">
        <v>2321</v>
      </c>
      <c r="K7916" t="s">
        <v>1859</v>
      </c>
      <c r="L7916" t="s">
        <v>1882</v>
      </c>
      <c r="M7916" s="1">
        <v>44467</v>
      </c>
      <c r="N7916" t="s">
        <v>1869</v>
      </c>
      <c r="O7916" t="s">
        <v>7623</v>
      </c>
      <c r="P7916" t="s">
        <v>1918</v>
      </c>
      <c r="Q7916" t="s">
        <v>7623</v>
      </c>
      <c r="R7916" t="s">
        <v>1875</v>
      </c>
      <c r="S7916">
        <v>3</v>
      </c>
      <c r="T7916" s="2">
        <v>0</v>
      </c>
      <c r="U7916" s="5">
        <v>25.17</v>
      </c>
      <c r="V7916" s="5">
        <f>ORDENES[[#This Row],[Ventas sin descuento]]-ORDENES[[#This Row],[costos estimados]]</f>
        <v>25.17</v>
      </c>
      <c r="W7916">
        <v>2</v>
      </c>
      <c r="X7916" s="5">
        <v>89.9</v>
      </c>
      <c r="Y7916" s="5">
        <f>ORDENES[[#This Row],[Ventas Originales (con descuento)]]/(1-ORDENES[[#This Row],[Descuento]])</f>
        <v>89.9</v>
      </c>
      <c r="Z7916" s="5">
        <f>ORDENES[[#This Row],[Ventas Originales (con descuento)]]/ORDENES[[#This Row],[Cantidad]]/(1-ORDENES[[#This Row],[Descuento]])</f>
        <v>44.95</v>
      </c>
      <c r="AA7916" s="5">
        <f>ORDENES[[#This Row],[Ventas Originales (con descuento)]]/ORDENES[[#This Row],[Cantidad]]</f>
        <v>44.95</v>
      </c>
      <c r="AB7916" s="5">
        <f>ORDENES[[#This Row],[Ventas Originales (con descuento)]]-(ORDENES[[#This Row],[Ganancias]])</f>
        <v>64.73</v>
      </c>
    </row>
    <row r="7917" spans="1:28" x14ac:dyDescent="0.35">
      <c r="A7917" t="s">
        <v>7720</v>
      </c>
      <c r="B7917" t="s">
        <v>0</v>
      </c>
      <c r="C7917" t="s">
        <v>1</v>
      </c>
      <c r="D7917" t="s">
        <v>1929</v>
      </c>
      <c r="E7917" t="s">
        <v>56</v>
      </c>
      <c r="F7917" s="1">
        <v>43106</v>
      </c>
      <c r="G7917" t="s">
        <v>7613</v>
      </c>
      <c r="H7917" t="s">
        <v>6959</v>
      </c>
      <c r="I7917">
        <v>42420</v>
      </c>
      <c r="J7917" t="s">
        <v>1193</v>
      </c>
      <c r="K7917" t="s">
        <v>1859</v>
      </c>
      <c r="L7917" t="s">
        <v>1882</v>
      </c>
      <c r="M7917" s="1">
        <v>43110</v>
      </c>
      <c r="N7917" t="s">
        <v>1869</v>
      </c>
      <c r="O7917" t="s">
        <v>7623</v>
      </c>
      <c r="P7917" t="s">
        <v>1862</v>
      </c>
      <c r="Q7917" t="s">
        <v>7623</v>
      </c>
      <c r="R7917" t="s">
        <v>1875</v>
      </c>
      <c r="S7917">
        <v>3</v>
      </c>
      <c r="T7917" s="2">
        <v>0</v>
      </c>
      <c r="U7917" s="5">
        <v>113.67</v>
      </c>
      <c r="V7917" s="5">
        <f>ORDENES[[#This Row],[Ventas sin descuento]]-ORDENES[[#This Row],[costos estimados]]</f>
        <v>113.67000000000002</v>
      </c>
      <c r="W7917">
        <v>2</v>
      </c>
      <c r="X7917" s="5">
        <v>391.98</v>
      </c>
      <c r="Y7917" s="5">
        <f>ORDENES[[#This Row],[Ventas Originales (con descuento)]]/(1-ORDENES[[#This Row],[Descuento]])</f>
        <v>391.98</v>
      </c>
      <c r="Z7917" s="5">
        <f>ORDENES[[#This Row],[Ventas Originales (con descuento)]]/ORDENES[[#This Row],[Cantidad]]/(1-ORDENES[[#This Row],[Descuento]])</f>
        <v>195.99</v>
      </c>
      <c r="AA7917" s="5">
        <f>ORDENES[[#This Row],[Ventas Originales (con descuento)]]/ORDENES[[#This Row],[Cantidad]]</f>
        <v>195.99</v>
      </c>
      <c r="AB7917" s="5">
        <f>ORDENES[[#This Row],[Ventas Originales (con descuento)]]-(ORDENES[[#This Row],[Ganancias]])</f>
        <v>278.31</v>
      </c>
    </row>
    <row r="7918" spans="1:28" x14ac:dyDescent="0.35">
      <c r="A7918" t="s">
        <v>7720</v>
      </c>
      <c r="B7918" t="s">
        <v>649</v>
      </c>
      <c r="C7918" t="s">
        <v>1</v>
      </c>
      <c r="D7918" t="s">
        <v>385</v>
      </c>
      <c r="E7918" t="s">
        <v>175</v>
      </c>
      <c r="F7918" s="1">
        <v>43126</v>
      </c>
      <c r="G7918" t="s">
        <v>7613</v>
      </c>
      <c r="H7918" t="s">
        <v>6949</v>
      </c>
      <c r="I7918">
        <v>22304</v>
      </c>
      <c r="J7918" t="s">
        <v>1654</v>
      </c>
      <c r="K7918" t="s">
        <v>1859</v>
      </c>
      <c r="L7918" t="s">
        <v>1882</v>
      </c>
      <c r="M7918" s="1">
        <v>43131</v>
      </c>
      <c r="N7918" t="s">
        <v>1869</v>
      </c>
      <c r="O7918" t="s">
        <v>7623</v>
      </c>
      <c r="P7918" t="s">
        <v>1900</v>
      </c>
      <c r="Q7918" t="s">
        <v>7623</v>
      </c>
      <c r="R7918" t="s">
        <v>1875</v>
      </c>
      <c r="S7918">
        <v>3</v>
      </c>
      <c r="T7918" s="2">
        <v>0</v>
      </c>
      <c r="U7918" s="5">
        <v>52.63</v>
      </c>
      <c r="V7918" s="5">
        <f>ORDENES[[#This Row],[Ventas sin descuento]]-ORDENES[[#This Row],[costos estimados]]</f>
        <v>52.629999999999995</v>
      </c>
      <c r="W7918">
        <v>2</v>
      </c>
      <c r="X7918" s="5">
        <v>187.98</v>
      </c>
      <c r="Y7918" s="5">
        <f>ORDENES[[#This Row],[Ventas Originales (con descuento)]]/(1-ORDENES[[#This Row],[Descuento]])</f>
        <v>187.98</v>
      </c>
      <c r="Z7918" s="5">
        <f>ORDENES[[#This Row],[Ventas Originales (con descuento)]]/ORDENES[[#This Row],[Cantidad]]/(1-ORDENES[[#This Row],[Descuento]])</f>
        <v>93.99</v>
      </c>
      <c r="AA7918" s="5">
        <f>ORDENES[[#This Row],[Ventas Originales (con descuento)]]/ORDENES[[#This Row],[Cantidad]]</f>
        <v>93.99</v>
      </c>
      <c r="AB7918" s="5">
        <f>ORDENES[[#This Row],[Ventas Originales (con descuento)]]-(ORDENES[[#This Row],[Ganancias]])</f>
        <v>135.35</v>
      </c>
    </row>
    <row r="7919" spans="1:28" x14ac:dyDescent="0.35">
      <c r="A7919" t="s">
        <v>7720</v>
      </c>
      <c r="B7919" t="s">
        <v>482</v>
      </c>
      <c r="C7919" t="s">
        <v>1</v>
      </c>
      <c r="D7919" t="s">
        <v>2467</v>
      </c>
      <c r="E7919" t="s">
        <v>18</v>
      </c>
      <c r="F7919" s="1">
        <v>44136</v>
      </c>
      <c r="G7919" t="s">
        <v>7613</v>
      </c>
      <c r="H7919" t="s">
        <v>7366</v>
      </c>
      <c r="I7919">
        <v>24153</v>
      </c>
      <c r="J7919" t="s">
        <v>1206</v>
      </c>
      <c r="K7919" t="s">
        <v>1859</v>
      </c>
      <c r="L7919" t="s">
        <v>1882</v>
      </c>
      <c r="M7919" s="1">
        <v>44140</v>
      </c>
      <c r="N7919" t="s">
        <v>1869</v>
      </c>
      <c r="O7919" t="s">
        <v>7623</v>
      </c>
      <c r="P7919" t="s">
        <v>1900</v>
      </c>
      <c r="Q7919" t="s">
        <v>7623</v>
      </c>
      <c r="R7919" t="s">
        <v>1875</v>
      </c>
      <c r="S7919">
        <v>3</v>
      </c>
      <c r="T7919" s="2">
        <v>0</v>
      </c>
      <c r="U7919" s="5">
        <v>6.1</v>
      </c>
      <c r="V7919" s="5">
        <f>ORDENES[[#This Row],[Ventas sin descuento]]-ORDENES[[#This Row],[costos estimados]]</f>
        <v>6.1</v>
      </c>
      <c r="W7919">
        <v>2</v>
      </c>
      <c r="X7919" s="5">
        <v>21.8</v>
      </c>
      <c r="Y7919" s="5">
        <f>ORDENES[[#This Row],[Ventas Originales (con descuento)]]/(1-ORDENES[[#This Row],[Descuento]])</f>
        <v>21.8</v>
      </c>
      <c r="Z7919" s="5">
        <f>ORDENES[[#This Row],[Ventas Originales (con descuento)]]/ORDENES[[#This Row],[Cantidad]]/(1-ORDENES[[#This Row],[Descuento]])</f>
        <v>10.9</v>
      </c>
      <c r="AA7919" s="5">
        <f>ORDENES[[#This Row],[Ventas Originales (con descuento)]]/ORDENES[[#This Row],[Cantidad]]</f>
        <v>10.9</v>
      </c>
      <c r="AB7919" s="5">
        <f>ORDENES[[#This Row],[Ventas Originales (con descuento)]]-(ORDENES[[#This Row],[Ganancias]])</f>
        <v>15.700000000000001</v>
      </c>
    </row>
    <row r="7920" spans="1:28" x14ac:dyDescent="0.35">
      <c r="A7920" t="s">
        <v>7720</v>
      </c>
      <c r="B7920" t="s">
        <v>295</v>
      </c>
      <c r="C7920" t="s">
        <v>1</v>
      </c>
      <c r="D7920" t="s">
        <v>522</v>
      </c>
      <c r="E7920" t="s">
        <v>618</v>
      </c>
      <c r="F7920" s="1">
        <v>43409</v>
      </c>
      <c r="G7920" t="s">
        <v>7613</v>
      </c>
      <c r="H7920" t="s">
        <v>7558</v>
      </c>
      <c r="I7920">
        <v>22204</v>
      </c>
      <c r="J7920" t="s">
        <v>2257</v>
      </c>
      <c r="K7920" t="s">
        <v>1859</v>
      </c>
      <c r="L7920" t="s">
        <v>1882</v>
      </c>
      <c r="M7920" s="1">
        <v>43414</v>
      </c>
      <c r="N7920" t="s">
        <v>1869</v>
      </c>
      <c r="O7920" t="s">
        <v>7623</v>
      </c>
      <c r="P7920" t="s">
        <v>1900</v>
      </c>
      <c r="Q7920" t="s">
        <v>7623</v>
      </c>
      <c r="R7920" t="s">
        <v>1889</v>
      </c>
      <c r="S7920">
        <v>3</v>
      </c>
      <c r="T7920" s="2">
        <v>0</v>
      </c>
      <c r="U7920" s="5">
        <v>16.25</v>
      </c>
      <c r="V7920" s="5">
        <f>ORDENES[[#This Row],[Ventas sin descuento]]-ORDENES[[#This Row],[costos estimados]]</f>
        <v>16.25</v>
      </c>
      <c r="W7920">
        <v>3</v>
      </c>
      <c r="X7920" s="5">
        <v>47.79</v>
      </c>
      <c r="Y7920" s="5">
        <f>ORDENES[[#This Row],[Ventas Originales (con descuento)]]/(1-ORDENES[[#This Row],[Descuento]])</f>
        <v>47.79</v>
      </c>
      <c r="Z7920" s="5">
        <f>ORDENES[[#This Row],[Ventas Originales (con descuento)]]/ORDENES[[#This Row],[Cantidad]]/(1-ORDENES[[#This Row],[Descuento]])</f>
        <v>15.93</v>
      </c>
      <c r="AA7920" s="5">
        <f>ORDENES[[#This Row],[Ventas Originales (con descuento)]]/ORDENES[[#This Row],[Cantidad]]</f>
        <v>15.93</v>
      </c>
      <c r="AB7920" s="5">
        <f>ORDENES[[#This Row],[Ventas Originales (con descuento)]]-(ORDENES[[#This Row],[Ganancias]])</f>
        <v>31.54</v>
      </c>
    </row>
    <row r="7921" spans="1:28" x14ac:dyDescent="0.35">
      <c r="A7921" t="s">
        <v>7720</v>
      </c>
      <c r="B7921" t="s">
        <v>680</v>
      </c>
      <c r="C7921" t="s">
        <v>1</v>
      </c>
      <c r="D7921" t="s">
        <v>3412</v>
      </c>
      <c r="E7921" t="s">
        <v>134</v>
      </c>
      <c r="F7921" s="1">
        <v>44281</v>
      </c>
      <c r="G7921" t="s">
        <v>7613</v>
      </c>
      <c r="H7921" t="s">
        <v>7361</v>
      </c>
      <c r="I7921">
        <v>23464</v>
      </c>
      <c r="J7921" t="s">
        <v>3122</v>
      </c>
      <c r="K7921" t="s">
        <v>1859</v>
      </c>
      <c r="L7921" t="s">
        <v>1882</v>
      </c>
      <c r="M7921" s="1">
        <v>44288</v>
      </c>
      <c r="N7921" t="s">
        <v>1869</v>
      </c>
      <c r="O7921" t="s">
        <v>7623</v>
      </c>
      <c r="P7921" t="s">
        <v>1900</v>
      </c>
      <c r="Q7921" t="s">
        <v>7623</v>
      </c>
      <c r="R7921" t="s">
        <v>1889</v>
      </c>
      <c r="S7921">
        <v>5</v>
      </c>
      <c r="T7921" s="2">
        <v>0</v>
      </c>
      <c r="U7921" s="5">
        <v>20.77</v>
      </c>
      <c r="V7921" s="5">
        <f>ORDENES[[#This Row],[Ventas sin descuento]]-ORDENES[[#This Row],[costos estimados]]</f>
        <v>20.769999999999996</v>
      </c>
      <c r="W7921">
        <v>3</v>
      </c>
      <c r="X7921" s="5">
        <v>53.25</v>
      </c>
      <c r="Y7921" s="5">
        <f>ORDENES[[#This Row],[Ventas Originales (con descuento)]]/(1-ORDENES[[#This Row],[Descuento]])</f>
        <v>53.25</v>
      </c>
      <c r="Z7921" s="5">
        <f>ORDENES[[#This Row],[Ventas Originales (con descuento)]]/ORDENES[[#This Row],[Cantidad]]/(1-ORDENES[[#This Row],[Descuento]])</f>
        <v>17.75</v>
      </c>
      <c r="AA7921" s="5">
        <f>ORDENES[[#This Row],[Ventas Originales (con descuento)]]/ORDENES[[#This Row],[Cantidad]]</f>
        <v>17.75</v>
      </c>
      <c r="AB7921" s="5">
        <f>ORDENES[[#This Row],[Ventas Originales (con descuento)]]-(ORDENES[[#This Row],[Ganancias]])</f>
        <v>32.480000000000004</v>
      </c>
    </row>
    <row r="7922" spans="1:28" x14ac:dyDescent="0.35">
      <c r="A7922" t="s">
        <v>7720</v>
      </c>
      <c r="B7922" t="s">
        <v>377</v>
      </c>
      <c r="C7922" t="s">
        <v>1</v>
      </c>
      <c r="D7922" t="s">
        <v>259</v>
      </c>
      <c r="E7922" t="s">
        <v>18</v>
      </c>
      <c r="F7922" s="1">
        <v>44343</v>
      </c>
      <c r="G7922" t="s">
        <v>7613</v>
      </c>
      <c r="H7922" t="s">
        <v>7359</v>
      </c>
      <c r="I7922">
        <v>40214</v>
      </c>
      <c r="J7922" t="s">
        <v>3067</v>
      </c>
      <c r="K7922" t="s">
        <v>1859</v>
      </c>
      <c r="L7922" t="s">
        <v>1882</v>
      </c>
      <c r="M7922" s="1">
        <v>44349</v>
      </c>
      <c r="N7922" t="s">
        <v>1869</v>
      </c>
      <c r="O7922" t="s">
        <v>7623</v>
      </c>
      <c r="P7922" t="s">
        <v>1862</v>
      </c>
      <c r="Q7922" t="s">
        <v>7623</v>
      </c>
      <c r="R7922" t="s">
        <v>1875</v>
      </c>
      <c r="S7922">
        <v>4</v>
      </c>
      <c r="T7922" s="2">
        <v>0</v>
      </c>
      <c r="U7922" s="5">
        <v>134.99</v>
      </c>
      <c r="V7922" s="5">
        <f>ORDENES[[#This Row],[Ventas sin descuento]]-ORDENES[[#This Row],[costos estimados]]</f>
        <v>134.99</v>
      </c>
      <c r="W7922">
        <v>3</v>
      </c>
      <c r="X7922" s="5">
        <v>539.97</v>
      </c>
      <c r="Y7922" s="5">
        <f>ORDENES[[#This Row],[Ventas Originales (con descuento)]]/(1-ORDENES[[#This Row],[Descuento]])</f>
        <v>539.97</v>
      </c>
      <c r="Z7922" s="5">
        <f>ORDENES[[#This Row],[Ventas Originales (con descuento)]]/ORDENES[[#This Row],[Cantidad]]/(1-ORDENES[[#This Row],[Descuento]])</f>
        <v>179.99</v>
      </c>
      <c r="AA7922" s="5">
        <f>ORDENES[[#This Row],[Ventas Originales (con descuento)]]/ORDENES[[#This Row],[Cantidad]]</f>
        <v>179.99</v>
      </c>
      <c r="AB7922" s="5">
        <f>ORDENES[[#This Row],[Ventas Originales (con descuento)]]-(ORDENES[[#This Row],[Ganancias]])</f>
        <v>404.98</v>
      </c>
    </row>
    <row r="7923" spans="1:28" x14ac:dyDescent="0.35">
      <c r="A7923" t="s">
        <v>7720</v>
      </c>
      <c r="B7923" t="s">
        <v>95</v>
      </c>
      <c r="C7923" t="s">
        <v>1</v>
      </c>
      <c r="D7923" t="s">
        <v>3193</v>
      </c>
      <c r="E7923" t="s">
        <v>76</v>
      </c>
      <c r="F7923" s="1">
        <v>43615</v>
      </c>
      <c r="G7923" t="s">
        <v>7613</v>
      </c>
      <c r="H7923" t="s">
        <v>7559</v>
      </c>
      <c r="I7923">
        <v>22153</v>
      </c>
      <c r="J7923" t="s">
        <v>3033</v>
      </c>
      <c r="K7923" t="s">
        <v>1859</v>
      </c>
      <c r="L7923" t="s">
        <v>1882</v>
      </c>
      <c r="M7923" s="1">
        <v>43619</v>
      </c>
      <c r="N7923" t="s">
        <v>1869</v>
      </c>
      <c r="O7923" t="s">
        <v>7623</v>
      </c>
      <c r="P7923" t="s">
        <v>1900</v>
      </c>
      <c r="Q7923" t="s">
        <v>7623</v>
      </c>
      <c r="R7923" t="s">
        <v>1889</v>
      </c>
      <c r="S7923">
        <v>3</v>
      </c>
      <c r="T7923" s="2">
        <v>0</v>
      </c>
      <c r="U7923" s="5">
        <v>36.47</v>
      </c>
      <c r="V7923" s="5">
        <f>ORDENES[[#This Row],[Ventas sin descuento]]-ORDENES[[#This Row],[costos estimados]]</f>
        <v>36.47</v>
      </c>
      <c r="W7923">
        <v>4</v>
      </c>
      <c r="X7923" s="5">
        <v>151.96</v>
      </c>
      <c r="Y7923" s="5">
        <f>ORDENES[[#This Row],[Ventas Originales (con descuento)]]/(1-ORDENES[[#This Row],[Descuento]])</f>
        <v>151.96</v>
      </c>
      <c r="Z7923" s="5">
        <f>ORDENES[[#This Row],[Ventas Originales (con descuento)]]/ORDENES[[#This Row],[Cantidad]]/(1-ORDENES[[#This Row],[Descuento]])</f>
        <v>37.99</v>
      </c>
      <c r="AA7923" s="5">
        <f>ORDENES[[#This Row],[Ventas Originales (con descuento)]]/ORDENES[[#This Row],[Cantidad]]</f>
        <v>37.99</v>
      </c>
      <c r="AB7923" s="5">
        <f>ORDENES[[#This Row],[Ventas Originales (con descuento)]]-(ORDENES[[#This Row],[Ganancias]])</f>
        <v>115.49000000000001</v>
      </c>
    </row>
    <row r="7924" spans="1:28" x14ac:dyDescent="0.35">
      <c r="A7924" t="s">
        <v>7720</v>
      </c>
      <c r="B7924" t="s">
        <v>0</v>
      </c>
      <c r="C7924" t="s">
        <v>1</v>
      </c>
      <c r="D7924" t="s">
        <v>1929</v>
      </c>
      <c r="E7924" t="s">
        <v>18</v>
      </c>
      <c r="F7924" s="1">
        <v>43106</v>
      </c>
      <c r="G7924" t="s">
        <v>7613</v>
      </c>
      <c r="H7924" t="s">
        <v>6959</v>
      </c>
      <c r="I7924">
        <v>42420</v>
      </c>
      <c r="J7924" t="s">
        <v>1935</v>
      </c>
      <c r="K7924" t="s">
        <v>1859</v>
      </c>
      <c r="L7924" t="s">
        <v>1882</v>
      </c>
      <c r="M7924" s="1">
        <v>43110</v>
      </c>
      <c r="N7924" t="s">
        <v>1869</v>
      </c>
      <c r="O7924" t="s">
        <v>7623</v>
      </c>
      <c r="P7924" t="s">
        <v>1862</v>
      </c>
      <c r="Q7924" t="s">
        <v>7623</v>
      </c>
      <c r="R7924" t="s">
        <v>1875</v>
      </c>
      <c r="S7924">
        <v>3</v>
      </c>
      <c r="T7924" s="2">
        <v>0</v>
      </c>
      <c r="U7924" s="5">
        <v>204.11</v>
      </c>
      <c r="V7924" s="5">
        <f>ORDENES[[#This Row],[Ventas sin descuento]]-ORDENES[[#This Row],[costos estimados]]</f>
        <v>204.11</v>
      </c>
      <c r="W7924">
        <v>4</v>
      </c>
      <c r="X7924" s="5">
        <v>755.96</v>
      </c>
      <c r="Y7924" s="5">
        <f>ORDENES[[#This Row],[Ventas Originales (con descuento)]]/(1-ORDENES[[#This Row],[Descuento]])</f>
        <v>755.96</v>
      </c>
      <c r="Z7924" s="5">
        <f>ORDENES[[#This Row],[Ventas Originales (con descuento)]]/ORDENES[[#This Row],[Cantidad]]/(1-ORDENES[[#This Row],[Descuento]])</f>
        <v>188.99</v>
      </c>
      <c r="AA7924" s="5">
        <f>ORDENES[[#This Row],[Ventas Originales (con descuento)]]/ORDENES[[#This Row],[Cantidad]]</f>
        <v>188.99</v>
      </c>
      <c r="AB7924" s="5">
        <f>ORDENES[[#This Row],[Ventas Originales (con descuento)]]-(ORDENES[[#This Row],[Ganancias]])</f>
        <v>551.85</v>
      </c>
    </row>
    <row r="7925" spans="1:28" x14ac:dyDescent="0.35">
      <c r="A7925" t="s">
        <v>7720</v>
      </c>
      <c r="B7925" t="s">
        <v>2778</v>
      </c>
      <c r="C7925" t="s">
        <v>1</v>
      </c>
      <c r="D7925" t="s">
        <v>624</v>
      </c>
      <c r="E7925" t="s">
        <v>618</v>
      </c>
      <c r="F7925" s="1">
        <v>44317</v>
      </c>
      <c r="G7925" t="s">
        <v>7613</v>
      </c>
      <c r="H7925" t="s">
        <v>7560</v>
      </c>
      <c r="I7925">
        <v>71854</v>
      </c>
      <c r="J7925" t="s">
        <v>2754</v>
      </c>
      <c r="K7925" t="s">
        <v>1859</v>
      </c>
      <c r="L7925" t="s">
        <v>1882</v>
      </c>
      <c r="M7925" s="1">
        <v>44321</v>
      </c>
      <c r="N7925" t="s">
        <v>1869</v>
      </c>
      <c r="O7925" t="s">
        <v>7623</v>
      </c>
      <c r="P7925" t="s">
        <v>1923</v>
      </c>
      <c r="Q7925" t="s">
        <v>7623</v>
      </c>
      <c r="R7925" t="s">
        <v>1889</v>
      </c>
      <c r="S7925">
        <v>3</v>
      </c>
      <c r="T7925" s="2">
        <v>0</v>
      </c>
      <c r="U7925" s="5">
        <v>18.09</v>
      </c>
      <c r="V7925" s="5">
        <f>ORDENES[[#This Row],[Ventas sin descuento]]-ORDENES[[#This Row],[costos estimados]]</f>
        <v>18.09</v>
      </c>
      <c r="W7925">
        <v>5</v>
      </c>
      <c r="X7925" s="5">
        <v>48.9</v>
      </c>
      <c r="Y7925" s="5">
        <f>ORDENES[[#This Row],[Ventas Originales (con descuento)]]/(1-ORDENES[[#This Row],[Descuento]])</f>
        <v>48.9</v>
      </c>
      <c r="Z7925" s="5">
        <f>ORDENES[[#This Row],[Ventas Originales (con descuento)]]/ORDENES[[#This Row],[Cantidad]]/(1-ORDENES[[#This Row],[Descuento]])</f>
        <v>9.7799999999999994</v>
      </c>
      <c r="AA7925" s="5">
        <f>ORDENES[[#This Row],[Ventas Originales (con descuento)]]/ORDENES[[#This Row],[Cantidad]]</f>
        <v>9.7799999999999994</v>
      </c>
      <c r="AB7925" s="5">
        <f>ORDENES[[#This Row],[Ventas Originales (con descuento)]]-(ORDENES[[#This Row],[Ganancias]])</f>
        <v>30.81</v>
      </c>
    </row>
    <row r="7926" spans="1:28" x14ac:dyDescent="0.35">
      <c r="A7926" t="s">
        <v>7720</v>
      </c>
      <c r="B7926" t="s">
        <v>377</v>
      </c>
      <c r="C7926" t="s">
        <v>1</v>
      </c>
      <c r="D7926" t="s">
        <v>2461</v>
      </c>
      <c r="E7926" t="s">
        <v>113</v>
      </c>
      <c r="F7926" s="1">
        <v>44425</v>
      </c>
      <c r="G7926" t="s">
        <v>7598</v>
      </c>
      <c r="H7926" t="s">
        <v>7364</v>
      </c>
      <c r="I7926">
        <v>40214</v>
      </c>
      <c r="J7926" t="s">
        <v>2520</v>
      </c>
      <c r="K7926" t="s">
        <v>1859</v>
      </c>
      <c r="L7926" t="s">
        <v>1882</v>
      </c>
      <c r="M7926" s="1">
        <v>44431</v>
      </c>
      <c r="N7926" t="s">
        <v>1869</v>
      </c>
      <c r="O7926" t="s">
        <v>7623</v>
      </c>
      <c r="P7926" t="s">
        <v>1862</v>
      </c>
      <c r="Q7926" t="s">
        <v>7623</v>
      </c>
      <c r="R7926" t="s">
        <v>1889</v>
      </c>
      <c r="S7926">
        <v>4</v>
      </c>
      <c r="T7926" s="2">
        <v>0</v>
      </c>
      <c r="U7926" s="5">
        <v>9.82</v>
      </c>
      <c r="V7926" s="5">
        <f>ORDENES[[#This Row],[Ventas sin descuento]]-ORDENES[[#This Row],[costos estimados]]</f>
        <v>9.8199999999999932</v>
      </c>
      <c r="W7926">
        <v>6</v>
      </c>
      <c r="X7926" s="5">
        <v>98.16</v>
      </c>
      <c r="Y7926" s="5">
        <f>ORDENES[[#This Row],[Ventas Originales (con descuento)]]/(1-ORDENES[[#This Row],[Descuento]])</f>
        <v>98.16</v>
      </c>
      <c r="Z7926" s="5">
        <f>ORDENES[[#This Row],[Ventas Originales (con descuento)]]/ORDENES[[#This Row],[Cantidad]]/(1-ORDENES[[#This Row],[Descuento]])</f>
        <v>16.36</v>
      </c>
      <c r="AA7926" s="5">
        <f>ORDENES[[#This Row],[Ventas Originales (con descuento)]]/ORDENES[[#This Row],[Cantidad]]</f>
        <v>16.36</v>
      </c>
      <c r="AB7926" s="5">
        <f>ORDENES[[#This Row],[Ventas Originales (con descuento)]]-(ORDENES[[#This Row],[Ganancias]])</f>
        <v>88.34</v>
      </c>
    </row>
    <row r="7927" spans="1:28" x14ac:dyDescent="0.35">
      <c r="A7927" t="s">
        <v>7720</v>
      </c>
      <c r="B7927" t="s">
        <v>649</v>
      </c>
      <c r="C7927" t="s">
        <v>1</v>
      </c>
      <c r="D7927" t="s">
        <v>385</v>
      </c>
      <c r="E7927" t="s">
        <v>18</v>
      </c>
      <c r="F7927" s="1">
        <v>43126</v>
      </c>
      <c r="G7927" t="s">
        <v>7613</v>
      </c>
      <c r="H7927" t="s">
        <v>6949</v>
      </c>
      <c r="I7927">
        <v>22304</v>
      </c>
      <c r="J7927" t="s">
        <v>1980</v>
      </c>
      <c r="K7927" t="s">
        <v>1859</v>
      </c>
      <c r="L7927" t="s">
        <v>1882</v>
      </c>
      <c r="M7927" s="1">
        <v>43131</v>
      </c>
      <c r="N7927" t="s">
        <v>1869</v>
      </c>
      <c r="O7927" t="s">
        <v>7623</v>
      </c>
      <c r="P7927" t="s">
        <v>1900</v>
      </c>
      <c r="Q7927" t="s">
        <v>7623</v>
      </c>
      <c r="R7927" t="s">
        <v>1875</v>
      </c>
      <c r="S7927">
        <v>3</v>
      </c>
      <c r="T7927" s="2">
        <v>0</v>
      </c>
      <c r="U7927" s="5">
        <v>0</v>
      </c>
      <c r="V7927" s="5">
        <f>ORDENES[[#This Row],[Ventas sin descuento]]-ORDENES[[#This Row],[costos estimados]]</f>
        <v>0</v>
      </c>
      <c r="W7927">
        <v>13</v>
      </c>
      <c r="X7927" s="5">
        <v>155.35</v>
      </c>
      <c r="Y7927" s="5">
        <f>ORDENES[[#This Row],[Ventas Originales (con descuento)]]/(1-ORDENES[[#This Row],[Descuento]])</f>
        <v>155.35</v>
      </c>
      <c r="Z7927" s="5">
        <f>ORDENES[[#This Row],[Ventas Originales (con descuento)]]/ORDENES[[#This Row],[Cantidad]]/(1-ORDENES[[#This Row],[Descuento]])</f>
        <v>11.95</v>
      </c>
      <c r="AA7927" s="5">
        <f>ORDENES[[#This Row],[Ventas Originales (con descuento)]]/ORDENES[[#This Row],[Cantidad]]</f>
        <v>11.95</v>
      </c>
      <c r="AB7927" s="5">
        <f>ORDENES[[#This Row],[Ventas Originales (con descuento)]]-(ORDENES[[#This Row],[Ganancias]])</f>
        <v>155.35</v>
      </c>
    </row>
    <row r="7928" spans="1:28" x14ac:dyDescent="0.35">
      <c r="A7928" t="s">
        <v>7720</v>
      </c>
      <c r="B7928" t="s">
        <v>377</v>
      </c>
      <c r="C7928" t="s">
        <v>1</v>
      </c>
      <c r="D7928" t="s">
        <v>2452</v>
      </c>
      <c r="E7928" t="s">
        <v>157</v>
      </c>
      <c r="F7928" s="1">
        <v>43670</v>
      </c>
      <c r="G7928" t="s">
        <v>7613</v>
      </c>
      <c r="H7928" t="s">
        <v>6948</v>
      </c>
      <c r="I7928">
        <v>40214</v>
      </c>
      <c r="J7928" t="s">
        <v>3127</v>
      </c>
      <c r="K7928" t="s">
        <v>1859</v>
      </c>
      <c r="L7928" t="s">
        <v>1882</v>
      </c>
      <c r="M7928" s="1">
        <v>43674</v>
      </c>
      <c r="N7928" t="s">
        <v>1869</v>
      </c>
      <c r="O7928" t="s">
        <v>7623</v>
      </c>
      <c r="P7928" t="s">
        <v>1862</v>
      </c>
      <c r="Q7928" t="s">
        <v>7623</v>
      </c>
      <c r="R7928" t="s">
        <v>1889</v>
      </c>
      <c r="S7928">
        <v>3</v>
      </c>
      <c r="T7928" s="2">
        <v>0</v>
      </c>
      <c r="U7928" s="5">
        <v>64.37</v>
      </c>
      <c r="V7928" s="5">
        <f>ORDENES[[#This Row],[Ventas sin descuento]]-ORDENES[[#This Row],[costos estimados]]</f>
        <v>64.37</v>
      </c>
      <c r="W7928">
        <v>14</v>
      </c>
      <c r="X7928" s="5">
        <v>279.86</v>
      </c>
      <c r="Y7928" s="5">
        <f>ORDENES[[#This Row],[Ventas Originales (con descuento)]]/(1-ORDENES[[#This Row],[Descuento]])</f>
        <v>279.86</v>
      </c>
      <c r="Z7928" s="5">
        <f>ORDENES[[#This Row],[Ventas Originales (con descuento)]]/ORDENES[[#This Row],[Cantidad]]/(1-ORDENES[[#This Row],[Descuento]])</f>
        <v>19.990000000000002</v>
      </c>
      <c r="AA7928" s="5">
        <f>ORDENES[[#This Row],[Ventas Originales (con descuento)]]/ORDENES[[#This Row],[Cantidad]]</f>
        <v>19.990000000000002</v>
      </c>
      <c r="AB7928" s="5">
        <f>ORDENES[[#This Row],[Ventas Originales (con descuento)]]-(ORDENES[[#This Row],[Ganancias]])</f>
        <v>215.49</v>
      </c>
    </row>
    <row r="7929" spans="1:28" x14ac:dyDescent="0.35">
      <c r="A7929" t="s">
        <v>7720</v>
      </c>
      <c r="B7929" t="s">
        <v>132</v>
      </c>
      <c r="C7929" t="s">
        <v>1</v>
      </c>
      <c r="D7929" t="s">
        <v>3398</v>
      </c>
      <c r="E7929" t="s">
        <v>60</v>
      </c>
      <c r="F7929" s="1">
        <v>44428</v>
      </c>
      <c r="G7929" t="s">
        <v>7613</v>
      </c>
      <c r="H7929" t="s">
        <v>7561</v>
      </c>
      <c r="I7929">
        <v>28205</v>
      </c>
      <c r="J7929" t="s">
        <v>2321</v>
      </c>
      <c r="K7929" t="s">
        <v>1859</v>
      </c>
      <c r="L7929" t="s">
        <v>1882</v>
      </c>
      <c r="M7929" s="1">
        <v>44434</v>
      </c>
      <c r="N7929" t="s">
        <v>1869</v>
      </c>
      <c r="O7929" t="s">
        <v>7623</v>
      </c>
      <c r="P7929" t="s">
        <v>1878</v>
      </c>
      <c r="Q7929" t="s">
        <v>7623</v>
      </c>
      <c r="R7929" t="s">
        <v>1875</v>
      </c>
      <c r="S7929">
        <v>4</v>
      </c>
      <c r="T7929" s="2">
        <v>0.2</v>
      </c>
      <c r="U7929" s="5">
        <v>3.6</v>
      </c>
      <c r="V7929" s="5">
        <f>ORDENES[[#This Row],[Ventas sin descuento]]-ORDENES[[#This Row],[costos estimados]]</f>
        <v>12.589999999999996</v>
      </c>
      <c r="W7929">
        <v>1</v>
      </c>
      <c r="X7929" s="5">
        <v>35.96</v>
      </c>
      <c r="Y7929" s="5">
        <f>ORDENES[[#This Row],[Ventas Originales (con descuento)]]/(1-ORDENES[[#This Row],[Descuento]])</f>
        <v>44.949999999999996</v>
      </c>
      <c r="Z7929" s="5">
        <f>ORDENES[[#This Row],[Ventas Originales (con descuento)]]/ORDENES[[#This Row],[Cantidad]]/(1-ORDENES[[#This Row],[Descuento]])</f>
        <v>44.949999999999996</v>
      </c>
      <c r="AA7929" s="5">
        <f>ORDENES[[#This Row],[Ventas Originales (con descuento)]]/ORDENES[[#This Row],[Cantidad]]</f>
        <v>35.96</v>
      </c>
      <c r="AB7929" s="5">
        <f>ORDENES[[#This Row],[Ventas Originales (con descuento)]]-(ORDENES[[#This Row],[Ganancias]])</f>
        <v>32.36</v>
      </c>
    </row>
    <row r="7930" spans="1:28" x14ac:dyDescent="0.35">
      <c r="A7930" t="s">
        <v>7720</v>
      </c>
      <c r="B7930" t="s">
        <v>8</v>
      </c>
      <c r="C7930" t="s">
        <v>1</v>
      </c>
      <c r="D7930" t="s">
        <v>524</v>
      </c>
      <c r="E7930" t="s">
        <v>18</v>
      </c>
      <c r="F7930" s="1">
        <v>44408</v>
      </c>
      <c r="G7930" t="s">
        <v>7613</v>
      </c>
      <c r="H7930" t="s">
        <v>7562</v>
      </c>
      <c r="I7930">
        <v>33311</v>
      </c>
      <c r="J7930" t="s">
        <v>3155</v>
      </c>
      <c r="K7930" t="s">
        <v>1859</v>
      </c>
      <c r="L7930" t="s">
        <v>1882</v>
      </c>
      <c r="M7930" s="1">
        <v>44412</v>
      </c>
      <c r="N7930" t="s">
        <v>1869</v>
      </c>
      <c r="O7930" t="s">
        <v>7623</v>
      </c>
      <c r="P7930" t="s">
        <v>1870</v>
      </c>
      <c r="Q7930" t="s">
        <v>7623</v>
      </c>
      <c r="R7930" t="s">
        <v>1889</v>
      </c>
      <c r="S7930">
        <v>3</v>
      </c>
      <c r="T7930" s="2">
        <v>0.2</v>
      </c>
      <c r="U7930" s="5">
        <v>8.2799999999999994</v>
      </c>
      <c r="V7930" s="5">
        <f>ORDENES[[#This Row],[Ventas sin descuento]]-ORDENES[[#This Row],[costos estimados]]</f>
        <v>18.634999999999998</v>
      </c>
      <c r="W7930">
        <v>2</v>
      </c>
      <c r="X7930" s="5">
        <v>41.42</v>
      </c>
      <c r="Y7930" s="5">
        <f>ORDENES[[#This Row],[Ventas Originales (con descuento)]]/(1-ORDENES[[#This Row],[Descuento]])</f>
        <v>51.774999999999999</v>
      </c>
      <c r="Z7930" s="5">
        <f>ORDENES[[#This Row],[Ventas Originales (con descuento)]]/ORDENES[[#This Row],[Cantidad]]/(1-ORDENES[[#This Row],[Descuento]])</f>
        <v>25.887499999999999</v>
      </c>
      <c r="AA7930" s="5">
        <f>ORDENES[[#This Row],[Ventas Originales (con descuento)]]/ORDENES[[#This Row],[Cantidad]]</f>
        <v>20.71</v>
      </c>
      <c r="AB7930" s="5">
        <f>ORDENES[[#This Row],[Ventas Originales (con descuento)]]-(ORDENES[[#This Row],[Ganancias]])</f>
        <v>33.14</v>
      </c>
    </row>
    <row r="7931" spans="1:28" x14ac:dyDescent="0.35">
      <c r="A7931" t="s">
        <v>7720</v>
      </c>
      <c r="B7931" t="s">
        <v>2735</v>
      </c>
      <c r="C7931" t="s">
        <v>1</v>
      </c>
      <c r="D7931" t="s">
        <v>122</v>
      </c>
      <c r="E7931" t="s">
        <v>618</v>
      </c>
      <c r="F7931" s="1">
        <v>44309</v>
      </c>
      <c r="G7931" t="s">
        <v>7613</v>
      </c>
      <c r="H7931" t="s">
        <v>6963</v>
      </c>
      <c r="I7931">
        <v>37042</v>
      </c>
      <c r="J7931" t="s">
        <v>1822</v>
      </c>
      <c r="K7931" t="s">
        <v>1859</v>
      </c>
      <c r="L7931" t="s">
        <v>1882</v>
      </c>
      <c r="M7931" s="1">
        <v>44313</v>
      </c>
      <c r="N7931" t="s">
        <v>1869</v>
      </c>
      <c r="O7931" t="s">
        <v>7623</v>
      </c>
      <c r="P7931" t="s">
        <v>1901</v>
      </c>
      <c r="Q7931" t="s">
        <v>7623</v>
      </c>
      <c r="R7931" t="s">
        <v>1889</v>
      </c>
      <c r="S7931">
        <v>3</v>
      </c>
      <c r="T7931" s="2">
        <v>0.2</v>
      </c>
      <c r="U7931" s="5">
        <v>11.92</v>
      </c>
      <c r="V7931" s="5">
        <f>ORDENES[[#This Row],[Ventas sin descuento]]-ORDENES[[#This Row],[costos estimados]]</f>
        <v>23.272500000000001</v>
      </c>
      <c r="W7931">
        <v>2</v>
      </c>
      <c r="X7931" s="5">
        <v>45.41</v>
      </c>
      <c r="Y7931" s="5">
        <f>ORDENES[[#This Row],[Ventas Originales (con descuento)]]/(1-ORDENES[[#This Row],[Descuento]])</f>
        <v>56.762499999999996</v>
      </c>
      <c r="Z7931" s="5">
        <f>ORDENES[[#This Row],[Ventas Originales (con descuento)]]/ORDENES[[#This Row],[Cantidad]]/(1-ORDENES[[#This Row],[Descuento]])</f>
        <v>28.381249999999998</v>
      </c>
      <c r="AA7931" s="5">
        <f>ORDENES[[#This Row],[Ventas Originales (con descuento)]]/ORDENES[[#This Row],[Cantidad]]</f>
        <v>22.704999999999998</v>
      </c>
      <c r="AB7931" s="5">
        <f>ORDENES[[#This Row],[Ventas Originales (con descuento)]]-(ORDENES[[#This Row],[Ganancias]])</f>
        <v>33.489999999999995</v>
      </c>
    </row>
    <row r="7932" spans="1:28" x14ac:dyDescent="0.35">
      <c r="A7932" t="s">
        <v>7720</v>
      </c>
      <c r="B7932" t="s">
        <v>390</v>
      </c>
      <c r="C7932" t="s">
        <v>1</v>
      </c>
      <c r="D7932" t="s">
        <v>2037</v>
      </c>
      <c r="E7932" t="s">
        <v>82</v>
      </c>
      <c r="F7932" s="1">
        <v>44293</v>
      </c>
      <c r="G7932" t="s">
        <v>7613</v>
      </c>
      <c r="H7932" t="s">
        <v>7377</v>
      </c>
      <c r="I7932">
        <v>32216</v>
      </c>
      <c r="J7932" t="s">
        <v>2211</v>
      </c>
      <c r="K7932" t="s">
        <v>1859</v>
      </c>
      <c r="L7932" t="s">
        <v>1882</v>
      </c>
      <c r="M7932" s="1">
        <v>44297</v>
      </c>
      <c r="N7932" t="s">
        <v>1869</v>
      </c>
      <c r="O7932" t="s">
        <v>7623</v>
      </c>
      <c r="P7932" t="s">
        <v>1870</v>
      </c>
      <c r="Q7932" t="s">
        <v>7623</v>
      </c>
      <c r="R7932" t="s">
        <v>1875</v>
      </c>
      <c r="S7932">
        <v>3</v>
      </c>
      <c r="T7932" s="2">
        <v>0.2</v>
      </c>
      <c r="U7932" s="5">
        <v>19.18</v>
      </c>
      <c r="V7932" s="5">
        <f>ORDENES[[#This Row],[Ventas sin descuento]]-ORDENES[[#This Row],[costos estimados]]</f>
        <v>73.974999999999966</v>
      </c>
      <c r="W7932">
        <v>2</v>
      </c>
      <c r="X7932" s="5">
        <v>219.18</v>
      </c>
      <c r="Y7932" s="5">
        <f>ORDENES[[#This Row],[Ventas Originales (con descuento)]]/(1-ORDENES[[#This Row],[Descuento]])</f>
        <v>273.97499999999997</v>
      </c>
      <c r="Z7932" s="5">
        <f>ORDENES[[#This Row],[Ventas Originales (con descuento)]]/ORDENES[[#This Row],[Cantidad]]/(1-ORDENES[[#This Row],[Descuento]])</f>
        <v>136.98749999999998</v>
      </c>
      <c r="AA7932" s="5">
        <f>ORDENES[[#This Row],[Ventas Originales (con descuento)]]/ORDENES[[#This Row],[Cantidad]]</f>
        <v>109.59</v>
      </c>
      <c r="AB7932" s="5">
        <f>ORDENES[[#This Row],[Ventas Originales (con descuento)]]-(ORDENES[[#This Row],[Ganancias]])</f>
        <v>200</v>
      </c>
    </row>
    <row r="7933" spans="1:28" x14ac:dyDescent="0.35">
      <c r="A7933" t="s">
        <v>7720</v>
      </c>
      <c r="B7933" t="s">
        <v>132</v>
      </c>
      <c r="C7933" t="s">
        <v>1</v>
      </c>
      <c r="D7933" t="s">
        <v>2335</v>
      </c>
      <c r="E7933" t="s">
        <v>18</v>
      </c>
      <c r="F7933" s="1">
        <v>44476</v>
      </c>
      <c r="G7933" t="s">
        <v>7598</v>
      </c>
      <c r="H7933" t="s">
        <v>6967</v>
      </c>
      <c r="I7933">
        <v>28205</v>
      </c>
      <c r="J7933" t="s">
        <v>2853</v>
      </c>
      <c r="K7933" t="s">
        <v>1859</v>
      </c>
      <c r="L7933" t="s">
        <v>1882</v>
      </c>
      <c r="M7933" s="1">
        <v>44480</v>
      </c>
      <c r="N7933" t="s">
        <v>1869</v>
      </c>
      <c r="O7933" t="s">
        <v>7623</v>
      </c>
      <c r="P7933" t="s">
        <v>1878</v>
      </c>
      <c r="Q7933" t="s">
        <v>7623</v>
      </c>
      <c r="R7933" t="s">
        <v>1875</v>
      </c>
      <c r="S7933">
        <v>3</v>
      </c>
      <c r="T7933" s="2">
        <v>0.2</v>
      </c>
      <c r="U7933" s="5">
        <v>16.68</v>
      </c>
      <c r="V7933" s="5">
        <f>ORDENES[[#This Row],[Ventas sin descuento]]-ORDENES[[#This Row],[costos estimados]]</f>
        <v>72.274999999999977</v>
      </c>
      <c r="W7933">
        <v>2</v>
      </c>
      <c r="X7933" s="5">
        <v>222.38</v>
      </c>
      <c r="Y7933" s="5">
        <f>ORDENES[[#This Row],[Ventas Originales (con descuento)]]/(1-ORDENES[[#This Row],[Descuento]])</f>
        <v>277.97499999999997</v>
      </c>
      <c r="Z7933" s="5">
        <f>ORDENES[[#This Row],[Ventas Originales (con descuento)]]/ORDENES[[#This Row],[Cantidad]]/(1-ORDENES[[#This Row],[Descuento]])</f>
        <v>138.98749999999998</v>
      </c>
      <c r="AA7933" s="5">
        <f>ORDENES[[#This Row],[Ventas Originales (con descuento)]]/ORDENES[[#This Row],[Cantidad]]</f>
        <v>111.19</v>
      </c>
      <c r="AB7933" s="5">
        <f>ORDENES[[#This Row],[Ventas Originales (con descuento)]]-(ORDENES[[#This Row],[Ganancias]])</f>
        <v>205.7</v>
      </c>
    </row>
    <row r="7934" spans="1:28" x14ac:dyDescent="0.35">
      <c r="A7934" t="s">
        <v>7720</v>
      </c>
      <c r="B7934" t="s">
        <v>390</v>
      </c>
      <c r="C7934" t="s">
        <v>1</v>
      </c>
      <c r="D7934" t="s">
        <v>632</v>
      </c>
      <c r="E7934" t="s">
        <v>113</v>
      </c>
      <c r="F7934" s="1">
        <v>44509</v>
      </c>
      <c r="G7934" t="s">
        <v>7598</v>
      </c>
      <c r="H7934" t="s">
        <v>7563</v>
      </c>
      <c r="I7934">
        <v>32216</v>
      </c>
      <c r="J7934" t="s">
        <v>1552</v>
      </c>
      <c r="K7934" t="s">
        <v>1859</v>
      </c>
      <c r="L7934" t="s">
        <v>1882</v>
      </c>
      <c r="M7934" s="1">
        <v>44513</v>
      </c>
      <c r="N7934" t="s">
        <v>1869</v>
      </c>
      <c r="O7934" t="s">
        <v>7623</v>
      </c>
      <c r="P7934" t="s">
        <v>1870</v>
      </c>
      <c r="Q7934" t="s">
        <v>7623</v>
      </c>
      <c r="R7934" t="s">
        <v>1889</v>
      </c>
      <c r="S7934">
        <v>3</v>
      </c>
      <c r="T7934" s="2">
        <v>0.2</v>
      </c>
      <c r="U7934" s="5">
        <v>38.4</v>
      </c>
      <c r="V7934" s="5">
        <f>ORDENES[[#This Row],[Ventas sin descuento]]-ORDENES[[#This Row],[costos estimados]]</f>
        <v>86.394999999999982</v>
      </c>
      <c r="W7934">
        <v>3</v>
      </c>
      <c r="X7934" s="5">
        <v>191.98</v>
      </c>
      <c r="Y7934" s="5">
        <f>ORDENES[[#This Row],[Ventas Originales (con descuento)]]/(1-ORDENES[[#This Row],[Descuento]])</f>
        <v>239.97499999999997</v>
      </c>
      <c r="Z7934" s="5">
        <f>ORDENES[[#This Row],[Ventas Originales (con descuento)]]/ORDENES[[#This Row],[Cantidad]]/(1-ORDENES[[#This Row],[Descuento]])</f>
        <v>79.99166666666666</v>
      </c>
      <c r="AA7934" s="5">
        <f>ORDENES[[#This Row],[Ventas Originales (con descuento)]]/ORDENES[[#This Row],[Cantidad]]</f>
        <v>63.993333333333332</v>
      </c>
      <c r="AB7934" s="5">
        <f>ORDENES[[#This Row],[Ventas Originales (con descuento)]]-(ORDENES[[#This Row],[Ganancias]])</f>
        <v>153.57999999999998</v>
      </c>
    </row>
    <row r="7935" spans="1:28" x14ac:dyDescent="0.35">
      <c r="A7935" t="s">
        <v>7720</v>
      </c>
      <c r="B7935" t="s">
        <v>3393</v>
      </c>
      <c r="C7935" t="s">
        <v>1</v>
      </c>
      <c r="D7935" t="s">
        <v>401</v>
      </c>
      <c r="E7935" t="s">
        <v>113</v>
      </c>
      <c r="F7935" s="1">
        <v>44100</v>
      </c>
      <c r="G7935" t="s">
        <v>7613</v>
      </c>
      <c r="H7935" t="s">
        <v>7564</v>
      </c>
      <c r="I7935">
        <v>32303</v>
      </c>
      <c r="J7935" t="s">
        <v>3359</v>
      </c>
      <c r="K7935" t="s">
        <v>1859</v>
      </c>
      <c r="L7935" t="s">
        <v>1882</v>
      </c>
      <c r="M7935" s="1">
        <v>44105</v>
      </c>
      <c r="N7935" t="s">
        <v>1869</v>
      </c>
      <c r="O7935" t="s">
        <v>7623</v>
      </c>
      <c r="P7935" t="s">
        <v>1870</v>
      </c>
      <c r="Q7935" t="s">
        <v>7623</v>
      </c>
      <c r="R7935" t="s">
        <v>1889</v>
      </c>
      <c r="S7935">
        <v>3</v>
      </c>
      <c r="T7935" s="2">
        <v>0.2</v>
      </c>
      <c r="U7935" s="5">
        <v>-75.599999999999994</v>
      </c>
      <c r="V7935" s="5">
        <f>ORDENES[[#This Row],[Ventas sin descuento]]-ORDENES[[#This Row],[costos estimados]]</f>
        <v>32.394999999999982</v>
      </c>
      <c r="W7935">
        <v>3</v>
      </c>
      <c r="X7935" s="5">
        <v>431.98</v>
      </c>
      <c r="Y7935" s="5">
        <f>ORDENES[[#This Row],[Ventas Originales (con descuento)]]/(1-ORDENES[[#This Row],[Descuento]])</f>
        <v>539.97500000000002</v>
      </c>
      <c r="Z7935" s="5">
        <f>ORDENES[[#This Row],[Ventas Originales (con descuento)]]/ORDENES[[#This Row],[Cantidad]]/(1-ORDENES[[#This Row],[Descuento]])</f>
        <v>179.99166666666667</v>
      </c>
      <c r="AA7935" s="5">
        <f>ORDENES[[#This Row],[Ventas Originales (con descuento)]]/ORDENES[[#This Row],[Cantidad]]</f>
        <v>143.99333333333334</v>
      </c>
      <c r="AB7935" s="5">
        <f>ORDENES[[#This Row],[Ventas Originales (con descuento)]]-(ORDENES[[#This Row],[Ganancias]])</f>
        <v>507.58000000000004</v>
      </c>
    </row>
    <row r="7936" spans="1:28" x14ac:dyDescent="0.35">
      <c r="A7936" t="s">
        <v>7720</v>
      </c>
      <c r="B7936" t="s">
        <v>3393</v>
      </c>
      <c r="C7936" t="s">
        <v>1</v>
      </c>
      <c r="D7936" t="s">
        <v>126</v>
      </c>
      <c r="E7936" t="s">
        <v>183</v>
      </c>
      <c r="F7936" s="1">
        <v>43956</v>
      </c>
      <c r="G7936" t="s">
        <v>7613</v>
      </c>
      <c r="H7936" t="s">
        <v>7389</v>
      </c>
      <c r="I7936">
        <v>32303</v>
      </c>
      <c r="J7936" t="s">
        <v>3387</v>
      </c>
      <c r="K7936" t="s">
        <v>1859</v>
      </c>
      <c r="L7936" t="s">
        <v>1882</v>
      </c>
      <c r="M7936" s="1">
        <v>43960</v>
      </c>
      <c r="N7936" t="s">
        <v>1869</v>
      </c>
      <c r="O7936" t="s">
        <v>7623</v>
      </c>
      <c r="P7936" t="s">
        <v>1870</v>
      </c>
      <c r="Q7936" t="s">
        <v>7623</v>
      </c>
      <c r="R7936" t="s">
        <v>1875</v>
      </c>
      <c r="S7936">
        <v>3</v>
      </c>
      <c r="T7936" s="2">
        <v>0.2</v>
      </c>
      <c r="U7936" s="5">
        <v>19.97</v>
      </c>
      <c r="V7936" s="5">
        <f>ORDENES[[#This Row],[Ventas sin descuento]]-ORDENES[[#This Row],[costos estimados]]</f>
        <v>64.339999999999975</v>
      </c>
      <c r="W7936">
        <v>3</v>
      </c>
      <c r="X7936" s="5">
        <v>177.48</v>
      </c>
      <c r="Y7936" s="5">
        <f>ORDENES[[#This Row],[Ventas Originales (con descuento)]]/(1-ORDENES[[#This Row],[Descuento]])</f>
        <v>221.84999999999997</v>
      </c>
      <c r="Z7936" s="5">
        <f>ORDENES[[#This Row],[Ventas Originales (con descuento)]]/ORDENES[[#This Row],[Cantidad]]/(1-ORDENES[[#This Row],[Descuento]])</f>
        <v>73.949999999999989</v>
      </c>
      <c r="AA7936" s="5">
        <f>ORDENES[[#This Row],[Ventas Originales (con descuento)]]/ORDENES[[#This Row],[Cantidad]]</f>
        <v>59.16</v>
      </c>
      <c r="AB7936" s="5">
        <f>ORDENES[[#This Row],[Ventas Originales (con descuento)]]-(ORDENES[[#This Row],[Ganancias]])</f>
        <v>157.51</v>
      </c>
    </row>
    <row r="7937" spans="1:28" x14ac:dyDescent="0.35">
      <c r="A7937" t="s">
        <v>7720</v>
      </c>
      <c r="B7937" t="s">
        <v>3362</v>
      </c>
      <c r="C7937" t="s">
        <v>1</v>
      </c>
      <c r="D7937" t="s">
        <v>657</v>
      </c>
      <c r="E7937" t="s">
        <v>417</v>
      </c>
      <c r="F7937" s="1">
        <v>44128</v>
      </c>
      <c r="G7937" t="s">
        <v>7613</v>
      </c>
      <c r="H7937" t="s">
        <v>7565</v>
      </c>
      <c r="I7937">
        <v>37087</v>
      </c>
      <c r="J7937" t="s">
        <v>1959</v>
      </c>
      <c r="K7937" t="s">
        <v>1859</v>
      </c>
      <c r="L7937" t="s">
        <v>1882</v>
      </c>
      <c r="M7937" s="1">
        <v>44135</v>
      </c>
      <c r="N7937" t="s">
        <v>1869</v>
      </c>
      <c r="O7937" t="s">
        <v>7623</v>
      </c>
      <c r="P7937" t="s">
        <v>1901</v>
      </c>
      <c r="Q7937" t="s">
        <v>7623</v>
      </c>
      <c r="R7937" t="s">
        <v>1875</v>
      </c>
      <c r="S7937">
        <v>5</v>
      </c>
      <c r="T7937" s="2">
        <v>0.2</v>
      </c>
      <c r="U7937" s="5">
        <v>18</v>
      </c>
      <c r="V7937" s="5">
        <f>ORDENES[[#This Row],[Ventas sin descuento]]-ORDENES[[#This Row],[costos estimados]]</f>
        <v>77.994999999999976</v>
      </c>
      <c r="W7937">
        <v>3</v>
      </c>
      <c r="X7937" s="5">
        <v>239.98</v>
      </c>
      <c r="Y7937" s="5">
        <f>ORDENES[[#This Row],[Ventas Originales (con descuento)]]/(1-ORDENES[[#This Row],[Descuento]])</f>
        <v>299.97499999999997</v>
      </c>
      <c r="Z7937" s="5">
        <f>ORDENES[[#This Row],[Ventas Originales (con descuento)]]/ORDENES[[#This Row],[Cantidad]]/(1-ORDENES[[#This Row],[Descuento]])</f>
        <v>99.991666666666646</v>
      </c>
      <c r="AA7937" s="5">
        <f>ORDENES[[#This Row],[Ventas Originales (con descuento)]]/ORDENES[[#This Row],[Cantidad]]</f>
        <v>79.993333333333325</v>
      </c>
      <c r="AB7937" s="5">
        <f>ORDENES[[#This Row],[Ventas Originales (con descuento)]]-(ORDENES[[#This Row],[Ganancias]])</f>
        <v>221.98</v>
      </c>
    </row>
    <row r="7938" spans="1:28" x14ac:dyDescent="0.35">
      <c r="A7938" t="s">
        <v>7720</v>
      </c>
      <c r="B7938" t="s">
        <v>390</v>
      </c>
      <c r="C7938" t="s">
        <v>1</v>
      </c>
      <c r="D7938" t="s">
        <v>632</v>
      </c>
      <c r="E7938" t="s">
        <v>440</v>
      </c>
      <c r="F7938" s="1">
        <v>44509</v>
      </c>
      <c r="G7938" t="s">
        <v>7598</v>
      </c>
      <c r="H7938" t="s">
        <v>7563</v>
      </c>
      <c r="I7938">
        <v>32216</v>
      </c>
      <c r="J7938" t="s">
        <v>3244</v>
      </c>
      <c r="K7938" t="s">
        <v>1859</v>
      </c>
      <c r="L7938" t="s">
        <v>1882</v>
      </c>
      <c r="M7938" s="1">
        <v>44513</v>
      </c>
      <c r="N7938" t="s">
        <v>1869</v>
      </c>
      <c r="O7938" t="s">
        <v>7623</v>
      </c>
      <c r="P7938" t="s">
        <v>1870</v>
      </c>
      <c r="Q7938" t="s">
        <v>7623</v>
      </c>
      <c r="R7938" t="s">
        <v>1875</v>
      </c>
      <c r="S7938">
        <v>3</v>
      </c>
      <c r="T7938" s="2">
        <v>0.2</v>
      </c>
      <c r="U7938" s="5">
        <v>31.2</v>
      </c>
      <c r="V7938" s="5">
        <f>ORDENES[[#This Row],[Ventas sin descuento]]-ORDENES[[#This Row],[costos estimados]]</f>
        <v>155.99249999999995</v>
      </c>
      <c r="W7938">
        <v>4</v>
      </c>
      <c r="X7938" s="5">
        <v>499.17</v>
      </c>
      <c r="Y7938" s="5">
        <f>ORDENES[[#This Row],[Ventas Originales (con descuento)]]/(1-ORDENES[[#This Row],[Descuento]])</f>
        <v>623.96249999999998</v>
      </c>
      <c r="Z7938" s="5">
        <f>ORDENES[[#This Row],[Ventas Originales (con descuento)]]/ORDENES[[#This Row],[Cantidad]]/(1-ORDENES[[#This Row],[Descuento]])</f>
        <v>155.99062499999999</v>
      </c>
      <c r="AA7938" s="5">
        <f>ORDENES[[#This Row],[Ventas Originales (con descuento)]]/ORDENES[[#This Row],[Cantidad]]</f>
        <v>124.7925</v>
      </c>
      <c r="AB7938" s="5">
        <f>ORDENES[[#This Row],[Ventas Originales (con descuento)]]-(ORDENES[[#This Row],[Ganancias]])</f>
        <v>467.97</v>
      </c>
    </row>
    <row r="7939" spans="1:28" x14ac:dyDescent="0.35">
      <c r="A7939" t="s">
        <v>7720</v>
      </c>
      <c r="B7939" t="s">
        <v>2554</v>
      </c>
      <c r="C7939" t="s">
        <v>1</v>
      </c>
      <c r="D7939" t="s">
        <v>2587</v>
      </c>
      <c r="E7939" t="s">
        <v>18</v>
      </c>
      <c r="F7939" s="1">
        <v>44463</v>
      </c>
      <c r="G7939" t="s">
        <v>7598</v>
      </c>
      <c r="H7939" t="s">
        <v>7394</v>
      </c>
      <c r="I7939">
        <v>33021</v>
      </c>
      <c r="J7939" t="s">
        <v>2672</v>
      </c>
      <c r="K7939" t="s">
        <v>1859</v>
      </c>
      <c r="L7939" t="s">
        <v>1882</v>
      </c>
      <c r="M7939" s="1">
        <v>44468</v>
      </c>
      <c r="N7939" t="s">
        <v>1869</v>
      </c>
      <c r="O7939" t="s">
        <v>7623</v>
      </c>
      <c r="P7939" t="s">
        <v>1870</v>
      </c>
      <c r="Q7939" t="s">
        <v>7623</v>
      </c>
      <c r="R7939" t="s">
        <v>1875</v>
      </c>
      <c r="S7939">
        <v>3</v>
      </c>
      <c r="T7939" s="2">
        <v>0.2</v>
      </c>
      <c r="U7939" s="5">
        <v>38.4</v>
      </c>
      <c r="V7939" s="5">
        <f>ORDENES[[#This Row],[Ventas sin descuento]]-ORDENES[[#This Row],[costos estimados]]</f>
        <v>134.38999999999993</v>
      </c>
      <c r="W7939">
        <v>5</v>
      </c>
      <c r="X7939" s="5">
        <v>383.96</v>
      </c>
      <c r="Y7939" s="5">
        <f>ORDENES[[#This Row],[Ventas Originales (con descuento)]]/(1-ORDENES[[#This Row],[Descuento]])</f>
        <v>479.94999999999993</v>
      </c>
      <c r="Z7939" s="5">
        <f>ORDENES[[#This Row],[Ventas Originales (con descuento)]]/ORDENES[[#This Row],[Cantidad]]/(1-ORDENES[[#This Row],[Descuento]])</f>
        <v>95.99</v>
      </c>
      <c r="AA7939" s="5">
        <f>ORDENES[[#This Row],[Ventas Originales (con descuento)]]/ORDENES[[#This Row],[Cantidad]]</f>
        <v>76.792000000000002</v>
      </c>
      <c r="AB7939" s="5">
        <f>ORDENES[[#This Row],[Ventas Originales (con descuento)]]-(ORDENES[[#This Row],[Ganancias]])</f>
        <v>345.56</v>
      </c>
    </row>
    <row r="7940" spans="1:28" x14ac:dyDescent="0.35">
      <c r="A7940" t="s">
        <v>7720</v>
      </c>
      <c r="B7940" t="s">
        <v>365</v>
      </c>
      <c r="C7940" t="s">
        <v>1</v>
      </c>
      <c r="D7940" t="s">
        <v>2546</v>
      </c>
      <c r="E7940" t="s">
        <v>618</v>
      </c>
      <c r="F7940" s="1">
        <v>43324</v>
      </c>
      <c r="G7940" t="s">
        <v>7613</v>
      </c>
      <c r="H7940" t="s">
        <v>7373</v>
      </c>
      <c r="I7940">
        <v>33180</v>
      </c>
      <c r="J7940" t="s">
        <v>1822</v>
      </c>
      <c r="K7940" t="s">
        <v>1859</v>
      </c>
      <c r="L7940" t="s">
        <v>1882</v>
      </c>
      <c r="M7940" s="1">
        <v>43328</v>
      </c>
      <c r="N7940" t="s">
        <v>1869</v>
      </c>
      <c r="O7940" t="s">
        <v>7623</v>
      </c>
      <c r="P7940" t="s">
        <v>1870</v>
      </c>
      <c r="Q7940" t="s">
        <v>7623</v>
      </c>
      <c r="R7940" t="s">
        <v>1889</v>
      </c>
      <c r="S7940">
        <v>3</v>
      </c>
      <c r="T7940" s="2">
        <v>0.2</v>
      </c>
      <c r="U7940" s="5">
        <v>41.72</v>
      </c>
      <c r="V7940" s="5">
        <f>ORDENES[[#This Row],[Ventas sin descuento]]-ORDENES[[#This Row],[costos estimados]]</f>
        <v>81.452499999999986</v>
      </c>
      <c r="W7940">
        <v>7</v>
      </c>
      <c r="X7940" s="5">
        <v>158.93</v>
      </c>
      <c r="Y7940" s="5">
        <f>ORDENES[[#This Row],[Ventas Originales (con descuento)]]/(1-ORDENES[[#This Row],[Descuento]])</f>
        <v>198.66249999999999</v>
      </c>
      <c r="Z7940" s="5">
        <f>ORDENES[[#This Row],[Ventas Originales (con descuento)]]/ORDENES[[#This Row],[Cantidad]]/(1-ORDENES[[#This Row],[Descuento]])</f>
        <v>28.38035714285714</v>
      </c>
      <c r="AA7940" s="5">
        <f>ORDENES[[#This Row],[Ventas Originales (con descuento)]]/ORDENES[[#This Row],[Cantidad]]</f>
        <v>22.704285714285714</v>
      </c>
      <c r="AB7940" s="5">
        <f>ORDENES[[#This Row],[Ventas Originales (con descuento)]]-(ORDENES[[#This Row],[Ganancias]])</f>
        <v>117.21000000000001</v>
      </c>
    </row>
    <row r="7941" spans="1:28" x14ac:dyDescent="0.35">
      <c r="A7941" t="s">
        <v>7720</v>
      </c>
      <c r="B7941" t="s">
        <v>8</v>
      </c>
      <c r="C7941" t="s">
        <v>1</v>
      </c>
      <c r="D7941" t="s">
        <v>2829</v>
      </c>
      <c r="E7941" t="s">
        <v>602</v>
      </c>
      <c r="F7941" s="1">
        <v>43406</v>
      </c>
      <c r="G7941" t="s">
        <v>7598</v>
      </c>
      <c r="H7941" t="s">
        <v>7566</v>
      </c>
      <c r="I7941">
        <v>33311</v>
      </c>
      <c r="J7941" t="s">
        <v>2181</v>
      </c>
      <c r="K7941" t="s">
        <v>1859</v>
      </c>
      <c r="L7941" t="s">
        <v>1882</v>
      </c>
      <c r="M7941" s="1">
        <v>43410</v>
      </c>
      <c r="N7941" t="s">
        <v>1869</v>
      </c>
      <c r="O7941" t="s">
        <v>7623</v>
      </c>
      <c r="P7941" t="s">
        <v>1870</v>
      </c>
      <c r="Q7941" t="s">
        <v>7623</v>
      </c>
      <c r="R7941" t="s">
        <v>1889</v>
      </c>
      <c r="S7941">
        <v>3</v>
      </c>
      <c r="T7941" s="2">
        <v>0.2</v>
      </c>
      <c r="U7941" s="5">
        <v>239.98</v>
      </c>
      <c r="V7941" s="5">
        <f>ORDENES[[#This Row],[Ventas sin descuento]]-ORDENES[[#This Row],[costos estimados]]</f>
        <v>439.95999999999992</v>
      </c>
      <c r="W7941">
        <v>10</v>
      </c>
      <c r="X7941" s="5">
        <v>799.92</v>
      </c>
      <c r="Y7941" s="5">
        <f>ORDENES[[#This Row],[Ventas Originales (con descuento)]]/(1-ORDENES[[#This Row],[Descuento]])</f>
        <v>999.89999999999986</v>
      </c>
      <c r="Z7941" s="5">
        <f>ORDENES[[#This Row],[Ventas Originales (con descuento)]]/ORDENES[[#This Row],[Cantidad]]/(1-ORDENES[[#This Row],[Descuento]])</f>
        <v>99.989999999999981</v>
      </c>
      <c r="AA7941" s="5">
        <f>ORDENES[[#This Row],[Ventas Originales (con descuento)]]/ORDENES[[#This Row],[Cantidad]]</f>
        <v>79.99199999999999</v>
      </c>
      <c r="AB7941" s="5">
        <f>ORDENES[[#This Row],[Ventas Originales (con descuento)]]-(ORDENES[[#This Row],[Ganancias]])</f>
        <v>559.93999999999994</v>
      </c>
    </row>
    <row r="7942" spans="1:28" x14ac:dyDescent="0.35">
      <c r="A7942" t="s">
        <v>7720</v>
      </c>
      <c r="B7942" t="s">
        <v>390</v>
      </c>
      <c r="C7942" t="s">
        <v>1</v>
      </c>
      <c r="D7942" t="s">
        <v>2094</v>
      </c>
      <c r="E7942" t="s">
        <v>317</v>
      </c>
      <c r="F7942" s="1">
        <v>43177</v>
      </c>
      <c r="G7942" t="s">
        <v>7598</v>
      </c>
      <c r="H7942" t="s">
        <v>6962</v>
      </c>
      <c r="I7942">
        <v>32216</v>
      </c>
      <c r="J7942" t="s">
        <v>2079</v>
      </c>
      <c r="K7942" t="s">
        <v>1859</v>
      </c>
      <c r="L7942" t="s">
        <v>1882</v>
      </c>
      <c r="M7942" s="1">
        <v>43182</v>
      </c>
      <c r="N7942" t="s">
        <v>1869</v>
      </c>
      <c r="O7942" t="s">
        <v>7623</v>
      </c>
      <c r="P7942" t="s">
        <v>1870</v>
      </c>
      <c r="Q7942" t="s">
        <v>7623</v>
      </c>
      <c r="R7942" t="s">
        <v>1912</v>
      </c>
      <c r="S7942">
        <v>3</v>
      </c>
      <c r="T7942" s="2">
        <v>0.5</v>
      </c>
      <c r="U7942" s="5">
        <v>-16.43</v>
      </c>
      <c r="V7942" s="5">
        <f>ORDENES[[#This Row],[Ventas sin descuento]]-ORDENES[[#This Row],[costos estimados]]</f>
        <v>804.87</v>
      </c>
      <c r="W7942">
        <v>4</v>
      </c>
      <c r="X7942" s="5">
        <v>821.3</v>
      </c>
      <c r="Y7942" s="5">
        <f>ORDENES[[#This Row],[Ventas Originales (con descuento)]]/(1-ORDENES[[#This Row],[Descuento]])</f>
        <v>1642.6</v>
      </c>
      <c r="Z7942" s="5">
        <f>ORDENES[[#This Row],[Ventas Originales (con descuento)]]/ORDENES[[#This Row],[Cantidad]]/(1-ORDENES[[#This Row],[Descuento]])</f>
        <v>410.65</v>
      </c>
      <c r="AA7942" s="5">
        <f>ORDENES[[#This Row],[Ventas Originales (con descuento)]]/ORDENES[[#This Row],[Cantidad]]</f>
        <v>205.32499999999999</v>
      </c>
      <c r="AB7942" s="5">
        <f>ORDENES[[#This Row],[Ventas Originales (con descuento)]]-(ORDENES[[#This Row],[Ganancias]])</f>
        <v>837.7299999999999</v>
      </c>
    </row>
    <row r="7943" spans="1:28" x14ac:dyDescent="0.35">
      <c r="A7943" t="s">
        <v>7720</v>
      </c>
      <c r="B7943" t="s">
        <v>390</v>
      </c>
      <c r="C7943" t="s">
        <v>1</v>
      </c>
      <c r="D7943" t="s">
        <v>2094</v>
      </c>
      <c r="E7943" t="s">
        <v>34</v>
      </c>
      <c r="F7943" s="1">
        <v>43177</v>
      </c>
      <c r="G7943" t="s">
        <v>7598</v>
      </c>
      <c r="H7943" t="s">
        <v>6962</v>
      </c>
      <c r="I7943">
        <v>32216</v>
      </c>
      <c r="J7943" t="s">
        <v>2098</v>
      </c>
      <c r="K7943" t="s">
        <v>1859</v>
      </c>
      <c r="L7943" t="s">
        <v>1882</v>
      </c>
      <c r="M7943" s="1">
        <v>43182</v>
      </c>
      <c r="N7943" t="s">
        <v>1869</v>
      </c>
      <c r="O7943" t="s">
        <v>7623</v>
      </c>
      <c r="P7943" t="s">
        <v>1870</v>
      </c>
      <c r="Q7943" t="s">
        <v>7623</v>
      </c>
      <c r="R7943" t="s">
        <v>1912</v>
      </c>
      <c r="S7943">
        <v>3</v>
      </c>
      <c r="T7943" s="2">
        <v>0.5</v>
      </c>
      <c r="U7943" s="5">
        <v>-1811.08</v>
      </c>
      <c r="V7943" s="5">
        <f>ORDENES[[#This Row],[Ventas sin descuento]]-ORDENES[[#This Row],[costos estimados]]</f>
        <v>20827.400000000001</v>
      </c>
      <c r="W7943">
        <v>6</v>
      </c>
      <c r="X7943" s="5">
        <v>22638.48</v>
      </c>
      <c r="Y7943" s="5">
        <f>ORDENES[[#This Row],[Ventas Originales (con descuento)]]/(1-ORDENES[[#This Row],[Descuento]])</f>
        <v>45276.959999999999</v>
      </c>
      <c r="Z7943" s="5">
        <f>ORDENES[[#This Row],[Ventas Originales (con descuento)]]/ORDENES[[#This Row],[Cantidad]]/(1-ORDENES[[#This Row],[Descuento]])</f>
        <v>7546.16</v>
      </c>
      <c r="AA7943" s="5">
        <f>ORDENES[[#This Row],[Ventas Originales (con descuento)]]/ORDENES[[#This Row],[Cantidad]]</f>
        <v>3773.08</v>
      </c>
      <c r="AB7943" s="5">
        <f>ORDENES[[#This Row],[Ventas Originales (con descuento)]]-(ORDENES[[#This Row],[Ganancias]])</f>
        <v>24449.559999999998</v>
      </c>
    </row>
    <row r="7944" spans="1:28" x14ac:dyDescent="0.35">
      <c r="A7944" t="s">
        <v>7720</v>
      </c>
      <c r="B7944" t="s">
        <v>5</v>
      </c>
      <c r="C7944" t="s">
        <v>1</v>
      </c>
      <c r="D7944" t="s">
        <v>325</v>
      </c>
      <c r="E7944" t="s">
        <v>113</v>
      </c>
      <c r="F7944" s="1">
        <v>44323</v>
      </c>
      <c r="G7944" t="s">
        <v>7613</v>
      </c>
      <c r="H7944" t="s">
        <v>7567</v>
      </c>
      <c r="I7944">
        <v>90004</v>
      </c>
      <c r="J7944" t="s">
        <v>2008</v>
      </c>
      <c r="K7944" t="s">
        <v>1865</v>
      </c>
      <c r="L7944" t="s">
        <v>1882</v>
      </c>
      <c r="M7944" s="1">
        <v>44328</v>
      </c>
      <c r="N7944" t="s">
        <v>1869</v>
      </c>
      <c r="O7944" t="s">
        <v>7623</v>
      </c>
      <c r="P7944" t="s">
        <v>1867</v>
      </c>
      <c r="Q7944" t="s">
        <v>7623</v>
      </c>
      <c r="R7944" t="s">
        <v>1889</v>
      </c>
      <c r="S7944">
        <v>3</v>
      </c>
      <c r="T7944" s="2">
        <v>0</v>
      </c>
      <c r="U7944" s="5">
        <v>28.8</v>
      </c>
      <c r="V7944" s="5">
        <f>ORDENES[[#This Row],[Ventas sin descuento]]-ORDENES[[#This Row],[costos estimados]]</f>
        <v>28.799999999999997</v>
      </c>
      <c r="W7944">
        <v>1</v>
      </c>
      <c r="X7944" s="5">
        <v>79.989999999999995</v>
      </c>
      <c r="Y7944" s="5">
        <f>ORDENES[[#This Row],[Ventas Originales (con descuento)]]/(1-ORDENES[[#This Row],[Descuento]])</f>
        <v>79.989999999999995</v>
      </c>
      <c r="Z7944" s="5">
        <f>ORDENES[[#This Row],[Ventas Originales (con descuento)]]/ORDENES[[#This Row],[Cantidad]]/(1-ORDENES[[#This Row],[Descuento]])</f>
        <v>79.989999999999995</v>
      </c>
      <c r="AA7944" s="5">
        <f>ORDENES[[#This Row],[Ventas Originales (con descuento)]]/ORDENES[[#This Row],[Cantidad]]</f>
        <v>79.989999999999995</v>
      </c>
      <c r="AB7944" s="5">
        <f>ORDENES[[#This Row],[Ventas Originales (con descuento)]]-(ORDENES[[#This Row],[Ganancias]])</f>
        <v>51.19</v>
      </c>
    </row>
    <row r="7945" spans="1:28" x14ac:dyDescent="0.35">
      <c r="A7945" t="s">
        <v>7720</v>
      </c>
      <c r="B7945" t="s">
        <v>32</v>
      </c>
      <c r="C7945" t="s">
        <v>1</v>
      </c>
      <c r="D7945" t="s">
        <v>2906</v>
      </c>
      <c r="E7945" t="s">
        <v>194</v>
      </c>
      <c r="F7945" s="1">
        <v>43425</v>
      </c>
      <c r="G7945" t="s">
        <v>7613</v>
      </c>
      <c r="H7945" t="s">
        <v>7430</v>
      </c>
      <c r="I7945">
        <v>94110</v>
      </c>
      <c r="J7945" t="s">
        <v>2215</v>
      </c>
      <c r="K7945" t="s">
        <v>1865</v>
      </c>
      <c r="L7945" t="s">
        <v>1882</v>
      </c>
      <c r="M7945" s="1">
        <v>43430</v>
      </c>
      <c r="N7945" t="s">
        <v>1869</v>
      </c>
      <c r="O7945" t="s">
        <v>7623</v>
      </c>
      <c r="P7945" t="s">
        <v>1867</v>
      </c>
      <c r="Q7945" t="s">
        <v>7623</v>
      </c>
      <c r="R7945" t="s">
        <v>1889</v>
      </c>
      <c r="S7945">
        <v>3</v>
      </c>
      <c r="T7945" s="2">
        <v>0</v>
      </c>
      <c r="U7945" s="5">
        <v>28.5</v>
      </c>
      <c r="V7945" s="5">
        <f>ORDENES[[#This Row],[Ventas sin descuento]]-ORDENES[[#This Row],[costos estimados]]</f>
        <v>28.5</v>
      </c>
      <c r="W7945">
        <v>1</v>
      </c>
      <c r="X7945" s="5">
        <v>94.99</v>
      </c>
      <c r="Y7945" s="5">
        <f>ORDENES[[#This Row],[Ventas Originales (con descuento)]]/(1-ORDENES[[#This Row],[Descuento]])</f>
        <v>94.99</v>
      </c>
      <c r="Z7945" s="5">
        <f>ORDENES[[#This Row],[Ventas Originales (con descuento)]]/ORDENES[[#This Row],[Cantidad]]/(1-ORDENES[[#This Row],[Descuento]])</f>
        <v>94.99</v>
      </c>
      <c r="AA7945" s="5">
        <f>ORDENES[[#This Row],[Ventas Originales (con descuento)]]/ORDENES[[#This Row],[Cantidad]]</f>
        <v>94.99</v>
      </c>
      <c r="AB7945" s="5">
        <f>ORDENES[[#This Row],[Ventas Originales (con descuento)]]-(ORDENES[[#This Row],[Ganancias]])</f>
        <v>66.489999999999995</v>
      </c>
    </row>
    <row r="7946" spans="1:28" x14ac:dyDescent="0.35">
      <c r="A7946" t="s">
        <v>7720</v>
      </c>
      <c r="B7946" t="s">
        <v>3328</v>
      </c>
      <c r="C7946" t="s">
        <v>1</v>
      </c>
      <c r="D7946" t="s">
        <v>1929</v>
      </c>
      <c r="E7946" t="s">
        <v>18</v>
      </c>
      <c r="F7946" s="1">
        <v>43988</v>
      </c>
      <c r="G7946" t="s">
        <v>7613</v>
      </c>
      <c r="H7946" t="s">
        <v>7568</v>
      </c>
      <c r="I7946">
        <v>93101</v>
      </c>
      <c r="J7946" t="s">
        <v>2642</v>
      </c>
      <c r="K7946" t="s">
        <v>1865</v>
      </c>
      <c r="L7946" t="s">
        <v>1882</v>
      </c>
      <c r="M7946" s="1">
        <v>43993</v>
      </c>
      <c r="N7946" t="s">
        <v>1869</v>
      </c>
      <c r="O7946" t="s">
        <v>7623</v>
      </c>
      <c r="P7946" t="s">
        <v>1867</v>
      </c>
      <c r="Q7946" t="s">
        <v>7623</v>
      </c>
      <c r="R7946" t="s">
        <v>1889</v>
      </c>
      <c r="S7946">
        <v>3</v>
      </c>
      <c r="T7946" s="2">
        <v>0</v>
      </c>
      <c r="U7946" s="5">
        <v>3.77</v>
      </c>
      <c r="V7946" s="5">
        <f>ORDENES[[#This Row],[Ventas sin descuento]]-ORDENES[[#This Row],[costos estimados]]</f>
        <v>3.7699999999999996</v>
      </c>
      <c r="W7946">
        <v>2</v>
      </c>
      <c r="X7946" s="5">
        <v>26.96</v>
      </c>
      <c r="Y7946" s="5">
        <f>ORDENES[[#This Row],[Ventas Originales (con descuento)]]/(1-ORDENES[[#This Row],[Descuento]])</f>
        <v>26.96</v>
      </c>
      <c r="Z7946" s="5">
        <f>ORDENES[[#This Row],[Ventas Originales (con descuento)]]/ORDENES[[#This Row],[Cantidad]]/(1-ORDENES[[#This Row],[Descuento]])</f>
        <v>13.48</v>
      </c>
      <c r="AA7946" s="5">
        <f>ORDENES[[#This Row],[Ventas Originales (con descuento)]]/ORDENES[[#This Row],[Cantidad]]</f>
        <v>13.48</v>
      </c>
      <c r="AB7946" s="5">
        <f>ORDENES[[#This Row],[Ventas Originales (con descuento)]]-(ORDENES[[#This Row],[Ganancias]])</f>
        <v>23.19</v>
      </c>
    </row>
    <row r="7947" spans="1:28" x14ac:dyDescent="0.35">
      <c r="A7947" t="s">
        <v>7720</v>
      </c>
      <c r="B7947" t="s">
        <v>22</v>
      </c>
      <c r="C7947" t="s">
        <v>1</v>
      </c>
      <c r="D7947" t="s">
        <v>3371</v>
      </c>
      <c r="E7947" t="s">
        <v>18</v>
      </c>
      <c r="F7947" s="1">
        <v>43789</v>
      </c>
      <c r="G7947" t="s">
        <v>7613</v>
      </c>
      <c r="H7947" t="s">
        <v>6983</v>
      </c>
      <c r="I7947">
        <v>98105</v>
      </c>
      <c r="J7947" t="s">
        <v>3358</v>
      </c>
      <c r="K7947" t="s">
        <v>1865</v>
      </c>
      <c r="L7947" t="s">
        <v>1882</v>
      </c>
      <c r="M7947" s="1">
        <v>43794</v>
      </c>
      <c r="N7947" t="s">
        <v>1869</v>
      </c>
      <c r="O7947" t="s">
        <v>7623</v>
      </c>
      <c r="P7947" t="s">
        <v>1880</v>
      </c>
      <c r="Q7947" t="s">
        <v>7623</v>
      </c>
      <c r="R7947" t="s">
        <v>1889</v>
      </c>
      <c r="S7947">
        <v>3</v>
      </c>
      <c r="T7947" s="2">
        <v>0</v>
      </c>
      <c r="U7947" s="5">
        <v>6.01</v>
      </c>
      <c r="V7947" s="5">
        <f>ORDENES[[#This Row],[Ventas sin descuento]]-ORDENES[[#This Row],[costos estimados]]</f>
        <v>6.01</v>
      </c>
      <c r="W7947">
        <v>2</v>
      </c>
      <c r="X7947" s="5">
        <v>13.98</v>
      </c>
      <c r="Y7947" s="5">
        <f>ORDENES[[#This Row],[Ventas Originales (con descuento)]]/(1-ORDENES[[#This Row],[Descuento]])</f>
        <v>13.98</v>
      </c>
      <c r="Z7947" s="5">
        <f>ORDENES[[#This Row],[Ventas Originales (con descuento)]]/ORDENES[[#This Row],[Cantidad]]/(1-ORDENES[[#This Row],[Descuento]])</f>
        <v>6.99</v>
      </c>
      <c r="AA7947" s="5">
        <f>ORDENES[[#This Row],[Ventas Originales (con descuento)]]/ORDENES[[#This Row],[Cantidad]]</f>
        <v>6.99</v>
      </c>
      <c r="AB7947" s="5">
        <f>ORDENES[[#This Row],[Ventas Originales (con descuento)]]-(ORDENES[[#This Row],[Ganancias]])</f>
        <v>7.9700000000000006</v>
      </c>
    </row>
    <row r="7948" spans="1:28" x14ac:dyDescent="0.35">
      <c r="A7948" t="s">
        <v>7720</v>
      </c>
      <c r="B7948" t="s">
        <v>3690</v>
      </c>
      <c r="C7948" t="s">
        <v>1</v>
      </c>
      <c r="D7948" t="s">
        <v>646</v>
      </c>
      <c r="E7948" t="s">
        <v>194</v>
      </c>
      <c r="F7948" s="1">
        <v>44442</v>
      </c>
      <c r="G7948" t="s">
        <v>7613</v>
      </c>
      <c r="H7948" t="s">
        <v>7493</v>
      </c>
      <c r="I7948">
        <v>91941</v>
      </c>
      <c r="J7948" t="s">
        <v>2215</v>
      </c>
      <c r="K7948" t="s">
        <v>1865</v>
      </c>
      <c r="L7948" t="s">
        <v>1882</v>
      </c>
      <c r="M7948" s="1">
        <v>44447</v>
      </c>
      <c r="N7948" t="s">
        <v>1869</v>
      </c>
      <c r="O7948" t="s">
        <v>7623</v>
      </c>
      <c r="P7948" t="s">
        <v>1867</v>
      </c>
      <c r="Q7948" t="s">
        <v>7623</v>
      </c>
      <c r="R7948" t="s">
        <v>1889</v>
      </c>
      <c r="S7948">
        <v>3</v>
      </c>
      <c r="T7948" s="2">
        <v>0</v>
      </c>
      <c r="U7948" s="5">
        <v>85.49</v>
      </c>
      <c r="V7948" s="5">
        <f>ORDENES[[#This Row],[Ventas sin descuento]]-ORDENES[[#This Row],[costos estimados]]</f>
        <v>85.490000000000009</v>
      </c>
      <c r="W7948">
        <v>3</v>
      </c>
      <c r="X7948" s="5">
        <v>284.97000000000003</v>
      </c>
      <c r="Y7948" s="5">
        <f>ORDENES[[#This Row],[Ventas Originales (con descuento)]]/(1-ORDENES[[#This Row],[Descuento]])</f>
        <v>284.97000000000003</v>
      </c>
      <c r="Z7948" s="5">
        <f>ORDENES[[#This Row],[Ventas Originales (con descuento)]]/ORDENES[[#This Row],[Cantidad]]/(1-ORDENES[[#This Row],[Descuento]])</f>
        <v>94.990000000000009</v>
      </c>
      <c r="AA7948" s="5">
        <f>ORDENES[[#This Row],[Ventas Originales (con descuento)]]/ORDENES[[#This Row],[Cantidad]]</f>
        <v>94.990000000000009</v>
      </c>
      <c r="AB7948" s="5">
        <f>ORDENES[[#This Row],[Ventas Originales (con descuento)]]-(ORDENES[[#This Row],[Ganancias]])</f>
        <v>199.48000000000002</v>
      </c>
    </row>
    <row r="7949" spans="1:28" x14ac:dyDescent="0.35">
      <c r="A7949" t="s">
        <v>7720</v>
      </c>
      <c r="B7949" t="s">
        <v>5</v>
      </c>
      <c r="C7949" t="s">
        <v>1</v>
      </c>
      <c r="D7949" t="s">
        <v>3105</v>
      </c>
      <c r="E7949" t="s">
        <v>113</v>
      </c>
      <c r="F7949" s="1">
        <v>43772</v>
      </c>
      <c r="G7949" t="s">
        <v>7613</v>
      </c>
      <c r="H7949" t="s">
        <v>6978</v>
      </c>
      <c r="I7949">
        <v>90008</v>
      </c>
      <c r="J7949" t="s">
        <v>2682</v>
      </c>
      <c r="K7949" t="s">
        <v>1865</v>
      </c>
      <c r="L7949" t="s">
        <v>1882</v>
      </c>
      <c r="M7949" s="1">
        <v>43776</v>
      </c>
      <c r="N7949" t="s">
        <v>1869</v>
      </c>
      <c r="O7949" t="s">
        <v>7623</v>
      </c>
      <c r="P7949" t="s">
        <v>1867</v>
      </c>
      <c r="Q7949" t="s">
        <v>7623</v>
      </c>
      <c r="R7949" t="s">
        <v>1889</v>
      </c>
      <c r="S7949">
        <v>3</v>
      </c>
      <c r="T7949" s="2">
        <v>0</v>
      </c>
      <c r="U7949" s="5">
        <v>37.79</v>
      </c>
      <c r="V7949" s="5">
        <f>ORDENES[[#This Row],[Ventas sin descuento]]-ORDENES[[#This Row],[costos estimados]]</f>
        <v>37.79</v>
      </c>
      <c r="W7949">
        <v>3</v>
      </c>
      <c r="X7949" s="5">
        <v>89.97</v>
      </c>
      <c r="Y7949" s="5">
        <f>ORDENES[[#This Row],[Ventas Originales (con descuento)]]/(1-ORDENES[[#This Row],[Descuento]])</f>
        <v>89.97</v>
      </c>
      <c r="Z7949" s="5">
        <f>ORDENES[[#This Row],[Ventas Originales (con descuento)]]/ORDENES[[#This Row],[Cantidad]]/(1-ORDENES[[#This Row],[Descuento]])</f>
        <v>29.99</v>
      </c>
      <c r="AA7949" s="5">
        <f>ORDENES[[#This Row],[Ventas Originales (con descuento)]]/ORDENES[[#This Row],[Cantidad]]</f>
        <v>29.99</v>
      </c>
      <c r="AB7949" s="5">
        <f>ORDENES[[#This Row],[Ventas Originales (con descuento)]]-(ORDENES[[#This Row],[Ganancias]])</f>
        <v>52.18</v>
      </c>
    </row>
    <row r="7950" spans="1:28" x14ac:dyDescent="0.35">
      <c r="A7950" t="s">
        <v>7720</v>
      </c>
      <c r="B7950" t="s">
        <v>5</v>
      </c>
      <c r="C7950" t="s">
        <v>1</v>
      </c>
      <c r="D7950" t="s">
        <v>203</v>
      </c>
      <c r="E7950" t="s">
        <v>307</v>
      </c>
      <c r="F7950" s="1">
        <v>43757</v>
      </c>
      <c r="G7950" t="s">
        <v>7613</v>
      </c>
      <c r="H7950" t="s">
        <v>7452</v>
      </c>
      <c r="I7950">
        <v>90008</v>
      </c>
      <c r="J7950" t="s">
        <v>1428</v>
      </c>
      <c r="K7950" t="s">
        <v>1865</v>
      </c>
      <c r="L7950" t="s">
        <v>1882</v>
      </c>
      <c r="M7950" s="1">
        <v>43762</v>
      </c>
      <c r="N7950" t="s">
        <v>1869</v>
      </c>
      <c r="O7950" t="s">
        <v>7623</v>
      </c>
      <c r="P7950" t="s">
        <v>1867</v>
      </c>
      <c r="Q7950" t="s">
        <v>7623</v>
      </c>
      <c r="R7950" t="s">
        <v>1889</v>
      </c>
      <c r="S7950">
        <v>3</v>
      </c>
      <c r="T7950" s="2">
        <v>0</v>
      </c>
      <c r="U7950" s="5">
        <v>97.2</v>
      </c>
      <c r="V7950" s="5">
        <f>ORDENES[[#This Row],[Ventas sin descuento]]-ORDENES[[#This Row],[costos estimados]]</f>
        <v>97.199999999999989</v>
      </c>
      <c r="W7950">
        <v>3</v>
      </c>
      <c r="X7950" s="5">
        <v>270</v>
      </c>
      <c r="Y7950" s="5">
        <f>ORDENES[[#This Row],[Ventas Originales (con descuento)]]/(1-ORDENES[[#This Row],[Descuento]])</f>
        <v>270</v>
      </c>
      <c r="Z7950" s="5">
        <f>ORDENES[[#This Row],[Ventas Originales (con descuento)]]/ORDENES[[#This Row],[Cantidad]]/(1-ORDENES[[#This Row],[Descuento]])</f>
        <v>90</v>
      </c>
      <c r="AA7950" s="5">
        <f>ORDENES[[#This Row],[Ventas Originales (con descuento)]]/ORDENES[[#This Row],[Cantidad]]</f>
        <v>90</v>
      </c>
      <c r="AB7950" s="5">
        <f>ORDENES[[#This Row],[Ventas Originales (con descuento)]]-(ORDENES[[#This Row],[Ganancias]])</f>
        <v>172.8</v>
      </c>
    </row>
    <row r="7951" spans="1:28" x14ac:dyDescent="0.35">
      <c r="A7951" t="s">
        <v>7720</v>
      </c>
      <c r="B7951" t="s">
        <v>5</v>
      </c>
      <c r="C7951" t="s">
        <v>1</v>
      </c>
      <c r="D7951" t="s">
        <v>2213</v>
      </c>
      <c r="E7951" t="s">
        <v>241</v>
      </c>
      <c r="F7951" s="1">
        <v>43458</v>
      </c>
      <c r="G7951" t="s">
        <v>7598</v>
      </c>
      <c r="H7951" t="s">
        <v>6969</v>
      </c>
      <c r="I7951">
        <v>90045</v>
      </c>
      <c r="J7951" t="s">
        <v>1473</v>
      </c>
      <c r="K7951" t="s">
        <v>1865</v>
      </c>
      <c r="L7951" t="s">
        <v>1882</v>
      </c>
      <c r="M7951" s="1">
        <v>43463</v>
      </c>
      <c r="N7951" t="s">
        <v>1869</v>
      </c>
      <c r="O7951" t="s">
        <v>7623</v>
      </c>
      <c r="P7951" t="s">
        <v>1867</v>
      </c>
      <c r="Q7951" t="s">
        <v>7623</v>
      </c>
      <c r="R7951" t="s">
        <v>1889</v>
      </c>
      <c r="S7951">
        <v>3</v>
      </c>
      <c r="T7951" s="2">
        <v>0</v>
      </c>
      <c r="U7951" s="5">
        <v>13.2</v>
      </c>
      <c r="V7951" s="5">
        <f>ORDENES[[#This Row],[Ventas sin descuento]]-ORDENES[[#This Row],[costos estimados]]</f>
        <v>13.199999999999996</v>
      </c>
      <c r="W7951">
        <v>3</v>
      </c>
      <c r="X7951" s="5">
        <v>62.85</v>
      </c>
      <c r="Y7951" s="5">
        <f>ORDENES[[#This Row],[Ventas Originales (con descuento)]]/(1-ORDENES[[#This Row],[Descuento]])</f>
        <v>62.85</v>
      </c>
      <c r="Z7951" s="5">
        <f>ORDENES[[#This Row],[Ventas Originales (con descuento)]]/ORDENES[[#This Row],[Cantidad]]/(1-ORDENES[[#This Row],[Descuento]])</f>
        <v>20.95</v>
      </c>
      <c r="AA7951" s="5">
        <f>ORDENES[[#This Row],[Ventas Originales (con descuento)]]/ORDENES[[#This Row],[Cantidad]]</f>
        <v>20.95</v>
      </c>
      <c r="AB7951" s="5">
        <f>ORDENES[[#This Row],[Ventas Originales (con descuento)]]-(ORDENES[[#This Row],[Ganancias]])</f>
        <v>49.650000000000006</v>
      </c>
    </row>
    <row r="7952" spans="1:28" x14ac:dyDescent="0.35">
      <c r="A7952" t="s">
        <v>7720</v>
      </c>
      <c r="B7952" t="s">
        <v>5</v>
      </c>
      <c r="C7952" t="s">
        <v>1</v>
      </c>
      <c r="D7952" t="s">
        <v>58</v>
      </c>
      <c r="E7952" t="s">
        <v>241</v>
      </c>
      <c r="F7952" s="1">
        <v>43796</v>
      </c>
      <c r="G7952" t="s">
        <v>7613</v>
      </c>
      <c r="H7952" t="s">
        <v>7440</v>
      </c>
      <c r="I7952">
        <v>90049</v>
      </c>
      <c r="J7952" t="s">
        <v>1489</v>
      </c>
      <c r="K7952" t="s">
        <v>1865</v>
      </c>
      <c r="L7952" t="s">
        <v>1882</v>
      </c>
      <c r="M7952" s="1">
        <v>43800</v>
      </c>
      <c r="N7952" t="s">
        <v>1869</v>
      </c>
      <c r="O7952" t="s">
        <v>7623</v>
      </c>
      <c r="P7952" t="s">
        <v>1867</v>
      </c>
      <c r="Q7952" t="s">
        <v>7623</v>
      </c>
      <c r="R7952" t="s">
        <v>1889</v>
      </c>
      <c r="S7952">
        <v>3</v>
      </c>
      <c r="T7952" s="2">
        <v>0</v>
      </c>
      <c r="U7952" s="5">
        <v>22.67</v>
      </c>
      <c r="V7952" s="5">
        <f>ORDENES[[#This Row],[Ventas sin descuento]]-ORDENES[[#This Row],[costos estimados]]</f>
        <v>22.67</v>
      </c>
      <c r="W7952">
        <v>3</v>
      </c>
      <c r="X7952" s="5">
        <v>107.97</v>
      </c>
      <c r="Y7952" s="5">
        <f>ORDENES[[#This Row],[Ventas Originales (con descuento)]]/(1-ORDENES[[#This Row],[Descuento]])</f>
        <v>107.97</v>
      </c>
      <c r="Z7952" s="5">
        <f>ORDENES[[#This Row],[Ventas Originales (con descuento)]]/ORDENES[[#This Row],[Cantidad]]/(1-ORDENES[[#This Row],[Descuento]])</f>
        <v>35.99</v>
      </c>
      <c r="AA7952" s="5">
        <f>ORDENES[[#This Row],[Ventas Originales (con descuento)]]/ORDENES[[#This Row],[Cantidad]]</f>
        <v>35.99</v>
      </c>
      <c r="AB7952" s="5">
        <f>ORDENES[[#This Row],[Ventas Originales (con descuento)]]-(ORDENES[[#This Row],[Ganancias]])</f>
        <v>85.3</v>
      </c>
    </row>
    <row r="7953" spans="1:28" x14ac:dyDescent="0.35">
      <c r="A7953" t="s">
        <v>7720</v>
      </c>
      <c r="B7953" t="s">
        <v>22</v>
      </c>
      <c r="C7953" t="s">
        <v>1</v>
      </c>
      <c r="D7953" t="s">
        <v>325</v>
      </c>
      <c r="E7953" t="s">
        <v>127</v>
      </c>
      <c r="F7953" s="1">
        <v>44506</v>
      </c>
      <c r="G7953" t="s">
        <v>7613</v>
      </c>
      <c r="H7953" t="s">
        <v>6993</v>
      </c>
      <c r="I7953">
        <v>98105</v>
      </c>
      <c r="J7953" t="s">
        <v>1597</v>
      </c>
      <c r="K7953" t="s">
        <v>1865</v>
      </c>
      <c r="L7953" t="s">
        <v>1882</v>
      </c>
      <c r="M7953" s="1">
        <v>44513</v>
      </c>
      <c r="N7953" t="s">
        <v>1869</v>
      </c>
      <c r="O7953" t="s">
        <v>7623</v>
      </c>
      <c r="P7953" t="s">
        <v>1880</v>
      </c>
      <c r="Q7953" t="s">
        <v>7623</v>
      </c>
      <c r="R7953" t="s">
        <v>1889</v>
      </c>
      <c r="S7953">
        <v>5</v>
      </c>
      <c r="T7953" s="2">
        <v>0</v>
      </c>
      <c r="U7953" s="5">
        <v>32.69</v>
      </c>
      <c r="V7953" s="5">
        <f>ORDENES[[#This Row],[Ventas sin descuento]]-ORDENES[[#This Row],[costos estimados]]</f>
        <v>32.69</v>
      </c>
      <c r="W7953">
        <v>3</v>
      </c>
      <c r="X7953" s="5">
        <v>108.96</v>
      </c>
      <c r="Y7953" s="5">
        <f>ORDENES[[#This Row],[Ventas Originales (con descuento)]]/(1-ORDENES[[#This Row],[Descuento]])</f>
        <v>108.96</v>
      </c>
      <c r="Z7953" s="5">
        <f>ORDENES[[#This Row],[Ventas Originales (con descuento)]]/ORDENES[[#This Row],[Cantidad]]/(1-ORDENES[[#This Row],[Descuento]])</f>
        <v>36.32</v>
      </c>
      <c r="AA7953" s="5">
        <f>ORDENES[[#This Row],[Ventas Originales (con descuento)]]/ORDENES[[#This Row],[Cantidad]]</f>
        <v>36.32</v>
      </c>
      <c r="AB7953" s="5">
        <f>ORDENES[[#This Row],[Ventas Originales (con descuento)]]-(ORDENES[[#This Row],[Ganancias]])</f>
        <v>76.27</v>
      </c>
    </row>
    <row r="7954" spans="1:28" x14ac:dyDescent="0.35">
      <c r="A7954" t="s">
        <v>7720</v>
      </c>
      <c r="B7954" t="s">
        <v>19</v>
      </c>
      <c r="C7954" t="s">
        <v>1</v>
      </c>
      <c r="D7954" t="s">
        <v>304</v>
      </c>
      <c r="E7954" t="s">
        <v>113</v>
      </c>
      <c r="F7954" s="1">
        <v>43198</v>
      </c>
      <c r="G7954" t="s">
        <v>7613</v>
      </c>
      <c r="H7954" t="s">
        <v>7003</v>
      </c>
      <c r="I7954">
        <v>94521</v>
      </c>
      <c r="J7954" t="s">
        <v>1430</v>
      </c>
      <c r="K7954" t="s">
        <v>1865</v>
      </c>
      <c r="L7954" t="s">
        <v>1882</v>
      </c>
      <c r="M7954" s="1">
        <v>43202</v>
      </c>
      <c r="N7954" t="s">
        <v>1869</v>
      </c>
      <c r="O7954" t="s">
        <v>7623</v>
      </c>
      <c r="P7954" t="s">
        <v>1867</v>
      </c>
      <c r="Q7954" t="s">
        <v>7623</v>
      </c>
      <c r="R7954" t="s">
        <v>1889</v>
      </c>
      <c r="S7954">
        <v>3</v>
      </c>
      <c r="T7954" s="2">
        <v>0</v>
      </c>
      <c r="U7954" s="5">
        <v>139.99</v>
      </c>
      <c r="V7954" s="5">
        <f>ORDENES[[#This Row],[Ventas sin descuento]]-ORDENES[[#This Row],[costos estimados]]</f>
        <v>139.99</v>
      </c>
      <c r="W7954">
        <v>4</v>
      </c>
      <c r="X7954" s="5">
        <v>399.96</v>
      </c>
      <c r="Y7954" s="5">
        <f>ORDENES[[#This Row],[Ventas Originales (con descuento)]]/(1-ORDENES[[#This Row],[Descuento]])</f>
        <v>399.96</v>
      </c>
      <c r="Z7954" s="5">
        <f>ORDENES[[#This Row],[Ventas Originales (con descuento)]]/ORDENES[[#This Row],[Cantidad]]/(1-ORDENES[[#This Row],[Descuento]])</f>
        <v>99.99</v>
      </c>
      <c r="AA7954" s="5">
        <f>ORDENES[[#This Row],[Ventas Originales (con descuento)]]/ORDENES[[#This Row],[Cantidad]]</f>
        <v>99.99</v>
      </c>
      <c r="AB7954" s="5">
        <f>ORDENES[[#This Row],[Ventas Originales (con descuento)]]-(ORDENES[[#This Row],[Ganancias]])</f>
        <v>259.96999999999997</v>
      </c>
    </row>
    <row r="7955" spans="1:28" x14ac:dyDescent="0.35">
      <c r="A7955" t="s">
        <v>7720</v>
      </c>
      <c r="B7955" t="s">
        <v>3115</v>
      </c>
      <c r="C7955" t="s">
        <v>1</v>
      </c>
      <c r="D7955" t="s">
        <v>58</v>
      </c>
      <c r="E7955" t="s">
        <v>3366</v>
      </c>
      <c r="F7955" s="1">
        <v>44100</v>
      </c>
      <c r="G7955" t="s">
        <v>7613</v>
      </c>
      <c r="H7955" t="s">
        <v>7462</v>
      </c>
      <c r="I7955">
        <v>98042</v>
      </c>
      <c r="J7955" t="s">
        <v>3407</v>
      </c>
      <c r="K7955" t="s">
        <v>1865</v>
      </c>
      <c r="L7955" t="s">
        <v>1882</v>
      </c>
      <c r="M7955" s="1">
        <v>44104</v>
      </c>
      <c r="N7955" t="s">
        <v>1869</v>
      </c>
      <c r="O7955" t="s">
        <v>7623</v>
      </c>
      <c r="P7955" t="s">
        <v>1880</v>
      </c>
      <c r="Q7955" t="s">
        <v>7623</v>
      </c>
      <c r="R7955" t="s">
        <v>1889</v>
      </c>
      <c r="S7955">
        <v>3</v>
      </c>
      <c r="T7955" s="2">
        <v>0</v>
      </c>
      <c r="U7955" s="5">
        <v>21</v>
      </c>
      <c r="V7955" s="5">
        <f>ORDENES[[#This Row],[Ventas sin descuento]]-ORDENES[[#This Row],[costos estimados]]</f>
        <v>21</v>
      </c>
      <c r="W7955">
        <v>4</v>
      </c>
      <c r="X7955" s="5">
        <v>100</v>
      </c>
      <c r="Y7955" s="5">
        <f>ORDENES[[#This Row],[Ventas Originales (con descuento)]]/(1-ORDENES[[#This Row],[Descuento]])</f>
        <v>100</v>
      </c>
      <c r="Z7955" s="5">
        <f>ORDENES[[#This Row],[Ventas Originales (con descuento)]]/ORDENES[[#This Row],[Cantidad]]/(1-ORDENES[[#This Row],[Descuento]])</f>
        <v>25</v>
      </c>
      <c r="AA7955" s="5">
        <f>ORDENES[[#This Row],[Ventas Originales (con descuento)]]/ORDENES[[#This Row],[Cantidad]]</f>
        <v>25</v>
      </c>
      <c r="AB7955" s="5">
        <f>ORDENES[[#This Row],[Ventas Originales (con descuento)]]-(ORDENES[[#This Row],[Ganancias]])</f>
        <v>79</v>
      </c>
    </row>
    <row r="7956" spans="1:28" x14ac:dyDescent="0.35">
      <c r="A7956" t="s">
        <v>7720</v>
      </c>
      <c r="B7956" t="s">
        <v>32</v>
      </c>
      <c r="C7956" t="s">
        <v>1</v>
      </c>
      <c r="D7956" t="s">
        <v>2538</v>
      </c>
      <c r="E7956" t="s">
        <v>307</v>
      </c>
      <c r="F7956" s="1">
        <v>44128</v>
      </c>
      <c r="G7956" t="s">
        <v>7613</v>
      </c>
      <c r="H7956" t="s">
        <v>7569</v>
      </c>
      <c r="I7956">
        <v>94110</v>
      </c>
      <c r="J7956" t="s">
        <v>1428</v>
      </c>
      <c r="K7956" t="s">
        <v>1865</v>
      </c>
      <c r="L7956" t="s">
        <v>1882</v>
      </c>
      <c r="M7956" s="1">
        <v>44132</v>
      </c>
      <c r="N7956" t="s">
        <v>1869</v>
      </c>
      <c r="O7956" t="s">
        <v>7623</v>
      </c>
      <c r="P7956" t="s">
        <v>1867</v>
      </c>
      <c r="Q7956" t="s">
        <v>7623</v>
      </c>
      <c r="R7956" t="s">
        <v>1889</v>
      </c>
      <c r="S7956">
        <v>3</v>
      </c>
      <c r="T7956" s="2">
        <v>0</v>
      </c>
      <c r="U7956" s="5">
        <v>162</v>
      </c>
      <c r="V7956" s="5">
        <f>ORDENES[[#This Row],[Ventas sin descuento]]-ORDENES[[#This Row],[costos estimados]]</f>
        <v>162</v>
      </c>
      <c r="W7956">
        <v>5</v>
      </c>
      <c r="X7956" s="5">
        <v>450</v>
      </c>
      <c r="Y7956" s="5">
        <f>ORDENES[[#This Row],[Ventas Originales (con descuento)]]/(1-ORDENES[[#This Row],[Descuento]])</f>
        <v>450</v>
      </c>
      <c r="Z7956" s="5">
        <f>ORDENES[[#This Row],[Ventas Originales (con descuento)]]/ORDENES[[#This Row],[Cantidad]]/(1-ORDENES[[#This Row],[Descuento]])</f>
        <v>90</v>
      </c>
      <c r="AA7956" s="5">
        <f>ORDENES[[#This Row],[Ventas Originales (con descuento)]]/ORDENES[[#This Row],[Cantidad]]</f>
        <v>90</v>
      </c>
      <c r="AB7956" s="5">
        <f>ORDENES[[#This Row],[Ventas Originales (con descuento)]]-(ORDENES[[#This Row],[Ganancias]])</f>
        <v>288</v>
      </c>
    </row>
    <row r="7957" spans="1:28" x14ac:dyDescent="0.35">
      <c r="A7957" t="s">
        <v>7720</v>
      </c>
      <c r="B7957" t="s">
        <v>32</v>
      </c>
      <c r="C7957" t="s">
        <v>1</v>
      </c>
      <c r="D7957" t="s">
        <v>401</v>
      </c>
      <c r="E7957" t="s">
        <v>241</v>
      </c>
      <c r="F7957" s="1">
        <v>44470</v>
      </c>
      <c r="G7957" t="s">
        <v>7613</v>
      </c>
      <c r="H7957" t="s">
        <v>7570</v>
      </c>
      <c r="I7957">
        <v>94110</v>
      </c>
      <c r="J7957" t="s">
        <v>1473</v>
      </c>
      <c r="K7957" t="s">
        <v>1865</v>
      </c>
      <c r="L7957" t="s">
        <v>1882</v>
      </c>
      <c r="M7957" s="1">
        <v>44475</v>
      </c>
      <c r="N7957" t="s">
        <v>1869</v>
      </c>
      <c r="O7957" t="s">
        <v>7623</v>
      </c>
      <c r="P7957" t="s">
        <v>1867</v>
      </c>
      <c r="Q7957" t="s">
        <v>7623</v>
      </c>
      <c r="R7957" t="s">
        <v>1889</v>
      </c>
      <c r="S7957">
        <v>3</v>
      </c>
      <c r="T7957" s="2">
        <v>0</v>
      </c>
      <c r="U7957" s="5">
        <v>22</v>
      </c>
      <c r="V7957" s="5">
        <f>ORDENES[[#This Row],[Ventas sin descuento]]-ORDENES[[#This Row],[costos estimados]]</f>
        <v>22</v>
      </c>
      <c r="W7957">
        <v>5</v>
      </c>
      <c r="X7957" s="5">
        <v>104.75</v>
      </c>
      <c r="Y7957" s="5">
        <f>ORDENES[[#This Row],[Ventas Originales (con descuento)]]/(1-ORDENES[[#This Row],[Descuento]])</f>
        <v>104.75</v>
      </c>
      <c r="Z7957" s="5">
        <f>ORDENES[[#This Row],[Ventas Originales (con descuento)]]/ORDENES[[#This Row],[Cantidad]]/(1-ORDENES[[#This Row],[Descuento]])</f>
        <v>20.95</v>
      </c>
      <c r="AA7957" s="5">
        <f>ORDENES[[#This Row],[Ventas Originales (con descuento)]]/ORDENES[[#This Row],[Cantidad]]</f>
        <v>20.95</v>
      </c>
      <c r="AB7957" s="5">
        <f>ORDENES[[#This Row],[Ventas Originales (con descuento)]]-(ORDENES[[#This Row],[Ganancias]])</f>
        <v>82.75</v>
      </c>
    </row>
    <row r="7958" spans="1:28" x14ac:dyDescent="0.35">
      <c r="A7958" t="s">
        <v>7720</v>
      </c>
      <c r="B7958" t="s">
        <v>22</v>
      </c>
      <c r="C7958" t="s">
        <v>1</v>
      </c>
      <c r="D7958" t="s">
        <v>2335</v>
      </c>
      <c r="E7958" t="s">
        <v>2495</v>
      </c>
      <c r="F7958" s="1">
        <v>43384</v>
      </c>
      <c r="G7958" t="s">
        <v>7598</v>
      </c>
      <c r="H7958" t="s">
        <v>6995</v>
      </c>
      <c r="I7958">
        <v>98115</v>
      </c>
      <c r="J7958" t="s">
        <v>2763</v>
      </c>
      <c r="K7958" t="s">
        <v>1865</v>
      </c>
      <c r="L7958" t="s">
        <v>1882</v>
      </c>
      <c r="M7958" s="1">
        <v>43389</v>
      </c>
      <c r="N7958" t="s">
        <v>1869</v>
      </c>
      <c r="O7958" t="s">
        <v>7623</v>
      </c>
      <c r="P7958" t="s">
        <v>1880</v>
      </c>
      <c r="Q7958" t="s">
        <v>7623</v>
      </c>
      <c r="R7958" t="s">
        <v>1889</v>
      </c>
      <c r="S7958">
        <v>3</v>
      </c>
      <c r="T7958" s="2">
        <v>0</v>
      </c>
      <c r="U7958" s="5">
        <v>58.65</v>
      </c>
      <c r="V7958" s="5">
        <f>ORDENES[[#This Row],[Ventas sin descuento]]-ORDENES[[#This Row],[costos estimados]]</f>
        <v>58.649999999999977</v>
      </c>
      <c r="W7958">
        <v>5</v>
      </c>
      <c r="X7958" s="5">
        <v>345</v>
      </c>
      <c r="Y7958" s="5">
        <f>ORDENES[[#This Row],[Ventas Originales (con descuento)]]/(1-ORDENES[[#This Row],[Descuento]])</f>
        <v>345</v>
      </c>
      <c r="Z7958" s="5">
        <f>ORDENES[[#This Row],[Ventas Originales (con descuento)]]/ORDENES[[#This Row],[Cantidad]]/(1-ORDENES[[#This Row],[Descuento]])</f>
        <v>69</v>
      </c>
      <c r="AA7958" s="5">
        <f>ORDENES[[#This Row],[Ventas Originales (con descuento)]]/ORDENES[[#This Row],[Cantidad]]</f>
        <v>69</v>
      </c>
      <c r="AB7958" s="5">
        <f>ORDENES[[#This Row],[Ventas Originales (con descuento)]]-(ORDENES[[#This Row],[Ganancias]])</f>
        <v>286.35000000000002</v>
      </c>
    </row>
    <row r="7959" spans="1:28" x14ac:dyDescent="0.35">
      <c r="A7959" t="s">
        <v>7720</v>
      </c>
      <c r="B7959" t="s">
        <v>262</v>
      </c>
      <c r="C7959" t="s">
        <v>1</v>
      </c>
      <c r="D7959" t="s">
        <v>401</v>
      </c>
      <c r="E7959" t="s">
        <v>76</v>
      </c>
      <c r="F7959" s="1">
        <v>44181</v>
      </c>
      <c r="G7959" t="s">
        <v>7613</v>
      </c>
      <c r="H7959" t="s">
        <v>7571</v>
      </c>
      <c r="I7959">
        <v>92024</v>
      </c>
      <c r="J7959" t="s">
        <v>1551</v>
      </c>
      <c r="K7959" t="s">
        <v>1865</v>
      </c>
      <c r="L7959" t="s">
        <v>1882</v>
      </c>
      <c r="M7959" s="1">
        <v>44188</v>
      </c>
      <c r="N7959" t="s">
        <v>1869</v>
      </c>
      <c r="O7959" t="s">
        <v>7623</v>
      </c>
      <c r="P7959" t="s">
        <v>1867</v>
      </c>
      <c r="Q7959" t="s">
        <v>7623</v>
      </c>
      <c r="R7959" t="s">
        <v>1889</v>
      </c>
      <c r="S7959">
        <v>5</v>
      </c>
      <c r="T7959" s="2">
        <v>0</v>
      </c>
      <c r="U7959" s="5">
        <v>4.45</v>
      </c>
      <c r="V7959" s="5">
        <f>ORDENES[[#This Row],[Ventas sin descuento]]-ORDENES[[#This Row],[costos estimados]]</f>
        <v>4.4499999999999993</v>
      </c>
      <c r="W7959">
        <v>7</v>
      </c>
      <c r="X7959" s="5">
        <v>21.21</v>
      </c>
      <c r="Y7959" s="5">
        <f>ORDENES[[#This Row],[Ventas Originales (con descuento)]]/(1-ORDENES[[#This Row],[Descuento]])</f>
        <v>21.21</v>
      </c>
      <c r="Z7959" s="5">
        <f>ORDENES[[#This Row],[Ventas Originales (con descuento)]]/ORDENES[[#This Row],[Cantidad]]/(1-ORDENES[[#This Row],[Descuento]])</f>
        <v>3.0300000000000002</v>
      </c>
      <c r="AA7959" s="5">
        <f>ORDENES[[#This Row],[Ventas Originales (con descuento)]]/ORDENES[[#This Row],[Cantidad]]</f>
        <v>3.0300000000000002</v>
      </c>
      <c r="AB7959" s="5">
        <f>ORDENES[[#This Row],[Ventas Originales (con descuento)]]-(ORDENES[[#This Row],[Ganancias]])</f>
        <v>16.760000000000002</v>
      </c>
    </row>
    <row r="7960" spans="1:28" x14ac:dyDescent="0.35">
      <c r="A7960" t="s">
        <v>7720</v>
      </c>
      <c r="B7960" t="s">
        <v>92</v>
      </c>
      <c r="C7960" t="s">
        <v>1</v>
      </c>
      <c r="D7960" t="s">
        <v>2467</v>
      </c>
      <c r="E7960" t="s">
        <v>272</v>
      </c>
      <c r="F7960" s="1">
        <v>44247</v>
      </c>
      <c r="G7960" t="s">
        <v>7613</v>
      </c>
      <c r="H7960" t="s">
        <v>7008</v>
      </c>
      <c r="I7960">
        <v>85234</v>
      </c>
      <c r="J7960" t="s">
        <v>3643</v>
      </c>
      <c r="K7960" t="s">
        <v>1865</v>
      </c>
      <c r="L7960" t="s">
        <v>1882</v>
      </c>
      <c r="M7960" s="1">
        <v>44254</v>
      </c>
      <c r="N7960" t="s">
        <v>1869</v>
      </c>
      <c r="O7960" t="s">
        <v>7623</v>
      </c>
      <c r="P7960" t="s">
        <v>1899</v>
      </c>
      <c r="Q7960" t="s">
        <v>7623</v>
      </c>
      <c r="R7960" t="s">
        <v>1889</v>
      </c>
      <c r="S7960">
        <v>5</v>
      </c>
      <c r="T7960" s="2">
        <v>0.2</v>
      </c>
      <c r="U7960" s="5">
        <v>4.8</v>
      </c>
      <c r="V7960" s="5">
        <f>ORDENES[[#This Row],[Ventas sin descuento]]-ORDENES[[#This Row],[costos estimados]]</f>
        <v>12.797499999999999</v>
      </c>
      <c r="W7960">
        <v>1</v>
      </c>
      <c r="X7960" s="5">
        <v>31.99</v>
      </c>
      <c r="Y7960" s="5">
        <f>ORDENES[[#This Row],[Ventas Originales (con descuento)]]/(1-ORDENES[[#This Row],[Descuento]])</f>
        <v>39.987499999999997</v>
      </c>
      <c r="Z7960" s="5">
        <f>ORDENES[[#This Row],[Ventas Originales (con descuento)]]/ORDENES[[#This Row],[Cantidad]]/(1-ORDENES[[#This Row],[Descuento]])</f>
        <v>39.987499999999997</v>
      </c>
      <c r="AA7960" s="5">
        <f>ORDENES[[#This Row],[Ventas Originales (con descuento)]]/ORDENES[[#This Row],[Cantidad]]</f>
        <v>31.99</v>
      </c>
      <c r="AB7960" s="5">
        <f>ORDENES[[#This Row],[Ventas Originales (con descuento)]]-(ORDENES[[#This Row],[Ganancias]])</f>
        <v>27.189999999999998</v>
      </c>
    </row>
    <row r="7961" spans="1:28" x14ac:dyDescent="0.35">
      <c r="A7961" t="s">
        <v>7720</v>
      </c>
      <c r="B7961" t="s">
        <v>293</v>
      </c>
      <c r="C7961" t="s">
        <v>1</v>
      </c>
      <c r="D7961" t="s">
        <v>517</v>
      </c>
      <c r="E7961" t="s">
        <v>2314</v>
      </c>
      <c r="F7961" s="1">
        <v>44336</v>
      </c>
      <c r="G7961" t="s">
        <v>7598</v>
      </c>
      <c r="H7961" t="s">
        <v>6968</v>
      </c>
      <c r="I7961">
        <v>90712</v>
      </c>
      <c r="J7961" t="s">
        <v>2315</v>
      </c>
      <c r="K7961" t="s">
        <v>1865</v>
      </c>
      <c r="L7961" t="s">
        <v>1882</v>
      </c>
      <c r="M7961" s="1">
        <v>44340</v>
      </c>
      <c r="N7961" t="s">
        <v>1869</v>
      </c>
      <c r="O7961" t="s">
        <v>7623</v>
      </c>
      <c r="P7961" t="s">
        <v>1867</v>
      </c>
      <c r="Q7961" t="s">
        <v>7623</v>
      </c>
      <c r="R7961" t="s">
        <v>1912</v>
      </c>
      <c r="S7961">
        <v>3</v>
      </c>
      <c r="T7961" s="2">
        <v>0.2</v>
      </c>
      <c r="U7961" s="5">
        <v>38.61</v>
      </c>
      <c r="V7961" s="5">
        <f>ORDENES[[#This Row],[Ventas sin descuento]]-ORDENES[[#This Row],[costos estimados]]</f>
        <v>124.40999999999997</v>
      </c>
      <c r="W7961">
        <v>1</v>
      </c>
      <c r="X7961" s="5">
        <v>343.2</v>
      </c>
      <c r="Y7961" s="5">
        <f>ORDENES[[#This Row],[Ventas Originales (con descuento)]]/(1-ORDENES[[#This Row],[Descuento]])</f>
        <v>428.99999999999994</v>
      </c>
      <c r="Z7961" s="5">
        <f>ORDENES[[#This Row],[Ventas Originales (con descuento)]]/ORDENES[[#This Row],[Cantidad]]/(1-ORDENES[[#This Row],[Descuento]])</f>
        <v>428.99999999999994</v>
      </c>
      <c r="AA7961" s="5">
        <f>ORDENES[[#This Row],[Ventas Originales (con descuento)]]/ORDENES[[#This Row],[Cantidad]]</f>
        <v>343.2</v>
      </c>
      <c r="AB7961" s="5">
        <f>ORDENES[[#This Row],[Ventas Originales (con descuento)]]-(ORDENES[[#This Row],[Ganancias]])</f>
        <v>304.58999999999997</v>
      </c>
    </row>
    <row r="7962" spans="1:28" x14ac:dyDescent="0.35">
      <c r="A7962" t="s">
        <v>7720</v>
      </c>
      <c r="B7962" t="s">
        <v>5</v>
      </c>
      <c r="C7962" t="s">
        <v>1</v>
      </c>
      <c r="D7962" t="s">
        <v>2833</v>
      </c>
      <c r="E7962" t="s">
        <v>498</v>
      </c>
      <c r="F7962" s="1">
        <v>44153</v>
      </c>
      <c r="G7962" t="s">
        <v>7613</v>
      </c>
      <c r="H7962" t="s">
        <v>7399</v>
      </c>
      <c r="I7962">
        <v>90008</v>
      </c>
      <c r="J7962" t="s">
        <v>3156</v>
      </c>
      <c r="K7962" t="s">
        <v>1865</v>
      </c>
      <c r="L7962" t="s">
        <v>1882</v>
      </c>
      <c r="M7962" s="1">
        <v>44157</v>
      </c>
      <c r="N7962" t="s">
        <v>1869</v>
      </c>
      <c r="O7962" t="s">
        <v>7623</v>
      </c>
      <c r="P7962" t="s">
        <v>1867</v>
      </c>
      <c r="Q7962" t="s">
        <v>7623</v>
      </c>
      <c r="R7962" t="s">
        <v>1875</v>
      </c>
      <c r="S7962">
        <v>3</v>
      </c>
      <c r="T7962" s="2">
        <v>0.2</v>
      </c>
      <c r="U7962" s="5">
        <v>6.12</v>
      </c>
      <c r="V7962" s="5">
        <f>ORDENES[[#This Row],[Ventas sin descuento]]-ORDENES[[#This Row],[costos estimados]]</f>
        <v>21.417499999999997</v>
      </c>
      <c r="W7962">
        <v>1</v>
      </c>
      <c r="X7962" s="5">
        <v>61.19</v>
      </c>
      <c r="Y7962" s="5">
        <f>ORDENES[[#This Row],[Ventas Originales (con descuento)]]/(1-ORDENES[[#This Row],[Descuento]])</f>
        <v>76.487499999999997</v>
      </c>
      <c r="Z7962" s="5">
        <f>ORDENES[[#This Row],[Ventas Originales (con descuento)]]/ORDENES[[#This Row],[Cantidad]]/(1-ORDENES[[#This Row],[Descuento]])</f>
        <v>76.487499999999997</v>
      </c>
      <c r="AA7962" s="5">
        <f>ORDENES[[#This Row],[Ventas Originales (con descuento)]]/ORDENES[[#This Row],[Cantidad]]</f>
        <v>61.19</v>
      </c>
      <c r="AB7962" s="5">
        <f>ORDENES[[#This Row],[Ventas Originales (con descuento)]]-(ORDENES[[#This Row],[Ganancias]])</f>
        <v>55.07</v>
      </c>
    </row>
    <row r="7963" spans="1:28" x14ac:dyDescent="0.35">
      <c r="A7963" t="s">
        <v>7720</v>
      </c>
      <c r="B7963" t="s">
        <v>5</v>
      </c>
      <c r="C7963" t="s">
        <v>1</v>
      </c>
      <c r="D7963" t="s">
        <v>646</v>
      </c>
      <c r="E7963" t="s">
        <v>82</v>
      </c>
      <c r="F7963" s="1">
        <v>43861</v>
      </c>
      <c r="G7963" t="s">
        <v>7613</v>
      </c>
      <c r="H7963" t="s">
        <v>7459</v>
      </c>
      <c r="I7963">
        <v>90045</v>
      </c>
      <c r="J7963" t="s">
        <v>3315</v>
      </c>
      <c r="K7963" t="s">
        <v>1865</v>
      </c>
      <c r="L7963" t="s">
        <v>1882</v>
      </c>
      <c r="M7963" s="1">
        <v>43865</v>
      </c>
      <c r="N7963" t="s">
        <v>1869</v>
      </c>
      <c r="O7963" t="s">
        <v>7623</v>
      </c>
      <c r="P7963" t="s">
        <v>1867</v>
      </c>
      <c r="Q7963" t="s">
        <v>7623</v>
      </c>
      <c r="R7963" t="s">
        <v>1875</v>
      </c>
      <c r="S7963">
        <v>3</v>
      </c>
      <c r="T7963" s="2">
        <v>0.2</v>
      </c>
      <c r="U7963" s="5">
        <v>8.2200000000000006</v>
      </c>
      <c r="V7963" s="5">
        <f>ORDENES[[#This Row],[Ventas sin descuento]]-ORDENES[[#This Row],[costos estimados]]</f>
        <v>35.617499999999978</v>
      </c>
      <c r="W7963">
        <v>1</v>
      </c>
      <c r="X7963" s="5">
        <v>109.59</v>
      </c>
      <c r="Y7963" s="5">
        <f>ORDENES[[#This Row],[Ventas Originales (con descuento)]]/(1-ORDENES[[#This Row],[Descuento]])</f>
        <v>136.98749999999998</v>
      </c>
      <c r="Z7963" s="5">
        <f>ORDENES[[#This Row],[Ventas Originales (con descuento)]]/ORDENES[[#This Row],[Cantidad]]/(1-ORDENES[[#This Row],[Descuento]])</f>
        <v>136.98749999999998</v>
      </c>
      <c r="AA7963" s="5">
        <f>ORDENES[[#This Row],[Ventas Originales (con descuento)]]/ORDENES[[#This Row],[Cantidad]]</f>
        <v>109.59</v>
      </c>
      <c r="AB7963" s="5">
        <f>ORDENES[[#This Row],[Ventas Originales (con descuento)]]-(ORDENES[[#This Row],[Ganancias]])</f>
        <v>101.37</v>
      </c>
    </row>
    <row r="7964" spans="1:28" x14ac:dyDescent="0.35">
      <c r="A7964" t="s">
        <v>7720</v>
      </c>
      <c r="B7964" t="s">
        <v>2934</v>
      </c>
      <c r="C7964" t="s">
        <v>1</v>
      </c>
      <c r="D7964" t="s">
        <v>3021</v>
      </c>
      <c r="E7964" t="s">
        <v>458</v>
      </c>
      <c r="F7964" s="1">
        <v>44346</v>
      </c>
      <c r="G7964" t="s">
        <v>7613</v>
      </c>
      <c r="H7964" t="s">
        <v>7002</v>
      </c>
      <c r="I7964">
        <v>97224</v>
      </c>
      <c r="J7964" t="s">
        <v>3090</v>
      </c>
      <c r="K7964" t="s">
        <v>1865</v>
      </c>
      <c r="L7964" t="s">
        <v>1882</v>
      </c>
      <c r="M7964" s="1">
        <v>44350</v>
      </c>
      <c r="N7964" t="s">
        <v>1869</v>
      </c>
      <c r="O7964" t="s">
        <v>7623</v>
      </c>
      <c r="P7964" t="s">
        <v>1904</v>
      </c>
      <c r="Q7964" t="s">
        <v>7623</v>
      </c>
      <c r="R7964" t="s">
        <v>1875</v>
      </c>
      <c r="S7964">
        <v>3</v>
      </c>
      <c r="T7964" s="2">
        <v>0.2</v>
      </c>
      <c r="U7964" s="5">
        <v>17.64</v>
      </c>
      <c r="V7964" s="5">
        <f>ORDENES[[#This Row],[Ventas sin descuento]]-ORDENES[[#This Row],[costos estimados]]</f>
        <v>56.837500000000006</v>
      </c>
      <c r="W7964">
        <v>1</v>
      </c>
      <c r="X7964" s="5">
        <v>156.79</v>
      </c>
      <c r="Y7964" s="5">
        <f>ORDENES[[#This Row],[Ventas Originales (con descuento)]]/(1-ORDENES[[#This Row],[Descuento]])</f>
        <v>195.98749999999998</v>
      </c>
      <c r="Z7964" s="5">
        <f>ORDENES[[#This Row],[Ventas Originales (con descuento)]]/ORDENES[[#This Row],[Cantidad]]/(1-ORDENES[[#This Row],[Descuento]])</f>
        <v>195.98749999999998</v>
      </c>
      <c r="AA7964" s="5">
        <f>ORDENES[[#This Row],[Ventas Originales (con descuento)]]/ORDENES[[#This Row],[Cantidad]]</f>
        <v>156.79</v>
      </c>
      <c r="AB7964" s="5">
        <f>ORDENES[[#This Row],[Ventas Originales (con descuento)]]-(ORDENES[[#This Row],[Ganancias]])</f>
        <v>139.14999999999998</v>
      </c>
    </row>
    <row r="7965" spans="1:28" x14ac:dyDescent="0.35">
      <c r="A7965" t="s">
        <v>7720</v>
      </c>
      <c r="B7965" t="s">
        <v>337</v>
      </c>
      <c r="C7965" t="s">
        <v>1</v>
      </c>
      <c r="D7965" t="s">
        <v>25</v>
      </c>
      <c r="E7965" t="s">
        <v>113</v>
      </c>
      <c r="F7965" s="1">
        <v>44219</v>
      </c>
      <c r="G7965" t="s">
        <v>7613</v>
      </c>
      <c r="H7965" t="s">
        <v>7502</v>
      </c>
      <c r="I7965">
        <v>85705</v>
      </c>
      <c r="J7965" t="s">
        <v>2202</v>
      </c>
      <c r="K7965" t="s">
        <v>1865</v>
      </c>
      <c r="L7965" t="s">
        <v>1882</v>
      </c>
      <c r="M7965" s="1">
        <v>44223</v>
      </c>
      <c r="N7965" t="s">
        <v>1869</v>
      </c>
      <c r="O7965" t="s">
        <v>7623</v>
      </c>
      <c r="P7965" t="s">
        <v>1899</v>
      </c>
      <c r="Q7965" t="s">
        <v>7623</v>
      </c>
      <c r="R7965" t="s">
        <v>1889</v>
      </c>
      <c r="S7965">
        <v>3</v>
      </c>
      <c r="T7965" s="2">
        <v>0.2</v>
      </c>
      <c r="U7965" s="5">
        <v>12</v>
      </c>
      <c r="V7965" s="5">
        <f>ORDENES[[#This Row],[Ventas sin descuento]]-ORDENES[[#This Row],[costos estimados]]</f>
        <v>35.99499999999999</v>
      </c>
      <c r="W7965">
        <v>2</v>
      </c>
      <c r="X7965" s="5">
        <v>95.98</v>
      </c>
      <c r="Y7965" s="5">
        <f>ORDENES[[#This Row],[Ventas Originales (con descuento)]]/(1-ORDENES[[#This Row],[Descuento]])</f>
        <v>119.97499999999999</v>
      </c>
      <c r="Z7965" s="5">
        <f>ORDENES[[#This Row],[Ventas Originales (con descuento)]]/ORDENES[[#This Row],[Cantidad]]/(1-ORDENES[[#This Row],[Descuento]])</f>
        <v>59.987499999999997</v>
      </c>
      <c r="AA7965" s="5">
        <f>ORDENES[[#This Row],[Ventas Originales (con descuento)]]/ORDENES[[#This Row],[Cantidad]]</f>
        <v>47.99</v>
      </c>
      <c r="AB7965" s="5">
        <f>ORDENES[[#This Row],[Ventas Originales (con descuento)]]-(ORDENES[[#This Row],[Ganancias]])</f>
        <v>83.98</v>
      </c>
    </row>
    <row r="7966" spans="1:28" x14ac:dyDescent="0.35">
      <c r="A7966" t="s">
        <v>7720</v>
      </c>
      <c r="B7966" t="s">
        <v>2934</v>
      </c>
      <c r="C7966" t="s">
        <v>1</v>
      </c>
      <c r="D7966" t="s">
        <v>3021</v>
      </c>
      <c r="E7966" t="s">
        <v>127</v>
      </c>
      <c r="F7966" s="1">
        <v>44346</v>
      </c>
      <c r="G7966" t="s">
        <v>7613</v>
      </c>
      <c r="H7966" t="s">
        <v>7002</v>
      </c>
      <c r="I7966">
        <v>97224</v>
      </c>
      <c r="J7966" t="s">
        <v>1324</v>
      </c>
      <c r="K7966" t="s">
        <v>1865</v>
      </c>
      <c r="L7966" t="s">
        <v>1882</v>
      </c>
      <c r="M7966" s="1">
        <v>44350</v>
      </c>
      <c r="N7966" t="s">
        <v>1869</v>
      </c>
      <c r="O7966" t="s">
        <v>7623</v>
      </c>
      <c r="P7966" t="s">
        <v>1904</v>
      </c>
      <c r="Q7966" t="s">
        <v>7623</v>
      </c>
      <c r="R7966" t="s">
        <v>1889</v>
      </c>
      <c r="S7966">
        <v>3</v>
      </c>
      <c r="T7966" s="2">
        <v>0.2</v>
      </c>
      <c r="U7966" s="5">
        <v>-3.09</v>
      </c>
      <c r="V7966" s="5">
        <f>ORDENES[[#This Row],[Ventas sin descuento]]-ORDENES[[#This Row],[costos estimados]]</f>
        <v>5.7499999999999929</v>
      </c>
      <c r="W7966">
        <v>2</v>
      </c>
      <c r="X7966" s="5">
        <v>35.36</v>
      </c>
      <c r="Y7966" s="5">
        <f>ORDENES[[#This Row],[Ventas Originales (con descuento)]]/(1-ORDENES[[#This Row],[Descuento]])</f>
        <v>44.199999999999996</v>
      </c>
      <c r="Z7966" s="5">
        <f>ORDENES[[#This Row],[Ventas Originales (con descuento)]]/ORDENES[[#This Row],[Cantidad]]/(1-ORDENES[[#This Row],[Descuento]])</f>
        <v>22.099999999999998</v>
      </c>
      <c r="AA7966" s="5">
        <f>ORDENES[[#This Row],[Ventas Originales (con descuento)]]/ORDENES[[#This Row],[Cantidad]]</f>
        <v>17.68</v>
      </c>
      <c r="AB7966" s="5">
        <f>ORDENES[[#This Row],[Ventas Originales (con descuento)]]-(ORDENES[[#This Row],[Ganancias]])</f>
        <v>38.450000000000003</v>
      </c>
    </row>
    <row r="7967" spans="1:28" x14ac:dyDescent="0.35">
      <c r="A7967" t="s">
        <v>7720</v>
      </c>
      <c r="B7967" t="s">
        <v>5</v>
      </c>
      <c r="C7967" t="s">
        <v>1</v>
      </c>
      <c r="D7967" t="s">
        <v>2481</v>
      </c>
      <c r="E7967" t="s">
        <v>2259</v>
      </c>
      <c r="F7967" s="1">
        <v>44394</v>
      </c>
      <c r="G7967" t="s">
        <v>7613</v>
      </c>
      <c r="H7967" t="s">
        <v>7572</v>
      </c>
      <c r="I7967">
        <v>90036</v>
      </c>
      <c r="J7967" t="s">
        <v>2260</v>
      </c>
      <c r="K7967" t="s">
        <v>1865</v>
      </c>
      <c r="L7967" t="s">
        <v>1882</v>
      </c>
      <c r="M7967" s="1">
        <v>44398</v>
      </c>
      <c r="N7967" t="s">
        <v>1869</v>
      </c>
      <c r="O7967" t="s">
        <v>7623</v>
      </c>
      <c r="P7967" t="s">
        <v>1867</v>
      </c>
      <c r="Q7967" t="s">
        <v>7623</v>
      </c>
      <c r="R7967" t="s">
        <v>1916</v>
      </c>
      <c r="S7967">
        <v>3</v>
      </c>
      <c r="T7967" s="2">
        <v>0.2</v>
      </c>
      <c r="U7967" s="5">
        <v>90</v>
      </c>
      <c r="V7967" s="5">
        <f>ORDENES[[#This Row],[Ventas sin descuento]]-ORDENES[[#This Row],[costos estimados]]</f>
        <v>209.995</v>
      </c>
      <c r="W7967">
        <v>2</v>
      </c>
      <c r="X7967" s="5">
        <v>479.98</v>
      </c>
      <c r="Y7967" s="5">
        <f>ORDENES[[#This Row],[Ventas Originales (con descuento)]]/(1-ORDENES[[#This Row],[Descuento]])</f>
        <v>599.97500000000002</v>
      </c>
      <c r="Z7967" s="5">
        <f>ORDENES[[#This Row],[Ventas Originales (con descuento)]]/ORDENES[[#This Row],[Cantidad]]/(1-ORDENES[[#This Row],[Descuento]])</f>
        <v>299.98750000000001</v>
      </c>
      <c r="AA7967" s="5">
        <f>ORDENES[[#This Row],[Ventas Originales (con descuento)]]/ORDENES[[#This Row],[Cantidad]]</f>
        <v>239.99</v>
      </c>
      <c r="AB7967" s="5">
        <f>ORDENES[[#This Row],[Ventas Originales (con descuento)]]-(ORDENES[[#This Row],[Ganancias]])</f>
        <v>389.98</v>
      </c>
    </row>
    <row r="7968" spans="1:28" x14ac:dyDescent="0.35">
      <c r="A7968" t="s">
        <v>7720</v>
      </c>
      <c r="B7968" t="s">
        <v>5</v>
      </c>
      <c r="C7968" t="s">
        <v>1</v>
      </c>
      <c r="D7968" t="s">
        <v>2046</v>
      </c>
      <c r="E7968" t="s">
        <v>34</v>
      </c>
      <c r="F7968" s="1">
        <v>44171</v>
      </c>
      <c r="G7968" t="s">
        <v>7598</v>
      </c>
      <c r="H7968" t="s">
        <v>7423</v>
      </c>
      <c r="I7968">
        <v>90032</v>
      </c>
      <c r="J7968" t="s">
        <v>1612</v>
      </c>
      <c r="K7968" t="s">
        <v>1865</v>
      </c>
      <c r="L7968" t="s">
        <v>1882</v>
      </c>
      <c r="M7968" s="1">
        <v>44175</v>
      </c>
      <c r="N7968" t="s">
        <v>1869</v>
      </c>
      <c r="O7968" t="s">
        <v>7623</v>
      </c>
      <c r="P7968" t="s">
        <v>1867</v>
      </c>
      <c r="Q7968" t="s">
        <v>7623</v>
      </c>
      <c r="R7968" t="s">
        <v>1875</v>
      </c>
      <c r="S7968">
        <v>3</v>
      </c>
      <c r="T7968" s="2">
        <v>0.2</v>
      </c>
      <c r="U7968" s="5">
        <v>31.2</v>
      </c>
      <c r="V7968" s="5">
        <f>ORDENES[[#This Row],[Ventas sin descuento]]-ORDENES[[#This Row],[costos estimados]]</f>
        <v>93.594999999999999</v>
      </c>
      <c r="W7968">
        <v>2</v>
      </c>
      <c r="X7968" s="5">
        <v>249.58</v>
      </c>
      <c r="Y7968" s="5">
        <f>ORDENES[[#This Row],[Ventas Originales (con descuento)]]/(1-ORDENES[[#This Row],[Descuento]])</f>
        <v>311.97500000000002</v>
      </c>
      <c r="Z7968" s="5">
        <f>ORDENES[[#This Row],[Ventas Originales (con descuento)]]/ORDENES[[#This Row],[Cantidad]]/(1-ORDENES[[#This Row],[Descuento]])</f>
        <v>155.98750000000001</v>
      </c>
      <c r="AA7968" s="5">
        <f>ORDENES[[#This Row],[Ventas Originales (con descuento)]]/ORDENES[[#This Row],[Cantidad]]</f>
        <v>124.79</v>
      </c>
      <c r="AB7968" s="5">
        <f>ORDENES[[#This Row],[Ventas Originales (con descuento)]]-(ORDENES[[#This Row],[Ganancias]])</f>
        <v>218.38000000000002</v>
      </c>
    </row>
    <row r="7969" spans="1:28" x14ac:dyDescent="0.35">
      <c r="A7969" t="s">
        <v>7720</v>
      </c>
      <c r="B7969" t="s">
        <v>5</v>
      </c>
      <c r="C7969" t="s">
        <v>1</v>
      </c>
      <c r="D7969" t="s">
        <v>2922</v>
      </c>
      <c r="E7969" t="s">
        <v>18</v>
      </c>
      <c r="F7969" s="1">
        <v>44159</v>
      </c>
      <c r="G7969" t="s">
        <v>7598</v>
      </c>
      <c r="H7969" t="s">
        <v>6975</v>
      </c>
      <c r="I7969">
        <v>90045</v>
      </c>
      <c r="J7969" t="s">
        <v>1967</v>
      </c>
      <c r="K7969" t="s">
        <v>1865</v>
      </c>
      <c r="L7969" t="s">
        <v>1882</v>
      </c>
      <c r="M7969" s="1">
        <v>44166</v>
      </c>
      <c r="N7969" t="s">
        <v>1869</v>
      </c>
      <c r="O7969" t="s">
        <v>7623</v>
      </c>
      <c r="P7969" t="s">
        <v>1867</v>
      </c>
      <c r="Q7969" t="s">
        <v>7623</v>
      </c>
      <c r="R7969" t="s">
        <v>1875</v>
      </c>
      <c r="S7969">
        <v>5</v>
      </c>
      <c r="T7969" s="2">
        <v>0.2</v>
      </c>
      <c r="U7969" s="5">
        <v>3.35</v>
      </c>
      <c r="V7969" s="5">
        <f>ORDENES[[#This Row],[Ventas sin descuento]]-ORDENES[[#This Row],[costos estimados]]</f>
        <v>11.729999999999997</v>
      </c>
      <c r="W7969">
        <v>2</v>
      </c>
      <c r="X7969" s="5">
        <v>33.520000000000003</v>
      </c>
      <c r="Y7969" s="5">
        <f>ORDENES[[#This Row],[Ventas Originales (con descuento)]]/(1-ORDENES[[#This Row],[Descuento]])</f>
        <v>41.9</v>
      </c>
      <c r="Z7969" s="5">
        <f>ORDENES[[#This Row],[Ventas Originales (con descuento)]]/ORDENES[[#This Row],[Cantidad]]/(1-ORDENES[[#This Row],[Descuento]])</f>
        <v>20.95</v>
      </c>
      <c r="AA7969" s="5">
        <f>ORDENES[[#This Row],[Ventas Originales (con descuento)]]/ORDENES[[#This Row],[Cantidad]]</f>
        <v>16.760000000000002</v>
      </c>
      <c r="AB7969" s="5">
        <f>ORDENES[[#This Row],[Ventas Originales (con descuento)]]-(ORDENES[[#This Row],[Ganancias]])</f>
        <v>30.17</v>
      </c>
    </row>
    <row r="7970" spans="1:28" x14ac:dyDescent="0.35">
      <c r="A7970" t="s">
        <v>7720</v>
      </c>
      <c r="B7970" t="s">
        <v>32</v>
      </c>
      <c r="C7970" t="s">
        <v>1</v>
      </c>
      <c r="D7970" t="s">
        <v>3207</v>
      </c>
      <c r="E7970" t="s">
        <v>18</v>
      </c>
      <c r="F7970" s="1">
        <v>44261</v>
      </c>
      <c r="G7970" t="s">
        <v>7613</v>
      </c>
      <c r="H7970" t="s">
        <v>7447</v>
      </c>
      <c r="I7970">
        <v>94109</v>
      </c>
      <c r="J7970" t="s">
        <v>2804</v>
      </c>
      <c r="K7970" t="s">
        <v>1865</v>
      </c>
      <c r="L7970" t="s">
        <v>1882</v>
      </c>
      <c r="M7970" s="1">
        <v>44265</v>
      </c>
      <c r="N7970" t="s">
        <v>1869</v>
      </c>
      <c r="O7970" t="s">
        <v>7623</v>
      </c>
      <c r="P7970" t="s">
        <v>1867</v>
      </c>
      <c r="Q7970" t="s">
        <v>7623</v>
      </c>
      <c r="R7970" t="s">
        <v>1875</v>
      </c>
      <c r="S7970">
        <v>3</v>
      </c>
      <c r="T7970" s="2">
        <v>0.2</v>
      </c>
      <c r="U7970" s="5">
        <v>23.22</v>
      </c>
      <c r="V7970" s="5">
        <f>ORDENES[[#This Row],[Ventas sin descuento]]-ORDENES[[#This Row],[costos estimados]]</f>
        <v>74.814999999999969</v>
      </c>
      <c r="W7970">
        <v>2</v>
      </c>
      <c r="X7970" s="5">
        <v>206.38</v>
      </c>
      <c r="Y7970" s="5">
        <f>ORDENES[[#This Row],[Ventas Originales (con descuento)]]/(1-ORDENES[[#This Row],[Descuento]])</f>
        <v>257.97499999999997</v>
      </c>
      <c r="Z7970" s="5">
        <f>ORDENES[[#This Row],[Ventas Originales (con descuento)]]/ORDENES[[#This Row],[Cantidad]]/(1-ORDENES[[#This Row],[Descuento]])</f>
        <v>128.98749999999998</v>
      </c>
      <c r="AA7970" s="5">
        <f>ORDENES[[#This Row],[Ventas Originales (con descuento)]]/ORDENES[[#This Row],[Cantidad]]</f>
        <v>103.19</v>
      </c>
      <c r="AB7970" s="5">
        <f>ORDENES[[#This Row],[Ventas Originales (con descuento)]]-(ORDENES[[#This Row],[Ganancias]])</f>
        <v>183.16</v>
      </c>
    </row>
    <row r="7971" spans="1:28" x14ac:dyDescent="0.35">
      <c r="A7971" t="s">
        <v>7720</v>
      </c>
      <c r="B7971" t="s">
        <v>22</v>
      </c>
      <c r="C7971" t="s">
        <v>1</v>
      </c>
      <c r="D7971" t="s">
        <v>2541</v>
      </c>
      <c r="E7971" t="s">
        <v>2204</v>
      </c>
      <c r="F7971" s="1">
        <v>43321</v>
      </c>
      <c r="G7971" t="s">
        <v>7613</v>
      </c>
      <c r="H7971" t="s">
        <v>7573</v>
      </c>
      <c r="I7971">
        <v>98103</v>
      </c>
      <c r="J7971" t="s">
        <v>2542</v>
      </c>
      <c r="K7971" t="s">
        <v>1865</v>
      </c>
      <c r="L7971" t="s">
        <v>1882</v>
      </c>
      <c r="M7971" s="1">
        <v>43325</v>
      </c>
      <c r="N7971" t="s">
        <v>1869</v>
      </c>
      <c r="O7971" t="s">
        <v>7623</v>
      </c>
      <c r="P7971" t="s">
        <v>1880</v>
      </c>
      <c r="Q7971" t="s">
        <v>7623</v>
      </c>
      <c r="R7971" t="s">
        <v>1875</v>
      </c>
      <c r="S7971">
        <v>3</v>
      </c>
      <c r="T7971" s="2">
        <v>0.2</v>
      </c>
      <c r="U7971" s="5">
        <v>-43.83</v>
      </c>
      <c r="V7971" s="5">
        <f>ORDENES[[#This Row],[Ventas sin descuento]]-ORDENES[[#This Row],[costos estimados]]</f>
        <v>10.962499999999977</v>
      </c>
      <c r="W7971">
        <v>2</v>
      </c>
      <c r="X7971" s="5">
        <v>219.17</v>
      </c>
      <c r="Y7971" s="5">
        <f>ORDENES[[#This Row],[Ventas Originales (con descuento)]]/(1-ORDENES[[#This Row],[Descuento]])</f>
        <v>273.96249999999998</v>
      </c>
      <c r="Z7971" s="5">
        <f>ORDENES[[#This Row],[Ventas Originales (con descuento)]]/ORDENES[[#This Row],[Cantidad]]/(1-ORDENES[[#This Row],[Descuento]])</f>
        <v>136.98124999999999</v>
      </c>
      <c r="AA7971" s="5">
        <f>ORDENES[[#This Row],[Ventas Originales (con descuento)]]/ORDENES[[#This Row],[Cantidad]]</f>
        <v>109.58499999999999</v>
      </c>
      <c r="AB7971" s="5">
        <f>ORDENES[[#This Row],[Ventas Originales (con descuento)]]-(ORDENES[[#This Row],[Ganancias]])</f>
        <v>263</v>
      </c>
    </row>
    <row r="7972" spans="1:28" x14ac:dyDescent="0.35">
      <c r="A7972" t="s">
        <v>7720</v>
      </c>
      <c r="B7972" t="s">
        <v>22</v>
      </c>
      <c r="C7972" t="s">
        <v>1</v>
      </c>
      <c r="D7972" t="s">
        <v>624</v>
      </c>
      <c r="E7972" t="s">
        <v>18</v>
      </c>
      <c r="F7972" s="1">
        <v>44091</v>
      </c>
      <c r="G7972" t="s">
        <v>7613</v>
      </c>
      <c r="H7972" t="s">
        <v>7007</v>
      </c>
      <c r="I7972">
        <v>98103</v>
      </c>
      <c r="J7972" t="s">
        <v>1772</v>
      </c>
      <c r="K7972" t="s">
        <v>1865</v>
      </c>
      <c r="L7972" t="s">
        <v>1882</v>
      </c>
      <c r="M7972" s="1">
        <v>44095</v>
      </c>
      <c r="N7972" t="s">
        <v>1869</v>
      </c>
      <c r="O7972" t="s">
        <v>7623</v>
      </c>
      <c r="P7972" t="s">
        <v>1880</v>
      </c>
      <c r="Q7972" t="s">
        <v>7623</v>
      </c>
      <c r="R7972" t="s">
        <v>1875</v>
      </c>
      <c r="S7972">
        <v>3</v>
      </c>
      <c r="T7972" s="2">
        <v>0.2</v>
      </c>
      <c r="U7972" s="5">
        <v>7.92</v>
      </c>
      <c r="V7972" s="5">
        <f>ORDENES[[#This Row],[Ventas sin descuento]]-ORDENES[[#This Row],[costos estimados]]</f>
        <v>34.314999999999998</v>
      </c>
      <c r="W7972">
        <v>2</v>
      </c>
      <c r="X7972" s="5">
        <v>105.58</v>
      </c>
      <c r="Y7972" s="5">
        <f>ORDENES[[#This Row],[Ventas Originales (con descuento)]]/(1-ORDENES[[#This Row],[Descuento]])</f>
        <v>131.97499999999999</v>
      </c>
      <c r="Z7972" s="5">
        <f>ORDENES[[#This Row],[Ventas Originales (con descuento)]]/ORDENES[[#This Row],[Cantidad]]/(1-ORDENES[[#This Row],[Descuento]])</f>
        <v>65.987499999999997</v>
      </c>
      <c r="AA7972" s="5">
        <f>ORDENES[[#This Row],[Ventas Originales (con descuento)]]/ORDENES[[#This Row],[Cantidad]]</f>
        <v>52.79</v>
      </c>
      <c r="AB7972" s="5">
        <f>ORDENES[[#This Row],[Ventas Originales (con descuento)]]-(ORDENES[[#This Row],[Ganancias]])</f>
        <v>97.66</v>
      </c>
    </row>
    <row r="7973" spans="1:28" x14ac:dyDescent="0.35">
      <c r="A7973" t="s">
        <v>7720</v>
      </c>
      <c r="B7973" t="s">
        <v>22</v>
      </c>
      <c r="C7973" t="s">
        <v>1</v>
      </c>
      <c r="D7973" t="s">
        <v>2316</v>
      </c>
      <c r="E7973" t="s">
        <v>18</v>
      </c>
      <c r="F7973" s="1">
        <v>44471</v>
      </c>
      <c r="G7973" t="s">
        <v>7613</v>
      </c>
      <c r="H7973" t="s">
        <v>7438</v>
      </c>
      <c r="I7973">
        <v>98105</v>
      </c>
      <c r="J7973" t="s">
        <v>1625</v>
      </c>
      <c r="K7973" t="s">
        <v>1865</v>
      </c>
      <c r="L7973" t="s">
        <v>1882</v>
      </c>
      <c r="M7973" s="1">
        <v>44476</v>
      </c>
      <c r="N7973" t="s">
        <v>1869</v>
      </c>
      <c r="O7973" t="s">
        <v>7623</v>
      </c>
      <c r="P7973" t="s">
        <v>1880</v>
      </c>
      <c r="Q7973" t="s">
        <v>7623</v>
      </c>
      <c r="R7973" t="s">
        <v>1875</v>
      </c>
      <c r="S7973">
        <v>3</v>
      </c>
      <c r="T7973" s="2">
        <v>0.2</v>
      </c>
      <c r="U7973" s="5">
        <v>-20.14</v>
      </c>
      <c r="V7973" s="5">
        <f>ORDENES[[#This Row],[Ventas sin descuento]]-ORDENES[[#This Row],[costos estimados]]</f>
        <v>1.0549999999999926</v>
      </c>
      <c r="W7973">
        <v>2</v>
      </c>
      <c r="X7973" s="5">
        <v>84.78</v>
      </c>
      <c r="Y7973" s="5">
        <f>ORDENES[[#This Row],[Ventas Originales (con descuento)]]/(1-ORDENES[[#This Row],[Descuento]])</f>
        <v>105.97499999999999</v>
      </c>
      <c r="Z7973" s="5">
        <f>ORDENES[[#This Row],[Ventas Originales (con descuento)]]/ORDENES[[#This Row],[Cantidad]]/(1-ORDENES[[#This Row],[Descuento]])</f>
        <v>52.987499999999997</v>
      </c>
      <c r="AA7973" s="5">
        <f>ORDENES[[#This Row],[Ventas Originales (con descuento)]]/ORDENES[[#This Row],[Cantidad]]</f>
        <v>42.39</v>
      </c>
      <c r="AB7973" s="5">
        <f>ORDENES[[#This Row],[Ventas Originales (con descuento)]]-(ORDENES[[#This Row],[Ganancias]])</f>
        <v>104.92</v>
      </c>
    </row>
    <row r="7974" spans="1:28" x14ac:dyDescent="0.35">
      <c r="A7974" t="s">
        <v>7720</v>
      </c>
      <c r="B7974" t="s">
        <v>92</v>
      </c>
      <c r="C7974" t="s">
        <v>1</v>
      </c>
      <c r="D7974" t="s">
        <v>2467</v>
      </c>
      <c r="E7974" t="s">
        <v>18</v>
      </c>
      <c r="F7974" s="1">
        <v>44247</v>
      </c>
      <c r="G7974" t="s">
        <v>7613</v>
      </c>
      <c r="H7974" t="s">
        <v>7008</v>
      </c>
      <c r="I7974">
        <v>85234</v>
      </c>
      <c r="J7974" t="s">
        <v>2853</v>
      </c>
      <c r="K7974" t="s">
        <v>1865</v>
      </c>
      <c r="L7974" t="s">
        <v>1882</v>
      </c>
      <c r="M7974" s="1">
        <v>44254</v>
      </c>
      <c r="N7974" t="s">
        <v>1869</v>
      </c>
      <c r="O7974" t="s">
        <v>7623</v>
      </c>
      <c r="P7974" t="s">
        <v>1899</v>
      </c>
      <c r="Q7974" t="s">
        <v>7623</v>
      </c>
      <c r="R7974" t="s">
        <v>1875</v>
      </c>
      <c r="S7974">
        <v>5</v>
      </c>
      <c r="T7974" s="2">
        <v>0.2</v>
      </c>
      <c r="U7974" s="5">
        <v>25.02</v>
      </c>
      <c r="V7974" s="5">
        <f>ORDENES[[#This Row],[Ventas sin descuento]]-ORDENES[[#This Row],[costos estimados]]</f>
        <v>108.41499999999996</v>
      </c>
      <c r="W7974">
        <v>3</v>
      </c>
      <c r="X7974" s="5">
        <v>333.58</v>
      </c>
      <c r="Y7974" s="5">
        <f>ORDENES[[#This Row],[Ventas Originales (con descuento)]]/(1-ORDENES[[#This Row],[Descuento]])</f>
        <v>416.97499999999997</v>
      </c>
      <c r="Z7974" s="5">
        <f>ORDENES[[#This Row],[Ventas Originales (con descuento)]]/ORDENES[[#This Row],[Cantidad]]/(1-ORDENES[[#This Row],[Descuento]])</f>
        <v>138.99166666666665</v>
      </c>
      <c r="AA7974" s="5">
        <f>ORDENES[[#This Row],[Ventas Originales (con descuento)]]/ORDENES[[#This Row],[Cantidad]]</f>
        <v>111.19333333333333</v>
      </c>
      <c r="AB7974" s="5">
        <f>ORDENES[[#This Row],[Ventas Originales (con descuento)]]-(ORDENES[[#This Row],[Ganancias]])</f>
        <v>308.56</v>
      </c>
    </row>
    <row r="7975" spans="1:28" x14ac:dyDescent="0.35">
      <c r="A7975" t="s">
        <v>7720</v>
      </c>
      <c r="B7975" t="s">
        <v>5</v>
      </c>
      <c r="C7975" t="s">
        <v>1</v>
      </c>
      <c r="D7975" t="s">
        <v>2712</v>
      </c>
      <c r="E7975" t="s">
        <v>34</v>
      </c>
      <c r="F7975" s="1">
        <v>43956</v>
      </c>
      <c r="G7975" t="s">
        <v>7598</v>
      </c>
      <c r="H7975" t="s">
        <v>7410</v>
      </c>
      <c r="I7975">
        <v>90004</v>
      </c>
      <c r="J7975" t="s">
        <v>1378</v>
      </c>
      <c r="K7975" t="s">
        <v>1865</v>
      </c>
      <c r="L7975" t="s">
        <v>1882</v>
      </c>
      <c r="M7975" s="1">
        <v>43960</v>
      </c>
      <c r="N7975" t="s">
        <v>1869</v>
      </c>
      <c r="O7975" t="s">
        <v>7623</v>
      </c>
      <c r="P7975" t="s">
        <v>1867</v>
      </c>
      <c r="Q7975" t="s">
        <v>7623</v>
      </c>
      <c r="R7975" t="s">
        <v>1875</v>
      </c>
      <c r="S7975">
        <v>3</v>
      </c>
      <c r="T7975" s="2">
        <v>0.2</v>
      </c>
      <c r="U7975" s="5">
        <v>21.54</v>
      </c>
      <c r="V7975" s="5">
        <f>ORDENES[[#This Row],[Ventas sin descuento]]-ORDENES[[#This Row],[costos estimados]]</f>
        <v>83.082499999999982</v>
      </c>
      <c r="W7975">
        <v>3</v>
      </c>
      <c r="X7975" s="5">
        <v>246.17</v>
      </c>
      <c r="Y7975" s="5">
        <f>ORDENES[[#This Row],[Ventas Originales (con descuento)]]/(1-ORDENES[[#This Row],[Descuento]])</f>
        <v>307.71249999999998</v>
      </c>
      <c r="Z7975" s="5">
        <f>ORDENES[[#This Row],[Ventas Originales (con descuento)]]/ORDENES[[#This Row],[Cantidad]]/(1-ORDENES[[#This Row],[Descuento]])</f>
        <v>102.57083333333331</v>
      </c>
      <c r="AA7975" s="5">
        <f>ORDENES[[#This Row],[Ventas Originales (con descuento)]]/ORDENES[[#This Row],[Cantidad]]</f>
        <v>82.056666666666658</v>
      </c>
      <c r="AB7975" s="5">
        <f>ORDENES[[#This Row],[Ventas Originales (con descuento)]]-(ORDENES[[#This Row],[Ganancias]])</f>
        <v>224.63</v>
      </c>
    </row>
    <row r="7976" spans="1:28" x14ac:dyDescent="0.35">
      <c r="A7976" t="s">
        <v>7720</v>
      </c>
      <c r="B7976" t="s">
        <v>5</v>
      </c>
      <c r="C7976" t="s">
        <v>1</v>
      </c>
      <c r="D7976" t="s">
        <v>2213</v>
      </c>
      <c r="E7976" t="s">
        <v>34</v>
      </c>
      <c r="F7976" s="1">
        <v>43458</v>
      </c>
      <c r="G7976" t="s">
        <v>7598</v>
      </c>
      <c r="H7976" t="s">
        <v>6969</v>
      </c>
      <c r="I7976">
        <v>90045</v>
      </c>
      <c r="J7976" t="s">
        <v>1747</v>
      </c>
      <c r="K7976" t="s">
        <v>1865</v>
      </c>
      <c r="L7976" t="s">
        <v>1882</v>
      </c>
      <c r="M7976" s="1">
        <v>43463</v>
      </c>
      <c r="N7976" t="s">
        <v>1869</v>
      </c>
      <c r="O7976" t="s">
        <v>7623</v>
      </c>
      <c r="P7976" t="s">
        <v>1867</v>
      </c>
      <c r="Q7976" t="s">
        <v>7623</v>
      </c>
      <c r="R7976" t="s">
        <v>1875</v>
      </c>
      <c r="S7976">
        <v>3</v>
      </c>
      <c r="T7976" s="2">
        <v>0.2</v>
      </c>
      <c r="U7976" s="5">
        <v>51.15</v>
      </c>
      <c r="V7976" s="5">
        <f>ORDENES[[#This Row],[Ventas sin descuento]]-ORDENES[[#This Row],[costos estimados]]</f>
        <v>255.74499999999989</v>
      </c>
      <c r="W7976">
        <v>3</v>
      </c>
      <c r="X7976" s="5">
        <v>818.38</v>
      </c>
      <c r="Y7976" s="5">
        <f>ORDENES[[#This Row],[Ventas Originales (con descuento)]]/(1-ORDENES[[#This Row],[Descuento]])</f>
        <v>1022.9749999999999</v>
      </c>
      <c r="Z7976" s="5">
        <f>ORDENES[[#This Row],[Ventas Originales (con descuento)]]/ORDENES[[#This Row],[Cantidad]]/(1-ORDENES[[#This Row],[Descuento]])</f>
        <v>340.99166666666667</v>
      </c>
      <c r="AA7976" s="5">
        <f>ORDENES[[#This Row],[Ventas Originales (con descuento)]]/ORDENES[[#This Row],[Cantidad]]</f>
        <v>272.79333333333335</v>
      </c>
      <c r="AB7976" s="5">
        <f>ORDENES[[#This Row],[Ventas Originales (con descuento)]]-(ORDENES[[#This Row],[Ganancias]])</f>
        <v>767.23</v>
      </c>
    </row>
    <row r="7977" spans="1:28" x14ac:dyDescent="0.35">
      <c r="A7977" t="s">
        <v>7720</v>
      </c>
      <c r="B7977" t="s">
        <v>167</v>
      </c>
      <c r="C7977" t="s">
        <v>1</v>
      </c>
      <c r="D7977" t="s">
        <v>2712</v>
      </c>
      <c r="E7977" t="s">
        <v>14</v>
      </c>
      <c r="F7977" s="1">
        <v>44521</v>
      </c>
      <c r="G7977" t="s">
        <v>7598</v>
      </c>
      <c r="H7977" t="s">
        <v>7401</v>
      </c>
      <c r="I7977">
        <v>91104</v>
      </c>
      <c r="J7977" t="s">
        <v>3225</v>
      </c>
      <c r="K7977" t="s">
        <v>1865</v>
      </c>
      <c r="L7977" t="s">
        <v>1882</v>
      </c>
      <c r="M7977" s="1">
        <v>44525</v>
      </c>
      <c r="N7977" t="s">
        <v>1869</v>
      </c>
      <c r="O7977" t="s">
        <v>7623</v>
      </c>
      <c r="P7977" t="s">
        <v>1867</v>
      </c>
      <c r="Q7977" t="s">
        <v>7623</v>
      </c>
      <c r="R7977" t="s">
        <v>1875</v>
      </c>
      <c r="S7977">
        <v>3</v>
      </c>
      <c r="T7977" s="2">
        <v>0.2</v>
      </c>
      <c r="U7977" s="5">
        <v>49.5</v>
      </c>
      <c r="V7977" s="5">
        <f>ORDENES[[#This Row],[Ventas sin descuento]]-ORDENES[[#This Row],[costos estimados]]</f>
        <v>214.495</v>
      </c>
      <c r="W7977">
        <v>3</v>
      </c>
      <c r="X7977" s="5">
        <v>659.98</v>
      </c>
      <c r="Y7977" s="5">
        <f>ORDENES[[#This Row],[Ventas Originales (con descuento)]]/(1-ORDENES[[#This Row],[Descuento]])</f>
        <v>824.97500000000002</v>
      </c>
      <c r="Z7977" s="5">
        <f>ORDENES[[#This Row],[Ventas Originales (con descuento)]]/ORDENES[[#This Row],[Cantidad]]/(1-ORDENES[[#This Row],[Descuento]])</f>
        <v>274.99166666666667</v>
      </c>
      <c r="AA7977" s="5">
        <f>ORDENES[[#This Row],[Ventas Originales (con descuento)]]/ORDENES[[#This Row],[Cantidad]]</f>
        <v>219.99333333333334</v>
      </c>
      <c r="AB7977" s="5">
        <f>ORDENES[[#This Row],[Ventas Originales (con descuento)]]-(ORDENES[[#This Row],[Ganancias]])</f>
        <v>610.48</v>
      </c>
    </row>
    <row r="7978" spans="1:28" x14ac:dyDescent="0.35">
      <c r="A7978" t="s">
        <v>7720</v>
      </c>
      <c r="B7978" t="s">
        <v>3328</v>
      </c>
      <c r="C7978" t="s">
        <v>1</v>
      </c>
      <c r="D7978" t="s">
        <v>1929</v>
      </c>
      <c r="E7978" t="s">
        <v>18</v>
      </c>
      <c r="F7978" s="1">
        <v>43988</v>
      </c>
      <c r="G7978" t="s">
        <v>7613</v>
      </c>
      <c r="H7978" t="s">
        <v>7568</v>
      </c>
      <c r="I7978">
        <v>93101</v>
      </c>
      <c r="J7978" t="s">
        <v>1395</v>
      </c>
      <c r="K7978" t="s">
        <v>1865</v>
      </c>
      <c r="L7978" t="s">
        <v>1882</v>
      </c>
      <c r="M7978" s="1">
        <v>43993</v>
      </c>
      <c r="N7978" t="s">
        <v>1869</v>
      </c>
      <c r="O7978" t="s">
        <v>7623</v>
      </c>
      <c r="P7978" t="s">
        <v>1867</v>
      </c>
      <c r="Q7978" t="s">
        <v>7623</v>
      </c>
      <c r="R7978" t="s">
        <v>1875</v>
      </c>
      <c r="S7978">
        <v>3</v>
      </c>
      <c r="T7978" s="2">
        <v>0.2</v>
      </c>
      <c r="U7978" s="5">
        <v>161.19</v>
      </c>
      <c r="V7978" s="5">
        <f>ORDENES[[#This Row],[Ventas sin descuento]]-ORDENES[[#This Row],[costos estimados]]</f>
        <v>280.58999999999997</v>
      </c>
      <c r="W7978">
        <v>3</v>
      </c>
      <c r="X7978" s="5">
        <v>477.6</v>
      </c>
      <c r="Y7978" s="5">
        <f>ORDENES[[#This Row],[Ventas Originales (con descuento)]]/(1-ORDENES[[#This Row],[Descuento]])</f>
        <v>597</v>
      </c>
      <c r="Z7978" s="5">
        <f>ORDENES[[#This Row],[Ventas Originales (con descuento)]]/ORDENES[[#This Row],[Cantidad]]/(1-ORDENES[[#This Row],[Descuento]])</f>
        <v>199</v>
      </c>
      <c r="AA7978" s="5">
        <f>ORDENES[[#This Row],[Ventas Originales (con descuento)]]/ORDENES[[#This Row],[Cantidad]]</f>
        <v>159.20000000000002</v>
      </c>
      <c r="AB7978" s="5">
        <f>ORDENES[[#This Row],[Ventas Originales (con descuento)]]-(ORDENES[[#This Row],[Ganancias]])</f>
        <v>316.41000000000003</v>
      </c>
    </row>
    <row r="7979" spans="1:28" x14ac:dyDescent="0.35">
      <c r="A7979" t="s">
        <v>7720</v>
      </c>
      <c r="B7979" t="s">
        <v>2136</v>
      </c>
      <c r="C7979" t="s">
        <v>1</v>
      </c>
      <c r="D7979" t="s">
        <v>2137</v>
      </c>
      <c r="E7979" t="s">
        <v>82</v>
      </c>
      <c r="F7979" s="1">
        <v>43187</v>
      </c>
      <c r="G7979" t="s">
        <v>7613</v>
      </c>
      <c r="H7979" t="s">
        <v>7574</v>
      </c>
      <c r="I7979">
        <v>87105</v>
      </c>
      <c r="J7979" t="s">
        <v>1320</v>
      </c>
      <c r="K7979" t="s">
        <v>1865</v>
      </c>
      <c r="L7979" t="s">
        <v>1882</v>
      </c>
      <c r="M7979" s="1">
        <v>43191</v>
      </c>
      <c r="N7979" t="s">
        <v>1869</v>
      </c>
      <c r="O7979" t="s">
        <v>7623</v>
      </c>
      <c r="P7979" t="s">
        <v>1911</v>
      </c>
      <c r="Q7979" t="s">
        <v>7623</v>
      </c>
      <c r="R7979" t="s">
        <v>1875</v>
      </c>
      <c r="S7979">
        <v>3</v>
      </c>
      <c r="T7979" s="2">
        <v>0.2</v>
      </c>
      <c r="U7979" s="5">
        <v>22.68</v>
      </c>
      <c r="V7979" s="5">
        <f>ORDENES[[#This Row],[Ventas sin descuento]]-ORDENES[[#This Row],[costos estimados]]</f>
        <v>98.274999999999977</v>
      </c>
      <c r="W7979">
        <v>3</v>
      </c>
      <c r="X7979" s="5">
        <v>302.38</v>
      </c>
      <c r="Y7979" s="5">
        <f>ORDENES[[#This Row],[Ventas Originales (con descuento)]]/(1-ORDENES[[#This Row],[Descuento]])</f>
        <v>377.97499999999997</v>
      </c>
      <c r="Z7979" s="5">
        <f>ORDENES[[#This Row],[Ventas Originales (con descuento)]]/ORDENES[[#This Row],[Cantidad]]/(1-ORDENES[[#This Row],[Descuento]])</f>
        <v>125.99166666666666</v>
      </c>
      <c r="AA7979" s="5">
        <f>ORDENES[[#This Row],[Ventas Originales (con descuento)]]/ORDENES[[#This Row],[Cantidad]]</f>
        <v>100.79333333333334</v>
      </c>
      <c r="AB7979" s="5">
        <f>ORDENES[[#This Row],[Ventas Originales (con descuento)]]-(ORDENES[[#This Row],[Ganancias]])</f>
        <v>279.7</v>
      </c>
    </row>
    <row r="7980" spans="1:28" x14ac:dyDescent="0.35">
      <c r="A7980" t="s">
        <v>7720</v>
      </c>
      <c r="B7980" t="s">
        <v>22</v>
      </c>
      <c r="C7980" t="s">
        <v>1</v>
      </c>
      <c r="D7980" t="s">
        <v>544</v>
      </c>
      <c r="E7980" t="s">
        <v>18</v>
      </c>
      <c r="F7980" s="1">
        <v>43543</v>
      </c>
      <c r="G7980" t="s">
        <v>7613</v>
      </c>
      <c r="H7980" t="s">
        <v>7575</v>
      </c>
      <c r="I7980">
        <v>98105</v>
      </c>
      <c r="J7980" t="s">
        <v>1935</v>
      </c>
      <c r="K7980" t="s">
        <v>1865</v>
      </c>
      <c r="L7980" t="s">
        <v>1882</v>
      </c>
      <c r="M7980" s="1">
        <v>43549</v>
      </c>
      <c r="N7980" t="s">
        <v>1869</v>
      </c>
      <c r="O7980" t="s">
        <v>7623</v>
      </c>
      <c r="P7980" t="s">
        <v>1880</v>
      </c>
      <c r="Q7980" t="s">
        <v>7623</v>
      </c>
      <c r="R7980" t="s">
        <v>1875</v>
      </c>
      <c r="S7980">
        <v>4</v>
      </c>
      <c r="T7980" s="2">
        <v>0.2</v>
      </c>
      <c r="U7980" s="5">
        <v>39.69</v>
      </c>
      <c r="V7980" s="5">
        <f>ORDENES[[#This Row],[Ventas sin descuento]]-ORDENES[[#This Row],[costos estimados]]</f>
        <v>153.08499999999992</v>
      </c>
      <c r="W7980">
        <v>3</v>
      </c>
      <c r="X7980" s="5">
        <v>453.58</v>
      </c>
      <c r="Y7980" s="5">
        <f>ORDENES[[#This Row],[Ventas Originales (con descuento)]]/(1-ORDENES[[#This Row],[Descuento]])</f>
        <v>566.97499999999991</v>
      </c>
      <c r="Z7980" s="5">
        <f>ORDENES[[#This Row],[Ventas Originales (con descuento)]]/ORDENES[[#This Row],[Cantidad]]/(1-ORDENES[[#This Row],[Descuento]])</f>
        <v>188.99166666666665</v>
      </c>
      <c r="AA7980" s="5">
        <f>ORDENES[[#This Row],[Ventas Originales (con descuento)]]/ORDENES[[#This Row],[Cantidad]]</f>
        <v>151.19333333333333</v>
      </c>
      <c r="AB7980" s="5">
        <f>ORDENES[[#This Row],[Ventas Originales (con descuento)]]-(ORDENES[[#This Row],[Ganancias]])</f>
        <v>413.89</v>
      </c>
    </row>
    <row r="7981" spans="1:28" x14ac:dyDescent="0.35">
      <c r="A7981" t="s">
        <v>7720</v>
      </c>
      <c r="B7981" t="s">
        <v>2097</v>
      </c>
      <c r="C7981" t="s">
        <v>1</v>
      </c>
      <c r="D7981" t="s">
        <v>646</v>
      </c>
      <c r="E7981" t="s">
        <v>18</v>
      </c>
      <c r="F7981" s="1">
        <v>43177</v>
      </c>
      <c r="G7981" t="s">
        <v>7613</v>
      </c>
      <c r="H7981" t="s">
        <v>6974</v>
      </c>
      <c r="I7981">
        <v>91505</v>
      </c>
      <c r="J7981" t="s">
        <v>1352</v>
      </c>
      <c r="K7981" t="s">
        <v>1865</v>
      </c>
      <c r="L7981" t="s">
        <v>1882</v>
      </c>
      <c r="M7981" s="1">
        <v>43183</v>
      </c>
      <c r="N7981" t="s">
        <v>1869</v>
      </c>
      <c r="O7981" t="s">
        <v>7623</v>
      </c>
      <c r="P7981" t="s">
        <v>1867</v>
      </c>
      <c r="Q7981" t="s">
        <v>7623</v>
      </c>
      <c r="R7981" t="s">
        <v>1912</v>
      </c>
      <c r="S7981">
        <v>4</v>
      </c>
      <c r="T7981" s="2">
        <v>0.2</v>
      </c>
      <c r="U7981" s="5">
        <v>415.99</v>
      </c>
      <c r="V7981" s="5">
        <f>ORDENES[[#This Row],[Ventas sin descuento]]-ORDENES[[#This Row],[costos estimados]]</f>
        <v>735.98249999999985</v>
      </c>
      <c r="W7981">
        <v>4</v>
      </c>
      <c r="X7981" s="5">
        <v>1279.97</v>
      </c>
      <c r="Y7981" s="5">
        <f>ORDENES[[#This Row],[Ventas Originales (con descuento)]]/(1-ORDENES[[#This Row],[Descuento]])</f>
        <v>1599.9624999999999</v>
      </c>
      <c r="Z7981" s="5">
        <f>ORDENES[[#This Row],[Ventas Originales (con descuento)]]/ORDENES[[#This Row],[Cantidad]]/(1-ORDENES[[#This Row],[Descuento]])</f>
        <v>399.99062499999997</v>
      </c>
      <c r="AA7981" s="5">
        <f>ORDENES[[#This Row],[Ventas Originales (con descuento)]]/ORDENES[[#This Row],[Cantidad]]</f>
        <v>319.99250000000001</v>
      </c>
      <c r="AB7981" s="5">
        <f>ORDENES[[#This Row],[Ventas Originales (con descuento)]]-(ORDENES[[#This Row],[Ganancias]])</f>
        <v>863.98</v>
      </c>
    </row>
    <row r="7982" spans="1:28" x14ac:dyDescent="0.35">
      <c r="A7982" t="s">
        <v>7720</v>
      </c>
      <c r="B7982" t="s">
        <v>32</v>
      </c>
      <c r="C7982" t="s">
        <v>1</v>
      </c>
      <c r="D7982" t="s">
        <v>2455</v>
      </c>
      <c r="E7982" t="s">
        <v>18</v>
      </c>
      <c r="F7982" s="1">
        <v>44439</v>
      </c>
      <c r="G7982" t="s">
        <v>7613</v>
      </c>
      <c r="H7982" t="s">
        <v>7488</v>
      </c>
      <c r="I7982">
        <v>94110</v>
      </c>
      <c r="J7982" t="s">
        <v>3346</v>
      </c>
      <c r="K7982" t="s">
        <v>1865</v>
      </c>
      <c r="L7982" t="s">
        <v>1882</v>
      </c>
      <c r="M7982" s="1">
        <v>44443</v>
      </c>
      <c r="N7982" t="s">
        <v>1869</v>
      </c>
      <c r="O7982" t="s">
        <v>7623</v>
      </c>
      <c r="P7982" t="s">
        <v>1867</v>
      </c>
      <c r="Q7982" t="s">
        <v>7623</v>
      </c>
      <c r="R7982" t="s">
        <v>1875</v>
      </c>
      <c r="S7982">
        <v>3</v>
      </c>
      <c r="T7982" s="2">
        <v>0.2</v>
      </c>
      <c r="U7982" s="5">
        <v>77.56</v>
      </c>
      <c r="V7982" s="5">
        <f>ORDENES[[#This Row],[Ventas sin descuento]]-ORDENES[[#This Row],[costos estimados]]</f>
        <v>249.91250000000002</v>
      </c>
      <c r="W7982">
        <v>4</v>
      </c>
      <c r="X7982" s="5">
        <v>689.41</v>
      </c>
      <c r="Y7982" s="5">
        <f>ORDENES[[#This Row],[Ventas Originales (con descuento)]]/(1-ORDENES[[#This Row],[Descuento]])</f>
        <v>861.76249999999993</v>
      </c>
      <c r="Z7982" s="5">
        <f>ORDENES[[#This Row],[Ventas Originales (con descuento)]]/ORDENES[[#This Row],[Cantidad]]/(1-ORDENES[[#This Row],[Descuento]])</f>
        <v>215.44062499999998</v>
      </c>
      <c r="AA7982" s="5">
        <f>ORDENES[[#This Row],[Ventas Originales (con descuento)]]/ORDENES[[#This Row],[Cantidad]]</f>
        <v>172.35249999999999</v>
      </c>
      <c r="AB7982" s="5">
        <f>ORDENES[[#This Row],[Ventas Originales (con descuento)]]-(ORDENES[[#This Row],[Ganancias]])</f>
        <v>611.84999999999991</v>
      </c>
    </row>
    <row r="7983" spans="1:28" x14ac:dyDescent="0.35">
      <c r="A7983" t="s">
        <v>7720</v>
      </c>
      <c r="B7983" t="s">
        <v>22</v>
      </c>
      <c r="C7983" t="s">
        <v>1</v>
      </c>
      <c r="D7983" t="s">
        <v>2541</v>
      </c>
      <c r="E7983" t="s">
        <v>34</v>
      </c>
      <c r="F7983" s="1">
        <v>43321</v>
      </c>
      <c r="G7983" t="s">
        <v>7613</v>
      </c>
      <c r="H7983" t="s">
        <v>7573</v>
      </c>
      <c r="I7983">
        <v>98103</v>
      </c>
      <c r="J7983" t="s">
        <v>1747</v>
      </c>
      <c r="K7983" t="s">
        <v>1865</v>
      </c>
      <c r="L7983" t="s">
        <v>1882</v>
      </c>
      <c r="M7983" s="1">
        <v>43325</v>
      </c>
      <c r="N7983" t="s">
        <v>1869</v>
      </c>
      <c r="O7983" t="s">
        <v>7623</v>
      </c>
      <c r="P7983" t="s">
        <v>1880</v>
      </c>
      <c r="Q7983" t="s">
        <v>7623</v>
      </c>
      <c r="R7983" t="s">
        <v>1875</v>
      </c>
      <c r="S7983">
        <v>3</v>
      </c>
      <c r="T7983" s="2">
        <v>0.2</v>
      </c>
      <c r="U7983" s="5">
        <v>68.2</v>
      </c>
      <c r="V7983" s="5">
        <f>ORDENES[[#This Row],[Ventas sin descuento]]-ORDENES[[#This Row],[costos estimados]]</f>
        <v>340.99250000000006</v>
      </c>
      <c r="W7983">
        <v>4</v>
      </c>
      <c r="X7983" s="5">
        <v>1091.17</v>
      </c>
      <c r="Y7983" s="5">
        <f>ORDENES[[#This Row],[Ventas Originales (con descuento)]]/(1-ORDENES[[#This Row],[Descuento]])</f>
        <v>1363.9625000000001</v>
      </c>
      <c r="Z7983" s="5">
        <f>ORDENES[[#This Row],[Ventas Originales (con descuento)]]/ORDENES[[#This Row],[Cantidad]]/(1-ORDENES[[#This Row],[Descuento]])</f>
        <v>340.99062500000002</v>
      </c>
      <c r="AA7983" s="5">
        <f>ORDENES[[#This Row],[Ventas Originales (con descuento)]]/ORDENES[[#This Row],[Cantidad]]</f>
        <v>272.79250000000002</v>
      </c>
      <c r="AB7983" s="5">
        <f>ORDENES[[#This Row],[Ventas Originales (con descuento)]]-(ORDENES[[#This Row],[Ganancias]])</f>
        <v>1022.97</v>
      </c>
    </row>
    <row r="7984" spans="1:28" x14ac:dyDescent="0.35">
      <c r="A7984" t="s">
        <v>7720</v>
      </c>
      <c r="B7984" t="s">
        <v>22</v>
      </c>
      <c r="C7984" t="s">
        <v>1</v>
      </c>
      <c r="D7984" t="s">
        <v>2039</v>
      </c>
      <c r="E7984" t="s">
        <v>157</v>
      </c>
      <c r="F7984" s="1">
        <v>44436</v>
      </c>
      <c r="G7984" t="s">
        <v>7613</v>
      </c>
      <c r="H7984" t="s">
        <v>6989</v>
      </c>
      <c r="I7984">
        <v>98105</v>
      </c>
      <c r="J7984" t="s">
        <v>3047</v>
      </c>
      <c r="K7984" t="s">
        <v>1865</v>
      </c>
      <c r="L7984" t="s">
        <v>1882</v>
      </c>
      <c r="M7984" s="1">
        <v>44442</v>
      </c>
      <c r="N7984" t="s">
        <v>1869</v>
      </c>
      <c r="O7984" t="s">
        <v>7623</v>
      </c>
      <c r="P7984" t="s">
        <v>1880</v>
      </c>
      <c r="Q7984" t="s">
        <v>7623</v>
      </c>
      <c r="R7984" t="s">
        <v>1875</v>
      </c>
      <c r="S7984">
        <v>4</v>
      </c>
      <c r="T7984" s="2">
        <v>0.2</v>
      </c>
      <c r="U7984" s="5">
        <v>11.43</v>
      </c>
      <c r="V7984" s="5">
        <f>ORDENES[[#This Row],[Ventas sin descuento]]-ORDENES[[#This Row],[costos estimados]]</f>
        <v>20.222499999999997</v>
      </c>
      <c r="W7984">
        <v>4</v>
      </c>
      <c r="X7984" s="5">
        <v>35.17</v>
      </c>
      <c r="Y7984" s="5">
        <f>ORDENES[[#This Row],[Ventas Originales (con descuento)]]/(1-ORDENES[[#This Row],[Descuento]])</f>
        <v>43.962499999999999</v>
      </c>
      <c r="Z7984" s="5">
        <f>ORDENES[[#This Row],[Ventas Originales (con descuento)]]/ORDENES[[#This Row],[Cantidad]]/(1-ORDENES[[#This Row],[Descuento]])</f>
        <v>10.990625</v>
      </c>
      <c r="AA7984" s="5">
        <f>ORDENES[[#This Row],[Ventas Originales (con descuento)]]/ORDENES[[#This Row],[Cantidad]]</f>
        <v>8.7925000000000004</v>
      </c>
      <c r="AB7984" s="5">
        <f>ORDENES[[#This Row],[Ventas Originales (con descuento)]]-(ORDENES[[#This Row],[Ganancias]])</f>
        <v>23.740000000000002</v>
      </c>
    </row>
    <row r="7985" spans="1:28" x14ac:dyDescent="0.35">
      <c r="A7985" t="s">
        <v>7720</v>
      </c>
      <c r="B7985" t="s">
        <v>5</v>
      </c>
      <c r="C7985" t="s">
        <v>1</v>
      </c>
      <c r="D7985" t="s">
        <v>2046</v>
      </c>
      <c r="E7985" t="s">
        <v>183</v>
      </c>
      <c r="F7985" s="1">
        <v>44171</v>
      </c>
      <c r="G7985" t="s">
        <v>7598</v>
      </c>
      <c r="H7985" t="s">
        <v>7423</v>
      </c>
      <c r="I7985">
        <v>90032</v>
      </c>
      <c r="J7985" t="s">
        <v>3430</v>
      </c>
      <c r="K7985" t="s">
        <v>1865</v>
      </c>
      <c r="L7985" t="s">
        <v>1882</v>
      </c>
      <c r="M7985" s="1">
        <v>44175</v>
      </c>
      <c r="N7985" t="s">
        <v>1869</v>
      </c>
      <c r="O7985" t="s">
        <v>7623</v>
      </c>
      <c r="P7985" t="s">
        <v>1867</v>
      </c>
      <c r="Q7985" t="s">
        <v>7623</v>
      </c>
      <c r="R7985" t="s">
        <v>1875</v>
      </c>
      <c r="S7985">
        <v>3</v>
      </c>
      <c r="T7985" s="2">
        <v>0.2</v>
      </c>
      <c r="U7985" s="5">
        <v>27.2</v>
      </c>
      <c r="V7985" s="5">
        <f>ORDENES[[#This Row],[Ventas sin descuento]]-ORDENES[[#This Row],[costos estimados]]</f>
        <v>95.189999999999941</v>
      </c>
      <c r="W7985">
        <v>5</v>
      </c>
      <c r="X7985" s="5">
        <v>271.95999999999998</v>
      </c>
      <c r="Y7985" s="5">
        <f>ORDENES[[#This Row],[Ventas Originales (con descuento)]]/(1-ORDENES[[#This Row],[Descuento]])</f>
        <v>339.94999999999993</v>
      </c>
      <c r="Z7985" s="5">
        <f>ORDENES[[#This Row],[Ventas Originales (con descuento)]]/ORDENES[[#This Row],[Cantidad]]/(1-ORDENES[[#This Row],[Descuento]])</f>
        <v>67.989999999999995</v>
      </c>
      <c r="AA7985" s="5">
        <f>ORDENES[[#This Row],[Ventas Originales (con descuento)]]/ORDENES[[#This Row],[Cantidad]]</f>
        <v>54.391999999999996</v>
      </c>
      <c r="AB7985" s="5">
        <f>ORDENES[[#This Row],[Ventas Originales (con descuento)]]-(ORDENES[[#This Row],[Ganancias]])</f>
        <v>244.76</v>
      </c>
    </row>
    <row r="7986" spans="1:28" x14ac:dyDescent="0.35">
      <c r="A7986" t="s">
        <v>7720</v>
      </c>
      <c r="B7986" t="s">
        <v>262</v>
      </c>
      <c r="C7986" t="s">
        <v>1</v>
      </c>
      <c r="D7986" t="s">
        <v>2879</v>
      </c>
      <c r="E7986" t="s">
        <v>18</v>
      </c>
      <c r="F7986" s="1">
        <v>43708</v>
      </c>
      <c r="G7986" t="s">
        <v>7613</v>
      </c>
      <c r="H7986" t="s">
        <v>7576</v>
      </c>
      <c r="I7986">
        <v>92037</v>
      </c>
      <c r="J7986" t="s">
        <v>2853</v>
      </c>
      <c r="K7986" t="s">
        <v>1865</v>
      </c>
      <c r="L7986" t="s">
        <v>1882</v>
      </c>
      <c r="M7986" s="1">
        <v>43712</v>
      </c>
      <c r="N7986" t="s">
        <v>1869</v>
      </c>
      <c r="O7986" t="s">
        <v>7623</v>
      </c>
      <c r="P7986" t="s">
        <v>1867</v>
      </c>
      <c r="Q7986" t="s">
        <v>7623</v>
      </c>
      <c r="R7986" t="s">
        <v>1875</v>
      </c>
      <c r="S7986">
        <v>3</v>
      </c>
      <c r="T7986" s="2">
        <v>0.2</v>
      </c>
      <c r="U7986" s="5">
        <v>41.7</v>
      </c>
      <c r="V7986" s="5">
        <f>ORDENES[[#This Row],[Ventas sin descuento]]-ORDENES[[#This Row],[costos estimados]]</f>
        <v>180.69000000000005</v>
      </c>
      <c r="W7986">
        <v>5</v>
      </c>
      <c r="X7986" s="5">
        <v>555.96</v>
      </c>
      <c r="Y7986" s="5">
        <f>ORDENES[[#This Row],[Ventas Originales (con descuento)]]/(1-ORDENES[[#This Row],[Descuento]])</f>
        <v>694.95</v>
      </c>
      <c r="Z7986" s="5">
        <f>ORDENES[[#This Row],[Ventas Originales (con descuento)]]/ORDENES[[#This Row],[Cantidad]]/(1-ORDENES[[#This Row],[Descuento]])</f>
        <v>138.99</v>
      </c>
      <c r="AA7986" s="5">
        <f>ORDENES[[#This Row],[Ventas Originales (con descuento)]]/ORDENES[[#This Row],[Cantidad]]</f>
        <v>111.19200000000001</v>
      </c>
      <c r="AB7986" s="5">
        <f>ORDENES[[#This Row],[Ventas Originales (con descuento)]]-(ORDENES[[#This Row],[Ganancias]])</f>
        <v>514.26</v>
      </c>
    </row>
    <row r="7987" spans="1:28" x14ac:dyDescent="0.35">
      <c r="A7987" t="s">
        <v>7720</v>
      </c>
      <c r="B7987" t="s">
        <v>3360</v>
      </c>
      <c r="C7987" t="s">
        <v>1</v>
      </c>
      <c r="D7987" t="s">
        <v>2455</v>
      </c>
      <c r="E7987" t="s">
        <v>63</v>
      </c>
      <c r="F7987" s="1">
        <v>43782</v>
      </c>
      <c r="G7987" t="s">
        <v>7613</v>
      </c>
      <c r="H7987" t="s">
        <v>6992</v>
      </c>
      <c r="I7987">
        <v>59601</v>
      </c>
      <c r="J7987" t="s">
        <v>3035</v>
      </c>
      <c r="K7987" t="s">
        <v>1865</v>
      </c>
      <c r="L7987" t="s">
        <v>1882</v>
      </c>
      <c r="M7987" s="1">
        <v>43786</v>
      </c>
      <c r="N7987" t="s">
        <v>1869</v>
      </c>
      <c r="O7987" t="s">
        <v>7623</v>
      </c>
      <c r="P7987" t="s">
        <v>1924</v>
      </c>
      <c r="Q7987" t="s">
        <v>7623</v>
      </c>
      <c r="R7987" t="s">
        <v>1875</v>
      </c>
      <c r="S7987">
        <v>3</v>
      </c>
      <c r="T7987" s="2">
        <v>0.2</v>
      </c>
      <c r="U7987" s="5">
        <v>42.49</v>
      </c>
      <c r="V7987" s="5">
        <f>ORDENES[[#This Row],[Ventas sin descuento]]-ORDENES[[#This Row],[costos estimados]]</f>
        <v>127.47999999999996</v>
      </c>
      <c r="W7987">
        <v>5</v>
      </c>
      <c r="X7987" s="5">
        <v>339.96</v>
      </c>
      <c r="Y7987" s="5">
        <f>ORDENES[[#This Row],[Ventas Originales (con descuento)]]/(1-ORDENES[[#This Row],[Descuento]])</f>
        <v>424.94999999999993</v>
      </c>
      <c r="Z7987" s="5">
        <f>ORDENES[[#This Row],[Ventas Originales (con descuento)]]/ORDENES[[#This Row],[Cantidad]]/(1-ORDENES[[#This Row],[Descuento]])</f>
        <v>84.989999999999981</v>
      </c>
      <c r="AA7987" s="5">
        <f>ORDENES[[#This Row],[Ventas Originales (con descuento)]]/ORDENES[[#This Row],[Cantidad]]</f>
        <v>67.99199999999999</v>
      </c>
      <c r="AB7987" s="5">
        <f>ORDENES[[#This Row],[Ventas Originales (con descuento)]]-(ORDENES[[#This Row],[Ganancias]])</f>
        <v>297.46999999999997</v>
      </c>
    </row>
    <row r="7988" spans="1:28" x14ac:dyDescent="0.35">
      <c r="A7988" t="s">
        <v>7720</v>
      </c>
      <c r="B7988" t="s">
        <v>5</v>
      </c>
      <c r="C7988" t="s">
        <v>1</v>
      </c>
      <c r="D7988" t="s">
        <v>2994</v>
      </c>
      <c r="E7988" t="s">
        <v>306</v>
      </c>
      <c r="F7988" s="1">
        <v>44324</v>
      </c>
      <c r="G7988" t="s">
        <v>7613</v>
      </c>
      <c r="H7988" t="s">
        <v>7577</v>
      </c>
      <c r="I7988">
        <v>90032</v>
      </c>
      <c r="J7988" t="s">
        <v>2428</v>
      </c>
      <c r="K7988" t="s">
        <v>1865</v>
      </c>
      <c r="L7988" t="s">
        <v>1882</v>
      </c>
      <c r="M7988" s="1">
        <v>44328</v>
      </c>
      <c r="N7988" t="s">
        <v>1869</v>
      </c>
      <c r="O7988" t="s">
        <v>7623</v>
      </c>
      <c r="P7988" t="s">
        <v>1867</v>
      </c>
      <c r="Q7988" t="s">
        <v>7623</v>
      </c>
      <c r="R7988" t="s">
        <v>1916</v>
      </c>
      <c r="S7988">
        <v>3</v>
      </c>
      <c r="T7988" s="2">
        <v>0.2</v>
      </c>
      <c r="U7988" s="5">
        <v>1049.99</v>
      </c>
      <c r="V7988" s="5">
        <f>ORDENES[[#This Row],[Ventas sin descuento]]-ORDENES[[#This Row],[costos estimados]]</f>
        <v>1889.9774999999991</v>
      </c>
      <c r="W7988">
        <v>6</v>
      </c>
      <c r="X7988" s="5">
        <v>3359.95</v>
      </c>
      <c r="Y7988" s="5">
        <f>ORDENES[[#This Row],[Ventas Originales (con descuento)]]/(1-ORDENES[[#This Row],[Descuento]])</f>
        <v>4199.9374999999991</v>
      </c>
      <c r="Z7988" s="5">
        <f>ORDENES[[#This Row],[Ventas Originales (con descuento)]]/ORDENES[[#This Row],[Cantidad]]/(1-ORDENES[[#This Row],[Descuento]])</f>
        <v>699.98958333333326</v>
      </c>
      <c r="AA7988" s="5">
        <f>ORDENES[[#This Row],[Ventas Originales (con descuento)]]/ORDENES[[#This Row],[Cantidad]]</f>
        <v>559.99166666666667</v>
      </c>
      <c r="AB7988" s="5">
        <f>ORDENES[[#This Row],[Ventas Originales (con descuento)]]-(ORDENES[[#This Row],[Ganancias]])</f>
        <v>2309.96</v>
      </c>
    </row>
    <row r="7989" spans="1:28" x14ac:dyDescent="0.35">
      <c r="A7989" t="s">
        <v>7720</v>
      </c>
      <c r="B7989" t="s">
        <v>293</v>
      </c>
      <c r="C7989" t="s">
        <v>1</v>
      </c>
      <c r="D7989" t="s">
        <v>524</v>
      </c>
      <c r="E7989" t="s">
        <v>2186</v>
      </c>
      <c r="F7989" s="1">
        <v>43392</v>
      </c>
      <c r="G7989" t="s">
        <v>7613</v>
      </c>
      <c r="H7989" t="s">
        <v>7578</v>
      </c>
      <c r="I7989">
        <v>90712</v>
      </c>
      <c r="J7989" t="s">
        <v>2187</v>
      </c>
      <c r="K7989" t="s">
        <v>1865</v>
      </c>
      <c r="L7989" t="s">
        <v>1882</v>
      </c>
      <c r="M7989" s="1">
        <v>43397</v>
      </c>
      <c r="N7989" t="s">
        <v>1869</v>
      </c>
      <c r="O7989" t="s">
        <v>7623</v>
      </c>
      <c r="P7989" t="s">
        <v>1867</v>
      </c>
      <c r="Q7989" t="s">
        <v>7623</v>
      </c>
      <c r="R7989" t="s">
        <v>1875</v>
      </c>
      <c r="S7989">
        <v>3</v>
      </c>
      <c r="T7989" s="2">
        <v>0.2</v>
      </c>
      <c r="U7989" s="5">
        <v>20.100000000000001</v>
      </c>
      <c r="V7989" s="5">
        <f>ORDENES[[#This Row],[Ventas sin descuento]]-ORDENES[[#This Row],[costos estimados]]</f>
        <v>100.48750000000001</v>
      </c>
      <c r="W7989">
        <v>6</v>
      </c>
      <c r="X7989" s="5">
        <v>321.55</v>
      </c>
      <c r="Y7989" s="5">
        <f>ORDENES[[#This Row],[Ventas Originales (con descuento)]]/(1-ORDENES[[#This Row],[Descuento]])</f>
        <v>401.9375</v>
      </c>
      <c r="Z7989" s="5">
        <f>ORDENES[[#This Row],[Ventas Originales (con descuento)]]/ORDENES[[#This Row],[Cantidad]]/(1-ORDENES[[#This Row],[Descuento]])</f>
        <v>66.989583333333329</v>
      </c>
      <c r="AA7989" s="5">
        <f>ORDENES[[#This Row],[Ventas Originales (con descuento)]]/ORDENES[[#This Row],[Cantidad]]</f>
        <v>53.591666666666669</v>
      </c>
      <c r="AB7989" s="5">
        <f>ORDENES[[#This Row],[Ventas Originales (con descuento)]]-(ORDENES[[#This Row],[Ganancias]])</f>
        <v>301.45</v>
      </c>
    </row>
    <row r="7990" spans="1:28" x14ac:dyDescent="0.35">
      <c r="A7990" t="s">
        <v>7720</v>
      </c>
      <c r="B7990" t="s">
        <v>5</v>
      </c>
      <c r="C7990" t="s">
        <v>1</v>
      </c>
      <c r="D7990" t="s">
        <v>3105</v>
      </c>
      <c r="E7990" t="s">
        <v>34</v>
      </c>
      <c r="F7990" s="1">
        <v>43772</v>
      </c>
      <c r="G7990" t="s">
        <v>7613</v>
      </c>
      <c r="H7990" t="s">
        <v>6978</v>
      </c>
      <c r="I7990">
        <v>90008</v>
      </c>
      <c r="J7990" t="s">
        <v>3266</v>
      </c>
      <c r="K7990" t="s">
        <v>1865</v>
      </c>
      <c r="L7990" t="s">
        <v>1882</v>
      </c>
      <c r="M7990" s="1">
        <v>43776</v>
      </c>
      <c r="N7990" t="s">
        <v>1869</v>
      </c>
      <c r="O7990" t="s">
        <v>7623</v>
      </c>
      <c r="P7990" t="s">
        <v>1867</v>
      </c>
      <c r="Q7990" t="s">
        <v>7623</v>
      </c>
      <c r="R7990" t="s">
        <v>1875</v>
      </c>
      <c r="S7990">
        <v>3</v>
      </c>
      <c r="T7990" s="2">
        <v>0.2</v>
      </c>
      <c r="U7990" s="5">
        <v>106.12</v>
      </c>
      <c r="V7990" s="5">
        <f>ORDENES[[#This Row],[Ventas sin descuento]]-ORDENES[[#This Row],[costos estimados]]</f>
        <v>409.33249999999975</v>
      </c>
      <c r="W7990">
        <v>7</v>
      </c>
      <c r="X7990" s="5">
        <v>1212.8499999999999</v>
      </c>
      <c r="Y7990" s="5">
        <f>ORDENES[[#This Row],[Ventas Originales (con descuento)]]/(1-ORDENES[[#This Row],[Descuento]])</f>
        <v>1516.0624999999998</v>
      </c>
      <c r="Z7990" s="5">
        <f>ORDENES[[#This Row],[Ventas Originales (con descuento)]]/ORDENES[[#This Row],[Cantidad]]/(1-ORDENES[[#This Row],[Descuento]])</f>
        <v>216.58035714285711</v>
      </c>
      <c r="AA7990" s="5">
        <f>ORDENES[[#This Row],[Ventas Originales (con descuento)]]/ORDENES[[#This Row],[Cantidad]]</f>
        <v>173.26428571428571</v>
      </c>
      <c r="AB7990" s="5">
        <f>ORDENES[[#This Row],[Ventas Originales (con descuento)]]-(ORDENES[[#This Row],[Ganancias]])</f>
        <v>1106.73</v>
      </c>
    </row>
    <row r="7991" spans="1:28" x14ac:dyDescent="0.35">
      <c r="A7991" t="s">
        <v>7720</v>
      </c>
      <c r="B7991" t="s">
        <v>5</v>
      </c>
      <c r="C7991" t="s">
        <v>1</v>
      </c>
      <c r="D7991" t="s">
        <v>2213</v>
      </c>
      <c r="E7991" t="s">
        <v>18</v>
      </c>
      <c r="F7991" s="1">
        <v>43458</v>
      </c>
      <c r="G7991" t="s">
        <v>7598</v>
      </c>
      <c r="H7991" t="s">
        <v>6969</v>
      </c>
      <c r="I7991">
        <v>90045</v>
      </c>
      <c r="J7991" t="s">
        <v>3011</v>
      </c>
      <c r="K7991" t="s">
        <v>1865</v>
      </c>
      <c r="L7991" t="s">
        <v>1882</v>
      </c>
      <c r="M7991" s="1">
        <v>43463</v>
      </c>
      <c r="N7991" t="s">
        <v>1869</v>
      </c>
      <c r="O7991" t="s">
        <v>7623</v>
      </c>
      <c r="P7991" t="s">
        <v>1867</v>
      </c>
      <c r="Q7991" t="s">
        <v>7623</v>
      </c>
      <c r="R7991" t="s">
        <v>1875</v>
      </c>
      <c r="S7991">
        <v>3</v>
      </c>
      <c r="T7991" s="2">
        <v>0.2</v>
      </c>
      <c r="U7991" s="5">
        <v>17.37</v>
      </c>
      <c r="V7991" s="5">
        <f>ORDENES[[#This Row],[Ventas sin descuento]]-ORDENES[[#This Row],[costos estimados]]</f>
        <v>60.784999999999997</v>
      </c>
      <c r="W7991">
        <v>7</v>
      </c>
      <c r="X7991" s="5">
        <v>173.66</v>
      </c>
      <c r="Y7991" s="5">
        <f>ORDENES[[#This Row],[Ventas Originales (con descuento)]]/(1-ORDENES[[#This Row],[Descuento]])</f>
        <v>217.07499999999999</v>
      </c>
      <c r="Z7991" s="5">
        <f>ORDENES[[#This Row],[Ventas Originales (con descuento)]]/ORDENES[[#This Row],[Cantidad]]/(1-ORDENES[[#This Row],[Descuento]])</f>
        <v>31.010714285714286</v>
      </c>
      <c r="AA7991" s="5">
        <f>ORDENES[[#This Row],[Ventas Originales (con descuento)]]/ORDENES[[#This Row],[Cantidad]]</f>
        <v>24.80857142857143</v>
      </c>
      <c r="AB7991" s="5">
        <f>ORDENES[[#This Row],[Ventas Originales (con descuento)]]-(ORDENES[[#This Row],[Ganancias]])</f>
        <v>156.29</v>
      </c>
    </row>
    <row r="7992" spans="1:28" x14ac:dyDescent="0.35">
      <c r="A7992" t="s">
        <v>7720</v>
      </c>
      <c r="B7992" t="s">
        <v>5</v>
      </c>
      <c r="C7992" t="s">
        <v>1</v>
      </c>
      <c r="D7992" t="s">
        <v>2213</v>
      </c>
      <c r="E7992" t="s">
        <v>56</v>
      </c>
      <c r="F7992" s="1">
        <v>43293</v>
      </c>
      <c r="G7992" t="s">
        <v>7598</v>
      </c>
      <c r="H7992" t="s">
        <v>7478</v>
      </c>
      <c r="I7992">
        <v>90036</v>
      </c>
      <c r="J7992" t="s">
        <v>2448</v>
      </c>
      <c r="K7992" t="s">
        <v>1865</v>
      </c>
      <c r="L7992" t="s">
        <v>1882</v>
      </c>
      <c r="M7992" s="1">
        <v>43297</v>
      </c>
      <c r="N7992" t="s">
        <v>1869</v>
      </c>
      <c r="O7992" t="s">
        <v>7623</v>
      </c>
      <c r="P7992" t="s">
        <v>1867</v>
      </c>
      <c r="Q7992" t="s">
        <v>7623</v>
      </c>
      <c r="R7992" t="s">
        <v>1875</v>
      </c>
      <c r="S7992">
        <v>3</v>
      </c>
      <c r="T7992" s="2">
        <v>0.2</v>
      </c>
      <c r="U7992" s="5">
        <v>28.79</v>
      </c>
      <c r="V7992" s="5">
        <f>ORDENES[[#This Row],[Ventas sin descuento]]-ORDENES[[#This Row],[costos estimados]]</f>
        <v>92.774999999999949</v>
      </c>
      <c r="W7992">
        <v>8</v>
      </c>
      <c r="X7992" s="5">
        <v>255.94</v>
      </c>
      <c r="Y7992" s="5">
        <f>ORDENES[[#This Row],[Ventas Originales (con descuento)]]/(1-ORDENES[[#This Row],[Descuento]])</f>
        <v>319.92499999999995</v>
      </c>
      <c r="Z7992" s="5">
        <f>ORDENES[[#This Row],[Ventas Originales (con descuento)]]/ORDENES[[#This Row],[Cantidad]]/(1-ORDENES[[#This Row],[Descuento]])</f>
        <v>39.990624999999994</v>
      </c>
      <c r="AA7992" s="5">
        <f>ORDENES[[#This Row],[Ventas Originales (con descuento)]]/ORDENES[[#This Row],[Cantidad]]</f>
        <v>31.9925</v>
      </c>
      <c r="AB7992" s="5">
        <f>ORDENES[[#This Row],[Ventas Originales (con descuento)]]-(ORDENES[[#This Row],[Ganancias]])</f>
        <v>227.15</v>
      </c>
    </row>
    <row r="7993" spans="1:28" x14ac:dyDescent="0.35">
      <c r="A7993" t="s">
        <v>7720</v>
      </c>
      <c r="B7993" t="s">
        <v>3328</v>
      </c>
      <c r="C7993" t="s">
        <v>1</v>
      </c>
      <c r="D7993" t="s">
        <v>1929</v>
      </c>
      <c r="E7993" t="s">
        <v>410</v>
      </c>
      <c r="F7993" s="1">
        <v>43988</v>
      </c>
      <c r="G7993" t="s">
        <v>7613</v>
      </c>
      <c r="H7993" t="s">
        <v>7568</v>
      </c>
      <c r="I7993">
        <v>93101</v>
      </c>
      <c r="J7993" t="s">
        <v>2252</v>
      </c>
      <c r="K7993" t="s">
        <v>1865</v>
      </c>
      <c r="L7993" t="s">
        <v>1882</v>
      </c>
      <c r="M7993" s="1">
        <v>43993</v>
      </c>
      <c r="N7993" t="s">
        <v>1869</v>
      </c>
      <c r="O7993" t="s">
        <v>7623</v>
      </c>
      <c r="P7993" t="s">
        <v>1867</v>
      </c>
      <c r="Q7993" t="s">
        <v>7623</v>
      </c>
      <c r="R7993" t="s">
        <v>1875</v>
      </c>
      <c r="S7993">
        <v>3</v>
      </c>
      <c r="T7993" s="2">
        <v>0.2</v>
      </c>
      <c r="U7993" s="5">
        <v>226.79</v>
      </c>
      <c r="V7993" s="5">
        <f>ORDENES[[#This Row],[Ventas sin descuento]]-ORDENES[[#This Row],[costos estimados]]</f>
        <v>982.77249999999958</v>
      </c>
      <c r="W7993">
        <v>9</v>
      </c>
      <c r="X7993" s="5">
        <v>3023.93</v>
      </c>
      <c r="Y7993" s="5">
        <f>ORDENES[[#This Row],[Ventas Originales (con descuento)]]/(1-ORDENES[[#This Row],[Descuento]])</f>
        <v>3779.9124999999995</v>
      </c>
      <c r="Z7993" s="5">
        <f>ORDENES[[#This Row],[Ventas Originales (con descuento)]]/ORDENES[[#This Row],[Cantidad]]/(1-ORDENES[[#This Row],[Descuento]])</f>
        <v>419.99027777777775</v>
      </c>
      <c r="AA7993" s="5">
        <f>ORDENES[[#This Row],[Ventas Originales (con descuento)]]/ORDENES[[#This Row],[Cantidad]]</f>
        <v>335.99222222222221</v>
      </c>
      <c r="AB7993" s="5">
        <f>ORDENES[[#This Row],[Ventas Originales (con descuento)]]-(ORDENES[[#This Row],[Ganancias]])</f>
        <v>2797.14</v>
      </c>
    </row>
    <row r="7994" spans="1:28" x14ac:dyDescent="0.35">
      <c r="A7994" t="s">
        <v>7720</v>
      </c>
      <c r="B7994" t="s">
        <v>3500</v>
      </c>
      <c r="C7994" t="s">
        <v>1</v>
      </c>
      <c r="D7994" t="s">
        <v>2431</v>
      </c>
      <c r="E7994" t="s">
        <v>18</v>
      </c>
      <c r="F7994" s="1">
        <v>44485</v>
      </c>
      <c r="G7994" t="s">
        <v>7598</v>
      </c>
      <c r="H7994" t="s">
        <v>7579</v>
      </c>
      <c r="I7994">
        <v>85364</v>
      </c>
      <c r="J7994" t="s">
        <v>1352</v>
      </c>
      <c r="K7994" t="s">
        <v>1865</v>
      </c>
      <c r="L7994" t="s">
        <v>1882</v>
      </c>
      <c r="M7994" s="1">
        <v>44490</v>
      </c>
      <c r="N7994" t="s">
        <v>1869</v>
      </c>
      <c r="O7994" t="s">
        <v>7623</v>
      </c>
      <c r="P7994" t="s">
        <v>1899</v>
      </c>
      <c r="Q7994" t="s">
        <v>7623</v>
      </c>
      <c r="R7994" t="s">
        <v>1912</v>
      </c>
      <c r="S7994">
        <v>3</v>
      </c>
      <c r="T7994" s="2">
        <v>0.7</v>
      </c>
      <c r="U7994" s="5">
        <v>-479.99</v>
      </c>
      <c r="V7994" s="5">
        <f>ORDENES[[#This Row],[Ventas sin descuento]]-ORDENES[[#This Row],[costos estimados]]</f>
        <v>919.98666666666645</v>
      </c>
      <c r="W7994">
        <v>5</v>
      </c>
      <c r="X7994" s="5">
        <v>599.99</v>
      </c>
      <c r="Y7994" s="5">
        <f>ORDENES[[#This Row],[Ventas Originales (con descuento)]]/(1-ORDENES[[#This Row],[Descuento]])</f>
        <v>1999.9666666666665</v>
      </c>
      <c r="Z7994" s="5">
        <f>ORDENES[[#This Row],[Ventas Originales (con descuento)]]/ORDENES[[#This Row],[Cantidad]]/(1-ORDENES[[#This Row],[Descuento]])</f>
        <v>399.99333333333328</v>
      </c>
      <c r="AA7994" s="5">
        <f>ORDENES[[#This Row],[Ventas Originales (con descuento)]]/ORDENES[[#This Row],[Cantidad]]</f>
        <v>119.998</v>
      </c>
      <c r="AB7994" s="5">
        <f>ORDENES[[#This Row],[Ventas Originales (con descuento)]]-(ORDENES[[#This Row],[Ganancias]])</f>
        <v>1079.98</v>
      </c>
    </row>
    <row r="7995" spans="1:28" x14ac:dyDescent="0.35">
      <c r="A7995" t="s">
        <v>7720</v>
      </c>
      <c r="B7995" t="s">
        <v>377</v>
      </c>
      <c r="C7995" t="s">
        <v>1</v>
      </c>
      <c r="D7995" t="s">
        <v>2369</v>
      </c>
      <c r="E7995" t="s">
        <v>18</v>
      </c>
      <c r="F7995" s="1">
        <v>44303</v>
      </c>
      <c r="G7995" t="s">
        <v>7613</v>
      </c>
      <c r="H7995" t="s">
        <v>7492</v>
      </c>
      <c r="I7995">
        <v>80027</v>
      </c>
      <c r="J7995" t="s">
        <v>1305</v>
      </c>
      <c r="K7995" t="s">
        <v>1865</v>
      </c>
      <c r="L7995" t="s">
        <v>1882</v>
      </c>
      <c r="M7995" s="1">
        <v>44309</v>
      </c>
      <c r="N7995" t="s">
        <v>1869</v>
      </c>
      <c r="O7995" t="s">
        <v>7623</v>
      </c>
      <c r="P7995" t="s">
        <v>1905</v>
      </c>
      <c r="Q7995" t="s">
        <v>7623</v>
      </c>
      <c r="R7995" t="s">
        <v>1912</v>
      </c>
      <c r="S7995">
        <v>4</v>
      </c>
      <c r="T7995" s="2">
        <v>0.7</v>
      </c>
      <c r="U7995" s="5">
        <v>-3399.98</v>
      </c>
      <c r="V7995" s="5">
        <f>ORDENES[[#This Row],[Ventas sin descuento]]-ORDENES[[#This Row],[costos estimados]]</f>
        <v>2549.996666666666</v>
      </c>
      <c r="W7995">
        <v>5</v>
      </c>
      <c r="X7995" s="5">
        <v>2549.9899999999998</v>
      </c>
      <c r="Y7995" s="5">
        <f>ORDENES[[#This Row],[Ventas Originales (con descuento)]]/(1-ORDENES[[#This Row],[Descuento]])</f>
        <v>8499.9666666666653</v>
      </c>
      <c r="Z7995" s="5">
        <f>ORDENES[[#This Row],[Ventas Originales (con descuento)]]/ORDENES[[#This Row],[Cantidad]]/(1-ORDENES[[#This Row],[Descuento]])</f>
        <v>1699.9933333333329</v>
      </c>
      <c r="AA7995" s="5">
        <f>ORDENES[[#This Row],[Ventas Originales (con descuento)]]/ORDENES[[#This Row],[Cantidad]]</f>
        <v>509.99799999999993</v>
      </c>
      <c r="AB7995" s="5">
        <f>ORDENES[[#This Row],[Ventas Originales (con descuento)]]-(ORDENES[[#This Row],[Ganancias]])</f>
        <v>5949.9699999999993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AA77-37A7-4047-80B6-9BBE38FC97F0}">
  <dimension ref="A1:AB2459"/>
  <sheetViews>
    <sheetView tabSelected="1" workbookViewId="0"/>
  </sheetViews>
  <sheetFormatPr baseColWidth="10" defaultRowHeight="14.5" x14ac:dyDescent="0.35"/>
  <cols>
    <col min="1" max="1" width="14.453125" bestFit="1" customWidth="1"/>
    <col min="2" max="2" width="13.453125" bestFit="1" customWidth="1"/>
    <col min="3" max="3" width="11.81640625" bestFit="1" customWidth="1"/>
    <col min="4" max="4" width="21" bestFit="1" customWidth="1"/>
    <col min="5" max="5" width="23.36328125" bestFit="1" customWidth="1"/>
    <col min="6" max="6" width="18.54296875" bestFit="1" customWidth="1"/>
    <col min="7" max="7" width="23.7265625" bestFit="1" customWidth="1"/>
    <col min="8" max="8" width="14.36328125" bestFit="1" customWidth="1"/>
    <col min="9" max="9" width="14.453125" bestFit="1" customWidth="1"/>
    <col min="10" max="10" width="110.26953125" bestFit="1" customWidth="1"/>
    <col min="11" max="11" width="11" bestFit="1" customWidth="1"/>
    <col min="12" max="12" width="11.453125" bestFit="1" customWidth="1"/>
    <col min="13" max="13" width="15.453125" bestFit="1" customWidth="1"/>
    <col min="14" max="14" width="15.6328125" bestFit="1" customWidth="1"/>
    <col min="15" max="15" width="18.453125" bestFit="1" customWidth="1"/>
    <col min="16" max="16" width="17.26953125" bestFit="1" customWidth="1"/>
    <col min="17" max="17" width="11" bestFit="1" customWidth="1"/>
    <col min="18" max="19" width="14.1796875" bestFit="1" customWidth="1"/>
    <col min="20" max="20" width="12" bestFit="1" customWidth="1"/>
    <col min="21" max="21" width="11.6328125" bestFit="1" customWidth="1"/>
    <col min="22" max="22" width="23.81640625" bestFit="1" customWidth="1"/>
    <col min="23" max="23" width="11" bestFit="1" customWidth="1"/>
    <col min="24" max="24" width="31.81640625" bestFit="1" customWidth="1"/>
    <col min="25" max="25" width="21" bestFit="1" customWidth="1"/>
    <col min="26" max="26" width="27.7265625" bestFit="1" customWidth="1"/>
    <col min="27" max="27" width="28.6328125" bestFit="1" customWidth="1"/>
    <col min="28" max="28" width="17.54296875" bestFit="1" customWidth="1"/>
  </cols>
  <sheetData>
    <row r="1" spans="1:28" x14ac:dyDescent="0.35">
      <c r="A1" s="6"/>
    </row>
    <row r="3" spans="1:28" x14ac:dyDescent="0.35">
      <c r="A3" t="s">
        <v>7748</v>
      </c>
      <c r="B3" t="s">
        <v>7749</v>
      </c>
      <c r="C3" t="s">
        <v>7750</v>
      </c>
      <c r="D3" t="s">
        <v>7751</v>
      </c>
      <c r="E3" t="s">
        <v>7752</v>
      </c>
      <c r="F3" t="s">
        <v>7753</v>
      </c>
      <c r="G3" t="s">
        <v>7754</v>
      </c>
      <c r="H3" t="s">
        <v>7755</v>
      </c>
      <c r="I3" t="s">
        <v>7756</v>
      </c>
      <c r="J3" t="s">
        <v>7757</v>
      </c>
      <c r="K3" t="s">
        <v>7758</v>
      </c>
      <c r="L3" t="s">
        <v>7759</v>
      </c>
      <c r="M3" t="s">
        <v>7760</v>
      </c>
      <c r="N3" t="s">
        <v>7761</v>
      </c>
      <c r="O3" t="s">
        <v>7762</v>
      </c>
      <c r="P3" t="s">
        <v>7763</v>
      </c>
      <c r="Q3" t="s">
        <v>7729</v>
      </c>
      <c r="R3" t="s">
        <v>7764</v>
      </c>
      <c r="S3" t="s">
        <v>7765</v>
      </c>
      <c r="T3" t="s">
        <v>7766</v>
      </c>
      <c r="U3" t="s">
        <v>7767</v>
      </c>
      <c r="V3" t="s">
        <v>7768</v>
      </c>
      <c r="W3" t="s">
        <v>7769</v>
      </c>
      <c r="X3" t="s">
        <v>7770</v>
      </c>
      <c r="Y3" t="s">
        <v>7771</v>
      </c>
      <c r="Z3" t="s">
        <v>7772</v>
      </c>
      <c r="AA3" t="s">
        <v>7773</v>
      </c>
      <c r="AB3" t="s">
        <v>7774</v>
      </c>
    </row>
    <row r="4" spans="1:28" x14ac:dyDescent="0.35">
      <c r="A4" t="s">
        <v>7715</v>
      </c>
      <c r="B4" t="s">
        <v>39</v>
      </c>
      <c r="C4" t="s">
        <v>1</v>
      </c>
      <c r="D4" t="s">
        <v>40</v>
      </c>
      <c r="E4" t="s">
        <v>41</v>
      </c>
      <c r="F4" s="1">
        <v>44393</v>
      </c>
      <c r="G4" t="s">
        <v>7613</v>
      </c>
      <c r="H4" t="s">
        <v>694</v>
      </c>
      <c r="I4">
        <v>19140</v>
      </c>
      <c r="J4" t="s">
        <v>1183</v>
      </c>
      <c r="K4" t="s">
        <v>1887</v>
      </c>
      <c r="L4" t="s">
        <v>1860</v>
      </c>
      <c r="M4" s="1">
        <v>44395</v>
      </c>
      <c r="N4" t="s">
        <v>1861</v>
      </c>
      <c r="O4" t="s">
        <v>7614</v>
      </c>
      <c r="P4" t="s">
        <v>1888</v>
      </c>
      <c r="Q4" t="s">
        <v>7614</v>
      </c>
      <c r="R4" t="s">
        <v>1864</v>
      </c>
      <c r="S4">
        <v>1</v>
      </c>
      <c r="T4">
        <v>0.3</v>
      </c>
      <c r="U4">
        <v>-1.02</v>
      </c>
      <c r="V4">
        <v>29.567142857142869</v>
      </c>
      <c r="W4">
        <v>2</v>
      </c>
      <c r="X4">
        <v>71.37</v>
      </c>
      <c r="Y4">
        <v>101.95714285714287</v>
      </c>
      <c r="Z4">
        <v>50.978571428571435</v>
      </c>
      <c r="AA4">
        <v>35.685000000000002</v>
      </c>
      <c r="AB4">
        <v>72.39</v>
      </c>
    </row>
    <row r="5" spans="1:28" x14ac:dyDescent="0.35">
      <c r="A5" t="s">
        <v>7715</v>
      </c>
      <c r="B5" t="s">
        <v>39</v>
      </c>
      <c r="C5" t="s">
        <v>1</v>
      </c>
      <c r="D5" t="s">
        <v>45</v>
      </c>
      <c r="E5" t="s">
        <v>46</v>
      </c>
      <c r="F5" s="1">
        <v>43725</v>
      </c>
      <c r="G5" t="s">
        <v>7613</v>
      </c>
      <c r="H5" t="s">
        <v>697</v>
      </c>
      <c r="I5">
        <v>19140</v>
      </c>
      <c r="J5" t="s">
        <v>1186</v>
      </c>
      <c r="K5" t="s">
        <v>1887</v>
      </c>
      <c r="L5" t="s">
        <v>1860</v>
      </c>
      <c r="M5" s="1">
        <v>43729</v>
      </c>
      <c r="N5" t="s">
        <v>1869</v>
      </c>
      <c r="O5" t="s">
        <v>7623</v>
      </c>
      <c r="P5" t="s">
        <v>1888</v>
      </c>
      <c r="Q5" t="s">
        <v>7623</v>
      </c>
      <c r="R5" t="s">
        <v>1863</v>
      </c>
      <c r="S5">
        <v>3</v>
      </c>
      <c r="T5">
        <v>0.5</v>
      </c>
      <c r="U5">
        <v>-1665.05</v>
      </c>
      <c r="V5">
        <v>1418.38</v>
      </c>
      <c r="W5">
        <v>7</v>
      </c>
      <c r="X5">
        <v>3083.43</v>
      </c>
      <c r="Y5">
        <v>6166.86</v>
      </c>
      <c r="Z5">
        <v>880.9799999999999</v>
      </c>
      <c r="AA5">
        <v>440.48999999999995</v>
      </c>
      <c r="AB5">
        <v>4748.4799999999996</v>
      </c>
    </row>
    <row r="6" spans="1:28" x14ac:dyDescent="0.35">
      <c r="A6" t="s">
        <v>7719</v>
      </c>
      <c r="B6" t="s">
        <v>39</v>
      </c>
      <c r="C6" t="s">
        <v>1</v>
      </c>
      <c r="D6" t="s">
        <v>45</v>
      </c>
      <c r="E6" t="s">
        <v>47</v>
      </c>
      <c r="F6" s="1">
        <v>43725</v>
      </c>
      <c r="G6" t="s">
        <v>7613</v>
      </c>
      <c r="H6" t="s">
        <v>697</v>
      </c>
      <c r="I6">
        <v>19140</v>
      </c>
      <c r="J6" t="s">
        <v>1187</v>
      </c>
      <c r="K6" t="s">
        <v>1887</v>
      </c>
      <c r="L6" t="s">
        <v>1860</v>
      </c>
      <c r="M6" s="1">
        <v>43729</v>
      </c>
      <c r="N6" t="s">
        <v>1869</v>
      </c>
      <c r="O6" t="s">
        <v>7623</v>
      </c>
      <c r="P6" t="s">
        <v>1888</v>
      </c>
      <c r="Q6" t="s">
        <v>7623</v>
      </c>
      <c r="R6" t="s">
        <v>1876</v>
      </c>
      <c r="S6">
        <v>3</v>
      </c>
      <c r="T6">
        <v>0.7</v>
      </c>
      <c r="U6">
        <v>-7.05</v>
      </c>
      <c r="V6">
        <v>15.396666666666658</v>
      </c>
      <c r="W6">
        <v>2</v>
      </c>
      <c r="X6">
        <v>9.6199999999999992</v>
      </c>
      <c r="Y6">
        <v>32.066666666666656</v>
      </c>
      <c r="Z6">
        <v>16.033333333333328</v>
      </c>
      <c r="AA6">
        <v>4.8099999999999996</v>
      </c>
      <c r="AB6">
        <v>16.669999999999998</v>
      </c>
    </row>
    <row r="7" spans="1:28" x14ac:dyDescent="0.35">
      <c r="A7" t="s">
        <v>7715</v>
      </c>
      <c r="B7" t="s">
        <v>39</v>
      </c>
      <c r="C7" t="s">
        <v>1</v>
      </c>
      <c r="D7" t="s">
        <v>45</v>
      </c>
      <c r="E7" t="s">
        <v>48</v>
      </c>
      <c r="F7" s="1">
        <v>43725</v>
      </c>
      <c r="G7" t="s">
        <v>7613</v>
      </c>
      <c r="H7" t="s">
        <v>697</v>
      </c>
      <c r="I7">
        <v>19140</v>
      </c>
      <c r="J7" t="s">
        <v>1188</v>
      </c>
      <c r="K7" t="s">
        <v>1887</v>
      </c>
      <c r="L7" t="s">
        <v>1860</v>
      </c>
      <c r="M7" s="1">
        <v>43729</v>
      </c>
      <c r="N7" t="s">
        <v>1869</v>
      </c>
      <c r="O7" t="s">
        <v>7623</v>
      </c>
      <c r="P7" t="s">
        <v>1888</v>
      </c>
      <c r="Q7" t="s">
        <v>7623</v>
      </c>
      <c r="R7" t="s">
        <v>1873</v>
      </c>
      <c r="S7">
        <v>3</v>
      </c>
      <c r="T7">
        <v>0.2</v>
      </c>
      <c r="U7">
        <v>15.53</v>
      </c>
      <c r="V7">
        <v>46.58</v>
      </c>
      <c r="W7">
        <v>3</v>
      </c>
      <c r="X7">
        <v>124.2</v>
      </c>
      <c r="Y7">
        <v>155.25</v>
      </c>
      <c r="Z7">
        <v>51.749999999999993</v>
      </c>
      <c r="AA7">
        <v>41.4</v>
      </c>
      <c r="AB7">
        <v>108.67</v>
      </c>
    </row>
    <row r="8" spans="1:28" x14ac:dyDescent="0.35">
      <c r="A8" t="s">
        <v>7719</v>
      </c>
      <c r="B8" t="s">
        <v>39</v>
      </c>
      <c r="C8" t="s">
        <v>1</v>
      </c>
      <c r="D8" t="s">
        <v>45</v>
      </c>
      <c r="E8" t="s">
        <v>49</v>
      </c>
      <c r="F8" s="1">
        <v>43725</v>
      </c>
      <c r="G8" t="s">
        <v>7613</v>
      </c>
      <c r="H8" t="s">
        <v>697</v>
      </c>
      <c r="I8">
        <v>19140</v>
      </c>
      <c r="J8" t="s">
        <v>1189</v>
      </c>
      <c r="K8" t="s">
        <v>1887</v>
      </c>
      <c r="L8" t="s">
        <v>1860</v>
      </c>
      <c r="M8" s="1">
        <v>43729</v>
      </c>
      <c r="N8" t="s">
        <v>1869</v>
      </c>
      <c r="O8" t="s">
        <v>7623</v>
      </c>
      <c r="P8" t="s">
        <v>1888</v>
      </c>
      <c r="Q8" t="s">
        <v>7623</v>
      </c>
      <c r="R8" t="s">
        <v>1890</v>
      </c>
      <c r="S8">
        <v>3</v>
      </c>
      <c r="T8">
        <v>0.2</v>
      </c>
      <c r="U8">
        <v>1.1000000000000001</v>
      </c>
      <c r="V8">
        <v>1.9149999999999996</v>
      </c>
      <c r="W8">
        <v>2</v>
      </c>
      <c r="X8">
        <v>3.26</v>
      </c>
      <c r="Y8">
        <v>4.0749999999999993</v>
      </c>
      <c r="Z8">
        <v>2.0374999999999996</v>
      </c>
      <c r="AA8">
        <v>1.63</v>
      </c>
      <c r="AB8">
        <v>2.1599999999999997</v>
      </c>
    </row>
    <row r="9" spans="1:28" x14ac:dyDescent="0.35">
      <c r="A9" t="s">
        <v>7719</v>
      </c>
      <c r="B9" t="s">
        <v>39</v>
      </c>
      <c r="C9" t="s">
        <v>1</v>
      </c>
      <c r="D9" t="s">
        <v>45</v>
      </c>
      <c r="E9" t="s">
        <v>50</v>
      </c>
      <c r="F9" s="1">
        <v>43725</v>
      </c>
      <c r="G9" t="s">
        <v>7613</v>
      </c>
      <c r="H9" t="s">
        <v>697</v>
      </c>
      <c r="I9">
        <v>19140</v>
      </c>
      <c r="J9" t="s">
        <v>1190</v>
      </c>
      <c r="K9" t="s">
        <v>1887</v>
      </c>
      <c r="L9" t="s">
        <v>1860</v>
      </c>
      <c r="M9" s="1">
        <v>43729</v>
      </c>
      <c r="N9" t="s">
        <v>1869</v>
      </c>
      <c r="O9" t="s">
        <v>7623</v>
      </c>
      <c r="P9" t="s">
        <v>1888</v>
      </c>
      <c r="Q9" t="s">
        <v>7623</v>
      </c>
      <c r="R9" t="s">
        <v>1874</v>
      </c>
      <c r="S9">
        <v>3</v>
      </c>
      <c r="T9">
        <v>0.2</v>
      </c>
      <c r="U9">
        <v>9.7100000000000009</v>
      </c>
      <c r="V9">
        <v>31.284999999999982</v>
      </c>
      <c r="W9">
        <v>6</v>
      </c>
      <c r="X9">
        <v>86.3</v>
      </c>
      <c r="Y9">
        <v>107.87499999999999</v>
      </c>
      <c r="Z9">
        <v>17.979166666666664</v>
      </c>
      <c r="AA9">
        <v>14.383333333333333</v>
      </c>
      <c r="AB9">
        <v>76.59</v>
      </c>
    </row>
    <row r="10" spans="1:28" x14ac:dyDescent="0.35">
      <c r="A10" t="s">
        <v>7719</v>
      </c>
      <c r="B10" t="s">
        <v>39</v>
      </c>
      <c r="C10" t="s">
        <v>1</v>
      </c>
      <c r="D10" t="s">
        <v>45</v>
      </c>
      <c r="E10" t="s">
        <v>38</v>
      </c>
      <c r="F10" s="1">
        <v>43725</v>
      </c>
      <c r="G10" t="s">
        <v>7613</v>
      </c>
      <c r="H10" t="s">
        <v>697</v>
      </c>
      <c r="I10">
        <v>19140</v>
      </c>
      <c r="J10" t="s">
        <v>1191</v>
      </c>
      <c r="K10" t="s">
        <v>1887</v>
      </c>
      <c r="L10" t="s">
        <v>1860</v>
      </c>
      <c r="M10" s="1">
        <v>43729</v>
      </c>
      <c r="N10" t="s">
        <v>1869</v>
      </c>
      <c r="O10" t="s">
        <v>7623</v>
      </c>
      <c r="P10" t="s">
        <v>1888</v>
      </c>
      <c r="Q10" t="s">
        <v>7623</v>
      </c>
      <c r="R10" t="s">
        <v>1876</v>
      </c>
      <c r="S10">
        <v>3</v>
      </c>
      <c r="T10">
        <v>0.7</v>
      </c>
      <c r="U10">
        <v>-5.72</v>
      </c>
      <c r="V10">
        <v>10.286666666666664</v>
      </c>
      <c r="W10">
        <v>6</v>
      </c>
      <c r="X10">
        <v>6.86</v>
      </c>
      <c r="Y10">
        <v>22.866666666666664</v>
      </c>
      <c r="Z10">
        <v>3.8111111111111104</v>
      </c>
      <c r="AA10">
        <v>1.1433333333333333</v>
      </c>
      <c r="AB10">
        <v>12.58</v>
      </c>
    </row>
    <row r="11" spans="1:28" x14ac:dyDescent="0.35">
      <c r="A11" t="s">
        <v>7719</v>
      </c>
      <c r="B11" t="s">
        <v>39</v>
      </c>
      <c r="C11" t="s">
        <v>1</v>
      </c>
      <c r="D11" t="s">
        <v>45</v>
      </c>
      <c r="E11" t="s">
        <v>18</v>
      </c>
      <c r="F11" s="1">
        <v>43725</v>
      </c>
      <c r="G11" t="s">
        <v>7613</v>
      </c>
      <c r="H11" t="s">
        <v>697</v>
      </c>
      <c r="I11">
        <v>19140</v>
      </c>
      <c r="J11" t="s">
        <v>1192</v>
      </c>
      <c r="K11" t="s">
        <v>1887</v>
      </c>
      <c r="L11" t="s">
        <v>1860</v>
      </c>
      <c r="M11" s="1">
        <v>43729</v>
      </c>
      <c r="N11" t="s">
        <v>1869</v>
      </c>
      <c r="O11" t="s">
        <v>7623</v>
      </c>
      <c r="P11" t="s">
        <v>1888</v>
      </c>
      <c r="Q11" t="s">
        <v>7623</v>
      </c>
      <c r="R11" t="s">
        <v>1874</v>
      </c>
      <c r="S11">
        <v>3</v>
      </c>
      <c r="T11">
        <v>0.2</v>
      </c>
      <c r="U11">
        <v>3.55</v>
      </c>
      <c r="V11">
        <v>7.4899999999999984</v>
      </c>
      <c r="W11">
        <v>2</v>
      </c>
      <c r="X11">
        <v>15.76</v>
      </c>
      <c r="Y11">
        <v>19.7</v>
      </c>
      <c r="Z11">
        <v>9.85</v>
      </c>
      <c r="AA11">
        <v>7.88</v>
      </c>
      <c r="AB11">
        <v>12.21</v>
      </c>
    </row>
    <row r="12" spans="1:28" x14ac:dyDescent="0.35">
      <c r="A12" t="s">
        <v>7720</v>
      </c>
      <c r="B12" t="s">
        <v>74</v>
      </c>
      <c r="C12" t="s">
        <v>1</v>
      </c>
      <c r="D12" t="s">
        <v>75</v>
      </c>
      <c r="E12" t="s">
        <v>76</v>
      </c>
      <c r="F12" s="1">
        <v>44002</v>
      </c>
      <c r="G12" t="s">
        <v>7613</v>
      </c>
      <c r="H12" t="s">
        <v>706</v>
      </c>
      <c r="I12">
        <v>19901</v>
      </c>
      <c r="J12" t="s">
        <v>1205</v>
      </c>
      <c r="K12" t="s">
        <v>1887</v>
      </c>
      <c r="L12" t="s">
        <v>1860</v>
      </c>
      <c r="M12" s="1">
        <v>44007</v>
      </c>
      <c r="N12" t="s">
        <v>1869</v>
      </c>
      <c r="O12" t="s">
        <v>7623</v>
      </c>
      <c r="P12" t="s">
        <v>1895</v>
      </c>
      <c r="Q12" t="s">
        <v>7623</v>
      </c>
      <c r="R12" t="s">
        <v>1889</v>
      </c>
      <c r="S12">
        <v>3</v>
      </c>
      <c r="T12">
        <v>0</v>
      </c>
      <c r="U12">
        <v>4.95</v>
      </c>
      <c r="V12">
        <v>4.9500000000000028</v>
      </c>
      <c r="W12">
        <v>3</v>
      </c>
      <c r="X12">
        <v>45</v>
      </c>
      <c r="Y12">
        <v>45</v>
      </c>
      <c r="Z12">
        <v>15</v>
      </c>
      <c r="AA12">
        <v>15</v>
      </c>
      <c r="AB12">
        <v>40.049999999999997</v>
      </c>
    </row>
    <row r="13" spans="1:28" x14ac:dyDescent="0.35">
      <c r="A13" t="s">
        <v>7720</v>
      </c>
      <c r="B13" t="s">
        <v>74</v>
      </c>
      <c r="C13" t="s">
        <v>1</v>
      </c>
      <c r="D13" t="s">
        <v>75</v>
      </c>
      <c r="E13" t="s">
        <v>18</v>
      </c>
      <c r="F13" s="1">
        <v>44002</v>
      </c>
      <c r="G13" t="s">
        <v>7613</v>
      </c>
      <c r="H13" t="s">
        <v>706</v>
      </c>
      <c r="I13">
        <v>19901</v>
      </c>
      <c r="J13" t="s">
        <v>1206</v>
      </c>
      <c r="K13" t="s">
        <v>1887</v>
      </c>
      <c r="L13" t="s">
        <v>1860</v>
      </c>
      <c r="M13" s="1">
        <v>44007</v>
      </c>
      <c r="N13" t="s">
        <v>1869</v>
      </c>
      <c r="O13" t="s">
        <v>7623</v>
      </c>
      <c r="P13" t="s">
        <v>1895</v>
      </c>
      <c r="Q13" t="s">
        <v>7623</v>
      </c>
      <c r="R13" t="s">
        <v>1875</v>
      </c>
      <c r="S13">
        <v>3</v>
      </c>
      <c r="T13">
        <v>0</v>
      </c>
      <c r="U13">
        <v>6.1</v>
      </c>
      <c r="V13">
        <v>6.1</v>
      </c>
      <c r="W13">
        <v>2</v>
      </c>
      <c r="X13">
        <v>21.8</v>
      </c>
      <c r="Y13">
        <v>21.8</v>
      </c>
      <c r="Z13">
        <v>10.9</v>
      </c>
      <c r="AA13">
        <v>10.9</v>
      </c>
      <c r="AB13">
        <v>15.700000000000001</v>
      </c>
    </row>
    <row r="14" spans="1:28" x14ac:dyDescent="0.35">
      <c r="A14" t="s">
        <v>7719</v>
      </c>
      <c r="B14" t="s">
        <v>83</v>
      </c>
      <c r="C14" t="s">
        <v>1</v>
      </c>
      <c r="D14" t="s">
        <v>84</v>
      </c>
      <c r="E14" t="s">
        <v>18</v>
      </c>
      <c r="F14" s="1">
        <v>43999</v>
      </c>
      <c r="G14" t="s">
        <v>7613</v>
      </c>
      <c r="H14" t="s">
        <v>709</v>
      </c>
      <c r="I14">
        <v>12180</v>
      </c>
      <c r="J14" t="s">
        <v>1213</v>
      </c>
      <c r="K14" t="s">
        <v>1887</v>
      </c>
      <c r="L14" t="s">
        <v>1860</v>
      </c>
      <c r="M14" s="1">
        <v>44000</v>
      </c>
      <c r="N14" t="s">
        <v>1891</v>
      </c>
      <c r="O14" t="s">
        <v>7675</v>
      </c>
      <c r="P14" t="s">
        <v>1897</v>
      </c>
      <c r="Q14" t="s">
        <v>7675</v>
      </c>
      <c r="R14" t="s">
        <v>1872</v>
      </c>
      <c r="S14">
        <v>1</v>
      </c>
      <c r="T14">
        <v>0</v>
      </c>
      <c r="U14">
        <v>52.14</v>
      </c>
      <c r="V14">
        <v>52.139999999999986</v>
      </c>
      <c r="W14">
        <v>6</v>
      </c>
      <c r="X14">
        <v>208.56</v>
      </c>
      <c r="Y14">
        <v>208.56</v>
      </c>
      <c r="Z14">
        <v>34.76</v>
      </c>
      <c r="AA14">
        <v>34.76</v>
      </c>
      <c r="AB14">
        <v>156.42000000000002</v>
      </c>
    </row>
    <row r="15" spans="1:28" x14ac:dyDescent="0.35">
      <c r="A15" t="s">
        <v>7719</v>
      </c>
      <c r="B15" t="s">
        <v>83</v>
      </c>
      <c r="C15" t="s">
        <v>1</v>
      </c>
      <c r="D15" t="s">
        <v>84</v>
      </c>
      <c r="E15" t="s">
        <v>21</v>
      </c>
      <c r="F15" s="1">
        <v>43999</v>
      </c>
      <c r="G15" t="s">
        <v>7613</v>
      </c>
      <c r="H15" t="s">
        <v>709</v>
      </c>
      <c r="I15">
        <v>12180</v>
      </c>
      <c r="J15" t="s">
        <v>1214</v>
      </c>
      <c r="K15" t="s">
        <v>1887</v>
      </c>
      <c r="L15" t="s">
        <v>1860</v>
      </c>
      <c r="M15" s="1">
        <v>44000</v>
      </c>
      <c r="N15" t="s">
        <v>1891</v>
      </c>
      <c r="O15" t="s">
        <v>7675</v>
      </c>
      <c r="P15" t="s">
        <v>1897</v>
      </c>
      <c r="Q15" t="s">
        <v>7675</v>
      </c>
      <c r="R15" t="s">
        <v>1879</v>
      </c>
      <c r="S15">
        <v>1</v>
      </c>
      <c r="T15">
        <v>0</v>
      </c>
      <c r="U15">
        <v>15.55</v>
      </c>
      <c r="V15">
        <v>15.55</v>
      </c>
      <c r="W15">
        <v>5</v>
      </c>
      <c r="X15">
        <v>32.4</v>
      </c>
      <c r="Y15">
        <v>32.4</v>
      </c>
      <c r="Z15">
        <v>6.4799999999999995</v>
      </c>
      <c r="AA15">
        <v>6.4799999999999995</v>
      </c>
      <c r="AB15">
        <v>16.849999999999998</v>
      </c>
    </row>
    <row r="16" spans="1:28" x14ac:dyDescent="0.35">
      <c r="A16" t="s">
        <v>7715</v>
      </c>
      <c r="B16" t="s">
        <v>83</v>
      </c>
      <c r="C16" t="s">
        <v>1</v>
      </c>
      <c r="D16" t="s">
        <v>84</v>
      </c>
      <c r="E16" t="s">
        <v>85</v>
      </c>
      <c r="F16" s="1">
        <v>43999</v>
      </c>
      <c r="G16" t="s">
        <v>7613</v>
      </c>
      <c r="H16" t="s">
        <v>709</v>
      </c>
      <c r="I16">
        <v>12180</v>
      </c>
      <c r="J16" t="s">
        <v>1215</v>
      </c>
      <c r="K16" t="s">
        <v>1887</v>
      </c>
      <c r="L16" t="s">
        <v>1860</v>
      </c>
      <c r="M16" s="1">
        <v>44000</v>
      </c>
      <c r="N16" t="s">
        <v>1891</v>
      </c>
      <c r="O16" t="s">
        <v>7675</v>
      </c>
      <c r="P16" t="s">
        <v>1897</v>
      </c>
      <c r="Q16" t="s">
        <v>7675</v>
      </c>
      <c r="R16" t="s">
        <v>1864</v>
      </c>
      <c r="S16">
        <v>1</v>
      </c>
      <c r="T16">
        <v>0.1</v>
      </c>
      <c r="U16">
        <v>7.1</v>
      </c>
      <c r="V16">
        <v>42.590000000000032</v>
      </c>
      <c r="W16">
        <v>5</v>
      </c>
      <c r="X16">
        <v>319.41000000000003</v>
      </c>
      <c r="Y16">
        <v>354.90000000000003</v>
      </c>
      <c r="Z16">
        <v>70.98</v>
      </c>
      <c r="AA16">
        <v>63.882000000000005</v>
      </c>
      <c r="AB16">
        <v>312.31</v>
      </c>
    </row>
    <row r="17" spans="1:28" x14ac:dyDescent="0.35">
      <c r="A17" t="s">
        <v>7719</v>
      </c>
      <c r="B17" t="s">
        <v>83</v>
      </c>
      <c r="C17" t="s">
        <v>1</v>
      </c>
      <c r="D17" t="s">
        <v>84</v>
      </c>
      <c r="E17" t="s">
        <v>86</v>
      </c>
      <c r="F17" s="1">
        <v>43999</v>
      </c>
      <c r="G17" t="s">
        <v>7613</v>
      </c>
      <c r="H17" t="s">
        <v>709</v>
      </c>
      <c r="I17">
        <v>12180</v>
      </c>
      <c r="J17" t="s">
        <v>1216</v>
      </c>
      <c r="K17" t="s">
        <v>1887</v>
      </c>
      <c r="L17" t="s">
        <v>1860</v>
      </c>
      <c r="M17" s="1">
        <v>44000</v>
      </c>
      <c r="N17" t="s">
        <v>1891</v>
      </c>
      <c r="O17" t="s">
        <v>7675</v>
      </c>
      <c r="P17" t="s">
        <v>1897</v>
      </c>
      <c r="Q17" t="s">
        <v>7675</v>
      </c>
      <c r="R17" t="s">
        <v>1879</v>
      </c>
      <c r="S17">
        <v>1</v>
      </c>
      <c r="T17">
        <v>0</v>
      </c>
      <c r="U17">
        <v>6.99</v>
      </c>
      <c r="V17">
        <v>6.99</v>
      </c>
      <c r="W17">
        <v>2</v>
      </c>
      <c r="X17">
        <v>14.56</v>
      </c>
      <c r="Y17">
        <v>14.56</v>
      </c>
      <c r="Z17">
        <v>7.28</v>
      </c>
      <c r="AA17">
        <v>7.28</v>
      </c>
      <c r="AB17">
        <v>7.57</v>
      </c>
    </row>
    <row r="18" spans="1:28" x14ac:dyDescent="0.35">
      <c r="A18" t="s">
        <v>7720</v>
      </c>
      <c r="B18" t="s">
        <v>83</v>
      </c>
      <c r="C18" t="s">
        <v>1</v>
      </c>
      <c r="D18" t="s">
        <v>84</v>
      </c>
      <c r="E18" t="s">
        <v>76</v>
      </c>
      <c r="F18" s="1">
        <v>43999</v>
      </c>
      <c r="G18" t="s">
        <v>7613</v>
      </c>
      <c r="H18" t="s">
        <v>709</v>
      </c>
      <c r="I18">
        <v>12180</v>
      </c>
      <c r="J18" t="s">
        <v>1205</v>
      </c>
      <c r="K18" t="s">
        <v>1887</v>
      </c>
      <c r="L18" t="s">
        <v>1860</v>
      </c>
      <c r="M18" s="1">
        <v>44000</v>
      </c>
      <c r="N18" t="s">
        <v>1891</v>
      </c>
      <c r="O18" t="s">
        <v>7675</v>
      </c>
      <c r="P18" t="s">
        <v>1897</v>
      </c>
      <c r="Q18" t="s">
        <v>7675</v>
      </c>
      <c r="R18" t="s">
        <v>1889</v>
      </c>
      <c r="S18">
        <v>1</v>
      </c>
      <c r="T18">
        <v>0</v>
      </c>
      <c r="U18">
        <v>3.3</v>
      </c>
      <c r="V18">
        <v>3.3000000000000007</v>
      </c>
      <c r="W18">
        <v>2</v>
      </c>
      <c r="X18">
        <v>30</v>
      </c>
      <c r="Y18">
        <v>30</v>
      </c>
      <c r="Z18">
        <v>15</v>
      </c>
      <c r="AA18">
        <v>15</v>
      </c>
      <c r="AB18">
        <v>26.7</v>
      </c>
    </row>
    <row r="19" spans="1:28" x14ac:dyDescent="0.35">
      <c r="A19" t="s">
        <v>7719</v>
      </c>
      <c r="B19" t="s">
        <v>83</v>
      </c>
      <c r="C19" t="s">
        <v>1</v>
      </c>
      <c r="D19" t="s">
        <v>84</v>
      </c>
      <c r="E19" t="s">
        <v>18</v>
      </c>
      <c r="F19" s="1">
        <v>43999</v>
      </c>
      <c r="G19" t="s">
        <v>7613</v>
      </c>
      <c r="H19" t="s">
        <v>709</v>
      </c>
      <c r="I19">
        <v>12180</v>
      </c>
      <c r="J19" t="s">
        <v>1217</v>
      </c>
      <c r="K19" t="s">
        <v>1887</v>
      </c>
      <c r="L19" t="s">
        <v>1860</v>
      </c>
      <c r="M19" s="1">
        <v>44000</v>
      </c>
      <c r="N19" t="s">
        <v>1891</v>
      </c>
      <c r="O19" t="s">
        <v>7675</v>
      </c>
      <c r="P19" t="s">
        <v>1897</v>
      </c>
      <c r="Q19" t="s">
        <v>7675</v>
      </c>
      <c r="R19" t="s">
        <v>1876</v>
      </c>
      <c r="S19">
        <v>1</v>
      </c>
      <c r="T19">
        <v>0.2</v>
      </c>
      <c r="U19">
        <v>16.36</v>
      </c>
      <c r="V19">
        <v>28.479999999999997</v>
      </c>
      <c r="W19">
        <v>4</v>
      </c>
      <c r="X19">
        <v>48.48</v>
      </c>
      <c r="Y19">
        <v>60.599999999999994</v>
      </c>
      <c r="Z19">
        <v>15.149999999999999</v>
      </c>
      <c r="AA19">
        <v>12.12</v>
      </c>
      <c r="AB19">
        <v>32.119999999999997</v>
      </c>
    </row>
    <row r="20" spans="1:28" x14ac:dyDescent="0.35">
      <c r="A20" t="s">
        <v>7719</v>
      </c>
      <c r="B20" t="s">
        <v>83</v>
      </c>
      <c r="C20" t="s">
        <v>1</v>
      </c>
      <c r="D20" t="s">
        <v>84</v>
      </c>
      <c r="E20" t="s">
        <v>87</v>
      </c>
      <c r="F20" s="1">
        <v>43999</v>
      </c>
      <c r="G20" t="s">
        <v>7613</v>
      </c>
      <c r="H20" t="s">
        <v>709</v>
      </c>
      <c r="I20">
        <v>12180</v>
      </c>
      <c r="J20" t="s">
        <v>1218</v>
      </c>
      <c r="K20" t="s">
        <v>1887</v>
      </c>
      <c r="L20" t="s">
        <v>1860</v>
      </c>
      <c r="M20" s="1">
        <v>44000</v>
      </c>
      <c r="N20" t="s">
        <v>1891</v>
      </c>
      <c r="O20" t="s">
        <v>7675</v>
      </c>
      <c r="P20" t="s">
        <v>1897</v>
      </c>
      <c r="Q20" t="s">
        <v>7675</v>
      </c>
      <c r="R20" t="s">
        <v>1874</v>
      </c>
      <c r="S20">
        <v>1</v>
      </c>
      <c r="T20">
        <v>0</v>
      </c>
      <c r="U20">
        <v>0.84</v>
      </c>
      <c r="V20">
        <v>0.84</v>
      </c>
      <c r="W20">
        <v>1</v>
      </c>
      <c r="X20">
        <v>1.68</v>
      </c>
      <c r="Y20">
        <v>1.68</v>
      </c>
      <c r="Z20">
        <v>1.68</v>
      </c>
      <c r="AA20">
        <v>1.68</v>
      </c>
      <c r="AB20">
        <v>0.84</v>
      </c>
    </row>
    <row r="21" spans="1:28" x14ac:dyDescent="0.35">
      <c r="A21" t="s">
        <v>7719</v>
      </c>
      <c r="B21" t="s">
        <v>80</v>
      </c>
      <c r="C21" t="s">
        <v>1</v>
      </c>
      <c r="D21" t="s">
        <v>97</v>
      </c>
      <c r="E21" t="s">
        <v>47</v>
      </c>
      <c r="F21" s="1">
        <v>44092</v>
      </c>
      <c r="G21" t="s">
        <v>7613</v>
      </c>
      <c r="H21" t="s">
        <v>714</v>
      </c>
      <c r="I21">
        <v>10009</v>
      </c>
      <c r="J21" t="s">
        <v>1226</v>
      </c>
      <c r="K21" t="s">
        <v>1887</v>
      </c>
      <c r="L21" t="s">
        <v>1860</v>
      </c>
      <c r="M21" s="1">
        <v>44097</v>
      </c>
      <c r="N21" t="s">
        <v>1869</v>
      </c>
      <c r="O21" t="s">
        <v>7623</v>
      </c>
      <c r="P21" t="s">
        <v>1897</v>
      </c>
      <c r="Q21" t="s">
        <v>7623</v>
      </c>
      <c r="R21" t="s">
        <v>1876</v>
      </c>
      <c r="S21">
        <v>3</v>
      </c>
      <c r="T21">
        <v>0.2</v>
      </c>
      <c r="U21">
        <v>1.73</v>
      </c>
      <c r="V21">
        <v>2.8849999999999993</v>
      </c>
      <c r="W21">
        <v>1</v>
      </c>
      <c r="X21">
        <v>4.62</v>
      </c>
      <c r="Y21">
        <v>5.7749999999999995</v>
      </c>
      <c r="Z21">
        <v>5.7749999999999995</v>
      </c>
      <c r="AA21">
        <v>4.62</v>
      </c>
      <c r="AB21">
        <v>2.89</v>
      </c>
    </row>
    <row r="22" spans="1:28" x14ac:dyDescent="0.35">
      <c r="A22" t="s">
        <v>7719</v>
      </c>
      <c r="B22" t="s">
        <v>140</v>
      </c>
      <c r="C22" t="s">
        <v>1</v>
      </c>
      <c r="D22" t="s">
        <v>141</v>
      </c>
      <c r="E22" t="s">
        <v>18</v>
      </c>
      <c r="F22" s="1">
        <v>43337</v>
      </c>
      <c r="G22" t="s">
        <v>7598</v>
      </c>
      <c r="H22" t="s">
        <v>739</v>
      </c>
      <c r="I22">
        <v>43229</v>
      </c>
      <c r="J22" t="s">
        <v>1264</v>
      </c>
      <c r="K22" t="s">
        <v>1887</v>
      </c>
      <c r="L22" t="s">
        <v>1860</v>
      </c>
      <c r="M22" s="1">
        <v>43339</v>
      </c>
      <c r="N22" t="s">
        <v>1861</v>
      </c>
      <c r="O22" t="s">
        <v>7614</v>
      </c>
      <c r="P22" t="s">
        <v>1907</v>
      </c>
      <c r="Q22" t="s">
        <v>7614</v>
      </c>
      <c r="R22" t="s">
        <v>1898</v>
      </c>
      <c r="S22">
        <v>1</v>
      </c>
      <c r="T22">
        <v>0.2</v>
      </c>
      <c r="U22">
        <v>14.53</v>
      </c>
      <c r="V22">
        <v>24.555</v>
      </c>
      <c r="W22">
        <v>14</v>
      </c>
      <c r="X22">
        <v>40.1</v>
      </c>
      <c r="Y22">
        <v>50.125</v>
      </c>
      <c r="Z22">
        <v>3.5803571428571428</v>
      </c>
      <c r="AA22">
        <v>2.8642857142857143</v>
      </c>
      <c r="AB22">
        <v>25.57</v>
      </c>
    </row>
    <row r="23" spans="1:28" x14ac:dyDescent="0.35">
      <c r="A23" t="s">
        <v>7719</v>
      </c>
      <c r="B23" t="s">
        <v>140</v>
      </c>
      <c r="C23" t="s">
        <v>1</v>
      </c>
      <c r="D23" t="s">
        <v>141</v>
      </c>
      <c r="E23" t="s">
        <v>18</v>
      </c>
      <c r="F23" s="1">
        <v>43337</v>
      </c>
      <c r="G23" t="s">
        <v>7598</v>
      </c>
      <c r="H23" t="s">
        <v>739</v>
      </c>
      <c r="I23">
        <v>43229</v>
      </c>
      <c r="J23" t="s">
        <v>1265</v>
      </c>
      <c r="K23" t="s">
        <v>1887</v>
      </c>
      <c r="L23" t="s">
        <v>1860</v>
      </c>
      <c r="M23" s="1">
        <v>43339</v>
      </c>
      <c r="N23" t="s">
        <v>1861</v>
      </c>
      <c r="O23" t="s">
        <v>7614</v>
      </c>
      <c r="P23" t="s">
        <v>1907</v>
      </c>
      <c r="Q23" t="s">
        <v>7614</v>
      </c>
      <c r="R23" t="s">
        <v>1890</v>
      </c>
      <c r="S23">
        <v>1</v>
      </c>
      <c r="T23">
        <v>0.2</v>
      </c>
      <c r="U23">
        <v>1.65</v>
      </c>
      <c r="V23">
        <v>2.8299999999999996</v>
      </c>
      <c r="W23">
        <v>2</v>
      </c>
      <c r="X23">
        <v>4.72</v>
      </c>
      <c r="Y23">
        <v>5.8999999999999995</v>
      </c>
      <c r="Z23">
        <v>2.9499999999999997</v>
      </c>
      <c r="AA23">
        <v>2.36</v>
      </c>
      <c r="AB23">
        <v>3.07</v>
      </c>
    </row>
    <row r="24" spans="1:28" x14ac:dyDescent="0.35">
      <c r="A24" t="s">
        <v>7719</v>
      </c>
      <c r="B24" t="s">
        <v>140</v>
      </c>
      <c r="C24" t="s">
        <v>1</v>
      </c>
      <c r="D24" t="s">
        <v>141</v>
      </c>
      <c r="E24" t="s">
        <v>21</v>
      </c>
      <c r="F24" s="1">
        <v>43337</v>
      </c>
      <c r="G24" t="s">
        <v>7598</v>
      </c>
      <c r="H24" t="s">
        <v>739</v>
      </c>
      <c r="I24">
        <v>43229</v>
      </c>
      <c r="J24" t="s">
        <v>1266</v>
      </c>
      <c r="K24" t="s">
        <v>1887</v>
      </c>
      <c r="L24" t="s">
        <v>1860</v>
      </c>
      <c r="M24" s="1">
        <v>43339</v>
      </c>
      <c r="N24" t="s">
        <v>1861</v>
      </c>
      <c r="O24" t="s">
        <v>7614</v>
      </c>
      <c r="P24" t="s">
        <v>1907</v>
      </c>
      <c r="Q24" t="s">
        <v>7614</v>
      </c>
      <c r="R24" t="s">
        <v>1879</v>
      </c>
      <c r="S24">
        <v>1</v>
      </c>
      <c r="T24">
        <v>0.2</v>
      </c>
      <c r="U24">
        <v>7.49</v>
      </c>
      <c r="V24">
        <v>13.484999999999996</v>
      </c>
      <c r="W24">
        <v>3</v>
      </c>
      <c r="X24">
        <v>23.98</v>
      </c>
      <c r="Y24">
        <v>29.974999999999998</v>
      </c>
      <c r="Z24">
        <v>9.9916666666666654</v>
      </c>
      <c r="AA24">
        <v>7.9933333333333332</v>
      </c>
      <c r="AB24">
        <v>16.490000000000002</v>
      </c>
    </row>
    <row r="25" spans="1:28" x14ac:dyDescent="0.35">
      <c r="A25" t="s">
        <v>7719</v>
      </c>
      <c r="B25" t="s">
        <v>140</v>
      </c>
      <c r="C25" t="s">
        <v>1</v>
      </c>
      <c r="D25" t="s">
        <v>141</v>
      </c>
      <c r="E25" t="s">
        <v>142</v>
      </c>
      <c r="F25" s="1">
        <v>43337</v>
      </c>
      <c r="G25" t="s">
        <v>7598</v>
      </c>
      <c r="H25" t="s">
        <v>739</v>
      </c>
      <c r="I25">
        <v>43229</v>
      </c>
      <c r="J25" t="s">
        <v>7599</v>
      </c>
      <c r="K25" t="s">
        <v>1887</v>
      </c>
      <c r="L25" t="s">
        <v>1860</v>
      </c>
      <c r="M25" s="1">
        <v>43339</v>
      </c>
      <c r="N25" t="s">
        <v>1861</v>
      </c>
      <c r="O25" t="s">
        <v>7614</v>
      </c>
      <c r="P25" t="s">
        <v>1907</v>
      </c>
      <c r="Q25" t="s">
        <v>7614</v>
      </c>
      <c r="R25" t="s">
        <v>1890</v>
      </c>
      <c r="S25">
        <v>1</v>
      </c>
      <c r="T25">
        <v>0.2</v>
      </c>
      <c r="U25">
        <v>44.03</v>
      </c>
      <c r="V25">
        <v>76.644999999999982</v>
      </c>
      <c r="W25">
        <v>6</v>
      </c>
      <c r="X25">
        <v>130.46</v>
      </c>
      <c r="Y25">
        <v>163.07499999999999</v>
      </c>
      <c r="Z25">
        <v>27.179166666666667</v>
      </c>
      <c r="AA25">
        <v>21.743333333333336</v>
      </c>
      <c r="AB25">
        <v>86.43</v>
      </c>
    </row>
    <row r="26" spans="1:28" x14ac:dyDescent="0.35">
      <c r="A26" t="s">
        <v>7715</v>
      </c>
      <c r="B26" t="s">
        <v>147</v>
      </c>
      <c r="C26" t="s">
        <v>1</v>
      </c>
      <c r="D26" t="s">
        <v>148</v>
      </c>
      <c r="E26" t="s">
        <v>18</v>
      </c>
      <c r="F26" s="1">
        <v>43994</v>
      </c>
      <c r="G26" t="s">
        <v>7613</v>
      </c>
      <c r="H26" t="s">
        <v>742</v>
      </c>
      <c r="I26">
        <v>19805</v>
      </c>
      <c r="J26" t="s">
        <v>1269</v>
      </c>
      <c r="K26" t="s">
        <v>1887</v>
      </c>
      <c r="L26" t="s">
        <v>1860</v>
      </c>
      <c r="M26" s="1">
        <v>43997</v>
      </c>
      <c r="N26" t="s">
        <v>1891</v>
      </c>
      <c r="O26" t="s">
        <v>7675</v>
      </c>
      <c r="P26" t="s">
        <v>1895</v>
      </c>
      <c r="Q26" t="s">
        <v>7675</v>
      </c>
      <c r="R26" t="s">
        <v>1873</v>
      </c>
      <c r="S26">
        <v>2</v>
      </c>
      <c r="T26">
        <v>0</v>
      </c>
      <c r="U26">
        <v>18.350000000000001</v>
      </c>
      <c r="V26">
        <v>18.350000000000001</v>
      </c>
      <c r="W26">
        <v>3</v>
      </c>
      <c r="X26">
        <v>47.04</v>
      </c>
      <c r="Y26">
        <v>47.04</v>
      </c>
      <c r="Z26">
        <v>15.68</v>
      </c>
      <c r="AA26">
        <v>15.68</v>
      </c>
      <c r="AB26">
        <v>28.689999999999998</v>
      </c>
    </row>
    <row r="27" spans="1:28" x14ac:dyDescent="0.35">
      <c r="A27" t="s">
        <v>7719</v>
      </c>
      <c r="B27" t="s">
        <v>147</v>
      </c>
      <c r="C27" t="s">
        <v>1</v>
      </c>
      <c r="D27" t="s">
        <v>148</v>
      </c>
      <c r="E27" t="s">
        <v>15</v>
      </c>
      <c r="F27" s="1">
        <v>43994</v>
      </c>
      <c r="G27" t="s">
        <v>7613</v>
      </c>
      <c r="H27" t="s">
        <v>742</v>
      </c>
      <c r="I27">
        <v>19805</v>
      </c>
      <c r="J27" t="s">
        <v>1170</v>
      </c>
      <c r="K27" t="s">
        <v>1887</v>
      </c>
      <c r="L27" t="s">
        <v>1860</v>
      </c>
      <c r="M27" s="1">
        <v>43997</v>
      </c>
      <c r="N27" t="s">
        <v>1891</v>
      </c>
      <c r="O27" t="s">
        <v>7675</v>
      </c>
      <c r="P27" t="s">
        <v>1895</v>
      </c>
      <c r="Q27" t="s">
        <v>7675</v>
      </c>
      <c r="R27" t="s">
        <v>1876</v>
      </c>
      <c r="S27">
        <v>2</v>
      </c>
      <c r="T27">
        <v>0</v>
      </c>
      <c r="U27">
        <v>13.88</v>
      </c>
      <c r="V27">
        <v>13.879999999999999</v>
      </c>
      <c r="W27">
        <v>4</v>
      </c>
      <c r="X27">
        <v>30.84</v>
      </c>
      <c r="Y27">
        <v>30.84</v>
      </c>
      <c r="Z27">
        <v>7.71</v>
      </c>
      <c r="AA27">
        <v>7.71</v>
      </c>
      <c r="AB27">
        <v>16.96</v>
      </c>
    </row>
    <row r="28" spans="1:28" x14ac:dyDescent="0.35">
      <c r="A28" t="s">
        <v>7719</v>
      </c>
      <c r="B28" t="s">
        <v>147</v>
      </c>
      <c r="C28" t="s">
        <v>1</v>
      </c>
      <c r="D28" t="s">
        <v>148</v>
      </c>
      <c r="E28" t="s">
        <v>18</v>
      </c>
      <c r="F28" s="1">
        <v>43994</v>
      </c>
      <c r="G28" t="s">
        <v>7613</v>
      </c>
      <c r="H28" t="s">
        <v>742</v>
      </c>
      <c r="I28">
        <v>19805</v>
      </c>
      <c r="J28" t="s">
        <v>1270</v>
      </c>
      <c r="K28" t="s">
        <v>1887</v>
      </c>
      <c r="L28" t="s">
        <v>1860</v>
      </c>
      <c r="M28" s="1">
        <v>43997</v>
      </c>
      <c r="N28" t="s">
        <v>1891</v>
      </c>
      <c r="O28" t="s">
        <v>7675</v>
      </c>
      <c r="P28" t="s">
        <v>1895</v>
      </c>
      <c r="Q28" t="s">
        <v>7675</v>
      </c>
      <c r="R28" t="s">
        <v>1872</v>
      </c>
      <c r="S28">
        <v>2</v>
      </c>
      <c r="T28">
        <v>0</v>
      </c>
      <c r="U28">
        <v>63.44</v>
      </c>
      <c r="V28">
        <v>63.44</v>
      </c>
      <c r="W28">
        <v>6</v>
      </c>
      <c r="X28">
        <v>226.56</v>
      </c>
      <c r="Y28">
        <v>226.56</v>
      </c>
      <c r="Z28">
        <v>37.76</v>
      </c>
      <c r="AA28">
        <v>37.76</v>
      </c>
      <c r="AB28">
        <v>163.12</v>
      </c>
    </row>
    <row r="29" spans="1:28" x14ac:dyDescent="0.35">
      <c r="A29" t="s">
        <v>7719</v>
      </c>
      <c r="B29" t="s">
        <v>147</v>
      </c>
      <c r="C29" t="s">
        <v>1</v>
      </c>
      <c r="D29" t="s">
        <v>148</v>
      </c>
      <c r="E29" t="s">
        <v>41</v>
      </c>
      <c r="F29" s="1">
        <v>43994</v>
      </c>
      <c r="G29" t="s">
        <v>7613</v>
      </c>
      <c r="H29" t="s">
        <v>742</v>
      </c>
      <c r="I29">
        <v>19805</v>
      </c>
      <c r="J29" t="s">
        <v>1271</v>
      </c>
      <c r="K29" t="s">
        <v>1887</v>
      </c>
      <c r="L29" t="s">
        <v>1860</v>
      </c>
      <c r="M29" s="1">
        <v>43997</v>
      </c>
      <c r="N29" t="s">
        <v>1891</v>
      </c>
      <c r="O29" t="s">
        <v>7675</v>
      </c>
      <c r="P29" t="s">
        <v>1895</v>
      </c>
      <c r="Q29" t="s">
        <v>7675</v>
      </c>
      <c r="R29" t="s">
        <v>1890</v>
      </c>
      <c r="S29">
        <v>2</v>
      </c>
      <c r="T29">
        <v>0</v>
      </c>
      <c r="U29">
        <v>51.76</v>
      </c>
      <c r="V29">
        <v>51.76</v>
      </c>
      <c r="W29">
        <v>9</v>
      </c>
      <c r="X29">
        <v>115.02</v>
      </c>
      <c r="Y29">
        <v>115.02</v>
      </c>
      <c r="Z29">
        <v>12.78</v>
      </c>
      <c r="AA29">
        <v>12.78</v>
      </c>
      <c r="AB29">
        <v>63.26</v>
      </c>
    </row>
    <row r="30" spans="1:28" x14ac:dyDescent="0.35">
      <c r="A30" t="s">
        <v>7720</v>
      </c>
      <c r="B30" t="s">
        <v>147</v>
      </c>
      <c r="C30" t="s">
        <v>1</v>
      </c>
      <c r="D30" t="s">
        <v>148</v>
      </c>
      <c r="E30" t="s">
        <v>18</v>
      </c>
      <c r="F30" s="1">
        <v>43994</v>
      </c>
      <c r="G30" t="s">
        <v>7613</v>
      </c>
      <c r="H30" t="s">
        <v>742</v>
      </c>
      <c r="I30">
        <v>19805</v>
      </c>
      <c r="J30" t="s">
        <v>1272</v>
      </c>
      <c r="K30" t="s">
        <v>1887</v>
      </c>
      <c r="L30" t="s">
        <v>1860</v>
      </c>
      <c r="M30" s="1">
        <v>43997</v>
      </c>
      <c r="N30" t="s">
        <v>1891</v>
      </c>
      <c r="O30" t="s">
        <v>7675</v>
      </c>
      <c r="P30" t="s">
        <v>1895</v>
      </c>
      <c r="Q30" t="s">
        <v>7675</v>
      </c>
      <c r="R30" t="s">
        <v>1875</v>
      </c>
      <c r="S30">
        <v>2</v>
      </c>
      <c r="T30">
        <v>0</v>
      </c>
      <c r="U30">
        <v>19.73</v>
      </c>
      <c r="V30">
        <v>19.730000000000004</v>
      </c>
      <c r="W30">
        <v>7</v>
      </c>
      <c r="X30">
        <v>68.040000000000006</v>
      </c>
      <c r="Y30">
        <v>68.040000000000006</v>
      </c>
      <c r="Z30">
        <v>9.7200000000000006</v>
      </c>
      <c r="AA30">
        <v>9.7200000000000006</v>
      </c>
      <c r="AB30">
        <v>48.31</v>
      </c>
    </row>
    <row r="31" spans="1:28" x14ac:dyDescent="0.35">
      <c r="A31" t="s">
        <v>7720</v>
      </c>
      <c r="B31" t="s">
        <v>39</v>
      </c>
      <c r="C31" t="s">
        <v>1</v>
      </c>
      <c r="D31" t="s">
        <v>185</v>
      </c>
      <c r="E31" t="s">
        <v>18</v>
      </c>
      <c r="F31" s="1">
        <v>43827</v>
      </c>
      <c r="G31" t="s">
        <v>7613</v>
      </c>
      <c r="H31" t="s">
        <v>761</v>
      </c>
      <c r="I31">
        <v>19134</v>
      </c>
      <c r="J31" t="s">
        <v>1303</v>
      </c>
      <c r="K31" t="s">
        <v>1887</v>
      </c>
      <c r="L31" t="s">
        <v>1860</v>
      </c>
      <c r="M31" s="1">
        <v>43830</v>
      </c>
      <c r="N31" t="s">
        <v>1861</v>
      </c>
      <c r="O31" t="s">
        <v>7614</v>
      </c>
      <c r="P31" t="s">
        <v>1888</v>
      </c>
      <c r="Q31" t="s">
        <v>7614</v>
      </c>
      <c r="R31" t="s">
        <v>1889</v>
      </c>
      <c r="S31">
        <v>2</v>
      </c>
      <c r="T31">
        <v>0.2</v>
      </c>
      <c r="U31">
        <v>1.36</v>
      </c>
      <c r="V31">
        <v>14.954999999999991</v>
      </c>
      <c r="W31">
        <v>2</v>
      </c>
      <c r="X31">
        <v>54.38</v>
      </c>
      <c r="Y31">
        <v>67.974999999999994</v>
      </c>
      <c r="Z31">
        <v>33.987499999999997</v>
      </c>
      <c r="AA31">
        <v>27.19</v>
      </c>
      <c r="AB31">
        <v>53.02</v>
      </c>
    </row>
    <row r="32" spans="1:28" x14ac:dyDescent="0.35">
      <c r="A32" t="s">
        <v>7715</v>
      </c>
      <c r="B32" t="s">
        <v>169</v>
      </c>
      <c r="C32" t="s">
        <v>1</v>
      </c>
      <c r="D32" t="s">
        <v>100</v>
      </c>
      <c r="E32" t="s">
        <v>18</v>
      </c>
      <c r="F32" s="1">
        <v>43790</v>
      </c>
      <c r="G32" t="s">
        <v>7598</v>
      </c>
      <c r="H32" t="s">
        <v>768</v>
      </c>
      <c r="I32">
        <v>43055</v>
      </c>
      <c r="J32" t="s">
        <v>1316</v>
      </c>
      <c r="K32" t="s">
        <v>1887</v>
      </c>
      <c r="L32" t="s">
        <v>1860</v>
      </c>
      <c r="M32" s="1">
        <v>43792</v>
      </c>
      <c r="N32" t="s">
        <v>1861</v>
      </c>
      <c r="O32" t="s">
        <v>7614</v>
      </c>
      <c r="P32" t="s">
        <v>1907</v>
      </c>
      <c r="Q32" t="s">
        <v>7614</v>
      </c>
      <c r="R32" t="s">
        <v>1864</v>
      </c>
      <c r="S32">
        <v>1</v>
      </c>
      <c r="T32">
        <v>0.3</v>
      </c>
      <c r="U32">
        <v>-11.34</v>
      </c>
      <c r="V32">
        <v>158.7171428571429</v>
      </c>
      <c r="W32">
        <v>7</v>
      </c>
      <c r="X32">
        <v>396.8</v>
      </c>
      <c r="Y32">
        <v>566.85714285714289</v>
      </c>
      <c r="Z32">
        <v>80.979591836734713</v>
      </c>
      <c r="AA32">
        <v>56.68571428571429</v>
      </c>
      <c r="AB32">
        <v>408.14</v>
      </c>
    </row>
    <row r="33" spans="1:28" x14ac:dyDescent="0.35">
      <c r="A33" t="s">
        <v>7719</v>
      </c>
      <c r="B33" t="s">
        <v>169</v>
      </c>
      <c r="C33" t="s">
        <v>1</v>
      </c>
      <c r="D33" t="s">
        <v>100</v>
      </c>
      <c r="E33" t="s">
        <v>199</v>
      </c>
      <c r="F33" s="1">
        <v>43790</v>
      </c>
      <c r="G33" t="s">
        <v>7598</v>
      </c>
      <c r="H33" t="s">
        <v>768</v>
      </c>
      <c r="I33">
        <v>43055</v>
      </c>
      <c r="J33" t="s">
        <v>7600</v>
      </c>
      <c r="K33" t="s">
        <v>1887</v>
      </c>
      <c r="L33" t="s">
        <v>1860</v>
      </c>
      <c r="M33" s="1">
        <v>43792</v>
      </c>
      <c r="N33" t="s">
        <v>1861</v>
      </c>
      <c r="O33" t="s">
        <v>7614</v>
      </c>
      <c r="P33" t="s">
        <v>1907</v>
      </c>
      <c r="Q33" t="s">
        <v>7614</v>
      </c>
      <c r="R33" t="s">
        <v>1908</v>
      </c>
      <c r="S33">
        <v>1</v>
      </c>
      <c r="T33">
        <v>0.2</v>
      </c>
      <c r="U33">
        <v>-3.77</v>
      </c>
      <c r="V33">
        <v>0.19999999999999929</v>
      </c>
      <c r="W33">
        <v>5</v>
      </c>
      <c r="X33">
        <v>15.88</v>
      </c>
      <c r="Y33">
        <v>19.850000000000001</v>
      </c>
      <c r="Z33">
        <v>3.97</v>
      </c>
      <c r="AA33">
        <v>3.1760000000000002</v>
      </c>
      <c r="AB33">
        <v>19.650000000000002</v>
      </c>
    </row>
    <row r="34" spans="1:28" x14ac:dyDescent="0.35">
      <c r="A34" t="s">
        <v>7719</v>
      </c>
      <c r="B34" t="s">
        <v>206</v>
      </c>
      <c r="C34" t="s">
        <v>1</v>
      </c>
      <c r="D34" t="s">
        <v>207</v>
      </c>
      <c r="E34" t="s">
        <v>47</v>
      </c>
      <c r="F34" s="1">
        <v>44163</v>
      </c>
      <c r="G34" t="s">
        <v>7613</v>
      </c>
      <c r="H34" t="s">
        <v>772</v>
      </c>
      <c r="I34">
        <v>6824</v>
      </c>
      <c r="J34" t="s">
        <v>1323</v>
      </c>
      <c r="K34" t="s">
        <v>1887</v>
      </c>
      <c r="L34" t="s">
        <v>1860</v>
      </c>
      <c r="M34" s="1">
        <v>44167</v>
      </c>
      <c r="N34" t="s">
        <v>1869</v>
      </c>
      <c r="O34" t="s">
        <v>7623</v>
      </c>
      <c r="P34" t="s">
        <v>1914</v>
      </c>
      <c r="Q34" t="s">
        <v>7623</v>
      </c>
      <c r="R34" t="s">
        <v>1876</v>
      </c>
      <c r="S34">
        <v>3</v>
      </c>
      <c r="T34">
        <v>0</v>
      </c>
      <c r="U34">
        <v>3.44</v>
      </c>
      <c r="V34">
        <v>3.44</v>
      </c>
      <c r="W34">
        <v>2</v>
      </c>
      <c r="X34">
        <v>7.16</v>
      </c>
      <c r="Y34">
        <v>7.16</v>
      </c>
      <c r="Z34">
        <v>3.58</v>
      </c>
      <c r="AA34">
        <v>3.58</v>
      </c>
      <c r="AB34">
        <v>3.72</v>
      </c>
    </row>
    <row r="35" spans="1:28" x14ac:dyDescent="0.35">
      <c r="A35" t="s">
        <v>7719</v>
      </c>
      <c r="B35" t="s">
        <v>214</v>
      </c>
      <c r="C35" t="s">
        <v>1</v>
      </c>
      <c r="D35" t="s">
        <v>215</v>
      </c>
      <c r="E35" t="s">
        <v>216</v>
      </c>
      <c r="F35" s="1">
        <v>43180</v>
      </c>
      <c r="G35" t="s">
        <v>7613</v>
      </c>
      <c r="H35" t="s">
        <v>777</v>
      </c>
      <c r="I35">
        <v>45011</v>
      </c>
      <c r="J35" t="s">
        <v>1329</v>
      </c>
      <c r="K35" t="s">
        <v>1887</v>
      </c>
      <c r="L35" t="s">
        <v>1860</v>
      </c>
      <c r="M35" s="1">
        <v>43184</v>
      </c>
      <c r="N35" t="s">
        <v>1869</v>
      </c>
      <c r="O35" t="s">
        <v>7623</v>
      </c>
      <c r="P35" t="s">
        <v>1907</v>
      </c>
      <c r="Q35" t="s">
        <v>7623</v>
      </c>
      <c r="R35" t="s">
        <v>1874</v>
      </c>
      <c r="S35">
        <v>3</v>
      </c>
      <c r="T35">
        <v>0.2</v>
      </c>
      <c r="U35">
        <v>1.2</v>
      </c>
      <c r="V35">
        <v>3.0524999999999993</v>
      </c>
      <c r="W35">
        <v>2</v>
      </c>
      <c r="X35">
        <v>7.41</v>
      </c>
      <c r="Y35">
        <v>9.2624999999999993</v>
      </c>
      <c r="Z35">
        <v>4.6312499999999996</v>
      </c>
      <c r="AA35">
        <v>3.7050000000000001</v>
      </c>
      <c r="AB35">
        <v>6.21</v>
      </c>
    </row>
    <row r="36" spans="1:28" x14ac:dyDescent="0.35">
      <c r="A36" t="s">
        <v>7719</v>
      </c>
      <c r="B36" t="s">
        <v>214</v>
      </c>
      <c r="C36" t="s">
        <v>1</v>
      </c>
      <c r="D36" t="s">
        <v>215</v>
      </c>
      <c r="E36" t="s">
        <v>216</v>
      </c>
      <c r="F36" s="1">
        <v>43180</v>
      </c>
      <c r="G36" t="s">
        <v>7613</v>
      </c>
      <c r="H36" t="s">
        <v>777</v>
      </c>
      <c r="I36">
        <v>45011</v>
      </c>
      <c r="J36" t="s">
        <v>7683</v>
      </c>
      <c r="K36" t="s">
        <v>1887</v>
      </c>
      <c r="L36" t="s">
        <v>1860</v>
      </c>
      <c r="M36" s="1">
        <v>43184</v>
      </c>
      <c r="N36" t="s">
        <v>1869</v>
      </c>
      <c r="O36" t="s">
        <v>7623</v>
      </c>
      <c r="P36" t="s">
        <v>1907</v>
      </c>
      <c r="Q36" t="s">
        <v>7623</v>
      </c>
      <c r="R36" t="s">
        <v>1874</v>
      </c>
      <c r="S36">
        <v>3</v>
      </c>
      <c r="T36">
        <v>0.2</v>
      </c>
      <c r="U36">
        <v>1.59</v>
      </c>
      <c r="V36">
        <v>3.1024999999999991</v>
      </c>
      <c r="W36">
        <v>3</v>
      </c>
      <c r="X36">
        <v>6.05</v>
      </c>
      <c r="Y36">
        <v>7.5624999999999991</v>
      </c>
      <c r="Z36">
        <v>2.520833333333333</v>
      </c>
      <c r="AA36">
        <v>2.0166666666666666</v>
      </c>
      <c r="AB36">
        <v>4.46</v>
      </c>
    </row>
    <row r="37" spans="1:28" x14ac:dyDescent="0.35">
      <c r="A37" t="s">
        <v>7719</v>
      </c>
      <c r="B37" t="s">
        <v>223</v>
      </c>
      <c r="C37" t="s">
        <v>1</v>
      </c>
      <c r="D37" t="s">
        <v>224</v>
      </c>
      <c r="E37" t="s">
        <v>178</v>
      </c>
      <c r="F37" s="1">
        <v>44371</v>
      </c>
      <c r="G37" t="s">
        <v>7613</v>
      </c>
      <c r="H37" t="s">
        <v>780</v>
      </c>
      <c r="I37">
        <v>44312</v>
      </c>
      <c r="J37" t="s">
        <v>1333</v>
      </c>
      <c r="K37" t="s">
        <v>1887</v>
      </c>
      <c r="L37" t="s">
        <v>1860</v>
      </c>
      <c r="M37" s="1">
        <v>44376</v>
      </c>
      <c r="N37" t="s">
        <v>1869</v>
      </c>
      <c r="O37" t="s">
        <v>7623</v>
      </c>
      <c r="P37" t="s">
        <v>1907</v>
      </c>
      <c r="Q37" t="s">
        <v>7623</v>
      </c>
      <c r="R37" t="s">
        <v>1879</v>
      </c>
      <c r="S37">
        <v>3</v>
      </c>
      <c r="T37">
        <v>0.2</v>
      </c>
      <c r="U37">
        <v>6.8</v>
      </c>
      <c r="V37">
        <v>12.234999999999999</v>
      </c>
      <c r="W37">
        <v>3</v>
      </c>
      <c r="X37">
        <v>21.74</v>
      </c>
      <c r="Y37">
        <v>27.174999999999997</v>
      </c>
      <c r="Z37">
        <v>9.0583333333333318</v>
      </c>
      <c r="AA37">
        <v>7.2466666666666661</v>
      </c>
      <c r="AB37">
        <v>14.939999999999998</v>
      </c>
    </row>
    <row r="38" spans="1:28" x14ac:dyDescent="0.35">
      <c r="A38" t="s">
        <v>7719</v>
      </c>
      <c r="B38" t="s">
        <v>243</v>
      </c>
      <c r="C38" t="s">
        <v>1</v>
      </c>
      <c r="D38" t="s">
        <v>244</v>
      </c>
      <c r="E38" t="s">
        <v>18</v>
      </c>
      <c r="F38" s="1">
        <v>43823</v>
      </c>
      <c r="G38" t="s">
        <v>7613</v>
      </c>
      <c r="H38" t="s">
        <v>789</v>
      </c>
      <c r="I38">
        <v>43017</v>
      </c>
      <c r="J38" t="s">
        <v>1349</v>
      </c>
      <c r="K38" t="s">
        <v>1887</v>
      </c>
      <c r="L38" t="s">
        <v>1860</v>
      </c>
      <c r="M38" s="1">
        <v>43826</v>
      </c>
      <c r="N38" t="s">
        <v>1891</v>
      </c>
      <c r="O38" t="s">
        <v>7675</v>
      </c>
      <c r="P38" t="s">
        <v>1907</v>
      </c>
      <c r="Q38" t="s">
        <v>7675</v>
      </c>
      <c r="R38" t="s">
        <v>1898</v>
      </c>
      <c r="S38">
        <v>2</v>
      </c>
      <c r="T38">
        <v>0.2</v>
      </c>
      <c r="U38">
        <v>1.81</v>
      </c>
      <c r="V38">
        <v>3.2049999999999996</v>
      </c>
      <c r="W38">
        <v>2</v>
      </c>
      <c r="X38">
        <v>5.58</v>
      </c>
      <c r="Y38">
        <v>6.9749999999999996</v>
      </c>
      <c r="Z38">
        <v>3.4874999999999998</v>
      </c>
      <c r="AA38">
        <v>2.79</v>
      </c>
      <c r="AB38">
        <v>3.77</v>
      </c>
    </row>
    <row r="39" spans="1:28" x14ac:dyDescent="0.35">
      <c r="A39" t="s">
        <v>7719</v>
      </c>
      <c r="B39" t="s">
        <v>243</v>
      </c>
      <c r="C39" t="s">
        <v>1</v>
      </c>
      <c r="D39" t="s">
        <v>244</v>
      </c>
      <c r="E39" t="s">
        <v>18</v>
      </c>
      <c r="F39" s="1">
        <v>43823</v>
      </c>
      <c r="G39" t="s">
        <v>7613</v>
      </c>
      <c r="H39" t="s">
        <v>789</v>
      </c>
      <c r="I39">
        <v>43017</v>
      </c>
      <c r="J39" t="s">
        <v>1350</v>
      </c>
      <c r="K39" t="s">
        <v>1887</v>
      </c>
      <c r="L39" t="s">
        <v>1860</v>
      </c>
      <c r="M39" s="1">
        <v>43826</v>
      </c>
      <c r="N39" t="s">
        <v>1891</v>
      </c>
      <c r="O39" t="s">
        <v>7675</v>
      </c>
      <c r="P39" t="s">
        <v>1907</v>
      </c>
      <c r="Q39" t="s">
        <v>7675</v>
      </c>
      <c r="R39" t="s">
        <v>1879</v>
      </c>
      <c r="S39">
        <v>2</v>
      </c>
      <c r="T39">
        <v>0.2</v>
      </c>
      <c r="U39">
        <v>8.23</v>
      </c>
      <c r="V39">
        <v>13.904999999999998</v>
      </c>
      <c r="W39">
        <v>6</v>
      </c>
      <c r="X39">
        <v>22.7</v>
      </c>
      <c r="Y39">
        <v>28.374999999999996</v>
      </c>
      <c r="Z39">
        <v>4.7291666666666661</v>
      </c>
      <c r="AA39">
        <v>3.7833333333333332</v>
      </c>
      <c r="AB39">
        <v>14.469999999999999</v>
      </c>
    </row>
    <row r="40" spans="1:28" x14ac:dyDescent="0.35">
      <c r="A40" t="s">
        <v>7719</v>
      </c>
      <c r="B40" t="s">
        <v>243</v>
      </c>
      <c r="C40" t="s">
        <v>1</v>
      </c>
      <c r="D40" t="s">
        <v>244</v>
      </c>
      <c r="E40" t="s">
        <v>119</v>
      </c>
      <c r="F40" s="1">
        <v>43823</v>
      </c>
      <c r="G40" t="s">
        <v>7613</v>
      </c>
      <c r="H40" t="s">
        <v>789</v>
      </c>
      <c r="I40">
        <v>43017</v>
      </c>
      <c r="J40" t="s">
        <v>1247</v>
      </c>
      <c r="K40" t="s">
        <v>1887</v>
      </c>
      <c r="L40" t="s">
        <v>1860</v>
      </c>
      <c r="M40" s="1">
        <v>43826</v>
      </c>
      <c r="N40" t="s">
        <v>1891</v>
      </c>
      <c r="O40" t="s">
        <v>7675</v>
      </c>
      <c r="P40" t="s">
        <v>1907</v>
      </c>
      <c r="Q40" t="s">
        <v>7675</v>
      </c>
      <c r="R40" t="s">
        <v>1876</v>
      </c>
      <c r="S40">
        <v>2</v>
      </c>
      <c r="T40">
        <v>0.7</v>
      </c>
      <c r="U40">
        <v>-13.84</v>
      </c>
      <c r="V40">
        <v>32.313333333333318</v>
      </c>
      <c r="W40">
        <v>4</v>
      </c>
      <c r="X40">
        <v>19.78</v>
      </c>
      <c r="Y40">
        <v>65.933333333333323</v>
      </c>
      <c r="Z40">
        <v>16.483333333333331</v>
      </c>
      <c r="AA40">
        <v>4.9450000000000003</v>
      </c>
      <c r="AB40">
        <v>33.620000000000005</v>
      </c>
    </row>
    <row r="41" spans="1:28" x14ac:dyDescent="0.35">
      <c r="A41" t="s">
        <v>7715</v>
      </c>
      <c r="B41" t="s">
        <v>243</v>
      </c>
      <c r="C41" t="s">
        <v>1</v>
      </c>
      <c r="D41" t="s">
        <v>244</v>
      </c>
      <c r="E41" t="s">
        <v>245</v>
      </c>
      <c r="F41" s="1">
        <v>43823</v>
      </c>
      <c r="G41" t="s">
        <v>7613</v>
      </c>
      <c r="H41" t="s">
        <v>789</v>
      </c>
      <c r="I41">
        <v>43017</v>
      </c>
      <c r="J41" t="s">
        <v>1351</v>
      </c>
      <c r="K41" t="s">
        <v>1887</v>
      </c>
      <c r="L41" t="s">
        <v>1860</v>
      </c>
      <c r="M41" s="1">
        <v>43826</v>
      </c>
      <c r="N41" t="s">
        <v>1891</v>
      </c>
      <c r="O41" t="s">
        <v>7675</v>
      </c>
      <c r="P41" t="s">
        <v>1907</v>
      </c>
      <c r="Q41" t="s">
        <v>7675</v>
      </c>
      <c r="R41" t="s">
        <v>1873</v>
      </c>
      <c r="S41">
        <v>2</v>
      </c>
      <c r="T41">
        <v>0.2</v>
      </c>
      <c r="U41">
        <v>19.079999999999998</v>
      </c>
      <c r="V41">
        <v>37.254999999999995</v>
      </c>
      <c r="W41">
        <v>4</v>
      </c>
      <c r="X41">
        <v>72.7</v>
      </c>
      <c r="Y41">
        <v>90.875</v>
      </c>
      <c r="Z41">
        <v>22.71875</v>
      </c>
      <c r="AA41">
        <v>18.175000000000001</v>
      </c>
      <c r="AB41">
        <v>53.620000000000005</v>
      </c>
    </row>
    <row r="42" spans="1:28" x14ac:dyDescent="0.35">
      <c r="A42" t="s">
        <v>7720</v>
      </c>
      <c r="B42" t="s">
        <v>243</v>
      </c>
      <c r="C42" t="s">
        <v>1</v>
      </c>
      <c r="D42" t="s">
        <v>244</v>
      </c>
      <c r="E42" t="s">
        <v>18</v>
      </c>
      <c r="F42" s="1">
        <v>43823</v>
      </c>
      <c r="G42" t="s">
        <v>7613</v>
      </c>
      <c r="H42" t="s">
        <v>789</v>
      </c>
      <c r="I42">
        <v>43017</v>
      </c>
      <c r="J42" t="s">
        <v>1352</v>
      </c>
      <c r="K42" t="s">
        <v>1887</v>
      </c>
      <c r="L42" t="s">
        <v>1860</v>
      </c>
      <c r="M42" s="1">
        <v>43826</v>
      </c>
      <c r="N42" t="s">
        <v>1891</v>
      </c>
      <c r="O42" t="s">
        <v>7675</v>
      </c>
      <c r="P42" t="s">
        <v>1907</v>
      </c>
      <c r="Q42" t="s">
        <v>7675</v>
      </c>
      <c r="R42" t="s">
        <v>1912</v>
      </c>
      <c r="S42">
        <v>2</v>
      </c>
      <c r="T42">
        <v>0.7</v>
      </c>
      <c r="U42">
        <v>-383.99</v>
      </c>
      <c r="V42">
        <v>735.98666666666645</v>
      </c>
      <c r="W42">
        <v>4</v>
      </c>
      <c r="X42">
        <v>479.99</v>
      </c>
      <c r="Y42">
        <v>1599.9666666666665</v>
      </c>
      <c r="Z42">
        <v>399.99166666666662</v>
      </c>
      <c r="AA42">
        <v>119.9975</v>
      </c>
      <c r="AB42">
        <v>863.98</v>
      </c>
    </row>
    <row r="43" spans="1:28" x14ac:dyDescent="0.35">
      <c r="A43" t="s">
        <v>7719</v>
      </c>
      <c r="B43" t="s">
        <v>243</v>
      </c>
      <c r="C43" t="s">
        <v>1</v>
      </c>
      <c r="D43" t="s">
        <v>244</v>
      </c>
      <c r="E43" t="s">
        <v>246</v>
      </c>
      <c r="F43" s="1">
        <v>43823</v>
      </c>
      <c r="G43" t="s">
        <v>7613</v>
      </c>
      <c r="H43" t="s">
        <v>789</v>
      </c>
      <c r="I43">
        <v>43017</v>
      </c>
      <c r="J43" t="s">
        <v>1353</v>
      </c>
      <c r="K43" t="s">
        <v>1887</v>
      </c>
      <c r="L43" t="s">
        <v>1860</v>
      </c>
      <c r="M43" s="1">
        <v>43826</v>
      </c>
      <c r="N43" t="s">
        <v>1891</v>
      </c>
      <c r="O43" t="s">
        <v>7675</v>
      </c>
      <c r="P43" t="s">
        <v>1907</v>
      </c>
      <c r="Q43" t="s">
        <v>7675</v>
      </c>
      <c r="R43" t="s">
        <v>1874</v>
      </c>
      <c r="S43">
        <v>2</v>
      </c>
      <c r="T43">
        <v>0.2</v>
      </c>
      <c r="U43">
        <v>2.72</v>
      </c>
      <c r="V43">
        <v>9.5124999999999957</v>
      </c>
      <c r="W43">
        <v>2</v>
      </c>
      <c r="X43">
        <v>27.17</v>
      </c>
      <c r="Y43">
        <v>33.962499999999999</v>
      </c>
      <c r="Z43">
        <v>16.981249999999999</v>
      </c>
      <c r="AA43">
        <v>13.585000000000001</v>
      </c>
      <c r="AB43">
        <v>24.450000000000003</v>
      </c>
    </row>
    <row r="44" spans="1:28" x14ac:dyDescent="0.35">
      <c r="A44" t="s">
        <v>7719</v>
      </c>
      <c r="B44" t="s">
        <v>80</v>
      </c>
      <c r="C44" t="s">
        <v>1</v>
      </c>
      <c r="D44" t="s">
        <v>264</v>
      </c>
      <c r="E44" t="s">
        <v>7624</v>
      </c>
      <c r="F44" s="1">
        <v>44175</v>
      </c>
      <c r="G44" t="s">
        <v>7613</v>
      </c>
      <c r="H44" t="s">
        <v>799</v>
      </c>
      <c r="I44">
        <v>10024</v>
      </c>
      <c r="J44" t="s">
        <v>7631</v>
      </c>
      <c r="K44" t="s">
        <v>1887</v>
      </c>
      <c r="L44" t="s">
        <v>1860</v>
      </c>
      <c r="M44" s="1">
        <v>44178</v>
      </c>
      <c r="N44" t="s">
        <v>1891</v>
      </c>
      <c r="O44" t="s">
        <v>7675</v>
      </c>
      <c r="P44" t="s">
        <v>1897</v>
      </c>
      <c r="Q44" t="s">
        <v>7675</v>
      </c>
      <c r="R44" t="s">
        <v>1872</v>
      </c>
      <c r="S44">
        <v>2</v>
      </c>
      <c r="T44">
        <v>0</v>
      </c>
      <c r="U44">
        <v>22.56</v>
      </c>
      <c r="V44">
        <v>22.560000000000002</v>
      </c>
      <c r="W44">
        <v>6</v>
      </c>
      <c r="X44">
        <v>80.58</v>
      </c>
      <c r="Y44">
        <v>80.58</v>
      </c>
      <c r="Z44">
        <v>13.43</v>
      </c>
      <c r="AA44">
        <v>13.43</v>
      </c>
      <c r="AB44">
        <v>58.019999999999996</v>
      </c>
    </row>
    <row r="45" spans="1:28" x14ac:dyDescent="0.35">
      <c r="A45" t="s">
        <v>7719</v>
      </c>
      <c r="B45" t="s">
        <v>80</v>
      </c>
      <c r="C45" t="s">
        <v>1</v>
      </c>
      <c r="D45" t="s">
        <v>264</v>
      </c>
      <c r="E45" t="s">
        <v>142</v>
      </c>
      <c r="F45" s="1">
        <v>44175</v>
      </c>
      <c r="G45" t="s">
        <v>7613</v>
      </c>
      <c r="H45" t="s">
        <v>799</v>
      </c>
      <c r="I45">
        <v>10024</v>
      </c>
      <c r="J45" t="s">
        <v>7601</v>
      </c>
      <c r="K45" t="s">
        <v>1887</v>
      </c>
      <c r="L45" t="s">
        <v>1860</v>
      </c>
      <c r="M45" s="1">
        <v>44178</v>
      </c>
      <c r="N45" t="s">
        <v>1891</v>
      </c>
      <c r="O45" t="s">
        <v>7675</v>
      </c>
      <c r="P45" t="s">
        <v>1897</v>
      </c>
      <c r="Q45" t="s">
        <v>7675</v>
      </c>
      <c r="R45" t="s">
        <v>1890</v>
      </c>
      <c r="S45">
        <v>2</v>
      </c>
      <c r="T45">
        <v>0</v>
      </c>
      <c r="U45">
        <v>162.86000000000001</v>
      </c>
      <c r="V45">
        <v>162.86000000000001</v>
      </c>
      <c r="W45">
        <v>4</v>
      </c>
      <c r="X45">
        <v>361.92</v>
      </c>
      <c r="Y45">
        <v>361.92</v>
      </c>
      <c r="Z45">
        <v>90.48</v>
      </c>
      <c r="AA45">
        <v>90.48</v>
      </c>
      <c r="AB45">
        <v>199.06</v>
      </c>
    </row>
    <row r="46" spans="1:28" x14ac:dyDescent="0.35">
      <c r="A46" t="s">
        <v>7720</v>
      </c>
      <c r="B46" t="s">
        <v>80</v>
      </c>
      <c r="C46" t="s">
        <v>1</v>
      </c>
      <c r="D46" t="s">
        <v>266</v>
      </c>
      <c r="E46" t="s">
        <v>18</v>
      </c>
      <c r="F46" s="1">
        <v>44531</v>
      </c>
      <c r="G46" t="s">
        <v>7613</v>
      </c>
      <c r="H46" t="s">
        <v>801</v>
      </c>
      <c r="I46">
        <v>10009</v>
      </c>
      <c r="J46" t="s">
        <v>1373</v>
      </c>
      <c r="K46" t="s">
        <v>1887</v>
      </c>
      <c r="L46" t="s">
        <v>1860</v>
      </c>
      <c r="M46" s="1">
        <v>44533</v>
      </c>
      <c r="N46" t="s">
        <v>1861</v>
      </c>
      <c r="O46" t="s">
        <v>7614</v>
      </c>
      <c r="P46" t="s">
        <v>1897</v>
      </c>
      <c r="Q46" t="s">
        <v>7614</v>
      </c>
      <c r="R46" t="s">
        <v>1889</v>
      </c>
      <c r="S46">
        <v>1</v>
      </c>
      <c r="T46">
        <v>0</v>
      </c>
      <c r="U46">
        <v>6.93</v>
      </c>
      <c r="V46">
        <v>6.93</v>
      </c>
      <c r="W46">
        <v>3</v>
      </c>
      <c r="X46">
        <v>20.37</v>
      </c>
      <c r="Y46">
        <v>20.37</v>
      </c>
      <c r="Z46">
        <v>6.79</v>
      </c>
      <c r="AA46">
        <v>6.79</v>
      </c>
      <c r="AB46">
        <v>13.440000000000001</v>
      </c>
    </row>
    <row r="47" spans="1:28" x14ac:dyDescent="0.35">
      <c r="A47" t="s">
        <v>7719</v>
      </c>
      <c r="B47" t="s">
        <v>80</v>
      </c>
      <c r="C47" t="s">
        <v>1</v>
      </c>
      <c r="D47" t="s">
        <v>266</v>
      </c>
      <c r="E47" t="s">
        <v>102</v>
      </c>
      <c r="F47" s="1">
        <v>44531</v>
      </c>
      <c r="G47" t="s">
        <v>7613</v>
      </c>
      <c r="H47" t="s">
        <v>801</v>
      </c>
      <c r="I47">
        <v>10009</v>
      </c>
      <c r="J47" t="s">
        <v>1374</v>
      </c>
      <c r="K47" t="s">
        <v>1887</v>
      </c>
      <c r="L47" t="s">
        <v>1860</v>
      </c>
      <c r="M47" s="1">
        <v>44533</v>
      </c>
      <c r="N47" t="s">
        <v>1861</v>
      </c>
      <c r="O47" t="s">
        <v>7614</v>
      </c>
      <c r="P47" t="s">
        <v>1897</v>
      </c>
      <c r="Q47" t="s">
        <v>7614</v>
      </c>
      <c r="R47" t="s">
        <v>1872</v>
      </c>
      <c r="S47">
        <v>1</v>
      </c>
      <c r="T47">
        <v>0</v>
      </c>
      <c r="U47">
        <v>6.65</v>
      </c>
      <c r="V47">
        <v>6.6500000000000057</v>
      </c>
      <c r="W47">
        <v>3</v>
      </c>
      <c r="X47">
        <v>221.55</v>
      </c>
      <c r="Y47">
        <v>221.55</v>
      </c>
      <c r="Z47">
        <v>73.850000000000009</v>
      </c>
      <c r="AA47">
        <v>73.850000000000009</v>
      </c>
      <c r="AB47">
        <v>214.9</v>
      </c>
    </row>
    <row r="48" spans="1:28" x14ac:dyDescent="0.35">
      <c r="A48" t="s">
        <v>7719</v>
      </c>
      <c r="B48" t="s">
        <v>80</v>
      </c>
      <c r="C48" t="s">
        <v>1</v>
      </c>
      <c r="D48" t="s">
        <v>266</v>
      </c>
      <c r="E48" t="s">
        <v>38</v>
      </c>
      <c r="F48" s="1">
        <v>44531</v>
      </c>
      <c r="G48" t="s">
        <v>7613</v>
      </c>
      <c r="H48" t="s">
        <v>801</v>
      </c>
      <c r="I48">
        <v>10009</v>
      </c>
      <c r="J48" t="s">
        <v>1375</v>
      </c>
      <c r="K48" t="s">
        <v>1887</v>
      </c>
      <c r="L48" t="s">
        <v>1860</v>
      </c>
      <c r="M48" s="1">
        <v>44533</v>
      </c>
      <c r="N48" t="s">
        <v>1861</v>
      </c>
      <c r="O48" t="s">
        <v>7614</v>
      </c>
      <c r="P48" t="s">
        <v>1897</v>
      </c>
      <c r="Q48" t="s">
        <v>7614</v>
      </c>
      <c r="R48" t="s">
        <v>1876</v>
      </c>
      <c r="S48">
        <v>1</v>
      </c>
      <c r="T48">
        <v>0.2</v>
      </c>
      <c r="U48">
        <v>6.13</v>
      </c>
      <c r="V48">
        <v>10.509999999999998</v>
      </c>
      <c r="W48">
        <v>5</v>
      </c>
      <c r="X48">
        <v>17.52</v>
      </c>
      <c r="Y48">
        <v>21.9</v>
      </c>
      <c r="Z48">
        <v>4.38</v>
      </c>
      <c r="AA48">
        <v>3.504</v>
      </c>
      <c r="AB48">
        <v>11.39</v>
      </c>
    </row>
    <row r="49" spans="1:28" x14ac:dyDescent="0.35">
      <c r="A49" t="s">
        <v>7719</v>
      </c>
      <c r="B49" t="s">
        <v>276</v>
      </c>
      <c r="C49" t="s">
        <v>1</v>
      </c>
      <c r="D49" t="s">
        <v>112</v>
      </c>
      <c r="E49" t="s">
        <v>18</v>
      </c>
      <c r="F49" s="1">
        <v>43852</v>
      </c>
      <c r="G49" t="s">
        <v>7613</v>
      </c>
      <c r="H49" t="s">
        <v>807</v>
      </c>
      <c r="I49">
        <v>7960</v>
      </c>
      <c r="J49" t="s">
        <v>1381</v>
      </c>
      <c r="K49" t="s">
        <v>1887</v>
      </c>
      <c r="L49" t="s">
        <v>1860</v>
      </c>
      <c r="M49" s="1">
        <v>43858</v>
      </c>
      <c r="N49" t="s">
        <v>1869</v>
      </c>
      <c r="O49" t="s">
        <v>7623</v>
      </c>
      <c r="P49" t="s">
        <v>1915</v>
      </c>
      <c r="Q49" t="s">
        <v>7623</v>
      </c>
      <c r="R49" t="s">
        <v>1898</v>
      </c>
      <c r="S49">
        <v>4</v>
      </c>
      <c r="T49">
        <v>0</v>
      </c>
      <c r="U49">
        <v>0.3</v>
      </c>
      <c r="V49">
        <v>0.29999999999999982</v>
      </c>
      <c r="W49">
        <v>6</v>
      </c>
      <c r="X49">
        <v>7.56</v>
      </c>
      <c r="Y49">
        <v>7.56</v>
      </c>
      <c r="Z49">
        <v>1.26</v>
      </c>
      <c r="AA49">
        <v>1.26</v>
      </c>
      <c r="AB49">
        <v>7.26</v>
      </c>
    </row>
    <row r="50" spans="1:28" x14ac:dyDescent="0.35">
      <c r="A50" t="s">
        <v>7720</v>
      </c>
      <c r="B50" t="s">
        <v>39</v>
      </c>
      <c r="C50" t="s">
        <v>1</v>
      </c>
      <c r="D50" t="s">
        <v>314</v>
      </c>
      <c r="E50" t="s">
        <v>18</v>
      </c>
      <c r="F50" s="1">
        <v>44073</v>
      </c>
      <c r="G50" t="s">
        <v>7613</v>
      </c>
      <c r="H50" t="s">
        <v>833</v>
      </c>
      <c r="I50">
        <v>19143</v>
      </c>
      <c r="J50" t="s">
        <v>1432</v>
      </c>
      <c r="K50" t="s">
        <v>1887</v>
      </c>
      <c r="L50" t="s">
        <v>1860</v>
      </c>
      <c r="M50" s="1">
        <v>44075</v>
      </c>
      <c r="N50" t="s">
        <v>1891</v>
      </c>
      <c r="O50" t="s">
        <v>7675</v>
      </c>
      <c r="P50" t="s">
        <v>1888</v>
      </c>
      <c r="Q50" t="s">
        <v>7675</v>
      </c>
      <c r="R50" t="s">
        <v>1875</v>
      </c>
      <c r="S50">
        <v>1</v>
      </c>
      <c r="T50">
        <v>0.4</v>
      </c>
      <c r="U50">
        <v>-67.88</v>
      </c>
      <c r="V50">
        <v>126.05333333333334</v>
      </c>
      <c r="W50">
        <v>3</v>
      </c>
      <c r="X50">
        <v>290.89999999999998</v>
      </c>
      <c r="Y50">
        <v>484.83333333333331</v>
      </c>
      <c r="Z50">
        <v>161.61111111111109</v>
      </c>
      <c r="AA50">
        <v>96.966666666666654</v>
      </c>
      <c r="AB50">
        <v>358.78</v>
      </c>
    </row>
    <row r="51" spans="1:28" x14ac:dyDescent="0.35">
      <c r="A51" t="s">
        <v>7719</v>
      </c>
      <c r="B51" t="s">
        <v>39</v>
      </c>
      <c r="C51" t="s">
        <v>1</v>
      </c>
      <c r="D51" t="s">
        <v>314</v>
      </c>
      <c r="E51" t="s">
        <v>18</v>
      </c>
      <c r="F51" s="1">
        <v>44073</v>
      </c>
      <c r="G51" t="s">
        <v>7613</v>
      </c>
      <c r="H51" t="s">
        <v>833</v>
      </c>
      <c r="I51">
        <v>19143</v>
      </c>
      <c r="J51" t="s">
        <v>1433</v>
      </c>
      <c r="K51" t="s">
        <v>1887</v>
      </c>
      <c r="L51" t="s">
        <v>1860</v>
      </c>
      <c r="M51" s="1">
        <v>44075</v>
      </c>
      <c r="N51" t="s">
        <v>1891</v>
      </c>
      <c r="O51" t="s">
        <v>7675</v>
      </c>
      <c r="P51" t="s">
        <v>1888</v>
      </c>
      <c r="Q51" t="s">
        <v>7675</v>
      </c>
      <c r="R51" t="s">
        <v>1872</v>
      </c>
      <c r="S51">
        <v>1</v>
      </c>
      <c r="T51">
        <v>0.2</v>
      </c>
      <c r="U51">
        <v>3.39</v>
      </c>
      <c r="V51">
        <v>16.944999999999993</v>
      </c>
      <c r="W51">
        <v>2</v>
      </c>
      <c r="X51">
        <v>54.22</v>
      </c>
      <c r="Y51">
        <v>67.774999999999991</v>
      </c>
      <c r="Z51">
        <v>33.887499999999996</v>
      </c>
      <c r="AA51">
        <v>27.11</v>
      </c>
      <c r="AB51">
        <v>50.83</v>
      </c>
    </row>
    <row r="52" spans="1:28" x14ac:dyDescent="0.35">
      <c r="A52" t="s">
        <v>7715</v>
      </c>
      <c r="B52" t="s">
        <v>39</v>
      </c>
      <c r="C52" t="s">
        <v>1</v>
      </c>
      <c r="D52" t="s">
        <v>314</v>
      </c>
      <c r="E52" t="s">
        <v>4</v>
      </c>
      <c r="F52" s="1">
        <v>44073</v>
      </c>
      <c r="G52" t="s">
        <v>7613</v>
      </c>
      <c r="H52" t="s">
        <v>833</v>
      </c>
      <c r="I52">
        <v>19143</v>
      </c>
      <c r="J52" t="s">
        <v>7632</v>
      </c>
      <c r="K52" t="s">
        <v>1887</v>
      </c>
      <c r="L52" t="s">
        <v>1860</v>
      </c>
      <c r="M52" s="1">
        <v>44075</v>
      </c>
      <c r="N52" t="s">
        <v>1891</v>
      </c>
      <c r="O52" t="s">
        <v>7675</v>
      </c>
      <c r="P52" t="s">
        <v>1888</v>
      </c>
      <c r="Q52" t="s">
        <v>7675</v>
      </c>
      <c r="R52" t="s">
        <v>1864</v>
      </c>
      <c r="S52">
        <v>1</v>
      </c>
      <c r="T52">
        <v>0.3</v>
      </c>
      <c r="U52">
        <v>-258.5</v>
      </c>
      <c r="V52">
        <v>78.674285714285816</v>
      </c>
      <c r="W52">
        <v>4</v>
      </c>
      <c r="X52">
        <v>786.74</v>
      </c>
      <c r="Y52">
        <v>1123.9142857142858</v>
      </c>
      <c r="Z52">
        <v>280.97857142857146</v>
      </c>
      <c r="AA52">
        <v>196.685</v>
      </c>
      <c r="AB52">
        <v>1045.24</v>
      </c>
    </row>
    <row r="53" spans="1:28" x14ac:dyDescent="0.35">
      <c r="A53" t="s">
        <v>7719</v>
      </c>
      <c r="B53" t="s">
        <v>39</v>
      </c>
      <c r="C53" t="s">
        <v>1</v>
      </c>
      <c r="D53" t="s">
        <v>314</v>
      </c>
      <c r="E53" t="s">
        <v>18</v>
      </c>
      <c r="F53" s="1">
        <v>44073</v>
      </c>
      <c r="G53" t="s">
        <v>7613</v>
      </c>
      <c r="H53" t="s">
        <v>833</v>
      </c>
      <c r="I53">
        <v>19143</v>
      </c>
      <c r="J53" t="s">
        <v>1434</v>
      </c>
      <c r="K53" t="s">
        <v>1887</v>
      </c>
      <c r="L53" t="s">
        <v>1860</v>
      </c>
      <c r="M53" s="1">
        <v>44075</v>
      </c>
      <c r="N53" t="s">
        <v>1891</v>
      </c>
      <c r="O53" t="s">
        <v>7675</v>
      </c>
      <c r="P53" t="s">
        <v>1888</v>
      </c>
      <c r="Q53" t="s">
        <v>7675</v>
      </c>
      <c r="R53" t="s">
        <v>1868</v>
      </c>
      <c r="S53">
        <v>1</v>
      </c>
      <c r="T53">
        <v>0.2</v>
      </c>
      <c r="U53">
        <v>33.83</v>
      </c>
      <c r="V53">
        <v>58.889999999999986</v>
      </c>
      <c r="W53">
        <v>10</v>
      </c>
      <c r="X53">
        <v>100.24</v>
      </c>
      <c r="Y53">
        <v>125.29999999999998</v>
      </c>
      <c r="Z53">
        <v>12.529999999999998</v>
      </c>
      <c r="AA53">
        <v>10.023999999999999</v>
      </c>
      <c r="AB53">
        <v>66.41</v>
      </c>
    </row>
    <row r="54" spans="1:28" x14ac:dyDescent="0.35">
      <c r="A54" t="s">
        <v>7719</v>
      </c>
      <c r="B54" t="s">
        <v>39</v>
      </c>
      <c r="C54" t="s">
        <v>1</v>
      </c>
      <c r="D54" t="s">
        <v>314</v>
      </c>
      <c r="E54" t="s">
        <v>146</v>
      </c>
      <c r="F54" s="1">
        <v>44073</v>
      </c>
      <c r="G54" t="s">
        <v>7613</v>
      </c>
      <c r="H54" t="s">
        <v>833</v>
      </c>
      <c r="I54">
        <v>19143</v>
      </c>
      <c r="J54" t="s">
        <v>1435</v>
      </c>
      <c r="K54" t="s">
        <v>1887</v>
      </c>
      <c r="L54" t="s">
        <v>1860</v>
      </c>
      <c r="M54" s="1">
        <v>44075</v>
      </c>
      <c r="N54" t="s">
        <v>1891</v>
      </c>
      <c r="O54" t="s">
        <v>7675</v>
      </c>
      <c r="P54" t="s">
        <v>1888</v>
      </c>
      <c r="Q54" t="s">
        <v>7675</v>
      </c>
      <c r="R54" t="s">
        <v>1876</v>
      </c>
      <c r="S54">
        <v>1</v>
      </c>
      <c r="T54">
        <v>0.7</v>
      </c>
      <c r="U54">
        <v>-27.69</v>
      </c>
      <c r="V54">
        <v>60.416666666666643</v>
      </c>
      <c r="W54">
        <v>6</v>
      </c>
      <c r="X54">
        <v>37.76</v>
      </c>
      <c r="Y54">
        <v>125.86666666666665</v>
      </c>
      <c r="Z54">
        <v>20.977777777777774</v>
      </c>
      <c r="AA54">
        <v>6.293333333333333</v>
      </c>
      <c r="AB54">
        <v>65.45</v>
      </c>
    </row>
    <row r="55" spans="1:28" x14ac:dyDescent="0.35">
      <c r="A55" t="s">
        <v>7720</v>
      </c>
      <c r="B55" t="s">
        <v>39</v>
      </c>
      <c r="C55" t="s">
        <v>1</v>
      </c>
      <c r="D55" t="s">
        <v>315</v>
      </c>
      <c r="E55" t="s">
        <v>82</v>
      </c>
      <c r="F55" s="1">
        <v>43946</v>
      </c>
      <c r="G55" t="s">
        <v>7598</v>
      </c>
      <c r="H55" t="s">
        <v>834</v>
      </c>
      <c r="I55">
        <v>19134</v>
      </c>
      <c r="J55" t="s">
        <v>1436</v>
      </c>
      <c r="K55" t="s">
        <v>1887</v>
      </c>
      <c r="L55" t="s">
        <v>1860</v>
      </c>
      <c r="M55" s="1">
        <v>43950</v>
      </c>
      <c r="N55" t="s">
        <v>1861</v>
      </c>
      <c r="O55" t="s">
        <v>7614</v>
      </c>
      <c r="P55" t="s">
        <v>1888</v>
      </c>
      <c r="Q55" t="s">
        <v>7614</v>
      </c>
      <c r="R55" t="s">
        <v>1875</v>
      </c>
      <c r="S55">
        <v>3</v>
      </c>
      <c r="T55">
        <v>0.4</v>
      </c>
      <c r="U55">
        <v>-20.7</v>
      </c>
      <c r="V55">
        <v>34.5</v>
      </c>
      <c r="W55">
        <v>2</v>
      </c>
      <c r="X55">
        <v>82.8</v>
      </c>
      <c r="Y55">
        <v>138</v>
      </c>
      <c r="Z55">
        <v>69</v>
      </c>
      <c r="AA55">
        <v>41.4</v>
      </c>
      <c r="AB55">
        <v>103.5</v>
      </c>
    </row>
    <row r="56" spans="1:28" x14ac:dyDescent="0.35">
      <c r="A56" t="s">
        <v>7719</v>
      </c>
      <c r="B56" t="s">
        <v>39</v>
      </c>
      <c r="C56" t="s">
        <v>1</v>
      </c>
      <c r="D56" t="s">
        <v>315</v>
      </c>
      <c r="E56" t="s">
        <v>119</v>
      </c>
      <c r="F56" s="1">
        <v>43946</v>
      </c>
      <c r="G56" t="s">
        <v>7598</v>
      </c>
      <c r="H56" t="s">
        <v>834</v>
      </c>
      <c r="I56">
        <v>19134</v>
      </c>
      <c r="J56" t="s">
        <v>1437</v>
      </c>
      <c r="K56" t="s">
        <v>1887</v>
      </c>
      <c r="L56" t="s">
        <v>1860</v>
      </c>
      <c r="M56" s="1">
        <v>43950</v>
      </c>
      <c r="N56" t="s">
        <v>1861</v>
      </c>
      <c r="O56" t="s">
        <v>7614</v>
      </c>
      <c r="P56" t="s">
        <v>1888</v>
      </c>
      <c r="Q56" t="s">
        <v>7614</v>
      </c>
      <c r="R56" t="s">
        <v>1876</v>
      </c>
      <c r="S56">
        <v>3</v>
      </c>
      <c r="T56">
        <v>0.7</v>
      </c>
      <c r="U56">
        <v>-13.82</v>
      </c>
      <c r="V56">
        <v>34.52666666666665</v>
      </c>
      <c r="W56">
        <v>2</v>
      </c>
      <c r="X56">
        <v>20.72</v>
      </c>
      <c r="Y56">
        <v>69.066666666666649</v>
      </c>
      <c r="Z56">
        <v>34.533333333333324</v>
      </c>
      <c r="AA56">
        <v>10.36</v>
      </c>
      <c r="AB56">
        <v>34.54</v>
      </c>
    </row>
    <row r="57" spans="1:28" x14ac:dyDescent="0.35">
      <c r="A57" t="s">
        <v>7719</v>
      </c>
      <c r="B57" t="s">
        <v>39</v>
      </c>
      <c r="C57" t="s">
        <v>1</v>
      </c>
      <c r="D57" t="s">
        <v>315</v>
      </c>
      <c r="E57" t="s">
        <v>35</v>
      </c>
      <c r="F57" s="1">
        <v>43946</v>
      </c>
      <c r="G57" t="s">
        <v>7598</v>
      </c>
      <c r="H57" t="s">
        <v>834</v>
      </c>
      <c r="I57">
        <v>19134</v>
      </c>
      <c r="J57" t="s">
        <v>1438</v>
      </c>
      <c r="K57" t="s">
        <v>1887</v>
      </c>
      <c r="L57" t="s">
        <v>1860</v>
      </c>
      <c r="M57" s="1">
        <v>43950</v>
      </c>
      <c r="N57" t="s">
        <v>1861</v>
      </c>
      <c r="O57" t="s">
        <v>7614</v>
      </c>
      <c r="P57" t="s">
        <v>1888</v>
      </c>
      <c r="Q57" t="s">
        <v>7614</v>
      </c>
      <c r="R57" t="s">
        <v>1876</v>
      </c>
      <c r="S57">
        <v>3</v>
      </c>
      <c r="T57">
        <v>0.7</v>
      </c>
      <c r="U57">
        <v>-3.43</v>
      </c>
      <c r="V57">
        <v>8.0033333333333321</v>
      </c>
      <c r="W57">
        <v>3</v>
      </c>
      <c r="X57">
        <v>4.9000000000000004</v>
      </c>
      <c r="Y57">
        <v>16.333333333333332</v>
      </c>
      <c r="Z57">
        <v>5.4444444444444446</v>
      </c>
      <c r="AA57">
        <v>1.6333333333333335</v>
      </c>
      <c r="AB57">
        <v>8.33</v>
      </c>
    </row>
    <row r="58" spans="1:28" x14ac:dyDescent="0.35">
      <c r="A58" t="s">
        <v>7719</v>
      </c>
      <c r="B58" t="s">
        <v>7633</v>
      </c>
      <c r="C58" t="s">
        <v>1</v>
      </c>
      <c r="D58" t="s">
        <v>324</v>
      </c>
      <c r="E58" t="s">
        <v>216</v>
      </c>
      <c r="F58" s="1">
        <v>44385</v>
      </c>
      <c r="G58" t="s">
        <v>7613</v>
      </c>
      <c r="H58" t="s">
        <v>841</v>
      </c>
      <c r="I58">
        <v>1852</v>
      </c>
      <c r="J58" t="s">
        <v>7683</v>
      </c>
      <c r="K58" t="s">
        <v>1887</v>
      </c>
      <c r="L58" t="s">
        <v>1860</v>
      </c>
      <c r="M58" s="1">
        <v>44389</v>
      </c>
      <c r="N58" t="s">
        <v>1869</v>
      </c>
      <c r="O58" t="s">
        <v>7623</v>
      </c>
      <c r="P58" t="s">
        <v>1917</v>
      </c>
      <c r="Q58" t="s">
        <v>7623</v>
      </c>
      <c r="R58" t="s">
        <v>1874</v>
      </c>
      <c r="S58">
        <v>3</v>
      </c>
      <c r="T58">
        <v>0</v>
      </c>
      <c r="U58">
        <v>3.1</v>
      </c>
      <c r="V58">
        <v>3.1000000000000005</v>
      </c>
      <c r="W58">
        <v>3</v>
      </c>
      <c r="X58">
        <v>7.56</v>
      </c>
      <c r="Y58">
        <v>7.56</v>
      </c>
      <c r="Z58">
        <v>2.52</v>
      </c>
      <c r="AA58">
        <v>2.52</v>
      </c>
      <c r="AB58">
        <v>4.4599999999999991</v>
      </c>
    </row>
    <row r="59" spans="1:28" x14ac:dyDescent="0.35">
      <c r="A59" t="s">
        <v>7719</v>
      </c>
      <c r="B59" t="s">
        <v>7633</v>
      </c>
      <c r="C59" t="s">
        <v>1</v>
      </c>
      <c r="D59" t="s">
        <v>324</v>
      </c>
      <c r="E59" t="s">
        <v>53</v>
      </c>
      <c r="F59" s="1">
        <v>44385</v>
      </c>
      <c r="G59" t="s">
        <v>7613</v>
      </c>
      <c r="H59" t="s">
        <v>841</v>
      </c>
      <c r="I59">
        <v>1852</v>
      </c>
      <c r="J59" t="s">
        <v>53</v>
      </c>
      <c r="K59" t="s">
        <v>1887</v>
      </c>
      <c r="L59" t="s">
        <v>1860</v>
      </c>
      <c r="M59" s="1">
        <v>44389</v>
      </c>
      <c r="N59" t="s">
        <v>1869</v>
      </c>
      <c r="O59" t="s">
        <v>7623</v>
      </c>
      <c r="P59" t="s">
        <v>1917</v>
      </c>
      <c r="Q59" t="s">
        <v>7623</v>
      </c>
      <c r="R59" t="s">
        <v>1879</v>
      </c>
      <c r="S59">
        <v>3</v>
      </c>
      <c r="T59">
        <v>0</v>
      </c>
      <c r="U59">
        <v>11.54</v>
      </c>
      <c r="V59">
        <v>11.54</v>
      </c>
      <c r="W59">
        <v>2</v>
      </c>
      <c r="X59">
        <v>24.56</v>
      </c>
      <c r="Y59">
        <v>24.56</v>
      </c>
      <c r="Z59">
        <v>12.28</v>
      </c>
      <c r="AA59">
        <v>12.28</v>
      </c>
      <c r="AB59">
        <v>13.02</v>
      </c>
    </row>
    <row r="60" spans="1:28" x14ac:dyDescent="0.35">
      <c r="A60" t="s">
        <v>7719</v>
      </c>
      <c r="B60" t="s">
        <v>7633</v>
      </c>
      <c r="C60" t="s">
        <v>1</v>
      </c>
      <c r="D60" t="s">
        <v>324</v>
      </c>
      <c r="E60" t="s">
        <v>192</v>
      </c>
      <c r="F60" s="1">
        <v>44385</v>
      </c>
      <c r="G60" t="s">
        <v>7613</v>
      </c>
      <c r="H60" t="s">
        <v>841</v>
      </c>
      <c r="I60">
        <v>1852</v>
      </c>
      <c r="J60" t="s">
        <v>7687</v>
      </c>
      <c r="K60" t="s">
        <v>1887</v>
      </c>
      <c r="L60" t="s">
        <v>1860</v>
      </c>
      <c r="M60" s="1">
        <v>44389</v>
      </c>
      <c r="N60" t="s">
        <v>1869</v>
      </c>
      <c r="O60" t="s">
        <v>7623</v>
      </c>
      <c r="P60" t="s">
        <v>1917</v>
      </c>
      <c r="Q60" t="s">
        <v>7623</v>
      </c>
      <c r="R60" t="s">
        <v>1874</v>
      </c>
      <c r="S60">
        <v>3</v>
      </c>
      <c r="T60">
        <v>0</v>
      </c>
      <c r="U60">
        <v>4.1500000000000004</v>
      </c>
      <c r="V60">
        <v>4.1500000000000004</v>
      </c>
      <c r="W60">
        <v>2</v>
      </c>
      <c r="X60">
        <v>12.96</v>
      </c>
      <c r="Y60">
        <v>12.96</v>
      </c>
      <c r="Z60">
        <v>6.48</v>
      </c>
      <c r="AA60">
        <v>6.48</v>
      </c>
      <c r="AB60">
        <v>8.81</v>
      </c>
    </row>
    <row r="61" spans="1:28" x14ac:dyDescent="0.35">
      <c r="A61" t="s">
        <v>7715</v>
      </c>
      <c r="B61" t="s">
        <v>80</v>
      </c>
      <c r="C61" t="s">
        <v>1</v>
      </c>
      <c r="D61" t="s">
        <v>326</v>
      </c>
      <c r="E61" t="s">
        <v>327</v>
      </c>
      <c r="F61" s="1">
        <v>43929</v>
      </c>
      <c r="G61" t="s">
        <v>7613</v>
      </c>
      <c r="H61" t="s">
        <v>843</v>
      </c>
      <c r="I61">
        <v>10035</v>
      </c>
      <c r="J61" t="s">
        <v>1450</v>
      </c>
      <c r="K61" t="s">
        <v>1887</v>
      </c>
      <c r="L61" t="s">
        <v>1860</v>
      </c>
      <c r="M61" s="1">
        <v>43934</v>
      </c>
      <c r="N61" t="s">
        <v>1869</v>
      </c>
      <c r="O61" t="s">
        <v>7623</v>
      </c>
      <c r="P61" t="s">
        <v>1897</v>
      </c>
      <c r="Q61" t="s">
        <v>7623</v>
      </c>
      <c r="R61" t="s">
        <v>1863</v>
      </c>
      <c r="S61">
        <v>3</v>
      </c>
      <c r="T61">
        <v>0.2</v>
      </c>
      <c r="U61">
        <v>-4.8600000000000003</v>
      </c>
      <c r="V61">
        <v>92.314999999999941</v>
      </c>
      <c r="W61">
        <v>6</v>
      </c>
      <c r="X61">
        <v>388.7</v>
      </c>
      <c r="Y61">
        <v>485.87499999999994</v>
      </c>
      <c r="Z61">
        <v>80.979166666666657</v>
      </c>
      <c r="AA61">
        <v>64.783333333333331</v>
      </c>
      <c r="AB61">
        <v>393.56</v>
      </c>
    </row>
    <row r="62" spans="1:28" x14ac:dyDescent="0.35">
      <c r="A62" t="s">
        <v>7719</v>
      </c>
      <c r="B62" t="s">
        <v>80</v>
      </c>
      <c r="C62" t="s">
        <v>1</v>
      </c>
      <c r="D62" t="s">
        <v>326</v>
      </c>
      <c r="E62" t="s">
        <v>18</v>
      </c>
      <c r="F62" s="1">
        <v>43929</v>
      </c>
      <c r="G62" t="s">
        <v>7613</v>
      </c>
      <c r="H62" t="s">
        <v>843</v>
      </c>
      <c r="I62">
        <v>10035</v>
      </c>
      <c r="J62" t="s">
        <v>1451</v>
      </c>
      <c r="K62" t="s">
        <v>1887</v>
      </c>
      <c r="L62" t="s">
        <v>1860</v>
      </c>
      <c r="M62" s="1">
        <v>43934</v>
      </c>
      <c r="N62" t="s">
        <v>1869</v>
      </c>
      <c r="O62" t="s">
        <v>7623</v>
      </c>
      <c r="P62" t="s">
        <v>1897</v>
      </c>
      <c r="Q62" t="s">
        <v>7623</v>
      </c>
      <c r="R62" t="s">
        <v>1890</v>
      </c>
      <c r="S62">
        <v>3</v>
      </c>
      <c r="T62">
        <v>0</v>
      </c>
      <c r="U62">
        <v>3.8</v>
      </c>
      <c r="V62">
        <v>3.8</v>
      </c>
      <c r="W62">
        <v>2</v>
      </c>
      <c r="X62">
        <v>8.26</v>
      </c>
      <c r="Y62">
        <v>8.26</v>
      </c>
      <c r="Z62">
        <v>4.13</v>
      </c>
      <c r="AA62">
        <v>4.13</v>
      </c>
      <c r="AB62">
        <v>4.46</v>
      </c>
    </row>
    <row r="63" spans="1:28" x14ac:dyDescent="0.35">
      <c r="A63" t="s">
        <v>7719</v>
      </c>
      <c r="B63" t="s">
        <v>80</v>
      </c>
      <c r="C63" t="s">
        <v>1</v>
      </c>
      <c r="D63" t="s">
        <v>326</v>
      </c>
      <c r="E63" t="s">
        <v>328</v>
      </c>
      <c r="F63" s="1">
        <v>43929</v>
      </c>
      <c r="G63" t="s">
        <v>7613</v>
      </c>
      <c r="H63" t="s">
        <v>843</v>
      </c>
      <c r="I63">
        <v>10035</v>
      </c>
      <c r="J63" t="s">
        <v>1452</v>
      </c>
      <c r="K63" t="s">
        <v>1887</v>
      </c>
      <c r="L63" t="s">
        <v>1860</v>
      </c>
      <c r="M63" s="1">
        <v>43934</v>
      </c>
      <c r="N63" t="s">
        <v>1869</v>
      </c>
      <c r="O63" t="s">
        <v>7623</v>
      </c>
      <c r="P63" t="s">
        <v>1897</v>
      </c>
      <c r="Q63" t="s">
        <v>7623</v>
      </c>
      <c r="R63" t="s">
        <v>1874</v>
      </c>
      <c r="S63">
        <v>3</v>
      </c>
      <c r="T63">
        <v>0</v>
      </c>
      <c r="U63">
        <v>6.99</v>
      </c>
      <c r="V63">
        <v>6.99</v>
      </c>
      <c r="W63">
        <v>4</v>
      </c>
      <c r="X63">
        <v>17.04</v>
      </c>
      <c r="Y63">
        <v>17.04</v>
      </c>
      <c r="Z63">
        <v>4.26</v>
      </c>
      <c r="AA63">
        <v>4.26</v>
      </c>
      <c r="AB63">
        <v>10.049999999999999</v>
      </c>
    </row>
    <row r="64" spans="1:28" x14ac:dyDescent="0.35">
      <c r="A64" t="s">
        <v>7719</v>
      </c>
      <c r="B64" t="s">
        <v>80</v>
      </c>
      <c r="C64" t="s">
        <v>1</v>
      </c>
      <c r="D64" t="s">
        <v>326</v>
      </c>
      <c r="E64" t="s">
        <v>196</v>
      </c>
      <c r="F64" s="1">
        <v>43929</v>
      </c>
      <c r="G64" t="s">
        <v>7613</v>
      </c>
      <c r="H64" t="s">
        <v>843</v>
      </c>
      <c r="I64">
        <v>10035</v>
      </c>
      <c r="J64" t="s">
        <v>1453</v>
      </c>
      <c r="K64" t="s">
        <v>1887</v>
      </c>
      <c r="L64" t="s">
        <v>1860</v>
      </c>
      <c r="M64" s="1">
        <v>43934</v>
      </c>
      <c r="N64" t="s">
        <v>1869</v>
      </c>
      <c r="O64" t="s">
        <v>7623</v>
      </c>
      <c r="P64" t="s">
        <v>1897</v>
      </c>
      <c r="Q64" t="s">
        <v>7623</v>
      </c>
      <c r="R64" t="s">
        <v>1879</v>
      </c>
      <c r="S64">
        <v>3</v>
      </c>
      <c r="T64">
        <v>0</v>
      </c>
      <c r="U64">
        <v>15.82</v>
      </c>
      <c r="V64">
        <v>15.82</v>
      </c>
      <c r="W64">
        <v>5</v>
      </c>
      <c r="X64">
        <v>34.4</v>
      </c>
      <c r="Y64">
        <v>34.4</v>
      </c>
      <c r="Z64">
        <v>6.88</v>
      </c>
      <c r="AA64">
        <v>6.88</v>
      </c>
      <c r="AB64">
        <v>18.579999999999998</v>
      </c>
    </row>
    <row r="65" spans="1:28" x14ac:dyDescent="0.35">
      <c r="A65" t="s">
        <v>7719</v>
      </c>
      <c r="B65" t="s">
        <v>80</v>
      </c>
      <c r="C65" t="s">
        <v>1</v>
      </c>
      <c r="D65" t="s">
        <v>330</v>
      </c>
      <c r="E65" t="s">
        <v>47</v>
      </c>
      <c r="F65" s="1">
        <v>44464</v>
      </c>
      <c r="G65" t="s">
        <v>7613</v>
      </c>
      <c r="H65" t="s">
        <v>846</v>
      </c>
      <c r="I65">
        <v>10009</v>
      </c>
      <c r="J65" t="s">
        <v>1455</v>
      </c>
      <c r="K65" t="s">
        <v>1887</v>
      </c>
      <c r="L65" t="s">
        <v>1860</v>
      </c>
      <c r="M65" s="1">
        <v>44470</v>
      </c>
      <c r="N65" t="s">
        <v>1869</v>
      </c>
      <c r="O65" t="s">
        <v>7623</v>
      </c>
      <c r="P65" t="s">
        <v>1897</v>
      </c>
      <c r="Q65" t="s">
        <v>7623</v>
      </c>
      <c r="R65" t="s">
        <v>1868</v>
      </c>
      <c r="S65">
        <v>4</v>
      </c>
      <c r="T65">
        <v>0</v>
      </c>
      <c r="U65">
        <v>9.94</v>
      </c>
      <c r="V65">
        <v>9.94</v>
      </c>
      <c r="W65">
        <v>2</v>
      </c>
      <c r="X65">
        <v>20.7</v>
      </c>
      <c r="Y65">
        <v>20.7</v>
      </c>
      <c r="Z65">
        <v>10.35</v>
      </c>
      <c r="AA65">
        <v>10.35</v>
      </c>
      <c r="AB65">
        <v>10.76</v>
      </c>
    </row>
    <row r="66" spans="1:28" x14ac:dyDescent="0.35">
      <c r="A66" t="s">
        <v>7715</v>
      </c>
      <c r="B66" t="s">
        <v>80</v>
      </c>
      <c r="C66" t="s">
        <v>1</v>
      </c>
      <c r="D66" t="s">
        <v>330</v>
      </c>
      <c r="E66" t="s">
        <v>41</v>
      </c>
      <c r="F66" s="1">
        <v>44464</v>
      </c>
      <c r="G66" t="s">
        <v>7613</v>
      </c>
      <c r="H66" t="s">
        <v>846</v>
      </c>
      <c r="I66">
        <v>10009</v>
      </c>
      <c r="J66" t="s">
        <v>1456</v>
      </c>
      <c r="K66" t="s">
        <v>1887</v>
      </c>
      <c r="L66" t="s">
        <v>1860</v>
      </c>
      <c r="M66" s="1">
        <v>44470</v>
      </c>
      <c r="N66" t="s">
        <v>1869</v>
      </c>
      <c r="O66" t="s">
        <v>7623</v>
      </c>
      <c r="P66" t="s">
        <v>1897</v>
      </c>
      <c r="Q66" t="s">
        <v>7623</v>
      </c>
      <c r="R66" t="s">
        <v>1864</v>
      </c>
      <c r="S66">
        <v>4</v>
      </c>
      <c r="T66">
        <v>0.1</v>
      </c>
      <c r="U66">
        <v>86.87</v>
      </c>
      <c r="V66">
        <v>141.16444444444448</v>
      </c>
      <c r="W66">
        <v>3</v>
      </c>
      <c r="X66">
        <v>488.65</v>
      </c>
      <c r="Y66">
        <v>542.94444444444446</v>
      </c>
      <c r="Z66">
        <v>180.98148148148147</v>
      </c>
      <c r="AA66">
        <v>162.88333333333333</v>
      </c>
      <c r="AB66">
        <v>401.78</v>
      </c>
    </row>
    <row r="67" spans="1:28" x14ac:dyDescent="0.35">
      <c r="A67" t="s">
        <v>7719</v>
      </c>
      <c r="B67" t="s">
        <v>80</v>
      </c>
      <c r="C67" t="s">
        <v>1</v>
      </c>
      <c r="D67" t="s">
        <v>330</v>
      </c>
      <c r="E67" t="s">
        <v>13</v>
      </c>
      <c r="F67" s="1">
        <v>44464</v>
      </c>
      <c r="G67" t="s">
        <v>7613</v>
      </c>
      <c r="H67" t="s">
        <v>846</v>
      </c>
      <c r="I67">
        <v>10009</v>
      </c>
      <c r="J67" t="s">
        <v>1457</v>
      </c>
      <c r="K67" t="s">
        <v>1887</v>
      </c>
      <c r="L67" t="s">
        <v>1860</v>
      </c>
      <c r="M67" s="1">
        <v>44470</v>
      </c>
      <c r="N67" t="s">
        <v>1869</v>
      </c>
      <c r="O67" t="s">
        <v>7623</v>
      </c>
      <c r="P67" t="s">
        <v>1897</v>
      </c>
      <c r="Q67" t="s">
        <v>7623</v>
      </c>
      <c r="R67" t="s">
        <v>1874</v>
      </c>
      <c r="S67">
        <v>4</v>
      </c>
      <c r="T67">
        <v>0</v>
      </c>
      <c r="U67">
        <v>1.45</v>
      </c>
      <c r="V67">
        <v>1.4500000000000002</v>
      </c>
      <c r="W67">
        <v>2</v>
      </c>
      <c r="X67">
        <v>5.56</v>
      </c>
      <c r="Y67">
        <v>5.56</v>
      </c>
      <c r="Z67">
        <v>2.78</v>
      </c>
      <c r="AA67">
        <v>2.78</v>
      </c>
      <c r="AB67">
        <v>4.1099999999999994</v>
      </c>
    </row>
    <row r="68" spans="1:28" x14ac:dyDescent="0.35">
      <c r="A68" t="s">
        <v>7715</v>
      </c>
      <c r="B68" t="s">
        <v>80</v>
      </c>
      <c r="C68" t="s">
        <v>1</v>
      </c>
      <c r="D68" t="s">
        <v>330</v>
      </c>
      <c r="E68" t="s">
        <v>11</v>
      </c>
      <c r="F68" s="1">
        <v>44464</v>
      </c>
      <c r="G68" t="s">
        <v>7613</v>
      </c>
      <c r="H68" t="s">
        <v>846</v>
      </c>
      <c r="I68">
        <v>10009</v>
      </c>
      <c r="J68" t="s">
        <v>1458</v>
      </c>
      <c r="K68" t="s">
        <v>1887</v>
      </c>
      <c r="L68" t="s">
        <v>1860</v>
      </c>
      <c r="M68" s="1">
        <v>44470</v>
      </c>
      <c r="N68" t="s">
        <v>1869</v>
      </c>
      <c r="O68" t="s">
        <v>7623</v>
      </c>
      <c r="P68" t="s">
        <v>1897</v>
      </c>
      <c r="Q68" t="s">
        <v>7623</v>
      </c>
      <c r="R68" t="s">
        <v>1873</v>
      </c>
      <c r="S68">
        <v>4</v>
      </c>
      <c r="T68">
        <v>0</v>
      </c>
      <c r="U68">
        <v>20.73</v>
      </c>
      <c r="V68">
        <v>20.73</v>
      </c>
      <c r="W68">
        <v>8</v>
      </c>
      <c r="X68">
        <v>47.12</v>
      </c>
      <c r="Y68">
        <v>47.12</v>
      </c>
      <c r="Z68">
        <v>5.89</v>
      </c>
      <c r="AA68">
        <v>5.89</v>
      </c>
      <c r="AB68">
        <v>26.389999999999997</v>
      </c>
    </row>
    <row r="69" spans="1:28" x14ac:dyDescent="0.35">
      <c r="A69" t="s">
        <v>7719</v>
      </c>
      <c r="B69" t="s">
        <v>277</v>
      </c>
      <c r="C69" t="s">
        <v>1</v>
      </c>
      <c r="D69" t="s">
        <v>352</v>
      </c>
      <c r="E69" t="s">
        <v>353</v>
      </c>
      <c r="F69" s="1">
        <v>43428</v>
      </c>
      <c r="G69" t="s">
        <v>7613</v>
      </c>
      <c r="H69" t="s">
        <v>858</v>
      </c>
      <c r="I69">
        <v>45231</v>
      </c>
      <c r="J69" t="s">
        <v>1478</v>
      </c>
      <c r="K69" t="s">
        <v>1887</v>
      </c>
      <c r="L69" t="s">
        <v>1860</v>
      </c>
      <c r="M69" s="1">
        <v>43430</v>
      </c>
      <c r="N69" t="s">
        <v>1891</v>
      </c>
      <c r="O69" t="s">
        <v>7675</v>
      </c>
      <c r="P69" t="s">
        <v>1907</v>
      </c>
      <c r="Q69" t="s">
        <v>7675</v>
      </c>
      <c r="R69" t="s">
        <v>1874</v>
      </c>
      <c r="S69">
        <v>1</v>
      </c>
      <c r="T69">
        <v>0.2</v>
      </c>
      <c r="U69">
        <v>0.43</v>
      </c>
      <c r="V69">
        <v>1.085</v>
      </c>
      <c r="W69">
        <v>1</v>
      </c>
      <c r="X69">
        <v>2.62</v>
      </c>
      <c r="Y69">
        <v>3.2749999999999999</v>
      </c>
      <c r="Z69">
        <v>3.2749999999999999</v>
      </c>
      <c r="AA69">
        <v>2.62</v>
      </c>
      <c r="AB69">
        <v>2.19</v>
      </c>
    </row>
    <row r="70" spans="1:28" x14ac:dyDescent="0.35">
      <c r="A70" t="s">
        <v>7719</v>
      </c>
      <c r="B70" t="s">
        <v>80</v>
      </c>
      <c r="C70" t="s">
        <v>1</v>
      </c>
      <c r="D70" t="s">
        <v>354</v>
      </c>
      <c r="E70" t="s">
        <v>355</v>
      </c>
      <c r="F70" s="1">
        <v>44541</v>
      </c>
      <c r="G70" t="s">
        <v>7613</v>
      </c>
      <c r="H70" t="s">
        <v>859</v>
      </c>
      <c r="I70">
        <v>10009</v>
      </c>
      <c r="J70" t="s">
        <v>1479</v>
      </c>
      <c r="K70" t="s">
        <v>1887</v>
      </c>
      <c r="L70" t="s">
        <v>1860</v>
      </c>
      <c r="M70" s="1">
        <v>44545</v>
      </c>
      <c r="N70" t="s">
        <v>1869</v>
      </c>
      <c r="O70" t="s">
        <v>7623</v>
      </c>
      <c r="P70" t="s">
        <v>1897</v>
      </c>
      <c r="Q70" t="s">
        <v>7623</v>
      </c>
      <c r="R70" t="s">
        <v>1876</v>
      </c>
      <c r="S70">
        <v>3</v>
      </c>
      <c r="T70">
        <v>0.2</v>
      </c>
      <c r="U70">
        <v>7.88</v>
      </c>
      <c r="V70">
        <v>13.719999999999999</v>
      </c>
      <c r="W70">
        <v>4</v>
      </c>
      <c r="X70">
        <v>23.36</v>
      </c>
      <c r="Y70">
        <v>29.2</v>
      </c>
      <c r="Z70">
        <v>7.3</v>
      </c>
      <c r="AA70">
        <v>5.84</v>
      </c>
      <c r="AB70">
        <v>15.48</v>
      </c>
    </row>
    <row r="71" spans="1:28" x14ac:dyDescent="0.35">
      <c r="A71" t="s">
        <v>7720</v>
      </c>
      <c r="B71" t="s">
        <v>80</v>
      </c>
      <c r="C71" t="s">
        <v>1</v>
      </c>
      <c r="D71" t="s">
        <v>354</v>
      </c>
      <c r="E71" t="s">
        <v>113</v>
      </c>
      <c r="F71" s="1">
        <v>44541</v>
      </c>
      <c r="G71" t="s">
        <v>7613</v>
      </c>
      <c r="H71" t="s">
        <v>859</v>
      </c>
      <c r="I71">
        <v>10009</v>
      </c>
      <c r="J71" t="s">
        <v>1240</v>
      </c>
      <c r="K71" t="s">
        <v>1887</v>
      </c>
      <c r="L71" t="s">
        <v>1860</v>
      </c>
      <c r="M71" s="1">
        <v>44545</v>
      </c>
      <c r="N71" t="s">
        <v>1869</v>
      </c>
      <c r="O71" t="s">
        <v>7623</v>
      </c>
      <c r="P71" t="s">
        <v>1897</v>
      </c>
      <c r="Q71" t="s">
        <v>7623</v>
      </c>
      <c r="R71" t="s">
        <v>1889</v>
      </c>
      <c r="S71">
        <v>3</v>
      </c>
      <c r="T71">
        <v>0</v>
      </c>
      <c r="U71">
        <v>13.59</v>
      </c>
      <c r="V71">
        <v>13.59</v>
      </c>
      <c r="W71">
        <v>2</v>
      </c>
      <c r="X71">
        <v>39.979999999999997</v>
      </c>
      <c r="Y71">
        <v>39.979999999999997</v>
      </c>
      <c r="Z71">
        <v>19.989999999999998</v>
      </c>
      <c r="AA71">
        <v>19.989999999999998</v>
      </c>
      <c r="AB71">
        <v>26.389999999999997</v>
      </c>
    </row>
    <row r="72" spans="1:28" x14ac:dyDescent="0.35">
      <c r="A72" t="s">
        <v>7719</v>
      </c>
      <c r="B72" t="s">
        <v>80</v>
      </c>
      <c r="C72" t="s">
        <v>1</v>
      </c>
      <c r="D72" t="s">
        <v>367</v>
      </c>
      <c r="E72" t="s">
        <v>368</v>
      </c>
      <c r="F72" s="1">
        <v>44554</v>
      </c>
      <c r="G72" t="s">
        <v>7613</v>
      </c>
      <c r="H72" t="s">
        <v>868</v>
      </c>
      <c r="I72">
        <v>10024</v>
      </c>
      <c r="J72" t="s">
        <v>368</v>
      </c>
      <c r="K72" t="s">
        <v>1887</v>
      </c>
      <c r="L72" t="s">
        <v>1860</v>
      </c>
      <c r="M72" s="1">
        <v>44559</v>
      </c>
      <c r="N72" t="s">
        <v>1869</v>
      </c>
      <c r="O72" t="s">
        <v>7623</v>
      </c>
      <c r="P72" t="s">
        <v>1897</v>
      </c>
      <c r="Q72" t="s">
        <v>7623</v>
      </c>
      <c r="R72" t="s">
        <v>1877</v>
      </c>
      <c r="S72">
        <v>3</v>
      </c>
      <c r="T72">
        <v>0</v>
      </c>
      <c r="U72">
        <v>9.6999999999999993</v>
      </c>
      <c r="V72">
        <v>9.6999999999999993</v>
      </c>
      <c r="W72">
        <v>3</v>
      </c>
      <c r="X72">
        <v>35.909999999999997</v>
      </c>
      <c r="Y72">
        <v>35.909999999999997</v>
      </c>
      <c r="Z72">
        <v>11.969999999999999</v>
      </c>
      <c r="AA72">
        <v>11.969999999999999</v>
      </c>
      <c r="AB72">
        <v>26.209999999999997</v>
      </c>
    </row>
    <row r="73" spans="1:28" x14ac:dyDescent="0.35">
      <c r="A73" t="s">
        <v>7719</v>
      </c>
      <c r="B73" t="s">
        <v>7633</v>
      </c>
      <c r="C73" t="s">
        <v>1</v>
      </c>
      <c r="D73" t="s">
        <v>180</v>
      </c>
      <c r="E73" t="s">
        <v>18</v>
      </c>
      <c r="F73" s="1">
        <v>43988</v>
      </c>
      <c r="G73" t="s">
        <v>7598</v>
      </c>
      <c r="H73" t="s">
        <v>882</v>
      </c>
      <c r="I73">
        <v>1852</v>
      </c>
      <c r="J73" t="s">
        <v>1514</v>
      </c>
      <c r="K73" t="s">
        <v>1887</v>
      </c>
      <c r="L73" t="s">
        <v>1860</v>
      </c>
      <c r="M73" s="1">
        <v>43989</v>
      </c>
      <c r="N73" t="s">
        <v>1891</v>
      </c>
      <c r="O73" t="s">
        <v>7675</v>
      </c>
      <c r="P73" t="s">
        <v>1917</v>
      </c>
      <c r="Q73" t="s">
        <v>7675</v>
      </c>
      <c r="R73" t="s">
        <v>1872</v>
      </c>
      <c r="S73">
        <v>1</v>
      </c>
      <c r="T73">
        <v>0</v>
      </c>
      <c r="U73">
        <v>207.15</v>
      </c>
      <c r="V73">
        <v>207.14999999999998</v>
      </c>
      <c r="W73">
        <v>5</v>
      </c>
      <c r="X73">
        <v>714.3</v>
      </c>
      <c r="Y73">
        <v>714.3</v>
      </c>
      <c r="Z73">
        <v>142.85999999999999</v>
      </c>
      <c r="AA73">
        <v>142.85999999999999</v>
      </c>
      <c r="AB73">
        <v>507.15</v>
      </c>
    </row>
    <row r="74" spans="1:28" x14ac:dyDescent="0.35">
      <c r="A74" t="s">
        <v>7719</v>
      </c>
      <c r="B74" t="s">
        <v>396</v>
      </c>
      <c r="C74" t="s">
        <v>1</v>
      </c>
      <c r="D74" t="s">
        <v>397</v>
      </c>
      <c r="E74" t="s">
        <v>13</v>
      </c>
      <c r="F74" s="1">
        <v>43922</v>
      </c>
      <c r="G74" t="s">
        <v>7613</v>
      </c>
      <c r="H74" t="s">
        <v>889</v>
      </c>
      <c r="I74">
        <v>13021</v>
      </c>
      <c r="J74" t="s">
        <v>1526</v>
      </c>
      <c r="K74" t="s">
        <v>1887</v>
      </c>
      <c r="L74" t="s">
        <v>1860</v>
      </c>
      <c r="M74" s="1">
        <v>43924</v>
      </c>
      <c r="N74" t="s">
        <v>1861</v>
      </c>
      <c r="O74" t="s">
        <v>7614</v>
      </c>
      <c r="P74" t="s">
        <v>1897</v>
      </c>
      <c r="Q74" t="s">
        <v>7614</v>
      </c>
      <c r="R74" t="s">
        <v>1874</v>
      </c>
      <c r="S74">
        <v>1</v>
      </c>
      <c r="T74">
        <v>0</v>
      </c>
      <c r="U74">
        <v>15.48</v>
      </c>
      <c r="V74">
        <v>15.479999999999997</v>
      </c>
      <c r="W74">
        <v>3</v>
      </c>
      <c r="X74">
        <v>59.52</v>
      </c>
      <c r="Y74">
        <v>59.52</v>
      </c>
      <c r="Z74">
        <v>19.84</v>
      </c>
      <c r="AA74">
        <v>19.84</v>
      </c>
      <c r="AB74">
        <v>44.040000000000006</v>
      </c>
    </row>
    <row r="75" spans="1:28" x14ac:dyDescent="0.35">
      <c r="A75" t="s">
        <v>7719</v>
      </c>
      <c r="B75" t="s">
        <v>396</v>
      </c>
      <c r="C75" t="s">
        <v>1</v>
      </c>
      <c r="D75" t="s">
        <v>397</v>
      </c>
      <c r="E75" t="s">
        <v>7624</v>
      </c>
      <c r="F75" s="1">
        <v>43922</v>
      </c>
      <c r="G75" t="s">
        <v>7613</v>
      </c>
      <c r="H75" t="s">
        <v>889</v>
      </c>
      <c r="I75">
        <v>13021</v>
      </c>
      <c r="J75" t="s">
        <v>7635</v>
      </c>
      <c r="K75" t="s">
        <v>1887</v>
      </c>
      <c r="L75" t="s">
        <v>1860</v>
      </c>
      <c r="M75" s="1">
        <v>43924</v>
      </c>
      <c r="N75" t="s">
        <v>1861</v>
      </c>
      <c r="O75" t="s">
        <v>7614</v>
      </c>
      <c r="P75" t="s">
        <v>1897</v>
      </c>
      <c r="Q75" t="s">
        <v>7614</v>
      </c>
      <c r="R75" t="s">
        <v>1872</v>
      </c>
      <c r="S75">
        <v>1</v>
      </c>
      <c r="T75">
        <v>0</v>
      </c>
      <c r="U75">
        <v>9.7200000000000006</v>
      </c>
      <c r="V75">
        <v>9.7199999999999989</v>
      </c>
      <c r="W75">
        <v>3</v>
      </c>
      <c r="X75">
        <v>161.94</v>
      </c>
      <c r="Y75">
        <v>161.94</v>
      </c>
      <c r="Z75">
        <v>53.98</v>
      </c>
      <c r="AA75">
        <v>53.98</v>
      </c>
      <c r="AB75">
        <v>152.22</v>
      </c>
    </row>
    <row r="76" spans="1:28" x14ac:dyDescent="0.35">
      <c r="A76" t="s">
        <v>7719</v>
      </c>
      <c r="B76" t="s">
        <v>396</v>
      </c>
      <c r="C76" t="s">
        <v>1</v>
      </c>
      <c r="D76" t="s">
        <v>397</v>
      </c>
      <c r="E76" t="s">
        <v>50</v>
      </c>
      <c r="F76" s="1">
        <v>43922</v>
      </c>
      <c r="G76" t="s">
        <v>7613</v>
      </c>
      <c r="H76" t="s">
        <v>889</v>
      </c>
      <c r="I76">
        <v>13021</v>
      </c>
      <c r="J76" t="s">
        <v>1527</v>
      </c>
      <c r="K76" t="s">
        <v>1887</v>
      </c>
      <c r="L76" t="s">
        <v>1860</v>
      </c>
      <c r="M76" s="1">
        <v>43924</v>
      </c>
      <c r="N76" t="s">
        <v>1861</v>
      </c>
      <c r="O76" t="s">
        <v>7614</v>
      </c>
      <c r="P76" t="s">
        <v>1897</v>
      </c>
      <c r="Q76" t="s">
        <v>7614</v>
      </c>
      <c r="R76" t="s">
        <v>1874</v>
      </c>
      <c r="S76">
        <v>1</v>
      </c>
      <c r="T76">
        <v>0</v>
      </c>
      <c r="U76">
        <v>71.25</v>
      </c>
      <c r="V76">
        <v>71.25</v>
      </c>
      <c r="W76">
        <v>6</v>
      </c>
      <c r="X76">
        <v>263.88</v>
      </c>
      <c r="Y76">
        <v>263.88</v>
      </c>
      <c r="Z76">
        <v>43.98</v>
      </c>
      <c r="AA76">
        <v>43.98</v>
      </c>
      <c r="AB76">
        <v>192.63</v>
      </c>
    </row>
    <row r="77" spans="1:28" x14ac:dyDescent="0.35">
      <c r="A77" t="s">
        <v>7719</v>
      </c>
      <c r="B77" t="s">
        <v>396</v>
      </c>
      <c r="C77" t="s">
        <v>1</v>
      </c>
      <c r="D77" t="s">
        <v>397</v>
      </c>
      <c r="E77" t="s">
        <v>18</v>
      </c>
      <c r="F77" s="1">
        <v>43922</v>
      </c>
      <c r="G77" t="s">
        <v>7613</v>
      </c>
      <c r="H77" t="s">
        <v>889</v>
      </c>
      <c r="I77">
        <v>13021</v>
      </c>
      <c r="J77" t="s">
        <v>1528</v>
      </c>
      <c r="K77" t="s">
        <v>1887</v>
      </c>
      <c r="L77" t="s">
        <v>1860</v>
      </c>
      <c r="M77" s="1">
        <v>43924</v>
      </c>
      <c r="N77" t="s">
        <v>1861</v>
      </c>
      <c r="O77" t="s">
        <v>7614</v>
      </c>
      <c r="P77" t="s">
        <v>1897</v>
      </c>
      <c r="Q77" t="s">
        <v>7614</v>
      </c>
      <c r="R77" t="s">
        <v>1874</v>
      </c>
      <c r="S77">
        <v>1</v>
      </c>
      <c r="T77">
        <v>0</v>
      </c>
      <c r="U77">
        <v>7.92</v>
      </c>
      <c r="V77">
        <v>7.9199999999999982</v>
      </c>
      <c r="W77">
        <v>3</v>
      </c>
      <c r="X77">
        <v>30.48</v>
      </c>
      <c r="Y77">
        <v>30.48</v>
      </c>
      <c r="Z77">
        <v>10.16</v>
      </c>
      <c r="AA77">
        <v>10.16</v>
      </c>
      <c r="AB77">
        <v>22.560000000000002</v>
      </c>
    </row>
    <row r="78" spans="1:28" x14ac:dyDescent="0.35">
      <c r="A78" t="s">
        <v>7719</v>
      </c>
      <c r="B78" t="s">
        <v>396</v>
      </c>
      <c r="C78" t="s">
        <v>1</v>
      </c>
      <c r="D78" t="s">
        <v>397</v>
      </c>
      <c r="E78" t="s">
        <v>13</v>
      </c>
      <c r="F78" s="1">
        <v>43922</v>
      </c>
      <c r="G78" t="s">
        <v>7613</v>
      </c>
      <c r="H78" t="s">
        <v>889</v>
      </c>
      <c r="I78">
        <v>13021</v>
      </c>
      <c r="J78" t="s">
        <v>1529</v>
      </c>
      <c r="K78" t="s">
        <v>1887</v>
      </c>
      <c r="L78" t="s">
        <v>1860</v>
      </c>
      <c r="M78" s="1">
        <v>43924</v>
      </c>
      <c r="N78" t="s">
        <v>1861</v>
      </c>
      <c r="O78" t="s">
        <v>7614</v>
      </c>
      <c r="P78" t="s">
        <v>1897</v>
      </c>
      <c r="Q78" t="s">
        <v>7614</v>
      </c>
      <c r="R78" t="s">
        <v>1874</v>
      </c>
      <c r="S78">
        <v>1</v>
      </c>
      <c r="T78">
        <v>0</v>
      </c>
      <c r="U78">
        <v>2.85</v>
      </c>
      <c r="V78">
        <v>2.8499999999999996</v>
      </c>
      <c r="W78">
        <v>3</v>
      </c>
      <c r="X78">
        <v>9.84</v>
      </c>
      <c r="Y78">
        <v>9.84</v>
      </c>
      <c r="Z78">
        <v>3.28</v>
      </c>
      <c r="AA78">
        <v>3.28</v>
      </c>
      <c r="AB78">
        <v>6.99</v>
      </c>
    </row>
    <row r="79" spans="1:28" x14ac:dyDescent="0.35">
      <c r="A79" t="s">
        <v>7720</v>
      </c>
      <c r="B79" t="s">
        <v>396</v>
      </c>
      <c r="C79" t="s">
        <v>1</v>
      </c>
      <c r="D79" t="s">
        <v>397</v>
      </c>
      <c r="E79" t="s">
        <v>16</v>
      </c>
      <c r="F79" s="1">
        <v>43922</v>
      </c>
      <c r="G79" t="s">
        <v>7613</v>
      </c>
      <c r="H79" t="s">
        <v>889</v>
      </c>
      <c r="I79">
        <v>13021</v>
      </c>
      <c r="J79" t="s">
        <v>1530</v>
      </c>
      <c r="K79" t="s">
        <v>1887</v>
      </c>
      <c r="L79" t="s">
        <v>1860</v>
      </c>
      <c r="M79" s="1">
        <v>43924</v>
      </c>
      <c r="N79" t="s">
        <v>1861</v>
      </c>
      <c r="O79" t="s">
        <v>7614</v>
      </c>
      <c r="P79" t="s">
        <v>1897</v>
      </c>
      <c r="Q79" t="s">
        <v>7614</v>
      </c>
      <c r="R79" t="s">
        <v>1875</v>
      </c>
      <c r="S79">
        <v>1</v>
      </c>
      <c r="T79">
        <v>0</v>
      </c>
      <c r="U79">
        <v>9.1300000000000008</v>
      </c>
      <c r="V79">
        <v>9.1300000000000026</v>
      </c>
      <c r="W79">
        <v>4</v>
      </c>
      <c r="X79">
        <v>35.119999999999997</v>
      </c>
      <c r="Y79">
        <v>35.119999999999997</v>
      </c>
      <c r="Z79">
        <v>8.7799999999999994</v>
      </c>
      <c r="AA79">
        <v>8.7799999999999994</v>
      </c>
      <c r="AB79">
        <v>25.989999999999995</v>
      </c>
    </row>
    <row r="80" spans="1:28" x14ac:dyDescent="0.35">
      <c r="A80" t="s">
        <v>7715</v>
      </c>
      <c r="B80" t="s">
        <v>83</v>
      </c>
      <c r="C80" t="s">
        <v>1</v>
      </c>
      <c r="D80" t="s">
        <v>411</v>
      </c>
      <c r="E80" t="s">
        <v>57</v>
      </c>
      <c r="F80" s="1">
        <v>44131</v>
      </c>
      <c r="G80" t="s">
        <v>7613</v>
      </c>
      <c r="H80" t="s">
        <v>902</v>
      </c>
      <c r="I80">
        <v>12180</v>
      </c>
      <c r="J80" t="s">
        <v>1413</v>
      </c>
      <c r="K80" t="s">
        <v>1887</v>
      </c>
      <c r="L80" t="s">
        <v>1860</v>
      </c>
      <c r="M80" s="1">
        <v>44137</v>
      </c>
      <c r="N80" t="s">
        <v>1869</v>
      </c>
      <c r="O80" t="s">
        <v>7623</v>
      </c>
      <c r="P80" t="s">
        <v>1897</v>
      </c>
      <c r="Q80" t="s">
        <v>7623</v>
      </c>
      <c r="R80" t="s">
        <v>1873</v>
      </c>
      <c r="S80">
        <v>4</v>
      </c>
      <c r="T80">
        <v>0</v>
      </c>
      <c r="U80">
        <v>19.3</v>
      </c>
      <c r="V80">
        <v>19.3</v>
      </c>
      <c r="W80">
        <v>3</v>
      </c>
      <c r="X80">
        <v>40.200000000000003</v>
      </c>
      <c r="Y80">
        <v>40.200000000000003</v>
      </c>
      <c r="Z80">
        <v>13.4</v>
      </c>
      <c r="AA80">
        <v>13.4</v>
      </c>
      <c r="AB80">
        <v>20.900000000000002</v>
      </c>
    </row>
    <row r="81" spans="1:28" x14ac:dyDescent="0.35">
      <c r="A81" t="s">
        <v>7719</v>
      </c>
      <c r="B81" t="s">
        <v>80</v>
      </c>
      <c r="C81" t="s">
        <v>1</v>
      </c>
      <c r="D81" t="s">
        <v>414</v>
      </c>
      <c r="E81" t="s">
        <v>18</v>
      </c>
      <c r="F81" s="1">
        <v>43303</v>
      </c>
      <c r="G81" t="s">
        <v>7598</v>
      </c>
      <c r="H81" t="s">
        <v>905</v>
      </c>
      <c r="I81">
        <v>10024</v>
      </c>
      <c r="J81" t="s">
        <v>1235</v>
      </c>
      <c r="K81" t="s">
        <v>1887</v>
      </c>
      <c r="L81" t="s">
        <v>1860</v>
      </c>
      <c r="M81" s="1">
        <v>43308</v>
      </c>
      <c r="N81" t="s">
        <v>1869</v>
      </c>
      <c r="O81" t="s">
        <v>7623</v>
      </c>
      <c r="P81" t="s">
        <v>1897</v>
      </c>
      <c r="Q81" t="s">
        <v>7623</v>
      </c>
      <c r="R81" t="s">
        <v>1874</v>
      </c>
      <c r="S81">
        <v>3</v>
      </c>
      <c r="T81">
        <v>0</v>
      </c>
      <c r="U81">
        <v>1.67</v>
      </c>
      <c r="V81">
        <v>1.67</v>
      </c>
      <c r="W81">
        <v>2</v>
      </c>
      <c r="X81">
        <v>5.96</v>
      </c>
      <c r="Y81">
        <v>5.96</v>
      </c>
      <c r="Z81">
        <v>2.98</v>
      </c>
      <c r="AA81">
        <v>2.98</v>
      </c>
      <c r="AB81">
        <v>4.29</v>
      </c>
    </row>
    <row r="82" spans="1:28" x14ac:dyDescent="0.35">
      <c r="A82" t="s">
        <v>7720</v>
      </c>
      <c r="B82" t="s">
        <v>80</v>
      </c>
      <c r="C82" t="s">
        <v>1</v>
      </c>
      <c r="D82" t="s">
        <v>414</v>
      </c>
      <c r="E82" t="s">
        <v>113</v>
      </c>
      <c r="F82" s="1">
        <v>43303</v>
      </c>
      <c r="G82" t="s">
        <v>7598</v>
      </c>
      <c r="H82" t="s">
        <v>905</v>
      </c>
      <c r="I82">
        <v>10024</v>
      </c>
      <c r="J82" t="s">
        <v>1552</v>
      </c>
      <c r="K82" t="s">
        <v>1887</v>
      </c>
      <c r="L82" t="s">
        <v>1860</v>
      </c>
      <c r="M82" s="1">
        <v>43308</v>
      </c>
      <c r="N82" t="s">
        <v>1869</v>
      </c>
      <c r="O82" t="s">
        <v>7623</v>
      </c>
      <c r="P82" t="s">
        <v>1897</v>
      </c>
      <c r="Q82" t="s">
        <v>7623</v>
      </c>
      <c r="R82" t="s">
        <v>1889</v>
      </c>
      <c r="S82">
        <v>3</v>
      </c>
      <c r="T82">
        <v>0</v>
      </c>
      <c r="U82">
        <v>57.59</v>
      </c>
      <c r="V82">
        <v>57.59</v>
      </c>
      <c r="W82">
        <v>2</v>
      </c>
      <c r="X82">
        <v>159.97999999999999</v>
      </c>
      <c r="Y82">
        <v>159.97999999999999</v>
      </c>
      <c r="Z82">
        <v>79.989999999999995</v>
      </c>
      <c r="AA82">
        <v>79.989999999999995</v>
      </c>
      <c r="AB82">
        <v>102.38999999999999</v>
      </c>
    </row>
    <row r="83" spans="1:28" x14ac:dyDescent="0.35">
      <c r="A83" t="s">
        <v>7719</v>
      </c>
      <c r="B83" t="s">
        <v>111</v>
      </c>
      <c r="C83" t="s">
        <v>1</v>
      </c>
      <c r="D83" t="s">
        <v>420</v>
      </c>
      <c r="E83" t="s">
        <v>7624</v>
      </c>
      <c r="F83" s="1">
        <v>43357</v>
      </c>
      <c r="G83" t="s">
        <v>7613</v>
      </c>
      <c r="H83" t="s">
        <v>909</v>
      </c>
      <c r="I83">
        <v>14609</v>
      </c>
      <c r="J83" t="s">
        <v>7638</v>
      </c>
      <c r="K83" t="s">
        <v>1887</v>
      </c>
      <c r="L83" t="s">
        <v>1860</v>
      </c>
      <c r="M83" s="1">
        <v>43362</v>
      </c>
      <c r="N83" t="s">
        <v>1869</v>
      </c>
      <c r="O83" t="s">
        <v>7623</v>
      </c>
      <c r="P83" t="s">
        <v>1897</v>
      </c>
      <c r="Q83" t="s">
        <v>7623</v>
      </c>
      <c r="R83" t="s">
        <v>1872</v>
      </c>
      <c r="S83">
        <v>3</v>
      </c>
      <c r="T83">
        <v>0</v>
      </c>
      <c r="U83">
        <v>8.98</v>
      </c>
      <c r="V83">
        <v>8.9800000000000182</v>
      </c>
      <c r="W83">
        <v>5</v>
      </c>
      <c r="X83">
        <v>449.15</v>
      </c>
      <c r="Y83">
        <v>449.15</v>
      </c>
      <c r="Z83">
        <v>89.83</v>
      </c>
      <c r="AA83">
        <v>89.83</v>
      </c>
      <c r="AB83">
        <v>440.16999999999996</v>
      </c>
    </row>
    <row r="84" spans="1:28" x14ac:dyDescent="0.35">
      <c r="A84" t="s">
        <v>7719</v>
      </c>
      <c r="B84" t="s">
        <v>111</v>
      </c>
      <c r="C84" t="s">
        <v>1</v>
      </c>
      <c r="D84" t="s">
        <v>420</v>
      </c>
      <c r="E84" t="s">
        <v>18</v>
      </c>
      <c r="F84" s="1">
        <v>43357</v>
      </c>
      <c r="G84" t="s">
        <v>7613</v>
      </c>
      <c r="H84" t="s">
        <v>909</v>
      </c>
      <c r="I84">
        <v>14609</v>
      </c>
      <c r="J84" t="s">
        <v>1559</v>
      </c>
      <c r="K84" t="s">
        <v>1887</v>
      </c>
      <c r="L84" t="s">
        <v>1860</v>
      </c>
      <c r="M84" s="1">
        <v>43362</v>
      </c>
      <c r="N84" t="s">
        <v>1869</v>
      </c>
      <c r="O84" t="s">
        <v>7623</v>
      </c>
      <c r="P84" t="s">
        <v>1897</v>
      </c>
      <c r="Q84" t="s">
        <v>7623</v>
      </c>
      <c r="R84" t="s">
        <v>1890</v>
      </c>
      <c r="S84">
        <v>3</v>
      </c>
      <c r="T84">
        <v>0</v>
      </c>
      <c r="U84">
        <v>5.09</v>
      </c>
      <c r="V84">
        <v>5.09</v>
      </c>
      <c r="W84">
        <v>3</v>
      </c>
      <c r="X84">
        <v>11.07</v>
      </c>
      <c r="Y84">
        <v>11.07</v>
      </c>
      <c r="Z84">
        <v>3.69</v>
      </c>
      <c r="AA84">
        <v>3.69</v>
      </c>
      <c r="AB84">
        <v>5.98</v>
      </c>
    </row>
    <row r="85" spans="1:28" x14ac:dyDescent="0.35">
      <c r="A85" t="s">
        <v>7719</v>
      </c>
      <c r="B85" t="s">
        <v>169</v>
      </c>
      <c r="C85" t="s">
        <v>1</v>
      </c>
      <c r="D85" t="s">
        <v>366</v>
      </c>
      <c r="E85" t="s">
        <v>18</v>
      </c>
      <c r="F85" s="1">
        <v>44124</v>
      </c>
      <c r="G85" t="s">
        <v>7598</v>
      </c>
      <c r="H85" t="s">
        <v>918</v>
      </c>
      <c r="I85">
        <v>43055</v>
      </c>
      <c r="J85" t="s">
        <v>1235</v>
      </c>
      <c r="K85" t="s">
        <v>1887</v>
      </c>
      <c r="L85" t="s">
        <v>1860</v>
      </c>
      <c r="M85" s="1">
        <v>44127</v>
      </c>
      <c r="N85" t="s">
        <v>1891</v>
      </c>
      <c r="O85" t="s">
        <v>7675</v>
      </c>
      <c r="P85" t="s">
        <v>1907</v>
      </c>
      <c r="Q85" t="s">
        <v>7675</v>
      </c>
      <c r="R85" t="s">
        <v>1874</v>
      </c>
      <c r="S85">
        <v>2</v>
      </c>
      <c r="T85">
        <v>0.2</v>
      </c>
      <c r="U85">
        <v>0.72</v>
      </c>
      <c r="V85">
        <v>2.5074999999999994</v>
      </c>
      <c r="W85">
        <v>3</v>
      </c>
      <c r="X85">
        <v>7.15</v>
      </c>
      <c r="Y85">
        <v>8.9375</v>
      </c>
      <c r="Z85">
        <v>2.9791666666666665</v>
      </c>
      <c r="AA85">
        <v>2.3833333333333333</v>
      </c>
      <c r="AB85">
        <v>6.4300000000000006</v>
      </c>
    </row>
    <row r="86" spans="1:28" x14ac:dyDescent="0.35">
      <c r="A86" t="s">
        <v>7719</v>
      </c>
      <c r="B86" t="s">
        <v>379</v>
      </c>
      <c r="C86" t="s">
        <v>1</v>
      </c>
      <c r="D86" t="s">
        <v>441</v>
      </c>
      <c r="E86" t="s">
        <v>18</v>
      </c>
      <c r="F86" s="1">
        <v>43825</v>
      </c>
      <c r="G86" t="s">
        <v>7613</v>
      </c>
      <c r="H86" t="s">
        <v>924</v>
      </c>
      <c r="I86">
        <v>1841</v>
      </c>
      <c r="J86" t="s">
        <v>1279</v>
      </c>
      <c r="K86" t="s">
        <v>1887</v>
      </c>
      <c r="L86" t="s">
        <v>1860</v>
      </c>
      <c r="M86" s="1">
        <v>43832</v>
      </c>
      <c r="N86" t="s">
        <v>1869</v>
      </c>
      <c r="O86" t="s">
        <v>7623</v>
      </c>
      <c r="P86" t="s">
        <v>1917</v>
      </c>
      <c r="Q86" t="s">
        <v>7623</v>
      </c>
      <c r="R86" t="s">
        <v>1898</v>
      </c>
      <c r="S86">
        <v>5</v>
      </c>
      <c r="T86">
        <v>0</v>
      </c>
      <c r="U86">
        <v>10.43</v>
      </c>
      <c r="V86">
        <v>10.43</v>
      </c>
      <c r="W86">
        <v>5</v>
      </c>
      <c r="X86">
        <v>22.2</v>
      </c>
      <c r="Y86">
        <v>22.2</v>
      </c>
      <c r="Z86">
        <v>4.4399999999999995</v>
      </c>
      <c r="AA86">
        <v>4.4399999999999995</v>
      </c>
      <c r="AB86">
        <v>11.77</v>
      </c>
    </row>
    <row r="87" spans="1:28" x14ac:dyDescent="0.35">
      <c r="A87" t="s">
        <v>7719</v>
      </c>
      <c r="B87" t="s">
        <v>39</v>
      </c>
      <c r="C87" t="s">
        <v>1</v>
      </c>
      <c r="D87" t="s">
        <v>444</v>
      </c>
      <c r="E87" t="s">
        <v>11</v>
      </c>
      <c r="F87" s="1">
        <v>43711</v>
      </c>
      <c r="G87" t="s">
        <v>7613</v>
      </c>
      <c r="H87" t="s">
        <v>926</v>
      </c>
      <c r="I87">
        <v>19134</v>
      </c>
      <c r="J87" t="s">
        <v>1585</v>
      </c>
      <c r="K87" t="s">
        <v>1887</v>
      </c>
      <c r="L87" t="s">
        <v>1860</v>
      </c>
      <c r="M87" s="1">
        <v>43715</v>
      </c>
      <c r="N87" t="s">
        <v>1869</v>
      </c>
      <c r="O87" t="s">
        <v>7623</v>
      </c>
      <c r="P87" t="s">
        <v>1888</v>
      </c>
      <c r="Q87" t="s">
        <v>7623</v>
      </c>
      <c r="R87" t="s">
        <v>1872</v>
      </c>
      <c r="S87">
        <v>3</v>
      </c>
      <c r="T87">
        <v>0.2</v>
      </c>
      <c r="U87">
        <v>-7.27</v>
      </c>
      <c r="V87">
        <v>1.8150000000000048</v>
      </c>
      <c r="W87">
        <v>3</v>
      </c>
      <c r="X87">
        <v>36.340000000000003</v>
      </c>
      <c r="Y87">
        <v>45.425000000000004</v>
      </c>
      <c r="Z87">
        <v>15.141666666666667</v>
      </c>
      <c r="AA87">
        <v>12.113333333333335</v>
      </c>
      <c r="AB87">
        <v>43.61</v>
      </c>
    </row>
    <row r="88" spans="1:28" x14ac:dyDescent="0.35">
      <c r="A88" t="s">
        <v>7719</v>
      </c>
      <c r="B88" t="s">
        <v>39</v>
      </c>
      <c r="C88" t="s">
        <v>1</v>
      </c>
      <c r="D88" t="s">
        <v>444</v>
      </c>
      <c r="E88" t="s">
        <v>445</v>
      </c>
      <c r="F88" s="1">
        <v>43711</v>
      </c>
      <c r="G88" t="s">
        <v>7613</v>
      </c>
      <c r="H88" t="s">
        <v>926</v>
      </c>
      <c r="I88">
        <v>19134</v>
      </c>
      <c r="J88" t="s">
        <v>7604</v>
      </c>
      <c r="K88" t="s">
        <v>1887</v>
      </c>
      <c r="L88" t="s">
        <v>1860</v>
      </c>
      <c r="M88" s="1">
        <v>43715</v>
      </c>
      <c r="N88" t="s">
        <v>1869</v>
      </c>
      <c r="O88" t="s">
        <v>7623</v>
      </c>
      <c r="P88" t="s">
        <v>1888</v>
      </c>
      <c r="Q88" t="s">
        <v>7623</v>
      </c>
      <c r="R88" t="s">
        <v>1908</v>
      </c>
      <c r="S88">
        <v>3</v>
      </c>
      <c r="T88">
        <v>0.2</v>
      </c>
      <c r="U88">
        <v>-149.91</v>
      </c>
      <c r="V88">
        <v>16.652500000000032</v>
      </c>
      <c r="W88">
        <v>1</v>
      </c>
      <c r="X88">
        <v>666.25</v>
      </c>
      <c r="Y88">
        <v>832.8125</v>
      </c>
      <c r="Z88">
        <v>832.8125</v>
      </c>
      <c r="AA88">
        <v>666.25</v>
      </c>
      <c r="AB88">
        <v>816.16</v>
      </c>
    </row>
    <row r="89" spans="1:28" x14ac:dyDescent="0.35">
      <c r="A89" t="s">
        <v>7719</v>
      </c>
      <c r="B89" t="s">
        <v>39</v>
      </c>
      <c r="C89" t="s">
        <v>1</v>
      </c>
      <c r="D89" t="s">
        <v>444</v>
      </c>
      <c r="E89" t="s">
        <v>18</v>
      </c>
      <c r="F89" s="1">
        <v>43711</v>
      </c>
      <c r="G89" t="s">
        <v>7613</v>
      </c>
      <c r="H89" t="s">
        <v>926</v>
      </c>
      <c r="I89">
        <v>19134</v>
      </c>
      <c r="J89" t="s">
        <v>1586</v>
      </c>
      <c r="K89" t="s">
        <v>1887</v>
      </c>
      <c r="L89" t="s">
        <v>1860</v>
      </c>
      <c r="M89" s="1">
        <v>43715</v>
      </c>
      <c r="N89" t="s">
        <v>1869</v>
      </c>
      <c r="O89" t="s">
        <v>7623</v>
      </c>
      <c r="P89" t="s">
        <v>1888</v>
      </c>
      <c r="Q89" t="s">
        <v>7623</v>
      </c>
      <c r="R89" t="s">
        <v>1890</v>
      </c>
      <c r="S89">
        <v>3</v>
      </c>
      <c r="T89">
        <v>0.2</v>
      </c>
      <c r="U89">
        <v>19.690000000000001</v>
      </c>
      <c r="V89">
        <v>32.817499999999995</v>
      </c>
      <c r="W89">
        <v>6</v>
      </c>
      <c r="X89">
        <v>52.51</v>
      </c>
      <c r="Y89">
        <v>65.637499999999989</v>
      </c>
      <c r="Z89">
        <v>10.939583333333333</v>
      </c>
      <c r="AA89">
        <v>8.7516666666666669</v>
      </c>
      <c r="AB89">
        <v>32.819999999999993</v>
      </c>
    </row>
    <row r="90" spans="1:28" x14ac:dyDescent="0.35">
      <c r="A90" t="s">
        <v>7719</v>
      </c>
      <c r="B90" t="s">
        <v>95</v>
      </c>
      <c r="C90" t="s">
        <v>1</v>
      </c>
      <c r="D90" t="s">
        <v>459</v>
      </c>
      <c r="E90" t="s">
        <v>7624</v>
      </c>
      <c r="F90" s="1">
        <v>43817</v>
      </c>
      <c r="G90" t="s">
        <v>7613</v>
      </c>
      <c r="H90" t="s">
        <v>936</v>
      </c>
      <c r="I90">
        <v>45503</v>
      </c>
      <c r="J90" t="s">
        <v>7638</v>
      </c>
      <c r="K90" t="s">
        <v>1887</v>
      </c>
      <c r="L90" t="s">
        <v>1860</v>
      </c>
      <c r="M90" s="1">
        <v>43822</v>
      </c>
      <c r="N90" t="s">
        <v>1869</v>
      </c>
      <c r="O90" t="s">
        <v>7623</v>
      </c>
      <c r="P90" t="s">
        <v>1907</v>
      </c>
      <c r="Q90" t="s">
        <v>7623</v>
      </c>
      <c r="R90" t="s">
        <v>1872</v>
      </c>
      <c r="S90">
        <v>3</v>
      </c>
      <c r="T90">
        <v>0.2</v>
      </c>
      <c r="U90">
        <v>-145.52000000000001</v>
      </c>
      <c r="V90">
        <v>16.174999999999955</v>
      </c>
      <c r="W90">
        <v>9</v>
      </c>
      <c r="X90">
        <v>646.78</v>
      </c>
      <c r="Y90">
        <v>808.47499999999991</v>
      </c>
      <c r="Z90">
        <v>89.830555555555549</v>
      </c>
      <c r="AA90">
        <v>71.864444444444445</v>
      </c>
      <c r="AB90">
        <v>792.3</v>
      </c>
    </row>
    <row r="91" spans="1:28" x14ac:dyDescent="0.35">
      <c r="A91" t="s">
        <v>7719</v>
      </c>
      <c r="B91" t="s">
        <v>80</v>
      </c>
      <c r="C91" t="s">
        <v>1</v>
      </c>
      <c r="D91" t="s">
        <v>473</v>
      </c>
      <c r="E91" t="s">
        <v>47</v>
      </c>
      <c r="F91" s="1">
        <v>44558</v>
      </c>
      <c r="G91" t="s">
        <v>7613</v>
      </c>
      <c r="H91" t="s">
        <v>951</v>
      </c>
      <c r="I91">
        <v>10024</v>
      </c>
      <c r="J91" t="s">
        <v>1605</v>
      </c>
      <c r="K91" t="s">
        <v>1887</v>
      </c>
      <c r="L91" t="s">
        <v>1860</v>
      </c>
      <c r="M91" s="1">
        <v>44565</v>
      </c>
      <c r="N91" t="s">
        <v>1869</v>
      </c>
      <c r="O91" t="s">
        <v>7623</v>
      </c>
      <c r="P91" t="s">
        <v>1897</v>
      </c>
      <c r="Q91" t="s">
        <v>7623</v>
      </c>
      <c r="R91" t="s">
        <v>1868</v>
      </c>
      <c r="S91">
        <v>5</v>
      </c>
      <c r="T91">
        <v>0</v>
      </c>
      <c r="U91">
        <v>34.78</v>
      </c>
      <c r="V91">
        <v>34.78</v>
      </c>
      <c r="W91">
        <v>7</v>
      </c>
      <c r="X91">
        <v>72.45</v>
      </c>
      <c r="Y91">
        <v>72.45</v>
      </c>
      <c r="Z91">
        <v>10.35</v>
      </c>
      <c r="AA91">
        <v>10.35</v>
      </c>
      <c r="AB91">
        <v>37.67</v>
      </c>
    </row>
    <row r="92" spans="1:28" x14ac:dyDescent="0.35">
      <c r="A92" t="s">
        <v>7719</v>
      </c>
      <c r="B92" t="s">
        <v>80</v>
      </c>
      <c r="C92" t="s">
        <v>1</v>
      </c>
      <c r="D92" t="s">
        <v>473</v>
      </c>
      <c r="E92" t="s">
        <v>18</v>
      </c>
      <c r="F92" s="1">
        <v>44558</v>
      </c>
      <c r="G92" t="s">
        <v>7613</v>
      </c>
      <c r="H92" t="s">
        <v>951</v>
      </c>
      <c r="I92">
        <v>10024</v>
      </c>
      <c r="J92" t="s">
        <v>1349</v>
      </c>
      <c r="K92" t="s">
        <v>1887</v>
      </c>
      <c r="L92" t="s">
        <v>1860</v>
      </c>
      <c r="M92" s="1">
        <v>44565</v>
      </c>
      <c r="N92" t="s">
        <v>1869</v>
      </c>
      <c r="O92" t="s">
        <v>7623</v>
      </c>
      <c r="P92" t="s">
        <v>1897</v>
      </c>
      <c r="Q92" t="s">
        <v>7623</v>
      </c>
      <c r="R92" t="s">
        <v>1898</v>
      </c>
      <c r="S92">
        <v>5</v>
      </c>
      <c r="T92">
        <v>0</v>
      </c>
      <c r="U92">
        <v>6.42</v>
      </c>
      <c r="V92">
        <v>6.42</v>
      </c>
      <c r="W92">
        <v>4</v>
      </c>
      <c r="X92">
        <v>13.96</v>
      </c>
      <c r="Y92">
        <v>13.96</v>
      </c>
      <c r="Z92">
        <v>3.49</v>
      </c>
      <c r="AA92">
        <v>3.49</v>
      </c>
      <c r="AB92">
        <v>7.5400000000000009</v>
      </c>
    </row>
    <row r="93" spans="1:28" x14ac:dyDescent="0.35">
      <c r="A93" t="s">
        <v>7719</v>
      </c>
      <c r="B93" t="s">
        <v>80</v>
      </c>
      <c r="C93" t="s">
        <v>1</v>
      </c>
      <c r="D93" t="s">
        <v>473</v>
      </c>
      <c r="E93" t="s">
        <v>27</v>
      </c>
      <c r="F93" s="1">
        <v>44558</v>
      </c>
      <c r="G93" t="s">
        <v>7613</v>
      </c>
      <c r="H93" t="s">
        <v>951</v>
      </c>
      <c r="I93">
        <v>10024</v>
      </c>
      <c r="J93" t="s">
        <v>1439</v>
      </c>
      <c r="K93" t="s">
        <v>1887</v>
      </c>
      <c r="L93" t="s">
        <v>1860</v>
      </c>
      <c r="M93" s="1">
        <v>44565</v>
      </c>
      <c r="N93" t="s">
        <v>1869</v>
      </c>
      <c r="O93" t="s">
        <v>7623</v>
      </c>
      <c r="P93" t="s">
        <v>1897</v>
      </c>
      <c r="Q93" t="s">
        <v>7623</v>
      </c>
      <c r="R93" t="s">
        <v>1876</v>
      </c>
      <c r="S93">
        <v>5</v>
      </c>
      <c r="T93">
        <v>0.2</v>
      </c>
      <c r="U93">
        <v>11.23</v>
      </c>
      <c r="V93">
        <v>19.544999999999998</v>
      </c>
      <c r="W93">
        <v>7</v>
      </c>
      <c r="X93">
        <v>33.26</v>
      </c>
      <c r="Y93">
        <v>41.574999999999996</v>
      </c>
      <c r="Z93">
        <v>5.9392857142857132</v>
      </c>
      <c r="AA93">
        <v>4.7514285714285709</v>
      </c>
      <c r="AB93">
        <v>22.029999999999998</v>
      </c>
    </row>
    <row r="94" spans="1:28" x14ac:dyDescent="0.35">
      <c r="A94" t="s">
        <v>7720</v>
      </c>
      <c r="B94" t="s">
        <v>80</v>
      </c>
      <c r="C94" t="s">
        <v>1</v>
      </c>
      <c r="D94" t="s">
        <v>473</v>
      </c>
      <c r="E94" t="s">
        <v>18</v>
      </c>
      <c r="F94" s="1">
        <v>44558</v>
      </c>
      <c r="G94" t="s">
        <v>7613</v>
      </c>
      <c r="H94" t="s">
        <v>951</v>
      </c>
      <c r="I94">
        <v>10024</v>
      </c>
      <c r="J94" t="s">
        <v>1617</v>
      </c>
      <c r="K94" t="s">
        <v>1887</v>
      </c>
      <c r="L94" t="s">
        <v>1860</v>
      </c>
      <c r="M94" s="1">
        <v>44565</v>
      </c>
      <c r="N94" t="s">
        <v>1869</v>
      </c>
      <c r="O94" t="s">
        <v>7623</v>
      </c>
      <c r="P94" t="s">
        <v>1897</v>
      </c>
      <c r="Q94" t="s">
        <v>7623</v>
      </c>
      <c r="R94" t="s">
        <v>1875</v>
      </c>
      <c r="S94">
        <v>5</v>
      </c>
      <c r="T94">
        <v>0</v>
      </c>
      <c r="U94">
        <v>4.01</v>
      </c>
      <c r="V94">
        <v>4.01</v>
      </c>
      <c r="W94">
        <v>3</v>
      </c>
      <c r="X94">
        <v>14.85</v>
      </c>
      <c r="Y94">
        <v>14.85</v>
      </c>
      <c r="Z94">
        <v>4.95</v>
      </c>
      <c r="AA94">
        <v>4.95</v>
      </c>
      <c r="AB94">
        <v>10.84</v>
      </c>
    </row>
    <row r="95" spans="1:28" x14ac:dyDescent="0.35">
      <c r="A95" t="s">
        <v>7719</v>
      </c>
      <c r="B95" t="s">
        <v>39</v>
      </c>
      <c r="C95" t="s">
        <v>1</v>
      </c>
      <c r="D95" t="s">
        <v>488</v>
      </c>
      <c r="E95" t="s">
        <v>199</v>
      </c>
      <c r="F95" s="1">
        <v>44026</v>
      </c>
      <c r="G95" t="s">
        <v>7613</v>
      </c>
      <c r="H95" t="s">
        <v>961</v>
      </c>
      <c r="I95">
        <v>19134</v>
      </c>
      <c r="J95" t="s">
        <v>1630</v>
      </c>
      <c r="K95" t="s">
        <v>1887</v>
      </c>
      <c r="L95" t="s">
        <v>1860</v>
      </c>
      <c r="M95" s="1">
        <v>44028</v>
      </c>
      <c r="N95" t="s">
        <v>1891</v>
      </c>
      <c r="O95" t="s">
        <v>7675</v>
      </c>
      <c r="P95" t="s">
        <v>1888</v>
      </c>
      <c r="Q95" t="s">
        <v>7675</v>
      </c>
      <c r="R95" t="s">
        <v>1908</v>
      </c>
      <c r="S95">
        <v>1</v>
      </c>
      <c r="T95">
        <v>0.2</v>
      </c>
      <c r="U95">
        <v>1.02</v>
      </c>
      <c r="V95">
        <v>3.9274999999999984</v>
      </c>
      <c r="W95">
        <v>2</v>
      </c>
      <c r="X95">
        <v>11.63</v>
      </c>
      <c r="Y95">
        <v>14.5375</v>
      </c>
      <c r="Z95">
        <v>7.2687499999999998</v>
      </c>
      <c r="AA95">
        <v>5.8150000000000004</v>
      </c>
      <c r="AB95">
        <v>10.610000000000001</v>
      </c>
    </row>
    <row r="96" spans="1:28" x14ac:dyDescent="0.35">
      <c r="A96" t="s">
        <v>7720</v>
      </c>
      <c r="B96" t="s">
        <v>39</v>
      </c>
      <c r="C96" t="s">
        <v>1</v>
      </c>
      <c r="D96" t="s">
        <v>489</v>
      </c>
      <c r="E96" t="s">
        <v>18</v>
      </c>
      <c r="F96" s="1">
        <v>44028</v>
      </c>
      <c r="G96" t="s">
        <v>7613</v>
      </c>
      <c r="H96" t="s">
        <v>962</v>
      </c>
      <c r="I96">
        <v>19120</v>
      </c>
      <c r="J96" t="s">
        <v>1631</v>
      </c>
      <c r="K96" t="s">
        <v>1887</v>
      </c>
      <c r="L96" t="s">
        <v>1860</v>
      </c>
      <c r="M96" s="1">
        <v>44033</v>
      </c>
      <c r="N96" t="s">
        <v>1869</v>
      </c>
      <c r="O96" t="s">
        <v>7623</v>
      </c>
      <c r="P96" t="s">
        <v>1888</v>
      </c>
      <c r="Q96" t="s">
        <v>7623</v>
      </c>
      <c r="R96" t="s">
        <v>1875</v>
      </c>
      <c r="S96">
        <v>3</v>
      </c>
      <c r="T96">
        <v>0.4</v>
      </c>
      <c r="U96">
        <v>-28.8</v>
      </c>
      <c r="V96">
        <v>67.186666666666667</v>
      </c>
      <c r="W96">
        <v>3</v>
      </c>
      <c r="X96">
        <v>143.97999999999999</v>
      </c>
      <c r="Y96">
        <v>239.96666666666667</v>
      </c>
      <c r="Z96">
        <v>79.988888888888894</v>
      </c>
      <c r="AA96">
        <v>47.993333333333332</v>
      </c>
      <c r="AB96">
        <v>172.78</v>
      </c>
    </row>
    <row r="97" spans="1:28" x14ac:dyDescent="0.35">
      <c r="A97" t="s">
        <v>7720</v>
      </c>
      <c r="B97" t="s">
        <v>39</v>
      </c>
      <c r="C97" t="s">
        <v>1</v>
      </c>
      <c r="D97" t="s">
        <v>489</v>
      </c>
      <c r="E97" t="s">
        <v>56</v>
      </c>
      <c r="F97" s="1">
        <v>44028</v>
      </c>
      <c r="G97" t="s">
        <v>7613</v>
      </c>
      <c r="H97" t="s">
        <v>962</v>
      </c>
      <c r="I97">
        <v>19120</v>
      </c>
      <c r="J97" t="s">
        <v>1632</v>
      </c>
      <c r="K97" t="s">
        <v>1887</v>
      </c>
      <c r="L97" t="s">
        <v>1860</v>
      </c>
      <c r="M97" s="1">
        <v>44033</v>
      </c>
      <c r="N97" t="s">
        <v>1869</v>
      </c>
      <c r="O97" t="s">
        <v>7623</v>
      </c>
      <c r="P97" t="s">
        <v>1888</v>
      </c>
      <c r="Q97" t="s">
        <v>7623</v>
      </c>
      <c r="R97" t="s">
        <v>1875</v>
      </c>
      <c r="S97">
        <v>3</v>
      </c>
      <c r="T97">
        <v>0.4</v>
      </c>
      <c r="U97">
        <v>-115.35</v>
      </c>
      <c r="V97">
        <v>214.23666666666668</v>
      </c>
      <c r="W97">
        <v>4</v>
      </c>
      <c r="X97">
        <v>494.38</v>
      </c>
      <c r="Y97">
        <v>823.9666666666667</v>
      </c>
      <c r="Z97">
        <v>205.99166666666667</v>
      </c>
      <c r="AA97">
        <v>123.595</v>
      </c>
      <c r="AB97">
        <v>609.73</v>
      </c>
    </row>
    <row r="98" spans="1:28" x14ac:dyDescent="0.35">
      <c r="A98" t="s">
        <v>7719</v>
      </c>
      <c r="B98" t="s">
        <v>39</v>
      </c>
      <c r="C98" t="s">
        <v>1</v>
      </c>
      <c r="D98" t="s">
        <v>489</v>
      </c>
      <c r="E98" t="s">
        <v>199</v>
      </c>
      <c r="F98" s="1">
        <v>44028</v>
      </c>
      <c r="G98" t="s">
        <v>7613</v>
      </c>
      <c r="H98" t="s">
        <v>962</v>
      </c>
      <c r="I98">
        <v>19120</v>
      </c>
      <c r="J98" t="s">
        <v>1620</v>
      </c>
      <c r="K98" t="s">
        <v>1887</v>
      </c>
      <c r="L98" t="s">
        <v>1860</v>
      </c>
      <c r="M98" s="1">
        <v>44033</v>
      </c>
      <c r="N98" t="s">
        <v>1869</v>
      </c>
      <c r="O98" t="s">
        <v>7623</v>
      </c>
      <c r="P98" t="s">
        <v>1888</v>
      </c>
      <c r="Q98" t="s">
        <v>7623</v>
      </c>
      <c r="R98" t="s">
        <v>1908</v>
      </c>
      <c r="S98">
        <v>3</v>
      </c>
      <c r="T98">
        <v>0.2</v>
      </c>
      <c r="U98">
        <v>0.73</v>
      </c>
      <c r="V98">
        <v>2.1900000000000004</v>
      </c>
      <c r="W98">
        <v>2</v>
      </c>
      <c r="X98">
        <v>5.84</v>
      </c>
      <c r="Y98">
        <v>7.3</v>
      </c>
      <c r="Z98">
        <v>3.65</v>
      </c>
      <c r="AA98">
        <v>2.92</v>
      </c>
      <c r="AB98">
        <v>5.1099999999999994</v>
      </c>
    </row>
    <row r="99" spans="1:28" x14ac:dyDescent="0.35">
      <c r="A99" t="s">
        <v>7719</v>
      </c>
      <c r="B99" t="s">
        <v>39</v>
      </c>
      <c r="C99" t="s">
        <v>1</v>
      </c>
      <c r="D99" t="s">
        <v>491</v>
      </c>
      <c r="E99" t="s">
        <v>355</v>
      </c>
      <c r="F99" s="1">
        <v>43243</v>
      </c>
      <c r="G99" t="s">
        <v>7613</v>
      </c>
      <c r="H99" t="s">
        <v>964</v>
      </c>
      <c r="I99">
        <v>19134</v>
      </c>
      <c r="J99" t="s">
        <v>1635</v>
      </c>
      <c r="K99" t="s">
        <v>1887</v>
      </c>
      <c r="L99" t="s">
        <v>1860</v>
      </c>
      <c r="M99" s="1">
        <v>43247</v>
      </c>
      <c r="N99" t="s">
        <v>1869</v>
      </c>
      <c r="O99" t="s">
        <v>7623</v>
      </c>
      <c r="P99" t="s">
        <v>1888</v>
      </c>
      <c r="Q99" t="s">
        <v>7623</v>
      </c>
      <c r="R99" t="s">
        <v>1876</v>
      </c>
      <c r="S99">
        <v>3</v>
      </c>
      <c r="T99">
        <v>0.7</v>
      </c>
      <c r="U99">
        <v>-2.63</v>
      </c>
      <c r="V99">
        <v>5.0233333333333317</v>
      </c>
      <c r="W99">
        <v>2</v>
      </c>
      <c r="X99">
        <v>3.28</v>
      </c>
      <c r="Y99">
        <v>10.933333333333332</v>
      </c>
      <c r="Z99">
        <v>5.4666666666666659</v>
      </c>
      <c r="AA99">
        <v>1.64</v>
      </c>
      <c r="AB99">
        <v>5.91</v>
      </c>
    </row>
    <row r="100" spans="1:28" x14ac:dyDescent="0.35">
      <c r="A100" t="s">
        <v>7719</v>
      </c>
      <c r="B100" t="s">
        <v>39</v>
      </c>
      <c r="C100" t="s">
        <v>1</v>
      </c>
      <c r="D100" t="s">
        <v>491</v>
      </c>
      <c r="E100" t="s">
        <v>13</v>
      </c>
      <c r="F100" s="1">
        <v>43243</v>
      </c>
      <c r="G100" t="s">
        <v>7613</v>
      </c>
      <c r="H100" t="s">
        <v>964</v>
      </c>
      <c r="I100">
        <v>19134</v>
      </c>
      <c r="J100" t="s">
        <v>1576</v>
      </c>
      <c r="K100" t="s">
        <v>1887</v>
      </c>
      <c r="L100" t="s">
        <v>1860</v>
      </c>
      <c r="M100" s="1">
        <v>43247</v>
      </c>
      <c r="N100" t="s">
        <v>1869</v>
      </c>
      <c r="O100" t="s">
        <v>7623</v>
      </c>
      <c r="P100" t="s">
        <v>1888</v>
      </c>
      <c r="Q100" t="s">
        <v>7623</v>
      </c>
      <c r="R100" t="s">
        <v>1874</v>
      </c>
      <c r="S100">
        <v>3</v>
      </c>
      <c r="T100">
        <v>0.2</v>
      </c>
      <c r="U100">
        <v>2.38</v>
      </c>
      <c r="V100">
        <v>7.6724999999999994</v>
      </c>
      <c r="W100">
        <v>9</v>
      </c>
      <c r="X100">
        <v>21.17</v>
      </c>
      <c r="Y100">
        <v>26.462500000000002</v>
      </c>
      <c r="Z100">
        <v>2.9402777777777778</v>
      </c>
      <c r="AA100">
        <v>2.3522222222222222</v>
      </c>
      <c r="AB100">
        <v>18.790000000000003</v>
      </c>
    </row>
    <row r="101" spans="1:28" x14ac:dyDescent="0.35">
      <c r="A101" t="s">
        <v>7720</v>
      </c>
      <c r="B101" t="s">
        <v>39</v>
      </c>
      <c r="C101" t="s">
        <v>1</v>
      </c>
      <c r="D101" t="s">
        <v>491</v>
      </c>
      <c r="E101" t="s">
        <v>440</v>
      </c>
      <c r="F101" s="1">
        <v>43243</v>
      </c>
      <c r="G101" t="s">
        <v>7613</v>
      </c>
      <c r="H101" t="s">
        <v>964</v>
      </c>
      <c r="I101">
        <v>19134</v>
      </c>
      <c r="J101" t="s">
        <v>1636</v>
      </c>
      <c r="K101" t="s">
        <v>1887</v>
      </c>
      <c r="L101" t="s">
        <v>1860</v>
      </c>
      <c r="M101" s="1">
        <v>43247</v>
      </c>
      <c r="N101" t="s">
        <v>1869</v>
      </c>
      <c r="O101" t="s">
        <v>7623</v>
      </c>
      <c r="P101" t="s">
        <v>1888</v>
      </c>
      <c r="Q101" t="s">
        <v>7623</v>
      </c>
      <c r="R101" t="s">
        <v>1875</v>
      </c>
      <c r="S101">
        <v>3</v>
      </c>
      <c r="T101">
        <v>0.4</v>
      </c>
      <c r="U101">
        <v>-10.119999999999999</v>
      </c>
      <c r="V101">
        <v>26.673333333333332</v>
      </c>
      <c r="W101">
        <v>2</v>
      </c>
      <c r="X101">
        <v>55.19</v>
      </c>
      <c r="Y101">
        <v>91.983333333333334</v>
      </c>
      <c r="Z101">
        <v>45.991666666666667</v>
      </c>
      <c r="AA101">
        <v>27.594999999999999</v>
      </c>
      <c r="AB101">
        <v>65.31</v>
      </c>
    </row>
    <row r="102" spans="1:28" x14ac:dyDescent="0.35">
      <c r="A102" t="s">
        <v>7720</v>
      </c>
      <c r="B102" t="s">
        <v>494</v>
      </c>
      <c r="C102" t="s">
        <v>1</v>
      </c>
      <c r="D102" t="s">
        <v>495</v>
      </c>
      <c r="E102" t="s">
        <v>18</v>
      </c>
      <c r="F102" s="1">
        <v>44514</v>
      </c>
      <c r="G102" t="s">
        <v>7613</v>
      </c>
      <c r="H102" t="s">
        <v>967</v>
      </c>
      <c r="I102">
        <v>43123</v>
      </c>
      <c r="J102" t="s">
        <v>1364</v>
      </c>
      <c r="K102" t="s">
        <v>1887</v>
      </c>
      <c r="L102" t="s">
        <v>1860</v>
      </c>
      <c r="M102" s="1">
        <v>44517</v>
      </c>
      <c r="N102" t="s">
        <v>1861</v>
      </c>
      <c r="O102" t="s">
        <v>7614</v>
      </c>
      <c r="P102" t="s">
        <v>1907</v>
      </c>
      <c r="Q102" t="s">
        <v>7614</v>
      </c>
      <c r="R102" t="s">
        <v>1875</v>
      </c>
      <c r="S102">
        <v>2</v>
      </c>
      <c r="T102">
        <v>0.4</v>
      </c>
      <c r="U102">
        <v>15.99</v>
      </c>
      <c r="V102">
        <v>95.95</v>
      </c>
      <c r="W102">
        <v>10</v>
      </c>
      <c r="X102">
        <v>119.94</v>
      </c>
      <c r="Y102">
        <v>199.9</v>
      </c>
      <c r="Z102">
        <v>19.990000000000002</v>
      </c>
      <c r="AA102">
        <v>11.994</v>
      </c>
      <c r="AB102">
        <v>103.95</v>
      </c>
    </row>
    <row r="103" spans="1:28" x14ac:dyDescent="0.35">
      <c r="A103" t="s">
        <v>7719</v>
      </c>
      <c r="B103" t="s">
        <v>494</v>
      </c>
      <c r="C103" t="s">
        <v>1</v>
      </c>
      <c r="D103" t="s">
        <v>495</v>
      </c>
      <c r="E103" t="s">
        <v>18</v>
      </c>
      <c r="F103" s="1">
        <v>44514</v>
      </c>
      <c r="G103" t="s">
        <v>7613</v>
      </c>
      <c r="H103" t="s">
        <v>967</v>
      </c>
      <c r="I103">
        <v>43123</v>
      </c>
      <c r="J103" t="s">
        <v>1640</v>
      </c>
      <c r="K103" t="s">
        <v>1887</v>
      </c>
      <c r="L103" t="s">
        <v>1860</v>
      </c>
      <c r="M103" s="1">
        <v>44517</v>
      </c>
      <c r="N103" t="s">
        <v>1861</v>
      </c>
      <c r="O103" t="s">
        <v>7614</v>
      </c>
      <c r="P103" t="s">
        <v>1907</v>
      </c>
      <c r="Q103" t="s">
        <v>7614</v>
      </c>
      <c r="R103" t="s">
        <v>1876</v>
      </c>
      <c r="S103">
        <v>2</v>
      </c>
      <c r="T103">
        <v>0.7</v>
      </c>
      <c r="U103">
        <v>-2.8</v>
      </c>
      <c r="V103">
        <v>5.716666666666665</v>
      </c>
      <c r="W103">
        <v>2</v>
      </c>
      <c r="X103">
        <v>3.65</v>
      </c>
      <c r="Y103">
        <v>12.166666666666664</v>
      </c>
      <c r="Z103">
        <v>6.0833333333333321</v>
      </c>
      <c r="AA103">
        <v>1.825</v>
      </c>
      <c r="AB103">
        <v>6.4499999999999993</v>
      </c>
    </row>
    <row r="104" spans="1:28" x14ac:dyDescent="0.35">
      <c r="A104" t="s">
        <v>7719</v>
      </c>
      <c r="B104" t="s">
        <v>140</v>
      </c>
      <c r="C104" t="s">
        <v>1</v>
      </c>
      <c r="D104" t="s">
        <v>523</v>
      </c>
      <c r="E104" t="s">
        <v>509</v>
      </c>
      <c r="F104" s="1">
        <v>44065</v>
      </c>
      <c r="G104" t="s">
        <v>7613</v>
      </c>
      <c r="H104" t="s">
        <v>988</v>
      </c>
      <c r="I104">
        <v>43229</v>
      </c>
      <c r="J104" t="s">
        <v>1668</v>
      </c>
      <c r="K104" t="s">
        <v>1887</v>
      </c>
      <c r="L104" t="s">
        <v>1860</v>
      </c>
      <c r="M104" s="1">
        <v>44071</v>
      </c>
      <c r="N104" t="s">
        <v>1869</v>
      </c>
      <c r="O104" t="s">
        <v>7623</v>
      </c>
      <c r="P104" t="s">
        <v>1907</v>
      </c>
      <c r="Q104" t="s">
        <v>7623</v>
      </c>
      <c r="R104" t="s">
        <v>1877</v>
      </c>
      <c r="S104">
        <v>4</v>
      </c>
      <c r="T104">
        <v>0.2</v>
      </c>
      <c r="U104">
        <v>8.52</v>
      </c>
      <c r="V104">
        <v>36.907499999999999</v>
      </c>
      <c r="W104">
        <v>2</v>
      </c>
      <c r="X104">
        <v>113.55</v>
      </c>
      <c r="Y104">
        <v>141.9375</v>
      </c>
      <c r="Z104">
        <v>70.96875</v>
      </c>
      <c r="AA104">
        <v>56.774999999999999</v>
      </c>
      <c r="AB104">
        <v>105.03</v>
      </c>
    </row>
    <row r="105" spans="1:28" x14ac:dyDescent="0.35">
      <c r="A105" t="s">
        <v>7719</v>
      </c>
      <c r="B105" t="s">
        <v>140</v>
      </c>
      <c r="C105" t="s">
        <v>1</v>
      </c>
      <c r="D105" t="s">
        <v>523</v>
      </c>
      <c r="E105" t="s">
        <v>47</v>
      </c>
      <c r="F105" s="1">
        <v>44065</v>
      </c>
      <c r="G105" t="s">
        <v>7613</v>
      </c>
      <c r="H105" t="s">
        <v>988</v>
      </c>
      <c r="I105">
        <v>43229</v>
      </c>
      <c r="J105" t="s">
        <v>1669</v>
      </c>
      <c r="K105" t="s">
        <v>1887</v>
      </c>
      <c r="L105" t="s">
        <v>1860</v>
      </c>
      <c r="M105" s="1">
        <v>44071</v>
      </c>
      <c r="N105" t="s">
        <v>1869</v>
      </c>
      <c r="O105" t="s">
        <v>7623</v>
      </c>
      <c r="P105" t="s">
        <v>1907</v>
      </c>
      <c r="Q105" t="s">
        <v>7623</v>
      </c>
      <c r="R105" t="s">
        <v>1876</v>
      </c>
      <c r="S105">
        <v>4</v>
      </c>
      <c r="T105">
        <v>0.7</v>
      </c>
      <c r="U105">
        <v>-2.65</v>
      </c>
      <c r="V105">
        <v>5.0966666666666649</v>
      </c>
      <c r="W105">
        <v>2</v>
      </c>
      <c r="X105">
        <v>3.32</v>
      </c>
      <c r="Y105">
        <v>11.066666666666665</v>
      </c>
      <c r="Z105">
        <v>5.5333333333333323</v>
      </c>
      <c r="AA105">
        <v>1.66</v>
      </c>
      <c r="AB105">
        <v>5.97</v>
      </c>
    </row>
    <row r="106" spans="1:28" x14ac:dyDescent="0.35">
      <c r="A106" t="s">
        <v>7719</v>
      </c>
      <c r="B106" t="s">
        <v>140</v>
      </c>
      <c r="C106" t="s">
        <v>1</v>
      </c>
      <c r="D106" t="s">
        <v>523</v>
      </c>
      <c r="E106" t="s">
        <v>18</v>
      </c>
      <c r="F106" s="1">
        <v>44065</v>
      </c>
      <c r="G106" t="s">
        <v>7613</v>
      </c>
      <c r="H106" t="s">
        <v>988</v>
      </c>
      <c r="I106">
        <v>43229</v>
      </c>
      <c r="J106" t="s">
        <v>1670</v>
      </c>
      <c r="K106" t="s">
        <v>1887</v>
      </c>
      <c r="L106" t="s">
        <v>1860</v>
      </c>
      <c r="M106" s="1">
        <v>44071</v>
      </c>
      <c r="N106" t="s">
        <v>1869</v>
      </c>
      <c r="O106" t="s">
        <v>7623</v>
      </c>
      <c r="P106" t="s">
        <v>1907</v>
      </c>
      <c r="Q106" t="s">
        <v>7623</v>
      </c>
      <c r="R106" t="s">
        <v>1890</v>
      </c>
      <c r="S106">
        <v>4</v>
      </c>
      <c r="T106">
        <v>0.2</v>
      </c>
      <c r="U106">
        <v>45.32</v>
      </c>
      <c r="V106">
        <v>78.892499999999984</v>
      </c>
      <c r="W106">
        <v>2</v>
      </c>
      <c r="X106">
        <v>134.29</v>
      </c>
      <c r="Y106">
        <v>167.86249999999998</v>
      </c>
      <c r="Z106">
        <v>83.931249999999991</v>
      </c>
      <c r="AA106">
        <v>67.144999999999996</v>
      </c>
      <c r="AB106">
        <v>88.97</v>
      </c>
    </row>
    <row r="107" spans="1:28" x14ac:dyDescent="0.35">
      <c r="A107" t="s">
        <v>7715</v>
      </c>
      <c r="B107" t="s">
        <v>528</v>
      </c>
      <c r="C107" t="s">
        <v>1</v>
      </c>
      <c r="D107" t="s">
        <v>529</v>
      </c>
      <c r="E107" t="s">
        <v>18</v>
      </c>
      <c r="F107" s="1">
        <v>43458</v>
      </c>
      <c r="G107" t="s">
        <v>7613</v>
      </c>
      <c r="H107" t="s">
        <v>994</v>
      </c>
      <c r="I107">
        <v>44105</v>
      </c>
      <c r="J107" t="s">
        <v>7643</v>
      </c>
      <c r="K107" t="s">
        <v>1887</v>
      </c>
      <c r="L107" t="s">
        <v>1860</v>
      </c>
      <c r="M107" s="1">
        <v>43460</v>
      </c>
      <c r="N107" t="s">
        <v>1891</v>
      </c>
      <c r="O107" t="s">
        <v>7675</v>
      </c>
      <c r="P107" t="s">
        <v>1907</v>
      </c>
      <c r="Q107" t="s">
        <v>7675</v>
      </c>
      <c r="R107" t="s">
        <v>1873</v>
      </c>
      <c r="S107">
        <v>1</v>
      </c>
      <c r="T107">
        <v>0.2</v>
      </c>
      <c r="U107">
        <v>8.73</v>
      </c>
      <c r="V107">
        <v>16.319999999999997</v>
      </c>
      <c r="W107">
        <v>5</v>
      </c>
      <c r="X107">
        <v>30.36</v>
      </c>
      <c r="Y107">
        <v>37.949999999999996</v>
      </c>
      <c r="Z107">
        <v>7.59</v>
      </c>
      <c r="AA107">
        <v>6.0720000000000001</v>
      </c>
      <c r="AB107">
        <v>21.63</v>
      </c>
    </row>
    <row r="108" spans="1:28" x14ac:dyDescent="0.35">
      <c r="A108" t="s">
        <v>7719</v>
      </c>
      <c r="B108" t="s">
        <v>80</v>
      </c>
      <c r="C108" t="s">
        <v>1</v>
      </c>
      <c r="D108" t="s">
        <v>534</v>
      </c>
      <c r="E108" t="s">
        <v>47</v>
      </c>
      <c r="F108" s="1">
        <v>44154</v>
      </c>
      <c r="G108" t="s">
        <v>7598</v>
      </c>
      <c r="H108" t="s">
        <v>999</v>
      </c>
      <c r="I108">
        <v>10024</v>
      </c>
      <c r="J108" t="s">
        <v>1684</v>
      </c>
      <c r="K108" t="s">
        <v>1887</v>
      </c>
      <c r="L108" t="s">
        <v>1860</v>
      </c>
      <c r="M108" s="1">
        <v>44159</v>
      </c>
      <c r="N108" t="s">
        <v>1869</v>
      </c>
      <c r="O108" t="s">
        <v>7623</v>
      </c>
      <c r="P108" t="s">
        <v>1897</v>
      </c>
      <c r="Q108" t="s">
        <v>7623</v>
      </c>
      <c r="R108" t="s">
        <v>1876</v>
      </c>
      <c r="S108">
        <v>3</v>
      </c>
      <c r="T108">
        <v>0.2</v>
      </c>
      <c r="U108">
        <v>4.66</v>
      </c>
      <c r="V108">
        <v>8.2475000000000005</v>
      </c>
      <c r="W108">
        <v>3</v>
      </c>
      <c r="X108">
        <v>14.35</v>
      </c>
      <c r="Y108">
        <v>17.9375</v>
      </c>
      <c r="Z108">
        <v>5.9791666666666661</v>
      </c>
      <c r="AA108">
        <v>4.7833333333333332</v>
      </c>
      <c r="AB108">
        <v>9.69</v>
      </c>
    </row>
    <row r="109" spans="1:28" x14ac:dyDescent="0.35">
      <c r="A109" t="s">
        <v>7719</v>
      </c>
      <c r="B109" t="s">
        <v>80</v>
      </c>
      <c r="C109" t="s">
        <v>1</v>
      </c>
      <c r="D109" t="s">
        <v>534</v>
      </c>
      <c r="E109" t="s">
        <v>7624</v>
      </c>
      <c r="F109" s="1">
        <v>44154</v>
      </c>
      <c r="G109" t="s">
        <v>7598</v>
      </c>
      <c r="H109" t="s">
        <v>999</v>
      </c>
      <c r="I109">
        <v>10024</v>
      </c>
      <c r="J109" t="s">
        <v>7644</v>
      </c>
      <c r="K109" t="s">
        <v>1887</v>
      </c>
      <c r="L109" t="s">
        <v>1860</v>
      </c>
      <c r="M109" s="1">
        <v>44159</v>
      </c>
      <c r="N109" t="s">
        <v>1869</v>
      </c>
      <c r="O109" t="s">
        <v>7623</v>
      </c>
      <c r="P109" t="s">
        <v>1897</v>
      </c>
      <c r="Q109" t="s">
        <v>7623</v>
      </c>
      <c r="R109" t="s">
        <v>1872</v>
      </c>
      <c r="S109">
        <v>3</v>
      </c>
      <c r="T109">
        <v>0</v>
      </c>
      <c r="U109">
        <v>2.6</v>
      </c>
      <c r="V109">
        <v>2.6000000000000014</v>
      </c>
      <c r="W109">
        <v>2</v>
      </c>
      <c r="X109">
        <v>64.959999999999994</v>
      </c>
      <c r="Y109">
        <v>64.959999999999994</v>
      </c>
      <c r="Z109">
        <v>32.479999999999997</v>
      </c>
      <c r="AA109">
        <v>32.479999999999997</v>
      </c>
      <c r="AB109">
        <v>62.359999999999992</v>
      </c>
    </row>
    <row r="110" spans="1:28" x14ac:dyDescent="0.35">
      <c r="A110" t="s">
        <v>7719</v>
      </c>
      <c r="B110" t="s">
        <v>80</v>
      </c>
      <c r="C110" t="s">
        <v>1</v>
      </c>
      <c r="D110" t="s">
        <v>534</v>
      </c>
      <c r="E110" t="s">
        <v>67</v>
      </c>
      <c r="F110" s="1">
        <v>44154</v>
      </c>
      <c r="G110" t="s">
        <v>7598</v>
      </c>
      <c r="H110" t="s">
        <v>999</v>
      </c>
      <c r="I110">
        <v>10024</v>
      </c>
      <c r="J110" t="s">
        <v>1578</v>
      </c>
      <c r="K110" t="s">
        <v>1887</v>
      </c>
      <c r="L110" t="s">
        <v>1860</v>
      </c>
      <c r="M110" s="1">
        <v>44159</v>
      </c>
      <c r="N110" t="s">
        <v>1869</v>
      </c>
      <c r="O110" t="s">
        <v>7623</v>
      </c>
      <c r="P110" t="s">
        <v>1897</v>
      </c>
      <c r="Q110" t="s">
        <v>7623</v>
      </c>
      <c r="R110" t="s">
        <v>1872</v>
      </c>
      <c r="S110">
        <v>3</v>
      </c>
      <c r="T110">
        <v>0</v>
      </c>
      <c r="U110">
        <v>18.52</v>
      </c>
      <c r="V110">
        <v>18.519999999999996</v>
      </c>
      <c r="W110">
        <v>4</v>
      </c>
      <c r="X110">
        <v>68.599999999999994</v>
      </c>
      <c r="Y110">
        <v>68.599999999999994</v>
      </c>
      <c r="Z110">
        <v>17.149999999999999</v>
      </c>
      <c r="AA110">
        <v>17.149999999999999</v>
      </c>
      <c r="AB110">
        <v>50.08</v>
      </c>
    </row>
    <row r="111" spans="1:28" x14ac:dyDescent="0.35">
      <c r="A111" t="s">
        <v>7715</v>
      </c>
      <c r="B111" t="s">
        <v>80</v>
      </c>
      <c r="C111" t="s">
        <v>1</v>
      </c>
      <c r="D111" t="s">
        <v>539</v>
      </c>
      <c r="E111" t="s">
        <v>3</v>
      </c>
      <c r="F111" s="1">
        <v>44555</v>
      </c>
      <c r="G111" t="s">
        <v>7613</v>
      </c>
      <c r="H111" t="s">
        <v>1002</v>
      </c>
      <c r="I111">
        <v>10035</v>
      </c>
      <c r="J111" t="s">
        <v>1687</v>
      </c>
      <c r="K111" t="s">
        <v>1887</v>
      </c>
      <c r="L111" t="s">
        <v>1860</v>
      </c>
      <c r="M111" s="1">
        <v>44559</v>
      </c>
      <c r="N111" t="s">
        <v>1869</v>
      </c>
      <c r="O111" t="s">
        <v>7623</v>
      </c>
      <c r="P111" t="s">
        <v>1897</v>
      </c>
      <c r="Q111" t="s">
        <v>7623</v>
      </c>
      <c r="R111" t="s">
        <v>1863</v>
      </c>
      <c r="S111">
        <v>3</v>
      </c>
      <c r="T111">
        <v>0.2</v>
      </c>
      <c r="U111">
        <v>4.8</v>
      </c>
      <c r="V111">
        <v>52.794999999999987</v>
      </c>
      <c r="W111">
        <v>2</v>
      </c>
      <c r="X111">
        <v>191.98</v>
      </c>
      <c r="Y111">
        <v>239.97499999999997</v>
      </c>
      <c r="Z111">
        <v>119.98749999999998</v>
      </c>
      <c r="AA111">
        <v>95.99</v>
      </c>
      <c r="AB111">
        <v>187.17999999999998</v>
      </c>
    </row>
    <row r="112" spans="1:28" x14ac:dyDescent="0.35">
      <c r="A112" t="s">
        <v>7720</v>
      </c>
      <c r="B112" t="s">
        <v>80</v>
      </c>
      <c r="C112" t="s">
        <v>1</v>
      </c>
      <c r="D112" t="s">
        <v>548</v>
      </c>
      <c r="E112" t="s">
        <v>113</v>
      </c>
      <c r="F112" s="1">
        <v>43436</v>
      </c>
      <c r="G112" t="s">
        <v>7613</v>
      </c>
      <c r="H112" t="s">
        <v>1010</v>
      </c>
      <c r="I112">
        <v>10035</v>
      </c>
      <c r="J112" t="s">
        <v>1385</v>
      </c>
      <c r="K112" t="s">
        <v>1887</v>
      </c>
      <c r="L112" t="s">
        <v>1860</v>
      </c>
      <c r="M112" s="1">
        <v>43438</v>
      </c>
      <c r="N112" t="s">
        <v>1891</v>
      </c>
      <c r="O112" t="s">
        <v>7675</v>
      </c>
      <c r="P112" t="s">
        <v>1897</v>
      </c>
      <c r="Q112" t="s">
        <v>7675</v>
      </c>
      <c r="R112" t="s">
        <v>1889</v>
      </c>
      <c r="S112">
        <v>1</v>
      </c>
      <c r="T112">
        <v>0</v>
      </c>
      <c r="U112">
        <v>52.78</v>
      </c>
      <c r="V112">
        <v>52.78</v>
      </c>
      <c r="W112">
        <v>4</v>
      </c>
      <c r="X112">
        <v>119.96</v>
      </c>
      <c r="Y112">
        <v>119.96</v>
      </c>
      <c r="Z112">
        <v>29.99</v>
      </c>
      <c r="AA112">
        <v>29.99</v>
      </c>
      <c r="AB112">
        <v>67.179999999999993</v>
      </c>
    </row>
    <row r="113" spans="1:28" x14ac:dyDescent="0.35">
      <c r="A113" t="s">
        <v>7715</v>
      </c>
      <c r="B113" t="s">
        <v>80</v>
      </c>
      <c r="C113" t="s">
        <v>1</v>
      </c>
      <c r="D113" t="s">
        <v>548</v>
      </c>
      <c r="E113" t="s">
        <v>240</v>
      </c>
      <c r="F113" s="1">
        <v>43436</v>
      </c>
      <c r="G113" t="s">
        <v>7613</v>
      </c>
      <c r="H113" t="s">
        <v>1010</v>
      </c>
      <c r="I113">
        <v>10035</v>
      </c>
      <c r="J113" t="s">
        <v>1699</v>
      </c>
      <c r="K113" t="s">
        <v>1887</v>
      </c>
      <c r="L113" t="s">
        <v>1860</v>
      </c>
      <c r="M113" s="1">
        <v>43438</v>
      </c>
      <c r="N113" t="s">
        <v>1891</v>
      </c>
      <c r="O113" t="s">
        <v>7675</v>
      </c>
      <c r="P113" t="s">
        <v>1897</v>
      </c>
      <c r="Q113" t="s">
        <v>7675</v>
      </c>
      <c r="R113" t="s">
        <v>1863</v>
      </c>
      <c r="S113">
        <v>1</v>
      </c>
      <c r="T113">
        <v>0.2</v>
      </c>
      <c r="U113">
        <v>-110.49</v>
      </c>
      <c r="V113">
        <v>110.4899999999999</v>
      </c>
      <c r="W113">
        <v>5</v>
      </c>
      <c r="X113">
        <v>883.92</v>
      </c>
      <c r="Y113">
        <v>1104.8999999999999</v>
      </c>
      <c r="Z113">
        <v>220.98</v>
      </c>
      <c r="AA113">
        <v>176.78399999999999</v>
      </c>
      <c r="AB113">
        <v>994.41</v>
      </c>
    </row>
    <row r="114" spans="1:28" x14ac:dyDescent="0.35">
      <c r="A114" t="s">
        <v>7719</v>
      </c>
      <c r="B114" t="s">
        <v>80</v>
      </c>
      <c r="C114" t="s">
        <v>1</v>
      </c>
      <c r="D114" t="s">
        <v>548</v>
      </c>
      <c r="E114" t="s">
        <v>355</v>
      </c>
      <c r="F114" s="1">
        <v>43436</v>
      </c>
      <c r="G114" t="s">
        <v>7613</v>
      </c>
      <c r="H114" t="s">
        <v>1010</v>
      </c>
      <c r="I114">
        <v>10035</v>
      </c>
      <c r="J114" t="s">
        <v>1479</v>
      </c>
      <c r="K114" t="s">
        <v>1887</v>
      </c>
      <c r="L114" t="s">
        <v>1860</v>
      </c>
      <c r="M114" s="1">
        <v>43438</v>
      </c>
      <c r="N114" t="s">
        <v>1891</v>
      </c>
      <c r="O114" t="s">
        <v>7675</v>
      </c>
      <c r="P114" t="s">
        <v>1897</v>
      </c>
      <c r="Q114" t="s">
        <v>7675</v>
      </c>
      <c r="R114" t="s">
        <v>1876</v>
      </c>
      <c r="S114">
        <v>1</v>
      </c>
      <c r="T114">
        <v>0.2</v>
      </c>
      <c r="U114">
        <v>15.77</v>
      </c>
      <c r="V114">
        <v>27.45</v>
      </c>
      <c r="W114">
        <v>8</v>
      </c>
      <c r="X114">
        <v>46.72</v>
      </c>
      <c r="Y114">
        <v>58.4</v>
      </c>
      <c r="Z114">
        <v>7.3</v>
      </c>
      <c r="AA114">
        <v>5.84</v>
      </c>
      <c r="AB114">
        <v>30.95</v>
      </c>
    </row>
    <row r="115" spans="1:28" x14ac:dyDescent="0.35">
      <c r="A115" t="s">
        <v>7715</v>
      </c>
      <c r="B115" t="s">
        <v>74</v>
      </c>
      <c r="C115" t="s">
        <v>1</v>
      </c>
      <c r="D115" t="s">
        <v>555</v>
      </c>
      <c r="E115" t="s">
        <v>497</v>
      </c>
      <c r="F115" s="1">
        <v>43111</v>
      </c>
      <c r="G115" t="s">
        <v>7598</v>
      </c>
      <c r="H115" t="s">
        <v>1015</v>
      </c>
      <c r="I115">
        <v>19901</v>
      </c>
      <c r="J115" t="s">
        <v>1642</v>
      </c>
      <c r="K115" t="s">
        <v>1887</v>
      </c>
      <c r="L115" t="s">
        <v>1860</v>
      </c>
      <c r="M115" s="1">
        <v>43114</v>
      </c>
      <c r="N115" t="s">
        <v>1891</v>
      </c>
      <c r="O115" t="s">
        <v>7675</v>
      </c>
      <c r="P115" t="s">
        <v>1895</v>
      </c>
      <c r="Q115" t="s">
        <v>7675</v>
      </c>
      <c r="R115" t="s">
        <v>1873</v>
      </c>
      <c r="S115">
        <v>2</v>
      </c>
      <c r="T115">
        <v>0</v>
      </c>
      <c r="U115">
        <v>3.08</v>
      </c>
      <c r="V115">
        <v>3.08</v>
      </c>
      <c r="W115">
        <v>2</v>
      </c>
      <c r="X115">
        <v>9.94</v>
      </c>
      <c r="Y115">
        <v>9.94</v>
      </c>
      <c r="Z115">
        <v>4.97</v>
      </c>
      <c r="AA115">
        <v>4.97</v>
      </c>
      <c r="AB115">
        <v>6.8599999999999994</v>
      </c>
    </row>
    <row r="116" spans="1:28" x14ac:dyDescent="0.35">
      <c r="A116" t="s">
        <v>7715</v>
      </c>
      <c r="B116" t="s">
        <v>169</v>
      </c>
      <c r="C116" t="s">
        <v>1</v>
      </c>
      <c r="D116" t="s">
        <v>263</v>
      </c>
      <c r="E116" t="s">
        <v>48</v>
      </c>
      <c r="F116" s="1">
        <v>44463</v>
      </c>
      <c r="G116" t="s">
        <v>7613</v>
      </c>
      <c r="H116" t="s">
        <v>1016</v>
      </c>
      <c r="I116">
        <v>43055</v>
      </c>
      <c r="J116" t="s">
        <v>1704</v>
      </c>
      <c r="K116" t="s">
        <v>1887</v>
      </c>
      <c r="L116" t="s">
        <v>1860</v>
      </c>
      <c r="M116" s="1">
        <v>44468</v>
      </c>
      <c r="N116" t="s">
        <v>1869</v>
      </c>
      <c r="O116" t="s">
        <v>7623</v>
      </c>
      <c r="P116" t="s">
        <v>1907</v>
      </c>
      <c r="Q116" t="s">
        <v>7623</v>
      </c>
      <c r="R116" t="s">
        <v>1873</v>
      </c>
      <c r="S116">
        <v>3</v>
      </c>
      <c r="T116">
        <v>0.2</v>
      </c>
      <c r="U116">
        <v>24.48</v>
      </c>
      <c r="V116">
        <v>50.24499999999999</v>
      </c>
      <c r="W116">
        <v>3</v>
      </c>
      <c r="X116">
        <v>103.06</v>
      </c>
      <c r="Y116">
        <v>128.82499999999999</v>
      </c>
      <c r="Z116">
        <v>42.941666666666663</v>
      </c>
      <c r="AA116">
        <v>34.353333333333332</v>
      </c>
      <c r="AB116">
        <v>78.58</v>
      </c>
    </row>
    <row r="117" spans="1:28" x14ac:dyDescent="0.35">
      <c r="A117" t="s">
        <v>7719</v>
      </c>
      <c r="B117" t="s">
        <v>563</v>
      </c>
      <c r="C117" t="s">
        <v>1</v>
      </c>
      <c r="D117" t="s">
        <v>564</v>
      </c>
      <c r="E117" t="s">
        <v>21</v>
      </c>
      <c r="F117" s="1">
        <v>44168</v>
      </c>
      <c r="G117" t="s">
        <v>7598</v>
      </c>
      <c r="H117" t="s">
        <v>1023</v>
      </c>
      <c r="I117">
        <v>11572</v>
      </c>
      <c r="J117" t="s">
        <v>1712</v>
      </c>
      <c r="K117" t="s">
        <v>1887</v>
      </c>
      <c r="L117" t="s">
        <v>1860</v>
      </c>
      <c r="M117" s="1">
        <v>44171</v>
      </c>
      <c r="N117" t="s">
        <v>1891</v>
      </c>
      <c r="O117" t="s">
        <v>7675</v>
      </c>
      <c r="P117" t="s">
        <v>1897</v>
      </c>
      <c r="Q117" t="s">
        <v>7675</v>
      </c>
      <c r="R117" t="s">
        <v>1879</v>
      </c>
      <c r="S117">
        <v>2</v>
      </c>
      <c r="T117">
        <v>0</v>
      </c>
      <c r="U117">
        <v>84.05</v>
      </c>
      <c r="V117">
        <v>84.05</v>
      </c>
      <c r="W117">
        <v>8</v>
      </c>
      <c r="X117">
        <v>182.72</v>
      </c>
      <c r="Y117">
        <v>182.72</v>
      </c>
      <c r="Z117">
        <v>22.84</v>
      </c>
      <c r="AA117">
        <v>22.84</v>
      </c>
      <c r="AB117">
        <v>98.67</v>
      </c>
    </row>
    <row r="118" spans="1:28" x14ac:dyDescent="0.35">
      <c r="A118" t="s">
        <v>7715</v>
      </c>
      <c r="B118" t="s">
        <v>563</v>
      </c>
      <c r="C118" t="s">
        <v>1</v>
      </c>
      <c r="D118" t="s">
        <v>564</v>
      </c>
      <c r="E118" t="s">
        <v>152</v>
      </c>
      <c r="F118" s="1">
        <v>44168</v>
      </c>
      <c r="G118" t="s">
        <v>7598</v>
      </c>
      <c r="H118" t="s">
        <v>1023</v>
      </c>
      <c r="I118">
        <v>11572</v>
      </c>
      <c r="J118" t="s">
        <v>1713</v>
      </c>
      <c r="K118" t="s">
        <v>1887</v>
      </c>
      <c r="L118" t="s">
        <v>1860</v>
      </c>
      <c r="M118" s="1">
        <v>44171</v>
      </c>
      <c r="N118" t="s">
        <v>1891</v>
      </c>
      <c r="O118" t="s">
        <v>7675</v>
      </c>
      <c r="P118" t="s">
        <v>1897</v>
      </c>
      <c r="Q118" t="s">
        <v>7675</v>
      </c>
      <c r="R118" t="s">
        <v>1871</v>
      </c>
      <c r="S118">
        <v>2</v>
      </c>
      <c r="T118">
        <v>0.4</v>
      </c>
      <c r="U118">
        <v>-153.35</v>
      </c>
      <c r="V118">
        <v>113.3366666666667</v>
      </c>
      <c r="W118">
        <v>2</v>
      </c>
      <c r="X118">
        <v>400.03</v>
      </c>
      <c r="Y118">
        <v>666.7166666666667</v>
      </c>
      <c r="Z118">
        <v>333.35833333333335</v>
      </c>
      <c r="AA118">
        <v>200.01499999999999</v>
      </c>
      <c r="AB118">
        <v>553.38</v>
      </c>
    </row>
    <row r="119" spans="1:28" x14ac:dyDescent="0.35">
      <c r="A119" t="s">
        <v>7719</v>
      </c>
      <c r="B119" t="s">
        <v>563</v>
      </c>
      <c r="C119" t="s">
        <v>1</v>
      </c>
      <c r="D119" t="s">
        <v>564</v>
      </c>
      <c r="E119" t="s">
        <v>18</v>
      </c>
      <c r="F119" s="1">
        <v>44168</v>
      </c>
      <c r="G119" t="s">
        <v>7598</v>
      </c>
      <c r="H119" t="s">
        <v>1023</v>
      </c>
      <c r="I119">
        <v>11572</v>
      </c>
      <c r="J119" t="s">
        <v>1714</v>
      </c>
      <c r="K119" t="s">
        <v>1887</v>
      </c>
      <c r="L119" t="s">
        <v>1860</v>
      </c>
      <c r="M119" s="1">
        <v>44171</v>
      </c>
      <c r="N119" t="s">
        <v>1891</v>
      </c>
      <c r="O119" t="s">
        <v>7675</v>
      </c>
      <c r="P119" t="s">
        <v>1897</v>
      </c>
      <c r="Q119" t="s">
        <v>7675</v>
      </c>
      <c r="R119" t="s">
        <v>1872</v>
      </c>
      <c r="S119">
        <v>2</v>
      </c>
      <c r="T119">
        <v>0</v>
      </c>
      <c r="U119">
        <v>10.09</v>
      </c>
      <c r="V119">
        <v>10.09</v>
      </c>
      <c r="W119">
        <v>3</v>
      </c>
      <c r="X119">
        <v>33.630000000000003</v>
      </c>
      <c r="Y119">
        <v>33.630000000000003</v>
      </c>
      <c r="Z119">
        <v>11.21</v>
      </c>
      <c r="AA119">
        <v>11.21</v>
      </c>
      <c r="AB119">
        <v>23.540000000000003</v>
      </c>
    </row>
    <row r="120" spans="1:28" x14ac:dyDescent="0.35">
      <c r="A120" t="s">
        <v>7715</v>
      </c>
      <c r="B120" t="s">
        <v>563</v>
      </c>
      <c r="C120" t="s">
        <v>1</v>
      </c>
      <c r="D120" t="s">
        <v>564</v>
      </c>
      <c r="E120" t="s">
        <v>41</v>
      </c>
      <c r="F120" s="1">
        <v>44168</v>
      </c>
      <c r="G120" t="s">
        <v>7598</v>
      </c>
      <c r="H120" t="s">
        <v>1023</v>
      </c>
      <c r="I120">
        <v>11572</v>
      </c>
      <c r="J120" t="s">
        <v>7685</v>
      </c>
      <c r="K120" t="s">
        <v>1887</v>
      </c>
      <c r="L120" t="s">
        <v>1860</v>
      </c>
      <c r="M120" s="1">
        <v>44171</v>
      </c>
      <c r="N120" t="s">
        <v>1891</v>
      </c>
      <c r="O120" t="s">
        <v>7675</v>
      </c>
      <c r="P120" t="s">
        <v>1897</v>
      </c>
      <c r="Q120" t="s">
        <v>7675</v>
      </c>
      <c r="R120" t="s">
        <v>1864</v>
      </c>
      <c r="S120">
        <v>2</v>
      </c>
      <c r="T120">
        <v>0.1</v>
      </c>
      <c r="U120">
        <v>102.5</v>
      </c>
      <c r="V120">
        <v>162.79444444444448</v>
      </c>
      <c r="W120">
        <v>3</v>
      </c>
      <c r="X120">
        <v>542.65</v>
      </c>
      <c r="Y120">
        <v>602.94444444444446</v>
      </c>
      <c r="Z120">
        <v>200.98148148148147</v>
      </c>
      <c r="AA120">
        <v>180.88333333333333</v>
      </c>
      <c r="AB120">
        <v>440.15</v>
      </c>
    </row>
    <row r="121" spans="1:28" x14ac:dyDescent="0.35">
      <c r="A121" t="s">
        <v>7719</v>
      </c>
      <c r="B121" t="s">
        <v>563</v>
      </c>
      <c r="C121" t="s">
        <v>1</v>
      </c>
      <c r="D121" t="s">
        <v>564</v>
      </c>
      <c r="E121" t="s">
        <v>47</v>
      </c>
      <c r="F121" s="1">
        <v>44168</v>
      </c>
      <c r="G121" t="s">
        <v>7598</v>
      </c>
      <c r="H121" t="s">
        <v>1023</v>
      </c>
      <c r="I121">
        <v>11572</v>
      </c>
      <c r="J121" t="s">
        <v>1524</v>
      </c>
      <c r="K121" t="s">
        <v>1887</v>
      </c>
      <c r="L121" t="s">
        <v>1860</v>
      </c>
      <c r="M121" s="1">
        <v>44171</v>
      </c>
      <c r="N121" t="s">
        <v>1891</v>
      </c>
      <c r="O121" t="s">
        <v>7675</v>
      </c>
      <c r="P121" t="s">
        <v>1897</v>
      </c>
      <c r="Q121" t="s">
        <v>7675</v>
      </c>
      <c r="R121" t="s">
        <v>1868</v>
      </c>
      <c r="S121">
        <v>2</v>
      </c>
      <c r="T121">
        <v>0</v>
      </c>
      <c r="U121">
        <v>3.02</v>
      </c>
      <c r="V121">
        <v>3.02</v>
      </c>
      <c r="W121">
        <v>2</v>
      </c>
      <c r="X121">
        <v>6.3</v>
      </c>
      <c r="Y121">
        <v>6.3</v>
      </c>
      <c r="Z121">
        <v>3.15</v>
      </c>
      <c r="AA121">
        <v>3.15</v>
      </c>
      <c r="AB121">
        <v>3.28</v>
      </c>
    </row>
    <row r="122" spans="1:28" x14ac:dyDescent="0.35">
      <c r="A122" t="s">
        <v>7720</v>
      </c>
      <c r="B122" t="s">
        <v>140</v>
      </c>
      <c r="C122" t="s">
        <v>1</v>
      </c>
      <c r="D122" t="s">
        <v>578</v>
      </c>
      <c r="E122" t="s">
        <v>18</v>
      </c>
      <c r="F122" s="1">
        <v>43504</v>
      </c>
      <c r="G122" t="s">
        <v>7598</v>
      </c>
      <c r="H122" t="s">
        <v>1039</v>
      </c>
      <c r="I122">
        <v>43229</v>
      </c>
      <c r="J122" t="s">
        <v>1309</v>
      </c>
      <c r="K122" t="s">
        <v>1887</v>
      </c>
      <c r="L122" t="s">
        <v>1860</v>
      </c>
      <c r="M122" s="1">
        <v>43509</v>
      </c>
      <c r="N122" t="s">
        <v>1869</v>
      </c>
      <c r="O122" t="s">
        <v>7623</v>
      </c>
      <c r="P122" t="s">
        <v>1907</v>
      </c>
      <c r="Q122" t="s">
        <v>7623</v>
      </c>
      <c r="R122" t="s">
        <v>1875</v>
      </c>
      <c r="S122">
        <v>3</v>
      </c>
      <c r="T122">
        <v>0.4</v>
      </c>
      <c r="U122">
        <v>-27</v>
      </c>
      <c r="V122">
        <v>44.98666666666665</v>
      </c>
      <c r="W122">
        <v>3</v>
      </c>
      <c r="X122">
        <v>107.98</v>
      </c>
      <c r="Y122">
        <v>179.96666666666667</v>
      </c>
      <c r="Z122">
        <v>59.988888888888887</v>
      </c>
      <c r="AA122">
        <v>35.993333333333332</v>
      </c>
      <c r="AB122">
        <v>134.98000000000002</v>
      </c>
    </row>
    <row r="123" spans="1:28" x14ac:dyDescent="0.35">
      <c r="A123" t="s">
        <v>7719</v>
      </c>
      <c r="B123" t="s">
        <v>277</v>
      </c>
      <c r="C123" t="s">
        <v>1</v>
      </c>
      <c r="D123" t="s">
        <v>584</v>
      </c>
      <c r="E123" t="s">
        <v>328</v>
      </c>
      <c r="F123" s="1">
        <v>43280</v>
      </c>
      <c r="G123" t="s">
        <v>7598</v>
      </c>
      <c r="H123" t="s">
        <v>1044</v>
      </c>
      <c r="I123">
        <v>45231</v>
      </c>
      <c r="J123" t="s">
        <v>1737</v>
      </c>
      <c r="K123" t="s">
        <v>1887</v>
      </c>
      <c r="L123" t="s">
        <v>1860</v>
      </c>
      <c r="M123" s="1">
        <v>43287</v>
      </c>
      <c r="N123" t="s">
        <v>1869</v>
      </c>
      <c r="O123" t="s">
        <v>7623</v>
      </c>
      <c r="P123" t="s">
        <v>1907</v>
      </c>
      <c r="Q123" t="s">
        <v>7623</v>
      </c>
      <c r="R123" t="s">
        <v>1874</v>
      </c>
      <c r="S123">
        <v>5</v>
      </c>
      <c r="T123">
        <v>0.2</v>
      </c>
      <c r="U123">
        <v>3.69</v>
      </c>
      <c r="V123">
        <v>11.879999999999999</v>
      </c>
      <c r="W123">
        <v>7</v>
      </c>
      <c r="X123">
        <v>32.76</v>
      </c>
      <c r="Y123">
        <v>40.949999999999996</v>
      </c>
      <c r="Z123">
        <v>5.85</v>
      </c>
      <c r="AA123">
        <v>4.68</v>
      </c>
      <c r="AB123">
        <v>29.069999999999997</v>
      </c>
    </row>
    <row r="124" spans="1:28" x14ac:dyDescent="0.35">
      <c r="A124" t="s">
        <v>7719</v>
      </c>
      <c r="B124" t="s">
        <v>140</v>
      </c>
      <c r="C124" t="s">
        <v>1</v>
      </c>
      <c r="D124" t="s">
        <v>585</v>
      </c>
      <c r="E124" t="s">
        <v>38</v>
      </c>
      <c r="F124" s="1">
        <v>43741</v>
      </c>
      <c r="G124" t="s">
        <v>7598</v>
      </c>
      <c r="H124" t="s">
        <v>1046</v>
      </c>
      <c r="I124">
        <v>43229</v>
      </c>
      <c r="J124" t="s">
        <v>1537</v>
      </c>
      <c r="K124" t="s">
        <v>1887</v>
      </c>
      <c r="L124" t="s">
        <v>1860</v>
      </c>
      <c r="M124" s="1">
        <v>43744</v>
      </c>
      <c r="N124" t="s">
        <v>1861</v>
      </c>
      <c r="O124" t="s">
        <v>7614</v>
      </c>
      <c r="P124" t="s">
        <v>1907</v>
      </c>
      <c r="Q124" t="s">
        <v>7614</v>
      </c>
      <c r="R124" t="s">
        <v>1876</v>
      </c>
      <c r="S124">
        <v>2</v>
      </c>
      <c r="T124">
        <v>0.7</v>
      </c>
      <c r="U124">
        <v>-22.45</v>
      </c>
      <c r="V124">
        <v>52.379999999999995</v>
      </c>
      <c r="W124">
        <v>5</v>
      </c>
      <c r="X124">
        <v>32.07</v>
      </c>
      <c r="Y124">
        <v>106.89999999999999</v>
      </c>
      <c r="Z124">
        <v>21.379999999999995</v>
      </c>
      <c r="AA124">
        <v>6.4139999999999997</v>
      </c>
      <c r="AB124">
        <v>54.519999999999996</v>
      </c>
    </row>
    <row r="125" spans="1:28" x14ac:dyDescent="0.35">
      <c r="A125" t="s">
        <v>7720</v>
      </c>
      <c r="B125" t="s">
        <v>140</v>
      </c>
      <c r="C125" t="s">
        <v>1</v>
      </c>
      <c r="D125" t="s">
        <v>585</v>
      </c>
      <c r="E125" t="s">
        <v>76</v>
      </c>
      <c r="F125" s="1">
        <v>43741</v>
      </c>
      <c r="G125" t="s">
        <v>7598</v>
      </c>
      <c r="H125" t="s">
        <v>1046</v>
      </c>
      <c r="I125">
        <v>43229</v>
      </c>
      <c r="J125" t="s">
        <v>1205</v>
      </c>
      <c r="K125" t="s">
        <v>1887</v>
      </c>
      <c r="L125" t="s">
        <v>1860</v>
      </c>
      <c r="M125" s="1">
        <v>43744</v>
      </c>
      <c r="N125" t="s">
        <v>1861</v>
      </c>
      <c r="O125" t="s">
        <v>7614</v>
      </c>
      <c r="P125" t="s">
        <v>1907</v>
      </c>
      <c r="Q125" t="s">
        <v>7614</v>
      </c>
      <c r="R125" t="s">
        <v>1889</v>
      </c>
      <c r="S125">
        <v>2</v>
      </c>
      <c r="T125">
        <v>0.2</v>
      </c>
      <c r="U125">
        <v>-2.7</v>
      </c>
      <c r="V125">
        <v>3.3000000000000007</v>
      </c>
      <c r="W125">
        <v>2</v>
      </c>
      <c r="X125">
        <v>24</v>
      </c>
      <c r="Y125">
        <v>30</v>
      </c>
      <c r="Z125">
        <v>15</v>
      </c>
      <c r="AA125">
        <v>12</v>
      </c>
      <c r="AB125">
        <v>26.7</v>
      </c>
    </row>
    <row r="126" spans="1:28" x14ac:dyDescent="0.35">
      <c r="A126" t="s">
        <v>7715</v>
      </c>
      <c r="B126" t="s">
        <v>140</v>
      </c>
      <c r="C126" t="s">
        <v>1</v>
      </c>
      <c r="D126" t="s">
        <v>585</v>
      </c>
      <c r="E126" t="s">
        <v>102</v>
      </c>
      <c r="F126" s="1">
        <v>43741</v>
      </c>
      <c r="G126" t="s">
        <v>7598</v>
      </c>
      <c r="H126" t="s">
        <v>1046</v>
      </c>
      <c r="I126">
        <v>43229</v>
      </c>
      <c r="J126" t="s">
        <v>1740</v>
      </c>
      <c r="K126" t="s">
        <v>1887</v>
      </c>
      <c r="L126" t="s">
        <v>1860</v>
      </c>
      <c r="M126" s="1">
        <v>43744</v>
      </c>
      <c r="N126" t="s">
        <v>1861</v>
      </c>
      <c r="O126" t="s">
        <v>7614</v>
      </c>
      <c r="P126" t="s">
        <v>1907</v>
      </c>
      <c r="Q126" t="s">
        <v>7614</v>
      </c>
      <c r="R126" t="s">
        <v>1863</v>
      </c>
      <c r="S126">
        <v>2</v>
      </c>
      <c r="T126">
        <v>0.5</v>
      </c>
      <c r="U126">
        <v>-15.62</v>
      </c>
      <c r="V126">
        <v>19.870000000000005</v>
      </c>
      <c r="W126">
        <v>1</v>
      </c>
      <c r="X126">
        <v>35.49</v>
      </c>
      <c r="Y126">
        <v>70.98</v>
      </c>
      <c r="Z126">
        <v>70.98</v>
      </c>
      <c r="AA126">
        <v>35.49</v>
      </c>
      <c r="AB126">
        <v>51.11</v>
      </c>
    </row>
    <row r="127" spans="1:28" x14ac:dyDescent="0.35">
      <c r="A127" t="s">
        <v>7720</v>
      </c>
      <c r="B127" t="s">
        <v>140</v>
      </c>
      <c r="C127" t="s">
        <v>1</v>
      </c>
      <c r="D127" t="s">
        <v>585</v>
      </c>
      <c r="E127" t="s">
        <v>272</v>
      </c>
      <c r="F127" s="1">
        <v>43741</v>
      </c>
      <c r="G127" t="s">
        <v>7598</v>
      </c>
      <c r="H127" t="s">
        <v>1046</v>
      </c>
      <c r="I127">
        <v>43229</v>
      </c>
      <c r="J127" t="s">
        <v>1741</v>
      </c>
      <c r="K127" t="s">
        <v>1887</v>
      </c>
      <c r="L127" t="s">
        <v>1860</v>
      </c>
      <c r="M127" s="1">
        <v>43744</v>
      </c>
      <c r="N127" t="s">
        <v>1861</v>
      </c>
      <c r="O127" t="s">
        <v>7614</v>
      </c>
      <c r="P127" t="s">
        <v>1907</v>
      </c>
      <c r="Q127" t="s">
        <v>7614</v>
      </c>
      <c r="R127" t="s">
        <v>1889</v>
      </c>
      <c r="S127">
        <v>2</v>
      </c>
      <c r="T127">
        <v>0.2</v>
      </c>
      <c r="U127">
        <v>0.6</v>
      </c>
      <c r="V127">
        <v>12.594999999999999</v>
      </c>
      <c r="W127">
        <v>2</v>
      </c>
      <c r="X127">
        <v>47.98</v>
      </c>
      <c r="Y127">
        <v>59.974999999999994</v>
      </c>
      <c r="Z127">
        <v>29.987499999999997</v>
      </c>
      <c r="AA127">
        <v>23.99</v>
      </c>
      <c r="AB127">
        <v>47.379999999999995</v>
      </c>
    </row>
    <row r="128" spans="1:28" x14ac:dyDescent="0.35">
      <c r="A128" t="s">
        <v>7719</v>
      </c>
      <c r="B128" t="s">
        <v>39</v>
      </c>
      <c r="C128" t="s">
        <v>1</v>
      </c>
      <c r="D128" t="s">
        <v>436</v>
      </c>
      <c r="E128" t="s">
        <v>21</v>
      </c>
      <c r="F128" s="1">
        <v>44089</v>
      </c>
      <c r="G128" t="s">
        <v>7598</v>
      </c>
      <c r="H128" t="s">
        <v>1065</v>
      </c>
      <c r="I128">
        <v>19140</v>
      </c>
      <c r="J128" t="s">
        <v>1761</v>
      </c>
      <c r="K128" t="s">
        <v>1887</v>
      </c>
      <c r="L128" t="s">
        <v>1860</v>
      </c>
      <c r="M128" s="1">
        <v>44093</v>
      </c>
      <c r="N128" t="s">
        <v>1869</v>
      </c>
      <c r="O128" t="s">
        <v>7623</v>
      </c>
      <c r="P128" t="s">
        <v>1888</v>
      </c>
      <c r="Q128" t="s">
        <v>7623</v>
      </c>
      <c r="R128" t="s">
        <v>1879</v>
      </c>
      <c r="S128">
        <v>3</v>
      </c>
      <c r="T128">
        <v>0.2</v>
      </c>
      <c r="U128">
        <v>1.87</v>
      </c>
      <c r="V128">
        <v>3.2050000000000001</v>
      </c>
      <c r="W128">
        <v>1</v>
      </c>
      <c r="X128">
        <v>5.34</v>
      </c>
      <c r="Y128">
        <v>6.6749999999999998</v>
      </c>
      <c r="Z128">
        <v>6.6749999999999998</v>
      </c>
      <c r="AA128">
        <v>5.34</v>
      </c>
      <c r="AB128">
        <v>3.4699999999999998</v>
      </c>
    </row>
    <row r="129" spans="1:28" x14ac:dyDescent="0.35">
      <c r="A129" t="s">
        <v>7719</v>
      </c>
      <c r="B129" t="s">
        <v>39</v>
      </c>
      <c r="C129" t="s">
        <v>1</v>
      </c>
      <c r="D129" t="s">
        <v>468</v>
      </c>
      <c r="E129" t="s">
        <v>21</v>
      </c>
      <c r="F129" s="1">
        <v>43279</v>
      </c>
      <c r="G129" t="s">
        <v>7613</v>
      </c>
      <c r="H129" t="s">
        <v>1066</v>
      </c>
      <c r="I129">
        <v>19140</v>
      </c>
      <c r="J129" t="s">
        <v>1244</v>
      </c>
      <c r="K129" t="s">
        <v>1887</v>
      </c>
      <c r="L129" t="s">
        <v>1860</v>
      </c>
      <c r="M129" s="1">
        <v>43283</v>
      </c>
      <c r="N129" t="s">
        <v>1869</v>
      </c>
      <c r="O129" t="s">
        <v>7623</v>
      </c>
      <c r="P129" t="s">
        <v>1888</v>
      </c>
      <c r="Q129" t="s">
        <v>7623</v>
      </c>
      <c r="R129" t="s">
        <v>1879</v>
      </c>
      <c r="S129">
        <v>3</v>
      </c>
      <c r="T129">
        <v>0.2</v>
      </c>
      <c r="U129">
        <v>14.52</v>
      </c>
      <c r="V129">
        <v>24.887499999999999</v>
      </c>
      <c r="W129">
        <v>8</v>
      </c>
      <c r="X129">
        <v>41.47</v>
      </c>
      <c r="Y129">
        <v>51.837499999999999</v>
      </c>
      <c r="Z129">
        <v>6.4796874999999998</v>
      </c>
      <c r="AA129">
        <v>5.1837499999999999</v>
      </c>
      <c r="AB129">
        <v>26.95</v>
      </c>
    </row>
    <row r="130" spans="1:28" x14ac:dyDescent="0.35">
      <c r="A130" t="s">
        <v>7719</v>
      </c>
      <c r="B130" t="s">
        <v>39</v>
      </c>
      <c r="C130" t="s">
        <v>1</v>
      </c>
      <c r="D130" t="s">
        <v>468</v>
      </c>
      <c r="E130" t="s">
        <v>18</v>
      </c>
      <c r="F130" s="1">
        <v>43279</v>
      </c>
      <c r="G130" t="s">
        <v>7613</v>
      </c>
      <c r="H130" t="s">
        <v>1066</v>
      </c>
      <c r="I130">
        <v>19140</v>
      </c>
      <c r="J130" t="s">
        <v>1762</v>
      </c>
      <c r="K130" t="s">
        <v>1887</v>
      </c>
      <c r="L130" t="s">
        <v>1860</v>
      </c>
      <c r="M130" s="1">
        <v>43283</v>
      </c>
      <c r="N130" t="s">
        <v>1869</v>
      </c>
      <c r="O130" t="s">
        <v>7623</v>
      </c>
      <c r="P130" t="s">
        <v>1888</v>
      </c>
      <c r="Q130" t="s">
        <v>7623</v>
      </c>
      <c r="R130" t="s">
        <v>1876</v>
      </c>
      <c r="S130">
        <v>3</v>
      </c>
      <c r="T130">
        <v>0.7</v>
      </c>
      <c r="U130">
        <v>-2.4300000000000002</v>
      </c>
      <c r="V130">
        <v>4.966666666666665</v>
      </c>
      <c r="W130">
        <v>3</v>
      </c>
      <c r="X130">
        <v>3.17</v>
      </c>
      <c r="Y130">
        <v>10.566666666666665</v>
      </c>
      <c r="Z130">
        <v>3.5222222222222217</v>
      </c>
      <c r="AA130">
        <v>1.0566666666666666</v>
      </c>
      <c r="AB130">
        <v>5.6</v>
      </c>
    </row>
    <row r="131" spans="1:28" x14ac:dyDescent="0.35">
      <c r="A131" t="s">
        <v>7715</v>
      </c>
      <c r="B131" t="s">
        <v>39</v>
      </c>
      <c r="C131" t="s">
        <v>1</v>
      </c>
      <c r="D131" t="s">
        <v>468</v>
      </c>
      <c r="E131" t="s">
        <v>41</v>
      </c>
      <c r="F131" s="1">
        <v>43279</v>
      </c>
      <c r="G131" t="s">
        <v>7613</v>
      </c>
      <c r="H131" t="s">
        <v>1066</v>
      </c>
      <c r="I131">
        <v>19140</v>
      </c>
      <c r="J131" t="s">
        <v>1763</v>
      </c>
      <c r="K131" t="s">
        <v>1887</v>
      </c>
      <c r="L131" t="s">
        <v>1860</v>
      </c>
      <c r="M131" s="1">
        <v>43283</v>
      </c>
      <c r="N131" t="s">
        <v>1869</v>
      </c>
      <c r="O131" t="s">
        <v>7623</v>
      </c>
      <c r="P131" t="s">
        <v>1888</v>
      </c>
      <c r="Q131" t="s">
        <v>7623</v>
      </c>
      <c r="R131" t="s">
        <v>1864</v>
      </c>
      <c r="S131">
        <v>3</v>
      </c>
      <c r="T131">
        <v>0.3</v>
      </c>
      <c r="U131">
        <v>0</v>
      </c>
      <c r="V131">
        <v>526.487142857143</v>
      </c>
      <c r="W131">
        <v>5</v>
      </c>
      <c r="X131">
        <v>1228.47</v>
      </c>
      <c r="Y131">
        <v>1754.957142857143</v>
      </c>
      <c r="Z131">
        <v>350.99142857142863</v>
      </c>
      <c r="AA131">
        <v>245.69400000000002</v>
      </c>
      <c r="AB131">
        <v>1228.47</v>
      </c>
    </row>
    <row r="132" spans="1:28" x14ac:dyDescent="0.35">
      <c r="A132" t="s">
        <v>7719</v>
      </c>
      <c r="B132" t="s">
        <v>39</v>
      </c>
      <c r="C132" t="s">
        <v>1</v>
      </c>
      <c r="D132" t="s">
        <v>468</v>
      </c>
      <c r="E132" t="s">
        <v>146</v>
      </c>
      <c r="F132" s="1">
        <v>43279</v>
      </c>
      <c r="G132" t="s">
        <v>7613</v>
      </c>
      <c r="H132" t="s">
        <v>1066</v>
      </c>
      <c r="I132">
        <v>19140</v>
      </c>
      <c r="J132" t="s">
        <v>1764</v>
      </c>
      <c r="K132" t="s">
        <v>1887</v>
      </c>
      <c r="L132" t="s">
        <v>1860</v>
      </c>
      <c r="M132" s="1">
        <v>43283</v>
      </c>
      <c r="N132" t="s">
        <v>1869</v>
      </c>
      <c r="O132" t="s">
        <v>7623</v>
      </c>
      <c r="P132" t="s">
        <v>1888</v>
      </c>
      <c r="Q132" t="s">
        <v>7623</v>
      </c>
      <c r="R132" t="s">
        <v>1876</v>
      </c>
      <c r="S132">
        <v>3</v>
      </c>
      <c r="T132">
        <v>0.7</v>
      </c>
      <c r="U132">
        <v>-22.8</v>
      </c>
      <c r="V132">
        <v>49.743333333333311</v>
      </c>
      <c r="W132">
        <v>3</v>
      </c>
      <c r="X132">
        <v>31.09</v>
      </c>
      <c r="Y132">
        <v>103.63333333333331</v>
      </c>
      <c r="Z132">
        <v>34.544444444444437</v>
      </c>
      <c r="AA132">
        <v>10.363333333333333</v>
      </c>
      <c r="AB132">
        <v>53.89</v>
      </c>
    </row>
    <row r="133" spans="1:28" x14ac:dyDescent="0.35">
      <c r="A133" t="s">
        <v>7719</v>
      </c>
      <c r="B133" t="s">
        <v>39</v>
      </c>
      <c r="C133" t="s">
        <v>1</v>
      </c>
      <c r="D133" t="s">
        <v>468</v>
      </c>
      <c r="E133" t="s">
        <v>21</v>
      </c>
      <c r="F133" s="1">
        <v>43279</v>
      </c>
      <c r="G133" t="s">
        <v>7613</v>
      </c>
      <c r="H133" t="s">
        <v>1066</v>
      </c>
      <c r="I133">
        <v>19140</v>
      </c>
      <c r="J133" t="s">
        <v>1765</v>
      </c>
      <c r="K133" t="s">
        <v>1887</v>
      </c>
      <c r="L133" t="s">
        <v>1860</v>
      </c>
      <c r="M133" s="1">
        <v>43283</v>
      </c>
      <c r="N133" t="s">
        <v>1869</v>
      </c>
      <c r="O133" t="s">
        <v>7623</v>
      </c>
      <c r="P133" t="s">
        <v>1888</v>
      </c>
      <c r="Q133" t="s">
        <v>7623</v>
      </c>
      <c r="R133" t="s">
        <v>1879</v>
      </c>
      <c r="S133">
        <v>3</v>
      </c>
      <c r="T133">
        <v>0.2</v>
      </c>
      <c r="U133">
        <v>117.43</v>
      </c>
      <c r="V133">
        <v>201.31</v>
      </c>
      <c r="W133">
        <v>4</v>
      </c>
      <c r="X133">
        <v>335.52</v>
      </c>
      <c r="Y133">
        <v>419.4</v>
      </c>
      <c r="Z133">
        <v>104.85</v>
      </c>
      <c r="AA133">
        <v>83.88</v>
      </c>
      <c r="AB133">
        <v>218.08999999999997</v>
      </c>
    </row>
    <row r="134" spans="1:28" x14ac:dyDescent="0.35">
      <c r="A134" t="s">
        <v>7720</v>
      </c>
      <c r="B134" t="s">
        <v>290</v>
      </c>
      <c r="C134" t="s">
        <v>1</v>
      </c>
      <c r="D134" t="s">
        <v>605</v>
      </c>
      <c r="E134" t="s">
        <v>602</v>
      </c>
      <c r="F134" s="1">
        <v>44367</v>
      </c>
      <c r="G134" t="s">
        <v>7598</v>
      </c>
      <c r="H134" t="s">
        <v>1067</v>
      </c>
      <c r="I134">
        <v>7109</v>
      </c>
      <c r="J134" t="s">
        <v>1766</v>
      </c>
      <c r="K134" t="s">
        <v>1887</v>
      </c>
      <c r="L134" t="s">
        <v>1860</v>
      </c>
      <c r="M134" s="1">
        <v>44374</v>
      </c>
      <c r="N134" t="s">
        <v>1869</v>
      </c>
      <c r="O134" t="s">
        <v>7623</v>
      </c>
      <c r="P134" t="s">
        <v>1915</v>
      </c>
      <c r="Q134" t="s">
        <v>7623</v>
      </c>
      <c r="R134" t="s">
        <v>1889</v>
      </c>
      <c r="S134">
        <v>5</v>
      </c>
      <c r="T134">
        <v>0</v>
      </c>
      <c r="U134">
        <v>71.989999999999995</v>
      </c>
      <c r="V134">
        <v>71.989999999999981</v>
      </c>
      <c r="W134">
        <v>3</v>
      </c>
      <c r="X134">
        <v>239.97</v>
      </c>
      <c r="Y134">
        <v>239.97</v>
      </c>
      <c r="Z134">
        <v>79.989999999999995</v>
      </c>
      <c r="AA134">
        <v>79.989999999999995</v>
      </c>
      <c r="AB134">
        <v>167.98000000000002</v>
      </c>
    </row>
    <row r="135" spans="1:28" x14ac:dyDescent="0.35">
      <c r="A135" t="s">
        <v>7719</v>
      </c>
      <c r="B135" t="s">
        <v>290</v>
      </c>
      <c r="C135" t="s">
        <v>1</v>
      </c>
      <c r="D135" t="s">
        <v>605</v>
      </c>
      <c r="E135" t="s">
        <v>47</v>
      </c>
      <c r="F135" s="1">
        <v>44367</v>
      </c>
      <c r="G135" t="s">
        <v>7598</v>
      </c>
      <c r="H135" t="s">
        <v>1067</v>
      </c>
      <c r="I135">
        <v>7109</v>
      </c>
      <c r="J135" t="s">
        <v>1719</v>
      </c>
      <c r="K135" t="s">
        <v>1887</v>
      </c>
      <c r="L135" t="s">
        <v>1860</v>
      </c>
      <c r="M135" s="1">
        <v>44374</v>
      </c>
      <c r="N135" t="s">
        <v>1869</v>
      </c>
      <c r="O135" t="s">
        <v>7623</v>
      </c>
      <c r="P135" t="s">
        <v>1915</v>
      </c>
      <c r="Q135" t="s">
        <v>7623</v>
      </c>
      <c r="R135" t="s">
        <v>1868</v>
      </c>
      <c r="S135">
        <v>5</v>
      </c>
      <c r="T135">
        <v>0</v>
      </c>
      <c r="U135">
        <v>4.8099999999999996</v>
      </c>
      <c r="V135">
        <v>4.8099999999999996</v>
      </c>
      <c r="W135">
        <v>2</v>
      </c>
      <c r="X135">
        <v>9.82</v>
      </c>
      <c r="Y135">
        <v>9.82</v>
      </c>
      <c r="Z135">
        <v>4.91</v>
      </c>
      <c r="AA135">
        <v>4.91</v>
      </c>
      <c r="AB135">
        <v>5.0100000000000007</v>
      </c>
    </row>
    <row r="136" spans="1:28" x14ac:dyDescent="0.35">
      <c r="A136" t="s">
        <v>7715</v>
      </c>
      <c r="B136" t="s">
        <v>614</v>
      </c>
      <c r="C136" t="s">
        <v>1</v>
      </c>
      <c r="D136" t="s">
        <v>615</v>
      </c>
      <c r="E136" t="s">
        <v>616</v>
      </c>
      <c r="F136" s="1">
        <v>44197</v>
      </c>
      <c r="G136" t="s">
        <v>7613</v>
      </c>
      <c r="H136" t="s">
        <v>1078</v>
      </c>
      <c r="I136">
        <v>44052</v>
      </c>
      <c r="J136" t="s">
        <v>1783</v>
      </c>
      <c r="K136" t="s">
        <v>1887</v>
      </c>
      <c r="L136" t="s">
        <v>1860</v>
      </c>
      <c r="M136" s="1">
        <v>44202</v>
      </c>
      <c r="N136" t="s">
        <v>1869</v>
      </c>
      <c r="O136" t="s">
        <v>7623</v>
      </c>
      <c r="P136" t="s">
        <v>1907</v>
      </c>
      <c r="Q136" t="s">
        <v>7623</v>
      </c>
      <c r="R136" t="s">
        <v>1873</v>
      </c>
      <c r="S136">
        <v>3</v>
      </c>
      <c r="T136">
        <v>0.2</v>
      </c>
      <c r="U136">
        <v>8.56</v>
      </c>
      <c r="V136">
        <v>20.784999999999997</v>
      </c>
      <c r="W136">
        <v>4</v>
      </c>
      <c r="X136">
        <v>48.9</v>
      </c>
      <c r="Y136">
        <v>61.124999999999993</v>
      </c>
      <c r="Z136">
        <v>15.281249999999998</v>
      </c>
      <c r="AA136">
        <v>12.225</v>
      </c>
      <c r="AB136">
        <v>40.339999999999996</v>
      </c>
    </row>
    <row r="137" spans="1:28" x14ac:dyDescent="0.35">
      <c r="A137" t="s">
        <v>7715</v>
      </c>
      <c r="B137" t="s">
        <v>80</v>
      </c>
      <c r="C137" t="s">
        <v>1</v>
      </c>
      <c r="D137" t="s">
        <v>462</v>
      </c>
      <c r="E137" t="s">
        <v>245</v>
      </c>
      <c r="F137" s="1">
        <v>43880</v>
      </c>
      <c r="G137" t="s">
        <v>7598</v>
      </c>
      <c r="H137" t="s">
        <v>1082</v>
      </c>
      <c r="I137">
        <v>10035</v>
      </c>
      <c r="J137" t="s">
        <v>1751</v>
      </c>
      <c r="K137" t="s">
        <v>1887</v>
      </c>
      <c r="L137" t="s">
        <v>1860</v>
      </c>
      <c r="M137" s="1">
        <v>43885</v>
      </c>
      <c r="N137" t="s">
        <v>1869</v>
      </c>
      <c r="O137" t="s">
        <v>7623</v>
      </c>
      <c r="P137" t="s">
        <v>1897</v>
      </c>
      <c r="Q137" t="s">
        <v>7623</v>
      </c>
      <c r="R137" t="s">
        <v>1873</v>
      </c>
      <c r="S137">
        <v>3</v>
      </c>
      <c r="T137">
        <v>0</v>
      </c>
      <c r="U137">
        <v>14.67</v>
      </c>
      <c r="V137">
        <v>14.670000000000002</v>
      </c>
      <c r="W137">
        <v>2</v>
      </c>
      <c r="X137">
        <v>44.46</v>
      </c>
      <c r="Y137">
        <v>44.46</v>
      </c>
      <c r="Z137">
        <v>22.23</v>
      </c>
      <c r="AA137">
        <v>22.23</v>
      </c>
      <c r="AB137">
        <v>29.79</v>
      </c>
    </row>
    <row r="138" spans="1:28" x14ac:dyDescent="0.35">
      <c r="A138" t="s">
        <v>7719</v>
      </c>
      <c r="B138" t="s">
        <v>80</v>
      </c>
      <c r="C138" t="s">
        <v>1</v>
      </c>
      <c r="D138" t="s">
        <v>462</v>
      </c>
      <c r="E138" t="s">
        <v>437</v>
      </c>
      <c r="F138" s="1">
        <v>43880</v>
      </c>
      <c r="G138" t="s">
        <v>7598</v>
      </c>
      <c r="H138" t="s">
        <v>1082</v>
      </c>
      <c r="I138">
        <v>10035</v>
      </c>
      <c r="J138" t="s">
        <v>1581</v>
      </c>
      <c r="K138" t="s">
        <v>1887</v>
      </c>
      <c r="L138" t="s">
        <v>1860</v>
      </c>
      <c r="M138" s="1">
        <v>43885</v>
      </c>
      <c r="N138" t="s">
        <v>1869</v>
      </c>
      <c r="O138" t="s">
        <v>7623</v>
      </c>
      <c r="P138" t="s">
        <v>1897</v>
      </c>
      <c r="Q138" t="s">
        <v>7623</v>
      </c>
      <c r="R138" t="s">
        <v>1872</v>
      </c>
      <c r="S138">
        <v>3</v>
      </c>
      <c r="T138">
        <v>0</v>
      </c>
      <c r="U138">
        <v>9.7200000000000006</v>
      </c>
      <c r="V138">
        <v>9.7199999999999989</v>
      </c>
      <c r="W138">
        <v>3</v>
      </c>
      <c r="X138">
        <v>242.94</v>
      </c>
      <c r="Y138">
        <v>242.94</v>
      </c>
      <c r="Z138">
        <v>80.98</v>
      </c>
      <c r="AA138">
        <v>80.98</v>
      </c>
      <c r="AB138">
        <v>233.22</v>
      </c>
    </row>
    <row r="139" spans="1:28" x14ac:dyDescent="0.35">
      <c r="A139" t="s">
        <v>7719</v>
      </c>
      <c r="B139" t="s">
        <v>80</v>
      </c>
      <c r="C139" t="s">
        <v>1</v>
      </c>
      <c r="D139" t="s">
        <v>621</v>
      </c>
      <c r="E139" t="s">
        <v>21</v>
      </c>
      <c r="F139" s="1">
        <v>43315</v>
      </c>
      <c r="G139" t="s">
        <v>7613</v>
      </c>
      <c r="H139" t="s">
        <v>1083</v>
      </c>
      <c r="I139">
        <v>10035</v>
      </c>
      <c r="J139" t="s">
        <v>1787</v>
      </c>
      <c r="K139" t="s">
        <v>1887</v>
      </c>
      <c r="L139" t="s">
        <v>1860</v>
      </c>
      <c r="M139" s="1">
        <v>43320</v>
      </c>
      <c r="N139" t="s">
        <v>1869</v>
      </c>
      <c r="O139" t="s">
        <v>7623</v>
      </c>
      <c r="P139" t="s">
        <v>1897</v>
      </c>
      <c r="Q139" t="s">
        <v>7623</v>
      </c>
      <c r="R139" t="s">
        <v>1879</v>
      </c>
      <c r="S139">
        <v>3</v>
      </c>
      <c r="T139">
        <v>0</v>
      </c>
      <c r="U139">
        <v>18.78</v>
      </c>
      <c r="V139">
        <v>18.78</v>
      </c>
      <c r="W139">
        <v>2</v>
      </c>
      <c r="X139">
        <v>39.96</v>
      </c>
      <c r="Y139">
        <v>39.96</v>
      </c>
      <c r="Z139">
        <v>19.98</v>
      </c>
      <c r="AA139">
        <v>19.98</v>
      </c>
      <c r="AB139">
        <v>21.18</v>
      </c>
    </row>
    <row r="140" spans="1:28" x14ac:dyDescent="0.35">
      <c r="A140" t="s">
        <v>7719</v>
      </c>
      <c r="B140" t="s">
        <v>80</v>
      </c>
      <c r="C140" t="s">
        <v>1</v>
      </c>
      <c r="D140" t="s">
        <v>621</v>
      </c>
      <c r="E140" t="s">
        <v>199</v>
      </c>
      <c r="F140" s="1">
        <v>43315</v>
      </c>
      <c r="G140" t="s">
        <v>7613</v>
      </c>
      <c r="H140" t="s">
        <v>1083</v>
      </c>
      <c r="I140">
        <v>10035</v>
      </c>
      <c r="J140" t="s">
        <v>1788</v>
      </c>
      <c r="K140" t="s">
        <v>1887</v>
      </c>
      <c r="L140" t="s">
        <v>1860</v>
      </c>
      <c r="M140" s="1">
        <v>43320</v>
      </c>
      <c r="N140" t="s">
        <v>1869</v>
      </c>
      <c r="O140" t="s">
        <v>7623</v>
      </c>
      <c r="P140" t="s">
        <v>1897</v>
      </c>
      <c r="Q140" t="s">
        <v>7623</v>
      </c>
      <c r="R140" t="s">
        <v>1908</v>
      </c>
      <c r="S140">
        <v>3</v>
      </c>
      <c r="T140">
        <v>0</v>
      </c>
      <c r="U140">
        <v>26.6</v>
      </c>
      <c r="V140">
        <v>26.600000000000009</v>
      </c>
      <c r="W140">
        <v>10</v>
      </c>
      <c r="X140">
        <v>102.3</v>
      </c>
      <c r="Y140">
        <v>102.3</v>
      </c>
      <c r="Z140">
        <v>10.23</v>
      </c>
      <c r="AA140">
        <v>10.23</v>
      </c>
      <c r="AB140">
        <v>75.699999999999989</v>
      </c>
    </row>
    <row r="141" spans="1:28" x14ac:dyDescent="0.35">
      <c r="A141" t="s">
        <v>7719</v>
      </c>
      <c r="B141" t="s">
        <v>80</v>
      </c>
      <c r="C141" t="s">
        <v>1</v>
      </c>
      <c r="D141" t="s">
        <v>621</v>
      </c>
      <c r="E141" t="s">
        <v>622</v>
      </c>
      <c r="F141" s="1">
        <v>43315</v>
      </c>
      <c r="G141" t="s">
        <v>7613</v>
      </c>
      <c r="H141" t="s">
        <v>1083</v>
      </c>
      <c r="I141">
        <v>10035</v>
      </c>
      <c r="J141" t="s">
        <v>622</v>
      </c>
      <c r="K141" t="s">
        <v>1887</v>
      </c>
      <c r="L141" t="s">
        <v>1860</v>
      </c>
      <c r="M141" s="1">
        <v>43320</v>
      </c>
      <c r="N141" t="s">
        <v>1869</v>
      </c>
      <c r="O141" t="s">
        <v>7623</v>
      </c>
      <c r="P141" t="s">
        <v>1897</v>
      </c>
      <c r="Q141" t="s">
        <v>7623</v>
      </c>
      <c r="R141" t="s">
        <v>1872</v>
      </c>
      <c r="S141">
        <v>3</v>
      </c>
      <c r="T141">
        <v>0</v>
      </c>
      <c r="U141">
        <v>5.77</v>
      </c>
      <c r="V141">
        <v>5.77</v>
      </c>
      <c r="W141">
        <v>2</v>
      </c>
      <c r="X141">
        <v>21.36</v>
      </c>
      <c r="Y141">
        <v>21.36</v>
      </c>
      <c r="Z141">
        <v>10.68</v>
      </c>
      <c r="AA141">
        <v>10.68</v>
      </c>
      <c r="AB141">
        <v>15.59</v>
      </c>
    </row>
    <row r="142" spans="1:28" x14ac:dyDescent="0.35">
      <c r="A142" t="s">
        <v>7719</v>
      </c>
      <c r="B142" t="s">
        <v>19</v>
      </c>
      <c r="C142" t="s">
        <v>1</v>
      </c>
      <c r="D142" t="s">
        <v>45</v>
      </c>
      <c r="E142" t="s">
        <v>178</v>
      </c>
      <c r="F142" s="1">
        <v>43757</v>
      </c>
      <c r="G142" t="s">
        <v>7613</v>
      </c>
      <c r="H142" t="s">
        <v>1091</v>
      </c>
      <c r="I142">
        <v>3301</v>
      </c>
      <c r="J142" t="s">
        <v>1798</v>
      </c>
      <c r="K142" t="s">
        <v>1887</v>
      </c>
      <c r="L142" t="s">
        <v>1860</v>
      </c>
      <c r="M142" s="1">
        <v>43758</v>
      </c>
      <c r="N142" t="s">
        <v>1891</v>
      </c>
      <c r="O142" t="s">
        <v>7675</v>
      </c>
      <c r="P142" t="s">
        <v>1925</v>
      </c>
      <c r="Q142" t="s">
        <v>7675</v>
      </c>
      <c r="R142" t="s">
        <v>1879</v>
      </c>
      <c r="S142">
        <v>1</v>
      </c>
      <c r="T142">
        <v>0</v>
      </c>
      <c r="U142">
        <v>17.22</v>
      </c>
      <c r="V142">
        <v>17.22</v>
      </c>
      <c r="W142">
        <v>3</v>
      </c>
      <c r="X142">
        <v>34.44</v>
      </c>
      <c r="Y142">
        <v>34.44</v>
      </c>
      <c r="Z142">
        <v>11.479999999999999</v>
      </c>
      <c r="AA142">
        <v>11.479999999999999</v>
      </c>
      <c r="AB142">
        <v>17.22</v>
      </c>
    </row>
    <row r="143" spans="1:28" x14ac:dyDescent="0.35">
      <c r="A143" t="s">
        <v>7719</v>
      </c>
      <c r="B143" t="s">
        <v>80</v>
      </c>
      <c r="C143" t="s">
        <v>1</v>
      </c>
      <c r="D143" t="s">
        <v>630</v>
      </c>
      <c r="E143" t="s">
        <v>196</v>
      </c>
      <c r="F143" s="1">
        <v>43444</v>
      </c>
      <c r="G143" t="s">
        <v>7613</v>
      </c>
      <c r="H143" t="s">
        <v>1092</v>
      </c>
      <c r="I143">
        <v>10009</v>
      </c>
      <c r="J143" t="s">
        <v>1391</v>
      </c>
      <c r="K143" t="s">
        <v>1887</v>
      </c>
      <c r="L143" t="s">
        <v>1860</v>
      </c>
      <c r="M143" s="1">
        <v>43449</v>
      </c>
      <c r="N143" t="s">
        <v>1869</v>
      </c>
      <c r="O143" t="s">
        <v>7623</v>
      </c>
      <c r="P143" t="s">
        <v>1897</v>
      </c>
      <c r="Q143" t="s">
        <v>7623</v>
      </c>
      <c r="R143" t="s">
        <v>1879</v>
      </c>
      <c r="S143">
        <v>3</v>
      </c>
      <c r="T143">
        <v>0</v>
      </c>
      <c r="U143">
        <v>5.23</v>
      </c>
      <c r="V143">
        <v>5.23</v>
      </c>
      <c r="W143">
        <v>2</v>
      </c>
      <c r="X143">
        <v>11.36</v>
      </c>
      <c r="Y143">
        <v>11.36</v>
      </c>
      <c r="Z143">
        <v>5.68</v>
      </c>
      <c r="AA143">
        <v>5.68</v>
      </c>
      <c r="AB143">
        <v>6.129999999999999</v>
      </c>
    </row>
    <row r="144" spans="1:28" x14ac:dyDescent="0.35">
      <c r="A144" t="s">
        <v>7719</v>
      </c>
      <c r="B144" t="s">
        <v>80</v>
      </c>
      <c r="C144" t="s">
        <v>1</v>
      </c>
      <c r="D144" t="s">
        <v>630</v>
      </c>
      <c r="E144" t="s">
        <v>49</v>
      </c>
      <c r="F144" s="1">
        <v>43444</v>
      </c>
      <c r="G144" t="s">
        <v>7613</v>
      </c>
      <c r="H144" t="s">
        <v>1092</v>
      </c>
      <c r="I144">
        <v>10009</v>
      </c>
      <c r="J144" t="s">
        <v>1539</v>
      </c>
      <c r="K144" t="s">
        <v>1887</v>
      </c>
      <c r="L144" t="s">
        <v>1860</v>
      </c>
      <c r="M144" s="1">
        <v>43449</v>
      </c>
      <c r="N144" t="s">
        <v>1869</v>
      </c>
      <c r="O144" t="s">
        <v>7623</v>
      </c>
      <c r="P144" t="s">
        <v>1897</v>
      </c>
      <c r="Q144" t="s">
        <v>7623</v>
      </c>
      <c r="R144" t="s">
        <v>1876</v>
      </c>
      <c r="S144">
        <v>3</v>
      </c>
      <c r="T144">
        <v>0.2</v>
      </c>
      <c r="U144">
        <v>37.22</v>
      </c>
      <c r="V144">
        <v>63.804999999999978</v>
      </c>
      <c r="W144">
        <v>7</v>
      </c>
      <c r="X144">
        <v>106.34</v>
      </c>
      <c r="Y144">
        <v>132.92499999999998</v>
      </c>
      <c r="Z144">
        <v>18.989285714285714</v>
      </c>
      <c r="AA144">
        <v>15.191428571428572</v>
      </c>
      <c r="AB144">
        <v>69.12</v>
      </c>
    </row>
    <row r="145" spans="1:28" x14ac:dyDescent="0.35">
      <c r="A145" t="s">
        <v>7715</v>
      </c>
      <c r="B145" t="s">
        <v>111</v>
      </c>
      <c r="C145" t="s">
        <v>1</v>
      </c>
      <c r="D145" t="s">
        <v>633</v>
      </c>
      <c r="E145" t="s">
        <v>497</v>
      </c>
      <c r="F145" s="1">
        <v>43219</v>
      </c>
      <c r="G145" t="s">
        <v>7613</v>
      </c>
      <c r="H145" t="s">
        <v>1100</v>
      </c>
      <c r="I145">
        <v>14609</v>
      </c>
      <c r="J145" t="s">
        <v>1803</v>
      </c>
      <c r="K145" t="s">
        <v>1887</v>
      </c>
      <c r="L145" t="s">
        <v>1860</v>
      </c>
      <c r="M145" s="1">
        <v>43224</v>
      </c>
      <c r="N145" t="s">
        <v>1869</v>
      </c>
      <c r="O145" t="s">
        <v>7623</v>
      </c>
      <c r="P145" t="s">
        <v>1897</v>
      </c>
      <c r="Q145" t="s">
        <v>7623</v>
      </c>
      <c r="R145" t="s">
        <v>1873</v>
      </c>
      <c r="S145">
        <v>3</v>
      </c>
      <c r="T145">
        <v>0</v>
      </c>
      <c r="U145">
        <v>5.94</v>
      </c>
      <c r="V145">
        <v>5.9400000000000013</v>
      </c>
      <c r="W145">
        <v>2</v>
      </c>
      <c r="X145">
        <v>17.46</v>
      </c>
      <c r="Y145">
        <v>17.46</v>
      </c>
      <c r="Z145">
        <v>8.73</v>
      </c>
      <c r="AA145">
        <v>8.73</v>
      </c>
      <c r="AB145">
        <v>11.52</v>
      </c>
    </row>
    <row r="146" spans="1:28" x14ac:dyDescent="0.35">
      <c r="A146" t="s">
        <v>7720</v>
      </c>
      <c r="B146" t="s">
        <v>384</v>
      </c>
      <c r="C146" t="s">
        <v>1</v>
      </c>
      <c r="D146" t="s">
        <v>411</v>
      </c>
      <c r="E146" t="s">
        <v>157</v>
      </c>
      <c r="F146" s="1">
        <v>44367</v>
      </c>
      <c r="G146" t="s">
        <v>7613</v>
      </c>
      <c r="H146" t="s">
        <v>1105</v>
      </c>
      <c r="I146">
        <v>10801</v>
      </c>
      <c r="J146" t="s">
        <v>1805</v>
      </c>
      <c r="K146" t="s">
        <v>1887</v>
      </c>
      <c r="L146" t="s">
        <v>1860</v>
      </c>
      <c r="M146" s="1">
        <v>44373</v>
      </c>
      <c r="N146" t="s">
        <v>1869</v>
      </c>
      <c r="O146" t="s">
        <v>7623</v>
      </c>
      <c r="P146" t="s">
        <v>1897</v>
      </c>
      <c r="Q146" t="s">
        <v>7623</v>
      </c>
      <c r="R146" t="s">
        <v>1889</v>
      </c>
      <c r="S146">
        <v>4</v>
      </c>
      <c r="T146">
        <v>0</v>
      </c>
      <c r="U146">
        <v>15</v>
      </c>
      <c r="V146">
        <v>15</v>
      </c>
      <c r="W146">
        <v>5</v>
      </c>
      <c r="X146">
        <v>149.94999999999999</v>
      </c>
      <c r="Y146">
        <v>149.94999999999999</v>
      </c>
      <c r="Z146">
        <v>29.99</v>
      </c>
      <c r="AA146">
        <v>29.99</v>
      </c>
      <c r="AB146">
        <v>134.94999999999999</v>
      </c>
    </row>
    <row r="147" spans="1:28" x14ac:dyDescent="0.35">
      <c r="A147" t="s">
        <v>7719</v>
      </c>
      <c r="B147" t="s">
        <v>384</v>
      </c>
      <c r="C147" t="s">
        <v>1</v>
      </c>
      <c r="D147" t="s">
        <v>411</v>
      </c>
      <c r="E147" t="s">
        <v>38</v>
      </c>
      <c r="F147" s="1">
        <v>44367</v>
      </c>
      <c r="G147" t="s">
        <v>7613</v>
      </c>
      <c r="H147" t="s">
        <v>1105</v>
      </c>
      <c r="I147">
        <v>10801</v>
      </c>
      <c r="J147" t="s">
        <v>1537</v>
      </c>
      <c r="K147" t="s">
        <v>1887</v>
      </c>
      <c r="L147" t="s">
        <v>1860</v>
      </c>
      <c r="M147" s="1">
        <v>44373</v>
      </c>
      <c r="N147" t="s">
        <v>1869</v>
      </c>
      <c r="O147" t="s">
        <v>7623</v>
      </c>
      <c r="P147" t="s">
        <v>1897</v>
      </c>
      <c r="Q147" t="s">
        <v>7623</v>
      </c>
      <c r="R147" t="s">
        <v>1876</v>
      </c>
      <c r="S147">
        <v>4</v>
      </c>
      <c r="T147">
        <v>0.2</v>
      </c>
      <c r="U147">
        <v>18.600000000000001</v>
      </c>
      <c r="V147">
        <v>31.427500000000002</v>
      </c>
      <c r="W147">
        <v>3</v>
      </c>
      <c r="X147">
        <v>51.31</v>
      </c>
      <c r="Y147">
        <v>64.137500000000003</v>
      </c>
      <c r="Z147">
        <v>21.379166666666666</v>
      </c>
      <c r="AA147">
        <v>17.103333333333335</v>
      </c>
      <c r="AB147">
        <v>32.71</v>
      </c>
    </row>
    <row r="148" spans="1:28" x14ac:dyDescent="0.35">
      <c r="A148" t="s">
        <v>7715</v>
      </c>
      <c r="B148" t="s">
        <v>80</v>
      </c>
      <c r="C148" t="s">
        <v>1</v>
      </c>
      <c r="D148" t="s">
        <v>72</v>
      </c>
      <c r="E148" t="s">
        <v>18</v>
      </c>
      <c r="F148" s="1">
        <v>44560</v>
      </c>
      <c r="G148" t="s">
        <v>7613</v>
      </c>
      <c r="H148" t="s">
        <v>1115</v>
      </c>
      <c r="I148">
        <v>10009</v>
      </c>
      <c r="J148" t="s">
        <v>1815</v>
      </c>
      <c r="K148" t="s">
        <v>1887</v>
      </c>
      <c r="L148" t="s">
        <v>1860</v>
      </c>
      <c r="M148" s="1">
        <v>44564</v>
      </c>
      <c r="N148" t="s">
        <v>1869</v>
      </c>
      <c r="O148" t="s">
        <v>7623</v>
      </c>
      <c r="P148" t="s">
        <v>1897</v>
      </c>
      <c r="Q148" t="s">
        <v>7623</v>
      </c>
      <c r="R148" t="s">
        <v>1863</v>
      </c>
      <c r="S148">
        <v>3</v>
      </c>
      <c r="T148">
        <v>0.2</v>
      </c>
      <c r="U148">
        <v>12.12</v>
      </c>
      <c r="V148">
        <v>92.904999999999973</v>
      </c>
      <c r="W148">
        <v>4</v>
      </c>
      <c r="X148">
        <v>323.14</v>
      </c>
      <c r="Y148">
        <v>403.92499999999995</v>
      </c>
      <c r="Z148">
        <v>100.98124999999999</v>
      </c>
      <c r="AA148">
        <v>80.784999999999997</v>
      </c>
      <c r="AB148">
        <v>311.02</v>
      </c>
    </row>
    <row r="149" spans="1:28" x14ac:dyDescent="0.35">
      <c r="A149" t="s">
        <v>7720</v>
      </c>
      <c r="B149" t="s">
        <v>80</v>
      </c>
      <c r="C149" t="s">
        <v>1</v>
      </c>
      <c r="D149" t="s">
        <v>72</v>
      </c>
      <c r="E149" t="s">
        <v>18</v>
      </c>
      <c r="F149" s="1">
        <v>44560</v>
      </c>
      <c r="G149" t="s">
        <v>7613</v>
      </c>
      <c r="H149" t="s">
        <v>1115</v>
      </c>
      <c r="I149">
        <v>10009</v>
      </c>
      <c r="J149" t="s">
        <v>1816</v>
      </c>
      <c r="K149" t="s">
        <v>1887</v>
      </c>
      <c r="L149" t="s">
        <v>1860</v>
      </c>
      <c r="M149" s="1">
        <v>44564</v>
      </c>
      <c r="N149" t="s">
        <v>1869</v>
      </c>
      <c r="O149" t="s">
        <v>7623</v>
      </c>
      <c r="P149" t="s">
        <v>1897</v>
      </c>
      <c r="Q149" t="s">
        <v>7623</v>
      </c>
      <c r="R149" t="s">
        <v>1875</v>
      </c>
      <c r="S149">
        <v>3</v>
      </c>
      <c r="T149">
        <v>0</v>
      </c>
      <c r="U149">
        <v>2.73</v>
      </c>
      <c r="V149">
        <v>2.730000000000004</v>
      </c>
      <c r="W149">
        <v>7</v>
      </c>
      <c r="X149">
        <v>90.93</v>
      </c>
      <c r="Y149">
        <v>90.93</v>
      </c>
      <c r="Z149">
        <v>12.99</v>
      </c>
      <c r="AA149">
        <v>12.99</v>
      </c>
      <c r="AB149">
        <v>88.2</v>
      </c>
    </row>
    <row r="150" spans="1:28" x14ac:dyDescent="0.35">
      <c r="A150" t="s">
        <v>7719</v>
      </c>
      <c r="B150" t="s">
        <v>80</v>
      </c>
      <c r="C150" t="s">
        <v>1</v>
      </c>
      <c r="D150" t="s">
        <v>72</v>
      </c>
      <c r="E150" t="s">
        <v>35</v>
      </c>
      <c r="F150" s="1">
        <v>44560</v>
      </c>
      <c r="G150" t="s">
        <v>7613</v>
      </c>
      <c r="H150" t="s">
        <v>1115</v>
      </c>
      <c r="I150">
        <v>10009</v>
      </c>
      <c r="J150" t="s">
        <v>1817</v>
      </c>
      <c r="K150" t="s">
        <v>1887</v>
      </c>
      <c r="L150" t="s">
        <v>1860</v>
      </c>
      <c r="M150" s="1">
        <v>44564</v>
      </c>
      <c r="N150" t="s">
        <v>1869</v>
      </c>
      <c r="O150" t="s">
        <v>7623</v>
      </c>
      <c r="P150" t="s">
        <v>1897</v>
      </c>
      <c r="Q150" t="s">
        <v>7623</v>
      </c>
      <c r="R150" t="s">
        <v>1876</v>
      </c>
      <c r="S150">
        <v>3</v>
      </c>
      <c r="T150">
        <v>0.2</v>
      </c>
      <c r="U150">
        <v>19.79</v>
      </c>
      <c r="V150">
        <v>32.984999999999992</v>
      </c>
      <c r="W150">
        <v>3</v>
      </c>
      <c r="X150">
        <v>52.78</v>
      </c>
      <c r="Y150">
        <v>65.974999999999994</v>
      </c>
      <c r="Z150">
        <v>21.991666666666667</v>
      </c>
      <c r="AA150">
        <v>17.593333333333334</v>
      </c>
      <c r="AB150">
        <v>32.99</v>
      </c>
    </row>
    <row r="151" spans="1:28" x14ac:dyDescent="0.35">
      <c r="A151" t="s">
        <v>7720</v>
      </c>
      <c r="B151" t="s">
        <v>80</v>
      </c>
      <c r="C151" t="s">
        <v>1</v>
      </c>
      <c r="D151" t="s">
        <v>650</v>
      </c>
      <c r="E151" t="s">
        <v>618</v>
      </c>
      <c r="F151" s="1">
        <v>43566</v>
      </c>
      <c r="G151" t="s">
        <v>7613</v>
      </c>
      <c r="H151" t="s">
        <v>1122</v>
      </c>
      <c r="I151">
        <v>10009</v>
      </c>
      <c r="J151" t="s">
        <v>1822</v>
      </c>
      <c r="K151" t="s">
        <v>1887</v>
      </c>
      <c r="L151" t="s">
        <v>1860</v>
      </c>
      <c r="M151" s="1">
        <v>43570</v>
      </c>
      <c r="N151" t="s">
        <v>1869</v>
      </c>
      <c r="O151" t="s">
        <v>7623</v>
      </c>
      <c r="P151" t="s">
        <v>1897</v>
      </c>
      <c r="Q151" t="s">
        <v>7623</v>
      </c>
      <c r="R151" t="s">
        <v>1889</v>
      </c>
      <c r="S151">
        <v>3</v>
      </c>
      <c r="T151">
        <v>0</v>
      </c>
      <c r="U151">
        <v>34.909999999999997</v>
      </c>
      <c r="V151">
        <v>34.909999999999997</v>
      </c>
      <c r="W151">
        <v>3</v>
      </c>
      <c r="X151">
        <v>85.14</v>
      </c>
      <c r="Y151">
        <v>85.14</v>
      </c>
      <c r="Z151">
        <v>28.38</v>
      </c>
      <c r="AA151">
        <v>28.38</v>
      </c>
      <c r="AB151">
        <v>50.230000000000004</v>
      </c>
    </row>
    <row r="152" spans="1:28" x14ac:dyDescent="0.35">
      <c r="A152" t="s">
        <v>7720</v>
      </c>
      <c r="B152" t="s">
        <v>80</v>
      </c>
      <c r="C152" t="s">
        <v>1</v>
      </c>
      <c r="D152" t="s">
        <v>650</v>
      </c>
      <c r="E152" t="s">
        <v>651</v>
      </c>
      <c r="F152" s="1">
        <v>43566</v>
      </c>
      <c r="G152" t="s">
        <v>7613</v>
      </c>
      <c r="H152" t="s">
        <v>1122</v>
      </c>
      <c r="I152">
        <v>10009</v>
      </c>
      <c r="J152" t="s">
        <v>1823</v>
      </c>
      <c r="K152" t="s">
        <v>1887</v>
      </c>
      <c r="L152" t="s">
        <v>1860</v>
      </c>
      <c r="M152" s="1">
        <v>43570</v>
      </c>
      <c r="N152" t="s">
        <v>1869</v>
      </c>
      <c r="O152" t="s">
        <v>7623</v>
      </c>
      <c r="P152" t="s">
        <v>1897</v>
      </c>
      <c r="Q152" t="s">
        <v>7623</v>
      </c>
      <c r="R152" t="s">
        <v>1875</v>
      </c>
      <c r="S152">
        <v>3</v>
      </c>
      <c r="T152">
        <v>0</v>
      </c>
      <c r="U152">
        <v>10.56</v>
      </c>
      <c r="V152">
        <v>10.56</v>
      </c>
      <c r="W152">
        <v>1</v>
      </c>
      <c r="X152">
        <v>21.99</v>
      </c>
      <c r="Y152">
        <v>21.99</v>
      </c>
      <c r="Z152">
        <v>21.99</v>
      </c>
      <c r="AA152">
        <v>21.99</v>
      </c>
      <c r="AB152">
        <v>11.429999999999998</v>
      </c>
    </row>
    <row r="153" spans="1:28" x14ac:dyDescent="0.35">
      <c r="A153" t="s">
        <v>7719</v>
      </c>
      <c r="B153" t="s">
        <v>80</v>
      </c>
      <c r="C153" t="s">
        <v>1</v>
      </c>
      <c r="D153" t="s">
        <v>650</v>
      </c>
      <c r="E153" t="s">
        <v>194</v>
      </c>
      <c r="F153" s="1">
        <v>43566</v>
      </c>
      <c r="G153" t="s">
        <v>7613</v>
      </c>
      <c r="H153" t="s">
        <v>1122</v>
      </c>
      <c r="I153">
        <v>10009</v>
      </c>
      <c r="J153" t="s">
        <v>1824</v>
      </c>
      <c r="K153" t="s">
        <v>1887</v>
      </c>
      <c r="L153" t="s">
        <v>1860</v>
      </c>
      <c r="M153" s="1">
        <v>43570</v>
      </c>
      <c r="N153" t="s">
        <v>1869</v>
      </c>
      <c r="O153" t="s">
        <v>7623</v>
      </c>
      <c r="P153" t="s">
        <v>1897</v>
      </c>
      <c r="Q153" t="s">
        <v>7623</v>
      </c>
      <c r="R153" t="s">
        <v>1877</v>
      </c>
      <c r="S153">
        <v>3</v>
      </c>
      <c r="T153">
        <v>0</v>
      </c>
      <c r="U153">
        <v>113.85</v>
      </c>
      <c r="V153">
        <v>113.85000000000002</v>
      </c>
      <c r="W153">
        <v>5</v>
      </c>
      <c r="X153">
        <v>406.6</v>
      </c>
      <c r="Y153">
        <v>406.6</v>
      </c>
      <c r="Z153">
        <v>81.320000000000007</v>
      </c>
      <c r="AA153">
        <v>81.320000000000007</v>
      </c>
      <c r="AB153">
        <v>292.75</v>
      </c>
    </row>
    <row r="154" spans="1:28" x14ac:dyDescent="0.35">
      <c r="A154" t="s">
        <v>7719</v>
      </c>
      <c r="B154" t="s">
        <v>39</v>
      </c>
      <c r="C154" t="s">
        <v>1</v>
      </c>
      <c r="D154" t="s">
        <v>653</v>
      </c>
      <c r="E154" t="s">
        <v>21</v>
      </c>
      <c r="F154" s="1">
        <v>43356</v>
      </c>
      <c r="G154" t="s">
        <v>7613</v>
      </c>
      <c r="H154" t="s">
        <v>1124</v>
      </c>
      <c r="I154">
        <v>19143</v>
      </c>
      <c r="J154" t="s">
        <v>1825</v>
      </c>
      <c r="K154" t="s">
        <v>1887</v>
      </c>
      <c r="L154" t="s">
        <v>1860</v>
      </c>
      <c r="M154" s="1">
        <v>43359</v>
      </c>
      <c r="N154" t="s">
        <v>1891</v>
      </c>
      <c r="O154" t="s">
        <v>7675</v>
      </c>
      <c r="P154" t="s">
        <v>1888</v>
      </c>
      <c r="Q154" t="s">
        <v>7675</v>
      </c>
      <c r="R154" t="s">
        <v>1879</v>
      </c>
      <c r="S154">
        <v>2</v>
      </c>
      <c r="T154">
        <v>0.2</v>
      </c>
      <c r="U154">
        <v>5.44</v>
      </c>
      <c r="V154">
        <v>9.3275000000000006</v>
      </c>
      <c r="W154">
        <v>3</v>
      </c>
      <c r="X154">
        <v>15.55</v>
      </c>
      <c r="Y154">
        <v>19.4375</v>
      </c>
      <c r="Z154">
        <v>6.479166666666667</v>
      </c>
      <c r="AA154">
        <v>5.1833333333333336</v>
      </c>
      <c r="AB154">
        <v>10.11</v>
      </c>
    </row>
    <row r="155" spans="1:28" x14ac:dyDescent="0.35">
      <c r="A155" t="s">
        <v>7720</v>
      </c>
      <c r="B155" t="s">
        <v>39</v>
      </c>
      <c r="C155" t="s">
        <v>1</v>
      </c>
      <c r="D155" t="s">
        <v>653</v>
      </c>
      <c r="E155" t="s">
        <v>18</v>
      </c>
      <c r="F155" s="1">
        <v>43356</v>
      </c>
      <c r="G155" t="s">
        <v>7613</v>
      </c>
      <c r="H155" t="s">
        <v>1124</v>
      </c>
      <c r="I155">
        <v>19143</v>
      </c>
      <c r="J155" t="s">
        <v>1826</v>
      </c>
      <c r="K155" t="s">
        <v>1887</v>
      </c>
      <c r="L155" t="s">
        <v>1860</v>
      </c>
      <c r="M155" s="1">
        <v>43359</v>
      </c>
      <c r="N155" t="s">
        <v>1891</v>
      </c>
      <c r="O155" t="s">
        <v>7675</v>
      </c>
      <c r="P155" t="s">
        <v>1888</v>
      </c>
      <c r="Q155" t="s">
        <v>7675</v>
      </c>
      <c r="R155" t="s">
        <v>1889</v>
      </c>
      <c r="S155">
        <v>2</v>
      </c>
      <c r="T155">
        <v>0.2</v>
      </c>
      <c r="U155">
        <v>53.55</v>
      </c>
      <c r="V155">
        <v>116.55000000000001</v>
      </c>
      <c r="W155">
        <v>5</v>
      </c>
      <c r="X155">
        <v>252</v>
      </c>
      <c r="Y155">
        <v>315</v>
      </c>
      <c r="Z155">
        <v>62.999999999999993</v>
      </c>
      <c r="AA155">
        <v>50.4</v>
      </c>
      <c r="AB155">
        <v>198.45</v>
      </c>
    </row>
    <row r="156" spans="1:28" x14ac:dyDescent="0.35">
      <c r="A156" t="s">
        <v>7719</v>
      </c>
      <c r="B156" t="s">
        <v>655</v>
      </c>
      <c r="C156" t="s">
        <v>1</v>
      </c>
      <c r="D156" t="s">
        <v>542</v>
      </c>
      <c r="E156" t="s">
        <v>465</v>
      </c>
      <c r="F156" s="1">
        <v>44300</v>
      </c>
      <c r="G156" t="s">
        <v>7598</v>
      </c>
      <c r="H156" t="s">
        <v>1126</v>
      </c>
      <c r="I156">
        <v>43615</v>
      </c>
      <c r="J156" t="s">
        <v>7691</v>
      </c>
      <c r="K156" t="s">
        <v>1887</v>
      </c>
      <c r="L156" t="s">
        <v>1860</v>
      </c>
      <c r="M156" s="1">
        <v>44303</v>
      </c>
      <c r="N156" t="s">
        <v>1891</v>
      </c>
      <c r="O156" t="s">
        <v>7675</v>
      </c>
      <c r="P156" t="s">
        <v>1907</v>
      </c>
      <c r="Q156" t="s">
        <v>7675</v>
      </c>
      <c r="R156" t="s">
        <v>1874</v>
      </c>
      <c r="S156">
        <v>2</v>
      </c>
      <c r="T156">
        <v>0.2</v>
      </c>
      <c r="U156">
        <v>2.5499999999999998</v>
      </c>
      <c r="V156">
        <v>6.197499999999998</v>
      </c>
      <c r="W156">
        <v>3</v>
      </c>
      <c r="X156">
        <v>14.59</v>
      </c>
      <c r="Y156">
        <v>18.237499999999997</v>
      </c>
      <c r="Z156">
        <v>6.0791666666666666</v>
      </c>
      <c r="AA156">
        <v>4.8633333333333333</v>
      </c>
      <c r="AB156">
        <v>12.04</v>
      </c>
    </row>
    <row r="157" spans="1:28" x14ac:dyDescent="0.35">
      <c r="A157" t="s">
        <v>7719</v>
      </c>
      <c r="B157" t="s">
        <v>655</v>
      </c>
      <c r="C157" t="s">
        <v>1</v>
      </c>
      <c r="D157" t="s">
        <v>542</v>
      </c>
      <c r="E157" t="s">
        <v>160</v>
      </c>
      <c r="F157" s="1">
        <v>44300</v>
      </c>
      <c r="G157" t="s">
        <v>7598</v>
      </c>
      <c r="H157" t="s">
        <v>1126</v>
      </c>
      <c r="I157">
        <v>43615</v>
      </c>
      <c r="J157" t="s">
        <v>1827</v>
      </c>
      <c r="K157" t="s">
        <v>1887</v>
      </c>
      <c r="L157" t="s">
        <v>1860</v>
      </c>
      <c r="M157" s="1">
        <v>44303</v>
      </c>
      <c r="N157" t="s">
        <v>1891</v>
      </c>
      <c r="O157" t="s">
        <v>7675</v>
      </c>
      <c r="P157" t="s">
        <v>1907</v>
      </c>
      <c r="Q157" t="s">
        <v>7675</v>
      </c>
      <c r="R157" t="s">
        <v>1874</v>
      </c>
      <c r="S157">
        <v>2</v>
      </c>
      <c r="T157">
        <v>0.2</v>
      </c>
      <c r="U157">
        <v>21.34</v>
      </c>
      <c r="V157">
        <v>43.804999999999993</v>
      </c>
      <c r="W157">
        <v>3</v>
      </c>
      <c r="X157">
        <v>89.86</v>
      </c>
      <c r="Y157">
        <v>112.32499999999999</v>
      </c>
      <c r="Z157">
        <v>37.441666666666663</v>
      </c>
      <c r="AA157">
        <v>29.953333333333333</v>
      </c>
      <c r="AB157">
        <v>68.52</v>
      </c>
    </row>
    <row r="158" spans="1:28" x14ac:dyDescent="0.35">
      <c r="A158" t="s">
        <v>7719</v>
      </c>
      <c r="B158" t="s">
        <v>655</v>
      </c>
      <c r="C158" t="s">
        <v>1</v>
      </c>
      <c r="D158" t="s">
        <v>542</v>
      </c>
      <c r="E158" t="s">
        <v>21</v>
      </c>
      <c r="F158" s="1">
        <v>44300</v>
      </c>
      <c r="G158" t="s">
        <v>7598</v>
      </c>
      <c r="H158" t="s">
        <v>1126</v>
      </c>
      <c r="I158">
        <v>43615</v>
      </c>
      <c r="J158" t="s">
        <v>1721</v>
      </c>
      <c r="K158" t="s">
        <v>1887</v>
      </c>
      <c r="L158" t="s">
        <v>1860</v>
      </c>
      <c r="M158" s="1">
        <v>44303</v>
      </c>
      <c r="N158" t="s">
        <v>1891</v>
      </c>
      <c r="O158" t="s">
        <v>7675</v>
      </c>
      <c r="P158" t="s">
        <v>1907</v>
      </c>
      <c r="Q158" t="s">
        <v>7675</v>
      </c>
      <c r="R158" t="s">
        <v>1879</v>
      </c>
      <c r="S158">
        <v>2</v>
      </c>
      <c r="T158">
        <v>0.2</v>
      </c>
      <c r="U158">
        <v>5.03</v>
      </c>
      <c r="V158">
        <v>8.4974999999999987</v>
      </c>
      <c r="W158">
        <v>3</v>
      </c>
      <c r="X158">
        <v>13.87</v>
      </c>
      <c r="Y158">
        <v>17.337499999999999</v>
      </c>
      <c r="Z158">
        <v>5.7791666666666659</v>
      </c>
      <c r="AA158">
        <v>4.6233333333333331</v>
      </c>
      <c r="AB158">
        <v>8.84</v>
      </c>
    </row>
    <row r="159" spans="1:28" x14ac:dyDescent="0.35">
      <c r="A159" t="s">
        <v>7719</v>
      </c>
      <c r="B159" t="s">
        <v>39</v>
      </c>
      <c r="C159" t="s">
        <v>1</v>
      </c>
      <c r="D159" t="s">
        <v>656</v>
      </c>
      <c r="E159" t="s">
        <v>18</v>
      </c>
      <c r="F159" s="1">
        <v>44441</v>
      </c>
      <c r="G159" t="s">
        <v>7613</v>
      </c>
      <c r="H159" t="s">
        <v>1127</v>
      </c>
      <c r="I159">
        <v>19140</v>
      </c>
      <c r="J159" t="s">
        <v>1828</v>
      </c>
      <c r="K159" t="s">
        <v>1887</v>
      </c>
      <c r="L159" t="s">
        <v>1860</v>
      </c>
      <c r="M159" s="1">
        <v>44445</v>
      </c>
      <c r="N159" t="s">
        <v>1869</v>
      </c>
      <c r="O159" t="s">
        <v>7623</v>
      </c>
      <c r="P159" t="s">
        <v>1888</v>
      </c>
      <c r="Q159" t="s">
        <v>7623</v>
      </c>
      <c r="R159" t="s">
        <v>1879</v>
      </c>
      <c r="S159">
        <v>3</v>
      </c>
      <c r="T159">
        <v>0.2</v>
      </c>
      <c r="U159">
        <v>4.1100000000000003</v>
      </c>
      <c r="V159">
        <v>7.1575000000000006</v>
      </c>
      <c r="W159">
        <v>3</v>
      </c>
      <c r="X159">
        <v>12.19</v>
      </c>
      <c r="Y159">
        <v>15.237499999999999</v>
      </c>
      <c r="Z159">
        <v>5.0791666666666666</v>
      </c>
      <c r="AA159">
        <v>4.0633333333333335</v>
      </c>
      <c r="AB159">
        <v>8.0799999999999983</v>
      </c>
    </row>
    <row r="160" spans="1:28" x14ac:dyDescent="0.35">
      <c r="A160" t="s">
        <v>7715</v>
      </c>
      <c r="B160" t="s">
        <v>39</v>
      </c>
      <c r="C160" t="s">
        <v>1</v>
      </c>
      <c r="D160" t="s">
        <v>664</v>
      </c>
      <c r="E160" t="s">
        <v>256</v>
      </c>
      <c r="F160" s="1">
        <v>44289</v>
      </c>
      <c r="G160" t="s">
        <v>7613</v>
      </c>
      <c r="H160" t="s">
        <v>1136</v>
      </c>
      <c r="I160">
        <v>19143</v>
      </c>
      <c r="J160" t="s">
        <v>256</v>
      </c>
      <c r="K160" t="s">
        <v>1887</v>
      </c>
      <c r="L160" t="s">
        <v>1860</v>
      </c>
      <c r="M160" s="1">
        <v>44293</v>
      </c>
      <c r="N160" t="s">
        <v>1869</v>
      </c>
      <c r="O160" t="s">
        <v>7623</v>
      </c>
      <c r="P160" t="s">
        <v>1888</v>
      </c>
      <c r="Q160" t="s">
        <v>7623</v>
      </c>
      <c r="R160" t="s">
        <v>1873</v>
      </c>
      <c r="S160">
        <v>3</v>
      </c>
      <c r="T160">
        <v>0.2</v>
      </c>
      <c r="U160">
        <v>7.64</v>
      </c>
      <c r="V160">
        <v>14.0075</v>
      </c>
      <c r="W160">
        <v>4</v>
      </c>
      <c r="X160">
        <v>25.47</v>
      </c>
      <c r="Y160">
        <v>31.837499999999999</v>
      </c>
      <c r="Z160">
        <v>7.9593749999999996</v>
      </c>
      <c r="AA160">
        <v>6.3674999999999997</v>
      </c>
      <c r="AB160">
        <v>17.829999999999998</v>
      </c>
    </row>
    <row r="161" spans="1:28" x14ac:dyDescent="0.35">
      <c r="A161" t="s">
        <v>7715</v>
      </c>
      <c r="B161" t="s">
        <v>39</v>
      </c>
      <c r="C161" t="s">
        <v>1</v>
      </c>
      <c r="D161" t="s">
        <v>264</v>
      </c>
      <c r="E161" t="s">
        <v>497</v>
      </c>
      <c r="F161" s="1">
        <v>43116</v>
      </c>
      <c r="G161" t="s">
        <v>7613</v>
      </c>
      <c r="H161" t="s">
        <v>1146</v>
      </c>
      <c r="I161">
        <v>19134</v>
      </c>
      <c r="J161" t="s">
        <v>1847</v>
      </c>
      <c r="K161" t="s">
        <v>1887</v>
      </c>
      <c r="L161" t="s">
        <v>1860</v>
      </c>
      <c r="M161" s="1">
        <v>43118</v>
      </c>
      <c r="N161" t="s">
        <v>1861</v>
      </c>
      <c r="O161" t="s">
        <v>7614</v>
      </c>
      <c r="P161" t="s">
        <v>1888</v>
      </c>
      <c r="Q161" t="s">
        <v>7614</v>
      </c>
      <c r="R161" t="s">
        <v>1873</v>
      </c>
      <c r="S161">
        <v>1</v>
      </c>
      <c r="T161">
        <v>0.2</v>
      </c>
      <c r="U161">
        <v>28.6</v>
      </c>
      <c r="V161">
        <v>60.374999999999972</v>
      </c>
      <c r="W161">
        <v>6</v>
      </c>
      <c r="X161">
        <v>127.1</v>
      </c>
      <c r="Y161">
        <v>158.87499999999997</v>
      </c>
      <c r="Z161">
        <v>26.479166666666664</v>
      </c>
      <c r="AA161">
        <v>21.183333333333334</v>
      </c>
      <c r="AB161">
        <v>98.5</v>
      </c>
    </row>
    <row r="162" spans="1:28" x14ac:dyDescent="0.35">
      <c r="A162" t="s">
        <v>7720</v>
      </c>
      <c r="B162" t="s">
        <v>39</v>
      </c>
      <c r="C162" t="s">
        <v>1</v>
      </c>
      <c r="D162" t="s">
        <v>264</v>
      </c>
      <c r="E162" t="s">
        <v>82</v>
      </c>
      <c r="F162" s="1">
        <v>43116</v>
      </c>
      <c r="G162" t="s">
        <v>7613</v>
      </c>
      <c r="H162" t="s">
        <v>1146</v>
      </c>
      <c r="I162">
        <v>19134</v>
      </c>
      <c r="J162" t="s">
        <v>1436</v>
      </c>
      <c r="K162" t="s">
        <v>1887</v>
      </c>
      <c r="L162" t="s">
        <v>1860</v>
      </c>
      <c r="M162" s="1">
        <v>43118</v>
      </c>
      <c r="N162" t="s">
        <v>1861</v>
      </c>
      <c r="O162" t="s">
        <v>7614</v>
      </c>
      <c r="P162" t="s">
        <v>1888</v>
      </c>
      <c r="Q162" t="s">
        <v>7614</v>
      </c>
      <c r="R162" t="s">
        <v>1875</v>
      </c>
      <c r="S162">
        <v>1</v>
      </c>
      <c r="T162">
        <v>0.4</v>
      </c>
      <c r="U162">
        <v>-31.05</v>
      </c>
      <c r="V162">
        <v>51.75</v>
      </c>
      <c r="W162">
        <v>3</v>
      </c>
      <c r="X162">
        <v>124.2</v>
      </c>
      <c r="Y162">
        <v>207</v>
      </c>
      <c r="Z162">
        <v>69</v>
      </c>
      <c r="AA162">
        <v>41.4</v>
      </c>
      <c r="AB162">
        <v>155.25</v>
      </c>
    </row>
    <row r="163" spans="1:28" x14ac:dyDescent="0.35">
      <c r="A163" t="s">
        <v>7719</v>
      </c>
      <c r="B163" t="s">
        <v>39</v>
      </c>
      <c r="C163" t="s">
        <v>1</v>
      </c>
      <c r="D163" t="s">
        <v>264</v>
      </c>
      <c r="E163" t="s">
        <v>146</v>
      </c>
      <c r="F163" s="1">
        <v>43116</v>
      </c>
      <c r="G163" t="s">
        <v>7613</v>
      </c>
      <c r="H163" t="s">
        <v>1146</v>
      </c>
      <c r="I163">
        <v>19134</v>
      </c>
      <c r="J163" t="s">
        <v>1695</v>
      </c>
      <c r="K163" t="s">
        <v>1887</v>
      </c>
      <c r="L163" t="s">
        <v>1860</v>
      </c>
      <c r="M163" s="1">
        <v>43118</v>
      </c>
      <c r="N163" t="s">
        <v>1861</v>
      </c>
      <c r="O163" t="s">
        <v>7614</v>
      </c>
      <c r="P163" t="s">
        <v>1888</v>
      </c>
      <c r="Q163" t="s">
        <v>7614</v>
      </c>
      <c r="R163" t="s">
        <v>1876</v>
      </c>
      <c r="S163">
        <v>1</v>
      </c>
      <c r="T163">
        <v>0.7</v>
      </c>
      <c r="U163">
        <v>-13.63</v>
      </c>
      <c r="V163">
        <v>29.746666666666655</v>
      </c>
      <c r="W163">
        <v>2</v>
      </c>
      <c r="X163">
        <v>18.59</v>
      </c>
      <c r="Y163">
        <v>61.966666666666654</v>
      </c>
      <c r="Z163">
        <v>30.983333333333327</v>
      </c>
      <c r="AA163">
        <v>9.2949999999999999</v>
      </c>
      <c r="AB163">
        <v>32.22</v>
      </c>
    </row>
    <row r="164" spans="1:28" x14ac:dyDescent="0.35">
      <c r="A164" t="s">
        <v>7719</v>
      </c>
      <c r="B164" t="s">
        <v>39</v>
      </c>
      <c r="C164" t="s">
        <v>1</v>
      </c>
      <c r="D164" t="s">
        <v>264</v>
      </c>
      <c r="E164" t="s">
        <v>18</v>
      </c>
      <c r="F164" s="1">
        <v>43116</v>
      </c>
      <c r="G164" t="s">
        <v>7613</v>
      </c>
      <c r="H164" t="s">
        <v>1146</v>
      </c>
      <c r="I164">
        <v>19134</v>
      </c>
      <c r="J164" t="s">
        <v>1434</v>
      </c>
      <c r="K164" t="s">
        <v>1887</v>
      </c>
      <c r="L164" t="s">
        <v>1860</v>
      </c>
      <c r="M164" s="1">
        <v>43118</v>
      </c>
      <c r="N164" t="s">
        <v>1861</v>
      </c>
      <c r="O164" t="s">
        <v>7614</v>
      </c>
      <c r="P164" t="s">
        <v>1888</v>
      </c>
      <c r="Q164" t="s">
        <v>7614</v>
      </c>
      <c r="R164" t="s">
        <v>1868</v>
      </c>
      <c r="S164">
        <v>1</v>
      </c>
      <c r="T164">
        <v>0.2</v>
      </c>
      <c r="U164">
        <v>10.15</v>
      </c>
      <c r="V164">
        <v>17.667499999999997</v>
      </c>
      <c r="W164">
        <v>3</v>
      </c>
      <c r="X164">
        <v>30.07</v>
      </c>
      <c r="Y164">
        <v>37.587499999999999</v>
      </c>
      <c r="Z164">
        <v>12.529166666666667</v>
      </c>
      <c r="AA164">
        <v>10.023333333333333</v>
      </c>
      <c r="AB164">
        <v>19.920000000000002</v>
      </c>
    </row>
    <row r="165" spans="1:28" x14ac:dyDescent="0.35">
      <c r="A165" t="s">
        <v>7715</v>
      </c>
      <c r="B165" t="s">
        <v>80</v>
      </c>
      <c r="C165" t="s">
        <v>1</v>
      </c>
      <c r="D165" t="s">
        <v>43</v>
      </c>
      <c r="E165" t="s">
        <v>394</v>
      </c>
      <c r="F165" s="1">
        <v>44107</v>
      </c>
      <c r="G165" t="s">
        <v>7598</v>
      </c>
      <c r="H165" t="s">
        <v>1152</v>
      </c>
      <c r="I165">
        <v>10035</v>
      </c>
      <c r="J165" t="s">
        <v>1746</v>
      </c>
      <c r="K165" t="s">
        <v>1887</v>
      </c>
      <c r="L165" t="s">
        <v>1860</v>
      </c>
      <c r="M165" s="1">
        <v>44112</v>
      </c>
      <c r="N165" t="s">
        <v>1869</v>
      </c>
      <c r="O165" t="s">
        <v>7623</v>
      </c>
      <c r="P165" t="s">
        <v>1897</v>
      </c>
      <c r="Q165" t="s">
        <v>7623</v>
      </c>
      <c r="R165" t="s">
        <v>1864</v>
      </c>
      <c r="S165">
        <v>3</v>
      </c>
      <c r="T165">
        <v>0.1</v>
      </c>
      <c r="U165">
        <v>93.22</v>
      </c>
      <c r="V165">
        <v>159.8077777777778</v>
      </c>
      <c r="W165">
        <v>6</v>
      </c>
      <c r="X165">
        <v>599.29</v>
      </c>
      <c r="Y165">
        <v>665.87777777777774</v>
      </c>
      <c r="Z165">
        <v>110.97962962962961</v>
      </c>
      <c r="AA165">
        <v>99.881666666666661</v>
      </c>
      <c r="AB165">
        <v>506.06999999999994</v>
      </c>
    </row>
    <row r="166" spans="1:28" x14ac:dyDescent="0.35">
      <c r="A166" t="s">
        <v>7719</v>
      </c>
      <c r="B166" t="s">
        <v>80</v>
      </c>
      <c r="C166" t="s">
        <v>1</v>
      </c>
      <c r="D166" t="s">
        <v>154</v>
      </c>
      <c r="E166" t="s">
        <v>406</v>
      </c>
      <c r="F166" s="1">
        <v>44083</v>
      </c>
      <c r="G166" t="s">
        <v>7613</v>
      </c>
      <c r="H166" t="s">
        <v>1158</v>
      </c>
      <c r="I166">
        <v>10024</v>
      </c>
      <c r="J166" t="s">
        <v>7606</v>
      </c>
      <c r="K166" t="s">
        <v>1887</v>
      </c>
      <c r="L166" t="s">
        <v>1860</v>
      </c>
      <c r="M166" s="1">
        <v>44085</v>
      </c>
      <c r="N166" t="s">
        <v>1891</v>
      </c>
      <c r="O166" t="s">
        <v>7675</v>
      </c>
      <c r="P166" t="s">
        <v>1897</v>
      </c>
      <c r="Q166" t="s">
        <v>7675</v>
      </c>
      <c r="R166" t="s">
        <v>1876</v>
      </c>
      <c r="S166">
        <v>1</v>
      </c>
      <c r="T166">
        <v>0.2</v>
      </c>
      <c r="U166">
        <v>5.48</v>
      </c>
      <c r="V166">
        <v>9.1349999999999998</v>
      </c>
      <c r="W166">
        <v>2</v>
      </c>
      <c r="X166">
        <v>14.62</v>
      </c>
      <c r="Y166">
        <v>18.274999999999999</v>
      </c>
      <c r="Z166">
        <v>9.1374999999999993</v>
      </c>
      <c r="AA166">
        <v>7.31</v>
      </c>
      <c r="AB166">
        <v>9.1399999999999988</v>
      </c>
    </row>
    <row r="167" spans="1:28" x14ac:dyDescent="0.35">
      <c r="A167" t="s">
        <v>7715</v>
      </c>
      <c r="B167" t="s">
        <v>3070</v>
      </c>
      <c r="C167" t="s">
        <v>1</v>
      </c>
      <c r="D167" t="s">
        <v>2363</v>
      </c>
      <c r="E167" t="s">
        <v>240</v>
      </c>
      <c r="F167" s="1">
        <v>44121</v>
      </c>
      <c r="G167" t="s">
        <v>7613</v>
      </c>
      <c r="H167" t="s">
        <v>3753</v>
      </c>
      <c r="I167">
        <v>8861</v>
      </c>
      <c r="J167" t="s">
        <v>1554</v>
      </c>
      <c r="K167" t="s">
        <v>1887</v>
      </c>
      <c r="L167" t="s">
        <v>1860</v>
      </c>
      <c r="M167" s="1">
        <v>44124</v>
      </c>
      <c r="N167" t="s">
        <v>1891</v>
      </c>
      <c r="O167" t="s">
        <v>7675</v>
      </c>
      <c r="P167" t="s">
        <v>1915</v>
      </c>
      <c r="Q167" t="s">
        <v>7675</v>
      </c>
      <c r="R167" t="s">
        <v>1863</v>
      </c>
      <c r="S167">
        <v>2</v>
      </c>
      <c r="T167">
        <v>0</v>
      </c>
      <c r="U167">
        <v>12.1</v>
      </c>
      <c r="V167">
        <v>12.099999999999994</v>
      </c>
      <c r="W167">
        <v>1</v>
      </c>
      <c r="X167">
        <v>120.98</v>
      </c>
      <c r="Y167">
        <v>120.98</v>
      </c>
      <c r="Z167">
        <v>120.98</v>
      </c>
      <c r="AA167">
        <v>120.98</v>
      </c>
      <c r="AB167">
        <v>108.88000000000001</v>
      </c>
    </row>
    <row r="168" spans="1:28" x14ac:dyDescent="0.35">
      <c r="A168" t="s">
        <v>7715</v>
      </c>
      <c r="B168" t="s">
        <v>19</v>
      </c>
      <c r="C168" t="s">
        <v>1</v>
      </c>
      <c r="D168" t="s">
        <v>2992</v>
      </c>
      <c r="E168" t="s">
        <v>89</v>
      </c>
      <c r="F168" s="1">
        <v>44380</v>
      </c>
      <c r="G168" t="s">
        <v>7598</v>
      </c>
      <c r="H168" t="s">
        <v>3754</v>
      </c>
      <c r="I168">
        <v>3301</v>
      </c>
      <c r="J168" t="s">
        <v>1840</v>
      </c>
      <c r="K168" t="s">
        <v>1887</v>
      </c>
      <c r="L168" t="s">
        <v>1860</v>
      </c>
      <c r="M168" s="1">
        <v>44381</v>
      </c>
      <c r="N168" t="s">
        <v>1891</v>
      </c>
      <c r="O168" t="s">
        <v>7675</v>
      </c>
      <c r="P168" t="s">
        <v>1925</v>
      </c>
      <c r="Q168" t="s">
        <v>7675</v>
      </c>
      <c r="R168" t="s">
        <v>1873</v>
      </c>
      <c r="S168">
        <v>1</v>
      </c>
      <c r="T168">
        <v>0</v>
      </c>
      <c r="U168">
        <v>26.6</v>
      </c>
      <c r="V168">
        <v>26.600000000000009</v>
      </c>
      <c r="W168">
        <v>1</v>
      </c>
      <c r="X168">
        <v>102.3</v>
      </c>
      <c r="Y168">
        <v>102.3</v>
      </c>
      <c r="Z168">
        <v>102.3</v>
      </c>
      <c r="AA168">
        <v>102.3</v>
      </c>
      <c r="AB168">
        <v>75.699999999999989</v>
      </c>
    </row>
    <row r="169" spans="1:28" x14ac:dyDescent="0.35">
      <c r="A169" t="s">
        <v>7715</v>
      </c>
      <c r="B169" t="s">
        <v>2285</v>
      </c>
      <c r="C169" t="s">
        <v>1</v>
      </c>
      <c r="D169" t="s">
        <v>2255</v>
      </c>
      <c r="E169" t="s">
        <v>101</v>
      </c>
      <c r="F169" s="1">
        <v>43345</v>
      </c>
      <c r="G169" t="s">
        <v>7613</v>
      </c>
      <c r="H169" t="s">
        <v>3755</v>
      </c>
      <c r="I169">
        <v>13601</v>
      </c>
      <c r="J169" t="s">
        <v>2603</v>
      </c>
      <c r="K169" t="s">
        <v>1887</v>
      </c>
      <c r="L169" t="s">
        <v>1860</v>
      </c>
      <c r="M169" s="1">
        <v>43348</v>
      </c>
      <c r="N169" t="s">
        <v>1891</v>
      </c>
      <c r="O169" t="s">
        <v>7675</v>
      </c>
      <c r="P169" t="s">
        <v>1897</v>
      </c>
      <c r="Q169" t="s">
        <v>7675</v>
      </c>
      <c r="R169" t="s">
        <v>1873</v>
      </c>
      <c r="S169">
        <v>2</v>
      </c>
      <c r="T169">
        <v>0</v>
      </c>
      <c r="U169">
        <v>4.95</v>
      </c>
      <c r="V169">
        <v>4.9500000000000028</v>
      </c>
      <c r="W169">
        <v>1</v>
      </c>
      <c r="X169">
        <v>70.709999999999994</v>
      </c>
      <c r="Y169">
        <v>70.709999999999994</v>
      </c>
      <c r="Z169">
        <v>70.709999999999994</v>
      </c>
      <c r="AA169">
        <v>70.709999999999994</v>
      </c>
      <c r="AB169">
        <v>65.759999999999991</v>
      </c>
    </row>
    <row r="170" spans="1:28" x14ac:dyDescent="0.35">
      <c r="A170" t="s">
        <v>7715</v>
      </c>
      <c r="B170" t="s">
        <v>7633</v>
      </c>
      <c r="C170" t="s">
        <v>1</v>
      </c>
      <c r="D170" t="s">
        <v>2401</v>
      </c>
      <c r="E170" t="s">
        <v>1952</v>
      </c>
      <c r="F170" s="1">
        <v>43435</v>
      </c>
      <c r="G170" t="s">
        <v>7613</v>
      </c>
      <c r="H170" t="s">
        <v>3756</v>
      </c>
      <c r="I170">
        <v>1852</v>
      </c>
      <c r="J170" t="s">
        <v>1953</v>
      </c>
      <c r="K170" t="s">
        <v>1887</v>
      </c>
      <c r="L170" t="s">
        <v>1860</v>
      </c>
      <c r="M170" s="1">
        <v>43437</v>
      </c>
      <c r="N170" t="s">
        <v>1891</v>
      </c>
      <c r="O170" t="s">
        <v>7675</v>
      </c>
      <c r="P170" t="s">
        <v>1917</v>
      </c>
      <c r="Q170" t="s">
        <v>7675</v>
      </c>
      <c r="R170" t="s">
        <v>1873</v>
      </c>
      <c r="S170">
        <v>1</v>
      </c>
      <c r="T170">
        <v>0</v>
      </c>
      <c r="U170">
        <v>3.24</v>
      </c>
      <c r="V170">
        <v>3.24</v>
      </c>
      <c r="W170">
        <v>2</v>
      </c>
      <c r="X170">
        <v>9.82</v>
      </c>
      <c r="Y170">
        <v>9.82</v>
      </c>
      <c r="Z170">
        <v>4.91</v>
      </c>
      <c r="AA170">
        <v>4.91</v>
      </c>
      <c r="AB170">
        <v>6.58</v>
      </c>
    </row>
    <row r="171" spans="1:28" x14ac:dyDescent="0.35">
      <c r="A171" t="s">
        <v>7715</v>
      </c>
      <c r="B171" t="s">
        <v>80</v>
      </c>
      <c r="C171" t="s">
        <v>1</v>
      </c>
      <c r="D171" t="s">
        <v>478</v>
      </c>
      <c r="E171" t="s">
        <v>18</v>
      </c>
      <c r="F171" s="1">
        <v>44535</v>
      </c>
      <c r="G171" t="s">
        <v>7613</v>
      </c>
      <c r="H171" t="s">
        <v>3757</v>
      </c>
      <c r="I171">
        <v>10024</v>
      </c>
      <c r="J171" t="s">
        <v>1261</v>
      </c>
      <c r="K171" t="s">
        <v>1887</v>
      </c>
      <c r="L171" t="s">
        <v>1860</v>
      </c>
      <c r="M171" s="1">
        <v>44538</v>
      </c>
      <c r="N171" t="s">
        <v>1891</v>
      </c>
      <c r="O171" t="s">
        <v>7675</v>
      </c>
      <c r="P171" t="s">
        <v>1897</v>
      </c>
      <c r="Q171" t="s">
        <v>7675</v>
      </c>
      <c r="R171" t="s">
        <v>1873</v>
      </c>
      <c r="S171">
        <v>2</v>
      </c>
      <c r="T171">
        <v>0</v>
      </c>
      <c r="U171">
        <v>10.91</v>
      </c>
      <c r="V171">
        <v>10.91</v>
      </c>
      <c r="W171">
        <v>2</v>
      </c>
      <c r="X171">
        <v>41.96</v>
      </c>
      <c r="Y171">
        <v>41.96</v>
      </c>
      <c r="Z171">
        <v>20.98</v>
      </c>
      <c r="AA171">
        <v>20.98</v>
      </c>
      <c r="AB171">
        <v>31.05</v>
      </c>
    </row>
    <row r="172" spans="1:28" x14ac:dyDescent="0.35">
      <c r="A172" t="s">
        <v>7715</v>
      </c>
      <c r="B172" t="s">
        <v>80</v>
      </c>
      <c r="C172" t="s">
        <v>1</v>
      </c>
      <c r="D172" t="s">
        <v>541</v>
      </c>
      <c r="E172" t="s">
        <v>18</v>
      </c>
      <c r="F172" s="1">
        <v>43686</v>
      </c>
      <c r="G172" t="s">
        <v>7613</v>
      </c>
      <c r="H172" t="s">
        <v>3758</v>
      </c>
      <c r="I172">
        <v>10024</v>
      </c>
      <c r="J172" t="s">
        <v>1209</v>
      </c>
      <c r="K172" t="s">
        <v>1887</v>
      </c>
      <c r="L172" t="s">
        <v>1860</v>
      </c>
      <c r="M172" s="1">
        <v>43689</v>
      </c>
      <c r="N172" t="s">
        <v>1891</v>
      </c>
      <c r="O172" t="s">
        <v>7675</v>
      </c>
      <c r="P172" t="s">
        <v>1897</v>
      </c>
      <c r="Q172" t="s">
        <v>7675</v>
      </c>
      <c r="R172" t="s">
        <v>1873</v>
      </c>
      <c r="S172">
        <v>2</v>
      </c>
      <c r="T172">
        <v>0</v>
      </c>
      <c r="U172">
        <v>2.96</v>
      </c>
      <c r="V172">
        <v>2.96</v>
      </c>
      <c r="W172">
        <v>2</v>
      </c>
      <c r="X172">
        <v>6.16</v>
      </c>
      <c r="Y172">
        <v>6.16</v>
      </c>
      <c r="Z172">
        <v>3.08</v>
      </c>
      <c r="AA172">
        <v>3.08</v>
      </c>
      <c r="AB172">
        <v>3.2</v>
      </c>
    </row>
    <row r="173" spans="1:28" x14ac:dyDescent="0.35">
      <c r="A173" t="s">
        <v>7715</v>
      </c>
      <c r="B173" t="s">
        <v>7633</v>
      </c>
      <c r="C173" t="s">
        <v>1</v>
      </c>
      <c r="D173" t="s">
        <v>2401</v>
      </c>
      <c r="E173" t="s">
        <v>616</v>
      </c>
      <c r="F173" s="1">
        <v>43435</v>
      </c>
      <c r="G173" t="s">
        <v>7613</v>
      </c>
      <c r="H173" t="s">
        <v>3756</v>
      </c>
      <c r="I173">
        <v>1852</v>
      </c>
      <c r="J173" t="s">
        <v>1783</v>
      </c>
      <c r="K173" t="s">
        <v>1887</v>
      </c>
      <c r="L173" t="s">
        <v>1860</v>
      </c>
      <c r="M173" s="1">
        <v>43437</v>
      </c>
      <c r="N173" t="s">
        <v>1891</v>
      </c>
      <c r="O173" t="s">
        <v>7675</v>
      </c>
      <c r="P173" t="s">
        <v>1917</v>
      </c>
      <c r="Q173" t="s">
        <v>7675</v>
      </c>
      <c r="R173" t="s">
        <v>1873</v>
      </c>
      <c r="S173">
        <v>1</v>
      </c>
      <c r="T173">
        <v>0</v>
      </c>
      <c r="U173">
        <v>15.59</v>
      </c>
      <c r="V173">
        <v>15.59</v>
      </c>
      <c r="W173">
        <v>3</v>
      </c>
      <c r="X173">
        <v>45.84</v>
      </c>
      <c r="Y173">
        <v>45.84</v>
      </c>
      <c r="Z173">
        <v>15.280000000000001</v>
      </c>
      <c r="AA173">
        <v>15.280000000000001</v>
      </c>
      <c r="AB173">
        <v>30.250000000000004</v>
      </c>
    </row>
    <row r="174" spans="1:28" x14ac:dyDescent="0.35">
      <c r="A174" t="s">
        <v>7715</v>
      </c>
      <c r="B174" t="s">
        <v>80</v>
      </c>
      <c r="C174" t="s">
        <v>1</v>
      </c>
      <c r="D174" t="s">
        <v>191</v>
      </c>
      <c r="E174" t="s">
        <v>11</v>
      </c>
      <c r="F174" s="1">
        <v>44169</v>
      </c>
      <c r="G174" t="s">
        <v>7613</v>
      </c>
      <c r="H174" t="s">
        <v>3759</v>
      </c>
      <c r="I174">
        <v>10024</v>
      </c>
      <c r="J174" t="s">
        <v>2525</v>
      </c>
      <c r="K174" t="s">
        <v>1887</v>
      </c>
      <c r="L174" t="s">
        <v>1860</v>
      </c>
      <c r="M174" s="1">
        <v>44170</v>
      </c>
      <c r="N174" t="s">
        <v>1891</v>
      </c>
      <c r="O174" t="s">
        <v>7675</v>
      </c>
      <c r="P174" t="s">
        <v>1897</v>
      </c>
      <c r="Q174" t="s">
        <v>7675</v>
      </c>
      <c r="R174" t="s">
        <v>1873</v>
      </c>
      <c r="S174">
        <v>1</v>
      </c>
      <c r="T174">
        <v>0</v>
      </c>
      <c r="U174">
        <v>20.48</v>
      </c>
      <c r="V174">
        <v>20.480000000000004</v>
      </c>
      <c r="W174">
        <v>3</v>
      </c>
      <c r="X174">
        <v>113.79</v>
      </c>
      <c r="Y174">
        <v>113.79</v>
      </c>
      <c r="Z174">
        <v>37.93</v>
      </c>
      <c r="AA174">
        <v>37.93</v>
      </c>
      <c r="AB174">
        <v>93.31</v>
      </c>
    </row>
    <row r="175" spans="1:28" x14ac:dyDescent="0.35">
      <c r="A175" t="s">
        <v>7715</v>
      </c>
      <c r="B175" t="s">
        <v>80</v>
      </c>
      <c r="C175" t="s">
        <v>1</v>
      </c>
      <c r="D175" t="s">
        <v>541</v>
      </c>
      <c r="E175" t="s">
        <v>18</v>
      </c>
      <c r="F175" s="1">
        <v>43686</v>
      </c>
      <c r="G175" t="s">
        <v>7613</v>
      </c>
      <c r="H175" t="s">
        <v>3758</v>
      </c>
      <c r="I175">
        <v>10024</v>
      </c>
      <c r="J175" t="s">
        <v>1269</v>
      </c>
      <c r="K175" t="s">
        <v>1887</v>
      </c>
      <c r="L175" t="s">
        <v>1860</v>
      </c>
      <c r="M175" s="1">
        <v>43689</v>
      </c>
      <c r="N175" t="s">
        <v>1891</v>
      </c>
      <c r="O175" t="s">
        <v>7675</v>
      </c>
      <c r="P175" t="s">
        <v>1897</v>
      </c>
      <c r="Q175" t="s">
        <v>7675</v>
      </c>
      <c r="R175" t="s">
        <v>1873</v>
      </c>
      <c r="S175">
        <v>2</v>
      </c>
      <c r="T175">
        <v>0</v>
      </c>
      <c r="U175">
        <v>18.350000000000001</v>
      </c>
      <c r="V175">
        <v>18.350000000000001</v>
      </c>
      <c r="W175">
        <v>3</v>
      </c>
      <c r="X175">
        <v>47.04</v>
      </c>
      <c r="Y175">
        <v>47.04</v>
      </c>
      <c r="Z175">
        <v>15.68</v>
      </c>
      <c r="AA175">
        <v>15.68</v>
      </c>
      <c r="AB175">
        <v>28.689999999999998</v>
      </c>
    </row>
    <row r="176" spans="1:28" x14ac:dyDescent="0.35">
      <c r="A176" t="s">
        <v>7715</v>
      </c>
      <c r="B176" t="s">
        <v>3502</v>
      </c>
      <c r="C176" t="s">
        <v>1</v>
      </c>
      <c r="D176" t="s">
        <v>338</v>
      </c>
      <c r="E176" t="s">
        <v>11</v>
      </c>
      <c r="F176" s="1">
        <v>43968</v>
      </c>
      <c r="G176" t="s">
        <v>7613</v>
      </c>
      <c r="H176" t="s">
        <v>3760</v>
      </c>
      <c r="I176">
        <v>6708</v>
      </c>
      <c r="J176" t="s">
        <v>7655</v>
      </c>
      <c r="K176" t="s">
        <v>1887</v>
      </c>
      <c r="L176" t="s">
        <v>1860</v>
      </c>
      <c r="M176" s="1">
        <v>43969</v>
      </c>
      <c r="N176" t="s">
        <v>1891</v>
      </c>
      <c r="O176" t="s">
        <v>7675</v>
      </c>
      <c r="P176" t="s">
        <v>1914</v>
      </c>
      <c r="Q176" t="s">
        <v>7675</v>
      </c>
      <c r="R176" t="s">
        <v>1873</v>
      </c>
      <c r="S176">
        <v>1</v>
      </c>
      <c r="T176">
        <v>0</v>
      </c>
      <c r="U176">
        <v>17.32</v>
      </c>
      <c r="V176">
        <v>17.319999999999993</v>
      </c>
      <c r="W176">
        <v>4</v>
      </c>
      <c r="X176">
        <v>173.24</v>
      </c>
      <c r="Y176">
        <v>173.24</v>
      </c>
      <c r="Z176">
        <v>43.31</v>
      </c>
      <c r="AA176">
        <v>43.31</v>
      </c>
      <c r="AB176">
        <v>155.92000000000002</v>
      </c>
    </row>
    <row r="177" spans="1:28" x14ac:dyDescent="0.35">
      <c r="A177" t="s">
        <v>7715</v>
      </c>
      <c r="B177" t="s">
        <v>3455</v>
      </c>
      <c r="C177" t="s">
        <v>1</v>
      </c>
      <c r="D177" t="s">
        <v>2371</v>
      </c>
      <c r="E177" t="s">
        <v>18</v>
      </c>
      <c r="F177" s="1">
        <v>43899</v>
      </c>
      <c r="G177" t="s">
        <v>7613</v>
      </c>
      <c r="H177" t="s">
        <v>3761</v>
      </c>
      <c r="I177">
        <v>1810</v>
      </c>
      <c r="J177" t="s">
        <v>1594</v>
      </c>
      <c r="K177" t="s">
        <v>1887</v>
      </c>
      <c r="L177" t="s">
        <v>1860</v>
      </c>
      <c r="M177" s="1">
        <v>43902</v>
      </c>
      <c r="N177" t="s">
        <v>1891</v>
      </c>
      <c r="O177" t="s">
        <v>7675</v>
      </c>
      <c r="P177" t="s">
        <v>1917</v>
      </c>
      <c r="Q177" t="s">
        <v>7675</v>
      </c>
      <c r="R177" t="s">
        <v>1864</v>
      </c>
      <c r="S177">
        <v>2</v>
      </c>
      <c r="T177">
        <v>0</v>
      </c>
      <c r="U177">
        <v>88.73</v>
      </c>
      <c r="V177">
        <v>88.730000000000018</v>
      </c>
      <c r="W177">
        <v>5</v>
      </c>
      <c r="X177">
        <v>354.9</v>
      </c>
      <c r="Y177">
        <v>354.9</v>
      </c>
      <c r="Z177">
        <v>70.97999999999999</v>
      </c>
      <c r="AA177">
        <v>70.97999999999999</v>
      </c>
      <c r="AB177">
        <v>266.16999999999996</v>
      </c>
    </row>
    <row r="178" spans="1:28" x14ac:dyDescent="0.35">
      <c r="A178" t="s">
        <v>7715</v>
      </c>
      <c r="B178" t="s">
        <v>2648</v>
      </c>
      <c r="C178" t="s">
        <v>1</v>
      </c>
      <c r="D178" t="s">
        <v>40</v>
      </c>
      <c r="E178" t="s">
        <v>487</v>
      </c>
      <c r="F178" s="1">
        <v>43353</v>
      </c>
      <c r="G178" t="s">
        <v>7613</v>
      </c>
      <c r="H178" t="s">
        <v>3762</v>
      </c>
      <c r="I178">
        <v>7011</v>
      </c>
      <c r="J178" t="s">
        <v>2095</v>
      </c>
      <c r="K178" t="s">
        <v>1887</v>
      </c>
      <c r="L178" t="s">
        <v>1860</v>
      </c>
      <c r="M178" s="1">
        <v>43356</v>
      </c>
      <c r="N178" t="s">
        <v>1891</v>
      </c>
      <c r="O178" t="s">
        <v>7675</v>
      </c>
      <c r="P178" t="s">
        <v>1915</v>
      </c>
      <c r="Q178" t="s">
        <v>7675</v>
      </c>
      <c r="R178" t="s">
        <v>1873</v>
      </c>
      <c r="S178">
        <v>2</v>
      </c>
      <c r="T178">
        <v>0</v>
      </c>
      <c r="U178">
        <v>76.47</v>
      </c>
      <c r="V178">
        <v>76.47</v>
      </c>
      <c r="W178">
        <v>5</v>
      </c>
      <c r="X178">
        <v>254.9</v>
      </c>
      <c r="Y178">
        <v>254.9</v>
      </c>
      <c r="Z178">
        <v>50.980000000000004</v>
      </c>
      <c r="AA178">
        <v>50.980000000000004</v>
      </c>
      <c r="AB178">
        <v>178.43</v>
      </c>
    </row>
    <row r="179" spans="1:28" x14ac:dyDescent="0.35">
      <c r="A179" t="s">
        <v>7715</v>
      </c>
      <c r="B179" t="s">
        <v>2950</v>
      </c>
      <c r="C179" t="s">
        <v>1</v>
      </c>
      <c r="D179" t="s">
        <v>143</v>
      </c>
      <c r="E179" t="s">
        <v>18</v>
      </c>
      <c r="F179" s="1">
        <v>43875</v>
      </c>
      <c r="G179" t="s">
        <v>7598</v>
      </c>
      <c r="H179" t="s">
        <v>3763</v>
      </c>
      <c r="I179">
        <v>20735</v>
      </c>
      <c r="J179" t="s">
        <v>1386</v>
      </c>
      <c r="K179" t="s">
        <v>1887</v>
      </c>
      <c r="L179" t="s">
        <v>1860</v>
      </c>
      <c r="M179" s="1">
        <v>43876</v>
      </c>
      <c r="N179" t="s">
        <v>1891</v>
      </c>
      <c r="O179" t="s">
        <v>7675</v>
      </c>
      <c r="P179" t="s">
        <v>1926</v>
      </c>
      <c r="Q179" t="s">
        <v>7675</v>
      </c>
      <c r="R179" t="s">
        <v>1873</v>
      </c>
      <c r="S179">
        <v>1</v>
      </c>
      <c r="T179">
        <v>0</v>
      </c>
      <c r="U179">
        <v>4.6500000000000004</v>
      </c>
      <c r="V179">
        <v>4.6500000000000004</v>
      </c>
      <c r="W179">
        <v>6</v>
      </c>
      <c r="X179">
        <v>10.56</v>
      </c>
      <c r="Y179">
        <v>10.56</v>
      </c>
      <c r="Z179">
        <v>1.76</v>
      </c>
      <c r="AA179">
        <v>1.76</v>
      </c>
      <c r="AB179">
        <v>5.91</v>
      </c>
    </row>
    <row r="180" spans="1:28" x14ac:dyDescent="0.35">
      <c r="A180" t="s">
        <v>7715</v>
      </c>
      <c r="B180" t="s">
        <v>2212</v>
      </c>
      <c r="C180" t="s">
        <v>1</v>
      </c>
      <c r="D180" t="s">
        <v>133</v>
      </c>
      <c r="E180" t="s">
        <v>41</v>
      </c>
      <c r="F180" s="1">
        <v>44307</v>
      </c>
      <c r="G180" t="s">
        <v>7613</v>
      </c>
      <c r="H180" t="s">
        <v>3764</v>
      </c>
      <c r="I180">
        <v>21215</v>
      </c>
      <c r="J180" t="s">
        <v>1197</v>
      </c>
      <c r="K180" t="s">
        <v>1887</v>
      </c>
      <c r="L180" t="s">
        <v>1860</v>
      </c>
      <c r="M180" s="1">
        <v>44309</v>
      </c>
      <c r="N180" t="s">
        <v>1891</v>
      </c>
      <c r="O180" t="s">
        <v>7675</v>
      </c>
      <c r="P180" t="s">
        <v>1926</v>
      </c>
      <c r="Q180" t="s">
        <v>7675</v>
      </c>
      <c r="R180" t="s">
        <v>1864</v>
      </c>
      <c r="S180">
        <v>1</v>
      </c>
      <c r="T180">
        <v>0</v>
      </c>
      <c r="U180">
        <v>227.21</v>
      </c>
      <c r="V180">
        <v>227.21000000000004</v>
      </c>
      <c r="W180">
        <v>9</v>
      </c>
      <c r="X180">
        <v>908.82</v>
      </c>
      <c r="Y180">
        <v>908.82</v>
      </c>
      <c r="Z180">
        <v>100.98</v>
      </c>
      <c r="AA180">
        <v>100.98</v>
      </c>
      <c r="AB180">
        <v>681.61</v>
      </c>
    </row>
    <row r="181" spans="1:28" x14ac:dyDescent="0.35">
      <c r="A181" t="s">
        <v>7715</v>
      </c>
      <c r="B181" t="s">
        <v>2768</v>
      </c>
      <c r="C181" t="s">
        <v>1</v>
      </c>
      <c r="D181" t="s">
        <v>2769</v>
      </c>
      <c r="E181" t="s">
        <v>394</v>
      </c>
      <c r="F181" s="1">
        <v>43387</v>
      </c>
      <c r="G181" t="s">
        <v>7613</v>
      </c>
      <c r="H181" t="s">
        <v>3765</v>
      </c>
      <c r="I181">
        <v>2149</v>
      </c>
      <c r="J181" t="s">
        <v>2770</v>
      </c>
      <c r="K181" t="s">
        <v>1887</v>
      </c>
      <c r="L181" t="s">
        <v>1860</v>
      </c>
      <c r="M181" s="1">
        <v>43390</v>
      </c>
      <c r="N181" t="s">
        <v>1891</v>
      </c>
      <c r="O181" t="s">
        <v>7675</v>
      </c>
      <c r="P181" t="s">
        <v>1917</v>
      </c>
      <c r="Q181" t="s">
        <v>7675</v>
      </c>
      <c r="R181" t="s">
        <v>1864</v>
      </c>
      <c r="S181">
        <v>2</v>
      </c>
      <c r="T181">
        <v>0</v>
      </c>
      <c r="U181">
        <v>260.61</v>
      </c>
      <c r="V181">
        <v>260.6099999999999</v>
      </c>
      <c r="W181">
        <v>9</v>
      </c>
      <c r="X181">
        <v>1628.82</v>
      </c>
      <c r="Y181">
        <v>1628.82</v>
      </c>
      <c r="Z181">
        <v>180.98</v>
      </c>
      <c r="AA181">
        <v>180.98</v>
      </c>
      <c r="AB181">
        <v>1368.21</v>
      </c>
    </row>
    <row r="182" spans="1:28" x14ac:dyDescent="0.35">
      <c r="A182" t="s">
        <v>7715</v>
      </c>
      <c r="B182" t="s">
        <v>2429</v>
      </c>
      <c r="C182" t="s">
        <v>1</v>
      </c>
      <c r="D182" t="s">
        <v>2430</v>
      </c>
      <c r="E182" t="s">
        <v>18</v>
      </c>
      <c r="F182" s="1">
        <v>43289</v>
      </c>
      <c r="G182" t="s">
        <v>7613</v>
      </c>
      <c r="H182" t="s">
        <v>3766</v>
      </c>
      <c r="I182">
        <v>14215</v>
      </c>
      <c r="J182" t="s">
        <v>1594</v>
      </c>
      <c r="K182" t="s">
        <v>1887</v>
      </c>
      <c r="L182" t="s">
        <v>1860</v>
      </c>
      <c r="M182" s="1">
        <v>43291</v>
      </c>
      <c r="N182" t="s">
        <v>1891</v>
      </c>
      <c r="O182" t="s">
        <v>7675</v>
      </c>
      <c r="P182" t="s">
        <v>1897</v>
      </c>
      <c r="Q182" t="s">
        <v>7675</v>
      </c>
      <c r="R182" t="s">
        <v>1864</v>
      </c>
      <c r="S182">
        <v>1</v>
      </c>
      <c r="T182">
        <v>0.1</v>
      </c>
      <c r="U182">
        <v>10.65</v>
      </c>
      <c r="V182">
        <v>17.74777777777777</v>
      </c>
      <c r="W182">
        <v>1</v>
      </c>
      <c r="X182">
        <v>63.88</v>
      </c>
      <c r="Y182">
        <v>70.977777777777774</v>
      </c>
      <c r="Z182">
        <v>70.977777777777774</v>
      </c>
      <c r="AA182">
        <v>63.88</v>
      </c>
      <c r="AB182">
        <v>53.230000000000004</v>
      </c>
    </row>
    <row r="183" spans="1:28" x14ac:dyDescent="0.35">
      <c r="A183" t="s">
        <v>7715</v>
      </c>
      <c r="B183" t="s">
        <v>80</v>
      </c>
      <c r="C183" t="s">
        <v>1</v>
      </c>
      <c r="D183" t="s">
        <v>2484</v>
      </c>
      <c r="E183" t="s">
        <v>394</v>
      </c>
      <c r="F183" s="1">
        <v>43645</v>
      </c>
      <c r="G183" t="s">
        <v>7613</v>
      </c>
      <c r="H183" t="s">
        <v>3767</v>
      </c>
      <c r="I183">
        <v>10024</v>
      </c>
      <c r="J183" t="s">
        <v>1656</v>
      </c>
      <c r="K183" t="s">
        <v>1887</v>
      </c>
      <c r="L183" t="s">
        <v>1860</v>
      </c>
      <c r="M183" s="1">
        <v>43648</v>
      </c>
      <c r="N183" t="s">
        <v>1891</v>
      </c>
      <c r="O183" t="s">
        <v>7675</v>
      </c>
      <c r="P183" t="s">
        <v>1897</v>
      </c>
      <c r="Q183" t="s">
        <v>7675</v>
      </c>
      <c r="R183" t="s">
        <v>1864</v>
      </c>
      <c r="S183">
        <v>2</v>
      </c>
      <c r="T183">
        <v>0.1</v>
      </c>
      <c r="U183">
        <v>1.31</v>
      </c>
      <c r="V183">
        <v>14.407777777777767</v>
      </c>
      <c r="W183">
        <v>1</v>
      </c>
      <c r="X183">
        <v>117.88</v>
      </c>
      <c r="Y183">
        <v>130.97777777777776</v>
      </c>
      <c r="Z183">
        <v>130.97777777777776</v>
      </c>
      <c r="AA183">
        <v>117.88</v>
      </c>
      <c r="AB183">
        <v>116.57</v>
      </c>
    </row>
    <row r="184" spans="1:28" x14ac:dyDescent="0.35">
      <c r="A184" t="s">
        <v>7715</v>
      </c>
      <c r="B184" t="s">
        <v>80</v>
      </c>
      <c r="C184" t="s">
        <v>1</v>
      </c>
      <c r="D184" t="s">
        <v>224</v>
      </c>
      <c r="E184" t="s">
        <v>4</v>
      </c>
      <c r="F184" s="1">
        <v>44149</v>
      </c>
      <c r="G184" t="s">
        <v>7613</v>
      </c>
      <c r="H184" t="s">
        <v>3768</v>
      </c>
      <c r="I184">
        <v>10009</v>
      </c>
      <c r="J184" t="s">
        <v>1738</v>
      </c>
      <c r="K184" t="s">
        <v>1887</v>
      </c>
      <c r="L184" t="s">
        <v>1860</v>
      </c>
      <c r="M184" s="1">
        <v>44152</v>
      </c>
      <c r="N184" t="s">
        <v>1891</v>
      </c>
      <c r="O184" t="s">
        <v>7675</v>
      </c>
      <c r="P184" t="s">
        <v>1897</v>
      </c>
      <c r="Q184" t="s">
        <v>7675</v>
      </c>
      <c r="R184" t="s">
        <v>1864</v>
      </c>
      <c r="S184">
        <v>2</v>
      </c>
      <c r="T184">
        <v>0.1</v>
      </c>
      <c r="U184">
        <v>72.53</v>
      </c>
      <c r="V184">
        <v>117.86444444444442</v>
      </c>
      <c r="W184">
        <v>2</v>
      </c>
      <c r="X184">
        <v>408.01</v>
      </c>
      <c r="Y184">
        <v>453.34444444444443</v>
      </c>
      <c r="Z184">
        <v>226.67222222222222</v>
      </c>
      <c r="AA184">
        <v>204.005</v>
      </c>
      <c r="AB184">
        <v>335.48</v>
      </c>
    </row>
    <row r="185" spans="1:28" x14ac:dyDescent="0.35">
      <c r="A185" t="s">
        <v>7715</v>
      </c>
      <c r="B185" t="s">
        <v>80</v>
      </c>
      <c r="C185" t="s">
        <v>1</v>
      </c>
      <c r="D185" t="s">
        <v>2586</v>
      </c>
      <c r="E185" t="s">
        <v>41</v>
      </c>
      <c r="F185" s="1">
        <v>43363</v>
      </c>
      <c r="G185" t="s">
        <v>7613</v>
      </c>
      <c r="H185" t="s">
        <v>3769</v>
      </c>
      <c r="I185">
        <v>10011</v>
      </c>
      <c r="J185" t="s">
        <v>1763</v>
      </c>
      <c r="K185" t="s">
        <v>1887</v>
      </c>
      <c r="L185" t="s">
        <v>1860</v>
      </c>
      <c r="M185" s="1">
        <v>43366</v>
      </c>
      <c r="N185" t="s">
        <v>1891</v>
      </c>
      <c r="O185" t="s">
        <v>7675</v>
      </c>
      <c r="P185" t="s">
        <v>1897</v>
      </c>
      <c r="Q185" t="s">
        <v>7675</v>
      </c>
      <c r="R185" t="s">
        <v>1864</v>
      </c>
      <c r="S185">
        <v>2</v>
      </c>
      <c r="T185">
        <v>0.1</v>
      </c>
      <c r="U185">
        <v>140.4</v>
      </c>
      <c r="V185">
        <v>210.59777777777776</v>
      </c>
      <c r="W185">
        <v>2</v>
      </c>
      <c r="X185">
        <v>631.78</v>
      </c>
      <c r="Y185">
        <v>701.97777777777776</v>
      </c>
      <c r="Z185">
        <v>350.98888888888888</v>
      </c>
      <c r="AA185">
        <v>315.89</v>
      </c>
      <c r="AB185">
        <v>491.38</v>
      </c>
    </row>
    <row r="186" spans="1:28" x14ac:dyDescent="0.35">
      <c r="A186" t="s">
        <v>7715</v>
      </c>
      <c r="B186" t="s">
        <v>80</v>
      </c>
      <c r="C186" t="s">
        <v>1</v>
      </c>
      <c r="D186" t="s">
        <v>2640</v>
      </c>
      <c r="E186" t="s">
        <v>394</v>
      </c>
      <c r="F186" s="1">
        <v>43377</v>
      </c>
      <c r="G186" t="s">
        <v>7613</v>
      </c>
      <c r="H186" t="s">
        <v>3770</v>
      </c>
      <c r="I186">
        <v>10024</v>
      </c>
      <c r="J186" t="s">
        <v>2747</v>
      </c>
      <c r="K186" t="s">
        <v>1887</v>
      </c>
      <c r="L186" t="s">
        <v>1860</v>
      </c>
      <c r="M186" s="1">
        <v>43379</v>
      </c>
      <c r="N186" t="s">
        <v>1891</v>
      </c>
      <c r="O186" t="s">
        <v>7675</v>
      </c>
      <c r="P186" t="s">
        <v>1897</v>
      </c>
      <c r="Q186" t="s">
        <v>7675</v>
      </c>
      <c r="R186" t="s">
        <v>1864</v>
      </c>
      <c r="S186">
        <v>1</v>
      </c>
      <c r="T186">
        <v>0.1</v>
      </c>
      <c r="U186">
        <v>-6.55</v>
      </c>
      <c r="V186">
        <v>58.940000000000055</v>
      </c>
      <c r="W186">
        <v>5</v>
      </c>
      <c r="X186">
        <v>589.41</v>
      </c>
      <c r="Y186">
        <v>654.9</v>
      </c>
      <c r="Z186">
        <v>130.97999999999999</v>
      </c>
      <c r="AA186">
        <v>117.88199999999999</v>
      </c>
      <c r="AB186">
        <v>595.95999999999992</v>
      </c>
    </row>
    <row r="187" spans="1:28" x14ac:dyDescent="0.35">
      <c r="A187" t="s">
        <v>7715</v>
      </c>
      <c r="B187" t="s">
        <v>80</v>
      </c>
      <c r="C187" t="s">
        <v>1</v>
      </c>
      <c r="D187" t="s">
        <v>597</v>
      </c>
      <c r="E187" t="s">
        <v>327</v>
      </c>
      <c r="F187" s="1">
        <v>44281</v>
      </c>
      <c r="G187" t="s">
        <v>7598</v>
      </c>
      <c r="H187" t="s">
        <v>3771</v>
      </c>
      <c r="I187">
        <v>10009</v>
      </c>
      <c r="J187" t="s">
        <v>3217</v>
      </c>
      <c r="K187" t="s">
        <v>1887</v>
      </c>
      <c r="L187" t="s">
        <v>1860</v>
      </c>
      <c r="M187" s="1">
        <v>44282</v>
      </c>
      <c r="N187" t="s">
        <v>1891</v>
      </c>
      <c r="O187" t="s">
        <v>7675</v>
      </c>
      <c r="P187" t="s">
        <v>1897</v>
      </c>
      <c r="Q187" t="s">
        <v>7675</v>
      </c>
      <c r="R187" t="s">
        <v>1863</v>
      </c>
      <c r="S187">
        <v>1</v>
      </c>
      <c r="T187">
        <v>0.2</v>
      </c>
      <c r="U187">
        <v>-28.98</v>
      </c>
      <c r="V187">
        <v>35.412499999999966</v>
      </c>
      <c r="W187">
        <v>2</v>
      </c>
      <c r="X187">
        <v>257.57</v>
      </c>
      <c r="Y187">
        <v>321.96249999999998</v>
      </c>
      <c r="Z187">
        <v>160.98124999999999</v>
      </c>
      <c r="AA187">
        <v>128.785</v>
      </c>
      <c r="AB187">
        <v>286.55</v>
      </c>
    </row>
    <row r="188" spans="1:28" x14ac:dyDescent="0.35">
      <c r="A188" t="s">
        <v>7715</v>
      </c>
      <c r="B188" t="s">
        <v>80</v>
      </c>
      <c r="C188" t="s">
        <v>1</v>
      </c>
      <c r="D188" t="s">
        <v>2586</v>
      </c>
      <c r="E188" t="s">
        <v>305</v>
      </c>
      <c r="F188" s="1">
        <v>43363</v>
      </c>
      <c r="G188" t="s">
        <v>7613</v>
      </c>
      <c r="H188" t="s">
        <v>3769</v>
      </c>
      <c r="I188">
        <v>10011</v>
      </c>
      <c r="J188" t="s">
        <v>2687</v>
      </c>
      <c r="K188" t="s">
        <v>1887</v>
      </c>
      <c r="L188" t="s">
        <v>1860</v>
      </c>
      <c r="M188" s="1">
        <v>43366</v>
      </c>
      <c r="N188" t="s">
        <v>1891</v>
      </c>
      <c r="O188" t="s">
        <v>7675</v>
      </c>
      <c r="P188" t="s">
        <v>1897</v>
      </c>
      <c r="Q188" t="s">
        <v>7675</v>
      </c>
      <c r="R188" t="s">
        <v>1863</v>
      </c>
      <c r="S188">
        <v>2</v>
      </c>
      <c r="T188">
        <v>0.2</v>
      </c>
      <c r="U188">
        <v>-10.02</v>
      </c>
      <c r="V188">
        <v>190.37249999999995</v>
      </c>
      <c r="W188">
        <v>2</v>
      </c>
      <c r="X188">
        <v>801.57</v>
      </c>
      <c r="Y188">
        <v>1001.9625</v>
      </c>
      <c r="Z188">
        <v>500.98124999999999</v>
      </c>
      <c r="AA188">
        <v>400.78500000000003</v>
      </c>
      <c r="AB188">
        <v>811.59</v>
      </c>
    </row>
    <row r="189" spans="1:28" x14ac:dyDescent="0.35">
      <c r="A189" t="s">
        <v>7715</v>
      </c>
      <c r="B189" t="s">
        <v>80</v>
      </c>
      <c r="C189" t="s">
        <v>1</v>
      </c>
      <c r="D189" t="s">
        <v>594</v>
      </c>
      <c r="E189" t="s">
        <v>327</v>
      </c>
      <c r="F189" s="1">
        <v>44520</v>
      </c>
      <c r="G189" t="s">
        <v>7598</v>
      </c>
      <c r="H189" t="s">
        <v>3772</v>
      </c>
      <c r="I189">
        <v>10035</v>
      </c>
      <c r="J189" t="s">
        <v>2928</v>
      </c>
      <c r="K189" t="s">
        <v>1887</v>
      </c>
      <c r="L189" t="s">
        <v>1860</v>
      </c>
      <c r="M189" s="1">
        <v>44522</v>
      </c>
      <c r="N189" t="s">
        <v>1891</v>
      </c>
      <c r="O189" t="s">
        <v>7675</v>
      </c>
      <c r="P189" t="s">
        <v>1897</v>
      </c>
      <c r="Q189" t="s">
        <v>7675</v>
      </c>
      <c r="R189" t="s">
        <v>1863</v>
      </c>
      <c r="S189">
        <v>1</v>
      </c>
      <c r="T189">
        <v>0.2</v>
      </c>
      <c r="U189">
        <v>-25.3</v>
      </c>
      <c r="V189">
        <v>20.692499999999967</v>
      </c>
      <c r="W189">
        <v>2</v>
      </c>
      <c r="X189">
        <v>183.97</v>
      </c>
      <c r="Y189">
        <v>229.96249999999998</v>
      </c>
      <c r="Z189">
        <v>114.98124999999999</v>
      </c>
      <c r="AA189">
        <v>91.984999999999999</v>
      </c>
      <c r="AB189">
        <v>209.27</v>
      </c>
    </row>
    <row r="190" spans="1:28" x14ac:dyDescent="0.35">
      <c r="A190" t="s">
        <v>7715</v>
      </c>
      <c r="B190" t="s">
        <v>140</v>
      </c>
      <c r="C190" t="s">
        <v>1</v>
      </c>
      <c r="D190" t="s">
        <v>2338</v>
      </c>
      <c r="E190" t="s">
        <v>131</v>
      </c>
      <c r="F190" s="1">
        <v>44238</v>
      </c>
      <c r="G190" t="s">
        <v>7613</v>
      </c>
      <c r="H190" t="s">
        <v>3773</v>
      </c>
      <c r="I190">
        <v>43229</v>
      </c>
      <c r="J190" t="s">
        <v>7617</v>
      </c>
      <c r="K190" t="s">
        <v>1887</v>
      </c>
      <c r="L190" t="s">
        <v>1860</v>
      </c>
      <c r="M190" s="1">
        <v>44241</v>
      </c>
      <c r="N190" t="s">
        <v>1891</v>
      </c>
      <c r="O190" t="s">
        <v>7675</v>
      </c>
      <c r="P190" t="s">
        <v>1907</v>
      </c>
      <c r="Q190" t="s">
        <v>7675</v>
      </c>
      <c r="R190" t="s">
        <v>1873</v>
      </c>
      <c r="S190">
        <v>2</v>
      </c>
      <c r="T190">
        <v>0.2</v>
      </c>
      <c r="U190">
        <v>-3.69</v>
      </c>
      <c r="V190">
        <v>33.202499999999986</v>
      </c>
      <c r="W190">
        <v>2</v>
      </c>
      <c r="X190">
        <v>147.57</v>
      </c>
      <c r="Y190">
        <v>184.46249999999998</v>
      </c>
      <c r="Z190">
        <v>92.231249999999989</v>
      </c>
      <c r="AA190">
        <v>73.784999999999997</v>
      </c>
      <c r="AB190">
        <v>151.26</v>
      </c>
    </row>
    <row r="191" spans="1:28" x14ac:dyDescent="0.35">
      <c r="A191" t="s">
        <v>7715</v>
      </c>
      <c r="B191" t="s">
        <v>169</v>
      </c>
      <c r="C191" t="s">
        <v>1</v>
      </c>
      <c r="D191" t="s">
        <v>3489</v>
      </c>
      <c r="E191" t="s">
        <v>18</v>
      </c>
      <c r="F191" s="1">
        <v>43954</v>
      </c>
      <c r="G191" t="s">
        <v>7613</v>
      </c>
      <c r="H191" t="s">
        <v>3774</v>
      </c>
      <c r="I191">
        <v>43055</v>
      </c>
      <c r="J191" t="s">
        <v>2703</v>
      </c>
      <c r="K191" t="s">
        <v>1887</v>
      </c>
      <c r="L191" t="s">
        <v>1860</v>
      </c>
      <c r="M191" s="1">
        <v>43956</v>
      </c>
      <c r="N191" t="s">
        <v>1891</v>
      </c>
      <c r="O191" t="s">
        <v>7675</v>
      </c>
      <c r="P191" t="s">
        <v>1907</v>
      </c>
      <c r="Q191" t="s">
        <v>7675</v>
      </c>
      <c r="R191" t="s">
        <v>1873</v>
      </c>
      <c r="S191">
        <v>1</v>
      </c>
      <c r="T191">
        <v>0.2</v>
      </c>
      <c r="U191">
        <v>10.39</v>
      </c>
      <c r="V191">
        <v>23.382499999999993</v>
      </c>
      <c r="W191">
        <v>2</v>
      </c>
      <c r="X191">
        <v>51.97</v>
      </c>
      <c r="Y191">
        <v>64.962499999999991</v>
      </c>
      <c r="Z191">
        <v>32.481249999999996</v>
      </c>
      <c r="AA191">
        <v>25.984999999999999</v>
      </c>
      <c r="AB191">
        <v>41.58</v>
      </c>
    </row>
    <row r="192" spans="1:28" x14ac:dyDescent="0.35">
      <c r="A192" t="s">
        <v>7715</v>
      </c>
      <c r="B192" t="s">
        <v>39</v>
      </c>
      <c r="C192" t="s">
        <v>1</v>
      </c>
      <c r="D192" t="s">
        <v>3146</v>
      </c>
      <c r="E192" t="s">
        <v>57</v>
      </c>
      <c r="F192" s="1">
        <v>44540</v>
      </c>
      <c r="G192" t="s">
        <v>7613</v>
      </c>
      <c r="H192" t="s">
        <v>3775</v>
      </c>
      <c r="I192">
        <v>19140</v>
      </c>
      <c r="J192" t="s">
        <v>1732</v>
      </c>
      <c r="K192" t="s">
        <v>1887</v>
      </c>
      <c r="L192" t="s">
        <v>1860</v>
      </c>
      <c r="M192" s="1">
        <v>44542</v>
      </c>
      <c r="N192" t="s">
        <v>1891</v>
      </c>
      <c r="O192" t="s">
        <v>7675</v>
      </c>
      <c r="P192" t="s">
        <v>1888</v>
      </c>
      <c r="Q192" t="s">
        <v>7675</v>
      </c>
      <c r="R192" t="s">
        <v>1873</v>
      </c>
      <c r="S192">
        <v>1</v>
      </c>
      <c r="T192">
        <v>0.2</v>
      </c>
      <c r="U192">
        <v>23.32</v>
      </c>
      <c r="V192">
        <v>101.03999999999996</v>
      </c>
      <c r="W192">
        <v>2</v>
      </c>
      <c r="X192">
        <v>310.88</v>
      </c>
      <c r="Y192">
        <v>388.59999999999997</v>
      </c>
      <c r="Z192">
        <v>194.29999999999998</v>
      </c>
      <c r="AA192">
        <v>155.44</v>
      </c>
      <c r="AB192">
        <v>287.56</v>
      </c>
    </row>
    <row r="193" spans="1:28" x14ac:dyDescent="0.35">
      <c r="A193" t="s">
        <v>7715</v>
      </c>
      <c r="B193" t="s">
        <v>140</v>
      </c>
      <c r="C193" t="s">
        <v>1</v>
      </c>
      <c r="D193" t="s">
        <v>555</v>
      </c>
      <c r="E193" t="s">
        <v>11</v>
      </c>
      <c r="F193" s="1">
        <v>44092</v>
      </c>
      <c r="G193" t="s">
        <v>7598</v>
      </c>
      <c r="H193" t="s">
        <v>3776</v>
      </c>
      <c r="I193">
        <v>43229</v>
      </c>
      <c r="J193" t="s">
        <v>2759</v>
      </c>
      <c r="K193" t="s">
        <v>1887</v>
      </c>
      <c r="L193" t="s">
        <v>1860</v>
      </c>
      <c r="M193" s="1">
        <v>44094</v>
      </c>
      <c r="N193" t="s">
        <v>1891</v>
      </c>
      <c r="O193" t="s">
        <v>7675</v>
      </c>
      <c r="P193" t="s">
        <v>1907</v>
      </c>
      <c r="Q193" t="s">
        <v>7675</v>
      </c>
      <c r="R193" t="s">
        <v>1873</v>
      </c>
      <c r="S193">
        <v>1</v>
      </c>
      <c r="T193">
        <v>0.2</v>
      </c>
      <c r="U193">
        <v>1.61</v>
      </c>
      <c r="V193">
        <v>2.9474999999999998</v>
      </c>
      <c r="W193">
        <v>3</v>
      </c>
      <c r="X193">
        <v>5.35</v>
      </c>
      <c r="Y193">
        <v>6.6874999999999991</v>
      </c>
      <c r="Z193">
        <v>2.2291666666666665</v>
      </c>
      <c r="AA193">
        <v>1.7833333333333332</v>
      </c>
      <c r="AB193">
        <v>3.7399999999999993</v>
      </c>
    </row>
    <row r="194" spans="1:28" x14ac:dyDescent="0.35">
      <c r="A194" t="s">
        <v>7715</v>
      </c>
      <c r="B194" t="s">
        <v>39</v>
      </c>
      <c r="C194" t="s">
        <v>1</v>
      </c>
      <c r="D194" t="s">
        <v>2116</v>
      </c>
      <c r="E194" t="s">
        <v>11</v>
      </c>
      <c r="F194" s="1">
        <v>44303</v>
      </c>
      <c r="G194" t="s">
        <v>7598</v>
      </c>
      <c r="H194" t="s">
        <v>3777</v>
      </c>
      <c r="I194">
        <v>19120</v>
      </c>
      <c r="J194" t="s">
        <v>2887</v>
      </c>
      <c r="K194" t="s">
        <v>1887</v>
      </c>
      <c r="L194" t="s">
        <v>1860</v>
      </c>
      <c r="M194" s="1">
        <v>44305</v>
      </c>
      <c r="N194" t="s">
        <v>1891</v>
      </c>
      <c r="O194" t="s">
        <v>7675</v>
      </c>
      <c r="P194" t="s">
        <v>1888</v>
      </c>
      <c r="Q194" t="s">
        <v>7675</v>
      </c>
      <c r="R194" t="s">
        <v>1873</v>
      </c>
      <c r="S194">
        <v>1</v>
      </c>
      <c r="T194">
        <v>0.2</v>
      </c>
      <c r="U194">
        <v>5.28</v>
      </c>
      <c r="V194">
        <v>20.357500000000002</v>
      </c>
      <c r="W194">
        <v>3</v>
      </c>
      <c r="X194">
        <v>60.31</v>
      </c>
      <c r="Y194">
        <v>75.387500000000003</v>
      </c>
      <c r="Z194">
        <v>25.129166666666666</v>
      </c>
      <c r="AA194">
        <v>20.103333333333335</v>
      </c>
      <c r="AB194">
        <v>55.03</v>
      </c>
    </row>
    <row r="195" spans="1:28" x14ac:dyDescent="0.35">
      <c r="A195" t="s">
        <v>7715</v>
      </c>
      <c r="B195" t="s">
        <v>39</v>
      </c>
      <c r="C195" t="s">
        <v>1</v>
      </c>
      <c r="D195" t="s">
        <v>2702</v>
      </c>
      <c r="E195" t="s">
        <v>11</v>
      </c>
      <c r="F195" s="1">
        <v>44455</v>
      </c>
      <c r="G195" t="s">
        <v>7613</v>
      </c>
      <c r="H195" t="s">
        <v>3778</v>
      </c>
      <c r="I195">
        <v>19143</v>
      </c>
      <c r="J195" t="s">
        <v>3116</v>
      </c>
      <c r="K195" t="s">
        <v>1887</v>
      </c>
      <c r="L195" t="s">
        <v>1860</v>
      </c>
      <c r="M195" s="1">
        <v>44457</v>
      </c>
      <c r="N195" t="s">
        <v>1891</v>
      </c>
      <c r="O195" t="s">
        <v>7675</v>
      </c>
      <c r="P195" t="s">
        <v>1888</v>
      </c>
      <c r="Q195" t="s">
        <v>7675</v>
      </c>
      <c r="R195" t="s">
        <v>1873</v>
      </c>
      <c r="S195">
        <v>1</v>
      </c>
      <c r="T195">
        <v>0.2</v>
      </c>
      <c r="U195">
        <v>2.25</v>
      </c>
      <c r="V195">
        <v>7.8774999999999977</v>
      </c>
      <c r="W195">
        <v>3</v>
      </c>
      <c r="X195">
        <v>22.51</v>
      </c>
      <c r="Y195">
        <v>28.137499999999999</v>
      </c>
      <c r="Z195">
        <v>9.3791666666666664</v>
      </c>
      <c r="AA195">
        <v>7.5033333333333339</v>
      </c>
      <c r="AB195">
        <v>20.260000000000002</v>
      </c>
    </row>
    <row r="196" spans="1:28" x14ac:dyDescent="0.35">
      <c r="A196" t="s">
        <v>7715</v>
      </c>
      <c r="B196" t="s">
        <v>39</v>
      </c>
      <c r="C196" t="s">
        <v>1</v>
      </c>
      <c r="D196" t="s">
        <v>539</v>
      </c>
      <c r="E196" t="s">
        <v>1952</v>
      </c>
      <c r="F196" s="1">
        <v>44531</v>
      </c>
      <c r="G196" t="s">
        <v>7613</v>
      </c>
      <c r="H196" t="s">
        <v>3779</v>
      </c>
      <c r="I196">
        <v>19120</v>
      </c>
      <c r="J196" t="s">
        <v>3482</v>
      </c>
      <c r="K196" t="s">
        <v>1887</v>
      </c>
      <c r="L196" t="s">
        <v>1860</v>
      </c>
      <c r="M196" s="1">
        <v>44534</v>
      </c>
      <c r="N196" t="s">
        <v>1891</v>
      </c>
      <c r="O196" t="s">
        <v>7675</v>
      </c>
      <c r="P196" t="s">
        <v>1888</v>
      </c>
      <c r="Q196" t="s">
        <v>7675</v>
      </c>
      <c r="R196" t="s">
        <v>1873</v>
      </c>
      <c r="S196">
        <v>2</v>
      </c>
      <c r="T196">
        <v>0.2</v>
      </c>
      <c r="U196">
        <v>13.85</v>
      </c>
      <c r="V196">
        <v>33.629999999999995</v>
      </c>
      <c r="W196">
        <v>5</v>
      </c>
      <c r="X196">
        <v>79.12</v>
      </c>
      <c r="Y196">
        <v>98.9</v>
      </c>
      <c r="Z196">
        <v>19.78</v>
      </c>
      <c r="AA196">
        <v>15.824000000000002</v>
      </c>
      <c r="AB196">
        <v>65.27000000000001</v>
      </c>
    </row>
    <row r="197" spans="1:28" x14ac:dyDescent="0.35">
      <c r="A197" t="s">
        <v>7715</v>
      </c>
      <c r="B197" t="s">
        <v>39</v>
      </c>
      <c r="C197" t="s">
        <v>1</v>
      </c>
      <c r="D197" t="s">
        <v>2839</v>
      </c>
      <c r="E197" t="s">
        <v>18</v>
      </c>
      <c r="F197" s="1">
        <v>44540</v>
      </c>
      <c r="G197" t="s">
        <v>7613</v>
      </c>
      <c r="H197" t="s">
        <v>3780</v>
      </c>
      <c r="I197">
        <v>19143</v>
      </c>
      <c r="J197" t="s">
        <v>1621</v>
      </c>
      <c r="K197" t="s">
        <v>1887</v>
      </c>
      <c r="L197" t="s">
        <v>1860</v>
      </c>
      <c r="M197" s="1">
        <v>44543</v>
      </c>
      <c r="N197" t="s">
        <v>1891</v>
      </c>
      <c r="O197" t="s">
        <v>7675</v>
      </c>
      <c r="P197" t="s">
        <v>1888</v>
      </c>
      <c r="Q197" t="s">
        <v>7675</v>
      </c>
      <c r="R197" t="s">
        <v>1873</v>
      </c>
      <c r="S197">
        <v>2</v>
      </c>
      <c r="T197">
        <v>0.2</v>
      </c>
      <c r="U197">
        <v>15.39</v>
      </c>
      <c r="V197">
        <v>37.36999999999999</v>
      </c>
      <c r="W197">
        <v>5</v>
      </c>
      <c r="X197">
        <v>87.92</v>
      </c>
      <c r="Y197">
        <v>109.89999999999999</v>
      </c>
      <c r="Z197">
        <v>21.979999999999997</v>
      </c>
      <c r="AA197">
        <v>17.584</v>
      </c>
      <c r="AB197">
        <v>72.53</v>
      </c>
    </row>
    <row r="198" spans="1:28" x14ac:dyDescent="0.35">
      <c r="A198" t="s">
        <v>7715</v>
      </c>
      <c r="B198" t="s">
        <v>39</v>
      </c>
      <c r="C198" t="s">
        <v>1</v>
      </c>
      <c r="D198" t="s">
        <v>495</v>
      </c>
      <c r="E198" t="s">
        <v>18</v>
      </c>
      <c r="F198" s="1">
        <v>43657</v>
      </c>
      <c r="G198" t="s">
        <v>7613</v>
      </c>
      <c r="H198" t="s">
        <v>3781</v>
      </c>
      <c r="I198">
        <v>19134</v>
      </c>
      <c r="J198" t="s">
        <v>2820</v>
      </c>
      <c r="K198" t="s">
        <v>1887</v>
      </c>
      <c r="L198" t="s">
        <v>1860</v>
      </c>
      <c r="M198" s="1">
        <v>43659</v>
      </c>
      <c r="N198" t="s">
        <v>1891</v>
      </c>
      <c r="O198" t="s">
        <v>7675</v>
      </c>
      <c r="P198" t="s">
        <v>1888</v>
      </c>
      <c r="Q198" t="s">
        <v>7675</v>
      </c>
      <c r="R198" t="s">
        <v>1873</v>
      </c>
      <c r="S198">
        <v>1</v>
      </c>
      <c r="T198">
        <v>0.2</v>
      </c>
      <c r="U198">
        <v>3.48</v>
      </c>
      <c r="V198">
        <v>9.8149999999999977</v>
      </c>
      <c r="W198">
        <v>6</v>
      </c>
      <c r="X198">
        <v>25.34</v>
      </c>
      <c r="Y198">
        <v>31.674999999999997</v>
      </c>
      <c r="Z198">
        <v>5.2791666666666668</v>
      </c>
      <c r="AA198">
        <v>4.2233333333333336</v>
      </c>
      <c r="AB198">
        <v>21.86</v>
      </c>
    </row>
    <row r="199" spans="1:28" x14ac:dyDescent="0.35">
      <c r="A199" t="s">
        <v>7715</v>
      </c>
      <c r="B199" t="s">
        <v>169</v>
      </c>
      <c r="C199" t="s">
        <v>1</v>
      </c>
      <c r="D199" t="s">
        <v>382</v>
      </c>
      <c r="E199" t="s">
        <v>48</v>
      </c>
      <c r="F199" s="1">
        <v>43814</v>
      </c>
      <c r="G199" t="s">
        <v>7613</v>
      </c>
      <c r="H199" t="s">
        <v>3782</v>
      </c>
      <c r="I199">
        <v>43055</v>
      </c>
      <c r="J199" t="s">
        <v>1402</v>
      </c>
      <c r="K199" t="s">
        <v>1887</v>
      </c>
      <c r="L199" t="s">
        <v>1860</v>
      </c>
      <c r="M199" s="1">
        <v>43817</v>
      </c>
      <c r="N199" t="s">
        <v>1891</v>
      </c>
      <c r="O199" t="s">
        <v>7675</v>
      </c>
      <c r="P199" t="s">
        <v>1907</v>
      </c>
      <c r="Q199" t="s">
        <v>7675</v>
      </c>
      <c r="R199" t="s">
        <v>1873</v>
      </c>
      <c r="S199">
        <v>2</v>
      </c>
      <c r="T199">
        <v>0.2</v>
      </c>
      <c r="U199">
        <v>69</v>
      </c>
      <c r="V199">
        <v>134.71499999999997</v>
      </c>
      <c r="W199">
        <v>7</v>
      </c>
      <c r="X199">
        <v>262.86</v>
      </c>
      <c r="Y199">
        <v>328.57499999999999</v>
      </c>
      <c r="Z199">
        <v>46.939285714285717</v>
      </c>
      <c r="AA199">
        <v>37.551428571428573</v>
      </c>
      <c r="AB199">
        <v>193.86</v>
      </c>
    </row>
    <row r="200" spans="1:28" x14ac:dyDescent="0.35">
      <c r="A200" t="s">
        <v>7715</v>
      </c>
      <c r="B200" t="s">
        <v>39</v>
      </c>
      <c r="C200" t="s">
        <v>1</v>
      </c>
      <c r="D200" t="s">
        <v>495</v>
      </c>
      <c r="E200" t="s">
        <v>48</v>
      </c>
      <c r="F200" s="1">
        <v>43657</v>
      </c>
      <c r="G200" t="s">
        <v>7613</v>
      </c>
      <c r="H200" t="s">
        <v>3781</v>
      </c>
      <c r="I200">
        <v>19134</v>
      </c>
      <c r="J200" t="s">
        <v>1188</v>
      </c>
      <c r="K200" t="s">
        <v>1887</v>
      </c>
      <c r="L200" t="s">
        <v>1860</v>
      </c>
      <c r="M200" s="1">
        <v>43659</v>
      </c>
      <c r="N200" t="s">
        <v>1891</v>
      </c>
      <c r="O200" t="s">
        <v>7675</v>
      </c>
      <c r="P200" t="s">
        <v>1888</v>
      </c>
      <c r="Q200" t="s">
        <v>7675</v>
      </c>
      <c r="R200" t="s">
        <v>1873</v>
      </c>
      <c r="S200">
        <v>1</v>
      </c>
      <c r="T200">
        <v>0.2</v>
      </c>
      <c r="U200">
        <v>36.229999999999997</v>
      </c>
      <c r="V200">
        <v>108.67999999999998</v>
      </c>
      <c r="W200">
        <v>7</v>
      </c>
      <c r="X200">
        <v>289.8</v>
      </c>
      <c r="Y200">
        <v>362.25</v>
      </c>
      <c r="Z200">
        <v>51.749999999999993</v>
      </c>
      <c r="AA200">
        <v>41.4</v>
      </c>
      <c r="AB200">
        <v>253.57000000000002</v>
      </c>
    </row>
    <row r="201" spans="1:28" x14ac:dyDescent="0.35">
      <c r="A201" t="s">
        <v>7715</v>
      </c>
      <c r="B201" t="s">
        <v>39</v>
      </c>
      <c r="C201" t="s">
        <v>1</v>
      </c>
      <c r="D201" t="s">
        <v>2371</v>
      </c>
      <c r="E201" t="s">
        <v>2450</v>
      </c>
      <c r="F201" s="1">
        <v>44453</v>
      </c>
      <c r="G201" t="s">
        <v>7613</v>
      </c>
      <c r="H201" t="s">
        <v>3783</v>
      </c>
      <c r="I201">
        <v>19140</v>
      </c>
      <c r="J201" t="s">
        <v>2451</v>
      </c>
      <c r="K201" t="s">
        <v>1887</v>
      </c>
      <c r="L201" t="s">
        <v>1860</v>
      </c>
      <c r="M201" s="1">
        <v>44454</v>
      </c>
      <c r="N201" t="s">
        <v>1891</v>
      </c>
      <c r="O201" t="s">
        <v>7675</v>
      </c>
      <c r="P201" t="s">
        <v>1888</v>
      </c>
      <c r="Q201" t="s">
        <v>7675</v>
      </c>
      <c r="R201" t="s">
        <v>1873</v>
      </c>
      <c r="S201">
        <v>1</v>
      </c>
      <c r="T201">
        <v>0.2</v>
      </c>
      <c r="U201">
        <v>4.8</v>
      </c>
      <c r="V201">
        <v>36.784999999999982</v>
      </c>
      <c r="W201">
        <v>8</v>
      </c>
      <c r="X201">
        <v>127.94</v>
      </c>
      <c r="Y201">
        <v>159.92499999999998</v>
      </c>
      <c r="Z201">
        <v>19.990624999999998</v>
      </c>
      <c r="AA201">
        <v>15.9925</v>
      </c>
      <c r="AB201">
        <v>123.14</v>
      </c>
    </row>
    <row r="202" spans="1:28" x14ac:dyDescent="0.35">
      <c r="A202" t="s">
        <v>7715</v>
      </c>
      <c r="B202" t="s">
        <v>39</v>
      </c>
      <c r="C202" t="s">
        <v>1</v>
      </c>
      <c r="D202" t="s">
        <v>324</v>
      </c>
      <c r="E202" t="s">
        <v>320</v>
      </c>
      <c r="F202" s="1">
        <v>44523</v>
      </c>
      <c r="G202" t="s">
        <v>7613</v>
      </c>
      <c r="H202" t="s">
        <v>3784</v>
      </c>
      <c r="I202">
        <v>19120</v>
      </c>
      <c r="J202" t="s">
        <v>2845</v>
      </c>
      <c r="K202" t="s">
        <v>1887</v>
      </c>
      <c r="L202" t="s">
        <v>1860</v>
      </c>
      <c r="M202" s="1">
        <v>44524</v>
      </c>
      <c r="N202" t="s">
        <v>1891</v>
      </c>
      <c r="O202" t="s">
        <v>7675</v>
      </c>
      <c r="P202" t="s">
        <v>1888</v>
      </c>
      <c r="Q202" t="s">
        <v>7675</v>
      </c>
      <c r="R202" t="s">
        <v>1873</v>
      </c>
      <c r="S202">
        <v>1</v>
      </c>
      <c r="T202">
        <v>0.2</v>
      </c>
      <c r="U202">
        <v>7.21</v>
      </c>
      <c r="V202">
        <v>13.2225</v>
      </c>
      <c r="W202">
        <v>9</v>
      </c>
      <c r="X202">
        <v>24.05</v>
      </c>
      <c r="Y202">
        <v>30.0625</v>
      </c>
      <c r="Z202">
        <v>3.3402777777777781</v>
      </c>
      <c r="AA202">
        <v>2.6722222222222225</v>
      </c>
      <c r="AB202">
        <v>16.84</v>
      </c>
    </row>
    <row r="203" spans="1:28" x14ac:dyDescent="0.35">
      <c r="A203" t="s">
        <v>7715</v>
      </c>
      <c r="B203" t="s">
        <v>586</v>
      </c>
      <c r="C203" t="s">
        <v>1</v>
      </c>
      <c r="D203" t="s">
        <v>441</v>
      </c>
      <c r="E203" t="s">
        <v>4</v>
      </c>
      <c r="F203" s="1">
        <v>44195</v>
      </c>
      <c r="G203" t="s">
        <v>7613</v>
      </c>
      <c r="H203" t="s">
        <v>3785</v>
      </c>
      <c r="I203">
        <v>17602</v>
      </c>
      <c r="J203" t="s">
        <v>1163</v>
      </c>
      <c r="K203" t="s">
        <v>1887</v>
      </c>
      <c r="L203" t="s">
        <v>1860</v>
      </c>
      <c r="M203" s="1">
        <v>44197</v>
      </c>
      <c r="N203" t="s">
        <v>1891</v>
      </c>
      <c r="O203" t="s">
        <v>7675</v>
      </c>
      <c r="P203" t="s">
        <v>1888</v>
      </c>
      <c r="Q203" t="s">
        <v>7675</v>
      </c>
      <c r="R203" t="s">
        <v>1864</v>
      </c>
      <c r="S203">
        <v>1</v>
      </c>
      <c r="T203">
        <v>0.3</v>
      </c>
      <c r="U203">
        <v>0</v>
      </c>
      <c r="V203">
        <v>73.195714285714303</v>
      </c>
      <c r="W203">
        <v>1</v>
      </c>
      <c r="X203">
        <v>170.79</v>
      </c>
      <c r="Y203">
        <v>243.98571428571429</v>
      </c>
      <c r="Z203">
        <v>243.98571428571429</v>
      </c>
      <c r="AA203">
        <v>170.79</v>
      </c>
      <c r="AB203">
        <v>170.79</v>
      </c>
    </row>
    <row r="204" spans="1:28" x14ac:dyDescent="0.35">
      <c r="A204" t="s">
        <v>7715</v>
      </c>
      <c r="B204" t="s">
        <v>140</v>
      </c>
      <c r="C204" t="s">
        <v>1</v>
      </c>
      <c r="D204" t="s">
        <v>555</v>
      </c>
      <c r="E204" t="s">
        <v>18</v>
      </c>
      <c r="F204" s="1">
        <v>44092</v>
      </c>
      <c r="G204" t="s">
        <v>7598</v>
      </c>
      <c r="H204" t="s">
        <v>3776</v>
      </c>
      <c r="I204">
        <v>43229</v>
      </c>
      <c r="J204" t="s">
        <v>1594</v>
      </c>
      <c r="K204" t="s">
        <v>1887</v>
      </c>
      <c r="L204" t="s">
        <v>1860</v>
      </c>
      <c r="M204" s="1">
        <v>44094</v>
      </c>
      <c r="N204" t="s">
        <v>1891</v>
      </c>
      <c r="O204" t="s">
        <v>7675</v>
      </c>
      <c r="P204" t="s">
        <v>1907</v>
      </c>
      <c r="Q204" t="s">
        <v>7675</v>
      </c>
      <c r="R204" t="s">
        <v>1864</v>
      </c>
      <c r="S204">
        <v>1</v>
      </c>
      <c r="T204">
        <v>0.3</v>
      </c>
      <c r="U204">
        <v>-7.1</v>
      </c>
      <c r="V204">
        <v>35.487142857142885</v>
      </c>
      <c r="W204">
        <v>2</v>
      </c>
      <c r="X204">
        <v>99.37</v>
      </c>
      <c r="Y204">
        <v>141.95714285714288</v>
      </c>
      <c r="Z204">
        <v>70.978571428571442</v>
      </c>
      <c r="AA204">
        <v>49.685000000000002</v>
      </c>
      <c r="AB204">
        <v>106.47</v>
      </c>
    </row>
    <row r="205" spans="1:28" x14ac:dyDescent="0.35">
      <c r="A205" t="s">
        <v>7715</v>
      </c>
      <c r="B205" t="s">
        <v>2774</v>
      </c>
      <c r="C205" t="s">
        <v>1</v>
      </c>
      <c r="D205" t="s">
        <v>2775</v>
      </c>
      <c r="E205" t="s">
        <v>41</v>
      </c>
      <c r="F205" s="1">
        <v>43388</v>
      </c>
      <c r="G205" t="s">
        <v>7598</v>
      </c>
      <c r="H205" t="s">
        <v>3786</v>
      </c>
      <c r="I205">
        <v>44134</v>
      </c>
      <c r="J205" t="s">
        <v>2637</v>
      </c>
      <c r="K205" t="s">
        <v>1887</v>
      </c>
      <c r="L205" t="s">
        <v>1860</v>
      </c>
      <c r="M205" s="1">
        <v>43390</v>
      </c>
      <c r="N205" t="s">
        <v>1891</v>
      </c>
      <c r="O205" t="s">
        <v>7675</v>
      </c>
      <c r="P205" t="s">
        <v>1907</v>
      </c>
      <c r="Q205" t="s">
        <v>7675</v>
      </c>
      <c r="R205" t="s">
        <v>1864</v>
      </c>
      <c r="S205">
        <v>1</v>
      </c>
      <c r="T205">
        <v>0.3</v>
      </c>
      <c r="U205">
        <v>-7.86</v>
      </c>
      <c r="V205">
        <v>70.727142857142837</v>
      </c>
      <c r="W205">
        <v>2</v>
      </c>
      <c r="X205">
        <v>183.37</v>
      </c>
      <c r="Y205">
        <v>261.95714285714286</v>
      </c>
      <c r="Z205">
        <v>130.97857142857143</v>
      </c>
      <c r="AA205">
        <v>91.685000000000002</v>
      </c>
      <c r="AB205">
        <v>191.23000000000002</v>
      </c>
    </row>
    <row r="206" spans="1:28" x14ac:dyDescent="0.35">
      <c r="A206" t="s">
        <v>7715</v>
      </c>
      <c r="B206" t="s">
        <v>39</v>
      </c>
      <c r="C206" t="s">
        <v>1</v>
      </c>
      <c r="D206" t="s">
        <v>2371</v>
      </c>
      <c r="E206" t="s">
        <v>394</v>
      </c>
      <c r="F206" s="1">
        <v>44453</v>
      </c>
      <c r="G206" t="s">
        <v>7613</v>
      </c>
      <c r="H206" t="s">
        <v>3783</v>
      </c>
      <c r="I206">
        <v>19140</v>
      </c>
      <c r="J206" t="s">
        <v>1523</v>
      </c>
      <c r="K206" t="s">
        <v>1887</v>
      </c>
      <c r="L206" t="s">
        <v>1860</v>
      </c>
      <c r="M206" s="1">
        <v>44454</v>
      </c>
      <c r="N206" t="s">
        <v>1891</v>
      </c>
      <c r="O206" t="s">
        <v>7675</v>
      </c>
      <c r="P206" t="s">
        <v>1888</v>
      </c>
      <c r="Q206" t="s">
        <v>7675</v>
      </c>
      <c r="R206" t="s">
        <v>1864</v>
      </c>
      <c r="S206">
        <v>1</v>
      </c>
      <c r="T206">
        <v>0.3</v>
      </c>
      <c r="U206">
        <v>-29.15</v>
      </c>
      <c r="V206">
        <v>19.437142857142874</v>
      </c>
      <c r="W206">
        <v>2</v>
      </c>
      <c r="X206">
        <v>113.37</v>
      </c>
      <c r="Y206">
        <v>161.95714285714288</v>
      </c>
      <c r="Z206">
        <v>80.978571428571442</v>
      </c>
      <c r="AA206">
        <v>56.685000000000002</v>
      </c>
      <c r="AB206">
        <v>142.52000000000001</v>
      </c>
    </row>
    <row r="207" spans="1:28" x14ac:dyDescent="0.35">
      <c r="A207" t="s">
        <v>7715</v>
      </c>
      <c r="B207" t="s">
        <v>2950</v>
      </c>
      <c r="C207" t="s">
        <v>1</v>
      </c>
      <c r="D207" t="s">
        <v>143</v>
      </c>
      <c r="E207" t="s">
        <v>152</v>
      </c>
      <c r="F207" s="1">
        <v>43875</v>
      </c>
      <c r="G207" t="s">
        <v>7598</v>
      </c>
      <c r="H207" t="s">
        <v>3763</v>
      </c>
      <c r="I207">
        <v>20735</v>
      </c>
      <c r="J207" t="s">
        <v>1836</v>
      </c>
      <c r="K207" t="s">
        <v>1887</v>
      </c>
      <c r="L207" t="s">
        <v>1860</v>
      </c>
      <c r="M207" s="1">
        <v>43876</v>
      </c>
      <c r="N207" t="s">
        <v>1891</v>
      </c>
      <c r="O207" t="s">
        <v>7675</v>
      </c>
      <c r="P207" t="s">
        <v>1926</v>
      </c>
      <c r="Q207" t="s">
        <v>7675</v>
      </c>
      <c r="R207" t="s">
        <v>1871</v>
      </c>
      <c r="S207">
        <v>1</v>
      </c>
      <c r="T207">
        <v>0.3</v>
      </c>
      <c r="U207">
        <v>-47.18</v>
      </c>
      <c r="V207">
        <v>188.71857142857152</v>
      </c>
      <c r="W207">
        <v>3</v>
      </c>
      <c r="X207">
        <v>550.42999999999995</v>
      </c>
      <c r="Y207">
        <v>786.32857142857142</v>
      </c>
      <c r="Z207">
        <v>262.10952380952381</v>
      </c>
      <c r="AA207">
        <v>183.47666666666666</v>
      </c>
      <c r="AB207">
        <v>597.6099999999999</v>
      </c>
    </row>
    <row r="208" spans="1:28" x14ac:dyDescent="0.35">
      <c r="A208" t="s">
        <v>7715</v>
      </c>
      <c r="B208" t="s">
        <v>39</v>
      </c>
      <c r="C208" t="s">
        <v>1</v>
      </c>
      <c r="D208" t="s">
        <v>2522</v>
      </c>
      <c r="E208" t="s">
        <v>41</v>
      </c>
      <c r="F208" s="1">
        <v>44530</v>
      </c>
      <c r="G208" t="s">
        <v>7598</v>
      </c>
      <c r="H208" t="s">
        <v>3787</v>
      </c>
      <c r="I208">
        <v>19134</v>
      </c>
      <c r="J208" t="s">
        <v>7654</v>
      </c>
      <c r="K208" t="s">
        <v>1887</v>
      </c>
      <c r="L208" t="s">
        <v>1860</v>
      </c>
      <c r="M208" s="1">
        <v>44533</v>
      </c>
      <c r="N208" t="s">
        <v>1891</v>
      </c>
      <c r="O208" t="s">
        <v>7675</v>
      </c>
      <c r="P208" t="s">
        <v>1888</v>
      </c>
      <c r="Q208" t="s">
        <v>7675</v>
      </c>
      <c r="R208" t="s">
        <v>1864</v>
      </c>
      <c r="S208">
        <v>2</v>
      </c>
      <c r="T208">
        <v>0.3</v>
      </c>
      <c r="U208">
        <v>-15.42</v>
      </c>
      <c r="V208">
        <v>447.14571428571435</v>
      </c>
      <c r="W208">
        <v>6</v>
      </c>
      <c r="X208">
        <v>1079.32</v>
      </c>
      <c r="Y208">
        <v>1541.8857142857144</v>
      </c>
      <c r="Z208">
        <v>256.98095238095237</v>
      </c>
      <c r="AA208">
        <v>179.88666666666666</v>
      </c>
      <c r="AB208">
        <v>1094.74</v>
      </c>
    </row>
    <row r="209" spans="1:28" x14ac:dyDescent="0.35">
      <c r="A209" t="s">
        <v>7715</v>
      </c>
      <c r="B209" t="s">
        <v>39</v>
      </c>
      <c r="C209" t="s">
        <v>1</v>
      </c>
      <c r="D209" t="s">
        <v>495</v>
      </c>
      <c r="E209" t="s">
        <v>85</v>
      </c>
      <c r="F209" s="1">
        <v>43657</v>
      </c>
      <c r="G209" t="s">
        <v>7613</v>
      </c>
      <c r="H209" t="s">
        <v>3781</v>
      </c>
      <c r="I209">
        <v>19134</v>
      </c>
      <c r="J209" t="s">
        <v>2553</v>
      </c>
      <c r="K209" t="s">
        <v>1887</v>
      </c>
      <c r="L209" t="s">
        <v>1860</v>
      </c>
      <c r="M209" s="1">
        <v>43659</v>
      </c>
      <c r="N209" t="s">
        <v>1891</v>
      </c>
      <c r="O209" t="s">
        <v>7675</v>
      </c>
      <c r="P209" t="s">
        <v>1888</v>
      </c>
      <c r="Q209" t="s">
        <v>7675</v>
      </c>
      <c r="R209" t="s">
        <v>1864</v>
      </c>
      <c r="S209">
        <v>1</v>
      </c>
      <c r="T209">
        <v>0.3</v>
      </c>
      <c r="U209">
        <v>-73.180000000000007</v>
      </c>
      <c r="V209">
        <v>73.172857142857197</v>
      </c>
      <c r="W209">
        <v>8</v>
      </c>
      <c r="X209">
        <v>341.49</v>
      </c>
      <c r="Y209">
        <v>487.84285714285721</v>
      </c>
      <c r="Z209">
        <v>60.980357142857152</v>
      </c>
      <c r="AA209">
        <v>42.686250000000001</v>
      </c>
      <c r="AB209">
        <v>414.67</v>
      </c>
    </row>
    <row r="210" spans="1:28" x14ac:dyDescent="0.35">
      <c r="A210" t="s">
        <v>7715</v>
      </c>
      <c r="B210" t="s">
        <v>206</v>
      </c>
      <c r="C210" t="s">
        <v>1</v>
      </c>
      <c r="D210" t="s">
        <v>45</v>
      </c>
      <c r="E210" t="s">
        <v>4</v>
      </c>
      <c r="F210" s="1">
        <v>43394</v>
      </c>
      <c r="G210" t="s">
        <v>7613</v>
      </c>
      <c r="H210" t="s">
        <v>3788</v>
      </c>
      <c r="I210">
        <v>45014</v>
      </c>
      <c r="J210" t="s">
        <v>1474</v>
      </c>
      <c r="K210" t="s">
        <v>1887</v>
      </c>
      <c r="L210" t="s">
        <v>1860</v>
      </c>
      <c r="M210" s="1">
        <v>43395</v>
      </c>
      <c r="N210" t="s">
        <v>1891</v>
      </c>
      <c r="O210" t="s">
        <v>7675</v>
      </c>
      <c r="P210" t="s">
        <v>1907</v>
      </c>
      <c r="Q210" t="s">
        <v>7675</v>
      </c>
      <c r="R210" t="s">
        <v>1871</v>
      </c>
      <c r="S210">
        <v>1</v>
      </c>
      <c r="T210">
        <v>0.4</v>
      </c>
      <c r="U210">
        <v>-122.88</v>
      </c>
      <c r="V210">
        <v>150.17999999999995</v>
      </c>
      <c r="W210">
        <v>3</v>
      </c>
      <c r="X210">
        <v>409.59</v>
      </c>
      <c r="Y210">
        <v>682.65</v>
      </c>
      <c r="Z210">
        <v>227.55</v>
      </c>
      <c r="AA210">
        <v>136.53</v>
      </c>
      <c r="AB210">
        <v>532.47</v>
      </c>
    </row>
    <row r="211" spans="1:28" x14ac:dyDescent="0.35">
      <c r="A211" t="s">
        <v>7715</v>
      </c>
      <c r="B211" t="s">
        <v>80</v>
      </c>
      <c r="C211" t="s">
        <v>1</v>
      </c>
      <c r="D211" t="s">
        <v>541</v>
      </c>
      <c r="E211" t="s">
        <v>257</v>
      </c>
      <c r="F211" s="1">
        <v>43686</v>
      </c>
      <c r="G211" t="s">
        <v>7613</v>
      </c>
      <c r="H211" t="s">
        <v>3758</v>
      </c>
      <c r="I211">
        <v>10024</v>
      </c>
      <c r="J211" t="s">
        <v>1365</v>
      </c>
      <c r="K211" t="s">
        <v>1887</v>
      </c>
      <c r="L211" t="s">
        <v>1860</v>
      </c>
      <c r="M211" s="1">
        <v>43689</v>
      </c>
      <c r="N211" t="s">
        <v>1891</v>
      </c>
      <c r="O211" t="s">
        <v>7675</v>
      </c>
      <c r="P211" t="s">
        <v>1897</v>
      </c>
      <c r="Q211" t="s">
        <v>7675</v>
      </c>
      <c r="R211" t="s">
        <v>1871</v>
      </c>
      <c r="S211">
        <v>2</v>
      </c>
      <c r="T211">
        <v>0.4</v>
      </c>
      <c r="U211">
        <v>-153.12</v>
      </c>
      <c r="V211">
        <v>102.08666666666659</v>
      </c>
      <c r="W211">
        <v>9</v>
      </c>
      <c r="X211">
        <v>382.81</v>
      </c>
      <c r="Y211">
        <v>638.01666666666665</v>
      </c>
      <c r="Z211">
        <v>70.890740740740753</v>
      </c>
      <c r="AA211">
        <v>42.534444444444446</v>
      </c>
      <c r="AB211">
        <v>535.93000000000006</v>
      </c>
    </row>
    <row r="212" spans="1:28" x14ac:dyDescent="0.35">
      <c r="A212" t="s">
        <v>7715</v>
      </c>
      <c r="B212" t="s">
        <v>39</v>
      </c>
      <c r="C212" t="s">
        <v>1</v>
      </c>
      <c r="D212" t="s">
        <v>449</v>
      </c>
      <c r="E212" t="s">
        <v>240</v>
      </c>
      <c r="F212" s="1">
        <v>44384</v>
      </c>
      <c r="G212" t="s">
        <v>7598</v>
      </c>
      <c r="H212" t="s">
        <v>3789</v>
      </c>
      <c r="I212">
        <v>19120</v>
      </c>
      <c r="J212" t="s">
        <v>1779</v>
      </c>
      <c r="K212" t="s">
        <v>1887</v>
      </c>
      <c r="L212" t="s">
        <v>1860</v>
      </c>
      <c r="M212" s="1">
        <v>44386</v>
      </c>
      <c r="N212" t="s">
        <v>1891</v>
      </c>
      <c r="O212" t="s">
        <v>7675</v>
      </c>
      <c r="P212" t="s">
        <v>1888</v>
      </c>
      <c r="Q212" t="s">
        <v>7675</v>
      </c>
      <c r="R212" t="s">
        <v>1863</v>
      </c>
      <c r="S212">
        <v>1</v>
      </c>
      <c r="T212">
        <v>0.5</v>
      </c>
      <c r="U212">
        <v>-45.35</v>
      </c>
      <c r="V212">
        <v>41.859999999999985</v>
      </c>
      <c r="W212">
        <v>3</v>
      </c>
      <c r="X212">
        <v>87.21</v>
      </c>
      <c r="Y212">
        <v>174.42</v>
      </c>
      <c r="Z212">
        <v>58.139999999999993</v>
      </c>
      <c r="AA212">
        <v>29.069999999999997</v>
      </c>
      <c r="AB212">
        <v>132.56</v>
      </c>
    </row>
    <row r="213" spans="1:28" x14ac:dyDescent="0.35">
      <c r="A213" t="s">
        <v>7715</v>
      </c>
      <c r="B213" t="s">
        <v>3084</v>
      </c>
      <c r="C213" t="s">
        <v>1</v>
      </c>
      <c r="D213" t="s">
        <v>466</v>
      </c>
      <c r="E213" t="s">
        <v>102</v>
      </c>
      <c r="F213" s="1">
        <v>44040</v>
      </c>
      <c r="G213" t="s">
        <v>7598</v>
      </c>
      <c r="H213" t="s">
        <v>3790</v>
      </c>
      <c r="I213">
        <v>18018</v>
      </c>
      <c r="J213" t="s">
        <v>1740</v>
      </c>
      <c r="K213" t="s">
        <v>1887</v>
      </c>
      <c r="L213" t="s">
        <v>1860</v>
      </c>
      <c r="M213" s="1">
        <v>44041</v>
      </c>
      <c r="N213" t="s">
        <v>1891</v>
      </c>
      <c r="O213" t="s">
        <v>7675</v>
      </c>
      <c r="P213" t="s">
        <v>1888</v>
      </c>
      <c r="Q213" t="s">
        <v>7675</v>
      </c>
      <c r="R213" t="s">
        <v>1863</v>
      </c>
      <c r="S213">
        <v>1</v>
      </c>
      <c r="T213">
        <v>0.5</v>
      </c>
      <c r="U213">
        <v>-78.08</v>
      </c>
      <c r="V213">
        <v>99.37</v>
      </c>
      <c r="W213">
        <v>5</v>
      </c>
      <c r="X213">
        <v>177.45</v>
      </c>
      <c r="Y213">
        <v>354.9</v>
      </c>
      <c r="Z213">
        <v>70.97999999999999</v>
      </c>
      <c r="AA213">
        <v>35.489999999999995</v>
      </c>
      <c r="AB213">
        <v>255.52999999999997</v>
      </c>
    </row>
    <row r="214" spans="1:28" x14ac:dyDescent="0.35">
      <c r="A214" t="s">
        <v>7715</v>
      </c>
      <c r="B214" t="s">
        <v>2265</v>
      </c>
      <c r="C214" t="s">
        <v>1</v>
      </c>
      <c r="D214" t="s">
        <v>20</v>
      </c>
      <c r="E214" t="s">
        <v>497</v>
      </c>
      <c r="F214" s="1">
        <v>43224</v>
      </c>
      <c r="G214" t="s">
        <v>7613</v>
      </c>
      <c r="H214" t="s">
        <v>3866</v>
      </c>
      <c r="I214">
        <v>6457</v>
      </c>
      <c r="J214" t="s">
        <v>2103</v>
      </c>
      <c r="K214" t="s">
        <v>1887</v>
      </c>
      <c r="L214" t="s">
        <v>1860</v>
      </c>
      <c r="M214" s="1">
        <v>43224</v>
      </c>
      <c r="N214" t="s">
        <v>1919</v>
      </c>
      <c r="O214" t="s">
        <v>7722</v>
      </c>
      <c r="P214" t="s">
        <v>1914</v>
      </c>
      <c r="Q214" t="s">
        <v>7722</v>
      </c>
      <c r="R214" t="s">
        <v>1873</v>
      </c>
      <c r="S214">
        <v>1</v>
      </c>
      <c r="T214">
        <v>0</v>
      </c>
      <c r="U214">
        <v>9.89</v>
      </c>
      <c r="V214">
        <v>9.89</v>
      </c>
      <c r="W214">
        <v>2</v>
      </c>
      <c r="X214">
        <v>27.46</v>
      </c>
      <c r="Y214">
        <v>27.46</v>
      </c>
      <c r="Z214">
        <v>13.73</v>
      </c>
      <c r="AA214">
        <v>13.73</v>
      </c>
      <c r="AB214">
        <v>17.57</v>
      </c>
    </row>
    <row r="215" spans="1:28" x14ac:dyDescent="0.35">
      <c r="A215" t="s">
        <v>7715</v>
      </c>
      <c r="B215" t="s">
        <v>80</v>
      </c>
      <c r="C215" t="s">
        <v>1</v>
      </c>
      <c r="D215" t="s">
        <v>2522</v>
      </c>
      <c r="E215" t="s">
        <v>11</v>
      </c>
      <c r="F215" s="1">
        <v>44341</v>
      </c>
      <c r="G215" t="s">
        <v>7598</v>
      </c>
      <c r="H215" t="s">
        <v>3867</v>
      </c>
      <c r="I215">
        <v>10009</v>
      </c>
      <c r="J215" t="s">
        <v>1660</v>
      </c>
      <c r="K215" t="s">
        <v>1887</v>
      </c>
      <c r="L215" t="s">
        <v>1860</v>
      </c>
      <c r="M215" s="1">
        <v>44341</v>
      </c>
      <c r="N215" t="s">
        <v>1919</v>
      </c>
      <c r="O215" t="s">
        <v>7722</v>
      </c>
      <c r="P215" t="s">
        <v>1897</v>
      </c>
      <c r="Q215" t="s">
        <v>7722</v>
      </c>
      <c r="R215" t="s">
        <v>1873</v>
      </c>
      <c r="S215">
        <v>1</v>
      </c>
      <c r="T215">
        <v>0</v>
      </c>
      <c r="U215">
        <v>6.03</v>
      </c>
      <c r="V215">
        <v>6.0300000000000011</v>
      </c>
      <c r="W215">
        <v>3</v>
      </c>
      <c r="X215">
        <v>18.84</v>
      </c>
      <c r="Y215">
        <v>18.84</v>
      </c>
      <c r="Z215">
        <v>6.28</v>
      </c>
      <c r="AA215">
        <v>6.28</v>
      </c>
      <c r="AB215">
        <v>12.809999999999999</v>
      </c>
    </row>
    <row r="216" spans="1:28" x14ac:dyDescent="0.35">
      <c r="A216" t="s">
        <v>7715</v>
      </c>
      <c r="B216" t="s">
        <v>80</v>
      </c>
      <c r="C216" t="s">
        <v>1</v>
      </c>
      <c r="D216" t="s">
        <v>3191</v>
      </c>
      <c r="E216" t="s">
        <v>616</v>
      </c>
      <c r="F216" s="1">
        <v>43986</v>
      </c>
      <c r="G216" t="s">
        <v>7613</v>
      </c>
      <c r="H216" t="s">
        <v>3868</v>
      </c>
      <c r="I216">
        <v>10035</v>
      </c>
      <c r="J216" t="s">
        <v>1783</v>
      </c>
      <c r="K216" t="s">
        <v>1887</v>
      </c>
      <c r="L216" t="s">
        <v>1860</v>
      </c>
      <c r="M216" s="1">
        <v>43986</v>
      </c>
      <c r="N216" t="s">
        <v>1919</v>
      </c>
      <c r="O216" t="s">
        <v>7722</v>
      </c>
      <c r="P216" t="s">
        <v>1897</v>
      </c>
      <c r="Q216" t="s">
        <v>7722</v>
      </c>
      <c r="R216" t="s">
        <v>1873</v>
      </c>
      <c r="S216">
        <v>1</v>
      </c>
      <c r="T216">
        <v>0</v>
      </c>
      <c r="U216">
        <v>20.78</v>
      </c>
      <c r="V216">
        <v>20.78</v>
      </c>
      <c r="W216">
        <v>4</v>
      </c>
      <c r="X216">
        <v>61.12</v>
      </c>
      <c r="Y216">
        <v>61.12</v>
      </c>
      <c r="Z216">
        <v>15.28</v>
      </c>
      <c r="AA216">
        <v>15.28</v>
      </c>
      <c r="AB216">
        <v>40.339999999999996</v>
      </c>
    </row>
    <row r="217" spans="1:28" x14ac:dyDescent="0.35">
      <c r="A217" t="s">
        <v>7715</v>
      </c>
      <c r="B217" t="s">
        <v>110</v>
      </c>
      <c r="C217" t="s">
        <v>1</v>
      </c>
      <c r="D217" t="s">
        <v>128</v>
      </c>
      <c r="E217" t="s">
        <v>57</v>
      </c>
      <c r="F217" s="1">
        <v>43907</v>
      </c>
      <c r="G217" t="s">
        <v>7613</v>
      </c>
      <c r="H217" t="s">
        <v>3869</v>
      </c>
      <c r="I217">
        <v>21044</v>
      </c>
      <c r="J217" t="s">
        <v>1732</v>
      </c>
      <c r="K217" t="s">
        <v>1887</v>
      </c>
      <c r="L217" t="s">
        <v>1860</v>
      </c>
      <c r="M217" s="1">
        <v>43907</v>
      </c>
      <c r="N217" t="s">
        <v>1919</v>
      </c>
      <c r="O217" t="s">
        <v>7722</v>
      </c>
      <c r="P217" t="s">
        <v>1926</v>
      </c>
      <c r="Q217" t="s">
        <v>7722</v>
      </c>
      <c r="R217" t="s">
        <v>1873</v>
      </c>
      <c r="S217">
        <v>1</v>
      </c>
      <c r="T217">
        <v>0</v>
      </c>
      <c r="U217">
        <v>252.59</v>
      </c>
      <c r="V217">
        <v>252.59000000000003</v>
      </c>
      <c r="W217">
        <v>5</v>
      </c>
      <c r="X217">
        <v>971.5</v>
      </c>
      <c r="Y217">
        <v>971.5</v>
      </c>
      <c r="Z217">
        <v>194.3</v>
      </c>
      <c r="AA217">
        <v>194.3</v>
      </c>
      <c r="AB217">
        <v>718.91</v>
      </c>
    </row>
    <row r="218" spans="1:28" x14ac:dyDescent="0.35">
      <c r="A218" t="s">
        <v>7715</v>
      </c>
      <c r="B218" t="s">
        <v>2273</v>
      </c>
      <c r="C218" t="s">
        <v>1</v>
      </c>
      <c r="D218" t="s">
        <v>478</v>
      </c>
      <c r="E218" t="s">
        <v>4</v>
      </c>
      <c r="F218" s="1">
        <v>43733</v>
      </c>
      <c r="G218" t="s">
        <v>7613</v>
      </c>
      <c r="H218" t="s">
        <v>3870</v>
      </c>
      <c r="I218">
        <v>11520</v>
      </c>
      <c r="J218" t="s">
        <v>3316</v>
      </c>
      <c r="K218" t="s">
        <v>1887</v>
      </c>
      <c r="L218" t="s">
        <v>1860</v>
      </c>
      <c r="M218" s="1">
        <v>43733</v>
      </c>
      <c r="N218" t="s">
        <v>1919</v>
      </c>
      <c r="O218" t="s">
        <v>7722</v>
      </c>
      <c r="P218" t="s">
        <v>1897</v>
      </c>
      <c r="Q218" t="s">
        <v>7722</v>
      </c>
      <c r="R218" t="s">
        <v>1864</v>
      </c>
      <c r="S218">
        <v>1</v>
      </c>
      <c r="T218">
        <v>0.1</v>
      </c>
      <c r="U218">
        <v>6.84</v>
      </c>
      <c r="V218">
        <v>18.237777777777779</v>
      </c>
      <c r="W218">
        <v>1</v>
      </c>
      <c r="X218">
        <v>102.58</v>
      </c>
      <c r="Y218">
        <v>113.97777777777777</v>
      </c>
      <c r="Z218">
        <v>113.97777777777777</v>
      </c>
      <c r="AA218">
        <v>102.58</v>
      </c>
      <c r="AB218">
        <v>95.74</v>
      </c>
    </row>
    <row r="219" spans="1:28" x14ac:dyDescent="0.35">
      <c r="A219" t="s">
        <v>7715</v>
      </c>
      <c r="B219" t="s">
        <v>80</v>
      </c>
      <c r="C219" t="s">
        <v>1</v>
      </c>
      <c r="D219" t="s">
        <v>366</v>
      </c>
      <c r="E219" t="s">
        <v>41</v>
      </c>
      <c r="F219" s="1">
        <v>43529</v>
      </c>
      <c r="G219" t="s">
        <v>7598</v>
      </c>
      <c r="H219" t="s">
        <v>3871</v>
      </c>
      <c r="I219">
        <v>10011</v>
      </c>
      <c r="J219" t="s">
        <v>1223</v>
      </c>
      <c r="K219" t="s">
        <v>1887</v>
      </c>
      <c r="L219" t="s">
        <v>1860</v>
      </c>
      <c r="M219" s="1">
        <v>43529</v>
      </c>
      <c r="N219" t="s">
        <v>1919</v>
      </c>
      <c r="O219" t="s">
        <v>7722</v>
      </c>
      <c r="P219" t="s">
        <v>1897</v>
      </c>
      <c r="Q219" t="s">
        <v>7722</v>
      </c>
      <c r="R219" t="s">
        <v>1864</v>
      </c>
      <c r="S219">
        <v>1</v>
      </c>
      <c r="T219">
        <v>0.1</v>
      </c>
      <c r="U219">
        <v>63.93</v>
      </c>
      <c r="V219">
        <v>106.55333333333334</v>
      </c>
      <c r="W219">
        <v>7</v>
      </c>
      <c r="X219">
        <v>383.61</v>
      </c>
      <c r="Y219">
        <v>426.23333333333335</v>
      </c>
      <c r="Z219">
        <v>60.890476190476193</v>
      </c>
      <c r="AA219">
        <v>54.801428571428573</v>
      </c>
      <c r="AB219">
        <v>319.68</v>
      </c>
    </row>
    <row r="220" spans="1:28" x14ac:dyDescent="0.35">
      <c r="A220" t="s">
        <v>7715</v>
      </c>
      <c r="B220" t="s">
        <v>80</v>
      </c>
      <c r="C220" t="s">
        <v>1</v>
      </c>
      <c r="D220" t="s">
        <v>3191</v>
      </c>
      <c r="E220" t="s">
        <v>327</v>
      </c>
      <c r="F220" s="1">
        <v>43986</v>
      </c>
      <c r="G220" t="s">
        <v>7613</v>
      </c>
      <c r="H220" t="s">
        <v>3868</v>
      </c>
      <c r="I220">
        <v>10035</v>
      </c>
      <c r="J220" t="s">
        <v>2331</v>
      </c>
      <c r="K220" t="s">
        <v>1887</v>
      </c>
      <c r="L220" t="s">
        <v>1860</v>
      </c>
      <c r="M220" s="1">
        <v>43986</v>
      </c>
      <c r="N220" t="s">
        <v>1919</v>
      </c>
      <c r="O220" t="s">
        <v>7722</v>
      </c>
      <c r="P220" t="s">
        <v>1897</v>
      </c>
      <c r="Q220" t="s">
        <v>7722</v>
      </c>
      <c r="R220" t="s">
        <v>1863</v>
      </c>
      <c r="S220">
        <v>1</v>
      </c>
      <c r="T220">
        <v>0.2</v>
      </c>
      <c r="U220">
        <v>5.13</v>
      </c>
      <c r="V220">
        <v>39.324999999999989</v>
      </c>
      <c r="W220">
        <v>1</v>
      </c>
      <c r="X220">
        <v>136.78</v>
      </c>
      <c r="Y220">
        <v>170.97499999999999</v>
      </c>
      <c r="Z220">
        <v>170.97499999999999</v>
      </c>
      <c r="AA220">
        <v>136.78</v>
      </c>
      <c r="AB220">
        <v>131.65</v>
      </c>
    </row>
    <row r="221" spans="1:28" x14ac:dyDescent="0.35">
      <c r="A221" t="s">
        <v>7715</v>
      </c>
      <c r="B221" t="s">
        <v>277</v>
      </c>
      <c r="C221" t="s">
        <v>1</v>
      </c>
      <c r="D221" t="s">
        <v>261</v>
      </c>
      <c r="E221" t="s">
        <v>56</v>
      </c>
      <c r="F221" s="1">
        <v>43965</v>
      </c>
      <c r="G221" t="s">
        <v>7613</v>
      </c>
      <c r="H221" t="s">
        <v>3872</v>
      </c>
      <c r="I221">
        <v>45231</v>
      </c>
      <c r="J221" t="s">
        <v>3157</v>
      </c>
      <c r="K221" t="s">
        <v>1887</v>
      </c>
      <c r="L221" t="s">
        <v>1860</v>
      </c>
      <c r="M221" s="1">
        <v>43965</v>
      </c>
      <c r="N221" t="s">
        <v>1919</v>
      </c>
      <c r="O221" t="s">
        <v>7722</v>
      </c>
      <c r="P221" t="s">
        <v>1907</v>
      </c>
      <c r="Q221" t="s">
        <v>7722</v>
      </c>
      <c r="R221" t="s">
        <v>1873</v>
      </c>
      <c r="S221">
        <v>1</v>
      </c>
      <c r="T221">
        <v>0.2</v>
      </c>
      <c r="U221">
        <v>29.77</v>
      </c>
      <c r="V221">
        <v>49.614999999999995</v>
      </c>
      <c r="W221">
        <v>1</v>
      </c>
      <c r="X221">
        <v>79.38</v>
      </c>
      <c r="Y221">
        <v>99.224999999999994</v>
      </c>
      <c r="Z221">
        <v>99.224999999999994</v>
      </c>
      <c r="AA221">
        <v>79.38</v>
      </c>
      <c r="AB221">
        <v>49.61</v>
      </c>
    </row>
    <row r="222" spans="1:28" x14ac:dyDescent="0.35">
      <c r="A222" t="s">
        <v>7715</v>
      </c>
      <c r="B222" t="s">
        <v>140</v>
      </c>
      <c r="C222" t="s">
        <v>1</v>
      </c>
      <c r="D222" t="s">
        <v>2914</v>
      </c>
      <c r="E222" t="s">
        <v>572</v>
      </c>
      <c r="F222" s="1">
        <v>44271</v>
      </c>
      <c r="G222" t="s">
        <v>7613</v>
      </c>
      <c r="H222" t="s">
        <v>3873</v>
      </c>
      <c r="I222">
        <v>43229</v>
      </c>
      <c r="J222" t="s">
        <v>3336</v>
      </c>
      <c r="K222" t="s">
        <v>1887</v>
      </c>
      <c r="L222" t="s">
        <v>1860</v>
      </c>
      <c r="M222" s="1">
        <v>44271</v>
      </c>
      <c r="N222" t="s">
        <v>1919</v>
      </c>
      <c r="O222" t="s">
        <v>7722</v>
      </c>
      <c r="P222" t="s">
        <v>1907</v>
      </c>
      <c r="Q222" t="s">
        <v>7722</v>
      </c>
      <c r="R222" t="s">
        <v>1873</v>
      </c>
      <c r="S222">
        <v>1</v>
      </c>
      <c r="T222">
        <v>0.2</v>
      </c>
      <c r="U222">
        <v>7.69</v>
      </c>
      <c r="V222">
        <v>20.504999999999988</v>
      </c>
      <c r="W222">
        <v>6</v>
      </c>
      <c r="X222">
        <v>51.26</v>
      </c>
      <c r="Y222">
        <v>64.074999999999989</v>
      </c>
      <c r="Z222">
        <v>10.679166666666665</v>
      </c>
      <c r="AA222">
        <v>8.543333333333333</v>
      </c>
      <c r="AB222">
        <v>43.57</v>
      </c>
    </row>
    <row r="223" spans="1:28" x14ac:dyDescent="0.35">
      <c r="A223" t="s">
        <v>7715</v>
      </c>
      <c r="B223" t="s">
        <v>2978</v>
      </c>
      <c r="C223" t="s">
        <v>1</v>
      </c>
      <c r="D223" t="s">
        <v>2624</v>
      </c>
      <c r="E223" t="s">
        <v>41</v>
      </c>
      <c r="F223" s="1">
        <v>43805</v>
      </c>
      <c r="G223" t="s">
        <v>7598</v>
      </c>
      <c r="H223" t="s">
        <v>3874</v>
      </c>
      <c r="I223">
        <v>43302</v>
      </c>
      <c r="J223" t="s">
        <v>7629</v>
      </c>
      <c r="K223" t="s">
        <v>1887</v>
      </c>
      <c r="L223" t="s">
        <v>1860</v>
      </c>
      <c r="M223" s="1">
        <v>43805</v>
      </c>
      <c r="N223" t="s">
        <v>1919</v>
      </c>
      <c r="O223" t="s">
        <v>7722</v>
      </c>
      <c r="P223" t="s">
        <v>1907</v>
      </c>
      <c r="Q223" t="s">
        <v>7722</v>
      </c>
      <c r="R223" t="s">
        <v>1864</v>
      </c>
      <c r="S223">
        <v>1</v>
      </c>
      <c r="T223">
        <v>0.3</v>
      </c>
      <c r="U223">
        <v>-24.24</v>
      </c>
      <c r="V223">
        <v>6.055714285714302</v>
      </c>
      <c r="W223">
        <v>1</v>
      </c>
      <c r="X223">
        <v>70.69</v>
      </c>
      <c r="Y223">
        <v>100.98571428571429</v>
      </c>
      <c r="Z223">
        <v>100.98571428571429</v>
      </c>
      <c r="AA223">
        <v>70.69</v>
      </c>
      <c r="AB223">
        <v>94.929999999999993</v>
      </c>
    </row>
    <row r="224" spans="1:28" x14ac:dyDescent="0.35">
      <c r="A224" t="s">
        <v>7715</v>
      </c>
      <c r="B224" t="s">
        <v>206</v>
      </c>
      <c r="C224" t="s">
        <v>1</v>
      </c>
      <c r="D224" t="s">
        <v>269</v>
      </c>
      <c r="E224" t="s">
        <v>152</v>
      </c>
      <c r="F224" s="1">
        <v>43845</v>
      </c>
      <c r="G224" t="s">
        <v>7598</v>
      </c>
      <c r="H224" t="s">
        <v>3875</v>
      </c>
      <c r="I224">
        <v>6824</v>
      </c>
      <c r="J224" t="s">
        <v>7686</v>
      </c>
      <c r="K224" t="s">
        <v>1887</v>
      </c>
      <c r="L224" t="s">
        <v>1860</v>
      </c>
      <c r="M224" s="1">
        <v>43845</v>
      </c>
      <c r="N224" t="s">
        <v>1919</v>
      </c>
      <c r="O224" t="s">
        <v>7722</v>
      </c>
      <c r="P224" t="s">
        <v>1914</v>
      </c>
      <c r="Q224" t="s">
        <v>7722</v>
      </c>
      <c r="R224" t="s">
        <v>1871</v>
      </c>
      <c r="S224">
        <v>1</v>
      </c>
      <c r="T224">
        <v>0.3</v>
      </c>
      <c r="U224">
        <v>-15.58</v>
      </c>
      <c r="V224">
        <v>62.334285714285699</v>
      </c>
      <c r="W224">
        <v>1</v>
      </c>
      <c r="X224">
        <v>181.8</v>
      </c>
      <c r="Y224">
        <v>259.71428571428572</v>
      </c>
      <c r="Z224">
        <v>259.71428571428572</v>
      </c>
      <c r="AA224">
        <v>181.8</v>
      </c>
      <c r="AB224">
        <v>197.38000000000002</v>
      </c>
    </row>
    <row r="225" spans="1:28" x14ac:dyDescent="0.35">
      <c r="A225" t="s">
        <v>7715</v>
      </c>
      <c r="B225" t="s">
        <v>3572</v>
      </c>
      <c r="C225" t="s">
        <v>1</v>
      </c>
      <c r="D225" t="s">
        <v>382</v>
      </c>
      <c r="E225" t="s">
        <v>17</v>
      </c>
      <c r="F225" s="1">
        <v>44481</v>
      </c>
      <c r="G225" t="s">
        <v>7613</v>
      </c>
      <c r="H225" t="s">
        <v>3876</v>
      </c>
      <c r="I225">
        <v>26003</v>
      </c>
      <c r="J225" t="s">
        <v>2995</v>
      </c>
      <c r="K225" t="s">
        <v>1887</v>
      </c>
      <c r="L225" t="s">
        <v>1860</v>
      </c>
      <c r="M225" s="1">
        <v>44481</v>
      </c>
      <c r="N225" t="s">
        <v>1919</v>
      </c>
      <c r="O225" t="s">
        <v>7722</v>
      </c>
      <c r="P225" t="s">
        <v>3677</v>
      </c>
      <c r="Q225" t="s">
        <v>7722</v>
      </c>
      <c r="R225" t="s">
        <v>1871</v>
      </c>
      <c r="S225">
        <v>1</v>
      </c>
      <c r="T225">
        <v>0.3</v>
      </c>
      <c r="U225">
        <v>-76.95</v>
      </c>
      <c r="V225">
        <v>211.62428571428575</v>
      </c>
      <c r="W225">
        <v>3</v>
      </c>
      <c r="X225">
        <v>673.34</v>
      </c>
      <c r="Y225">
        <v>961.91428571428582</v>
      </c>
      <c r="Z225">
        <v>320.63809523809527</v>
      </c>
      <c r="AA225">
        <v>224.44666666666669</v>
      </c>
      <c r="AB225">
        <v>750.29000000000008</v>
      </c>
    </row>
    <row r="226" spans="1:28" x14ac:dyDescent="0.35">
      <c r="A226" t="s">
        <v>7715</v>
      </c>
      <c r="B226" t="s">
        <v>80</v>
      </c>
      <c r="C226" t="s">
        <v>1</v>
      </c>
      <c r="D226" t="s">
        <v>2628</v>
      </c>
      <c r="E226" t="s">
        <v>18</v>
      </c>
      <c r="F226" s="1">
        <v>43715</v>
      </c>
      <c r="G226" t="s">
        <v>7598</v>
      </c>
      <c r="H226" t="s">
        <v>3877</v>
      </c>
      <c r="I226">
        <v>10011</v>
      </c>
      <c r="J226" t="s">
        <v>3286</v>
      </c>
      <c r="K226" t="s">
        <v>1887</v>
      </c>
      <c r="L226" t="s">
        <v>1860</v>
      </c>
      <c r="M226" s="1">
        <v>43715</v>
      </c>
      <c r="N226" t="s">
        <v>1919</v>
      </c>
      <c r="O226" t="s">
        <v>7722</v>
      </c>
      <c r="P226" t="s">
        <v>1897</v>
      </c>
      <c r="Q226" t="s">
        <v>7722</v>
      </c>
      <c r="R226" t="s">
        <v>1871</v>
      </c>
      <c r="S226">
        <v>1</v>
      </c>
      <c r="T226">
        <v>0.4</v>
      </c>
      <c r="U226">
        <v>-14.16</v>
      </c>
      <c r="V226">
        <v>4.1133333333333368</v>
      </c>
      <c r="W226">
        <v>3</v>
      </c>
      <c r="X226">
        <v>27.41</v>
      </c>
      <c r="Y226">
        <v>45.683333333333337</v>
      </c>
      <c r="Z226">
        <v>15.227777777777778</v>
      </c>
      <c r="AA226">
        <v>9.1366666666666667</v>
      </c>
      <c r="AB226">
        <v>41.57</v>
      </c>
    </row>
    <row r="227" spans="1:28" x14ac:dyDescent="0.35">
      <c r="A227" t="s">
        <v>7715</v>
      </c>
      <c r="B227" t="s">
        <v>80</v>
      </c>
      <c r="C227" t="s">
        <v>1</v>
      </c>
      <c r="D227" t="s">
        <v>2484</v>
      </c>
      <c r="E227" t="s">
        <v>10</v>
      </c>
      <c r="F227" s="1">
        <v>44377</v>
      </c>
      <c r="G227" t="s">
        <v>7613</v>
      </c>
      <c r="H227" t="s">
        <v>3878</v>
      </c>
      <c r="I227">
        <v>10011</v>
      </c>
      <c r="J227" t="s">
        <v>1165</v>
      </c>
      <c r="K227" t="s">
        <v>1887</v>
      </c>
      <c r="L227" t="s">
        <v>1860</v>
      </c>
      <c r="M227" s="1">
        <v>44377</v>
      </c>
      <c r="N227" t="s">
        <v>1919</v>
      </c>
      <c r="O227" t="s">
        <v>7722</v>
      </c>
      <c r="P227" t="s">
        <v>1897</v>
      </c>
      <c r="Q227" t="s">
        <v>7722</v>
      </c>
      <c r="R227" t="s">
        <v>1871</v>
      </c>
      <c r="S227">
        <v>1</v>
      </c>
      <c r="T227">
        <v>0.4</v>
      </c>
      <c r="U227">
        <v>-295.98</v>
      </c>
      <c r="V227">
        <v>400.44000000000005</v>
      </c>
      <c r="W227">
        <v>5</v>
      </c>
      <c r="X227">
        <v>1044.6300000000001</v>
      </c>
      <c r="Y227">
        <v>1741.0500000000002</v>
      </c>
      <c r="Z227">
        <v>348.21000000000004</v>
      </c>
      <c r="AA227">
        <v>208.92600000000002</v>
      </c>
      <c r="AB227">
        <v>1340.6100000000001</v>
      </c>
    </row>
    <row r="228" spans="1:28" x14ac:dyDescent="0.35">
      <c r="A228" t="s">
        <v>7715</v>
      </c>
      <c r="B228" t="s">
        <v>80</v>
      </c>
      <c r="C228" t="s">
        <v>1</v>
      </c>
      <c r="D228" t="s">
        <v>591</v>
      </c>
      <c r="E228" t="s">
        <v>152</v>
      </c>
      <c r="F228" s="1">
        <v>43677</v>
      </c>
      <c r="G228" t="s">
        <v>7598</v>
      </c>
      <c r="H228" t="s">
        <v>3879</v>
      </c>
      <c r="I228">
        <v>10024</v>
      </c>
      <c r="J228" t="s">
        <v>7686</v>
      </c>
      <c r="K228" t="s">
        <v>1887</v>
      </c>
      <c r="L228" t="s">
        <v>1860</v>
      </c>
      <c r="M228" s="1">
        <v>43677</v>
      </c>
      <c r="N228" t="s">
        <v>1919</v>
      </c>
      <c r="O228" t="s">
        <v>7722</v>
      </c>
      <c r="P228" t="s">
        <v>1897</v>
      </c>
      <c r="Q228" t="s">
        <v>7722</v>
      </c>
      <c r="R228" t="s">
        <v>1871</v>
      </c>
      <c r="S228">
        <v>1</v>
      </c>
      <c r="T228">
        <v>0.4</v>
      </c>
      <c r="U228">
        <v>-290.88</v>
      </c>
      <c r="V228">
        <v>436.30666666666684</v>
      </c>
      <c r="W228">
        <v>7</v>
      </c>
      <c r="X228">
        <v>1090.78</v>
      </c>
      <c r="Y228">
        <v>1817.9666666666667</v>
      </c>
      <c r="Z228">
        <v>259.70952380952377</v>
      </c>
      <c r="AA228">
        <v>155.82571428571427</v>
      </c>
      <c r="AB228">
        <v>1381.6599999999999</v>
      </c>
    </row>
    <row r="229" spans="1:28" x14ac:dyDescent="0.35">
      <c r="A229" t="s">
        <v>7715</v>
      </c>
      <c r="B229" t="s">
        <v>80</v>
      </c>
      <c r="C229" t="s">
        <v>1</v>
      </c>
      <c r="D229" t="s">
        <v>2668</v>
      </c>
      <c r="E229" t="s">
        <v>257</v>
      </c>
      <c r="F229" s="1">
        <v>43357</v>
      </c>
      <c r="G229" t="s">
        <v>7613</v>
      </c>
      <c r="H229" t="s">
        <v>3880</v>
      </c>
      <c r="I229">
        <v>10009</v>
      </c>
      <c r="J229" t="s">
        <v>2176</v>
      </c>
      <c r="K229" t="s">
        <v>1887</v>
      </c>
      <c r="L229" t="s">
        <v>1860</v>
      </c>
      <c r="M229" s="1">
        <v>43357</v>
      </c>
      <c r="N229" t="s">
        <v>1919</v>
      </c>
      <c r="O229" t="s">
        <v>7722</v>
      </c>
      <c r="P229" t="s">
        <v>1897</v>
      </c>
      <c r="Q229" t="s">
        <v>7722</v>
      </c>
      <c r="R229" t="s">
        <v>1871</v>
      </c>
      <c r="S229">
        <v>1</v>
      </c>
      <c r="T229">
        <v>0.4</v>
      </c>
      <c r="U229">
        <v>-108.33</v>
      </c>
      <c r="V229">
        <v>201.19666666666672</v>
      </c>
      <c r="W229">
        <v>9</v>
      </c>
      <c r="X229">
        <v>464.29</v>
      </c>
      <c r="Y229">
        <v>773.81666666666672</v>
      </c>
      <c r="Z229">
        <v>85.979629629629642</v>
      </c>
      <c r="AA229">
        <v>51.587777777777781</v>
      </c>
      <c r="AB229">
        <v>572.62</v>
      </c>
    </row>
    <row r="230" spans="1:28" x14ac:dyDescent="0.35">
      <c r="A230" t="s">
        <v>7715</v>
      </c>
      <c r="B230" t="s">
        <v>80</v>
      </c>
      <c r="C230" t="s">
        <v>1</v>
      </c>
      <c r="D230" t="s">
        <v>601</v>
      </c>
      <c r="E230" t="s">
        <v>11</v>
      </c>
      <c r="F230" s="1">
        <v>43664</v>
      </c>
      <c r="G230" t="s">
        <v>7613</v>
      </c>
      <c r="H230" t="s">
        <v>3934</v>
      </c>
      <c r="I230">
        <v>10024</v>
      </c>
      <c r="J230" t="s">
        <v>2809</v>
      </c>
      <c r="K230" t="s">
        <v>1887</v>
      </c>
      <c r="L230" t="s">
        <v>1860</v>
      </c>
      <c r="M230" s="1">
        <v>43666</v>
      </c>
      <c r="N230" t="s">
        <v>1861</v>
      </c>
      <c r="O230" t="s">
        <v>7614</v>
      </c>
      <c r="P230" t="s">
        <v>1897</v>
      </c>
      <c r="Q230" t="s">
        <v>7614</v>
      </c>
      <c r="R230" t="s">
        <v>1873</v>
      </c>
      <c r="S230">
        <v>1</v>
      </c>
      <c r="T230">
        <v>0</v>
      </c>
      <c r="U230">
        <v>2.14</v>
      </c>
      <c r="V230">
        <v>2.1399999999999997</v>
      </c>
      <c r="W230">
        <v>1</v>
      </c>
      <c r="X230">
        <v>7.38</v>
      </c>
      <c r="Y230">
        <v>7.38</v>
      </c>
      <c r="Z230">
        <v>7.38</v>
      </c>
      <c r="AA230">
        <v>7.38</v>
      </c>
      <c r="AB230">
        <v>5.24</v>
      </c>
    </row>
    <row r="231" spans="1:28" x14ac:dyDescent="0.35">
      <c r="A231" t="s">
        <v>7715</v>
      </c>
      <c r="B231" t="s">
        <v>80</v>
      </c>
      <c r="C231" t="s">
        <v>1</v>
      </c>
      <c r="D231" t="s">
        <v>228</v>
      </c>
      <c r="E231" t="s">
        <v>11</v>
      </c>
      <c r="F231" s="1">
        <v>44461</v>
      </c>
      <c r="G231" t="s">
        <v>7613</v>
      </c>
      <c r="H231" t="s">
        <v>3935</v>
      </c>
      <c r="I231">
        <v>10035</v>
      </c>
      <c r="J231" t="s">
        <v>3545</v>
      </c>
      <c r="K231" t="s">
        <v>1887</v>
      </c>
      <c r="L231" t="s">
        <v>1860</v>
      </c>
      <c r="M231" s="1">
        <v>44463</v>
      </c>
      <c r="N231" t="s">
        <v>1861</v>
      </c>
      <c r="O231" t="s">
        <v>7614</v>
      </c>
      <c r="P231" t="s">
        <v>1897</v>
      </c>
      <c r="Q231" t="s">
        <v>7614</v>
      </c>
      <c r="R231" t="s">
        <v>1873</v>
      </c>
      <c r="S231">
        <v>1</v>
      </c>
      <c r="T231">
        <v>0</v>
      </c>
      <c r="U231">
        <v>3.98</v>
      </c>
      <c r="V231">
        <v>3.9800000000000004</v>
      </c>
      <c r="W231">
        <v>1</v>
      </c>
      <c r="X231">
        <v>12.07</v>
      </c>
      <c r="Y231">
        <v>12.07</v>
      </c>
      <c r="Z231">
        <v>12.07</v>
      </c>
      <c r="AA231">
        <v>12.07</v>
      </c>
      <c r="AB231">
        <v>8.09</v>
      </c>
    </row>
    <row r="232" spans="1:28" x14ac:dyDescent="0.35">
      <c r="A232" t="s">
        <v>7715</v>
      </c>
      <c r="B232" t="s">
        <v>563</v>
      </c>
      <c r="C232" t="s">
        <v>1</v>
      </c>
      <c r="D232" t="s">
        <v>3468</v>
      </c>
      <c r="E232" t="s">
        <v>56</v>
      </c>
      <c r="F232" s="1">
        <v>43909</v>
      </c>
      <c r="G232" t="s">
        <v>7613</v>
      </c>
      <c r="H232" t="s">
        <v>3936</v>
      </c>
      <c r="I232">
        <v>11572</v>
      </c>
      <c r="J232" t="s">
        <v>2221</v>
      </c>
      <c r="K232" t="s">
        <v>1887</v>
      </c>
      <c r="L232" t="s">
        <v>1860</v>
      </c>
      <c r="M232" s="1">
        <v>43911</v>
      </c>
      <c r="N232" t="s">
        <v>1861</v>
      </c>
      <c r="O232" t="s">
        <v>7614</v>
      </c>
      <c r="P232" t="s">
        <v>1897</v>
      </c>
      <c r="Q232" t="s">
        <v>7614</v>
      </c>
      <c r="R232" t="s">
        <v>1873</v>
      </c>
      <c r="S232">
        <v>1</v>
      </c>
      <c r="T232">
        <v>0</v>
      </c>
      <c r="U232">
        <v>6.89</v>
      </c>
      <c r="V232">
        <v>6.8900000000000006</v>
      </c>
      <c r="W232">
        <v>1</v>
      </c>
      <c r="X232">
        <v>14.98</v>
      </c>
      <c r="Y232">
        <v>14.98</v>
      </c>
      <c r="Z232">
        <v>14.98</v>
      </c>
      <c r="AA232">
        <v>14.98</v>
      </c>
      <c r="AB232">
        <v>8.09</v>
      </c>
    </row>
    <row r="233" spans="1:28" x14ac:dyDescent="0.35">
      <c r="A233" t="s">
        <v>7715</v>
      </c>
      <c r="B233" t="s">
        <v>3195</v>
      </c>
      <c r="C233" t="s">
        <v>1</v>
      </c>
      <c r="D233" t="s">
        <v>3200</v>
      </c>
      <c r="E233" t="s">
        <v>41</v>
      </c>
      <c r="F233" s="1">
        <v>44010</v>
      </c>
      <c r="G233" t="s">
        <v>7598</v>
      </c>
      <c r="H233" t="s">
        <v>3937</v>
      </c>
      <c r="I233">
        <v>7501</v>
      </c>
      <c r="J233" t="s">
        <v>3159</v>
      </c>
      <c r="K233" t="s">
        <v>1887</v>
      </c>
      <c r="L233" t="s">
        <v>1860</v>
      </c>
      <c r="M233" s="1">
        <v>44012</v>
      </c>
      <c r="N233" t="s">
        <v>1861</v>
      </c>
      <c r="O233" t="s">
        <v>7614</v>
      </c>
      <c r="P233" t="s">
        <v>1915</v>
      </c>
      <c r="Q233" t="s">
        <v>7614</v>
      </c>
      <c r="R233" t="s">
        <v>1864</v>
      </c>
      <c r="S233">
        <v>1</v>
      </c>
      <c r="T233">
        <v>0</v>
      </c>
      <c r="U233">
        <v>20.73</v>
      </c>
      <c r="V233">
        <v>20.730000000000004</v>
      </c>
      <c r="W233">
        <v>2</v>
      </c>
      <c r="X233">
        <v>121.96</v>
      </c>
      <c r="Y233">
        <v>121.96</v>
      </c>
      <c r="Z233">
        <v>60.98</v>
      </c>
      <c r="AA233">
        <v>60.98</v>
      </c>
      <c r="AB233">
        <v>101.22999999999999</v>
      </c>
    </row>
    <row r="234" spans="1:28" x14ac:dyDescent="0.35">
      <c r="A234" t="s">
        <v>7715</v>
      </c>
      <c r="B234" t="s">
        <v>2212</v>
      </c>
      <c r="C234" t="s">
        <v>1</v>
      </c>
      <c r="D234" t="s">
        <v>2332</v>
      </c>
      <c r="E234" t="s">
        <v>11</v>
      </c>
      <c r="F234" s="1">
        <v>44077</v>
      </c>
      <c r="G234" t="s">
        <v>7613</v>
      </c>
      <c r="H234" t="s">
        <v>3938</v>
      </c>
      <c r="I234">
        <v>21215</v>
      </c>
      <c r="J234" t="s">
        <v>2809</v>
      </c>
      <c r="K234" t="s">
        <v>1887</v>
      </c>
      <c r="L234" t="s">
        <v>1860</v>
      </c>
      <c r="M234" s="1">
        <v>44082</v>
      </c>
      <c r="N234" t="s">
        <v>1861</v>
      </c>
      <c r="O234" t="s">
        <v>7614</v>
      </c>
      <c r="P234" t="s">
        <v>1926</v>
      </c>
      <c r="Q234" t="s">
        <v>7614</v>
      </c>
      <c r="R234" t="s">
        <v>1873</v>
      </c>
      <c r="S234">
        <v>3</v>
      </c>
      <c r="T234">
        <v>0</v>
      </c>
      <c r="U234">
        <v>4.28</v>
      </c>
      <c r="V234">
        <v>4.2799999999999994</v>
      </c>
      <c r="W234">
        <v>2</v>
      </c>
      <c r="X234">
        <v>14.76</v>
      </c>
      <c r="Y234">
        <v>14.76</v>
      </c>
      <c r="Z234">
        <v>7.38</v>
      </c>
      <c r="AA234">
        <v>7.38</v>
      </c>
      <c r="AB234">
        <v>10.48</v>
      </c>
    </row>
    <row r="235" spans="1:28" x14ac:dyDescent="0.35">
      <c r="A235" t="s">
        <v>7715</v>
      </c>
      <c r="B235" t="s">
        <v>80</v>
      </c>
      <c r="C235" t="s">
        <v>1</v>
      </c>
      <c r="D235" t="s">
        <v>3121</v>
      </c>
      <c r="E235" t="s">
        <v>2450</v>
      </c>
      <c r="F235" s="1">
        <v>44286</v>
      </c>
      <c r="G235" t="s">
        <v>7613</v>
      </c>
      <c r="H235" t="s">
        <v>3939</v>
      </c>
      <c r="I235">
        <v>10011</v>
      </c>
      <c r="J235" t="s">
        <v>2487</v>
      </c>
      <c r="K235" t="s">
        <v>1887</v>
      </c>
      <c r="L235" t="s">
        <v>1860</v>
      </c>
      <c r="M235" s="1">
        <v>44288</v>
      </c>
      <c r="N235" t="s">
        <v>1861</v>
      </c>
      <c r="O235" t="s">
        <v>7614</v>
      </c>
      <c r="P235" t="s">
        <v>1897</v>
      </c>
      <c r="Q235" t="s">
        <v>7614</v>
      </c>
      <c r="R235" t="s">
        <v>1873</v>
      </c>
      <c r="S235">
        <v>1</v>
      </c>
      <c r="T235">
        <v>0</v>
      </c>
      <c r="U235">
        <v>8.0399999999999991</v>
      </c>
      <c r="V235">
        <v>8.0399999999999991</v>
      </c>
      <c r="W235">
        <v>2</v>
      </c>
      <c r="X235">
        <v>29.78</v>
      </c>
      <c r="Y235">
        <v>29.78</v>
      </c>
      <c r="Z235">
        <v>14.89</v>
      </c>
      <c r="AA235">
        <v>14.89</v>
      </c>
      <c r="AB235">
        <v>21.740000000000002</v>
      </c>
    </row>
    <row r="236" spans="1:28" x14ac:dyDescent="0.35">
      <c r="A236" t="s">
        <v>7715</v>
      </c>
      <c r="B236" t="s">
        <v>80</v>
      </c>
      <c r="C236" t="s">
        <v>1</v>
      </c>
      <c r="D236" t="s">
        <v>264</v>
      </c>
      <c r="E236" t="s">
        <v>79</v>
      </c>
      <c r="F236" s="1">
        <v>44538</v>
      </c>
      <c r="G236" t="s">
        <v>7613</v>
      </c>
      <c r="H236" t="s">
        <v>3940</v>
      </c>
      <c r="I236">
        <v>10035</v>
      </c>
      <c r="J236" t="s">
        <v>2689</v>
      </c>
      <c r="K236" t="s">
        <v>1887</v>
      </c>
      <c r="L236" t="s">
        <v>1860</v>
      </c>
      <c r="M236" s="1">
        <v>44540</v>
      </c>
      <c r="N236" t="s">
        <v>1861</v>
      </c>
      <c r="O236" t="s">
        <v>7614</v>
      </c>
      <c r="P236" t="s">
        <v>1897</v>
      </c>
      <c r="Q236" t="s">
        <v>7614</v>
      </c>
      <c r="R236" t="s">
        <v>1873</v>
      </c>
      <c r="S236">
        <v>1</v>
      </c>
      <c r="T236">
        <v>0</v>
      </c>
      <c r="U236">
        <v>33.94</v>
      </c>
      <c r="V236">
        <v>33.94</v>
      </c>
      <c r="W236">
        <v>2</v>
      </c>
      <c r="X236">
        <v>109.48</v>
      </c>
      <c r="Y236">
        <v>109.48</v>
      </c>
      <c r="Z236">
        <v>54.74</v>
      </c>
      <c r="AA236">
        <v>54.74</v>
      </c>
      <c r="AB236">
        <v>75.540000000000006</v>
      </c>
    </row>
    <row r="237" spans="1:28" x14ac:dyDescent="0.35">
      <c r="A237" t="s">
        <v>7715</v>
      </c>
      <c r="B237" t="s">
        <v>2807</v>
      </c>
      <c r="C237" t="s">
        <v>1</v>
      </c>
      <c r="D237" t="s">
        <v>2808</v>
      </c>
      <c r="E237" t="s">
        <v>11</v>
      </c>
      <c r="F237" s="1">
        <v>43404</v>
      </c>
      <c r="G237" t="s">
        <v>7613</v>
      </c>
      <c r="H237" t="s">
        <v>3941</v>
      </c>
      <c r="I237">
        <v>2920</v>
      </c>
      <c r="J237" t="s">
        <v>2809</v>
      </c>
      <c r="K237" t="s">
        <v>1887</v>
      </c>
      <c r="L237" t="s">
        <v>1860</v>
      </c>
      <c r="M237" s="1">
        <v>43406</v>
      </c>
      <c r="N237" t="s">
        <v>1861</v>
      </c>
      <c r="O237" t="s">
        <v>7614</v>
      </c>
      <c r="P237" t="s">
        <v>1921</v>
      </c>
      <c r="Q237" t="s">
        <v>7614</v>
      </c>
      <c r="R237" t="s">
        <v>1873</v>
      </c>
      <c r="S237">
        <v>1</v>
      </c>
      <c r="T237">
        <v>0</v>
      </c>
      <c r="U237">
        <v>4.28</v>
      </c>
      <c r="V237">
        <v>4.2799999999999994</v>
      </c>
      <c r="W237">
        <v>2</v>
      </c>
      <c r="X237">
        <v>14.76</v>
      </c>
      <c r="Y237">
        <v>14.76</v>
      </c>
      <c r="Z237">
        <v>7.38</v>
      </c>
      <c r="AA237">
        <v>7.38</v>
      </c>
      <c r="AB237">
        <v>10.48</v>
      </c>
    </row>
    <row r="238" spans="1:28" x14ac:dyDescent="0.35">
      <c r="A238" t="s">
        <v>7715</v>
      </c>
      <c r="B238" t="s">
        <v>2929</v>
      </c>
      <c r="C238" t="s">
        <v>1</v>
      </c>
      <c r="D238" t="s">
        <v>2930</v>
      </c>
      <c r="E238" t="s">
        <v>497</v>
      </c>
      <c r="F238" s="1">
        <v>43429</v>
      </c>
      <c r="G238" t="s">
        <v>7598</v>
      </c>
      <c r="H238" t="s">
        <v>3942</v>
      </c>
      <c r="I238">
        <v>2895</v>
      </c>
      <c r="J238" t="s">
        <v>1847</v>
      </c>
      <c r="K238" t="s">
        <v>1887</v>
      </c>
      <c r="L238" t="s">
        <v>1860</v>
      </c>
      <c r="M238" s="1">
        <v>43431</v>
      </c>
      <c r="N238" t="s">
        <v>1861</v>
      </c>
      <c r="O238" t="s">
        <v>7614</v>
      </c>
      <c r="P238" t="s">
        <v>1921</v>
      </c>
      <c r="Q238" t="s">
        <v>7614</v>
      </c>
      <c r="R238" t="s">
        <v>1873</v>
      </c>
      <c r="S238">
        <v>1</v>
      </c>
      <c r="T238">
        <v>0</v>
      </c>
      <c r="U238">
        <v>20.12</v>
      </c>
      <c r="V238">
        <v>20.119999999999997</v>
      </c>
      <c r="W238">
        <v>2</v>
      </c>
      <c r="X238">
        <v>52.96</v>
      </c>
      <c r="Y238">
        <v>52.96</v>
      </c>
      <c r="Z238">
        <v>26.48</v>
      </c>
      <c r="AA238">
        <v>26.48</v>
      </c>
      <c r="AB238">
        <v>32.840000000000003</v>
      </c>
    </row>
    <row r="239" spans="1:28" x14ac:dyDescent="0.35">
      <c r="A239" t="s">
        <v>7715</v>
      </c>
      <c r="B239" t="s">
        <v>2212</v>
      </c>
      <c r="C239" t="s">
        <v>1</v>
      </c>
      <c r="D239" t="s">
        <v>2332</v>
      </c>
      <c r="E239" t="s">
        <v>327</v>
      </c>
      <c r="F239" s="1">
        <v>44077</v>
      </c>
      <c r="G239" t="s">
        <v>7613</v>
      </c>
      <c r="H239" t="s">
        <v>3938</v>
      </c>
      <c r="I239">
        <v>21215</v>
      </c>
      <c r="J239" t="s">
        <v>2928</v>
      </c>
      <c r="K239" t="s">
        <v>1887</v>
      </c>
      <c r="L239" t="s">
        <v>1860</v>
      </c>
      <c r="M239" s="1">
        <v>44082</v>
      </c>
      <c r="N239" t="s">
        <v>1861</v>
      </c>
      <c r="O239" t="s">
        <v>7614</v>
      </c>
      <c r="P239" t="s">
        <v>1926</v>
      </c>
      <c r="Q239" t="s">
        <v>7614</v>
      </c>
      <c r="R239" t="s">
        <v>1863</v>
      </c>
      <c r="S239">
        <v>3</v>
      </c>
      <c r="T239">
        <v>0</v>
      </c>
      <c r="U239">
        <v>31.04</v>
      </c>
      <c r="V239">
        <v>31.04000000000002</v>
      </c>
      <c r="W239">
        <v>3</v>
      </c>
      <c r="X239">
        <v>344.94</v>
      </c>
      <c r="Y239">
        <v>344.94</v>
      </c>
      <c r="Z239">
        <v>114.98</v>
      </c>
      <c r="AA239">
        <v>114.98</v>
      </c>
      <c r="AB239">
        <v>313.89999999999998</v>
      </c>
    </row>
    <row r="240" spans="1:28" x14ac:dyDescent="0.35">
      <c r="A240" t="s">
        <v>7715</v>
      </c>
      <c r="B240" t="s">
        <v>2768</v>
      </c>
      <c r="C240" t="s">
        <v>1</v>
      </c>
      <c r="D240" t="s">
        <v>2490</v>
      </c>
      <c r="E240" t="s">
        <v>59</v>
      </c>
      <c r="F240" s="1">
        <v>44454</v>
      </c>
      <c r="G240" t="s">
        <v>7598</v>
      </c>
      <c r="H240" t="s">
        <v>3943</v>
      </c>
      <c r="I240">
        <v>2149</v>
      </c>
      <c r="J240" t="s">
        <v>1196</v>
      </c>
      <c r="K240" t="s">
        <v>1887</v>
      </c>
      <c r="L240" t="s">
        <v>1860</v>
      </c>
      <c r="M240" s="1">
        <v>44456</v>
      </c>
      <c r="N240" t="s">
        <v>1861</v>
      </c>
      <c r="O240" t="s">
        <v>7614</v>
      </c>
      <c r="P240" t="s">
        <v>1917</v>
      </c>
      <c r="Q240" t="s">
        <v>7614</v>
      </c>
      <c r="R240" t="s">
        <v>1863</v>
      </c>
      <c r="S240">
        <v>1</v>
      </c>
      <c r="T240">
        <v>0</v>
      </c>
      <c r="U240">
        <v>203.56</v>
      </c>
      <c r="V240">
        <v>203.55999999999995</v>
      </c>
      <c r="W240">
        <v>3</v>
      </c>
      <c r="X240">
        <v>782.94</v>
      </c>
      <c r="Y240">
        <v>782.94</v>
      </c>
      <c r="Z240">
        <v>260.98</v>
      </c>
      <c r="AA240">
        <v>260.98</v>
      </c>
      <c r="AB240">
        <v>579.38000000000011</v>
      </c>
    </row>
    <row r="241" spans="1:28" x14ac:dyDescent="0.35">
      <c r="A241" t="s">
        <v>7715</v>
      </c>
      <c r="B241" t="s">
        <v>535</v>
      </c>
      <c r="C241" t="s">
        <v>1</v>
      </c>
      <c r="D241" t="s">
        <v>2210</v>
      </c>
      <c r="E241" t="s">
        <v>102</v>
      </c>
      <c r="F241" s="1">
        <v>43776</v>
      </c>
      <c r="G241" t="s">
        <v>7613</v>
      </c>
      <c r="H241" t="s">
        <v>3944</v>
      </c>
      <c r="J241" t="s">
        <v>1587</v>
      </c>
      <c r="K241" t="s">
        <v>1887</v>
      </c>
      <c r="L241" t="s">
        <v>1860</v>
      </c>
      <c r="M241" s="1">
        <v>43778</v>
      </c>
      <c r="N241" t="s">
        <v>1861</v>
      </c>
      <c r="O241" t="s">
        <v>7614</v>
      </c>
      <c r="P241" t="s">
        <v>3351</v>
      </c>
      <c r="Q241" t="s">
        <v>7614</v>
      </c>
      <c r="R241" t="s">
        <v>1864</v>
      </c>
      <c r="S241">
        <v>1</v>
      </c>
      <c r="T241">
        <v>0</v>
      </c>
      <c r="U241">
        <v>178.8</v>
      </c>
      <c r="V241">
        <v>178.79999999999995</v>
      </c>
      <c r="W241">
        <v>3</v>
      </c>
      <c r="X241">
        <v>715.2</v>
      </c>
      <c r="Y241">
        <v>715.2</v>
      </c>
      <c r="Z241">
        <v>238.4</v>
      </c>
      <c r="AA241">
        <v>238.4</v>
      </c>
      <c r="AB241">
        <v>536.40000000000009</v>
      </c>
    </row>
    <row r="242" spans="1:28" x14ac:dyDescent="0.35">
      <c r="A242" t="s">
        <v>7715</v>
      </c>
      <c r="B242" t="s">
        <v>80</v>
      </c>
      <c r="C242" t="s">
        <v>1</v>
      </c>
      <c r="D242" t="s">
        <v>2301</v>
      </c>
      <c r="E242" t="s">
        <v>131</v>
      </c>
      <c r="F242" s="1">
        <v>44371</v>
      </c>
      <c r="G242" t="s">
        <v>7613</v>
      </c>
      <c r="H242" t="s">
        <v>3945</v>
      </c>
      <c r="I242">
        <v>10011</v>
      </c>
      <c r="J242" t="s">
        <v>7617</v>
      </c>
      <c r="K242" t="s">
        <v>1887</v>
      </c>
      <c r="L242" t="s">
        <v>1860</v>
      </c>
      <c r="M242" s="1">
        <v>44373</v>
      </c>
      <c r="N242" t="s">
        <v>1861</v>
      </c>
      <c r="O242" t="s">
        <v>7614</v>
      </c>
      <c r="P242" t="s">
        <v>1897</v>
      </c>
      <c r="Q242" t="s">
        <v>7614</v>
      </c>
      <c r="R242" t="s">
        <v>1873</v>
      </c>
      <c r="S242">
        <v>1</v>
      </c>
      <c r="T242">
        <v>0</v>
      </c>
      <c r="U242">
        <v>49.8</v>
      </c>
      <c r="V242">
        <v>49.800000000000011</v>
      </c>
      <c r="W242">
        <v>3</v>
      </c>
      <c r="X242">
        <v>276.69</v>
      </c>
      <c r="Y242">
        <v>276.69</v>
      </c>
      <c r="Z242">
        <v>92.23</v>
      </c>
      <c r="AA242">
        <v>92.23</v>
      </c>
      <c r="AB242">
        <v>226.89</v>
      </c>
    </row>
    <row r="243" spans="1:28" x14ac:dyDescent="0.35">
      <c r="A243" t="s">
        <v>7715</v>
      </c>
      <c r="B243" t="s">
        <v>80</v>
      </c>
      <c r="C243" t="s">
        <v>1</v>
      </c>
      <c r="D243" t="s">
        <v>3644</v>
      </c>
      <c r="E243" t="s">
        <v>381</v>
      </c>
      <c r="F243" s="1">
        <v>44261</v>
      </c>
      <c r="G243" t="s">
        <v>7613</v>
      </c>
      <c r="H243" t="s">
        <v>3946</v>
      </c>
      <c r="I243">
        <v>10011</v>
      </c>
      <c r="J243" t="s">
        <v>3007</v>
      </c>
      <c r="K243" t="s">
        <v>1887</v>
      </c>
      <c r="L243" t="s">
        <v>1860</v>
      </c>
      <c r="M243" s="1">
        <v>44266</v>
      </c>
      <c r="N243" t="s">
        <v>1861</v>
      </c>
      <c r="O243" t="s">
        <v>7614</v>
      </c>
      <c r="P243" t="s">
        <v>1897</v>
      </c>
      <c r="Q243" t="s">
        <v>7614</v>
      </c>
      <c r="R243" t="s">
        <v>1873</v>
      </c>
      <c r="S243">
        <v>3</v>
      </c>
      <c r="T243">
        <v>0</v>
      </c>
      <c r="U243">
        <v>16.55</v>
      </c>
      <c r="V243">
        <v>16.549999999999997</v>
      </c>
      <c r="W243">
        <v>3</v>
      </c>
      <c r="X243">
        <v>71.97</v>
      </c>
      <c r="Y243">
        <v>71.97</v>
      </c>
      <c r="Z243">
        <v>23.99</v>
      </c>
      <c r="AA243">
        <v>23.99</v>
      </c>
      <c r="AB243">
        <v>55.42</v>
      </c>
    </row>
    <row r="244" spans="1:28" x14ac:dyDescent="0.35">
      <c r="A244" t="s">
        <v>7715</v>
      </c>
      <c r="B244" t="s">
        <v>80</v>
      </c>
      <c r="C244" t="s">
        <v>1</v>
      </c>
      <c r="D244" t="s">
        <v>2031</v>
      </c>
      <c r="E244" t="s">
        <v>497</v>
      </c>
      <c r="F244" s="1">
        <v>43701</v>
      </c>
      <c r="G244" t="s">
        <v>7613</v>
      </c>
      <c r="H244" t="s">
        <v>3947</v>
      </c>
      <c r="I244">
        <v>10035</v>
      </c>
      <c r="J244" t="s">
        <v>1642</v>
      </c>
      <c r="K244" t="s">
        <v>1887</v>
      </c>
      <c r="L244" t="s">
        <v>1860</v>
      </c>
      <c r="M244" s="1">
        <v>43705</v>
      </c>
      <c r="N244" t="s">
        <v>1861</v>
      </c>
      <c r="O244" t="s">
        <v>7614</v>
      </c>
      <c r="P244" t="s">
        <v>1897</v>
      </c>
      <c r="Q244" t="s">
        <v>7614</v>
      </c>
      <c r="R244" t="s">
        <v>1873</v>
      </c>
      <c r="S244">
        <v>3</v>
      </c>
      <c r="T244">
        <v>0</v>
      </c>
      <c r="U244">
        <v>4.62</v>
      </c>
      <c r="V244">
        <v>4.620000000000001</v>
      </c>
      <c r="W244">
        <v>3</v>
      </c>
      <c r="X244">
        <v>14.91</v>
      </c>
      <c r="Y244">
        <v>14.91</v>
      </c>
      <c r="Z244">
        <v>4.97</v>
      </c>
      <c r="AA244">
        <v>4.97</v>
      </c>
      <c r="AB244">
        <v>10.29</v>
      </c>
    </row>
    <row r="245" spans="1:28" x14ac:dyDescent="0.35">
      <c r="A245" t="s">
        <v>7715</v>
      </c>
      <c r="B245" t="s">
        <v>2807</v>
      </c>
      <c r="C245" t="s">
        <v>1</v>
      </c>
      <c r="D245" t="s">
        <v>2808</v>
      </c>
      <c r="E245" t="s">
        <v>11</v>
      </c>
      <c r="F245" s="1">
        <v>43404</v>
      </c>
      <c r="G245" t="s">
        <v>7613</v>
      </c>
      <c r="H245" t="s">
        <v>3941</v>
      </c>
      <c r="I245">
        <v>2920</v>
      </c>
      <c r="J245" t="s">
        <v>1458</v>
      </c>
      <c r="K245" t="s">
        <v>1887</v>
      </c>
      <c r="L245" t="s">
        <v>1860</v>
      </c>
      <c r="M245" s="1">
        <v>43406</v>
      </c>
      <c r="N245" t="s">
        <v>1861</v>
      </c>
      <c r="O245" t="s">
        <v>7614</v>
      </c>
      <c r="P245" t="s">
        <v>1921</v>
      </c>
      <c r="Q245" t="s">
        <v>7614</v>
      </c>
      <c r="R245" t="s">
        <v>1873</v>
      </c>
      <c r="S245">
        <v>1</v>
      </c>
      <c r="T245">
        <v>0</v>
      </c>
      <c r="U245">
        <v>7.77</v>
      </c>
      <c r="V245">
        <v>7.77</v>
      </c>
      <c r="W245">
        <v>3</v>
      </c>
      <c r="X245">
        <v>17.670000000000002</v>
      </c>
      <c r="Y245">
        <v>17.670000000000002</v>
      </c>
      <c r="Z245">
        <v>5.8900000000000006</v>
      </c>
      <c r="AA245">
        <v>5.8900000000000006</v>
      </c>
      <c r="AB245">
        <v>9.9000000000000021</v>
      </c>
    </row>
    <row r="246" spans="1:28" x14ac:dyDescent="0.35">
      <c r="A246" t="s">
        <v>7715</v>
      </c>
      <c r="B246" t="s">
        <v>206</v>
      </c>
      <c r="C246" t="s">
        <v>1</v>
      </c>
      <c r="D246" t="s">
        <v>198</v>
      </c>
      <c r="E246" t="s">
        <v>4</v>
      </c>
      <c r="F246" s="1">
        <v>44166</v>
      </c>
      <c r="G246" t="s">
        <v>7613</v>
      </c>
      <c r="H246" t="s">
        <v>3948</v>
      </c>
      <c r="I246">
        <v>6824</v>
      </c>
      <c r="J246" t="s">
        <v>1616</v>
      </c>
      <c r="K246" t="s">
        <v>1887</v>
      </c>
      <c r="L246" t="s">
        <v>1860</v>
      </c>
      <c r="M246" s="1">
        <v>44170</v>
      </c>
      <c r="N246" t="s">
        <v>1861</v>
      </c>
      <c r="O246" t="s">
        <v>7614</v>
      </c>
      <c r="P246" t="s">
        <v>1914</v>
      </c>
      <c r="Q246" t="s">
        <v>7614</v>
      </c>
      <c r="R246" t="s">
        <v>1864</v>
      </c>
      <c r="S246">
        <v>3</v>
      </c>
      <c r="T246">
        <v>0</v>
      </c>
      <c r="U246">
        <v>150.38</v>
      </c>
      <c r="V246">
        <v>150.38</v>
      </c>
      <c r="W246">
        <v>4</v>
      </c>
      <c r="X246">
        <v>751.92</v>
      </c>
      <c r="Y246">
        <v>751.92</v>
      </c>
      <c r="Z246">
        <v>187.98</v>
      </c>
      <c r="AA246">
        <v>187.98</v>
      </c>
      <c r="AB246">
        <v>601.54</v>
      </c>
    </row>
    <row r="247" spans="1:28" x14ac:dyDescent="0.35">
      <c r="A247" t="s">
        <v>7715</v>
      </c>
      <c r="B247" t="s">
        <v>80</v>
      </c>
      <c r="C247" t="s">
        <v>1</v>
      </c>
      <c r="D247" t="s">
        <v>2728</v>
      </c>
      <c r="E247" t="s">
        <v>118</v>
      </c>
      <c r="F247" s="1">
        <v>43372</v>
      </c>
      <c r="G247" t="s">
        <v>7613</v>
      </c>
      <c r="H247" t="s">
        <v>3949</v>
      </c>
      <c r="I247">
        <v>10011</v>
      </c>
      <c r="J247" t="s">
        <v>1290</v>
      </c>
      <c r="K247" t="s">
        <v>1887</v>
      </c>
      <c r="L247" t="s">
        <v>1860</v>
      </c>
      <c r="M247" s="1">
        <v>43376</v>
      </c>
      <c r="N247" t="s">
        <v>1861</v>
      </c>
      <c r="O247" t="s">
        <v>7614</v>
      </c>
      <c r="P247" t="s">
        <v>1897</v>
      </c>
      <c r="Q247" t="s">
        <v>7614</v>
      </c>
      <c r="R247" t="s">
        <v>1873</v>
      </c>
      <c r="S247">
        <v>3</v>
      </c>
      <c r="T247">
        <v>0</v>
      </c>
      <c r="U247">
        <v>36.380000000000003</v>
      </c>
      <c r="V247">
        <v>36.38000000000001</v>
      </c>
      <c r="W247">
        <v>4</v>
      </c>
      <c r="X247">
        <v>117.36</v>
      </c>
      <c r="Y247">
        <v>117.36</v>
      </c>
      <c r="Z247">
        <v>29.34</v>
      </c>
      <c r="AA247">
        <v>29.34</v>
      </c>
      <c r="AB247">
        <v>80.97999999999999</v>
      </c>
    </row>
    <row r="248" spans="1:28" x14ac:dyDescent="0.35">
      <c r="A248" t="s">
        <v>7715</v>
      </c>
      <c r="B248" t="s">
        <v>563</v>
      </c>
      <c r="C248" t="s">
        <v>1</v>
      </c>
      <c r="D248" t="s">
        <v>3468</v>
      </c>
      <c r="E248" t="s">
        <v>503</v>
      </c>
      <c r="F248" s="1">
        <v>43909</v>
      </c>
      <c r="G248" t="s">
        <v>7613</v>
      </c>
      <c r="H248" t="s">
        <v>3936</v>
      </c>
      <c r="I248">
        <v>11572</v>
      </c>
      <c r="J248" t="s">
        <v>1649</v>
      </c>
      <c r="K248" t="s">
        <v>1887</v>
      </c>
      <c r="L248" t="s">
        <v>1860</v>
      </c>
      <c r="M248" s="1">
        <v>43911</v>
      </c>
      <c r="N248" t="s">
        <v>1861</v>
      </c>
      <c r="O248" t="s">
        <v>7614</v>
      </c>
      <c r="P248" t="s">
        <v>1897</v>
      </c>
      <c r="Q248" t="s">
        <v>7614</v>
      </c>
      <c r="R248" t="s">
        <v>1873</v>
      </c>
      <c r="S248">
        <v>1</v>
      </c>
      <c r="T248">
        <v>0</v>
      </c>
      <c r="U248">
        <v>6.91</v>
      </c>
      <c r="V248">
        <v>6.91</v>
      </c>
      <c r="W248">
        <v>4</v>
      </c>
      <c r="X248">
        <v>20.32</v>
      </c>
      <c r="Y248">
        <v>20.32</v>
      </c>
      <c r="Z248">
        <v>5.08</v>
      </c>
      <c r="AA248">
        <v>5.08</v>
      </c>
      <c r="AB248">
        <v>13.41</v>
      </c>
    </row>
    <row r="249" spans="1:28" x14ac:dyDescent="0.35">
      <c r="A249" t="s">
        <v>7715</v>
      </c>
      <c r="B249" t="s">
        <v>2807</v>
      </c>
      <c r="C249" t="s">
        <v>1</v>
      </c>
      <c r="D249" t="s">
        <v>2808</v>
      </c>
      <c r="E249" t="s">
        <v>4</v>
      </c>
      <c r="F249" s="1">
        <v>43404</v>
      </c>
      <c r="G249" t="s">
        <v>7613</v>
      </c>
      <c r="H249" t="s">
        <v>3941</v>
      </c>
      <c r="I249">
        <v>2920</v>
      </c>
      <c r="J249" t="s">
        <v>2279</v>
      </c>
      <c r="K249" t="s">
        <v>1887</v>
      </c>
      <c r="L249" t="s">
        <v>1860</v>
      </c>
      <c r="M249" s="1">
        <v>43406</v>
      </c>
      <c r="N249" t="s">
        <v>1861</v>
      </c>
      <c r="O249" t="s">
        <v>7614</v>
      </c>
      <c r="P249" t="s">
        <v>1921</v>
      </c>
      <c r="Q249" t="s">
        <v>7614</v>
      </c>
      <c r="R249" t="s">
        <v>1864</v>
      </c>
      <c r="S249">
        <v>1</v>
      </c>
      <c r="T249">
        <v>0</v>
      </c>
      <c r="U249">
        <v>481.47</v>
      </c>
      <c r="V249">
        <v>481.47</v>
      </c>
      <c r="W249">
        <v>5</v>
      </c>
      <c r="X249">
        <v>1604.9</v>
      </c>
      <c r="Y249">
        <v>1604.9</v>
      </c>
      <c r="Z249">
        <v>320.98</v>
      </c>
      <c r="AA249">
        <v>320.98</v>
      </c>
      <c r="AB249">
        <v>1123.43</v>
      </c>
    </row>
    <row r="250" spans="1:28" x14ac:dyDescent="0.35">
      <c r="A250" t="s">
        <v>7715</v>
      </c>
      <c r="B250" t="s">
        <v>171</v>
      </c>
      <c r="C250" t="s">
        <v>1</v>
      </c>
      <c r="D250" t="s">
        <v>2042</v>
      </c>
      <c r="E250" t="s">
        <v>245</v>
      </c>
      <c r="F250" s="1">
        <v>44166</v>
      </c>
      <c r="G250" t="s">
        <v>7598</v>
      </c>
      <c r="H250" t="s">
        <v>3950</v>
      </c>
      <c r="I250">
        <v>2038</v>
      </c>
      <c r="J250" t="s">
        <v>2921</v>
      </c>
      <c r="K250" t="s">
        <v>1887</v>
      </c>
      <c r="L250" t="s">
        <v>1860</v>
      </c>
      <c r="M250" s="1">
        <v>44171</v>
      </c>
      <c r="N250" t="s">
        <v>1861</v>
      </c>
      <c r="O250" t="s">
        <v>7614</v>
      </c>
      <c r="P250" t="s">
        <v>1917</v>
      </c>
      <c r="Q250" t="s">
        <v>7614</v>
      </c>
      <c r="R250" t="s">
        <v>1873</v>
      </c>
      <c r="S250">
        <v>3</v>
      </c>
      <c r="T250">
        <v>0</v>
      </c>
      <c r="U250">
        <v>48.91</v>
      </c>
      <c r="V250">
        <v>48.91</v>
      </c>
      <c r="W250">
        <v>5</v>
      </c>
      <c r="X250">
        <v>111.15</v>
      </c>
      <c r="Y250">
        <v>111.15</v>
      </c>
      <c r="Z250">
        <v>22.23</v>
      </c>
      <c r="AA250">
        <v>22.23</v>
      </c>
      <c r="AB250">
        <v>62.240000000000009</v>
      </c>
    </row>
    <row r="251" spans="1:28" x14ac:dyDescent="0.35">
      <c r="A251" t="s">
        <v>7715</v>
      </c>
      <c r="B251" t="s">
        <v>3229</v>
      </c>
      <c r="C251" t="s">
        <v>1</v>
      </c>
      <c r="D251" t="s">
        <v>468</v>
      </c>
      <c r="E251" t="s">
        <v>497</v>
      </c>
      <c r="F251" s="1">
        <v>44328</v>
      </c>
      <c r="G251" t="s">
        <v>7613</v>
      </c>
      <c r="H251" t="s">
        <v>3951</v>
      </c>
      <c r="I251">
        <v>8360</v>
      </c>
      <c r="J251" t="s">
        <v>2486</v>
      </c>
      <c r="K251" t="s">
        <v>1887</v>
      </c>
      <c r="L251" t="s">
        <v>1860</v>
      </c>
      <c r="M251" s="1">
        <v>44330</v>
      </c>
      <c r="N251" t="s">
        <v>1861</v>
      </c>
      <c r="O251" t="s">
        <v>7614</v>
      </c>
      <c r="P251" t="s">
        <v>1915</v>
      </c>
      <c r="Q251" t="s">
        <v>7614</v>
      </c>
      <c r="R251" t="s">
        <v>1873</v>
      </c>
      <c r="S251">
        <v>1</v>
      </c>
      <c r="T251">
        <v>0</v>
      </c>
      <c r="U251">
        <v>15.43</v>
      </c>
      <c r="V251">
        <v>15.43</v>
      </c>
      <c r="W251">
        <v>5</v>
      </c>
      <c r="X251">
        <v>42.85</v>
      </c>
      <c r="Y251">
        <v>42.85</v>
      </c>
      <c r="Z251">
        <v>8.57</v>
      </c>
      <c r="AA251">
        <v>8.57</v>
      </c>
      <c r="AB251">
        <v>27.42</v>
      </c>
    </row>
    <row r="252" spans="1:28" x14ac:dyDescent="0.35">
      <c r="A252" t="s">
        <v>7715</v>
      </c>
      <c r="B252" t="s">
        <v>80</v>
      </c>
      <c r="C252" t="s">
        <v>1</v>
      </c>
      <c r="D252" t="s">
        <v>434</v>
      </c>
      <c r="E252" t="s">
        <v>118</v>
      </c>
      <c r="F252" s="1">
        <v>44440</v>
      </c>
      <c r="G252" t="s">
        <v>7613</v>
      </c>
      <c r="H252" t="s">
        <v>3952</v>
      </c>
      <c r="I252">
        <v>10009</v>
      </c>
      <c r="J252" t="s">
        <v>3630</v>
      </c>
      <c r="K252" t="s">
        <v>1887</v>
      </c>
      <c r="L252" t="s">
        <v>1860</v>
      </c>
      <c r="M252" s="1">
        <v>44444</v>
      </c>
      <c r="N252" t="s">
        <v>1861</v>
      </c>
      <c r="O252" t="s">
        <v>7614</v>
      </c>
      <c r="P252" t="s">
        <v>1897</v>
      </c>
      <c r="Q252" t="s">
        <v>7614</v>
      </c>
      <c r="R252" t="s">
        <v>1873</v>
      </c>
      <c r="S252">
        <v>3</v>
      </c>
      <c r="T252">
        <v>0</v>
      </c>
      <c r="U252">
        <v>39.07</v>
      </c>
      <c r="V252">
        <v>39.069999999999993</v>
      </c>
      <c r="W252">
        <v>5</v>
      </c>
      <c r="X252">
        <v>114.9</v>
      </c>
      <c r="Y252">
        <v>114.9</v>
      </c>
      <c r="Z252">
        <v>22.98</v>
      </c>
      <c r="AA252">
        <v>22.98</v>
      </c>
      <c r="AB252">
        <v>75.830000000000013</v>
      </c>
    </row>
    <row r="253" spans="1:28" x14ac:dyDescent="0.35">
      <c r="A253" t="s">
        <v>7715</v>
      </c>
      <c r="B253" t="s">
        <v>80</v>
      </c>
      <c r="C253" t="s">
        <v>1</v>
      </c>
      <c r="D253" t="s">
        <v>2010</v>
      </c>
      <c r="E253" t="s">
        <v>18</v>
      </c>
      <c r="F253" s="1">
        <v>44526</v>
      </c>
      <c r="G253" t="s">
        <v>7613</v>
      </c>
      <c r="H253" t="s">
        <v>3953</v>
      </c>
      <c r="I253">
        <v>10009</v>
      </c>
      <c r="J253" t="s">
        <v>2498</v>
      </c>
      <c r="K253" t="s">
        <v>1887</v>
      </c>
      <c r="L253" t="s">
        <v>1860</v>
      </c>
      <c r="M253" s="1">
        <v>44529</v>
      </c>
      <c r="N253" t="s">
        <v>1861</v>
      </c>
      <c r="O253" t="s">
        <v>7614</v>
      </c>
      <c r="P253" t="s">
        <v>1897</v>
      </c>
      <c r="Q253" t="s">
        <v>7614</v>
      </c>
      <c r="R253" t="s">
        <v>1873</v>
      </c>
      <c r="S253">
        <v>2</v>
      </c>
      <c r="T253">
        <v>0</v>
      </c>
      <c r="U253">
        <v>37.880000000000003</v>
      </c>
      <c r="V253">
        <v>37.879999999999995</v>
      </c>
      <c r="W253">
        <v>5</v>
      </c>
      <c r="X253">
        <v>135.30000000000001</v>
      </c>
      <c r="Y253">
        <v>135.30000000000001</v>
      </c>
      <c r="Z253">
        <v>27.060000000000002</v>
      </c>
      <c r="AA253">
        <v>27.060000000000002</v>
      </c>
      <c r="AB253">
        <v>97.420000000000016</v>
      </c>
    </row>
    <row r="254" spans="1:28" x14ac:dyDescent="0.35">
      <c r="A254" t="s">
        <v>7715</v>
      </c>
      <c r="B254" t="s">
        <v>80</v>
      </c>
      <c r="C254" t="s">
        <v>1</v>
      </c>
      <c r="D254" t="s">
        <v>3711</v>
      </c>
      <c r="E254" t="s">
        <v>18</v>
      </c>
      <c r="F254" s="1">
        <v>44505</v>
      </c>
      <c r="G254" t="s">
        <v>7613</v>
      </c>
      <c r="H254" t="s">
        <v>3954</v>
      </c>
      <c r="I254">
        <v>10024</v>
      </c>
      <c r="J254" t="s">
        <v>3649</v>
      </c>
      <c r="K254" t="s">
        <v>1887</v>
      </c>
      <c r="L254" t="s">
        <v>1860</v>
      </c>
      <c r="M254" s="1">
        <v>44510</v>
      </c>
      <c r="N254" t="s">
        <v>1861</v>
      </c>
      <c r="O254" t="s">
        <v>7614</v>
      </c>
      <c r="P254" t="s">
        <v>1897</v>
      </c>
      <c r="Q254" t="s">
        <v>7614</v>
      </c>
      <c r="R254" t="s">
        <v>1873</v>
      </c>
      <c r="S254">
        <v>3</v>
      </c>
      <c r="T254">
        <v>0</v>
      </c>
      <c r="U254">
        <v>38.53</v>
      </c>
      <c r="V254">
        <v>38.53</v>
      </c>
      <c r="W254">
        <v>5</v>
      </c>
      <c r="X254">
        <v>101.4</v>
      </c>
      <c r="Y254">
        <v>101.4</v>
      </c>
      <c r="Z254">
        <v>20.28</v>
      </c>
      <c r="AA254">
        <v>20.28</v>
      </c>
      <c r="AB254">
        <v>62.870000000000005</v>
      </c>
    </row>
    <row r="255" spans="1:28" x14ac:dyDescent="0.35">
      <c r="A255" t="s">
        <v>7715</v>
      </c>
      <c r="B255" t="s">
        <v>80</v>
      </c>
      <c r="C255" t="s">
        <v>1</v>
      </c>
      <c r="D255" t="s">
        <v>2301</v>
      </c>
      <c r="E255" t="s">
        <v>41</v>
      </c>
      <c r="F255" s="1">
        <v>44371</v>
      </c>
      <c r="G255" t="s">
        <v>7613</v>
      </c>
      <c r="H255" t="s">
        <v>3945</v>
      </c>
      <c r="I255">
        <v>10011</v>
      </c>
      <c r="J255" t="s">
        <v>1403</v>
      </c>
      <c r="K255" t="s">
        <v>1887</v>
      </c>
      <c r="L255" t="s">
        <v>1860</v>
      </c>
      <c r="M255" s="1">
        <v>44373</v>
      </c>
      <c r="N255" t="s">
        <v>1861</v>
      </c>
      <c r="O255" t="s">
        <v>7614</v>
      </c>
      <c r="P255" t="s">
        <v>1897</v>
      </c>
      <c r="Q255" t="s">
        <v>7614</v>
      </c>
      <c r="R255" t="s">
        <v>1864</v>
      </c>
      <c r="S255">
        <v>1</v>
      </c>
      <c r="T255">
        <v>0.1</v>
      </c>
      <c r="U255">
        <v>32.630000000000003</v>
      </c>
      <c r="V255">
        <v>51.825555555555553</v>
      </c>
      <c r="W255">
        <v>2</v>
      </c>
      <c r="X255">
        <v>172.76</v>
      </c>
      <c r="Y255">
        <v>191.95555555555555</v>
      </c>
      <c r="Z255">
        <v>95.977777777777774</v>
      </c>
      <c r="AA255">
        <v>86.38</v>
      </c>
      <c r="AB255">
        <v>140.13</v>
      </c>
    </row>
    <row r="256" spans="1:28" x14ac:dyDescent="0.35">
      <c r="A256" t="s">
        <v>7715</v>
      </c>
      <c r="B256" t="s">
        <v>80</v>
      </c>
      <c r="C256" t="s">
        <v>1</v>
      </c>
      <c r="D256" t="s">
        <v>3711</v>
      </c>
      <c r="E256" t="s">
        <v>18</v>
      </c>
      <c r="F256" s="1">
        <v>44505</v>
      </c>
      <c r="G256" t="s">
        <v>7613</v>
      </c>
      <c r="H256" t="s">
        <v>3954</v>
      </c>
      <c r="I256">
        <v>10024</v>
      </c>
      <c r="J256" t="s">
        <v>2993</v>
      </c>
      <c r="K256" t="s">
        <v>1887</v>
      </c>
      <c r="L256" t="s">
        <v>1860</v>
      </c>
      <c r="M256" s="1">
        <v>44510</v>
      </c>
      <c r="N256" t="s">
        <v>1861</v>
      </c>
      <c r="O256" t="s">
        <v>7614</v>
      </c>
      <c r="P256" t="s">
        <v>1897</v>
      </c>
      <c r="Q256" t="s">
        <v>7614</v>
      </c>
      <c r="R256" t="s">
        <v>1864</v>
      </c>
      <c r="S256">
        <v>3</v>
      </c>
      <c r="T256">
        <v>0.1</v>
      </c>
      <c r="U256">
        <v>24.2</v>
      </c>
      <c r="V256">
        <v>38.435555555555553</v>
      </c>
      <c r="W256">
        <v>2</v>
      </c>
      <c r="X256">
        <v>128.12</v>
      </c>
      <c r="Y256">
        <v>142.35555555555555</v>
      </c>
      <c r="Z256">
        <v>71.177777777777777</v>
      </c>
      <c r="AA256">
        <v>64.06</v>
      </c>
      <c r="AB256">
        <v>103.92</v>
      </c>
    </row>
    <row r="257" spans="1:28" x14ac:dyDescent="0.35">
      <c r="A257" t="s">
        <v>7715</v>
      </c>
      <c r="B257" t="s">
        <v>80</v>
      </c>
      <c r="C257" t="s">
        <v>1</v>
      </c>
      <c r="D257" t="s">
        <v>2750</v>
      </c>
      <c r="E257" t="s">
        <v>41</v>
      </c>
      <c r="F257" s="1">
        <v>43804</v>
      </c>
      <c r="G257" t="s">
        <v>7598</v>
      </c>
      <c r="H257" t="s">
        <v>3955</v>
      </c>
      <c r="I257">
        <v>10009</v>
      </c>
      <c r="J257" t="s">
        <v>3159</v>
      </c>
      <c r="K257" t="s">
        <v>1887</v>
      </c>
      <c r="L257" t="s">
        <v>1860</v>
      </c>
      <c r="M257" s="1">
        <v>43808</v>
      </c>
      <c r="N257" t="s">
        <v>1861</v>
      </c>
      <c r="O257" t="s">
        <v>7614</v>
      </c>
      <c r="P257" t="s">
        <v>1897</v>
      </c>
      <c r="Q257" t="s">
        <v>7614</v>
      </c>
      <c r="R257" t="s">
        <v>1864</v>
      </c>
      <c r="S257">
        <v>3</v>
      </c>
      <c r="T257">
        <v>0.1</v>
      </c>
      <c r="U257">
        <v>12.81</v>
      </c>
      <c r="V257">
        <v>31.104444444444454</v>
      </c>
      <c r="W257">
        <v>3</v>
      </c>
      <c r="X257">
        <v>164.65</v>
      </c>
      <c r="Y257">
        <v>182.94444444444446</v>
      </c>
      <c r="Z257">
        <v>60.981481481481481</v>
      </c>
      <c r="AA257">
        <v>54.883333333333333</v>
      </c>
      <c r="AB257">
        <v>151.84</v>
      </c>
    </row>
    <row r="258" spans="1:28" x14ac:dyDescent="0.35">
      <c r="A258" t="s">
        <v>7715</v>
      </c>
      <c r="B258" t="s">
        <v>80</v>
      </c>
      <c r="C258" t="s">
        <v>1</v>
      </c>
      <c r="D258" t="s">
        <v>3183</v>
      </c>
      <c r="E258" t="s">
        <v>41</v>
      </c>
      <c r="F258" s="1">
        <v>43770</v>
      </c>
      <c r="G258" t="s">
        <v>7613</v>
      </c>
      <c r="H258" t="s">
        <v>3956</v>
      </c>
      <c r="I258">
        <v>10035</v>
      </c>
      <c r="J258" t="s">
        <v>7698</v>
      </c>
      <c r="K258" t="s">
        <v>1887</v>
      </c>
      <c r="L258" t="s">
        <v>1860</v>
      </c>
      <c r="M258" s="1">
        <v>43772</v>
      </c>
      <c r="N258" t="s">
        <v>1861</v>
      </c>
      <c r="O258" t="s">
        <v>7614</v>
      </c>
      <c r="P258" t="s">
        <v>1897</v>
      </c>
      <c r="Q258" t="s">
        <v>7614</v>
      </c>
      <c r="R258" t="s">
        <v>1864</v>
      </c>
      <c r="S258">
        <v>1</v>
      </c>
      <c r="T258">
        <v>0.1</v>
      </c>
      <c r="U258">
        <v>21.84</v>
      </c>
      <c r="V258">
        <v>58.23555555555555</v>
      </c>
      <c r="W258">
        <v>4</v>
      </c>
      <c r="X258">
        <v>327.56</v>
      </c>
      <c r="Y258">
        <v>363.95555555555558</v>
      </c>
      <c r="Z258">
        <v>90.988888888888894</v>
      </c>
      <c r="AA258">
        <v>81.89</v>
      </c>
      <c r="AB258">
        <v>305.72000000000003</v>
      </c>
    </row>
    <row r="259" spans="1:28" x14ac:dyDescent="0.35">
      <c r="A259" t="s">
        <v>7715</v>
      </c>
      <c r="B259" t="s">
        <v>80</v>
      </c>
      <c r="C259" t="s">
        <v>1</v>
      </c>
      <c r="D259" t="s">
        <v>2201</v>
      </c>
      <c r="E259" t="s">
        <v>4</v>
      </c>
      <c r="F259" s="1">
        <v>44392</v>
      </c>
      <c r="G259" t="s">
        <v>7613</v>
      </c>
      <c r="H259" t="s">
        <v>3957</v>
      </c>
      <c r="I259">
        <v>10024</v>
      </c>
      <c r="J259" t="s">
        <v>3092</v>
      </c>
      <c r="K259" t="s">
        <v>1887</v>
      </c>
      <c r="L259" t="s">
        <v>1860</v>
      </c>
      <c r="M259" s="1">
        <v>44395</v>
      </c>
      <c r="N259" t="s">
        <v>1861</v>
      </c>
      <c r="O259" t="s">
        <v>7614</v>
      </c>
      <c r="P259" t="s">
        <v>1897</v>
      </c>
      <c r="Q259" t="s">
        <v>7614</v>
      </c>
      <c r="R259" t="s">
        <v>1864</v>
      </c>
      <c r="S259">
        <v>2</v>
      </c>
      <c r="T259">
        <v>0.1</v>
      </c>
      <c r="U259">
        <v>88.55</v>
      </c>
      <c r="V259">
        <v>162.34444444444443</v>
      </c>
      <c r="W259">
        <v>6</v>
      </c>
      <c r="X259">
        <v>664.15</v>
      </c>
      <c r="Y259">
        <v>737.94444444444446</v>
      </c>
      <c r="Z259">
        <v>122.99074074074073</v>
      </c>
      <c r="AA259">
        <v>110.69166666666666</v>
      </c>
      <c r="AB259">
        <v>575.6</v>
      </c>
    </row>
    <row r="260" spans="1:28" x14ac:dyDescent="0.35">
      <c r="A260" t="s">
        <v>7715</v>
      </c>
      <c r="B260" t="s">
        <v>80</v>
      </c>
      <c r="C260" t="s">
        <v>1</v>
      </c>
      <c r="D260" t="s">
        <v>2654</v>
      </c>
      <c r="E260" t="s">
        <v>4</v>
      </c>
      <c r="F260" s="1">
        <v>43355</v>
      </c>
      <c r="G260" t="s">
        <v>7598</v>
      </c>
      <c r="H260" t="s">
        <v>3958</v>
      </c>
      <c r="I260">
        <v>10035</v>
      </c>
      <c r="J260" t="s">
        <v>1601</v>
      </c>
      <c r="K260" t="s">
        <v>1887</v>
      </c>
      <c r="L260" t="s">
        <v>1860</v>
      </c>
      <c r="M260" s="1">
        <v>43360</v>
      </c>
      <c r="N260" t="s">
        <v>1861</v>
      </c>
      <c r="O260" t="s">
        <v>7614</v>
      </c>
      <c r="P260" t="s">
        <v>1897</v>
      </c>
      <c r="Q260" t="s">
        <v>7614</v>
      </c>
      <c r="R260" t="s">
        <v>1864</v>
      </c>
      <c r="S260">
        <v>3</v>
      </c>
      <c r="T260">
        <v>0.1</v>
      </c>
      <c r="U260">
        <v>420.59</v>
      </c>
      <c r="V260">
        <v>841.17777777777792</v>
      </c>
      <c r="W260">
        <v>6</v>
      </c>
      <c r="X260">
        <v>3785.29</v>
      </c>
      <c r="Y260">
        <v>4205.8777777777777</v>
      </c>
      <c r="Z260">
        <v>700.97962962962958</v>
      </c>
      <c r="AA260">
        <v>630.88166666666666</v>
      </c>
      <c r="AB260">
        <v>3364.7</v>
      </c>
    </row>
    <row r="261" spans="1:28" x14ac:dyDescent="0.35">
      <c r="A261" t="s">
        <v>7715</v>
      </c>
      <c r="B261" t="s">
        <v>80</v>
      </c>
      <c r="C261" t="s">
        <v>1</v>
      </c>
      <c r="D261" t="s">
        <v>638</v>
      </c>
      <c r="E261" t="s">
        <v>41</v>
      </c>
      <c r="F261" s="1">
        <v>43803</v>
      </c>
      <c r="G261" t="s">
        <v>7613</v>
      </c>
      <c r="H261" t="s">
        <v>3959</v>
      </c>
      <c r="I261">
        <v>10035</v>
      </c>
      <c r="J261" t="s">
        <v>3159</v>
      </c>
      <c r="K261" t="s">
        <v>1887</v>
      </c>
      <c r="L261" t="s">
        <v>1860</v>
      </c>
      <c r="M261" s="1">
        <v>43808</v>
      </c>
      <c r="N261" t="s">
        <v>1861</v>
      </c>
      <c r="O261" t="s">
        <v>7614</v>
      </c>
      <c r="P261" t="s">
        <v>1897</v>
      </c>
      <c r="Q261" t="s">
        <v>7614</v>
      </c>
      <c r="R261" t="s">
        <v>1864</v>
      </c>
      <c r="S261">
        <v>3</v>
      </c>
      <c r="T261">
        <v>0.1</v>
      </c>
      <c r="U261">
        <v>29.88</v>
      </c>
      <c r="V261">
        <v>72.565555555555534</v>
      </c>
      <c r="W261">
        <v>7</v>
      </c>
      <c r="X261">
        <v>384.17</v>
      </c>
      <c r="Y261">
        <v>426.85555555555555</v>
      </c>
      <c r="Z261">
        <v>60.979365079365081</v>
      </c>
      <c r="AA261">
        <v>54.881428571428572</v>
      </c>
      <c r="AB261">
        <v>354.29</v>
      </c>
    </row>
    <row r="262" spans="1:28" x14ac:dyDescent="0.35">
      <c r="A262" t="s">
        <v>7715</v>
      </c>
      <c r="B262" t="s">
        <v>80</v>
      </c>
      <c r="C262" t="s">
        <v>1</v>
      </c>
      <c r="D262" t="s">
        <v>1940</v>
      </c>
      <c r="E262" t="s">
        <v>102</v>
      </c>
      <c r="F262" s="1">
        <v>43659</v>
      </c>
      <c r="G262" t="s">
        <v>7613</v>
      </c>
      <c r="H262" t="s">
        <v>3960</v>
      </c>
      <c r="I262">
        <v>10035</v>
      </c>
      <c r="J262" t="s">
        <v>1587</v>
      </c>
      <c r="K262" t="s">
        <v>1887</v>
      </c>
      <c r="L262" t="s">
        <v>1860</v>
      </c>
      <c r="M262" s="1">
        <v>43661</v>
      </c>
      <c r="N262" t="s">
        <v>1861</v>
      </c>
      <c r="O262" t="s">
        <v>7614</v>
      </c>
      <c r="P262" t="s">
        <v>1897</v>
      </c>
      <c r="Q262" t="s">
        <v>7614</v>
      </c>
      <c r="R262" t="s">
        <v>1864</v>
      </c>
      <c r="S262">
        <v>1</v>
      </c>
      <c r="T262">
        <v>0.1</v>
      </c>
      <c r="U262">
        <v>321.83999999999997</v>
      </c>
      <c r="V262">
        <v>536.39999999999986</v>
      </c>
      <c r="W262">
        <v>9</v>
      </c>
      <c r="X262">
        <v>1931.04</v>
      </c>
      <c r="Y262">
        <v>2145.6</v>
      </c>
      <c r="Z262">
        <v>238.4</v>
      </c>
      <c r="AA262">
        <v>214.56</v>
      </c>
      <c r="AB262">
        <v>1609.2</v>
      </c>
    </row>
    <row r="263" spans="1:28" x14ac:dyDescent="0.35">
      <c r="A263" t="s">
        <v>7715</v>
      </c>
      <c r="B263" t="s">
        <v>80</v>
      </c>
      <c r="C263" t="s">
        <v>1</v>
      </c>
      <c r="D263" t="s">
        <v>2688</v>
      </c>
      <c r="E263" t="s">
        <v>305</v>
      </c>
      <c r="F263" s="1">
        <v>44372</v>
      </c>
      <c r="G263" t="s">
        <v>7598</v>
      </c>
      <c r="H263" t="s">
        <v>3961</v>
      </c>
      <c r="I263">
        <v>10024</v>
      </c>
      <c r="J263" t="s">
        <v>2687</v>
      </c>
      <c r="K263" t="s">
        <v>1887</v>
      </c>
      <c r="L263" t="s">
        <v>1860</v>
      </c>
      <c r="M263" s="1">
        <v>44374</v>
      </c>
      <c r="N263" t="s">
        <v>1861</v>
      </c>
      <c r="O263" t="s">
        <v>7614</v>
      </c>
      <c r="P263" t="s">
        <v>1897</v>
      </c>
      <c r="Q263" t="s">
        <v>7614</v>
      </c>
      <c r="R263" t="s">
        <v>1863</v>
      </c>
      <c r="S263">
        <v>1</v>
      </c>
      <c r="T263">
        <v>0.2</v>
      </c>
      <c r="U263">
        <v>-5.01</v>
      </c>
      <c r="V263">
        <v>95.185000000000002</v>
      </c>
      <c r="W263">
        <v>1</v>
      </c>
      <c r="X263">
        <v>400.78</v>
      </c>
      <c r="Y263">
        <v>500.97499999999997</v>
      </c>
      <c r="Z263">
        <v>500.97499999999997</v>
      </c>
      <c r="AA263">
        <v>400.78</v>
      </c>
      <c r="AB263">
        <v>405.78999999999996</v>
      </c>
    </row>
    <row r="264" spans="1:28" x14ac:dyDescent="0.35">
      <c r="A264" t="s">
        <v>7715</v>
      </c>
      <c r="B264" t="s">
        <v>140</v>
      </c>
      <c r="C264" t="s">
        <v>1</v>
      </c>
      <c r="D264" t="s">
        <v>589</v>
      </c>
      <c r="E264" t="s">
        <v>503</v>
      </c>
      <c r="F264" s="1">
        <v>43435</v>
      </c>
      <c r="G264" t="s">
        <v>7613</v>
      </c>
      <c r="H264" t="s">
        <v>3962</v>
      </c>
      <c r="I264">
        <v>43229</v>
      </c>
      <c r="J264" t="s">
        <v>1649</v>
      </c>
      <c r="K264" t="s">
        <v>1887</v>
      </c>
      <c r="L264" t="s">
        <v>1860</v>
      </c>
      <c r="M264" s="1">
        <v>43437</v>
      </c>
      <c r="N264" t="s">
        <v>1861</v>
      </c>
      <c r="O264" t="s">
        <v>7614</v>
      </c>
      <c r="P264" t="s">
        <v>1907</v>
      </c>
      <c r="Q264" t="s">
        <v>7614</v>
      </c>
      <c r="R264" t="s">
        <v>1873</v>
      </c>
      <c r="S264">
        <v>1</v>
      </c>
      <c r="T264">
        <v>0.2</v>
      </c>
      <c r="U264">
        <v>1.42</v>
      </c>
      <c r="V264">
        <v>3.4524999999999988</v>
      </c>
      <c r="W264">
        <v>2</v>
      </c>
      <c r="X264">
        <v>8.1300000000000008</v>
      </c>
      <c r="Y264">
        <v>10.1625</v>
      </c>
      <c r="Z264">
        <v>5.0812499999999998</v>
      </c>
      <c r="AA264">
        <v>4.0650000000000004</v>
      </c>
      <c r="AB264">
        <v>6.7100000000000009</v>
      </c>
    </row>
    <row r="265" spans="1:28" x14ac:dyDescent="0.35">
      <c r="A265" t="s">
        <v>7715</v>
      </c>
      <c r="B265" t="s">
        <v>39</v>
      </c>
      <c r="C265" t="s">
        <v>1</v>
      </c>
      <c r="D265" t="s">
        <v>31</v>
      </c>
      <c r="E265" t="s">
        <v>11</v>
      </c>
      <c r="F265" s="1">
        <v>44282</v>
      </c>
      <c r="G265" t="s">
        <v>7613</v>
      </c>
      <c r="H265" t="s">
        <v>3963</v>
      </c>
      <c r="I265">
        <v>19120</v>
      </c>
      <c r="J265" t="s">
        <v>3116</v>
      </c>
      <c r="K265" t="s">
        <v>1887</v>
      </c>
      <c r="L265" t="s">
        <v>1860</v>
      </c>
      <c r="M265" s="1">
        <v>44284</v>
      </c>
      <c r="N265" t="s">
        <v>1861</v>
      </c>
      <c r="O265" t="s">
        <v>7614</v>
      </c>
      <c r="P265" t="s">
        <v>1888</v>
      </c>
      <c r="Q265" t="s">
        <v>7614</v>
      </c>
      <c r="R265" t="s">
        <v>1873</v>
      </c>
      <c r="S265">
        <v>1</v>
      </c>
      <c r="T265">
        <v>0.2</v>
      </c>
      <c r="U265">
        <v>1.5</v>
      </c>
      <c r="V265">
        <v>5.2524999999999995</v>
      </c>
      <c r="W265">
        <v>2</v>
      </c>
      <c r="X265">
        <v>15.01</v>
      </c>
      <c r="Y265">
        <v>18.762499999999999</v>
      </c>
      <c r="Z265">
        <v>9.3812499999999996</v>
      </c>
      <c r="AA265">
        <v>7.5049999999999999</v>
      </c>
      <c r="AB265">
        <v>13.51</v>
      </c>
    </row>
    <row r="266" spans="1:28" x14ac:dyDescent="0.35">
      <c r="A266" t="s">
        <v>7715</v>
      </c>
      <c r="B266" t="s">
        <v>39</v>
      </c>
      <c r="C266" t="s">
        <v>1</v>
      </c>
      <c r="D266" t="s">
        <v>3002</v>
      </c>
      <c r="E266" t="s">
        <v>11</v>
      </c>
      <c r="F266" s="1">
        <v>44044</v>
      </c>
      <c r="G266" t="s">
        <v>7613</v>
      </c>
      <c r="H266" t="s">
        <v>3964</v>
      </c>
      <c r="I266">
        <v>19140</v>
      </c>
      <c r="J266" t="s">
        <v>3545</v>
      </c>
      <c r="K266" t="s">
        <v>1887</v>
      </c>
      <c r="L266" t="s">
        <v>1860</v>
      </c>
      <c r="M266" s="1">
        <v>44046</v>
      </c>
      <c r="N266" t="s">
        <v>1861</v>
      </c>
      <c r="O266" t="s">
        <v>7614</v>
      </c>
      <c r="P266" t="s">
        <v>1888</v>
      </c>
      <c r="Q266" t="s">
        <v>7614</v>
      </c>
      <c r="R266" t="s">
        <v>1873</v>
      </c>
      <c r="S266">
        <v>1</v>
      </c>
      <c r="T266">
        <v>0.2</v>
      </c>
      <c r="U266">
        <v>3.14</v>
      </c>
      <c r="V266">
        <v>7.9674999999999976</v>
      </c>
      <c r="W266">
        <v>2</v>
      </c>
      <c r="X266">
        <v>19.309999999999999</v>
      </c>
      <c r="Y266">
        <v>24.137499999999996</v>
      </c>
      <c r="Z266">
        <v>12.068749999999998</v>
      </c>
      <c r="AA266">
        <v>9.6549999999999994</v>
      </c>
      <c r="AB266">
        <v>16.169999999999998</v>
      </c>
    </row>
    <row r="267" spans="1:28" x14ac:dyDescent="0.35">
      <c r="A267" t="s">
        <v>7715</v>
      </c>
      <c r="B267" t="s">
        <v>39</v>
      </c>
      <c r="C267" t="s">
        <v>1</v>
      </c>
      <c r="D267" t="s">
        <v>3612</v>
      </c>
      <c r="E267" t="s">
        <v>18</v>
      </c>
      <c r="F267" s="1">
        <v>44215</v>
      </c>
      <c r="G267" t="s">
        <v>7613</v>
      </c>
      <c r="H267" t="s">
        <v>3965</v>
      </c>
      <c r="I267">
        <v>19140</v>
      </c>
      <c r="J267" t="s">
        <v>1674</v>
      </c>
      <c r="K267" t="s">
        <v>1887</v>
      </c>
      <c r="L267" t="s">
        <v>1860</v>
      </c>
      <c r="M267" s="1">
        <v>44220</v>
      </c>
      <c r="N267" t="s">
        <v>1861</v>
      </c>
      <c r="O267" t="s">
        <v>7614</v>
      </c>
      <c r="P267" t="s">
        <v>1888</v>
      </c>
      <c r="Q267" t="s">
        <v>7614</v>
      </c>
      <c r="R267" t="s">
        <v>1873</v>
      </c>
      <c r="S267">
        <v>3</v>
      </c>
      <c r="T267">
        <v>0.2</v>
      </c>
      <c r="U267">
        <v>6.39</v>
      </c>
      <c r="V267">
        <v>14.3825</v>
      </c>
      <c r="W267">
        <v>2</v>
      </c>
      <c r="X267">
        <v>31.97</v>
      </c>
      <c r="Y267">
        <v>39.962499999999999</v>
      </c>
      <c r="Z267">
        <v>19.981249999999999</v>
      </c>
      <c r="AA267">
        <v>15.984999999999999</v>
      </c>
      <c r="AB267">
        <v>25.58</v>
      </c>
    </row>
    <row r="268" spans="1:28" x14ac:dyDescent="0.35">
      <c r="A268" t="s">
        <v>7715</v>
      </c>
      <c r="B268" t="s">
        <v>80</v>
      </c>
      <c r="C268" t="s">
        <v>1</v>
      </c>
      <c r="D268" t="s">
        <v>2938</v>
      </c>
      <c r="E268" t="s">
        <v>59</v>
      </c>
      <c r="F268" s="1">
        <v>44080</v>
      </c>
      <c r="G268" t="s">
        <v>7613</v>
      </c>
      <c r="H268" t="s">
        <v>3966</v>
      </c>
      <c r="I268">
        <v>10035</v>
      </c>
      <c r="J268" t="s">
        <v>3077</v>
      </c>
      <c r="K268" t="s">
        <v>1887</v>
      </c>
      <c r="L268" t="s">
        <v>1860</v>
      </c>
      <c r="M268" s="1">
        <v>44083</v>
      </c>
      <c r="N268" t="s">
        <v>1861</v>
      </c>
      <c r="O268" t="s">
        <v>7614</v>
      </c>
      <c r="P268" t="s">
        <v>1897</v>
      </c>
      <c r="Q268" t="s">
        <v>7614</v>
      </c>
      <c r="R268" t="s">
        <v>1863</v>
      </c>
      <c r="S268">
        <v>2</v>
      </c>
      <c r="T268">
        <v>0.2</v>
      </c>
      <c r="U268">
        <v>90.29</v>
      </c>
      <c r="V268">
        <v>270.87749999999994</v>
      </c>
      <c r="W268">
        <v>3</v>
      </c>
      <c r="X268">
        <v>722.35</v>
      </c>
      <c r="Y268">
        <v>902.9375</v>
      </c>
      <c r="Z268">
        <v>300.97916666666663</v>
      </c>
      <c r="AA268">
        <v>240.78333333333333</v>
      </c>
      <c r="AB268">
        <v>632.06000000000006</v>
      </c>
    </row>
    <row r="269" spans="1:28" x14ac:dyDescent="0.35">
      <c r="A269" t="s">
        <v>7715</v>
      </c>
      <c r="B269" t="s">
        <v>223</v>
      </c>
      <c r="C269" t="s">
        <v>1</v>
      </c>
      <c r="D269" t="s">
        <v>184</v>
      </c>
      <c r="E269" t="s">
        <v>131</v>
      </c>
      <c r="F269" s="1">
        <v>43238</v>
      </c>
      <c r="G269" t="s">
        <v>7598</v>
      </c>
      <c r="H269" t="s">
        <v>3967</v>
      </c>
      <c r="I269">
        <v>44312</v>
      </c>
      <c r="J269" t="s">
        <v>2299</v>
      </c>
      <c r="K269" t="s">
        <v>1887</v>
      </c>
      <c r="L269" t="s">
        <v>1860</v>
      </c>
      <c r="M269" s="1">
        <v>43240</v>
      </c>
      <c r="N269" t="s">
        <v>1861</v>
      </c>
      <c r="O269" t="s">
        <v>7614</v>
      </c>
      <c r="P269" t="s">
        <v>1907</v>
      </c>
      <c r="Q269" t="s">
        <v>7614</v>
      </c>
      <c r="R269" t="s">
        <v>1873</v>
      </c>
      <c r="S269">
        <v>1</v>
      </c>
      <c r="T269">
        <v>0.2</v>
      </c>
      <c r="U269">
        <v>3.73</v>
      </c>
      <c r="V269">
        <v>41.037499999999966</v>
      </c>
      <c r="W269">
        <v>3</v>
      </c>
      <c r="X269">
        <v>149.22999999999999</v>
      </c>
      <c r="Y269">
        <v>186.53749999999997</v>
      </c>
      <c r="Z269">
        <v>62.17916666666666</v>
      </c>
      <c r="AA269">
        <v>49.743333333333332</v>
      </c>
      <c r="AB269">
        <v>145.5</v>
      </c>
    </row>
    <row r="270" spans="1:28" x14ac:dyDescent="0.35">
      <c r="A270" t="s">
        <v>7715</v>
      </c>
      <c r="B270" t="s">
        <v>528</v>
      </c>
      <c r="C270" t="s">
        <v>1</v>
      </c>
      <c r="D270" t="s">
        <v>117</v>
      </c>
      <c r="E270" t="s">
        <v>11</v>
      </c>
      <c r="F270" s="1">
        <v>43461</v>
      </c>
      <c r="G270" t="s">
        <v>7598</v>
      </c>
      <c r="H270" t="s">
        <v>3968</v>
      </c>
      <c r="I270">
        <v>44105</v>
      </c>
      <c r="J270" t="s">
        <v>3015</v>
      </c>
      <c r="K270" t="s">
        <v>1887</v>
      </c>
      <c r="L270" t="s">
        <v>1860</v>
      </c>
      <c r="M270" s="1">
        <v>43466</v>
      </c>
      <c r="N270" t="s">
        <v>1861</v>
      </c>
      <c r="O270" t="s">
        <v>7614</v>
      </c>
      <c r="P270" t="s">
        <v>1907</v>
      </c>
      <c r="Q270" t="s">
        <v>7614</v>
      </c>
      <c r="R270" t="s">
        <v>1873</v>
      </c>
      <c r="S270">
        <v>3</v>
      </c>
      <c r="T270">
        <v>0.2</v>
      </c>
      <c r="U270">
        <v>-18.239999999999998</v>
      </c>
      <c r="V270">
        <v>27.347499999999968</v>
      </c>
      <c r="W270">
        <v>3</v>
      </c>
      <c r="X270">
        <v>182.35</v>
      </c>
      <c r="Y270">
        <v>227.93749999999997</v>
      </c>
      <c r="Z270">
        <v>75.979166666666657</v>
      </c>
      <c r="AA270">
        <v>60.783333333333331</v>
      </c>
      <c r="AB270">
        <v>200.59</v>
      </c>
    </row>
    <row r="271" spans="1:28" x14ac:dyDescent="0.35">
      <c r="A271" t="s">
        <v>7715</v>
      </c>
      <c r="B271" t="s">
        <v>39</v>
      </c>
      <c r="C271" t="s">
        <v>1</v>
      </c>
      <c r="D271" t="s">
        <v>3139</v>
      </c>
      <c r="E271" t="s">
        <v>497</v>
      </c>
      <c r="F271" s="1">
        <v>44149</v>
      </c>
      <c r="G271" t="s">
        <v>7613</v>
      </c>
      <c r="H271" t="s">
        <v>3969</v>
      </c>
      <c r="I271">
        <v>19134</v>
      </c>
      <c r="J271" t="s">
        <v>2120</v>
      </c>
      <c r="K271" t="s">
        <v>1887</v>
      </c>
      <c r="L271" t="s">
        <v>1860</v>
      </c>
      <c r="M271" s="1">
        <v>44154</v>
      </c>
      <c r="N271" t="s">
        <v>1861</v>
      </c>
      <c r="O271" t="s">
        <v>7614</v>
      </c>
      <c r="P271" t="s">
        <v>1888</v>
      </c>
      <c r="Q271" t="s">
        <v>7614</v>
      </c>
      <c r="R271" t="s">
        <v>1873</v>
      </c>
      <c r="S271">
        <v>3</v>
      </c>
      <c r="T271">
        <v>0.2</v>
      </c>
      <c r="U271">
        <v>9.7200000000000006</v>
      </c>
      <c r="V271">
        <v>21.864999999999995</v>
      </c>
      <c r="W271">
        <v>3</v>
      </c>
      <c r="X271">
        <v>48.58</v>
      </c>
      <c r="Y271">
        <v>60.724999999999994</v>
      </c>
      <c r="Z271">
        <v>20.241666666666664</v>
      </c>
      <c r="AA271">
        <v>16.193333333333332</v>
      </c>
      <c r="AB271">
        <v>38.86</v>
      </c>
    </row>
    <row r="272" spans="1:28" x14ac:dyDescent="0.35">
      <c r="A272" t="s">
        <v>7715</v>
      </c>
      <c r="B272" t="s">
        <v>39</v>
      </c>
      <c r="C272" t="s">
        <v>1</v>
      </c>
      <c r="D272" t="s">
        <v>228</v>
      </c>
      <c r="E272" t="s">
        <v>503</v>
      </c>
      <c r="F272" s="1">
        <v>43352</v>
      </c>
      <c r="G272" t="s">
        <v>7613</v>
      </c>
      <c r="H272" t="s">
        <v>3970</v>
      </c>
      <c r="I272">
        <v>19140</v>
      </c>
      <c r="J272" t="s">
        <v>2592</v>
      </c>
      <c r="K272" t="s">
        <v>1887</v>
      </c>
      <c r="L272" t="s">
        <v>1860</v>
      </c>
      <c r="M272" s="1">
        <v>43357</v>
      </c>
      <c r="N272" t="s">
        <v>1861</v>
      </c>
      <c r="O272" t="s">
        <v>7614</v>
      </c>
      <c r="P272" t="s">
        <v>1888</v>
      </c>
      <c r="Q272" t="s">
        <v>7614</v>
      </c>
      <c r="R272" t="s">
        <v>1873</v>
      </c>
      <c r="S272">
        <v>3</v>
      </c>
      <c r="T272">
        <v>0.2</v>
      </c>
      <c r="U272">
        <v>5.0199999999999996</v>
      </c>
      <c r="V272">
        <v>9.3874999999999993</v>
      </c>
      <c r="W272">
        <v>3</v>
      </c>
      <c r="X272">
        <v>17.47</v>
      </c>
      <c r="Y272">
        <v>21.837499999999999</v>
      </c>
      <c r="Z272">
        <v>7.2791666666666659</v>
      </c>
      <c r="AA272">
        <v>5.8233333333333333</v>
      </c>
      <c r="AB272">
        <v>12.45</v>
      </c>
    </row>
    <row r="273" spans="1:28" x14ac:dyDescent="0.35">
      <c r="A273" t="s">
        <v>7715</v>
      </c>
      <c r="B273" t="s">
        <v>39</v>
      </c>
      <c r="C273" t="s">
        <v>1</v>
      </c>
      <c r="D273" t="s">
        <v>2667</v>
      </c>
      <c r="E273" t="s">
        <v>11</v>
      </c>
      <c r="F273" s="1">
        <v>44402</v>
      </c>
      <c r="G273" t="s">
        <v>7613</v>
      </c>
      <c r="H273" t="s">
        <v>3971</v>
      </c>
      <c r="I273">
        <v>19143</v>
      </c>
      <c r="J273" t="s">
        <v>1660</v>
      </c>
      <c r="K273" t="s">
        <v>1887</v>
      </c>
      <c r="L273" t="s">
        <v>1860</v>
      </c>
      <c r="M273" s="1">
        <v>44405</v>
      </c>
      <c r="N273" t="s">
        <v>1861</v>
      </c>
      <c r="O273" t="s">
        <v>7614</v>
      </c>
      <c r="P273" t="s">
        <v>1888</v>
      </c>
      <c r="Q273" t="s">
        <v>7614</v>
      </c>
      <c r="R273" t="s">
        <v>1873</v>
      </c>
      <c r="S273">
        <v>2</v>
      </c>
      <c r="T273">
        <v>0.2</v>
      </c>
      <c r="U273">
        <v>3.01</v>
      </c>
      <c r="V273">
        <v>8.0349999999999966</v>
      </c>
      <c r="W273">
        <v>4</v>
      </c>
      <c r="X273">
        <v>20.100000000000001</v>
      </c>
      <c r="Y273">
        <v>25.125</v>
      </c>
      <c r="Z273">
        <v>6.28125</v>
      </c>
      <c r="AA273">
        <v>5.0250000000000004</v>
      </c>
      <c r="AB273">
        <v>17.090000000000003</v>
      </c>
    </row>
    <row r="274" spans="1:28" x14ac:dyDescent="0.35">
      <c r="A274" t="s">
        <v>7715</v>
      </c>
      <c r="B274" t="s">
        <v>528</v>
      </c>
      <c r="C274" t="s">
        <v>1</v>
      </c>
      <c r="D274" t="s">
        <v>490</v>
      </c>
      <c r="E274" t="s">
        <v>18</v>
      </c>
      <c r="F274" s="1">
        <v>44368</v>
      </c>
      <c r="G274" t="s">
        <v>7613</v>
      </c>
      <c r="H274" t="s">
        <v>3972</v>
      </c>
      <c r="I274">
        <v>44105</v>
      </c>
      <c r="J274" t="s">
        <v>2183</v>
      </c>
      <c r="K274" t="s">
        <v>1887</v>
      </c>
      <c r="L274" t="s">
        <v>1860</v>
      </c>
      <c r="M274" s="1">
        <v>44372</v>
      </c>
      <c r="N274" t="s">
        <v>1861</v>
      </c>
      <c r="O274" t="s">
        <v>7614</v>
      </c>
      <c r="P274" t="s">
        <v>1907</v>
      </c>
      <c r="Q274" t="s">
        <v>7614</v>
      </c>
      <c r="R274" t="s">
        <v>1873</v>
      </c>
      <c r="S274">
        <v>3</v>
      </c>
      <c r="T274">
        <v>0.2</v>
      </c>
      <c r="U274">
        <v>2.46</v>
      </c>
      <c r="V274">
        <v>6.9400000000000013</v>
      </c>
      <c r="W274">
        <v>5</v>
      </c>
      <c r="X274">
        <v>17.920000000000002</v>
      </c>
      <c r="Y274">
        <v>22.400000000000002</v>
      </c>
      <c r="Z274">
        <v>4.4800000000000004</v>
      </c>
      <c r="AA274">
        <v>3.5840000000000005</v>
      </c>
      <c r="AB274">
        <v>15.46</v>
      </c>
    </row>
    <row r="275" spans="1:28" x14ac:dyDescent="0.35">
      <c r="A275" t="s">
        <v>7715</v>
      </c>
      <c r="B275" t="s">
        <v>140</v>
      </c>
      <c r="C275" t="s">
        <v>1</v>
      </c>
      <c r="D275" t="s">
        <v>489</v>
      </c>
      <c r="E275" t="s">
        <v>11</v>
      </c>
      <c r="F275" s="1">
        <v>43170</v>
      </c>
      <c r="G275" t="s">
        <v>7613</v>
      </c>
      <c r="H275" t="s">
        <v>3973</v>
      </c>
      <c r="I275">
        <v>43229</v>
      </c>
      <c r="J275" t="s">
        <v>1458</v>
      </c>
      <c r="K275" t="s">
        <v>1887</v>
      </c>
      <c r="L275" t="s">
        <v>1860</v>
      </c>
      <c r="M275" s="1">
        <v>43175</v>
      </c>
      <c r="N275" t="s">
        <v>1861</v>
      </c>
      <c r="O275" t="s">
        <v>7614</v>
      </c>
      <c r="P275" t="s">
        <v>1907</v>
      </c>
      <c r="Q275" t="s">
        <v>7614</v>
      </c>
      <c r="R275" t="s">
        <v>1873</v>
      </c>
      <c r="S275">
        <v>3</v>
      </c>
      <c r="T275">
        <v>0.2</v>
      </c>
      <c r="U275">
        <v>2.29</v>
      </c>
      <c r="V275">
        <v>4.37</v>
      </c>
      <c r="W275">
        <v>5</v>
      </c>
      <c r="X275">
        <v>8.32</v>
      </c>
      <c r="Y275">
        <v>10.4</v>
      </c>
      <c r="Z275">
        <v>2.08</v>
      </c>
      <c r="AA275">
        <v>1.6640000000000001</v>
      </c>
      <c r="AB275">
        <v>6.03</v>
      </c>
    </row>
    <row r="276" spans="1:28" x14ac:dyDescent="0.35">
      <c r="A276" t="s">
        <v>7715</v>
      </c>
      <c r="B276" t="s">
        <v>2860</v>
      </c>
      <c r="C276" t="s">
        <v>1</v>
      </c>
      <c r="D276" t="s">
        <v>139</v>
      </c>
      <c r="E276" t="s">
        <v>11</v>
      </c>
      <c r="F276" s="1">
        <v>44184</v>
      </c>
      <c r="G276" t="s">
        <v>7598</v>
      </c>
      <c r="H276" t="s">
        <v>3974</v>
      </c>
      <c r="I276">
        <v>19601</v>
      </c>
      <c r="J276" t="s">
        <v>3015</v>
      </c>
      <c r="K276" t="s">
        <v>1887</v>
      </c>
      <c r="L276" t="s">
        <v>1860</v>
      </c>
      <c r="M276" s="1">
        <v>44186</v>
      </c>
      <c r="N276" t="s">
        <v>1861</v>
      </c>
      <c r="O276" t="s">
        <v>7614</v>
      </c>
      <c r="P276" t="s">
        <v>1888</v>
      </c>
      <c r="Q276" t="s">
        <v>7614</v>
      </c>
      <c r="R276" t="s">
        <v>1873</v>
      </c>
      <c r="S276">
        <v>1</v>
      </c>
      <c r="T276">
        <v>0.2</v>
      </c>
      <c r="U276">
        <v>-30.39</v>
      </c>
      <c r="V276">
        <v>45.589999999999975</v>
      </c>
      <c r="W276">
        <v>5</v>
      </c>
      <c r="X276">
        <v>303.92</v>
      </c>
      <c r="Y276">
        <v>379.9</v>
      </c>
      <c r="Z276">
        <v>75.98</v>
      </c>
      <c r="AA276">
        <v>60.784000000000006</v>
      </c>
      <c r="AB276">
        <v>334.31</v>
      </c>
    </row>
    <row r="277" spans="1:28" x14ac:dyDescent="0.35">
      <c r="A277" t="s">
        <v>7715</v>
      </c>
      <c r="B277" t="s">
        <v>39</v>
      </c>
      <c r="C277" t="s">
        <v>1</v>
      </c>
      <c r="D277" t="s">
        <v>2435</v>
      </c>
      <c r="E277" t="s">
        <v>572</v>
      </c>
      <c r="F277" s="1">
        <v>44390</v>
      </c>
      <c r="G277" t="s">
        <v>7613</v>
      </c>
      <c r="H277" t="s">
        <v>3975</v>
      </c>
      <c r="I277">
        <v>19140</v>
      </c>
      <c r="J277" t="s">
        <v>2638</v>
      </c>
      <c r="K277" t="s">
        <v>1887</v>
      </c>
      <c r="L277" t="s">
        <v>1860</v>
      </c>
      <c r="M277" s="1">
        <v>44394</v>
      </c>
      <c r="N277" t="s">
        <v>1861</v>
      </c>
      <c r="O277" t="s">
        <v>7614</v>
      </c>
      <c r="P277" t="s">
        <v>1888</v>
      </c>
      <c r="Q277" t="s">
        <v>7614</v>
      </c>
      <c r="R277" t="s">
        <v>1873</v>
      </c>
      <c r="S277">
        <v>3</v>
      </c>
      <c r="T277">
        <v>0.2</v>
      </c>
      <c r="U277">
        <v>19.34</v>
      </c>
      <c r="V277">
        <v>42.092500000000001</v>
      </c>
      <c r="W277">
        <v>9</v>
      </c>
      <c r="X277">
        <v>91.01</v>
      </c>
      <c r="Y277">
        <v>113.7625</v>
      </c>
      <c r="Z277">
        <v>12.640277777777778</v>
      </c>
      <c r="AA277">
        <v>10.112222222222222</v>
      </c>
      <c r="AB277">
        <v>71.67</v>
      </c>
    </row>
    <row r="278" spans="1:28" x14ac:dyDescent="0.35">
      <c r="A278" t="s">
        <v>7715</v>
      </c>
      <c r="B278" t="s">
        <v>339</v>
      </c>
      <c r="C278" t="s">
        <v>1</v>
      </c>
      <c r="D278" t="s">
        <v>84</v>
      </c>
      <c r="E278" t="s">
        <v>102</v>
      </c>
      <c r="F278" s="1">
        <v>44070</v>
      </c>
      <c r="G278" t="s">
        <v>7613</v>
      </c>
      <c r="H278" t="s">
        <v>3976</v>
      </c>
      <c r="I278">
        <v>2169</v>
      </c>
      <c r="J278" t="s">
        <v>2518</v>
      </c>
      <c r="K278" t="s">
        <v>1887</v>
      </c>
      <c r="L278" t="s">
        <v>1860</v>
      </c>
      <c r="M278" s="1">
        <v>44075</v>
      </c>
      <c r="N278" t="s">
        <v>1861</v>
      </c>
      <c r="O278" t="s">
        <v>7614</v>
      </c>
      <c r="P278" t="s">
        <v>1917</v>
      </c>
      <c r="Q278" t="s">
        <v>7614</v>
      </c>
      <c r="R278" t="s">
        <v>1871</v>
      </c>
      <c r="S278">
        <v>3</v>
      </c>
      <c r="T278">
        <v>0.3</v>
      </c>
      <c r="U278">
        <v>20.97</v>
      </c>
      <c r="V278">
        <v>125.80714285714291</v>
      </c>
      <c r="W278">
        <v>1</v>
      </c>
      <c r="X278">
        <v>244.62</v>
      </c>
      <c r="Y278">
        <v>349.45714285714291</v>
      </c>
      <c r="Z278">
        <v>349.45714285714291</v>
      </c>
      <c r="AA278">
        <v>244.62</v>
      </c>
      <c r="AB278">
        <v>223.65</v>
      </c>
    </row>
    <row r="279" spans="1:28" x14ac:dyDescent="0.35">
      <c r="A279" t="s">
        <v>7715</v>
      </c>
      <c r="B279" t="s">
        <v>2807</v>
      </c>
      <c r="C279" t="s">
        <v>1</v>
      </c>
      <c r="D279" t="s">
        <v>2808</v>
      </c>
      <c r="E279" t="s">
        <v>17</v>
      </c>
      <c r="F279" s="1">
        <v>43404</v>
      </c>
      <c r="G279" t="s">
        <v>7613</v>
      </c>
      <c r="H279" t="s">
        <v>3941</v>
      </c>
      <c r="I279">
        <v>2920</v>
      </c>
      <c r="J279" t="s">
        <v>2359</v>
      </c>
      <c r="K279" t="s">
        <v>1887</v>
      </c>
      <c r="L279" t="s">
        <v>1860</v>
      </c>
      <c r="M279" s="1">
        <v>43406</v>
      </c>
      <c r="N279" t="s">
        <v>1861</v>
      </c>
      <c r="O279" t="s">
        <v>7614</v>
      </c>
      <c r="P279" t="s">
        <v>1921</v>
      </c>
      <c r="Q279" t="s">
        <v>7614</v>
      </c>
      <c r="R279" t="s">
        <v>1871</v>
      </c>
      <c r="S279">
        <v>1</v>
      </c>
      <c r="T279">
        <v>0.3</v>
      </c>
      <c r="U279">
        <v>-60.61</v>
      </c>
      <c r="V279">
        <v>104.68571428571425</v>
      </c>
      <c r="W279">
        <v>1</v>
      </c>
      <c r="X279">
        <v>385.69</v>
      </c>
      <c r="Y279">
        <v>550.98571428571427</v>
      </c>
      <c r="Z279">
        <v>550.98571428571427</v>
      </c>
      <c r="AA279">
        <v>385.69</v>
      </c>
      <c r="AB279">
        <v>446.3</v>
      </c>
    </row>
    <row r="280" spans="1:28" x14ac:dyDescent="0.35">
      <c r="A280" t="s">
        <v>7715</v>
      </c>
      <c r="B280" t="s">
        <v>528</v>
      </c>
      <c r="C280" t="s">
        <v>1</v>
      </c>
      <c r="D280" t="s">
        <v>555</v>
      </c>
      <c r="E280" t="s">
        <v>18</v>
      </c>
      <c r="F280" s="1">
        <v>43492</v>
      </c>
      <c r="G280" t="s">
        <v>7598</v>
      </c>
      <c r="H280" t="s">
        <v>3977</v>
      </c>
      <c r="I280">
        <v>44105</v>
      </c>
      <c r="J280" t="s">
        <v>7677</v>
      </c>
      <c r="K280" t="s">
        <v>1887</v>
      </c>
      <c r="L280" t="s">
        <v>1860</v>
      </c>
      <c r="M280" s="1">
        <v>43494</v>
      </c>
      <c r="N280" t="s">
        <v>1861</v>
      </c>
      <c r="O280" t="s">
        <v>7614</v>
      </c>
      <c r="P280" t="s">
        <v>1907</v>
      </c>
      <c r="Q280" t="s">
        <v>7614</v>
      </c>
      <c r="R280" t="s">
        <v>1864</v>
      </c>
      <c r="S280">
        <v>1</v>
      </c>
      <c r="T280">
        <v>0.3</v>
      </c>
      <c r="U280">
        <v>-54.6</v>
      </c>
      <c r="V280">
        <v>23.39571428571432</v>
      </c>
      <c r="W280">
        <v>2</v>
      </c>
      <c r="X280">
        <v>181.99</v>
      </c>
      <c r="Y280">
        <v>259.98571428571432</v>
      </c>
      <c r="Z280">
        <v>129.99285714285716</v>
      </c>
      <c r="AA280">
        <v>90.995000000000005</v>
      </c>
      <c r="AB280">
        <v>236.59</v>
      </c>
    </row>
    <row r="281" spans="1:28" x14ac:dyDescent="0.35">
      <c r="A281" t="s">
        <v>7715</v>
      </c>
      <c r="B281" t="s">
        <v>39</v>
      </c>
      <c r="C281" t="s">
        <v>1</v>
      </c>
      <c r="D281" t="s">
        <v>3139</v>
      </c>
      <c r="E281" t="s">
        <v>41</v>
      </c>
      <c r="F281" s="1">
        <v>44149</v>
      </c>
      <c r="G281" t="s">
        <v>7613</v>
      </c>
      <c r="H281" t="s">
        <v>3969</v>
      </c>
      <c r="I281">
        <v>19134</v>
      </c>
      <c r="J281" t="s">
        <v>1456</v>
      </c>
      <c r="K281" t="s">
        <v>1887</v>
      </c>
      <c r="L281" t="s">
        <v>1860</v>
      </c>
      <c r="M281" s="1">
        <v>44154</v>
      </c>
      <c r="N281" t="s">
        <v>1861</v>
      </c>
      <c r="O281" t="s">
        <v>7614</v>
      </c>
      <c r="P281" t="s">
        <v>1888</v>
      </c>
      <c r="Q281" t="s">
        <v>7614</v>
      </c>
      <c r="R281" t="s">
        <v>1864</v>
      </c>
      <c r="S281">
        <v>3</v>
      </c>
      <c r="T281">
        <v>0.3</v>
      </c>
      <c r="U281">
        <v>-21.72</v>
      </c>
      <c r="V281">
        <v>141.16285714285721</v>
      </c>
      <c r="W281">
        <v>3</v>
      </c>
      <c r="X281">
        <v>380.06</v>
      </c>
      <c r="Y281">
        <v>542.94285714285718</v>
      </c>
      <c r="Z281">
        <v>180.9809523809524</v>
      </c>
      <c r="AA281">
        <v>126.68666666666667</v>
      </c>
      <c r="AB281">
        <v>401.78</v>
      </c>
    </row>
    <row r="282" spans="1:28" x14ac:dyDescent="0.35">
      <c r="A282" t="s">
        <v>7715</v>
      </c>
      <c r="B282" t="s">
        <v>39</v>
      </c>
      <c r="C282" t="s">
        <v>1</v>
      </c>
      <c r="D282" t="s">
        <v>3612</v>
      </c>
      <c r="E282" t="s">
        <v>41</v>
      </c>
      <c r="F282" s="1">
        <v>44215</v>
      </c>
      <c r="G282" t="s">
        <v>7613</v>
      </c>
      <c r="H282" t="s">
        <v>3965</v>
      </c>
      <c r="I282">
        <v>19140</v>
      </c>
      <c r="J282" t="s">
        <v>3162</v>
      </c>
      <c r="K282" t="s">
        <v>1887</v>
      </c>
      <c r="L282" t="s">
        <v>1860</v>
      </c>
      <c r="M282" s="1">
        <v>44220</v>
      </c>
      <c r="N282" t="s">
        <v>1861</v>
      </c>
      <c r="O282" t="s">
        <v>7614</v>
      </c>
      <c r="P282" t="s">
        <v>1888</v>
      </c>
      <c r="Q282" t="s">
        <v>7614</v>
      </c>
      <c r="R282" t="s">
        <v>1864</v>
      </c>
      <c r="S282">
        <v>3</v>
      </c>
      <c r="T282">
        <v>0.3</v>
      </c>
      <c r="U282">
        <v>-63.38</v>
      </c>
      <c r="V282">
        <v>316.87857142857149</v>
      </c>
      <c r="W282">
        <v>3</v>
      </c>
      <c r="X282">
        <v>887.27</v>
      </c>
      <c r="Y282">
        <v>1267.5285714285715</v>
      </c>
      <c r="Z282">
        <v>422.50952380952384</v>
      </c>
      <c r="AA282">
        <v>295.75666666666666</v>
      </c>
      <c r="AB282">
        <v>950.65</v>
      </c>
    </row>
    <row r="283" spans="1:28" x14ac:dyDescent="0.35">
      <c r="A283" t="s">
        <v>7715</v>
      </c>
      <c r="B283" t="s">
        <v>171</v>
      </c>
      <c r="C283" t="s">
        <v>1</v>
      </c>
      <c r="D283" t="s">
        <v>2042</v>
      </c>
      <c r="E283" t="s">
        <v>17</v>
      </c>
      <c r="F283" s="1">
        <v>44166</v>
      </c>
      <c r="G283" t="s">
        <v>7598</v>
      </c>
      <c r="H283" t="s">
        <v>3950</v>
      </c>
      <c r="I283">
        <v>2038</v>
      </c>
      <c r="J283" t="s">
        <v>1728</v>
      </c>
      <c r="K283" t="s">
        <v>1887</v>
      </c>
      <c r="L283" t="s">
        <v>1860</v>
      </c>
      <c r="M283" s="1">
        <v>44171</v>
      </c>
      <c r="N283" t="s">
        <v>1861</v>
      </c>
      <c r="O283" t="s">
        <v>7614</v>
      </c>
      <c r="P283" t="s">
        <v>1917</v>
      </c>
      <c r="Q283" t="s">
        <v>7614</v>
      </c>
      <c r="R283" t="s">
        <v>1871</v>
      </c>
      <c r="S283">
        <v>3</v>
      </c>
      <c r="T283">
        <v>0.3</v>
      </c>
      <c r="U283">
        <v>-47.06</v>
      </c>
      <c r="V283">
        <v>109.80142857142863</v>
      </c>
      <c r="W283">
        <v>3</v>
      </c>
      <c r="X283">
        <v>366.01</v>
      </c>
      <c r="Y283">
        <v>522.87142857142862</v>
      </c>
      <c r="Z283">
        <v>174.2904761904762</v>
      </c>
      <c r="AA283">
        <v>122.00333333333333</v>
      </c>
      <c r="AB283">
        <v>413.07</v>
      </c>
    </row>
    <row r="284" spans="1:28" x14ac:dyDescent="0.35">
      <c r="A284" t="s">
        <v>7715</v>
      </c>
      <c r="B284" t="s">
        <v>140</v>
      </c>
      <c r="C284" t="s">
        <v>1</v>
      </c>
      <c r="D284" t="s">
        <v>589</v>
      </c>
      <c r="E284" t="s">
        <v>4</v>
      </c>
      <c r="F284" s="1">
        <v>43435</v>
      </c>
      <c r="G284" t="s">
        <v>7613</v>
      </c>
      <c r="H284" t="s">
        <v>3962</v>
      </c>
      <c r="I284">
        <v>43229</v>
      </c>
      <c r="J284" t="s">
        <v>1507</v>
      </c>
      <c r="K284" t="s">
        <v>1887</v>
      </c>
      <c r="L284" t="s">
        <v>1860</v>
      </c>
      <c r="M284" s="1">
        <v>43437</v>
      </c>
      <c r="N284" t="s">
        <v>1861</v>
      </c>
      <c r="O284" t="s">
        <v>7614</v>
      </c>
      <c r="P284" t="s">
        <v>1907</v>
      </c>
      <c r="Q284" t="s">
        <v>7614</v>
      </c>
      <c r="R284" t="s">
        <v>1864</v>
      </c>
      <c r="S284">
        <v>1</v>
      </c>
      <c r="T284">
        <v>0.3</v>
      </c>
      <c r="U284">
        <v>-51.98</v>
      </c>
      <c r="V284">
        <v>337.90000000000009</v>
      </c>
      <c r="W284">
        <v>6</v>
      </c>
      <c r="X284">
        <v>909.72</v>
      </c>
      <c r="Y284">
        <v>1299.6000000000001</v>
      </c>
      <c r="Z284">
        <v>216.60000000000002</v>
      </c>
      <c r="AA284">
        <v>151.62</v>
      </c>
      <c r="AB284">
        <v>961.7</v>
      </c>
    </row>
    <row r="285" spans="1:28" x14ac:dyDescent="0.35">
      <c r="A285" t="s">
        <v>7715</v>
      </c>
      <c r="B285" t="s">
        <v>39</v>
      </c>
      <c r="C285" t="s">
        <v>1</v>
      </c>
      <c r="D285" t="s">
        <v>3384</v>
      </c>
      <c r="E285" t="s">
        <v>4</v>
      </c>
      <c r="F285" s="1">
        <v>44425</v>
      </c>
      <c r="G285" t="s">
        <v>7613</v>
      </c>
      <c r="H285" t="s">
        <v>3978</v>
      </c>
      <c r="I285">
        <v>19134</v>
      </c>
      <c r="J285" t="s">
        <v>1601</v>
      </c>
      <c r="K285" t="s">
        <v>1887</v>
      </c>
      <c r="L285" t="s">
        <v>1860</v>
      </c>
      <c r="M285" s="1">
        <v>44430</v>
      </c>
      <c r="N285" t="s">
        <v>1861</v>
      </c>
      <c r="O285" t="s">
        <v>7614</v>
      </c>
      <c r="P285" t="s">
        <v>1888</v>
      </c>
      <c r="Q285" t="s">
        <v>7614</v>
      </c>
      <c r="R285" t="s">
        <v>1864</v>
      </c>
      <c r="S285">
        <v>3</v>
      </c>
      <c r="T285">
        <v>0.3</v>
      </c>
      <c r="U285">
        <v>-630.88</v>
      </c>
      <c r="V285">
        <v>1261.7642857142864</v>
      </c>
      <c r="W285">
        <v>9</v>
      </c>
      <c r="X285">
        <v>4416.17</v>
      </c>
      <c r="Y285">
        <v>6308.8142857142866</v>
      </c>
      <c r="Z285">
        <v>700.97936507936515</v>
      </c>
      <c r="AA285">
        <v>490.68555555555554</v>
      </c>
      <c r="AB285">
        <v>5047.05</v>
      </c>
    </row>
    <row r="286" spans="1:28" x14ac:dyDescent="0.35">
      <c r="A286" t="s">
        <v>7715</v>
      </c>
      <c r="B286" t="s">
        <v>111</v>
      </c>
      <c r="C286" t="s">
        <v>1</v>
      </c>
      <c r="D286" t="s">
        <v>656</v>
      </c>
      <c r="E286" t="s">
        <v>102</v>
      </c>
      <c r="F286" s="1">
        <v>43750</v>
      </c>
      <c r="G286" t="s">
        <v>7613</v>
      </c>
      <c r="H286" t="s">
        <v>3979</v>
      </c>
      <c r="I286">
        <v>14609</v>
      </c>
      <c r="J286" t="s">
        <v>2518</v>
      </c>
      <c r="K286" t="s">
        <v>1887</v>
      </c>
      <c r="L286" t="s">
        <v>1860</v>
      </c>
      <c r="M286" s="1">
        <v>43755</v>
      </c>
      <c r="N286" t="s">
        <v>1861</v>
      </c>
      <c r="O286" t="s">
        <v>7614</v>
      </c>
      <c r="P286" t="s">
        <v>1897</v>
      </c>
      <c r="Q286" t="s">
        <v>7614</v>
      </c>
      <c r="R286" t="s">
        <v>1871</v>
      </c>
      <c r="S286">
        <v>3</v>
      </c>
      <c r="T286">
        <v>0.4</v>
      </c>
      <c r="U286">
        <v>-13.98</v>
      </c>
      <c r="V286">
        <v>125.80000000000001</v>
      </c>
      <c r="W286">
        <v>1</v>
      </c>
      <c r="X286">
        <v>209.67</v>
      </c>
      <c r="Y286">
        <v>349.45</v>
      </c>
      <c r="Z286">
        <v>349.45</v>
      </c>
      <c r="AA286">
        <v>209.67</v>
      </c>
      <c r="AB286">
        <v>223.64999999999998</v>
      </c>
    </row>
    <row r="287" spans="1:28" x14ac:dyDescent="0.35">
      <c r="A287" t="s">
        <v>7715</v>
      </c>
      <c r="B287" t="s">
        <v>39</v>
      </c>
      <c r="C287" t="s">
        <v>1</v>
      </c>
      <c r="D287" t="s">
        <v>2667</v>
      </c>
      <c r="E287" t="s">
        <v>3</v>
      </c>
      <c r="F287" s="1">
        <v>44402</v>
      </c>
      <c r="G287" t="s">
        <v>7613</v>
      </c>
      <c r="H287" t="s">
        <v>3971</v>
      </c>
      <c r="I287">
        <v>19143</v>
      </c>
      <c r="J287" t="s">
        <v>3518</v>
      </c>
      <c r="K287" t="s">
        <v>1887</v>
      </c>
      <c r="L287" t="s">
        <v>1860</v>
      </c>
      <c r="M287" s="1">
        <v>44405</v>
      </c>
      <c r="N287" t="s">
        <v>1861</v>
      </c>
      <c r="O287" t="s">
        <v>7614</v>
      </c>
      <c r="P287" t="s">
        <v>1888</v>
      </c>
      <c r="Q287" t="s">
        <v>7614</v>
      </c>
      <c r="R287" t="s">
        <v>1871</v>
      </c>
      <c r="S287">
        <v>2</v>
      </c>
      <c r="T287">
        <v>0.4</v>
      </c>
      <c r="U287">
        <v>-34.65</v>
      </c>
      <c r="V287">
        <v>57.743333333333339</v>
      </c>
      <c r="W287">
        <v>1</v>
      </c>
      <c r="X287">
        <v>138.59</v>
      </c>
      <c r="Y287">
        <v>230.98333333333335</v>
      </c>
      <c r="Z287">
        <v>230.98333333333335</v>
      </c>
      <c r="AA287">
        <v>138.59</v>
      </c>
      <c r="AB287">
        <v>173.24</v>
      </c>
    </row>
    <row r="288" spans="1:28" x14ac:dyDescent="0.35">
      <c r="A288" t="s">
        <v>7715</v>
      </c>
      <c r="B288" t="s">
        <v>80</v>
      </c>
      <c r="C288" t="s">
        <v>1</v>
      </c>
      <c r="D288" t="s">
        <v>3711</v>
      </c>
      <c r="E288" t="s">
        <v>423</v>
      </c>
      <c r="F288" s="1">
        <v>44505</v>
      </c>
      <c r="G288" t="s">
        <v>7613</v>
      </c>
      <c r="H288" t="s">
        <v>3954</v>
      </c>
      <c r="I288">
        <v>10024</v>
      </c>
      <c r="J288" t="s">
        <v>1982</v>
      </c>
      <c r="K288" t="s">
        <v>1887</v>
      </c>
      <c r="L288" t="s">
        <v>1860</v>
      </c>
      <c r="M288" s="1">
        <v>44510</v>
      </c>
      <c r="N288" t="s">
        <v>1861</v>
      </c>
      <c r="O288" t="s">
        <v>7614</v>
      </c>
      <c r="P288" t="s">
        <v>1897</v>
      </c>
      <c r="Q288" t="s">
        <v>7614</v>
      </c>
      <c r="R288" t="s">
        <v>1871</v>
      </c>
      <c r="S288">
        <v>3</v>
      </c>
      <c r="T288">
        <v>0.4</v>
      </c>
      <c r="U288">
        <v>-66.599999999999994</v>
      </c>
      <c r="V288">
        <v>44.400000000000006</v>
      </c>
      <c r="W288">
        <v>2</v>
      </c>
      <c r="X288">
        <v>166.5</v>
      </c>
      <c r="Y288">
        <v>277.5</v>
      </c>
      <c r="Z288">
        <v>138.75</v>
      </c>
      <c r="AA288">
        <v>83.25</v>
      </c>
      <c r="AB288">
        <v>233.1</v>
      </c>
    </row>
    <row r="289" spans="1:28" x14ac:dyDescent="0.35">
      <c r="A289" t="s">
        <v>7715</v>
      </c>
      <c r="B289" t="s">
        <v>80</v>
      </c>
      <c r="C289" t="s">
        <v>1</v>
      </c>
      <c r="D289" t="s">
        <v>2608</v>
      </c>
      <c r="E289" t="s">
        <v>17</v>
      </c>
      <c r="F289" s="1">
        <v>44055</v>
      </c>
      <c r="G289" t="s">
        <v>7598</v>
      </c>
      <c r="H289" t="s">
        <v>3980</v>
      </c>
      <c r="I289">
        <v>10024</v>
      </c>
      <c r="J289" t="s">
        <v>1728</v>
      </c>
      <c r="K289" t="s">
        <v>1887</v>
      </c>
      <c r="L289" t="s">
        <v>1860</v>
      </c>
      <c r="M289" s="1">
        <v>44060</v>
      </c>
      <c r="N289" t="s">
        <v>1861</v>
      </c>
      <c r="O289" t="s">
        <v>7614</v>
      </c>
      <c r="P289" t="s">
        <v>1897</v>
      </c>
      <c r="Q289" t="s">
        <v>7614</v>
      </c>
      <c r="R289" t="s">
        <v>1871</v>
      </c>
      <c r="S289">
        <v>3</v>
      </c>
      <c r="T289">
        <v>0.4</v>
      </c>
      <c r="U289">
        <v>-66.23</v>
      </c>
      <c r="V289">
        <v>73.203333333333376</v>
      </c>
      <c r="W289">
        <v>2</v>
      </c>
      <c r="X289">
        <v>209.15</v>
      </c>
      <c r="Y289">
        <v>348.58333333333337</v>
      </c>
      <c r="Z289">
        <v>174.29166666666669</v>
      </c>
      <c r="AA289">
        <v>104.575</v>
      </c>
      <c r="AB289">
        <v>275.38</v>
      </c>
    </row>
    <row r="290" spans="1:28" x14ac:dyDescent="0.35">
      <c r="A290" t="s">
        <v>7715</v>
      </c>
      <c r="B290" t="s">
        <v>528</v>
      </c>
      <c r="C290" t="s">
        <v>1</v>
      </c>
      <c r="D290" t="s">
        <v>2424</v>
      </c>
      <c r="E290" t="s">
        <v>240</v>
      </c>
      <c r="F290" s="1">
        <v>43914</v>
      </c>
      <c r="G290" t="s">
        <v>7613</v>
      </c>
      <c r="H290" t="s">
        <v>3981</v>
      </c>
      <c r="I290">
        <v>44105</v>
      </c>
      <c r="J290" t="s">
        <v>3194</v>
      </c>
      <c r="K290" t="s">
        <v>1887</v>
      </c>
      <c r="L290" t="s">
        <v>1860</v>
      </c>
      <c r="M290" s="1">
        <v>43916</v>
      </c>
      <c r="N290" t="s">
        <v>1861</v>
      </c>
      <c r="O290" t="s">
        <v>7614</v>
      </c>
      <c r="P290" t="s">
        <v>1907</v>
      </c>
      <c r="Q290" t="s">
        <v>7614</v>
      </c>
      <c r="R290" t="s">
        <v>1863</v>
      </c>
      <c r="S290">
        <v>1</v>
      </c>
      <c r="T290">
        <v>0.5</v>
      </c>
      <c r="U290">
        <v>-241.18</v>
      </c>
      <c r="V290">
        <v>60.289999999999964</v>
      </c>
      <c r="W290">
        <v>3</v>
      </c>
      <c r="X290">
        <v>301.47000000000003</v>
      </c>
      <c r="Y290">
        <v>602.94000000000005</v>
      </c>
      <c r="Z290">
        <v>200.98000000000002</v>
      </c>
      <c r="AA290">
        <v>100.49000000000001</v>
      </c>
      <c r="AB290">
        <v>542.65000000000009</v>
      </c>
    </row>
    <row r="291" spans="1:28" x14ac:dyDescent="0.35">
      <c r="A291" t="s">
        <v>7715</v>
      </c>
      <c r="B291" t="s">
        <v>39</v>
      </c>
      <c r="C291" t="s">
        <v>1</v>
      </c>
      <c r="D291" t="s">
        <v>613</v>
      </c>
      <c r="E291" t="s">
        <v>2276</v>
      </c>
      <c r="F291" s="1">
        <v>43230</v>
      </c>
      <c r="G291" t="s">
        <v>7598</v>
      </c>
      <c r="H291" t="s">
        <v>3982</v>
      </c>
      <c r="I291">
        <v>19134</v>
      </c>
      <c r="J291" t="s">
        <v>2277</v>
      </c>
      <c r="K291" t="s">
        <v>1887</v>
      </c>
      <c r="L291" t="s">
        <v>1860</v>
      </c>
      <c r="M291" s="1">
        <v>43234</v>
      </c>
      <c r="N291" t="s">
        <v>1861</v>
      </c>
      <c r="O291" t="s">
        <v>7614</v>
      </c>
      <c r="P291" t="s">
        <v>1888</v>
      </c>
      <c r="Q291" t="s">
        <v>7614</v>
      </c>
      <c r="R291" t="s">
        <v>1863</v>
      </c>
      <c r="S291">
        <v>3</v>
      </c>
      <c r="T291">
        <v>0.5</v>
      </c>
      <c r="U291">
        <v>-216.98</v>
      </c>
      <c r="V291">
        <v>132.99</v>
      </c>
      <c r="W291">
        <v>7</v>
      </c>
      <c r="X291">
        <v>349.97</v>
      </c>
      <c r="Y291">
        <v>699.94</v>
      </c>
      <c r="Z291">
        <v>99.991428571428585</v>
      </c>
      <c r="AA291">
        <v>49.995714285714293</v>
      </c>
      <c r="AB291">
        <v>566.95000000000005</v>
      </c>
    </row>
    <row r="292" spans="1:28" x14ac:dyDescent="0.35">
      <c r="A292" t="s">
        <v>7720</v>
      </c>
      <c r="B292" t="s">
        <v>140</v>
      </c>
      <c r="C292" t="s">
        <v>1</v>
      </c>
      <c r="D292" t="s">
        <v>489</v>
      </c>
      <c r="E292" t="s">
        <v>2380</v>
      </c>
      <c r="F292" s="1">
        <v>44156</v>
      </c>
      <c r="G292" t="s">
        <v>7613</v>
      </c>
      <c r="H292" t="s">
        <v>4261</v>
      </c>
      <c r="I292">
        <v>43229</v>
      </c>
      <c r="J292" t="s">
        <v>3611</v>
      </c>
      <c r="K292" t="s">
        <v>1887</v>
      </c>
      <c r="L292" t="s">
        <v>1860</v>
      </c>
      <c r="M292" s="1">
        <v>44161</v>
      </c>
      <c r="N292" t="s">
        <v>1869</v>
      </c>
      <c r="O292" t="s">
        <v>7623</v>
      </c>
      <c r="P292" t="s">
        <v>1907</v>
      </c>
      <c r="Q292" t="s">
        <v>7623</v>
      </c>
      <c r="R292" t="s">
        <v>1912</v>
      </c>
      <c r="S292">
        <v>3</v>
      </c>
      <c r="T292">
        <v>0.7</v>
      </c>
      <c r="U292">
        <v>-24.28</v>
      </c>
      <c r="V292">
        <v>46.536666666666655</v>
      </c>
      <c r="W292">
        <v>7</v>
      </c>
      <c r="X292">
        <v>30.35</v>
      </c>
      <c r="Y292">
        <v>101.16666666666666</v>
      </c>
      <c r="Z292">
        <v>14.452380952380953</v>
      </c>
      <c r="AA292">
        <v>4.3357142857142863</v>
      </c>
      <c r="AB292">
        <v>54.63</v>
      </c>
    </row>
    <row r="293" spans="1:28" x14ac:dyDescent="0.35">
      <c r="A293" t="s">
        <v>7720</v>
      </c>
      <c r="B293" t="s">
        <v>586</v>
      </c>
      <c r="C293" t="s">
        <v>1</v>
      </c>
      <c r="D293" t="s">
        <v>2129</v>
      </c>
      <c r="E293" t="s">
        <v>537</v>
      </c>
      <c r="F293" s="1">
        <v>44160</v>
      </c>
      <c r="G293" t="s">
        <v>7613</v>
      </c>
      <c r="H293" t="s">
        <v>5433</v>
      </c>
      <c r="I293">
        <v>43130</v>
      </c>
      <c r="J293" t="s">
        <v>3408</v>
      </c>
      <c r="K293" t="s">
        <v>1887</v>
      </c>
      <c r="L293" t="s">
        <v>1860</v>
      </c>
      <c r="M293" s="1">
        <v>44167</v>
      </c>
      <c r="N293" t="s">
        <v>1869</v>
      </c>
      <c r="O293" t="s">
        <v>7623</v>
      </c>
      <c r="P293" t="s">
        <v>1907</v>
      </c>
      <c r="Q293" t="s">
        <v>7623</v>
      </c>
      <c r="R293" t="s">
        <v>1912</v>
      </c>
      <c r="S293">
        <v>5</v>
      </c>
      <c r="T293">
        <v>0.7</v>
      </c>
      <c r="U293">
        <v>-6599.98</v>
      </c>
      <c r="V293">
        <v>3899.9966666666642</v>
      </c>
      <c r="W293">
        <v>5</v>
      </c>
      <c r="X293">
        <v>4499.99</v>
      </c>
      <c r="Y293">
        <v>14999.966666666664</v>
      </c>
      <c r="Z293">
        <v>2999.9933333333329</v>
      </c>
      <c r="AA293">
        <v>899.99799999999993</v>
      </c>
      <c r="AB293">
        <v>11099.97</v>
      </c>
    </row>
    <row r="294" spans="1:28" x14ac:dyDescent="0.35">
      <c r="A294" t="s">
        <v>7720</v>
      </c>
      <c r="B294" t="s">
        <v>39</v>
      </c>
      <c r="C294" t="s">
        <v>1</v>
      </c>
      <c r="D294" t="s">
        <v>2392</v>
      </c>
      <c r="E294" t="s">
        <v>386</v>
      </c>
      <c r="F294" s="1">
        <v>43272</v>
      </c>
      <c r="G294" t="s">
        <v>7613</v>
      </c>
      <c r="H294" t="s">
        <v>4245</v>
      </c>
      <c r="I294">
        <v>19120</v>
      </c>
      <c r="J294" t="s">
        <v>2399</v>
      </c>
      <c r="K294" t="s">
        <v>1887</v>
      </c>
      <c r="L294" t="s">
        <v>1860</v>
      </c>
      <c r="M294" s="1">
        <v>43276</v>
      </c>
      <c r="N294" t="s">
        <v>1869</v>
      </c>
      <c r="O294" t="s">
        <v>7623</v>
      </c>
      <c r="P294" t="s">
        <v>1888</v>
      </c>
      <c r="Q294" t="s">
        <v>7623</v>
      </c>
      <c r="R294" t="s">
        <v>1912</v>
      </c>
      <c r="S294">
        <v>3</v>
      </c>
      <c r="T294">
        <v>0.7</v>
      </c>
      <c r="U294">
        <v>-172.49</v>
      </c>
      <c r="V294">
        <v>310.48666666666657</v>
      </c>
      <c r="W294">
        <v>3</v>
      </c>
      <c r="X294">
        <v>206.99</v>
      </c>
      <c r="Y294">
        <v>689.96666666666658</v>
      </c>
      <c r="Z294">
        <v>229.98888888888885</v>
      </c>
      <c r="AA294">
        <v>68.99666666666667</v>
      </c>
      <c r="AB294">
        <v>379.48</v>
      </c>
    </row>
    <row r="295" spans="1:28" x14ac:dyDescent="0.35">
      <c r="A295" t="s">
        <v>7720</v>
      </c>
      <c r="B295" t="s">
        <v>39</v>
      </c>
      <c r="C295" t="s">
        <v>1</v>
      </c>
      <c r="D295" t="s">
        <v>2640</v>
      </c>
      <c r="E295" t="s">
        <v>60</v>
      </c>
      <c r="F295" s="1">
        <v>44373</v>
      </c>
      <c r="G295" t="s">
        <v>7613</v>
      </c>
      <c r="H295" t="s">
        <v>5572</v>
      </c>
      <c r="I295">
        <v>19143</v>
      </c>
      <c r="J295" t="s">
        <v>2826</v>
      </c>
      <c r="K295" t="s">
        <v>1887</v>
      </c>
      <c r="L295" t="s">
        <v>1860</v>
      </c>
      <c r="M295" s="1">
        <v>44380</v>
      </c>
      <c r="N295" t="s">
        <v>1869</v>
      </c>
      <c r="O295" t="s">
        <v>7623</v>
      </c>
      <c r="P295" t="s">
        <v>1888</v>
      </c>
      <c r="Q295" t="s">
        <v>7623</v>
      </c>
      <c r="R295" t="s">
        <v>1875</v>
      </c>
      <c r="S295">
        <v>5</v>
      </c>
      <c r="T295">
        <v>0.4</v>
      </c>
      <c r="U295">
        <v>72.790000000000006</v>
      </c>
      <c r="V295">
        <v>436.73666666666674</v>
      </c>
      <c r="W295">
        <v>14</v>
      </c>
      <c r="X295">
        <v>545.91999999999996</v>
      </c>
      <c r="Y295">
        <v>909.86666666666667</v>
      </c>
      <c r="Z295">
        <v>64.990476190476187</v>
      </c>
      <c r="AA295">
        <v>38.994285714285709</v>
      </c>
      <c r="AB295">
        <v>473.12999999999994</v>
      </c>
    </row>
    <row r="296" spans="1:28" x14ac:dyDescent="0.35">
      <c r="A296" t="s">
        <v>7720</v>
      </c>
      <c r="B296" t="s">
        <v>140</v>
      </c>
      <c r="C296" t="s">
        <v>1</v>
      </c>
      <c r="D296" t="s">
        <v>513</v>
      </c>
      <c r="E296" t="s">
        <v>410</v>
      </c>
      <c r="F296" s="1">
        <v>44391</v>
      </c>
      <c r="G296" t="s">
        <v>7598</v>
      </c>
      <c r="H296" t="s">
        <v>4268</v>
      </c>
      <c r="I296">
        <v>43229</v>
      </c>
      <c r="J296" t="s">
        <v>1849</v>
      </c>
      <c r="K296" t="s">
        <v>1887</v>
      </c>
      <c r="L296" t="s">
        <v>1860</v>
      </c>
      <c r="M296" s="1">
        <v>44395</v>
      </c>
      <c r="N296" t="s">
        <v>1869</v>
      </c>
      <c r="O296" t="s">
        <v>7623</v>
      </c>
      <c r="P296" t="s">
        <v>1907</v>
      </c>
      <c r="Q296" t="s">
        <v>7623</v>
      </c>
      <c r="R296" t="s">
        <v>1875</v>
      </c>
      <c r="S296">
        <v>3</v>
      </c>
      <c r="T296">
        <v>0.4</v>
      </c>
      <c r="U296">
        <v>-377.99</v>
      </c>
      <c r="V296">
        <v>881.97666666666692</v>
      </c>
      <c r="W296">
        <v>9</v>
      </c>
      <c r="X296">
        <v>1889.95</v>
      </c>
      <c r="Y296">
        <v>3149.916666666667</v>
      </c>
      <c r="Z296">
        <v>349.99074074074076</v>
      </c>
      <c r="AA296">
        <v>209.99444444444444</v>
      </c>
      <c r="AB296">
        <v>2267.94</v>
      </c>
    </row>
    <row r="297" spans="1:28" x14ac:dyDescent="0.35">
      <c r="A297" t="s">
        <v>7720</v>
      </c>
      <c r="B297" t="s">
        <v>140</v>
      </c>
      <c r="C297" t="s">
        <v>1</v>
      </c>
      <c r="D297" t="s">
        <v>3468</v>
      </c>
      <c r="E297" t="s">
        <v>63</v>
      </c>
      <c r="F297" s="1">
        <v>44125</v>
      </c>
      <c r="G297" t="s">
        <v>7613</v>
      </c>
      <c r="H297" t="s">
        <v>5575</v>
      </c>
      <c r="I297">
        <v>43229</v>
      </c>
      <c r="J297" t="s">
        <v>2788</v>
      </c>
      <c r="K297" t="s">
        <v>1887</v>
      </c>
      <c r="L297" t="s">
        <v>1860</v>
      </c>
      <c r="M297" s="1">
        <v>44131</v>
      </c>
      <c r="N297" t="s">
        <v>1869</v>
      </c>
      <c r="O297" t="s">
        <v>7623</v>
      </c>
      <c r="P297" t="s">
        <v>1907</v>
      </c>
      <c r="Q297" t="s">
        <v>7623</v>
      </c>
      <c r="R297" t="s">
        <v>1875</v>
      </c>
      <c r="S297">
        <v>4</v>
      </c>
      <c r="T297">
        <v>0.4</v>
      </c>
      <c r="U297">
        <v>-47.03</v>
      </c>
      <c r="V297">
        <v>109.73666666666668</v>
      </c>
      <c r="W297">
        <v>8</v>
      </c>
      <c r="X297">
        <v>235.15</v>
      </c>
      <c r="Y297">
        <v>391.91666666666669</v>
      </c>
      <c r="Z297">
        <v>48.989583333333336</v>
      </c>
      <c r="AA297">
        <v>29.393750000000001</v>
      </c>
      <c r="AB297">
        <v>282.18</v>
      </c>
    </row>
    <row r="298" spans="1:28" x14ac:dyDescent="0.35">
      <c r="A298" t="s">
        <v>7720</v>
      </c>
      <c r="B298" t="s">
        <v>140</v>
      </c>
      <c r="C298" t="s">
        <v>1</v>
      </c>
      <c r="D298" t="s">
        <v>587</v>
      </c>
      <c r="E298" t="s">
        <v>440</v>
      </c>
      <c r="F298" s="1">
        <v>44526</v>
      </c>
      <c r="G298" t="s">
        <v>7613</v>
      </c>
      <c r="H298" t="s">
        <v>5574</v>
      </c>
      <c r="I298">
        <v>43229</v>
      </c>
      <c r="J298" t="s">
        <v>1636</v>
      </c>
      <c r="K298" t="s">
        <v>1887</v>
      </c>
      <c r="L298" t="s">
        <v>1860</v>
      </c>
      <c r="M298" s="1">
        <v>44530</v>
      </c>
      <c r="N298" t="s">
        <v>1869</v>
      </c>
      <c r="O298" t="s">
        <v>7623</v>
      </c>
      <c r="P298" t="s">
        <v>1907</v>
      </c>
      <c r="Q298" t="s">
        <v>7623</v>
      </c>
      <c r="R298" t="s">
        <v>1875</v>
      </c>
      <c r="S298">
        <v>3</v>
      </c>
      <c r="T298">
        <v>0.4</v>
      </c>
      <c r="U298">
        <v>-40.47</v>
      </c>
      <c r="V298">
        <v>106.69666666666666</v>
      </c>
      <c r="W298">
        <v>8</v>
      </c>
      <c r="X298">
        <v>220.75</v>
      </c>
      <c r="Y298">
        <v>367.91666666666669</v>
      </c>
      <c r="Z298">
        <v>45.989583333333336</v>
      </c>
      <c r="AA298">
        <v>27.59375</v>
      </c>
      <c r="AB298">
        <v>261.22000000000003</v>
      </c>
    </row>
    <row r="299" spans="1:28" x14ac:dyDescent="0.35">
      <c r="A299" t="s">
        <v>7720</v>
      </c>
      <c r="B299" t="s">
        <v>238</v>
      </c>
      <c r="C299" t="s">
        <v>1</v>
      </c>
      <c r="D299" t="s">
        <v>1985</v>
      </c>
      <c r="E299" t="s">
        <v>18</v>
      </c>
      <c r="F299" s="1">
        <v>43406</v>
      </c>
      <c r="G299" t="s">
        <v>7613</v>
      </c>
      <c r="H299" t="s">
        <v>5438</v>
      </c>
      <c r="I299">
        <v>44256</v>
      </c>
      <c r="J299" t="s">
        <v>1327</v>
      </c>
      <c r="K299" t="s">
        <v>1887</v>
      </c>
      <c r="L299" t="s">
        <v>1860</v>
      </c>
      <c r="M299" s="1">
        <v>43410</v>
      </c>
      <c r="N299" t="s">
        <v>1869</v>
      </c>
      <c r="O299" t="s">
        <v>7623</v>
      </c>
      <c r="P299" t="s">
        <v>1907</v>
      </c>
      <c r="Q299" t="s">
        <v>7623</v>
      </c>
      <c r="R299" t="s">
        <v>1875</v>
      </c>
      <c r="S299">
        <v>3</v>
      </c>
      <c r="T299">
        <v>0.4</v>
      </c>
      <c r="U299">
        <v>-10.050000000000001</v>
      </c>
      <c r="V299">
        <v>23.436666666666667</v>
      </c>
      <c r="W299">
        <v>7</v>
      </c>
      <c r="X299">
        <v>50.23</v>
      </c>
      <c r="Y299">
        <v>83.716666666666669</v>
      </c>
      <c r="Z299">
        <v>11.959523809523809</v>
      </c>
      <c r="AA299">
        <v>7.1757142857142853</v>
      </c>
      <c r="AB299">
        <v>60.28</v>
      </c>
    </row>
    <row r="300" spans="1:28" x14ac:dyDescent="0.35">
      <c r="A300" t="s">
        <v>7720</v>
      </c>
      <c r="B300" t="s">
        <v>39</v>
      </c>
      <c r="C300" t="s">
        <v>1</v>
      </c>
      <c r="D300" t="s">
        <v>478</v>
      </c>
      <c r="E300" t="s">
        <v>440</v>
      </c>
      <c r="F300" s="1">
        <v>43422</v>
      </c>
      <c r="G300" t="s">
        <v>7613</v>
      </c>
      <c r="H300" t="s">
        <v>4263</v>
      </c>
      <c r="I300">
        <v>19140</v>
      </c>
      <c r="J300" t="s">
        <v>2162</v>
      </c>
      <c r="K300" t="s">
        <v>1887</v>
      </c>
      <c r="L300" t="s">
        <v>1860</v>
      </c>
      <c r="M300" s="1">
        <v>43426</v>
      </c>
      <c r="N300" t="s">
        <v>1869</v>
      </c>
      <c r="O300" t="s">
        <v>7623</v>
      </c>
      <c r="P300" t="s">
        <v>1888</v>
      </c>
      <c r="Q300" t="s">
        <v>7623</v>
      </c>
      <c r="R300" t="s">
        <v>1875</v>
      </c>
      <c r="S300">
        <v>3</v>
      </c>
      <c r="T300">
        <v>0.4</v>
      </c>
      <c r="U300">
        <v>-107.99</v>
      </c>
      <c r="V300">
        <v>251.98333333333335</v>
      </c>
      <c r="W300">
        <v>6</v>
      </c>
      <c r="X300">
        <v>539.96</v>
      </c>
      <c r="Y300">
        <v>899.93333333333339</v>
      </c>
      <c r="Z300">
        <v>149.98888888888891</v>
      </c>
      <c r="AA300">
        <v>89.993333333333339</v>
      </c>
      <c r="AB300">
        <v>647.95000000000005</v>
      </c>
    </row>
    <row r="301" spans="1:28" x14ac:dyDescent="0.35">
      <c r="A301" t="s">
        <v>7720</v>
      </c>
      <c r="B301" t="s">
        <v>238</v>
      </c>
      <c r="C301" t="s">
        <v>1</v>
      </c>
      <c r="D301" t="s">
        <v>1985</v>
      </c>
      <c r="E301" t="s">
        <v>644</v>
      </c>
      <c r="F301" s="1">
        <v>43406</v>
      </c>
      <c r="G301" t="s">
        <v>7613</v>
      </c>
      <c r="H301" t="s">
        <v>5438</v>
      </c>
      <c r="I301">
        <v>44256</v>
      </c>
      <c r="J301" t="s">
        <v>2701</v>
      </c>
      <c r="K301" t="s">
        <v>1887</v>
      </c>
      <c r="L301" t="s">
        <v>1860</v>
      </c>
      <c r="M301" s="1">
        <v>43410</v>
      </c>
      <c r="N301" t="s">
        <v>1869</v>
      </c>
      <c r="O301" t="s">
        <v>7623</v>
      </c>
      <c r="P301" t="s">
        <v>1907</v>
      </c>
      <c r="Q301" t="s">
        <v>7623</v>
      </c>
      <c r="R301" t="s">
        <v>1875</v>
      </c>
      <c r="S301">
        <v>3</v>
      </c>
      <c r="T301">
        <v>0.4</v>
      </c>
      <c r="U301">
        <v>-107.99</v>
      </c>
      <c r="V301">
        <v>251.98333333333335</v>
      </c>
      <c r="W301">
        <v>6</v>
      </c>
      <c r="X301">
        <v>539.96</v>
      </c>
      <c r="Y301">
        <v>899.93333333333339</v>
      </c>
      <c r="Z301">
        <v>149.98888888888891</v>
      </c>
      <c r="AA301">
        <v>89.993333333333339</v>
      </c>
      <c r="AB301">
        <v>647.95000000000005</v>
      </c>
    </row>
    <row r="302" spans="1:28" x14ac:dyDescent="0.35">
      <c r="A302" t="s">
        <v>7720</v>
      </c>
      <c r="B302" t="s">
        <v>39</v>
      </c>
      <c r="C302" t="s">
        <v>1</v>
      </c>
      <c r="D302" t="s">
        <v>2874</v>
      </c>
      <c r="E302" t="s">
        <v>440</v>
      </c>
      <c r="F302" s="1">
        <v>44495</v>
      </c>
      <c r="G302" t="s">
        <v>7613</v>
      </c>
      <c r="H302" t="s">
        <v>5421</v>
      </c>
      <c r="I302">
        <v>19134</v>
      </c>
      <c r="J302" t="s">
        <v>3388</v>
      </c>
      <c r="K302" t="s">
        <v>1887</v>
      </c>
      <c r="L302" t="s">
        <v>1860</v>
      </c>
      <c r="M302" s="1">
        <v>44500</v>
      </c>
      <c r="N302" t="s">
        <v>1869</v>
      </c>
      <c r="O302" t="s">
        <v>7623</v>
      </c>
      <c r="P302" t="s">
        <v>1888</v>
      </c>
      <c r="Q302" t="s">
        <v>7623</v>
      </c>
      <c r="R302" t="s">
        <v>1875</v>
      </c>
      <c r="S302">
        <v>3</v>
      </c>
      <c r="T302">
        <v>0.4</v>
      </c>
      <c r="U302">
        <v>19.78</v>
      </c>
      <c r="V302">
        <v>98.880000000000024</v>
      </c>
      <c r="W302">
        <v>5</v>
      </c>
      <c r="X302">
        <v>118.65</v>
      </c>
      <c r="Y302">
        <v>197.75000000000003</v>
      </c>
      <c r="Z302">
        <v>39.550000000000004</v>
      </c>
      <c r="AA302">
        <v>23.73</v>
      </c>
      <c r="AB302">
        <v>98.87</v>
      </c>
    </row>
    <row r="303" spans="1:28" x14ac:dyDescent="0.35">
      <c r="A303" t="s">
        <v>7720</v>
      </c>
      <c r="B303" t="s">
        <v>39</v>
      </c>
      <c r="C303" t="s">
        <v>1</v>
      </c>
      <c r="D303" t="s">
        <v>2342</v>
      </c>
      <c r="E303" t="s">
        <v>113</v>
      </c>
      <c r="F303" s="1">
        <v>43790</v>
      </c>
      <c r="G303" t="s">
        <v>7613</v>
      </c>
      <c r="H303" t="s">
        <v>4300</v>
      </c>
      <c r="I303">
        <v>19120</v>
      </c>
      <c r="J303" t="s">
        <v>1792</v>
      </c>
      <c r="K303" t="s">
        <v>1887</v>
      </c>
      <c r="L303" t="s">
        <v>1860</v>
      </c>
      <c r="M303" s="1">
        <v>43794</v>
      </c>
      <c r="N303" t="s">
        <v>1869</v>
      </c>
      <c r="O303" t="s">
        <v>7623</v>
      </c>
      <c r="P303" t="s">
        <v>1888</v>
      </c>
      <c r="Q303" t="s">
        <v>7623</v>
      </c>
      <c r="R303" t="s">
        <v>1875</v>
      </c>
      <c r="S303">
        <v>3</v>
      </c>
      <c r="T303">
        <v>0.4</v>
      </c>
      <c r="U303">
        <v>-24.04</v>
      </c>
      <c r="V303">
        <v>49.940000000000026</v>
      </c>
      <c r="W303">
        <v>5</v>
      </c>
      <c r="X303">
        <v>110.97</v>
      </c>
      <c r="Y303">
        <v>184.95000000000002</v>
      </c>
      <c r="Z303">
        <v>36.99</v>
      </c>
      <c r="AA303">
        <v>22.193999999999999</v>
      </c>
      <c r="AB303">
        <v>135.01</v>
      </c>
    </row>
    <row r="304" spans="1:28" x14ac:dyDescent="0.35">
      <c r="A304" t="s">
        <v>7720</v>
      </c>
      <c r="B304" t="s">
        <v>39</v>
      </c>
      <c r="C304" t="s">
        <v>1</v>
      </c>
      <c r="D304" t="s">
        <v>453</v>
      </c>
      <c r="E304" t="s">
        <v>175</v>
      </c>
      <c r="F304" s="1">
        <v>44507</v>
      </c>
      <c r="G304" t="s">
        <v>7598</v>
      </c>
      <c r="H304" t="s">
        <v>4297</v>
      </c>
      <c r="I304">
        <v>19120</v>
      </c>
      <c r="J304" t="s">
        <v>2958</v>
      </c>
      <c r="K304" t="s">
        <v>1887</v>
      </c>
      <c r="L304" t="s">
        <v>1860</v>
      </c>
      <c r="M304" s="1">
        <v>44513</v>
      </c>
      <c r="N304" t="s">
        <v>1869</v>
      </c>
      <c r="O304" t="s">
        <v>7623</v>
      </c>
      <c r="P304" t="s">
        <v>1888</v>
      </c>
      <c r="Q304" t="s">
        <v>7623</v>
      </c>
      <c r="R304" t="s">
        <v>1875</v>
      </c>
      <c r="S304">
        <v>4</v>
      </c>
      <c r="T304">
        <v>0.4</v>
      </c>
      <c r="U304">
        <v>-71.989999999999995</v>
      </c>
      <c r="V304">
        <v>167.99</v>
      </c>
      <c r="W304">
        <v>5</v>
      </c>
      <c r="X304">
        <v>359.97</v>
      </c>
      <c r="Y304">
        <v>599.95000000000005</v>
      </c>
      <c r="Z304">
        <v>119.99000000000001</v>
      </c>
      <c r="AA304">
        <v>71.994</v>
      </c>
      <c r="AB304">
        <v>431.96000000000004</v>
      </c>
    </row>
    <row r="305" spans="1:28" x14ac:dyDescent="0.35">
      <c r="A305" t="s">
        <v>7720</v>
      </c>
      <c r="B305" t="s">
        <v>39</v>
      </c>
      <c r="C305" t="s">
        <v>1</v>
      </c>
      <c r="D305" t="s">
        <v>555</v>
      </c>
      <c r="E305" t="s">
        <v>306</v>
      </c>
      <c r="F305" s="1">
        <v>44395</v>
      </c>
      <c r="G305" t="s">
        <v>7598</v>
      </c>
      <c r="H305" t="s">
        <v>4286</v>
      </c>
      <c r="I305">
        <v>19134</v>
      </c>
      <c r="J305" t="s">
        <v>3137</v>
      </c>
      <c r="K305" t="s">
        <v>1887</v>
      </c>
      <c r="L305" t="s">
        <v>1860</v>
      </c>
      <c r="M305" s="1">
        <v>44400</v>
      </c>
      <c r="N305" t="s">
        <v>1869</v>
      </c>
      <c r="O305" t="s">
        <v>7623</v>
      </c>
      <c r="P305" t="s">
        <v>1888</v>
      </c>
      <c r="Q305" t="s">
        <v>7623</v>
      </c>
      <c r="R305" t="s">
        <v>1916</v>
      </c>
      <c r="S305">
        <v>3</v>
      </c>
      <c r="T305">
        <v>0.4</v>
      </c>
      <c r="U305">
        <v>70</v>
      </c>
      <c r="V305">
        <v>469.98</v>
      </c>
      <c r="W305">
        <v>5</v>
      </c>
      <c r="X305">
        <v>599.97</v>
      </c>
      <c r="Y305">
        <v>999.95</v>
      </c>
      <c r="Z305">
        <v>199.99</v>
      </c>
      <c r="AA305">
        <v>119.994</v>
      </c>
      <c r="AB305">
        <v>529.97</v>
      </c>
    </row>
    <row r="306" spans="1:28" x14ac:dyDescent="0.35">
      <c r="A306" t="s">
        <v>7720</v>
      </c>
      <c r="B306" t="s">
        <v>39</v>
      </c>
      <c r="C306" t="s">
        <v>1</v>
      </c>
      <c r="D306" t="s">
        <v>2839</v>
      </c>
      <c r="E306" t="s">
        <v>440</v>
      </c>
      <c r="F306" s="1">
        <v>43799</v>
      </c>
      <c r="G306" t="s">
        <v>7613</v>
      </c>
      <c r="H306" t="s">
        <v>5427</v>
      </c>
      <c r="I306">
        <v>19134</v>
      </c>
      <c r="J306" t="s">
        <v>3388</v>
      </c>
      <c r="K306" t="s">
        <v>1887</v>
      </c>
      <c r="L306" t="s">
        <v>1860</v>
      </c>
      <c r="M306" s="1">
        <v>43803</v>
      </c>
      <c r="N306" t="s">
        <v>1869</v>
      </c>
      <c r="O306" t="s">
        <v>7623</v>
      </c>
      <c r="P306" t="s">
        <v>1888</v>
      </c>
      <c r="Q306" t="s">
        <v>7623</v>
      </c>
      <c r="R306" t="s">
        <v>1875</v>
      </c>
      <c r="S306">
        <v>3</v>
      </c>
      <c r="T306">
        <v>0.4</v>
      </c>
      <c r="U306">
        <v>15.82</v>
      </c>
      <c r="V306">
        <v>79.100000000000023</v>
      </c>
      <c r="W306">
        <v>4</v>
      </c>
      <c r="X306">
        <v>94.92</v>
      </c>
      <c r="Y306">
        <v>158.20000000000002</v>
      </c>
      <c r="Z306">
        <v>39.550000000000004</v>
      </c>
      <c r="AA306">
        <v>23.73</v>
      </c>
      <c r="AB306">
        <v>79.099999999999994</v>
      </c>
    </row>
    <row r="307" spans="1:28" x14ac:dyDescent="0.35">
      <c r="A307" t="s">
        <v>7720</v>
      </c>
      <c r="B307" t="s">
        <v>39</v>
      </c>
      <c r="C307" t="s">
        <v>1</v>
      </c>
      <c r="D307" t="s">
        <v>2278</v>
      </c>
      <c r="E307" t="s">
        <v>644</v>
      </c>
      <c r="F307" s="1">
        <v>44408</v>
      </c>
      <c r="G307" t="s">
        <v>7613</v>
      </c>
      <c r="H307" t="s">
        <v>5573</v>
      </c>
      <c r="I307">
        <v>19134</v>
      </c>
      <c r="J307" t="s">
        <v>2842</v>
      </c>
      <c r="K307" t="s">
        <v>1887</v>
      </c>
      <c r="L307" t="s">
        <v>1860</v>
      </c>
      <c r="M307" s="1">
        <v>44413</v>
      </c>
      <c r="N307" t="s">
        <v>1869</v>
      </c>
      <c r="O307" t="s">
        <v>7623</v>
      </c>
      <c r="P307" t="s">
        <v>1888</v>
      </c>
      <c r="Q307" t="s">
        <v>7623</v>
      </c>
      <c r="R307" t="s">
        <v>1875</v>
      </c>
      <c r="S307">
        <v>3</v>
      </c>
      <c r="T307">
        <v>0.4</v>
      </c>
      <c r="U307">
        <v>-57.12</v>
      </c>
      <c r="V307">
        <v>133.26666666666665</v>
      </c>
      <c r="W307">
        <v>4</v>
      </c>
      <c r="X307">
        <v>285.58</v>
      </c>
      <c r="Y307">
        <v>475.96666666666664</v>
      </c>
      <c r="Z307">
        <v>118.99166666666666</v>
      </c>
      <c r="AA307">
        <v>71.394999999999996</v>
      </c>
      <c r="AB307">
        <v>342.7</v>
      </c>
    </row>
    <row r="308" spans="1:28" x14ac:dyDescent="0.35">
      <c r="A308" t="s">
        <v>7720</v>
      </c>
      <c r="B308" t="s">
        <v>39</v>
      </c>
      <c r="C308" t="s">
        <v>1</v>
      </c>
      <c r="D308" t="s">
        <v>2416</v>
      </c>
      <c r="E308" t="s">
        <v>82</v>
      </c>
      <c r="F308" s="1">
        <v>43898</v>
      </c>
      <c r="G308" t="s">
        <v>7613</v>
      </c>
      <c r="H308" t="s">
        <v>5389</v>
      </c>
      <c r="I308">
        <v>19120</v>
      </c>
      <c r="J308" t="s">
        <v>1990</v>
      </c>
      <c r="K308" t="s">
        <v>1887</v>
      </c>
      <c r="L308" t="s">
        <v>1860</v>
      </c>
      <c r="M308" s="1">
        <v>43902</v>
      </c>
      <c r="N308" t="s">
        <v>1869</v>
      </c>
      <c r="O308" t="s">
        <v>7623</v>
      </c>
      <c r="P308" t="s">
        <v>1888</v>
      </c>
      <c r="Q308" t="s">
        <v>7623</v>
      </c>
      <c r="R308" t="s">
        <v>1875</v>
      </c>
      <c r="S308">
        <v>3</v>
      </c>
      <c r="T308">
        <v>0.4</v>
      </c>
      <c r="U308">
        <v>-25.33</v>
      </c>
      <c r="V308">
        <v>47.056666666666672</v>
      </c>
      <c r="W308">
        <v>4</v>
      </c>
      <c r="X308">
        <v>108.58</v>
      </c>
      <c r="Y308">
        <v>180.96666666666667</v>
      </c>
      <c r="Z308">
        <v>45.241666666666667</v>
      </c>
      <c r="AA308">
        <v>27.145</v>
      </c>
      <c r="AB308">
        <v>133.91</v>
      </c>
    </row>
    <row r="309" spans="1:28" x14ac:dyDescent="0.35">
      <c r="A309" t="s">
        <v>7720</v>
      </c>
      <c r="B309" t="s">
        <v>655</v>
      </c>
      <c r="C309" t="s">
        <v>1</v>
      </c>
      <c r="D309" t="s">
        <v>2724</v>
      </c>
      <c r="E309" t="s">
        <v>410</v>
      </c>
      <c r="F309" s="1">
        <v>43428</v>
      </c>
      <c r="G309" t="s">
        <v>7613</v>
      </c>
      <c r="H309" t="s">
        <v>4269</v>
      </c>
      <c r="I309">
        <v>43615</v>
      </c>
      <c r="J309" t="s">
        <v>2927</v>
      </c>
      <c r="K309" t="s">
        <v>1887</v>
      </c>
      <c r="L309" t="s">
        <v>1860</v>
      </c>
      <c r="M309" s="1">
        <v>43433</v>
      </c>
      <c r="N309" t="s">
        <v>1869</v>
      </c>
      <c r="O309" t="s">
        <v>7623</v>
      </c>
      <c r="P309" t="s">
        <v>1907</v>
      </c>
      <c r="Q309" t="s">
        <v>7623</v>
      </c>
      <c r="R309" t="s">
        <v>1875</v>
      </c>
      <c r="S309">
        <v>3</v>
      </c>
      <c r="T309">
        <v>0.4</v>
      </c>
      <c r="U309">
        <v>-250.4</v>
      </c>
      <c r="V309">
        <v>751.18666666666695</v>
      </c>
      <c r="W309">
        <v>4</v>
      </c>
      <c r="X309">
        <v>1502.38</v>
      </c>
      <c r="Y309">
        <v>2503.9666666666672</v>
      </c>
      <c r="Z309">
        <v>625.99166666666679</v>
      </c>
      <c r="AA309">
        <v>375.59500000000003</v>
      </c>
      <c r="AB309">
        <v>1752.7800000000002</v>
      </c>
    </row>
    <row r="310" spans="1:28" x14ac:dyDescent="0.35">
      <c r="A310" t="s">
        <v>7720</v>
      </c>
      <c r="B310" t="s">
        <v>95</v>
      </c>
      <c r="C310" t="s">
        <v>1</v>
      </c>
      <c r="D310" t="s">
        <v>395</v>
      </c>
      <c r="E310" t="s">
        <v>562</v>
      </c>
      <c r="F310" s="1">
        <v>43919</v>
      </c>
      <c r="G310" t="s">
        <v>7613</v>
      </c>
      <c r="H310" t="s">
        <v>4303</v>
      </c>
      <c r="I310">
        <v>45503</v>
      </c>
      <c r="J310" t="s">
        <v>3473</v>
      </c>
      <c r="K310" t="s">
        <v>1887</v>
      </c>
      <c r="L310" t="s">
        <v>1860</v>
      </c>
      <c r="M310" s="1">
        <v>43923</v>
      </c>
      <c r="N310" t="s">
        <v>1869</v>
      </c>
      <c r="O310" t="s">
        <v>7623</v>
      </c>
      <c r="P310" t="s">
        <v>1907</v>
      </c>
      <c r="Q310" t="s">
        <v>7623</v>
      </c>
      <c r="R310" t="s">
        <v>1875</v>
      </c>
      <c r="S310">
        <v>3</v>
      </c>
      <c r="T310">
        <v>0.4</v>
      </c>
      <c r="U310">
        <v>-36.950000000000003</v>
      </c>
      <c r="V310">
        <v>68.636666666666713</v>
      </c>
      <c r="W310">
        <v>4</v>
      </c>
      <c r="X310">
        <v>158.38</v>
      </c>
      <c r="Y310">
        <v>263.9666666666667</v>
      </c>
      <c r="Z310">
        <v>65.991666666666674</v>
      </c>
      <c r="AA310">
        <v>39.594999999999999</v>
      </c>
      <c r="AB310">
        <v>195.32999999999998</v>
      </c>
    </row>
    <row r="311" spans="1:28" x14ac:dyDescent="0.35">
      <c r="A311" t="s">
        <v>7720</v>
      </c>
      <c r="B311" t="s">
        <v>39</v>
      </c>
      <c r="C311" t="s">
        <v>1</v>
      </c>
      <c r="D311" t="s">
        <v>471</v>
      </c>
      <c r="E311" t="s">
        <v>306</v>
      </c>
      <c r="F311" s="1">
        <v>43443</v>
      </c>
      <c r="G311" t="s">
        <v>7598</v>
      </c>
      <c r="H311" t="s">
        <v>5410</v>
      </c>
      <c r="I311">
        <v>19134</v>
      </c>
      <c r="J311" t="s">
        <v>2972</v>
      </c>
      <c r="K311" t="s">
        <v>1887</v>
      </c>
      <c r="L311" t="s">
        <v>1860</v>
      </c>
      <c r="M311" s="1">
        <v>43449</v>
      </c>
      <c r="N311" t="s">
        <v>1869</v>
      </c>
      <c r="O311" t="s">
        <v>7623</v>
      </c>
      <c r="P311" t="s">
        <v>1888</v>
      </c>
      <c r="Q311" t="s">
        <v>7623</v>
      </c>
      <c r="R311" t="s">
        <v>1916</v>
      </c>
      <c r="S311">
        <v>4</v>
      </c>
      <c r="T311">
        <v>0.4</v>
      </c>
      <c r="U311">
        <v>126</v>
      </c>
      <c r="V311">
        <v>845.98666666666668</v>
      </c>
      <c r="W311">
        <v>4</v>
      </c>
      <c r="X311">
        <v>1079.98</v>
      </c>
      <c r="Y311">
        <v>1799.9666666666667</v>
      </c>
      <c r="Z311">
        <v>449.99166666666667</v>
      </c>
      <c r="AA311">
        <v>269.995</v>
      </c>
      <c r="AB311">
        <v>953.98</v>
      </c>
    </row>
    <row r="312" spans="1:28" x14ac:dyDescent="0.35">
      <c r="A312" t="s">
        <v>7720</v>
      </c>
      <c r="B312" t="s">
        <v>39</v>
      </c>
      <c r="C312" t="s">
        <v>1</v>
      </c>
      <c r="D312" t="s">
        <v>3506</v>
      </c>
      <c r="E312" t="s">
        <v>306</v>
      </c>
      <c r="F312" s="1">
        <v>43974</v>
      </c>
      <c r="G312" t="s">
        <v>7613</v>
      </c>
      <c r="H312" t="s">
        <v>5394</v>
      </c>
      <c r="I312">
        <v>19120</v>
      </c>
      <c r="J312" t="s">
        <v>3507</v>
      </c>
      <c r="K312" t="s">
        <v>1887</v>
      </c>
      <c r="L312" t="s">
        <v>1860</v>
      </c>
      <c r="M312" s="1">
        <v>43978</v>
      </c>
      <c r="N312" t="s">
        <v>1869</v>
      </c>
      <c r="O312" t="s">
        <v>7623</v>
      </c>
      <c r="P312" t="s">
        <v>1888</v>
      </c>
      <c r="Q312" t="s">
        <v>7623</v>
      </c>
      <c r="R312" t="s">
        <v>1916</v>
      </c>
      <c r="S312">
        <v>3</v>
      </c>
      <c r="T312">
        <v>0.4</v>
      </c>
      <c r="U312">
        <v>1120</v>
      </c>
      <c r="V312">
        <v>6719.9866666666676</v>
      </c>
      <c r="W312">
        <v>4</v>
      </c>
      <c r="X312">
        <v>8399.98</v>
      </c>
      <c r="Y312">
        <v>13999.966666666667</v>
      </c>
      <c r="Z312">
        <v>3499.9916666666668</v>
      </c>
      <c r="AA312">
        <v>2099.9949999999999</v>
      </c>
      <c r="AB312">
        <v>7279.98</v>
      </c>
    </row>
    <row r="313" spans="1:28" x14ac:dyDescent="0.35">
      <c r="A313" t="s">
        <v>7720</v>
      </c>
      <c r="B313" t="s">
        <v>39</v>
      </c>
      <c r="C313" t="s">
        <v>1</v>
      </c>
      <c r="D313" t="s">
        <v>2640</v>
      </c>
      <c r="E313" t="s">
        <v>18</v>
      </c>
      <c r="F313" s="1">
        <v>44373</v>
      </c>
      <c r="G313" t="s">
        <v>7613</v>
      </c>
      <c r="H313" t="s">
        <v>5572</v>
      </c>
      <c r="I313">
        <v>19143</v>
      </c>
      <c r="J313" t="s">
        <v>1395</v>
      </c>
      <c r="K313" t="s">
        <v>1887</v>
      </c>
      <c r="L313" t="s">
        <v>1860</v>
      </c>
      <c r="M313" s="1">
        <v>44380</v>
      </c>
      <c r="N313" t="s">
        <v>1869</v>
      </c>
      <c r="O313" t="s">
        <v>7623</v>
      </c>
      <c r="P313" t="s">
        <v>1888</v>
      </c>
      <c r="Q313" t="s">
        <v>7623</v>
      </c>
      <c r="R313" t="s">
        <v>1875</v>
      </c>
      <c r="S313">
        <v>5</v>
      </c>
      <c r="T313">
        <v>0.4</v>
      </c>
      <c r="U313">
        <v>41.79</v>
      </c>
      <c r="V313">
        <v>280.59000000000003</v>
      </c>
      <c r="W313">
        <v>3</v>
      </c>
      <c r="X313">
        <v>358.2</v>
      </c>
      <c r="Y313">
        <v>597</v>
      </c>
      <c r="Z313">
        <v>199</v>
      </c>
      <c r="AA313">
        <v>119.39999999999999</v>
      </c>
      <c r="AB313">
        <v>316.40999999999997</v>
      </c>
    </row>
    <row r="314" spans="1:28" x14ac:dyDescent="0.35">
      <c r="A314" t="s">
        <v>7720</v>
      </c>
      <c r="B314" t="s">
        <v>39</v>
      </c>
      <c r="C314" t="s">
        <v>1</v>
      </c>
      <c r="D314" t="s">
        <v>3183</v>
      </c>
      <c r="E314" t="s">
        <v>562</v>
      </c>
      <c r="F314" s="1">
        <v>43926</v>
      </c>
      <c r="G314" t="s">
        <v>7613</v>
      </c>
      <c r="H314" t="s">
        <v>5418</v>
      </c>
      <c r="I314">
        <v>19140</v>
      </c>
      <c r="J314" t="s">
        <v>3473</v>
      </c>
      <c r="K314" t="s">
        <v>1887</v>
      </c>
      <c r="L314" t="s">
        <v>1860</v>
      </c>
      <c r="M314" s="1">
        <v>43930</v>
      </c>
      <c r="N314" t="s">
        <v>1869</v>
      </c>
      <c r="O314" t="s">
        <v>7623</v>
      </c>
      <c r="P314" t="s">
        <v>1888</v>
      </c>
      <c r="Q314" t="s">
        <v>7623</v>
      </c>
      <c r="R314" t="s">
        <v>1875</v>
      </c>
      <c r="S314">
        <v>3</v>
      </c>
      <c r="T314">
        <v>0.4</v>
      </c>
      <c r="U314">
        <v>-27.72</v>
      </c>
      <c r="V314">
        <v>51.466666666666669</v>
      </c>
      <c r="W314">
        <v>3</v>
      </c>
      <c r="X314">
        <v>118.78</v>
      </c>
      <c r="Y314">
        <v>197.96666666666667</v>
      </c>
      <c r="Z314">
        <v>65.988888888888894</v>
      </c>
      <c r="AA314">
        <v>39.593333333333334</v>
      </c>
      <c r="AB314">
        <v>146.5</v>
      </c>
    </row>
    <row r="315" spans="1:28" x14ac:dyDescent="0.35">
      <c r="A315" t="s">
        <v>7720</v>
      </c>
      <c r="B315" t="s">
        <v>39</v>
      </c>
      <c r="C315" t="s">
        <v>1</v>
      </c>
      <c r="D315" t="s">
        <v>43</v>
      </c>
      <c r="E315" t="s">
        <v>204</v>
      </c>
      <c r="F315" s="1">
        <v>44265</v>
      </c>
      <c r="G315" t="s">
        <v>7598</v>
      </c>
      <c r="H315" t="s">
        <v>5571</v>
      </c>
      <c r="I315">
        <v>19140</v>
      </c>
      <c r="J315" t="s">
        <v>1321</v>
      </c>
      <c r="K315" t="s">
        <v>1887</v>
      </c>
      <c r="L315" t="s">
        <v>1860</v>
      </c>
      <c r="M315" s="1">
        <v>44271</v>
      </c>
      <c r="N315" t="s">
        <v>1869</v>
      </c>
      <c r="O315" t="s">
        <v>7623</v>
      </c>
      <c r="P315" t="s">
        <v>1888</v>
      </c>
      <c r="Q315" t="s">
        <v>7623</v>
      </c>
      <c r="R315" t="s">
        <v>1875</v>
      </c>
      <c r="S315">
        <v>4</v>
      </c>
      <c r="T315">
        <v>0.4</v>
      </c>
      <c r="U315">
        <v>-10.8</v>
      </c>
      <c r="V315">
        <v>25.186666666666667</v>
      </c>
      <c r="W315">
        <v>3</v>
      </c>
      <c r="X315">
        <v>53.98</v>
      </c>
      <c r="Y315">
        <v>89.966666666666669</v>
      </c>
      <c r="Z315">
        <v>29.988888888888887</v>
      </c>
      <c r="AA315">
        <v>17.993333333333332</v>
      </c>
      <c r="AB315">
        <v>64.78</v>
      </c>
    </row>
    <row r="316" spans="1:28" x14ac:dyDescent="0.35">
      <c r="A316" t="s">
        <v>7720</v>
      </c>
      <c r="B316" t="s">
        <v>39</v>
      </c>
      <c r="C316" t="s">
        <v>1</v>
      </c>
      <c r="D316" t="s">
        <v>2274</v>
      </c>
      <c r="E316" t="s">
        <v>14</v>
      </c>
      <c r="F316" s="1">
        <v>44161</v>
      </c>
      <c r="G316" t="s">
        <v>7613</v>
      </c>
      <c r="H316" t="s">
        <v>5570</v>
      </c>
      <c r="I316">
        <v>19134</v>
      </c>
      <c r="J316" t="s">
        <v>3225</v>
      </c>
      <c r="K316" t="s">
        <v>1887</v>
      </c>
      <c r="L316" t="s">
        <v>1860</v>
      </c>
      <c r="M316" s="1">
        <v>44166</v>
      </c>
      <c r="N316" t="s">
        <v>1869</v>
      </c>
      <c r="O316" t="s">
        <v>7623</v>
      </c>
      <c r="P316" t="s">
        <v>1888</v>
      </c>
      <c r="Q316" t="s">
        <v>7623</v>
      </c>
      <c r="R316" t="s">
        <v>1875</v>
      </c>
      <c r="S316">
        <v>3</v>
      </c>
      <c r="T316">
        <v>0.4</v>
      </c>
      <c r="U316">
        <v>-115.5</v>
      </c>
      <c r="V316">
        <v>214.48666666666668</v>
      </c>
      <c r="W316">
        <v>3</v>
      </c>
      <c r="X316">
        <v>494.98</v>
      </c>
      <c r="Y316">
        <v>824.9666666666667</v>
      </c>
      <c r="Z316">
        <v>274.98888888888894</v>
      </c>
      <c r="AA316">
        <v>164.99333333333334</v>
      </c>
      <c r="AB316">
        <v>610.48</v>
      </c>
    </row>
    <row r="317" spans="1:28" x14ac:dyDescent="0.35">
      <c r="A317" t="s">
        <v>7720</v>
      </c>
      <c r="B317" t="s">
        <v>39</v>
      </c>
      <c r="C317" t="s">
        <v>1</v>
      </c>
      <c r="D317" t="s">
        <v>3506</v>
      </c>
      <c r="E317" t="s">
        <v>183</v>
      </c>
      <c r="F317" s="1">
        <v>43974</v>
      </c>
      <c r="G317" t="s">
        <v>7613</v>
      </c>
      <c r="H317" t="s">
        <v>5394</v>
      </c>
      <c r="I317">
        <v>19120</v>
      </c>
      <c r="J317" t="s">
        <v>3430</v>
      </c>
      <c r="K317" t="s">
        <v>1887</v>
      </c>
      <c r="L317" t="s">
        <v>1860</v>
      </c>
      <c r="M317" s="1">
        <v>43978</v>
      </c>
      <c r="N317" t="s">
        <v>1869</v>
      </c>
      <c r="O317" t="s">
        <v>7623</v>
      </c>
      <c r="P317" t="s">
        <v>1888</v>
      </c>
      <c r="Q317" t="s">
        <v>7623</v>
      </c>
      <c r="R317" t="s">
        <v>1875</v>
      </c>
      <c r="S317">
        <v>3</v>
      </c>
      <c r="T317">
        <v>0.4</v>
      </c>
      <c r="U317">
        <v>-24.48</v>
      </c>
      <c r="V317">
        <v>57.106666666666683</v>
      </c>
      <c r="W317">
        <v>3</v>
      </c>
      <c r="X317">
        <v>122.38</v>
      </c>
      <c r="Y317">
        <v>203.96666666666667</v>
      </c>
      <c r="Z317">
        <v>67.98888888888888</v>
      </c>
      <c r="AA317">
        <v>40.793333333333329</v>
      </c>
      <c r="AB317">
        <v>146.85999999999999</v>
      </c>
    </row>
    <row r="318" spans="1:28" x14ac:dyDescent="0.35">
      <c r="A318" t="s">
        <v>7720</v>
      </c>
      <c r="B318" t="s">
        <v>543</v>
      </c>
      <c r="C318" t="s">
        <v>1</v>
      </c>
      <c r="D318" t="s">
        <v>2401</v>
      </c>
      <c r="E318" t="s">
        <v>63</v>
      </c>
      <c r="F318" s="1">
        <v>43273</v>
      </c>
      <c r="G318" t="s">
        <v>7613</v>
      </c>
      <c r="H318" t="s">
        <v>4283</v>
      </c>
      <c r="I318">
        <v>19013</v>
      </c>
      <c r="J318" t="s">
        <v>1199</v>
      </c>
      <c r="K318" t="s">
        <v>1887</v>
      </c>
      <c r="L318" t="s">
        <v>1860</v>
      </c>
      <c r="M318" s="1">
        <v>43278</v>
      </c>
      <c r="N318" t="s">
        <v>1869</v>
      </c>
      <c r="O318" t="s">
        <v>7623</v>
      </c>
      <c r="P318" t="s">
        <v>1888</v>
      </c>
      <c r="Q318" t="s">
        <v>7623</v>
      </c>
      <c r="R318" t="s">
        <v>1875</v>
      </c>
      <c r="S318">
        <v>3</v>
      </c>
      <c r="T318">
        <v>0.4</v>
      </c>
      <c r="U318">
        <v>-15.18</v>
      </c>
      <c r="V318">
        <v>40.006666666666661</v>
      </c>
      <c r="W318">
        <v>3</v>
      </c>
      <c r="X318">
        <v>82.78</v>
      </c>
      <c r="Y318">
        <v>137.96666666666667</v>
      </c>
      <c r="Z318">
        <v>45.988888888888894</v>
      </c>
      <c r="AA318">
        <v>27.593333333333334</v>
      </c>
      <c r="AB318">
        <v>97.960000000000008</v>
      </c>
    </row>
    <row r="319" spans="1:28" x14ac:dyDescent="0.35">
      <c r="A319" t="s">
        <v>7720</v>
      </c>
      <c r="B319" t="s">
        <v>223</v>
      </c>
      <c r="C319" t="s">
        <v>1</v>
      </c>
      <c r="D319" t="s">
        <v>117</v>
      </c>
      <c r="E319" t="s">
        <v>18</v>
      </c>
      <c r="F319" s="1">
        <v>43510</v>
      </c>
      <c r="G319" t="s">
        <v>7598</v>
      </c>
      <c r="H319" t="s">
        <v>5400</v>
      </c>
      <c r="I319">
        <v>44312</v>
      </c>
      <c r="J319" t="s">
        <v>3067</v>
      </c>
      <c r="K319" t="s">
        <v>1887</v>
      </c>
      <c r="L319" t="s">
        <v>1860</v>
      </c>
      <c r="M319" s="1">
        <v>43515</v>
      </c>
      <c r="N319" t="s">
        <v>1869</v>
      </c>
      <c r="O319" t="s">
        <v>7623</v>
      </c>
      <c r="P319" t="s">
        <v>1907</v>
      </c>
      <c r="Q319" t="s">
        <v>7623</v>
      </c>
      <c r="R319" t="s">
        <v>1875</v>
      </c>
      <c r="S319">
        <v>3</v>
      </c>
      <c r="T319">
        <v>0.4</v>
      </c>
      <c r="U319">
        <v>-81</v>
      </c>
      <c r="V319">
        <v>134.98666666666668</v>
      </c>
      <c r="W319">
        <v>3</v>
      </c>
      <c r="X319">
        <v>323.98</v>
      </c>
      <c r="Y319">
        <v>539.9666666666667</v>
      </c>
      <c r="Z319">
        <v>179.98888888888891</v>
      </c>
      <c r="AA319">
        <v>107.99333333333334</v>
      </c>
      <c r="AB319">
        <v>404.98</v>
      </c>
    </row>
    <row r="320" spans="1:28" x14ac:dyDescent="0.35">
      <c r="A320" t="s">
        <v>7720</v>
      </c>
      <c r="B320" t="s">
        <v>39</v>
      </c>
      <c r="C320" t="s">
        <v>1</v>
      </c>
      <c r="D320" t="s">
        <v>3596</v>
      </c>
      <c r="E320" t="s">
        <v>14</v>
      </c>
      <c r="F320" s="1">
        <v>44490</v>
      </c>
      <c r="G320" t="s">
        <v>7613</v>
      </c>
      <c r="H320" t="s">
        <v>5413</v>
      </c>
      <c r="I320">
        <v>19143</v>
      </c>
      <c r="J320" t="s">
        <v>3225</v>
      </c>
      <c r="K320" t="s">
        <v>1887</v>
      </c>
      <c r="L320" t="s">
        <v>1860</v>
      </c>
      <c r="M320" s="1">
        <v>44497</v>
      </c>
      <c r="N320" t="s">
        <v>1869</v>
      </c>
      <c r="O320" t="s">
        <v>7623</v>
      </c>
      <c r="P320" t="s">
        <v>1888</v>
      </c>
      <c r="Q320" t="s">
        <v>7623</v>
      </c>
      <c r="R320" t="s">
        <v>1875</v>
      </c>
      <c r="S320">
        <v>5</v>
      </c>
      <c r="T320">
        <v>0.4</v>
      </c>
      <c r="U320">
        <v>-77</v>
      </c>
      <c r="V320">
        <v>142.99333333333334</v>
      </c>
      <c r="W320">
        <v>2</v>
      </c>
      <c r="X320">
        <v>329.99</v>
      </c>
      <c r="Y320">
        <v>549.98333333333335</v>
      </c>
      <c r="Z320">
        <v>274.99166666666667</v>
      </c>
      <c r="AA320">
        <v>164.995</v>
      </c>
      <c r="AB320">
        <v>406.99</v>
      </c>
    </row>
    <row r="321" spans="1:28" x14ac:dyDescent="0.35">
      <c r="A321" t="s">
        <v>7720</v>
      </c>
      <c r="B321" t="s">
        <v>39</v>
      </c>
      <c r="C321" t="s">
        <v>1</v>
      </c>
      <c r="D321" t="s">
        <v>2006</v>
      </c>
      <c r="E321" t="s">
        <v>2457</v>
      </c>
      <c r="F321" s="1">
        <v>43295</v>
      </c>
      <c r="G321" t="s">
        <v>7598</v>
      </c>
      <c r="H321" t="s">
        <v>4257</v>
      </c>
      <c r="I321">
        <v>19140</v>
      </c>
      <c r="J321" t="s">
        <v>2458</v>
      </c>
      <c r="K321" t="s">
        <v>1887</v>
      </c>
      <c r="L321" t="s">
        <v>1860</v>
      </c>
      <c r="M321" s="1">
        <v>43299</v>
      </c>
      <c r="N321" t="s">
        <v>1869</v>
      </c>
      <c r="O321" t="s">
        <v>7623</v>
      </c>
      <c r="P321" t="s">
        <v>1888</v>
      </c>
      <c r="Q321" t="s">
        <v>7623</v>
      </c>
      <c r="R321" t="s">
        <v>1875</v>
      </c>
      <c r="S321">
        <v>3</v>
      </c>
      <c r="T321">
        <v>0.4</v>
      </c>
      <c r="U321">
        <v>-13.99</v>
      </c>
      <c r="V321">
        <v>2.0033333333333374</v>
      </c>
      <c r="W321">
        <v>2</v>
      </c>
      <c r="X321">
        <v>23.99</v>
      </c>
      <c r="Y321">
        <v>39.983333333333334</v>
      </c>
      <c r="Z321">
        <v>19.991666666666667</v>
      </c>
      <c r="AA321">
        <v>11.994999999999999</v>
      </c>
      <c r="AB321">
        <v>37.979999999999997</v>
      </c>
    </row>
    <row r="322" spans="1:28" x14ac:dyDescent="0.35">
      <c r="A322" t="s">
        <v>7720</v>
      </c>
      <c r="B322" t="s">
        <v>39</v>
      </c>
      <c r="C322" t="s">
        <v>1</v>
      </c>
      <c r="D322" t="s">
        <v>3139</v>
      </c>
      <c r="E322" t="s">
        <v>18</v>
      </c>
      <c r="F322" s="1">
        <v>44447</v>
      </c>
      <c r="G322" t="s">
        <v>7613</v>
      </c>
      <c r="H322" t="s">
        <v>5569</v>
      </c>
      <c r="I322">
        <v>19134</v>
      </c>
      <c r="J322" t="s">
        <v>3346</v>
      </c>
      <c r="K322" t="s">
        <v>1887</v>
      </c>
      <c r="L322" t="s">
        <v>1860</v>
      </c>
      <c r="M322" s="1">
        <v>44451</v>
      </c>
      <c r="N322" t="s">
        <v>1869</v>
      </c>
      <c r="O322" t="s">
        <v>7623</v>
      </c>
      <c r="P322" t="s">
        <v>1888</v>
      </c>
      <c r="Q322" t="s">
        <v>7623</v>
      </c>
      <c r="R322" t="s">
        <v>1875</v>
      </c>
      <c r="S322">
        <v>3</v>
      </c>
      <c r="T322">
        <v>0.4</v>
      </c>
      <c r="U322">
        <v>-47.4</v>
      </c>
      <c r="V322">
        <v>124.95333333333338</v>
      </c>
      <c r="W322">
        <v>2</v>
      </c>
      <c r="X322">
        <v>258.52999999999997</v>
      </c>
      <c r="Y322">
        <v>430.88333333333333</v>
      </c>
      <c r="Z322">
        <v>215.44166666666666</v>
      </c>
      <c r="AA322">
        <v>129.26499999999999</v>
      </c>
      <c r="AB322">
        <v>305.92999999999995</v>
      </c>
    </row>
    <row r="323" spans="1:28" x14ac:dyDescent="0.35">
      <c r="A323" t="s">
        <v>7720</v>
      </c>
      <c r="B323" t="s">
        <v>95</v>
      </c>
      <c r="C323" t="s">
        <v>1</v>
      </c>
      <c r="D323" t="s">
        <v>2414</v>
      </c>
      <c r="E323" t="s">
        <v>34</v>
      </c>
      <c r="F323" s="1">
        <v>44449</v>
      </c>
      <c r="G323" t="s">
        <v>7613</v>
      </c>
      <c r="H323" t="s">
        <v>5566</v>
      </c>
      <c r="I323">
        <v>45503</v>
      </c>
      <c r="J323" t="s">
        <v>3266</v>
      </c>
      <c r="K323" t="s">
        <v>1887</v>
      </c>
      <c r="L323" t="s">
        <v>1860</v>
      </c>
      <c r="M323" s="1">
        <v>44456</v>
      </c>
      <c r="N323" t="s">
        <v>1869</v>
      </c>
      <c r="O323" t="s">
        <v>7623</v>
      </c>
      <c r="P323" t="s">
        <v>1907</v>
      </c>
      <c r="Q323" t="s">
        <v>7623</v>
      </c>
      <c r="R323" t="s">
        <v>1875</v>
      </c>
      <c r="S323">
        <v>5</v>
      </c>
      <c r="T323">
        <v>0.4</v>
      </c>
      <c r="U323">
        <v>-56.31</v>
      </c>
      <c r="V323">
        <v>116.95666666666665</v>
      </c>
      <c r="W323">
        <v>2</v>
      </c>
      <c r="X323">
        <v>259.89999999999998</v>
      </c>
      <c r="Y323">
        <v>433.16666666666663</v>
      </c>
      <c r="Z323">
        <v>216.58333333333331</v>
      </c>
      <c r="AA323">
        <v>129.94999999999999</v>
      </c>
      <c r="AB323">
        <v>316.20999999999998</v>
      </c>
    </row>
    <row r="324" spans="1:28" x14ac:dyDescent="0.35">
      <c r="A324" t="s">
        <v>7720</v>
      </c>
      <c r="B324" t="s">
        <v>528</v>
      </c>
      <c r="C324" t="s">
        <v>1</v>
      </c>
      <c r="D324" t="s">
        <v>226</v>
      </c>
      <c r="E324" t="s">
        <v>417</v>
      </c>
      <c r="F324" s="1">
        <v>43238</v>
      </c>
      <c r="G324" t="s">
        <v>7613</v>
      </c>
      <c r="H324" t="s">
        <v>5568</v>
      </c>
      <c r="I324">
        <v>44105</v>
      </c>
      <c r="J324" t="s">
        <v>2302</v>
      </c>
      <c r="K324" t="s">
        <v>1887</v>
      </c>
      <c r="L324" t="s">
        <v>1860</v>
      </c>
      <c r="M324" s="1">
        <v>43244</v>
      </c>
      <c r="N324" t="s">
        <v>1869</v>
      </c>
      <c r="O324" t="s">
        <v>7623</v>
      </c>
      <c r="P324" t="s">
        <v>1907</v>
      </c>
      <c r="Q324" t="s">
        <v>7623</v>
      </c>
      <c r="R324" t="s">
        <v>1875</v>
      </c>
      <c r="S324">
        <v>4</v>
      </c>
      <c r="T324">
        <v>0.4</v>
      </c>
      <c r="U324">
        <v>-168.96</v>
      </c>
      <c r="V324">
        <v>350.90666666666675</v>
      </c>
      <c r="W324">
        <v>2</v>
      </c>
      <c r="X324">
        <v>779.8</v>
      </c>
      <c r="Y324">
        <v>1299.6666666666667</v>
      </c>
      <c r="Z324">
        <v>649.83333333333337</v>
      </c>
      <c r="AA324">
        <v>389.9</v>
      </c>
      <c r="AB324">
        <v>948.76</v>
      </c>
    </row>
    <row r="325" spans="1:28" x14ac:dyDescent="0.35">
      <c r="A325" t="s">
        <v>7720</v>
      </c>
      <c r="B325" t="s">
        <v>39</v>
      </c>
      <c r="C325" t="s">
        <v>1</v>
      </c>
      <c r="D325" t="s">
        <v>2006</v>
      </c>
      <c r="E325" t="s">
        <v>2131</v>
      </c>
      <c r="F325" s="1">
        <v>43295</v>
      </c>
      <c r="G325" t="s">
        <v>7598</v>
      </c>
      <c r="H325" t="s">
        <v>4257</v>
      </c>
      <c r="I325">
        <v>19140</v>
      </c>
      <c r="J325" t="s">
        <v>2456</v>
      </c>
      <c r="K325" t="s">
        <v>1887</v>
      </c>
      <c r="L325" t="s">
        <v>1860</v>
      </c>
      <c r="M325" s="1">
        <v>43299</v>
      </c>
      <c r="N325" t="s">
        <v>1869</v>
      </c>
      <c r="O325" t="s">
        <v>7623</v>
      </c>
      <c r="P325" t="s">
        <v>1888</v>
      </c>
      <c r="Q325" t="s">
        <v>7623</v>
      </c>
      <c r="R325" t="s">
        <v>1875</v>
      </c>
      <c r="S325">
        <v>3</v>
      </c>
      <c r="T325">
        <v>0.4</v>
      </c>
      <c r="U325">
        <v>-2.25</v>
      </c>
      <c r="V325">
        <v>6.7433333333333341</v>
      </c>
      <c r="W325">
        <v>1</v>
      </c>
      <c r="X325">
        <v>13.49</v>
      </c>
      <c r="Y325">
        <v>22.483333333333334</v>
      </c>
      <c r="Z325">
        <v>22.483333333333334</v>
      </c>
      <c r="AA325">
        <v>13.49</v>
      </c>
      <c r="AB325">
        <v>15.74</v>
      </c>
    </row>
    <row r="326" spans="1:28" x14ac:dyDescent="0.35">
      <c r="A326" t="s">
        <v>7720</v>
      </c>
      <c r="B326" t="s">
        <v>80</v>
      </c>
      <c r="C326" t="s">
        <v>1</v>
      </c>
      <c r="D326" t="s">
        <v>2392</v>
      </c>
      <c r="E326" t="s">
        <v>370</v>
      </c>
      <c r="F326" s="1">
        <v>43593</v>
      </c>
      <c r="G326" t="s">
        <v>7613</v>
      </c>
      <c r="H326" t="s">
        <v>4209</v>
      </c>
      <c r="I326">
        <v>10024</v>
      </c>
      <c r="J326" t="s">
        <v>1491</v>
      </c>
      <c r="K326" t="s">
        <v>1887</v>
      </c>
      <c r="L326" t="s">
        <v>1860</v>
      </c>
      <c r="M326" s="1">
        <v>43600</v>
      </c>
      <c r="N326" t="s">
        <v>1869</v>
      </c>
      <c r="O326" t="s">
        <v>7623</v>
      </c>
      <c r="P326" t="s">
        <v>1897</v>
      </c>
      <c r="Q326" t="s">
        <v>7623</v>
      </c>
      <c r="R326" t="s">
        <v>1916</v>
      </c>
      <c r="S326">
        <v>5</v>
      </c>
      <c r="T326">
        <v>0.2</v>
      </c>
      <c r="U326">
        <v>1014.98</v>
      </c>
      <c r="V326">
        <v>1714.9649999999997</v>
      </c>
      <c r="W326">
        <v>7</v>
      </c>
      <c r="X326">
        <v>2799.94</v>
      </c>
      <c r="Y326">
        <v>3499.9249999999997</v>
      </c>
      <c r="Z326">
        <v>499.9892857142857</v>
      </c>
      <c r="AA326">
        <v>399.99142857142857</v>
      </c>
      <c r="AB326">
        <v>1784.96</v>
      </c>
    </row>
    <row r="327" spans="1:28" x14ac:dyDescent="0.35">
      <c r="A327" t="s">
        <v>7720</v>
      </c>
      <c r="B327" t="s">
        <v>39</v>
      </c>
      <c r="C327" t="s">
        <v>1</v>
      </c>
      <c r="D327" t="s">
        <v>2382</v>
      </c>
      <c r="E327" t="s">
        <v>521</v>
      </c>
      <c r="F327" s="1">
        <v>44499</v>
      </c>
      <c r="G327" t="s">
        <v>7613</v>
      </c>
      <c r="H327" t="s">
        <v>4256</v>
      </c>
      <c r="I327">
        <v>19140</v>
      </c>
      <c r="J327" t="s">
        <v>1666</v>
      </c>
      <c r="K327" t="s">
        <v>1887</v>
      </c>
      <c r="L327" t="s">
        <v>1860</v>
      </c>
      <c r="M327" s="1">
        <v>44503</v>
      </c>
      <c r="N327" t="s">
        <v>1869</v>
      </c>
      <c r="O327" t="s">
        <v>7623</v>
      </c>
      <c r="P327" t="s">
        <v>1888</v>
      </c>
      <c r="Q327" t="s">
        <v>7623</v>
      </c>
      <c r="R327" t="s">
        <v>1889</v>
      </c>
      <c r="S327">
        <v>3</v>
      </c>
      <c r="T327">
        <v>0.2</v>
      </c>
      <c r="U327">
        <v>-55.3</v>
      </c>
      <c r="V327">
        <v>55.299999999999898</v>
      </c>
      <c r="W327">
        <v>7</v>
      </c>
      <c r="X327">
        <v>442.4</v>
      </c>
      <c r="Y327">
        <v>552.99999999999989</v>
      </c>
      <c r="Z327">
        <v>78.999999999999986</v>
      </c>
      <c r="AA327">
        <v>63.199999999999996</v>
      </c>
      <c r="AB327">
        <v>497.7</v>
      </c>
    </row>
    <row r="328" spans="1:28" x14ac:dyDescent="0.35">
      <c r="A328" t="s">
        <v>7720</v>
      </c>
      <c r="B328" t="s">
        <v>206</v>
      </c>
      <c r="C328" t="s">
        <v>1</v>
      </c>
      <c r="D328" t="s">
        <v>3468</v>
      </c>
      <c r="E328" t="s">
        <v>618</v>
      </c>
      <c r="F328" s="1">
        <v>44555</v>
      </c>
      <c r="G328" t="s">
        <v>7613</v>
      </c>
      <c r="H328" t="s">
        <v>4295</v>
      </c>
      <c r="I328">
        <v>45014</v>
      </c>
      <c r="J328" t="s">
        <v>1822</v>
      </c>
      <c r="K328" t="s">
        <v>1887</v>
      </c>
      <c r="L328" t="s">
        <v>1860</v>
      </c>
      <c r="M328" s="1">
        <v>44560</v>
      </c>
      <c r="N328" t="s">
        <v>1869</v>
      </c>
      <c r="O328" t="s">
        <v>7623</v>
      </c>
      <c r="P328" t="s">
        <v>1907</v>
      </c>
      <c r="Q328" t="s">
        <v>7623</v>
      </c>
      <c r="R328" t="s">
        <v>1889</v>
      </c>
      <c r="S328">
        <v>3</v>
      </c>
      <c r="T328">
        <v>0.2</v>
      </c>
      <c r="U328">
        <v>41.72</v>
      </c>
      <c r="V328">
        <v>81.452499999999986</v>
      </c>
      <c r="W328">
        <v>7</v>
      </c>
      <c r="X328">
        <v>158.93</v>
      </c>
      <c r="Y328">
        <v>198.66249999999999</v>
      </c>
      <c r="Z328">
        <v>28.38035714285714</v>
      </c>
      <c r="AA328">
        <v>22.704285714285714</v>
      </c>
      <c r="AB328">
        <v>117.21000000000001</v>
      </c>
    </row>
    <row r="329" spans="1:28" x14ac:dyDescent="0.35">
      <c r="A329" t="s">
        <v>7720</v>
      </c>
      <c r="B329" t="s">
        <v>39</v>
      </c>
      <c r="C329" t="s">
        <v>1</v>
      </c>
      <c r="D329" t="s">
        <v>425</v>
      </c>
      <c r="E329" t="s">
        <v>241</v>
      </c>
      <c r="F329" s="1">
        <v>43409</v>
      </c>
      <c r="G329" t="s">
        <v>7613</v>
      </c>
      <c r="H329" t="s">
        <v>4258</v>
      </c>
      <c r="I329">
        <v>19143</v>
      </c>
      <c r="J329" t="s">
        <v>1667</v>
      </c>
      <c r="K329" t="s">
        <v>1887</v>
      </c>
      <c r="L329" t="s">
        <v>1860</v>
      </c>
      <c r="M329" s="1">
        <v>43414</v>
      </c>
      <c r="N329" t="s">
        <v>1869</v>
      </c>
      <c r="O329" t="s">
        <v>7623</v>
      </c>
      <c r="P329" t="s">
        <v>1888</v>
      </c>
      <c r="Q329" t="s">
        <v>7623</v>
      </c>
      <c r="R329" t="s">
        <v>1889</v>
      </c>
      <c r="S329">
        <v>3</v>
      </c>
      <c r="T329">
        <v>0.2</v>
      </c>
      <c r="U329">
        <v>-6.45</v>
      </c>
      <c r="V329">
        <v>6.4399999999999977</v>
      </c>
      <c r="W329">
        <v>5</v>
      </c>
      <c r="X329">
        <v>51.56</v>
      </c>
      <c r="Y329">
        <v>64.45</v>
      </c>
      <c r="Z329">
        <v>12.89</v>
      </c>
      <c r="AA329">
        <v>10.312000000000001</v>
      </c>
      <c r="AB329">
        <v>58.010000000000005</v>
      </c>
    </row>
    <row r="330" spans="1:28" x14ac:dyDescent="0.35">
      <c r="A330" t="s">
        <v>7720</v>
      </c>
      <c r="B330" t="s">
        <v>39</v>
      </c>
      <c r="C330" t="s">
        <v>1</v>
      </c>
      <c r="D330" t="s">
        <v>2392</v>
      </c>
      <c r="E330" t="s">
        <v>113</v>
      </c>
      <c r="F330" s="1">
        <v>43272</v>
      </c>
      <c r="G330" t="s">
        <v>7613</v>
      </c>
      <c r="H330" t="s">
        <v>4245</v>
      </c>
      <c r="I330">
        <v>19120</v>
      </c>
      <c r="J330" t="s">
        <v>1385</v>
      </c>
      <c r="K330" t="s">
        <v>1887</v>
      </c>
      <c r="L330" t="s">
        <v>1860</v>
      </c>
      <c r="M330" s="1">
        <v>43276</v>
      </c>
      <c r="N330" t="s">
        <v>1869</v>
      </c>
      <c r="O330" t="s">
        <v>7623</v>
      </c>
      <c r="P330" t="s">
        <v>1888</v>
      </c>
      <c r="Q330" t="s">
        <v>7623</v>
      </c>
      <c r="R330" t="s">
        <v>1889</v>
      </c>
      <c r="S330">
        <v>3</v>
      </c>
      <c r="T330">
        <v>0.2</v>
      </c>
      <c r="U330">
        <v>28.79</v>
      </c>
      <c r="V330">
        <v>52.782499999999985</v>
      </c>
      <c r="W330">
        <v>4</v>
      </c>
      <c r="X330">
        <v>95.97</v>
      </c>
      <c r="Y330">
        <v>119.96249999999999</v>
      </c>
      <c r="Z330">
        <v>29.990624999999998</v>
      </c>
      <c r="AA330">
        <v>23.9925</v>
      </c>
      <c r="AB330">
        <v>67.180000000000007</v>
      </c>
    </row>
    <row r="331" spans="1:28" x14ac:dyDescent="0.35">
      <c r="A331" t="s">
        <v>7720</v>
      </c>
      <c r="B331" t="s">
        <v>39</v>
      </c>
      <c r="C331" t="s">
        <v>1</v>
      </c>
      <c r="D331" t="s">
        <v>1941</v>
      </c>
      <c r="E331" t="s">
        <v>607</v>
      </c>
      <c r="F331" s="1">
        <v>44443</v>
      </c>
      <c r="G331" t="s">
        <v>7613</v>
      </c>
      <c r="H331" t="s">
        <v>5567</v>
      </c>
      <c r="I331">
        <v>19120</v>
      </c>
      <c r="J331" t="s">
        <v>2955</v>
      </c>
      <c r="K331" t="s">
        <v>1887</v>
      </c>
      <c r="L331" t="s">
        <v>1860</v>
      </c>
      <c r="M331" s="1">
        <v>44449</v>
      </c>
      <c r="N331" t="s">
        <v>1869</v>
      </c>
      <c r="O331" t="s">
        <v>7623</v>
      </c>
      <c r="P331" t="s">
        <v>1888</v>
      </c>
      <c r="Q331" t="s">
        <v>7623</v>
      </c>
      <c r="R331" t="s">
        <v>1889</v>
      </c>
      <c r="S331">
        <v>4</v>
      </c>
      <c r="T331">
        <v>0.2</v>
      </c>
      <c r="U331">
        <v>-1.43</v>
      </c>
      <c r="V331">
        <v>3.3299999999999983</v>
      </c>
      <c r="W331">
        <v>4</v>
      </c>
      <c r="X331">
        <v>19.04</v>
      </c>
      <c r="Y331">
        <v>23.799999999999997</v>
      </c>
      <c r="Z331">
        <v>5.9499999999999993</v>
      </c>
      <c r="AA331">
        <v>4.76</v>
      </c>
      <c r="AB331">
        <v>20.47</v>
      </c>
    </row>
    <row r="332" spans="1:28" x14ac:dyDescent="0.35">
      <c r="A332" t="s">
        <v>7720</v>
      </c>
      <c r="B332" t="s">
        <v>95</v>
      </c>
      <c r="C332" t="s">
        <v>1</v>
      </c>
      <c r="D332" t="s">
        <v>2414</v>
      </c>
      <c r="E332" t="s">
        <v>134</v>
      </c>
      <c r="F332" s="1">
        <v>44449</v>
      </c>
      <c r="G332" t="s">
        <v>7613</v>
      </c>
      <c r="H332" t="s">
        <v>5566</v>
      </c>
      <c r="I332">
        <v>45503</v>
      </c>
      <c r="J332" t="s">
        <v>1257</v>
      </c>
      <c r="K332" t="s">
        <v>1887</v>
      </c>
      <c r="L332" t="s">
        <v>1860</v>
      </c>
      <c r="M332" s="1">
        <v>44456</v>
      </c>
      <c r="N332" t="s">
        <v>1869</v>
      </c>
      <c r="O332" t="s">
        <v>7623</v>
      </c>
      <c r="P332" t="s">
        <v>1907</v>
      </c>
      <c r="Q332" t="s">
        <v>7623</v>
      </c>
      <c r="R332" t="s">
        <v>1889</v>
      </c>
      <c r="S332">
        <v>5</v>
      </c>
      <c r="T332">
        <v>0.2</v>
      </c>
      <c r="U332">
        <v>8.8000000000000007</v>
      </c>
      <c r="V332">
        <v>18.065000000000001</v>
      </c>
      <c r="W332">
        <v>4</v>
      </c>
      <c r="X332">
        <v>37.06</v>
      </c>
      <c r="Y332">
        <v>46.325000000000003</v>
      </c>
      <c r="Z332">
        <v>11.581250000000001</v>
      </c>
      <c r="AA332">
        <v>9.2650000000000006</v>
      </c>
      <c r="AB332">
        <v>28.26</v>
      </c>
    </row>
    <row r="333" spans="1:28" x14ac:dyDescent="0.35">
      <c r="A333" t="s">
        <v>7720</v>
      </c>
      <c r="B333" t="s">
        <v>140</v>
      </c>
      <c r="C333" t="s">
        <v>1</v>
      </c>
      <c r="D333" t="s">
        <v>2502</v>
      </c>
      <c r="E333" t="s">
        <v>307</v>
      </c>
      <c r="F333" s="1">
        <v>43743</v>
      </c>
      <c r="G333" t="s">
        <v>7598</v>
      </c>
      <c r="H333" t="s">
        <v>5565</v>
      </c>
      <c r="I333">
        <v>43229</v>
      </c>
      <c r="J333" t="s">
        <v>1428</v>
      </c>
      <c r="K333" t="s">
        <v>1887</v>
      </c>
      <c r="L333" t="s">
        <v>1860</v>
      </c>
      <c r="M333" s="1">
        <v>43747</v>
      </c>
      <c r="N333" t="s">
        <v>1869</v>
      </c>
      <c r="O333" t="s">
        <v>7623</v>
      </c>
      <c r="P333" t="s">
        <v>1907</v>
      </c>
      <c r="Q333" t="s">
        <v>7623</v>
      </c>
      <c r="R333" t="s">
        <v>1889</v>
      </c>
      <c r="S333">
        <v>3</v>
      </c>
      <c r="T333">
        <v>0.2</v>
      </c>
      <c r="U333">
        <v>57.6</v>
      </c>
      <c r="V333">
        <v>129.6</v>
      </c>
      <c r="W333">
        <v>4</v>
      </c>
      <c r="X333">
        <v>288</v>
      </c>
      <c r="Y333">
        <v>360</v>
      </c>
      <c r="Z333">
        <v>90</v>
      </c>
      <c r="AA333">
        <v>72</v>
      </c>
      <c r="AB333">
        <v>230.4</v>
      </c>
    </row>
    <row r="334" spans="1:28" x14ac:dyDescent="0.35">
      <c r="A334" t="s">
        <v>7720</v>
      </c>
      <c r="B334" t="s">
        <v>39</v>
      </c>
      <c r="C334" t="s">
        <v>1</v>
      </c>
      <c r="D334" t="s">
        <v>2406</v>
      </c>
      <c r="E334" t="s">
        <v>241</v>
      </c>
      <c r="F334" s="1">
        <v>43274</v>
      </c>
      <c r="G334" t="s">
        <v>7613</v>
      </c>
      <c r="H334" t="s">
        <v>5564</v>
      </c>
      <c r="I334">
        <v>19143</v>
      </c>
      <c r="J334" t="s">
        <v>1489</v>
      </c>
      <c r="K334" t="s">
        <v>1887</v>
      </c>
      <c r="L334" t="s">
        <v>1860</v>
      </c>
      <c r="M334" s="1">
        <v>43279</v>
      </c>
      <c r="N334" t="s">
        <v>1869</v>
      </c>
      <c r="O334" t="s">
        <v>7623</v>
      </c>
      <c r="P334" t="s">
        <v>1888</v>
      </c>
      <c r="Q334" t="s">
        <v>7623</v>
      </c>
      <c r="R334" t="s">
        <v>1889</v>
      </c>
      <c r="S334">
        <v>3</v>
      </c>
      <c r="T334">
        <v>0.2</v>
      </c>
      <c r="U334">
        <v>1.08</v>
      </c>
      <c r="V334">
        <v>22.674999999999997</v>
      </c>
      <c r="W334">
        <v>3</v>
      </c>
      <c r="X334">
        <v>86.38</v>
      </c>
      <c r="Y334">
        <v>107.97499999999999</v>
      </c>
      <c r="Z334">
        <v>35.991666666666667</v>
      </c>
      <c r="AA334">
        <v>28.793333333333333</v>
      </c>
      <c r="AB334">
        <v>85.3</v>
      </c>
    </row>
    <row r="335" spans="1:28" x14ac:dyDescent="0.35">
      <c r="A335" t="s">
        <v>7720</v>
      </c>
      <c r="B335" t="s">
        <v>39</v>
      </c>
      <c r="C335" t="s">
        <v>1</v>
      </c>
      <c r="D335" t="s">
        <v>2210</v>
      </c>
      <c r="E335" t="s">
        <v>127</v>
      </c>
      <c r="F335" s="1">
        <v>43588</v>
      </c>
      <c r="G335" t="s">
        <v>7613</v>
      </c>
      <c r="H335" t="s">
        <v>4290</v>
      </c>
      <c r="I335">
        <v>19140</v>
      </c>
      <c r="J335" t="s">
        <v>2661</v>
      </c>
      <c r="K335" t="s">
        <v>1887</v>
      </c>
      <c r="L335" t="s">
        <v>1860</v>
      </c>
      <c r="M335" s="1">
        <v>43592</v>
      </c>
      <c r="N335" t="s">
        <v>1869</v>
      </c>
      <c r="O335" t="s">
        <v>7623</v>
      </c>
      <c r="P335" t="s">
        <v>1888</v>
      </c>
      <c r="Q335" t="s">
        <v>7623</v>
      </c>
      <c r="R335" t="s">
        <v>1889</v>
      </c>
      <c r="S335">
        <v>3</v>
      </c>
      <c r="T335">
        <v>0.2</v>
      </c>
      <c r="U335">
        <v>-0.34</v>
      </c>
      <c r="V335">
        <v>6.5474999999999994</v>
      </c>
      <c r="W335">
        <v>3</v>
      </c>
      <c r="X335">
        <v>27.55</v>
      </c>
      <c r="Y335">
        <v>34.4375</v>
      </c>
      <c r="Z335">
        <v>11.479166666666666</v>
      </c>
      <c r="AA335">
        <v>9.1833333333333336</v>
      </c>
      <c r="AB335">
        <v>27.89</v>
      </c>
    </row>
    <row r="336" spans="1:28" x14ac:dyDescent="0.35">
      <c r="A336" t="s">
        <v>7720</v>
      </c>
      <c r="B336" t="s">
        <v>39</v>
      </c>
      <c r="C336" t="s">
        <v>1</v>
      </c>
      <c r="D336" t="s">
        <v>569</v>
      </c>
      <c r="E336" t="s">
        <v>134</v>
      </c>
      <c r="F336" s="1">
        <v>44503</v>
      </c>
      <c r="G336" t="s">
        <v>7613</v>
      </c>
      <c r="H336" t="s">
        <v>5563</v>
      </c>
      <c r="I336">
        <v>19140</v>
      </c>
      <c r="J336" t="s">
        <v>2799</v>
      </c>
      <c r="K336" t="s">
        <v>1887</v>
      </c>
      <c r="L336" t="s">
        <v>1860</v>
      </c>
      <c r="M336" s="1">
        <v>44508</v>
      </c>
      <c r="N336" t="s">
        <v>1869</v>
      </c>
      <c r="O336" t="s">
        <v>7623</v>
      </c>
      <c r="P336" t="s">
        <v>1888</v>
      </c>
      <c r="Q336" t="s">
        <v>7623</v>
      </c>
      <c r="R336" t="s">
        <v>1889</v>
      </c>
      <c r="S336">
        <v>3</v>
      </c>
      <c r="T336">
        <v>0.2</v>
      </c>
      <c r="U336">
        <v>0.51</v>
      </c>
      <c r="V336">
        <v>10.704999999999998</v>
      </c>
      <c r="W336">
        <v>3</v>
      </c>
      <c r="X336">
        <v>40.78</v>
      </c>
      <c r="Y336">
        <v>50.975000000000001</v>
      </c>
      <c r="Z336">
        <v>16.991666666666667</v>
      </c>
      <c r="AA336">
        <v>13.593333333333334</v>
      </c>
      <c r="AB336">
        <v>40.270000000000003</v>
      </c>
    </row>
    <row r="337" spans="1:28" x14ac:dyDescent="0.35">
      <c r="A337" t="s">
        <v>7720</v>
      </c>
      <c r="B337" t="s">
        <v>39</v>
      </c>
      <c r="C337" t="s">
        <v>1</v>
      </c>
      <c r="D337" t="s">
        <v>2586</v>
      </c>
      <c r="E337" t="s">
        <v>205</v>
      </c>
      <c r="F337" s="1">
        <v>43651</v>
      </c>
      <c r="G337" t="s">
        <v>7613</v>
      </c>
      <c r="H337" t="s">
        <v>5412</v>
      </c>
      <c r="I337">
        <v>19140</v>
      </c>
      <c r="J337" t="s">
        <v>1322</v>
      </c>
      <c r="K337" t="s">
        <v>1887</v>
      </c>
      <c r="L337" t="s">
        <v>1860</v>
      </c>
      <c r="M337" s="1">
        <v>43656</v>
      </c>
      <c r="N337" t="s">
        <v>1869</v>
      </c>
      <c r="O337" t="s">
        <v>7623</v>
      </c>
      <c r="P337" t="s">
        <v>1888</v>
      </c>
      <c r="Q337" t="s">
        <v>7623</v>
      </c>
      <c r="R337" t="s">
        <v>1889</v>
      </c>
      <c r="S337">
        <v>3</v>
      </c>
      <c r="T337">
        <v>0.2</v>
      </c>
      <c r="U337">
        <v>2.1800000000000002</v>
      </c>
      <c r="V337">
        <v>10.879999999999995</v>
      </c>
      <c r="W337">
        <v>3</v>
      </c>
      <c r="X337">
        <v>34.799999999999997</v>
      </c>
      <c r="Y337">
        <v>43.499999999999993</v>
      </c>
      <c r="Z337">
        <v>14.499999999999998</v>
      </c>
      <c r="AA337">
        <v>11.6</v>
      </c>
      <c r="AB337">
        <v>32.619999999999997</v>
      </c>
    </row>
    <row r="338" spans="1:28" x14ac:dyDescent="0.35">
      <c r="A338" t="s">
        <v>7720</v>
      </c>
      <c r="B338" t="s">
        <v>39</v>
      </c>
      <c r="C338" t="s">
        <v>1</v>
      </c>
      <c r="D338" t="s">
        <v>12</v>
      </c>
      <c r="E338" t="s">
        <v>378</v>
      </c>
      <c r="F338" s="1">
        <v>44334</v>
      </c>
      <c r="G338" t="s">
        <v>7613</v>
      </c>
      <c r="H338" t="s">
        <v>5562</v>
      </c>
      <c r="I338">
        <v>19140</v>
      </c>
      <c r="J338" t="s">
        <v>3104</v>
      </c>
      <c r="K338" t="s">
        <v>1887</v>
      </c>
      <c r="L338" t="s">
        <v>1860</v>
      </c>
      <c r="M338" s="1">
        <v>44338</v>
      </c>
      <c r="N338" t="s">
        <v>1869</v>
      </c>
      <c r="O338" t="s">
        <v>7623</v>
      </c>
      <c r="P338" t="s">
        <v>1888</v>
      </c>
      <c r="Q338" t="s">
        <v>7623</v>
      </c>
      <c r="R338" t="s">
        <v>1889</v>
      </c>
      <c r="S338">
        <v>3</v>
      </c>
      <c r="T338">
        <v>0.2</v>
      </c>
      <c r="U338">
        <v>-0.9</v>
      </c>
      <c r="V338">
        <v>8.1124999999999972</v>
      </c>
      <c r="W338">
        <v>3</v>
      </c>
      <c r="X338">
        <v>36.049999999999997</v>
      </c>
      <c r="Y338">
        <v>45.062499999999993</v>
      </c>
      <c r="Z338">
        <v>15.020833333333332</v>
      </c>
      <c r="AA338">
        <v>12.016666666666666</v>
      </c>
      <c r="AB338">
        <v>36.949999999999996</v>
      </c>
    </row>
    <row r="339" spans="1:28" x14ac:dyDescent="0.35">
      <c r="A339" t="s">
        <v>7720</v>
      </c>
      <c r="B339" t="s">
        <v>39</v>
      </c>
      <c r="C339" t="s">
        <v>1</v>
      </c>
      <c r="D339" t="s">
        <v>2320</v>
      </c>
      <c r="E339" t="s">
        <v>134</v>
      </c>
      <c r="F339" s="1">
        <v>43398</v>
      </c>
      <c r="G339" t="s">
        <v>7598</v>
      </c>
      <c r="H339" t="s">
        <v>5440</v>
      </c>
      <c r="I339">
        <v>19120</v>
      </c>
      <c r="J339" t="s">
        <v>2799</v>
      </c>
      <c r="K339" t="s">
        <v>1887</v>
      </c>
      <c r="L339" t="s">
        <v>1860</v>
      </c>
      <c r="M339" s="1">
        <v>43402</v>
      </c>
      <c r="N339" t="s">
        <v>1869</v>
      </c>
      <c r="O339" t="s">
        <v>7623</v>
      </c>
      <c r="P339" t="s">
        <v>1888</v>
      </c>
      <c r="Q339" t="s">
        <v>7623</v>
      </c>
      <c r="R339" t="s">
        <v>1889</v>
      </c>
      <c r="S339">
        <v>3</v>
      </c>
      <c r="T339">
        <v>0.2</v>
      </c>
      <c r="U339">
        <v>0.51</v>
      </c>
      <c r="V339">
        <v>10.704999999999998</v>
      </c>
      <c r="W339">
        <v>3</v>
      </c>
      <c r="X339">
        <v>40.78</v>
      </c>
      <c r="Y339">
        <v>50.975000000000001</v>
      </c>
      <c r="Z339">
        <v>16.991666666666667</v>
      </c>
      <c r="AA339">
        <v>13.593333333333334</v>
      </c>
      <c r="AB339">
        <v>40.270000000000003</v>
      </c>
    </row>
    <row r="340" spans="1:28" x14ac:dyDescent="0.35">
      <c r="A340" t="s">
        <v>7720</v>
      </c>
      <c r="B340" t="s">
        <v>586</v>
      </c>
      <c r="C340" t="s">
        <v>1</v>
      </c>
      <c r="D340" t="s">
        <v>2129</v>
      </c>
      <c r="E340" t="s">
        <v>307</v>
      </c>
      <c r="F340" s="1">
        <v>44160</v>
      </c>
      <c r="G340" t="s">
        <v>7613</v>
      </c>
      <c r="H340" t="s">
        <v>5433</v>
      </c>
      <c r="I340">
        <v>43130</v>
      </c>
      <c r="J340" t="s">
        <v>3614</v>
      </c>
      <c r="K340" t="s">
        <v>1887</v>
      </c>
      <c r="L340" t="s">
        <v>1860</v>
      </c>
      <c r="M340" s="1">
        <v>44167</v>
      </c>
      <c r="N340" t="s">
        <v>1869</v>
      </c>
      <c r="O340" t="s">
        <v>7623</v>
      </c>
      <c r="P340" t="s">
        <v>1907</v>
      </c>
      <c r="Q340" t="s">
        <v>7623</v>
      </c>
      <c r="R340" t="s">
        <v>1889</v>
      </c>
      <c r="S340">
        <v>5</v>
      </c>
      <c r="T340">
        <v>0.2</v>
      </c>
      <c r="U340">
        <v>12</v>
      </c>
      <c r="V340">
        <v>26.994999999999997</v>
      </c>
      <c r="W340">
        <v>3</v>
      </c>
      <c r="X340">
        <v>59.98</v>
      </c>
      <c r="Y340">
        <v>74.974999999999994</v>
      </c>
      <c r="Z340">
        <v>24.991666666666664</v>
      </c>
      <c r="AA340">
        <v>19.993333333333332</v>
      </c>
      <c r="AB340">
        <v>47.98</v>
      </c>
    </row>
    <row r="341" spans="1:28" x14ac:dyDescent="0.35">
      <c r="A341" t="s">
        <v>7720</v>
      </c>
      <c r="B341" t="s">
        <v>223</v>
      </c>
      <c r="C341" t="s">
        <v>1</v>
      </c>
      <c r="D341" t="s">
        <v>117</v>
      </c>
      <c r="E341" t="s">
        <v>16</v>
      </c>
      <c r="F341" s="1">
        <v>43510</v>
      </c>
      <c r="G341" t="s">
        <v>7598</v>
      </c>
      <c r="H341" t="s">
        <v>5400</v>
      </c>
      <c r="I341">
        <v>44312</v>
      </c>
      <c r="J341" t="s">
        <v>2837</v>
      </c>
      <c r="K341" t="s">
        <v>1887</v>
      </c>
      <c r="L341" t="s">
        <v>1860</v>
      </c>
      <c r="M341" s="1">
        <v>43515</v>
      </c>
      <c r="N341" t="s">
        <v>1869</v>
      </c>
      <c r="O341" t="s">
        <v>7623</v>
      </c>
      <c r="P341" t="s">
        <v>1907</v>
      </c>
      <c r="Q341" t="s">
        <v>7623</v>
      </c>
      <c r="R341" t="s">
        <v>1889</v>
      </c>
      <c r="S341">
        <v>3</v>
      </c>
      <c r="T341">
        <v>0.2</v>
      </c>
      <c r="U341">
        <v>0.9</v>
      </c>
      <c r="V341">
        <v>18.894999999999996</v>
      </c>
      <c r="W341">
        <v>3</v>
      </c>
      <c r="X341">
        <v>71.98</v>
      </c>
      <c r="Y341">
        <v>89.974999999999994</v>
      </c>
      <c r="Z341">
        <v>29.991666666666667</v>
      </c>
      <c r="AA341">
        <v>23.993333333333336</v>
      </c>
      <c r="AB341">
        <v>71.08</v>
      </c>
    </row>
    <row r="342" spans="1:28" x14ac:dyDescent="0.35">
      <c r="A342" t="s">
        <v>7720</v>
      </c>
      <c r="B342" t="s">
        <v>80</v>
      </c>
      <c r="C342" t="s">
        <v>1</v>
      </c>
      <c r="D342" t="s">
        <v>112</v>
      </c>
      <c r="E342" t="s">
        <v>317</v>
      </c>
      <c r="F342" s="1">
        <v>43720</v>
      </c>
      <c r="G342" t="s">
        <v>7613</v>
      </c>
      <c r="H342" t="s">
        <v>5335</v>
      </c>
      <c r="I342">
        <v>10035</v>
      </c>
      <c r="J342" t="s">
        <v>3294</v>
      </c>
      <c r="K342" t="s">
        <v>1887</v>
      </c>
      <c r="L342" t="s">
        <v>1860</v>
      </c>
      <c r="M342" s="1">
        <v>43725</v>
      </c>
      <c r="N342" t="s">
        <v>1869</v>
      </c>
      <c r="O342" t="s">
        <v>7623</v>
      </c>
      <c r="P342" t="s">
        <v>1897</v>
      </c>
      <c r="Q342" t="s">
        <v>7623</v>
      </c>
      <c r="R342" t="s">
        <v>1916</v>
      </c>
      <c r="S342">
        <v>3</v>
      </c>
      <c r="T342">
        <v>0.2</v>
      </c>
      <c r="U342">
        <v>60</v>
      </c>
      <c r="V342">
        <v>179.995</v>
      </c>
      <c r="W342">
        <v>2</v>
      </c>
      <c r="X342">
        <v>479.98</v>
      </c>
      <c r="Y342">
        <v>599.97500000000002</v>
      </c>
      <c r="Z342">
        <v>299.98750000000001</v>
      </c>
      <c r="AA342">
        <v>239.99</v>
      </c>
      <c r="AB342">
        <v>419.98</v>
      </c>
    </row>
    <row r="343" spans="1:28" x14ac:dyDescent="0.35">
      <c r="A343" t="s">
        <v>7720</v>
      </c>
      <c r="B343" t="s">
        <v>80</v>
      </c>
      <c r="C343" t="s">
        <v>1</v>
      </c>
      <c r="D343" t="s">
        <v>2113</v>
      </c>
      <c r="E343" t="s">
        <v>370</v>
      </c>
      <c r="F343" s="1">
        <v>43722</v>
      </c>
      <c r="G343" t="s">
        <v>7613</v>
      </c>
      <c r="H343" t="s">
        <v>5359</v>
      </c>
      <c r="I343">
        <v>10011</v>
      </c>
      <c r="J343" t="s">
        <v>2530</v>
      </c>
      <c r="K343" t="s">
        <v>1887</v>
      </c>
      <c r="L343" t="s">
        <v>1860</v>
      </c>
      <c r="M343" s="1">
        <v>43726</v>
      </c>
      <c r="N343" t="s">
        <v>1869</v>
      </c>
      <c r="O343" t="s">
        <v>7623</v>
      </c>
      <c r="P343" t="s">
        <v>1897</v>
      </c>
      <c r="Q343" t="s">
        <v>7623</v>
      </c>
      <c r="R343" t="s">
        <v>1916</v>
      </c>
      <c r="S343">
        <v>3</v>
      </c>
      <c r="T343">
        <v>0.2</v>
      </c>
      <c r="U343">
        <v>329.99</v>
      </c>
      <c r="V343">
        <v>549.9849999999999</v>
      </c>
      <c r="W343">
        <v>2</v>
      </c>
      <c r="X343">
        <v>879.98</v>
      </c>
      <c r="Y343">
        <v>1099.9749999999999</v>
      </c>
      <c r="Z343">
        <v>549.98749999999995</v>
      </c>
      <c r="AA343">
        <v>439.99</v>
      </c>
      <c r="AB343">
        <v>549.99</v>
      </c>
    </row>
    <row r="344" spans="1:28" x14ac:dyDescent="0.35">
      <c r="A344" t="s">
        <v>7720</v>
      </c>
      <c r="B344" t="s">
        <v>39</v>
      </c>
      <c r="C344" t="s">
        <v>1</v>
      </c>
      <c r="D344" t="s">
        <v>425</v>
      </c>
      <c r="E344" t="s">
        <v>134</v>
      </c>
      <c r="F344" s="1">
        <v>43409</v>
      </c>
      <c r="G344" t="s">
        <v>7613</v>
      </c>
      <c r="H344" t="s">
        <v>4258</v>
      </c>
      <c r="I344">
        <v>19143</v>
      </c>
      <c r="J344" t="s">
        <v>2847</v>
      </c>
      <c r="K344" t="s">
        <v>1887</v>
      </c>
      <c r="L344" t="s">
        <v>1860</v>
      </c>
      <c r="M344" s="1">
        <v>43414</v>
      </c>
      <c r="N344" t="s">
        <v>1869</v>
      </c>
      <c r="O344" t="s">
        <v>7623</v>
      </c>
      <c r="P344" t="s">
        <v>1888</v>
      </c>
      <c r="Q344" t="s">
        <v>7623</v>
      </c>
      <c r="R344" t="s">
        <v>1889</v>
      </c>
      <c r="S344">
        <v>3</v>
      </c>
      <c r="T344">
        <v>0.2</v>
      </c>
      <c r="U344">
        <v>16.79</v>
      </c>
      <c r="V344">
        <v>31.394999999999989</v>
      </c>
      <c r="W344">
        <v>2</v>
      </c>
      <c r="X344">
        <v>58.42</v>
      </c>
      <c r="Y344">
        <v>73.024999999999991</v>
      </c>
      <c r="Z344">
        <v>36.512499999999996</v>
      </c>
      <c r="AA344">
        <v>29.21</v>
      </c>
      <c r="AB344">
        <v>41.63</v>
      </c>
    </row>
    <row r="345" spans="1:28" x14ac:dyDescent="0.35">
      <c r="A345" t="s">
        <v>7720</v>
      </c>
      <c r="B345" t="s">
        <v>39</v>
      </c>
      <c r="C345" t="s">
        <v>1</v>
      </c>
      <c r="D345" t="s">
        <v>615</v>
      </c>
      <c r="E345" t="s">
        <v>618</v>
      </c>
      <c r="F345" s="1">
        <v>43464</v>
      </c>
      <c r="G345" t="s">
        <v>7613</v>
      </c>
      <c r="H345" t="s">
        <v>5561</v>
      </c>
      <c r="I345">
        <v>19120</v>
      </c>
      <c r="J345" t="s">
        <v>2723</v>
      </c>
      <c r="K345" t="s">
        <v>1887</v>
      </c>
      <c r="L345" t="s">
        <v>1860</v>
      </c>
      <c r="M345" s="1">
        <v>43468</v>
      </c>
      <c r="N345" t="s">
        <v>1869</v>
      </c>
      <c r="O345" t="s">
        <v>7623</v>
      </c>
      <c r="P345" t="s">
        <v>1888</v>
      </c>
      <c r="Q345" t="s">
        <v>7623</v>
      </c>
      <c r="R345" t="s">
        <v>1889</v>
      </c>
      <c r="S345">
        <v>3</v>
      </c>
      <c r="T345">
        <v>0.2</v>
      </c>
      <c r="U345">
        <v>6.99</v>
      </c>
      <c r="V345">
        <v>13.982500000000002</v>
      </c>
      <c r="W345">
        <v>2</v>
      </c>
      <c r="X345">
        <v>27.97</v>
      </c>
      <c r="Y345">
        <v>34.962499999999999</v>
      </c>
      <c r="Z345">
        <v>17.481249999999999</v>
      </c>
      <c r="AA345">
        <v>13.984999999999999</v>
      </c>
      <c r="AB345">
        <v>20.979999999999997</v>
      </c>
    </row>
    <row r="346" spans="1:28" x14ac:dyDescent="0.35">
      <c r="A346" t="s">
        <v>7720</v>
      </c>
      <c r="B346" t="s">
        <v>2978</v>
      </c>
      <c r="C346" t="s">
        <v>1</v>
      </c>
      <c r="D346" t="s">
        <v>2771</v>
      </c>
      <c r="E346" t="s">
        <v>272</v>
      </c>
      <c r="F346" s="1">
        <v>44359</v>
      </c>
      <c r="G346" t="s">
        <v>7613</v>
      </c>
      <c r="H346" t="s">
        <v>5560</v>
      </c>
      <c r="I346">
        <v>43302</v>
      </c>
      <c r="J346" t="s">
        <v>1379</v>
      </c>
      <c r="K346" t="s">
        <v>1887</v>
      </c>
      <c r="L346" t="s">
        <v>1860</v>
      </c>
      <c r="M346" s="1">
        <v>44363</v>
      </c>
      <c r="N346" t="s">
        <v>1869</v>
      </c>
      <c r="O346" t="s">
        <v>7623</v>
      </c>
      <c r="P346" t="s">
        <v>1907</v>
      </c>
      <c r="Q346" t="s">
        <v>7623</v>
      </c>
      <c r="R346" t="s">
        <v>1889</v>
      </c>
      <c r="S346">
        <v>3</v>
      </c>
      <c r="T346">
        <v>0.2</v>
      </c>
      <c r="U346">
        <v>19.18</v>
      </c>
      <c r="V346">
        <v>35.159999999999989</v>
      </c>
      <c r="W346">
        <v>2</v>
      </c>
      <c r="X346">
        <v>63.92</v>
      </c>
      <c r="Y346">
        <v>79.899999999999991</v>
      </c>
      <c r="Z346">
        <v>39.949999999999996</v>
      </c>
      <c r="AA346">
        <v>31.96</v>
      </c>
      <c r="AB346">
        <v>44.74</v>
      </c>
    </row>
    <row r="347" spans="1:28" x14ac:dyDescent="0.35">
      <c r="A347" t="s">
        <v>7720</v>
      </c>
      <c r="B347" t="s">
        <v>586</v>
      </c>
      <c r="C347" t="s">
        <v>1</v>
      </c>
      <c r="D347" t="s">
        <v>2462</v>
      </c>
      <c r="E347" t="s">
        <v>607</v>
      </c>
      <c r="F347" s="1">
        <v>44297</v>
      </c>
      <c r="G347" t="s">
        <v>7598</v>
      </c>
      <c r="H347" t="s">
        <v>5397</v>
      </c>
      <c r="I347">
        <v>43130</v>
      </c>
      <c r="J347" t="s">
        <v>1767</v>
      </c>
      <c r="K347" t="s">
        <v>1887</v>
      </c>
      <c r="L347" t="s">
        <v>1860</v>
      </c>
      <c r="M347" s="1">
        <v>44301</v>
      </c>
      <c r="N347" t="s">
        <v>1869</v>
      </c>
      <c r="O347" t="s">
        <v>7623</v>
      </c>
      <c r="P347" t="s">
        <v>1907</v>
      </c>
      <c r="Q347" t="s">
        <v>7623</v>
      </c>
      <c r="R347" t="s">
        <v>1889</v>
      </c>
      <c r="S347">
        <v>3</v>
      </c>
      <c r="T347">
        <v>0.2</v>
      </c>
      <c r="U347">
        <v>-4.75</v>
      </c>
      <c r="V347">
        <v>2.0299999999999976</v>
      </c>
      <c r="W347">
        <v>2</v>
      </c>
      <c r="X347">
        <v>27.12</v>
      </c>
      <c r="Y347">
        <v>33.9</v>
      </c>
      <c r="Z347">
        <v>16.95</v>
      </c>
      <c r="AA347">
        <v>13.56</v>
      </c>
      <c r="AB347">
        <v>31.87</v>
      </c>
    </row>
    <row r="348" spans="1:28" x14ac:dyDescent="0.35">
      <c r="A348" t="s">
        <v>7720</v>
      </c>
      <c r="B348" t="s">
        <v>528</v>
      </c>
      <c r="C348" t="s">
        <v>1</v>
      </c>
      <c r="D348" t="s">
        <v>2594</v>
      </c>
      <c r="E348" t="s">
        <v>618</v>
      </c>
      <c r="F348" s="1">
        <v>43809</v>
      </c>
      <c r="G348" t="s">
        <v>7598</v>
      </c>
      <c r="H348" t="s">
        <v>5559</v>
      </c>
      <c r="I348">
        <v>44105</v>
      </c>
      <c r="J348" t="s">
        <v>2257</v>
      </c>
      <c r="K348" t="s">
        <v>1887</v>
      </c>
      <c r="L348" t="s">
        <v>1860</v>
      </c>
      <c r="M348" s="1">
        <v>43815</v>
      </c>
      <c r="N348" t="s">
        <v>1869</v>
      </c>
      <c r="O348" t="s">
        <v>7623</v>
      </c>
      <c r="P348" t="s">
        <v>1907</v>
      </c>
      <c r="Q348" t="s">
        <v>7623</v>
      </c>
      <c r="R348" t="s">
        <v>1889</v>
      </c>
      <c r="S348">
        <v>4</v>
      </c>
      <c r="T348">
        <v>0.2</v>
      </c>
      <c r="U348">
        <v>4.46</v>
      </c>
      <c r="V348">
        <v>10.8325</v>
      </c>
      <c r="W348">
        <v>2</v>
      </c>
      <c r="X348">
        <v>25.49</v>
      </c>
      <c r="Y348">
        <v>31.862499999999997</v>
      </c>
      <c r="Z348">
        <v>15.931249999999999</v>
      </c>
      <c r="AA348">
        <v>12.744999999999999</v>
      </c>
      <c r="AB348">
        <v>21.029999999999998</v>
      </c>
    </row>
    <row r="349" spans="1:28" x14ac:dyDescent="0.35">
      <c r="A349" t="s">
        <v>7720</v>
      </c>
      <c r="B349" t="s">
        <v>39</v>
      </c>
      <c r="C349" t="s">
        <v>1</v>
      </c>
      <c r="D349" t="s">
        <v>3457</v>
      </c>
      <c r="E349" t="s">
        <v>60</v>
      </c>
      <c r="F349" s="1">
        <v>43900</v>
      </c>
      <c r="G349" t="s">
        <v>7598</v>
      </c>
      <c r="H349" t="s">
        <v>5558</v>
      </c>
      <c r="I349">
        <v>19143</v>
      </c>
      <c r="J349" t="s">
        <v>2294</v>
      </c>
      <c r="K349" t="s">
        <v>1887</v>
      </c>
      <c r="L349" t="s">
        <v>1860</v>
      </c>
      <c r="M349" s="1">
        <v>43904</v>
      </c>
      <c r="N349" t="s">
        <v>1869</v>
      </c>
      <c r="O349" t="s">
        <v>7623</v>
      </c>
      <c r="P349" t="s">
        <v>1888</v>
      </c>
      <c r="Q349" t="s">
        <v>7623</v>
      </c>
      <c r="R349" t="s">
        <v>1889</v>
      </c>
      <c r="S349">
        <v>3</v>
      </c>
      <c r="T349">
        <v>0.2</v>
      </c>
      <c r="U349">
        <v>7.5</v>
      </c>
      <c r="V349">
        <v>17.497499999999995</v>
      </c>
      <c r="W349">
        <v>1</v>
      </c>
      <c r="X349">
        <v>39.99</v>
      </c>
      <c r="Y349">
        <v>49.987499999999997</v>
      </c>
      <c r="Z349">
        <v>49.987499999999997</v>
      </c>
      <c r="AA349">
        <v>39.99</v>
      </c>
      <c r="AB349">
        <v>32.49</v>
      </c>
    </row>
    <row r="350" spans="1:28" x14ac:dyDescent="0.35">
      <c r="A350" t="s">
        <v>7720</v>
      </c>
      <c r="B350" t="s">
        <v>39</v>
      </c>
      <c r="C350" t="s">
        <v>1</v>
      </c>
      <c r="D350" t="s">
        <v>168</v>
      </c>
      <c r="E350" t="s">
        <v>134</v>
      </c>
      <c r="F350" s="1">
        <v>44540</v>
      </c>
      <c r="G350" t="s">
        <v>7613</v>
      </c>
      <c r="H350" t="s">
        <v>5557</v>
      </c>
      <c r="I350">
        <v>19120</v>
      </c>
      <c r="J350" t="s">
        <v>3122</v>
      </c>
      <c r="K350" t="s">
        <v>1887</v>
      </c>
      <c r="L350" t="s">
        <v>1860</v>
      </c>
      <c r="M350" s="1">
        <v>44544</v>
      </c>
      <c r="N350" t="s">
        <v>1869</v>
      </c>
      <c r="O350" t="s">
        <v>7623</v>
      </c>
      <c r="P350" t="s">
        <v>1888</v>
      </c>
      <c r="Q350" t="s">
        <v>7623</v>
      </c>
      <c r="R350" t="s">
        <v>1889</v>
      </c>
      <c r="S350">
        <v>3</v>
      </c>
      <c r="T350">
        <v>0.2</v>
      </c>
      <c r="U350">
        <v>3.37</v>
      </c>
      <c r="V350">
        <v>6.9199999999999982</v>
      </c>
      <c r="W350">
        <v>1</v>
      </c>
      <c r="X350">
        <v>14.2</v>
      </c>
      <c r="Y350">
        <v>17.749999999999996</v>
      </c>
      <c r="Z350">
        <v>17.749999999999996</v>
      </c>
      <c r="AA350">
        <v>14.2</v>
      </c>
      <c r="AB350">
        <v>10.829999999999998</v>
      </c>
    </row>
    <row r="351" spans="1:28" x14ac:dyDescent="0.35">
      <c r="A351" t="s">
        <v>7720</v>
      </c>
      <c r="B351" t="s">
        <v>2978</v>
      </c>
      <c r="C351" t="s">
        <v>1</v>
      </c>
      <c r="D351" t="s">
        <v>567</v>
      </c>
      <c r="E351" t="s">
        <v>60</v>
      </c>
      <c r="F351" s="1">
        <v>43448</v>
      </c>
      <c r="G351" t="s">
        <v>7613</v>
      </c>
      <c r="H351" t="s">
        <v>4292</v>
      </c>
      <c r="I351">
        <v>43302</v>
      </c>
      <c r="J351" t="s">
        <v>2982</v>
      </c>
      <c r="K351" t="s">
        <v>1887</v>
      </c>
      <c r="L351" t="s">
        <v>1860</v>
      </c>
      <c r="M351" s="1">
        <v>43455</v>
      </c>
      <c r="N351" t="s">
        <v>1869</v>
      </c>
      <c r="O351" t="s">
        <v>7623</v>
      </c>
      <c r="P351" t="s">
        <v>1907</v>
      </c>
      <c r="Q351" t="s">
        <v>7623</v>
      </c>
      <c r="R351" t="s">
        <v>1889</v>
      </c>
      <c r="S351">
        <v>5</v>
      </c>
      <c r="T351">
        <v>0.2</v>
      </c>
      <c r="U351">
        <v>42.89</v>
      </c>
      <c r="V351">
        <v>108.87999999999994</v>
      </c>
      <c r="W351">
        <v>1</v>
      </c>
      <c r="X351">
        <v>263.95999999999998</v>
      </c>
      <c r="Y351">
        <v>329.94999999999993</v>
      </c>
      <c r="Z351">
        <v>329.94999999999993</v>
      </c>
      <c r="AA351">
        <v>263.95999999999998</v>
      </c>
      <c r="AB351">
        <v>221.07</v>
      </c>
    </row>
    <row r="352" spans="1:28" x14ac:dyDescent="0.35">
      <c r="A352" t="s">
        <v>7720</v>
      </c>
      <c r="B352" t="s">
        <v>80</v>
      </c>
      <c r="C352" t="s">
        <v>1</v>
      </c>
      <c r="D352" t="s">
        <v>1969</v>
      </c>
      <c r="E352" t="s">
        <v>113</v>
      </c>
      <c r="F352" s="1">
        <v>43805</v>
      </c>
      <c r="G352" t="s">
        <v>7613</v>
      </c>
      <c r="H352" t="s">
        <v>4215</v>
      </c>
      <c r="I352">
        <v>10009</v>
      </c>
      <c r="J352" t="s">
        <v>3359</v>
      </c>
      <c r="K352" t="s">
        <v>1887</v>
      </c>
      <c r="L352" t="s">
        <v>1860</v>
      </c>
      <c r="M352" s="1">
        <v>43809</v>
      </c>
      <c r="N352" t="s">
        <v>1869</v>
      </c>
      <c r="O352" t="s">
        <v>7623</v>
      </c>
      <c r="P352" t="s">
        <v>1897</v>
      </c>
      <c r="Q352" t="s">
        <v>7623</v>
      </c>
      <c r="R352" t="s">
        <v>1889</v>
      </c>
      <c r="S352">
        <v>3</v>
      </c>
      <c r="T352">
        <v>0</v>
      </c>
      <c r="U352">
        <v>97.19</v>
      </c>
      <c r="V352">
        <v>97.190000000000055</v>
      </c>
      <c r="W352">
        <v>9</v>
      </c>
      <c r="X352">
        <v>1619.91</v>
      </c>
      <c r="Y352">
        <v>1619.91</v>
      </c>
      <c r="Z352">
        <v>179.99</v>
      </c>
      <c r="AA352">
        <v>179.99</v>
      </c>
      <c r="AB352">
        <v>1522.72</v>
      </c>
    </row>
    <row r="353" spans="1:28" x14ac:dyDescent="0.35">
      <c r="A353" t="s">
        <v>7720</v>
      </c>
      <c r="B353" t="s">
        <v>2051</v>
      </c>
      <c r="C353" t="s">
        <v>1</v>
      </c>
      <c r="D353" t="s">
        <v>3652</v>
      </c>
      <c r="E353" t="s">
        <v>233</v>
      </c>
      <c r="F353" s="1">
        <v>44404</v>
      </c>
      <c r="G353" t="s">
        <v>7613</v>
      </c>
      <c r="H353" t="s">
        <v>4188</v>
      </c>
      <c r="I353">
        <v>10701</v>
      </c>
      <c r="J353" t="s">
        <v>1807</v>
      </c>
      <c r="K353" t="s">
        <v>1887</v>
      </c>
      <c r="L353" t="s">
        <v>1860</v>
      </c>
      <c r="M353" s="1">
        <v>44408</v>
      </c>
      <c r="N353" t="s">
        <v>1869</v>
      </c>
      <c r="O353" t="s">
        <v>7623</v>
      </c>
      <c r="P353" t="s">
        <v>1897</v>
      </c>
      <c r="Q353" t="s">
        <v>7623</v>
      </c>
      <c r="R353" t="s">
        <v>1875</v>
      </c>
      <c r="S353">
        <v>3</v>
      </c>
      <c r="T353">
        <v>0</v>
      </c>
      <c r="U353">
        <v>135.97999999999999</v>
      </c>
      <c r="V353">
        <v>135.98000000000002</v>
      </c>
      <c r="W353">
        <v>8</v>
      </c>
      <c r="X353">
        <v>543.91999999999996</v>
      </c>
      <c r="Y353">
        <v>543.91999999999996</v>
      </c>
      <c r="Z353">
        <v>67.989999999999995</v>
      </c>
      <c r="AA353">
        <v>67.989999999999995</v>
      </c>
      <c r="AB353">
        <v>407.93999999999994</v>
      </c>
    </row>
    <row r="354" spans="1:28" x14ac:dyDescent="0.35">
      <c r="A354" t="s">
        <v>7720</v>
      </c>
      <c r="B354" t="s">
        <v>1880</v>
      </c>
      <c r="C354" t="s">
        <v>1</v>
      </c>
      <c r="D354" t="s">
        <v>462</v>
      </c>
      <c r="E354" t="s">
        <v>34</v>
      </c>
      <c r="F354" s="1">
        <v>43582</v>
      </c>
      <c r="G354" t="s">
        <v>7598</v>
      </c>
      <c r="H354" t="s">
        <v>4201</v>
      </c>
      <c r="I354">
        <v>20016</v>
      </c>
      <c r="J354" t="s">
        <v>3164</v>
      </c>
      <c r="K354" t="s">
        <v>1887</v>
      </c>
      <c r="L354" t="s">
        <v>1860</v>
      </c>
      <c r="M354" s="1">
        <v>43588</v>
      </c>
      <c r="N354" t="s">
        <v>1869</v>
      </c>
      <c r="O354" t="s">
        <v>7623</v>
      </c>
      <c r="P354" t="s">
        <v>3163</v>
      </c>
      <c r="Q354" t="s">
        <v>7623</v>
      </c>
      <c r="R354" t="s">
        <v>1912</v>
      </c>
      <c r="S354">
        <v>4</v>
      </c>
      <c r="T354">
        <v>0</v>
      </c>
      <c r="U354">
        <v>648.55999999999995</v>
      </c>
      <c r="V354">
        <v>648.55999999999995</v>
      </c>
      <c r="W354">
        <v>8</v>
      </c>
      <c r="X354">
        <v>1379.92</v>
      </c>
      <c r="Y354">
        <v>1379.92</v>
      </c>
      <c r="Z354">
        <v>172.49</v>
      </c>
      <c r="AA354">
        <v>172.49</v>
      </c>
      <c r="AB354">
        <v>731.36000000000013</v>
      </c>
    </row>
    <row r="355" spans="1:28" x14ac:dyDescent="0.35">
      <c r="A355" t="s">
        <v>7720</v>
      </c>
      <c r="B355" t="s">
        <v>80</v>
      </c>
      <c r="C355" t="s">
        <v>1</v>
      </c>
      <c r="D355" t="s">
        <v>667</v>
      </c>
      <c r="E355" t="s">
        <v>18</v>
      </c>
      <c r="F355" s="1">
        <v>44145</v>
      </c>
      <c r="G355" t="s">
        <v>7613</v>
      </c>
      <c r="H355" t="s">
        <v>5366</v>
      </c>
      <c r="I355">
        <v>10009</v>
      </c>
      <c r="J355" t="s">
        <v>2552</v>
      </c>
      <c r="K355" t="s">
        <v>1887</v>
      </c>
      <c r="L355" t="s">
        <v>1860</v>
      </c>
      <c r="M355" s="1">
        <v>44149</v>
      </c>
      <c r="N355" t="s">
        <v>1869</v>
      </c>
      <c r="O355" t="s">
        <v>7623</v>
      </c>
      <c r="P355" t="s">
        <v>1897</v>
      </c>
      <c r="Q355" t="s">
        <v>7623</v>
      </c>
      <c r="R355" t="s">
        <v>1875</v>
      </c>
      <c r="S355">
        <v>3</v>
      </c>
      <c r="T355">
        <v>0</v>
      </c>
      <c r="U355">
        <v>220.48</v>
      </c>
      <c r="V355">
        <v>220.48000000000002</v>
      </c>
      <c r="W355">
        <v>7</v>
      </c>
      <c r="X355">
        <v>881.93</v>
      </c>
      <c r="Y355">
        <v>881.93</v>
      </c>
      <c r="Z355">
        <v>125.99</v>
      </c>
      <c r="AA355">
        <v>125.99</v>
      </c>
      <c r="AB355">
        <v>661.44999999999993</v>
      </c>
    </row>
    <row r="356" spans="1:28" x14ac:dyDescent="0.35">
      <c r="A356" t="s">
        <v>7720</v>
      </c>
      <c r="B356" t="s">
        <v>2250</v>
      </c>
      <c r="C356" t="s">
        <v>1</v>
      </c>
      <c r="D356" t="s">
        <v>2901</v>
      </c>
      <c r="E356" t="s">
        <v>417</v>
      </c>
      <c r="F356" s="1">
        <v>43423</v>
      </c>
      <c r="G356" t="s">
        <v>7598</v>
      </c>
      <c r="H356" t="s">
        <v>5556</v>
      </c>
      <c r="I356">
        <v>14701</v>
      </c>
      <c r="J356" t="s">
        <v>2302</v>
      </c>
      <c r="K356" t="s">
        <v>1887</v>
      </c>
      <c r="L356" t="s">
        <v>1860</v>
      </c>
      <c r="M356" s="1">
        <v>43427</v>
      </c>
      <c r="N356" t="s">
        <v>1869</v>
      </c>
      <c r="O356" t="s">
        <v>7623</v>
      </c>
      <c r="P356" t="s">
        <v>1897</v>
      </c>
      <c r="Q356" t="s">
        <v>7623</v>
      </c>
      <c r="R356" t="s">
        <v>1875</v>
      </c>
      <c r="S356">
        <v>3</v>
      </c>
      <c r="T356">
        <v>0</v>
      </c>
      <c r="U356">
        <v>1228.18</v>
      </c>
      <c r="V356">
        <v>1228.1800000000003</v>
      </c>
      <c r="W356">
        <v>7</v>
      </c>
      <c r="X356">
        <v>4548.8100000000004</v>
      </c>
      <c r="Y356">
        <v>4548.8100000000004</v>
      </c>
      <c r="Z356">
        <v>649.83000000000004</v>
      </c>
      <c r="AA356">
        <v>649.83000000000004</v>
      </c>
      <c r="AB356">
        <v>3320.63</v>
      </c>
    </row>
    <row r="357" spans="1:28" x14ac:dyDescent="0.35">
      <c r="A357" t="s">
        <v>7720</v>
      </c>
      <c r="B357" t="s">
        <v>293</v>
      </c>
      <c r="C357" t="s">
        <v>1</v>
      </c>
      <c r="D357" t="s">
        <v>180</v>
      </c>
      <c r="E357" t="s">
        <v>18</v>
      </c>
      <c r="F357" s="1">
        <v>43272</v>
      </c>
      <c r="G357" t="s">
        <v>7598</v>
      </c>
      <c r="H357" t="s">
        <v>5271</v>
      </c>
      <c r="I357">
        <v>8701</v>
      </c>
      <c r="J357" t="s">
        <v>1935</v>
      </c>
      <c r="K357" t="s">
        <v>1887</v>
      </c>
      <c r="L357" t="s">
        <v>1860</v>
      </c>
      <c r="M357" s="1">
        <v>43276</v>
      </c>
      <c r="N357" t="s">
        <v>1869</v>
      </c>
      <c r="O357" t="s">
        <v>7623</v>
      </c>
      <c r="P357" t="s">
        <v>1915</v>
      </c>
      <c r="Q357" t="s">
        <v>7623</v>
      </c>
      <c r="R357" t="s">
        <v>1875</v>
      </c>
      <c r="S357">
        <v>3</v>
      </c>
      <c r="T357">
        <v>0</v>
      </c>
      <c r="U357">
        <v>357.19</v>
      </c>
      <c r="V357">
        <v>357.19000000000005</v>
      </c>
      <c r="W357">
        <v>7</v>
      </c>
      <c r="X357">
        <v>1322.93</v>
      </c>
      <c r="Y357">
        <v>1322.93</v>
      </c>
      <c r="Z357">
        <v>188.99</v>
      </c>
      <c r="AA357">
        <v>188.99</v>
      </c>
      <c r="AB357">
        <v>965.74</v>
      </c>
    </row>
    <row r="358" spans="1:28" x14ac:dyDescent="0.35">
      <c r="A358" t="s">
        <v>7720</v>
      </c>
      <c r="B358" t="s">
        <v>2051</v>
      </c>
      <c r="C358" t="s">
        <v>1</v>
      </c>
      <c r="D358" t="s">
        <v>96</v>
      </c>
      <c r="E358" t="s">
        <v>2216</v>
      </c>
      <c r="F358" s="1">
        <v>43891</v>
      </c>
      <c r="G358" t="s">
        <v>7613</v>
      </c>
      <c r="H358" t="s">
        <v>4299</v>
      </c>
      <c r="I358">
        <v>10701</v>
      </c>
      <c r="J358" t="s">
        <v>2671</v>
      </c>
      <c r="K358" t="s">
        <v>1887</v>
      </c>
      <c r="L358" t="s">
        <v>1860</v>
      </c>
      <c r="M358" s="1">
        <v>43895</v>
      </c>
      <c r="N358" t="s">
        <v>1869</v>
      </c>
      <c r="O358" t="s">
        <v>7623</v>
      </c>
      <c r="P358" t="s">
        <v>1897</v>
      </c>
      <c r="Q358" t="s">
        <v>7623</v>
      </c>
      <c r="R358" t="s">
        <v>1912</v>
      </c>
      <c r="S358">
        <v>3</v>
      </c>
      <c r="T358">
        <v>0</v>
      </c>
      <c r="U358">
        <v>2400.9699999999998</v>
      </c>
      <c r="V358">
        <v>2400.9699999999998</v>
      </c>
      <c r="W358">
        <v>7</v>
      </c>
      <c r="X358">
        <v>4899.93</v>
      </c>
      <c r="Y358">
        <v>4899.93</v>
      </c>
      <c r="Z358">
        <v>699.99</v>
      </c>
      <c r="AA358">
        <v>699.99</v>
      </c>
      <c r="AB358">
        <v>2498.9600000000005</v>
      </c>
    </row>
    <row r="359" spans="1:28" x14ac:dyDescent="0.35">
      <c r="A359" t="s">
        <v>7720</v>
      </c>
      <c r="B359" t="s">
        <v>563</v>
      </c>
      <c r="C359" t="s">
        <v>1</v>
      </c>
      <c r="D359" t="s">
        <v>2540</v>
      </c>
      <c r="E359" t="s">
        <v>2216</v>
      </c>
      <c r="F359" s="1">
        <v>43734</v>
      </c>
      <c r="G359" t="s">
        <v>7613</v>
      </c>
      <c r="H359" t="s">
        <v>5311</v>
      </c>
      <c r="I359">
        <v>11572</v>
      </c>
      <c r="J359" t="s">
        <v>2217</v>
      </c>
      <c r="K359" t="s">
        <v>1887</v>
      </c>
      <c r="L359" t="s">
        <v>1860</v>
      </c>
      <c r="M359" s="1">
        <v>43741</v>
      </c>
      <c r="N359" t="s">
        <v>1869</v>
      </c>
      <c r="O359" t="s">
        <v>7623</v>
      </c>
      <c r="P359" t="s">
        <v>1897</v>
      </c>
      <c r="Q359" t="s">
        <v>7623</v>
      </c>
      <c r="R359" t="s">
        <v>1912</v>
      </c>
      <c r="S359">
        <v>5</v>
      </c>
      <c r="T359">
        <v>0</v>
      </c>
      <c r="U359">
        <v>296.07</v>
      </c>
      <c r="V359">
        <v>296.07</v>
      </c>
      <c r="W359">
        <v>7</v>
      </c>
      <c r="X359">
        <v>629.92999999999995</v>
      </c>
      <c r="Y359">
        <v>629.92999999999995</v>
      </c>
      <c r="Z359">
        <v>89.99</v>
      </c>
      <c r="AA359">
        <v>89.99</v>
      </c>
      <c r="AB359">
        <v>333.85999999999996</v>
      </c>
    </row>
    <row r="360" spans="1:28" x14ac:dyDescent="0.35">
      <c r="A360" t="s">
        <v>7720</v>
      </c>
      <c r="B360" t="s">
        <v>80</v>
      </c>
      <c r="C360" t="s">
        <v>1</v>
      </c>
      <c r="D360" t="s">
        <v>250</v>
      </c>
      <c r="E360" t="s">
        <v>602</v>
      </c>
      <c r="F360" s="1">
        <v>43770</v>
      </c>
      <c r="G360" t="s">
        <v>7613</v>
      </c>
      <c r="H360" t="s">
        <v>4219</v>
      </c>
      <c r="I360">
        <v>10011</v>
      </c>
      <c r="J360" t="s">
        <v>1760</v>
      </c>
      <c r="K360" t="s">
        <v>1887</v>
      </c>
      <c r="L360" t="s">
        <v>1860</v>
      </c>
      <c r="M360" s="1">
        <v>43774</v>
      </c>
      <c r="N360" t="s">
        <v>1869</v>
      </c>
      <c r="O360" t="s">
        <v>7623</v>
      </c>
      <c r="P360" t="s">
        <v>1897</v>
      </c>
      <c r="Q360" t="s">
        <v>7623</v>
      </c>
      <c r="R360" t="s">
        <v>1889</v>
      </c>
      <c r="S360">
        <v>3</v>
      </c>
      <c r="T360">
        <v>0</v>
      </c>
      <c r="U360">
        <v>601.97</v>
      </c>
      <c r="V360">
        <v>601.97</v>
      </c>
      <c r="W360">
        <v>7</v>
      </c>
      <c r="X360">
        <v>1399.93</v>
      </c>
      <c r="Y360">
        <v>1399.93</v>
      </c>
      <c r="Z360">
        <v>199.99</v>
      </c>
      <c r="AA360">
        <v>199.99</v>
      </c>
      <c r="AB360">
        <v>797.96</v>
      </c>
    </row>
    <row r="361" spans="1:28" x14ac:dyDescent="0.35">
      <c r="A361" t="s">
        <v>7720</v>
      </c>
      <c r="B361" t="s">
        <v>80</v>
      </c>
      <c r="C361" t="s">
        <v>1</v>
      </c>
      <c r="D361" t="s">
        <v>3288</v>
      </c>
      <c r="E361" t="s">
        <v>18</v>
      </c>
      <c r="F361" s="1">
        <v>43982</v>
      </c>
      <c r="G361" t="s">
        <v>7613</v>
      </c>
      <c r="H361" t="s">
        <v>5404</v>
      </c>
      <c r="I361">
        <v>10011</v>
      </c>
      <c r="J361" t="s">
        <v>3083</v>
      </c>
      <c r="K361" t="s">
        <v>1887</v>
      </c>
      <c r="L361" t="s">
        <v>1860</v>
      </c>
      <c r="M361" s="1">
        <v>43988</v>
      </c>
      <c r="N361" t="s">
        <v>1869</v>
      </c>
      <c r="O361" t="s">
        <v>7623</v>
      </c>
      <c r="P361" t="s">
        <v>1897</v>
      </c>
      <c r="Q361" t="s">
        <v>7623</v>
      </c>
      <c r="R361" t="s">
        <v>1875</v>
      </c>
      <c r="S361">
        <v>4</v>
      </c>
      <c r="T361">
        <v>0</v>
      </c>
      <c r="U361">
        <v>88.05</v>
      </c>
      <c r="V361">
        <v>88.05</v>
      </c>
      <c r="W361">
        <v>6</v>
      </c>
      <c r="X361">
        <v>179.7</v>
      </c>
      <c r="Y361">
        <v>179.7</v>
      </c>
      <c r="Z361">
        <v>29.95</v>
      </c>
      <c r="AA361">
        <v>29.95</v>
      </c>
      <c r="AB361">
        <v>91.649999999999991</v>
      </c>
    </row>
    <row r="362" spans="1:28" x14ac:dyDescent="0.35">
      <c r="A362" t="s">
        <v>7720</v>
      </c>
      <c r="B362" t="s">
        <v>80</v>
      </c>
      <c r="C362" t="s">
        <v>1</v>
      </c>
      <c r="D362" t="s">
        <v>606</v>
      </c>
      <c r="E362" t="s">
        <v>457</v>
      </c>
      <c r="F362" s="1">
        <v>44075</v>
      </c>
      <c r="G362" t="s">
        <v>7613</v>
      </c>
      <c r="H362" t="s">
        <v>4208</v>
      </c>
      <c r="I362">
        <v>10011</v>
      </c>
      <c r="J362" t="s">
        <v>1595</v>
      </c>
      <c r="K362" t="s">
        <v>1887</v>
      </c>
      <c r="L362" t="s">
        <v>1860</v>
      </c>
      <c r="M362" s="1">
        <v>44081</v>
      </c>
      <c r="N362" t="s">
        <v>1869</v>
      </c>
      <c r="O362" t="s">
        <v>7623</v>
      </c>
      <c r="P362" t="s">
        <v>1897</v>
      </c>
      <c r="Q362" t="s">
        <v>7623</v>
      </c>
      <c r="R362" t="s">
        <v>1889</v>
      </c>
      <c r="S362">
        <v>4</v>
      </c>
      <c r="T362">
        <v>0</v>
      </c>
      <c r="U362">
        <v>206.32</v>
      </c>
      <c r="V362">
        <v>206.32</v>
      </c>
      <c r="W362">
        <v>6</v>
      </c>
      <c r="X362">
        <v>468.9</v>
      </c>
      <c r="Y362">
        <v>468.9</v>
      </c>
      <c r="Z362">
        <v>78.149999999999991</v>
      </c>
      <c r="AA362">
        <v>78.149999999999991</v>
      </c>
      <c r="AB362">
        <v>262.58</v>
      </c>
    </row>
    <row r="363" spans="1:28" x14ac:dyDescent="0.35">
      <c r="A363" t="s">
        <v>7720</v>
      </c>
      <c r="B363" t="s">
        <v>80</v>
      </c>
      <c r="C363" t="s">
        <v>1</v>
      </c>
      <c r="D363" t="s">
        <v>348</v>
      </c>
      <c r="E363" t="s">
        <v>18</v>
      </c>
      <c r="F363" s="1">
        <v>44286</v>
      </c>
      <c r="G363" t="s">
        <v>7613</v>
      </c>
      <c r="H363" t="s">
        <v>5555</v>
      </c>
      <c r="I363">
        <v>10035</v>
      </c>
      <c r="J363" t="s">
        <v>2673</v>
      </c>
      <c r="K363" t="s">
        <v>1887</v>
      </c>
      <c r="L363" t="s">
        <v>1860</v>
      </c>
      <c r="M363" s="1">
        <v>44291</v>
      </c>
      <c r="N363" t="s">
        <v>1869</v>
      </c>
      <c r="O363" t="s">
        <v>7623</v>
      </c>
      <c r="P363" t="s">
        <v>1897</v>
      </c>
      <c r="Q363" t="s">
        <v>7623</v>
      </c>
      <c r="R363" t="s">
        <v>1875</v>
      </c>
      <c r="S363">
        <v>3</v>
      </c>
      <c r="T363">
        <v>0</v>
      </c>
      <c r="U363">
        <v>22.09</v>
      </c>
      <c r="V363">
        <v>22.090000000000003</v>
      </c>
      <c r="W363">
        <v>5</v>
      </c>
      <c r="X363">
        <v>84.95</v>
      </c>
      <c r="Y363">
        <v>84.95</v>
      </c>
      <c r="Z363">
        <v>16.990000000000002</v>
      </c>
      <c r="AA363">
        <v>16.990000000000002</v>
      </c>
      <c r="AB363">
        <v>62.86</v>
      </c>
    </row>
    <row r="364" spans="1:28" x14ac:dyDescent="0.35">
      <c r="A364" t="s">
        <v>7720</v>
      </c>
      <c r="B364" t="s">
        <v>308</v>
      </c>
      <c r="C364" t="s">
        <v>1</v>
      </c>
      <c r="D364" t="s">
        <v>143</v>
      </c>
      <c r="E364" t="s">
        <v>16</v>
      </c>
      <c r="F364" s="1">
        <v>44518</v>
      </c>
      <c r="G364" t="s">
        <v>7598</v>
      </c>
      <c r="H364" t="s">
        <v>5554</v>
      </c>
      <c r="I364">
        <v>11561</v>
      </c>
      <c r="J364" t="s">
        <v>3276</v>
      </c>
      <c r="K364" t="s">
        <v>1887</v>
      </c>
      <c r="L364" t="s">
        <v>1860</v>
      </c>
      <c r="M364" s="1">
        <v>44522</v>
      </c>
      <c r="N364" t="s">
        <v>1869</v>
      </c>
      <c r="O364" t="s">
        <v>7623</v>
      </c>
      <c r="P364" t="s">
        <v>1897</v>
      </c>
      <c r="Q364" t="s">
        <v>7623</v>
      </c>
      <c r="R364" t="s">
        <v>1875</v>
      </c>
      <c r="S364">
        <v>3</v>
      </c>
      <c r="T364">
        <v>0</v>
      </c>
      <c r="U364">
        <v>36.729999999999997</v>
      </c>
      <c r="V364">
        <v>36.729999999999997</v>
      </c>
      <c r="W364">
        <v>5</v>
      </c>
      <c r="X364">
        <v>74.95</v>
      </c>
      <c r="Y364">
        <v>74.95</v>
      </c>
      <c r="Z364">
        <v>14.99</v>
      </c>
      <c r="AA364">
        <v>14.99</v>
      </c>
      <c r="AB364">
        <v>38.220000000000006</v>
      </c>
    </row>
    <row r="365" spans="1:28" x14ac:dyDescent="0.35">
      <c r="A365" t="s">
        <v>7720</v>
      </c>
      <c r="B365" t="s">
        <v>3505</v>
      </c>
      <c r="C365" t="s">
        <v>1</v>
      </c>
      <c r="D365" t="s">
        <v>3397</v>
      </c>
      <c r="E365" t="s">
        <v>82</v>
      </c>
      <c r="F365" s="1">
        <v>43973</v>
      </c>
      <c r="G365" t="s">
        <v>7613</v>
      </c>
      <c r="H365" t="s">
        <v>4281</v>
      </c>
      <c r="I365">
        <v>7055</v>
      </c>
      <c r="J365" t="s">
        <v>1436</v>
      </c>
      <c r="K365" t="s">
        <v>1887</v>
      </c>
      <c r="L365" t="s">
        <v>1860</v>
      </c>
      <c r="M365" s="1">
        <v>43978</v>
      </c>
      <c r="N365" t="s">
        <v>1869</v>
      </c>
      <c r="O365" t="s">
        <v>7623</v>
      </c>
      <c r="P365" t="s">
        <v>1915</v>
      </c>
      <c r="Q365" t="s">
        <v>7623</v>
      </c>
      <c r="R365" t="s">
        <v>1875</v>
      </c>
      <c r="S365">
        <v>3</v>
      </c>
      <c r="T365">
        <v>0</v>
      </c>
      <c r="U365">
        <v>86.25</v>
      </c>
      <c r="V365">
        <v>86.25</v>
      </c>
      <c r="W365">
        <v>5</v>
      </c>
      <c r="X365">
        <v>345</v>
      </c>
      <c r="Y365">
        <v>345</v>
      </c>
      <c r="Z365">
        <v>69</v>
      </c>
      <c r="AA365">
        <v>69</v>
      </c>
      <c r="AB365">
        <v>258.75</v>
      </c>
    </row>
    <row r="366" spans="1:28" x14ac:dyDescent="0.35">
      <c r="A366" t="s">
        <v>7720</v>
      </c>
      <c r="B366" t="s">
        <v>2212</v>
      </c>
      <c r="C366" t="s">
        <v>1</v>
      </c>
      <c r="D366" t="s">
        <v>561</v>
      </c>
      <c r="E366" t="s">
        <v>18</v>
      </c>
      <c r="F366" s="1">
        <v>44407</v>
      </c>
      <c r="G366" t="s">
        <v>7598</v>
      </c>
      <c r="H366" t="s">
        <v>5553</v>
      </c>
      <c r="I366">
        <v>21215</v>
      </c>
      <c r="J366" t="s">
        <v>2626</v>
      </c>
      <c r="K366" t="s">
        <v>1887</v>
      </c>
      <c r="L366" t="s">
        <v>1860</v>
      </c>
      <c r="M366" s="1">
        <v>44414</v>
      </c>
      <c r="N366" t="s">
        <v>1869</v>
      </c>
      <c r="O366" t="s">
        <v>7623</v>
      </c>
      <c r="P366" t="s">
        <v>1926</v>
      </c>
      <c r="Q366" t="s">
        <v>7623</v>
      </c>
      <c r="R366" t="s">
        <v>1875</v>
      </c>
      <c r="S366">
        <v>5</v>
      </c>
      <c r="T366">
        <v>0</v>
      </c>
      <c r="U366">
        <v>43.18</v>
      </c>
      <c r="V366">
        <v>43.18</v>
      </c>
      <c r="W366">
        <v>5</v>
      </c>
      <c r="X366">
        <v>89.95</v>
      </c>
      <c r="Y366">
        <v>89.95</v>
      </c>
      <c r="Z366">
        <v>17.990000000000002</v>
      </c>
      <c r="AA366">
        <v>17.990000000000002</v>
      </c>
      <c r="AB366">
        <v>46.77</v>
      </c>
    </row>
    <row r="367" spans="1:28" x14ac:dyDescent="0.35">
      <c r="A367" t="s">
        <v>7720</v>
      </c>
      <c r="B367" t="s">
        <v>169</v>
      </c>
      <c r="C367" t="s">
        <v>1</v>
      </c>
      <c r="D367" t="s">
        <v>12</v>
      </c>
      <c r="E367" t="s">
        <v>609</v>
      </c>
      <c r="F367" s="1">
        <v>43893</v>
      </c>
      <c r="G367" t="s">
        <v>7613</v>
      </c>
      <c r="H367" t="s">
        <v>5315</v>
      </c>
      <c r="I367">
        <v>19711</v>
      </c>
      <c r="J367" t="s">
        <v>1771</v>
      </c>
      <c r="K367" t="s">
        <v>1887</v>
      </c>
      <c r="L367" t="s">
        <v>1860</v>
      </c>
      <c r="M367" s="1">
        <v>43898</v>
      </c>
      <c r="N367" t="s">
        <v>1869</v>
      </c>
      <c r="O367" t="s">
        <v>7623</v>
      </c>
      <c r="P367" t="s">
        <v>1895</v>
      </c>
      <c r="Q367" t="s">
        <v>7623</v>
      </c>
      <c r="R367" t="s">
        <v>1875</v>
      </c>
      <c r="S367">
        <v>3</v>
      </c>
      <c r="T367">
        <v>0</v>
      </c>
      <c r="U367">
        <v>129.59</v>
      </c>
      <c r="V367">
        <v>129.58999999999997</v>
      </c>
      <c r="W367">
        <v>5</v>
      </c>
      <c r="X367">
        <v>479.95</v>
      </c>
      <c r="Y367">
        <v>479.95</v>
      </c>
      <c r="Z367">
        <v>95.99</v>
      </c>
      <c r="AA367">
        <v>95.99</v>
      </c>
      <c r="AB367">
        <v>350.36</v>
      </c>
    </row>
    <row r="368" spans="1:28" x14ac:dyDescent="0.35">
      <c r="A368" t="s">
        <v>7720</v>
      </c>
      <c r="B368" t="s">
        <v>80</v>
      </c>
      <c r="C368" t="s">
        <v>1</v>
      </c>
      <c r="D368" t="s">
        <v>373</v>
      </c>
      <c r="E368" t="s">
        <v>18</v>
      </c>
      <c r="F368" s="1">
        <v>43958</v>
      </c>
      <c r="G368" t="s">
        <v>7613</v>
      </c>
      <c r="H368" t="s">
        <v>4222</v>
      </c>
      <c r="I368">
        <v>10009</v>
      </c>
      <c r="J368" t="s">
        <v>3057</v>
      </c>
      <c r="K368" t="s">
        <v>1887</v>
      </c>
      <c r="L368" t="s">
        <v>1860</v>
      </c>
      <c r="M368" s="1">
        <v>43962</v>
      </c>
      <c r="N368" t="s">
        <v>1869</v>
      </c>
      <c r="O368" t="s">
        <v>7623</v>
      </c>
      <c r="P368" t="s">
        <v>1897</v>
      </c>
      <c r="Q368" t="s">
        <v>7623</v>
      </c>
      <c r="R368" t="s">
        <v>1912</v>
      </c>
      <c r="S368">
        <v>3</v>
      </c>
      <c r="T368">
        <v>0</v>
      </c>
      <c r="U368">
        <v>1159.99</v>
      </c>
      <c r="V368">
        <v>1159.9899999999998</v>
      </c>
      <c r="W368">
        <v>5</v>
      </c>
      <c r="X368">
        <v>3999.95</v>
      </c>
      <c r="Y368">
        <v>3999.95</v>
      </c>
      <c r="Z368">
        <v>799.99</v>
      </c>
      <c r="AA368">
        <v>799.99</v>
      </c>
      <c r="AB368">
        <v>2839.96</v>
      </c>
    </row>
    <row r="369" spans="1:28" x14ac:dyDescent="0.35">
      <c r="A369" t="s">
        <v>7720</v>
      </c>
      <c r="B369" t="s">
        <v>80</v>
      </c>
      <c r="C369" t="s">
        <v>1</v>
      </c>
      <c r="D369" t="s">
        <v>3468</v>
      </c>
      <c r="E369" t="s">
        <v>457</v>
      </c>
      <c r="F369" s="1">
        <v>44505</v>
      </c>
      <c r="G369" t="s">
        <v>7613</v>
      </c>
      <c r="H369" t="s">
        <v>5552</v>
      </c>
      <c r="I369">
        <v>10009</v>
      </c>
      <c r="J369" t="s">
        <v>1595</v>
      </c>
      <c r="K369" t="s">
        <v>1887</v>
      </c>
      <c r="L369" t="s">
        <v>1860</v>
      </c>
      <c r="M369" s="1">
        <v>44509</v>
      </c>
      <c r="N369" t="s">
        <v>1869</v>
      </c>
      <c r="O369" t="s">
        <v>7623</v>
      </c>
      <c r="P369" t="s">
        <v>1897</v>
      </c>
      <c r="Q369" t="s">
        <v>7623</v>
      </c>
      <c r="R369" t="s">
        <v>1889</v>
      </c>
      <c r="S369">
        <v>3</v>
      </c>
      <c r="T369">
        <v>0</v>
      </c>
      <c r="U369">
        <v>171.93</v>
      </c>
      <c r="V369">
        <v>171.93</v>
      </c>
      <c r="W369">
        <v>5</v>
      </c>
      <c r="X369">
        <v>390.75</v>
      </c>
      <c r="Y369">
        <v>390.75</v>
      </c>
      <c r="Z369">
        <v>78.150000000000006</v>
      </c>
      <c r="AA369">
        <v>78.150000000000006</v>
      </c>
      <c r="AB369">
        <v>218.82</v>
      </c>
    </row>
    <row r="370" spans="1:28" x14ac:dyDescent="0.35">
      <c r="A370" t="s">
        <v>7720</v>
      </c>
      <c r="B370" t="s">
        <v>80</v>
      </c>
      <c r="C370" t="s">
        <v>1</v>
      </c>
      <c r="D370" t="s">
        <v>373</v>
      </c>
      <c r="E370" t="s">
        <v>127</v>
      </c>
      <c r="F370" s="1">
        <v>43958</v>
      </c>
      <c r="G370" t="s">
        <v>7613</v>
      </c>
      <c r="H370" t="s">
        <v>4222</v>
      </c>
      <c r="I370">
        <v>10009</v>
      </c>
      <c r="J370" t="s">
        <v>1252</v>
      </c>
      <c r="K370" t="s">
        <v>1887</v>
      </c>
      <c r="L370" t="s">
        <v>1860</v>
      </c>
      <c r="M370" s="1">
        <v>43962</v>
      </c>
      <c r="N370" t="s">
        <v>1869</v>
      </c>
      <c r="O370" t="s">
        <v>7623</v>
      </c>
      <c r="P370" t="s">
        <v>1897</v>
      </c>
      <c r="Q370" t="s">
        <v>7623</v>
      </c>
      <c r="R370" t="s">
        <v>1889</v>
      </c>
      <c r="S370">
        <v>3</v>
      </c>
      <c r="T370">
        <v>0</v>
      </c>
      <c r="U370">
        <v>21.99</v>
      </c>
      <c r="V370">
        <v>21.990000000000009</v>
      </c>
      <c r="W370">
        <v>5</v>
      </c>
      <c r="X370">
        <v>199.95</v>
      </c>
      <c r="Y370">
        <v>199.95</v>
      </c>
      <c r="Z370">
        <v>39.989999999999995</v>
      </c>
      <c r="AA370">
        <v>39.989999999999995</v>
      </c>
      <c r="AB370">
        <v>177.95999999999998</v>
      </c>
    </row>
    <row r="371" spans="1:28" x14ac:dyDescent="0.35">
      <c r="A371" t="s">
        <v>7720</v>
      </c>
      <c r="B371" t="s">
        <v>3505</v>
      </c>
      <c r="C371" t="s">
        <v>1</v>
      </c>
      <c r="D371" t="s">
        <v>3397</v>
      </c>
      <c r="E371" t="s">
        <v>127</v>
      </c>
      <c r="F371" s="1">
        <v>43973</v>
      </c>
      <c r="G371" t="s">
        <v>7613</v>
      </c>
      <c r="H371" t="s">
        <v>4281</v>
      </c>
      <c r="I371">
        <v>7055</v>
      </c>
      <c r="J371" t="s">
        <v>1574</v>
      </c>
      <c r="K371" t="s">
        <v>1887</v>
      </c>
      <c r="L371" t="s">
        <v>1860</v>
      </c>
      <c r="M371" s="1">
        <v>43978</v>
      </c>
      <c r="N371" t="s">
        <v>1869</v>
      </c>
      <c r="O371" t="s">
        <v>7623</v>
      </c>
      <c r="P371" t="s">
        <v>1915</v>
      </c>
      <c r="Q371" t="s">
        <v>7623</v>
      </c>
      <c r="R371" t="s">
        <v>1889</v>
      </c>
      <c r="S371">
        <v>3</v>
      </c>
      <c r="T371">
        <v>0</v>
      </c>
      <c r="U371">
        <v>30.43</v>
      </c>
      <c r="V371">
        <v>30.430000000000007</v>
      </c>
      <c r="W371">
        <v>5</v>
      </c>
      <c r="X371">
        <v>95.1</v>
      </c>
      <c r="Y371">
        <v>95.1</v>
      </c>
      <c r="Z371">
        <v>19.02</v>
      </c>
      <c r="AA371">
        <v>19.02</v>
      </c>
      <c r="AB371">
        <v>64.669999999999987</v>
      </c>
    </row>
    <row r="372" spans="1:28" x14ac:dyDescent="0.35">
      <c r="A372" t="s">
        <v>7720</v>
      </c>
      <c r="B372" t="s">
        <v>80</v>
      </c>
      <c r="C372" t="s">
        <v>1</v>
      </c>
      <c r="D372" t="s">
        <v>2270</v>
      </c>
      <c r="E372" t="s">
        <v>18</v>
      </c>
      <c r="F372" s="1">
        <v>43725</v>
      </c>
      <c r="G372" t="s">
        <v>7613</v>
      </c>
      <c r="H372" t="s">
        <v>4230</v>
      </c>
      <c r="I372">
        <v>10035</v>
      </c>
      <c r="J372" t="s">
        <v>2984</v>
      </c>
      <c r="K372" t="s">
        <v>1887</v>
      </c>
      <c r="L372" t="s">
        <v>1860</v>
      </c>
      <c r="M372" s="1">
        <v>43731</v>
      </c>
      <c r="N372" t="s">
        <v>1869</v>
      </c>
      <c r="O372" t="s">
        <v>7623</v>
      </c>
      <c r="P372" t="s">
        <v>1897</v>
      </c>
      <c r="Q372" t="s">
        <v>7623</v>
      </c>
      <c r="R372" t="s">
        <v>1875</v>
      </c>
      <c r="S372">
        <v>4</v>
      </c>
      <c r="T372">
        <v>0</v>
      </c>
      <c r="U372">
        <v>1.36</v>
      </c>
      <c r="V372">
        <v>1.3599999999999994</v>
      </c>
      <c r="W372">
        <v>4</v>
      </c>
      <c r="X372">
        <v>67.8</v>
      </c>
      <c r="Y372">
        <v>67.8</v>
      </c>
      <c r="Z372">
        <v>16.95</v>
      </c>
      <c r="AA372">
        <v>16.95</v>
      </c>
      <c r="AB372">
        <v>66.44</v>
      </c>
    </row>
    <row r="373" spans="1:28" x14ac:dyDescent="0.35">
      <c r="A373" t="s">
        <v>7720</v>
      </c>
      <c r="B373" t="s">
        <v>80</v>
      </c>
      <c r="C373" t="s">
        <v>1</v>
      </c>
      <c r="D373" t="s">
        <v>123</v>
      </c>
      <c r="E373" t="s">
        <v>18</v>
      </c>
      <c r="F373" s="1">
        <v>43788</v>
      </c>
      <c r="G373" t="s">
        <v>7613</v>
      </c>
      <c r="H373" t="s">
        <v>5385</v>
      </c>
      <c r="I373">
        <v>10035</v>
      </c>
      <c r="J373" t="s">
        <v>3346</v>
      </c>
      <c r="K373" t="s">
        <v>1887</v>
      </c>
      <c r="L373" t="s">
        <v>1860</v>
      </c>
      <c r="M373" s="1">
        <v>43793</v>
      </c>
      <c r="N373" t="s">
        <v>1869</v>
      </c>
      <c r="O373" t="s">
        <v>7623</v>
      </c>
      <c r="P373" t="s">
        <v>1897</v>
      </c>
      <c r="Q373" t="s">
        <v>7623</v>
      </c>
      <c r="R373" t="s">
        <v>1875</v>
      </c>
      <c r="S373">
        <v>3</v>
      </c>
      <c r="T373">
        <v>0</v>
      </c>
      <c r="U373">
        <v>249.91</v>
      </c>
      <c r="V373">
        <v>249.90999999999997</v>
      </c>
      <c r="W373">
        <v>4</v>
      </c>
      <c r="X373">
        <v>861.76</v>
      </c>
      <c r="Y373">
        <v>861.76</v>
      </c>
      <c r="Z373">
        <v>215.44</v>
      </c>
      <c r="AA373">
        <v>215.44</v>
      </c>
      <c r="AB373">
        <v>611.85</v>
      </c>
    </row>
    <row r="374" spans="1:28" x14ac:dyDescent="0.35">
      <c r="A374" t="s">
        <v>7720</v>
      </c>
      <c r="B374" t="s">
        <v>80</v>
      </c>
      <c r="C374" t="s">
        <v>1</v>
      </c>
      <c r="D374" t="s">
        <v>250</v>
      </c>
      <c r="E374" t="s">
        <v>18</v>
      </c>
      <c r="F374" s="1">
        <v>43770</v>
      </c>
      <c r="G374" t="s">
        <v>7613</v>
      </c>
      <c r="H374" t="s">
        <v>4219</v>
      </c>
      <c r="I374">
        <v>10011</v>
      </c>
      <c r="J374" t="s">
        <v>1598</v>
      </c>
      <c r="K374" t="s">
        <v>1887</v>
      </c>
      <c r="L374" t="s">
        <v>1860</v>
      </c>
      <c r="M374" s="1">
        <v>43774</v>
      </c>
      <c r="N374" t="s">
        <v>1869</v>
      </c>
      <c r="O374" t="s">
        <v>7623</v>
      </c>
      <c r="P374" t="s">
        <v>1897</v>
      </c>
      <c r="Q374" t="s">
        <v>7623</v>
      </c>
      <c r="R374" t="s">
        <v>1875</v>
      </c>
      <c r="S374">
        <v>3</v>
      </c>
      <c r="T374">
        <v>0</v>
      </c>
      <c r="U374">
        <v>125.99</v>
      </c>
      <c r="V374">
        <v>125.99000000000001</v>
      </c>
      <c r="W374">
        <v>4</v>
      </c>
      <c r="X374">
        <v>503.96</v>
      </c>
      <c r="Y374">
        <v>503.96</v>
      </c>
      <c r="Z374">
        <v>125.99</v>
      </c>
      <c r="AA374">
        <v>125.99</v>
      </c>
      <c r="AB374">
        <v>377.96999999999997</v>
      </c>
    </row>
    <row r="375" spans="1:28" x14ac:dyDescent="0.35">
      <c r="A375" t="s">
        <v>7720</v>
      </c>
      <c r="B375" t="s">
        <v>80</v>
      </c>
      <c r="C375" t="s">
        <v>1</v>
      </c>
      <c r="D375" t="s">
        <v>1969</v>
      </c>
      <c r="E375" t="s">
        <v>63</v>
      </c>
      <c r="F375" s="1">
        <v>43407</v>
      </c>
      <c r="G375" t="s">
        <v>7613</v>
      </c>
      <c r="H375" t="s">
        <v>5381</v>
      </c>
      <c r="I375">
        <v>10009</v>
      </c>
      <c r="J375" t="s">
        <v>1589</v>
      </c>
      <c r="K375" t="s">
        <v>1887</v>
      </c>
      <c r="L375" t="s">
        <v>1860</v>
      </c>
      <c r="M375" s="1">
        <v>43411</v>
      </c>
      <c r="N375" t="s">
        <v>1869</v>
      </c>
      <c r="O375" t="s">
        <v>7623</v>
      </c>
      <c r="P375" t="s">
        <v>1897</v>
      </c>
      <c r="Q375" t="s">
        <v>7623</v>
      </c>
      <c r="R375" t="s">
        <v>1875</v>
      </c>
      <c r="S375">
        <v>3</v>
      </c>
      <c r="T375">
        <v>0</v>
      </c>
      <c r="U375">
        <v>219.51</v>
      </c>
      <c r="V375">
        <v>219.51</v>
      </c>
      <c r="W375">
        <v>4</v>
      </c>
      <c r="X375">
        <v>783.96</v>
      </c>
      <c r="Y375">
        <v>783.96</v>
      </c>
      <c r="Z375">
        <v>195.99</v>
      </c>
      <c r="AA375">
        <v>195.99</v>
      </c>
      <c r="AB375">
        <v>564.45000000000005</v>
      </c>
    </row>
    <row r="376" spans="1:28" x14ac:dyDescent="0.35">
      <c r="A376" t="s">
        <v>7720</v>
      </c>
      <c r="B376" t="s">
        <v>2375</v>
      </c>
      <c r="C376" t="s">
        <v>1</v>
      </c>
      <c r="D376" t="s">
        <v>9</v>
      </c>
      <c r="E376" t="s">
        <v>321</v>
      </c>
      <c r="F376" s="1">
        <v>43803</v>
      </c>
      <c r="G376" t="s">
        <v>7613</v>
      </c>
      <c r="H376" t="s">
        <v>4206</v>
      </c>
      <c r="I376">
        <v>11550</v>
      </c>
      <c r="J376" t="s">
        <v>1557</v>
      </c>
      <c r="K376" t="s">
        <v>1887</v>
      </c>
      <c r="L376" t="s">
        <v>1860</v>
      </c>
      <c r="M376" s="1">
        <v>43809</v>
      </c>
      <c r="N376" t="s">
        <v>1869</v>
      </c>
      <c r="O376" t="s">
        <v>7623</v>
      </c>
      <c r="P376" t="s">
        <v>1897</v>
      </c>
      <c r="Q376" t="s">
        <v>7623</v>
      </c>
      <c r="R376" t="s">
        <v>1875</v>
      </c>
      <c r="S376">
        <v>4</v>
      </c>
      <c r="T376">
        <v>0</v>
      </c>
      <c r="U376">
        <v>10.39</v>
      </c>
      <c r="V376">
        <v>10.39</v>
      </c>
      <c r="W376">
        <v>4</v>
      </c>
      <c r="X376">
        <v>39.96</v>
      </c>
      <c r="Y376">
        <v>39.96</v>
      </c>
      <c r="Z376">
        <v>9.99</v>
      </c>
      <c r="AA376">
        <v>9.99</v>
      </c>
      <c r="AB376">
        <v>29.57</v>
      </c>
    </row>
    <row r="377" spans="1:28" x14ac:dyDescent="0.35">
      <c r="A377" t="s">
        <v>7720</v>
      </c>
      <c r="B377" t="s">
        <v>80</v>
      </c>
      <c r="C377" t="s">
        <v>1</v>
      </c>
      <c r="D377" t="s">
        <v>1960</v>
      </c>
      <c r="E377" t="s">
        <v>317</v>
      </c>
      <c r="F377" s="1">
        <v>43448</v>
      </c>
      <c r="G377" t="s">
        <v>7613</v>
      </c>
      <c r="H377" t="s">
        <v>5551</v>
      </c>
      <c r="I377">
        <v>10024</v>
      </c>
      <c r="J377" t="s">
        <v>2686</v>
      </c>
      <c r="K377" t="s">
        <v>1887</v>
      </c>
      <c r="L377" t="s">
        <v>1860</v>
      </c>
      <c r="M377" s="1">
        <v>43455</v>
      </c>
      <c r="N377" t="s">
        <v>1869</v>
      </c>
      <c r="O377" t="s">
        <v>7623</v>
      </c>
      <c r="P377" t="s">
        <v>1897</v>
      </c>
      <c r="Q377" t="s">
        <v>7623</v>
      </c>
      <c r="R377" t="s">
        <v>1912</v>
      </c>
      <c r="S377">
        <v>5</v>
      </c>
      <c r="T377">
        <v>0</v>
      </c>
      <c r="U377">
        <v>2239.9899999999998</v>
      </c>
      <c r="V377">
        <v>2239.9899999999998</v>
      </c>
      <c r="W377">
        <v>4</v>
      </c>
      <c r="X377">
        <v>6999.96</v>
      </c>
      <c r="Y377">
        <v>6999.96</v>
      </c>
      <c r="Z377">
        <v>1749.99</v>
      </c>
      <c r="AA377">
        <v>1749.99</v>
      </c>
      <c r="AB377">
        <v>4759.97</v>
      </c>
    </row>
    <row r="378" spans="1:28" x14ac:dyDescent="0.35">
      <c r="A378" t="s">
        <v>7720</v>
      </c>
      <c r="B378" t="s">
        <v>276</v>
      </c>
      <c r="C378" t="s">
        <v>1</v>
      </c>
      <c r="D378" t="s">
        <v>128</v>
      </c>
      <c r="E378" t="s">
        <v>350</v>
      </c>
      <c r="F378" s="1">
        <v>44456</v>
      </c>
      <c r="G378" t="s">
        <v>7613</v>
      </c>
      <c r="H378" t="s">
        <v>5324</v>
      </c>
      <c r="I378">
        <v>7960</v>
      </c>
      <c r="J378" t="s">
        <v>3697</v>
      </c>
      <c r="K378" t="s">
        <v>1887</v>
      </c>
      <c r="L378" t="s">
        <v>1860</v>
      </c>
      <c r="M378" s="1">
        <v>44462</v>
      </c>
      <c r="N378" t="s">
        <v>1869</v>
      </c>
      <c r="O378" t="s">
        <v>7623</v>
      </c>
      <c r="P378" t="s">
        <v>1915</v>
      </c>
      <c r="Q378" t="s">
        <v>7623</v>
      </c>
      <c r="R378" t="s">
        <v>1912</v>
      </c>
      <c r="S378">
        <v>4</v>
      </c>
      <c r="T378">
        <v>0</v>
      </c>
      <c r="U378">
        <v>225.6</v>
      </c>
      <c r="V378">
        <v>225.6</v>
      </c>
      <c r="W378">
        <v>4</v>
      </c>
      <c r="X378">
        <v>480</v>
      </c>
      <c r="Y378">
        <v>480</v>
      </c>
      <c r="Z378">
        <v>120</v>
      </c>
      <c r="AA378">
        <v>120</v>
      </c>
      <c r="AB378">
        <v>254.4</v>
      </c>
    </row>
    <row r="379" spans="1:28" x14ac:dyDescent="0.35">
      <c r="A379" t="s">
        <v>7720</v>
      </c>
      <c r="B379" t="s">
        <v>80</v>
      </c>
      <c r="C379" t="s">
        <v>1</v>
      </c>
      <c r="D379" t="s">
        <v>471</v>
      </c>
      <c r="E379" t="s">
        <v>618</v>
      </c>
      <c r="F379" s="1">
        <v>44507</v>
      </c>
      <c r="G379" t="s">
        <v>7598</v>
      </c>
      <c r="H379" t="s">
        <v>5550</v>
      </c>
      <c r="I379">
        <v>10024</v>
      </c>
      <c r="J379" t="s">
        <v>2722</v>
      </c>
      <c r="K379" t="s">
        <v>1887</v>
      </c>
      <c r="L379" t="s">
        <v>1860</v>
      </c>
      <c r="M379" s="1">
        <v>44511</v>
      </c>
      <c r="N379" t="s">
        <v>1869</v>
      </c>
      <c r="O379" t="s">
        <v>7623</v>
      </c>
      <c r="P379" t="s">
        <v>1897</v>
      </c>
      <c r="Q379" t="s">
        <v>7623</v>
      </c>
      <c r="R379" t="s">
        <v>1889</v>
      </c>
      <c r="S379">
        <v>3</v>
      </c>
      <c r="T379">
        <v>0</v>
      </c>
      <c r="U379">
        <v>2.52</v>
      </c>
      <c r="V379">
        <v>2.5200000000000005</v>
      </c>
      <c r="W379">
        <v>4</v>
      </c>
      <c r="X379">
        <v>7.88</v>
      </c>
      <c r="Y379">
        <v>7.88</v>
      </c>
      <c r="Z379">
        <v>1.97</v>
      </c>
      <c r="AA379">
        <v>1.97</v>
      </c>
      <c r="AB379">
        <v>5.3599999999999994</v>
      </c>
    </row>
    <row r="380" spans="1:28" x14ac:dyDescent="0.35">
      <c r="A380" t="s">
        <v>7720</v>
      </c>
      <c r="B380" t="s">
        <v>308</v>
      </c>
      <c r="C380" t="s">
        <v>1</v>
      </c>
      <c r="D380" t="s">
        <v>2052</v>
      </c>
      <c r="E380" t="s">
        <v>70</v>
      </c>
      <c r="F380" s="1">
        <v>44443</v>
      </c>
      <c r="G380" t="s">
        <v>7598</v>
      </c>
      <c r="H380" t="s">
        <v>5549</v>
      </c>
      <c r="I380">
        <v>11561</v>
      </c>
      <c r="J380" t="s">
        <v>1202</v>
      </c>
      <c r="K380" t="s">
        <v>1887</v>
      </c>
      <c r="L380" t="s">
        <v>1860</v>
      </c>
      <c r="M380" s="1">
        <v>44447</v>
      </c>
      <c r="N380" t="s">
        <v>1869</v>
      </c>
      <c r="O380" t="s">
        <v>7623</v>
      </c>
      <c r="P380" t="s">
        <v>1897</v>
      </c>
      <c r="Q380" t="s">
        <v>7623</v>
      </c>
      <c r="R380" t="s">
        <v>1889</v>
      </c>
      <c r="S380">
        <v>3</v>
      </c>
      <c r="T380">
        <v>0</v>
      </c>
      <c r="U380">
        <v>39.54</v>
      </c>
      <c r="V380">
        <v>39.54</v>
      </c>
      <c r="W380">
        <v>4</v>
      </c>
      <c r="X380">
        <v>91.96</v>
      </c>
      <c r="Y380">
        <v>91.96</v>
      </c>
      <c r="Z380">
        <v>22.99</v>
      </c>
      <c r="AA380">
        <v>22.99</v>
      </c>
      <c r="AB380">
        <v>52.419999999999995</v>
      </c>
    </row>
    <row r="381" spans="1:28" x14ac:dyDescent="0.35">
      <c r="A381" t="s">
        <v>7720</v>
      </c>
      <c r="B381" t="s">
        <v>80</v>
      </c>
      <c r="C381" t="s">
        <v>1</v>
      </c>
      <c r="D381" t="s">
        <v>3095</v>
      </c>
      <c r="E381" t="s">
        <v>18</v>
      </c>
      <c r="F381" s="1">
        <v>44223</v>
      </c>
      <c r="G381" t="s">
        <v>7598</v>
      </c>
      <c r="H381" t="s">
        <v>5548</v>
      </c>
      <c r="I381">
        <v>10035</v>
      </c>
      <c r="J381" t="s">
        <v>3394</v>
      </c>
      <c r="K381" t="s">
        <v>1887</v>
      </c>
      <c r="L381" t="s">
        <v>1860</v>
      </c>
      <c r="M381" s="1">
        <v>44227</v>
      </c>
      <c r="N381" t="s">
        <v>1869</v>
      </c>
      <c r="O381" t="s">
        <v>7623</v>
      </c>
      <c r="P381" t="s">
        <v>1897</v>
      </c>
      <c r="Q381" t="s">
        <v>7623</v>
      </c>
      <c r="R381" t="s">
        <v>1875</v>
      </c>
      <c r="S381">
        <v>3</v>
      </c>
      <c r="T381">
        <v>0</v>
      </c>
      <c r="U381">
        <v>35.86</v>
      </c>
      <c r="V381">
        <v>35.86</v>
      </c>
      <c r="W381">
        <v>3</v>
      </c>
      <c r="X381">
        <v>137.94</v>
      </c>
      <c r="Y381">
        <v>137.94</v>
      </c>
      <c r="Z381">
        <v>45.98</v>
      </c>
      <c r="AA381">
        <v>45.98</v>
      </c>
      <c r="AB381">
        <v>102.08</v>
      </c>
    </row>
    <row r="382" spans="1:28" x14ac:dyDescent="0.35">
      <c r="A382" t="s">
        <v>7720</v>
      </c>
      <c r="B382" t="s">
        <v>80</v>
      </c>
      <c r="C382" t="s">
        <v>1</v>
      </c>
      <c r="D382" t="s">
        <v>555</v>
      </c>
      <c r="E382" t="s">
        <v>60</v>
      </c>
      <c r="F382" s="1">
        <v>44459</v>
      </c>
      <c r="G382" t="s">
        <v>7598</v>
      </c>
      <c r="H382" t="s">
        <v>4226</v>
      </c>
      <c r="I382">
        <v>10035</v>
      </c>
      <c r="J382" t="s">
        <v>1291</v>
      </c>
      <c r="K382" t="s">
        <v>1887</v>
      </c>
      <c r="L382" t="s">
        <v>1860</v>
      </c>
      <c r="M382" s="1">
        <v>44465</v>
      </c>
      <c r="N382" t="s">
        <v>1869</v>
      </c>
      <c r="O382" t="s">
        <v>7623</v>
      </c>
      <c r="P382" t="s">
        <v>1897</v>
      </c>
      <c r="Q382" t="s">
        <v>7623</v>
      </c>
      <c r="R382" t="s">
        <v>1875</v>
      </c>
      <c r="S382">
        <v>4</v>
      </c>
      <c r="T382">
        <v>0</v>
      </c>
      <c r="U382">
        <v>28.31</v>
      </c>
      <c r="V382">
        <v>28.310000000000002</v>
      </c>
      <c r="W382">
        <v>3</v>
      </c>
      <c r="X382">
        <v>104.85</v>
      </c>
      <c r="Y382">
        <v>104.85</v>
      </c>
      <c r="Z382">
        <v>34.949999999999996</v>
      </c>
      <c r="AA382">
        <v>34.949999999999996</v>
      </c>
      <c r="AB382">
        <v>76.539999999999992</v>
      </c>
    </row>
    <row r="383" spans="1:28" x14ac:dyDescent="0.35">
      <c r="A383" t="s">
        <v>7720</v>
      </c>
      <c r="B383" t="s">
        <v>80</v>
      </c>
      <c r="C383" t="s">
        <v>1</v>
      </c>
      <c r="D383" t="s">
        <v>2270</v>
      </c>
      <c r="E383" t="s">
        <v>562</v>
      </c>
      <c r="F383" s="1">
        <v>43725</v>
      </c>
      <c r="G383" t="s">
        <v>7613</v>
      </c>
      <c r="H383" t="s">
        <v>4230</v>
      </c>
      <c r="I383">
        <v>10035</v>
      </c>
      <c r="J383" t="s">
        <v>1711</v>
      </c>
      <c r="K383" t="s">
        <v>1887</v>
      </c>
      <c r="L383" t="s">
        <v>1860</v>
      </c>
      <c r="M383" s="1">
        <v>43731</v>
      </c>
      <c r="N383" t="s">
        <v>1869</v>
      </c>
      <c r="O383" t="s">
        <v>7623</v>
      </c>
      <c r="P383" t="s">
        <v>1897</v>
      </c>
      <c r="Q383" t="s">
        <v>7623</v>
      </c>
      <c r="R383" t="s">
        <v>1875</v>
      </c>
      <c r="S383">
        <v>4</v>
      </c>
      <c r="T383">
        <v>0</v>
      </c>
      <c r="U383">
        <v>58.79</v>
      </c>
      <c r="V383">
        <v>58.789999999999992</v>
      </c>
      <c r="W383">
        <v>3</v>
      </c>
      <c r="X383">
        <v>209.97</v>
      </c>
      <c r="Y383">
        <v>209.97</v>
      </c>
      <c r="Z383">
        <v>69.989999999999995</v>
      </c>
      <c r="AA383">
        <v>69.989999999999995</v>
      </c>
      <c r="AB383">
        <v>151.18</v>
      </c>
    </row>
    <row r="384" spans="1:28" x14ac:dyDescent="0.35">
      <c r="A384" t="s">
        <v>7720</v>
      </c>
      <c r="B384" t="s">
        <v>80</v>
      </c>
      <c r="C384" t="s">
        <v>1</v>
      </c>
      <c r="D384" t="s">
        <v>3037</v>
      </c>
      <c r="E384" t="s">
        <v>18</v>
      </c>
      <c r="F384" s="1">
        <v>44330</v>
      </c>
      <c r="G384" t="s">
        <v>7598</v>
      </c>
      <c r="H384" t="s">
        <v>5293</v>
      </c>
      <c r="I384">
        <v>10035</v>
      </c>
      <c r="J384" t="s">
        <v>3067</v>
      </c>
      <c r="K384" t="s">
        <v>1887</v>
      </c>
      <c r="L384" t="s">
        <v>1860</v>
      </c>
      <c r="M384" s="1">
        <v>44334</v>
      </c>
      <c r="N384" t="s">
        <v>1869</v>
      </c>
      <c r="O384" t="s">
        <v>7623</v>
      </c>
      <c r="P384" t="s">
        <v>1897</v>
      </c>
      <c r="Q384" t="s">
        <v>7623</v>
      </c>
      <c r="R384" t="s">
        <v>1875</v>
      </c>
      <c r="S384">
        <v>3</v>
      </c>
      <c r="T384">
        <v>0</v>
      </c>
      <c r="U384">
        <v>134.99</v>
      </c>
      <c r="V384">
        <v>134.99</v>
      </c>
      <c r="W384">
        <v>3</v>
      </c>
      <c r="X384">
        <v>539.97</v>
      </c>
      <c r="Y384">
        <v>539.97</v>
      </c>
      <c r="Z384">
        <v>179.99</v>
      </c>
      <c r="AA384">
        <v>179.99</v>
      </c>
      <c r="AB384">
        <v>404.98</v>
      </c>
    </row>
    <row r="385" spans="1:28" x14ac:dyDescent="0.35">
      <c r="A385" t="s">
        <v>7720</v>
      </c>
      <c r="B385" t="s">
        <v>80</v>
      </c>
      <c r="C385" t="s">
        <v>1</v>
      </c>
      <c r="D385" t="s">
        <v>148</v>
      </c>
      <c r="E385" t="s">
        <v>18</v>
      </c>
      <c r="F385" s="1">
        <v>44373</v>
      </c>
      <c r="G385" t="s">
        <v>7613</v>
      </c>
      <c r="H385" t="s">
        <v>5547</v>
      </c>
      <c r="I385">
        <v>10024</v>
      </c>
      <c r="J385" t="s">
        <v>1631</v>
      </c>
      <c r="K385" t="s">
        <v>1887</v>
      </c>
      <c r="L385" t="s">
        <v>1860</v>
      </c>
      <c r="M385" s="1">
        <v>44377</v>
      </c>
      <c r="N385" t="s">
        <v>1869</v>
      </c>
      <c r="O385" t="s">
        <v>7623</v>
      </c>
      <c r="P385" t="s">
        <v>1897</v>
      </c>
      <c r="Q385" t="s">
        <v>7623</v>
      </c>
      <c r="R385" t="s">
        <v>1875</v>
      </c>
      <c r="S385">
        <v>3</v>
      </c>
      <c r="T385">
        <v>0</v>
      </c>
      <c r="U385">
        <v>67.19</v>
      </c>
      <c r="V385">
        <v>67.19</v>
      </c>
      <c r="W385">
        <v>3</v>
      </c>
      <c r="X385">
        <v>239.97</v>
      </c>
      <c r="Y385">
        <v>239.97</v>
      </c>
      <c r="Z385">
        <v>79.989999999999995</v>
      </c>
      <c r="AA385">
        <v>79.989999999999995</v>
      </c>
      <c r="AB385">
        <v>172.78</v>
      </c>
    </row>
    <row r="386" spans="1:28" x14ac:dyDescent="0.35">
      <c r="A386" t="s">
        <v>7720</v>
      </c>
      <c r="B386" t="s">
        <v>80</v>
      </c>
      <c r="C386" t="s">
        <v>1</v>
      </c>
      <c r="D386" t="s">
        <v>2624</v>
      </c>
      <c r="E386" t="s">
        <v>82</v>
      </c>
      <c r="F386" s="1">
        <v>43350</v>
      </c>
      <c r="G386" t="s">
        <v>7598</v>
      </c>
      <c r="H386" t="s">
        <v>5546</v>
      </c>
      <c r="I386">
        <v>10024</v>
      </c>
      <c r="J386" t="s">
        <v>2625</v>
      </c>
      <c r="K386" t="s">
        <v>1887</v>
      </c>
      <c r="L386" t="s">
        <v>1860</v>
      </c>
      <c r="M386" s="1">
        <v>43356</v>
      </c>
      <c r="N386" t="s">
        <v>1869</v>
      </c>
      <c r="O386" t="s">
        <v>7623</v>
      </c>
      <c r="P386" t="s">
        <v>1897</v>
      </c>
      <c r="Q386" t="s">
        <v>7623</v>
      </c>
      <c r="R386" t="s">
        <v>1875</v>
      </c>
      <c r="S386">
        <v>4</v>
      </c>
      <c r="T386">
        <v>0</v>
      </c>
      <c r="U386">
        <v>109.61</v>
      </c>
      <c r="V386">
        <v>109.61000000000001</v>
      </c>
      <c r="W386">
        <v>3</v>
      </c>
      <c r="X386">
        <v>377.97</v>
      </c>
      <c r="Y386">
        <v>377.97</v>
      </c>
      <c r="Z386">
        <v>125.99000000000001</v>
      </c>
      <c r="AA386">
        <v>125.99000000000001</v>
      </c>
      <c r="AB386">
        <v>268.36</v>
      </c>
    </row>
    <row r="387" spans="1:28" x14ac:dyDescent="0.35">
      <c r="A387" t="s">
        <v>7720</v>
      </c>
      <c r="B387" t="s">
        <v>308</v>
      </c>
      <c r="C387" t="s">
        <v>1</v>
      </c>
      <c r="D387" t="s">
        <v>139</v>
      </c>
      <c r="E387" t="s">
        <v>18</v>
      </c>
      <c r="F387" s="1">
        <v>44088</v>
      </c>
      <c r="G387" t="s">
        <v>7598</v>
      </c>
      <c r="H387" t="s">
        <v>5378</v>
      </c>
      <c r="I387">
        <v>11561</v>
      </c>
      <c r="J387" t="s">
        <v>2711</v>
      </c>
      <c r="K387" t="s">
        <v>1887</v>
      </c>
      <c r="L387" t="s">
        <v>1860</v>
      </c>
      <c r="M387" s="1">
        <v>44092</v>
      </c>
      <c r="N387" t="s">
        <v>1869</v>
      </c>
      <c r="O387" t="s">
        <v>7623</v>
      </c>
      <c r="P387" t="s">
        <v>1897</v>
      </c>
      <c r="Q387" t="s">
        <v>7623</v>
      </c>
      <c r="R387" t="s">
        <v>1875</v>
      </c>
      <c r="S387">
        <v>3</v>
      </c>
      <c r="T387">
        <v>0</v>
      </c>
      <c r="U387">
        <v>131.36000000000001</v>
      </c>
      <c r="V387">
        <v>131.36000000000001</v>
      </c>
      <c r="W387">
        <v>3</v>
      </c>
      <c r="X387">
        <v>437.85</v>
      </c>
      <c r="Y387">
        <v>437.85</v>
      </c>
      <c r="Z387">
        <v>145.95000000000002</v>
      </c>
      <c r="AA387">
        <v>145.95000000000002</v>
      </c>
      <c r="AB387">
        <v>306.49</v>
      </c>
    </row>
    <row r="388" spans="1:28" x14ac:dyDescent="0.35">
      <c r="A388" t="s">
        <v>7720</v>
      </c>
      <c r="B388" t="s">
        <v>3195</v>
      </c>
      <c r="C388" t="s">
        <v>1</v>
      </c>
      <c r="D388" t="s">
        <v>436</v>
      </c>
      <c r="E388" t="s">
        <v>175</v>
      </c>
      <c r="F388" s="1">
        <v>44551</v>
      </c>
      <c r="G388" t="s">
        <v>7598</v>
      </c>
      <c r="H388" t="s">
        <v>5319</v>
      </c>
      <c r="I388">
        <v>7501</v>
      </c>
      <c r="J388" t="s">
        <v>1654</v>
      </c>
      <c r="K388" t="s">
        <v>1887</v>
      </c>
      <c r="L388" t="s">
        <v>1860</v>
      </c>
      <c r="M388" s="1">
        <v>44558</v>
      </c>
      <c r="N388" t="s">
        <v>1869</v>
      </c>
      <c r="O388" t="s">
        <v>7623</v>
      </c>
      <c r="P388" t="s">
        <v>1915</v>
      </c>
      <c r="Q388" t="s">
        <v>7623</v>
      </c>
      <c r="R388" t="s">
        <v>1875</v>
      </c>
      <c r="S388">
        <v>5</v>
      </c>
      <c r="T388">
        <v>0</v>
      </c>
      <c r="U388">
        <v>78.95</v>
      </c>
      <c r="V388">
        <v>78.949999999999989</v>
      </c>
      <c r="W388">
        <v>3</v>
      </c>
      <c r="X388">
        <v>281.97000000000003</v>
      </c>
      <c r="Y388">
        <v>281.97000000000003</v>
      </c>
      <c r="Z388">
        <v>93.990000000000009</v>
      </c>
      <c r="AA388">
        <v>93.990000000000009</v>
      </c>
      <c r="AB388">
        <v>203.02000000000004</v>
      </c>
    </row>
    <row r="389" spans="1:28" x14ac:dyDescent="0.35">
      <c r="A389" t="s">
        <v>7720</v>
      </c>
      <c r="B389" t="s">
        <v>3324</v>
      </c>
      <c r="C389" t="s">
        <v>1</v>
      </c>
      <c r="D389" t="s">
        <v>100</v>
      </c>
      <c r="E389" t="s">
        <v>18</v>
      </c>
      <c r="F389" s="1">
        <v>44166</v>
      </c>
      <c r="G389" t="s">
        <v>7598</v>
      </c>
      <c r="H389" t="s">
        <v>4189</v>
      </c>
      <c r="I389">
        <v>20852</v>
      </c>
      <c r="J389" t="s">
        <v>1309</v>
      </c>
      <c r="K389" t="s">
        <v>1887</v>
      </c>
      <c r="L389" t="s">
        <v>1860</v>
      </c>
      <c r="M389" s="1">
        <v>44170</v>
      </c>
      <c r="N389" t="s">
        <v>1869</v>
      </c>
      <c r="O389" t="s">
        <v>7623</v>
      </c>
      <c r="P389" t="s">
        <v>1926</v>
      </c>
      <c r="Q389" t="s">
        <v>7623</v>
      </c>
      <c r="R389" t="s">
        <v>1875</v>
      </c>
      <c r="S389">
        <v>3</v>
      </c>
      <c r="T389">
        <v>0</v>
      </c>
      <c r="U389">
        <v>44.99</v>
      </c>
      <c r="V389">
        <v>44.990000000000009</v>
      </c>
      <c r="W389">
        <v>3</v>
      </c>
      <c r="X389">
        <v>179.97</v>
      </c>
      <c r="Y389">
        <v>179.97</v>
      </c>
      <c r="Z389">
        <v>59.99</v>
      </c>
      <c r="AA389">
        <v>59.99</v>
      </c>
      <c r="AB389">
        <v>134.97999999999999</v>
      </c>
    </row>
    <row r="390" spans="1:28" x14ac:dyDescent="0.35">
      <c r="A390" t="s">
        <v>7720</v>
      </c>
      <c r="B390" t="s">
        <v>2212</v>
      </c>
      <c r="C390" t="s">
        <v>1</v>
      </c>
      <c r="D390" t="s">
        <v>141</v>
      </c>
      <c r="E390" t="s">
        <v>18</v>
      </c>
      <c r="F390" s="1">
        <v>44149</v>
      </c>
      <c r="G390" t="s">
        <v>7598</v>
      </c>
      <c r="H390" t="s">
        <v>5545</v>
      </c>
      <c r="I390">
        <v>21215</v>
      </c>
      <c r="J390" t="s">
        <v>2949</v>
      </c>
      <c r="K390" t="s">
        <v>1887</v>
      </c>
      <c r="L390" t="s">
        <v>1860</v>
      </c>
      <c r="M390" s="1">
        <v>44153</v>
      </c>
      <c r="N390" t="s">
        <v>1869</v>
      </c>
      <c r="O390" t="s">
        <v>7623</v>
      </c>
      <c r="P390" t="s">
        <v>1926</v>
      </c>
      <c r="Q390" t="s">
        <v>7623</v>
      </c>
      <c r="R390" t="s">
        <v>1875</v>
      </c>
      <c r="S390">
        <v>3</v>
      </c>
      <c r="T390">
        <v>0</v>
      </c>
      <c r="U390">
        <v>25.19</v>
      </c>
      <c r="V390">
        <v>25.189999999999998</v>
      </c>
      <c r="W390">
        <v>3</v>
      </c>
      <c r="X390">
        <v>89.97</v>
      </c>
      <c r="Y390">
        <v>89.97</v>
      </c>
      <c r="Z390">
        <v>29.99</v>
      </c>
      <c r="AA390">
        <v>29.99</v>
      </c>
      <c r="AB390">
        <v>64.78</v>
      </c>
    </row>
    <row r="391" spans="1:28" x14ac:dyDescent="0.35">
      <c r="A391" t="s">
        <v>7720</v>
      </c>
      <c r="B391" t="s">
        <v>169</v>
      </c>
      <c r="C391" t="s">
        <v>1</v>
      </c>
      <c r="D391" t="s">
        <v>255</v>
      </c>
      <c r="E391" t="s">
        <v>18</v>
      </c>
      <c r="F391" s="1">
        <v>43782</v>
      </c>
      <c r="G391" t="s">
        <v>7613</v>
      </c>
      <c r="H391" t="s">
        <v>4199</v>
      </c>
      <c r="I391">
        <v>19711</v>
      </c>
      <c r="J391" t="s">
        <v>2552</v>
      </c>
      <c r="K391" t="s">
        <v>1887</v>
      </c>
      <c r="L391" t="s">
        <v>1860</v>
      </c>
      <c r="M391" s="1">
        <v>43788</v>
      </c>
      <c r="N391" t="s">
        <v>1869</v>
      </c>
      <c r="O391" t="s">
        <v>7623</v>
      </c>
      <c r="P391" t="s">
        <v>1895</v>
      </c>
      <c r="Q391" t="s">
        <v>7623</v>
      </c>
      <c r="R391" t="s">
        <v>1875</v>
      </c>
      <c r="S391">
        <v>4</v>
      </c>
      <c r="T391">
        <v>0</v>
      </c>
      <c r="U391">
        <v>94.49</v>
      </c>
      <c r="V391">
        <v>94.490000000000009</v>
      </c>
      <c r="W391">
        <v>3</v>
      </c>
      <c r="X391">
        <v>377.97</v>
      </c>
      <c r="Y391">
        <v>377.97</v>
      </c>
      <c r="Z391">
        <v>125.99000000000001</v>
      </c>
      <c r="AA391">
        <v>125.99000000000001</v>
      </c>
      <c r="AB391">
        <v>283.48</v>
      </c>
    </row>
    <row r="392" spans="1:28" x14ac:dyDescent="0.35">
      <c r="A392" t="s">
        <v>7720</v>
      </c>
      <c r="B392" t="s">
        <v>2950</v>
      </c>
      <c r="C392" t="s">
        <v>1</v>
      </c>
      <c r="D392" t="s">
        <v>2941</v>
      </c>
      <c r="E392" t="s">
        <v>7624</v>
      </c>
      <c r="F392" s="1">
        <v>43655</v>
      </c>
      <c r="G392" t="s">
        <v>7613</v>
      </c>
      <c r="H392" t="s">
        <v>4191</v>
      </c>
      <c r="I392">
        <v>20735</v>
      </c>
      <c r="J392" t="s">
        <v>7713</v>
      </c>
      <c r="K392" t="s">
        <v>1887</v>
      </c>
      <c r="L392" t="s">
        <v>1860</v>
      </c>
      <c r="M392" s="1">
        <v>43660</v>
      </c>
      <c r="N392" t="s">
        <v>1869</v>
      </c>
      <c r="O392" t="s">
        <v>7623</v>
      </c>
      <c r="P392" t="s">
        <v>1926</v>
      </c>
      <c r="Q392" t="s">
        <v>7623</v>
      </c>
      <c r="R392" t="s">
        <v>1912</v>
      </c>
      <c r="S392">
        <v>3</v>
      </c>
      <c r="T392">
        <v>0</v>
      </c>
      <c r="U392">
        <v>209.24</v>
      </c>
      <c r="V392">
        <v>209.24</v>
      </c>
      <c r="W392">
        <v>3</v>
      </c>
      <c r="X392">
        <v>464.97</v>
      </c>
      <c r="Y392">
        <v>464.97</v>
      </c>
      <c r="Z392">
        <v>154.99</v>
      </c>
      <c r="AA392">
        <v>154.99</v>
      </c>
      <c r="AB392">
        <v>255.73000000000002</v>
      </c>
    </row>
    <row r="393" spans="1:28" x14ac:dyDescent="0.35">
      <c r="A393" t="s">
        <v>7720</v>
      </c>
      <c r="B393" t="s">
        <v>169</v>
      </c>
      <c r="C393" t="s">
        <v>1</v>
      </c>
      <c r="D393" t="s">
        <v>2379</v>
      </c>
      <c r="E393" t="s">
        <v>2380</v>
      </c>
      <c r="F393" s="1">
        <v>43268</v>
      </c>
      <c r="G393" t="s">
        <v>7613</v>
      </c>
      <c r="H393" t="s">
        <v>5544</v>
      </c>
      <c r="I393">
        <v>19711</v>
      </c>
      <c r="J393" t="s">
        <v>2381</v>
      </c>
      <c r="K393" t="s">
        <v>1887</v>
      </c>
      <c r="L393" t="s">
        <v>1860</v>
      </c>
      <c r="M393" s="1">
        <v>43274</v>
      </c>
      <c r="N393" t="s">
        <v>1869</v>
      </c>
      <c r="O393" t="s">
        <v>7623</v>
      </c>
      <c r="P393" t="s">
        <v>1895</v>
      </c>
      <c r="Q393" t="s">
        <v>7623</v>
      </c>
      <c r="R393" t="s">
        <v>1912</v>
      </c>
      <c r="S393">
        <v>4</v>
      </c>
      <c r="T393">
        <v>0</v>
      </c>
      <c r="U393">
        <v>31.01</v>
      </c>
      <c r="V393">
        <v>31.010000000000005</v>
      </c>
      <c r="W393">
        <v>3</v>
      </c>
      <c r="X393">
        <v>65.97</v>
      </c>
      <c r="Y393">
        <v>65.97</v>
      </c>
      <c r="Z393">
        <v>21.99</v>
      </c>
      <c r="AA393">
        <v>21.99</v>
      </c>
      <c r="AB393">
        <v>34.959999999999994</v>
      </c>
    </row>
    <row r="394" spans="1:28" x14ac:dyDescent="0.35">
      <c r="A394" t="s">
        <v>7720</v>
      </c>
      <c r="B394" t="s">
        <v>169</v>
      </c>
      <c r="C394" t="s">
        <v>1</v>
      </c>
      <c r="D394" t="s">
        <v>637</v>
      </c>
      <c r="E394" t="s">
        <v>306</v>
      </c>
      <c r="F394" s="1">
        <v>44517</v>
      </c>
      <c r="G394" t="s">
        <v>7613</v>
      </c>
      <c r="H394" t="s">
        <v>5543</v>
      </c>
      <c r="I394">
        <v>19711</v>
      </c>
      <c r="J394" t="s">
        <v>3507</v>
      </c>
      <c r="K394" t="s">
        <v>1887</v>
      </c>
      <c r="L394" t="s">
        <v>1860</v>
      </c>
      <c r="M394" s="1">
        <v>44522</v>
      </c>
      <c r="N394" t="s">
        <v>1869</v>
      </c>
      <c r="O394" t="s">
        <v>7623</v>
      </c>
      <c r="P394" t="s">
        <v>1895</v>
      </c>
      <c r="Q394" t="s">
        <v>7623</v>
      </c>
      <c r="R394" t="s">
        <v>1916</v>
      </c>
      <c r="S394">
        <v>3</v>
      </c>
      <c r="T394">
        <v>0</v>
      </c>
      <c r="U394">
        <v>5039.99</v>
      </c>
      <c r="V394">
        <v>5039.99</v>
      </c>
      <c r="W394">
        <v>3</v>
      </c>
      <c r="X394">
        <v>10499.97</v>
      </c>
      <c r="Y394">
        <v>10499.97</v>
      </c>
      <c r="Z394">
        <v>3499.99</v>
      </c>
      <c r="AA394">
        <v>3499.99</v>
      </c>
      <c r="AB394">
        <v>5459.98</v>
      </c>
    </row>
    <row r="395" spans="1:28" x14ac:dyDescent="0.35">
      <c r="A395" t="s">
        <v>7720</v>
      </c>
      <c r="B395" t="s">
        <v>80</v>
      </c>
      <c r="C395" t="s">
        <v>1</v>
      </c>
      <c r="D395" t="s">
        <v>555</v>
      </c>
      <c r="E395" t="s">
        <v>113</v>
      </c>
      <c r="F395" s="1">
        <v>44459</v>
      </c>
      <c r="G395" t="s">
        <v>7598</v>
      </c>
      <c r="H395" t="s">
        <v>4226</v>
      </c>
      <c r="I395">
        <v>10035</v>
      </c>
      <c r="J395" t="s">
        <v>1240</v>
      </c>
      <c r="K395" t="s">
        <v>1887</v>
      </c>
      <c r="L395" t="s">
        <v>1860</v>
      </c>
      <c r="M395" s="1">
        <v>44465</v>
      </c>
      <c r="N395" t="s">
        <v>1869</v>
      </c>
      <c r="O395" t="s">
        <v>7623</v>
      </c>
      <c r="P395" t="s">
        <v>1897</v>
      </c>
      <c r="Q395" t="s">
        <v>7623</v>
      </c>
      <c r="R395" t="s">
        <v>1889</v>
      </c>
      <c r="S395">
        <v>4</v>
      </c>
      <c r="T395">
        <v>0</v>
      </c>
      <c r="U395">
        <v>20.39</v>
      </c>
      <c r="V395">
        <v>20.39</v>
      </c>
      <c r="W395">
        <v>3</v>
      </c>
      <c r="X395">
        <v>59.97</v>
      </c>
      <c r="Y395">
        <v>59.97</v>
      </c>
      <c r="Z395">
        <v>19.989999999999998</v>
      </c>
      <c r="AA395">
        <v>19.989999999999998</v>
      </c>
      <c r="AB395">
        <v>39.58</v>
      </c>
    </row>
    <row r="396" spans="1:28" x14ac:dyDescent="0.35">
      <c r="A396" t="s">
        <v>7720</v>
      </c>
      <c r="B396" t="s">
        <v>80</v>
      </c>
      <c r="C396" t="s">
        <v>1</v>
      </c>
      <c r="D396" t="s">
        <v>2760</v>
      </c>
      <c r="E396" t="s">
        <v>113</v>
      </c>
      <c r="F396" s="1">
        <v>43877</v>
      </c>
      <c r="G396" t="s">
        <v>7598</v>
      </c>
      <c r="H396" t="s">
        <v>4233</v>
      </c>
      <c r="I396">
        <v>10024</v>
      </c>
      <c r="J396" t="s">
        <v>1385</v>
      </c>
      <c r="K396" t="s">
        <v>1887</v>
      </c>
      <c r="L396" t="s">
        <v>1860</v>
      </c>
      <c r="M396" s="1">
        <v>43881</v>
      </c>
      <c r="N396" t="s">
        <v>1869</v>
      </c>
      <c r="O396" t="s">
        <v>7623</v>
      </c>
      <c r="P396" t="s">
        <v>1897</v>
      </c>
      <c r="Q396" t="s">
        <v>7623</v>
      </c>
      <c r="R396" t="s">
        <v>1889</v>
      </c>
      <c r="S396">
        <v>3</v>
      </c>
      <c r="T396">
        <v>0</v>
      </c>
      <c r="U396">
        <v>39.590000000000003</v>
      </c>
      <c r="V396">
        <v>39.590000000000003</v>
      </c>
      <c r="W396">
        <v>3</v>
      </c>
      <c r="X396">
        <v>89.97</v>
      </c>
      <c r="Y396">
        <v>89.97</v>
      </c>
      <c r="Z396">
        <v>29.99</v>
      </c>
      <c r="AA396">
        <v>29.99</v>
      </c>
      <c r="AB396">
        <v>50.379999999999995</v>
      </c>
    </row>
    <row r="397" spans="1:28" x14ac:dyDescent="0.35">
      <c r="A397" t="s">
        <v>7720</v>
      </c>
      <c r="B397" t="s">
        <v>80</v>
      </c>
      <c r="C397" t="s">
        <v>1</v>
      </c>
      <c r="D397" t="s">
        <v>491</v>
      </c>
      <c r="E397" t="s">
        <v>16</v>
      </c>
      <c r="F397" s="1">
        <v>44191</v>
      </c>
      <c r="G397" t="s">
        <v>7613</v>
      </c>
      <c r="H397" t="s">
        <v>5542</v>
      </c>
      <c r="I397">
        <v>10024</v>
      </c>
      <c r="J397" t="s">
        <v>2837</v>
      </c>
      <c r="K397" t="s">
        <v>1887</v>
      </c>
      <c r="L397" t="s">
        <v>1860</v>
      </c>
      <c r="M397" s="1">
        <v>44196</v>
      </c>
      <c r="N397" t="s">
        <v>1869</v>
      </c>
      <c r="O397" t="s">
        <v>7623</v>
      </c>
      <c r="P397" t="s">
        <v>1897</v>
      </c>
      <c r="Q397" t="s">
        <v>7623</v>
      </c>
      <c r="R397" t="s">
        <v>1889</v>
      </c>
      <c r="S397">
        <v>3</v>
      </c>
      <c r="T397">
        <v>0</v>
      </c>
      <c r="U397">
        <v>18.89</v>
      </c>
      <c r="V397">
        <v>18.89</v>
      </c>
      <c r="W397">
        <v>3</v>
      </c>
      <c r="X397">
        <v>89.97</v>
      </c>
      <c r="Y397">
        <v>89.97</v>
      </c>
      <c r="Z397">
        <v>29.99</v>
      </c>
      <c r="AA397">
        <v>29.99</v>
      </c>
      <c r="AB397">
        <v>71.08</v>
      </c>
    </row>
    <row r="398" spans="1:28" x14ac:dyDescent="0.35">
      <c r="A398" t="s">
        <v>7720</v>
      </c>
      <c r="B398" t="s">
        <v>80</v>
      </c>
      <c r="C398" t="s">
        <v>1</v>
      </c>
      <c r="D398" t="s">
        <v>3457</v>
      </c>
      <c r="E398" t="s">
        <v>18</v>
      </c>
      <c r="F398" s="1">
        <v>44146</v>
      </c>
      <c r="G398" t="s">
        <v>7598</v>
      </c>
      <c r="H398" t="s">
        <v>5262</v>
      </c>
      <c r="I398">
        <v>10011</v>
      </c>
      <c r="J398" t="s">
        <v>2940</v>
      </c>
      <c r="K398" t="s">
        <v>1887</v>
      </c>
      <c r="L398" t="s">
        <v>1860</v>
      </c>
      <c r="M398" s="1">
        <v>44151</v>
      </c>
      <c r="N398" t="s">
        <v>1869</v>
      </c>
      <c r="O398" t="s">
        <v>7623</v>
      </c>
      <c r="P398" t="s">
        <v>1897</v>
      </c>
      <c r="Q398" t="s">
        <v>7623</v>
      </c>
      <c r="R398" t="s">
        <v>1889</v>
      </c>
      <c r="S398">
        <v>3</v>
      </c>
      <c r="T398">
        <v>0</v>
      </c>
      <c r="U398">
        <v>14.99</v>
      </c>
      <c r="V398">
        <v>14.990000000000002</v>
      </c>
      <c r="W398">
        <v>3</v>
      </c>
      <c r="X398">
        <v>59.97</v>
      </c>
      <c r="Y398">
        <v>59.97</v>
      </c>
      <c r="Z398">
        <v>19.989999999999998</v>
      </c>
      <c r="AA398">
        <v>19.989999999999998</v>
      </c>
      <c r="AB398">
        <v>44.98</v>
      </c>
    </row>
    <row r="399" spans="1:28" x14ac:dyDescent="0.35">
      <c r="A399" t="s">
        <v>7720</v>
      </c>
      <c r="B399" t="s">
        <v>80</v>
      </c>
      <c r="C399" t="s">
        <v>1</v>
      </c>
      <c r="D399" t="s">
        <v>75</v>
      </c>
      <c r="E399" t="s">
        <v>2495</v>
      </c>
      <c r="F399" s="1">
        <v>43344</v>
      </c>
      <c r="G399" t="s">
        <v>7613</v>
      </c>
      <c r="H399" t="s">
        <v>5380</v>
      </c>
      <c r="I399">
        <v>10009</v>
      </c>
      <c r="J399" t="s">
        <v>2496</v>
      </c>
      <c r="K399" t="s">
        <v>1887</v>
      </c>
      <c r="L399" t="s">
        <v>1860</v>
      </c>
      <c r="M399" s="1">
        <v>43348</v>
      </c>
      <c r="N399" t="s">
        <v>1869</v>
      </c>
      <c r="O399" t="s">
        <v>7623</v>
      </c>
      <c r="P399" t="s">
        <v>1897</v>
      </c>
      <c r="Q399" t="s">
        <v>7623</v>
      </c>
      <c r="R399" t="s">
        <v>1889</v>
      </c>
      <c r="S399">
        <v>3</v>
      </c>
      <c r="T399">
        <v>0</v>
      </c>
      <c r="U399">
        <v>57.12</v>
      </c>
      <c r="V399">
        <v>57.120000000000005</v>
      </c>
      <c r="W399">
        <v>3</v>
      </c>
      <c r="X399">
        <v>357</v>
      </c>
      <c r="Y399">
        <v>357</v>
      </c>
      <c r="Z399">
        <v>119</v>
      </c>
      <c r="AA399">
        <v>119</v>
      </c>
      <c r="AB399">
        <v>299.88</v>
      </c>
    </row>
    <row r="400" spans="1:28" x14ac:dyDescent="0.35">
      <c r="A400" t="s">
        <v>7720</v>
      </c>
      <c r="B400" t="s">
        <v>293</v>
      </c>
      <c r="C400" t="s">
        <v>1</v>
      </c>
      <c r="D400" t="s">
        <v>182</v>
      </c>
      <c r="E400" t="s">
        <v>76</v>
      </c>
      <c r="F400" s="1">
        <v>44481</v>
      </c>
      <c r="G400" t="s">
        <v>7598</v>
      </c>
      <c r="H400" t="s">
        <v>4192</v>
      </c>
      <c r="I400">
        <v>8701</v>
      </c>
      <c r="J400" t="s">
        <v>1205</v>
      </c>
      <c r="K400" t="s">
        <v>1887</v>
      </c>
      <c r="L400" t="s">
        <v>1860</v>
      </c>
      <c r="M400" s="1">
        <v>44485</v>
      </c>
      <c r="N400" t="s">
        <v>1869</v>
      </c>
      <c r="O400" t="s">
        <v>7623</v>
      </c>
      <c r="P400" t="s">
        <v>1915</v>
      </c>
      <c r="Q400" t="s">
        <v>7623</v>
      </c>
      <c r="R400" t="s">
        <v>1889</v>
      </c>
      <c r="S400">
        <v>3</v>
      </c>
      <c r="T400">
        <v>0</v>
      </c>
      <c r="U400">
        <v>4.95</v>
      </c>
      <c r="V400">
        <v>4.9500000000000028</v>
      </c>
      <c r="W400">
        <v>3</v>
      </c>
      <c r="X400">
        <v>45</v>
      </c>
      <c r="Y400">
        <v>45</v>
      </c>
      <c r="Z400">
        <v>15</v>
      </c>
      <c r="AA400">
        <v>15</v>
      </c>
      <c r="AB400">
        <v>40.049999999999997</v>
      </c>
    </row>
    <row r="401" spans="1:28" x14ac:dyDescent="0.35">
      <c r="A401" t="s">
        <v>7720</v>
      </c>
      <c r="B401" t="s">
        <v>3617</v>
      </c>
      <c r="C401" t="s">
        <v>1</v>
      </c>
      <c r="D401" t="s">
        <v>72</v>
      </c>
      <c r="E401" t="s">
        <v>134</v>
      </c>
      <c r="F401" s="1">
        <v>44555</v>
      </c>
      <c r="G401" t="s">
        <v>7613</v>
      </c>
      <c r="H401" t="s">
        <v>5541</v>
      </c>
      <c r="I401">
        <v>7017</v>
      </c>
      <c r="J401" t="s">
        <v>2506</v>
      </c>
      <c r="K401" t="s">
        <v>1887</v>
      </c>
      <c r="L401" t="s">
        <v>1860</v>
      </c>
      <c r="M401" s="1">
        <v>44559</v>
      </c>
      <c r="N401" t="s">
        <v>1869</v>
      </c>
      <c r="O401" t="s">
        <v>7623</v>
      </c>
      <c r="P401" t="s">
        <v>1915</v>
      </c>
      <c r="Q401" t="s">
        <v>7623</v>
      </c>
      <c r="R401" t="s">
        <v>1889</v>
      </c>
      <c r="S401">
        <v>3</v>
      </c>
      <c r="T401">
        <v>0</v>
      </c>
      <c r="U401">
        <v>13.67</v>
      </c>
      <c r="V401">
        <v>13.669999999999998</v>
      </c>
      <c r="W401">
        <v>3</v>
      </c>
      <c r="X401">
        <v>31.8</v>
      </c>
      <c r="Y401">
        <v>31.8</v>
      </c>
      <c r="Z401">
        <v>10.6</v>
      </c>
      <c r="AA401">
        <v>10.6</v>
      </c>
      <c r="AB401">
        <v>18.130000000000003</v>
      </c>
    </row>
    <row r="402" spans="1:28" x14ac:dyDescent="0.35">
      <c r="A402" t="s">
        <v>7720</v>
      </c>
      <c r="B402" t="s">
        <v>80</v>
      </c>
      <c r="C402" t="s">
        <v>1</v>
      </c>
      <c r="D402" t="s">
        <v>555</v>
      </c>
      <c r="E402" t="s">
        <v>417</v>
      </c>
      <c r="F402" s="1">
        <v>44459</v>
      </c>
      <c r="G402" t="s">
        <v>7598</v>
      </c>
      <c r="H402" t="s">
        <v>4226</v>
      </c>
      <c r="I402">
        <v>10035</v>
      </c>
      <c r="J402" t="s">
        <v>2302</v>
      </c>
      <c r="K402" t="s">
        <v>1887</v>
      </c>
      <c r="L402" t="s">
        <v>1860</v>
      </c>
      <c r="M402" s="1">
        <v>44465</v>
      </c>
      <c r="N402" t="s">
        <v>1869</v>
      </c>
      <c r="O402" t="s">
        <v>7623</v>
      </c>
      <c r="P402" t="s">
        <v>1897</v>
      </c>
      <c r="Q402" t="s">
        <v>7623</v>
      </c>
      <c r="R402" t="s">
        <v>1875</v>
      </c>
      <c r="S402">
        <v>4</v>
      </c>
      <c r="T402">
        <v>0</v>
      </c>
      <c r="U402">
        <v>350.91</v>
      </c>
      <c r="V402">
        <v>350.91000000000008</v>
      </c>
      <c r="W402">
        <v>2</v>
      </c>
      <c r="X402">
        <v>1299.6600000000001</v>
      </c>
      <c r="Y402">
        <v>1299.6600000000001</v>
      </c>
      <c r="Z402">
        <v>649.83000000000004</v>
      </c>
      <c r="AA402">
        <v>649.83000000000004</v>
      </c>
      <c r="AB402">
        <v>948.75</v>
      </c>
    </row>
    <row r="403" spans="1:28" x14ac:dyDescent="0.35">
      <c r="A403" t="s">
        <v>7720</v>
      </c>
      <c r="B403" t="s">
        <v>80</v>
      </c>
      <c r="C403" t="s">
        <v>1</v>
      </c>
      <c r="D403" t="s">
        <v>88</v>
      </c>
      <c r="E403" t="s">
        <v>18</v>
      </c>
      <c r="F403" s="1">
        <v>43940</v>
      </c>
      <c r="G403" t="s">
        <v>7613</v>
      </c>
      <c r="H403" t="s">
        <v>5275</v>
      </c>
      <c r="I403">
        <v>10035</v>
      </c>
      <c r="J403" t="s">
        <v>1816</v>
      </c>
      <c r="K403" t="s">
        <v>1887</v>
      </c>
      <c r="L403" t="s">
        <v>1860</v>
      </c>
      <c r="M403" s="1">
        <v>43947</v>
      </c>
      <c r="N403" t="s">
        <v>1869</v>
      </c>
      <c r="O403" t="s">
        <v>7623</v>
      </c>
      <c r="P403" t="s">
        <v>1897</v>
      </c>
      <c r="Q403" t="s">
        <v>7623</v>
      </c>
      <c r="R403" t="s">
        <v>1875</v>
      </c>
      <c r="S403">
        <v>5</v>
      </c>
      <c r="T403">
        <v>0</v>
      </c>
      <c r="U403">
        <v>0.78</v>
      </c>
      <c r="V403">
        <v>0.78000000000000114</v>
      </c>
      <c r="W403">
        <v>2</v>
      </c>
      <c r="X403">
        <v>25.98</v>
      </c>
      <c r="Y403">
        <v>25.98</v>
      </c>
      <c r="Z403">
        <v>12.99</v>
      </c>
      <c r="AA403">
        <v>12.99</v>
      </c>
      <c r="AB403">
        <v>25.2</v>
      </c>
    </row>
    <row r="404" spans="1:28" x14ac:dyDescent="0.35">
      <c r="A404" t="s">
        <v>7720</v>
      </c>
      <c r="B404" t="s">
        <v>80</v>
      </c>
      <c r="C404" t="s">
        <v>1</v>
      </c>
      <c r="D404" t="s">
        <v>78</v>
      </c>
      <c r="E404" t="s">
        <v>18</v>
      </c>
      <c r="F404" s="1">
        <v>44149</v>
      </c>
      <c r="G404" t="s">
        <v>7613</v>
      </c>
      <c r="H404" t="s">
        <v>5246</v>
      </c>
      <c r="I404">
        <v>10035</v>
      </c>
      <c r="J404" t="s">
        <v>3100</v>
      </c>
      <c r="K404" t="s">
        <v>1887</v>
      </c>
      <c r="L404" t="s">
        <v>1860</v>
      </c>
      <c r="M404" s="1">
        <v>44153</v>
      </c>
      <c r="N404" t="s">
        <v>1869</v>
      </c>
      <c r="O404" t="s">
        <v>7623</v>
      </c>
      <c r="P404" t="s">
        <v>1897</v>
      </c>
      <c r="Q404" t="s">
        <v>7623</v>
      </c>
      <c r="R404" t="s">
        <v>1875</v>
      </c>
      <c r="S404">
        <v>3</v>
      </c>
      <c r="T404">
        <v>0</v>
      </c>
      <c r="U404">
        <v>3.91</v>
      </c>
      <c r="V404">
        <v>3.91</v>
      </c>
      <c r="W404">
        <v>2</v>
      </c>
      <c r="X404">
        <v>13.98</v>
      </c>
      <c r="Y404">
        <v>13.98</v>
      </c>
      <c r="Z404">
        <v>6.99</v>
      </c>
      <c r="AA404">
        <v>6.99</v>
      </c>
      <c r="AB404">
        <v>10.07</v>
      </c>
    </row>
    <row r="405" spans="1:28" x14ac:dyDescent="0.35">
      <c r="A405" t="s">
        <v>7720</v>
      </c>
      <c r="B405" t="s">
        <v>80</v>
      </c>
      <c r="C405" t="s">
        <v>1</v>
      </c>
      <c r="D405" t="s">
        <v>451</v>
      </c>
      <c r="E405" t="s">
        <v>18</v>
      </c>
      <c r="F405" s="1">
        <v>44541</v>
      </c>
      <c r="G405" t="s">
        <v>7613</v>
      </c>
      <c r="H405" t="s">
        <v>5322</v>
      </c>
      <c r="I405">
        <v>10035</v>
      </c>
      <c r="J405" t="s">
        <v>3205</v>
      </c>
      <c r="K405" t="s">
        <v>1887</v>
      </c>
      <c r="L405" t="s">
        <v>1860</v>
      </c>
      <c r="M405" s="1">
        <v>44545</v>
      </c>
      <c r="N405" t="s">
        <v>1869</v>
      </c>
      <c r="O405" t="s">
        <v>7623</v>
      </c>
      <c r="P405" t="s">
        <v>1897</v>
      </c>
      <c r="Q405" t="s">
        <v>7623</v>
      </c>
      <c r="R405" t="s">
        <v>1875</v>
      </c>
      <c r="S405">
        <v>3</v>
      </c>
      <c r="T405">
        <v>0</v>
      </c>
      <c r="U405">
        <v>29.25</v>
      </c>
      <c r="V405">
        <v>29.25</v>
      </c>
      <c r="W405">
        <v>2</v>
      </c>
      <c r="X405">
        <v>116.98</v>
      </c>
      <c r="Y405">
        <v>116.98</v>
      </c>
      <c r="Z405">
        <v>58.49</v>
      </c>
      <c r="AA405">
        <v>58.49</v>
      </c>
      <c r="AB405">
        <v>87.73</v>
      </c>
    </row>
    <row r="406" spans="1:28" x14ac:dyDescent="0.35">
      <c r="A406" t="s">
        <v>7720</v>
      </c>
      <c r="B406" t="s">
        <v>80</v>
      </c>
      <c r="C406" t="s">
        <v>1</v>
      </c>
      <c r="D406" t="s">
        <v>3350</v>
      </c>
      <c r="E406" t="s">
        <v>63</v>
      </c>
      <c r="F406" s="1">
        <v>44268</v>
      </c>
      <c r="G406" t="s">
        <v>7598</v>
      </c>
      <c r="H406" t="s">
        <v>5540</v>
      </c>
      <c r="I406">
        <v>10011</v>
      </c>
      <c r="J406" t="s">
        <v>2962</v>
      </c>
      <c r="K406" t="s">
        <v>1887</v>
      </c>
      <c r="L406" t="s">
        <v>1860</v>
      </c>
      <c r="M406" s="1">
        <v>44272</v>
      </c>
      <c r="N406" t="s">
        <v>1869</v>
      </c>
      <c r="O406" t="s">
        <v>7623</v>
      </c>
      <c r="P406" t="s">
        <v>1897</v>
      </c>
      <c r="Q406" t="s">
        <v>7623</v>
      </c>
      <c r="R406" t="s">
        <v>1875</v>
      </c>
      <c r="S406">
        <v>3</v>
      </c>
      <c r="T406">
        <v>0</v>
      </c>
      <c r="U406">
        <v>74.98</v>
      </c>
      <c r="V406">
        <v>74.980000000000018</v>
      </c>
      <c r="W406">
        <v>2</v>
      </c>
      <c r="X406">
        <v>299.89999999999998</v>
      </c>
      <c r="Y406">
        <v>299.89999999999998</v>
      </c>
      <c r="Z406">
        <v>149.94999999999999</v>
      </c>
      <c r="AA406">
        <v>149.94999999999999</v>
      </c>
      <c r="AB406">
        <v>224.91999999999996</v>
      </c>
    </row>
    <row r="407" spans="1:28" x14ac:dyDescent="0.35">
      <c r="A407" t="s">
        <v>7720</v>
      </c>
      <c r="B407" t="s">
        <v>516</v>
      </c>
      <c r="C407" t="s">
        <v>1</v>
      </c>
      <c r="D407" t="s">
        <v>44</v>
      </c>
      <c r="E407" t="s">
        <v>113</v>
      </c>
      <c r="F407" s="1">
        <v>43283</v>
      </c>
      <c r="G407" t="s">
        <v>7613</v>
      </c>
      <c r="H407" t="s">
        <v>5245</v>
      </c>
      <c r="I407">
        <v>7060</v>
      </c>
      <c r="J407" t="s">
        <v>1792</v>
      </c>
      <c r="K407" t="s">
        <v>1887</v>
      </c>
      <c r="L407" t="s">
        <v>1860</v>
      </c>
      <c r="M407" s="1">
        <v>43287</v>
      </c>
      <c r="N407" t="s">
        <v>1869</v>
      </c>
      <c r="O407" t="s">
        <v>7623</v>
      </c>
      <c r="P407" t="s">
        <v>1915</v>
      </c>
      <c r="Q407" t="s">
        <v>7623</v>
      </c>
      <c r="R407" t="s">
        <v>1875</v>
      </c>
      <c r="S407">
        <v>3</v>
      </c>
      <c r="T407">
        <v>0</v>
      </c>
      <c r="U407">
        <v>19.97</v>
      </c>
      <c r="V407">
        <v>19.97</v>
      </c>
      <c r="W407">
        <v>2</v>
      </c>
      <c r="X407">
        <v>73.98</v>
      </c>
      <c r="Y407">
        <v>73.98</v>
      </c>
      <c r="Z407">
        <v>36.99</v>
      </c>
      <c r="AA407">
        <v>36.99</v>
      </c>
      <c r="AB407">
        <v>54.010000000000005</v>
      </c>
    </row>
    <row r="408" spans="1:28" x14ac:dyDescent="0.35">
      <c r="A408" t="s">
        <v>7720</v>
      </c>
      <c r="B408" t="s">
        <v>3505</v>
      </c>
      <c r="C408" t="s">
        <v>1</v>
      </c>
      <c r="D408" t="s">
        <v>3397</v>
      </c>
      <c r="E408" t="s">
        <v>18</v>
      </c>
      <c r="F408" s="1">
        <v>43973</v>
      </c>
      <c r="G408" t="s">
        <v>7613</v>
      </c>
      <c r="H408" t="s">
        <v>4281</v>
      </c>
      <c r="I408">
        <v>7055</v>
      </c>
      <c r="J408" t="s">
        <v>2804</v>
      </c>
      <c r="K408" t="s">
        <v>1887</v>
      </c>
      <c r="L408" t="s">
        <v>1860</v>
      </c>
      <c r="M408" s="1">
        <v>43978</v>
      </c>
      <c r="N408" t="s">
        <v>1869</v>
      </c>
      <c r="O408" t="s">
        <v>7623</v>
      </c>
      <c r="P408" t="s">
        <v>1915</v>
      </c>
      <c r="Q408" t="s">
        <v>7623</v>
      </c>
      <c r="R408" t="s">
        <v>1875</v>
      </c>
      <c r="S408">
        <v>3</v>
      </c>
      <c r="T408">
        <v>0</v>
      </c>
      <c r="U408">
        <v>74.81</v>
      </c>
      <c r="V408">
        <v>74.81</v>
      </c>
      <c r="W408">
        <v>2</v>
      </c>
      <c r="X408">
        <v>257.98</v>
      </c>
      <c r="Y408">
        <v>257.98</v>
      </c>
      <c r="Z408">
        <v>128.99</v>
      </c>
      <c r="AA408">
        <v>128.99</v>
      </c>
      <c r="AB408">
        <v>183.17000000000002</v>
      </c>
    </row>
    <row r="409" spans="1:28" x14ac:dyDescent="0.35">
      <c r="A409" t="s">
        <v>7720</v>
      </c>
      <c r="B409" t="s">
        <v>3324</v>
      </c>
      <c r="C409" t="s">
        <v>1</v>
      </c>
      <c r="D409" t="s">
        <v>638</v>
      </c>
      <c r="E409" t="s">
        <v>82</v>
      </c>
      <c r="F409" s="1">
        <v>43865</v>
      </c>
      <c r="G409" t="s">
        <v>7613</v>
      </c>
      <c r="H409" t="s">
        <v>5539</v>
      </c>
      <c r="I409">
        <v>20852</v>
      </c>
      <c r="J409" t="s">
        <v>1990</v>
      </c>
      <c r="K409" t="s">
        <v>1887</v>
      </c>
      <c r="L409" t="s">
        <v>1860</v>
      </c>
      <c r="M409" s="1">
        <v>43871</v>
      </c>
      <c r="N409" t="s">
        <v>1869</v>
      </c>
      <c r="O409" t="s">
        <v>7623</v>
      </c>
      <c r="P409" t="s">
        <v>1926</v>
      </c>
      <c r="Q409" t="s">
        <v>7623</v>
      </c>
      <c r="R409" t="s">
        <v>1875</v>
      </c>
      <c r="S409">
        <v>4</v>
      </c>
      <c r="T409">
        <v>0</v>
      </c>
      <c r="U409">
        <v>23.52</v>
      </c>
      <c r="V409">
        <v>23.519999999999996</v>
      </c>
      <c r="W409">
        <v>2</v>
      </c>
      <c r="X409">
        <v>90.48</v>
      </c>
      <c r="Y409">
        <v>90.48</v>
      </c>
      <c r="Z409">
        <v>45.24</v>
      </c>
      <c r="AA409">
        <v>45.24</v>
      </c>
      <c r="AB409">
        <v>66.960000000000008</v>
      </c>
    </row>
    <row r="410" spans="1:28" x14ac:dyDescent="0.35">
      <c r="A410" t="s">
        <v>7720</v>
      </c>
      <c r="B410" t="s">
        <v>169</v>
      </c>
      <c r="C410" t="s">
        <v>1</v>
      </c>
      <c r="D410" t="s">
        <v>255</v>
      </c>
      <c r="E410" t="s">
        <v>18</v>
      </c>
      <c r="F410" s="1">
        <v>43782</v>
      </c>
      <c r="G410" t="s">
        <v>7613</v>
      </c>
      <c r="H410" t="s">
        <v>4199</v>
      </c>
      <c r="I410">
        <v>19711</v>
      </c>
      <c r="J410" t="s">
        <v>2146</v>
      </c>
      <c r="K410" t="s">
        <v>1887</v>
      </c>
      <c r="L410" t="s">
        <v>1860</v>
      </c>
      <c r="M410" s="1">
        <v>43788</v>
      </c>
      <c r="N410" t="s">
        <v>1869</v>
      </c>
      <c r="O410" t="s">
        <v>7623</v>
      </c>
      <c r="P410" t="s">
        <v>1895</v>
      </c>
      <c r="Q410" t="s">
        <v>7623</v>
      </c>
      <c r="R410" t="s">
        <v>1875</v>
      </c>
      <c r="S410">
        <v>4</v>
      </c>
      <c r="T410">
        <v>0</v>
      </c>
      <c r="U410">
        <v>43.19</v>
      </c>
      <c r="V410">
        <v>43.19</v>
      </c>
      <c r="W410">
        <v>2</v>
      </c>
      <c r="X410">
        <v>89.98</v>
      </c>
      <c r="Y410">
        <v>89.98</v>
      </c>
      <c r="Z410">
        <v>44.99</v>
      </c>
      <c r="AA410">
        <v>44.99</v>
      </c>
      <c r="AB410">
        <v>46.790000000000006</v>
      </c>
    </row>
    <row r="411" spans="1:28" x14ac:dyDescent="0.35">
      <c r="A411" t="s">
        <v>7720</v>
      </c>
      <c r="B411" t="s">
        <v>74</v>
      </c>
      <c r="C411" t="s">
        <v>1</v>
      </c>
      <c r="D411" t="s">
        <v>664</v>
      </c>
      <c r="E411" t="s">
        <v>321</v>
      </c>
      <c r="F411" s="1">
        <v>43219</v>
      </c>
      <c r="G411" t="s">
        <v>7613</v>
      </c>
      <c r="H411" t="s">
        <v>5538</v>
      </c>
      <c r="I411">
        <v>19901</v>
      </c>
      <c r="J411" t="s">
        <v>1557</v>
      </c>
      <c r="K411" t="s">
        <v>1887</v>
      </c>
      <c r="L411" t="s">
        <v>1860</v>
      </c>
      <c r="M411" s="1">
        <v>43224</v>
      </c>
      <c r="N411" t="s">
        <v>1869</v>
      </c>
      <c r="O411" t="s">
        <v>7623</v>
      </c>
      <c r="P411" t="s">
        <v>1895</v>
      </c>
      <c r="Q411" t="s">
        <v>7623</v>
      </c>
      <c r="R411" t="s">
        <v>1875</v>
      </c>
      <c r="S411">
        <v>3</v>
      </c>
      <c r="T411">
        <v>0</v>
      </c>
      <c r="U411">
        <v>5.19</v>
      </c>
      <c r="V411">
        <v>5.1900000000000013</v>
      </c>
      <c r="W411">
        <v>2</v>
      </c>
      <c r="X411">
        <v>19.98</v>
      </c>
      <c r="Y411">
        <v>19.98</v>
      </c>
      <c r="Z411">
        <v>9.99</v>
      </c>
      <c r="AA411">
        <v>9.99</v>
      </c>
      <c r="AB411">
        <v>14.79</v>
      </c>
    </row>
    <row r="412" spans="1:28" x14ac:dyDescent="0.35">
      <c r="A412" t="s">
        <v>7720</v>
      </c>
      <c r="B412" t="s">
        <v>332</v>
      </c>
      <c r="C412" t="s">
        <v>1</v>
      </c>
      <c r="D412" t="s">
        <v>2874</v>
      </c>
      <c r="E412" t="s">
        <v>18</v>
      </c>
      <c r="F412" s="1">
        <v>44386</v>
      </c>
      <c r="G412" t="s">
        <v>7613</v>
      </c>
      <c r="H412" t="s">
        <v>5341</v>
      </c>
      <c r="I412">
        <v>6040</v>
      </c>
      <c r="J412" t="s">
        <v>2804</v>
      </c>
      <c r="K412" t="s">
        <v>1887</v>
      </c>
      <c r="L412" t="s">
        <v>1860</v>
      </c>
      <c r="M412" s="1">
        <v>44392</v>
      </c>
      <c r="N412" t="s">
        <v>1869</v>
      </c>
      <c r="O412" t="s">
        <v>7623</v>
      </c>
      <c r="P412" t="s">
        <v>1914</v>
      </c>
      <c r="Q412" t="s">
        <v>7623</v>
      </c>
      <c r="R412" t="s">
        <v>1875</v>
      </c>
      <c r="S412">
        <v>4</v>
      </c>
      <c r="T412">
        <v>0</v>
      </c>
      <c r="U412">
        <v>74.81</v>
      </c>
      <c r="V412">
        <v>74.81</v>
      </c>
      <c r="W412">
        <v>2</v>
      </c>
      <c r="X412">
        <v>257.98</v>
      </c>
      <c r="Y412">
        <v>257.98</v>
      </c>
      <c r="Z412">
        <v>128.99</v>
      </c>
      <c r="AA412">
        <v>128.99</v>
      </c>
      <c r="AB412">
        <v>183.17000000000002</v>
      </c>
    </row>
    <row r="413" spans="1:28" x14ac:dyDescent="0.35">
      <c r="A413" t="s">
        <v>7720</v>
      </c>
      <c r="B413" t="s">
        <v>80</v>
      </c>
      <c r="C413" t="s">
        <v>1</v>
      </c>
      <c r="D413" t="s">
        <v>2522</v>
      </c>
      <c r="E413" t="s">
        <v>113</v>
      </c>
      <c r="F413" s="1">
        <v>43318</v>
      </c>
      <c r="G413" t="s">
        <v>7598</v>
      </c>
      <c r="H413" t="s">
        <v>5537</v>
      </c>
      <c r="I413">
        <v>10035</v>
      </c>
      <c r="J413" t="s">
        <v>1536</v>
      </c>
      <c r="K413" t="s">
        <v>1887</v>
      </c>
      <c r="L413" t="s">
        <v>1860</v>
      </c>
      <c r="M413" s="1">
        <v>43323</v>
      </c>
      <c r="N413" t="s">
        <v>1869</v>
      </c>
      <c r="O413" t="s">
        <v>7623</v>
      </c>
      <c r="P413" t="s">
        <v>1897</v>
      </c>
      <c r="Q413" t="s">
        <v>7623</v>
      </c>
      <c r="R413" t="s">
        <v>1889</v>
      </c>
      <c r="S413">
        <v>3</v>
      </c>
      <c r="T413">
        <v>0</v>
      </c>
      <c r="U413">
        <v>83.99</v>
      </c>
      <c r="V413">
        <v>83.99</v>
      </c>
      <c r="W413">
        <v>2</v>
      </c>
      <c r="X413">
        <v>199.98</v>
      </c>
      <c r="Y413">
        <v>199.98</v>
      </c>
      <c r="Z413">
        <v>99.99</v>
      </c>
      <c r="AA413">
        <v>99.99</v>
      </c>
      <c r="AB413">
        <v>115.99</v>
      </c>
    </row>
    <row r="414" spans="1:28" x14ac:dyDescent="0.35">
      <c r="A414" t="s">
        <v>7720</v>
      </c>
      <c r="B414" t="s">
        <v>80</v>
      </c>
      <c r="C414" t="s">
        <v>1</v>
      </c>
      <c r="D414" t="s">
        <v>555</v>
      </c>
      <c r="E414" t="s">
        <v>127</v>
      </c>
      <c r="F414" s="1">
        <v>44459</v>
      </c>
      <c r="G414" t="s">
        <v>7598</v>
      </c>
      <c r="H414" t="s">
        <v>4226</v>
      </c>
      <c r="I414">
        <v>10035</v>
      </c>
      <c r="J414" t="s">
        <v>1597</v>
      </c>
      <c r="K414" t="s">
        <v>1887</v>
      </c>
      <c r="L414" t="s">
        <v>1860</v>
      </c>
      <c r="M414" s="1">
        <v>44465</v>
      </c>
      <c r="N414" t="s">
        <v>1869</v>
      </c>
      <c r="O414" t="s">
        <v>7623</v>
      </c>
      <c r="P414" t="s">
        <v>1897</v>
      </c>
      <c r="Q414" t="s">
        <v>7623</v>
      </c>
      <c r="R414" t="s">
        <v>1889</v>
      </c>
      <c r="S414">
        <v>4</v>
      </c>
      <c r="T414">
        <v>0</v>
      </c>
      <c r="U414">
        <v>21.79</v>
      </c>
      <c r="V414">
        <v>21.79</v>
      </c>
      <c r="W414">
        <v>2</v>
      </c>
      <c r="X414">
        <v>72.64</v>
      </c>
      <c r="Y414">
        <v>72.64</v>
      </c>
      <c r="Z414">
        <v>36.32</v>
      </c>
      <c r="AA414">
        <v>36.32</v>
      </c>
      <c r="AB414">
        <v>50.85</v>
      </c>
    </row>
    <row r="415" spans="1:28" x14ac:dyDescent="0.35">
      <c r="A415" t="s">
        <v>7720</v>
      </c>
      <c r="B415" t="s">
        <v>80</v>
      </c>
      <c r="C415" t="s">
        <v>1</v>
      </c>
      <c r="D415" t="s">
        <v>555</v>
      </c>
      <c r="E415" t="s">
        <v>113</v>
      </c>
      <c r="F415" s="1">
        <v>44459</v>
      </c>
      <c r="G415" t="s">
        <v>7598</v>
      </c>
      <c r="H415" t="s">
        <v>4226</v>
      </c>
      <c r="I415">
        <v>10035</v>
      </c>
      <c r="J415" t="s">
        <v>2101</v>
      </c>
      <c r="K415" t="s">
        <v>1887</v>
      </c>
      <c r="L415" t="s">
        <v>1860</v>
      </c>
      <c r="M415" s="1">
        <v>44465</v>
      </c>
      <c r="N415" t="s">
        <v>1869</v>
      </c>
      <c r="O415" t="s">
        <v>7623</v>
      </c>
      <c r="P415" t="s">
        <v>1897</v>
      </c>
      <c r="Q415" t="s">
        <v>7623</v>
      </c>
      <c r="R415" t="s">
        <v>1889</v>
      </c>
      <c r="S415">
        <v>4</v>
      </c>
      <c r="T415">
        <v>0</v>
      </c>
      <c r="U415">
        <v>95.76</v>
      </c>
      <c r="V415">
        <v>95.76</v>
      </c>
      <c r="W415">
        <v>2</v>
      </c>
      <c r="X415">
        <v>212.8</v>
      </c>
      <c r="Y415">
        <v>212.8</v>
      </c>
      <c r="Z415">
        <v>106.4</v>
      </c>
      <c r="AA415">
        <v>106.4</v>
      </c>
      <c r="AB415">
        <v>117.04</v>
      </c>
    </row>
    <row r="416" spans="1:28" x14ac:dyDescent="0.35">
      <c r="A416" t="s">
        <v>7720</v>
      </c>
      <c r="B416" t="s">
        <v>80</v>
      </c>
      <c r="C416" t="s">
        <v>1</v>
      </c>
      <c r="D416" t="s">
        <v>151</v>
      </c>
      <c r="E416" t="s">
        <v>18</v>
      </c>
      <c r="F416" s="1">
        <v>43734</v>
      </c>
      <c r="G416" t="s">
        <v>7598</v>
      </c>
      <c r="H416" t="s">
        <v>5536</v>
      </c>
      <c r="I416">
        <v>10035</v>
      </c>
      <c r="J416" t="s">
        <v>3214</v>
      </c>
      <c r="K416" t="s">
        <v>1887</v>
      </c>
      <c r="L416" t="s">
        <v>1860</v>
      </c>
      <c r="M416" s="1">
        <v>43738</v>
      </c>
      <c r="N416" t="s">
        <v>1869</v>
      </c>
      <c r="O416" t="s">
        <v>7623</v>
      </c>
      <c r="P416" t="s">
        <v>1897</v>
      </c>
      <c r="Q416" t="s">
        <v>7623</v>
      </c>
      <c r="R416" t="s">
        <v>1889</v>
      </c>
      <c r="S416">
        <v>3</v>
      </c>
      <c r="T416">
        <v>0</v>
      </c>
      <c r="U416">
        <v>12</v>
      </c>
      <c r="V416">
        <v>12</v>
      </c>
      <c r="W416">
        <v>2</v>
      </c>
      <c r="X416">
        <v>50</v>
      </c>
      <c r="Y416">
        <v>50</v>
      </c>
      <c r="Z416">
        <v>25</v>
      </c>
      <c r="AA416">
        <v>25</v>
      </c>
      <c r="AB416">
        <v>38</v>
      </c>
    </row>
    <row r="417" spans="1:28" x14ac:dyDescent="0.35">
      <c r="A417" t="s">
        <v>7720</v>
      </c>
      <c r="B417" t="s">
        <v>80</v>
      </c>
      <c r="C417" t="s">
        <v>1</v>
      </c>
      <c r="D417" t="s">
        <v>2270</v>
      </c>
      <c r="E417" t="s">
        <v>60</v>
      </c>
      <c r="F417" s="1">
        <v>43725</v>
      </c>
      <c r="G417" t="s">
        <v>7613</v>
      </c>
      <c r="H417" t="s">
        <v>4230</v>
      </c>
      <c r="I417">
        <v>10035</v>
      </c>
      <c r="J417" t="s">
        <v>2982</v>
      </c>
      <c r="K417" t="s">
        <v>1887</v>
      </c>
      <c r="L417" t="s">
        <v>1860</v>
      </c>
      <c r="M417" s="1">
        <v>43731</v>
      </c>
      <c r="N417" t="s">
        <v>1869</v>
      </c>
      <c r="O417" t="s">
        <v>7623</v>
      </c>
      <c r="P417" t="s">
        <v>1897</v>
      </c>
      <c r="Q417" t="s">
        <v>7623</v>
      </c>
      <c r="R417" t="s">
        <v>1889</v>
      </c>
      <c r="S417">
        <v>4</v>
      </c>
      <c r="T417">
        <v>0</v>
      </c>
      <c r="U417">
        <v>217.77</v>
      </c>
      <c r="V417">
        <v>217.76999999999998</v>
      </c>
      <c r="W417">
        <v>2</v>
      </c>
      <c r="X417">
        <v>659.9</v>
      </c>
      <c r="Y417">
        <v>659.9</v>
      </c>
      <c r="Z417">
        <v>329.95</v>
      </c>
      <c r="AA417">
        <v>329.95</v>
      </c>
      <c r="AB417">
        <v>442.13</v>
      </c>
    </row>
    <row r="418" spans="1:28" x14ac:dyDescent="0.35">
      <c r="A418" t="s">
        <v>7720</v>
      </c>
      <c r="B418" t="s">
        <v>80</v>
      </c>
      <c r="C418" t="s">
        <v>1</v>
      </c>
      <c r="D418" t="s">
        <v>2350</v>
      </c>
      <c r="E418" t="s">
        <v>60</v>
      </c>
      <c r="F418" s="1">
        <v>43824</v>
      </c>
      <c r="G418" t="s">
        <v>7613</v>
      </c>
      <c r="H418" t="s">
        <v>4247</v>
      </c>
      <c r="I418">
        <v>10024</v>
      </c>
      <c r="J418" t="s">
        <v>3034</v>
      </c>
      <c r="K418" t="s">
        <v>1887</v>
      </c>
      <c r="L418" t="s">
        <v>1860</v>
      </c>
      <c r="M418" s="1">
        <v>43829</v>
      </c>
      <c r="N418" t="s">
        <v>1869</v>
      </c>
      <c r="O418" t="s">
        <v>7623</v>
      </c>
      <c r="P418" t="s">
        <v>1897</v>
      </c>
      <c r="Q418" t="s">
        <v>7623</v>
      </c>
      <c r="R418" t="s">
        <v>1889</v>
      </c>
      <c r="S418">
        <v>3</v>
      </c>
      <c r="T418">
        <v>0</v>
      </c>
      <c r="U418">
        <v>371.32</v>
      </c>
      <c r="V418">
        <v>371.32</v>
      </c>
      <c r="W418">
        <v>2</v>
      </c>
      <c r="X418">
        <v>843.9</v>
      </c>
      <c r="Y418">
        <v>843.9</v>
      </c>
      <c r="Z418">
        <v>421.95</v>
      </c>
      <c r="AA418">
        <v>421.95</v>
      </c>
      <c r="AB418">
        <v>472.58</v>
      </c>
    </row>
    <row r="419" spans="1:28" x14ac:dyDescent="0.35">
      <c r="A419" t="s">
        <v>7720</v>
      </c>
      <c r="B419" t="s">
        <v>80</v>
      </c>
      <c r="C419" t="s">
        <v>1</v>
      </c>
      <c r="D419" t="s">
        <v>606</v>
      </c>
      <c r="E419" t="s">
        <v>134</v>
      </c>
      <c r="F419" s="1">
        <v>44075</v>
      </c>
      <c r="G419" t="s">
        <v>7613</v>
      </c>
      <c r="H419" t="s">
        <v>4208</v>
      </c>
      <c r="I419">
        <v>10011</v>
      </c>
      <c r="J419" t="s">
        <v>2203</v>
      </c>
      <c r="K419" t="s">
        <v>1887</v>
      </c>
      <c r="L419" t="s">
        <v>1860</v>
      </c>
      <c r="M419" s="1">
        <v>44081</v>
      </c>
      <c r="N419" t="s">
        <v>1869</v>
      </c>
      <c r="O419" t="s">
        <v>7623</v>
      </c>
      <c r="P419" t="s">
        <v>1897</v>
      </c>
      <c r="Q419" t="s">
        <v>7623</v>
      </c>
      <c r="R419" t="s">
        <v>1889</v>
      </c>
      <c r="S419">
        <v>4</v>
      </c>
      <c r="T419">
        <v>0</v>
      </c>
      <c r="U419">
        <v>30.44</v>
      </c>
      <c r="V419">
        <v>30.439999999999998</v>
      </c>
      <c r="W419">
        <v>2</v>
      </c>
      <c r="X419">
        <v>72.48</v>
      </c>
      <c r="Y419">
        <v>72.48</v>
      </c>
      <c r="Z419">
        <v>36.24</v>
      </c>
      <c r="AA419">
        <v>36.24</v>
      </c>
      <c r="AB419">
        <v>42.040000000000006</v>
      </c>
    </row>
    <row r="420" spans="1:28" x14ac:dyDescent="0.35">
      <c r="A420" t="s">
        <v>7720</v>
      </c>
      <c r="B420" t="s">
        <v>3268</v>
      </c>
      <c r="C420" t="s">
        <v>1</v>
      </c>
      <c r="D420" t="s">
        <v>3596</v>
      </c>
      <c r="E420" t="s">
        <v>70</v>
      </c>
      <c r="F420" s="1">
        <v>44426</v>
      </c>
      <c r="G420" t="s">
        <v>7613</v>
      </c>
      <c r="H420" t="s">
        <v>5535</v>
      </c>
      <c r="I420">
        <v>2740</v>
      </c>
      <c r="J420" t="s">
        <v>1681</v>
      </c>
      <c r="K420" t="s">
        <v>1887</v>
      </c>
      <c r="L420" t="s">
        <v>1860</v>
      </c>
      <c r="M420" s="1">
        <v>44430</v>
      </c>
      <c r="N420" t="s">
        <v>1869</v>
      </c>
      <c r="O420" t="s">
        <v>7623</v>
      </c>
      <c r="P420" t="s">
        <v>1917</v>
      </c>
      <c r="Q420" t="s">
        <v>7623</v>
      </c>
      <c r="R420" t="s">
        <v>1889</v>
      </c>
      <c r="S420">
        <v>3</v>
      </c>
      <c r="T420">
        <v>0</v>
      </c>
      <c r="U420">
        <v>7.65</v>
      </c>
      <c r="V420">
        <v>7.65</v>
      </c>
      <c r="W420">
        <v>2</v>
      </c>
      <c r="X420">
        <v>23.18</v>
      </c>
      <c r="Y420">
        <v>23.18</v>
      </c>
      <c r="Z420">
        <v>11.59</v>
      </c>
      <c r="AA420">
        <v>11.59</v>
      </c>
      <c r="AB420">
        <v>15.53</v>
      </c>
    </row>
    <row r="421" spans="1:28" x14ac:dyDescent="0.35">
      <c r="A421" t="s">
        <v>7720</v>
      </c>
      <c r="B421" t="s">
        <v>110</v>
      </c>
      <c r="C421" t="s">
        <v>1</v>
      </c>
      <c r="D421" t="s">
        <v>106</v>
      </c>
      <c r="E421" t="s">
        <v>113</v>
      </c>
      <c r="F421" s="1">
        <v>43363</v>
      </c>
      <c r="G421" t="s">
        <v>7613</v>
      </c>
      <c r="H421" t="s">
        <v>4200</v>
      </c>
      <c r="I421">
        <v>21044</v>
      </c>
      <c r="J421" t="s">
        <v>1385</v>
      </c>
      <c r="K421" t="s">
        <v>1887</v>
      </c>
      <c r="L421" t="s">
        <v>1860</v>
      </c>
      <c r="M421" s="1">
        <v>43367</v>
      </c>
      <c r="N421" t="s">
        <v>1869</v>
      </c>
      <c r="O421" t="s">
        <v>7623</v>
      </c>
      <c r="P421" t="s">
        <v>1926</v>
      </c>
      <c r="Q421" t="s">
        <v>7623</v>
      </c>
      <c r="R421" t="s">
        <v>1889</v>
      </c>
      <c r="S421">
        <v>3</v>
      </c>
      <c r="T421">
        <v>0</v>
      </c>
      <c r="U421">
        <v>26.39</v>
      </c>
      <c r="V421">
        <v>26.39</v>
      </c>
      <c r="W421">
        <v>2</v>
      </c>
      <c r="X421">
        <v>59.98</v>
      </c>
      <c r="Y421">
        <v>59.98</v>
      </c>
      <c r="Z421">
        <v>29.99</v>
      </c>
      <c r="AA421">
        <v>29.99</v>
      </c>
      <c r="AB421">
        <v>33.589999999999996</v>
      </c>
    </row>
    <row r="422" spans="1:28" x14ac:dyDescent="0.35">
      <c r="A422" t="s">
        <v>7720</v>
      </c>
      <c r="B422" t="s">
        <v>2265</v>
      </c>
      <c r="C422" t="s">
        <v>1</v>
      </c>
      <c r="D422" t="s">
        <v>2471</v>
      </c>
      <c r="E422" t="s">
        <v>2495</v>
      </c>
      <c r="F422" s="1">
        <v>44275</v>
      </c>
      <c r="G422" t="s">
        <v>7598</v>
      </c>
      <c r="H422" t="s">
        <v>5285</v>
      </c>
      <c r="I422">
        <v>6457</v>
      </c>
      <c r="J422" t="s">
        <v>2496</v>
      </c>
      <c r="K422" t="s">
        <v>1887</v>
      </c>
      <c r="L422" t="s">
        <v>1860</v>
      </c>
      <c r="M422" s="1">
        <v>44279</v>
      </c>
      <c r="N422" t="s">
        <v>1869</v>
      </c>
      <c r="O422" t="s">
        <v>7623</v>
      </c>
      <c r="P422" t="s">
        <v>1914</v>
      </c>
      <c r="Q422" t="s">
        <v>7623</v>
      </c>
      <c r="R422" t="s">
        <v>1889</v>
      </c>
      <c r="S422">
        <v>3</v>
      </c>
      <c r="T422">
        <v>0</v>
      </c>
      <c r="U422">
        <v>38.08</v>
      </c>
      <c r="V422">
        <v>38.079999999999984</v>
      </c>
      <c r="W422">
        <v>2</v>
      </c>
      <c r="X422">
        <v>238</v>
      </c>
      <c r="Y422">
        <v>238</v>
      </c>
      <c r="Z422">
        <v>119</v>
      </c>
      <c r="AA422">
        <v>119</v>
      </c>
      <c r="AB422">
        <v>199.92000000000002</v>
      </c>
    </row>
    <row r="423" spans="1:28" x14ac:dyDescent="0.35">
      <c r="A423" t="s">
        <v>7720</v>
      </c>
      <c r="B423" t="s">
        <v>111</v>
      </c>
      <c r="C423" t="s">
        <v>1</v>
      </c>
      <c r="D423" t="s">
        <v>184</v>
      </c>
      <c r="E423" t="s">
        <v>410</v>
      </c>
      <c r="F423" s="1">
        <v>43510</v>
      </c>
      <c r="G423" t="s">
        <v>7598</v>
      </c>
      <c r="H423" t="s">
        <v>5429</v>
      </c>
      <c r="I423">
        <v>14609</v>
      </c>
      <c r="J423" t="s">
        <v>2927</v>
      </c>
      <c r="K423" t="s">
        <v>1887</v>
      </c>
      <c r="L423" t="s">
        <v>1860</v>
      </c>
      <c r="M423" s="1">
        <v>43517</v>
      </c>
      <c r="N423" t="s">
        <v>1869</v>
      </c>
      <c r="O423" t="s">
        <v>7623</v>
      </c>
      <c r="P423" t="s">
        <v>1897</v>
      </c>
      <c r="Q423" t="s">
        <v>7623</v>
      </c>
      <c r="R423" t="s">
        <v>1875</v>
      </c>
      <c r="S423">
        <v>5</v>
      </c>
      <c r="T423">
        <v>0</v>
      </c>
      <c r="U423">
        <v>187.8</v>
      </c>
      <c r="V423">
        <v>187.8</v>
      </c>
      <c r="W423">
        <v>1</v>
      </c>
      <c r="X423">
        <v>625.99</v>
      </c>
      <c r="Y423">
        <v>625.99</v>
      </c>
      <c r="Z423">
        <v>625.99</v>
      </c>
      <c r="AA423">
        <v>625.99</v>
      </c>
      <c r="AB423">
        <v>438.19</v>
      </c>
    </row>
    <row r="424" spans="1:28" x14ac:dyDescent="0.35">
      <c r="A424" t="s">
        <v>7720</v>
      </c>
      <c r="B424" t="s">
        <v>111</v>
      </c>
      <c r="C424" t="s">
        <v>1</v>
      </c>
      <c r="D424" t="s">
        <v>2419</v>
      </c>
      <c r="E424" t="s">
        <v>63</v>
      </c>
      <c r="F424" s="1">
        <v>43613</v>
      </c>
      <c r="G424" t="s">
        <v>7613</v>
      </c>
      <c r="H424" t="s">
        <v>5327</v>
      </c>
      <c r="I424">
        <v>14609</v>
      </c>
      <c r="J424" t="s">
        <v>1199</v>
      </c>
      <c r="K424" t="s">
        <v>1887</v>
      </c>
      <c r="L424" t="s">
        <v>1860</v>
      </c>
      <c r="M424" s="1">
        <v>43618</v>
      </c>
      <c r="N424" t="s">
        <v>1869</v>
      </c>
      <c r="O424" t="s">
        <v>7623</v>
      </c>
      <c r="P424" t="s">
        <v>1897</v>
      </c>
      <c r="Q424" t="s">
        <v>7623</v>
      </c>
      <c r="R424" t="s">
        <v>1875</v>
      </c>
      <c r="S424">
        <v>3</v>
      </c>
      <c r="T424">
        <v>0</v>
      </c>
      <c r="U424">
        <v>13.34</v>
      </c>
      <c r="V424">
        <v>13.339999999999996</v>
      </c>
      <c r="W424">
        <v>1</v>
      </c>
      <c r="X424">
        <v>45.99</v>
      </c>
      <c r="Y424">
        <v>45.99</v>
      </c>
      <c r="Z424">
        <v>45.99</v>
      </c>
      <c r="AA424">
        <v>45.99</v>
      </c>
      <c r="AB424">
        <v>32.650000000000006</v>
      </c>
    </row>
    <row r="425" spans="1:28" x14ac:dyDescent="0.35">
      <c r="A425" t="s">
        <v>7720</v>
      </c>
      <c r="B425" t="s">
        <v>80</v>
      </c>
      <c r="C425" t="s">
        <v>1</v>
      </c>
      <c r="D425" t="s">
        <v>250</v>
      </c>
      <c r="E425" t="s">
        <v>60</v>
      </c>
      <c r="F425" s="1">
        <v>43770</v>
      </c>
      <c r="G425" t="s">
        <v>7613</v>
      </c>
      <c r="H425" t="s">
        <v>4219</v>
      </c>
      <c r="I425">
        <v>10011</v>
      </c>
      <c r="J425" t="s">
        <v>3102</v>
      </c>
      <c r="K425" t="s">
        <v>1887</v>
      </c>
      <c r="L425" t="s">
        <v>1860</v>
      </c>
      <c r="M425" s="1">
        <v>43774</v>
      </c>
      <c r="N425" t="s">
        <v>1869</v>
      </c>
      <c r="O425" t="s">
        <v>7623</v>
      </c>
      <c r="P425" t="s">
        <v>1897</v>
      </c>
      <c r="Q425" t="s">
        <v>7623</v>
      </c>
      <c r="R425" t="s">
        <v>1875</v>
      </c>
      <c r="S425">
        <v>3</v>
      </c>
      <c r="T425">
        <v>0</v>
      </c>
      <c r="U425">
        <v>1.29</v>
      </c>
      <c r="V425">
        <v>1.2899999999999991</v>
      </c>
      <c r="W425">
        <v>1</v>
      </c>
      <c r="X425">
        <v>42.95</v>
      </c>
      <c r="Y425">
        <v>42.95</v>
      </c>
      <c r="Z425">
        <v>42.95</v>
      </c>
      <c r="AA425">
        <v>42.95</v>
      </c>
      <c r="AB425">
        <v>41.660000000000004</v>
      </c>
    </row>
    <row r="426" spans="1:28" x14ac:dyDescent="0.35">
      <c r="A426" t="s">
        <v>7720</v>
      </c>
      <c r="B426" t="s">
        <v>80</v>
      </c>
      <c r="C426" t="s">
        <v>1</v>
      </c>
      <c r="D426" t="s">
        <v>3679</v>
      </c>
      <c r="E426" t="s">
        <v>82</v>
      </c>
      <c r="F426" s="1">
        <v>44533</v>
      </c>
      <c r="G426" t="s">
        <v>7598</v>
      </c>
      <c r="H426" t="s">
        <v>5254</v>
      </c>
      <c r="I426">
        <v>10009</v>
      </c>
      <c r="J426" t="s">
        <v>2211</v>
      </c>
      <c r="K426" t="s">
        <v>1887</v>
      </c>
      <c r="L426" t="s">
        <v>1860</v>
      </c>
      <c r="M426" s="1">
        <v>44539</v>
      </c>
      <c r="N426" t="s">
        <v>1869</v>
      </c>
      <c r="O426" t="s">
        <v>7623</v>
      </c>
      <c r="P426" t="s">
        <v>1897</v>
      </c>
      <c r="Q426" t="s">
        <v>7623</v>
      </c>
      <c r="R426" t="s">
        <v>1875</v>
      </c>
      <c r="S426">
        <v>4</v>
      </c>
      <c r="T426">
        <v>0</v>
      </c>
      <c r="U426">
        <v>36.99</v>
      </c>
      <c r="V426">
        <v>36.990000000000009</v>
      </c>
      <c r="W426">
        <v>1</v>
      </c>
      <c r="X426">
        <v>136.99</v>
      </c>
      <c r="Y426">
        <v>136.99</v>
      </c>
      <c r="Z426">
        <v>136.99</v>
      </c>
      <c r="AA426">
        <v>136.99</v>
      </c>
      <c r="AB426">
        <v>100</v>
      </c>
    </row>
    <row r="427" spans="1:28" x14ac:dyDescent="0.35">
      <c r="A427" t="s">
        <v>7720</v>
      </c>
      <c r="B427" t="s">
        <v>2933</v>
      </c>
      <c r="C427" t="s">
        <v>1</v>
      </c>
      <c r="D427" t="s">
        <v>682</v>
      </c>
      <c r="E427" t="s">
        <v>113</v>
      </c>
      <c r="F427" s="1">
        <v>43685</v>
      </c>
      <c r="G427" t="s">
        <v>7598</v>
      </c>
      <c r="H427" t="s">
        <v>5534</v>
      </c>
      <c r="I427">
        <v>13501</v>
      </c>
      <c r="J427" t="s">
        <v>2008</v>
      </c>
      <c r="K427" t="s">
        <v>1887</v>
      </c>
      <c r="L427" t="s">
        <v>1860</v>
      </c>
      <c r="M427" s="1">
        <v>43689</v>
      </c>
      <c r="N427" t="s">
        <v>1869</v>
      </c>
      <c r="O427" t="s">
        <v>7623</v>
      </c>
      <c r="P427" t="s">
        <v>1897</v>
      </c>
      <c r="Q427" t="s">
        <v>7623</v>
      </c>
      <c r="R427" t="s">
        <v>1889</v>
      </c>
      <c r="S427">
        <v>3</v>
      </c>
      <c r="T427">
        <v>0</v>
      </c>
      <c r="U427">
        <v>28.8</v>
      </c>
      <c r="V427">
        <v>28.799999999999997</v>
      </c>
      <c r="W427">
        <v>1</v>
      </c>
      <c r="X427">
        <v>79.989999999999995</v>
      </c>
      <c r="Y427">
        <v>79.989999999999995</v>
      </c>
      <c r="Z427">
        <v>79.989999999999995</v>
      </c>
      <c r="AA427">
        <v>79.989999999999995</v>
      </c>
      <c r="AB427">
        <v>51.19</v>
      </c>
    </row>
    <row r="428" spans="1:28" x14ac:dyDescent="0.35">
      <c r="A428" t="s">
        <v>7720</v>
      </c>
      <c r="B428" t="s">
        <v>80</v>
      </c>
      <c r="C428" t="s">
        <v>1</v>
      </c>
      <c r="D428" t="s">
        <v>653</v>
      </c>
      <c r="E428" t="s">
        <v>457</v>
      </c>
      <c r="F428" s="1">
        <v>43572</v>
      </c>
      <c r="G428" t="s">
        <v>7613</v>
      </c>
      <c r="H428" t="s">
        <v>5305</v>
      </c>
      <c r="I428">
        <v>10035</v>
      </c>
      <c r="J428" t="s">
        <v>3017</v>
      </c>
      <c r="K428" t="s">
        <v>1887</v>
      </c>
      <c r="L428" t="s">
        <v>1860</v>
      </c>
      <c r="M428" s="1">
        <v>43578</v>
      </c>
      <c r="N428" t="s">
        <v>1869</v>
      </c>
      <c r="O428" t="s">
        <v>7623</v>
      </c>
      <c r="P428" t="s">
        <v>1897</v>
      </c>
      <c r="Q428" t="s">
        <v>7623</v>
      </c>
      <c r="R428" t="s">
        <v>1889</v>
      </c>
      <c r="S428">
        <v>4</v>
      </c>
      <c r="T428">
        <v>0</v>
      </c>
      <c r="U428">
        <v>36.85</v>
      </c>
      <c r="V428">
        <v>36.85</v>
      </c>
      <c r="W428">
        <v>1</v>
      </c>
      <c r="X428">
        <v>99.6</v>
      </c>
      <c r="Y428">
        <v>99.6</v>
      </c>
      <c r="Z428">
        <v>99.6</v>
      </c>
      <c r="AA428">
        <v>99.6</v>
      </c>
      <c r="AB428">
        <v>62.749999999999993</v>
      </c>
    </row>
    <row r="429" spans="1:28" x14ac:dyDescent="0.35">
      <c r="A429" t="s">
        <v>7720</v>
      </c>
      <c r="B429" t="s">
        <v>83</v>
      </c>
      <c r="C429" t="s">
        <v>1</v>
      </c>
      <c r="D429" t="s">
        <v>2220</v>
      </c>
      <c r="E429" t="s">
        <v>34</v>
      </c>
      <c r="F429" s="1">
        <v>43585</v>
      </c>
      <c r="G429" t="s">
        <v>7613</v>
      </c>
      <c r="H429" t="s">
        <v>5469</v>
      </c>
      <c r="I429">
        <v>45373</v>
      </c>
      <c r="J429" t="s">
        <v>1747</v>
      </c>
      <c r="K429" t="s">
        <v>1887</v>
      </c>
      <c r="L429" t="s">
        <v>1860</v>
      </c>
      <c r="M429" s="1">
        <v>43587</v>
      </c>
      <c r="N429" t="s">
        <v>1861</v>
      </c>
      <c r="O429" t="s">
        <v>7614</v>
      </c>
      <c r="P429" t="s">
        <v>1907</v>
      </c>
      <c r="Q429" t="s">
        <v>7614</v>
      </c>
      <c r="R429" t="s">
        <v>1875</v>
      </c>
      <c r="S429">
        <v>1</v>
      </c>
      <c r="T429">
        <v>0.4</v>
      </c>
      <c r="U429">
        <v>-255.74</v>
      </c>
      <c r="V429">
        <v>426.24</v>
      </c>
      <c r="W429">
        <v>5</v>
      </c>
      <c r="X429">
        <v>1022.97</v>
      </c>
      <c r="Y429">
        <v>1704.95</v>
      </c>
      <c r="Z429">
        <v>340.99</v>
      </c>
      <c r="AA429">
        <v>204.59399999999999</v>
      </c>
      <c r="AB429">
        <v>1278.71</v>
      </c>
    </row>
    <row r="430" spans="1:28" x14ac:dyDescent="0.35">
      <c r="A430" t="s">
        <v>7720</v>
      </c>
      <c r="B430" t="s">
        <v>528</v>
      </c>
      <c r="C430" t="s">
        <v>1</v>
      </c>
      <c r="D430" t="s">
        <v>555</v>
      </c>
      <c r="E430" t="s">
        <v>644</v>
      </c>
      <c r="F430" s="1">
        <v>43492</v>
      </c>
      <c r="G430" t="s">
        <v>7598</v>
      </c>
      <c r="H430" t="s">
        <v>3977</v>
      </c>
      <c r="I430">
        <v>44105</v>
      </c>
      <c r="J430" t="s">
        <v>2439</v>
      </c>
      <c r="K430" t="s">
        <v>1887</v>
      </c>
      <c r="L430" t="s">
        <v>1860</v>
      </c>
      <c r="M430" s="1">
        <v>43494</v>
      </c>
      <c r="N430" t="s">
        <v>1861</v>
      </c>
      <c r="O430" t="s">
        <v>7614</v>
      </c>
      <c r="P430" t="s">
        <v>1907</v>
      </c>
      <c r="Q430" t="s">
        <v>7614</v>
      </c>
      <c r="R430" t="s">
        <v>1875</v>
      </c>
      <c r="S430">
        <v>1</v>
      </c>
      <c r="T430">
        <v>0.4</v>
      </c>
      <c r="U430">
        <v>-100.79</v>
      </c>
      <c r="V430">
        <v>187.19666666666672</v>
      </c>
      <c r="W430">
        <v>4</v>
      </c>
      <c r="X430">
        <v>431.98</v>
      </c>
      <c r="Y430">
        <v>719.9666666666667</v>
      </c>
      <c r="Z430">
        <v>179.99166666666667</v>
      </c>
      <c r="AA430">
        <v>107.995</v>
      </c>
      <c r="AB430">
        <v>532.77</v>
      </c>
    </row>
    <row r="431" spans="1:28" x14ac:dyDescent="0.35">
      <c r="A431" t="s">
        <v>7720</v>
      </c>
      <c r="B431" t="s">
        <v>39</v>
      </c>
      <c r="C431" t="s">
        <v>1</v>
      </c>
      <c r="D431" t="s">
        <v>3139</v>
      </c>
      <c r="E431" t="s">
        <v>370</v>
      </c>
      <c r="F431" s="1">
        <v>44149</v>
      </c>
      <c r="G431" t="s">
        <v>7613</v>
      </c>
      <c r="H431" t="s">
        <v>3969</v>
      </c>
      <c r="I431">
        <v>19134</v>
      </c>
      <c r="J431" t="s">
        <v>1491</v>
      </c>
      <c r="K431" t="s">
        <v>1887</v>
      </c>
      <c r="L431" t="s">
        <v>1860</v>
      </c>
      <c r="M431" s="1">
        <v>44154</v>
      </c>
      <c r="N431" t="s">
        <v>1861</v>
      </c>
      <c r="O431" t="s">
        <v>7614</v>
      </c>
      <c r="P431" t="s">
        <v>1888</v>
      </c>
      <c r="Q431" t="s">
        <v>7614</v>
      </c>
      <c r="R431" t="s">
        <v>1916</v>
      </c>
      <c r="S431">
        <v>3</v>
      </c>
      <c r="T431">
        <v>0.4</v>
      </c>
      <c r="U431">
        <v>180</v>
      </c>
      <c r="V431">
        <v>979.98666666666668</v>
      </c>
      <c r="W431">
        <v>4</v>
      </c>
      <c r="X431">
        <v>1199.98</v>
      </c>
      <c r="Y431">
        <v>1999.9666666666667</v>
      </c>
      <c r="Z431">
        <v>499.99166666666667</v>
      </c>
      <c r="AA431">
        <v>299.995</v>
      </c>
      <c r="AB431">
        <v>1019.98</v>
      </c>
    </row>
    <row r="432" spans="1:28" x14ac:dyDescent="0.35">
      <c r="A432" t="s">
        <v>7720</v>
      </c>
      <c r="B432" t="s">
        <v>39</v>
      </c>
      <c r="C432" t="s">
        <v>1</v>
      </c>
      <c r="D432" t="s">
        <v>478</v>
      </c>
      <c r="E432" t="s">
        <v>18</v>
      </c>
      <c r="F432" s="1">
        <v>43921</v>
      </c>
      <c r="G432" t="s">
        <v>7613</v>
      </c>
      <c r="H432" t="s">
        <v>5467</v>
      </c>
      <c r="I432">
        <v>19134</v>
      </c>
      <c r="J432" t="s">
        <v>3383</v>
      </c>
      <c r="K432" t="s">
        <v>1887</v>
      </c>
      <c r="L432" t="s">
        <v>1860</v>
      </c>
      <c r="M432" s="1">
        <v>43923</v>
      </c>
      <c r="N432" t="s">
        <v>1861</v>
      </c>
      <c r="O432" t="s">
        <v>7614</v>
      </c>
      <c r="P432" t="s">
        <v>1888</v>
      </c>
      <c r="Q432" t="s">
        <v>7614</v>
      </c>
      <c r="R432" t="s">
        <v>1875</v>
      </c>
      <c r="S432">
        <v>1</v>
      </c>
      <c r="T432">
        <v>0.4</v>
      </c>
      <c r="U432">
        <v>-60.84</v>
      </c>
      <c r="V432">
        <v>126.34666666666664</v>
      </c>
      <c r="W432">
        <v>3</v>
      </c>
      <c r="X432">
        <v>280.77999999999997</v>
      </c>
      <c r="Y432">
        <v>467.96666666666664</v>
      </c>
      <c r="Z432">
        <v>155.98888888888888</v>
      </c>
      <c r="AA432">
        <v>93.59333333333332</v>
      </c>
      <c r="AB432">
        <v>341.62</v>
      </c>
    </row>
    <row r="433" spans="1:28" x14ac:dyDescent="0.35">
      <c r="A433" t="s">
        <v>7720</v>
      </c>
      <c r="B433" t="s">
        <v>39</v>
      </c>
      <c r="C433" t="s">
        <v>1</v>
      </c>
      <c r="D433" t="s">
        <v>2952</v>
      </c>
      <c r="E433" t="s">
        <v>63</v>
      </c>
      <c r="F433" s="1">
        <v>43655</v>
      </c>
      <c r="G433" t="s">
        <v>7613</v>
      </c>
      <c r="H433" t="s">
        <v>5468</v>
      </c>
      <c r="I433">
        <v>19120</v>
      </c>
      <c r="J433" t="s">
        <v>2693</v>
      </c>
      <c r="K433" t="s">
        <v>1887</v>
      </c>
      <c r="L433" t="s">
        <v>1860</v>
      </c>
      <c r="M433" s="1">
        <v>43660</v>
      </c>
      <c r="N433" t="s">
        <v>1861</v>
      </c>
      <c r="O433" t="s">
        <v>7614</v>
      </c>
      <c r="P433" t="s">
        <v>1888</v>
      </c>
      <c r="Q433" t="s">
        <v>7614</v>
      </c>
      <c r="R433" t="s">
        <v>1875</v>
      </c>
      <c r="S433">
        <v>3</v>
      </c>
      <c r="T433">
        <v>0.4</v>
      </c>
      <c r="U433">
        <v>40.5</v>
      </c>
      <c r="V433">
        <v>220.48666666666668</v>
      </c>
      <c r="W433">
        <v>3</v>
      </c>
      <c r="X433">
        <v>269.98</v>
      </c>
      <c r="Y433">
        <v>449.9666666666667</v>
      </c>
      <c r="Z433">
        <v>149.98888888888891</v>
      </c>
      <c r="AA433">
        <v>89.993333333333339</v>
      </c>
      <c r="AB433">
        <v>229.48000000000002</v>
      </c>
    </row>
    <row r="434" spans="1:28" x14ac:dyDescent="0.35">
      <c r="A434" t="s">
        <v>7720</v>
      </c>
      <c r="B434" t="s">
        <v>2281</v>
      </c>
      <c r="C434" t="s">
        <v>1</v>
      </c>
      <c r="D434" t="s">
        <v>2304</v>
      </c>
      <c r="E434" t="s">
        <v>18</v>
      </c>
      <c r="F434" s="1">
        <v>44223</v>
      </c>
      <c r="G434" t="s">
        <v>7598</v>
      </c>
      <c r="H434" t="s">
        <v>4916</v>
      </c>
      <c r="I434">
        <v>44240</v>
      </c>
      <c r="J434" t="s">
        <v>1309</v>
      </c>
      <c r="K434" t="s">
        <v>1887</v>
      </c>
      <c r="L434" t="s">
        <v>1860</v>
      </c>
      <c r="M434" s="1">
        <v>44226</v>
      </c>
      <c r="N434" t="s">
        <v>1861</v>
      </c>
      <c r="O434" t="s">
        <v>7614</v>
      </c>
      <c r="P434" t="s">
        <v>1907</v>
      </c>
      <c r="Q434" t="s">
        <v>7614</v>
      </c>
      <c r="R434" t="s">
        <v>1875</v>
      </c>
      <c r="S434">
        <v>2</v>
      </c>
      <c r="T434">
        <v>0.4</v>
      </c>
      <c r="U434">
        <v>-27</v>
      </c>
      <c r="V434">
        <v>44.98666666666665</v>
      </c>
      <c r="W434">
        <v>3</v>
      </c>
      <c r="X434">
        <v>107.98</v>
      </c>
      <c r="Y434">
        <v>179.96666666666667</v>
      </c>
      <c r="Z434">
        <v>59.988888888888887</v>
      </c>
      <c r="AA434">
        <v>35.993333333333332</v>
      </c>
      <c r="AB434">
        <v>134.98000000000002</v>
      </c>
    </row>
    <row r="435" spans="1:28" x14ac:dyDescent="0.35">
      <c r="A435" t="s">
        <v>7720</v>
      </c>
      <c r="B435" t="s">
        <v>2607</v>
      </c>
      <c r="C435" t="s">
        <v>1</v>
      </c>
      <c r="D435" t="s">
        <v>2119</v>
      </c>
      <c r="E435" t="s">
        <v>16</v>
      </c>
      <c r="F435" s="1">
        <v>43701</v>
      </c>
      <c r="G435" t="s">
        <v>7613</v>
      </c>
      <c r="H435" t="s">
        <v>4921</v>
      </c>
      <c r="I435">
        <v>43402</v>
      </c>
      <c r="J435" t="s">
        <v>3276</v>
      </c>
      <c r="K435" t="s">
        <v>1887</v>
      </c>
      <c r="L435" t="s">
        <v>1860</v>
      </c>
      <c r="M435" s="1">
        <v>43703</v>
      </c>
      <c r="N435" t="s">
        <v>1861</v>
      </c>
      <c r="O435" t="s">
        <v>7614</v>
      </c>
      <c r="P435" t="s">
        <v>1907</v>
      </c>
      <c r="Q435" t="s">
        <v>7614</v>
      </c>
      <c r="R435" t="s">
        <v>1875</v>
      </c>
      <c r="S435">
        <v>1</v>
      </c>
      <c r="T435">
        <v>0.4</v>
      </c>
      <c r="U435">
        <v>4.05</v>
      </c>
      <c r="V435">
        <v>22.036666666666669</v>
      </c>
      <c r="W435">
        <v>3</v>
      </c>
      <c r="X435">
        <v>26.98</v>
      </c>
      <c r="Y435">
        <v>44.966666666666669</v>
      </c>
      <c r="Z435">
        <v>14.988888888888891</v>
      </c>
      <c r="AA435">
        <v>8.9933333333333341</v>
      </c>
      <c r="AB435">
        <v>22.93</v>
      </c>
    </row>
    <row r="436" spans="1:28" x14ac:dyDescent="0.35">
      <c r="A436" t="s">
        <v>7720</v>
      </c>
      <c r="B436" t="s">
        <v>39</v>
      </c>
      <c r="C436" t="s">
        <v>1</v>
      </c>
      <c r="D436" t="s">
        <v>3612</v>
      </c>
      <c r="E436" t="s">
        <v>18</v>
      </c>
      <c r="F436" s="1">
        <v>44215</v>
      </c>
      <c r="G436" t="s">
        <v>7613</v>
      </c>
      <c r="H436" t="s">
        <v>3965</v>
      </c>
      <c r="I436">
        <v>19140</v>
      </c>
      <c r="J436" t="s">
        <v>2284</v>
      </c>
      <c r="K436" t="s">
        <v>1887</v>
      </c>
      <c r="L436" t="s">
        <v>1860</v>
      </c>
      <c r="M436" s="1">
        <v>44220</v>
      </c>
      <c r="N436" t="s">
        <v>1861</v>
      </c>
      <c r="O436" t="s">
        <v>7614</v>
      </c>
      <c r="P436" t="s">
        <v>1888</v>
      </c>
      <c r="Q436" t="s">
        <v>7614</v>
      </c>
      <c r="R436" t="s">
        <v>1875</v>
      </c>
      <c r="S436">
        <v>3</v>
      </c>
      <c r="T436">
        <v>0.4</v>
      </c>
      <c r="U436">
        <v>-93.08</v>
      </c>
      <c r="V436">
        <v>193.32000000000005</v>
      </c>
      <c r="W436">
        <v>2</v>
      </c>
      <c r="X436">
        <v>429.6</v>
      </c>
      <c r="Y436">
        <v>716.00000000000011</v>
      </c>
      <c r="Z436">
        <v>358.00000000000006</v>
      </c>
      <c r="AA436">
        <v>214.8</v>
      </c>
      <c r="AB436">
        <v>522.68000000000006</v>
      </c>
    </row>
    <row r="437" spans="1:28" x14ac:dyDescent="0.35">
      <c r="A437" t="s">
        <v>7720</v>
      </c>
      <c r="B437" t="s">
        <v>206</v>
      </c>
      <c r="C437" t="s">
        <v>1</v>
      </c>
      <c r="D437" t="s">
        <v>2838</v>
      </c>
      <c r="E437" t="s">
        <v>18</v>
      </c>
      <c r="F437" s="1">
        <v>43422</v>
      </c>
      <c r="G437" t="s">
        <v>7613</v>
      </c>
      <c r="H437" t="s">
        <v>4939</v>
      </c>
      <c r="I437">
        <v>45014</v>
      </c>
      <c r="J437" t="s">
        <v>2894</v>
      </c>
      <c r="K437" t="s">
        <v>1887</v>
      </c>
      <c r="L437" t="s">
        <v>1860</v>
      </c>
      <c r="M437" s="1">
        <v>43427</v>
      </c>
      <c r="N437" t="s">
        <v>1861</v>
      </c>
      <c r="O437" t="s">
        <v>7614</v>
      </c>
      <c r="P437" t="s">
        <v>1907</v>
      </c>
      <c r="Q437" t="s">
        <v>7614</v>
      </c>
      <c r="R437" t="s">
        <v>1875</v>
      </c>
      <c r="S437">
        <v>3</v>
      </c>
      <c r="T437">
        <v>0.4</v>
      </c>
      <c r="U437">
        <v>-2.08</v>
      </c>
      <c r="V437">
        <v>4.3133333333333344</v>
      </c>
      <c r="W437">
        <v>2</v>
      </c>
      <c r="X437">
        <v>9.59</v>
      </c>
      <c r="Y437">
        <v>15.983333333333334</v>
      </c>
      <c r="Z437">
        <v>7.9916666666666671</v>
      </c>
      <c r="AA437">
        <v>4.7949999999999999</v>
      </c>
      <c r="AB437">
        <v>11.67</v>
      </c>
    </row>
    <row r="438" spans="1:28" x14ac:dyDescent="0.35">
      <c r="A438" t="s">
        <v>7720</v>
      </c>
      <c r="B438" t="s">
        <v>140</v>
      </c>
      <c r="C438" t="s">
        <v>1</v>
      </c>
      <c r="D438" t="s">
        <v>589</v>
      </c>
      <c r="E438" t="s">
        <v>370</v>
      </c>
      <c r="F438" s="1">
        <v>43435</v>
      </c>
      <c r="G438" t="s">
        <v>7613</v>
      </c>
      <c r="H438" t="s">
        <v>3962</v>
      </c>
      <c r="I438">
        <v>43229</v>
      </c>
      <c r="J438" t="s">
        <v>2530</v>
      </c>
      <c r="K438" t="s">
        <v>1887</v>
      </c>
      <c r="L438" t="s">
        <v>1860</v>
      </c>
      <c r="M438" s="1">
        <v>43437</v>
      </c>
      <c r="N438" t="s">
        <v>1861</v>
      </c>
      <c r="O438" t="s">
        <v>7614</v>
      </c>
      <c r="P438" t="s">
        <v>1907</v>
      </c>
      <c r="Q438" t="s">
        <v>7614</v>
      </c>
      <c r="R438" t="s">
        <v>1916</v>
      </c>
      <c r="S438">
        <v>1</v>
      </c>
      <c r="T438">
        <v>0.4</v>
      </c>
      <c r="U438">
        <v>110</v>
      </c>
      <c r="V438">
        <v>549.99333333333334</v>
      </c>
      <c r="W438">
        <v>2</v>
      </c>
      <c r="X438">
        <v>659.99</v>
      </c>
      <c r="Y438">
        <v>1099.9833333333333</v>
      </c>
      <c r="Z438">
        <v>549.99166666666667</v>
      </c>
      <c r="AA438">
        <v>329.995</v>
      </c>
      <c r="AB438">
        <v>549.99</v>
      </c>
    </row>
    <row r="439" spans="1:28" x14ac:dyDescent="0.35">
      <c r="A439" t="s">
        <v>7720</v>
      </c>
      <c r="B439" t="s">
        <v>39</v>
      </c>
      <c r="C439" t="s">
        <v>1</v>
      </c>
      <c r="D439" t="s">
        <v>475</v>
      </c>
      <c r="E439" t="s">
        <v>498</v>
      </c>
      <c r="F439" s="1">
        <v>43734</v>
      </c>
      <c r="G439" t="s">
        <v>7613</v>
      </c>
      <c r="H439" t="s">
        <v>4938</v>
      </c>
      <c r="I439">
        <v>19143</v>
      </c>
      <c r="J439" t="s">
        <v>3156</v>
      </c>
      <c r="K439" t="s">
        <v>1887</v>
      </c>
      <c r="L439" t="s">
        <v>1860</v>
      </c>
      <c r="M439" s="1">
        <v>43737</v>
      </c>
      <c r="N439" t="s">
        <v>1861</v>
      </c>
      <c r="O439" t="s">
        <v>7614</v>
      </c>
      <c r="P439" t="s">
        <v>1888</v>
      </c>
      <c r="Q439" t="s">
        <v>7614</v>
      </c>
      <c r="R439" t="s">
        <v>1875</v>
      </c>
      <c r="S439">
        <v>2</v>
      </c>
      <c r="T439">
        <v>0.4</v>
      </c>
      <c r="U439">
        <v>-9.18</v>
      </c>
      <c r="V439">
        <v>21.413333333333334</v>
      </c>
      <c r="W439">
        <v>1</v>
      </c>
      <c r="X439">
        <v>45.89</v>
      </c>
      <c r="Y439">
        <v>76.483333333333334</v>
      </c>
      <c r="Z439">
        <v>76.483333333333334</v>
      </c>
      <c r="AA439">
        <v>45.89</v>
      </c>
      <c r="AB439">
        <v>55.07</v>
      </c>
    </row>
    <row r="440" spans="1:28" x14ac:dyDescent="0.35">
      <c r="A440" t="s">
        <v>7720</v>
      </c>
      <c r="B440" t="s">
        <v>39</v>
      </c>
      <c r="C440" t="s">
        <v>1</v>
      </c>
      <c r="D440" t="s">
        <v>2435</v>
      </c>
      <c r="E440" t="s">
        <v>34</v>
      </c>
      <c r="F440" s="1">
        <v>44390</v>
      </c>
      <c r="G440" t="s">
        <v>7613</v>
      </c>
      <c r="H440" t="s">
        <v>3975</v>
      </c>
      <c r="I440">
        <v>19140</v>
      </c>
      <c r="J440" t="s">
        <v>2440</v>
      </c>
      <c r="K440" t="s">
        <v>1887</v>
      </c>
      <c r="L440" t="s">
        <v>1860</v>
      </c>
      <c r="M440" s="1">
        <v>44394</v>
      </c>
      <c r="N440" t="s">
        <v>1861</v>
      </c>
      <c r="O440" t="s">
        <v>7614</v>
      </c>
      <c r="P440" t="s">
        <v>1888</v>
      </c>
      <c r="Q440" t="s">
        <v>7614</v>
      </c>
      <c r="R440" t="s">
        <v>1875</v>
      </c>
      <c r="S440">
        <v>3</v>
      </c>
      <c r="T440">
        <v>0.4</v>
      </c>
      <c r="U440">
        <v>-7.26</v>
      </c>
      <c r="V440">
        <v>19.133333333333347</v>
      </c>
      <c r="W440">
        <v>1</v>
      </c>
      <c r="X440">
        <v>39.590000000000003</v>
      </c>
      <c r="Y440">
        <v>65.983333333333348</v>
      </c>
      <c r="Z440">
        <v>65.983333333333348</v>
      </c>
      <c r="AA440">
        <v>39.590000000000003</v>
      </c>
      <c r="AB440">
        <v>46.85</v>
      </c>
    </row>
    <row r="441" spans="1:28" x14ac:dyDescent="0.35">
      <c r="A441" t="s">
        <v>7720</v>
      </c>
      <c r="B441" t="s">
        <v>39</v>
      </c>
      <c r="C441" t="s">
        <v>1</v>
      </c>
      <c r="D441" t="s">
        <v>228</v>
      </c>
      <c r="E441" t="s">
        <v>644</v>
      </c>
      <c r="F441" s="1">
        <v>43352</v>
      </c>
      <c r="G441" t="s">
        <v>7613</v>
      </c>
      <c r="H441" t="s">
        <v>3970</v>
      </c>
      <c r="I441">
        <v>19140</v>
      </c>
      <c r="J441" t="s">
        <v>2646</v>
      </c>
      <c r="K441" t="s">
        <v>1887</v>
      </c>
      <c r="L441" t="s">
        <v>1860</v>
      </c>
      <c r="M441" s="1">
        <v>43357</v>
      </c>
      <c r="N441" t="s">
        <v>1861</v>
      </c>
      <c r="O441" t="s">
        <v>7614</v>
      </c>
      <c r="P441" t="s">
        <v>1888</v>
      </c>
      <c r="Q441" t="s">
        <v>7614</v>
      </c>
      <c r="R441" t="s">
        <v>1875</v>
      </c>
      <c r="S441">
        <v>3</v>
      </c>
      <c r="T441">
        <v>0.4</v>
      </c>
      <c r="U441">
        <v>-31.62</v>
      </c>
      <c r="V441">
        <v>58.726666666666688</v>
      </c>
      <c r="W441">
        <v>1</v>
      </c>
      <c r="X441">
        <v>135.52000000000001</v>
      </c>
      <c r="Y441">
        <v>225.8666666666667</v>
      </c>
      <c r="Z441">
        <v>225.8666666666667</v>
      </c>
      <c r="AA441">
        <v>135.52000000000001</v>
      </c>
      <c r="AB441">
        <v>167.14000000000001</v>
      </c>
    </row>
    <row r="442" spans="1:28" x14ac:dyDescent="0.35">
      <c r="A442" t="s">
        <v>7720</v>
      </c>
      <c r="B442" t="s">
        <v>528</v>
      </c>
      <c r="C442" t="s">
        <v>1</v>
      </c>
      <c r="D442" t="s">
        <v>555</v>
      </c>
      <c r="E442" t="s">
        <v>233</v>
      </c>
      <c r="F442" s="1">
        <v>43492</v>
      </c>
      <c r="G442" t="s">
        <v>7598</v>
      </c>
      <c r="H442" t="s">
        <v>3977</v>
      </c>
      <c r="I442">
        <v>44105</v>
      </c>
      <c r="J442" t="s">
        <v>3055</v>
      </c>
      <c r="K442" t="s">
        <v>1887</v>
      </c>
      <c r="L442" t="s">
        <v>1860</v>
      </c>
      <c r="M442" s="1">
        <v>43494</v>
      </c>
      <c r="N442" t="s">
        <v>1861</v>
      </c>
      <c r="O442" t="s">
        <v>7614</v>
      </c>
      <c r="P442" t="s">
        <v>1907</v>
      </c>
      <c r="Q442" t="s">
        <v>7614</v>
      </c>
      <c r="R442" t="s">
        <v>1875</v>
      </c>
      <c r="S442">
        <v>1</v>
      </c>
      <c r="T442">
        <v>0.4</v>
      </c>
      <c r="U442">
        <v>-36.25</v>
      </c>
      <c r="V442">
        <v>67.330000000000041</v>
      </c>
      <c r="W442">
        <v>1</v>
      </c>
      <c r="X442">
        <v>155.37</v>
      </c>
      <c r="Y442">
        <v>258.95000000000005</v>
      </c>
      <c r="Z442">
        <v>258.95000000000005</v>
      </c>
      <c r="AA442">
        <v>155.37</v>
      </c>
      <c r="AB442">
        <v>191.62</v>
      </c>
    </row>
    <row r="443" spans="1:28" x14ac:dyDescent="0.35">
      <c r="A443" t="s">
        <v>7720</v>
      </c>
      <c r="B443" t="s">
        <v>39</v>
      </c>
      <c r="C443" t="s">
        <v>1</v>
      </c>
      <c r="D443" t="s">
        <v>228</v>
      </c>
      <c r="E443" t="s">
        <v>18</v>
      </c>
      <c r="F443" s="1">
        <v>43352</v>
      </c>
      <c r="G443" t="s">
        <v>7613</v>
      </c>
      <c r="H443" t="s">
        <v>3970</v>
      </c>
      <c r="I443">
        <v>19140</v>
      </c>
      <c r="J443" t="s">
        <v>2642</v>
      </c>
      <c r="K443" t="s">
        <v>1887</v>
      </c>
      <c r="L443" t="s">
        <v>1860</v>
      </c>
      <c r="M443" s="1">
        <v>43357</v>
      </c>
      <c r="N443" t="s">
        <v>1861</v>
      </c>
      <c r="O443" t="s">
        <v>7614</v>
      </c>
      <c r="P443" t="s">
        <v>1888</v>
      </c>
      <c r="Q443" t="s">
        <v>7614</v>
      </c>
      <c r="R443" t="s">
        <v>1889</v>
      </c>
      <c r="S443">
        <v>3</v>
      </c>
      <c r="T443">
        <v>0.2</v>
      </c>
      <c r="U443">
        <v>-4.8499999999999996</v>
      </c>
      <c r="V443">
        <v>11.325000000000003</v>
      </c>
      <c r="W443">
        <v>6</v>
      </c>
      <c r="X443">
        <v>64.7</v>
      </c>
      <c r="Y443">
        <v>80.875</v>
      </c>
      <c r="Z443">
        <v>13.479166666666666</v>
      </c>
      <c r="AA443">
        <v>10.783333333333333</v>
      </c>
      <c r="AB443">
        <v>69.55</v>
      </c>
    </row>
    <row r="444" spans="1:28" x14ac:dyDescent="0.35">
      <c r="A444" t="s">
        <v>7720</v>
      </c>
      <c r="B444" t="s">
        <v>243</v>
      </c>
      <c r="C444" t="s">
        <v>1</v>
      </c>
      <c r="D444" t="s">
        <v>2555</v>
      </c>
      <c r="E444" t="s">
        <v>113</v>
      </c>
      <c r="F444" s="1">
        <v>44363</v>
      </c>
      <c r="G444" t="s">
        <v>7613</v>
      </c>
      <c r="H444" t="s">
        <v>4928</v>
      </c>
      <c r="I444">
        <v>43017</v>
      </c>
      <c r="J444" t="s">
        <v>1702</v>
      </c>
      <c r="K444" t="s">
        <v>1887</v>
      </c>
      <c r="L444" t="s">
        <v>1860</v>
      </c>
      <c r="M444" s="1">
        <v>44365</v>
      </c>
      <c r="N444" t="s">
        <v>1861</v>
      </c>
      <c r="O444" t="s">
        <v>7614</v>
      </c>
      <c r="P444" t="s">
        <v>1907</v>
      </c>
      <c r="Q444" t="s">
        <v>7614</v>
      </c>
      <c r="R444" t="s">
        <v>1889</v>
      </c>
      <c r="S444">
        <v>1</v>
      </c>
      <c r="T444">
        <v>0.2</v>
      </c>
      <c r="U444">
        <v>107.99</v>
      </c>
      <c r="V444">
        <v>227.97750000000002</v>
      </c>
      <c r="W444">
        <v>6</v>
      </c>
      <c r="X444">
        <v>479.95</v>
      </c>
      <c r="Y444">
        <v>599.9375</v>
      </c>
      <c r="Z444">
        <v>99.989583333333314</v>
      </c>
      <c r="AA444">
        <v>79.99166666666666</v>
      </c>
      <c r="AB444">
        <v>371.96</v>
      </c>
    </row>
    <row r="445" spans="1:28" x14ac:dyDescent="0.35">
      <c r="A445" t="s">
        <v>7720</v>
      </c>
      <c r="B445" t="s">
        <v>277</v>
      </c>
      <c r="C445" t="s">
        <v>1</v>
      </c>
      <c r="D445" t="s">
        <v>397</v>
      </c>
      <c r="E445" t="s">
        <v>113</v>
      </c>
      <c r="F445" s="1">
        <v>44464</v>
      </c>
      <c r="G445" t="s">
        <v>7613</v>
      </c>
      <c r="H445" t="s">
        <v>4931</v>
      </c>
      <c r="I445">
        <v>45231</v>
      </c>
      <c r="J445" t="s">
        <v>1385</v>
      </c>
      <c r="K445" t="s">
        <v>1887</v>
      </c>
      <c r="L445" t="s">
        <v>1860</v>
      </c>
      <c r="M445" s="1">
        <v>44466</v>
      </c>
      <c r="N445" t="s">
        <v>1861</v>
      </c>
      <c r="O445" t="s">
        <v>7614</v>
      </c>
      <c r="P445" t="s">
        <v>1907</v>
      </c>
      <c r="Q445" t="s">
        <v>7614</v>
      </c>
      <c r="R445" t="s">
        <v>1889</v>
      </c>
      <c r="S445">
        <v>1</v>
      </c>
      <c r="T445">
        <v>0.2</v>
      </c>
      <c r="U445">
        <v>35.99</v>
      </c>
      <c r="V445">
        <v>65.97999999999999</v>
      </c>
      <c r="W445">
        <v>5</v>
      </c>
      <c r="X445">
        <v>119.96</v>
      </c>
      <c r="Y445">
        <v>149.94999999999999</v>
      </c>
      <c r="Z445">
        <v>29.989999999999995</v>
      </c>
      <c r="AA445">
        <v>23.991999999999997</v>
      </c>
      <c r="AB445">
        <v>83.97</v>
      </c>
    </row>
    <row r="446" spans="1:28" x14ac:dyDescent="0.35">
      <c r="A446" t="s">
        <v>7720</v>
      </c>
      <c r="B446" t="s">
        <v>39</v>
      </c>
      <c r="C446" t="s">
        <v>1</v>
      </c>
      <c r="D446" t="s">
        <v>2540</v>
      </c>
      <c r="E446" t="s">
        <v>70</v>
      </c>
      <c r="F446" s="1">
        <v>43550</v>
      </c>
      <c r="G446" t="s">
        <v>7613</v>
      </c>
      <c r="H446" t="s">
        <v>4932</v>
      </c>
      <c r="I446">
        <v>19140</v>
      </c>
      <c r="J446" t="s">
        <v>1219</v>
      </c>
      <c r="K446" t="s">
        <v>1887</v>
      </c>
      <c r="L446" t="s">
        <v>1860</v>
      </c>
      <c r="M446" s="1">
        <v>43554</v>
      </c>
      <c r="N446" t="s">
        <v>1861</v>
      </c>
      <c r="O446" t="s">
        <v>7614</v>
      </c>
      <c r="P446" t="s">
        <v>1888</v>
      </c>
      <c r="Q446" t="s">
        <v>7614</v>
      </c>
      <c r="R446" t="s">
        <v>1889</v>
      </c>
      <c r="S446">
        <v>3</v>
      </c>
      <c r="T446">
        <v>0.2</v>
      </c>
      <c r="U446">
        <v>5.03</v>
      </c>
      <c r="V446">
        <v>9.2250000000000014</v>
      </c>
      <c r="W446">
        <v>3</v>
      </c>
      <c r="X446">
        <v>16.78</v>
      </c>
      <c r="Y446">
        <v>20.975000000000001</v>
      </c>
      <c r="Z446">
        <v>6.9916666666666671</v>
      </c>
      <c r="AA446">
        <v>5.5933333333333337</v>
      </c>
      <c r="AB446">
        <v>11.75</v>
      </c>
    </row>
    <row r="447" spans="1:28" x14ac:dyDescent="0.35">
      <c r="A447" t="s">
        <v>7720</v>
      </c>
      <c r="B447" t="s">
        <v>2281</v>
      </c>
      <c r="C447" t="s">
        <v>1</v>
      </c>
      <c r="D447" t="s">
        <v>2304</v>
      </c>
      <c r="E447" t="s">
        <v>157</v>
      </c>
      <c r="F447" s="1">
        <v>44223</v>
      </c>
      <c r="G447" t="s">
        <v>7598</v>
      </c>
      <c r="H447" t="s">
        <v>4916</v>
      </c>
      <c r="I447">
        <v>44240</v>
      </c>
      <c r="J447" t="s">
        <v>1805</v>
      </c>
      <c r="K447" t="s">
        <v>1887</v>
      </c>
      <c r="L447" t="s">
        <v>1860</v>
      </c>
      <c r="M447" s="1">
        <v>44226</v>
      </c>
      <c r="N447" t="s">
        <v>1861</v>
      </c>
      <c r="O447" t="s">
        <v>7614</v>
      </c>
      <c r="P447" t="s">
        <v>1907</v>
      </c>
      <c r="Q447" t="s">
        <v>7614</v>
      </c>
      <c r="R447" t="s">
        <v>1889</v>
      </c>
      <c r="S447">
        <v>2</v>
      </c>
      <c r="T447">
        <v>0.2</v>
      </c>
      <c r="U447">
        <v>-9</v>
      </c>
      <c r="V447">
        <v>8.9949999999999903</v>
      </c>
      <c r="W447">
        <v>3</v>
      </c>
      <c r="X447">
        <v>71.98</v>
      </c>
      <c r="Y447">
        <v>89.974999999999994</v>
      </c>
      <c r="Z447">
        <v>29.991666666666667</v>
      </c>
      <c r="AA447">
        <v>23.993333333333336</v>
      </c>
      <c r="AB447">
        <v>80.98</v>
      </c>
    </row>
    <row r="448" spans="1:28" x14ac:dyDescent="0.35">
      <c r="A448" t="s">
        <v>7720</v>
      </c>
      <c r="B448" t="s">
        <v>39</v>
      </c>
      <c r="C448" t="s">
        <v>1</v>
      </c>
      <c r="D448" t="s">
        <v>2470</v>
      </c>
      <c r="E448" t="s">
        <v>16</v>
      </c>
      <c r="F448" s="1">
        <v>43804</v>
      </c>
      <c r="G448" t="s">
        <v>7598</v>
      </c>
      <c r="H448" t="s">
        <v>4937</v>
      </c>
      <c r="I448">
        <v>19140</v>
      </c>
      <c r="J448" t="s">
        <v>2837</v>
      </c>
      <c r="K448" t="s">
        <v>1887</v>
      </c>
      <c r="L448" t="s">
        <v>1860</v>
      </c>
      <c r="M448" s="1">
        <v>43808</v>
      </c>
      <c r="N448" t="s">
        <v>1861</v>
      </c>
      <c r="O448" t="s">
        <v>7614</v>
      </c>
      <c r="P448" t="s">
        <v>1888</v>
      </c>
      <c r="Q448" t="s">
        <v>7614</v>
      </c>
      <c r="R448" t="s">
        <v>1889</v>
      </c>
      <c r="S448">
        <v>3</v>
      </c>
      <c r="T448">
        <v>0.2</v>
      </c>
      <c r="U448">
        <v>0.6</v>
      </c>
      <c r="V448">
        <v>12.594999999999999</v>
      </c>
      <c r="W448">
        <v>2</v>
      </c>
      <c r="X448">
        <v>47.98</v>
      </c>
      <c r="Y448">
        <v>59.974999999999994</v>
      </c>
      <c r="Z448">
        <v>29.987499999999997</v>
      </c>
      <c r="AA448">
        <v>23.99</v>
      </c>
      <c r="AB448">
        <v>47.379999999999995</v>
      </c>
    </row>
    <row r="449" spans="1:28" x14ac:dyDescent="0.35">
      <c r="A449" t="s">
        <v>7720</v>
      </c>
      <c r="B449" t="s">
        <v>39</v>
      </c>
      <c r="C449" t="s">
        <v>1</v>
      </c>
      <c r="D449" t="s">
        <v>668</v>
      </c>
      <c r="E449" t="s">
        <v>113</v>
      </c>
      <c r="F449" s="1">
        <v>44461</v>
      </c>
      <c r="G449" t="s">
        <v>7613</v>
      </c>
      <c r="H449" t="s">
        <v>4934</v>
      </c>
      <c r="I449">
        <v>19134</v>
      </c>
      <c r="J449" t="s">
        <v>2167</v>
      </c>
      <c r="K449" t="s">
        <v>1887</v>
      </c>
      <c r="L449" t="s">
        <v>1860</v>
      </c>
      <c r="M449" s="1">
        <v>44465</v>
      </c>
      <c r="N449" t="s">
        <v>1861</v>
      </c>
      <c r="O449" t="s">
        <v>7614</v>
      </c>
      <c r="P449" t="s">
        <v>1888</v>
      </c>
      <c r="Q449" t="s">
        <v>7614</v>
      </c>
      <c r="R449" t="s">
        <v>1889</v>
      </c>
      <c r="S449">
        <v>3</v>
      </c>
      <c r="T449">
        <v>0.2</v>
      </c>
      <c r="U449">
        <v>23</v>
      </c>
      <c r="V449">
        <v>42.99499999999999</v>
      </c>
      <c r="W449">
        <v>2</v>
      </c>
      <c r="X449">
        <v>79.98</v>
      </c>
      <c r="Y449">
        <v>99.974999999999994</v>
      </c>
      <c r="Z449">
        <v>49.987499999999997</v>
      </c>
      <c r="AA449">
        <v>39.99</v>
      </c>
      <c r="AB449">
        <v>56.980000000000004</v>
      </c>
    </row>
    <row r="450" spans="1:28" x14ac:dyDescent="0.35">
      <c r="A450" t="s">
        <v>7720</v>
      </c>
      <c r="B450" t="s">
        <v>39</v>
      </c>
      <c r="C450" t="s">
        <v>1</v>
      </c>
      <c r="D450" t="s">
        <v>478</v>
      </c>
      <c r="E450" t="s">
        <v>157</v>
      </c>
      <c r="F450" s="1">
        <v>43921</v>
      </c>
      <c r="G450" t="s">
        <v>7613</v>
      </c>
      <c r="H450" t="s">
        <v>5467</v>
      </c>
      <c r="I450">
        <v>19134</v>
      </c>
      <c r="J450" t="s">
        <v>3127</v>
      </c>
      <c r="K450" t="s">
        <v>1887</v>
      </c>
      <c r="L450" t="s">
        <v>1860</v>
      </c>
      <c r="M450" s="1">
        <v>43923</v>
      </c>
      <c r="N450" t="s">
        <v>1861</v>
      </c>
      <c r="O450" t="s">
        <v>7614</v>
      </c>
      <c r="P450" t="s">
        <v>1888</v>
      </c>
      <c r="Q450" t="s">
        <v>7614</v>
      </c>
      <c r="R450" t="s">
        <v>1889</v>
      </c>
      <c r="S450">
        <v>1</v>
      </c>
      <c r="T450">
        <v>0.2</v>
      </c>
      <c r="U450">
        <v>1.2</v>
      </c>
      <c r="V450">
        <v>9.1950000000000003</v>
      </c>
      <c r="W450">
        <v>2</v>
      </c>
      <c r="X450">
        <v>31.98</v>
      </c>
      <c r="Y450">
        <v>39.975000000000001</v>
      </c>
      <c r="Z450">
        <v>19.987500000000001</v>
      </c>
      <c r="AA450">
        <v>15.99</v>
      </c>
      <c r="AB450">
        <v>30.78</v>
      </c>
    </row>
    <row r="451" spans="1:28" x14ac:dyDescent="0.35">
      <c r="A451" t="s">
        <v>7720</v>
      </c>
      <c r="B451" t="s">
        <v>586</v>
      </c>
      <c r="C451" t="s">
        <v>1</v>
      </c>
      <c r="D451" t="s">
        <v>2586</v>
      </c>
      <c r="E451" t="s">
        <v>3366</v>
      </c>
      <c r="F451" s="1">
        <v>44192</v>
      </c>
      <c r="G451" t="s">
        <v>7613</v>
      </c>
      <c r="H451" t="s">
        <v>5466</v>
      </c>
      <c r="I451">
        <v>43130</v>
      </c>
      <c r="J451" t="s">
        <v>3407</v>
      </c>
      <c r="K451" t="s">
        <v>1887</v>
      </c>
      <c r="L451" t="s">
        <v>1860</v>
      </c>
      <c r="M451" s="1">
        <v>44195</v>
      </c>
      <c r="N451" t="s">
        <v>1861</v>
      </c>
      <c r="O451" t="s">
        <v>7614</v>
      </c>
      <c r="P451" t="s">
        <v>1907</v>
      </c>
      <c r="Q451" t="s">
        <v>7614</v>
      </c>
      <c r="R451" t="s">
        <v>1889</v>
      </c>
      <c r="S451">
        <v>2</v>
      </c>
      <c r="T451">
        <v>0.2</v>
      </c>
      <c r="U451">
        <v>0.5</v>
      </c>
      <c r="V451">
        <v>10.5</v>
      </c>
      <c r="W451">
        <v>2</v>
      </c>
      <c r="X451">
        <v>40</v>
      </c>
      <c r="Y451">
        <v>50</v>
      </c>
      <c r="Z451">
        <v>25</v>
      </c>
      <c r="AA451">
        <v>20</v>
      </c>
      <c r="AB451">
        <v>39.5</v>
      </c>
    </row>
    <row r="452" spans="1:28" x14ac:dyDescent="0.35">
      <c r="A452" t="s">
        <v>7720</v>
      </c>
      <c r="B452" t="s">
        <v>80</v>
      </c>
      <c r="C452" t="s">
        <v>1</v>
      </c>
      <c r="D452" t="s">
        <v>2033</v>
      </c>
      <c r="E452" t="s">
        <v>18</v>
      </c>
      <c r="F452" s="1">
        <v>43727</v>
      </c>
      <c r="G452" t="s">
        <v>7613</v>
      </c>
      <c r="H452" t="s">
        <v>5465</v>
      </c>
      <c r="I452">
        <v>10024</v>
      </c>
      <c r="J452" t="s">
        <v>1364</v>
      </c>
      <c r="K452" t="s">
        <v>1887</v>
      </c>
      <c r="L452" t="s">
        <v>1860</v>
      </c>
      <c r="M452" s="1">
        <v>43730</v>
      </c>
      <c r="N452" t="s">
        <v>1861</v>
      </c>
      <c r="O452" t="s">
        <v>7614</v>
      </c>
      <c r="P452" t="s">
        <v>1897</v>
      </c>
      <c r="Q452" t="s">
        <v>7614</v>
      </c>
      <c r="R452" t="s">
        <v>1875</v>
      </c>
      <c r="S452">
        <v>2</v>
      </c>
      <c r="T452">
        <v>0</v>
      </c>
      <c r="U452">
        <v>134.33000000000001</v>
      </c>
      <c r="V452">
        <v>134.33000000000001</v>
      </c>
      <c r="W452">
        <v>14</v>
      </c>
      <c r="X452">
        <v>279.86</v>
      </c>
      <c r="Y452">
        <v>279.86</v>
      </c>
      <c r="Z452">
        <v>19.990000000000002</v>
      </c>
      <c r="AA452">
        <v>19.990000000000002</v>
      </c>
      <c r="AB452">
        <v>145.53</v>
      </c>
    </row>
    <row r="453" spans="1:28" x14ac:dyDescent="0.35">
      <c r="A453" t="s">
        <v>7720</v>
      </c>
      <c r="B453" t="s">
        <v>80</v>
      </c>
      <c r="C453" t="s">
        <v>1</v>
      </c>
      <c r="D453" t="s">
        <v>228</v>
      </c>
      <c r="E453" t="s">
        <v>2495</v>
      </c>
      <c r="F453" s="1">
        <v>44461</v>
      </c>
      <c r="G453" t="s">
        <v>7613</v>
      </c>
      <c r="H453" t="s">
        <v>3935</v>
      </c>
      <c r="I453">
        <v>10035</v>
      </c>
      <c r="J453" t="s">
        <v>2496</v>
      </c>
      <c r="K453" t="s">
        <v>1887</v>
      </c>
      <c r="L453" t="s">
        <v>1860</v>
      </c>
      <c r="M453" s="1">
        <v>44463</v>
      </c>
      <c r="N453" t="s">
        <v>1861</v>
      </c>
      <c r="O453" t="s">
        <v>7614</v>
      </c>
      <c r="P453" t="s">
        <v>1897</v>
      </c>
      <c r="Q453" t="s">
        <v>7614</v>
      </c>
      <c r="R453" t="s">
        <v>1889</v>
      </c>
      <c r="S453">
        <v>1</v>
      </c>
      <c r="T453">
        <v>0</v>
      </c>
      <c r="U453">
        <v>171.36</v>
      </c>
      <c r="V453">
        <v>171.36</v>
      </c>
      <c r="W453">
        <v>9</v>
      </c>
      <c r="X453">
        <v>1071</v>
      </c>
      <c r="Y453">
        <v>1071</v>
      </c>
      <c r="Z453">
        <v>119</v>
      </c>
      <c r="AA453">
        <v>119</v>
      </c>
      <c r="AB453">
        <v>899.64</v>
      </c>
    </row>
    <row r="454" spans="1:28" x14ac:dyDescent="0.35">
      <c r="A454" t="s">
        <v>7720</v>
      </c>
      <c r="B454" t="s">
        <v>80</v>
      </c>
      <c r="C454" t="s">
        <v>1</v>
      </c>
      <c r="D454" t="s">
        <v>2531</v>
      </c>
      <c r="E454" t="s">
        <v>607</v>
      </c>
      <c r="F454" s="1">
        <v>44272</v>
      </c>
      <c r="G454" t="s">
        <v>7613</v>
      </c>
      <c r="H454" t="s">
        <v>4876</v>
      </c>
      <c r="I454">
        <v>10011</v>
      </c>
      <c r="J454" t="s">
        <v>2743</v>
      </c>
      <c r="K454" t="s">
        <v>1887</v>
      </c>
      <c r="L454" t="s">
        <v>1860</v>
      </c>
      <c r="M454" s="1">
        <v>44277</v>
      </c>
      <c r="N454" t="s">
        <v>1861</v>
      </c>
      <c r="O454" t="s">
        <v>7614</v>
      </c>
      <c r="P454" t="s">
        <v>1897</v>
      </c>
      <c r="Q454" t="s">
        <v>7614</v>
      </c>
      <c r="R454" t="s">
        <v>1889</v>
      </c>
      <c r="S454">
        <v>3</v>
      </c>
      <c r="T454">
        <v>0</v>
      </c>
      <c r="U454">
        <v>13.6</v>
      </c>
      <c r="V454">
        <v>13.600000000000001</v>
      </c>
      <c r="W454">
        <v>8</v>
      </c>
      <c r="X454">
        <v>71.599999999999994</v>
      </c>
      <c r="Y454">
        <v>71.599999999999994</v>
      </c>
      <c r="Z454">
        <v>8.9499999999999993</v>
      </c>
      <c r="AA454">
        <v>8.9499999999999993</v>
      </c>
      <c r="AB454">
        <v>57.999999999999993</v>
      </c>
    </row>
    <row r="455" spans="1:28" x14ac:dyDescent="0.35">
      <c r="A455" t="s">
        <v>7720</v>
      </c>
      <c r="B455" t="s">
        <v>206</v>
      </c>
      <c r="C455" t="s">
        <v>1</v>
      </c>
      <c r="D455" t="s">
        <v>2869</v>
      </c>
      <c r="E455" t="s">
        <v>644</v>
      </c>
      <c r="F455" s="1">
        <v>43418</v>
      </c>
      <c r="G455" t="s">
        <v>7613</v>
      </c>
      <c r="H455" t="s">
        <v>4907</v>
      </c>
      <c r="I455">
        <v>6824</v>
      </c>
      <c r="J455" t="s">
        <v>2842</v>
      </c>
      <c r="K455" t="s">
        <v>1887</v>
      </c>
      <c r="L455" t="s">
        <v>1860</v>
      </c>
      <c r="M455" s="1">
        <v>43420</v>
      </c>
      <c r="N455" t="s">
        <v>1861</v>
      </c>
      <c r="O455" t="s">
        <v>7614</v>
      </c>
      <c r="P455" t="s">
        <v>1914</v>
      </c>
      <c r="Q455" t="s">
        <v>7614</v>
      </c>
      <c r="R455" t="s">
        <v>1875</v>
      </c>
      <c r="S455">
        <v>1</v>
      </c>
      <c r="T455">
        <v>0</v>
      </c>
      <c r="U455">
        <v>233.22</v>
      </c>
      <c r="V455">
        <v>233.22000000000003</v>
      </c>
      <c r="W455">
        <v>7</v>
      </c>
      <c r="X455">
        <v>832.93</v>
      </c>
      <c r="Y455">
        <v>832.93</v>
      </c>
      <c r="Z455">
        <v>118.99</v>
      </c>
      <c r="AA455">
        <v>118.99</v>
      </c>
      <c r="AB455">
        <v>599.70999999999992</v>
      </c>
    </row>
    <row r="456" spans="1:28" x14ac:dyDescent="0.35">
      <c r="A456" t="s">
        <v>7720</v>
      </c>
      <c r="B456" t="s">
        <v>80</v>
      </c>
      <c r="C456" t="s">
        <v>1</v>
      </c>
      <c r="D456" t="s">
        <v>2531</v>
      </c>
      <c r="E456" t="s">
        <v>34</v>
      </c>
      <c r="F456" s="1">
        <v>44272</v>
      </c>
      <c r="G456" t="s">
        <v>7613</v>
      </c>
      <c r="H456" t="s">
        <v>4876</v>
      </c>
      <c r="I456">
        <v>10011</v>
      </c>
      <c r="J456" t="s">
        <v>1549</v>
      </c>
      <c r="K456" t="s">
        <v>1887</v>
      </c>
      <c r="L456" t="s">
        <v>1860</v>
      </c>
      <c r="M456" s="1">
        <v>44277</v>
      </c>
      <c r="N456" t="s">
        <v>1861</v>
      </c>
      <c r="O456" t="s">
        <v>7614</v>
      </c>
      <c r="P456" t="s">
        <v>1897</v>
      </c>
      <c r="Q456" t="s">
        <v>7614</v>
      </c>
      <c r="R456" t="s">
        <v>1875</v>
      </c>
      <c r="S456">
        <v>3</v>
      </c>
      <c r="T456">
        <v>0</v>
      </c>
      <c r="U456">
        <v>31.12</v>
      </c>
      <c r="V456">
        <v>31.120000000000005</v>
      </c>
      <c r="W456">
        <v>6</v>
      </c>
      <c r="X456">
        <v>119.7</v>
      </c>
      <c r="Y456">
        <v>119.7</v>
      </c>
      <c r="Z456">
        <v>19.95</v>
      </c>
      <c r="AA456">
        <v>19.95</v>
      </c>
      <c r="AB456">
        <v>88.58</v>
      </c>
    </row>
    <row r="457" spans="1:28" x14ac:dyDescent="0.35">
      <c r="A457" t="s">
        <v>7720</v>
      </c>
      <c r="B457" t="s">
        <v>80</v>
      </c>
      <c r="C457" t="s">
        <v>1</v>
      </c>
      <c r="D457" t="s">
        <v>2749</v>
      </c>
      <c r="E457" t="s">
        <v>127</v>
      </c>
      <c r="F457" s="1">
        <v>44388</v>
      </c>
      <c r="G457" t="s">
        <v>7598</v>
      </c>
      <c r="H457" t="s">
        <v>5464</v>
      </c>
      <c r="I457">
        <v>10009</v>
      </c>
      <c r="J457" t="s">
        <v>1324</v>
      </c>
      <c r="K457" t="s">
        <v>1887</v>
      </c>
      <c r="L457" t="s">
        <v>1860</v>
      </c>
      <c r="M457" s="1">
        <v>44390</v>
      </c>
      <c r="N457" t="s">
        <v>1861</v>
      </c>
      <c r="O457" t="s">
        <v>7614</v>
      </c>
      <c r="P457" t="s">
        <v>1897</v>
      </c>
      <c r="Q457" t="s">
        <v>7614</v>
      </c>
      <c r="R457" t="s">
        <v>1889</v>
      </c>
      <c r="S457">
        <v>1</v>
      </c>
      <c r="T457">
        <v>0</v>
      </c>
      <c r="U457">
        <v>17.239999999999998</v>
      </c>
      <c r="V457">
        <v>17.239999999999995</v>
      </c>
      <c r="W457">
        <v>6</v>
      </c>
      <c r="X457">
        <v>132.6</v>
      </c>
      <c r="Y457">
        <v>132.6</v>
      </c>
      <c r="Z457">
        <v>22.099999999999998</v>
      </c>
      <c r="AA457">
        <v>22.099999999999998</v>
      </c>
      <c r="AB457">
        <v>115.36</v>
      </c>
    </row>
    <row r="458" spans="1:28" x14ac:dyDescent="0.35">
      <c r="A458" t="s">
        <v>7720</v>
      </c>
      <c r="B458" t="s">
        <v>80</v>
      </c>
      <c r="C458" t="s">
        <v>1</v>
      </c>
      <c r="D458" t="s">
        <v>638</v>
      </c>
      <c r="E458" t="s">
        <v>18</v>
      </c>
      <c r="F458" s="1">
        <v>43803</v>
      </c>
      <c r="G458" t="s">
        <v>7613</v>
      </c>
      <c r="H458" t="s">
        <v>3959</v>
      </c>
      <c r="I458">
        <v>10035</v>
      </c>
      <c r="J458" t="s">
        <v>2418</v>
      </c>
      <c r="K458" t="s">
        <v>1887</v>
      </c>
      <c r="L458" t="s">
        <v>1860</v>
      </c>
      <c r="M458" s="1">
        <v>43808</v>
      </c>
      <c r="N458" t="s">
        <v>1861</v>
      </c>
      <c r="O458" t="s">
        <v>7614</v>
      </c>
      <c r="P458" t="s">
        <v>1897</v>
      </c>
      <c r="Q458" t="s">
        <v>7614</v>
      </c>
      <c r="R458" t="s">
        <v>1875</v>
      </c>
      <c r="S458">
        <v>3</v>
      </c>
      <c r="T458">
        <v>0</v>
      </c>
      <c r="U458">
        <v>539.92999999999995</v>
      </c>
      <c r="V458">
        <v>539.92999999999984</v>
      </c>
      <c r="W458">
        <v>5</v>
      </c>
      <c r="X458">
        <v>1799.75</v>
      </c>
      <c r="Y458">
        <v>1799.75</v>
      </c>
      <c r="Z458">
        <v>359.95</v>
      </c>
      <c r="AA458">
        <v>359.95</v>
      </c>
      <c r="AB458">
        <v>1259.8200000000002</v>
      </c>
    </row>
    <row r="459" spans="1:28" x14ac:dyDescent="0.35">
      <c r="A459" t="s">
        <v>7720</v>
      </c>
      <c r="B459" t="s">
        <v>80</v>
      </c>
      <c r="C459" t="s">
        <v>1</v>
      </c>
      <c r="D459" t="s">
        <v>2010</v>
      </c>
      <c r="E459" t="s">
        <v>60</v>
      </c>
      <c r="F459" s="1">
        <v>44526</v>
      </c>
      <c r="G459" t="s">
        <v>7613</v>
      </c>
      <c r="H459" t="s">
        <v>3953</v>
      </c>
      <c r="I459">
        <v>10009</v>
      </c>
      <c r="J459" t="s">
        <v>3151</v>
      </c>
      <c r="K459" t="s">
        <v>1887</v>
      </c>
      <c r="L459" t="s">
        <v>1860</v>
      </c>
      <c r="M459" s="1">
        <v>44529</v>
      </c>
      <c r="N459" t="s">
        <v>1861</v>
      </c>
      <c r="O459" t="s">
        <v>7614</v>
      </c>
      <c r="P459" t="s">
        <v>1897</v>
      </c>
      <c r="Q459" t="s">
        <v>7614</v>
      </c>
      <c r="R459" t="s">
        <v>1875</v>
      </c>
      <c r="S459">
        <v>2</v>
      </c>
      <c r="T459">
        <v>0</v>
      </c>
      <c r="U459">
        <v>264.58999999999997</v>
      </c>
      <c r="V459">
        <v>264.58999999999992</v>
      </c>
      <c r="W459">
        <v>5</v>
      </c>
      <c r="X459">
        <v>979.95</v>
      </c>
      <c r="Y459">
        <v>979.95</v>
      </c>
      <c r="Z459">
        <v>195.99</v>
      </c>
      <c r="AA459">
        <v>195.99</v>
      </c>
      <c r="AB459">
        <v>715.36000000000013</v>
      </c>
    </row>
    <row r="460" spans="1:28" x14ac:dyDescent="0.35">
      <c r="A460" t="s">
        <v>7720</v>
      </c>
      <c r="B460" t="s">
        <v>308</v>
      </c>
      <c r="C460" t="s">
        <v>1</v>
      </c>
      <c r="D460" t="s">
        <v>601</v>
      </c>
      <c r="E460" t="s">
        <v>18</v>
      </c>
      <c r="F460" s="1">
        <v>44032</v>
      </c>
      <c r="G460" t="s">
        <v>7613</v>
      </c>
      <c r="H460" t="s">
        <v>5463</v>
      </c>
      <c r="I460">
        <v>11561</v>
      </c>
      <c r="J460" t="s">
        <v>2626</v>
      </c>
      <c r="K460" t="s">
        <v>1887</v>
      </c>
      <c r="L460" t="s">
        <v>1860</v>
      </c>
      <c r="M460" s="1">
        <v>44035</v>
      </c>
      <c r="N460" t="s">
        <v>1861</v>
      </c>
      <c r="O460" t="s">
        <v>7614</v>
      </c>
      <c r="P460" t="s">
        <v>1897</v>
      </c>
      <c r="Q460" t="s">
        <v>7614</v>
      </c>
      <c r="R460" t="s">
        <v>1875</v>
      </c>
      <c r="S460">
        <v>2</v>
      </c>
      <c r="T460">
        <v>0</v>
      </c>
      <c r="U460">
        <v>43.18</v>
      </c>
      <c r="V460">
        <v>43.18</v>
      </c>
      <c r="W460">
        <v>5</v>
      </c>
      <c r="X460">
        <v>89.95</v>
      </c>
      <c r="Y460">
        <v>89.95</v>
      </c>
      <c r="Z460">
        <v>17.990000000000002</v>
      </c>
      <c r="AA460">
        <v>17.990000000000002</v>
      </c>
      <c r="AB460">
        <v>46.77</v>
      </c>
    </row>
    <row r="461" spans="1:28" x14ac:dyDescent="0.35">
      <c r="A461" t="s">
        <v>7720</v>
      </c>
      <c r="B461" t="s">
        <v>563</v>
      </c>
      <c r="C461" t="s">
        <v>1</v>
      </c>
      <c r="D461" t="s">
        <v>480</v>
      </c>
      <c r="E461" t="s">
        <v>113</v>
      </c>
      <c r="F461" s="1">
        <v>43778</v>
      </c>
      <c r="G461" t="s">
        <v>7613</v>
      </c>
      <c r="H461" t="s">
        <v>4898</v>
      </c>
      <c r="I461">
        <v>11572</v>
      </c>
      <c r="J461" t="s">
        <v>3359</v>
      </c>
      <c r="K461" t="s">
        <v>1887</v>
      </c>
      <c r="L461" t="s">
        <v>1860</v>
      </c>
      <c r="M461" s="1">
        <v>43783</v>
      </c>
      <c r="N461" t="s">
        <v>1861</v>
      </c>
      <c r="O461" t="s">
        <v>7614</v>
      </c>
      <c r="P461" t="s">
        <v>1897</v>
      </c>
      <c r="Q461" t="s">
        <v>7614</v>
      </c>
      <c r="R461" t="s">
        <v>1889</v>
      </c>
      <c r="S461">
        <v>3</v>
      </c>
      <c r="T461">
        <v>0</v>
      </c>
      <c r="U461">
        <v>54</v>
      </c>
      <c r="V461">
        <v>54</v>
      </c>
      <c r="W461">
        <v>5</v>
      </c>
      <c r="X461">
        <v>899.95</v>
      </c>
      <c r="Y461">
        <v>899.95</v>
      </c>
      <c r="Z461">
        <v>179.99</v>
      </c>
      <c r="AA461">
        <v>179.99</v>
      </c>
      <c r="AB461">
        <v>845.95</v>
      </c>
    </row>
    <row r="462" spans="1:28" x14ac:dyDescent="0.35">
      <c r="A462" t="s">
        <v>7720</v>
      </c>
      <c r="B462" t="s">
        <v>3229</v>
      </c>
      <c r="C462" t="s">
        <v>1</v>
      </c>
      <c r="D462" t="s">
        <v>468</v>
      </c>
      <c r="E462" t="s">
        <v>618</v>
      </c>
      <c r="F462" s="1">
        <v>44328</v>
      </c>
      <c r="G462" t="s">
        <v>7613</v>
      </c>
      <c r="H462" t="s">
        <v>3951</v>
      </c>
      <c r="I462">
        <v>8360</v>
      </c>
      <c r="J462" t="s">
        <v>2723</v>
      </c>
      <c r="K462" t="s">
        <v>1887</v>
      </c>
      <c r="L462" t="s">
        <v>1860</v>
      </c>
      <c r="M462" s="1">
        <v>44330</v>
      </c>
      <c r="N462" t="s">
        <v>1861</v>
      </c>
      <c r="O462" t="s">
        <v>7614</v>
      </c>
      <c r="P462" t="s">
        <v>1915</v>
      </c>
      <c r="Q462" t="s">
        <v>7614</v>
      </c>
      <c r="R462" t="s">
        <v>1889</v>
      </c>
      <c r="S462">
        <v>1</v>
      </c>
      <c r="T462">
        <v>0</v>
      </c>
      <c r="U462">
        <v>34.96</v>
      </c>
      <c r="V462">
        <v>34.96</v>
      </c>
      <c r="W462">
        <v>5</v>
      </c>
      <c r="X462">
        <v>87.4</v>
      </c>
      <c r="Y462">
        <v>87.4</v>
      </c>
      <c r="Z462">
        <v>17.48</v>
      </c>
      <c r="AA462">
        <v>17.48</v>
      </c>
      <c r="AB462">
        <v>52.440000000000005</v>
      </c>
    </row>
    <row r="463" spans="1:28" x14ac:dyDescent="0.35">
      <c r="A463" t="s">
        <v>7720</v>
      </c>
      <c r="B463" t="s">
        <v>80</v>
      </c>
      <c r="C463" t="s">
        <v>1</v>
      </c>
      <c r="D463" t="s">
        <v>2968</v>
      </c>
      <c r="E463" t="s">
        <v>2204</v>
      </c>
      <c r="F463" s="1">
        <v>43747</v>
      </c>
      <c r="G463" t="s">
        <v>7613</v>
      </c>
      <c r="H463" t="s">
        <v>4896</v>
      </c>
      <c r="I463">
        <v>10024</v>
      </c>
      <c r="J463" t="s">
        <v>2205</v>
      </c>
      <c r="K463" t="s">
        <v>1887</v>
      </c>
      <c r="L463" t="s">
        <v>1860</v>
      </c>
      <c r="M463" s="1">
        <v>43751</v>
      </c>
      <c r="N463" t="s">
        <v>1861</v>
      </c>
      <c r="O463" t="s">
        <v>7614</v>
      </c>
      <c r="P463" t="s">
        <v>1897</v>
      </c>
      <c r="Q463" t="s">
        <v>7614</v>
      </c>
      <c r="R463" t="s">
        <v>1875</v>
      </c>
      <c r="S463">
        <v>3</v>
      </c>
      <c r="T463">
        <v>0</v>
      </c>
      <c r="U463">
        <v>303.33999999999997</v>
      </c>
      <c r="V463">
        <v>303.33999999999997</v>
      </c>
      <c r="W463">
        <v>4</v>
      </c>
      <c r="X463">
        <v>631.96</v>
      </c>
      <c r="Y463">
        <v>631.96</v>
      </c>
      <c r="Z463">
        <v>157.99</v>
      </c>
      <c r="AA463">
        <v>157.99</v>
      </c>
      <c r="AB463">
        <v>328.62000000000006</v>
      </c>
    </row>
    <row r="464" spans="1:28" x14ac:dyDescent="0.35">
      <c r="A464" t="s">
        <v>7720</v>
      </c>
      <c r="B464" t="s">
        <v>80</v>
      </c>
      <c r="C464" t="s">
        <v>1</v>
      </c>
      <c r="D464" t="s">
        <v>3121</v>
      </c>
      <c r="E464" t="s">
        <v>644</v>
      </c>
      <c r="F464" s="1">
        <v>44286</v>
      </c>
      <c r="G464" t="s">
        <v>7613</v>
      </c>
      <c r="H464" t="s">
        <v>3939</v>
      </c>
      <c r="I464">
        <v>10011</v>
      </c>
      <c r="J464" t="s">
        <v>2646</v>
      </c>
      <c r="K464" t="s">
        <v>1887</v>
      </c>
      <c r="L464" t="s">
        <v>1860</v>
      </c>
      <c r="M464" s="1">
        <v>44288</v>
      </c>
      <c r="N464" t="s">
        <v>1861</v>
      </c>
      <c r="O464" t="s">
        <v>7614</v>
      </c>
      <c r="P464" t="s">
        <v>1897</v>
      </c>
      <c r="Q464" t="s">
        <v>7614</v>
      </c>
      <c r="R464" t="s">
        <v>1875</v>
      </c>
      <c r="S464">
        <v>1</v>
      </c>
      <c r="T464">
        <v>0</v>
      </c>
      <c r="U464">
        <v>176.17</v>
      </c>
      <c r="V464">
        <v>176.16999999999996</v>
      </c>
      <c r="W464">
        <v>3</v>
      </c>
      <c r="X464">
        <v>677.58</v>
      </c>
      <c r="Y464">
        <v>677.58</v>
      </c>
      <c r="Z464">
        <v>225.86</v>
      </c>
      <c r="AA464">
        <v>225.86</v>
      </c>
      <c r="AB464">
        <v>501.41000000000008</v>
      </c>
    </row>
    <row r="465" spans="1:28" x14ac:dyDescent="0.35">
      <c r="A465" t="s">
        <v>7720</v>
      </c>
      <c r="B465" t="s">
        <v>339</v>
      </c>
      <c r="C465" t="s">
        <v>1</v>
      </c>
      <c r="D465" t="s">
        <v>84</v>
      </c>
      <c r="E465" t="s">
        <v>18</v>
      </c>
      <c r="F465" s="1">
        <v>44070</v>
      </c>
      <c r="G465" t="s">
        <v>7613</v>
      </c>
      <c r="H465" t="s">
        <v>3976</v>
      </c>
      <c r="I465">
        <v>2169</v>
      </c>
      <c r="J465" t="s">
        <v>1364</v>
      </c>
      <c r="K465" t="s">
        <v>1887</v>
      </c>
      <c r="L465" t="s">
        <v>1860</v>
      </c>
      <c r="M465" s="1">
        <v>44075</v>
      </c>
      <c r="N465" t="s">
        <v>1861</v>
      </c>
      <c r="O465" t="s">
        <v>7614</v>
      </c>
      <c r="P465" t="s">
        <v>1917</v>
      </c>
      <c r="Q465" t="s">
        <v>7614</v>
      </c>
      <c r="R465" t="s">
        <v>1875</v>
      </c>
      <c r="S465">
        <v>3</v>
      </c>
      <c r="T465">
        <v>0</v>
      </c>
      <c r="U465">
        <v>28.79</v>
      </c>
      <c r="V465">
        <v>28.79</v>
      </c>
      <c r="W465">
        <v>3</v>
      </c>
      <c r="X465">
        <v>59.97</v>
      </c>
      <c r="Y465">
        <v>59.97</v>
      </c>
      <c r="Z465">
        <v>19.989999999999998</v>
      </c>
      <c r="AA465">
        <v>19.989999999999998</v>
      </c>
      <c r="AB465">
        <v>31.18</v>
      </c>
    </row>
    <row r="466" spans="1:28" x14ac:dyDescent="0.35">
      <c r="A466" t="s">
        <v>7720</v>
      </c>
      <c r="B466" t="s">
        <v>171</v>
      </c>
      <c r="C466" t="s">
        <v>1</v>
      </c>
      <c r="D466" t="s">
        <v>2042</v>
      </c>
      <c r="E466" t="s">
        <v>18</v>
      </c>
      <c r="F466" s="1">
        <v>44166</v>
      </c>
      <c r="G466" t="s">
        <v>7598</v>
      </c>
      <c r="H466" t="s">
        <v>3950</v>
      </c>
      <c r="I466">
        <v>2038</v>
      </c>
      <c r="J466" t="s">
        <v>3394</v>
      </c>
      <c r="K466" t="s">
        <v>1887</v>
      </c>
      <c r="L466" t="s">
        <v>1860</v>
      </c>
      <c r="M466" s="1">
        <v>44171</v>
      </c>
      <c r="N466" t="s">
        <v>1861</v>
      </c>
      <c r="O466" t="s">
        <v>7614</v>
      </c>
      <c r="P466" t="s">
        <v>1917</v>
      </c>
      <c r="Q466" t="s">
        <v>7614</v>
      </c>
      <c r="R466" t="s">
        <v>1875</v>
      </c>
      <c r="S466">
        <v>3</v>
      </c>
      <c r="T466">
        <v>0</v>
      </c>
      <c r="U466">
        <v>35.86</v>
      </c>
      <c r="V466">
        <v>35.86</v>
      </c>
      <c r="W466">
        <v>3</v>
      </c>
      <c r="X466">
        <v>137.94</v>
      </c>
      <c r="Y466">
        <v>137.94</v>
      </c>
      <c r="Z466">
        <v>45.98</v>
      </c>
      <c r="AA466">
        <v>45.98</v>
      </c>
      <c r="AB466">
        <v>102.08</v>
      </c>
    </row>
    <row r="467" spans="1:28" x14ac:dyDescent="0.35">
      <c r="A467" t="s">
        <v>7720</v>
      </c>
      <c r="B467" t="s">
        <v>2051</v>
      </c>
      <c r="C467" t="s">
        <v>1</v>
      </c>
      <c r="D467" t="s">
        <v>2052</v>
      </c>
      <c r="E467" t="s">
        <v>113</v>
      </c>
      <c r="F467" s="1">
        <v>43164</v>
      </c>
      <c r="G467" t="s">
        <v>7598</v>
      </c>
      <c r="H467" t="s">
        <v>4881</v>
      </c>
      <c r="I467">
        <v>10701</v>
      </c>
      <c r="J467" t="s">
        <v>1401</v>
      </c>
      <c r="K467" t="s">
        <v>1887</v>
      </c>
      <c r="L467" t="s">
        <v>1860</v>
      </c>
      <c r="M467" s="1">
        <v>43167</v>
      </c>
      <c r="N467" t="s">
        <v>1861</v>
      </c>
      <c r="O467" t="s">
        <v>7614</v>
      </c>
      <c r="P467" t="s">
        <v>1897</v>
      </c>
      <c r="Q467" t="s">
        <v>7614</v>
      </c>
      <c r="R467" t="s">
        <v>1889</v>
      </c>
      <c r="S467">
        <v>2</v>
      </c>
      <c r="T467">
        <v>0</v>
      </c>
      <c r="U467">
        <v>177.59</v>
      </c>
      <c r="V467">
        <v>177.59000000000003</v>
      </c>
      <c r="W467">
        <v>3</v>
      </c>
      <c r="X467">
        <v>479.97</v>
      </c>
      <c r="Y467">
        <v>479.97</v>
      </c>
      <c r="Z467">
        <v>159.99</v>
      </c>
      <c r="AA467">
        <v>159.99</v>
      </c>
      <c r="AB467">
        <v>302.38</v>
      </c>
    </row>
    <row r="468" spans="1:28" x14ac:dyDescent="0.35">
      <c r="A468" t="s">
        <v>7720</v>
      </c>
      <c r="B468" t="s">
        <v>80</v>
      </c>
      <c r="C468" t="s">
        <v>1</v>
      </c>
      <c r="D468" t="s">
        <v>590</v>
      </c>
      <c r="E468" t="s">
        <v>602</v>
      </c>
      <c r="F468" s="1">
        <v>43993</v>
      </c>
      <c r="G468" t="s">
        <v>7598</v>
      </c>
      <c r="H468" t="s">
        <v>5462</v>
      </c>
      <c r="I468">
        <v>10035</v>
      </c>
      <c r="J468" t="s">
        <v>1766</v>
      </c>
      <c r="K468" t="s">
        <v>1887</v>
      </c>
      <c r="L468" t="s">
        <v>1860</v>
      </c>
      <c r="M468" s="1">
        <v>43995</v>
      </c>
      <c r="N468" t="s">
        <v>1861</v>
      </c>
      <c r="O468" t="s">
        <v>7614</v>
      </c>
      <c r="P468" t="s">
        <v>1897</v>
      </c>
      <c r="Q468" t="s">
        <v>7614</v>
      </c>
      <c r="R468" t="s">
        <v>1889</v>
      </c>
      <c r="S468">
        <v>1</v>
      </c>
      <c r="T468">
        <v>0</v>
      </c>
      <c r="U468">
        <v>71.989999999999995</v>
      </c>
      <c r="V468">
        <v>71.989999999999981</v>
      </c>
      <c r="W468">
        <v>3</v>
      </c>
      <c r="X468">
        <v>239.97</v>
      </c>
      <c r="Y468">
        <v>239.97</v>
      </c>
      <c r="Z468">
        <v>79.989999999999995</v>
      </c>
      <c r="AA468">
        <v>79.989999999999995</v>
      </c>
      <c r="AB468">
        <v>167.98000000000002</v>
      </c>
    </row>
    <row r="469" spans="1:28" x14ac:dyDescent="0.35">
      <c r="A469" t="s">
        <v>7720</v>
      </c>
      <c r="B469" t="s">
        <v>80</v>
      </c>
      <c r="C469" t="s">
        <v>1</v>
      </c>
      <c r="D469" t="s">
        <v>2531</v>
      </c>
      <c r="E469" t="s">
        <v>127</v>
      </c>
      <c r="F469" s="1">
        <v>44272</v>
      </c>
      <c r="G469" t="s">
        <v>7613</v>
      </c>
      <c r="H469" t="s">
        <v>4876</v>
      </c>
      <c r="I469">
        <v>10011</v>
      </c>
      <c r="J469" t="s">
        <v>1574</v>
      </c>
      <c r="K469" t="s">
        <v>1887</v>
      </c>
      <c r="L469" t="s">
        <v>1860</v>
      </c>
      <c r="M469" s="1">
        <v>44277</v>
      </c>
      <c r="N469" t="s">
        <v>1861</v>
      </c>
      <c r="O469" t="s">
        <v>7614</v>
      </c>
      <c r="P469" t="s">
        <v>1897</v>
      </c>
      <c r="Q469" t="s">
        <v>7614</v>
      </c>
      <c r="R469" t="s">
        <v>1889</v>
      </c>
      <c r="S469">
        <v>3</v>
      </c>
      <c r="T469">
        <v>0</v>
      </c>
      <c r="U469">
        <v>18.260000000000002</v>
      </c>
      <c r="V469">
        <v>18.260000000000005</v>
      </c>
      <c r="W469">
        <v>3</v>
      </c>
      <c r="X469">
        <v>57.06</v>
      </c>
      <c r="Y469">
        <v>57.06</v>
      </c>
      <c r="Z469">
        <v>19.02</v>
      </c>
      <c r="AA469">
        <v>19.02</v>
      </c>
      <c r="AB469">
        <v>38.799999999999997</v>
      </c>
    </row>
    <row r="470" spans="1:28" x14ac:dyDescent="0.35">
      <c r="A470" t="s">
        <v>7720</v>
      </c>
      <c r="B470" t="s">
        <v>80</v>
      </c>
      <c r="C470" t="s">
        <v>1</v>
      </c>
      <c r="D470" t="s">
        <v>3087</v>
      </c>
      <c r="E470" t="s">
        <v>233</v>
      </c>
      <c r="F470" s="1">
        <v>43736</v>
      </c>
      <c r="G470" t="s">
        <v>7613</v>
      </c>
      <c r="H470" t="s">
        <v>4899</v>
      </c>
      <c r="I470">
        <v>10035</v>
      </c>
      <c r="J470" t="s">
        <v>1480</v>
      </c>
      <c r="K470" t="s">
        <v>1887</v>
      </c>
      <c r="L470" t="s">
        <v>1860</v>
      </c>
      <c r="M470" s="1">
        <v>43741</v>
      </c>
      <c r="N470" t="s">
        <v>1861</v>
      </c>
      <c r="O470" t="s">
        <v>7614</v>
      </c>
      <c r="P470" t="s">
        <v>1897</v>
      </c>
      <c r="Q470" t="s">
        <v>7614</v>
      </c>
      <c r="R470" t="s">
        <v>1875</v>
      </c>
      <c r="S470">
        <v>3</v>
      </c>
      <c r="T470">
        <v>0</v>
      </c>
      <c r="U470">
        <v>89.31</v>
      </c>
      <c r="V470">
        <v>89.31</v>
      </c>
      <c r="W470">
        <v>2</v>
      </c>
      <c r="X470">
        <v>307.98</v>
      </c>
      <c r="Y470">
        <v>307.98</v>
      </c>
      <c r="Z470">
        <v>153.99</v>
      </c>
      <c r="AA470">
        <v>153.99</v>
      </c>
      <c r="AB470">
        <v>218.67000000000002</v>
      </c>
    </row>
    <row r="471" spans="1:28" x14ac:dyDescent="0.35">
      <c r="A471" t="s">
        <v>7720</v>
      </c>
      <c r="B471" t="s">
        <v>80</v>
      </c>
      <c r="C471" t="s">
        <v>1</v>
      </c>
      <c r="D471" t="s">
        <v>3711</v>
      </c>
      <c r="E471" t="s">
        <v>157</v>
      </c>
      <c r="F471" s="1">
        <v>44505</v>
      </c>
      <c r="G471" t="s">
        <v>7613</v>
      </c>
      <c r="H471" t="s">
        <v>3954</v>
      </c>
      <c r="I471">
        <v>10024</v>
      </c>
      <c r="J471" t="s">
        <v>1292</v>
      </c>
      <c r="K471" t="s">
        <v>1887</v>
      </c>
      <c r="L471" t="s">
        <v>1860</v>
      </c>
      <c r="M471" s="1">
        <v>44510</v>
      </c>
      <c r="N471" t="s">
        <v>1861</v>
      </c>
      <c r="O471" t="s">
        <v>7614</v>
      </c>
      <c r="P471" t="s">
        <v>1897</v>
      </c>
      <c r="Q471" t="s">
        <v>7614</v>
      </c>
      <c r="R471" t="s">
        <v>1875</v>
      </c>
      <c r="S471">
        <v>3</v>
      </c>
      <c r="T471">
        <v>0</v>
      </c>
      <c r="U471">
        <v>4</v>
      </c>
      <c r="V471">
        <v>4</v>
      </c>
      <c r="W471">
        <v>2</v>
      </c>
      <c r="X471">
        <v>99.98</v>
      </c>
      <c r="Y471">
        <v>99.98</v>
      </c>
      <c r="Z471">
        <v>49.99</v>
      </c>
      <c r="AA471">
        <v>49.99</v>
      </c>
      <c r="AB471">
        <v>95.98</v>
      </c>
    </row>
    <row r="472" spans="1:28" x14ac:dyDescent="0.35">
      <c r="A472" t="s">
        <v>7720</v>
      </c>
      <c r="B472" t="s">
        <v>147</v>
      </c>
      <c r="C472" t="s">
        <v>1</v>
      </c>
      <c r="D472" t="s">
        <v>2888</v>
      </c>
      <c r="E472" t="s">
        <v>233</v>
      </c>
      <c r="F472" s="1">
        <v>43792</v>
      </c>
      <c r="G472" t="s">
        <v>7613</v>
      </c>
      <c r="H472" t="s">
        <v>4880</v>
      </c>
      <c r="I472">
        <v>19805</v>
      </c>
      <c r="J472" t="s">
        <v>1480</v>
      </c>
      <c r="K472" t="s">
        <v>1887</v>
      </c>
      <c r="L472" t="s">
        <v>1860</v>
      </c>
      <c r="M472" s="1">
        <v>43794</v>
      </c>
      <c r="N472" t="s">
        <v>1861</v>
      </c>
      <c r="O472" t="s">
        <v>7614</v>
      </c>
      <c r="P472" t="s">
        <v>1895</v>
      </c>
      <c r="Q472" t="s">
        <v>7614</v>
      </c>
      <c r="R472" t="s">
        <v>1875</v>
      </c>
      <c r="S472">
        <v>1</v>
      </c>
      <c r="T472">
        <v>0</v>
      </c>
      <c r="U472">
        <v>89.31</v>
      </c>
      <c r="V472">
        <v>89.31</v>
      </c>
      <c r="W472">
        <v>2</v>
      </c>
      <c r="X472">
        <v>307.98</v>
      </c>
      <c r="Y472">
        <v>307.98</v>
      </c>
      <c r="Z472">
        <v>153.99</v>
      </c>
      <c r="AA472">
        <v>153.99</v>
      </c>
      <c r="AB472">
        <v>218.67000000000002</v>
      </c>
    </row>
    <row r="473" spans="1:28" x14ac:dyDescent="0.35">
      <c r="A473" t="s">
        <v>7720</v>
      </c>
      <c r="B473" t="s">
        <v>563</v>
      </c>
      <c r="C473" t="s">
        <v>1</v>
      </c>
      <c r="D473" t="s">
        <v>480</v>
      </c>
      <c r="E473" t="s">
        <v>18</v>
      </c>
      <c r="F473" s="1">
        <v>43778</v>
      </c>
      <c r="G473" t="s">
        <v>7613</v>
      </c>
      <c r="H473" t="s">
        <v>4898</v>
      </c>
      <c r="I473">
        <v>11572</v>
      </c>
      <c r="J473" t="s">
        <v>3358</v>
      </c>
      <c r="K473" t="s">
        <v>1887</v>
      </c>
      <c r="L473" t="s">
        <v>1860</v>
      </c>
      <c r="M473" s="1">
        <v>43783</v>
      </c>
      <c r="N473" t="s">
        <v>1861</v>
      </c>
      <c r="O473" t="s">
        <v>7614</v>
      </c>
      <c r="P473" t="s">
        <v>1897</v>
      </c>
      <c r="Q473" t="s">
        <v>7614</v>
      </c>
      <c r="R473" t="s">
        <v>1889</v>
      </c>
      <c r="S473">
        <v>3</v>
      </c>
      <c r="T473">
        <v>0</v>
      </c>
      <c r="U473">
        <v>6.01</v>
      </c>
      <c r="V473">
        <v>6.01</v>
      </c>
      <c r="W473">
        <v>2</v>
      </c>
      <c r="X473">
        <v>13.98</v>
      </c>
      <c r="Y473">
        <v>13.98</v>
      </c>
      <c r="Z473">
        <v>6.99</v>
      </c>
      <c r="AA473">
        <v>6.99</v>
      </c>
      <c r="AB473">
        <v>7.9700000000000006</v>
      </c>
    </row>
    <row r="474" spans="1:28" x14ac:dyDescent="0.35">
      <c r="A474" t="s">
        <v>7720</v>
      </c>
      <c r="B474" t="s">
        <v>80</v>
      </c>
      <c r="C474" t="s">
        <v>1</v>
      </c>
      <c r="D474" t="s">
        <v>2938</v>
      </c>
      <c r="E474" t="s">
        <v>618</v>
      </c>
      <c r="F474" s="1">
        <v>44080</v>
      </c>
      <c r="G474" t="s">
        <v>7613</v>
      </c>
      <c r="H474" t="s">
        <v>3966</v>
      </c>
      <c r="I474">
        <v>10035</v>
      </c>
      <c r="J474" t="s">
        <v>3403</v>
      </c>
      <c r="K474" t="s">
        <v>1887</v>
      </c>
      <c r="L474" t="s">
        <v>1860</v>
      </c>
      <c r="M474" s="1">
        <v>44083</v>
      </c>
      <c r="N474" t="s">
        <v>1861</v>
      </c>
      <c r="O474" t="s">
        <v>7614</v>
      </c>
      <c r="P474" t="s">
        <v>1897</v>
      </c>
      <c r="Q474" t="s">
        <v>7614</v>
      </c>
      <c r="R474" t="s">
        <v>1889</v>
      </c>
      <c r="S474">
        <v>2</v>
      </c>
      <c r="T474">
        <v>0</v>
      </c>
      <c r="U474">
        <v>11.15</v>
      </c>
      <c r="V474">
        <v>11.149999999999999</v>
      </c>
      <c r="W474">
        <v>2</v>
      </c>
      <c r="X474">
        <v>31.86</v>
      </c>
      <c r="Y474">
        <v>31.86</v>
      </c>
      <c r="Z474">
        <v>15.93</v>
      </c>
      <c r="AA474">
        <v>15.93</v>
      </c>
      <c r="AB474">
        <v>20.71</v>
      </c>
    </row>
    <row r="475" spans="1:28" x14ac:dyDescent="0.35">
      <c r="A475" t="s">
        <v>7720</v>
      </c>
      <c r="B475" t="s">
        <v>80</v>
      </c>
      <c r="C475" t="s">
        <v>1</v>
      </c>
      <c r="D475" t="s">
        <v>2201</v>
      </c>
      <c r="E475" t="s">
        <v>241</v>
      </c>
      <c r="F475" s="1">
        <v>44392</v>
      </c>
      <c r="G475" t="s">
        <v>7613</v>
      </c>
      <c r="H475" t="s">
        <v>3957</v>
      </c>
      <c r="I475">
        <v>10024</v>
      </c>
      <c r="J475" t="s">
        <v>1473</v>
      </c>
      <c r="K475" t="s">
        <v>1887</v>
      </c>
      <c r="L475" t="s">
        <v>1860</v>
      </c>
      <c r="M475" s="1">
        <v>44395</v>
      </c>
      <c r="N475" t="s">
        <v>1861</v>
      </c>
      <c r="O475" t="s">
        <v>7614</v>
      </c>
      <c r="P475" t="s">
        <v>1897</v>
      </c>
      <c r="Q475" t="s">
        <v>7614</v>
      </c>
      <c r="R475" t="s">
        <v>1889</v>
      </c>
      <c r="S475">
        <v>2</v>
      </c>
      <c r="T475">
        <v>0</v>
      </c>
      <c r="U475">
        <v>8.8000000000000007</v>
      </c>
      <c r="V475">
        <v>8.8000000000000043</v>
      </c>
      <c r="W475">
        <v>2</v>
      </c>
      <c r="X475">
        <v>41.9</v>
      </c>
      <c r="Y475">
        <v>41.9</v>
      </c>
      <c r="Z475">
        <v>20.95</v>
      </c>
      <c r="AA475">
        <v>20.95</v>
      </c>
      <c r="AB475">
        <v>33.099999999999994</v>
      </c>
    </row>
    <row r="476" spans="1:28" x14ac:dyDescent="0.35">
      <c r="A476" t="s">
        <v>7720</v>
      </c>
      <c r="B476" t="s">
        <v>80</v>
      </c>
      <c r="C476" t="s">
        <v>1</v>
      </c>
      <c r="D476" t="s">
        <v>601</v>
      </c>
      <c r="E476" t="s">
        <v>60</v>
      </c>
      <c r="F476" s="1">
        <v>43664</v>
      </c>
      <c r="G476" t="s">
        <v>7613</v>
      </c>
      <c r="H476" t="s">
        <v>3934</v>
      </c>
      <c r="I476">
        <v>10024</v>
      </c>
      <c r="J476" t="s">
        <v>2521</v>
      </c>
      <c r="K476" t="s">
        <v>1887</v>
      </c>
      <c r="L476" t="s">
        <v>1860</v>
      </c>
      <c r="M476" s="1">
        <v>43666</v>
      </c>
      <c r="N476" t="s">
        <v>1861</v>
      </c>
      <c r="O476" t="s">
        <v>7614</v>
      </c>
      <c r="P476" t="s">
        <v>1897</v>
      </c>
      <c r="Q476" t="s">
        <v>7614</v>
      </c>
      <c r="R476" t="s">
        <v>1875</v>
      </c>
      <c r="S476">
        <v>1</v>
      </c>
      <c r="T476">
        <v>0</v>
      </c>
      <c r="U476">
        <v>36.72</v>
      </c>
      <c r="V476">
        <v>36.72</v>
      </c>
      <c r="W476">
        <v>1</v>
      </c>
      <c r="X476">
        <v>135.99</v>
      </c>
      <c r="Y476">
        <v>135.99</v>
      </c>
      <c r="Z476">
        <v>135.99</v>
      </c>
      <c r="AA476">
        <v>135.99</v>
      </c>
      <c r="AB476">
        <v>99.27000000000001</v>
      </c>
    </row>
    <row r="477" spans="1:28" x14ac:dyDescent="0.35">
      <c r="A477" t="s">
        <v>7720</v>
      </c>
      <c r="B477" t="s">
        <v>2768</v>
      </c>
      <c r="C477" t="s">
        <v>1</v>
      </c>
      <c r="D477" t="s">
        <v>2490</v>
      </c>
      <c r="E477" t="s">
        <v>56</v>
      </c>
      <c r="F477" s="1">
        <v>44454</v>
      </c>
      <c r="G477" t="s">
        <v>7598</v>
      </c>
      <c r="H477" t="s">
        <v>3943</v>
      </c>
      <c r="I477">
        <v>2149</v>
      </c>
      <c r="J477" t="s">
        <v>2448</v>
      </c>
      <c r="K477" t="s">
        <v>1887</v>
      </c>
      <c r="L477" t="s">
        <v>1860</v>
      </c>
      <c r="M477" s="1">
        <v>44456</v>
      </c>
      <c r="N477" t="s">
        <v>1861</v>
      </c>
      <c r="O477" t="s">
        <v>7614</v>
      </c>
      <c r="P477" t="s">
        <v>1917</v>
      </c>
      <c r="Q477" t="s">
        <v>7614</v>
      </c>
      <c r="R477" t="s">
        <v>1875</v>
      </c>
      <c r="S477">
        <v>1</v>
      </c>
      <c r="T477">
        <v>0</v>
      </c>
      <c r="U477">
        <v>11.6</v>
      </c>
      <c r="V477">
        <v>11.600000000000001</v>
      </c>
      <c r="W477">
        <v>1</v>
      </c>
      <c r="X477">
        <v>39.99</v>
      </c>
      <c r="Y477">
        <v>39.99</v>
      </c>
      <c r="Z477">
        <v>39.99</v>
      </c>
      <c r="AA477">
        <v>39.99</v>
      </c>
      <c r="AB477">
        <v>28.39</v>
      </c>
    </row>
    <row r="478" spans="1:28" x14ac:dyDescent="0.35">
      <c r="A478" t="s">
        <v>7720</v>
      </c>
      <c r="B478" t="s">
        <v>111</v>
      </c>
      <c r="C478" t="s">
        <v>1</v>
      </c>
      <c r="D478" t="s">
        <v>296</v>
      </c>
      <c r="E478" t="s">
        <v>134</v>
      </c>
      <c r="F478" s="1">
        <v>43749</v>
      </c>
      <c r="G478" t="s">
        <v>7613</v>
      </c>
      <c r="H478" t="s">
        <v>5461</v>
      </c>
      <c r="I478">
        <v>14609</v>
      </c>
      <c r="J478" t="s">
        <v>2946</v>
      </c>
      <c r="K478" t="s">
        <v>1887</v>
      </c>
      <c r="L478" t="s">
        <v>1860</v>
      </c>
      <c r="M478" s="1">
        <v>43751</v>
      </c>
      <c r="N478" t="s">
        <v>1861</v>
      </c>
      <c r="O478" t="s">
        <v>7614</v>
      </c>
      <c r="P478" t="s">
        <v>1897</v>
      </c>
      <c r="Q478" t="s">
        <v>7614</v>
      </c>
      <c r="R478" t="s">
        <v>1889</v>
      </c>
      <c r="S478">
        <v>1</v>
      </c>
      <c r="T478">
        <v>0</v>
      </c>
      <c r="U478">
        <v>2.2400000000000002</v>
      </c>
      <c r="V478">
        <v>2.2399999999999984</v>
      </c>
      <c r="W478">
        <v>1</v>
      </c>
      <c r="X478">
        <v>31.95</v>
      </c>
      <c r="Y478">
        <v>31.95</v>
      </c>
      <c r="Z478">
        <v>31.95</v>
      </c>
      <c r="AA478">
        <v>31.95</v>
      </c>
      <c r="AB478">
        <v>29.71</v>
      </c>
    </row>
    <row r="479" spans="1:28" x14ac:dyDescent="0.35">
      <c r="A479" t="s">
        <v>7719</v>
      </c>
      <c r="B479" t="s">
        <v>528</v>
      </c>
      <c r="C479" t="s">
        <v>1</v>
      </c>
      <c r="D479" t="s">
        <v>2026</v>
      </c>
      <c r="E479" t="s">
        <v>18</v>
      </c>
      <c r="F479" s="1">
        <v>44519</v>
      </c>
      <c r="G479" t="s">
        <v>7613</v>
      </c>
      <c r="H479" t="s">
        <v>5451</v>
      </c>
      <c r="I479">
        <v>44105</v>
      </c>
      <c r="J479" t="s">
        <v>1802</v>
      </c>
      <c r="K479" t="s">
        <v>1887</v>
      </c>
      <c r="L479" t="s">
        <v>1860</v>
      </c>
      <c r="M479" s="1">
        <v>44525</v>
      </c>
      <c r="N479" t="s">
        <v>1869</v>
      </c>
      <c r="O479" t="s">
        <v>7623</v>
      </c>
      <c r="P479" t="s">
        <v>1907</v>
      </c>
      <c r="Q479" t="s">
        <v>7623</v>
      </c>
      <c r="R479" t="s">
        <v>1876</v>
      </c>
      <c r="S479">
        <v>4</v>
      </c>
      <c r="T479">
        <v>0.7</v>
      </c>
      <c r="U479">
        <v>-45.93</v>
      </c>
      <c r="V479">
        <v>93.859999999999957</v>
      </c>
      <c r="W479">
        <v>7</v>
      </c>
      <c r="X479">
        <v>59.91</v>
      </c>
      <c r="Y479">
        <v>199.69999999999996</v>
      </c>
      <c r="Z479">
        <v>28.528571428571421</v>
      </c>
      <c r="AA479">
        <v>8.5585714285714278</v>
      </c>
      <c r="AB479">
        <v>105.84</v>
      </c>
    </row>
    <row r="480" spans="1:28" x14ac:dyDescent="0.35">
      <c r="A480" t="s">
        <v>7719</v>
      </c>
      <c r="B480" t="s">
        <v>586</v>
      </c>
      <c r="C480" t="s">
        <v>1</v>
      </c>
      <c r="D480" t="s">
        <v>425</v>
      </c>
      <c r="E480" t="s">
        <v>221</v>
      </c>
      <c r="F480" s="1">
        <v>44079</v>
      </c>
      <c r="G480" t="s">
        <v>7613</v>
      </c>
      <c r="H480" t="s">
        <v>4276</v>
      </c>
      <c r="I480">
        <v>43130</v>
      </c>
      <c r="J480" t="s">
        <v>2891</v>
      </c>
      <c r="K480" t="s">
        <v>1887</v>
      </c>
      <c r="L480" t="s">
        <v>1860</v>
      </c>
      <c r="M480" s="1">
        <v>44085</v>
      </c>
      <c r="N480" t="s">
        <v>1869</v>
      </c>
      <c r="O480" t="s">
        <v>7623</v>
      </c>
      <c r="P480" t="s">
        <v>1907</v>
      </c>
      <c r="Q480" t="s">
        <v>7623</v>
      </c>
      <c r="R480" t="s">
        <v>1876</v>
      </c>
      <c r="S480">
        <v>4</v>
      </c>
      <c r="T480">
        <v>0.7</v>
      </c>
      <c r="U480">
        <v>-6.49</v>
      </c>
      <c r="V480">
        <v>14.183333333333328</v>
      </c>
      <c r="W480">
        <v>6</v>
      </c>
      <c r="X480">
        <v>8.86</v>
      </c>
      <c r="Y480">
        <v>29.533333333333328</v>
      </c>
      <c r="Z480">
        <v>4.9222222222222216</v>
      </c>
      <c r="AA480">
        <v>1.4766666666666666</v>
      </c>
      <c r="AB480">
        <v>15.35</v>
      </c>
    </row>
    <row r="481" spans="1:28" x14ac:dyDescent="0.35">
      <c r="A481" t="s">
        <v>7719</v>
      </c>
      <c r="B481" t="s">
        <v>39</v>
      </c>
      <c r="C481" t="s">
        <v>1</v>
      </c>
      <c r="D481" t="s">
        <v>447</v>
      </c>
      <c r="E481" t="s">
        <v>79</v>
      </c>
      <c r="F481" s="1">
        <v>44079</v>
      </c>
      <c r="G481" t="s">
        <v>7613</v>
      </c>
      <c r="H481" t="s">
        <v>5450</v>
      </c>
      <c r="I481">
        <v>19120</v>
      </c>
      <c r="J481" t="s">
        <v>1207</v>
      </c>
      <c r="K481" t="s">
        <v>1887</v>
      </c>
      <c r="L481" t="s">
        <v>1860</v>
      </c>
      <c r="M481" s="1">
        <v>44083</v>
      </c>
      <c r="N481" t="s">
        <v>1869</v>
      </c>
      <c r="O481" t="s">
        <v>7623</v>
      </c>
      <c r="P481" t="s">
        <v>1888</v>
      </c>
      <c r="Q481" t="s">
        <v>7623</v>
      </c>
      <c r="R481" t="s">
        <v>1876</v>
      </c>
      <c r="S481">
        <v>3</v>
      </c>
      <c r="T481">
        <v>0.7</v>
      </c>
      <c r="U481">
        <v>-7.33</v>
      </c>
      <c r="V481">
        <v>14.976666666666663</v>
      </c>
      <c r="W481">
        <v>5</v>
      </c>
      <c r="X481">
        <v>9.56</v>
      </c>
      <c r="Y481">
        <v>31.866666666666664</v>
      </c>
      <c r="Z481">
        <v>6.3733333333333331</v>
      </c>
      <c r="AA481">
        <v>1.9120000000000001</v>
      </c>
      <c r="AB481">
        <v>16.89</v>
      </c>
    </row>
    <row r="482" spans="1:28" x14ac:dyDescent="0.35">
      <c r="A482" t="s">
        <v>7719</v>
      </c>
      <c r="B482" t="s">
        <v>586</v>
      </c>
      <c r="C482" t="s">
        <v>1</v>
      </c>
      <c r="D482" t="s">
        <v>3200</v>
      </c>
      <c r="E482" t="s">
        <v>38</v>
      </c>
      <c r="F482" s="1">
        <v>44285</v>
      </c>
      <c r="G482" t="s">
        <v>7598</v>
      </c>
      <c r="H482" t="s">
        <v>5449</v>
      </c>
      <c r="I482">
        <v>17602</v>
      </c>
      <c r="J482" t="s">
        <v>1191</v>
      </c>
      <c r="K482" t="s">
        <v>1887</v>
      </c>
      <c r="L482" t="s">
        <v>1860</v>
      </c>
      <c r="M482" s="1">
        <v>44289</v>
      </c>
      <c r="N482" t="s">
        <v>1869</v>
      </c>
      <c r="O482" t="s">
        <v>7623</v>
      </c>
      <c r="P482" t="s">
        <v>1888</v>
      </c>
      <c r="Q482" t="s">
        <v>7623</v>
      </c>
      <c r="R482" t="s">
        <v>1876</v>
      </c>
      <c r="S482">
        <v>3</v>
      </c>
      <c r="T482">
        <v>0.7</v>
      </c>
      <c r="U482">
        <v>-4.76</v>
      </c>
      <c r="V482">
        <v>8.5866666666666625</v>
      </c>
      <c r="W482">
        <v>5</v>
      </c>
      <c r="X482">
        <v>5.72</v>
      </c>
      <c r="Y482">
        <v>19.066666666666663</v>
      </c>
      <c r="Z482">
        <v>3.8133333333333326</v>
      </c>
      <c r="AA482">
        <v>1.1439999999999999</v>
      </c>
      <c r="AB482">
        <v>10.48</v>
      </c>
    </row>
    <row r="483" spans="1:28" x14ac:dyDescent="0.35">
      <c r="A483" t="s">
        <v>7719</v>
      </c>
      <c r="B483" t="s">
        <v>140</v>
      </c>
      <c r="C483" t="s">
        <v>1</v>
      </c>
      <c r="D483" t="s">
        <v>367</v>
      </c>
      <c r="E483" t="s">
        <v>18</v>
      </c>
      <c r="F483" s="1">
        <v>44302</v>
      </c>
      <c r="G483" t="s">
        <v>7613</v>
      </c>
      <c r="H483" t="s">
        <v>5448</v>
      </c>
      <c r="I483">
        <v>43229</v>
      </c>
      <c r="J483" t="s">
        <v>2402</v>
      </c>
      <c r="K483" t="s">
        <v>1887</v>
      </c>
      <c r="L483" t="s">
        <v>1860</v>
      </c>
      <c r="M483" s="1">
        <v>44306</v>
      </c>
      <c r="N483" t="s">
        <v>1869</v>
      </c>
      <c r="O483" t="s">
        <v>7623</v>
      </c>
      <c r="P483" t="s">
        <v>1907</v>
      </c>
      <c r="Q483" t="s">
        <v>7623</v>
      </c>
      <c r="R483" t="s">
        <v>1876</v>
      </c>
      <c r="S483">
        <v>3</v>
      </c>
      <c r="T483">
        <v>0.7</v>
      </c>
      <c r="U483">
        <v>-10.050000000000001</v>
      </c>
      <c r="V483">
        <v>21.939999999999994</v>
      </c>
      <c r="W483">
        <v>5</v>
      </c>
      <c r="X483">
        <v>13.71</v>
      </c>
      <c r="Y483">
        <v>45.699999999999996</v>
      </c>
      <c r="Z483">
        <v>9.1399999999999988</v>
      </c>
      <c r="AA483">
        <v>2.742</v>
      </c>
      <c r="AB483">
        <v>23.76</v>
      </c>
    </row>
    <row r="484" spans="1:28" x14ac:dyDescent="0.35">
      <c r="A484" t="s">
        <v>7719</v>
      </c>
      <c r="B484" t="s">
        <v>528</v>
      </c>
      <c r="C484" t="s">
        <v>1</v>
      </c>
      <c r="D484" t="s">
        <v>78</v>
      </c>
      <c r="E484" t="s">
        <v>18</v>
      </c>
      <c r="F484" s="1">
        <v>44330</v>
      </c>
      <c r="G484" t="s">
        <v>7613</v>
      </c>
      <c r="H484" t="s">
        <v>5370</v>
      </c>
      <c r="I484">
        <v>44105</v>
      </c>
      <c r="J484" t="s">
        <v>2075</v>
      </c>
      <c r="K484" t="s">
        <v>1887</v>
      </c>
      <c r="L484" t="s">
        <v>1860</v>
      </c>
      <c r="M484" s="1">
        <v>44334</v>
      </c>
      <c r="N484" t="s">
        <v>1869</v>
      </c>
      <c r="O484" t="s">
        <v>7623</v>
      </c>
      <c r="P484" t="s">
        <v>1907</v>
      </c>
      <c r="Q484" t="s">
        <v>7623</v>
      </c>
      <c r="R484" t="s">
        <v>1876</v>
      </c>
      <c r="S484">
        <v>3</v>
      </c>
      <c r="T484">
        <v>0.7</v>
      </c>
      <c r="U484">
        <v>-46.54</v>
      </c>
      <c r="V484">
        <v>89.189999999999969</v>
      </c>
      <c r="W484">
        <v>5</v>
      </c>
      <c r="X484">
        <v>58.17</v>
      </c>
      <c r="Y484">
        <v>193.89999999999998</v>
      </c>
      <c r="Z484">
        <v>38.779999999999994</v>
      </c>
      <c r="AA484">
        <v>11.634</v>
      </c>
      <c r="AB484">
        <v>104.71000000000001</v>
      </c>
    </row>
    <row r="485" spans="1:28" x14ac:dyDescent="0.35">
      <c r="A485" t="s">
        <v>7719</v>
      </c>
      <c r="B485" t="s">
        <v>39</v>
      </c>
      <c r="C485" t="s">
        <v>1</v>
      </c>
      <c r="D485" t="s">
        <v>2033</v>
      </c>
      <c r="E485" t="s">
        <v>146</v>
      </c>
      <c r="F485" s="1">
        <v>44532</v>
      </c>
      <c r="G485" t="s">
        <v>7613</v>
      </c>
      <c r="H485" t="s">
        <v>5447</v>
      </c>
      <c r="I485">
        <v>19140</v>
      </c>
      <c r="J485" t="s">
        <v>1268</v>
      </c>
      <c r="K485" t="s">
        <v>1887</v>
      </c>
      <c r="L485" t="s">
        <v>1860</v>
      </c>
      <c r="M485" s="1">
        <v>44539</v>
      </c>
      <c r="N485" t="s">
        <v>1869</v>
      </c>
      <c r="O485" t="s">
        <v>7623</v>
      </c>
      <c r="P485" t="s">
        <v>1888</v>
      </c>
      <c r="Q485" t="s">
        <v>7623</v>
      </c>
      <c r="R485" t="s">
        <v>1876</v>
      </c>
      <c r="S485">
        <v>5</v>
      </c>
      <c r="T485">
        <v>0.7</v>
      </c>
      <c r="U485">
        <v>-462.86</v>
      </c>
      <c r="V485">
        <v>1009.893333333333</v>
      </c>
      <c r="W485">
        <v>4</v>
      </c>
      <c r="X485">
        <v>631.17999999999995</v>
      </c>
      <c r="Y485">
        <v>2103.9333333333329</v>
      </c>
      <c r="Z485">
        <v>525.98333333333323</v>
      </c>
      <c r="AA485">
        <v>157.79499999999999</v>
      </c>
      <c r="AB485">
        <v>1094.04</v>
      </c>
    </row>
    <row r="486" spans="1:28" x14ac:dyDescent="0.35">
      <c r="A486" t="s">
        <v>7719</v>
      </c>
      <c r="B486" t="s">
        <v>39</v>
      </c>
      <c r="C486" t="s">
        <v>1</v>
      </c>
      <c r="D486" t="s">
        <v>3348</v>
      </c>
      <c r="E486" t="s">
        <v>2222</v>
      </c>
      <c r="F486" s="1">
        <v>44251</v>
      </c>
      <c r="G486" t="s">
        <v>7613</v>
      </c>
      <c r="H486" t="s">
        <v>5446</v>
      </c>
      <c r="I486">
        <v>19134</v>
      </c>
      <c r="J486" t="s">
        <v>2227</v>
      </c>
      <c r="K486" t="s">
        <v>1887</v>
      </c>
      <c r="L486" t="s">
        <v>1860</v>
      </c>
      <c r="M486" s="1">
        <v>44255</v>
      </c>
      <c r="N486" t="s">
        <v>1869</v>
      </c>
      <c r="O486" t="s">
        <v>7623</v>
      </c>
      <c r="P486" t="s">
        <v>1888</v>
      </c>
      <c r="Q486" t="s">
        <v>7623</v>
      </c>
      <c r="R486" t="s">
        <v>1876</v>
      </c>
      <c r="S486">
        <v>3</v>
      </c>
      <c r="T486">
        <v>0.7</v>
      </c>
      <c r="U486">
        <v>-3.8</v>
      </c>
      <c r="V486">
        <v>7.7733333333333317</v>
      </c>
      <c r="W486">
        <v>4</v>
      </c>
      <c r="X486">
        <v>4.96</v>
      </c>
      <c r="Y486">
        <v>16.533333333333331</v>
      </c>
      <c r="Z486">
        <v>4.1333333333333329</v>
      </c>
      <c r="AA486">
        <v>1.24</v>
      </c>
      <c r="AB486">
        <v>8.76</v>
      </c>
    </row>
    <row r="487" spans="1:28" x14ac:dyDescent="0.35">
      <c r="A487" t="s">
        <v>7719</v>
      </c>
      <c r="B487" t="s">
        <v>39</v>
      </c>
      <c r="C487" t="s">
        <v>1</v>
      </c>
      <c r="D487" t="s">
        <v>373</v>
      </c>
      <c r="E487" t="s">
        <v>146</v>
      </c>
      <c r="F487" s="1">
        <v>44168</v>
      </c>
      <c r="G487" t="s">
        <v>7613</v>
      </c>
      <c r="H487" t="s">
        <v>5415</v>
      </c>
      <c r="I487">
        <v>19134</v>
      </c>
      <c r="J487" t="s">
        <v>1415</v>
      </c>
      <c r="K487" t="s">
        <v>1887</v>
      </c>
      <c r="L487" t="s">
        <v>1860</v>
      </c>
      <c r="M487" s="1">
        <v>44173</v>
      </c>
      <c r="N487" t="s">
        <v>1869</v>
      </c>
      <c r="O487" t="s">
        <v>7623</v>
      </c>
      <c r="P487" t="s">
        <v>1888</v>
      </c>
      <c r="Q487" t="s">
        <v>7623</v>
      </c>
      <c r="R487" t="s">
        <v>1876</v>
      </c>
      <c r="S487">
        <v>3</v>
      </c>
      <c r="T487">
        <v>0.7</v>
      </c>
      <c r="U487">
        <v>-14.55</v>
      </c>
      <c r="V487">
        <v>27.893333333333324</v>
      </c>
      <c r="W487">
        <v>4</v>
      </c>
      <c r="X487">
        <v>18.190000000000001</v>
      </c>
      <c r="Y487">
        <v>60.633333333333326</v>
      </c>
      <c r="Z487">
        <v>15.158333333333331</v>
      </c>
      <c r="AA487">
        <v>4.5475000000000003</v>
      </c>
      <c r="AB487">
        <v>32.74</v>
      </c>
    </row>
    <row r="488" spans="1:28" x14ac:dyDescent="0.35">
      <c r="A488" t="s">
        <v>7719</v>
      </c>
      <c r="B488" t="s">
        <v>3174</v>
      </c>
      <c r="C488" t="s">
        <v>1</v>
      </c>
      <c r="D488" t="s">
        <v>668</v>
      </c>
      <c r="E488" t="s">
        <v>146</v>
      </c>
      <c r="F488" s="1">
        <v>44257</v>
      </c>
      <c r="G488" t="s">
        <v>7613</v>
      </c>
      <c r="H488" t="s">
        <v>5445</v>
      </c>
      <c r="I488">
        <v>44221</v>
      </c>
      <c r="J488" t="s">
        <v>2798</v>
      </c>
      <c r="K488" t="s">
        <v>1887</v>
      </c>
      <c r="L488" t="s">
        <v>1860</v>
      </c>
      <c r="M488" s="1">
        <v>44261</v>
      </c>
      <c r="N488" t="s">
        <v>1869</v>
      </c>
      <c r="O488" t="s">
        <v>7623</v>
      </c>
      <c r="P488" t="s">
        <v>1907</v>
      </c>
      <c r="Q488" t="s">
        <v>7623</v>
      </c>
      <c r="R488" t="s">
        <v>1876</v>
      </c>
      <c r="S488">
        <v>3</v>
      </c>
      <c r="T488">
        <v>0.7</v>
      </c>
      <c r="U488">
        <v>-12.35</v>
      </c>
      <c r="V488">
        <v>30.886666666666656</v>
      </c>
      <c r="W488">
        <v>4</v>
      </c>
      <c r="X488">
        <v>18.53</v>
      </c>
      <c r="Y488">
        <v>61.766666666666659</v>
      </c>
      <c r="Z488">
        <v>15.441666666666665</v>
      </c>
      <c r="AA488">
        <v>4.6325000000000003</v>
      </c>
      <c r="AB488">
        <v>30.880000000000003</v>
      </c>
    </row>
    <row r="489" spans="1:28" x14ac:dyDescent="0.35">
      <c r="A489" t="s">
        <v>7719</v>
      </c>
      <c r="B489" t="s">
        <v>140</v>
      </c>
      <c r="C489" t="s">
        <v>1</v>
      </c>
      <c r="D489" t="s">
        <v>2988</v>
      </c>
      <c r="E489" t="s">
        <v>13</v>
      </c>
      <c r="F489" s="1">
        <v>43451</v>
      </c>
      <c r="G489" t="s">
        <v>7613</v>
      </c>
      <c r="H489" t="s">
        <v>5444</v>
      </c>
      <c r="I489">
        <v>43229</v>
      </c>
      <c r="J489" t="s">
        <v>2436</v>
      </c>
      <c r="K489" t="s">
        <v>1887</v>
      </c>
      <c r="L489" t="s">
        <v>1860</v>
      </c>
      <c r="M489" s="1">
        <v>43458</v>
      </c>
      <c r="N489" t="s">
        <v>1869</v>
      </c>
      <c r="O489" t="s">
        <v>7623</v>
      </c>
      <c r="P489" t="s">
        <v>1907</v>
      </c>
      <c r="Q489" t="s">
        <v>7623</v>
      </c>
      <c r="R489" t="s">
        <v>1876</v>
      </c>
      <c r="S489">
        <v>5</v>
      </c>
      <c r="T489">
        <v>0.7</v>
      </c>
      <c r="U489">
        <v>-4.0199999999999996</v>
      </c>
      <c r="V489">
        <v>8.7666666666666657</v>
      </c>
      <c r="W489">
        <v>4</v>
      </c>
      <c r="X489">
        <v>5.48</v>
      </c>
      <c r="Y489">
        <v>18.266666666666666</v>
      </c>
      <c r="Z489">
        <v>4.5666666666666664</v>
      </c>
      <c r="AA489">
        <v>1.37</v>
      </c>
      <c r="AB489">
        <v>9.5</v>
      </c>
    </row>
    <row r="490" spans="1:28" x14ac:dyDescent="0.35">
      <c r="A490" t="s">
        <v>7719</v>
      </c>
      <c r="B490" t="s">
        <v>39</v>
      </c>
      <c r="C490" t="s">
        <v>1</v>
      </c>
      <c r="D490" t="s">
        <v>2668</v>
      </c>
      <c r="E490" t="s">
        <v>18</v>
      </c>
      <c r="F490" s="1">
        <v>44503</v>
      </c>
      <c r="G490" t="s">
        <v>7613</v>
      </c>
      <c r="H490" t="s">
        <v>5443</v>
      </c>
      <c r="I490">
        <v>19143</v>
      </c>
      <c r="J490" t="s">
        <v>3689</v>
      </c>
      <c r="K490" t="s">
        <v>1887</v>
      </c>
      <c r="L490" t="s">
        <v>1860</v>
      </c>
      <c r="M490" s="1">
        <v>44508</v>
      </c>
      <c r="N490" t="s">
        <v>1869</v>
      </c>
      <c r="O490" t="s">
        <v>7623</v>
      </c>
      <c r="P490" t="s">
        <v>1888</v>
      </c>
      <c r="Q490" t="s">
        <v>7623</v>
      </c>
      <c r="R490" t="s">
        <v>1876</v>
      </c>
      <c r="S490">
        <v>3</v>
      </c>
      <c r="T490">
        <v>0.7</v>
      </c>
      <c r="U490">
        <v>-7.78</v>
      </c>
      <c r="V490">
        <v>19.449999999999992</v>
      </c>
      <c r="W490">
        <v>3</v>
      </c>
      <c r="X490">
        <v>11.67</v>
      </c>
      <c r="Y490">
        <v>38.899999999999991</v>
      </c>
      <c r="Z490">
        <v>12.966666666666665</v>
      </c>
      <c r="AA490">
        <v>3.89</v>
      </c>
      <c r="AB490">
        <v>19.45</v>
      </c>
    </row>
    <row r="491" spans="1:28" x14ac:dyDescent="0.35">
      <c r="A491" t="s">
        <v>7719</v>
      </c>
      <c r="B491" t="s">
        <v>39</v>
      </c>
      <c r="C491" t="s">
        <v>1</v>
      </c>
      <c r="D491" t="s">
        <v>478</v>
      </c>
      <c r="E491" t="s">
        <v>18</v>
      </c>
      <c r="F491" s="1">
        <v>43422</v>
      </c>
      <c r="G491" t="s">
        <v>7613</v>
      </c>
      <c r="H491" t="s">
        <v>4263</v>
      </c>
      <c r="I491">
        <v>19140</v>
      </c>
      <c r="J491" t="s">
        <v>2892</v>
      </c>
      <c r="K491" t="s">
        <v>1887</v>
      </c>
      <c r="L491" t="s">
        <v>1860</v>
      </c>
      <c r="M491" s="1">
        <v>43426</v>
      </c>
      <c r="N491" t="s">
        <v>1869</v>
      </c>
      <c r="O491" t="s">
        <v>7623</v>
      </c>
      <c r="P491" t="s">
        <v>1888</v>
      </c>
      <c r="Q491" t="s">
        <v>7623</v>
      </c>
      <c r="R491" t="s">
        <v>1876</v>
      </c>
      <c r="S491">
        <v>3</v>
      </c>
      <c r="T491">
        <v>0.7</v>
      </c>
      <c r="U491">
        <v>-1.43</v>
      </c>
      <c r="V491">
        <v>3.0966666666666658</v>
      </c>
      <c r="W491">
        <v>3</v>
      </c>
      <c r="X491">
        <v>1.94</v>
      </c>
      <c r="Y491">
        <v>6.4666666666666659</v>
      </c>
      <c r="Z491">
        <v>2.155555555555555</v>
      </c>
      <c r="AA491">
        <v>0.64666666666666661</v>
      </c>
      <c r="AB491">
        <v>3.37</v>
      </c>
    </row>
    <row r="492" spans="1:28" x14ac:dyDescent="0.35">
      <c r="A492" t="s">
        <v>7719</v>
      </c>
      <c r="B492" t="s">
        <v>39</v>
      </c>
      <c r="C492" t="s">
        <v>1</v>
      </c>
      <c r="D492" t="s">
        <v>2744</v>
      </c>
      <c r="E492" t="s">
        <v>119</v>
      </c>
      <c r="F492" s="1">
        <v>44205</v>
      </c>
      <c r="G492" t="s">
        <v>7598</v>
      </c>
      <c r="H492" t="s">
        <v>5442</v>
      </c>
      <c r="I492">
        <v>19140</v>
      </c>
      <c r="J492" t="s">
        <v>1683</v>
      </c>
      <c r="K492" t="s">
        <v>1887</v>
      </c>
      <c r="L492" t="s">
        <v>1860</v>
      </c>
      <c r="M492" s="1">
        <v>44209</v>
      </c>
      <c r="N492" t="s">
        <v>1869</v>
      </c>
      <c r="O492" t="s">
        <v>7623</v>
      </c>
      <c r="P492" t="s">
        <v>1888</v>
      </c>
      <c r="Q492" t="s">
        <v>7623</v>
      </c>
      <c r="R492" t="s">
        <v>1876</v>
      </c>
      <c r="S492">
        <v>3</v>
      </c>
      <c r="T492">
        <v>0.7</v>
      </c>
      <c r="U492">
        <v>-228.74</v>
      </c>
      <c r="V492">
        <v>411.73666666666657</v>
      </c>
      <c r="W492">
        <v>3</v>
      </c>
      <c r="X492">
        <v>274.49</v>
      </c>
      <c r="Y492">
        <v>914.96666666666658</v>
      </c>
      <c r="Z492">
        <v>304.98888888888888</v>
      </c>
      <c r="AA492">
        <v>91.49666666666667</v>
      </c>
      <c r="AB492">
        <v>503.23</v>
      </c>
    </row>
    <row r="493" spans="1:28" x14ac:dyDescent="0.35">
      <c r="A493" t="s">
        <v>7719</v>
      </c>
      <c r="B493" t="s">
        <v>39</v>
      </c>
      <c r="C493" t="s">
        <v>1</v>
      </c>
      <c r="D493" t="s">
        <v>2839</v>
      </c>
      <c r="E493" t="s">
        <v>7624</v>
      </c>
      <c r="F493" s="1">
        <v>43799</v>
      </c>
      <c r="G493" t="s">
        <v>7613</v>
      </c>
      <c r="H493" t="s">
        <v>5427</v>
      </c>
      <c r="I493">
        <v>19134</v>
      </c>
      <c r="J493" t="s">
        <v>7625</v>
      </c>
      <c r="K493" t="s">
        <v>1887</v>
      </c>
      <c r="L493" t="s">
        <v>1860</v>
      </c>
      <c r="M493" s="1">
        <v>43803</v>
      </c>
      <c r="N493" t="s">
        <v>1869</v>
      </c>
      <c r="O493" t="s">
        <v>7623</v>
      </c>
      <c r="P493" t="s">
        <v>1888</v>
      </c>
      <c r="Q493" t="s">
        <v>7623</v>
      </c>
      <c r="R493" t="s">
        <v>1876</v>
      </c>
      <c r="S493">
        <v>3</v>
      </c>
      <c r="T493">
        <v>0.7</v>
      </c>
      <c r="U493">
        <v>-122.39</v>
      </c>
      <c r="V493">
        <v>234.58666666666664</v>
      </c>
      <c r="W493">
        <v>3</v>
      </c>
      <c r="X493">
        <v>152.99</v>
      </c>
      <c r="Y493">
        <v>509.96666666666664</v>
      </c>
      <c r="Z493">
        <v>169.98888888888888</v>
      </c>
      <c r="AA493">
        <v>50.99666666666667</v>
      </c>
      <c r="AB493">
        <v>275.38</v>
      </c>
    </row>
    <row r="494" spans="1:28" x14ac:dyDescent="0.35">
      <c r="A494" t="s">
        <v>7719</v>
      </c>
      <c r="B494" t="s">
        <v>39</v>
      </c>
      <c r="C494" t="s">
        <v>1</v>
      </c>
      <c r="D494" t="s">
        <v>2874</v>
      </c>
      <c r="E494" t="s">
        <v>146</v>
      </c>
      <c r="F494" s="1">
        <v>44495</v>
      </c>
      <c r="G494" t="s">
        <v>7613</v>
      </c>
      <c r="H494" t="s">
        <v>5421</v>
      </c>
      <c r="I494">
        <v>19134</v>
      </c>
      <c r="J494" t="s">
        <v>3147</v>
      </c>
      <c r="K494" t="s">
        <v>1887</v>
      </c>
      <c r="L494" t="s">
        <v>1860</v>
      </c>
      <c r="M494" s="1">
        <v>44500</v>
      </c>
      <c r="N494" t="s">
        <v>1869</v>
      </c>
      <c r="O494" t="s">
        <v>7623</v>
      </c>
      <c r="P494" t="s">
        <v>1888</v>
      </c>
      <c r="Q494" t="s">
        <v>7623</v>
      </c>
      <c r="R494" t="s">
        <v>1876</v>
      </c>
      <c r="S494">
        <v>3</v>
      </c>
      <c r="T494">
        <v>0.7</v>
      </c>
      <c r="U494">
        <v>-27.74</v>
      </c>
      <c r="V494">
        <v>49.913333333333327</v>
      </c>
      <c r="W494">
        <v>3</v>
      </c>
      <c r="X494">
        <v>33.28</v>
      </c>
      <c r="Y494">
        <v>110.93333333333332</v>
      </c>
      <c r="Z494">
        <v>36.977777777777774</v>
      </c>
      <c r="AA494">
        <v>11.093333333333334</v>
      </c>
      <c r="AB494">
        <v>61.019999999999996</v>
      </c>
    </row>
    <row r="495" spans="1:28" x14ac:dyDescent="0.35">
      <c r="A495" t="s">
        <v>7719</v>
      </c>
      <c r="B495" t="s">
        <v>39</v>
      </c>
      <c r="C495" t="s">
        <v>1</v>
      </c>
      <c r="D495" t="s">
        <v>3596</v>
      </c>
      <c r="E495" t="s">
        <v>27</v>
      </c>
      <c r="F495" s="1">
        <v>44534</v>
      </c>
      <c r="G495" t="s">
        <v>7613</v>
      </c>
      <c r="H495" t="s">
        <v>5441</v>
      </c>
      <c r="I495">
        <v>19134</v>
      </c>
      <c r="J495" t="s">
        <v>1439</v>
      </c>
      <c r="K495" t="s">
        <v>1887</v>
      </c>
      <c r="L495" t="s">
        <v>1860</v>
      </c>
      <c r="M495" s="1">
        <v>44538</v>
      </c>
      <c r="N495" t="s">
        <v>1869</v>
      </c>
      <c r="O495" t="s">
        <v>7623</v>
      </c>
      <c r="P495" t="s">
        <v>1888</v>
      </c>
      <c r="Q495" t="s">
        <v>7623</v>
      </c>
      <c r="R495" t="s">
        <v>1876</v>
      </c>
      <c r="S495">
        <v>3</v>
      </c>
      <c r="T495">
        <v>0.7</v>
      </c>
      <c r="U495">
        <v>-4.46</v>
      </c>
      <c r="V495">
        <v>8.0233333333333299</v>
      </c>
      <c r="W495">
        <v>3</v>
      </c>
      <c r="X495">
        <v>5.35</v>
      </c>
      <c r="Y495">
        <v>17.833333333333329</v>
      </c>
      <c r="Z495">
        <v>5.9444444444444429</v>
      </c>
      <c r="AA495">
        <v>1.7833333333333332</v>
      </c>
      <c r="AB495">
        <v>9.8099999999999987</v>
      </c>
    </row>
    <row r="496" spans="1:28" x14ac:dyDescent="0.35">
      <c r="A496" t="s">
        <v>7719</v>
      </c>
      <c r="B496" t="s">
        <v>39</v>
      </c>
      <c r="C496" t="s">
        <v>1</v>
      </c>
      <c r="D496" t="s">
        <v>2320</v>
      </c>
      <c r="E496" t="s">
        <v>146</v>
      </c>
      <c r="F496" s="1">
        <v>43398</v>
      </c>
      <c r="G496" t="s">
        <v>7598</v>
      </c>
      <c r="H496" t="s">
        <v>5440</v>
      </c>
      <c r="I496">
        <v>19120</v>
      </c>
      <c r="J496" t="s">
        <v>1470</v>
      </c>
      <c r="K496" t="s">
        <v>1887</v>
      </c>
      <c r="L496" t="s">
        <v>1860</v>
      </c>
      <c r="M496" s="1">
        <v>43402</v>
      </c>
      <c r="N496" t="s">
        <v>1869</v>
      </c>
      <c r="O496" t="s">
        <v>7623</v>
      </c>
      <c r="P496" t="s">
        <v>1888</v>
      </c>
      <c r="Q496" t="s">
        <v>7623</v>
      </c>
      <c r="R496" t="s">
        <v>1876</v>
      </c>
      <c r="S496">
        <v>3</v>
      </c>
      <c r="T496">
        <v>0.7</v>
      </c>
      <c r="U496">
        <v>-9.59</v>
      </c>
      <c r="V496">
        <v>22.376666666666658</v>
      </c>
      <c r="W496">
        <v>3</v>
      </c>
      <c r="X496">
        <v>13.7</v>
      </c>
      <c r="Y496">
        <v>45.666666666666657</v>
      </c>
      <c r="Z496">
        <v>15.22222222222222</v>
      </c>
      <c r="AA496">
        <v>4.5666666666666664</v>
      </c>
      <c r="AB496">
        <v>23.29</v>
      </c>
    </row>
    <row r="497" spans="1:28" x14ac:dyDescent="0.35">
      <c r="A497" t="s">
        <v>7719</v>
      </c>
      <c r="B497" t="s">
        <v>83</v>
      </c>
      <c r="C497" t="s">
        <v>1</v>
      </c>
      <c r="D497" t="s">
        <v>159</v>
      </c>
      <c r="E497" t="s">
        <v>146</v>
      </c>
      <c r="F497" s="1">
        <v>43810</v>
      </c>
      <c r="G497" t="s">
        <v>7613</v>
      </c>
      <c r="H497" t="s">
        <v>5439</v>
      </c>
      <c r="I497">
        <v>45373</v>
      </c>
      <c r="J497" t="s">
        <v>3285</v>
      </c>
      <c r="K497" t="s">
        <v>1887</v>
      </c>
      <c r="L497" t="s">
        <v>1860</v>
      </c>
      <c r="M497" s="1">
        <v>43814</v>
      </c>
      <c r="N497" t="s">
        <v>1869</v>
      </c>
      <c r="O497" t="s">
        <v>7623</v>
      </c>
      <c r="P497" t="s">
        <v>1907</v>
      </c>
      <c r="Q497" t="s">
        <v>7623</v>
      </c>
      <c r="R497" t="s">
        <v>1876</v>
      </c>
      <c r="S497">
        <v>3</v>
      </c>
      <c r="T497">
        <v>0.7</v>
      </c>
      <c r="U497">
        <v>-7.58</v>
      </c>
      <c r="V497">
        <v>16.52333333333333</v>
      </c>
      <c r="W497">
        <v>3</v>
      </c>
      <c r="X497">
        <v>10.33</v>
      </c>
      <c r="Y497">
        <v>34.43333333333333</v>
      </c>
      <c r="Z497">
        <v>11.477777777777776</v>
      </c>
      <c r="AA497">
        <v>3.4433333333333334</v>
      </c>
      <c r="AB497">
        <v>17.91</v>
      </c>
    </row>
    <row r="498" spans="1:28" x14ac:dyDescent="0.35">
      <c r="A498" t="s">
        <v>7719</v>
      </c>
      <c r="B498" t="s">
        <v>238</v>
      </c>
      <c r="C498" t="s">
        <v>1</v>
      </c>
      <c r="D498" t="s">
        <v>1985</v>
      </c>
      <c r="E498" t="s">
        <v>38</v>
      </c>
      <c r="F498" s="1">
        <v>43406</v>
      </c>
      <c r="G498" t="s">
        <v>7613</v>
      </c>
      <c r="H498" t="s">
        <v>5438</v>
      </c>
      <c r="I498">
        <v>44256</v>
      </c>
      <c r="J498" t="s">
        <v>1537</v>
      </c>
      <c r="K498" t="s">
        <v>1887</v>
      </c>
      <c r="L498" t="s">
        <v>1860</v>
      </c>
      <c r="M498" s="1">
        <v>43410</v>
      </c>
      <c r="N498" t="s">
        <v>1869</v>
      </c>
      <c r="O498" t="s">
        <v>7623</v>
      </c>
      <c r="P498" t="s">
        <v>1907</v>
      </c>
      <c r="Q498" t="s">
        <v>7623</v>
      </c>
      <c r="R498" t="s">
        <v>1876</v>
      </c>
      <c r="S498">
        <v>3</v>
      </c>
      <c r="T498">
        <v>0.7</v>
      </c>
      <c r="U498">
        <v>-13.47</v>
      </c>
      <c r="V498">
        <v>31.423333333333311</v>
      </c>
      <c r="W498">
        <v>3</v>
      </c>
      <c r="X498">
        <v>19.239999999999998</v>
      </c>
      <c r="Y498">
        <v>64.133333333333312</v>
      </c>
      <c r="Z498">
        <v>21.377777777777773</v>
      </c>
      <c r="AA498">
        <v>6.4133333333333331</v>
      </c>
      <c r="AB498">
        <v>32.71</v>
      </c>
    </row>
    <row r="499" spans="1:28" x14ac:dyDescent="0.35">
      <c r="A499" t="s">
        <v>7719</v>
      </c>
      <c r="B499" t="s">
        <v>293</v>
      </c>
      <c r="C499" t="s">
        <v>1</v>
      </c>
      <c r="D499" t="s">
        <v>489</v>
      </c>
      <c r="E499" t="s">
        <v>146</v>
      </c>
      <c r="F499" s="1">
        <v>44426</v>
      </c>
      <c r="G499" t="s">
        <v>7613</v>
      </c>
      <c r="H499" t="s">
        <v>5437</v>
      </c>
      <c r="I499">
        <v>44107</v>
      </c>
      <c r="J499" t="s">
        <v>2197</v>
      </c>
      <c r="K499" t="s">
        <v>1887</v>
      </c>
      <c r="L499" t="s">
        <v>1860</v>
      </c>
      <c r="M499" s="1">
        <v>44433</v>
      </c>
      <c r="N499" t="s">
        <v>1869</v>
      </c>
      <c r="O499" t="s">
        <v>7623</v>
      </c>
      <c r="P499" t="s">
        <v>1907</v>
      </c>
      <c r="Q499" t="s">
        <v>7623</v>
      </c>
      <c r="R499" t="s">
        <v>1876</v>
      </c>
      <c r="S499">
        <v>5</v>
      </c>
      <c r="T499">
        <v>0.7</v>
      </c>
      <c r="U499">
        <v>-7.91</v>
      </c>
      <c r="V499">
        <v>17.243333333333325</v>
      </c>
      <c r="W499">
        <v>3</v>
      </c>
      <c r="X499">
        <v>10.78</v>
      </c>
      <c r="Y499">
        <v>35.933333333333323</v>
      </c>
      <c r="Z499">
        <v>11.977777777777776</v>
      </c>
      <c r="AA499">
        <v>3.5933333333333333</v>
      </c>
      <c r="AB499">
        <v>18.689999999999998</v>
      </c>
    </row>
    <row r="500" spans="1:28" x14ac:dyDescent="0.35">
      <c r="A500" t="s">
        <v>7719</v>
      </c>
      <c r="B500" t="s">
        <v>140</v>
      </c>
      <c r="C500" t="s">
        <v>1</v>
      </c>
      <c r="D500" t="s">
        <v>2744</v>
      </c>
      <c r="E500" t="s">
        <v>7624</v>
      </c>
      <c r="F500" s="1">
        <v>44548</v>
      </c>
      <c r="G500" t="s">
        <v>7598</v>
      </c>
      <c r="H500" t="s">
        <v>5373</v>
      </c>
      <c r="I500">
        <v>43229</v>
      </c>
      <c r="J500" t="s">
        <v>7668</v>
      </c>
      <c r="K500" t="s">
        <v>1887</v>
      </c>
      <c r="L500" t="s">
        <v>1860</v>
      </c>
      <c r="M500" s="1">
        <v>44553</v>
      </c>
      <c r="N500" t="s">
        <v>1869</v>
      </c>
      <c r="O500" t="s">
        <v>7623</v>
      </c>
      <c r="P500" t="s">
        <v>1907</v>
      </c>
      <c r="Q500" t="s">
        <v>7623</v>
      </c>
      <c r="R500" t="s">
        <v>1876</v>
      </c>
      <c r="S500">
        <v>3</v>
      </c>
      <c r="T500">
        <v>0.7</v>
      </c>
      <c r="U500">
        <v>-6.03</v>
      </c>
      <c r="V500">
        <v>10.86333333333333</v>
      </c>
      <c r="W500">
        <v>3</v>
      </c>
      <c r="X500">
        <v>7.24</v>
      </c>
      <c r="Y500">
        <v>24.133333333333329</v>
      </c>
      <c r="Z500">
        <v>8.0444444444444443</v>
      </c>
      <c r="AA500">
        <v>2.4133333333333336</v>
      </c>
      <c r="AB500">
        <v>13.27</v>
      </c>
    </row>
    <row r="501" spans="1:28" x14ac:dyDescent="0.35">
      <c r="A501" t="s">
        <v>7719</v>
      </c>
      <c r="B501" t="s">
        <v>277</v>
      </c>
      <c r="C501" t="s">
        <v>1</v>
      </c>
      <c r="D501" t="s">
        <v>2952</v>
      </c>
      <c r="E501" t="s">
        <v>7624</v>
      </c>
      <c r="F501" s="1">
        <v>44230</v>
      </c>
      <c r="G501" t="s">
        <v>7613</v>
      </c>
      <c r="H501" t="s">
        <v>5396</v>
      </c>
      <c r="I501">
        <v>45231</v>
      </c>
      <c r="J501" t="s">
        <v>7650</v>
      </c>
      <c r="K501" t="s">
        <v>1887</v>
      </c>
      <c r="L501" t="s">
        <v>1860</v>
      </c>
      <c r="M501" s="1">
        <v>44235</v>
      </c>
      <c r="N501" t="s">
        <v>1869</v>
      </c>
      <c r="O501" t="s">
        <v>7623</v>
      </c>
      <c r="P501" t="s">
        <v>1907</v>
      </c>
      <c r="Q501" t="s">
        <v>7623</v>
      </c>
      <c r="R501" t="s">
        <v>1876</v>
      </c>
      <c r="S501">
        <v>3</v>
      </c>
      <c r="T501">
        <v>0.7</v>
      </c>
      <c r="U501">
        <v>-4.18</v>
      </c>
      <c r="V501">
        <v>8.0233333333333334</v>
      </c>
      <c r="W501">
        <v>3</v>
      </c>
      <c r="X501">
        <v>5.23</v>
      </c>
      <c r="Y501">
        <v>17.433333333333334</v>
      </c>
      <c r="Z501">
        <v>5.8111111111111109</v>
      </c>
      <c r="AA501">
        <v>1.7433333333333334</v>
      </c>
      <c r="AB501">
        <v>9.41</v>
      </c>
    </row>
    <row r="502" spans="1:28" x14ac:dyDescent="0.35">
      <c r="A502" t="s">
        <v>7719</v>
      </c>
      <c r="B502" t="s">
        <v>2607</v>
      </c>
      <c r="C502" t="s">
        <v>1</v>
      </c>
      <c r="D502" t="s">
        <v>3288</v>
      </c>
      <c r="E502" t="s">
        <v>7</v>
      </c>
      <c r="F502" s="1">
        <v>44188</v>
      </c>
      <c r="G502" t="s">
        <v>7613</v>
      </c>
      <c r="H502" t="s">
        <v>5436</v>
      </c>
      <c r="I502">
        <v>43402</v>
      </c>
      <c r="J502" t="s">
        <v>2862</v>
      </c>
      <c r="K502" t="s">
        <v>1887</v>
      </c>
      <c r="L502" t="s">
        <v>1860</v>
      </c>
      <c r="M502" s="1">
        <v>44193</v>
      </c>
      <c r="N502" t="s">
        <v>1869</v>
      </c>
      <c r="O502" t="s">
        <v>7623</v>
      </c>
      <c r="P502" t="s">
        <v>1907</v>
      </c>
      <c r="Q502" t="s">
        <v>7623</v>
      </c>
      <c r="R502" t="s">
        <v>1876</v>
      </c>
      <c r="S502">
        <v>3</v>
      </c>
      <c r="T502">
        <v>0.7</v>
      </c>
      <c r="U502">
        <v>-4.07</v>
      </c>
      <c r="V502">
        <v>8.8799999999999955</v>
      </c>
      <c r="W502">
        <v>3</v>
      </c>
      <c r="X502">
        <v>5.55</v>
      </c>
      <c r="Y502">
        <v>18.499999999999996</v>
      </c>
      <c r="Z502">
        <v>6.1666666666666652</v>
      </c>
      <c r="AA502">
        <v>1.8499999999999999</v>
      </c>
      <c r="AB502">
        <v>9.620000000000001</v>
      </c>
    </row>
    <row r="503" spans="1:28" x14ac:dyDescent="0.35">
      <c r="A503" t="s">
        <v>7719</v>
      </c>
      <c r="B503" t="s">
        <v>39</v>
      </c>
      <c r="C503" t="s">
        <v>1</v>
      </c>
      <c r="D503" t="s">
        <v>425</v>
      </c>
      <c r="E503" t="s">
        <v>35</v>
      </c>
      <c r="F503" s="1">
        <v>43409</v>
      </c>
      <c r="G503" t="s">
        <v>7613</v>
      </c>
      <c r="H503" t="s">
        <v>4258</v>
      </c>
      <c r="I503">
        <v>19143</v>
      </c>
      <c r="J503" t="s">
        <v>1817</v>
      </c>
      <c r="K503" t="s">
        <v>1887</v>
      </c>
      <c r="L503" t="s">
        <v>1860</v>
      </c>
      <c r="M503" s="1">
        <v>43414</v>
      </c>
      <c r="N503" t="s">
        <v>1869</v>
      </c>
      <c r="O503" t="s">
        <v>7623</v>
      </c>
      <c r="P503" t="s">
        <v>1888</v>
      </c>
      <c r="Q503" t="s">
        <v>7623</v>
      </c>
      <c r="R503" t="s">
        <v>1876</v>
      </c>
      <c r="S503">
        <v>3</v>
      </c>
      <c r="T503">
        <v>0.7</v>
      </c>
      <c r="U503">
        <v>-8.8000000000000007</v>
      </c>
      <c r="V503">
        <v>21.976666666666659</v>
      </c>
      <c r="W503">
        <v>2</v>
      </c>
      <c r="X503">
        <v>13.19</v>
      </c>
      <c r="Y503">
        <v>43.966666666666661</v>
      </c>
      <c r="Z503">
        <v>21.983333333333331</v>
      </c>
      <c r="AA503">
        <v>6.5949999999999998</v>
      </c>
      <c r="AB503">
        <v>21.990000000000002</v>
      </c>
    </row>
    <row r="504" spans="1:28" x14ac:dyDescent="0.35">
      <c r="A504" t="s">
        <v>7719</v>
      </c>
      <c r="B504" t="s">
        <v>39</v>
      </c>
      <c r="C504" t="s">
        <v>1</v>
      </c>
      <c r="D504" t="s">
        <v>43</v>
      </c>
      <c r="E504" t="s">
        <v>18</v>
      </c>
      <c r="F504" s="1">
        <v>44460</v>
      </c>
      <c r="G504" t="s">
        <v>7598</v>
      </c>
      <c r="H504" t="s">
        <v>5435</v>
      </c>
      <c r="I504">
        <v>19143</v>
      </c>
      <c r="J504" t="s">
        <v>2584</v>
      </c>
      <c r="K504" t="s">
        <v>1887</v>
      </c>
      <c r="L504" t="s">
        <v>1860</v>
      </c>
      <c r="M504" s="1">
        <v>44464</v>
      </c>
      <c r="N504" t="s">
        <v>1869</v>
      </c>
      <c r="O504" t="s">
        <v>7623</v>
      </c>
      <c r="P504" t="s">
        <v>1888</v>
      </c>
      <c r="Q504" t="s">
        <v>7623</v>
      </c>
      <c r="R504" t="s">
        <v>1876</v>
      </c>
      <c r="S504">
        <v>3</v>
      </c>
      <c r="T504">
        <v>0.7</v>
      </c>
      <c r="U504">
        <v>-1.53</v>
      </c>
      <c r="V504">
        <v>2.9266666666666654</v>
      </c>
      <c r="W504">
        <v>2</v>
      </c>
      <c r="X504">
        <v>1.91</v>
      </c>
      <c r="Y504">
        <v>6.3666666666666654</v>
      </c>
      <c r="Z504">
        <v>3.1833333333333327</v>
      </c>
      <c r="AA504">
        <v>0.95499999999999996</v>
      </c>
      <c r="AB504">
        <v>3.44</v>
      </c>
    </row>
    <row r="505" spans="1:28" x14ac:dyDescent="0.35">
      <c r="A505" t="s">
        <v>7719</v>
      </c>
      <c r="B505" t="s">
        <v>39</v>
      </c>
      <c r="C505" t="s">
        <v>1</v>
      </c>
      <c r="D505" t="s">
        <v>2392</v>
      </c>
      <c r="E505" t="s">
        <v>146</v>
      </c>
      <c r="F505" s="1">
        <v>43272</v>
      </c>
      <c r="G505" t="s">
        <v>7613</v>
      </c>
      <c r="H505" t="s">
        <v>4245</v>
      </c>
      <c r="I505">
        <v>19120</v>
      </c>
      <c r="J505" t="s">
        <v>1608</v>
      </c>
      <c r="K505" t="s">
        <v>1887</v>
      </c>
      <c r="L505" t="s">
        <v>1860</v>
      </c>
      <c r="M505" s="1">
        <v>43276</v>
      </c>
      <c r="N505" t="s">
        <v>1869</v>
      </c>
      <c r="O505" t="s">
        <v>7623</v>
      </c>
      <c r="P505" t="s">
        <v>1888</v>
      </c>
      <c r="Q505" t="s">
        <v>7623</v>
      </c>
      <c r="R505" t="s">
        <v>1876</v>
      </c>
      <c r="S505">
        <v>3</v>
      </c>
      <c r="T505">
        <v>0.7</v>
      </c>
      <c r="U505">
        <v>-7.2</v>
      </c>
      <c r="V505">
        <v>13.823333333333327</v>
      </c>
      <c r="W505">
        <v>2</v>
      </c>
      <c r="X505">
        <v>9.01</v>
      </c>
      <c r="Y505">
        <v>30.033333333333328</v>
      </c>
      <c r="Z505">
        <v>15.016666666666664</v>
      </c>
      <c r="AA505">
        <v>4.5049999999999999</v>
      </c>
      <c r="AB505">
        <v>16.21</v>
      </c>
    </row>
    <row r="506" spans="1:28" x14ac:dyDescent="0.35">
      <c r="A506" t="s">
        <v>7719</v>
      </c>
      <c r="B506" t="s">
        <v>39</v>
      </c>
      <c r="C506" t="s">
        <v>1</v>
      </c>
      <c r="D506" t="s">
        <v>23</v>
      </c>
      <c r="E506" t="s">
        <v>146</v>
      </c>
      <c r="F506" s="1">
        <v>43791</v>
      </c>
      <c r="G506" t="s">
        <v>7613</v>
      </c>
      <c r="H506" t="s">
        <v>5434</v>
      </c>
      <c r="I506">
        <v>19120</v>
      </c>
      <c r="J506" t="s">
        <v>1724</v>
      </c>
      <c r="K506" t="s">
        <v>1887</v>
      </c>
      <c r="L506" t="s">
        <v>1860</v>
      </c>
      <c r="M506" s="1">
        <v>43795</v>
      </c>
      <c r="N506" t="s">
        <v>1869</v>
      </c>
      <c r="O506" t="s">
        <v>7623</v>
      </c>
      <c r="P506" t="s">
        <v>1888</v>
      </c>
      <c r="Q506" t="s">
        <v>7623</v>
      </c>
      <c r="R506" t="s">
        <v>1876</v>
      </c>
      <c r="S506">
        <v>3</v>
      </c>
      <c r="T506">
        <v>0.7</v>
      </c>
      <c r="U506">
        <v>-9.2899999999999991</v>
      </c>
      <c r="V506">
        <v>17.799999999999997</v>
      </c>
      <c r="W506">
        <v>2</v>
      </c>
      <c r="X506">
        <v>11.61</v>
      </c>
      <c r="Y506">
        <v>38.699999999999996</v>
      </c>
      <c r="Z506">
        <v>19.349999999999998</v>
      </c>
      <c r="AA506">
        <v>5.8049999999999997</v>
      </c>
      <c r="AB506">
        <v>20.9</v>
      </c>
    </row>
    <row r="507" spans="1:28" x14ac:dyDescent="0.35">
      <c r="A507" t="s">
        <v>7715</v>
      </c>
      <c r="B507" t="s">
        <v>3195</v>
      </c>
      <c r="C507" t="s">
        <v>1</v>
      </c>
      <c r="D507" t="s">
        <v>2562</v>
      </c>
      <c r="E507" t="s">
        <v>2450</v>
      </c>
      <c r="F507" s="1">
        <v>44534</v>
      </c>
      <c r="G507" t="s">
        <v>7613</v>
      </c>
      <c r="H507" t="s">
        <v>4184</v>
      </c>
      <c r="I507">
        <v>7501</v>
      </c>
      <c r="J507" t="s">
        <v>3190</v>
      </c>
      <c r="K507" t="s">
        <v>1887</v>
      </c>
      <c r="L507" t="s">
        <v>1860</v>
      </c>
      <c r="M507" s="1">
        <v>44540</v>
      </c>
      <c r="N507" t="s">
        <v>1869</v>
      </c>
      <c r="O507" t="s">
        <v>7623</v>
      </c>
      <c r="P507" t="s">
        <v>1915</v>
      </c>
      <c r="Q507" t="s">
        <v>7623</v>
      </c>
      <c r="R507" t="s">
        <v>1873</v>
      </c>
      <c r="S507">
        <v>4</v>
      </c>
      <c r="T507">
        <v>0</v>
      </c>
      <c r="U507">
        <v>1.56</v>
      </c>
      <c r="V507">
        <v>1.5600000000000005</v>
      </c>
      <c r="W507">
        <v>1</v>
      </c>
      <c r="X507">
        <v>12.99</v>
      </c>
      <c r="Y507">
        <v>12.99</v>
      </c>
      <c r="Z507">
        <v>12.99</v>
      </c>
      <c r="AA507">
        <v>12.99</v>
      </c>
      <c r="AB507">
        <v>11.43</v>
      </c>
    </row>
    <row r="508" spans="1:28" x14ac:dyDescent="0.35">
      <c r="A508" t="s">
        <v>7715</v>
      </c>
      <c r="B508" t="s">
        <v>80</v>
      </c>
      <c r="C508" t="s">
        <v>1</v>
      </c>
      <c r="D508" t="s">
        <v>2134</v>
      </c>
      <c r="E508" t="s">
        <v>48</v>
      </c>
      <c r="F508" s="1">
        <v>44078</v>
      </c>
      <c r="G508" t="s">
        <v>7613</v>
      </c>
      <c r="H508" t="s">
        <v>4185</v>
      </c>
      <c r="I508">
        <v>10011</v>
      </c>
      <c r="J508" t="s">
        <v>3284</v>
      </c>
      <c r="K508" t="s">
        <v>1887</v>
      </c>
      <c r="L508" t="s">
        <v>1860</v>
      </c>
      <c r="M508" s="1">
        <v>44082</v>
      </c>
      <c r="N508" t="s">
        <v>1869</v>
      </c>
      <c r="O508" t="s">
        <v>7623</v>
      </c>
      <c r="P508" t="s">
        <v>1897</v>
      </c>
      <c r="Q508" t="s">
        <v>7623</v>
      </c>
      <c r="R508" t="s">
        <v>1873</v>
      </c>
      <c r="S508">
        <v>3</v>
      </c>
      <c r="T508">
        <v>0</v>
      </c>
      <c r="U508">
        <v>24.94</v>
      </c>
      <c r="V508">
        <v>24.939999999999998</v>
      </c>
      <c r="W508">
        <v>1</v>
      </c>
      <c r="X508">
        <v>63.94</v>
      </c>
      <c r="Y508">
        <v>63.94</v>
      </c>
      <c r="Z508">
        <v>63.94</v>
      </c>
      <c r="AA508">
        <v>63.94</v>
      </c>
      <c r="AB508">
        <v>39</v>
      </c>
    </row>
    <row r="509" spans="1:28" x14ac:dyDescent="0.35">
      <c r="A509" t="s">
        <v>7715</v>
      </c>
      <c r="B509" t="s">
        <v>80</v>
      </c>
      <c r="C509" t="s">
        <v>1</v>
      </c>
      <c r="D509" t="s">
        <v>539</v>
      </c>
      <c r="E509" t="s">
        <v>245</v>
      </c>
      <c r="F509" s="1">
        <v>44377</v>
      </c>
      <c r="G509" t="s">
        <v>7613</v>
      </c>
      <c r="H509" t="s">
        <v>4186</v>
      </c>
      <c r="I509">
        <v>10024</v>
      </c>
      <c r="J509" t="s">
        <v>2921</v>
      </c>
      <c r="K509" t="s">
        <v>1887</v>
      </c>
      <c r="L509" t="s">
        <v>1860</v>
      </c>
      <c r="M509" s="1">
        <v>44383</v>
      </c>
      <c r="N509" t="s">
        <v>1869</v>
      </c>
      <c r="O509" t="s">
        <v>7623</v>
      </c>
      <c r="P509" t="s">
        <v>1897</v>
      </c>
      <c r="Q509" t="s">
        <v>7623</v>
      </c>
      <c r="R509" t="s">
        <v>1873</v>
      </c>
      <c r="S509">
        <v>4</v>
      </c>
      <c r="T509">
        <v>0</v>
      </c>
      <c r="U509">
        <v>9.7799999999999994</v>
      </c>
      <c r="V509">
        <v>9.7799999999999994</v>
      </c>
      <c r="W509">
        <v>1</v>
      </c>
      <c r="X509">
        <v>22.23</v>
      </c>
      <c r="Y509">
        <v>22.23</v>
      </c>
      <c r="Z509">
        <v>22.23</v>
      </c>
      <c r="AA509">
        <v>22.23</v>
      </c>
      <c r="AB509">
        <v>12.450000000000001</v>
      </c>
    </row>
    <row r="510" spans="1:28" x14ac:dyDescent="0.35">
      <c r="A510" t="s">
        <v>7715</v>
      </c>
      <c r="B510" t="s">
        <v>80</v>
      </c>
      <c r="C510" t="s">
        <v>1</v>
      </c>
      <c r="D510" t="s">
        <v>667</v>
      </c>
      <c r="E510" t="s">
        <v>48</v>
      </c>
      <c r="F510" s="1">
        <v>44521</v>
      </c>
      <c r="G510" t="s">
        <v>7613</v>
      </c>
      <c r="H510" t="s">
        <v>4187</v>
      </c>
      <c r="I510">
        <v>10035</v>
      </c>
      <c r="J510" t="s">
        <v>3301</v>
      </c>
      <c r="K510" t="s">
        <v>1887</v>
      </c>
      <c r="L510" t="s">
        <v>1860</v>
      </c>
      <c r="M510" s="1">
        <v>44525</v>
      </c>
      <c r="N510" t="s">
        <v>1869</v>
      </c>
      <c r="O510" t="s">
        <v>7623</v>
      </c>
      <c r="P510" t="s">
        <v>1897</v>
      </c>
      <c r="Q510" t="s">
        <v>7623</v>
      </c>
      <c r="R510" t="s">
        <v>1873</v>
      </c>
      <c r="S510">
        <v>3</v>
      </c>
      <c r="T510">
        <v>0</v>
      </c>
      <c r="U510">
        <v>11.24</v>
      </c>
      <c r="V510">
        <v>11.240000000000002</v>
      </c>
      <c r="W510">
        <v>1</v>
      </c>
      <c r="X510">
        <v>27.42</v>
      </c>
      <c r="Y510">
        <v>27.42</v>
      </c>
      <c r="Z510">
        <v>27.42</v>
      </c>
      <c r="AA510">
        <v>27.42</v>
      </c>
      <c r="AB510">
        <v>16.18</v>
      </c>
    </row>
    <row r="511" spans="1:28" x14ac:dyDescent="0.35">
      <c r="A511" t="s">
        <v>7715</v>
      </c>
      <c r="B511" t="s">
        <v>2051</v>
      </c>
      <c r="C511" t="s">
        <v>1</v>
      </c>
      <c r="D511" t="s">
        <v>3652</v>
      </c>
      <c r="E511" t="s">
        <v>2450</v>
      </c>
      <c r="F511" s="1">
        <v>44404</v>
      </c>
      <c r="G511" t="s">
        <v>7613</v>
      </c>
      <c r="H511" t="s">
        <v>4188</v>
      </c>
      <c r="I511">
        <v>10701</v>
      </c>
      <c r="J511" t="s">
        <v>2487</v>
      </c>
      <c r="K511" t="s">
        <v>1887</v>
      </c>
      <c r="L511" t="s">
        <v>1860</v>
      </c>
      <c r="M511" s="1">
        <v>44408</v>
      </c>
      <c r="N511" t="s">
        <v>1869</v>
      </c>
      <c r="O511" t="s">
        <v>7623</v>
      </c>
      <c r="P511" t="s">
        <v>1897</v>
      </c>
      <c r="Q511" t="s">
        <v>7623</v>
      </c>
      <c r="R511" t="s">
        <v>1873</v>
      </c>
      <c r="S511">
        <v>3</v>
      </c>
      <c r="T511">
        <v>0</v>
      </c>
      <c r="U511">
        <v>4.0199999999999996</v>
      </c>
      <c r="V511">
        <v>4.0199999999999996</v>
      </c>
      <c r="W511">
        <v>1</v>
      </c>
      <c r="X511">
        <v>14.89</v>
      </c>
      <c r="Y511">
        <v>14.89</v>
      </c>
      <c r="Z511">
        <v>14.89</v>
      </c>
      <c r="AA511">
        <v>14.89</v>
      </c>
      <c r="AB511">
        <v>10.870000000000001</v>
      </c>
    </row>
    <row r="512" spans="1:28" x14ac:dyDescent="0.35">
      <c r="A512" t="s">
        <v>7715</v>
      </c>
      <c r="B512" t="s">
        <v>3324</v>
      </c>
      <c r="C512" t="s">
        <v>1</v>
      </c>
      <c r="D512" t="s">
        <v>100</v>
      </c>
      <c r="E512" t="s">
        <v>18</v>
      </c>
      <c r="F512" s="1">
        <v>44166</v>
      </c>
      <c r="G512" t="s">
        <v>7598</v>
      </c>
      <c r="H512" t="s">
        <v>4189</v>
      </c>
      <c r="I512">
        <v>20852</v>
      </c>
      <c r="J512" t="s">
        <v>2032</v>
      </c>
      <c r="K512" t="s">
        <v>1887</v>
      </c>
      <c r="L512" t="s">
        <v>1860</v>
      </c>
      <c r="M512" s="1">
        <v>44170</v>
      </c>
      <c r="N512" t="s">
        <v>1869</v>
      </c>
      <c r="O512" t="s">
        <v>7623</v>
      </c>
      <c r="P512" t="s">
        <v>1926</v>
      </c>
      <c r="Q512" t="s">
        <v>7623</v>
      </c>
      <c r="R512" t="s">
        <v>1864</v>
      </c>
      <c r="S512">
        <v>3</v>
      </c>
      <c r="T512">
        <v>0</v>
      </c>
      <c r="U512">
        <v>51.75</v>
      </c>
      <c r="V512">
        <v>51.75</v>
      </c>
      <c r="W512">
        <v>2</v>
      </c>
      <c r="X512">
        <v>172.5</v>
      </c>
      <c r="Y512">
        <v>172.5</v>
      </c>
      <c r="Z512">
        <v>86.25</v>
      </c>
      <c r="AA512">
        <v>86.25</v>
      </c>
      <c r="AB512">
        <v>120.75</v>
      </c>
    </row>
    <row r="513" spans="1:28" x14ac:dyDescent="0.35">
      <c r="A513" t="s">
        <v>7715</v>
      </c>
      <c r="B513" t="s">
        <v>290</v>
      </c>
      <c r="C513" t="s">
        <v>1</v>
      </c>
      <c r="D513" t="s">
        <v>3128</v>
      </c>
      <c r="E513" t="s">
        <v>4</v>
      </c>
      <c r="F513" s="1">
        <v>43877</v>
      </c>
      <c r="G513" t="s">
        <v>7598</v>
      </c>
      <c r="H513" t="s">
        <v>4190</v>
      </c>
      <c r="I513">
        <v>7109</v>
      </c>
      <c r="J513" t="s">
        <v>3316</v>
      </c>
      <c r="K513" t="s">
        <v>1887</v>
      </c>
      <c r="L513" t="s">
        <v>1860</v>
      </c>
      <c r="M513" s="1">
        <v>43881</v>
      </c>
      <c r="N513" t="s">
        <v>1869</v>
      </c>
      <c r="O513" t="s">
        <v>7623</v>
      </c>
      <c r="P513" t="s">
        <v>1915</v>
      </c>
      <c r="Q513" t="s">
        <v>7623</v>
      </c>
      <c r="R513" t="s">
        <v>1864</v>
      </c>
      <c r="S513">
        <v>3</v>
      </c>
      <c r="T513">
        <v>0</v>
      </c>
      <c r="U513">
        <v>36.47</v>
      </c>
      <c r="V513">
        <v>36.47</v>
      </c>
      <c r="W513">
        <v>2</v>
      </c>
      <c r="X513">
        <v>227.96</v>
      </c>
      <c r="Y513">
        <v>227.96</v>
      </c>
      <c r="Z513">
        <v>113.98</v>
      </c>
      <c r="AA513">
        <v>113.98</v>
      </c>
      <c r="AB513">
        <v>191.49</v>
      </c>
    </row>
    <row r="514" spans="1:28" x14ac:dyDescent="0.35">
      <c r="A514" t="s">
        <v>7715</v>
      </c>
      <c r="B514" t="s">
        <v>2950</v>
      </c>
      <c r="C514" t="s">
        <v>1</v>
      </c>
      <c r="D514" t="s">
        <v>2941</v>
      </c>
      <c r="E514" t="s">
        <v>11</v>
      </c>
      <c r="F514" s="1">
        <v>43655</v>
      </c>
      <c r="G514" t="s">
        <v>7613</v>
      </c>
      <c r="H514" t="s">
        <v>4191</v>
      </c>
      <c r="I514">
        <v>20735</v>
      </c>
      <c r="J514" t="s">
        <v>1404</v>
      </c>
      <c r="K514" t="s">
        <v>1887</v>
      </c>
      <c r="L514" t="s">
        <v>1860</v>
      </c>
      <c r="M514" s="1">
        <v>43660</v>
      </c>
      <c r="N514" t="s">
        <v>1869</v>
      </c>
      <c r="O514" t="s">
        <v>7623</v>
      </c>
      <c r="P514" t="s">
        <v>1926</v>
      </c>
      <c r="Q514" t="s">
        <v>7623</v>
      </c>
      <c r="R514" t="s">
        <v>1873</v>
      </c>
      <c r="S514">
        <v>3</v>
      </c>
      <c r="T514">
        <v>0</v>
      </c>
      <c r="U514">
        <v>20.02</v>
      </c>
      <c r="V514">
        <v>20.02000000000001</v>
      </c>
      <c r="W514">
        <v>2</v>
      </c>
      <c r="X514">
        <v>181.96</v>
      </c>
      <c r="Y514">
        <v>181.96</v>
      </c>
      <c r="Z514">
        <v>90.98</v>
      </c>
      <c r="AA514">
        <v>90.98</v>
      </c>
      <c r="AB514">
        <v>161.94</v>
      </c>
    </row>
    <row r="515" spans="1:28" x14ac:dyDescent="0.35">
      <c r="A515" t="s">
        <v>7715</v>
      </c>
      <c r="B515" t="s">
        <v>293</v>
      </c>
      <c r="C515" t="s">
        <v>1</v>
      </c>
      <c r="D515" t="s">
        <v>182</v>
      </c>
      <c r="E515" t="s">
        <v>497</v>
      </c>
      <c r="F515" s="1">
        <v>44481</v>
      </c>
      <c r="G515" t="s">
        <v>7598</v>
      </c>
      <c r="H515" t="s">
        <v>4192</v>
      </c>
      <c r="I515">
        <v>8701</v>
      </c>
      <c r="J515" t="s">
        <v>3448</v>
      </c>
      <c r="K515" t="s">
        <v>1887</v>
      </c>
      <c r="L515" t="s">
        <v>1860</v>
      </c>
      <c r="M515" s="1">
        <v>44485</v>
      </c>
      <c r="N515" t="s">
        <v>1869</v>
      </c>
      <c r="O515" t="s">
        <v>7623</v>
      </c>
      <c r="P515" t="s">
        <v>1915</v>
      </c>
      <c r="Q515" t="s">
        <v>7623</v>
      </c>
      <c r="R515" t="s">
        <v>1873</v>
      </c>
      <c r="S515">
        <v>3</v>
      </c>
      <c r="T515">
        <v>0</v>
      </c>
      <c r="U515">
        <v>17.41</v>
      </c>
      <c r="V515">
        <v>17.41</v>
      </c>
      <c r="W515">
        <v>2</v>
      </c>
      <c r="X515">
        <v>40.479999999999997</v>
      </c>
      <c r="Y515">
        <v>40.479999999999997</v>
      </c>
      <c r="Z515">
        <v>20.239999999999998</v>
      </c>
      <c r="AA515">
        <v>20.239999999999998</v>
      </c>
      <c r="AB515">
        <v>23.069999999999997</v>
      </c>
    </row>
    <row r="516" spans="1:28" x14ac:dyDescent="0.35">
      <c r="A516" t="s">
        <v>7715</v>
      </c>
      <c r="B516" t="s">
        <v>80</v>
      </c>
      <c r="C516" t="s">
        <v>1</v>
      </c>
      <c r="D516" t="s">
        <v>504</v>
      </c>
      <c r="E516" t="s">
        <v>131</v>
      </c>
      <c r="F516" s="1">
        <v>44547</v>
      </c>
      <c r="G516" t="s">
        <v>7613</v>
      </c>
      <c r="H516" t="s">
        <v>4193</v>
      </c>
      <c r="I516">
        <v>10009</v>
      </c>
      <c r="J516" t="s">
        <v>2299</v>
      </c>
      <c r="K516" t="s">
        <v>1887</v>
      </c>
      <c r="L516" t="s">
        <v>1860</v>
      </c>
      <c r="M516" s="1">
        <v>44553</v>
      </c>
      <c r="N516" t="s">
        <v>1869</v>
      </c>
      <c r="O516" t="s">
        <v>7623</v>
      </c>
      <c r="P516" t="s">
        <v>1897</v>
      </c>
      <c r="Q516" t="s">
        <v>7623</v>
      </c>
      <c r="R516" t="s">
        <v>1873</v>
      </c>
      <c r="S516">
        <v>4</v>
      </c>
      <c r="T516">
        <v>0</v>
      </c>
      <c r="U516">
        <v>27.36</v>
      </c>
      <c r="V516">
        <v>27.36</v>
      </c>
      <c r="W516">
        <v>2</v>
      </c>
      <c r="X516">
        <v>124.36</v>
      </c>
      <c r="Y516">
        <v>124.36</v>
      </c>
      <c r="Z516">
        <v>62.18</v>
      </c>
      <c r="AA516">
        <v>62.18</v>
      </c>
      <c r="AB516">
        <v>97</v>
      </c>
    </row>
    <row r="517" spans="1:28" x14ac:dyDescent="0.35">
      <c r="A517" t="s">
        <v>7715</v>
      </c>
      <c r="B517" t="s">
        <v>80</v>
      </c>
      <c r="C517" t="s">
        <v>1</v>
      </c>
      <c r="D517" t="s">
        <v>2147</v>
      </c>
      <c r="E517" t="s">
        <v>503</v>
      </c>
      <c r="F517" s="1">
        <v>43358</v>
      </c>
      <c r="G517" t="s">
        <v>7598</v>
      </c>
      <c r="H517" t="s">
        <v>4194</v>
      </c>
      <c r="I517">
        <v>10011</v>
      </c>
      <c r="J517" t="s">
        <v>2592</v>
      </c>
      <c r="K517" t="s">
        <v>1887</v>
      </c>
      <c r="L517" t="s">
        <v>1860</v>
      </c>
      <c r="M517" s="1">
        <v>43363</v>
      </c>
      <c r="N517" t="s">
        <v>1869</v>
      </c>
      <c r="O517" t="s">
        <v>7623</v>
      </c>
      <c r="P517" t="s">
        <v>1897</v>
      </c>
      <c r="Q517" t="s">
        <v>7623</v>
      </c>
      <c r="R517" t="s">
        <v>1873</v>
      </c>
      <c r="S517">
        <v>3</v>
      </c>
      <c r="T517">
        <v>0</v>
      </c>
      <c r="U517">
        <v>6.26</v>
      </c>
      <c r="V517">
        <v>6.26</v>
      </c>
      <c r="W517">
        <v>2</v>
      </c>
      <c r="X517">
        <v>14.56</v>
      </c>
      <c r="Y517">
        <v>14.56</v>
      </c>
      <c r="Z517">
        <v>7.28</v>
      </c>
      <c r="AA517">
        <v>7.28</v>
      </c>
      <c r="AB517">
        <v>8.3000000000000007</v>
      </c>
    </row>
    <row r="518" spans="1:28" x14ac:dyDescent="0.35">
      <c r="A518" t="s">
        <v>7715</v>
      </c>
      <c r="B518" t="s">
        <v>80</v>
      </c>
      <c r="C518" t="s">
        <v>1</v>
      </c>
      <c r="D518" t="s">
        <v>96</v>
      </c>
      <c r="E518" t="s">
        <v>18</v>
      </c>
      <c r="F518" s="1">
        <v>44076</v>
      </c>
      <c r="G518" t="s">
        <v>7613</v>
      </c>
      <c r="H518" t="s">
        <v>4195</v>
      </c>
      <c r="I518">
        <v>10024</v>
      </c>
      <c r="J518" t="s">
        <v>1431</v>
      </c>
      <c r="K518" t="s">
        <v>1887</v>
      </c>
      <c r="L518" t="s">
        <v>1860</v>
      </c>
      <c r="M518" s="1">
        <v>44080</v>
      </c>
      <c r="N518" t="s">
        <v>1869</v>
      </c>
      <c r="O518" t="s">
        <v>7623</v>
      </c>
      <c r="P518" t="s">
        <v>1897</v>
      </c>
      <c r="Q518" t="s">
        <v>7623</v>
      </c>
      <c r="R518" t="s">
        <v>1873</v>
      </c>
      <c r="S518">
        <v>3</v>
      </c>
      <c r="T518">
        <v>0</v>
      </c>
      <c r="U518">
        <v>10</v>
      </c>
      <c r="V518">
        <v>10</v>
      </c>
      <c r="W518">
        <v>2</v>
      </c>
      <c r="X518">
        <v>39.979999999999997</v>
      </c>
      <c r="Y518">
        <v>39.979999999999997</v>
      </c>
      <c r="Z518">
        <v>19.989999999999998</v>
      </c>
      <c r="AA518">
        <v>19.989999999999998</v>
      </c>
      <c r="AB518">
        <v>29.979999999999997</v>
      </c>
    </row>
    <row r="519" spans="1:28" x14ac:dyDescent="0.35">
      <c r="A519" t="s">
        <v>7715</v>
      </c>
      <c r="B519" t="s">
        <v>80</v>
      </c>
      <c r="C519" t="s">
        <v>1</v>
      </c>
      <c r="D519" t="s">
        <v>678</v>
      </c>
      <c r="E519" t="s">
        <v>503</v>
      </c>
      <c r="F519" s="1">
        <v>44334</v>
      </c>
      <c r="G519" t="s">
        <v>7613</v>
      </c>
      <c r="H519" t="s">
        <v>4196</v>
      </c>
      <c r="I519">
        <v>10024</v>
      </c>
      <c r="J519" t="s">
        <v>2592</v>
      </c>
      <c r="K519" t="s">
        <v>1887</v>
      </c>
      <c r="L519" t="s">
        <v>1860</v>
      </c>
      <c r="M519" s="1">
        <v>44339</v>
      </c>
      <c r="N519" t="s">
        <v>1869</v>
      </c>
      <c r="O519" t="s">
        <v>7623</v>
      </c>
      <c r="P519" t="s">
        <v>1897</v>
      </c>
      <c r="Q519" t="s">
        <v>7623</v>
      </c>
      <c r="R519" t="s">
        <v>1873</v>
      </c>
      <c r="S519">
        <v>3</v>
      </c>
      <c r="T519">
        <v>0</v>
      </c>
      <c r="U519">
        <v>6.26</v>
      </c>
      <c r="V519">
        <v>6.26</v>
      </c>
      <c r="W519">
        <v>2</v>
      </c>
      <c r="X519">
        <v>14.56</v>
      </c>
      <c r="Y519">
        <v>14.56</v>
      </c>
      <c r="Z519">
        <v>7.28</v>
      </c>
      <c r="AA519">
        <v>7.28</v>
      </c>
      <c r="AB519">
        <v>8.3000000000000007</v>
      </c>
    </row>
    <row r="520" spans="1:28" x14ac:dyDescent="0.35">
      <c r="A520" t="s">
        <v>7715</v>
      </c>
      <c r="B520" t="s">
        <v>80</v>
      </c>
      <c r="C520" t="s">
        <v>1</v>
      </c>
      <c r="D520" t="s">
        <v>2356</v>
      </c>
      <c r="E520" t="s">
        <v>2229</v>
      </c>
      <c r="F520" s="1">
        <v>43255</v>
      </c>
      <c r="G520" t="s">
        <v>7613</v>
      </c>
      <c r="H520" t="s">
        <v>4197</v>
      </c>
      <c r="I520">
        <v>10035</v>
      </c>
      <c r="J520" t="s">
        <v>2230</v>
      </c>
      <c r="K520" t="s">
        <v>1887</v>
      </c>
      <c r="L520" t="s">
        <v>1860</v>
      </c>
      <c r="M520" s="1">
        <v>43260</v>
      </c>
      <c r="N520" t="s">
        <v>1869</v>
      </c>
      <c r="O520" t="s">
        <v>7623</v>
      </c>
      <c r="P520" t="s">
        <v>1897</v>
      </c>
      <c r="Q520" t="s">
        <v>7623</v>
      </c>
      <c r="R520" t="s">
        <v>1873</v>
      </c>
      <c r="S520">
        <v>3</v>
      </c>
      <c r="T520">
        <v>0</v>
      </c>
      <c r="U520">
        <v>6.7</v>
      </c>
      <c r="V520">
        <v>6.7</v>
      </c>
      <c r="W520">
        <v>2</v>
      </c>
      <c r="X520">
        <v>13.96</v>
      </c>
      <c r="Y520">
        <v>13.96</v>
      </c>
      <c r="Z520">
        <v>6.98</v>
      </c>
      <c r="AA520">
        <v>6.98</v>
      </c>
      <c r="AB520">
        <v>7.2600000000000007</v>
      </c>
    </row>
    <row r="521" spans="1:28" x14ac:dyDescent="0.35">
      <c r="A521" t="s">
        <v>7715</v>
      </c>
      <c r="B521" t="s">
        <v>80</v>
      </c>
      <c r="C521" t="s">
        <v>1</v>
      </c>
      <c r="D521" t="s">
        <v>2356</v>
      </c>
      <c r="E521" t="s">
        <v>118</v>
      </c>
      <c r="F521" s="1">
        <v>43255</v>
      </c>
      <c r="G521" t="s">
        <v>7613</v>
      </c>
      <c r="H521" t="s">
        <v>4197</v>
      </c>
      <c r="I521">
        <v>10035</v>
      </c>
      <c r="J521" t="s">
        <v>2357</v>
      </c>
      <c r="K521" t="s">
        <v>1887</v>
      </c>
      <c r="L521" t="s">
        <v>1860</v>
      </c>
      <c r="M521" s="1">
        <v>43260</v>
      </c>
      <c r="N521" t="s">
        <v>1869</v>
      </c>
      <c r="O521" t="s">
        <v>7623</v>
      </c>
      <c r="P521" t="s">
        <v>1897</v>
      </c>
      <c r="Q521" t="s">
        <v>7623</v>
      </c>
      <c r="R521" t="s">
        <v>1873</v>
      </c>
      <c r="S521">
        <v>3</v>
      </c>
      <c r="T521">
        <v>0</v>
      </c>
      <c r="U521">
        <v>21.08</v>
      </c>
      <c r="V521">
        <v>21.08</v>
      </c>
      <c r="W521">
        <v>2</v>
      </c>
      <c r="X521">
        <v>56.96</v>
      </c>
      <c r="Y521">
        <v>56.96</v>
      </c>
      <c r="Z521">
        <v>28.48</v>
      </c>
      <c r="AA521">
        <v>28.48</v>
      </c>
      <c r="AB521">
        <v>35.880000000000003</v>
      </c>
    </row>
    <row r="522" spans="1:28" x14ac:dyDescent="0.35">
      <c r="A522" t="s">
        <v>7715</v>
      </c>
      <c r="B522" t="s">
        <v>563</v>
      </c>
      <c r="C522" t="s">
        <v>1</v>
      </c>
      <c r="D522" t="s">
        <v>2379</v>
      </c>
      <c r="E522" t="s">
        <v>497</v>
      </c>
      <c r="F522" s="1">
        <v>44548</v>
      </c>
      <c r="G522" t="s">
        <v>7613</v>
      </c>
      <c r="H522" t="s">
        <v>4198</v>
      </c>
      <c r="I522">
        <v>11572</v>
      </c>
      <c r="J522" t="s">
        <v>3132</v>
      </c>
      <c r="K522" t="s">
        <v>1887</v>
      </c>
      <c r="L522" t="s">
        <v>1860</v>
      </c>
      <c r="M522" s="1">
        <v>44553</v>
      </c>
      <c r="N522" t="s">
        <v>1869</v>
      </c>
      <c r="O522" t="s">
        <v>7623</v>
      </c>
      <c r="P522" t="s">
        <v>1897</v>
      </c>
      <c r="Q522" t="s">
        <v>7623</v>
      </c>
      <c r="R522" t="s">
        <v>1873</v>
      </c>
      <c r="S522">
        <v>3</v>
      </c>
      <c r="T522">
        <v>0</v>
      </c>
      <c r="U522">
        <v>8.5299999999999994</v>
      </c>
      <c r="V522">
        <v>8.5299999999999994</v>
      </c>
      <c r="W522">
        <v>2</v>
      </c>
      <c r="X522">
        <v>18.96</v>
      </c>
      <c r="Y522">
        <v>18.96</v>
      </c>
      <c r="Z522">
        <v>9.48</v>
      </c>
      <c r="AA522">
        <v>9.48</v>
      </c>
      <c r="AB522">
        <v>10.430000000000001</v>
      </c>
    </row>
    <row r="523" spans="1:28" x14ac:dyDescent="0.35">
      <c r="A523" t="s">
        <v>7715</v>
      </c>
      <c r="B523" t="s">
        <v>169</v>
      </c>
      <c r="C523" t="s">
        <v>1</v>
      </c>
      <c r="D523" t="s">
        <v>255</v>
      </c>
      <c r="E523" t="s">
        <v>2276</v>
      </c>
      <c r="F523" s="1">
        <v>43782</v>
      </c>
      <c r="G523" t="s">
        <v>7613</v>
      </c>
      <c r="H523" t="s">
        <v>4199</v>
      </c>
      <c r="I523">
        <v>19711</v>
      </c>
      <c r="J523" t="s">
        <v>2277</v>
      </c>
      <c r="K523" t="s">
        <v>1887</v>
      </c>
      <c r="L523" t="s">
        <v>1860</v>
      </c>
      <c r="M523" s="1">
        <v>43788</v>
      </c>
      <c r="N523" t="s">
        <v>1869</v>
      </c>
      <c r="O523" t="s">
        <v>7623</v>
      </c>
      <c r="P523" t="s">
        <v>1895</v>
      </c>
      <c r="Q523" t="s">
        <v>7623</v>
      </c>
      <c r="R523" t="s">
        <v>1863</v>
      </c>
      <c r="S523">
        <v>4</v>
      </c>
      <c r="T523">
        <v>0</v>
      </c>
      <c r="U523">
        <v>56.99</v>
      </c>
      <c r="V523">
        <v>56.990000000000009</v>
      </c>
      <c r="W523">
        <v>3</v>
      </c>
      <c r="X523">
        <v>299.97000000000003</v>
      </c>
      <c r="Y523">
        <v>299.97000000000003</v>
      </c>
      <c r="Z523">
        <v>99.990000000000009</v>
      </c>
      <c r="AA523">
        <v>99.990000000000009</v>
      </c>
      <c r="AB523">
        <v>242.98000000000002</v>
      </c>
    </row>
    <row r="524" spans="1:28" x14ac:dyDescent="0.35">
      <c r="A524" t="s">
        <v>7715</v>
      </c>
      <c r="B524" t="s">
        <v>110</v>
      </c>
      <c r="C524" t="s">
        <v>1</v>
      </c>
      <c r="D524" t="s">
        <v>106</v>
      </c>
      <c r="E524" t="s">
        <v>240</v>
      </c>
      <c r="F524" s="1">
        <v>43363</v>
      </c>
      <c r="G524" t="s">
        <v>7613</v>
      </c>
      <c r="H524" t="s">
        <v>4200</v>
      </c>
      <c r="I524">
        <v>21044</v>
      </c>
      <c r="J524" t="s">
        <v>1554</v>
      </c>
      <c r="K524" t="s">
        <v>1887</v>
      </c>
      <c r="L524" t="s">
        <v>1860</v>
      </c>
      <c r="M524" s="1">
        <v>43367</v>
      </c>
      <c r="N524" t="s">
        <v>1869</v>
      </c>
      <c r="O524" t="s">
        <v>7623</v>
      </c>
      <c r="P524" t="s">
        <v>1926</v>
      </c>
      <c r="Q524" t="s">
        <v>7623</v>
      </c>
      <c r="R524" t="s">
        <v>1863</v>
      </c>
      <c r="S524">
        <v>3</v>
      </c>
      <c r="T524">
        <v>0</v>
      </c>
      <c r="U524">
        <v>36.29</v>
      </c>
      <c r="V524">
        <v>36.29000000000002</v>
      </c>
      <c r="W524">
        <v>3</v>
      </c>
      <c r="X524">
        <v>362.94</v>
      </c>
      <c r="Y524">
        <v>362.94</v>
      </c>
      <c r="Z524">
        <v>120.98</v>
      </c>
      <c r="AA524">
        <v>120.98</v>
      </c>
      <c r="AB524">
        <v>326.64999999999998</v>
      </c>
    </row>
    <row r="525" spans="1:28" x14ac:dyDescent="0.35">
      <c r="A525" t="s">
        <v>7715</v>
      </c>
      <c r="B525" t="s">
        <v>1880</v>
      </c>
      <c r="C525" t="s">
        <v>1</v>
      </c>
      <c r="D525" t="s">
        <v>462</v>
      </c>
      <c r="E525" t="s">
        <v>41</v>
      </c>
      <c r="F525" s="1">
        <v>43582</v>
      </c>
      <c r="G525" t="s">
        <v>7598</v>
      </c>
      <c r="H525" t="s">
        <v>4201</v>
      </c>
      <c r="I525">
        <v>20016</v>
      </c>
      <c r="J525" t="s">
        <v>3162</v>
      </c>
      <c r="K525" t="s">
        <v>1887</v>
      </c>
      <c r="L525" t="s">
        <v>1860</v>
      </c>
      <c r="M525" s="1">
        <v>43588</v>
      </c>
      <c r="N525" t="s">
        <v>1869</v>
      </c>
      <c r="O525" t="s">
        <v>7623</v>
      </c>
      <c r="P525" t="s">
        <v>3163</v>
      </c>
      <c r="Q525" t="s">
        <v>7623</v>
      </c>
      <c r="R525" t="s">
        <v>1864</v>
      </c>
      <c r="S525">
        <v>4</v>
      </c>
      <c r="T525">
        <v>0</v>
      </c>
      <c r="U525">
        <v>316.88</v>
      </c>
      <c r="V525">
        <v>316.88</v>
      </c>
      <c r="W525">
        <v>3</v>
      </c>
      <c r="X525">
        <v>1267.53</v>
      </c>
      <c r="Y525">
        <v>1267.53</v>
      </c>
      <c r="Z525">
        <v>422.51</v>
      </c>
      <c r="AA525">
        <v>422.51</v>
      </c>
      <c r="AB525">
        <v>950.65</v>
      </c>
    </row>
    <row r="526" spans="1:28" x14ac:dyDescent="0.35">
      <c r="A526" t="s">
        <v>7715</v>
      </c>
      <c r="B526" t="s">
        <v>3195</v>
      </c>
      <c r="C526" t="s">
        <v>1</v>
      </c>
      <c r="D526" t="s">
        <v>2562</v>
      </c>
      <c r="E526" t="s">
        <v>41</v>
      </c>
      <c r="F526" s="1">
        <v>44534</v>
      </c>
      <c r="G526" t="s">
        <v>7613</v>
      </c>
      <c r="H526" t="s">
        <v>4184</v>
      </c>
      <c r="I526">
        <v>7501</v>
      </c>
      <c r="J526" t="s">
        <v>7629</v>
      </c>
      <c r="K526" t="s">
        <v>1887</v>
      </c>
      <c r="L526" t="s">
        <v>1860</v>
      </c>
      <c r="M526" s="1">
        <v>44540</v>
      </c>
      <c r="N526" t="s">
        <v>1869</v>
      </c>
      <c r="O526" t="s">
        <v>7623</v>
      </c>
      <c r="P526" t="s">
        <v>1915</v>
      </c>
      <c r="Q526" t="s">
        <v>7623</v>
      </c>
      <c r="R526" t="s">
        <v>1864</v>
      </c>
      <c r="S526">
        <v>4</v>
      </c>
      <c r="T526">
        <v>0</v>
      </c>
      <c r="U526">
        <v>18.18</v>
      </c>
      <c r="V526">
        <v>18.180000000000007</v>
      </c>
      <c r="W526">
        <v>3</v>
      </c>
      <c r="X526">
        <v>302.94</v>
      </c>
      <c r="Y526">
        <v>302.94</v>
      </c>
      <c r="Z526">
        <v>100.98</v>
      </c>
      <c r="AA526">
        <v>100.98</v>
      </c>
      <c r="AB526">
        <v>284.76</v>
      </c>
    </row>
    <row r="527" spans="1:28" x14ac:dyDescent="0.35">
      <c r="A527" t="s">
        <v>7715</v>
      </c>
      <c r="B527" t="s">
        <v>3195</v>
      </c>
      <c r="C527" t="s">
        <v>1</v>
      </c>
      <c r="D527" t="s">
        <v>2562</v>
      </c>
      <c r="E527" t="s">
        <v>41</v>
      </c>
      <c r="F527" s="1">
        <v>44534</v>
      </c>
      <c r="G527" t="s">
        <v>7613</v>
      </c>
      <c r="H527" t="s">
        <v>4184</v>
      </c>
      <c r="I527">
        <v>7501</v>
      </c>
      <c r="J527" t="s">
        <v>1312</v>
      </c>
      <c r="K527" t="s">
        <v>1887</v>
      </c>
      <c r="L527" t="s">
        <v>1860</v>
      </c>
      <c r="M527" s="1">
        <v>44540</v>
      </c>
      <c r="N527" t="s">
        <v>1869</v>
      </c>
      <c r="O527" t="s">
        <v>7623</v>
      </c>
      <c r="P527" t="s">
        <v>1915</v>
      </c>
      <c r="Q527" t="s">
        <v>7623</v>
      </c>
      <c r="R527" t="s">
        <v>1864</v>
      </c>
      <c r="S527">
        <v>4</v>
      </c>
      <c r="T527">
        <v>0</v>
      </c>
      <c r="U527">
        <v>45.56</v>
      </c>
      <c r="V527">
        <v>45.56</v>
      </c>
      <c r="W527">
        <v>3</v>
      </c>
      <c r="X527">
        <v>182.22</v>
      </c>
      <c r="Y527">
        <v>182.22</v>
      </c>
      <c r="Z527">
        <v>60.74</v>
      </c>
      <c r="AA527">
        <v>60.74</v>
      </c>
      <c r="AB527">
        <v>136.66</v>
      </c>
    </row>
    <row r="528" spans="1:28" x14ac:dyDescent="0.35">
      <c r="A528" t="s">
        <v>7715</v>
      </c>
      <c r="B528" t="s">
        <v>74</v>
      </c>
      <c r="C528" t="s">
        <v>1</v>
      </c>
      <c r="D528" t="s">
        <v>1934</v>
      </c>
      <c r="E528" t="s">
        <v>245</v>
      </c>
      <c r="F528" s="1">
        <v>43783</v>
      </c>
      <c r="G528" t="s">
        <v>7613</v>
      </c>
      <c r="H528" t="s">
        <v>4202</v>
      </c>
      <c r="I528">
        <v>19901</v>
      </c>
      <c r="J528" t="s">
        <v>2218</v>
      </c>
      <c r="K528" t="s">
        <v>1887</v>
      </c>
      <c r="L528" t="s">
        <v>1860</v>
      </c>
      <c r="M528" s="1">
        <v>43788</v>
      </c>
      <c r="N528" t="s">
        <v>1869</v>
      </c>
      <c r="O528" t="s">
        <v>7623</v>
      </c>
      <c r="P528" t="s">
        <v>1895</v>
      </c>
      <c r="Q528" t="s">
        <v>7623</v>
      </c>
      <c r="R528" t="s">
        <v>1873</v>
      </c>
      <c r="S528">
        <v>3</v>
      </c>
      <c r="T528">
        <v>0</v>
      </c>
      <c r="U528">
        <v>26.65</v>
      </c>
      <c r="V528">
        <v>26.65</v>
      </c>
      <c r="W528">
        <v>3</v>
      </c>
      <c r="X528">
        <v>76.14</v>
      </c>
      <c r="Y528">
        <v>76.14</v>
      </c>
      <c r="Z528">
        <v>25.38</v>
      </c>
      <c r="AA528">
        <v>25.38</v>
      </c>
      <c r="AB528">
        <v>49.49</v>
      </c>
    </row>
    <row r="529" spans="1:28" x14ac:dyDescent="0.35">
      <c r="A529" t="s">
        <v>7715</v>
      </c>
      <c r="B529" t="s">
        <v>1880</v>
      </c>
      <c r="C529" t="s">
        <v>1</v>
      </c>
      <c r="D529" t="s">
        <v>2394</v>
      </c>
      <c r="E529" t="s">
        <v>18</v>
      </c>
      <c r="F529" s="1">
        <v>43977</v>
      </c>
      <c r="G529" t="s">
        <v>7613</v>
      </c>
      <c r="H529" t="s">
        <v>4203</v>
      </c>
      <c r="I529">
        <v>20016</v>
      </c>
      <c r="J529" t="s">
        <v>1249</v>
      </c>
      <c r="K529" t="s">
        <v>1887</v>
      </c>
      <c r="L529" t="s">
        <v>1860</v>
      </c>
      <c r="M529" s="1">
        <v>43983</v>
      </c>
      <c r="N529" t="s">
        <v>1869</v>
      </c>
      <c r="O529" t="s">
        <v>7623</v>
      </c>
      <c r="P529" t="s">
        <v>3163</v>
      </c>
      <c r="Q529" t="s">
        <v>7623</v>
      </c>
      <c r="R529" t="s">
        <v>1873</v>
      </c>
      <c r="S529">
        <v>4</v>
      </c>
      <c r="T529">
        <v>0</v>
      </c>
      <c r="U529">
        <v>17.38</v>
      </c>
      <c r="V529">
        <v>17.38</v>
      </c>
      <c r="W529">
        <v>3</v>
      </c>
      <c r="X529">
        <v>41.37</v>
      </c>
      <c r="Y529">
        <v>41.37</v>
      </c>
      <c r="Z529">
        <v>13.79</v>
      </c>
      <c r="AA529">
        <v>13.79</v>
      </c>
      <c r="AB529">
        <v>23.99</v>
      </c>
    </row>
    <row r="530" spans="1:28" x14ac:dyDescent="0.35">
      <c r="A530" t="s">
        <v>7715</v>
      </c>
      <c r="B530" t="s">
        <v>110</v>
      </c>
      <c r="C530" t="s">
        <v>1</v>
      </c>
      <c r="D530" t="s">
        <v>106</v>
      </c>
      <c r="E530" t="s">
        <v>79</v>
      </c>
      <c r="F530" s="1">
        <v>43363</v>
      </c>
      <c r="G530" t="s">
        <v>7613</v>
      </c>
      <c r="H530" t="s">
        <v>4200</v>
      </c>
      <c r="I530">
        <v>21044</v>
      </c>
      <c r="J530" t="s">
        <v>2689</v>
      </c>
      <c r="K530" t="s">
        <v>1887</v>
      </c>
      <c r="L530" t="s">
        <v>1860</v>
      </c>
      <c r="M530" s="1">
        <v>43367</v>
      </c>
      <c r="N530" t="s">
        <v>1869</v>
      </c>
      <c r="O530" t="s">
        <v>7623</v>
      </c>
      <c r="P530" t="s">
        <v>1926</v>
      </c>
      <c r="Q530" t="s">
        <v>7623</v>
      </c>
      <c r="R530" t="s">
        <v>1873</v>
      </c>
      <c r="S530">
        <v>3</v>
      </c>
      <c r="T530">
        <v>0</v>
      </c>
      <c r="U530">
        <v>50.91</v>
      </c>
      <c r="V530">
        <v>50.91</v>
      </c>
      <c r="W530">
        <v>3</v>
      </c>
      <c r="X530">
        <v>164.22</v>
      </c>
      <c r="Y530">
        <v>164.22</v>
      </c>
      <c r="Z530">
        <v>54.74</v>
      </c>
      <c r="AA530">
        <v>54.74</v>
      </c>
      <c r="AB530">
        <v>113.31</v>
      </c>
    </row>
    <row r="531" spans="1:28" x14ac:dyDescent="0.35">
      <c r="A531" t="s">
        <v>7715</v>
      </c>
      <c r="B531" t="s">
        <v>3577</v>
      </c>
      <c r="C531" t="s">
        <v>1</v>
      </c>
      <c r="D531" t="s">
        <v>72</v>
      </c>
      <c r="E531" t="s">
        <v>79</v>
      </c>
      <c r="F531" s="1">
        <v>44091</v>
      </c>
      <c r="G531" t="s">
        <v>7613</v>
      </c>
      <c r="H531" t="s">
        <v>4204</v>
      </c>
      <c r="I531">
        <v>1752</v>
      </c>
      <c r="J531" t="s">
        <v>1736</v>
      </c>
      <c r="K531" t="s">
        <v>1887</v>
      </c>
      <c r="L531" t="s">
        <v>1860</v>
      </c>
      <c r="M531" s="1">
        <v>44096</v>
      </c>
      <c r="N531" t="s">
        <v>1869</v>
      </c>
      <c r="O531" t="s">
        <v>7623</v>
      </c>
      <c r="P531" t="s">
        <v>1917</v>
      </c>
      <c r="Q531" t="s">
        <v>7623</v>
      </c>
      <c r="R531" t="s">
        <v>1873</v>
      </c>
      <c r="S531">
        <v>3</v>
      </c>
      <c r="T531">
        <v>0</v>
      </c>
      <c r="U531">
        <v>6.22</v>
      </c>
      <c r="V531">
        <v>6.2199999999999989</v>
      </c>
      <c r="W531">
        <v>3</v>
      </c>
      <c r="X531">
        <v>14.82</v>
      </c>
      <c r="Y531">
        <v>14.82</v>
      </c>
      <c r="Z531">
        <v>4.9400000000000004</v>
      </c>
      <c r="AA531">
        <v>4.9400000000000004</v>
      </c>
      <c r="AB531">
        <v>8.6000000000000014</v>
      </c>
    </row>
    <row r="532" spans="1:28" x14ac:dyDescent="0.35">
      <c r="A532" t="s">
        <v>7715</v>
      </c>
      <c r="B532" t="s">
        <v>3577</v>
      </c>
      <c r="C532" t="s">
        <v>1</v>
      </c>
      <c r="D532" t="s">
        <v>72</v>
      </c>
      <c r="E532" t="s">
        <v>48</v>
      </c>
      <c r="F532" s="1">
        <v>44091</v>
      </c>
      <c r="G532" t="s">
        <v>7613</v>
      </c>
      <c r="H532" t="s">
        <v>4204</v>
      </c>
      <c r="I532">
        <v>1752</v>
      </c>
      <c r="J532" t="s">
        <v>1564</v>
      </c>
      <c r="K532" t="s">
        <v>1887</v>
      </c>
      <c r="L532" t="s">
        <v>1860</v>
      </c>
      <c r="M532" s="1">
        <v>44096</v>
      </c>
      <c r="N532" t="s">
        <v>1869</v>
      </c>
      <c r="O532" t="s">
        <v>7623</v>
      </c>
      <c r="P532" t="s">
        <v>1917</v>
      </c>
      <c r="Q532" t="s">
        <v>7623</v>
      </c>
      <c r="R532" t="s">
        <v>1873</v>
      </c>
      <c r="S532">
        <v>3</v>
      </c>
      <c r="T532">
        <v>0</v>
      </c>
      <c r="U532">
        <v>61.38</v>
      </c>
      <c r="V532">
        <v>61.379999999999995</v>
      </c>
      <c r="W532">
        <v>3</v>
      </c>
      <c r="X532">
        <v>191.82</v>
      </c>
      <c r="Y532">
        <v>191.82</v>
      </c>
      <c r="Z532">
        <v>63.94</v>
      </c>
      <c r="AA532">
        <v>63.94</v>
      </c>
      <c r="AB532">
        <v>130.44</v>
      </c>
    </row>
    <row r="533" spans="1:28" x14ac:dyDescent="0.35">
      <c r="A533" t="s">
        <v>7715</v>
      </c>
      <c r="B533" t="s">
        <v>2273</v>
      </c>
      <c r="C533" t="s">
        <v>1</v>
      </c>
      <c r="D533" t="s">
        <v>3384</v>
      </c>
      <c r="E533" t="s">
        <v>101</v>
      </c>
      <c r="F533" s="1">
        <v>43797</v>
      </c>
      <c r="G533" t="s">
        <v>7613</v>
      </c>
      <c r="H533" t="s">
        <v>4205</v>
      </c>
      <c r="I533">
        <v>11520</v>
      </c>
      <c r="J533" t="s">
        <v>7630</v>
      </c>
      <c r="K533" t="s">
        <v>1887</v>
      </c>
      <c r="L533" t="s">
        <v>1860</v>
      </c>
      <c r="M533" s="1">
        <v>43803</v>
      </c>
      <c r="N533" t="s">
        <v>1869</v>
      </c>
      <c r="O533" t="s">
        <v>7623</v>
      </c>
      <c r="P533" t="s">
        <v>1897</v>
      </c>
      <c r="Q533" t="s">
        <v>7623</v>
      </c>
      <c r="R533" t="s">
        <v>1873</v>
      </c>
      <c r="S533">
        <v>4</v>
      </c>
      <c r="T533">
        <v>0</v>
      </c>
      <c r="U533">
        <v>64.52</v>
      </c>
      <c r="V533">
        <v>64.519999999999982</v>
      </c>
      <c r="W533">
        <v>3</v>
      </c>
      <c r="X533">
        <v>322.58999999999997</v>
      </c>
      <c r="Y533">
        <v>322.58999999999997</v>
      </c>
      <c r="Z533">
        <v>107.52999999999999</v>
      </c>
      <c r="AA533">
        <v>107.52999999999999</v>
      </c>
      <c r="AB533">
        <v>258.07</v>
      </c>
    </row>
    <row r="534" spans="1:28" x14ac:dyDescent="0.35">
      <c r="A534" t="s">
        <v>7715</v>
      </c>
      <c r="B534" t="s">
        <v>2375</v>
      </c>
      <c r="C534" t="s">
        <v>1</v>
      </c>
      <c r="D534" t="s">
        <v>9</v>
      </c>
      <c r="E534" t="s">
        <v>497</v>
      </c>
      <c r="F534" s="1">
        <v>43803</v>
      </c>
      <c r="G534" t="s">
        <v>7613</v>
      </c>
      <c r="H534" t="s">
        <v>4206</v>
      </c>
      <c r="I534">
        <v>11550</v>
      </c>
      <c r="J534" t="s">
        <v>1965</v>
      </c>
      <c r="K534" t="s">
        <v>1887</v>
      </c>
      <c r="L534" t="s">
        <v>1860</v>
      </c>
      <c r="M534" s="1">
        <v>43809</v>
      </c>
      <c r="N534" t="s">
        <v>1869</v>
      </c>
      <c r="O534" t="s">
        <v>7623</v>
      </c>
      <c r="P534" t="s">
        <v>1897</v>
      </c>
      <c r="Q534" t="s">
        <v>7623</v>
      </c>
      <c r="R534" t="s">
        <v>1873</v>
      </c>
      <c r="S534">
        <v>4</v>
      </c>
      <c r="T534">
        <v>0</v>
      </c>
      <c r="U534">
        <v>11.38</v>
      </c>
      <c r="V534">
        <v>11.379999999999999</v>
      </c>
      <c r="W534">
        <v>3</v>
      </c>
      <c r="X534">
        <v>28.44</v>
      </c>
      <c r="Y534">
        <v>28.44</v>
      </c>
      <c r="Z534">
        <v>9.48</v>
      </c>
      <c r="AA534">
        <v>9.48</v>
      </c>
      <c r="AB534">
        <v>17.060000000000002</v>
      </c>
    </row>
    <row r="535" spans="1:28" x14ac:dyDescent="0.35">
      <c r="A535" t="s">
        <v>7715</v>
      </c>
      <c r="B535" t="s">
        <v>384</v>
      </c>
      <c r="C535" t="s">
        <v>1</v>
      </c>
      <c r="D535" t="s">
        <v>2338</v>
      </c>
      <c r="E535" t="s">
        <v>497</v>
      </c>
      <c r="F535" s="1">
        <v>44092</v>
      </c>
      <c r="G535" t="s">
        <v>7613</v>
      </c>
      <c r="H535" t="s">
        <v>4207</v>
      </c>
      <c r="I535">
        <v>10801</v>
      </c>
      <c r="J535" t="s">
        <v>3448</v>
      </c>
      <c r="K535" t="s">
        <v>1887</v>
      </c>
      <c r="L535" t="s">
        <v>1860</v>
      </c>
      <c r="M535" s="1">
        <v>44099</v>
      </c>
      <c r="N535" t="s">
        <v>1869</v>
      </c>
      <c r="O535" t="s">
        <v>7623</v>
      </c>
      <c r="P535" t="s">
        <v>1897</v>
      </c>
      <c r="Q535" t="s">
        <v>7623</v>
      </c>
      <c r="R535" t="s">
        <v>1873</v>
      </c>
      <c r="S535">
        <v>5</v>
      </c>
      <c r="T535">
        <v>0</v>
      </c>
      <c r="U535">
        <v>26.11</v>
      </c>
      <c r="V535">
        <v>26.11</v>
      </c>
      <c r="W535">
        <v>3</v>
      </c>
      <c r="X535">
        <v>60.72</v>
      </c>
      <c r="Y535">
        <v>60.72</v>
      </c>
      <c r="Z535">
        <v>20.239999999999998</v>
      </c>
      <c r="AA535">
        <v>20.239999999999998</v>
      </c>
      <c r="AB535">
        <v>34.61</v>
      </c>
    </row>
    <row r="536" spans="1:28" x14ac:dyDescent="0.35">
      <c r="A536" t="s">
        <v>7715</v>
      </c>
      <c r="B536" t="s">
        <v>80</v>
      </c>
      <c r="C536" t="s">
        <v>1</v>
      </c>
      <c r="D536" t="s">
        <v>606</v>
      </c>
      <c r="E536" t="s">
        <v>48</v>
      </c>
      <c r="F536" s="1">
        <v>44075</v>
      </c>
      <c r="G536" t="s">
        <v>7613</v>
      </c>
      <c r="H536" t="s">
        <v>4208</v>
      </c>
      <c r="I536">
        <v>10011</v>
      </c>
      <c r="J536" t="s">
        <v>1564</v>
      </c>
      <c r="K536" t="s">
        <v>1887</v>
      </c>
      <c r="L536" t="s">
        <v>1860</v>
      </c>
      <c r="M536" s="1">
        <v>44081</v>
      </c>
      <c r="N536" t="s">
        <v>1869</v>
      </c>
      <c r="O536" t="s">
        <v>7623</v>
      </c>
      <c r="P536" t="s">
        <v>1897</v>
      </c>
      <c r="Q536" t="s">
        <v>7623</v>
      </c>
      <c r="R536" t="s">
        <v>1873</v>
      </c>
      <c r="S536">
        <v>4</v>
      </c>
      <c r="T536">
        <v>0</v>
      </c>
      <c r="U536">
        <v>61.38</v>
      </c>
      <c r="V536">
        <v>61.379999999999995</v>
      </c>
      <c r="W536">
        <v>3</v>
      </c>
      <c r="X536">
        <v>191.82</v>
      </c>
      <c r="Y536">
        <v>191.82</v>
      </c>
      <c r="Z536">
        <v>63.94</v>
      </c>
      <c r="AA536">
        <v>63.94</v>
      </c>
      <c r="AB536">
        <v>130.44</v>
      </c>
    </row>
    <row r="537" spans="1:28" x14ac:dyDescent="0.35">
      <c r="A537" t="s">
        <v>7715</v>
      </c>
      <c r="B537" t="s">
        <v>80</v>
      </c>
      <c r="C537" t="s">
        <v>1</v>
      </c>
      <c r="D537" t="s">
        <v>2392</v>
      </c>
      <c r="E537" t="s">
        <v>497</v>
      </c>
      <c r="F537" s="1">
        <v>43593</v>
      </c>
      <c r="G537" t="s">
        <v>7613</v>
      </c>
      <c r="H537" t="s">
        <v>4209</v>
      </c>
      <c r="I537">
        <v>10024</v>
      </c>
      <c r="J537" t="s">
        <v>1847</v>
      </c>
      <c r="K537" t="s">
        <v>1887</v>
      </c>
      <c r="L537" t="s">
        <v>1860</v>
      </c>
      <c r="M537" s="1">
        <v>43600</v>
      </c>
      <c r="N537" t="s">
        <v>1869</v>
      </c>
      <c r="O537" t="s">
        <v>7623</v>
      </c>
      <c r="P537" t="s">
        <v>1897</v>
      </c>
      <c r="Q537" t="s">
        <v>7623</v>
      </c>
      <c r="R537" t="s">
        <v>1873</v>
      </c>
      <c r="S537">
        <v>5</v>
      </c>
      <c r="T537">
        <v>0</v>
      </c>
      <c r="U537">
        <v>30.19</v>
      </c>
      <c r="V537">
        <v>30.189999999999998</v>
      </c>
      <c r="W537">
        <v>3</v>
      </c>
      <c r="X537">
        <v>79.44</v>
      </c>
      <c r="Y537">
        <v>79.44</v>
      </c>
      <c r="Z537">
        <v>26.48</v>
      </c>
      <c r="AA537">
        <v>26.48</v>
      </c>
      <c r="AB537">
        <v>49.25</v>
      </c>
    </row>
    <row r="538" spans="1:28" x14ac:dyDescent="0.35">
      <c r="A538" t="s">
        <v>7715</v>
      </c>
      <c r="B538" t="s">
        <v>80</v>
      </c>
      <c r="C538" t="s">
        <v>1</v>
      </c>
      <c r="D538" t="s">
        <v>2702</v>
      </c>
      <c r="E538" t="s">
        <v>18</v>
      </c>
      <c r="F538" s="1">
        <v>43365</v>
      </c>
      <c r="G538" t="s">
        <v>7613</v>
      </c>
      <c r="H538" t="s">
        <v>4210</v>
      </c>
      <c r="I538">
        <v>10035</v>
      </c>
      <c r="J538" t="s">
        <v>2703</v>
      </c>
      <c r="K538" t="s">
        <v>1887</v>
      </c>
      <c r="L538" t="s">
        <v>1860</v>
      </c>
      <c r="M538" s="1">
        <v>43372</v>
      </c>
      <c r="N538" t="s">
        <v>1869</v>
      </c>
      <c r="O538" t="s">
        <v>7623</v>
      </c>
      <c r="P538" t="s">
        <v>1897</v>
      </c>
      <c r="Q538" t="s">
        <v>7623</v>
      </c>
      <c r="R538" t="s">
        <v>1873</v>
      </c>
      <c r="S538">
        <v>5</v>
      </c>
      <c r="T538">
        <v>0</v>
      </c>
      <c r="U538">
        <v>35.08</v>
      </c>
      <c r="V538">
        <v>35.08</v>
      </c>
      <c r="W538">
        <v>3</v>
      </c>
      <c r="X538">
        <v>97.44</v>
      </c>
      <c r="Y538">
        <v>97.44</v>
      </c>
      <c r="Z538">
        <v>32.479999999999997</v>
      </c>
      <c r="AA538">
        <v>32.479999999999997</v>
      </c>
      <c r="AB538">
        <v>62.36</v>
      </c>
    </row>
    <row r="539" spans="1:28" x14ac:dyDescent="0.35">
      <c r="A539" t="s">
        <v>7715</v>
      </c>
      <c r="B539" t="s">
        <v>147</v>
      </c>
      <c r="C539" t="s">
        <v>1</v>
      </c>
      <c r="D539" t="s">
        <v>2502</v>
      </c>
      <c r="E539" t="s">
        <v>4</v>
      </c>
      <c r="F539" s="1">
        <v>43502</v>
      </c>
      <c r="G539" t="s">
        <v>7598</v>
      </c>
      <c r="H539" t="s">
        <v>4211</v>
      </c>
      <c r="I539">
        <v>19805</v>
      </c>
      <c r="J539" t="s">
        <v>3060</v>
      </c>
      <c r="K539" t="s">
        <v>1887</v>
      </c>
      <c r="L539" t="s">
        <v>1860</v>
      </c>
      <c r="M539" s="1">
        <v>43509</v>
      </c>
      <c r="N539" t="s">
        <v>1869</v>
      </c>
      <c r="O539" t="s">
        <v>7623</v>
      </c>
      <c r="P539" t="s">
        <v>1895</v>
      </c>
      <c r="Q539" t="s">
        <v>7623</v>
      </c>
      <c r="R539" t="s">
        <v>1863</v>
      </c>
      <c r="S539">
        <v>5</v>
      </c>
      <c r="T539">
        <v>0</v>
      </c>
      <c r="U539">
        <v>82.34</v>
      </c>
      <c r="V539">
        <v>82.34</v>
      </c>
      <c r="W539">
        <v>4</v>
      </c>
      <c r="X539">
        <v>283.92</v>
      </c>
      <c r="Y539">
        <v>283.92</v>
      </c>
      <c r="Z539">
        <v>70.98</v>
      </c>
      <c r="AA539">
        <v>70.98</v>
      </c>
      <c r="AB539">
        <v>201.58</v>
      </c>
    </row>
    <row r="540" spans="1:28" x14ac:dyDescent="0.35">
      <c r="A540" t="s">
        <v>7715</v>
      </c>
      <c r="B540" t="s">
        <v>379</v>
      </c>
      <c r="C540" t="s">
        <v>1</v>
      </c>
      <c r="D540" t="s">
        <v>2274</v>
      </c>
      <c r="E540" t="s">
        <v>18</v>
      </c>
      <c r="F540" s="1">
        <v>43227</v>
      </c>
      <c r="G540" t="s">
        <v>7613</v>
      </c>
      <c r="H540" t="s">
        <v>4212</v>
      </c>
      <c r="I540">
        <v>1841</v>
      </c>
      <c r="J540" t="s">
        <v>1744</v>
      </c>
      <c r="K540" t="s">
        <v>1887</v>
      </c>
      <c r="L540" t="s">
        <v>1860</v>
      </c>
      <c r="M540" s="1">
        <v>43232</v>
      </c>
      <c r="N540" t="s">
        <v>1869</v>
      </c>
      <c r="O540" t="s">
        <v>7623</v>
      </c>
      <c r="P540" t="s">
        <v>1917</v>
      </c>
      <c r="Q540" t="s">
        <v>7623</v>
      </c>
      <c r="R540" t="s">
        <v>1864</v>
      </c>
      <c r="S540">
        <v>3</v>
      </c>
      <c r="T540">
        <v>0</v>
      </c>
      <c r="U540">
        <v>244.25</v>
      </c>
      <c r="V540">
        <v>244.25</v>
      </c>
      <c r="W540">
        <v>4</v>
      </c>
      <c r="X540">
        <v>872.32</v>
      </c>
      <c r="Y540">
        <v>872.32</v>
      </c>
      <c r="Z540">
        <v>218.08</v>
      </c>
      <c r="AA540">
        <v>218.08</v>
      </c>
      <c r="AB540">
        <v>628.07000000000005</v>
      </c>
    </row>
    <row r="541" spans="1:28" x14ac:dyDescent="0.35">
      <c r="A541" t="s">
        <v>7715</v>
      </c>
      <c r="B541" t="s">
        <v>169</v>
      </c>
      <c r="C541" t="s">
        <v>1</v>
      </c>
      <c r="D541" t="s">
        <v>2255</v>
      </c>
      <c r="E541" t="s">
        <v>18</v>
      </c>
      <c r="F541" s="1">
        <v>44149</v>
      </c>
      <c r="G541" t="s">
        <v>7613</v>
      </c>
      <c r="H541" t="s">
        <v>4213</v>
      </c>
      <c r="I541">
        <v>19711</v>
      </c>
      <c r="J541" t="s">
        <v>2393</v>
      </c>
      <c r="K541" t="s">
        <v>1887</v>
      </c>
      <c r="L541" t="s">
        <v>1860</v>
      </c>
      <c r="M541" s="1">
        <v>44155</v>
      </c>
      <c r="N541" t="s">
        <v>1869</v>
      </c>
      <c r="O541" t="s">
        <v>7623</v>
      </c>
      <c r="P541" t="s">
        <v>1895</v>
      </c>
      <c r="Q541" t="s">
        <v>7623</v>
      </c>
      <c r="R541" t="s">
        <v>1873</v>
      </c>
      <c r="S541">
        <v>4</v>
      </c>
      <c r="T541">
        <v>0</v>
      </c>
      <c r="U541">
        <v>6.57</v>
      </c>
      <c r="V541">
        <v>6.57</v>
      </c>
      <c r="W541">
        <v>4</v>
      </c>
      <c r="X541">
        <v>19.920000000000002</v>
      </c>
      <c r="Y541">
        <v>19.920000000000002</v>
      </c>
      <c r="Z541">
        <v>4.9800000000000004</v>
      </c>
      <c r="AA541">
        <v>4.9800000000000004</v>
      </c>
      <c r="AB541">
        <v>13.350000000000001</v>
      </c>
    </row>
    <row r="542" spans="1:28" x14ac:dyDescent="0.35">
      <c r="A542" t="s">
        <v>7715</v>
      </c>
      <c r="B542" t="s">
        <v>169</v>
      </c>
      <c r="C542" t="s">
        <v>1</v>
      </c>
      <c r="D542" t="s">
        <v>117</v>
      </c>
      <c r="E542" t="s">
        <v>18</v>
      </c>
      <c r="F542" s="1">
        <v>43338</v>
      </c>
      <c r="G542" t="s">
        <v>7598</v>
      </c>
      <c r="H542" t="s">
        <v>4214</v>
      </c>
      <c r="I542">
        <v>19711</v>
      </c>
      <c r="J542" t="s">
        <v>2407</v>
      </c>
      <c r="K542" t="s">
        <v>1887</v>
      </c>
      <c r="L542" t="s">
        <v>1860</v>
      </c>
      <c r="M542" s="1">
        <v>43344</v>
      </c>
      <c r="N542" t="s">
        <v>1869</v>
      </c>
      <c r="O542" t="s">
        <v>7623</v>
      </c>
      <c r="P542" t="s">
        <v>1895</v>
      </c>
      <c r="Q542" t="s">
        <v>7623</v>
      </c>
      <c r="R542" t="s">
        <v>1873</v>
      </c>
      <c r="S542">
        <v>4</v>
      </c>
      <c r="T542">
        <v>0</v>
      </c>
      <c r="U542">
        <v>4.0599999999999996</v>
      </c>
      <c r="V542">
        <v>4.0599999999999996</v>
      </c>
      <c r="W542">
        <v>4</v>
      </c>
      <c r="X542">
        <v>10.68</v>
      </c>
      <c r="Y542">
        <v>10.68</v>
      </c>
      <c r="Z542">
        <v>2.67</v>
      </c>
      <c r="AA542">
        <v>2.67</v>
      </c>
      <c r="AB542">
        <v>6.62</v>
      </c>
    </row>
    <row r="543" spans="1:28" x14ac:dyDescent="0.35">
      <c r="A543" t="s">
        <v>7715</v>
      </c>
      <c r="B543" t="s">
        <v>80</v>
      </c>
      <c r="C543" t="s">
        <v>1</v>
      </c>
      <c r="D543" t="s">
        <v>1969</v>
      </c>
      <c r="E543" t="s">
        <v>118</v>
      </c>
      <c r="F543" s="1">
        <v>43805</v>
      </c>
      <c r="G543" t="s">
        <v>7613</v>
      </c>
      <c r="H543" t="s">
        <v>4215</v>
      </c>
      <c r="I543">
        <v>10009</v>
      </c>
      <c r="J543" t="s">
        <v>2357</v>
      </c>
      <c r="K543" t="s">
        <v>1887</v>
      </c>
      <c r="L543" t="s">
        <v>1860</v>
      </c>
      <c r="M543" s="1">
        <v>43809</v>
      </c>
      <c r="N543" t="s">
        <v>1869</v>
      </c>
      <c r="O543" t="s">
        <v>7623</v>
      </c>
      <c r="P543" t="s">
        <v>1897</v>
      </c>
      <c r="Q543" t="s">
        <v>7623</v>
      </c>
      <c r="R543" t="s">
        <v>1873</v>
      </c>
      <c r="S543">
        <v>3</v>
      </c>
      <c r="T543">
        <v>0</v>
      </c>
      <c r="U543">
        <v>42.15</v>
      </c>
      <c r="V543">
        <v>42.149999999999991</v>
      </c>
      <c r="W543">
        <v>4</v>
      </c>
      <c r="X543">
        <v>113.92</v>
      </c>
      <c r="Y543">
        <v>113.92</v>
      </c>
      <c r="Z543">
        <v>28.48</v>
      </c>
      <c r="AA543">
        <v>28.48</v>
      </c>
      <c r="AB543">
        <v>71.77000000000001</v>
      </c>
    </row>
    <row r="544" spans="1:28" x14ac:dyDescent="0.35">
      <c r="A544" t="s">
        <v>7715</v>
      </c>
      <c r="B544" t="s">
        <v>80</v>
      </c>
      <c r="C544" t="s">
        <v>1</v>
      </c>
      <c r="D544" t="s">
        <v>434</v>
      </c>
      <c r="E544" t="s">
        <v>572</v>
      </c>
      <c r="F544" s="1">
        <v>43970</v>
      </c>
      <c r="G544" t="s">
        <v>7613</v>
      </c>
      <c r="H544" t="s">
        <v>4216</v>
      </c>
      <c r="I544">
        <v>10011</v>
      </c>
      <c r="J544" t="s">
        <v>2526</v>
      </c>
      <c r="K544" t="s">
        <v>1887</v>
      </c>
      <c r="L544" t="s">
        <v>1860</v>
      </c>
      <c r="M544" s="1">
        <v>43975</v>
      </c>
      <c r="N544" t="s">
        <v>1869</v>
      </c>
      <c r="O544" t="s">
        <v>7623</v>
      </c>
      <c r="P544" t="s">
        <v>1897</v>
      </c>
      <c r="Q544" t="s">
        <v>7623</v>
      </c>
      <c r="R544" t="s">
        <v>1873</v>
      </c>
      <c r="S544">
        <v>3</v>
      </c>
      <c r="T544">
        <v>0</v>
      </c>
      <c r="U544">
        <v>15.09</v>
      </c>
      <c r="V544">
        <v>15.09</v>
      </c>
      <c r="W544">
        <v>4</v>
      </c>
      <c r="X544">
        <v>35.92</v>
      </c>
      <c r="Y544">
        <v>35.92</v>
      </c>
      <c r="Z544">
        <v>8.98</v>
      </c>
      <c r="AA544">
        <v>8.98</v>
      </c>
      <c r="AB544">
        <v>20.830000000000002</v>
      </c>
    </row>
    <row r="545" spans="1:28" x14ac:dyDescent="0.35">
      <c r="A545" t="s">
        <v>7715</v>
      </c>
      <c r="B545" t="s">
        <v>80</v>
      </c>
      <c r="C545" t="s">
        <v>1</v>
      </c>
      <c r="D545" t="s">
        <v>3506</v>
      </c>
      <c r="E545" t="s">
        <v>48</v>
      </c>
      <c r="F545" s="1">
        <v>44517</v>
      </c>
      <c r="G545" t="s">
        <v>7613</v>
      </c>
      <c r="H545" t="s">
        <v>4217</v>
      </c>
      <c r="I545">
        <v>10011</v>
      </c>
      <c r="J545" t="s">
        <v>1402</v>
      </c>
      <c r="K545" t="s">
        <v>1887</v>
      </c>
      <c r="L545" t="s">
        <v>1860</v>
      </c>
      <c r="M545" s="1">
        <v>44521</v>
      </c>
      <c r="N545" t="s">
        <v>1869</v>
      </c>
      <c r="O545" t="s">
        <v>7623</v>
      </c>
      <c r="P545" t="s">
        <v>1897</v>
      </c>
      <c r="Q545" t="s">
        <v>7623</v>
      </c>
      <c r="R545" t="s">
        <v>1873</v>
      </c>
      <c r="S545">
        <v>3</v>
      </c>
      <c r="T545">
        <v>0</v>
      </c>
      <c r="U545">
        <v>76.98</v>
      </c>
      <c r="V545">
        <v>76.98</v>
      </c>
      <c r="W545">
        <v>4</v>
      </c>
      <c r="X545">
        <v>187.76</v>
      </c>
      <c r="Y545">
        <v>187.76</v>
      </c>
      <c r="Z545">
        <v>46.94</v>
      </c>
      <c r="AA545">
        <v>46.94</v>
      </c>
      <c r="AB545">
        <v>110.77999999999999</v>
      </c>
    </row>
    <row r="546" spans="1:28" x14ac:dyDescent="0.35">
      <c r="A546" t="s">
        <v>7715</v>
      </c>
      <c r="B546" t="s">
        <v>80</v>
      </c>
      <c r="C546" t="s">
        <v>1</v>
      </c>
      <c r="D546" t="s">
        <v>29</v>
      </c>
      <c r="E546" t="s">
        <v>56</v>
      </c>
      <c r="F546" s="1">
        <v>44179</v>
      </c>
      <c r="G546" t="s">
        <v>7598</v>
      </c>
      <c r="H546" t="s">
        <v>4218</v>
      </c>
      <c r="I546">
        <v>10011</v>
      </c>
      <c r="J546" t="s">
        <v>3157</v>
      </c>
      <c r="K546" t="s">
        <v>1887</v>
      </c>
      <c r="L546" t="s">
        <v>1860</v>
      </c>
      <c r="M546" s="1">
        <v>44184</v>
      </c>
      <c r="N546" t="s">
        <v>1869</v>
      </c>
      <c r="O546" t="s">
        <v>7623</v>
      </c>
      <c r="P546" t="s">
        <v>1897</v>
      </c>
      <c r="Q546" t="s">
        <v>7623</v>
      </c>
      <c r="R546" t="s">
        <v>1873</v>
      </c>
      <c r="S546">
        <v>3</v>
      </c>
      <c r="T546">
        <v>0</v>
      </c>
      <c r="U546">
        <v>198.46</v>
      </c>
      <c r="V546">
        <v>198.46</v>
      </c>
      <c r="W546">
        <v>4</v>
      </c>
      <c r="X546">
        <v>396.92</v>
      </c>
      <c r="Y546">
        <v>396.92</v>
      </c>
      <c r="Z546">
        <v>99.23</v>
      </c>
      <c r="AA546">
        <v>99.23</v>
      </c>
      <c r="AB546">
        <v>198.46</v>
      </c>
    </row>
    <row r="547" spans="1:28" x14ac:dyDescent="0.35">
      <c r="A547" t="s">
        <v>7715</v>
      </c>
      <c r="B547" t="s">
        <v>293</v>
      </c>
      <c r="C547" t="s">
        <v>1</v>
      </c>
      <c r="D547" t="s">
        <v>182</v>
      </c>
      <c r="E547" t="s">
        <v>41</v>
      </c>
      <c r="F547" s="1">
        <v>44481</v>
      </c>
      <c r="G547" t="s">
        <v>7598</v>
      </c>
      <c r="H547" t="s">
        <v>4192</v>
      </c>
      <c r="I547">
        <v>8701</v>
      </c>
      <c r="J547" t="s">
        <v>3695</v>
      </c>
      <c r="K547" t="s">
        <v>1887</v>
      </c>
      <c r="L547" t="s">
        <v>1860</v>
      </c>
      <c r="M547" s="1">
        <v>44485</v>
      </c>
      <c r="N547" t="s">
        <v>1869</v>
      </c>
      <c r="O547" t="s">
        <v>7623</v>
      </c>
      <c r="P547" t="s">
        <v>1915</v>
      </c>
      <c r="Q547" t="s">
        <v>7623</v>
      </c>
      <c r="R547" t="s">
        <v>1863</v>
      </c>
      <c r="S547">
        <v>3</v>
      </c>
      <c r="T547">
        <v>0</v>
      </c>
      <c r="U547">
        <v>129.29</v>
      </c>
      <c r="V547">
        <v>129.28999999999996</v>
      </c>
      <c r="W547">
        <v>5</v>
      </c>
      <c r="X547">
        <v>2154.9</v>
      </c>
      <c r="Y547">
        <v>2154.9</v>
      </c>
      <c r="Z547">
        <v>430.98</v>
      </c>
      <c r="AA547">
        <v>430.98</v>
      </c>
      <c r="AB547">
        <v>2025.6100000000001</v>
      </c>
    </row>
    <row r="548" spans="1:28" x14ac:dyDescent="0.35">
      <c r="A548" t="s">
        <v>7715</v>
      </c>
      <c r="B548" t="s">
        <v>80</v>
      </c>
      <c r="C548" t="s">
        <v>1</v>
      </c>
      <c r="D548" t="s">
        <v>250</v>
      </c>
      <c r="E548" t="s">
        <v>48</v>
      </c>
      <c r="F548" s="1">
        <v>43770</v>
      </c>
      <c r="G548" t="s">
        <v>7613</v>
      </c>
      <c r="H548" t="s">
        <v>4219</v>
      </c>
      <c r="I548">
        <v>10011</v>
      </c>
      <c r="J548" t="s">
        <v>1794</v>
      </c>
      <c r="K548" t="s">
        <v>1887</v>
      </c>
      <c r="L548" t="s">
        <v>1860</v>
      </c>
      <c r="M548" s="1">
        <v>43774</v>
      </c>
      <c r="N548" t="s">
        <v>1869</v>
      </c>
      <c r="O548" t="s">
        <v>7623</v>
      </c>
      <c r="P548" t="s">
        <v>1897</v>
      </c>
      <c r="Q548" t="s">
        <v>7623</v>
      </c>
      <c r="R548" t="s">
        <v>1873</v>
      </c>
      <c r="S548">
        <v>3</v>
      </c>
      <c r="T548">
        <v>0</v>
      </c>
      <c r="U548">
        <v>106.48</v>
      </c>
      <c r="V548">
        <v>106.48000000000002</v>
      </c>
      <c r="W548">
        <v>5</v>
      </c>
      <c r="X548">
        <v>259.7</v>
      </c>
      <c r="Y548">
        <v>259.7</v>
      </c>
      <c r="Z548">
        <v>51.94</v>
      </c>
      <c r="AA548">
        <v>51.94</v>
      </c>
      <c r="AB548">
        <v>153.21999999999997</v>
      </c>
    </row>
    <row r="549" spans="1:28" x14ac:dyDescent="0.35">
      <c r="A549" t="s">
        <v>7715</v>
      </c>
      <c r="B549" t="s">
        <v>308</v>
      </c>
      <c r="C549" t="s">
        <v>1</v>
      </c>
      <c r="D549" t="s">
        <v>669</v>
      </c>
      <c r="E549" t="s">
        <v>18</v>
      </c>
      <c r="F549" s="1">
        <v>43405</v>
      </c>
      <c r="G549" t="s">
        <v>7598</v>
      </c>
      <c r="H549" t="s">
        <v>4220</v>
      </c>
      <c r="I549">
        <v>11561</v>
      </c>
      <c r="J549" t="s">
        <v>2820</v>
      </c>
      <c r="K549" t="s">
        <v>1887</v>
      </c>
      <c r="L549" t="s">
        <v>1860</v>
      </c>
      <c r="M549" s="1">
        <v>43409</v>
      </c>
      <c r="N549" t="s">
        <v>1869</v>
      </c>
      <c r="O549" t="s">
        <v>7623</v>
      </c>
      <c r="P549" t="s">
        <v>1897</v>
      </c>
      <c r="Q549" t="s">
        <v>7623</v>
      </c>
      <c r="R549" t="s">
        <v>1873</v>
      </c>
      <c r="S549">
        <v>3</v>
      </c>
      <c r="T549">
        <v>0</v>
      </c>
      <c r="U549">
        <v>9.82</v>
      </c>
      <c r="V549">
        <v>9.82</v>
      </c>
      <c r="W549">
        <v>6</v>
      </c>
      <c r="X549">
        <v>31.68</v>
      </c>
      <c r="Y549">
        <v>31.68</v>
      </c>
      <c r="Z549">
        <v>5.28</v>
      </c>
      <c r="AA549">
        <v>5.28</v>
      </c>
      <c r="AB549">
        <v>21.86</v>
      </c>
    </row>
    <row r="550" spans="1:28" x14ac:dyDescent="0.35">
      <c r="A550" t="s">
        <v>7715</v>
      </c>
      <c r="B550" t="s">
        <v>80</v>
      </c>
      <c r="C550" t="s">
        <v>1</v>
      </c>
      <c r="D550" t="s">
        <v>2471</v>
      </c>
      <c r="E550" t="s">
        <v>2450</v>
      </c>
      <c r="F550" s="1">
        <v>43406</v>
      </c>
      <c r="G550" t="s">
        <v>7598</v>
      </c>
      <c r="H550" t="s">
        <v>4221</v>
      </c>
      <c r="I550">
        <v>10024</v>
      </c>
      <c r="J550" t="s">
        <v>2487</v>
      </c>
      <c r="K550" t="s">
        <v>1887</v>
      </c>
      <c r="L550" t="s">
        <v>1860</v>
      </c>
      <c r="M550" s="1">
        <v>43410</v>
      </c>
      <c r="N550" t="s">
        <v>1869</v>
      </c>
      <c r="O550" t="s">
        <v>7623</v>
      </c>
      <c r="P550" t="s">
        <v>1897</v>
      </c>
      <c r="Q550" t="s">
        <v>7623</v>
      </c>
      <c r="R550" t="s">
        <v>1873</v>
      </c>
      <c r="S550">
        <v>3</v>
      </c>
      <c r="T550">
        <v>0</v>
      </c>
      <c r="U550">
        <v>24.12</v>
      </c>
      <c r="V550">
        <v>24.120000000000005</v>
      </c>
      <c r="W550">
        <v>6</v>
      </c>
      <c r="X550">
        <v>89.34</v>
      </c>
      <c r="Y550">
        <v>89.34</v>
      </c>
      <c r="Z550">
        <v>14.89</v>
      </c>
      <c r="AA550">
        <v>14.89</v>
      </c>
      <c r="AB550">
        <v>65.22</v>
      </c>
    </row>
    <row r="551" spans="1:28" x14ac:dyDescent="0.35">
      <c r="A551" t="s">
        <v>7715</v>
      </c>
      <c r="B551" t="s">
        <v>80</v>
      </c>
      <c r="C551" t="s">
        <v>1</v>
      </c>
      <c r="D551" t="s">
        <v>373</v>
      </c>
      <c r="E551" t="s">
        <v>256</v>
      </c>
      <c r="F551" s="1">
        <v>43958</v>
      </c>
      <c r="G551" t="s">
        <v>7613</v>
      </c>
      <c r="H551" t="s">
        <v>4222</v>
      </c>
      <c r="I551">
        <v>10009</v>
      </c>
      <c r="J551" t="s">
        <v>256</v>
      </c>
      <c r="K551" t="s">
        <v>1887</v>
      </c>
      <c r="L551" t="s">
        <v>1860</v>
      </c>
      <c r="M551" s="1">
        <v>43962</v>
      </c>
      <c r="N551" t="s">
        <v>1869</v>
      </c>
      <c r="O551" t="s">
        <v>7623</v>
      </c>
      <c r="P551" t="s">
        <v>1897</v>
      </c>
      <c r="Q551" t="s">
        <v>7623</v>
      </c>
      <c r="R551" t="s">
        <v>1873</v>
      </c>
      <c r="S551">
        <v>3</v>
      </c>
      <c r="T551">
        <v>0</v>
      </c>
      <c r="U551">
        <v>28.02</v>
      </c>
      <c r="V551">
        <v>28.020000000000003</v>
      </c>
      <c r="W551">
        <v>8</v>
      </c>
      <c r="X551">
        <v>63.68</v>
      </c>
      <c r="Y551">
        <v>63.68</v>
      </c>
      <c r="Z551">
        <v>7.96</v>
      </c>
      <c r="AA551">
        <v>7.96</v>
      </c>
      <c r="AB551">
        <v>35.659999999999997</v>
      </c>
    </row>
    <row r="552" spans="1:28" x14ac:dyDescent="0.35">
      <c r="A552" t="s">
        <v>7715</v>
      </c>
      <c r="B552" t="s">
        <v>80</v>
      </c>
      <c r="C552" t="s">
        <v>1</v>
      </c>
      <c r="D552" t="s">
        <v>133</v>
      </c>
      <c r="E552" t="s">
        <v>48</v>
      </c>
      <c r="F552" s="1">
        <v>43919</v>
      </c>
      <c r="G552" t="s">
        <v>7613</v>
      </c>
      <c r="H552" t="s">
        <v>4223</v>
      </c>
      <c r="I552">
        <v>10009</v>
      </c>
      <c r="J552" t="s">
        <v>1188</v>
      </c>
      <c r="K552" t="s">
        <v>1887</v>
      </c>
      <c r="L552" t="s">
        <v>1860</v>
      </c>
      <c r="M552" s="1">
        <v>43923</v>
      </c>
      <c r="N552" t="s">
        <v>1869</v>
      </c>
      <c r="O552" t="s">
        <v>7623</v>
      </c>
      <c r="P552" t="s">
        <v>1897</v>
      </c>
      <c r="Q552" t="s">
        <v>7623</v>
      </c>
      <c r="R552" t="s">
        <v>1873</v>
      </c>
      <c r="S552">
        <v>3</v>
      </c>
      <c r="T552">
        <v>0</v>
      </c>
      <c r="U552">
        <v>124.2</v>
      </c>
      <c r="V552">
        <v>124.19999999999999</v>
      </c>
      <c r="W552">
        <v>8</v>
      </c>
      <c r="X552">
        <v>414</v>
      </c>
      <c r="Y552">
        <v>414</v>
      </c>
      <c r="Z552">
        <v>51.75</v>
      </c>
      <c r="AA552">
        <v>51.75</v>
      </c>
      <c r="AB552">
        <v>289.8</v>
      </c>
    </row>
    <row r="553" spans="1:28" x14ac:dyDescent="0.35">
      <c r="A553" t="s">
        <v>7715</v>
      </c>
      <c r="B553" t="s">
        <v>80</v>
      </c>
      <c r="C553" t="s">
        <v>1</v>
      </c>
      <c r="D553" t="s">
        <v>434</v>
      </c>
      <c r="E553" t="s">
        <v>497</v>
      </c>
      <c r="F553" s="1">
        <v>43970</v>
      </c>
      <c r="G553" t="s">
        <v>7613</v>
      </c>
      <c r="H553" t="s">
        <v>4216</v>
      </c>
      <c r="I553">
        <v>10011</v>
      </c>
      <c r="J553" t="s">
        <v>1642</v>
      </c>
      <c r="K553" t="s">
        <v>1887</v>
      </c>
      <c r="L553" t="s">
        <v>1860</v>
      </c>
      <c r="M553" s="1">
        <v>43975</v>
      </c>
      <c r="N553" t="s">
        <v>1869</v>
      </c>
      <c r="O553" t="s">
        <v>7623</v>
      </c>
      <c r="P553" t="s">
        <v>1897</v>
      </c>
      <c r="Q553" t="s">
        <v>7623</v>
      </c>
      <c r="R553" t="s">
        <v>1873</v>
      </c>
      <c r="S553">
        <v>3</v>
      </c>
      <c r="T553">
        <v>0</v>
      </c>
      <c r="U553">
        <v>12.33</v>
      </c>
      <c r="V553">
        <v>12.329999999999998</v>
      </c>
      <c r="W553">
        <v>8</v>
      </c>
      <c r="X553">
        <v>39.76</v>
      </c>
      <c r="Y553">
        <v>39.76</v>
      </c>
      <c r="Z553">
        <v>4.97</v>
      </c>
      <c r="AA553">
        <v>4.97</v>
      </c>
      <c r="AB553">
        <v>27.43</v>
      </c>
    </row>
    <row r="554" spans="1:28" x14ac:dyDescent="0.35">
      <c r="A554" t="s">
        <v>7715</v>
      </c>
      <c r="B554" t="s">
        <v>80</v>
      </c>
      <c r="C554" t="s">
        <v>1</v>
      </c>
      <c r="D554" t="s">
        <v>3206</v>
      </c>
      <c r="E554" t="s">
        <v>18</v>
      </c>
      <c r="F554" s="1">
        <v>43898</v>
      </c>
      <c r="G554" t="s">
        <v>7613</v>
      </c>
      <c r="H554" t="s">
        <v>4224</v>
      </c>
      <c r="I554">
        <v>10011</v>
      </c>
      <c r="J554" t="s">
        <v>1508</v>
      </c>
      <c r="K554" t="s">
        <v>1887</v>
      </c>
      <c r="L554" t="s">
        <v>1860</v>
      </c>
      <c r="M554" s="1">
        <v>43902</v>
      </c>
      <c r="N554" t="s">
        <v>1869</v>
      </c>
      <c r="O554" t="s">
        <v>7623</v>
      </c>
      <c r="P554" t="s">
        <v>1897</v>
      </c>
      <c r="Q554" t="s">
        <v>7623</v>
      </c>
      <c r="R554" t="s">
        <v>1873</v>
      </c>
      <c r="S554">
        <v>3</v>
      </c>
      <c r="T554">
        <v>0</v>
      </c>
      <c r="U554">
        <v>44.3</v>
      </c>
      <c r="V554">
        <v>44.3</v>
      </c>
      <c r="W554">
        <v>8</v>
      </c>
      <c r="X554">
        <v>113.6</v>
      </c>
      <c r="Y554">
        <v>113.6</v>
      </c>
      <c r="Z554">
        <v>14.2</v>
      </c>
      <c r="AA554">
        <v>14.2</v>
      </c>
      <c r="AB554">
        <v>69.3</v>
      </c>
    </row>
    <row r="555" spans="1:28" x14ac:dyDescent="0.35">
      <c r="A555" t="s">
        <v>7715</v>
      </c>
      <c r="B555" t="s">
        <v>147</v>
      </c>
      <c r="C555" t="s">
        <v>1</v>
      </c>
      <c r="D555" t="s">
        <v>2502</v>
      </c>
      <c r="E555" t="s">
        <v>394</v>
      </c>
      <c r="F555" s="1">
        <v>43502</v>
      </c>
      <c r="G555" t="s">
        <v>7598</v>
      </c>
      <c r="H555" t="s">
        <v>4211</v>
      </c>
      <c r="I555">
        <v>19805</v>
      </c>
      <c r="J555" t="s">
        <v>2974</v>
      </c>
      <c r="K555" t="s">
        <v>1887</v>
      </c>
      <c r="L555" t="s">
        <v>1860</v>
      </c>
      <c r="M555" s="1">
        <v>43509</v>
      </c>
      <c r="N555" t="s">
        <v>1869</v>
      </c>
      <c r="O555" t="s">
        <v>7623</v>
      </c>
      <c r="P555" t="s">
        <v>1895</v>
      </c>
      <c r="Q555" t="s">
        <v>7623</v>
      </c>
      <c r="R555" t="s">
        <v>1864</v>
      </c>
      <c r="S555">
        <v>5</v>
      </c>
      <c r="T555">
        <v>0</v>
      </c>
      <c r="U555">
        <v>266.45</v>
      </c>
      <c r="V555">
        <v>266.45000000000005</v>
      </c>
      <c r="W555">
        <v>9</v>
      </c>
      <c r="X555">
        <v>1268.82</v>
      </c>
      <c r="Y555">
        <v>1268.82</v>
      </c>
      <c r="Z555">
        <v>140.97999999999999</v>
      </c>
      <c r="AA555">
        <v>140.97999999999999</v>
      </c>
      <c r="AB555">
        <v>1002.3699999999999</v>
      </c>
    </row>
    <row r="556" spans="1:28" x14ac:dyDescent="0.35">
      <c r="A556" t="s">
        <v>7715</v>
      </c>
      <c r="B556" t="s">
        <v>80</v>
      </c>
      <c r="C556" t="s">
        <v>1</v>
      </c>
      <c r="D556" t="s">
        <v>653</v>
      </c>
      <c r="E556" t="s">
        <v>89</v>
      </c>
      <c r="F556" s="1">
        <v>44189</v>
      </c>
      <c r="G556" t="s">
        <v>7613</v>
      </c>
      <c r="H556" t="s">
        <v>4225</v>
      </c>
      <c r="I556">
        <v>10035</v>
      </c>
      <c r="J556" t="s">
        <v>2157</v>
      </c>
      <c r="K556" t="s">
        <v>1887</v>
      </c>
      <c r="L556" t="s">
        <v>1860</v>
      </c>
      <c r="M556" s="1">
        <v>44193</v>
      </c>
      <c r="N556" t="s">
        <v>1869</v>
      </c>
      <c r="O556" t="s">
        <v>7623</v>
      </c>
      <c r="P556" t="s">
        <v>1897</v>
      </c>
      <c r="Q556" t="s">
        <v>7623</v>
      </c>
      <c r="R556" t="s">
        <v>1873</v>
      </c>
      <c r="S556">
        <v>3</v>
      </c>
      <c r="T556">
        <v>0</v>
      </c>
      <c r="U556">
        <v>207.89</v>
      </c>
      <c r="V556">
        <v>207.89</v>
      </c>
      <c r="W556">
        <v>9</v>
      </c>
      <c r="X556">
        <v>799.56</v>
      </c>
      <c r="Y556">
        <v>799.56</v>
      </c>
      <c r="Z556">
        <v>88.839999999999989</v>
      </c>
      <c r="AA556">
        <v>88.839999999999989</v>
      </c>
      <c r="AB556">
        <v>591.66999999999996</v>
      </c>
    </row>
    <row r="557" spans="1:28" x14ac:dyDescent="0.35">
      <c r="A557" t="s">
        <v>7715</v>
      </c>
      <c r="B557" t="s">
        <v>80</v>
      </c>
      <c r="C557" t="s">
        <v>1</v>
      </c>
      <c r="D557" t="s">
        <v>555</v>
      </c>
      <c r="E557" t="s">
        <v>41</v>
      </c>
      <c r="F557" s="1">
        <v>44459</v>
      </c>
      <c r="G557" t="s">
        <v>7598</v>
      </c>
      <c r="H557" t="s">
        <v>4226</v>
      </c>
      <c r="I557">
        <v>10035</v>
      </c>
      <c r="J557" t="s">
        <v>1210</v>
      </c>
      <c r="K557" t="s">
        <v>1887</v>
      </c>
      <c r="L557" t="s">
        <v>1860</v>
      </c>
      <c r="M557" s="1">
        <v>44465</v>
      </c>
      <c r="N557" t="s">
        <v>1869</v>
      </c>
      <c r="O557" t="s">
        <v>7623</v>
      </c>
      <c r="P557" t="s">
        <v>1897</v>
      </c>
      <c r="Q557" t="s">
        <v>7623</v>
      </c>
      <c r="R557" t="s">
        <v>1864</v>
      </c>
      <c r="S557">
        <v>4</v>
      </c>
      <c r="T557">
        <v>0.1</v>
      </c>
      <c r="U557">
        <v>8.1</v>
      </c>
      <c r="V557">
        <v>17.098888888888879</v>
      </c>
      <c r="W557">
        <v>1</v>
      </c>
      <c r="X557">
        <v>80.989999999999995</v>
      </c>
      <c r="Y557">
        <v>89.98888888888888</v>
      </c>
      <c r="Z557">
        <v>89.98888888888888</v>
      </c>
      <c r="AA557">
        <v>80.989999999999995</v>
      </c>
      <c r="AB557">
        <v>72.89</v>
      </c>
    </row>
    <row r="558" spans="1:28" x14ac:dyDescent="0.35">
      <c r="A558" t="s">
        <v>7715</v>
      </c>
      <c r="B558" t="s">
        <v>2375</v>
      </c>
      <c r="C558" t="s">
        <v>1</v>
      </c>
      <c r="D558" t="s">
        <v>9</v>
      </c>
      <c r="E558" t="s">
        <v>41</v>
      </c>
      <c r="F558" s="1">
        <v>43803</v>
      </c>
      <c r="G558" t="s">
        <v>7613</v>
      </c>
      <c r="H558" t="s">
        <v>4206</v>
      </c>
      <c r="I558">
        <v>11550</v>
      </c>
      <c r="J558" t="s">
        <v>7685</v>
      </c>
      <c r="K558" t="s">
        <v>1887</v>
      </c>
      <c r="L558" t="s">
        <v>1860</v>
      </c>
      <c r="M558" s="1">
        <v>43809</v>
      </c>
      <c r="N558" t="s">
        <v>1869</v>
      </c>
      <c r="O558" t="s">
        <v>7623</v>
      </c>
      <c r="P558" t="s">
        <v>1897</v>
      </c>
      <c r="Q558" t="s">
        <v>7623</v>
      </c>
      <c r="R558" t="s">
        <v>1864</v>
      </c>
      <c r="S558">
        <v>4</v>
      </c>
      <c r="T558">
        <v>0.1</v>
      </c>
      <c r="U558">
        <v>68.33</v>
      </c>
      <c r="V558">
        <v>108.52555555555551</v>
      </c>
      <c r="W558">
        <v>2</v>
      </c>
      <c r="X558">
        <v>361.76</v>
      </c>
      <c r="Y558">
        <v>401.95555555555552</v>
      </c>
      <c r="Z558">
        <v>200.97777777777776</v>
      </c>
      <c r="AA558">
        <v>180.88</v>
      </c>
      <c r="AB558">
        <v>293.43</v>
      </c>
    </row>
    <row r="559" spans="1:28" x14ac:dyDescent="0.35">
      <c r="A559" t="s">
        <v>7715</v>
      </c>
      <c r="B559" t="s">
        <v>384</v>
      </c>
      <c r="C559" t="s">
        <v>1</v>
      </c>
      <c r="D559" t="s">
        <v>2338</v>
      </c>
      <c r="E559" t="s">
        <v>41</v>
      </c>
      <c r="F559" s="1">
        <v>44092</v>
      </c>
      <c r="G559" t="s">
        <v>7613</v>
      </c>
      <c r="H559" t="s">
        <v>4207</v>
      </c>
      <c r="I559">
        <v>10801</v>
      </c>
      <c r="J559" t="s">
        <v>1763</v>
      </c>
      <c r="K559" t="s">
        <v>1887</v>
      </c>
      <c r="L559" t="s">
        <v>1860</v>
      </c>
      <c r="M559" s="1">
        <v>44099</v>
      </c>
      <c r="N559" t="s">
        <v>1869</v>
      </c>
      <c r="O559" t="s">
        <v>7623</v>
      </c>
      <c r="P559" t="s">
        <v>1897</v>
      </c>
      <c r="Q559" t="s">
        <v>7623</v>
      </c>
      <c r="R559" t="s">
        <v>1864</v>
      </c>
      <c r="S559">
        <v>5</v>
      </c>
      <c r="T559">
        <v>0.1</v>
      </c>
      <c r="U559">
        <v>140.4</v>
      </c>
      <c r="V559">
        <v>210.59777777777776</v>
      </c>
      <c r="W559">
        <v>2</v>
      </c>
      <c r="X559">
        <v>631.78</v>
      </c>
      <c r="Y559">
        <v>701.97777777777776</v>
      </c>
      <c r="Z559">
        <v>350.98888888888888</v>
      </c>
      <c r="AA559">
        <v>315.89</v>
      </c>
      <c r="AB559">
        <v>491.38</v>
      </c>
    </row>
    <row r="560" spans="1:28" x14ac:dyDescent="0.35">
      <c r="A560" t="s">
        <v>7715</v>
      </c>
      <c r="B560" t="s">
        <v>80</v>
      </c>
      <c r="C560" t="s">
        <v>1</v>
      </c>
      <c r="D560" t="s">
        <v>597</v>
      </c>
      <c r="E560" t="s">
        <v>394</v>
      </c>
      <c r="F560" s="1">
        <v>44477</v>
      </c>
      <c r="G560" t="s">
        <v>7598</v>
      </c>
      <c r="H560" t="s">
        <v>4227</v>
      </c>
      <c r="I560">
        <v>10009</v>
      </c>
      <c r="J560" t="s">
        <v>1523</v>
      </c>
      <c r="K560" t="s">
        <v>1887</v>
      </c>
      <c r="L560" t="s">
        <v>1860</v>
      </c>
      <c r="M560" s="1">
        <v>44483</v>
      </c>
      <c r="N560" t="s">
        <v>1869</v>
      </c>
      <c r="O560" t="s">
        <v>7623</v>
      </c>
      <c r="P560" t="s">
        <v>1897</v>
      </c>
      <c r="Q560" t="s">
        <v>7623</v>
      </c>
      <c r="R560" t="s">
        <v>1864</v>
      </c>
      <c r="S560">
        <v>4</v>
      </c>
      <c r="T560">
        <v>0.1</v>
      </c>
      <c r="U560">
        <v>3.24</v>
      </c>
      <c r="V560">
        <v>19.435555555555567</v>
      </c>
      <c r="W560">
        <v>2</v>
      </c>
      <c r="X560">
        <v>145.76</v>
      </c>
      <c r="Y560">
        <v>161.95555555555555</v>
      </c>
      <c r="Z560">
        <v>80.977777777777774</v>
      </c>
      <c r="AA560">
        <v>72.88</v>
      </c>
      <c r="AB560">
        <v>142.51999999999998</v>
      </c>
    </row>
    <row r="561" spans="1:28" x14ac:dyDescent="0.35">
      <c r="A561" t="s">
        <v>7715</v>
      </c>
      <c r="B561" t="s">
        <v>80</v>
      </c>
      <c r="C561" t="s">
        <v>1</v>
      </c>
      <c r="D561" t="s">
        <v>469</v>
      </c>
      <c r="E561" t="s">
        <v>4</v>
      </c>
      <c r="F561" s="1">
        <v>43770</v>
      </c>
      <c r="G561" t="s">
        <v>7613</v>
      </c>
      <c r="H561" t="s">
        <v>4228</v>
      </c>
      <c r="I561">
        <v>10009</v>
      </c>
      <c r="J561" t="s">
        <v>3316</v>
      </c>
      <c r="K561" t="s">
        <v>1887</v>
      </c>
      <c r="L561" t="s">
        <v>1860</v>
      </c>
      <c r="M561" s="1">
        <v>43774</v>
      </c>
      <c r="N561" t="s">
        <v>1869</v>
      </c>
      <c r="O561" t="s">
        <v>7623</v>
      </c>
      <c r="P561" t="s">
        <v>1897</v>
      </c>
      <c r="Q561" t="s">
        <v>7623</v>
      </c>
      <c r="R561" t="s">
        <v>1864</v>
      </c>
      <c r="S561">
        <v>3</v>
      </c>
      <c r="T561">
        <v>0.1</v>
      </c>
      <c r="U561">
        <v>13.68</v>
      </c>
      <c r="V561">
        <v>36.475555555555559</v>
      </c>
      <c r="W561">
        <v>2</v>
      </c>
      <c r="X561">
        <v>205.16</v>
      </c>
      <c r="Y561">
        <v>227.95555555555555</v>
      </c>
      <c r="Z561">
        <v>113.97777777777777</v>
      </c>
      <c r="AA561">
        <v>102.58</v>
      </c>
      <c r="AB561">
        <v>191.48</v>
      </c>
    </row>
    <row r="562" spans="1:28" x14ac:dyDescent="0.35">
      <c r="A562" t="s">
        <v>7715</v>
      </c>
      <c r="B562" t="s">
        <v>80</v>
      </c>
      <c r="C562" t="s">
        <v>1</v>
      </c>
      <c r="D562" t="s">
        <v>1954</v>
      </c>
      <c r="E562" t="s">
        <v>41</v>
      </c>
      <c r="F562" s="1">
        <v>44279</v>
      </c>
      <c r="G562" t="s">
        <v>7613</v>
      </c>
      <c r="H562" t="s">
        <v>4229</v>
      </c>
      <c r="I562">
        <v>10011</v>
      </c>
      <c r="J562" t="s">
        <v>7647</v>
      </c>
      <c r="K562" t="s">
        <v>1887</v>
      </c>
      <c r="L562" t="s">
        <v>1860</v>
      </c>
      <c r="M562" s="1">
        <v>44283</v>
      </c>
      <c r="N562" t="s">
        <v>1869</v>
      </c>
      <c r="O562" t="s">
        <v>7623</v>
      </c>
      <c r="P562" t="s">
        <v>1897</v>
      </c>
      <c r="Q562" t="s">
        <v>7623</v>
      </c>
      <c r="R562" t="s">
        <v>1864</v>
      </c>
      <c r="S562">
        <v>3</v>
      </c>
      <c r="T562">
        <v>0.1</v>
      </c>
      <c r="U562">
        <v>60.39</v>
      </c>
      <c r="V562">
        <v>90.585555555555516</v>
      </c>
      <c r="W562">
        <v>2</v>
      </c>
      <c r="X562">
        <v>271.76</v>
      </c>
      <c r="Y562">
        <v>301.95555555555552</v>
      </c>
      <c r="Z562">
        <v>150.97777777777776</v>
      </c>
      <c r="AA562">
        <v>135.88</v>
      </c>
      <c r="AB562">
        <v>211.37</v>
      </c>
    </row>
    <row r="563" spans="1:28" x14ac:dyDescent="0.35">
      <c r="A563" t="s">
        <v>7715</v>
      </c>
      <c r="B563" t="s">
        <v>80</v>
      </c>
      <c r="C563" t="s">
        <v>1</v>
      </c>
      <c r="D563" t="s">
        <v>2392</v>
      </c>
      <c r="E563" t="s">
        <v>18</v>
      </c>
      <c r="F563" s="1">
        <v>43593</v>
      </c>
      <c r="G563" t="s">
        <v>7613</v>
      </c>
      <c r="H563" t="s">
        <v>4209</v>
      </c>
      <c r="I563">
        <v>10024</v>
      </c>
      <c r="J563" t="s">
        <v>1594</v>
      </c>
      <c r="K563" t="s">
        <v>1887</v>
      </c>
      <c r="L563" t="s">
        <v>1860</v>
      </c>
      <c r="M563" s="1">
        <v>43600</v>
      </c>
      <c r="N563" t="s">
        <v>1869</v>
      </c>
      <c r="O563" t="s">
        <v>7623</v>
      </c>
      <c r="P563" t="s">
        <v>1897</v>
      </c>
      <c r="Q563" t="s">
        <v>7623</v>
      </c>
      <c r="R563" t="s">
        <v>1864</v>
      </c>
      <c r="S563">
        <v>5</v>
      </c>
      <c r="T563">
        <v>0.1</v>
      </c>
      <c r="U563">
        <v>21.29</v>
      </c>
      <c r="V563">
        <v>35.48555555555555</v>
      </c>
      <c r="W563">
        <v>2</v>
      </c>
      <c r="X563">
        <v>127.76</v>
      </c>
      <c r="Y563">
        <v>141.95555555555555</v>
      </c>
      <c r="Z563">
        <v>70.977777777777774</v>
      </c>
      <c r="AA563">
        <v>63.88</v>
      </c>
      <c r="AB563">
        <v>106.47</v>
      </c>
    </row>
    <row r="564" spans="1:28" x14ac:dyDescent="0.35">
      <c r="A564" t="s">
        <v>7715</v>
      </c>
      <c r="B564" t="s">
        <v>80</v>
      </c>
      <c r="C564" t="s">
        <v>1</v>
      </c>
      <c r="D564" t="s">
        <v>2270</v>
      </c>
      <c r="E564" t="s">
        <v>394</v>
      </c>
      <c r="F564" s="1">
        <v>43725</v>
      </c>
      <c r="G564" t="s">
        <v>7613</v>
      </c>
      <c r="H564" t="s">
        <v>4230</v>
      </c>
      <c r="I564">
        <v>10035</v>
      </c>
      <c r="J564" t="s">
        <v>2915</v>
      </c>
      <c r="K564" t="s">
        <v>1887</v>
      </c>
      <c r="L564" t="s">
        <v>1860</v>
      </c>
      <c r="M564" s="1">
        <v>43731</v>
      </c>
      <c r="N564" t="s">
        <v>1869</v>
      </c>
      <c r="O564" t="s">
        <v>7623</v>
      </c>
      <c r="P564" t="s">
        <v>1897</v>
      </c>
      <c r="Q564" t="s">
        <v>7623</v>
      </c>
      <c r="R564" t="s">
        <v>1864</v>
      </c>
      <c r="S564">
        <v>4</v>
      </c>
      <c r="T564">
        <v>0.1</v>
      </c>
      <c r="U564">
        <v>8.8800000000000008</v>
      </c>
      <c r="V564">
        <v>31.075555555555553</v>
      </c>
      <c r="W564">
        <v>2</v>
      </c>
      <c r="X564">
        <v>199.76</v>
      </c>
      <c r="Y564">
        <v>221.95555555555555</v>
      </c>
      <c r="Z564">
        <v>110.97777777777777</v>
      </c>
      <c r="AA564">
        <v>99.88</v>
      </c>
      <c r="AB564">
        <v>190.88</v>
      </c>
    </row>
    <row r="565" spans="1:28" x14ac:dyDescent="0.35">
      <c r="A565" t="s">
        <v>7715</v>
      </c>
      <c r="B565" t="s">
        <v>563</v>
      </c>
      <c r="C565" t="s">
        <v>1</v>
      </c>
      <c r="D565" t="s">
        <v>2771</v>
      </c>
      <c r="E565" t="s">
        <v>305</v>
      </c>
      <c r="F565" s="1">
        <v>44554</v>
      </c>
      <c r="G565" t="s">
        <v>7613</v>
      </c>
      <c r="H565" t="s">
        <v>4231</v>
      </c>
      <c r="I565">
        <v>11572</v>
      </c>
      <c r="J565" t="s">
        <v>1426</v>
      </c>
      <c r="K565" t="s">
        <v>1887</v>
      </c>
      <c r="L565" t="s">
        <v>1860</v>
      </c>
      <c r="M565" s="1">
        <v>44558</v>
      </c>
      <c r="N565" t="s">
        <v>1869</v>
      </c>
      <c r="O565" t="s">
        <v>7623</v>
      </c>
      <c r="P565" t="s">
        <v>1897</v>
      </c>
      <c r="Q565" t="s">
        <v>7623</v>
      </c>
      <c r="R565" t="s">
        <v>1864</v>
      </c>
      <c r="S565">
        <v>3</v>
      </c>
      <c r="T565">
        <v>0.1</v>
      </c>
      <c r="U565">
        <v>48.31</v>
      </c>
      <c r="V565">
        <v>78.505555555555532</v>
      </c>
      <c r="W565">
        <v>2</v>
      </c>
      <c r="X565">
        <v>271.76</v>
      </c>
      <c r="Y565">
        <v>301.95555555555552</v>
      </c>
      <c r="Z565">
        <v>150.97777777777776</v>
      </c>
      <c r="AA565">
        <v>135.88</v>
      </c>
      <c r="AB565">
        <v>223.45</v>
      </c>
    </row>
    <row r="566" spans="1:28" x14ac:dyDescent="0.35">
      <c r="A566" t="s">
        <v>7715</v>
      </c>
      <c r="B566" t="s">
        <v>83</v>
      </c>
      <c r="C566" t="s">
        <v>1</v>
      </c>
      <c r="D566" t="s">
        <v>2470</v>
      </c>
      <c r="E566" t="s">
        <v>41</v>
      </c>
      <c r="F566" s="1">
        <v>43771</v>
      </c>
      <c r="G566" t="s">
        <v>7598</v>
      </c>
      <c r="H566" t="s">
        <v>4232</v>
      </c>
      <c r="I566">
        <v>12180</v>
      </c>
      <c r="J566" t="s">
        <v>3159</v>
      </c>
      <c r="K566" t="s">
        <v>1887</v>
      </c>
      <c r="L566" t="s">
        <v>1860</v>
      </c>
      <c r="M566" s="1">
        <v>43776</v>
      </c>
      <c r="N566" t="s">
        <v>1869</v>
      </c>
      <c r="O566" t="s">
        <v>7623</v>
      </c>
      <c r="P566" t="s">
        <v>1897</v>
      </c>
      <c r="Q566" t="s">
        <v>7623</v>
      </c>
      <c r="R566" t="s">
        <v>1864</v>
      </c>
      <c r="S566">
        <v>3</v>
      </c>
      <c r="T566">
        <v>0.1</v>
      </c>
      <c r="U566">
        <v>8.5399999999999991</v>
      </c>
      <c r="V566">
        <v>20.735555555555564</v>
      </c>
      <c r="W566">
        <v>2</v>
      </c>
      <c r="X566">
        <v>109.76</v>
      </c>
      <c r="Y566">
        <v>121.95555555555556</v>
      </c>
      <c r="Z566">
        <v>60.977777777777781</v>
      </c>
      <c r="AA566">
        <v>54.88</v>
      </c>
      <c r="AB566">
        <v>101.22</v>
      </c>
    </row>
    <row r="567" spans="1:28" x14ac:dyDescent="0.35">
      <c r="A567" t="s">
        <v>7715</v>
      </c>
      <c r="B567" t="s">
        <v>80</v>
      </c>
      <c r="C567" t="s">
        <v>1</v>
      </c>
      <c r="D567" t="s">
        <v>2760</v>
      </c>
      <c r="E567" t="s">
        <v>4</v>
      </c>
      <c r="F567" s="1">
        <v>43877</v>
      </c>
      <c r="G567" t="s">
        <v>7598</v>
      </c>
      <c r="H567" t="s">
        <v>4233</v>
      </c>
      <c r="I567">
        <v>10024</v>
      </c>
      <c r="J567" t="s">
        <v>3445</v>
      </c>
      <c r="K567" t="s">
        <v>1887</v>
      </c>
      <c r="L567" t="s">
        <v>1860</v>
      </c>
      <c r="M567" s="1">
        <v>43881</v>
      </c>
      <c r="N567" t="s">
        <v>1869</v>
      </c>
      <c r="O567" t="s">
        <v>7623</v>
      </c>
      <c r="P567" t="s">
        <v>1897</v>
      </c>
      <c r="Q567" t="s">
        <v>7623</v>
      </c>
      <c r="R567" t="s">
        <v>1864</v>
      </c>
      <c r="S567">
        <v>3</v>
      </c>
      <c r="T567">
        <v>0.1</v>
      </c>
      <c r="U567">
        <v>39.92</v>
      </c>
      <c r="V567">
        <v>76.214444444444439</v>
      </c>
      <c r="W567">
        <v>3</v>
      </c>
      <c r="X567">
        <v>326.64999999999998</v>
      </c>
      <c r="Y567">
        <v>362.9444444444444</v>
      </c>
      <c r="Z567">
        <v>120.98148148148147</v>
      </c>
      <c r="AA567">
        <v>108.88333333333333</v>
      </c>
      <c r="AB567">
        <v>286.72999999999996</v>
      </c>
    </row>
    <row r="568" spans="1:28" x14ac:dyDescent="0.35">
      <c r="A568" t="s">
        <v>7715</v>
      </c>
      <c r="B568" t="s">
        <v>80</v>
      </c>
      <c r="C568" t="s">
        <v>1</v>
      </c>
      <c r="D568" t="s">
        <v>555</v>
      </c>
      <c r="E568" t="s">
        <v>4</v>
      </c>
      <c r="F568" s="1">
        <v>44459</v>
      </c>
      <c r="G568" t="s">
        <v>7598</v>
      </c>
      <c r="H568" t="s">
        <v>4226</v>
      </c>
      <c r="I568">
        <v>10035</v>
      </c>
      <c r="J568" t="s">
        <v>3409</v>
      </c>
      <c r="K568" t="s">
        <v>1887</v>
      </c>
      <c r="L568" t="s">
        <v>1860</v>
      </c>
      <c r="M568" s="1">
        <v>44465</v>
      </c>
      <c r="N568" t="s">
        <v>1869</v>
      </c>
      <c r="O568" t="s">
        <v>7623</v>
      </c>
      <c r="P568" t="s">
        <v>1897</v>
      </c>
      <c r="Q568" t="s">
        <v>7623</v>
      </c>
      <c r="R568" t="s">
        <v>1864</v>
      </c>
      <c r="S568">
        <v>4</v>
      </c>
      <c r="T568">
        <v>0.1</v>
      </c>
      <c r="U568">
        <v>18.18</v>
      </c>
      <c r="V568">
        <v>48.47444444444443</v>
      </c>
      <c r="W568">
        <v>3</v>
      </c>
      <c r="X568">
        <v>272.64999999999998</v>
      </c>
      <c r="Y568">
        <v>302.9444444444444</v>
      </c>
      <c r="Z568">
        <v>100.98148148148147</v>
      </c>
      <c r="AA568">
        <v>90.883333333333326</v>
      </c>
      <c r="AB568">
        <v>254.46999999999997</v>
      </c>
    </row>
    <row r="569" spans="1:28" x14ac:dyDescent="0.35">
      <c r="A569" t="s">
        <v>7715</v>
      </c>
      <c r="B569" t="s">
        <v>80</v>
      </c>
      <c r="C569" t="s">
        <v>1</v>
      </c>
      <c r="D569" t="s">
        <v>373</v>
      </c>
      <c r="E569" t="s">
        <v>4</v>
      </c>
      <c r="F569" s="1">
        <v>43958</v>
      </c>
      <c r="G569" t="s">
        <v>7613</v>
      </c>
      <c r="H569" t="s">
        <v>4222</v>
      </c>
      <c r="I569">
        <v>10009</v>
      </c>
      <c r="J569" t="s">
        <v>3092</v>
      </c>
      <c r="K569" t="s">
        <v>1887</v>
      </c>
      <c r="L569" t="s">
        <v>1860</v>
      </c>
      <c r="M569" s="1">
        <v>43962</v>
      </c>
      <c r="N569" t="s">
        <v>1869</v>
      </c>
      <c r="O569" t="s">
        <v>7623</v>
      </c>
      <c r="P569" t="s">
        <v>1897</v>
      </c>
      <c r="Q569" t="s">
        <v>7623</v>
      </c>
      <c r="R569" t="s">
        <v>1864</v>
      </c>
      <c r="S569">
        <v>3</v>
      </c>
      <c r="T569">
        <v>0.1</v>
      </c>
      <c r="U569">
        <v>59.04</v>
      </c>
      <c r="V569">
        <v>108.23555555555555</v>
      </c>
      <c r="W569">
        <v>4</v>
      </c>
      <c r="X569">
        <v>442.76</v>
      </c>
      <c r="Y569">
        <v>491.95555555555552</v>
      </c>
      <c r="Z569">
        <v>122.98888888888888</v>
      </c>
      <c r="AA569">
        <v>110.69</v>
      </c>
      <c r="AB569">
        <v>383.71999999999997</v>
      </c>
    </row>
    <row r="570" spans="1:28" x14ac:dyDescent="0.35">
      <c r="A570" t="s">
        <v>7715</v>
      </c>
      <c r="B570" t="s">
        <v>80</v>
      </c>
      <c r="C570" t="s">
        <v>1</v>
      </c>
      <c r="D570" t="s">
        <v>2702</v>
      </c>
      <c r="E570" t="s">
        <v>394</v>
      </c>
      <c r="F570" s="1">
        <v>43365</v>
      </c>
      <c r="G570" t="s">
        <v>7613</v>
      </c>
      <c r="H570" t="s">
        <v>4210</v>
      </c>
      <c r="I570">
        <v>10035</v>
      </c>
      <c r="J570" t="s">
        <v>7700</v>
      </c>
      <c r="K570" t="s">
        <v>1887</v>
      </c>
      <c r="L570" t="s">
        <v>1860</v>
      </c>
      <c r="M570" s="1">
        <v>43372</v>
      </c>
      <c r="N570" t="s">
        <v>1869</v>
      </c>
      <c r="O570" t="s">
        <v>7623</v>
      </c>
      <c r="P570" t="s">
        <v>1897</v>
      </c>
      <c r="Q570" t="s">
        <v>7623</v>
      </c>
      <c r="R570" t="s">
        <v>1864</v>
      </c>
      <c r="S570">
        <v>5</v>
      </c>
      <c r="T570">
        <v>0.1</v>
      </c>
      <c r="U570">
        <v>83.71</v>
      </c>
      <c r="V570">
        <v>148.10222222222222</v>
      </c>
      <c r="W570">
        <v>4</v>
      </c>
      <c r="X570">
        <v>579.53</v>
      </c>
      <c r="Y570">
        <v>643.92222222222222</v>
      </c>
      <c r="Z570">
        <v>160.98055555555555</v>
      </c>
      <c r="AA570">
        <v>144.88249999999999</v>
      </c>
      <c r="AB570">
        <v>495.82</v>
      </c>
    </row>
    <row r="571" spans="1:28" x14ac:dyDescent="0.35">
      <c r="A571" t="s">
        <v>7715</v>
      </c>
      <c r="B571" t="s">
        <v>80</v>
      </c>
      <c r="C571" t="s">
        <v>1</v>
      </c>
      <c r="D571" t="s">
        <v>2360</v>
      </c>
      <c r="E571" t="s">
        <v>102</v>
      </c>
      <c r="F571" s="1">
        <v>44359</v>
      </c>
      <c r="G571" t="s">
        <v>7598</v>
      </c>
      <c r="H571" t="s">
        <v>4234</v>
      </c>
      <c r="I571">
        <v>10035</v>
      </c>
      <c r="J571" t="s">
        <v>1587</v>
      </c>
      <c r="K571" t="s">
        <v>1887</v>
      </c>
      <c r="L571" t="s">
        <v>1860</v>
      </c>
      <c r="M571" s="1">
        <v>44365</v>
      </c>
      <c r="N571" t="s">
        <v>1869</v>
      </c>
      <c r="O571" t="s">
        <v>7623</v>
      </c>
      <c r="P571" t="s">
        <v>1897</v>
      </c>
      <c r="Q571" t="s">
        <v>7623</v>
      </c>
      <c r="R571" t="s">
        <v>1864</v>
      </c>
      <c r="S571">
        <v>4</v>
      </c>
      <c r="T571">
        <v>0.1</v>
      </c>
      <c r="U571">
        <v>143.04</v>
      </c>
      <c r="V571">
        <v>238.39999999999998</v>
      </c>
      <c r="W571">
        <v>4</v>
      </c>
      <c r="X571">
        <v>858.24</v>
      </c>
      <c r="Y571">
        <v>953.6</v>
      </c>
      <c r="Z571">
        <v>238.4</v>
      </c>
      <c r="AA571">
        <v>214.56</v>
      </c>
      <c r="AB571">
        <v>715.2</v>
      </c>
    </row>
    <row r="572" spans="1:28" x14ac:dyDescent="0.35">
      <c r="A572" t="s">
        <v>7715</v>
      </c>
      <c r="B572" t="s">
        <v>2375</v>
      </c>
      <c r="C572" t="s">
        <v>1</v>
      </c>
      <c r="D572" t="s">
        <v>9</v>
      </c>
      <c r="E572" t="s">
        <v>394</v>
      </c>
      <c r="F572" s="1">
        <v>43803</v>
      </c>
      <c r="G572" t="s">
        <v>7613</v>
      </c>
      <c r="H572" t="s">
        <v>4206</v>
      </c>
      <c r="I572">
        <v>11550</v>
      </c>
      <c r="J572" t="s">
        <v>1523</v>
      </c>
      <c r="K572" t="s">
        <v>1887</v>
      </c>
      <c r="L572" t="s">
        <v>1860</v>
      </c>
      <c r="M572" s="1">
        <v>43809</v>
      </c>
      <c r="N572" t="s">
        <v>1869</v>
      </c>
      <c r="O572" t="s">
        <v>7623</v>
      </c>
      <c r="P572" t="s">
        <v>1897</v>
      </c>
      <c r="Q572" t="s">
        <v>7623</v>
      </c>
      <c r="R572" t="s">
        <v>1864</v>
      </c>
      <c r="S572">
        <v>4</v>
      </c>
      <c r="T572">
        <v>0.1</v>
      </c>
      <c r="U572">
        <v>8.1</v>
      </c>
      <c r="V572">
        <v>48.590000000000032</v>
      </c>
      <c r="W572">
        <v>5</v>
      </c>
      <c r="X572">
        <v>364.41</v>
      </c>
      <c r="Y572">
        <v>404.90000000000003</v>
      </c>
      <c r="Z572">
        <v>80.98</v>
      </c>
      <c r="AA572">
        <v>72.882000000000005</v>
      </c>
      <c r="AB572">
        <v>356.31</v>
      </c>
    </row>
    <row r="573" spans="1:28" x14ac:dyDescent="0.35">
      <c r="A573" t="s">
        <v>7715</v>
      </c>
      <c r="B573" t="s">
        <v>80</v>
      </c>
      <c r="C573" t="s">
        <v>1</v>
      </c>
      <c r="D573" t="s">
        <v>555</v>
      </c>
      <c r="E573" t="s">
        <v>41</v>
      </c>
      <c r="F573" s="1">
        <v>44459</v>
      </c>
      <c r="G573" t="s">
        <v>7598</v>
      </c>
      <c r="H573" t="s">
        <v>4226</v>
      </c>
      <c r="I573">
        <v>10035</v>
      </c>
      <c r="J573" t="s">
        <v>7639</v>
      </c>
      <c r="K573" t="s">
        <v>1887</v>
      </c>
      <c r="L573" t="s">
        <v>1860</v>
      </c>
      <c r="M573" s="1">
        <v>44465</v>
      </c>
      <c r="N573" t="s">
        <v>1869</v>
      </c>
      <c r="O573" t="s">
        <v>7623</v>
      </c>
      <c r="P573" t="s">
        <v>1897</v>
      </c>
      <c r="Q573" t="s">
        <v>7623</v>
      </c>
      <c r="R573" t="s">
        <v>1864</v>
      </c>
      <c r="S573">
        <v>4</v>
      </c>
      <c r="T573">
        <v>0.1</v>
      </c>
      <c r="U573">
        <v>375.74</v>
      </c>
      <c r="V573">
        <v>626.22999999999979</v>
      </c>
      <c r="W573">
        <v>5</v>
      </c>
      <c r="X573">
        <v>2254.41</v>
      </c>
      <c r="Y573">
        <v>2504.8999999999996</v>
      </c>
      <c r="Z573">
        <v>500.9799999999999</v>
      </c>
      <c r="AA573">
        <v>450.88199999999995</v>
      </c>
      <c r="AB573">
        <v>1878.6699999999998</v>
      </c>
    </row>
    <row r="574" spans="1:28" x14ac:dyDescent="0.35">
      <c r="A574" t="s">
        <v>7715</v>
      </c>
      <c r="B574" t="s">
        <v>80</v>
      </c>
      <c r="C574" t="s">
        <v>1</v>
      </c>
      <c r="D574" t="s">
        <v>1946</v>
      </c>
      <c r="E574" t="s">
        <v>41</v>
      </c>
      <c r="F574" s="1">
        <v>43921</v>
      </c>
      <c r="G574" t="s">
        <v>7613</v>
      </c>
      <c r="H574" t="s">
        <v>4235</v>
      </c>
      <c r="I574">
        <v>10009</v>
      </c>
      <c r="J574" t="s">
        <v>1312</v>
      </c>
      <c r="K574" t="s">
        <v>1887</v>
      </c>
      <c r="L574" t="s">
        <v>1860</v>
      </c>
      <c r="M574" s="1">
        <v>43927</v>
      </c>
      <c r="N574" t="s">
        <v>1869</v>
      </c>
      <c r="O574" t="s">
        <v>7623</v>
      </c>
      <c r="P574" t="s">
        <v>1897</v>
      </c>
      <c r="Q574" t="s">
        <v>7623</v>
      </c>
      <c r="R574" t="s">
        <v>1864</v>
      </c>
      <c r="S574">
        <v>4</v>
      </c>
      <c r="T574">
        <v>0.1</v>
      </c>
      <c r="U574">
        <v>54.67</v>
      </c>
      <c r="V574">
        <v>91.114444444444473</v>
      </c>
      <c r="W574">
        <v>6</v>
      </c>
      <c r="X574">
        <v>328</v>
      </c>
      <c r="Y574">
        <v>364.44444444444446</v>
      </c>
      <c r="Z574">
        <v>60.740740740740733</v>
      </c>
      <c r="AA574">
        <v>54.666666666666664</v>
      </c>
      <c r="AB574">
        <v>273.33</v>
      </c>
    </row>
    <row r="575" spans="1:28" x14ac:dyDescent="0.35">
      <c r="A575" t="s">
        <v>7715</v>
      </c>
      <c r="B575" t="s">
        <v>80</v>
      </c>
      <c r="C575" t="s">
        <v>1</v>
      </c>
      <c r="D575" t="s">
        <v>471</v>
      </c>
      <c r="E575" t="s">
        <v>4</v>
      </c>
      <c r="F575" s="1">
        <v>43922</v>
      </c>
      <c r="G575" t="s">
        <v>7598</v>
      </c>
      <c r="H575" t="s">
        <v>4236</v>
      </c>
      <c r="I575">
        <v>10009</v>
      </c>
      <c r="J575" t="s">
        <v>1163</v>
      </c>
      <c r="K575" t="s">
        <v>1887</v>
      </c>
      <c r="L575" t="s">
        <v>1860</v>
      </c>
      <c r="M575" s="1">
        <v>43926</v>
      </c>
      <c r="N575" t="s">
        <v>1869</v>
      </c>
      <c r="O575" t="s">
        <v>7623</v>
      </c>
      <c r="P575" t="s">
        <v>1897</v>
      </c>
      <c r="Q575" t="s">
        <v>7623</v>
      </c>
      <c r="R575" t="s">
        <v>1864</v>
      </c>
      <c r="S575">
        <v>3</v>
      </c>
      <c r="T575">
        <v>0.1</v>
      </c>
      <c r="U575">
        <v>292.77999999999997</v>
      </c>
      <c r="V575">
        <v>439.1677777777777</v>
      </c>
      <c r="W575">
        <v>6</v>
      </c>
      <c r="X575">
        <v>1317.49</v>
      </c>
      <c r="Y575">
        <v>1463.8777777777777</v>
      </c>
      <c r="Z575">
        <v>243.97962962962964</v>
      </c>
      <c r="AA575">
        <v>219.58166666666668</v>
      </c>
      <c r="AB575">
        <v>1024.71</v>
      </c>
    </row>
    <row r="576" spans="1:28" x14ac:dyDescent="0.35">
      <c r="A576" t="s">
        <v>7715</v>
      </c>
      <c r="B576" t="s">
        <v>80</v>
      </c>
      <c r="C576" t="s">
        <v>1</v>
      </c>
      <c r="D576" t="s">
        <v>2085</v>
      </c>
      <c r="E576" t="s">
        <v>2122</v>
      </c>
      <c r="F576" s="1">
        <v>43184</v>
      </c>
      <c r="G576" t="s">
        <v>7613</v>
      </c>
      <c r="H576" t="s">
        <v>4237</v>
      </c>
      <c r="I576">
        <v>10009</v>
      </c>
      <c r="J576" t="s">
        <v>2123</v>
      </c>
      <c r="K576" t="s">
        <v>1887</v>
      </c>
      <c r="L576" t="s">
        <v>1860</v>
      </c>
      <c r="M576" s="1">
        <v>43191</v>
      </c>
      <c r="N576" t="s">
        <v>1869</v>
      </c>
      <c r="O576" t="s">
        <v>7623</v>
      </c>
      <c r="P576" t="s">
        <v>1897</v>
      </c>
      <c r="Q576" t="s">
        <v>7623</v>
      </c>
      <c r="R576" t="s">
        <v>1864</v>
      </c>
      <c r="S576">
        <v>5</v>
      </c>
      <c r="T576">
        <v>0.1</v>
      </c>
      <c r="U576">
        <v>65.209999999999994</v>
      </c>
      <c r="V576">
        <v>105.96444444444444</v>
      </c>
      <c r="W576">
        <v>7</v>
      </c>
      <c r="X576">
        <v>366.79</v>
      </c>
      <c r="Y576">
        <v>407.54444444444448</v>
      </c>
      <c r="Z576">
        <v>58.220634920634922</v>
      </c>
      <c r="AA576">
        <v>52.398571428571429</v>
      </c>
      <c r="AB576">
        <v>301.58000000000004</v>
      </c>
    </row>
    <row r="577" spans="1:28" x14ac:dyDescent="0.35">
      <c r="A577" t="s">
        <v>7715</v>
      </c>
      <c r="B577" t="s">
        <v>80</v>
      </c>
      <c r="C577" t="s">
        <v>1</v>
      </c>
      <c r="D577" t="s">
        <v>545</v>
      </c>
      <c r="E577" t="s">
        <v>18</v>
      </c>
      <c r="F577" s="1">
        <v>44064</v>
      </c>
      <c r="G577" t="s">
        <v>7598</v>
      </c>
      <c r="H577" t="s">
        <v>4238</v>
      </c>
      <c r="I577">
        <v>10035</v>
      </c>
      <c r="J577" t="s">
        <v>2716</v>
      </c>
      <c r="K577" t="s">
        <v>1887</v>
      </c>
      <c r="L577" t="s">
        <v>1860</v>
      </c>
      <c r="M577" s="1">
        <v>44068</v>
      </c>
      <c r="N577" t="s">
        <v>1869</v>
      </c>
      <c r="O577" t="s">
        <v>7623</v>
      </c>
      <c r="P577" t="s">
        <v>1897</v>
      </c>
      <c r="Q577" t="s">
        <v>7623</v>
      </c>
      <c r="R577" t="s">
        <v>1864</v>
      </c>
      <c r="S577">
        <v>3</v>
      </c>
      <c r="T577">
        <v>0.1</v>
      </c>
      <c r="U577">
        <v>63.69</v>
      </c>
      <c r="V577">
        <v>127.37555555555554</v>
      </c>
      <c r="W577">
        <v>7</v>
      </c>
      <c r="X577">
        <v>573.16999999999996</v>
      </c>
      <c r="Y577">
        <v>636.8555555555555</v>
      </c>
      <c r="Z577">
        <v>90.979365079365081</v>
      </c>
      <c r="AA577">
        <v>81.881428571428572</v>
      </c>
      <c r="AB577">
        <v>509.47999999999996</v>
      </c>
    </row>
    <row r="578" spans="1:28" x14ac:dyDescent="0.35">
      <c r="A578" t="s">
        <v>7715</v>
      </c>
      <c r="B578" t="s">
        <v>80</v>
      </c>
      <c r="C578" t="s">
        <v>1</v>
      </c>
      <c r="D578" t="s">
        <v>2582</v>
      </c>
      <c r="E578" t="s">
        <v>4</v>
      </c>
      <c r="F578" s="1">
        <v>44190</v>
      </c>
      <c r="G578" t="s">
        <v>7598</v>
      </c>
      <c r="H578" t="s">
        <v>4239</v>
      </c>
      <c r="I578">
        <v>10009</v>
      </c>
      <c r="J578" t="s">
        <v>1534</v>
      </c>
      <c r="K578" t="s">
        <v>1887</v>
      </c>
      <c r="L578" t="s">
        <v>1860</v>
      </c>
      <c r="M578" s="1">
        <v>44196</v>
      </c>
      <c r="N578" t="s">
        <v>1869</v>
      </c>
      <c r="O578" t="s">
        <v>7623</v>
      </c>
      <c r="P578" t="s">
        <v>1897</v>
      </c>
      <c r="Q578" t="s">
        <v>7623</v>
      </c>
      <c r="R578" t="s">
        <v>1864</v>
      </c>
      <c r="S578">
        <v>4</v>
      </c>
      <c r="T578">
        <v>0.1</v>
      </c>
      <c r="U578">
        <v>313.26</v>
      </c>
      <c r="V578">
        <v>598.04444444444425</v>
      </c>
      <c r="W578">
        <v>8</v>
      </c>
      <c r="X578">
        <v>2563.06</v>
      </c>
      <c r="Y578">
        <v>2847.8444444444444</v>
      </c>
      <c r="Z578">
        <v>355.98055555555555</v>
      </c>
      <c r="AA578">
        <v>320.38249999999999</v>
      </c>
      <c r="AB578">
        <v>2249.8000000000002</v>
      </c>
    </row>
    <row r="579" spans="1:28" x14ac:dyDescent="0.35">
      <c r="A579" t="s">
        <v>7715</v>
      </c>
      <c r="B579" t="s">
        <v>80</v>
      </c>
      <c r="C579" t="s">
        <v>1</v>
      </c>
      <c r="D579" t="s">
        <v>534</v>
      </c>
      <c r="E579" t="s">
        <v>394</v>
      </c>
      <c r="F579" s="1">
        <v>44548</v>
      </c>
      <c r="G579" t="s">
        <v>7598</v>
      </c>
      <c r="H579" t="s">
        <v>4240</v>
      </c>
      <c r="I579">
        <v>10009</v>
      </c>
      <c r="J579" t="s">
        <v>2974</v>
      </c>
      <c r="K579" t="s">
        <v>1887</v>
      </c>
      <c r="L579" t="s">
        <v>1860</v>
      </c>
      <c r="M579" s="1">
        <v>44554</v>
      </c>
      <c r="N579" t="s">
        <v>1869</v>
      </c>
      <c r="O579" t="s">
        <v>7623</v>
      </c>
      <c r="P579" t="s">
        <v>1897</v>
      </c>
      <c r="Q579" t="s">
        <v>7623</v>
      </c>
      <c r="R579" t="s">
        <v>1864</v>
      </c>
      <c r="S579">
        <v>4</v>
      </c>
      <c r="T579">
        <v>0.1</v>
      </c>
      <c r="U579">
        <v>139.57</v>
      </c>
      <c r="V579">
        <v>266.45222222222219</v>
      </c>
      <c r="W579">
        <v>9</v>
      </c>
      <c r="X579">
        <v>1141.94</v>
      </c>
      <c r="Y579">
        <v>1268.8222222222223</v>
      </c>
      <c r="Z579">
        <v>140.98024691358026</v>
      </c>
      <c r="AA579">
        <v>126.88222222222223</v>
      </c>
      <c r="AB579">
        <v>1002.3700000000001</v>
      </c>
    </row>
    <row r="580" spans="1:28" x14ac:dyDescent="0.35">
      <c r="A580" t="s">
        <v>7715</v>
      </c>
      <c r="B580" t="s">
        <v>80</v>
      </c>
      <c r="C580" t="s">
        <v>1</v>
      </c>
      <c r="D580" t="s">
        <v>555</v>
      </c>
      <c r="E580" t="s">
        <v>4</v>
      </c>
      <c r="F580" s="1">
        <v>44459</v>
      </c>
      <c r="G580" t="s">
        <v>7598</v>
      </c>
      <c r="H580" t="s">
        <v>4226</v>
      </c>
      <c r="I580">
        <v>10035</v>
      </c>
      <c r="J580" t="s">
        <v>1419</v>
      </c>
      <c r="K580" t="s">
        <v>1887</v>
      </c>
      <c r="L580" t="s">
        <v>1860</v>
      </c>
      <c r="M580" s="1">
        <v>44465</v>
      </c>
      <c r="N580" t="s">
        <v>1869</v>
      </c>
      <c r="O580" t="s">
        <v>7623</v>
      </c>
      <c r="P580" t="s">
        <v>1897</v>
      </c>
      <c r="Q580" t="s">
        <v>7623</v>
      </c>
      <c r="R580" t="s">
        <v>1864</v>
      </c>
      <c r="S580">
        <v>4</v>
      </c>
      <c r="T580">
        <v>0.1</v>
      </c>
      <c r="U580">
        <v>609.72</v>
      </c>
      <c r="V580">
        <v>930.62333333333345</v>
      </c>
      <c r="W580">
        <v>11</v>
      </c>
      <c r="X580">
        <v>2888.13</v>
      </c>
      <c r="Y580">
        <v>3209.0333333333333</v>
      </c>
      <c r="Z580">
        <v>291.73030303030305</v>
      </c>
      <c r="AA580">
        <v>262.55727272727273</v>
      </c>
      <c r="AB580">
        <v>2278.41</v>
      </c>
    </row>
    <row r="581" spans="1:28" x14ac:dyDescent="0.35">
      <c r="A581" t="s">
        <v>7715</v>
      </c>
      <c r="B581" t="s">
        <v>80</v>
      </c>
      <c r="C581" t="s">
        <v>1</v>
      </c>
      <c r="D581" t="s">
        <v>2545</v>
      </c>
      <c r="E581" t="s">
        <v>18</v>
      </c>
      <c r="F581" s="1">
        <v>44131</v>
      </c>
      <c r="G581" t="s">
        <v>7598</v>
      </c>
      <c r="H581" t="s">
        <v>4241</v>
      </c>
      <c r="I581">
        <v>10011</v>
      </c>
      <c r="J581" t="s">
        <v>2485</v>
      </c>
      <c r="K581" t="s">
        <v>1887</v>
      </c>
      <c r="L581" t="s">
        <v>1860</v>
      </c>
      <c r="M581" s="1">
        <v>44135</v>
      </c>
      <c r="N581" t="s">
        <v>1869</v>
      </c>
      <c r="O581" t="s">
        <v>7623</v>
      </c>
      <c r="P581" t="s">
        <v>1897</v>
      </c>
      <c r="Q581" t="s">
        <v>7623</v>
      </c>
      <c r="R581" t="s">
        <v>1864</v>
      </c>
      <c r="S581">
        <v>3</v>
      </c>
      <c r="T581">
        <v>0.1</v>
      </c>
      <c r="U581">
        <v>80.78</v>
      </c>
      <c r="V581">
        <v>128.2955555555555</v>
      </c>
      <c r="W581">
        <v>14</v>
      </c>
      <c r="X581">
        <v>427.64</v>
      </c>
      <c r="Y581">
        <v>475.15555555555551</v>
      </c>
      <c r="Z581">
        <v>33.939682539682536</v>
      </c>
      <c r="AA581">
        <v>30.545714285714286</v>
      </c>
      <c r="AB581">
        <v>346.86</v>
      </c>
    </row>
    <row r="582" spans="1:28" x14ac:dyDescent="0.35">
      <c r="A582" t="s">
        <v>7715</v>
      </c>
      <c r="B582" t="s">
        <v>308</v>
      </c>
      <c r="C582" t="s">
        <v>1</v>
      </c>
      <c r="D582" t="s">
        <v>373</v>
      </c>
      <c r="E582" t="s">
        <v>240</v>
      </c>
      <c r="F582" s="1">
        <v>43900</v>
      </c>
      <c r="G582" t="s">
        <v>7613</v>
      </c>
      <c r="H582" t="s">
        <v>4242</v>
      </c>
      <c r="I582">
        <v>11561</v>
      </c>
      <c r="J582" t="s">
        <v>1699</v>
      </c>
      <c r="K582" t="s">
        <v>1887</v>
      </c>
      <c r="L582" t="s">
        <v>1860</v>
      </c>
      <c r="M582" s="1">
        <v>43906</v>
      </c>
      <c r="N582" t="s">
        <v>1869</v>
      </c>
      <c r="O582" t="s">
        <v>7623</v>
      </c>
      <c r="P582" t="s">
        <v>1897</v>
      </c>
      <c r="Q582" t="s">
        <v>7623</v>
      </c>
      <c r="R582" t="s">
        <v>1863</v>
      </c>
      <c r="S582">
        <v>4</v>
      </c>
      <c r="T582">
        <v>0.2</v>
      </c>
      <c r="U582">
        <v>-22.1</v>
      </c>
      <c r="V582">
        <v>22.094999999999999</v>
      </c>
      <c r="W582">
        <v>1</v>
      </c>
      <c r="X582">
        <v>176.78</v>
      </c>
      <c r="Y582">
        <v>220.97499999999999</v>
      </c>
      <c r="Z582">
        <v>220.97499999999999</v>
      </c>
      <c r="AA582">
        <v>176.78</v>
      </c>
      <c r="AB582">
        <v>198.88</v>
      </c>
    </row>
    <row r="583" spans="1:28" x14ac:dyDescent="0.35">
      <c r="A583" t="s">
        <v>7715</v>
      </c>
      <c r="B583" t="s">
        <v>80</v>
      </c>
      <c r="C583" t="s">
        <v>1</v>
      </c>
      <c r="D583" t="s">
        <v>3457</v>
      </c>
      <c r="E583" t="s">
        <v>59</v>
      </c>
      <c r="F583" s="1">
        <v>44233</v>
      </c>
      <c r="G583" t="s">
        <v>7598</v>
      </c>
      <c r="H583" t="s">
        <v>4243</v>
      </c>
      <c r="I583">
        <v>10024</v>
      </c>
      <c r="J583" t="s">
        <v>3077</v>
      </c>
      <c r="K583" t="s">
        <v>1887</v>
      </c>
      <c r="L583" t="s">
        <v>1860</v>
      </c>
      <c r="M583" s="1">
        <v>44238</v>
      </c>
      <c r="N583" t="s">
        <v>1869</v>
      </c>
      <c r="O583" t="s">
        <v>7623</v>
      </c>
      <c r="P583" t="s">
        <v>1897</v>
      </c>
      <c r="Q583" t="s">
        <v>7623</v>
      </c>
      <c r="R583" t="s">
        <v>1863</v>
      </c>
      <c r="S583">
        <v>3</v>
      </c>
      <c r="T583">
        <v>0.2</v>
      </c>
      <c r="U583">
        <v>30.1</v>
      </c>
      <c r="V583">
        <v>90.294999999999959</v>
      </c>
      <c r="W583">
        <v>1</v>
      </c>
      <c r="X583">
        <v>240.78</v>
      </c>
      <c r="Y583">
        <v>300.97499999999997</v>
      </c>
      <c r="Z583">
        <v>300.97499999999997</v>
      </c>
      <c r="AA583">
        <v>240.78</v>
      </c>
      <c r="AB583">
        <v>210.68</v>
      </c>
    </row>
    <row r="584" spans="1:28" x14ac:dyDescent="0.35">
      <c r="A584" t="s">
        <v>7715</v>
      </c>
      <c r="B584" t="s">
        <v>586</v>
      </c>
      <c r="C584" t="s">
        <v>1</v>
      </c>
      <c r="D584" t="s">
        <v>148</v>
      </c>
      <c r="E584" t="s">
        <v>11</v>
      </c>
      <c r="F584" s="1">
        <v>43645</v>
      </c>
      <c r="G584" t="s">
        <v>7613</v>
      </c>
      <c r="H584" t="s">
        <v>4244</v>
      </c>
      <c r="I584">
        <v>17602</v>
      </c>
      <c r="J584" t="s">
        <v>2887</v>
      </c>
      <c r="K584" t="s">
        <v>1887</v>
      </c>
      <c r="L584" t="s">
        <v>1860</v>
      </c>
      <c r="M584" s="1">
        <v>43651</v>
      </c>
      <c r="N584" t="s">
        <v>1869</v>
      </c>
      <c r="O584" t="s">
        <v>7623</v>
      </c>
      <c r="P584" t="s">
        <v>1888</v>
      </c>
      <c r="Q584" t="s">
        <v>7623</v>
      </c>
      <c r="R584" t="s">
        <v>1873</v>
      </c>
      <c r="S584">
        <v>4</v>
      </c>
      <c r="T584">
        <v>0.2</v>
      </c>
      <c r="U584">
        <v>1.76</v>
      </c>
      <c r="V584">
        <v>6.7850000000000001</v>
      </c>
      <c r="W584">
        <v>1</v>
      </c>
      <c r="X584">
        <v>20.100000000000001</v>
      </c>
      <c r="Y584">
        <v>25.125</v>
      </c>
      <c r="Z584">
        <v>25.125</v>
      </c>
      <c r="AA584">
        <v>20.100000000000001</v>
      </c>
      <c r="AB584">
        <v>18.34</v>
      </c>
    </row>
    <row r="585" spans="1:28" x14ac:dyDescent="0.35">
      <c r="A585" t="s">
        <v>7715</v>
      </c>
      <c r="B585" t="s">
        <v>39</v>
      </c>
      <c r="C585" t="s">
        <v>1</v>
      </c>
      <c r="D585" t="s">
        <v>2392</v>
      </c>
      <c r="E585" t="s">
        <v>18</v>
      </c>
      <c r="F585" s="1">
        <v>43272</v>
      </c>
      <c r="G585" t="s">
        <v>7613</v>
      </c>
      <c r="H585" t="s">
        <v>4245</v>
      </c>
      <c r="I585">
        <v>19120</v>
      </c>
      <c r="J585" t="s">
        <v>2393</v>
      </c>
      <c r="K585" t="s">
        <v>1887</v>
      </c>
      <c r="L585" t="s">
        <v>1860</v>
      </c>
      <c r="M585" s="1">
        <v>43276</v>
      </c>
      <c r="N585" t="s">
        <v>1869</v>
      </c>
      <c r="O585" t="s">
        <v>7623</v>
      </c>
      <c r="P585" t="s">
        <v>1888</v>
      </c>
      <c r="Q585" t="s">
        <v>7623</v>
      </c>
      <c r="R585" t="s">
        <v>1873</v>
      </c>
      <c r="S585">
        <v>3</v>
      </c>
      <c r="T585">
        <v>0.2</v>
      </c>
      <c r="U585">
        <v>0.65</v>
      </c>
      <c r="V585">
        <v>1.6449999999999996</v>
      </c>
      <c r="W585">
        <v>1</v>
      </c>
      <c r="X585">
        <v>3.98</v>
      </c>
      <c r="Y585">
        <v>4.9749999999999996</v>
      </c>
      <c r="Z585">
        <v>4.9749999999999996</v>
      </c>
      <c r="AA585">
        <v>3.98</v>
      </c>
      <c r="AB585">
        <v>3.33</v>
      </c>
    </row>
    <row r="586" spans="1:28" x14ac:dyDescent="0.35">
      <c r="A586" t="s">
        <v>7715</v>
      </c>
      <c r="B586" t="s">
        <v>80</v>
      </c>
      <c r="C586" t="s">
        <v>1</v>
      </c>
      <c r="D586" t="s">
        <v>2702</v>
      </c>
      <c r="E586" t="s">
        <v>240</v>
      </c>
      <c r="F586" s="1">
        <v>44003</v>
      </c>
      <c r="G586" t="s">
        <v>7613</v>
      </c>
      <c r="H586" t="s">
        <v>4246</v>
      </c>
      <c r="I586">
        <v>10011</v>
      </c>
      <c r="J586" t="s">
        <v>1699</v>
      </c>
      <c r="K586" t="s">
        <v>1887</v>
      </c>
      <c r="L586" t="s">
        <v>1860</v>
      </c>
      <c r="M586" s="1">
        <v>44008</v>
      </c>
      <c r="N586" t="s">
        <v>1869</v>
      </c>
      <c r="O586" t="s">
        <v>7623</v>
      </c>
      <c r="P586" t="s">
        <v>1897</v>
      </c>
      <c r="Q586" t="s">
        <v>7623</v>
      </c>
      <c r="R586" t="s">
        <v>1863</v>
      </c>
      <c r="S586">
        <v>3</v>
      </c>
      <c r="T586">
        <v>0.2</v>
      </c>
      <c r="U586">
        <v>-44.2</v>
      </c>
      <c r="V586">
        <v>44.192499999999995</v>
      </c>
      <c r="W586">
        <v>2</v>
      </c>
      <c r="X586">
        <v>353.57</v>
      </c>
      <c r="Y586">
        <v>441.96249999999998</v>
      </c>
      <c r="Z586">
        <v>220.98124999999999</v>
      </c>
      <c r="AA586">
        <v>176.785</v>
      </c>
      <c r="AB586">
        <v>397.77</v>
      </c>
    </row>
    <row r="587" spans="1:28" x14ac:dyDescent="0.35">
      <c r="A587" t="s">
        <v>7715</v>
      </c>
      <c r="B587" t="s">
        <v>80</v>
      </c>
      <c r="C587" t="s">
        <v>1</v>
      </c>
      <c r="D587" t="s">
        <v>2350</v>
      </c>
      <c r="E587" t="s">
        <v>59</v>
      </c>
      <c r="F587" s="1">
        <v>43824</v>
      </c>
      <c r="G587" t="s">
        <v>7613</v>
      </c>
      <c r="H587" t="s">
        <v>4247</v>
      </c>
      <c r="I587">
        <v>10024</v>
      </c>
      <c r="J587" t="s">
        <v>1326</v>
      </c>
      <c r="K587" t="s">
        <v>1887</v>
      </c>
      <c r="L587" t="s">
        <v>1860</v>
      </c>
      <c r="M587" s="1">
        <v>43829</v>
      </c>
      <c r="N587" t="s">
        <v>1869</v>
      </c>
      <c r="O587" t="s">
        <v>7623</v>
      </c>
      <c r="P587" t="s">
        <v>1897</v>
      </c>
      <c r="Q587" t="s">
        <v>7623</v>
      </c>
      <c r="R587" t="s">
        <v>1863</v>
      </c>
      <c r="S587">
        <v>3</v>
      </c>
      <c r="T587">
        <v>0.2</v>
      </c>
      <c r="U587">
        <v>56.2</v>
      </c>
      <c r="V587">
        <v>168.59249999999997</v>
      </c>
      <c r="W587">
        <v>2</v>
      </c>
      <c r="X587">
        <v>449.57</v>
      </c>
      <c r="Y587">
        <v>561.96249999999998</v>
      </c>
      <c r="Z587">
        <v>280.98124999999999</v>
      </c>
      <c r="AA587">
        <v>224.785</v>
      </c>
      <c r="AB587">
        <v>393.37</v>
      </c>
    </row>
    <row r="588" spans="1:28" x14ac:dyDescent="0.35">
      <c r="A588" t="s">
        <v>7715</v>
      </c>
      <c r="B588" t="s">
        <v>80</v>
      </c>
      <c r="C588" t="s">
        <v>1</v>
      </c>
      <c r="D588" t="s">
        <v>2356</v>
      </c>
      <c r="E588" t="s">
        <v>240</v>
      </c>
      <c r="F588" s="1">
        <v>43255</v>
      </c>
      <c r="G588" t="s">
        <v>7613</v>
      </c>
      <c r="H588" t="s">
        <v>4197</v>
      </c>
      <c r="I588">
        <v>10035</v>
      </c>
      <c r="J588" t="s">
        <v>1699</v>
      </c>
      <c r="K588" t="s">
        <v>1887</v>
      </c>
      <c r="L588" t="s">
        <v>1860</v>
      </c>
      <c r="M588" s="1">
        <v>43260</v>
      </c>
      <c r="N588" t="s">
        <v>1869</v>
      </c>
      <c r="O588" t="s">
        <v>7623</v>
      </c>
      <c r="P588" t="s">
        <v>1897</v>
      </c>
      <c r="Q588" t="s">
        <v>7623</v>
      </c>
      <c r="R588" t="s">
        <v>1863</v>
      </c>
      <c r="S588">
        <v>3</v>
      </c>
      <c r="T588">
        <v>0.2</v>
      </c>
      <c r="U588">
        <v>-44.2</v>
      </c>
      <c r="V588">
        <v>44.192499999999995</v>
      </c>
      <c r="W588">
        <v>2</v>
      </c>
      <c r="X588">
        <v>353.57</v>
      </c>
      <c r="Y588">
        <v>441.96249999999998</v>
      </c>
      <c r="Z588">
        <v>220.98124999999999</v>
      </c>
      <c r="AA588">
        <v>176.785</v>
      </c>
      <c r="AB588">
        <v>397.77</v>
      </c>
    </row>
    <row r="589" spans="1:28" x14ac:dyDescent="0.35">
      <c r="A589" t="s">
        <v>7715</v>
      </c>
      <c r="B589" t="s">
        <v>80</v>
      </c>
      <c r="C589" t="s">
        <v>1</v>
      </c>
      <c r="D589" t="s">
        <v>2071</v>
      </c>
      <c r="E589" t="s">
        <v>240</v>
      </c>
      <c r="F589" s="1">
        <v>44524</v>
      </c>
      <c r="G589" t="s">
        <v>7613</v>
      </c>
      <c r="H589" t="s">
        <v>4248</v>
      </c>
      <c r="I589">
        <v>10035</v>
      </c>
      <c r="J589" t="s">
        <v>3261</v>
      </c>
      <c r="K589" t="s">
        <v>1887</v>
      </c>
      <c r="L589" t="s">
        <v>1860</v>
      </c>
      <c r="M589" s="1">
        <v>44531</v>
      </c>
      <c r="N589" t="s">
        <v>1869</v>
      </c>
      <c r="O589" t="s">
        <v>7623</v>
      </c>
      <c r="P589" t="s">
        <v>1897</v>
      </c>
      <c r="Q589" t="s">
        <v>7623</v>
      </c>
      <c r="R589" t="s">
        <v>1863</v>
      </c>
      <c r="S589">
        <v>5</v>
      </c>
      <c r="T589">
        <v>0.2</v>
      </c>
      <c r="U589">
        <v>-16.079999999999998</v>
      </c>
      <c r="V589">
        <v>64.3125</v>
      </c>
      <c r="W589">
        <v>2</v>
      </c>
      <c r="X589">
        <v>321.57</v>
      </c>
      <c r="Y589">
        <v>401.96249999999998</v>
      </c>
      <c r="Z589">
        <v>200.98124999999999</v>
      </c>
      <c r="AA589">
        <v>160.785</v>
      </c>
      <c r="AB589">
        <v>337.65</v>
      </c>
    </row>
    <row r="590" spans="1:28" x14ac:dyDescent="0.35">
      <c r="A590" t="s">
        <v>7715</v>
      </c>
      <c r="B590" t="s">
        <v>528</v>
      </c>
      <c r="C590" t="s">
        <v>1</v>
      </c>
      <c r="D590" t="s">
        <v>228</v>
      </c>
      <c r="E590" t="s">
        <v>131</v>
      </c>
      <c r="F590" s="1">
        <v>44448</v>
      </c>
      <c r="G590" t="s">
        <v>7613</v>
      </c>
      <c r="H590" t="s">
        <v>4249</v>
      </c>
      <c r="I590">
        <v>44105</v>
      </c>
      <c r="J590" t="s">
        <v>7641</v>
      </c>
      <c r="K590" t="s">
        <v>1887</v>
      </c>
      <c r="L590" t="s">
        <v>1860</v>
      </c>
      <c r="M590" s="1">
        <v>44452</v>
      </c>
      <c r="N590" t="s">
        <v>1869</v>
      </c>
      <c r="O590" t="s">
        <v>7623</v>
      </c>
      <c r="P590" t="s">
        <v>1907</v>
      </c>
      <c r="Q590" t="s">
        <v>7623</v>
      </c>
      <c r="R590" t="s">
        <v>1873</v>
      </c>
      <c r="S590">
        <v>3</v>
      </c>
      <c r="T590">
        <v>0.2</v>
      </c>
      <c r="U590">
        <v>-9.09</v>
      </c>
      <c r="V590">
        <v>7.4374999999999858</v>
      </c>
      <c r="W590">
        <v>2</v>
      </c>
      <c r="X590">
        <v>66.11</v>
      </c>
      <c r="Y590">
        <v>82.637499999999989</v>
      </c>
      <c r="Z590">
        <v>41.318749999999994</v>
      </c>
      <c r="AA590">
        <v>33.055</v>
      </c>
      <c r="AB590">
        <v>75.2</v>
      </c>
    </row>
    <row r="591" spans="1:28" x14ac:dyDescent="0.35">
      <c r="A591" t="s">
        <v>7715</v>
      </c>
      <c r="B591" t="s">
        <v>206</v>
      </c>
      <c r="C591" t="s">
        <v>1</v>
      </c>
      <c r="D591" t="s">
        <v>3513</v>
      </c>
      <c r="E591" t="s">
        <v>131</v>
      </c>
      <c r="F591" s="1">
        <v>43988</v>
      </c>
      <c r="G591" t="s">
        <v>7598</v>
      </c>
      <c r="H591" t="s">
        <v>4250</v>
      </c>
      <c r="I591">
        <v>45014</v>
      </c>
      <c r="J591" t="s">
        <v>3048</v>
      </c>
      <c r="K591" t="s">
        <v>1887</v>
      </c>
      <c r="L591" t="s">
        <v>1860</v>
      </c>
      <c r="M591" s="1">
        <v>43992</v>
      </c>
      <c r="N591" t="s">
        <v>1869</v>
      </c>
      <c r="O591" t="s">
        <v>7623</v>
      </c>
      <c r="P591" t="s">
        <v>1907</v>
      </c>
      <c r="Q591" t="s">
        <v>7623</v>
      </c>
      <c r="R591" t="s">
        <v>1873</v>
      </c>
      <c r="S591">
        <v>3</v>
      </c>
      <c r="T591">
        <v>0.2</v>
      </c>
      <c r="U591">
        <v>0</v>
      </c>
      <c r="V591">
        <v>20.659999999999997</v>
      </c>
      <c r="W591">
        <v>2</v>
      </c>
      <c r="X591">
        <v>82.64</v>
      </c>
      <c r="Y591">
        <v>103.3</v>
      </c>
      <c r="Z591">
        <v>51.65</v>
      </c>
      <c r="AA591">
        <v>41.32</v>
      </c>
      <c r="AB591">
        <v>82.64</v>
      </c>
    </row>
    <row r="592" spans="1:28" x14ac:dyDescent="0.35">
      <c r="A592" t="s">
        <v>7715</v>
      </c>
      <c r="B592" t="s">
        <v>2978</v>
      </c>
      <c r="C592" t="s">
        <v>1</v>
      </c>
      <c r="D592" t="s">
        <v>2442</v>
      </c>
      <c r="E592" t="s">
        <v>1952</v>
      </c>
      <c r="F592" s="1">
        <v>43789</v>
      </c>
      <c r="G592" t="s">
        <v>7613</v>
      </c>
      <c r="H592" t="s">
        <v>4251</v>
      </c>
      <c r="I592">
        <v>43302</v>
      </c>
      <c r="J592" t="s">
        <v>3372</v>
      </c>
      <c r="K592" t="s">
        <v>1887</v>
      </c>
      <c r="L592" t="s">
        <v>1860</v>
      </c>
      <c r="M592" s="1">
        <v>43795</v>
      </c>
      <c r="N592" t="s">
        <v>1869</v>
      </c>
      <c r="O592" t="s">
        <v>7623</v>
      </c>
      <c r="P592" t="s">
        <v>1907</v>
      </c>
      <c r="Q592" t="s">
        <v>7623</v>
      </c>
      <c r="R592" t="s">
        <v>1873</v>
      </c>
      <c r="S592">
        <v>4</v>
      </c>
      <c r="T592">
        <v>0.2</v>
      </c>
      <c r="U592">
        <v>9.57</v>
      </c>
      <c r="V592">
        <v>25.524999999999991</v>
      </c>
      <c r="W592">
        <v>2</v>
      </c>
      <c r="X592">
        <v>63.82</v>
      </c>
      <c r="Y592">
        <v>79.774999999999991</v>
      </c>
      <c r="Z592">
        <v>39.887499999999996</v>
      </c>
      <c r="AA592">
        <v>31.91</v>
      </c>
      <c r="AB592">
        <v>54.25</v>
      </c>
    </row>
    <row r="593" spans="1:28" x14ac:dyDescent="0.35">
      <c r="A593" t="s">
        <v>7715</v>
      </c>
      <c r="B593" t="s">
        <v>169</v>
      </c>
      <c r="C593" t="s">
        <v>1</v>
      </c>
      <c r="D593" t="s">
        <v>2941</v>
      </c>
      <c r="E593" t="s">
        <v>56</v>
      </c>
      <c r="F593" s="1">
        <v>44520</v>
      </c>
      <c r="G593" t="s">
        <v>7613</v>
      </c>
      <c r="H593" t="s">
        <v>4252</v>
      </c>
      <c r="I593">
        <v>43055</v>
      </c>
      <c r="J593" t="s">
        <v>1525</v>
      </c>
      <c r="K593" t="s">
        <v>1887</v>
      </c>
      <c r="L593" t="s">
        <v>1860</v>
      </c>
      <c r="M593" s="1">
        <v>44526</v>
      </c>
      <c r="N593" t="s">
        <v>1869</v>
      </c>
      <c r="O593" t="s">
        <v>7623</v>
      </c>
      <c r="P593" t="s">
        <v>1907</v>
      </c>
      <c r="Q593" t="s">
        <v>7623</v>
      </c>
      <c r="R593" t="s">
        <v>1873</v>
      </c>
      <c r="S593">
        <v>4</v>
      </c>
      <c r="T593">
        <v>0.2</v>
      </c>
      <c r="U593">
        <v>1.57</v>
      </c>
      <c r="V593">
        <v>2.7350000000000003</v>
      </c>
      <c r="W593">
        <v>2</v>
      </c>
      <c r="X593">
        <v>4.66</v>
      </c>
      <c r="Y593">
        <v>5.8250000000000002</v>
      </c>
      <c r="Z593">
        <v>2.9125000000000001</v>
      </c>
      <c r="AA593">
        <v>2.33</v>
      </c>
      <c r="AB593">
        <v>3.09</v>
      </c>
    </row>
    <row r="594" spans="1:28" x14ac:dyDescent="0.35">
      <c r="A594" t="s">
        <v>7715</v>
      </c>
      <c r="B594" t="s">
        <v>3271</v>
      </c>
      <c r="C594" t="s">
        <v>1</v>
      </c>
      <c r="D594" t="s">
        <v>373</v>
      </c>
      <c r="E594" t="s">
        <v>503</v>
      </c>
      <c r="F594" s="1">
        <v>44034</v>
      </c>
      <c r="G594" t="s">
        <v>7613</v>
      </c>
      <c r="H594" t="s">
        <v>4253</v>
      </c>
      <c r="I594">
        <v>18103</v>
      </c>
      <c r="J594" t="s">
        <v>2592</v>
      </c>
      <c r="K594" t="s">
        <v>1887</v>
      </c>
      <c r="L594" t="s">
        <v>1860</v>
      </c>
      <c r="M594" s="1">
        <v>44039</v>
      </c>
      <c r="N594" t="s">
        <v>1869</v>
      </c>
      <c r="O594" t="s">
        <v>7623</v>
      </c>
      <c r="P594" t="s">
        <v>1888</v>
      </c>
      <c r="Q594" t="s">
        <v>7623</v>
      </c>
      <c r="R594" t="s">
        <v>1873</v>
      </c>
      <c r="S594">
        <v>3</v>
      </c>
      <c r="T594">
        <v>0.2</v>
      </c>
      <c r="U594">
        <v>3.35</v>
      </c>
      <c r="V594">
        <v>6.2624999999999993</v>
      </c>
      <c r="W594">
        <v>2</v>
      </c>
      <c r="X594">
        <v>11.65</v>
      </c>
      <c r="Y594">
        <v>14.5625</v>
      </c>
      <c r="Z594">
        <v>7.28125</v>
      </c>
      <c r="AA594">
        <v>5.8250000000000002</v>
      </c>
      <c r="AB594">
        <v>8.3000000000000007</v>
      </c>
    </row>
    <row r="595" spans="1:28" x14ac:dyDescent="0.35">
      <c r="A595" t="s">
        <v>7715</v>
      </c>
      <c r="B595" t="s">
        <v>39</v>
      </c>
      <c r="C595" t="s">
        <v>1</v>
      </c>
      <c r="D595" t="s">
        <v>513</v>
      </c>
      <c r="E595" t="s">
        <v>48</v>
      </c>
      <c r="F595" s="1">
        <v>43288</v>
      </c>
      <c r="G595" t="s">
        <v>7598</v>
      </c>
      <c r="H595" t="s">
        <v>4254</v>
      </c>
      <c r="I595">
        <v>19120</v>
      </c>
      <c r="J595" t="s">
        <v>1602</v>
      </c>
      <c r="K595" t="s">
        <v>1887</v>
      </c>
      <c r="L595" t="s">
        <v>1860</v>
      </c>
      <c r="M595" s="1">
        <v>43292</v>
      </c>
      <c r="N595" t="s">
        <v>1869</v>
      </c>
      <c r="O595" t="s">
        <v>7623</v>
      </c>
      <c r="P595" t="s">
        <v>1888</v>
      </c>
      <c r="Q595" t="s">
        <v>7623</v>
      </c>
      <c r="R595" t="s">
        <v>1873</v>
      </c>
      <c r="S595">
        <v>3</v>
      </c>
      <c r="T595">
        <v>0.2</v>
      </c>
      <c r="U595">
        <v>12.08</v>
      </c>
      <c r="V595">
        <v>29.332499999999996</v>
      </c>
      <c r="W595">
        <v>2</v>
      </c>
      <c r="X595">
        <v>69.010000000000005</v>
      </c>
      <c r="Y595">
        <v>86.262500000000003</v>
      </c>
      <c r="Z595">
        <v>43.131250000000001</v>
      </c>
      <c r="AA595">
        <v>34.505000000000003</v>
      </c>
      <c r="AB595">
        <v>56.930000000000007</v>
      </c>
    </row>
    <row r="596" spans="1:28" x14ac:dyDescent="0.35">
      <c r="A596" t="s">
        <v>7715</v>
      </c>
      <c r="B596" t="s">
        <v>39</v>
      </c>
      <c r="C596" t="s">
        <v>1</v>
      </c>
      <c r="D596" t="s">
        <v>3206</v>
      </c>
      <c r="E596" t="s">
        <v>18</v>
      </c>
      <c r="F596" s="1">
        <v>43628</v>
      </c>
      <c r="G596" t="s">
        <v>7613</v>
      </c>
      <c r="H596" t="s">
        <v>4255</v>
      </c>
      <c r="I596">
        <v>19134</v>
      </c>
      <c r="J596" t="s">
        <v>2498</v>
      </c>
      <c r="K596" t="s">
        <v>1887</v>
      </c>
      <c r="L596" t="s">
        <v>1860</v>
      </c>
      <c r="M596" s="1">
        <v>43633</v>
      </c>
      <c r="N596" t="s">
        <v>1869</v>
      </c>
      <c r="O596" t="s">
        <v>7623</v>
      </c>
      <c r="P596" t="s">
        <v>1888</v>
      </c>
      <c r="Q596" t="s">
        <v>7623</v>
      </c>
      <c r="R596" t="s">
        <v>1873</v>
      </c>
      <c r="S596">
        <v>3</v>
      </c>
      <c r="T596">
        <v>0.2</v>
      </c>
      <c r="U596">
        <v>4.33</v>
      </c>
      <c r="V596">
        <v>15.154999999999994</v>
      </c>
      <c r="W596">
        <v>2</v>
      </c>
      <c r="X596">
        <v>43.3</v>
      </c>
      <c r="Y596">
        <v>54.124999999999993</v>
      </c>
      <c r="Z596">
        <v>27.062499999999996</v>
      </c>
      <c r="AA596">
        <v>21.65</v>
      </c>
      <c r="AB596">
        <v>38.97</v>
      </c>
    </row>
    <row r="597" spans="1:28" x14ac:dyDescent="0.35">
      <c r="A597" t="s">
        <v>7715</v>
      </c>
      <c r="B597" t="s">
        <v>39</v>
      </c>
      <c r="C597" t="s">
        <v>1</v>
      </c>
      <c r="D597" t="s">
        <v>2382</v>
      </c>
      <c r="E597" t="s">
        <v>18</v>
      </c>
      <c r="F597" s="1">
        <v>44499</v>
      </c>
      <c r="G597" t="s">
        <v>7613</v>
      </c>
      <c r="H597" t="s">
        <v>4256</v>
      </c>
      <c r="I597">
        <v>19140</v>
      </c>
      <c r="J597" t="s">
        <v>2183</v>
      </c>
      <c r="K597" t="s">
        <v>1887</v>
      </c>
      <c r="L597" t="s">
        <v>1860</v>
      </c>
      <c r="M597" s="1">
        <v>44503</v>
      </c>
      <c r="N597" t="s">
        <v>1869</v>
      </c>
      <c r="O597" t="s">
        <v>7623</v>
      </c>
      <c r="P597" t="s">
        <v>1888</v>
      </c>
      <c r="Q597" t="s">
        <v>7623</v>
      </c>
      <c r="R597" t="s">
        <v>1873</v>
      </c>
      <c r="S597">
        <v>3</v>
      </c>
      <c r="T597">
        <v>0.2</v>
      </c>
      <c r="U597">
        <v>0.99</v>
      </c>
      <c r="V597">
        <v>2.7824999999999989</v>
      </c>
      <c r="W597">
        <v>2</v>
      </c>
      <c r="X597">
        <v>7.17</v>
      </c>
      <c r="Y597">
        <v>8.9624999999999986</v>
      </c>
      <c r="Z597">
        <v>4.4812499999999993</v>
      </c>
      <c r="AA597">
        <v>3.585</v>
      </c>
      <c r="AB597">
        <v>6.18</v>
      </c>
    </row>
    <row r="598" spans="1:28" x14ac:dyDescent="0.35">
      <c r="A598" t="s">
        <v>7715</v>
      </c>
      <c r="B598" t="s">
        <v>39</v>
      </c>
      <c r="C598" t="s">
        <v>1</v>
      </c>
      <c r="D598" t="s">
        <v>2006</v>
      </c>
      <c r="E598" t="s">
        <v>2450</v>
      </c>
      <c r="F598" s="1">
        <v>43295</v>
      </c>
      <c r="G598" t="s">
        <v>7598</v>
      </c>
      <c r="H598" t="s">
        <v>4257</v>
      </c>
      <c r="I598">
        <v>19140</v>
      </c>
      <c r="J598" t="s">
        <v>2451</v>
      </c>
      <c r="K598" t="s">
        <v>1887</v>
      </c>
      <c r="L598" t="s">
        <v>1860</v>
      </c>
      <c r="M598" s="1">
        <v>43299</v>
      </c>
      <c r="N598" t="s">
        <v>1869</v>
      </c>
      <c r="O598" t="s">
        <v>7623</v>
      </c>
      <c r="P598" t="s">
        <v>1888</v>
      </c>
      <c r="Q598" t="s">
        <v>7623</v>
      </c>
      <c r="R598" t="s">
        <v>1873</v>
      </c>
      <c r="S598">
        <v>3</v>
      </c>
      <c r="T598">
        <v>0.2</v>
      </c>
      <c r="U598">
        <v>1.2</v>
      </c>
      <c r="V598">
        <v>9.1950000000000003</v>
      </c>
      <c r="W598">
        <v>2</v>
      </c>
      <c r="X598">
        <v>31.98</v>
      </c>
      <c r="Y598">
        <v>39.975000000000001</v>
      </c>
      <c r="Z598">
        <v>19.987500000000001</v>
      </c>
      <c r="AA598">
        <v>15.99</v>
      </c>
      <c r="AB598">
        <v>30.78</v>
      </c>
    </row>
    <row r="599" spans="1:28" x14ac:dyDescent="0.35">
      <c r="A599" t="s">
        <v>7715</v>
      </c>
      <c r="B599" t="s">
        <v>39</v>
      </c>
      <c r="C599" t="s">
        <v>1</v>
      </c>
      <c r="D599" t="s">
        <v>425</v>
      </c>
      <c r="E599" t="s">
        <v>101</v>
      </c>
      <c r="F599" s="1">
        <v>43409</v>
      </c>
      <c r="G599" t="s">
        <v>7613</v>
      </c>
      <c r="H599" t="s">
        <v>4258</v>
      </c>
      <c r="I599">
        <v>19143</v>
      </c>
      <c r="J599" t="s">
        <v>2832</v>
      </c>
      <c r="K599" t="s">
        <v>1887</v>
      </c>
      <c r="L599" t="s">
        <v>1860</v>
      </c>
      <c r="M599" s="1">
        <v>43414</v>
      </c>
      <c r="N599" t="s">
        <v>1869</v>
      </c>
      <c r="O599" t="s">
        <v>7623</v>
      </c>
      <c r="P599" t="s">
        <v>1888</v>
      </c>
      <c r="Q599" t="s">
        <v>7623</v>
      </c>
      <c r="R599" t="s">
        <v>1873</v>
      </c>
      <c r="S599">
        <v>3</v>
      </c>
      <c r="T599">
        <v>0.2</v>
      </c>
      <c r="U599">
        <v>-34.200000000000003</v>
      </c>
      <c r="V599">
        <v>34.192499999999995</v>
      </c>
      <c r="W599">
        <v>2</v>
      </c>
      <c r="X599">
        <v>273.57</v>
      </c>
      <c r="Y599">
        <v>341.96249999999998</v>
      </c>
      <c r="Z599">
        <v>170.98124999999999</v>
      </c>
      <c r="AA599">
        <v>136.785</v>
      </c>
      <c r="AB599">
        <v>307.77</v>
      </c>
    </row>
    <row r="600" spans="1:28" x14ac:dyDescent="0.35">
      <c r="A600" t="s">
        <v>7715</v>
      </c>
      <c r="B600" t="s">
        <v>80</v>
      </c>
      <c r="C600" t="s">
        <v>1</v>
      </c>
      <c r="D600" t="s">
        <v>2555</v>
      </c>
      <c r="E600" t="s">
        <v>18</v>
      </c>
      <c r="F600" s="1">
        <v>44300</v>
      </c>
      <c r="G600" t="s">
        <v>7613</v>
      </c>
      <c r="H600" t="s">
        <v>4259</v>
      </c>
      <c r="I600">
        <v>10024</v>
      </c>
      <c r="J600" t="s">
        <v>1815</v>
      </c>
      <c r="K600" t="s">
        <v>1887</v>
      </c>
      <c r="L600" t="s">
        <v>1860</v>
      </c>
      <c r="M600" s="1">
        <v>44305</v>
      </c>
      <c r="N600" t="s">
        <v>1869</v>
      </c>
      <c r="O600" t="s">
        <v>7623</v>
      </c>
      <c r="P600" t="s">
        <v>1897</v>
      </c>
      <c r="Q600" t="s">
        <v>7623</v>
      </c>
      <c r="R600" t="s">
        <v>1863</v>
      </c>
      <c r="S600">
        <v>3</v>
      </c>
      <c r="T600">
        <v>0.2</v>
      </c>
      <c r="U600">
        <v>9.09</v>
      </c>
      <c r="V600">
        <v>69.677500000000009</v>
      </c>
      <c r="W600">
        <v>3</v>
      </c>
      <c r="X600">
        <v>242.35</v>
      </c>
      <c r="Y600">
        <v>302.9375</v>
      </c>
      <c r="Z600">
        <v>100.97916666666666</v>
      </c>
      <c r="AA600">
        <v>80.783333333333331</v>
      </c>
      <c r="AB600">
        <v>233.26</v>
      </c>
    </row>
    <row r="601" spans="1:28" x14ac:dyDescent="0.35">
      <c r="A601" t="s">
        <v>7715</v>
      </c>
      <c r="B601" t="s">
        <v>80</v>
      </c>
      <c r="C601" t="s">
        <v>1</v>
      </c>
      <c r="D601" t="s">
        <v>2254</v>
      </c>
      <c r="E601" t="s">
        <v>240</v>
      </c>
      <c r="F601" s="1">
        <v>44478</v>
      </c>
      <c r="G601" t="s">
        <v>7613</v>
      </c>
      <c r="H601" t="s">
        <v>4260</v>
      </c>
      <c r="I601">
        <v>10024</v>
      </c>
      <c r="J601" t="s">
        <v>1938</v>
      </c>
      <c r="K601" t="s">
        <v>1887</v>
      </c>
      <c r="L601" t="s">
        <v>1860</v>
      </c>
      <c r="M601" s="1">
        <v>44483</v>
      </c>
      <c r="N601" t="s">
        <v>1869</v>
      </c>
      <c r="O601" t="s">
        <v>7623</v>
      </c>
      <c r="P601" t="s">
        <v>1897</v>
      </c>
      <c r="Q601" t="s">
        <v>7623</v>
      </c>
      <c r="R601" t="s">
        <v>1863</v>
      </c>
      <c r="S601">
        <v>3</v>
      </c>
      <c r="T601">
        <v>0.2</v>
      </c>
      <c r="U601">
        <v>-15.72</v>
      </c>
      <c r="V601">
        <v>62.86749999999995</v>
      </c>
      <c r="W601">
        <v>3</v>
      </c>
      <c r="X601">
        <v>314.35000000000002</v>
      </c>
      <c r="Y601">
        <v>392.9375</v>
      </c>
      <c r="Z601">
        <v>130.97916666666669</v>
      </c>
      <c r="AA601">
        <v>104.78333333333335</v>
      </c>
      <c r="AB601">
        <v>330.07000000000005</v>
      </c>
    </row>
    <row r="602" spans="1:28" x14ac:dyDescent="0.35">
      <c r="A602" t="s">
        <v>7715</v>
      </c>
      <c r="B602" t="s">
        <v>140</v>
      </c>
      <c r="C602" t="s">
        <v>1</v>
      </c>
      <c r="D602" t="s">
        <v>489</v>
      </c>
      <c r="E602" t="s">
        <v>18</v>
      </c>
      <c r="F602" s="1">
        <v>44156</v>
      </c>
      <c r="G602" t="s">
        <v>7613</v>
      </c>
      <c r="H602" t="s">
        <v>4261</v>
      </c>
      <c r="I602">
        <v>43229</v>
      </c>
      <c r="J602" t="s">
        <v>2703</v>
      </c>
      <c r="K602" t="s">
        <v>1887</v>
      </c>
      <c r="L602" t="s">
        <v>1860</v>
      </c>
      <c r="M602" s="1">
        <v>44161</v>
      </c>
      <c r="N602" t="s">
        <v>1869</v>
      </c>
      <c r="O602" t="s">
        <v>7623</v>
      </c>
      <c r="P602" t="s">
        <v>1907</v>
      </c>
      <c r="Q602" t="s">
        <v>7623</v>
      </c>
      <c r="R602" t="s">
        <v>1873</v>
      </c>
      <c r="S602">
        <v>3</v>
      </c>
      <c r="T602">
        <v>0.2</v>
      </c>
      <c r="U602">
        <v>15.59</v>
      </c>
      <c r="V602">
        <v>35.077500000000001</v>
      </c>
      <c r="W602">
        <v>3</v>
      </c>
      <c r="X602">
        <v>77.95</v>
      </c>
      <c r="Y602">
        <v>97.4375</v>
      </c>
      <c r="Z602">
        <v>32.479166666666664</v>
      </c>
      <c r="AA602">
        <v>25.983333333333334</v>
      </c>
      <c r="AB602">
        <v>62.36</v>
      </c>
    </row>
    <row r="603" spans="1:28" x14ac:dyDescent="0.35">
      <c r="A603" t="s">
        <v>7715</v>
      </c>
      <c r="B603" t="s">
        <v>206</v>
      </c>
      <c r="C603" t="s">
        <v>1</v>
      </c>
      <c r="D603" t="s">
        <v>3513</v>
      </c>
      <c r="E603" t="s">
        <v>57</v>
      </c>
      <c r="F603" s="1">
        <v>43988</v>
      </c>
      <c r="G603" t="s">
        <v>7598</v>
      </c>
      <c r="H603" t="s">
        <v>4250</v>
      </c>
      <c r="I603">
        <v>45014</v>
      </c>
      <c r="J603" t="s">
        <v>1732</v>
      </c>
      <c r="K603" t="s">
        <v>1887</v>
      </c>
      <c r="L603" t="s">
        <v>1860</v>
      </c>
      <c r="M603" s="1">
        <v>43992</v>
      </c>
      <c r="N603" t="s">
        <v>1869</v>
      </c>
      <c r="O603" t="s">
        <v>7623</v>
      </c>
      <c r="P603" t="s">
        <v>1907</v>
      </c>
      <c r="Q603" t="s">
        <v>7623</v>
      </c>
      <c r="R603" t="s">
        <v>1873</v>
      </c>
      <c r="S603">
        <v>3</v>
      </c>
      <c r="T603">
        <v>0.2</v>
      </c>
      <c r="U603">
        <v>34.97</v>
      </c>
      <c r="V603">
        <v>151.54999999999995</v>
      </c>
      <c r="W603">
        <v>3</v>
      </c>
      <c r="X603">
        <v>466.32</v>
      </c>
      <c r="Y603">
        <v>582.9</v>
      </c>
      <c r="Z603">
        <v>194.29999999999998</v>
      </c>
      <c r="AA603">
        <v>155.44</v>
      </c>
      <c r="AB603">
        <v>431.35</v>
      </c>
    </row>
    <row r="604" spans="1:28" x14ac:dyDescent="0.35">
      <c r="A604" t="s">
        <v>7715</v>
      </c>
      <c r="B604" t="s">
        <v>214</v>
      </c>
      <c r="C604" t="s">
        <v>1</v>
      </c>
      <c r="D604" t="s">
        <v>2435</v>
      </c>
      <c r="E604" t="s">
        <v>11</v>
      </c>
      <c r="F604" s="1">
        <v>43454</v>
      </c>
      <c r="G604" t="s">
        <v>7613</v>
      </c>
      <c r="H604" t="s">
        <v>4262</v>
      </c>
      <c r="I604">
        <v>45011</v>
      </c>
      <c r="J604" t="s">
        <v>7679</v>
      </c>
      <c r="K604" t="s">
        <v>1887</v>
      </c>
      <c r="L604" t="s">
        <v>1860</v>
      </c>
      <c r="M604" s="1">
        <v>43461</v>
      </c>
      <c r="N604" t="s">
        <v>1869</v>
      </c>
      <c r="O604" t="s">
        <v>7623</v>
      </c>
      <c r="P604" t="s">
        <v>1907</v>
      </c>
      <c r="Q604" t="s">
        <v>7623</v>
      </c>
      <c r="R604" t="s">
        <v>1873</v>
      </c>
      <c r="S604">
        <v>5</v>
      </c>
      <c r="T604">
        <v>0.2</v>
      </c>
      <c r="U604">
        <v>-21.47</v>
      </c>
      <c r="V604">
        <v>26.242499999999978</v>
      </c>
      <c r="W604">
        <v>3</v>
      </c>
      <c r="X604">
        <v>190.85</v>
      </c>
      <c r="Y604">
        <v>238.56249999999997</v>
      </c>
      <c r="Z604">
        <v>79.520833333333329</v>
      </c>
      <c r="AA604">
        <v>63.616666666666667</v>
      </c>
      <c r="AB604">
        <v>212.32</v>
      </c>
    </row>
    <row r="605" spans="1:28" x14ac:dyDescent="0.35">
      <c r="A605" t="s">
        <v>7715</v>
      </c>
      <c r="B605" t="s">
        <v>39</v>
      </c>
      <c r="C605" t="s">
        <v>1</v>
      </c>
      <c r="D605" t="s">
        <v>478</v>
      </c>
      <c r="E605" t="s">
        <v>11</v>
      </c>
      <c r="F605" s="1">
        <v>43422</v>
      </c>
      <c r="G605" t="s">
        <v>7613</v>
      </c>
      <c r="H605" t="s">
        <v>4263</v>
      </c>
      <c r="I605">
        <v>19140</v>
      </c>
      <c r="J605" t="s">
        <v>2887</v>
      </c>
      <c r="K605" t="s">
        <v>1887</v>
      </c>
      <c r="L605" t="s">
        <v>1860</v>
      </c>
      <c r="M605" s="1">
        <v>43426</v>
      </c>
      <c r="N605" t="s">
        <v>1869</v>
      </c>
      <c r="O605" t="s">
        <v>7623</v>
      </c>
      <c r="P605" t="s">
        <v>1888</v>
      </c>
      <c r="Q605" t="s">
        <v>7623</v>
      </c>
      <c r="R605" t="s">
        <v>1873</v>
      </c>
      <c r="S605">
        <v>3</v>
      </c>
      <c r="T605">
        <v>0.2</v>
      </c>
      <c r="U605">
        <v>5.28</v>
      </c>
      <c r="V605">
        <v>20.357500000000002</v>
      </c>
      <c r="W605">
        <v>3</v>
      </c>
      <c r="X605">
        <v>60.31</v>
      </c>
      <c r="Y605">
        <v>75.387500000000003</v>
      </c>
      <c r="Z605">
        <v>25.129166666666666</v>
      </c>
      <c r="AA605">
        <v>20.103333333333335</v>
      </c>
      <c r="AB605">
        <v>55.03</v>
      </c>
    </row>
    <row r="606" spans="1:28" x14ac:dyDescent="0.35">
      <c r="A606" t="s">
        <v>7715</v>
      </c>
      <c r="B606" t="s">
        <v>39</v>
      </c>
      <c r="C606" t="s">
        <v>1</v>
      </c>
      <c r="D606" t="s">
        <v>226</v>
      </c>
      <c r="E606" t="s">
        <v>616</v>
      </c>
      <c r="F606" s="1">
        <v>44296</v>
      </c>
      <c r="G606" t="s">
        <v>7613</v>
      </c>
      <c r="H606" t="s">
        <v>4264</v>
      </c>
      <c r="I606">
        <v>19143</v>
      </c>
      <c r="J606" t="s">
        <v>1783</v>
      </c>
      <c r="K606" t="s">
        <v>1887</v>
      </c>
      <c r="L606" t="s">
        <v>1860</v>
      </c>
      <c r="M606" s="1">
        <v>44300</v>
      </c>
      <c r="N606" t="s">
        <v>1869</v>
      </c>
      <c r="O606" t="s">
        <v>7623</v>
      </c>
      <c r="P606" t="s">
        <v>1888</v>
      </c>
      <c r="Q606" t="s">
        <v>7623</v>
      </c>
      <c r="R606" t="s">
        <v>1873</v>
      </c>
      <c r="S606">
        <v>3</v>
      </c>
      <c r="T606">
        <v>0.2</v>
      </c>
      <c r="U606">
        <v>6.42</v>
      </c>
      <c r="V606">
        <v>15.587499999999999</v>
      </c>
      <c r="W606">
        <v>3</v>
      </c>
      <c r="X606">
        <v>36.67</v>
      </c>
      <c r="Y606">
        <v>45.837499999999999</v>
      </c>
      <c r="Z606">
        <v>15.279166666666667</v>
      </c>
      <c r="AA606">
        <v>12.223333333333334</v>
      </c>
      <c r="AB606">
        <v>30.25</v>
      </c>
    </row>
    <row r="607" spans="1:28" x14ac:dyDescent="0.35">
      <c r="A607" t="s">
        <v>7715</v>
      </c>
      <c r="B607" t="s">
        <v>80</v>
      </c>
      <c r="C607" t="s">
        <v>1</v>
      </c>
      <c r="D607" t="s">
        <v>2278</v>
      </c>
      <c r="E607" t="s">
        <v>240</v>
      </c>
      <c r="F607" s="1">
        <v>44104</v>
      </c>
      <c r="G607" t="s">
        <v>7613</v>
      </c>
      <c r="H607" t="s">
        <v>4265</v>
      </c>
      <c r="I607">
        <v>10011</v>
      </c>
      <c r="J607" t="s">
        <v>1938</v>
      </c>
      <c r="K607" t="s">
        <v>1887</v>
      </c>
      <c r="L607" t="s">
        <v>1860</v>
      </c>
      <c r="M607" s="1">
        <v>44108</v>
      </c>
      <c r="N607" t="s">
        <v>1869</v>
      </c>
      <c r="O607" t="s">
        <v>7623</v>
      </c>
      <c r="P607" t="s">
        <v>1897</v>
      </c>
      <c r="Q607" t="s">
        <v>7623</v>
      </c>
      <c r="R607" t="s">
        <v>1863</v>
      </c>
      <c r="S607">
        <v>3</v>
      </c>
      <c r="T607">
        <v>0.2</v>
      </c>
      <c r="U607">
        <v>-26.2</v>
      </c>
      <c r="V607">
        <v>104.77999999999986</v>
      </c>
      <c r="W607">
        <v>5</v>
      </c>
      <c r="X607">
        <v>523.91999999999996</v>
      </c>
      <c r="Y607">
        <v>654.89999999999986</v>
      </c>
      <c r="Z607">
        <v>130.97999999999999</v>
      </c>
      <c r="AA607">
        <v>104.78399999999999</v>
      </c>
      <c r="AB607">
        <v>550.12</v>
      </c>
    </row>
    <row r="608" spans="1:28" x14ac:dyDescent="0.35">
      <c r="A608" t="s">
        <v>7715</v>
      </c>
      <c r="B608" t="s">
        <v>80</v>
      </c>
      <c r="C608" t="s">
        <v>1</v>
      </c>
      <c r="D608" t="s">
        <v>2270</v>
      </c>
      <c r="E608" t="s">
        <v>305</v>
      </c>
      <c r="F608" s="1">
        <v>43725</v>
      </c>
      <c r="G608" t="s">
        <v>7613</v>
      </c>
      <c r="H608" t="s">
        <v>4230</v>
      </c>
      <c r="I608">
        <v>10035</v>
      </c>
      <c r="J608" t="s">
        <v>2687</v>
      </c>
      <c r="K608" t="s">
        <v>1887</v>
      </c>
      <c r="L608" t="s">
        <v>1860</v>
      </c>
      <c r="M608" s="1">
        <v>43731</v>
      </c>
      <c r="N608" t="s">
        <v>1869</v>
      </c>
      <c r="O608" t="s">
        <v>7623</v>
      </c>
      <c r="P608" t="s">
        <v>1897</v>
      </c>
      <c r="Q608" t="s">
        <v>7623</v>
      </c>
      <c r="R608" t="s">
        <v>1863</v>
      </c>
      <c r="S608">
        <v>4</v>
      </c>
      <c r="T608">
        <v>0.2</v>
      </c>
      <c r="U608">
        <v>-25.05</v>
      </c>
      <c r="V608">
        <v>475.93000000000006</v>
      </c>
      <c r="W608">
        <v>5</v>
      </c>
      <c r="X608">
        <v>2003.92</v>
      </c>
      <c r="Y608">
        <v>2504.9</v>
      </c>
      <c r="Z608">
        <v>500.97999999999996</v>
      </c>
      <c r="AA608">
        <v>400.78399999999999</v>
      </c>
      <c r="AB608">
        <v>2028.97</v>
      </c>
    </row>
    <row r="609" spans="1:28" x14ac:dyDescent="0.35">
      <c r="A609" t="s">
        <v>7715</v>
      </c>
      <c r="B609" t="s">
        <v>140</v>
      </c>
      <c r="C609" t="s">
        <v>1</v>
      </c>
      <c r="D609" t="s">
        <v>3139</v>
      </c>
      <c r="E609" t="s">
        <v>118</v>
      </c>
      <c r="F609" s="1">
        <v>43797</v>
      </c>
      <c r="G609" t="s">
        <v>7613</v>
      </c>
      <c r="H609" t="s">
        <v>4266</v>
      </c>
      <c r="I609">
        <v>43229</v>
      </c>
      <c r="J609" t="s">
        <v>1246</v>
      </c>
      <c r="K609" t="s">
        <v>1887</v>
      </c>
      <c r="L609" t="s">
        <v>1860</v>
      </c>
      <c r="M609" s="1">
        <v>43801</v>
      </c>
      <c r="N609" t="s">
        <v>1869</v>
      </c>
      <c r="O609" t="s">
        <v>7623</v>
      </c>
      <c r="P609" t="s">
        <v>1907</v>
      </c>
      <c r="Q609" t="s">
        <v>7623</v>
      </c>
      <c r="R609" t="s">
        <v>1873</v>
      </c>
      <c r="S609">
        <v>3</v>
      </c>
      <c r="T609">
        <v>0.2</v>
      </c>
      <c r="U609">
        <v>9.7799999999999994</v>
      </c>
      <c r="V609">
        <v>27.560000000000002</v>
      </c>
      <c r="W609">
        <v>5</v>
      </c>
      <c r="X609">
        <v>71.12</v>
      </c>
      <c r="Y609">
        <v>88.9</v>
      </c>
      <c r="Z609">
        <v>17.779999999999998</v>
      </c>
      <c r="AA609">
        <v>14.224</v>
      </c>
      <c r="AB609">
        <v>61.34</v>
      </c>
    </row>
    <row r="610" spans="1:28" x14ac:dyDescent="0.35">
      <c r="A610" t="s">
        <v>7715</v>
      </c>
      <c r="B610" t="s">
        <v>140</v>
      </c>
      <c r="C610" t="s">
        <v>1</v>
      </c>
      <c r="D610" t="s">
        <v>3462</v>
      </c>
      <c r="E610" t="s">
        <v>67</v>
      </c>
      <c r="F610" s="1">
        <v>43904</v>
      </c>
      <c r="G610" t="s">
        <v>7598</v>
      </c>
      <c r="H610" t="s">
        <v>4267</v>
      </c>
      <c r="I610">
        <v>43229</v>
      </c>
      <c r="J610" t="s">
        <v>1610</v>
      </c>
      <c r="K610" t="s">
        <v>1887</v>
      </c>
      <c r="L610" t="s">
        <v>1860</v>
      </c>
      <c r="M610" s="1">
        <v>43909</v>
      </c>
      <c r="N610" t="s">
        <v>1869</v>
      </c>
      <c r="O610" t="s">
        <v>7623</v>
      </c>
      <c r="P610" t="s">
        <v>1907</v>
      </c>
      <c r="Q610" t="s">
        <v>7623</v>
      </c>
      <c r="R610" t="s">
        <v>1873</v>
      </c>
      <c r="S610">
        <v>3</v>
      </c>
      <c r="T610">
        <v>0.2</v>
      </c>
      <c r="U610">
        <v>6.29</v>
      </c>
      <c r="V610">
        <v>11.759999999999998</v>
      </c>
      <c r="W610">
        <v>5</v>
      </c>
      <c r="X610">
        <v>21.88</v>
      </c>
      <c r="Y610">
        <v>27.349999999999998</v>
      </c>
      <c r="Z610">
        <v>5.4699999999999989</v>
      </c>
      <c r="AA610">
        <v>4.3759999999999994</v>
      </c>
      <c r="AB610">
        <v>15.59</v>
      </c>
    </row>
    <row r="611" spans="1:28" x14ac:dyDescent="0.35">
      <c r="A611" t="s">
        <v>7715</v>
      </c>
      <c r="B611" t="s">
        <v>140</v>
      </c>
      <c r="C611" t="s">
        <v>1</v>
      </c>
      <c r="D611" t="s">
        <v>513</v>
      </c>
      <c r="E611" t="s">
        <v>56</v>
      </c>
      <c r="F611" s="1">
        <v>44391</v>
      </c>
      <c r="G611" t="s">
        <v>7598</v>
      </c>
      <c r="H611" t="s">
        <v>4268</v>
      </c>
      <c r="I611">
        <v>43229</v>
      </c>
      <c r="J611" t="s">
        <v>3157</v>
      </c>
      <c r="K611" t="s">
        <v>1887</v>
      </c>
      <c r="L611" t="s">
        <v>1860</v>
      </c>
      <c r="M611" s="1">
        <v>44395</v>
      </c>
      <c r="N611" t="s">
        <v>1869</v>
      </c>
      <c r="O611" t="s">
        <v>7623</v>
      </c>
      <c r="P611" t="s">
        <v>1907</v>
      </c>
      <c r="Q611" t="s">
        <v>7623</v>
      </c>
      <c r="R611" t="s">
        <v>1873</v>
      </c>
      <c r="S611">
        <v>3</v>
      </c>
      <c r="T611">
        <v>0.2</v>
      </c>
      <c r="U611">
        <v>148.85</v>
      </c>
      <c r="V611">
        <v>248.07999999999996</v>
      </c>
      <c r="W611">
        <v>5</v>
      </c>
      <c r="X611">
        <v>396.92</v>
      </c>
      <c r="Y611">
        <v>496.15</v>
      </c>
      <c r="Z611">
        <v>99.22999999999999</v>
      </c>
      <c r="AA611">
        <v>79.384</v>
      </c>
      <c r="AB611">
        <v>248.07000000000002</v>
      </c>
    </row>
    <row r="612" spans="1:28" x14ac:dyDescent="0.35">
      <c r="A612" t="s">
        <v>7715</v>
      </c>
      <c r="B612" t="s">
        <v>169</v>
      </c>
      <c r="C612" t="s">
        <v>1</v>
      </c>
      <c r="D612" t="s">
        <v>2941</v>
      </c>
      <c r="E612" t="s">
        <v>18</v>
      </c>
      <c r="F612" s="1">
        <v>44520</v>
      </c>
      <c r="G612" t="s">
        <v>7613</v>
      </c>
      <c r="H612" t="s">
        <v>4252</v>
      </c>
      <c r="I612">
        <v>43055</v>
      </c>
      <c r="J612" t="s">
        <v>1410</v>
      </c>
      <c r="K612" t="s">
        <v>1887</v>
      </c>
      <c r="L612" t="s">
        <v>1860</v>
      </c>
      <c r="M612" s="1">
        <v>44526</v>
      </c>
      <c r="N612" t="s">
        <v>1869</v>
      </c>
      <c r="O612" t="s">
        <v>7623</v>
      </c>
      <c r="P612" t="s">
        <v>1907</v>
      </c>
      <c r="Q612" t="s">
        <v>7623</v>
      </c>
      <c r="R612" t="s">
        <v>1873</v>
      </c>
      <c r="S612">
        <v>4</v>
      </c>
      <c r="T612">
        <v>0.2</v>
      </c>
      <c r="U612">
        <v>28.13</v>
      </c>
      <c r="V612">
        <v>47.529999999999987</v>
      </c>
      <c r="W612">
        <v>5</v>
      </c>
      <c r="X612">
        <v>77.599999999999994</v>
      </c>
      <c r="Y612">
        <v>96.999999999999986</v>
      </c>
      <c r="Z612">
        <v>19.399999999999999</v>
      </c>
      <c r="AA612">
        <v>15.52</v>
      </c>
      <c r="AB612">
        <v>49.47</v>
      </c>
    </row>
    <row r="613" spans="1:28" x14ac:dyDescent="0.35">
      <c r="A613" t="s">
        <v>7715</v>
      </c>
      <c r="B613" t="s">
        <v>80</v>
      </c>
      <c r="C613" t="s">
        <v>1</v>
      </c>
      <c r="D613" t="s">
        <v>2270</v>
      </c>
      <c r="E613" t="s">
        <v>46</v>
      </c>
      <c r="F613" s="1">
        <v>43725</v>
      </c>
      <c r="G613" t="s">
        <v>7613</v>
      </c>
      <c r="H613" t="s">
        <v>4230</v>
      </c>
      <c r="I613">
        <v>10035</v>
      </c>
      <c r="J613" t="s">
        <v>1186</v>
      </c>
      <c r="K613" t="s">
        <v>1887</v>
      </c>
      <c r="L613" t="s">
        <v>1860</v>
      </c>
      <c r="M613" s="1">
        <v>43731</v>
      </c>
      <c r="N613" t="s">
        <v>1869</v>
      </c>
      <c r="O613" t="s">
        <v>7623</v>
      </c>
      <c r="P613" t="s">
        <v>1897</v>
      </c>
      <c r="Q613" t="s">
        <v>7623</v>
      </c>
      <c r="R613" t="s">
        <v>1863</v>
      </c>
      <c r="S613">
        <v>4</v>
      </c>
      <c r="T613">
        <v>0.2</v>
      </c>
      <c r="U613">
        <v>158.58000000000001</v>
      </c>
      <c r="V613">
        <v>1215.7549999999992</v>
      </c>
      <c r="W613">
        <v>6</v>
      </c>
      <c r="X613">
        <v>4228.7</v>
      </c>
      <c r="Y613">
        <v>5285.8749999999991</v>
      </c>
      <c r="Z613">
        <v>880.97916666666663</v>
      </c>
      <c r="AA613">
        <v>704.7833333333333</v>
      </c>
      <c r="AB613">
        <v>4070.12</v>
      </c>
    </row>
    <row r="614" spans="1:28" x14ac:dyDescent="0.35">
      <c r="A614" t="s">
        <v>7715</v>
      </c>
      <c r="B614" t="s">
        <v>655</v>
      </c>
      <c r="C614" t="s">
        <v>1</v>
      </c>
      <c r="D614" t="s">
        <v>2724</v>
      </c>
      <c r="E614" t="s">
        <v>11</v>
      </c>
      <c r="F614" s="1">
        <v>43428</v>
      </c>
      <c r="G614" t="s">
        <v>7613</v>
      </c>
      <c r="H614" t="s">
        <v>4269</v>
      </c>
      <c r="I614">
        <v>43615</v>
      </c>
      <c r="J614" t="s">
        <v>1337</v>
      </c>
      <c r="K614" t="s">
        <v>1887</v>
      </c>
      <c r="L614" t="s">
        <v>1860</v>
      </c>
      <c r="M614" s="1">
        <v>43433</v>
      </c>
      <c r="N614" t="s">
        <v>1869</v>
      </c>
      <c r="O614" t="s">
        <v>7623</v>
      </c>
      <c r="P614" t="s">
        <v>1907</v>
      </c>
      <c r="Q614" t="s">
        <v>7623</v>
      </c>
      <c r="R614" t="s">
        <v>1873</v>
      </c>
      <c r="S614">
        <v>3</v>
      </c>
      <c r="T614">
        <v>0.2</v>
      </c>
      <c r="U614">
        <v>9.67</v>
      </c>
      <c r="V614">
        <v>18.462499999999999</v>
      </c>
      <c r="W614">
        <v>7</v>
      </c>
      <c r="X614">
        <v>35.17</v>
      </c>
      <c r="Y614">
        <v>43.962499999999999</v>
      </c>
      <c r="Z614">
        <v>6.2803571428571434</v>
      </c>
      <c r="AA614">
        <v>5.0242857142857149</v>
      </c>
      <c r="AB614">
        <v>25.5</v>
      </c>
    </row>
    <row r="615" spans="1:28" x14ac:dyDescent="0.35">
      <c r="A615" t="s">
        <v>7715</v>
      </c>
      <c r="B615" t="s">
        <v>39</v>
      </c>
      <c r="C615" t="s">
        <v>1</v>
      </c>
      <c r="D615" t="s">
        <v>436</v>
      </c>
      <c r="E615" t="s">
        <v>18</v>
      </c>
      <c r="F615" s="1">
        <v>44079</v>
      </c>
      <c r="G615" t="s">
        <v>7598</v>
      </c>
      <c r="H615" t="s">
        <v>4270</v>
      </c>
      <c r="I615">
        <v>19134</v>
      </c>
      <c r="J615" t="s">
        <v>1230</v>
      </c>
      <c r="K615" t="s">
        <v>1887</v>
      </c>
      <c r="L615" t="s">
        <v>1860</v>
      </c>
      <c r="M615" s="1">
        <v>44083</v>
      </c>
      <c r="N615" t="s">
        <v>1869</v>
      </c>
      <c r="O615" t="s">
        <v>7623</v>
      </c>
      <c r="P615" t="s">
        <v>1888</v>
      </c>
      <c r="Q615" t="s">
        <v>7623</v>
      </c>
      <c r="R615" t="s">
        <v>1873</v>
      </c>
      <c r="S615">
        <v>3</v>
      </c>
      <c r="T615">
        <v>0.2</v>
      </c>
      <c r="U615">
        <v>11.65</v>
      </c>
      <c r="V615">
        <v>26.212499999999999</v>
      </c>
      <c r="W615">
        <v>9</v>
      </c>
      <c r="X615">
        <v>58.25</v>
      </c>
      <c r="Y615">
        <v>72.8125</v>
      </c>
      <c r="Z615">
        <v>8.0902777777777768</v>
      </c>
      <c r="AA615">
        <v>6.4722222222222223</v>
      </c>
      <c r="AB615">
        <v>46.6</v>
      </c>
    </row>
    <row r="616" spans="1:28" x14ac:dyDescent="0.35">
      <c r="A616" t="s">
        <v>7715</v>
      </c>
      <c r="B616" t="s">
        <v>2429</v>
      </c>
      <c r="C616" t="s">
        <v>1</v>
      </c>
      <c r="D616" t="s">
        <v>462</v>
      </c>
      <c r="E616" t="s">
        <v>305</v>
      </c>
      <c r="F616" s="1">
        <v>43421</v>
      </c>
      <c r="G616" t="s">
        <v>7598</v>
      </c>
      <c r="H616" t="s">
        <v>4271</v>
      </c>
      <c r="I616">
        <v>14215</v>
      </c>
      <c r="J616" t="s">
        <v>2687</v>
      </c>
      <c r="K616" t="s">
        <v>1887</v>
      </c>
      <c r="L616" t="s">
        <v>1860</v>
      </c>
      <c r="M616" s="1">
        <v>43426</v>
      </c>
      <c r="N616" t="s">
        <v>1869</v>
      </c>
      <c r="O616" t="s">
        <v>7623</v>
      </c>
      <c r="P616" t="s">
        <v>1897</v>
      </c>
      <c r="Q616" t="s">
        <v>7623</v>
      </c>
      <c r="R616" t="s">
        <v>1863</v>
      </c>
      <c r="S616">
        <v>3</v>
      </c>
      <c r="T616">
        <v>0.2</v>
      </c>
      <c r="U616">
        <v>-50.1</v>
      </c>
      <c r="V616">
        <v>951.86000000000013</v>
      </c>
      <c r="W616">
        <v>10</v>
      </c>
      <c r="X616">
        <v>4007.84</v>
      </c>
      <c r="Y616">
        <v>5009.8</v>
      </c>
      <c r="Z616">
        <v>500.97999999999996</v>
      </c>
      <c r="AA616">
        <v>400.78399999999999</v>
      </c>
      <c r="AB616">
        <v>4057.94</v>
      </c>
    </row>
    <row r="617" spans="1:28" x14ac:dyDescent="0.35">
      <c r="A617" t="s">
        <v>7715</v>
      </c>
      <c r="B617" t="s">
        <v>80</v>
      </c>
      <c r="C617" t="s">
        <v>1</v>
      </c>
      <c r="D617" t="s">
        <v>2325</v>
      </c>
      <c r="E617" t="s">
        <v>4</v>
      </c>
      <c r="F617" s="1">
        <v>43799</v>
      </c>
      <c r="G617" t="s">
        <v>7598</v>
      </c>
      <c r="H617" t="s">
        <v>4272</v>
      </c>
      <c r="I617">
        <v>10035</v>
      </c>
      <c r="J617" t="s">
        <v>2384</v>
      </c>
      <c r="K617" t="s">
        <v>1887</v>
      </c>
      <c r="L617" t="s">
        <v>1860</v>
      </c>
      <c r="M617" s="1">
        <v>43803</v>
      </c>
      <c r="N617" t="s">
        <v>1869</v>
      </c>
      <c r="O617" t="s">
        <v>7623</v>
      </c>
      <c r="P617" t="s">
        <v>1897</v>
      </c>
      <c r="Q617" t="s">
        <v>7623</v>
      </c>
      <c r="R617" t="s">
        <v>1863</v>
      </c>
      <c r="S617">
        <v>3</v>
      </c>
      <c r="T617">
        <v>0.2</v>
      </c>
      <c r="U617">
        <v>42.59</v>
      </c>
      <c r="V617">
        <v>212.9425</v>
      </c>
      <c r="W617">
        <v>12</v>
      </c>
      <c r="X617">
        <v>681.41</v>
      </c>
      <c r="Y617">
        <v>851.76249999999993</v>
      </c>
      <c r="Z617">
        <v>70.980208333333323</v>
      </c>
      <c r="AA617">
        <v>56.784166666666664</v>
      </c>
      <c r="AB617">
        <v>638.81999999999994</v>
      </c>
    </row>
    <row r="618" spans="1:28" x14ac:dyDescent="0.35">
      <c r="A618" t="s">
        <v>7715</v>
      </c>
      <c r="B618" t="s">
        <v>39</v>
      </c>
      <c r="C618" t="s">
        <v>1</v>
      </c>
      <c r="D618" t="s">
        <v>2251</v>
      </c>
      <c r="E618" t="s">
        <v>18</v>
      </c>
      <c r="F618" s="1">
        <v>44541</v>
      </c>
      <c r="G618" t="s">
        <v>7613</v>
      </c>
      <c r="H618" t="s">
        <v>4273</v>
      </c>
      <c r="I618">
        <v>19120</v>
      </c>
      <c r="J618" t="s">
        <v>2716</v>
      </c>
      <c r="K618" t="s">
        <v>1887</v>
      </c>
      <c r="L618" t="s">
        <v>1860</v>
      </c>
      <c r="M618" s="1">
        <v>44547</v>
      </c>
      <c r="N618" t="s">
        <v>1869</v>
      </c>
      <c r="O618" t="s">
        <v>7623</v>
      </c>
      <c r="P618" t="s">
        <v>1888</v>
      </c>
      <c r="Q618" t="s">
        <v>7623</v>
      </c>
      <c r="R618" t="s">
        <v>1864</v>
      </c>
      <c r="S618">
        <v>4</v>
      </c>
      <c r="T618">
        <v>0.3</v>
      </c>
      <c r="U618">
        <v>-9.1</v>
      </c>
      <c r="V618">
        <v>18.195714285714303</v>
      </c>
      <c r="W618">
        <v>1</v>
      </c>
      <c r="X618">
        <v>63.69</v>
      </c>
      <c r="Y618">
        <v>90.985714285714295</v>
      </c>
      <c r="Z618">
        <v>90.985714285714295</v>
      </c>
      <c r="AA618">
        <v>63.69</v>
      </c>
      <c r="AB618">
        <v>72.789999999999992</v>
      </c>
    </row>
    <row r="619" spans="1:28" x14ac:dyDescent="0.35">
      <c r="A619" t="s">
        <v>7715</v>
      </c>
      <c r="B619" t="s">
        <v>140</v>
      </c>
      <c r="C619" t="s">
        <v>1</v>
      </c>
      <c r="D619" t="s">
        <v>425</v>
      </c>
      <c r="E619" t="s">
        <v>41</v>
      </c>
      <c r="F619" s="1">
        <v>44324</v>
      </c>
      <c r="G619" t="s">
        <v>7613</v>
      </c>
      <c r="H619" t="s">
        <v>4274</v>
      </c>
      <c r="I619">
        <v>43229</v>
      </c>
      <c r="J619" t="s">
        <v>3175</v>
      </c>
      <c r="K619" t="s">
        <v>1887</v>
      </c>
      <c r="L619" t="s">
        <v>1860</v>
      </c>
      <c r="M619" s="1">
        <v>44328</v>
      </c>
      <c r="N619" t="s">
        <v>1869</v>
      </c>
      <c r="O619" t="s">
        <v>7623</v>
      </c>
      <c r="P619" t="s">
        <v>1907</v>
      </c>
      <c r="Q619" t="s">
        <v>7623</v>
      </c>
      <c r="R619" t="s">
        <v>1864</v>
      </c>
      <c r="S619">
        <v>3</v>
      </c>
      <c r="T619">
        <v>0.3</v>
      </c>
      <c r="U619">
        <v>-2.06</v>
      </c>
      <c r="V619">
        <v>18.50714285714286</v>
      </c>
      <c r="W619">
        <v>2</v>
      </c>
      <c r="X619">
        <v>47.99</v>
      </c>
      <c r="Y619">
        <v>68.557142857142864</v>
      </c>
      <c r="Z619">
        <v>34.278571428571432</v>
      </c>
      <c r="AA619">
        <v>23.995000000000001</v>
      </c>
      <c r="AB619">
        <v>50.050000000000004</v>
      </c>
    </row>
    <row r="620" spans="1:28" x14ac:dyDescent="0.35">
      <c r="A620" t="s">
        <v>7715</v>
      </c>
      <c r="B620" t="s">
        <v>140</v>
      </c>
      <c r="C620" t="s">
        <v>1</v>
      </c>
      <c r="D620" t="s">
        <v>29</v>
      </c>
      <c r="E620" t="s">
        <v>394</v>
      </c>
      <c r="F620" s="1">
        <v>44098</v>
      </c>
      <c r="G620" t="s">
        <v>7598</v>
      </c>
      <c r="H620" t="s">
        <v>4275</v>
      </c>
      <c r="I620">
        <v>43229</v>
      </c>
      <c r="J620" t="s">
        <v>1746</v>
      </c>
      <c r="K620" t="s">
        <v>1887</v>
      </c>
      <c r="L620" t="s">
        <v>1860</v>
      </c>
      <c r="M620" s="1">
        <v>44105</v>
      </c>
      <c r="N620" t="s">
        <v>1869</v>
      </c>
      <c r="O620" t="s">
        <v>7623</v>
      </c>
      <c r="P620" t="s">
        <v>1907</v>
      </c>
      <c r="Q620" t="s">
        <v>7623</v>
      </c>
      <c r="R620" t="s">
        <v>1864</v>
      </c>
      <c r="S620">
        <v>5</v>
      </c>
      <c r="T620">
        <v>0.3</v>
      </c>
      <c r="U620">
        <v>-13.32</v>
      </c>
      <c r="V620">
        <v>53.267142857142886</v>
      </c>
      <c r="W620">
        <v>2</v>
      </c>
      <c r="X620">
        <v>155.37</v>
      </c>
      <c r="Y620">
        <v>221.95714285714288</v>
      </c>
      <c r="Z620">
        <v>110.97857142857144</v>
      </c>
      <c r="AA620">
        <v>77.685000000000002</v>
      </c>
      <c r="AB620">
        <v>168.69</v>
      </c>
    </row>
    <row r="621" spans="1:28" x14ac:dyDescent="0.35">
      <c r="A621" t="s">
        <v>7715</v>
      </c>
      <c r="B621" t="s">
        <v>586</v>
      </c>
      <c r="C621" t="s">
        <v>1</v>
      </c>
      <c r="D621" t="s">
        <v>425</v>
      </c>
      <c r="E621" t="s">
        <v>41</v>
      </c>
      <c r="F621" s="1">
        <v>44079</v>
      </c>
      <c r="G621" t="s">
        <v>7613</v>
      </c>
      <c r="H621" t="s">
        <v>4276</v>
      </c>
      <c r="I621">
        <v>43130</v>
      </c>
      <c r="J621" t="s">
        <v>1356</v>
      </c>
      <c r="K621" t="s">
        <v>1887</v>
      </c>
      <c r="L621" t="s">
        <v>1860</v>
      </c>
      <c r="M621" s="1">
        <v>44085</v>
      </c>
      <c r="N621" t="s">
        <v>1869</v>
      </c>
      <c r="O621" t="s">
        <v>7623</v>
      </c>
      <c r="P621" t="s">
        <v>1907</v>
      </c>
      <c r="Q621" t="s">
        <v>7623</v>
      </c>
      <c r="R621" t="s">
        <v>1864</v>
      </c>
      <c r="S621">
        <v>4</v>
      </c>
      <c r="T621">
        <v>0.3</v>
      </c>
      <c r="U621">
        <v>-1.22</v>
      </c>
      <c r="V621">
        <v>35.315714285714293</v>
      </c>
      <c r="W621">
        <v>2</v>
      </c>
      <c r="X621">
        <v>85.25</v>
      </c>
      <c r="Y621">
        <v>121.78571428571429</v>
      </c>
      <c r="Z621">
        <v>60.892857142857146</v>
      </c>
      <c r="AA621">
        <v>42.625</v>
      </c>
      <c r="AB621">
        <v>86.47</v>
      </c>
    </row>
    <row r="622" spans="1:28" x14ac:dyDescent="0.35">
      <c r="A622" t="s">
        <v>7715</v>
      </c>
      <c r="B622" t="s">
        <v>2774</v>
      </c>
      <c r="C622" t="s">
        <v>1</v>
      </c>
      <c r="D622" t="s">
        <v>2914</v>
      </c>
      <c r="E622" t="s">
        <v>4</v>
      </c>
      <c r="F622" s="1">
        <v>44147</v>
      </c>
      <c r="G622" t="s">
        <v>7613</v>
      </c>
      <c r="H622" t="s">
        <v>4277</v>
      </c>
      <c r="I622">
        <v>44134</v>
      </c>
      <c r="J622" t="s">
        <v>1733</v>
      </c>
      <c r="K622" t="s">
        <v>1887</v>
      </c>
      <c r="L622" t="s">
        <v>1860</v>
      </c>
      <c r="M622" s="1">
        <v>44151</v>
      </c>
      <c r="N622" t="s">
        <v>1869</v>
      </c>
      <c r="O622" t="s">
        <v>7623</v>
      </c>
      <c r="P622" t="s">
        <v>1907</v>
      </c>
      <c r="Q622" t="s">
        <v>7623</v>
      </c>
      <c r="R622" t="s">
        <v>1864</v>
      </c>
      <c r="S622">
        <v>3</v>
      </c>
      <c r="T622">
        <v>0.3</v>
      </c>
      <c r="U622">
        <v>-12.84</v>
      </c>
      <c r="V622">
        <v>179.74714285714293</v>
      </c>
      <c r="W622">
        <v>2</v>
      </c>
      <c r="X622">
        <v>449.37</v>
      </c>
      <c r="Y622">
        <v>641.95714285714291</v>
      </c>
      <c r="Z622">
        <v>320.97857142857146</v>
      </c>
      <c r="AA622">
        <v>224.685</v>
      </c>
      <c r="AB622">
        <v>462.21</v>
      </c>
    </row>
    <row r="623" spans="1:28" x14ac:dyDescent="0.35">
      <c r="A623" t="s">
        <v>7715</v>
      </c>
      <c r="B623" t="s">
        <v>39</v>
      </c>
      <c r="C623" t="s">
        <v>1</v>
      </c>
      <c r="D623" t="s">
        <v>513</v>
      </c>
      <c r="E623" t="s">
        <v>41</v>
      </c>
      <c r="F623" s="1">
        <v>43288</v>
      </c>
      <c r="G623" t="s">
        <v>7598</v>
      </c>
      <c r="H623" t="s">
        <v>4254</v>
      </c>
      <c r="I623">
        <v>19120</v>
      </c>
      <c r="J623" t="s">
        <v>7697</v>
      </c>
      <c r="K623" t="s">
        <v>1887</v>
      </c>
      <c r="L623" t="s">
        <v>1860</v>
      </c>
      <c r="M623" s="1">
        <v>43292</v>
      </c>
      <c r="N623" t="s">
        <v>1869</v>
      </c>
      <c r="O623" t="s">
        <v>7623</v>
      </c>
      <c r="P623" t="s">
        <v>1888</v>
      </c>
      <c r="Q623" t="s">
        <v>7623</v>
      </c>
      <c r="R623" t="s">
        <v>1864</v>
      </c>
      <c r="S623">
        <v>3</v>
      </c>
      <c r="T623">
        <v>0.3</v>
      </c>
      <c r="U623">
        <v>-46.74</v>
      </c>
      <c r="V623">
        <v>27.055714285714288</v>
      </c>
      <c r="W623">
        <v>2</v>
      </c>
      <c r="X623">
        <v>172.19</v>
      </c>
      <c r="Y623">
        <v>245.98571428571429</v>
      </c>
      <c r="Z623">
        <v>122.99285714285715</v>
      </c>
      <c r="AA623">
        <v>86.094999999999999</v>
      </c>
      <c r="AB623">
        <v>218.93</v>
      </c>
    </row>
    <row r="624" spans="1:28" x14ac:dyDescent="0.35">
      <c r="A624" t="s">
        <v>7715</v>
      </c>
      <c r="B624" t="s">
        <v>39</v>
      </c>
      <c r="C624" t="s">
        <v>1</v>
      </c>
      <c r="D624" t="s">
        <v>436</v>
      </c>
      <c r="E624" t="s">
        <v>41</v>
      </c>
      <c r="F624" s="1">
        <v>44079</v>
      </c>
      <c r="G624" t="s">
        <v>7598</v>
      </c>
      <c r="H624" t="s">
        <v>4270</v>
      </c>
      <c r="I624">
        <v>19134</v>
      </c>
      <c r="J624" t="s">
        <v>1276</v>
      </c>
      <c r="K624" t="s">
        <v>1887</v>
      </c>
      <c r="L624" t="s">
        <v>1860</v>
      </c>
      <c r="M624" s="1">
        <v>44083</v>
      </c>
      <c r="N624" t="s">
        <v>1869</v>
      </c>
      <c r="O624" t="s">
        <v>7623</v>
      </c>
      <c r="P624" t="s">
        <v>1888</v>
      </c>
      <c r="Q624" t="s">
        <v>7623</v>
      </c>
      <c r="R624" t="s">
        <v>1864</v>
      </c>
      <c r="S624">
        <v>3</v>
      </c>
      <c r="T624">
        <v>0.3</v>
      </c>
      <c r="U624">
        <v>-19.34</v>
      </c>
      <c r="V624">
        <v>11.195714285714288</v>
      </c>
      <c r="W624">
        <v>2</v>
      </c>
      <c r="X624">
        <v>71.25</v>
      </c>
      <c r="Y624">
        <v>101.78571428571429</v>
      </c>
      <c r="Z624">
        <v>50.892857142857146</v>
      </c>
      <c r="AA624">
        <v>35.625</v>
      </c>
      <c r="AB624">
        <v>90.59</v>
      </c>
    </row>
    <row r="625" spans="1:28" x14ac:dyDescent="0.35">
      <c r="A625" t="s">
        <v>7715</v>
      </c>
      <c r="B625" t="s">
        <v>39</v>
      </c>
      <c r="C625" t="s">
        <v>1</v>
      </c>
      <c r="D625" t="s">
        <v>515</v>
      </c>
      <c r="E625" t="s">
        <v>41</v>
      </c>
      <c r="F625" s="1">
        <v>44531</v>
      </c>
      <c r="G625" t="s">
        <v>7613</v>
      </c>
      <c r="H625" t="s">
        <v>4278</v>
      </c>
      <c r="I625">
        <v>19140</v>
      </c>
      <c r="J625" t="s">
        <v>7690</v>
      </c>
      <c r="K625" t="s">
        <v>1887</v>
      </c>
      <c r="L625" t="s">
        <v>1860</v>
      </c>
      <c r="M625" s="1">
        <v>44535</v>
      </c>
      <c r="N625" t="s">
        <v>1869</v>
      </c>
      <c r="O625" t="s">
        <v>7623</v>
      </c>
      <c r="P625" t="s">
        <v>1888</v>
      </c>
      <c r="Q625" t="s">
        <v>7623</v>
      </c>
      <c r="R625" t="s">
        <v>1864</v>
      </c>
      <c r="S625">
        <v>3</v>
      </c>
      <c r="T625">
        <v>0.3</v>
      </c>
      <c r="U625">
        <v>-28.5</v>
      </c>
      <c r="V625">
        <v>142.48714285714289</v>
      </c>
      <c r="W625">
        <v>2</v>
      </c>
      <c r="X625">
        <v>398.97</v>
      </c>
      <c r="Y625">
        <v>569.95714285714291</v>
      </c>
      <c r="Z625">
        <v>284.97857142857146</v>
      </c>
      <c r="AA625">
        <v>199.48500000000001</v>
      </c>
      <c r="AB625">
        <v>427.47</v>
      </c>
    </row>
    <row r="626" spans="1:28" x14ac:dyDescent="0.35">
      <c r="A626" t="s">
        <v>7715</v>
      </c>
      <c r="B626" t="s">
        <v>39</v>
      </c>
      <c r="C626" t="s">
        <v>1</v>
      </c>
      <c r="D626" t="s">
        <v>2869</v>
      </c>
      <c r="E626" t="s">
        <v>41</v>
      </c>
      <c r="F626" s="1">
        <v>44506</v>
      </c>
      <c r="G626" t="s">
        <v>7613</v>
      </c>
      <c r="H626" t="s">
        <v>4279</v>
      </c>
      <c r="I626">
        <v>19143</v>
      </c>
      <c r="J626" t="s">
        <v>2777</v>
      </c>
      <c r="K626" t="s">
        <v>1887</v>
      </c>
      <c r="L626" t="s">
        <v>1860</v>
      </c>
      <c r="M626" s="1">
        <v>44511</v>
      </c>
      <c r="N626" t="s">
        <v>1869</v>
      </c>
      <c r="O626" t="s">
        <v>7623</v>
      </c>
      <c r="P626" t="s">
        <v>1888</v>
      </c>
      <c r="Q626" t="s">
        <v>7623</v>
      </c>
      <c r="R626" t="s">
        <v>1864</v>
      </c>
      <c r="S626">
        <v>3</v>
      </c>
      <c r="T626">
        <v>0.3</v>
      </c>
      <c r="U626">
        <v>-30.93</v>
      </c>
      <c r="V626">
        <v>23.657142857142873</v>
      </c>
      <c r="W626">
        <v>2</v>
      </c>
      <c r="X626">
        <v>127.37</v>
      </c>
      <c r="Y626">
        <v>181.95714285714288</v>
      </c>
      <c r="Z626">
        <v>90.978571428571442</v>
      </c>
      <c r="AA626">
        <v>63.685000000000002</v>
      </c>
      <c r="AB626">
        <v>158.30000000000001</v>
      </c>
    </row>
    <row r="627" spans="1:28" x14ac:dyDescent="0.35">
      <c r="A627" t="s">
        <v>7715</v>
      </c>
      <c r="B627" t="s">
        <v>2212</v>
      </c>
      <c r="C627" t="s">
        <v>1</v>
      </c>
      <c r="D627" t="s">
        <v>485</v>
      </c>
      <c r="E627" t="s">
        <v>3</v>
      </c>
      <c r="F627" s="1">
        <v>44108</v>
      </c>
      <c r="G627" t="s">
        <v>7613</v>
      </c>
      <c r="H627" t="s">
        <v>4280</v>
      </c>
      <c r="I627">
        <v>21215</v>
      </c>
      <c r="J627" t="s">
        <v>3406</v>
      </c>
      <c r="K627" t="s">
        <v>1887</v>
      </c>
      <c r="L627" t="s">
        <v>1860</v>
      </c>
      <c r="M627" s="1">
        <v>44113</v>
      </c>
      <c r="N627" t="s">
        <v>1869</v>
      </c>
      <c r="O627" t="s">
        <v>7623</v>
      </c>
      <c r="P627" t="s">
        <v>1926</v>
      </c>
      <c r="Q627" t="s">
        <v>7623</v>
      </c>
      <c r="R627" t="s">
        <v>1871</v>
      </c>
      <c r="S627">
        <v>3</v>
      </c>
      <c r="T627">
        <v>0.3</v>
      </c>
      <c r="U627">
        <v>-23.94</v>
      </c>
      <c r="V627">
        <v>78.64714285714291</v>
      </c>
      <c r="W627">
        <v>2</v>
      </c>
      <c r="X627">
        <v>239.37</v>
      </c>
      <c r="Y627">
        <v>341.95714285714291</v>
      </c>
      <c r="Z627">
        <v>170.97857142857146</v>
      </c>
      <c r="AA627">
        <v>119.685</v>
      </c>
      <c r="AB627">
        <v>263.31</v>
      </c>
    </row>
    <row r="628" spans="1:28" x14ac:dyDescent="0.35">
      <c r="A628" t="s">
        <v>7715</v>
      </c>
      <c r="B628" t="s">
        <v>379</v>
      </c>
      <c r="C628" t="s">
        <v>1</v>
      </c>
      <c r="D628" t="s">
        <v>2274</v>
      </c>
      <c r="E628" t="s">
        <v>423</v>
      </c>
      <c r="F628" s="1">
        <v>43227</v>
      </c>
      <c r="G628" t="s">
        <v>7613</v>
      </c>
      <c r="H628" t="s">
        <v>4212</v>
      </c>
      <c r="I628">
        <v>1841</v>
      </c>
      <c r="J628" t="s">
        <v>1982</v>
      </c>
      <c r="K628" t="s">
        <v>1887</v>
      </c>
      <c r="L628" t="s">
        <v>1860</v>
      </c>
      <c r="M628" s="1">
        <v>43232</v>
      </c>
      <c r="N628" t="s">
        <v>1869</v>
      </c>
      <c r="O628" t="s">
        <v>7623</v>
      </c>
      <c r="P628" t="s">
        <v>1917</v>
      </c>
      <c r="Q628" t="s">
        <v>7623</v>
      </c>
      <c r="R628" t="s">
        <v>1871</v>
      </c>
      <c r="S628">
        <v>3</v>
      </c>
      <c r="T628">
        <v>0.3</v>
      </c>
      <c r="U628">
        <v>-38.85</v>
      </c>
      <c r="V628">
        <v>44.400000000000006</v>
      </c>
      <c r="W628">
        <v>2</v>
      </c>
      <c r="X628">
        <v>194.25</v>
      </c>
      <c r="Y628">
        <v>277.5</v>
      </c>
      <c r="Z628">
        <v>138.75</v>
      </c>
      <c r="AA628">
        <v>97.125</v>
      </c>
      <c r="AB628">
        <v>233.1</v>
      </c>
    </row>
    <row r="629" spans="1:28" x14ac:dyDescent="0.35">
      <c r="A629" t="s">
        <v>7715</v>
      </c>
      <c r="B629" t="s">
        <v>3505</v>
      </c>
      <c r="C629" t="s">
        <v>1</v>
      </c>
      <c r="D629" t="s">
        <v>3397</v>
      </c>
      <c r="E629" t="s">
        <v>152</v>
      </c>
      <c r="F629" s="1">
        <v>43973</v>
      </c>
      <c r="G629" t="s">
        <v>7613</v>
      </c>
      <c r="H629" t="s">
        <v>4281</v>
      </c>
      <c r="I629">
        <v>7055</v>
      </c>
      <c r="J629" t="s">
        <v>1354</v>
      </c>
      <c r="K629" t="s">
        <v>1887</v>
      </c>
      <c r="L629" t="s">
        <v>1860</v>
      </c>
      <c r="M629" s="1">
        <v>43978</v>
      </c>
      <c r="N629" t="s">
        <v>1869</v>
      </c>
      <c r="O629" t="s">
        <v>7623</v>
      </c>
      <c r="P629" t="s">
        <v>1915</v>
      </c>
      <c r="Q629" t="s">
        <v>7623</v>
      </c>
      <c r="R629" t="s">
        <v>1871</v>
      </c>
      <c r="S629">
        <v>3</v>
      </c>
      <c r="T629">
        <v>0.3</v>
      </c>
      <c r="U629">
        <v>-19.920000000000002</v>
      </c>
      <c r="V629">
        <v>54.775714285714315</v>
      </c>
      <c r="W629">
        <v>2</v>
      </c>
      <c r="X629">
        <v>174.29</v>
      </c>
      <c r="Y629">
        <v>248.98571428571429</v>
      </c>
      <c r="Z629">
        <v>124.49285714285715</v>
      </c>
      <c r="AA629">
        <v>87.144999999999996</v>
      </c>
      <c r="AB629">
        <v>194.20999999999998</v>
      </c>
    </row>
    <row r="630" spans="1:28" x14ac:dyDescent="0.35">
      <c r="A630" t="s">
        <v>7715</v>
      </c>
      <c r="B630" t="s">
        <v>3229</v>
      </c>
      <c r="C630" t="s">
        <v>1</v>
      </c>
      <c r="D630" t="s">
        <v>1928</v>
      </c>
      <c r="E630" t="s">
        <v>17</v>
      </c>
      <c r="F630" s="1">
        <v>43901</v>
      </c>
      <c r="G630" t="s">
        <v>7598</v>
      </c>
      <c r="H630" t="s">
        <v>4282</v>
      </c>
      <c r="I630">
        <v>8360</v>
      </c>
      <c r="J630" t="s">
        <v>1728</v>
      </c>
      <c r="K630" t="s">
        <v>1887</v>
      </c>
      <c r="L630" t="s">
        <v>1860</v>
      </c>
      <c r="M630" s="1">
        <v>43905</v>
      </c>
      <c r="N630" t="s">
        <v>1869</v>
      </c>
      <c r="O630" t="s">
        <v>7623</v>
      </c>
      <c r="P630" t="s">
        <v>1915</v>
      </c>
      <c r="Q630" t="s">
        <v>7623</v>
      </c>
      <c r="R630" t="s">
        <v>1871</v>
      </c>
      <c r="S630">
        <v>3</v>
      </c>
      <c r="T630">
        <v>0.3</v>
      </c>
      <c r="U630">
        <v>-31.37</v>
      </c>
      <c r="V630">
        <v>73.205714285714294</v>
      </c>
      <c r="W630">
        <v>2</v>
      </c>
      <c r="X630">
        <v>244.01</v>
      </c>
      <c r="Y630">
        <v>348.58571428571429</v>
      </c>
      <c r="Z630">
        <v>174.29285714285714</v>
      </c>
      <c r="AA630">
        <v>122.005</v>
      </c>
      <c r="AB630">
        <v>275.38</v>
      </c>
    </row>
    <row r="631" spans="1:28" x14ac:dyDescent="0.35">
      <c r="A631" t="s">
        <v>7715</v>
      </c>
      <c r="B631" t="s">
        <v>140</v>
      </c>
      <c r="C631" t="s">
        <v>1</v>
      </c>
      <c r="D631" t="s">
        <v>489</v>
      </c>
      <c r="E631" t="s">
        <v>41</v>
      </c>
      <c r="F631" s="1">
        <v>44156</v>
      </c>
      <c r="G631" t="s">
        <v>7613</v>
      </c>
      <c r="H631" t="s">
        <v>4261</v>
      </c>
      <c r="I631">
        <v>43229</v>
      </c>
      <c r="J631" t="s">
        <v>1312</v>
      </c>
      <c r="K631" t="s">
        <v>1887</v>
      </c>
      <c r="L631" t="s">
        <v>1860</v>
      </c>
      <c r="M631" s="1">
        <v>44161</v>
      </c>
      <c r="N631" t="s">
        <v>1869</v>
      </c>
      <c r="O631" t="s">
        <v>7623</v>
      </c>
      <c r="P631" t="s">
        <v>1907</v>
      </c>
      <c r="Q631" t="s">
        <v>7623</v>
      </c>
      <c r="R631" t="s">
        <v>1864</v>
      </c>
      <c r="S631">
        <v>3</v>
      </c>
      <c r="T631">
        <v>0.3</v>
      </c>
      <c r="U631">
        <v>-9.11</v>
      </c>
      <c r="V631">
        <v>45.554285714285726</v>
      </c>
      <c r="W631">
        <v>3</v>
      </c>
      <c r="X631">
        <v>127.55</v>
      </c>
      <c r="Y631">
        <v>182.21428571428572</v>
      </c>
      <c r="Z631">
        <v>60.738095238095241</v>
      </c>
      <c r="AA631">
        <v>42.516666666666666</v>
      </c>
      <c r="AB631">
        <v>136.66</v>
      </c>
    </row>
    <row r="632" spans="1:28" x14ac:dyDescent="0.35">
      <c r="A632" t="s">
        <v>7715</v>
      </c>
      <c r="B632" t="s">
        <v>543</v>
      </c>
      <c r="C632" t="s">
        <v>1</v>
      </c>
      <c r="D632" t="s">
        <v>2401</v>
      </c>
      <c r="E632" t="s">
        <v>18</v>
      </c>
      <c r="F632" s="1">
        <v>43273</v>
      </c>
      <c r="G632" t="s">
        <v>7613</v>
      </c>
      <c r="H632" t="s">
        <v>4283</v>
      </c>
      <c r="I632">
        <v>19013</v>
      </c>
      <c r="J632" t="s">
        <v>1316</v>
      </c>
      <c r="K632" t="s">
        <v>1887</v>
      </c>
      <c r="L632" t="s">
        <v>1860</v>
      </c>
      <c r="M632" s="1">
        <v>43278</v>
      </c>
      <c r="N632" t="s">
        <v>1869</v>
      </c>
      <c r="O632" t="s">
        <v>7623</v>
      </c>
      <c r="P632" t="s">
        <v>1888</v>
      </c>
      <c r="Q632" t="s">
        <v>7623</v>
      </c>
      <c r="R632" t="s">
        <v>1864</v>
      </c>
      <c r="S632">
        <v>3</v>
      </c>
      <c r="T632">
        <v>0.3</v>
      </c>
      <c r="U632">
        <v>-4.8600000000000003</v>
      </c>
      <c r="V632">
        <v>68.022857142857134</v>
      </c>
      <c r="W632">
        <v>3</v>
      </c>
      <c r="X632">
        <v>170.06</v>
      </c>
      <c r="Y632">
        <v>242.94285714285715</v>
      </c>
      <c r="Z632">
        <v>80.980952380952388</v>
      </c>
      <c r="AA632">
        <v>56.686666666666667</v>
      </c>
      <c r="AB632">
        <v>174.92000000000002</v>
      </c>
    </row>
    <row r="633" spans="1:28" x14ac:dyDescent="0.35">
      <c r="A633" t="s">
        <v>7715</v>
      </c>
      <c r="B633" t="s">
        <v>39</v>
      </c>
      <c r="C633" t="s">
        <v>1</v>
      </c>
      <c r="D633" t="s">
        <v>436</v>
      </c>
      <c r="E633" t="s">
        <v>41</v>
      </c>
      <c r="F633" s="1">
        <v>44079</v>
      </c>
      <c r="G633" t="s">
        <v>7598</v>
      </c>
      <c r="H633" t="s">
        <v>4270</v>
      </c>
      <c r="I633">
        <v>19134</v>
      </c>
      <c r="J633" t="s">
        <v>3162</v>
      </c>
      <c r="K633" t="s">
        <v>1887</v>
      </c>
      <c r="L633" t="s">
        <v>1860</v>
      </c>
      <c r="M633" s="1">
        <v>44083</v>
      </c>
      <c r="N633" t="s">
        <v>1869</v>
      </c>
      <c r="O633" t="s">
        <v>7623</v>
      </c>
      <c r="P633" t="s">
        <v>1888</v>
      </c>
      <c r="Q633" t="s">
        <v>7623</v>
      </c>
      <c r="R633" t="s">
        <v>1864</v>
      </c>
      <c r="S633">
        <v>3</v>
      </c>
      <c r="T633">
        <v>0.3</v>
      </c>
      <c r="U633">
        <v>-63.38</v>
      </c>
      <c r="V633">
        <v>316.87857142857149</v>
      </c>
      <c r="W633">
        <v>3</v>
      </c>
      <c r="X633">
        <v>887.27</v>
      </c>
      <c r="Y633">
        <v>1267.5285714285715</v>
      </c>
      <c r="Z633">
        <v>422.50952380952384</v>
      </c>
      <c r="AA633">
        <v>295.75666666666666</v>
      </c>
      <c r="AB633">
        <v>950.65</v>
      </c>
    </row>
    <row r="634" spans="1:28" x14ac:dyDescent="0.35">
      <c r="A634" t="s">
        <v>7715</v>
      </c>
      <c r="B634" t="s">
        <v>147</v>
      </c>
      <c r="C634" t="s">
        <v>1</v>
      </c>
      <c r="D634" t="s">
        <v>2338</v>
      </c>
      <c r="E634" t="s">
        <v>4</v>
      </c>
      <c r="F634" s="1">
        <v>44392</v>
      </c>
      <c r="G634" t="s">
        <v>7613</v>
      </c>
      <c r="H634" t="s">
        <v>4284</v>
      </c>
      <c r="I634">
        <v>19805</v>
      </c>
      <c r="J634" t="s">
        <v>2684</v>
      </c>
      <c r="K634" t="s">
        <v>1887</v>
      </c>
      <c r="L634" t="s">
        <v>1860</v>
      </c>
      <c r="M634" s="1">
        <v>44396</v>
      </c>
      <c r="N634" t="s">
        <v>1869</v>
      </c>
      <c r="O634" t="s">
        <v>7623</v>
      </c>
      <c r="P634" t="s">
        <v>1895</v>
      </c>
      <c r="Q634" t="s">
        <v>7623</v>
      </c>
      <c r="R634" t="s">
        <v>1871</v>
      </c>
      <c r="S634">
        <v>3</v>
      </c>
      <c r="T634">
        <v>0.3</v>
      </c>
      <c r="U634">
        <v>-48.78</v>
      </c>
      <c r="V634">
        <v>84.265714285714296</v>
      </c>
      <c r="W634">
        <v>3</v>
      </c>
      <c r="X634">
        <v>310.44</v>
      </c>
      <c r="Y634">
        <v>443.48571428571432</v>
      </c>
      <c r="Z634">
        <v>147.82857142857145</v>
      </c>
      <c r="AA634">
        <v>103.48</v>
      </c>
      <c r="AB634">
        <v>359.22</v>
      </c>
    </row>
    <row r="635" spans="1:28" x14ac:dyDescent="0.35">
      <c r="A635" t="s">
        <v>7715</v>
      </c>
      <c r="B635" t="s">
        <v>171</v>
      </c>
      <c r="C635" t="s">
        <v>1</v>
      </c>
      <c r="D635" t="s">
        <v>2061</v>
      </c>
      <c r="E635" t="s">
        <v>152</v>
      </c>
      <c r="F635" s="1">
        <v>43232</v>
      </c>
      <c r="G635" t="s">
        <v>7613</v>
      </c>
      <c r="H635" t="s">
        <v>4285</v>
      </c>
      <c r="I635">
        <v>2038</v>
      </c>
      <c r="J635" t="s">
        <v>1713</v>
      </c>
      <c r="K635" t="s">
        <v>1887</v>
      </c>
      <c r="L635" t="s">
        <v>1860</v>
      </c>
      <c r="M635" s="1">
        <v>43237</v>
      </c>
      <c r="N635" t="s">
        <v>1869</v>
      </c>
      <c r="O635" t="s">
        <v>7623</v>
      </c>
      <c r="P635" t="s">
        <v>1917</v>
      </c>
      <c r="Q635" t="s">
        <v>7623</v>
      </c>
      <c r="R635" t="s">
        <v>1871</v>
      </c>
      <c r="S635">
        <v>3</v>
      </c>
      <c r="T635">
        <v>0.3</v>
      </c>
      <c r="U635">
        <v>-130.01</v>
      </c>
      <c r="V635">
        <v>170.01571428571435</v>
      </c>
      <c r="W635">
        <v>3</v>
      </c>
      <c r="X635">
        <v>700.06</v>
      </c>
      <c r="Y635">
        <v>1000.0857142857143</v>
      </c>
      <c r="Z635">
        <v>333.36190476190478</v>
      </c>
      <c r="AA635">
        <v>233.35333333333332</v>
      </c>
      <c r="AB635">
        <v>830.06999999999994</v>
      </c>
    </row>
    <row r="636" spans="1:28" x14ac:dyDescent="0.35">
      <c r="A636" t="s">
        <v>7715</v>
      </c>
      <c r="B636" t="s">
        <v>39</v>
      </c>
      <c r="C636" t="s">
        <v>1</v>
      </c>
      <c r="D636" t="s">
        <v>555</v>
      </c>
      <c r="E636" t="s">
        <v>18</v>
      </c>
      <c r="F636" s="1">
        <v>44395</v>
      </c>
      <c r="G636" t="s">
        <v>7598</v>
      </c>
      <c r="H636" t="s">
        <v>4286</v>
      </c>
      <c r="I636">
        <v>19134</v>
      </c>
      <c r="J636" t="s">
        <v>1594</v>
      </c>
      <c r="K636" t="s">
        <v>1887</v>
      </c>
      <c r="L636" t="s">
        <v>1860</v>
      </c>
      <c r="M636" s="1">
        <v>44400</v>
      </c>
      <c r="N636" t="s">
        <v>1869</v>
      </c>
      <c r="O636" t="s">
        <v>7623</v>
      </c>
      <c r="P636" t="s">
        <v>1888</v>
      </c>
      <c r="Q636" t="s">
        <v>7623</v>
      </c>
      <c r="R636" t="s">
        <v>1864</v>
      </c>
      <c r="S636">
        <v>3</v>
      </c>
      <c r="T636">
        <v>0.3</v>
      </c>
      <c r="U636">
        <v>-14.2</v>
      </c>
      <c r="V636">
        <v>70.97428571428577</v>
      </c>
      <c r="W636">
        <v>4</v>
      </c>
      <c r="X636">
        <v>198.74</v>
      </c>
      <c r="Y636">
        <v>283.91428571428577</v>
      </c>
      <c r="Z636">
        <v>70.978571428571442</v>
      </c>
      <c r="AA636">
        <v>49.685000000000002</v>
      </c>
      <c r="AB636">
        <v>212.94</v>
      </c>
    </row>
    <row r="637" spans="1:28" x14ac:dyDescent="0.35">
      <c r="A637" t="s">
        <v>7715</v>
      </c>
      <c r="B637" t="s">
        <v>39</v>
      </c>
      <c r="C637" t="s">
        <v>1</v>
      </c>
      <c r="D637" t="s">
        <v>564</v>
      </c>
      <c r="E637" t="s">
        <v>41</v>
      </c>
      <c r="F637" s="1">
        <v>44538</v>
      </c>
      <c r="G637" t="s">
        <v>7598</v>
      </c>
      <c r="H637" t="s">
        <v>4287</v>
      </c>
      <c r="I637">
        <v>19140</v>
      </c>
      <c r="J637" t="s">
        <v>1519</v>
      </c>
      <c r="K637" t="s">
        <v>1887</v>
      </c>
      <c r="L637" t="s">
        <v>1860</v>
      </c>
      <c r="M637" s="1">
        <v>44545</v>
      </c>
      <c r="N637" t="s">
        <v>1869</v>
      </c>
      <c r="O637" t="s">
        <v>7623</v>
      </c>
      <c r="P637" t="s">
        <v>1888</v>
      </c>
      <c r="Q637" t="s">
        <v>7623</v>
      </c>
      <c r="R637" t="s">
        <v>1864</v>
      </c>
      <c r="S637">
        <v>5</v>
      </c>
      <c r="T637">
        <v>0.3</v>
      </c>
      <c r="U637">
        <v>-58.5</v>
      </c>
      <c r="V637">
        <v>33.874285714285747</v>
      </c>
      <c r="W637">
        <v>4</v>
      </c>
      <c r="X637">
        <v>215.54</v>
      </c>
      <c r="Y637">
        <v>307.91428571428571</v>
      </c>
      <c r="Z637">
        <v>76.978571428571428</v>
      </c>
      <c r="AA637">
        <v>53.884999999999998</v>
      </c>
      <c r="AB637">
        <v>274.03999999999996</v>
      </c>
    </row>
    <row r="638" spans="1:28" x14ac:dyDescent="0.35">
      <c r="A638" t="s">
        <v>7715</v>
      </c>
      <c r="B638" t="s">
        <v>543</v>
      </c>
      <c r="C638" t="s">
        <v>1</v>
      </c>
      <c r="D638" t="s">
        <v>2401</v>
      </c>
      <c r="E638" t="s">
        <v>4</v>
      </c>
      <c r="F638" s="1">
        <v>43273</v>
      </c>
      <c r="G638" t="s">
        <v>7613</v>
      </c>
      <c r="H638" t="s">
        <v>4283</v>
      </c>
      <c r="I638">
        <v>19013</v>
      </c>
      <c r="J638" t="s">
        <v>1163</v>
      </c>
      <c r="K638" t="s">
        <v>1887</v>
      </c>
      <c r="L638" t="s">
        <v>1860</v>
      </c>
      <c r="M638" s="1">
        <v>43278</v>
      </c>
      <c r="N638" t="s">
        <v>1869</v>
      </c>
      <c r="O638" t="s">
        <v>7623</v>
      </c>
      <c r="P638" t="s">
        <v>1888</v>
      </c>
      <c r="Q638" t="s">
        <v>7623</v>
      </c>
      <c r="R638" t="s">
        <v>1864</v>
      </c>
      <c r="S638">
        <v>3</v>
      </c>
      <c r="T638">
        <v>0.3</v>
      </c>
      <c r="U638">
        <v>0</v>
      </c>
      <c r="V638">
        <v>365.97000000000014</v>
      </c>
      <c r="W638">
        <v>5</v>
      </c>
      <c r="X638">
        <v>853.93</v>
      </c>
      <c r="Y638">
        <v>1219.9000000000001</v>
      </c>
      <c r="Z638">
        <v>243.98000000000002</v>
      </c>
      <c r="AA638">
        <v>170.786</v>
      </c>
      <c r="AB638">
        <v>853.93</v>
      </c>
    </row>
    <row r="639" spans="1:28" x14ac:dyDescent="0.35">
      <c r="A639" t="s">
        <v>7715</v>
      </c>
      <c r="B639" t="s">
        <v>39</v>
      </c>
      <c r="C639" t="s">
        <v>1</v>
      </c>
      <c r="D639" t="s">
        <v>461</v>
      </c>
      <c r="E639" t="s">
        <v>4</v>
      </c>
      <c r="F639" s="1">
        <v>44135</v>
      </c>
      <c r="G639" t="s">
        <v>7613</v>
      </c>
      <c r="H639" t="s">
        <v>4288</v>
      </c>
      <c r="I639">
        <v>19143</v>
      </c>
      <c r="J639" t="s">
        <v>2333</v>
      </c>
      <c r="K639" t="s">
        <v>1887</v>
      </c>
      <c r="L639" t="s">
        <v>1860</v>
      </c>
      <c r="M639" s="1">
        <v>44141</v>
      </c>
      <c r="N639" t="s">
        <v>1869</v>
      </c>
      <c r="O639" t="s">
        <v>7623</v>
      </c>
      <c r="P639" t="s">
        <v>1888</v>
      </c>
      <c r="Q639" t="s">
        <v>7623</v>
      </c>
      <c r="R639" t="s">
        <v>1864</v>
      </c>
      <c r="S639">
        <v>4</v>
      </c>
      <c r="T639">
        <v>0.3</v>
      </c>
      <c r="U639">
        <v>-14.08</v>
      </c>
      <c r="V639">
        <v>197.13714285714286</v>
      </c>
      <c r="W639">
        <v>5</v>
      </c>
      <c r="X639">
        <v>492.84</v>
      </c>
      <c r="Y639">
        <v>704.05714285714282</v>
      </c>
      <c r="Z639">
        <v>140.81142857142856</v>
      </c>
      <c r="AA639">
        <v>98.567999999999998</v>
      </c>
      <c r="AB639">
        <v>506.91999999999996</v>
      </c>
    </row>
    <row r="640" spans="1:28" x14ac:dyDescent="0.35">
      <c r="A640" t="s">
        <v>7715</v>
      </c>
      <c r="B640" t="s">
        <v>39</v>
      </c>
      <c r="C640" t="s">
        <v>1</v>
      </c>
      <c r="D640" t="s">
        <v>2882</v>
      </c>
      <c r="E640" t="s">
        <v>4</v>
      </c>
      <c r="F640" s="1">
        <v>43421</v>
      </c>
      <c r="G640" t="s">
        <v>7613</v>
      </c>
      <c r="H640" t="s">
        <v>4289</v>
      </c>
      <c r="I640">
        <v>19143</v>
      </c>
      <c r="J640" t="s">
        <v>1616</v>
      </c>
      <c r="K640" t="s">
        <v>1887</v>
      </c>
      <c r="L640" t="s">
        <v>1860</v>
      </c>
      <c r="M640" s="1">
        <v>43428</v>
      </c>
      <c r="N640" t="s">
        <v>1869</v>
      </c>
      <c r="O640" t="s">
        <v>7623</v>
      </c>
      <c r="P640" t="s">
        <v>1888</v>
      </c>
      <c r="Q640" t="s">
        <v>7623</v>
      </c>
      <c r="R640" t="s">
        <v>1864</v>
      </c>
      <c r="S640">
        <v>5</v>
      </c>
      <c r="T640">
        <v>0.3</v>
      </c>
      <c r="U640">
        <v>-93.99</v>
      </c>
      <c r="V640">
        <v>187.98000000000002</v>
      </c>
      <c r="W640">
        <v>5</v>
      </c>
      <c r="X640">
        <v>657.93</v>
      </c>
      <c r="Y640">
        <v>939.9</v>
      </c>
      <c r="Z640">
        <v>187.98</v>
      </c>
      <c r="AA640">
        <v>131.58599999999998</v>
      </c>
      <c r="AB640">
        <v>751.92</v>
      </c>
    </row>
    <row r="641" spans="1:28" x14ac:dyDescent="0.35">
      <c r="A641" t="s">
        <v>7715</v>
      </c>
      <c r="B641" t="s">
        <v>39</v>
      </c>
      <c r="C641" t="s">
        <v>1</v>
      </c>
      <c r="D641" t="s">
        <v>2210</v>
      </c>
      <c r="E641" t="s">
        <v>41</v>
      </c>
      <c r="F641" s="1">
        <v>43588</v>
      </c>
      <c r="G641" t="s">
        <v>7613</v>
      </c>
      <c r="H641" t="s">
        <v>4290</v>
      </c>
      <c r="I641">
        <v>19140</v>
      </c>
      <c r="J641" t="s">
        <v>7685</v>
      </c>
      <c r="K641" t="s">
        <v>1887</v>
      </c>
      <c r="L641" t="s">
        <v>1860</v>
      </c>
      <c r="M641" s="1">
        <v>43592</v>
      </c>
      <c r="N641" t="s">
        <v>1869</v>
      </c>
      <c r="O641" t="s">
        <v>7623</v>
      </c>
      <c r="P641" t="s">
        <v>1888</v>
      </c>
      <c r="Q641" t="s">
        <v>7623</v>
      </c>
      <c r="R641" t="s">
        <v>1864</v>
      </c>
      <c r="S641">
        <v>3</v>
      </c>
      <c r="T641">
        <v>0.3</v>
      </c>
      <c r="U641">
        <v>-36.18</v>
      </c>
      <c r="V641">
        <v>325.5857142857144</v>
      </c>
      <c r="W641">
        <v>6</v>
      </c>
      <c r="X641">
        <v>844.12</v>
      </c>
      <c r="Y641">
        <v>1205.8857142857144</v>
      </c>
      <c r="Z641">
        <v>200.9809523809524</v>
      </c>
      <c r="AA641">
        <v>140.68666666666667</v>
      </c>
      <c r="AB641">
        <v>880.3</v>
      </c>
    </row>
    <row r="642" spans="1:28" x14ac:dyDescent="0.35">
      <c r="A642" t="s">
        <v>7715</v>
      </c>
      <c r="B642" t="s">
        <v>2774</v>
      </c>
      <c r="C642" t="s">
        <v>1</v>
      </c>
      <c r="D642" t="s">
        <v>2914</v>
      </c>
      <c r="E642" t="s">
        <v>41</v>
      </c>
      <c r="F642" s="1">
        <v>44147</v>
      </c>
      <c r="G642" t="s">
        <v>7613</v>
      </c>
      <c r="H642" t="s">
        <v>4277</v>
      </c>
      <c r="I642">
        <v>44134</v>
      </c>
      <c r="J642" t="s">
        <v>2057</v>
      </c>
      <c r="K642" t="s">
        <v>1887</v>
      </c>
      <c r="L642" t="s">
        <v>1860</v>
      </c>
      <c r="M642" s="1">
        <v>44151</v>
      </c>
      <c r="N642" t="s">
        <v>1869</v>
      </c>
      <c r="O642" t="s">
        <v>7623</v>
      </c>
      <c r="P642" t="s">
        <v>1907</v>
      </c>
      <c r="Q642" t="s">
        <v>7623</v>
      </c>
      <c r="R642" t="s">
        <v>1864</v>
      </c>
      <c r="S642">
        <v>3</v>
      </c>
      <c r="T642">
        <v>0.3</v>
      </c>
      <c r="U642">
        <v>-21.07</v>
      </c>
      <c r="V642">
        <v>610.98714285714323</v>
      </c>
      <c r="W642">
        <v>7</v>
      </c>
      <c r="X642">
        <v>1474.8</v>
      </c>
      <c r="Y642">
        <v>2106.8571428571431</v>
      </c>
      <c r="Z642">
        <v>300.9795918367347</v>
      </c>
      <c r="AA642">
        <v>210.68571428571428</v>
      </c>
      <c r="AB642">
        <v>1495.87</v>
      </c>
    </row>
    <row r="643" spans="1:28" x14ac:dyDescent="0.35">
      <c r="A643" t="s">
        <v>7715</v>
      </c>
      <c r="B643" t="s">
        <v>2774</v>
      </c>
      <c r="C643" t="s">
        <v>1</v>
      </c>
      <c r="D643" t="s">
        <v>2914</v>
      </c>
      <c r="E643" t="s">
        <v>4</v>
      </c>
      <c r="F643" s="1">
        <v>44147</v>
      </c>
      <c r="G643" t="s">
        <v>7613</v>
      </c>
      <c r="H643" t="s">
        <v>4277</v>
      </c>
      <c r="I643">
        <v>44134</v>
      </c>
      <c r="J643" t="s">
        <v>1163</v>
      </c>
      <c r="K643" t="s">
        <v>1887</v>
      </c>
      <c r="L643" t="s">
        <v>1860</v>
      </c>
      <c r="M643" s="1">
        <v>44151</v>
      </c>
      <c r="N643" t="s">
        <v>1869</v>
      </c>
      <c r="O643" t="s">
        <v>7623</v>
      </c>
      <c r="P643" t="s">
        <v>1907</v>
      </c>
      <c r="Q643" t="s">
        <v>7623</v>
      </c>
      <c r="R643" t="s">
        <v>1864</v>
      </c>
      <c r="S643">
        <v>3</v>
      </c>
      <c r="T643">
        <v>0.3</v>
      </c>
      <c r="U643">
        <v>0</v>
      </c>
      <c r="V643">
        <v>658.74428571428575</v>
      </c>
      <c r="W643">
        <v>9</v>
      </c>
      <c r="X643">
        <v>1537.07</v>
      </c>
      <c r="Y643">
        <v>2195.8142857142857</v>
      </c>
      <c r="Z643">
        <v>243.9793650793651</v>
      </c>
      <c r="AA643">
        <v>170.78555555555556</v>
      </c>
      <c r="AB643">
        <v>1537.07</v>
      </c>
    </row>
    <row r="644" spans="1:28" x14ac:dyDescent="0.35">
      <c r="A644" t="s">
        <v>7715</v>
      </c>
      <c r="B644" t="s">
        <v>80</v>
      </c>
      <c r="C644" t="s">
        <v>1</v>
      </c>
      <c r="D644" t="s">
        <v>2278</v>
      </c>
      <c r="E644" t="s">
        <v>17</v>
      </c>
      <c r="F644" s="1">
        <v>44105</v>
      </c>
      <c r="G644" t="s">
        <v>7613</v>
      </c>
      <c r="H644" t="s">
        <v>4291</v>
      </c>
      <c r="I644">
        <v>10024</v>
      </c>
      <c r="J644" t="s">
        <v>2359</v>
      </c>
      <c r="K644" t="s">
        <v>1887</v>
      </c>
      <c r="L644" t="s">
        <v>1860</v>
      </c>
      <c r="M644" s="1">
        <v>44109</v>
      </c>
      <c r="N644" t="s">
        <v>1869</v>
      </c>
      <c r="O644" t="s">
        <v>7623</v>
      </c>
      <c r="P644" t="s">
        <v>1897</v>
      </c>
      <c r="Q644" t="s">
        <v>7623</v>
      </c>
      <c r="R644" t="s">
        <v>1871</v>
      </c>
      <c r="S644">
        <v>3</v>
      </c>
      <c r="T644">
        <v>0.4</v>
      </c>
      <c r="U644">
        <v>-115.71</v>
      </c>
      <c r="V644">
        <v>104.68333333333339</v>
      </c>
      <c r="W644">
        <v>1</v>
      </c>
      <c r="X644">
        <v>330.59</v>
      </c>
      <c r="Y644">
        <v>550.98333333333335</v>
      </c>
      <c r="Z644">
        <v>550.98333333333335</v>
      </c>
      <c r="AA644">
        <v>330.59</v>
      </c>
      <c r="AB644">
        <v>446.29999999999995</v>
      </c>
    </row>
    <row r="645" spans="1:28" x14ac:dyDescent="0.35">
      <c r="A645" t="s">
        <v>7715</v>
      </c>
      <c r="B645" t="s">
        <v>2978</v>
      </c>
      <c r="C645" t="s">
        <v>1</v>
      </c>
      <c r="D645" t="s">
        <v>567</v>
      </c>
      <c r="E645" t="s">
        <v>4</v>
      </c>
      <c r="F645" s="1">
        <v>43448</v>
      </c>
      <c r="G645" t="s">
        <v>7613</v>
      </c>
      <c r="H645" t="s">
        <v>4292</v>
      </c>
      <c r="I645">
        <v>43302</v>
      </c>
      <c r="J645" t="s">
        <v>2979</v>
      </c>
      <c r="K645" t="s">
        <v>1887</v>
      </c>
      <c r="L645" t="s">
        <v>1860</v>
      </c>
      <c r="M645" s="1">
        <v>43455</v>
      </c>
      <c r="N645" t="s">
        <v>1869</v>
      </c>
      <c r="O645" t="s">
        <v>7623</v>
      </c>
      <c r="P645" t="s">
        <v>1907</v>
      </c>
      <c r="Q645" t="s">
        <v>7623</v>
      </c>
      <c r="R645" t="s">
        <v>1871</v>
      </c>
      <c r="S645">
        <v>5</v>
      </c>
      <c r="T645">
        <v>0.4</v>
      </c>
      <c r="U645">
        <v>-52.34</v>
      </c>
      <c r="V645">
        <v>38.680000000000007</v>
      </c>
      <c r="W645">
        <v>1</v>
      </c>
      <c r="X645">
        <v>136.53</v>
      </c>
      <c r="Y645">
        <v>227.55</v>
      </c>
      <c r="Z645">
        <v>227.55</v>
      </c>
      <c r="AA645">
        <v>136.53</v>
      </c>
      <c r="AB645">
        <v>188.87</v>
      </c>
    </row>
    <row r="646" spans="1:28" x14ac:dyDescent="0.35">
      <c r="A646" t="s">
        <v>7715</v>
      </c>
      <c r="B646" t="s">
        <v>238</v>
      </c>
      <c r="C646" t="s">
        <v>1</v>
      </c>
      <c r="D646" t="s">
        <v>2382</v>
      </c>
      <c r="E646" t="s">
        <v>257</v>
      </c>
      <c r="F646" s="1">
        <v>43825</v>
      </c>
      <c r="G646" t="s">
        <v>7613</v>
      </c>
      <c r="H646" t="s">
        <v>4293</v>
      </c>
      <c r="I646">
        <v>44256</v>
      </c>
      <c r="J646" t="s">
        <v>2176</v>
      </c>
      <c r="K646" t="s">
        <v>1887</v>
      </c>
      <c r="L646" t="s">
        <v>1860</v>
      </c>
      <c r="M646" s="1">
        <v>43829</v>
      </c>
      <c r="N646" t="s">
        <v>1869</v>
      </c>
      <c r="O646" t="s">
        <v>7623</v>
      </c>
      <c r="P646" t="s">
        <v>1907</v>
      </c>
      <c r="Q646" t="s">
        <v>7623</v>
      </c>
      <c r="R646" t="s">
        <v>1871</v>
      </c>
      <c r="S646">
        <v>3</v>
      </c>
      <c r="T646">
        <v>0.4</v>
      </c>
      <c r="U646">
        <v>-15.48</v>
      </c>
      <c r="V646">
        <v>18.913333333333341</v>
      </c>
      <c r="W646">
        <v>1</v>
      </c>
      <c r="X646">
        <v>51.59</v>
      </c>
      <c r="Y646">
        <v>85.983333333333348</v>
      </c>
      <c r="Z646">
        <v>85.983333333333348</v>
      </c>
      <c r="AA646">
        <v>51.59</v>
      </c>
      <c r="AB646">
        <v>67.070000000000007</v>
      </c>
    </row>
    <row r="647" spans="1:28" x14ac:dyDescent="0.35">
      <c r="A647" t="s">
        <v>7715</v>
      </c>
      <c r="B647" t="s">
        <v>655</v>
      </c>
      <c r="C647" t="s">
        <v>1</v>
      </c>
      <c r="D647" t="s">
        <v>2189</v>
      </c>
      <c r="E647" t="s">
        <v>46</v>
      </c>
      <c r="F647" s="1">
        <v>43198</v>
      </c>
      <c r="G647" t="s">
        <v>7613</v>
      </c>
      <c r="H647" t="s">
        <v>4294</v>
      </c>
      <c r="I647">
        <v>43615</v>
      </c>
      <c r="J647" t="s">
        <v>7717</v>
      </c>
      <c r="K647" t="s">
        <v>1887</v>
      </c>
      <c r="L647" t="s">
        <v>1860</v>
      </c>
      <c r="M647" s="1">
        <v>43202</v>
      </c>
      <c r="N647" t="s">
        <v>1869</v>
      </c>
      <c r="O647" t="s">
        <v>7623</v>
      </c>
      <c r="P647" t="s">
        <v>1907</v>
      </c>
      <c r="Q647" t="s">
        <v>7623</v>
      </c>
      <c r="R647" t="s">
        <v>1871</v>
      </c>
      <c r="S647">
        <v>3</v>
      </c>
      <c r="T647">
        <v>0.4</v>
      </c>
      <c r="U647">
        <v>-94.66</v>
      </c>
      <c r="V647">
        <v>20.080000000000041</v>
      </c>
      <c r="W647">
        <v>1</v>
      </c>
      <c r="X647">
        <v>172.11</v>
      </c>
      <c r="Y647">
        <v>286.85000000000002</v>
      </c>
      <c r="Z647">
        <v>286.85000000000002</v>
      </c>
      <c r="AA647">
        <v>172.11</v>
      </c>
      <c r="AB647">
        <v>266.77</v>
      </c>
    </row>
    <row r="648" spans="1:28" x14ac:dyDescent="0.35">
      <c r="A648" t="s">
        <v>7715</v>
      </c>
      <c r="B648" t="s">
        <v>206</v>
      </c>
      <c r="C648" t="s">
        <v>1</v>
      </c>
      <c r="D648" t="s">
        <v>3468</v>
      </c>
      <c r="E648" t="s">
        <v>4</v>
      </c>
      <c r="F648" s="1">
        <v>44555</v>
      </c>
      <c r="G648" t="s">
        <v>7613</v>
      </c>
      <c r="H648" t="s">
        <v>4295</v>
      </c>
      <c r="I648">
        <v>45014</v>
      </c>
      <c r="J648" t="s">
        <v>2979</v>
      </c>
      <c r="K648" t="s">
        <v>1887</v>
      </c>
      <c r="L648" t="s">
        <v>1860</v>
      </c>
      <c r="M648" s="1">
        <v>44560</v>
      </c>
      <c r="N648" t="s">
        <v>1869</v>
      </c>
      <c r="O648" t="s">
        <v>7623</v>
      </c>
      <c r="P648" t="s">
        <v>1907</v>
      </c>
      <c r="Q648" t="s">
        <v>7623</v>
      </c>
      <c r="R648" t="s">
        <v>1871</v>
      </c>
      <c r="S648">
        <v>3</v>
      </c>
      <c r="T648">
        <v>0.4</v>
      </c>
      <c r="U648">
        <v>-104.67</v>
      </c>
      <c r="V648">
        <v>77.37</v>
      </c>
      <c r="W648">
        <v>2</v>
      </c>
      <c r="X648">
        <v>273.06</v>
      </c>
      <c r="Y648">
        <v>455.1</v>
      </c>
      <c r="Z648">
        <v>227.55</v>
      </c>
      <c r="AA648">
        <v>136.53</v>
      </c>
      <c r="AB648">
        <v>377.73</v>
      </c>
    </row>
    <row r="649" spans="1:28" x14ac:dyDescent="0.35">
      <c r="A649" t="s">
        <v>7715</v>
      </c>
      <c r="B649" t="s">
        <v>80</v>
      </c>
      <c r="C649" t="s">
        <v>1</v>
      </c>
      <c r="D649" t="s">
        <v>1941</v>
      </c>
      <c r="E649" t="s">
        <v>3</v>
      </c>
      <c r="F649" s="1">
        <v>43475</v>
      </c>
      <c r="G649" t="s">
        <v>7613</v>
      </c>
      <c r="H649" t="s">
        <v>4296</v>
      </c>
      <c r="I649">
        <v>10011</v>
      </c>
      <c r="J649" t="s">
        <v>1538</v>
      </c>
      <c r="K649" t="s">
        <v>1887</v>
      </c>
      <c r="L649" t="s">
        <v>1860</v>
      </c>
      <c r="M649" s="1">
        <v>43480</v>
      </c>
      <c r="N649" t="s">
        <v>1869</v>
      </c>
      <c r="O649" t="s">
        <v>7623</v>
      </c>
      <c r="P649" t="s">
        <v>1897</v>
      </c>
      <c r="Q649" t="s">
        <v>7623</v>
      </c>
      <c r="R649" t="s">
        <v>1871</v>
      </c>
      <c r="S649">
        <v>3</v>
      </c>
      <c r="T649">
        <v>0.4</v>
      </c>
      <c r="U649">
        <v>-373.3</v>
      </c>
      <c r="V649">
        <v>305.43333333333339</v>
      </c>
      <c r="W649">
        <v>4</v>
      </c>
      <c r="X649">
        <v>1018.1</v>
      </c>
      <c r="Y649">
        <v>1696.8333333333335</v>
      </c>
      <c r="Z649">
        <v>424.20833333333337</v>
      </c>
      <c r="AA649">
        <v>254.52500000000001</v>
      </c>
      <c r="AB649">
        <v>1391.4</v>
      </c>
    </row>
    <row r="650" spans="1:28" x14ac:dyDescent="0.35">
      <c r="A650" t="s">
        <v>7715</v>
      </c>
      <c r="B650" t="s">
        <v>39</v>
      </c>
      <c r="C650" t="s">
        <v>1</v>
      </c>
      <c r="D650" t="s">
        <v>453</v>
      </c>
      <c r="E650" t="s">
        <v>152</v>
      </c>
      <c r="F650" s="1">
        <v>44507</v>
      </c>
      <c r="G650" t="s">
        <v>7598</v>
      </c>
      <c r="H650" t="s">
        <v>4297</v>
      </c>
      <c r="I650">
        <v>19120</v>
      </c>
      <c r="J650" t="s">
        <v>2889</v>
      </c>
      <c r="K650" t="s">
        <v>1887</v>
      </c>
      <c r="L650" t="s">
        <v>1860</v>
      </c>
      <c r="M650" s="1">
        <v>44513</v>
      </c>
      <c r="N650" t="s">
        <v>1869</v>
      </c>
      <c r="O650" t="s">
        <v>7623</v>
      </c>
      <c r="P650" t="s">
        <v>1888</v>
      </c>
      <c r="Q650" t="s">
        <v>7623</v>
      </c>
      <c r="R650" t="s">
        <v>1871</v>
      </c>
      <c r="S650">
        <v>4</v>
      </c>
      <c r="T650">
        <v>0.4</v>
      </c>
      <c r="U650">
        <v>-140.13999999999999</v>
      </c>
      <c r="V650">
        <v>93.426666666666733</v>
      </c>
      <c r="W650">
        <v>4</v>
      </c>
      <c r="X650">
        <v>350.35</v>
      </c>
      <c r="Y650">
        <v>583.91666666666674</v>
      </c>
      <c r="Z650">
        <v>145.97916666666669</v>
      </c>
      <c r="AA650">
        <v>87.587500000000006</v>
      </c>
      <c r="AB650">
        <v>490.49</v>
      </c>
    </row>
    <row r="651" spans="1:28" x14ac:dyDescent="0.35">
      <c r="A651" t="s">
        <v>7715</v>
      </c>
      <c r="B651" t="s">
        <v>39</v>
      </c>
      <c r="C651" t="s">
        <v>1</v>
      </c>
      <c r="D651" t="s">
        <v>154</v>
      </c>
      <c r="E651" t="s">
        <v>17</v>
      </c>
      <c r="F651" s="1">
        <v>43328</v>
      </c>
      <c r="G651" t="s">
        <v>7613</v>
      </c>
      <c r="H651" t="s">
        <v>4298</v>
      </c>
      <c r="I651">
        <v>19143</v>
      </c>
      <c r="J651" t="s">
        <v>1172</v>
      </c>
      <c r="K651" t="s">
        <v>1887</v>
      </c>
      <c r="L651" t="s">
        <v>1860</v>
      </c>
      <c r="M651" s="1">
        <v>43332</v>
      </c>
      <c r="N651" t="s">
        <v>1869</v>
      </c>
      <c r="O651" t="s">
        <v>7623</v>
      </c>
      <c r="P651" t="s">
        <v>1888</v>
      </c>
      <c r="Q651" t="s">
        <v>7623</v>
      </c>
      <c r="R651" t="s">
        <v>1871</v>
      </c>
      <c r="S651">
        <v>3</v>
      </c>
      <c r="T651">
        <v>0.4</v>
      </c>
      <c r="U651">
        <v>-227.49</v>
      </c>
      <c r="V651">
        <v>341.23666666666691</v>
      </c>
      <c r="W651">
        <v>6</v>
      </c>
      <c r="X651">
        <v>853.09</v>
      </c>
      <c r="Y651">
        <v>1421.8166666666668</v>
      </c>
      <c r="Z651">
        <v>236.96944444444446</v>
      </c>
      <c r="AA651">
        <v>142.18166666666667</v>
      </c>
      <c r="AB651">
        <v>1080.58</v>
      </c>
    </row>
    <row r="652" spans="1:28" x14ac:dyDescent="0.35">
      <c r="A652" t="s">
        <v>7715</v>
      </c>
      <c r="B652" t="s">
        <v>2051</v>
      </c>
      <c r="C652" t="s">
        <v>1</v>
      </c>
      <c r="D652" t="s">
        <v>96</v>
      </c>
      <c r="E652" t="s">
        <v>17</v>
      </c>
      <c r="F652" s="1">
        <v>43891</v>
      </c>
      <c r="G652" t="s">
        <v>7613</v>
      </c>
      <c r="H652" t="s">
        <v>4299</v>
      </c>
      <c r="I652">
        <v>10701</v>
      </c>
      <c r="J652" t="s">
        <v>1728</v>
      </c>
      <c r="K652" t="s">
        <v>1887</v>
      </c>
      <c r="L652" t="s">
        <v>1860</v>
      </c>
      <c r="M652" s="1">
        <v>43895</v>
      </c>
      <c r="N652" t="s">
        <v>1869</v>
      </c>
      <c r="O652" t="s">
        <v>7623</v>
      </c>
      <c r="P652" t="s">
        <v>1897</v>
      </c>
      <c r="Q652" t="s">
        <v>7623</v>
      </c>
      <c r="R652" t="s">
        <v>1871</v>
      </c>
      <c r="S652">
        <v>3</v>
      </c>
      <c r="T652">
        <v>0.4</v>
      </c>
      <c r="U652">
        <v>-264.92</v>
      </c>
      <c r="V652">
        <v>292.80666666666684</v>
      </c>
      <c r="W652">
        <v>8</v>
      </c>
      <c r="X652">
        <v>836.59</v>
      </c>
      <c r="Y652">
        <v>1394.3166666666668</v>
      </c>
      <c r="Z652">
        <v>174.28958333333335</v>
      </c>
      <c r="AA652">
        <v>104.57375</v>
      </c>
      <c r="AB652">
        <v>1101.51</v>
      </c>
    </row>
    <row r="653" spans="1:28" x14ac:dyDescent="0.35">
      <c r="A653" t="s">
        <v>7715</v>
      </c>
      <c r="B653" t="s">
        <v>39</v>
      </c>
      <c r="C653" t="s">
        <v>1</v>
      </c>
      <c r="D653" t="s">
        <v>2342</v>
      </c>
      <c r="E653" t="s">
        <v>152</v>
      </c>
      <c r="F653" s="1">
        <v>43790</v>
      </c>
      <c r="G653" t="s">
        <v>7613</v>
      </c>
      <c r="H653" t="s">
        <v>4300</v>
      </c>
      <c r="I653">
        <v>19120</v>
      </c>
      <c r="J653" t="s">
        <v>2043</v>
      </c>
      <c r="K653" t="s">
        <v>1887</v>
      </c>
      <c r="L653" t="s">
        <v>1860</v>
      </c>
      <c r="M653" s="1">
        <v>43794</v>
      </c>
      <c r="N653" t="s">
        <v>1869</v>
      </c>
      <c r="O653" t="s">
        <v>7623</v>
      </c>
      <c r="P653" t="s">
        <v>1888</v>
      </c>
      <c r="Q653" t="s">
        <v>7623</v>
      </c>
      <c r="R653" t="s">
        <v>1871</v>
      </c>
      <c r="S653">
        <v>3</v>
      </c>
      <c r="T653">
        <v>0.4</v>
      </c>
      <c r="U653">
        <v>-480.2</v>
      </c>
      <c r="V653">
        <v>354.93333333333339</v>
      </c>
      <c r="W653">
        <v>8</v>
      </c>
      <c r="X653">
        <v>1252.7</v>
      </c>
      <c r="Y653">
        <v>2087.8333333333335</v>
      </c>
      <c r="Z653">
        <v>260.97916666666669</v>
      </c>
      <c r="AA653">
        <v>156.58750000000001</v>
      </c>
      <c r="AB653">
        <v>1732.9</v>
      </c>
    </row>
    <row r="654" spans="1:28" x14ac:dyDescent="0.35">
      <c r="A654" t="s">
        <v>7715</v>
      </c>
      <c r="B654" t="s">
        <v>39</v>
      </c>
      <c r="C654" t="s">
        <v>1</v>
      </c>
      <c r="D654" t="s">
        <v>555</v>
      </c>
      <c r="E654" t="s">
        <v>3</v>
      </c>
      <c r="F654" s="1">
        <v>44433</v>
      </c>
      <c r="G654" t="s">
        <v>7598</v>
      </c>
      <c r="H654" t="s">
        <v>4301</v>
      </c>
      <c r="I654">
        <v>19140</v>
      </c>
      <c r="J654" t="s">
        <v>1162</v>
      </c>
      <c r="K654" t="s">
        <v>1887</v>
      </c>
      <c r="L654" t="s">
        <v>1860</v>
      </c>
      <c r="M654" s="1">
        <v>44437</v>
      </c>
      <c r="N654" t="s">
        <v>1869</v>
      </c>
      <c r="O654" t="s">
        <v>7623</v>
      </c>
      <c r="P654" t="s">
        <v>1888</v>
      </c>
      <c r="Q654" t="s">
        <v>7623</v>
      </c>
      <c r="R654" t="s">
        <v>1863</v>
      </c>
      <c r="S654">
        <v>3</v>
      </c>
      <c r="T654">
        <v>0.5</v>
      </c>
      <c r="U654">
        <v>-89.07</v>
      </c>
      <c r="V654">
        <v>41.91</v>
      </c>
      <c r="W654">
        <v>2</v>
      </c>
      <c r="X654">
        <v>130.97999999999999</v>
      </c>
      <c r="Y654">
        <v>261.95999999999998</v>
      </c>
      <c r="Z654">
        <v>130.97999999999999</v>
      </c>
      <c r="AA654">
        <v>65.489999999999995</v>
      </c>
      <c r="AB654">
        <v>220.04999999999998</v>
      </c>
    </row>
    <row r="655" spans="1:28" x14ac:dyDescent="0.35">
      <c r="A655" t="s">
        <v>7715</v>
      </c>
      <c r="B655" t="s">
        <v>39</v>
      </c>
      <c r="C655" t="s">
        <v>1</v>
      </c>
      <c r="D655" t="s">
        <v>3260</v>
      </c>
      <c r="E655" t="s">
        <v>240</v>
      </c>
      <c r="F655" s="1">
        <v>43693</v>
      </c>
      <c r="G655" t="s">
        <v>7613</v>
      </c>
      <c r="H655" t="s">
        <v>4302</v>
      </c>
      <c r="I655">
        <v>19120</v>
      </c>
      <c r="J655" t="s">
        <v>3261</v>
      </c>
      <c r="K655" t="s">
        <v>1887</v>
      </c>
      <c r="L655" t="s">
        <v>1860</v>
      </c>
      <c r="M655" s="1">
        <v>43697</v>
      </c>
      <c r="N655" t="s">
        <v>1869</v>
      </c>
      <c r="O655" t="s">
        <v>7623</v>
      </c>
      <c r="P655" t="s">
        <v>1888</v>
      </c>
      <c r="Q655" t="s">
        <v>7623</v>
      </c>
      <c r="R655" t="s">
        <v>1863</v>
      </c>
      <c r="S655">
        <v>3</v>
      </c>
      <c r="T655">
        <v>0.5</v>
      </c>
      <c r="U655">
        <v>-205</v>
      </c>
      <c r="V655">
        <v>96.470000000000027</v>
      </c>
      <c r="W655">
        <v>3</v>
      </c>
      <c r="X655">
        <v>301.47000000000003</v>
      </c>
      <c r="Y655">
        <v>602.94000000000005</v>
      </c>
      <c r="Z655">
        <v>200.98000000000002</v>
      </c>
      <c r="AA655">
        <v>100.49000000000001</v>
      </c>
      <c r="AB655">
        <v>506.47</v>
      </c>
    </row>
    <row r="656" spans="1:28" x14ac:dyDescent="0.35">
      <c r="A656" t="s">
        <v>7715</v>
      </c>
      <c r="B656" t="s">
        <v>95</v>
      </c>
      <c r="C656" t="s">
        <v>1</v>
      </c>
      <c r="D656" t="s">
        <v>395</v>
      </c>
      <c r="E656" t="s">
        <v>3</v>
      </c>
      <c r="F656" s="1">
        <v>43919</v>
      </c>
      <c r="G656" t="s">
        <v>7613</v>
      </c>
      <c r="H656" t="s">
        <v>4303</v>
      </c>
      <c r="I656">
        <v>45503</v>
      </c>
      <c r="J656" t="s">
        <v>1687</v>
      </c>
      <c r="K656" t="s">
        <v>1887</v>
      </c>
      <c r="L656" t="s">
        <v>1860</v>
      </c>
      <c r="M656" s="1">
        <v>43923</v>
      </c>
      <c r="N656" t="s">
        <v>1869</v>
      </c>
      <c r="O656" t="s">
        <v>7623</v>
      </c>
      <c r="P656" t="s">
        <v>1907</v>
      </c>
      <c r="Q656" t="s">
        <v>7623</v>
      </c>
      <c r="R656" t="s">
        <v>1863</v>
      </c>
      <c r="S656">
        <v>3</v>
      </c>
      <c r="T656">
        <v>0.5</v>
      </c>
      <c r="U656">
        <v>-167.99</v>
      </c>
      <c r="V656">
        <v>131.99</v>
      </c>
      <c r="W656">
        <v>5</v>
      </c>
      <c r="X656">
        <v>299.98</v>
      </c>
      <c r="Y656">
        <v>599.96</v>
      </c>
      <c r="Z656">
        <v>119.992</v>
      </c>
      <c r="AA656">
        <v>59.996000000000002</v>
      </c>
      <c r="AB656">
        <v>467.97</v>
      </c>
    </row>
    <row r="657" spans="1:28" x14ac:dyDescent="0.35">
      <c r="A657" t="s">
        <v>7719</v>
      </c>
      <c r="B657" t="s">
        <v>169</v>
      </c>
      <c r="C657" t="s">
        <v>1</v>
      </c>
      <c r="D657" t="s">
        <v>1941</v>
      </c>
      <c r="E657" t="s">
        <v>47</v>
      </c>
      <c r="F657" s="1">
        <v>43113</v>
      </c>
      <c r="G657" t="s">
        <v>7613</v>
      </c>
      <c r="H657" t="s">
        <v>5428</v>
      </c>
      <c r="I657">
        <v>43055</v>
      </c>
      <c r="J657" t="s">
        <v>1942</v>
      </c>
      <c r="K657" t="s">
        <v>1887</v>
      </c>
      <c r="L657" t="s">
        <v>1860</v>
      </c>
      <c r="M657" s="1">
        <v>43118</v>
      </c>
      <c r="N657" t="s">
        <v>1869</v>
      </c>
      <c r="O657" t="s">
        <v>7623</v>
      </c>
      <c r="P657" t="s">
        <v>1907</v>
      </c>
      <c r="Q657" t="s">
        <v>7623</v>
      </c>
      <c r="R657" t="s">
        <v>1876</v>
      </c>
      <c r="S657">
        <v>3</v>
      </c>
      <c r="T657">
        <v>0.7</v>
      </c>
      <c r="U657">
        <v>-2.52</v>
      </c>
      <c r="V657">
        <v>5.506666666666665</v>
      </c>
      <c r="W657">
        <v>2</v>
      </c>
      <c r="X657">
        <v>3.44</v>
      </c>
      <c r="Y657">
        <v>11.466666666666665</v>
      </c>
      <c r="Z657">
        <v>5.7333333333333325</v>
      </c>
      <c r="AA657">
        <v>1.72</v>
      </c>
      <c r="AB657">
        <v>5.96</v>
      </c>
    </row>
    <row r="658" spans="1:28" x14ac:dyDescent="0.35">
      <c r="A658" t="s">
        <v>7719</v>
      </c>
      <c r="B658" t="s">
        <v>586</v>
      </c>
      <c r="C658" t="s">
        <v>1</v>
      </c>
      <c r="D658" t="s">
        <v>425</v>
      </c>
      <c r="E658" t="s">
        <v>18</v>
      </c>
      <c r="F658" s="1">
        <v>44079</v>
      </c>
      <c r="G658" t="s">
        <v>7613</v>
      </c>
      <c r="H658" t="s">
        <v>4276</v>
      </c>
      <c r="I658">
        <v>43130</v>
      </c>
      <c r="J658" t="s">
        <v>1643</v>
      </c>
      <c r="K658" t="s">
        <v>1887</v>
      </c>
      <c r="L658" t="s">
        <v>1860</v>
      </c>
      <c r="M658" s="1">
        <v>44085</v>
      </c>
      <c r="N658" t="s">
        <v>1869</v>
      </c>
      <c r="O658" t="s">
        <v>7623</v>
      </c>
      <c r="P658" t="s">
        <v>1907</v>
      </c>
      <c r="Q658" t="s">
        <v>7623</v>
      </c>
      <c r="R658" t="s">
        <v>1876</v>
      </c>
      <c r="S658">
        <v>4</v>
      </c>
      <c r="T658">
        <v>0.7</v>
      </c>
      <c r="U658">
        <v>-7.46</v>
      </c>
      <c r="V658">
        <v>13.423333333333325</v>
      </c>
      <c r="W658">
        <v>2</v>
      </c>
      <c r="X658">
        <v>8.9499999999999993</v>
      </c>
      <c r="Y658">
        <v>29.833333333333325</v>
      </c>
      <c r="Z658">
        <v>14.916666666666663</v>
      </c>
      <c r="AA658">
        <v>4.4749999999999996</v>
      </c>
      <c r="AB658">
        <v>16.41</v>
      </c>
    </row>
    <row r="659" spans="1:28" x14ac:dyDescent="0.35">
      <c r="A659" t="s">
        <v>7719</v>
      </c>
      <c r="B659" t="s">
        <v>586</v>
      </c>
      <c r="C659" t="s">
        <v>1</v>
      </c>
      <c r="D659" t="s">
        <v>2129</v>
      </c>
      <c r="E659" t="s">
        <v>146</v>
      </c>
      <c r="F659" s="1">
        <v>44160</v>
      </c>
      <c r="G659" t="s">
        <v>7613</v>
      </c>
      <c r="H659" t="s">
        <v>5433</v>
      </c>
      <c r="I659">
        <v>43130</v>
      </c>
      <c r="J659" t="s">
        <v>1797</v>
      </c>
      <c r="K659" t="s">
        <v>1887</v>
      </c>
      <c r="L659" t="s">
        <v>1860</v>
      </c>
      <c r="M659" s="1">
        <v>44167</v>
      </c>
      <c r="N659" t="s">
        <v>1869</v>
      </c>
      <c r="O659" t="s">
        <v>7623</v>
      </c>
      <c r="P659" t="s">
        <v>1907</v>
      </c>
      <c r="Q659" t="s">
        <v>7623</v>
      </c>
      <c r="R659" t="s">
        <v>1876</v>
      </c>
      <c r="S659">
        <v>5</v>
      </c>
      <c r="T659">
        <v>0.7</v>
      </c>
      <c r="U659">
        <v>-304.39</v>
      </c>
      <c r="V659">
        <v>760.98666666666645</v>
      </c>
      <c r="W659">
        <v>2</v>
      </c>
      <c r="X659">
        <v>456.59</v>
      </c>
      <c r="Y659">
        <v>1521.9666666666665</v>
      </c>
      <c r="Z659">
        <v>760.98333333333323</v>
      </c>
      <c r="AA659">
        <v>228.29499999999999</v>
      </c>
      <c r="AB659">
        <v>760.98</v>
      </c>
    </row>
    <row r="660" spans="1:28" x14ac:dyDescent="0.35">
      <c r="A660" t="s">
        <v>7719</v>
      </c>
      <c r="B660" t="s">
        <v>223</v>
      </c>
      <c r="C660" t="s">
        <v>1</v>
      </c>
      <c r="D660" t="s">
        <v>117</v>
      </c>
      <c r="E660" t="s">
        <v>146</v>
      </c>
      <c r="F660" s="1">
        <v>43510</v>
      </c>
      <c r="G660" t="s">
        <v>7598</v>
      </c>
      <c r="H660" t="s">
        <v>5400</v>
      </c>
      <c r="I660">
        <v>44312</v>
      </c>
      <c r="J660" t="s">
        <v>1567</v>
      </c>
      <c r="K660" t="s">
        <v>1887</v>
      </c>
      <c r="L660" t="s">
        <v>1860</v>
      </c>
      <c r="M660" s="1">
        <v>43515</v>
      </c>
      <c r="N660" t="s">
        <v>1869</v>
      </c>
      <c r="O660" t="s">
        <v>7623</v>
      </c>
      <c r="P660" t="s">
        <v>1907</v>
      </c>
      <c r="Q660" t="s">
        <v>7623</v>
      </c>
      <c r="R660" t="s">
        <v>1876</v>
      </c>
      <c r="S660">
        <v>3</v>
      </c>
      <c r="T660">
        <v>0.7</v>
      </c>
      <c r="U660">
        <v>-11.96</v>
      </c>
      <c r="V660">
        <v>22.923333333333321</v>
      </c>
      <c r="W660">
        <v>2</v>
      </c>
      <c r="X660">
        <v>14.95</v>
      </c>
      <c r="Y660">
        <v>49.833333333333321</v>
      </c>
      <c r="Z660">
        <v>24.916666666666661</v>
      </c>
      <c r="AA660">
        <v>7.4749999999999996</v>
      </c>
      <c r="AB660">
        <v>26.91</v>
      </c>
    </row>
    <row r="661" spans="1:28" x14ac:dyDescent="0.35">
      <c r="A661" t="s">
        <v>7719</v>
      </c>
      <c r="B661" t="s">
        <v>223</v>
      </c>
      <c r="C661" t="s">
        <v>1</v>
      </c>
      <c r="D661" t="s">
        <v>117</v>
      </c>
      <c r="E661" t="s">
        <v>38</v>
      </c>
      <c r="F661" s="1">
        <v>43510</v>
      </c>
      <c r="G661" t="s">
        <v>7598</v>
      </c>
      <c r="H661" t="s">
        <v>5400</v>
      </c>
      <c r="I661">
        <v>44312</v>
      </c>
      <c r="J661" t="s">
        <v>1448</v>
      </c>
      <c r="K661" t="s">
        <v>1887</v>
      </c>
      <c r="L661" t="s">
        <v>1860</v>
      </c>
      <c r="M661" s="1">
        <v>43515</v>
      </c>
      <c r="N661" t="s">
        <v>1869</v>
      </c>
      <c r="O661" t="s">
        <v>7623</v>
      </c>
      <c r="P661" t="s">
        <v>1907</v>
      </c>
      <c r="Q661" t="s">
        <v>7623</v>
      </c>
      <c r="R661" t="s">
        <v>1876</v>
      </c>
      <c r="S661">
        <v>3</v>
      </c>
      <c r="T661">
        <v>0.7</v>
      </c>
      <c r="U661">
        <v>-1.68</v>
      </c>
      <c r="V661">
        <v>3.6633333333333322</v>
      </c>
      <c r="W661">
        <v>2</v>
      </c>
      <c r="X661">
        <v>2.29</v>
      </c>
      <c r="Y661">
        <v>7.633333333333332</v>
      </c>
      <c r="Z661">
        <v>3.816666666666666</v>
      </c>
      <c r="AA661">
        <v>1.145</v>
      </c>
      <c r="AB661">
        <v>3.9699999999999998</v>
      </c>
    </row>
    <row r="662" spans="1:28" x14ac:dyDescent="0.35">
      <c r="A662" t="s">
        <v>7719</v>
      </c>
      <c r="B662" t="s">
        <v>39</v>
      </c>
      <c r="C662" t="s">
        <v>1</v>
      </c>
      <c r="D662" t="s">
        <v>478</v>
      </c>
      <c r="E662" t="s">
        <v>7624</v>
      </c>
      <c r="F662" s="1">
        <v>43422</v>
      </c>
      <c r="G662" t="s">
        <v>7613</v>
      </c>
      <c r="H662" t="s">
        <v>4263</v>
      </c>
      <c r="I662">
        <v>19140</v>
      </c>
      <c r="J662" t="s">
        <v>7625</v>
      </c>
      <c r="K662" t="s">
        <v>1887</v>
      </c>
      <c r="L662" t="s">
        <v>1860</v>
      </c>
      <c r="M662" s="1">
        <v>43426</v>
      </c>
      <c r="N662" t="s">
        <v>1869</v>
      </c>
      <c r="O662" t="s">
        <v>7623</v>
      </c>
      <c r="P662" t="s">
        <v>1888</v>
      </c>
      <c r="Q662" t="s">
        <v>7623</v>
      </c>
      <c r="R662" t="s">
        <v>1876</v>
      </c>
      <c r="S662">
        <v>3</v>
      </c>
      <c r="T662">
        <v>0.7</v>
      </c>
      <c r="U662">
        <v>-40.799999999999997</v>
      </c>
      <c r="V662">
        <v>78.199999999999974</v>
      </c>
      <c r="W662">
        <v>1</v>
      </c>
      <c r="X662">
        <v>51</v>
      </c>
      <c r="Y662">
        <v>169.99999999999997</v>
      </c>
      <c r="Z662">
        <v>169.99999999999997</v>
      </c>
      <c r="AA662">
        <v>51</v>
      </c>
      <c r="AB662">
        <v>91.8</v>
      </c>
    </row>
    <row r="663" spans="1:28" x14ac:dyDescent="0.35">
      <c r="A663" t="s">
        <v>7719</v>
      </c>
      <c r="B663" t="s">
        <v>39</v>
      </c>
      <c r="C663" t="s">
        <v>1</v>
      </c>
      <c r="D663" t="s">
        <v>2254</v>
      </c>
      <c r="E663" t="s">
        <v>7624</v>
      </c>
      <c r="F663" s="1">
        <v>43721</v>
      </c>
      <c r="G663" t="s">
        <v>7613</v>
      </c>
      <c r="H663" t="s">
        <v>5432</v>
      </c>
      <c r="I663">
        <v>19120</v>
      </c>
      <c r="J663" t="s">
        <v>7668</v>
      </c>
      <c r="K663" t="s">
        <v>1887</v>
      </c>
      <c r="L663" t="s">
        <v>1860</v>
      </c>
      <c r="M663" s="1">
        <v>43727</v>
      </c>
      <c r="N663" t="s">
        <v>1869</v>
      </c>
      <c r="O663" t="s">
        <v>7623</v>
      </c>
      <c r="P663" t="s">
        <v>1888</v>
      </c>
      <c r="Q663" t="s">
        <v>7623</v>
      </c>
      <c r="R663" t="s">
        <v>1876</v>
      </c>
      <c r="S663">
        <v>4</v>
      </c>
      <c r="T663">
        <v>0.7</v>
      </c>
      <c r="U663">
        <v>-2.0099999999999998</v>
      </c>
      <c r="V663">
        <v>3.6133333333333333</v>
      </c>
      <c r="W663">
        <v>1</v>
      </c>
      <c r="X663">
        <v>2.41</v>
      </c>
      <c r="Y663">
        <v>8.0333333333333332</v>
      </c>
      <c r="Z663">
        <v>8.0333333333333332</v>
      </c>
      <c r="AA663">
        <v>2.41</v>
      </c>
      <c r="AB663">
        <v>4.42</v>
      </c>
    </row>
    <row r="664" spans="1:28" x14ac:dyDescent="0.35">
      <c r="A664" t="s">
        <v>7719</v>
      </c>
      <c r="B664" t="s">
        <v>39</v>
      </c>
      <c r="C664" t="s">
        <v>1</v>
      </c>
      <c r="D664" t="s">
        <v>3506</v>
      </c>
      <c r="E664" t="s">
        <v>47</v>
      </c>
      <c r="F664" s="1">
        <v>43974</v>
      </c>
      <c r="G664" t="s">
        <v>7613</v>
      </c>
      <c r="H664" t="s">
        <v>5394</v>
      </c>
      <c r="I664">
        <v>19120</v>
      </c>
      <c r="J664" t="s">
        <v>2617</v>
      </c>
      <c r="K664" t="s">
        <v>1887</v>
      </c>
      <c r="L664" t="s">
        <v>1860</v>
      </c>
      <c r="M664" s="1">
        <v>43978</v>
      </c>
      <c r="N664" t="s">
        <v>1869</v>
      </c>
      <c r="O664" t="s">
        <v>7623</v>
      </c>
      <c r="P664" t="s">
        <v>1888</v>
      </c>
      <c r="Q664" t="s">
        <v>7623</v>
      </c>
      <c r="R664" t="s">
        <v>1876</v>
      </c>
      <c r="S664">
        <v>3</v>
      </c>
      <c r="T664">
        <v>0.7</v>
      </c>
      <c r="U664">
        <v>-4.2</v>
      </c>
      <c r="V664">
        <v>10.476666666666665</v>
      </c>
      <c r="W664">
        <v>1</v>
      </c>
      <c r="X664">
        <v>6.29</v>
      </c>
      <c r="Y664">
        <v>20.966666666666665</v>
      </c>
      <c r="Z664">
        <v>20.966666666666665</v>
      </c>
      <c r="AA664">
        <v>6.29</v>
      </c>
      <c r="AB664">
        <v>10.49</v>
      </c>
    </row>
    <row r="665" spans="1:28" x14ac:dyDescent="0.35">
      <c r="A665" t="s">
        <v>7719</v>
      </c>
      <c r="B665" t="s">
        <v>95</v>
      </c>
      <c r="C665" t="s">
        <v>1</v>
      </c>
      <c r="D665" t="s">
        <v>296</v>
      </c>
      <c r="E665" t="s">
        <v>15</v>
      </c>
      <c r="F665" s="1">
        <v>44320</v>
      </c>
      <c r="G665" t="s">
        <v>7613</v>
      </c>
      <c r="H665" t="s">
        <v>5431</v>
      </c>
      <c r="I665">
        <v>45503</v>
      </c>
      <c r="J665" t="s">
        <v>1170</v>
      </c>
      <c r="K665" t="s">
        <v>1887</v>
      </c>
      <c r="L665" t="s">
        <v>1860</v>
      </c>
      <c r="M665" s="1">
        <v>44325</v>
      </c>
      <c r="N665" t="s">
        <v>1869</v>
      </c>
      <c r="O665" t="s">
        <v>7623</v>
      </c>
      <c r="P665" t="s">
        <v>1907</v>
      </c>
      <c r="Q665" t="s">
        <v>7623</v>
      </c>
      <c r="R665" t="s">
        <v>1876</v>
      </c>
      <c r="S665">
        <v>3</v>
      </c>
      <c r="T665">
        <v>0.7</v>
      </c>
      <c r="U665">
        <v>-1.93</v>
      </c>
      <c r="V665">
        <v>3.4599999999999991</v>
      </c>
      <c r="W665">
        <v>1</v>
      </c>
      <c r="X665">
        <v>2.31</v>
      </c>
      <c r="Y665">
        <v>7.6999999999999993</v>
      </c>
      <c r="Z665">
        <v>7.6999999999999993</v>
      </c>
      <c r="AA665">
        <v>2.31</v>
      </c>
      <c r="AB665">
        <v>4.24</v>
      </c>
    </row>
    <row r="666" spans="1:28" x14ac:dyDescent="0.35">
      <c r="A666" t="s">
        <v>7719</v>
      </c>
      <c r="B666" t="s">
        <v>206</v>
      </c>
      <c r="C666" t="s">
        <v>1</v>
      </c>
      <c r="D666" t="s">
        <v>3468</v>
      </c>
      <c r="E666" t="s">
        <v>18</v>
      </c>
      <c r="F666" s="1">
        <v>44555</v>
      </c>
      <c r="G666" t="s">
        <v>7613</v>
      </c>
      <c r="H666" t="s">
        <v>4295</v>
      </c>
      <c r="I666">
        <v>45014</v>
      </c>
      <c r="J666" t="s">
        <v>2560</v>
      </c>
      <c r="K666" t="s">
        <v>1887</v>
      </c>
      <c r="L666" t="s">
        <v>1860</v>
      </c>
      <c r="M666" s="1">
        <v>44560</v>
      </c>
      <c r="N666" t="s">
        <v>1869</v>
      </c>
      <c r="O666" t="s">
        <v>7623</v>
      </c>
      <c r="P666" t="s">
        <v>1907</v>
      </c>
      <c r="Q666" t="s">
        <v>7623</v>
      </c>
      <c r="R666" t="s">
        <v>1876</v>
      </c>
      <c r="S666">
        <v>3</v>
      </c>
      <c r="T666">
        <v>0.7</v>
      </c>
      <c r="U666">
        <v>-10.42</v>
      </c>
      <c r="V666">
        <v>19.959999999999994</v>
      </c>
      <c r="W666">
        <v>1</v>
      </c>
      <c r="X666">
        <v>13.02</v>
      </c>
      <c r="Y666">
        <v>43.399999999999991</v>
      </c>
      <c r="Z666">
        <v>43.399999999999991</v>
      </c>
      <c r="AA666">
        <v>13.02</v>
      </c>
      <c r="AB666">
        <v>23.439999999999998</v>
      </c>
    </row>
    <row r="667" spans="1:28" x14ac:dyDescent="0.35">
      <c r="A667" t="s">
        <v>7719</v>
      </c>
      <c r="B667" t="s">
        <v>206</v>
      </c>
      <c r="C667" t="s">
        <v>1</v>
      </c>
      <c r="D667" t="s">
        <v>3468</v>
      </c>
      <c r="E667" t="s">
        <v>18</v>
      </c>
      <c r="F667" s="1">
        <v>44555</v>
      </c>
      <c r="G667" t="s">
        <v>7613</v>
      </c>
      <c r="H667" t="s">
        <v>4295</v>
      </c>
      <c r="I667">
        <v>45014</v>
      </c>
      <c r="J667" t="s">
        <v>1279</v>
      </c>
      <c r="K667" t="s">
        <v>1887</v>
      </c>
      <c r="L667" t="s">
        <v>1860</v>
      </c>
      <c r="M667" s="1">
        <v>44560</v>
      </c>
      <c r="N667" t="s">
        <v>1869</v>
      </c>
      <c r="O667" t="s">
        <v>7623</v>
      </c>
      <c r="P667" t="s">
        <v>1907</v>
      </c>
      <c r="Q667" t="s">
        <v>7623</v>
      </c>
      <c r="R667" t="s">
        <v>1898</v>
      </c>
      <c r="S667">
        <v>3</v>
      </c>
      <c r="T667">
        <v>0.2</v>
      </c>
      <c r="U667">
        <v>12.78</v>
      </c>
      <c r="V667">
        <v>22.607500000000002</v>
      </c>
      <c r="W667">
        <v>13</v>
      </c>
      <c r="X667">
        <v>39.31</v>
      </c>
      <c r="Y667">
        <v>49.137500000000003</v>
      </c>
      <c r="Z667">
        <v>3.779807692307692</v>
      </c>
      <c r="AA667">
        <v>3.0238461538461539</v>
      </c>
      <c r="AB667">
        <v>26.53</v>
      </c>
    </row>
    <row r="668" spans="1:28" x14ac:dyDescent="0.35">
      <c r="A668" t="s">
        <v>7719</v>
      </c>
      <c r="B668" t="s">
        <v>80</v>
      </c>
      <c r="C668" t="s">
        <v>1</v>
      </c>
      <c r="D668" t="s">
        <v>653</v>
      </c>
      <c r="E668" t="s">
        <v>15</v>
      </c>
      <c r="F668" s="1">
        <v>43572</v>
      </c>
      <c r="G668" t="s">
        <v>7613</v>
      </c>
      <c r="H668" t="s">
        <v>5305</v>
      </c>
      <c r="I668">
        <v>10035</v>
      </c>
      <c r="J668" t="s">
        <v>3150</v>
      </c>
      <c r="K668" t="s">
        <v>1887</v>
      </c>
      <c r="L668" t="s">
        <v>1860</v>
      </c>
      <c r="M668" s="1">
        <v>43578</v>
      </c>
      <c r="N668" t="s">
        <v>1869</v>
      </c>
      <c r="O668" t="s">
        <v>7623</v>
      </c>
      <c r="P668" t="s">
        <v>1897</v>
      </c>
      <c r="Q668" t="s">
        <v>7623</v>
      </c>
      <c r="R668" t="s">
        <v>1876</v>
      </c>
      <c r="S668">
        <v>4</v>
      </c>
      <c r="T668">
        <v>0.2</v>
      </c>
      <c r="U668">
        <v>21.02</v>
      </c>
      <c r="V668">
        <v>36.594999999999985</v>
      </c>
      <c r="W668">
        <v>13</v>
      </c>
      <c r="X668">
        <v>62.3</v>
      </c>
      <c r="Y668">
        <v>77.874999999999986</v>
      </c>
      <c r="Z668">
        <v>5.990384615384615</v>
      </c>
      <c r="AA668">
        <v>4.7923076923076922</v>
      </c>
      <c r="AB668">
        <v>41.28</v>
      </c>
    </row>
    <row r="669" spans="1:28" x14ac:dyDescent="0.35">
      <c r="A669" t="s">
        <v>7719</v>
      </c>
      <c r="B669" t="s">
        <v>80</v>
      </c>
      <c r="C669" t="s">
        <v>1</v>
      </c>
      <c r="D669" t="s">
        <v>2817</v>
      </c>
      <c r="E669" t="s">
        <v>27</v>
      </c>
      <c r="F669" s="1">
        <v>43777</v>
      </c>
      <c r="G669" t="s">
        <v>7598</v>
      </c>
      <c r="H669" t="s">
        <v>5320</v>
      </c>
      <c r="I669">
        <v>10011</v>
      </c>
      <c r="J669" t="s">
        <v>1439</v>
      </c>
      <c r="K669" t="s">
        <v>1887</v>
      </c>
      <c r="L669" t="s">
        <v>1860</v>
      </c>
      <c r="M669" s="1">
        <v>43782</v>
      </c>
      <c r="N669" t="s">
        <v>1869</v>
      </c>
      <c r="O669" t="s">
        <v>7623</v>
      </c>
      <c r="P669" t="s">
        <v>1897</v>
      </c>
      <c r="Q669" t="s">
        <v>7623</v>
      </c>
      <c r="R669" t="s">
        <v>1876</v>
      </c>
      <c r="S669">
        <v>3</v>
      </c>
      <c r="T669">
        <v>0.2</v>
      </c>
      <c r="U669">
        <v>17.64</v>
      </c>
      <c r="V669">
        <v>30.707500000000003</v>
      </c>
      <c r="W669">
        <v>11</v>
      </c>
      <c r="X669">
        <v>52.27</v>
      </c>
      <c r="Y669">
        <v>65.337500000000006</v>
      </c>
      <c r="Z669">
        <v>5.939772727272727</v>
      </c>
      <c r="AA669">
        <v>4.7518181818181819</v>
      </c>
      <c r="AB669">
        <v>34.630000000000003</v>
      </c>
    </row>
    <row r="670" spans="1:28" x14ac:dyDescent="0.35">
      <c r="A670" t="s">
        <v>7719</v>
      </c>
      <c r="B670" t="s">
        <v>39</v>
      </c>
      <c r="C670" t="s">
        <v>1</v>
      </c>
      <c r="D670" t="s">
        <v>2350</v>
      </c>
      <c r="E670" t="s">
        <v>246</v>
      </c>
      <c r="F670" s="1">
        <v>43684</v>
      </c>
      <c r="G670" t="s">
        <v>7613</v>
      </c>
      <c r="H670" t="s">
        <v>5430</v>
      </c>
      <c r="I670">
        <v>19120</v>
      </c>
      <c r="J670" t="s">
        <v>2171</v>
      </c>
      <c r="K670" t="s">
        <v>1887</v>
      </c>
      <c r="L670" t="s">
        <v>1860</v>
      </c>
      <c r="M670" s="1">
        <v>43689</v>
      </c>
      <c r="N670" t="s">
        <v>1869</v>
      </c>
      <c r="O670" t="s">
        <v>7623</v>
      </c>
      <c r="P670" t="s">
        <v>1888</v>
      </c>
      <c r="Q670" t="s">
        <v>7623</v>
      </c>
      <c r="R670" t="s">
        <v>1874</v>
      </c>
      <c r="S670">
        <v>3</v>
      </c>
      <c r="T670">
        <v>0.2</v>
      </c>
      <c r="U670">
        <v>10.68</v>
      </c>
      <c r="V670">
        <v>37.379999999999995</v>
      </c>
      <c r="W670">
        <v>10</v>
      </c>
      <c r="X670">
        <v>106.8</v>
      </c>
      <c r="Y670">
        <v>133.5</v>
      </c>
      <c r="Z670">
        <v>13.35</v>
      </c>
      <c r="AA670">
        <v>10.68</v>
      </c>
      <c r="AB670">
        <v>96.12</v>
      </c>
    </row>
    <row r="671" spans="1:28" x14ac:dyDescent="0.35">
      <c r="A671" t="s">
        <v>7719</v>
      </c>
      <c r="B671" t="s">
        <v>111</v>
      </c>
      <c r="C671" t="s">
        <v>1</v>
      </c>
      <c r="D671" t="s">
        <v>184</v>
      </c>
      <c r="E671" t="s">
        <v>47</v>
      </c>
      <c r="F671" s="1">
        <v>43510</v>
      </c>
      <c r="G671" t="s">
        <v>7598</v>
      </c>
      <c r="H671" t="s">
        <v>5429</v>
      </c>
      <c r="I671">
        <v>14609</v>
      </c>
      <c r="J671" t="s">
        <v>3066</v>
      </c>
      <c r="K671" t="s">
        <v>1887</v>
      </c>
      <c r="L671" t="s">
        <v>1860</v>
      </c>
      <c r="M671" s="1">
        <v>43517</v>
      </c>
      <c r="N671" t="s">
        <v>1869</v>
      </c>
      <c r="O671" t="s">
        <v>7623</v>
      </c>
      <c r="P671" t="s">
        <v>1897</v>
      </c>
      <c r="Q671" t="s">
        <v>7623</v>
      </c>
      <c r="R671" t="s">
        <v>1876</v>
      </c>
      <c r="S671">
        <v>5</v>
      </c>
      <c r="T671">
        <v>0.2</v>
      </c>
      <c r="U671">
        <v>9.58</v>
      </c>
      <c r="V671">
        <v>16.184999999999995</v>
      </c>
      <c r="W671">
        <v>9</v>
      </c>
      <c r="X671">
        <v>26.42</v>
      </c>
      <c r="Y671">
        <v>33.024999999999999</v>
      </c>
      <c r="Z671">
        <v>3.6694444444444443</v>
      </c>
      <c r="AA671">
        <v>2.9355555555555557</v>
      </c>
      <c r="AB671">
        <v>16.840000000000003</v>
      </c>
    </row>
    <row r="672" spans="1:28" x14ac:dyDescent="0.35">
      <c r="A672" t="s">
        <v>7719</v>
      </c>
      <c r="B672" t="s">
        <v>563</v>
      </c>
      <c r="C672" t="s">
        <v>1</v>
      </c>
      <c r="D672" t="s">
        <v>2540</v>
      </c>
      <c r="E672" t="s">
        <v>146</v>
      </c>
      <c r="F672" s="1">
        <v>43734</v>
      </c>
      <c r="G672" t="s">
        <v>7613</v>
      </c>
      <c r="H672" t="s">
        <v>5311</v>
      </c>
      <c r="I672">
        <v>11572</v>
      </c>
      <c r="J672" t="s">
        <v>3107</v>
      </c>
      <c r="K672" t="s">
        <v>1887</v>
      </c>
      <c r="L672" t="s">
        <v>1860</v>
      </c>
      <c r="M672" s="1">
        <v>43741</v>
      </c>
      <c r="N672" t="s">
        <v>1869</v>
      </c>
      <c r="O672" t="s">
        <v>7623</v>
      </c>
      <c r="P672" t="s">
        <v>1897</v>
      </c>
      <c r="Q672" t="s">
        <v>7623</v>
      </c>
      <c r="R672" t="s">
        <v>1876</v>
      </c>
      <c r="S672">
        <v>5</v>
      </c>
      <c r="T672">
        <v>0.2</v>
      </c>
      <c r="U672">
        <v>28.66</v>
      </c>
      <c r="V672">
        <v>48.424999999999997</v>
      </c>
      <c r="W672">
        <v>9</v>
      </c>
      <c r="X672">
        <v>79.06</v>
      </c>
      <c r="Y672">
        <v>98.825000000000003</v>
      </c>
      <c r="Z672">
        <v>10.980555555555554</v>
      </c>
      <c r="AA672">
        <v>8.7844444444444445</v>
      </c>
      <c r="AB672">
        <v>50.400000000000006</v>
      </c>
    </row>
    <row r="673" spans="1:28" x14ac:dyDescent="0.35">
      <c r="A673" t="s">
        <v>7719</v>
      </c>
      <c r="B673" t="s">
        <v>80</v>
      </c>
      <c r="C673" t="s">
        <v>1</v>
      </c>
      <c r="D673" t="s">
        <v>2113</v>
      </c>
      <c r="E673" t="s">
        <v>35</v>
      </c>
      <c r="F673" s="1">
        <v>43722</v>
      </c>
      <c r="G673" t="s">
        <v>7613</v>
      </c>
      <c r="H673" t="s">
        <v>5359</v>
      </c>
      <c r="I673">
        <v>10011</v>
      </c>
      <c r="J673" t="s">
        <v>7652</v>
      </c>
      <c r="K673" t="s">
        <v>1887</v>
      </c>
      <c r="L673" t="s">
        <v>1860</v>
      </c>
      <c r="M673" s="1">
        <v>43726</v>
      </c>
      <c r="N673" t="s">
        <v>1869</v>
      </c>
      <c r="O673" t="s">
        <v>7623</v>
      </c>
      <c r="P673" t="s">
        <v>1897</v>
      </c>
      <c r="Q673" t="s">
        <v>7623</v>
      </c>
      <c r="R673" t="s">
        <v>1876</v>
      </c>
      <c r="S673">
        <v>3</v>
      </c>
      <c r="T673">
        <v>0.2</v>
      </c>
      <c r="U673">
        <v>4.54</v>
      </c>
      <c r="V673">
        <v>7.7799999999999976</v>
      </c>
      <c r="W673">
        <v>9</v>
      </c>
      <c r="X673">
        <v>12.96</v>
      </c>
      <c r="Y673">
        <v>16.2</v>
      </c>
      <c r="Z673">
        <v>1.8</v>
      </c>
      <c r="AA673">
        <v>1.4400000000000002</v>
      </c>
      <c r="AB673">
        <v>8.4200000000000017</v>
      </c>
    </row>
    <row r="674" spans="1:28" x14ac:dyDescent="0.35">
      <c r="A674" t="s">
        <v>7719</v>
      </c>
      <c r="B674" t="s">
        <v>39</v>
      </c>
      <c r="C674" t="s">
        <v>1</v>
      </c>
      <c r="D674" t="s">
        <v>3260</v>
      </c>
      <c r="E674" t="s">
        <v>2761</v>
      </c>
      <c r="F674" s="1">
        <v>43693</v>
      </c>
      <c r="G674" t="s">
        <v>7613</v>
      </c>
      <c r="H674" t="s">
        <v>4302</v>
      </c>
      <c r="I674">
        <v>19120</v>
      </c>
      <c r="J674" t="s">
        <v>2762</v>
      </c>
      <c r="K674" t="s">
        <v>1887</v>
      </c>
      <c r="L674" t="s">
        <v>1860</v>
      </c>
      <c r="M674" s="1">
        <v>43697</v>
      </c>
      <c r="N674" t="s">
        <v>1869</v>
      </c>
      <c r="O674" t="s">
        <v>7623</v>
      </c>
      <c r="P674" t="s">
        <v>1888</v>
      </c>
      <c r="Q674" t="s">
        <v>7623</v>
      </c>
      <c r="R674" t="s">
        <v>1872</v>
      </c>
      <c r="S674">
        <v>3</v>
      </c>
      <c r="T674">
        <v>0.2</v>
      </c>
      <c r="U674">
        <v>3.35</v>
      </c>
      <c r="V674">
        <v>14.522500000000001</v>
      </c>
      <c r="W674">
        <v>7</v>
      </c>
      <c r="X674">
        <v>44.69</v>
      </c>
      <c r="Y674">
        <v>55.862499999999997</v>
      </c>
      <c r="Z674">
        <v>7.9803571428571427</v>
      </c>
      <c r="AA674">
        <v>6.3842857142857143</v>
      </c>
      <c r="AB674">
        <v>41.339999999999996</v>
      </c>
    </row>
    <row r="675" spans="1:28" x14ac:dyDescent="0.35">
      <c r="A675" t="s">
        <v>7719</v>
      </c>
      <c r="B675" t="s">
        <v>140</v>
      </c>
      <c r="C675" t="s">
        <v>1</v>
      </c>
      <c r="D675" t="s">
        <v>513</v>
      </c>
      <c r="E675" t="s">
        <v>102</v>
      </c>
      <c r="F675" s="1">
        <v>44391</v>
      </c>
      <c r="G675" t="s">
        <v>7598</v>
      </c>
      <c r="H675" t="s">
        <v>4268</v>
      </c>
      <c r="I675">
        <v>43229</v>
      </c>
      <c r="J675" t="s">
        <v>2336</v>
      </c>
      <c r="K675" t="s">
        <v>1887</v>
      </c>
      <c r="L675" t="s">
        <v>1860</v>
      </c>
      <c r="M675" s="1">
        <v>44395</v>
      </c>
      <c r="N675" t="s">
        <v>1869</v>
      </c>
      <c r="O675" t="s">
        <v>7623</v>
      </c>
      <c r="P675" t="s">
        <v>1907</v>
      </c>
      <c r="Q675" t="s">
        <v>7623</v>
      </c>
      <c r="R675" t="s">
        <v>1872</v>
      </c>
      <c r="S675">
        <v>3</v>
      </c>
      <c r="T675">
        <v>0.2</v>
      </c>
      <c r="U675">
        <v>17.96</v>
      </c>
      <c r="V675">
        <v>77.824999999999989</v>
      </c>
      <c r="W675">
        <v>7</v>
      </c>
      <c r="X675">
        <v>239.46</v>
      </c>
      <c r="Y675">
        <v>299.32499999999999</v>
      </c>
      <c r="Z675">
        <v>42.760714285714286</v>
      </c>
      <c r="AA675">
        <v>34.208571428571432</v>
      </c>
      <c r="AB675">
        <v>221.5</v>
      </c>
    </row>
    <row r="676" spans="1:28" x14ac:dyDescent="0.35">
      <c r="A676" t="s">
        <v>7719</v>
      </c>
      <c r="B676" t="s">
        <v>169</v>
      </c>
      <c r="C676" t="s">
        <v>1</v>
      </c>
      <c r="D676" t="s">
        <v>1941</v>
      </c>
      <c r="E676" t="s">
        <v>21</v>
      </c>
      <c r="F676" s="1">
        <v>43113</v>
      </c>
      <c r="G676" t="s">
        <v>7613</v>
      </c>
      <c r="H676" t="s">
        <v>5428</v>
      </c>
      <c r="I676">
        <v>43055</v>
      </c>
      <c r="J676" t="s">
        <v>1813</v>
      </c>
      <c r="K676" t="s">
        <v>1887</v>
      </c>
      <c r="L676" t="s">
        <v>1860</v>
      </c>
      <c r="M676" s="1">
        <v>43118</v>
      </c>
      <c r="N676" t="s">
        <v>1869</v>
      </c>
      <c r="O676" t="s">
        <v>7623</v>
      </c>
      <c r="P676" t="s">
        <v>1907</v>
      </c>
      <c r="Q676" t="s">
        <v>7623</v>
      </c>
      <c r="R676" t="s">
        <v>1879</v>
      </c>
      <c r="S676">
        <v>3</v>
      </c>
      <c r="T676">
        <v>0.2</v>
      </c>
      <c r="U676">
        <v>13.09</v>
      </c>
      <c r="V676">
        <v>22.442499999999999</v>
      </c>
      <c r="W676">
        <v>7</v>
      </c>
      <c r="X676">
        <v>37.409999999999997</v>
      </c>
      <c r="Y676">
        <v>46.762499999999996</v>
      </c>
      <c r="Z676">
        <v>6.6803571428571411</v>
      </c>
      <c r="AA676">
        <v>5.3442857142857134</v>
      </c>
      <c r="AB676">
        <v>24.319999999999997</v>
      </c>
    </row>
    <row r="677" spans="1:28" x14ac:dyDescent="0.35">
      <c r="A677" t="s">
        <v>7719</v>
      </c>
      <c r="B677" t="s">
        <v>39</v>
      </c>
      <c r="C677" t="s">
        <v>1</v>
      </c>
      <c r="D677" t="s">
        <v>2839</v>
      </c>
      <c r="E677" t="s">
        <v>18</v>
      </c>
      <c r="F677" s="1">
        <v>43799</v>
      </c>
      <c r="G677" t="s">
        <v>7613</v>
      </c>
      <c r="H677" t="s">
        <v>5427</v>
      </c>
      <c r="I677">
        <v>19134</v>
      </c>
      <c r="J677" t="s">
        <v>2669</v>
      </c>
      <c r="K677" t="s">
        <v>1887</v>
      </c>
      <c r="L677" t="s">
        <v>1860</v>
      </c>
      <c r="M677" s="1">
        <v>43803</v>
      </c>
      <c r="N677" t="s">
        <v>1869</v>
      </c>
      <c r="O677" t="s">
        <v>7623</v>
      </c>
      <c r="P677" t="s">
        <v>1888</v>
      </c>
      <c r="Q677" t="s">
        <v>7623</v>
      </c>
      <c r="R677" t="s">
        <v>1898</v>
      </c>
      <c r="S677">
        <v>3</v>
      </c>
      <c r="T677">
        <v>0.2</v>
      </c>
      <c r="U677">
        <v>-2.38</v>
      </c>
      <c r="V677">
        <v>0.26499999999999879</v>
      </c>
      <c r="W677">
        <v>7</v>
      </c>
      <c r="X677">
        <v>10.58</v>
      </c>
      <c r="Y677">
        <v>13.225</v>
      </c>
      <c r="Z677">
        <v>1.889285714285714</v>
      </c>
      <c r="AA677">
        <v>1.5114285714285713</v>
      </c>
      <c r="AB677">
        <v>12.96</v>
      </c>
    </row>
    <row r="678" spans="1:28" x14ac:dyDescent="0.35">
      <c r="A678" t="s">
        <v>7719</v>
      </c>
      <c r="B678" t="s">
        <v>80</v>
      </c>
      <c r="C678" t="s">
        <v>1</v>
      </c>
      <c r="D678" t="s">
        <v>29</v>
      </c>
      <c r="E678" t="s">
        <v>47</v>
      </c>
      <c r="F678" s="1">
        <v>44429</v>
      </c>
      <c r="G678" t="s">
        <v>7598</v>
      </c>
      <c r="H678" t="s">
        <v>5423</v>
      </c>
      <c r="I678">
        <v>10035</v>
      </c>
      <c r="J678" t="s">
        <v>1942</v>
      </c>
      <c r="K678" t="s">
        <v>1887</v>
      </c>
      <c r="L678" t="s">
        <v>1860</v>
      </c>
      <c r="M678" s="1">
        <v>44436</v>
      </c>
      <c r="N678" t="s">
        <v>1869</v>
      </c>
      <c r="O678" t="s">
        <v>7623</v>
      </c>
      <c r="P678" t="s">
        <v>1897</v>
      </c>
      <c r="Q678" t="s">
        <v>7623</v>
      </c>
      <c r="R678" t="s">
        <v>1876</v>
      </c>
      <c r="S678">
        <v>5</v>
      </c>
      <c r="T678">
        <v>0.2</v>
      </c>
      <c r="U678">
        <v>11.23</v>
      </c>
      <c r="V678">
        <v>19.252500000000001</v>
      </c>
      <c r="W678">
        <v>7</v>
      </c>
      <c r="X678">
        <v>32.090000000000003</v>
      </c>
      <c r="Y678">
        <v>40.112500000000004</v>
      </c>
      <c r="Z678">
        <v>5.7303571428571427</v>
      </c>
      <c r="AA678">
        <v>4.5842857142857145</v>
      </c>
      <c r="AB678">
        <v>20.860000000000003</v>
      </c>
    </row>
    <row r="679" spans="1:28" x14ac:dyDescent="0.35">
      <c r="A679" t="s">
        <v>7719</v>
      </c>
      <c r="B679" t="s">
        <v>80</v>
      </c>
      <c r="C679" t="s">
        <v>1</v>
      </c>
      <c r="D679" t="s">
        <v>420</v>
      </c>
      <c r="E679" t="s">
        <v>406</v>
      </c>
      <c r="F679" s="1">
        <v>43464</v>
      </c>
      <c r="G679" t="s">
        <v>7613</v>
      </c>
      <c r="H679" t="s">
        <v>5297</v>
      </c>
      <c r="I679">
        <v>10035</v>
      </c>
      <c r="J679" t="s">
        <v>2047</v>
      </c>
      <c r="K679" t="s">
        <v>1887</v>
      </c>
      <c r="L679" t="s">
        <v>1860</v>
      </c>
      <c r="M679" s="1">
        <v>43469</v>
      </c>
      <c r="N679" t="s">
        <v>1869</v>
      </c>
      <c r="O679" t="s">
        <v>7623</v>
      </c>
      <c r="P679" t="s">
        <v>1897</v>
      </c>
      <c r="Q679" t="s">
        <v>7623</v>
      </c>
      <c r="R679" t="s">
        <v>1876</v>
      </c>
      <c r="S679">
        <v>3</v>
      </c>
      <c r="T679">
        <v>0.2</v>
      </c>
      <c r="U679">
        <v>12.85</v>
      </c>
      <c r="V679">
        <v>21.712499999999999</v>
      </c>
      <c r="W679">
        <v>7</v>
      </c>
      <c r="X679">
        <v>35.450000000000003</v>
      </c>
      <c r="Y679">
        <v>44.3125</v>
      </c>
      <c r="Z679">
        <v>6.3303571428571432</v>
      </c>
      <c r="AA679">
        <v>5.0642857142857149</v>
      </c>
      <c r="AB679">
        <v>22.6</v>
      </c>
    </row>
    <row r="680" spans="1:28" x14ac:dyDescent="0.35">
      <c r="A680" t="s">
        <v>7719</v>
      </c>
      <c r="B680" t="s">
        <v>80</v>
      </c>
      <c r="C680" t="s">
        <v>1</v>
      </c>
      <c r="D680" t="s">
        <v>2414</v>
      </c>
      <c r="E680" t="s">
        <v>146</v>
      </c>
      <c r="F680" s="1">
        <v>43281</v>
      </c>
      <c r="G680" t="s">
        <v>7613</v>
      </c>
      <c r="H680" t="s">
        <v>5426</v>
      </c>
      <c r="I680">
        <v>10024</v>
      </c>
      <c r="J680" t="s">
        <v>2415</v>
      </c>
      <c r="K680" t="s">
        <v>1887</v>
      </c>
      <c r="L680" t="s">
        <v>1860</v>
      </c>
      <c r="M680" s="1">
        <v>43286</v>
      </c>
      <c r="N680" t="s">
        <v>1869</v>
      </c>
      <c r="O680" t="s">
        <v>7623</v>
      </c>
      <c r="P680" t="s">
        <v>1897</v>
      </c>
      <c r="Q680" t="s">
        <v>7623</v>
      </c>
      <c r="R680" t="s">
        <v>1876</v>
      </c>
      <c r="S680">
        <v>3</v>
      </c>
      <c r="T680">
        <v>0.2</v>
      </c>
      <c r="U680">
        <v>108.8</v>
      </c>
      <c r="V680">
        <v>192.49250000000001</v>
      </c>
      <c r="W680">
        <v>7</v>
      </c>
      <c r="X680">
        <v>334.77</v>
      </c>
      <c r="Y680">
        <v>418.46249999999998</v>
      </c>
      <c r="Z680">
        <v>59.780357142857142</v>
      </c>
      <c r="AA680">
        <v>47.824285714285715</v>
      </c>
      <c r="AB680">
        <v>225.96999999999997</v>
      </c>
    </row>
    <row r="681" spans="1:28" x14ac:dyDescent="0.35">
      <c r="A681" t="s">
        <v>7719</v>
      </c>
      <c r="B681" t="s">
        <v>80</v>
      </c>
      <c r="C681" t="s">
        <v>1</v>
      </c>
      <c r="D681" t="s">
        <v>133</v>
      </c>
      <c r="E681" t="s">
        <v>146</v>
      </c>
      <c r="F681" s="1">
        <v>43919</v>
      </c>
      <c r="G681" t="s">
        <v>7613</v>
      </c>
      <c r="H681" t="s">
        <v>4223</v>
      </c>
      <c r="I681">
        <v>10009</v>
      </c>
      <c r="J681" t="s">
        <v>2024</v>
      </c>
      <c r="K681" t="s">
        <v>1887</v>
      </c>
      <c r="L681" t="s">
        <v>1860</v>
      </c>
      <c r="M681" s="1">
        <v>43923</v>
      </c>
      <c r="N681" t="s">
        <v>1869</v>
      </c>
      <c r="O681" t="s">
        <v>7623</v>
      </c>
      <c r="P681" t="s">
        <v>1897</v>
      </c>
      <c r="Q681" t="s">
        <v>7623</v>
      </c>
      <c r="R681" t="s">
        <v>1876</v>
      </c>
      <c r="S681">
        <v>3</v>
      </c>
      <c r="T681">
        <v>0.2</v>
      </c>
      <c r="U681">
        <v>14.98</v>
      </c>
      <c r="V681">
        <v>25.312499999999996</v>
      </c>
      <c r="W681">
        <v>7</v>
      </c>
      <c r="X681">
        <v>41.33</v>
      </c>
      <c r="Y681">
        <v>51.662499999999994</v>
      </c>
      <c r="Z681">
        <v>7.3803571428571422</v>
      </c>
      <c r="AA681">
        <v>5.9042857142857139</v>
      </c>
      <c r="AB681">
        <v>26.349999999999998</v>
      </c>
    </row>
    <row r="682" spans="1:28" x14ac:dyDescent="0.35">
      <c r="A682" t="s">
        <v>7719</v>
      </c>
      <c r="B682" t="s">
        <v>80</v>
      </c>
      <c r="C682" t="s">
        <v>1</v>
      </c>
      <c r="D682" t="s">
        <v>373</v>
      </c>
      <c r="E682" t="s">
        <v>146</v>
      </c>
      <c r="F682" s="1">
        <v>43958</v>
      </c>
      <c r="G682" t="s">
        <v>7613</v>
      </c>
      <c r="H682" t="s">
        <v>4222</v>
      </c>
      <c r="I682">
        <v>10009</v>
      </c>
      <c r="J682" t="s">
        <v>1470</v>
      </c>
      <c r="K682" t="s">
        <v>1887</v>
      </c>
      <c r="L682" t="s">
        <v>1860</v>
      </c>
      <c r="M682" s="1">
        <v>43962</v>
      </c>
      <c r="N682" t="s">
        <v>1869</v>
      </c>
      <c r="O682" t="s">
        <v>7623</v>
      </c>
      <c r="P682" t="s">
        <v>1897</v>
      </c>
      <c r="Q682" t="s">
        <v>7623</v>
      </c>
      <c r="R682" t="s">
        <v>1876</v>
      </c>
      <c r="S682">
        <v>3</v>
      </c>
      <c r="T682">
        <v>0.2</v>
      </c>
      <c r="U682">
        <v>30.9</v>
      </c>
      <c r="V682">
        <v>52.207499999999989</v>
      </c>
      <c r="W682">
        <v>7</v>
      </c>
      <c r="X682">
        <v>85.23</v>
      </c>
      <c r="Y682">
        <v>106.53749999999999</v>
      </c>
      <c r="Z682">
        <v>15.219642857142858</v>
      </c>
      <c r="AA682">
        <v>12.175714285714287</v>
      </c>
      <c r="AB682">
        <v>54.330000000000005</v>
      </c>
    </row>
    <row r="683" spans="1:28" x14ac:dyDescent="0.35">
      <c r="A683" t="s">
        <v>7719</v>
      </c>
      <c r="B683" t="s">
        <v>169</v>
      </c>
      <c r="C683" t="s">
        <v>1</v>
      </c>
      <c r="D683" t="s">
        <v>130</v>
      </c>
      <c r="E683" t="s">
        <v>13</v>
      </c>
      <c r="F683" s="1">
        <v>43889</v>
      </c>
      <c r="G683" t="s">
        <v>7613</v>
      </c>
      <c r="H683" t="s">
        <v>5425</v>
      </c>
      <c r="I683">
        <v>43055</v>
      </c>
      <c r="J683" t="s">
        <v>2697</v>
      </c>
      <c r="K683" t="s">
        <v>1887</v>
      </c>
      <c r="L683" t="s">
        <v>1860</v>
      </c>
      <c r="M683" s="1">
        <v>43894</v>
      </c>
      <c r="N683" t="s">
        <v>1869</v>
      </c>
      <c r="O683" t="s">
        <v>7623</v>
      </c>
      <c r="P683" t="s">
        <v>1907</v>
      </c>
      <c r="Q683" t="s">
        <v>7623</v>
      </c>
      <c r="R683" t="s">
        <v>1874</v>
      </c>
      <c r="S683">
        <v>3</v>
      </c>
      <c r="T683">
        <v>0.2</v>
      </c>
      <c r="U683">
        <v>8.33</v>
      </c>
      <c r="V683">
        <v>36.104999999999976</v>
      </c>
      <c r="W683">
        <v>7</v>
      </c>
      <c r="X683">
        <v>111.1</v>
      </c>
      <c r="Y683">
        <v>138.87499999999997</v>
      </c>
      <c r="Z683">
        <v>19.839285714285712</v>
      </c>
      <c r="AA683">
        <v>15.87142857142857</v>
      </c>
      <c r="AB683">
        <v>102.77</v>
      </c>
    </row>
    <row r="684" spans="1:28" x14ac:dyDescent="0.35">
      <c r="A684" t="s">
        <v>7719</v>
      </c>
      <c r="B684" t="s">
        <v>39</v>
      </c>
      <c r="C684" t="s">
        <v>1</v>
      </c>
      <c r="D684" t="s">
        <v>2210</v>
      </c>
      <c r="E684" t="s">
        <v>18</v>
      </c>
      <c r="F684" s="1">
        <v>43588</v>
      </c>
      <c r="G684" t="s">
        <v>7613</v>
      </c>
      <c r="H684" t="s">
        <v>4290</v>
      </c>
      <c r="I684">
        <v>19140</v>
      </c>
      <c r="J684" t="s">
        <v>1335</v>
      </c>
      <c r="K684" t="s">
        <v>1887</v>
      </c>
      <c r="L684" t="s">
        <v>1860</v>
      </c>
      <c r="M684" s="1">
        <v>43592</v>
      </c>
      <c r="N684" t="s">
        <v>1869</v>
      </c>
      <c r="O684" t="s">
        <v>7623</v>
      </c>
      <c r="P684" t="s">
        <v>1888</v>
      </c>
      <c r="Q684" t="s">
        <v>7623</v>
      </c>
      <c r="R684" t="s">
        <v>1877</v>
      </c>
      <c r="S684">
        <v>3</v>
      </c>
      <c r="T684">
        <v>0.2</v>
      </c>
      <c r="U684">
        <v>2.0499999999999998</v>
      </c>
      <c r="V684">
        <v>6.5999999999999979</v>
      </c>
      <c r="W684">
        <v>7</v>
      </c>
      <c r="X684">
        <v>18.2</v>
      </c>
      <c r="Y684">
        <v>22.749999999999996</v>
      </c>
      <c r="Z684">
        <v>3.25</v>
      </c>
      <c r="AA684">
        <v>2.6</v>
      </c>
      <c r="AB684">
        <v>16.149999999999999</v>
      </c>
    </row>
    <row r="685" spans="1:28" x14ac:dyDescent="0.35">
      <c r="A685" t="s">
        <v>7719</v>
      </c>
      <c r="B685" t="s">
        <v>39</v>
      </c>
      <c r="C685" t="s">
        <v>1</v>
      </c>
      <c r="D685" t="s">
        <v>425</v>
      </c>
      <c r="E685" t="s">
        <v>236</v>
      </c>
      <c r="F685" s="1">
        <v>43409</v>
      </c>
      <c r="G685" t="s">
        <v>7613</v>
      </c>
      <c r="H685" t="s">
        <v>4258</v>
      </c>
      <c r="I685">
        <v>19143</v>
      </c>
      <c r="J685" t="s">
        <v>2846</v>
      </c>
      <c r="K685" t="s">
        <v>1887</v>
      </c>
      <c r="L685" t="s">
        <v>1860</v>
      </c>
      <c r="M685" s="1">
        <v>43414</v>
      </c>
      <c r="N685" t="s">
        <v>1869</v>
      </c>
      <c r="O685" t="s">
        <v>7623</v>
      </c>
      <c r="P685" t="s">
        <v>1888</v>
      </c>
      <c r="Q685" t="s">
        <v>7623</v>
      </c>
      <c r="R685" t="s">
        <v>1872</v>
      </c>
      <c r="S685">
        <v>3</v>
      </c>
      <c r="T685">
        <v>0.2</v>
      </c>
      <c r="U685">
        <v>-94.51</v>
      </c>
      <c r="V685">
        <v>175.51499999999987</v>
      </c>
      <c r="W685">
        <v>6</v>
      </c>
      <c r="X685">
        <v>1080.0999999999999</v>
      </c>
      <c r="Y685">
        <v>1350.1249999999998</v>
      </c>
      <c r="Z685">
        <v>225.02083333333331</v>
      </c>
      <c r="AA685">
        <v>180.01666666666665</v>
      </c>
      <c r="AB685">
        <v>1174.6099999999999</v>
      </c>
    </row>
    <row r="686" spans="1:28" x14ac:dyDescent="0.35">
      <c r="A686" t="s">
        <v>7719</v>
      </c>
      <c r="B686" t="s">
        <v>39</v>
      </c>
      <c r="C686" t="s">
        <v>1</v>
      </c>
      <c r="D686" t="s">
        <v>2044</v>
      </c>
      <c r="E686" t="s">
        <v>2122</v>
      </c>
      <c r="F686" s="1">
        <v>43779</v>
      </c>
      <c r="G686" t="s">
        <v>7598</v>
      </c>
      <c r="H686" t="s">
        <v>5424</v>
      </c>
      <c r="I686">
        <v>19140</v>
      </c>
      <c r="J686" t="s">
        <v>3230</v>
      </c>
      <c r="K686" t="s">
        <v>1887</v>
      </c>
      <c r="L686" t="s">
        <v>1860</v>
      </c>
      <c r="M686" s="1">
        <v>43783</v>
      </c>
      <c r="N686" t="s">
        <v>1869</v>
      </c>
      <c r="O686" t="s">
        <v>7623</v>
      </c>
      <c r="P686" t="s">
        <v>1888</v>
      </c>
      <c r="Q686" t="s">
        <v>7623</v>
      </c>
      <c r="R686" t="s">
        <v>1872</v>
      </c>
      <c r="S686">
        <v>3</v>
      </c>
      <c r="T686">
        <v>0.2</v>
      </c>
      <c r="U686">
        <v>43.32</v>
      </c>
      <c r="V686">
        <v>187.71500000000003</v>
      </c>
      <c r="W686">
        <v>6</v>
      </c>
      <c r="X686">
        <v>577.58000000000004</v>
      </c>
      <c r="Y686">
        <v>721.97500000000002</v>
      </c>
      <c r="Z686">
        <v>120.32916666666667</v>
      </c>
      <c r="AA686">
        <v>96.263333333333335</v>
      </c>
      <c r="AB686">
        <v>534.26</v>
      </c>
    </row>
    <row r="687" spans="1:28" x14ac:dyDescent="0.35">
      <c r="A687" t="s">
        <v>7719</v>
      </c>
      <c r="B687" t="s">
        <v>2774</v>
      </c>
      <c r="C687" t="s">
        <v>1</v>
      </c>
      <c r="D687" t="s">
        <v>2006</v>
      </c>
      <c r="E687" t="s">
        <v>21</v>
      </c>
      <c r="F687" s="1">
        <v>44367</v>
      </c>
      <c r="G687" t="s">
        <v>7598</v>
      </c>
      <c r="H687" t="s">
        <v>5377</v>
      </c>
      <c r="I687">
        <v>44134</v>
      </c>
      <c r="J687" t="s">
        <v>2559</v>
      </c>
      <c r="K687" t="s">
        <v>1887</v>
      </c>
      <c r="L687" t="s">
        <v>1860</v>
      </c>
      <c r="M687" s="1">
        <v>44374</v>
      </c>
      <c r="N687" t="s">
        <v>1869</v>
      </c>
      <c r="O687" t="s">
        <v>7623</v>
      </c>
      <c r="P687" t="s">
        <v>1907</v>
      </c>
      <c r="Q687" t="s">
        <v>7623</v>
      </c>
      <c r="R687" t="s">
        <v>1879</v>
      </c>
      <c r="S687">
        <v>5</v>
      </c>
      <c r="T687">
        <v>0.2</v>
      </c>
      <c r="U687">
        <v>10.89</v>
      </c>
      <c r="V687">
        <v>18.664999999999999</v>
      </c>
      <c r="W687">
        <v>6</v>
      </c>
      <c r="X687">
        <v>31.1</v>
      </c>
      <c r="Y687">
        <v>38.875</v>
      </c>
      <c r="Z687">
        <v>6.479166666666667</v>
      </c>
      <c r="AA687">
        <v>5.1833333333333336</v>
      </c>
      <c r="AB687">
        <v>20.21</v>
      </c>
    </row>
    <row r="688" spans="1:28" x14ac:dyDescent="0.35">
      <c r="A688" t="s">
        <v>7719</v>
      </c>
      <c r="B688" t="s">
        <v>2774</v>
      </c>
      <c r="C688" t="s">
        <v>1</v>
      </c>
      <c r="D688" t="s">
        <v>2914</v>
      </c>
      <c r="E688" t="s">
        <v>18</v>
      </c>
      <c r="F688" s="1">
        <v>44147</v>
      </c>
      <c r="G688" t="s">
        <v>7613</v>
      </c>
      <c r="H688" t="s">
        <v>4277</v>
      </c>
      <c r="I688">
        <v>44134</v>
      </c>
      <c r="J688" t="s">
        <v>1349</v>
      </c>
      <c r="K688" t="s">
        <v>1887</v>
      </c>
      <c r="L688" t="s">
        <v>1860</v>
      </c>
      <c r="M688" s="1">
        <v>44151</v>
      </c>
      <c r="N688" t="s">
        <v>1869</v>
      </c>
      <c r="O688" t="s">
        <v>7623</v>
      </c>
      <c r="P688" t="s">
        <v>1907</v>
      </c>
      <c r="Q688" t="s">
        <v>7623</v>
      </c>
      <c r="R688" t="s">
        <v>1898</v>
      </c>
      <c r="S688">
        <v>3</v>
      </c>
      <c r="T688">
        <v>0.2</v>
      </c>
      <c r="U688">
        <v>5.44</v>
      </c>
      <c r="V688">
        <v>9.6275000000000013</v>
      </c>
      <c r="W688">
        <v>6</v>
      </c>
      <c r="X688">
        <v>16.75</v>
      </c>
      <c r="Y688">
        <v>20.9375</v>
      </c>
      <c r="Z688">
        <v>3.489583333333333</v>
      </c>
      <c r="AA688">
        <v>2.7916666666666665</v>
      </c>
      <c r="AB688">
        <v>11.309999999999999</v>
      </c>
    </row>
    <row r="689" spans="1:28" x14ac:dyDescent="0.35">
      <c r="A689" t="s">
        <v>7719</v>
      </c>
      <c r="B689" t="s">
        <v>80</v>
      </c>
      <c r="C689" t="s">
        <v>1</v>
      </c>
      <c r="D689" t="s">
        <v>296</v>
      </c>
      <c r="E689" t="s">
        <v>351</v>
      </c>
      <c r="F689" s="1">
        <v>44262</v>
      </c>
      <c r="G689" t="s">
        <v>7613</v>
      </c>
      <c r="H689" t="s">
        <v>5314</v>
      </c>
      <c r="I689">
        <v>10035</v>
      </c>
      <c r="J689" t="s">
        <v>2902</v>
      </c>
      <c r="K689" t="s">
        <v>1887</v>
      </c>
      <c r="L689" t="s">
        <v>1860</v>
      </c>
      <c r="M689" s="1">
        <v>44267</v>
      </c>
      <c r="N689" t="s">
        <v>1869</v>
      </c>
      <c r="O689" t="s">
        <v>7623</v>
      </c>
      <c r="P689" t="s">
        <v>1897</v>
      </c>
      <c r="Q689" t="s">
        <v>7623</v>
      </c>
      <c r="R689" t="s">
        <v>1876</v>
      </c>
      <c r="S689">
        <v>3</v>
      </c>
      <c r="T689">
        <v>0.2</v>
      </c>
      <c r="U689">
        <v>9.07</v>
      </c>
      <c r="V689">
        <v>15.549999999999997</v>
      </c>
      <c r="W689">
        <v>6</v>
      </c>
      <c r="X689">
        <v>25.92</v>
      </c>
      <c r="Y689">
        <v>32.4</v>
      </c>
      <c r="Z689">
        <v>5.4</v>
      </c>
      <c r="AA689">
        <v>4.32</v>
      </c>
      <c r="AB689">
        <v>16.850000000000001</v>
      </c>
    </row>
    <row r="690" spans="1:28" x14ac:dyDescent="0.35">
      <c r="A690" t="s">
        <v>7719</v>
      </c>
      <c r="B690" t="s">
        <v>80</v>
      </c>
      <c r="C690" t="s">
        <v>1</v>
      </c>
      <c r="D690" t="s">
        <v>29</v>
      </c>
      <c r="E690" t="s">
        <v>146</v>
      </c>
      <c r="F690" s="1">
        <v>44429</v>
      </c>
      <c r="G690" t="s">
        <v>7598</v>
      </c>
      <c r="H690" t="s">
        <v>5423</v>
      </c>
      <c r="I690">
        <v>10035</v>
      </c>
      <c r="J690" t="s">
        <v>2564</v>
      </c>
      <c r="K690" t="s">
        <v>1887</v>
      </c>
      <c r="L690" t="s">
        <v>1860</v>
      </c>
      <c r="M690" s="1">
        <v>44436</v>
      </c>
      <c r="N690" t="s">
        <v>1869</v>
      </c>
      <c r="O690" t="s">
        <v>7623</v>
      </c>
      <c r="P690" t="s">
        <v>1897</v>
      </c>
      <c r="Q690" t="s">
        <v>7623</v>
      </c>
      <c r="R690" t="s">
        <v>1876</v>
      </c>
      <c r="S690">
        <v>5</v>
      </c>
      <c r="T690">
        <v>0.2</v>
      </c>
      <c r="U690">
        <v>1453.12</v>
      </c>
      <c r="V690">
        <v>2529.5074999999997</v>
      </c>
      <c r="W690">
        <v>6</v>
      </c>
      <c r="X690">
        <v>4305.55</v>
      </c>
      <c r="Y690">
        <v>5381.9375</v>
      </c>
      <c r="Z690">
        <v>896.98958333333337</v>
      </c>
      <c r="AA690">
        <v>717.5916666666667</v>
      </c>
      <c r="AB690">
        <v>2852.4300000000003</v>
      </c>
    </row>
    <row r="691" spans="1:28" x14ac:dyDescent="0.35">
      <c r="A691" t="s">
        <v>7719</v>
      </c>
      <c r="B691" t="s">
        <v>80</v>
      </c>
      <c r="C691" t="s">
        <v>1</v>
      </c>
      <c r="D691" t="s">
        <v>2254</v>
      </c>
      <c r="E691" t="s">
        <v>18</v>
      </c>
      <c r="F691" s="1">
        <v>44478</v>
      </c>
      <c r="G691" t="s">
        <v>7613</v>
      </c>
      <c r="H691" t="s">
        <v>4260</v>
      </c>
      <c r="I691">
        <v>10024</v>
      </c>
      <c r="J691" t="s">
        <v>3226</v>
      </c>
      <c r="K691" t="s">
        <v>1887</v>
      </c>
      <c r="L691" t="s">
        <v>1860</v>
      </c>
      <c r="M691" s="1">
        <v>44483</v>
      </c>
      <c r="N691" t="s">
        <v>1869</v>
      </c>
      <c r="O691" t="s">
        <v>7623</v>
      </c>
      <c r="P691" t="s">
        <v>1897</v>
      </c>
      <c r="Q691" t="s">
        <v>7623</v>
      </c>
      <c r="R691" t="s">
        <v>1876</v>
      </c>
      <c r="S691">
        <v>3</v>
      </c>
      <c r="T691">
        <v>0.2</v>
      </c>
      <c r="U691">
        <v>6.16</v>
      </c>
      <c r="V691">
        <v>10.719999999999999</v>
      </c>
      <c r="W691">
        <v>6</v>
      </c>
      <c r="X691">
        <v>18.239999999999998</v>
      </c>
      <c r="Y691">
        <v>22.799999999999997</v>
      </c>
      <c r="Z691">
        <v>3.7999999999999994</v>
      </c>
      <c r="AA691">
        <v>3.0399999999999996</v>
      </c>
      <c r="AB691">
        <v>12.079999999999998</v>
      </c>
    </row>
    <row r="692" spans="1:28" x14ac:dyDescent="0.35">
      <c r="A692" t="s">
        <v>7719</v>
      </c>
      <c r="B692" t="s">
        <v>80</v>
      </c>
      <c r="C692" t="s">
        <v>1</v>
      </c>
      <c r="D692" t="s">
        <v>2702</v>
      </c>
      <c r="E692" t="s">
        <v>18</v>
      </c>
      <c r="F692" s="1">
        <v>44003</v>
      </c>
      <c r="G692" t="s">
        <v>7613</v>
      </c>
      <c r="H692" t="s">
        <v>4246</v>
      </c>
      <c r="I692">
        <v>10011</v>
      </c>
      <c r="J692" t="s">
        <v>2075</v>
      </c>
      <c r="K692" t="s">
        <v>1887</v>
      </c>
      <c r="L692" t="s">
        <v>1860</v>
      </c>
      <c r="M692" s="1">
        <v>44008</v>
      </c>
      <c r="N692" t="s">
        <v>1869</v>
      </c>
      <c r="O692" t="s">
        <v>7623</v>
      </c>
      <c r="P692" t="s">
        <v>1897</v>
      </c>
      <c r="Q692" t="s">
        <v>7623</v>
      </c>
      <c r="R692" t="s">
        <v>1876</v>
      </c>
      <c r="S692">
        <v>3</v>
      </c>
      <c r="T692">
        <v>0.2</v>
      </c>
      <c r="U692">
        <v>60.5</v>
      </c>
      <c r="V692">
        <v>107.035</v>
      </c>
      <c r="W692">
        <v>6</v>
      </c>
      <c r="X692">
        <v>186.14</v>
      </c>
      <c r="Y692">
        <v>232.67499999999998</v>
      </c>
      <c r="Z692">
        <v>38.779166666666661</v>
      </c>
      <c r="AA692">
        <v>31.02333333333333</v>
      </c>
      <c r="AB692">
        <v>125.63999999999999</v>
      </c>
    </row>
    <row r="693" spans="1:28" x14ac:dyDescent="0.35">
      <c r="A693" t="s">
        <v>7719</v>
      </c>
      <c r="B693" t="s">
        <v>39</v>
      </c>
      <c r="C693" t="s">
        <v>1</v>
      </c>
      <c r="D693" t="s">
        <v>2749</v>
      </c>
      <c r="E693" t="s">
        <v>236</v>
      </c>
      <c r="F693" s="1">
        <v>43379</v>
      </c>
      <c r="G693" t="s">
        <v>7598</v>
      </c>
      <c r="H693" t="s">
        <v>5422</v>
      </c>
      <c r="I693">
        <v>19120</v>
      </c>
      <c r="J693" t="s">
        <v>1339</v>
      </c>
      <c r="K693" t="s">
        <v>1887</v>
      </c>
      <c r="L693" t="s">
        <v>1860</v>
      </c>
      <c r="M693" s="1">
        <v>43386</v>
      </c>
      <c r="N693" t="s">
        <v>1869</v>
      </c>
      <c r="O693" t="s">
        <v>7623</v>
      </c>
      <c r="P693" t="s">
        <v>1888</v>
      </c>
      <c r="Q693" t="s">
        <v>7623</v>
      </c>
      <c r="R693" t="s">
        <v>1872</v>
      </c>
      <c r="S693">
        <v>5</v>
      </c>
      <c r="T693">
        <v>0.2</v>
      </c>
      <c r="U693">
        <v>-13.64</v>
      </c>
      <c r="V693">
        <v>7.3399999999999892</v>
      </c>
      <c r="W693">
        <v>5</v>
      </c>
      <c r="X693">
        <v>83.92</v>
      </c>
      <c r="Y693">
        <v>104.89999999999999</v>
      </c>
      <c r="Z693">
        <v>20.979999999999997</v>
      </c>
      <c r="AA693">
        <v>16.783999999999999</v>
      </c>
      <c r="AB693">
        <v>97.56</v>
      </c>
    </row>
    <row r="694" spans="1:28" x14ac:dyDescent="0.35">
      <c r="A694" t="s">
        <v>7719</v>
      </c>
      <c r="B694" t="s">
        <v>140</v>
      </c>
      <c r="C694" t="s">
        <v>1</v>
      </c>
      <c r="D694" t="s">
        <v>513</v>
      </c>
      <c r="E694" t="s">
        <v>101</v>
      </c>
      <c r="F694" s="1">
        <v>44391</v>
      </c>
      <c r="G694" t="s">
        <v>7598</v>
      </c>
      <c r="H694" t="s">
        <v>4268</v>
      </c>
      <c r="I694">
        <v>43229</v>
      </c>
      <c r="J694" t="s">
        <v>1318</v>
      </c>
      <c r="K694" t="s">
        <v>1887</v>
      </c>
      <c r="L694" t="s">
        <v>1860</v>
      </c>
      <c r="M694" s="1">
        <v>44395</v>
      </c>
      <c r="N694" t="s">
        <v>1869</v>
      </c>
      <c r="O694" t="s">
        <v>7623</v>
      </c>
      <c r="P694" t="s">
        <v>1907</v>
      </c>
      <c r="Q694" t="s">
        <v>7623</v>
      </c>
      <c r="R694" t="s">
        <v>1872</v>
      </c>
      <c r="S694">
        <v>3</v>
      </c>
      <c r="T694">
        <v>0.2</v>
      </c>
      <c r="U694">
        <v>4.6500000000000004</v>
      </c>
      <c r="V694">
        <v>20.159999999999997</v>
      </c>
      <c r="W694">
        <v>5</v>
      </c>
      <c r="X694">
        <v>62.04</v>
      </c>
      <c r="Y694">
        <v>77.55</v>
      </c>
      <c r="Z694">
        <v>15.509999999999998</v>
      </c>
      <c r="AA694">
        <v>12.407999999999999</v>
      </c>
      <c r="AB694">
        <v>57.39</v>
      </c>
    </row>
    <row r="695" spans="1:28" x14ac:dyDescent="0.35">
      <c r="A695" t="s">
        <v>7719</v>
      </c>
      <c r="B695" t="s">
        <v>140</v>
      </c>
      <c r="C695" t="s">
        <v>1</v>
      </c>
      <c r="D695" t="s">
        <v>2744</v>
      </c>
      <c r="E695" t="s">
        <v>21</v>
      </c>
      <c r="F695" s="1">
        <v>44548</v>
      </c>
      <c r="G695" t="s">
        <v>7598</v>
      </c>
      <c r="H695" t="s">
        <v>5373</v>
      </c>
      <c r="I695">
        <v>43229</v>
      </c>
      <c r="J695" t="s">
        <v>1522</v>
      </c>
      <c r="K695" t="s">
        <v>1887</v>
      </c>
      <c r="L695" t="s">
        <v>1860</v>
      </c>
      <c r="M695" s="1">
        <v>44553</v>
      </c>
      <c r="N695" t="s">
        <v>1869</v>
      </c>
      <c r="O695" t="s">
        <v>7623</v>
      </c>
      <c r="P695" t="s">
        <v>1907</v>
      </c>
      <c r="Q695" t="s">
        <v>7623</v>
      </c>
      <c r="R695" t="s">
        <v>1879</v>
      </c>
      <c r="S695">
        <v>3</v>
      </c>
      <c r="T695">
        <v>0.2</v>
      </c>
      <c r="U695">
        <v>29.69</v>
      </c>
      <c r="V695">
        <v>52.529999999999987</v>
      </c>
      <c r="W695">
        <v>5</v>
      </c>
      <c r="X695">
        <v>91.36</v>
      </c>
      <c r="Y695">
        <v>114.19999999999999</v>
      </c>
      <c r="Z695">
        <v>22.839999999999996</v>
      </c>
      <c r="AA695">
        <v>18.271999999999998</v>
      </c>
      <c r="AB695">
        <v>61.67</v>
      </c>
    </row>
    <row r="696" spans="1:28" x14ac:dyDescent="0.35">
      <c r="A696" t="s">
        <v>7719</v>
      </c>
      <c r="B696" t="s">
        <v>39</v>
      </c>
      <c r="C696" t="s">
        <v>1</v>
      </c>
      <c r="D696" t="s">
        <v>2874</v>
      </c>
      <c r="E696" t="s">
        <v>47</v>
      </c>
      <c r="F696" s="1">
        <v>44495</v>
      </c>
      <c r="G696" t="s">
        <v>7613</v>
      </c>
      <c r="H696" t="s">
        <v>5421</v>
      </c>
      <c r="I696">
        <v>19134</v>
      </c>
      <c r="J696" t="s">
        <v>3625</v>
      </c>
      <c r="K696" t="s">
        <v>1887</v>
      </c>
      <c r="L696" t="s">
        <v>1860</v>
      </c>
      <c r="M696" s="1">
        <v>44500</v>
      </c>
      <c r="N696" t="s">
        <v>1869</v>
      </c>
      <c r="O696" t="s">
        <v>7623</v>
      </c>
      <c r="P696" t="s">
        <v>1888</v>
      </c>
      <c r="Q696" t="s">
        <v>7623</v>
      </c>
      <c r="R696" t="s">
        <v>1868</v>
      </c>
      <c r="S696">
        <v>3</v>
      </c>
      <c r="T696">
        <v>0.2</v>
      </c>
      <c r="U696">
        <v>4.9800000000000004</v>
      </c>
      <c r="V696">
        <v>8.67</v>
      </c>
      <c r="W696">
        <v>5</v>
      </c>
      <c r="X696">
        <v>14.76</v>
      </c>
      <c r="Y696">
        <v>18.45</v>
      </c>
      <c r="Z696">
        <v>3.69</v>
      </c>
      <c r="AA696">
        <v>2.952</v>
      </c>
      <c r="AB696">
        <v>9.7799999999999994</v>
      </c>
    </row>
    <row r="697" spans="1:28" x14ac:dyDescent="0.35">
      <c r="A697" t="s">
        <v>7719</v>
      </c>
      <c r="B697" t="s">
        <v>39</v>
      </c>
      <c r="C697" t="s">
        <v>1</v>
      </c>
      <c r="D697" t="s">
        <v>215</v>
      </c>
      <c r="E697" t="s">
        <v>47</v>
      </c>
      <c r="F697" s="1">
        <v>44446</v>
      </c>
      <c r="G697" t="s">
        <v>7613</v>
      </c>
      <c r="H697" t="s">
        <v>5409</v>
      </c>
      <c r="I697">
        <v>19134</v>
      </c>
      <c r="J697" t="s">
        <v>1300</v>
      </c>
      <c r="K697" t="s">
        <v>1887</v>
      </c>
      <c r="L697" t="s">
        <v>1860</v>
      </c>
      <c r="M697" s="1">
        <v>44450</v>
      </c>
      <c r="N697" t="s">
        <v>1869</v>
      </c>
      <c r="O697" t="s">
        <v>7623</v>
      </c>
      <c r="P697" t="s">
        <v>1888</v>
      </c>
      <c r="Q697" t="s">
        <v>7623</v>
      </c>
      <c r="R697" t="s">
        <v>1868</v>
      </c>
      <c r="S697">
        <v>3</v>
      </c>
      <c r="T697">
        <v>0.2</v>
      </c>
      <c r="U697">
        <v>9.8699999999999992</v>
      </c>
      <c r="V697">
        <v>17.18</v>
      </c>
      <c r="W697">
        <v>5</v>
      </c>
      <c r="X697">
        <v>29.24</v>
      </c>
      <c r="Y697">
        <v>36.549999999999997</v>
      </c>
      <c r="Z697">
        <v>7.31</v>
      </c>
      <c r="AA697">
        <v>5.8479999999999999</v>
      </c>
      <c r="AB697">
        <v>19.369999999999997</v>
      </c>
    </row>
    <row r="698" spans="1:28" x14ac:dyDescent="0.35">
      <c r="A698" t="s">
        <v>7719</v>
      </c>
      <c r="B698" t="s">
        <v>2285</v>
      </c>
      <c r="C698" t="s">
        <v>1</v>
      </c>
      <c r="D698" t="s">
        <v>3487</v>
      </c>
      <c r="E698" t="s">
        <v>7624</v>
      </c>
      <c r="F698" s="1">
        <v>44175</v>
      </c>
      <c r="G698" t="s">
        <v>7613</v>
      </c>
      <c r="H698" t="s">
        <v>5291</v>
      </c>
      <c r="I698">
        <v>13601</v>
      </c>
      <c r="J698" t="s">
        <v>7625</v>
      </c>
      <c r="K698" t="s">
        <v>1887</v>
      </c>
      <c r="L698" t="s">
        <v>1860</v>
      </c>
      <c r="M698" s="1">
        <v>44181</v>
      </c>
      <c r="N698" t="s">
        <v>1869</v>
      </c>
      <c r="O698" t="s">
        <v>7623</v>
      </c>
      <c r="P698" t="s">
        <v>1897</v>
      </c>
      <c r="Q698" t="s">
        <v>7623</v>
      </c>
      <c r="R698" t="s">
        <v>1876</v>
      </c>
      <c r="S698">
        <v>4</v>
      </c>
      <c r="T698">
        <v>0.2</v>
      </c>
      <c r="U698">
        <v>220.99</v>
      </c>
      <c r="V698">
        <v>390.98</v>
      </c>
      <c r="W698">
        <v>5</v>
      </c>
      <c r="X698">
        <v>679.96</v>
      </c>
      <c r="Y698">
        <v>849.95</v>
      </c>
      <c r="Z698">
        <v>169.99</v>
      </c>
      <c r="AA698">
        <v>135.99200000000002</v>
      </c>
      <c r="AB698">
        <v>458.97</v>
      </c>
    </row>
    <row r="699" spans="1:28" x14ac:dyDescent="0.35">
      <c r="A699" t="s">
        <v>7719</v>
      </c>
      <c r="B699" t="s">
        <v>80</v>
      </c>
      <c r="C699" t="s">
        <v>1</v>
      </c>
      <c r="D699" t="s">
        <v>2654</v>
      </c>
      <c r="E699" t="s">
        <v>47</v>
      </c>
      <c r="F699" s="1">
        <v>44091</v>
      </c>
      <c r="G699" t="s">
        <v>7598</v>
      </c>
      <c r="H699" t="s">
        <v>5420</v>
      </c>
      <c r="I699">
        <v>10035</v>
      </c>
      <c r="J699" t="s">
        <v>2288</v>
      </c>
      <c r="K699" t="s">
        <v>1887</v>
      </c>
      <c r="L699" t="s">
        <v>1860</v>
      </c>
      <c r="M699" s="1">
        <v>44096</v>
      </c>
      <c r="N699" t="s">
        <v>1869</v>
      </c>
      <c r="O699" t="s">
        <v>7623</v>
      </c>
      <c r="P699" t="s">
        <v>1897</v>
      </c>
      <c r="Q699" t="s">
        <v>7623</v>
      </c>
      <c r="R699" t="s">
        <v>1876</v>
      </c>
      <c r="S699">
        <v>3</v>
      </c>
      <c r="T699">
        <v>0.2</v>
      </c>
      <c r="U699">
        <v>78.44</v>
      </c>
      <c r="V699">
        <v>136.54</v>
      </c>
      <c r="W699">
        <v>5</v>
      </c>
      <c r="X699">
        <v>232.4</v>
      </c>
      <c r="Y699">
        <v>290.5</v>
      </c>
      <c r="Z699">
        <v>58.1</v>
      </c>
      <c r="AA699">
        <v>46.480000000000004</v>
      </c>
      <c r="AB699">
        <v>153.96</v>
      </c>
    </row>
    <row r="700" spans="1:28" x14ac:dyDescent="0.35">
      <c r="A700" t="s">
        <v>7719</v>
      </c>
      <c r="B700" t="s">
        <v>80</v>
      </c>
      <c r="C700" t="s">
        <v>1</v>
      </c>
      <c r="D700" t="s">
        <v>462</v>
      </c>
      <c r="E700" t="s">
        <v>47</v>
      </c>
      <c r="F700" s="1">
        <v>43243</v>
      </c>
      <c r="G700" t="s">
        <v>7598</v>
      </c>
      <c r="H700" t="s">
        <v>5243</v>
      </c>
      <c r="I700">
        <v>10035</v>
      </c>
      <c r="J700" t="s">
        <v>1441</v>
      </c>
      <c r="K700" t="s">
        <v>1887</v>
      </c>
      <c r="L700" t="s">
        <v>1860</v>
      </c>
      <c r="M700" s="1">
        <v>43247</v>
      </c>
      <c r="N700" t="s">
        <v>1869</v>
      </c>
      <c r="O700" t="s">
        <v>7623</v>
      </c>
      <c r="P700" t="s">
        <v>1897</v>
      </c>
      <c r="Q700" t="s">
        <v>7623</v>
      </c>
      <c r="R700" t="s">
        <v>1876</v>
      </c>
      <c r="S700">
        <v>3</v>
      </c>
      <c r="T700">
        <v>0.2</v>
      </c>
      <c r="U700">
        <v>5.84</v>
      </c>
      <c r="V700">
        <v>10.329999999999998</v>
      </c>
      <c r="W700">
        <v>5</v>
      </c>
      <c r="X700">
        <v>17.96</v>
      </c>
      <c r="Y700">
        <v>22.45</v>
      </c>
      <c r="Z700">
        <v>4.49</v>
      </c>
      <c r="AA700">
        <v>3.5920000000000001</v>
      </c>
      <c r="AB700">
        <v>12.120000000000001</v>
      </c>
    </row>
    <row r="701" spans="1:28" x14ac:dyDescent="0.35">
      <c r="A701" t="s">
        <v>7719</v>
      </c>
      <c r="B701" t="s">
        <v>80</v>
      </c>
      <c r="C701" t="s">
        <v>1</v>
      </c>
      <c r="D701" t="s">
        <v>2435</v>
      </c>
      <c r="E701" t="s">
        <v>13</v>
      </c>
      <c r="F701" s="1">
        <v>43292</v>
      </c>
      <c r="G701" t="s">
        <v>7613</v>
      </c>
      <c r="H701" t="s">
        <v>5337</v>
      </c>
      <c r="I701">
        <v>10011</v>
      </c>
      <c r="J701" t="s">
        <v>2436</v>
      </c>
      <c r="K701" t="s">
        <v>1887</v>
      </c>
      <c r="L701" t="s">
        <v>1860</v>
      </c>
      <c r="M701" s="1">
        <v>43296</v>
      </c>
      <c r="N701" t="s">
        <v>1869</v>
      </c>
      <c r="O701" t="s">
        <v>7623</v>
      </c>
      <c r="P701" t="s">
        <v>1897</v>
      </c>
      <c r="Q701" t="s">
        <v>7623</v>
      </c>
      <c r="R701" t="s">
        <v>1876</v>
      </c>
      <c r="S701">
        <v>3</v>
      </c>
      <c r="T701">
        <v>0.2</v>
      </c>
      <c r="U701">
        <v>6.4</v>
      </c>
      <c r="V701">
        <v>10.97</v>
      </c>
      <c r="W701">
        <v>5</v>
      </c>
      <c r="X701">
        <v>18.28</v>
      </c>
      <c r="Y701">
        <v>22.85</v>
      </c>
      <c r="Z701">
        <v>4.57</v>
      </c>
      <c r="AA701">
        <v>3.6560000000000001</v>
      </c>
      <c r="AB701">
        <v>11.88</v>
      </c>
    </row>
    <row r="702" spans="1:28" x14ac:dyDescent="0.35">
      <c r="A702" t="s">
        <v>7719</v>
      </c>
      <c r="B702" t="s">
        <v>80</v>
      </c>
      <c r="C702" t="s">
        <v>1</v>
      </c>
      <c r="D702" t="s">
        <v>2134</v>
      </c>
      <c r="E702" t="s">
        <v>18</v>
      </c>
      <c r="F702" s="1">
        <v>44078</v>
      </c>
      <c r="G702" t="s">
        <v>7613</v>
      </c>
      <c r="H702" t="s">
        <v>4185</v>
      </c>
      <c r="I702">
        <v>10011</v>
      </c>
      <c r="J702" t="s">
        <v>1217</v>
      </c>
      <c r="K702" t="s">
        <v>1887</v>
      </c>
      <c r="L702" t="s">
        <v>1860</v>
      </c>
      <c r="M702" s="1">
        <v>44082</v>
      </c>
      <c r="N702" t="s">
        <v>1869</v>
      </c>
      <c r="O702" t="s">
        <v>7623</v>
      </c>
      <c r="P702" t="s">
        <v>1897</v>
      </c>
      <c r="Q702" t="s">
        <v>7623</v>
      </c>
      <c r="R702" t="s">
        <v>1876</v>
      </c>
      <c r="S702">
        <v>3</v>
      </c>
      <c r="T702">
        <v>0.2</v>
      </c>
      <c r="U702">
        <v>20.45</v>
      </c>
      <c r="V702">
        <v>35.599999999999994</v>
      </c>
      <c r="W702">
        <v>5</v>
      </c>
      <c r="X702">
        <v>60.6</v>
      </c>
      <c r="Y702">
        <v>75.75</v>
      </c>
      <c r="Z702">
        <v>15.15</v>
      </c>
      <c r="AA702">
        <v>12.120000000000001</v>
      </c>
      <c r="AB702">
        <v>40.150000000000006</v>
      </c>
    </row>
    <row r="703" spans="1:28" x14ac:dyDescent="0.35">
      <c r="A703" t="s">
        <v>7719</v>
      </c>
      <c r="B703" t="s">
        <v>80</v>
      </c>
      <c r="C703" t="s">
        <v>1</v>
      </c>
      <c r="D703" t="s">
        <v>2702</v>
      </c>
      <c r="E703" t="s">
        <v>18</v>
      </c>
      <c r="F703" s="1">
        <v>44003</v>
      </c>
      <c r="G703" t="s">
        <v>7613</v>
      </c>
      <c r="H703" t="s">
        <v>4246</v>
      </c>
      <c r="I703">
        <v>10011</v>
      </c>
      <c r="J703" t="s">
        <v>2402</v>
      </c>
      <c r="K703" t="s">
        <v>1887</v>
      </c>
      <c r="L703" t="s">
        <v>1860</v>
      </c>
      <c r="M703" s="1">
        <v>44008</v>
      </c>
      <c r="N703" t="s">
        <v>1869</v>
      </c>
      <c r="O703" t="s">
        <v>7623</v>
      </c>
      <c r="P703" t="s">
        <v>1897</v>
      </c>
      <c r="Q703" t="s">
        <v>7623</v>
      </c>
      <c r="R703" t="s">
        <v>1876</v>
      </c>
      <c r="S703">
        <v>3</v>
      </c>
      <c r="T703">
        <v>0.2</v>
      </c>
      <c r="U703">
        <v>12.8</v>
      </c>
      <c r="V703">
        <v>21.94</v>
      </c>
      <c r="W703">
        <v>5</v>
      </c>
      <c r="X703">
        <v>36.56</v>
      </c>
      <c r="Y703">
        <v>45.7</v>
      </c>
      <c r="Z703">
        <v>9.14</v>
      </c>
      <c r="AA703">
        <v>7.3120000000000003</v>
      </c>
      <c r="AB703">
        <v>23.76</v>
      </c>
    </row>
    <row r="704" spans="1:28" x14ac:dyDescent="0.35">
      <c r="A704" t="s">
        <v>7719</v>
      </c>
      <c r="B704" t="s">
        <v>80</v>
      </c>
      <c r="C704" t="s">
        <v>1</v>
      </c>
      <c r="D704" t="s">
        <v>133</v>
      </c>
      <c r="E704" t="s">
        <v>38</v>
      </c>
      <c r="F704" s="1">
        <v>43919</v>
      </c>
      <c r="G704" t="s">
        <v>7613</v>
      </c>
      <c r="H704" t="s">
        <v>4223</v>
      </c>
      <c r="I704">
        <v>10009</v>
      </c>
      <c r="J704" t="s">
        <v>1937</v>
      </c>
      <c r="K704" t="s">
        <v>1887</v>
      </c>
      <c r="L704" t="s">
        <v>1860</v>
      </c>
      <c r="M704" s="1">
        <v>43923</v>
      </c>
      <c r="N704" t="s">
        <v>1869</v>
      </c>
      <c r="O704" t="s">
        <v>7623</v>
      </c>
      <c r="P704" t="s">
        <v>1897</v>
      </c>
      <c r="Q704" t="s">
        <v>7623</v>
      </c>
      <c r="R704" t="s">
        <v>1876</v>
      </c>
      <c r="S704">
        <v>3</v>
      </c>
      <c r="T704">
        <v>0.2</v>
      </c>
      <c r="U704">
        <v>9.31</v>
      </c>
      <c r="V704">
        <v>16.759999999999998</v>
      </c>
      <c r="W704">
        <v>5</v>
      </c>
      <c r="X704">
        <v>29.8</v>
      </c>
      <c r="Y704">
        <v>37.25</v>
      </c>
      <c r="Z704">
        <v>7.4499999999999993</v>
      </c>
      <c r="AA704">
        <v>5.96</v>
      </c>
      <c r="AB704">
        <v>20.490000000000002</v>
      </c>
    </row>
    <row r="705" spans="1:28" x14ac:dyDescent="0.35">
      <c r="A705" t="s">
        <v>7719</v>
      </c>
      <c r="B705" t="s">
        <v>80</v>
      </c>
      <c r="C705" t="s">
        <v>1</v>
      </c>
      <c r="D705" t="s">
        <v>3679</v>
      </c>
      <c r="E705" t="s">
        <v>146</v>
      </c>
      <c r="F705" s="1">
        <v>44533</v>
      </c>
      <c r="G705" t="s">
        <v>7598</v>
      </c>
      <c r="H705" t="s">
        <v>5254</v>
      </c>
      <c r="I705">
        <v>10009</v>
      </c>
      <c r="J705" t="s">
        <v>1435</v>
      </c>
      <c r="K705" t="s">
        <v>1887</v>
      </c>
      <c r="L705" t="s">
        <v>1860</v>
      </c>
      <c r="M705" s="1">
        <v>44539</v>
      </c>
      <c r="N705" t="s">
        <v>1869</v>
      </c>
      <c r="O705" t="s">
        <v>7623</v>
      </c>
      <c r="P705" t="s">
        <v>1897</v>
      </c>
      <c r="Q705" t="s">
        <v>7623</v>
      </c>
      <c r="R705" t="s">
        <v>1876</v>
      </c>
      <c r="S705">
        <v>4</v>
      </c>
      <c r="T705">
        <v>0.2</v>
      </c>
      <c r="U705">
        <v>29.37</v>
      </c>
      <c r="V705">
        <v>50.349999999999994</v>
      </c>
      <c r="W705">
        <v>5</v>
      </c>
      <c r="X705">
        <v>83.92</v>
      </c>
      <c r="Y705">
        <v>104.89999999999999</v>
      </c>
      <c r="Z705">
        <v>20.979999999999997</v>
      </c>
      <c r="AA705">
        <v>16.783999999999999</v>
      </c>
      <c r="AB705">
        <v>54.55</v>
      </c>
    </row>
    <row r="706" spans="1:28" x14ac:dyDescent="0.35">
      <c r="A706" t="s">
        <v>7719</v>
      </c>
      <c r="B706" t="s">
        <v>39</v>
      </c>
      <c r="C706" t="s">
        <v>1</v>
      </c>
      <c r="D706" t="s">
        <v>3110</v>
      </c>
      <c r="E706" t="s">
        <v>13</v>
      </c>
      <c r="F706" s="1">
        <v>43960</v>
      </c>
      <c r="G706" t="s">
        <v>7598</v>
      </c>
      <c r="H706" t="s">
        <v>5368</v>
      </c>
      <c r="I706">
        <v>19140</v>
      </c>
      <c r="J706" t="s">
        <v>2164</v>
      </c>
      <c r="K706" t="s">
        <v>1887</v>
      </c>
      <c r="L706" t="s">
        <v>1860</v>
      </c>
      <c r="M706" s="1">
        <v>43966</v>
      </c>
      <c r="N706" t="s">
        <v>1869</v>
      </c>
      <c r="O706" t="s">
        <v>7623</v>
      </c>
      <c r="P706" t="s">
        <v>1888</v>
      </c>
      <c r="Q706" t="s">
        <v>7623</v>
      </c>
      <c r="R706" t="s">
        <v>1874</v>
      </c>
      <c r="S706">
        <v>4</v>
      </c>
      <c r="T706">
        <v>0.2</v>
      </c>
      <c r="U706">
        <v>9.92</v>
      </c>
      <c r="V706">
        <v>29.759999999999991</v>
      </c>
      <c r="W706">
        <v>5</v>
      </c>
      <c r="X706">
        <v>79.36</v>
      </c>
      <c r="Y706">
        <v>99.199999999999989</v>
      </c>
      <c r="Z706">
        <v>19.84</v>
      </c>
      <c r="AA706">
        <v>15.872</v>
      </c>
      <c r="AB706">
        <v>69.44</v>
      </c>
    </row>
    <row r="707" spans="1:28" x14ac:dyDescent="0.35">
      <c r="A707" t="s">
        <v>7719</v>
      </c>
      <c r="B707" t="s">
        <v>140</v>
      </c>
      <c r="C707" t="s">
        <v>1</v>
      </c>
      <c r="D707" t="s">
        <v>513</v>
      </c>
      <c r="E707" t="s">
        <v>353</v>
      </c>
      <c r="F707" s="1">
        <v>44391</v>
      </c>
      <c r="G707" t="s">
        <v>7598</v>
      </c>
      <c r="H707" t="s">
        <v>4268</v>
      </c>
      <c r="I707">
        <v>43229</v>
      </c>
      <c r="J707" t="s">
        <v>1478</v>
      </c>
      <c r="K707" t="s">
        <v>1887</v>
      </c>
      <c r="L707" t="s">
        <v>1860</v>
      </c>
      <c r="M707" s="1">
        <v>44395</v>
      </c>
      <c r="N707" t="s">
        <v>1869</v>
      </c>
      <c r="O707" t="s">
        <v>7623</v>
      </c>
      <c r="P707" t="s">
        <v>1907</v>
      </c>
      <c r="Q707" t="s">
        <v>7623</v>
      </c>
      <c r="R707" t="s">
        <v>1874</v>
      </c>
      <c r="S707">
        <v>3</v>
      </c>
      <c r="T707">
        <v>0.2</v>
      </c>
      <c r="U707">
        <v>2.13</v>
      </c>
      <c r="V707">
        <v>5.41</v>
      </c>
      <c r="W707">
        <v>5</v>
      </c>
      <c r="X707">
        <v>13.12</v>
      </c>
      <c r="Y707">
        <v>16.399999999999999</v>
      </c>
      <c r="Z707">
        <v>3.2799999999999994</v>
      </c>
      <c r="AA707">
        <v>2.6239999999999997</v>
      </c>
      <c r="AB707">
        <v>10.989999999999998</v>
      </c>
    </row>
    <row r="708" spans="1:28" x14ac:dyDescent="0.35">
      <c r="A708" t="s">
        <v>7719</v>
      </c>
      <c r="B708" t="s">
        <v>528</v>
      </c>
      <c r="C708" t="s">
        <v>1</v>
      </c>
      <c r="D708" t="s">
        <v>228</v>
      </c>
      <c r="E708" t="s">
        <v>192</v>
      </c>
      <c r="F708" s="1">
        <v>44448</v>
      </c>
      <c r="G708" t="s">
        <v>7613</v>
      </c>
      <c r="H708" t="s">
        <v>4249</v>
      </c>
      <c r="I708">
        <v>44105</v>
      </c>
      <c r="J708" t="s">
        <v>7687</v>
      </c>
      <c r="K708" t="s">
        <v>1887</v>
      </c>
      <c r="L708" t="s">
        <v>1860</v>
      </c>
      <c r="M708" s="1">
        <v>44452</v>
      </c>
      <c r="N708" t="s">
        <v>1869</v>
      </c>
      <c r="O708" t="s">
        <v>7623</v>
      </c>
      <c r="P708" t="s">
        <v>1907</v>
      </c>
      <c r="Q708" t="s">
        <v>7623</v>
      </c>
      <c r="R708" t="s">
        <v>1874</v>
      </c>
      <c r="S708">
        <v>3</v>
      </c>
      <c r="T708">
        <v>0.2</v>
      </c>
      <c r="U708">
        <v>3.89</v>
      </c>
      <c r="V708">
        <v>10.369999999999997</v>
      </c>
      <c r="W708">
        <v>5</v>
      </c>
      <c r="X708">
        <v>25.92</v>
      </c>
      <c r="Y708">
        <v>32.4</v>
      </c>
      <c r="Z708">
        <v>6.4799999999999995</v>
      </c>
      <c r="AA708">
        <v>5.1840000000000002</v>
      </c>
      <c r="AB708">
        <v>22.03</v>
      </c>
    </row>
    <row r="709" spans="1:28" x14ac:dyDescent="0.35">
      <c r="A709" t="s">
        <v>7719</v>
      </c>
      <c r="B709" t="s">
        <v>214</v>
      </c>
      <c r="C709" t="s">
        <v>1</v>
      </c>
      <c r="D709" t="s">
        <v>2255</v>
      </c>
      <c r="E709" t="s">
        <v>2158</v>
      </c>
      <c r="F709" s="1">
        <v>43981</v>
      </c>
      <c r="G709" t="s">
        <v>7613</v>
      </c>
      <c r="H709" t="s">
        <v>5419</v>
      </c>
      <c r="I709">
        <v>45011</v>
      </c>
      <c r="J709" t="s">
        <v>2159</v>
      </c>
      <c r="K709" t="s">
        <v>1887</v>
      </c>
      <c r="L709" t="s">
        <v>1860</v>
      </c>
      <c r="M709" s="1">
        <v>43986</v>
      </c>
      <c r="N709" t="s">
        <v>1869</v>
      </c>
      <c r="O709" t="s">
        <v>7623</v>
      </c>
      <c r="P709" t="s">
        <v>1907</v>
      </c>
      <c r="Q709" t="s">
        <v>7623</v>
      </c>
      <c r="R709" t="s">
        <v>1877</v>
      </c>
      <c r="S709">
        <v>3</v>
      </c>
      <c r="T709">
        <v>0.2</v>
      </c>
      <c r="U709">
        <v>9.2899999999999991</v>
      </c>
      <c r="V709">
        <v>40.27000000000001</v>
      </c>
      <c r="W709">
        <v>5</v>
      </c>
      <c r="X709">
        <v>123.92</v>
      </c>
      <c r="Y709">
        <v>154.9</v>
      </c>
      <c r="Z709">
        <v>30.979999999999997</v>
      </c>
      <c r="AA709">
        <v>24.783999999999999</v>
      </c>
      <c r="AB709">
        <v>114.63</v>
      </c>
    </row>
    <row r="710" spans="1:28" x14ac:dyDescent="0.35">
      <c r="A710" t="s">
        <v>7719</v>
      </c>
      <c r="B710" t="s">
        <v>39</v>
      </c>
      <c r="C710" t="s">
        <v>1</v>
      </c>
      <c r="D710" t="s">
        <v>3183</v>
      </c>
      <c r="E710" t="s">
        <v>18</v>
      </c>
      <c r="F710" s="1">
        <v>43926</v>
      </c>
      <c r="G710" t="s">
        <v>7613</v>
      </c>
      <c r="H710" t="s">
        <v>5418</v>
      </c>
      <c r="I710">
        <v>19140</v>
      </c>
      <c r="J710" t="s">
        <v>7602</v>
      </c>
      <c r="K710" t="s">
        <v>1887</v>
      </c>
      <c r="L710" t="s">
        <v>1860</v>
      </c>
      <c r="M710" s="1">
        <v>43930</v>
      </c>
      <c r="N710" t="s">
        <v>1869</v>
      </c>
      <c r="O710" t="s">
        <v>7623</v>
      </c>
      <c r="P710" t="s">
        <v>1888</v>
      </c>
      <c r="Q710" t="s">
        <v>7623</v>
      </c>
      <c r="R710" t="s">
        <v>1908</v>
      </c>
      <c r="S710">
        <v>3</v>
      </c>
      <c r="T710">
        <v>0.2</v>
      </c>
      <c r="U710">
        <v>-163.44999999999999</v>
      </c>
      <c r="V710">
        <v>28.845000000000027</v>
      </c>
      <c r="W710">
        <v>4</v>
      </c>
      <c r="X710">
        <v>769.18</v>
      </c>
      <c r="Y710">
        <v>961.47499999999991</v>
      </c>
      <c r="Z710">
        <v>240.36874999999998</v>
      </c>
      <c r="AA710">
        <v>192.29499999999999</v>
      </c>
      <c r="AB710">
        <v>932.62999999999988</v>
      </c>
    </row>
    <row r="711" spans="1:28" x14ac:dyDescent="0.35">
      <c r="A711" t="s">
        <v>7719</v>
      </c>
      <c r="B711" t="s">
        <v>39</v>
      </c>
      <c r="C711" t="s">
        <v>1</v>
      </c>
      <c r="D711" t="s">
        <v>3012</v>
      </c>
      <c r="E711" t="s">
        <v>18</v>
      </c>
      <c r="F711" s="1">
        <v>43460</v>
      </c>
      <c r="G711" t="s">
        <v>7613</v>
      </c>
      <c r="H711" t="s">
        <v>5375</v>
      </c>
      <c r="I711">
        <v>19134</v>
      </c>
      <c r="J711" t="s">
        <v>2050</v>
      </c>
      <c r="K711" t="s">
        <v>1887</v>
      </c>
      <c r="L711" t="s">
        <v>1860</v>
      </c>
      <c r="M711" s="1">
        <v>43465</v>
      </c>
      <c r="N711" t="s">
        <v>1869</v>
      </c>
      <c r="O711" t="s">
        <v>7623</v>
      </c>
      <c r="P711" t="s">
        <v>1888</v>
      </c>
      <c r="Q711" t="s">
        <v>7623</v>
      </c>
      <c r="R711" t="s">
        <v>1872</v>
      </c>
      <c r="S711">
        <v>3</v>
      </c>
      <c r="T711">
        <v>0.2</v>
      </c>
      <c r="U711">
        <v>-42.59</v>
      </c>
      <c r="V711">
        <v>14.194999999999936</v>
      </c>
      <c r="W711">
        <v>4</v>
      </c>
      <c r="X711">
        <v>227.14</v>
      </c>
      <c r="Y711">
        <v>283.92499999999995</v>
      </c>
      <c r="Z711">
        <v>70.981249999999989</v>
      </c>
      <c r="AA711">
        <v>56.784999999999997</v>
      </c>
      <c r="AB711">
        <v>269.73</v>
      </c>
    </row>
    <row r="712" spans="1:28" x14ac:dyDescent="0.35">
      <c r="A712" t="s">
        <v>7719</v>
      </c>
      <c r="B712" t="s">
        <v>39</v>
      </c>
      <c r="C712" t="s">
        <v>1</v>
      </c>
      <c r="D712" t="s">
        <v>2382</v>
      </c>
      <c r="E712" t="s">
        <v>21</v>
      </c>
      <c r="F712" s="1">
        <v>44499</v>
      </c>
      <c r="G712" t="s">
        <v>7613</v>
      </c>
      <c r="H712" t="s">
        <v>4256</v>
      </c>
      <c r="I712">
        <v>19140</v>
      </c>
      <c r="J712" t="s">
        <v>3211</v>
      </c>
      <c r="K712" t="s">
        <v>1887</v>
      </c>
      <c r="L712" t="s">
        <v>1860</v>
      </c>
      <c r="M712" s="1">
        <v>44503</v>
      </c>
      <c r="N712" t="s">
        <v>1869</v>
      </c>
      <c r="O712" t="s">
        <v>7623</v>
      </c>
      <c r="P712" t="s">
        <v>1888</v>
      </c>
      <c r="Q712" t="s">
        <v>7623</v>
      </c>
      <c r="R712" t="s">
        <v>1879</v>
      </c>
      <c r="S712">
        <v>3</v>
      </c>
      <c r="T712">
        <v>0.2</v>
      </c>
      <c r="U712">
        <v>7.26</v>
      </c>
      <c r="V712">
        <v>12.444999999999999</v>
      </c>
      <c r="W712">
        <v>4</v>
      </c>
      <c r="X712">
        <v>20.74</v>
      </c>
      <c r="Y712">
        <v>25.924999999999997</v>
      </c>
      <c r="Z712">
        <v>6.4812499999999993</v>
      </c>
      <c r="AA712">
        <v>5.1849999999999996</v>
      </c>
      <c r="AB712">
        <v>13.479999999999999</v>
      </c>
    </row>
    <row r="713" spans="1:28" x14ac:dyDescent="0.35">
      <c r="A713" t="s">
        <v>7719</v>
      </c>
      <c r="B713" t="s">
        <v>39</v>
      </c>
      <c r="C713" t="s">
        <v>1</v>
      </c>
      <c r="D713" t="s">
        <v>3206</v>
      </c>
      <c r="E713" t="s">
        <v>21</v>
      </c>
      <c r="F713" s="1">
        <v>43628</v>
      </c>
      <c r="G713" t="s">
        <v>7613</v>
      </c>
      <c r="H713" t="s">
        <v>4255</v>
      </c>
      <c r="I713">
        <v>19134</v>
      </c>
      <c r="J713" t="s">
        <v>3094</v>
      </c>
      <c r="K713" t="s">
        <v>1887</v>
      </c>
      <c r="L713" t="s">
        <v>1860</v>
      </c>
      <c r="M713" s="1">
        <v>43633</v>
      </c>
      <c r="N713" t="s">
        <v>1869</v>
      </c>
      <c r="O713" t="s">
        <v>7623</v>
      </c>
      <c r="P713" t="s">
        <v>1888</v>
      </c>
      <c r="Q713" t="s">
        <v>7623</v>
      </c>
      <c r="R713" t="s">
        <v>1879</v>
      </c>
      <c r="S713">
        <v>3</v>
      </c>
      <c r="T713">
        <v>0.2</v>
      </c>
      <c r="U713">
        <v>7.26</v>
      </c>
      <c r="V713">
        <v>12.444999999999999</v>
      </c>
      <c r="W713">
        <v>4</v>
      </c>
      <c r="X713">
        <v>20.74</v>
      </c>
      <c r="Y713">
        <v>25.924999999999997</v>
      </c>
      <c r="Z713">
        <v>6.4812499999999993</v>
      </c>
      <c r="AA713">
        <v>5.1849999999999996</v>
      </c>
      <c r="AB713">
        <v>13.479999999999999</v>
      </c>
    </row>
    <row r="714" spans="1:28" x14ac:dyDescent="0.35">
      <c r="A714" t="s">
        <v>7719</v>
      </c>
      <c r="B714" t="s">
        <v>39</v>
      </c>
      <c r="C714" t="s">
        <v>1</v>
      </c>
      <c r="D714" t="s">
        <v>515</v>
      </c>
      <c r="E714" t="s">
        <v>47</v>
      </c>
      <c r="F714" s="1">
        <v>44531</v>
      </c>
      <c r="G714" t="s">
        <v>7613</v>
      </c>
      <c r="H714" t="s">
        <v>4278</v>
      </c>
      <c r="I714">
        <v>19140</v>
      </c>
      <c r="J714" t="s">
        <v>1795</v>
      </c>
      <c r="K714" t="s">
        <v>1887</v>
      </c>
      <c r="L714" t="s">
        <v>1860</v>
      </c>
      <c r="M714" s="1">
        <v>44535</v>
      </c>
      <c r="N714" t="s">
        <v>1869</v>
      </c>
      <c r="O714" t="s">
        <v>7623</v>
      </c>
      <c r="P714" t="s">
        <v>1888</v>
      </c>
      <c r="Q714" t="s">
        <v>7623</v>
      </c>
      <c r="R714" t="s">
        <v>1868</v>
      </c>
      <c r="S714">
        <v>3</v>
      </c>
      <c r="T714">
        <v>0.2</v>
      </c>
      <c r="U714">
        <v>5.18</v>
      </c>
      <c r="V714">
        <v>9.1649999999999974</v>
      </c>
      <c r="W714">
        <v>4</v>
      </c>
      <c r="X714">
        <v>15.94</v>
      </c>
      <c r="Y714">
        <v>19.924999999999997</v>
      </c>
      <c r="Z714">
        <v>4.9812499999999993</v>
      </c>
      <c r="AA714">
        <v>3.9849999999999999</v>
      </c>
      <c r="AB714">
        <v>10.76</v>
      </c>
    </row>
    <row r="715" spans="1:28" x14ac:dyDescent="0.35">
      <c r="A715" t="s">
        <v>7719</v>
      </c>
      <c r="B715" t="s">
        <v>39</v>
      </c>
      <c r="C715" t="s">
        <v>1</v>
      </c>
      <c r="D715" t="s">
        <v>2392</v>
      </c>
      <c r="E715" t="s">
        <v>188</v>
      </c>
      <c r="F715" s="1">
        <v>43272</v>
      </c>
      <c r="G715" t="s">
        <v>7613</v>
      </c>
      <c r="H715" t="s">
        <v>4245</v>
      </c>
      <c r="I715">
        <v>19120</v>
      </c>
      <c r="J715" t="s">
        <v>188</v>
      </c>
      <c r="K715" t="s">
        <v>1887</v>
      </c>
      <c r="L715" t="s">
        <v>1860</v>
      </c>
      <c r="M715" s="1">
        <v>43276</v>
      </c>
      <c r="N715" t="s">
        <v>1869</v>
      </c>
      <c r="O715" t="s">
        <v>7623</v>
      </c>
      <c r="P715" t="s">
        <v>1888</v>
      </c>
      <c r="Q715" t="s">
        <v>7623</v>
      </c>
      <c r="R715" t="s">
        <v>1890</v>
      </c>
      <c r="S715">
        <v>3</v>
      </c>
      <c r="T715">
        <v>0.2</v>
      </c>
      <c r="U715">
        <v>8.4</v>
      </c>
      <c r="V715">
        <v>14.624999999999996</v>
      </c>
      <c r="W715">
        <v>4</v>
      </c>
      <c r="X715">
        <v>24.9</v>
      </c>
      <c r="Y715">
        <v>31.124999999999996</v>
      </c>
      <c r="Z715">
        <v>7.7812499999999991</v>
      </c>
      <c r="AA715">
        <v>6.2249999999999996</v>
      </c>
      <c r="AB715">
        <v>16.5</v>
      </c>
    </row>
    <row r="716" spans="1:28" x14ac:dyDescent="0.35">
      <c r="A716" t="s">
        <v>7719</v>
      </c>
      <c r="B716" t="s">
        <v>80</v>
      </c>
      <c r="C716" t="s">
        <v>1</v>
      </c>
      <c r="D716" t="s">
        <v>2345</v>
      </c>
      <c r="E716" t="s">
        <v>35</v>
      </c>
      <c r="F716" s="1">
        <v>43250</v>
      </c>
      <c r="G716" t="s">
        <v>7613</v>
      </c>
      <c r="H716" t="s">
        <v>5417</v>
      </c>
      <c r="I716">
        <v>10024</v>
      </c>
      <c r="J716" t="s">
        <v>1817</v>
      </c>
      <c r="K716" t="s">
        <v>1887</v>
      </c>
      <c r="L716" t="s">
        <v>1860</v>
      </c>
      <c r="M716" s="1">
        <v>43257</v>
      </c>
      <c r="N716" t="s">
        <v>1869</v>
      </c>
      <c r="O716" t="s">
        <v>7623</v>
      </c>
      <c r="P716" t="s">
        <v>1897</v>
      </c>
      <c r="Q716" t="s">
        <v>7623</v>
      </c>
      <c r="R716" t="s">
        <v>1876</v>
      </c>
      <c r="S716">
        <v>5</v>
      </c>
      <c r="T716">
        <v>0.2</v>
      </c>
      <c r="U716">
        <v>26.39</v>
      </c>
      <c r="V716">
        <v>43.982500000000002</v>
      </c>
      <c r="W716">
        <v>4</v>
      </c>
      <c r="X716">
        <v>70.37</v>
      </c>
      <c r="Y716">
        <v>87.962500000000006</v>
      </c>
      <c r="Z716">
        <v>21.990625000000001</v>
      </c>
      <c r="AA716">
        <v>17.592500000000001</v>
      </c>
      <c r="AB716">
        <v>43.980000000000004</v>
      </c>
    </row>
    <row r="717" spans="1:28" x14ac:dyDescent="0.35">
      <c r="A717" t="s">
        <v>7719</v>
      </c>
      <c r="B717" t="s">
        <v>80</v>
      </c>
      <c r="C717" t="s">
        <v>1</v>
      </c>
      <c r="D717" t="s">
        <v>434</v>
      </c>
      <c r="E717" t="s">
        <v>18</v>
      </c>
      <c r="F717" s="1">
        <v>43970</v>
      </c>
      <c r="G717" t="s">
        <v>7613</v>
      </c>
      <c r="H717" t="s">
        <v>4216</v>
      </c>
      <c r="I717">
        <v>10011</v>
      </c>
      <c r="J717" t="s">
        <v>1643</v>
      </c>
      <c r="K717" t="s">
        <v>1887</v>
      </c>
      <c r="L717" t="s">
        <v>1860</v>
      </c>
      <c r="M717" s="1">
        <v>43975</v>
      </c>
      <c r="N717" t="s">
        <v>1869</v>
      </c>
      <c r="O717" t="s">
        <v>7623</v>
      </c>
      <c r="P717" t="s">
        <v>1897</v>
      </c>
      <c r="Q717" t="s">
        <v>7623</v>
      </c>
      <c r="R717" t="s">
        <v>1876</v>
      </c>
      <c r="S717">
        <v>3</v>
      </c>
      <c r="T717">
        <v>0.2</v>
      </c>
      <c r="U717">
        <v>14.92</v>
      </c>
      <c r="V717">
        <v>26.854999999999997</v>
      </c>
      <c r="W717">
        <v>4</v>
      </c>
      <c r="X717">
        <v>47.74</v>
      </c>
      <c r="Y717">
        <v>59.674999999999997</v>
      </c>
      <c r="Z717">
        <v>14.918749999999999</v>
      </c>
      <c r="AA717">
        <v>11.935</v>
      </c>
      <c r="AB717">
        <v>32.82</v>
      </c>
    </row>
    <row r="718" spans="1:28" x14ac:dyDescent="0.35">
      <c r="A718" t="s">
        <v>7719</v>
      </c>
      <c r="B718" t="s">
        <v>80</v>
      </c>
      <c r="C718" t="s">
        <v>1</v>
      </c>
      <c r="D718" t="s">
        <v>2394</v>
      </c>
      <c r="E718" t="s">
        <v>35</v>
      </c>
      <c r="F718" s="1">
        <v>43852</v>
      </c>
      <c r="G718" t="s">
        <v>7613</v>
      </c>
      <c r="H718" t="s">
        <v>5416</v>
      </c>
      <c r="I718">
        <v>10009</v>
      </c>
      <c r="J718" t="s">
        <v>2503</v>
      </c>
      <c r="K718" t="s">
        <v>1887</v>
      </c>
      <c r="L718" t="s">
        <v>1860</v>
      </c>
      <c r="M718" s="1">
        <v>43859</v>
      </c>
      <c r="N718" t="s">
        <v>1869</v>
      </c>
      <c r="O718" t="s">
        <v>7623</v>
      </c>
      <c r="P718" t="s">
        <v>1897</v>
      </c>
      <c r="Q718" t="s">
        <v>7623</v>
      </c>
      <c r="R718" t="s">
        <v>1876</v>
      </c>
      <c r="S718">
        <v>5</v>
      </c>
      <c r="T718">
        <v>0.2</v>
      </c>
      <c r="U718">
        <v>9.2200000000000006</v>
      </c>
      <c r="V718">
        <v>15.805</v>
      </c>
      <c r="W718">
        <v>4</v>
      </c>
      <c r="X718">
        <v>26.34</v>
      </c>
      <c r="Y718">
        <v>32.924999999999997</v>
      </c>
      <c r="Z718">
        <v>8.2312499999999993</v>
      </c>
      <c r="AA718">
        <v>6.585</v>
      </c>
      <c r="AB718">
        <v>17.119999999999997</v>
      </c>
    </row>
    <row r="719" spans="1:28" x14ac:dyDescent="0.35">
      <c r="A719" t="s">
        <v>7719</v>
      </c>
      <c r="B719" t="s">
        <v>39</v>
      </c>
      <c r="C719" t="s">
        <v>1</v>
      </c>
      <c r="D719" t="s">
        <v>226</v>
      </c>
      <c r="E719" t="s">
        <v>509</v>
      </c>
      <c r="F719" s="1">
        <v>44296</v>
      </c>
      <c r="G719" t="s">
        <v>7613</v>
      </c>
      <c r="H719" t="s">
        <v>4264</v>
      </c>
      <c r="I719">
        <v>19143</v>
      </c>
      <c r="J719" t="s">
        <v>3332</v>
      </c>
      <c r="K719" t="s">
        <v>1887</v>
      </c>
      <c r="L719" t="s">
        <v>1860</v>
      </c>
      <c r="M719" s="1">
        <v>44300</v>
      </c>
      <c r="N719" t="s">
        <v>1869</v>
      </c>
      <c r="O719" t="s">
        <v>7623</v>
      </c>
      <c r="P719" t="s">
        <v>1888</v>
      </c>
      <c r="Q719" t="s">
        <v>7623</v>
      </c>
      <c r="R719" t="s">
        <v>1877</v>
      </c>
      <c r="S719">
        <v>3</v>
      </c>
      <c r="T719">
        <v>0.2</v>
      </c>
      <c r="U719">
        <v>21.95</v>
      </c>
      <c r="V719">
        <v>70.724999999999966</v>
      </c>
      <c r="W719">
        <v>4</v>
      </c>
      <c r="X719">
        <v>195.1</v>
      </c>
      <c r="Y719">
        <v>243.87499999999997</v>
      </c>
      <c r="Z719">
        <v>60.968749999999993</v>
      </c>
      <c r="AA719">
        <v>48.774999999999999</v>
      </c>
      <c r="AB719">
        <v>173.15</v>
      </c>
    </row>
    <row r="720" spans="1:28" x14ac:dyDescent="0.35">
      <c r="A720" t="s">
        <v>7719</v>
      </c>
      <c r="B720" t="s">
        <v>39</v>
      </c>
      <c r="C720" t="s">
        <v>1</v>
      </c>
      <c r="D720" t="s">
        <v>373</v>
      </c>
      <c r="E720" t="s">
        <v>260</v>
      </c>
      <c r="F720" s="1">
        <v>44168</v>
      </c>
      <c r="G720" t="s">
        <v>7613</v>
      </c>
      <c r="H720" t="s">
        <v>5415</v>
      </c>
      <c r="I720">
        <v>19134</v>
      </c>
      <c r="J720" t="s">
        <v>1647</v>
      </c>
      <c r="K720" t="s">
        <v>1887</v>
      </c>
      <c r="L720" t="s">
        <v>1860</v>
      </c>
      <c r="M720" s="1">
        <v>44173</v>
      </c>
      <c r="N720" t="s">
        <v>1869</v>
      </c>
      <c r="O720" t="s">
        <v>7623</v>
      </c>
      <c r="P720" t="s">
        <v>1888</v>
      </c>
      <c r="Q720" t="s">
        <v>7623</v>
      </c>
      <c r="R720" t="s">
        <v>1877</v>
      </c>
      <c r="S720">
        <v>3</v>
      </c>
      <c r="T720">
        <v>0.2</v>
      </c>
      <c r="U720">
        <v>93.77</v>
      </c>
      <c r="V720">
        <v>192.47499999999997</v>
      </c>
      <c r="W720">
        <v>4</v>
      </c>
      <c r="X720">
        <v>394.82</v>
      </c>
      <c r="Y720">
        <v>493.52499999999998</v>
      </c>
      <c r="Z720">
        <v>123.38124999999999</v>
      </c>
      <c r="AA720">
        <v>98.704999999999998</v>
      </c>
      <c r="AB720">
        <v>301.05</v>
      </c>
    </row>
    <row r="721" spans="1:28" x14ac:dyDescent="0.35">
      <c r="A721" t="s">
        <v>7719</v>
      </c>
      <c r="B721" t="s">
        <v>586</v>
      </c>
      <c r="C721" t="s">
        <v>1</v>
      </c>
      <c r="D721" t="s">
        <v>2419</v>
      </c>
      <c r="E721" t="s">
        <v>18</v>
      </c>
      <c r="F721" s="1">
        <v>43407</v>
      </c>
      <c r="G721" t="s">
        <v>7613</v>
      </c>
      <c r="H721" t="s">
        <v>5414</v>
      </c>
      <c r="I721">
        <v>17602</v>
      </c>
      <c r="J721" t="s">
        <v>7610</v>
      </c>
      <c r="K721" t="s">
        <v>1887</v>
      </c>
      <c r="L721" t="s">
        <v>1860</v>
      </c>
      <c r="M721" s="1">
        <v>43412</v>
      </c>
      <c r="N721" t="s">
        <v>1869</v>
      </c>
      <c r="O721" t="s">
        <v>7623</v>
      </c>
      <c r="P721" t="s">
        <v>1888</v>
      </c>
      <c r="Q721" t="s">
        <v>7623</v>
      </c>
      <c r="R721" t="s">
        <v>1908</v>
      </c>
      <c r="S721">
        <v>3</v>
      </c>
      <c r="T721">
        <v>0.2</v>
      </c>
      <c r="U721">
        <v>-64.430000000000007</v>
      </c>
      <c r="V721">
        <v>7.1549999999999727</v>
      </c>
      <c r="W721">
        <v>3</v>
      </c>
      <c r="X721">
        <v>286.33999999999997</v>
      </c>
      <c r="Y721">
        <v>357.92499999999995</v>
      </c>
      <c r="Z721">
        <v>119.30833333333332</v>
      </c>
      <c r="AA721">
        <v>95.446666666666658</v>
      </c>
      <c r="AB721">
        <v>350.77</v>
      </c>
    </row>
    <row r="722" spans="1:28" x14ac:dyDescent="0.35">
      <c r="A722" t="s">
        <v>7719</v>
      </c>
      <c r="B722" t="s">
        <v>39</v>
      </c>
      <c r="C722" t="s">
        <v>1</v>
      </c>
      <c r="D722" t="s">
        <v>3596</v>
      </c>
      <c r="E722" t="s">
        <v>38</v>
      </c>
      <c r="F722" s="1">
        <v>44490</v>
      </c>
      <c r="G722" t="s">
        <v>7613</v>
      </c>
      <c r="H722" t="s">
        <v>5413</v>
      </c>
      <c r="I722">
        <v>19143</v>
      </c>
      <c r="J722" t="s">
        <v>3574</v>
      </c>
      <c r="K722" t="s">
        <v>1887</v>
      </c>
      <c r="L722" t="s">
        <v>1860</v>
      </c>
      <c r="M722" s="1">
        <v>44497</v>
      </c>
      <c r="N722" t="s">
        <v>1869</v>
      </c>
      <c r="O722" t="s">
        <v>7623</v>
      </c>
      <c r="P722" t="s">
        <v>1888</v>
      </c>
      <c r="Q722" t="s">
        <v>7623</v>
      </c>
      <c r="R722" t="s">
        <v>1872</v>
      </c>
      <c r="S722">
        <v>5</v>
      </c>
      <c r="T722">
        <v>0.2</v>
      </c>
      <c r="U722">
        <v>-4.46</v>
      </c>
      <c r="V722">
        <v>13.385000000000005</v>
      </c>
      <c r="W722">
        <v>3</v>
      </c>
      <c r="X722">
        <v>71.38</v>
      </c>
      <c r="Y722">
        <v>89.224999999999994</v>
      </c>
      <c r="Z722">
        <v>29.741666666666664</v>
      </c>
      <c r="AA722">
        <v>23.793333333333333</v>
      </c>
      <c r="AB722">
        <v>75.839999999999989</v>
      </c>
    </row>
    <row r="723" spans="1:28" x14ac:dyDescent="0.35">
      <c r="A723" t="s">
        <v>7719</v>
      </c>
      <c r="B723" t="s">
        <v>39</v>
      </c>
      <c r="C723" t="s">
        <v>1</v>
      </c>
      <c r="D723" t="s">
        <v>2210</v>
      </c>
      <c r="E723" t="s">
        <v>7624</v>
      </c>
      <c r="F723" s="1">
        <v>43588</v>
      </c>
      <c r="G723" t="s">
        <v>7613</v>
      </c>
      <c r="H723" t="s">
        <v>4290</v>
      </c>
      <c r="I723">
        <v>19140</v>
      </c>
      <c r="J723" t="s">
        <v>7666</v>
      </c>
      <c r="K723" t="s">
        <v>1887</v>
      </c>
      <c r="L723" t="s">
        <v>1860</v>
      </c>
      <c r="M723" s="1">
        <v>43592</v>
      </c>
      <c r="N723" t="s">
        <v>1869</v>
      </c>
      <c r="O723" t="s">
        <v>7623</v>
      </c>
      <c r="P723" t="s">
        <v>1888</v>
      </c>
      <c r="Q723" t="s">
        <v>7623</v>
      </c>
      <c r="R723" t="s">
        <v>1872</v>
      </c>
      <c r="S723">
        <v>3</v>
      </c>
      <c r="T723">
        <v>0.2</v>
      </c>
      <c r="U723">
        <v>-9.59</v>
      </c>
      <c r="V723">
        <v>9.5974999999999966</v>
      </c>
      <c r="W723">
        <v>3</v>
      </c>
      <c r="X723">
        <v>76.75</v>
      </c>
      <c r="Y723">
        <v>95.9375</v>
      </c>
      <c r="Z723">
        <v>31.979166666666664</v>
      </c>
      <c r="AA723">
        <v>25.583333333333332</v>
      </c>
      <c r="AB723">
        <v>86.34</v>
      </c>
    </row>
    <row r="724" spans="1:28" x14ac:dyDescent="0.35">
      <c r="A724" t="s">
        <v>7719</v>
      </c>
      <c r="B724" t="s">
        <v>39</v>
      </c>
      <c r="C724" t="s">
        <v>1</v>
      </c>
      <c r="D724" t="s">
        <v>2586</v>
      </c>
      <c r="E724" t="s">
        <v>38</v>
      </c>
      <c r="F724" s="1">
        <v>43651</v>
      </c>
      <c r="G724" t="s">
        <v>7613</v>
      </c>
      <c r="H724" t="s">
        <v>5412</v>
      </c>
      <c r="I724">
        <v>19140</v>
      </c>
      <c r="J724" t="s">
        <v>1821</v>
      </c>
      <c r="K724" t="s">
        <v>1887</v>
      </c>
      <c r="L724" t="s">
        <v>1860</v>
      </c>
      <c r="M724" s="1">
        <v>43656</v>
      </c>
      <c r="N724" t="s">
        <v>1869</v>
      </c>
      <c r="O724" t="s">
        <v>7623</v>
      </c>
      <c r="P724" t="s">
        <v>1888</v>
      </c>
      <c r="Q724" t="s">
        <v>7623</v>
      </c>
      <c r="R724" t="s">
        <v>1872</v>
      </c>
      <c r="S724">
        <v>3</v>
      </c>
      <c r="T724">
        <v>0.2</v>
      </c>
      <c r="U724">
        <v>-2.44</v>
      </c>
      <c r="V724">
        <v>7.3049999999999997</v>
      </c>
      <c r="W724">
        <v>3</v>
      </c>
      <c r="X724">
        <v>38.979999999999997</v>
      </c>
      <c r="Y724">
        <v>48.724999999999994</v>
      </c>
      <c r="Z724">
        <v>16.241666666666664</v>
      </c>
      <c r="AA724">
        <v>12.993333333333332</v>
      </c>
      <c r="AB724">
        <v>41.419999999999995</v>
      </c>
    </row>
    <row r="725" spans="1:28" x14ac:dyDescent="0.35">
      <c r="A725" t="s">
        <v>7719</v>
      </c>
      <c r="B725" t="s">
        <v>39</v>
      </c>
      <c r="C725" t="s">
        <v>1</v>
      </c>
      <c r="D725" t="s">
        <v>2329</v>
      </c>
      <c r="E725" t="s">
        <v>236</v>
      </c>
      <c r="F725" s="1">
        <v>44348</v>
      </c>
      <c r="G725" t="s">
        <v>7613</v>
      </c>
      <c r="H725" t="s">
        <v>5411</v>
      </c>
      <c r="I725">
        <v>19120</v>
      </c>
      <c r="J725" t="s">
        <v>1408</v>
      </c>
      <c r="K725" t="s">
        <v>1887</v>
      </c>
      <c r="L725" t="s">
        <v>1860</v>
      </c>
      <c r="M725" s="1">
        <v>44353</v>
      </c>
      <c r="N725" t="s">
        <v>1869</v>
      </c>
      <c r="O725" t="s">
        <v>7623</v>
      </c>
      <c r="P725" t="s">
        <v>1888</v>
      </c>
      <c r="Q725" t="s">
        <v>7623</v>
      </c>
      <c r="R725" t="s">
        <v>1872</v>
      </c>
      <c r="S725">
        <v>3</v>
      </c>
      <c r="T725">
        <v>0.2</v>
      </c>
      <c r="U725">
        <v>-77.13</v>
      </c>
      <c r="V725">
        <v>4.0550000000000068</v>
      </c>
      <c r="W725">
        <v>3</v>
      </c>
      <c r="X725">
        <v>324.74</v>
      </c>
      <c r="Y725">
        <v>405.92500000000001</v>
      </c>
      <c r="Z725">
        <v>135.30833333333334</v>
      </c>
      <c r="AA725">
        <v>108.24666666666667</v>
      </c>
      <c r="AB725">
        <v>401.87</v>
      </c>
    </row>
    <row r="726" spans="1:28" x14ac:dyDescent="0.35">
      <c r="A726" t="s">
        <v>7719</v>
      </c>
      <c r="B726" t="s">
        <v>39</v>
      </c>
      <c r="C726" t="s">
        <v>1</v>
      </c>
      <c r="D726" t="s">
        <v>490</v>
      </c>
      <c r="E726" t="s">
        <v>11</v>
      </c>
      <c r="F726" s="1">
        <v>43928</v>
      </c>
      <c r="G726" t="s">
        <v>7613</v>
      </c>
      <c r="H726" t="s">
        <v>5399</v>
      </c>
      <c r="I726">
        <v>19120</v>
      </c>
      <c r="J726" t="s">
        <v>3474</v>
      </c>
      <c r="K726" t="s">
        <v>1887</v>
      </c>
      <c r="L726" t="s">
        <v>1860</v>
      </c>
      <c r="M726" s="1">
        <v>43933</v>
      </c>
      <c r="N726" t="s">
        <v>1869</v>
      </c>
      <c r="O726" t="s">
        <v>7623</v>
      </c>
      <c r="P726" t="s">
        <v>1888</v>
      </c>
      <c r="Q726" t="s">
        <v>7623</v>
      </c>
      <c r="R726" t="s">
        <v>1872</v>
      </c>
      <c r="S726">
        <v>3</v>
      </c>
      <c r="T726">
        <v>0.2</v>
      </c>
      <c r="U726">
        <v>3.67</v>
      </c>
      <c r="V726">
        <v>12.854999999999997</v>
      </c>
      <c r="W726">
        <v>3</v>
      </c>
      <c r="X726">
        <v>36.74</v>
      </c>
      <c r="Y726">
        <v>45.924999999999997</v>
      </c>
      <c r="Z726">
        <v>15.308333333333334</v>
      </c>
      <c r="AA726">
        <v>12.246666666666668</v>
      </c>
      <c r="AB726">
        <v>33.07</v>
      </c>
    </row>
    <row r="727" spans="1:28" x14ac:dyDescent="0.35">
      <c r="A727" t="s">
        <v>7719</v>
      </c>
      <c r="B727" t="s">
        <v>2978</v>
      </c>
      <c r="C727" t="s">
        <v>1</v>
      </c>
      <c r="D727" t="s">
        <v>2442</v>
      </c>
      <c r="E727" t="s">
        <v>16</v>
      </c>
      <c r="F727" s="1">
        <v>43789</v>
      </c>
      <c r="G727" t="s">
        <v>7613</v>
      </c>
      <c r="H727" t="s">
        <v>4251</v>
      </c>
      <c r="I727">
        <v>43302</v>
      </c>
      <c r="J727" t="s">
        <v>3290</v>
      </c>
      <c r="K727" t="s">
        <v>1887</v>
      </c>
      <c r="L727" t="s">
        <v>1860</v>
      </c>
      <c r="M727" s="1">
        <v>43795</v>
      </c>
      <c r="N727" t="s">
        <v>1869</v>
      </c>
      <c r="O727" t="s">
        <v>7623</v>
      </c>
      <c r="P727" t="s">
        <v>1907</v>
      </c>
      <c r="Q727" t="s">
        <v>7623</v>
      </c>
      <c r="R727" t="s">
        <v>1872</v>
      </c>
      <c r="S727">
        <v>4</v>
      </c>
      <c r="T727">
        <v>0.2</v>
      </c>
      <c r="U727">
        <v>-26.54</v>
      </c>
      <c r="V727">
        <v>8.8474999999999966</v>
      </c>
      <c r="W727">
        <v>3</v>
      </c>
      <c r="X727">
        <v>141.55000000000001</v>
      </c>
      <c r="Y727">
        <v>176.9375</v>
      </c>
      <c r="Z727">
        <v>58.979166666666671</v>
      </c>
      <c r="AA727">
        <v>47.183333333333337</v>
      </c>
      <c r="AB727">
        <v>168.09</v>
      </c>
    </row>
    <row r="728" spans="1:28" x14ac:dyDescent="0.35">
      <c r="A728" t="s">
        <v>7719</v>
      </c>
      <c r="B728" t="s">
        <v>528</v>
      </c>
      <c r="C728" t="s">
        <v>1</v>
      </c>
      <c r="D728" t="s">
        <v>2992</v>
      </c>
      <c r="E728" t="s">
        <v>102</v>
      </c>
      <c r="F728" s="1">
        <v>44099</v>
      </c>
      <c r="G728" t="s">
        <v>7598</v>
      </c>
      <c r="H728" t="s">
        <v>5365</v>
      </c>
      <c r="I728">
        <v>44105</v>
      </c>
      <c r="J728" t="s">
        <v>2225</v>
      </c>
      <c r="K728" t="s">
        <v>1887</v>
      </c>
      <c r="L728" t="s">
        <v>1860</v>
      </c>
      <c r="M728" s="1">
        <v>44103</v>
      </c>
      <c r="N728" t="s">
        <v>1869</v>
      </c>
      <c r="O728" t="s">
        <v>7623</v>
      </c>
      <c r="P728" t="s">
        <v>1907</v>
      </c>
      <c r="Q728" t="s">
        <v>7623</v>
      </c>
      <c r="R728" t="s">
        <v>1872</v>
      </c>
      <c r="S728">
        <v>3</v>
      </c>
      <c r="T728">
        <v>0.2</v>
      </c>
      <c r="U728">
        <v>-82.88</v>
      </c>
      <c r="V728">
        <v>4.9999999999954525E-3</v>
      </c>
      <c r="W728">
        <v>3</v>
      </c>
      <c r="X728">
        <v>331.54</v>
      </c>
      <c r="Y728">
        <v>414.42500000000001</v>
      </c>
      <c r="Z728">
        <v>138.14166666666665</v>
      </c>
      <c r="AA728">
        <v>110.51333333333334</v>
      </c>
      <c r="AB728">
        <v>414.42</v>
      </c>
    </row>
    <row r="729" spans="1:28" x14ac:dyDescent="0.35">
      <c r="A729" t="s">
        <v>7719</v>
      </c>
      <c r="B729" t="s">
        <v>39</v>
      </c>
      <c r="C729" t="s">
        <v>1</v>
      </c>
      <c r="D729" t="s">
        <v>2869</v>
      </c>
      <c r="E729" t="s">
        <v>21</v>
      </c>
      <c r="F729" s="1">
        <v>44506</v>
      </c>
      <c r="G729" t="s">
        <v>7613</v>
      </c>
      <c r="H729" t="s">
        <v>4279</v>
      </c>
      <c r="I729">
        <v>19143</v>
      </c>
      <c r="J729" t="s">
        <v>1498</v>
      </c>
      <c r="K729" t="s">
        <v>1887</v>
      </c>
      <c r="L729" t="s">
        <v>1860</v>
      </c>
      <c r="M729" s="1">
        <v>44511</v>
      </c>
      <c r="N729" t="s">
        <v>1869</v>
      </c>
      <c r="O729" t="s">
        <v>7623</v>
      </c>
      <c r="P729" t="s">
        <v>1888</v>
      </c>
      <c r="Q729" t="s">
        <v>7623</v>
      </c>
      <c r="R729" t="s">
        <v>1879</v>
      </c>
      <c r="S729">
        <v>3</v>
      </c>
      <c r="T729">
        <v>0.2</v>
      </c>
      <c r="U729">
        <v>16.18</v>
      </c>
      <c r="V729">
        <v>28.167499999999997</v>
      </c>
      <c r="W729">
        <v>3</v>
      </c>
      <c r="X729">
        <v>47.95</v>
      </c>
      <c r="Y729">
        <v>59.9375</v>
      </c>
      <c r="Z729">
        <v>19.979166666666668</v>
      </c>
      <c r="AA729">
        <v>15.983333333333334</v>
      </c>
      <c r="AB729">
        <v>31.770000000000003</v>
      </c>
    </row>
    <row r="730" spans="1:28" x14ac:dyDescent="0.35">
      <c r="A730" t="s">
        <v>7719</v>
      </c>
      <c r="B730" t="s">
        <v>39</v>
      </c>
      <c r="C730" t="s">
        <v>1</v>
      </c>
      <c r="D730" t="s">
        <v>3012</v>
      </c>
      <c r="E730" t="s">
        <v>222</v>
      </c>
      <c r="F730" s="1">
        <v>43460</v>
      </c>
      <c r="G730" t="s">
        <v>7613</v>
      </c>
      <c r="H730" t="s">
        <v>5375</v>
      </c>
      <c r="I730">
        <v>19134</v>
      </c>
      <c r="J730" t="s">
        <v>1370</v>
      </c>
      <c r="K730" t="s">
        <v>1887</v>
      </c>
      <c r="L730" t="s">
        <v>1860</v>
      </c>
      <c r="M730" s="1">
        <v>43465</v>
      </c>
      <c r="N730" t="s">
        <v>1869</v>
      </c>
      <c r="O730" t="s">
        <v>7623</v>
      </c>
      <c r="P730" t="s">
        <v>1888</v>
      </c>
      <c r="Q730" t="s">
        <v>7623</v>
      </c>
      <c r="R730" t="s">
        <v>1879</v>
      </c>
      <c r="S730">
        <v>3</v>
      </c>
      <c r="T730">
        <v>0.2</v>
      </c>
      <c r="U730">
        <v>6.16</v>
      </c>
      <c r="V730">
        <v>10.724999999999998</v>
      </c>
      <c r="W730">
        <v>3</v>
      </c>
      <c r="X730">
        <v>18.260000000000002</v>
      </c>
      <c r="Y730">
        <v>22.824999999999999</v>
      </c>
      <c r="Z730">
        <v>7.6083333333333334</v>
      </c>
      <c r="AA730">
        <v>6.0866666666666669</v>
      </c>
      <c r="AB730">
        <v>12.100000000000001</v>
      </c>
    </row>
    <row r="731" spans="1:28" x14ac:dyDescent="0.35">
      <c r="A731" t="s">
        <v>7719</v>
      </c>
      <c r="B731" t="s">
        <v>39</v>
      </c>
      <c r="C731" t="s">
        <v>1</v>
      </c>
      <c r="D731" t="s">
        <v>215</v>
      </c>
      <c r="E731" t="s">
        <v>229</v>
      </c>
      <c r="F731" s="1">
        <v>44446</v>
      </c>
      <c r="G731" t="s">
        <v>7613</v>
      </c>
      <c r="H731" t="s">
        <v>5409</v>
      </c>
      <c r="I731">
        <v>19134</v>
      </c>
      <c r="J731" t="s">
        <v>1978</v>
      </c>
      <c r="K731" t="s">
        <v>1887</v>
      </c>
      <c r="L731" t="s">
        <v>1860</v>
      </c>
      <c r="M731" s="1">
        <v>44450</v>
      </c>
      <c r="N731" t="s">
        <v>1869</v>
      </c>
      <c r="O731" t="s">
        <v>7623</v>
      </c>
      <c r="P731" t="s">
        <v>1888</v>
      </c>
      <c r="Q731" t="s">
        <v>7623</v>
      </c>
      <c r="R731" t="s">
        <v>1879</v>
      </c>
      <c r="S731">
        <v>3</v>
      </c>
      <c r="T731">
        <v>0.2</v>
      </c>
      <c r="U731">
        <v>5.44</v>
      </c>
      <c r="V731">
        <v>9.3275000000000006</v>
      </c>
      <c r="W731">
        <v>3</v>
      </c>
      <c r="X731">
        <v>15.55</v>
      </c>
      <c r="Y731">
        <v>19.4375</v>
      </c>
      <c r="Z731">
        <v>6.479166666666667</v>
      </c>
      <c r="AA731">
        <v>5.1833333333333336</v>
      </c>
      <c r="AB731">
        <v>10.11</v>
      </c>
    </row>
    <row r="732" spans="1:28" x14ac:dyDescent="0.35">
      <c r="A732" t="s">
        <v>7719</v>
      </c>
      <c r="B732" t="s">
        <v>39</v>
      </c>
      <c r="C732" t="s">
        <v>1</v>
      </c>
      <c r="D732" t="s">
        <v>489</v>
      </c>
      <c r="E732" t="s">
        <v>21</v>
      </c>
      <c r="F732" s="1">
        <v>43552</v>
      </c>
      <c r="G732" t="s">
        <v>7613</v>
      </c>
      <c r="H732" t="s">
        <v>5372</v>
      </c>
      <c r="I732">
        <v>19120</v>
      </c>
      <c r="J732" t="s">
        <v>1245</v>
      </c>
      <c r="K732" t="s">
        <v>1887</v>
      </c>
      <c r="L732" t="s">
        <v>1860</v>
      </c>
      <c r="M732" s="1">
        <v>43557</v>
      </c>
      <c r="N732" t="s">
        <v>1869</v>
      </c>
      <c r="O732" t="s">
        <v>7623</v>
      </c>
      <c r="P732" t="s">
        <v>1888</v>
      </c>
      <c r="Q732" t="s">
        <v>7623</v>
      </c>
      <c r="R732" t="s">
        <v>1879</v>
      </c>
      <c r="S732">
        <v>3</v>
      </c>
      <c r="T732">
        <v>0.2</v>
      </c>
      <c r="U732">
        <v>5.44</v>
      </c>
      <c r="V732">
        <v>9.3275000000000006</v>
      </c>
      <c r="W732">
        <v>3</v>
      </c>
      <c r="X732">
        <v>15.55</v>
      </c>
      <c r="Y732">
        <v>19.4375</v>
      </c>
      <c r="Z732">
        <v>6.479166666666667</v>
      </c>
      <c r="AA732">
        <v>5.1833333333333336</v>
      </c>
      <c r="AB732">
        <v>10.11</v>
      </c>
    </row>
    <row r="733" spans="1:28" x14ac:dyDescent="0.35">
      <c r="A733" t="s">
        <v>7719</v>
      </c>
      <c r="B733" t="s">
        <v>140</v>
      </c>
      <c r="C733" t="s">
        <v>1</v>
      </c>
      <c r="D733" t="s">
        <v>2744</v>
      </c>
      <c r="E733" t="s">
        <v>18</v>
      </c>
      <c r="F733" s="1">
        <v>44548</v>
      </c>
      <c r="G733" t="s">
        <v>7598</v>
      </c>
      <c r="H733" t="s">
        <v>5373</v>
      </c>
      <c r="I733">
        <v>43229</v>
      </c>
      <c r="J733" t="s">
        <v>1283</v>
      </c>
      <c r="K733" t="s">
        <v>1887</v>
      </c>
      <c r="L733" t="s">
        <v>1860</v>
      </c>
      <c r="M733" s="1">
        <v>44553</v>
      </c>
      <c r="N733" t="s">
        <v>1869</v>
      </c>
      <c r="O733" t="s">
        <v>7623</v>
      </c>
      <c r="P733" t="s">
        <v>1907</v>
      </c>
      <c r="Q733" t="s">
        <v>7623</v>
      </c>
      <c r="R733" t="s">
        <v>1898</v>
      </c>
      <c r="S733">
        <v>3</v>
      </c>
      <c r="T733">
        <v>0.2</v>
      </c>
      <c r="U733">
        <v>1.75</v>
      </c>
      <c r="V733">
        <v>2.9550000000000001</v>
      </c>
      <c r="W733">
        <v>3</v>
      </c>
      <c r="X733">
        <v>4.82</v>
      </c>
      <c r="Y733">
        <v>6.0250000000000004</v>
      </c>
      <c r="Z733">
        <v>2.0083333333333333</v>
      </c>
      <c r="AA733">
        <v>1.6066666666666667</v>
      </c>
      <c r="AB733">
        <v>3.0700000000000003</v>
      </c>
    </row>
    <row r="734" spans="1:28" x14ac:dyDescent="0.35">
      <c r="A734" t="s">
        <v>7719</v>
      </c>
      <c r="B734" t="s">
        <v>39</v>
      </c>
      <c r="C734" t="s">
        <v>1</v>
      </c>
      <c r="D734" t="s">
        <v>471</v>
      </c>
      <c r="E734" t="s">
        <v>41</v>
      </c>
      <c r="F734" s="1">
        <v>43443</v>
      </c>
      <c r="G734" t="s">
        <v>7598</v>
      </c>
      <c r="H734" t="s">
        <v>5410</v>
      </c>
      <c r="I734">
        <v>19134</v>
      </c>
      <c r="J734" t="s">
        <v>1271</v>
      </c>
      <c r="K734" t="s">
        <v>1887</v>
      </c>
      <c r="L734" t="s">
        <v>1860</v>
      </c>
      <c r="M734" s="1">
        <v>43449</v>
      </c>
      <c r="N734" t="s">
        <v>1869</v>
      </c>
      <c r="O734" t="s">
        <v>7623</v>
      </c>
      <c r="P734" t="s">
        <v>1888</v>
      </c>
      <c r="Q734" t="s">
        <v>7623</v>
      </c>
      <c r="R734" t="s">
        <v>1890</v>
      </c>
      <c r="S734">
        <v>4</v>
      </c>
      <c r="T734">
        <v>0.2</v>
      </c>
      <c r="U734">
        <v>9.59</v>
      </c>
      <c r="V734">
        <v>17.257499999999997</v>
      </c>
      <c r="W734">
        <v>3</v>
      </c>
      <c r="X734">
        <v>30.67</v>
      </c>
      <c r="Y734">
        <v>38.337499999999999</v>
      </c>
      <c r="Z734">
        <v>12.779166666666667</v>
      </c>
      <c r="AA734">
        <v>10.223333333333334</v>
      </c>
      <c r="AB734">
        <v>21.080000000000002</v>
      </c>
    </row>
    <row r="735" spans="1:28" x14ac:dyDescent="0.35">
      <c r="A735" t="s">
        <v>7719</v>
      </c>
      <c r="B735" t="s">
        <v>39</v>
      </c>
      <c r="C735" t="s">
        <v>1</v>
      </c>
      <c r="D735" t="s">
        <v>215</v>
      </c>
      <c r="E735" t="s">
        <v>49</v>
      </c>
      <c r="F735" s="1">
        <v>44446</v>
      </c>
      <c r="G735" t="s">
        <v>7613</v>
      </c>
      <c r="H735" t="s">
        <v>5409</v>
      </c>
      <c r="I735">
        <v>19134</v>
      </c>
      <c r="J735" t="s">
        <v>1189</v>
      </c>
      <c r="K735" t="s">
        <v>1887</v>
      </c>
      <c r="L735" t="s">
        <v>1860</v>
      </c>
      <c r="M735" s="1">
        <v>44450</v>
      </c>
      <c r="N735" t="s">
        <v>1869</v>
      </c>
      <c r="O735" t="s">
        <v>7623</v>
      </c>
      <c r="P735" t="s">
        <v>1888</v>
      </c>
      <c r="Q735" t="s">
        <v>7623</v>
      </c>
      <c r="R735" t="s">
        <v>1890</v>
      </c>
      <c r="S735">
        <v>3</v>
      </c>
      <c r="T735">
        <v>0.2</v>
      </c>
      <c r="U735">
        <v>1.65</v>
      </c>
      <c r="V735">
        <v>2.8749999999999996</v>
      </c>
      <c r="W735">
        <v>3</v>
      </c>
      <c r="X735">
        <v>4.9000000000000004</v>
      </c>
      <c r="Y735">
        <v>6.125</v>
      </c>
      <c r="Z735">
        <v>2.041666666666667</v>
      </c>
      <c r="AA735">
        <v>1.6333333333333335</v>
      </c>
      <c r="AB735">
        <v>3.2500000000000004</v>
      </c>
    </row>
    <row r="736" spans="1:28" x14ac:dyDescent="0.35">
      <c r="A736" t="s">
        <v>7719</v>
      </c>
      <c r="B736" t="s">
        <v>39</v>
      </c>
      <c r="C736" t="s">
        <v>1</v>
      </c>
      <c r="D736" t="s">
        <v>2760</v>
      </c>
      <c r="E736" t="s">
        <v>18</v>
      </c>
      <c r="F736" s="1">
        <v>43384</v>
      </c>
      <c r="G736" t="s">
        <v>7598</v>
      </c>
      <c r="H736" t="s">
        <v>5398</v>
      </c>
      <c r="I736">
        <v>19120</v>
      </c>
      <c r="J736" t="s">
        <v>1670</v>
      </c>
      <c r="K736" t="s">
        <v>1887</v>
      </c>
      <c r="L736" t="s">
        <v>1860</v>
      </c>
      <c r="M736" s="1">
        <v>43388</v>
      </c>
      <c r="N736" t="s">
        <v>1869</v>
      </c>
      <c r="O736" t="s">
        <v>7623</v>
      </c>
      <c r="P736" t="s">
        <v>1888</v>
      </c>
      <c r="Q736" t="s">
        <v>7623</v>
      </c>
      <c r="R736" t="s">
        <v>1890</v>
      </c>
      <c r="S736">
        <v>3</v>
      </c>
      <c r="T736">
        <v>0.2</v>
      </c>
      <c r="U736">
        <v>67.98</v>
      </c>
      <c r="V736">
        <v>118.33750000000001</v>
      </c>
      <c r="W736">
        <v>3</v>
      </c>
      <c r="X736">
        <v>201.43</v>
      </c>
      <c r="Y736">
        <v>251.78749999999999</v>
      </c>
      <c r="Z736">
        <v>83.92916666666666</v>
      </c>
      <c r="AA736">
        <v>67.143333333333331</v>
      </c>
      <c r="AB736">
        <v>133.44999999999999</v>
      </c>
    </row>
    <row r="737" spans="1:28" x14ac:dyDescent="0.35">
      <c r="A737" t="s">
        <v>7719</v>
      </c>
      <c r="B737" t="s">
        <v>2051</v>
      </c>
      <c r="C737" t="s">
        <v>1</v>
      </c>
      <c r="D737" t="s">
        <v>2261</v>
      </c>
      <c r="E737" t="s">
        <v>146</v>
      </c>
      <c r="F737" s="1">
        <v>43223</v>
      </c>
      <c r="G737" t="s">
        <v>7598</v>
      </c>
      <c r="H737" t="s">
        <v>5408</v>
      </c>
      <c r="I737">
        <v>10701</v>
      </c>
      <c r="J737" t="s">
        <v>2262</v>
      </c>
      <c r="K737" t="s">
        <v>1887</v>
      </c>
      <c r="L737" t="s">
        <v>1860</v>
      </c>
      <c r="M737" s="1">
        <v>43230</v>
      </c>
      <c r="N737" t="s">
        <v>1869</v>
      </c>
      <c r="O737" t="s">
        <v>7623</v>
      </c>
      <c r="P737" t="s">
        <v>1897</v>
      </c>
      <c r="Q737" t="s">
        <v>7623</v>
      </c>
      <c r="R737" t="s">
        <v>1876</v>
      </c>
      <c r="S737">
        <v>5</v>
      </c>
      <c r="T737">
        <v>0.2</v>
      </c>
      <c r="U737">
        <v>14.56</v>
      </c>
      <c r="V737">
        <v>24.604999999999997</v>
      </c>
      <c r="W737">
        <v>3</v>
      </c>
      <c r="X737">
        <v>40.18</v>
      </c>
      <c r="Y737">
        <v>50.224999999999994</v>
      </c>
      <c r="Z737">
        <v>16.741666666666664</v>
      </c>
      <c r="AA737">
        <v>13.393333333333333</v>
      </c>
      <c r="AB737">
        <v>25.619999999999997</v>
      </c>
    </row>
    <row r="738" spans="1:28" x14ac:dyDescent="0.35">
      <c r="A738" t="s">
        <v>7719</v>
      </c>
      <c r="B738" t="s">
        <v>2051</v>
      </c>
      <c r="C738" t="s">
        <v>1</v>
      </c>
      <c r="D738" t="s">
        <v>2261</v>
      </c>
      <c r="E738" t="s">
        <v>47</v>
      </c>
      <c r="F738" s="1">
        <v>43223</v>
      </c>
      <c r="G738" t="s">
        <v>7598</v>
      </c>
      <c r="H738" t="s">
        <v>5408</v>
      </c>
      <c r="I738">
        <v>10701</v>
      </c>
      <c r="J738" t="s">
        <v>1263</v>
      </c>
      <c r="K738" t="s">
        <v>1887</v>
      </c>
      <c r="L738" t="s">
        <v>1860</v>
      </c>
      <c r="M738" s="1">
        <v>43230</v>
      </c>
      <c r="N738" t="s">
        <v>1869</v>
      </c>
      <c r="O738" t="s">
        <v>7623</v>
      </c>
      <c r="P738" t="s">
        <v>1897</v>
      </c>
      <c r="Q738" t="s">
        <v>7623</v>
      </c>
      <c r="R738" t="s">
        <v>1876</v>
      </c>
      <c r="S738">
        <v>5</v>
      </c>
      <c r="T738">
        <v>0.2</v>
      </c>
      <c r="U738">
        <v>3.95</v>
      </c>
      <c r="V738">
        <v>6.6749999999999998</v>
      </c>
      <c r="W738">
        <v>3</v>
      </c>
      <c r="X738">
        <v>10.9</v>
      </c>
      <c r="Y738">
        <v>13.625</v>
      </c>
      <c r="Z738">
        <v>4.5416666666666661</v>
      </c>
      <c r="AA738">
        <v>3.6333333333333333</v>
      </c>
      <c r="AB738">
        <v>6.95</v>
      </c>
    </row>
    <row r="739" spans="1:28" x14ac:dyDescent="0.35">
      <c r="A739" t="s">
        <v>7719</v>
      </c>
      <c r="B739" t="s">
        <v>563</v>
      </c>
      <c r="C739" t="s">
        <v>1</v>
      </c>
      <c r="D739" t="s">
        <v>2771</v>
      </c>
      <c r="E739" t="s">
        <v>15</v>
      </c>
      <c r="F739" s="1">
        <v>44554</v>
      </c>
      <c r="G739" t="s">
        <v>7613</v>
      </c>
      <c r="H739" t="s">
        <v>4231</v>
      </c>
      <c r="I739">
        <v>11572</v>
      </c>
      <c r="J739" t="s">
        <v>3150</v>
      </c>
      <c r="K739" t="s">
        <v>1887</v>
      </c>
      <c r="L739" t="s">
        <v>1860</v>
      </c>
      <c r="M739" s="1">
        <v>44558</v>
      </c>
      <c r="N739" t="s">
        <v>1869</v>
      </c>
      <c r="O739" t="s">
        <v>7623</v>
      </c>
      <c r="P739" t="s">
        <v>1897</v>
      </c>
      <c r="Q739" t="s">
        <v>7623</v>
      </c>
      <c r="R739" t="s">
        <v>1876</v>
      </c>
      <c r="S739">
        <v>3</v>
      </c>
      <c r="T739">
        <v>0.2</v>
      </c>
      <c r="U739">
        <v>4.8499999999999996</v>
      </c>
      <c r="V739">
        <v>8.4450000000000003</v>
      </c>
      <c r="W739">
        <v>3</v>
      </c>
      <c r="X739">
        <v>14.38</v>
      </c>
      <c r="Y739">
        <v>17.975000000000001</v>
      </c>
      <c r="Z739">
        <v>5.9916666666666671</v>
      </c>
      <c r="AA739">
        <v>4.7933333333333339</v>
      </c>
      <c r="AB739">
        <v>9.5300000000000011</v>
      </c>
    </row>
    <row r="740" spans="1:28" x14ac:dyDescent="0.35">
      <c r="A740" t="s">
        <v>7719</v>
      </c>
      <c r="B740" t="s">
        <v>80</v>
      </c>
      <c r="C740" t="s">
        <v>1</v>
      </c>
      <c r="D740" t="s">
        <v>2705</v>
      </c>
      <c r="E740" t="s">
        <v>18</v>
      </c>
      <c r="F740" s="1">
        <v>43966</v>
      </c>
      <c r="G740" t="s">
        <v>7613</v>
      </c>
      <c r="H740" t="s">
        <v>5407</v>
      </c>
      <c r="I740">
        <v>10035</v>
      </c>
      <c r="J740" t="s">
        <v>3357</v>
      </c>
      <c r="K740" t="s">
        <v>1887</v>
      </c>
      <c r="L740" t="s">
        <v>1860</v>
      </c>
      <c r="M740" s="1">
        <v>43972</v>
      </c>
      <c r="N740" t="s">
        <v>1869</v>
      </c>
      <c r="O740" t="s">
        <v>7623</v>
      </c>
      <c r="P740" t="s">
        <v>1897</v>
      </c>
      <c r="Q740" t="s">
        <v>7623</v>
      </c>
      <c r="R740" t="s">
        <v>1876</v>
      </c>
      <c r="S740">
        <v>4</v>
      </c>
      <c r="T740">
        <v>0.2</v>
      </c>
      <c r="U740">
        <v>4.4800000000000004</v>
      </c>
      <c r="V740">
        <v>7.9249999999999989</v>
      </c>
      <c r="W740">
        <v>3</v>
      </c>
      <c r="X740">
        <v>13.78</v>
      </c>
      <c r="Y740">
        <v>17.224999999999998</v>
      </c>
      <c r="Z740">
        <v>5.7416666666666654</v>
      </c>
      <c r="AA740">
        <v>4.5933333333333328</v>
      </c>
      <c r="AB740">
        <v>9.2999999999999989</v>
      </c>
    </row>
    <row r="741" spans="1:28" x14ac:dyDescent="0.35">
      <c r="A741" t="s">
        <v>7719</v>
      </c>
      <c r="B741" t="s">
        <v>80</v>
      </c>
      <c r="C741" t="s">
        <v>1</v>
      </c>
      <c r="D741" t="s">
        <v>555</v>
      </c>
      <c r="E741" t="s">
        <v>221</v>
      </c>
      <c r="F741" s="1">
        <v>44459</v>
      </c>
      <c r="G741" t="s">
        <v>7598</v>
      </c>
      <c r="H741" t="s">
        <v>4226</v>
      </c>
      <c r="I741">
        <v>10035</v>
      </c>
      <c r="J741" t="s">
        <v>1331</v>
      </c>
      <c r="K741" t="s">
        <v>1887</v>
      </c>
      <c r="L741" t="s">
        <v>1860</v>
      </c>
      <c r="M741" s="1">
        <v>44465</v>
      </c>
      <c r="N741" t="s">
        <v>1869</v>
      </c>
      <c r="O741" t="s">
        <v>7623</v>
      </c>
      <c r="P741" t="s">
        <v>1897</v>
      </c>
      <c r="Q741" t="s">
        <v>7623</v>
      </c>
      <c r="R741" t="s">
        <v>1876</v>
      </c>
      <c r="S741">
        <v>4</v>
      </c>
      <c r="T741">
        <v>0.2</v>
      </c>
      <c r="U741">
        <v>3.98</v>
      </c>
      <c r="V741">
        <v>6.9249999999999989</v>
      </c>
      <c r="W741">
        <v>3</v>
      </c>
      <c r="X741">
        <v>11.78</v>
      </c>
      <c r="Y741">
        <v>14.724999999999998</v>
      </c>
      <c r="Z741">
        <v>4.9083333333333323</v>
      </c>
      <c r="AA741">
        <v>3.9266666666666663</v>
      </c>
      <c r="AB741">
        <v>7.7999999999999989</v>
      </c>
    </row>
    <row r="742" spans="1:28" x14ac:dyDescent="0.35">
      <c r="A742" t="s">
        <v>7719</v>
      </c>
      <c r="B742" t="s">
        <v>80</v>
      </c>
      <c r="C742" t="s">
        <v>1</v>
      </c>
      <c r="D742" t="s">
        <v>2360</v>
      </c>
      <c r="E742" t="s">
        <v>355</v>
      </c>
      <c r="F742" s="1">
        <v>44359</v>
      </c>
      <c r="G742" t="s">
        <v>7598</v>
      </c>
      <c r="H742" t="s">
        <v>4234</v>
      </c>
      <c r="I742">
        <v>10035</v>
      </c>
      <c r="J742" t="s">
        <v>1635</v>
      </c>
      <c r="K742" t="s">
        <v>1887</v>
      </c>
      <c r="L742" t="s">
        <v>1860</v>
      </c>
      <c r="M742" s="1">
        <v>44365</v>
      </c>
      <c r="N742" t="s">
        <v>1869</v>
      </c>
      <c r="O742" t="s">
        <v>7623</v>
      </c>
      <c r="P742" t="s">
        <v>1897</v>
      </c>
      <c r="Q742" t="s">
        <v>7623</v>
      </c>
      <c r="R742" t="s">
        <v>1876</v>
      </c>
      <c r="S742">
        <v>4</v>
      </c>
      <c r="T742">
        <v>0.2</v>
      </c>
      <c r="U742">
        <v>4.2699999999999996</v>
      </c>
      <c r="V742">
        <v>7.5525000000000002</v>
      </c>
      <c r="W742">
        <v>3</v>
      </c>
      <c r="X742">
        <v>13.13</v>
      </c>
      <c r="Y742">
        <v>16.412500000000001</v>
      </c>
      <c r="Z742">
        <v>5.4708333333333332</v>
      </c>
      <c r="AA742">
        <v>4.3766666666666669</v>
      </c>
      <c r="AB742">
        <v>8.8600000000000012</v>
      </c>
    </row>
    <row r="743" spans="1:28" x14ac:dyDescent="0.35">
      <c r="A743" t="s">
        <v>7719</v>
      </c>
      <c r="B743" t="s">
        <v>80</v>
      </c>
      <c r="C743" t="s">
        <v>1</v>
      </c>
      <c r="D743" t="s">
        <v>2350</v>
      </c>
      <c r="E743" t="s">
        <v>35</v>
      </c>
      <c r="F743" s="1">
        <v>43280</v>
      </c>
      <c r="G743" t="s">
        <v>7613</v>
      </c>
      <c r="H743" t="s">
        <v>5406</v>
      </c>
      <c r="I743">
        <v>10024</v>
      </c>
      <c r="J743" t="s">
        <v>2413</v>
      </c>
      <c r="K743" t="s">
        <v>1887</v>
      </c>
      <c r="L743" t="s">
        <v>1860</v>
      </c>
      <c r="M743" s="1">
        <v>43284</v>
      </c>
      <c r="N743" t="s">
        <v>1869</v>
      </c>
      <c r="O743" t="s">
        <v>7623</v>
      </c>
      <c r="P743" t="s">
        <v>1897</v>
      </c>
      <c r="Q743" t="s">
        <v>7623</v>
      </c>
      <c r="R743" t="s">
        <v>1876</v>
      </c>
      <c r="S743">
        <v>3</v>
      </c>
      <c r="T743">
        <v>0.2</v>
      </c>
      <c r="U743">
        <v>4.87</v>
      </c>
      <c r="V743">
        <v>8.3499999999999979</v>
      </c>
      <c r="W743">
        <v>3</v>
      </c>
      <c r="X743">
        <v>13.92</v>
      </c>
      <c r="Y743">
        <v>17.399999999999999</v>
      </c>
      <c r="Z743">
        <v>5.7999999999999989</v>
      </c>
      <c r="AA743">
        <v>4.6399999999999997</v>
      </c>
      <c r="AB743">
        <v>9.0500000000000007</v>
      </c>
    </row>
    <row r="744" spans="1:28" x14ac:dyDescent="0.35">
      <c r="A744" t="s">
        <v>7719</v>
      </c>
      <c r="B744" t="s">
        <v>80</v>
      </c>
      <c r="C744" t="s">
        <v>1</v>
      </c>
      <c r="D744" t="s">
        <v>2874</v>
      </c>
      <c r="E744" t="s">
        <v>438</v>
      </c>
      <c r="F744" s="1">
        <v>44167</v>
      </c>
      <c r="G744" t="s">
        <v>7613</v>
      </c>
      <c r="H744" t="s">
        <v>5258</v>
      </c>
      <c r="I744">
        <v>10024</v>
      </c>
      <c r="J744" t="s">
        <v>3080</v>
      </c>
      <c r="K744" t="s">
        <v>1887</v>
      </c>
      <c r="L744" t="s">
        <v>1860</v>
      </c>
      <c r="M744" s="1">
        <v>44172</v>
      </c>
      <c r="N744" t="s">
        <v>1869</v>
      </c>
      <c r="O744" t="s">
        <v>7623</v>
      </c>
      <c r="P744" t="s">
        <v>1897</v>
      </c>
      <c r="Q744" t="s">
        <v>7623</v>
      </c>
      <c r="R744" t="s">
        <v>1876</v>
      </c>
      <c r="S744">
        <v>3</v>
      </c>
      <c r="T744">
        <v>0.2</v>
      </c>
      <c r="U744">
        <v>11.45</v>
      </c>
      <c r="V744">
        <v>20.257499999999997</v>
      </c>
      <c r="W744">
        <v>3</v>
      </c>
      <c r="X744">
        <v>35.229999999999997</v>
      </c>
      <c r="Y744">
        <v>44.037499999999994</v>
      </c>
      <c r="Z744">
        <v>14.679166666666665</v>
      </c>
      <c r="AA744">
        <v>11.743333333333332</v>
      </c>
      <c r="AB744">
        <v>23.779999999999998</v>
      </c>
    </row>
    <row r="745" spans="1:28" x14ac:dyDescent="0.35">
      <c r="A745" t="s">
        <v>7719</v>
      </c>
      <c r="B745" t="s">
        <v>80</v>
      </c>
      <c r="C745" t="s">
        <v>1</v>
      </c>
      <c r="D745" t="s">
        <v>2874</v>
      </c>
      <c r="E745" t="s">
        <v>119</v>
      </c>
      <c r="F745" s="1">
        <v>44167</v>
      </c>
      <c r="G745" t="s">
        <v>7613</v>
      </c>
      <c r="H745" t="s">
        <v>5258</v>
      </c>
      <c r="I745">
        <v>10024</v>
      </c>
      <c r="J745" t="s">
        <v>3460</v>
      </c>
      <c r="K745" t="s">
        <v>1887</v>
      </c>
      <c r="L745" t="s">
        <v>1860</v>
      </c>
      <c r="M745" s="1">
        <v>44172</v>
      </c>
      <c r="N745" t="s">
        <v>1869</v>
      </c>
      <c r="O745" t="s">
        <v>7623</v>
      </c>
      <c r="P745" t="s">
        <v>1897</v>
      </c>
      <c r="Q745" t="s">
        <v>7623</v>
      </c>
      <c r="R745" t="s">
        <v>1876</v>
      </c>
      <c r="S745">
        <v>3</v>
      </c>
      <c r="T745">
        <v>0.2</v>
      </c>
      <c r="U745">
        <v>134.93</v>
      </c>
      <c r="V745">
        <v>238.72500000000002</v>
      </c>
      <c r="W745">
        <v>3</v>
      </c>
      <c r="X745">
        <v>415.18</v>
      </c>
      <c r="Y745">
        <v>518.97500000000002</v>
      </c>
      <c r="Z745">
        <v>172.99166666666667</v>
      </c>
      <c r="AA745">
        <v>138.39333333333335</v>
      </c>
      <c r="AB745">
        <v>280.25</v>
      </c>
    </row>
    <row r="746" spans="1:28" x14ac:dyDescent="0.35">
      <c r="A746" t="s">
        <v>7719</v>
      </c>
      <c r="B746" t="s">
        <v>80</v>
      </c>
      <c r="C746" t="s">
        <v>1</v>
      </c>
      <c r="D746" t="s">
        <v>2254</v>
      </c>
      <c r="E746" t="s">
        <v>221</v>
      </c>
      <c r="F746" s="1">
        <v>44478</v>
      </c>
      <c r="G746" t="s">
        <v>7613</v>
      </c>
      <c r="H746" t="s">
        <v>4260</v>
      </c>
      <c r="I746">
        <v>10024</v>
      </c>
      <c r="J746" t="s">
        <v>2009</v>
      </c>
      <c r="K746" t="s">
        <v>1887</v>
      </c>
      <c r="L746" t="s">
        <v>1860</v>
      </c>
      <c r="M746" s="1">
        <v>44483</v>
      </c>
      <c r="N746" t="s">
        <v>1869</v>
      </c>
      <c r="O746" t="s">
        <v>7623</v>
      </c>
      <c r="P746" t="s">
        <v>1897</v>
      </c>
      <c r="Q746" t="s">
        <v>7623</v>
      </c>
      <c r="R746" t="s">
        <v>1876</v>
      </c>
      <c r="S746">
        <v>3</v>
      </c>
      <c r="T746">
        <v>0.2</v>
      </c>
      <c r="U746">
        <v>4.33</v>
      </c>
      <c r="V746">
        <v>7.5349999999999984</v>
      </c>
      <c r="W746">
        <v>3</v>
      </c>
      <c r="X746">
        <v>12.82</v>
      </c>
      <c r="Y746">
        <v>16.024999999999999</v>
      </c>
      <c r="Z746">
        <v>5.3416666666666668</v>
      </c>
      <c r="AA746">
        <v>4.2733333333333334</v>
      </c>
      <c r="AB746">
        <v>8.49</v>
      </c>
    </row>
    <row r="747" spans="1:28" x14ac:dyDescent="0.35">
      <c r="A747" t="s">
        <v>7719</v>
      </c>
      <c r="B747" t="s">
        <v>80</v>
      </c>
      <c r="C747" t="s">
        <v>1</v>
      </c>
      <c r="D747" t="s">
        <v>2555</v>
      </c>
      <c r="E747" t="s">
        <v>47</v>
      </c>
      <c r="F747" s="1">
        <v>44300</v>
      </c>
      <c r="G747" t="s">
        <v>7613</v>
      </c>
      <c r="H747" t="s">
        <v>4259</v>
      </c>
      <c r="I747">
        <v>10024</v>
      </c>
      <c r="J747" t="s">
        <v>1441</v>
      </c>
      <c r="K747" t="s">
        <v>1887</v>
      </c>
      <c r="L747" t="s">
        <v>1860</v>
      </c>
      <c r="M747" s="1">
        <v>44305</v>
      </c>
      <c r="N747" t="s">
        <v>1869</v>
      </c>
      <c r="O747" t="s">
        <v>7623</v>
      </c>
      <c r="P747" t="s">
        <v>1897</v>
      </c>
      <c r="Q747" t="s">
        <v>7623</v>
      </c>
      <c r="R747" t="s">
        <v>1876</v>
      </c>
      <c r="S747">
        <v>3</v>
      </c>
      <c r="T747">
        <v>0.2</v>
      </c>
      <c r="U747">
        <v>3.5</v>
      </c>
      <c r="V747">
        <v>6.1949999999999985</v>
      </c>
      <c r="W747">
        <v>3</v>
      </c>
      <c r="X747">
        <v>10.78</v>
      </c>
      <c r="Y747">
        <v>13.474999999999998</v>
      </c>
      <c r="Z747">
        <v>4.4916666666666663</v>
      </c>
      <c r="AA747">
        <v>3.5933333333333333</v>
      </c>
      <c r="AB747">
        <v>7.2799999999999994</v>
      </c>
    </row>
    <row r="748" spans="1:28" x14ac:dyDescent="0.35">
      <c r="A748" t="s">
        <v>7719</v>
      </c>
      <c r="B748" t="s">
        <v>80</v>
      </c>
      <c r="C748" t="s">
        <v>1</v>
      </c>
      <c r="D748" t="s">
        <v>2930</v>
      </c>
      <c r="E748" t="s">
        <v>38</v>
      </c>
      <c r="F748" s="1">
        <v>44554</v>
      </c>
      <c r="G748" t="s">
        <v>7598</v>
      </c>
      <c r="H748" t="s">
        <v>5405</v>
      </c>
      <c r="I748">
        <v>10024</v>
      </c>
      <c r="J748" t="s">
        <v>1937</v>
      </c>
      <c r="K748" t="s">
        <v>1887</v>
      </c>
      <c r="L748" t="s">
        <v>1860</v>
      </c>
      <c r="M748" s="1">
        <v>44559</v>
      </c>
      <c r="N748" t="s">
        <v>1869</v>
      </c>
      <c r="O748" t="s">
        <v>7623</v>
      </c>
      <c r="P748" t="s">
        <v>1897</v>
      </c>
      <c r="Q748" t="s">
        <v>7623</v>
      </c>
      <c r="R748" t="s">
        <v>1876</v>
      </c>
      <c r="S748">
        <v>3</v>
      </c>
      <c r="T748">
        <v>0.2</v>
      </c>
      <c r="U748">
        <v>5.59</v>
      </c>
      <c r="V748">
        <v>10.059999999999999</v>
      </c>
      <c r="W748">
        <v>3</v>
      </c>
      <c r="X748">
        <v>17.88</v>
      </c>
      <c r="Y748">
        <v>22.349999999999998</v>
      </c>
      <c r="Z748">
        <v>7.4499999999999993</v>
      </c>
      <c r="AA748">
        <v>5.96</v>
      </c>
      <c r="AB748">
        <v>12.29</v>
      </c>
    </row>
    <row r="749" spans="1:28" x14ac:dyDescent="0.35">
      <c r="A749" t="s">
        <v>7719</v>
      </c>
      <c r="B749" t="s">
        <v>80</v>
      </c>
      <c r="C749" t="s">
        <v>1</v>
      </c>
      <c r="D749" t="s">
        <v>2839</v>
      </c>
      <c r="E749" t="s">
        <v>18</v>
      </c>
      <c r="F749" s="1">
        <v>43845</v>
      </c>
      <c r="G749" t="s">
        <v>7613</v>
      </c>
      <c r="H749" t="s">
        <v>5333</v>
      </c>
      <c r="I749">
        <v>10011</v>
      </c>
      <c r="J749" t="s">
        <v>1472</v>
      </c>
      <c r="K749" t="s">
        <v>1887</v>
      </c>
      <c r="L749" t="s">
        <v>1860</v>
      </c>
      <c r="M749" s="1">
        <v>43851</v>
      </c>
      <c r="N749" t="s">
        <v>1869</v>
      </c>
      <c r="O749" t="s">
        <v>7623</v>
      </c>
      <c r="P749" t="s">
        <v>1897</v>
      </c>
      <c r="Q749" t="s">
        <v>7623</v>
      </c>
      <c r="R749" t="s">
        <v>1876</v>
      </c>
      <c r="S749">
        <v>4</v>
      </c>
      <c r="T749">
        <v>0.2</v>
      </c>
      <c r="U749">
        <v>17.34</v>
      </c>
      <c r="V749">
        <v>29.724999999999994</v>
      </c>
      <c r="W749">
        <v>3</v>
      </c>
      <c r="X749">
        <v>49.54</v>
      </c>
      <c r="Y749">
        <v>61.924999999999997</v>
      </c>
      <c r="Z749">
        <v>20.641666666666662</v>
      </c>
      <c r="AA749">
        <v>16.513333333333332</v>
      </c>
      <c r="AB749">
        <v>32.200000000000003</v>
      </c>
    </row>
    <row r="750" spans="1:28" x14ac:dyDescent="0.35">
      <c r="A750" t="s">
        <v>7719</v>
      </c>
      <c r="B750" t="s">
        <v>80</v>
      </c>
      <c r="C750" t="s">
        <v>1</v>
      </c>
      <c r="D750" t="s">
        <v>3288</v>
      </c>
      <c r="E750" t="s">
        <v>47</v>
      </c>
      <c r="F750" s="1">
        <v>43982</v>
      </c>
      <c r="G750" t="s">
        <v>7613</v>
      </c>
      <c r="H750" t="s">
        <v>5404</v>
      </c>
      <c r="I750">
        <v>10011</v>
      </c>
      <c r="J750" t="s">
        <v>1253</v>
      </c>
      <c r="K750" t="s">
        <v>1887</v>
      </c>
      <c r="L750" t="s">
        <v>1860</v>
      </c>
      <c r="M750" s="1">
        <v>43988</v>
      </c>
      <c r="N750" t="s">
        <v>1869</v>
      </c>
      <c r="O750" t="s">
        <v>7623</v>
      </c>
      <c r="P750" t="s">
        <v>1897</v>
      </c>
      <c r="Q750" t="s">
        <v>7623</v>
      </c>
      <c r="R750" t="s">
        <v>1876</v>
      </c>
      <c r="S750">
        <v>4</v>
      </c>
      <c r="T750">
        <v>0.2</v>
      </c>
      <c r="U750">
        <v>2.3199999999999998</v>
      </c>
      <c r="V750">
        <v>4.1074999999999999</v>
      </c>
      <c r="W750">
        <v>3</v>
      </c>
      <c r="X750">
        <v>7.15</v>
      </c>
      <c r="Y750">
        <v>8.9375</v>
      </c>
      <c r="Z750">
        <v>2.9791666666666665</v>
      </c>
      <c r="AA750">
        <v>2.3833333333333333</v>
      </c>
      <c r="AB750">
        <v>4.83</v>
      </c>
    </row>
    <row r="751" spans="1:28" x14ac:dyDescent="0.35">
      <c r="A751" t="s">
        <v>7719</v>
      </c>
      <c r="B751" t="s">
        <v>80</v>
      </c>
      <c r="C751" t="s">
        <v>1</v>
      </c>
      <c r="D751" t="s">
        <v>606</v>
      </c>
      <c r="E751" t="s">
        <v>146</v>
      </c>
      <c r="F751" s="1">
        <v>43876</v>
      </c>
      <c r="G751" t="s">
        <v>7613</v>
      </c>
      <c r="H751" t="s">
        <v>5334</v>
      </c>
      <c r="I751">
        <v>10009</v>
      </c>
      <c r="J751" t="s">
        <v>2292</v>
      </c>
      <c r="K751" t="s">
        <v>1887</v>
      </c>
      <c r="L751" t="s">
        <v>1860</v>
      </c>
      <c r="M751" s="1">
        <v>43883</v>
      </c>
      <c r="N751" t="s">
        <v>1869</v>
      </c>
      <c r="O751" t="s">
        <v>7623</v>
      </c>
      <c r="P751" t="s">
        <v>1897</v>
      </c>
      <c r="Q751" t="s">
        <v>7623</v>
      </c>
      <c r="R751" t="s">
        <v>1876</v>
      </c>
      <c r="S751">
        <v>5</v>
      </c>
      <c r="T751">
        <v>0.2</v>
      </c>
      <c r="U751">
        <v>124.49</v>
      </c>
      <c r="V751">
        <v>224.07749999999999</v>
      </c>
      <c r="W751">
        <v>3</v>
      </c>
      <c r="X751">
        <v>398.35</v>
      </c>
      <c r="Y751">
        <v>497.9375</v>
      </c>
      <c r="Z751">
        <v>165.97916666666666</v>
      </c>
      <c r="AA751">
        <v>132.78333333333333</v>
      </c>
      <c r="AB751">
        <v>273.86</v>
      </c>
    </row>
    <row r="752" spans="1:28" x14ac:dyDescent="0.35">
      <c r="A752" t="s">
        <v>7719</v>
      </c>
      <c r="B752" t="s">
        <v>80</v>
      </c>
      <c r="C752" t="s">
        <v>1</v>
      </c>
      <c r="D752" t="s">
        <v>504</v>
      </c>
      <c r="E752" t="s">
        <v>146</v>
      </c>
      <c r="F752" s="1">
        <v>44547</v>
      </c>
      <c r="G752" t="s">
        <v>7613</v>
      </c>
      <c r="H752" t="s">
        <v>4193</v>
      </c>
      <c r="I752">
        <v>10009</v>
      </c>
      <c r="J752" t="s">
        <v>2053</v>
      </c>
      <c r="K752" t="s">
        <v>1887</v>
      </c>
      <c r="L752" t="s">
        <v>1860</v>
      </c>
      <c r="M752" s="1">
        <v>44553</v>
      </c>
      <c r="N752" t="s">
        <v>1869</v>
      </c>
      <c r="O752" t="s">
        <v>7623</v>
      </c>
      <c r="P752" t="s">
        <v>1897</v>
      </c>
      <c r="Q752" t="s">
        <v>7623</v>
      </c>
      <c r="R752" t="s">
        <v>1876</v>
      </c>
      <c r="S752">
        <v>4</v>
      </c>
      <c r="T752">
        <v>0.2</v>
      </c>
      <c r="U752">
        <v>8.3800000000000008</v>
      </c>
      <c r="V752">
        <v>14.585000000000001</v>
      </c>
      <c r="W752">
        <v>3</v>
      </c>
      <c r="X752">
        <v>24.82</v>
      </c>
      <c r="Y752">
        <v>31.024999999999999</v>
      </c>
      <c r="Z752">
        <v>10.341666666666667</v>
      </c>
      <c r="AA752">
        <v>8.2733333333333334</v>
      </c>
      <c r="AB752">
        <v>16.439999999999998</v>
      </c>
    </row>
    <row r="753" spans="1:28" x14ac:dyDescent="0.35">
      <c r="A753" t="s">
        <v>7719</v>
      </c>
      <c r="B753" t="s">
        <v>2375</v>
      </c>
      <c r="C753" t="s">
        <v>1</v>
      </c>
      <c r="D753" t="s">
        <v>489</v>
      </c>
      <c r="E753" t="s">
        <v>119</v>
      </c>
      <c r="F753" s="1">
        <v>43267</v>
      </c>
      <c r="G753" t="s">
        <v>7613</v>
      </c>
      <c r="H753" t="s">
        <v>5330</v>
      </c>
      <c r="I753">
        <v>11550</v>
      </c>
      <c r="J753" t="s">
        <v>1247</v>
      </c>
      <c r="K753" t="s">
        <v>1887</v>
      </c>
      <c r="L753" t="s">
        <v>1860</v>
      </c>
      <c r="M753" s="1">
        <v>43272</v>
      </c>
      <c r="N753" t="s">
        <v>1869</v>
      </c>
      <c r="O753" t="s">
        <v>7623</v>
      </c>
      <c r="P753" t="s">
        <v>1897</v>
      </c>
      <c r="Q753" t="s">
        <v>7623</v>
      </c>
      <c r="R753" t="s">
        <v>1876</v>
      </c>
      <c r="S753">
        <v>3</v>
      </c>
      <c r="T753">
        <v>0.2</v>
      </c>
      <c r="U753">
        <v>14.34</v>
      </c>
      <c r="V753">
        <v>24.227499999999996</v>
      </c>
      <c r="W753">
        <v>3</v>
      </c>
      <c r="X753">
        <v>39.549999999999997</v>
      </c>
      <c r="Y753">
        <v>49.437499999999993</v>
      </c>
      <c r="Z753">
        <v>16.479166666666664</v>
      </c>
      <c r="AA753">
        <v>13.183333333333332</v>
      </c>
      <c r="AB753">
        <v>25.209999999999997</v>
      </c>
    </row>
    <row r="754" spans="1:28" x14ac:dyDescent="0.35">
      <c r="A754" t="s">
        <v>7719</v>
      </c>
      <c r="B754" t="s">
        <v>2429</v>
      </c>
      <c r="C754" t="s">
        <v>1</v>
      </c>
      <c r="D754" t="s">
        <v>462</v>
      </c>
      <c r="E754" t="s">
        <v>146</v>
      </c>
      <c r="F754" s="1">
        <v>43421</v>
      </c>
      <c r="G754" t="s">
        <v>7598</v>
      </c>
      <c r="H754" t="s">
        <v>4271</v>
      </c>
      <c r="I754">
        <v>14215</v>
      </c>
      <c r="J754" t="s">
        <v>2564</v>
      </c>
      <c r="K754" t="s">
        <v>1887</v>
      </c>
      <c r="L754" t="s">
        <v>1860</v>
      </c>
      <c r="M754" s="1">
        <v>43426</v>
      </c>
      <c r="N754" t="s">
        <v>1869</v>
      </c>
      <c r="O754" t="s">
        <v>7623</v>
      </c>
      <c r="P754" t="s">
        <v>1897</v>
      </c>
      <c r="Q754" t="s">
        <v>7623</v>
      </c>
      <c r="R754" t="s">
        <v>1876</v>
      </c>
      <c r="S754">
        <v>3</v>
      </c>
      <c r="T754">
        <v>0.2</v>
      </c>
      <c r="U754">
        <v>726.56</v>
      </c>
      <c r="V754">
        <v>1264.7549999999997</v>
      </c>
      <c r="W754">
        <v>3</v>
      </c>
      <c r="X754">
        <v>2152.7800000000002</v>
      </c>
      <c r="Y754">
        <v>2690.9749999999999</v>
      </c>
      <c r="Z754">
        <v>896.99166666666667</v>
      </c>
      <c r="AA754">
        <v>717.59333333333336</v>
      </c>
      <c r="AB754">
        <v>1426.2200000000003</v>
      </c>
    </row>
    <row r="755" spans="1:28" x14ac:dyDescent="0.35">
      <c r="A755" t="s">
        <v>7719</v>
      </c>
      <c r="B755" t="s">
        <v>396</v>
      </c>
      <c r="C755" t="s">
        <v>1</v>
      </c>
      <c r="D755" t="s">
        <v>459</v>
      </c>
      <c r="E755" t="s">
        <v>146</v>
      </c>
      <c r="F755" s="1">
        <v>44169</v>
      </c>
      <c r="G755" t="s">
        <v>7613</v>
      </c>
      <c r="H755" t="s">
        <v>5403</v>
      </c>
      <c r="I755">
        <v>13021</v>
      </c>
      <c r="J755" t="s">
        <v>1734</v>
      </c>
      <c r="K755" t="s">
        <v>1887</v>
      </c>
      <c r="L755" t="s">
        <v>1860</v>
      </c>
      <c r="M755" s="1">
        <v>44173</v>
      </c>
      <c r="N755" t="s">
        <v>1869</v>
      </c>
      <c r="O755" t="s">
        <v>7623</v>
      </c>
      <c r="P755" t="s">
        <v>1897</v>
      </c>
      <c r="Q755" t="s">
        <v>7623</v>
      </c>
      <c r="R755" t="s">
        <v>1876</v>
      </c>
      <c r="S755">
        <v>3</v>
      </c>
      <c r="T755">
        <v>0.2</v>
      </c>
      <c r="U755">
        <v>5.82</v>
      </c>
      <c r="V755">
        <v>9.7024999999999988</v>
      </c>
      <c r="W755">
        <v>3</v>
      </c>
      <c r="X755">
        <v>15.53</v>
      </c>
      <c r="Y755">
        <v>19.412499999999998</v>
      </c>
      <c r="Z755">
        <v>6.4708333333333332</v>
      </c>
      <c r="AA755">
        <v>5.1766666666666667</v>
      </c>
      <c r="AB755">
        <v>9.7099999999999991</v>
      </c>
    </row>
    <row r="756" spans="1:28" x14ac:dyDescent="0.35">
      <c r="A756" t="s">
        <v>7719</v>
      </c>
      <c r="B756" t="s">
        <v>39</v>
      </c>
      <c r="C756" t="s">
        <v>1</v>
      </c>
      <c r="D756" t="s">
        <v>1928</v>
      </c>
      <c r="E756" t="s">
        <v>47</v>
      </c>
      <c r="F756" s="1">
        <v>43105</v>
      </c>
      <c r="G756" t="s">
        <v>7598</v>
      </c>
      <c r="H756" t="s">
        <v>5402</v>
      </c>
      <c r="I756">
        <v>19143</v>
      </c>
      <c r="J756" t="s">
        <v>7688</v>
      </c>
      <c r="K756" t="s">
        <v>1887</v>
      </c>
      <c r="L756" t="s">
        <v>1860</v>
      </c>
      <c r="M756" s="1">
        <v>43112</v>
      </c>
      <c r="N756" t="s">
        <v>1869</v>
      </c>
      <c r="O756" t="s">
        <v>7623</v>
      </c>
      <c r="P756" t="s">
        <v>1888</v>
      </c>
      <c r="Q756" t="s">
        <v>7623</v>
      </c>
      <c r="R756" t="s">
        <v>1874</v>
      </c>
      <c r="S756">
        <v>5</v>
      </c>
      <c r="T756">
        <v>0.2</v>
      </c>
      <c r="U756">
        <v>4.88</v>
      </c>
      <c r="V756">
        <v>9.764999999999997</v>
      </c>
      <c r="W756">
        <v>3</v>
      </c>
      <c r="X756">
        <v>19.54</v>
      </c>
      <c r="Y756">
        <v>24.424999999999997</v>
      </c>
      <c r="Z756">
        <v>8.1416666666666657</v>
      </c>
      <c r="AA756">
        <v>6.5133333333333328</v>
      </c>
      <c r="AB756">
        <v>14.66</v>
      </c>
    </row>
    <row r="757" spans="1:28" x14ac:dyDescent="0.35">
      <c r="A757" t="s">
        <v>7719</v>
      </c>
      <c r="B757" t="s">
        <v>39</v>
      </c>
      <c r="C757" t="s">
        <v>1</v>
      </c>
      <c r="D757" t="s">
        <v>2888</v>
      </c>
      <c r="E757" t="s">
        <v>13</v>
      </c>
      <c r="F757" s="1">
        <v>44096</v>
      </c>
      <c r="G757" t="s">
        <v>7613</v>
      </c>
      <c r="H757" t="s">
        <v>5401</v>
      </c>
      <c r="I757">
        <v>19140</v>
      </c>
      <c r="J757" t="s">
        <v>2469</v>
      </c>
      <c r="K757" t="s">
        <v>1887</v>
      </c>
      <c r="L757" t="s">
        <v>1860</v>
      </c>
      <c r="M757" s="1">
        <v>44102</v>
      </c>
      <c r="N757" t="s">
        <v>1869</v>
      </c>
      <c r="O757" t="s">
        <v>7623</v>
      </c>
      <c r="P757" t="s">
        <v>1888</v>
      </c>
      <c r="Q757" t="s">
        <v>7623</v>
      </c>
      <c r="R757" t="s">
        <v>1874</v>
      </c>
      <c r="S757">
        <v>4</v>
      </c>
      <c r="T757">
        <v>0.2</v>
      </c>
      <c r="U757">
        <v>0.89</v>
      </c>
      <c r="V757">
        <v>2.8574999999999999</v>
      </c>
      <c r="W757">
        <v>3</v>
      </c>
      <c r="X757">
        <v>7.87</v>
      </c>
      <c r="Y757">
        <v>9.8375000000000004</v>
      </c>
      <c r="Z757">
        <v>3.2791666666666668</v>
      </c>
      <c r="AA757">
        <v>2.6233333333333335</v>
      </c>
      <c r="AB757">
        <v>6.98</v>
      </c>
    </row>
    <row r="758" spans="1:28" x14ac:dyDescent="0.35">
      <c r="A758" t="s">
        <v>7719</v>
      </c>
      <c r="B758" t="s">
        <v>39</v>
      </c>
      <c r="C758" t="s">
        <v>1</v>
      </c>
      <c r="D758" t="s">
        <v>436</v>
      </c>
      <c r="E758" t="s">
        <v>13</v>
      </c>
      <c r="F758" s="1">
        <v>44079</v>
      </c>
      <c r="G758" t="s">
        <v>7598</v>
      </c>
      <c r="H758" t="s">
        <v>4270</v>
      </c>
      <c r="I758">
        <v>19134</v>
      </c>
      <c r="J758" t="s">
        <v>2512</v>
      </c>
      <c r="K758" t="s">
        <v>1887</v>
      </c>
      <c r="L758" t="s">
        <v>1860</v>
      </c>
      <c r="M758" s="1">
        <v>44083</v>
      </c>
      <c r="N758" t="s">
        <v>1869</v>
      </c>
      <c r="O758" t="s">
        <v>7623</v>
      </c>
      <c r="P758" t="s">
        <v>1888</v>
      </c>
      <c r="Q758" t="s">
        <v>7623</v>
      </c>
      <c r="R758" t="s">
        <v>1874</v>
      </c>
      <c r="S758">
        <v>3</v>
      </c>
      <c r="T758">
        <v>0.2</v>
      </c>
      <c r="U758">
        <v>0.59</v>
      </c>
      <c r="V758">
        <v>2.5575000000000001</v>
      </c>
      <c r="W758">
        <v>3</v>
      </c>
      <c r="X758">
        <v>7.87</v>
      </c>
      <c r="Y758">
        <v>9.8375000000000004</v>
      </c>
      <c r="Z758">
        <v>3.2791666666666668</v>
      </c>
      <c r="AA758">
        <v>2.6233333333333335</v>
      </c>
      <c r="AB758">
        <v>7.28</v>
      </c>
    </row>
    <row r="759" spans="1:28" x14ac:dyDescent="0.35">
      <c r="A759" t="s">
        <v>7719</v>
      </c>
      <c r="B759" t="s">
        <v>223</v>
      </c>
      <c r="C759" t="s">
        <v>1</v>
      </c>
      <c r="D759" t="s">
        <v>117</v>
      </c>
      <c r="E759" t="s">
        <v>13</v>
      </c>
      <c r="F759" s="1">
        <v>43510</v>
      </c>
      <c r="G759" t="s">
        <v>7598</v>
      </c>
      <c r="H759" t="s">
        <v>5400</v>
      </c>
      <c r="I759">
        <v>44312</v>
      </c>
      <c r="J759" t="s">
        <v>2454</v>
      </c>
      <c r="K759" t="s">
        <v>1887</v>
      </c>
      <c r="L759" t="s">
        <v>1860</v>
      </c>
      <c r="M759" s="1">
        <v>43515</v>
      </c>
      <c r="N759" t="s">
        <v>1869</v>
      </c>
      <c r="O759" t="s">
        <v>7623</v>
      </c>
      <c r="P759" t="s">
        <v>1907</v>
      </c>
      <c r="Q759" t="s">
        <v>7623</v>
      </c>
      <c r="R759" t="s">
        <v>1874</v>
      </c>
      <c r="S759">
        <v>3</v>
      </c>
      <c r="T759">
        <v>0.2</v>
      </c>
      <c r="U759">
        <v>0.9</v>
      </c>
      <c r="V759">
        <v>4.4875000000000007</v>
      </c>
      <c r="W759">
        <v>3</v>
      </c>
      <c r="X759">
        <v>14.35</v>
      </c>
      <c r="Y759">
        <v>17.9375</v>
      </c>
      <c r="Z759">
        <v>5.9791666666666661</v>
      </c>
      <c r="AA759">
        <v>4.7833333333333332</v>
      </c>
      <c r="AB759">
        <v>13.45</v>
      </c>
    </row>
    <row r="760" spans="1:28" x14ac:dyDescent="0.35">
      <c r="A760" t="s">
        <v>7719</v>
      </c>
      <c r="B760" t="s">
        <v>39</v>
      </c>
      <c r="C760" t="s">
        <v>1</v>
      </c>
      <c r="D760" t="s">
        <v>490</v>
      </c>
      <c r="E760" t="s">
        <v>16</v>
      </c>
      <c r="F760" s="1">
        <v>43928</v>
      </c>
      <c r="G760" t="s">
        <v>7613</v>
      </c>
      <c r="H760" t="s">
        <v>5399</v>
      </c>
      <c r="I760">
        <v>19120</v>
      </c>
      <c r="J760" t="s">
        <v>3010</v>
      </c>
      <c r="K760" t="s">
        <v>1887</v>
      </c>
      <c r="L760" t="s">
        <v>1860</v>
      </c>
      <c r="M760" s="1">
        <v>43933</v>
      </c>
      <c r="N760" t="s">
        <v>1869</v>
      </c>
      <c r="O760" t="s">
        <v>7623</v>
      </c>
      <c r="P760" t="s">
        <v>1888</v>
      </c>
      <c r="Q760" t="s">
        <v>7623</v>
      </c>
      <c r="R760" t="s">
        <v>1877</v>
      </c>
      <c r="S760">
        <v>3</v>
      </c>
      <c r="T760">
        <v>0.2</v>
      </c>
      <c r="U760">
        <v>2.5099999999999998</v>
      </c>
      <c r="V760">
        <v>10.892499999999998</v>
      </c>
      <c r="W760">
        <v>3</v>
      </c>
      <c r="X760">
        <v>33.53</v>
      </c>
      <c r="Y760">
        <v>41.912500000000001</v>
      </c>
      <c r="Z760">
        <v>13.970833333333333</v>
      </c>
      <c r="AA760">
        <v>11.176666666666668</v>
      </c>
      <c r="AB760">
        <v>31.020000000000003</v>
      </c>
    </row>
    <row r="761" spans="1:28" x14ac:dyDescent="0.35">
      <c r="A761" t="s">
        <v>7719</v>
      </c>
      <c r="B761" t="s">
        <v>39</v>
      </c>
      <c r="C761" t="s">
        <v>1</v>
      </c>
      <c r="D761" t="s">
        <v>555</v>
      </c>
      <c r="E761" t="s">
        <v>199</v>
      </c>
      <c r="F761" s="1">
        <v>44395</v>
      </c>
      <c r="G761" t="s">
        <v>7598</v>
      </c>
      <c r="H761" t="s">
        <v>4286</v>
      </c>
      <c r="I761">
        <v>19134</v>
      </c>
      <c r="J761" t="s">
        <v>2561</v>
      </c>
      <c r="K761" t="s">
        <v>1887</v>
      </c>
      <c r="L761" t="s">
        <v>1860</v>
      </c>
      <c r="M761" s="1">
        <v>44400</v>
      </c>
      <c r="N761" t="s">
        <v>1869</v>
      </c>
      <c r="O761" t="s">
        <v>7623</v>
      </c>
      <c r="P761" t="s">
        <v>1888</v>
      </c>
      <c r="Q761" t="s">
        <v>7623</v>
      </c>
      <c r="R761" t="s">
        <v>1908</v>
      </c>
      <c r="S761">
        <v>3</v>
      </c>
      <c r="T761">
        <v>0.2</v>
      </c>
      <c r="U761">
        <v>1.1499999999999999</v>
      </c>
      <c r="V761">
        <v>3.4450000000000003</v>
      </c>
      <c r="W761">
        <v>2</v>
      </c>
      <c r="X761">
        <v>9.18</v>
      </c>
      <c r="Y761">
        <v>11.475</v>
      </c>
      <c r="Z761">
        <v>5.7374999999999998</v>
      </c>
      <c r="AA761">
        <v>4.59</v>
      </c>
      <c r="AB761">
        <v>8.0299999999999994</v>
      </c>
    </row>
    <row r="762" spans="1:28" x14ac:dyDescent="0.35">
      <c r="A762" t="s">
        <v>7719</v>
      </c>
      <c r="B762" t="s">
        <v>140</v>
      </c>
      <c r="C762" t="s">
        <v>1</v>
      </c>
      <c r="D762" t="s">
        <v>585</v>
      </c>
      <c r="E762" t="s">
        <v>199</v>
      </c>
      <c r="F762" s="1">
        <v>44195</v>
      </c>
      <c r="G762" t="s">
        <v>7598</v>
      </c>
      <c r="H762" t="s">
        <v>5391</v>
      </c>
      <c r="I762">
        <v>43229</v>
      </c>
      <c r="J762" t="s">
        <v>2362</v>
      </c>
      <c r="K762" t="s">
        <v>1887</v>
      </c>
      <c r="L762" t="s">
        <v>1860</v>
      </c>
      <c r="M762" s="1">
        <v>44200</v>
      </c>
      <c r="N762" t="s">
        <v>1869</v>
      </c>
      <c r="O762" t="s">
        <v>7623</v>
      </c>
      <c r="P762" t="s">
        <v>1907</v>
      </c>
      <c r="Q762" t="s">
        <v>7623</v>
      </c>
      <c r="R762" t="s">
        <v>1908</v>
      </c>
      <c r="S762">
        <v>3</v>
      </c>
      <c r="T762">
        <v>0.2</v>
      </c>
      <c r="U762">
        <v>1.03</v>
      </c>
      <c r="V762">
        <v>4.4574999999999978</v>
      </c>
      <c r="W762">
        <v>2</v>
      </c>
      <c r="X762">
        <v>13.71</v>
      </c>
      <c r="Y762">
        <v>17.137499999999999</v>
      </c>
      <c r="Z762">
        <v>8.5687499999999996</v>
      </c>
      <c r="AA762">
        <v>6.8550000000000004</v>
      </c>
      <c r="AB762">
        <v>12.680000000000001</v>
      </c>
    </row>
    <row r="763" spans="1:28" x14ac:dyDescent="0.35">
      <c r="A763" t="s">
        <v>7719</v>
      </c>
      <c r="B763" t="s">
        <v>39</v>
      </c>
      <c r="C763" t="s">
        <v>1</v>
      </c>
      <c r="D763" t="s">
        <v>2382</v>
      </c>
      <c r="E763" t="s">
        <v>11</v>
      </c>
      <c r="F763" s="1">
        <v>44499</v>
      </c>
      <c r="G763" t="s">
        <v>7613</v>
      </c>
      <c r="H763" t="s">
        <v>4256</v>
      </c>
      <c r="I763">
        <v>19140</v>
      </c>
      <c r="J763" t="s">
        <v>1804</v>
      </c>
      <c r="K763" t="s">
        <v>1887</v>
      </c>
      <c r="L763" t="s">
        <v>1860</v>
      </c>
      <c r="M763" s="1">
        <v>44503</v>
      </c>
      <c r="N763" t="s">
        <v>1869</v>
      </c>
      <c r="O763" t="s">
        <v>7623</v>
      </c>
      <c r="P763" t="s">
        <v>1888</v>
      </c>
      <c r="Q763" t="s">
        <v>7623</v>
      </c>
      <c r="R763" t="s">
        <v>1872</v>
      </c>
      <c r="S763">
        <v>3</v>
      </c>
      <c r="T763">
        <v>0.2</v>
      </c>
      <c r="U763">
        <v>-2.5099999999999998</v>
      </c>
      <c r="V763">
        <v>0.28249999999999886</v>
      </c>
      <c r="W763">
        <v>2</v>
      </c>
      <c r="X763">
        <v>11.17</v>
      </c>
      <c r="Y763">
        <v>13.962499999999999</v>
      </c>
      <c r="Z763">
        <v>6.9812499999999993</v>
      </c>
      <c r="AA763">
        <v>5.585</v>
      </c>
      <c r="AB763">
        <v>13.68</v>
      </c>
    </row>
    <row r="764" spans="1:28" x14ac:dyDescent="0.35">
      <c r="A764" t="s">
        <v>7719</v>
      </c>
      <c r="B764" t="s">
        <v>39</v>
      </c>
      <c r="C764" t="s">
        <v>1</v>
      </c>
      <c r="D764" t="s">
        <v>2760</v>
      </c>
      <c r="E764" t="s">
        <v>7624</v>
      </c>
      <c r="F764" s="1">
        <v>43384</v>
      </c>
      <c r="G764" t="s">
        <v>7598</v>
      </c>
      <c r="H764" t="s">
        <v>5398</v>
      </c>
      <c r="I764">
        <v>19120</v>
      </c>
      <c r="J764" t="s">
        <v>7693</v>
      </c>
      <c r="K764" t="s">
        <v>1887</v>
      </c>
      <c r="L764" t="s">
        <v>1860</v>
      </c>
      <c r="M764" s="1">
        <v>43388</v>
      </c>
      <c r="N764" t="s">
        <v>1869</v>
      </c>
      <c r="O764" t="s">
        <v>7623</v>
      </c>
      <c r="P764" t="s">
        <v>1888</v>
      </c>
      <c r="Q764" t="s">
        <v>7623</v>
      </c>
      <c r="R764" t="s">
        <v>1872</v>
      </c>
      <c r="S764">
        <v>3</v>
      </c>
      <c r="T764">
        <v>0.2</v>
      </c>
      <c r="U764">
        <v>10.57</v>
      </c>
      <c r="V764">
        <v>81.044999999999959</v>
      </c>
      <c r="W764">
        <v>2</v>
      </c>
      <c r="X764">
        <v>281.89999999999998</v>
      </c>
      <c r="Y764">
        <v>352.37499999999994</v>
      </c>
      <c r="Z764">
        <v>176.18749999999997</v>
      </c>
      <c r="AA764">
        <v>140.94999999999999</v>
      </c>
      <c r="AB764">
        <v>271.33</v>
      </c>
    </row>
    <row r="765" spans="1:28" x14ac:dyDescent="0.35">
      <c r="A765" t="s">
        <v>7719</v>
      </c>
      <c r="B765" t="s">
        <v>586</v>
      </c>
      <c r="C765" t="s">
        <v>1</v>
      </c>
      <c r="D765" t="s">
        <v>2462</v>
      </c>
      <c r="E765" t="s">
        <v>452</v>
      </c>
      <c r="F765" s="1">
        <v>44297</v>
      </c>
      <c r="G765" t="s">
        <v>7598</v>
      </c>
      <c r="H765" t="s">
        <v>5397</v>
      </c>
      <c r="I765">
        <v>43130</v>
      </c>
      <c r="J765" t="s">
        <v>1590</v>
      </c>
      <c r="K765" t="s">
        <v>1887</v>
      </c>
      <c r="L765" t="s">
        <v>1860</v>
      </c>
      <c r="M765" s="1">
        <v>44301</v>
      </c>
      <c r="N765" t="s">
        <v>1869</v>
      </c>
      <c r="O765" t="s">
        <v>7623</v>
      </c>
      <c r="P765" t="s">
        <v>1907</v>
      </c>
      <c r="Q765" t="s">
        <v>7623</v>
      </c>
      <c r="R765" t="s">
        <v>1872</v>
      </c>
      <c r="S765">
        <v>3</v>
      </c>
      <c r="T765">
        <v>0.2</v>
      </c>
      <c r="U765">
        <v>1.47</v>
      </c>
      <c r="V765">
        <v>5.6624999999999996</v>
      </c>
      <c r="W765">
        <v>2</v>
      </c>
      <c r="X765">
        <v>16.77</v>
      </c>
      <c r="Y765">
        <v>20.962499999999999</v>
      </c>
      <c r="Z765">
        <v>10.481249999999999</v>
      </c>
      <c r="AA765">
        <v>8.3849999999999998</v>
      </c>
      <c r="AB765">
        <v>15.299999999999999</v>
      </c>
    </row>
    <row r="766" spans="1:28" x14ac:dyDescent="0.35">
      <c r="A766" t="s">
        <v>7719</v>
      </c>
      <c r="B766" t="s">
        <v>528</v>
      </c>
      <c r="C766" t="s">
        <v>1</v>
      </c>
      <c r="D766" t="s">
        <v>2992</v>
      </c>
      <c r="E766" t="s">
        <v>11</v>
      </c>
      <c r="F766" s="1">
        <v>44099</v>
      </c>
      <c r="G766" t="s">
        <v>7598</v>
      </c>
      <c r="H766" t="s">
        <v>5365</v>
      </c>
      <c r="I766">
        <v>44105</v>
      </c>
      <c r="J766" t="s">
        <v>1585</v>
      </c>
      <c r="K766" t="s">
        <v>1887</v>
      </c>
      <c r="L766" t="s">
        <v>1860</v>
      </c>
      <c r="M766" s="1">
        <v>44103</v>
      </c>
      <c r="N766" t="s">
        <v>1869</v>
      </c>
      <c r="O766" t="s">
        <v>7623</v>
      </c>
      <c r="P766" t="s">
        <v>1907</v>
      </c>
      <c r="Q766" t="s">
        <v>7623</v>
      </c>
      <c r="R766" t="s">
        <v>1872</v>
      </c>
      <c r="S766">
        <v>3</v>
      </c>
      <c r="T766">
        <v>0.2</v>
      </c>
      <c r="U766">
        <v>-4.84</v>
      </c>
      <c r="V766">
        <v>1.2149999999999999</v>
      </c>
      <c r="W766">
        <v>2</v>
      </c>
      <c r="X766">
        <v>24.22</v>
      </c>
      <c r="Y766">
        <v>30.274999999999999</v>
      </c>
      <c r="Z766">
        <v>15.137499999999999</v>
      </c>
      <c r="AA766">
        <v>12.11</v>
      </c>
      <c r="AB766">
        <v>29.06</v>
      </c>
    </row>
    <row r="767" spans="1:28" x14ac:dyDescent="0.35">
      <c r="A767" t="s">
        <v>7719</v>
      </c>
      <c r="B767" t="s">
        <v>277</v>
      </c>
      <c r="C767" t="s">
        <v>1</v>
      </c>
      <c r="D767" t="s">
        <v>2952</v>
      </c>
      <c r="E767" t="s">
        <v>18</v>
      </c>
      <c r="F767" s="1">
        <v>44230</v>
      </c>
      <c r="G767" t="s">
        <v>7613</v>
      </c>
      <c r="H767" t="s">
        <v>5396</v>
      </c>
      <c r="I767">
        <v>45231</v>
      </c>
      <c r="J767" t="s">
        <v>1633</v>
      </c>
      <c r="K767" t="s">
        <v>1887</v>
      </c>
      <c r="L767" t="s">
        <v>1860</v>
      </c>
      <c r="M767" s="1">
        <v>44235</v>
      </c>
      <c r="N767" t="s">
        <v>1869</v>
      </c>
      <c r="O767" t="s">
        <v>7623</v>
      </c>
      <c r="P767" t="s">
        <v>1907</v>
      </c>
      <c r="Q767" t="s">
        <v>7623</v>
      </c>
      <c r="R767" t="s">
        <v>1872</v>
      </c>
      <c r="S767">
        <v>3</v>
      </c>
      <c r="T767">
        <v>0.2</v>
      </c>
      <c r="U767">
        <v>35.69</v>
      </c>
      <c r="V767">
        <v>107.07749999999999</v>
      </c>
      <c r="W767">
        <v>2</v>
      </c>
      <c r="X767">
        <v>285.55</v>
      </c>
      <c r="Y767">
        <v>356.9375</v>
      </c>
      <c r="Z767">
        <v>178.46875</v>
      </c>
      <c r="AA767">
        <v>142.77500000000001</v>
      </c>
      <c r="AB767">
        <v>249.86</v>
      </c>
    </row>
    <row r="768" spans="1:28" x14ac:dyDescent="0.35">
      <c r="A768" t="s">
        <v>7719</v>
      </c>
      <c r="B768" t="s">
        <v>2607</v>
      </c>
      <c r="C768" t="s">
        <v>1</v>
      </c>
      <c r="D768" t="s">
        <v>2608</v>
      </c>
      <c r="E768" t="s">
        <v>18</v>
      </c>
      <c r="F768" s="1">
        <v>43348</v>
      </c>
      <c r="G768" t="s">
        <v>7598</v>
      </c>
      <c r="H768" t="s">
        <v>5395</v>
      </c>
      <c r="I768">
        <v>43402</v>
      </c>
      <c r="J768" t="s">
        <v>1661</v>
      </c>
      <c r="K768" t="s">
        <v>1887</v>
      </c>
      <c r="L768" t="s">
        <v>1860</v>
      </c>
      <c r="M768" s="1">
        <v>43353</v>
      </c>
      <c r="N768" t="s">
        <v>1869</v>
      </c>
      <c r="O768" t="s">
        <v>7623</v>
      </c>
      <c r="P768" t="s">
        <v>1907</v>
      </c>
      <c r="Q768" t="s">
        <v>7623</v>
      </c>
      <c r="R768" t="s">
        <v>1872</v>
      </c>
      <c r="S768">
        <v>3</v>
      </c>
      <c r="T768">
        <v>0.2</v>
      </c>
      <c r="U768">
        <v>19.82</v>
      </c>
      <c r="V768">
        <v>85.899999999999977</v>
      </c>
      <c r="W768">
        <v>2</v>
      </c>
      <c r="X768">
        <v>264.32</v>
      </c>
      <c r="Y768">
        <v>330.4</v>
      </c>
      <c r="Z768">
        <v>165.2</v>
      </c>
      <c r="AA768">
        <v>132.16</v>
      </c>
      <c r="AB768">
        <v>244.5</v>
      </c>
    </row>
    <row r="769" spans="1:28" x14ac:dyDescent="0.35">
      <c r="A769" t="s">
        <v>7719</v>
      </c>
      <c r="B769" t="s">
        <v>39</v>
      </c>
      <c r="C769" t="s">
        <v>1</v>
      </c>
      <c r="D769" t="s">
        <v>2882</v>
      </c>
      <c r="E769" t="s">
        <v>178</v>
      </c>
      <c r="F769" s="1">
        <v>43421</v>
      </c>
      <c r="G769" t="s">
        <v>7613</v>
      </c>
      <c r="H769" t="s">
        <v>4289</v>
      </c>
      <c r="I769">
        <v>19143</v>
      </c>
      <c r="J769" t="s">
        <v>1679</v>
      </c>
      <c r="K769" t="s">
        <v>1887</v>
      </c>
      <c r="L769" t="s">
        <v>1860</v>
      </c>
      <c r="M769" s="1">
        <v>43428</v>
      </c>
      <c r="N769" t="s">
        <v>1869</v>
      </c>
      <c r="O769" t="s">
        <v>7623</v>
      </c>
      <c r="P769" t="s">
        <v>1888</v>
      </c>
      <c r="Q769" t="s">
        <v>7623</v>
      </c>
      <c r="R769" t="s">
        <v>1879</v>
      </c>
      <c r="S769">
        <v>5</v>
      </c>
      <c r="T769">
        <v>0.2</v>
      </c>
      <c r="U769">
        <v>3.89</v>
      </c>
      <c r="V769">
        <v>7.0024999999999995</v>
      </c>
      <c r="W769">
        <v>2</v>
      </c>
      <c r="X769">
        <v>12.45</v>
      </c>
      <c r="Y769">
        <v>15.562499999999998</v>
      </c>
      <c r="Z769">
        <v>7.7812499999999991</v>
      </c>
      <c r="AA769">
        <v>6.2249999999999996</v>
      </c>
      <c r="AB769">
        <v>8.5599999999999987</v>
      </c>
    </row>
    <row r="770" spans="1:28" x14ac:dyDescent="0.35">
      <c r="A770" t="s">
        <v>7719</v>
      </c>
      <c r="B770" t="s">
        <v>39</v>
      </c>
      <c r="C770" t="s">
        <v>1</v>
      </c>
      <c r="D770" t="s">
        <v>2210</v>
      </c>
      <c r="E770" t="s">
        <v>21</v>
      </c>
      <c r="F770" s="1">
        <v>43588</v>
      </c>
      <c r="G770" t="s">
        <v>7613</v>
      </c>
      <c r="H770" t="s">
        <v>4290</v>
      </c>
      <c r="I770">
        <v>19140</v>
      </c>
      <c r="J770" t="s">
        <v>1518</v>
      </c>
      <c r="K770" t="s">
        <v>1887</v>
      </c>
      <c r="L770" t="s">
        <v>1860</v>
      </c>
      <c r="M770" s="1">
        <v>43592</v>
      </c>
      <c r="N770" t="s">
        <v>1869</v>
      </c>
      <c r="O770" t="s">
        <v>7623</v>
      </c>
      <c r="P770" t="s">
        <v>1888</v>
      </c>
      <c r="Q770" t="s">
        <v>7623</v>
      </c>
      <c r="R770" t="s">
        <v>1879</v>
      </c>
      <c r="S770">
        <v>3</v>
      </c>
      <c r="T770">
        <v>0.2</v>
      </c>
      <c r="U770">
        <v>2.89</v>
      </c>
      <c r="V770">
        <v>4.8824999999999985</v>
      </c>
      <c r="W770">
        <v>2</v>
      </c>
      <c r="X770">
        <v>7.97</v>
      </c>
      <c r="Y770">
        <v>9.9624999999999986</v>
      </c>
      <c r="Z770">
        <v>4.9812499999999993</v>
      </c>
      <c r="AA770">
        <v>3.9849999999999999</v>
      </c>
      <c r="AB770">
        <v>5.08</v>
      </c>
    </row>
    <row r="771" spans="1:28" x14ac:dyDescent="0.35">
      <c r="A771" t="s">
        <v>7719</v>
      </c>
      <c r="B771" t="s">
        <v>39</v>
      </c>
      <c r="C771" t="s">
        <v>1</v>
      </c>
      <c r="D771" t="s">
        <v>3506</v>
      </c>
      <c r="E771" t="s">
        <v>21</v>
      </c>
      <c r="F771" s="1">
        <v>43974</v>
      </c>
      <c r="G771" t="s">
        <v>7613</v>
      </c>
      <c r="H771" t="s">
        <v>5394</v>
      </c>
      <c r="I771">
        <v>19120</v>
      </c>
      <c r="J771" t="s">
        <v>2200</v>
      </c>
      <c r="K771" t="s">
        <v>1887</v>
      </c>
      <c r="L771" t="s">
        <v>1860</v>
      </c>
      <c r="M771" s="1">
        <v>43978</v>
      </c>
      <c r="N771" t="s">
        <v>1869</v>
      </c>
      <c r="O771" t="s">
        <v>7623</v>
      </c>
      <c r="P771" t="s">
        <v>1888</v>
      </c>
      <c r="Q771" t="s">
        <v>7623</v>
      </c>
      <c r="R771" t="s">
        <v>1879</v>
      </c>
      <c r="S771">
        <v>3</v>
      </c>
      <c r="T771">
        <v>0.2</v>
      </c>
      <c r="U771">
        <v>3.63</v>
      </c>
      <c r="V771">
        <v>6.2224999999999993</v>
      </c>
      <c r="W771">
        <v>2</v>
      </c>
      <c r="X771">
        <v>10.37</v>
      </c>
      <c r="Y771">
        <v>12.962499999999999</v>
      </c>
      <c r="Z771">
        <v>6.4812499999999993</v>
      </c>
      <c r="AA771">
        <v>5.1849999999999996</v>
      </c>
      <c r="AB771">
        <v>6.7399999999999993</v>
      </c>
    </row>
    <row r="772" spans="1:28" x14ac:dyDescent="0.35">
      <c r="A772" t="s">
        <v>7719</v>
      </c>
      <c r="B772" t="s">
        <v>140</v>
      </c>
      <c r="C772" t="s">
        <v>1</v>
      </c>
      <c r="D772" t="s">
        <v>513</v>
      </c>
      <c r="E772" t="s">
        <v>21</v>
      </c>
      <c r="F772" s="1">
        <v>44391</v>
      </c>
      <c r="G772" t="s">
        <v>7598</v>
      </c>
      <c r="H772" t="s">
        <v>4268</v>
      </c>
      <c r="I772">
        <v>43229</v>
      </c>
      <c r="J772" t="s">
        <v>3423</v>
      </c>
      <c r="K772" t="s">
        <v>1887</v>
      </c>
      <c r="L772" t="s">
        <v>1860</v>
      </c>
      <c r="M772" s="1">
        <v>44395</v>
      </c>
      <c r="N772" t="s">
        <v>1869</v>
      </c>
      <c r="O772" t="s">
        <v>7623</v>
      </c>
      <c r="P772" t="s">
        <v>1907</v>
      </c>
      <c r="Q772" t="s">
        <v>7623</v>
      </c>
      <c r="R772" t="s">
        <v>1879</v>
      </c>
      <c r="S772">
        <v>3</v>
      </c>
      <c r="T772">
        <v>0.2</v>
      </c>
      <c r="U772">
        <v>3.35</v>
      </c>
      <c r="V772">
        <v>5.6624999999999996</v>
      </c>
      <c r="W772">
        <v>2</v>
      </c>
      <c r="X772">
        <v>9.25</v>
      </c>
      <c r="Y772">
        <v>11.5625</v>
      </c>
      <c r="Z772">
        <v>5.78125</v>
      </c>
      <c r="AA772">
        <v>4.625</v>
      </c>
      <c r="AB772">
        <v>5.9</v>
      </c>
    </row>
    <row r="773" spans="1:28" x14ac:dyDescent="0.35">
      <c r="A773" t="s">
        <v>7719</v>
      </c>
      <c r="B773" t="s">
        <v>140</v>
      </c>
      <c r="C773" t="s">
        <v>1</v>
      </c>
      <c r="D773" t="s">
        <v>469</v>
      </c>
      <c r="E773" t="s">
        <v>21</v>
      </c>
      <c r="F773" s="1">
        <v>44316</v>
      </c>
      <c r="G773" t="s">
        <v>7613</v>
      </c>
      <c r="H773" t="s">
        <v>5393</v>
      </c>
      <c r="I773">
        <v>43229</v>
      </c>
      <c r="J773" t="s">
        <v>1615</v>
      </c>
      <c r="K773" t="s">
        <v>1887</v>
      </c>
      <c r="L773" t="s">
        <v>1860</v>
      </c>
      <c r="M773" s="1">
        <v>44322</v>
      </c>
      <c r="N773" t="s">
        <v>1869</v>
      </c>
      <c r="O773" t="s">
        <v>7623</v>
      </c>
      <c r="P773" t="s">
        <v>1907</v>
      </c>
      <c r="Q773" t="s">
        <v>7623</v>
      </c>
      <c r="R773" t="s">
        <v>1879</v>
      </c>
      <c r="S773">
        <v>4</v>
      </c>
      <c r="T773">
        <v>0.2</v>
      </c>
      <c r="U773">
        <v>3.63</v>
      </c>
      <c r="V773">
        <v>6.2224999999999993</v>
      </c>
      <c r="W773">
        <v>2</v>
      </c>
      <c r="X773">
        <v>10.37</v>
      </c>
      <c r="Y773">
        <v>12.962499999999999</v>
      </c>
      <c r="Z773">
        <v>6.4812499999999993</v>
      </c>
      <c r="AA773">
        <v>5.1849999999999996</v>
      </c>
      <c r="AB773">
        <v>6.7399999999999993</v>
      </c>
    </row>
    <row r="774" spans="1:28" x14ac:dyDescent="0.35">
      <c r="A774" t="s">
        <v>7719</v>
      </c>
      <c r="B774" t="s">
        <v>39</v>
      </c>
      <c r="C774" t="s">
        <v>1</v>
      </c>
      <c r="D774" t="s">
        <v>2386</v>
      </c>
      <c r="E774" t="s">
        <v>47</v>
      </c>
      <c r="F774" s="1">
        <v>43433</v>
      </c>
      <c r="G774" t="s">
        <v>7598</v>
      </c>
      <c r="H774" t="s">
        <v>5392</v>
      </c>
      <c r="I774">
        <v>19143</v>
      </c>
      <c r="J774" t="s">
        <v>2246</v>
      </c>
      <c r="K774" t="s">
        <v>1887</v>
      </c>
      <c r="L774" t="s">
        <v>1860</v>
      </c>
      <c r="M774" s="1">
        <v>43440</v>
      </c>
      <c r="N774" t="s">
        <v>1869</v>
      </c>
      <c r="O774" t="s">
        <v>7623</v>
      </c>
      <c r="P774" t="s">
        <v>1888</v>
      </c>
      <c r="Q774" t="s">
        <v>7623</v>
      </c>
      <c r="R774" t="s">
        <v>1868</v>
      </c>
      <c r="S774">
        <v>5</v>
      </c>
      <c r="T774">
        <v>0.2</v>
      </c>
      <c r="U774">
        <v>1.76</v>
      </c>
      <c r="V774">
        <v>3.0199999999999996</v>
      </c>
      <c r="W774">
        <v>2</v>
      </c>
      <c r="X774">
        <v>5.04</v>
      </c>
      <c r="Y774">
        <v>6.3</v>
      </c>
      <c r="Z774">
        <v>3.15</v>
      </c>
      <c r="AA774">
        <v>2.52</v>
      </c>
      <c r="AB774">
        <v>3.2800000000000002</v>
      </c>
    </row>
    <row r="775" spans="1:28" x14ac:dyDescent="0.35">
      <c r="A775" t="s">
        <v>7719</v>
      </c>
      <c r="B775" t="s">
        <v>140</v>
      </c>
      <c r="C775" t="s">
        <v>1</v>
      </c>
      <c r="D775" t="s">
        <v>585</v>
      </c>
      <c r="E775" t="s">
        <v>47</v>
      </c>
      <c r="F775" s="1">
        <v>44195</v>
      </c>
      <c r="G775" t="s">
        <v>7598</v>
      </c>
      <c r="H775" t="s">
        <v>5391</v>
      </c>
      <c r="I775">
        <v>43229</v>
      </c>
      <c r="J775" t="s">
        <v>2999</v>
      </c>
      <c r="K775" t="s">
        <v>1887</v>
      </c>
      <c r="L775" t="s">
        <v>1860</v>
      </c>
      <c r="M775" s="1">
        <v>44200</v>
      </c>
      <c r="N775" t="s">
        <v>1869</v>
      </c>
      <c r="O775" t="s">
        <v>7623</v>
      </c>
      <c r="P775" t="s">
        <v>1907</v>
      </c>
      <c r="Q775" t="s">
        <v>7623</v>
      </c>
      <c r="R775" t="s">
        <v>1868</v>
      </c>
      <c r="S775">
        <v>3</v>
      </c>
      <c r="T775">
        <v>0.2</v>
      </c>
      <c r="U775">
        <v>1.99</v>
      </c>
      <c r="V775">
        <v>3.4649999999999999</v>
      </c>
      <c r="W775">
        <v>2</v>
      </c>
      <c r="X775">
        <v>5.9</v>
      </c>
      <c r="Y775">
        <v>7.375</v>
      </c>
      <c r="Z775">
        <v>3.6875</v>
      </c>
      <c r="AA775">
        <v>2.95</v>
      </c>
      <c r="AB775">
        <v>3.91</v>
      </c>
    </row>
    <row r="776" spans="1:28" x14ac:dyDescent="0.35">
      <c r="A776" t="s">
        <v>7719</v>
      </c>
      <c r="B776" t="s">
        <v>528</v>
      </c>
      <c r="C776" t="s">
        <v>1</v>
      </c>
      <c r="D776" t="s">
        <v>78</v>
      </c>
      <c r="E776" t="s">
        <v>47</v>
      </c>
      <c r="F776" s="1">
        <v>44330</v>
      </c>
      <c r="G776" t="s">
        <v>7613</v>
      </c>
      <c r="H776" t="s">
        <v>5370</v>
      </c>
      <c r="I776">
        <v>44105</v>
      </c>
      <c r="J776" t="s">
        <v>3488</v>
      </c>
      <c r="K776" t="s">
        <v>1887</v>
      </c>
      <c r="L776" t="s">
        <v>1860</v>
      </c>
      <c r="M776" s="1">
        <v>44334</v>
      </c>
      <c r="N776" t="s">
        <v>1869</v>
      </c>
      <c r="O776" t="s">
        <v>7623</v>
      </c>
      <c r="P776" t="s">
        <v>1907</v>
      </c>
      <c r="Q776" t="s">
        <v>7623</v>
      </c>
      <c r="R776" t="s">
        <v>1868</v>
      </c>
      <c r="S776">
        <v>3</v>
      </c>
      <c r="T776">
        <v>0.2</v>
      </c>
      <c r="U776">
        <v>1.76</v>
      </c>
      <c r="V776">
        <v>3.0199999999999996</v>
      </c>
      <c r="W776">
        <v>2</v>
      </c>
      <c r="X776">
        <v>5.04</v>
      </c>
      <c r="Y776">
        <v>6.3</v>
      </c>
      <c r="Z776">
        <v>3.15</v>
      </c>
      <c r="AA776">
        <v>2.52</v>
      </c>
      <c r="AB776">
        <v>3.2800000000000002</v>
      </c>
    </row>
    <row r="777" spans="1:28" x14ac:dyDescent="0.35">
      <c r="A777" t="s">
        <v>7719</v>
      </c>
      <c r="B777" t="s">
        <v>277</v>
      </c>
      <c r="C777" t="s">
        <v>1</v>
      </c>
      <c r="D777" t="s">
        <v>242</v>
      </c>
      <c r="E777" t="s">
        <v>47</v>
      </c>
      <c r="F777" s="1">
        <v>44328</v>
      </c>
      <c r="G777" t="s">
        <v>7613</v>
      </c>
      <c r="H777" t="s">
        <v>5390</v>
      </c>
      <c r="I777">
        <v>45231</v>
      </c>
      <c r="J777" t="s">
        <v>2100</v>
      </c>
      <c r="K777" t="s">
        <v>1887</v>
      </c>
      <c r="L777" t="s">
        <v>1860</v>
      </c>
      <c r="M777" s="1">
        <v>44332</v>
      </c>
      <c r="N777" t="s">
        <v>1869</v>
      </c>
      <c r="O777" t="s">
        <v>7623</v>
      </c>
      <c r="P777" t="s">
        <v>1907</v>
      </c>
      <c r="Q777" t="s">
        <v>7623</v>
      </c>
      <c r="R777" t="s">
        <v>1868</v>
      </c>
      <c r="S777">
        <v>3</v>
      </c>
      <c r="T777">
        <v>0.2</v>
      </c>
      <c r="U777">
        <v>1.99</v>
      </c>
      <c r="V777">
        <v>3.4649999999999999</v>
      </c>
      <c r="W777">
        <v>2</v>
      </c>
      <c r="X777">
        <v>5.9</v>
      </c>
      <c r="Y777">
        <v>7.375</v>
      </c>
      <c r="Z777">
        <v>3.6875</v>
      </c>
      <c r="AA777">
        <v>2.95</v>
      </c>
      <c r="AB777">
        <v>3.91</v>
      </c>
    </row>
    <row r="778" spans="1:28" x14ac:dyDescent="0.35">
      <c r="A778" t="s">
        <v>7719</v>
      </c>
      <c r="B778" t="s">
        <v>39</v>
      </c>
      <c r="C778" t="s">
        <v>1</v>
      </c>
      <c r="D778" t="s">
        <v>2416</v>
      </c>
      <c r="E778" t="s">
        <v>18</v>
      </c>
      <c r="F778" s="1">
        <v>43898</v>
      </c>
      <c r="G778" t="s">
        <v>7613</v>
      </c>
      <c r="H778" t="s">
        <v>5389</v>
      </c>
      <c r="I778">
        <v>19120</v>
      </c>
      <c r="J778" t="s">
        <v>3352</v>
      </c>
      <c r="K778" t="s">
        <v>1887</v>
      </c>
      <c r="L778" t="s">
        <v>1860</v>
      </c>
      <c r="M778" s="1">
        <v>43902</v>
      </c>
      <c r="N778" t="s">
        <v>1869</v>
      </c>
      <c r="O778" t="s">
        <v>7623</v>
      </c>
      <c r="P778" t="s">
        <v>1888</v>
      </c>
      <c r="Q778" t="s">
        <v>7623</v>
      </c>
      <c r="R778" t="s">
        <v>1898</v>
      </c>
      <c r="S778">
        <v>3</v>
      </c>
      <c r="T778">
        <v>0.2</v>
      </c>
      <c r="U778">
        <v>-1.35</v>
      </c>
      <c r="V778">
        <v>0.14500000000000046</v>
      </c>
      <c r="W778">
        <v>2</v>
      </c>
      <c r="X778">
        <v>5.98</v>
      </c>
      <c r="Y778">
        <v>7.4750000000000005</v>
      </c>
      <c r="Z778">
        <v>3.7375000000000003</v>
      </c>
      <c r="AA778">
        <v>2.99</v>
      </c>
      <c r="AB778">
        <v>7.33</v>
      </c>
    </row>
    <row r="779" spans="1:28" x14ac:dyDescent="0.35">
      <c r="A779" t="s">
        <v>7719</v>
      </c>
      <c r="B779" t="s">
        <v>140</v>
      </c>
      <c r="C779" t="s">
        <v>1</v>
      </c>
      <c r="D779" t="s">
        <v>3139</v>
      </c>
      <c r="E779" t="s">
        <v>18</v>
      </c>
      <c r="F779" s="1">
        <v>43797</v>
      </c>
      <c r="G779" t="s">
        <v>7613</v>
      </c>
      <c r="H779" t="s">
        <v>4266</v>
      </c>
      <c r="I779">
        <v>43229</v>
      </c>
      <c r="J779" t="s">
        <v>1279</v>
      </c>
      <c r="K779" t="s">
        <v>1887</v>
      </c>
      <c r="L779" t="s">
        <v>1860</v>
      </c>
      <c r="M779" s="1">
        <v>43801</v>
      </c>
      <c r="N779" t="s">
        <v>1869</v>
      </c>
      <c r="O779" t="s">
        <v>7623</v>
      </c>
      <c r="P779" t="s">
        <v>1907</v>
      </c>
      <c r="Q779" t="s">
        <v>7623</v>
      </c>
      <c r="R779" t="s">
        <v>1898</v>
      </c>
      <c r="S779">
        <v>3</v>
      </c>
      <c r="T779">
        <v>0.2</v>
      </c>
      <c r="U779">
        <v>0.56000000000000005</v>
      </c>
      <c r="V779">
        <v>1.3125</v>
      </c>
      <c r="W779">
        <v>2</v>
      </c>
      <c r="X779">
        <v>3.01</v>
      </c>
      <c r="Y779">
        <v>3.7624999999999997</v>
      </c>
      <c r="Z779">
        <v>1.8812499999999999</v>
      </c>
      <c r="AA779">
        <v>1.5049999999999999</v>
      </c>
      <c r="AB779">
        <v>2.4499999999999997</v>
      </c>
    </row>
    <row r="780" spans="1:28" x14ac:dyDescent="0.35">
      <c r="A780" t="s">
        <v>7719</v>
      </c>
      <c r="B780" t="s">
        <v>39</v>
      </c>
      <c r="C780" t="s">
        <v>1</v>
      </c>
      <c r="D780" t="s">
        <v>375</v>
      </c>
      <c r="E780" t="s">
        <v>2649</v>
      </c>
      <c r="F780" s="1">
        <v>43632</v>
      </c>
      <c r="G780" t="s">
        <v>7613</v>
      </c>
      <c r="H780" t="s">
        <v>5388</v>
      </c>
      <c r="I780">
        <v>19134</v>
      </c>
      <c r="J780" t="s">
        <v>2650</v>
      </c>
      <c r="K780" t="s">
        <v>1887</v>
      </c>
      <c r="L780" t="s">
        <v>1860</v>
      </c>
      <c r="M780" s="1">
        <v>43636</v>
      </c>
      <c r="N780" t="s">
        <v>1869</v>
      </c>
      <c r="O780" t="s">
        <v>7623</v>
      </c>
      <c r="P780" t="s">
        <v>1888</v>
      </c>
      <c r="Q780" t="s">
        <v>7623</v>
      </c>
      <c r="R780" t="s">
        <v>1890</v>
      </c>
      <c r="S780">
        <v>3</v>
      </c>
      <c r="T780">
        <v>0.2</v>
      </c>
      <c r="U780">
        <v>2.17</v>
      </c>
      <c r="V780">
        <v>3.7224999999999993</v>
      </c>
      <c r="W780">
        <v>2</v>
      </c>
      <c r="X780">
        <v>6.21</v>
      </c>
      <c r="Y780">
        <v>7.7624999999999993</v>
      </c>
      <c r="Z780">
        <v>3.8812499999999996</v>
      </c>
      <c r="AA780">
        <v>3.105</v>
      </c>
      <c r="AB780">
        <v>4.04</v>
      </c>
    </row>
    <row r="781" spans="1:28" x14ac:dyDescent="0.35">
      <c r="A781" t="s">
        <v>7719</v>
      </c>
      <c r="B781" t="s">
        <v>111</v>
      </c>
      <c r="C781" t="s">
        <v>1</v>
      </c>
      <c r="D781" t="s">
        <v>3212</v>
      </c>
      <c r="E781" t="s">
        <v>146</v>
      </c>
      <c r="F781" s="1">
        <v>43638</v>
      </c>
      <c r="G781" t="s">
        <v>7598</v>
      </c>
      <c r="H781" t="s">
        <v>5387</v>
      </c>
      <c r="I781">
        <v>14609</v>
      </c>
      <c r="J781" t="s">
        <v>1797</v>
      </c>
      <c r="K781" t="s">
        <v>1887</v>
      </c>
      <c r="L781" t="s">
        <v>1860</v>
      </c>
      <c r="M781" s="1">
        <v>43643</v>
      </c>
      <c r="N781" t="s">
        <v>1869</v>
      </c>
      <c r="O781" t="s">
        <v>7623</v>
      </c>
      <c r="P781" t="s">
        <v>1897</v>
      </c>
      <c r="Q781" t="s">
        <v>7623</v>
      </c>
      <c r="R781" t="s">
        <v>1876</v>
      </c>
      <c r="S781">
        <v>3</v>
      </c>
      <c r="T781">
        <v>0.2</v>
      </c>
      <c r="U781">
        <v>456.59</v>
      </c>
      <c r="V781">
        <v>760.98249999999985</v>
      </c>
      <c r="W781">
        <v>2</v>
      </c>
      <c r="X781">
        <v>1217.57</v>
      </c>
      <c r="Y781">
        <v>1521.9624999999999</v>
      </c>
      <c r="Z781">
        <v>760.98124999999993</v>
      </c>
      <c r="AA781">
        <v>608.78499999999997</v>
      </c>
      <c r="AB781">
        <v>760.98</v>
      </c>
    </row>
    <row r="782" spans="1:28" x14ac:dyDescent="0.35">
      <c r="A782" t="s">
        <v>7719</v>
      </c>
      <c r="B782" t="s">
        <v>111</v>
      </c>
      <c r="C782" t="s">
        <v>1</v>
      </c>
      <c r="D782" t="s">
        <v>2419</v>
      </c>
      <c r="E782" t="s">
        <v>38</v>
      </c>
      <c r="F782" s="1">
        <v>43613</v>
      </c>
      <c r="G782" t="s">
        <v>7613</v>
      </c>
      <c r="H782" t="s">
        <v>5327</v>
      </c>
      <c r="I782">
        <v>14609</v>
      </c>
      <c r="J782" t="s">
        <v>1651</v>
      </c>
      <c r="K782" t="s">
        <v>1887</v>
      </c>
      <c r="L782" t="s">
        <v>1860</v>
      </c>
      <c r="M782" s="1">
        <v>43618</v>
      </c>
      <c r="N782" t="s">
        <v>1869</v>
      </c>
      <c r="O782" t="s">
        <v>7623</v>
      </c>
      <c r="P782" t="s">
        <v>1897</v>
      </c>
      <c r="Q782" t="s">
        <v>7623</v>
      </c>
      <c r="R782" t="s">
        <v>1876</v>
      </c>
      <c r="S782">
        <v>3</v>
      </c>
      <c r="T782">
        <v>0.2</v>
      </c>
      <c r="U782">
        <v>2.06</v>
      </c>
      <c r="V782">
        <v>3.585</v>
      </c>
      <c r="W782">
        <v>2</v>
      </c>
      <c r="X782">
        <v>6.1</v>
      </c>
      <c r="Y782">
        <v>7.6249999999999991</v>
      </c>
      <c r="Z782">
        <v>3.8124999999999996</v>
      </c>
      <c r="AA782">
        <v>3.05</v>
      </c>
      <c r="AB782">
        <v>4.0399999999999991</v>
      </c>
    </row>
    <row r="783" spans="1:28" x14ac:dyDescent="0.35">
      <c r="A783" t="s">
        <v>7719</v>
      </c>
      <c r="B783" t="s">
        <v>80</v>
      </c>
      <c r="C783" t="s">
        <v>1</v>
      </c>
      <c r="D783" t="s">
        <v>159</v>
      </c>
      <c r="E783" t="s">
        <v>146</v>
      </c>
      <c r="F783" s="1">
        <v>44187</v>
      </c>
      <c r="G783" t="s">
        <v>7613</v>
      </c>
      <c r="H783" t="s">
        <v>5386</v>
      </c>
      <c r="I783">
        <v>10035</v>
      </c>
      <c r="J783" t="s">
        <v>2346</v>
      </c>
      <c r="K783" t="s">
        <v>1887</v>
      </c>
      <c r="L783" t="s">
        <v>1860</v>
      </c>
      <c r="M783" s="1">
        <v>44191</v>
      </c>
      <c r="N783" t="s">
        <v>1869</v>
      </c>
      <c r="O783" t="s">
        <v>7623</v>
      </c>
      <c r="P783" t="s">
        <v>1897</v>
      </c>
      <c r="Q783" t="s">
        <v>7623</v>
      </c>
      <c r="R783" t="s">
        <v>1876</v>
      </c>
      <c r="S783">
        <v>3</v>
      </c>
      <c r="T783">
        <v>0.2</v>
      </c>
      <c r="U783">
        <v>8.9499999999999993</v>
      </c>
      <c r="V783">
        <v>15.344999999999999</v>
      </c>
      <c r="W783">
        <v>2</v>
      </c>
      <c r="X783">
        <v>25.58</v>
      </c>
      <c r="Y783">
        <v>31.974999999999998</v>
      </c>
      <c r="Z783">
        <v>15.987499999999999</v>
      </c>
      <c r="AA783">
        <v>12.79</v>
      </c>
      <c r="AB783">
        <v>16.63</v>
      </c>
    </row>
    <row r="784" spans="1:28" x14ac:dyDescent="0.35">
      <c r="A784" t="s">
        <v>7719</v>
      </c>
      <c r="B784" t="s">
        <v>80</v>
      </c>
      <c r="C784" t="s">
        <v>1</v>
      </c>
      <c r="D784" t="s">
        <v>88</v>
      </c>
      <c r="E784" t="s">
        <v>35</v>
      </c>
      <c r="F784" s="1">
        <v>43940</v>
      </c>
      <c r="G784" t="s">
        <v>7613</v>
      </c>
      <c r="H784" t="s">
        <v>5275</v>
      </c>
      <c r="I784">
        <v>10035</v>
      </c>
      <c r="J784" t="s">
        <v>2413</v>
      </c>
      <c r="K784" t="s">
        <v>1887</v>
      </c>
      <c r="L784" t="s">
        <v>1860</v>
      </c>
      <c r="M784" s="1">
        <v>43947</v>
      </c>
      <c r="N784" t="s">
        <v>1869</v>
      </c>
      <c r="O784" t="s">
        <v>7623</v>
      </c>
      <c r="P784" t="s">
        <v>1897</v>
      </c>
      <c r="Q784" t="s">
        <v>7623</v>
      </c>
      <c r="R784" t="s">
        <v>1876</v>
      </c>
      <c r="S784">
        <v>5</v>
      </c>
      <c r="T784">
        <v>0.2</v>
      </c>
      <c r="U784">
        <v>3.25</v>
      </c>
      <c r="V784">
        <v>5.5699999999999985</v>
      </c>
      <c r="W784">
        <v>2</v>
      </c>
      <c r="X784">
        <v>9.2799999999999994</v>
      </c>
      <c r="Y784">
        <v>11.599999999999998</v>
      </c>
      <c r="Z784">
        <v>5.7999999999999989</v>
      </c>
      <c r="AA784">
        <v>4.6399999999999997</v>
      </c>
      <c r="AB784">
        <v>6.0299999999999994</v>
      </c>
    </row>
    <row r="785" spans="1:28" x14ac:dyDescent="0.35">
      <c r="A785" t="s">
        <v>7719</v>
      </c>
      <c r="B785" t="s">
        <v>80</v>
      </c>
      <c r="C785" t="s">
        <v>1</v>
      </c>
      <c r="D785" t="s">
        <v>123</v>
      </c>
      <c r="E785" t="s">
        <v>2222</v>
      </c>
      <c r="F785" s="1">
        <v>43788</v>
      </c>
      <c r="G785" t="s">
        <v>7613</v>
      </c>
      <c r="H785" t="s">
        <v>5385</v>
      </c>
      <c r="I785">
        <v>10035</v>
      </c>
      <c r="J785" t="s">
        <v>2784</v>
      </c>
      <c r="K785" t="s">
        <v>1887</v>
      </c>
      <c r="L785" t="s">
        <v>1860</v>
      </c>
      <c r="M785" s="1">
        <v>43793</v>
      </c>
      <c r="N785" t="s">
        <v>1869</v>
      </c>
      <c r="O785" t="s">
        <v>7623</v>
      </c>
      <c r="P785" t="s">
        <v>1897</v>
      </c>
      <c r="Q785" t="s">
        <v>7623</v>
      </c>
      <c r="R785" t="s">
        <v>1876</v>
      </c>
      <c r="S785">
        <v>3</v>
      </c>
      <c r="T785">
        <v>0.2</v>
      </c>
      <c r="U785">
        <v>2.2400000000000002</v>
      </c>
      <c r="V785">
        <v>3.7350000000000003</v>
      </c>
      <c r="W785">
        <v>2</v>
      </c>
      <c r="X785">
        <v>5.98</v>
      </c>
      <c r="Y785">
        <v>7.4750000000000005</v>
      </c>
      <c r="Z785">
        <v>3.7375000000000003</v>
      </c>
      <c r="AA785">
        <v>2.99</v>
      </c>
      <c r="AB785">
        <v>3.74</v>
      </c>
    </row>
    <row r="786" spans="1:28" x14ac:dyDescent="0.35">
      <c r="A786" t="s">
        <v>7719</v>
      </c>
      <c r="B786" t="s">
        <v>80</v>
      </c>
      <c r="C786" t="s">
        <v>1</v>
      </c>
      <c r="D786" t="s">
        <v>2368</v>
      </c>
      <c r="E786" t="s">
        <v>351</v>
      </c>
      <c r="F786" s="1">
        <v>44514</v>
      </c>
      <c r="G786" t="s">
        <v>7598</v>
      </c>
      <c r="H786" t="s">
        <v>5384</v>
      </c>
      <c r="I786">
        <v>10035</v>
      </c>
      <c r="J786" t="s">
        <v>2902</v>
      </c>
      <c r="K786" t="s">
        <v>1887</v>
      </c>
      <c r="L786" t="s">
        <v>1860</v>
      </c>
      <c r="M786" s="1">
        <v>44519</v>
      </c>
      <c r="N786" t="s">
        <v>1869</v>
      </c>
      <c r="O786" t="s">
        <v>7623</v>
      </c>
      <c r="P786" t="s">
        <v>1897</v>
      </c>
      <c r="Q786" t="s">
        <v>7623</v>
      </c>
      <c r="R786" t="s">
        <v>1876</v>
      </c>
      <c r="S786">
        <v>3</v>
      </c>
      <c r="T786">
        <v>0.2</v>
      </c>
      <c r="U786">
        <v>3.02</v>
      </c>
      <c r="V786">
        <v>5.18</v>
      </c>
      <c r="W786">
        <v>2</v>
      </c>
      <c r="X786">
        <v>8.64</v>
      </c>
      <c r="Y786">
        <v>10.8</v>
      </c>
      <c r="Z786">
        <v>5.4</v>
      </c>
      <c r="AA786">
        <v>4.32</v>
      </c>
      <c r="AB786">
        <v>5.620000000000001</v>
      </c>
    </row>
    <row r="787" spans="1:28" x14ac:dyDescent="0.35">
      <c r="A787" t="s">
        <v>7719</v>
      </c>
      <c r="B787" t="s">
        <v>80</v>
      </c>
      <c r="C787" t="s">
        <v>1</v>
      </c>
      <c r="D787" t="s">
        <v>2320</v>
      </c>
      <c r="E787" t="s">
        <v>119</v>
      </c>
      <c r="F787" s="1">
        <v>43925</v>
      </c>
      <c r="G787" t="s">
        <v>7598</v>
      </c>
      <c r="H787" t="s">
        <v>5383</v>
      </c>
      <c r="I787">
        <v>10035</v>
      </c>
      <c r="J787" t="s">
        <v>2536</v>
      </c>
      <c r="K787" t="s">
        <v>1887</v>
      </c>
      <c r="L787" t="s">
        <v>1860</v>
      </c>
      <c r="M787" s="1">
        <v>43930</v>
      </c>
      <c r="N787" t="s">
        <v>1869</v>
      </c>
      <c r="O787" t="s">
        <v>7623</v>
      </c>
      <c r="P787" t="s">
        <v>1897</v>
      </c>
      <c r="Q787" t="s">
        <v>7623</v>
      </c>
      <c r="R787" t="s">
        <v>1876</v>
      </c>
      <c r="S787">
        <v>3</v>
      </c>
      <c r="T787">
        <v>0.2</v>
      </c>
      <c r="U787">
        <v>184</v>
      </c>
      <c r="V787">
        <v>331.19499999999994</v>
      </c>
      <c r="W787">
        <v>2</v>
      </c>
      <c r="X787">
        <v>588.78</v>
      </c>
      <c r="Y787">
        <v>735.97499999999991</v>
      </c>
      <c r="Z787">
        <v>367.98749999999995</v>
      </c>
      <c r="AA787">
        <v>294.39</v>
      </c>
      <c r="AB787">
        <v>404.78</v>
      </c>
    </row>
    <row r="788" spans="1:28" x14ac:dyDescent="0.35">
      <c r="A788" t="s">
        <v>7719</v>
      </c>
      <c r="B788" t="s">
        <v>80</v>
      </c>
      <c r="C788" t="s">
        <v>1</v>
      </c>
      <c r="D788" t="s">
        <v>29</v>
      </c>
      <c r="E788" t="s">
        <v>38</v>
      </c>
      <c r="F788" s="1">
        <v>44179</v>
      </c>
      <c r="G788" t="s">
        <v>7598</v>
      </c>
      <c r="H788" t="s">
        <v>4218</v>
      </c>
      <c r="I788">
        <v>10011</v>
      </c>
      <c r="J788" t="s">
        <v>3503</v>
      </c>
      <c r="K788" t="s">
        <v>1887</v>
      </c>
      <c r="L788" t="s">
        <v>1860</v>
      </c>
      <c r="M788" s="1">
        <v>44184</v>
      </c>
      <c r="N788" t="s">
        <v>1869</v>
      </c>
      <c r="O788" t="s">
        <v>7623</v>
      </c>
      <c r="P788" t="s">
        <v>1897</v>
      </c>
      <c r="Q788" t="s">
        <v>7623</v>
      </c>
      <c r="R788" t="s">
        <v>1876</v>
      </c>
      <c r="S788">
        <v>3</v>
      </c>
      <c r="T788">
        <v>0.2</v>
      </c>
      <c r="U788">
        <v>7.8</v>
      </c>
      <c r="V788">
        <v>13.579999999999998</v>
      </c>
      <c r="W788">
        <v>2</v>
      </c>
      <c r="X788">
        <v>23.12</v>
      </c>
      <c r="Y788">
        <v>28.9</v>
      </c>
      <c r="Z788">
        <v>14.45</v>
      </c>
      <c r="AA788">
        <v>11.56</v>
      </c>
      <c r="AB788">
        <v>15.32</v>
      </c>
    </row>
    <row r="789" spans="1:28" x14ac:dyDescent="0.35">
      <c r="A789" t="s">
        <v>7719</v>
      </c>
      <c r="B789" t="s">
        <v>80</v>
      </c>
      <c r="C789" t="s">
        <v>1</v>
      </c>
      <c r="D789" t="s">
        <v>513</v>
      </c>
      <c r="E789" t="s">
        <v>18</v>
      </c>
      <c r="F789" s="1">
        <v>43951</v>
      </c>
      <c r="G789" t="s">
        <v>7598</v>
      </c>
      <c r="H789" t="s">
        <v>5382</v>
      </c>
      <c r="I789">
        <v>10011</v>
      </c>
      <c r="J789" t="s">
        <v>1442</v>
      </c>
      <c r="K789" t="s">
        <v>1887</v>
      </c>
      <c r="L789" t="s">
        <v>1860</v>
      </c>
      <c r="M789" s="1">
        <v>43955</v>
      </c>
      <c r="N789" t="s">
        <v>1869</v>
      </c>
      <c r="O789" t="s">
        <v>7623</v>
      </c>
      <c r="P789" t="s">
        <v>1897</v>
      </c>
      <c r="Q789" t="s">
        <v>7623</v>
      </c>
      <c r="R789" t="s">
        <v>1876</v>
      </c>
      <c r="S789">
        <v>3</v>
      </c>
      <c r="T789">
        <v>0.2</v>
      </c>
      <c r="U789">
        <v>2.8</v>
      </c>
      <c r="V789">
        <v>4.7274999999999991</v>
      </c>
      <c r="W789">
        <v>2</v>
      </c>
      <c r="X789">
        <v>7.71</v>
      </c>
      <c r="Y789">
        <v>9.6374999999999993</v>
      </c>
      <c r="Z789">
        <v>4.8187499999999996</v>
      </c>
      <c r="AA789">
        <v>3.855</v>
      </c>
      <c r="AB789">
        <v>4.91</v>
      </c>
    </row>
    <row r="790" spans="1:28" x14ac:dyDescent="0.35">
      <c r="A790" t="s">
        <v>7719</v>
      </c>
      <c r="B790" t="s">
        <v>80</v>
      </c>
      <c r="C790" t="s">
        <v>1</v>
      </c>
      <c r="D790" t="s">
        <v>3206</v>
      </c>
      <c r="E790" t="s">
        <v>18</v>
      </c>
      <c r="F790" s="1">
        <v>43898</v>
      </c>
      <c r="G790" t="s">
        <v>7613</v>
      </c>
      <c r="H790" t="s">
        <v>4224</v>
      </c>
      <c r="I790">
        <v>10011</v>
      </c>
      <c r="J790" t="s">
        <v>2560</v>
      </c>
      <c r="K790" t="s">
        <v>1887</v>
      </c>
      <c r="L790" t="s">
        <v>1860</v>
      </c>
      <c r="M790" s="1">
        <v>43902</v>
      </c>
      <c r="N790" t="s">
        <v>1869</v>
      </c>
      <c r="O790" t="s">
        <v>7623</v>
      </c>
      <c r="P790" t="s">
        <v>1897</v>
      </c>
      <c r="Q790" t="s">
        <v>7623</v>
      </c>
      <c r="R790" t="s">
        <v>1876</v>
      </c>
      <c r="S790">
        <v>3</v>
      </c>
      <c r="T790">
        <v>0.2</v>
      </c>
      <c r="U790">
        <v>22.57</v>
      </c>
      <c r="V790">
        <v>39.934999999999995</v>
      </c>
      <c r="W790">
        <v>2</v>
      </c>
      <c r="X790">
        <v>69.459999999999994</v>
      </c>
      <c r="Y790">
        <v>86.824999999999989</v>
      </c>
      <c r="Z790">
        <v>43.412499999999994</v>
      </c>
      <c r="AA790">
        <v>34.729999999999997</v>
      </c>
      <c r="AB790">
        <v>46.889999999999993</v>
      </c>
    </row>
    <row r="791" spans="1:28" x14ac:dyDescent="0.35">
      <c r="A791" t="s">
        <v>7719</v>
      </c>
      <c r="B791" t="s">
        <v>80</v>
      </c>
      <c r="C791" t="s">
        <v>1</v>
      </c>
      <c r="D791" t="s">
        <v>2545</v>
      </c>
      <c r="E791" t="s">
        <v>18</v>
      </c>
      <c r="F791" s="1">
        <v>44131</v>
      </c>
      <c r="G791" t="s">
        <v>7598</v>
      </c>
      <c r="H791" t="s">
        <v>4241</v>
      </c>
      <c r="I791">
        <v>10011</v>
      </c>
      <c r="J791" t="s">
        <v>1640</v>
      </c>
      <c r="K791" t="s">
        <v>1887</v>
      </c>
      <c r="L791" t="s">
        <v>1860</v>
      </c>
      <c r="M791" s="1">
        <v>44135</v>
      </c>
      <c r="N791" t="s">
        <v>1869</v>
      </c>
      <c r="O791" t="s">
        <v>7623</v>
      </c>
      <c r="P791" t="s">
        <v>1897</v>
      </c>
      <c r="Q791" t="s">
        <v>7623</v>
      </c>
      <c r="R791" t="s">
        <v>1876</v>
      </c>
      <c r="S791">
        <v>3</v>
      </c>
      <c r="T791">
        <v>0.2</v>
      </c>
      <c r="U791">
        <v>3.28</v>
      </c>
      <c r="V791">
        <v>5.7124999999999986</v>
      </c>
      <c r="W791">
        <v>2</v>
      </c>
      <c r="X791">
        <v>9.73</v>
      </c>
      <c r="Y791">
        <v>12.1625</v>
      </c>
      <c r="Z791">
        <v>6.0812499999999998</v>
      </c>
      <c r="AA791">
        <v>4.8650000000000002</v>
      </c>
      <c r="AB791">
        <v>6.4500000000000011</v>
      </c>
    </row>
    <row r="792" spans="1:28" x14ac:dyDescent="0.35">
      <c r="A792" t="s">
        <v>7719</v>
      </c>
      <c r="B792" t="s">
        <v>80</v>
      </c>
      <c r="C792" t="s">
        <v>1</v>
      </c>
      <c r="D792" t="s">
        <v>1969</v>
      </c>
      <c r="E792" t="s">
        <v>18</v>
      </c>
      <c r="F792" s="1">
        <v>43407</v>
      </c>
      <c r="G792" t="s">
        <v>7613</v>
      </c>
      <c r="H792" t="s">
        <v>5381</v>
      </c>
      <c r="I792">
        <v>10009</v>
      </c>
      <c r="J792" t="s">
        <v>1988</v>
      </c>
      <c r="K792" t="s">
        <v>1887</v>
      </c>
      <c r="L792" t="s">
        <v>1860</v>
      </c>
      <c r="M792" s="1">
        <v>43411</v>
      </c>
      <c r="N792" t="s">
        <v>1869</v>
      </c>
      <c r="O792" t="s">
        <v>7623</v>
      </c>
      <c r="P792" t="s">
        <v>1897</v>
      </c>
      <c r="Q792" t="s">
        <v>7623</v>
      </c>
      <c r="R792" t="s">
        <v>1876</v>
      </c>
      <c r="S792">
        <v>3</v>
      </c>
      <c r="T792">
        <v>0.2</v>
      </c>
      <c r="U792">
        <v>18.34</v>
      </c>
      <c r="V792">
        <v>30.564999999999994</v>
      </c>
      <c r="W792">
        <v>2</v>
      </c>
      <c r="X792">
        <v>48.9</v>
      </c>
      <c r="Y792">
        <v>61.124999999999993</v>
      </c>
      <c r="Z792">
        <v>30.562499999999996</v>
      </c>
      <c r="AA792">
        <v>24.45</v>
      </c>
      <c r="AB792">
        <v>30.56</v>
      </c>
    </row>
    <row r="793" spans="1:28" x14ac:dyDescent="0.35">
      <c r="A793" t="s">
        <v>7719</v>
      </c>
      <c r="B793" t="s">
        <v>80</v>
      </c>
      <c r="C793" t="s">
        <v>1</v>
      </c>
      <c r="D793" t="s">
        <v>1969</v>
      </c>
      <c r="E793" t="s">
        <v>38</v>
      </c>
      <c r="F793" s="1">
        <v>43407</v>
      </c>
      <c r="G793" t="s">
        <v>7613</v>
      </c>
      <c r="H793" t="s">
        <v>5381</v>
      </c>
      <c r="I793">
        <v>10009</v>
      </c>
      <c r="J793" t="s">
        <v>1801</v>
      </c>
      <c r="K793" t="s">
        <v>1887</v>
      </c>
      <c r="L793" t="s">
        <v>1860</v>
      </c>
      <c r="M793" s="1">
        <v>43411</v>
      </c>
      <c r="N793" t="s">
        <v>1869</v>
      </c>
      <c r="O793" t="s">
        <v>7623</v>
      </c>
      <c r="P793" t="s">
        <v>1897</v>
      </c>
      <c r="Q793" t="s">
        <v>7623</v>
      </c>
      <c r="R793" t="s">
        <v>1876</v>
      </c>
      <c r="S793">
        <v>3</v>
      </c>
      <c r="T793">
        <v>0.2</v>
      </c>
      <c r="U793">
        <v>2.85</v>
      </c>
      <c r="V793">
        <v>4.8149999999999995</v>
      </c>
      <c r="W793">
        <v>2</v>
      </c>
      <c r="X793">
        <v>7.86</v>
      </c>
      <c r="Y793">
        <v>9.8249999999999993</v>
      </c>
      <c r="Z793">
        <v>4.9124999999999996</v>
      </c>
      <c r="AA793">
        <v>3.93</v>
      </c>
      <c r="AB793">
        <v>5.01</v>
      </c>
    </row>
    <row r="794" spans="1:28" x14ac:dyDescent="0.35">
      <c r="A794" t="s">
        <v>7719</v>
      </c>
      <c r="B794" t="s">
        <v>80</v>
      </c>
      <c r="C794" t="s">
        <v>1</v>
      </c>
      <c r="D794" t="s">
        <v>75</v>
      </c>
      <c r="E794" t="s">
        <v>35</v>
      </c>
      <c r="F794" s="1">
        <v>43344</v>
      </c>
      <c r="G794" t="s">
        <v>7613</v>
      </c>
      <c r="H794" t="s">
        <v>5380</v>
      </c>
      <c r="I794">
        <v>10009</v>
      </c>
      <c r="J794" t="s">
        <v>1810</v>
      </c>
      <c r="K794" t="s">
        <v>1887</v>
      </c>
      <c r="L794" t="s">
        <v>1860</v>
      </c>
      <c r="M794" s="1">
        <v>43348</v>
      </c>
      <c r="N794" t="s">
        <v>1869</v>
      </c>
      <c r="O794" t="s">
        <v>7623</v>
      </c>
      <c r="P794" t="s">
        <v>1897</v>
      </c>
      <c r="Q794" t="s">
        <v>7623</v>
      </c>
      <c r="R794" t="s">
        <v>1876</v>
      </c>
      <c r="S794">
        <v>3</v>
      </c>
      <c r="T794">
        <v>0.2</v>
      </c>
      <c r="U794">
        <v>8.31</v>
      </c>
      <c r="V794">
        <v>14.244999999999999</v>
      </c>
      <c r="W794">
        <v>2</v>
      </c>
      <c r="X794">
        <v>23.74</v>
      </c>
      <c r="Y794">
        <v>29.674999999999997</v>
      </c>
      <c r="Z794">
        <v>14.837499999999999</v>
      </c>
      <c r="AA794">
        <v>11.87</v>
      </c>
      <c r="AB794">
        <v>15.429999999999998</v>
      </c>
    </row>
    <row r="795" spans="1:28" x14ac:dyDescent="0.35">
      <c r="A795" t="s">
        <v>7719</v>
      </c>
      <c r="B795" t="s">
        <v>80</v>
      </c>
      <c r="C795" t="s">
        <v>1</v>
      </c>
      <c r="D795" t="s">
        <v>3679</v>
      </c>
      <c r="E795" t="s">
        <v>18</v>
      </c>
      <c r="F795" s="1">
        <v>44533</v>
      </c>
      <c r="G795" t="s">
        <v>7598</v>
      </c>
      <c r="H795" t="s">
        <v>5254</v>
      </c>
      <c r="I795">
        <v>10009</v>
      </c>
      <c r="J795" t="s">
        <v>2402</v>
      </c>
      <c r="K795" t="s">
        <v>1887</v>
      </c>
      <c r="L795" t="s">
        <v>1860</v>
      </c>
      <c r="M795" s="1">
        <v>44539</v>
      </c>
      <c r="N795" t="s">
        <v>1869</v>
      </c>
      <c r="O795" t="s">
        <v>7623</v>
      </c>
      <c r="P795" t="s">
        <v>1897</v>
      </c>
      <c r="Q795" t="s">
        <v>7623</v>
      </c>
      <c r="R795" t="s">
        <v>1876</v>
      </c>
      <c r="S795">
        <v>4</v>
      </c>
      <c r="T795">
        <v>0.2</v>
      </c>
      <c r="U795">
        <v>5.12</v>
      </c>
      <c r="V795">
        <v>8.7749999999999986</v>
      </c>
      <c r="W795">
        <v>2</v>
      </c>
      <c r="X795">
        <v>14.62</v>
      </c>
      <c r="Y795">
        <v>18.274999999999999</v>
      </c>
      <c r="Z795">
        <v>9.1374999999999993</v>
      </c>
      <c r="AA795">
        <v>7.31</v>
      </c>
      <c r="AB795">
        <v>9.5</v>
      </c>
    </row>
    <row r="796" spans="1:28" x14ac:dyDescent="0.35">
      <c r="A796" t="s">
        <v>7719</v>
      </c>
      <c r="B796" t="s">
        <v>384</v>
      </c>
      <c r="C796" t="s">
        <v>1</v>
      </c>
      <c r="D796" t="s">
        <v>2462</v>
      </c>
      <c r="E796" t="s">
        <v>406</v>
      </c>
      <c r="F796" s="1">
        <v>43299</v>
      </c>
      <c r="G796" t="s">
        <v>7598</v>
      </c>
      <c r="H796" t="s">
        <v>5379</v>
      </c>
      <c r="I796">
        <v>10801</v>
      </c>
      <c r="J796" t="s">
        <v>1645</v>
      </c>
      <c r="K796" t="s">
        <v>1887</v>
      </c>
      <c r="L796" t="s">
        <v>1860</v>
      </c>
      <c r="M796" s="1">
        <v>43304</v>
      </c>
      <c r="N796" t="s">
        <v>1869</v>
      </c>
      <c r="O796" t="s">
        <v>7623</v>
      </c>
      <c r="P796" t="s">
        <v>1897</v>
      </c>
      <c r="Q796" t="s">
        <v>7623</v>
      </c>
      <c r="R796" t="s">
        <v>1876</v>
      </c>
      <c r="S796">
        <v>3</v>
      </c>
      <c r="T796">
        <v>0.2</v>
      </c>
      <c r="U796">
        <v>4.5199999999999996</v>
      </c>
      <c r="V796">
        <v>7.9949999999999992</v>
      </c>
      <c r="W796">
        <v>2</v>
      </c>
      <c r="X796">
        <v>13.9</v>
      </c>
      <c r="Y796">
        <v>17.375</v>
      </c>
      <c r="Z796">
        <v>8.6875</v>
      </c>
      <c r="AA796">
        <v>6.95</v>
      </c>
      <c r="AB796">
        <v>9.3800000000000008</v>
      </c>
    </row>
    <row r="797" spans="1:28" x14ac:dyDescent="0.35">
      <c r="A797" t="s">
        <v>7719</v>
      </c>
      <c r="B797" t="s">
        <v>308</v>
      </c>
      <c r="C797" t="s">
        <v>1</v>
      </c>
      <c r="D797" t="s">
        <v>2365</v>
      </c>
      <c r="E797" t="s">
        <v>18</v>
      </c>
      <c r="F797" s="1">
        <v>43259</v>
      </c>
      <c r="G797" t="s">
        <v>7598</v>
      </c>
      <c r="H797" t="s">
        <v>5357</v>
      </c>
      <c r="I797">
        <v>11561</v>
      </c>
      <c r="J797" t="s">
        <v>2339</v>
      </c>
      <c r="K797" t="s">
        <v>1887</v>
      </c>
      <c r="L797" t="s">
        <v>1860</v>
      </c>
      <c r="M797" s="1">
        <v>43264</v>
      </c>
      <c r="N797" t="s">
        <v>1869</v>
      </c>
      <c r="O797" t="s">
        <v>7623</v>
      </c>
      <c r="P797" t="s">
        <v>1897</v>
      </c>
      <c r="Q797" t="s">
        <v>7623</v>
      </c>
      <c r="R797" t="s">
        <v>1876</v>
      </c>
      <c r="S797">
        <v>3</v>
      </c>
      <c r="T797">
        <v>0.2</v>
      </c>
      <c r="U797">
        <v>25.68</v>
      </c>
      <c r="V797">
        <v>42.79999999999999</v>
      </c>
      <c r="W797">
        <v>2</v>
      </c>
      <c r="X797">
        <v>68.48</v>
      </c>
      <c r="Y797">
        <v>85.6</v>
      </c>
      <c r="Z797">
        <v>42.8</v>
      </c>
      <c r="AA797">
        <v>34.24</v>
      </c>
      <c r="AB797">
        <v>42.800000000000004</v>
      </c>
    </row>
    <row r="798" spans="1:28" x14ac:dyDescent="0.35">
      <c r="A798" t="s">
        <v>7719</v>
      </c>
      <c r="B798" t="s">
        <v>308</v>
      </c>
      <c r="C798" t="s">
        <v>1</v>
      </c>
      <c r="D798" t="s">
        <v>139</v>
      </c>
      <c r="E798" t="s">
        <v>146</v>
      </c>
      <c r="F798" s="1">
        <v>44088</v>
      </c>
      <c r="G798" t="s">
        <v>7598</v>
      </c>
      <c r="H798" t="s">
        <v>5378</v>
      </c>
      <c r="I798">
        <v>11561</v>
      </c>
      <c r="J798" t="s">
        <v>2151</v>
      </c>
      <c r="K798" t="s">
        <v>1887</v>
      </c>
      <c r="L798" t="s">
        <v>1860</v>
      </c>
      <c r="M798" s="1">
        <v>44092</v>
      </c>
      <c r="N798" t="s">
        <v>1869</v>
      </c>
      <c r="O798" t="s">
        <v>7623</v>
      </c>
      <c r="P798" t="s">
        <v>1897</v>
      </c>
      <c r="Q798" t="s">
        <v>7623</v>
      </c>
      <c r="R798" t="s">
        <v>1876</v>
      </c>
      <c r="S798">
        <v>3</v>
      </c>
      <c r="T798">
        <v>0.2</v>
      </c>
      <c r="U798">
        <v>252.59</v>
      </c>
      <c r="V798">
        <v>420.98249999999996</v>
      </c>
      <c r="W798">
        <v>2</v>
      </c>
      <c r="X798">
        <v>673.57</v>
      </c>
      <c r="Y798">
        <v>841.96249999999998</v>
      </c>
      <c r="Z798">
        <v>420.98124999999999</v>
      </c>
      <c r="AA798">
        <v>336.78500000000003</v>
      </c>
      <c r="AB798">
        <v>420.98</v>
      </c>
    </row>
    <row r="799" spans="1:28" x14ac:dyDescent="0.35">
      <c r="A799" t="s">
        <v>7719</v>
      </c>
      <c r="B799" t="s">
        <v>39</v>
      </c>
      <c r="C799" t="s">
        <v>1</v>
      </c>
      <c r="D799" t="s">
        <v>2210</v>
      </c>
      <c r="E799" t="s">
        <v>160</v>
      </c>
      <c r="F799" s="1">
        <v>43588</v>
      </c>
      <c r="G799" t="s">
        <v>7613</v>
      </c>
      <c r="H799" t="s">
        <v>4290</v>
      </c>
      <c r="I799">
        <v>19140</v>
      </c>
      <c r="J799" t="s">
        <v>1827</v>
      </c>
      <c r="K799" t="s">
        <v>1887</v>
      </c>
      <c r="L799" t="s">
        <v>1860</v>
      </c>
      <c r="M799" s="1">
        <v>43592</v>
      </c>
      <c r="N799" t="s">
        <v>1869</v>
      </c>
      <c r="O799" t="s">
        <v>7623</v>
      </c>
      <c r="P799" t="s">
        <v>1888</v>
      </c>
      <c r="Q799" t="s">
        <v>7623</v>
      </c>
      <c r="R799" t="s">
        <v>1874</v>
      </c>
      <c r="S799">
        <v>3</v>
      </c>
      <c r="T799">
        <v>0.2</v>
      </c>
      <c r="U799">
        <v>14.23</v>
      </c>
      <c r="V799">
        <v>29.204999999999998</v>
      </c>
      <c r="W799">
        <v>2</v>
      </c>
      <c r="X799">
        <v>59.9</v>
      </c>
      <c r="Y799">
        <v>74.875</v>
      </c>
      <c r="Z799">
        <v>37.4375</v>
      </c>
      <c r="AA799">
        <v>29.95</v>
      </c>
      <c r="AB799">
        <v>45.67</v>
      </c>
    </row>
    <row r="800" spans="1:28" x14ac:dyDescent="0.35">
      <c r="A800" t="s">
        <v>7719</v>
      </c>
      <c r="B800" t="s">
        <v>39</v>
      </c>
      <c r="C800" t="s">
        <v>1</v>
      </c>
      <c r="D800" t="s">
        <v>2006</v>
      </c>
      <c r="E800" t="s">
        <v>50</v>
      </c>
      <c r="F800" s="1">
        <v>43295</v>
      </c>
      <c r="G800" t="s">
        <v>7598</v>
      </c>
      <c r="H800" t="s">
        <v>4257</v>
      </c>
      <c r="I800">
        <v>19140</v>
      </c>
      <c r="J800" t="s">
        <v>2062</v>
      </c>
      <c r="K800" t="s">
        <v>1887</v>
      </c>
      <c r="L800" t="s">
        <v>1860</v>
      </c>
      <c r="M800" s="1">
        <v>43299</v>
      </c>
      <c r="N800" t="s">
        <v>1869</v>
      </c>
      <c r="O800" t="s">
        <v>7623</v>
      </c>
      <c r="P800" t="s">
        <v>1888</v>
      </c>
      <c r="Q800" t="s">
        <v>7623</v>
      </c>
      <c r="R800" t="s">
        <v>1874</v>
      </c>
      <c r="S800">
        <v>3</v>
      </c>
      <c r="T800">
        <v>0.2</v>
      </c>
      <c r="U800">
        <v>4.68</v>
      </c>
      <c r="V800">
        <v>15.074999999999996</v>
      </c>
      <c r="W800">
        <v>2</v>
      </c>
      <c r="X800">
        <v>41.58</v>
      </c>
      <c r="Y800">
        <v>51.974999999999994</v>
      </c>
      <c r="Z800">
        <v>25.987499999999997</v>
      </c>
      <c r="AA800">
        <v>20.79</v>
      </c>
      <c r="AB800">
        <v>36.9</v>
      </c>
    </row>
    <row r="801" spans="1:28" x14ac:dyDescent="0.35">
      <c r="A801" t="s">
        <v>7719</v>
      </c>
      <c r="B801" t="s">
        <v>3271</v>
      </c>
      <c r="C801" t="s">
        <v>1</v>
      </c>
      <c r="D801" t="s">
        <v>373</v>
      </c>
      <c r="E801" t="s">
        <v>18</v>
      </c>
      <c r="F801" s="1">
        <v>44034</v>
      </c>
      <c r="G801" t="s">
        <v>7613</v>
      </c>
      <c r="H801" t="s">
        <v>4253</v>
      </c>
      <c r="I801">
        <v>18103</v>
      </c>
      <c r="J801" t="s">
        <v>2238</v>
      </c>
      <c r="K801" t="s">
        <v>1887</v>
      </c>
      <c r="L801" t="s">
        <v>1860</v>
      </c>
      <c r="M801" s="1">
        <v>44039</v>
      </c>
      <c r="N801" t="s">
        <v>1869</v>
      </c>
      <c r="O801" t="s">
        <v>7623</v>
      </c>
      <c r="P801" t="s">
        <v>1888</v>
      </c>
      <c r="Q801" t="s">
        <v>7623</v>
      </c>
      <c r="R801" t="s">
        <v>1874</v>
      </c>
      <c r="S801">
        <v>3</v>
      </c>
      <c r="T801">
        <v>0.2</v>
      </c>
      <c r="U801">
        <v>0.36</v>
      </c>
      <c r="V801">
        <v>1.4</v>
      </c>
      <c r="W801">
        <v>2</v>
      </c>
      <c r="X801">
        <v>4.16</v>
      </c>
      <c r="Y801">
        <v>5.2</v>
      </c>
      <c r="Z801">
        <v>2.6</v>
      </c>
      <c r="AA801">
        <v>2.08</v>
      </c>
      <c r="AB801">
        <v>3.8000000000000003</v>
      </c>
    </row>
    <row r="802" spans="1:28" x14ac:dyDescent="0.35">
      <c r="A802" t="s">
        <v>7719</v>
      </c>
      <c r="B802" t="s">
        <v>2774</v>
      </c>
      <c r="C802" t="s">
        <v>1</v>
      </c>
      <c r="D802" t="s">
        <v>2006</v>
      </c>
      <c r="E802" t="s">
        <v>13</v>
      </c>
      <c r="F802" s="1">
        <v>44367</v>
      </c>
      <c r="G802" t="s">
        <v>7598</v>
      </c>
      <c r="H802" t="s">
        <v>5377</v>
      </c>
      <c r="I802">
        <v>44134</v>
      </c>
      <c r="J802" t="s">
        <v>2086</v>
      </c>
      <c r="K802" t="s">
        <v>1887</v>
      </c>
      <c r="L802" t="s">
        <v>1860</v>
      </c>
      <c r="M802" s="1">
        <v>44374</v>
      </c>
      <c r="N802" t="s">
        <v>1869</v>
      </c>
      <c r="O802" t="s">
        <v>7623</v>
      </c>
      <c r="P802" t="s">
        <v>1907</v>
      </c>
      <c r="Q802" t="s">
        <v>7623</v>
      </c>
      <c r="R802" t="s">
        <v>1874</v>
      </c>
      <c r="S802">
        <v>5</v>
      </c>
      <c r="T802">
        <v>0.2</v>
      </c>
      <c r="U802">
        <v>0.59</v>
      </c>
      <c r="V802">
        <v>1.9024999999999999</v>
      </c>
      <c r="W802">
        <v>2</v>
      </c>
      <c r="X802">
        <v>5.25</v>
      </c>
      <c r="Y802">
        <v>6.5625</v>
      </c>
      <c r="Z802">
        <v>3.28125</v>
      </c>
      <c r="AA802">
        <v>2.625</v>
      </c>
      <c r="AB802">
        <v>4.66</v>
      </c>
    </row>
    <row r="803" spans="1:28" x14ac:dyDescent="0.35">
      <c r="A803" t="s">
        <v>7719</v>
      </c>
      <c r="B803" t="s">
        <v>140</v>
      </c>
      <c r="C803" t="s">
        <v>1</v>
      </c>
      <c r="D803" t="s">
        <v>2350</v>
      </c>
      <c r="E803" t="s">
        <v>18</v>
      </c>
      <c r="F803" s="1">
        <v>43331</v>
      </c>
      <c r="G803" t="s">
        <v>7613</v>
      </c>
      <c r="H803" t="s">
        <v>5376</v>
      </c>
      <c r="I803">
        <v>43229</v>
      </c>
      <c r="J803" t="s">
        <v>1243</v>
      </c>
      <c r="K803" t="s">
        <v>1887</v>
      </c>
      <c r="L803" t="s">
        <v>1860</v>
      </c>
      <c r="M803" s="1">
        <v>43336</v>
      </c>
      <c r="N803" t="s">
        <v>1869</v>
      </c>
      <c r="O803" t="s">
        <v>7623</v>
      </c>
      <c r="P803" t="s">
        <v>1907</v>
      </c>
      <c r="Q803" t="s">
        <v>7623</v>
      </c>
      <c r="R803" t="s">
        <v>1874</v>
      </c>
      <c r="S803">
        <v>3</v>
      </c>
      <c r="T803">
        <v>0.2</v>
      </c>
      <c r="U803">
        <v>1.74</v>
      </c>
      <c r="V803">
        <v>4.42</v>
      </c>
      <c r="W803">
        <v>2</v>
      </c>
      <c r="X803">
        <v>10.72</v>
      </c>
      <c r="Y803">
        <v>13.4</v>
      </c>
      <c r="Z803">
        <v>6.7</v>
      </c>
      <c r="AA803">
        <v>5.36</v>
      </c>
      <c r="AB803">
        <v>8.98</v>
      </c>
    </row>
    <row r="804" spans="1:28" x14ac:dyDescent="0.35">
      <c r="A804" t="s">
        <v>7719</v>
      </c>
      <c r="B804" t="s">
        <v>39</v>
      </c>
      <c r="C804" t="s">
        <v>1</v>
      </c>
      <c r="D804" t="s">
        <v>2210</v>
      </c>
      <c r="E804" t="s">
        <v>26</v>
      </c>
      <c r="F804" s="1">
        <v>43588</v>
      </c>
      <c r="G804" t="s">
        <v>7613</v>
      </c>
      <c r="H804" t="s">
        <v>4290</v>
      </c>
      <c r="I804">
        <v>19140</v>
      </c>
      <c r="J804" t="s">
        <v>1774</v>
      </c>
      <c r="K804" t="s">
        <v>1887</v>
      </c>
      <c r="L804" t="s">
        <v>1860</v>
      </c>
      <c r="M804" s="1">
        <v>43592</v>
      </c>
      <c r="N804" t="s">
        <v>1869</v>
      </c>
      <c r="O804" t="s">
        <v>7623</v>
      </c>
      <c r="P804" t="s">
        <v>1888</v>
      </c>
      <c r="Q804" t="s">
        <v>7623</v>
      </c>
      <c r="R804" t="s">
        <v>1877</v>
      </c>
      <c r="S804">
        <v>3</v>
      </c>
      <c r="T804">
        <v>0.2</v>
      </c>
      <c r="U804">
        <v>6.52</v>
      </c>
      <c r="V804">
        <v>12.444999999999997</v>
      </c>
      <c r="W804">
        <v>2</v>
      </c>
      <c r="X804">
        <v>23.7</v>
      </c>
      <c r="Y804">
        <v>29.624999999999996</v>
      </c>
      <c r="Z804">
        <v>14.812499999999998</v>
      </c>
      <c r="AA804">
        <v>11.85</v>
      </c>
      <c r="AB804">
        <v>17.18</v>
      </c>
    </row>
    <row r="805" spans="1:28" x14ac:dyDescent="0.35">
      <c r="A805" t="s">
        <v>7719</v>
      </c>
      <c r="B805" t="s">
        <v>39</v>
      </c>
      <c r="C805" t="s">
        <v>1</v>
      </c>
      <c r="D805" t="s">
        <v>3012</v>
      </c>
      <c r="E805" t="s">
        <v>509</v>
      </c>
      <c r="F805" s="1">
        <v>43460</v>
      </c>
      <c r="G805" t="s">
        <v>7613</v>
      </c>
      <c r="H805" t="s">
        <v>5375</v>
      </c>
      <c r="I805">
        <v>19134</v>
      </c>
      <c r="J805" t="s">
        <v>1658</v>
      </c>
      <c r="K805" t="s">
        <v>1887</v>
      </c>
      <c r="L805" t="s">
        <v>1860</v>
      </c>
      <c r="M805" s="1">
        <v>43465</v>
      </c>
      <c r="N805" t="s">
        <v>1869</v>
      </c>
      <c r="O805" t="s">
        <v>7623</v>
      </c>
      <c r="P805" t="s">
        <v>1888</v>
      </c>
      <c r="Q805" t="s">
        <v>7623</v>
      </c>
      <c r="R805" t="s">
        <v>1877</v>
      </c>
      <c r="S805">
        <v>3</v>
      </c>
      <c r="T805">
        <v>0.2</v>
      </c>
      <c r="U805">
        <v>8.16</v>
      </c>
      <c r="V805">
        <v>28.547499999999985</v>
      </c>
      <c r="W805">
        <v>2</v>
      </c>
      <c r="X805">
        <v>81.55</v>
      </c>
      <c r="Y805">
        <v>101.93749999999999</v>
      </c>
      <c r="Z805">
        <v>50.968749999999993</v>
      </c>
      <c r="AA805">
        <v>40.774999999999999</v>
      </c>
      <c r="AB805">
        <v>73.39</v>
      </c>
    </row>
    <row r="806" spans="1:28" x14ac:dyDescent="0.35">
      <c r="A806" t="s">
        <v>7719</v>
      </c>
      <c r="B806" t="s">
        <v>39</v>
      </c>
      <c r="C806" t="s">
        <v>1</v>
      </c>
      <c r="D806" t="s">
        <v>3012</v>
      </c>
      <c r="E806" t="s">
        <v>26</v>
      </c>
      <c r="F806" s="1">
        <v>43460</v>
      </c>
      <c r="G806" t="s">
        <v>7613</v>
      </c>
      <c r="H806" t="s">
        <v>5375</v>
      </c>
      <c r="I806">
        <v>19134</v>
      </c>
      <c r="J806" t="s">
        <v>3013</v>
      </c>
      <c r="K806" t="s">
        <v>1887</v>
      </c>
      <c r="L806" t="s">
        <v>1860</v>
      </c>
      <c r="M806" s="1">
        <v>43465</v>
      </c>
      <c r="N806" t="s">
        <v>1869</v>
      </c>
      <c r="O806" t="s">
        <v>7623</v>
      </c>
      <c r="P806" t="s">
        <v>1888</v>
      </c>
      <c r="Q806" t="s">
        <v>7623</v>
      </c>
      <c r="R806" t="s">
        <v>1877</v>
      </c>
      <c r="S806">
        <v>3</v>
      </c>
      <c r="T806">
        <v>0.2</v>
      </c>
      <c r="U806">
        <v>5.63</v>
      </c>
      <c r="V806">
        <v>14.294999999999998</v>
      </c>
      <c r="W806">
        <v>2</v>
      </c>
      <c r="X806">
        <v>34.659999999999997</v>
      </c>
      <c r="Y806">
        <v>43.324999999999996</v>
      </c>
      <c r="Z806">
        <v>21.662499999999998</v>
      </c>
      <c r="AA806">
        <v>17.329999999999998</v>
      </c>
      <c r="AB806">
        <v>29.029999999999998</v>
      </c>
    </row>
    <row r="807" spans="1:28" x14ac:dyDescent="0.35">
      <c r="A807" t="s">
        <v>7719</v>
      </c>
      <c r="B807" t="s">
        <v>39</v>
      </c>
      <c r="C807" t="s">
        <v>1</v>
      </c>
      <c r="D807" t="s">
        <v>529</v>
      </c>
      <c r="E807" t="s">
        <v>533</v>
      </c>
      <c r="F807" s="1">
        <v>43525</v>
      </c>
      <c r="G807" t="s">
        <v>7613</v>
      </c>
      <c r="H807" t="s">
        <v>5374</v>
      </c>
      <c r="I807">
        <v>19120</v>
      </c>
      <c r="J807" t="s">
        <v>3078</v>
      </c>
      <c r="K807" t="s">
        <v>1887</v>
      </c>
      <c r="L807" t="s">
        <v>1860</v>
      </c>
      <c r="M807" s="1">
        <v>43529</v>
      </c>
      <c r="N807" t="s">
        <v>1869</v>
      </c>
      <c r="O807" t="s">
        <v>7623</v>
      </c>
      <c r="P807" t="s">
        <v>1888</v>
      </c>
      <c r="Q807" t="s">
        <v>7623</v>
      </c>
      <c r="R807" t="s">
        <v>1877</v>
      </c>
      <c r="S807">
        <v>3</v>
      </c>
      <c r="T807">
        <v>0.2</v>
      </c>
      <c r="U807">
        <v>0.44</v>
      </c>
      <c r="V807">
        <v>1.3274999999999992</v>
      </c>
      <c r="W807">
        <v>2</v>
      </c>
      <c r="X807">
        <v>3.55</v>
      </c>
      <c r="Y807">
        <v>4.4374999999999991</v>
      </c>
      <c r="Z807">
        <v>2.2187499999999996</v>
      </c>
      <c r="AA807">
        <v>1.7749999999999999</v>
      </c>
      <c r="AB807">
        <v>3.11</v>
      </c>
    </row>
    <row r="808" spans="1:28" x14ac:dyDescent="0.35">
      <c r="A808" t="s">
        <v>7719</v>
      </c>
      <c r="B808" t="s">
        <v>39</v>
      </c>
      <c r="C808" t="s">
        <v>1</v>
      </c>
      <c r="D808" t="s">
        <v>2392</v>
      </c>
      <c r="E808" t="s">
        <v>7624</v>
      </c>
      <c r="F808" s="1">
        <v>43272</v>
      </c>
      <c r="G808" t="s">
        <v>7613</v>
      </c>
      <c r="H808" t="s">
        <v>4245</v>
      </c>
      <c r="I808">
        <v>19120</v>
      </c>
      <c r="J808" t="s">
        <v>7663</v>
      </c>
      <c r="K808" t="s">
        <v>1887</v>
      </c>
      <c r="L808" t="s">
        <v>1860</v>
      </c>
      <c r="M808" s="1">
        <v>43276</v>
      </c>
      <c r="N808" t="s">
        <v>1869</v>
      </c>
      <c r="O808" t="s">
        <v>7623</v>
      </c>
      <c r="P808" t="s">
        <v>1888</v>
      </c>
      <c r="Q808" t="s">
        <v>7623</v>
      </c>
      <c r="R808" t="s">
        <v>1877</v>
      </c>
      <c r="S808">
        <v>3</v>
      </c>
      <c r="T808">
        <v>0.2</v>
      </c>
      <c r="U808">
        <v>3.89</v>
      </c>
      <c r="V808">
        <v>14.994999999999997</v>
      </c>
      <c r="W808">
        <v>2</v>
      </c>
      <c r="X808">
        <v>44.42</v>
      </c>
      <c r="Y808">
        <v>55.524999999999999</v>
      </c>
      <c r="Z808">
        <v>27.762499999999999</v>
      </c>
      <c r="AA808">
        <v>22.21</v>
      </c>
      <c r="AB808">
        <v>40.53</v>
      </c>
    </row>
    <row r="809" spans="1:28" x14ac:dyDescent="0.35">
      <c r="A809" t="s">
        <v>7719</v>
      </c>
      <c r="B809" t="s">
        <v>2774</v>
      </c>
      <c r="C809" t="s">
        <v>1</v>
      </c>
      <c r="D809" t="s">
        <v>2914</v>
      </c>
      <c r="E809" t="s">
        <v>26</v>
      </c>
      <c r="F809" s="1">
        <v>44147</v>
      </c>
      <c r="G809" t="s">
        <v>7613</v>
      </c>
      <c r="H809" t="s">
        <v>4277</v>
      </c>
      <c r="I809">
        <v>44134</v>
      </c>
      <c r="J809" t="s">
        <v>1175</v>
      </c>
      <c r="K809" t="s">
        <v>1887</v>
      </c>
      <c r="L809" t="s">
        <v>1860</v>
      </c>
      <c r="M809" s="1">
        <v>44151</v>
      </c>
      <c r="N809" t="s">
        <v>1869</v>
      </c>
      <c r="O809" t="s">
        <v>7623</v>
      </c>
      <c r="P809" t="s">
        <v>1907</v>
      </c>
      <c r="Q809" t="s">
        <v>7623</v>
      </c>
      <c r="R809" t="s">
        <v>1877</v>
      </c>
      <c r="S809">
        <v>3</v>
      </c>
      <c r="T809">
        <v>0.2</v>
      </c>
      <c r="U809">
        <v>33.03</v>
      </c>
      <c r="V809">
        <v>60.554999999999978</v>
      </c>
      <c r="W809">
        <v>2</v>
      </c>
      <c r="X809">
        <v>110.1</v>
      </c>
      <c r="Y809">
        <v>137.62499999999997</v>
      </c>
      <c r="Z809">
        <v>68.812499999999986</v>
      </c>
      <c r="AA809">
        <v>55.05</v>
      </c>
      <c r="AB809">
        <v>77.069999999999993</v>
      </c>
    </row>
    <row r="810" spans="1:28" x14ac:dyDescent="0.35">
      <c r="A810" t="s">
        <v>7719</v>
      </c>
      <c r="B810" t="s">
        <v>140</v>
      </c>
      <c r="C810" t="s">
        <v>1</v>
      </c>
      <c r="D810" t="s">
        <v>2744</v>
      </c>
      <c r="E810" t="s">
        <v>194</v>
      </c>
      <c r="F810" s="1">
        <v>44548</v>
      </c>
      <c r="G810" t="s">
        <v>7598</v>
      </c>
      <c r="H810" t="s">
        <v>5373</v>
      </c>
      <c r="I810">
        <v>43229</v>
      </c>
      <c r="J810" t="s">
        <v>1824</v>
      </c>
      <c r="K810" t="s">
        <v>1887</v>
      </c>
      <c r="L810" t="s">
        <v>1860</v>
      </c>
      <c r="M810" s="1">
        <v>44553</v>
      </c>
      <c r="N810" t="s">
        <v>1869</v>
      </c>
      <c r="O810" t="s">
        <v>7623</v>
      </c>
      <c r="P810" t="s">
        <v>1907</v>
      </c>
      <c r="Q810" t="s">
        <v>7623</v>
      </c>
      <c r="R810" t="s">
        <v>1877</v>
      </c>
      <c r="S810">
        <v>3</v>
      </c>
      <c r="T810">
        <v>0.2</v>
      </c>
      <c r="U810">
        <v>13.01</v>
      </c>
      <c r="V810">
        <v>45.537500000000009</v>
      </c>
      <c r="W810">
        <v>2</v>
      </c>
      <c r="X810">
        <v>130.11000000000001</v>
      </c>
      <c r="Y810">
        <v>162.63750000000002</v>
      </c>
      <c r="Z810">
        <v>81.318750000000009</v>
      </c>
      <c r="AA810">
        <v>65.055000000000007</v>
      </c>
      <c r="AB810">
        <v>117.10000000000001</v>
      </c>
    </row>
    <row r="811" spans="1:28" x14ac:dyDescent="0.35">
      <c r="A811" t="s">
        <v>7719</v>
      </c>
      <c r="B811" t="s">
        <v>39</v>
      </c>
      <c r="C811" t="s">
        <v>1</v>
      </c>
      <c r="D811" t="s">
        <v>478</v>
      </c>
      <c r="E811" t="s">
        <v>102</v>
      </c>
      <c r="F811" s="1">
        <v>43422</v>
      </c>
      <c r="G811" t="s">
        <v>7613</v>
      </c>
      <c r="H811" t="s">
        <v>4263</v>
      </c>
      <c r="I811">
        <v>19140</v>
      </c>
      <c r="J811" t="s">
        <v>1238</v>
      </c>
      <c r="K811" t="s">
        <v>1887</v>
      </c>
      <c r="L811" t="s">
        <v>1860</v>
      </c>
      <c r="M811" s="1">
        <v>43426</v>
      </c>
      <c r="N811" t="s">
        <v>1869</v>
      </c>
      <c r="O811" t="s">
        <v>7623</v>
      </c>
      <c r="P811" t="s">
        <v>1888</v>
      </c>
      <c r="Q811" t="s">
        <v>7623</v>
      </c>
      <c r="R811" t="s">
        <v>1872</v>
      </c>
      <c r="S811">
        <v>3</v>
      </c>
      <c r="T811">
        <v>0.2</v>
      </c>
      <c r="U811">
        <v>-16.32</v>
      </c>
      <c r="V811">
        <v>2.8774999999999835</v>
      </c>
      <c r="W811">
        <v>1</v>
      </c>
      <c r="X811">
        <v>76.790000000000006</v>
      </c>
      <c r="Y811">
        <v>95.987499999999997</v>
      </c>
      <c r="Z811">
        <v>95.987499999999997</v>
      </c>
      <c r="AA811">
        <v>76.790000000000006</v>
      </c>
      <c r="AB811">
        <v>93.110000000000014</v>
      </c>
    </row>
    <row r="812" spans="1:28" x14ac:dyDescent="0.35">
      <c r="A812" t="s">
        <v>7719</v>
      </c>
      <c r="B812" t="s">
        <v>39</v>
      </c>
      <c r="C812" t="s">
        <v>1</v>
      </c>
      <c r="D812" t="s">
        <v>489</v>
      </c>
      <c r="E812" t="s">
        <v>178</v>
      </c>
      <c r="F812" s="1">
        <v>43552</v>
      </c>
      <c r="G812" t="s">
        <v>7613</v>
      </c>
      <c r="H812" t="s">
        <v>5372</v>
      </c>
      <c r="I812">
        <v>19120</v>
      </c>
      <c r="J812" t="s">
        <v>2733</v>
      </c>
      <c r="K812" t="s">
        <v>1887</v>
      </c>
      <c r="L812" t="s">
        <v>1860</v>
      </c>
      <c r="M812" s="1">
        <v>43557</v>
      </c>
      <c r="N812" t="s">
        <v>1869</v>
      </c>
      <c r="O812" t="s">
        <v>7623</v>
      </c>
      <c r="P812" t="s">
        <v>1888</v>
      </c>
      <c r="Q812" t="s">
        <v>7623</v>
      </c>
      <c r="R812" t="s">
        <v>1879</v>
      </c>
      <c r="S812">
        <v>3</v>
      </c>
      <c r="T812">
        <v>0.2</v>
      </c>
      <c r="U812">
        <v>1.7</v>
      </c>
      <c r="V812">
        <v>3.0075000000000003</v>
      </c>
      <c r="W812">
        <v>1</v>
      </c>
      <c r="X812">
        <v>5.23</v>
      </c>
      <c r="Y812">
        <v>6.5375000000000005</v>
      </c>
      <c r="Z812">
        <v>6.5375000000000005</v>
      </c>
      <c r="AA812">
        <v>5.23</v>
      </c>
      <c r="AB812">
        <v>3.5300000000000002</v>
      </c>
    </row>
    <row r="813" spans="1:28" x14ac:dyDescent="0.35">
      <c r="A813" t="s">
        <v>7719</v>
      </c>
      <c r="B813" t="s">
        <v>206</v>
      </c>
      <c r="C813" t="s">
        <v>1</v>
      </c>
      <c r="D813" t="s">
        <v>2258</v>
      </c>
      <c r="E813" t="s">
        <v>222</v>
      </c>
      <c r="F813" s="1">
        <v>44389</v>
      </c>
      <c r="G813" t="s">
        <v>7613</v>
      </c>
      <c r="H813" t="s">
        <v>5371</v>
      </c>
      <c r="I813">
        <v>45014</v>
      </c>
      <c r="J813" t="s">
        <v>3064</v>
      </c>
      <c r="K813" t="s">
        <v>1887</v>
      </c>
      <c r="L813" t="s">
        <v>1860</v>
      </c>
      <c r="M813" s="1">
        <v>44395</v>
      </c>
      <c r="N813" t="s">
        <v>1869</v>
      </c>
      <c r="O813" t="s">
        <v>7623</v>
      </c>
      <c r="P813" t="s">
        <v>1907</v>
      </c>
      <c r="Q813" t="s">
        <v>7623</v>
      </c>
      <c r="R813" t="s">
        <v>1879</v>
      </c>
      <c r="S813">
        <v>4</v>
      </c>
      <c r="T813">
        <v>0.2</v>
      </c>
      <c r="U813">
        <v>1.19</v>
      </c>
      <c r="V813">
        <v>2.1449999999999996</v>
      </c>
      <c r="W813">
        <v>1</v>
      </c>
      <c r="X813">
        <v>3.82</v>
      </c>
      <c r="Y813">
        <v>4.7749999999999995</v>
      </c>
      <c r="Z813">
        <v>4.7749999999999995</v>
      </c>
      <c r="AA813">
        <v>3.82</v>
      </c>
      <c r="AB813">
        <v>2.63</v>
      </c>
    </row>
    <row r="814" spans="1:28" x14ac:dyDescent="0.35">
      <c r="A814" t="s">
        <v>7719</v>
      </c>
      <c r="B814" t="s">
        <v>528</v>
      </c>
      <c r="C814" t="s">
        <v>1</v>
      </c>
      <c r="D814" t="s">
        <v>78</v>
      </c>
      <c r="E814" t="s">
        <v>21</v>
      </c>
      <c r="F814" s="1">
        <v>44330</v>
      </c>
      <c r="G814" t="s">
        <v>7613</v>
      </c>
      <c r="H814" t="s">
        <v>5370</v>
      </c>
      <c r="I814">
        <v>44105</v>
      </c>
      <c r="J814" t="s">
        <v>3153</v>
      </c>
      <c r="K814" t="s">
        <v>1887</v>
      </c>
      <c r="L814" t="s">
        <v>1860</v>
      </c>
      <c r="M814" s="1">
        <v>44334</v>
      </c>
      <c r="N814" t="s">
        <v>1869</v>
      </c>
      <c r="O814" t="s">
        <v>7623</v>
      </c>
      <c r="P814" t="s">
        <v>1907</v>
      </c>
      <c r="Q814" t="s">
        <v>7623</v>
      </c>
      <c r="R814" t="s">
        <v>1879</v>
      </c>
      <c r="S814">
        <v>3</v>
      </c>
      <c r="T814">
        <v>0.2</v>
      </c>
      <c r="U814">
        <v>7.75</v>
      </c>
      <c r="V814">
        <v>13.945</v>
      </c>
      <c r="W814">
        <v>1</v>
      </c>
      <c r="X814">
        <v>24.78</v>
      </c>
      <c r="Y814">
        <v>30.975000000000001</v>
      </c>
      <c r="Z814">
        <v>30.975000000000001</v>
      </c>
      <c r="AA814">
        <v>24.78</v>
      </c>
      <c r="AB814">
        <v>17.03</v>
      </c>
    </row>
    <row r="815" spans="1:28" x14ac:dyDescent="0.35">
      <c r="A815" t="s">
        <v>7719</v>
      </c>
      <c r="B815" t="s">
        <v>39</v>
      </c>
      <c r="C815" t="s">
        <v>1</v>
      </c>
      <c r="D815" t="s">
        <v>2149</v>
      </c>
      <c r="E815" t="s">
        <v>47</v>
      </c>
      <c r="F815" s="1">
        <v>44402</v>
      </c>
      <c r="G815" t="s">
        <v>7613</v>
      </c>
      <c r="H815" t="s">
        <v>5369</v>
      </c>
      <c r="I815">
        <v>19134</v>
      </c>
      <c r="J815" t="s">
        <v>3198</v>
      </c>
      <c r="K815" t="s">
        <v>1887</v>
      </c>
      <c r="L815" t="s">
        <v>1860</v>
      </c>
      <c r="M815" s="1">
        <v>44406</v>
      </c>
      <c r="N815" t="s">
        <v>1869</v>
      </c>
      <c r="O815" t="s">
        <v>7623</v>
      </c>
      <c r="P815" t="s">
        <v>1888</v>
      </c>
      <c r="Q815" t="s">
        <v>7623</v>
      </c>
      <c r="R815" t="s">
        <v>1868</v>
      </c>
      <c r="S815">
        <v>3</v>
      </c>
      <c r="T815">
        <v>0.2</v>
      </c>
      <c r="U815">
        <v>1.07</v>
      </c>
      <c r="V815">
        <v>1.8949999999999996</v>
      </c>
      <c r="W815">
        <v>1</v>
      </c>
      <c r="X815">
        <v>3.3</v>
      </c>
      <c r="Y815">
        <v>4.1249999999999991</v>
      </c>
      <c r="Z815">
        <v>4.1249999999999991</v>
      </c>
      <c r="AA815">
        <v>3.3</v>
      </c>
      <c r="AB815">
        <v>2.2299999999999995</v>
      </c>
    </row>
    <row r="816" spans="1:28" x14ac:dyDescent="0.35">
      <c r="A816" t="s">
        <v>7719</v>
      </c>
      <c r="B816" t="s">
        <v>39</v>
      </c>
      <c r="C816" t="s">
        <v>1</v>
      </c>
      <c r="D816" t="s">
        <v>3110</v>
      </c>
      <c r="E816" t="s">
        <v>188</v>
      </c>
      <c r="F816" s="1">
        <v>43960</v>
      </c>
      <c r="G816" t="s">
        <v>7598</v>
      </c>
      <c r="H816" t="s">
        <v>5368</v>
      </c>
      <c r="I816">
        <v>19140</v>
      </c>
      <c r="J816" t="s">
        <v>188</v>
      </c>
      <c r="K816" t="s">
        <v>1887</v>
      </c>
      <c r="L816" t="s">
        <v>1860</v>
      </c>
      <c r="M816" s="1">
        <v>43966</v>
      </c>
      <c r="N816" t="s">
        <v>1869</v>
      </c>
      <c r="O816" t="s">
        <v>7623</v>
      </c>
      <c r="P816" t="s">
        <v>1888</v>
      </c>
      <c r="Q816" t="s">
        <v>7623</v>
      </c>
      <c r="R816" t="s">
        <v>1890</v>
      </c>
      <c r="S816">
        <v>4</v>
      </c>
      <c r="T816">
        <v>0.2</v>
      </c>
      <c r="U816">
        <v>3.5</v>
      </c>
      <c r="V816">
        <v>5.8349999999999991</v>
      </c>
      <c r="W816">
        <v>1</v>
      </c>
      <c r="X816">
        <v>9.34</v>
      </c>
      <c r="Y816">
        <v>11.674999999999999</v>
      </c>
      <c r="Z816">
        <v>11.674999999999999</v>
      </c>
      <c r="AA816">
        <v>9.34</v>
      </c>
      <c r="AB816">
        <v>5.84</v>
      </c>
    </row>
    <row r="817" spans="1:28" x14ac:dyDescent="0.35">
      <c r="A817" t="s">
        <v>7719</v>
      </c>
      <c r="B817" t="s">
        <v>80</v>
      </c>
      <c r="C817" t="s">
        <v>1</v>
      </c>
      <c r="D817" t="s">
        <v>451</v>
      </c>
      <c r="E817" t="s">
        <v>18</v>
      </c>
      <c r="F817" s="1">
        <v>44541</v>
      </c>
      <c r="G817" t="s">
        <v>7613</v>
      </c>
      <c r="H817" t="s">
        <v>5322</v>
      </c>
      <c r="I817">
        <v>10035</v>
      </c>
      <c r="J817" t="s">
        <v>1563</v>
      </c>
      <c r="K817" t="s">
        <v>1887</v>
      </c>
      <c r="L817" t="s">
        <v>1860</v>
      </c>
      <c r="M817" s="1">
        <v>44545</v>
      </c>
      <c r="N817" t="s">
        <v>1869</v>
      </c>
      <c r="O817" t="s">
        <v>7623</v>
      </c>
      <c r="P817" t="s">
        <v>1897</v>
      </c>
      <c r="Q817" t="s">
        <v>7623</v>
      </c>
      <c r="R817" t="s">
        <v>1876</v>
      </c>
      <c r="S817">
        <v>3</v>
      </c>
      <c r="T817">
        <v>0.2</v>
      </c>
      <c r="U817">
        <v>5.05</v>
      </c>
      <c r="V817">
        <v>8.7874999999999979</v>
      </c>
      <c r="W817">
        <v>1</v>
      </c>
      <c r="X817">
        <v>14.95</v>
      </c>
      <c r="Y817">
        <v>18.687499999999996</v>
      </c>
      <c r="Z817">
        <v>18.687499999999996</v>
      </c>
      <c r="AA817">
        <v>14.95</v>
      </c>
      <c r="AB817">
        <v>9.8999999999999986</v>
      </c>
    </row>
    <row r="818" spans="1:28" x14ac:dyDescent="0.35">
      <c r="A818" t="s">
        <v>7719</v>
      </c>
      <c r="B818" t="s">
        <v>80</v>
      </c>
      <c r="C818" t="s">
        <v>1</v>
      </c>
      <c r="D818" t="s">
        <v>2702</v>
      </c>
      <c r="E818" t="s">
        <v>406</v>
      </c>
      <c r="F818" s="1">
        <v>43365</v>
      </c>
      <c r="G818" t="s">
        <v>7613</v>
      </c>
      <c r="H818" t="s">
        <v>4210</v>
      </c>
      <c r="I818">
        <v>10035</v>
      </c>
      <c r="J818" t="s">
        <v>1703</v>
      </c>
      <c r="K818" t="s">
        <v>1887</v>
      </c>
      <c r="L818" t="s">
        <v>1860</v>
      </c>
      <c r="M818" s="1">
        <v>43372</v>
      </c>
      <c r="N818" t="s">
        <v>1869</v>
      </c>
      <c r="O818" t="s">
        <v>7623</v>
      </c>
      <c r="P818" t="s">
        <v>1897</v>
      </c>
      <c r="Q818" t="s">
        <v>7623</v>
      </c>
      <c r="R818" t="s">
        <v>1876</v>
      </c>
      <c r="S818">
        <v>5</v>
      </c>
      <c r="T818">
        <v>0.2</v>
      </c>
      <c r="U818">
        <v>1.39</v>
      </c>
      <c r="V818">
        <v>2.3849999999999998</v>
      </c>
      <c r="W818">
        <v>1</v>
      </c>
      <c r="X818">
        <v>3.98</v>
      </c>
      <c r="Y818">
        <v>4.9749999999999996</v>
      </c>
      <c r="Z818">
        <v>4.9749999999999996</v>
      </c>
      <c r="AA818">
        <v>3.98</v>
      </c>
      <c r="AB818">
        <v>2.59</v>
      </c>
    </row>
    <row r="819" spans="1:28" x14ac:dyDescent="0.35">
      <c r="A819" t="s">
        <v>7719</v>
      </c>
      <c r="B819" t="s">
        <v>80</v>
      </c>
      <c r="C819" t="s">
        <v>1</v>
      </c>
      <c r="D819" t="s">
        <v>678</v>
      </c>
      <c r="E819" t="s">
        <v>38</v>
      </c>
      <c r="F819" s="1">
        <v>44334</v>
      </c>
      <c r="G819" t="s">
        <v>7613</v>
      </c>
      <c r="H819" t="s">
        <v>4196</v>
      </c>
      <c r="I819">
        <v>10024</v>
      </c>
      <c r="J819" t="s">
        <v>1651</v>
      </c>
      <c r="K819" t="s">
        <v>1887</v>
      </c>
      <c r="L819" t="s">
        <v>1860</v>
      </c>
      <c r="M819" s="1">
        <v>44339</v>
      </c>
      <c r="N819" t="s">
        <v>1869</v>
      </c>
      <c r="O819" t="s">
        <v>7623</v>
      </c>
      <c r="P819" t="s">
        <v>1897</v>
      </c>
      <c r="Q819" t="s">
        <v>7623</v>
      </c>
      <c r="R819" t="s">
        <v>1876</v>
      </c>
      <c r="S819">
        <v>3</v>
      </c>
      <c r="T819">
        <v>0.2</v>
      </c>
      <c r="U819">
        <v>1.03</v>
      </c>
      <c r="V819">
        <v>1.7925</v>
      </c>
      <c r="W819">
        <v>1</v>
      </c>
      <c r="X819">
        <v>3.05</v>
      </c>
      <c r="Y819">
        <v>3.8124999999999996</v>
      </c>
      <c r="Z819">
        <v>3.8124999999999996</v>
      </c>
      <c r="AA819">
        <v>3.05</v>
      </c>
      <c r="AB819">
        <v>2.0199999999999996</v>
      </c>
    </row>
    <row r="820" spans="1:28" x14ac:dyDescent="0.35">
      <c r="A820" t="s">
        <v>7719</v>
      </c>
      <c r="B820" t="s">
        <v>80</v>
      </c>
      <c r="C820" t="s">
        <v>1</v>
      </c>
      <c r="D820" t="s">
        <v>447</v>
      </c>
      <c r="E820" t="s">
        <v>221</v>
      </c>
      <c r="F820" s="1">
        <v>43128</v>
      </c>
      <c r="G820" t="s">
        <v>7613</v>
      </c>
      <c r="H820" t="s">
        <v>5367</v>
      </c>
      <c r="I820">
        <v>10024</v>
      </c>
      <c r="J820" t="s">
        <v>1331</v>
      </c>
      <c r="K820" t="s">
        <v>1887</v>
      </c>
      <c r="L820" t="s">
        <v>1860</v>
      </c>
      <c r="M820" s="1">
        <v>43134</v>
      </c>
      <c r="N820" t="s">
        <v>1869</v>
      </c>
      <c r="O820" t="s">
        <v>7623</v>
      </c>
      <c r="P820" t="s">
        <v>1897</v>
      </c>
      <c r="Q820" t="s">
        <v>7623</v>
      </c>
      <c r="R820" t="s">
        <v>1876</v>
      </c>
      <c r="S820">
        <v>4</v>
      </c>
      <c r="T820">
        <v>0.2</v>
      </c>
      <c r="U820">
        <v>1.33</v>
      </c>
      <c r="V820">
        <v>2.3124999999999996</v>
      </c>
      <c r="W820">
        <v>1</v>
      </c>
      <c r="X820">
        <v>3.93</v>
      </c>
      <c r="Y820">
        <v>4.9124999999999996</v>
      </c>
      <c r="Z820">
        <v>4.9124999999999996</v>
      </c>
      <c r="AA820">
        <v>3.93</v>
      </c>
      <c r="AB820">
        <v>2.6</v>
      </c>
    </row>
    <row r="821" spans="1:28" x14ac:dyDescent="0.35">
      <c r="A821" t="s">
        <v>7719</v>
      </c>
      <c r="B821" t="s">
        <v>80</v>
      </c>
      <c r="C821" t="s">
        <v>1</v>
      </c>
      <c r="D821" t="s">
        <v>2258</v>
      </c>
      <c r="E821" t="s">
        <v>406</v>
      </c>
      <c r="F821" s="1">
        <v>43281</v>
      </c>
      <c r="G821" t="s">
        <v>7613</v>
      </c>
      <c r="H821" t="s">
        <v>5302</v>
      </c>
      <c r="I821">
        <v>10011</v>
      </c>
      <c r="J821" t="s">
        <v>1592</v>
      </c>
      <c r="K821" t="s">
        <v>1887</v>
      </c>
      <c r="L821" t="s">
        <v>1860</v>
      </c>
      <c r="M821" s="1">
        <v>43287</v>
      </c>
      <c r="N821" t="s">
        <v>1869</v>
      </c>
      <c r="O821" t="s">
        <v>7623</v>
      </c>
      <c r="P821" t="s">
        <v>1897</v>
      </c>
      <c r="Q821" t="s">
        <v>7623</v>
      </c>
      <c r="R821" t="s">
        <v>1876</v>
      </c>
      <c r="S821">
        <v>4</v>
      </c>
      <c r="T821">
        <v>0.2</v>
      </c>
      <c r="U821">
        <v>0.84</v>
      </c>
      <c r="V821">
        <v>1.5124999999999997</v>
      </c>
      <c r="W821">
        <v>1</v>
      </c>
      <c r="X821">
        <v>2.69</v>
      </c>
      <c r="Y821">
        <v>3.3624999999999998</v>
      </c>
      <c r="Z821">
        <v>3.3624999999999998</v>
      </c>
      <c r="AA821">
        <v>2.69</v>
      </c>
      <c r="AB821">
        <v>1.85</v>
      </c>
    </row>
    <row r="822" spans="1:28" x14ac:dyDescent="0.35">
      <c r="A822" t="s">
        <v>7719</v>
      </c>
      <c r="B822" t="s">
        <v>80</v>
      </c>
      <c r="C822" t="s">
        <v>1</v>
      </c>
      <c r="D822" t="s">
        <v>667</v>
      </c>
      <c r="E822" t="s">
        <v>18</v>
      </c>
      <c r="F822" s="1">
        <v>44145</v>
      </c>
      <c r="G822" t="s">
        <v>7613</v>
      </c>
      <c r="H822" t="s">
        <v>5366</v>
      </c>
      <c r="I822">
        <v>10009</v>
      </c>
      <c r="J822" t="s">
        <v>1387</v>
      </c>
      <c r="K822" t="s">
        <v>1887</v>
      </c>
      <c r="L822" t="s">
        <v>1860</v>
      </c>
      <c r="M822" s="1">
        <v>44149</v>
      </c>
      <c r="N822" t="s">
        <v>1869</v>
      </c>
      <c r="O822" t="s">
        <v>7623</v>
      </c>
      <c r="P822" t="s">
        <v>1897</v>
      </c>
      <c r="Q822" t="s">
        <v>7623</v>
      </c>
      <c r="R822" t="s">
        <v>1876</v>
      </c>
      <c r="S822">
        <v>3</v>
      </c>
      <c r="T822">
        <v>0.2</v>
      </c>
      <c r="U822">
        <v>1.37</v>
      </c>
      <c r="V822">
        <v>2.2799999999999998</v>
      </c>
      <c r="W822">
        <v>1</v>
      </c>
      <c r="X822">
        <v>3.64</v>
      </c>
      <c r="Y822">
        <v>4.55</v>
      </c>
      <c r="Z822">
        <v>4.55</v>
      </c>
      <c r="AA822">
        <v>3.64</v>
      </c>
      <c r="AB822">
        <v>2.27</v>
      </c>
    </row>
    <row r="823" spans="1:28" x14ac:dyDescent="0.35">
      <c r="A823" t="s">
        <v>7719</v>
      </c>
      <c r="B823" t="s">
        <v>80</v>
      </c>
      <c r="C823" t="s">
        <v>1</v>
      </c>
      <c r="D823" t="s">
        <v>471</v>
      </c>
      <c r="E823" t="s">
        <v>47</v>
      </c>
      <c r="F823" s="1">
        <v>43922</v>
      </c>
      <c r="G823" t="s">
        <v>7598</v>
      </c>
      <c r="H823" t="s">
        <v>4236</v>
      </c>
      <c r="I823">
        <v>10009</v>
      </c>
      <c r="J823" t="s">
        <v>1441</v>
      </c>
      <c r="K823" t="s">
        <v>1887</v>
      </c>
      <c r="L823" t="s">
        <v>1860</v>
      </c>
      <c r="M823" s="1">
        <v>43926</v>
      </c>
      <c r="N823" t="s">
        <v>1869</v>
      </c>
      <c r="O823" t="s">
        <v>7623</v>
      </c>
      <c r="P823" t="s">
        <v>1897</v>
      </c>
      <c r="Q823" t="s">
        <v>7623</v>
      </c>
      <c r="R823" t="s">
        <v>1876</v>
      </c>
      <c r="S823">
        <v>3</v>
      </c>
      <c r="T823">
        <v>0.2</v>
      </c>
      <c r="U823">
        <v>1.1200000000000001</v>
      </c>
      <c r="V823">
        <v>2.0175000000000001</v>
      </c>
      <c r="W823">
        <v>1</v>
      </c>
      <c r="X823">
        <v>3.59</v>
      </c>
      <c r="Y823">
        <v>4.4874999999999998</v>
      </c>
      <c r="Z823">
        <v>4.4874999999999998</v>
      </c>
      <c r="AA823">
        <v>3.59</v>
      </c>
      <c r="AB823">
        <v>2.4699999999999998</v>
      </c>
    </row>
    <row r="824" spans="1:28" x14ac:dyDescent="0.35">
      <c r="A824" t="s">
        <v>7719</v>
      </c>
      <c r="B824" t="s">
        <v>2978</v>
      </c>
      <c r="C824" t="s">
        <v>1</v>
      </c>
      <c r="D824" t="s">
        <v>567</v>
      </c>
      <c r="E824" t="s">
        <v>13</v>
      </c>
      <c r="F824" s="1">
        <v>43448</v>
      </c>
      <c r="G824" t="s">
        <v>7613</v>
      </c>
      <c r="H824" t="s">
        <v>4292</v>
      </c>
      <c r="I824">
        <v>43302</v>
      </c>
      <c r="J824" t="s">
        <v>2086</v>
      </c>
      <c r="K824" t="s">
        <v>1887</v>
      </c>
      <c r="L824" t="s">
        <v>1860</v>
      </c>
      <c r="M824" s="1">
        <v>43455</v>
      </c>
      <c r="N824" t="s">
        <v>1869</v>
      </c>
      <c r="O824" t="s">
        <v>7623</v>
      </c>
      <c r="P824" t="s">
        <v>1907</v>
      </c>
      <c r="Q824" t="s">
        <v>7623</v>
      </c>
      <c r="R824" t="s">
        <v>1874</v>
      </c>
      <c r="S824">
        <v>5</v>
      </c>
      <c r="T824">
        <v>0.2</v>
      </c>
      <c r="U824">
        <v>0.3</v>
      </c>
      <c r="V824">
        <v>0.95499999999999963</v>
      </c>
      <c r="W824">
        <v>1</v>
      </c>
      <c r="X824">
        <v>2.62</v>
      </c>
      <c r="Y824">
        <v>3.2749999999999999</v>
      </c>
      <c r="Z824">
        <v>3.2749999999999999</v>
      </c>
      <c r="AA824">
        <v>2.62</v>
      </c>
      <c r="AB824">
        <v>2.3200000000000003</v>
      </c>
    </row>
    <row r="825" spans="1:28" x14ac:dyDescent="0.35">
      <c r="A825" t="s">
        <v>7719</v>
      </c>
      <c r="B825" t="s">
        <v>528</v>
      </c>
      <c r="C825" t="s">
        <v>1</v>
      </c>
      <c r="D825" t="s">
        <v>2992</v>
      </c>
      <c r="E825" t="s">
        <v>533</v>
      </c>
      <c r="F825" s="1">
        <v>44099</v>
      </c>
      <c r="G825" t="s">
        <v>7598</v>
      </c>
      <c r="H825" t="s">
        <v>5365</v>
      </c>
      <c r="I825">
        <v>44105</v>
      </c>
      <c r="J825" t="s">
        <v>3131</v>
      </c>
      <c r="K825" t="s">
        <v>1887</v>
      </c>
      <c r="L825" t="s">
        <v>1860</v>
      </c>
      <c r="M825" s="1">
        <v>44103</v>
      </c>
      <c r="N825" t="s">
        <v>1869</v>
      </c>
      <c r="O825" t="s">
        <v>7623</v>
      </c>
      <c r="P825" t="s">
        <v>1907</v>
      </c>
      <c r="Q825" t="s">
        <v>7623</v>
      </c>
      <c r="R825" t="s">
        <v>1877</v>
      </c>
      <c r="S825">
        <v>3</v>
      </c>
      <c r="T825">
        <v>0.2</v>
      </c>
      <c r="U825">
        <v>17.89</v>
      </c>
      <c r="V825">
        <v>89.454999999999984</v>
      </c>
      <c r="W825">
        <v>1</v>
      </c>
      <c r="X825">
        <v>286.26</v>
      </c>
      <c r="Y825">
        <v>357.82499999999999</v>
      </c>
      <c r="Z825">
        <v>357.82499999999999</v>
      </c>
      <c r="AA825">
        <v>286.26</v>
      </c>
      <c r="AB825">
        <v>268.37</v>
      </c>
    </row>
    <row r="826" spans="1:28" x14ac:dyDescent="0.35">
      <c r="A826" t="s">
        <v>7719</v>
      </c>
      <c r="B826" t="s">
        <v>80</v>
      </c>
      <c r="C826" t="s">
        <v>1</v>
      </c>
      <c r="D826" t="s">
        <v>534</v>
      </c>
      <c r="E826" t="s">
        <v>194</v>
      </c>
      <c r="F826" s="1">
        <v>44548</v>
      </c>
      <c r="G826" t="s">
        <v>7598</v>
      </c>
      <c r="H826" t="s">
        <v>4240</v>
      </c>
      <c r="I826">
        <v>10009</v>
      </c>
      <c r="J826" t="s">
        <v>1313</v>
      </c>
      <c r="K826" t="s">
        <v>1887</v>
      </c>
      <c r="L826" t="s">
        <v>1860</v>
      </c>
      <c r="M826" s="1">
        <v>44554</v>
      </c>
      <c r="N826" t="s">
        <v>1869</v>
      </c>
      <c r="O826" t="s">
        <v>7623</v>
      </c>
      <c r="P826" t="s">
        <v>1897</v>
      </c>
      <c r="Q826" t="s">
        <v>7623</v>
      </c>
      <c r="R826" t="s">
        <v>1877</v>
      </c>
      <c r="S826">
        <v>4</v>
      </c>
      <c r="T826">
        <v>0</v>
      </c>
      <c r="U826">
        <v>511.37</v>
      </c>
      <c r="V826">
        <v>511.36999999999989</v>
      </c>
      <c r="W826">
        <v>13</v>
      </c>
      <c r="X826">
        <v>1704.56</v>
      </c>
      <c r="Y826">
        <v>1704.56</v>
      </c>
      <c r="Z826">
        <v>131.12</v>
      </c>
      <c r="AA826">
        <v>131.12</v>
      </c>
      <c r="AB826">
        <v>1193.19</v>
      </c>
    </row>
    <row r="827" spans="1:28" x14ac:dyDescent="0.35">
      <c r="A827" t="s">
        <v>7719</v>
      </c>
      <c r="B827" t="s">
        <v>308</v>
      </c>
      <c r="C827" t="s">
        <v>1</v>
      </c>
      <c r="D827" t="s">
        <v>480</v>
      </c>
      <c r="E827" t="s">
        <v>18</v>
      </c>
      <c r="F827" s="1">
        <v>43602</v>
      </c>
      <c r="G827" t="s">
        <v>7613</v>
      </c>
      <c r="H827" t="s">
        <v>5343</v>
      </c>
      <c r="I827">
        <v>11561</v>
      </c>
      <c r="J827" t="s">
        <v>1495</v>
      </c>
      <c r="K827" t="s">
        <v>1887</v>
      </c>
      <c r="L827" t="s">
        <v>1860</v>
      </c>
      <c r="M827" s="1">
        <v>43608</v>
      </c>
      <c r="N827" t="s">
        <v>1869</v>
      </c>
      <c r="O827" t="s">
        <v>7623</v>
      </c>
      <c r="P827" t="s">
        <v>1897</v>
      </c>
      <c r="Q827" t="s">
        <v>7623</v>
      </c>
      <c r="R827" t="s">
        <v>1868</v>
      </c>
      <c r="S827">
        <v>4</v>
      </c>
      <c r="T827">
        <v>0</v>
      </c>
      <c r="U827">
        <v>15.12</v>
      </c>
      <c r="V827">
        <v>15.119999999999997</v>
      </c>
      <c r="W827">
        <v>10</v>
      </c>
      <c r="X827">
        <v>31.5</v>
      </c>
      <c r="Y827">
        <v>31.5</v>
      </c>
      <c r="Z827">
        <v>3.15</v>
      </c>
      <c r="AA827">
        <v>3.15</v>
      </c>
      <c r="AB827">
        <v>16.380000000000003</v>
      </c>
    </row>
    <row r="828" spans="1:28" x14ac:dyDescent="0.35">
      <c r="A828" t="s">
        <v>7719</v>
      </c>
      <c r="B828" t="s">
        <v>308</v>
      </c>
      <c r="C828" t="s">
        <v>1</v>
      </c>
      <c r="D828" t="s">
        <v>3260</v>
      </c>
      <c r="E828" t="s">
        <v>2012</v>
      </c>
      <c r="F828" s="1">
        <v>44415</v>
      </c>
      <c r="G828" t="s">
        <v>7613</v>
      </c>
      <c r="H828" t="s">
        <v>5272</v>
      </c>
      <c r="I828">
        <v>11561</v>
      </c>
      <c r="J828" t="s">
        <v>2012</v>
      </c>
      <c r="K828" t="s">
        <v>1887</v>
      </c>
      <c r="L828" t="s">
        <v>1860</v>
      </c>
      <c r="M828" s="1">
        <v>44420</v>
      </c>
      <c r="N828" t="s">
        <v>1869</v>
      </c>
      <c r="O828" t="s">
        <v>7623</v>
      </c>
      <c r="P828" t="s">
        <v>1897</v>
      </c>
      <c r="Q828" t="s">
        <v>7623</v>
      </c>
      <c r="R828" t="s">
        <v>1874</v>
      </c>
      <c r="S828">
        <v>3</v>
      </c>
      <c r="T828">
        <v>0</v>
      </c>
      <c r="U828">
        <v>26.2</v>
      </c>
      <c r="V828">
        <v>26.200000000000003</v>
      </c>
      <c r="W828">
        <v>10</v>
      </c>
      <c r="X828">
        <v>104.8</v>
      </c>
      <c r="Y828">
        <v>104.8</v>
      </c>
      <c r="Z828">
        <v>10.48</v>
      </c>
      <c r="AA828">
        <v>10.48</v>
      </c>
      <c r="AB828">
        <v>78.599999999999994</v>
      </c>
    </row>
    <row r="829" spans="1:28" x14ac:dyDescent="0.35">
      <c r="A829" t="s">
        <v>7719</v>
      </c>
      <c r="B829" t="s">
        <v>80</v>
      </c>
      <c r="C829" t="s">
        <v>1</v>
      </c>
      <c r="D829" t="s">
        <v>555</v>
      </c>
      <c r="E829" t="s">
        <v>1949</v>
      </c>
      <c r="F829" s="1">
        <v>44459</v>
      </c>
      <c r="G829" t="s">
        <v>7598</v>
      </c>
      <c r="H829" t="s">
        <v>4226</v>
      </c>
      <c r="I829">
        <v>10035</v>
      </c>
      <c r="J829" t="s">
        <v>3478</v>
      </c>
      <c r="K829" t="s">
        <v>1887</v>
      </c>
      <c r="L829" t="s">
        <v>1860</v>
      </c>
      <c r="M829" s="1">
        <v>44465</v>
      </c>
      <c r="N829" t="s">
        <v>1869</v>
      </c>
      <c r="O829" t="s">
        <v>7623</v>
      </c>
      <c r="P829" t="s">
        <v>1897</v>
      </c>
      <c r="Q829" t="s">
        <v>7623</v>
      </c>
      <c r="R829" t="s">
        <v>1879</v>
      </c>
      <c r="S829">
        <v>4</v>
      </c>
      <c r="T829">
        <v>0</v>
      </c>
      <c r="U829">
        <v>18.100000000000001</v>
      </c>
      <c r="V829">
        <v>18.100000000000001</v>
      </c>
      <c r="W829">
        <v>9</v>
      </c>
      <c r="X829">
        <v>38.520000000000003</v>
      </c>
      <c r="Y829">
        <v>38.520000000000003</v>
      </c>
      <c r="Z829">
        <v>4.28</v>
      </c>
      <c r="AA829">
        <v>4.28</v>
      </c>
      <c r="AB829">
        <v>20.420000000000002</v>
      </c>
    </row>
    <row r="830" spans="1:28" x14ac:dyDescent="0.35">
      <c r="A830" t="s">
        <v>7719</v>
      </c>
      <c r="B830" t="s">
        <v>80</v>
      </c>
      <c r="C830" t="s">
        <v>1</v>
      </c>
      <c r="D830" t="s">
        <v>2839</v>
      </c>
      <c r="E830" t="s">
        <v>21</v>
      </c>
      <c r="F830" s="1">
        <v>43845</v>
      </c>
      <c r="G830" t="s">
        <v>7613</v>
      </c>
      <c r="H830" t="s">
        <v>5333</v>
      </c>
      <c r="I830">
        <v>10011</v>
      </c>
      <c r="J830" t="s">
        <v>3036</v>
      </c>
      <c r="K830" t="s">
        <v>1887</v>
      </c>
      <c r="L830" t="s">
        <v>1860</v>
      </c>
      <c r="M830" s="1">
        <v>43851</v>
      </c>
      <c r="N830" t="s">
        <v>1869</v>
      </c>
      <c r="O830" t="s">
        <v>7623</v>
      </c>
      <c r="P830" t="s">
        <v>1897</v>
      </c>
      <c r="Q830" t="s">
        <v>7623</v>
      </c>
      <c r="R830" t="s">
        <v>1879</v>
      </c>
      <c r="S830">
        <v>4</v>
      </c>
      <c r="T830">
        <v>0</v>
      </c>
      <c r="U830">
        <v>28.86</v>
      </c>
      <c r="V830">
        <v>28.86</v>
      </c>
      <c r="W830">
        <v>9</v>
      </c>
      <c r="X830">
        <v>60.12</v>
      </c>
      <c r="Y830">
        <v>60.12</v>
      </c>
      <c r="Z830">
        <v>6.68</v>
      </c>
      <c r="AA830">
        <v>6.68</v>
      </c>
      <c r="AB830">
        <v>31.259999999999998</v>
      </c>
    </row>
    <row r="831" spans="1:28" x14ac:dyDescent="0.35">
      <c r="A831" t="s">
        <v>7719</v>
      </c>
      <c r="B831" t="s">
        <v>80</v>
      </c>
      <c r="C831" t="s">
        <v>1</v>
      </c>
      <c r="D831" t="s">
        <v>2667</v>
      </c>
      <c r="E831" t="s">
        <v>222</v>
      </c>
      <c r="F831" s="1">
        <v>44287</v>
      </c>
      <c r="G831" t="s">
        <v>7613</v>
      </c>
      <c r="H831" t="s">
        <v>5364</v>
      </c>
      <c r="I831">
        <v>10011</v>
      </c>
      <c r="J831" t="s">
        <v>3064</v>
      </c>
      <c r="K831" t="s">
        <v>1887</v>
      </c>
      <c r="L831" t="s">
        <v>1860</v>
      </c>
      <c r="M831" s="1">
        <v>44293</v>
      </c>
      <c r="N831" t="s">
        <v>1869</v>
      </c>
      <c r="O831" t="s">
        <v>7623</v>
      </c>
      <c r="P831" t="s">
        <v>1897</v>
      </c>
      <c r="Q831" t="s">
        <v>7623</v>
      </c>
      <c r="R831" t="s">
        <v>1879</v>
      </c>
      <c r="S831">
        <v>4</v>
      </c>
      <c r="T831">
        <v>0</v>
      </c>
      <c r="U831">
        <v>19.32</v>
      </c>
      <c r="V831">
        <v>19.32</v>
      </c>
      <c r="W831">
        <v>9</v>
      </c>
      <c r="X831">
        <v>42.93</v>
      </c>
      <c r="Y831">
        <v>42.93</v>
      </c>
      <c r="Z831">
        <v>4.7699999999999996</v>
      </c>
      <c r="AA831">
        <v>4.7699999999999996</v>
      </c>
      <c r="AB831">
        <v>23.61</v>
      </c>
    </row>
    <row r="832" spans="1:28" x14ac:dyDescent="0.35">
      <c r="A832" t="s">
        <v>7719</v>
      </c>
      <c r="B832" t="s">
        <v>80</v>
      </c>
      <c r="C832" t="s">
        <v>1</v>
      </c>
      <c r="D832" t="s">
        <v>532</v>
      </c>
      <c r="E832" t="s">
        <v>21</v>
      </c>
      <c r="F832" s="1">
        <v>44506</v>
      </c>
      <c r="G832" t="s">
        <v>7613</v>
      </c>
      <c r="H832" t="s">
        <v>5363</v>
      </c>
      <c r="I832">
        <v>10011</v>
      </c>
      <c r="J832" t="s">
        <v>3019</v>
      </c>
      <c r="K832" t="s">
        <v>1887</v>
      </c>
      <c r="L832" t="s">
        <v>1860</v>
      </c>
      <c r="M832" s="1">
        <v>44510</v>
      </c>
      <c r="N832" t="s">
        <v>1869</v>
      </c>
      <c r="O832" t="s">
        <v>7623</v>
      </c>
      <c r="P832" t="s">
        <v>1897</v>
      </c>
      <c r="Q832" t="s">
        <v>7623</v>
      </c>
      <c r="R832" t="s">
        <v>1879</v>
      </c>
      <c r="S832">
        <v>3</v>
      </c>
      <c r="T832">
        <v>0</v>
      </c>
      <c r="U832">
        <v>149.91</v>
      </c>
      <c r="V832">
        <v>149.91</v>
      </c>
      <c r="W832">
        <v>9</v>
      </c>
      <c r="X832">
        <v>318.95999999999998</v>
      </c>
      <c r="Y832">
        <v>318.95999999999998</v>
      </c>
      <c r="Z832">
        <v>35.44</v>
      </c>
      <c r="AA832">
        <v>35.44</v>
      </c>
      <c r="AB832">
        <v>169.04999999999998</v>
      </c>
    </row>
    <row r="833" spans="1:28" x14ac:dyDescent="0.35">
      <c r="A833" t="s">
        <v>7719</v>
      </c>
      <c r="B833" t="s">
        <v>2950</v>
      </c>
      <c r="C833" t="s">
        <v>1</v>
      </c>
      <c r="D833" t="s">
        <v>2941</v>
      </c>
      <c r="E833" t="s">
        <v>146</v>
      </c>
      <c r="F833" s="1">
        <v>43655</v>
      </c>
      <c r="G833" t="s">
        <v>7613</v>
      </c>
      <c r="H833" t="s">
        <v>4191</v>
      </c>
      <c r="I833">
        <v>20735</v>
      </c>
      <c r="J833" t="s">
        <v>2812</v>
      </c>
      <c r="K833" t="s">
        <v>1887</v>
      </c>
      <c r="L833" t="s">
        <v>1860</v>
      </c>
      <c r="M833" s="1">
        <v>43660</v>
      </c>
      <c r="N833" t="s">
        <v>1869</v>
      </c>
      <c r="O833" t="s">
        <v>7623</v>
      </c>
      <c r="P833" t="s">
        <v>1926</v>
      </c>
      <c r="Q833" t="s">
        <v>7623</v>
      </c>
      <c r="R833" t="s">
        <v>1876</v>
      </c>
      <c r="S833">
        <v>3</v>
      </c>
      <c r="T833">
        <v>0</v>
      </c>
      <c r="U833">
        <v>70.55</v>
      </c>
      <c r="V833">
        <v>70.55</v>
      </c>
      <c r="W833">
        <v>9</v>
      </c>
      <c r="X833">
        <v>153.36000000000001</v>
      </c>
      <c r="Y833">
        <v>153.36000000000001</v>
      </c>
      <c r="Z833">
        <v>17.040000000000003</v>
      </c>
      <c r="AA833">
        <v>17.040000000000003</v>
      </c>
      <c r="AB833">
        <v>82.810000000000016</v>
      </c>
    </row>
    <row r="834" spans="1:28" x14ac:dyDescent="0.35">
      <c r="A834" t="s">
        <v>7719</v>
      </c>
      <c r="B834" t="s">
        <v>3058</v>
      </c>
      <c r="C834" t="s">
        <v>1</v>
      </c>
      <c r="D834" t="s">
        <v>1941</v>
      </c>
      <c r="E834" t="s">
        <v>18</v>
      </c>
      <c r="F834" s="1">
        <v>43943</v>
      </c>
      <c r="G834" t="s">
        <v>7613</v>
      </c>
      <c r="H834" t="s">
        <v>5247</v>
      </c>
      <c r="I834">
        <v>13440</v>
      </c>
      <c r="J834" t="s">
        <v>3149</v>
      </c>
      <c r="K834" t="s">
        <v>1887</v>
      </c>
      <c r="L834" t="s">
        <v>1860</v>
      </c>
      <c r="M834" s="1">
        <v>43950</v>
      </c>
      <c r="N834" t="s">
        <v>1869</v>
      </c>
      <c r="O834" t="s">
        <v>7623</v>
      </c>
      <c r="P834" t="s">
        <v>1897</v>
      </c>
      <c r="Q834" t="s">
        <v>7623</v>
      </c>
      <c r="R834" t="s">
        <v>1874</v>
      </c>
      <c r="S834">
        <v>5</v>
      </c>
      <c r="T834">
        <v>0</v>
      </c>
      <c r="U834">
        <v>8.35</v>
      </c>
      <c r="V834">
        <v>8.3500000000000014</v>
      </c>
      <c r="W834">
        <v>9</v>
      </c>
      <c r="X834">
        <v>32.130000000000003</v>
      </c>
      <c r="Y834">
        <v>32.130000000000003</v>
      </c>
      <c r="Z834">
        <v>3.5700000000000003</v>
      </c>
      <c r="AA834">
        <v>3.5700000000000003</v>
      </c>
      <c r="AB834">
        <v>23.78</v>
      </c>
    </row>
    <row r="835" spans="1:28" x14ac:dyDescent="0.35">
      <c r="A835" t="s">
        <v>7719</v>
      </c>
      <c r="B835" t="s">
        <v>80</v>
      </c>
      <c r="C835" t="s">
        <v>1</v>
      </c>
      <c r="D835" t="s">
        <v>2071</v>
      </c>
      <c r="E835" t="s">
        <v>353</v>
      </c>
      <c r="F835" s="1">
        <v>44524</v>
      </c>
      <c r="G835" t="s">
        <v>7613</v>
      </c>
      <c r="H835" t="s">
        <v>4248</v>
      </c>
      <c r="I835">
        <v>10035</v>
      </c>
      <c r="J835" t="s">
        <v>3375</v>
      </c>
      <c r="K835" t="s">
        <v>1887</v>
      </c>
      <c r="L835" t="s">
        <v>1860</v>
      </c>
      <c r="M835" s="1">
        <v>44531</v>
      </c>
      <c r="N835" t="s">
        <v>1869</v>
      </c>
      <c r="O835" t="s">
        <v>7623</v>
      </c>
      <c r="P835" t="s">
        <v>1897</v>
      </c>
      <c r="Q835" t="s">
        <v>7623</v>
      </c>
      <c r="R835" t="s">
        <v>1874</v>
      </c>
      <c r="S835">
        <v>5</v>
      </c>
      <c r="T835">
        <v>0</v>
      </c>
      <c r="U835">
        <v>7.37</v>
      </c>
      <c r="V835">
        <v>7.370000000000001</v>
      </c>
      <c r="W835">
        <v>9</v>
      </c>
      <c r="X835">
        <v>16.38</v>
      </c>
      <c r="Y835">
        <v>16.38</v>
      </c>
      <c r="Z835">
        <v>1.8199999999999998</v>
      </c>
      <c r="AA835">
        <v>1.8199999999999998</v>
      </c>
      <c r="AB835">
        <v>9.009999999999998</v>
      </c>
    </row>
    <row r="836" spans="1:28" x14ac:dyDescent="0.35">
      <c r="A836" t="s">
        <v>7719</v>
      </c>
      <c r="B836" t="s">
        <v>80</v>
      </c>
      <c r="C836" t="s">
        <v>1</v>
      </c>
      <c r="D836" t="s">
        <v>459</v>
      </c>
      <c r="E836" t="s">
        <v>328</v>
      </c>
      <c r="F836" s="1">
        <v>44049</v>
      </c>
      <c r="G836" t="s">
        <v>7613</v>
      </c>
      <c r="H836" t="s">
        <v>5362</v>
      </c>
      <c r="I836">
        <v>10024</v>
      </c>
      <c r="J836" t="s">
        <v>1452</v>
      </c>
      <c r="K836" t="s">
        <v>1887</v>
      </c>
      <c r="L836" t="s">
        <v>1860</v>
      </c>
      <c r="M836" s="1">
        <v>44054</v>
      </c>
      <c r="N836" t="s">
        <v>1869</v>
      </c>
      <c r="O836" t="s">
        <v>7623</v>
      </c>
      <c r="P836" t="s">
        <v>1897</v>
      </c>
      <c r="Q836" t="s">
        <v>7623</v>
      </c>
      <c r="R836" t="s">
        <v>1874</v>
      </c>
      <c r="S836">
        <v>3</v>
      </c>
      <c r="T836">
        <v>0</v>
      </c>
      <c r="U836">
        <v>15.72</v>
      </c>
      <c r="V836">
        <v>15.719999999999999</v>
      </c>
      <c r="W836">
        <v>9</v>
      </c>
      <c r="X836">
        <v>38.340000000000003</v>
      </c>
      <c r="Y836">
        <v>38.340000000000003</v>
      </c>
      <c r="Z836">
        <v>4.2600000000000007</v>
      </c>
      <c r="AA836">
        <v>4.2600000000000007</v>
      </c>
      <c r="AB836">
        <v>22.620000000000005</v>
      </c>
    </row>
    <row r="837" spans="1:28" x14ac:dyDescent="0.35">
      <c r="A837" t="s">
        <v>7719</v>
      </c>
      <c r="B837" t="s">
        <v>80</v>
      </c>
      <c r="C837" t="s">
        <v>1</v>
      </c>
      <c r="D837" t="s">
        <v>471</v>
      </c>
      <c r="E837" t="s">
        <v>334</v>
      </c>
      <c r="F837" s="1">
        <v>43922</v>
      </c>
      <c r="G837" t="s">
        <v>7598</v>
      </c>
      <c r="H837" t="s">
        <v>4236</v>
      </c>
      <c r="I837">
        <v>10009</v>
      </c>
      <c r="J837" t="s">
        <v>334</v>
      </c>
      <c r="K837" t="s">
        <v>1887</v>
      </c>
      <c r="L837" t="s">
        <v>1860</v>
      </c>
      <c r="M837" s="1">
        <v>43926</v>
      </c>
      <c r="N837" t="s">
        <v>1869</v>
      </c>
      <c r="O837" t="s">
        <v>7623</v>
      </c>
      <c r="P837" t="s">
        <v>1897</v>
      </c>
      <c r="Q837" t="s">
        <v>7623</v>
      </c>
      <c r="R837" t="s">
        <v>1908</v>
      </c>
      <c r="S837">
        <v>3</v>
      </c>
      <c r="T837">
        <v>0</v>
      </c>
      <c r="U837">
        <v>18.510000000000002</v>
      </c>
      <c r="V837">
        <v>18.510000000000005</v>
      </c>
      <c r="W837">
        <v>8</v>
      </c>
      <c r="X837">
        <v>63.84</v>
      </c>
      <c r="Y837">
        <v>63.84</v>
      </c>
      <c r="Z837">
        <v>7.98</v>
      </c>
      <c r="AA837">
        <v>7.98</v>
      </c>
      <c r="AB837">
        <v>45.33</v>
      </c>
    </row>
    <row r="838" spans="1:28" x14ac:dyDescent="0.35">
      <c r="A838" t="s">
        <v>7719</v>
      </c>
      <c r="B838" t="s">
        <v>80</v>
      </c>
      <c r="C838" t="s">
        <v>1</v>
      </c>
      <c r="D838" t="s">
        <v>207</v>
      </c>
      <c r="E838" t="s">
        <v>199</v>
      </c>
      <c r="F838" s="1">
        <v>44309</v>
      </c>
      <c r="G838" t="s">
        <v>7613</v>
      </c>
      <c r="H838" t="s">
        <v>5267</v>
      </c>
      <c r="I838">
        <v>10024</v>
      </c>
      <c r="J838" t="s">
        <v>1486</v>
      </c>
      <c r="K838" t="s">
        <v>1887</v>
      </c>
      <c r="L838" t="s">
        <v>1860</v>
      </c>
      <c r="M838" s="1">
        <v>44315</v>
      </c>
      <c r="N838" t="s">
        <v>1869</v>
      </c>
      <c r="O838" t="s">
        <v>7623</v>
      </c>
      <c r="P838" t="s">
        <v>1897</v>
      </c>
      <c r="Q838" t="s">
        <v>7623</v>
      </c>
      <c r="R838" t="s">
        <v>1908</v>
      </c>
      <c r="S838">
        <v>4</v>
      </c>
      <c r="T838">
        <v>0</v>
      </c>
      <c r="U838">
        <v>36.81</v>
      </c>
      <c r="V838">
        <v>36.81</v>
      </c>
      <c r="W838">
        <v>7</v>
      </c>
      <c r="X838">
        <v>122.71</v>
      </c>
      <c r="Y838">
        <v>122.71</v>
      </c>
      <c r="Z838">
        <v>17.529999999999998</v>
      </c>
      <c r="AA838">
        <v>17.529999999999998</v>
      </c>
      <c r="AB838">
        <v>85.899999999999991</v>
      </c>
    </row>
    <row r="839" spans="1:28" x14ac:dyDescent="0.35">
      <c r="A839" t="s">
        <v>7719</v>
      </c>
      <c r="B839" t="s">
        <v>2429</v>
      </c>
      <c r="C839" t="s">
        <v>1</v>
      </c>
      <c r="D839" t="s">
        <v>3012</v>
      </c>
      <c r="E839" t="s">
        <v>18</v>
      </c>
      <c r="F839" s="1">
        <v>44005</v>
      </c>
      <c r="G839" t="s">
        <v>7613</v>
      </c>
      <c r="H839" t="s">
        <v>5361</v>
      </c>
      <c r="I839">
        <v>14215</v>
      </c>
      <c r="J839" t="s">
        <v>7610</v>
      </c>
      <c r="K839" t="s">
        <v>1887</v>
      </c>
      <c r="L839" t="s">
        <v>1860</v>
      </c>
      <c r="M839" s="1">
        <v>44012</v>
      </c>
      <c r="N839" t="s">
        <v>1869</v>
      </c>
      <c r="O839" t="s">
        <v>7623</v>
      </c>
      <c r="P839" t="s">
        <v>1897</v>
      </c>
      <c r="Q839" t="s">
        <v>7623</v>
      </c>
      <c r="R839" t="s">
        <v>1908</v>
      </c>
      <c r="S839">
        <v>5</v>
      </c>
      <c r="T839">
        <v>0</v>
      </c>
      <c r="U839">
        <v>16.7</v>
      </c>
      <c r="V839">
        <v>16.700000000000045</v>
      </c>
      <c r="W839">
        <v>7</v>
      </c>
      <c r="X839">
        <v>835.17</v>
      </c>
      <c r="Y839">
        <v>835.17</v>
      </c>
      <c r="Z839">
        <v>119.30999999999999</v>
      </c>
      <c r="AA839">
        <v>119.30999999999999</v>
      </c>
      <c r="AB839">
        <v>818.46999999999991</v>
      </c>
    </row>
    <row r="840" spans="1:28" x14ac:dyDescent="0.35">
      <c r="A840" t="s">
        <v>7719</v>
      </c>
      <c r="B840" t="s">
        <v>80</v>
      </c>
      <c r="C840" t="s">
        <v>1</v>
      </c>
      <c r="D840" t="s">
        <v>539</v>
      </c>
      <c r="E840" t="s">
        <v>18</v>
      </c>
      <c r="F840" s="1">
        <v>44377</v>
      </c>
      <c r="G840" t="s">
        <v>7613</v>
      </c>
      <c r="H840" t="s">
        <v>4186</v>
      </c>
      <c r="I840">
        <v>10024</v>
      </c>
      <c r="J840" t="s">
        <v>3136</v>
      </c>
      <c r="K840" t="s">
        <v>1887</v>
      </c>
      <c r="L840" t="s">
        <v>1860</v>
      </c>
      <c r="M840" s="1">
        <v>44383</v>
      </c>
      <c r="N840" t="s">
        <v>1869</v>
      </c>
      <c r="O840" t="s">
        <v>7623</v>
      </c>
      <c r="P840" t="s">
        <v>1897</v>
      </c>
      <c r="Q840" t="s">
        <v>7623</v>
      </c>
      <c r="R840" t="s">
        <v>1872</v>
      </c>
      <c r="S840">
        <v>4</v>
      </c>
      <c r="T840">
        <v>0</v>
      </c>
      <c r="U840">
        <v>67.11</v>
      </c>
      <c r="V840">
        <v>67.110000000000014</v>
      </c>
      <c r="W840">
        <v>7</v>
      </c>
      <c r="X840">
        <v>248.57</v>
      </c>
      <c r="Y840">
        <v>248.57</v>
      </c>
      <c r="Z840">
        <v>35.51</v>
      </c>
      <c r="AA840">
        <v>35.51</v>
      </c>
      <c r="AB840">
        <v>181.45999999999998</v>
      </c>
    </row>
    <row r="841" spans="1:28" x14ac:dyDescent="0.35">
      <c r="A841" t="s">
        <v>7719</v>
      </c>
      <c r="B841" t="s">
        <v>2950</v>
      </c>
      <c r="C841" t="s">
        <v>1</v>
      </c>
      <c r="D841" t="s">
        <v>2941</v>
      </c>
      <c r="E841" t="s">
        <v>18</v>
      </c>
      <c r="F841" s="1">
        <v>43655</v>
      </c>
      <c r="G841" t="s">
        <v>7613</v>
      </c>
      <c r="H841" t="s">
        <v>4191</v>
      </c>
      <c r="I841">
        <v>20735</v>
      </c>
      <c r="J841" t="s">
        <v>2685</v>
      </c>
      <c r="K841" t="s">
        <v>1887</v>
      </c>
      <c r="L841" t="s">
        <v>1860</v>
      </c>
      <c r="M841" s="1">
        <v>43660</v>
      </c>
      <c r="N841" t="s">
        <v>1869</v>
      </c>
      <c r="O841" t="s">
        <v>7623</v>
      </c>
      <c r="P841" t="s">
        <v>1926</v>
      </c>
      <c r="Q841" t="s">
        <v>7623</v>
      </c>
      <c r="R841" t="s">
        <v>1872</v>
      </c>
      <c r="S841">
        <v>3</v>
      </c>
      <c r="T841">
        <v>0</v>
      </c>
      <c r="U841">
        <v>28.48</v>
      </c>
      <c r="V841">
        <v>28.480000000000004</v>
      </c>
      <c r="W841">
        <v>7</v>
      </c>
      <c r="X841">
        <v>98.21</v>
      </c>
      <c r="Y841">
        <v>98.21</v>
      </c>
      <c r="Z841">
        <v>14.03</v>
      </c>
      <c r="AA841">
        <v>14.03</v>
      </c>
      <c r="AB841">
        <v>69.72999999999999</v>
      </c>
    </row>
    <row r="842" spans="1:28" x14ac:dyDescent="0.35">
      <c r="A842" t="s">
        <v>7719</v>
      </c>
      <c r="B842" t="s">
        <v>111</v>
      </c>
      <c r="C842" t="s">
        <v>1</v>
      </c>
      <c r="D842" t="s">
        <v>2419</v>
      </c>
      <c r="E842" t="s">
        <v>21</v>
      </c>
      <c r="F842" s="1">
        <v>43613</v>
      </c>
      <c r="G842" t="s">
        <v>7613</v>
      </c>
      <c r="H842" t="s">
        <v>5327</v>
      </c>
      <c r="I842">
        <v>14609</v>
      </c>
      <c r="J842" t="s">
        <v>3189</v>
      </c>
      <c r="K842" t="s">
        <v>1887</v>
      </c>
      <c r="L842" t="s">
        <v>1860</v>
      </c>
      <c r="M842" s="1">
        <v>43618</v>
      </c>
      <c r="N842" t="s">
        <v>1869</v>
      </c>
      <c r="O842" t="s">
        <v>7623</v>
      </c>
      <c r="P842" t="s">
        <v>1897</v>
      </c>
      <c r="Q842" t="s">
        <v>7623</v>
      </c>
      <c r="R842" t="s">
        <v>1879</v>
      </c>
      <c r="S842">
        <v>3</v>
      </c>
      <c r="T842">
        <v>0</v>
      </c>
      <c r="U842">
        <v>21.77</v>
      </c>
      <c r="V842">
        <v>21.77</v>
      </c>
      <c r="W842">
        <v>7</v>
      </c>
      <c r="X842">
        <v>45.36</v>
      </c>
      <c r="Y842">
        <v>45.36</v>
      </c>
      <c r="Z842">
        <v>6.4799999999999995</v>
      </c>
      <c r="AA842">
        <v>6.4799999999999995</v>
      </c>
      <c r="AB842">
        <v>23.59</v>
      </c>
    </row>
    <row r="843" spans="1:28" x14ac:dyDescent="0.35">
      <c r="A843" t="s">
        <v>7719</v>
      </c>
      <c r="B843" t="s">
        <v>80</v>
      </c>
      <c r="C843" t="s">
        <v>1</v>
      </c>
      <c r="D843" t="s">
        <v>2325</v>
      </c>
      <c r="E843" t="s">
        <v>18</v>
      </c>
      <c r="F843" s="1">
        <v>43799</v>
      </c>
      <c r="G843" t="s">
        <v>7598</v>
      </c>
      <c r="H843" t="s">
        <v>4272</v>
      </c>
      <c r="I843">
        <v>10035</v>
      </c>
      <c r="J843" t="s">
        <v>2590</v>
      </c>
      <c r="K843" t="s">
        <v>1887</v>
      </c>
      <c r="L843" t="s">
        <v>1860</v>
      </c>
      <c r="M843" s="1">
        <v>43803</v>
      </c>
      <c r="N843" t="s">
        <v>1869</v>
      </c>
      <c r="O843" t="s">
        <v>7623</v>
      </c>
      <c r="P843" t="s">
        <v>1897</v>
      </c>
      <c r="Q843" t="s">
        <v>7623</v>
      </c>
      <c r="R843" t="s">
        <v>1879</v>
      </c>
      <c r="S843">
        <v>3</v>
      </c>
      <c r="T843">
        <v>0</v>
      </c>
      <c r="U843">
        <v>10.88</v>
      </c>
      <c r="V843">
        <v>10.88</v>
      </c>
      <c r="W843">
        <v>7</v>
      </c>
      <c r="X843">
        <v>23.66</v>
      </c>
      <c r="Y843">
        <v>23.66</v>
      </c>
      <c r="Z843">
        <v>3.38</v>
      </c>
      <c r="AA843">
        <v>3.38</v>
      </c>
      <c r="AB843">
        <v>12.78</v>
      </c>
    </row>
    <row r="844" spans="1:28" x14ac:dyDescent="0.35">
      <c r="A844" t="s">
        <v>7719</v>
      </c>
      <c r="B844" t="s">
        <v>80</v>
      </c>
      <c r="C844" t="s">
        <v>1</v>
      </c>
      <c r="D844" t="s">
        <v>1969</v>
      </c>
      <c r="E844" t="s">
        <v>21</v>
      </c>
      <c r="F844" s="1">
        <v>43805</v>
      </c>
      <c r="G844" t="s">
        <v>7613</v>
      </c>
      <c r="H844" t="s">
        <v>4215</v>
      </c>
      <c r="I844">
        <v>10009</v>
      </c>
      <c r="J844" t="s">
        <v>2773</v>
      </c>
      <c r="K844" t="s">
        <v>1887</v>
      </c>
      <c r="L844" t="s">
        <v>1860</v>
      </c>
      <c r="M844" s="1">
        <v>43809</v>
      </c>
      <c r="N844" t="s">
        <v>1869</v>
      </c>
      <c r="O844" t="s">
        <v>7623</v>
      </c>
      <c r="P844" t="s">
        <v>1897</v>
      </c>
      <c r="Q844" t="s">
        <v>7623</v>
      </c>
      <c r="R844" t="s">
        <v>1879</v>
      </c>
      <c r="S844">
        <v>3</v>
      </c>
      <c r="T844">
        <v>0</v>
      </c>
      <c r="U844">
        <v>20.51</v>
      </c>
      <c r="V844">
        <v>20.51</v>
      </c>
      <c r="W844">
        <v>7</v>
      </c>
      <c r="X844">
        <v>41.86</v>
      </c>
      <c r="Y844">
        <v>41.86</v>
      </c>
      <c r="Z844">
        <v>5.9799999999999995</v>
      </c>
      <c r="AA844">
        <v>5.9799999999999995</v>
      </c>
      <c r="AB844">
        <v>21.349999999999998</v>
      </c>
    </row>
    <row r="845" spans="1:28" x14ac:dyDescent="0.35">
      <c r="A845" t="s">
        <v>7719</v>
      </c>
      <c r="B845" t="s">
        <v>169</v>
      </c>
      <c r="C845" t="s">
        <v>1</v>
      </c>
      <c r="D845" t="s">
        <v>255</v>
      </c>
      <c r="E845" t="s">
        <v>196</v>
      </c>
      <c r="F845" s="1">
        <v>43782</v>
      </c>
      <c r="G845" t="s">
        <v>7613</v>
      </c>
      <c r="H845" t="s">
        <v>4199</v>
      </c>
      <c r="I845">
        <v>19711</v>
      </c>
      <c r="J845" t="s">
        <v>1777</v>
      </c>
      <c r="K845" t="s">
        <v>1887</v>
      </c>
      <c r="L845" t="s">
        <v>1860</v>
      </c>
      <c r="M845" s="1">
        <v>43788</v>
      </c>
      <c r="N845" t="s">
        <v>1869</v>
      </c>
      <c r="O845" t="s">
        <v>7623</v>
      </c>
      <c r="P845" t="s">
        <v>1895</v>
      </c>
      <c r="Q845" t="s">
        <v>7623</v>
      </c>
      <c r="R845" t="s">
        <v>1879</v>
      </c>
      <c r="S845">
        <v>4</v>
      </c>
      <c r="T845">
        <v>0</v>
      </c>
      <c r="U845">
        <v>19.87</v>
      </c>
      <c r="V845">
        <v>19.87</v>
      </c>
      <c r="W845">
        <v>7</v>
      </c>
      <c r="X845">
        <v>42.28</v>
      </c>
      <c r="Y845">
        <v>42.28</v>
      </c>
      <c r="Z845">
        <v>6.04</v>
      </c>
      <c r="AA845">
        <v>6.04</v>
      </c>
      <c r="AB845">
        <v>22.41</v>
      </c>
    </row>
    <row r="846" spans="1:28" x14ac:dyDescent="0.35">
      <c r="A846" t="s">
        <v>7719</v>
      </c>
      <c r="B846" t="s">
        <v>80</v>
      </c>
      <c r="C846" t="s">
        <v>1</v>
      </c>
      <c r="D846" t="s">
        <v>2270</v>
      </c>
      <c r="E846" t="s">
        <v>47</v>
      </c>
      <c r="F846" s="1">
        <v>43725</v>
      </c>
      <c r="G846" t="s">
        <v>7613</v>
      </c>
      <c r="H846" t="s">
        <v>4230</v>
      </c>
      <c r="I846">
        <v>10035</v>
      </c>
      <c r="J846" t="s">
        <v>1208</v>
      </c>
      <c r="K846" t="s">
        <v>1887</v>
      </c>
      <c r="L846" t="s">
        <v>1860</v>
      </c>
      <c r="M846" s="1">
        <v>43731</v>
      </c>
      <c r="N846" t="s">
        <v>1869</v>
      </c>
      <c r="O846" t="s">
        <v>7623</v>
      </c>
      <c r="P846" t="s">
        <v>1897</v>
      </c>
      <c r="Q846" t="s">
        <v>7623</v>
      </c>
      <c r="R846" t="s">
        <v>1868</v>
      </c>
      <c r="S846">
        <v>4</v>
      </c>
      <c r="T846">
        <v>0</v>
      </c>
      <c r="U846">
        <v>41.22</v>
      </c>
      <c r="V846">
        <v>41.22</v>
      </c>
      <c r="W846">
        <v>7</v>
      </c>
      <c r="X846">
        <v>87.71</v>
      </c>
      <c r="Y846">
        <v>87.71</v>
      </c>
      <c r="Z846">
        <v>12.53</v>
      </c>
      <c r="AA846">
        <v>12.53</v>
      </c>
      <c r="AB846">
        <v>46.489999999999995</v>
      </c>
    </row>
    <row r="847" spans="1:28" x14ac:dyDescent="0.35">
      <c r="A847" t="s">
        <v>7719</v>
      </c>
      <c r="B847" t="s">
        <v>80</v>
      </c>
      <c r="C847" t="s">
        <v>1</v>
      </c>
      <c r="D847" t="s">
        <v>2471</v>
      </c>
      <c r="E847" t="s">
        <v>47</v>
      </c>
      <c r="F847" s="1">
        <v>43406</v>
      </c>
      <c r="G847" t="s">
        <v>7598</v>
      </c>
      <c r="H847" t="s">
        <v>4221</v>
      </c>
      <c r="I847">
        <v>10024</v>
      </c>
      <c r="J847" t="s">
        <v>1748</v>
      </c>
      <c r="K847" t="s">
        <v>1887</v>
      </c>
      <c r="L847" t="s">
        <v>1860</v>
      </c>
      <c r="M847" s="1">
        <v>43410</v>
      </c>
      <c r="N847" t="s">
        <v>1869</v>
      </c>
      <c r="O847" t="s">
        <v>7623</v>
      </c>
      <c r="P847" t="s">
        <v>1897</v>
      </c>
      <c r="Q847" t="s">
        <v>7623</v>
      </c>
      <c r="R847" t="s">
        <v>1868</v>
      </c>
      <c r="S847">
        <v>3</v>
      </c>
      <c r="T847">
        <v>0</v>
      </c>
      <c r="U847">
        <v>16.04</v>
      </c>
      <c r="V847">
        <v>16.04</v>
      </c>
      <c r="W847">
        <v>7</v>
      </c>
      <c r="X847">
        <v>34.86</v>
      </c>
      <c r="Y847">
        <v>34.86</v>
      </c>
      <c r="Z847">
        <v>4.9799999999999995</v>
      </c>
      <c r="AA847">
        <v>4.9799999999999995</v>
      </c>
      <c r="AB847">
        <v>18.82</v>
      </c>
    </row>
    <row r="848" spans="1:28" x14ac:dyDescent="0.35">
      <c r="A848" t="s">
        <v>7719</v>
      </c>
      <c r="B848" t="s">
        <v>80</v>
      </c>
      <c r="C848" t="s">
        <v>1</v>
      </c>
      <c r="D848" t="s">
        <v>2545</v>
      </c>
      <c r="E848" t="s">
        <v>67</v>
      </c>
      <c r="F848" s="1">
        <v>44131</v>
      </c>
      <c r="G848" t="s">
        <v>7598</v>
      </c>
      <c r="H848" t="s">
        <v>4241</v>
      </c>
      <c r="I848">
        <v>10011</v>
      </c>
      <c r="J848" t="s">
        <v>1341</v>
      </c>
      <c r="K848" t="s">
        <v>1887</v>
      </c>
      <c r="L848" t="s">
        <v>1860</v>
      </c>
      <c r="M848" s="1">
        <v>44135</v>
      </c>
      <c r="N848" t="s">
        <v>1869</v>
      </c>
      <c r="O848" t="s">
        <v>7623</v>
      </c>
      <c r="P848" t="s">
        <v>1897</v>
      </c>
      <c r="Q848" t="s">
        <v>7623</v>
      </c>
      <c r="R848" t="s">
        <v>1898</v>
      </c>
      <c r="S848">
        <v>3</v>
      </c>
      <c r="T848">
        <v>0</v>
      </c>
      <c r="U848">
        <v>12.61</v>
      </c>
      <c r="V848">
        <v>12.61</v>
      </c>
      <c r="W848">
        <v>7</v>
      </c>
      <c r="X848">
        <v>40.67</v>
      </c>
      <c r="Y848">
        <v>40.67</v>
      </c>
      <c r="Z848">
        <v>5.8100000000000005</v>
      </c>
      <c r="AA848">
        <v>5.8100000000000005</v>
      </c>
      <c r="AB848">
        <v>28.060000000000002</v>
      </c>
    </row>
    <row r="849" spans="1:28" x14ac:dyDescent="0.35">
      <c r="A849" t="s">
        <v>7719</v>
      </c>
      <c r="B849" t="s">
        <v>169</v>
      </c>
      <c r="C849" t="s">
        <v>1</v>
      </c>
      <c r="D849" t="s">
        <v>12</v>
      </c>
      <c r="E849" t="s">
        <v>146</v>
      </c>
      <c r="F849" s="1">
        <v>43893</v>
      </c>
      <c r="G849" t="s">
        <v>7613</v>
      </c>
      <c r="H849" t="s">
        <v>5315</v>
      </c>
      <c r="I849">
        <v>19711</v>
      </c>
      <c r="J849" t="s">
        <v>1776</v>
      </c>
      <c r="K849" t="s">
        <v>1887</v>
      </c>
      <c r="L849" t="s">
        <v>1860</v>
      </c>
      <c r="M849" s="1">
        <v>43898</v>
      </c>
      <c r="N849" t="s">
        <v>1869</v>
      </c>
      <c r="O849" t="s">
        <v>7623</v>
      </c>
      <c r="P849" t="s">
        <v>1895</v>
      </c>
      <c r="Q849" t="s">
        <v>7623</v>
      </c>
      <c r="R849" t="s">
        <v>1876</v>
      </c>
      <c r="S849">
        <v>3</v>
      </c>
      <c r="T849">
        <v>0</v>
      </c>
      <c r="U849">
        <v>219.45</v>
      </c>
      <c r="V849">
        <v>219.45</v>
      </c>
      <c r="W849">
        <v>7</v>
      </c>
      <c r="X849">
        <v>447.86</v>
      </c>
      <c r="Y849">
        <v>447.86</v>
      </c>
      <c r="Z849">
        <v>63.980000000000004</v>
      </c>
      <c r="AA849">
        <v>63.980000000000004</v>
      </c>
      <c r="AB849">
        <v>228.41000000000003</v>
      </c>
    </row>
    <row r="850" spans="1:28" x14ac:dyDescent="0.35">
      <c r="A850" t="s">
        <v>7719</v>
      </c>
      <c r="B850" t="s">
        <v>516</v>
      </c>
      <c r="C850" t="s">
        <v>1</v>
      </c>
      <c r="D850" t="s">
        <v>2066</v>
      </c>
      <c r="E850" t="s">
        <v>18</v>
      </c>
      <c r="F850" s="1">
        <v>44541</v>
      </c>
      <c r="G850" t="s">
        <v>7613</v>
      </c>
      <c r="H850" t="s">
        <v>5279</v>
      </c>
      <c r="I850">
        <v>7060</v>
      </c>
      <c r="J850" t="s">
        <v>1335</v>
      </c>
      <c r="K850" t="s">
        <v>1887</v>
      </c>
      <c r="L850" t="s">
        <v>1860</v>
      </c>
      <c r="M850" s="1">
        <v>44547</v>
      </c>
      <c r="N850" t="s">
        <v>1869</v>
      </c>
      <c r="O850" t="s">
        <v>7623</v>
      </c>
      <c r="P850" t="s">
        <v>1915</v>
      </c>
      <c r="Q850" t="s">
        <v>7623</v>
      </c>
      <c r="R850" t="s">
        <v>1877</v>
      </c>
      <c r="S850">
        <v>4</v>
      </c>
      <c r="T850">
        <v>0</v>
      </c>
      <c r="U850">
        <v>6.6</v>
      </c>
      <c r="V850">
        <v>6.6000000000000014</v>
      </c>
      <c r="W850">
        <v>7</v>
      </c>
      <c r="X850">
        <v>22.75</v>
      </c>
      <c r="Y850">
        <v>22.75</v>
      </c>
      <c r="Z850">
        <v>3.25</v>
      </c>
      <c r="AA850">
        <v>3.25</v>
      </c>
      <c r="AB850">
        <v>16.149999999999999</v>
      </c>
    </row>
    <row r="851" spans="1:28" x14ac:dyDescent="0.35">
      <c r="A851" t="s">
        <v>7719</v>
      </c>
      <c r="B851" t="s">
        <v>169</v>
      </c>
      <c r="C851" t="s">
        <v>1</v>
      </c>
      <c r="D851" t="s">
        <v>29</v>
      </c>
      <c r="E851" t="s">
        <v>26</v>
      </c>
      <c r="F851" s="1">
        <v>44507</v>
      </c>
      <c r="G851" t="s">
        <v>7598</v>
      </c>
      <c r="H851" t="s">
        <v>5360</v>
      </c>
      <c r="I851">
        <v>19711</v>
      </c>
      <c r="J851" t="s">
        <v>1468</v>
      </c>
      <c r="K851" t="s">
        <v>1887</v>
      </c>
      <c r="L851" t="s">
        <v>1860</v>
      </c>
      <c r="M851" s="1">
        <v>44511</v>
      </c>
      <c r="N851" t="s">
        <v>1869</v>
      </c>
      <c r="O851" t="s">
        <v>7623</v>
      </c>
      <c r="P851" t="s">
        <v>1895</v>
      </c>
      <c r="Q851" t="s">
        <v>7623</v>
      </c>
      <c r="R851" t="s">
        <v>1877</v>
      </c>
      <c r="S851">
        <v>3</v>
      </c>
      <c r="T851">
        <v>0</v>
      </c>
      <c r="U851">
        <v>33.31</v>
      </c>
      <c r="V851">
        <v>33.31</v>
      </c>
      <c r="W851">
        <v>7</v>
      </c>
      <c r="X851">
        <v>100.94</v>
      </c>
      <c r="Y851">
        <v>100.94</v>
      </c>
      <c r="Z851">
        <v>14.42</v>
      </c>
      <c r="AA851">
        <v>14.42</v>
      </c>
      <c r="AB851">
        <v>67.63</v>
      </c>
    </row>
    <row r="852" spans="1:28" x14ac:dyDescent="0.35">
      <c r="A852" t="s">
        <v>7719</v>
      </c>
      <c r="B852" t="s">
        <v>80</v>
      </c>
      <c r="C852" t="s">
        <v>1</v>
      </c>
      <c r="D852" t="s">
        <v>2113</v>
      </c>
      <c r="E852" t="s">
        <v>18</v>
      </c>
      <c r="F852" s="1">
        <v>43722</v>
      </c>
      <c r="G852" t="s">
        <v>7613</v>
      </c>
      <c r="H852" t="s">
        <v>5359</v>
      </c>
      <c r="I852">
        <v>10011</v>
      </c>
      <c r="J852" t="s">
        <v>1661</v>
      </c>
      <c r="K852" t="s">
        <v>1887</v>
      </c>
      <c r="L852" t="s">
        <v>1860</v>
      </c>
      <c r="M852" s="1">
        <v>43726</v>
      </c>
      <c r="N852" t="s">
        <v>1869</v>
      </c>
      <c r="O852" t="s">
        <v>7623</v>
      </c>
      <c r="P852" t="s">
        <v>1897</v>
      </c>
      <c r="Q852" t="s">
        <v>7623</v>
      </c>
      <c r="R852" t="s">
        <v>1872</v>
      </c>
      <c r="S852">
        <v>3</v>
      </c>
      <c r="T852">
        <v>0</v>
      </c>
      <c r="U852">
        <v>257.70999999999998</v>
      </c>
      <c r="V852">
        <v>257.71000000000004</v>
      </c>
      <c r="W852">
        <v>6</v>
      </c>
      <c r="X852">
        <v>991.2</v>
      </c>
      <c r="Y852">
        <v>991.2</v>
      </c>
      <c r="Z852">
        <v>165.20000000000002</v>
      </c>
      <c r="AA852">
        <v>165.20000000000002</v>
      </c>
      <c r="AB852">
        <v>733.49</v>
      </c>
    </row>
    <row r="853" spans="1:28" x14ac:dyDescent="0.35">
      <c r="A853" t="s">
        <v>7719</v>
      </c>
      <c r="B853" t="s">
        <v>80</v>
      </c>
      <c r="C853" t="s">
        <v>1</v>
      </c>
      <c r="D853" t="s">
        <v>45</v>
      </c>
      <c r="E853" t="s">
        <v>7624</v>
      </c>
      <c r="F853" s="1">
        <v>43460</v>
      </c>
      <c r="G853" t="s">
        <v>7613</v>
      </c>
      <c r="H853" t="s">
        <v>5358</v>
      </c>
      <c r="I853">
        <v>10009</v>
      </c>
      <c r="J853" t="s">
        <v>7666</v>
      </c>
      <c r="K853" t="s">
        <v>1887</v>
      </c>
      <c r="L853" t="s">
        <v>1860</v>
      </c>
      <c r="M853" s="1">
        <v>43466</v>
      </c>
      <c r="N853" t="s">
        <v>1869</v>
      </c>
      <c r="O853" t="s">
        <v>7623</v>
      </c>
      <c r="P853" t="s">
        <v>1897</v>
      </c>
      <c r="Q853" t="s">
        <v>7623</v>
      </c>
      <c r="R853" t="s">
        <v>1872</v>
      </c>
      <c r="S853">
        <v>4</v>
      </c>
      <c r="T853">
        <v>0</v>
      </c>
      <c r="U853">
        <v>19.190000000000001</v>
      </c>
      <c r="V853">
        <v>19.189999999999998</v>
      </c>
      <c r="W853">
        <v>6</v>
      </c>
      <c r="X853">
        <v>191.88</v>
      </c>
      <c r="Y853">
        <v>191.88</v>
      </c>
      <c r="Z853">
        <v>31.98</v>
      </c>
      <c r="AA853">
        <v>31.98</v>
      </c>
      <c r="AB853">
        <v>172.69</v>
      </c>
    </row>
    <row r="854" spans="1:28" x14ac:dyDescent="0.35">
      <c r="A854" t="s">
        <v>7719</v>
      </c>
      <c r="B854" t="s">
        <v>308</v>
      </c>
      <c r="C854" t="s">
        <v>1</v>
      </c>
      <c r="D854" t="s">
        <v>2365</v>
      </c>
      <c r="E854" t="s">
        <v>236</v>
      </c>
      <c r="F854" s="1">
        <v>43259</v>
      </c>
      <c r="G854" t="s">
        <v>7598</v>
      </c>
      <c r="H854" t="s">
        <v>5357</v>
      </c>
      <c r="I854">
        <v>11561</v>
      </c>
      <c r="J854" t="s">
        <v>7609</v>
      </c>
      <c r="K854" t="s">
        <v>1887</v>
      </c>
      <c r="L854" t="s">
        <v>1860</v>
      </c>
      <c r="M854" s="1">
        <v>43264</v>
      </c>
      <c r="N854" t="s">
        <v>1869</v>
      </c>
      <c r="O854" t="s">
        <v>7623</v>
      </c>
      <c r="P854" t="s">
        <v>1897</v>
      </c>
      <c r="Q854" t="s">
        <v>7623</v>
      </c>
      <c r="R854" t="s">
        <v>1872</v>
      </c>
      <c r="S854">
        <v>3</v>
      </c>
      <c r="T854">
        <v>0</v>
      </c>
      <c r="U854">
        <v>83.84</v>
      </c>
      <c r="V854">
        <v>83.839999999999918</v>
      </c>
      <c r="W854">
        <v>6</v>
      </c>
      <c r="X854">
        <v>1676.88</v>
      </c>
      <c r="Y854">
        <v>1676.88</v>
      </c>
      <c r="Z854">
        <v>279.48</v>
      </c>
      <c r="AA854">
        <v>279.48</v>
      </c>
      <c r="AB854">
        <v>1593.0400000000002</v>
      </c>
    </row>
    <row r="855" spans="1:28" x14ac:dyDescent="0.35">
      <c r="A855" t="s">
        <v>7719</v>
      </c>
      <c r="B855" t="s">
        <v>80</v>
      </c>
      <c r="C855" t="s">
        <v>1</v>
      </c>
      <c r="D855" t="s">
        <v>2988</v>
      </c>
      <c r="E855" t="s">
        <v>21</v>
      </c>
      <c r="F855" s="1">
        <v>44278</v>
      </c>
      <c r="G855" t="s">
        <v>7613</v>
      </c>
      <c r="H855" t="s">
        <v>5356</v>
      </c>
      <c r="I855">
        <v>10024</v>
      </c>
      <c r="J855" t="s">
        <v>3647</v>
      </c>
      <c r="K855" t="s">
        <v>1887</v>
      </c>
      <c r="L855" t="s">
        <v>1860</v>
      </c>
      <c r="M855" s="1">
        <v>44284</v>
      </c>
      <c r="N855" t="s">
        <v>1869</v>
      </c>
      <c r="O855" t="s">
        <v>7623</v>
      </c>
      <c r="P855" t="s">
        <v>1897</v>
      </c>
      <c r="Q855" t="s">
        <v>7623</v>
      </c>
      <c r="R855" t="s">
        <v>1879</v>
      </c>
      <c r="S855">
        <v>4</v>
      </c>
      <c r="T855">
        <v>0</v>
      </c>
      <c r="U855">
        <v>11.56</v>
      </c>
      <c r="V855">
        <v>11.56</v>
      </c>
      <c r="W855">
        <v>6</v>
      </c>
      <c r="X855">
        <v>25.68</v>
      </c>
      <c r="Y855">
        <v>25.68</v>
      </c>
      <c r="Z855">
        <v>4.28</v>
      </c>
      <c r="AA855">
        <v>4.28</v>
      </c>
      <c r="AB855">
        <v>14.12</v>
      </c>
    </row>
    <row r="856" spans="1:28" x14ac:dyDescent="0.35">
      <c r="A856" t="s">
        <v>7719</v>
      </c>
      <c r="B856" t="s">
        <v>80</v>
      </c>
      <c r="C856" t="s">
        <v>1</v>
      </c>
      <c r="D856" t="s">
        <v>3506</v>
      </c>
      <c r="E856" t="s">
        <v>21</v>
      </c>
      <c r="F856" s="1">
        <v>44517</v>
      </c>
      <c r="G856" t="s">
        <v>7613</v>
      </c>
      <c r="H856" t="s">
        <v>4217</v>
      </c>
      <c r="I856">
        <v>10011</v>
      </c>
      <c r="J856" t="s">
        <v>3585</v>
      </c>
      <c r="K856" t="s">
        <v>1887</v>
      </c>
      <c r="L856" t="s">
        <v>1860</v>
      </c>
      <c r="M856" s="1">
        <v>44521</v>
      </c>
      <c r="N856" t="s">
        <v>1869</v>
      </c>
      <c r="O856" t="s">
        <v>7623</v>
      </c>
      <c r="P856" t="s">
        <v>1897</v>
      </c>
      <c r="Q856" t="s">
        <v>7623</v>
      </c>
      <c r="R856" t="s">
        <v>1879</v>
      </c>
      <c r="S856">
        <v>3</v>
      </c>
      <c r="T856">
        <v>0</v>
      </c>
      <c r="U856">
        <v>18.66</v>
      </c>
      <c r="V856">
        <v>18.66</v>
      </c>
      <c r="W856">
        <v>6</v>
      </c>
      <c r="X856">
        <v>38.880000000000003</v>
      </c>
      <c r="Y856">
        <v>38.880000000000003</v>
      </c>
      <c r="Z856">
        <v>6.48</v>
      </c>
      <c r="AA856">
        <v>6.48</v>
      </c>
      <c r="AB856">
        <v>20.220000000000002</v>
      </c>
    </row>
    <row r="857" spans="1:28" x14ac:dyDescent="0.35">
      <c r="A857" t="s">
        <v>7719</v>
      </c>
      <c r="B857" t="s">
        <v>169</v>
      </c>
      <c r="C857" t="s">
        <v>1</v>
      </c>
      <c r="D857" t="s">
        <v>2667</v>
      </c>
      <c r="E857" t="s">
        <v>47</v>
      </c>
      <c r="F857" s="1">
        <v>43455</v>
      </c>
      <c r="G857" t="s">
        <v>7613</v>
      </c>
      <c r="H857" t="s">
        <v>5355</v>
      </c>
      <c r="I857">
        <v>19711</v>
      </c>
      <c r="J857" t="s">
        <v>2105</v>
      </c>
      <c r="K857" t="s">
        <v>1887</v>
      </c>
      <c r="L857" t="s">
        <v>1860</v>
      </c>
      <c r="M857" s="1">
        <v>43459</v>
      </c>
      <c r="N857" t="s">
        <v>1869</v>
      </c>
      <c r="O857" t="s">
        <v>7623</v>
      </c>
      <c r="P857" t="s">
        <v>1895</v>
      </c>
      <c r="Q857" t="s">
        <v>7623</v>
      </c>
      <c r="R857" t="s">
        <v>1868</v>
      </c>
      <c r="S857">
        <v>3</v>
      </c>
      <c r="T857">
        <v>0</v>
      </c>
      <c r="U857">
        <v>7.95</v>
      </c>
      <c r="V857">
        <v>7.9499999999999993</v>
      </c>
      <c r="W857">
        <v>6</v>
      </c>
      <c r="X857">
        <v>17.28</v>
      </c>
      <c r="Y857">
        <v>17.28</v>
      </c>
      <c r="Z857">
        <v>2.8800000000000003</v>
      </c>
      <c r="AA857">
        <v>2.8800000000000003</v>
      </c>
      <c r="AB857">
        <v>9.3300000000000018</v>
      </c>
    </row>
    <row r="858" spans="1:28" x14ac:dyDescent="0.35">
      <c r="A858" t="s">
        <v>7719</v>
      </c>
      <c r="B858" t="s">
        <v>80</v>
      </c>
      <c r="C858" t="s">
        <v>1</v>
      </c>
      <c r="D858" t="s">
        <v>29</v>
      </c>
      <c r="E858" t="s">
        <v>18</v>
      </c>
      <c r="F858" s="1">
        <v>44179</v>
      </c>
      <c r="G858" t="s">
        <v>7598</v>
      </c>
      <c r="H858" t="s">
        <v>4218</v>
      </c>
      <c r="I858">
        <v>10011</v>
      </c>
      <c r="J858" t="s">
        <v>1264</v>
      </c>
      <c r="K858" t="s">
        <v>1887</v>
      </c>
      <c r="L858" t="s">
        <v>1860</v>
      </c>
      <c r="M858" s="1">
        <v>44184</v>
      </c>
      <c r="N858" t="s">
        <v>1869</v>
      </c>
      <c r="O858" t="s">
        <v>7623</v>
      </c>
      <c r="P858" t="s">
        <v>1897</v>
      </c>
      <c r="Q858" t="s">
        <v>7623</v>
      </c>
      <c r="R858" t="s">
        <v>1898</v>
      </c>
      <c r="S858">
        <v>3</v>
      </c>
      <c r="T858">
        <v>0</v>
      </c>
      <c r="U858">
        <v>10.53</v>
      </c>
      <c r="V858">
        <v>10.53</v>
      </c>
      <c r="W858">
        <v>6</v>
      </c>
      <c r="X858">
        <v>21.48</v>
      </c>
      <c r="Y858">
        <v>21.48</v>
      </c>
      <c r="Z858">
        <v>3.58</v>
      </c>
      <c r="AA858">
        <v>3.58</v>
      </c>
      <c r="AB858">
        <v>10.950000000000001</v>
      </c>
    </row>
    <row r="859" spans="1:28" x14ac:dyDescent="0.35">
      <c r="A859" t="s">
        <v>7719</v>
      </c>
      <c r="B859" t="s">
        <v>3505</v>
      </c>
      <c r="C859" t="s">
        <v>1</v>
      </c>
      <c r="D859" t="s">
        <v>3397</v>
      </c>
      <c r="E859" t="s">
        <v>282</v>
      </c>
      <c r="F859" s="1">
        <v>43973</v>
      </c>
      <c r="G859" t="s">
        <v>7613</v>
      </c>
      <c r="H859" t="s">
        <v>4281</v>
      </c>
      <c r="I859">
        <v>7055</v>
      </c>
      <c r="J859" t="s">
        <v>3476</v>
      </c>
      <c r="K859" t="s">
        <v>1887</v>
      </c>
      <c r="L859" t="s">
        <v>1860</v>
      </c>
      <c r="M859" s="1">
        <v>43978</v>
      </c>
      <c r="N859" t="s">
        <v>1869</v>
      </c>
      <c r="O859" t="s">
        <v>7623</v>
      </c>
      <c r="P859" t="s">
        <v>1915</v>
      </c>
      <c r="Q859" t="s">
        <v>7623</v>
      </c>
      <c r="R859" t="s">
        <v>1890</v>
      </c>
      <c r="S859">
        <v>3</v>
      </c>
      <c r="T859">
        <v>0</v>
      </c>
      <c r="U859">
        <v>12.9</v>
      </c>
      <c r="V859">
        <v>12.9</v>
      </c>
      <c r="W859">
        <v>6</v>
      </c>
      <c r="X859">
        <v>26.88</v>
      </c>
      <c r="Y859">
        <v>26.88</v>
      </c>
      <c r="Z859">
        <v>4.4799999999999995</v>
      </c>
      <c r="AA859">
        <v>4.4799999999999995</v>
      </c>
      <c r="AB859">
        <v>13.979999999999999</v>
      </c>
    </row>
    <row r="860" spans="1:28" x14ac:dyDescent="0.35">
      <c r="A860" t="s">
        <v>7719</v>
      </c>
      <c r="B860" t="s">
        <v>2950</v>
      </c>
      <c r="C860" t="s">
        <v>1</v>
      </c>
      <c r="D860" t="s">
        <v>2941</v>
      </c>
      <c r="E860" t="s">
        <v>35</v>
      </c>
      <c r="F860" s="1">
        <v>43655</v>
      </c>
      <c r="G860" t="s">
        <v>7613</v>
      </c>
      <c r="H860" t="s">
        <v>4191</v>
      </c>
      <c r="I860">
        <v>20735</v>
      </c>
      <c r="J860" t="s">
        <v>1184</v>
      </c>
      <c r="K860" t="s">
        <v>1887</v>
      </c>
      <c r="L860" t="s">
        <v>1860</v>
      </c>
      <c r="M860" s="1">
        <v>43660</v>
      </c>
      <c r="N860" t="s">
        <v>1869</v>
      </c>
      <c r="O860" t="s">
        <v>7623</v>
      </c>
      <c r="P860" t="s">
        <v>1926</v>
      </c>
      <c r="Q860" t="s">
        <v>7623</v>
      </c>
      <c r="R860" t="s">
        <v>1876</v>
      </c>
      <c r="S860">
        <v>3</v>
      </c>
      <c r="T860">
        <v>0</v>
      </c>
      <c r="U860">
        <v>21.4</v>
      </c>
      <c r="V860">
        <v>21.4</v>
      </c>
      <c r="W860">
        <v>6</v>
      </c>
      <c r="X860">
        <v>43.68</v>
      </c>
      <c r="Y860">
        <v>43.68</v>
      </c>
      <c r="Z860">
        <v>7.28</v>
      </c>
      <c r="AA860">
        <v>7.28</v>
      </c>
      <c r="AB860">
        <v>22.28</v>
      </c>
    </row>
    <row r="861" spans="1:28" x14ac:dyDescent="0.35">
      <c r="A861" t="s">
        <v>7719</v>
      </c>
      <c r="B861" t="s">
        <v>80</v>
      </c>
      <c r="C861" t="s">
        <v>1</v>
      </c>
      <c r="D861" t="s">
        <v>534</v>
      </c>
      <c r="E861" t="s">
        <v>2012</v>
      </c>
      <c r="F861" s="1">
        <v>44548</v>
      </c>
      <c r="G861" t="s">
        <v>7598</v>
      </c>
      <c r="H861" t="s">
        <v>4240</v>
      </c>
      <c r="I861">
        <v>10009</v>
      </c>
      <c r="J861" t="s">
        <v>2012</v>
      </c>
      <c r="K861" t="s">
        <v>1887</v>
      </c>
      <c r="L861" t="s">
        <v>1860</v>
      </c>
      <c r="M861" s="1">
        <v>44554</v>
      </c>
      <c r="N861" t="s">
        <v>1869</v>
      </c>
      <c r="O861" t="s">
        <v>7623</v>
      </c>
      <c r="P861" t="s">
        <v>1897</v>
      </c>
      <c r="Q861" t="s">
        <v>7623</v>
      </c>
      <c r="R861" t="s">
        <v>1874</v>
      </c>
      <c r="S861">
        <v>4</v>
      </c>
      <c r="T861">
        <v>0</v>
      </c>
      <c r="U861">
        <v>17.47</v>
      </c>
      <c r="V861">
        <v>17.47</v>
      </c>
      <c r="W861">
        <v>6</v>
      </c>
      <c r="X861">
        <v>38.82</v>
      </c>
      <c r="Y861">
        <v>38.82</v>
      </c>
      <c r="Z861">
        <v>6.47</v>
      </c>
      <c r="AA861">
        <v>6.47</v>
      </c>
      <c r="AB861">
        <v>21.35</v>
      </c>
    </row>
    <row r="862" spans="1:28" x14ac:dyDescent="0.35">
      <c r="A862" t="s">
        <v>7719</v>
      </c>
      <c r="B862" t="s">
        <v>169</v>
      </c>
      <c r="C862" t="s">
        <v>1</v>
      </c>
      <c r="D862" t="s">
        <v>508</v>
      </c>
      <c r="E862" t="s">
        <v>50</v>
      </c>
      <c r="F862" s="1">
        <v>44530</v>
      </c>
      <c r="G862" t="s">
        <v>7598</v>
      </c>
      <c r="H862" t="s">
        <v>5354</v>
      </c>
      <c r="I862">
        <v>19711</v>
      </c>
      <c r="J862" t="s">
        <v>2062</v>
      </c>
      <c r="K862" t="s">
        <v>1887</v>
      </c>
      <c r="L862" t="s">
        <v>1860</v>
      </c>
      <c r="M862" s="1">
        <v>44534</v>
      </c>
      <c r="N862" t="s">
        <v>1869</v>
      </c>
      <c r="O862" t="s">
        <v>7623</v>
      </c>
      <c r="P862" t="s">
        <v>1895</v>
      </c>
      <c r="Q862" t="s">
        <v>7623</v>
      </c>
      <c r="R862" t="s">
        <v>1874</v>
      </c>
      <c r="S862">
        <v>3</v>
      </c>
      <c r="T862">
        <v>0</v>
      </c>
      <c r="U862">
        <v>45.22</v>
      </c>
      <c r="V862">
        <v>45.22</v>
      </c>
      <c r="W862">
        <v>6</v>
      </c>
      <c r="X862">
        <v>155.94</v>
      </c>
      <c r="Y862">
        <v>155.94</v>
      </c>
      <c r="Z862">
        <v>25.99</v>
      </c>
      <c r="AA862">
        <v>25.99</v>
      </c>
      <c r="AB862">
        <v>110.72</v>
      </c>
    </row>
    <row r="863" spans="1:28" x14ac:dyDescent="0.35">
      <c r="A863" t="s">
        <v>7719</v>
      </c>
      <c r="B863" t="s">
        <v>332</v>
      </c>
      <c r="C863" t="s">
        <v>1</v>
      </c>
      <c r="D863" t="s">
        <v>2874</v>
      </c>
      <c r="E863" t="s">
        <v>18</v>
      </c>
      <c r="F863" s="1">
        <v>44386</v>
      </c>
      <c r="G863" t="s">
        <v>7613</v>
      </c>
      <c r="H863" t="s">
        <v>5341</v>
      </c>
      <c r="I863">
        <v>6040</v>
      </c>
      <c r="J863" t="s">
        <v>2209</v>
      </c>
      <c r="K863" t="s">
        <v>1887</v>
      </c>
      <c r="L863" t="s">
        <v>1860</v>
      </c>
      <c r="M863" s="1">
        <v>44392</v>
      </c>
      <c r="N863" t="s">
        <v>1869</v>
      </c>
      <c r="O863" t="s">
        <v>7623</v>
      </c>
      <c r="P863" t="s">
        <v>1914</v>
      </c>
      <c r="Q863" t="s">
        <v>7623</v>
      </c>
      <c r="R863" t="s">
        <v>1874</v>
      </c>
      <c r="S863">
        <v>4</v>
      </c>
      <c r="T863">
        <v>0</v>
      </c>
      <c r="U863">
        <v>48.81</v>
      </c>
      <c r="V863">
        <v>48.81</v>
      </c>
      <c r="W863">
        <v>6</v>
      </c>
      <c r="X863">
        <v>119.04</v>
      </c>
      <c r="Y863">
        <v>119.04</v>
      </c>
      <c r="Z863">
        <v>19.84</v>
      </c>
      <c r="AA863">
        <v>19.84</v>
      </c>
      <c r="AB863">
        <v>70.23</v>
      </c>
    </row>
    <row r="864" spans="1:28" x14ac:dyDescent="0.35">
      <c r="A864" t="s">
        <v>7719</v>
      </c>
      <c r="B864" t="s">
        <v>80</v>
      </c>
      <c r="C864" t="s">
        <v>1</v>
      </c>
      <c r="D864" t="s">
        <v>88</v>
      </c>
      <c r="E864" t="s">
        <v>161</v>
      </c>
      <c r="F864" s="1">
        <v>43940</v>
      </c>
      <c r="G864" t="s">
        <v>7613</v>
      </c>
      <c r="H864" t="s">
        <v>5275</v>
      </c>
      <c r="I864">
        <v>10035</v>
      </c>
      <c r="J864" t="s">
        <v>1285</v>
      </c>
      <c r="K864" t="s">
        <v>1887</v>
      </c>
      <c r="L864" t="s">
        <v>1860</v>
      </c>
      <c r="M864" s="1">
        <v>43947</v>
      </c>
      <c r="N864" t="s">
        <v>1869</v>
      </c>
      <c r="O864" t="s">
        <v>7623</v>
      </c>
      <c r="P864" t="s">
        <v>1897</v>
      </c>
      <c r="Q864" t="s">
        <v>7623</v>
      </c>
      <c r="R864" t="s">
        <v>1908</v>
      </c>
      <c r="S864">
        <v>5</v>
      </c>
      <c r="T864">
        <v>0</v>
      </c>
      <c r="U864">
        <v>15.37</v>
      </c>
      <c r="V864">
        <v>15.369999999999997</v>
      </c>
      <c r="W864">
        <v>5</v>
      </c>
      <c r="X864">
        <v>54.9</v>
      </c>
      <c r="Y864">
        <v>54.9</v>
      </c>
      <c r="Z864">
        <v>10.98</v>
      </c>
      <c r="AA864">
        <v>10.98</v>
      </c>
      <c r="AB864">
        <v>39.53</v>
      </c>
    </row>
    <row r="865" spans="1:28" x14ac:dyDescent="0.35">
      <c r="A865" t="s">
        <v>7719</v>
      </c>
      <c r="B865" t="s">
        <v>3195</v>
      </c>
      <c r="C865" t="s">
        <v>1</v>
      </c>
      <c r="D865" t="s">
        <v>436</v>
      </c>
      <c r="E865" t="s">
        <v>199</v>
      </c>
      <c r="F865" s="1">
        <v>44551</v>
      </c>
      <c r="G865" t="s">
        <v>7598</v>
      </c>
      <c r="H865" t="s">
        <v>5319</v>
      </c>
      <c r="I865">
        <v>7501</v>
      </c>
      <c r="J865" t="s">
        <v>2765</v>
      </c>
      <c r="K865" t="s">
        <v>1887</v>
      </c>
      <c r="L865" t="s">
        <v>1860</v>
      </c>
      <c r="M865" s="1">
        <v>44558</v>
      </c>
      <c r="N865" t="s">
        <v>1869</v>
      </c>
      <c r="O865" t="s">
        <v>7623</v>
      </c>
      <c r="P865" t="s">
        <v>1915</v>
      </c>
      <c r="Q865" t="s">
        <v>7623</v>
      </c>
      <c r="R865" t="s">
        <v>1908</v>
      </c>
      <c r="S865">
        <v>5</v>
      </c>
      <c r="T865">
        <v>0</v>
      </c>
      <c r="U865">
        <v>20.16</v>
      </c>
      <c r="V865">
        <v>20.159999999999997</v>
      </c>
      <c r="W865">
        <v>5</v>
      </c>
      <c r="X865">
        <v>69.5</v>
      </c>
      <c r="Y865">
        <v>69.5</v>
      </c>
      <c r="Z865">
        <v>13.9</v>
      </c>
      <c r="AA865">
        <v>13.9</v>
      </c>
      <c r="AB865">
        <v>49.34</v>
      </c>
    </row>
    <row r="866" spans="1:28" x14ac:dyDescent="0.35">
      <c r="A866" t="s">
        <v>7719</v>
      </c>
      <c r="B866" t="s">
        <v>3032</v>
      </c>
      <c r="C866" t="s">
        <v>1</v>
      </c>
      <c r="D866" t="s">
        <v>2540</v>
      </c>
      <c r="E866" t="s">
        <v>18</v>
      </c>
      <c r="F866" s="1">
        <v>44008</v>
      </c>
      <c r="G866" t="s">
        <v>7613</v>
      </c>
      <c r="H866" t="s">
        <v>5353</v>
      </c>
      <c r="I866">
        <v>2908</v>
      </c>
      <c r="J866" t="s">
        <v>1513</v>
      </c>
      <c r="K866" t="s">
        <v>1887</v>
      </c>
      <c r="L866" t="s">
        <v>1860</v>
      </c>
      <c r="M866" s="1">
        <v>44015</v>
      </c>
      <c r="N866" t="s">
        <v>1869</v>
      </c>
      <c r="O866" t="s">
        <v>7623</v>
      </c>
      <c r="P866" t="s">
        <v>1921</v>
      </c>
      <c r="Q866" t="s">
        <v>7623</v>
      </c>
      <c r="R866" t="s">
        <v>1872</v>
      </c>
      <c r="S866">
        <v>5</v>
      </c>
      <c r="T866">
        <v>0</v>
      </c>
      <c r="U866">
        <v>1.04</v>
      </c>
      <c r="V866">
        <v>1.0400000000000009</v>
      </c>
      <c r="W866">
        <v>5</v>
      </c>
      <c r="X866">
        <v>14.9</v>
      </c>
      <c r="Y866">
        <v>14.9</v>
      </c>
      <c r="Z866">
        <v>2.98</v>
      </c>
      <c r="AA866">
        <v>2.98</v>
      </c>
      <c r="AB866">
        <v>13.86</v>
      </c>
    </row>
    <row r="867" spans="1:28" x14ac:dyDescent="0.35">
      <c r="A867" t="s">
        <v>7719</v>
      </c>
      <c r="B867" t="s">
        <v>80</v>
      </c>
      <c r="C867" t="s">
        <v>1</v>
      </c>
      <c r="D867" t="s">
        <v>2270</v>
      </c>
      <c r="E867" t="s">
        <v>18</v>
      </c>
      <c r="F867" s="1">
        <v>43725</v>
      </c>
      <c r="G867" t="s">
        <v>7613</v>
      </c>
      <c r="H867" t="s">
        <v>4230</v>
      </c>
      <c r="I867">
        <v>10035</v>
      </c>
      <c r="J867" t="s">
        <v>1513</v>
      </c>
      <c r="K867" t="s">
        <v>1887</v>
      </c>
      <c r="L867" t="s">
        <v>1860</v>
      </c>
      <c r="M867" s="1">
        <v>43731</v>
      </c>
      <c r="N867" t="s">
        <v>1869</v>
      </c>
      <c r="O867" t="s">
        <v>7623</v>
      </c>
      <c r="P867" t="s">
        <v>1897</v>
      </c>
      <c r="Q867" t="s">
        <v>7623</v>
      </c>
      <c r="R867" t="s">
        <v>1872</v>
      </c>
      <c r="S867">
        <v>4</v>
      </c>
      <c r="T867">
        <v>0</v>
      </c>
      <c r="U867">
        <v>1.04</v>
      </c>
      <c r="V867">
        <v>1.0400000000000009</v>
      </c>
      <c r="W867">
        <v>5</v>
      </c>
      <c r="X867">
        <v>14.9</v>
      </c>
      <c r="Y867">
        <v>14.9</v>
      </c>
      <c r="Z867">
        <v>2.98</v>
      </c>
      <c r="AA867">
        <v>2.98</v>
      </c>
      <c r="AB867">
        <v>13.86</v>
      </c>
    </row>
    <row r="868" spans="1:28" x14ac:dyDescent="0.35">
      <c r="A868" t="s">
        <v>7719</v>
      </c>
      <c r="B868" t="s">
        <v>80</v>
      </c>
      <c r="C868" t="s">
        <v>1</v>
      </c>
      <c r="D868" t="s">
        <v>434</v>
      </c>
      <c r="E868" t="s">
        <v>102</v>
      </c>
      <c r="F868" s="1">
        <v>43970</v>
      </c>
      <c r="G868" t="s">
        <v>7613</v>
      </c>
      <c r="H868" t="s">
        <v>4216</v>
      </c>
      <c r="I868">
        <v>10011</v>
      </c>
      <c r="J868" t="s">
        <v>1228</v>
      </c>
      <c r="K868" t="s">
        <v>1887</v>
      </c>
      <c r="L868" t="s">
        <v>1860</v>
      </c>
      <c r="M868" s="1">
        <v>43975</v>
      </c>
      <c r="N868" t="s">
        <v>1869</v>
      </c>
      <c r="O868" t="s">
        <v>7623</v>
      </c>
      <c r="P868" t="s">
        <v>1897</v>
      </c>
      <c r="Q868" t="s">
        <v>7623</v>
      </c>
      <c r="R868" t="s">
        <v>1872</v>
      </c>
      <c r="S868">
        <v>3</v>
      </c>
      <c r="T868">
        <v>0</v>
      </c>
      <c r="U868">
        <v>0</v>
      </c>
      <c r="V868">
        <v>0</v>
      </c>
      <c r="W868">
        <v>5</v>
      </c>
      <c r="X868">
        <v>454.9</v>
      </c>
      <c r="Y868">
        <v>454.9</v>
      </c>
      <c r="Z868">
        <v>90.97999999999999</v>
      </c>
      <c r="AA868">
        <v>90.97999999999999</v>
      </c>
      <c r="AB868">
        <v>454.9</v>
      </c>
    </row>
    <row r="869" spans="1:28" x14ac:dyDescent="0.35">
      <c r="A869" t="s">
        <v>7719</v>
      </c>
      <c r="B869" t="s">
        <v>80</v>
      </c>
      <c r="C869" t="s">
        <v>1</v>
      </c>
      <c r="D869" t="s">
        <v>23</v>
      </c>
      <c r="E869" t="s">
        <v>7624</v>
      </c>
      <c r="F869" s="1">
        <v>44005</v>
      </c>
      <c r="G869" t="s">
        <v>7613</v>
      </c>
      <c r="H869" t="s">
        <v>5281</v>
      </c>
      <c r="I869">
        <v>10009</v>
      </c>
      <c r="J869" t="s">
        <v>7634</v>
      </c>
      <c r="K869" t="s">
        <v>1887</v>
      </c>
      <c r="L869" t="s">
        <v>1860</v>
      </c>
      <c r="M869" s="1">
        <v>44010</v>
      </c>
      <c r="N869" t="s">
        <v>1869</v>
      </c>
      <c r="O869" t="s">
        <v>7623</v>
      </c>
      <c r="P869" t="s">
        <v>1897</v>
      </c>
      <c r="Q869" t="s">
        <v>7623</v>
      </c>
      <c r="R869" t="s">
        <v>1872</v>
      </c>
      <c r="S869">
        <v>3</v>
      </c>
      <c r="T869">
        <v>0</v>
      </c>
      <c r="U869">
        <v>38.99</v>
      </c>
      <c r="V869">
        <v>38.990000000000009</v>
      </c>
      <c r="W869">
        <v>5</v>
      </c>
      <c r="X869">
        <v>324.89999999999998</v>
      </c>
      <c r="Y869">
        <v>324.89999999999998</v>
      </c>
      <c r="Z869">
        <v>64.97999999999999</v>
      </c>
      <c r="AA869">
        <v>64.97999999999999</v>
      </c>
      <c r="AB869">
        <v>285.90999999999997</v>
      </c>
    </row>
    <row r="870" spans="1:28" x14ac:dyDescent="0.35">
      <c r="A870" t="s">
        <v>7719</v>
      </c>
      <c r="B870" t="s">
        <v>169</v>
      </c>
      <c r="C870" t="s">
        <v>1</v>
      </c>
      <c r="D870" t="s">
        <v>232</v>
      </c>
      <c r="E870" t="s">
        <v>18</v>
      </c>
      <c r="F870" s="1">
        <v>43628</v>
      </c>
      <c r="G870" t="s">
        <v>7613</v>
      </c>
      <c r="H870" t="s">
        <v>5352</v>
      </c>
      <c r="I870">
        <v>19711</v>
      </c>
      <c r="J870" t="s">
        <v>2434</v>
      </c>
      <c r="K870" t="s">
        <v>1887</v>
      </c>
      <c r="L870" t="s">
        <v>1860</v>
      </c>
      <c r="M870" s="1">
        <v>43633</v>
      </c>
      <c r="N870" t="s">
        <v>1869</v>
      </c>
      <c r="O870" t="s">
        <v>7623</v>
      </c>
      <c r="P870" t="s">
        <v>1895</v>
      </c>
      <c r="Q870" t="s">
        <v>7623</v>
      </c>
      <c r="R870" t="s">
        <v>1872</v>
      </c>
      <c r="S870">
        <v>3</v>
      </c>
      <c r="T870">
        <v>0</v>
      </c>
      <c r="U870">
        <v>5.08</v>
      </c>
      <c r="V870">
        <v>5.0799999999999983</v>
      </c>
      <c r="W870">
        <v>5</v>
      </c>
      <c r="X870">
        <v>29.9</v>
      </c>
      <c r="Y870">
        <v>29.9</v>
      </c>
      <c r="Z870">
        <v>5.9799999999999995</v>
      </c>
      <c r="AA870">
        <v>5.9799999999999995</v>
      </c>
      <c r="AB870">
        <v>24.82</v>
      </c>
    </row>
    <row r="871" spans="1:28" x14ac:dyDescent="0.35">
      <c r="A871" t="s">
        <v>7719</v>
      </c>
      <c r="B871" t="s">
        <v>332</v>
      </c>
      <c r="C871" t="s">
        <v>1</v>
      </c>
      <c r="D871" t="s">
        <v>2522</v>
      </c>
      <c r="E871" t="s">
        <v>18</v>
      </c>
      <c r="F871" s="1">
        <v>43613</v>
      </c>
      <c r="G871" t="s">
        <v>7598</v>
      </c>
      <c r="H871" t="s">
        <v>5259</v>
      </c>
      <c r="I871">
        <v>6040</v>
      </c>
      <c r="J871" t="s">
        <v>1325</v>
      </c>
      <c r="K871" t="s">
        <v>1887</v>
      </c>
      <c r="L871" t="s">
        <v>1860</v>
      </c>
      <c r="M871" s="1">
        <v>43619</v>
      </c>
      <c r="N871" t="s">
        <v>1869</v>
      </c>
      <c r="O871" t="s">
        <v>7623</v>
      </c>
      <c r="P871" t="s">
        <v>1914</v>
      </c>
      <c r="Q871" t="s">
        <v>7623</v>
      </c>
      <c r="R871" t="s">
        <v>1872</v>
      </c>
      <c r="S871">
        <v>4</v>
      </c>
      <c r="T871">
        <v>0</v>
      </c>
      <c r="U871">
        <v>21.71</v>
      </c>
      <c r="V871">
        <v>21.71</v>
      </c>
      <c r="W871">
        <v>5</v>
      </c>
      <c r="X871">
        <v>77.55</v>
      </c>
      <c r="Y871">
        <v>77.55</v>
      </c>
      <c r="Z871">
        <v>15.51</v>
      </c>
      <c r="AA871">
        <v>15.51</v>
      </c>
      <c r="AB871">
        <v>55.839999999999996</v>
      </c>
    </row>
    <row r="872" spans="1:28" x14ac:dyDescent="0.35">
      <c r="A872" t="s">
        <v>7719</v>
      </c>
      <c r="B872" t="s">
        <v>80</v>
      </c>
      <c r="C872" t="s">
        <v>1</v>
      </c>
      <c r="D872" t="s">
        <v>594</v>
      </c>
      <c r="E872" t="s">
        <v>21</v>
      </c>
      <c r="F872" s="1">
        <v>43183</v>
      </c>
      <c r="G872" t="s">
        <v>7598</v>
      </c>
      <c r="H872" t="s">
        <v>5351</v>
      </c>
      <c r="I872">
        <v>10024</v>
      </c>
      <c r="J872" t="s">
        <v>2121</v>
      </c>
      <c r="K872" t="s">
        <v>1887</v>
      </c>
      <c r="L872" t="s">
        <v>1860</v>
      </c>
      <c r="M872" s="1">
        <v>43187</v>
      </c>
      <c r="N872" t="s">
        <v>1869</v>
      </c>
      <c r="O872" t="s">
        <v>7623</v>
      </c>
      <c r="P872" t="s">
        <v>1897</v>
      </c>
      <c r="Q872" t="s">
        <v>7623</v>
      </c>
      <c r="R872" t="s">
        <v>1879</v>
      </c>
      <c r="S872">
        <v>3</v>
      </c>
      <c r="T872">
        <v>0</v>
      </c>
      <c r="U872">
        <v>11.7</v>
      </c>
      <c r="V872">
        <v>11.7</v>
      </c>
      <c r="W872">
        <v>5</v>
      </c>
      <c r="X872">
        <v>24.9</v>
      </c>
      <c r="Y872">
        <v>24.9</v>
      </c>
      <c r="Z872">
        <v>4.9799999999999995</v>
      </c>
      <c r="AA872">
        <v>4.9799999999999995</v>
      </c>
      <c r="AB872">
        <v>13.2</v>
      </c>
    </row>
    <row r="873" spans="1:28" x14ac:dyDescent="0.35">
      <c r="A873" t="s">
        <v>7719</v>
      </c>
      <c r="B873" t="s">
        <v>80</v>
      </c>
      <c r="C873" t="s">
        <v>1</v>
      </c>
      <c r="D873" t="s">
        <v>653</v>
      </c>
      <c r="E873" t="s">
        <v>21</v>
      </c>
      <c r="F873" s="1">
        <v>44458</v>
      </c>
      <c r="G873" t="s">
        <v>7613</v>
      </c>
      <c r="H873" t="s">
        <v>5350</v>
      </c>
      <c r="I873">
        <v>10011</v>
      </c>
      <c r="J873" t="s">
        <v>3243</v>
      </c>
      <c r="K873" t="s">
        <v>1887</v>
      </c>
      <c r="L873" t="s">
        <v>1860</v>
      </c>
      <c r="M873" s="1">
        <v>44463</v>
      </c>
      <c r="N873" t="s">
        <v>1869</v>
      </c>
      <c r="O873" t="s">
        <v>7623</v>
      </c>
      <c r="P873" t="s">
        <v>1897</v>
      </c>
      <c r="Q873" t="s">
        <v>7623</v>
      </c>
      <c r="R873" t="s">
        <v>1879</v>
      </c>
      <c r="S873">
        <v>3</v>
      </c>
      <c r="T873">
        <v>0</v>
      </c>
      <c r="U873">
        <v>15.55</v>
      </c>
      <c r="V873">
        <v>15.55</v>
      </c>
      <c r="W873">
        <v>5</v>
      </c>
      <c r="X873">
        <v>32.4</v>
      </c>
      <c r="Y873">
        <v>32.4</v>
      </c>
      <c r="Z873">
        <v>6.4799999999999995</v>
      </c>
      <c r="AA873">
        <v>6.4799999999999995</v>
      </c>
      <c r="AB873">
        <v>16.849999999999998</v>
      </c>
    </row>
    <row r="874" spans="1:28" x14ac:dyDescent="0.35">
      <c r="A874" t="s">
        <v>7719</v>
      </c>
      <c r="B874" t="s">
        <v>552</v>
      </c>
      <c r="C874" t="s">
        <v>1</v>
      </c>
      <c r="D874" t="s">
        <v>668</v>
      </c>
      <c r="E874" t="s">
        <v>18</v>
      </c>
      <c r="F874" s="1">
        <v>44468</v>
      </c>
      <c r="G874" t="s">
        <v>7613</v>
      </c>
      <c r="H874" t="s">
        <v>5310</v>
      </c>
      <c r="I874">
        <v>10550</v>
      </c>
      <c r="J874" t="s">
        <v>3043</v>
      </c>
      <c r="K874" t="s">
        <v>1887</v>
      </c>
      <c r="L874" t="s">
        <v>1860</v>
      </c>
      <c r="M874" s="1">
        <v>44474</v>
      </c>
      <c r="N874" t="s">
        <v>1869</v>
      </c>
      <c r="O874" t="s">
        <v>7623</v>
      </c>
      <c r="P874" t="s">
        <v>1897</v>
      </c>
      <c r="Q874" t="s">
        <v>7623</v>
      </c>
      <c r="R874" t="s">
        <v>1879</v>
      </c>
      <c r="S874">
        <v>4</v>
      </c>
      <c r="T874">
        <v>0</v>
      </c>
      <c r="U874">
        <v>24.23</v>
      </c>
      <c r="V874">
        <v>24.23</v>
      </c>
      <c r="W874">
        <v>5</v>
      </c>
      <c r="X874">
        <v>51.55</v>
      </c>
      <c r="Y874">
        <v>51.55</v>
      </c>
      <c r="Z874">
        <v>10.309999999999999</v>
      </c>
      <c r="AA874">
        <v>10.309999999999999</v>
      </c>
      <c r="AB874">
        <v>27.319999999999997</v>
      </c>
    </row>
    <row r="875" spans="1:28" x14ac:dyDescent="0.35">
      <c r="A875" t="s">
        <v>7719</v>
      </c>
      <c r="B875" t="s">
        <v>308</v>
      </c>
      <c r="C875" t="s">
        <v>1</v>
      </c>
      <c r="D875" t="s">
        <v>1940</v>
      </c>
      <c r="E875" t="s">
        <v>18</v>
      </c>
      <c r="F875" s="1">
        <v>44154</v>
      </c>
      <c r="G875" t="s">
        <v>7613</v>
      </c>
      <c r="H875" t="s">
        <v>5265</v>
      </c>
      <c r="I875">
        <v>11561</v>
      </c>
      <c r="J875" t="s">
        <v>1547</v>
      </c>
      <c r="K875" t="s">
        <v>1887</v>
      </c>
      <c r="L875" t="s">
        <v>1860</v>
      </c>
      <c r="M875" s="1">
        <v>44160</v>
      </c>
      <c r="N875" t="s">
        <v>1869</v>
      </c>
      <c r="O875" t="s">
        <v>7623</v>
      </c>
      <c r="P875" t="s">
        <v>1897</v>
      </c>
      <c r="Q875" t="s">
        <v>7623</v>
      </c>
      <c r="R875" t="s">
        <v>1879</v>
      </c>
      <c r="S875">
        <v>4</v>
      </c>
      <c r="T875">
        <v>0</v>
      </c>
      <c r="U875">
        <v>20.59</v>
      </c>
      <c r="V875">
        <v>20.59</v>
      </c>
      <c r="W875">
        <v>5</v>
      </c>
      <c r="X875">
        <v>44.75</v>
      </c>
      <c r="Y875">
        <v>44.75</v>
      </c>
      <c r="Z875">
        <v>8.9499999999999993</v>
      </c>
      <c r="AA875">
        <v>8.9499999999999993</v>
      </c>
      <c r="AB875">
        <v>24.16</v>
      </c>
    </row>
    <row r="876" spans="1:28" x14ac:dyDescent="0.35">
      <c r="A876" t="s">
        <v>7719</v>
      </c>
      <c r="B876" t="s">
        <v>396</v>
      </c>
      <c r="C876" t="s">
        <v>1</v>
      </c>
      <c r="D876" t="s">
        <v>2020</v>
      </c>
      <c r="E876" t="s">
        <v>205</v>
      </c>
      <c r="F876" s="1">
        <v>43720</v>
      </c>
      <c r="G876" t="s">
        <v>7613</v>
      </c>
      <c r="H876" t="s">
        <v>5248</v>
      </c>
      <c r="I876">
        <v>13021</v>
      </c>
      <c r="J876" t="s">
        <v>3293</v>
      </c>
      <c r="K876" t="s">
        <v>1887</v>
      </c>
      <c r="L876" t="s">
        <v>1860</v>
      </c>
      <c r="M876" s="1">
        <v>43726</v>
      </c>
      <c r="N876" t="s">
        <v>1869</v>
      </c>
      <c r="O876" t="s">
        <v>7623</v>
      </c>
      <c r="P876" t="s">
        <v>1897</v>
      </c>
      <c r="Q876" t="s">
        <v>7623</v>
      </c>
      <c r="R876" t="s">
        <v>1879</v>
      </c>
      <c r="S876">
        <v>4</v>
      </c>
      <c r="T876">
        <v>0</v>
      </c>
      <c r="U876">
        <v>14.16</v>
      </c>
      <c r="V876">
        <v>14.16</v>
      </c>
      <c r="W876">
        <v>5</v>
      </c>
      <c r="X876">
        <v>28.9</v>
      </c>
      <c r="Y876">
        <v>28.9</v>
      </c>
      <c r="Z876">
        <v>5.7799999999999994</v>
      </c>
      <c r="AA876">
        <v>5.7799999999999994</v>
      </c>
      <c r="AB876">
        <v>14.739999999999998</v>
      </c>
    </row>
    <row r="877" spans="1:28" x14ac:dyDescent="0.35">
      <c r="A877" t="s">
        <v>7719</v>
      </c>
      <c r="B877" t="s">
        <v>2768</v>
      </c>
      <c r="C877" t="s">
        <v>1</v>
      </c>
      <c r="D877" t="s">
        <v>489</v>
      </c>
      <c r="E877" t="s">
        <v>1949</v>
      </c>
      <c r="F877" s="1">
        <v>44328</v>
      </c>
      <c r="G877" t="s">
        <v>7613</v>
      </c>
      <c r="H877" t="s">
        <v>5349</v>
      </c>
      <c r="I877">
        <v>2149</v>
      </c>
      <c r="J877" t="s">
        <v>1950</v>
      </c>
      <c r="K877" t="s">
        <v>1887</v>
      </c>
      <c r="L877" t="s">
        <v>1860</v>
      </c>
      <c r="M877" s="1">
        <v>44333</v>
      </c>
      <c r="N877" t="s">
        <v>1869</v>
      </c>
      <c r="O877" t="s">
        <v>7623</v>
      </c>
      <c r="P877" t="s">
        <v>1917</v>
      </c>
      <c r="Q877" t="s">
        <v>7623</v>
      </c>
      <c r="R877" t="s">
        <v>1879</v>
      </c>
      <c r="S877">
        <v>3</v>
      </c>
      <c r="T877">
        <v>0</v>
      </c>
      <c r="U877">
        <v>42.05</v>
      </c>
      <c r="V877">
        <v>42.05</v>
      </c>
      <c r="W877">
        <v>5</v>
      </c>
      <c r="X877">
        <v>87.6</v>
      </c>
      <c r="Y877">
        <v>87.6</v>
      </c>
      <c r="Z877">
        <v>17.52</v>
      </c>
      <c r="AA877">
        <v>17.52</v>
      </c>
      <c r="AB877">
        <v>45.55</v>
      </c>
    </row>
    <row r="878" spans="1:28" x14ac:dyDescent="0.35">
      <c r="A878" t="s">
        <v>7719</v>
      </c>
      <c r="B878" t="s">
        <v>169</v>
      </c>
      <c r="C878" t="s">
        <v>1</v>
      </c>
      <c r="D878" t="s">
        <v>2255</v>
      </c>
      <c r="E878" t="s">
        <v>1949</v>
      </c>
      <c r="F878" s="1">
        <v>44149</v>
      </c>
      <c r="G878" t="s">
        <v>7613</v>
      </c>
      <c r="H878" t="s">
        <v>4213</v>
      </c>
      <c r="I878">
        <v>19711</v>
      </c>
      <c r="J878" t="s">
        <v>2907</v>
      </c>
      <c r="K878" t="s">
        <v>1887</v>
      </c>
      <c r="L878" t="s">
        <v>1860</v>
      </c>
      <c r="M878" s="1">
        <v>44155</v>
      </c>
      <c r="N878" t="s">
        <v>1869</v>
      </c>
      <c r="O878" t="s">
        <v>7623</v>
      </c>
      <c r="P878" t="s">
        <v>1895</v>
      </c>
      <c r="Q878" t="s">
        <v>7623</v>
      </c>
      <c r="R878" t="s">
        <v>1879</v>
      </c>
      <c r="S878">
        <v>4</v>
      </c>
      <c r="T878">
        <v>0</v>
      </c>
      <c r="U878">
        <v>7.57</v>
      </c>
      <c r="V878">
        <v>7.57</v>
      </c>
      <c r="W878">
        <v>5</v>
      </c>
      <c r="X878">
        <v>16.45</v>
      </c>
      <c r="Y878">
        <v>16.45</v>
      </c>
      <c r="Z878">
        <v>3.29</v>
      </c>
      <c r="AA878">
        <v>3.29</v>
      </c>
      <c r="AB878">
        <v>8.879999999999999</v>
      </c>
    </row>
    <row r="879" spans="1:28" x14ac:dyDescent="0.35">
      <c r="A879" t="s">
        <v>7719</v>
      </c>
      <c r="B879" t="s">
        <v>332</v>
      </c>
      <c r="C879" t="s">
        <v>1</v>
      </c>
      <c r="D879" t="s">
        <v>2874</v>
      </c>
      <c r="E879" t="s">
        <v>21</v>
      </c>
      <c r="F879" s="1">
        <v>44386</v>
      </c>
      <c r="G879" t="s">
        <v>7613</v>
      </c>
      <c r="H879" t="s">
        <v>5341</v>
      </c>
      <c r="I879">
        <v>6040</v>
      </c>
      <c r="J879" t="s">
        <v>3339</v>
      </c>
      <c r="K879" t="s">
        <v>1887</v>
      </c>
      <c r="L879" t="s">
        <v>1860</v>
      </c>
      <c r="M879" s="1">
        <v>44392</v>
      </c>
      <c r="N879" t="s">
        <v>1869</v>
      </c>
      <c r="O879" t="s">
        <v>7623</v>
      </c>
      <c r="P879" t="s">
        <v>1914</v>
      </c>
      <c r="Q879" t="s">
        <v>7623</v>
      </c>
      <c r="R879" t="s">
        <v>1879</v>
      </c>
      <c r="S879">
        <v>4</v>
      </c>
      <c r="T879">
        <v>0</v>
      </c>
      <c r="U879">
        <v>134.65</v>
      </c>
      <c r="V879">
        <v>134.65</v>
      </c>
      <c r="W879">
        <v>5</v>
      </c>
      <c r="X879">
        <v>274.8</v>
      </c>
      <c r="Y879">
        <v>274.8</v>
      </c>
      <c r="Z879">
        <v>54.96</v>
      </c>
      <c r="AA879">
        <v>54.96</v>
      </c>
      <c r="AB879">
        <v>140.15</v>
      </c>
    </row>
    <row r="880" spans="1:28" x14ac:dyDescent="0.35">
      <c r="A880" t="s">
        <v>7719</v>
      </c>
      <c r="B880" t="s">
        <v>80</v>
      </c>
      <c r="C880" t="s">
        <v>1</v>
      </c>
      <c r="D880" t="s">
        <v>23</v>
      </c>
      <c r="E880" t="s">
        <v>47</v>
      </c>
      <c r="F880" s="1">
        <v>44005</v>
      </c>
      <c r="G880" t="s">
        <v>7613</v>
      </c>
      <c r="H880" t="s">
        <v>5281</v>
      </c>
      <c r="I880">
        <v>10009</v>
      </c>
      <c r="J880" t="s">
        <v>2931</v>
      </c>
      <c r="K880" t="s">
        <v>1887</v>
      </c>
      <c r="L880" t="s">
        <v>1860</v>
      </c>
      <c r="M880" s="1">
        <v>44010</v>
      </c>
      <c r="N880" t="s">
        <v>1869</v>
      </c>
      <c r="O880" t="s">
        <v>7623</v>
      </c>
      <c r="P880" t="s">
        <v>1897</v>
      </c>
      <c r="Q880" t="s">
        <v>7623</v>
      </c>
      <c r="R880" t="s">
        <v>1868</v>
      </c>
      <c r="S880">
        <v>3</v>
      </c>
      <c r="T880">
        <v>0</v>
      </c>
      <c r="U880">
        <v>8.67</v>
      </c>
      <c r="V880">
        <v>8.67</v>
      </c>
      <c r="W880">
        <v>5</v>
      </c>
      <c r="X880">
        <v>18.45</v>
      </c>
      <c r="Y880">
        <v>18.45</v>
      </c>
      <c r="Z880">
        <v>3.69</v>
      </c>
      <c r="AA880">
        <v>3.69</v>
      </c>
      <c r="AB880">
        <v>9.7799999999999994</v>
      </c>
    </row>
    <row r="881" spans="1:28" x14ac:dyDescent="0.35">
      <c r="A881" t="s">
        <v>7719</v>
      </c>
      <c r="B881" t="s">
        <v>2273</v>
      </c>
      <c r="C881" t="s">
        <v>1</v>
      </c>
      <c r="D881" t="s">
        <v>117</v>
      </c>
      <c r="E881" t="s">
        <v>47</v>
      </c>
      <c r="F881" s="1">
        <v>43613</v>
      </c>
      <c r="G881" t="s">
        <v>7598</v>
      </c>
      <c r="H881" t="s">
        <v>5301</v>
      </c>
      <c r="I881">
        <v>11520</v>
      </c>
      <c r="J881" t="s">
        <v>2539</v>
      </c>
      <c r="K881" t="s">
        <v>1887</v>
      </c>
      <c r="L881" t="s">
        <v>1860</v>
      </c>
      <c r="M881" s="1">
        <v>43617</v>
      </c>
      <c r="N881" t="s">
        <v>1869</v>
      </c>
      <c r="O881" t="s">
        <v>7623</v>
      </c>
      <c r="P881" t="s">
        <v>1897</v>
      </c>
      <c r="Q881" t="s">
        <v>7623</v>
      </c>
      <c r="R881" t="s">
        <v>1868</v>
      </c>
      <c r="S881">
        <v>3</v>
      </c>
      <c r="T881">
        <v>0</v>
      </c>
      <c r="U881">
        <v>6</v>
      </c>
      <c r="V881">
        <v>6</v>
      </c>
      <c r="W881">
        <v>5</v>
      </c>
      <c r="X881">
        <v>13.05</v>
      </c>
      <c r="Y881">
        <v>13.05</v>
      </c>
      <c r="Z881">
        <v>2.6100000000000003</v>
      </c>
      <c r="AA881">
        <v>2.6100000000000003</v>
      </c>
      <c r="AB881">
        <v>7.0500000000000007</v>
      </c>
    </row>
    <row r="882" spans="1:28" x14ac:dyDescent="0.35">
      <c r="A882" t="s">
        <v>7719</v>
      </c>
      <c r="B882" t="s">
        <v>293</v>
      </c>
      <c r="C882" t="s">
        <v>1</v>
      </c>
      <c r="D882" t="s">
        <v>182</v>
      </c>
      <c r="E882" t="s">
        <v>18</v>
      </c>
      <c r="F882" s="1">
        <v>44481</v>
      </c>
      <c r="G882" t="s">
        <v>7598</v>
      </c>
      <c r="H882" t="s">
        <v>4192</v>
      </c>
      <c r="I882">
        <v>8701</v>
      </c>
      <c r="J882" t="s">
        <v>1264</v>
      </c>
      <c r="K882" t="s">
        <v>1887</v>
      </c>
      <c r="L882" t="s">
        <v>1860</v>
      </c>
      <c r="M882" s="1">
        <v>44485</v>
      </c>
      <c r="N882" t="s">
        <v>1869</v>
      </c>
      <c r="O882" t="s">
        <v>7623</v>
      </c>
      <c r="P882" t="s">
        <v>1915</v>
      </c>
      <c r="Q882" t="s">
        <v>7623</v>
      </c>
      <c r="R882" t="s">
        <v>1898</v>
      </c>
      <c r="S882">
        <v>3</v>
      </c>
      <c r="T882">
        <v>0</v>
      </c>
      <c r="U882">
        <v>8.77</v>
      </c>
      <c r="V882">
        <v>8.77</v>
      </c>
      <c r="W882">
        <v>5</v>
      </c>
      <c r="X882">
        <v>17.899999999999999</v>
      </c>
      <c r="Y882">
        <v>17.899999999999999</v>
      </c>
      <c r="Z882">
        <v>3.5799999999999996</v>
      </c>
      <c r="AA882">
        <v>3.5799999999999996</v>
      </c>
      <c r="AB882">
        <v>9.129999999999999</v>
      </c>
    </row>
    <row r="883" spans="1:28" x14ac:dyDescent="0.35">
      <c r="A883" t="s">
        <v>7719</v>
      </c>
      <c r="B883" t="s">
        <v>2375</v>
      </c>
      <c r="C883" t="s">
        <v>1</v>
      </c>
      <c r="D883" t="s">
        <v>489</v>
      </c>
      <c r="E883" t="s">
        <v>188</v>
      </c>
      <c r="F883" s="1">
        <v>43267</v>
      </c>
      <c r="G883" t="s">
        <v>7613</v>
      </c>
      <c r="H883" t="s">
        <v>5330</v>
      </c>
      <c r="I883">
        <v>11550</v>
      </c>
      <c r="J883" t="s">
        <v>188</v>
      </c>
      <c r="K883" t="s">
        <v>1887</v>
      </c>
      <c r="L883" t="s">
        <v>1860</v>
      </c>
      <c r="M883" s="1">
        <v>43272</v>
      </c>
      <c r="N883" t="s">
        <v>1869</v>
      </c>
      <c r="O883" t="s">
        <v>7623</v>
      </c>
      <c r="P883" t="s">
        <v>1897</v>
      </c>
      <c r="Q883" t="s">
        <v>7623</v>
      </c>
      <c r="R883" t="s">
        <v>1890</v>
      </c>
      <c r="S883">
        <v>3</v>
      </c>
      <c r="T883">
        <v>0</v>
      </c>
      <c r="U883">
        <v>19.46</v>
      </c>
      <c r="V883">
        <v>19.46</v>
      </c>
      <c r="W883">
        <v>5</v>
      </c>
      <c r="X883">
        <v>41.4</v>
      </c>
      <c r="Y883">
        <v>41.4</v>
      </c>
      <c r="Z883">
        <v>8.2799999999999994</v>
      </c>
      <c r="AA883">
        <v>8.2799999999999994</v>
      </c>
      <c r="AB883">
        <v>21.939999999999998</v>
      </c>
    </row>
    <row r="884" spans="1:28" x14ac:dyDescent="0.35">
      <c r="A884" t="s">
        <v>7719</v>
      </c>
      <c r="B884" t="s">
        <v>516</v>
      </c>
      <c r="C884" t="s">
        <v>1</v>
      </c>
      <c r="D884" t="s">
        <v>2066</v>
      </c>
      <c r="E884" t="s">
        <v>7624</v>
      </c>
      <c r="F884" s="1">
        <v>44541</v>
      </c>
      <c r="G884" t="s">
        <v>7613</v>
      </c>
      <c r="H884" t="s">
        <v>5279</v>
      </c>
      <c r="I884">
        <v>7060</v>
      </c>
      <c r="J884" t="s">
        <v>7668</v>
      </c>
      <c r="K884" t="s">
        <v>1887</v>
      </c>
      <c r="L884" t="s">
        <v>1860</v>
      </c>
      <c r="M884" s="1">
        <v>44547</v>
      </c>
      <c r="N884" t="s">
        <v>1869</v>
      </c>
      <c r="O884" t="s">
        <v>7623</v>
      </c>
      <c r="P884" t="s">
        <v>1915</v>
      </c>
      <c r="Q884" t="s">
        <v>7623</v>
      </c>
      <c r="R884" t="s">
        <v>1876</v>
      </c>
      <c r="S884">
        <v>4</v>
      </c>
      <c r="T884">
        <v>0</v>
      </c>
      <c r="U884">
        <v>18.09</v>
      </c>
      <c r="V884">
        <v>18.09</v>
      </c>
      <c r="W884">
        <v>5</v>
      </c>
      <c r="X884">
        <v>40.200000000000003</v>
      </c>
      <c r="Y884">
        <v>40.200000000000003</v>
      </c>
      <c r="Z884">
        <v>8.0400000000000009</v>
      </c>
      <c r="AA884">
        <v>8.0400000000000009</v>
      </c>
      <c r="AB884">
        <v>22.110000000000003</v>
      </c>
    </row>
    <row r="885" spans="1:28" x14ac:dyDescent="0.35">
      <c r="A885" t="s">
        <v>7719</v>
      </c>
      <c r="B885" t="s">
        <v>144</v>
      </c>
      <c r="C885" t="s">
        <v>1</v>
      </c>
      <c r="D885" t="s">
        <v>504</v>
      </c>
      <c r="E885" t="s">
        <v>35</v>
      </c>
      <c r="F885" s="1">
        <v>43342</v>
      </c>
      <c r="G885" t="s">
        <v>7613</v>
      </c>
      <c r="H885" t="s">
        <v>5323</v>
      </c>
      <c r="I885">
        <v>6010</v>
      </c>
      <c r="J885" t="s">
        <v>2599</v>
      </c>
      <c r="K885" t="s">
        <v>1887</v>
      </c>
      <c r="L885" t="s">
        <v>1860</v>
      </c>
      <c r="M885" s="1">
        <v>43347</v>
      </c>
      <c r="N885" t="s">
        <v>1869</v>
      </c>
      <c r="O885" t="s">
        <v>7623</v>
      </c>
      <c r="P885" t="s">
        <v>1914</v>
      </c>
      <c r="Q885" t="s">
        <v>7623</v>
      </c>
      <c r="R885" t="s">
        <v>1876</v>
      </c>
      <c r="S885">
        <v>3</v>
      </c>
      <c r="T885">
        <v>0</v>
      </c>
      <c r="U885">
        <v>11.89</v>
      </c>
      <c r="V885">
        <v>11.89</v>
      </c>
      <c r="W885">
        <v>5</v>
      </c>
      <c r="X885">
        <v>25.3</v>
      </c>
      <c r="Y885">
        <v>25.3</v>
      </c>
      <c r="Z885">
        <v>5.0600000000000005</v>
      </c>
      <c r="AA885">
        <v>5.0600000000000005</v>
      </c>
      <c r="AB885">
        <v>13.41</v>
      </c>
    </row>
    <row r="886" spans="1:28" x14ac:dyDescent="0.35">
      <c r="A886" t="s">
        <v>7719</v>
      </c>
      <c r="B886" t="s">
        <v>80</v>
      </c>
      <c r="C886" t="s">
        <v>1</v>
      </c>
      <c r="D886" t="s">
        <v>513</v>
      </c>
      <c r="E886" t="s">
        <v>13</v>
      </c>
      <c r="F886" s="1">
        <v>44280</v>
      </c>
      <c r="G886" t="s">
        <v>7598</v>
      </c>
      <c r="H886" t="s">
        <v>5348</v>
      </c>
      <c r="I886">
        <v>10024</v>
      </c>
      <c r="J886" t="s">
        <v>1299</v>
      </c>
      <c r="K886" t="s">
        <v>1887</v>
      </c>
      <c r="L886" t="s">
        <v>1860</v>
      </c>
      <c r="M886" s="1">
        <v>44286</v>
      </c>
      <c r="N886" t="s">
        <v>1869</v>
      </c>
      <c r="O886" t="s">
        <v>7623</v>
      </c>
      <c r="P886" t="s">
        <v>1897</v>
      </c>
      <c r="Q886" t="s">
        <v>7623</v>
      </c>
      <c r="R886" t="s">
        <v>1874</v>
      </c>
      <c r="S886">
        <v>4</v>
      </c>
      <c r="T886">
        <v>0</v>
      </c>
      <c r="U886">
        <v>2.98</v>
      </c>
      <c r="V886">
        <v>2.9800000000000004</v>
      </c>
      <c r="W886">
        <v>5</v>
      </c>
      <c r="X886">
        <v>11.05</v>
      </c>
      <c r="Y886">
        <v>11.05</v>
      </c>
      <c r="Z886">
        <v>2.21</v>
      </c>
      <c r="AA886">
        <v>2.21</v>
      </c>
      <c r="AB886">
        <v>8.07</v>
      </c>
    </row>
    <row r="887" spans="1:28" x14ac:dyDescent="0.35">
      <c r="A887" t="s">
        <v>7719</v>
      </c>
      <c r="B887" t="s">
        <v>308</v>
      </c>
      <c r="C887" t="s">
        <v>1</v>
      </c>
      <c r="D887" t="s">
        <v>88</v>
      </c>
      <c r="E887" t="s">
        <v>18</v>
      </c>
      <c r="F887" s="1">
        <v>43189</v>
      </c>
      <c r="G887" t="s">
        <v>7613</v>
      </c>
      <c r="H887" t="s">
        <v>5347</v>
      </c>
      <c r="I887">
        <v>11561</v>
      </c>
      <c r="J887" t="s">
        <v>2142</v>
      </c>
      <c r="K887" t="s">
        <v>1887</v>
      </c>
      <c r="L887" t="s">
        <v>1860</v>
      </c>
      <c r="M887" s="1">
        <v>43193</v>
      </c>
      <c r="N887" t="s">
        <v>1869</v>
      </c>
      <c r="O887" t="s">
        <v>7623</v>
      </c>
      <c r="P887" t="s">
        <v>1897</v>
      </c>
      <c r="Q887" t="s">
        <v>7623</v>
      </c>
      <c r="R887" t="s">
        <v>1874</v>
      </c>
      <c r="S887">
        <v>3</v>
      </c>
      <c r="T887">
        <v>0</v>
      </c>
      <c r="U887">
        <v>20.85</v>
      </c>
      <c r="V887">
        <v>20.85</v>
      </c>
      <c r="W887">
        <v>5</v>
      </c>
      <c r="X887">
        <v>49.65</v>
      </c>
      <c r="Y887">
        <v>49.65</v>
      </c>
      <c r="Z887">
        <v>9.93</v>
      </c>
      <c r="AA887">
        <v>9.93</v>
      </c>
      <c r="AB887">
        <v>28.799999999999997</v>
      </c>
    </row>
    <row r="888" spans="1:28" x14ac:dyDescent="0.35">
      <c r="A888" t="s">
        <v>7719</v>
      </c>
      <c r="B888" t="s">
        <v>171</v>
      </c>
      <c r="C888" t="s">
        <v>1</v>
      </c>
      <c r="D888" t="s">
        <v>2414</v>
      </c>
      <c r="E888" t="s">
        <v>18</v>
      </c>
      <c r="F888" s="1">
        <v>43777</v>
      </c>
      <c r="G888" t="s">
        <v>7613</v>
      </c>
      <c r="H888" t="s">
        <v>5346</v>
      </c>
      <c r="I888">
        <v>2038</v>
      </c>
      <c r="J888" t="s">
        <v>1502</v>
      </c>
      <c r="K888" t="s">
        <v>1887</v>
      </c>
      <c r="L888" t="s">
        <v>1860</v>
      </c>
      <c r="M888" s="1">
        <v>43783</v>
      </c>
      <c r="N888" t="s">
        <v>1869</v>
      </c>
      <c r="O888" t="s">
        <v>7623</v>
      </c>
      <c r="P888" t="s">
        <v>1917</v>
      </c>
      <c r="Q888" t="s">
        <v>7623</v>
      </c>
      <c r="R888" t="s">
        <v>1874</v>
      </c>
      <c r="S888">
        <v>4</v>
      </c>
      <c r="T888">
        <v>0</v>
      </c>
      <c r="U888">
        <v>3.38</v>
      </c>
      <c r="V888">
        <v>3.3800000000000008</v>
      </c>
      <c r="W888">
        <v>5</v>
      </c>
      <c r="X888">
        <v>11.65</v>
      </c>
      <c r="Y888">
        <v>11.65</v>
      </c>
      <c r="Z888">
        <v>2.33</v>
      </c>
      <c r="AA888">
        <v>2.33</v>
      </c>
      <c r="AB888">
        <v>8.27</v>
      </c>
    </row>
    <row r="889" spans="1:28" x14ac:dyDescent="0.35">
      <c r="A889" t="s">
        <v>7719</v>
      </c>
      <c r="B889" t="s">
        <v>80</v>
      </c>
      <c r="C889" t="s">
        <v>1</v>
      </c>
      <c r="D889" t="s">
        <v>2414</v>
      </c>
      <c r="E889" t="s">
        <v>260</v>
      </c>
      <c r="F889" s="1">
        <v>44094</v>
      </c>
      <c r="G889" t="s">
        <v>7613</v>
      </c>
      <c r="H889" t="s">
        <v>5345</v>
      </c>
      <c r="I889">
        <v>10035</v>
      </c>
      <c r="J889" t="s">
        <v>2344</v>
      </c>
      <c r="K889" t="s">
        <v>1887</v>
      </c>
      <c r="L889" t="s">
        <v>1860</v>
      </c>
      <c r="M889" s="1">
        <v>44098</v>
      </c>
      <c r="N889" t="s">
        <v>1869</v>
      </c>
      <c r="O889" t="s">
        <v>7623</v>
      </c>
      <c r="P889" t="s">
        <v>1897</v>
      </c>
      <c r="Q889" t="s">
        <v>7623</v>
      </c>
      <c r="R889" t="s">
        <v>1877</v>
      </c>
      <c r="S889">
        <v>3</v>
      </c>
      <c r="T889">
        <v>0</v>
      </c>
      <c r="U889">
        <v>129.77000000000001</v>
      </c>
      <c r="V889">
        <v>129.76999999999998</v>
      </c>
      <c r="W889">
        <v>5</v>
      </c>
      <c r="X889">
        <v>393.25</v>
      </c>
      <c r="Y889">
        <v>393.25</v>
      </c>
      <c r="Z889">
        <v>78.650000000000006</v>
      </c>
      <c r="AA889">
        <v>78.650000000000006</v>
      </c>
      <c r="AB889">
        <v>263.48</v>
      </c>
    </row>
    <row r="890" spans="1:28" x14ac:dyDescent="0.35">
      <c r="A890" t="s">
        <v>7719</v>
      </c>
      <c r="B890" t="s">
        <v>80</v>
      </c>
      <c r="C890" t="s">
        <v>1</v>
      </c>
      <c r="D890" t="s">
        <v>434</v>
      </c>
      <c r="E890" t="s">
        <v>16</v>
      </c>
      <c r="F890" s="1">
        <v>43970</v>
      </c>
      <c r="G890" t="s">
        <v>7613</v>
      </c>
      <c r="H890" t="s">
        <v>4216</v>
      </c>
      <c r="I890">
        <v>10011</v>
      </c>
      <c r="J890" t="s">
        <v>1650</v>
      </c>
      <c r="K890" t="s">
        <v>1887</v>
      </c>
      <c r="L890" t="s">
        <v>1860</v>
      </c>
      <c r="M890" s="1">
        <v>43975</v>
      </c>
      <c r="N890" t="s">
        <v>1869</v>
      </c>
      <c r="O890" t="s">
        <v>7623</v>
      </c>
      <c r="P890" t="s">
        <v>1897</v>
      </c>
      <c r="Q890" t="s">
        <v>7623</v>
      </c>
      <c r="R890" t="s">
        <v>1877</v>
      </c>
      <c r="S890">
        <v>3</v>
      </c>
      <c r="T890">
        <v>0</v>
      </c>
      <c r="U890">
        <v>70.44</v>
      </c>
      <c r="V890">
        <v>70.44</v>
      </c>
      <c r="W890">
        <v>5</v>
      </c>
      <c r="X890">
        <v>242.9</v>
      </c>
      <c r="Y890">
        <v>242.9</v>
      </c>
      <c r="Z890">
        <v>48.58</v>
      </c>
      <c r="AA890">
        <v>48.58</v>
      </c>
      <c r="AB890">
        <v>172.46</v>
      </c>
    </row>
    <row r="891" spans="1:28" x14ac:dyDescent="0.35">
      <c r="A891" t="s">
        <v>7719</v>
      </c>
      <c r="B891" t="s">
        <v>80</v>
      </c>
      <c r="C891" t="s">
        <v>1</v>
      </c>
      <c r="D891" t="s">
        <v>296</v>
      </c>
      <c r="E891" t="s">
        <v>199</v>
      </c>
      <c r="F891" s="1">
        <v>44414</v>
      </c>
      <c r="G891" t="s">
        <v>7613</v>
      </c>
      <c r="H891" t="s">
        <v>5344</v>
      </c>
      <c r="I891">
        <v>10011</v>
      </c>
      <c r="J891" t="s">
        <v>1486</v>
      </c>
      <c r="K891" t="s">
        <v>1887</v>
      </c>
      <c r="L891" t="s">
        <v>1860</v>
      </c>
      <c r="M891" s="1">
        <v>44418</v>
      </c>
      <c r="N891" t="s">
        <v>1869</v>
      </c>
      <c r="O891" t="s">
        <v>7623</v>
      </c>
      <c r="P891" t="s">
        <v>1897</v>
      </c>
      <c r="Q891" t="s">
        <v>7623</v>
      </c>
      <c r="R891" t="s">
        <v>1908</v>
      </c>
      <c r="S891">
        <v>3</v>
      </c>
      <c r="T891">
        <v>0</v>
      </c>
      <c r="U891">
        <v>21.04</v>
      </c>
      <c r="V891">
        <v>21.04</v>
      </c>
      <c r="W891">
        <v>4</v>
      </c>
      <c r="X891">
        <v>70.12</v>
      </c>
      <c r="Y891">
        <v>70.12</v>
      </c>
      <c r="Z891">
        <v>17.53</v>
      </c>
      <c r="AA891">
        <v>17.53</v>
      </c>
      <c r="AB891">
        <v>49.080000000000005</v>
      </c>
    </row>
    <row r="892" spans="1:28" x14ac:dyDescent="0.35">
      <c r="A892" t="s">
        <v>7719</v>
      </c>
      <c r="B892" t="s">
        <v>80</v>
      </c>
      <c r="C892" t="s">
        <v>1</v>
      </c>
      <c r="D892" t="s">
        <v>2134</v>
      </c>
      <c r="E892" t="s">
        <v>199</v>
      </c>
      <c r="F892" s="1">
        <v>44078</v>
      </c>
      <c r="G892" t="s">
        <v>7613</v>
      </c>
      <c r="H892" t="s">
        <v>4185</v>
      </c>
      <c r="I892">
        <v>10011</v>
      </c>
      <c r="J892" t="s">
        <v>1781</v>
      </c>
      <c r="K892" t="s">
        <v>1887</v>
      </c>
      <c r="L892" t="s">
        <v>1860</v>
      </c>
      <c r="M892" s="1">
        <v>44082</v>
      </c>
      <c r="N892" t="s">
        <v>1869</v>
      </c>
      <c r="O892" t="s">
        <v>7623</v>
      </c>
      <c r="P892" t="s">
        <v>1897</v>
      </c>
      <c r="Q892" t="s">
        <v>7623</v>
      </c>
      <c r="R892" t="s">
        <v>1908</v>
      </c>
      <c r="S892">
        <v>3</v>
      </c>
      <c r="T892">
        <v>0</v>
      </c>
      <c r="U892">
        <v>6.59</v>
      </c>
      <c r="V892">
        <v>6.59</v>
      </c>
      <c r="W892">
        <v>4</v>
      </c>
      <c r="X892">
        <v>22.72</v>
      </c>
      <c r="Y892">
        <v>22.72</v>
      </c>
      <c r="Z892">
        <v>5.68</v>
      </c>
      <c r="AA892">
        <v>5.68</v>
      </c>
      <c r="AB892">
        <v>16.13</v>
      </c>
    </row>
    <row r="893" spans="1:28" x14ac:dyDescent="0.35">
      <c r="A893" t="s">
        <v>7719</v>
      </c>
      <c r="B893" t="s">
        <v>308</v>
      </c>
      <c r="C893" t="s">
        <v>1</v>
      </c>
      <c r="D893" t="s">
        <v>480</v>
      </c>
      <c r="E893" t="s">
        <v>199</v>
      </c>
      <c r="F893" s="1">
        <v>43602</v>
      </c>
      <c r="G893" t="s">
        <v>7613</v>
      </c>
      <c r="H893" t="s">
        <v>5343</v>
      </c>
      <c r="I893">
        <v>11561</v>
      </c>
      <c r="J893" t="s">
        <v>2765</v>
      </c>
      <c r="K893" t="s">
        <v>1887</v>
      </c>
      <c r="L893" t="s">
        <v>1860</v>
      </c>
      <c r="M893" s="1">
        <v>43608</v>
      </c>
      <c r="N893" t="s">
        <v>1869</v>
      </c>
      <c r="O893" t="s">
        <v>7623</v>
      </c>
      <c r="P893" t="s">
        <v>1897</v>
      </c>
      <c r="Q893" t="s">
        <v>7623</v>
      </c>
      <c r="R893" t="s">
        <v>1908</v>
      </c>
      <c r="S893">
        <v>4</v>
      </c>
      <c r="T893">
        <v>0</v>
      </c>
      <c r="U893">
        <v>16.12</v>
      </c>
      <c r="V893">
        <v>16.119999999999997</v>
      </c>
      <c r="W893">
        <v>4</v>
      </c>
      <c r="X893">
        <v>55.6</v>
      </c>
      <c r="Y893">
        <v>55.6</v>
      </c>
      <c r="Z893">
        <v>13.9</v>
      </c>
      <c r="AA893">
        <v>13.9</v>
      </c>
      <c r="AB893">
        <v>39.480000000000004</v>
      </c>
    </row>
    <row r="894" spans="1:28" x14ac:dyDescent="0.35">
      <c r="A894" t="s">
        <v>7719</v>
      </c>
      <c r="B894" t="s">
        <v>80</v>
      </c>
      <c r="C894" t="s">
        <v>1</v>
      </c>
      <c r="D894" t="s">
        <v>555</v>
      </c>
      <c r="E894" t="s">
        <v>18</v>
      </c>
      <c r="F894" s="1">
        <v>44459</v>
      </c>
      <c r="G894" t="s">
        <v>7598</v>
      </c>
      <c r="H894" t="s">
        <v>4226</v>
      </c>
      <c r="I894">
        <v>10035</v>
      </c>
      <c r="J894" t="s">
        <v>1231</v>
      </c>
      <c r="K894" t="s">
        <v>1887</v>
      </c>
      <c r="L894" t="s">
        <v>1860</v>
      </c>
      <c r="M894" s="1">
        <v>44465</v>
      </c>
      <c r="N894" t="s">
        <v>1869</v>
      </c>
      <c r="O894" t="s">
        <v>7623</v>
      </c>
      <c r="P894" t="s">
        <v>1897</v>
      </c>
      <c r="Q894" t="s">
        <v>7623</v>
      </c>
      <c r="R894" t="s">
        <v>1872</v>
      </c>
      <c r="S894">
        <v>4</v>
      </c>
      <c r="T894">
        <v>0</v>
      </c>
      <c r="U894">
        <v>12.71</v>
      </c>
      <c r="V894">
        <v>12.71</v>
      </c>
      <c r="W894">
        <v>4</v>
      </c>
      <c r="X894">
        <v>45.4</v>
      </c>
      <c r="Y894">
        <v>45.4</v>
      </c>
      <c r="Z894">
        <v>11.35</v>
      </c>
      <c r="AA894">
        <v>11.35</v>
      </c>
      <c r="AB894">
        <v>32.69</v>
      </c>
    </row>
    <row r="895" spans="1:28" x14ac:dyDescent="0.35">
      <c r="A895" t="s">
        <v>7719</v>
      </c>
      <c r="B895" t="s">
        <v>80</v>
      </c>
      <c r="C895" t="s">
        <v>1</v>
      </c>
      <c r="D895" t="s">
        <v>2270</v>
      </c>
      <c r="E895" t="s">
        <v>11</v>
      </c>
      <c r="F895" s="1">
        <v>43725</v>
      </c>
      <c r="G895" t="s">
        <v>7613</v>
      </c>
      <c r="H895" t="s">
        <v>4230</v>
      </c>
      <c r="I895">
        <v>10035</v>
      </c>
      <c r="J895" t="s">
        <v>1521</v>
      </c>
      <c r="K895" t="s">
        <v>1887</v>
      </c>
      <c r="L895" t="s">
        <v>1860</v>
      </c>
      <c r="M895" s="1">
        <v>43731</v>
      </c>
      <c r="N895" t="s">
        <v>1869</v>
      </c>
      <c r="O895" t="s">
        <v>7623</v>
      </c>
      <c r="P895" t="s">
        <v>1897</v>
      </c>
      <c r="Q895" t="s">
        <v>7623</v>
      </c>
      <c r="R895" t="s">
        <v>1872</v>
      </c>
      <c r="S895">
        <v>4</v>
      </c>
      <c r="T895">
        <v>0</v>
      </c>
      <c r="U895">
        <v>27.43</v>
      </c>
      <c r="V895">
        <v>27.430000000000007</v>
      </c>
      <c r="W895">
        <v>4</v>
      </c>
      <c r="X895">
        <v>94.6</v>
      </c>
      <c r="Y895">
        <v>94.6</v>
      </c>
      <c r="Z895">
        <v>23.65</v>
      </c>
      <c r="AA895">
        <v>23.65</v>
      </c>
      <c r="AB895">
        <v>67.169999999999987</v>
      </c>
    </row>
    <row r="896" spans="1:28" x14ac:dyDescent="0.35">
      <c r="A896" t="s">
        <v>7719</v>
      </c>
      <c r="B896" t="s">
        <v>80</v>
      </c>
      <c r="C896" t="s">
        <v>1</v>
      </c>
      <c r="D896" t="s">
        <v>88</v>
      </c>
      <c r="E896" t="s">
        <v>193</v>
      </c>
      <c r="F896" s="1">
        <v>43940</v>
      </c>
      <c r="G896" t="s">
        <v>7613</v>
      </c>
      <c r="H896" t="s">
        <v>5275</v>
      </c>
      <c r="I896">
        <v>10035</v>
      </c>
      <c r="J896" t="s">
        <v>1306</v>
      </c>
      <c r="K896" t="s">
        <v>1887</v>
      </c>
      <c r="L896" t="s">
        <v>1860</v>
      </c>
      <c r="M896" s="1">
        <v>43947</v>
      </c>
      <c r="N896" t="s">
        <v>1869</v>
      </c>
      <c r="O896" t="s">
        <v>7623</v>
      </c>
      <c r="P896" t="s">
        <v>1897</v>
      </c>
      <c r="Q896" t="s">
        <v>7623</v>
      </c>
      <c r="R896" t="s">
        <v>1872</v>
      </c>
      <c r="S896">
        <v>5</v>
      </c>
      <c r="T896">
        <v>0</v>
      </c>
      <c r="U896">
        <v>13.8</v>
      </c>
      <c r="V896">
        <v>13.800000000000011</v>
      </c>
      <c r="W896">
        <v>4</v>
      </c>
      <c r="X896">
        <v>459.88</v>
      </c>
      <c r="Y896">
        <v>459.88</v>
      </c>
      <c r="Z896">
        <v>114.97</v>
      </c>
      <c r="AA896">
        <v>114.97</v>
      </c>
      <c r="AB896">
        <v>446.08</v>
      </c>
    </row>
    <row r="897" spans="1:28" x14ac:dyDescent="0.35">
      <c r="A897" t="s">
        <v>7719</v>
      </c>
      <c r="B897" t="s">
        <v>2265</v>
      </c>
      <c r="C897" t="s">
        <v>1</v>
      </c>
      <c r="D897" t="s">
        <v>3415</v>
      </c>
      <c r="E897" t="s">
        <v>102</v>
      </c>
      <c r="F897" s="1">
        <v>43967</v>
      </c>
      <c r="G897" t="s">
        <v>7598</v>
      </c>
      <c r="H897" t="s">
        <v>5342</v>
      </c>
      <c r="I897">
        <v>6457</v>
      </c>
      <c r="J897" t="s">
        <v>2225</v>
      </c>
      <c r="K897" t="s">
        <v>1887</v>
      </c>
      <c r="L897" t="s">
        <v>1860</v>
      </c>
      <c r="M897" s="1">
        <v>43974</v>
      </c>
      <c r="N897" t="s">
        <v>1869</v>
      </c>
      <c r="O897" t="s">
        <v>7623</v>
      </c>
      <c r="P897" t="s">
        <v>1914</v>
      </c>
      <c r="Q897" t="s">
        <v>7623</v>
      </c>
      <c r="R897" t="s">
        <v>1872</v>
      </c>
      <c r="S897">
        <v>5</v>
      </c>
      <c r="T897">
        <v>0</v>
      </c>
      <c r="U897">
        <v>0</v>
      </c>
      <c r="V897">
        <v>0</v>
      </c>
      <c r="W897">
        <v>4</v>
      </c>
      <c r="X897">
        <v>552.55999999999995</v>
      </c>
      <c r="Y897">
        <v>552.55999999999995</v>
      </c>
      <c r="Z897">
        <v>138.13999999999999</v>
      </c>
      <c r="AA897">
        <v>138.13999999999999</v>
      </c>
      <c r="AB897">
        <v>552.55999999999995</v>
      </c>
    </row>
    <row r="898" spans="1:28" x14ac:dyDescent="0.35">
      <c r="A898" t="s">
        <v>7719</v>
      </c>
      <c r="B898" t="s">
        <v>332</v>
      </c>
      <c r="C898" t="s">
        <v>1</v>
      </c>
      <c r="D898" t="s">
        <v>2874</v>
      </c>
      <c r="E898" t="s">
        <v>236</v>
      </c>
      <c r="F898" s="1">
        <v>44386</v>
      </c>
      <c r="G898" t="s">
        <v>7613</v>
      </c>
      <c r="H898" t="s">
        <v>5341</v>
      </c>
      <c r="I898">
        <v>6040</v>
      </c>
      <c r="J898" t="s">
        <v>3031</v>
      </c>
      <c r="K898" t="s">
        <v>1887</v>
      </c>
      <c r="L898" t="s">
        <v>1860</v>
      </c>
      <c r="M898" s="1">
        <v>44392</v>
      </c>
      <c r="N898" t="s">
        <v>1869</v>
      </c>
      <c r="O898" t="s">
        <v>7623</v>
      </c>
      <c r="P898" t="s">
        <v>1914</v>
      </c>
      <c r="Q898" t="s">
        <v>7623</v>
      </c>
      <c r="R898" t="s">
        <v>1872</v>
      </c>
      <c r="S898">
        <v>4</v>
      </c>
      <c r="T898">
        <v>0</v>
      </c>
      <c r="U898">
        <v>3.91</v>
      </c>
      <c r="V898">
        <v>3.9099999999999966</v>
      </c>
      <c r="W898">
        <v>4</v>
      </c>
      <c r="X898">
        <v>195.64</v>
      </c>
      <c r="Y898">
        <v>195.64</v>
      </c>
      <c r="Z898">
        <v>48.91</v>
      </c>
      <c r="AA898">
        <v>48.91</v>
      </c>
      <c r="AB898">
        <v>191.73</v>
      </c>
    </row>
    <row r="899" spans="1:28" x14ac:dyDescent="0.35">
      <c r="A899" t="s">
        <v>7719</v>
      </c>
      <c r="B899" t="s">
        <v>535</v>
      </c>
      <c r="C899" t="s">
        <v>1</v>
      </c>
      <c r="D899" t="s">
        <v>2289</v>
      </c>
      <c r="E899" t="s">
        <v>21</v>
      </c>
      <c r="F899" s="1">
        <v>44215</v>
      </c>
      <c r="G899" t="s">
        <v>7613</v>
      </c>
      <c r="H899" t="s">
        <v>5250</v>
      </c>
      <c r="J899" t="s">
        <v>1498</v>
      </c>
      <c r="K899" t="s">
        <v>1887</v>
      </c>
      <c r="L899" t="s">
        <v>1860</v>
      </c>
      <c r="M899" s="1">
        <v>44219</v>
      </c>
      <c r="N899" t="s">
        <v>1869</v>
      </c>
      <c r="O899" t="s">
        <v>7623</v>
      </c>
      <c r="P899" t="s">
        <v>3351</v>
      </c>
      <c r="Q899" t="s">
        <v>7623</v>
      </c>
      <c r="R899" t="s">
        <v>1879</v>
      </c>
      <c r="S899">
        <v>3</v>
      </c>
      <c r="T899">
        <v>0</v>
      </c>
      <c r="U899">
        <v>37.56</v>
      </c>
      <c r="V899">
        <v>37.56</v>
      </c>
      <c r="W899">
        <v>4</v>
      </c>
      <c r="X899">
        <v>79.92</v>
      </c>
      <c r="Y899">
        <v>79.92</v>
      </c>
      <c r="Z899">
        <v>19.98</v>
      </c>
      <c r="AA899">
        <v>19.98</v>
      </c>
      <c r="AB899">
        <v>42.36</v>
      </c>
    </row>
    <row r="900" spans="1:28" x14ac:dyDescent="0.35">
      <c r="A900" t="s">
        <v>7719</v>
      </c>
      <c r="B900" t="s">
        <v>80</v>
      </c>
      <c r="C900" t="s">
        <v>1</v>
      </c>
      <c r="D900" t="s">
        <v>2360</v>
      </c>
      <c r="E900" t="s">
        <v>1949</v>
      </c>
      <c r="F900" s="1">
        <v>44359</v>
      </c>
      <c r="G900" t="s">
        <v>7598</v>
      </c>
      <c r="H900" t="s">
        <v>4234</v>
      </c>
      <c r="I900">
        <v>10035</v>
      </c>
      <c r="J900" t="s">
        <v>3501</v>
      </c>
      <c r="K900" t="s">
        <v>1887</v>
      </c>
      <c r="L900" t="s">
        <v>1860</v>
      </c>
      <c r="M900" s="1">
        <v>44365</v>
      </c>
      <c r="N900" t="s">
        <v>1869</v>
      </c>
      <c r="O900" t="s">
        <v>7623</v>
      </c>
      <c r="P900" t="s">
        <v>1897</v>
      </c>
      <c r="Q900" t="s">
        <v>7623</v>
      </c>
      <c r="R900" t="s">
        <v>1879</v>
      </c>
      <c r="S900">
        <v>4</v>
      </c>
      <c r="T900">
        <v>0</v>
      </c>
      <c r="U900">
        <v>9.33</v>
      </c>
      <c r="V900">
        <v>9.33</v>
      </c>
      <c r="W900">
        <v>4</v>
      </c>
      <c r="X900">
        <v>19.04</v>
      </c>
      <c r="Y900">
        <v>19.04</v>
      </c>
      <c r="Z900">
        <v>4.76</v>
      </c>
      <c r="AA900">
        <v>4.76</v>
      </c>
      <c r="AB900">
        <v>9.7099999999999991</v>
      </c>
    </row>
    <row r="901" spans="1:28" x14ac:dyDescent="0.35">
      <c r="A901" t="s">
        <v>7719</v>
      </c>
      <c r="B901" t="s">
        <v>80</v>
      </c>
      <c r="C901" t="s">
        <v>1</v>
      </c>
      <c r="D901" t="s">
        <v>3121</v>
      </c>
      <c r="E901" t="s">
        <v>282</v>
      </c>
      <c r="F901" s="1">
        <v>43553</v>
      </c>
      <c r="G901" t="s">
        <v>7613</v>
      </c>
      <c r="H901" t="s">
        <v>5340</v>
      </c>
      <c r="I901">
        <v>10024</v>
      </c>
      <c r="J901" t="s">
        <v>1388</v>
      </c>
      <c r="K901" t="s">
        <v>1887</v>
      </c>
      <c r="L901" t="s">
        <v>1860</v>
      </c>
      <c r="M901" s="1">
        <v>43559</v>
      </c>
      <c r="N901" t="s">
        <v>1869</v>
      </c>
      <c r="O901" t="s">
        <v>7623</v>
      </c>
      <c r="P901" t="s">
        <v>1897</v>
      </c>
      <c r="Q901" t="s">
        <v>7623</v>
      </c>
      <c r="R901" t="s">
        <v>1879</v>
      </c>
      <c r="S901">
        <v>4</v>
      </c>
      <c r="T901">
        <v>0</v>
      </c>
      <c r="U901">
        <v>8.11</v>
      </c>
      <c r="V901">
        <v>8.11</v>
      </c>
      <c r="W901">
        <v>4</v>
      </c>
      <c r="X901">
        <v>17.64</v>
      </c>
      <c r="Y901">
        <v>17.64</v>
      </c>
      <c r="Z901">
        <v>4.41</v>
      </c>
      <c r="AA901">
        <v>4.41</v>
      </c>
      <c r="AB901">
        <v>9.5300000000000011</v>
      </c>
    </row>
    <row r="902" spans="1:28" x14ac:dyDescent="0.35">
      <c r="A902" t="s">
        <v>7719</v>
      </c>
      <c r="B902" t="s">
        <v>80</v>
      </c>
      <c r="C902" t="s">
        <v>1</v>
      </c>
      <c r="D902" t="s">
        <v>250</v>
      </c>
      <c r="E902" t="s">
        <v>18</v>
      </c>
      <c r="F902" s="1">
        <v>43770</v>
      </c>
      <c r="G902" t="s">
        <v>7613</v>
      </c>
      <c r="H902" t="s">
        <v>4219</v>
      </c>
      <c r="I902">
        <v>10011</v>
      </c>
      <c r="J902" t="s">
        <v>2590</v>
      </c>
      <c r="K902" t="s">
        <v>1887</v>
      </c>
      <c r="L902" t="s">
        <v>1860</v>
      </c>
      <c r="M902" s="1">
        <v>43774</v>
      </c>
      <c r="N902" t="s">
        <v>1869</v>
      </c>
      <c r="O902" t="s">
        <v>7623</v>
      </c>
      <c r="P902" t="s">
        <v>1897</v>
      </c>
      <c r="Q902" t="s">
        <v>7623</v>
      </c>
      <c r="R902" t="s">
        <v>1879</v>
      </c>
      <c r="S902">
        <v>3</v>
      </c>
      <c r="T902">
        <v>0</v>
      </c>
      <c r="U902">
        <v>6.22</v>
      </c>
      <c r="V902">
        <v>6.22</v>
      </c>
      <c r="W902">
        <v>4</v>
      </c>
      <c r="X902">
        <v>13.52</v>
      </c>
      <c r="Y902">
        <v>13.52</v>
      </c>
      <c r="Z902">
        <v>3.38</v>
      </c>
      <c r="AA902">
        <v>3.38</v>
      </c>
      <c r="AB902">
        <v>7.3</v>
      </c>
    </row>
    <row r="903" spans="1:28" x14ac:dyDescent="0.35">
      <c r="A903" t="s">
        <v>7719</v>
      </c>
      <c r="B903" t="s">
        <v>80</v>
      </c>
      <c r="C903" t="s">
        <v>1</v>
      </c>
      <c r="D903" t="s">
        <v>2201</v>
      </c>
      <c r="E903" t="s">
        <v>282</v>
      </c>
      <c r="F903" s="1">
        <v>43645</v>
      </c>
      <c r="G903" t="s">
        <v>7613</v>
      </c>
      <c r="H903" t="s">
        <v>5339</v>
      </c>
      <c r="I903">
        <v>10011</v>
      </c>
      <c r="J903" t="s">
        <v>3219</v>
      </c>
      <c r="K903" t="s">
        <v>1887</v>
      </c>
      <c r="L903" t="s">
        <v>1860</v>
      </c>
      <c r="M903" s="1">
        <v>43650</v>
      </c>
      <c r="N903" t="s">
        <v>1869</v>
      </c>
      <c r="O903" t="s">
        <v>7623</v>
      </c>
      <c r="P903" t="s">
        <v>1897</v>
      </c>
      <c r="Q903" t="s">
        <v>7623</v>
      </c>
      <c r="R903" t="s">
        <v>1879</v>
      </c>
      <c r="S903">
        <v>3</v>
      </c>
      <c r="T903">
        <v>0</v>
      </c>
      <c r="U903">
        <v>11.23</v>
      </c>
      <c r="V903">
        <v>11.23</v>
      </c>
      <c r="W903">
        <v>4</v>
      </c>
      <c r="X903">
        <v>24.96</v>
      </c>
      <c r="Y903">
        <v>24.96</v>
      </c>
      <c r="Z903">
        <v>6.24</v>
      </c>
      <c r="AA903">
        <v>6.24</v>
      </c>
      <c r="AB903">
        <v>13.73</v>
      </c>
    </row>
    <row r="904" spans="1:28" x14ac:dyDescent="0.35">
      <c r="A904" t="s">
        <v>7719</v>
      </c>
      <c r="B904" t="s">
        <v>80</v>
      </c>
      <c r="C904" t="s">
        <v>1</v>
      </c>
      <c r="D904" t="s">
        <v>1954</v>
      </c>
      <c r="E904" t="s">
        <v>21</v>
      </c>
      <c r="F904" s="1">
        <v>44079</v>
      </c>
      <c r="G904" t="s">
        <v>7613</v>
      </c>
      <c r="H904" t="s">
        <v>5338</v>
      </c>
      <c r="I904">
        <v>10011</v>
      </c>
      <c r="J904" t="s">
        <v>2925</v>
      </c>
      <c r="K904" t="s">
        <v>1887</v>
      </c>
      <c r="L904" t="s">
        <v>1860</v>
      </c>
      <c r="M904" s="1">
        <v>44085</v>
      </c>
      <c r="N904" t="s">
        <v>1869</v>
      </c>
      <c r="O904" t="s">
        <v>7623</v>
      </c>
      <c r="P904" t="s">
        <v>1897</v>
      </c>
      <c r="Q904" t="s">
        <v>7623</v>
      </c>
      <c r="R904" t="s">
        <v>1879</v>
      </c>
      <c r="S904">
        <v>4</v>
      </c>
      <c r="T904">
        <v>0</v>
      </c>
      <c r="U904">
        <v>92.24</v>
      </c>
      <c r="V904">
        <v>92.24</v>
      </c>
      <c r="W904">
        <v>4</v>
      </c>
      <c r="X904">
        <v>192.16</v>
      </c>
      <c r="Y904">
        <v>192.16</v>
      </c>
      <c r="Z904">
        <v>48.04</v>
      </c>
      <c r="AA904">
        <v>48.04</v>
      </c>
      <c r="AB904">
        <v>99.92</v>
      </c>
    </row>
    <row r="905" spans="1:28" x14ac:dyDescent="0.35">
      <c r="A905" t="s">
        <v>7719</v>
      </c>
      <c r="B905" t="s">
        <v>80</v>
      </c>
      <c r="C905" t="s">
        <v>1</v>
      </c>
      <c r="D905" t="s">
        <v>2435</v>
      </c>
      <c r="E905" t="s">
        <v>21</v>
      </c>
      <c r="F905" s="1">
        <v>43292</v>
      </c>
      <c r="G905" t="s">
        <v>7613</v>
      </c>
      <c r="H905" t="s">
        <v>5337</v>
      </c>
      <c r="I905">
        <v>10011</v>
      </c>
      <c r="J905" t="s">
        <v>1447</v>
      </c>
      <c r="K905" t="s">
        <v>1887</v>
      </c>
      <c r="L905" t="s">
        <v>1860</v>
      </c>
      <c r="M905" s="1">
        <v>43296</v>
      </c>
      <c r="N905" t="s">
        <v>1869</v>
      </c>
      <c r="O905" t="s">
        <v>7623</v>
      </c>
      <c r="P905" t="s">
        <v>1897</v>
      </c>
      <c r="Q905" t="s">
        <v>7623</v>
      </c>
      <c r="R905" t="s">
        <v>1879</v>
      </c>
      <c r="S905">
        <v>3</v>
      </c>
      <c r="T905">
        <v>0</v>
      </c>
      <c r="U905">
        <v>23.09</v>
      </c>
      <c r="V905">
        <v>23.09</v>
      </c>
      <c r="W905">
        <v>4</v>
      </c>
      <c r="X905">
        <v>49.12</v>
      </c>
      <c r="Y905">
        <v>49.12</v>
      </c>
      <c r="Z905">
        <v>12.28</v>
      </c>
      <c r="AA905">
        <v>12.28</v>
      </c>
      <c r="AB905">
        <v>26.029999999999998</v>
      </c>
    </row>
    <row r="906" spans="1:28" x14ac:dyDescent="0.35">
      <c r="A906" t="s">
        <v>7719</v>
      </c>
      <c r="B906" t="s">
        <v>80</v>
      </c>
      <c r="C906" t="s">
        <v>1</v>
      </c>
      <c r="D906" t="s">
        <v>3200</v>
      </c>
      <c r="E906" t="s">
        <v>21</v>
      </c>
      <c r="F906" s="1">
        <v>44471</v>
      </c>
      <c r="G906" t="s">
        <v>7598</v>
      </c>
      <c r="H906" t="s">
        <v>5336</v>
      </c>
      <c r="I906">
        <v>10011</v>
      </c>
      <c r="J906" t="s">
        <v>3628</v>
      </c>
      <c r="K906" t="s">
        <v>1887</v>
      </c>
      <c r="L906" t="s">
        <v>1860</v>
      </c>
      <c r="M906" s="1">
        <v>44475</v>
      </c>
      <c r="N906" t="s">
        <v>1869</v>
      </c>
      <c r="O906" t="s">
        <v>7623</v>
      </c>
      <c r="P906" t="s">
        <v>1897</v>
      </c>
      <c r="Q906" t="s">
        <v>7623</v>
      </c>
      <c r="R906" t="s">
        <v>1879</v>
      </c>
      <c r="S906">
        <v>3</v>
      </c>
      <c r="T906">
        <v>0</v>
      </c>
      <c r="U906">
        <v>23.09</v>
      </c>
      <c r="V906">
        <v>23.09</v>
      </c>
      <c r="W906">
        <v>4</v>
      </c>
      <c r="X906">
        <v>49.12</v>
      </c>
      <c r="Y906">
        <v>49.12</v>
      </c>
      <c r="Z906">
        <v>12.28</v>
      </c>
      <c r="AA906">
        <v>12.28</v>
      </c>
      <c r="AB906">
        <v>26.029999999999998</v>
      </c>
    </row>
    <row r="907" spans="1:28" x14ac:dyDescent="0.35">
      <c r="A907" t="s">
        <v>7719</v>
      </c>
      <c r="B907" t="s">
        <v>3075</v>
      </c>
      <c r="C907" t="s">
        <v>1</v>
      </c>
      <c r="D907" t="s">
        <v>567</v>
      </c>
      <c r="E907" t="s">
        <v>196</v>
      </c>
      <c r="F907" s="1">
        <v>43521</v>
      </c>
      <c r="G907" t="s">
        <v>7613</v>
      </c>
      <c r="H907" t="s">
        <v>5252</v>
      </c>
      <c r="I907">
        <v>1453</v>
      </c>
      <c r="J907" t="s">
        <v>1676</v>
      </c>
      <c r="K907" t="s">
        <v>1887</v>
      </c>
      <c r="L907" t="s">
        <v>1860</v>
      </c>
      <c r="M907" s="1">
        <v>43525</v>
      </c>
      <c r="N907" t="s">
        <v>1869</v>
      </c>
      <c r="O907" t="s">
        <v>7623</v>
      </c>
      <c r="P907" t="s">
        <v>1917</v>
      </c>
      <c r="Q907" t="s">
        <v>7623</v>
      </c>
      <c r="R907" t="s">
        <v>1879</v>
      </c>
      <c r="S907">
        <v>3</v>
      </c>
      <c r="T907">
        <v>0</v>
      </c>
      <c r="U907">
        <v>10.220000000000001</v>
      </c>
      <c r="V907">
        <v>10.220000000000001</v>
      </c>
      <c r="W907">
        <v>4</v>
      </c>
      <c r="X907">
        <v>22.72</v>
      </c>
      <c r="Y907">
        <v>22.72</v>
      </c>
      <c r="Z907">
        <v>5.68</v>
      </c>
      <c r="AA907">
        <v>5.68</v>
      </c>
      <c r="AB907">
        <v>12.499999999999998</v>
      </c>
    </row>
    <row r="908" spans="1:28" x14ac:dyDescent="0.35">
      <c r="A908" t="s">
        <v>7719</v>
      </c>
      <c r="B908" t="s">
        <v>80</v>
      </c>
      <c r="C908" t="s">
        <v>1</v>
      </c>
      <c r="D908" t="s">
        <v>112</v>
      </c>
      <c r="E908" t="s">
        <v>47</v>
      </c>
      <c r="F908" s="1">
        <v>43720</v>
      </c>
      <c r="G908" t="s">
        <v>7613</v>
      </c>
      <c r="H908" t="s">
        <v>5335</v>
      </c>
      <c r="I908">
        <v>10035</v>
      </c>
      <c r="J908" t="s">
        <v>1524</v>
      </c>
      <c r="K908" t="s">
        <v>1887</v>
      </c>
      <c r="L908" t="s">
        <v>1860</v>
      </c>
      <c r="M908" s="1">
        <v>43725</v>
      </c>
      <c r="N908" t="s">
        <v>1869</v>
      </c>
      <c r="O908" t="s">
        <v>7623</v>
      </c>
      <c r="P908" t="s">
        <v>1897</v>
      </c>
      <c r="Q908" t="s">
        <v>7623</v>
      </c>
      <c r="R908" t="s">
        <v>1868</v>
      </c>
      <c r="S908">
        <v>3</v>
      </c>
      <c r="T908">
        <v>0</v>
      </c>
      <c r="U908">
        <v>6.05</v>
      </c>
      <c r="V908">
        <v>6.05</v>
      </c>
      <c r="W908">
        <v>4</v>
      </c>
      <c r="X908">
        <v>12.6</v>
      </c>
      <c r="Y908">
        <v>12.6</v>
      </c>
      <c r="Z908">
        <v>3.15</v>
      </c>
      <c r="AA908">
        <v>3.15</v>
      </c>
      <c r="AB908">
        <v>6.55</v>
      </c>
    </row>
    <row r="909" spans="1:28" x14ac:dyDescent="0.35">
      <c r="A909" t="s">
        <v>7719</v>
      </c>
      <c r="B909" t="s">
        <v>80</v>
      </c>
      <c r="C909" t="s">
        <v>1</v>
      </c>
      <c r="D909" t="s">
        <v>23</v>
      </c>
      <c r="E909" t="s">
        <v>47</v>
      </c>
      <c r="F909" s="1">
        <v>44005</v>
      </c>
      <c r="G909" t="s">
        <v>7613</v>
      </c>
      <c r="H909" t="s">
        <v>5281</v>
      </c>
      <c r="I909">
        <v>10009</v>
      </c>
      <c r="J909" t="s">
        <v>1693</v>
      </c>
      <c r="K909" t="s">
        <v>1887</v>
      </c>
      <c r="L909" t="s">
        <v>1860</v>
      </c>
      <c r="M909" s="1">
        <v>44010</v>
      </c>
      <c r="N909" t="s">
        <v>1869</v>
      </c>
      <c r="O909" t="s">
        <v>7623</v>
      </c>
      <c r="P909" t="s">
        <v>1897</v>
      </c>
      <c r="Q909" t="s">
        <v>7623</v>
      </c>
      <c r="R909" t="s">
        <v>1868</v>
      </c>
      <c r="S909">
        <v>3</v>
      </c>
      <c r="T909">
        <v>0</v>
      </c>
      <c r="U909">
        <v>56.18</v>
      </c>
      <c r="V909">
        <v>56.180000000000007</v>
      </c>
      <c r="W909">
        <v>4</v>
      </c>
      <c r="X909">
        <v>122.12</v>
      </c>
      <c r="Y909">
        <v>122.12</v>
      </c>
      <c r="Z909">
        <v>30.53</v>
      </c>
      <c r="AA909">
        <v>30.53</v>
      </c>
      <c r="AB909">
        <v>65.94</v>
      </c>
    </row>
    <row r="910" spans="1:28" x14ac:dyDescent="0.35">
      <c r="A910" t="s">
        <v>7719</v>
      </c>
      <c r="B910" t="s">
        <v>74</v>
      </c>
      <c r="C910" t="s">
        <v>1</v>
      </c>
      <c r="D910" t="s">
        <v>453</v>
      </c>
      <c r="E910" t="s">
        <v>47</v>
      </c>
      <c r="F910" s="1">
        <v>43538</v>
      </c>
      <c r="G910" t="s">
        <v>7598</v>
      </c>
      <c r="H910" t="s">
        <v>5308</v>
      </c>
      <c r="I910">
        <v>3820</v>
      </c>
      <c r="J910" t="s">
        <v>1729</v>
      </c>
      <c r="K910" t="s">
        <v>1887</v>
      </c>
      <c r="L910" t="s">
        <v>1860</v>
      </c>
      <c r="M910" s="1">
        <v>43542</v>
      </c>
      <c r="N910" t="s">
        <v>1869</v>
      </c>
      <c r="O910" t="s">
        <v>7623</v>
      </c>
      <c r="P910" t="s">
        <v>1925</v>
      </c>
      <c r="Q910" t="s">
        <v>7623</v>
      </c>
      <c r="R910" t="s">
        <v>1868</v>
      </c>
      <c r="S910">
        <v>3</v>
      </c>
      <c r="T910">
        <v>0</v>
      </c>
      <c r="U910">
        <v>7.6</v>
      </c>
      <c r="V910">
        <v>7.6</v>
      </c>
      <c r="W910">
        <v>4</v>
      </c>
      <c r="X910">
        <v>16.52</v>
      </c>
      <c r="Y910">
        <v>16.52</v>
      </c>
      <c r="Z910">
        <v>4.13</v>
      </c>
      <c r="AA910">
        <v>4.13</v>
      </c>
      <c r="AB910">
        <v>8.92</v>
      </c>
    </row>
    <row r="911" spans="1:28" x14ac:dyDescent="0.35">
      <c r="A911" t="s">
        <v>7719</v>
      </c>
      <c r="B911" t="s">
        <v>379</v>
      </c>
      <c r="C911" t="s">
        <v>1</v>
      </c>
      <c r="D911" t="s">
        <v>505</v>
      </c>
      <c r="E911" t="s">
        <v>47</v>
      </c>
      <c r="F911" s="1">
        <v>44174</v>
      </c>
      <c r="G911" t="s">
        <v>7598</v>
      </c>
      <c r="H911" t="s">
        <v>5251</v>
      </c>
      <c r="I911">
        <v>1841</v>
      </c>
      <c r="J911" t="s">
        <v>3023</v>
      </c>
      <c r="K911" t="s">
        <v>1887</v>
      </c>
      <c r="L911" t="s">
        <v>1860</v>
      </c>
      <c r="M911" s="1">
        <v>44178</v>
      </c>
      <c r="N911" t="s">
        <v>1869</v>
      </c>
      <c r="O911" t="s">
        <v>7623</v>
      </c>
      <c r="P911" t="s">
        <v>1917</v>
      </c>
      <c r="Q911" t="s">
        <v>7623</v>
      </c>
      <c r="R911" t="s">
        <v>1868</v>
      </c>
      <c r="S911">
        <v>3</v>
      </c>
      <c r="T911">
        <v>0</v>
      </c>
      <c r="U911">
        <v>56.18</v>
      </c>
      <c r="V911">
        <v>56.180000000000007</v>
      </c>
      <c r="W911">
        <v>4</v>
      </c>
      <c r="X911">
        <v>122.12</v>
      </c>
      <c r="Y911">
        <v>122.12</v>
      </c>
      <c r="Z911">
        <v>30.53</v>
      </c>
      <c r="AA911">
        <v>30.53</v>
      </c>
      <c r="AB911">
        <v>65.94</v>
      </c>
    </row>
    <row r="912" spans="1:28" x14ac:dyDescent="0.35">
      <c r="A912" t="s">
        <v>7719</v>
      </c>
      <c r="B912" t="s">
        <v>80</v>
      </c>
      <c r="C912" t="s">
        <v>1</v>
      </c>
      <c r="D912" t="s">
        <v>606</v>
      </c>
      <c r="E912" t="s">
        <v>67</v>
      </c>
      <c r="F912" s="1">
        <v>43876</v>
      </c>
      <c r="G912" t="s">
        <v>7613</v>
      </c>
      <c r="H912" t="s">
        <v>5334</v>
      </c>
      <c r="I912">
        <v>10009</v>
      </c>
      <c r="J912" t="s">
        <v>1211</v>
      </c>
      <c r="K912" t="s">
        <v>1887</v>
      </c>
      <c r="L912" t="s">
        <v>1860</v>
      </c>
      <c r="M912" s="1">
        <v>43883</v>
      </c>
      <c r="N912" t="s">
        <v>1869</v>
      </c>
      <c r="O912" t="s">
        <v>7623</v>
      </c>
      <c r="P912" t="s">
        <v>1897</v>
      </c>
      <c r="Q912" t="s">
        <v>7623</v>
      </c>
      <c r="R912" t="s">
        <v>1898</v>
      </c>
      <c r="S912">
        <v>5</v>
      </c>
      <c r="T912">
        <v>0</v>
      </c>
      <c r="U912">
        <v>3.58</v>
      </c>
      <c r="V912">
        <v>3.58</v>
      </c>
      <c r="W912">
        <v>4</v>
      </c>
      <c r="X912">
        <v>8.7200000000000006</v>
      </c>
      <c r="Y912">
        <v>8.7200000000000006</v>
      </c>
      <c r="Z912">
        <v>2.1800000000000002</v>
      </c>
      <c r="AA912">
        <v>2.1800000000000002</v>
      </c>
      <c r="AB912">
        <v>5.1400000000000006</v>
      </c>
    </row>
    <row r="913" spans="1:28" x14ac:dyDescent="0.35">
      <c r="A913" t="s">
        <v>7719</v>
      </c>
      <c r="B913" t="s">
        <v>2950</v>
      </c>
      <c r="C913" t="s">
        <v>1</v>
      </c>
      <c r="D913" t="s">
        <v>2941</v>
      </c>
      <c r="E913" t="s">
        <v>67</v>
      </c>
      <c r="F913" s="1">
        <v>43655</v>
      </c>
      <c r="G913" t="s">
        <v>7613</v>
      </c>
      <c r="H913" t="s">
        <v>4191</v>
      </c>
      <c r="I913">
        <v>20735</v>
      </c>
      <c r="J913" t="s">
        <v>2796</v>
      </c>
      <c r="K913" t="s">
        <v>1887</v>
      </c>
      <c r="L913" t="s">
        <v>1860</v>
      </c>
      <c r="M913" s="1">
        <v>43660</v>
      </c>
      <c r="N913" t="s">
        <v>1869</v>
      </c>
      <c r="O913" t="s">
        <v>7623</v>
      </c>
      <c r="P913" t="s">
        <v>1926</v>
      </c>
      <c r="Q913" t="s">
        <v>7623</v>
      </c>
      <c r="R913" t="s">
        <v>1898</v>
      </c>
      <c r="S913">
        <v>3</v>
      </c>
      <c r="T913">
        <v>0</v>
      </c>
      <c r="U913">
        <v>5.0599999999999996</v>
      </c>
      <c r="V913">
        <v>5.0599999999999987</v>
      </c>
      <c r="W913">
        <v>4</v>
      </c>
      <c r="X913">
        <v>15.8</v>
      </c>
      <c r="Y913">
        <v>15.8</v>
      </c>
      <c r="Z913">
        <v>3.95</v>
      </c>
      <c r="AA913">
        <v>3.95</v>
      </c>
      <c r="AB913">
        <v>10.740000000000002</v>
      </c>
    </row>
    <row r="914" spans="1:28" x14ac:dyDescent="0.35">
      <c r="A914" t="s">
        <v>7719</v>
      </c>
      <c r="B914" t="s">
        <v>80</v>
      </c>
      <c r="C914" t="s">
        <v>1</v>
      </c>
      <c r="D914" t="s">
        <v>2839</v>
      </c>
      <c r="E914" t="s">
        <v>18</v>
      </c>
      <c r="F914" s="1">
        <v>43845</v>
      </c>
      <c r="G914" t="s">
        <v>7613</v>
      </c>
      <c r="H914" t="s">
        <v>5333</v>
      </c>
      <c r="I914">
        <v>10011</v>
      </c>
      <c r="J914" t="s">
        <v>1451</v>
      </c>
      <c r="K914" t="s">
        <v>1887</v>
      </c>
      <c r="L914" t="s">
        <v>1860</v>
      </c>
      <c r="M914" s="1">
        <v>43851</v>
      </c>
      <c r="N914" t="s">
        <v>1869</v>
      </c>
      <c r="O914" t="s">
        <v>7623</v>
      </c>
      <c r="P914" t="s">
        <v>1897</v>
      </c>
      <c r="Q914" t="s">
        <v>7623</v>
      </c>
      <c r="R914" t="s">
        <v>1890</v>
      </c>
      <c r="S914">
        <v>4</v>
      </c>
      <c r="T914">
        <v>0</v>
      </c>
      <c r="U914">
        <v>7.6</v>
      </c>
      <c r="V914">
        <v>7.6</v>
      </c>
      <c r="W914">
        <v>4</v>
      </c>
      <c r="X914">
        <v>16.52</v>
      </c>
      <c r="Y914">
        <v>16.52</v>
      </c>
      <c r="Z914">
        <v>4.13</v>
      </c>
      <c r="AA914">
        <v>4.13</v>
      </c>
      <c r="AB914">
        <v>8.92</v>
      </c>
    </row>
    <row r="915" spans="1:28" x14ac:dyDescent="0.35">
      <c r="A915" t="s">
        <v>7719</v>
      </c>
      <c r="B915" t="s">
        <v>552</v>
      </c>
      <c r="C915" t="s">
        <v>1</v>
      </c>
      <c r="D915" t="s">
        <v>326</v>
      </c>
      <c r="E915" t="s">
        <v>18</v>
      </c>
      <c r="F915" s="1">
        <v>43434</v>
      </c>
      <c r="G915" t="s">
        <v>7613</v>
      </c>
      <c r="H915" t="s">
        <v>5332</v>
      </c>
      <c r="I915">
        <v>10550</v>
      </c>
      <c r="J915" t="s">
        <v>2945</v>
      </c>
      <c r="K915" t="s">
        <v>1887</v>
      </c>
      <c r="L915" t="s">
        <v>1860</v>
      </c>
      <c r="M915" s="1">
        <v>43438</v>
      </c>
      <c r="N915" t="s">
        <v>1869</v>
      </c>
      <c r="O915" t="s">
        <v>7623</v>
      </c>
      <c r="P915" t="s">
        <v>1897</v>
      </c>
      <c r="Q915" t="s">
        <v>7623</v>
      </c>
      <c r="R915" t="s">
        <v>1890</v>
      </c>
      <c r="S915">
        <v>3</v>
      </c>
      <c r="T915">
        <v>0</v>
      </c>
      <c r="U915">
        <v>29.27</v>
      </c>
      <c r="V915">
        <v>29.269999999999996</v>
      </c>
      <c r="W915">
        <v>4</v>
      </c>
      <c r="X915">
        <v>62.28</v>
      </c>
      <c r="Y915">
        <v>62.28</v>
      </c>
      <c r="Z915">
        <v>15.57</v>
      </c>
      <c r="AA915">
        <v>15.57</v>
      </c>
      <c r="AB915">
        <v>33.010000000000005</v>
      </c>
    </row>
    <row r="916" spans="1:28" x14ac:dyDescent="0.35">
      <c r="A916" t="s">
        <v>7719</v>
      </c>
      <c r="B916" t="s">
        <v>80</v>
      </c>
      <c r="C916" t="s">
        <v>1</v>
      </c>
      <c r="D916" t="s">
        <v>2702</v>
      </c>
      <c r="E916" t="s">
        <v>47</v>
      </c>
      <c r="F916" s="1">
        <v>43365</v>
      </c>
      <c r="G916" t="s">
        <v>7613</v>
      </c>
      <c r="H916" t="s">
        <v>4210</v>
      </c>
      <c r="I916">
        <v>10035</v>
      </c>
      <c r="J916" t="s">
        <v>7702</v>
      </c>
      <c r="K916" t="s">
        <v>1887</v>
      </c>
      <c r="L916" t="s">
        <v>1860</v>
      </c>
      <c r="M916" s="1">
        <v>43372</v>
      </c>
      <c r="N916" t="s">
        <v>1869</v>
      </c>
      <c r="O916" t="s">
        <v>7623</v>
      </c>
      <c r="P916" t="s">
        <v>1897</v>
      </c>
      <c r="Q916" t="s">
        <v>7623</v>
      </c>
      <c r="R916" t="s">
        <v>1874</v>
      </c>
      <c r="S916">
        <v>5</v>
      </c>
      <c r="T916">
        <v>0</v>
      </c>
      <c r="U916">
        <v>5.74</v>
      </c>
      <c r="V916">
        <v>5.74</v>
      </c>
      <c r="W916">
        <v>4</v>
      </c>
      <c r="X916">
        <v>13.04</v>
      </c>
      <c r="Y916">
        <v>13.04</v>
      </c>
      <c r="Z916">
        <v>3.26</v>
      </c>
      <c r="AA916">
        <v>3.26</v>
      </c>
      <c r="AB916">
        <v>7.2999999999999989</v>
      </c>
    </row>
    <row r="917" spans="1:28" x14ac:dyDescent="0.35">
      <c r="A917" t="s">
        <v>7719</v>
      </c>
      <c r="B917" t="s">
        <v>80</v>
      </c>
      <c r="C917" t="s">
        <v>1</v>
      </c>
      <c r="D917" t="s">
        <v>3447</v>
      </c>
      <c r="E917" t="s">
        <v>50</v>
      </c>
      <c r="F917" s="1">
        <v>43922</v>
      </c>
      <c r="G917" t="s">
        <v>7598</v>
      </c>
      <c r="H917" t="s">
        <v>5331</v>
      </c>
      <c r="I917">
        <v>10024</v>
      </c>
      <c r="J917" t="s">
        <v>1773</v>
      </c>
      <c r="K917" t="s">
        <v>1887</v>
      </c>
      <c r="L917" t="s">
        <v>1860</v>
      </c>
      <c r="M917" s="1">
        <v>43927</v>
      </c>
      <c r="N917" t="s">
        <v>1869</v>
      </c>
      <c r="O917" t="s">
        <v>7623</v>
      </c>
      <c r="P917" t="s">
        <v>1897</v>
      </c>
      <c r="Q917" t="s">
        <v>7623</v>
      </c>
      <c r="R917" t="s">
        <v>1874</v>
      </c>
      <c r="S917">
        <v>3</v>
      </c>
      <c r="T917">
        <v>0</v>
      </c>
      <c r="U917">
        <v>22.89</v>
      </c>
      <c r="V917">
        <v>22.89</v>
      </c>
      <c r="W917">
        <v>4</v>
      </c>
      <c r="X917">
        <v>88.04</v>
      </c>
      <c r="Y917">
        <v>88.04</v>
      </c>
      <c r="Z917">
        <v>22.01</v>
      </c>
      <c r="AA917">
        <v>22.01</v>
      </c>
      <c r="AB917">
        <v>65.150000000000006</v>
      </c>
    </row>
    <row r="918" spans="1:28" x14ac:dyDescent="0.35">
      <c r="A918" t="s">
        <v>7719</v>
      </c>
      <c r="B918" t="s">
        <v>2375</v>
      </c>
      <c r="C918" t="s">
        <v>1</v>
      </c>
      <c r="D918" t="s">
        <v>489</v>
      </c>
      <c r="E918" t="s">
        <v>50</v>
      </c>
      <c r="F918" s="1">
        <v>43267</v>
      </c>
      <c r="G918" t="s">
        <v>7613</v>
      </c>
      <c r="H918" t="s">
        <v>5330</v>
      </c>
      <c r="I918">
        <v>11550</v>
      </c>
      <c r="J918" t="s">
        <v>2376</v>
      </c>
      <c r="K918" t="s">
        <v>1887</v>
      </c>
      <c r="L918" t="s">
        <v>1860</v>
      </c>
      <c r="M918" s="1">
        <v>43272</v>
      </c>
      <c r="N918" t="s">
        <v>1869</v>
      </c>
      <c r="O918" t="s">
        <v>7623</v>
      </c>
      <c r="P918" t="s">
        <v>1897</v>
      </c>
      <c r="Q918" t="s">
        <v>7623</v>
      </c>
      <c r="R918" t="s">
        <v>1874</v>
      </c>
      <c r="S918">
        <v>3</v>
      </c>
      <c r="T918">
        <v>0</v>
      </c>
      <c r="U918">
        <v>10.5</v>
      </c>
      <c r="V918">
        <v>10.5</v>
      </c>
      <c r="W918">
        <v>4</v>
      </c>
      <c r="X918">
        <v>35</v>
      </c>
      <c r="Y918">
        <v>35</v>
      </c>
      <c r="Z918">
        <v>8.75</v>
      </c>
      <c r="AA918">
        <v>8.75</v>
      </c>
      <c r="AB918">
        <v>24.5</v>
      </c>
    </row>
    <row r="919" spans="1:28" x14ac:dyDescent="0.35">
      <c r="A919" t="s">
        <v>7719</v>
      </c>
      <c r="B919" t="s">
        <v>2950</v>
      </c>
      <c r="C919" t="s">
        <v>1</v>
      </c>
      <c r="D919" t="s">
        <v>2941</v>
      </c>
      <c r="E919" t="s">
        <v>18</v>
      </c>
      <c r="F919" s="1">
        <v>43655</v>
      </c>
      <c r="G919" t="s">
        <v>7613</v>
      </c>
      <c r="H919" t="s">
        <v>4191</v>
      </c>
      <c r="I919">
        <v>20735</v>
      </c>
      <c r="J919" t="s">
        <v>2209</v>
      </c>
      <c r="K919" t="s">
        <v>1887</v>
      </c>
      <c r="L919" t="s">
        <v>1860</v>
      </c>
      <c r="M919" s="1">
        <v>43660</v>
      </c>
      <c r="N919" t="s">
        <v>1869</v>
      </c>
      <c r="O919" t="s">
        <v>7623</v>
      </c>
      <c r="P919" t="s">
        <v>1926</v>
      </c>
      <c r="Q919" t="s">
        <v>7623</v>
      </c>
      <c r="R919" t="s">
        <v>1874</v>
      </c>
      <c r="S919">
        <v>3</v>
      </c>
      <c r="T919">
        <v>0</v>
      </c>
      <c r="U919">
        <v>32.54</v>
      </c>
      <c r="V919">
        <v>32.54</v>
      </c>
      <c r="W919">
        <v>4</v>
      </c>
      <c r="X919">
        <v>79.36</v>
      </c>
      <c r="Y919">
        <v>79.36</v>
      </c>
      <c r="Z919">
        <v>19.84</v>
      </c>
      <c r="AA919">
        <v>19.84</v>
      </c>
      <c r="AB919">
        <v>46.82</v>
      </c>
    </row>
    <row r="920" spans="1:28" x14ac:dyDescent="0.35">
      <c r="A920" t="s">
        <v>7719</v>
      </c>
      <c r="B920" t="s">
        <v>80</v>
      </c>
      <c r="C920" t="s">
        <v>1</v>
      </c>
      <c r="D920" t="s">
        <v>2356</v>
      </c>
      <c r="E920" t="s">
        <v>18</v>
      </c>
      <c r="F920" s="1">
        <v>43255</v>
      </c>
      <c r="G920" t="s">
        <v>7613</v>
      </c>
      <c r="H920" t="s">
        <v>4197</v>
      </c>
      <c r="I920">
        <v>10035</v>
      </c>
      <c r="J920" t="s">
        <v>2358</v>
      </c>
      <c r="K920" t="s">
        <v>1887</v>
      </c>
      <c r="L920" t="s">
        <v>1860</v>
      </c>
      <c r="M920" s="1">
        <v>43260</v>
      </c>
      <c r="N920" t="s">
        <v>1869</v>
      </c>
      <c r="O920" t="s">
        <v>7623</v>
      </c>
      <c r="P920" t="s">
        <v>1897</v>
      </c>
      <c r="Q920" t="s">
        <v>7623</v>
      </c>
      <c r="R920" t="s">
        <v>1877</v>
      </c>
      <c r="S920">
        <v>3</v>
      </c>
      <c r="T920">
        <v>0</v>
      </c>
      <c r="U920">
        <v>4.05</v>
      </c>
      <c r="V920">
        <v>4.0499999999999989</v>
      </c>
      <c r="W920">
        <v>4</v>
      </c>
      <c r="X920">
        <v>15.56</v>
      </c>
      <c r="Y920">
        <v>15.56</v>
      </c>
      <c r="Z920">
        <v>3.89</v>
      </c>
      <c r="AA920">
        <v>3.89</v>
      </c>
      <c r="AB920">
        <v>11.510000000000002</v>
      </c>
    </row>
    <row r="921" spans="1:28" x14ac:dyDescent="0.35">
      <c r="A921" t="s">
        <v>7719</v>
      </c>
      <c r="B921" t="s">
        <v>80</v>
      </c>
      <c r="C921" t="s">
        <v>1</v>
      </c>
      <c r="D921" t="s">
        <v>2258</v>
      </c>
      <c r="E921" t="s">
        <v>229</v>
      </c>
      <c r="F921" s="1">
        <v>44398</v>
      </c>
      <c r="G921" t="s">
        <v>7613</v>
      </c>
      <c r="H921" t="s">
        <v>5329</v>
      </c>
      <c r="I921">
        <v>10024</v>
      </c>
      <c r="J921" t="s">
        <v>3118</v>
      </c>
      <c r="K921" t="s">
        <v>1887</v>
      </c>
      <c r="L921" t="s">
        <v>1860</v>
      </c>
      <c r="M921" s="1">
        <v>44404</v>
      </c>
      <c r="N921" t="s">
        <v>1869</v>
      </c>
      <c r="O921" t="s">
        <v>7623</v>
      </c>
      <c r="P921" t="s">
        <v>1897</v>
      </c>
      <c r="Q921" t="s">
        <v>7623</v>
      </c>
      <c r="R921" t="s">
        <v>1877</v>
      </c>
      <c r="S921">
        <v>4</v>
      </c>
      <c r="T921">
        <v>0</v>
      </c>
      <c r="U921">
        <v>4.54</v>
      </c>
      <c r="V921">
        <v>4.5399999999999991</v>
      </c>
      <c r="W921">
        <v>4</v>
      </c>
      <c r="X921">
        <v>17.48</v>
      </c>
      <c r="Y921">
        <v>17.48</v>
      </c>
      <c r="Z921">
        <v>4.37</v>
      </c>
      <c r="AA921">
        <v>4.37</v>
      </c>
      <c r="AB921">
        <v>12.940000000000001</v>
      </c>
    </row>
    <row r="922" spans="1:28" x14ac:dyDescent="0.35">
      <c r="A922" t="s">
        <v>7719</v>
      </c>
      <c r="B922" t="s">
        <v>3505</v>
      </c>
      <c r="C922" t="s">
        <v>1</v>
      </c>
      <c r="D922" t="s">
        <v>3397</v>
      </c>
      <c r="E922" t="s">
        <v>229</v>
      </c>
      <c r="F922" s="1">
        <v>43973</v>
      </c>
      <c r="G922" t="s">
        <v>7613</v>
      </c>
      <c r="H922" t="s">
        <v>4281</v>
      </c>
      <c r="I922">
        <v>7055</v>
      </c>
      <c r="J922" t="s">
        <v>1336</v>
      </c>
      <c r="K922" t="s">
        <v>1887</v>
      </c>
      <c r="L922" t="s">
        <v>1860</v>
      </c>
      <c r="M922" s="1">
        <v>43978</v>
      </c>
      <c r="N922" t="s">
        <v>1869</v>
      </c>
      <c r="O922" t="s">
        <v>7623</v>
      </c>
      <c r="P922" t="s">
        <v>1915</v>
      </c>
      <c r="Q922" t="s">
        <v>7623</v>
      </c>
      <c r="R922" t="s">
        <v>1877</v>
      </c>
      <c r="S922">
        <v>3</v>
      </c>
      <c r="T922">
        <v>0</v>
      </c>
      <c r="U922">
        <v>172.34</v>
      </c>
      <c r="V922">
        <v>172.34000000000003</v>
      </c>
      <c r="W922">
        <v>4</v>
      </c>
      <c r="X922">
        <v>662.84</v>
      </c>
      <c r="Y922">
        <v>662.84</v>
      </c>
      <c r="Z922">
        <v>165.71</v>
      </c>
      <c r="AA922">
        <v>165.71</v>
      </c>
      <c r="AB922">
        <v>490.5</v>
      </c>
    </row>
    <row r="923" spans="1:28" x14ac:dyDescent="0.35">
      <c r="A923" t="s">
        <v>7719</v>
      </c>
      <c r="B923" t="s">
        <v>80</v>
      </c>
      <c r="C923" t="s">
        <v>1</v>
      </c>
      <c r="D923" t="s">
        <v>2392</v>
      </c>
      <c r="E923" t="s">
        <v>18</v>
      </c>
      <c r="F923" s="1">
        <v>43593</v>
      </c>
      <c r="G923" t="s">
        <v>7613</v>
      </c>
      <c r="H923" t="s">
        <v>4209</v>
      </c>
      <c r="I923">
        <v>10024</v>
      </c>
      <c r="J923" t="s">
        <v>7610</v>
      </c>
      <c r="K923" t="s">
        <v>1887</v>
      </c>
      <c r="L923" t="s">
        <v>1860</v>
      </c>
      <c r="M923" s="1">
        <v>43600</v>
      </c>
      <c r="N923" t="s">
        <v>1869</v>
      </c>
      <c r="O923" t="s">
        <v>7623</v>
      </c>
      <c r="P923" t="s">
        <v>1897</v>
      </c>
      <c r="Q923" t="s">
        <v>7623</v>
      </c>
      <c r="R923" t="s">
        <v>1908</v>
      </c>
      <c r="S923">
        <v>5</v>
      </c>
      <c r="T923">
        <v>0</v>
      </c>
      <c r="U923">
        <v>7.16</v>
      </c>
      <c r="V923">
        <v>7.160000000000025</v>
      </c>
      <c r="W923">
        <v>3</v>
      </c>
      <c r="X923">
        <v>357.93</v>
      </c>
      <c r="Y923">
        <v>357.93</v>
      </c>
      <c r="Z923">
        <v>119.31</v>
      </c>
      <c r="AA923">
        <v>119.31</v>
      </c>
      <c r="AB923">
        <v>350.77</v>
      </c>
    </row>
    <row r="924" spans="1:28" x14ac:dyDescent="0.35">
      <c r="A924" t="s">
        <v>7719</v>
      </c>
      <c r="B924" t="s">
        <v>80</v>
      </c>
      <c r="C924" t="s">
        <v>1</v>
      </c>
      <c r="D924" t="s">
        <v>606</v>
      </c>
      <c r="E924" t="s">
        <v>199</v>
      </c>
      <c r="F924" s="1">
        <v>44075</v>
      </c>
      <c r="G924" t="s">
        <v>7613</v>
      </c>
      <c r="H924" t="s">
        <v>4208</v>
      </c>
      <c r="I924">
        <v>10011</v>
      </c>
      <c r="J924" t="s">
        <v>1620</v>
      </c>
      <c r="K924" t="s">
        <v>1887</v>
      </c>
      <c r="L924" t="s">
        <v>1860</v>
      </c>
      <c r="M924" s="1">
        <v>44081</v>
      </c>
      <c r="N924" t="s">
        <v>1869</v>
      </c>
      <c r="O924" t="s">
        <v>7623</v>
      </c>
      <c r="P924" t="s">
        <v>1897</v>
      </c>
      <c r="Q924" t="s">
        <v>7623</v>
      </c>
      <c r="R924" t="s">
        <v>1908</v>
      </c>
      <c r="S924">
        <v>4</v>
      </c>
      <c r="T924">
        <v>0</v>
      </c>
      <c r="U924">
        <v>3.29</v>
      </c>
      <c r="V924">
        <v>3.29</v>
      </c>
      <c r="W924">
        <v>3</v>
      </c>
      <c r="X924">
        <v>10.95</v>
      </c>
      <c r="Y924">
        <v>10.95</v>
      </c>
      <c r="Z924">
        <v>3.65</v>
      </c>
      <c r="AA924">
        <v>3.65</v>
      </c>
      <c r="AB924">
        <v>7.6599999999999993</v>
      </c>
    </row>
    <row r="925" spans="1:28" x14ac:dyDescent="0.35">
      <c r="A925" t="s">
        <v>7719</v>
      </c>
      <c r="B925" t="s">
        <v>2212</v>
      </c>
      <c r="C925" t="s">
        <v>1</v>
      </c>
      <c r="D925" t="s">
        <v>2210</v>
      </c>
      <c r="E925" t="s">
        <v>199</v>
      </c>
      <c r="F925" s="1">
        <v>44240</v>
      </c>
      <c r="G925" t="s">
        <v>7613</v>
      </c>
      <c r="H925" t="s">
        <v>5300</v>
      </c>
      <c r="I925">
        <v>21215</v>
      </c>
      <c r="J925" t="s">
        <v>3108</v>
      </c>
      <c r="K925" t="s">
        <v>1887</v>
      </c>
      <c r="L925" t="s">
        <v>1860</v>
      </c>
      <c r="M925" s="1">
        <v>44247</v>
      </c>
      <c r="N925" t="s">
        <v>1869</v>
      </c>
      <c r="O925" t="s">
        <v>7623</v>
      </c>
      <c r="P925" t="s">
        <v>1926</v>
      </c>
      <c r="Q925" t="s">
        <v>7623</v>
      </c>
      <c r="R925" t="s">
        <v>1908</v>
      </c>
      <c r="S925">
        <v>5</v>
      </c>
      <c r="T925">
        <v>0</v>
      </c>
      <c r="U925">
        <v>6.51</v>
      </c>
      <c r="V925">
        <v>6.5100000000000016</v>
      </c>
      <c r="W925">
        <v>3</v>
      </c>
      <c r="X925">
        <v>25.02</v>
      </c>
      <c r="Y925">
        <v>25.02</v>
      </c>
      <c r="Z925">
        <v>8.34</v>
      </c>
      <c r="AA925">
        <v>8.34</v>
      </c>
      <c r="AB925">
        <v>18.509999999999998</v>
      </c>
    </row>
    <row r="926" spans="1:28" x14ac:dyDescent="0.35">
      <c r="A926" t="s">
        <v>7719</v>
      </c>
      <c r="B926" t="s">
        <v>206</v>
      </c>
      <c r="C926" t="s">
        <v>1</v>
      </c>
      <c r="D926" t="s">
        <v>529</v>
      </c>
      <c r="E926" t="s">
        <v>199</v>
      </c>
      <c r="F926" s="1">
        <v>43407</v>
      </c>
      <c r="G926" t="s">
        <v>7613</v>
      </c>
      <c r="H926" t="s">
        <v>5328</v>
      </c>
      <c r="I926">
        <v>6824</v>
      </c>
      <c r="J926" t="s">
        <v>2405</v>
      </c>
      <c r="K926" t="s">
        <v>1887</v>
      </c>
      <c r="L926" t="s">
        <v>1860</v>
      </c>
      <c r="M926" s="1">
        <v>43412</v>
      </c>
      <c r="N926" t="s">
        <v>1869</v>
      </c>
      <c r="O926" t="s">
        <v>7623</v>
      </c>
      <c r="P926" t="s">
        <v>1914</v>
      </c>
      <c r="Q926" t="s">
        <v>7623</v>
      </c>
      <c r="R926" t="s">
        <v>1908</v>
      </c>
      <c r="S926">
        <v>3</v>
      </c>
      <c r="T926">
        <v>0</v>
      </c>
      <c r="U926">
        <v>3.38</v>
      </c>
      <c r="V926">
        <v>3.379999999999999</v>
      </c>
      <c r="W926">
        <v>3</v>
      </c>
      <c r="X926">
        <v>11.64</v>
      </c>
      <c r="Y926">
        <v>11.64</v>
      </c>
      <c r="Z926">
        <v>3.8800000000000003</v>
      </c>
      <c r="AA926">
        <v>3.8800000000000003</v>
      </c>
      <c r="AB926">
        <v>8.2600000000000016</v>
      </c>
    </row>
    <row r="927" spans="1:28" x14ac:dyDescent="0.35">
      <c r="A927" t="s">
        <v>7719</v>
      </c>
      <c r="B927" t="s">
        <v>111</v>
      </c>
      <c r="C927" t="s">
        <v>1</v>
      </c>
      <c r="D927" t="s">
        <v>2419</v>
      </c>
      <c r="E927" t="s">
        <v>18</v>
      </c>
      <c r="F927" s="1">
        <v>43613</v>
      </c>
      <c r="G927" t="s">
        <v>7613</v>
      </c>
      <c r="H927" t="s">
        <v>5327</v>
      </c>
      <c r="I927">
        <v>14609</v>
      </c>
      <c r="J927" t="s">
        <v>1633</v>
      </c>
      <c r="K927" t="s">
        <v>1887</v>
      </c>
      <c r="L927" t="s">
        <v>1860</v>
      </c>
      <c r="M927" s="1">
        <v>43618</v>
      </c>
      <c r="N927" t="s">
        <v>1869</v>
      </c>
      <c r="O927" t="s">
        <v>7623</v>
      </c>
      <c r="P927" t="s">
        <v>1897</v>
      </c>
      <c r="Q927" t="s">
        <v>7623</v>
      </c>
      <c r="R927" t="s">
        <v>1872</v>
      </c>
      <c r="S927">
        <v>3</v>
      </c>
      <c r="T927">
        <v>0</v>
      </c>
      <c r="U927">
        <v>160.62</v>
      </c>
      <c r="V927">
        <v>160.62</v>
      </c>
      <c r="W927">
        <v>3</v>
      </c>
      <c r="X927">
        <v>535.41</v>
      </c>
      <c r="Y927">
        <v>535.41</v>
      </c>
      <c r="Z927">
        <v>178.47</v>
      </c>
      <c r="AA927">
        <v>178.47</v>
      </c>
      <c r="AB927">
        <v>374.78999999999996</v>
      </c>
    </row>
    <row r="928" spans="1:28" x14ac:dyDescent="0.35">
      <c r="A928" t="s">
        <v>7719</v>
      </c>
      <c r="B928" t="s">
        <v>80</v>
      </c>
      <c r="C928" t="s">
        <v>1</v>
      </c>
      <c r="D928" t="s">
        <v>348</v>
      </c>
      <c r="E928" t="s">
        <v>102</v>
      </c>
      <c r="F928" s="1">
        <v>44373</v>
      </c>
      <c r="G928" t="s">
        <v>7613</v>
      </c>
      <c r="H928" t="s">
        <v>5326</v>
      </c>
      <c r="I928">
        <v>10035</v>
      </c>
      <c r="J928" t="s">
        <v>1228</v>
      </c>
      <c r="K928" t="s">
        <v>1887</v>
      </c>
      <c r="L928" t="s">
        <v>1860</v>
      </c>
      <c r="M928" s="1">
        <v>44377</v>
      </c>
      <c r="N928" t="s">
        <v>1869</v>
      </c>
      <c r="O928" t="s">
        <v>7623</v>
      </c>
      <c r="P928" t="s">
        <v>1897</v>
      </c>
      <c r="Q928" t="s">
        <v>7623</v>
      </c>
      <c r="R928" t="s">
        <v>1872</v>
      </c>
      <c r="S928">
        <v>3</v>
      </c>
      <c r="T928">
        <v>0</v>
      </c>
      <c r="U928">
        <v>0</v>
      </c>
      <c r="V928">
        <v>0</v>
      </c>
      <c r="W928">
        <v>3</v>
      </c>
      <c r="X928">
        <v>272.94</v>
      </c>
      <c r="Y928">
        <v>272.94</v>
      </c>
      <c r="Z928">
        <v>90.98</v>
      </c>
      <c r="AA928">
        <v>90.98</v>
      </c>
      <c r="AB928">
        <v>272.94</v>
      </c>
    </row>
    <row r="929" spans="1:28" x14ac:dyDescent="0.35">
      <c r="A929" t="s">
        <v>7719</v>
      </c>
      <c r="B929" t="s">
        <v>80</v>
      </c>
      <c r="C929" t="s">
        <v>1</v>
      </c>
      <c r="D929" t="s">
        <v>2382</v>
      </c>
      <c r="E929" t="s">
        <v>18</v>
      </c>
      <c r="F929" s="1">
        <v>43564</v>
      </c>
      <c r="G929" t="s">
        <v>7613</v>
      </c>
      <c r="H929" t="s">
        <v>5325</v>
      </c>
      <c r="I929">
        <v>10024</v>
      </c>
      <c r="J929" t="s">
        <v>2434</v>
      </c>
      <c r="K929" t="s">
        <v>1887</v>
      </c>
      <c r="L929" t="s">
        <v>1860</v>
      </c>
      <c r="M929" s="1">
        <v>43569</v>
      </c>
      <c r="N929" t="s">
        <v>1869</v>
      </c>
      <c r="O929" t="s">
        <v>7623</v>
      </c>
      <c r="P929" t="s">
        <v>1897</v>
      </c>
      <c r="Q929" t="s">
        <v>7623</v>
      </c>
      <c r="R929" t="s">
        <v>1872</v>
      </c>
      <c r="S929">
        <v>3</v>
      </c>
      <c r="T929">
        <v>0</v>
      </c>
      <c r="U929">
        <v>3.05</v>
      </c>
      <c r="V929">
        <v>3.0500000000000007</v>
      </c>
      <c r="W929">
        <v>3</v>
      </c>
      <c r="X929">
        <v>17.940000000000001</v>
      </c>
      <c r="Y929">
        <v>17.940000000000001</v>
      </c>
      <c r="Z929">
        <v>5.98</v>
      </c>
      <c r="AA929">
        <v>5.98</v>
      </c>
      <c r="AB929">
        <v>14.89</v>
      </c>
    </row>
    <row r="930" spans="1:28" x14ac:dyDescent="0.35">
      <c r="A930" t="s">
        <v>7719</v>
      </c>
      <c r="B930" t="s">
        <v>276</v>
      </c>
      <c r="C930" t="s">
        <v>1</v>
      </c>
      <c r="D930" t="s">
        <v>128</v>
      </c>
      <c r="E930" t="s">
        <v>18</v>
      </c>
      <c r="F930" s="1">
        <v>44456</v>
      </c>
      <c r="G930" t="s">
        <v>7613</v>
      </c>
      <c r="H930" t="s">
        <v>5324</v>
      </c>
      <c r="I930">
        <v>7960</v>
      </c>
      <c r="J930" t="s">
        <v>1231</v>
      </c>
      <c r="K930" t="s">
        <v>1887</v>
      </c>
      <c r="L930" t="s">
        <v>1860</v>
      </c>
      <c r="M930" s="1">
        <v>44462</v>
      </c>
      <c r="N930" t="s">
        <v>1869</v>
      </c>
      <c r="O930" t="s">
        <v>7623</v>
      </c>
      <c r="P930" t="s">
        <v>1915</v>
      </c>
      <c r="Q930" t="s">
        <v>7623</v>
      </c>
      <c r="R930" t="s">
        <v>1872</v>
      </c>
      <c r="S930">
        <v>4</v>
      </c>
      <c r="T930">
        <v>0</v>
      </c>
      <c r="U930">
        <v>9.5299999999999994</v>
      </c>
      <c r="V930">
        <v>9.5300000000000011</v>
      </c>
      <c r="W930">
        <v>3</v>
      </c>
      <c r="X930">
        <v>34.049999999999997</v>
      </c>
      <c r="Y930">
        <v>34.049999999999997</v>
      </c>
      <c r="Z930">
        <v>11.35</v>
      </c>
      <c r="AA930">
        <v>11.35</v>
      </c>
      <c r="AB930">
        <v>24.519999999999996</v>
      </c>
    </row>
    <row r="931" spans="1:28" x14ac:dyDescent="0.35">
      <c r="A931" t="s">
        <v>7719</v>
      </c>
      <c r="B931" t="s">
        <v>144</v>
      </c>
      <c r="C931" t="s">
        <v>1</v>
      </c>
      <c r="D931" t="s">
        <v>504</v>
      </c>
      <c r="E931" t="s">
        <v>7624</v>
      </c>
      <c r="F931" s="1">
        <v>43342</v>
      </c>
      <c r="G931" t="s">
        <v>7613</v>
      </c>
      <c r="H931" t="s">
        <v>5323</v>
      </c>
      <c r="I931">
        <v>6010</v>
      </c>
      <c r="J931" t="s">
        <v>7666</v>
      </c>
      <c r="K931" t="s">
        <v>1887</v>
      </c>
      <c r="L931" t="s">
        <v>1860</v>
      </c>
      <c r="M931" s="1">
        <v>43347</v>
      </c>
      <c r="N931" t="s">
        <v>1869</v>
      </c>
      <c r="O931" t="s">
        <v>7623</v>
      </c>
      <c r="P931" t="s">
        <v>1914</v>
      </c>
      <c r="Q931" t="s">
        <v>7623</v>
      </c>
      <c r="R931" t="s">
        <v>1872</v>
      </c>
      <c r="S931">
        <v>3</v>
      </c>
      <c r="T931">
        <v>0</v>
      </c>
      <c r="U931">
        <v>9.59</v>
      </c>
      <c r="V931">
        <v>9.5900000000000034</v>
      </c>
      <c r="W931">
        <v>3</v>
      </c>
      <c r="X931">
        <v>95.94</v>
      </c>
      <c r="Y931">
        <v>95.94</v>
      </c>
      <c r="Z931">
        <v>31.98</v>
      </c>
      <c r="AA931">
        <v>31.98</v>
      </c>
      <c r="AB931">
        <v>86.35</v>
      </c>
    </row>
    <row r="932" spans="1:28" x14ac:dyDescent="0.35">
      <c r="A932" t="s">
        <v>7719</v>
      </c>
      <c r="B932" t="s">
        <v>80</v>
      </c>
      <c r="C932" t="s">
        <v>1</v>
      </c>
      <c r="D932" t="s">
        <v>451</v>
      </c>
      <c r="E932" t="s">
        <v>21</v>
      </c>
      <c r="F932" s="1">
        <v>44541</v>
      </c>
      <c r="G932" t="s">
        <v>7613</v>
      </c>
      <c r="H932" t="s">
        <v>5322</v>
      </c>
      <c r="I932">
        <v>10035</v>
      </c>
      <c r="J932" t="s">
        <v>2433</v>
      </c>
      <c r="K932" t="s">
        <v>1887</v>
      </c>
      <c r="L932" t="s">
        <v>1860</v>
      </c>
      <c r="M932" s="1">
        <v>44545</v>
      </c>
      <c r="N932" t="s">
        <v>1869</v>
      </c>
      <c r="O932" t="s">
        <v>7623</v>
      </c>
      <c r="P932" t="s">
        <v>1897</v>
      </c>
      <c r="Q932" t="s">
        <v>7623</v>
      </c>
      <c r="R932" t="s">
        <v>1879</v>
      </c>
      <c r="S932">
        <v>3</v>
      </c>
      <c r="T932">
        <v>0</v>
      </c>
      <c r="U932">
        <v>8.07</v>
      </c>
      <c r="V932">
        <v>8.07</v>
      </c>
      <c r="W932">
        <v>3</v>
      </c>
      <c r="X932">
        <v>17.940000000000001</v>
      </c>
      <c r="Y932">
        <v>17.940000000000001</v>
      </c>
      <c r="Z932">
        <v>5.98</v>
      </c>
      <c r="AA932">
        <v>5.98</v>
      </c>
      <c r="AB932">
        <v>9.870000000000001</v>
      </c>
    </row>
    <row r="933" spans="1:28" x14ac:dyDescent="0.35">
      <c r="A933" t="s">
        <v>7719</v>
      </c>
      <c r="B933" t="s">
        <v>80</v>
      </c>
      <c r="C933" t="s">
        <v>1</v>
      </c>
      <c r="D933" t="s">
        <v>2392</v>
      </c>
      <c r="E933" t="s">
        <v>21</v>
      </c>
      <c r="F933" s="1">
        <v>43593</v>
      </c>
      <c r="G933" t="s">
        <v>7613</v>
      </c>
      <c r="H933" t="s">
        <v>4209</v>
      </c>
      <c r="I933">
        <v>10024</v>
      </c>
      <c r="J933" t="s">
        <v>2017</v>
      </c>
      <c r="K933" t="s">
        <v>1887</v>
      </c>
      <c r="L933" t="s">
        <v>1860</v>
      </c>
      <c r="M933" s="1">
        <v>43600</v>
      </c>
      <c r="N933" t="s">
        <v>1869</v>
      </c>
      <c r="O933" t="s">
        <v>7623</v>
      </c>
      <c r="P933" t="s">
        <v>1897</v>
      </c>
      <c r="Q933" t="s">
        <v>7623</v>
      </c>
      <c r="R933" t="s">
        <v>1879</v>
      </c>
      <c r="S933">
        <v>5</v>
      </c>
      <c r="T933">
        <v>0</v>
      </c>
      <c r="U933">
        <v>9.33</v>
      </c>
      <c r="V933">
        <v>9.33</v>
      </c>
      <c r="W933">
        <v>3</v>
      </c>
      <c r="X933">
        <v>19.440000000000001</v>
      </c>
      <c r="Y933">
        <v>19.440000000000001</v>
      </c>
      <c r="Z933">
        <v>6.48</v>
      </c>
      <c r="AA933">
        <v>6.48</v>
      </c>
      <c r="AB933">
        <v>10.110000000000001</v>
      </c>
    </row>
    <row r="934" spans="1:28" x14ac:dyDescent="0.35">
      <c r="A934" t="s">
        <v>7719</v>
      </c>
      <c r="B934" t="s">
        <v>80</v>
      </c>
      <c r="C934" t="s">
        <v>1</v>
      </c>
      <c r="D934" t="s">
        <v>584</v>
      </c>
      <c r="E934" t="s">
        <v>661</v>
      </c>
      <c r="F934" s="1">
        <v>43789</v>
      </c>
      <c r="G934" t="s">
        <v>7598</v>
      </c>
      <c r="H934" t="s">
        <v>5321</v>
      </c>
      <c r="I934">
        <v>10011</v>
      </c>
      <c r="J934" t="s">
        <v>2398</v>
      </c>
      <c r="K934" t="s">
        <v>1887</v>
      </c>
      <c r="L934" t="s">
        <v>1860</v>
      </c>
      <c r="M934" s="1">
        <v>43795</v>
      </c>
      <c r="N934" t="s">
        <v>1869</v>
      </c>
      <c r="O934" t="s">
        <v>7623</v>
      </c>
      <c r="P934" t="s">
        <v>1897</v>
      </c>
      <c r="Q934" t="s">
        <v>7623</v>
      </c>
      <c r="R934" t="s">
        <v>1879</v>
      </c>
      <c r="S934">
        <v>4</v>
      </c>
      <c r="T934">
        <v>0</v>
      </c>
      <c r="U934">
        <v>9.0399999999999991</v>
      </c>
      <c r="V934">
        <v>9.0399999999999991</v>
      </c>
      <c r="W934">
        <v>3</v>
      </c>
      <c r="X934">
        <v>19.649999999999999</v>
      </c>
      <c r="Y934">
        <v>19.649999999999999</v>
      </c>
      <c r="Z934">
        <v>6.55</v>
      </c>
      <c r="AA934">
        <v>6.55</v>
      </c>
      <c r="AB934">
        <v>10.61</v>
      </c>
    </row>
    <row r="935" spans="1:28" x14ac:dyDescent="0.35">
      <c r="A935" t="s">
        <v>7719</v>
      </c>
      <c r="B935" t="s">
        <v>80</v>
      </c>
      <c r="C935" t="s">
        <v>1</v>
      </c>
      <c r="D935" t="s">
        <v>2817</v>
      </c>
      <c r="E935" t="s">
        <v>18</v>
      </c>
      <c r="F935" s="1">
        <v>43777</v>
      </c>
      <c r="G935" t="s">
        <v>7598</v>
      </c>
      <c r="H935" t="s">
        <v>5320</v>
      </c>
      <c r="I935">
        <v>10011</v>
      </c>
      <c r="J935" t="s">
        <v>1579</v>
      </c>
      <c r="K935" t="s">
        <v>1887</v>
      </c>
      <c r="L935" t="s">
        <v>1860</v>
      </c>
      <c r="M935" s="1">
        <v>43782</v>
      </c>
      <c r="N935" t="s">
        <v>1869</v>
      </c>
      <c r="O935" t="s">
        <v>7623</v>
      </c>
      <c r="P935" t="s">
        <v>1897</v>
      </c>
      <c r="Q935" t="s">
        <v>7623</v>
      </c>
      <c r="R935" t="s">
        <v>1879</v>
      </c>
      <c r="S935">
        <v>3</v>
      </c>
      <c r="T935">
        <v>0</v>
      </c>
      <c r="U935">
        <v>8.07</v>
      </c>
      <c r="V935">
        <v>8.07</v>
      </c>
      <c r="W935">
        <v>3</v>
      </c>
      <c r="X935">
        <v>17.940000000000001</v>
      </c>
      <c r="Y935">
        <v>17.940000000000001</v>
      </c>
      <c r="Z935">
        <v>5.98</v>
      </c>
      <c r="AA935">
        <v>5.98</v>
      </c>
      <c r="AB935">
        <v>9.870000000000001</v>
      </c>
    </row>
    <row r="936" spans="1:28" x14ac:dyDescent="0.35">
      <c r="A936" t="s">
        <v>7719</v>
      </c>
      <c r="B936" t="s">
        <v>80</v>
      </c>
      <c r="C936" t="s">
        <v>1</v>
      </c>
      <c r="D936" t="s">
        <v>2147</v>
      </c>
      <c r="E936" t="s">
        <v>53</v>
      </c>
      <c r="F936" s="1">
        <v>43358</v>
      </c>
      <c r="G936" t="s">
        <v>7598</v>
      </c>
      <c r="H936" t="s">
        <v>4194</v>
      </c>
      <c r="I936">
        <v>10011</v>
      </c>
      <c r="J936" t="s">
        <v>53</v>
      </c>
      <c r="K936" t="s">
        <v>1887</v>
      </c>
      <c r="L936" t="s">
        <v>1860</v>
      </c>
      <c r="M936" s="1">
        <v>43363</v>
      </c>
      <c r="N936" t="s">
        <v>1869</v>
      </c>
      <c r="O936" t="s">
        <v>7623</v>
      </c>
      <c r="P936" t="s">
        <v>1897</v>
      </c>
      <c r="Q936" t="s">
        <v>7623</v>
      </c>
      <c r="R936" t="s">
        <v>1879</v>
      </c>
      <c r="S936">
        <v>3</v>
      </c>
      <c r="T936">
        <v>0</v>
      </c>
      <c r="U936">
        <v>7.02</v>
      </c>
      <c r="V936">
        <v>7.02</v>
      </c>
      <c r="W936">
        <v>3</v>
      </c>
      <c r="X936">
        <v>14.94</v>
      </c>
      <c r="Y936">
        <v>14.94</v>
      </c>
      <c r="Z936">
        <v>4.9799999999999995</v>
      </c>
      <c r="AA936">
        <v>4.9799999999999995</v>
      </c>
      <c r="AB936">
        <v>7.92</v>
      </c>
    </row>
    <row r="937" spans="1:28" x14ac:dyDescent="0.35">
      <c r="A937" t="s">
        <v>7719</v>
      </c>
      <c r="B937" t="s">
        <v>80</v>
      </c>
      <c r="C937" t="s">
        <v>1</v>
      </c>
      <c r="D937" t="s">
        <v>23</v>
      </c>
      <c r="E937" t="s">
        <v>1949</v>
      </c>
      <c r="F937" s="1">
        <v>44005</v>
      </c>
      <c r="G937" t="s">
        <v>7613</v>
      </c>
      <c r="H937" t="s">
        <v>5281</v>
      </c>
      <c r="I937">
        <v>10009</v>
      </c>
      <c r="J937" t="s">
        <v>3241</v>
      </c>
      <c r="K937" t="s">
        <v>1887</v>
      </c>
      <c r="L937" t="s">
        <v>1860</v>
      </c>
      <c r="M937" s="1">
        <v>44010</v>
      </c>
      <c r="N937" t="s">
        <v>1869</v>
      </c>
      <c r="O937" t="s">
        <v>7623</v>
      </c>
      <c r="P937" t="s">
        <v>1897</v>
      </c>
      <c r="Q937" t="s">
        <v>7623</v>
      </c>
      <c r="R937" t="s">
        <v>1879</v>
      </c>
      <c r="S937">
        <v>3</v>
      </c>
      <c r="T937">
        <v>0</v>
      </c>
      <c r="U937">
        <v>68.959999999999994</v>
      </c>
      <c r="V937">
        <v>68.959999999999994</v>
      </c>
      <c r="W937">
        <v>3</v>
      </c>
      <c r="X937">
        <v>146.72999999999999</v>
      </c>
      <c r="Y937">
        <v>146.72999999999999</v>
      </c>
      <c r="Z937">
        <v>48.91</v>
      </c>
      <c r="AA937">
        <v>48.91</v>
      </c>
      <c r="AB937">
        <v>77.77</v>
      </c>
    </row>
    <row r="938" spans="1:28" x14ac:dyDescent="0.35">
      <c r="A938" t="s">
        <v>7719</v>
      </c>
      <c r="B938" t="s">
        <v>308</v>
      </c>
      <c r="C938" t="s">
        <v>1</v>
      </c>
      <c r="D938" t="s">
        <v>669</v>
      </c>
      <c r="E938" t="s">
        <v>21</v>
      </c>
      <c r="F938" s="1">
        <v>43405</v>
      </c>
      <c r="G938" t="s">
        <v>7598</v>
      </c>
      <c r="H938" t="s">
        <v>4220</v>
      </c>
      <c r="I938">
        <v>11561</v>
      </c>
      <c r="J938" t="s">
        <v>2513</v>
      </c>
      <c r="K938" t="s">
        <v>1887</v>
      </c>
      <c r="L938" t="s">
        <v>1860</v>
      </c>
      <c r="M938" s="1">
        <v>43409</v>
      </c>
      <c r="N938" t="s">
        <v>1869</v>
      </c>
      <c r="O938" t="s">
        <v>7623</v>
      </c>
      <c r="P938" t="s">
        <v>1897</v>
      </c>
      <c r="Q938" t="s">
        <v>7623</v>
      </c>
      <c r="R938" t="s">
        <v>1879</v>
      </c>
      <c r="S938">
        <v>3</v>
      </c>
      <c r="T938">
        <v>0</v>
      </c>
      <c r="U938">
        <v>82.29</v>
      </c>
      <c r="V938">
        <v>82.29</v>
      </c>
      <c r="W938">
        <v>3</v>
      </c>
      <c r="X938">
        <v>167.94</v>
      </c>
      <c r="Y938">
        <v>167.94</v>
      </c>
      <c r="Z938">
        <v>55.98</v>
      </c>
      <c r="AA938">
        <v>55.98</v>
      </c>
      <c r="AB938">
        <v>85.649999999999991</v>
      </c>
    </row>
    <row r="939" spans="1:28" x14ac:dyDescent="0.35">
      <c r="A939" t="s">
        <v>7719</v>
      </c>
      <c r="B939" t="s">
        <v>308</v>
      </c>
      <c r="C939" t="s">
        <v>1</v>
      </c>
      <c r="D939" t="s">
        <v>3348</v>
      </c>
      <c r="E939" t="s">
        <v>18</v>
      </c>
      <c r="F939" s="1">
        <v>43994</v>
      </c>
      <c r="G939" t="s">
        <v>7613</v>
      </c>
      <c r="H939" t="s">
        <v>5296</v>
      </c>
      <c r="I939">
        <v>11561</v>
      </c>
      <c r="J939" t="s">
        <v>3520</v>
      </c>
      <c r="K939" t="s">
        <v>1887</v>
      </c>
      <c r="L939" t="s">
        <v>1860</v>
      </c>
      <c r="M939" s="1">
        <v>43999</v>
      </c>
      <c r="N939" t="s">
        <v>1869</v>
      </c>
      <c r="O939" t="s">
        <v>7623</v>
      </c>
      <c r="P939" t="s">
        <v>1897</v>
      </c>
      <c r="Q939" t="s">
        <v>7623</v>
      </c>
      <c r="R939" t="s">
        <v>1879</v>
      </c>
      <c r="S939">
        <v>3</v>
      </c>
      <c r="T939">
        <v>0</v>
      </c>
      <c r="U939">
        <v>41.82</v>
      </c>
      <c r="V939">
        <v>41.82</v>
      </c>
      <c r="W939">
        <v>3</v>
      </c>
      <c r="X939">
        <v>92.94</v>
      </c>
      <c r="Y939">
        <v>92.94</v>
      </c>
      <c r="Z939">
        <v>30.98</v>
      </c>
      <c r="AA939">
        <v>30.98</v>
      </c>
      <c r="AB939">
        <v>51.12</v>
      </c>
    </row>
    <row r="940" spans="1:28" x14ac:dyDescent="0.35">
      <c r="A940" t="s">
        <v>7719</v>
      </c>
      <c r="B940" t="s">
        <v>3195</v>
      </c>
      <c r="C940" t="s">
        <v>1</v>
      </c>
      <c r="D940" t="s">
        <v>436</v>
      </c>
      <c r="E940" t="s">
        <v>21</v>
      </c>
      <c r="F940" s="1">
        <v>44551</v>
      </c>
      <c r="G940" t="s">
        <v>7598</v>
      </c>
      <c r="H940" t="s">
        <v>5319</v>
      </c>
      <c r="I940">
        <v>7501</v>
      </c>
      <c r="J940" t="s">
        <v>1311</v>
      </c>
      <c r="K940" t="s">
        <v>1887</v>
      </c>
      <c r="L940" t="s">
        <v>1860</v>
      </c>
      <c r="M940" s="1">
        <v>44558</v>
      </c>
      <c r="N940" t="s">
        <v>1869</v>
      </c>
      <c r="O940" t="s">
        <v>7623</v>
      </c>
      <c r="P940" t="s">
        <v>1915</v>
      </c>
      <c r="Q940" t="s">
        <v>7623</v>
      </c>
      <c r="R940" t="s">
        <v>1879</v>
      </c>
      <c r="S940">
        <v>5</v>
      </c>
      <c r="T940">
        <v>0</v>
      </c>
      <c r="U940">
        <v>79.89</v>
      </c>
      <c r="V940">
        <v>79.89</v>
      </c>
      <c r="W940">
        <v>3</v>
      </c>
      <c r="X940">
        <v>166.44</v>
      </c>
      <c r="Y940">
        <v>166.44</v>
      </c>
      <c r="Z940">
        <v>55.48</v>
      </c>
      <c r="AA940">
        <v>55.48</v>
      </c>
      <c r="AB940">
        <v>86.55</v>
      </c>
    </row>
    <row r="941" spans="1:28" x14ac:dyDescent="0.35">
      <c r="A941" t="s">
        <v>7719</v>
      </c>
      <c r="B941" t="s">
        <v>290</v>
      </c>
      <c r="C941" t="s">
        <v>1</v>
      </c>
      <c r="D941" t="s">
        <v>413</v>
      </c>
      <c r="E941" t="s">
        <v>21</v>
      </c>
      <c r="F941" s="1">
        <v>44475</v>
      </c>
      <c r="G941" t="s">
        <v>7613</v>
      </c>
      <c r="H941" t="s">
        <v>5256</v>
      </c>
      <c r="I941">
        <v>7109</v>
      </c>
      <c r="J941" t="s">
        <v>3254</v>
      </c>
      <c r="K941" t="s">
        <v>1887</v>
      </c>
      <c r="L941" t="s">
        <v>1860</v>
      </c>
      <c r="M941" s="1">
        <v>44480</v>
      </c>
      <c r="N941" t="s">
        <v>1869</v>
      </c>
      <c r="O941" t="s">
        <v>7623</v>
      </c>
      <c r="P941" t="s">
        <v>1915</v>
      </c>
      <c r="Q941" t="s">
        <v>7623</v>
      </c>
      <c r="R941" t="s">
        <v>1879</v>
      </c>
      <c r="S941">
        <v>3</v>
      </c>
      <c r="T941">
        <v>0</v>
      </c>
      <c r="U941">
        <v>68.98</v>
      </c>
      <c r="V941">
        <v>68.98</v>
      </c>
      <c r="W941">
        <v>3</v>
      </c>
      <c r="X941">
        <v>143.69999999999999</v>
      </c>
      <c r="Y941">
        <v>143.69999999999999</v>
      </c>
      <c r="Z941">
        <v>47.9</v>
      </c>
      <c r="AA941">
        <v>47.9</v>
      </c>
      <c r="AB941">
        <v>74.719999999999985</v>
      </c>
    </row>
    <row r="942" spans="1:28" x14ac:dyDescent="0.35">
      <c r="A942" t="s">
        <v>7719</v>
      </c>
      <c r="B942" t="s">
        <v>339</v>
      </c>
      <c r="C942" t="s">
        <v>1</v>
      </c>
      <c r="D942" t="s">
        <v>2930</v>
      </c>
      <c r="E942" t="s">
        <v>21</v>
      </c>
      <c r="F942" s="1">
        <v>43791</v>
      </c>
      <c r="G942" t="s">
        <v>7598</v>
      </c>
      <c r="H942" t="s">
        <v>5318</v>
      </c>
      <c r="I942">
        <v>2169</v>
      </c>
      <c r="J942" t="s">
        <v>2935</v>
      </c>
      <c r="K942" t="s">
        <v>1887</v>
      </c>
      <c r="L942" t="s">
        <v>1860</v>
      </c>
      <c r="M942" s="1">
        <v>43795</v>
      </c>
      <c r="N942" t="s">
        <v>1869</v>
      </c>
      <c r="O942" t="s">
        <v>7623</v>
      </c>
      <c r="P942" t="s">
        <v>1917</v>
      </c>
      <c r="Q942" t="s">
        <v>7623</v>
      </c>
      <c r="R942" t="s">
        <v>1879</v>
      </c>
      <c r="S942">
        <v>3</v>
      </c>
      <c r="T942">
        <v>0</v>
      </c>
      <c r="U942">
        <v>7.02</v>
      </c>
      <c r="V942">
        <v>7.02</v>
      </c>
      <c r="W942">
        <v>3</v>
      </c>
      <c r="X942">
        <v>14.94</v>
      </c>
      <c r="Y942">
        <v>14.94</v>
      </c>
      <c r="Z942">
        <v>4.9799999999999995</v>
      </c>
      <c r="AA942">
        <v>4.9799999999999995</v>
      </c>
      <c r="AB942">
        <v>7.92</v>
      </c>
    </row>
    <row r="943" spans="1:28" x14ac:dyDescent="0.35">
      <c r="A943" t="s">
        <v>7719</v>
      </c>
      <c r="B943" t="s">
        <v>379</v>
      </c>
      <c r="C943" t="s">
        <v>1</v>
      </c>
      <c r="D943" t="s">
        <v>2562</v>
      </c>
      <c r="E943" t="s">
        <v>21</v>
      </c>
      <c r="F943" s="1">
        <v>44427</v>
      </c>
      <c r="G943" t="s">
        <v>7613</v>
      </c>
      <c r="H943" t="s">
        <v>5317</v>
      </c>
      <c r="I943">
        <v>1841</v>
      </c>
      <c r="J943" t="s">
        <v>2438</v>
      </c>
      <c r="K943" t="s">
        <v>1887</v>
      </c>
      <c r="L943" t="s">
        <v>1860</v>
      </c>
      <c r="M943" s="1">
        <v>44432</v>
      </c>
      <c r="N943" t="s">
        <v>1869</v>
      </c>
      <c r="O943" t="s">
        <v>7623</v>
      </c>
      <c r="P943" t="s">
        <v>1917</v>
      </c>
      <c r="Q943" t="s">
        <v>7623</v>
      </c>
      <c r="R943" t="s">
        <v>1879</v>
      </c>
      <c r="S943">
        <v>3</v>
      </c>
      <c r="T943">
        <v>0</v>
      </c>
      <c r="U943">
        <v>9.33</v>
      </c>
      <c r="V943">
        <v>9.33</v>
      </c>
      <c r="W943">
        <v>3</v>
      </c>
      <c r="X943">
        <v>19.440000000000001</v>
      </c>
      <c r="Y943">
        <v>19.440000000000001</v>
      </c>
      <c r="Z943">
        <v>6.48</v>
      </c>
      <c r="AA943">
        <v>6.48</v>
      </c>
      <c r="AB943">
        <v>10.110000000000001</v>
      </c>
    </row>
    <row r="944" spans="1:28" x14ac:dyDescent="0.35">
      <c r="A944" t="s">
        <v>7719</v>
      </c>
      <c r="B944" t="s">
        <v>2212</v>
      </c>
      <c r="C944" t="s">
        <v>1</v>
      </c>
      <c r="D944" t="s">
        <v>529</v>
      </c>
      <c r="E944" t="s">
        <v>21</v>
      </c>
      <c r="F944" s="1">
        <v>43244</v>
      </c>
      <c r="G944" t="s">
        <v>7613</v>
      </c>
      <c r="H944" t="s">
        <v>5316</v>
      </c>
      <c r="I944">
        <v>21215</v>
      </c>
      <c r="J944" t="s">
        <v>2324</v>
      </c>
      <c r="K944" t="s">
        <v>1887</v>
      </c>
      <c r="L944" t="s">
        <v>1860</v>
      </c>
      <c r="M944" s="1">
        <v>43250</v>
      </c>
      <c r="N944" t="s">
        <v>1869</v>
      </c>
      <c r="O944" t="s">
        <v>7623</v>
      </c>
      <c r="P944" t="s">
        <v>1926</v>
      </c>
      <c r="Q944" t="s">
        <v>7623</v>
      </c>
      <c r="R944" t="s">
        <v>1879</v>
      </c>
      <c r="S944">
        <v>4</v>
      </c>
      <c r="T944">
        <v>0</v>
      </c>
      <c r="U944">
        <v>56.98</v>
      </c>
      <c r="V944">
        <v>56.98</v>
      </c>
      <c r="W944">
        <v>3</v>
      </c>
      <c r="X944">
        <v>116.28</v>
      </c>
      <c r="Y944">
        <v>116.28</v>
      </c>
      <c r="Z944">
        <v>38.76</v>
      </c>
      <c r="AA944">
        <v>38.76</v>
      </c>
      <c r="AB944">
        <v>59.300000000000004</v>
      </c>
    </row>
    <row r="945" spans="1:28" x14ac:dyDescent="0.35">
      <c r="A945" t="s">
        <v>7719</v>
      </c>
      <c r="B945" t="s">
        <v>1880</v>
      </c>
      <c r="C945" t="s">
        <v>1</v>
      </c>
      <c r="D945" t="s">
        <v>2394</v>
      </c>
      <c r="E945" t="s">
        <v>18</v>
      </c>
      <c r="F945" s="1">
        <v>43977</v>
      </c>
      <c r="G945" t="s">
        <v>7613</v>
      </c>
      <c r="H945" t="s">
        <v>4203</v>
      </c>
      <c r="I945">
        <v>20016</v>
      </c>
      <c r="J945" t="s">
        <v>1966</v>
      </c>
      <c r="K945" t="s">
        <v>1887</v>
      </c>
      <c r="L945" t="s">
        <v>1860</v>
      </c>
      <c r="M945" s="1">
        <v>43983</v>
      </c>
      <c r="N945" t="s">
        <v>1869</v>
      </c>
      <c r="O945" t="s">
        <v>7623</v>
      </c>
      <c r="P945" t="s">
        <v>3163</v>
      </c>
      <c r="Q945" t="s">
        <v>7623</v>
      </c>
      <c r="R945" t="s">
        <v>1879</v>
      </c>
      <c r="S945">
        <v>4</v>
      </c>
      <c r="T945">
        <v>0</v>
      </c>
      <c r="U945">
        <v>9.33</v>
      </c>
      <c r="V945">
        <v>9.33</v>
      </c>
      <c r="W945">
        <v>3</v>
      </c>
      <c r="X945">
        <v>19.440000000000001</v>
      </c>
      <c r="Y945">
        <v>19.440000000000001</v>
      </c>
      <c r="Z945">
        <v>6.48</v>
      </c>
      <c r="AA945">
        <v>6.48</v>
      </c>
      <c r="AB945">
        <v>10.110000000000001</v>
      </c>
    </row>
    <row r="946" spans="1:28" x14ac:dyDescent="0.35">
      <c r="A946" t="s">
        <v>7719</v>
      </c>
      <c r="B946" t="s">
        <v>169</v>
      </c>
      <c r="C946" t="s">
        <v>1</v>
      </c>
      <c r="D946" t="s">
        <v>117</v>
      </c>
      <c r="E946" t="s">
        <v>21</v>
      </c>
      <c r="F946" s="1">
        <v>43338</v>
      </c>
      <c r="G946" t="s">
        <v>7598</v>
      </c>
      <c r="H946" t="s">
        <v>4214</v>
      </c>
      <c r="I946">
        <v>19711</v>
      </c>
      <c r="J946" t="s">
        <v>2589</v>
      </c>
      <c r="K946" t="s">
        <v>1887</v>
      </c>
      <c r="L946" t="s">
        <v>1860</v>
      </c>
      <c r="M946" s="1">
        <v>43344</v>
      </c>
      <c r="N946" t="s">
        <v>1869</v>
      </c>
      <c r="O946" t="s">
        <v>7623</v>
      </c>
      <c r="P946" t="s">
        <v>1895</v>
      </c>
      <c r="Q946" t="s">
        <v>7623</v>
      </c>
      <c r="R946" t="s">
        <v>1879</v>
      </c>
      <c r="S946">
        <v>4</v>
      </c>
      <c r="T946">
        <v>0</v>
      </c>
      <c r="U946">
        <v>8.5</v>
      </c>
      <c r="V946">
        <v>8.5</v>
      </c>
      <c r="W946">
        <v>3</v>
      </c>
      <c r="X946">
        <v>17.34</v>
      </c>
      <c r="Y946">
        <v>17.34</v>
      </c>
      <c r="Z946">
        <v>5.78</v>
      </c>
      <c r="AA946">
        <v>5.78</v>
      </c>
      <c r="AB946">
        <v>8.84</v>
      </c>
    </row>
    <row r="947" spans="1:28" x14ac:dyDescent="0.35">
      <c r="A947" t="s">
        <v>7719</v>
      </c>
      <c r="B947" t="s">
        <v>169</v>
      </c>
      <c r="C947" t="s">
        <v>1</v>
      </c>
      <c r="D947" t="s">
        <v>12</v>
      </c>
      <c r="E947" t="s">
        <v>21</v>
      </c>
      <c r="F947" s="1">
        <v>43893</v>
      </c>
      <c r="G947" t="s">
        <v>7613</v>
      </c>
      <c r="H947" t="s">
        <v>5315</v>
      </c>
      <c r="I947">
        <v>19711</v>
      </c>
      <c r="J947" t="s">
        <v>2179</v>
      </c>
      <c r="K947" t="s">
        <v>1887</v>
      </c>
      <c r="L947" t="s">
        <v>1860</v>
      </c>
      <c r="M947" s="1">
        <v>43898</v>
      </c>
      <c r="N947" t="s">
        <v>1869</v>
      </c>
      <c r="O947" t="s">
        <v>7623</v>
      </c>
      <c r="P947" t="s">
        <v>1895</v>
      </c>
      <c r="Q947" t="s">
        <v>7623</v>
      </c>
      <c r="R947" t="s">
        <v>1879</v>
      </c>
      <c r="S947">
        <v>3</v>
      </c>
      <c r="T947">
        <v>0</v>
      </c>
      <c r="U947">
        <v>79.89</v>
      </c>
      <c r="V947">
        <v>79.89</v>
      </c>
      <c r="W947">
        <v>3</v>
      </c>
      <c r="X947">
        <v>166.44</v>
      </c>
      <c r="Y947">
        <v>166.44</v>
      </c>
      <c r="Z947">
        <v>55.48</v>
      </c>
      <c r="AA947">
        <v>55.48</v>
      </c>
      <c r="AB947">
        <v>86.55</v>
      </c>
    </row>
    <row r="948" spans="1:28" x14ac:dyDescent="0.35">
      <c r="A948" t="s">
        <v>7719</v>
      </c>
      <c r="B948" t="s">
        <v>80</v>
      </c>
      <c r="C948" t="s">
        <v>1</v>
      </c>
      <c r="D948" t="s">
        <v>296</v>
      </c>
      <c r="E948" t="s">
        <v>47</v>
      </c>
      <c r="F948" s="1">
        <v>44262</v>
      </c>
      <c r="G948" t="s">
        <v>7613</v>
      </c>
      <c r="H948" t="s">
        <v>5314</v>
      </c>
      <c r="I948">
        <v>10035</v>
      </c>
      <c r="J948" t="s">
        <v>1693</v>
      </c>
      <c r="K948" t="s">
        <v>1887</v>
      </c>
      <c r="L948" t="s">
        <v>1860</v>
      </c>
      <c r="M948" s="1">
        <v>44267</v>
      </c>
      <c r="N948" t="s">
        <v>1869</v>
      </c>
      <c r="O948" t="s">
        <v>7623</v>
      </c>
      <c r="P948" t="s">
        <v>1897</v>
      </c>
      <c r="Q948" t="s">
        <v>7623</v>
      </c>
      <c r="R948" t="s">
        <v>1868</v>
      </c>
      <c r="S948">
        <v>3</v>
      </c>
      <c r="T948">
        <v>0</v>
      </c>
      <c r="U948">
        <v>42.13</v>
      </c>
      <c r="V948">
        <v>42.13</v>
      </c>
      <c r="W948">
        <v>3</v>
      </c>
      <c r="X948">
        <v>91.59</v>
      </c>
      <c r="Y948">
        <v>91.59</v>
      </c>
      <c r="Z948">
        <v>30.53</v>
      </c>
      <c r="AA948">
        <v>30.53</v>
      </c>
      <c r="AB948">
        <v>49.46</v>
      </c>
    </row>
    <row r="949" spans="1:28" x14ac:dyDescent="0.35">
      <c r="A949" t="s">
        <v>7719</v>
      </c>
      <c r="B949" t="s">
        <v>80</v>
      </c>
      <c r="C949" t="s">
        <v>1</v>
      </c>
      <c r="D949" t="s">
        <v>373</v>
      </c>
      <c r="E949" t="s">
        <v>18</v>
      </c>
      <c r="F949" s="1">
        <v>43958</v>
      </c>
      <c r="G949" t="s">
        <v>7613</v>
      </c>
      <c r="H949" t="s">
        <v>4222</v>
      </c>
      <c r="I949">
        <v>10009</v>
      </c>
      <c r="J949" t="s">
        <v>1553</v>
      </c>
      <c r="K949" t="s">
        <v>1887</v>
      </c>
      <c r="L949" t="s">
        <v>1860</v>
      </c>
      <c r="M949" s="1">
        <v>43962</v>
      </c>
      <c r="N949" t="s">
        <v>1869</v>
      </c>
      <c r="O949" t="s">
        <v>7623</v>
      </c>
      <c r="P949" t="s">
        <v>1897</v>
      </c>
      <c r="Q949" t="s">
        <v>7623</v>
      </c>
      <c r="R949" t="s">
        <v>1868</v>
      </c>
      <c r="S949">
        <v>3</v>
      </c>
      <c r="T949">
        <v>0</v>
      </c>
      <c r="U949">
        <v>22.2</v>
      </c>
      <c r="V949">
        <v>22.2</v>
      </c>
      <c r="W949">
        <v>3</v>
      </c>
      <c r="X949">
        <v>44.4</v>
      </c>
      <c r="Y949">
        <v>44.4</v>
      </c>
      <c r="Z949">
        <v>14.799999999999999</v>
      </c>
      <c r="AA949">
        <v>14.799999999999999</v>
      </c>
      <c r="AB949">
        <v>22.2</v>
      </c>
    </row>
    <row r="950" spans="1:28" x14ac:dyDescent="0.35">
      <c r="A950" t="s">
        <v>7719</v>
      </c>
      <c r="B950" t="s">
        <v>2768</v>
      </c>
      <c r="C950" t="s">
        <v>1</v>
      </c>
      <c r="D950" t="s">
        <v>416</v>
      </c>
      <c r="E950" t="s">
        <v>47</v>
      </c>
      <c r="F950" s="1">
        <v>44497</v>
      </c>
      <c r="G950" t="s">
        <v>7613</v>
      </c>
      <c r="H950" t="s">
        <v>5313</v>
      </c>
      <c r="I950">
        <v>2149</v>
      </c>
      <c r="J950" t="s">
        <v>1300</v>
      </c>
      <c r="K950" t="s">
        <v>1887</v>
      </c>
      <c r="L950" t="s">
        <v>1860</v>
      </c>
      <c r="M950" s="1">
        <v>44501</v>
      </c>
      <c r="N950" t="s">
        <v>1869</v>
      </c>
      <c r="O950" t="s">
        <v>7623</v>
      </c>
      <c r="P950" t="s">
        <v>1917</v>
      </c>
      <c r="Q950" t="s">
        <v>7623</v>
      </c>
      <c r="R950" t="s">
        <v>1868</v>
      </c>
      <c r="S950">
        <v>3</v>
      </c>
      <c r="T950">
        <v>0</v>
      </c>
      <c r="U950">
        <v>10.31</v>
      </c>
      <c r="V950">
        <v>10.31</v>
      </c>
      <c r="W950">
        <v>3</v>
      </c>
      <c r="X950">
        <v>21.93</v>
      </c>
      <c r="Y950">
        <v>21.93</v>
      </c>
      <c r="Z950">
        <v>7.31</v>
      </c>
      <c r="AA950">
        <v>7.31</v>
      </c>
      <c r="AB950">
        <v>11.62</v>
      </c>
    </row>
    <row r="951" spans="1:28" x14ac:dyDescent="0.35">
      <c r="A951" t="s">
        <v>7719</v>
      </c>
      <c r="B951" t="s">
        <v>2950</v>
      </c>
      <c r="C951" t="s">
        <v>1</v>
      </c>
      <c r="D951" t="s">
        <v>2941</v>
      </c>
      <c r="E951" t="s">
        <v>47</v>
      </c>
      <c r="F951" s="1">
        <v>43655</v>
      </c>
      <c r="G951" t="s">
        <v>7613</v>
      </c>
      <c r="H951" t="s">
        <v>4191</v>
      </c>
      <c r="I951">
        <v>20735</v>
      </c>
      <c r="J951" t="s">
        <v>3231</v>
      </c>
      <c r="K951" t="s">
        <v>1887</v>
      </c>
      <c r="L951" t="s">
        <v>1860</v>
      </c>
      <c r="M951" s="1">
        <v>43660</v>
      </c>
      <c r="N951" t="s">
        <v>1869</v>
      </c>
      <c r="O951" t="s">
        <v>7623</v>
      </c>
      <c r="P951" t="s">
        <v>1926</v>
      </c>
      <c r="Q951" t="s">
        <v>7623</v>
      </c>
      <c r="R951" t="s">
        <v>1868</v>
      </c>
      <c r="S951">
        <v>3</v>
      </c>
      <c r="T951">
        <v>0</v>
      </c>
      <c r="U951">
        <v>5.7</v>
      </c>
      <c r="V951">
        <v>5.7</v>
      </c>
      <c r="W951">
        <v>3</v>
      </c>
      <c r="X951">
        <v>12.39</v>
      </c>
      <c r="Y951">
        <v>12.39</v>
      </c>
      <c r="Z951">
        <v>4.13</v>
      </c>
      <c r="AA951">
        <v>4.13</v>
      </c>
      <c r="AB951">
        <v>6.69</v>
      </c>
    </row>
    <row r="952" spans="1:28" x14ac:dyDescent="0.35">
      <c r="A952" t="s">
        <v>7719</v>
      </c>
      <c r="B952" t="s">
        <v>169</v>
      </c>
      <c r="C952" t="s">
        <v>1</v>
      </c>
      <c r="D952" t="s">
        <v>3087</v>
      </c>
      <c r="E952" t="s">
        <v>47</v>
      </c>
      <c r="F952" s="1">
        <v>43998</v>
      </c>
      <c r="G952" t="s">
        <v>7613</v>
      </c>
      <c r="H952" t="s">
        <v>5312</v>
      </c>
      <c r="I952">
        <v>19711</v>
      </c>
      <c r="J952" t="s">
        <v>2165</v>
      </c>
      <c r="K952" t="s">
        <v>1887</v>
      </c>
      <c r="L952" t="s">
        <v>1860</v>
      </c>
      <c r="M952" s="1">
        <v>44004</v>
      </c>
      <c r="N952" t="s">
        <v>1869</v>
      </c>
      <c r="O952" t="s">
        <v>7623</v>
      </c>
      <c r="P952" t="s">
        <v>1895</v>
      </c>
      <c r="Q952" t="s">
        <v>7623</v>
      </c>
      <c r="R952" t="s">
        <v>1868</v>
      </c>
      <c r="S952">
        <v>4</v>
      </c>
      <c r="T952">
        <v>0</v>
      </c>
      <c r="U952">
        <v>4.54</v>
      </c>
      <c r="V952">
        <v>4.54</v>
      </c>
      <c r="W952">
        <v>3</v>
      </c>
      <c r="X952">
        <v>9.4499999999999993</v>
      </c>
      <c r="Y952">
        <v>9.4499999999999993</v>
      </c>
      <c r="Z952">
        <v>3.15</v>
      </c>
      <c r="AA952">
        <v>3.15</v>
      </c>
      <c r="AB952">
        <v>4.9099999999999993</v>
      </c>
    </row>
    <row r="953" spans="1:28" x14ac:dyDescent="0.35">
      <c r="A953" t="s">
        <v>7719</v>
      </c>
      <c r="B953" t="s">
        <v>169</v>
      </c>
      <c r="C953" t="s">
        <v>1</v>
      </c>
      <c r="D953" t="s">
        <v>2325</v>
      </c>
      <c r="E953" t="s">
        <v>47</v>
      </c>
      <c r="F953" s="1">
        <v>43987</v>
      </c>
      <c r="G953" t="s">
        <v>7598</v>
      </c>
      <c r="H953" t="s">
        <v>5269</v>
      </c>
      <c r="I953">
        <v>19711</v>
      </c>
      <c r="J953" t="s">
        <v>2857</v>
      </c>
      <c r="K953" t="s">
        <v>1887</v>
      </c>
      <c r="L953" t="s">
        <v>1860</v>
      </c>
      <c r="M953" s="1">
        <v>43993</v>
      </c>
      <c r="N953" t="s">
        <v>1869</v>
      </c>
      <c r="O953" t="s">
        <v>7623</v>
      </c>
      <c r="P953" t="s">
        <v>1895</v>
      </c>
      <c r="Q953" t="s">
        <v>7623</v>
      </c>
      <c r="R953" t="s">
        <v>1868</v>
      </c>
      <c r="S953">
        <v>4</v>
      </c>
      <c r="T953">
        <v>0</v>
      </c>
      <c r="U953">
        <v>6.87</v>
      </c>
      <c r="V953">
        <v>6.8699999999999992</v>
      </c>
      <c r="W953">
        <v>3</v>
      </c>
      <c r="X953">
        <v>14.94</v>
      </c>
      <c r="Y953">
        <v>14.94</v>
      </c>
      <c r="Z953">
        <v>4.9799999999999995</v>
      </c>
      <c r="AA953">
        <v>4.9799999999999995</v>
      </c>
      <c r="AB953">
        <v>8.07</v>
      </c>
    </row>
    <row r="954" spans="1:28" x14ac:dyDescent="0.35">
      <c r="A954" t="s">
        <v>7719</v>
      </c>
      <c r="B954" t="s">
        <v>563</v>
      </c>
      <c r="C954" t="s">
        <v>1</v>
      </c>
      <c r="D954" t="s">
        <v>2540</v>
      </c>
      <c r="E954" t="s">
        <v>18</v>
      </c>
      <c r="F954" s="1">
        <v>43734</v>
      </c>
      <c r="G954" t="s">
        <v>7613</v>
      </c>
      <c r="H954" t="s">
        <v>5311</v>
      </c>
      <c r="I954">
        <v>11572</v>
      </c>
      <c r="J954" t="s">
        <v>1406</v>
      </c>
      <c r="K954" t="s">
        <v>1887</v>
      </c>
      <c r="L954" t="s">
        <v>1860</v>
      </c>
      <c r="M954" s="1">
        <v>43741</v>
      </c>
      <c r="N954" t="s">
        <v>1869</v>
      </c>
      <c r="O954" t="s">
        <v>7623</v>
      </c>
      <c r="P954" t="s">
        <v>1897</v>
      </c>
      <c r="Q954" t="s">
        <v>7623</v>
      </c>
      <c r="R954" t="s">
        <v>1898</v>
      </c>
      <c r="S954">
        <v>5</v>
      </c>
      <c r="T954">
        <v>0</v>
      </c>
      <c r="U954">
        <v>16.190000000000001</v>
      </c>
      <c r="V954">
        <v>16.190000000000001</v>
      </c>
      <c r="W954">
        <v>3</v>
      </c>
      <c r="X954">
        <v>34.44</v>
      </c>
      <c r="Y954">
        <v>34.44</v>
      </c>
      <c r="Z954">
        <v>11.479999999999999</v>
      </c>
      <c r="AA954">
        <v>11.479999999999999</v>
      </c>
      <c r="AB954">
        <v>18.249999999999996</v>
      </c>
    </row>
    <row r="955" spans="1:28" x14ac:dyDescent="0.35">
      <c r="A955" t="s">
        <v>7719</v>
      </c>
      <c r="B955" t="s">
        <v>552</v>
      </c>
      <c r="C955" t="s">
        <v>1</v>
      </c>
      <c r="D955" t="s">
        <v>668</v>
      </c>
      <c r="E955" t="s">
        <v>188</v>
      </c>
      <c r="F955" s="1">
        <v>44468</v>
      </c>
      <c r="G955" t="s">
        <v>7613</v>
      </c>
      <c r="H955" t="s">
        <v>5310</v>
      </c>
      <c r="I955">
        <v>10550</v>
      </c>
      <c r="J955" t="s">
        <v>188</v>
      </c>
      <c r="K955" t="s">
        <v>1887</v>
      </c>
      <c r="L955" t="s">
        <v>1860</v>
      </c>
      <c r="M955" s="1">
        <v>44474</v>
      </c>
      <c r="N955" t="s">
        <v>1869</v>
      </c>
      <c r="O955" t="s">
        <v>7623</v>
      </c>
      <c r="P955" t="s">
        <v>1897</v>
      </c>
      <c r="Q955" t="s">
        <v>7623</v>
      </c>
      <c r="R955" t="s">
        <v>1890</v>
      </c>
      <c r="S955">
        <v>4</v>
      </c>
      <c r="T955">
        <v>0</v>
      </c>
      <c r="U955">
        <v>10.97</v>
      </c>
      <c r="V955">
        <v>10.97</v>
      </c>
      <c r="W955">
        <v>3</v>
      </c>
      <c r="X955">
        <v>23.34</v>
      </c>
      <c r="Y955">
        <v>23.34</v>
      </c>
      <c r="Z955">
        <v>7.78</v>
      </c>
      <c r="AA955">
        <v>7.78</v>
      </c>
      <c r="AB955">
        <v>12.37</v>
      </c>
    </row>
    <row r="956" spans="1:28" x14ac:dyDescent="0.35">
      <c r="A956" t="s">
        <v>7719</v>
      </c>
      <c r="B956" t="s">
        <v>2807</v>
      </c>
      <c r="C956" t="s">
        <v>1</v>
      </c>
      <c r="D956" t="s">
        <v>2374</v>
      </c>
      <c r="E956" t="s">
        <v>146</v>
      </c>
      <c r="F956" s="1">
        <v>44371</v>
      </c>
      <c r="G956" t="s">
        <v>7613</v>
      </c>
      <c r="H956" t="s">
        <v>5309</v>
      </c>
      <c r="I956">
        <v>2920</v>
      </c>
      <c r="J956" t="s">
        <v>1293</v>
      </c>
      <c r="K956" t="s">
        <v>1887</v>
      </c>
      <c r="L956" t="s">
        <v>1860</v>
      </c>
      <c r="M956" s="1">
        <v>44375</v>
      </c>
      <c r="N956" t="s">
        <v>1869</v>
      </c>
      <c r="O956" t="s">
        <v>7623</v>
      </c>
      <c r="P956" t="s">
        <v>1921</v>
      </c>
      <c r="Q956" t="s">
        <v>7623</v>
      </c>
      <c r="R956" t="s">
        <v>1876</v>
      </c>
      <c r="S956">
        <v>3</v>
      </c>
      <c r="T956">
        <v>0</v>
      </c>
      <c r="U956">
        <v>48.38</v>
      </c>
      <c r="V956">
        <v>48.38</v>
      </c>
      <c r="W956">
        <v>3</v>
      </c>
      <c r="X956">
        <v>102.93</v>
      </c>
      <c r="Y956">
        <v>102.93</v>
      </c>
      <c r="Z956">
        <v>34.31</v>
      </c>
      <c r="AA956">
        <v>34.31</v>
      </c>
      <c r="AB956">
        <v>54.550000000000004</v>
      </c>
    </row>
    <row r="957" spans="1:28" x14ac:dyDescent="0.35">
      <c r="A957" t="s">
        <v>7719</v>
      </c>
      <c r="B957" t="s">
        <v>74</v>
      </c>
      <c r="C957" t="s">
        <v>1</v>
      </c>
      <c r="D957" t="s">
        <v>453</v>
      </c>
      <c r="E957" t="s">
        <v>146</v>
      </c>
      <c r="F957" s="1">
        <v>43538</v>
      </c>
      <c r="G957" t="s">
        <v>7598</v>
      </c>
      <c r="H957" t="s">
        <v>5308</v>
      </c>
      <c r="I957">
        <v>3820</v>
      </c>
      <c r="J957" t="s">
        <v>1958</v>
      </c>
      <c r="K957" t="s">
        <v>1887</v>
      </c>
      <c r="L957" t="s">
        <v>1860</v>
      </c>
      <c r="M957" s="1">
        <v>43542</v>
      </c>
      <c r="N957" t="s">
        <v>1869</v>
      </c>
      <c r="O957" t="s">
        <v>7623</v>
      </c>
      <c r="P957" t="s">
        <v>1925</v>
      </c>
      <c r="Q957" t="s">
        <v>7623</v>
      </c>
      <c r="R957" t="s">
        <v>1876</v>
      </c>
      <c r="S957">
        <v>3</v>
      </c>
      <c r="T957">
        <v>0</v>
      </c>
      <c r="U957">
        <v>315.81</v>
      </c>
      <c r="V957">
        <v>315.81</v>
      </c>
      <c r="W957">
        <v>3</v>
      </c>
      <c r="X957">
        <v>671.94</v>
      </c>
      <c r="Y957">
        <v>671.94</v>
      </c>
      <c r="Z957">
        <v>223.98000000000002</v>
      </c>
      <c r="AA957">
        <v>223.98000000000002</v>
      </c>
      <c r="AB957">
        <v>356.13000000000005</v>
      </c>
    </row>
    <row r="958" spans="1:28" x14ac:dyDescent="0.35">
      <c r="A958" t="s">
        <v>7719</v>
      </c>
      <c r="B958" t="s">
        <v>379</v>
      </c>
      <c r="C958" t="s">
        <v>1</v>
      </c>
      <c r="D958" t="s">
        <v>2274</v>
      </c>
      <c r="E958" t="s">
        <v>38</v>
      </c>
      <c r="F958" s="1">
        <v>43227</v>
      </c>
      <c r="G958" t="s">
        <v>7613</v>
      </c>
      <c r="H958" t="s">
        <v>4212</v>
      </c>
      <c r="I958">
        <v>1841</v>
      </c>
      <c r="J958" t="s">
        <v>1220</v>
      </c>
      <c r="K958" t="s">
        <v>1887</v>
      </c>
      <c r="L958" t="s">
        <v>1860</v>
      </c>
      <c r="M958" s="1">
        <v>43232</v>
      </c>
      <c r="N958" t="s">
        <v>1869</v>
      </c>
      <c r="O958" t="s">
        <v>7623</v>
      </c>
      <c r="P958" t="s">
        <v>1917</v>
      </c>
      <c r="Q958" t="s">
        <v>7623</v>
      </c>
      <c r="R958" t="s">
        <v>1876</v>
      </c>
      <c r="S958">
        <v>3</v>
      </c>
      <c r="T958">
        <v>0</v>
      </c>
      <c r="U958">
        <v>7.91</v>
      </c>
      <c r="V958">
        <v>7.91</v>
      </c>
      <c r="W958">
        <v>3</v>
      </c>
      <c r="X958">
        <v>16.14</v>
      </c>
      <c r="Y958">
        <v>16.14</v>
      </c>
      <c r="Z958">
        <v>5.38</v>
      </c>
      <c r="AA958">
        <v>5.38</v>
      </c>
      <c r="AB958">
        <v>8.23</v>
      </c>
    </row>
    <row r="959" spans="1:28" x14ac:dyDescent="0.35">
      <c r="A959" t="s">
        <v>7719</v>
      </c>
      <c r="B959" t="s">
        <v>110</v>
      </c>
      <c r="C959" t="s">
        <v>1</v>
      </c>
      <c r="D959" t="s">
        <v>3433</v>
      </c>
      <c r="E959" t="s">
        <v>47</v>
      </c>
      <c r="F959" s="1">
        <v>44268</v>
      </c>
      <c r="G959" t="s">
        <v>7598</v>
      </c>
      <c r="H959" t="s">
        <v>5307</v>
      </c>
      <c r="I959">
        <v>21044</v>
      </c>
      <c r="J959" t="s">
        <v>2288</v>
      </c>
      <c r="K959" t="s">
        <v>1887</v>
      </c>
      <c r="L959" t="s">
        <v>1860</v>
      </c>
      <c r="M959" s="1">
        <v>44272</v>
      </c>
      <c r="N959" t="s">
        <v>1869</v>
      </c>
      <c r="O959" t="s">
        <v>7623</v>
      </c>
      <c r="P959" t="s">
        <v>1926</v>
      </c>
      <c r="Q959" t="s">
        <v>7623</v>
      </c>
      <c r="R959" t="s">
        <v>1876</v>
      </c>
      <c r="S959">
        <v>3</v>
      </c>
      <c r="T959">
        <v>0</v>
      </c>
      <c r="U959">
        <v>81.92</v>
      </c>
      <c r="V959">
        <v>81.92</v>
      </c>
      <c r="W959">
        <v>3</v>
      </c>
      <c r="X959">
        <v>174.3</v>
      </c>
      <c r="Y959">
        <v>174.3</v>
      </c>
      <c r="Z959">
        <v>58.1</v>
      </c>
      <c r="AA959">
        <v>58.1</v>
      </c>
      <c r="AB959">
        <v>92.38000000000001</v>
      </c>
    </row>
    <row r="960" spans="1:28" x14ac:dyDescent="0.35">
      <c r="A960" t="s">
        <v>7719</v>
      </c>
      <c r="B960" t="s">
        <v>2950</v>
      </c>
      <c r="C960" t="s">
        <v>1</v>
      </c>
      <c r="D960" t="s">
        <v>2941</v>
      </c>
      <c r="E960" t="s">
        <v>18</v>
      </c>
      <c r="F960" s="1">
        <v>43655</v>
      </c>
      <c r="G960" t="s">
        <v>7613</v>
      </c>
      <c r="H960" t="s">
        <v>4191</v>
      </c>
      <c r="I960">
        <v>20735</v>
      </c>
      <c r="J960" t="s">
        <v>2549</v>
      </c>
      <c r="K960" t="s">
        <v>1887</v>
      </c>
      <c r="L960" t="s">
        <v>1860</v>
      </c>
      <c r="M960" s="1">
        <v>43660</v>
      </c>
      <c r="N960" t="s">
        <v>1869</v>
      </c>
      <c r="O960" t="s">
        <v>7623</v>
      </c>
      <c r="P960" t="s">
        <v>1926</v>
      </c>
      <c r="Q960" t="s">
        <v>7623</v>
      </c>
      <c r="R960" t="s">
        <v>1876</v>
      </c>
      <c r="S960">
        <v>3</v>
      </c>
      <c r="T960">
        <v>0</v>
      </c>
      <c r="U960">
        <v>42.05</v>
      </c>
      <c r="V960">
        <v>42.05</v>
      </c>
      <c r="W960">
        <v>3</v>
      </c>
      <c r="X960">
        <v>84.09</v>
      </c>
      <c r="Y960">
        <v>84.09</v>
      </c>
      <c r="Z960">
        <v>28.03</v>
      </c>
      <c r="AA960">
        <v>28.03</v>
      </c>
      <c r="AB960">
        <v>42.040000000000006</v>
      </c>
    </row>
    <row r="961" spans="1:28" x14ac:dyDescent="0.35">
      <c r="A961" t="s">
        <v>7719</v>
      </c>
      <c r="B961" t="s">
        <v>147</v>
      </c>
      <c r="C961" t="s">
        <v>1</v>
      </c>
      <c r="D961" t="s">
        <v>2338</v>
      </c>
      <c r="E961" t="s">
        <v>146</v>
      </c>
      <c r="F961" s="1">
        <v>44392</v>
      </c>
      <c r="G961" t="s">
        <v>7613</v>
      </c>
      <c r="H961" t="s">
        <v>4284</v>
      </c>
      <c r="I961">
        <v>19805</v>
      </c>
      <c r="J961" t="s">
        <v>1720</v>
      </c>
      <c r="K961" t="s">
        <v>1887</v>
      </c>
      <c r="L961" t="s">
        <v>1860</v>
      </c>
      <c r="M961" s="1">
        <v>44396</v>
      </c>
      <c r="N961" t="s">
        <v>1869</v>
      </c>
      <c r="O961" t="s">
        <v>7623</v>
      </c>
      <c r="P961" t="s">
        <v>1895</v>
      </c>
      <c r="Q961" t="s">
        <v>7623</v>
      </c>
      <c r="R961" t="s">
        <v>1876</v>
      </c>
      <c r="S961">
        <v>3</v>
      </c>
      <c r="T961">
        <v>0</v>
      </c>
      <c r="U961">
        <v>13.01</v>
      </c>
      <c r="V961">
        <v>13.01</v>
      </c>
      <c r="W961">
        <v>3</v>
      </c>
      <c r="X961">
        <v>26.55</v>
      </c>
      <c r="Y961">
        <v>26.55</v>
      </c>
      <c r="Z961">
        <v>8.85</v>
      </c>
      <c r="AA961">
        <v>8.85</v>
      </c>
      <c r="AB961">
        <v>13.540000000000001</v>
      </c>
    </row>
    <row r="962" spans="1:28" x14ac:dyDescent="0.35">
      <c r="A962" t="s">
        <v>7719</v>
      </c>
      <c r="B962" t="s">
        <v>169</v>
      </c>
      <c r="C962" t="s">
        <v>1</v>
      </c>
      <c r="D962" t="s">
        <v>198</v>
      </c>
      <c r="E962" t="s">
        <v>35</v>
      </c>
      <c r="F962" s="1">
        <v>44155</v>
      </c>
      <c r="G962" t="s">
        <v>7613</v>
      </c>
      <c r="H962" t="s">
        <v>5306</v>
      </c>
      <c r="I962">
        <v>19711</v>
      </c>
      <c r="J962" t="s">
        <v>2583</v>
      </c>
      <c r="K962" t="s">
        <v>1887</v>
      </c>
      <c r="L962" t="s">
        <v>1860</v>
      </c>
      <c r="M962" s="1">
        <v>44159</v>
      </c>
      <c r="N962" t="s">
        <v>1869</v>
      </c>
      <c r="O962" t="s">
        <v>7623</v>
      </c>
      <c r="P962" t="s">
        <v>1895</v>
      </c>
      <c r="Q962" t="s">
        <v>7623</v>
      </c>
      <c r="R962" t="s">
        <v>1876</v>
      </c>
      <c r="S962">
        <v>3</v>
      </c>
      <c r="T962">
        <v>0</v>
      </c>
      <c r="U962">
        <v>62.92</v>
      </c>
      <c r="V962">
        <v>62.92</v>
      </c>
      <c r="W962">
        <v>3</v>
      </c>
      <c r="X962">
        <v>128.4</v>
      </c>
      <c r="Y962">
        <v>128.4</v>
      </c>
      <c r="Z962">
        <v>42.800000000000004</v>
      </c>
      <c r="AA962">
        <v>42.800000000000004</v>
      </c>
      <c r="AB962">
        <v>65.48</v>
      </c>
    </row>
    <row r="963" spans="1:28" x14ac:dyDescent="0.35">
      <c r="A963" t="s">
        <v>7719</v>
      </c>
      <c r="B963" t="s">
        <v>80</v>
      </c>
      <c r="C963" t="s">
        <v>1</v>
      </c>
      <c r="D963" t="s">
        <v>2360</v>
      </c>
      <c r="E963" t="s">
        <v>50</v>
      </c>
      <c r="F963" s="1">
        <v>44359</v>
      </c>
      <c r="G963" t="s">
        <v>7598</v>
      </c>
      <c r="H963" t="s">
        <v>4234</v>
      </c>
      <c r="I963">
        <v>10035</v>
      </c>
      <c r="J963" t="s">
        <v>3042</v>
      </c>
      <c r="K963" t="s">
        <v>1887</v>
      </c>
      <c r="L963" t="s">
        <v>1860</v>
      </c>
      <c r="M963" s="1">
        <v>44365</v>
      </c>
      <c r="N963" t="s">
        <v>1869</v>
      </c>
      <c r="O963" t="s">
        <v>7623</v>
      </c>
      <c r="P963" t="s">
        <v>1897</v>
      </c>
      <c r="Q963" t="s">
        <v>7623</v>
      </c>
      <c r="R963" t="s">
        <v>1874</v>
      </c>
      <c r="S963">
        <v>4</v>
      </c>
      <c r="T963">
        <v>0</v>
      </c>
      <c r="U963">
        <v>16.68</v>
      </c>
      <c r="V963">
        <v>16.68</v>
      </c>
      <c r="W963">
        <v>3</v>
      </c>
      <c r="X963">
        <v>64.14</v>
      </c>
      <c r="Y963">
        <v>64.14</v>
      </c>
      <c r="Z963">
        <v>21.38</v>
      </c>
      <c r="AA963">
        <v>21.38</v>
      </c>
      <c r="AB963">
        <v>47.46</v>
      </c>
    </row>
    <row r="964" spans="1:28" x14ac:dyDescent="0.35">
      <c r="A964" t="s">
        <v>7719</v>
      </c>
      <c r="B964" t="s">
        <v>80</v>
      </c>
      <c r="C964" t="s">
        <v>1</v>
      </c>
      <c r="D964" t="s">
        <v>653</v>
      </c>
      <c r="E964" t="s">
        <v>18</v>
      </c>
      <c r="F964" s="1">
        <v>43572</v>
      </c>
      <c r="G964" t="s">
        <v>7613</v>
      </c>
      <c r="H964" t="s">
        <v>5305</v>
      </c>
      <c r="I964">
        <v>10035</v>
      </c>
      <c r="J964" t="s">
        <v>3149</v>
      </c>
      <c r="K964" t="s">
        <v>1887</v>
      </c>
      <c r="L964" t="s">
        <v>1860</v>
      </c>
      <c r="M964" s="1">
        <v>43578</v>
      </c>
      <c r="N964" t="s">
        <v>1869</v>
      </c>
      <c r="O964" t="s">
        <v>7623</v>
      </c>
      <c r="P964" t="s">
        <v>1897</v>
      </c>
      <c r="Q964" t="s">
        <v>7623</v>
      </c>
      <c r="R964" t="s">
        <v>1874</v>
      </c>
      <c r="S964">
        <v>4</v>
      </c>
      <c r="T964">
        <v>0</v>
      </c>
      <c r="U964">
        <v>2.78</v>
      </c>
      <c r="V964">
        <v>2.7799999999999994</v>
      </c>
      <c r="W964">
        <v>3</v>
      </c>
      <c r="X964">
        <v>10.71</v>
      </c>
      <c r="Y964">
        <v>10.71</v>
      </c>
      <c r="Z964">
        <v>3.5700000000000003</v>
      </c>
      <c r="AA964">
        <v>3.5700000000000003</v>
      </c>
      <c r="AB964">
        <v>7.9300000000000015</v>
      </c>
    </row>
    <row r="965" spans="1:28" x14ac:dyDescent="0.35">
      <c r="A965" t="s">
        <v>7719</v>
      </c>
      <c r="B965" t="s">
        <v>80</v>
      </c>
      <c r="C965" t="s">
        <v>1</v>
      </c>
      <c r="D965" t="s">
        <v>411</v>
      </c>
      <c r="E965" t="s">
        <v>18</v>
      </c>
      <c r="F965" s="1">
        <v>43796</v>
      </c>
      <c r="G965" t="s">
        <v>7613</v>
      </c>
      <c r="H965" t="s">
        <v>5304</v>
      </c>
      <c r="I965">
        <v>10024</v>
      </c>
      <c r="J965" t="s">
        <v>2142</v>
      </c>
      <c r="K965" t="s">
        <v>1887</v>
      </c>
      <c r="L965" t="s">
        <v>1860</v>
      </c>
      <c r="M965" s="1">
        <v>43800</v>
      </c>
      <c r="N965" t="s">
        <v>1869</v>
      </c>
      <c r="O965" t="s">
        <v>7623</v>
      </c>
      <c r="P965" t="s">
        <v>1897</v>
      </c>
      <c r="Q965" t="s">
        <v>7623</v>
      </c>
      <c r="R965" t="s">
        <v>1874</v>
      </c>
      <c r="S965">
        <v>3</v>
      </c>
      <c r="T965">
        <v>0</v>
      </c>
      <c r="U965">
        <v>12.51</v>
      </c>
      <c r="V965">
        <v>12.509999999999998</v>
      </c>
      <c r="W965">
        <v>3</v>
      </c>
      <c r="X965">
        <v>29.79</v>
      </c>
      <c r="Y965">
        <v>29.79</v>
      </c>
      <c r="Z965">
        <v>9.93</v>
      </c>
      <c r="AA965">
        <v>9.93</v>
      </c>
      <c r="AB965">
        <v>17.28</v>
      </c>
    </row>
    <row r="966" spans="1:28" x14ac:dyDescent="0.35">
      <c r="A966" t="s">
        <v>7719</v>
      </c>
      <c r="B966" t="s">
        <v>80</v>
      </c>
      <c r="C966" t="s">
        <v>1</v>
      </c>
      <c r="D966" t="s">
        <v>2424</v>
      </c>
      <c r="E966" t="s">
        <v>13</v>
      </c>
      <c r="F966" s="1">
        <v>43356</v>
      </c>
      <c r="G966" t="s">
        <v>7613</v>
      </c>
      <c r="H966" t="s">
        <v>5303</v>
      </c>
      <c r="I966">
        <v>10011</v>
      </c>
      <c r="J966" t="s">
        <v>1168</v>
      </c>
      <c r="K966" t="s">
        <v>1887</v>
      </c>
      <c r="L966" t="s">
        <v>1860</v>
      </c>
      <c r="M966" s="1">
        <v>43362</v>
      </c>
      <c r="N966" t="s">
        <v>1869</v>
      </c>
      <c r="O966" t="s">
        <v>7623</v>
      </c>
      <c r="P966" t="s">
        <v>1897</v>
      </c>
      <c r="Q966" t="s">
        <v>7623</v>
      </c>
      <c r="R966" t="s">
        <v>1874</v>
      </c>
      <c r="S966">
        <v>4</v>
      </c>
      <c r="T966">
        <v>0</v>
      </c>
      <c r="U966">
        <v>1.47</v>
      </c>
      <c r="V966">
        <v>1.4699999999999998</v>
      </c>
      <c r="W966">
        <v>3</v>
      </c>
      <c r="X966">
        <v>5.46</v>
      </c>
      <c r="Y966">
        <v>5.46</v>
      </c>
      <c r="Z966">
        <v>1.82</v>
      </c>
      <c r="AA966">
        <v>1.82</v>
      </c>
      <c r="AB966">
        <v>3.99</v>
      </c>
    </row>
    <row r="967" spans="1:28" x14ac:dyDescent="0.35">
      <c r="A967" t="s">
        <v>7719</v>
      </c>
      <c r="B967" t="s">
        <v>80</v>
      </c>
      <c r="C967" t="s">
        <v>1</v>
      </c>
      <c r="D967" t="s">
        <v>2258</v>
      </c>
      <c r="E967" t="s">
        <v>160</v>
      </c>
      <c r="F967" s="1">
        <v>43281</v>
      </c>
      <c r="G967" t="s">
        <v>7613</v>
      </c>
      <c r="H967" t="s">
        <v>5302</v>
      </c>
      <c r="I967">
        <v>10011</v>
      </c>
      <c r="J967" t="s">
        <v>7684</v>
      </c>
      <c r="K967" t="s">
        <v>1887</v>
      </c>
      <c r="L967" t="s">
        <v>1860</v>
      </c>
      <c r="M967" s="1">
        <v>43287</v>
      </c>
      <c r="N967" t="s">
        <v>1869</v>
      </c>
      <c r="O967" t="s">
        <v>7623</v>
      </c>
      <c r="P967" t="s">
        <v>1897</v>
      </c>
      <c r="Q967" t="s">
        <v>7623</v>
      </c>
      <c r="R967" t="s">
        <v>1874</v>
      </c>
      <c r="S967">
        <v>4</v>
      </c>
      <c r="T967">
        <v>0</v>
      </c>
      <c r="U967">
        <v>2.9</v>
      </c>
      <c r="V967">
        <v>2.9</v>
      </c>
      <c r="W967">
        <v>3</v>
      </c>
      <c r="X967">
        <v>6.6</v>
      </c>
      <c r="Y967">
        <v>6.6</v>
      </c>
      <c r="Z967">
        <v>2.1999999999999997</v>
      </c>
      <c r="AA967">
        <v>2.1999999999999997</v>
      </c>
      <c r="AB967">
        <v>3.6999999999999997</v>
      </c>
    </row>
    <row r="968" spans="1:28" x14ac:dyDescent="0.35">
      <c r="A968" t="s">
        <v>7719</v>
      </c>
      <c r="B968" t="s">
        <v>2273</v>
      </c>
      <c r="C968" t="s">
        <v>1</v>
      </c>
      <c r="D968" t="s">
        <v>117</v>
      </c>
      <c r="E968" t="s">
        <v>50</v>
      </c>
      <c r="F968" s="1">
        <v>43613</v>
      </c>
      <c r="G968" t="s">
        <v>7598</v>
      </c>
      <c r="H968" t="s">
        <v>5301</v>
      </c>
      <c r="I968">
        <v>11520</v>
      </c>
      <c r="J968" t="s">
        <v>2676</v>
      </c>
      <c r="K968" t="s">
        <v>1887</v>
      </c>
      <c r="L968" t="s">
        <v>1860</v>
      </c>
      <c r="M968" s="1">
        <v>43617</v>
      </c>
      <c r="N968" t="s">
        <v>1869</v>
      </c>
      <c r="O968" t="s">
        <v>7623</v>
      </c>
      <c r="P968" t="s">
        <v>1897</v>
      </c>
      <c r="Q968" t="s">
        <v>7623</v>
      </c>
      <c r="R968" t="s">
        <v>1874</v>
      </c>
      <c r="S968">
        <v>3</v>
      </c>
      <c r="T968">
        <v>0</v>
      </c>
      <c r="U968">
        <v>14.35</v>
      </c>
      <c r="V968">
        <v>14.350000000000001</v>
      </c>
      <c r="W968">
        <v>3</v>
      </c>
      <c r="X968">
        <v>47.82</v>
      </c>
      <c r="Y968">
        <v>47.82</v>
      </c>
      <c r="Z968">
        <v>15.94</v>
      </c>
      <c r="AA968">
        <v>15.94</v>
      </c>
      <c r="AB968">
        <v>33.47</v>
      </c>
    </row>
    <row r="969" spans="1:28" x14ac:dyDescent="0.35">
      <c r="A969" t="s">
        <v>7719</v>
      </c>
      <c r="B969" t="s">
        <v>379</v>
      </c>
      <c r="C969" t="s">
        <v>1</v>
      </c>
      <c r="D969" t="s">
        <v>2274</v>
      </c>
      <c r="E969" t="s">
        <v>13</v>
      </c>
      <c r="F969" s="1">
        <v>43227</v>
      </c>
      <c r="G969" t="s">
        <v>7613</v>
      </c>
      <c r="H969" t="s">
        <v>4212</v>
      </c>
      <c r="I969">
        <v>1841</v>
      </c>
      <c r="J969" t="s">
        <v>1778</v>
      </c>
      <c r="K969" t="s">
        <v>1887</v>
      </c>
      <c r="L969" t="s">
        <v>1860</v>
      </c>
      <c r="M969" s="1">
        <v>43232</v>
      </c>
      <c r="N969" t="s">
        <v>1869</v>
      </c>
      <c r="O969" t="s">
        <v>7623</v>
      </c>
      <c r="P969" t="s">
        <v>1917</v>
      </c>
      <c r="Q969" t="s">
        <v>7623</v>
      </c>
      <c r="R969" t="s">
        <v>1874</v>
      </c>
      <c r="S969">
        <v>3</v>
      </c>
      <c r="T969">
        <v>0</v>
      </c>
      <c r="U969">
        <v>2.5099999999999998</v>
      </c>
      <c r="V969">
        <v>2.5099999999999998</v>
      </c>
      <c r="W969">
        <v>3</v>
      </c>
      <c r="X969">
        <v>8.64</v>
      </c>
      <c r="Y969">
        <v>8.64</v>
      </c>
      <c r="Z969">
        <v>2.8800000000000003</v>
      </c>
      <c r="AA969">
        <v>2.8800000000000003</v>
      </c>
      <c r="AB969">
        <v>6.1300000000000008</v>
      </c>
    </row>
    <row r="970" spans="1:28" x14ac:dyDescent="0.35">
      <c r="A970" t="s">
        <v>7719</v>
      </c>
      <c r="B970" t="s">
        <v>2212</v>
      </c>
      <c r="C970" t="s">
        <v>1</v>
      </c>
      <c r="D970" t="s">
        <v>2210</v>
      </c>
      <c r="E970" t="s">
        <v>18</v>
      </c>
      <c r="F970" s="1">
        <v>44240</v>
      </c>
      <c r="G970" t="s">
        <v>7613</v>
      </c>
      <c r="H970" t="s">
        <v>5300</v>
      </c>
      <c r="I970">
        <v>21215</v>
      </c>
      <c r="J970" t="s">
        <v>3149</v>
      </c>
      <c r="K970" t="s">
        <v>1887</v>
      </c>
      <c r="L970" t="s">
        <v>1860</v>
      </c>
      <c r="M970" s="1">
        <v>44247</v>
      </c>
      <c r="N970" t="s">
        <v>1869</v>
      </c>
      <c r="O970" t="s">
        <v>7623</v>
      </c>
      <c r="P970" t="s">
        <v>1926</v>
      </c>
      <c r="Q970" t="s">
        <v>7623</v>
      </c>
      <c r="R970" t="s">
        <v>1874</v>
      </c>
      <c r="S970">
        <v>5</v>
      </c>
      <c r="T970">
        <v>0</v>
      </c>
      <c r="U970">
        <v>2.78</v>
      </c>
      <c r="V970">
        <v>2.7799999999999994</v>
      </c>
      <c r="W970">
        <v>3</v>
      </c>
      <c r="X970">
        <v>10.71</v>
      </c>
      <c r="Y970">
        <v>10.71</v>
      </c>
      <c r="Z970">
        <v>3.5700000000000003</v>
      </c>
      <c r="AA970">
        <v>3.5700000000000003</v>
      </c>
      <c r="AB970">
        <v>7.9300000000000015</v>
      </c>
    </row>
    <row r="971" spans="1:28" x14ac:dyDescent="0.35">
      <c r="A971" t="s">
        <v>7719</v>
      </c>
      <c r="B971" t="s">
        <v>2212</v>
      </c>
      <c r="C971" t="s">
        <v>1</v>
      </c>
      <c r="D971" t="s">
        <v>185</v>
      </c>
      <c r="E971" t="s">
        <v>249</v>
      </c>
      <c r="F971" s="1">
        <v>43811</v>
      </c>
      <c r="G971" t="s">
        <v>7613</v>
      </c>
      <c r="H971" t="s">
        <v>5299</v>
      </c>
      <c r="I971">
        <v>21215</v>
      </c>
      <c r="J971" t="s">
        <v>1570</v>
      </c>
      <c r="K971" t="s">
        <v>1887</v>
      </c>
      <c r="L971" t="s">
        <v>1860</v>
      </c>
      <c r="M971" s="1">
        <v>43816</v>
      </c>
      <c r="N971" t="s">
        <v>1869</v>
      </c>
      <c r="O971" t="s">
        <v>7623</v>
      </c>
      <c r="P971" t="s">
        <v>1926</v>
      </c>
      <c r="Q971" t="s">
        <v>7623</v>
      </c>
      <c r="R971" t="s">
        <v>1874</v>
      </c>
      <c r="S971">
        <v>3</v>
      </c>
      <c r="T971">
        <v>0</v>
      </c>
      <c r="U971">
        <v>2.2200000000000002</v>
      </c>
      <c r="V971">
        <v>2.2200000000000006</v>
      </c>
      <c r="W971">
        <v>3</v>
      </c>
      <c r="X971">
        <v>8.2200000000000006</v>
      </c>
      <c r="Y971">
        <v>8.2200000000000006</v>
      </c>
      <c r="Z971">
        <v>2.74</v>
      </c>
      <c r="AA971">
        <v>2.74</v>
      </c>
      <c r="AB971">
        <v>6</v>
      </c>
    </row>
    <row r="972" spans="1:28" x14ac:dyDescent="0.35">
      <c r="A972" t="s">
        <v>7719</v>
      </c>
      <c r="B972" t="s">
        <v>1880</v>
      </c>
      <c r="C972" t="s">
        <v>1</v>
      </c>
      <c r="D972" t="s">
        <v>462</v>
      </c>
      <c r="E972" t="s">
        <v>2012</v>
      </c>
      <c r="F972" s="1">
        <v>43582</v>
      </c>
      <c r="G972" t="s">
        <v>7598</v>
      </c>
      <c r="H972" t="s">
        <v>4201</v>
      </c>
      <c r="I972">
        <v>20016</v>
      </c>
      <c r="J972" t="s">
        <v>2012</v>
      </c>
      <c r="K972" t="s">
        <v>1887</v>
      </c>
      <c r="L972" t="s">
        <v>1860</v>
      </c>
      <c r="M972" s="1">
        <v>43588</v>
      </c>
      <c r="N972" t="s">
        <v>1869</v>
      </c>
      <c r="O972" t="s">
        <v>7623</v>
      </c>
      <c r="P972" t="s">
        <v>3163</v>
      </c>
      <c r="Q972" t="s">
        <v>7623</v>
      </c>
      <c r="R972" t="s">
        <v>1874</v>
      </c>
      <c r="S972">
        <v>4</v>
      </c>
      <c r="T972">
        <v>0</v>
      </c>
      <c r="U972">
        <v>8.8699999999999992</v>
      </c>
      <c r="V972">
        <v>8.8699999999999992</v>
      </c>
      <c r="W972">
        <v>3</v>
      </c>
      <c r="X972">
        <v>22.74</v>
      </c>
      <c r="Y972">
        <v>22.74</v>
      </c>
      <c r="Z972">
        <v>7.5799999999999992</v>
      </c>
      <c r="AA972">
        <v>7.5799999999999992</v>
      </c>
      <c r="AB972">
        <v>13.87</v>
      </c>
    </row>
    <row r="973" spans="1:28" x14ac:dyDescent="0.35">
      <c r="A973" t="s">
        <v>7719</v>
      </c>
      <c r="B973" t="s">
        <v>535</v>
      </c>
      <c r="C973" t="s">
        <v>1</v>
      </c>
      <c r="D973" t="s">
        <v>2289</v>
      </c>
      <c r="E973" t="s">
        <v>3008</v>
      </c>
      <c r="F973" s="1">
        <v>44215</v>
      </c>
      <c r="G973" t="s">
        <v>7613</v>
      </c>
      <c r="H973" t="s">
        <v>5250</v>
      </c>
      <c r="J973" t="s">
        <v>3009</v>
      </c>
      <c r="K973" t="s">
        <v>1887</v>
      </c>
      <c r="L973" t="s">
        <v>1860</v>
      </c>
      <c r="M973" s="1">
        <v>44219</v>
      </c>
      <c r="N973" t="s">
        <v>1869</v>
      </c>
      <c r="O973" t="s">
        <v>7623</v>
      </c>
      <c r="P973" t="s">
        <v>3351</v>
      </c>
      <c r="Q973" t="s">
        <v>7623</v>
      </c>
      <c r="R973" t="s">
        <v>1877</v>
      </c>
      <c r="S973">
        <v>3</v>
      </c>
      <c r="T973">
        <v>0</v>
      </c>
      <c r="U973">
        <v>152.02000000000001</v>
      </c>
      <c r="V973">
        <v>152.01999999999998</v>
      </c>
      <c r="W973">
        <v>3</v>
      </c>
      <c r="X973">
        <v>542.94000000000005</v>
      </c>
      <c r="Y973">
        <v>542.94000000000005</v>
      </c>
      <c r="Z973">
        <v>180.98000000000002</v>
      </c>
      <c r="AA973">
        <v>180.98000000000002</v>
      </c>
      <c r="AB973">
        <v>390.92000000000007</v>
      </c>
    </row>
    <row r="974" spans="1:28" x14ac:dyDescent="0.35">
      <c r="A974" t="s">
        <v>7719</v>
      </c>
      <c r="B974" t="s">
        <v>111</v>
      </c>
      <c r="C974" t="s">
        <v>1</v>
      </c>
      <c r="D974" t="s">
        <v>561</v>
      </c>
      <c r="E974" t="s">
        <v>16</v>
      </c>
      <c r="F974" s="1">
        <v>44231</v>
      </c>
      <c r="G974" t="s">
        <v>7598</v>
      </c>
      <c r="H974" t="s">
        <v>5298</v>
      </c>
      <c r="I974">
        <v>14609</v>
      </c>
      <c r="J974" t="s">
        <v>2084</v>
      </c>
      <c r="K974" t="s">
        <v>1887</v>
      </c>
      <c r="L974" t="s">
        <v>1860</v>
      </c>
      <c r="M974" s="1">
        <v>44236</v>
      </c>
      <c r="N974" t="s">
        <v>1869</v>
      </c>
      <c r="O974" t="s">
        <v>7623</v>
      </c>
      <c r="P974" t="s">
        <v>1897</v>
      </c>
      <c r="Q974" t="s">
        <v>7623</v>
      </c>
      <c r="R974" t="s">
        <v>1877</v>
      </c>
      <c r="S974">
        <v>3</v>
      </c>
      <c r="T974">
        <v>0</v>
      </c>
      <c r="U974">
        <v>8.49</v>
      </c>
      <c r="V974">
        <v>8.490000000000002</v>
      </c>
      <c r="W974">
        <v>3</v>
      </c>
      <c r="X974">
        <v>32.67</v>
      </c>
      <c r="Y974">
        <v>32.67</v>
      </c>
      <c r="Z974">
        <v>10.89</v>
      </c>
      <c r="AA974">
        <v>10.89</v>
      </c>
      <c r="AB974">
        <v>24.18</v>
      </c>
    </row>
    <row r="975" spans="1:28" x14ac:dyDescent="0.35">
      <c r="A975" t="s">
        <v>7719</v>
      </c>
      <c r="B975" t="s">
        <v>80</v>
      </c>
      <c r="C975" t="s">
        <v>1</v>
      </c>
      <c r="D975" t="s">
        <v>420</v>
      </c>
      <c r="E975" t="s">
        <v>194</v>
      </c>
      <c r="F975" s="1">
        <v>43464</v>
      </c>
      <c r="G975" t="s">
        <v>7613</v>
      </c>
      <c r="H975" t="s">
        <v>5297</v>
      </c>
      <c r="I975">
        <v>10035</v>
      </c>
      <c r="J975" t="s">
        <v>3029</v>
      </c>
      <c r="K975" t="s">
        <v>1887</v>
      </c>
      <c r="L975" t="s">
        <v>1860</v>
      </c>
      <c r="M975" s="1">
        <v>43469</v>
      </c>
      <c r="N975" t="s">
        <v>1869</v>
      </c>
      <c r="O975" t="s">
        <v>7623</v>
      </c>
      <c r="P975" t="s">
        <v>1897</v>
      </c>
      <c r="Q975" t="s">
        <v>7623</v>
      </c>
      <c r="R975" t="s">
        <v>1877</v>
      </c>
      <c r="S975">
        <v>3</v>
      </c>
      <c r="T975">
        <v>0</v>
      </c>
      <c r="U975">
        <v>30.74</v>
      </c>
      <c r="V975">
        <v>30.739999999999995</v>
      </c>
      <c r="W975">
        <v>3</v>
      </c>
      <c r="X975">
        <v>122.94</v>
      </c>
      <c r="Y975">
        <v>122.94</v>
      </c>
      <c r="Z975">
        <v>40.98</v>
      </c>
      <c r="AA975">
        <v>40.98</v>
      </c>
      <c r="AB975">
        <v>92.2</v>
      </c>
    </row>
    <row r="976" spans="1:28" x14ac:dyDescent="0.35">
      <c r="A976" t="s">
        <v>7719</v>
      </c>
      <c r="B976" t="s">
        <v>308</v>
      </c>
      <c r="C976" t="s">
        <v>1</v>
      </c>
      <c r="D976" t="s">
        <v>669</v>
      </c>
      <c r="E976" t="s">
        <v>194</v>
      </c>
      <c r="F976" s="1">
        <v>43405</v>
      </c>
      <c r="G976" t="s">
        <v>7598</v>
      </c>
      <c r="H976" t="s">
        <v>4220</v>
      </c>
      <c r="I976">
        <v>11561</v>
      </c>
      <c r="J976" t="s">
        <v>1308</v>
      </c>
      <c r="K976" t="s">
        <v>1887</v>
      </c>
      <c r="L976" t="s">
        <v>1860</v>
      </c>
      <c r="M976" s="1">
        <v>43409</v>
      </c>
      <c r="N976" t="s">
        <v>1869</v>
      </c>
      <c r="O976" t="s">
        <v>7623</v>
      </c>
      <c r="P976" t="s">
        <v>1897</v>
      </c>
      <c r="Q976" t="s">
        <v>7623</v>
      </c>
      <c r="R976" t="s">
        <v>1877</v>
      </c>
      <c r="S976">
        <v>3</v>
      </c>
      <c r="T976">
        <v>0</v>
      </c>
      <c r="U976">
        <v>154.84</v>
      </c>
      <c r="V976">
        <v>154.84000000000003</v>
      </c>
      <c r="W976">
        <v>3</v>
      </c>
      <c r="X976">
        <v>533.94000000000005</v>
      </c>
      <c r="Y976">
        <v>533.94000000000005</v>
      </c>
      <c r="Z976">
        <v>177.98000000000002</v>
      </c>
      <c r="AA976">
        <v>177.98000000000002</v>
      </c>
      <c r="AB976">
        <v>379.1</v>
      </c>
    </row>
    <row r="977" spans="1:28" x14ac:dyDescent="0.35">
      <c r="A977" t="s">
        <v>7719</v>
      </c>
      <c r="B977" t="s">
        <v>308</v>
      </c>
      <c r="C977" t="s">
        <v>1</v>
      </c>
      <c r="D977" t="s">
        <v>3348</v>
      </c>
      <c r="E977" t="s">
        <v>554</v>
      </c>
      <c r="F977" s="1">
        <v>43994</v>
      </c>
      <c r="G977" t="s">
        <v>7613</v>
      </c>
      <c r="H977" t="s">
        <v>5296</v>
      </c>
      <c r="I977">
        <v>11561</v>
      </c>
      <c r="J977" t="s">
        <v>2964</v>
      </c>
      <c r="K977" t="s">
        <v>1887</v>
      </c>
      <c r="L977" t="s">
        <v>1860</v>
      </c>
      <c r="M977" s="1">
        <v>43999</v>
      </c>
      <c r="N977" t="s">
        <v>1869</v>
      </c>
      <c r="O977" t="s">
        <v>7623</v>
      </c>
      <c r="P977" t="s">
        <v>1897</v>
      </c>
      <c r="Q977" t="s">
        <v>7623</v>
      </c>
      <c r="R977" t="s">
        <v>1877</v>
      </c>
      <c r="S977">
        <v>3</v>
      </c>
      <c r="T977">
        <v>0</v>
      </c>
      <c r="U977">
        <v>18.399999999999999</v>
      </c>
      <c r="V977">
        <v>18.399999999999999</v>
      </c>
      <c r="W977">
        <v>3</v>
      </c>
      <c r="X977">
        <v>52.56</v>
      </c>
      <c r="Y977">
        <v>52.56</v>
      </c>
      <c r="Z977">
        <v>17.52</v>
      </c>
      <c r="AA977">
        <v>17.52</v>
      </c>
      <c r="AB977">
        <v>34.160000000000004</v>
      </c>
    </row>
    <row r="978" spans="1:28" x14ac:dyDescent="0.35">
      <c r="A978" t="s">
        <v>7719</v>
      </c>
      <c r="B978" t="s">
        <v>645</v>
      </c>
      <c r="C978" t="s">
        <v>1</v>
      </c>
      <c r="D978" t="s">
        <v>2781</v>
      </c>
      <c r="E978" t="s">
        <v>260</v>
      </c>
      <c r="F978" s="1">
        <v>43564</v>
      </c>
      <c r="G978" t="s">
        <v>7598</v>
      </c>
      <c r="H978" t="s">
        <v>5295</v>
      </c>
      <c r="I978">
        <v>6360</v>
      </c>
      <c r="J978" t="s">
        <v>1647</v>
      </c>
      <c r="K978" t="s">
        <v>1887</v>
      </c>
      <c r="L978" t="s">
        <v>1860</v>
      </c>
      <c r="M978" s="1">
        <v>43569</v>
      </c>
      <c r="N978" t="s">
        <v>1869</v>
      </c>
      <c r="O978" t="s">
        <v>7623</v>
      </c>
      <c r="P978" t="s">
        <v>1914</v>
      </c>
      <c r="Q978" t="s">
        <v>7623</v>
      </c>
      <c r="R978" t="s">
        <v>1877</v>
      </c>
      <c r="S978">
        <v>3</v>
      </c>
      <c r="T978">
        <v>0</v>
      </c>
      <c r="U978">
        <v>144.35</v>
      </c>
      <c r="V978">
        <v>144.35</v>
      </c>
      <c r="W978">
        <v>3</v>
      </c>
      <c r="X978">
        <v>370.14</v>
      </c>
      <c r="Y978">
        <v>370.14</v>
      </c>
      <c r="Z978">
        <v>123.38</v>
      </c>
      <c r="AA978">
        <v>123.38</v>
      </c>
      <c r="AB978">
        <v>225.79</v>
      </c>
    </row>
    <row r="979" spans="1:28" x14ac:dyDescent="0.35">
      <c r="A979" t="s">
        <v>7719</v>
      </c>
      <c r="B979" t="s">
        <v>80</v>
      </c>
      <c r="C979" t="s">
        <v>1</v>
      </c>
      <c r="D979" t="s">
        <v>367</v>
      </c>
      <c r="E979" t="s">
        <v>199</v>
      </c>
      <c r="F979" s="1">
        <v>43828</v>
      </c>
      <c r="G979" t="s">
        <v>7613</v>
      </c>
      <c r="H979" t="s">
        <v>5294</v>
      </c>
      <c r="I979">
        <v>10035</v>
      </c>
      <c r="J979" t="s">
        <v>7607</v>
      </c>
      <c r="K979" t="s">
        <v>1887</v>
      </c>
      <c r="L979" t="s">
        <v>1860</v>
      </c>
      <c r="M979" s="1">
        <v>43835</v>
      </c>
      <c r="N979" t="s">
        <v>1869</v>
      </c>
      <c r="O979" t="s">
        <v>7623</v>
      </c>
      <c r="P979" t="s">
        <v>1897</v>
      </c>
      <c r="Q979" t="s">
        <v>7623</v>
      </c>
      <c r="R979" t="s">
        <v>1908</v>
      </c>
      <c r="S979">
        <v>5</v>
      </c>
      <c r="T979">
        <v>0</v>
      </c>
      <c r="U979">
        <v>0.06</v>
      </c>
      <c r="V979">
        <v>5.9999999999999609E-2</v>
      </c>
      <c r="W979">
        <v>2</v>
      </c>
      <c r="X979">
        <v>6.36</v>
      </c>
      <c r="Y979">
        <v>6.36</v>
      </c>
      <c r="Z979">
        <v>3.18</v>
      </c>
      <c r="AA979">
        <v>3.18</v>
      </c>
      <c r="AB979">
        <v>6.3000000000000007</v>
      </c>
    </row>
    <row r="980" spans="1:28" x14ac:dyDescent="0.35">
      <c r="A980" t="s">
        <v>7719</v>
      </c>
      <c r="B980" t="s">
        <v>80</v>
      </c>
      <c r="C980" t="s">
        <v>1</v>
      </c>
      <c r="D980" t="s">
        <v>88</v>
      </c>
      <c r="E980" t="s">
        <v>199</v>
      </c>
      <c r="F980" s="1">
        <v>43940</v>
      </c>
      <c r="G980" t="s">
        <v>7613</v>
      </c>
      <c r="H980" t="s">
        <v>5275</v>
      </c>
      <c r="I980">
        <v>10035</v>
      </c>
      <c r="J980" t="s">
        <v>2405</v>
      </c>
      <c r="K980" t="s">
        <v>1887</v>
      </c>
      <c r="L980" t="s">
        <v>1860</v>
      </c>
      <c r="M980" s="1">
        <v>43947</v>
      </c>
      <c r="N980" t="s">
        <v>1869</v>
      </c>
      <c r="O980" t="s">
        <v>7623</v>
      </c>
      <c r="P980" t="s">
        <v>1897</v>
      </c>
      <c r="Q980" t="s">
        <v>7623</v>
      </c>
      <c r="R980" t="s">
        <v>1908</v>
      </c>
      <c r="S980">
        <v>5</v>
      </c>
      <c r="T980">
        <v>0</v>
      </c>
      <c r="U980">
        <v>2.25</v>
      </c>
      <c r="V980">
        <v>2.25</v>
      </c>
      <c r="W980">
        <v>2</v>
      </c>
      <c r="X980">
        <v>7.76</v>
      </c>
      <c r="Y980">
        <v>7.76</v>
      </c>
      <c r="Z980">
        <v>3.88</v>
      </c>
      <c r="AA980">
        <v>3.88</v>
      </c>
      <c r="AB980">
        <v>5.51</v>
      </c>
    </row>
    <row r="981" spans="1:28" x14ac:dyDescent="0.35">
      <c r="A981" t="s">
        <v>7719</v>
      </c>
      <c r="B981" t="s">
        <v>80</v>
      </c>
      <c r="C981" t="s">
        <v>1</v>
      </c>
      <c r="D981" t="s">
        <v>462</v>
      </c>
      <c r="E981" t="s">
        <v>18</v>
      </c>
      <c r="F981" s="1">
        <v>43243</v>
      </c>
      <c r="G981" t="s">
        <v>7598</v>
      </c>
      <c r="H981" t="s">
        <v>5243</v>
      </c>
      <c r="I981">
        <v>10035</v>
      </c>
      <c r="J981" t="s">
        <v>2323</v>
      </c>
      <c r="K981" t="s">
        <v>1887</v>
      </c>
      <c r="L981" t="s">
        <v>1860</v>
      </c>
      <c r="M981" s="1">
        <v>43247</v>
      </c>
      <c r="N981" t="s">
        <v>1869</v>
      </c>
      <c r="O981" t="s">
        <v>7623</v>
      </c>
      <c r="P981" t="s">
        <v>1897</v>
      </c>
      <c r="Q981" t="s">
        <v>7623</v>
      </c>
      <c r="R981" t="s">
        <v>1908</v>
      </c>
      <c r="S981">
        <v>3</v>
      </c>
      <c r="T981">
        <v>0</v>
      </c>
      <c r="U981">
        <v>0.15</v>
      </c>
      <c r="V981">
        <v>0.15000000000000036</v>
      </c>
      <c r="W981">
        <v>2</v>
      </c>
      <c r="X981">
        <v>5.04</v>
      </c>
      <c r="Y981">
        <v>5.04</v>
      </c>
      <c r="Z981">
        <v>2.52</v>
      </c>
      <c r="AA981">
        <v>2.52</v>
      </c>
      <c r="AB981">
        <v>4.8899999999999997</v>
      </c>
    </row>
    <row r="982" spans="1:28" x14ac:dyDescent="0.35">
      <c r="A982" t="s">
        <v>7719</v>
      </c>
      <c r="B982" t="s">
        <v>2051</v>
      </c>
      <c r="C982" t="s">
        <v>1</v>
      </c>
      <c r="D982" t="s">
        <v>96</v>
      </c>
      <c r="E982" t="s">
        <v>18</v>
      </c>
      <c r="F982" s="1">
        <v>43891</v>
      </c>
      <c r="G982" t="s">
        <v>7613</v>
      </c>
      <c r="H982" t="s">
        <v>4299</v>
      </c>
      <c r="I982">
        <v>10701</v>
      </c>
      <c r="J982" t="s">
        <v>1384</v>
      </c>
      <c r="K982" t="s">
        <v>1887</v>
      </c>
      <c r="L982" t="s">
        <v>1860</v>
      </c>
      <c r="M982" s="1">
        <v>43895</v>
      </c>
      <c r="N982" t="s">
        <v>1869</v>
      </c>
      <c r="O982" t="s">
        <v>7623</v>
      </c>
      <c r="P982" t="s">
        <v>1897</v>
      </c>
      <c r="Q982" t="s">
        <v>7623</v>
      </c>
      <c r="R982" t="s">
        <v>1872</v>
      </c>
      <c r="S982">
        <v>3</v>
      </c>
      <c r="T982">
        <v>0</v>
      </c>
      <c r="U982">
        <v>105.25</v>
      </c>
      <c r="V982">
        <v>105.25</v>
      </c>
      <c r="W982">
        <v>2</v>
      </c>
      <c r="X982">
        <v>362.92</v>
      </c>
      <c r="Y982">
        <v>362.92</v>
      </c>
      <c r="Z982">
        <v>181.46</v>
      </c>
      <c r="AA982">
        <v>181.46</v>
      </c>
      <c r="AB982">
        <v>257.67</v>
      </c>
    </row>
    <row r="983" spans="1:28" x14ac:dyDescent="0.35">
      <c r="A983" t="s">
        <v>7719</v>
      </c>
      <c r="B983" t="s">
        <v>80</v>
      </c>
      <c r="C983" t="s">
        <v>1</v>
      </c>
      <c r="D983" t="s">
        <v>3037</v>
      </c>
      <c r="E983" t="s">
        <v>18</v>
      </c>
      <c r="F983" s="1">
        <v>44330</v>
      </c>
      <c r="G983" t="s">
        <v>7598</v>
      </c>
      <c r="H983" t="s">
        <v>5293</v>
      </c>
      <c r="I983">
        <v>10035</v>
      </c>
      <c r="J983" t="s">
        <v>2249</v>
      </c>
      <c r="K983" t="s">
        <v>1887</v>
      </c>
      <c r="L983" t="s">
        <v>1860</v>
      </c>
      <c r="M983" s="1">
        <v>44334</v>
      </c>
      <c r="N983" t="s">
        <v>1869</v>
      </c>
      <c r="O983" t="s">
        <v>7623</v>
      </c>
      <c r="P983" t="s">
        <v>1897</v>
      </c>
      <c r="Q983" t="s">
        <v>7623</v>
      </c>
      <c r="R983" t="s">
        <v>1872</v>
      </c>
      <c r="S983">
        <v>3</v>
      </c>
      <c r="T983">
        <v>0</v>
      </c>
      <c r="U983">
        <v>5.87</v>
      </c>
      <c r="V983">
        <v>5.870000000000001</v>
      </c>
      <c r="W983">
        <v>2</v>
      </c>
      <c r="X983">
        <v>22.58</v>
      </c>
      <c r="Y983">
        <v>22.58</v>
      </c>
      <c r="Z983">
        <v>11.29</v>
      </c>
      <c r="AA983">
        <v>11.29</v>
      </c>
      <c r="AB983">
        <v>16.709999999999997</v>
      </c>
    </row>
    <row r="984" spans="1:28" x14ac:dyDescent="0.35">
      <c r="A984" t="s">
        <v>7719</v>
      </c>
      <c r="B984" t="s">
        <v>80</v>
      </c>
      <c r="C984" t="s">
        <v>1</v>
      </c>
      <c r="D984" t="s">
        <v>2545</v>
      </c>
      <c r="E984" t="s">
        <v>249</v>
      </c>
      <c r="F984" s="1">
        <v>44131</v>
      </c>
      <c r="G984" t="s">
        <v>7598</v>
      </c>
      <c r="H984" t="s">
        <v>4241</v>
      </c>
      <c r="I984">
        <v>10011</v>
      </c>
      <c r="J984" t="s">
        <v>2155</v>
      </c>
      <c r="K984" t="s">
        <v>1887</v>
      </c>
      <c r="L984" t="s">
        <v>1860</v>
      </c>
      <c r="M984" s="1">
        <v>44135</v>
      </c>
      <c r="N984" t="s">
        <v>1869</v>
      </c>
      <c r="O984" t="s">
        <v>7623</v>
      </c>
      <c r="P984" t="s">
        <v>1897</v>
      </c>
      <c r="Q984" t="s">
        <v>7623</v>
      </c>
      <c r="R984" t="s">
        <v>1872</v>
      </c>
      <c r="S984">
        <v>3</v>
      </c>
      <c r="T984">
        <v>0</v>
      </c>
      <c r="U984">
        <v>1.34</v>
      </c>
      <c r="V984">
        <v>1.3400000000000034</v>
      </c>
      <c r="W984">
        <v>2</v>
      </c>
      <c r="X984">
        <v>33.479999999999997</v>
      </c>
      <c r="Y984">
        <v>33.479999999999997</v>
      </c>
      <c r="Z984">
        <v>16.739999999999998</v>
      </c>
      <c r="AA984">
        <v>16.739999999999998</v>
      </c>
      <c r="AB984">
        <v>32.139999999999993</v>
      </c>
    </row>
    <row r="985" spans="1:28" x14ac:dyDescent="0.35">
      <c r="A985" t="s">
        <v>7719</v>
      </c>
      <c r="B985" t="s">
        <v>80</v>
      </c>
      <c r="C985" t="s">
        <v>1</v>
      </c>
      <c r="D985" t="s">
        <v>2998</v>
      </c>
      <c r="E985" t="s">
        <v>16</v>
      </c>
      <c r="F985" s="1">
        <v>43863</v>
      </c>
      <c r="G985" t="s">
        <v>7613</v>
      </c>
      <c r="H985" t="s">
        <v>5292</v>
      </c>
      <c r="I985">
        <v>10011</v>
      </c>
      <c r="J985" t="s">
        <v>3290</v>
      </c>
      <c r="K985" t="s">
        <v>1887</v>
      </c>
      <c r="L985" t="s">
        <v>1860</v>
      </c>
      <c r="M985" s="1">
        <v>43868</v>
      </c>
      <c r="N985" t="s">
        <v>1869</v>
      </c>
      <c r="O985" t="s">
        <v>7623</v>
      </c>
      <c r="P985" t="s">
        <v>1897</v>
      </c>
      <c r="Q985" t="s">
        <v>7623</v>
      </c>
      <c r="R985" t="s">
        <v>1872</v>
      </c>
      <c r="S985">
        <v>3</v>
      </c>
      <c r="T985">
        <v>0</v>
      </c>
      <c r="U985">
        <v>5.9</v>
      </c>
      <c r="V985">
        <v>5.9000000000000057</v>
      </c>
      <c r="W985">
        <v>2</v>
      </c>
      <c r="X985">
        <v>117.96</v>
      </c>
      <c r="Y985">
        <v>117.96</v>
      </c>
      <c r="Z985">
        <v>58.98</v>
      </c>
      <c r="AA985">
        <v>58.98</v>
      </c>
      <c r="AB985">
        <v>112.05999999999999</v>
      </c>
    </row>
    <row r="986" spans="1:28" x14ac:dyDescent="0.35">
      <c r="A986" t="s">
        <v>7719</v>
      </c>
      <c r="B986" t="s">
        <v>80</v>
      </c>
      <c r="C986" t="s">
        <v>1</v>
      </c>
      <c r="D986" t="s">
        <v>504</v>
      </c>
      <c r="E986" t="s">
        <v>102</v>
      </c>
      <c r="F986" s="1">
        <v>44547</v>
      </c>
      <c r="G986" t="s">
        <v>7613</v>
      </c>
      <c r="H986" t="s">
        <v>4193</v>
      </c>
      <c r="I986">
        <v>10009</v>
      </c>
      <c r="J986" t="s">
        <v>1367</v>
      </c>
      <c r="K986" t="s">
        <v>1887</v>
      </c>
      <c r="L986" t="s">
        <v>1860</v>
      </c>
      <c r="M986" s="1">
        <v>44553</v>
      </c>
      <c r="N986" t="s">
        <v>1869</v>
      </c>
      <c r="O986" t="s">
        <v>7623</v>
      </c>
      <c r="P986" t="s">
        <v>1897</v>
      </c>
      <c r="Q986" t="s">
        <v>7623</v>
      </c>
      <c r="R986" t="s">
        <v>1872</v>
      </c>
      <c r="S986">
        <v>4</v>
      </c>
      <c r="T986">
        <v>0</v>
      </c>
      <c r="U986">
        <v>41.68</v>
      </c>
      <c r="V986">
        <v>41.680000000000007</v>
      </c>
      <c r="W986">
        <v>2</v>
      </c>
      <c r="X986">
        <v>166.72</v>
      </c>
      <c r="Y986">
        <v>166.72</v>
      </c>
      <c r="Z986">
        <v>83.36</v>
      </c>
      <c r="AA986">
        <v>83.36</v>
      </c>
      <c r="AB986">
        <v>125.03999999999999</v>
      </c>
    </row>
    <row r="987" spans="1:28" x14ac:dyDescent="0.35">
      <c r="A987" t="s">
        <v>7719</v>
      </c>
      <c r="B987" t="s">
        <v>396</v>
      </c>
      <c r="C987" t="s">
        <v>1</v>
      </c>
      <c r="D987" t="s">
        <v>2020</v>
      </c>
      <c r="E987" t="s">
        <v>73</v>
      </c>
      <c r="F987" s="1">
        <v>43720</v>
      </c>
      <c r="G987" t="s">
        <v>7613</v>
      </c>
      <c r="H987" t="s">
        <v>5248</v>
      </c>
      <c r="I987">
        <v>13021</v>
      </c>
      <c r="J987" t="s">
        <v>1204</v>
      </c>
      <c r="K987" t="s">
        <v>1887</v>
      </c>
      <c r="L987" t="s">
        <v>1860</v>
      </c>
      <c r="M987" s="1">
        <v>43726</v>
      </c>
      <c r="N987" t="s">
        <v>1869</v>
      </c>
      <c r="O987" t="s">
        <v>7623</v>
      </c>
      <c r="P987" t="s">
        <v>1897</v>
      </c>
      <c r="Q987" t="s">
        <v>7623</v>
      </c>
      <c r="R987" t="s">
        <v>1872</v>
      </c>
      <c r="S987">
        <v>4</v>
      </c>
      <c r="T987">
        <v>0</v>
      </c>
      <c r="U987">
        <v>4.24</v>
      </c>
      <c r="V987">
        <v>4.2399999999999949</v>
      </c>
      <c r="W987">
        <v>2</v>
      </c>
      <c r="X987">
        <v>105.98</v>
      </c>
      <c r="Y987">
        <v>105.98</v>
      </c>
      <c r="Z987">
        <v>52.99</v>
      </c>
      <c r="AA987">
        <v>52.99</v>
      </c>
      <c r="AB987">
        <v>101.74000000000001</v>
      </c>
    </row>
    <row r="988" spans="1:28" x14ac:dyDescent="0.35">
      <c r="A988" t="s">
        <v>7719</v>
      </c>
      <c r="B988" t="s">
        <v>169</v>
      </c>
      <c r="C988" t="s">
        <v>1</v>
      </c>
      <c r="D988" t="s">
        <v>2325</v>
      </c>
      <c r="E988" t="s">
        <v>663</v>
      </c>
      <c r="F988" s="1">
        <v>43987</v>
      </c>
      <c r="G988" t="s">
        <v>7598</v>
      </c>
      <c r="H988" t="s">
        <v>5269</v>
      </c>
      <c r="I988">
        <v>19711</v>
      </c>
      <c r="J988" t="s">
        <v>1834</v>
      </c>
      <c r="K988" t="s">
        <v>1887</v>
      </c>
      <c r="L988" t="s">
        <v>1860</v>
      </c>
      <c r="M988" s="1">
        <v>43993</v>
      </c>
      <c r="N988" t="s">
        <v>1869</v>
      </c>
      <c r="O988" t="s">
        <v>7623</v>
      </c>
      <c r="P988" t="s">
        <v>1895</v>
      </c>
      <c r="Q988" t="s">
        <v>7623</v>
      </c>
      <c r="R988" t="s">
        <v>1872</v>
      </c>
      <c r="S988">
        <v>4</v>
      </c>
      <c r="T988">
        <v>0</v>
      </c>
      <c r="U988">
        <v>93.7</v>
      </c>
      <c r="V988">
        <v>93.699999999999989</v>
      </c>
      <c r="W988">
        <v>2</v>
      </c>
      <c r="X988">
        <v>360.38</v>
      </c>
      <c r="Y988">
        <v>360.38</v>
      </c>
      <c r="Z988">
        <v>180.19</v>
      </c>
      <c r="AA988">
        <v>180.19</v>
      </c>
      <c r="AB988">
        <v>266.68</v>
      </c>
    </row>
    <row r="989" spans="1:28" x14ac:dyDescent="0.35">
      <c r="A989" t="s">
        <v>7719</v>
      </c>
      <c r="B989" t="s">
        <v>2285</v>
      </c>
      <c r="C989" t="s">
        <v>1</v>
      </c>
      <c r="D989" t="s">
        <v>3487</v>
      </c>
      <c r="E989" t="s">
        <v>222</v>
      </c>
      <c r="F989" s="1">
        <v>44175</v>
      </c>
      <c r="G989" t="s">
        <v>7613</v>
      </c>
      <c r="H989" t="s">
        <v>5291</v>
      </c>
      <c r="I989">
        <v>13601</v>
      </c>
      <c r="J989" t="s">
        <v>2864</v>
      </c>
      <c r="K989" t="s">
        <v>1887</v>
      </c>
      <c r="L989" t="s">
        <v>1860</v>
      </c>
      <c r="M989" s="1">
        <v>44181</v>
      </c>
      <c r="N989" t="s">
        <v>1869</v>
      </c>
      <c r="O989" t="s">
        <v>7623</v>
      </c>
      <c r="P989" t="s">
        <v>1897</v>
      </c>
      <c r="Q989" t="s">
        <v>7623</v>
      </c>
      <c r="R989" t="s">
        <v>1879</v>
      </c>
      <c r="S989">
        <v>4</v>
      </c>
      <c r="T989">
        <v>0</v>
      </c>
      <c r="U989">
        <v>8.7100000000000009</v>
      </c>
      <c r="V989">
        <v>8.7100000000000009</v>
      </c>
      <c r="W989">
        <v>2</v>
      </c>
      <c r="X989">
        <v>18.54</v>
      </c>
      <c r="Y989">
        <v>18.54</v>
      </c>
      <c r="Z989">
        <v>9.27</v>
      </c>
      <c r="AA989">
        <v>9.27</v>
      </c>
      <c r="AB989">
        <v>9.8299999999999983</v>
      </c>
    </row>
    <row r="990" spans="1:28" x14ac:dyDescent="0.35">
      <c r="A990" t="s">
        <v>7719</v>
      </c>
      <c r="B990" t="s">
        <v>80</v>
      </c>
      <c r="C990" t="s">
        <v>1</v>
      </c>
      <c r="D990" t="s">
        <v>555</v>
      </c>
      <c r="E990" t="s">
        <v>196</v>
      </c>
      <c r="F990" s="1">
        <v>44459</v>
      </c>
      <c r="G990" t="s">
        <v>7598</v>
      </c>
      <c r="H990" t="s">
        <v>4226</v>
      </c>
      <c r="I990">
        <v>10035</v>
      </c>
      <c r="J990" t="s">
        <v>1453</v>
      </c>
      <c r="K990" t="s">
        <v>1887</v>
      </c>
      <c r="L990" t="s">
        <v>1860</v>
      </c>
      <c r="M990" s="1">
        <v>44465</v>
      </c>
      <c r="N990" t="s">
        <v>1869</v>
      </c>
      <c r="O990" t="s">
        <v>7623</v>
      </c>
      <c r="P990" t="s">
        <v>1897</v>
      </c>
      <c r="Q990" t="s">
        <v>7623</v>
      </c>
      <c r="R990" t="s">
        <v>1879</v>
      </c>
      <c r="S990">
        <v>4</v>
      </c>
      <c r="T990">
        <v>0</v>
      </c>
      <c r="U990">
        <v>6.33</v>
      </c>
      <c r="V990">
        <v>6.33</v>
      </c>
      <c r="W990">
        <v>2</v>
      </c>
      <c r="X990">
        <v>13.76</v>
      </c>
      <c r="Y990">
        <v>13.76</v>
      </c>
      <c r="Z990">
        <v>6.88</v>
      </c>
      <c r="AA990">
        <v>6.88</v>
      </c>
      <c r="AB990">
        <v>7.43</v>
      </c>
    </row>
    <row r="991" spans="1:28" x14ac:dyDescent="0.35">
      <c r="A991" t="s">
        <v>7719</v>
      </c>
      <c r="B991" t="s">
        <v>80</v>
      </c>
      <c r="C991" t="s">
        <v>1</v>
      </c>
      <c r="D991" t="s">
        <v>2270</v>
      </c>
      <c r="E991" t="s">
        <v>18</v>
      </c>
      <c r="F991" s="1">
        <v>43725</v>
      </c>
      <c r="G991" t="s">
        <v>7613</v>
      </c>
      <c r="H991" t="s">
        <v>4230</v>
      </c>
      <c r="I991">
        <v>10035</v>
      </c>
      <c r="J991" t="s">
        <v>1542</v>
      </c>
      <c r="K991" t="s">
        <v>1887</v>
      </c>
      <c r="L991" t="s">
        <v>1860</v>
      </c>
      <c r="M991" s="1">
        <v>43731</v>
      </c>
      <c r="N991" t="s">
        <v>1869</v>
      </c>
      <c r="O991" t="s">
        <v>7623</v>
      </c>
      <c r="P991" t="s">
        <v>1897</v>
      </c>
      <c r="Q991" t="s">
        <v>7623</v>
      </c>
      <c r="R991" t="s">
        <v>1879</v>
      </c>
      <c r="S991">
        <v>4</v>
      </c>
      <c r="T991">
        <v>0</v>
      </c>
      <c r="U991">
        <v>53.26</v>
      </c>
      <c r="V991">
        <v>53.26</v>
      </c>
      <c r="W991">
        <v>2</v>
      </c>
      <c r="X991">
        <v>110.96</v>
      </c>
      <c r="Y991">
        <v>110.96</v>
      </c>
      <c r="Z991">
        <v>55.48</v>
      </c>
      <c r="AA991">
        <v>55.48</v>
      </c>
      <c r="AB991">
        <v>57.699999999999996</v>
      </c>
    </row>
    <row r="992" spans="1:28" x14ac:dyDescent="0.35">
      <c r="A992" t="s">
        <v>7719</v>
      </c>
      <c r="B992" t="s">
        <v>80</v>
      </c>
      <c r="C992" t="s">
        <v>1</v>
      </c>
      <c r="D992" t="s">
        <v>354</v>
      </c>
      <c r="E992" t="s">
        <v>21</v>
      </c>
      <c r="F992" s="1">
        <v>44156</v>
      </c>
      <c r="G992" t="s">
        <v>7613</v>
      </c>
      <c r="H992" t="s">
        <v>5290</v>
      </c>
      <c r="I992">
        <v>10035</v>
      </c>
      <c r="J992" t="s">
        <v>3519</v>
      </c>
      <c r="K992" t="s">
        <v>1887</v>
      </c>
      <c r="L992" t="s">
        <v>1860</v>
      </c>
      <c r="M992" s="1">
        <v>44163</v>
      </c>
      <c r="N992" t="s">
        <v>1869</v>
      </c>
      <c r="O992" t="s">
        <v>7623</v>
      </c>
      <c r="P992" t="s">
        <v>1897</v>
      </c>
      <c r="Q992" t="s">
        <v>7623</v>
      </c>
      <c r="R992" t="s">
        <v>1879</v>
      </c>
      <c r="S992">
        <v>5</v>
      </c>
      <c r="T992">
        <v>0</v>
      </c>
      <c r="U992">
        <v>6.35</v>
      </c>
      <c r="V992">
        <v>6.35</v>
      </c>
      <c r="W992">
        <v>2</v>
      </c>
      <c r="X992">
        <v>12.96</v>
      </c>
      <c r="Y992">
        <v>12.96</v>
      </c>
      <c r="Z992">
        <v>6.48</v>
      </c>
      <c r="AA992">
        <v>6.48</v>
      </c>
      <c r="AB992">
        <v>6.6100000000000012</v>
      </c>
    </row>
    <row r="993" spans="1:28" x14ac:dyDescent="0.35">
      <c r="A993" t="s">
        <v>7719</v>
      </c>
      <c r="B993" t="s">
        <v>80</v>
      </c>
      <c r="C993" t="s">
        <v>1</v>
      </c>
      <c r="D993" t="s">
        <v>366</v>
      </c>
      <c r="E993" t="s">
        <v>21</v>
      </c>
      <c r="F993" s="1">
        <v>44243</v>
      </c>
      <c r="G993" t="s">
        <v>7598</v>
      </c>
      <c r="H993" t="s">
        <v>5289</v>
      </c>
      <c r="I993">
        <v>10035</v>
      </c>
      <c r="J993" t="s">
        <v>1548</v>
      </c>
      <c r="K993" t="s">
        <v>1887</v>
      </c>
      <c r="L993" t="s">
        <v>1860</v>
      </c>
      <c r="M993" s="1">
        <v>44247</v>
      </c>
      <c r="N993" t="s">
        <v>1869</v>
      </c>
      <c r="O993" t="s">
        <v>7623</v>
      </c>
      <c r="P993" t="s">
        <v>1897</v>
      </c>
      <c r="Q993" t="s">
        <v>7623</v>
      </c>
      <c r="R993" t="s">
        <v>1879</v>
      </c>
      <c r="S993">
        <v>3</v>
      </c>
      <c r="T993">
        <v>0</v>
      </c>
      <c r="U993">
        <v>18.21</v>
      </c>
      <c r="V993">
        <v>18.21</v>
      </c>
      <c r="W993">
        <v>2</v>
      </c>
      <c r="X993">
        <v>37.94</v>
      </c>
      <c r="Y993">
        <v>37.94</v>
      </c>
      <c r="Z993">
        <v>18.97</v>
      </c>
      <c r="AA993">
        <v>18.97</v>
      </c>
      <c r="AB993">
        <v>19.729999999999997</v>
      </c>
    </row>
    <row r="994" spans="1:28" x14ac:dyDescent="0.35">
      <c r="A994" t="s">
        <v>7719</v>
      </c>
      <c r="B994" t="s">
        <v>80</v>
      </c>
      <c r="C994" t="s">
        <v>1</v>
      </c>
      <c r="D994" t="s">
        <v>2071</v>
      </c>
      <c r="E994" t="s">
        <v>21</v>
      </c>
      <c r="F994" s="1">
        <v>44524</v>
      </c>
      <c r="G994" t="s">
        <v>7613</v>
      </c>
      <c r="H994" t="s">
        <v>4248</v>
      </c>
      <c r="I994">
        <v>10035</v>
      </c>
      <c r="J994" t="s">
        <v>2948</v>
      </c>
      <c r="K994" t="s">
        <v>1887</v>
      </c>
      <c r="L994" t="s">
        <v>1860</v>
      </c>
      <c r="M994" s="1">
        <v>44531</v>
      </c>
      <c r="N994" t="s">
        <v>1869</v>
      </c>
      <c r="O994" t="s">
        <v>7623</v>
      </c>
      <c r="P994" t="s">
        <v>1897</v>
      </c>
      <c r="Q994" t="s">
        <v>7623</v>
      </c>
      <c r="R994" t="s">
        <v>1879</v>
      </c>
      <c r="S994">
        <v>5</v>
      </c>
      <c r="T994">
        <v>0</v>
      </c>
      <c r="U994">
        <v>6.22</v>
      </c>
      <c r="V994">
        <v>6.22</v>
      </c>
      <c r="W994">
        <v>2</v>
      </c>
      <c r="X994">
        <v>12.96</v>
      </c>
      <c r="Y994">
        <v>12.96</v>
      </c>
      <c r="Z994">
        <v>6.48</v>
      </c>
      <c r="AA994">
        <v>6.48</v>
      </c>
      <c r="AB994">
        <v>6.7400000000000011</v>
      </c>
    </row>
    <row r="995" spans="1:28" x14ac:dyDescent="0.35">
      <c r="A995" t="s">
        <v>7719</v>
      </c>
      <c r="B995" t="s">
        <v>80</v>
      </c>
      <c r="C995" t="s">
        <v>1</v>
      </c>
      <c r="D995" t="s">
        <v>2329</v>
      </c>
      <c r="E995" t="s">
        <v>426</v>
      </c>
      <c r="F995" s="1">
        <v>43245</v>
      </c>
      <c r="G995" t="s">
        <v>7613</v>
      </c>
      <c r="H995" t="s">
        <v>5288</v>
      </c>
      <c r="I995">
        <v>10035</v>
      </c>
      <c r="J995" t="s">
        <v>2330</v>
      </c>
      <c r="K995" t="s">
        <v>1887</v>
      </c>
      <c r="L995" t="s">
        <v>1860</v>
      </c>
      <c r="M995" s="1">
        <v>43249</v>
      </c>
      <c r="N995" t="s">
        <v>1869</v>
      </c>
      <c r="O995" t="s">
        <v>7623</v>
      </c>
      <c r="P995" t="s">
        <v>1897</v>
      </c>
      <c r="Q995" t="s">
        <v>7623</v>
      </c>
      <c r="R995" t="s">
        <v>1879</v>
      </c>
      <c r="S995">
        <v>3</v>
      </c>
      <c r="T995">
        <v>0</v>
      </c>
      <c r="U995">
        <v>6.73</v>
      </c>
      <c r="V995">
        <v>6.73</v>
      </c>
      <c r="W995">
        <v>2</v>
      </c>
      <c r="X995">
        <v>14.62</v>
      </c>
      <c r="Y995">
        <v>14.62</v>
      </c>
      <c r="Z995">
        <v>7.31</v>
      </c>
      <c r="AA995">
        <v>7.31</v>
      </c>
      <c r="AB995">
        <v>7.8899999999999988</v>
      </c>
    </row>
    <row r="996" spans="1:28" x14ac:dyDescent="0.35">
      <c r="A996" t="s">
        <v>7719</v>
      </c>
      <c r="B996" t="s">
        <v>80</v>
      </c>
      <c r="C996" t="s">
        <v>1</v>
      </c>
      <c r="D996" t="s">
        <v>3462</v>
      </c>
      <c r="E996" t="s">
        <v>21</v>
      </c>
      <c r="F996" s="1">
        <v>44453</v>
      </c>
      <c r="G996" t="s">
        <v>7598</v>
      </c>
      <c r="H996" t="s">
        <v>5287</v>
      </c>
      <c r="I996">
        <v>10024</v>
      </c>
      <c r="J996" t="s">
        <v>1501</v>
      </c>
      <c r="K996" t="s">
        <v>1887</v>
      </c>
      <c r="L996" t="s">
        <v>1860</v>
      </c>
      <c r="M996" s="1">
        <v>44458</v>
      </c>
      <c r="N996" t="s">
        <v>1869</v>
      </c>
      <c r="O996" t="s">
        <v>7623</v>
      </c>
      <c r="P996" t="s">
        <v>1897</v>
      </c>
      <c r="Q996" t="s">
        <v>7623</v>
      </c>
      <c r="R996" t="s">
        <v>1879</v>
      </c>
      <c r="S996">
        <v>3</v>
      </c>
      <c r="T996">
        <v>0</v>
      </c>
      <c r="U996">
        <v>5.66</v>
      </c>
      <c r="V996">
        <v>5.66</v>
      </c>
      <c r="W996">
        <v>2</v>
      </c>
      <c r="X996">
        <v>11.56</v>
      </c>
      <c r="Y996">
        <v>11.56</v>
      </c>
      <c r="Z996">
        <v>5.78</v>
      </c>
      <c r="AA996">
        <v>5.78</v>
      </c>
      <c r="AB996">
        <v>5.9</v>
      </c>
    </row>
    <row r="997" spans="1:28" x14ac:dyDescent="0.35">
      <c r="A997" t="s">
        <v>7719</v>
      </c>
      <c r="B997" t="s">
        <v>80</v>
      </c>
      <c r="C997" t="s">
        <v>1</v>
      </c>
      <c r="D997" t="s">
        <v>3462</v>
      </c>
      <c r="E997" t="s">
        <v>21</v>
      </c>
      <c r="F997" s="1">
        <v>44453</v>
      </c>
      <c r="G997" t="s">
        <v>7598</v>
      </c>
      <c r="H997" t="s">
        <v>5287</v>
      </c>
      <c r="I997">
        <v>10024</v>
      </c>
      <c r="J997" t="s">
        <v>3647</v>
      </c>
      <c r="K997" t="s">
        <v>1887</v>
      </c>
      <c r="L997" t="s">
        <v>1860</v>
      </c>
      <c r="M997" s="1">
        <v>44458</v>
      </c>
      <c r="N997" t="s">
        <v>1869</v>
      </c>
      <c r="O997" t="s">
        <v>7623</v>
      </c>
      <c r="P997" t="s">
        <v>1897</v>
      </c>
      <c r="Q997" t="s">
        <v>7623</v>
      </c>
      <c r="R997" t="s">
        <v>1879</v>
      </c>
      <c r="S997">
        <v>3</v>
      </c>
      <c r="T997">
        <v>0</v>
      </c>
      <c r="U997">
        <v>3.85</v>
      </c>
      <c r="V997">
        <v>3.8499999999999996</v>
      </c>
      <c r="W997">
        <v>2</v>
      </c>
      <c r="X997">
        <v>8.56</v>
      </c>
      <c r="Y997">
        <v>8.56</v>
      </c>
      <c r="Z997">
        <v>4.28</v>
      </c>
      <c r="AA997">
        <v>4.28</v>
      </c>
      <c r="AB997">
        <v>4.7100000000000009</v>
      </c>
    </row>
    <row r="998" spans="1:28" x14ac:dyDescent="0.35">
      <c r="A998" t="s">
        <v>7719</v>
      </c>
      <c r="B998" t="s">
        <v>80</v>
      </c>
      <c r="C998" t="s">
        <v>1</v>
      </c>
      <c r="D998" t="s">
        <v>2254</v>
      </c>
      <c r="E998" t="s">
        <v>1949</v>
      </c>
      <c r="F998" s="1">
        <v>44478</v>
      </c>
      <c r="G998" t="s">
        <v>7613</v>
      </c>
      <c r="H998" t="s">
        <v>4260</v>
      </c>
      <c r="I998">
        <v>10024</v>
      </c>
      <c r="J998" t="s">
        <v>2027</v>
      </c>
      <c r="K998" t="s">
        <v>1887</v>
      </c>
      <c r="L998" t="s">
        <v>1860</v>
      </c>
      <c r="M998" s="1">
        <v>44483</v>
      </c>
      <c r="N998" t="s">
        <v>1869</v>
      </c>
      <c r="O998" t="s">
        <v>7623</v>
      </c>
      <c r="P998" t="s">
        <v>1897</v>
      </c>
      <c r="Q998" t="s">
        <v>7623</v>
      </c>
      <c r="R998" t="s">
        <v>1879</v>
      </c>
      <c r="S998">
        <v>3</v>
      </c>
      <c r="T998">
        <v>0</v>
      </c>
      <c r="U998">
        <v>8.92</v>
      </c>
      <c r="V998">
        <v>8.92</v>
      </c>
      <c r="W998">
        <v>2</v>
      </c>
      <c r="X998">
        <v>18.98</v>
      </c>
      <c r="Y998">
        <v>18.98</v>
      </c>
      <c r="Z998">
        <v>9.49</v>
      </c>
      <c r="AA998">
        <v>9.49</v>
      </c>
      <c r="AB998">
        <v>10.06</v>
      </c>
    </row>
    <row r="999" spans="1:28" x14ac:dyDescent="0.35">
      <c r="A999" t="s">
        <v>7719</v>
      </c>
      <c r="B999" t="s">
        <v>80</v>
      </c>
      <c r="C999" t="s">
        <v>1</v>
      </c>
      <c r="D999" t="s">
        <v>29</v>
      </c>
      <c r="E999" t="s">
        <v>426</v>
      </c>
      <c r="F999" s="1">
        <v>44179</v>
      </c>
      <c r="G999" t="s">
        <v>7598</v>
      </c>
      <c r="H999" t="s">
        <v>4218</v>
      </c>
      <c r="I999">
        <v>10011</v>
      </c>
      <c r="J999" t="s">
        <v>2330</v>
      </c>
      <c r="K999" t="s">
        <v>1887</v>
      </c>
      <c r="L999" t="s">
        <v>1860</v>
      </c>
      <c r="M999" s="1">
        <v>44184</v>
      </c>
      <c r="N999" t="s">
        <v>1869</v>
      </c>
      <c r="O999" t="s">
        <v>7623</v>
      </c>
      <c r="P999" t="s">
        <v>1897</v>
      </c>
      <c r="Q999" t="s">
        <v>7623</v>
      </c>
      <c r="R999" t="s">
        <v>1879</v>
      </c>
      <c r="S999">
        <v>3</v>
      </c>
      <c r="T999">
        <v>0</v>
      </c>
      <c r="U999">
        <v>6.73</v>
      </c>
      <c r="V999">
        <v>6.73</v>
      </c>
      <c r="W999">
        <v>2</v>
      </c>
      <c r="X999">
        <v>14.62</v>
      </c>
      <c r="Y999">
        <v>14.62</v>
      </c>
      <c r="Z999">
        <v>7.31</v>
      </c>
      <c r="AA999">
        <v>7.31</v>
      </c>
      <c r="AB999">
        <v>7.8899999999999988</v>
      </c>
    </row>
    <row r="1000" spans="1:28" x14ac:dyDescent="0.35">
      <c r="A1000" t="s">
        <v>7719</v>
      </c>
      <c r="B1000" t="s">
        <v>80</v>
      </c>
      <c r="C1000" t="s">
        <v>1</v>
      </c>
      <c r="D1000" t="s">
        <v>3206</v>
      </c>
      <c r="E1000" t="s">
        <v>21</v>
      </c>
      <c r="F1000" s="1">
        <v>43898</v>
      </c>
      <c r="G1000" t="s">
        <v>7613</v>
      </c>
      <c r="H1000" t="s">
        <v>4224</v>
      </c>
      <c r="I1000">
        <v>10011</v>
      </c>
      <c r="J1000" t="s">
        <v>1663</v>
      </c>
      <c r="K1000" t="s">
        <v>1887</v>
      </c>
      <c r="L1000" t="s">
        <v>1860</v>
      </c>
      <c r="M1000" s="1">
        <v>43902</v>
      </c>
      <c r="N1000" t="s">
        <v>1869</v>
      </c>
      <c r="O1000" t="s">
        <v>7623</v>
      </c>
      <c r="P1000" t="s">
        <v>1897</v>
      </c>
      <c r="Q1000" t="s">
        <v>7623</v>
      </c>
      <c r="R1000" t="s">
        <v>1879</v>
      </c>
      <c r="S1000">
        <v>3</v>
      </c>
      <c r="T1000">
        <v>0</v>
      </c>
      <c r="U1000">
        <v>6.35</v>
      </c>
      <c r="V1000">
        <v>6.35</v>
      </c>
      <c r="W1000">
        <v>2</v>
      </c>
      <c r="X1000">
        <v>12.96</v>
      </c>
      <c r="Y1000">
        <v>12.96</v>
      </c>
      <c r="Z1000">
        <v>6.48</v>
      </c>
      <c r="AA1000">
        <v>6.48</v>
      </c>
      <c r="AB1000">
        <v>6.6100000000000012</v>
      </c>
    </row>
    <row r="1001" spans="1:28" x14ac:dyDescent="0.35">
      <c r="A1001" t="s">
        <v>7719</v>
      </c>
      <c r="B1001" t="s">
        <v>80</v>
      </c>
      <c r="C1001" t="s">
        <v>1</v>
      </c>
      <c r="D1001" t="s">
        <v>133</v>
      </c>
      <c r="E1001" t="s">
        <v>18</v>
      </c>
      <c r="F1001" s="1">
        <v>43919</v>
      </c>
      <c r="G1001" t="s">
        <v>7613</v>
      </c>
      <c r="H1001" t="s">
        <v>4223</v>
      </c>
      <c r="I1001">
        <v>10009</v>
      </c>
      <c r="J1001" t="s">
        <v>2007</v>
      </c>
      <c r="K1001" t="s">
        <v>1887</v>
      </c>
      <c r="L1001" t="s">
        <v>1860</v>
      </c>
      <c r="M1001" s="1">
        <v>43923</v>
      </c>
      <c r="N1001" t="s">
        <v>1869</v>
      </c>
      <c r="O1001" t="s">
        <v>7623</v>
      </c>
      <c r="P1001" t="s">
        <v>1897</v>
      </c>
      <c r="Q1001" t="s">
        <v>7623</v>
      </c>
      <c r="R1001" t="s">
        <v>1879</v>
      </c>
      <c r="S1001">
        <v>3</v>
      </c>
      <c r="T1001">
        <v>0</v>
      </c>
      <c r="U1001">
        <v>6.74</v>
      </c>
      <c r="V1001">
        <v>6.74</v>
      </c>
      <c r="W1001">
        <v>2</v>
      </c>
      <c r="X1001">
        <v>13.48</v>
      </c>
      <c r="Y1001">
        <v>13.48</v>
      </c>
      <c r="Z1001">
        <v>6.74</v>
      </c>
      <c r="AA1001">
        <v>6.74</v>
      </c>
      <c r="AB1001">
        <v>6.74</v>
      </c>
    </row>
    <row r="1002" spans="1:28" x14ac:dyDescent="0.35">
      <c r="A1002" t="s">
        <v>7719</v>
      </c>
      <c r="B1002" t="s">
        <v>339</v>
      </c>
      <c r="C1002" t="s">
        <v>1</v>
      </c>
      <c r="D1002" t="s">
        <v>400</v>
      </c>
      <c r="E1002" t="s">
        <v>18</v>
      </c>
      <c r="F1002" s="1">
        <v>44211</v>
      </c>
      <c r="G1002" t="s">
        <v>7613</v>
      </c>
      <c r="H1002" t="s">
        <v>5286</v>
      </c>
      <c r="I1002">
        <v>2169</v>
      </c>
      <c r="J1002" t="s">
        <v>1227</v>
      </c>
      <c r="K1002" t="s">
        <v>1887</v>
      </c>
      <c r="L1002" t="s">
        <v>1860</v>
      </c>
      <c r="M1002" s="1">
        <v>44215</v>
      </c>
      <c r="N1002" t="s">
        <v>1869</v>
      </c>
      <c r="O1002" t="s">
        <v>7623</v>
      </c>
      <c r="P1002" t="s">
        <v>1917</v>
      </c>
      <c r="Q1002" t="s">
        <v>7623</v>
      </c>
      <c r="R1002" t="s">
        <v>1879</v>
      </c>
      <c r="S1002">
        <v>3</v>
      </c>
      <c r="T1002">
        <v>0</v>
      </c>
      <c r="U1002">
        <v>5.84</v>
      </c>
      <c r="V1002">
        <v>5.84</v>
      </c>
      <c r="W1002">
        <v>2</v>
      </c>
      <c r="X1002">
        <v>12.7</v>
      </c>
      <c r="Y1002">
        <v>12.7</v>
      </c>
      <c r="Z1002">
        <v>6.35</v>
      </c>
      <c r="AA1002">
        <v>6.35</v>
      </c>
      <c r="AB1002">
        <v>6.8599999999999994</v>
      </c>
    </row>
    <row r="1003" spans="1:28" x14ac:dyDescent="0.35">
      <c r="A1003" t="s">
        <v>7719</v>
      </c>
      <c r="B1003" t="s">
        <v>1880</v>
      </c>
      <c r="C1003" t="s">
        <v>1</v>
      </c>
      <c r="D1003" t="s">
        <v>2394</v>
      </c>
      <c r="E1003" t="s">
        <v>18</v>
      </c>
      <c r="F1003" s="1">
        <v>43977</v>
      </c>
      <c r="G1003" t="s">
        <v>7613</v>
      </c>
      <c r="H1003" t="s">
        <v>4203</v>
      </c>
      <c r="I1003">
        <v>20016</v>
      </c>
      <c r="J1003" t="s">
        <v>1227</v>
      </c>
      <c r="K1003" t="s">
        <v>1887</v>
      </c>
      <c r="L1003" t="s">
        <v>1860</v>
      </c>
      <c r="M1003" s="1">
        <v>43983</v>
      </c>
      <c r="N1003" t="s">
        <v>1869</v>
      </c>
      <c r="O1003" t="s">
        <v>7623</v>
      </c>
      <c r="P1003" t="s">
        <v>3163</v>
      </c>
      <c r="Q1003" t="s">
        <v>7623</v>
      </c>
      <c r="R1003" t="s">
        <v>1879</v>
      </c>
      <c r="S1003">
        <v>4</v>
      </c>
      <c r="T1003">
        <v>0</v>
      </c>
      <c r="U1003">
        <v>5.84</v>
      </c>
      <c r="V1003">
        <v>5.84</v>
      </c>
      <c r="W1003">
        <v>2</v>
      </c>
      <c r="X1003">
        <v>12.7</v>
      </c>
      <c r="Y1003">
        <v>12.7</v>
      </c>
      <c r="Z1003">
        <v>6.35</v>
      </c>
      <c r="AA1003">
        <v>6.35</v>
      </c>
      <c r="AB1003">
        <v>6.8599999999999994</v>
      </c>
    </row>
    <row r="1004" spans="1:28" x14ac:dyDescent="0.35">
      <c r="A1004" t="s">
        <v>7719</v>
      </c>
      <c r="B1004" t="s">
        <v>2265</v>
      </c>
      <c r="C1004" t="s">
        <v>1</v>
      </c>
      <c r="D1004" t="s">
        <v>2471</v>
      </c>
      <c r="E1004" t="s">
        <v>21</v>
      </c>
      <c r="F1004" s="1">
        <v>44275</v>
      </c>
      <c r="G1004" t="s">
        <v>7598</v>
      </c>
      <c r="H1004" t="s">
        <v>5285</v>
      </c>
      <c r="I1004">
        <v>6457</v>
      </c>
      <c r="J1004" t="s">
        <v>2571</v>
      </c>
      <c r="K1004" t="s">
        <v>1887</v>
      </c>
      <c r="L1004" t="s">
        <v>1860</v>
      </c>
      <c r="M1004" s="1">
        <v>44279</v>
      </c>
      <c r="N1004" t="s">
        <v>1869</v>
      </c>
      <c r="O1004" t="s">
        <v>7623</v>
      </c>
      <c r="P1004" t="s">
        <v>1914</v>
      </c>
      <c r="Q1004" t="s">
        <v>7623</v>
      </c>
      <c r="R1004" t="s">
        <v>1879</v>
      </c>
      <c r="S1004">
        <v>3</v>
      </c>
      <c r="T1004">
        <v>0</v>
      </c>
      <c r="U1004">
        <v>27.88</v>
      </c>
      <c r="V1004">
        <v>27.880000000000003</v>
      </c>
      <c r="W1004">
        <v>2</v>
      </c>
      <c r="X1004">
        <v>61.96</v>
      </c>
      <c r="Y1004">
        <v>61.96</v>
      </c>
      <c r="Z1004">
        <v>30.98</v>
      </c>
      <c r="AA1004">
        <v>30.98</v>
      </c>
      <c r="AB1004">
        <v>34.08</v>
      </c>
    </row>
    <row r="1005" spans="1:28" x14ac:dyDescent="0.35">
      <c r="A1005" t="s">
        <v>7719</v>
      </c>
      <c r="B1005" t="s">
        <v>2395</v>
      </c>
      <c r="C1005" t="s">
        <v>1</v>
      </c>
      <c r="D1005" t="s">
        <v>1946</v>
      </c>
      <c r="E1005" t="s">
        <v>21</v>
      </c>
      <c r="F1005" s="1">
        <v>43733</v>
      </c>
      <c r="G1005" t="s">
        <v>7613</v>
      </c>
      <c r="H1005" t="s">
        <v>5244</v>
      </c>
      <c r="I1005">
        <v>6450</v>
      </c>
      <c r="J1005" t="s">
        <v>1522</v>
      </c>
      <c r="K1005" t="s">
        <v>1887</v>
      </c>
      <c r="L1005" t="s">
        <v>1860</v>
      </c>
      <c r="M1005" s="1">
        <v>43737</v>
      </c>
      <c r="N1005" t="s">
        <v>1869</v>
      </c>
      <c r="O1005" t="s">
        <v>7623</v>
      </c>
      <c r="P1005" t="s">
        <v>1914</v>
      </c>
      <c r="Q1005" t="s">
        <v>7623</v>
      </c>
      <c r="R1005" t="s">
        <v>1879</v>
      </c>
      <c r="S1005">
        <v>3</v>
      </c>
      <c r="T1005">
        <v>0</v>
      </c>
      <c r="U1005">
        <v>21.01</v>
      </c>
      <c r="V1005">
        <v>21.01</v>
      </c>
      <c r="W1005">
        <v>2</v>
      </c>
      <c r="X1005">
        <v>45.68</v>
      </c>
      <c r="Y1005">
        <v>45.68</v>
      </c>
      <c r="Z1005">
        <v>22.84</v>
      </c>
      <c r="AA1005">
        <v>22.84</v>
      </c>
      <c r="AB1005">
        <v>24.669999999999998</v>
      </c>
    </row>
    <row r="1006" spans="1:28" x14ac:dyDescent="0.35">
      <c r="A1006" t="s">
        <v>7719</v>
      </c>
      <c r="B1006" t="s">
        <v>80</v>
      </c>
      <c r="C1006" t="s">
        <v>1</v>
      </c>
      <c r="D1006" t="s">
        <v>682</v>
      </c>
      <c r="E1006" t="s">
        <v>7</v>
      </c>
      <c r="F1006" s="1">
        <v>44225</v>
      </c>
      <c r="G1006" t="s">
        <v>7598</v>
      </c>
      <c r="H1006" t="s">
        <v>5284</v>
      </c>
      <c r="I1006">
        <v>10011</v>
      </c>
      <c r="J1006" t="s">
        <v>1811</v>
      </c>
      <c r="K1006" t="s">
        <v>1887</v>
      </c>
      <c r="L1006" t="s">
        <v>1860</v>
      </c>
      <c r="M1006" s="1">
        <v>44232</v>
      </c>
      <c r="N1006" t="s">
        <v>1869</v>
      </c>
      <c r="O1006" t="s">
        <v>7623</v>
      </c>
      <c r="P1006" t="s">
        <v>1897</v>
      </c>
      <c r="Q1006" t="s">
        <v>7623</v>
      </c>
      <c r="R1006" t="s">
        <v>1868</v>
      </c>
      <c r="S1006">
        <v>5</v>
      </c>
      <c r="T1006">
        <v>0</v>
      </c>
      <c r="U1006">
        <v>2.4</v>
      </c>
      <c r="V1006">
        <v>2.4</v>
      </c>
      <c r="W1006">
        <v>2</v>
      </c>
      <c r="X1006">
        <v>5.22</v>
      </c>
      <c r="Y1006">
        <v>5.22</v>
      </c>
      <c r="Z1006">
        <v>2.61</v>
      </c>
      <c r="AA1006">
        <v>2.61</v>
      </c>
      <c r="AB1006">
        <v>2.82</v>
      </c>
    </row>
    <row r="1007" spans="1:28" x14ac:dyDescent="0.35">
      <c r="A1007" t="s">
        <v>7719</v>
      </c>
      <c r="B1007" t="s">
        <v>80</v>
      </c>
      <c r="C1007" t="s">
        <v>1</v>
      </c>
      <c r="D1007" t="s">
        <v>29</v>
      </c>
      <c r="E1007" t="s">
        <v>47</v>
      </c>
      <c r="F1007" s="1">
        <v>44179</v>
      </c>
      <c r="G1007" t="s">
        <v>7598</v>
      </c>
      <c r="H1007" t="s">
        <v>4218</v>
      </c>
      <c r="I1007">
        <v>10011</v>
      </c>
      <c r="J1007" t="s">
        <v>3273</v>
      </c>
      <c r="K1007" t="s">
        <v>1887</v>
      </c>
      <c r="L1007" t="s">
        <v>1860</v>
      </c>
      <c r="M1007" s="1">
        <v>44184</v>
      </c>
      <c r="N1007" t="s">
        <v>1869</v>
      </c>
      <c r="O1007" t="s">
        <v>7623</v>
      </c>
      <c r="P1007" t="s">
        <v>1897</v>
      </c>
      <c r="Q1007" t="s">
        <v>7623</v>
      </c>
      <c r="R1007" t="s">
        <v>1868</v>
      </c>
      <c r="S1007">
        <v>3</v>
      </c>
      <c r="T1007">
        <v>0</v>
      </c>
      <c r="U1007">
        <v>2.82</v>
      </c>
      <c r="V1007">
        <v>2.82</v>
      </c>
      <c r="W1007">
        <v>2</v>
      </c>
      <c r="X1007">
        <v>5.76</v>
      </c>
      <c r="Y1007">
        <v>5.76</v>
      </c>
      <c r="Z1007">
        <v>2.88</v>
      </c>
      <c r="AA1007">
        <v>2.88</v>
      </c>
      <c r="AB1007">
        <v>2.94</v>
      </c>
    </row>
    <row r="1008" spans="1:28" x14ac:dyDescent="0.35">
      <c r="A1008" t="s">
        <v>7719</v>
      </c>
      <c r="B1008" t="s">
        <v>80</v>
      </c>
      <c r="C1008" t="s">
        <v>1</v>
      </c>
      <c r="D1008" t="s">
        <v>375</v>
      </c>
      <c r="E1008" t="s">
        <v>47</v>
      </c>
      <c r="F1008" s="1">
        <v>43433</v>
      </c>
      <c r="G1008" t="s">
        <v>7613</v>
      </c>
      <c r="H1008" t="s">
        <v>5283</v>
      </c>
      <c r="I1008">
        <v>10009</v>
      </c>
      <c r="J1008" t="s">
        <v>1208</v>
      </c>
      <c r="K1008" t="s">
        <v>1887</v>
      </c>
      <c r="L1008" t="s">
        <v>1860</v>
      </c>
      <c r="M1008" s="1">
        <v>43440</v>
      </c>
      <c r="N1008" t="s">
        <v>1869</v>
      </c>
      <c r="O1008" t="s">
        <v>7623</v>
      </c>
      <c r="P1008" t="s">
        <v>1897</v>
      </c>
      <c r="Q1008" t="s">
        <v>7623</v>
      </c>
      <c r="R1008" t="s">
        <v>1868</v>
      </c>
      <c r="S1008">
        <v>5</v>
      </c>
      <c r="T1008">
        <v>0</v>
      </c>
      <c r="U1008">
        <v>11.78</v>
      </c>
      <c r="V1008">
        <v>11.78</v>
      </c>
      <c r="W1008">
        <v>2</v>
      </c>
      <c r="X1008">
        <v>25.06</v>
      </c>
      <c r="Y1008">
        <v>25.06</v>
      </c>
      <c r="Z1008">
        <v>12.53</v>
      </c>
      <c r="AA1008">
        <v>12.53</v>
      </c>
      <c r="AB1008">
        <v>13.28</v>
      </c>
    </row>
    <row r="1009" spans="1:28" x14ac:dyDescent="0.35">
      <c r="A1009" t="s">
        <v>7719</v>
      </c>
      <c r="B1009" t="s">
        <v>396</v>
      </c>
      <c r="C1009" t="s">
        <v>1</v>
      </c>
      <c r="D1009" t="s">
        <v>2020</v>
      </c>
      <c r="E1009" t="s">
        <v>47</v>
      </c>
      <c r="F1009" s="1">
        <v>43720</v>
      </c>
      <c r="G1009" t="s">
        <v>7613</v>
      </c>
      <c r="H1009" t="s">
        <v>5248</v>
      </c>
      <c r="I1009">
        <v>13021</v>
      </c>
      <c r="J1009" t="s">
        <v>1393</v>
      </c>
      <c r="K1009" t="s">
        <v>1887</v>
      </c>
      <c r="L1009" t="s">
        <v>1860</v>
      </c>
      <c r="M1009" s="1">
        <v>43726</v>
      </c>
      <c r="N1009" t="s">
        <v>1869</v>
      </c>
      <c r="O1009" t="s">
        <v>7623</v>
      </c>
      <c r="P1009" t="s">
        <v>1897</v>
      </c>
      <c r="Q1009" t="s">
        <v>7623</v>
      </c>
      <c r="R1009" t="s">
        <v>1868</v>
      </c>
      <c r="S1009">
        <v>4</v>
      </c>
      <c r="T1009">
        <v>0</v>
      </c>
      <c r="U1009">
        <v>9.94</v>
      </c>
      <c r="V1009">
        <v>9.94</v>
      </c>
      <c r="W1009">
        <v>2</v>
      </c>
      <c r="X1009">
        <v>20.7</v>
      </c>
      <c r="Y1009">
        <v>20.7</v>
      </c>
      <c r="Z1009">
        <v>10.35</v>
      </c>
      <c r="AA1009">
        <v>10.35</v>
      </c>
      <c r="AB1009">
        <v>10.76</v>
      </c>
    </row>
    <row r="1010" spans="1:28" x14ac:dyDescent="0.35">
      <c r="A1010" t="s">
        <v>7719</v>
      </c>
      <c r="B1010" t="s">
        <v>80</v>
      </c>
      <c r="C1010" t="s">
        <v>1</v>
      </c>
      <c r="D1010" t="s">
        <v>555</v>
      </c>
      <c r="E1010" t="s">
        <v>67</v>
      </c>
      <c r="F1010" s="1">
        <v>44459</v>
      </c>
      <c r="G1010" t="s">
        <v>7598</v>
      </c>
      <c r="H1010" t="s">
        <v>4226</v>
      </c>
      <c r="I1010">
        <v>10035</v>
      </c>
      <c r="J1010" t="s">
        <v>1211</v>
      </c>
      <c r="K1010" t="s">
        <v>1887</v>
      </c>
      <c r="L1010" t="s">
        <v>1860</v>
      </c>
      <c r="M1010" s="1">
        <v>44465</v>
      </c>
      <c r="N1010" t="s">
        <v>1869</v>
      </c>
      <c r="O1010" t="s">
        <v>7623</v>
      </c>
      <c r="P1010" t="s">
        <v>1897</v>
      </c>
      <c r="Q1010" t="s">
        <v>7623</v>
      </c>
      <c r="R1010" t="s">
        <v>1898</v>
      </c>
      <c r="S1010">
        <v>4</v>
      </c>
      <c r="T1010">
        <v>0</v>
      </c>
      <c r="U1010">
        <v>1.79</v>
      </c>
      <c r="V1010">
        <v>1.79</v>
      </c>
      <c r="W1010">
        <v>2</v>
      </c>
      <c r="X1010">
        <v>4.3600000000000003</v>
      </c>
      <c r="Y1010">
        <v>4.3600000000000003</v>
      </c>
      <c r="Z1010">
        <v>2.1800000000000002</v>
      </c>
      <c r="AA1010">
        <v>2.1800000000000002</v>
      </c>
      <c r="AB1010">
        <v>2.5700000000000003</v>
      </c>
    </row>
    <row r="1011" spans="1:28" x14ac:dyDescent="0.35">
      <c r="A1011" t="s">
        <v>7719</v>
      </c>
      <c r="B1011" t="s">
        <v>80</v>
      </c>
      <c r="C1011" t="s">
        <v>1</v>
      </c>
      <c r="D1011" t="s">
        <v>2419</v>
      </c>
      <c r="E1011" t="s">
        <v>18</v>
      </c>
      <c r="F1011" s="1">
        <v>43431</v>
      </c>
      <c r="G1011" t="s">
        <v>7613</v>
      </c>
      <c r="H1011" t="s">
        <v>5282</v>
      </c>
      <c r="I1011">
        <v>10035</v>
      </c>
      <c r="J1011" t="s">
        <v>1279</v>
      </c>
      <c r="K1011" t="s">
        <v>1887</v>
      </c>
      <c r="L1011" t="s">
        <v>1860</v>
      </c>
      <c r="M1011" s="1">
        <v>43437</v>
      </c>
      <c r="N1011" t="s">
        <v>1869</v>
      </c>
      <c r="O1011" t="s">
        <v>7623</v>
      </c>
      <c r="P1011" t="s">
        <v>1897</v>
      </c>
      <c r="Q1011" t="s">
        <v>7623</v>
      </c>
      <c r="R1011" t="s">
        <v>1898</v>
      </c>
      <c r="S1011">
        <v>4</v>
      </c>
      <c r="T1011">
        <v>0</v>
      </c>
      <c r="U1011">
        <v>1.32</v>
      </c>
      <c r="V1011">
        <v>1.3200000000000003</v>
      </c>
      <c r="W1011">
        <v>2</v>
      </c>
      <c r="X1011">
        <v>3.76</v>
      </c>
      <c r="Y1011">
        <v>3.76</v>
      </c>
      <c r="Z1011">
        <v>1.88</v>
      </c>
      <c r="AA1011">
        <v>1.88</v>
      </c>
      <c r="AB1011">
        <v>2.4399999999999995</v>
      </c>
    </row>
    <row r="1012" spans="1:28" x14ac:dyDescent="0.35">
      <c r="A1012" t="s">
        <v>7719</v>
      </c>
      <c r="B1012" t="s">
        <v>80</v>
      </c>
      <c r="C1012" t="s">
        <v>1</v>
      </c>
      <c r="D1012" t="s">
        <v>23</v>
      </c>
      <c r="E1012" t="s">
        <v>320</v>
      </c>
      <c r="F1012" s="1">
        <v>44005</v>
      </c>
      <c r="G1012" t="s">
        <v>7613</v>
      </c>
      <c r="H1012" t="s">
        <v>5281</v>
      </c>
      <c r="I1012">
        <v>10009</v>
      </c>
      <c r="J1012" t="s">
        <v>3523</v>
      </c>
      <c r="K1012" t="s">
        <v>1887</v>
      </c>
      <c r="L1012" t="s">
        <v>1860</v>
      </c>
      <c r="M1012" s="1">
        <v>44010</v>
      </c>
      <c r="N1012" t="s">
        <v>1869</v>
      </c>
      <c r="O1012" t="s">
        <v>7623</v>
      </c>
      <c r="P1012" t="s">
        <v>1897</v>
      </c>
      <c r="Q1012" t="s">
        <v>7623</v>
      </c>
      <c r="R1012" t="s">
        <v>1898</v>
      </c>
      <c r="S1012">
        <v>3</v>
      </c>
      <c r="T1012">
        <v>0</v>
      </c>
      <c r="U1012">
        <v>1.47</v>
      </c>
      <c r="V1012">
        <v>1.4699999999999998</v>
      </c>
      <c r="W1012">
        <v>2</v>
      </c>
      <c r="X1012">
        <v>3.96</v>
      </c>
      <c r="Y1012">
        <v>3.96</v>
      </c>
      <c r="Z1012">
        <v>1.98</v>
      </c>
      <c r="AA1012">
        <v>1.98</v>
      </c>
      <c r="AB1012">
        <v>2.4900000000000002</v>
      </c>
    </row>
    <row r="1013" spans="1:28" x14ac:dyDescent="0.35">
      <c r="A1013" t="s">
        <v>7719</v>
      </c>
      <c r="B1013" t="s">
        <v>80</v>
      </c>
      <c r="C1013" t="s">
        <v>1</v>
      </c>
      <c r="D1013" t="s">
        <v>2071</v>
      </c>
      <c r="E1013" t="s">
        <v>18</v>
      </c>
      <c r="F1013" s="1">
        <v>44524</v>
      </c>
      <c r="G1013" t="s">
        <v>7613</v>
      </c>
      <c r="H1013" t="s">
        <v>4248</v>
      </c>
      <c r="I1013">
        <v>10035</v>
      </c>
      <c r="J1013" t="s">
        <v>2876</v>
      </c>
      <c r="K1013" t="s">
        <v>1887</v>
      </c>
      <c r="L1013" t="s">
        <v>1860</v>
      </c>
      <c r="M1013" s="1">
        <v>44531</v>
      </c>
      <c r="N1013" t="s">
        <v>1869</v>
      </c>
      <c r="O1013" t="s">
        <v>7623</v>
      </c>
      <c r="P1013" t="s">
        <v>1897</v>
      </c>
      <c r="Q1013" t="s">
        <v>7623</v>
      </c>
      <c r="R1013" t="s">
        <v>1890</v>
      </c>
      <c r="S1013">
        <v>5</v>
      </c>
      <c r="T1013">
        <v>0</v>
      </c>
      <c r="U1013">
        <v>78.94</v>
      </c>
      <c r="V1013">
        <v>78.94</v>
      </c>
      <c r="W1013">
        <v>2</v>
      </c>
      <c r="X1013">
        <v>167.96</v>
      </c>
      <c r="Y1013">
        <v>167.96</v>
      </c>
      <c r="Z1013">
        <v>83.98</v>
      </c>
      <c r="AA1013">
        <v>83.98</v>
      </c>
      <c r="AB1013">
        <v>89.02000000000001</v>
      </c>
    </row>
    <row r="1014" spans="1:28" x14ac:dyDescent="0.35">
      <c r="A1014" t="s">
        <v>7719</v>
      </c>
      <c r="B1014" t="s">
        <v>80</v>
      </c>
      <c r="C1014" t="s">
        <v>1</v>
      </c>
      <c r="D1014" t="s">
        <v>3139</v>
      </c>
      <c r="E1014" t="s">
        <v>188</v>
      </c>
      <c r="F1014" s="1">
        <v>43781</v>
      </c>
      <c r="G1014" t="s">
        <v>7613</v>
      </c>
      <c r="H1014" t="s">
        <v>5280</v>
      </c>
      <c r="I1014">
        <v>10035</v>
      </c>
      <c r="J1014" t="s">
        <v>188</v>
      </c>
      <c r="K1014" t="s">
        <v>1887</v>
      </c>
      <c r="L1014" t="s">
        <v>1860</v>
      </c>
      <c r="M1014" s="1">
        <v>43787</v>
      </c>
      <c r="N1014" t="s">
        <v>1869</v>
      </c>
      <c r="O1014" t="s">
        <v>7623</v>
      </c>
      <c r="P1014" t="s">
        <v>1897</v>
      </c>
      <c r="Q1014" t="s">
        <v>7623</v>
      </c>
      <c r="R1014" t="s">
        <v>1890</v>
      </c>
      <c r="S1014">
        <v>4</v>
      </c>
      <c r="T1014">
        <v>0</v>
      </c>
      <c r="U1014">
        <v>7.31</v>
      </c>
      <c r="V1014">
        <v>7.3100000000000005</v>
      </c>
      <c r="W1014">
        <v>2</v>
      </c>
      <c r="X1014">
        <v>15.56</v>
      </c>
      <c r="Y1014">
        <v>15.56</v>
      </c>
      <c r="Z1014">
        <v>7.78</v>
      </c>
      <c r="AA1014">
        <v>7.78</v>
      </c>
      <c r="AB1014">
        <v>8.25</v>
      </c>
    </row>
    <row r="1015" spans="1:28" x14ac:dyDescent="0.35">
      <c r="A1015" t="s">
        <v>7719</v>
      </c>
      <c r="B1015" t="s">
        <v>516</v>
      </c>
      <c r="C1015" t="s">
        <v>1</v>
      </c>
      <c r="D1015" t="s">
        <v>2066</v>
      </c>
      <c r="E1015" t="s">
        <v>119</v>
      </c>
      <c r="F1015" s="1">
        <v>44541</v>
      </c>
      <c r="G1015" t="s">
        <v>7613</v>
      </c>
      <c r="H1015" t="s">
        <v>5279</v>
      </c>
      <c r="I1015">
        <v>7060</v>
      </c>
      <c r="J1015" t="s">
        <v>2536</v>
      </c>
      <c r="K1015" t="s">
        <v>1887</v>
      </c>
      <c r="L1015" t="s">
        <v>1860</v>
      </c>
      <c r="M1015" s="1">
        <v>44547</v>
      </c>
      <c r="N1015" t="s">
        <v>1869</v>
      </c>
      <c r="O1015" t="s">
        <v>7623</v>
      </c>
      <c r="P1015" t="s">
        <v>1915</v>
      </c>
      <c r="Q1015" t="s">
        <v>7623</v>
      </c>
      <c r="R1015" t="s">
        <v>1876</v>
      </c>
      <c r="S1015">
        <v>4</v>
      </c>
      <c r="T1015">
        <v>0</v>
      </c>
      <c r="U1015">
        <v>331.19</v>
      </c>
      <c r="V1015">
        <v>331.19</v>
      </c>
      <c r="W1015">
        <v>2</v>
      </c>
      <c r="X1015">
        <v>735.98</v>
      </c>
      <c r="Y1015">
        <v>735.98</v>
      </c>
      <c r="Z1015">
        <v>367.99</v>
      </c>
      <c r="AA1015">
        <v>367.99</v>
      </c>
      <c r="AB1015">
        <v>404.79</v>
      </c>
    </row>
    <row r="1016" spans="1:28" x14ac:dyDescent="0.35">
      <c r="A1016" t="s">
        <v>7719</v>
      </c>
      <c r="B1016" t="s">
        <v>19</v>
      </c>
      <c r="C1016" t="s">
        <v>1</v>
      </c>
      <c r="D1016" t="s">
        <v>2688</v>
      </c>
      <c r="E1016" t="s">
        <v>146</v>
      </c>
      <c r="F1016" s="1">
        <v>43733</v>
      </c>
      <c r="G1016" t="s">
        <v>7598</v>
      </c>
      <c r="H1016" t="s">
        <v>5278</v>
      </c>
      <c r="I1016">
        <v>3301</v>
      </c>
      <c r="J1016" t="s">
        <v>1293</v>
      </c>
      <c r="K1016" t="s">
        <v>1887</v>
      </c>
      <c r="L1016" t="s">
        <v>1860</v>
      </c>
      <c r="M1016" s="1">
        <v>43737</v>
      </c>
      <c r="N1016" t="s">
        <v>1869</v>
      </c>
      <c r="O1016" t="s">
        <v>7623</v>
      </c>
      <c r="P1016" t="s">
        <v>1925</v>
      </c>
      <c r="Q1016" t="s">
        <v>7623</v>
      </c>
      <c r="R1016" t="s">
        <v>1876</v>
      </c>
      <c r="S1016">
        <v>3</v>
      </c>
      <c r="T1016">
        <v>0</v>
      </c>
      <c r="U1016">
        <v>32.25</v>
      </c>
      <c r="V1016">
        <v>32.25</v>
      </c>
      <c r="W1016">
        <v>2</v>
      </c>
      <c r="X1016">
        <v>68.62</v>
      </c>
      <c r="Y1016">
        <v>68.62</v>
      </c>
      <c r="Z1016">
        <v>34.31</v>
      </c>
      <c r="AA1016">
        <v>34.31</v>
      </c>
      <c r="AB1016">
        <v>36.370000000000005</v>
      </c>
    </row>
    <row r="1017" spans="1:28" x14ac:dyDescent="0.35">
      <c r="A1017" t="s">
        <v>7719</v>
      </c>
      <c r="B1017" t="s">
        <v>110</v>
      </c>
      <c r="C1017" t="s">
        <v>1</v>
      </c>
      <c r="D1017" t="s">
        <v>2888</v>
      </c>
      <c r="E1017" t="s">
        <v>7624</v>
      </c>
      <c r="F1017" s="1">
        <v>43517</v>
      </c>
      <c r="G1017" t="s">
        <v>7613</v>
      </c>
      <c r="H1017" t="s">
        <v>5277</v>
      </c>
      <c r="I1017">
        <v>21044</v>
      </c>
      <c r="J1017" t="s">
        <v>7640</v>
      </c>
      <c r="K1017" t="s">
        <v>1887</v>
      </c>
      <c r="L1017" t="s">
        <v>1860</v>
      </c>
      <c r="M1017" s="1">
        <v>43523</v>
      </c>
      <c r="N1017" t="s">
        <v>1869</v>
      </c>
      <c r="O1017" t="s">
        <v>7623</v>
      </c>
      <c r="P1017" t="s">
        <v>1926</v>
      </c>
      <c r="Q1017" t="s">
        <v>7623</v>
      </c>
      <c r="R1017" t="s">
        <v>1876</v>
      </c>
      <c r="S1017">
        <v>4</v>
      </c>
      <c r="T1017">
        <v>0</v>
      </c>
      <c r="U1017">
        <v>1270.99</v>
      </c>
      <c r="V1017">
        <v>1270.99</v>
      </c>
      <c r="W1017">
        <v>2</v>
      </c>
      <c r="X1017">
        <v>2541.98</v>
      </c>
      <c r="Y1017">
        <v>2541.98</v>
      </c>
      <c r="Z1017">
        <v>1270.99</v>
      </c>
      <c r="AA1017">
        <v>1270.99</v>
      </c>
      <c r="AB1017">
        <v>1270.99</v>
      </c>
    </row>
    <row r="1018" spans="1:28" x14ac:dyDescent="0.35">
      <c r="A1018" t="s">
        <v>7719</v>
      </c>
      <c r="B1018" t="s">
        <v>1880</v>
      </c>
      <c r="C1018" t="s">
        <v>1</v>
      </c>
      <c r="D1018" t="s">
        <v>2394</v>
      </c>
      <c r="E1018" t="s">
        <v>35</v>
      </c>
      <c r="F1018" s="1">
        <v>43977</v>
      </c>
      <c r="G1018" t="s">
        <v>7613</v>
      </c>
      <c r="H1018" t="s">
        <v>4203</v>
      </c>
      <c r="I1018">
        <v>20016</v>
      </c>
      <c r="J1018" t="s">
        <v>1659</v>
      </c>
      <c r="K1018" t="s">
        <v>1887</v>
      </c>
      <c r="L1018" t="s">
        <v>1860</v>
      </c>
      <c r="M1018" s="1">
        <v>43983</v>
      </c>
      <c r="N1018" t="s">
        <v>1869</v>
      </c>
      <c r="O1018" t="s">
        <v>7623</v>
      </c>
      <c r="P1018" t="s">
        <v>3163</v>
      </c>
      <c r="Q1018" t="s">
        <v>7623</v>
      </c>
      <c r="R1018" t="s">
        <v>1876</v>
      </c>
      <c r="S1018">
        <v>4</v>
      </c>
      <c r="T1018">
        <v>0</v>
      </c>
      <c r="U1018">
        <v>4.43</v>
      </c>
      <c r="V1018">
        <v>4.43</v>
      </c>
      <c r="W1018">
        <v>2</v>
      </c>
      <c r="X1018">
        <v>9.64</v>
      </c>
      <c r="Y1018">
        <v>9.64</v>
      </c>
      <c r="Z1018">
        <v>4.82</v>
      </c>
      <c r="AA1018">
        <v>4.82</v>
      </c>
      <c r="AB1018">
        <v>5.2100000000000009</v>
      </c>
    </row>
    <row r="1019" spans="1:28" x14ac:dyDescent="0.35">
      <c r="A1019" t="s">
        <v>7719</v>
      </c>
      <c r="B1019" t="s">
        <v>74</v>
      </c>
      <c r="C1019" t="s">
        <v>1</v>
      </c>
      <c r="D1019" t="s">
        <v>1934</v>
      </c>
      <c r="E1019" t="s">
        <v>47</v>
      </c>
      <c r="F1019" s="1">
        <v>43783</v>
      </c>
      <c r="G1019" t="s">
        <v>7613</v>
      </c>
      <c r="H1019" t="s">
        <v>4202</v>
      </c>
      <c r="I1019">
        <v>19901</v>
      </c>
      <c r="J1019" t="s">
        <v>2811</v>
      </c>
      <c r="K1019" t="s">
        <v>1887</v>
      </c>
      <c r="L1019" t="s">
        <v>1860</v>
      </c>
      <c r="M1019" s="1">
        <v>43788</v>
      </c>
      <c r="N1019" t="s">
        <v>1869</v>
      </c>
      <c r="O1019" t="s">
        <v>7623</v>
      </c>
      <c r="P1019" t="s">
        <v>1895</v>
      </c>
      <c r="Q1019" t="s">
        <v>7623</v>
      </c>
      <c r="R1019" t="s">
        <v>1876</v>
      </c>
      <c r="S1019">
        <v>3</v>
      </c>
      <c r="T1019">
        <v>0</v>
      </c>
      <c r="U1019">
        <v>9.3800000000000008</v>
      </c>
      <c r="V1019">
        <v>9.3800000000000008</v>
      </c>
      <c r="W1019">
        <v>2</v>
      </c>
      <c r="X1019">
        <v>19.96</v>
      </c>
      <c r="Y1019">
        <v>19.96</v>
      </c>
      <c r="Z1019">
        <v>9.98</v>
      </c>
      <c r="AA1019">
        <v>9.98</v>
      </c>
      <c r="AB1019">
        <v>10.58</v>
      </c>
    </row>
    <row r="1020" spans="1:28" x14ac:dyDescent="0.35">
      <c r="A1020" t="s">
        <v>7719</v>
      </c>
      <c r="B1020" t="s">
        <v>645</v>
      </c>
      <c r="C1020" t="s">
        <v>1</v>
      </c>
      <c r="D1020" t="s">
        <v>2653</v>
      </c>
      <c r="E1020" t="s">
        <v>35</v>
      </c>
      <c r="F1020" s="1">
        <v>44355</v>
      </c>
      <c r="G1020" t="s">
        <v>7613</v>
      </c>
      <c r="H1020" t="s">
        <v>5276</v>
      </c>
      <c r="I1020">
        <v>6360</v>
      </c>
      <c r="J1020" t="s">
        <v>2660</v>
      </c>
      <c r="K1020" t="s">
        <v>1887</v>
      </c>
      <c r="L1020" t="s">
        <v>1860</v>
      </c>
      <c r="M1020" s="1">
        <v>44361</v>
      </c>
      <c r="N1020" t="s">
        <v>1869</v>
      </c>
      <c r="O1020" t="s">
        <v>7623</v>
      </c>
      <c r="P1020" t="s">
        <v>1914</v>
      </c>
      <c r="Q1020" t="s">
        <v>7623</v>
      </c>
      <c r="R1020" t="s">
        <v>1876</v>
      </c>
      <c r="S1020">
        <v>4</v>
      </c>
      <c r="T1020">
        <v>0</v>
      </c>
      <c r="U1020">
        <v>5.08</v>
      </c>
      <c r="V1020">
        <v>5.08</v>
      </c>
      <c r="W1020">
        <v>2</v>
      </c>
      <c r="X1020">
        <v>10.36</v>
      </c>
      <c r="Y1020">
        <v>10.36</v>
      </c>
      <c r="Z1020">
        <v>5.18</v>
      </c>
      <c r="AA1020">
        <v>5.18</v>
      </c>
      <c r="AB1020">
        <v>5.2799999999999994</v>
      </c>
    </row>
    <row r="1021" spans="1:28" x14ac:dyDescent="0.35">
      <c r="A1021" t="s">
        <v>7719</v>
      </c>
      <c r="B1021" t="s">
        <v>2265</v>
      </c>
      <c r="C1021" t="s">
        <v>1</v>
      </c>
      <c r="D1021" t="s">
        <v>2379</v>
      </c>
      <c r="E1021" t="s">
        <v>221</v>
      </c>
      <c r="F1021" s="1">
        <v>44255</v>
      </c>
      <c r="G1021" t="s">
        <v>7613</v>
      </c>
      <c r="H1021" t="s">
        <v>5255</v>
      </c>
      <c r="I1021">
        <v>6457</v>
      </c>
      <c r="J1021" t="s">
        <v>2891</v>
      </c>
      <c r="K1021" t="s">
        <v>1887</v>
      </c>
      <c r="L1021" t="s">
        <v>1860</v>
      </c>
      <c r="M1021" s="1">
        <v>44261</v>
      </c>
      <c r="N1021" t="s">
        <v>1869</v>
      </c>
      <c r="O1021" t="s">
        <v>7623</v>
      </c>
      <c r="P1021" t="s">
        <v>1914</v>
      </c>
      <c r="Q1021" t="s">
        <v>7623</v>
      </c>
      <c r="R1021" t="s">
        <v>1876</v>
      </c>
      <c r="S1021">
        <v>4</v>
      </c>
      <c r="T1021">
        <v>0</v>
      </c>
      <c r="U1021">
        <v>4.72</v>
      </c>
      <c r="V1021">
        <v>4.72</v>
      </c>
      <c r="W1021">
        <v>2</v>
      </c>
      <c r="X1021">
        <v>9.84</v>
      </c>
      <c r="Y1021">
        <v>9.84</v>
      </c>
      <c r="Z1021">
        <v>4.92</v>
      </c>
      <c r="AA1021">
        <v>4.92</v>
      </c>
      <c r="AB1021">
        <v>5.12</v>
      </c>
    </row>
    <row r="1022" spans="1:28" x14ac:dyDescent="0.35">
      <c r="A1022" t="s">
        <v>7719</v>
      </c>
      <c r="B1022" t="s">
        <v>2395</v>
      </c>
      <c r="C1022" t="s">
        <v>1</v>
      </c>
      <c r="D1022" t="s">
        <v>1946</v>
      </c>
      <c r="E1022" t="s">
        <v>38</v>
      </c>
      <c r="F1022" s="1">
        <v>43733</v>
      </c>
      <c r="G1022" t="s">
        <v>7613</v>
      </c>
      <c r="H1022" t="s">
        <v>5244</v>
      </c>
      <c r="I1022">
        <v>6450</v>
      </c>
      <c r="J1022" t="s">
        <v>2633</v>
      </c>
      <c r="K1022" t="s">
        <v>1887</v>
      </c>
      <c r="L1022" t="s">
        <v>1860</v>
      </c>
      <c r="M1022" s="1">
        <v>43737</v>
      </c>
      <c r="N1022" t="s">
        <v>1869</v>
      </c>
      <c r="O1022" t="s">
        <v>7623</v>
      </c>
      <c r="P1022" t="s">
        <v>1914</v>
      </c>
      <c r="Q1022" t="s">
        <v>7623</v>
      </c>
      <c r="R1022" t="s">
        <v>1876</v>
      </c>
      <c r="S1022">
        <v>3</v>
      </c>
      <c r="T1022">
        <v>0</v>
      </c>
      <c r="U1022">
        <v>5.16</v>
      </c>
      <c r="V1022">
        <v>5.16</v>
      </c>
      <c r="W1022">
        <v>2</v>
      </c>
      <c r="X1022">
        <v>10.76</v>
      </c>
      <c r="Y1022">
        <v>10.76</v>
      </c>
      <c r="Z1022">
        <v>5.38</v>
      </c>
      <c r="AA1022">
        <v>5.38</v>
      </c>
      <c r="AB1022">
        <v>5.6</v>
      </c>
    </row>
    <row r="1023" spans="1:28" x14ac:dyDescent="0.35">
      <c r="A1023" t="s">
        <v>7719</v>
      </c>
      <c r="B1023" t="s">
        <v>80</v>
      </c>
      <c r="C1023" t="s">
        <v>1</v>
      </c>
      <c r="D1023" t="s">
        <v>88</v>
      </c>
      <c r="E1023" t="s">
        <v>63</v>
      </c>
      <c r="F1023" s="1">
        <v>43940</v>
      </c>
      <c r="G1023" t="s">
        <v>7613</v>
      </c>
      <c r="H1023" t="s">
        <v>5275</v>
      </c>
      <c r="I1023">
        <v>10035</v>
      </c>
      <c r="J1023" t="s">
        <v>3166</v>
      </c>
      <c r="K1023" t="s">
        <v>1887</v>
      </c>
      <c r="L1023" t="s">
        <v>1860</v>
      </c>
      <c r="M1023" s="1">
        <v>43947</v>
      </c>
      <c r="N1023" t="s">
        <v>1869</v>
      </c>
      <c r="O1023" t="s">
        <v>7623</v>
      </c>
      <c r="P1023" t="s">
        <v>1897</v>
      </c>
      <c r="Q1023" t="s">
        <v>7623</v>
      </c>
      <c r="R1023" t="s">
        <v>1874</v>
      </c>
      <c r="S1023">
        <v>5</v>
      </c>
      <c r="T1023">
        <v>0</v>
      </c>
      <c r="U1023">
        <v>17.989999999999998</v>
      </c>
      <c r="V1023">
        <v>17.989999999999995</v>
      </c>
      <c r="W1023">
        <v>2</v>
      </c>
      <c r="X1023">
        <v>71.959999999999994</v>
      </c>
      <c r="Y1023">
        <v>71.959999999999994</v>
      </c>
      <c r="Z1023">
        <v>35.979999999999997</v>
      </c>
      <c r="AA1023">
        <v>35.979999999999997</v>
      </c>
      <c r="AB1023">
        <v>53.97</v>
      </c>
    </row>
    <row r="1024" spans="1:28" x14ac:dyDescent="0.35">
      <c r="A1024" t="s">
        <v>7719</v>
      </c>
      <c r="B1024" t="s">
        <v>80</v>
      </c>
      <c r="C1024" t="s">
        <v>1</v>
      </c>
      <c r="D1024" t="s">
        <v>88</v>
      </c>
      <c r="E1024" t="s">
        <v>192</v>
      </c>
      <c r="F1024" s="1">
        <v>43940</v>
      </c>
      <c r="G1024" t="s">
        <v>7613</v>
      </c>
      <c r="H1024" t="s">
        <v>5275</v>
      </c>
      <c r="I1024">
        <v>10035</v>
      </c>
      <c r="J1024" t="s">
        <v>7701</v>
      </c>
      <c r="K1024" t="s">
        <v>1887</v>
      </c>
      <c r="L1024" t="s">
        <v>1860</v>
      </c>
      <c r="M1024" s="1">
        <v>43947</v>
      </c>
      <c r="N1024" t="s">
        <v>1869</v>
      </c>
      <c r="O1024" t="s">
        <v>7623</v>
      </c>
      <c r="P1024" t="s">
        <v>1897</v>
      </c>
      <c r="Q1024" t="s">
        <v>7623</v>
      </c>
      <c r="R1024" t="s">
        <v>1874</v>
      </c>
      <c r="S1024">
        <v>5</v>
      </c>
      <c r="T1024">
        <v>0</v>
      </c>
      <c r="U1024">
        <v>1.48</v>
      </c>
      <c r="V1024">
        <v>1.48</v>
      </c>
      <c r="W1024">
        <v>2</v>
      </c>
      <c r="X1024">
        <v>3.28</v>
      </c>
      <c r="Y1024">
        <v>3.28</v>
      </c>
      <c r="Z1024">
        <v>1.64</v>
      </c>
      <c r="AA1024">
        <v>1.64</v>
      </c>
      <c r="AB1024">
        <v>1.7999999999999998</v>
      </c>
    </row>
    <row r="1025" spans="1:28" x14ac:dyDescent="0.35">
      <c r="A1025" t="s">
        <v>7719</v>
      </c>
      <c r="B1025" t="s">
        <v>80</v>
      </c>
      <c r="C1025" t="s">
        <v>1</v>
      </c>
      <c r="D1025" t="s">
        <v>96</v>
      </c>
      <c r="E1025" t="s">
        <v>63</v>
      </c>
      <c r="F1025" s="1">
        <v>44076</v>
      </c>
      <c r="G1025" t="s">
        <v>7613</v>
      </c>
      <c r="H1025" t="s">
        <v>4195</v>
      </c>
      <c r="I1025">
        <v>10024</v>
      </c>
      <c r="J1025" t="s">
        <v>2849</v>
      </c>
      <c r="K1025" t="s">
        <v>1887</v>
      </c>
      <c r="L1025" t="s">
        <v>1860</v>
      </c>
      <c r="M1025" s="1">
        <v>44080</v>
      </c>
      <c r="N1025" t="s">
        <v>1869</v>
      </c>
      <c r="O1025" t="s">
        <v>7623</v>
      </c>
      <c r="P1025" t="s">
        <v>1897</v>
      </c>
      <c r="Q1025" t="s">
        <v>7623</v>
      </c>
      <c r="R1025" t="s">
        <v>1874</v>
      </c>
      <c r="S1025">
        <v>3</v>
      </c>
      <c r="T1025">
        <v>0</v>
      </c>
      <c r="U1025">
        <v>19.62</v>
      </c>
      <c r="V1025">
        <v>19.620000000000005</v>
      </c>
      <c r="W1025">
        <v>2</v>
      </c>
      <c r="X1025">
        <v>75.48</v>
      </c>
      <c r="Y1025">
        <v>75.48</v>
      </c>
      <c r="Z1025">
        <v>37.74</v>
      </c>
      <c r="AA1025">
        <v>37.74</v>
      </c>
      <c r="AB1025">
        <v>55.86</v>
      </c>
    </row>
    <row r="1026" spans="1:28" x14ac:dyDescent="0.35">
      <c r="A1026" t="s">
        <v>7719</v>
      </c>
      <c r="B1026" t="s">
        <v>80</v>
      </c>
      <c r="C1026" t="s">
        <v>1</v>
      </c>
      <c r="D1026" t="s">
        <v>3289</v>
      </c>
      <c r="E1026" t="s">
        <v>18</v>
      </c>
      <c r="F1026" s="1">
        <v>43718</v>
      </c>
      <c r="G1026" t="s">
        <v>7613</v>
      </c>
      <c r="H1026" t="s">
        <v>5274</v>
      </c>
      <c r="I1026">
        <v>10024</v>
      </c>
      <c r="J1026" t="s">
        <v>7705</v>
      </c>
      <c r="K1026" t="s">
        <v>1887</v>
      </c>
      <c r="L1026" t="s">
        <v>1860</v>
      </c>
      <c r="M1026" s="1">
        <v>43725</v>
      </c>
      <c r="N1026" t="s">
        <v>1869</v>
      </c>
      <c r="O1026" t="s">
        <v>7623</v>
      </c>
      <c r="P1026" t="s">
        <v>1897</v>
      </c>
      <c r="Q1026" t="s">
        <v>7623</v>
      </c>
      <c r="R1026" t="s">
        <v>1874</v>
      </c>
      <c r="S1026">
        <v>5</v>
      </c>
      <c r="T1026">
        <v>0</v>
      </c>
      <c r="U1026">
        <v>2.0699999999999998</v>
      </c>
      <c r="V1026">
        <v>2.0700000000000003</v>
      </c>
      <c r="W1026">
        <v>2</v>
      </c>
      <c r="X1026">
        <v>6.08</v>
      </c>
      <c r="Y1026">
        <v>6.08</v>
      </c>
      <c r="Z1026">
        <v>3.04</v>
      </c>
      <c r="AA1026">
        <v>3.04</v>
      </c>
      <c r="AB1026">
        <v>4.01</v>
      </c>
    </row>
    <row r="1027" spans="1:28" x14ac:dyDescent="0.35">
      <c r="A1027" t="s">
        <v>7719</v>
      </c>
      <c r="B1027" t="s">
        <v>80</v>
      </c>
      <c r="C1027" t="s">
        <v>1</v>
      </c>
      <c r="D1027" t="s">
        <v>475</v>
      </c>
      <c r="E1027" t="s">
        <v>13</v>
      </c>
      <c r="F1027" s="1">
        <v>43928</v>
      </c>
      <c r="G1027" t="s">
        <v>7613</v>
      </c>
      <c r="H1027" t="s">
        <v>5273</v>
      </c>
      <c r="I1027">
        <v>10009</v>
      </c>
      <c r="J1027" t="s">
        <v>1168</v>
      </c>
      <c r="K1027" t="s">
        <v>1887</v>
      </c>
      <c r="L1027" t="s">
        <v>1860</v>
      </c>
      <c r="M1027" s="1">
        <v>43932</v>
      </c>
      <c r="N1027" t="s">
        <v>1869</v>
      </c>
      <c r="O1027" t="s">
        <v>7623</v>
      </c>
      <c r="P1027" t="s">
        <v>1897</v>
      </c>
      <c r="Q1027" t="s">
        <v>7623</v>
      </c>
      <c r="R1027" t="s">
        <v>1874</v>
      </c>
      <c r="S1027">
        <v>3</v>
      </c>
      <c r="T1027">
        <v>0</v>
      </c>
      <c r="U1027">
        <v>0.98</v>
      </c>
      <c r="V1027">
        <v>0.98</v>
      </c>
      <c r="W1027">
        <v>2</v>
      </c>
      <c r="X1027">
        <v>3.64</v>
      </c>
      <c r="Y1027">
        <v>3.64</v>
      </c>
      <c r="Z1027">
        <v>1.82</v>
      </c>
      <c r="AA1027">
        <v>1.82</v>
      </c>
      <c r="AB1027">
        <v>2.66</v>
      </c>
    </row>
    <row r="1028" spans="1:28" x14ac:dyDescent="0.35">
      <c r="A1028" t="s">
        <v>7719</v>
      </c>
      <c r="B1028" t="s">
        <v>80</v>
      </c>
      <c r="C1028" t="s">
        <v>1</v>
      </c>
      <c r="D1028" t="s">
        <v>534</v>
      </c>
      <c r="E1028" t="s">
        <v>160</v>
      </c>
      <c r="F1028" s="1">
        <v>44548</v>
      </c>
      <c r="G1028" t="s">
        <v>7598</v>
      </c>
      <c r="H1028" t="s">
        <v>4240</v>
      </c>
      <c r="I1028">
        <v>10009</v>
      </c>
      <c r="J1028" t="s">
        <v>7712</v>
      </c>
      <c r="K1028" t="s">
        <v>1887</v>
      </c>
      <c r="L1028" t="s">
        <v>1860</v>
      </c>
      <c r="M1028" s="1">
        <v>44554</v>
      </c>
      <c r="N1028" t="s">
        <v>1869</v>
      </c>
      <c r="O1028" t="s">
        <v>7623</v>
      </c>
      <c r="P1028" t="s">
        <v>1897</v>
      </c>
      <c r="Q1028" t="s">
        <v>7623</v>
      </c>
      <c r="R1028" t="s">
        <v>1874</v>
      </c>
      <c r="S1028">
        <v>4</v>
      </c>
      <c r="T1028">
        <v>0</v>
      </c>
      <c r="U1028">
        <v>1.38</v>
      </c>
      <c r="V1028">
        <v>1.38</v>
      </c>
      <c r="W1028">
        <v>2</v>
      </c>
      <c r="X1028">
        <v>3.2</v>
      </c>
      <c r="Y1028">
        <v>3.2</v>
      </c>
      <c r="Z1028">
        <v>1.6</v>
      </c>
      <c r="AA1028">
        <v>1.6</v>
      </c>
      <c r="AB1028">
        <v>1.8200000000000003</v>
      </c>
    </row>
    <row r="1029" spans="1:28" x14ac:dyDescent="0.35">
      <c r="A1029" t="s">
        <v>7719</v>
      </c>
      <c r="B1029" t="s">
        <v>80</v>
      </c>
      <c r="C1029" t="s">
        <v>1</v>
      </c>
      <c r="D1029" t="s">
        <v>2586</v>
      </c>
      <c r="E1029" t="s">
        <v>2158</v>
      </c>
      <c r="F1029" s="1">
        <v>43363</v>
      </c>
      <c r="G1029" t="s">
        <v>7613</v>
      </c>
      <c r="H1029" t="s">
        <v>3769</v>
      </c>
      <c r="I1029">
        <v>10011</v>
      </c>
      <c r="J1029" t="s">
        <v>2159</v>
      </c>
      <c r="K1029" t="s">
        <v>1887</v>
      </c>
      <c r="L1029" t="s">
        <v>1860</v>
      </c>
      <c r="M1029" s="1">
        <v>43366</v>
      </c>
      <c r="N1029" t="s">
        <v>1891</v>
      </c>
      <c r="O1029" t="s">
        <v>7675</v>
      </c>
      <c r="P1029" t="s">
        <v>1897</v>
      </c>
      <c r="Q1029" t="s">
        <v>7675</v>
      </c>
      <c r="R1029" t="s">
        <v>1877</v>
      </c>
      <c r="S1029">
        <v>2</v>
      </c>
      <c r="T1029">
        <v>0</v>
      </c>
      <c r="U1029">
        <v>8.0500000000000007</v>
      </c>
      <c r="V1029">
        <v>8.0500000000000007</v>
      </c>
      <c r="W1029">
        <v>1</v>
      </c>
      <c r="X1029">
        <v>30.98</v>
      </c>
      <c r="Y1029">
        <v>30.98</v>
      </c>
      <c r="Z1029">
        <v>30.98</v>
      </c>
      <c r="AA1029">
        <v>30.98</v>
      </c>
      <c r="AB1029">
        <v>22.93</v>
      </c>
    </row>
    <row r="1030" spans="1:28" x14ac:dyDescent="0.35">
      <c r="A1030" t="s">
        <v>7719</v>
      </c>
      <c r="B1030" t="s">
        <v>2285</v>
      </c>
      <c r="C1030" t="s">
        <v>1</v>
      </c>
      <c r="D1030" t="s">
        <v>2255</v>
      </c>
      <c r="E1030" t="s">
        <v>26</v>
      </c>
      <c r="F1030" s="1">
        <v>43345</v>
      </c>
      <c r="G1030" t="s">
        <v>7613</v>
      </c>
      <c r="H1030" t="s">
        <v>3755</v>
      </c>
      <c r="I1030">
        <v>13601</v>
      </c>
      <c r="J1030" t="s">
        <v>2011</v>
      </c>
      <c r="K1030" t="s">
        <v>1887</v>
      </c>
      <c r="L1030" t="s">
        <v>1860</v>
      </c>
      <c r="M1030" s="1">
        <v>43348</v>
      </c>
      <c r="N1030" t="s">
        <v>1891</v>
      </c>
      <c r="O1030" t="s">
        <v>7675</v>
      </c>
      <c r="P1030" t="s">
        <v>1897</v>
      </c>
      <c r="Q1030" t="s">
        <v>7675</v>
      </c>
      <c r="R1030" t="s">
        <v>1877</v>
      </c>
      <c r="S1030">
        <v>2</v>
      </c>
      <c r="T1030">
        <v>0</v>
      </c>
      <c r="U1030">
        <v>8.9600000000000009</v>
      </c>
      <c r="V1030">
        <v>8.9600000000000009</v>
      </c>
      <c r="W1030">
        <v>1</v>
      </c>
      <c r="X1030">
        <v>19.899999999999999</v>
      </c>
      <c r="Y1030">
        <v>19.899999999999999</v>
      </c>
      <c r="Z1030">
        <v>19.899999999999999</v>
      </c>
      <c r="AA1030">
        <v>19.899999999999999</v>
      </c>
      <c r="AB1030">
        <v>10.939999999999998</v>
      </c>
    </row>
    <row r="1031" spans="1:28" x14ac:dyDescent="0.35">
      <c r="A1031" t="s">
        <v>7719</v>
      </c>
      <c r="B1031" t="s">
        <v>3070</v>
      </c>
      <c r="C1031" t="s">
        <v>1</v>
      </c>
      <c r="D1031" t="s">
        <v>2363</v>
      </c>
      <c r="E1031" t="s">
        <v>146</v>
      </c>
      <c r="F1031" s="1">
        <v>44121</v>
      </c>
      <c r="G1031" t="s">
        <v>7613</v>
      </c>
      <c r="H1031" t="s">
        <v>3753</v>
      </c>
      <c r="I1031">
        <v>8861</v>
      </c>
      <c r="J1031" t="s">
        <v>1512</v>
      </c>
      <c r="K1031" t="s">
        <v>1887</v>
      </c>
      <c r="L1031" t="s">
        <v>1860</v>
      </c>
      <c r="M1031" s="1">
        <v>44124</v>
      </c>
      <c r="N1031" t="s">
        <v>1891</v>
      </c>
      <c r="O1031" t="s">
        <v>7675</v>
      </c>
      <c r="P1031" t="s">
        <v>1915</v>
      </c>
      <c r="Q1031" t="s">
        <v>7675</v>
      </c>
      <c r="R1031" t="s">
        <v>1876</v>
      </c>
      <c r="S1031">
        <v>2</v>
      </c>
      <c r="T1031">
        <v>0</v>
      </c>
      <c r="U1031">
        <v>148.51</v>
      </c>
      <c r="V1031">
        <v>148.51</v>
      </c>
      <c r="W1031">
        <v>1</v>
      </c>
      <c r="X1031">
        <v>315.98</v>
      </c>
      <c r="Y1031">
        <v>315.98</v>
      </c>
      <c r="Z1031">
        <v>315.98</v>
      </c>
      <c r="AA1031">
        <v>315.98</v>
      </c>
      <c r="AB1031">
        <v>167.47000000000003</v>
      </c>
    </row>
    <row r="1032" spans="1:28" x14ac:dyDescent="0.35">
      <c r="A1032" t="s">
        <v>7719</v>
      </c>
      <c r="B1032" t="s">
        <v>2950</v>
      </c>
      <c r="C1032" t="s">
        <v>1</v>
      </c>
      <c r="D1032" t="s">
        <v>143</v>
      </c>
      <c r="E1032" t="s">
        <v>222</v>
      </c>
      <c r="F1032" s="1">
        <v>43875</v>
      </c>
      <c r="G1032" t="s">
        <v>7598</v>
      </c>
      <c r="H1032" t="s">
        <v>3763</v>
      </c>
      <c r="I1032">
        <v>20735</v>
      </c>
      <c r="J1032" t="s">
        <v>3064</v>
      </c>
      <c r="K1032" t="s">
        <v>1887</v>
      </c>
      <c r="L1032" t="s">
        <v>1860</v>
      </c>
      <c r="M1032" s="1">
        <v>43876</v>
      </c>
      <c r="N1032" t="s">
        <v>1891</v>
      </c>
      <c r="O1032" t="s">
        <v>7675</v>
      </c>
      <c r="P1032" t="s">
        <v>1926</v>
      </c>
      <c r="Q1032" t="s">
        <v>7675</v>
      </c>
      <c r="R1032" t="s">
        <v>1879</v>
      </c>
      <c r="S1032">
        <v>1</v>
      </c>
      <c r="T1032">
        <v>0</v>
      </c>
      <c r="U1032">
        <v>2.15</v>
      </c>
      <c r="V1032">
        <v>2.15</v>
      </c>
      <c r="W1032">
        <v>1</v>
      </c>
      <c r="X1032">
        <v>4.7699999999999996</v>
      </c>
      <c r="Y1032">
        <v>4.7699999999999996</v>
      </c>
      <c r="Z1032">
        <v>4.7699999999999996</v>
      </c>
      <c r="AA1032">
        <v>4.7699999999999996</v>
      </c>
      <c r="AB1032">
        <v>2.6199999999999997</v>
      </c>
    </row>
    <row r="1033" spans="1:28" x14ac:dyDescent="0.35">
      <c r="A1033" t="s">
        <v>7719</v>
      </c>
      <c r="B1033" t="s">
        <v>80</v>
      </c>
      <c r="C1033" t="s">
        <v>1</v>
      </c>
      <c r="D1033" t="s">
        <v>2144</v>
      </c>
      <c r="E1033" t="s">
        <v>21</v>
      </c>
      <c r="F1033" s="1">
        <v>44159</v>
      </c>
      <c r="G1033" t="s">
        <v>7598</v>
      </c>
      <c r="H1033" t="s">
        <v>4589</v>
      </c>
      <c r="I1033">
        <v>10035</v>
      </c>
      <c r="J1033" t="s">
        <v>2710</v>
      </c>
      <c r="K1033" t="s">
        <v>1887</v>
      </c>
      <c r="L1033" t="s">
        <v>1860</v>
      </c>
      <c r="M1033" s="1">
        <v>44161</v>
      </c>
      <c r="N1033" t="s">
        <v>1891</v>
      </c>
      <c r="O1033" t="s">
        <v>7675</v>
      </c>
      <c r="P1033" t="s">
        <v>1897</v>
      </c>
      <c r="Q1033" t="s">
        <v>7675</v>
      </c>
      <c r="R1033" t="s">
        <v>1879</v>
      </c>
      <c r="S1033">
        <v>1</v>
      </c>
      <c r="T1033">
        <v>0</v>
      </c>
      <c r="U1033">
        <v>3.11</v>
      </c>
      <c r="V1033">
        <v>3.11</v>
      </c>
      <c r="W1033">
        <v>1</v>
      </c>
      <c r="X1033">
        <v>6.48</v>
      </c>
      <c r="Y1033">
        <v>6.48</v>
      </c>
      <c r="Z1033">
        <v>6.48</v>
      </c>
      <c r="AA1033">
        <v>6.48</v>
      </c>
      <c r="AB1033">
        <v>3.3700000000000006</v>
      </c>
    </row>
    <row r="1034" spans="1:28" x14ac:dyDescent="0.35">
      <c r="A1034" t="s">
        <v>7719</v>
      </c>
      <c r="B1034" t="s">
        <v>3455</v>
      </c>
      <c r="C1034" t="s">
        <v>1</v>
      </c>
      <c r="D1034" t="s">
        <v>2371</v>
      </c>
      <c r="E1034" t="s">
        <v>18</v>
      </c>
      <c r="F1034" s="1">
        <v>43899</v>
      </c>
      <c r="G1034" t="s">
        <v>7613</v>
      </c>
      <c r="H1034" t="s">
        <v>3761</v>
      </c>
      <c r="I1034">
        <v>1810</v>
      </c>
      <c r="J1034" t="s">
        <v>1714</v>
      </c>
      <c r="K1034" t="s">
        <v>1887</v>
      </c>
      <c r="L1034" t="s">
        <v>1860</v>
      </c>
      <c r="M1034" s="1">
        <v>43902</v>
      </c>
      <c r="N1034" t="s">
        <v>1891</v>
      </c>
      <c r="O1034" t="s">
        <v>7675</v>
      </c>
      <c r="P1034" t="s">
        <v>1917</v>
      </c>
      <c r="Q1034" t="s">
        <v>7675</v>
      </c>
      <c r="R1034" t="s">
        <v>1872</v>
      </c>
      <c r="S1034">
        <v>2</v>
      </c>
      <c r="T1034">
        <v>0</v>
      </c>
      <c r="U1034">
        <v>3.36</v>
      </c>
      <c r="V1034">
        <v>3.3599999999999994</v>
      </c>
      <c r="W1034">
        <v>1</v>
      </c>
      <c r="X1034">
        <v>11.21</v>
      </c>
      <c r="Y1034">
        <v>11.21</v>
      </c>
      <c r="Z1034">
        <v>11.21</v>
      </c>
      <c r="AA1034">
        <v>11.21</v>
      </c>
      <c r="AB1034">
        <v>7.8500000000000014</v>
      </c>
    </row>
    <row r="1035" spans="1:28" x14ac:dyDescent="0.35">
      <c r="A1035" t="s">
        <v>7719</v>
      </c>
      <c r="B1035" t="s">
        <v>206</v>
      </c>
      <c r="C1035" t="s">
        <v>1</v>
      </c>
      <c r="D1035" t="s">
        <v>2031</v>
      </c>
      <c r="E1035" t="s">
        <v>533</v>
      </c>
      <c r="F1035" s="1">
        <v>44268</v>
      </c>
      <c r="G1035" t="s">
        <v>7613</v>
      </c>
      <c r="H1035" t="s">
        <v>4590</v>
      </c>
      <c r="I1035">
        <v>6824</v>
      </c>
      <c r="J1035" t="s">
        <v>3583</v>
      </c>
      <c r="K1035" t="s">
        <v>1887</v>
      </c>
      <c r="L1035" t="s">
        <v>1860</v>
      </c>
      <c r="M1035" s="1">
        <v>44270</v>
      </c>
      <c r="N1035" t="s">
        <v>1891</v>
      </c>
      <c r="O1035" t="s">
        <v>7675</v>
      </c>
      <c r="P1035" t="s">
        <v>1914</v>
      </c>
      <c r="Q1035" t="s">
        <v>7675</v>
      </c>
      <c r="R1035" t="s">
        <v>1877</v>
      </c>
      <c r="S1035">
        <v>1</v>
      </c>
      <c r="T1035">
        <v>0</v>
      </c>
      <c r="U1035">
        <v>120.94</v>
      </c>
      <c r="V1035">
        <v>120.94</v>
      </c>
      <c r="W1035">
        <v>2</v>
      </c>
      <c r="X1035">
        <v>465.16</v>
      </c>
      <c r="Y1035">
        <v>465.16</v>
      </c>
      <c r="Z1035">
        <v>232.58</v>
      </c>
      <c r="AA1035">
        <v>232.58</v>
      </c>
      <c r="AB1035">
        <v>344.22</v>
      </c>
    </row>
    <row r="1036" spans="1:28" x14ac:dyDescent="0.35">
      <c r="A1036" t="s">
        <v>7719</v>
      </c>
      <c r="B1036" t="s">
        <v>80</v>
      </c>
      <c r="C1036" t="s">
        <v>1</v>
      </c>
      <c r="D1036" t="s">
        <v>3191</v>
      </c>
      <c r="E1036" t="s">
        <v>229</v>
      </c>
      <c r="F1036" s="1">
        <v>43615</v>
      </c>
      <c r="G1036" t="s">
        <v>7613</v>
      </c>
      <c r="H1036" t="s">
        <v>4591</v>
      </c>
      <c r="I1036">
        <v>10009</v>
      </c>
      <c r="J1036" t="s">
        <v>3192</v>
      </c>
      <c r="K1036" t="s">
        <v>1887</v>
      </c>
      <c r="L1036" t="s">
        <v>1860</v>
      </c>
      <c r="M1036" s="1">
        <v>43617</v>
      </c>
      <c r="N1036" t="s">
        <v>1891</v>
      </c>
      <c r="O1036" t="s">
        <v>7675</v>
      </c>
      <c r="P1036" t="s">
        <v>1897</v>
      </c>
      <c r="Q1036" t="s">
        <v>7675</v>
      </c>
      <c r="R1036" t="s">
        <v>1877</v>
      </c>
      <c r="S1036">
        <v>1</v>
      </c>
      <c r="T1036">
        <v>0</v>
      </c>
      <c r="U1036">
        <v>44.89</v>
      </c>
      <c r="V1036">
        <v>44.89</v>
      </c>
      <c r="W1036">
        <v>2</v>
      </c>
      <c r="X1036">
        <v>160.32</v>
      </c>
      <c r="Y1036">
        <v>160.32</v>
      </c>
      <c r="Z1036">
        <v>80.16</v>
      </c>
      <c r="AA1036">
        <v>80.16</v>
      </c>
      <c r="AB1036">
        <v>115.42999999999999</v>
      </c>
    </row>
    <row r="1037" spans="1:28" x14ac:dyDescent="0.35">
      <c r="A1037" t="s">
        <v>7719</v>
      </c>
      <c r="B1037" t="s">
        <v>111</v>
      </c>
      <c r="C1037" t="s">
        <v>1</v>
      </c>
      <c r="D1037" t="s">
        <v>585</v>
      </c>
      <c r="E1037" t="s">
        <v>160</v>
      </c>
      <c r="F1037" s="1">
        <v>43257</v>
      </c>
      <c r="G1037" t="s">
        <v>7598</v>
      </c>
      <c r="H1037" t="s">
        <v>4592</v>
      </c>
      <c r="I1037">
        <v>14609</v>
      </c>
      <c r="J1037" t="s">
        <v>7681</v>
      </c>
      <c r="K1037" t="s">
        <v>1887</v>
      </c>
      <c r="L1037" t="s">
        <v>1860</v>
      </c>
      <c r="M1037" s="1">
        <v>43260</v>
      </c>
      <c r="N1037" t="s">
        <v>1891</v>
      </c>
      <c r="O1037" t="s">
        <v>7675</v>
      </c>
      <c r="P1037" t="s">
        <v>1897</v>
      </c>
      <c r="Q1037" t="s">
        <v>7675</v>
      </c>
      <c r="R1037" t="s">
        <v>1874</v>
      </c>
      <c r="S1037">
        <v>2</v>
      </c>
      <c r="T1037">
        <v>0</v>
      </c>
      <c r="U1037">
        <v>4.9400000000000004</v>
      </c>
      <c r="V1037">
        <v>4.9400000000000013</v>
      </c>
      <c r="W1037">
        <v>2</v>
      </c>
      <c r="X1037">
        <v>13.36</v>
      </c>
      <c r="Y1037">
        <v>13.36</v>
      </c>
      <c r="Z1037">
        <v>6.68</v>
      </c>
      <c r="AA1037">
        <v>6.68</v>
      </c>
      <c r="AB1037">
        <v>8.4199999999999982</v>
      </c>
    </row>
    <row r="1038" spans="1:28" x14ac:dyDescent="0.35">
      <c r="A1038" t="s">
        <v>7719</v>
      </c>
      <c r="B1038" t="s">
        <v>206</v>
      </c>
      <c r="C1038" t="s">
        <v>1</v>
      </c>
      <c r="D1038" t="s">
        <v>2031</v>
      </c>
      <c r="E1038" t="s">
        <v>146</v>
      </c>
      <c r="F1038" s="1">
        <v>44268</v>
      </c>
      <c r="G1038" t="s">
        <v>7613</v>
      </c>
      <c r="H1038" t="s">
        <v>4590</v>
      </c>
      <c r="I1038">
        <v>6824</v>
      </c>
      <c r="J1038" t="s">
        <v>2798</v>
      </c>
      <c r="K1038" t="s">
        <v>1887</v>
      </c>
      <c r="L1038" t="s">
        <v>1860</v>
      </c>
      <c r="M1038" s="1">
        <v>44270</v>
      </c>
      <c r="N1038" t="s">
        <v>1891</v>
      </c>
      <c r="O1038" t="s">
        <v>7675</v>
      </c>
      <c r="P1038" t="s">
        <v>1914</v>
      </c>
      <c r="Q1038" t="s">
        <v>7675</v>
      </c>
      <c r="R1038" t="s">
        <v>1876</v>
      </c>
      <c r="S1038">
        <v>1</v>
      </c>
      <c r="T1038">
        <v>0</v>
      </c>
      <c r="U1038">
        <v>15.44</v>
      </c>
      <c r="V1038">
        <v>15.44</v>
      </c>
      <c r="W1038">
        <v>2</v>
      </c>
      <c r="X1038">
        <v>30.88</v>
      </c>
      <c r="Y1038">
        <v>30.88</v>
      </c>
      <c r="Z1038">
        <v>15.44</v>
      </c>
      <c r="AA1038">
        <v>15.44</v>
      </c>
      <c r="AB1038">
        <v>15.44</v>
      </c>
    </row>
    <row r="1039" spans="1:28" x14ac:dyDescent="0.35">
      <c r="A1039" t="s">
        <v>7719</v>
      </c>
      <c r="B1039" t="s">
        <v>2212</v>
      </c>
      <c r="C1039" t="s">
        <v>1</v>
      </c>
      <c r="D1039" t="s">
        <v>3479</v>
      </c>
      <c r="E1039" t="s">
        <v>146</v>
      </c>
      <c r="F1039" s="1">
        <v>43935</v>
      </c>
      <c r="G1039" t="s">
        <v>7613</v>
      </c>
      <c r="H1039" t="s">
        <v>4593</v>
      </c>
      <c r="I1039">
        <v>21215</v>
      </c>
      <c r="J1039" t="s">
        <v>3480</v>
      </c>
      <c r="K1039" t="s">
        <v>1887</v>
      </c>
      <c r="L1039" t="s">
        <v>1860</v>
      </c>
      <c r="M1039" s="1">
        <v>43938</v>
      </c>
      <c r="N1039" t="s">
        <v>1891</v>
      </c>
      <c r="O1039" t="s">
        <v>7675</v>
      </c>
      <c r="P1039" t="s">
        <v>1926</v>
      </c>
      <c r="Q1039" t="s">
        <v>7675</v>
      </c>
      <c r="R1039" t="s">
        <v>1876</v>
      </c>
      <c r="S1039">
        <v>2</v>
      </c>
      <c r="T1039">
        <v>0</v>
      </c>
      <c r="U1039">
        <v>11.78</v>
      </c>
      <c r="V1039">
        <v>11.78</v>
      </c>
      <c r="W1039">
        <v>2</v>
      </c>
      <c r="X1039">
        <v>25.06</v>
      </c>
      <c r="Y1039">
        <v>25.06</v>
      </c>
      <c r="Z1039">
        <v>12.53</v>
      </c>
      <c r="AA1039">
        <v>12.53</v>
      </c>
      <c r="AB1039">
        <v>13.28</v>
      </c>
    </row>
    <row r="1040" spans="1:28" x14ac:dyDescent="0.35">
      <c r="A1040" t="s">
        <v>7719</v>
      </c>
      <c r="B1040" t="s">
        <v>332</v>
      </c>
      <c r="C1040" t="s">
        <v>1</v>
      </c>
      <c r="D1040" t="s">
        <v>3288</v>
      </c>
      <c r="E1040" t="s">
        <v>47</v>
      </c>
      <c r="F1040" s="1">
        <v>44316</v>
      </c>
      <c r="G1040" t="s">
        <v>7613</v>
      </c>
      <c r="H1040" t="s">
        <v>4594</v>
      </c>
      <c r="I1040">
        <v>6040</v>
      </c>
      <c r="J1040" t="s">
        <v>3659</v>
      </c>
      <c r="K1040" t="s">
        <v>1887</v>
      </c>
      <c r="L1040" t="s">
        <v>1860</v>
      </c>
      <c r="M1040" s="1">
        <v>44318</v>
      </c>
      <c r="N1040" t="s">
        <v>1891</v>
      </c>
      <c r="O1040" t="s">
        <v>7675</v>
      </c>
      <c r="P1040" t="s">
        <v>1914</v>
      </c>
      <c r="Q1040" t="s">
        <v>7675</v>
      </c>
      <c r="R1040" t="s">
        <v>1868</v>
      </c>
      <c r="S1040">
        <v>1</v>
      </c>
      <c r="T1040">
        <v>0</v>
      </c>
      <c r="U1040">
        <v>2.82</v>
      </c>
      <c r="V1040">
        <v>2.82</v>
      </c>
      <c r="W1040">
        <v>2</v>
      </c>
      <c r="X1040">
        <v>5.76</v>
      </c>
      <c r="Y1040">
        <v>5.76</v>
      </c>
      <c r="Z1040">
        <v>2.88</v>
      </c>
      <c r="AA1040">
        <v>2.88</v>
      </c>
      <c r="AB1040">
        <v>2.94</v>
      </c>
    </row>
    <row r="1041" spans="1:28" x14ac:dyDescent="0.35">
      <c r="A1041" t="s">
        <v>7719</v>
      </c>
      <c r="B1041" t="s">
        <v>3502</v>
      </c>
      <c r="C1041" t="s">
        <v>1</v>
      </c>
      <c r="D1041" t="s">
        <v>338</v>
      </c>
      <c r="E1041" t="s">
        <v>47</v>
      </c>
      <c r="F1041" s="1">
        <v>43968</v>
      </c>
      <c r="G1041" t="s">
        <v>7613</v>
      </c>
      <c r="H1041" t="s">
        <v>3760</v>
      </c>
      <c r="I1041">
        <v>6708</v>
      </c>
      <c r="J1041" t="s">
        <v>1300</v>
      </c>
      <c r="K1041" t="s">
        <v>1887</v>
      </c>
      <c r="L1041" t="s">
        <v>1860</v>
      </c>
      <c r="M1041" s="1">
        <v>43969</v>
      </c>
      <c r="N1041" t="s">
        <v>1891</v>
      </c>
      <c r="O1041" t="s">
        <v>7675</v>
      </c>
      <c r="P1041" t="s">
        <v>1914</v>
      </c>
      <c r="Q1041" t="s">
        <v>7675</v>
      </c>
      <c r="R1041" t="s">
        <v>1868</v>
      </c>
      <c r="S1041">
        <v>1</v>
      </c>
      <c r="T1041">
        <v>0</v>
      </c>
      <c r="U1041">
        <v>6.87</v>
      </c>
      <c r="V1041">
        <v>6.87</v>
      </c>
      <c r="W1041">
        <v>2</v>
      </c>
      <c r="X1041">
        <v>14.62</v>
      </c>
      <c r="Y1041">
        <v>14.62</v>
      </c>
      <c r="Z1041">
        <v>7.31</v>
      </c>
      <c r="AA1041">
        <v>7.31</v>
      </c>
      <c r="AB1041">
        <v>7.7499999999999991</v>
      </c>
    </row>
    <row r="1042" spans="1:28" x14ac:dyDescent="0.35">
      <c r="A1042" t="s">
        <v>7719</v>
      </c>
      <c r="B1042" t="s">
        <v>80</v>
      </c>
      <c r="C1042" t="s">
        <v>1</v>
      </c>
      <c r="D1042" t="s">
        <v>499</v>
      </c>
      <c r="E1042" t="s">
        <v>21</v>
      </c>
      <c r="F1042" s="1">
        <v>44481</v>
      </c>
      <c r="G1042" t="s">
        <v>7613</v>
      </c>
      <c r="H1042" t="s">
        <v>4595</v>
      </c>
      <c r="I1042">
        <v>10024</v>
      </c>
      <c r="J1042" t="s">
        <v>2813</v>
      </c>
      <c r="K1042" t="s">
        <v>1887</v>
      </c>
      <c r="L1042" t="s">
        <v>1860</v>
      </c>
      <c r="M1042" s="1">
        <v>44484</v>
      </c>
      <c r="N1042" t="s">
        <v>1891</v>
      </c>
      <c r="O1042" t="s">
        <v>7675</v>
      </c>
      <c r="P1042" t="s">
        <v>1897</v>
      </c>
      <c r="Q1042" t="s">
        <v>7675</v>
      </c>
      <c r="R1042" t="s">
        <v>1879</v>
      </c>
      <c r="S1042">
        <v>2</v>
      </c>
      <c r="T1042">
        <v>0</v>
      </c>
      <c r="U1042">
        <v>4.68</v>
      </c>
      <c r="V1042">
        <v>4.68</v>
      </c>
      <c r="W1042">
        <v>2</v>
      </c>
      <c r="X1042">
        <v>9.9600000000000009</v>
      </c>
      <c r="Y1042">
        <v>9.9600000000000009</v>
      </c>
      <c r="Z1042">
        <v>4.9800000000000004</v>
      </c>
      <c r="AA1042">
        <v>4.9800000000000004</v>
      </c>
      <c r="AB1042">
        <v>5.2800000000000011</v>
      </c>
    </row>
    <row r="1043" spans="1:28" x14ac:dyDescent="0.35">
      <c r="A1043" t="s">
        <v>7719</v>
      </c>
      <c r="B1043" t="s">
        <v>80</v>
      </c>
      <c r="C1043" t="s">
        <v>1</v>
      </c>
      <c r="D1043" t="s">
        <v>2419</v>
      </c>
      <c r="E1043" t="s">
        <v>53</v>
      </c>
      <c r="F1043" s="1">
        <v>43758</v>
      </c>
      <c r="G1043" t="s">
        <v>7613</v>
      </c>
      <c r="H1043" t="s">
        <v>4596</v>
      </c>
      <c r="I1043">
        <v>10035</v>
      </c>
      <c r="J1043" t="s">
        <v>53</v>
      </c>
      <c r="K1043" t="s">
        <v>1887</v>
      </c>
      <c r="L1043" t="s">
        <v>1860</v>
      </c>
      <c r="M1043" s="1">
        <v>43760</v>
      </c>
      <c r="N1043" t="s">
        <v>1891</v>
      </c>
      <c r="O1043" t="s">
        <v>7675</v>
      </c>
      <c r="P1043" t="s">
        <v>1897</v>
      </c>
      <c r="Q1043" t="s">
        <v>7675</v>
      </c>
      <c r="R1043" t="s">
        <v>1879</v>
      </c>
      <c r="S1043">
        <v>1</v>
      </c>
      <c r="T1043">
        <v>0</v>
      </c>
      <c r="U1043">
        <v>11.54</v>
      </c>
      <c r="V1043">
        <v>11.54</v>
      </c>
      <c r="W1043">
        <v>2</v>
      </c>
      <c r="X1043">
        <v>24.56</v>
      </c>
      <c r="Y1043">
        <v>24.56</v>
      </c>
      <c r="Z1043">
        <v>12.28</v>
      </c>
      <c r="AA1043">
        <v>12.28</v>
      </c>
      <c r="AB1043">
        <v>13.02</v>
      </c>
    </row>
    <row r="1044" spans="1:28" x14ac:dyDescent="0.35">
      <c r="A1044" t="s">
        <v>7719</v>
      </c>
      <c r="B1044" t="s">
        <v>80</v>
      </c>
      <c r="C1044" t="s">
        <v>1</v>
      </c>
      <c r="D1044" t="s">
        <v>2144</v>
      </c>
      <c r="E1044" t="s">
        <v>21</v>
      </c>
      <c r="F1044" s="1">
        <v>44159</v>
      </c>
      <c r="G1044" t="s">
        <v>7598</v>
      </c>
      <c r="H1044" t="s">
        <v>4589</v>
      </c>
      <c r="I1044">
        <v>10035</v>
      </c>
      <c r="J1044" t="s">
        <v>1721</v>
      </c>
      <c r="K1044" t="s">
        <v>1887</v>
      </c>
      <c r="L1044" t="s">
        <v>1860</v>
      </c>
      <c r="M1044" s="1">
        <v>44161</v>
      </c>
      <c r="N1044" t="s">
        <v>1891</v>
      </c>
      <c r="O1044" t="s">
        <v>7675</v>
      </c>
      <c r="P1044" t="s">
        <v>1897</v>
      </c>
      <c r="Q1044" t="s">
        <v>7675</v>
      </c>
      <c r="R1044" t="s">
        <v>1879</v>
      </c>
      <c r="S1044">
        <v>1</v>
      </c>
      <c r="T1044">
        <v>0</v>
      </c>
      <c r="U1044">
        <v>5.66</v>
      </c>
      <c r="V1044">
        <v>5.66</v>
      </c>
      <c r="W1044">
        <v>2</v>
      </c>
      <c r="X1044">
        <v>11.56</v>
      </c>
      <c r="Y1044">
        <v>11.56</v>
      </c>
      <c r="Z1044">
        <v>5.78</v>
      </c>
      <c r="AA1044">
        <v>5.78</v>
      </c>
      <c r="AB1044">
        <v>5.9</v>
      </c>
    </row>
    <row r="1045" spans="1:28" x14ac:dyDescent="0.35">
      <c r="A1045" t="s">
        <v>7719</v>
      </c>
      <c r="B1045" t="s">
        <v>111</v>
      </c>
      <c r="C1045" t="s">
        <v>1</v>
      </c>
      <c r="D1045" t="s">
        <v>2654</v>
      </c>
      <c r="E1045" t="s">
        <v>21</v>
      </c>
      <c r="F1045" s="1">
        <v>44142</v>
      </c>
      <c r="G1045" t="s">
        <v>7598</v>
      </c>
      <c r="H1045" t="s">
        <v>4597</v>
      </c>
      <c r="I1045">
        <v>14609</v>
      </c>
      <c r="J1045" t="s">
        <v>2585</v>
      </c>
      <c r="K1045" t="s">
        <v>1887</v>
      </c>
      <c r="L1045" t="s">
        <v>1860</v>
      </c>
      <c r="M1045" s="1">
        <v>44144</v>
      </c>
      <c r="N1045" t="s">
        <v>1891</v>
      </c>
      <c r="O1045" t="s">
        <v>7675</v>
      </c>
      <c r="P1045" t="s">
        <v>1897</v>
      </c>
      <c r="Q1045" t="s">
        <v>7675</v>
      </c>
      <c r="R1045" t="s">
        <v>1879</v>
      </c>
      <c r="S1045">
        <v>1</v>
      </c>
      <c r="T1045">
        <v>0</v>
      </c>
      <c r="U1045">
        <v>6.22</v>
      </c>
      <c r="V1045">
        <v>6.22</v>
      </c>
      <c r="W1045">
        <v>2</v>
      </c>
      <c r="X1045">
        <v>12.96</v>
      </c>
      <c r="Y1045">
        <v>12.96</v>
      </c>
      <c r="Z1045">
        <v>6.48</v>
      </c>
      <c r="AA1045">
        <v>6.48</v>
      </c>
      <c r="AB1045">
        <v>6.7400000000000011</v>
      </c>
    </row>
    <row r="1046" spans="1:28" x14ac:dyDescent="0.35">
      <c r="A1046" t="s">
        <v>7719</v>
      </c>
      <c r="B1046" t="s">
        <v>3032</v>
      </c>
      <c r="C1046" t="s">
        <v>1</v>
      </c>
      <c r="D1046" t="s">
        <v>451</v>
      </c>
      <c r="E1046" t="s">
        <v>21</v>
      </c>
      <c r="F1046" s="1">
        <v>44446</v>
      </c>
      <c r="G1046" t="s">
        <v>7613</v>
      </c>
      <c r="H1046" t="s">
        <v>4598</v>
      </c>
      <c r="I1046">
        <v>2908</v>
      </c>
      <c r="J1046" t="s">
        <v>1498</v>
      </c>
      <c r="K1046" t="s">
        <v>1887</v>
      </c>
      <c r="L1046" t="s">
        <v>1860</v>
      </c>
      <c r="M1046" s="1">
        <v>44448</v>
      </c>
      <c r="N1046" t="s">
        <v>1891</v>
      </c>
      <c r="O1046" t="s">
        <v>7675</v>
      </c>
      <c r="P1046" t="s">
        <v>1921</v>
      </c>
      <c r="Q1046" t="s">
        <v>7675</v>
      </c>
      <c r="R1046" t="s">
        <v>1879</v>
      </c>
      <c r="S1046">
        <v>1</v>
      </c>
      <c r="T1046">
        <v>0</v>
      </c>
      <c r="U1046">
        <v>18.78</v>
      </c>
      <c r="V1046">
        <v>18.78</v>
      </c>
      <c r="W1046">
        <v>2</v>
      </c>
      <c r="X1046">
        <v>39.96</v>
      </c>
      <c r="Y1046">
        <v>39.96</v>
      </c>
      <c r="Z1046">
        <v>19.98</v>
      </c>
      <c r="AA1046">
        <v>19.98</v>
      </c>
      <c r="AB1046">
        <v>21.18</v>
      </c>
    </row>
    <row r="1047" spans="1:28" x14ac:dyDescent="0.35">
      <c r="A1047" t="s">
        <v>7719</v>
      </c>
      <c r="B1047" t="s">
        <v>80</v>
      </c>
      <c r="C1047" t="s">
        <v>1</v>
      </c>
      <c r="D1047" t="s">
        <v>191</v>
      </c>
      <c r="E1047" t="s">
        <v>7624</v>
      </c>
      <c r="F1047" s="1">
        <v>44169</v>
      </c>
      <c r="G1047" t="s">
        <v>7613</v>
      </c>
      <c r="H1047" t="s">
        <v>3759</v>
      </c>
      <c r="I1047">
        <v>10024</v>
      </c>
      <c r="J1047" t="s">
        <v>7662</v>
      </c>
      <c r="K1047" t="s">
        <v>1887</v>
      </c>
      <c r="L1047" t="s">
        <v>1860</v>
      </c>
      <c r="M1047" s="1">
        <v>44170</v>
      </c>
      <c r="N1047" t="s">
        <v>1891</v>
      </c>
      <c r="O1047" t="s">
        <v>7675</v>
      </c>
      <c r="P1047" t="s">
        <v>1897</v>
      </c>
      <c r="Q1047" t="s">
        <v>7675</v>
      </c>
      <c r="R1047" t="s">
        <v>1872</v>
      </c>
      <c r="S1047">
        <v>1</v>
      </c>
      <c r="T1047">
        <v>0</v>
      </c>
      <c r="U1047">
        <v>11.63</v>
      </c>
      <c r="V1047">
        <v>11.629999999999995</v>
      </c>
      <c r="W1047">
        <v>2</v>
      </c>
      <c r="X1047">
        <v>193.86</v>
      </c>
      <c r="Y1047">
        <v>193.86</v>
      </c>
      <c r="Z1047">
        <v>96.93</v>
      </c>
      <c r="AA1047">
        <v>96.93</v>
      </c>
      <c r="AB1047">
        <v>182.23000000000002</v>
      </c>
    </row>
    <row r="1048" spans="1:28" x14ac:dyDescent="0.35">
      <c r="A1048" t="s">
        <v>7719</v>
      </c>
      <c r="B1048" t="s">
        <v>80</v>
      </c>
      <c r="C1048" t="s">
        <v>1</v>
      </c>
      <c r="D1048" t="s">
        <v>541</v>
      </c>
      <c r="E1048" t="s">
        <v>236</v>
      </c>
      <c r="F1048" s="1">
        <v>43686</v>
      </c>
      <c r="G1048" t="s">
        <v>7613</v>
      </c>
      <c r="H1048" t="s">
        <v>3758</v>
      </c>
      <c r="I1048">
        <v>10024</v>
      </c>
      <c r="J1048" t="s">
        <v>1339</v>
      </c>
      <c r="K1048" t="s">
        <v>1887</v>
      </c>
      <c r="L1048" t="s">
        <v>1860</v>
      </c>
      <c r="M1048" s="1">
        <v>43689</v>
      </c>
      <c r="N1048" t="s">
        <v>1891</v>
      </c>
      <c r="O1048" t="s">
        <v>7675</v>
      </c>
      <c r="P1048" t="s">
        <v>1897</v>
      </c>
      <c r="Q1048" t="s">
        <v>7675</v>
      </c>
      <c r="R1048" t="s">
        <v>1872</v>
      </c>
      <c r="S1048">
        <v>2</v>
      </c>
      <c r="T1048">
        <v>0</v>
      </c>
      <c r="U1048">
        <v>2.94</v>
      </c>
      <c r="V1048">
        <v>2.9399999999999977</v>
      </c>
      <c r="W1048">
        <v>2</v>
      </c>
      <c r="X1048">
        <v>41.96</v>
      </c>
      <c r="Y1048">
        <v>41.96</v>
      </c>
      <c r="Z1048">
        <v>20.98</v>
      </c>
      <c r="AA1048">
        <v>20.98</v>
      </c>
      <c r="AB1048">
        <v>39.020000000000003</v>
      </c>
    </row>
    <row r="1049" spans="1:28" x14ac:dyDescent="0.35">
      <c r="A1049" t="s">
        <v>7719</v>
      </c>
      <c r="B1049" t="s">
        <v>80</v>
      </c>
      <c r="C1049" t="s">
        <v>1</v>
      </c>
      <c r="D1049" t="s">
        <v>529</v>
      </c>
      <c r="E1049" t="s">
        <v>18</v>
      </c>
      <c r="F1049" s="1">
        <v>43562</v>
      </c>
      <c r="G1049" t="s">
        <v>7613</v>
      </c>
      <c r="H1049" t="s">
        <v>4599</v>
      </c>
      <c r="I1049">
        <v>10035</v>
      </c>
      <c r="J1049" t="s">
        <v>2249</v>
      </c>
      <c r="K1049" t="s">
        <v>1887</v>
      </c>
      <c r="L1049" t="s">
        <v>1860</v>
      </c>
      <c r="M1049" s="1">
        <v>43565</v>
      </c>
      <c r="N1049" t="s">
        <v>1891</v>
      </c>
      <c r="O1049" t="s">
        <v>7675</v>
      </c>
      <c r="P1049" t="s">
        <v>1897</v>
      </c>
      <c r="Q1049" t="s">
        <v>7675</v>
      </c>
      <c r="R1049" t="s">
        <v>1872</v>
      </c>
      <c r="S1049">
        <v>2</v>
      </c>
      <c r="T1049">
        <v>0</v>
      </c>
      <c r="U1049">
        <v>5.87</v>
      </c>
      <c r="V1049">
        <v>5.870000000000001</v>
      </c>
      <c r="W1049">
        <v>2</v>
      </c>
      <c r="X1049">
        <v>22.58</v>
      </c>
      <c r="Y1049">
        <v>22.58</v>
      </c>
      <c r="Z1049">
        <v>11.29</v>
      </c>
      <c r="AA1049">
        <v>11.29</v>
      </c>
      <c r="AB1049">
        <v>16.709999999999997</v>
      </c>
    </row>
    <row r="1050" spans="1:28" x14ac:dyDescent="0.35">
      <c r="A1050" t="s">
        <v>7719</v>
      </c>
      <c r="B1050" t="s">
        <v>3032</v>
      </c>
      <c r="C1050" t="s">
        <v>1</v>
      </c>
      <c r="D1050" t="s">
        <v>495</v>
      </c>
      <c r="E1050" t="s">
        <v>18</v>
      </c>
      <c r="F1050" s="1">
        <v>44093</v>
      </c>
      <c r="G1050" t="s">
        <v>7613</v>
      </c>
      <c r="H1050" t="s">
        <v>4600</v>
      </c>
      <c r="I1050">
        <v>2908</v>
      </c>
      <c r="J1050" t="s">
        <v>1213</v>
      </c>
      <c r="K1050" t="s">
        <v>1887</v>
      </c>
      <c r="L1050" t="s">
        <v>1860</v>
      </c>
      <c r="M1050" s="1">
        <v>44096</v>
      </c>
      <c r="N1050" t="s">
        <v>1891</v>
      </c>
      <c r="O1050" t="s">
        <v>7675</v>
      </c>
      <c r="P1050" t="s">
        <v>1921</v>
      </c>
      <c r="Q1050" t="s">
        <v>7675</v>
      </c>
      <c r="R1050" t="s">
        <v>1872</v>
      </c>
      <c r="S1050">
        <v>2</v>
      </c>
      <c r="T1050">
        <v>0</v>
      </c>
      <c r="U1050">
        <v>17.38</v>
      </c>
      <c r="V1050">
        <v>17.379999999999995</v>
      </c>
      <c r="W1050">
        <v>2</v>
      </c>
      <c r="X1050">
        <v>69.52</v>
      </c>
      <c r="Y1050">
        <v>69.52</v>
      </c>
      <c r="Z1050">
        <v>34.76</v>
      </c>
      <c r="AA1050">
        <v>34.76</v>
      </c>
      <c r="AB1050">
        <v>52.14</v>
      </c>
    </row>
    <row r="1051" spans="1:28" x14ac:dyDescent="0.35">
      <c r="A1051" t="s">
        <v>7719</v>
      </c>
      <c r="B1051" t="s">
        <v>7633</v>
      </c>
      <c r="C1051" t="s">
        <v>1</v>
      </c>
      <c r="D1051" t="s">
        <v>88</v>
      </c>
      <c r="E1051" t="s">
        <v>334</v>
      </c>
      <c r="F1051" s="1">
        <v>44532</v>
      </c>
      <c r="G1051" t="s">
        <v>7613</v>
      </c>
      <c r="H1051" t="s">
        <v>4601</v>
      </c>
      <c r="I1051">
        <v>1852</v>
      </c>
      <c r="J1051" t="s">
        <v>334</v>
      </c>
      <c r="K1051" t="s">
        <v>1887</v>
      </c>
      <c r="L1051" t="s">
        <v>1860</v>
      </c>
      <c r="M1051" s="1">
        <v>44534</v>
      </c>
      <c r="N1051" t="s">
        <v>1891</v>
      </c>
      <c r="O1051" t="s">
        <v>7675</v>
      </c>
      <c r="P1051" t="s">
        <v>1917</v>
      </c>
      <c r="Q1051" t="s">
        <v>7675</v>
      </c>
      <c r="R1051" t="s">
        <v>1908</v>
      </c>
      <c r="S1051">
        <v>1</v>
      </c>
      <c r="T1051">
        <v>0</v>
      </c>
      <c r="U1051">
        <v>0.17</v>
      </c>
      <c r="V1051">
        <v>0.16999999999999993</v>
      </c>
      <c r="W1051">
        <v>2</v>
      </c>
      <c r="X1051">
        <v>4.3600000000000003</v>
      </c>
      <c r="Y1051">
        <v>4.3600000000000003</v>
      </c>
      <c r="Z1051">
        <v>2.1800000000000002</v>
      </c>
      <c r="AA1051">
        <v>2.1800000000000002</v>
      </c>
      <c r="AB1051">
        <v>4.1900000000000004</v>
      </c>
    </row>
    <row r="1052" spans="1:28" x14ac:dyDescent="0.35">
      <c r="A1052" t="s">
        <v>7719</v>
      </c>
      <c r="B1052" t="s">
        <v>80</v>
      </c>
      <c r="C1052" t="s">
        <v>1</v>
      </c>
      <c r="D1052" t="s">
        <v>584</v>
      </c>
      <c r="E1052" t="s">
        <v>18</v>
      </c>
      <c r="F1052" s="1">
        <v>43888</v>
      </c>
      <c r="G1052" t="s">
        <v>7598</v>
      </c>
      <c r="H1052" t="s">
        <v>4602</v>
      </c>
      <c r="I1052">
        <v>10011</v>
      </c>
      <c r="J1052" t="s">
        <v>2533</v>
      </c>
      <c r="K1052" t="s">
        <v>1887</v>
      </c>
      <c r="L1052" t="s">
        <v>1860</v>
      </c>
      <c r="M1052" s="1">
        <v>43891</v>
      </c>
      <c r="N1052" t="s">
        <v>1891</v>
      </c>
      <c r="O1052" t="s">
        <v>7675</v>
      </c>
      <c r="P1052" t="s">
        <v>1897</v>
      </c>
      <c r="Q1052" t="s">
        <v>7675</v>
      </c>
      <c r="R1052" t="s">
        <v>1877</v>
      </c>
      <c r="S1052">
        <v>2</v>
      </c>
      <c r="T1052">
        <v>0</v>
      </c>
      <c r="U1052">
        <v>49.56</v>
      </c>
      <c r="V1052">
        <v>49.56</v>
      </c>
      <c r="W1052">
        <v>3</v>
      </c>
      <c r="X1052">
        <v>170.88</v>
      </c>
      <c r="Y1052">
        <v>170.88</v>
      </c>
      <c r="Z1052">
        <v>56.96</v>
      </c>
      <c r="AA1052">
        <v>56.96</v>
      </c>
      <c r="AB1052">
        <v>121.32</v>
      </c>
    </row>
    <row r="1053" spans="1:28" x14ac:dyDescent="0.35">
      <c r="A1053" t="s">
        <v>7719</v>
      </c>
      <c r="B1053" t="s">
        <v>80</v>
      </c>
      <c r="C1053" t="s">
        <v>1</v>
      </c>
      <c r="D1053" t="s">
        <v>2394</v>
      </c>
      <c r="E1053" t="s">
        <v>26</v>
      </c>
      <c r="F1053" s="1">
        <v>43272</v>
      </c>
      <c r="G1053" t="s">
        <v>7613</v>
      </c>
      <c r="H1053" t="s">
        <v>4603</v>
      </c>
      <c r="I1053">
        <v>10024</v>
      </c>
      <c r="J1053" t="s">
        <v>2011</v>
      </c>
      <c r="K1053" t="s">
        <v>1887</v>
      </c>
      <c r="L1053" t="s">
        <v>1860</v>
      </c>
      <c r="M1053" s="1">
        <v>43275</v>
      </c>
      <c r="N1053" t="s">
        <v>1891</v>
      </c>
      <c r="O1053" t="s">
        <v>7675</v>
      </c>
      <c r="P1053" t="s">
        <v>1897</v>
      </c>
      <c r="Q1053" t="s">
        <v>7675</v>
      </c>
      <c r="R1053" t="s">
        <v>1877</v>
      </c>
      <c r="S1053">
        <v>2</v>
      </c>
      <c r="T1053">
        <v>0</v>
      </c>
      <c r="U1053">
        <v>26.87</v>
      </c>
      <c r="V1053">
        <v>26.870000000000005</v>
      </c>
      <c r="W1053">
        <v>3</v>
      </c>
      <c r="X1053">
        <v>59.7</v>
      </c>
      <c r="Y1053">
        <v>59.7</v>
      </c>
      <c r="Z1053">
        <v>19.900000000000002</v>
      </c>
      <c r="AA1053">
        <v>19.900000000000002</v>
      </c>
      <c r="AB1053">
        <v>32.83</v>
      </c>
    </row>
    <row r="1054" spans="1:28" x14ac:dyDescent="0.35">
      <c r="A1054" t="s">
        <v>7719</v>
      </c>
      <c r="B1054" t="s">
        <v>80</v>
      </c>
      <c r="C1054" t="s">
        <v>1</v>
      </c>
      <c r="D1054" t="s">
        <v>315</v>
      </c>
      <c r="E1054" t="s">
        <v>26</v>
      </c>
      <c r="F1054" s="1">
        <v>43580</v>
      </c>
      <c r="G1054" t="s">
        <v>7598</v>
      </c>
      <c r="H1054" t="s">
        <v>4604</v>
      </c>
      <c r="I1054">
        <v>10035</v>
      </c>
      <c r="J1054" t="s">
        <v>1175</v>
      </c>
      <c r="K1054" t="s">
        <v>1887</v>
      </c>
      <c r="L1054" t="s">
        <v>1860</v>
      </c>
      <c r="M1054" s="1">
        <v>43583</v>
      </c>
      <c r="N1054" t="s">
        <v>1891</v>
      </c>
      <c r="O1054" t="s">
        <v>7675</v>
      </c>
      <c r="P1054" t="s">
        <v>1897</v>
      </c>
      <c r="Q1054" t="s">
        <v>7675</v>
      </c>
      <c r="R1054" t="s">
        <v>1877</v>
      </c>
      <c r="S1054">
        <v>2</v>
      </c>
      <c r="T1054">
        <v>0</v>
      </c>
      <c r="U1054">
        <v>90.83</v>
      </c>
      <c r="V1054">
        <v>90.83</v>
      </c>
      <c r="W1054">
        <v>3</v>
      </c>
      <c r="X1054">
        <v>206.43</v>
      </c>
      <c r="Y1054">
        <v>206.43</v>
      </c>
      <c r="Z1054">
        <v>68.81</v>
      </c>
      <c r="AA1054">
        <v>68.81</v>
      </c>
      <c r="AB1054">
        <v>115.60000000000001</v>
      </c>
    </row>
    <row r="1055" spans="1:28" x14ac:dyDescent="0.35">
      <c r="A1055" t="s">
        <v>7719</v>
      </c>
      <c r="B1055" t="s">
        <v>74</v>
      </c>
      <c r="C1055" t="s">
        <v>1</v>
      </c>
      <c r="D1055" t="s">
        <v>2705</v>
      </c>
      <c r="E1055" t="s">
        <v>13</v>
      </c>
      <c r="F1055" s="1">
        <v>43366</v>
      </c>
      <c r="G1055" t="s">
        <v>7613</v>
      </c>
      <c r="H1055" t="s">
        <v>4605</v>
      </c>
      <c r="I1055">
        <v>19901</v>
      </c>
      <c r="J1055" t="s">
        <v>1955</v>
      </c>
      <c r="K1055" t="s">
        <v>1887</v>
      </c>
      <c r="L1055" t="s">
        <v>1860</v>
      </c>
      <c r="M1055" s="1">
        <v>43368</v>
      </c>
      <c r="N1055" t="s">
        <v>1891</v>
      </c>
      <c r="O1055" t="s">
        <v>7675</v>
      </c>
      <c r="P1055" t="s">
        <v>1895</v>
      </c>
      <c r="Q1055" t="s">
        <v>7675</v>
      </c>
      <c r="R1055" t="s">
        <v>1874</v>
      </c>
      <c r="S1055">
        <v>1</v>
      </c>
      <c r="T1055">
        <v>0</v>
      </c>
      <c r="U1055">
        <v>2.85</v>
      </c>
      <c r="V1055">
        <v>2.8499999999999996</v>
      </c>
      <c r="W1055">
        <v>3</v>
      </c>
      <c r="X1055">
        <v>9.84</v>
      </c>
      <c r="Y1055">
        <v>9.84</v>
      </c>
      <c r="Z1055">
        <v>3.28</v>
      </c>
      <c r="AA1055">
        <v>3.28</v>
      </c>
      <c r="AB1055">
        <v>6.99</v>
      </c>
    </row>
    <row r="1056" spans="1:28" x14ac:dyDescent="0.35">
      <c r="A1056" t="s">
        <v>7719</v>
      </c>
      <c r="B1056" t="s">
        <v>2950</v>
      </c>
      <c r="C1056" t="s">
        <v>1</v>
      </c>
      <c r="D1056" t="s">
        <v>143</v>
      </c>
      <c r="E1056" t="s">
        <v>18</v>
      </c>
      <c r="F1056" s="1">
        <v>43875</v>
      </c>
      <c r="G1056" t="s">
        <v>7598</v>
      </c>
      <c r="H1056" t="s">
        <v>3763</v>
      </c>
      <c r="I1056">
        <v>20735</v>
      </c>
      <c r="J1056" t="s">
        <v>2067</v>
      </c>
      <c r="K1056" t="s">
        <v>1887</v>
      </c>
      <c r="L1056" t="s">
        <v>1860</v>
      </c>
      <c r="M1056" s="1">
        <v>43876</v>
      </c>
      <c r="N1056" t="s">
        <v>1891</v>
      </c>
      <c r="O1056" t="s">
        <v>7675</v>
      </c>
      <c r="P1056" t="s">
        <v>1926</v>
      </c>
      <c r="Q1056" t="s">
        <v>7675</v>
      </c>
      <c r="R1056" t="s">
        <v>1874</v>
      </c>
      <c r="S1056">
        <v>1</v>
      </c>
      <c r="T1056">
        <v>0</v>
      </c>
      <c r="U1056">
        <v>2.0699999999999998</v>
      </c>
      <c r="V1056">
        <v>2.0700000000000003</v>
      </c>
      <c r="W1056">
        <v>3</v>
      </c>
      <c r="X1056">
        <v>7.98</v>
      </c>
      <c r="Y1056">
        <v>7.98</v>
      </c>
      <c r="Z1056">
        <v>2.66</v>
      </c>
      <c r="AA1056">
        <v>2.66</v>
      </c>
      <c r="AB1056">
        <v>5.91</v>
      </c>
    </row>
    <row r="1057" spans="1:28" x14ac:dyDescent="0.35">
      <c r="A1057" t="s">
        <v>7719</v>
      </c>
      <c r="B1057" t="s">
        <v>2768</v>
      </c>
      <c r="C1057" t="s">
        <v>1</v>
      </c>
      <c r="D1057" t="s">
        <v>413</v>
      </c>
      <c r="E1057" t="s">
        <v>246</v>
      </c>
      <c r="F1057" s="1">
        <v>44517</v>
      </c>
      <c r="G1057" t="s">
        <v>7613</v>
      </c>
      <c r="H1057" t="s">
        <v>4606</v>
      </c>
      <c r="I1057">
        <v>2149</v>
      </c>
      <c r="J1057" t="s">
        <v>1353</v>
      </c>
      <c r="K1057" t="s">
        <v>1887</v>
      </c>
      <c r="L1057" t="s">
        <v>1860</v>
      </c>
      <c r="M1057" s="1">
        <v>44520</v>
      </c>
      <c r="N1057" t="s">
        <v>1891</v>
      </c>
      <c r="O1057" t="s">
        <v>7675</v>
      </c>
      <c r="P1057" t="s">
        <v>1917</v>
      </c>
      <c r="Q1057" t="s">
        <v>7675</v>
      </c>
      <c r="R1057" t="s">
        <v>1874</v>
      </c>
      <c r="S1057">
        <v>2</v>
      </c>
      <c r="T1057">
        <v>0</v>
      </c>
      <c r="U1057">
        <v>14.26</v>
      </c>
      <c r="V1057">
        <v>14.259999999999998</v>
      </c>
      <c r="W1057">
        <v>3</v>
      </c>
      <c r="X1057">
        <v>50.94</v>
      </c>
      <c r="Y1057">
        <v>50.94</v>
      </c>
      <c r="Z1057">
        <v>16.98</v>
      </c>
      <c r="AA1057">
        <v>16.98</v>
      </c>
      <c r="AB1057">
        <v>36.68</v>
      </c>
    </row>
    <row r="1058" spans="1:28" x14ac:dyDescent="0.35">
      <c r="A1058" t="s">
        <v>7719</v>
      </c>
      <c r="B1058" t="s">
        <v>3617</v>
      </c>
      <c r="C1058" t="s">
        <v>1</v>
      </c>
      <c r="D1058" t="s">
        <v>215</v>
      </c>
      <c r="E1058" t="s">
        <v>13</v>
      </c>
      <c r="F1058" s="1">
        <v>44162</v>
      </c>
      <c r="G1058" t="s">
        <v>7613</v>
      </c>
      <c r="H1058" t="s">
        <v>4607</v>
      </c>
      <c r="I1058">
        <v>7017</v>
      </c>
      <c r="J1058" t="s">
        <v>1464</v>
      </c>
      <c r="K1058" t="s">
        <v>1887</v>
      </c>
      <c r="L1058" t="s">
        <v>1860</v>
      </c>
      <c r="M1058" s="1">
        <v>44165</v>
      </c>
      <c r="N1058" t="s">
        <v>1891</v>
      </c>
      <c r="O1058" t="s">
        <v>7675</v>
      </c>
      <c r="P1058" t="s">
        <v>1915</v>
      </c>
      <c r="Q1058" t="s">
        <v>7675</v>
      </c>
      <c r="R1058" t="s">
        <v>1874</v>
      </c>
      <c r="S1058">
        <v>2</v>
      </c>
      <c r="T1058">
        <v>0</v>
      </c>
      <c r="U1058">
        <v>9.6999999999999993</v>
      </c>
      <c r="V1058">
        <v>9.6999999999999993</v>
      </c>
      <c r="W1058">
        <v>3</v>
      </c>
      <c r="X1058">
        <v>34.65</v>
      </c>
      <c r="Y1058">
        <v>34.65</v>
      </c>
      <c r="Z1058">
        <v>11.549999999999999</v>
      </c>
      <c r="AA1058">
        <v>11.549999999999999</v>
      </c>
      <c r="AB1058">
        <v>24.95</v>
      </c>
    </row>
    <row r="1059" spans="1:28" x14ac:dyDescent="0.35">
      <c r="A1059" t="s">
        <v>7719</v>
      </c>
      <c r="B1059" t="s">
        <v>80</v>
      </c>
      <c r="C1059" t="s">
        <v>1</v>
      </c>
      <c r="D1059" t="s">
        <v>139</v>
      </c>
      <c r="E1059" t="s">
        <v>160</v>
      </c>
      <c r="F1059" s="1">
        <v>43345</v>
      </c>
      <c r="G1059" t="s">
        <v>7598</v>
      </c>
      <c r="H1059" t="s">
        <v>4608</v>
      </c>
      <c r="I1059">
        <v>10009</v>
      </c>
      <c r="J1059" t="s">
        <v>7703</v>
      </c>
      <c r="K1059" t="s">
        <v>1887</v>
      </c>
      <c r="L1059" t="s">
        <v>1860</v>
      </c>
      <c r="M1059" s="1">
        <v>43347</v>
      </c>
      <c r="N1059" t="s">
        <v>1891</v>
      </c>
      <c r="O1059" t="s">
        <v>7675</v>
      </c>
      <c r="P1059" t="s">
        <v>1897</v>
      </c>
      <c r="Q1059" t="s">
        <v>7675</v>
      </c>
      <c r="R1059" t="s">
        <v>1874</v>
      </c>
      <c r="S1059">
        <v>1</v>
      </c>
      <c r="T1059">
        <v>0</v>
      </c>
      <c r="U1059">
        <v>8.07</v>
      </c>
      <c r="V1059">
        <v>8.07</v>
      </c>
      <c r="W1059">
        <v>3</v>
      </c>
      <c r="X1059">
        <v>21.24</v>
      </c>
      <c r="Y1059">
        <v>21.24</v>
      </c>
      <c r="Z1059">
        <v>7.0799999999999992</v>
      </c>
      <c r="AA1059">
        <v>7.0799999999999992</v>
      </c>
      <c r="AB1059">
        <v>13.169999999999998</v>
      </c>
    </row>
    <row r="1060" spans="1:28" x14ac:dyDescent="0.35">
      <c r="A1060" t="s">
        <v>7719</v>
      </c>
      <c r="B1060" t="s">
        <v>80</v>
      </c>
      <c r="C1060" t="s">
        <v>1</v>
      </c>
      <c r="D1060" t="s">
        <v>594</v>
      </c>
      <c r="E1060" t="s">
        <v>50</v>
      </c>
      <c r="F1060" s="1">
        <v>44520</v>
      </c>
      <c r="G1060" t="s">
        <v>7598</v>
      </c>
      <c r="H1060" t="s">
        <v>3772</v>
      </c>
      <c r="I1060">
        <v>10035</v>
      </c>
      <c r="J1060" t="s">
        <v>2519</v>
      </c>
      <c r="K1060" t="s">
        <v>1887</v>
      </c>
      <c r="L1060" t="s">
        <v>1860</v>
      </c>
      <c r="M1060" s="1">
        <v>44522</v>
      </c>
      <c r="N1060" t="s">
        <v>1891</v>
      </c>
      <c r="O1060" t="s">
        <v>7675</v>
      </c>
      <c r="P1060" t="s">
        <v>1897</v>
      </c>
      <c r="Q1060" t="s">
        <v>7675</v>
      </c>
      <c r="R1060" t="s">
        <v>1874</v>
      </c>
      <c r="S1060">
        <v>1</v>
      </c>
      <c r="T1060">
        <v>0</v>
      </c>
      <c r="U1060">
        <v>19.309999999999999</v>
      </c>
      <c r="V1060">
        <v>19.310000000000002</v>
      </c>
      <c r="W1060">
        <v>3</v>
      </c>
      <c r="X1060">
        <v>68.97</v>
      </c>
      <c r="Y1060">
        <v>68.97</v>
      </c>
      <c r="Z1060">
        <v>22.99</v>
      </c>
      <c r="AA1060">
        <v>22.99</v>
      </c>
      <c r="AB1060">
        <v>49.66</v>
      </c>
    </row>
    <row r="1061" spans="1:28" x14ac:dyDescent="0.35">
      <c r="A1061" t="s">
        <v>7719</v>
      </c>
      <c r="B1061" t="s">
        <v>206</v>
      </c>
      <c r="C1061" t="s">
        <v>1</v>
      </c>
      <c r="D1061" t="s">
        <v>2555</v>
      </c>
      <c r="E1061" t="s">
        <v>18</v>
      </c>
      <c r="F1061" s="1">
        <v>43327</v>
      </c>
      <c r="G1061" t="s">
        <v>7613</v>
      </c>
      <c r="H1061" t="s">
        <v>4609</v>
      </c>
      <c r="I1061">
        <v>6824</v>
      </c>
      <c r="J1061" t="s">
        <v>1657</v>
      </c>
      <c r="K1061" t="s">
        <v>1887</v>
      </c>
      <c r="L1061" t="s">
        <v>1860</v>
      </c>
      <c r="M1061" s="1">
        <v>43330</v>
      </c>
      <c r="N1061" t="s">
        <v>1891</v>
      </c>
      <c r="O1061" t="s">
        <v>7675</v>
      </c>
      <c r="P1061" t="s">
        <v>1914</v>
      </c>
      <c r="Q1061" t="s">
        <v>7675</v>
      </c>
      <c r="R1061" t="s">
        <v>1876</v>
      </c>
      <c r="S1061">
        <v>2</v>
      </c>
      <c r="T1061">
        <v>0</v>
      </c>
      <c r="U1061">
        <v>30.21</v>
      </c>
      <c r="V1061">
        <v>30.21</v>
      </c>
      <c r="W1061">
        <v>3</v>
      </c>
      <c r="X1061">
        <v>62.94</v>
      </c>
      <c r="Y1061">
        <v>62.94</v>
      </c>
      <c r="Z1061">
        <v>20.98</v>
      </c>
      <c r="AA1061">
        <v>20.98</v>
      </c>
      <c r="AB1061">
        <v>32.729999999999997</v>
      </c>
    </row>
    <row r="1062" spans="1:28" x14ac:dyDescent="0.35">
      <c r="A1062" t="s">
        <v>7719</v>
      </c>
      <c r="B1062" t="s">
        <v>74</v>
      </c>
      <c r="C1062" t="s">
        <v>1</v>
      </c>
      <c r="D1062" t="s">
        <v>2705</v>
      </c>
      <c r="E1062" t="s">
        <v>119</v>
      </c>
      <c r="F1062" s="1">
        <v>43366</v>
      </c>
      <c r="G1062" t="s">
        <v>7613</v>
      </c>
      <c r="H1062" t="s">
        <v>4605</v>
      </c>
      <c r="I1062">
        <v>19901</v>
      </c>
      <c r="J1062" t="s">
        <v>2709</v>
      </c>
      <c r="K1062" t="s">
        <v>1887</v>
      </c>
      <c r="L1062" t="s">
        <v>1860</v>
      </c>
      <c r="M1062" s="1">
        <v>43368</v>
      </c>
      <c r="N1062" t="s">
        <v>1891</v>
      </c>
      <c r="O1062" t="s">
        <v>7675</v>
      </c>
      <c r="P1062" t="s">
        <v>1895</v>
      </c>
      <c r="Q1062" t="s">
        <v>7675</v>
      </c>
      <c r="R1062" t="s">
        <v>1876</v>
      </c>
      <c r="S1062">
        <v>1</v>
      </c>
      <c r="T1062">
        <v>0</v>
      </c>
      <c r="U1062">
        <v>15.53</v>
      </c>
      <c r="V1062">
        <v>15.530000000000001</v>
      </c>
      <c r="W1062">
        <v>3</v>
      </c>
      <c r="X1062">
        <v>34.5</v>
      </c>
      <c r="Y1062">
        <v>34.5</v>
      </c>
      <c r="Z1062">
        <v>11.5</v>
      </c>
      <c r="AA1062">
        <v>11.5</v>
      </c>
      <c r="AB1062">
        <v>18.97</v>
      </c>
    </row>
    <row r="1063" spans="1:28" x14ac:dyDescent="0.35">
      <c r="A1063" t="s">
        <v>7719</v>
      </c>
      <c r="B1063" t="s">
        <v>80</v>
      </c>
      <c r="C1063" t="s">
        <v>1</v>
      </c>
      <c r="D1063" t="s">
        <v>541</v>
      </c>
      <c r="E1063" t="s">
        <v>38</v>
      </c>
      <c r="F1063" s="1">
        <v>43686</v>
      </c>
      <c r="G1063" t="s">
        <v>7613</v>
      </c>
      <c r="H1063" t="s">
        <v>3758</v>
      </c>
      <c r="I1063">
        <v>10024</v>
      </c>
      <c r="J1063" t="s">
        <v>2504</v>
      </c>
      <c r="K1063" t="s">
        <v>1887</v>
      </c>
      <c r="L1063" t="s">
        <v>1860</v>
      </c>
      <c r="M1063" s="1">
        <v>43689</v>
      </c>
      <c r="N1063" t="s">
        <v>1891</v>
      </c>
      <c r="O1063" t="s">
        <v>7675</v>
      </c>
      <c r="P1063" t="s">
        <v>1897</v>
      </c>
      <c r="Q1063" t="s">
        <v>7675</v>
      </c>
      <c r="R1063" t="s">
        <v>1898</v>
      </c>
      <c r="S1063">
        <v>2</v>
      </c>
      <c r="T1063">
        <v>0</v>
      </c>
      <c r="U1063">
        <v>5.01</v>
      </c>
      <c r="V1063">
        <v>5.01</v>
      </c>
      <c r="W1063">
        <v>3</v>
      </c>
      <c r="X1063">
        <v>10.65</v>
      </c>
      <c r="Y1063">
        <v>10.65</v>
      </c>
      <c r="Z1063">
        <v>3.5500000000000003</v>
      </c>
      <c r="AA1063">
        <v>3.5500000000000003</v>
      </c>
      <c r="AB1063">
        <v>5.6400000000000006</v>
      </c>
    </row>
    <row r="1064" spans="1:28" x14ac:dyDescent="0.35">
      <c r="A1064" t="s">
        <v>7719</v>
      </c>
      <c r="B1064" t="s">
        <v>80</v>
      </c>
      <c r="C1064" t="s">
        <v>1</v>
      </c>
      <c r="D1064" t="s">
        <v>538</v>
      </c>
      <c r="E1064" t="s">
        <v>18</v>
      </c>
      <c r="F1064" s="1">
        <v>44559</v>
      </c>
      <c r="G1064" t="s">
        <v>7613</v>
      </c>
      <c r="H1064" t="s">
        <v>4610</v>
      </c>
      <c r="I1064">
        <v>10035</v>
      </c>
      <c r="J1064" t="s">
        <v>1283</v>
      </c>
      <c r="K1064" t="s">
        <v>1887</v>
      </c>
      <c r="L1064" t="s">
        <v>1860</v>
      </c>
      <c r="M1064" s="1">
        <v>44561</v>
      </c>
      <c r="N1064" t="s">
        <v>1891</v>
      </c>
      <c r="O1064" t="s">
        <v>7675</v>
      </c>
      <c r="P1064" t="s">
        <v>1897</v>
      </c>
      <c r="Q1064" t="s">
        <v>7675</v>
      </c>
      <c r="R1064" t="s">
        <v>1898</v>
      </c>
      <c r="S1064">
        <v>1</v>
      </c>
      <c r="T1064">
        <v>0</v>
      </c>
      <c r="U1064">
        <v>2.95</v>
      </c>
      <c r="V1064">
        <v>2.95</v>
      </c>
      <c r="W1064">
        <v>3</v>
      </c>
      <c r="X1064">
        <v>6.03</v>
      </c>
      <c r="Y1064">
        <v>6.03</v>
      </c>
      <c r="Z1064">
        <v>2.0100000000000002</v>
      </c>
      <c r="AA1064">
        <v>2.0100000000000002</v>
      </c>
      <c r="AB1064">
        <v>3.08</v>
      </c>
    </row>
    <row r="1065" spans="1:28" x14ac:dyDescent="0.35">
      <c r="A1065" t="s">
        <v>7719</v>
      </c>
      <c r="B1065" t="s">
        <v>80</v>
      </c>
      <c r="C1065" t="s">
        <v>1</v>
      </c>
      <c r="D1065" t="s">
        <v>478</v>
      </c>
      <c r="E1065" t="s">
        <v>18</v>
      </c>
      <c r="F1065" s="1">
        <v>44535</v>
      </c>
      <c r="G1065" t="s">
        <v>7613</v>
      </c>
      <c r="H1065" t="s">
        <v>3757</v>
      </c>
      <c r="I1065">
        <v>10024</v>
      </c>
      <c r="J1065" t="s">
        <v>1495</v>
      </c>
      <c r="K1065" t="s">
        <v>1887</v>
      </c>
      <c r="L1065" t="s">
        <v>1860</v>
      </c>
      <c r="M1065" s="1">
        <v>44538</v>
      </c>
      <c r="N1065" t="s">
        <v>1891</v>
      </c>
      <c r="O1065" t="s">
        <v>7675</v>
      </c>
      <c r="P1065" t="s">
        <v>1897</v>
      </c>
      <c r="Q1065" t="s">
        <v>7675</v>
      </c>
      <c r="R1065" t="s">
        <v>1868</v>
      </c>
      <c r="S1065">
        <v>2</v>
      </c>
      <c r="T1065">
        <v>0</v>
      </c>
      <c r="U1065">
        <v>4.54</v>
      </c>
      <c r="V1065">
        <v>4.54</v>
      </c>
      <c r="W1065">
        <v>3</v>
      </c>
      <c r="X1065">
        <v>9.4499999999999993</v>
      </c>
      <c r="Y1065">
        <v>9.4499999999999993</v>
      </c>
      <c r="Z1065">
        <v>3.15</v>
      </c>
      <c r="AA1065">
        <v>3.15</v>
      </c>
      <c r="AB1065">
        <v>4.9099999999999993</v>
      </c>
    </row>
    <row r="1066" spans="1:28" x14ac:dyDescent="0.35">
      <c r="A1066" t="s">
        <v>7719</v>
      </c>
      <c r="B1066" t="s">
        <v>3455</v>
      </c>
      <c r="C1066" t="s">
        <v>1</v>
      </c>
      <c r="D1066" t="s">
        <v>2371</v>
      </c>
      <c r="E1066" t="s">
        <v>21</v>
      </c>
      <c r="F1066" s="1">
        <v>43899</v>
      </c>
      <c r="G1066" t="s">
        <v>7613</v>
      </c>
      <c r="H1066" t="s">
        <v>3761</v>
      </c>
      <c r="I1066">
        <v>1810</v>
      </c>
      <c r="J1066" t="s">
        <v>3308</v>
      </c>
      <c r="K1066" t="s">
        <v>1887</v>
      </c>
      <c r="L1066" t="s">
        <v>1860</v>
      </c>
      <c r="M1066" s="1">
        <v>43902</v>
      </c>
      <c r="N1066" t="s">
        <v>1891</v>
      </c>
      <c r="O1066" t="s">
        <v>7675</v>
      </c>
      <c r="P1066" t="s">
        <v>1917</v>
      </c>
      <c r="Q1066" t="s">
        <v>7675</v>
      </c>
      <c r="R1066" t="s">
        <v>1879</v>
      </c>
      <c r="S1066">
        <v>2</v>
      </c>
      <c r="T1066">
        <v>0</v>
      </c>
      <c r="U1066">
        <v>8.7899999999999991</v>
      </c>
      <c r="V1066">
        <v>8.7899999999999991</v>
      </c>
      <c r="W1066">
        <v>3</v>
      </c>
      <c r="X1066">
        <v>17.940000000000001</v>
      </c>
      <c r="Y1066">
        <v>17.940000000000001</v>
      </c>
      <c r="Z1066">
        <v>5.98</v>
      </c>
      <c r="AA1066">
        <v>5.98</v>
      </c>
      <c r="AB1066">
        <v>9.1500000000000021</v>
      </c>
    </row>
    <row r="1067" spans="1:28" x14ac:dyDescent="0.35">
      <c r="A1067" t="s">
        <v>7719</v>
      </c>
      <c r="B1067" t="s">
        <v>80</v>
      </c>
      <c r="C1067" t="s">
        <v>1</v>
      </c>
      <c r="D1067" t="s">
        <v>123</v>
      </c>
      <c r="E1067" t="s">
        <v>53</v>
      </c>
      <c r="F1067" s="1">
        <v>43345</v>
      </c>
      <c r="G1067" t="s">
        <v>7613</v>
      </c>
      <c r="H1067" t="s">
        <v>4611</v>
      </c>
      <c r="I1067">
        <v>10009</v>
      </c>
      <c r="J1067" t="s">
        <v>53</v>
      </c>
      <c r="K1067" t="s">
        <v>1887</v>
      </c>
      <c r="L1067" t="s">
        <v>1860</v>
      </c>
      <c r="M1067" s="1">
        <v>43346</v>
      </c>
      <c r="N1067" t="s">
        <v>1891</v>
      </c>
      <c r="O1067" t="s">
        <v>7675</v>
      </c>
      <c r="P1067" t="s">
        <v>1897</v>
      </c>
      <c r="Q1067" t="s">
        <v>7675</v>
      </c>
      <c r="R1067" t="s">
        <v>1879</v>
      </c>
      <c r="S1067">
        <v>1</v>
      </c>
      <c r="T1067">
        <v>0</v>
      </c>
      <c r="U1067">
        <v>7.02</v>
      </c>
      <c r="V1067">
        <v>7.02</v>
      </c>
      <c r="W1067">
        <v>3</v>
      </c>
      <c r="X1067">
        <v>14.94</v>
      </c>
      <c r="Y1067">
        <v>14.94</v>
      </c>
      <c r="Z1067">
        <v>4.9799999999999995</v>
      </c>
      <c r="AA1067">
        <v>4.9799999999999995</v>
      </c>
      <c r="AB1067">
        <v>7.92</v>
      </c>
    </row>
    <row r="1068" spans="1:28" x14ac:dyDescent="0.35">
      <c r="A1068" t="s">
        <v>7719</v>
      </c>
      <c r="B1068" t="s">
        <v>80</v>
      </c>
      <c r="C1068" t="s">
        <v>1</v>
      </c>
      <c r="D1068" t="s">
        <v>541</v>
      </c>
      <c r="E1068" t="s">
        <v>21</v>
      </c>
      <c r="F1068" s="1">
        <v>43686</v>
      </c>
      <c r="G1068" t="s">
        <v>7613</v>
      </c>
      <c r="H1068" t="s">
        <v>3758</v>
      </c>
      <c r="I1068">
        <v>10024</v>
      </c>
      <c r="J1068" t="s">
        <v>3254</v>
      </c>
      <c r="K1068" t="s">
        <v>1887</v>
      </c>
      <c r="L1068" t="s">
        <v>1860</v>
      </c>
      <c r="M1068" s="1">
        <v>43689</v>
      </c>
      <c r="N1068" t="s">
        <v>1891</v>
      </c>
      <c r="O1068" t="s">
        <v>7675</v>
      </c>
      <c r="P1068" t="s">
        <v>1897</v>
      </c>
      <c r="Q1068" t="s">
        <v>7675</v>
      </c>
      <c r="R1068" t="s">
        <v>1879</v>
      </c>
      <c r="S1068">
        <v>2</v>
      </c>
      <c r="T1068">
        <v>0</v>
      </c>
      <c r="U1068">
        <v>68.98</v>
      </c>
      <c r="V1068">
        <v>68.98</v>
      </c>
      <c r="W1068">
        <v>3</v>
      </c>
      <c r="X1068">
        <v>143.69999999999999</v>
      </c>
      <c r="Y1068">
        <v>143.69999999999999</v>
      </c>
      <c r="Z1068">
        <v>47.9</v>
      </c>
      <c r="AA1068">
        <v>47.9</v>
      </c>
      <c r="AB1068">
        <v>74.719999999999985</v>
      </c>
    </row>
    <row r="1069" spans="1:28" x14ac:dyDescent="0.35">
      <c r="A1069" t="s">
        <v>7719</v>
      </c>
      <c r="B1069" t="s">
        <v>80</v>
      </c>
      <c r="C1069" t="s">
        <v>1</v>
      </c>
      <c r="D1069" t="s">
        <v>2394</v>
      </c>
      <c r="E1069" t="s">
        <v>661</v>
      </c>
      <c r="F1069" s="1">
        <v>43272</v>
      </c>
      <c r="G1069" t="s">
        <v>7613</v>
      </c>
      <c r="H1069" t="s">
        <v>4603</v>
      </c>
      <c r="I1069">
        <v>10024</v>
      </c>
      <c r="J1069" t="s">
        <v>2398</v>
      </c>
      <c r="K1069" t="s">
        <v>1887</v>
      </c>
      <c r="L1069" t="s">
        <v>1860</v>
      </c>
      <c r="M1069" s="1">
        <v>43275</v>
      </c>
      <c r="N1069" t="s">
        <v>1891</v>
      </c>
      <c r="O1069" t="s">
        <v>7675</v>
      </c>
      <c r="P1069" t="s">
        <v>1897</v>
      </c>
      <c r="Q1069" t="s">
        <v>7675</v>
      </c>
      <c r="R1069" t="s">
        <v>1879</v>
      </c>
      <c r="S1069">
        <v>2</v>
      </c>
      <c r="T1069">
        <v>0</v>
      </c>
      <c r="U1069">
        <v>9.0399999999999991</v>
      </c>
      <c r="V1069">
        <v>9.0399999999999991</v>
      </c>
      <c r="W1069">
        <v>3</v>
      </c>
      <c r="X1069">
        <v>19.649999999999999</v>
      </c>
      <c r="Y1069">
        <v>19.649999999999999</v>
      </c>
      <c r="Z1069">
        <v>6.55</v>
      </c>
      <c r="AA1069">
        <v>6.55</v>
      </c>
      <c r="AB1069">
        <v>10.61</v>
      </c>
    </row>
    <row r="1070" spans="1:28" x14ac:dyDescent="0.35">
      <c r="A1070" t="s">
        <v>7719</v>
      </c>
      <c r="B1070" t="s">
        <v>80</v>
      </c>
      <c r="C1070" t="s">
        <v>1</v>
      </c>
      <c r="D1070" t="s">
        <v>224</v>
      </c>
      <c r="E1070" t="s">
        <v>101</v>
      </c>
      <c r="F1070" s="1">
        <v>44149</v>
      </c>
      <c r="G1070" t="s">
        <v>7613</v>
      </c>
      <c r="H1070" t="s">
        <v>3768</v>
      </c>
      <c r="I1070">
        <v>10009</v>
      </c>
      <c r="J1070" t="s">
        <v>1298</v>
      </c>
      <c r="K1070" t="s">
        <v>1887</v>
      </c>
      <c r="L1070" t="s">
        <v>1860</v>
      </c>
      <c r="M1070" s="1">
        <v>44152</v>
      </c>
      <c r="N1070" t="s">
        <v>1891</v>
      </c>
      <c r="O1070" t="s">
        <v>7675</v>
      </c>
      <c r="P1070" t="s">
        <v>1897</v>
      </c>
      <c r="Q1070" t="s">
        <v>7675</v>
      </c>
      <c r="R1070" t="s">
        <v>1872</v>
      </c>
      <c r="S1070">
        <v>2</v>
      </c>
      <c r="T1070">
        <v>0</v>
      </c>
      <c r="U1070">
        <v>10.51</v>
      </c>
      <c r="V1070">
        <v>10.509999999999998</v>
      </c>
      <c r="W1070">
        <v>3</v>
      </c>
      <c r="X1070">
        <v>40.44</v>
      </c>
      <c r="Y1070">
        <v>40.44</v>
      </c>
      <c r="Z1070">
        <v>13.479999999999999</v>
      </c>
      <c r="AA1070">
        <v>13.479999999999999</v>
      </c>
      <c r="AB1070">
        <v>29.93</v>
      </c>
    </row>
    <row r="1071" spans="1:28" x14ac:dyDescent="0.35">
      <c r="A1071" t="s">
        <v>7719</v>
      </c>
      <c r="B1071" t="s">
        <v>80</v>
      </c>
      <c r="C1071" t="s">
        <v>1</v>
      </c>
      <c r="D1071" t="s">
        <v>191</v>
      </c>
      <c r="E1071" t="s">
        <v>437</v>
      </c>
      <c r="F1071" s="1">
        <v>44169</v>
      </c>
      <c r="G1071" t="s">
        <v>7613</v>
      </c>
      <c r="H1071" t="s">
        <v>3759</v>
      </c>
      <c r="I1071">
        <v>10024</v>
      </c>
      <c r="J1071" t="s">
        <v>3370</v>
      </c>
      <c r="K1071" t="s">
        <v>1887</v>
      </c>
      <c r="L1071" t="s">
        <v>1860</v>
      </c>
      <c r="M1071" s="1">
        <v>44170</v>
      </c>
      <c r="N1071" t="s">
        <v>1891</v>
      </c>
      <c r="O1071" t="s">
        <v>7675</v>
      </c>
      <c r="P1071" t="s">
        <v>1897</v>
      </c>
      <c r="Q1071" t="s">
        <v>7675</v>
      </c>
      <c r="R1071" t="s">
        <v>1872</v>
      </c>
      <c r="S1071">
        <v>1</v>
      </c>
      <c r="T1071">
        <v>0</v>
      </c>
      <c r="U1071">
        <v>3.66</v>
      </c>
      <c r="V1071">
        <v>3.6599999999999966</v>
      </c>
      <c r="W1071">
        <v>3</v>
      </c>
      <c r="X1071">
        <v>182.94</v>
      </c>
      <c r="Y1071">
        <v>182.94</v>
      </c>
      <c r="Z1071">
        <v>60.98</v>
      </c>
      <c r="AA1071">
        <v>60.98</v>
      </c>
      <c r="AB1071">
        <v>179.28</v>
      </c>
    </row>
    <row r="1072" spans="1:28" x14ac:dyDescent="0.35">
      <c r="A1072" t="s">
        <v>7719</v>
      </c>
      <c r="B1072" t="s">
        <v>111</v>
      </c>
      <c r="C1072" t="s">
        <v>1</v>
      </c>
      <c r="D1072" t="s">
        <v>2654</v>
      </c>
      <c r="E1072" t="s">
        <v>11</v>
      </c>
      <c r="F1072" s="1">
        <v>44142</v>
      </c>
      <c r="G1072" t="s">
        <v>7598</v>
      </c>
      <c r="H1072" t="s">
        <v>4597</v>
      </c>
      <c r="I1072">
        <v>14609</v>
      </c>
      <c r="J1072" t="s">
        <v>1200</v>
      </c>
      <c r="K1072" t="s">
        <v>1887</v>
      </c>
      <c r="L1072" t="s">
        <v>1860</v>
      </c>
      <c r="M1072" s="1">
        <v>44144</v>
      </c>
      <c r="N1072" t="s">
        <v>1891</v>
      </c>
      <c r="O1072" t="s">
        <v>7675</v>
      </c>
      <c r="P1072" t="s">
        <v>1897</v>
      </c>
      <c r="Q1072" t="s">
        <v>7675</v>
      </c>
      <c r="R1072" t="s">
        <v>1872</v>
      </c>
      <c r="S1072">
        <v>1</v>
      </c>
      <c r="T1072">
        <v>0</v>
      </c>
      <c r="U1072">
        <v>5.84</v>
      </c>
      <c r="V1072">
        <v>5.8400000000000034</v>
      </c>
      <c r="W1072">
        <v>3</v>
      </c>
      <c r="X1072">
        <v>116.82</v>
      </c>
      <c r="Y1072">
        <v>116.82</v>
      </c>
      <c r="Z1072">
        <v>38.94</v>
      </c>
      <c r="AA1072">
        <v>38.94</v>
      </c>
      <c r="AB1072">
        <v>110.97999999999999</v>
      </c>
    </row>
    <row r="1073" spans="1:28" x14ac:dyDescent="0.35">
      <c r="A1073" t="s">
        <v>7719</v>
      </c>
      <c r="B1073" t="s">
        <v>2648</v>
      </c>
      <c r="C1073" t="s">
        <v>1</v>
      </c>
      <c r="D1073" t="s">
        <v>40</v>
      </c>
      <c r="E1073" t="s">
        <v>194</v>
      </c>
      <c r="F1073" s="1">
        <v>43353</v>
      </c>
      <c r="G1073" t="s">
        <v>7613</v>
      </c>
      <c r="H1073" t="s">
        <v>3762</v>
      </c>
      <c r="I1073">
        <v>7011</v>
      </c>
      <c r="J1073" t="s">
        <v>1678</v>
      </c>
      <c r="K1073" t="s">
        <v>1887</v>
      </c>
      <c r="L1073" t="s">
        <v>1860</v>
      </c>
      <c r="M1073" s="1">
        <v>43356</v>
      </c>
      <c r="N1073" t="s">
        <v>1891</v>
      </c>
      <c r="O1073" t="s">
        <v>7675</v>
      </c>
      <c r="P1073" t="s">
        <v>1915</v>
      </c>
      <c r="Q1073" t="s">
        <v>7675</v>
      </c>
      <c r="R1073" t="s">
        <v>1877</v>
      </c>
      <c r="S1073">
        <v>2</v>
      </c>
      <c r="T1073">
        <v>0</v>
      </c>
      <c r="U1073">
        <v>22.12</v>
      </c>
      <c r="V1073">
        <v>22.120000000000005</v>
      </c>
      <c r="W1073">
        <v>4</v>
      </c>
      <c r="X1073">
        <v>81.92</v>
      </c>
      <c r="Y1073">
        <v>81.92</v>
      </c>
      <c r="Z1073">
        <v>20.48</v>
      </c>
      <c r="AA1073">
        <v>20.48</v>
      </c>
      <c r="AB1073">
        <v>59.8</v>
      </c>
    </row>
    <row r="1074" spans="1:28" x14ac:dyDescent="0.35">
      <c r="A1074" t="s">
        <v>7719</v>
      </c>
      <c r="B1074" t="s">
        <v>3455</v>
      </c>
      <c r="C1074" t="s">
        <v>1</v>
      </c>
      <c r="D1074" t="s">
        <v>2371</v>
      </c>
      <c r="E1074" t="s">
        <v>146</v>
      </c>
      <c r="F1074" s="1">
        <v>43899</v>
      </c>
      <c r="G1074" t="s">
        <v>7613</v>
      </c>
      <c r="H1074" t="s">
        <v>3761</v>
      </c>
      <c r="I1074">
        <v>1810</v>
      </c>
      <c r="J1074" t="s">
        <v>3256</v>
      </c>
      <c r="K1074" t="s">
        <v>1887</v>
      </c>
      <c r="L1074" t="s">
        <v>1860</v>
      </c>
      <c r="M1074" s="1">
        <v>43902</v>
      </c>
      <c r="N1074" t="s">
        <v>1891</v>
      </c>
      <c r="O1074" t="s">
        <v>7675</v>
      </c>
      <c r="P1074" t="s">
        <v>1917</v>
      </c>
      <c r="Q1074" t="s">
        <v>7675</v>
      </c>
      <c r="R1074" t="s">
        <v>1876</v>
      </c>
      <c r="S1074">
        <v>2</v>
      </c>
      <c r="T1074">
        <v>0</v>
      </c>
      <c r="U1074">
        <v>23.31</v>
      </c>
      <c r="V1074">
        <v>23.31</v>
      </c>
      <c r="W1074">
        <v>4</v>
      </c>
      <c r="X1074">
        <v>51.8</v>
      </c>
      <c r="Y1074">
        <v>51.8</v>
      </c>
      <c r="Z1074">
        <v>12.95</v>
      </c>
      <c r="AA1074">
        <v>12.95</v>
      </c>
      <c r="AB1074">
        <v>28.49</v>
      </c>
    </row>
    <row r="1075" spans="1:28" x14ac:dyDescent="0.35">
      <c r="A1075" t="s">
        <v>7719</v>
      </c>
      <c r="B1075" t="s">
        <v>293</v>
      </c>
      <c r="C1075" t="s">
        <v>1</v>
      </c>
      <c r="D1075" t="s">
        <v>2296</v>
      </c>
      <c r="E1075" t="s">
        <v>18</v>
      </c>
      <c r="F1075" s="1">
        <v>44142</v>
      </c>
      <c r="G1075" t="s">
        <v>7613</v>
      </c>
      <c r="H1075" t="s">
        <v>4612</v>
      </c>
      <c r="I1075">
        <v>8701</v>
      </c>
      <c r="J1075" t="s">
        <v>3352</v>
      </c>
      <c r="K1075" t="s">
        <v>1887</v>
      </c>
      <c r="L1075" t="s">
        <v>1860</v>
      </c>
      <c r="M1075" s="1">
        <v>44144</v>
      </c>
      <c r="N1075" t="s">
        <v>1891</v>
      </c>
      <c r="O1075" t="s">
        <v>7675</v>
      </c>
      <c r="P1075" t="s">
        <v>1915</v>
      </c>
      <c r="Q1075" t="s">
        <v>7675</v>
      </c>
      <c r="R1075" t="s">
        <v>1898</v>
      </c>
      <c r="S1075">
        <v>1</v>
      </c>
      <c r="T1075">
        <v>0</v>
      </c>
      <c r="U1075">
        <v>0.3</v>
      </c>
      <c r="V1075">
        <v>0.30000000000000071</v>
      </c>
      <c r="W1075">
        <v>4</v>
      </c>
      <c r="X1075">
        <v>14.96</v>
      </c>
      <c r="Y1075">
        <v>14.96</v>
      </c>
      <c r="Z1075">
        <v>3.74</v>
      </c>
      <c r="AA1075">
        <v>3.74</v>
      </c>
      <c r="AB1075">
        <v>14.66</v>
      </c>
    </row>
    <row r="1076" spans="1:28" x14ac:dyDescent="0.35">
      <c r="A1076" t="s">
        <v>7719</v>
      </c>
      <c r="B1076" t="s">
        <v>80</v>
      </c>
      <c r="C1076" t="s">
        <v>1</v>
      </c>
      <c r="D1076" t="s">
        <v>2769</v>
      </c>
      <c r="E1076" t="s">
        <v>47</v>
      </c>
      <c r="F1076" s="1">
        <v>44322</v>
      </c>
      <c r="G1076" t="s">
        <v>7613</v>
      </c>
      <c r="H1076" t="s">
        <v>4613</v>
      </c>
      <c r="I1076">
        <v>10035</v>
      </c>
      <c r="J1076" t="s">
        <v>1344</v>
      </c>
      <c r="K1076" t="s">
        <v>1887</v>
      </c>
      <c r="L1076" t="s">
        <v>1860</v>
      </c>
      <c r="M1076" s="1">
        <v>44324</v>
      </c>
      <c r="N1076" t="s">
        <v>1891</v>
      </c>
      <c r="O1076" t="s">
        <v>7675</v>
      </c>
      <c r="P1076" t="s">
        <v>1897</v>
      </c>
      <c r="Q1076" t="s">
        <v>7675</v>
      </c>
      <c r="R1076" t="s">
        <v>1868</v>
      </c>
      <c r="S1076">
        <v>1</v>
      </c>
      <c r="T1076">
        <v>0</v>
      </c>
      <c r="U1076">
        <v>29.6</v>
      </c>
      <c r="V1076">
        <v>29.6</v>
      </c>
      <c r="W1076">
        <v>4</v>
      </c>
      <c r="X1076">
        <v>59.2</v>
      </c>
      <c r="Y1076">
        <v>59.2</v>
      </c>
      <c r="Z1076">
        <v>14.8</v>
      </c>
      <c r="AA1076">
        <v>14.8</v>
      </c>
      <c r="AB1076">
        <v>29.6</v>
      </c>
    </row>
    <row r="1077" spans="1:28" x14ac:dyDescent="0.35">
      <c r="A1077" t="s">
        <v>7719</v>
      </c>
      <c r="B1077" t="s">
        <v>206</v>
      </c>
      <c r="C1077" t="s">
        <v>1</v>
      </c>
      <c r="D1077" t="s">
        <v>2031</v>
      </c>
      <c r="E1077" t="s">
        <v>426</v>
      </c>
      <c r="F1077" s="1">
        <v>44268</v>
      </c>
      <c r="G1077" t="s">
        <v>7613</v>
      </c>
      <c r="H1077" t="s">
        <v>4590</v>
      </c>
      <c r="I1077">
        <v>6824</v>
      </c>
      <c r="J1077" t="s">
        <v>3631</v>
      </c>
      <c r="K1077" t="s">
        <v>1887</v>
      </c>
      <c r="L1077" t="s">
        <v>1860</v>
      </c>
      <c r="M1077" s="1">
        <v>44270</v>
      </c>
      <c r="N1077" t="s">
        <v>1891</v>
      </c>
      <c r="O1077" t="s">
        <v>7675</v>
      </c>
      <c r="P1077" t="s">
        <v>1914</v>
      </c>
      <c r="Q1077" t="s">
        <v>7675</v>
      </c>
      <c r="R1077" t="s">
        <v>1879</v>
      </c>
      <c r="S1077">
        <v>1</v>
      </c>
      <c r="T1077">
        <v>0</v>
      </c>
      <c r="U1077">
        <v>12.48</v>
      </c>
      <c r="V1077">
        <v>12.48</v>
      </c>
      <c r="W1077">
        <v>4</v>
      </c>
      <c r="X1077">
        <v>27.12</v>
      </c>
      <c r="Y1077">
        <v>27.12</v>
      </c>
      <c r="Z1077">
        <v>6.78</v>
      </c>
      <c r="AA1077">
        <v>6.78</v>
      </c>
      <c r="AB1077">
        <v>14.64</v>
      </c>
    </row>
    <row r="1078" spans="1:28" x14ac:dyDescent="0.35">
      <c r="A1078" t="s">
        <v>7719</v>
      </c>
      <c r="B1078" t="s">
        <v>2950</v>
      </c>
      <c r="C1078" t="s">
        <v>1</v>
      </c>
      <c r="D1078" t="s">
        <v>2010</v>
      </c>
      <c r="E1078" t="s">
        <v>205</v>
      </c>
      <c r="F1078" s="1">
        <v>44237</v>
      </c>
      <c r="G1078" t="s">
        <v>7613</v>
      </c>
      <c r="H1078" t="s">
        <v>4614</v>
      </c>
      <c r="I1078">
        <v>20735</v>
      </c>
      <c r="J1078" t="s">
        <v>3293</v>
      </c>
      <c r="K1078" t="s">
        <v>1887</v>
      </c>
      <c r="L1078" t="s">
        <v>1860</v>
      </c>
      <c r="M1078" s="1">
        <v>44240</v>
      </c>
      <c r="N1078" t="s">
        <v>1891</v>
      </c>
      <c r="O1078" t="s">
        <v>7675</v>
      </c>
      <c r="P1078" t="s">
        <v>1926</v>
      </c>
      <c r="Q1078" t="s">
        <v>7675</v>
      </c>
      <c r="R1078" t="s">
        <v>1879</v>
      </c>
      <c r="S1078">
        <v>2</v>
      </c>
      <c r="T1078">
        <v>0</v>
      </c>
      <c r="U1078">
        <v>11.33</v>
      </c>
      <c r="V1078">
        <v>11.33</v>
      </c>
      <c r="W1078">
        <v>4</v>
      </c>
      <c r="X1078">
        <v>23.12</v>
      </c>
      <c r="Y1078">
        <v>23.12</v>
      </c>
      <c r="Z1078">
        <v>5.78</v>
      </c>
      <c r="AA1078">
        <v>5.78</v>
      </c>
      <c r="AB1078">
        <v>11.790000000000001</v>
      </c>
    </row>
    <row r="1079" spans="1:28" x14ac:dyDescent="0.35">
      <c r="A1079" t="s">
        <v>7719</v>
      </c>
      <c r="B1079" t="s">
        <v>3617</v>
      </c>
      <c r="C1079" t="s">
        <v>1</v>
      </c>
      <c r="D1079" t="s">
        <v>215</v>
      </c>
      <c r="E1079" t="s">
        <v>21</v>
      </c>
      <c r="F1079" s="1">
        <v>44162</v>
      </c>
      <c r="G1079" t="s">
        <v>7613</v>
      </c>
      <c r="H1079" t="s">
        <v>4607</v>
      </c>
      <c r="I1079">
        <v>7017</v>
      </c>
      <c r="J1079" t="s">
        <v>3619</v>
      </c>
      <c r="K1079" t="s">
        <v>1887</v>
      </c>
      <c r="L1079" t="s">
        <v>1860</v>
      </c>
      <c r="M1079" s="1">
        <v>44165</v>
      </c>
      <c r="N1079" t="s">
        <v>1891</v>
      </c>
      <c r="O1079" t="s">
        <v>7675</v>
      </c>
      <c r="P1079" t="s">
        <v>1915</v>
      </c>
      <c r="Q1079" t="s">
        <v>7675</v>
      </c>
      <c r="R1079" t="s">
        <v>1879</v>
      </c>
      <c r="S1079">
        <v>2</v>
      </c>
      <c r="T1079">
        <v>0</v>
      </c>
      <c r="U1079">
        <v>12.44</v>
      </c>
      <c r="V1079">
        <v>12.44</v>
      </c>
      <c r="W1079">
        <v>4</v>
      </c>
      <c r="X1079">
        <v>25.92</v>
      </c>
      <c r="Y1079">
        <v>25.92</v>
      </c>
      <c r="Z1079">
        <v>6.48</v>
      </c>
      <c r="AA1079">
        <v>6.48</v>
      </c>
      <c r="AB1079">
        <v>13.480000000000002</v>
      </c>
    </row>
    <row r="1080" spans="1:28" x14ac:dyDescent="0.35">
      <c r="A1080" t="s">
        <v>7719</v>
      </c>
      <c r="B1080" t="s">
        <v>80</v>
      </c>
      <c r="C1080" t="s">
        <v>1</v>
      </c>
      <c r="D1080" t="s">
        <v>191</v>
      </c>
      <c r="E1080" t="s">
        <v>53</v>
      </c>
      <c r="F1080" s="1">
        <v>44169</v>
      </c>
      <c r="G1080" t="s">
        <v>7613</v>
      </c>
      <c r="H1080" t="s">
        <v>3759</v>
      </c>
      <c r="I1080">
        <v>10024</v>
      </c>
      <c r="J1080" t="s">
        <v>53</v>
      </c>
      <c r="K1080" t="s">
        <v>1887</v>
      </c>
      <c r="L1080" t="s">
        <v>1860</v>
      </c>
      <c r="M1080" s="1">
        <v>44170</v>
      </c>
      <c r="N1080" t="s">
        <v>1891</v>
      </c>
      <c r="O1080" t="s">
        <v>7675</v>
      </c>
      <c r="P1080" t="s">
        <v>1897</v>
      </c>
      <c r="Q1080" t="s">
        <v>7675</v>
      </c>
      <c r="R1080" t="s">
        <v>1879</v>
      </c>
      <c r="S1080">
        <v>1</v>
      </c>
      <c r="T1080">
        <v>0</v>
      </c>
      <c r="U1080">
        <v>19.87</v>
      </c>
      <c r="V1080">
        <v>19.87</v>
      </c>
      <c r="W1080">
        <v>4</v>
      </c>
      <c r="X1080">
        <v>40.56</v>
      </c>
      <c r="Y1080">
        <v>40.56</v>
      </c>
      <c r="Z1080">
        <v>10.14</v>
      </c>
      <c r="AA1080">
        <v>10.14</v>
      </c>
      <c r="AB1080">
        <v>20.69</v>
      </c>
    </row>
    <row r="1081" spans="1:28" x14ac:dyDescent="0.35">
      <c r="A1081" t="s">
        <v>7719</v>
      </c>
      <c r="B1081" t="s">
        <v>80</v>
      </c>
      <c r="C1081" t="s">
        <v>1</v>
      </c>
      <c r="D1081" t="s">
        <v>529</v>
      </c>
      <c r="E1081" t="s">
        <v>21</v>
      </c>
      <c r="F1081" s="1">
        <v>43562</v>
      </c>
      <c r="G1081" t="s">
        <v>7613</v>
      </c>
      <c r="H1081" t="s">
        <v>4599</v>
      </c>
      <c r="I1081">
        <v>10035</v>
      </c>
      <c r="J1081" t="s">
        <v>2870</v>
      </c>
      <c r="K1081" t="s">
        <v>1887</v>
      </c>
      <c r="L1081" t="s">
        <v>1860</v>
      </c>
      <c r="M1081" s="1">
        <v>43565</v>
      </c>
      <c r="N1081" t="s">
        <v>1891</v>
      </c>
      <c r="O1081" t="s">
        <v>7675</v>
      </c>
      <c r="P1081" t="s">
        <v>1897</v>
      </c>
      <c r="Q1081" t="s">
        <v>7675</v>
      </c>
      <c r="R1081" t="s">
        <v>1879</v>
      </c>
      <c r="S1081">
        <v>2</v>
      </c>
      <c r="T1081">
        <v>0</v>
      </c>
      <c r="U1081">
        <v>12.44</v>
      </c>
      <c r="V1081">
        <v>12.44</v>
      </c>
      <c r="W1081">
        <v>4</v>
      </c>
      <c r="X1081">
        <v>25.92</v>
      </c>
      <c r="Y1081">
        <v>25.92</v>
      </c>
      <c r="Z1081">
        <v>6.48</v>
      </c>
      <c r="AA1081">
        <v>6.48</v>
      </c>
      <c r="AB1081">
        <v>13.480000000000002</v>
      </c>
    </row>
    <row r="1082" spans="1:28" x14ac:dyDescent="0.35">
      <c r="A1082" t="s">
        <v>7719</v>
      </c>
      <c r="B1082" t="s">
        <v>80</v>
      </c>
      <c r="C1082" t="s">
        <v>1</v>
      </c>
      <c r="D1082" t="s">
        <v>523</v>
      </c>
      <c r="E1082" t="s">
        <v>3008</v>
      </c>
      <c r="F1082" s="1">
        <v>44482</v>
      </c>
      <c r="G1082" t="s">
        <v>7613</v>
      </c>
      <c r="H1082" t="s">
        <v>4615</v>
      </c>
      <c r="I1082">
        <v>10009</v>
      </c>
      <c r="J1082" t="s">
        <v>3009</v>
      </c>
      <c r="K1082" t="s">
        <v>1887</v>
      </c>
      <c r="L1082" t="s">
        <v>1860</v>
      </c>
      <c r="M1082" s="1">
        <v>44484</v>
      </c>
      <c r="N1082" t="s">
        <v>1891</v>
      </c>
      <c r="O1082" t="s">
        <v>7675</v>
      </c>
      <c r="P1082" t="s">
        <v>1897</v>
      </c>
      <c r="Q1082" t="s">
        <v>7675</v>
      </c>
      <c r="R1082" t="s">
        <v>1877</v>
      </c>
      <c r="S1082">
        <v>1</v>
      </c>
      <c r="T1082">
        <v>0</v>
      </c>
      <c r="U1082">
        <v>253.37</v>
      </c>
      <c r="V1082">
        <v>253.37</v>
      </c>
      <c r="W1082">
        <v>5</v>
      </c>
      <c r="X1082">
        <v>904.9</v>
      </c>
      <c r="Y1082">
        <v>904.9</v>
      </c>
      <c r="Z1082">
        <v>180.98</v>
      </c>
      <c r="AA1082">
        <v>180.98</v>
      </c>
      <c r="AB1082">
        <v>651.53</v>
      </c>
    </row>
    <row r="1083" spans="1:28" x14ac:dyDescent="0.35">
      <c r="A1083" t="s">
        <v>7719</v>
      </c>
      <c r="B1083" t="s">
        <v>2395</v>
      </c>
      <c r="C1083" t="s">
        <v>1</v>
      </c>
      <c r="D1083" t="s">
        <v>2289</v>
      </c>
      <c r="E1083" t="s">
        <v>13</v>
      </c>
      <c r="F1083" s="1">
        <v>43272</v>
      </c>
      <c r="G1083" t="s">
        <v>7613</v>
      </c>
      <c r="H1083" t="s">
        <v>4616</v>
      </c>
      <c r="I1083">
        <v>6450</v>
      </c>
      <c r="J1083" t="s">
        <v>1178</v>
      </c>
      <c r="K1083" t="s">
        <v>1887</v>
      </c>
      <c r="L1083" t="s">
        <v>1860</v>
      </c>
      <c r="M1083" s="1">
        <v>43275</v>
      </c>
      <c r="N1083" t="s">
        <v>1891</v>
      </c>
      <c r="O1083" t="s">
        <v>7675</v>
      </c>
      <c r="P1083" t="s">
        <v>1914</v>
      </c>
      <c r="Q1083" t="s">
        <v>7675</v>
      </c>
      <c r="R1083" t="s">
        <v>1874</v>
      </c>
      <c r="S1083">
        <v>2</v>
      </c>
      <c r="T1083">
        <v>0</v>
      </c>
      <c r="U1083">
        <v>6.21</v>
      </c>
      <c r="V1083">
        <v>6.2100000000000009</v>
      </c>
      <c r="W1083">
        <v>5</v>
      </c>
      <c r="X1083">
        <v>21.4</v>
      </c>
      <c r="Y1083">
        <v>21.4</v>
      </c>
      <c r="Z1083">
        <v>4.2799999999999994</v>
      </c>
      <c r="AA1083">
        <v>4.2799999999999994</v>
      </c>
      <c r="AB1083">
        <v>15.189999999999998</v>
      </c>
    </row>
    <row r="1084" spans="1:28" x14ac:dyDescent="0.35">
      <c r="A1084" t="s">
        <v>7719</v>
      </c>
      <c r="B1084" t="s">
        <v>80</v>
      </c>
      <c r="C1084" t="s">
        <v>1</v>
      </c>
      <c r="D1084" t="s">
        <v>123</v>
      </c>
      <c r="E1084" t="s">
        <v>13</v>
      </c>
      <c r="F1084" s="1">
        <v>43345</v>
      </c>
      <c r="G1084" t="s">
        <v>7613</v>
      </c>
      <c r="H1084" t="s">
        <v>4611</v>
      </c>
      <c r="I1084">
        <v>10009</v>
      </c>
      <c r="J1084" t="s">
        <v>1464</v>
      </c>
      <c r="K1084" t="s">
        <v>1887</v>
      </c>
      <c r="L1084" t="s">
        <v>1860</v>
      </c>
      <c r="M1084" s="1">
        <v>43346</v>
      </c>
      <c r="N1084" t="s">
        <v>1891</v>
      </c>
      <c r="O1084" t="s">
        <v>7675</v>
      </c>
      <c r="P1084" t="s">
        <v>1897</v>
      </c>
      <c r="Q1084" t="s">
        <v>7675</v>
      </c>
      <c r="R1084" t="s">
        <v>1874</v>
      </c>
      <c r="S1084">
        <v>1</v>
      </c>
      <c r="T1084">
        <v>0</v>
      </c>
      <c r="U1084">
        <v>16.170000000000002</v>
      </c>
      <c r="V1084">
        <v>16.170000000000002</v>
      </c>
      <c r="W1084">
        <v>5</v>
      </c>
      <c r="X1084">
        <v>57.75</v>
      </c>
      <c r="Y1084">
        <v>57.75</v>
      </c>
      <c r="Z1084">
        <v>11.55</v>
      </c>
      <c r="AA1084">
        <v>11.55</v>
      </c>
      <c r="AB1084">
        <v>41.58</v>
      </c>
    </row>
    <row r="1085" spans="1:28" x14ac:dyDescent="0.35">
      <c r="A1085" t="s">
        <v>7719</v>
      </c>
      <c r="B1085" t="s">
        <v>3617</v>
      </c>
      <c r="C1085" t="s">
        <v>1</v>
      </c>
      <c r="D1085" t="s">
        <v>215</v>
      </c>
      <c r="E1085" t="s">
        <v>146</v>
      </c>
      <c r="F1085" s="1">
        <v>44162</v>
      </c>
      <c r="G1085" t="s">
        <v>7613</v>
      </c>
      <c r="H1085" t="s">
        <v>4607</v>
      </c>
      <c r="I1085">
        <v>7017</v>
      </c>
      <c r="J1085" t="s">
        <v>2346</v>
      </c>
      <c r="K1085" t="s">
        <v>1887</v>
      </c>
      <c r="L1085" t="s">
        <v>1860</v>
      </c>
      <c r="M1085" s="1">
        <v>44165</v>
      </c>
      <c r="N1085" t="s">
        <v>1891</v>
      </c>
      <c r="O1085" t="s">
        <v>7675</v>
      </c>
      <c r="P1085" t="s">
        <v>1915</v>
      </c>
      <c r="Q1085" t="s">
        <v>7675</v>
      </c>
      <c r="R1085" t="s">
        <v>1876</v>
      </c>
      <c r="S1085">
        <v>2</v>
      </c>
      <c r="T1085">
        <v>0</v>
      </c>
      <c r="U1085">
        <v>38.380000000000003</v>
      </c>
      <c r="V1085">
        <v>38.380000000000003</v>
      </c>
      <c r="W1085">
        <v>5</v>
      </c>
      <c r="X1085">
        <v>79.95</v>
      </c>
      <c r="Y1085">
        <v>79.95</v>
      </c>
      <c r="Z1085">
        <v>15.99</v>
      </c>
      <c r="AA1085">
        <v>15.99</v>
      </c>
      <c r="AB1085">
        <v>41.57</v>
      </c>
    </row>
    <row r="1086" spans="1:28" x14ac:dyDescent="0.35">
      <c r="A1086" t="s">
        <v>7719</v>
      </c>
      <c r="B1086" t="s">
        <v>2212</v>
      </c>
      <c r="C1086" t="s">
        <v>1</v>
      </c>
      <c r="D1086" t="s">
        <v>2937</v>
      </c>
      <c r="E1086" t="s">
        <v>196</v>
      </c>
      <c r="F1086" s="1">
        <v>44451</v>
      </c>
      <c r="G1086" t="s">
        <v>7598</v>
      </c>
      <c r="H1086" t="s">
        <v>4617</v>
      </c>
      <c r="I1086">
        <v>21215</v>
      </c>
      <c r="J1086" t="s">
        <v>1368</v>
      </c>
      <c r="K1086" t="s">
        <v>1887</v>
      </c>
      <c r="L1086" t="s">
        <v>1860</v>
      </c>
      <c r="M1086" s="1">
        <v>44454</v>
      </c>
      <c r="N1086" t="s">
        <v>1891</v>
      </c>
      <c r="O1086" t="s">
        <v>7675</v>
      </c>
      <c r="P1086" t="s">
        <v>1926</v>
      </c>
      <c r="Q1086" t="s">
        <v>7675</v>
      </c>
      <c r="R1086" t="s">
        <v>1879</v>
      </c>
      <c r="S1086">
        <v>2</v>
      </c>
      <c r="T1086">
        <v>0</v>
      </c>
      <c r="U1086">
        <v>19.95</v>
      </c>
      <c r="V1086">
        <v>19.95</v>
      </c>
      <c r="W1086">
        <v>5</v>
      </c>
      <c r="X1086">
        <v>39.9</v>
      </c>
      <c r="Y1086">
        <v>39.9</v>
      </c>
      <c r="Z1086">
        <v>7.9799999999999995</v>
      </c>
      <c r="AA1086">
        <v>7.9799999999999995</v>
      </c>
      <c r="AB1086">
        <v>19.95</v>
      </c>
    </row>
    <row r="1087" spans="1:28" x14ac:dyDescent="0.35">
      <c r="A1087" t="s">
        <v>7719</v>
      </c>
      <c r="B1087" t="s">
        <v>2212</v>
      </c>
      <c r="C1087" t="s">
        <v>1</v>
      </c>
      <c r="D1087" t="s">
        <v>2937</v>
      </c>
      <c r="E1087" t="s">
        <v>21</v>
      </c>
      <c r="F1087" s="1">
        <v>44451</v>
      </c>
      <c r="G1087" t="s">
        <v>7598</v>
      </c>
      <c r="H1087" t="s">
        <v>4617</v>
      </c>
      <c r="I1087">
        <v>21215</v>
      </c>
      <c r="J1087" t="s">
        <v>1409</v>
      </c>
      <c r="K1087" t="s">
        <v>1887</v>
      </c>
      <c r="L1087" t="s">
        <v>1860</v>
      </c>
      <c r="M1087" s="1">
        <v>44454</v>
      </c>
      <c r="N1087" t="s">
        <v>1891</v>
      </c>
      <c r="O1087" t="s">
        <v>7675</v>
      </c>
      <c r="P1087" t="s">
        <v>1926</v>
      </c>
      <c r="Q1087" t="s">
        <v>7675</v>
      </c>
      <c r="R1087" t="s">
        <v>1879</v>
      </c>
      <c r="S1087">
        <v>2</v>
      </c>
      <c r="T1087">
        <v>0</v>
      </c>
      <c r="U1087">
        <v>45.53</v>
      </c>
      <c r="V1087">
        <v>45.53</v>
      </c>
      <c r="W1087">
        <v>5</v>
      </c>
      <c r="X1087">
        <v>94.85</v>
      </c>
      <c r="Y1087">
        <v>94.85</v>
      </c>
      <c r="Z1087">
        <v>18.97</v>
      </c>
      <c r="AA1087">
        <v>18.97</v>
      </c>
      <c r="AB1087">
        <v>49.319999999999993</v>
      </c>
    </row>
    <row r="1088" spans="1:28" x14ac:dyDescent="0.35">
      <c r="A1088" t="s">
        <v>7719</v>
      </c>
      <c r="B1088" t="s">
        <v>3617</v>
      </c>
      <c r="C1088" t="s">
        <v>1</v>
      </c>
      <c r="D1088" t="s">
        <v>215</v>
      </c>
      <c r="E1088" t="s">
        <v>21</v>
      </c>
      <c r="F1088" s="1">
        <v>44162</v>
      </c>
      <c r="G1088" t="s">
        <v>7613</v>
      </c>
      <c r="H1088" t="s">
        <v>4607</v>
      </c>
      <c r="I1088">
        <v>7017</v>
      </c>
      <c r="J1088" t="s">
        <v>2184</v>
      </c>
      <c r="K1088" t="s">
        <v>1887</v>
      </c>
      <c r="L1088" t="s">
        <v>1860</v>
      </c>
      <c r="M1088" s="1">
        <v>44165</v>
      </c>
      <c r="N1088" t="s">
        <v>1891</v>
      </c>
      <c r="O1088" t="s">
        <v>7675</v>
      </c>
      <c r="P1088" t="s">
        <v>1915</v>
      </c>
      <c r="Q1088" t="s">
        <v>7675</v>
      </c>
      <c r="R1088" t="s">
        <v>1879</v>
      </c>
      <c r="S1088">
        <v>2</v>
      </c>
      <c r="T1088">
        <v>0</v>
      </c>
      <c r="U1088">
        <v>100.43</v>
      </c>
      <c r="V1088">
        <v>100.43</v>
      </c>
      <c r="W1088">
        <v>5</v>
      </c>
      <c r="X1088">
        <v>204.95</v>
      </c>
      <c r="Y1088">
        <v>204.95</v>
      </c>
      <c r="Z1088">
        <v>40.989999999999995</v>
      </c>
      <c r="AA1088">
        <v>40.989999999999995</v>
      </c>
      <c r="AB1088">
        <v>104.51999999999998</v>
      </c>
    </row>
    <row r="1089" spans="1:28" x14ac:dyDescent="0.35">
      <c r="A1089" t="s">
        <v>7719</v>
      </c>
      <c r="B1089" t="s">
        <v>3032</v>
      </c>
      <c r="C1089" t="s">
        <v>1</v>
      </c>
      <c r="D1089" t="s">
        <v>451</v>
      </c>
      <c r="E1089" t="s">
        <v>18</v>
      </c>
      <c r="F1089" s="1">
        <v>44446</v>
      </c>
      <c r="G1089" t="s">
        <v>7613</v>
      </c>
      <c r="H1089" t="s">
        <v>4598</v>
      </c>
      <c r="I1089">
        <v>2908</v>
      </c>
      <c r="J1089" t="s">
        <v>2590</v>
      </c>
      <c r="K1089" t="s">
        <v>1887</v>
      </c>
      <c r="L1089" t="s">
        <v>1860</v>
      </c>
      <c r="M1089" s="1">
        <v>44448</v>
      </c>
      <c r="N1089" t="s">
        <v>1891</v>
      </c>
      <c r="O1089" t="s">
        <v>7675</v>
      </c>
      <c r="P1089" t="s">
        <v>1921</v>
      </c>
      <c r="Q1089" t="s">
        <v>7675</v>
      </c>
      <c r="R1089" t="s">
        <v>1879</v>
      </c>
      <c r="S1089">
        <v>1</v>
      </c>
      <c r="T1089">
        <v>0</v>
      </c>
      <c r="U1089">
        <v>7.77</v>
      </c>
      <c r="V1089">
        <v>7.77</v>
      </c>
      <c r="W1089">
        <v>5</v>
      </c>
      <c r="X1089">
        <v>16.899999999999999</v>
      </c>
      <c r="Y1089">
        <v>16.899999999999999</v>
      </c>
      <c r="Z1089">
        <v>3.38</v>
      </c>
      <c r="AA1089">
        <v>3.38</v>
      </c>
      <c r="AB1089">
        <v>9.129999999999999</v>
      </c>
    </row>
    <row r="1090" spans="1:28" x14ac:dyDescent="0.35">
      <c r="A1090" t="s">
        <v>7719</v>
      </c>
      <c r="B1090" t="s">
        <v>80</v>
      </c>
      <c r="C1090" t="s">
        <v>1</v>
      </c>
      <c r="D1090" t="s">
        <v>324</v>
      </c>
      <c r="E1090" t="s">
        <v>161</v>
      </c>
      <c r="F1090" s="1">
        <v>44309</v>
      </c>
      <c r="G1090" t="s">
        <v>7613</v>
      </c>
      <c r="H1090" t="s">
        <v>4618</v>
      </c>
      <c r="I1090">
        <v>10011</v>
      </c>
      <c r="J1090" t="s">
        <v>1285</v>
      </c>
      <c r="K1090" t="s">
        <v>1887</v>
      </c>
      <c r="L1090" t="s">
        <v>1860</v>
      </c>
      <c r="M1090" s="1">
        <v>44311</v>
      </c>
      <c r="N1090" t="s">
        <v>1891</v>
      </c>
      <c r="O1090" t="s">
        <v>7675</v>
      </c>
      <c r="P1090" t="s">
        <v>1897</v>
      </c>
      <c r="Q1090" t="s">
        <v>7675</v>
      </c>
      <c r="R1090" t="s">
        <v>1908</v>
      </c>
      <c r="S1090">
        <v>1</v>
      </c>
      <c r="T1090">
        <v>0</v>
      </c>
      <c r="U1090">
        <v>15.37</v>
      </c>
      <c r="V1090">
        <v>15.369999999999997</v>
      </c>
      <c r="W1090">
        <v>5</v>
      </c>
      <c r="X1090">
        <v>54.9</v>
      </c>
      <c r="Y1090">
        <v>54.9</v>
      </c>
      <c r="Z1090">
        <v>10.98</v>
      </c>
      <c r="AA1090">
        <v>10.98</v>
      </c>
      <c r="AB1090">
        <v>39.53</v>
      </c>
    </row>
    <row r="1091" spans="1:28" x14ac:dyDescent="0.35">
      <c r="A1091" t="s">
        <v>7719</v>
      </c>
      <c r="B1091" t="s">
        <v>379</v>
      </c>
      <c r="C1091" t="s">
        <v>1</v>
      </c>
      <c r="D1091" t="s">
        <v>31</v>
      </c>
      <c r="E1091" t="s">
        <v>146</v>
      </c>
      <c r="F1091" s="1">
        <v>43728</v>
      </c>
      <c r="G1091" t="s">
        <v>7613</v>
      </c>
      <c r="H1091" t="s">
        <v>2694</v>
      </c>
      <c r="I1091">
        <v>1841</v>
      </c>
      <c r="J1091" t="s">
        <v>2695</v>
      </c>
      <c r="K1091" t="s">
        <v>1887</v>
      </c>
      <c r="L1091" t="s">
        <v>1860</v>
      </c>
      <c r="M1091" s="1">
        <v>43730</v>
      </c>
      <c r="N1091" t="s">
        <v>1891</v>
      </c>
      <c r="O1091" t="s">
        <v>7675</v>
      </c>
      <c r="P1091" t="s">
        <v>1917</v>
      </c>
      <c r="Q1091" t="s">
        <v>7675</v>
      </c>
      <c r="R1091" t="s">
        <v>1876</v>
      </c>
      <c r="S1091">
        <v>1</v>
      </c>
      <c r="T1091">
        <v>0</v>
      </c>
      <c r="U1091">
        <v>16.96</v>
      </c>
      <c r="V1091">
        <v>16.96</v>
      </c>
      <c r="W1091">
        <v>6</v>
      </c>
      <c r="X1091">
        <v>37.68</v>
      </c>
      <c r="Y1091">
        <v>37.68</v>
      </c>
      <c r="Z1091">
        <v>6.28</v>
      </c>
      <c r="AA1091">
        <v>6.28</v>
      </c>
      <c r="AB1091">
        <v>20.72</v>
      </c>
    </row>
    <row r="1092" spans="1:28" x14ac:dyDescent="0.35">
      <c r="A1092" t="s">
        <v>7719</v>
      </c>
      <c r="B1092" t="s">
        <v>80</v>
      </c>
      <c r="C1092" t="s">
        <v>1</v>
      </c>
      <c r="D1092" t="s">
        <v>2586</v>
      </c>
      <c r="E1092" t="s">
        <v>47</v>
      </c>
      <c r="F1092" s="1">
        <v>43363</v>
      </c>
      <c r="G1092" t="s">
        <v>7613</v>
      </c>
      <c r="H1092" t="s">
        <v>3769</v>
      </c>
      <c r="I1092">
        <v>10011</v>
      </c>
      <c r="J1092" t="s">
        <v>1208</v>
      </c>
      <c r="K1092" t="s">
        <v>1887</v>
      </c>
      <c r="L1092" t="s">
        <v>1860</v>
      </c>
      <c r="M1092" s="1">
        <v>43366</v>
      </c>
      <c r="N1092" t="s">
        <v>1891</v>
      </c>
      <c r="O1092" t="s">
        <v>7675</v>
      </c>
      <c r="P1092" t="s">
        <v>1897</v>
      </c>
      <c r="Q1092" t="s">
        <v>7675</v>
      </c>
      <c r="R1092" t="s">
        <v>1868</v>
      </c>
      <c r="S1092">
        <v>2</v>
      </c>
      <c r="T1092">
        <v>0</v>
      </c>
      <c r="U1092">
        <v>35.33</v>
      </c>
      <c r="V1092">
        <v>35.33</v>
      </c>
      <c r="W1092">
        <v>6</v>
      </c>
      <c r="X1092">
        <v>75.180000000000007</v>
      </c>
      <c r="Y1092">
        <v>75.180000000000007</v>
      </c>
      <c r="Z1092">
        <v>12.530000000000001</v>
      </c>
      <c r="AA1092">
        <v>12.530000000000001</v>
      </c>
      <c r="AB1092">
        <v>39.850000000000009</v>
      </c>
    </row>
    <row r="1093" spans="1:28" x14ac:dyDescent="0.35">
      <c r="A1093" t="s">
        <v>7719</v>
      </c>
      <c r="B1093" t="s">
        <v>2212</v>
      </c>
      <c r="C1093" t="s">
        <v>1</v>
      </c>
      <c r="D1093" t="s">
        <v>2937</v>
      </c>
      <c r="E1093" t="s">
        <v>7624</v>
      </c>
      <c r="F1093" s="1">
        <v>44451</v>
      </c>
      <c r="G1093" t="s">
        <v>7598</v>
      </c>
      <c r="H1093" t="s">
        <v>4617</v>
      </c>
      <c r="I1093">
        <v>21215</v>
      </c>
      <c r="J1093" t="s">
        <v>7627</v>
      </c>
      <c r="K1093" t="s">
        <v>1887</v>
      </c>
      <c r="L1093" t="s">
        <v>1860</v>
      </c>
      <c r="M1093" s="1">
        <v>44454</v>
      </c>
      <c r="N1093" t="s">
        <v>1891</v>
      </c>
      <c r="O1093" t="s">
        <v>7675</v>
      </c>
      <c r="P1093" t="s">
        <v>1926</v>
      </c>
      <c r="Q1093" t="s">
        <v>7675</v>
      </c>
      <c r="R1093" t="s">
        <v>1877</v>
      </c>
      <c r="S1093">
        <v>2</v>
      </c>
      <c r="T1093">
        <v>0</v>
      </c>
      <c r="U1093">
        <v>26.35</v>
      </c>
      <c r="V1093">
        <v>26.350000000000009</v>
      </c>
      <c r="W1093">
        <v>7</v>
      </c>
      <c r="X1093">
        <v>90.86</v>
      </c>
      <c r="Y1093">
        <v>90.86</v>
      </c>
      <c r="Z1093">
        <v>12.98</v>
      </c>
      <c r="AA1093">
        <v>12.98</v>
      </c>
      <c r="AB1093">
        <v>64.509999999999991</v>
      </c>
    </row>
    <row r="1094" spans="1:28" x14ac:dyDescent="0.35">
      <c r="A1094" t="s">
        <v>7719</v>
      </c>
      <c r="B1094" t="s">
        <v>7633</v>
      </c>
      <c r="C1094" t="s">
        <v>1</v>
      </c>
      <c r="D1094" t="s">
        <v>88</v>
      </c>
      <c r="E1094" t="s">
        <v>16</v>
      </c>
      <c r="F1094" s="1">
        <v>44532</v>
      </c>
      <c r="G1094" t="s">
        <v>7613</v>
      </c>
      <c r="H1094" t="s">
        <v>4601</v>
      </c>
      <c r="I1094">
        <v>1852</v>
      </c>
      <c r="J1094" t="s">
        <v>2005</v>
      </c>
      <c r="K1094" t="s">
        <v>1887</v>
      </c>
      <c r="L1094" t="s">
        <v>1860</v>
      </c>
      <c r="M1094" s="1">
        <v>44534</v>
      </c>
      <c r="N1094" t="s">
        <v>1891</v>
      </c>
      <c r="O1094" t="s">
        <v>7675</v>
      </c>
      <c r="P1094" t="s">
        <v>1917</v>
      </c>
      <c r="Q1094" t="s">
        <v>7675</v>
      </c>
      <c r="R1094" t="s">
        <v>1877</v>
      </c>
      <c r="S1094">
        <v>1</v>
      </c>
      <c r="T1094">
        <v>0</v>
      </c>
      <c r="U1094">
        <v>80.319999999999993</v>
      </c>
      <c r="V1094">
        <v>80.319999999999993</v>
      </c>
      <c r="W1094">
        <v>7</v>
      </c>
      <c r="X1094">
        <v>286.86</v>
      </c>
      <c r="Y1094">
        <v>286.86</v>
      </c>
      <c r="Z1094">
        <v>40.980000000000004</v>
      </c>
      <c r="AA1094">
        <v>40.980000000000004</v>
      </c>
      <c r="AB1094">
        <v>206.54000000000002</v>
      </c>
    </row>
    <row r="1095" spans="1:28" x14ac:dyDescent="0.35">
      <c r="A1095" t="s">
        <v>7719</v>
      </c>
      <c r="B1095" t="s">
        <v>80</v>
      </c>
      <c r="C1095" t="s">
        <v>1</v>
      </c>
      <c r="D1095" t="s">
        <v>594</v>
      </c>
      <c r="E1095" t="s">
        <v>21</v>
      </c>
      <c r="F1095" s="1">
        <v>44520</v>
      </c>
      <c r="G1095" t="s">
        <v>7598</v>
      </c>
      <c r="H1095" t="s">
        <v>3772</v>
      </c>
      <c r="I1095">
        <v>10035</v>
      </c>
      <c r="J1095" t="s">
        <v>1761</v>
      </c>
      <c r="K1095" t="s">
        <v>1887</v>
      </c>
      <c r="L1095" t="s">
        <v>1860</v>
      </c>
      <c r="M1095" s="1">
        <v>44522</v>
      </c>
      <c r="N1095" t="s">
        <v>1891</v>
      </c>
      <c r="O1095" t="s">
        <v>7675</v>
      </c>
      <c r="P1095" t="s">
        <v>1897</v>
      </c>
      <c r="Q1095" t="s">
        <v>7675</v>
      </c>
      <c r="R1095" t="s">
        <v>1879</v>
      </c>
      <c r="S1095">
        <v>1</v>
      </c>
      <c r="T1095">
        <v>0</v>
      </c>
      <c r="U1095">
        <v>22.44</v>
      </c>
      <c r="V1095">
        <v>22.44</v>
      </c>
      <c r="W1095">
        <v>7</v>
      </c>
      <c r="X1095">
        <v>46.76</v>
      </c>
      <c r="Y1095">
        <v>46.76</v>
      </c>
      <c r="Z1095">
        <v>6.68</v>
      </c>
      <c r="AA1095">
        <v>6.68</v>
      </c>
      <c r="AB1095">
        <v>24.319999999999997</v>
      </c>
    </row>
    <row r="1096" spans="1:28" x14ac:dyDescent="0.35">
      <c r="A1096" t="s">
        <v>7719</v>
      </c>
      <c r="B1096" t="s">
        <v>2768</v>
      </c>
      <c r="C1096" t="s">
        <v>1</v>
      </c>
      <c r="D1096" t="s">
        <v>2769</v>
      </c>
      <c r="E1096" t="s">
        <v>18</v>
      </c>
      <c r="F1096" s="1">
        <v>43387</v>
      </c>
      <c r="G1096" t="s">
        <v>7613</v>
      </c>
      <c r="H1096" t="s">
        <v>3765</v>
      </c>
      <c r="I1096">
        <v>2149</v>
      </c>
      <c r="J1096" t="s">
        <v>1231</v>
      </c>
      <c r="K1096" t="s">
        <v>1887</v>
      </c>
      <c r="L1096" t="s">
        <v>1860</v>
      </c>
      <c r="M1096" s="1">
        <v>43390</v>
      </c>
      <c r="N1096" t="s">
        <v>1891</v>
      </c>
      <c r="O1096" t="s">
        <v>7675</v>
      </c>
      <c r="P1096" t="s">
        <v>1917</v>
      </c>
      <c r="Q1096" t="s">
        <v>7675</v>
      </c>
      <c r="R1096" t="s">
        <v>1872</v>
      </c>
      <c r="S1096">
        <v>2</v>
      </c>
      <c r="T1096">
        <v>0</v>
      </c>
      <c r="U1096">
        <v>22.25</v>
      </c>
      <c r="V1096">
        <v>22.25</v>
      </c>
      <c r="W1096">
        <v>7</v>
      </c>
      <c r="X1096">
        <v>79.45</v>
      </c>
      <c r="Y1096">
        <v>79.45</v>
      </c>
      <c r="Z1096">
        <v>11.35</v>
      </c>
      <c r="AA1096">
        <v>11.35</v>
      </c>
      <c r="AB1096">
        <v>57.2</v>
      </c>
    </row>
    <row r="1097" spans="1:28" x14ac:dyDescent="0.35">
      <c r="A1097" t="s">
        <v>7719</v>
      </c>
      <c r="B1097" t="s">
        <v>3502</v>
      </c>
      <c r="C1097" t="s">
        <v>1</v>
      </c>
      <c r="D1097" t="s">
        <v>338</v>
      </c>
      <c r="E1097" t="s">
        <v>199</v>
      </c>
      <c r="F1097" s="1">
        <v>43968</v>
      </c>
      <c r="G1097" t="s">
        <v>7613</v>
      </c>
      <c r="H1097" t="s">
        <v>3760</v>
      </c>
      <c r="I1097">
        <v>6708</v>
      </c>
      <c r="J1097" t="s">
        <v>1769</v>
      </c>
      <c r="K1097" t="s">
        <v>1887</v>
      </c>
      <c r="L1097" t="s">
        <v>1860</v>
      </c>
      <c r="M1097" s="1">
        <v>43969</v>
      </c>
      <c r="N1097" t="s">
        <v>1891</v>
      </c>
      <c r="O1097" t="s">
        <v>7675</v>
      </c>
      <c r="P1097" t="s">
        <v>1914</v>
      </c>
      <c r="Q1097" t="s">
        <v>7675</v>
      </c>
      <c r="R1097" t="s">
        <v>1908</v>
      </c>
      <c r="S1097">
        <v>1</v>
      </c>
      <c r="T1097">
        <v>0</v>
      </c>
      <c r="U1097">
        <v>18.899999999999999</v>
      </c>
      <c r="V1097">
        <v>18.899999999999999</v>
      </c>
      <c r="W1097">
        <v>7</v>
      </c>
      <c r="X1097">
        <v>65.17</v>
      </c>
      <c r="Y1097">
        <v>65.17</v>
      </c>
      <c r="Z1097">
        <v>9.31</v>
      </c>
      <c r="AA1097">
        <v>9.31</v>
      </c>
      <c r="AB1097">
        <v>46.27</v>
      </c>
    </row>
    <row r="1098" spans="1:28" x14ac:dyDescent="0.35">
      <c r="A1098" t="s">
        <v>7719</v>
      </c>
      <c r="B1098" t="s">
        <v>39</v>
      </c>
      <c r="C1098" t="s">
        <v>1</v>
      </c>
      <c r="D1098" t="s">
        <v>674</v>
      </c>
      <c r="E1098" t="s">
        <v>16</v>
      </c>
      <c r="F1098" s="1">
        <v>44211</v>
      </c>
      <c r="G1098" t="s">
        <v>7613</v>
      </c>
      <c r="H1098" t="s">
        <v>4619</v>
      </c>
      <c r="I1098">
        <v>19134</v>
      </c>
      <c r="J1098" t="s">
        <v>3566</v>
      </c>
      <c r="K1098" t="s">
        <v>1887</v>
      </c>
      <c r="L1098" t="s">
        <v>1860</v>
      </c>
      <c r="M1098" s="1">
        <v>44214</v>
      </c>
      <c r="N1098" t="s">
        <v>1891</v>
      </c>
      <c r="O1098" t="s">
        <v>7675</v>
      </c>
      <c r="P1098" t="s">
        <v>1888</v>
      </c>
      <c r="Q1098" t="s">
        <v>7675</v>
      </c>
      <c r="R1098" t="s">
        <v>1877</v>
      </c>
      <c r="S1098">
        <v>2</v>
      </c>
      <c r="T1098">
        <v>0.2</v>
      </c>
      <c r="U1098">
        <v>3.87</v>
      </c>
      <c r="V1098">
        <v>12.465</v>
      </c>
      <c r="W1098">
        <v>1</v>
      </c>
      <c r="X1098">
        <v>34.380000000000003</v>
      </c>
      <c r="Y1098">
        <v>42.975000000000001</v>
      </c>
      <c r="Z1098">
        <v>42.975000000000001</v>
      </c>
      <c r="AA1098">
        <v>34.380000000000003</v>
      </c>
      <c r="AB1098">
        <v>30.51</v>
      </c>
    </row>
    <row r="1099" spans="1:28" x14ac:dyDescent="0.35">
      <c r="A1099" t="s">
        <v>7719</v>
      </c>
      <c r="B1099" t="s">
        <v>140</v>
      </c>
      <c r="C1099" t="s">
        <v>1</v>
      </c>
      <c r="D1099" t="s">
        <v>555</v>
      </c>
      <c r="E1099" t="s">
        <v>11</v>
      </c>
      <c r="F1099" s="1">
        <v>44092</v>
      </c>
      <c r="G1099" t="s">
        <v>7598</v>
      </c>
      <c r="H1099" t="s">
        <v>3776</v>
      </c>
      <c r="I1099">
        <v>43229</v>
      </c>
      <c r="J1099" t="s">
        <v>3014</v>
      </c>
      <c r="K1099" t="s">
        <v>1887</v>
      </c>
      <c r="L1099" t="s">
        <v>1860</v>
      </c>
      <c r="M1099" s="1">
        <v>44094</v>
      </c>
      <c r="N1099" t="s">
        <v>1891</v>
      </c>
      <c r="O1099" t="s">
        <v>7675</v>
      </c>
      <c r="P1099" t="s">
        <v>1907</v>
      </c>
      <c r="Q1099" t="s">
        <v>7675</v>
      </c>
      <c r="R1099" t="s">
        <v>1874</v>
      </c>
      <c r="S1099">
        <v>1</v>
      </c>
      <c r="T1099">
        <v>0.2</v>
      </c>
      <c r="U1099">
        <v>0.37</v>
      </c>
      <c r="V1099">
        <v>1.0375000000000001</v>
      </c>
      <c r="W1099">
        <v>1</v>
      </c>
      <c r="X1099">
        <v>2.67</v>
      </c>
      <c r="Y1099">
        <v>3.3374999999999999</v>
      </c>
      <c r="Z1099">
        <v>3.3374999999999999</v>
      </c>
      <c r="AA1099">
        <v>2.67</v>
      </c>
      <c r="AB1099">
        <v>2.2999999999999998</v>
      </c>
    </row>
    <row r="1100" spans="1:28" x14ac:dyDescent="0.35">
      <c r="A1100" t="s">
        <v>7719</v>
      </c>
      <c r="B1100" t="s">
        <v>80</v>
      </c>
      <c r="C1100" t="s">
        <v>1</v>
      </c>
      <c r="D1100" t="s">
        <v>191</v>
      </c>
      <c r="E1100" t="s">
        <v>18</v>
      </c>
      <c r="F1100" s="1">
        <v>44169</v>
      </c>
      <c r="G1100" t="s">
        <v>7613</v>
      </c>
      <c r="H1100" t="s">
        <v>3759</v>
      </c>
      <c r="I1100">
        <v>10024</v>
      </c>
      <c r="J1100" t="s">
        <v>2892</v>
      </c>
      <c r="K1100" t="s">
        <v>1887</v>
      </c>
      <c r="L1100" t="s">
        <v>1860</v>
      </c>
      <c r="M1100" s="1">
        <v>44170</v>
      </c>
      <c r="N1100" t="s">
        <v>1891</v>
      </c>
      <c r="O1100" t="s">
        <v>7675</v>
      </c>
      <c r="P1100" t="s">
        <v>1897</v>
      </c>
      <c r="Q1100" t="s">
        <v>7675</v>
      </c>
      <c r="R1100" t="s">
        <v>1876</v>
      </c>
      <c r="S1100">
        <v>1</v>
      </c>
      <c r="T1100">
        <v>0.2</v>
      </c>
      <c r="U1100">
        <v>0.6</v>
      </c>
      <c r="V1100">
        <v>1.0324999999999998</v>
      </c>
      <c r="W1100">
        <v>1</v>
      </c>
      <c r="X1100">
        <v>1.73</v>
      </c>
      <c r="Y1100">
        <v>2.1624999999999996</v>
      </c>
      <c r="Z1100">
        <v>2.1624999999999996</v>
      </c>
      <c r="AA1100">
        <v>1.73</v>
      </c>
      <c r="AB1100">
        <v>1.1299999999999999</v>
      </c>
    </row>
    <row r="1101" spans="1:28" x14ac:dyDescent="0.35">
      <c r="A1101" t="s">
        <v>7719</v>
      </c>
      <c r="B1101" t="s">
        <v>39</v>
      </c>
      <c r="C1101" t="s">
        <v>1</v>
      </c>
      <c r="D1101" t="s">
        <v>545</v>
      </c>
      <c r="E1101" t="s">
        <v>533</v>
      </c>
      <c r="F1101" s="1">
        <v>43818</v>
      </c>
      <c r="G1101" t="s">
        <v>7598</v>
      </c>
      <c r="H1101" t="s">
        <v>4620</v>
      </c>
      <c r="I1101">
        <v>19143</v>
      </c>
      <c r="J1101" t="s">
        <v>3078</v>
      </c>
      <c r="K1101" t="s">
        <v>1887</v>
      </c>
      <c r="L1101" t="s">
        <v>1860</v>
      </c>
      <c r="M1101" s="1">
        <v>43819</v>
      </c>
      <c r="N1101" t="s">
        <v>1891</v>
      </c>
      <c r="O1101" t="s">
        <v>7675</v>
      </c>
      <c r="P1101" t="s">
        <v>1888</v>
      </c>
      <c r="Q1101" t="s">
        <v>7675</v>
      </c>
      <c r="R1101" t="s">
        <v>1877</v>
      </c>
      <c r="S1101">
        <v>1</v>
      </c>
      <c r="T1101">
        <v>0.2</v>
      </c>
      <c r="U1101">
        <v>0.44</v>
      </c>
      <c r="V1101">
        <v>1.3274999999999992</v>
      </c>
      <c r="W1101">
        <v>2</v>
      </c>
      <c r="X1101">
        <v>3.55</v>
      </c>
      <c r="Y1101">
        <v>4.4374999999999991</v>
      </c>
      <c r="Z1101">
        <v>2.2187499999999996</v>
      </c>
      <c r="AA1101">
        <v>1.7749999999999999</v>
      </c>
      <c r="AB1101">
        <v>3.11</v>
      </c>
    </row>
    <row r="1102" spans="1:28" x14ac:dyDescent="0.35">
      <c r="A1102" t="s">
        <v>7719</v>
      </c>
      <c r="B1102" t="s">
        <v>39</v>
      </c>
      <c r="C1102" t="s">
        <v>1</v>
      </c>
      <c r="D1102" t="s">
        <v>3457</v>
      </c>
      <c r="E1102" t="s">
        <v>18</v>
      </c>
      <c r="F1102" s="1">
        <v>44225</v>
      </c>
      <c r="G1102" t="s">
        <v>7598</v>
      </c>
      <c r="H1102" t="s">
        <v>4621</v>
      </c>
      <c r="I1102">
        <v>19120</v>
      </c>
      <c r="J1102" t="s">
        <v>1235</v>
      </c>
      <c r="K1102" t="s">
        <v>1887</v>
      </c>
      <c r="L1102" t="s">
        <v>1860</v>
      </c>
      <c r="M1102" s="1">
        <v>44228</v>
      </c>
      <c r="N1102" t="s">
        <v>1891</v>
      </c>
      <c r="O1102" t="s">
        <v>7675</v>
      </c>
      <c r="P1102" t="s">
        <v>1888</v>
      </c>
      <c r="Q1102" t="s">
        <v>7675</v>
      </c>
      <c r="R1102" t="s">
        <v>1874</v>
      </c>
      <c r="S1102">
        <v>2</v>
      </c>
      <c r="T1102">
        <v>0.2</v>
      </c>
      <c r="U1102">
        <v>0.48</v>
      </c>
      <c r="V1102">
        <v>1.6725000000000003</v>
      </c>
      <c r="W1102">
        <v>2</v>
      </c>
      <c r="X1102">
        <v>4.7699999999999996</v>
      </c>
      <c r="Y1102">
        <v>5.9624999999999995</v>
      </c>
      <c r="Z1102">
        <v>2.9812499999999997</v>
      </c>
      <c r="AA1102">
        <v>2.3849999999999998</v>
      </c>
      <c r="AB1102">
        <v>4.2899999999999991</v>
      </c>
    </row>
    <row r="1103" spans="1:28" x14ac:dyDescent="0.35">
      <c r="A1103" t="s">
        <v>7719</v>
      </c>
      <c r="B1103" t="s">
        <v>80</v>
      </c>
      <c r="C1103" t="s">
        <v>1</v>
      </c>
      <c r="D1103" t="s">
        <v>529</v>
      </c>
      <c r="E1103" t="s">
        <v>119</v>
      </c>
      <c r="F1103" s="1">
        <v>44062</v>
      </c>
      <c r="G1103" t="s">
        <v>7613</v>
      </c>
      <c r="H1103" t="s">
        <v>4622</v>
      </c>
      <c r="I1103">
        <v>10009</v>
      </c>
      <c r="J1103" t="s">
        <v>3460</v>
      </c>
      <c r="K1103" t="s">
        <v>1887</v>
      </c>
      <c r="L1103" t="s">
        <v>1860</v>
      </c>
      <c r="M1103" s="1">
        <v>44063</v>
      </c>
      <c r="N1103" t="s">
        <v>1891</v>
      </c>
      <c r="O1103" t="s">
        <v>7675</v>
      </c>
      <c r="P1103" t="s">
        <v>1897</v>
      </c>
      <c r="Q1103" t="s">
        <v>7675</v>
      </c>
      <c r="R1103" t="s">
        <v>1876</v>
      </c>
      <c r="S1103">
        <v>1</v>
      </c>
      <c r="T1103">
        <v>0.2</v>
      </c>
      <c r="U1103">
        <v>89.95</v>
      </c>
      <c r="V1103">
        <v>159.14499999999998</v>
      </c>
      <c r="W1103">
        <v>2</v>
      </c>
      <c r="X1103">
        <v>276.77999999999997</v>
      </c>
      <c r="Y1103">
        <v>345.97499999999997</v>
      </c>
      <c r="Z1103">
        <v>172.98749999999998</v>
      </c>
      <c r="AA1103">
        <v>138.38999999999999</v>
      </c>
      <c r="AB1103">
        <v>186.82999999999998</v>
      </c>
    </row>
    <row r="1104" spans="1:28" x14ac:dyDescent="0.35">
      <c r="A1104" t="s">
        <v>7719</v>
      </c>
      <c r="B1104" t="s">
        <v>80</v>
      </c>
      <c r="C1104" t="s">
        <v>1</v>
      </c>
      <c r="D1104" t="s">
        <v>271</v>
      </c>
      <c r="E1104" t="s">
        <v>47</v>
      </c>
      <c r="F1104" s="1">
        <v>43806</v>
      </c>
      <c r="G1104" t="s">
        <v>7598</v>
      </c>
      <c r="H1104" t="s">
        <v>4623</v>
      </c>
      <c r="I1104">
        <v>10024</v>
      </c>
      <c r="J1104" t="s">
        <v>2785</v>
      </c>
      <c r="K1104" t="s">
        <v>1887</v>
      </c>
      <c r="L1104" t="s">
        <v>1860</v>
      </c>
      <c r="M1104" s="1">
        <v>43808</v>
      </c>
      <c r="N1104" t="s">
        <v>1891</v>
      </c>
      <c r="O1104" t="s">
        <v>7675</v>
      </c>
      <c r="P1104" t="s">
        <v>1897</v>
      </c>
      <c r="Q1104" t="s">
        <v>7675</v>
      </c>
      <c r="R1104" t="s">
        <v>1876</v>
      </c>
      <c r="S1104">
        <v>1</v>
      </c>
      <c r="T1104">
        <v>0.2</v>
      </c>
      <c r="U1104">
        <v>2.34</v>
      </c>
      <c r="V1104">
        <v>4.0125000000000002</v>
      </c>
      <c r="W1104">
        <v>2</v>
      </c>
      <c r="X1104">
        <v>6.69</v>
      </c>
      <c r="Y1104">
        <v>8.3625000000000007</v>
      </c>
      <c r="Z1104">
        <v>4.1812500000000004</v>
      </c>
      <c r="AA1104">
        <v>3.3450000000000002</v>
      </c>
      <c r="AB1104">
        <v>4.3500000000000005</v>
      </c>
    </row>
    <row r="1105" spans="1:28" x14ac:dyDescent="0.35">
      <c r="A1105" t="s">
        <v>7719</v>
      </c>
      <c r="B1105" t="s">
        <v>80</v>
      </c>
      <c r="C1105" t="s">
        <v>1</v>
      </c>
      <c r="D1105" t="s">
        <v>541</v>
      </c>
      <c r="E1105" t="s">
        <v>146</v>
      </c>
      <c r="F1105" s="1">
        <v>43686</v>
      </c>
      <c r="G1105" t="s">
        <v>7613</v>
      </c>
      <c r="H1105" t="s">
        <v>3758</v>
      </c>
      <c r="I1105">
        <v>10024</v>
      </c>
      <c r="J1105" t="s">
        <v>1797</v>
      </c>
      <c r="K1105" t="s">
        <v>1887</v>
      </c>
      <c r="L1105" t="s">
        <v>1860</v>
      </c>
      <c r="M1105" s="1">
        <v>43689</v>
      </c>
      <c r="N1105" t="s">
        <v>1891</v>
      </c>
      <c r="O1105" t="s">
        <v>7675</v>
      </c>
      <c r="P1105" t="s">
        <v>1897</v>
      </c>
      <c r="Q1105" t="s">
        <v>7675</v>
      </c>
      <c r="R1105" t="s">
        <v>1876</v>
      </c>
      <c r="S1105">
        <v>2</v>
      </c>
      <c r="T1105">
        <v>0.2</v>
      </c>
      <c r="U1105">
        <v>456.59</v>
      </c>
      <c r="V1105">
        <v>760.98249999999985</v>
      </c>
      <c r="W1105">
        <v>2</v>
      </c>
      <c r="X1105">
        <v>1217.57</v>
      </c>
      <c r="Y1105">
        <v>1521.9624999999999</v>
      </c>
      <c r="Z1105">
        <v>760.98124999999993</v>
      </c>
      <c r="AA1105">
        <v>608.78499999999997</v>
      </c>
      <c r="AB1105">
        <v>760.98</v>
      </c>
    </row>
    <row r="1106" spans="1:28" x14ac:dyDescent="0.35">
      <c r="A1106" t="s">
        <v>7719</v>
      </c>
      <c r="B1106" t="s">
        <v>111</v>
      </c>
      <c r="C1106" t="s">
        <v>1</v>
      </c>
      <c r="D1106" t="s">
        <v>2654</v>
      </c>
      <c r="E1106" t="s">
        <v>119</v>
      </c>
      <c r="F1106" s="1">
        <v>44142</v>
      </c>
      <c r="G1106" t="s">
        <v>7598</v>
      </c>
      <c r="H1106" t="s">
        <v>4597</v>
      </c>
      <c r="I1106">
        <v>14609</v>
      </c>
      <c r="J1106" t="s">
        <v>3460</v>
      </c>
      <c r="K1106" t="s">
        <v>1887</v>
      </c>
      <c r="L1106" t="s">
        <v>1860</v>
      </c>
      <c r="M1106" s="1">
        <v>44144</v>
      </c>
      <c r="N1106" t="s">
        <v>1891</v>
      </c>
      <c r="O1106" t="s">
        <v>7675</v>
      </c>
      <c r="P1106" t="s">
        <v>1897</v>
      </c>
      <c r="Q1106" t="s">
        <v>7675</v>
      </c>
      <c r="R1106" t="s">
        <v>1876</v>
      </c>
      <c r="S1106">
        <v>1</v>
      </c>
      <c r="T1106">
        <v>0.2</v>
      </c>
      <c r="U1106">
        <v>89.95</v>
      </c>
      <c r="V1106">
        <v>159.14499999999998</v>
      </c>
      <c r="W1106">
        <v>2</v>
      </c>
      <c r="X1106">
        <v>276.77999999999997</v>
      </c>
      <c r="Y1106">
        <v>345.97499999999997</v>
      </c>
      <c r="Z1106">
        <v>172.98749999999998</v>
      </c>
      <c r="AA1106">
        <v>138.38999999999999</v>
      </c>
      <c r="AB1106">
        <v>186.82999999999998</v>
      </c>
    </row>
    <row r="1107" spans="1:28" x14ac:dyDescent="0.35">
      <c r="A1107" t="s">
        <v>7719</v>
      </c>
      <c r="B1107" t="s">
        <v>169</v>
      </c>
      <c r="C1107" t="s">
        <v>1</v>
      </c>
      <c r="D1107" t="s">
        <v>3489</v>
      </c>
      <c r="E1107" t="s">
        <v>47</v>
      </c>
      <c r="F1107" s="1">
        <v>43954</v>
      </c>
      <c r="G1107" t="s">
        <v>7613</v>
      </c>
      <c r="H1107" t="s">
        <v>3774</v>
      </c>
      <c r="I1107">
        <v>43055</v>
      </c>
      <c r="J1107" t="s">
        <v>3490</v>
      </c>
      <c r="K1107" t="s">
        <v>1887</v>
      </c>
      <c r="L1107" t="s">
        <v>1860</v>
      </c>
      <c r="M1107" s="1">
        <v>43956</v>
      </c>
      <c r="N1107" t="s">
        <v>1891</v>
      </c>
      <c r="O1107" t="s">
        <v>7675</v>
      </c>
      <c r="P1107" t="s">
        <v>1907</v>
      </c>
      <c r="Q1107" t="s">
        <v>7675</v>
      </c>
      <c r="R1107" t="s">
        <v>1868</v>
      </c>
      <c r="S1107">
        <v>1</v>
      </c>
      <c r="T1107">
        <v>0.2</v>
      </c>
      <c r="U1107">
        <v>2.1</v>
      </c>
      <c r="V1107">
        <v>3.6</v>
      </c>
      <c r="W1107">
        <v>2</v>
      </c>
      <c r="X1107">
        <v>6</v>
      </c>
      <c r="Y1107">
        <v>7.5</v>
      </c>
      <c r="Z1107">
        <v>3.75</v>
      </c>
      <c r="AA1107">
        <v>3</v>
      </c>
      <c r="AB1107">
        <v>3.9</v>
      </c>
    </row>
    <row r="1108" spans="1:28" x14ac:dyDescent="0.35">
      <c r="A1108" t="s">
        <v>7719</v>
      </c>
      <c r="B1108" t="s">
        <v>586</v>
      </c>
      <c r="C1108" t="s">
        <v>1</v>
      </c>
      <c r="D1108" t="s">
        <v>3444</v>
      </c>
      <c r="E1108" t="s">
        <v>21</v>
      </c>
      <c r="F1108" s="1">
        <v>43868</v>
      </c>
      <c r="G1108" t="s">
        <v>7598</v>
      </c>
      <c r="H1108" t="s">
        <v>4624</v>
      </c>
      <c r="I1108">
        <v>43130</v>
      </c>
      <c r="J1108" t="s">
        <v>1548</v>
      </c>
      <c r="K1108" t="s">
        <v>1887</v>
      </c>
      <c r="L1108" t="s">
        <v>1860</v>
      </c>
      <c r="M1108" s="1">
        <v>43870</v>
      </c>
      <c r="N1108" t="s">
        <v>1891</v>
      </c>
      <c r="O1108" t="s">
        <v>7675</v>
      </c>
      <c r="P1108" t="s">
        <v>1907</v>
      </c>
      <c r="Q1108" t="s">
        <v>7675</v>
      </c>
      <c r="R1108" t="s">
        <v>1879</v>
      </c>
      <c r="S1108">
        <v>1</v>
      </c>
      <c r="T1108">
        <v>0.2</v>
      </c>
      <c r="U1108">
        <v>10.62</v>
      </c>
      <c r="V1108">
        <v>18.207499999999996</v>
      </c>
      <c r="W1108">
        <v>2</v>
      </c>
      <c r="X1108">
        <v>30.35</v>
      </c>
      <c r="Y1108">
        <v>37.9375</v>
      </c>
      <c r="Z1108">
        <v>18.96875</v>
      </c>
      <c r="AA1108">
        <v>15.175000000000001</v>
      </c>
      <c r="AB1108">
        <v>19.730000000000004</v>
      </c>
    </row>
    <row r="1109" spans="1:28" x14ac:dyDescent="0.35">
      <c r="A1109" t="s">
        <v>7719</v>
      </c>
      <c r="B1109" t="s">
        <v>586</v>
      </c>
      <c r="C1109" t="s">
        <v>1</v>
      </c>
      <c r="D1109" t="s">
        <v>189</v>
      </c>
      <c r="E1109" t="s">
        <v>21</v>
      </c>
      <c r="F1109" s="1">
        <v>43944</v>
      </c>
      <c r="G1109" t="s">
        <v>7598</v>
      </c>
      <c r="H1109" t="s">
        <v>4625</v>
      </c>
      <c r="I1109">
        <v>43130</v>
      </c>
      <c r="J1109" t="s">
        <v>2663</v>
      </c>
      <c r="K1109" t="s">
        <v>1887</v>
      </c>
      <c r="L1109" t="s">
        <v>1860</v>
      </c>
      <c r="M1109" s="1">
        <v>43947</v>
      </c>
      <c r="N1109" t="s">
        <v>1891</v>
      </c>
      <c r="O1109" t="s">
        <v>7675</v>
      </c>
      <c r="P1109" t="s">
        <v>1907</v>
      </c>
      <c r="Q1109" t="s">
        <v>7675</v>
      </c>
      <c r="R1109" t="s">
        <v>1879</v>
      </c>
      <c r="S1109">
        <v>2</v>
      </c>
      <c r="T1109">
        <v>0.2</v>
      </c>
      <c r="U1109">
        <v>29.36</v>
      </c>
      <c r="V1109">
        <v>48.934999999999988</v>
      </c>
      <c r="W1109">
        <v>2</v>
      </c>
      <c r="X1109">
        <v>78.3</v>
      </c>
      <c r="Y1109">
        <v>97.874999999999986</v>
      </c>
      <c r="Z1109">
        <v>48.937499999999993</v>
      </c>
      <c r="AA1109">
        <v>39.15</v>
      </c>
      <c r="AB1109">
        <v>48.94</v>
      </c>
    </row>
    <row r="1110" spans="1:28" x14ac:dyDescent="0.35">
      <c r="A1110" t="s">
        <v>7719</v>
      </c>
      <c r="B1110" t="s">
        <v>2774</v>
      </c>
      <c r="C1110" t="s">
        <v>1</v>
      </c>
      <c r="D1110" t="s">
        <v>2775</v>
      </c>
      <c r="E1110" t="s">
        <v>21</v>
      </c>
      <c r="F1110" s="1">
        <v>43388</v>
      </c>
      <c r="G1110" t="s">
        <v>7598</v>
      </c>
      <c r="H1110" t="s">
        <v>3786</v>
      </c>
      <c r="I1110">
        <v>44134</v>
      </c>
      <c r="J1110" t="s">
        <v>1518</v>
      </c>
      <c r="K1110" t="s">
        <v>1887</v>
      </c>
      <c r="L1110" t="s">
        <v>1860</v>
      </c>
      <c r="M1110" s="1">
        <v>43390</v>
      </c>
      <c r="N1110" t="s">
        <v>1891</v>
      </c>
      <c r="O1110" t="s">
        <v>7675</v>
      </c>
      <c r="P1110" t="s">
        <v>1907</v>
      </c>
      <c r="Q1110" t="s">
        <v>7675</v>
      </c>
      <c r="R1110" t="s">
        <v>1879</v>
      </c>
      <c r="S1110">
        <v>1</v>
      </c>
      <c r="T1110">
        <v>0.2</v>
      </c>
      <c r="U1110">
        <v>2.89</v>
      </c>
      <c r="V1110">
        <v>4.8824999999999985</v>
      </c>
      <c r="W1110">
        <v>2</v>
      </c>
      <c r="X1110">
        <v>7.97</v>
      </c>
      <c r="Y1110">
        <v>9.9624999999999986</v>
      </c>
      <c r="Z1110">
        <v>4.9812499999999993</v>
      </c>
      <c r="AA1110">
        <v>3.9849999999999999</v>
      </c>
      <c r="AB1110">
        <v>5.08</v>
      </c>
    </row>
    <row r="1111" spans="1:28" x14ac:dyDescent="0.35">
      <c r="A1111" t="s">
        <v>7719</v>
      </c>
      <c r="B1111" t="s">
        <v>39</v>
      </c>
      <c r="C1111" t="s">
        <v>1</v>
      </c>
      <c r="D1111" t="s">
        <v>3146</v>
      </c>
      <c r="E1111" t="s">
        <v>21</v>
      </c>
      <c r="F1111" s="1">
        <v>44540</v>
      </c>
      <c r="G1111" t="s">
        <v>7613</v>
      </c>
      <c r="H1111" t="s">
        <v>3775</v>
      </c>
      <c r="I1111">
        <v>19140</v>
      </c>
      <c r="J1111" t="s">
        <v>1837</v>
      </c>
      <c r="K1111" t="s">
        <v>1887</v>
      </c>
      <c r="L1111" t="s">
        <v>1860</v>
      </c>
      <c r="M1111" s="1">
        <v>44542</v>
      </c>
      <c r="N1111" t="s">
        <v>1891</v>
      </c>
      <c r="O1111" t="s">
        <v>7675</v>
      </c>
      <c r="P1111" t="s">
        <v>1888</v>
      </c>
      <c r="Q1111" t="s">
        <v>7675</v>
      </c>
      <c r="R1111" t="s">
        <v>1879</v>
      </c>
      <c r="S1111">
        <v>1</v>
      </c>
      <c r="T1111">
        <v>0.2</v>
      </c>
      <c r="U1111">
        <v>3.63</v>
      </c>
      <c r="V1111">
        <v>6.2224999999999993</v>
      </c>
      <c r="W1111">
        <v>2</v>
      </c>
      <c r="X1111">
        <v>10.37</v>
      </c>
      <c r="Y1111">
        <v>12.962499999999999</v>
      </c>
      <c r="Z1111">
        <v>6.4812499999999993</v>
      </c>
      <c r="AA1111">
        <v>5.1849999999999996</v>
      </c>
      <c r="AB1111">
        <v>6.7399999999999993</v>
      </c>
    </row>
    <row r="1112" spans="1:28" x14ac:dyDescent="0.35">
      <c r="A1112" t="s">
        <v>7719</v>
      </c>
      <c r="B1112" t="s">
        <v>39</v>
      </c>
      <c r="C1112" t="s">
        <v>1</v>
      </c>
      <c r="D1112" t="s">
        <v>2296</v>
      </c>
      <c r="E1112" t="s">
        <v>21</v>
      </c>
      <c r="F1112" s="1">
        <v>44521</v>
      </c>
      <c r="G1112" t="s">
        <v>7613</v>
      </c>
      <c r="H1112" t="s">
        <v>4626</v>
      </c>
      <c r="I1112">
        <v>19143</v>
      </c>
      <c r="J1112" t="s">
        <v>1638</v>
      </c>
      <c r="K1112" t="s">
        <v>1887</v>
      </c>
      <c r="L1112" t="s">
        <v>1860</v>
      </c>
      <c r="M1112" s="1">
        <v>44524</v>
      </c>
      <c r="N1112" t="s">
        <v>1891</v>
      </c>
      <c r="O1112" t="s">
        <v>7675</v>
      </c>
      <c r="P1112" t="s">
        <v>1888</v>
      </c>
      <c r="Q1112" t="s">
        <v>7675</v>
      </c>
      <c r="R1112" t="s">
        <v>1879</v>
      </c>
      <c r="S1112">
        <v>2</v>
      </c>
      <c r="T1112">
        <v>0.2</v>
      </c>
      <c r="U1112">
        <v>2.64</v>
      </c>
      <c r="V1112">
        <v>4.7524999999999995</v>
      </c>
      <c r="W1112">
        <v>2</v>
      </c>
      <c r="X1112">
        <v>8.4499999999999993</v>
      </c>
      <c r="Y1112">
        <v>10.562499999999998</v>
      </c>
      <c r="Z1112">
        <v>5.2812499999999991</v>
      </c>
      <c r="AA1112">
        <v>4.2249999999999996</v>
      </c>
      <c r="AB1112">
        <v>5.8099999999999987</v>
      </c>
    </row>
    <row r="1113" spans="1:28" x14ac:dyDescent="0.35">
      <c r="A1113" t="s">
        <v>7719</v>
      </c>
      <c r="B1113" t="s">
        <v>223</v>
      </c>
      <c r="C1113" t="s">
        <v>1</v>
      </c>
      <c r="D1113" t="s">
        <v>2901</v>
      </c>
      <c r="E1113" t="s">
        <v>102</v>
      </c>
      <c r="F1113" s="1">
        <v>44332</v>
      </c>
      <c r="G1113" t="s">
        <v>7598</v>
      </c>
      <c r="H1113" t="s">
        <v>4627</v>
      </c>
      <c r="I1113">
        <v>44312</v>
      </c>
      <c r="J1113" t="s">
        <v>2225</v>
      </c>
      <c r="K1113" t="s">
        <v>1887</v>
      </c>
      <c r="L1113" t="s">
        <v>1860</v>
      </c>
      <c r="M1113" s="1">
        <v>44334</v>
      </c>
      <c r="N1113" t="s">
        <v>1891</v>
      </c>
      <c r="O1113" t="s">
        <v>7675</v>
      </c>
      <c r="P1113" t="s">
        <v>1907</v>
      </c>
      <c r="Q1113" t="s">
        <v>7675</v>
      </c>
      <c r="R1113" t="s">
        <v>1872</v>
      </c>
      <c r="S1113">
        <v>1</v>
      </c>
      <c r="T1113">
        <v>0.2</v>
      </c>
      <c r="U1113">
        <v>-55.26</v>
      </c>
      <c r="V1113">
        <v>-5.0000000000522959E-3</v>
      </c>
      <c r="W1113">
        <v>2</v>
      </c>
      <c r="X1113">
        <v>221.02</v>
      </c>
      <c r="Y1113">
        <v>276.27499999999998</v>
      </c>
      <c r="Z1113">
        <v>138.13749999999999</v>
      </c>
      <c r="AA1113">
        <v>110.51</v>
      </c>
      <c r="AB1113">
        <v>276.28000000000003</v>
      </c>
    </row>
    <row r="1114" spans="1:28" x14ac:dyDescent="0.35">
      <c r="A1114" t="s">
        <v>7719</v>
      </c>
      <c r="B1114" t="s">
        <v>528</v>
      </c>
      <c r="C1114" t="s">
        <v>1</v>
      </c>
      <c r="D1114" t="s">
        <v>2582</v>
      </c>
      <c r="E1114" t="s">
        <v>18</v>
      </c>
      <c r="F1114" s="1">
        <v>44433</v>
      </c>
      <c r="G1114" t="s">
        <v>7598</v>
      </c>
      <c r="H1114" t="s">
        <v>4628</v>
      </c>
      <c r="I1114">
        <v>44105</v>
      </c>
      <c r="J1114" t="s">
        <v>2814</v>
      </c>
      <c r="K1114" t="s">
        <v>1887</v>
      </c>
      <c r="L1114" t="s">
        <v>1860</v>
      </c>
      <c r="M1114" s="1">
        <v>44435</v>
      </c>
      <c r="N1114" t="s">
        <v>1891</v>
      </c>
      <c r="O1114" t="s">
        <v>7675</v>
      </c>
      <c r="P1114" t="s">
        <v>1907</v>
      </c>
      <c r="Q1114" t="s">
        <v>7675</v>
      </c>
      <c r="R1114" t="s">
        <v>1872</v>
      </c>
      <c r="S1114">
        <v>1</v>
      </c>
      <c r="T1114">
        <v>0.2</v>
      </c>
      <c r="U1114">
        <v>1.93</v>
      </c>
      <c r="V1114">
        <v>8.3550000000000004</v>
      </c>
      <c r="W1114">
        <v>2</v>
      </c>
      <c r="X1114">
        <v>25.7</v>
      </c>
      <c r="Y1114">
        <v>32.125</v>
      </c>
      <c r="Z1114">
        <v>16.0625</v>
      </c>
      <c r="AA1114">
        <v>12.85</v>
      </c>
      <c r="AB1114">
        <v>23.77</v>
      </c>
    </row>
    <row r="1115" spans="1:28" x14ac:dyDescent="0.35">
      <c r="A1115" t="s">
        <v>7719</v>
      </c>
      <c r="B1115" t="s">
        <v>3084</v>
      </c>
      <c r="C1115" t="s">
        <v>1</v>
      </c>
      <c r="D1115" t="s">
        <v>466</v>
      </c>
      <c r="E1115" t="s">
        <v>533</v>
      </c>
      <c r="F1115" s="1">
        <v>44040</v>
      </c>
      <c r="G1115" t="s">
        <v>7598</v>
      </c>
      <c r="H1115" t="s">
        <v>3790</v>
      </c>
      <c r="I1115">
        <v>18018</v>
      </c>
      <c r="J1115" t="s">
        <v>2751</v>
      </c>
      <c r="K1115" t="s">
        <v>1887</v>
      </c>
      <c r="L1115" t="s">
        <v>1860</v>
      </c>
      <c r="M1115" s="1">
        <v>44041</v>
      </c>
      <c r="N1115" t="s">
        <v>1891</v>
      </c>
      <c r="O1115" t="s">
        <v>7675</v>
      </c>
      <c r="P1115" t="s">
        <v>1888</v>
      </c>
      <c r="Q1115" t="s">
        <v>7675</v>
      </c>
      <c r="R1115" t="s">
        <v>1877</v>
      </c>
      <c r="S1115">
        <v>1</v>
      </c>
      <c r="T1115">
        <v>0.2</v>
      </c>
      <c r="U1115">
        <v>0.71</v>
      </c>
      <c r="V1115">
        <v>3.08</v>
      </c>
      <c r="W1115">
        <v>3</v>
      </c>
      <c r="X1115">
        <v>9.48</v>
      </c>
      <c r="Y1115">
        <v>11.85</v>
      </c>
      <c r="Z1115">
        <v>3.95</v>
      </c>
      <c r="AA1115">
        <v>3.16</v>
      </c>
      <c r="AB1115">
        <v>8.77</v>
      </c>
    </row>
    <row r="1116" spans="1:28" x14ac:dyDescent="0.35">
      <c r="A1116" t="s">
        <v>7719</v>
      </c>
      <c r="B1116" t="s">
        <v>39</v>
      </c>
      <c r="C1116" t="s">
        <v>1</v>
      </c>
      <c r="D1116" t="s">
        <v>545</v>
      </c>
      <c r="E1116" t="s">
        <v>3008</v>
      </c>
      <c r="F1116" s="1">
        <v>43818</v>
      </c>
      <c r="G1116" t="s">
        <v>7598</v>
      </c>
      <c r="H1116" t="s">
        <v>4620</v>
      </c>
      <c r="I1116">
        <v>19143</v>
      </c>
      <c r="J1116" t="s">
        <v>3009</v>
      </c>
      <c r="K1116" t="s">
        <v>1887</v>
      </c>
      <c r="L1116" t="s">
        <v>1860</v>
      </c>
      <c r="M1116" s="1">
        <v>43819</v>
      </c>
      <c r="N1116" t="s">
        <v>1891</v>
      </c>
      <c r="O1116" t="s">
        <v>7675</v>
      </c>
      <c r="P1116" t="s">
        <v>1888</v>
      </c>
      <c r="Q1116" t="s">
        <v>7675</v>
      </c>
      <c r="R1116" t="s">
        <v>1877</v>
      </c>
      <c r="S1116">
        <v>1</v>
      </c>
      <c r="T1116">
        <v>0.2</v>
      </c>
      <c r="U1116">
        <v>43.44</v>
      </c>
      <c r="V1116">
        <v>152.02749999999997</v>
      </c>
      <c r="W1116">
        <v>3</v>
      </c>
      <c r="X1116">
        <v>434.35</v>
      </c>
      <c r="Y1116">
        <v>542.9375</v>
      </c>
      <c r="Z1116">
        <v>180.97916666666666</v>
      </c>
      <c r="AA1116">
        <v>144.78333333333333</v>
      </c>
      <c r="AB1116">
        <v>390.91</v>
      </c>
    </row>
    <row r="1117" spans="1:28" x14ac:dyDescent="0.35">
      <c r="A1117" t="s">
        <v>7719</v>
      </c>
      <c r="B1117" t="s">
        <v>80</v>
      </c>
      <c r="C1117" t="s">
        <v>1</v>
      </c>
      <c r="D1117" t="s">
        <v>159</v>
      </c>
      <c r="E1117" t="s">
        <v>7624</v>
      </c>
      <c r="F1117" s="1">
        <v>43632</v>
      </c>
      <c r="G1117" t="s">
        <v>7613</v>
      </c>
      <c r="H1117" t="s">
        <v>4629</v>
      </c>
      <c r="I1117">
        <v>10009</v>
      </c>
      <c r="J1117" t="s">
        <v>7640</v>
      </c>
      <c r="K1117" t="s">
        <v>1887</v>
      </c>
      <c r="L1117" t="s">
        <v>1860</v>
      </c>
      <c r="M1117" s="1">
        <v>43635</v>
      </c>
      <c r="N1117" t="s">
        <v>1891</v>
      </c>
      <c r="O1117" t="s">
        <v>7675</v>
      </c>
      <c r="P1117" t="s">
        <v>1897</v>
      </c>
      <c r="Q1117" t="s">
        <v>7675</v>
      </c>
      <c r="R1117" t="s">
        <v>1876</v>
      </c>
      <c r="S1117">
        <v>2</v>
      </c>
      <c r="T1117">
        <v>0.2</v>
      </c>
      <c r="U1117">
        <v>1143.8900000000001</v>
      </c>
      <c r="V1117">
        <v>1906.4849999999999</v>
      </c>
      <c r="W1117">
        <v>3</v>
      </c>
      <c r="X1117">
        <v>3050.38</v>
      </c>
      <c r="Y1117">
        <v>3812.9749999999999</v>
      </c>
      <c r="Z1117">
        <v>1270.9916666666668</v>
      </c>
      <c r="AA1117">
        <v>1016.7933333333334</v>
      </c>
      <c r="AB1117">
        <v>1906.49</v>
      </c>
    </row>
    <row r="1118" spans="1:28" x14ac:dyDescent="0.35">
      <c r="A1118" t="s">
        <v>7719</v>
      </c>
      <c r="B1118" t="s">
        <v>39</v>
      </c>
      <c r="C1118" t="s">
        <v>1</v>
      </c>
      <c r="D1118" t="s">
        <v>338</v>
      </c>
      <c r="E1118" t="s">
        <v>47</v>
      </c>
      <c r="F1118" s="1">
        <v>43818</v>
      </c>
      <c r="G1118" t="s">
        <v>7613</v>
      </c>
      <c r="H1118" t="s">
        <v>4630</v>
      </c>
      <c r="I1118">
        <v>19134</v>
      </c>
      <c r="J1118" t="s">
        <v>3273</v>
      </c>
      <c r="K1118" t="s">
        <v>1887</v>
      </c>
      <c r="L1118" t="s">
        <v>1860</v>
      </c>
      <c r="M1118" s="1">
        <v>43821</v>
      </c>
      <c r="N1118" t="s">
        <v>1891</v>
      </c>
      <c r="O1118" t="s">
        <v>7675</v>
      </c>
      <c r="P1118" t="s">
        <v>1888</v>
      </c>
      <c r="Q1118" t="s">
        <v>7675</v>
      </c>
      <c r="R1118" t="s">
        <v>1868</v>
      </c>
      <c r="S1118">
        <v>2</v>
      </c>
      <c r="T1118">
        <v>0.2</v>
      </c>
      <c r="U1118">
        <v>2.5099999999999998</v>
      </c>
      <c r="V1118">
        <v>4.2374999999999989</v>
      </c>
      <c r="W1118">
        <v>3</v>
      </c>
      <c r="X1118">
        <v>6.91</v>
      </c>
      <c r="Y1118">
        <v>8.6374999999999993</v>
      </c>
      <c r="Z1118">
        <v>2.8791666666666664</v>
      </c>
      <c r="AA1118">
        <v>2.3033333333333332</v>
      </c>
      <c r="AB1118">
        <v>4.4000000000000004</v>
      </c>
    </row>
    <row r="1119" spans="1:28" x14ac:dyDescent="0.35">
      <c r="A1119" t="s">
        <v>7719</v>
      </c>
      <c r="B1119" t="s">
        <v>277</v>
      </c>
      <c r="C1119" t="s">
        <v>1</v>
      </c>
      <c r="D1119" t="s">
        <v>2219</v>
      </c>
      <c r="E1119" t="s">
        <v>178</v>
      </c>
      <c r="F1119" s="1">
        <v>44155</v>
      </c>
      <c r="G1119" t="s">
        <v>7613</v>
      </c>
      <c r="H1119" t="s">
        <v>4631</v>
      </c>
      <c r="I1119">
        <v>45231</v>
      </c>
      <c r="J1119" t="s">
        <v>1933</v>
      </c>
      <c r="K1119" t="s">
        <v>1887</v>
      </c>
      <c r="L1119" t="s">
        <v>1860</v>
      </c>
      <c r="M1119" s="1">
        <v>44157</v>
      </c>
      <c r="N1119" t="s">
        <v>1891</v>
      </c>
      <c r="O1119" t="s">
        <v>7675</v>
      </c>
      <c r="P1119" t="s">
        <v>1907</v>
      </c>
      <c r="Q1119" t="s">
        <v>7675</v>
      </c>
      <c r="R1119" t="s">
        <v>1879</v>
      </c>
      <c r="S1119">
        <v>1</v>
      </c>
      <c r="T1119">
        <v>0.2</v>
      </c>
      <c r="U1119">
        <v>5.0999999999999996</v>
      </c>
      <c r="V1119">
        <v>9.0249999999999968</v>
      </c>
      <c r="W1119">
        <v>3</v>
      </c>
      <c r="X1119">
        <v>15.7</v>
      </c>
      <c r="Y1119">
        <v>19.624999999999996</v>
      </c>
      <c r="Z1119">
        <v>6.5416666666666661</v>
      </c>
      <c r="AA1119">
        <v>5.2333333333333334</v>
      </c>
      <c r="AB1119">
        <v>10.6</v>
      </c>
    </row>
    <row r="1120" spans="1:28" x14ac:dyDescent="0.35">
      <c r="A1120" t="s">
        <v>7719</v>
      </c>
      <c r="B1120" t="s">
        <v>39</v>
      </c>
      <c r="C1120" t="s">
        <v>1</v>
      </c>
      <c r="D1120" t="s">
        <v>449</v>
      </c>
      <c r="E1120" t="s">
        <v>21</v>
      </c>
      <c r="F1120" s="1">
        <v>44384</v>
      </c>
      <c r="G1120" t="s">
        <v>7598</v>
      </c>
      <c r="H1120" t="s">
        <v>3789</v>
      </c>
      <c r="I1120">
        <v>19120</v>
      </c>
      <c r="J1120" t="s">
        <v>1397</v>
      </c>
      <c r="K1120" t="s">
        <v>1887</v>
      </c>
      <c r="L1120" t="s">
        <v>1860</v>
      </c>
      <c r="M1120" s="1">
        <v>44386</v>
      </c>
      <c r="N1120" t="s">
        <v>1891</v>
      </c>
      <c r="O1120" t="s">
        <v>7675</v>
      </c>
      <c r="P1120" t="s">
        <v>1888</v>
      </c>
      <c r="Q1120" t="s">
        <v>7675</v>
      </c>
      <c r="R1120" t="s">
        <v>1879</v>
      </c>
      <c r="S1120">
        <v>1</v>
      </c>
      <c r="T1120">
        <v>0.2</v>
      </c>
      <c r="U1120">
        <v>5.44</v>
      </c>
      <c r="V1120">
        <v>9.3275000000000006</v>
      </c>
      <c r="W1120">
        <v>3</v>
      </c>
      <c r="X1120">
        <v>15.55</v>
      </c>
      <c r="Y1120">
        <v>19.4375</v>
      </c>
      <c r="Z1120">
        <v>6.479166666666667</v>
      </c>
      <c r="AA1120">
        <v>5.1833333333333336</v>
      </c>
      <c r="AB1120">
        <v>10.11</v>
      </c>
    </row>
    <row r="1121" spans="1:28" x14ac:dyDescent="0.35">
      <c r="A1121" t="s">
        <v>7719</v>
      </c>
      <c r="B1121" t="s">
        <v>39</v>
      </c>
      <c r="C1121" t="s">
        <v>1</v>
      </c>
      <c r="D1121" t="s">
        <v>539</v>
      </c>
      <c r="E1121" t="s">
        <v>18</v>
      </c>
      <c r="F1121" s="1">
        <v>44531</v>
      </c>
      <c r="G1121" t="s">
        <v>7613</v>
      </c>
      <c r="H1121" t="s">
        <v>3779</v>
      </c>
      <c r="I1121">
        <v>19120</v>
      </c>
      <c r="J1121" t="s">
        <v>1572</v>
      </c>
      <c r="K1121" t="s">
        <v>1887</v>
      </c>
      <c r="L1121" t="s">
        <v>1860</v>
      </c>
      <c r="M1121" s="1">
        <v>44534</v>
      </c>
      <c r="N1121" t="s">
        <v>1891</v>
      </c>
      <c r="O1121" t="s">
        <v>7675</v>
      </c>
      <c r="P1121" t="s">
        <v>1888</v>
      </c>
      <c r="Q1121" t="s">
        <v>7675</v>
      </c>
      <c r="R1121" t="s">
        <v>1872</v>
      </c>
      <c r="S1121">
        <v>2</v>
      </c>
      <c r="T1121">
        <v>0.2</v>
      </c>
      <c r="U1121">
        <v>2.34</v>
      </c>
      <c r="V1121">
        <v>11.6875</v>
      </c>
      <c r="W1121">
        <v>3</v>
      </c>
      <c r="X1121">
        <v>37.39</v>
      </c>
      <c r="Y1121">
        <v>46.737499999999997</v>
      </c>
      <c r="Z1121">
        <v>15.579166666666666</v>
      </c>
      <c r="AA1121">
        <v>12.463333333333333</v>
      </c>
      <c r="AB1121">
        <v>35.049999999999997</v>
      </c>
    </row>
    <row r="1122" spans="1:28" x14ac:dyDescent="0.35">
      <c r="A1122" t="s">
        <v>7719</v>
      </c>
      <c r="B1122" t="s">
        <v>39</v>
      </c>
      <c r="C1122" t="s">
        <v>1</v>
      </c>
      <c r="D1122" t="s">
        <v>449</v>
      </c>
      <c r="E1122" t="s">
        <v>18</v>
      </c>
      <c r="F1122" s="1">
        <v>44384</v>
      </c>
      <c r="G1122" t="s">
        <v>7598</v>
      </c>
      <c r="H1122" t="s">
        <v>3789</v>
      </c>
      <c r="I1122">
        <v>19120</v>
      </c>
      <c r="J1122" t="s">
        <v>3662</v>
      </c>
      <c r="K1122" t="s">
        <v>1887</v>
      </c>
      <c r="L1122" t="s">
        <v>1860</v>
      </c>
      <c r="M1122" s="1">
        <v>44386</v>
      </c>
      <c r="N1122" t="s">
        <v>1891</v>
      </c>
      <c r="O1122" t="s">
        <v>7675</v>
      </c>
      <c r="P1122" t="s">
        <v>1888</v>
      </c>
      <c r="Q1122" t="s">
        <v>7675</v>
      </c>
      <c r="R1122" t="s">
        <v>1872</v>
      </c>
      <c r="S1122">
        <v>1</v>
      </c>
      <c r="T1122">
        <v>0.2</v>
      </c>
      <c r="U1122">
        <v>1</v>
      </c>
      <c r="V1122">
        <v>4.3475000000000001</v>
      </c>
      <c r="W1122">
        <v>3</v>
      </c>
      <c r="X1122">
        <v>13.39</v>
      </c>
      <c r="Y1122">
        <v>16.737500000000001</v>
      </c>
      <c r="Z1122">
        <v>5.5791666666666666</v>
      </c>
      <c r="AA1122">
        <v>4.4633333333333338</v>
      </c>
      <c r="AB1122">
        <v>12.39</v>
      </c>
    </row>
    <row r="1123" spans="1:28" x14ac:dyDescent="0.35">
      <c r="A1123" t="s">
        <v>7719</v>
      </c>
      <c r="B1123" t="s">
        <v>39</v>
      </c>
      <c r="C1123" t="s">
        <v>1</v>
      </c>
      <c r="D1123" t="s">
        <v>1981</v>
      </c>
      <c r="E1123" t="s">
        <v>7624</v>
      </c>
      <c r="F1123" s="1">
        <v>43690</v>
      </c>
      <c r="G1123" t="s">
        <v>7598</v>
      </c>
      <c r="H1123" t="s">
        <v>4632</v>
      </c>
      <c r="I1123">
        <v>19143</v>
      </c>
      <c r="J1123" t="s">
        <v>7693</v>
      </c>
      <c r="K1123" t="s">
        <v>1887</v>
      </c>
      <c r="L1123" t="s">
        <v>1860</v>
      </c>
      <c r="M1123" s="1">
        <v>43693</v>
      </c>
      <c r="N1123" t="s">
        <v>1891</v>
      </c>
      <c r="O1123" t="s">
        <v>7675</v>
      </c>
      <c r="P1123" t="s">
        <v>1888</v>
      </c>
      <c r="Q1123" t="s">
        <v>7675</v>
      </c>
      <c r="R1123" t="s">
        <v>1872</v>
      </c>
      <c r="S1123">
        <v>2</v>
      </c>
      <c r="T1123">
        <v>0.2</v>
      </c>
      <c r="U1123">
        <v>15.86</v>
      </c>
      <c r="V1123">
        <v>121.57499999999993</v>
      </c>
      <c r="W1123">
        <v>3</v>
      </c>
      <c r="X1123">
        <v>422.86</v>
      </c>
      <c r="Y1123">
        <v>528.57499999999993</v>
      </c>
      <c r="Z1123">
        <v>176.19166666666666</v>
      </c>
      <c r="AA1123">
        <v>140.95333333333335</v>
      </c>
      <c r="AB1123">
        <v>407</v>
      </c>
    </row>
    <row r="1124" spans="1:28" x14ac:dyDescent="0.35">
      <c r="A1124" t="s">
        <v>7719</v>
      </c>
      <c r="B1124" t="s">
        <v>206</v>
      </c>
      <c r="C1124" t="s">
        <v>1</v>
      </c>
      <c r="D1124" t="s">
        <v>45</v>
      </c>
      <c r="E1124" t="s">
        <v>7624</v>
      </c>
      <c r="F1124" s="1">
        <v>43394</v>
      </c>
      <c r="G1124" t="s">
        <v>7613</v>
      </c>
      <c r="H1124" t="s">
        <v>3788</v>
      </c>
      <c r="I1124">
        <v>45014</v>
      </c>
      <c r="J1124" t="s">
        <v>7642</v>
      </c>
      <c r="K1124" t="s">
        <v>1887</v>
      </c>
      <c r="L1124" t="s">
        <v>1860</v>
      </c>
      <c r="M1124" s="1">
        <v>43395</v>
      </c>
      <c r="N1124" t="s">
        <v>1891</v>
      </c>
      <c r="O1124" t="s">
        <v>7675</v>
      </c>
      <c r="P1124" t="s">
        <v>1907</v>
      </c>
      <c r="Q1124" t="s">
        <v>7675</v>
      </c>
      <c r="R1124" t="s">
        <v>1877</v>
      </c>
      <c r="S1124">
        <v>1</v>
      </c>
      <c r="T1124">
        <v>0.2</v>
      </c>
      <c r="U1124">
        <v>13.7</v>
      </c>
      <c r="V1124">
        <v>44.147500000000008</v>
      </c>
      <c r="W1124">
        <v>4</v>
      </c>
      <c r="X1124">
        <v>121.79</v>
      </c>
      <c r="Y1124">
        <v>152.23750000000001</v>
      </c>
      <c r="Z1124">
        <v>38.059375000000003</v>
      </c>
      <c r="AA1124">
        <v>30.447500000000002</v>
      </c>
      <c r="AB1124">
        <v>108.09</v>
      </c>
    </row>
    <row r="1125" spans="1:28" x14ac:dyDescent="0.35">
      <c r="A1125" t="s">
        <v>7719</v>
      </c>
      <c r="B1125" t="s">
        <v>39</v>
      </c>
      <c r="C1125" t="s">
        <v>1</v>
      </c>
      <c r="D1125" t="s">
        <v>545</v>
      </c>
      <c r="E1125" t="s">
        <v>7624</v>
      </c>
      <c r="F1125" s="1">
        <v>43818</v>
      </c>
      <c r="G1125" t="s">
        <v>7598</v>
      </c>
      <c r="H1125" t="s">
        <v>4620</v>
      </c>
      <c r="I1125">
        <v>19143</v>
      </c>
      <c r="J1125" t="s">
        <v>7663</v>
      </c>
      <c r="K1125" t="s">
        <v>1887</v>
      </c>
      <c r="L1125" t="s">
        <v>1860</v>
      </c>
      <c r="M1125" s="1">
        <v>43819</v>
      </c>
      <c r="N1125" t="s">
        <v>1891</v>
      </c>
      <c r="O1125" t="s">
        <v>7675</v>
      </c>
      <c r="P1125" t="s">
        <v>1888</v>
      </c>
      <c r="Q1125" t="s">
        <v>7675</v>
      </c>
      <c r="R1125" t="s">
        <v>1877</v>
      </c>
      <c r="S1125">
        <v>1</v>
      </c>
      <c r="T1125">
        <v>0.2</v>
      </c>
      <c r="U1125">
        <v>7.77</v>
      </c>
      <c r="V1125">
        <v>29.977499999999992</v>
      </c>
      <c r="W1125">
        <v>4</v>
      </c>
      <c r="X1125">
        <v>88.83</v>
      </c>
      <c r="Y1125">
        <v>111.03749999999999</v>
      </c>
      <c r="Z1125">
        <v>27.759374999999999</v>
      </c>
      <c r="AA1125">
        <v>22.2075</v>
      </c>
      <c r="AB1125">
        <v>81.06</v>
      </c>
    </row>
    <row r="1126" spans="1:28" x14ac:dyDescent="0.35">
      <c r="A1126" t="s">
        <v>7719</v>
      </c>
      <c r="B1126" t="s">
        <v>140</v>
      </c>
      <c r="C1126" t="s">
        <v>1</v>
      </c>
      <c r="D1126" t="s">
        <v>2028</v>
      </c>
      <c r="E1126" t="s">
        <v>465</v>
      </c>
      <c r="F1126" s="1">
        <v>43158</v>
      </c>
      <c r="G1126" t="s">
        <v>7598</v>
      </c>
      <c r="H1126" t="s">
        <v>4633</v>
      </c>
      <c r="I1126">
        <v>43229</v>
      </c>
      <c r="J1126" t="s">
        <v>7691</v>
      </c>
      <c r="K1126" t="s">
        <v>1887</v>
      </c>
      <c r="L1126" t="s">
        <v>1860</v>
      </c>
      <c r="M1126" s="1">
        <v>43162</v>
      </c>
      <c r="N1126" t="s">
        <v>1891</v>
      </c>
      <c r="O1126" t="s">
        <v>7675</v>
      </c>
      <c r="P1126" t="s">
        <v>1907</v>
      </c>
      <c r="Q1126" t="s">
        <v>7675</v>
      </c>
      <c r="R1126" t="s">
        <v>1874</v>
      </c>
      <c r="S1126">
        <v>3</v>
      </c>
      <c r="T1126">
        <v>0.2</v>
      </c>
      <c r="U1126">
        <v>3.4</v>
      </c>
      <c r="V1126">
        <v>8.264999999999997</v>
      </c>
      <c r="W1126">
        <v>4</v>
      </c>
      <c r="X1126">
        <v>19.46</v>
      </c>
      <c r="Y1126">
        <v>24.324999999999999</v>
      </c>
      <c r="Z1126">
        <v>6.0812499999999998</v>
      </c>
      <c r="AA1126">
        <v>4.8650000000000002</v>
      </c>
      <c r="AB1126">
        <v>16.060000000000002</v>
      </c>
    </row>
    <row r="1127" spans="1:28" x14ac:dyDescent="0.35">
      <c r="A1127" t="s">
        <v>7719</v>
      </c>
      <c r="B1127" t="s">
        <v>39</v>
      </c>
      <c r="C1127" t="s">
        <v>1</v>
      </c>
      <c r="D1127" t="s">
        <v>189</v>
      </c>
      <c r="E1127" t="s">
        <v>192</v>
      </c>
      <c r="F1127" s="1">
        <v>44538</v>
      </c>
      <c r="G1127" t="s">
        <v>7598</v>
      </c>
      <c r="H1127" t="s">
        <v>4634</v>
      </c>
      <c r="I1127">
        <v>19140</v>
      </c>
      <c r="J1127" t="s">
        <v>7680</v>
      </c>
      <c r="K1127" t="s">
        <v>1887</v>
      </c>
      <c r="L1127" t="s">
        <v>1860</v>
      </c>
      <c r="M1127" s="1">
        <v>44541</v>
      </c>
      <c r="N1127" t="s">
        <v>1891</v>
      </c>
      <c r="O1127" t="s">
        <v>7675</v>
      </c>
      <c r="P1127" t="s">
        <v>1888</v>
      </c>
      <c r="Q1127" t="s">
        <v>7675</v>
      </c>
      <c r="R1127" t="s">
        <v>1874</v>
      </c>
      <c r="S1127">
        <v>2</v>
      </c>
      <c r="T1127">
        <v>0.2</v>
      </c>
      <c r="U1127">
        <v>3.64</v>
      </c>
      <c r="V1127">
        <v>6.9525000000000006</v>
      </c>
      <c r="W1127">
        <v>4</v>
      </c>
      <c r="X1127">
        <v>13.25</v>
      </c>
      <c r="Y1127">
        <v>16.5625</v>
      </c>
      <c r="Z1127">
        <v>4.140625</v>
      </c>
      <c r="AA1127">
        <v>3.3125</v>
      </c>
      <c r="AB1127">
        <v>9.61</v>
      </c>
    </row>
    <row r="1128" spans="1:28" x14ac:dyDescent="0.35">
      <c r="A1128" t="s">
        <v>7719</v>
      </c>
      <c r="B1128" t="s">
        <v>80</v>
      </c>
      <c r="C1128" t="s">
        <v>1</v>
      </c>
      <c r="D1128" t="s">
        <v>2144</v>
      </c>
      <c r="E1128" t="s">
        <v>38</v>
      </c>
      <c r="F1128" s="1">
        <v>44159</v>
      </c>
      <c r="G1128" t="s">
        <v>7598</v>
      </c>
      <c r="H1128" t="s">
        <v>4589</v>
      </c>
      <c r="I1128">
        <v>10035</v>
      </c>
      <c r="J1128" t="s">
        <v>2633</v>
      </c>
      <c r="K1128" t="s">
        <v>1887</v>
      </c>
      <c r="L1128" t="s">
        <v>1860</v>
      </c>
      <c r="M1128" s="1">
        <v>44161</v>
      </c>
      <c r="N1128" t="s">
        <v>1891</v>
      </c>
      <c r="O1128" t="s">
        <v>7675</v>
      </c>
      <c r="P1128" t="s">
        <v>1897</v>
      </c>
      <c r="Q1128" t="s">
        <v>7675</v>
      </c>
      <c r="R1128" t="s">
        <v>1876</v>
      </c>
      <c r="S1128">
        <v>1</v>
      </c>
      <c r="T1128">
        <v>0.2</v>
      </c>
      <c r="U1128">
        <v>6.03</v>
      </c>
      <c r="V1128">
        <v>10.335000000000001</v>
      </c>
      <c r="W1128">
        <v>4</v>
      </c>
      <c r="X1128">
        <v>17.22</v>
      </c>
      <c r="Y1128">
        <v>21.524999999999999</v>
      </c>
      <c r="Z1128">
        <v>5.3812499999999996</v>
      </c>
      <c r="AA1128">
        <v>4.3049999999999997</v>
      </c>
      <c r="AB1128">
        <v>11.189999999999998</v>
      </c>
    </row>
    <row r="1129" spans="1:28" x14ac:dyDescent="0.35">
      <c r="A1129" t="s">
        <v>7719</v>
      </c>
      <c r="B1129" t="s">
        <v>586</v>
      </c>
      <c r="C1129" t="s">
        <v>1</v>
      </c>
      <c r="D1129" t="s">
        <v>2379</v>
      </c>
      <c r="E1129" t="s">
        <v>236</v>
      </c>
      <c r="F1129" s="1">
        <v>44196</v>
      </c>
      <c r="G1129" t="s">
        <v>7613</v>
      </c>
      <c r="H1129" t="s">
        <v>4635</v>
      </c>
      <c r="I1129">
        <v>43130</v>
      </c>
      <c r="J1129" t="s">
        <v>3031</v>
      </c>
      <c r="K1129" t="s">
        <v>1887</v>
      </c>
      <c r="L1129" t="s">
        <v>1860</v>
      </c>
      <c r="M1129" s="1">
        <v>44198</v>
      </c>
      <c r="N1129" t="s">
        <v>1891</v>
      </c>
      <c r="O1129" t="s">
        <v>7675</v>
      </c>
      <c r="P1129" t="s">
        <v>1907</v>
      </c>
      <c r="Q1129" t="s">
        <v>7675</v>
      </c>
      <c r="R1129" t="s">
        <v>1872</v>
      </c>
      <c r="S1129">
        <v>1</v>
      </c>
      <c r="T1129">
        <v>0.2</v>
      </c>
      <c r="U1129">
        <v>-35.22</v>
      </c>
      <c r="V1129">
        <v>3.9074999999999989</v>
      </c>
      <c r="W1129">
        <v>4</v>
      </c>
      <c r="X1129">
        <v>156.51</v>
      </c>
      <c r="Y1129">
        <v>195.63749999999999</v>
      </c>
      <c r="Z1129">
        <v>48.909374999999997</v>
      </c>
      <c r="AA1129">
        <v>39.127499999999998</v>
      </c>
      <c r="AB1129">
        <v>191.73</v>
      </c>
    </row>
    <row r="1130" spans="1:28" x14ac:dyDescent="0.35">
      <c r="A1130" t="s">
        <v>7719</v>
      </c>
      <c r="B1130" t="s">
        <v>39</v>
      </c>
      <c r="C1130" t="s">
        <v>1</v>
      </c>
      <c r="D1130" t="s">
        <v>2296</v>
      </c>
      <c r="E1130" t="s">
        <v>18</v>
      </c>
      <c r="F1130" s="1">
        <v>44521</v>
      </c>
      <c r="G1130" t="s">
        <v>7613</v>
      </c>
      <c r="H1130" t="s">
        <v>4626</v>
      </c>
      <c r="I1130">
        <v>19143</v>
      </c>
      <c r="J1130" t="s">
        <v>1689</v>
      </c>
      <c r="K1130" t="s">
        <v>1887</v>
      </c>
      <c r="L1130" t="s">
        <v>1860</v>
      </c>
      <c r="M1130" s="1">
        <v>44524</v>
      </c>
      <c r="N1130" t="s">
        <v>1891</v>
      </c>
      <c r="O1130" t="s">
        <v>7675</v>
      </c>
      <c r="P1130" t="s">
        <v>1888</v>
      </c>
      <c r="Q1130" t="s">
        <v>7675</v>
      </c>
      <c r="R1130" t="s">
        <v>1872</v>
      </c>
      <c r="S1130">
        <v>2</v>
      </c>
      <c r="T1130">
        <v>0.2</v>
      </c>
      <c r="U1130">
        <v>3.93</v>
      </c>
      <c r="V1130">
        <v>13.754999999999995</v>
      </c>
      <c r="W1130">
        <v>4</v>
      </c>
      <c r="X1130">
        <v>39.299999999999997</v>
      </c>
      <c r="Y1130">
        <v>49.124999999999993</v>
      </c>
      <c r="Z1130">
        <v>12.281249999999998</v>
      </c>
      <c r="AA1130">
        <v>9.8249999999999993</v>
      </c>
      <c r="AB1130">
        <v>35.369999999999997</v>
      </c>
    </row>
    <row r="1131" spans="1:28" x14ac:dyDescent="0.35">
      <c r="A1131" t="s">
        <v>7719</v>
      </c>
      <c r="B1131" t="s">
        <v>293</v>
      </c>
      <c r="C1131" t="s">
        <v>1</v>
      </c>
      <c r="D1131" t="s">
        <v>3348</v>
      </c>
      <c r="E1131" t="s">
        <v>199</v>
      </c>
      <c r="F1131" s="1">
        <v>43774</v>
      </c>
      <c r="G1131" t="s">
        <v>7613</v>
      </c>
      <c r="H1131" t="s">
        <v>4636</v>
      </c>
      <c r="I1131">
        <v>44107</v>
      </c>
      <c r="J1131" t="s">
        <v>2575</v>
      </c>
      <c r="K1131" t="s">
        <v>1887</v>
      </c>
      <c r="L1131" t="s">
        <v>1860</v>
      </c>
      <c r="M1131" s="1">
        <v>43777</v>
      </c>
      <c r="N1131" t="s">
        <v>1891</v>
      </c>
      <c r="O1131" t="s">
        <v>7675</v>
      </c>
      <c r="P1131" t="s">
        <v>1907</v>
      </c>
      <c r="Q1131" t="s">
        <v>7675</v>
      </c>
      <c r="R1131" t="s">
        <v>1908</v>
      </c>
      <c r="S1131">
        <v>2</v>
      </c>
      <c r="T1131">
        <v>0.2</v>
      </c>
      <c r="U1131">
        <v>2.04</v>
      </c>
      <c r="V1131">
        <v>8.84</v>
      </c>
      <c r="W1131">
        <v>4</v>
      </c>
      <c r="X1131">
        <v>27.2</v>
      </c>
      <c r="Y1131">
        <v>34</v>
      </c>
      <c r="Z1131">
        <v>8.5</v>
      </c>
      <c r="AA1131">
        <v>6.8</v>
      </c>
      <c r="AB1131">
        <v>25.16</v>
      </c>
    </row>
    <row r="1132" spans="1:28" x14ac:dyDescent="0.35">
      <c r="A1132" t="s">
        <v>7719</v>
      </c>
      <c r="B1132" t="s">
        <v>39</v>
      </c>
      <c r="C1132" t="s">
        <v>1</v>
      </c>
      <c r="D1132" t="s">
        <v>495</v>
      </c>
      <c r="E1132" t="s">
        <v>13</v>
      </c>
      <c r="F1132" s="1">
        <v>43657</v>
      </c>
      <c r="G1132" t="s">
        <v>7613</v>
      </c>
      <c r="H1132" t="s">
        <v>3781</v>
      </c>
      <c r="I1132">
        <v>19134</v>
      </c>
      <c r="J1132" t="s">
        <v>1457</v>
      </c>
      <c r="K1132" t="s">
        <v>1887</v>
      </c>
      <c r="L1132" t="s">
        <v>1860</v>
      </c>
      <c r="M1132" s="1">
        <v>43659</v>
      </c>
      <c r="N1132" t="s">
        <v>1891</v>
      </c>
      <c r="O1132" t="s">
        <v>7675</v>
      </c>
      <c r="P1132" t="s">
        <v>1888</v>
      </c>
      <c r="Q1132" t="s">
        <v>7675</v>
      </c>
      <c r="R1132" t="s">
        <v>1874</v>
      </c>
      <c r="S1132">
        <v>1</v>
      </c>
      <c r="T1132">
        <v>0.2</v>
      </c>
      <c r="U1132">
        <v>0.83</v>
      </c>
      <c r="V1132">
        <v>3.6099999999999994</v>
      </c>
      <c r="W1132">
        <v>5</v>
      </c>
      <c r="X1132">
        <v>11.12</v>
      </c>
      <c r="Y1132">
        <v>13.899999999999999</v>
      </c>
      <c r="Z1132">
        <v>2.7799999999999994</v>
      </c>
      <c r="AA1132">
        <v>2.2239999999999998</v>
      </c>
      <c r="AB1132">
        <v>10.29</v>
      </c>
    </row>
    <row r="1133" spans="1:28" x14ac:dyDescent="0.35">
      <c r="A1133" t="s">
        <v>7719</v>
      </c>
      <c r="B1133" t="s">
        <v>80</v>
      </c>
      <c r="C1133" t="s">
        <v>1</v>
      </c>
      <c r="D1133" t="s">
        <v>529</v>
      </c>
      <c r="E1133" t="s">
        <v>406</v>
      </c>
      <c r="F1133" s="1">
        <v>44062</v>
      </c>
      <c r="G1133" t="s">
        <v>7613</v>
      </c>
      <c r="H1133" t="s">
        <v>4622</v>
      </c>
      <c r="I1133">
        <v>10009</v>
      </c>
      <c r="J1133" t="s">
        <v>2047</v>
      </c>
      <c r="K1133" t="s">
        <v>1887</v>
      </c>
      <c r="L1133" t="s">
        <v>1860</v>
      </c>
      <c r="M1133" s="1">
        <v>44063</v>
      </c>
      <c r="N1133" t="s">
        <v>1891</v>
      </c>
      <c r="O1133" t="s">
        <v>7675</v>
      </c>
      <c r="P1133" t="s">
        <v>1897</v>
      </c>
      <c r="Q1133" t="s">
        <v>7675</v>
      </c>
      <c r="R1133" t="s">
        <v>1876</v>
      </c>
      <c r="S1133">
        <v>1</v>
      </c>
      <c r="T1133">
        <v>0.2</v>
      </c>
      <c r="U1133">
        <v>9.18</v>
      </c>
      <c r="V1133">
        <v>15.509999999999998</v>
      </c>
      <c r="W1133">
        <v>5</v>
      </c>
      <c r="X1133">
        <v>25.32</v>
      </c>
      <c r="Y1133">
        <v>31.65</v>
      </c>
      <c r="Z1133">
        <v>6.33</v>
      </c>
      <c r="AA1133">
        <v>5.0640000000000001</v>
      </c>
      <c r="AB1133">
        <v>16.14</v>
      </c>
    </row>
    <row r="1134" spans="1:28" x14ac:dyDescent="0.35">
      <c r="A1134" t="s">
        <v>7719</v>
      </c>
      <c r="B1134" t="s">
        <v>80</v>
      </c>
      <c r="C1134" t="s">
        <v>1</v>
      </c>
      <c r="D1134" t="s">
        <v>271</v>
      </c>
      <c r="E1134" t="s">
        <v>221</v>
      </c>
      <c r="F1134" s="1">
        <v>43806</v>
      </c>
      <c r="G1134" t="s">
        <v>7598</v>
      </c>
      <c r="H1134" t="s">
        <v>4623</v>
      </c>
      <c r="I1134">
        <v>10024</v>
      </c>
      <c r="J1134" t="s">
        <v>2009</v>
      </c>
      <c r="K1134" t="s">
        <v>1887</v>
      </c>
      <c r="L1134" t="s">
        <v>1860</v>
      </c>
      <c r="M1134" s="1">
        <v>43808</v>
      </c>
      <c r="N1134" t="s">
        <v>1891</v>
      </c>
      <c r="O1134" t="s">
        <v>7675</v>
      </c>
      <c r="P1134" t="s">
        <v>1897</v>
      </c>
      <c r="Q1134" t="s">
        <v>7675</v>
      </c>
      <c r="R1134" t="s">
        <v>1876</v>
      </c>
      <c r="S1134">
        <v>1</v>
      </c>
      <c r="T1134">
        <v>0.2</v>
      </c>
      <c r="U1134">
        <v>7.21</v>
      </c>
      <c r="V1134">
        <v>12.55</v>
      </c>
      <c r="W1134">
        <v>5</v>
      </c>
      <c r="X1134">
        <v>21.36</v>
      </c>
      <c r="Y1134">
        <v>26.7</v>
      </c>
      <c r="Z1134">
        <v>5.34</v>
      </c>
      <c r="AA1134">
        <v>4.2720000000000002</v>
      </c>
      <c r="AB1134">
        <v>14.149999999999999</v>
      </c>
    </row>
    <row r="1135" spans="1:28" x14ac:dyDescent="0.35">
      <c r="A1135" t="s">
        <v>7719</v>
      </c>
      <c r="B1135" t="s">
        <v>206</v>
      </c>
      <c r="C1135" t="s">
        <v>1</v>
      </c>
      <c r="D1135" t="s">
        <v>84</v>
      </c>
      <c r="E1135" t="s">
        <v>47</v>
      </c>
      <c r="F1135" s="1">
        <v>44411</v>
      </c>
      <c r="G1135" t="s">
        <v>7613</v>
      </c>
      <c r="H1135" t="s">
        <v>4637</v>
      </c>
      <c r="I1135">
        <v>45014</v>
      </c>
      <c r="J1135" t="s">
        <v>1729</v>
      </c>
      <c r="K1135" t="s">
        <v>1887</v>
      </c>
      <c r="L1135" t="s">
        <v>1860</v>
      </c>
      <c r="M1135" s="1">
        <v>44414</v>
      </c>
      <c r="N1135" t="s">
        <v>1891</v>
      </c>
      <c r="O1135" t="s">
        <v>7675</v>
      </c>
      <c r="P1135" t="s">
        <v>1907</v>
      </c>
      <c r="Q1135" t="s">
        <v>7675</v>
      </c>
      <c r="R1135" t="s">
        <v>1868</v>
      </c>
      <c r="S1135">
        <v>2</v>
      </c>
      <c r="T1135">
        <v>0.2</v>
      </c>
      <c r="U1135">
        <v>5.37</v>
      </c>
      <c r="V1135">
        <v>9.5</v>
      </c>
      <c r="W1135">
        <v>5</v>
      </c>
      <c r="X1135">
        <v>16.52</v>
      </c>
      <c r="Y1135">
        <v>20.65</v>
      </c>
      <c r="Z1135">
        <v>4.13</v>
      </c>
      <c r="AA1135">
        <v>3.3039999999999998</v>
      </c>
      <c r="AB1135">
        <v>11.149999999999999</v>
      </c>
    </row>
    <row r="1136" spans="1:28" x14ac:dyDescent="0.35">
      <c r="A1136" t="s">
        <v>7719</v>
      </c>
      <c r="B1136" t="s">
        <v>586</v>
      </c>
      <c r="C1136" t="s">
        <v>1</v>
      </c>
      <c r="D1136" t="s">
        <v>189</v>
      </c>
      <c r="E1136" t="s">
        <v>11</v>
      </c>
      <c r="F1136" s="1">
        <v>43944</v>
      </c>
      <c r="G1136" t="s">
        <v>7598</v>
      </c>
      <c r="H1136" t="s">
        <v>4625</v>
      </c>
      <c r="I1136">
        <v>43130</v>
      </c>
      <c r="J1136" t="s">
        <v>1166</v>
      </c>
      <c r="K1136" t="s">
        <v>1887</v>
      </c>
      <c r="L1136" t="s">
        <v>1860</v>
      </c>
      <c r="M1136" s="1">
        <v>43947</v>
      </c>
      <c r="N1136" t="s">
        <v>1891</v>
      </c>
      <c r="O1136" t="s">
        <v>7675</v>
      </c>
      <c r="P1136" t="s">
        <v>1907</v>
      </c>
      <c r="Q1136" t="s">
        <v>7675</v>
      </c>
      <c r="R1136" t="s">
        <v>1872</v>
      </c>
      <c r="S1136">
        <v>2</v>
      </c>
      <c r="T1136">
        <v>0.2</v>
      </c>
      <c r="U1136">
        <v>6.29</v>
      </c>
      <c r="V1136">
        <v>20.269999999999989</v>
      </c>
      <c r="W1136">
        <v>5</v>
      </c>
      <c r="X1136">
        <v>55.92</v>
      </c>
      <c r="Y1136">
        <v>69.899999999999991</v>
      </c>
      <c r="Z1136">
        <v>13.98</v>
      </c>
      <c r="AA1136">
        <v>11.184000000000001</v>
      </c>
      <c r="AB1136">
        <v>49.63</v>
      </c>
    </row>
    <row r="1137" spans="1:28" x14ac:dyDescent="0.35">
      <c r="A1137" t="s">
        <v>7719</v>
      </c>
      <c r="B1137" t="s">
        <v>169</v>
      </c>
      <c r="C1137" t="s">
        <v>1</v>
      </c>
      <c r="D1137" t="s">
        <v>3489</v>
      </c>
      <c r="E1137" t="s">
        <v>236</v>
      </c>
      <c r="F1137" s="1">
        <v>43954</v>
      </c>
      <c r="G1137" t="s">
        <v>7613</v>
      </c>
      <c r="H1137" t="s">
        <v>3774</v>
      </c>
      <c r="I1137">
        <v>43055</v>
      </c>
      <c r="J1137" t="s">
        <v>3031</v>
      </c>
      <c r="K1137" t="s">
        <v>1887</v>
      </c>
      <c r="L1137" t="s">
        <v>1860</v>
      </c>
      <c r="M1137" s="1">
        <v>43956</v>
      </c>
      <c r="N1137" t="s">
        <v>1891</v>
      </c>
      <c r="O1137" t="s">
        <v>7675</v>
      </c>
      <c r="P1137" t="s">
        <v>1907</v>
      </c>
      <c r="Q1137" t="s">
        <v>7675</v>
      </c>
      <c r="R1137" t="s">
        <v>1872</v>
      </c>
      <c r="S1137">
        <v>1</v>
      </c>
      <c r="T1137">
        <v>0.2</v>
      </c>
      <c r="U1137">
        <v>-44.02</v>
      </c>
      <c r="V1137">
        <v>4.8899999999999864</v>
      </c>
      <c r="W1137">
        <v>5</v>
      </c>
      <c r="X1137">
        <v>195.64</v>
      </c>
      <c r="Y1137">
        <v>244.54999999999998</v>
      </c>
      <c r="Z1137">
        <v>48.91</v>
      </c>
      <c r="AA1137">
        <v>39.128</v>
      </c>
      <c r="AB1137">
        <v>239.66</v>
      </c>
    </row>
    <row r="1138" spans="1:28" x14ac:dyDescent="0.35">
      <c r="A1138" t="s">
        <v>7719</v>
      </c>
      <c r="B1138" t="s">
        <v>39</v>
      </c>
      <c r="C1138" t="s">
        <v>1</v>
      </c>
      <c r="D1138" t="s">
        <v>2368</v>
      </c>
      <c r="E1138" t="s">
        <v>199</v>
      </c>
      <c r="F1138" s="1">
        <v>43730</v>
      </c>
      <c r="G1138" t="s">
        <v>7598</v>
      </c>
      <c r="H1138" t="s">
        <v>4638</v>
      </c>
      <c r="I1138">
        <v>19143</v>
      </c>
      <c r="J1138" t="s">
        <v>2765</v>
      </c>
      <c r="K1138" t="s">
        <v>1887</v>
      </c>
      <c r="L1138" t="s">
        <v>1860</v>
      </c>
      <c r="M1138" s="1">
        <v>43733</v>
      </c>
      <c r="N1138" t="s">
        <v>1891</v>
      </c>
      <c r="O1138" t="s">
        <v>7675</v>
      </c>
      <c r="P1138" t="s">
        <v>1888</v>
      </c>
      <c r="Q1138" t="s">
        <v>7675</v>
      </c>
      <c r="R1138" t="s">
        <v>1908</v>
      </c>
      <c r="S1138">
        <v>2</v>
      </c>
      <c r="T1138">
        <v>0.2</v>
      </c>
      <c r="U1138">
        <v>6.25</v>
      </c>
      <c r="V1138">
        <v>20.149999999999999</v>
      </c>
      <c r="W1138">
        <v>5</v>
      </c>
      <c r="X1138">
        <v>55.6</v>
      </c>
      <c r="Y1138">
        <v>69.5</v>
      </c>
      <c r="Z1138">
        <v>13.9</v>
      </c>
      <c r="AA1138">
        <v>11.120000000000001</v>
      </c>
      <c r="AB1138">
        <v>49.35</v>
      </c>
    </row>
    <row r="1139" spans="1:28" x14ac:dyDescent="0.35">
      <c r="A1139" t="s">
        <v>7719</v>
      </c>
      <c r="B1139" t="s">
        <v>80</v>
      </c>
      <c r="C1139" t="s">
        <v>1</v>
      </c>
      <c r="D1139" t="s">
        <v>529</v>
      </c>
      <c r="E1139" t="s">
        <v>18</v>
      </c>
      <c r="F1139" s="1">
        <v>44062</v>
      </c>
      <c r="G1139" t="s">
        <v>7613</v>
      </c>
      <c r="H1139" t="s">
        <v>4622</v>
      </c>
      <c r="I1139">
        <v>10009</v>
      </c>
      <c r="J1139" t="s">
        <v>1988</v>
      </c>
      <c r="K1139" t="s">
        <v>1887</v>
      </c>
      <c r="L1139" t="s">
        <v>1860</v>
      </c>
      <c r="M1139" s="1">
        <v>44063</v>
      </c>
      <c r="N1139" t="s">
        <v>1891</v>
      </c>
      <c r="O1139" t="s">
        <v>7675</v>
      </c>
      <c r="P1139" t="s">
        <v>1897</v>
      </c>
      <c r="Q1139" t="s">
        <v>7675</v>
      </c>
      <c r="R1139" t="s">
        <v>1876</v>
      </c>
      <c r="S1139">
        <v>1</v>
      </c>
      <c r="T1139">
        <v>0.2</v>
      </c>
      <c r="U1139">
        <v>55.01</v>
      </c>
      <c r="V1139">
        <v>91.682499999999976</v>
      </c>
      <c r="W1139">
        <v>6</v>
      </c>
      <c r="X1139">
        <v>146.69</v>
      </c>
      <c r="Y1139">
        <v>183.36249999999998</v>
      </c>
      <c r="Z1139">
        <v>30.560416666666665</v>
      </c>
      <c r="AA1139">
        <v>24.448333333333334</v>
      </c>
      <c r="AB1139">
        <v>91.68</v>
      </c>
    </row>
    <row r="1140" spans="1:28" x14ac:dyDescent="0.35">
      <c r="A1140" t="s">
        <v>7719</v>
      </c>
      <c r="B1140" t="s">
        <v>655</v>
      </c>
      <c r="C1140" t="s">
        <v>1</v>
      </c>
      <c r="D1140" t="s">
        <v>2749</v>
      </c>
      <c r="E1140" t="s">
        <v>47</v>
      </c>
      <c r="F1140" s="1">
        <v>44448</v>
      </c>
      <c r="G1140" t="s">
        <v>7598</v>
      </c>
      <c r="H1140" t="s">
        <v>4639</v>
      </c>
      <c r="I1140">
        <v>43615</v>
      </c>
      <c r="J1140" t="s">
        <v>2100</v>
      </c>
      <c r="K1140" t="s">
        <v>1887</v>
      </c>
      <c r="L1140" t="s">
        <v>1860</v>
      </c>
      <c r="M1140" s="1">
        <v>44449</v>
      </c>
      <c r="N1140" t="s">
        <v>1891</v>
      </c>
      <c r="O1140" t="s">
        <v>7675</v>
      </c>
      <c r="P1140" t="s">
        <v>1907</v>
      </c>
      <c r="Q1140" t="s">
        <v>7675</v>
      </c>
      <c r="R1140" t="s">
        <v>1868</v>
      </c>
      <c r="S1140">
        <v>1</v>
      </c>
      <c r="T1140">
        <v>0.2</v>
      </c>
      <c r="U1140">
        <v>5.98</v>
      </c>
      <c r="V1140">
        <v>10.407499999999999</v>
      </c>
      <c r="W1140">
        <v>6</v>
      </c>
      <c r="X1140">
        <v>17.71</v>
      </c>
      <c r="Y1140">
        <v>22.137499999999999</v>
      </c>
      <c r="Z1140">
        <v>3.6895833333333332</v>
      </c>
      <c r="AA1140">
        <v>2.9516666666666667</v>
      </c>
      <c r="AB1140">
        <v>11.73</v>
      </c>
    </row>
    <row r="1141" spans="1:28" x14ac:dyDescent="0.35">
      <c r="A1141" t="s">
        <v>7719</v>
      </c>
      <c r="B1141" t="s">
        <v>39</v>
      </c>
      <c r="C1141" t="s">
        <v>1</v>
      </c>
      <c r="D1141" t="s">
        <v>184</v>
      </c>
      <c r="E1141" t="s">
        <v>47</v>
      </c>
      <c r="F1141" s="1">
        <v>43560</v>
      </c>
      <c r="G1141" t="s">
        <v>7598</v>
      </c>
      <c r="H1141" t="s">
        <v>4640</v>
      </c>
      <c r="I1141">
        <v>19120</v>
      </c>
      <c r="J1141" t="s">
        <v>1748</v>
      </c>
      <c r="K1141" t="s">
        <v>1887</v>
      </c>
      <c r="L1141" t="s">
        <v>1860</v>
      </c>
      <c r="M1141" s="1">
        <v>43562</v>
      </c>
      <c r="N1141" t="s">
        <v>1891</v>
      </c>
      <c r="O1141" t="s">
        <v>7675</v>
      </c>
      <c r="P1141" t="s">
        <v>1888</v>
      </c>
      <c r="Q1141" t="s">
        <v>7675</v>
      </c>
      <c r="R1141" t="s">
        <v>1868</v>
      </c>
      <c r="S1141">
        <v>1</v>
      </c>
      <c r="T1141">
        <v>0.2</v>
      </c>
      <c r="U1141">
        <v>7.77</v>
      </c>
      <c r="V1141">
        <v>13.744999999999997</v>
      </c>
      <c r="W1141">
        <v>6</v>
      </c>
      <c r="X1141">
        <v>23.9</v>
      </c>
      <c r="Y1141">
        <v>29.874999999999996</v>
      </c>
      <c r="Z1141">
        <v>4.9791666666666661</v>
      </c>
      <c r="AA1141">
        <v>3.9833333333333329</v>
      </c>
      <c r="AB1141">
        <v>16.13</v>
      </c>
    </row>
    <row r="1142" spans="1:28" x14ac:dyDescent="0.35">
      <c r="A1142" t="s">
        <v>7719</v>
      </c>
      <c r="B1142" t="s">
        <v>243</v>
      </c>
      <c r="C1142" t="s">
        <v>1</v>
      </c>
      <c r="D1142" t="s">
        <v>3272</v>
      </c>
      <c r="E1142" t="s">
        <v>21</v>
      </c>
      <c r="F1142" s="1">
        <v>44348</v>
      </c>
      <c r="G1142" t="s">
        <v>7598</v>
      </c>
      <c r="H1142" t="s">
        <v>4641</v>
      </c>
      <c r="I1142">
        <v>43017</v>
      </c>
      <c r="J1142" t="s">
        <v>2680</v>
      </c>
      <c r="K1142" t="s">
        <v>1887</v>
      </c>
      <c r="L1142" t="s">
        <v>1860</v>
      </c>
      <c r="M1142" s="1">
        <v>44350</v>
      </c>
      <c r="N1142" t="s">
        <v>1891</v>
      </c>
      <c r="O1142" t="s">
        <v>7675</v>
      </c>
      <c r="P1142" t="s">
        <v>1907</v>
      </c>
      <c r="Q1142" t="s">
        <v>7675</v>
      </c>
      <c r="R1142" t="s">
        <v>1879</v>
      </c>
      <c r="S1142">
        <v>1</v>
      </c>
      <c r="T1142">
        <v>0.2</v>
      </c>
      <c r="U1142">
        <v>10.06</v>
      </c>
      <c r="V1142">
        <v>16.994999999999997</v>
      </c>
      <c r="W1142">
        <v>6</v>
      </c>
      <c r="X1142">
        <v>27.74</v>
      </c>
      <c r="Y1142">
        <v>34.674999999999997</v>
      </c>
      <c r="Z1142">
        <v>5.7791666666666659</v>
      </c>
      <c r="AA1142">
        <v>4.6233333333333331</v>
      </c>
      <c r="AB1142">
        <v>17.68</v>
      </c>
    </row>
    <row r="1143" spans="1:28" x14ac:dyDescent="0.35">
      <c r="A1143" t="s">
        <v>7719</v>
      </c>
      <c r="B1143" t="s">
        <v>586</v>
      </c>
      <c r="C1143" t="s">
        <v>1</v>
      </c>
      <c r="D1143" t="s">
        <v>189</v>
      </c>
      <c r="E1143" t="s">
        <v>18</v>
      </c>
      <c r="F1143" s="1">
        <v>43944</v>
      </c>
      <c r="G1143" t="s">
        <v>7598</v>
      </c>
      <c r="H1143" t="s">
        <v>4625</v>
      </c>
      <c r="I1143">
        <v>43130</v>
      </c>
      <c r="J1143" t="s">
        <v>3485</v>
      </c>
      <c r="K1143" t="s">
        <v>1887</v>
      </c>
      <c r="L1143" t="s">
        <v>1860</v>
      </c>
      <c r="M1143" s="1">
        <v>43947</v>
      </c>
      <c r="N1143" t="s">
        <v>1891</v>
      </c>
      <c r="O1143" t="s">
        <v>7675</v>
      </c>
      <c r="P1143" t="s">
        <v>1907</v>
      </c>
      <c r="Q1143" t="s">
        <v>7675</v>
      </c>
      <c r="R1143" t="s">
        <v>1879</v>
      </c>
      <c r="S1143">
        <v>2</v>
      </c>
      <c r="T1143">
        <v>0.2</v>
      </c>
      <c r="U1143">
        <v>37.92</v>
      </c>
      <c r="V1143">
        <v>65.004999999999981</v>
      </c>
      <c r="W1143">
        <v>6</v>
      </c>
      <c r="X1143">
        <v>108.34</v>
      </c>
      <c r="Y1143">
        <v>135.42499999999998</v>
      </c>
      <c r="Z1143">
        <v>22.570833333333333</v>
      </c>
      <c r="AA1143">
        <v>18.056666666666668</v>
      </c>
      <c r="AB1143">
        <v>70.42</v>
      </c>
    </row>
    <row r="1144" spans="1:28" x14ac:dyDescent="0.35">
      <c r="A1144" t="s">
        <v>7719</v>
      </c>
      <c r="B1144" t="s">
        <v>83</v>
      </c>
      <c r="C1144" t="s">
        <v>1</v>
      </c>
      <c r="D1144" t="s">
        <v>555</v>
      </c>
      <c r="E1144" t="s">
        <v>21</v>
      </c>
      <c r="F1144" s="1">
        <v>44145</v>
      </c>
      <c r="G1144" t="s">
        <v>7598</v>
      </c>
      <c r="H1144" t="s">
        <v>4642</v>
      </c>
      <c r="I1144">
        <v>45373</v>
      </c>
      <c r="J1144" t="s">
        <v>3264</v>
      </c>
      <c r="K1144" t="s">
        <v>1887</v>
      </c>
      <c r="L1144" t="s">
        <v>1860</v>
      </c>
      <c r="M1144" s="1">
        <v>44147</v>
      </c>
      <c r="N1144" t="s">
        <v>1891</v>
      </c>
      <c r="O1144" t="s">
        <v>7675</v>
      </c>
      <c r="P1144" t="s">
        <v>1907</v>
      </c>
      <c r="Q1144" t="s">
        <v>7675</v>
      </c>
      <c r="R1144" t="s">
        <v>1879</v>
      </c>
      <c r="S1144">
        <v>1</v>
      </c>
      <c r="T1144">
        <v>0.2</v>
      </c>
      <c r="U1144">
        <v>10.89</v>
      </c>
      <c r="V1144">
        <v>18.664999999999999</v>
      </c>
      <c r="W1144">
        <v>6</v>
      </c>
      <c r="X1144">
        <v>31.1</v>
      </c>
      <c r="Y1144">
        <v>38.875</v>
      </c>
      <c r="Z1144">
        <v>6.479166666666667</v>
      </c>
      <c r="AA1144">
        <v>5.1833333333333336</v>
      </c>
      <c r="AB1144">
        <v>20.21</v>
      </c>
    </row>
    <row r="1145" spans="1:28" x14ac:dyDescent="0.35">
      <c r="A1145" t="s">
        <v>7719</v>
      </c>
      <c r="B1145" t="s">
        <v>39</v>
      </c>
      <c r="C1145" t="s">
        <v>1</v>
      </c>
      <c r="D1145" t="s">
        <v>674</v>
      </c>
      <c r="E1145" t="s">
        <v>260</v>
      </c>
      <c r="F1145" s="1">
        <v>44211</v>
      </c>
      <c r="G1145" t="s">
        <v>7613</v>
      </c>
      <c r="H1145" t="s">
        <v>4619</v>
      </c>
      <c r="I1145">
        <v>19134</v>
      </c>
      <c r="J1145" t="s">
        <v>1369</v>
      </c>
      <c r="K1145" t="s">
        <v>1887</v>
      </c>
      <c r="L1145" t="s">
        <v>1860</v>
      </c>
      <c r="M1145" s="1">
        <v>44214</v>
      </c>
      <c r="N1145" t="s">
        <v>1891</v>
      </c>
      <c r="O1145" t="s">
        <v>7675</v>
      </c>
      <c r="P1145" t="s">
        <v>1888</v>
      </c>
      <c r="Q1145" t="s">
        <v>7675</v>
      </c>
      <c r="R1145" t="s">
        <v>1877</v>
      </c>
      <c r="S1145">
        <v>2</v>
      </c>
      <c r="T1145">
        <v>0.2</v>
      </c>
      <c r="U1145">
        <v>312.68</v>
      </c>
      <c r="V1145">
        <v>793.7199999999998</v>
      </c>
      <c r="W1145">
        <v>8</v>
      </c>
      <c r="X1145">
        <v>1924.16</v>
      </c>
      <c r="Y1145">
        <v>2405.1999999999998</v>
      </c>
      <c r="Z1145">
        <v>300.64999999999998</v>
      </c>
      <c r="AA1145">
        <v>240.52</v>
      </c>
      <c r="AB1145">
        <v>1611.48</v>
      </c>
    </row>
    <row r="1146" spans="1:28" x14ac:dyDescent="0.35">
      <c r="A1146" t="s">
        <v>7719</v>
      </c>
      <c r="B1146" t="s">
        <v>39</v>
      </c>
      <c r="C1146" t="s">
        <v>1</v>
      </c>
      <c r="D1146" t="s">
        <v>3433</v>
      </c>
      <c r="E1146" t="s">
        <v>47</v>
      </c>
      <c r="F1146" s="1">
        <v>43992</v>
      </c>
      <c r="G1146" t="s">
        <v>7598</v>
      </c>
      <c r="H1146" t="s">
        <v>4643</v>
      </c>
      <c r="I1146">
        <v>19140</v>
      </c>
      <c r="J1146" t="s">
        <v>2999</v>
      </c>
      <c r="K1146" t="s">
        <v>1887</v>
      </c>
      <c r="L1146" t="s">
        <v>1860</v>
      </c>
      <c r="M1146" s="1">
        <v>43994</v>
      </c>
      <c r="N1146" t="s">
        <v>1891</v>
      </c>
      <c r="O1146" t="s">
        <v>7675</v>
      </c>
      <c r="P1146" t="s">
        <v>1888</v>
      </c>
      <c r="Q1146" t="s">
        <v>7675</v>
      </c>
      <c r="R1146" t="s">
        <v>1868</v>
      </c>
      <c r="S1146">
        <v>1</v>
      </c>
      <c r="T1146">
        <v>0.2</v>
      </c>
      <c r="U1146">
        <v>7.97</v>
      </c>
      <c r="V1146">
        <v>13.874999999999996</v>
      </c>
      <c r="W1146">
        <v>8</v>
      </c>
      <c r="X1146">
        <v>23.62</v>
      </c>
      <c r="Y1146">
        <v>29.524999999999999</v>
      </c>
      <c r="Z1146">
        <v>3.6906249999999998</v>
      </c>
      <c r="AA1146">
        <v>2.9525000000000001</v>
      </c>
      <c r="AB1146">
        <v>15.650000000000002</v>
      </c>
    </row>
    <row r="1147" spans="1:28" x14ac:dyDescent="0.35">
      <c r="A1147" t="s">
        <v>7719</v>
      </c>
      <c r="B1147" t="s">
        <v>655</v>
      </c>
      <c r="C1147" t="s">
        <v>1</v>
      </c>
      <c r="D1147" t="s">
        <v>207</v>
      </c>
      <c r="E1147" t="s">
        <v>355</v>
      </c>
      <c r="F1147" s="1">
        <v>44552</v>
      </c>
      <c r="G1147" t="s">
        <v>7613</v>
      </c>
      <c r="H1147" t="s">
        <v>4644</v>
      </c>
      <c r="I1147">
        <v>43615</v>
      </c>
      <c r="J1147" t="s">
        <v>1635</v>
      </c>
      <c r="K1147" t="s">
        <v>1887</v>
      </c>
      <c r="L1147" t="s">
        <v>1860</v>
      </c>
      <c r="M1147" s="1">
        <v>44554</v>
      </c>
      <c r="N1147" t="s">
        <v>1891</v>
      </c>
      <c r="O1147" t="s">
        <v>7675</v>
      </c>
      <c r="P1147" t="s">
        <v>1907</v>
      </c>
      <c r="Q1147" t="s">
        <v>7675</v>
      </c>
      <c r="R1147" t="s">
        <v>1876</v>
      </c>
      <c r="S1147">
        <v>1</v>
      </c>
      <c r="T1147">
        <v>0.7</v>
      </c>
      <c r="U1147">
        <v>-1.31</v>
      </c>
      <c r="V1147">
        <v>2.5166666666666657</v>
      </c>
      <c r="W1147">
        <v>1</v>
      </c>
      <c r="X1147">
        <v>1.64</v>
      </c>
      <c r="Y1147">
        <v>5.4666666666666659</v>
      </c>
      <c r="Z1147">
        <v>5.4666666666666659</v>
      </c>
      <c r="AA1147">
        <v>1.64</v>
      </c>
      <c r="AB1147">
        <v>2.95</v>
      </c>
    </row>
    <row r="1148" spans="1:28" x14ac:dyDescent="0.35">
      <c r="A1148" t="s">
        <v>7719</v>
      </c>
      <c r="B1148" t="s">
        <v>39</v>
      </c>
      <c r="C1148" t="s">
        <v>1</v>
      </c>
      <c r="D1148" t="s">
        <v>2839</v>
      </c>
      <c r="E1148" t="s">
        <v>18</v>
      </c>
      <c r="F1148" s="1">
        <v>44540</v>
      </c>
      <c r="G1148" t="s">
        <v>7613</v>
      </c>
      <c r="H1148" t="s">
        <v>3780</v>
      </c>
      <c r="I1148">
        <v>19143</v>
      </c>
      <c r="J1148" t="s">
        <v>1743</v>
      </c>
      <c r="K1148" t="s">
        <v>1887</v>
      </c>
      <c r="L1148" t="s">
        <v>1860</v>
      </c>
      <c r="M1148" s="1">
        <v>44543</v>
      </c>
      <c r="N1148" t="s">
        <v>1891</v>
      </c>
      <c r="O1148" t="s">
        <v>7675</v>
      </c>
      <c r="P1148" t="s">
        <v>1888</v>
      </c>
      <c r="Q1148" t="s">
        <v>7675</v>
      </c>
      <c r="R1148" t="s">
        <v>1876</v>
      </c>
      <c r="S1148">
        <v>2</v>
      </c>
      <c r="T1148">
        <v>0.7</v>
      </c>
      <c r="U1148">
        <v>-2.5099999999999998</v>
      </c>
      <c r="V1148">
        <v>5.1199999999999992</v>
      </c>
      <c r="W1148">
        <v>1</v>
      </c>
      <c r="X1148">
        <v>3.27</v>
      </c>
      <c r="Y1148">
        <v>10.899999999999999</v>
      </c>
      <c r="Z1148">
        <v>10.899999999999999</v>
      </c>
      <c r="AA1148">
        <v>3.27</v>
      </c>
      <c r="AB1148">
        <v>5.7799999999999994</v>
      </c>
    </row>
    <row r="1149" spans="1:28" x14ac:dyDescent="0.35">
      <c r="A1149" t="s">
        <v>7719</v>
      </c>
      <c r="B1149" t="s">
        <v>277</v>
      </c>
      <c r="C1149" t="s">
        <v>1</v>
      </c>
      <c r="D1149" t="s">
        <v>2219</v>
      </c>
      <c r="E1149" t="s">
        <v>38</v>
      </c>
      <c r="F1149" s="1">
        <v>44155</v>
      </c>
      <c r="G1149" t="s">
        <v>7613</v>
      </c>
      <c r="H1149" t="s">
        <v>4631</v>
      </c>
      <c r="I1149">
        <v>45231</v>
      </c>
      <c r="J1149" t="s">
        <v>1375</v>
      </c>
      <c r="K1149" t="s">
        <v>1887</v>
      </c>
      <c r="L1149" t="s">
        <v>1860</v>
      </c>
      <c r="M1149" s="1">
        <v>44157</v>
      </c>
      <c r="N1149" t="s">
        <v>1891</v>
      </c>
      <c r="O1149" t="s">
        <v>7675</v>
      </c>
      <c r="P1149" t="s">
        <v>1907</v>
      </c>
      <c r="Q1149" t="s">
        <v>7675</v>
      </c>
      <c r="R1149" t="s">
        <v>1876</v>
      </c>
      <c r="S1149">
        <v>1</v>
      </c>
      <c r="T1149">
        <v>0.7</v>
      </c>
      <c r="U1149">
        <v>-1.93</v>
      </c>
      <c r="V1149">
        <v>4.2066666666666661</v>
      </c>
      <c r="W1149">
        <v>2</v>
      </c>
      <c r="X1149">
        <v>2.63</v>
      </c>
      <c r="Y1149">
        <v>8.7666666666666657</v>
      </c>
      <c r="Z1149">
        <v>4.3833333333333329</v>
      </c>
      <c r="AA1149">
        <v>1.3149999999999999</v>
      </c>
      <c r="AB1149">
        <v>4.5599999999999996</v>
      </c>
    </row>
    <row r="1150" spans="1:28" x14ac:dyDescent="0.35">
      <c r="A1150" t="s">
        <v>7719</v>
      </c>
      <c r="B1150" t="s">
        <v>243</v>
      </c>
      <c r="C1150" t="s">
        <v>1</v>
      </c>
      <c r="D1150" t="s">
        <v>3272</v>
      </c>
      <c r="E1150" t="s">
        <v>406</v>
      </c>
      <c r="F1150" s="1">
        <v>44348</v>
      </c>
      <c r="G1150" t="s">
        <v>7598</v>
      </c>
      <c r="H1150" t="s">
        <v>4641</v>
      </c>
      <c r="I1150">
        <v>43017</v>
      </c>
      <c r="J1150" t="s">
        <v>2047</v>
      </c>
      <c r="K1150" t="s">
        <v>1887</v>
      </c>
      <c r="L1150" t="s">
        <v>1860</v>
      </c>
      <c r="M1150" s="1">
        <v>44350</v>
      </c>
      <c r="N1150" t="s">
        <v>1891</v>
      </c>
      <c r="O1150" t="s">
        <v>7675</v>
      </c>
      <c r="P1150" t="s">
        <v>1907</v>
      </c>
      <c r="Q1150" t="s">
        <v>7675</v>
      </c>
      <c r="R1150" t="s">
        <v>1876</v>
      </c>
      <c r="S1150">
        <v>1</v>
      </c>
      <c r="T1150">
        <v>0.7</v>
      </c>
      <c r="U1150">
        <v>-2.66</v>
      </c>
      <c r="V1150">
        <v>6.2066666666666643</v>
      </c>
      <c r="W1150">
        <v>2</v>
      </c>
      <c r="X1150">
        <v>3.8</v>
      </c>
      <c r="Y1150">
        <v>12.666666666666664</v>
      </c>
      <c r="Z1150">
        <v>6.3333333333333321</v>
      </c>
      <c r="AA1150">
        <v>1.9</v>
      </c>
      <c r="AB1150">
        <v>6.46</v>
      </c>
    </row>
    <row r="1151" spans="1:28" x14ac:dyDescent="0.35">
      <c r="A1151" t="s">
        <v>7719</v>
      </c>
      <c r="B1151" t="s">
        <v>655</v>
      </c>
      <c r="C1151" t="s">
        <v>1</v>
      </c>
      <c r="D1151" t="s">
        <v>2749</v>
      </c>
      <c r="E1151" t="s">
        <v>38</v>
      </c>
      <c r="F1151" s="1">
        <v>44448</v>
      </c>
      <c r="G1151" t="s">
        <v>7598</v>
      </c>
      <c r="H1151" t="s">
        <v>4639</v>
      </c>
      <c r="I1151">
        <v>43615</v>
      </c>
      <c r="J1151" t="s">
        <v>2245</v>
      </c>
      <c r="K1151" t="s">
        <v>1887</v>
      </c>
      <c r="L1151" t="s">
        <v>1860</v>
      </c>
      <c r="M1151" s="1">
        <v>44449</v>
      </c>
      <c r="N1151" t="s">
        <v>1891</v>
      </c>
      <c r="O1151" t="s">
        <v>7675</v>
      </c>
      <c r="P1151" t="s">
        <v>1907</v>
      </c>
      <c r="Q1151" t="s">
        <v>7675</v>
      </c>
      <c r="R1151" t="s">
        <v>1876</v>
      </c>
      <c r="S1151">
        <v>1</v>
      </c>
      <c r="T1151">
        <v>0.7</v>
      </c>
      <c r="U1151">
        <v>-5.22</v>
      </c>
      <c r="V1151">
        <v>9.3866666666666632</v>
      </c>
      <c r="W1151">
        <v>2</v>
      </c>
      <c r="X1151">
        <v>6.26</v>
      </c>
      <c r="Y1151">
        <v>20.866666666666664</v>
      </c>
      <c r="Z1151">
        <v>10.433333333333332</v>
      </c>
      <c r="AA1151">
        <v>3.13</v>
      </c>
      <c r="AB1151">
        <v>11.48</v>
      </c>
    </row>
    <row r="1152" spans="1:28" x14ac:dyDescent="0.35">
      <c r="A1152" t="s">
        <v>7719</v>
      </c>
      <c r="B1152" t="s">
        <v>39</v>
      </c>
      <c r="C1152" t="s">
        <v>1</v>
      </c>
      <c r="D1152" t="s">
        <v>2371</v>
      </c>
      <c r="E1152" t="s">
        <v>146</v>
      </c>
      <c r="F1152" s="1">
        <v>44453</v>
      </c>
      <c r="G1152" t="s">
        <v>7613</v>
      </c>
      <c r="H1152" t="s">
        <v>3783</v>
      </c>
      <c r="I1152">
        <v>19140</v>
      </c>
      <c r="J1152" t="s">
        <v>1734</v>
      </c>
      <c r="K1152" t="s">
        <v>1887</v>
      </c>
      <c r="L1152" t="s">
        <v>1860</v>
      </c>
      <c r="M1152" s="1">
        <v>44454</v>
      </c>
      <c r="N1152" t="s">
        <v>1891</v>
      </c>
      <c r="O1152" t="s">
        <v>7675</v>
      </c>
      <c r="P1152" t="s">
        <v>1888</v>
      </c>
      <c r="Q1152" t="s">
        <v>7675</v>
      </c>
      <c r="R1152" t="s">
        <v>1876</v>
      </c>
      <c r="S1152">
        <v>1</v>
      </c>
      <c r="T1152">
        <v>0.7</v>
      </c>
      <c r="U1152">
        <v>-2.59</v>
      </c>
      <c r="V1152">
        <v>6.463333333333332</v>
      </c>
      <c r="W1152">
        <v>2</v>
      </c>
      <c r="X1152">
        <v>3.88</v>
      </c>
      <c r="Y1152">
        <v>12.933333333333332</v>
      </c>
      <c r="Z1152">
        <v>6.4666666666666659</v>
      </c>
      <c r="AA1152">
        <v>1.94</v>
      </c>
      <c r="AB1152">
        <v>6.47</v>
      </c>
    </row>
    <row r="1153" spans="1:28" x14ac:dyDescent="0.35">
      <c r="A1153" t="s">
        <v>7719</v>
      </c>
      <c r="B1153" t="s">
        <v>39</v>
      </c>
      <c r="C1153" t="s">
        <v>1</v>
      </c>
      <c r="D1153" t="s">
        <v>2702</v>
      </c>
      <c r="E1153" t="s">
        <v>18</v>
      </c>
      <c r="F1153" s="1">
        <v>44455</v>
      </c>
      <c r="G1153" t="s">
        <v>7613</v>
      </c>
      <c r="H1153" t="s">
        <v>3778</v>
      </c>
      <c r="I1153">
        <v>19143</v>
      </c>
      <c r="J1153" t="s">
        <v>3357</v>
      </c>
      <c r="K1153" t="s">
        <v>1887</v>
      </c>
      <c r="L1153" t="s">
        <v>1860</v>
      </c>
      <c r="M1153" s="1">
        <v>44457</v>
      </c>
      <c r="N1153" t="s">
        <v>1891</v>
      </c>
      <c r="O1153" t="s">
        <v>7675</v>
      </c>
      <c r="P1153" t="s">
        <v>1888</v>
      </c>
      <c r="Q1153" t="s">
        <v>7675</v>
      </c>
      <c r="R1153" t="s">
        <v>1876</v>
      </c>
      <c r="S1153">
        <v>1</v>
      </c>
      <c r="T1153">
        <v>0.7</v>
      </c>
      <c r="U1153">
        <v>-2.76</v>
      </c>
      <c r="V1153">
        <v>5.2666666666666657</v>
      </c>
      <c r="W1153">
        <v>2</v>
      </c>
      <c r="X1153">
        <v>3.44</v>
      </c>
      <c r="Y1153">
        <v>11.466666666666665</v>
      </c>
      <c r="Z1153">
        <v>5.7333333333333325</v>
      </c>
      <c r="AA1153">
        <v>1.72</v>
      </c>
      <c r="AB1153">
        <v>6.1999999999999993</v>
      </c>
    </row>
    <row r="1154" spans="1:28" x14ac:dyDescent="0.35">
      <c r="A1154" t="s">
        <v>7719</v>
      </c>
      <c r="B1154" t="s">
        <v>39</v>
      </c>
      <c r="C1154" t="s">
        <v>1</v>
      </c>
      <c r="D1154" t="s">
        <v>2702</v>
      </c>
      <c r="E1154" t="s">
        <v>146</v>
      </c>
      <c r="F1154" s="1">
        <v>44455</v>
      </c>
      <c r="G1154" t="s">
        <v>7613</v>
      </c>
      <c r="H1154" t="s">
        <v>3778</v>
      </c>
      <c r="I1154">
        <v>19143</v>
      </c>
      <c r="J1154" t="s">
        <v>2564</v>
      </c>
      <c r="K1154" t="s">
        <v>1887</v>
      </c>
      <c r="L1154" t="s">
        <v>1860</v>
      </c>
      <c r="M1154" s="1">
        <v>44457</v>
      </c>
      <c r="N1154" t="s">
        <v>1891</v>
      </c>
      <c r="O1154" t="s">
        <v>7675</v>
      </c>
      <c r="P1154" t="s">
        <v>1888</v>
      </c>
      <c r="Q1154" t="s">
        <v>7675</v>
      </c>
      <c r="R1154" t="s">
        <v>1876</v>
      </c>
      <c r="S1154">
        <v>1</v>
      </c>
      <c r="T1154">
        <v>0.7</v>
      </c>
      <c r="U1154">
        <v>-412.62</v>
      </c>
      <c r="V1154">
        <v>843.15666666666641</v>
      </c>
      <c r="W1154">
        <v>2</v>
      </c>
      <c r="X1154">
        <v>538.19000000000005</v>
      </c>
      <c r="Y1154">
        <v>1793.9666666666665</v>
      </c>
      <c r="Z1154">
        <v>896.98333333333323</v>
      </c>
      <c r="AA1154">
        <v>269.09500000000003</v>
      </c>
      <c r="AB1154">
        <v>950.81000000000006</v>
      </c>
    </row>
    <row r="1155" spans="1:28" x14ac:dyDescent="0.35">
      <c r="A1155" t="s">
        <v>7719</v>
      </c>
      <c r="B1155" t="s">
        <v>277</v>
      </c>
      <c r="C1155" t="s">
        <v>1</v>
      </c>
      <c r="D1155" t="s">
        <v>2219</v>
      </c>
      <c r="E1155" t="s">
        <v>47</v>
      </c>
      <c r="F1155" s="1">
        <v>44155</v>
      </c>
      <c r="G1155" t="s">
        <v>7613</v>
      </c>
      <c r="H1155" t="s">
        <v>4631</v>
      </c>
      <c r="I1155">
        <v>45231</v>
      </c>
      <c r="J1155" t="s">
        <v>1187</v>
      </c>
      <c r="K1155" t="s">
        <v>1887</v>
      </c>
      <c r="L1155" t="s">
        <v>1860</v>
      </c>
      <c r="M1155" s="1">
        <v>44157</v>
      </c>
      <c r="N1155" t="s">
        <v>1891</v>
      </c>
      <c r="O1155" t="s">
        <v>7675</v>
      </c>
      <c r="P1155" t="s">
        <v>1907</v>
      </c>
      <c r="Q1155" t="s">
        <v>7675</v>
      </c>
      <c r="R1155" t="s">
        <v>1876</v>
      </c>
      <c r="S1155">
        <v>1</v>
      </c>
      <c r="T1155">
        <v>0.7</v>
      </c>
      <c r="U1155">
        <v>-10.58</v>
      </c>
      <c r="V1155">
        <v>23.089999999999996</v>
      </c>
      <c r="W1155">
        <v>3</v>
      </c>
      <c r="X1155">
        <v>14.43</v>
      </c>
      <c r="Y1155">
        <v>48.099999999999994</v>
      </c>
      <c r="Z1155">
        <v>16.033333333333328</v>
      </c>
      <c r="AA1155">
        <v>4.8099999999999996</v>
      </c>
      <c r="AB1155">
        <v>25.009999999999998</v>
      </c>
    </row>
    <row r="1156" spans="1:28" x14ac:dyDescent="0.35">
      <c r="A1156" t="s">
        <v>7719</v>
      </c>
      <c r="B1156" t="s">
        <v>293</v>
      </c>
      <c r="C1156" t="s">
        <v>1</v>
      </c>
      <c r="D1156" t="s">
        <v>3348</v>
      </c>
      <c r="E1156" t="s">
        <v>18</v>
      </c>
      <c r="F1156" s="1">
        <v>43774</v>
      </c>
      <c r="G1156" t="s">
        <v>7613</v>
      </c>
      <c r="H1156" t="s">
        <v>4636</v>
      </c>
      <c r="I1156">
        <v>44107</v>
      </c>
      <c r="J1156" t="s">
        <v>1515</v>
      </c>
      <c r="K1156" t="s">
        <v>1887</v>
      </c>
      <c r="L1156" t="s">
        <v>1860</v>
      </c>
      <c r="M1156" s="1">
        <v>43777</v>
      </c>
      <c r="N1156" t="s">
        <v>1891</v>
      </c>
      <c r="O1156" t="s">
        <v>7675</v>
      </c>
      <c r="P1156" t="s">
        <v>1907</v>
      </c>
      <c r="Q1156" t="s">
        <v>7675</v>
      </c>
      <c r="R1156" t="s">
        <v>1876</v>
      </c>
      <c r="S1156">
        <v>2</v>
      </c>
      <c r="T1156">
        <v>0.7</v>
      </c>
      <c r="U1156">
        <v>-5.53</v>
      </c>
      <c r="V1156">
        <v>11.316666666666663</v>
      </c>
      <c r="W1156">
        <v>3</v>
      </c>
      <c r="X1156">
        <v>7.22</v>
      </c>
      <c r="Y1156">
        <v>24.066666666666663</v>
      </c>
      <c r="Z1156">
        <v>8.0222222222222204</v>
      </c>
      <c r="AA1156">
        <v>2.4066666666666667</v>
      </c>
      <c r="AB1156">
        <v>12.75</v>
      </c>
    </row>
    <row r="1157" spans="1:28" x14ac:dyDescent="0.35">
      <c r="A1157" t="s">
        <v>7719</v>
      </c>
      <c r="B1157" t="s">
        <v>655</v>
      </c>
      <c r="C1157" t="s">
        <v>1</v>
      </c>
      <c r="D1157" t="s">
        <v>2749</v>
      </c>
      <c r="E1157" t="s">
        <v>351</v>
      </c>
      <c r="F1157" s="1">
        <v>44448</v>
      </c>
      <c r="G1157" t="s">
        <v>7598</v>
      </c>
      <c r="H1157" t="s">
        <v>4639</v>
      </c>
      <c r="I1157">
        <v>43615</v>
      </c>
      <c r="J1157" t="s">
        <v>2902</v>
      </c>
      <c r="K1157" t="s">
        <v>1887</v>
      </c>
      <c r="L1157" t="s">
        <v>1860</v>
      </c>
      <c r="M1157" s="1">
        <v>44449</v>
      </c>
      <c r="N1157" t="s">
        <v>1891</v>
      </c>
      <c r="O1157" t="s">
        <v>7675</v>
      </c>
      <c r="P1157" t="s">
        <v>1907</v>
      </c>
      <c r="Q1157" t="s">
        <v>7675</v>
      </c>
      <c r="R1157" t="s">
        <v>1876</v>
      </c>
      <c r="S1157">
        <v>1</v>
      </c>
      <c r="T1157">
        <v>0.7</v>
      </c>
      <c r="U1157">
        <v>-3.56</v>
      </c>
      <c r="V1157">
        <v>7.7799999999999994</v>
      </c>
      <c r="W1157">
        <v>3</v>
      </c>
      <c r="X1157">
        <v>4.8600000000000003</v>
      </c>
      <c r="Y1157">
        <v>16.2</v>
      </c>
      <c r="Z1157">
        <v>5.3999999999999995</v>
      </c>
      <c r="AA1157">
        <v>1.62</v>
      </c>
      <c r="AB1157">
        <v>8.42</v>
      </c>
    </row>
    <row r="1158" spans="1:28" x14ac:dyDescent="0.35">
      <c r="A1158" t="s">
        <v>7719</v>
      </c>
      <c r="B1158" t="s">
        <v>39</v>
      </c>
      <c r="C1158" t="s">
        <v>1</v>
      </c>
      <c r="D1158" t="s">
        <v>495</v>
      </c>
      <c r="E1158" t="s">
        <v>38</v>
      </c>
      <c r="F1158" s="1">
        <v>43657</v>
      </c>
      <c r="G1158" t="s">
        <v>7613</v>
      </c>
      <c r="H1158" t="s">
        <v>3781</v>
      </c>
      <c r="I1158">
        <v>19134</v>
      </c>
      <c r="J1158" t="s">
        <v>1852</v>
      </c>
      <c r="K1158" t="s">
        <v>1887</v>
      </c>
      <c r="L1158" t="s">
        <v>1860</v>
      </c>
      <c r="M1158" s="1">
        <v>43659</v>
      </c>
      <c r="N1158" t="s">
        <v>1891</v>
      </c>
      <c r="O1158" t="s">
        <v>7675</v>
      </c>
      <c r="P1158" t="s">
        <v>1888</v>
      </c>
      <c r="Q1158" t="s">
        <v>7675</v>
      </c>
      <c r="R1158" t="s">
        <v>1876</v>
      </c>
      <c r="S1158">
        <v>1</v>
      </c>
      <c r="T1158">
        <v>0.7</v>
      </c>
      <c r="U1158">
        <v>-2</v>
      </c>
      <c r="V1158">
        <v>3.8333333333333321</v>
      </c>
      <c r="W1158">
        <v>3</v>
      </c>
      <c r="X1158">
        <v>2.5</v>
      </c>
      <c r="Y1158">
        <v>8.3333333333333321</v>
      </c>
      <c r="Z1158">
        <v>2.7777777777777777</v>
      </c>
      <c r="AA1158">
        <v>0.83333333333333337</v>
      </c>
      <c r="AB1158">
        <v>4.5</v>
      </c>
    </row>
    <row r="1159" spans="1:28" x14ac:dyDescent="0.35">
      <c r="A1159" t="s">
        <v>7719</v>
      </c>
      <c r="B1159" t="s">
        <v>39</v>
      </c>
      <c r="C1159" t="s">
        <v>1</v>
      </c>
      <c r="D1159" t="s">
        <v>2698</v>
      </c>
      <c r="E1159" t="s">
        <v>355</v>
      </c>
      <c r="F1159" s="1">
        <v>43364</v>
      </c>
      <c r="G1159" t="s">
        <v>7613</v>
      </c>
      <c r="H1159" t="s">
        <v>4645</v>
      </c>
      <c r="I1159">
        <v>19140</v>
      </c>
      <c r="J1159" t="s">
        <v>1479</v>
      </c>
      <c r="K1159" t="s">
        <v>1887</v>
      </c>
      <c r="L1159" t="s">
        <v>1860</v>
      </c>
      <c r="M1159" s="1">
        <v>43367</v>
      </c>
      <c r="N1159" t="s">
        <v>1891</v>
      </c>
      <c r="O1159" t="s">
        <v>7675</v>
      </c>
      <c r="P1159" t="s">
        <v>1888</v>
      </c>
      <c r="Q1159" t="s">
        <v>7675</v>
      </c>
      <c r="R1159" t="s">
        <v>1876</v>
      </c>
      <c r="S1159">
        <v>2</v>
      </c>
      <c r="T1159">
        <v>0.7</v>
      </c>
      <c r="U1159">
        <v>-5.04</v>
      </c>
      <c r="V1159">
        <v>10.29</v>
      </c>
      <c r="W1159">
        <v>3</v>
      </c>
      <c r="X1159">
        <v>6.57</v>
      </c>
      <c r="Y1159">
        <v>21.9</v>
      </c>
      <c r="Z1159">
        <v>7.2999999999999989</v>
      </c>
      <c r="AA1159">
        <v>2.19</v>
      </c>
      <c r="AB1159">
        <v>11.61</v>
      </c>
    </row>
    <row r="1160" spans="1:28" x14ac:dyDescent="0.35">
      <c r="A1160" t="s">
        <v>7719</v>
      </c>
      <c r="B1160" t="s">
        <v>39</v>
      </c>
      <c r="C1160" t="s">
        <v>1</v>
      </c>
      <c r="D1160" t="s">
        <v>495</v>
      </c>
      <c r="E1160" t="s">
        <v>351</v>
      </c>
      <c r="F1160" s="1">
        <v>43657</v>
      </c>
      <c r="G1160" t="s">
        <v>7613</v>
      </c>
      <c r="H1160" t="s">
        <v>3781</v>
      </c>
      <c r="I1160">
        <v>19134</v>
      </c>
      <c r="J1160" t="s">
        <v>2902</v>
      </c>
      <c r="K1160" t="s">
        <v>1887</v>
      </c>
      <c r="L1160" t="s">
        <v>1860</v>
      </c>
      <c r="M1160" s="1">
        <v>43659</v>
      </c>
      <c r="N1160" t="s">
        <v>1891</v>
      </c>
      <c r="O1160" t="s">
        <v>7675</v>
      </c>
      <c r="P1160" t="s">
        <v>1888</v>
      </c>
      <c r="Q1160" t="s">
        <v>7675</v>
      </c>
      <c r="R1160" t="s">
        <v>1876</v>
      </c>
      <c r="S1160">
        <v>1</v>
      </c>
      <c r="T1160">
        <v>0.7</v>
      </c>
      <c r="U1160">
        <v>-4.75</v>
      </c>
      <c r="V1160">
        <v>10.369999999999997</v>
      </c>
      <c r="W1160">
        <v>4</v>
      </c>
      <c r="X1160">
        <v>6.48</v>
      </c>
      <c r="Y1160">
        <v>21.599999999999998</v>
      </c>
      <c r="Z1160">
        <v>5.3999999999999995</v>
      </c>
      <c r="AA1160">
        <v>1.62</v>
      </c>
      <c r="AB1160">
        <v>11.23</v>
      </c>
    </row>
    <row r="1161" spans="1:28" x14ac:dyDescent="0.35">
      <c r="A1161" t="s">
        <v>7719</v>
      </c>
      <c r="B1161" t="s">
        <v>39</v>
      </c>
      <c r="C1161" t="s">
        <v>1</v>
      </c>
      <c r="D1161" t="s">
        <v>2371</v>
      </c>
      <c r="E1161" t="s">
        <v>18</v>
      </c>
      <c r="F1161" s="1">
        <v>44453</v>
      </c>
      <c r="G1161" t="s">
        <v>7613</v>
      </c>
      <c r="H1161" t="s">
        <v>3783</v>
      </c>
      <c r="I1161">
        <v>19140</v>
      </c>
      <c r="J1161" t="s">
        <v>3126</v>
      </c>
      <c r="K1161" t="s">
        <v>1887</v>
      </c>
      <c r="L1161" t="s">
        <v>1860</v>
      </c>
      <c r="M1161" s="1">
        <v>44454</v>
      </c>
      <c r="N1161" t="s">
        <v>1891</v>
      </c>
      <c r="O1161" t="s">
        <v>7675</v>
      </c>
      <c r="P1161" t="s">
        <v>1888</v>
      </c>
      <c r="Q1161" t="s">
        <v>7675</v>
      </c>
      <c r="R1161" t="s">
        <v>1876</v>
      </c>
      <c r="S1161">
        <v>1</v>
      </c>
      <c r="T1161">
        <v>0.7</v>
      </c>
      <c r="U1161">
        <v>-12.21</v>
      </c>
      <c r="V1161">
        <v>30.513333333333318</v>
      </c>
      <c r="W1161">
        <v>4</v>
      </c>
      <c r="X1161">
        <v>18.309999999999999</v>
      </c>
      <c r="Y1161">
        <v>61.033333333333317</v>
      </c>
      <c r="Z1161">
        <v>15.258333333333329</v>
      </c>
      <c r="AA1161">
        <v>4.5774999999999997</v>
      </c>
      <c r="AB1161">
        <v>30.52</v>
      </c>
    </row>
    <row r="1162" spans="1:28" x14ac:dyDescent="0.35">
      <c r="A1162" t="s">
        <v>7719</v>
      </c>
      <c r="B1162" t="s">
        <v>3084</v>
      </c>
      <c r="C1162" t="s">
        <v>1</v>
      </c>
      <c r="D1162" t="s">
        <v>466</v>
      </c>
      <c r="E1162" t="s">
        <v>146</v>
      </c>
      <c r="F1162" s="1">
        <v>44040</v>
      </c>
      <c r="G1162" t="s">
        <v>7598</v>
      </c>
      <c r="H1162" t="s">
        <v>3790</v>
      </c>
      <c r="I1162">
        <v>18018</v>
      </c>
      <c r="J1162" t="s">
        <v>1797</v>
      </c>
      <c r="K1162" t="s">
        <v>1887</v>
      </c>
      <c r="L1162" t="s">
        <v>1860</v>
      </c>
      <c r="M1162" s="1">
        <v>44041</v>
      </c>
      <c r="N1162" t="s">
        <v>1891</v>
      </c>
      <c r="O1162" t="s">
        <v>7675</v>
      </c>
      <c r="P1162" t="s">
        <v>1888</v>
      </c>
      <c r="Q1162" t="s">
        <v>7675</v>
      </c>
      <c r="R1162" t="s">
        <v>1876</v>
      </c>
      <c r="S1162">
        <v>1</v>
      </c>
      <c r="T1162">
        <v>0.7</v>
      </c>
      <c r="U1162">
        <v>-913.18</v>
      </c>
      <c r="V1162">
        <v>2282.9266666666658</v>
      </c>
      <c r="W1162">
        <v>6</v>
      </c>
      <c r="X1162">
        <v>1369.76</v>
      </c>
      <c r="Y1162">
        <v>4565.8666666666659</v>
      </c>
      <c r="Z1162">
        <v>760.97777777777765</v>
      </c>
      <c r="AA1162">
        <v>228.29333333333332</v>
      </c>
      <c r="AB1162">
        <v>2282.94</v>
      </c>
    </row>
    <row r="1163" spans="1:28" x14ac:dyDescent="0.35">
      <c r="A1163" t="s">
        <v>7719</v>
      </c>
      <c r="B1163" t="s">
        <v>308</v>
      </c>
      <c r="C1163" t="s">
        <v>1</v>
      </c>
      <c r="D1163" t="s">
        <v>3260</v>
      </c>
      <c r="E1163" t="s">
        <v>275</v>
      </c>
      <c r="F1163" s="1">
        <v>44415</v>
      </c>
      <c r="G1163" t="s">
        <v>7613</v>
      </c>
      <c r="H1163" t="s">
        <v>5272</v>
      </c>
      <c r="I1163">
        <v>11561</v>
      </c>
      <c r="J1163" t="s">
        <v>1380</v>
      </c>
      <c r="K1163" t="s">
        <v>1887</v>
      </c>
      <c r="L1163" t="s">
        <v>1860</v>
      </c>
      <c r="M1163" s="1">
        <v>44420</v>
      </c>
      <c r="N1163" t="s">
        <v>1869</v>
      </c>
      <c r="O1163" t="s">
        <v>7623</v>
      </c>
      <c r="P1163" t="s">
        <v>1897</v>
      </c>
      <c r="Q1163" t="s">
        <v>7623</v>
      </c>
      <c r="R1163" t="s">
        <v>1874</v>
      </c>
      <c r="S1163">
        <v>3</v>
      </c>
      <c r="T1163">
        <v>0</v>
      </c>
      <c r="U1163">
        <v>5.49</v>
      </c>
      <c r="V1163">
        <v>5.49</v>
      </c>
      <c r="W1163">
        <v>2</v>
      </c>
      <c r="X1163">
        <v>11.68</v>
      </c>
      <c r="Y1163">
        <v>11.68</v>
      </c>
      <c r="Z1163">
        <v>5.84</v>
      </c>
      <c r="AA1163">
        <v>5.84</v>
      </c>
      <c r="AB1163">
        <v>6.1899999999999995</v>
      </c>
    </row>
    <row r="1164" spans="1:28" x14ac:dyDescent="0.35">
      <c r="A1164" t="s">
        <v>7719</v>
      </c>
      <c r="B1164" t="s">
        <v>396</v>
      </c>
      <c r="C1164" t="s">
        <v>1</v>
      </c>
      <c r="D1164" t="s">
        <v>2020</v>
      </c>
      <c r="E1164" t="s">
        <v>216</v>
      </c>
      <c r="F1164" s="1">
        <v>43720</v>
      </c>
      <c r="G1164" t="s">
        <v>7613</v>
      </c>
      <c r="H1164" t="s">
        <v>5248</v>
      </c>
      <c r="I1164">
        <v>13021</v>
      </c>
      <c r="J1164" t="s">
        <v>1329</v>
      </c>
      <c r="K1164" t="s">
        <v>1887</v>
      </c>
      <c r="L1164" t="s">
        <v>1860</v>
      </c>
      <c r="M1164" s="1">
        <v>43726</v>
      </c>
      <c r="N1164" t="s">
        <v>1869</v>
      </c>
      <c r="O1164" t="s">
        <v>7623</v>
      </c>
      <c r="P1164" t="s">
        <v>1897</v>
      </c>
      <c r="Q1164" t="s">
        <v>7623</v>
      </c>
      <c r="R1164" t="s">
        <v>1874</v>
      </c>
      <c r="S1164">
        <v>4</v>
      </c>
      <c r="T1164">
        <v>0</v>
      </c>
      <c r="U1164">
        <v>3.06</v>
      </c>
      <c r="V1164">
        <v>3.0600000000000005</v>
      </c>
      <c r="W1164">
        <v>2</v>
      </c>
      <c r="X1164">
        <v>9.26</v>
      </c>
      <c r="Y1164">
        <v>9.26</v>
      </c>
      <c r="Z1164">
        <v>4.63</v>
      </c>
      <c r="AA1164">
        <v>4.63</v>
      </c>
      <c r="AB1164">
        <v>6.1999999999999993</v>
      </c>
    </row>
    <row r="1165" spans="1:28" x14ac:dyDescent="0.35">
      <c r="A1165" t="s">
        <v>7719</v>
      </c>
      <c r="B1165" t="s">
        <v>293</v>
      </c>
      <c r="C1165" t="s">
        <v>1</v>
      </c>
      <c r="D1165" t="s">
        <v>180</v>
      </c>
      <c r="E1165" t="s">
        <v>18</v>
      </c>
      <c r="F1165" s="1">
        <v>43272</v>
      </c>
      <c r="G1165" t="s">
        <v>7598</v>
      </c>
      <c r="H1165" t="s">
        <v>5271</v>
      </c>
      <c r="I1165">
        <v>8701</v>
      </c>
      <c r="J1165" t="s">
        <v>7621</v>
      </c>
      <c r="K1165" t="s">
        <v>1887</v>
      </c>
      <c r="L1165" t="s">
        <v>1860</v>
      </c>
      <c r="M1165" s="1">
        <v>43276</v>
      </c>
      <c r="N1165" t="s">
        <v>1869</v>
      </c>
      <c r="O1165" t="s">
        <v>7623</v>
      </c>
      <c r="P1165" t="s">
        <v>1915</v>
      </c>
      <c r="Q1165" t="s">
        <v>7623</v>
      </c>
      <c r="R1165" t="s">
        <v>1874</v>
      </c>
      <c r="S1165">
        <v>3</v>
      </c>
      <c r="T1165">
        <v>0</v>
      </c>
      <c r="U1165">
        <v>1.0900000000000001</v>
      </c>
      <c r="V1165">
        <v>1.0899999999999999</v>
      </c>
      <c r="W1165">
        <v>2</v>
      </c>
      <c r="X1165">
        <v>3.76</v>
      </c>
      <c r="Y1165">
        <v>3.76</v>
      </c>
      <c r="Z1165">
        <v>1.88</v>
      </c>
      <c r="AA1165">
        <v>1.88</v>
      </c>
      <c r="AB1165">
        <v>2.67</v>
      </c>
    </row>
    <row r="1166" spans="1:28" x14ac:dyDescent="0.35">
      <c r="A1166" t="s">
        <v>7719</v>
      </c>
      <c r="B1166" t="s">
        <v>3465</v>
      </c>
      <c r="C1166" t="s">
        <v>1</v>
      </c>
      <c r="D1166" t="s">
        <v>2555</v>
      </c>
      <c r="E1166" t="s">
        <v>13</v>
      </c>
      <c r="F1166" s="1">
        <v>43907</v>
      </c>
      <c r="G1166" t="s">
        <v>7613</v>
      </c>
      <c r="H1166" t="s">
        <v>5270</v>
      </c>
      <c r="I1166">
        <v>2148</v>
      </c>
      <c r="J1166" t="s">
        <v>1526</v>
      </c>
      <c r="K1166" t="s">
        <v>1887</v>
      </c>
      <c r="L1166" t="s">
        <v>1860</v>
      </c>
      <c r="M1166" s="1">
        <v>43913</v>
      </c>
      <c r="N1166" t="s">
        <v>1869</v>
      </c>
      <c r="O1166" t="s">
        <v>7623</v>
      </c>
      <c r="P1166" t="s">
        <v>1917</v>
      </c>
      <c r="Q1166" t="s">
        <v>7623</v>
      </c>
      <c r="R1166" t="s">
        <v>1874</v>
      </c>
      <c r="S1166">
        <v>4</v>
      </c>
      <c r="T1166">
        <v>0</v>
      </c>
      <c r="U1166">
        <v>10.32</v>
      </c>
      <c r="V1166">
        <v>10.32</v>
      </c>
      <c r="W1166">
        <v>2</v>
      </c>
      <c r="X1166">
        <v>39.68</v>
      </c>
      <c r="Y1166">
        <v>39.68</v>
      </c>
      <c r="Z1166">
        <v>19.84</v>
      </c>
      <c r="AA1166">
        <v>19.84</v>
      </c>
      <c r="AB1166">
        <v>29.36</v>
      </c>
    </row>
    <row r="1167" spans="1:28" x14ac:dyDescent="0.35">
      <c r="A1167" t="s">
        <v>7719</v>
      </c>
      <c r="B1167" t="s">
        <v>147</v>
      </c>
      <c r="C1167" t="s">
        <v>1</v>
      </c>
      <c r="D1167" t="s">
        <v>2502</v>
      </c>
      <c r="E1167" t="s">
        <v>160</v>
      </c>
      <c r="F1167" s="1">
        <v>43502</v>
      </c>
      <c r="G1167" t="s">
        <v>7598</v>
      </c>
      <c r="H1167" t="s">
        <v>4211</v>
      </c>
      <c r="I1167">
        <v>19805</v>
      </c>
      <c r="J1167" t="s">
        <v>7711</v>
      </c>
      <c r="K1167" t="s">
        <v>1887</v>
      </c>
      <c r="L1167" t="s">
        <v>1860</v>
      </c>
      <c r="M1167" s="1">
        <v>43509</v>
      </c>
      <c r="N1167" t="s">
        <v>1869</v>
      </c>
      <c r="O1167" t="s">
        <v>7623</v>
      </c>
      <c r="P1167" t="s">
        <v>1895</v>
      </c>
      <c r="Q1167" t="s">
        <v>7623</v>
      </c>
      <c r="R1167" t="s">
        <v>1874</v>
      </c>
      <c r="S1167">
        <v>5</v>
      </c>
      <c r="T1167">
        <v>0</v>
      </c>
      <c r="U1167">
        <v>1.76</v>
      </c>
      <c r="V1167">
        <v>1.7599999999999998</v>
      </c>
      <c r="W1167">
        <v>2</v>
      </c>
      <c r="X1167">
        <v>5.68</v>
      </c>
      <c r="Y1167">
        <v>5.68</v>
      </c>
      <c r="Z1167">
        <v>2.84</v>
      </c>
      <c r="AA1167">
        <v>2.84</v>
      </c>
      <c r="AB1167">
        <v>3.92</v>
      </c>
    </row>
    <row r="1168" spans="1:28" x14ac:dyDescent="0.35">
      <c r="A1168" t="s">
        <v>7719</v>
      </c>
      <c r="B1168" t="s">
        <v>169</v>
      </c>
      <c r="C1168" t="s">
        <v>1</v>
      </c>
      <c r="D1168" t="s">
        <v>2325</v>
      </c>
      <c r="E1168" t="s">
        <v>13</v>
      </c>
      <c r="F1168" s="1">
        <v>43987</v>
      </c>
      <c r="G1168" t="s">
        <v>7598</v>
      </c>
      <c r="H1168" t="s">
        <v>5269</v>
      </c>
      <c r="I1168">
        <v>19711</v>
      </c>
      <c r="J1168" t="s">
        <v>1445</v>
      </c>
      <c r="K1168" t="s">
        <v>1887</v>
      </c>
      <c r="L1168" t="s">
        <v>1860</v>
      </c>
      <c r="M1168" s="1">
        <v>43993</v>
      </c>
      <c r="N1168" t="s">
        <v>1869</v>
      </c>
      <c r="O1168" t="s">
        <v>7623</v>
      </c>
      <c r="P1168" t="s">
        <v>1895</v>
      </c>
      <c r="Q1168" t="s">
        <v>7623</v>
      </c>
      <c r="R1168" t="s">
        <v>1874</v>
      </c>
      <c r="S1168">
        <v>4</v>
      </c>
      <c r="T1168">
        <v>0</v>
      </c>
      <c r="U1168">
        <v>2.79</v>
      </c>
      <c r="V1168">
        <v>2.7899999999999991</v>
      </c>
      <c r="W1168">
        <v>2</v>
      </c>
      <c r="X1168">
        <v>11.16</v>
      </c>
      <c r="Y1168">
        <v>11.16</v>
      </c>
      <c r="Z1168">
        <v>5.58</v>
      </c>
      <c r="AA1168">
        <v>5.58</v>
      </c>
      <c r="AB1168">
        <v>8.370000000000001</v>
      </c>
    </row>
    <row r="1169" spans="1:28" x14ac:dyDescent="0.35">
      <c r="A1169" t="s">
        <v>7719</v>
      </c>
      <c r="B1169" t="s">
        <v>3502</v>
      </c>
      <c r="C1169" t="s">
        <v>1</v>
      </c>
      <c r="D1169" t="s">
        <v>469</v>
      </c>
      <c r="E1169" t="s">
        <v>13</v>
      </c>
      <c r="F1169" s="1">
        <v>44216</v>
      </c>
      <c r="G1169" t="s">
        <v>7613</v>
      </c>
      <c r="H1169" t="s">
        <v>5268</v>
      </c>
      <c r="I1169">
        <v>6708</v>
      </c>
      <c r="J1169" t="s">
        <v>3401</v>
      </c>
      <c r="K1169" t="s">
        <v>1887</v>
      </c>
      <c r="L1169" t="s">
        <v>1860</v>
      </c>
      <c r="M1169" s="1">
        <v>44222</v>
      </c>
      <c r="N1169" t="s">
        <v>1869</v>
      </c>
      <c r="O1169" t="s">
        <v>7623</v>
      </c>
      <c r="P1169" t="s">
        <v>1914</v>
      </c>
      <c r="Q1169" t="s">
        <v>7623</v>
      </c>
      <c r="R1169" t="s">
        <v>1874</v>
      </c>
      <c r="S1169">
        <v>4</v>
      </c>
      <c r="T1169">
        <v>0</v>
      </c>
      <c r="U1169">
        <v>1.02</v>
      </c>
      <c r="V1169">
        <v>1.02</v>
      </c>
      <c r="W1169">
        <v>2</v>
      </c>
      <c r="X1169">
        <v>3.52</v>
      </c>
      <c r="Y1169">
        <v>3.52</v>
      </c>
      <c r="Z1169">
        <v>1.76</v>
      </c>
      <c r="AA1169">
        <v>1.76</v>
      </c>
      <c r="AB1169">
        <v>2.5</v>
      </c>
    </row>
    <row r="1170" spans="1:28" x14ac:dyDescent="0.35">
      <c r="A1170" t="s">
        <v>7719</v>
      </c>
      <c r="B1170" t="s">
        <v>80</v>
      </c>
      <c r="C1170" t="s">
        <v>1</v>
      </c>
      <c r="D1170" t="s">
        <v>207</v>
      </c>
      <c r="E1170" t="s">
        <v>509</v>
      </c>
      <c r="F1170" s="1">
        <v>44309</v>
      </c>
      <c r="G1170" t="s">
        <v>7613</v>
      </c>
      <c r="H1170" t="s">
        <v>5267</v>
      </c>
      <c r="I1170">
        <v>10024</v>
      </c>
      <c r="J1170" t="s">
        <v>3332</v>
      </c>
      <c r="K1170" t="s">
        <v>1887</v>
      </c>
      <c r="L1170" t="s">
        <v>1860</v>
      </c>
      <c r="M1170" s="1">
        <v>44315</v>
      </c>
      <c r="N1170" t="s">
        <v>1869</v>
      </c>
      <c r="O1170" t="s">
        <v>7623</v>
      </c>
      <c r="P1170" t="s">
        <v>1897</v>
      </c>
      <c r="Q1170" t="s">
        <v>7623</v>
      </c>
      <c r="R1170" t="s">
        <v>1877</v>
      </c>
      <c r="S1170">
        <v>4</v>
      </c>
      <c r="T1170">
        <v>0</v>
      </c>
      <c r="U1170">
        <v>35.36</v>
      </c>
      <c r="V1170">
        <v>35.36</v>
      </c>
      <c r="W1170">
        <v>2</v>
      </c>
      <c r="X1170">
        <v>121.94</v>
      </c>
      <c r="Y1170">
        <v>121.94</v>
      </c>
      <c r="Z1170">
        <v>60.97</v>
      </c>
      <c r="AA1170">
        <v>60.97</v>
      </c>
      <c r="AB1170">
        <v>86.58</v>
      </c>
    </row>
    <row r="1171" spans="1:28" x14ac:dyDescent="0.35">
      <c r="A1171" t="s">
        <v>7719</v>
      </c>
      <c r="B1171" t="s">
        <v>80</v>
      </c>
      <c r="C1171" t="s">
        <v>1</v>
      </c>
      <c r="D1171" t="s">
        <v>504</v>
      </c>
      <c r="E1171" t="s">
        <v>16</v>
      </c>
      <c r="F1171" s="1">
        <v>44029</v>
      </c>
      <c r="G1171" t="s">
        <v>7613</v>
      </c>
      <c r="H1171" t="s">
        <v>5266</v>
      </c>
      <c r="I1171">
        <v>10024</v>
      </c>
      <c r="J1171" t="s">
        <v>1171</v>
      </c>
      <c r="K1171" t="s">
        <v>1887</v>
      </c>
      <c r="L1171" t="s">
        <v>1860</v>
      </c>
      <c r="M1171" s="1">
        <v>44034</v>
      </c>
      <c r="N1171" t="s">
        <v>1869</v>
      </c>
      <c r="O1171" t="s">
        <v>7623</v>
      </c>
      <c r="P1171" t="s">
        <v>1897</v>
      </c>
      <c r="Q1171" t="s">
        <v>7623</v>
      </c>
      <c r="R1171" t="s">
        <v>1877</v>
      </c>
      <c r="S1171">
        <v>3</v>
      </c>
      <c r="T1171">
        <v>0</v>
      </c>
      <c r="U1171">
        <v>13.79</v>
      </c>
      <c r="V1171">
        <v>13.79</v>
      </c>
      <c r="W1171">
        <v>2</v>
      </c>
      <c r="X1171">
        <v>45.96</v>
      </c>
      <c r="Y1171">
        <v>45.96</v>
      </c>
      <c r="Z1171">
        <v>22.98</v>
      </c>
      <c r="AA1171">
        <v>22.98</v>
      </c>
      <c r="AB1171">
        <v>32.17</v>
      </c>
    </row>
    <row r="1172" spans="1:28" x14ac:dyDescent="0.35">
      <c r="A1172" t="s">
        <v>7719</v>
      </c>
      <c r="B1172" t="s">
        <v>308</v>
      </c>
      <c r="C1172" t="s">
        <v>1</v>
      </c>
      <c r="D1172" t="s">
        <v>1940</v>
      </c>
      <c r="E1172" t="s">
        <v>18</v>
      </c>
      <c r="F1172" s="1">
        <v>44154</v>
      </c>
      <c r="G1172" t="s">
        <v>7613</v>
      </c>
      <c r="H1172" t="s">
        <v>5265</v>
      </c>
      <c r="I1172">
        <v>11561</v>
      </c>
      <c r="J1172" t="s">
        <v>3119</v>
      </c>
      <c r="K1172" t="s">
        <v>1887</v>
      </c>
      <c r="L1172" t="s">
        <v>1860</v>
      </c>
      <c r="M1172" s="1">
        <v>44160</v>
      </c>
      <c r="N1172" t="s">
        <v>1869</v>
      </c>
      <c r="O1172" t="s">
        <v>7623</v>
      </c>
      <c r="P1172" t="s">
        <v>1897</v>
      </c>
      <c r="Q1172" t="s">
        <v>7623</v>
      </c>
      <c r="R1172" t="s">
        <v>1877</v>
      </c>
      <c r="S1172">
        <v>4</v>
      </c>
      <c r="T1172">
        <v>0</v>
      </c>
      <c r="U1172">
        <v>2.27</v>
      </c>
      <c r="V1172">
        <v>2.2699999999999996</v>
      </c>
      <c r="W1172">
        <v>2</v>
      </c>
      <c r="X1172">
        <v>8.74</v>
      </c>
      <c r="Y1172">
        <v>8.74</v>
      </c>
      <c r="Z1172">
        <v>4.37</v>
      </c>
      <c r="AA1172">
        <v>4.37</v>
      </c>
      <c r="AB1172">
        <v>6.4700000000000006</v>
      </c>
    </row>
    <row r="1173" spans="1:28" x14ac:dyDescent="0.35">
      <c r="A1173" t="s">
        <v>7719</v>
      </c>
      <c r="B1173" t="s">
        <v>516</v>
      </c>
      <c r="C1173" t="s">
        <v>1</v>
      </c>
      <c r="D1173" t="s">
        <v>2345</v>
      </c>
      <c r="E1173" t="s">
        <v>7624</v>
      </c>
      <c r="F1173" s="1">
        <v>44423</v>
      </c>
      <c r="G1173" t="s">
        <v>7613</v>
      </c>
      <c r="H1173" t="s">
        <v>5264</v>
      </c>
      <c r="I1173">
        <v>7060</v>
      </c>
      <c r="J1173" t="s">
        <v>7636</v>
      </c>
      <c r="K1173" t="s">
        <v>1887</v>
      </c>
      <c r="L1173" t="s">
        <v>1860</v>
      </c>
      <c r="M1173" s="1">
        <v>44429</v>
      </c>
      <c r="N1173" t="s">
        <v>1869</v>
      </c>
      <c r="O1173" t="s">
        <v>7623</v>
      </c>
      <c r="P1173" t="s">
        <v>1915</v>
      </c>
      <c r="Q1173" t="s">
        <v>7623</v>
      </c>
      <c r="R1173" t="s">
        <v>1877</v>
      </c>
      <c r="S1173">
        <v>4</v>
      </c>
      <c r="T1173">
        <v>0</v>
      </c>
      <c r="U1173">
        <v>25.44</v>
      </c>
      <c r="V1173">
        <v>25.439999999999998</v>
      </c>
      <c r="W1173">
        <v>2</v>
      </c>
      <c r="X1173">
        <v>97.84</v>
      </c>
      <c r="Y1173">
        <v>97.84</v>
      </c>
      <c r="Z1173">
        <v>48.92</v>
      </c>
      <c r="AA1173">
        <v>48.92</v>
      </c>
      <c r="AB1173">
        <v>72.400000000000006</v>
      </c>
    </row>
    <row r="1174" spans="1:28" x14ac:dyDescent="0.35">
      <c r="A1174" t="s">
        <v>7719</v>
      </c>
      <c r="B1174" t="s">
        <v>80</v>
      </c>
      <c r="C1174" t="s">
        <v>1</v>
      </c>
      <c r="D1174" t="s">
        <v>255</v>
      </c>
      <c r="E1174" t="s">
        <v>236</v>
      </c>
      <c r="F1174" s="1">
        <v>43323</v>
      </c>
      <c r="G1174" t="s">
        <v>7613</v>
      </c>
      <c r="H1174" t="s">
        <v>5263</v>
      </c>
      <c r="I1174">
        <v>10035</v>
      </c>
      <c r="J1174" t="s">
        <v>1580</v>
      </c>
      <c r="K1174" t="s">
        <v>1887</v>
      </c>
      <c r="L1174" t="s">
        <v>1860</v>
      </c>
      <c r="M1174" s="1">
        <v>43328</v>
      </c>
      <c r="N1174" t="s">
        <v>1869</v>
      </c>
      <c r="O1174" t="s">
        <v>7623</v>
      </c>
      <c r="P1174" t="s">
        <v>1897</v>
      </c>
      <c r="Q1174" t="s">
        <v>7623</v>
      </c>
      <c r="R1174" t="s">
        <v>1872</v>
      </c>
      <c r="S1174">
        <v>3</v>
      </c>
      <c r="T1174">
        <v>0</v>
      </c>
      <c r="U1174">
        <v>18.77</v>
      </c>
      <c r="V1174">
        <v>18.769999999999982</v>
      </c>
      <c r="W1174">
        <v>1</v>
      </c>
      <c r="X1174">
        <v>375.34</v>
      </c>
      <c r="Y1174">
        <v>375.34</v>
      </c>
      <c r="Z1174">
        <v>375.34</v>
      </c>
      <c r="AA1174">
        <v>375.34</v>
      </c>
      <c r="AB1174">
        <v>356.57</v>
      </c>
    </row>
    <row r="1175" spans="1:28" x14ac:dyDescent="0.35">
      <c r="A1175" t="s">
        <v>7719</v>
      </c>
      <c r="B1175" t="s">
        <v>80</v>
      </c>
      <c r="C1175" t="s">
        <v>1</v>
      </c>
      <c r="D1175" t="s">
        <v>29</v>
      </c>
      <c r="E1175" t="s">
        <v>67</v>
      </c>
      <c r="F1175" s="1">
        <v>44179</v>
      </c>
      <c r="G1175" t="s">
        <v>7598</v>
      </c>
      <c r="H1175" t="s">
        <v>4218</v>
      </c>
      <c r="I1175">
        <v>10011</v>
      </c>
      <c r="J1175" t="s">
        <v>1578</v>
      </c>
      <c r="K1175" t="s">
        <v>1887</v>
      </c>
      <c r="L1175" t="s">
        <v>1860</v>
      </c>
      <c r="M1175" s="1">
        <v>44184</v>
      </c>
      <c r="N1175" t="s">
        <v>1869</v>
      </c>
      <c r="O1175" t="s">
        <v>7623</v>
      </c>
      <c r="P1175" t="s">
        <v>1897</v>
      </c>
      <c r="Q1175" t="s">
        <v>7623</v>
      </c>
      <c r="R1175" t="s">
        <v>1872</v>
      </c>
      <c r="S1175">
        <v>3</v>
      </c>
      <c r="T1175">
        <v>0</v>
      </c>
      <c r="U1175">
        <v>4.63</v>
      </c>
      <c r="V1175">
        <v>4.629999999999999</v>
      </c>
      <c r="W1175">
        <v>1</v>
      </c>
      <c r="X1175">
        <v>17.149999999999999</v>
      </c>
      <c r="Y1175">
        <v>17.149999999999999</v>
      </c>
      <c r="Z1175">
        <v>17.149999999999999</v>
      </c>
      <c r="AA1175">
        <v>17.149999999999999</v>
      </c>
      <c r="AB1175">
        <v>12.52</v>
      </c>
    </row>
    <row r="1176" spans="1:28" x14ac:dyDescent="0.35">
      <c r="A1176" t="s">
        <v>7719</v>
      </c>
      <c r="B1176" t="s">
        <v>80</v>
      </c>
      <c r="C1176" t="s">
        <v>1</v>
      </c>
      <c r="D1176" t="s">
        <v>3457</v>
      </c>
      <c r="E1176" t="s">
        <v>102</v>
      </c>
      <c r="F1176" s="1">
        <v>44146</v>
      </c>
      <c r="G1176" t="s">
        <v>7598</v>
      </c>
      <c r="H1176" t="s">
        <v>5262</v>
      </c>
      <c r="I1176">
        <v>10011</v>
      </c>
      <c r="J1176" t="s">
        <v>1367</v>
      </c>
      <c r="K1176" t="s">
        <v>1887</v>
      </c>
      <c r="L1176" t="s">
        <v>1860</v>
      </c>
      <c r="M1176" s="1">
        <v>44151</v>
      </c>
      <c r="N1176" t="s">
        <v>1869</v>
      </c>
      <c r="O1176" t="s">
        <v>7623</v>
      </c>
      <c r="P1176" t="s">
        <v>1897</v>
      </c>
      <c r="Q1176" t="s">
        <v>7623</v>
      </c>
      <c r="R1176" t="s">
        <v>1872</v>
      </c>
      <c r="S1176">
        <v>3</v>
      </c>
      <c r="T1176">
        <v>0</v>
      </c>
      <c r="U1176">
        <v>20.84</v>
      </c>
      <c r="V1176">
        <v>20.840000000000003</v>
      </c>
      <c r="W1176">
        <v>1</v>
      </c>
      <c r="X1176">
        <v>83.36</v>
      </c>
      <c r="Y1176">
        <v>83.36</v>
      </c>
      <c r="Z1176">
        <v>83.36</v>
      </c>
      <c r="AA1176">
        <v>83.36</v>
      </c>
      <c r="AB1176">
        <v>62.519999999999996</v>
      </c>
    </row>
    <row r="1177" spans="1:28" x14ac:dyDescent="0.35">
      <c r="A1177" t="s">
        <v>7719</v>
      </c>
      <c r="B1177" t="s">
        <v>80</v>
      </c>
      <c r="C1177" t="s">
        <v>1</v>
      </c>
      <c r="D1177" t="s">
        <v>3350</v>
      </c>
      <c r="E1177" t="s">
        <v>16</v>
      </c>
      <c r="F1177" s="1">
        <v>44511</v>
      </c>
      <c r="G1177" t="s">
        <v>7598</v>
      </c>
      <c r="H1177" t="s">
        <v>5261</v>
      </c>
      <c r="I1177">
        <v>10009</v>
      </c>
      <c r="J1177" t="s">
        <v>3623</v>
      </c>
      <c r="K1177" t="s">
        <v>1887</v>
      </c>
      <c r="L1177" t="s">
        <v>1860</v>
      </c>
      <c r="M1177" s="1">
        <v>44517</v>
      </c>
      <c r="N1177" t="s">
        <v>1869</v>
      </c>
      <c r="O1177" t="s">
        <v>7623</v>
      </c>
      <c r="P1177" t="s">
        <v>1897</v>
      </c>
      <c r="Q1177" t="s">
        <v>7623</v>
      </c>
      <c r="R1177" t="s">
        <v>1872</v>
      </c>
      <c r="S1177">
        <v>4</v>
      </c>
      <c r="T1177">
        <v>0</v>
      </c>
      <c r="U1177">
        <v>0</v>
      </c>
      <c r="V1177">
        <v>0</v>
      </c>
      <c r="W1177">
        <v>1</v>
      </c>
      <c r="X1177">
        <v>35.479999999999997</v>
      </c>
      <c r="Y1177">
        <v>35.479999999999997</v>
      </c>
      <c r="Z1177">
        <v>35.479999999999997</v>
      </c>
      <c r="AA1177">
        <v>35.479999999999997</v>
      </c>
      <c r="AB1177">
        <v>35.479999999999997</v>
      </c>
    </row>
    <row r="1178" spans="1:28" x14ac:dyDescent="0.35">
      <c r="A1178" t="s">
        <v>7719</v>
      </c>
      <c r="B1178" t="s">
        <v>80</v>
      </c>
      <c r="C1178" t="s">
        <v>1</v>
      </c>
      <c r="D1178" t="s">
        <v>414</v>
      </c>
      <c r="E1178" t="s">
        <v>18</v>
      </c>
      <c r="F1178" s="1">
        <v>44513</v>
      </c>
      <c r="G1178" t="s">
        <v>7598</v>
      </c>
      <c r="H1178" t="s">
        <v>5260</v>
      </c>
      <c r="I1178">
        <v>10009</v>
      </c>
      <c r="J1178" t="s">
        <v>1714</v>
      </c>
      <c r="K1178" t="s">
        <v>1887</v>
      </c>
      <c r="L1178" t="s">
        <v>1860</v>
      </c>
      <c r="M1178" s="1">
        <v>44518</v>
      </c>
      <c r="N1178" t="s">
        <v>1869</v>
      </c>
      <c r="O1178" t="s">
        <v>7623</v>
      </c>
      <c r="P1178" t="s">
        <v>1897</v>
      </c>
      <c r="Q1178" t="s">
        <v>7623</v>
      </c>
      <c r="R1178" t="s">
        <v>1872</v>
      </c>
      <c r="S1178">
        <v>3</v>
      </c>
      <c r="T1178">
        <v>0</v>
      </c>
      <c r="U1178">
        <v>3.36</v>
      </c>
      <c r="V1178">
        <v>3.3599999999999994</v>
      </c>
      <c r="W1178">
        <v>1</v>
      </c>
      <c r="X1178">
        <v>11.21</v>
      </c>
      <c r="Y1178">
        <v>11.21</v>
      </c>
      <c r="Z1178">
        <v>11.21</v>
      </c>
      <c r="AA1178">
        <v>11.21</v>
      </c>
      <c r="AB1178">
        <v>7.8500000000000014</v>
      </c>
    </row>
    <row r="1179" spans="1:28" x14ac:dyDescent="0.35">
      <c r="A1179" t="s">
        <v>7719</v>
      </c>
      <c r="B1179" t="s">
        <v>332</v>
      </c>
      <c r="C1179" t="s">
        <v>1</v>
      </c>
      <c r="D1179" t="s">
        <v>2522</v>
      </c>
      <c r="E1179" t="s">
        <v>38</v>
      </c>
      <c r="F1179" s="1">
        <v>43613</v>
      </c>
      <c r="G1179" t="s">
        <v>7598</v>
      </c>
      <c r="H1179" t="s">
        <v>5259</v>
      </c>
      <c r="I1179">
        <v>6040</v>
      </c>
      <c r="J1179" t="s">
        <v>1821</v>
      </c>
      <c r="K1179" t="s">
        <v>1887</v>
      </c>
      <c r="L1179" t="s">
        <v>1860</v>
      </c>
      <c r="M1179" s="1">
        <v>43619</v>
      </c>
      <c r="N1179" t="s">
        <v>1869</v>
      </c>
      <c r="O1179" t="s">
        <v>7623</v>
      </c>
      <c r="P1179" t="s">
        <v>1914</v>
      </c>
      <c r="Q1179" t="s">
        <v>7623</v>
      </c>
      <c r="R1179" t="s">
        <v>1872</v>
      </c>
      <c r="S1179">
        <v>4</v>
      </c>
      <c r="T1179">
        <v>0</v>
      </c>
      <c r="U1179">
        <v>2.44</v>
      </c>
      <c r="V1179">
        <v>2.4399999999999995</v>
      </c>
      <c r="W1179">
        <v>1</v>
      </c>
      <c r="X1179">
        <v>16.239999999999998</v>
      </c>
      <c r="Y1179">
        <v>16.239999999999998</v>
      </c>
      <c r="Z1179">
        <v>16.239999999999998</v>
      </c>
      <c r="AA1179">
        <v>16.239999999999998</v>
      </c>
      <c r="AB1179">
        <v>13.799999999999999</v>
      </c>
    </row>
    <row r="1180" spans="1:28" x14ac:dyDescent="0.35">
      <c r="A1180" t="s">
        <v>7719</v>
      </c>
      <c r="B1180" t="s">
        <v>535</v>
      </c>
      <c r="C1180" t="s">
        <v>1</v>
      </c>
      <c r="D1180" t="s">
        <v>2289</v>
      </c>
      <c r="E1180" t="s">
        <v>21</v>
      </c>
      <c r="F1180" s="1">
        <v>44215</v>
      </c>
      <c r="G1180" t="s">
        <v>7613</v>
      </c>
      <c r="H1180" t="s">
        <v>5250</v>
      </c>
      <c r="J1180" t="s">
        <v>1447</v>
      </c>
      <c r="K1180" t="s">
        <v>1887</v>
      </c>
      <c r="L1180" t="s">
        <v>1860</v>
      </c>
      <c r="M1180" s="1">
        <v>44219</v>
      </c>
      <c r="N1180" t="s">
        <v>1869</v>
      </c>
      <c r="O1180" t="s">
        <v>7623</v>
      </c>
      <c r="P1180" t="s">
        <v>3351</v>
      </c>
      <c r="Q1180" t="s">
        <v>7623</v>
      </c>
      <c r="R1180" t="s">
        <v>1879</v>
      </c>
      <c r="S1180">
        <v>3</v>
      </c>
      <c r="T1180">
        <v>0</v>
      </c>
      <c r="U1180">
        <v>5.77</v>
      </c>
      <c r="V1180">
        <v>5.77</v>
      </c>
      <c r="W1180">
        <v>1</v>
      </c>
      <c r="X1180">
        <v>12.28</v>
      </c>
      <c r="Y1180">
        <v>12.28</v>
      </c>
      <c r="Z1180">
        <v>12.28</v>
      </c>
      <c r="AA1180">
        <v>12.28</v>
      </c>
      <c r="AB1180">
        <v>6.51</v>
      </c>
    </row>
    <row r="1181" spans="1:28" x14ac:dyDescent="0.35">
      <c r="A1181" t="s">
        <v>7719</v>
      </c>
      <c r="B1181" t="s">
        <v>2051</v>
      </c>
      <c r="C1181" t="s">
        <v>1</v>
      </c>
      <c r="D1181" t="s">
        <v>96</v>
      </c>
      <c r="E1181" t="s">
        <v>53</v>
      </c>
      <c r="F1181" s="1">
        <v>43891</v>
      </c>
      <c r="G1181" t="s">
        <v>7613</v>
      </c>
      <c r="H1181" t="s">
        <v>4299</v>
      </c>
      <c r="I1181">
        <v>10701</v>
      </c>
      <c r="J1181" t="s">
        <v>53</v>
      </c>
      <c r="K1181" t="s">
        <v>1887</v>
      </c>
      <c r="L1181" t="s">
        <v>1860</v>
      </c>
      <c r="M1181" s="1">
        <v>43895</v>
      </c>
      <c r="N1181" t="s">
        <v>1869</v>
      </c>
      <c r="O1181" t="s">
        <v>7623</v>
      </c>
      <c r="P1181" t="s">
        <v>1897</v>
      </c>
      <c r="Q1181" t="s">
        <v>7623</v>
      </c>
      <c r="R1181" t="s">
        <v>1879</v>
      </c>
      <c r="S1181">
        <v>3</v>
      </c>
      <c r="T1181">
        <v>0</v>
      </c>
      <c r="U1181">
        <v>12.13</v>
      </c>
      <c r="V1181">
        <v>12.13</v>
      </c>
      <c r="W1181">
        <v>1</v>
      </c>
      <c r="X1181">
        <v>26.38</v>
      </c>
      <c r="Y1181">
        <v>26.38</v>
      </c>
      <c r="Z1181">
        <v>26.38</v>
      </c>
      <c r="AA1181">
        <v>26.38</v>
      </c>
      <c r="AB1181">
        <v>14.249999999999998</v>
      </c>
    </row>
    <row r="1182" spans="1:28" x14ac:dyDescent="0.35">
      <c r="A1182" t="s">
        <v>7719</v>
      </c>
      <c r="B1182" t="s">
        <v>80</v>
      </c>
      <c r="C1182" t="s">
        <v>1</v>
      </c>
      <c r="D1182" t="s">
        <v>2874</v>
      </c>
      <c r="E1182" t="s">
        <v>18</v>
      </c>
      <c r="F1182" s="1">
        <v>44167</v>
      </c>
      <c r="G1182" t="s">
        <v>7613</v>
      </c>
      <c r="H1182" t="s">
        <v>5258</v>
      </c>
      <c r="I1182">
        <v>10024</v>
      </c>
      <c r="J1182" t="s">
        <v>2966</v>
      </c>
      <c r="K1182" t="s">
        <v>1887</v>
      </c>
      <c r="L1182" t="s">
        <v>1860</v>
      </c>
      <c r="M1182" s="1">
        <v>44172</v>
      </c>
      <c r="N1182" t="s">
        <v>1869</v>
      </c>
      <c r="O1182" t="s">
        <v>7623</v>
      </c>
      <c r="P1182" t="s">
        <v>1897</v>
      </c>
      <c r="Q1182" t="s">
        <v>7623</v>
      </c>
      <c r="R1182" t="s">
        <v>1879</v>
      </c>
      <c r="S1182">
        <v>3</v>
      </c>
      <c r="T1182">
        <v>0</v>
      </c>
      <c r="U1182">
        <v>26.93</v>
      </c>
      <c r="V1182">
        <v>26.93</v>
      </c>
      <c r="W1182">
        <v>1</v>
      </c>
      <c r="X1182">
        <v>54.96</v>
      </c>
      <c r="Y1182">
        <v>54.96</v>
      </c>
      <c r="Z1182">
        <v>54.96</v>
      </c>
      <c r="AA1182">
        <v>54.96</v>
      </c>
      <c r="AB1182">
        <v>28.03</v>
      </c>
    </row>
    <row r="1183" spans="1:28" x14ac:dyDescent="0.35">
      <c r="A1183" t="s">
        <v>7719</v>
      </c>
      <c r="B1183" t="s">
        <v>80</v>
      </c>
      <c r="C1183" t="s">
        <v>1</v>
      </c>
      <c r="D1183" t="s">
        <v>343</v>
      </c>
      <c r="E1183" t="s">
        <v>18</v>
      </c>
      <c r="F1183" s="1">
        <v>43373</v>
      </c>
      <c r="G1183" t="s">
        <v>7613</v>
      </c>
      <c r="H1183" t="s">
        <v>5257</v>
      </c>
      <c r="I1183">
        <v>10011</v>
      </c>
      <c r="J1183" t="s">
        <v>1705</v>
      </c>
      <c r="K1183" t="s">
        <v>1887</v>
      </c>
      <c r="L1183" t="s">
        <v>1860</v>
      </c>
      <c r="M1183" s="1">
        <v>43377</v>
      </c>
      <c r="N1183" t="s">
        <v>1869</v>
      </c>
      <c r="O1183" t="s">
        <v>7623</v>
      </c>
      <c r="P1183" t="s">
        <v>1897</v>
      </c>
      <c r="Q1183" t="s">
        <v>7623</v>
      </c>
      <c r="R1183" t="s">
        <v>1879</v>
      </c>
      <c r="S1183">
        <v>3</v>
      </c>
      <c r="T1183">
        <v>0</v>
      </c>
      <c r="U1183">
        <v>24.47</v>
      </c>
      <c r="V1183">
        <v>24.47</v>
      </c>
      <c r="W1183">
        <v>1</v>
      </c>
      <c r="X1183">
        <v>48.94</v>
      </c>
      <c r="Y1183">
        <v>48.94</v>
      </c>
      <c r="Z1183">
        <v>48.94</v>
      </c>
      <c r="AA1183">
        <v>48.94</v>
      </c>
      <c r="AB1183">
        <v>24.47</v>
      </c>
    </row>
    <row r="1184" spans="1:28" x14ac:dyDescent="0.35">
      <c r="A1184" t="s">
        <v>7719</v>
      </c>
      <c r="B1184" t="s">
        <v>80</v>
      </c>
      <c r="C1184" t="s">
        <v>1</v>
      </c>
      <c r="D1184" t="s">
        <v>1969</v>
      </c>
      <c r="E1184" t="s">
        <v>21</v>
      </c>
      <c r="F1184" s="1">
        <v>43805</v>
      </c>
      <c r="G1184" t="s">
        <v>7613</v>
      </c>
      <c r="H1184" t="s">
        <v>4215</v>
      </c>
      <c r="I1184">
        <v>10009</v>
      </c>
      <c r="J1184" t="s">
        <v>3189</v>
      </c>
      <c r="K1184" t="s">
        <v>1887</v>
      </c>
      <c r="L1184" t="s">
        <v>1860</v>
      </c>
      <c r="M1184" s="1">
        <v>43809</v>
      </c>
      <c r="N1184" t="s">
        <v>1869</v>
      </c>
      <c r="O1184" t="s">
        <v>7623</v>
      </c>
      <c r="P1184" t="s">
        <v>1897</v>
      </c>
      <c r="Q1184" t="s">
        <v>7623</v>
      </c>
      <c r="R1184" t="s">
        <v>1879</v>
      </c>
      <c r="S1184">
        <v>3</v>
      </c>
      <c r="T1184">
        <v>0</v>
      </c>
      <c r="U1184">
        <v>3.11</v>
      </c>
      <c r="V1184">
        <v>3.11</v>
      </c>
      <c r="W1184">
        <v>1</v>
      </c>
      <c r="X1184">
        <v>6.48</v>
      </c>
      <c r="Y1184">
        <v>6.48</v>
      </c>
      <c r="Z1184">
        <v>6.48</v>
      </c>
      <c r="AA1184">
        <v>6.48</v>
      </c>
      <c r="AB1184">
        <v>3.3700000000000006</v>
      </c>
    </row>
    <row r="1185" spans="1:28" x14ac:dyDescent="0.35">
      <c r="A1185" t="s">
        <v>7719</v>
      </c>
      <c r="B1185" t="s">
        <v>290</v>
      </c>
      <c r="C1185" t="s">
        <v>1</v>
      </c>
      <c r="D1185" t="s">
        <v>413</v>
      </c>
      <c r="E1185" t="s">
        <v>21</v>
      </c>
      <c r="F1185" s="1">
        <v>44475</v>
      </c>
      <c r="G1185" t="s">
        <v>7613</v>
      </c>
      <c r="H1185" t="s">
        <v>5256</v>
      </c>
      <c r="I1185">
        <v>7109</v>
      </c>
      <c r="J1185" t="s">
        <v>2710</v>
      </c>
      <c r="K1185" t="s">
        <v>1887</v>
      </c>
      <c r="L1185" t="s">
        <v>1860</v>
      </c>
      <c r="M1185" s="1">
        <v>44480</v>
      </c>
      <c r="N1185" t="s">
        <v>1869</v>
      </c>
      <c r="O1185" t="s">
        <v>7623</v>
      </c>
      <c r="P1185" t="s">
        <v>1915</v>
      </c>
      <c r="Q1185" t="s">
        <v>7623</v>
      </c>
      <c r="R1185" t="s">
        <v>1879</v>
      </c>
      <c r="S1185">
        <v>3</v>
      </c>
      <c r="T1185">
        <v>0</v>
      </c>
      <c r="U1185">
        <v>3.11</v>
      </c>
      <c r="V1185">
        <v>3.11</v>
      </c>
      <c r="W1185">
        <v>1</v>
      </c>
      <c r="X1185">
        <v>6.48</v>
      </c>
      <c r="Y1185">
        <v>6.48</v>
      </c>
      <c r="Z1185">
        <v>6.48</v>
      </c>
      <c r="AA1185">
        <v>6.48</v>
      </c>
      <c r="AB1185">
        <v>3.3700000000000006</v>
      </c>
    </row>
    <row r="1186" spans="1:28" x14ac:dyDescent="0.35">
      <c r="A1186" t="s">
        <v>7719</v>
      </c>
      <c r="B1186" t="s">
        <v>169</v>
      </c>
      <c r="C1186" t="s">
        <v>1</v>
      </c>
      <c r="D1186" t="s">
        <v>117</v>
      </c>
      <c r="E1186" t="s">
        <v>18</v>
      </c>
      <c r="F1186" s="1">
        <v>43338</v>
      </c>
      <c r="G1186" t="s">
        <v>7598</v>
      </c>
      <c r="H1186" t="s">
        <v>4214</v>
      </c>
      <c r="I1186">
        <v>19711</v>
      </c>
      <c r="J1186" t="s">
        <v>2590</v>
      </c>
      <c r="K1186" t="s">
        <v>1887</v>
      </c>
      <c r="L1186" t="s">
        <v>1860</v>
      </c>
      <c r="M1186" s="1">
        <v>43344</v>
      </c>
      <c r="N1186" t="s">
        <v>1869</v>
      </c>
      <c r="O1186" t="s">
        <v>7623</v>
      </c>
      <c r="P1186" t="s">
        <v>1895</v>
      </c>
      <c r="Q1186" t="s">
        <v>7623</v>
      </c>
      <c r="R1186" t="s">
        <v>1879</v>
      </c>
      <c r="S1186">
        <v>4</v>
      </c>
      <c r="T1186">
        <v>0</v>
      </c>
      <c r="U1186">
        <v>1.55</v>
      </c>
      <c r="V1186">
        <v>1.55</v>
      </c>
      <c r="W1186">
        <v>1</v>
      </c>
      <c r="X1186">
        <v>3.38</v>
      </c>
      <c r="Y1186">
        <v>3.38</v>
      </c>
      <c r="Z1186">
        <v>3.38</v>
      </c>
      <c r="AA1186">
        <v>3.38</v>
      </c>
      <c r="AB1186">
        <v>1.8299999999999998</v>
      </c>
    </row>
    <row r="1187" spans="1:28" x14ac:dyDescent="0.35">
      <c r="A1187" t="s">
        <v>7719</v>
      </c>
      <c r="B1187" t="s">
        <v>2265</v>
      </c>
      <c r="C1187" t="s">
        <v>1</v>
      </c>
      <c r="D1187" t="s">
        <v>2379</v>
      </c>
      <c r="E1187" t="s">
        <v>178</v>
      </c>
      <c r="F1187" s="1">
        <v>44255</v>
      </c>
      <c r="G1187" t="s">
        <v>7613</v>
      </c>
      <c r="H1187" t="s">
        <v>5255</v>
      </c>
      <c r="I1187">
        <v>6457</v>
      </c>
      <c r="J1187" t="s">
        <v>1679</v>
      </c>
      <c r="K1187" t="s">
        <v>1887</v>
      </c>
      <c r="L1187" t="s">
        <v>1860</v>
      </c>
      <c r="M1187" s="1">
        <v>44261</v>
      </c>
      <c r="N1187" t="s">
        <v>1869</v>
      </c>
      <c r="O1187" t="s">
        <v>7623</v>
      </c>
      <c r="P1187" t="s">
        <v>1914</v>
      </c>
      <c r="Q1187" t="s">
        <v>7623</v>
      </c>
      <c r="R1187" t="s">
        <v>1879</v>
      </c>
      <c r="S1187">
        <v>4</v>
      </c>
      <c r="T1187">
        <v>0</v>
      </c>
      <c r="U1187">
        <v>3.5</v>
      </c>
      <c r="V1187">
        <v>3.5</v>
      </c>
      <c r="W1187">
        <v>1</v>
      </c>
      <c r="X1187">
        <v>7.78</v>
      </c>
      <c r="Y1187">
        <v>7.78</v>
      </c>
      <c r="Z1187">
        <v>7.78</v>
      </c>
      <c r="AA1187">
        <v>7.78</v>
      </c>
      <c r="AB1187">
        <v>4.28</v>
      </c>
    </row>
    <row r="1188" spans="1:28" x14ac:dyDescent="0.35">
      <c r="A1188" t="s">
        <v>7719</v>
      </c>
      <c r="B1188" t="s">
        <v>80</v>
      </c>
      <c r="C1188" t="s">
        <v>1</v>
      </c>
      <c r="D1188" t="s">
        <v>3679</v>
      </c>
      <c r="E1188" t="s">
        <v>47</v>
      </c>
      <c r="F1188" s="1">
        <v>44533</v>
      </c>
      <c r="G1188" t="s">
        <v>7598</v>
      </c>
      <c r="H1188" t="s">
        <v>5254</v>
      </c>
      <c r="I1188">
        <v>10009</v>
      </c>
      <c r="J1188" t="s">
        <v>1524</v>
      </c>
      <c r="K1188" t="s">
        <v>1887</v>
      </c>
      <c r="L1188" t="s">
        <v>1860</v>
      </c>
      <c r="M1188" s="1">
        <v>44539</v>
      </c>
      <c r="N1188" t="s">
        <v>1869</v>
      </c>
      <c r="O1188" t="s">
        <v>7623</v>
      </c>
      <c r="P1188" t="s">
        <v>1897</v>
      </c>
      <c r="Q1188" t="s">
        <v>7623</v>
      </c>
      <c r="R1188" t="s">
        <v>1868</v>
      </c>
      <c r="S1188">
        <v>4</v>
      </c>
      <c r="T1188">
        <v>0</v>
      </c>
      <c r="U1188">
        <v>1.51</v>
      </c>
      <c r="V1188">
        <v>1.51</v>
      </c>
      <c r="W1188">
        <v>1</v>
      </c>
      <c r="X1188">
        <v>3.15</v>
      </c>
      <c r="Y1188">
        <v>3.15</v>
      </c>
      <c r="Z1188">
        <v>3.15</v>
      </c>
      <c r="AA1188">
        <v>3.15</v>
      </c>
      <c r="AB1188">
        <v>1.64</v>
      </c>
    </row>
    <row r="1189" spans="1:28" x14ac:dyDescent="0.35">
      <c r="A1189" t="s">
        <v>7719</v>
      </c>
      <c r="B1189" t="s">
        <v>2821</v>
      </c>
      <c r="C1189" t="s">
        <v>1</v>
      </c>
      <c r="D1189" t="s">
        <v>2061</v>
      </c>
      <c r="E1189" t="s">
        <v>18</v>
      </c>
      <c r="F1189" s="1">
        <v>44315</v>
      </c>
      <c r="G1189" t="s">
        <v>7613</v>
      </c>
      <c r="H1189" t="s">
        <v>5253</v>
      </c>
      <c r="I1189">
        <v>7050</v>
      </c>
      <c r="J1189" t="s">
        <v>1843</v>
      </c>
      <c r="K1189" t="s">
        <v>1887</v>
      </c>
      <c r="L1189" t="s">
        <v>1860</v>
      </c>
      <c r="M1189" s="1">
        <v>44320</v>
      </c>
      <c r="N1189" t="s">
        <v>1869</v>
      </c>
      <c r="O1189" t="s">
        <v>7623</v>
      </c>
      <c r="P1189" t="s">
        <v>1915</v>
      </c>
      <c r="Q1189" t="s">
        <v>7623</v>
      </c>
      <c r="R1189" t="s">
        <v>1868</v>
      </c>
      <c r="S1189">
        <v>3</v>
      </c>
      <c r="T1189">
        <v>0</v>
      </c>
      <c r="U1189">
        <v>2.41</v>
      </c>
      <c r="V1189">
        <v>2.41</v>
      </c>
      <c r="W1189">
        <v>1</v>
      </c>
      <c r="X1189">
        <v>4.91</v>
      </c>
      <c r="Y1189">
        <v>4.91</v>
      </c>
      <c r="Z1189">
        <v>4.91</v>
      </c>
      <c r="AA1189">
        <v>4.91</v>
      </c>
      <c r="AB1189">
        <v>2.5</v>
      </c>
    </row>
    <row r="1190" spans="1:28" x14ac:dyDescent="0.35">
      <c r="A1190" t="s">
        <v>7719</v>
      </c>
      <c r="B1190" t="s">
        <v>3075</v>
      </c>
      <c r="C1190" t="s">
        <v>1</v>
      </c>
      <c r="D1190" t="s">
        <v>567</v>
      </c>
      <c r="E1190" t="s">
        <v>47</v>
      </c>
      <c r="F1190" s="1">
        <v>43521</v>
      </c>
      <c r="G1190" t="s">
        <v>7613</v>
      </c>
      <c r="H1190" t="s">
        <v>5252</v>
      </c>
      <c r="I1190">
        <v>1453</v>
      </c>
      <c r="J1190" t="s">
        <v>2165</v>
      </c>
      <c r="K1190" t="s">
        <v>1887</v>
      </c>
      <c r="L1190" t="s">
        <v>1860</v>
      </c>
      <c r="M1190" s="1">
        <v>43525</v>
      </c>
      <c r="N1190" t="s">
        <v>1869</v>
      </c>
      <c r="O1190" t="s">
        <v>7623</v>
      </c>
      <c r="P1190" t="s">
        <v>1917</v>
      </c>
      <c r="Q1190" t="s">
        <v>7623</v>
      </c>
      <c r="R1190" t="s">
        <v>1868</v>
      </c>
      <c r="S1190">
        <v>3</v>
      </c>
      <c r="T1190">
        <v>0</v>
      </c>
      <c r="U1190">
        <v>1.51</v>
      </c>
      <c r="V1190">
        <v>1.51</v>
      </c>
      <c r="W1190">
        <v>1</v>
      </c>
      <c r="X1190">
        <v>3.15</v>
      </c>
      <c r="Y1190">
        <v>3.15</v>
      </c>
      <c r="Z1190">
        <v>3.15</v>
      </c>
      <c r="AA1190">
        <v>3.15</v>
      </c>
      <c r="AB1190">
        <v>1.64</v>
      </c>
    </row>
    <row r="1191" spans="1:28" x14ac:dyDescent="0.35">
      <c r="A1191" t="s">
        <v>7719</v>
      </c>
      <c r="B1191" t="s">
        <v>379</v>
      </c>
      <c r="C1191" t="s">
        <v>1</v>
      </c>
      <c r="D1191" t="s">
        <v>505</v>
      </c>
      <c r="E1191" t="s">
        <v>47</v>
      </c>
      <c r="F1191" s="1">
        <v>44174</v>
      </c>
      <c r="G1191" t="s">
        <v>7598</v>
      </c>
      <c r="H1191" t="s">
        <v>5251</v>
      </c>
      <c r="I1191">
        <v>1841</v>
      </c>
      <c r="J1191" t="s">
        <v>3625</v>
      </c>
      <c r="K1191" t="s">
        <v>1887</v>
      </c>
      <c r="L1191" t="s">
        <v>1860</v>
      </c>
      <c r="M1191" s="1">
        <v>44178</v>
      </c>
      <c r="N1191" t="s">
        <v>1869</v>
      </c>
      <c r="O1191" t="s">
        <v>7623</v>
      </c>
      <c r="P1191" t="s">
        <v>1917</v>
      </c>
      <c r="Q1191" t="s">
        <v>7623</v>
      </c>
      <c r="R1191" t="s">
        <v>1868</v>
      </c>
      <c r="S1191">
        <v>3</v>
      </c>
      <c r="T1191">
        <v>0</v>
      </c>
      <c r="U1191">
        <v>1.73</v>
      </c>
      <c r="V1191">
        <v>1.73</v>
      </c>
      <c r="W1191">
        <v>1</v>
      </c>
      <c r="X1191">
        <v>3.69</v>
      </c>
      <c r="Y1191">
        <v>3.69</v>
      </c>
      <c r="Z1191">
        <v>3.69</v>
      </c>
      <c r="AA1191">
        <v>3.69</v>
      </c>
      <c r="AB1191">
        <v>1.96</v>
      </c>
    </row>
    <row r="1192" spans="1:28" x14ac:dyDescent="0.35">
      <c r="A1192" t="s">
        <v>7719</v>
      </c>
      <c r="B1192" t="s">
        <v>396</v>
      </c>
      <c r="C1192" t="s">
        <v>1</v>
      </c>
      <c r="D1192" t="s">
        <v>2020</v>
      </c>
      <c r="E1192" t="s">
        <v>320</v>
      </c>
      <c r="F1192" s="1">
        <v>43720</v>
      </c>
      <c r="G1192" t="s">
        <v>7613</v>
      </c>
      <c r="H1192" t="s">
        <v>5248</v>
      </c>
      <c r="I1192">
        <v>13021</v>
      </c>
      <c r="J1192" t="s">
        <v>1444</v>
      </c>
      <c r="K1192" t="s">
        <v>1887</v>
      </c>
      <c r="L1192" t="s">
        <v>1860</v>
      </c>
      <c r="M1192" s="1">
        <v>43726</v>
      </c>
      <c r="N1192" t="s">
        <v>1869</v>
      </c>
      <c r="O1192" t="s">
        <v>7623</v>
      </c>
      <c r="P1192" t="s">
        <v>1897</v>
      </c>
      <c r="Q1192" t="s">
        <v>7623</v>
      </c>
      <c r="R1192" t="s">
        <v>1898</v>
      </c>
      <c r="S1192">
        <v>4</v>
      </c>
      <c r="T1192">
        <v>0</v>
      </c>
      <c r="U1192">
        <v>0.57999999999999996</v>
      </c>
      <c r="V1192">
        <v>0.57999999999999996</v>
      </c>
      <c r="W1192">
        <v>1</v>
      </c>
      <c r="X1192">
        <v>1.24</v>
      </c>
      <c r="Y1192">
        <v>1.24</v>
      </c>
      <c r="Z1192">
        <v>1.24</v>
      </c>
      <c r="AA1192">
        <v>1.24</v>
      </c>
      <c r="AB1192">
        <v>0.66</v>
      </c>
    </row>
    <row r="1193" spans="1:28" x14ac:dyDescent="0.35">
      <c r="A1193" t="s">
        <v>7719</v>
      </c>
      <c r="B1193" t="s">
        <v>535</v>
      </c>
      <c r="C1193" t="s">
        <v>1</v>
      </c>
      <c r="D1193" t="s">
        <v>2289</v>
      </c>
      <c r="E1193" t="s">
        <v>49</v>
      </c>
      <c r="F1193" s="1">
        <v>44215</v>
      </c>
      <c r="G1193" t="s">
        <v>7613</v>
      </c>
      <c r="H1193" t="s">
        <v>5250</v>
      </c>
      <c r="J1193" t="s">
        <v>1189</v>
      </c>
      <c r="K1193" t="s">
        <v>1887</v>
      </c>
      <c r="L1193" t="s">
        <v>1860</v>
      </c>
      <c r="M1193" s="1">
        <v>44219</v>
      </c>
      <c r="N1193" t="s">
        <v>1869</v>
      </c>
      <c r="O1193" t="s">
        <v>7623</v>
      </c>
      <c r="P1193" t="s">
        <v>3351</v>
      </c>
      <c r="Q1193" t="s">
        <v>7623</v>
      </c>
      <c r="R1193" t="s">
        <v>1890</v>
      </c>
      <c r="S1193">
        <v>3</v>
      </c>
      <c r="T1193">
        <v>0</v>
      </c>
      <c r="U1193">
        <v>0.96</v>
      </c>
      <c r="V1193">
        <v>0.96</v>
      </c>
      <c r="W1193">
        <v>1</v>
      </c>
      <c r="X1193">
        <v>2.04</v>
      </c>
      <c r="Y1193">
        <v>2.04</v>
      </c>
      <c r="Z1193">
        <v>2.04</v>
      </c>
      <c r="AA1193">
        <v>2.04</v>
      </c>
      <c r="AB1193">
        <v>1.08</v>
      </c>
    </row>
    <row r="1194" spans="1:28" x14ac:dyDescent="0.35">
      <c r="A1194" t="s">
        <v>7719</v>
      </c>
      <c r="B1194" t="s">
        <v>80</v>
      </c>
      <c r="C1194" t="s">
        <v>1</v>
      </c>
      <c r="D1194" t="s">
        <v>2874</v>
      </c>
      <c r="E1194" t="s">
        <v>18</v>
      </c>
      <c r="F1194" s="1">
        <v>43732</v>
      </c>
      <c r="G1194" t="s">
        <v>7613</v>
      </c>
      <c r="H1194" t="s">
        <v>5249</v>
      </c>
      <c r="I1194">
        <v>10035</v>
      </c>
      <c r="J1194" t="s">
        <v>3311</v>
      </c>
      <c r="K1194" t="s">
        <v>1887</v>
      </c>
      <c r="L1194" t="s">
        <v>1860</v>
      </c>
      <c r="M1194" s="1">
        <v>43737</v>
      </c>
      <c r="N1194" t="s">
        <v>1869</v>
      </c>
      <c r="O1194" t="s">
        <v>7623</v>
      </c>
      <c r="P1194" t="s">
        <v>1897</v>
      </c>
      <c r="Q1194" t="s">
        <v>7623</v>
      </c>
      <c r="R1194" t="s">
        <v>1890</v>
      </c>
      <c r="S1194">
        <v>3</v>
      </c>
      <c r="T1194">
        <v>0</v>
      </c>
      <c r="U1194">
        <v>17.989999999999998</v>
      </c>
      <c r="V1194">
        <v>17.989999999999998</v>
      </c>
      <c r="W1194">
        <v>1</v>
      </c>
      <c r="X1194">
        <v>39.979999999999997</v>
      </c>
      <c r="Y1194">
        <v>39.979999999999997</v>
      </c>
      <c r="Z1194">
        <v>39.979999999999997</v>
      </c>
      <c r="AA1194">
        <v>39.979999999999997</v>
      </c>
      <c r="AB1194">
        <v>21.99</v>
      </c>
    </row>
    <row r="1195" spans="1:28" x14ac:dyDescent="0.35">
      <c r="A1195" t="s">
        <v>7719</v>
      </c>
      <c r="B1195" t="s">
        <v>396</v>
      </c>
      <c r="C1195" t="s">
        <v>1</v>
      </c>
      <c r="D1195" t="s">
        <v>2020</v>
      </c>
      <c r="E1195" t="s">
        <v>142</v>
      </c>
      <c r="F1195" s="1">
        <v>43720</v>
      </c>
      <c r="G1195" t="s">
        <v>7613</v>
      </c>
      <c r="H1195" t="s">
        <v>5248</v>
      </c>
      <c r="I1195">
        <v>13021</v>
      </c>
      <c r="J1195" t="s">
        <v>7599</v>
      </c>
      <c r="K1195" t="s">
        <v>1887</v>
      </c>
      <c r="L1195" t="s">
        <v>1860</v>
      </c>
      <c r="M1195" s="1">
        <v>43726</v>
      </c>
      <c r="N1195" t="s">
        <v>1869</v>
      </c>
      <c r="O1195" t="s">
        <v>7623</v>
      </c>
      <c r="P1195" t="s">
        <v>1897</v>
      </c>
      <c r="Q1195" t="s">
        <v>7623</v>
      </c>
      <c r="R1195" t="s">
        <v>1890</v>
      </c>
      <c r="S1195">
        <v>4</v>
      </c>
      <c r="T1195">
        <v>0</v>
      </c>
      <c r="U1195">
        <v>12.77</v>
      </c>
      <c r="V1195">
        <v>12.77</v>
      </c>
      <c r="W1195">
        <v>1</v>
      </c>
      <c r="X1195">
        <v>27.18</v>
      </c>
      <c r="Y1195">
        <v>27.18</v>
      </c>
      <c r="Z1195">
        <v>27.18</v>
      </c>
      <c r="AA1195">
        <v>27.18</v>
      </c>
      <c r="AB1195">
        <v>14.41</v>
      </c>
    </row>
    <row r="1196" spans="1:28" x14ac:dyDescent="0.35">
      <c r="A1196" t="s">
        <v>7719</v>
      </c>
      <c r="B1196" t="s">
        <v>3058</v>
      </c>
      <c r="C1196" t="s">
        <v>1</v>
      </c>
      <c r="D1196" t="s">
        <v>1941</v>
      </c>
      <c r="E1196" t="s">
        <v>13</v>
      </c>
      <c r="F1196" s="1">
        <v>43943</v>
      </c>
      <c r="G1196" t="s">
        <v>7613</v>
      </c>
      <c r="H1196" t="s">
        <v>5247</v>
      </c>
      <c r="I1196">
        <v>13440</v>
      </c>
      <c r="J1196" t="s">
        <v>1758</v>
      </c>
      <c r="K1196" t="s">
        <v>1887</v>
      </c>
      <c r="L1196" t="s">
        <v>1860</v>
      </c>
      <c r="M1196" s="1">
        <v>43950</v>
      </c>
      <c r="N1196" t="s">
        <v>1869</v>
      </c>
      <c r="O1196" t="s">
        <v>7623</v>
      </c>
      <c r="P1196" t="s">
        <v>1897</v>
      </c>
      <c r="Q1196" t="s">
        <v>7623</v>
      </c>
      <c r="R1196" t="s">
        <v>1874</v>
      </c>
      <c r="S1196">
        <v>5</v>
      </c>
      <c r="T1196">
        <v>0</v>
      </c>
      <c r="U1196">
        <v>0.81</v>
      </c>
      <c r="V1196">
        <v>0.81</v>
      </c>
      <c r="W1196">
        <v>1</v>
      </c>
      <c r="X1196">
        <v>2.88</v>
      </c>
      <c r="Y1196">
        <v>2.88</v>
      </c>
      <c r="Z1196">
        <v>2.88</v>
      </c>
      <c r="AA1196">
        <v>2.88</v>
      </c>
      <c r="AB1196">
        <v>2.0699999999999998</v>
      </c>
    </row>
    <row r="1197" spans="1:28" x14ac:dyDescent="0.35">
      <c r="A1197" t="s">
        <v>7719</v>
      </c>
      <c r="B1197" t="s">
        <v>80</v>
      </c>
      <c r="C1197" t="s">
        <v>1</v>
      </c>
      <c r="D1197" t="s">
        <v>78</v>
      </c>
      <c r="E1197" t="s">
        <v>50</v>
      </c>
      <c r="F1197" s="1">
        <v>44149</v>
      </c>
      <c r="G1197" t="s">
        <v>7613</v>
      </c>
      <c r="H1197" t="s">
        <v>5246</v>
      </c>
      <c r="I1197">
        <v>10035</v>
      </c>
      <c r="J1197" t="s">
        <v>2178</v>
      </c>
      <c r="K1197" t="s">
        <v>1887</v>
      </c>
      <c r="L1197" t="s">
        <v>1860</v>
      </c>
      <c r="M1197" s="1">
        <v>44153</v>
      </c>
      <c r="N1197" t="s">
        <v>1869</v>
      </c>
      <c r="O1197" t="s">
        <v>7623</v>
      </c>
      <c r="P1197" t="s">
        <v>1897</v>
      </c>
      <c r="Q1197" t="s">
        <v>7623</v>
      </c>
      <c r="R1197" t="s">
        <v>1874</v>
      </c>
      <c r="S1197">
        <v>3</v>
      </c>
      <c r="T1197">
        <v>0</v>
      </c>
      <c r="U1197">
        <v>6.15</v>
      </c>
      <c r="V1197">
        <v>6.1499999999999986</v>
      </c>
      <c r="W1197">
        <v>1</v>
      </c>
      <c r="X1197">
        <v>23.65</v>
      </c>
      <c r="Y1197">
        <v>23.65</v>
      </c>
      <c r="Z1197">
        <v>23.65</v>
      </c>
      <c r="AA1197">
        <v>23.65</v>
      </c>
      <c r="AB1197">
        <v>17.5</v>
      </c>
    </row>
    <row r="1198" spans="1:28" x14ac:dyDescent="0.35">
      <c r="A1198" t="s">
        <v>7719</v>
      </c>
      <c r="B1198" t="s">
        <v>516</v>
      </c>
      <c r="C1198" t="s">
        <v>1</v>
      </c>
      <c r="D1198" t="s">
        <v>44</v>
      </c>
      <c r="E1198" t="s">
        <v>328</v>
      </c>
      <c r="F1198" s="1">
        <v>43283</v>
      </c>
      <c r="G1198" t="s">
        <v>7613</v>
      </c>
      <c r="H1198" t="s">
        <v>5245</v>
      </c>
      <c r="I1198">
        <v>7060</v>
      </c>
      <c r="J1198" t="s">
        <v>2280</v>
      </c>
      <c r="K1198" t="s">
        <v>1887</v>
      </c>
      <c r="L1198" t="s">
        <v>1860</v>
      </c>
      <c r="M1198" s="1">
        <v>43287</v>
      </c>
      <c r="N1198" t="s">
        <v>1869</v>
      </c>
      <c r="O1198" t="s">
        <v>7623</v>
      </c>
      <c r="P1198" t="s">
        <v>1915</v>
      </c>
      <c r="Q1198" t="s">
        <v>7623</v>
      </c>
      <c r="R1198" t="s">
        <v>1874</v>
      </c>
      <c r="S1198">
        <v>3</v>
      </c>
      <c r="T1198">
        <v>0</v>
      </c>
      <c r="U1198">
        <v>2.1800000000000002</v>
      </c>
      <c r="V1198">
        <v>2.1800000000000002</v>
      </c>
      <c r="W1198">
        <v>1</v>
      </c>
      <c r="X1198">
        <v>5.58</v>
      </c>
      <c r="Y1198">
        <v>5.58</v>
      </c>
      <c r="Z1198">
        <v>5.58</v>
      </c>
      <c r="AA1198">
        <v>5.58</v>
      </c>
      <c r="AB1198">
        <v>3.4</v>
      </c>
    </row>
    <row r="1199" spans="1:28" x14ac:dyDescent="0.35">
      <c r="A1199" t="s">
        <v>7719</v>
      </c>
      <c r="B1199" t="s">
        <v>2395</v>
      </c>
      <c r="C1199" t="s">
        <v>1</v>
      </c>
      <c r="D1199" t="s">
        <v>1946</v>
      </c>
      <c r="E1199" t="s">
        <v>18</v>
      </c>
      <c r="F1199" s="1">
        <v>43733</v>
      </c>
      <c r="G1199" t="s">
        <v>7613</v>
      </c>
      <c r="H1199" t="s">
        <v>5244</v>
      </c>
      <c r="I1199">
        <v>6450</v>
      </c>
      <c r="J1199" t="s">
        <v>1243</v>
      </c>
      <c r="K1199" t="s">
        <v>1887</v>
      </c>
      <c r="L1199" t="s">
        <v>1860</v>
      </c>
      <c r="M1199" s="1">
        <v>43737</v>
      </c>
      <c r="N1199" t="s">
        <v>1869</v>
      </c>
      <c r="O1199" t="s">
        <v>7623</v>
      </c>
      <c r="P1199" t="s">
        <v>1914</v>
      </c>
      <c r="Q1199" t="s">
        <v>7623</v>
      </c>
      <c r="R1199" t="s">
        <v>1874</v>
      </c>
      <c r="S1199">
        <v>3</v>
      </c>
      <c r="T1199">
        <v>0</v>
      </c>
      <c r="U1199">
        <v>2.21</v>
      </c>
      <c r="V1199">
        <v>2.21</v>
      </c>
      <c r="W1199">
        <v>1</v>
      </c>
      <c r="X1199">
        <v>6.7</v>
      </c>
      <c r="Y1199">
        <v>6.7</v>
      </c>
      <c r="Z1199">
        <v>6.7</v>
      </c>
      <c r="AA1199">
        <v>6.7</v>
      </c>
      <c r="AB1199">
        <v>4.49</v>
      </c>
    </row>
    <row r="1200" spans="1:28" x14ac:dyDescent="0.35">
      <c r="A1200" t="s">
        <v>7719</v>
      </c>
      <c r="B1200" t="s">
        <v>80</v>
      </c>
      <c r="C1200" t="s">
        <v>1</v>
      </c>
      <c r="D1200" t="s">
        <v>462</v>
      </c>
      <c r="E1200" t="s">
        <v>18</v>
      </c>
      <c r="F1200" s="1">
        <v>43243</v>
      </c>
      <c r="G1200" t="s">
        <v>7598</v>
      </c>
      <c r="H1200" t="s">
        <v>5243</v>
      </c>
      <c r="I1200">
        <v>10035</v>
      </c>
      <c r="J1200" t="s">
        <v>1233</v>
      </c>
      <c r="K1200" t="s">
        <v>1887</v>
      </c>
      <c r="L1200" t="s">
        <v>1860</v>
      </c>
      <c r="M1200" s="1">
        <v>43247</v>
      </c>
      <c r="N1200" t="s">
        <v>1869</v>
      </c>
      <c r="O1200" t="s">
        <v>7623</v>
      </c>
      <c r="P1200" t="s">
        <v>1897</v>
      </c>
      <c r="Q1200" t="s">
        <v>7623</v>
      </c>
      <c r="R1200" t="s">
        <v>1877</v>
      </c>
      <c r="S1200">
        <v>3</v>
      </c>
      <c r="T1200">
        <v>0</v>
      </c>
      <c r="U1200">
        <v>56.2</v>
      </c>
      <c r="V1200">
        <v>56.200000000000017</v>
      </c>
      <c r="W1200">
        <v>1</v>
      </c>
      <c r="X1200">
        <v>208.16</v>
      </c>
      <c r="Y1200">
        <v>208.16</v>
      </c>
      <c r="Z1200">
        <v>208.16</v>
      </c>
      <c r="AA1200">
        <v>208.16</v>
      </c>
      <c r="AB1200">
        <v>151.95999999999998</v>
      </c>
    </row>
    <row r="1201" spans="1:28" x14ac:dyDescent="0.35">
      <c r="A1201" t="s">
        <v>7719</v>
      </c>
      <c r="B1201" t="s">
        <v>39</v>
      </c>
      <c r="C1201" t="s">
        <v>1</v>
      </c>
      <c r="D1201" t="s">
        <v>44</v>
      </c>
      <c r="E1201" t="s">
        <v>18</v>
      </c>
      <c r="F1201" s="1">
        <v>44161</v>
      </c>
      <c r="G1201" t="s">
        <v>7613</v>
      </c>
      <c r="H1201" t="s">
        <v>4940</v>
      </c>
      <c r="I1201">
        <v>19120</v>
      </c>
      <c r="J1201" t="s">
        <v>1808</v>
      </c>
      <c r="K1201" t="s">
        <v>1887</v>
      </c>
      <c r="L1201" t="s">
        <v>1860</v>
      </c>
      <c r="M1201" s="1">
        <v>44163</v>
      </c>
      <c r="N1201" t="s">
        <v>1861</v>
      </c>
      <c r="O1201" t="s">
        <v>7614</v>
      </c>
      <c r="P1201" t="s">
        <v>1888</v>
      </c>
      <c r="Q1201" t="s">
        <v>7614</v>
      </c>
      <c r="R1201" t="s">
        <v>1876</v>
      </c>
      <c r="S1201">
        <v>1</v>
      </c>
      <c r="T1201">
        <v>0.7</v>
      </c>
      <c r="U1201">
        <v>-57.76</v>
      </c>
      <c r="V1201">
        <v>126.01333333333329</v>
      </c>
      <c r="W1201">
        <v>9</v>
      </c>
      <c r="X1201">
        <v>78.760000000000005</v>
      </c>
      <c r="Y1201">
        <v>262.5333333333333</v>
      </c>
      <c r="Z1201">
        <v>29.170370370370367</v>
      </c>
      <c r="AA1201">
        <v>8.7511111111111113</v>
      </c>
      <c r="AB1201">
        <v>136.52000000000001</v>
      </c>
    </row>
    <row r="1202" spans="1:28" x14ac:dyDescent="0.35">
      <c r="A1202" t="s">
        <v>7719</v>
      </c>
      <c r="B1202" t="s">
        <v>206</v>
      </c>
      <c r="C1202" t="s">
        <v>1</v>
      </c>
      <c r="D1202" t="s">
        <v>2838</v>
      </c>
      <c r="E1202" t="s">
        <v>221</v>
      </c>
      <c r="F1202" s="1">
        <v>43422</v>
      </c>
      <c r="G1202" t="s">
        <v>7613</v>
      </c>
      <c r="H1202" t="s">
        <v>4939</v>
      </c>
      <c r="I1202">
        <v>45014</v>
      </c>
      <c r="J1202" t="s">
        <v>2891</v>
      </c>
      <c r="K1202" t="s">
        <v>1887</v>
      </c>
      <c r="L1202" t="s">
        <v>1860</v>
      </c>
      <c r="M1202" s="1">
        <v>43427</v>
      </c>
      <c r="N1202" t="s">
        <v>1861</v>
      </c>
      <c r="O1202" t="s">
        <v>7614</v>
      </c>
      <c r="P1202" t="s">
        <v>1907</v>
      </c>
      <c r="Q1202" t="s">
        <v>7614</v>
      </c>
      <c r="R1202" t="s">
        <v>1876</v>
      </c>
      <c r="S1202">
        <v>3</v>
      </c>
      <c r="T1202">
        <v>0.7</v>
      </c>
      <c r="U1202">
        <v>-8.66</v>
      </c>
      <c r="V1202">
        <v>18.896666666666661</v>
      </c>
      <c r="W1202">
        <v>8</v>
      </c>
      <c r="X1202">
        <v>11.81</v>
      </c>
      <c r="Y1202">
        <v>39.36666666666666</v>
      </c>
      <c r="Z1202">
        <v>4.9208333333333325</v>
      </c>
      <c r="AA1202">
        <v>1.4762500000000001</v>
      </c>
      <c r="AB1202">
        <v>20.47</v>
      </c>
    </row>
    <row r="1203" spans="1:28" x14ac:dyDescent="0.35">
      <c r="A1203" t="s">
        <v>7719</v>
      </c>
      <c r="B1203" t="s">
        <v>39</v>
      </c>
      <c r="C1203" t="s">
        <v>1</v>
      </c>
      <c r="D1203" t="s">
        <v>475</v>
      </c>
      <c r="E1203" t="s">
        <v>18</v>
      </c>
      <c r="F1203" s="1">
        <v>43734</v>
      </c>
      <c r="G1203" t="s">
        <v>7613</v>
      </c>
      <c r="H1203" t="s">
        <v>4938</v>
      </c>
      <c r="I1203">
        <v>19143</v>
      </c>
      <c r="J1203" t="s">
        <v>2059</v>
      </c>
      <c r="K1203" t="s">
        <v>1887</v>
      </c>
      <c r="L1203" t="s">
        <v>1860</v>
      </c>
      <c r="M1203" s="1">
        <v>43737</v>
      </c>
      <c r="N1203" t="s">
        <v>1861</v>
      </c>
      <c r="O1203" t="s">
        <v>7614</v>
      </c>
      <c r="P1203" t="s">
        <v>1888</v>
      </c>
      <c r="Q1203" t="s">
        <v>7614</v>
      </c>
      <c r="R1203" t="s">
        <v>1876</v>
      </c>
      <c r="S1203">
        <v>2</v>
      </c>
      <c r="T1203">
        <v>0.7</v>
      </c>
      <c r="U1203">
        <v>-100.92</v>
      </c>
      <c r="V1203">
        <v>181.64666666666659</v>
      </c>
      <c r="W1203">
        <v>6</v>
      </c>
      <c r="X1203">
        <v>121.1</v>
      </c>
      <c r="Y1203">
        <v>403.66666666666657</v>
      </c>
      <c r="Z1203">
        <v>67.277777777777771</v>
      </c>
      <c r="AA1203">
        <v>20.183333333333334</v>
      </c>
      <c r="AB1203">
        <v>222.01999999999998</v>
      </c>
    </row>
    <row r="1204" spans="1:28" x14ac:dyDescent="0.35">
      <c r="A1204" t="s">
        <v>7719</v>
      </c>
      <c r="B1204" t="s">
        <v>39</v>
      </c>
      <c r="C1204" t="s">
        <v>1</v>
      </c>
      <c r="D1204" t="s">
        <v>2470</v>
      </c>
      <c r="E1204" t="s">
        <v>146</v>
      </c>
      <c r="F1204" s="1">
        <v>43804</v>
      </c>
      <c r="G1204" t="s">
        <v>7598</v>
      </c>
      <c r="H1204" t="s">
        <v>4937</v>
      </c>
      <c r="I1204">
        <v>19140</v>
      </c>
      <c r="J1204" t="s">
        <v>1614</v>
      </c>
      <c r="K1204" t="s">
        <v>1887</v>
      </c>
      <c r="L1204" t="s">
        <v>1860</v>
      </c>
      <c r="M1204" s="1">
        <v>43808</v>
      </c>
      <c r="N1204" t="s">
        <v>1861</v>
      </c>
      <c r="O1204" t="s">
        <v>7614</v>
      </c>
      <c r="P1204" t="s">
        <v>1888</v>
      </c>
      <c r="Q1204" t="s">
        <v>7614</v>
      </c>
      <c r="R1204" t="s">
        <v>1876</v>
      </c>
      <c r="S1204">
        <v>3</v>
      </c>
      <c r="T1204">
        <v>0.7</v>
      </c>
      <c r="U1204">
        <v>-19.98</v>
      </c>
      <c r="V1204">
        <v>40.826666666666647</v>
      </c>
      <c r="W1204">
        <v>6</v>
      </c>
      <c r="X1204">
        <v>26.06</v>
      </c>
      <c r="Y1204">
        <v>86.866666666666646</v>
      </c>
      <c r="Z1204">
        <v>14.477777777777774</v>
      </c>
      <c r="AA1204">
        <v>4.3433333333333328</v>
      </c>
      <c r="AB1204">
        <v>46.04</v>
      </c>
    </row>
    <row r="1205" spans="1:28" x14ac:dyDescent="0.35">
      <c r="A1205" t="s">
        <v>7719</v>
      </c>
      <c r="B1205" t="s">
        <v>528</v>
      </c>
      <c r="C1205" t="s">
        <v>1</v>
      </c>
      <c r="D1205" t="s">
        <v>490</v>
      </c>
      <c r="E1205" t="s">
        <v>18</v>
      </c>
      <c r="F1205" s="1">
        <v>44368</v>
      </c>
      <c r="G1205" t="s">
        <v>7613</v>
      </c>
      <c r="H1205" t="s">
        <v>3972</v>
      </c>
      <c r="I1205">
        <v>44105</v>
      </c>
      <c r="J1205" t="s">
        <v>1812</v>
      </c>
      <c r="K1205" t="s">
        <v>1887</v>
      </c>
      <c r="L1205" t="s">
        <v>1860</v>
      </c>
      <c r="M1205" s="1">
        <v>44372</v>
      </c>
      <c r="N1205" t="s">
        <v>1861</v>
      </c>
      <c r="O1205" t="s">
        <v>7614</v>
      </c>
      <c r="P1205" t="s">
        <v>1907</v>
      </c>
      <c r="Q1205" t="s">
        <v>7614</v>
      </c>
      <c r="R1205" t="s">
        <v>1876</v>
      </c>
      <c r="S1205">
        <v>3</v>
      </c>
      <c r="T1205">
        <v>0.7</v>
      </c>
      <c r="U1205">
        <v>-34.380000000000003</v>
      </c>
      <c r="V1205">
        <v>61.893333333333302</v>
      </c>
      <c r="W1205">
        <v>6</v>
      </c>
      <c r="X1205">
        <v>41.26</v>
      </c>
      <c r="Y1205">
        <v>137.5333333333333</v>
      </c>
      <c r="Z1205">
        <v>22.922222222222217</v>
      </c>
      <c r="AA1205">
        <v>6.876666666666666</v>
      </c>
      <c r="AB1205">
        <v>75.64</v>
      </c>
    </row>
    <row r="1206" spans="1:28" x14ac:dyDescent="0.35">
      <c r="A1206" t="s">
        <v>7719</v>
      </c>
      <c r="B1206" t="s">
        <v>223</v>
      </c>
      <c r="C1206" t="s">
        <v>1</v>
      </c>
      <c r="D1206" t="s">
        <v>425</v>
      </c>
      <c r="E1206" t="s">
        <v>146</v>
      </c>
      <c r="F1206" s="1">
        <v>44443</v>
      </c>
      <c r="G1206" t="s">
        <v>7613</v>
      </c>
      <c r="H1206" t="s">
        <v>4924</v>
      </c>
      <c r="I1206">
        <v>44312</v>
      </c>
      <c r="J1206" t="s">
        <v>2812</v>
      </c>
      <c r="K1206" t="s">
        <v>1887</v>
      </c>
      <c r="L1206" t="s">
        <v>1860</v>
      </c>
      <c r="M1206" s="1">
        <v>44448</v>
      </c>
      <c r="N1206" t="s">
        <v>1861</v>
      </c>
      <c r="O1206" t="s">
        <v>7614</v>
      </c>
      <c r="P1206" t="s">
        <v>1907</v>
      </c>
      <c r="Q1206" t="s">
        <v>7614</v>
      </c>
      <c r="R1206" t="s">
        <v>1876</v>
      </c>
      <c r="S1206">
        <v>3</v>
      </c>
      <c r="T1206">
        <v>0.7</v>
      </c>
      <c r="U1206">
        <v>-20.45</v>
      </c>
      <c r="V1206">
        <v>39.189999999999991</v>
      </c>
      <c r="W1206">
        <v>5</v>
      </c>
      <c r="X1206">
        <v>25.56</v>
      </c>
      <c r="Y1206">
        <v>85.199999999999989</v>
      </c>
      <c r="Z1206">
        <v>17.04</v>
      </c>
      <c r="AA1206">
        <v>5.1120000000000001</v>
      </c>
      <c r="AB1206">
        <v>46.01</v>
      </c>
    </row>
    <row r="1207" spans="1:28" x14ac:dyDescent="0.35">
      <c r="A1207" t="s">
        <v>7719</v>
      </c>
      <c r="B1207" t="s">
        <v>140</v>
      </c>
      <c r="C1207" t="s">
        <v>1</v>
      </c>
      <c r="D1207" t="s">
        <v>2419</v>
      </c>
      <c r="E1207" t="s">
        <v>146</v>
      </c>
      <c r="F1207" s="1">
        <v>43331</v>
      </c>
      <c r="G1207" t="s">
        <v>7613</v>
      </c>
      <c r="H1207" t="s">
        <v>4914</v>
      </c>
      <c r="I1207">
        <v>43229</v>
      </c>
      <c r="J1207" t="s">
        <v>2535</v>
      </c>
      <c r="K1207" t="s">
        <v>1887</v>
      </c>
      <c r="L1207" t="s">
        <v>1860</v>
      </c>
      <c r="M1207" s="1">
        <v>43333</v>
      </c>
      <c r="N1207" t="s">
        <v>1861</v>
      </c>
      <c r="O1207" t="s">
        <v>7614</v>
      </c>
      <c r="P1207" t="s">
        <v>1907</v>
      </c>
      <c r="Q1207" t="s">
        <v>7614</v>
      </c>
      <c r="R1207" t="s">
        <v>1876</v>
      </c>
      <c r="S1207">
        <v>1</v>
      </c>
      <c r="T1207">
        <v>0.7</v>
      </c>
      <c r="U1207">
        <v>-58.86</v>
      </c>
      <c r="V1207">
        <v>120.29333333333332</v>
      </c>
      <c r="W1207">
        <v>4</v>
      </c>
      <c r="X1207">
        <v>76.78</v>
      </c>
      <c r="Y1207">
        <v>255.93333333333331</v>
      </c>
      <c r="Z1207">
        <v>63.983333333333327</v>
      </c>
      <c r="AA1207">
        <v>19.195</v>
      </c>
      <c r="AB1207">
        <v>135.63999999999999</v>
      </c>
    </row>
    <row r="1208" spans="1:28" x14ac:dyDescent="0.35">
      <c r="A1208" t="s">
        <v>7719</v>
      </c>
      <c r="B1208" t="s">
        <v>3174</v>
      </c>
      <c r="C1208" t="s">
        <v>1</v>
      </c>
      <c r="D1208" t="s">
        <v>296</v>
      </c>
      <c r="E1208" t="s">
        <v>47</v>
      </c>
      <c r="F1208" s="1">
        <v>44180</v>
      </c>
      <c r="G1208" t="s">
        <v>7613</v>
      </c>
      <c r="H1208" t="s">
        <v>4936</v>
      </c>
      <c r="I1208">
        <v>44221</v>
      </c>
      <c r="J1208" t="s">
        <v>2850</v>
      </c>
      <c r="K1208" t="s">
        <v>1887</v>
      </c>
      <c r="L1208" t="s">
        <v>1860</v>
      </c>
      <c r="M1208" s="1">
        <v>44182</v>
      </c>
      <c r="N1208" t="s">
        <v>1861</v>
      </c>
      <c r="O1208" t="s">
        <v>7614</v>
      </c>
      <c r="P1208" t="s">
        <v>1907</v>
      </c>
      <c r="Q1208" t="s">
        <v>7614</v>
      </c>
      <c r="R1208" t="s">
        <v>1876</v>
      </c>
      <c r="S1208">
        <v>1</v>
      </c>
      <c r="T1208">
        <v>0.7</v>
      </c>
      <c r="U1208">
        <v>-1.48</v>
      </c>
      <c r="V1208">
        <v>3.6766666666666654</v>
      </c>
      <c r="W1208">
        <v>3</v>
      </c>
      <c r="X1208">
        <v>2.21</v>
      </c>
      <c r="Y1208">
        <v>7.3666666666666654</v>
      </c>
      <c r="Z1208">
        <v>2.4555555555555553</v>
      </c>
      <c r="AA1208">
        <v>0.73666666666666669</v>
      </c>
      <c r="AB1208">
        <v>3.69</v>
      </c>
    </row>
    <row r="1209" spans="1:28" x14ac:dyDescent="0.35">
      <c r="A1209" t="s">
        <v>7719</v>
      </c>
      <c r="B1209" t="s">
        <v>140</v>
      </c>
      <c r="C1209" t="s">
        <v>1</v>
      </c>
      <c r="D1209" t="s">
        <v>75</v>
      </c>
      <c r="E1209" t="s">
        <v>38</v>
      </c>
      <c r="F1209" s="1">
        <v>43356</v>
      </c>
      <c r="G1209" t="s">
        <v>7613</v>
      </c>
      <c r="H1209" t="s">
        <v>4935</v>
      </c>
      <c r="I1209">
        <v>43229</v>
      </c>
      <c r="J1209" t="s">
        <v>1852</v>
      </c>
      <c r="K1209" t="s">
        <v>1887</v>
      </c>
      <c r="L1209" t="s">
        <v>1860</v>
      </c>
      <c r="M1209" s="1">
        <v>43361</v>
      </c>
      <c r="N1209" t="s">
        <v>1861</v>
      </c>
      <c r="O1209" t="s">
        <v>7614</v>
      </c>
      <c r="P1209" t="s">
        <v>1907</v>
      </c>
      <c r="Q1209" t="s">
        <v>7614</v>
      </c>
      <c r="R1209" t="s">
        <v>1876</v>
      </c>
      <c r="S1209">
        <v>3</v>
      </c>
      <c r="T1209">
        <v>0.7</v>
      </c>
      <c r="U1209">
        <v>-2</v>
      </c>
      <c r="V1209">
        <v>3.8333333333333321</v>
      </c>
      <c r="W1209">
        <v>3</v>
      </c>
      <c r="X1209">
        <v>2.5</v>
      </c>
      <c r="Y1209">
        <v>8.3333333333333321</v>
      </c>
      <c r="Z1209">
        <v>2.7777777777777777</v>
      </c>
      <c r="AA1209">
        <v>0.83333333333333337</v>
      </c>
      <c r="AB1209">
        <v>4.5</v>
      </c>
    </row>
    <row r="1210" spans="1:28" x14ac:dyDescent="0.35">
      <c r="A1210" t="s">
        <v>7719</v>
      </c>
      <c r="B1210" t="s">
        <v>223</v>
      </c>
      <c r="C1210" t="s">
        <v>1</v>
      </c>
      <c r="D1210" t="s">
        <v>425</v>
      </c>
      <c r="E1210" t="s">
        <v>35</v>
      </c>
      <c r="F1210" s="1">
        <v>44443</v>
      </c>
      <c r="G1210" t="s">
        <v>7613</v>
      </c>
      <c r="H1210" t="s">
        <v>4924</v>
      </c>
      <c r="I1210">
        <v>44312</v>
      </c>
      <c r="J1210" t="s">
        <v>1184</v>
      </c>
      <c r="K1210" t="s">
        <v>1887</v>
      </c>
      <c r="L1210" t="s">
        <v>1860</v>
      </c>
      <c r="M1210" s="1">
        <v>44448</v>
      </c>
      <c r="N1210" t="s">
        <v>1861</v>
      </c>
      <c r="O1210" t="s">
        <v>7614</v>
      </c>
      <c r="P1210" t="s">
        <v>1907</v>
      </c>
      <c r="Q1210" t="s">
        <v>7614</v>
      </c>
      <c r="R1210" t="s">
        <v>1876</v>
      </c>
      <c r="S1210">
        <v>3</v>
      </c>
      <c r="T1210">
        <v>0.7</v>
      </c>
      <c r="U1210">
        <v>-3.06</v>
      </c>
      <c r="V1210">
        <v>7.1366666666666649</v>
      </c>
      <c r="W1210">
        <v>2</v>
      </c>
      <c r="X1210">
        <v>4.37</v>
      </c>
      <c r="Y1210">
        <v>14.566666666666665</v>
      </c>
      <c r="Z1210">
        <v>7.2833333333333323</v>
      </c>
      <c r="AA1210">
        <v>2.1850000000000001</v>
      </c>
      <c r="AB1210">
        <v>7.43</v>
      </c>
    </row>
    <row r="1211" spans="1:28" x14ac:dyDescent="0.35">
      <c r="A1211" t="s">
        <v>7719</v>
      </c>
      <c r="B1211" t="s">
        <v>39</v>
      </c>
      <c r="C1211" t="s">
        <v>1</v>
      </c>
      <c r="D1211" t="s">
        <v>668</v>
      </c>
      <c r="E1211" t="s">
        <v>18</v>
      </c>
      <c r="F1211" s="1">
        <v>44461</v>
      </c>
      <c r="G1211" t="s">
        <v>7613</v>
      </c>
      <c r="H1211" t="s">
        <v>4934</v>
      </c>
      <c r="I1211">
        <v>19134</v>
      </c>
      <c r="J1211" t="s">
        <v>1563</v>
      </c>
      <c r="K1211" t="s">
        <v>1887</v>
      </c>
      <c r="L1211" t="s">
        <v>1860</v>
      </c>
      <c r="M1211" s="1">
        <v>44465</v>
      </c>
      <c r="N1211" t="s">
        <v>1861</v>
      </c>
      <c r="O1211" t="s">
        <v>7614</v>
      </c>
      <c r="P1211" t="s">
        <v>1888</v>
      </c>
      <c r="Q1211" t="s">
        <v>7614</v>
      </c>
      <c r="R1211" t="s">
        <v>1876</v>
      </c>
      <c r="S1211">
        <v>3</v>
      </c>
      <c r="T1211">
        <v>0.7</v>
      </c>
      <c r="U1211">
        <v>-4.3</v>
      </c>
      <c r="V1211">
        <v>8.7899999999999991</v>
      </c>
      <c r="W1211">
        <v>1</v>
      </c>
      <c r="X1211">
        <v>5.61</v>
      </c>
      <c r="Y1211">
        <v>18.7</v>
      </c>
      <c r="Z1211">
        <v>18.7</v>
      </c>
      <c r="AA1211">
        <v>5.61</v>
      </c>
      <c r="AB1211">
        <v>9.91</v>
      </c>
    </row>
    <row r="1212" spans="1:28" x14ac:dyDescent="0.35">
      <c r="A1212" t="s">
        <v>7719</v>
      </c>
      <c r="B1212" t="s">
        <v>586</v>
      </c>
      <c r="C1212" t="s">
        <v>1</v>
      </c>
      <c r="D1212" t="s">
        <v>2668</v>
      </c>
      <c r="E1212" t="s">
        <v>3008</v>
      </c>
      <c r="F1212" s="1">
        <v>44432</v>
      </c>
      <c r="G1212" t="s">
        <v>7613</v>
      </c>
      <c r="H1212" t="s">
        <v>4912</v>
      </c>
      <c r="I1212">
        <v>43130</v>
      </c>
      <c r="J1212" t="s">
        <v>3529</v>
      </c>
      <c r="K1212" t="s">
        <v>1887</v>
      </c>
      <c r="L1212" t="s">
        <v>1860</v>
      </c>
      <c r="M1212" s="1">
        <v>44434</v>
      </c>
      <c r="N1212" t="s">
        <v>1861</v>
      </c>
      <c r="O1212" t="s">
        <v>7614</v>
      </c>
      <c r="P1212" t="s">
        <v>1907</v>
      </c>
      <c r="Q1212" t="s">
        <v>7614</v>
      </c>
      <c r="R1212" t="s">
        <v>1877</v>
      </c>
      <c r="S1212">
        <v>1</v>
      </c>
      <c r="T1212">
        <v>0.2</v>
      </c>
      <c r="U1212">
        <v>64.63</v>
      </c>
      <c r="V1212">
        <v>226.19749999999999</v>
      </c>
      <c r="W1212">
        <v>8</v>
      </c>
      <c r="X1212">
        <v>646.27</v>
      </c>
      <c r="Y1212">
        <v>807.83749999999998</v>
      </c>
      <c r="Z1212">
        <v>100.9796875</v>
      </c>
      <c r="AA1212">
        <v>80.783749999999998</v>
      </c>
      <c r="AB1212">
        <v>581.64</v>
      </c>
    </row>
    <row r="1213" spans="1:28" x14ac:dyDescent="0.35">
      <c r="A1213" t="s">
        <v>7719</v>
      </c>
      <c r="B1213" t="s">
        <v>39</v>
      </c>
      <c r="C1213" t="s">
        <v>1</v>
      </c>
      <c r="D1213" t="s">
        <v>668</v>
      </c>
      <c r="E1213" t="s">
        <v>445</v>
      </c>
      <c r="F1213" s="1">
        <v>44461</v>
      </c>
      <c r="G1213" t="s">
        <v>7613</v>
      </c>
      <c r="H1213" t="s">
        <v>4934</v>
      </c>
      <c r="I1213">
        <v>19134</v>
      </c>
      <c r="J1213" t="s">
        <v>7604</v>
      </c>
      <c r="K1213" t="s">
        <v>1887</v>
      </c>
      <c r="L1213" t="s">
        <v>1860</v>
      </c>
      <c r="M1213" s="1">
        <v>44465</v>
      </c>
      <c r="N1213" t="s">
        <v>1861</v>
      </c>
      <c r="O1213" t="s">
        <v>7614</v>
      </c>
      <c r="P1213" t="s">
        <v>1888</v>
      </c>
      <c r="Q1213" t="s">
        <v>7614</v>
      </c>
      <c r="R1213" t="s">
        <v>1908</v>
      </c>
      <c r="S1213">
        <v>3</v>
      </c>
      <c r="T1213">
        <v>0.2</v>
      </c>
      <c r="U1213">
        <v>-1049.3399999999999</v>
      </c>
      <c r="V1213">
        <v>116.59499999999935</v>
      </c>
      <c r="W1213">
        <v>7</v>
      </c>
      <c r="X1213">
        <v>4663.74</v>
      </c>
      <c r="Y1213">
        <v>5829.6749999999993</v>
      </c>
      <c r="Z1213">
        <v>832.8107142857142</v>
      </c>
      <c r="AA1213">
        <v>666.24857142857138</v>
      </c>
      <c r="AB1213">
        <v>5713.08</v>
      </c>
    </row>
    <row r="1214" spans="1:28" x14ac:dyDescent="0.35">
      <c r="A1214" t="s">
        <v>7719</v>
      </c>
      <c r="B1214" t="s">
        <v>140</v>
      </c>
      <c r="C1214" t="s">
        <v>1</v>
      </c>
      <c r="D1214" t="s">
        <v>589</v>
      </c>
      <c r="E1214" t="s">
        <v>21</v>
      </c>
      <c r="F1214" s="1">
        <v>43435</v>
      </c>
      <c r="G1214" t="s">
        <v>7613</v>
      </c>
      <c r="H1214" t="s">
        <v>3962</v>
      </c>
      <c r="I1214">
        <v>43229</v>
      </c>
      <c r="J1214" t="s">
        <v>2948</v>
      </c>
      <c r="K1214" t="s">
        <v>1887</v>
      </c>
      <c r="L1214" t="s">
        <v>1860</v>
      </c>
      <c r="M1214" s="1">
        <v>43437</v>
      </c>
      <c r="N1214" t="s">
        <v>1861</v>
      </c>
      <c r="O1214" t="s">
        <v>7614</v>
      </c>
      <c r="P1214" t="s">
        <v>1907</v>
      </c>
      <c r="Q1214" t="s">
        <v>7614</v>
      </c>
      <c r="R1214" t="s">
        <v>1879</v>
      </c>
      <c r="S1214">
        <v>1</v>
      </c>
      <c r="T1214">
        <v>0.2</v>
      </c>
      <c r="U1214">
        <v>12.7</v>
      </c>
      <c r="V1214">
        <v>21.772499999999997</v>
      </c>
      <c r="W1214">
        <v>7</v>
      </c>
      <c r="X1214">
        <v>36.29</v>
      </c>
      <c r="Y1214">
        <v>45.362499999999997</v>
      </c>
      <c r="Z1214">
        <v>6.4803571428571427</v>
      </c>
      <c r="AA1214">
        <v>5.1842857142857142</v>
      </c>
      <c r="AB1214">
        <v>23.59</v>
      </c>
    </row>
    <row r="1215" spans="1:28" x14ac:dyDescent="0.35">
      <c r="A1215" t="s">
        <v>7719</v>
      </c>
      <c r="B1215" t="s">
        <v>39</v>
      </c>
      <c r="C1215" t="s">
        <v>1</v>
      </c>
      <c r="D1215" t="s">
        <v>2320</v>
      </c>
      <c r="E1215" t="s">
        <v>21</v>
      </c>
      <c r="F1215" s="1">
        <v>44455</v>
      </c>
      <c r="G1215" t="s">
        <v>7598</v>
      </c>
      <c r="H1215" t="s">
        <v>4933</v>
      </c>
      <c r="I1215">
        <v>19143</v>
      </c>
      <c r="J1215" t="s">
        <v>1739</v>
      </c>
      <c r="K1215" t="s">
        <v>1887</v>
      </c>
      <c r="L1215" t="s">
        <v>1860</v>
      </c>
      <c r="M1215" s="1">
        <v>44457</v>
      </c>
      <c r="N1215" t="s">
        <v>1861</v>
      </c>
      <c r="O1215" t="s">
        <v>7614</v>
      </c>
      <c r="P1215" t="s">
        <v>1888</v>
      </c>
      <c r="Q1215" t="s">
        <v>7614</v>
      </c>
      <c r="R1215" t="s">
        <v>1879</v>
      </c>
      <c r="S1215">
        <v>1</v>
      </c>
      <c r="T1215">
        <v>0.2</v>
      </c>
      <c r="U1215">
        <v>6.42</v>
      </c>
      <c r="V1215">
        <v>11.554999999999998</v>
      </c>
      <c r="W1215">
        <v>6</v>
      </c>
      <c r="X1215">
        <v>20.54</v>
      </c>
      <c r="Y1215">
        <v>25.674999999999997</v>
      </c>
      <c r="Z1215">
        <v>4.2791666666666668</v>
      </c>
      <c r="AA1215">
        <v>3.4233333333333333</v>
      </c>
      <c r="AB1215">
        <v>14.12</v>
      </c>
    </row>
    <row r="1216" spans="1:28" x14ac:dyDescent="0.35">
      <c r="A1216" t="s">
        <v>7719</v>
      </c>
      <c r="B1216" t="s">
        <v>39</v>
      </c>
      <c r="C1216" t="s">
        <v>1</v>
      </c>
      <c r="D1216" t="s">
        <v>2540</v>
      </c>
      <c r="E1216" t="s">
        <v>178</v>
      </c>
      <c r="F1216" s="1">
        <v>43550</v>
      </c>
      <c r="G1216" t="s">
        <v>7613</v>
      </c>
      <c r="H1216" t="s">
        <v>4932</v>
      </c>
      <c r="I1216">
        <v>19140</v>
      </c>
      <c r="J1216" t="s">
        <v>1296</v>
      </c>
      <c r="K1216" t="s">
        <v>1887</v>
      </c>
      <c r="L1216" t="s">
        <v>1860</v>
      </c>
      <c r="M1216" s="1">
        <v>43554</v>
      </c>
      <c r="N1216" t="s">
        <v>1861</v>
      </c>
      <c r="O1216" t="s">
        <v>7614</v>
      </c>
      <c r="P1216" t="s">
        <v>1888</v>
      </c>
      <c r="Q1216" t="s">
        <v>7614</v>
      </c>
      <c r="R1216" t="s">
        <v>1879</v>
      </c>
      <c r="S1216">
        <v>3</v>
      </c>
      <c r="T1216">
        <v>0.2</v>
      </c>
      <c r="U1216">
        <v>12.51</v>
      </c>
      <c r="V1216">
        <v>22.517499999999998</v>
      </c>
      <c r="W1216">
        <v>6</v>
      </c>
      <c r="X1216">
        <v>40.03</v>
      </c>
      <c r="Y1216">
        <v>50.037500000000001</v>
      </c>
      <c r="Z1216">
        <v>8.3395833333333336</v>
      </c>
      <c r="AA1216">
        <v>6.6716666666666669</v>
      </c>
      <c r="AB1216">
        <v>27.520000000000003</v>
      </c>
    </row>
    <row r="1217" spans="1:28" x14ac:dyDescent="0.35">
      <c r="A1217" t="s">
        <v>7719</v>
      </c>
      <c r="B1217" t="s">
        <v>140</v>
      </c>
      <c r="C1217" t="s">
        <v>1</v>
      </c>
      <c r="D1217" t="s">
        <v>489</v>
      </c>
      <c r="E1217" t="s">
        <v>2068</v>
      </c>
      <c r="F1217" s="1">
        <v>43170</v>
      </c>
      <c r="G1217" t="s">
        <v>7613</v>
      </c>
      <c r="H1217" t="s">
        <v>3973</v>
      </c>
      <c r="I1217">
        <v>43229</v>
      </c>
      <c r="J1217" t="s">
        <v>2069</v>
      </c>
      <c r="K1217" t="s">
        <v>1887</v>
      </c>
      <c r="L1217" t="s">
        <v>1860</v>
      </c>
      <c r="M1217" s="1">
        <v>43175</v>
      </c>
      <c r="N1217" t="s">
        <v>1861</v>
      </c>
      <c r="O1217" t="s">
        <v>7614</v>
      </c>
      <c r="P1217" t="s">
        <v>1907</v>
      </c>
      <c r="Q1217" t="s">
        <v>7614</v>
      </c>
      <c r="R1217" t="s">
        <v>1898</v>
      </c>
      <c r="S1217">
        <v>3</v>
      </c>
      <c r="T1217">
        <v>0.2</v>
      </c>
      <c r="U1217">
        <v>1.7</v>
      </c>
      <c r="V1217">
        <v>4.3149999999999995</v>
      </c>
      <c r="W1217">
        <v>6</v>
      </c>
      <c r="X1217">
        <v>10.46</v>
      </c>
      <c r="Y1217">
        <v>13.075000000000001</v>
      </c>
      <c r="Z1217">
        <v>2.1791666666666667</v>
      </c>
      <c r="AA1217">
        <v>1.7433333333333334</v>
      </c>
      <c r="AB1217">
        <v>8.7600000000000016</v>
      </c>
    </row>
    <row r="1218" spans="1:28" x14ac:dyDescent="0.35">
      <c r="A1218" t="s">
        <v>7719</v>
      </c>
      <c r="B1218" t="s">
        <v>2051</v>
      </c>
      <c r="C1218" t="s">
        <v>1</v>
      </c>
      <c r="D1218" t="s">
        <v>2052</v>
      </c>
      <c r="E1218" t="s">
        <v>146</v>
      </c>
      <c r="F1218" s="1">
        <v>43164</v>
      </c>
      <c r="G1218" t="s">
        <v>7598</v>
      </c>
      <c r="H1218" t="s">
        <v>4881</v>
      </c>
      <c r="I1218">
        <v>10701</v>
      </c>
      <c r="J1218" t="s">
        <v>2053</v>
      </c>
      <c r="K1218" t="s">
        <v>1887</v>
      </c>
      <c r="L1218" t="s">
        <v>1860</v>
      </c>
      <c r="M1218" s="1">
        <v>43167</v>
      </c>
      <c r="N1218" t="s">
        <v>1861</v>
      </c>
      <c r="O1218" t="s">
        <v>7614</v>
      </c>
      <c r="P1218" t="s">
        <v>1897</v>
      </c>
      <c r="Q1218" t="s">
        <v>7614</v>
      </c>
      <c r="R1218" t="s">
        <v>1876</v>
      </c>
      <c r="S1218">
        <v>2</v>
      </c>
      <c r="T1218">
        <v>0.2</v>
      </c>
      <c r="U1218">
        <v>16.75</v>
      </c>
      <c r="V1218">
        <v>29.157499999999999</v>
      </c>
      <c r="W1218">
        <v>6</v>
      </c>
      <c r="X1218">
        <v>49.63</v>
      </c>
      <c r="Y1218">
        <v>62.037500000000001</v>
      </c>
      <c r="Z1218">
        <v>10.339583333333332</v>
      </c>
      <c r="AA1218">
        <v>8.2716666666666665</v>
      </c>
      <c r="AB1218">
        <v>32.880000000000003</v>
      </c>
    </row>
    <row r="1219" spans="1:28" x14ac:dyDescent="0.35">
      <c r="A1219" t="s">
        <v>7719</v>
      </c>
      <c r="B1219" t="s">
        <v>80</v>
      </c>
      <c r="C1219" t="s">
        <v>1</v>
      </c>
      <c r="D1219" t="s">
        <v>3711</v>
      </c>
      <c r="E1219" t="s">
        <v>146</v>
      </c>
      <c r="F1219" s="1">
        <v>44505</v>
      </c>
      <c r="G1219" t="s">
        <v>7613</v>
      </c>
      <c r="H1219" t="s">
        <v>3954</v>
      </c>
      <c r="I1219">
        <v>10024</v>
      </c>
      <c r="J1219" t="s">
        <v>1293</v>
      </c>
      <c r="K1219" t="s">
        <v>1887</v>
      </c>
      <c r="L1219" t="s">
        <v>1860</v>
      </c>
      <c r="M1219" s="1">
        <v>44510</v>
      </c>
      <c r="N1219" t="s">
        <v>1861</v>
      </c>
      <c r="O1219" t="s">
        <v>7614</v>
      </c>
      <c r="P1219" t="s">
        <v>1897</v>
      </c>
      <c r="Q1219" t="s">
        <v>7614</v>
      </c>
      <c r="R1219" t="s">
        <v>1876</v>
      </c>
      <c r="S1219">
        <v>3</v>
      </c>
      <c r="T1219">
        <v>0.2</v>
      </c>
      <c r="U1219">
        <v>55.58</v>
      </c>
      <c r="V1219">
        <v>96.752499999999984</v>
      </c>
      <c r="W1219">
        <v>6</v>
      </c>
      <c r="X1219">
        <v>164.69</v>
      </c>
      <c r="Y1219">
        <v>205.86249999999998</v>
      </c>
      <c r="Z1219">
        <v>34.310416666666669</v>
      </c>
      <c r="AA1219">
        <v>27.448333333333334</v>
      </c>
      <c r="AB1219">
        <v>109.11</v>
      </c>
    </row>
    <row r="1220" spans="1:28" x14ac:dyDescent="0.35">
      <c r="A1220" t="s">
        <v>7719</v>
      </c>
      <c r="B1220" t="s">
        <v>80</v>
      </c>
      <c r="C1220" t="s">
        <v>1</v>
      </c>
      <c r="D1220" t="s">
        <v>529</v>
      </c>
      <c r="E1220" t="s">
        <v>47</v>
      </c>
      <c r="F1220" s="1">
        <v>44527</v>
      </c>
      <c r="G1220" t="s">
        <v>7613</v>
      </c>
      <c r="H1220" t="s">
        <v>4885</v>
      </c>
      <c r="I1220">
        <v>10011</v>
      </c>
      <c r="J1220" t="s">
        <v>1995</v>
      </c>
      <c r="K1220" t="s">
        <v>1887</v>
      </c>
      <c r="L1220" t="s">
        <v>1860</v>
      </c>
      <c r="M1220" s="1">
        <v>44530</v>
      </c>
      <c r="N1220" t="s">
        <v>1861</v>
      </c>
      <c r="O1220" t="s">
        <v>7614</v>
      </c>
      <c r="P1220" t="s">
        <v>1897</v>
      </c>
      <c r="Q1220" t="s">
        <v>7614</v>
      </c>
      <c r="R1220" t="s">
        <v>1876</v>
      </c>
      <c r="S1220">
        <v>2</v>
      </c>
      <c r="T1220">
        <v>0.2</v>
      </c>
      <c r="U1220">
        <v>36.26</v>
      </c>
      <c r="V1220">
        <v>63.115000000000009</v>
      </c>
      <c r="W1220">
        <v>6</v>
      </c>
      <c r="X1220">
        <v>107.42</v>
      </c>
      <c r="Y1220">
        <v>134.27500000000001</v>
      </c>
      <c r="Z1220">
        <v>22.379166666666663</v>
      </c>
      <c r="AA1220">
        <v>17.903333333333332</v>
      </c>
      <c r="AB1220">
        <v>71.16</v>
      </c>
    </row>
    <row r="1221" spans="1:28" x14ac:dyDescent="0.35">
      <c r="A1221" t="s">
        <v>7719</v>
      </c>
      <c r="B1221" t="s">
        <v>277</v>
      </c>
      <c r="C1221" t="s">
        <v>1</v>
      </c>
      <c r="D1221" t="s">
        <v>397</v>
      </c>
      <c r="E1221" t="s">
        <v>13</v>
      </c>
      <c r="F1221" s="1">
        <v>44464</v>
      </c>
      <c r="G1221" t="s">
        <v>7613</v>
      </c>
      <c r="H1221" t="s">
        <v>4931</v>
      </c>
      <c r="I1221">
        <v>45231</v>
      </c>
      <c r="J1221" t="s">
        <v>1299</v>
      </c>
      <c r="K1221" t="s">
        <v>1887</v>
      </c>
      <c r="L1221" t="s">
        <v>1860</v>
      </c>
      <c r="M1221" s="1">
        <v>44466</v>
      </c>
      <c r="N1221" t="s">
        <v>1861</v>
      </c>
      <c r="O1221" t="s">
        <v>7614</v>
      </c>
      <c r="P1221" t="s">
        <v>1907</v>
      </c>
      <c r="Q1221" t="s">
        <v>7614</v>
      </c>
      <c r="R1221" t="s">
        <v>1874</v>
      </c>
      <c r="S1221">
        <v>1</v>
      </c>
      <c r="T1221">
        <v>0.2</v>
      </c>
      <c r="U1221">
        <v>0.93</v>
      </c>
      <c r="V1221">
        <v>3.5824999999999996</v>
      </c>
      <c r="W1221">
        <v>6</v>
      </c>
      <c r="X1221">
        <v>10.61</v>
      </c>
      <c r="Y1221">
        <v>13.262499999999999</v>
      </c>
      <c r="Z1221">
        <v>2.2104166666666667</v>
      </c>
      <c r="AA1221">
        <v>1.7683333333333333</v>
      </c>
      <c r="AB1221">
        <v>9.68</v>
      </c>
    </row>
    <row r="1222" spans="1:28" x14ac:dyDescent="0.35">
      <c r="A1222" t="s">
        <v>7719</v>
      </c>
      <c r="B1222" t="s">
        <v>655</v>
      </c>
      <c r="C1222" t="s">
        <v>1</v>
      </c>
      <c r="D1222" t="s">
        <v>613</v>
      </c>
      <c r="E1222" t="s">
        <v>334</v>
      </c>
      <c r="F1222" s="1">
        <v>44145</v>
      </c>
      <c r="G1222" t="s">
        <v>7598</v>
      </c>
      <c r="H1222" t="s">
        <v>4923</v>
      </c>
      <c r="I1222">
        <v>43615</v>
      </c>
      <c r="J1222" t="s">
        <v>334</v>
      </c>
      <c r="K1222" t="s">
        <v>1887</v>
      </c>
      <c r="L1222" t="s">
        <v>1860</v>
      </c>
      <c r="M1222" s="1">
        <v>44147</v>
      </c>
      <c r="N1222" t="s">
        <v>1861</v>
      </c>
      <c r="O1222" t="s">
        <v>7614</v>
      </c>
      <c r="P1222" t="s">
        <v>1907</v>
      </c>
      <c r="Q1222" t="s">
        <v>7614</v>
      </c>
      <c r="R1222" t="s">
        <v>1908</v>
      </c>
      <c r="S1222">
        <v>1</v>
      </c>
      <c r="T1222">
        <v>0.2</v>
      </c>
      <c r="U1222">
        <v>-3.31</v>
      </c>
      <c r="V1222">
        <v>0.36999999999999744</v>
      </c>
      <c r="W1222">
        <v>5</v>
      </c>
      <c r="X1222">
        <v>14.72</v>
      </c>
      <c r="Y1222">
        <v>18.399999999999999</v>
      </c>
      <c r="Z1222">
        <v>3.6799999999999997</v>
      </c>
      <c r="AA1222">
        <v>2.944</v>
      </c>
      <c r="AB1222">
        <v>18.03</v>
      </c>
    </row>
    <row r="1223" spans="1:28" x14ac:dyDescent="0.35">
      <c r="A1223" t="s">
        <v>7719</v>
      </c>
      <c r="B1223" t="s">
        <v>39</v>
      </c>
      <c r="C1223" t="s">
        <v>1</v>
      </c>
      <c r="D1223" t="s">
        <v>2667</v>
      </c>
      <c r="E1223" t="s">
        <v>7624</v>
      </c>
      <c r="F1223" s="1">
        <v>44402</v>
      </c>
      <c r="G1223" t="s">
        <v>7613</v>
      </c>
      <c r="H1223" t="s">
        <v>3971</v>
      </c>
      <c r="I1223">
        <v>19143</v>
      </c>
      <c r="J1223" t="s">
        <v>7634</v>
      </c>
      <c r="K1223" t="s">
        <v>1887</v>
      </c>
      <c r="L1223" t="s">
        <v>1860</v>
      </c>
      <c r="M1223" s="1">
        <v>44405</v>
      </c>
      <c r="N1223" t="s">
        <v>1861</v>
      </c>
      <c r="O1223" t="s">
        <v>7614</v>
      </c>
      <c r="P1223" t="s">
        <v>1888</v>
      </c>
      <c r="Q1223" t="s">
        <v>7614</v>
      </c>
      <c r="R1223" t="s">
        <v>1872</v>
      </c>
      <c r="S1223">
        <v>2</v>
      </c>
      <c r="T1223">
        <v>0.2</v>
      </c>
      <c r="U1223">
        <v>-25.99</v>
      </c>
      <c r="V1223">
        <v>38.989999999999952</v>
      </c>
      <c r="W1223">
        <v>5</v>
      </c>
      <c r="X1223">
        <v>259.92</v>
      </c>
      <c r="Y1223">
        <v>324.89999999999998</v>
      </c>
      <c r="Z1223">
        <v>64.98</v>
      </c>
      <c r="AA1223">
        <v>51.984000000000002</v>
      </c>
      <c r="AB1223">
        <v>285.91000000000003</v>
      </c>
    </row>
    <row r="1224" spans="1:28" x14ac:dyDescent="0.35">
      <c r="A1224" t="s">
        <v>7719</v>
      </c>
      <c r="B1224" t="s">
        <v>95</v>
      </c>
      <c r="C1224" t="s">
        <v>1</v>
      </c>
      <c r="D1224" t="s">
        <v>154</v>
      </c>
      <c r="E1224" t="s">
        <v>102</v>
      </c>
      <c r="F1224" s="1">
        <v>44091</v>
      </c>
      <c r="G1224" t="s">
        <v>7613</v>
      </c>
      <c r="H1224" t="s">
        <v>4930</v>
      </c>
      <c r="I1224">
        <v>45503</v>
      </c>
      <c r="J1224" t="s">
        <v>1374</v>
      </c>
      <c r="K1224" t="s">
        <v>1887</v>
      </c>
      <c r="L1224" t="s">
        <v>1860</v>
      </c>
      <c r="M1224" s="1">
        <v>44094</v>
      </c>
      <c r="N1224" t="s">
        <v>1861</v>
      </c>
      <c r="O1224" t="s">
        <v>7614</v>
      </c>
      <c r="P1224" t="s">
        <v>1907</v>
      </c>
      <c r="Q1224" t="s">
        <v>7614</v>
      </c>
      <c r="R1224" t="s">
        <v>1872</v>
      </c>
      <c r="S1224">
        <v>2</v>
      </c>
      <c r="T1224">
        <v>0.2</v>
      </c>
      <c r="U1224">
        <v>-62.77</v>
      </c>
      <c r="V1224">
        <v>11.079999999999984</v>
      </c>
      <c r="W1224">
        <v>5</v>
      </c>
      <c r="X1224">
        <v>295.39999999999998</v>
      </c>
      <c r="Y1224">
        <v>369.24999999999994</v>
      </c>
      <c r="Z1224">
        <v>73.849999999999994</v>
      </c>
      <c r="AA1224">
        <v>59.08</v>
      </c>
      <c r="AB1224">
        <v>358.16999999999996</v>
      </c>
    </row>
    <row r="1225" spans="1:28" x14ac:dyDescent="0.35">
      <c r="A1225" t="s">
        <v>7719</v>
      </c>
      <c r="B1225" t="s">
        <v>169</v>
      </c>
      <c r="C1225" t="s">
        <v>1</v>
      </c>
      <c r="D1225" t="s">
        <v>481</v>
      </c>
      <c r="E1225" t="s">
        <v>188</v>
      </c>
      <c r="F1225" s="1">
        <v>43886</v>
      </c>
      <c r="G1225" t="s">
        <v>7613</v>
      </c>
      <c r="H1225" t="s">
        <v>4929</v>
      </c>
      <c r="I1225">
        <v>43055</v>
      </c>
      <c r="J1225" t="s">
        <v>188</v>
      </c>
      <c r="K1225" t="s">
        <v>1887</v>
      </c>
      <c r="L1225" t="s">
        <v>1860</v>
      </c>
      <c r="M1225" s="1">
        <v>43888</v>
      </c>
      <c r="N1225" t="s">
        <v>1861</v>
      </c>
      <c r="O1225" t="s">
        <v>7614</v>
      </c>
      <c r="P1225" t="s">
        <v>1907</v>
      </c>
      <c r="Q1225" t="s">
        <v>7614</v>
      </c>
      <c r="R1225" t="s">
        <v>1890</v>
      </c>
      <c r="S1225">
        <v>1</v>
      </c>
      <c r="T1225">
        <v>0.2</v>
      </c>
      <c r="U1225">
        <v>17.52</v>
      </c>
      <c r="V1225">
        <v>29.2</v>
      </c>
      <c r="W1225">
        <v>5</v>
      </c>
      <c r="X1225">
        <v>46.72</v>
      </c>
      <c r="Y1225">
        <v>58.4</v>
      </c>
      <c r="Z1225">
        <v>11.679999999999998</v>
      </c>
      <c r="AA1225">
        <v>9.3439999999999994</v>
      </c>
      <c r="AB1225">
        <v>29.2</v>
      </c>
    </row>
    <row r="1226" spans="1:28" x14ac:dyDescent="0.35">
      <c r="A1226" t="s">
        <v>7719</v>
      </c>
      <c r="B1226" t="s">
        <v>80</v>
      </c>
      <c r="C1226" t="s">
        <v>1</v>
      </c>
      <c r="D1226" t="s">
        <v>2750</v>
      </c>
      <c r="E1226" t="s">
        <v>47</v>
      </c>
      <c r="F1226" s="1">
        <v>43804</v>
      </c>
      <c r="G1226" t="s">
        <v>7598</v>
      </c>
      <c r="H1226" t="s">
        <v>3955</v>
      </c>
      <c r="I1226">
        <v>10009</v>
      </c>
      <c r="J1226" t="s">
        <v>2288</v>
      </c>
      <c r="K1226" t="s">
        <v>1887</v>
      </c>
      <c r="L1226" t="s">
        <v>1860</v>
      </c>
      <c r="M1226" s="1">
        <v>43808</v>
      </c>
      <c r="N1226" t="s">
        <v>1861</v>
      </c>
      <c r="O1226" t="s">
        <v>7614</v>
      </c>
      <c r="P1226" t="s">
        <v>1897</v>
      </c>
      <c r="Q1226" t="s">
        <v>7614</v>
      </c>
      <c r="R1226" t="s">
        <v>1876</v>
      </c>
      <c r="S1226">
        <v>3</v>
      </c>
      <c r="T1226">
        <v>0.2</v>
      </c>
      <c r="U1226">
        <v>78.44</v>
      </c>
      <c r="V1226">
        <v>136.54</v>
      </c>
      <c r="W1226">
        <v>5</v>
      </c>
      <c r="X1226">
        <v>232.4</v>
      </c>
      <c r="Y1226">
        <v>290.5</v>
      </c>
      <c r="Z1226">
        <v>58.1</v>
      </c>
      <c r="AA1226">
        <v>46.480000000000004</v>
      </c>
      <c r="AB1226">
        <v>153.96</v>
      </c>
    </row>
    <row r="1227" spans="1:28" x14ac:dyDescent="0.35">
      <c r="A1227" t="s">
        <v>7719</v>
      </c>
      <c r="B1227" t="s">
        <v>39</v>
      </c>
      <c r="C1227" t="s">
        <v>1</v>
      </c>
      <c r="D1227" t="s">
        <v>613</v>
      </c>
      <c r="E1227" t="s">
        <v>328</v>
      </c>
      <c r="F1227" s="1">
        <v>43230</v>
      </c>
      <c r="G1227" t="s">
        <v>7598</v>
      </c>
      <c r="H1227" t="s">
        <v>3982</v>
      </c>
      <c r="I1227">
        <v>19134</v>
      </c>
      <c r="J1227" t="s">
        <v>2280</v>
      </c>
      <c r="K1227" t="s">
        <v>1887</v>
      </c>
      <c r="L1227" t="s">
        <v>1860</v>
      </c>
      <c r="M1227" s="1">
        <v>43234</v>
      </c>
      <c r="N1227" t="s">
        <v>1861</v>
      </c>
      <c r="O1227" t="s">
        <v>7614</v>
      </c>
      <c r="P1227" t="s">
        <v>1888</v>
      </c>
      <c r="Q1227" t="s">
        <v>7614</v>
      </c>
      <c r="R1227" t="s">
        <v>1874</v>
      </c>
      <c r="S1227">
        <v>3</v>
      </c>
      <c r="T1227">
        <v>0.2</v>
      </c>
      <c r="U1227">
        <v>5.3</v>
      </c>
      <c r="V1227">
        <v>10.879999999999999</v>
      </c>
      <c r="W1227">
        <v>5</v>
      </c>
      <c r="X1227">
        <v>22.32</v>
      </c>
      <c r="Y1227">
        <v>27.9</v>
      </c>
      <c r="Z1227">
        <v>5.58</v>
      </c>
      <c r="AA1227">
        <v>4.4640000000000004</v>
      </c>
      <c r="AB1227">
        <v>17.02</v>
      </c>
    </row>
    <row r="1228" spans="1:28" x14ac:dyDescent="0.35">
      <c r="A1228" t="s">
        <v>7719</v>
      </c>
      <c r="B1228" t="s">
        <v>243</v>
      </c>
      <c r="C1228" t="s">
        <v>1</v>
      </c>
      <c r="D1228" t="s">
        <v>2555</v>
      </c>
      <c r="E1228" t="s">
        <v>13</v>
      </c>
      <c r="F1228" s="1">
        <v>44363</v>
      </c>
      <c r="G1228" t="s">
        <v>7613</v>
      </c>
      <c r="H1228" t="s">
        <v>4928</v>
      </c>
      <c r="I1228">
        <v>43017</v>
      </c>
      <c r="J1228" t="s">
        <v>1389</v>
      </c>
      <c r="K1228" t="s">
        <v>1887</v>
      </c>
      <c r="L1228" t="s">
        <v>1860</v>
      </c>
      <c r="M1228" s="1">
        <v>44365</v>
      </c>
      <c r="N1228" t="s">
        <v>1861</v>
      </c>
      <c r="O1228" t="s">
        <v>7614</v>
      </c>
      <c r="P1228" t="s">
        <v>1907</v>
      </c>
      <c r="Q1228" t="s">
        <v>7614</v>
      </c>
      <c r="R1228" t="s">
        <v>1874</v>
      </c>
      <c r="S1228">
        <v>1</v>
      </c>
      <c r="T1228">
        <v>0.2</v>
      </c>
      <c r="U1228">
        <v>1.79</v>
      </c>
      <c r="V1228">
        <v>7.77</v>
      </c>
      <c r="W1228">
        <v>5</v>
      </c>
      <c r="X1228">
        <v>23.92</v>
      </c>
      <c r="Y1228">
        <v>29.900000000000002</v>
      </c>
      <c r="Z1228">
        <v>5.98</v>
      </c>
      <c r="AA1228">
        <v>4.7840000000000007</v>
      </c>
      <c r="AB1228">
        <v>22.130000000000003</v>
      </c>
    </row>
    <row r="1229" spans="1:28" x14ac:dyDescent="0.35">
      <c r="A1229" t="s">
        <v>7719</v>
      </c>
      <c r="B1229" t="s">
        <v>2281</v>
      </c>
      <c r="C1229" t="s">
        <v>1</v>
      </c>
      <c r="D1229" t="s">
        <v>3022</v>
      </c>
      <c r="E1229" t="s">
        <v>38</v>
      </c>
      <c r="F1229" s="1">
        <v>43463</v>
      </c>
      <c r="G1229" t="s">
        <v>7613</v>
      </c>
      <c r="H1229" t="s">
        <v>4927</v>
      </c>
      <c r="I1229">
        <v>44240</v>
      </c>
      <c r="J1229" t="s">
        <v>2489</v>
      </c>
      <c r="K1229" t="s">
        <v>1887</v>
      </c>
      <c r="L1229" t="s">
        <v>1860</v>
      </c>
      <c r="M1229" s="1">
        <v>43465</v>
      </c>
      <c r="N1229" t="s">
        <v>1861</v>
      </c>
      <c r="O1229" t="s">
        <v>7614</v>
      </c>
      <c r="P1229" t="s">
        <v>1907</v>
      </c>
      <c r="Q1229" t="s">
        <v>7614</v>
      </c>
      <c r="R1229" t="s">
        <v>1877</v>
      </c>
      <c r="S1229">
        <v>1</v>
      </c>
      <c r="T1229">
        <v>0.2</v>
      </c>
      <c r="U1229">
        <v>6.04</v>
      </c>
      <c r="V1229">
        <v>18.129999999999995</v>
      </c>
      <c r="W1229">
        <v>5</v>
      </c>
      <c r="X1229">
        <v>48.36</v>
      </c>
      <c r="Y1229">
        <v>60.449999999999996</v>
      </c>
      <c r="Z1229">
        <v>12.09</v>
      </c>
      <c r="AA1229">
        <v>9.6720000000000006</v>
      </c>
      <c r="AB1229">
        <v>42.32</v>
      </c>
    </row>
    <row r="1230" spans="1:28" x14ac:dyDescent="0.35">
      <c r="A1230" t="s">
        <v>7719</v>
      </c>
      <c r="B1230" t="s">
        <v>140</v>
      </c>
      <c r="C1230" t="s">
        <v>1</v>
      </c>
      <c r="D1230" t="s">
        <v>2750</v>
      </c>
      <c r="E1230" t="s">
        <v>16</v>
      </c>
      <c r="F1230" s="1">
        <v>43378</v>
      </c>
      <c r="G1230" t="s">
        <v>7598</v>
      </c>
      <c r="H1230" t="s">
        <v>4926</v>
      </c>
      <c r="I1230">
        <v>43229</v>
      </c>
      <c r="J1230" t="s">
        <v>1171</v>
      </c>
      <c r="K1230" t="s">
        <v>1887</v>
      </c>
      <c r="L1230" t="s">
        <v>1860</v>
      </c>
      <c r="M1230" s="1">
        <v>43383</v>
      </c>
      <c r="N1230" t="s">
        <v>1861</v>
      </c>
      <c r="O1230" t="s">
        <v>7614</v>
      </c>
      <c r="P1230" t="s">
        <v>1907</v>
      </c>
      <c r="Q1230" t="s">
        <v>7614</v>
      </c>
      <c r="R1230" t="s">
        <v>1877</v>
      </c>
      <c r="S1230">
        <v>3</v>
      </c>
      <c r="T1230">
        <v>0.2</v>
      </c>
      <c r="U1230">
        <v>11.49</v>
      </c>
      <c r="V1230">
        <v>34.469999999999985</v>
      </c>
      <c r="W1230">
        <v>5</v>
      </c>
      <c r="X1230">
        <v>91.92</v>
      </c>
      <c r="Y1230">
        <v>114.89999999999999</v>
      </c>
      <c r="Z1230">
        <v>22.98</v>
      </c>
      <c r="AA1230">
        <v>18.384</v>
      </c>
      <c r="AB1230">
        <v>80.430000000000007</v>
      </c>
    </row>
    <row r="1231" spans="1:28" x14ac:dyDescent="0.35">
      <c r="A1231" t="s">
        <v>7719</v>
      </c>
      <c r="B1231" t="s">
        <v>39</v>
      </c>
      <c r="C1231" t="s">
        <v>1</v>
      </c>
      <c r="D1231" t="s">
        <v>2667</v>
      </c>
      <c r="E1231" t="s">
        <v>21</v>
      </c>
      <c r="F1231" s="1">
        <v>44402</v>
      </c>
      <c r="G1231" t="s">
        <v>7613</v>
      </c>
      <c r="H1231" t="s">
        <v>3971</v>
      </c>
      <c r="I1231">
        <v>19143</v>
      </c>
      <c r="J1231" t="s">
        <v>1397</v>
      </c>
      <c r="K1231" t="s">
        <v>1887</v>
      </c>
      <c r="L1231" t="s">
        <v>1860</v>
      </c>
      <c r="M1231" s="1">
        <v>44405</v>
      </c>
      <c r="N1231" t="s">
        <v>1861</v>
      </c>
      <c r="O1231" t="s">
        <v>7614</v>
      </c>
      <c r="P1231" t="s">
        <v>1888</v>
      </c>
      <c r="Q1231" t="s">
        <v>7614</v>
      </c>
      <c r="R1231" t="s">
        <v>1879</v>
      </c>
      <c r="S1231">
        <v>2</v>
      </c>
      <c r="T1231">
        <v>0.2</v>
      </c>
      <c r="U1231">
        <v>7.26</v>
      </c>
      <c r="V1231">
        <v>12.444999999999999</v>
      </c>
      <c r="W1231">
        <v>4</v>
      </c>
      <c r="X1231">
        <v>20.74</v>
      </c>
      <c r="Y1231">
        <v>25.924999999999997</v>
      </c>
      <c r="Z1231">
        <v>6.4812499999999993</v>
      </c>
      <c r="AA1231">
        <v>5.1849999999999996</v>
      </c>
      <c r="AB1231">
        <v>13.479999999999999</v>
      </c>
    </row>
    <row r="1232" spans="1:28" x14ac:dyDescent="0.35">
      <c r="A1232" t="s">
        <v>7719</v>
      </c>
      <c r="B1232" t="s">
        <v>39</v>
      </c>
      <c r="C1232" t="s">
        <v>1</v>
      </c>
      <c r="D1232" t="s">
        <v>3612</v>
      </c>
      <c r="E1232" t="s">
        <v>426</v>
      </c>
      <c r="F1232" s="1">
        <v>44215</v>
      </c>
      <c r="G1232" t="s">
        <v>7613</v>
      </c>
      <c r="H1232" t="s">
        <v>3965</v>
      </c>
      <c r="I1232">
        <v>19140</v>
      </c>
      <c r="J1232" t="s">
        <v>3631</v>
      </c>
      <c r="K1232" t="s">
        <v>1887</v>
      </c>
      <c r="L1232" t="s">
        <v>1860</v>
      </c>
      <c r="M1232" s="1">
        <v>44220</v>
      </c>
      <c r="N1232" t="s">
        <v>1861</v>
      </c>
      <c r="O1232" t="s">
        <v>7614</v>
      </c>
      <c r="P1232" t="s">
        <v>1888</v>
      </c>
      <c r="Q1232" t="s">
        <v>7614</v>
      </c>
      <c r="R1232" t="s">
        <v>1879</v>
      </c>
      <c r="S1232">
        <v>3</v>
      </c>
      <c r="T1232">
        <v>0.2</v>
      </c>
      <c r="U1232">
        <v>7.05</v>
      </c>
      <c r="V1232">
        <v>12.474999999999998</v>
      </c>
      <c r="W1232">
        <v>4</v>
      </c>
      <c r="X1232">
        <v>21.7</v>
      </c>
      <c r="Y1232">
        <v>27.124999999999996</v>
      </c>
      <c r="Z1232">
        <v>6.7812499999999991</v>
      </c>
      <c r="AA1232">
        <v>5.4249999999999998</v>
      </c>
      <c r="AB1232">
        <v>14.649999999999999</v>
      </c>
    </row>
    <row r="1233" spans="1:28" x14ac:dyDescent="0.35">
      <c r="A1233" t="s">
        <v>7719</v>
      </c>
      <c r="B1233" t="s">
        <v>95</v>
      </c>
      <c r="C1233" t="s">
        <v>1</v>
      </c>
      <c r="D1233" t="s">
        <v>2010</v>
      </c>
      <c r="E1233" t="s">
        <v>1949</v>
      </c>
      <c r="F1233" s="1">
        <v>43966</v>
      </c>
      <c r="G1233" t="s">
        <v>7613</v>
      </c>
      <c r="H1233" t="s">
        <v>4925</v>
      </c>
      <c r="I1233">
        <v>45503</v>
      </c>
      <c r="J1233" t="s">
        <v>3501</v>
      </c>
      <c r="K1233" t="s">
        <v>1887</v>
      </c>
      <c r="L1233" t="s">
        <v>1860</v>
      </c>
      <c r="M1233" s="1">
        <v>43970</v>
      </c>
      <c r="N1233" t="s">
        <v>1861</v>
      </c>
      <c r="O1233" t="s">
        <v>7614</v>
      </c>
      <c r="P1233" t="s">
        <v>1907</v>
      </c>
      <c r="Q1233" t="s">
        <v>7614</v>
      </c>
      <c r="R1233" t="s">
        <v>1879</v>
      </c>
      <c r="S1233">
        <v>3</v>
      </c>
      <c r="T1233">
        <v>0.2</v>
      </c>
      <c r="U1233">
        <v>5.52</v>
      </c>
      <c r="V1233">
        <v>9.327499999999997</v>
      </c>
      <c r="W1233">
        <v>4</v>
      </c>
      <c r="X1233">
        <v>15.23</v>
      </c>
      <c r="Y1233">
        <v>19.037499999999998</v>
      </c>
      <c r="Z1233">
        <v>4.7593749999999995</v>
      </c>
      <c r="AA1233">
        <v>3.8075000000000001</v>
      </c>
      <c r="AB1233">
        <v>9.7100000000000009</v>
      </c>
    </row>
    <row r="1234" spans="1:28" x14ac:dyDescent="0.35">
      <c r="A1234" t="s">
        <v>7719</v>
      </c>
      <c r="B1234" t="s">
        <v>223</v>
      </c>
      <c r="C1234" t="s">
        <v>1</v>
      </c>
      <c r="D1234" t="s">
        <v>184</v>
      </c>
      <c r="E1234" t="s">
        <v>21</v>
      </c>
      <c r="F1234" s="1">
        <v>43238</v>
      </c>
      <c r="G1234" t="s">
        <v>7598</v>
      </c>
      <c r="H1234" t="s">
        <v>3967</v>
      </c>
      <c r="I1234">
        <v>44312</v>
      </c>
      <c r="J1234" t="s">
        <v>2300</v>
      </c>
      <c r="K1234" t="s">
        <v>1887</v>
      </c>
      <c r="L1234" t="s">
        <v>1860</v>
      </c>
      <c r="M1234" s="1">
        <v>43240</v>
      </c>
      <c r="N1234" t="s">
        <v>1861</v>
      </c>
      <c r="O1234" t="s">
        <v>7614</v>
      </c>
      <c r="P1234" t="s">
        <v>1907</v>
      </c>
      <c r="Q1234" t="s">
        <v>7614</v>
      </c>
      <c r="R1234" t="s">
        <v>1879</v>
      </c>
      <c r="S1234">
        <v>1</v>
      </c>
      <c r="T1234">
        <v>0.2</v>
      </c>
      <c r="U1234">
        <v>5.78</v>
      </c>
      <c r="V1234">
        <v>9.764999999999997</v>
      </c>
      <c r="W1234">
        <v>4</v>
      </c>
      <c r="X1234">
        <v>15.94</v>
      </c>
      <c r="Y1234">
        <v>19.924999999999997</v>
      </c>
      <c r="Z1234">
        <v>4.9812499999999993</v>
      </c>
      <c r="AA1234">
        <v>3.9849999999999999</v>
      </c>
      <c r="AB1234">
        <v>10.16</v>
      </c>
    </row>
    <row r="1235" spans="1:28" x14ac:dyDescent="0.35">
      <c r="A1235" t="s">
        <v>7719</v>
      </c>
      <c r="B1235" t="s">
        <v>223</v>
      </c>
      <c r="C1235" t="s">
        <v>1</v>
      </c>
      <c r="D1235" t="s">
        <v>425</v>
      </c>
      <c r="E1235" t="s">
        <v>18</v>
      </c>
      <c r="F1235" s="1">
        <v>44443</v>
      </c>
      <c r="G1235" t="s">
        <v>7613</v>
      </c>
      <c r="H1235" t="s">
        <v>4924</v>
      </c>
      <c r="I1235">
        <v>44312</v>
      </c>
      <c r="J1235" t="s">
        <v>3439</v>
      </c>
      <c r="K1235" t="s">
        <v>1887</v>
      </c>
      <c r="L1235" t="s">
        <v>1860</v>
      </c>
      <c r="M1235" s="1">
        <v>44448</v>
      </c>
      <c r="N1235" t="s">
        <v>1861</v>
      </c>
      <c r="O1235" t="s">
        <v>7614</v>
      </c>
      <c r="P1235" t="s">
        <v>1907</v>
      </c>
      <c r="Q1235" t="s">
        <v>7614</v>
      </c>
      <c r="R1235" t="s">
        <v>1879</v>
      </c>
      <c r="S1235">
        <v>3</v>
      </c>
      <c r="T1235">
        <v>0.2</v>
      </c>
      <c r="U1235">
        <v>3.74</v>
      </c>
      <c r="V1235">
        <v>6.6199999999999992</v>
      </c>
      <c r="W1235">
        <v>4</v>
      </c>
      <c r="X1235">
        <v>11.52</v>
      </c>
      <c r="Y1235">
        <v>14.399999999999999</v>
      </c>
      <c r="Z1235">
        <v>3.5999999999999996</v>
      </c>
      <c r="AA1235">
        <v>2.88</v>
      </c>
      <c r="AB1235">
        <v>7.7799999999999994</v>
      </c>
    </row>
    <row r="1236" spans="1:28" x14ac:dyDescent="0.35">
      <c r="A1236" t="s">
        <v>7719</v>
      </c>
      <c r="B1236" t="s">
        <v>223</v>
      </c>
      <c r="C1236" t="s">
        <v>1</v>
      </c>
      <c r="D1236" t="s">
        <v>425</v>
      </c>
      <c r="E1236" t="s">
        <v>328</v>
      </c>
      <c r="F1236" s="1">
        <v>44443</v>
      </c>
      <c r="G1236" t="s">
        <v>7613</v>
      </c>
      <c r="H1236" t="s">
        <v>4924</v>
      </c>
      <c r="I1236">
        <v>44312</v>
      </c>
      <c r="J1236" t="s">
        <v>1785</v>
      </c>
      <c r="K1236" t="s">
        <v>1887</v>
      </c>
      <c r="L1236" t="s">
        <v>1860</v>
      </c>
      <c r="M1236" s="1">
        <v>44448</v>
      </c>
      <c r="N1236" t="s">
        <v>1861</v>
      </c>
      <c r="O1236" t="s">
        <v>7614</v>
      </c>
      <c r="P1236" t="s">
        <v>1907</v>
      </c>
      <c r="Q1236" t="s">
        <v>7614</v>
      </c>
      <c r="R1236" t="s">
        <v>1874</v>
      </c>
      <c r="S1236">
        <v>3</v>
      </c>
      <c r="T1236">
        <v>0.2</v>
      </c>
      <c r="U1236">
        <v>0.62</v>
      </c>
      <c r="V1236">
        <v>2.6849999999999996</v>
      </c>
      <c r="W1236">
        <v>4</v>
      </c>
      <c r="X1236">
        <v>8.26</v>
      </c>
      <c r="Y1236">
        <v>10.324999999999999</v>
      </c>
      <c r="Z1236">
        <v>2.5812499999999998</v>
      </c>
      <c r="AA1236">
        <v>2.0649999999999999</v>
      </c>
      <c r="AB1236">
        <v>7.64</v>
      </c>
    </row>
    <row r="1237" spans="1:28" x14ac:dyDescent="0.35">
      <c r="A1237" t="s">
        <v>7719</v>
      </c>
      <c r="B1237" t="s">
        <v>39</v>
      </c>
      <c r="C1237" t="s">
        <v>1</v>
      </c>
      <c r="D1237" t="s">
        <v>2667</v>
      </c>
      <c r="E1237" t="s">
        <v>199</v>
      </c>
      <c r="F1237" s="1">
        <v>44402</v>
      </c>
      <c r="G1237" t="s">
        <v>7613</v>
      </c>
      <c r="H1237" t="s">
        <v>3971</v>
      </c>
      <c r="I1237">
        <v>19143</v>
      </c>
      <c r="J1237" t="s">
        <v>3321</v>
      </c>
      <c r="K1237" t="s">
        <v>1887</v>
      </c>
      <c r="L1237" t="s">
        <v>1860</v>
      </c>
      <c r="M1237" s="1">
        <v>44405</v>
      </c>
      <c r="N1237" t="s">
        <v>1861</v>
      </c>
      <c r="O1237" t="s">
        <v>7614</v>
      </c>
      <c r="P1237" t="s">
        <v>1888</v>
      </c>
      <c r="Q1237" t="s">
        <v>7614</v>
      </c>
      <c r="R1237" t="s">
        <v>1908</v>
      </c>
      <c r="S1237">
        <v>2</v>
      </c>
      <c r="T1237">
        <v>0.2</v>
      </c>
      <c r="U1237">
        <v>4.25</v>
      </c>
      <c r="V1237">
        <v>13.6875</v>
      </c>
      <c r="W1237">
        <v>3</v>
      </c>
      <c r="X1237">
        <v>37.75</v>
      </c>
      <c r="Y1237">
        <v>47.1875</v>
      </c>
      <c r="Z1237">
        <v>15.729166666666666</v>
      </c>
      <c r="AA1237">
        <v>12.583333333333334</v>
      </c>
      <c r="AB1237">
        <v>33.5</v>
      </c>
    </row>
    <row r="1238" spans="1:28" x14ac:dyDescent="0.35">
      <c r="A1238" t="s">
        <v>7719</v>
      </c>
      <c r="B1238" t="s">
        <v>655</v>
      </c>
      <c r="C1238" t="s">
        <v>1</v>
      </c>
      <c r="D1238" t="s">
        <v>613</v>
      </c>
      <c r="E1238" t="s">
        <v>38</v>
      </c>
      <c r="F1238" s="1">
        <v>44145</v>
      </c>
      <c r="G1238" t="s">
        <v>7598</v>
      </c>
      <c r="H1238" t="s">
        <v>4923</v>
      </c>
      <c r="I1238">
        <v>43615</v>
      </c>
      <c r="J1238" t="s">
        <v>1821</v>
      </c>
      <c r="K1238" t="s">
        <v>1887</v>
      </c>
      <c r="L1238" t="s">
        <v>1860</v>
      </c>
      <c r="M1238" s="1">
        <v>44147</v>
      </c>
      <c r="N1238" t="s">
        <v>1861</v>
      </c>
      <c r="O1238" t="s">
        <v>7614</v>
      </c>
      <c r="P1238" t="s">
        <v>1907</v>
      </c>
      <c r="Q1238" t="s">
        <v>7614</v>
      </c>
      <c r="R1238" t="s">
        <v>1872</v>
      </c>
      <c r="S1238">
        <v>1</v>
      </c>
      <c r="T1238">
        <v>0.2</v>
      </c>
      <c r="U1238">
        <v>-2.44</v>
      </c>
      <c r="V1238">
        <v>7.3049999999999997</v>
      </c>
      <c r="W1238">
        <v>3</v>
      </c>
      <c r="X1238">
        <v>38.979999999999997</v>
      </c>
      <c r="Y1238">
        <v>48.724999999999994</v>
      </c>
      <c r="Z1238">
        <v>16.241666666666664</v>
      </c>
      <c r="AA1238">
        <v>12.993333333333332</v>
      </c>
      <c r="AB1238">
        <v>41.419999999999995</v>
      </c>
    </row>
    <row r="1239" spans="1:28" x14ac:dyDescent="0.35">
      <c r="A1239" t="s">
        <v>7719</v>
      </c>
      <c r="B1239" t="s">
        <v>2607</v>
      </c>
      <c r="C1239" t="s">
        <v>1</v>
      </c>
      <c r="D1239" t="s">
        <v>2119</v>
      </c>
      <c r="E1239" t="s">
        <v>18</v>
      </c>
      <c r="F1239" s="1">
        <v>43701</v>
      </c>
      <c r="G1239" t="s">
        <v>7613</v>
      </c>
      <c r="H1239" t="s">
        <v>4921</v>
      </c>
      <c r="I1239">
        <v>43402</v>
      </c>
      <c r="J1239" t="s">
        <v>1384</v>
      </c>
      <c r="K1239" t="s">
        <v>1887</v>
      </c>
      <c r="L1239" t="s">
        <v>1860</v>
      </c>
      <c r="M1239" s="1">
        <v>43703</v>
      </c>
      <c r="N1239" t="s">
        <v>1861</v>
      </c>
      <c r="O1239" t="s">
        <v>7614</v>
      </c>
      <c r="P1239" t="s">
        <v>1907</v>
      </c>
      <c r="Q1239" t="s">
        <v>7614</v>
      </c>
      <c r="R1239" t="s">
        <v>1872</v>
      </c>
      <c r="S1239">
        <v>1</v>
      </c>
      <c r="T1239">
        <v>0.2</v>
      </c>
      <c r="U1239">
        <v>48.99</v>
      </c>
      <c r="V1239">
        <v>157.86500000000001</v>
      </c>
      <c r="W1239">
        <v>3</v>
      </c>
      <c r="X1239">
        <v>435.5</v>
      </c>
      <c r="Y1239">
        <v>544.375</v>
      </c>
      <c r="Z1239">
        <v>181.45833333333331</v>
      </c>
      <c r="AA1239">
        <v>145.16666666666666</v>
      </c>
      <c r="AB1239">
        <v>386.51</v>
      </c>
    </row>
    <row r="1240" spans="1:28" x14ac:dyDescent="0.35">
      <c r="A1240" t="s">
        <v>7719</v>
      </c>
      <c r="B1240" t="s">
        <v>39</v>
      </c>
      <c r="C1240" t="s">
        <v>1</v>
      </c>
      <c r="D1240" t="s">
        <v>228</v>
      </c>
      <c r="E1240" t="s">
        <v>21</v>
      </c>
      <c r="F1240" s="1">
        <v>43352</v>
      </c>
      <c r="G1240" t="s">
        <v>7613</v>
      </c>
      <c r="H1240" t="s">
        <v>3970</v>
      </c>
      <c r="I1240">
        <v>19140</v>
      </c>
      <c r="J1240" t="s">
        <v>1837</v>
      </c>
      <c r="K1240" t="s">
        <v>1887</v>
      </c>
      <c r="L1240" t="s">
        <v>1860</v>
      </c>
      <c r="M1240" s="1">
        <v>43357</v>
      </c>
      <c r="N1240" t="s">
        <v>1861</v>
      </c>
      <c r="O1240" t="s">
        <v>7614</v>
      </c>
      <c r="P1240" t="s">
        <v>1888</v>
      </c>
      <c r="Q1240" t="s">
        <v>7614</v>
      </c>
      <c r="R1240" t="s">
        <v>1879</v>
      </c>
      <c r="S1240">
        <v>3</v>
      </c>
      <c r="T1240">
        <v>0.2</v>
      </c>
      <c r="U1240">
        <v>5.44</v>
      </c>
      <c r="V1240">
        <v>9.3275000000000006</v>
      </c>
      <c r="W1240">
        <v>3</v>
      </c>
      <c r="X1240">
        <v>15.55</v>
      </c>
      <c r="Y1240">
        <v>19.4375</v>
      </c>
      <c r="Z1240">
        <v>6.479166666666667</v>
      </c>
      <c r="AA1240">
        <v>5.1833333333333336</v>
      </c>
      <c r="AB1240">
        <v>10.11</v>
      </c>
    </row>
    <row r="1241" spans="1:28" x14ac:dyDescent="0.35">
      <c r="A1241" t="s">
        <v>7719</v>
      </c>
      <c r="B1241" t="s">
        <v>206</v>
      </c>
      <c r="C1241" t="s">
        <v>1</v>
      </c>
      <c r="D1241" t="s">
        <v>2602</v>
      </c>
      <c r="E1241" t="s">
        <v>18</v>
      </c>
      <c r="F1241" s="1">
        <v>44534</v>
      </c>
      <c r="G1241" t="s">
        <v>7598</v>
      </c>
      <c r="H1241" t="s">
        <v>4922</v>
      </c>
      <c r="I1241">
        <v>45014</v>
      </c>
      <c r="J1241" t="s">
        <v>3520</v>
      </c>
      <c r="K1241" t="s">
        <v>1887</v>
      </c>
      <c r="L1241" t="s">
        <v>1860</v>
      </c>
      <c r="M1241" s="1">
        <v>44537</v>
      </c>
      <c r="N1241" t="s">
        <v>1861</v>
      </c>
      <c r="O1241" t="s">
        <v>7614</v>
      </c>
      <c r="P1241" t="s">
        <v>1907</v>
      </c>
      <c r="Q1241" t="s">
        <v>7614</v>
      </c>
      <c r="R1241" t="s">
        <v>1879</v>
      </c>
      <c r="S1241">
        <v>2</v>
      </c>
      <c r="T1241">
        <v>0.2</v>
      </c>
      <c r="U1241">
        <v>23.24</v>
      </c>
      <c r="V1241">
        <v>41.827499999999986</v>
      </c>
      <c r="W1241">
        <v>3</v>
      </c>
      <c r="X1241">
        <v>74.349999999999994</v>
      </c>
      <c r="Y1241">
        <v>92.937499999999986</v>
      </c>
      <c r="Z1241">
        <v>30.979166666666664</v>
      </c>
      <c r="AA1241">
        <v>24.783333333333331</v>
      </c>
      <c r="AB1241">
        <v>51.11</v>
      </c>
    </row>
    <row r="1242" spans="1:28" x14ac:dyDescent="0.35">
      <c r="A1242" t="s">
        <v>7719</v>
      </c>
      <c r="B1242" t="s">
        <v>2607</v>
      </c>
      <c r="C1242" t="s">
        <v>1</v>
      </c>
      <c r="D1242" t="s">
        <v>2119</v>
      </c>
      <c r="E1242" t="s">
        <v>47</v>
      </c>
      <c r="F1242" s="1">
        <v>43701</v>
      </c>
      <c r="G1242" t="s">
        <v>7613</v>
      </c>
      <c r="H1242" t="s">
        <v>4921</v>
      </c>
      <c r="I1242">
        <v>43402</v>
      </c>
      <c r="J1242" t="s">
        <v>3273</v>
      </c>
      <c r="K1242" t="s">
        <v>1887</v>
      </c>
      <c r="L1242" t="s">
        <v>1860</v>
      </c>
      <c r="M1242" s="1">
        <v>43703</v>
      </c>
      <c r="N1242" t="s">
        <v>1861</v>
      </c>
      <c r="O1242" t="s">
        <v>7614</v>
      </c>
      <c r="P1242" t="s">
        <v>1907</v>
      </c>
      <c r="Q1242" t="s">
        <v>7614</v>
      </c>
      <c r="R1242" t="s">
        <v>1868</v>
      </c>
      <c r="S1242">
        <v>1</v>
      </c>
      <c r="T1242">
        <v>0.2</v>
      </c>
      <c r="U1242">
        <v>2.5099999999999998</v>
      </c>
      <c r="V1242">
        <v>4.2374999999999989</v>
      </c>
      <c r="W1242">
        <v>3</v>
      </c>
      <c r="X1242">
        <v>6.91</v>
      </c>
      <c r="Y1242">
        <v>8.6374999999999993</v>
      </c>
      <c r="Z1242">
        <v>2.8791666666666664</v>
      </c>
      <c r="AA1242">
        <v>2.3033333333333332</v>
      </c>
      <c r="AB1242">
        <v>4.4000000000000004</v>
      </c>
    </row>
    <row r="1243" spans="1:28" x14ac:dyDescent="0.35">
      <c r="A1243" t="s">
        <v>7719</v>
      </c>
      <c r="B1243" t="s">
        <v>2860</v>
      </c>
      <c r="C1243" t="s">
        <v>1</v>
      </c>
      <c r="D1243" t="s">
        <v>84</v>
      </c>
      <c r="E1243" t="s">
        <v>18</v>
      </c>
      <c r="F1243" s="1">
        <v>44276</v>
      </c>
      <c r="G1243" t="s">
        <v>7613</v>
      </c>
      <c r="H1243" t="s">
        <v>4920</v>
      </c>
      <c r="I1243">
        <v>19601</v>
      </c>
      <c r="J1243" t="s">
        <v>1559</v>
      </c>
      <c r="K1243" t="s">
        <v>1887</v>
      </c>
      <c r="L1243" t="s">
        <v>1860</v>
      </c>
      <c r="M1243" s="1">
        <v>44278</v>
      </c>
      <c r="N1243" t="s">
        <v>1861</v>
      </c>
      <c r="O1243" t="s">
        <v>7614</v>
      </c>
      <c r="P1243" t="s">
        <v>1888</v>
      </c>
      <c r="Q1243" t="s">
        <v>7614</v>
      </c>
      <c r="R1243" t="s">
        <v>1890</v>
      </c>
      <c r="S1243">
        <v>1</v>
      </c>
      <c r="T1243">
        <v>0.2</v>
      </c>
      <c r="U1243">
        <v>2.88</v>
      </c>
      <c r="V1243">
        <v>5.0949999999999998</v>
      </c>
      <c r="W1243">
        <v>3</v>
      </c>
      <c r="X1243">
        <v>8.86</v>
      </c>
      <c r="Y1243">
        <v>11.074999999999999</v>
      </c>
      <c r="Z1243">
        <v>3.6916666666666664</v>
      </c>
      <c r="AA1243">
        <v>2.9533333333333331</v>
      </c>
      <c r="AB1243">
        <v>5.9799999999999995</v>
      </c>
    </row>
    <row r="1244" spans="1:28" x14ac:dyDescent="0.35">
      <c r="A1244" t="s">
        <v>7719</v>
      </c>
      <c r="B1244" t="s">
        <v>111</v>
      </c>
      <c r="C1244" t="s">
        <v>1</v>
      </c>
      <c r="D1244" t="s">
        <v>485</v>
      </c>
      <c r="E1244" t="s">
        <v>38</v>
      </c>
      <c r="F1244" s="1">
        <v>43669</v>
      </c>
      <c r="G1244" t="s">
        <v>7613</v>
      </c>
      <c r="H1244" t="s">
        <v>4919</v>
      </c>
      <c r="I1244">
        <v>14609</v>
      </c>
      <c r="J1244" t="s">
        <v>1375</v>
      </c>
      <c r="K1244" t="s">
        <v>1887</v>
      </c>
      <c r="L1244" t="s">
        <v>1860</v>
      </c>
      <c r="M1244" s="1">
        <v>43672</v>
      </c>
      <c r="N1244" t="s">
        <v>1861</v>
      </c>
      <c r="O1244" t="s">
        <v>7614</v>
      </c>
      <c r="P1244" t="s">
        <v>1897</v>
      </c>
      <c r="Q1244" t="s">
        <v>7614</v>
      </c>
      <c r="R1244" t="s">
        <v>1876</v>
      </c>
      <c r="S1244">
        <v>2</v>
      </c>
      <c r="T1244">
        <v>0.2</v>
      </c>
      <c r="U1244">
        <v>3.68</v>
      </c>
      <c r="V1244">
        <v>6.3074999999999992</v>
      </c>
      <c r="W1244">
        <v>3</v>
      </c>
      <c r="X1244">
        <v>10.51</v>
      </c>
      <c r="Y1244">
        <v>13.137499999999999</v>
      </c>
      <c r="Z1244">
        <v>4.3791666666666664</v>
      </c>
      <c r="AA1244">
        <v>3.5033333333333334</v>
      </c>
      <c r="AB1244">
        <v>6.83</v>
      </c>
    </row>
    <row r="1245" spans="1:28" x14ac:dyDescent="0.35">
      <c r="A1245" t="s">
        <v>7719</v>
      </c>
      <c r="B1245" t="s">
        <v>80</v>
      </c>
      <c r="C1245" t="s">
        <v>1</v>
      </c>
      <c r="D1245" t="s">
        <v>2006</v>
      </c>
      <c r="E1245" t="s">
        <v>47</v>
      </c>
      <c r="F1245" s="1">
        <v>43366</v>
      </c>
      <c r="G1245" t="s">
        <v>7598</v>
      </c>
      <c r="H1245" t="s">
        <v>4918</v>
      </c>
      <c r="I1245">
        <v>10035</v>
      </c>
      <c r="J1245" t="s">
        <v>2288</v>
      </c>
      <c r="K1245" t="s">
        <v>1887</v>
      </c>
      <c r="L1245" t="s">
        <v>1860</v>
      </c>
      <c r="M1245" s="1">
        <v>43371</v>
      </c>
      <c r="N1245" t="s">
        <v>1861</v>
      </c>
      <c r="O1245" t="s">
        <v>7614</v>
      </c>
      <c r="P1245" t="s">
        <v>1897</v>
      </c>
      <c r="Q1245" t="s">
        <v>7614</v>
      </c>
      <c r="R1245" t="s">
        <v>1876</v>
      </c>
      <c r="S1245">
        <v>3</v>
      </c>
      <c r="T1245">
        <v>0.2</v>
      </c>
      <c r="U1245">
        <v>47.06</v>
      </c>
      <c r="V1245">
        <v>81.919999999999987</v>
      </c>
      <c r="W1245">
        <v>3</v>
      </c>
      <c r="X1245">
        <v>139.44</v>
      </c>
      <c r="Y1245">
        <v>174.29999999999998</v>
      </c>
      <c r="Z1245">
        <v>58.099999999999994</v>
      </c>
      <c r="AA1245">
        <v>46.48</v>
      </c>
      <c r="AB1245">
        <v>92.38</v>
      </c>
    </row>
    <row r="1246" spans="1:28" x14ac:dyDescent="0.35">
      <c r="A1246" t="s">
        <v>7719</v>
      </c>
      <c r="B1246" t="s">
        <v>80</v>
      </c>
      <c r="C1246" t="s">
        <v>1</v>
      </c>
      <c r="D1246" t="s">
        <v>2531</v>
      </c>
      <c r="E1246" t="s">
        <v>38</v>
      </c>
      <c r="F1246" s="1">
        <v>44272</v>
      </c>
      <c r="G1246" t="s">
        <v>7613</v>
      </c>
      <c r="H1246" t="s">
        <v>4876</v>
      </c>
      <c r="I1246">
        <v>10011</v>
      </c>
      <c r="J1246" t="s">
        <v>1651</v>
      </c>
      <c r="K1246" t="s">
        <v>1887</v>
      </c>
      <c r="L1246" t="s">
        <v>1860</v>
      </c>
      <c r="M1246" s="1">
        <v>44277</v>
      </c>
      <c r="N1246" t="s">
        <v>1861</v>
      </c>
      <c r="O1246" t="s">
        <v>7614</v>
      </c>
      <c r="P1246" t="s">
        <v>1897</v>
      </c>
      <c r="Q1246" t="s">
        <v>7614</v>
      </c>
      <c r="R1246" t="s">
        <v>1876</v>
      </c>
      <c r="S1246">
        <v>3</v>
      </c>
      <c r="T1246">
        <v>0.2</v>
      </c>
      <c r="U1246">
        <v>3.09</v>
      </c>
      <c r="V1246">
        <v>5.375</v>
      </c>
      <c r="W1246">
        <v>3</v>
      </c>
      <c r="X1246">
        <v>9.14</v>
      </c>
      <c r="Y1246">
        <v>11.425000000000001</v>
      </c>
      <c r="Z1246">
        <v>3.8083333333333336</v>
      </c>
      <c r="AA1246">
        <v>3.0466666666666669</v>
      </c>
      <c r="AB1246">
        <v>6.0500000000000007</v>
      </c>
    </row>
    <row r="1247" spans="1:28" x14ac:dyDescent="0.35">
      <c r="A1247" t="s">
        <v>7719</v>
      </c>
      <c r="B1247" t="s">
        <v>308</v>
      </c>
      <c r="C1247" t="s">
        <v>1</v>
      </c>
      <c r="D1247" t="s">
        <v>2555</v>
      </c>
      <c r="E1247" t="s">
        <v>35</v>
      </c>
      <c r="F1247" s="1">
        <v>44384</v>
      </c>
      <c r="G1247" t="s">
        <v>7613</v>
      </c>
      <c r="H1247" t="s">
        <v>4917</v>
      </c>
      <c r="I1247">
        <v>11561</v>
      </c>
      <c r="J1247" t="s">
        <v>1184</v>
      </c>
      <c r="K1247" t="s">
        <v>1887</v>
      </c>
      <c r="L1247" t="s">
        <v>1860</v>
      </c>
      <c r="M1247" s="1">
        <v>44386</v>
      </c>
      <c r="N1247" t="s">
        <v>1861</v>
      </c>
      <c r="O1247" t="s">
        <v>7614</v>
      </c>
      <c r="P1247" t="s">
        <v>1897</v>
      </c>
      <c r="Q1247" t="s">
        <v>7614</v>
      </c>
      <c r="R1247" t="s">
        <v>1876</v>
      </c>
      <c r="S1247">
        <v>1</v>
      </c>
      <c r="T1247">
        <v>0.2</v>
      </c>
      <c r="U1247">
        <v>6.33</v>
      </c>
      <c r="V1247">
        <v>10.6975</v>
      </c>
      <c r="W1247">
        <v>3</v>
      </c>
      <c r="X1247">
        <v>17.47</v>
      </c>
      <c r="Y1247">
        <v>21.837499999999999</v>
      </c>
      <c r="Z1247">
        <v>7.2791666666666659</v>
      </c>
      <c r="AA1247">
        <v>5.8233333333333333</v>
      </c>
      <c r="AB1247">
        <v>11.139999999999999</v>
      </c>
    </row>
    <row r="1248" spans="1:28" x14ac:dyDescent="0.35">
      <c r="A1248" t="s">
        <v>7719</v>
      </c>
      <c r="B1248" t="s">
        <v>2281</v>
      </c>
      <c r="C1248" t="s">
        <v>1</v>
      </c>
      <c r="D1248" t="s">
        <v>2304</v>
      </c>
      <c r="E1248" t="s">
        <v>13</v>
      </c>
      <c r="F1248" s="1">
        <v>44223</v>
      </c>
      <c r="G1248" t="s">
        <v>7598</v>
      </c>
      <c r="H1248" t="s">
        <v>4916</v>
      </c>
      <c r="I1248">
        <v>44240</v>
      </c>
      <c r="J1248" t="s">
        <v>1628</v>
      </c>
      <c r="K1248" t="s">
        <v>1887</v>
      </c>
      <c r="L1248" t="s">
        <v>1860</v>
      </c>
      <c r="M1248" s="1">
        <v>44226</v>
      </c>
      <c r="N1248" t="s">
        <v>1861</v>
      </c>
      <c r="O1248" t="s">
        <v>7614</v>
      </c>
      <c r="P1248" t="s">
        <v>1907</v>
      </c>
      <c r="Q1248" t="s">
        <v>7614</v>
      </c>
      <c r="R1248" t="s">
        <v>1874</v>
      </c>
      <c r="S1248">
        <v>2</v>
      </c>
      <c r="T1248">
        <v>0.2</v>
      </c>
      <c r="U1248">
        <v>1.75</v>
      </c>
      <c r="V1248">
        <v>5.254999999999999</v>
      </c>
      <c r="W1248">
        <v>3</v>
      </c>
      <c r="X1248">
        <v>14.02</v>
      </c>
      <c r="Y1248">
        <v>17.524999999999999</v>
      </c>
      <c r="Z1248">
        <v>5.8416666666666659</v>
      </c>
      <c r="AA1248">
        <v>4.6733333333333329</v>
      </c>
      <c r="AB1248">
        <v>12.27</v>
      </c>
    </row>
    <row r="1249" spans="1:28" x14ac:dyDescent="0.35">
      <c r="A1249" t="s">
        <v>7719</v>
      </c>
      <c r="B1249" t="s">
        <v>140</v>
      </c>
      <c r="C1249" t="s">
        <v>1</v>
      </c>
      <c r="D1249" t="s">
        <v>601</v>
      </c>
      <c r="E1249" t="s">
        <v>13</v>
      </c>
      <c r="F1249" s="1">
        <v>44426</v>
      </c>
      <c r="G1249" t="s">
        <v>7613</v>
      </c>
      <c r="H1249" t="s">
        <v>4915</v>
      </c>
      <c r="I1249">
        <v>43229</v>
      </c>
      <c r="J1249" t="s">
        <v>2810</v>
      </c>
      <c r="K1249" t="s">
        <v>1887</v>
      </c>
      <c r="L1249" t="s">
        <v>1860</v>
      </c>
      <c r="M1249" s="1">
        <v>44429</v>
      </c>
      <c r="N1249" t="s">
        <v>1861</v>
      </c>
      <c r="O1249" t="s">
        <v>7614</v>
      </c>
      <c r="P1249" t="s">
        <v>1907</v>
      </c>
      <c r="Q1249" t="s">
        <v>7614</v>
      </c>
      <c r="R1249" t="s">
        <v>1874</v>
      </c>
      <c r="S1249">
        <v>2</v>
      </c>
      <c r="T1249">
        <v>0.2</v>
      </c>
      <c r="U1249">
        <v>1.24</v>
      </c>
      <c r="V1249">
        <v>3.7174999999999994</v>
      </c>
      <c r="W1249">
        <v>3</v>
      </c>
      <c r="X1249">
        <v>9.91</v>
      </c>
      <c r="Y1249">
        <v>12.387499999999999</v>
      </c>
      <c r="Z1249">
        <v>4.1291666666666664</v>
      </c>
      <c r="AA1249">
        <v>3.3033333333333332</v>
      </c>
      <c r="AB1249">
        <v>8.67</v>
      </c>
    </row>
    <row r="1250" spans="1:28" x14ac:dyDescent="0.35">
      <c r="A1250" t="s">
        <v>7719</v>
      </c>
      <c r="B1250" t="s">
        <v>140</v>
      </c>
      <c r="C1250" t="s">
        <v>1</v>
      </c>
      <c r="D1250" t="s">
        <v>2419</v>
      </c>
      <c r="E1250" t="s">
        <v>199</v>
      </c>
      <c r="F1250" s="1">
        <v>43331</v>
      </c>
      <c r="G1250" t="s">
        <v>7613</v>
      </c>
      <c r="H1250" t="s">
        <v>4914</v>
      </c>
      <c r="I1250">
        <v>43229</v>
      </c>
      <c r="J1250" t="s">
        <v>2561</v>
      </c>
      <c r="K1250" t="s">
        <v>1887</v>
      </c>
      <c r="L1250" t="s">
        <v>1860</v>
      </c>
      <c r="M1250" s="1">
        <v>43333</v>
      </c>
      <c r="N1250" t="s">
        <v>1861</v>
      </c>
      <c r="O1250" t="s">
        <v>7614</v>
      </c>
      <c r="P1250" t="s">
        <v>1907</v>
      </c>
      <c r="Q1250" t="s">
        <v>7614</v>
      </c>
      <c r="R1250" t="s">
        <v>1908</v>
      </c>
      <c r="S1250">
        <v>1</v>
      </c>
      <c r="T1250">
        <v>0.2</v>
      </c>
      <c r="U1250">
        <v>1.1499999999999999</v>
      </c>
      <c r="V1250">
        <v>3.4450000000000003</v>
      </c>
      <c r="W1250">
        <v>2</v>
      </c>
      <c r="X1250">
        <v>9.18</v>
      </c>
      <c r="Y1250">
        <v>11.475</v>
      </c>
      <c r="Z1250">
        <v>5.7374999999999998</v>
      </c>
      <c r="AA1250">
        <v>4.59</v>
      </c>
      <c r="AB1250">
        <v>8.0299999999999994</v>
      </c>
    </row>
    <row r="1251" spans="1:28" x14ac:dyDescent="0.35">
      <c r="A1251" t="s">
        <v>7719</v>
      </c>
      <c r="B1251" t="s">
        <v>586</v>
      </c>
      <c r="C1251" t="s">
        <v>1</v>
      </c>
      <c r="D1251" t="s">
        <v>2624</v>
      </c>
      <c r="E1251" t="s">
        <v>102</v>
      </c>
      <c r="F1251" s="1">
        <v>44512</v>
      </c>
      <c r="G1251" t="s">
        <v>7598</v>
      </c>
      <c r="H1251" t="s">
        <v>4913</v>
      </c>
      <c r="I1251">
        <v>17602</v>
      </c>
      <c r="J1251" t="s">
        <v>2225</v>
      </c>
      <c r="K1251" t="s">
        <v>1887</v>
      </c>
      <c r="L1251" t="s">
        <v>1860</v>
      </c>
      <c r="M1251" s="1">
        <v>44514</v>
      </c>
      <c r="N1251" t="s">
        <v>1861</v>
      </c>
      <c r="O1251" t="s">
        <v>7614</v>
      </c>
      <c r="P1251" t="s">
        <v>1888</v>
      </c>
      <c r="Q1251" t="s">
        <v>7614</v>
      </c>
      <c r="R1251" t="s">
        <v>1872</v>
      </c>
      <c r="S1251">
        <v>1</v>
      </c>
      <c r="T1251">
        <v>0.2</v>
      </c>
      <c r="U1251">
        <v>-55.26</v>
      </c>
      <c r="V1251">
        <v>-5.0000000000522959E-3</v>
      </c>
      <c r="W1251">
        <v>2</v>
      </c>
      <c r="X1251">
        <v>221.02</v>
      </c>
      <c r="Y1251">
        <v>276.27499999999998</v>
      </c>
      <c r="Z1251">
        <v>138.13749999999999</v>
      </c>
      <c r="AA1251">
        <v>110.51</v>
      </c>
      <c r="AB1251">
        <v>276.28000000000003</v>
      </c>
    </row>
    <row r="1252" spans="1:28" x14ac:dyDescent="0.35">
      <c r="A1252" t="s">
        <v>7719</v>
      </c>
      <c r="B1252" t="s">
        <v>528</v>
      </c>
      <c r="C1252" t="s">
        <v>1</v>
      </c>
      <c r="D1252" t="s">
        <v>117</v>
      </c>
      <c r="E1252" t="s">
        <v>102</v>
      </c>
      <c r="F1252" s="1">
        <v>43461</v>
      </c>
      <c r="G1252" t="s">
        <v>7598</v>
      </c>
      <c r="H1252" t="s">
        <v>3968</v>
      </c>
      <c r="I1252">
        <v>44105</v>
      </c>
      <c r="J1252" t="s">
        <v>1374</v>
      </c>
      <c r="K1252" t="s">
        <v>1887</v>
      </c>
      <c r="L1252" t="s">
        <v>1860</v>
      </c>
      <c r="M1252" s="1">
        <v>43466</v>
      </c>
      <c r="N1252" t="s">
        <v>1861</v>
      </c>
      <c r="O1252" t="s">
        <v>7614</v>
      </c>
      <c r="P1252" t="s">
        <v>1907</v>
      </c>
      <c r="Q1252" t="s">
        <v>7614</v>
      </c>
      <c r="R1252" t="s">
        <v>1872</v>
      </c>
      <c r="S1252">
        <v>3</v>
      </c>
      <c r="T1252">
        <v>0.2</v>
      </c>
      <c r="U1252">
        <v>-25.11</v>
      </c>
      <c r="V1252">
        <v>4.4300000000000068</v>
      </c>
      <c r="W1252">
        <v>2</v>
      </c>
      <c r="X1252">
        <v>118.16</v>
      </c>
      <c r="Y1252">
        <v>147.69999999999999</v>
      </c>
      <c r="Z1252">
        <v>73.849999999999994</v>
      </c>
      <c r="AA1252">
        <v>59.08</v>
      </c>
      <c r="AB1252">
        <v>143.26999999999998</v>
      </c>
    </row>
    <row r="1253" spans="1:28" x14ac:dyDescent="0.35">
      <c r="A1253" t="s">
        <v>7719</v>
      </c>
      <c r="B1253" t="s">
        <v>586</v>
      </c>
      <c r="C1253" t="s">
        <v>1</v>
      </c>
      <c r="D1253" t="s">
        <v>2668</v>
      </c>
      <c r="E1253" t="s">
        <v>21</v>
      </c>
      <c r="F1253" s="1">
        <v>44432</v>
      </c>
      <c r="G1253" t="s">
        <v>7613</v>
      </c>
      <c r="H1253" t="s">
        <v>4912</v>
      </c>
      <c r="I1253">
        <v>43130</v>
      </c>
      <c r="J1253" t="s">
        <v>2088</v>
      </c>
      <c r="K1253" t="s">
        <v>1887</v>
      </c>
      <c r="L1253" t="s">
        <v>1860</v>
      </c>
      <c r="M1253" s="1">
        <v>44434</v>
      </c>
      <c r="N1253" t="s">
        <v>1861</v>
      </c>
      <c r="O1253" t="s">
        <v>7614</v>
      </c>
      <c r="P1253" t="s">
        <v>1907</v>
      </c>
      <c r="Q1253" t="s">
        <v>7614</v>
      </c>
      <c r="R1253" t="s">
        <v>1879</v>
      </c>
      <c r="S1253">
        <v>1</v>
      </c>
      <c r="T1253">
        <v>0.2</v>
      </c>
      <c r="U1253">
        <v>3.76</v>
      </c>
      <c r="V1253">
        <v>6.3524999999999991</v>
      </c>
      <c r="W1253">
        <v>2</v>
      </c>
      <c r="X1253">
        <v>10.37</v>
      </c>
      <c r="Y1253">
        <v>12.962499999999999</v>
      </c>
      <c r="Z1253">
        <v>6.4812499999999993</v>
      </c>
      <c r="AA1253">
        <v>5.1849999999999996</v>
      </c>
      <c r="AB1253">
        <v>6.6099999999999994</v>
      </c>
    </row>
    <row r="1254" spans="1:28" x14ac:dyDescent="0.35">
      <c r="A1254" t="s">
        <v>7719</v>
      </c>
      <c r="B1254" t="s">
        <v>80</v>
      </c>
      <c r="C1254" t="s">
        <v>1</v>
      </c>
      <c r="D1254" t="s">
        <v>1940</v>
      </c>
      <c r="E1254" t="s">
        <v>146</v>
      </c>
      <c r="F1254" s="1">
        <v>43659</v>
      </c>
      <c r="G1254" t="s">
        <v>7613</v>
      </c>
      <c r="H1254" t="s">
        <v>3960</v>
      </c>
      <c r="I1254">
        <v>10035</v>
      </c>
      <c r="J1254" t="s">
        <v>2024</v>
      </c>
      <c r="K1254" t="s">
        <v>1887</v>
      </c>
      <c r="L1254" t="s">
        <v>1860</v>
      </c>
      <c r="M1254" s="1">
        <v>43661</v>
      </c>
      <c r="N1254" t="s">
        <v>1861</v>
      </c>
      <c r="O1254" t="s">
        <v>7614</v>
      </c>
      <c r="P1254" t="s">
        <v>1897</v>
      </c>
      <c r="Q1254" t="s">
        <v>7614</v>
      </c>
      <c r="R1254" t="s">
        <v>1876</v>
      </c>
      <c r="S1254">
        <v>1</v>
      </c>
      <c r="T1254">
        <v>0.2</v>
      </c>
      <c r="U1254">
        <v>4.28</v>
      </c>
      <c r="V1254">
        <v>7.232499999999999</v>
      </c>
      <c r="W1254">
        <v>2</v>
      </c>
      <c r="X1254">
        <v>11.81</v>
      </c>
      <c r="Y1254">
        <v>14.762499999999999</v>
      </c>
      <c r="Z1254">
        <v>7.3812499999999996</v>
      </c>
      <c r="AA1254">
        <v>5.9050000000000002</v>
      </c>
      <c r="AB1254">
        <v>7.53</v>
      </c>
    </row>
    <row r="1255" spans="1:28" x14ac:dyDescent="0.35">
      <c r="A1255" t="s">
        <v>7719</v>
      </c>
      <c r="B1255" t="s">
        <v>80</v>
      </c>
      <c r="C1255" t="s">
        <v>1</v>
      </c>
      <c r="D1255" t="s">
        <v>2416</v>
      </c>
      <c r="E1255" t="s">
        <v>146</v>
      </c>
      <c r="F1255" s="1">
        <v>44190</v>
      </c>
      <c r="G1255" t="s">
        <v>7613</v>
      </c>
      <c r="H1255" t="s">
        <v>4911</v>
      </c>
      <c r="I1255">
        <v>10035</v>
      </c>
      <c r="J1255" t="s">
        <v>1435</v>
      </c>
      <c r="K1255" t="s">
        <v>1887</v>
      </c>
      <c r="L1255" t="s">
        <v>1860</v>
      </c>
      <c r="M1255" s="1">
        <v>44193</v>
      </c>
      <c r="N1255" t="s">
        <v>1861</v>
      </c>
      <c r="O1255" t="s">
        <v>7614</v>
      </c>
      <c r="P1255" t="s">
        <v>1897</v>
      </c>
      <c r="Q1255" t="s">
        <v>7614</v>
      </c>
      <c r="R1255" t="s">
        <v>1876</v>
      </c>
      <c r="S1255">
        <v>2</v>
      </c>
      <c r="T1255">
        <v>0.2</v>
      </c>
      <c r="U1255">
        <v>11.75</v>
      </c>
      <c r="V1255">
        <v>20.142499999999998</v>
      </c>
      <c r="W1255">
        <v>2</v>
      </c>
      <c r="X1255">
        <v>33.57</v>
      </c>
      <c r="Y1255">
        <v>41.962499999999999</v>
      </c>
      <c r="Z1255">
        <v>20.981249999999999</v>
      </c>
      <c r="AA1255">
        <v>16.785</v>
      </c>
      <c r="AB1255">
        <v>21.82</v>
      </c>
    </row>
    <row r="1256" spans="1:28" x14ac:dyDescent="0.35">
      <c r="A1256" t="s">
        <v>7719</v>
      </c>
      <c r="B1256" t="s">
        <v>80</v>
      </c>
      <c r="C1256" t="s">
        <v>1</v>
      </c>
      <c r="D1256" t="s">
        <v>601</v>
      </c>
      <c r="E1256" t="s">
        <v>18</v>
      </c>
      <c r="F1256" s="1">
        <v>43664</v>
      </c>
      <c r="G1256" t="s">
        <v>7613</v>
      </c>
      <c r="H1256" t="s">
        <v>3934</v>
      </c>
      <c r="I1256">
        <v>10024</v>
      </c>
      <c r="J1256" t="s">
        <v>1229</v>
      </c>
      <c r="K1256" t="s">
        <v>1887</v>
      </c>
      <c r="L1256" t="s">
        <v>1860</v>
      </c>
      <c r="M1256" s="1">
        <v>43666</v>
      </c>
      <c r="N1256" t="s">
        <v>1861</v>
      </c>
      <c r="O1256" t="s">
        <v>7614</v>
      </c>
      <c r="P1256" t="s">
        <v>1897</v>
      </c>
      <c r="Q1256" t="s">
        <v>7614</v>
      </c>
      <c r="R1256" t="s">
        <v>1876</v>
      </c>
      <c r="S1256">
        <v>1</v>
      </c>
      <c r="T1256">
        <v>0.2</v>
      </c>
      <c r="U1256">
        <v>1.21</v>
      </c>
      <c r="V1256">
        <v>2.0424999999999995</v>
      </c>
      <c r="W1256">
        <v>2</v>
      </c>
      <c r="X1256">
        <v>3.33</v>
      </c>
      <c r="Y1256">
        <v>4.1624999999999996</v>
      </c>
      <c r="Z1256">
        <v>2.0812499999999998</v>
      </c>
      <c r="AA1256">
        <v>1.665</v>
      </c>
      <c r="AB1256">
        <v>2.12</v>
      </c>
    </row>
    <row r="1257" spans="1:28" x14ac:dyDescent="0.35">
      <c r="A1257" t="s">
        <v>7719</v>
      </c>
      <c r="B1257" t="s">
        <v>80</v>
      </c>
      <c r="C1257" t="s">
        <v>1</v>
      </c>
      <c r="D1257" t="s">
        <v>462</v>
      </c>
      <c r="E1257" t="s">
        <v>18</v>
      </c>
      <c r="F1257" s="1">
        <v>43995</v>
      </c>
      <c r="G1257" t="s">
        <v>7598</v>
      </c>
      <c r="H1257" t="s">
        <v>4910</v>
      </c>
      <c r="I1257">
        <v>10024</v>
      </c>
      <c r="J1257" t="s">
        <v>1657</v>
      </c>
      <c r="K1257" t="s">
        <v>1887</v>
      </c>
      <c r="L1257" t="s">
        <v>1860</v>
      </c>
      <c r="M1257" s="1">
        <v>43998</v>
      </c>
      <c r="N1257" t="s">
        <v>1861</v>
      </c>
      <c r="O1257" t="s">
        <v>7614</v>
      </c>
      <c r="P1257" t="s">
        <v>1897</v>
      </c>
      <c r="Q1257" t="s">
        <v>7614</v>
      </c>
      <c r="R1257" t="s">
        <v>1876</v>
      </c>
      <c r="S1257">
        <v>2</v>
      </c>
      <c r="T1257">
        <v>0.2</v>
      </c>
      <c r="U1257">
        <v>11.75</v>
      </c>
      <c r="V1257">
        <v>20.142499999999998</v>
      </c>
      <c r="W1257">
        <v>2</v>
      </c>
      <c r="X1257">
        <v>33.57</v>
      </c>
      <c r="Y1257">
        <v>41.962499999999999</v>
      </c>
      <c r="Z1257">
        <v>20.981249999999999</v>
      </c>
      <c r="AA1257">
        <v>16.785</v>
      </c>
      <c r="AB1257">
        <v>21.82</v>
      </c>
    </row>
    <row r="1258" spans="1:28" x14ac:dyDescent="0.35">
      <c r="A1258" t="s">
        <v>7719</v>
      </c>
      <c r="B1258" t="s">
        <v>2273</v>
      </c>
      <c r="C1258" t="s">
        <v>1</v>
      </c>
      <c r="D1258" t="s">
        <v>2938</v>
      </c>
      <c r="E1258" t="s">
        <v>146</v>
      </c>
      <c r="F1258" s="1">
        <v>43432</v>
      </c>
      <c r="G1258" t="s">
        <v>7613</v>
      </c>
      <c r="H1258" t="s">
        <v>4909</v>
      </c>
      <c r="I1258">
        <v>11520</v>
      </c>
      <c r="J1258" t="s">
        <v>1948</v>
      </c>
      <c r="K1258" t="s">
        <v>1887</v>
      </c>
      <c r="L1258" t="s">
        <v>1860</v>
      </c>
      <c r="M1258" s="1">
        <v>43434</v>
      </c>
      <c r="N1258" t="s">
        <v>1861</v>
      </c>
      <c r="O1258" t="s">
        <v>7614</v>
      </c>
      <c r="P1258" t="s">
        <v>1897</v>
      </c>
      <c r="Q1258" t="s">
        <v>7614</v>
      </c>
      <c r="R1258" t="s">
        <v>1876</v>
      </c>
      <c r="S1258">
        <v>1</v>
      </c>
      <c r="T1258">
        <v>0.2</v>
      </c>
      <c r="U1258">
        <v>6.04</v>
      </c>
      <c r="V1258">
        <v>10.352499999999999</v>
      </c>
      <c r="W1258">
        <v>2</v>
      </c>
      <c r="X1258">
        <v>17.25</v>
      </c>
      <c r="Y1258">
        <v>21.5625</v>
      </c>
      <c r="Z1258">
        <v>10.78125</v>
      </c>
      <c r="AA1258">
        <v>8.625</v>
      </c>
      <c r="AB1258">
        <v>11.21</v>
      </c>
    </row>
    <row r="1259" spans="1:28" x14ac:dyDescent="0.35">
      <c r="A1259" t="s">
        <v>7719</v>
      </c>
      <c r="B1259" t="s">
        <v>528</v>
      </c>
      <c r="C1259" t="s">
        <v>1</v>
      </c>
      <c r="D1259" t="s">
        <v>2424</v>
      </c>
      <c r="E1259" t="s">
        <v>94</v>
      </c>
      <c r="F1259" s="1">
        <v>43914</v>
      </c>
      <c r="G1259" t="s">
        <v>7613</v>
      </c>
      <c r="H1259" t="s">
        <v>3981</v>
      </c>
      <c r="I1259">
        <v>44105</v>
      </c>
      <c r="J1259" t="s">
        <v>2410</v>
      </c>
      <c r="K1259" t="s">
        <v>1887</v>
      </c>
      <c r="L1259" t="s">
        <v>1860</v>
      </c>
      <c r="M1259" s="1">
        <v>43916</v>
      </c>
      <c r="N1259" t="s">
        <v>1861</v>
      </c>
      <c r="O1259" t="s">
        <v>7614</v>
      </c>
      <c r="P1259" t="s">
        <v>1907</v>
      </c>
      <c r="Q1259" t="s">
        <v>7614</v>
      </c>
      <c r="R1259" t="s">
        <v>1874</v>
      </c>
      <c r="S1259">
        <v>1</v>
      </c>
      <c r="T1259">
        <v>0.2</v>
      </c>
      <c r="U1259">
        <v>1.63</v>
      </c>
      <c r="V1259">
        <v>6.2949999999999982</v>
      </c>
      <c r="W1259">
        <v>2</v>
      </c>
      <c r="X1259">
        <v>18.66</v>
      </c>
      <c r="Y1259">
        <v>23.324999999999999</v>
      </c>
      <c r="Z1259">
        <v>11.6625</v>
      </c>
      <c r="AA1259">
        <v>9.33</v>
      </c>
      <c r="AB1259">
        <v>17.03</v>
      </c>
    </row>
    <row r="1260" spans="1:28" x14ac:dyDescent="0.35">
      <c r="A1260" t="s">
        <v>7719</v>
      </c>
      <c r="B1260" t="s">
        <v>80</v>
      </c>
      <c r="C1260" t="s">
        <v>1</v>
      </c>
      <c r="D1260" t="s">
        <v>3711</v>
      </c>
      <c r="E1260" t="s">
        <v>47</v>
      </c>
      <c r="F1260" s="1">
        <v>44505</v>
      </c>
      <c r="G1260" t="s">
        <v>7613</v>
      </c>
      <c r="H1260" t="s">
        <v>3954</v>
      </c>
      <c r="I1260">
        <v>10024</v>
      </c>
      <c r="J1260" t="s">
        <v>1411</v>
      </c>
      <c r="K1260" t="s">
        <v>1887</v>
      </c>
      <c r="L1260" t="s">
        <v>1860</v>
      </c>
      <c r="M1260" s="1">
        <v>44510</v>
      </c>
      <c r="N1260" t="s">
        <v>1861</v>
      </c>
      <c r="O1260" t="s">
        <v>7614</v>
      </c>
      <c r="P1260" t="s">
        <v>1897</v>
      </c>
      <c r="Q1260" t="s">
        <v>7614</v>
      </c>
      <c r="R1260" t="s">
        <v>1876</v>
      </c>
      <c r="S1260">
        <v>3</v>
      </c>
      <c r="T1260">
        <v>0.2</v>
      </c>
      <c r="U1260">
        <v>3.71</v>
      </c>
      <c r="V1260">
        <v>6.5649999999999986</v>
      </c>
      <c r="W1260">
        <v>1</v>
      </c>
      <c r="X1260">
        <v>11.42</v>
      </c>
      <c r="Y1260">
        <v>14.274999999999999</v>
      </c>
      <c r="Z1260">
        <v>14.274999999999999</v>
      </c>
      <c r="AA1260">
        <v>11.42</v>
      </c>
      <c r="AB1260">
        <v>7.71</v>
      </c>
    </row>
    <row r="1261" spans="1:28" x14ac:dyDescent="0.35">
      <c r="A1261" t="s">
        <v>7719</v>
      </c>
      <c r="B1261" t="s">
        <v>80</v>
      </c>
      <c r="C1261" t="s">
        <v>1</v>
      </c>
      <c r="D1261" t="s">
        <v>2071</v>
      </c>
      <c r="E1261" t="s">
        <v>178</v>
      </c>
      <c r="F1261" s="1">
        <v>43170</v>
      </c>
      <c r="G1261" t="s">
        <v>7613</v>
      </c>
      <c r="H1261" t="s">
        <v>4908</v>
      </c>
      <c r="I1261">
        <v>10024</v>
      </c>
      <c r="J1261" t="s">
        <v>1679</v>
      </c>
      <c r="K1261" t="s">
        <v>1887</v>
      </c>
      <c r="L1261" t="s">
        <v>1860</v>
      </c>
      <c r="M1261" s="1">
        <v>43173</v>
      </c>
      <c r="N1261" t="s">
        <v>1861</v>
      </c>
      <c r="O1261" t="s">
        <v>7614</v>
      </c>
      <c r="P1261" t="s">
        <v>1897</v>
      </c>
      <c r="Q1261" t="s">
        <v>7614</v>
      </c>
      <c r="R1261" t="s">
        <v>1879</v>
      </c>
      <c r="S1261">
        <v>2</v>
      </c>
      <c r="T1261">
        <v>0</v>
      </c>
      <c r="U1261">
        <v>49.01</v>
      </c>
      <c r="V1261">
        <v>49.01</v>
      </c>
      <c r="W1261">
        <v>14</v>
      </c>
      <c r="X1261">
        <v>108.92</v>
      </c>
      <c r="Y1261">
        <v>108.92</v>
      </c>
      <c r="Z1261">
        <v>7.78</v>
      </c>
      <c r="AA1261">
        <v>7.78</v>
      </c>
      <c r="AB1261">
        <v>59.910000000000004</v>
      </c>
    </row>
    <row r="1262" spans="1:28" x14ac:dyDescent="0.35">
      <c r="A1262" t="s">
        <v>7719</v>
      </c>
      <c r="B1262" t="s">
        <v>2768</v>
      </c>
      <c r="C1262" t="s">
        <v>1</v>
      </c>
      <c r="D1262" t="s">
        <v>40</v>
      </c>
      <c r="E1262" t="s">
        <v>21</v>
      </c>
      <c r="F1262" s="1">
        <v>44501</v>
      </c>
      <c r="G1262" t="s">
        <v>7613</v>
      </c>
      <c r="H1262" t="s">
        <v>4877</v>
      </c>
      <c r="I1262">
        <v>2149</v>
      </c>
      <c r="J1262" t="s">
        <v>1409</v>
      </c>
      <c r="K1262" t="s">
        <v>1887</v>
      </c>
      <c r="L1262" t="s">
        <v>1860</v>
      </c>
      <c r="M1262" s="1">
        <v>44504</v>
      </c>
      <c r="N1262" t="s">
        <v>1861</v>
      </c>
      <c r="O1262" t="s">
        <v>7614</v>
      </c>
      <c r="P1262" t="s">
        <v>1917</v>
      </c>
      <c r="Q1262" t="s">
        <v>7614</v>
      </c>
      <c r="R1262" t="s">
        <v>1879</v>
      </c>
      <c r="S1262">
        <v>2</v>
      </c>
      <c r="T1262">
        <v>0</v>
      </c>
      <c r="U1262">
        <v>91.06</v>
      </c>
      <c r="V1262">
        <v>91.06</v>
      </c>
      <c r="W1262">
        <v>10</v>
      </c>
      <c r="X1262">
        <v>189.7</v>
      </c>
      <c r="Y1262">
        <v>189.7</v>
      </c>
      <c r="Z1262">
        <v>18.97</v>
      </c>
      <c r="AA1262">
        <v>18.97</v>
      </c>
      <c r="AB1262">
        <v>98.639999999999986</v>
      </c>
    </row>
    <row r="1263" spans="1:28" x14ac:dyDescent="0.35">
      <c r="A1263" t="s">
        <v>7719</v>
      </c>
      <c r="B1263" t="s">
        <v>206</v>
      </c>
      <c r="C1263" t="s">
        <v>1</v>
      </c>
      <c r="D1263" t="s">
        <v>2869</v>
      </c>
      <c r="E1263" t="s">
        <v>38</v>
      </c>
      <c r="F1263" s="1">
        <v>43418</v>
      </c>
      <c r="G1263" t="s">
        <v>7613</v>
      </c>
      <c r="H1263" t="s">
        <v>4907</v>
      </c>
      <c r="I1263">
        <v>6824</v>
      </c>
      <c r="J1263" t="s">
        <v>1375</v>
      </c>
      <c r="K1263" t="s">
        <v>1887</v>
      </c>
      <c r="L1263" t="s">
        <v>1860</v>
      </c>
      <c r="M1263" s="1">
        <v>43420</v>
      </c>
      <c r="N1263" t="s">
        <v>1861</v>
      </c>
      <c r="O1263" t="s">
        <v>7614</v>
      </c>
      <c r="P1263" t="s">
        <v>1914</v>
      </c>
      <c r="Q1263" t="s">
        <v>7614</v>
      </c>
      <c r="R1263" t="s">
        <v>1876</v>
      </c>
      <c r="S1263">
        <v>1</v>
      </c>
      <c r="T1263">
        <v>0</v>
      </c>
      <c r="U1263">
        <v>21.02</v>
      </c>
      <c r="V1263">
        <v>21.02</v>
      </c>
      <c r="W1263">
        <v>10</v>
      </c>
      <c r="X1263">
        <v>43.8</v>
      </c>
      <c r="Y1263">
        <v>43.8</v>
      </c>
      <c r="Z1263">
        <v>4.38</v>
      </c>
      <c r="AA1263">
        <v>4.38</v>
      </c>
      <c r="AB1263">
        <v>22.779999999999998</v>
      </c>
    </row>
    <row r="1264" spans="1:28" x14ac:dyDescent="0.35">
      <c r="A1264" t="s">
        <v>7719</v>
      </c>
      <c r="B1264" t="s">
        <v>80</v>
      </c>
      <c r="C1264" t="s">
        <v>1</v>
      </c>
      <c r="D1264" t="s">
        <v>2728</v>
      </c>
      <c r="E1264" t="s">
        <v>18</v>
      </c>
      <c r="F1264" s="1">
        <v>43372</v>
      </c>
      <c r="G1264" t="s">
        <v>7613</v>
      </c>
      <c r="H1264" t="s">
        <v>3949</v>
      </c>
      <c r="I1264">
        <v>10011</v>
      </c>
      <c r="J1264" t="s">
        <v>2721</v>
      </c>
      <c r="K1264" t="s">
        <v>1887</v>
      </c>
      <c r="L1264" t="s">
        <v>1860</v>
      </c>
      <c r="M1264" s="1">
        <v>43376</v>
      </c>
      <c r="N1264" t="s">
        <v>1861</v>
      </c>
      <c r="O1264" t="s">
        <v>7614</v>
      </c>
      <c r="P1264" t="s">
        <v>1897</v>
      </c>
      <c r="Q1264" t="s">
        <v>7614</v>
      </c>
      <c r="R1264" t="s">
        <v>1872</v>
      </c>
      <c r="S1264">
        <v>3</v>
      </c>
      <c r="T1264">
        <v>0</v>
      </c>
      <c r="U1264">
        <v>362.84</v>
      </c>
      <c r="V1264">
        <v>362.83999999999992</v>
      </c>
      <c r="W1264">
        <v>9</v>
      </c>
      <c r="X1264">
        <v>1395.54</v>
      </c>
      <c r="Y1264">
        <v>1395.54</v>
      </c>
      <c r="Z1264">
        <v>155.06</v>
      </c>
      <c r="AA1264">
        <v>155.06</v>
      </c>
      <c r="AB1264">
        <v>1032.7</v>
      </c>
    </row>
    <row r="1265" spans="1:28" x14ac:dyDescent="0.35">
      <c r="A1265" t="s">
        <v>7719</v>
      </c>
      <c r="B1265" t="s">
        <v>339</v>
      </c>
      <c r="C1265" t="s">
        <v>1</v>
      </c>
      <c r="D1265" t="s">
        <v>84</v>
      </c>
      <c r="E1265" t="s">
        <v>178</v>
      </c>
      <c r="F1265" s="1">
        <v>44070</v>
      </c>
      <c r="G1265" t="s">
        <v>7613</v>
      </c>
      <c r="H1265" t="s">
        <v>3976</v>
      </c>
      <c r="I1265">
        <v>2169</v>
      </c>
      <c r="J1265" t="s">
        <v>1333</v>
      </c>
      <c r="K1265" t="s">
        <v>1887</v>
      </c>
      <c r="L1265" t="s">
        <v>1860</v>
      </c>
      <c r="M1265" s="1">
        <v>44075</v>
      </c>
      <c r="N1265" t="s">
        <v>1861</v>
      </c>
      <c r="O1265" t="s">
        <v>7614</v>
      </c>
      <c r="P1265" t="s">
        <v>1917</v>
      </c>
      <c r="Q1265" t="s">
        <v>7614</v>
      </c>
      <c r="R1265" t="s">
        <v>1879</v>
      </c>
      <c r="S1265">
        <v>3</v>
      </c>
      <c r="T1265">
        <v>0</v>
      </c>
      <c r="U1265">
        <v>36.69</v>
      </c>
      <c r="V1265">
        <v>36.69</v>
      </c>
      <c r="W1265">
        <v>9</v>
      </c>
      <c r="X1265">
        <v>81.540000000000006</v>
      </c>
      <c r="Y1265">
        <v>81.540000000000006</v>
      </c>
      <c r="Z1265">
        <v>9.06</v>
      </c>
      <c r="AA1265">
        <v>9.06</v>
      </c>
      <c r="AB1265">
        <v>44.850000000000009</v>
      </c>
    </row>
    <row r="1266" spans="1:28" x14ac:dyDescent="0.35">
      <c r="A1266" t="s">
        <v>7719</v>
      </c>
      <c r="B1266" t="s">
        <v>396</v>
      </c>
      <c r="C1266" t="s">
        <v>1</v>
      </c>
      <c r="D1266" t="s">
        <v>2354</v>
      </c>
      <c r="E1266" t="s">
        <v>38</v>
      </c>
      <c r="F1266" s="1">
        <v>44026</v>
      </c>
      <c r="G1266" t="s">
        <v>7613</v>
      </c>
      <c r="H1266" t="s">
        <v>4906</v>
      </c>
      <c r="I1266">
        <v>13021</v>
      </c>
      <c r="J1266" t="s">
        <v>2618</v>
      </c>
      <c r="K1266" t="s">
        <v>1887</v>
      </c>
      <c r="L1266" t="s">
        <v>1860</v>
      </c>
      <c r="M1266" s="1">
        <v>44030</v>
      </c>
      <c r="N1266" t="s">
        <v>1861</v>
      </c>
      <c r="O1266" t="s">
        <v>7614</v>
      </c>
      <c r="P1266" t="s">
        <v>1897</v>
      </c>
      <c r="Q1266" t="s">
        <v>7614</v>
      </c>
      <c r="R1266" t="s">
        <v>1898</v>
      </c>
      <c r="S1266">
        <v>3</v>
      </c>
      <c r="T1266">
        <v>0</v>
      </c>
      <c r="U1266">
        <v>13.32</v>
      </c>
      <c r="V1266">
        <v>13.32</v>
      </c>
      <c r="W1266">
        <v>9</v>
      </c>
      <c r="X1266">
        <v>29.61</v>
      </c>
      <c r="Y1266">
        <v>29.61</v>
      </c>
      <c r="Z1266">
        <v>3.29</v>
      </c>
      <c r="AA1266">
        <v>3.29</v>
      </c>
      <c r="AB1266">
        <v>16.29</v>
      </c>
    </row>
    <row r="1267" spans="1:28" x14ac:dyDescent="0.35">
      <c r="A1267" t="s">
        <v>7719</v>
      </c>
      <c r="B1267" t="s">
        <v>83</v>
      </c>
      <c r="C1267" t="s">
        <v>1</v>
      </c>
      <c r="D1267" t="s">
        <v>597</v>
      </c>
      <c r="E1267" t="s">
        <v>160</v>
      </c>
      <c r="F1267" s="1">
        <v>44406</v>
      </c>
      <c r="G1267" t="s">
        <v>7598</v>
      </c>
      <c r="H1267" t="s">
        <v>4905</v>
      </c>
      <c r="I1267">
        <v>12180</v>
      </c>
      <c r="J1267" t="s">
        <v>7681</v>
      </c>
      <c r="K1267" t="s">
        <v>1887</v>
      </c>
      <c r="L1267" t="s">
        <v>1860</v>
      </c>
      <c r="M1267" s="1">
        <v>44409</v>
      </c>
      <c r="N1267" t="s">
        <v>1861</v>
      </c>
      <c r="O1267" t="s">
        <v>7614</v>
      </c>
      <c r="P1267" t="s">
        <v>1897</v>
      </c>
      <c r="Q1267" t="s">
        <v>7614</v>
      </c>
      <c r="R1267" t="s">
        <v>1874</v>
      </c>
      <c r="S1267">
        <v>2</v>
      </c>
      <c r="T1267">
        <v>0</v>
      </c>
      <c r="U1267">
        <v>22.24</v>
      </c>
      <c r="V1267">
        <v>22.240000000000002</v>
      </c>
      <c r="W1267">
        <v>9</v>
      </c>
      <c r="X1267">
        <v>60.12</v>
      </c>
      <c r="Y1267">
        <v>60.12</v>
      </c>
      <c r="Z1267">
        <v>6.68</v>
      </c>
      <c r="AA1267">
        <v>6.68</v>
      </c>
      <c r="AB1267">
        <v>37.879999999999995</v>
      </c>
    </row>
    <row r="1268" spans="1:28" x14ac:dyDescent="0.35">
      <c r="A1268" t="s">
        <v>7719</v>
      </c>
      <c r="B1268" t="s">
        <v>80</v>
      </c>
      <c r="C1268" t="s">
        <v>1</v>
      </c>
      <c r="D1268" t="s">
        <v>2531</v>
      </c>
      <c r="E1268" t="s">
        <v>18</v>
      </c>
      <c r="F1268" s="1">
        <v>44272</v>
      </c>
      <c r="G1268" t="s">
        <v>7613</v>
      </c>
      <c r="H1268" t="s">
        <v>4876</v>
      </c>
      <c r="I1268">
        <v>10011</v>
      </c>
      <c r="J1268" t="s">
        <v>3145</v>
      </c>
      <c r="K1268" t="s">
        <v>1887</v>
      </c>
      <c r="L1268" t="s">
        <v>1860</v>
      </c>
      <c r="M1268" s="1">
        <v>44277</v>
      </c>
      <c r="N1268" t="s">
        <v>1861</v>
      </c>
      <c r="O1268" t="s">
        <v>7614</v>
      </c>
      <c r="P1268" t="s">
        <v>1897</v>
      </c>
      <c r="Q1268" t="s">
        <v>7614</v>
      </c>
      <c r="R1268" t="s">
        <v>1872</v>
      </c>
      <c r="S1268">
        <v>3</v>
      </c>
      <c r="T1268">
        <v>0</v>
      </c>
      <c r="U1268">
        <v>27.93</v>
      </c>
      <c r="V1268">
        <v>27.930000000000007</v>
      </c>
      <c r="W1268">
        <v>8</v>
      </c>
      <c r="X1268">
        <v>107.44</v>
      </c>
      <c r="Y1268">
        <v>107.44</v>
      </c>
      <c r="Z1268">
        <v>13.43</v>
      </c>
      <c r="AA1268">
        <v>13.43</v>
      </c>
      <c r="AB1268">
        <v>79.509999999999991</v>
      </c>
    </row>
    <row r="1269" spans="1:28" x14ac:dyDescent="0.35">
      <c r="A1269" t="s">
        <v>7719</v>
      </c>
      <c r="B1269" t="s">
        <v>80</v>
      </c>
      <c r="C1269" t="s">
        <v>1</v>
      </c>
      <c r="D1269" t="s">
        <v>3121</v>
      </c>
      <c r="E1269" t="s">
        <v>477</v>
      </c>
      <c r="F1269" s="1">
        <v>44286</v>
      </c>
      <c r="G1269" t="s">
        <v>7613</v>
      </c>
      <c r="H1269" t="s">
        <v>3939</v>
      </c>
      <c r="I1269">
        <v>10011</v>
      </c>
      <c r="J1269" t="s">
        <v>3555</v>
      </c>
      <c r="K1269" t="s">
        <v>1887</v>
      </c>
      <c r="L1269" t="s">
        <v>1860</v>
      </c>
      <c r="M1269" s="1">
        <v>44288</v>
      </c>
      <c r="N1269" t="s">
        <v>1861</v>
      </c>
      <c r="O1269" t="s">
        <v>7614</v>
      </c>
      <c r="P1269" t="s">
        <v>1897</v>
      </c>
      <c r="Q1269" t="s">
        <v>7614</v>
      </c>
      <c r="R1269" t="s">
        <v>1879</v>
      </c>
      <c r="S1269">
        <v>1</v>
      </c>
      <c r="T1269">
        <v>0</v>
      </c>
      <c r="U1269">
        <v>36.020000000000003</v>
      </c>
      <c r="V1269">
        <v>36.020000000000003</v>
      </c>
      <c r="W1269">
        <v>8</v>
      </c>
      <c r="X1269">
        <v>75.040000000000006</v>
      </c>
      <c r="Y1269">
        <v>75.040000000000006</v>
      </c>
      <c r="Z1269">
        <v>9.3800000000000008</v>
      </c>
      <c r="AA1269">
        <v>9.3800000000000008</v>
      </c>
      <c r="AB1269">
        <v>39.020000000000003</v>
      </c>
    </row>
    <row r="1270" spans="1:28" x14ac:dyDescent="0.35">
      <c r="A1270" t="s">
        <v>7719</v>
      </c>
      <c r="B1270" t="s">
        <v>2212</v>
      </c>
      <c r="C1270" t="s">
        <v>1</v>
      </c>
      <c r="D1270" t="s">
        <v>2332</v>
      </c>
      <c r="E1270" t="s">
        <v>47</v>
      </c>
      <c r="F1270" s="1">
        <v>44077</v>
      </c>
      <c r="G1270" t="s">
        <v>7613</v>
      </c>
      <c r="H1270" t="s">
        <v>3938</v>
      </c>
      <c r="I1270">
        <v>21215</v>
      </c>
      <c r="J1270" t="s">
        <v>1782</v>
      </c>
      <c r="K1270" t="s">
        <v>1887</v>
      </c>
      <c r="L1270" t="s">
        <v>1860</v>
      </c>
      <c r="M1270" s="1">
        <v>44082</v>
      </c>
      <c r="N1270" t="s">
        <v>1861</v>
      </c>
      <c r="O1270" t="s">
        <v>7614</v>
      </c>
      <c r="P1270" t="s">
        <v>1926</v>
      </c>
      <c r="Q1270" t="s">
        <v>7614</v>
      </c>
      <c r="R1270" t="s">
        <v>1868</v>
      </c>
      <c r="S1270">
        <v>3</v>
      </c>
      <c r="T1270">
        <v>0</v>
      </c>
      <c r="U1270">
        <v>27.49</v>
      </c>
      <c r="V1270">
        <v>27.49</v>
      </c>
      <c r="W1270">
        <v>8</v>
      </c>
      <c r="X1270">
        <v>58.48</v>
      </c>
      <c r="Y1270">
        <v>58.48</v>
      </c>
      <c r="Z1270">
        <v>7.31</v>
      </c>
      <c r="AA1270">
        <v>7.31</v>
      </c>
      <c r="AB1270">
        <v>30.99</v>
      </c>
    </row>
    <row r="1271" spans="1:28" x14ac:dyDescent="0.35">
      <c r="A1271" t="s">
        <v>7719</v>
      </c>
      <c r="B1271" t="s">
        <v>276</v>
      </c>
      <c r="C1271" t="s">
        <v>1</v>
      </c>
      <c r="D1271" t="s">
        <v>504</v>
      </c>
      <c r="E1271" t="s">
        <v>166</v>
      </c>
      <c r="F1271" s="1">
        <v>43792</v>
      </c>
      <c r="G1271" t="s">
        <v>7613</v>
      </c>
      <c r="H1271" t="s">
        <v>4883</v>
      </c>
      <c r="I1271">
        <v>7960</v>
      </c>
      <c r="J1271" t="s">
        <v>3334</v>
      </c>
      <c r="K1271" t="s">
        <v>1887</v>
      </c>
      <c r="L1271" t="s">
        <v>1860</v>
      </c>
      <c r="M1271" s="1">
        <v>43796</v>
      </c>
      <c r="N1271" t="s">
        <v>1861</v>
      </c>
      <c r="O1271" t="s">
        <v>7614</v>
      </c>
      <c r="P1271" t="s">
        <v>1915</v>
      </c>
      <c r="Q1271" t="s">
        <v>7614</v>
      </c>
      <c r="R1271" t="s">
        <v>1877</v>
      </c>
      <c r="S1271">
        <v>3</v>
      </c>
      <c r="T1271">
        <v>0</v>
      </c>
      <c r="U1271">
        <v>735.03</v>
      </c>
      <c r="V1271">
        <v>735.03</v>
      </c>
      <c r="W1271">
        <v>8</v>
      </c>
      <c r="X1271">
        <v>2625.12</v>
      </c>
      <c r="Y1271">
        <v>2625.12</v>
      </c>
      <c r="Z1271">
        <v>328.14</v>
      </c>
      <c r="AA1271">
        <v>328.14</v>
      </c>
      <c r="AB1271">
        <v>1890.09</v>
      </c>
    </row>
    <row r="1272" spans="1:28" x14ac:dyDescent="0.35">
      <c r="A1272" t="s">
        <v>7719</v>
      </c>
      <c r="B1272" t="s">
        <v>80</v>
      </c>
      <c r="C1272" t="s">
        <v>1</v>
      </c>
      <c r="D1272" t="s">
        <v>630</v>
      </c>
      <c r="E1272" t="s">
        <v>47</v>
      </c>
      <c r="F1272" s="1">
        <v>44005</v>
      </c>
      <c r="G1272" t="s">
        <v>7613</v>
      </c>
      <c r="H1272" t="s">
        <v>4904</v>
      </c>
      <c r="I1272">
        <v>10035</v>
      </c>
      <c r="J1272" t="s">
        <v>2999</v>
      </c>
      <c r="K1272" t="s">
        <v>1887</v>
      </c>
      <c r="L1272" t="s">
        <v>1860</v>
      </c>
      <c r="M1272" s="1">
        <v>44009</v>
      </c>
      <c r="N1272" t="s">
        <v>1861</v>
      </c>
      <c r="O1272" t="s">
        <v>7614</v>
      </c>
      <c r="P1272" t="s">
        <v>1897</v>
      </c>
      <c r="Q1272" t="s">
        <v>7614</v>
      </c>
      <c r="R1272" t="s">
        <v>1868</v>
      </c>
      <c r="S1272">
        <v>3</v>
      </c>
      <c r="T1272">
        <v>0</v>
      </c>
      <c r="U1272">
        <v>12.14</v>
      </c>
      <c r="V1272">
        <v>12.14</v>
      </c>
      <c r="W1272">
        <v>7</v>
      </c>
      <c r="X1272">
        <v>25.83</v>
      </c>
      <c r="Y1272">
        <v>25.83</v>
      </c>
      <c r="Z1272">
        <v>3.69</v>
      </c>
      <c r="AA1272">
        <v>3.69</v>
      </c>
      <c r="AB1272">
        <v>13.689999999999998</v>
      </c>
    </row>
    <row r="1273" spans="1:28" x14ac:dyDescent="0.35">
      <c r="A1273" t="s">
        <v>7719</v>
      </c>
      <c r="B1273" t="s">
        <v>379</v>
      </c>
      <c r="C1273" t="s">
        <v>1</v>
      </c>
      <c r="D1273" t="s">
        <v>2531</v>
      </c>
      <c r="E1273" t="s">
        <v>146</v>
      </c>
      <c r="F1273" s="1">
        <v>43685</v>
      </c>
      <c r="G1273" t="s">
        <v>7613</v>
      </c>
      <c r="H1273" t="s">
        <v>2532</v>
      </c>
      <c r="I1273">
        <v>1841</v>
      </c>
      <c r="J1273" t="s">
        <v>2535</v>
      </c>
      <c r="K1273" t="s">
        <v>1887</v>
      </c>
      <c r="L1273" t="s">
        <v>1860</v>
      </c>
      <c r="M1273" s="1">
        <v>43687</v>
      </c>
      <c r="N1273" t="s">
        <v>1861</v>
      </c>
      <c r="O1273" t="s">
        <v>7614</v>
      </c>
      <c r="P1273" t="s">
        <v>1917</v>
      </c>
      <c r="Q1273" t="s">
        <v>7614</v>
      </c>
      <c r="R1273" t="s">
        <v>1876</v>
      </c>
      <c r="S1273">
        <v>1</v>
      </c>
      <c r="T1273">
        <v>0</v>
      </c>
      <c r="U1273">
        <v>210.49</v>
      </c>
      <c r="V1273">
        <v>210.49</v>
      </c>
      <c r="W1273">
        <v>7</v>
      </c>
      <c r="X1273">
        <v>447.86</v>
      </c>
      <c r="Y1273">
        <v>447.86</v>
      </c>
      <c r="Z1273">
        <v>63.980000000000004</v>
      </c>
      <c r="AA1273">
        <v>63.980000000000004</v>
      </c>
      <c r="AB1273">
        <v>237.37</v>
      </c>
    </row>
    <row r="1274" spans="1:28" x14ac:dyDescent="0.35">
      <c r="A1274" t="s">
        <v>7719</v>
      </c>
      <c r="B1274" t="s">
        <v>2768</v>
      </c>
      <c r="C1274" t="s">
        <v>1</v>
      </c>
      <c r="D1274" t="s">
        <v>2490</v>
      </c>
      <c r="E1274" t="s">
        <v>35</v>
      </c>
      <c r="F1274" s="1">
        <v>44454</v>
      </c>
      <c r="G1274" t="s">
        <v>7598</v>
      </c>
      <c r="H1274" t="s">
        <v>3943</v>
      </c>
      <c r="I1274">
        <v>2149</v>
      </c>
      <c r="J1274" t="s">
        <v>2353</v>
      </c>
      <c r="K1274" t="s">
        <v>1887</v>
      </c>
      <c r="L1274" t="s">
        <v>1860</v>
      </c>
      <c r="M1274" s="1">
        <v>44456</v>
      </c>
      <c r="N1274" t="s">
        <v>1861</v>
      </c>
      <c r="O1274" t="s">
        <v>7614</v>
      </c>
      <c r="P1274" t="s">
        <v>1917</v>
      </c>
      <c r="Q1274" t="s">
        <v>7614</v>
      </c>
      <c r="R1274" t="s">
        <v>1876</v>
      </c>
      <c r="S1274">
        <v>1</v>
      </c>
      <c r="T1274">
        <v>0</v>
      </c>
      <c r="U1274">
        <v>116.39</v>
      </c>
      <c r="V1274">
        <v>116.39</v>
      </c>
      <c r="W1274">
        <v>7</v>
      </c>
      <c r="X1274">
        <v>242.48</v>
      </c>
      <c r="Y1274">
        <v>242.48</v>
      </c>
      <c r="Z1274">
        <v>34.64</v>
      </c>
      <c r="AA1274">
        <v>34.64</v>
      </c>
      <c r="AB1274">
        <v>126.08999999999999</v>
      </c>
    </row>
    <row r="1275" spans="1:28" x14ac:dyDescent="0.35">
      <c r="A1275" t="s">
        <v>7719</v>
      </c>
      <c r="B1275" t="s">
        <v>3070</v>
      </c>
      <c r="C1275" t="s">
        <v>1</v>
      </c>
      <c r="D1275" t="s">
        <v>2071</v>
      </c>
      <c r="E1275" t="s">
        <v>160</v>
      </c>
      <c r="F1275" s="1">
        <v>43516</v>
      </c>
      <c r="G1275" t="s">
        <v>7613</v>
      </c>
      <c r="H1275" t="s">
        <v>4903</v>
      </c>
      <c r="I1275">
        <v>8861</v>
      </c>
      <c r="J1275" t="s">
        <v>2544</v>
      </c>
      <c r="K1275" t="s">
        <v>1887</v>
      </c>
      <c r="L1275" t="s">
        <v>1860</v>
      </c>
      <c r="M1275" s="1">
        <v>43519</v>
      </c>
      <c r="N1275" t="s">
        <v>1861</v>
      </c>
      <c r="O1275" t="s">
        <v>7614</v>
      </c>
      <c r="P1275" t="s">
        <v>1915</v>
      </c>
      <c r="Q1275" t="s">
        <v>7614</v>
      </c>
      <c r="R1275" t="s">
        <v>1874</v>
      </c>
      <c r="S1275">
        <v>2</v>
      </c>
      <c r="T1275">
        <v>0</v>
      </c>
      <c r="U1275">
        <v>74.569999999999993</v>
      </c>
      <c r="V1275">
        <v>74.569999999999993</v>
      </c>
      <c r="W1275">
        <v>7</v>
      </c>
      <c r="X1275">
        <v>286.79000000000002</v>
      </c>
      <c r="Y1275">
        <v>286.79000000000002</v>
      </c>
      <c r="Z1275">
        <v>40.970000000000006</v>
      </c>
      <c r="AA1275">
        <v>40.970000000000006</v>
      </c>
      <c r="AB1275">
        <v>212.22000000000003</v>
      </c>
    </row>
    <row r="1276" spans="1:28" x14ac:dyDescent="0.35">
      <c r="A1276" t="s">
        <v>7719</v>
      </c>
      <c r="B1276" t="s">
        <v>80</v>
      </c>
      <c r="C1276" t="s">
        <v>1</v>
      </c>
      <c r="D1276" t="s">
        <v>2608</v>
      </c>
      <c r="E1276" t="s">
        <v>236</v>
      </c>
      <c r="F1276" s="1">
        <v>44055</v>
      </c>
      <c r="G1276" t="s">
        <v>7598</v>
      </c>
      <c r="H1276" t="s">
        <v>3980</v>
      </c>
      <c r="I1276">
        <v>10024</v>
      </c>
      <c r="J1276" t="s">
        <v>1943</v>
      </c>
      <c r="K1276" t="s">
        <v>1887</v>
      </c>
      <c r="L1276" t="s">
        <v>1860</v>
      </c>
      <c r="M1276" s="1">
        <v>44060</v>
      </c>
      <c r="N1276" t="s">
        <v>1861</v>
      </c>
      <c r="O1276" t="s">
        <v>7614</v>
      </c>
      <c r="P1276" t="s">
        <v>1897</v>
      </c>
      <c r="Q1276" t="s">
        <v>7614</v>
      </c>
      <c r="R1276" t="s">
        <v>1872</v>
      </c>
      <c r="S1276">
        <v>3</v>
      </c>
      <c r="T1276">
        <v>0</v>
      </c>
      <c r="U1276">
        <v>286.38</v>
      </c>
      <c r="V1276">
        <v>286.38000000000011</v>
      </c>
      <c r="W1276">
        <v>6</v>
      </c>
      <c r="X1276">
        <v>1591.02</v>
      </c>
      <c r="Y1276">
        <v>1591.02</v>
      </c>
      <c r="Z1276">
        <v>265.17</v>
      </c>
      <c r="AA1276">
        <v>265.17</v>
      </c>
      <c r="AB1276">
        <v>1304.6399999999999</v>
      </c>
    </row>
    <row r="1277" spans="1:28" x14ac:dyDescent="0.35">
      <c r="A1277" t="s">
        <v>7719</v>
      </c>
      <c r="B1277" t="s">
        <v>80</v>
      </c>
      <c r="C1277" t="s">
        <v>1</v>
      </c>
      <c r="D1277" t="s">
        <v>2937</v>
      </c>
      <c r="E1277" t="s">
        <v>18</v>
      </c>
      <c r="F1277" s="1">
        <v>44535</v>
      </c>
      <c r="G1277" t="s">
        <v>7598</v>
      </c>
      <c r="H1277" t="s">
        <v>4889</v>
      </c>
      <c r="I1277">
        <v>10024</v>
      </c>
      <c r="J1277" t="s">
        <v>3439</v>
      </c>
      <c r="K1277" t="s">
        <v>1887</v>
      </c>
      <c r="L1277" t="s">
        <v>1860</v>
      </c>
      <c r="M1277" s="1">
        <v>44538</v>
      </c>
      <c r="N1277" t="s">
        <v>1861</v>
      </c>
      <c r="O1277" t="s">
        <v>7614</v>
      </c>
      <c r="P1277" t="s">
        <v>1897</v>
      </c>
      <c r="Q1277" t="s">
        <v>7614</v>
      </c>
      <c r="R1277" t="s">
        <v>1879</v>
      </c>
      <c r="S1277">
        <v>2</v>
      </c>
      <c r="T1277">
        <v>0</v>
      </c>
      <c r="U1277">
        <v>9.94</v>
      </c>
      <c r="V1277">
        <v>9.94</v>
      </c>
      <c r="W1277">
        <v>6</v>
      </c>
      <c r="X1277">
        <v>21.6</v>
      </c>
      <c r="Y1277">
        <v>21.6</v>
      </c>
      <c r="Z1277">
        <v>3.6</v>
      </c>
      <c r="AA1277">
        <v>3.6</v>
      </c>
      <c r="AB1277">
        <v>11.660000000000002</v>
      </c>
    </row>
    <row r="1278" spans="1:28" x14ac:dyDescent="0.35">
      <c r="A1278" t="s">
        <v>7719</v>
      </c>
      <c r="B1278" t="s">
        <v>80</v>
      </c>
      <c r="C1278" t="s">
        <v>1</v>
      </c>
      <c r="D1278" t="s">
        <v>2748</v>
      </c>
      <c r="E1278" t="s">
        <v>21</v>
      </c>
      <c r="F1278" s="1">
        <v>43825</v>
      </c>
      <c r="G1278" t="s">
        <v>7613</v>
      </c>
      <c r="H1278" t="s">
        <v>4902</v>
      </c>
      <c r="I1278">
        <v>10009</v>
      </c>
      <c r="J1278" t="s">
        <v>3019</v>
      </c>
      <c r="K1278" t="s">
        <v>1887</v>
      </c>
      <c r="L1278" t="s">
        <v>1860</v>
      </c>
      <c r="M1278" s="1">
        <v>43829</v>
      </c>
      <c r="N1278" t="s">
        <v>1861</v>
      </c>
      <c r="O1278" t="s">
        <v>7614</v>
      </c>
      <c r="P1278" t="s">
        <v>1897</v>
      </c>
      <c r="Q1278" t="s">
        <v>7614</v>
      </c>
      <c r="R1278" t="s">
        <v>1879</v>
      </c>
      <c r="S1278">
        <v>3</v>
      </c>
      <c r="T1278">
        <v>0</v>
      </c>
      <c r="U1278">
        <v>99.94</v>
      </c>
      <c r="V1278">
        <v>99.94</v>
      </c>
      <c r="W1278">
        <v>6</v>
      </c>
      <c r="X1278">
        <v>212.64</v>
      </c>
      <c r="Y1278">
        <v>212.64</v>
      </c>
      <c r="Z1278">
        <v>35.44</v>
      </c>
      <c r="AA1278">
        <v>35.44</v>
      </c>
      <c r="AB1278">
        <v>112.69999999999999</v>
      </c>
    </row>
    <row r="1279" spans="1:28" x14ac:dyDescent="0.35">
      <c r="A1279" t="s">
        <v>7719</v>
      </c>
      <c r="B1279" t="s">
        <v>147</v>
      </c>
      <c r="C1279" t="s">
        <v>1</v>
      </c>
      <c r="D1279" t="s">
        <v>2888</v>
      </c>
      <c r="E1279" t="s">
        <v>21</v>
      </c>
      <c r="F1279" s="1">
        <v>43792</v>
      </c>
      <c r="G1279" t="s">
        <v>7613</v>
      </c>
      <c r="H1279" t="s">
        <v>4880</v>
      </c>
      <c r="I1279">
        <v>19805</v>
      </c>
      <c r="J1279" t="s">
        <v>1607</v>
      </c>
      <c r="K1279" t="s">
        <v>1887</v>
      </c>
      <c r="L1279" t="s">
        <v>1860</v>
      </c>
      <c r="M1279" s="1">
        <v>43794</v>
      </c>
      <c r="N1279" t="s">
        <v>1861</v>
      </c>
      <c r="O1279" t="s">
        <v>7614</v>
      </c>
      <c r="P1279" t="s">
        <v>1895</v>
      </c>
      <c r="Q1279" t="s">
        <v>7614</v>
      </c>
      <c r="R1279" t="s">
        <v>1879</v>
      </c>
      <c r="S1279">
        <v>1</v>
      </c>
      <c r="T1279">
        <v>0</v>
      </c>
      <c r="U1279">
        <v>18.66</v>
      </c>
      <c r="V1279">
        <v>18.66</v>
      </c>
      <c r="W1279">
        <v>6</v>
      </c>
      <c r="X1279">
        <v>38.880000000000003</v>
      </c>
      <c r="Y1279">
        <v>38.880000000000003</v>
      </c>
      <c r="Z1279">
        <v>6.48</v>
      </c>
      <c r="AA1279">
        <v>6.48</v>
      </c>
      <c r="AB1279">
        <v>20.220000000000002</v>
      </c>
    </row>
    <row r="1280" spans="1:28" x14ac:dyDescent="0.35">
      <c r="A1280" t="s">
        <v>7719</v>
      </c>
      <c r="B1280" t="s">
        <v>147</v>
      </c>
      <c r="C1280" t="s">
        <v>1</v>
      </c>
      <c r="D1280" t="s">
        <v>2888</v>
      </c>
      <c r="E1280" t="s">
        <v>18</v>
      </c>
      <c r="F1280" s="1">
        <v>43792</v>
      </c>
      <c r="G1280" t="s">
        <v>7613</v>
      </c>
      <c r="H1280" t="s">
        <v>4880</v>
      </c>
      <c r="I1280">
        <v>19805</v>
      </c>
      <c r="J1280" t="s">
        <v>2899</v>
      </c>
      <c r="K1280" t="s">
        <v>1887</v>
      </c>
      <c r="L1280" t="s">
        <v>1860</v>
      </c>
      <c r="M1280" s="1">
        <v>43794</v>
      </c>
      <c r="N1280" t="s">
        <v>1861</v>
      </c>
      <c r="O1280" t="s">
        <v>7614</v>
      </c>
      <c r="P1280" t="s">
        <v>1895</v>
      </c>
      <c r="Q1280" t="s">
        <v>7614</v>
      </c>
      <c r="R1280" t="s">
        <v>1879</v>
      </c>
      <c r="S1280">
        <v>1</v>
      </c>
      <c r="T1280">
        <v>0</v>
      </c>
      <c r="U1280">
        <v>20.73</v>
      </c>
      <c r="V1280">
        <v>20.73</v>
      </c>
      <c r="W1280">
        <v>6</v>
      </c>
      <c r="X1280">
        <v>44.1</v>
      </c>
      <c r="Y1280">
        <v>44.1</v>
      </c>
      <c r="Z1280">
        <v>7.3500000000000005</v>
      </c>
      <c r="AA1280">
        <v>7.3500000000000005</v>
      </c>
      <c r="AB1280">
        <v>23.37</v>
      </c>
    </row>
    <row r="1281" spans="1:28" x14ac:dyDescent="0.35">
      <c r="A1281" t="s">
        <v>7719</v>
      </c>
      <c r="B1281" t="s">
        <v>3633</v>
      </c>
      <c r="C1281" t="s">
        <v>1</v>
      </c>
      <c r="D1281" t="s">
        <v>2111</v>
      </c>
      <c r="E1281" t="s">
        <v>18</v>
      </c>
      <c r="F1281" s="1">
        <v>44443</v>
      </c>
      <c r="G1281" t="s">
        <v>7613</v>
      </c>
      <c r="H1281" t="s">
        <v>4901</v>
      </c>
      <c r="I1281">
        <v>3060</v>
      </c>
      <c r="J1281" t="s">
        <v>1279</v>
      </c>
      <c r="K1281" t="s">
        <v>1887</v>
      </c>
      <c r="L1281" t="s">
        <v>1860</v>
      </c>
      <c r="M1281" s="1">
        <v>44445</v>
      </c>
      <c r="N1281" t="s">
        <v>1861</v>
      </c>
      <c r="O1281" t="s">
        <v>7614</v>
      </c>
      <c r="P1281" t="s">
        <v>1925</v>
      </c>
      <c r="Q1281" t="s">
        <v>7614</v>
      </c>
      <c r="R1281" t="s">
        <v>1898</v>
      </c>
      <c r="S1281">
        <v>1</v>
      </c>
      <c r="T1281">
        <v>0</v>
      </c>
      <c r="U1281">
        <v>6.97</v>
      </c>
      <c r="V1281">
        <v>6.97</v>
      </c>
      <c r="W1281">
        <v>6</v>
      </c>
      <c r="X1281">
        <v>14.82</v>
      </c>
      <c r="Y1281">
        <v>14.82</v>
      </c>
      <c r="Z1281">
        <v>2.4700000000000002</v>
      </c>
      <c r="AA1281">
        <v>2.4700000000000002</v>
      </c>
      <c r="AB1281">
        <v>7.8500000000000005</v>
      </c>
    </row>
    <row r="1282" spans="1:28" x14ac:dyDescent="0.35">
      <c r="A1282" t="s">
        <v>7719</v>
      </c>
      <c r="B1282" t="s">
        <v>563</v>
      </c>
      <c r="C1282" t="s">
        <v>1</v>
      </c>
      <c r="D1282" t="s">
        <v>480</v>
      </c>
      <c r="E1282" t="s">
        <v>49</v>
      </c>
      <c r="F1282" s="1">
        <v>43778</v>
      </c>
      <c r="G1282" t="s">
        <v>7613</v>
      </c>
      <c r="H1282" t="s">
        <v>4898</v>
      </c>
      <c r="I1282">
        <v>11572</v>
      </c>
      <c r="J1282" t="s">
        <v>1189</v>
      </c>
      <c r="K1282" t="s">
        <v>1887</v>
      </c>
      <c r="L1282" t="s">
        <v>1860</v>
      </c>
      <c r="M1282" s="1">
        <v>43783</v>
      </c>
      <c r="N1282" t="s">
        <v>1861</v>
      </c>
      <c r="O1282" t="s">
        <v>7614</v>
      </c>
      <c r="P1282" t="s">
        <v>1897</v>
      </c>
      <c r="Q1282" t="s">
        <v>7614</v>
      </c>
      <c r="R1282" t="s">
        <v>1890</v>
      </c>
      <c r="S1282">
        <v>3</v>
      </c>
      <c r="T1282">
        <v>0</v>
      </c>
      <c r="U1282">
        <v>5.75</v>
      </c>
      <c r="V1282">
        <v>5.75</v>
      </c>
      <c r="W1282">
        <v>6</v>
      </c>
      <c r="X1282">
        <v>12.24</v>
      </c>
      <c r="Y1282">
        <v>12.24</v>
      </c>
      <c r="Z1282">
        <v>2.04</v>
      </c>
      <c r="AA1282">
        <v>2.04</v>
      </c>
      <c r="AB1282">
        <v>6.49</v>
      </c>
    </row>
    <row r="1283" spans="1:28" x14ac:dyDescent="0.35">
      <c r="A1283" t="s">
        <v>7719</v>
      </c>
      <c r="B1283" t="s">
        <v>3717</v>
      </c>
      <c r="C1283" t="s">
        <v>1</v>
      </c>
      <c r="D1283" t="s">
        <v>2522</v>
      </c>
      <c r="E1283" t="s">
        <v>355</v>
      </c>
      <c r="F1283" s="1">
        <v>44517</v>
      </c>
      <c r="G1283" t="s">
        <v>7598</v>
      </c>
      <c r="H1283" t="s">
        <v>4900</v>
      </c>
      <c r="I1283">
        <v>21740</v>
      </c>
      <c r="J1283" t="s">
        <v>1479</v>
      </c>
      <c r="K1283" t="s">
        <v>1887</v>
      </c>
      <c r="L1283" t="s">
        <v>1860</v>
      </c>
      <c r="M1283" s="1">
        <v>44521</v>
      </c>
      <c r="N1283" t="s">
        <v>1861</v>
      </c>
      <c r="O1283" t="s">
        <v>7614</v>
      </c>
      <c r="P1283" t="s">
        <v>1926</v>
      </c>
      <c r="Q1283" t="s">
        <v>7614</v>
      </c>
      <c r="R1283" t="s">
        <v>1876</v>
      </c>
      <c r="S1283">
        <v>3</v>
      </c>
      <c r="T1283">
        <v>0</v>
      </c>
      <c r="U1283">
        <v>20.59</v>
      </c>
      <c r="V1283">
        <v>20.59</v>
      </c>
      <c r="W1283">
        <v>6</v>
      </c>
      <c r="X1283">
        <v>43.8</v>
      </c>
      <c r="Y1283">
        <v>43.8</v>
      </c>
      <c r="Z1283">
        <v>7.3</v>
      </c>
      <c r="AA1283">
        <v>7.3</v>
      </c>
      <c r="AB1283">
        <v>23.209999999999997</v>
      </c>
    </row>
    <row r="1284" spans="1:28" x14ac:dyDescent="0.35">
      <c r="A1284" t="s">
        <v>7719</v>
      </c>
      <c r="B1284" t="s">
        <v>206</v>
      </c>
      <c r="C1284" t="s">
        <v>1</v>
      </c>
      <c r="D1284" t="s">
        <v>198</v>
      </c>
      <c r="E1284" t="s">
        <v>438</v>
      </c>
      <c r="F1284" s="1">
        <v>44166</v>
      </c>
      <c r="G1284" t="s">
        <v>7613</v>
      </c>
      <c r="H1284" t="s">
        <v>3948</v>
      </c>
      <c r="I1284">
        <v>6824</v>
      </c>
      <c r="J1284" t="s">
        <v>3080</v>
      </c>
      <c r="K1284" t="s">
        <v>1887</v>
      </c>
      <c r="L1284" t="s">
        <v>1860</v>
      </c>
      <c r="M1284" s="1">
        <v>44170</v>
      </c>
      <c r="N1284" t="s">
        <v>1861</v>
      </c>
      <c r="O1284" t="s">
        <v>7614</v>
      </c>
      <c r="P1284" t="s">
        <v>1914</v>
      </c>
      <c r="Q1284" t="s">
        <v>7614</v>
      </c>
      <c r="R1284" t="s">
        <v>1876</v>
      </c>
      <c r="S1284">
        <v>3</v>
      </c>
      <c r="T1284">
        <v>0</v>
      </c>
      <c r="U1284">
        <v>40.520000000000003</v>
      </c>
      <c r="V1284">
        <v>40.520000000000003</v>
      </c>
      <c r="W1284">
        <v>6</v>
      </c>
      <c r="X1284">
        <v>88.08</v>
      </c>
      <c r="Y1284">
        <v>88.08</v>
      </c>
      <c r="Z1284">
        <v>14.68</v>
      </c>
      <c r="AA1284">
        <v>14.68</v>
      </c>
      <c r="AB1284">
        <v>47.559999999999995</v>
      </c>
    </row>
    <row r="1285" spans="1:28" x14ac:dyDescent="0.35">
      <c r="A1285" t="s">
        <v>7719</v>
      </c>
      <c r="B1285" t="s">
        <v>80</v>
      </c>
      <c r="C1285" t="s">
        <v>1</v>
      </c>
      <c r="D1285" t="s">
        <v>2531</v>
      </c>
      <c r="E1285" t="s">
        <v>18</v>
      </c>
      <c r="F1285" s="1">
        <v>44272</v>
      </c>
      <c r="G1285" t="s">
        <v>7613</v>
      </c>
      <c r="H1285" t="s">
        <v>4876</v>
      </c>
      <c r="I1285">
        <v>10011</v>
      </c>
      <c r="J1285" t="s">
        <v>1192</v>
      </c>
      <c r="K1285" t="s">
        <v>1887</v>
      </c>
      <c r="L1285" t="s">
        <v>1860</v>
      </c>
      <c r="M1285" s="1">
        <v>44277</v>
      </c>
      <c r="N1285" t="s">
        <v>1861</v>
      </c>
      <c r="O1285" t="s">
        <v>7614</v>
      </c>
      <c r="P1285" t="s">
        <v>1897</v>
      </c>
      <c r="Q1285" t="s">
        <v>7614</v>
      </c>
      <c r="R1285" t="s">
        <v>1874</v>
      </c>
      <c r="S1285">
        <v>3</v>
      </c>
      <c r="T1285">
        <v>0</v>
      </c>
      <c r="U1285">
        <v>22.46</v>
      </c>
      <c r="V1285">
        <v>22.46</v>
      </c>
      <c r="W1285">
        <v>6</v>
      </c>
      <c r="X1285">
        <v>59.1</v>
      </c>
      <c r="Y1285">
        <v>59.1</v>
      </c>
      <c r="Z1285">
        <v>9.85</v>
      </c>
      <c r="AA1285">
        <v>9.85</v>
      </c>
      <c r="AB1285">
        <v>36.64</v>
      </c>
    </row>
    <row r="1286" spans="1:28" x14ac:dyDescent="0.35">
      <c r="A1286" t="s">
        <v>7719</v>
      </c>
      <c r="B1286" t="s">
        <v>80</v>
      </c>
      <c r="C1286" t="s">
        <v>1</v>
      </c>
      <c r="D1286" t="s">
        <v>3087</v>
      </c>
      <c r="E1286" t="s">
        <v>7624</v>
      </c>
      <c r="F1286" s="1">
        <v>43736</v>
      </c>
      <c r="G1286" t="s">
        <v>7613</v>
      </c>
      <c r="H1286" t="s">
        <v>4899</v>
      </c>
      <c r="I1286">
        <v>10035</v>
      </c>
      <c r="J1286" t="s">
        <v>7636</v>
      </c>
      <c r="K1286" t="s">
        <v>1887</v>
      </c>
      <c r="L1286" t="s">
        <v>1860</v>
      </c>
      <c r="M1286" s="1">
        <v>43741</v>
      </c>
      <c r="N1286" t="s">
        <v>1861</v>
      </c>
      <c r="O1286" t="s">
        <v>7614</v>
      </c>
      <c r="P1286" t="s">
        <v>1897</v>
      </c>
      <c r="Q1286" t="s">
        <v>7614</v>
      </c>
      <c r="R1286" t="s">
        <v>1877</v>
      </c>
      <c r="S1286">
        <v>3</v>
      </c>
      <c r="T1286">
        <v>0</v>
      </c>
      <c r="U1286">
        <v>76.319999999999993</v>
      </c>
      <c r="V1286">
        <v>76.319999999999993</v>
      </c>
      <c r="W1286">
        <v>6</v>
      </c>
      <c r="X1286">
        <v>293.52</v>
      </c>
      <c r="Y1286">
        <v>293.52</v>
      </c>
      <c r="Z1286">
        <v>48.919999999999995</v>
      </c>
      <c r="AA1286">
        <v>48.919999999999995</v>
      </c>
      <c r="AB1286">
        <v>217.2</v>
      </c>
    </row>
    <row r="1287" spans="1:28" x14ac:dyDescent="0.35">
      <c r="A1287" t="s">
        <v>7719</v>
      </c>
      <c r="B1287" t="s">
        <v>563</v>
      </c>
      <c r="C1287" t="s">
        <v>1</v>
      </c>
      <c r="D1287" t="s">
        <v>480</v>
      </c>
      <c r="E1287" t="s">
        <v>236</v>
      </c>
      <c r="F1287" s="1">
        <v>43778</v>
      </c>
      <c r="G1287" t="s">
        <v>7613</v>
      </c>
      <c r="H1287" t="s">
        <v>4898</v>
      </c>
      <c r="I1287">
        <v>11572</v>
      </c>
      <c r="J1287" t="s">
        <v>3031</v>
      </c>
      <c r="K1287" t="s">
        <v>1887</v>
      </c>
      <c r="L1287" t="s">
        <v>1860</v>
      </c>
      <c r="M1287" s="1">
        <v>43783</v>
      </c>
      <c r="N1287" t="s">
        <v>1861</v>
      </c>
      <c r="O1287" t="s">
        <v>7614</v>
      </c>
      <c r="P1287" t="s">
        <v>1897</v>
      </c>
      <c r="Q1287" t="s">
        <v>7614</v>
      </c>
      <c r="R1287" t="s">
        <v>1872</v>
      </c>
      <c r="S1287">
        <v>3</v>
      </c>
      <c r="T1287">
        <v>0</v>
      </c>
      <c r="U1287">
        <v>4.8899999999999997</v>
      </c>
      <c r="V1287">
        <v>4.8899999999999864</v>
      </c>
      <c r="W1287">
        <v>5</v>
      </c>
      <c r="X1287">
        <v>244.55</v>
      </c>
      <c r="Y1287">
        <v>244.55</v>
      </c>
      <c r="Z1287">
        <v>48.910000000000004</v>
      </c>
      <c r="AA1287">
        <v>48.910000000000004</v>
      </c>
      <c r="AB1287">
        <v>239.66000000000003</v>
      </c>
    </row>
    <row r="1288" spans="1:28" x14ac:dyDescent="0.35">
      <c r="A1288" t="s">
        <v>7719</v>
      </c>
      <c r="B1288" t="s">
        <v>80</v>
      </c>
      <c r="C1288" t="s">
        <v>1</v>
      </c>
      <c r="D1288" t="s">
        <v>2531</v>
      </c>
      <c r="E1288" t="s">
        <v>47</v>
      </c>
      <c r="F1288" s="1">
        <v>44272</v>
      </c>
      <c r="G1288" t="s">
        <v>7613</v>
      </c>
      <c r="H1288" t="s">
        <v>4876</v>
      </c>
      <c r="I1288">
        <v>10011</v>
      </c>
      <c r="J1288" t="s">
        <v>3490</v>
      </c>
      <c r="K1288" t="s">
        <v>1887</v>
      </c>
      <c r="L1288" t="s">
        <v>1860</v>
      </c>
      <c r="M1288" s="1">
        <v>44277</v>
      </c>
      <c r="N1288" t="s">
        <v>1861</v>
      </c>
      <c r="O1288" t="s">
        <v>7614</v>
      </c>
      <c r="P1288" t="s">
        <v>1897</v>
      </c>
      <c r="Q1288" t="s">
        <v>7614</v>
      </c>
      <c r="R1288" t="s">
        <v>1868</v>
      </c>
      <c r="S1288">
        <v>3</v>
      </c>
      <c r="T1288">
        <v>0</v>
      </c>
      <c r="U1288">
        <v>9</v>
      </c>
      <c r="V1288">
        <v>9</v>
      </c>
      <c r="W1288">
        <v>5</v>
      </c>
      <c r="X1288">
        <v>18.75</v>
      </c>
      <c r="Y1288">
        <v>18.75</v>
      </c>
      <c r="Z1288">
        <v>3.75</v>
      </c>
      <c r="AA1288">
        <v>3.75</v>
      </c>
      <c r="AB1288">
        <v>9.75</v>
      </c>
    </row>
    <row r="1289" spans="1:28" x14ac:dyDescent="0.35">
      <c r="A1289" t="s">
        <v>7719</v>
      </c>
      <c r="B1289" t="s">
        <v>3032</v>
      </c>
      <c r="C1289" t="s">
        <v>1</v>
      </c>
      <c r="D1289" t="s">
        <v>461</v>
      </c>
      <c r="E1289" t="s">
        <v>27</v>
      </c>
      <c r="F1289" s="1">
        <v>44298</v>
      </c>
      <c r="G1289" t="s">
        <v>7613</v>
      </c>
      <c r="H1289" t="s">
        <v>4897</v>
      </c>
      <c r="I1289">
        <v>2908</v>
      </c>
      <c r="J1289" t="s">
        <v>1439</v>
      </c>
      <c r="K1289" t="s">
        <v>1887</v>
      </c>
      <c r="L1289" t="s">
        <v>1860</v>
      </c>
      <c r="M1289" s="1">
        <v>44301</v>
      </c>
      <c r="N1289" t="s">
        <v>1861</v>
      </c>
      <c r="O1289" t="s">
        <v>7614</v>
      </c>
      <c r="P1289" t="s">
        <v>1921</v>
      </c>
      <c r="Q1289" t="s">
        <v>7614</v>
      </c>
      <c r="R1289" t="s">
        <v>1876</v>
      </c>
      <c r="S1289">
        <v>2</v>
      </c>
      <c r="T1289">
        <v>0</v>
      </c>
      <c r="U1289">
        <v>13.37</v>
      </c>
      <c r="V1289">
        <v>13.370000000000001</v>
      </c>
      <c r="W1289">
        <v>5</v>
      </c>
      <c r="X1289">
        <v>29.7</v>
      </c>
      <c r="Y1289">
        <v>29.7</v>
      </c>
      <c r="Z1289">
        <v>5.9399999999999995</v>
      </c>
      <c r="AA1289">
        <v>5.9399999999999995</v>
      </c>
      <c r="AB1289">
        <v>16.329999999999998</v>
      </c>
    </row>
    <row r="1290" spans="1:28" x14ac:dyDescent="0.35">
      <c r="A1290" t="s">
        <v>7719</v>
      </c>
      <c r="B1290" t="s">
        <v>339</v>
      </c>
      <c r="C1290" t="s">
        <v>1</v>
      </c>
      <c r="D1290" t="s">
        <v>84</v>
      </c>
      <c r="E1290" t="s">
        <v>35</v>
      </c>
      <c r="F1290" s="1">
        <v>44070</v>
      </c>
      <c r="G1290" t="s">
        <v>7613</v>
      </c>
      <c r="H1290" t="s">
        <v>3976</v>
      </c>
      <c r="I1290">
        <v>2169</v>
      </c>
      <c r="J1290" t="s">
        <v>2413</v>
      </c>
      <c r="K1290" t="s">
        <v>1887</v>
      </c>
      <c r="L1290" t="s">
        <v>1860</v>
      </c>
      <c r="M1290" s="1">
        <v>44075</v>
      </c>
      <c r="N1290" t="s">
        <v>1861</v>
      </c>
      <c r="O1290" t="s">
        <v>7614</v>
      </c>
      <c r="P1290" t="s">
        <v>1917</v>
      </c>
      <c r="Q1290" t="s">
        <v>7614</v>
      </c>
      <c r="R1290" t="s">
        <v>1876</v>
      </c>
      <c r="S1290">
        <v>3</v>
      </c>
      <c r="T1290">
        <v>0</v>
      </c>
      <c r="U1290">
        <v>13.92</v>
      </c>
      <c r="V1290">
        <v>13.92</v>
      </c>
      <c r="W1290">
        <v>5</v>
      </c>
      <c r="X1290">
        <v>29</v>
      </c>
      <c r="Y1290">
        <v>29</v>
      </c>
      <c r="Z1290">
        <v>5.8</v>
      </c>
      <c r="AA1290">
        <v>5.8</v>
      </c>
      <c r="AB1290">
        <v>15.08</v>
      </c>
    </row>
    <row r="1291" spans="1:28" x14ac:dyDescent="0.35">
      <c r="A1291" t="s">
        <v>7719</v>
      </c>
      <c r="B1291" t="s">
        <v>2807</v>
      </c>
      <c r="C1291" t="s">
        <v>1</v>
      </c>
      <c r="D1291" t="s">
        <v>2808</v>
      </c>
      <c r="E1291" t="s">
        <v>18</v>
      </c>
      <c r="F1291" s="1">
        <v>43404</v>
      </c>
      <c r="G1291" t="s">
        <v>7613</v>
      </c>
      <c r="H1291" t="s">
        <v>3941</v>
      </c>
      <c r="I1291">
        <v>2920</v>
      </c>
      <c r="J1291" t="s">
        <v>1192</v>
      </c>
      <c r="K1291" t="s">
        <v>1887</v>
      </c>
      <c r="L1291" t="s">
        <v>1860</v>
      </c>
      <c r="M1291" s="1">
        <v>43406</v>
      </c>
      <c r="N1291" t="s">
        <v>1861</v>
      </c>
      <c r="O1291" t="s">
        <v>7614</v>
      </c>
      <c r="P1291" t="s">
        <v>1921</v>
      </c>
      <c r="Q1291" t="s">
        <v>7614</v>
      </c>
      <c r="R1291" t="s">
        <v>1874</v>
      </c>
      <c r="S1291">
        <v>1</v>
      </c>
      <c r="T1291">
        <v>0</v>
      </c>
      <c r="U1291">
        <v>18.72</v>
      </c>
      <c r="V1291">
        <v>18.72</v>
      </c>
      <c r="W1291">
        <v>5</v>
      </c>
      <c r="X1291">
        <v>49.25</v>
      </c>
      <c r="Y1291">
        <v>49.25</v>
      </c>
      <c r="Z1291">
        <v>9.85</v>
      </c>
      <c r="AA1291">
        <v>9.85</v>
      </c>
      <c r="AB1291">
        <v>30.53</v>
      </c>
    </row>
    <row r="1292" spans="1:28" x14ac:dyDescent="0.35">
      <c r="A1292" t="s">
        <v>7719</v>
      </c>
      <c r="B1292" t="s">
        <v>80</v>
      </c>
      <c r="C1292" t="s">
        <v>1</v>
      </c>
      <c r="D1292" t="s">
        <v>264</v>
      </c>
      <c r="E1292" t="s">
        <v>2761</v>
      </c>
      <c r="F1292" s="1">
        <v>44538</v>
      </c>
      <c r="G1292" t="s">
        <v>7613</v>
      </c>
      <c r="H1292" t="s">
        <v>3940</v>
      </c>
      <c r="I1292">
        <v>10035</v>
      </c>
      <c r="J1292" t="s">
        <v>2762</v>
      </c>
      <c r="K1292" t="s">
        <v>1887</v>
      </c>
      <c r="L1292" t="s">
        <v>1860</v>
      </c>
      <c r="M1292" s="1">
        <v>44540</v>
      </c>
      <c r="N1292" t="s">
        <v>1861</v>
      </c>
      <c r="O1292" t="s">
        <v>7614</v>
      </c>
      <c r="P1292" t="s">
        <v>1897</v>
      </c>
      <c r="Q1292" t="s">
        <v>7614</v>
      </c>
      <c r="R1292" t="s">
        <v>1872</v>
      </c>
      <c r="S1292">
        <v>1</v>
      </c>
      <c r="T1292">
        <v>0</v>
      </c>
      <c r="U1292">
        <v>8.3000000000000007</v>
      </c>
      <c r="V1292">
        <v>8.3000000000000007</v>
      </c>
      <c r="W1292">
        <v>4</v>
      </c>
      <c r="X1292">
        <v>31.92</v>
      </c>
      <c r="Y1292">
        <v>31.92</v>
      </c>
      <c r="Z1292">
        <v>7.98</v>
      </c>
      <c r="AA1292">
        <v>7.98</v>
      </c>
      <c r="AB1292">
        <v>23.62</v>
      </c>
    </row>
    <row r="1293" spans="1:28" x14ac:dyDescent="0.35">
      <c r="A1293" t="s">
        <v>7719</v>
      </c>
      <c r="B1293" t="s">
        <v>3032</v>
      </c>
      <c r="C1293" t="s">
        <v>1</v>
      </c>
      <c r="D1293" t="s">
        <v>461</v>
      </c>
      <c r="E1293" t="s">
        <v>21</v>
      </c>
      <c r="F1293" s="1">
        <v>44298</v>
      </c>
      <c r="G1293" t="s">
        <v>7613</v>
      </c>
      <c r="H1293" t="s">
        <v>4897</v>
      </c>
      <c r="I1293">
        <v>2908</v>
      </c>
      <c r="J1293" t="s">
        <v>2347</v>
      </c>
      <c r="K1293" t="s">
        <v>1887</v>
      </c>
      <c r="L1293" t="s">
        <v>1860</v>
      </c>
      <c r="M1293" s="1">
        <v>44301</v>
      </c>
      <c r="N1293" t="s">
        <v>1861</v>
      </c>
      <c r="O1293" t="s">
        <v>7614</v>
      </c>
      <c r="P1293" t="s">
        <v>1921</v>
      </c>
      <c r="Q1293" t="s">
        <v>7614</v>
      </c>
      <c r="R1293" t="s">
        <v>1879</v>
      </c>
      <c r="S1293">
        <v>2</v>
      </c>
      <c r="T1293">
        <v>0</v>
      </c>
      <c r="U1293">
        <v>17.98</v>
      </c>
      <c r="V1293">
        <v>17.98</v>
      </c>
      <c r="W1293">
        <v>4</v>
      </c>
      <c r="X1293">
        <v>39.96</v>
      </c>
      <c r="Y1293">
        <v>39.96</v>
      </c>
      <c r="Z1293">
        <v>9.99</v>
      </c>
      <c r="AA1293">
        <v>9.99</v>
      </c>
      <c r="AB1293">
        <v>21.98</v>
      </c>
    </row>
    <row r="1294" spans="1:28" x14ac:dyDescent="0.35">
      <c r="A1294" t="s">
        <v>7719</v>
      </c>
      <c r="B1294" t="s">
        <v>80</v>
      </c>
      <c r="C1294" t="s">
        <v>1</v>
      </c>
      <c r="D1294" t="s">
        <v>2968</v>
      </c>
      <c r="E1294" t="s">
        <v>21</v>
      </c>
      <c r="F1294" s="1">
        <v>43747</v>
      </c>
      <c r="G1294" t="s">
        <v>7613</v>
      </c>
      <c r="H1294" t="s">
        <v>4896</v>
      </c>
      <c r="I1294">
        <v>10024</v>
      </c>
      <c r="J1294" t="s">
        <v>2433</v>
      </c>
      <c r="K1294" t="s">
        <v>1887</v>
      </c>
      <c r="L1294" t="s">
        <v>1860</v>
      </c>
      <c r="M1294" s="1">
        <v>43751</v>
      </c>
      <c r="N1294" t="s">
        <v>1861</v>
      </c>
      <c r="O1294" t="s">
        <v>7614</v>
      </c>
      <c r="P1294" t="s">
        <v>1897</v>
      </c>
      <c r="Q1294" t="s">
        <v>7614</v>
      </c>
      <c r="R1294" t="s">
        <v>1879</v>
      </c>
      <c r="S1294">
        <v>3</v>
      </c>
      <c r="T1294">
        <v>0</v>
      </c>
      <c r="U1294">
        <v>10.76</v>
      </c>
      <c r="V1294">
        <v>10.76</v>
      </c>
      <c r="W1294">
        <v>4</v>
      </c>
      <c r="X1294">
        <v>23.92</v>
      </c>
      <c r="Y1294">
        <v>23.92</v>
      </c>
      <c r="Z1294">
        <v>5.98</v>
      </c>
      <c r="AA1294">
        <v>5.98</v>
      </c>
      <c r="AB1294">
        <v>13.160000000000002</v>
      </c>
    </row>
    <row r="1295" spans="1:28" x14ac:dyDescent="0.35">
      <c r="A1295" t="s">
        <v>7719</v>
      </c>
      <c r="B1295" t="s">
        <v>80</v>
      </c>
      <c r="C1295" t="s">
        <v>1</v>
      </c>
      <c r="D1295" t="s">
        <v>106</v>
      </c>
      <c r="E1295" t="s">
        <v>21</v>
      </c>
      <c r="F1295" s="1">
        <v>43381</v>
      </c>
      <c r="G1295" t="s">
        <v>7613</v>
      </c>
      <c r="H1295" t="s">
        <v>4895</v>
      </c>
      <c r="I1295">
        <v>10011</v>
      </c>
      <c r="J1295" t="s">
        <v>2753</v>
      </c>
      <c r="K1295" t="s">
        <v>1887</v>
      </c>
      <c r="L1295" t="s">
        <v>1860</v>
      </c>
      <c r="M1295" s="1">
        <v>43386</v>
      </c>
      <c r="N1295" t="s">
        <v>1861</v>
      </c>
      <c r="O1295" t="s">
        <v>7614</v>
      </c>
      <c r="P1295" t="s">
        <v>1897</v>
      </c>
      <c r="Q1295" t="s">
        <v>7614</v>
      </c>
      <c r="R1295" t="s">
        <v>1879</v>
      </c>
      <c r="S1295">
        <v>3</v>
      </c>
      <c r="T1295">
        <v>0</v>
      </c>
      <c r="U1295">
        <v>55.76</v>
      </c>
      <c r="V1295">
        <v>55.760000000000005</v>
      </c>
      <c r="W1295">
        <v>4</v>
      </c>
      <c r="X1295">
        <v>123.92</v>
      </c>
      <c r="Y1295">
        <v>123.92</v>
      </c>
      <c r="Z1295">
        <v>30.98</v>
      </c>
      <c r="AA1295">
        <v>30.98</v>
      </c>
      <c r="AB1295">
        <v>68.16</v>
      </c>
    </row>
    <row r="1296" spans="1:28" x14ac:dyDescent="0.35">
      <c r="A1296" t="s">
        <v>7719</v>
      </c>
      <c r="B1296" t="s">
        <v>2395</v>
      </c>
      <c r="C1296" t="s">
        <v>1</v>
      </c>
      <c r="D1296" t="s">
        <v>84</v>
      </c>
      <c r="E1296" t="s">
        <v>21</v>
      </c>
      <c r="F1296" s="1">
        <v>44441</v>
      </c>
      <c r="G1296" t="s">
        <v>7613</v>
      </c>
      <c r="H1296" t="s">
        <v>4878</v>
      </c>
      <c r="I1296">
        <v>6450</v>
      </c>
      <c r="J1296" t="s">
        <v>1498</v>
      </c>
      <c r="K1296" t="s">
        <v>1887</v>
      </c>
      <c r="L1296" t="s">
        <v>1860</v>
      </c>
      <c r="M1296" s="1">
        <v>44446</v>
      </c>
      <c r="N1296" t="s">
        <v>1861</v>
      </c>
      <c r="O1296" t="s">
        <v>7614</v>
      </c>
      <c r="P1296" t="s">
        <v>1914</v>
      </c>
      <c r="Q1296" t="s">
        <v>7614</v>
      </c>
      <c r="R1296" t="s">
        <v>1879</v>
      </c>
      <c r="S1296">
        <v>3</v>
      </c>
      <c r="T1296">
        <v>0</v>
      </c>
      <c r="U1296">
        <v>37.56</v>
      </c>
      <c r="V1296">
        <v>37.56</v>
      </c>
      <c r="W1296">
        <v>4</v>
      </c>
      <c r="X1296">
        <v>79.92</v>
      </c>
      <c r="Y1296">
        <v>79.92</v>
      </c>
      <c r="Z1296">
        <v>19.98</v>
      </c>
      <c r="AA1296">
        <v>19.98</v>
      </c>
      <c r="AB1296">
        <v>42.36</v>
      </c>
    </row>
    <row r="1297" spans="1:28" x14ac:dyDescent="0.35">
      <c r="A1297" t="s">
        <v>7719</v>
      </c>
      <c r="B1297" t="s">
        <v>339</v>
      </c>
      <c r="C1297" t="s">
        <v>1</v>
      </c>
      <c r="D1297" t="s">
        <v>84</v>
      </c>
      <c r="E1297" t="s">
        <v>18</v>
      </c>
      <c r="F1297" s="1">
        <v>44070</v>
      </c>
      <c r="G1297" t="s">
        <v>7613</v>
      </c>
      <c r="H1297" t="s">
        <v>3976</v>
      </c>
      <c r="I1297">
        <v>2169</v>
      </c>
      <c r="J1297" t="s">
        <v>1279</v>
      </c>
      <c r="K1297" t="s">
        <v>1887</v>
      </c>
      <c r="L1297" t="s">
        <v>1860</v>
      </c>
      <c r="M1297" s="1">
        <v>44075</v>
      </c>
      <c r="N1297" t="s">
        <v>1861</v>
      </c>
      <c r="O1297" t="s">
        <v>7614</v>
      </c>
      <c r="P1297" t="s">
        <v>1917</v>
      </c>
      <c r="Q1297" t="s">
        <v>7614</v>
      </c>
      <c r="R1297" t="s">
        <v>1898</v>
      </c>
      <c r="S1297">
        <v>3</v>
      </c>
      <c r="T1297">
        <v>0</v>
      </c>
      <c r="U1297">
        <v>5.26</v>
      </c>
      <c r="V1297">
        <v>5.26</v>
      </c>
      <c r="W1297">
        <v>4</v>
      </c>
      <c r="X1297">
        <v>11.68</v>
      </c>
      <c r="Y1297">
        <v>11.68</v>
      </c>
      <c r="Z1297">
        <v>2.92</v>
      </c>
      <c r="AA1297">
        <v>2.92</v>
      </c>
      <c r="AB1297">
        <v>6.42</v>
      </c>
    </row>
    <row r="1298" spans="1:28" x14ac:dyDescent="0.35">
      <c r="A1298" t="s">
        <v>7719</v>
      </c>
      <c r="B1298" t="s">
        <v>147</v>
      </c>
      <c r="C1298" t="s">
        <v>1</v>
      </c>
      <c r="D1298" t="s">
        <v>2888</v>
      </c>
      <c r="E1298" t="s">
        <v>160</v>
      </c>
      <c r="F1298" s="1">
        <v>43792</v>
      </c>
      <c r="G1298" t="s">
        <v>7613</v>
      </c>
      <c r="H1298" t="s">
        <v>4880</v>
      </c>
      <c r="I1298">
        <v>19805</v>
      </c>
      <c r="J1298" t="s">
        <v>1317</v>
      </c>
      <c r="K1298" t="s">
        <v>1887</v>
      </c>
      <c r="L1298" t="s">
        <v>1860</v>
      </c>
      <c r="M1298" s="1">
        <v>43794</v>
      </c>
      <c r="N1298" t="s">
        <v>1861</v>
      </c>
      <c r="O1298" t="s">
        <v>7614</v>
      </c>
      <c r="P1298" t="s">
        <v>1895</v>
      </c>
      <c r="Q1298" t="s">
        <v>7614</v>
      </c>
      <c r="R1298" t="s">
        <v>1874</v>
      </c>
      <c r="S1298">
        <v>1</v>
      </c>
      <c r="T1298">
        <v>0</v>
      </c>
      <c r="U1298">
        <v>5.64</v>
      </c>
      <c r="V1298">
        <v>5.64</v>
      </c>
      <c r="W1298">
        <v>4</v>
      </c>
      <c r="X1298">
        <v>13.12</v>
      </c>
      <c r="Y1298">
        <v>13.12</v>
      </c>
      <c r="Z1298">
        <v>3.28</v>
      </c>
      <c r="AA1298">
        <v>3.28</v>
      </c>
      <c r="AB1298">
        <v>7.4799999999999995</v>
      </c>
    </row>
    <row r="1299" spans="1:28" x14ac:dyDescent="0.35">
      <c r="A1299" t="s">
        <v>7719</v>
      </c>
      <c r="B1299" t="s">
        <v>3195</v>
      </c>
      <c r="C1299" t="s">
        <v>1</v>
      </c>
      <c r="D1299" t="s">
        <v>3200</v>
      </c>
      <c r="E1299" t="s">
        <v>26</v>
      </c>
      <c r="F1299" s="1">
        <v>44010</v>
      </c>
      <c r="G1299" t="s">
        <v>7598</v>
      </c>
      <c r="H1299" t="s">
        <v>3937</v>
      </c>
      <c r="I1299">
        <v>7501</v>
      </c>
      <c r="J1299" t="s">
        <v>1175</v>
      </c>
      <c r="K1299" t="s">
        <v>1887</v>
      </c>
      <c r="L1299" t="s">
        <v>1860</v>
      </c>
      <c r="M1299" s="1">
        <v>44012</v>
      </c>
      <c r="N1299" t="s">
        <v>1861</v>
      </c>
      <c r="O1299" t="s">
        <v>7614</v>
      </c>
      <c r="P1299" t="s">
        <v>1915</v>
      </c>
      <c r="Q1299" t="s">
        <v>7614</v>
      </c>
      <c r="R1299" t="s">
        <v>1877</v>
      </c>
      <c r="S1299">
        <v>1</v>
      </c>
      <c r="T1299">
        <v>0</v>
      </c>
      <c r="U1299">
        <v>121.11</v>
      </c>
      <c r="V1299">
        <v>121.11000000000001</v>
      </c>
      <c r="W1299">
        <v>4</v>
      </c>
      <c r="X1299">
        <v>275.24</v>
      </c>
      <c r="Y1299">
        <v>275.24</v>
      </c>
      <c r="Z1299">
        <v>68.81</v>
      </c>
      <c r="AA1299">
        <v>68.81</v>
      </c>
      <c r="AB1299">
        <v>154.13</v>
      </c>
    </row>
    <row r="1300" spans="1:28" x14ac:dyDescent="0.35">
      <c r="A1300" t="s">
        <v>7719</v>
      </c>
      <c r="B1300" t="s">
        <v>80</v>
      </c>
      <c r="C1300" t="s">
        <v>1</v>
      </c>
      <c r="D1300" t="s">
        <v>264</v>
      </c>
      <c r="E1300" t="s">
        <v>102</v>
      </c>
      <c r="F1300" s="1">
        <v>44538</v>
      </c>
      <c r="G1300" t="s">
        <v>7613</v>
      </c>
      <c r="H1300" t="s">
        <v>3940</v>
      </c>
      <c r="I1300">
        <v>10035</v>
      </c>
      <c r="J1300" t="s">
        <v>1228</v>
      </c>
      <c r="K1300" t="s">
        <v>1887</v>
      </c>
      <c r="L1300" t="s">
        <v>1860</v>
      </c>
      <c r="M1300" s="1">
        <v>44540</v>
      </c>
      <c r="N1300" t="s">
        <v>1861</v>
      </c>
      <c r="O1300" t="s">
        <v>7614</v>
      </c>
      <c r="P1300" t="s">
        <v>1897</v>
      </c>
      <c r="Q1300" t="s">
        <v>7614</v>
      </c>
      <c r="R1300" t="s">
        <v>1872</v>
      </c>
      <c r="S1300">
        <v>1</v>
      </c>
      <c r="T1300">
        <v>0</v>
      </c>
      <c r="U1300">
        <v>0</v>
      </c>
      <c r="V1300">
        <v>0</v>
      </c>
      <c r="W1300">
        <v>3</v>
      </c>
      <c r="X1300">
        <v>272.94</v>
      </c>
      <c r="Y1300">
        <v>272.94</v>
      </c>
      <c r="Z1300">
        <v>90.98</v>
      </c>
      <c r="AA1300">
        <v>90.98</v>
      </c>
      <c r="AB1300">
        <v>272.94</v>
      </c>
    </row>
    <row r="1301" spans="1:28" x14ac:dyDescent="0.35">
      <c r="A1301" t="s">
        <v>7719</v>
      </c>
      <c r="B1301" t="s">
        <v>80</v>
      </c>
      <c r="C1301" t="s">
        <v>1</v>
      </c>
      <c r="D1301" t="s">
        <v>2345</v>
      </c>
      <c r="E1301" t="s">
        <v>18</v>
      </c>
      <c r="F1301" s="1">
        <v>44170</v>
      </c>
      <c r="G1301" t="s">
        <v>7613</v>
      </c>
      <c r="H1301" t="s">
        <v>4894</v>
      </c>
      <c r="I1301">
        <v>10024</v>
      </c>
      <c r="J1301" t="s">
        <v>2721</v>
      </c>
      <c r="K1301" t="s">
        <v>1887</v>
      </c>
      <c r="L1301" t="s">
        <v>1860</v>
      </c>
      <c r="M1301" s="1">
        <v>44172</v>
      </c>
      <c r="N1301" t="s">
        <v>1861</v>
      </c>
      <c r="O1301" t="s">
        <v>7614</v>
      </c>
      <c r="P1301" t="s">
        <v>1897</v>
      </c>
      <c r="Q1301" t="s">
        <v>7614</v>
      </c>
      <c r="R1301" t="s">
        <v>1872</v>
      </c>
      <c r="S1301">
        <v>1</v>
      </c>
      <c r="T1301">
        <v>0</v>
      </c>
      <c r="U1301">
        <v>120.95</v>
      </c>
      <c r="V1301">
        <v>120.94999999999999</v>
      </c>
      <c r="W1301">
        <v>3</v>
      </c>
      <c r="X1301">
        <v>465.18</v>
      </c>
      <c r="Y1301">
        <v>465.18</v>
      </c>
      <c r="Z1301">
        <v>155.06</v>
      </c>
      <c r="AA1301">
        <v>155.06</v>
      </c>
      <c r="AB1301">
        <v>344.23</v>
      </c>
    </row>
    <row r="1302" spans="1:28" x14ac:dyDescent="0.35">
      <c r="A1302" t="s">
        <v>7719</v>
      </c>
      <c r="B1302" t="s">
        <v>80</v>
      </c>
      <c r="C1302" t="s">
        <v>1</v>
      </c>
      <c r="D1302" t="s">
        <v>505</v>
      </c>
      <c r="E1302" t="s">
        <v>249</v>
      </c>
      <c r="F1302" s="1">
        <v>43999</v>
      </c>
      <c r="G1302" t="s">
        <v>7598</v>
      </c>
      <c r="H1302" t="s">
        <v>4893</v>
      </c>
      <c r="I1302">
        <v>10024</v>
      </c>
      <c r="J1302" t="s">
        <v>2990</v>
      </c>
      <c r="K1302" t="s">
        <v>1887</v>
      </c>
      <c r="L1302" t="s">
        <v>1860</v>
      </c>
      <c r="M1302" s="1">
        <v>44002</v>
      </c>
      <c r="N1302" t="s">
        <v>1861</v>
      </c>
      <c r="O1302" t="s">
        <v>7614</v>
      </c>
      <c r="P1302" t="s">
        <v>1897</v>
      </c>
      <c r="Q1302" t="s">
        <v>7614</v>
      </c>
      <c r="R1302" t="s">
        <v>1872</v>
      </c>
      <c r="S1302">
        <v>2</v>
      </c>
      <c r="T1302">
        <v>0</v>
      </c>
      <c r="U1302">
        <v>0.41</v>
      </c>
      <c r="V1302">
        <v>0.40999999999999659</v>
      </c>
      <c r="W1302">
        <v>3</v>
      </c>
      <c r="X1302">
        <v>40.74</v>
      </c>
      <c r="Y1302">
        <v>40.74</v>
      </c>
      <c r="Z1302">
        <v>13.58</v>
      </c>
      <c r="AA1302">
        <v>13.58</v>
      </c>
      <c r="AB1302">
        <v>40.330000000000005</v>
      </c>
    </row>
    <row r="1303" spans="1:28" x14ac:dyDescent="0.35">
      <c r="A1303" t="s">
        <v>7719</v>
      </c>
      <c r="B1303" t="s">
        <v>80</v>
      </c>
      <c r="C1303" t="s">
        <v>1</v>
      </c>
      <c r="D1303" t="s">
        <v>2085</v>
      </c>
      <c r="E1303" t="s">
        <v>18</v>
      </c>
      <c r="F1303" s="1">
        <v>43597</v>
      </c>
      <c r="G1303" t="s">
        <v>7613</v>
      </c>
      <c r="H1303" t="s">
        <v>4892</v>
      </c>
      <c r="I1303">
        <v>10024</v>
      </c>
      <c r="J1303" t="s">
        <v>1857</v>
      </c>
      <c r="K1303" t="s">
        <v>1887</v>
      </c>
      <c r="L1303" t="s">
        <v>1860</v>
      </c>
      <c r="M1303" s="1">
        <v>43601</v>
      </c>
      <c r="N1303" t="s">
        <v>1861</v>
      </c>
      <c r="O1303" t="s">
        <v>7614</v>
      </c>
      <c r="P1303" t="s">
        <v>1897</v>
      </c>
      <c r="Q1303" t="s">
        <v>7614</v>
      </c>
      <c r="R1303" t="s">
        <v>1872</v>
      </c>
      <c r="S1303">
        <v>3</v>
      </c>
      <c r="T1303">
        <v>0</v>
      </c>
      <c r="U1303">
        <v>9.89</v>
      </c>
      <c r="V1303">
        <v>9.89</v>
      </c>
      <c r="W1303">
        <v>3</v>
      </c>
      <c r="X1303">
        <v>36.630000000000003</v>
      </c>
      <c r="Y1303">
        <v>36.630000000000003</v>
      </c>
      <c r="Z1303">
        <v>12.21</v>
      </c>
      <c r="AA1303">
        <v>12.21</v>
      </c>
      <c r="AB1303">
        <v>26.740000000000002</v>
      </c>
    </row>
    <row r="1304" spans="1:28" x14ac:dyDescent="0.35">
      <c r="A1304" t="s">
        <v>7719</v>
      </c>
      <c r="B1304" t="s">
        <v>80</v>
      </c>
      <c r="C1304" t="s">
        <v>1</v>
      </c>
      <c r="D1304" t="s">
        <v>2531</v>
      </c>
      <c r="E1304" t="s">
        <v>101</v>
      </c>
      <c r="F1304" s="1">
        <v>44272</v>
      </c>
      <c r="G1304" t="s">
        <v>7613</v>
      </c>
      <c r="H1304" t="s">
        <v>4876</v>
      </c>
      <c r="I1304">
        <v>10011</v>
      </c>
      <c r="J1304" t="s">
        <v>1318</v>
      </c>
      <c r="K1304" t="s">
        <v>1887</v>
      </c>
      <c r="L1304" t="s">
        <v>1860</v>
      </c>
      <c r="M1304" s="1">
        <v>44277</v>
      </c>
      <c r="N1304" t="s">
        <v>1861</v>
      </c>
      <c r="O1304" t="s">
        <v>7614</v>
      </c>
      <c r="P1304" t="s">
        <v>1897</v>
      </c>
      <c r="Q1304" t="s">
        <v>7614</v>
      </c>
      <c r="R1304" t="s">
        <v>1872</v>
      </c>
      <c r="S1304">
        <v>3</v>
      </c>
      <c r="T1304">
        <v>0</v>
      </c>
      <c r="U1304">
        <v>12.1</v>
      </c>
      <c r="V1304">
        <v>12.100000000000001</v>
      </c>
      <c r="W1304">
        <v>3</v>
      </c>
      <c r="X1304">
        <v>46.53</v>
      </c>
      <c r="Y1304">
        <v>46.53</v>
      </c>
      <c r="Z1304">
        <v>15.51</v>
      </c>
      <c r="AA1304">
        <v>15.51</v>
      </c>
      <c r="AB1304">
        <v>34.43</v>
      </c>
    </row>
    <row r="1305" spans="1:28" x14ac:dyDescent="0.35">
      <c r="A1305" t="s">
        <v>7719</v>
      </c>
      <c r="B1305" t="s">
        <v>80</v>
      </c>
      <c r="C1305" t="s">
        <v>1</v>
      </c>
      <c r="D1305" t="s">
        <v>264</v>
      </c>
      <c r="E1305" t="s">
        <v>21</v>
      </c>
      <c r="F1305" s="1">
        <v>44538</v>
      </c>
      <c r="G1305" t="s">
        <v>7613</v>
      </c>
      <c r="H1305" t="s">
        <v>3940</v>
      </c>
      <c r="I1305">
        <v>10035</v>
      </c>
      <c r="J1305" t="s">
        <v>3319</v>
      </c>
      <c r="K1305" t="s">
        <v>1887</v>
      </c>
      <c r="L1305" t="s">
        <v>1860</v>
      </c>
      <c r="M1305" s="1">
        <v>44540</v>
      </c>
      <c r="N1305" t="s">
        <v>1861</v>
      </c>
      <c r="O1305" t="s">
        <v>7614</v>
      </c>
      <c r="P1305" t="s">
        <v>1897</v>
      </c>
      <c r="Q1305" t="s">
        <v>7614</v>
      </c>
      <c r="R1305" t="s">
        <v>1879</v>
      </c>
      <c r="S1305">
        <v>1</v>
      </c>
      <c r="T1305">
        <v>0</v>
      </c>
      <c r="U1305">
        <v>9.33</v>
      </c>
      <c r="V1305">
        <v>9.33</v>
      </c>
      <c r="W1305">
        <v>3</v>
      </c>
      <c r="X1305">
        <v>19.440000000000001</v>
      </c>
      <c r="Y1305">
        <v>19.440000000000001</v>
      </c>
      <c r="Z1305">
        <v>6.48</v>
      </c>
      <c r="AA1305">
        <v>6.48</v>
      </c>
      <c r="AB1305">
        <v>10.110000000000001</v>
      </c>
    </row>
    <row r="1306" spans="1:28" x14ac:dyDescent="0.35">
      <c r="A1306" t="s">
        <v>7719</v>
      </c>
      <c r="B1306" t="s">
        <v>339</v>
      </c>
      <c r="C1306" t="s">
        <v>1</v>
      </c>
      <c r="D1306" t="s">
        <v>84</v>
      </c>
      <c r="E1306" t="s">
        <v>21</v>
      </c>
      <c r="F1306" s="1">
        <v>44070</v>
      </c>
      <c r="G1306" t="s">
        <v>7613</v>
      </c>
      <c r="H1306" t="s">
        <v>3976</v>
      </c>
      <c r="I1306">
        <v>2169</v>
      </c>
      <c r="J1306" t="s">
        <v>2106</v>
      </c>
      <c r="K1306" t="s">
        <v>1887</v>
      </c>
      <c r="L1306" t="s">
        <v>1860</v>
      </c>
      <c r="M1306" s="1">
        <v>44075</v>
      </c>
      <c r="N1306" t="s">
        <v>1861</v>
      </c>
      <c r="O1306" t="s">
        <v>7614</v>
      </c>
      <c r="P1306" t="s">
        <v>1917</v>
      </c>
      <c r="Q1306" t="s">
        <v>7614</v>
      </c>
      <c r="R1306" t="s">
        <v>1879</v>
      </c>
      <c r="S1306">
        <v>3</v>
      </c>
      <c r="T1306">
        <v>0</v>
      </c>
      <c r="U1306">
        <v>60.26</v>
      </c>
      <c r="V1306">
        <v>60.26</v>
      </c>
      <c r="W1306">
        <v>3</v>
      </c>
      <c r="X1306">
        <v>122.97</v>
      </c>
      <c r="Y1306">
        <v>122.97</v>
      </c>
      <c r="Z1306">
        <v>40.99</v>
      </c>
      <c r="AA1306">
        <v>40.99</v>
      </c>
      <c r="AB1306">
        <v>62.71</v>
      </c>
    </row>
    <row r="1307" spans="1:28" x14ac:dyDescent="0.35">
      <c r="A1307" t="s">
        <v>7719</v>
      </c>
      <c r="B1307" t="s">
        <v>3324</v>
      </c>
      <c r="C1307" t="s">
        <v>1</v>
      </c>
      <c r="D1307" t="s">
        <v>2484</v>
      </c>
      <c r="E1307" t="s">
        <v>21</v>
      </c>
      <c r="F1307" s="1">
        <v>43740</v>
      </c>
      <c r="G1307" t="s">
        <v>7613</v>
      </c>
      <c r="H1307" t="s">
        <v>4875</v>
      </c>
      <c r="I1307">
        <v>20852</v>
      </c>
      <c r="J1307" t="s">
        <v>1786</v>
      </c>
      <c r="K1307" t="s">
        <v>1887</v>
      </c>
      <c r="L1307" t="s">
        <v>1860</v>
      </c>
      <c r="M1307" s="1">
        <v>43743</v>
      </c>
      <c r="N1307" t="s">
        <v>1861</v>
      </c>
      <c r="O1307" t="s">
        <v>7614</v>
      </c>
      <c r="P1307" t="s">
        <v>1926</v>
      </c>
      <c r="Q1307" t="s">
        <v>7614</v>
      </c>
      <c r="R1307" t="s">
        <v>1879</v>
      </c>
      <c r="S1307">
        <v>2</v>
      </c>
      <c r="T1307">
        <v>0</v>
      </c>
      <c r="U1307">
        <v>9.33</v>
      </c>
      <c r="V1307">
        <v>9.33</v>
      </c>
      <c r="W1307">
        <v>3</v>
      </c>
      <c r="X1307">
        <v>19.440000000000001</v>
      </c>
      <c r="Y1307">
        <v>19.440000000000001</v>
      </c>
      <c r="Z1307">
        <v>6.48</v>
      </c>
      <c r="AA1307">
        <v>6.48</v>
      </c>
      <c r="AB1307">
        <v>10.110000000000001</v>
      </c>
    </row>
    <row r="1308" spans="1:28" x14ac:dyDescent="0.35">
      <c r="A1308" t="s">
        <v>7719</v>
      </c>
      <c r="B1308" t="s">
        <v>2212</v>
      </c>
      <c r="C1308" t="s">
        <v>1</v>
      </c>
      <c r="D1308" t="s">
        <v>2296</v>
      </c>
      <c r="E1308" t="s">
        <v>18</v>
      </c>
      <c r="F1308" s="1">
        <v>44469</v>
      </c>
      <c r="G1308" t="s">
        <v>7613</v>
      </c>
      <c r="H1308" t="s">
        <v>4891</v>
      </c>
      <c r="I1308">
        <v>21215</v>
      </c>
      <c r="J1308" t="s">
        <v>2966</v>
      </c>
      <c r="K1308" t="s">
        <v>1887</v>
      </c>
      <c r="L1308" t="s">
        <v>1860</v>
      </c>
      <c r="M1308" s="1">
        <v>44471</v>
      </c>
      <c r="N1308" t="s">
        <v>1861</v>
      </c>
      <c r="O1308" t="s">
        <v>7614</v>
      </c>
      <c r="P1308" t="s">
        <v>1926</v>
      </c>
      <c r="Q1308" t="s">
        <v>7614</v>
      </c>
      <c r="R1308" t="s">
        <v>1879</v>
      </c>
      <c r="S1308">
        <v>1</v>
      </c>
      <c r="T1308">
        <v>0</v>
      </c>
      <c r="U1308">
        <v>80.790000000000006</v>
      </c>
      <c r="V1308">
        <v>80.790000000000006</v>
      </c>
      <c r="W1308">
        <v>3</v>
      </c>
      <c r="X1308">
        <v>164.88</v>
      </c>
      <c r="Y1308">
        <v>164.88</v>
      </c>
      <c r="Z1308">
        <v>54.96</v>
      </c>
      <c r="AA1308">
        <v>54.96</v>
      </c>
      <c r="AB1308">
        <v>84.089999999999989</v>
      </c>
    </row>
    <row r="1309" spans="1:28" x14ac:dyDescent="0.35">
      <c r="A1309" t="s">
        <v>7719</v>
      </c>
      <c r="B1309" t="s">
        <v>2395</v>
      </c>
      <c r="C1309" t="s">
        <v>1</v>
      </c>
      <c r="D1309" t="s">
        <v>84</v>
      </c>
      <c r="E1309" t="s">
        <v>21</v>
      </c>
      <c r="F1309" s="1">
        <v>44441</v>
      </c>
      <c r="G1309" t="s">
        <v>7613</v>
      </c>
      <c r="H1309" t="s">
        <v>4878</v>
      </c>
      <c r="I1309">
        <v>6450</v>
      </c>
      <c r="J1309" t="s">
        <v>3275</v>
      </c>
      <c r="K1309" t="s">
        <v>1887</v>
      </c>
      <c r="L1309" t="s">
        <v>1860</v>
      </c>
      <c r="M1309" s="1">
        <v>44446</v>
      </c>
      <c r="N1309" t="s">
        <v>1861</v>
      </c>
      <c r="O1309" t="s">
        <v>7614</v>
      </c>
      <c r="P1309" t="s">
        <v>1914</v>
      </c>
      <c r="Q1309" t="s">
        <v>7614</v>
      </c>
      <c r="R1309" t="s">
        <v>1879</v>
      </c>
      <c r="S1309">
        <v>3</v>
      </c>
      <c r="T1309">
        <v>0</v>
      </c>
      <c r="U1309">
        <v>73.41</v>
      </c>
      <c r="V1309">
        <v>73.41</v>
      </c>
      <c r="W1309">
        <v>3</v>
      </c>
      <c r="X1309">
        <v>146.82</v>
      </c>
      <c r="Y1309">
        <v>146.82</v>
      </c>
      <c r="Z1309">
        <v>48.94</v>
      </c>
      <c r="AA1309">
        <v>48.94</v>
      </c>
      <c r="AB1309">
        <v>73.41</v>
      </c>
    </row>
    <row r="1310" spans="1:28" x14ac:dyDescent="0.35">
      <c r="A1310" t="s">
        <v>7719</v>
      </c>
      <c r="B1310" t="s">
        <v>80</v>
      </c>
      <c r="C1310" t="s">
        <v>1</v>
      </c>
      <c r="D1310" t="s">
        <v>571</v>
      </c>
      <c r="E1310" t="s">
        <v>47</v>
      </c>
      <c r="F1310" s="1">
        <v>43573</v>
      </c>
      <c r="G1310" t="s">
        <v>7613</v>
      </c>
      <c r="H1310" t="s">
        <v>4890</v>
      </c>
      <c r="I1310">
        <v>10024</v>
      </c>
      <c r="J1310" t="s">
        <v>1782</v>
      </c>
      <c r="K1310" t="s">
        <v>1887</v>
      </c>
      <c r="L1310" t="s">
        <v>1860</v>
      </c>
      <c r="M1310" s="1">
        <v>43578</v>
      </c>
      <c r="N1310" t="s">
        <v>1861</v>
      </c>
      <c r="O1310" t="s">
        <v>7614</v>
      </c>
      <c r="P1310" t="s">
        <v>1897</v>
      </c>
      <c r="Q1310" t="s">
        <v>7614</v>
      </c>
      <c r="R1310" t="s">
        <v>1868</v>
      </c>
      <c r="S1310">
        <v>3</v>
      </c>
      <c r="T1310">
        <v>0</v>
      </c>
      <c r="U1310">
        <v>10.31</v>
      </c>
      <c r="V1310">
        <v>10.31</v>
      </c>
      <c r="W1310">
        <v>3</v>
      </c>
      <c r="X1310">
        <v>21.93</v>
      </c>
      <c r="Y1310">
        <v>21.93</v>
      </c>
      <c r="Z1310">
        <v>7.31</v>
      </c>
      <c r="AA1310">
        <v>7.31</v>
      </c>
      <c r="AB1310">
        <v>11.62</v>
      </c>
    </row>
    <row r="1311" spans="1:28" x14ac:dyDescent="0.35">
      <c r="A1311" t="s">
        <v>7719</v>
      </c>
      <c r="B1311" t="s">
        <v>80</v>
      </c>
      <c r="C1311" t="s">
        <v>1</v>
      </c>
      <c r="D1311" t="s">
        <v>2201</v>
      </c>
      <c r="E1311" t="s">
        <v>47</v>
      </c>
      <c r="F1311" s="1">
        <v>44392</v>
      </c>
      <c r="G1311" t="s">
        <v>7613</v>
      </c>
      <c r="H1311" t="s">
        <v>3957</v>
      </c>
      <c r="I1311">
        <v>10024</v>
      </c>
      <c r="J1311" t="s">
        <v>1421</v>
      </c>
      <c r="K1311" t="s">
        <v>1887</v>
      </c>
      <c r="L1311" t="s">
        <v>1860</v>
      </c>
      <c r="M1311" s="1">
        <v>44395</v>
      </c>
      <c r="N1311" t="s">
        <v>1861</v>
      </c>
      <c r="O1311" t="s">
        <v>7614</v>
      </c>
      <c r="P1311" t="s">
        <v>1897</v>
      </c>
      <c r="Q1311" t="s">
        <v>7614</v>
      </c>
      <c r="R1311" t="s">
        <v>1868</v>
      </c>
      <c r="S1311">
        <v>2</v>
      </c>
      <c r="T1311">
        <v>0</v>
      </c>
      <c r="U1311">
        <v>3.6</v>
      </c>
      <c r="V1311">
        <v>3.5999999999999996</v>
      </c>
      <c r="W1311">
        <v>3</v>
      </c>
      <c r="X1311">
        <v>7.83</v>
      </c>
      <c r="Y1311">
        <v>7.83</v>
      </c>
      <c r="Z1311">
        <v>2.61</v>
      </c>
      <c r="AA1311">
        <v>2.61</v>
      </c>
      <c r="AB1311">
        <v>4.2300000000000004</v>
      </c>
    </row>
    <row r="1312" spans="1:28" x14ac:dyDescent="0.35">
      <c r="A1312" t="s">
        <v>7719</v>
      </c>
      <c r="B1312" t="s">
        <v>80</v>
      </c>
      <c r="C1312" t="s">
        <v>1</v>
      </c>
      <c r="D1312" t="s">
        <v>2937</v>
      </c>
      <c r="E1312" t="s">
        <v>47</v>
      </c>
      <c r="F1312" s="1">
        <v>44535</v>
      </c>
      <c r="G1312" t="s">
        <v>7598</v>
      </c>
      <c r="H1312" t="s">
        <v>4889</v>
      </c>
      <c r="I1312">
        <v>10024</v>
      </c>
      <c r="J1312" t="s">
        <v>2931</v>
      </c>
      <c r="K1312" t="s">
        <v>1887</v>
      </c>
      <c r="L1312" t="s">
        <v>1860</v>
      </c>
      <c r="M1312" s="1">
        <v>44538</v>
      </c>
      <c r="N1312" t="s">
        <v>1861</v>
      </c>
      <c r="O1312" t="s">
        <v>7614</v>
      </c>
      <c r="P1312" t="s">
        <v>1897</v>
      </c>
      <c r="Q1312" t="s">
        <v>7614</v>
      </c>
      <c r="R1312" t="s">
        <v>1868</v>
      </c>
      <c r="S1312">
        <v>2</v>
      </c>
      <c r="T1312">
        <v>0</v>
      </c>
      <c r="U1312">
        <v>5.2</v>
      </c>
      <c r="V1312">
        <v>5.2</v>
      </c>
      <c r="W1312">
        <v>3</v>
      </c>
      <c r="X1312">
        <v>11.07</v>
      </c>
      <c r="Y1312">
        <v>11.07</v>
      </c>
      <c r="Z1312">
        <v>3.69</v>
      </c>
      <c r="AA1312">
        <v>3.69</v>
      </c>
      <c r="AB1312">
        <v>5.87</v>
      </c>
    </row>
    <row r="1313" spans="1:28" x14ac:dyDescent="0.35">
      <c r="A1313" t="s">
        <v>7719</v>
      </c>
      <c r="B1313" t="s">
        <v>80</v>
      </c>
      <c r="C1313" t="s">
        <v>1</v>
      </c>
      <c r="D1313" t="s">
        <v>2728</v>
      </c>
      <c r="E1313" t="s">
        <v>47</v>
      </c>
      <c r="F1313" s="1">
        <v>43372</v>
      </c>
      <c r="G1313" t="s">
        <v>7613</v>
      </c>
      <c r="H1313" t="s">
        <v>3949</v>
      </c>
      <c r="I1313">
        <v>10011</v>
      </c>
      <c r="J1313" t="s">
        <v>2731</v>
      </c>
      <c r="K1313" t="s">
        <v>1887</v>
      </c>
      <c r="L1313" t="s">
        <v>1860</v>
      </c>
      <c r="M1313" s="1">
        <v>43376</v>
      </c>
      <c r="N1313" t="s">
        <v>1861</v>
      </c>
      <c r="O1313" t="s">
        <v>7614</v>
      </c>
      <c r="P1313" t="s">
        <v>1897</v>
      </c>
      <c r="Q1313" t="s">
        <v>7614</v>
      </c>
      <c r="R1313" t="s">
        <v>1868</v>
      </c>
      <c r="S1313">
        <v>3</v>
      </c>
      <c r="T1313">
        <v>0</v>
      </c>
      <c r="U1313">
        <v>8.69</v>
      </c>
      <c r="V1313">
        <v>8.69</v>
      </c>
      <c r="W1313">
        <v>3</v>
      </c>
      <c r="X1313">
        <v>18.899999999999999</v>
      </c>
      <c r="Y1313">
        <v>18.899999999999999</v>
      </c>
      <c r="Z1313">
        <v>6.3</v>
      </c>
      <c r="AA1313">
        <v>6.3</v>
      </c>
      <c r="AB1313">
        <v>10.209999999999999</v>
      </c>
    </row>
    <row r="1314" spans="1:28" x14ac:dyDescent="0.35">
      <c r="A1314" t="s">
        <v>7719</v>
      </c>
      <c r="B1314" t="s">
        <v>80</v>
      </c>
      <c r="C1314" t="s">
        <v>1</v>
      </c>
      <c r="D1314" t="s">
        <v>638</v>
      </c>
      <c r="E1314" t="s">
        <v>18</v>
      </c>
      <c r="F1314" s="1">
        <v>43803</v>
      </c>
      <c r="G1314" t="s">
        <v>7613</v>
      </c>
      <c r="H1314" t="s">
        <v>3959</v>
      </c>
      <c r="I1314">
        <v>10035</v>
      </c>
      <c r="J1314" t="s">
        <v>3179</v>
      </c>
      <c r="K1314" t="s">
        <v>1887</v>
      </c>
      <c r="L1314" t="s">
        <v>1860</v>
      </c>
      <c r="M1314" s="1">
        <v>43808</v>
      </c>
      <c r="N1314" t="s">
        <v>1861</v>
      </c>
      <c r="O1314" t="s">
        <v>7614</v>
      </c>
      <c r="P1314" t="s">
        <v>1897</v>
      </c>
      <c r="Q1314" t="s">
        <v>7614</v>
      </c>
      <c r="R1314" t="s">
        <v>1890</v>
      </c>
      <c r="S1314">
        <v>3</v>
      </c>
      <c r="T1314">
        <v>0</v>
      </c>
      <c r="U1314">
        <v>8.7899999999999991</v>
      </c>
      <c r="V1314">
        <v>8.7899999999999991</v>
      </c>
      <c r="W1314">
        <v>3</v>
      </c>
      <c r="X1314">
        <v>17.940000000000001</v>
      </c>
      <c r="Y1314">
        <v>17.940000000000001</v>
      </c>
      <c r="Z1314">
        <v>5.98</v>
      </c>
      <c r="AA1314">
        <v>5.98</v>
      </c>
      <c r="AB1314">
        <v>9.1500000000000021</v>
      </c>
    </row>
    <row r="1315" spans="1:28" x14ac:dyDescent="0.35">
      <c r="A1315" t="s">
        <v>7719</v>
      </c>
      <c r="B1315" t="s">
        <v>80</v>
      </c>
      <c r="C1315" t="s">
        <v>1</v>
      </c>
      <c r="D1315" t="s">
        <v>495</v>
      </c>
      <c r="E1315" t="s">
        <v>188</v>
      </c>
      <c r="F1315" s="1">
        <v>43902</v>
      </c>
      <c r="G1315" t="s">
        <v>7613</v>
      </c>
      <c r="H1315" t="s">
        <v>4888</v>
      </c>
      <c r="I1315">
        <v>10024</v>
      </c>
      <c r="J1315" t="s">
        <v>188</v>
      </c>
      <c r="K1315" t="s">
        <v>1887</v>
      </c>
      <c r="L1315" t="s">
        <v>1860</v>
      </c>
      <c r="M1315" s="1">
        <v>43906</v>
      </c>
      <c r="N1315" t="s">
        <v>1861</v>
      </c>
      <c r="O1315" t="s">
        <v>7614</v>
      </c>
      <c r="P1315" t="s">
        <v>1897</v>
      </c>
      <c r="Q1315" t="s">
        <v>7614</v>
      </c>
      <c r="R1315" t="s">
        <v>1890</v>
      </c>
      <c r="S1315">
        <v>3</v>
      </c>
      <c r="T1315">
        <v>0</v>
      </c>
      <c r="U1315">
        <v>13.5</v>
      </c>
      <c r="V1315">
        <v>13.5</v>
      </c>
      <c r="W1315">
        <v>3</v>
      </c>
      <c r="X1315">
        <v>29.34</v>
      </c>
      <c r="Y1315">
        <v>29.34</v>
      </c>
      <c r="Z1315">
        <v>9.7799999999999994</v>
      </c>
      <c r="AA1315">
        <v>9.7799999999999994</v>
      </c>
      <c r="AB1315">
        <v>15.84</v>
      </c>
    </row>
    <row r="1316" spans="1:28" x14ac:dyDescent="0.35">
      <c r="A1316" t="s">
        <v>7719</v>
      </c>
      <c r="B1316" t="s">
        <v>80</v>
      </c>
      <c r="C1316" t="s">
        <v>1</v>
      </c>
      <c r="D1316" t="s">
        <v>2304</v>
      </c>
      <c r="E1316" t="s">
        <v>18</v>
      </c>
      <c r="F1316" s="1">
        <v>43552</v>
      </c>
      <c r="G1316" t="s">
        <v>7598</v>
      </c>
      <c r="H1316" t="s">
        <v>4887</v>
      </c>
      <c r="I1316">
        <v>10009</v>
      </c>
      <c r="J1316" t="s">
        <v>1770</v>
      </c>
      <c r="K1316" t="s">
        <v>1887</v>
      </c>
      <c r="L1316" t="s">
        <v>1860</v>
      </c>
      <c r="M1316" s="1">
        <v>43554</v>
      </c>
      <c r="N1316" t="s">
        <v>1861</v>
      </c>
      <c r="O1316" t="s">
        <v>7614</v>
      </c>
      <c r="P1316" t="s">
        <v>1897</v>
      </c>
      <c r="Q1316" t="s">
        <v>7614</v>
      </c>
      <c r="R1316" t="s">
        <v>1890</v>
      </c>
      <c r="S1316">
        <v>1</v>
      </c>
      <c r="T1316">
        <v>0</v>
      </c>
      <c r="U1316">
        <v>11.23</v>
      </c>
      <c r="V1316">
        <v>11.23</v>
      </c>
      <c r="W1316">
        <v>3</v>
      </c>
      <c r="X1316">
        <v>22.92</v>
      </c>
      <c r="Y1316">
        <v>22.92</v>
      </c>
      <c r="Z1316">
        <v>7.6400000000000006</v>
      </c>
      <c r="AA1316">
        <v>7.6400000000000006</v>
      </c>
      <c r="AB1316">
        <v>11.690000000000001</v>
      </c>
    </row>
    <row r="1317" spans="1:28" x14ac:dyDescent="0.35">
      <c r="A1317" t="s">
        <v>7719</v>
      </c>
      <c r="B1317" t="s">
        <v>2051</v>
      </c>
      <c r="C1317" t="s">
        <v>1</v>
      </c>
      <c r="D1317" t="s">
        <v>2052</v>
      </c>
      <c r="E1317" t="s">
        <v>13</v>
      </c>
      <c r="F1317" s="1">
        <v>43164</v>
      </c>
      <c r="G1317" t="s">
        <v>7598</v>
      </c>
      <c r="H1317" t="s">
        <v>4881</v>
      </c>
      <c r="I1317">
        <v>10701</v>
      </c>
      <c r="J1317" t="s">
        <v>1526</v>
      </c>
      <c r="K1317" t="s">
        <v>1887</v>
      </c>
      <c r="L1317" t="s">
        <v>1860</v>
      </c>
      <c r="M1317" s="1">
        <v>43167</v>
      </c>
      <c r="N1317" t="s">
        <v>1861</v>
      </c>
      <c r="O1317" t="s">
        <v>7614</v>
      </c>
      <c r="P1317" t="s">
        <v>1897</v>
      </c>
      <c r="Q1317" t="s">
        <v>7614</v>
      </c>
      <c r="R1317" t="s">
        <v>1874</v>
      </c>
      <c r="S1317">
        <v>2</v>
      </c>
      <c r="T1317">
        <v>0</v>
      </c>
      <c r="U1317">
        <v>15.48</v>
      </c>
      <c r="V1317">
        <v>15.479999999999997</v>
      </c>
      <c r="W1317">
        <v>3</v>
      </c>
      <c r="X1317">
        <v>59.52</v>
      </c>
      <c r="Y1317">
        <v>59.52</v>
      </c>
      <c r="Z1317">
        <v>19.84</v>
      </c>
      <c r="AA1317">
        <v>19.84</v>
      </c>
      <c r="AB1317">
        <v>44.040000000000006</v>
      </c>
    </row>
    <row r="1318" spans="1:28" x14ac:dyDescent="0.35">
      <c r="A1318" t="s">
        <v>7719</v>
      </c>
      <c r="B1318" t="s">
        <v>80</v>
      </c>
      <c r="C1318" t="s">
        <v>1</v>
      </c>
      <c r="D1318" t="s">
        <v>483</v>
      </c>
      <c r="E1318" t="s">
        <v>63</v>
      </c>
      <c r="F1318" s="1">
        <v>44327</v>
      </c>
      <c r="G1318" t="s">
        <v>7613</v>
      </c>
      <c r="H1318" t="s">
        <v>4886</v>
      </c>
      <c r="I1318">
        <v>10024</v>
      </c>
      <c r="J1318" t="s">
        <v>1956</v>
      </c>
      <c r="K1318" t="s">
        <v>1887</v>
      </c>
      <c r="L1318" t="s">
        <v>1860</v>
      </c>
      <c r="M1318" s="1">
        <v>44332</v>
      </c>
      <c r="N1318" t="s">
        <v>1861</v>
      </c>
      <c r="O1318" t="s">
        <v>7614</v>
      </c>
      <c r="P1318" t="s">
        <v>1897</v>
      </c>
      <c r="Q1318" t="s">
        <v>7614</v>
      </c>
      <c r="R1318" t="s">
        <v>1874</v>
      </c>
      <c r="S1318">
        <v>3</v>
      </c>
      <c r="T1318">
        <v>0</v>
      </c>
      <c r="U1318">
        <v>12.74</v>
      </c>
      <c r="V1318">
        <v>12.740000000000002</v>
      </c>
      <c r="W1318">
        <v>3</v>
      </c>
      <c r="X1318">
        <v>43.92</v>
      </c>
      <c r="Y1318">
        <v>43.92</v>
      </c>
      <c r="Z1318">
        <v>14.64</v>
      </c>
      <c r="AA1318">
        <v>14.64</v>
      </c>
      <c r="AB1318">
        <v>31.18</v>
      </c>
    </row>
    <row r="1319" spans="1:28" x14ac:dyDescent="0.35">
      <c r="A1319" t="s">
        <v>7719</v>
      </c>
      <c r="B1319" t="s">
        <v>80</v>
      </c>
      <c r="C1319" t="s">
        <v>1</v>
      </c>
      <c r="D1319" t="s">
        <v>529</v>
      </c>
      <c r="E1319" t="s">
        <v>18</v>
      </c>
      <c r="F1319" s="1">
        <v>44527</v>
      </c>
      <c r="G1319" t="s">
        <v>7613</v>
      </c>
      <c r="H1319" t="s">
        <v>4885</v>
      </c>
      <c r="I1319">
        <v>10011</v>
      </c>
      <c r="J1319" t="s">
        <v>1502</v>
      </c>
      <c r="K1319" t="s">
        <v>1887</v>
      </c>
      <c r="L1319" t="s">
        <v>1860</v>
      </c>
      <c r="M1319" s="1">
        <v>44530</v>
      </c>
      <c r="N1319" t="s">
        <v>1861</v>
      </c>
      <c r="O1319" t="s">
        <v>7614</v>
      </c>
      <c r="P1319" t="s">
        <v>1897</v>
      </c>
      <c r="Q1319" t="s">
        <v>7614</v>
      </c>
      <c r="R1319" t="s">
        <v>1874</v>
      </c>
      <c r="S1319">
        <v>2</v>
      </c>
      <c r="T1319">
        <v>0</v>
      </c>
      <c r="U1319">
        <v>2.0299999999999998</v>
      </c>
      <c r="V1319">
        <v>2.0299999999999994</v>
      </c>
      <c r="W1319">
        <v>3</v>
      </c>
      <c r="X1319">
        <v>6.99</v>
      </c>
      <c r="Y1319">
        <v>6.99</v>
      </c>
      <c r="Z1319">
        <v>2.33</v>
      </c>
      <c r="AA1319">
        <v>2.33</v>
      </c>
      <c r="AB1319">
        <v>4.9600000000000009</v>
      </c>
    </row>
    <row r="1320" spans="1:28" x14ac:dyDescent="0.35">
      <c r="A1320" t="s">
        <v>7719</v>
      </c>
      <c r="B1320" t="s">
        <v>80</v>
      </c>
      <c r="C1320" t="s">
        <v>1</v>
      </c>
      <c r="D1320" t="s">
        <v>2403</v>
      </c>
      <c r="E1320" t="s">
        <v>192</v>
      </c>
      <c r="F1320" s="1">
        <v>44132</v>
      </c>
      <c r="G1320" t="s">
        <v>7613</v>
      </c>
      <c r="H1320" t="s">
        <v>4884</v>
      </c>
      <c r="I1320">
        <v>10009</v>
      </c>
      <c r="J1320" t="s">
        <v>7680</v>
      </c>
      <c r="K1320" t="s">
        <v>1887</v>
      </c>
      <c r="L1320" t="s">
        <v>1860</v>
      </c>
      <c r="M1320" s="1">
        <v>44136</v>
      </c>
      <c r="N1320" t="s">
        <v>1861</v>
      </c>
      <c r="O1320" t="s">
        <v>7614</v>
      </c>
      <c r="P1320" t="s">
        <v>1897</v>
      </c>
      <c r="Q1320" t="s">
        <v>7614</v>
      </c>
      <c r="R1320" t="s">
        <v>1874</v>
      </c>
      <c r="S1320">
        <v>3</v>
      </c>
      <c r="T1320">
        <v>0</v>
      </c>
      <c r="U1320">
        <v>5.22</v>
      </c>
      <c r="V1320">
        <v>5.22</v>
      </c>
      <c r="W1320">
        <v>3</v>
      </c>
      <c r="X1320">
        <v>12.42</v>
      </c>
      <c r="Y1320">
        <v>12.42</v>
      </c>
      <c r="Z1320">
        <v>4.1399999999999997</v>
      </c>
      <c r="AA1320">
        <v>4.1399999999999997</v>
      </c>
      <c r="AB1320">
        <v>7.2</v>
      </c>
    </row>
    <row r="1321" spans="1:28" x14ac:dyDescent="0.35">
      <c r="A1321" t="s">
        <v>7719</v>
      </c>
      <c r="B1321" t="s">
        <v>276</v>
      </c>
      <c r="C1321" t="s">
        <v>1</v>
      </c>
      <c r="D1321" t="s">
        <v>504</v>
      </c>
      <c r="E1321" t="s">
        <v>13</v>
      </c>
      <c r="F1321" s="1">
        <v>43792</v>
      </c>
      <c r="G1321" t="s">
        <v>7613</v>
      </c>
      <c r="H1321" t="s">
        <v>4883</v>
      </c>
      <c r="I1321">
        <v>7960</v>
      </c>
      <c r="J1321" t="s">
        <v>2454</v>
      </c>
      <c r="K1321" t="s">
        <v>1887</v>
      </c>
      <c r="L1321" t="s">
        <v>1860</v>
      </c>
      <c r="M1321" s="1">
        <v>43796</v>
      </c>
      <c r="N1321" t="s">
        <v>1861</v>
      </c>
      <c r="O1321" t="s">
        <v>7614</v>
      </c>
      <c r="P1321" t="s">
        <v>1915</v>
      </c>
      <c r="Q1321" t="s">
        <v>7614</v>
      </c>
      <c r="R1321" t="s">
        <v>1874</v>
      </c>
      <c r="S1321">
        <v>3</v>
      </c>
      <c r="T1321">
        <v>0</v>
      </c>
      <c r="U1321">
        <v>4.49</v>
      </c>
      <c r="V1321">
        <v>4.49</v>
      </c>
      <c r="W1321">
        <v>3</v>
      </c>
      <c r="X1321">
        <v>17.940000000000001</v>
      </c>
      <c r="Y1321">
        <v>17.940000000000001</v>
      </c>
      <c r="Z1321">
        <v>5.98</v>
      </c>
      <c r="AA1321">
        <v>5.98</v>
      </c>
      <c r="AB1321">
        <v>13.450000000000001</v>
      </c>
    </row>
    <row r="1322" spans="1:28" x14ac:dyDescent="0.35">
      <c r="A1322" t="s">
        <v>7719</v>
      </c>
      <c r="B1322" t="s">
        <v>171</v>
      </c>
      <c r="C1322" t="s">
        <v>1</v>
      </c>
      <c r="D1322" t="s">
        <v>2042</v>
      </c>
      <c r="E1322" t="s">
        <v>260</v>
      </c>
      <c r="F1322" s="1">
        <v>44166</v>
      </c>
      <c r="G1322" t="s">
        <v>7598</v>
      </c>
      <c r="H1322" t="s">
        <v>3950</v>
      </c>
      <c r="I1322">
        <v>2038</v>
      </c>
      <c r="J1322" t="s">
        <v>1369</v>
      </c>
      <c r="K1322" t="s">
        <v>1887</v>
      </c>
      <c r="L1322" t="s">
        <v>1860</v>
      </c>
      <c r="M1322" s="1">
        <v>44171</v>
      </c>
      <c r="N1322" t="s">
        <v>1861</v>
      </c>
      <c r="O1322" t="s">
        <v>7614</v>
      </c>
      <c r="P1322" t="s">
        <v>1917</v>
      </c>
      <c r="Q1322" t="s">
        <v>7614</v>
      </c>
      <c r="R1322" t="s">
        <v>1877</v>
      </c>
      <c r="S1322">
        <v>3</v>
      </c>
      <c r="T1322">
        <v>0</v>
      </c>
      <c r="U1322">
        <v>297.64</v>
      </c>
      <c r="V1322">
        <v>297.64</v>
      </c>
      <c r="W1322">
        <v>3</v>
      </c>
      <c r="X1322">
        <v>901.95</v>
      </c>
      <c r="Y1322">
        <v>901.95</v>
      </c>
      <c r="Z1322">
        <v>300.65000000000003</v>
      </c>
      <c r="AA1322">
        <v>300.65000000000003</v>
      </c>
      <c r="AB1322">
        <v>604.31000000000006</v>
      </c>
    </row>
    <row r="1323" spans="1:28" x14ac:dyDescent="0.35">
      <c r="A1323" t="s">
        <v>7719</v>
      </c>
      <c r="B1323" t="s">
        <v>2051</v>
      </c>
      <c r="C1323" t="s">
        <v>1</v>
      </c>
      <c r="D1323" t="s">
        <v>2052</v>
      </c>
      <c r="E1323" t="s">
        <v>199</v>
      </c>
      <c r="F1323" s="1">
        <v>43164</v>
      </c>
      <c r="G1323" t="s">
        <v>7598</v>
      </c>
      <c r="H1323" t="s">
        <v>4881</v>
      </c>
      <c r="I1323">
        <v>10701</v>
      </c>
      <c r="J1323" t="s">
        <v>1769</v>
      </c>
      <c r="K1323" t="s">
        <v>1887</v>
      </c>
      <c r="L1323" t="s">
        <v>1860</v>
      </c>
      <c r="M1323" s="1">
        <v>43167</v>
      </c>
      <c r="N1323" t="s">
        <v>1861</v>
      </c>
      <c r="O1323" t="s">
        <v>7614</v>
      </c>
      <c r="P1323" t="s">
        <v>1897</v>
      </c>
      <c r="Q1323" t="s">
        <v>7614</v>
      </c>
      <c r="R1323" t="s">
        <v>1908</v>
      </c>
      <c r="S1323">
        <v>2</v>
      </c>
      <c r="T1323">
        <v>0</v>
      </c>
      <c r="U1323">
        <v>5.4</v>
      </c>
      <c r="V1323">
        <v>5.4</v>
      </c>
      <c r="W1323">
        <v>2</v>
      </c>
      <c r="X1323">
        <v>18.62</v>
      </c>
      <c r="Y1323">
        <v>18.62</v>
      </c>
      <c r="Z1323">
        <v>9.31</v>
      </c>
      <c r="AA1323">
        <v>9.31</v>
      </c>
      <c r="AB1323">
        <v>13.22</v>
      </c>
    </row>
    <row r="1324" spans="1:28" x14ac:dyDescent="0.35">
      <c r="A1324" t="s">
        <v>7719</v>
      </c>
      <c r="B1324" t="s">
        <v>3229</v>
      </c>
      <c r="C1324" t="s">
        <v>1</v>
      </c>
      <c r="D1324" t="s">
        <v>468</v>
      </c>
      <c r="E1324" t="s">
        <v>199</v>
      </c>
      <c r="F1324" s="1">
        <v>44328</v>
      </c>
      <c r="G1324" t="s">
        <v>7613</v>
      </c>
      <c r="H1324" t="s">
        <v>3951</v>
      </c>
      <c r="I1324">
        <v>8360</v>
      </c>
      <c r="J1324" t="s">
        <v>2575</v>
      </c>
      <c r="K1324" t="s">
        <v>1887</v>
      </c>
      <c r="L1324" t="s">
        <v>1860</v>
      </c>
      <c r="M1324" s="1">
        <v>44330</v>
      </c>
      <c r="N1324" t="s">
        <v>1861</v>
      </c>
      <c r="O1324" t="s">
        <v>7614</v>
      </c>
      <c r="P1324" t="s">
        <v>1915</v>
      </c>
      <c r="Q1324" t="s">
        <v>7614</v>
      </c>
      <c r="R1324" t="s">
        <v>1908</v>
      </c>
      <c r="S1324">
        <v>1</v>
      </c>
      <c r="T1324">
        <v>0</v>
      </c>
      <c r="U1324">
        <v>4.42</v>
      </c>
      <c r="V1324">
        <v>4.42</v>
      </c>
      <c r="W1324">
        <v>2</v>
      </c>
      <c r="X1324">
        <v>17</v>
      </c>
      <c r="Y1324">
        <v>17</v>
      </c>
      <c r="Z1324">
        <v>8.5</v>
      </c>
      <c r="AA1324">
        <v>8.5</v>
      </c>
      <c r="AB1324">
        <v>12.58</v>
      </c>
    </row>
    <row r="1325" spans="1:28" x14ac:dyDescent="0.35">
      <c r="A1325" t="s">
        <v>7719</v>
      </c>
      <c r="B1325" t="s">
        <v>111</v>
      </c>
      <c r="C1325" t="s">
        <v>1</v>
      </c>
      <c r="D1325" t="s">
        <v>637</v>
      </c>
      <c r="E1325" t="s">
        <v>18</v>
      </c>
      <c r="F1325" s="1">
        <v>44472</v>
      </c>
      <c r="G1325" t="s">
        <v>7613</v>
      </c>
      <c r="H1325" t="s">
        <v>4882</v>
      </c>
      <c r="I1325">
        <v>14609</v>
      </c>
      <c r="J1325" t="s">
        <v>2249</v>
      </c>
      <c r="K1325" t="s">
        <v>1887</v>
      </c>
      <c r="L1325" t="s">
        <v>1860</v>
      </c>
      <c r="M1325" s="1">
        <v>44477</v>
      </c>
      <c r="N1325" t="s">
        <v>1861</v>
      </c>
      <c r="O1325" t="s">
        <v>7614</v>
      </c>
      <c r="P1325" t="s">
        <v>1897</v>
      </c>
      <c r="Q1325" t="s">
        <v>7614</v>
      </c>
      <c r="R1325" t="s">
        <v>1872</v>
      </c>
      <c r="S1325">
        <v>3</v>
      </c>
      <c r="T1325">
        <v>0</v>
      </c>
      <c r="U1325">
        <v>5.87</v>
      </c>
      <c r="V1325">
        <v>5.870000000000001</v>
      </c>
      <c r="W1325">
        <v>2</v>
      </c>
      <c r="X1325">
        <v>22.58</v>
      </c>
      <c r="Y1325">
        <v>22.58</v>
      </c>
      <c r="Z1325">
        <v>11.29</v>
      </c>
      <c r="AA1325">
        <v>11.29</v>
      </c>
      <c r="AB1325">
        <v>16.709999999999997</v>
      </c>
    </row>
    <row r="1326" spans="1:28" x14ac:dyDescent="0.35">
      <c r="A1326" t="s">
        <v>7719</v>
      </c>
      <c r="B1326" t="s">
        <v>2807</v>
      </c>
      <c r="C1326" t="s">
        <v>1</v>
      </c>
      <c r="D1326" t="s">
        <v>2808</v>
      </c>
      <c r="E1326" t="s">
        <v>18</v>
      </c>
      <c r="F1326" s="1">
        <v>43404</v>
      </c>
      <c r="G1326" t="s">
        <v>7613</v>
      </c>
      <c r="H1326" t="s">
        <v>3941</v>
      </c>
      <c r="I1326">
        <v>2920</v>
      </c>
      <c r="J1326" t="s">
        <v>1828</v>
      </c>
      <c r="K1326" t="s">
        <v>1887</v>
      </c>
      <c r="L1326" t="s">
        <v>1860</v>
      </c>
      <c r="M1326" s="1">
        <v>43406</v>
      </c>
      <c r="N1326" t="s">
        <v>1861</v>
      </c>
      <c r="O1326" t="s">
        <v>7614</v>
      </c>
      <c r="P1326" t="s">
        <v>1921</v>
      </c>
      <c r="Q1326" t="s">
        <v>7614</v>
      </c>
      <c r="R1326" t="s">
        <v>1879</v>
      </c>
      <c r="S1326">
        <v>1</v>
      </c>
      <c r="T1326">
        <v>0</v>
      </c>
      <c r="U1326">
        <v>4.78</v>
      </c>
      <c r="V1326">
        <v>4.78</v>
      </c>
      <c r="W1326">
        <v>2</v>
      </c>
      <c r="X1326">
        <v>10.16</v>
      </c>
      <c r="Y1326">
        <v>10.16</v>
      </c>
      <c r="Z1326">
        <v>5.08</v>
      </c>
      <c r="AA1326">
        <v>5.08</v>
      </c>
      <c r="AB1326">
        <v>5.38</v>
      </c>
    </row>
    <row r="1327" spans="1:28" x14ac:dyDescent="0.35">
      <c r="A1327" t="s">
        <v>7719</v>
      </c>
      <c r="B1327" t="s">
        <v>2051</v>
      </c>
      <c r="C1327" t="s">
        <v>1</v>
      </c>
      <c r="D1327" t="s">
        <v>2052</v>
      </c>
      <c r="E1327" t="s">
        <v>21</v>
      </c>
      <c r="F1327" s="1">
        <v>43164</v>
      </c>
      <c r="G1327" t="s">
        <v>7598</v>
      </c>
      <c r="H1327" t="s">
        <v>4881</v>
      </c>
      <c r="I1327">
        <v>10701</v>
      </c>
      <c r="J1327" t="s">
        <v>2054</v>
      </c>
      <c r="K1327" t="s">
        <v>1887</v>
      </c>
      <c r="L1327" t="s">
        <v>1860</v>
      </c>
      <c r="M1327" s="1">
        <v>43167</v>
      </c>
      <c r="N1327" t="s">
        <v>1861</v>
      </c>
      <c r="O1327" t="s">
        <v>7614</v>
      </c>
      <c r="P1327" t="s">
        <v>1897</v>
      </c>
      <c r="Q1327" t="s">
        <v>7614</v>
      </c>
      <c r="R1327" t="s">
        <v>1879</v>
      </c>
      <c r="S1327">
        <v>2</v>
      </c>
      <c r="T1327">
        <v>0</v>
      </c>
      <c r="U1327">
        <v>45.98</v>
      </c>
      <c r="V1327">
        <v>45.98</v>
      </c>
      <c r="W1327">
        <v>2</v>
      </c>
      <c r="X1327">
        <v>97.82</v>
      </c>
      <c r="Y1327">
        <v>97.82</v>
      </c>
      <c r="Z1327">
        <v>48.91</v>
      </c>
      <c r="AA1327">
        <v>48.91</v>
      </c>
      <c r="AB1327">
        <v>51.839999999999996</v>
      </c>
    </row>
    <row r="1328" spans="1:28" x14ac:dyDescent="0.35">
      <c r="A1328" t="s">
        <v>7719</v>
      </c>
      <c r="B1328" t="s">
        <v>80</v>
      </c>
      <c r="C1328" t="s">
        <v>1</v>
      </c>
      <c r="D1328" t="s">
        <v>1940</v>
      </c>
      <c r="E1328" t="s">
        <v>53</v>
      </c>
      <c r="F1328" s="1">
        <v>43659</v>
      </c>
      <c r="G1328" t="s">
        <v>7613</v>
      </c>
      <c r="H1328" t="s">
        <v>3960</v>
      </c>
      <c r="I1328">
        <v>10035</v>
      </c>
      <c r="J1328" t="s">
        <v>53</v>
      </c>
      <c r="K1328" t="s">
        <v>1887</v>
      </c>
      <c r="L1328" t="s">
        <v>1860</v>
      </c>
      <c r="M1328" s="1">
        <v>43661</v>
      </c>
      <c r="N1328" t="s">
        <v>1861</v>
      </c>
      <c r="O1328" t="s">
        <v>7614</v>
      </c>
      <c r="P1328" t="s">
        <v>1897</v>
      </c>
      <c r="Q1328" t="s">
        <v>7614</v>
      </c>
      <c r="R1328" t="s">
        <v>1879</v>
      </c>
      <c r="S1328">
        <v>1</v>
      </c>
      <c r="T1328">
        <v>0</v>
      </c>
      <c r="U1328">
        <v>4.68</v>
      </c>
      <c r="V1328">
        <v>4.68</v>
      </c>
      <c r="W1328">
        <v>2</v>
      </c>
      <c r="X1328">
        <v>9.9600000000000009</v>
      </c>
      <c r="Y1328">
        <v>9.9600000000000009</v>
      </c>
      <c r="Z1328">
        <v>4.9800000000000004</v>
      </c>
      <c r="AA1328">
        <v>4.9800000000000004</v>
      </c>
      <c r="AB1328">
        <v>5.2800000000000011</v>
      </c>
    </row>
    <row r="1329" spans="1:28" x14ac:dyDescent="0.35">
      <c r="A1329" t="s">
        <v>7719</v>
      </c>
      <c r="B1329" t="s">
        <v>80</v>
      </c>
      <c r="C1329" t="s">
        <v>1</v>
      </c>
      <c r="D1329" t="s">
        <v>2201</v>
      </c>
      <c r="E1329" t="s">
        <v>196</v>
      </c>
      <c r="F1329" s="1">
        <v>44392</v>
      </c>
      <c r="G1329" t="s">
        <v>7613</v>
      </c>
      <c r="H1329" t="s">
        <v>3957</v>
      </c>
      <c r="I1329">
        <v>10024</v>
      </c>
      <c r="J1329" t="s">
        <v>2787</v>
      </c>
      <c r="K1329" t="s">
        <v>1887</v>
      </c>
      <c r="L1329" t="s">
        <v>1860</v>
      </c>
      <c r="M1329" s="1">
        <v>44395</v>
      </c>
      <c r="N1329" t="s">
        <v>1861</v>
      </c>
      <c r="O1329" t="s">
        <v>7614</v>
      </c>
      <c r="P1329" t="s">
        <v>1897</v>
      </c>
      <c r="Q1329" t="s">
        <v>7614</v>
      </c>
      <c r="R1329" t="s">
        <v>1879</v>
      </c>
      <c r="S1329">
        <v>2</v>
      </c>
      <c r="T1329">
        <v>0</v>
      </c>
      <c r="U1329">
        <v>4.3899999999999997</v>
      </c>
      <c r="V1329">
        <v>4.3899999999999997</v>
      </c>
      <c r="W1329">
        <v>2</v>
      </c>
      <c r="X1329">
        <v>8.9600000000000009</v>
      </c>
      <c r="Y1329">
        <v>8.9600000000000009</v>
      </c>
      <c r="Z1329">
        <v>4.4800000000000004</v>
      </c>
      <c r="AA1329">
        <v>4.4800000000000004</v>
      </c>
      <c r="AB1329">
        <v>4.5700000000000012</v>
      </c>
    </row>
    <row r="1330" spans="1:28" x14ac:dyDescent="0.35">
      <c r="A1330" t="s">
        <v>7719</v>
      </c>
      <c r="B1330" t="s">
        <v>80</v>
      </c>
      <c r="C1330" t="s">
        <v>1</v>
      </c>
      <c r="D1330" t="s">
        <v>3711</v>
      </c>
      <c r="E1330" t="s">
        <v>21</v>
      </c>
      <c r="F1330" s="1">
        <v>44505</v>
      </c>
      <c r="G1330" t="s">
        <v>7613</v>
      </c>
      <c r="H1330" t="s">
        <v>3954</v>
      </c>
      <c r="I1330">
        <v>10024</v>
      </c>
      <c r="J1330" t="s">
        <v>1786</v>
      </c>
      <c r="K1330" t="s">
        <v>1887</v>
      </c>
      <c r="L1330" t="s">
        <v>1860</v>
      </c>
      <c r="M1330" s="1">
        <v>44510</v>
      </c>
      <c r="N1330" t="s">
        <v>1861</v>
      </c>
      <c r="O1330" t="s">
        <v>7614</v>
      </c>
      <c r="P1330" t="s">
        <v>1897</v>
      </c>
      <c r="Q1330" t="s">
        <v>7614</v>
      </c>
      <c r="R1330" t="s">
        <v>1879</v>
      </c>
      <c r="S1330">
        <v>3</v>
      </c>
      <c r="T1330">
        <v>0</v>
      </c>
      <c r="U1330">
        <v>6.22</v>
      </c>
      <c r="V1330">
        <v>6.22</v>
      </c>
      <c r="W1330">
        <v>2</v>
      </c>
      <c r="X1330">
        <v>12.96</v>
      </c>
      <c r="Y1330">
        <v>12.96</v>
      </c>
      <c r="Z1330">
        <v>6.48</v>
      </c>
      <c r="AA1330">
        <v>6.48</v>
      </c>
      <c r="AB1330">
        <v>6.7400000000000011</v>
      </c>
    </row>
    <row r="1331" spans="1:28" x14ac:dyDescent="0.35">
      <c r="A1331" t="s">
        <v>7719</v>
      </c>
      <c r="B1331" t="s">
        <v>80</v>
      </c>
      <c r="C1331" t="s">
        <v>1</v>
      </c>
      <c r="D1331" t="s">
        <v>3711</v>
      </c>
      <c r="E1331" t="s">
        <v>18</v>
      </c>
      <c r="F1331" s="1">
        <v>44505</v>
      </c>
      <c r="G1331" t="s">
        <v>7613</v>
      </c>
      <c r="H1331" t="s">
        <v>3954</v>
      </c>
      <c r="I1331">
        <v>10024</v>
      </c>
      <c r="J1331" t="s">
        <v>1542</v>
      </c>
      <c r="K1331" t="s">
        <v>1887</v>
      </c>
      <c r="L1331" t="s">
        <v>1860</v>
      </c>
      <c r="M1331" s="1">
        <v>44510</v>
      </c>
      <c r="N1331" t="s">
        <v>1861</v>
      </c>
      <c r="O1331" t="s">
        <v>7614</v>
      </c>
      <c r="P1331" t="s">
        <v>1897</v>
      </c>
      <c r="Q1331" t="s">
        <v>7614</v>
      </c>
      <c r="R1331" t="s">
        <v>1879</v>
      </c>
      <c r="S1331">
        <v>3</v>
      </c>
      <c r="T1331">
        <v>0</v>
      </c>
      <c r="U1331">
        <v>53.26</v>
      </c>
      <c r="V1331">
        <v>53.26</v>
      </c>
      <c r="W1331">
        <v>2</v>
      </c>
      <c r="X1331">
        <v>110.96</v>
      </c>
      <c r="Y1331">
        <v>110.96</v>
      </c>
      <c r="Z1331">
        <v>55.48</v>
      </c>
      <c r="AA1331">
        <v>55.48</v>
      </c>
      <c r="AB1331">
        <v>57.699999999999996</v>
      </c>
    </row>
    <row r="1332" spans="1:28" x14ac:dyDescent="0.35">
      <c r="A1332" t="s">
        <v>7719</v>
      </c>
      <c r="B1332" t="s">
        <v>80</v>
      </c>
      <c r="C1332" t="s">
        <v>1</v>
      </c>
      <c r="D1332" t="s">
        <v>2728</v>
      </c>
      <c r="E1332" t="s">
        <v>18</v>
      </c>
      <c r="F1332" s="1">
        <v>43372</v>
      </c>
      <c r="G1332" t="s">
        <v>7613</v>
      </c>
      <c r="H1332" t="s">
        <v>3949</v>
      </c>
      <c r="I1332">
        <v>10011</v>
      </c>
      <c r="J1332" t="s">
        <v>2507</v>
      </c>
      <c r="K1332" t="s">
        <v>1887</v>
      </c>
      <c r="L1332" t="s">
        <v>1860</v>
      </c>
      <c r="M1332" s="1">
        <v>43376</v>
      </c>
      <c r="N1332" t="s">
        <v>1861</v>
      </c>
      <c r="O1332" t="s">
        <v>7614</v>
      </c>
      <c r="P1332" t="s">
        <v>1897</v>
      </c>
      <c r="Q1332" t="s">
        <v>7614</v>
      </c>
      <c r="R1332" t="s">
        <v>1879</v>
      </c>
      <c r="S1332">
        <v>3</v>
      </c>
      <c r="T1332">
        <v>0</v>
      </c>
      <c r="U1332">
        <v>37.979999999999997</v>
      </c>
      <c r="V1332">
        <v>37.979999999999997</v>
      </c>
      <c r="W1332">
        <v>2</v>
      </c>
      <c r="X1332">
        <v>77.52</v>
      </c>
      <c r="Y1332">
        <v>77.52</v>
      </c>
      <c r="Z1332">
        <v>38.76</v>
      </c>
      <c r="AA1332">
        <v>38.76</v>
      </c>
      <c r="AB1332">
        <v>39.54</v>
      </c>
    </row>
    <row r="1333" spans="1:28" x14ac:dyDescent="0.35">
      <c r="A1333" t="s">
        <v>7719</v>
      </c>
      <c r="B1333" t="s">
        <v>80</v>
      </c>
      <c r="C1333" t="s">
        <v>1</v>
      </c>
      <c r="D1333" t="s">
        <v>2750</v>
      </c>
      <c r="E1333" t="s">
        <v>21</v>
      </c>
      <c r="F1333" s="1">
        <v>43804</v>
      </c>
      <c r="G1333" t="s">
        <v>7598</v>
      </c>
      <c r="H1333" t="s">
        <v>3955</v>
      </c>
      <c r="I1333">
        <v>10009</v>
      </c>
      <c r="J1333" t="s">
        <v>1848</v>
      </c>
      <c r="K1333" t="s">
        <v>1887</v>
      </c>
      <c r="L1333" t="s">
        <v>1860</v>
      </c>
      <c r="M1333" s="1">
        <v>43808</v>
      </c>
      <c r="N1333" t="s">
        <v>1861</v>
      </c>
      <c r="O1333" t="s">
        <v>7614</v>
      </c>
      <c r="P1333" t="s">
        <v>1897</v>
      </c>
      <c r="Q1333" t="s">
        <v>7614</v>
      </c>
      <c r="R1333" t="s">
        <v>1879</v>
      </c>
      <c r="S1333">
        <v>3</v>
      </c>
      <c r="T1333">
        <v>0</v>
      </c>
      <c r="U1333">
        <v>11.11</v>
      </c>
      <c r="V1333">
        <v>11.11</v>
      </c>
      <c r="W1333">
        <v>2</v>
      </c>
      <c r="X1333">
        <v>22.68</v>
      </c>
      <c r="Y1333">
        <v>22.68</v>
      </c>
      <c r="Z1333">
        <v>11.34</v>
      </c>
      <c r="AA1333">
        <v>11.34</v>
      </c>
      <c r="AB1333">
        <v>11.57</v>
      </c>
    </row>
    <row r="1334" spans="1:28" x14ac:dyDescent="0.35">
      <c r="A1334" t="s">
        <v>7719</v>
      </c>
      <c r="B1334" t="s">
        <v>3195</v>
      </c>
      <c r="C1334" t="s">
        <v>1</v>
      </c>
      <c r="D1334" t="s">
        <v>3200</v>
      </c>
      <c r="E1334" t="s">
        <v>21</v>
      </c>
      <c r="F1334" s="1">
        <v>44010</v>
      </c>
      <c r="G1334" t="s">
        <v>7598</v>
      </c>
      <c r="H1334" t="s">
        <v>3937</v>
      </c>
      <c r="I1334">
        <v>7501</v>
      </c>
      <c r="J1334" t="s">
        <v>1466</v>
      </c>
      <c r="K1334" t="s">
        <v>1887</v>
      </c>
      <c r="L1334" t="s">
        <v>1860</v>
      </c>
      <c r="M1334" s="1">
        <v>44012</v>
      </c>
      <c r="N1334" t="s">
        <v>1861</v>
      </c>
      <c r="O1334" t="s">
        <v>7614</v>
      </c>
      <c r="P1334" t="s">
        <v>1915</v>
      </c>
      <c r="Q1334" t="s">
        <v>7614</v>
      </c>
      <c r="R1334" t="s">
        <v>1879</v>
      </c>
      <c r="S1334">
        <v>1</v>
      </c>
      <c r="T1334">
        <v>0</v>
      </c>
      <c r="U1334">
        <v>27.88</v>
      </c>
      <c r="V1334">
        <v>27.880000000000003</v>
      </c>
      <c r="W1334">
        <v>2</v>
      </c>
      <c r="X1334">
        <v>61.96</v>
      </c>
      <c r="Y1334">
        <v>61.96</v>
      </c>
      <c r="Z1334">
        <v>30.98</v>
      </c>
      <c r="AA1334">
        <v>30.98</v>
      </c>
      <c r="AB1334">
        <v>34.08</v>
      </c>
    </row>
    <row r="1335" spans="1:28" x14ac:dyDescent="0.35">
      <c r="A1335" t="s">
        <v>7719</v>
      </c>
      <c r="B1335" t="s">
        <v>3229</v>
      </c>
      <c r="C1335" t="s">
        <v>1</v>
      </c>
      <c r="D1335" t="s">
        <v>468</v>
      </c>
      <c r="E1335" t="s">
        <v>592</v>
      </c>
      <c r="F1335" s="1">
        <v>44328</v>
      </c>
      <c r="G1335" t="s">
        <v>7613</v>
      </c>
      <c r="H1335" t="s">
        <v>3951</v>
      </c>
      <c r="I1335">
        <v>8360</v>
      </c>
      <c r="J1335" t="s">
        <v>1750</v>
      </c>
      <c r="K1335" t="s">
        <v>1887</v>
      </c>
      <c r="L1335" t="s">
        <v>1860</v>
      </c>
      <c r="M1335" s="1">
        <v>44330</v>
      </c>
      <c r="N1335" t="s">
        <v>1861</v>
      </c>
      <c r="O1335" t="s">
        <v>7614</v>
      </c>
      <c r="P1335" t="s">
        <v>1915</v>
      </c>
      <c r="Q1335" t="s">
        <v>7614</v>
      </c>
      <c r="R1335" t="s">
        <v>1868</v>
      </c>
      <c r="S1335">
        <v>1</v>
      </c>
      <c r="T1335">
        <v>0</v>
      </c>
      <c r="U1335">
        <v>2.96</v>
      </c>
      <c r="V1335">
        <v>2.96</v>
      </c>
      <c r="W1335">
        <v>2</v>
      </c>
      <c r="X1335">
        <v>6.16</v>
      </c>
      <c r="Y1335">
        <v>6.16</v>
      </c>
      <c r="Z1335">
        <v>3.08</v>
      </c>
      <c r="AA1335">
        <v>3.08</v>
      </c>
      <c r="AB1335">
        <v>3.2</v>
      </c>
    </row>
    <row r="1336" spans="1:28" x14ac:dyDescent="0.35">
      <c r="A1336" t="s">
        <v>7719</v>
      </c>
      <c r="B1336" t="s">
        <v>2429</v>
      </c>
      <c r="C1336" t="s">
        <v>1</v>
      </c>
      <c r="D1336" t="s">
        <v>2061</v>
      </c>
      <c r="E1336" t="s">
        <v>18</v>
      </c>
      <c r="F1336" s="1">
        <v>43769</v>
      </c>
      <c r="G1336" t="s">
        <v>7613</v>
      </c>
      <c r="H1336" t="s">
        <v>4879</v>
      </c>
      <c r="I1336">
        <v>14215</v>
      </c>
      <c r="J1336" t="s">
        <v>3311</v>
      </c>
      <c r="K1336" t="s">
        <v>1887</v>
      </c>
      <c r="L1336" t="s">
        <v>1860</v>
      </c>
      <c r="M1336" s="1">
        <v>43771</v>
      </c>
      <c r="N1336" t="s">
        <v>1861</v>
      </c>
      <c r="O1336" t="s">
        <v>7614</v>
      </c>
      <c r="P1336" t="s">
        <v>1897</v>
      </c>
      <c r="Q1336" t="s">
        <v>7614</v>
      </c>
      <c r="R1336" t="s">
        <v>1890</v>
      </c>
      <c r="S1336">
        <v>1</v>
      </c>
      <c r="T1336">
        <v>0</v>
      </c>
      <c r="U1336">
        <v>35.979999999999997</v>
      </c>
      <c r="V1336">
        <v>35.979999999999997</v>
      </c>
      <c r="W1336">
        <v>2</v>
      </c>
      <c r="X1336">
        <v>79.959999999999994</v>
      </c>
      <c r="Y1336">
        <v>79.959999999999994</v>
      </c>
      <c r="Z1336">
        <v>39.979999999999997</v>
      </c>
      <c r="AA1336">
        <v>39.979999999999997</v>
      </c>
      <c r="AB1336">
        <v>43.98</v>
      </c>
    </row>
    <row r="1337" spans="1:28" x14ac:dyDescent="0.35">
      <c r="A1337" t="s">
        <v>7719</v>
      </c>
      <c r="B1337" t="s">
        <v>147</v>
      </c>
      <c r="C1337" t="s">
        <v>1</v>
      </c>
      <c r="D1337" t="s">
        <v>2888</v>
      </c>
      <c r="E1337" t="s">
        <v>188</v>
      </c>
      <c r="F1337" s="1">
        <v>43792</v>
      </c>
      <c r="G1337" t="s">
        <v>7613</v>
      </c>
      <c r="H1337" t="s">
        <v>4880</v>
      </c>
      <c r="I1337">
        <v>19805</v>
      </c>
      <c r="J1337" t="s">
        <v>188</v>
      </c>
      <c r="K1337" t="s">
        <v>1887</v>
      </c>
      <c r="L1337" t="s">
        <v>1860</v>
      </c>
      <c r="M1337" s="1">
        <v>43794</v>
      </c>
      <c r="N1337" t="s">
        <v>1861</v>
      </c>
      <c r="O1337" t="s">
        <v>7614</v>
      </c>
      <c r="P1337" t="s">
        <v>1895</v>
      </c>
      <c r="Q1337" t="s">
        <v>7614</v>
      </c>
      <c r="R1337" t="s">
        <v>1890</v>
      </c>
      <c r="S1337">
        <v>1</v>
      </c>
      <c r="T1337">
        <v>0</v>
      </c>
      <c r="U1337">
        <v>7.78</v>
      </c>
      <c r="V1337">
        <v>7.7800000000000011</v>
      </c>
      <c r="W1337">
        <v>2</v>
      </c>
      <c r="X1337">
        <v>16.559999999999999</v>
      </c>
      <c r="Y1337">
        <v>16.559999999999999</v>
      </c>
      <c r="Z1337">
        <v>8.2799999999999994</v>
      </c>
      <c r="AA1337">
        <v>8.2799999999999994</v>
      </c>
      <c r="AB1337">
        <v>8.7799999999999976</v>
      </c>
    </row>
    <row r="1338" spans="1:28" x14ac:dyDescent="0.35">
      <c r="A1338" t="s">
        <v>7719</v>
      </c>
      <c r="B1338" t="s">
        <v>2807</v>
      </c>
      <c r="C1338" t="s">
        <v>1</v>
      </c>
      <c r="D1338" t="s">
        <v>2808</v>
      </c>
      <c r="E1338" t="s">
        <v>146</v>
      </c>
      <c r="F1338" s="1">
        <v>43404</v>
      </c>
      <c r="G1338" t="s">
        <v>7613</v>
      </c>
      <c r="H1338" t="s">
        <v>3941</v>
      </c>
      <c r="I1338">
        <v>2920</v>
      </c>
      <c r="J1338" t="s">
        <v>2812</v>
      </c>
      <c r="K1338" t="s">
        <v>1887</v>
      </c>
      <c r="L1338" t="s">
        <v>1860</v>
      </c>
      <c r="M1338" s="1">
        <v>43406</v>
      </c>
      <c r="N1338" t="s">
        <v>1861</v>
      </c>
      <c r="O1338" t="s">
        <v>7614</v>
      </c>
      <c r="P1338" t="s">
        <v>1921</v>
      </c>
      <c r="Q1338" t="s">
        <v>7614</v>
      </c>
      <c r="R1338" t="s">
        <v>1876</v>
      </c>
      <c r="S1338">
        <v>1</v>
      </c>
      <c r="T1338">
        <v>0</v>
      </c>
      <c r="U1338">
        <v>15.68</v>
      </c>
      <c r="V1338">
        <v>15.68</v>
      </c>
      <c r="W1338">
        <v>2</v>
      </c>
      <c r="X1338">
        <v>34.08</v>
      </c>
      <c r="Y1338">
        <v>34.08</v>
      </c>
      <c r="Z1338">
        <v>17.04</v>
      </c>
      <c r="AA1338">
        <v>17.04</v>
      </c>
      <c r="AB1338">
        <v>18.399999999999999</v>
      </c>
    </row>
    <row r="1339" spans="1:28" x14ac:dyDescent="0.35">
      <c r="A1339" t="s">
        <v>7719</v>
      </c>
      <c r="B1339" t="s">
        <v>3195</v>
      </c>
      <c r="C1339" t="s">
        <v>1</v>
      </c>
      <c r="D1339" t="s">
        <v>3200</v>
      </c>
      <c r="E1339" t="s">
        <v>119</v>
      </c>
      <c r="F1339" s="1">
        <v>44010</v>
      </c>
      <c r="G1339" t="s">
        <v>7598</v>
      </c>
      <c r="H1339" t="s">
        <v>3937</v>
      </c>
      <c r="I1339">
        <v>7501</v>
      </c>
      <c r="J1339" t="s">
        <v>3247</v>
      </c>
      <c r="K1339" t="s">
        <v>1887</v>
      </c>
      <c r="L1339" t="s">
        <v>1860</v>
      </c>
      <c r="M1339" s="1">
        <v>44012</v>
      </c>
      <c r="N1339" t="s">
        <v>1861</v>
      </c>
      <c r="O1339" t="s">
        <v>7614</v>
      </c>
      <c r="P1339" t="s">
        <v>1915</v>
      </c>
      <c r="Q1339" t="s">
        <v>7614</v>
      </c>
      <c r="R1339" t="s">
        <v>1876</v>
      </c>
      <c r="S1339">
        <v>1</v>
      </c>
      <c r="T1339">
        <v>0</v>
      </c>
      <c r="U1339">
        <v>3.74</v>
      </c>
      <c r="V1339">
        <v>3.74</v>
      </c>
      <c r="W1339">
        <v>2</v>
      </c>
      <c r="X1339">
        <v>7.96</v>
      </c>
      <c r="Y1339">
        <v>7.96</v>
      </c>
      <c r="Z1339">
        <v>3.98</v>
      </c>
      <c r="AA1339">
        <v>3.98</v>
      </c>
      <c r="AB1339">
        <v>4.22</v>
      </c>
    </row>
    <row r="1340" spans="1:28" x14ac:dyDescent="0.35">
      <c r="A1340" t="s">
        <v>7719</v>
      </c>
      <c r="B1340" t="s">
        <v>2212</v>
      </c>
      <c r="C1340" t="s">
        <v>1</v>
      </c>
      <c r="D1340" t="s">
        <v>2332</v>
      </c>
      <c r="E1340" t="s">
        <v>38</v>
      </c>
      <c r="F1340" s="1">
        <v>44077</v>
      </c>
      <c r="G1340" t="s">
        <v>7613</v>
      </c>
      <c r="H1340" t="s">
        <v>3938</v>
      </c>
      <c r="I1340">
        <v>21215</v>
      </c>
      <c r="J1340" t="s">
        <v>2923</v>
      </c>
      <c r="K1340" t="s">
        <v>1887</v>
      </c>
      <c r="L1340" t="s">
        <v>1860</v>
      </c>
      <c r="M1340" s="1">
        <v>44082</v>
      </c>
      <c r="N1340" t="s">
        <v>1861</v>
      </c>
      <c r="O1340" t="s">
        <v>7614</v>
      </c>
      <c r="P1340" t="s">
        <v>1926</v>
      </c>
      <c r="Q1340" t="s">
        <v>7614</v>
      </c>
      <c r="R1340" t="s">
        <v>1876</v>
      </c>
      <c r="S1340">
        <v>3</v>
      </c>
      <c r="T1340">
        <v>0</v>
      </c>
      <c r="U1340">
        <v>5.87</v>
      </c>
      <c r="V1340">
        <v>5.87</v>
      </c>
      <c r="W1340">
        <v>2</v>
      </c>
      <c r="X1340">
        <v>12.76</v>
      </c>
      <c r="Y1340">
        <v>12.76</v>
      </c>
      <c r="Z1340">
        <v>6.38</v>
      </c>
      <c r="AA1340">
        <v>6.38</v>
      </c>
      <c r="AB1340">
        <v>6.89</v>
      </c>
    </row>
    <row r="1341" spans="1:28" x14ac:dyDescent="0.35">
      <c r="A1341" t="s">
        <v>7719</v>
      </c>
      <c r="B1341" t="s">
        <v>80</v>
      </c>
      <c r="C1341" t="s">
        <v>1</v>
      </c>
      <c r="D1341" t="s">
        <v>2201</v>
      </c>
      <c r="E1341" t="s">
        <v>13</v>
      </c>
      <c r="F1341" s="1">
        <v>44392</v>
      </c>
      <c r="G1341" t="s">
        <v>7613</v>
      </c>
      <c r="H1341" t="s">
        <v>3957</v>
      </c>
      <c r="I1341">
        <v>10024</v>
      </c>
      <c r="J1341" t="s">
        <v>3381</v>
      </c>
      <c r="K1341" t="s">
        <v>1887</v>
      </c>
      <c r="L1341" t="s">
        <v>1860</v>
      </c>
      <c r="M1341" s="1">
        <v>44395</v>
      </c>
      <c r="N1341" t="s">
        <v>1861</v>
      </c>
      <c r="O1341" t="s">
        <v>7614</v>
      </c>
      <c r="P1341" t="s">
        <v>1897</v>
      </c>
      <c r="Q1341" t="s">
        <v>7614</v>
      </c>
      <c r="R1341" t="s">
        <v>1874</v>
      </c>
      <c r="S1341">
        <v>2</v>
      </c>
      <c r="T1341">
        <v>0</v>
      </c>
      <c r="U1341">
        <v>1.9</v>
      </c>
      <c r="V1341">
        <v>1.8999999999999995</v>
      </c>
      <c r="W1341">
        <v>2</v>
      </c>
      <c r="X1341">
        <v>6.56</v>
      </c>
      <c r="Y1341">
        <v>6.56</v>
      </c>
      <c r="Z1341">
        <v>3.28</v>
      </c>
      <c r="AA1341">
        <v>3.28</v>
      </c>
      <c r="AB1341">
        <v>4.66</v>
      </c>
    </row>
    <row r="1342" spans="1:28" x14ac:dyDescent="0.35">
      <c r="A1342" t="s">
        <v>7719</v>
      </c>
      <c r="B1342" t="s">
        <v>2429</v>
      </c>
      <c r="C1342" t="s">
        <v>1</v>
      </c>
      <c r="D1342" t="s">
        <v>2061</v>
      </c>
      <c r="E1342" t="s">
        <v>18</v>
      </c>
      <c r="F1342" s="1">
        <v>43769</v>
      </c>
      <c r="G1342" t="s">
        <v>7613</v>
      </c>
      <c r="H1342" t="s">
        <v>4879</v>
      </c>
      <c r="I1342">
        <v>14215</v>
      </c>
      <c r="J1342" t="s">
        <v>1511</v>
      </c>
      <c r="K1342" t="s">
        <v>1887</v>
      </c>
      <c r="L1342" t="s">
        <v>1860</v>
      </c>
      <c r="M1342" s="1">
        <v>43771</v>
      </c>
      <c r="N1342" t="s">
        <v>1861</v>
      </c>
      <c r="O1342" t="s">
        <v>7614</v>
      </c>
      <c r="P1342" t="s">
        <v>1897</v>
      </c>
      <c r="Q1342" t="s">
        <v>7614</v>
      </c>
      <c r="R1342" t="s">
        <v>1874</v>
      </c>
      <c r="S1342">
        <v>1</v>
      </c>
      <c r="T1342">
        <v>0</v>
      </c>
      <c r="U1342">
        <v>0.72</v>
      </c>
      <c r="V1342">
        <v>0.7200000000000002</v>
      </c>
      <c r="W1342">
        <v>2</v>
      </c>
      <c r="X1342">
        <v>2.78</v>
      </c>
      <c r="Y1342">
        <v>2.78</v>
      </c>
      <c r="Z1342">
        <v>1.39</v>
      </c>
      <c r="AA1342">
        <v>1.39</v>
      </c>
      <c r="AB1342">
        <v>2.0599999999999996</v>
      </c>
    </row>
    <row r="1343" spans="1:28" x14ac:dyDescent="0.35">
      <c r="A1343" t="s">
        <v>7719</v>
      </c>
      <c r="B1343" t="s">
        <v>379</v>
      </c>
      <c r="C1343" t="s">
        <v>1</v>
      </c>
      <c r="D1343" t="s">
        <v>2531</v>
      </c>
      <c r="E1343" t="s">
        <v>50</v>
      </c>
      <c r="F1343" s="1">
        <v>43685</v>
      </c>
      <c r="G1343" t="s">
        <v>7613</v>
      </c>
      <c r="H1343" t="s">
        <v>2532</v>
      </c>
      <c r="I1343">
        <v>1841</v>
      </c>
      <c r="J1343" t="s">
        <v>2534</v>
      </c>
      <c r="K1343" t="s">
        <v>1887</v>
      </c>
      <c r="L1343" t="s">
        <v>1860</v>
      </c>
      <c r="M1343" s="1">
        <v>43687</v>
      </c>
      <c r="N1343" t="s">
        <v>1861</v>
      </c>
      <c r="O1343" t="s">
        <v>7614</v>
      </c>
      <c r="P1343" t="s">
        <v>1917</v>
      </c>
      <c r="Q1343" t="s">
        <v>7614</v>
      </c>
      <c r="R1343" t="s">
        <v>1874</v>
      </c>
      <c r="S1343">
        <v>1</v>
      </c>
      <c r="T1343">
        <v>0</v>
      </c>
      <c r="U1343">
        <v>11.9</v>
      </c>
      <c r="V1343">
        <v>11.899999999999999</v>
      </c>
      <c r="W1343">
        <v>2</v>
      </c>
      <c r="X1343">
        <v>39.659999999999997</v>
      </c>
      <c r="Y1343">
        <v>39.659999999999997</v>
      </c>
      <c r="Z1343">
        <v>19.829999999999998</v>
      </c>
      <c r="AA1343">
        <v>19.829999999999998</v>
      </c>
      <c r="AB1343">
        <v>27.759999999999998</v>
      </c>
    </row>
    <row r="1344" spans="1:28" x14ac:dyDescent="0.35">
      <c r="A1344" t="s">
        <v>7719</v>
      </c>
      <c r="B1344" t="s">
        <v>2768</v>
      </c>
      <c r="C1344" t="s">
        <v>1</v>
      </c>
      <c r="D1344" t="s">
        <v>2490</v>
      </c>
      <c r="E1344" t="s">
        <v>47</v>
      </c>
      <c r="F1344" s="1">
        <v>44454</v>
      </c>
      <c r="G1344" t="s">
        <v>7598</v>
      </c>
      <c r="H1344" t="s">
        <v>3943</v>
      </c>
      <c r="I1344">
        <v>2149</v>
      </c>
      <c r="J1344" t="s">
        <v>7688</v>
      </c>
      <c r="K1344" t="s">
        <v>1887</v>
      </c>
      <c r="L1344" t="s">
        <v>1860</v>
      </c>
      <c r="M1344" s="1">
        <v>44456</v>
      </c>
      <c r="N1344" t="s">
        <v>1861</v>
      </c>
      <c r="O1344" t="s">
        <v>7614</v>
      </c>
      <c r="P1344" t="s">
        <v>1917</v>
      </c>
      <c r="Q1344" t="s">
        <v>7614</v>
      </c>
      <c r="R1344" t="s">
        <v>1874</v>
      </c>
      <c r="S1344">
        <v>1</v>
      </c>
      <c r="T1344">
        <v>0</v>
      </c>
      <c r="U1344">
        <v>6.51</v>
      </c>
      <c r="V1344">
        <v>6.51</v>
      </c>
      <c r="W1344">
        <v>2</v>
      </c>
      <c r="X1344">
        <v>16.28</v>
      </c>
      <c r="Y1344">
        <v>16.28</v>
      </c>
      <c r="Z1344">
        <v>8.14</v>
      </c>
      <c r="AA1344">
        <v>8.14</v>
      </c>
      <c r="AB1344">
        <v>9.7700000000000014</v>
      </c>
    </row>
    <row r="1345" spans="1:28" x14ac:dyDescent="0.35">
      <c r="A1345" t="s">
        <v>7719</v>
      </c>
      <c r="B1345" t="s">
        <v>3195</v>
      </c>
      <c r="C1345" t="s">
        <v>1</v>
      </c>
      <c r="D1345" t="s">
        <v>3200</v>
      </c>
      <c r="E1345" t="s">
        <v>18</v>
      </c>
      <c r="F1345" s="1">
        <v>44010</v>
      </c>
      <c r="G1345" t="s">
        <v>7598</v>
      </c>
      <c r="H1345" t="s">
        <v>3937</v>
      </c>
      <c r="I1345">
        <v>7501</v>
      </c>
      <c r="J1345" t="s">
        <v>3119</v>
      </c>
      <c r="K1345" t="s">
        <v>1887</v>
      </c>
      <c r="L1345" t="s">
        <v>1860</v>
      </c>
      <c r="M1345" s="1">
        <v>44012</v>
      </c>
      <c r="N1345" t="s">
        <v>1861</v>
      </c>
      <c r="O1345" t="s">
        <v>7614</v>
      </c>
      <c r="P1345" t="s">
        <v>1915</v>
      </c>
      <c r="Q1345" t="s">
        <v>7614</v>
      </c>
      <c r="R1345" t="s">
        <v>1877</v>
      </c>
      <c r="S1345">
        <v>1</v>
      </c>
      <c r="T1345">
        <v>0</v>
      </c>
      <c r="U1345">
        <v>2.27</v>
      </c>
      <c r="V1345">
        <v>2.2699999999999996</v>
      </c>
      <c r="W1345">
        <v>2</v>
      </c>
      <c r="X1345">
        <v>8.74</v>
      </c>
      <c r="Y1345">
        <v>8.74</v>
      </c>
      <c r="Z1345">
        <v>4.37</v>
      </c>
      <c r="AA1345">
        <v>4.37</v>
      </c>
      <c r="AB1345">
        <v>6.4700000000000006</v>
      </c>
    </row>
    <row r="1346" spans="1:28" x14ac:dyDescent="0.35">
      <c r="A1346" t="s">
        <v>7719</v>
      </c>
      <c r="B1346" t="s">
        <v>379</v>
      </c>
      <c r="C1346" t="s">
        <v>1</v>
      </c>
      <c r="D1346" t="s">
        <v>2531</v>
      </c>
      <c r="E1346" t="s">
        <v>18</v>
      </c>
      <c r="F1346" s="1">
        <v>43685</v>
      </c>
      <c r="G1346" t="s">
        <v>7613</v>
      </c>
      <c r="H1346" t="s">
        <v>2532</v>
      </c>
      <c r="I1346">
        <v>1841</v>
      </c>
      <c r="J1346" t="s">
        <v>2533</v>
      </c>
      <c r="K1346" t="s">
        <v>1887</v>
      </c>
      <c r="L1346" t="s">
        <v>1860</v>
      </c>
      <c r="M1346" s="1">
        <v>43687</v>
      </c>
      <c r="N1346" t="s">
        <v>1861</v>
      </c>
      <c r="O1346" t="s">
        <v>7614</v>
      </c>
      <c r="P1346" t="s">
        <v>1917</v>
      </c>
      <c r="Q1346" t="s">
        <v>7614</v>
      </c>
      <c r="R1346" t="s">
        <v>1877</v>
      </c>
      <c r="S1346">
        <v>1</v>
      </c>
      <c r="T1346">
        <v>0</v>
      </c>
      <c r="U1346">
        <v>33.04</v>
      </c>
      <c r="V1346">
        <v>33.040000000000006</v>
      </c>
      <c r="W1346">
        <v>2</v>
      </c>
      <c r="X1346">
        <v>113.92</v>
      </c>
      <c r="Y1346">
        <v>113.92</v>
      </c>
      <c r="Z1346">
        <v>56.96</v>
      </c>
      <c r="AA1346">
        <v>56.96</v>
      </c>
      <c r="AB1346">
        <v>80.88</v>
      </c>
    </row>
    <row r="1347" spans="1:28" x14ac:dyDescent="0.35">
      <c r="A1347" t="s">
        <v>7719</v>
      </c>
      <c r="B1347" t="s">
        <v>2395</v>
      </c>
      <c r="C1347" t="s">
        <v>1</v>
      </c>
      <c r="D1347" t="s">
        <v>84</v>
      </c>
      <c r="E1347" t="s">
        <v>18</v>
      </c>
      <c r="F1347" s="1">
        <v>44441</v>
      </c>
      <c r="G1347" t="s">
        <v>7613</v>
      </c>
      <c r="H1347" t="s">
        <v>4878</v>
      </c>
      <c r="I1347">
        <v>6450</v>
      </c>
      <c r="J1347" t="s">
        <v>1506</v>
      </c>
      <c r="K1347" t="s">
        <v>1887</v>
      </c>
      <c r="L1347" t="s">
        <v>1860</v>
      </c>
      <c r="M1347" s="1">
        <v>44446</v>
      </c>
      <c r="N1347" t="s">
        <v>1861</v>
      </c>
      <c r="O1347" t="s">
        <v>7614</v>
      </c>
      <c r="P1347" t="s">
        <v>1914</v>
      </c>
      <c r="Q1347" t="s">
        <v>7614</v>
      </c>
      <c r="R1347" t="s">
        <v>1872</v>
      </c>
      <c r="S1347">
        <v>3</v>
      </c>
      <c r="T1347">
        <v>0</v>
      </c>
      <c r="U1347">
        <v>2.83</v>
      </c>
      <c r="V1347">
        <v>2.83</v>
      </c>
      <c r="W1347">
        <v>1</v>
      </c>
      <c r="X1347">
        <v>10.9</v>
      </c>
      <c r="Y1347">
        <v>10.9</v>
      </c>
      <c r="Z1347">
        <v>10.9</v>
      </c>
      <c r="AA1347">
        <v>10.9</v>
      </c>
      <c r="AB1347">
        <v>8.07</v>
      </c>
    </row>
    <row r="1348" spans="1:28" x14ac:dyDescent="0.35">
      <c r="A1348" t="s">
        <v>7719</v>
      </c>
      <c r="B1348" t="s">
        <v>80</v>
      </c>
      <c r="C1348" t="s">
        <v>1</v>
      </c>
      <c r="D1348" t="s">
        <v>3644</v>
      </c>
      <c r="E1348" t="s">
        <v>21</v>
      </c>
      <c r="F1348" s="1">
        <v>44261</v>
      </c>
      <c r="G1348" t="s">
        <v>7613</v>
      </c>
      <c r="H1348" t="s">
        <v>3946</v>
      </c>
      <c r="I1348">
        <v>10011</v>
      </c>
      <c r="J1348" t="s">
        <v>1297</v>
      </c>
      <c r="K1348" t="s">
        <v>1887</v>
      </c>
      <c r="L1348" t="s">
        <v>1860</v>
      </c>
      <c r="M1348" s="1">
        <v>44266</v>
      </c>
      <c r="N1348" t="s">
        <v>1861</v>
      </c>
      <c r="O1348" t="s">
        <v>7614</v>
      </c>
      <c r="P1348" t="s">
        <v>1897</v>
      </c>
      <c r="Q1348" t="s">
        <v>7614</v>
      </c>
      <c r="R1348" t="s">
        <v>1879</v>
      </c>
      <c r="S1348">
        <v>3</v>
      </c>
      <c r="T1348">
        <v>0</v>
      </c>
      <c r="U1348">
        <v>12.13</v>
      </c>
      <c r="V1348">
        <v>12.13</v>
      </c>
      <c r="W1348">
        <v>1</v>
      </c>
      <c r="X1348">
        <v>26.38</v>
      </c>
      <c r="Y1348">
        <v>26.38</v>
      </c>
      <c r="Z1348">
        <v>26.38</v>
      </c>
      <c r="AA1348">
        <v>26.38</v>
      </c>
      <c r="AB1348">
        <v>14.249999999999998</v>
      </c>
    </row>
    <row r="1349" spans="1:28" x14ac:dyDescent="0.35">
      <c r="A1349" t="s">
        <v>7719</v>
      </c>
      <c r="B1349" t="s">
        <v>2768</v>
      </c>
      <c r="C1349" t="s">
        <v>1</v>
      </c>
      <c r="D1349" t="s">
        <v>40</v>
      </c>
      <c r="E1349" t="s">
        <v>21</v>
      </c>
      <c r="F1349" s="1">
        <v>44501</v>
      </c>
      <c r="G1349" t="s">
        <v>7613</v>
      </c>
      <c r="H1349" t="s">
        <v>4877</v>
      </c>
      <c r="I1349">
        <v>2149</v>
      </c>
      <c r="J1349" t="s">
        <v>2863</v>
      </c>
      <c r="K1349" t="s">
        <v>1887</v>
      </c>
      <c r="L1349" t="s">
        <v>1860</v>
      </c>
      <c r="M1349" s="1">
        <v>44504</v>
      </c>
      <c r="N1349" t="s">
        <v>1861</v>
      </c>
      <c r="O1349" t="s">
        <v>7614</v>
      </c>
      <c r="P1349" t="s">
        <v>1917</v>
      </c>
      <c r="Q1349" t="s">
        <v>7614</v>
      </c>
      <c r="R1349" t="s">
        <v>1879</v>
      </c>
      <c r="S1349">
        <v>2</v>
      </c>
      <c r="T1349">
        <v>0</v>
      </c>
      <c r="U1349">
        <v>20.09</v>
      </c>
      <c r="V1349">
        <v>20.09</v>
      </c>
      <c r="W1349">
        <v>1</v>
      </c>
      <c r="X1349">
        <v>40.99</v>
      </c>
      <c r="Y1349">
        <v>40.99</v>
      </c>
      <c r="Z1349">
        <v>40.99</v>
      </c>
      <c r="AA1349">
        <v>40.99</v>
      </c>
      <c r="AB1349">
        <v>20.900000000000002</v>
      </c>
    </row>
    <row r="1350" spans="1:28" x14ac:dyDescent="0.35">
      <c r="A1350" t="s">
        <v>7719</v>
      </c>
      <c r="B1350" t="s">
        <v>80</v>
      </c>
      <c r="C1350" t="s">
        <v>1</v>
      </c>
      <c r="D1350" t="s">
        <v>2531</v>
      </c>
      <c r="E1350" t="s">
        <v>47</v>
      </c>
      <c r="F1350" s="1">
        <v>44272</v>
      </c>
      <c r="G1350" t="s">
        <v>7613</v>
      </c>
      <c r="H1350" t="s">
        <v>4876</v>
      </c>
      <c r="I1350">
        <v>10011</v>
      </c>
      <c r="J1350" t="s">
        <v>1782</v>
      </c>
      <c r="K1350" t="s">
        <v>1887</v>
      </c>
      <c r="L1350" t="s">
        <v>1860</v>
      </c>
      <c r="M1350" s="1">
        <v>44277</v>
      </c>
      <c r="N1350" t="s">
        <v>1861</v>
      </c>
      <c r="O1350" t="s">
        <v>7614</v>
      </c>
      <c r="P1350" t="s">
        <v>1897</v>
      </c>
      <c r="Q1350" t="s">
        <v>7614</v>
      </c>
      <c r="R1350" t="s">
        <v>1868</v>
      </c>
      <c r="S1350">
        <v>3</v>
      </c>
      <c r="T1350">
        <v>0</v>
      </c>
      <c r="U1350">
        <v>3.44</v>
      </c>
      <c r="V1350">
        <v>3.44</v>
      </c>
      <c r="W1350">
        <v>1</v>
      </c>
      <c r="X1350">
        <v>7.31</v>
      </c>
      <c r="Y1350">
        <v>7.31</v>
      </c>
      <c r="Z1350">
        <v>7.31</v>
      </c>
      <c r="AA1350">
        <v>7.31</v>
      </c>
      <c r="AB1350">
        <v>3.8699999999999997</v>
      </c>
    </row>
    <row r="1351" spans="1:28" x14ac:dyDescent="0.35">
      <c r="A1351" t="s">
        <v>7719</v>
      </c>
      <c r="B1351" t="s">
        <v>3324</v>
      </c>
      <c r="C1351" t="s">
        <v>1</v>
      </c>
      <c r="D1351" t="s">
        <v>2484</v>
      </c>
      <c r="E1351" t="s">
        <v>146</v>
      </c>
      <c r="F1351" s="1">
        <v>43740</v>
      </c>
      <c r="G1351" t="s">
        <v>7613</v>
      </c>
      <c r="H1351" t="s">
        <v>4875</v>
      </c>
      <c r="I1351">
        <v>20852</v>
      </c>
      <c r="J1351" t="s">
        <v>2024</v>
      </c>
      <c r="K1351" t="s">
        <v>1887</v>
      </c>
      <c r="L1351" t="s">
        <v>1860</v>
      </c>
      <c r="M1351" s="1">
        <v>43743</v>
      </c>
      <c r="N1351" t="s">
        <v>1861</v>
      </c>
      <c r="O1351" t="s">
        <v>7614</v>
      </c>
      <c r="P1351" t="s">
        <v>1926</v>
      </c>
      <c r="Q1351" t="s">
        <v>7614</v>
      </c>
      <c r="R1351" t="s">
        <v>1876</v>
      </c>
      <c r="S1351">
        <v>2</v>
      </c>
      <c r="T1351">
        <v>0</v>
      </c>
      <c r="U1351">
        <v>3.62</v>
      </c>
      <c r="V1351">
        <v>3.62</v>
      </c>
      <c r="W1351">
        <v>1</v>
      </c>
      <c r="X1351">
        <v>7.38</v>
      </c>
      <c r="Y1351">
        <v>7.38</v>
      </c>
      <c r="Z1351">
        <v>7.38</v>
      </c>
      <c r="AA1351">
        <v>7.38</v>
      </c>
      <c r="AB1351">
        <v>3.76</v>
      </c>
    </row>
    <row r="1352" spans="1:28" x14ac:dyDescent="0.35">
      <c r="A1352" t="s">
        <v>7719</v>
      </c>
      <c r="B1352" t="s">
        <v>140</v>
      </c>
      <c r="C1352" t="s">
        <v>1</v>
      </c>
      <c r="D1352" t="s">
        <v>224</v>
      </c>
      <c r="E1352" t="s">
        <v>2222</v>
      </c>
      <c r="F1352" s="1">
        <v>43732</v>
      </c>
      <c r="G1352" t="s">
        <v>7613</v>
      </c>
      <c r="H1352" t="s">
        <v>4775</v>
      </c>
      <c r="I1352">
        <v>43229</v>
      </c>
      <c r="J1352" t="s">
        <v>2784</v>
      </c>
      <c r="K1352" t="s">
        <v>1887</v>
      </c>
      <c r="L1352" t="s">
        <v>1860</v>
      </c>
      <c r="M1352" s="1">
        <v>43732</v>
      </c>
      <c r="N1352" t="s">
        <v>1919</v>
      </c>
      <c r="O1352" t="s">
        <v>7722</v>
      </c>
      <c r="P1352" t="s">
        <v>1907</v>
      </c>
      <c r="Q1352" t="s">
        <v>7722</v>
      </c>
      <c r="R1352" t="s">
        <v>1876</v>
      </c>
      <c r="S1352">
        <v>1</v>
      </c>
      <c r="T1352">
        <v>0.7</v>
      </c>
      <c r="U1352">
        <v>-4.49</v>
      </c>
      <c r="V1352">
        <v>11.213333333333329</v>
      </c>
      <c r="W1352">
        <v>6</v>
      </c>
      <c r="X1352">
        <v>6.73</v>
      </c>
      <c r="Y1352">
        <v>22.43333333333333</v>
      </c>
      <c r="Z1352">
        <v>3.7388888888888889</v>
      </c>
      <c r="AA1352">
        <v>1.1216666666666668</v>
      </c>
      <c r="AB1352">
        <v>11.22</v>
      </c>
    </row>
    <row r="1353" spans="1:28" x14ac:dyDescent="0.35">
      <c r="A1353" t="s">
        <v>7719</v>
      </c>
      <c r="B1353" t="s">
        <v>95</v>
      </c>
      <c r="C1353" t="s">
        <v>1</v>
      </c>
      <c r="D1353" t="s">
        <v>2470</v>
      </c>
      <c r="E1353" t="s">
        <v>119</v>
      </c>
      <c r="F1353" s="1">
        <v>43301</v>
      </c>
      <c r="G1353" t="s">
        <v>7598</v>
      </c>
      <c r="H1353" t="s">
        <v>4776</v>
      </c>
      <c r="I1353">
        <v>45503</v>
      </c>
      <c r="J1353" t="s">
        <v>2318</v>
      </c>
      <c r="K1353" t="s">
        <v>1887</v>
      </c>
      <c r="L1353" t="s">
        <v>1860</v>
      </c>
      <c r="M1353" s="1">
        <v>43301</v>
      </c>
      <c r="N1353" t="s">
        <v>1919</v>
      </c>
      <c r="O1353" t="s">
        <v>7722</v>
      </c>
      <c r="P1353" t="s">
        <v>1907</v>
      </c>
      <c r="Q1353" t="s">
        <v>7722</v>
      </c>
      <c r="R1353" t="s">
        <v>1876</v>
      </c>
      <c r="S1353">
        <v>1</v>
      </c>
      <c r="T1353">
        <v>0.7</v>
      </c>
      <c r="U1353">
        <v>-21.89</v>
      </c>
      <c r="V1353">
        <v>41.949999999999989</v>
      </c>
      <c r="W1353">
        <v>3</v>
      </c>
      <c r="X1353">
        <v>27.36</v>
      </c>
      <c r="Y1353">
        <v>91.199999999999989</v>
      </c>
      <c r="Z1353">
        <v>30.399999999999991</v>
      </c>
      <c r="AA1353">
        <v>9.1199999999999992</v>
      </c>
      <c r="AB1353">
        <v>49.25</v>
      </c>
    </row>
    <row r="1354" spans="1:28" x14ac:dyDescent="0.35">
      <c r="A1354" t="s">
        <v>7719</v>
      </c>
      <c r="B1354" t="s">
        <v>140</v>
      </c>
      <c r="C1354" t="s">
        <v>1</v>
      </c>
      <c r="D1354" t="s">
        <v>2914</v>
      </c>
      <c r="E1354" t="s">
        <v>47</v>
      </c>
      <c r="F1354" s="1">
        <v>44271</v>
      </c>
      <c r="G1354" t="s">
        <v>7613</v>
      </c>
      <c r="H1354" t="s">
        <v>3873</v>
      </c>
      <c r="I1354">
        <v>43229</v>
      </c>
      <c r="J1354" t="s">
        <v>1226</v>
      </c>
      <c r="K1354" t="s">
        <v>1887</v>
      </c>
      <c r="L1354" t="s">
        <v>1860</v>
      </c>
      <c r="M1354" s="1">
        <v>44271</v>
      </c>
      <c r="N1354" t="s">
        <v>1919</v>
      </c>
      <c r="O1354" t="s">
        <v>7722</v>
      </c>
      <c r="P1354" t="s">
        <v>1907</v>
      </c>
      <c r="Q1354" t="s">
        <v>7722</v>
      </c>
      <c r="R1354" t="s">
        <v>1876</v>
      </c>
      <c r="S1354">
        <v>1</v>
      </c>
      <c r="T1354">
        <v>0.7</v>
      </c>
      <c r="U1354">
        <v>-3.46</v>
      </c>
      <c r="V1354">
        <v>8.6499999999999968</v>
      </c>
      <c r="W1354">
        <v>3</v>
      </c>
      <c r="X1354">
        <v>5.19</v>
      </c>
      <c r="Y1354">
        <v>17.299999999999997</v>
      </c>
      <c r="Z1354">
        <v>5.7666666666666666</v>
      </c>
      <c r="AA1354">
        <v>1.7300000000000002</v>
      </c>
      <c r="AB1354">
        <v>8.65</v>
      </c>
    </row>
    <row r="1355" spans="1:28" x14ac:dyDescent="0.35">
      <c r="A1355" t="s">
        <v>7719</v>
      </c>
      <c r="B1355" t="s">
        <v>39</v>
      </c>
      <c r="C1355" t="s">
        <v>1</v>
      </c>
      <c r="D1355" t="s">
        <v>585</v>
      </c>
      <c r="E1355" t="s">
        <v>38</v>
      </c>
      <c r="F1355" s="1">
        <v>43733</v>
      </c>
      <c r="G1355" t="s">
        <v>7598</v>
      </c>
      <c r="H1355" t="s">
        <v>4785</v>
      </c>
      <c r="I1355">
        <v>19143</v>
      </c>
      <c r="J1355" t="s">
        <v>1801</v>
      </c>
      <c r="K1355" t="s">
        <v>1887</v>
      </c>
      <c r="L1355" t="s">
        <v>1860</v>
      </c>
      <c r="M1355" s="1">
        <v>43733</v>
      </c>
      <c r="N1355" t="s">
        <v>1919</v>
      </c>
      <c r="O1355" t="s">
        <v>7722</v>
      </c>
      <c r="P1355" t="s">
        <v>1888</v>
      </c>
      <c r="Q1355" t="s">
        <v>7722</v>
      </c>
      <c r="R1355" t="s">
        <v>1876</v>
      </c>
      <c r="S1355">
        <v>1</v>
      </c>
      <c r="T1355">
        <v>0.7</v>
      </c>
      <c r="U1355">
        <v>-2.06</v>
      </c>
      <c r="V1355">
        <v>4.8233333333333324</v>
      </c>
      <c r="W1355">
        <v>2</v>
      </c>
      <c r="X1355">
        <v>2.95</v>
      </c>
      <c r="Y1355">
        <v>9.8333333333333321</v>
      </c>
      <c r="Z1355">
        <v>4.9166666666666661</v>
      </c>
      <c r="AA1355">
        <v>1.4750000000000001</v>
      </c>
      <c r="AB1355">
        <v>5.01</v>
      </c>
    </row>
    <row r="1356" spans="1:28" x14ac:dyDescent="0.35">
      <c r="A1356" t="s">
        <v>7719</v>
      </c>
      <c r="B1356" t="s">
        <v>140</v>
      </c>
      <c r="C1356" t="s">
        <v>1</v>
      </c>
      <c r="D1356" t="s">
        <v>2066</v>
      </c>
      <c r="E1356" t="s">
        <v>402</v>
      </c>
      <c r="F1356" s="1">
        <v>43383</v>
      </c>
      <c r="G1356" t="s">
        <v>7613</v>
      </c>
      <c r="H1356" t="s">
        <v>4784</v>
      </c>
      <c r="I1356">
        <v>43229</v>
      </c>
      <c r="J1356" t="s">
        <v>1591</v>
      </c>
      <c r="K1356" t="s">
        <v>1887</v>
      </c>
      <c r="L1356" t="s">
        <v>1860</v>
      </c>
      <c r="M1356" s="1">
        <v>43383</v>
      </c>
      <c r="N1356" t="s">
        <v>1919</v>
      </c>
      <c r="O1356" t="s">
        <v>7722</v>
      </c>
      <c r="P1356" t="s">
        <v>1907</v>
      </c>
      <c r="Q1356" t="s">
        <v>7722</v>
      </c>
      <c r="R1356" t="s">
        <v>1876</v>
      </c>
      <c r="S1356">
        <v>1</v>
      </c>
      <c r="T1356">
        <v>0.7</v>
      </c>
      <c r="U1356">
        <v>-13.39</v>
      </c>
      <c r="V1356">
        <v>29.216666666666658</v>
      </c>
      <c r="W1356">
        <v>2</v>
      </c>
      <c r="X1356">
        <v>18.260000000000002</v>
      </c>
      <c r="Y1356">
        <v>60.86666666666666</v>
      </c>
      <c r="Z1356">
        <v>30.43333333333333</v>
      </c>
      <c r="AA1356">
        <v>9.1300000000000008</v>
      </c>
      <c r="AB1356">
        <v>31.650000000000002</v>
      </c>
    </row>
    <row r="1357" spans="1:28" x14ac:dyDescent="0.35">
      <c r="A1357" t="s">
        <v>7719</v>
      </c>
      <c r="B1357" t="s">
        <v>39</v>
      </c>
      <c r="C1357" t="s">
        <v>1</v>
      </c>
      <c r="D1357" t="s">
        <v>284</v>
      </c>
      <c r="E1357" t="s">
        <v>47</v>
      </c>
      <c r="F1357" s="1">
        <v>43190</v>
      </c>
      <c r="G1357" t="s">
        <v>7613</v>
      </c>
      <c r="H1357" t="s">
        <v>4783</v>
      </c>
      <c r="I1357">
        <v>19120</v>
      </c>
      <c r="J1357" t="s">
        <v>2150</v>
      </c>
      <c r="K1357" t="s">
        <v>1887</v>
      </c>
      <c r="L1357" t="s">
        <v>1860</v>
      </c>
      <c r="M1357" s="1">
        <v>43190</v>
      </c>
      <c r="N1357" t="s">
        <v>1919</v>
      </c>
      <c r="O1357" t="s">
        <v>7722</v>
      </c>
      <c r="P1357" t="s">
        <v>1888</v>
      </c>
      <c r="Q1357" t="s">
        <v>7722</v>
      </c>
      <c r="R1357" t="s">
        <v>1876</v>
      </c>
      <c r="S1357">
        <v>1</v>
      </c>
      <c r="T1357">
        <v>0.7</v>
      </c>
      <c r="U1357">
        <v>-0.6</v>
      </c>
      <c r="V1357">
        <v>1.3833333333333331</v>
      </c>
      <c r="W1357">
        <v>1</v>
      </c>
      <c r="X1357">
        <v>0.85</v>
      </c>
      <c r="Y1357">
        <v>2.833333333333333</v>
      </c>
      <c r="Z1357">
        <v>2.833333333333333</v>
      </c>
      <c r="AA1357">
        <v>0.85</v>
      </c>
      <c r="AB1357">
        <v>1.45</v>
      </c>
    </row>
    <row r="1358" spans="1:28" x14ac:dyDescent="0.35">
      <c r="A1358" t="s">
        <v>7719</v>
      </c>
      <c r="B1358" t="s">
        <v>2978</v>
      </c>
      <c r="C1358" t="s">
        <v>1</v>
      </c>
      <c r="D1358" t="s">
        <v>2624</v>
      </c>
      <c r="E1358" t="s">
        <v>13</v>
      </c>
      <c r="F1358" s="1">
        <v>43805</v>
      </c>
      <c r="G1358" t="s">
        <v>7598</v>
      </c>
      <c r="H1358" t="s">
        <v>3874</v>
      </c>
      <c r="I1358">
        <v>43302</v>
      </c>
      <c r="J1358" t="s">
        <v>1628</v>
      </c>
      <c r="K1358" t="s">
        <v>1887</v>
      </c>
      <c r="L1358" t="s">
        <v>1860</v>
      </c>
      <c r="M1358" s="1">
        <v>43805</v>
      </c>
      <c r="N1358" t="s">
        <v>1919</v>
      </c>
      <c r="O1358" t="s">
        <v>7722</v>
      </c>
      <c r="P1358" t="s">
        <v>1907</v>
      </c>
      <c r="Q1358" t="s">
        <v>7722</v>
      </c>
      <c r="R1358" t="s">
        <v>1874</v>
      </c>
      <c r="S1358">
        <v>1</v>
      </c>
      <c r="T1358">
        <v>0.2</v>
      </c>
      <c r="U1358">
        <v>4.67</v>
      </c>
      <c r="V1358">
        <v>14.015000000000001</v>
      </c>
      <c r="W1358">
        <v>8</v>
      </c>
      <c r="X1358">
        <v>37.380000000000003</v>
      </c>
      <c r="Y1358">
        <v>46.725000000000001</v>
      </c>
      <c r="Z1358">
        <v>5.8406250000000002</v>
      </c>
      <c r="AA1358">
        <v>4.6725000000000003</v>
      </c>
      <c r="AB1358">
        <v>32.71</v>
      </c>
    </row>
    <row r="1359" spans="1:28" x14ac:dyDescent="0.35">
      <c r="A1359" t="s">
        <v>7719</v>
      </c>
      <c r="B1359" t="s">
        <v>39</v>
      </c>
      <c r="C1359" t="s">
        <v>1</v>
      </c>
      <c r="D1359" t="s">
        <v>2490</v>
      </c>
      <c r="E1359" t="s">
        <v>477</v>
      </c>
      <c r="F1359" s="1">
        <v>44357</v>
      </c>
      <c r="G1359" t="s">
        <v>7598</v>
      </c>
      <c r="H1359" t="s">
        <v>4782</v>
      </c>
      <c r="I1359">
        <v>19143</v>
      </c>
      <c r="J1359" t="s">
        <v>1977</v>
      </c>
      <c r="K1359" t="s">
        <v>1887</v>
      </c>
      <c r="L1359" t="s">
        <v>1860</v>
      </c>
      <c r="M1359" s="1">
        <v>44357</v>
      </c>
      <c r="N1359" t="s">
        <v>1919</v>
      </c>
      <c r="O1359" t="s">
        <v>7722</v>
      </c>
      <c r="P1359" t="s">
        <v>1888</v>
      </c>
      <c r="Q1359" t="s">
        <v>7722</v>
      </c>
      <c r="R1359" t="s">
        <v>1879</v>
      </c>
      <c r="S1359">
        <v>1</v>
      </c>
      <c r="T1359">
        <v>0.2</v>
      </c>
      <c r="U1359">
        <v>15.01</v>
      </c>
      <c r="V1359">
        <v>25.017499999999998</v>
      </c>
      <c r="W1359">
        <v>6</v>
      </c>
      <c r="X1359">
        <v>40.03</v>
      </c>
      <c r="Y1359">
        <v>50.037500000000001</v>
      </c>
      <c r="Z1359">
        <v>8.3395833333333336</v>
      </c>
      <c r="AA1359">
        <v>6.6716666666666669</v>
      </c>
      <c r="AB1359">
        <v>25.020000000000003</v>
      </c>
    </row>
    <row r="1360" spans="1:28" x14ac:dyDescent="0.35">
      <c r="A1360" t="s">
        <v>7719</v>
      </c>
      <c r="B1360" t="s">
        <v>140</v>
      </c>
      <c r="C1360" t="s">
        <v>1</v>
      </c>
      <c r="D1360" t="s">
        <v>348</v>
      </c>
      <c r="E1360" t="s">
        <v>18</v>
      </c>
      <c r="F1360" s="1">
        <v>43376</v>
      </c>
      <c r="G1360" t="s">
        <v>7613</v>
      </c>
      <c r="H1360" t="s">
        <v>4777</v>
      </c>
      <c r="I1360">
        <v>43229</v>
      </c>
      <c r="J1360" t="s">
        <v>1287</v>
      </c>
      <c r="K1360" t="s">
        <v>1887</v>
      </c>
      <c r="L1360" t="s">
        <v>1860</v>
      </c>
      <c r="M1360" s="1">
        <v>43376</v>
      </c>
      <c r="N1360" t="s">
        <v>1919</v>
      </c>
      <c r="O1360" t="s">
        <v>7722</v>
      </c>
      <c r="P1360" t="s">
        <v>1907</v>
      </c>
      <c r="Q1360" t="s">
        <v>7722</v>
      </c>
      <c r="R1360" t="s">
        <v>1890</v>
      </c>
      <c r="S1360">
        <v>1</v>
      </c>
      <c r="T1360">
        <v>0.2</v>
      </c>
      <c r="U1360">
        <v>4.8899999999999997</v>
      </c>
      <c r="V1360">
        <v>8.509999999999998</v>
      </c>
      <c r="W1360">
        <v>5</v>
      </c>
      <c r="X1360">
        <v>14.48</v>
      </c>
      <c r="Y1360">
        <v>18.099999999999998</v>
      </c>
      <c r="Z1360">
        <v>3.6199999999999997</v>
      </c>
      <c r="AA1360">
        <v>2.8959999999999999</v>
      </c>
      <c r="AB1360">
        <v>9.59</v>
      </c>
    </row>
    <row r="1361" spans="1:28" x14ac:dyDescent="0.35">
      <c r="A1361" t="s">
        <v>7719</v>
      </c>
      <c r="B1361" t="s">
        <v>80</v>
      </c>
      <c r="C1361" t="s">
        <v>1</v>
      </c>
      <c r="D1361" t="s">
        <v>2522</v>
      </c>
      <c r="E1361" t="s">
        <v>146</v>
      </c>
      <c r="F1361" s="1">
        <v>44341</v>
      </c>
      <c r="G1361" t="s">
        <v>7598</v>
      </c>
      <c r="H1361" t="s">
        <v>3867</v>
      </c>
      <c r="I1361">
        <v>10009</v>
      </c>
      <c r="J1361" t="s">
        <v>2292</v>
      </c>
      <c r="K1361" t="s">
        <v>1887</v>
      </c>
      <c r="L1361" t="s">
        <v>1860</v>
      </c>
      <c r="M1361" s="1">
        <v>44341</v>
      </c>
      <c r="N1361" t="s">
        <v>1919</v>
      </c>
      <c r="O1361" t="s">
        <v>7722</v>
      </c>
      <c r="P1361" t="s">
        <v>1897</v>
      </c>
      <c r="Q1361" t="s">
        <v>7722</v>
      </c>
      <c r="R1361" t="s">
        <v>1876</v>
      </c>
      <c r="S1361">
        <v>1</v>
      </c>
      <c r="T1361">
        <v>0.2</v>
      </c>
      <c r="U1361">
        <v>207.48</v>
      </c>
      <c r="V1361">
        <v>373.45999999999992</v>
      </c>
      <c r="W1361">
        <v>5</v>
      </c>
      <c r="X1361">
        <v>663.92</v>
      </c>
      <c r="Y1361">
        <v>829.89999999999986</v>
      </c>
      <c r="Z1361">
        <v>165.98</v>
      </c>
      <c r="AA1361">
        <v>132.78399999999999</v>
      </c>
      <c r="AB1361">
        <v>456.43999999999994</v>
      </c>
    </row>
    <row r="1362" spans="1:28" x14ac:dyDescent="0.35">
      <c r="A1362" t="s">
        <v>7719</v>
      </c>
      <c r="B1362" t="s">
        <v>140</v>
      </c>
      <c r="C1362" t="s">
        <v>1</v>
      </c>
      <c r="D1362" t="s">
        <v>224</v>
      </c>
      <c r="E1362" t="s">
        <v>13</v>
      </c>
      <c r="F1362" s="1">
        <v>43732</v>
      </c>
      <c r="G1362" t="s">
        <v>7613</v>
      </c>
      <c r="H1362" t="s">
        <v>4775</v>
      </c>
      <c r="I1362">
        <v>43229</v>
      </c>
      <c r="J1362" t="s">
        <v>2242</v>
      </c>
      <c r="K1362" t="s">
        <v>1887</v>
      </c>
      <c r="L1362" t="s">
        <v>1860</v>
      </c>
      <c r="M1362" s="1">
        <v>43732</v>
      </c>
      <c r="N1362" t="s">
        <v>1919</v>
      </c>
      <c r="O1362" t="s">
        <v>7722</v>
      </c>
      <c r="P1362" t="s">
        <v>1907</v>
      </c>
      <c r="Q1362" t="s">
        <v>7722</v>
      </c>
      <c r="R1362" t="s">
        <v>1874</v>
      </c>
      <c r="S1362">
        <v>1</v>
      </c>
      <c r="T1362">
        <v>0.2</v>
      </c>
      <c r="U1362">
        <v>1.93</v>
      </c>
      <c r="V1362">
        <v>6.2099999999999973</v>
      </c>
      <c r="W1362">
        <v>5</v>
      </c>
      <c r="X1362">
        <v>17.12</v>
      </c>
      <c r="Y1362">
        <v>21.4</v>
      </c>
      <c r="Z1362">
        <v>4.28</v>
      </c>
      <c r="AA1362">
        <v>3.4240000000000004</v>
      </c>
      <c r="AB1362">
        <v>15.190000000000001</v>
      </c>
    </row>
    <row r="1363" spans="1:28" x14ac:dyDescent="0.35">
      <c r="A1363" t="s">
        <v>7719</v>
      </c>
      <c r="B1363" t="s">
        <v>2933</v>
      </c>
      <c r="C1363" t="s">
        <v>1</v>
      </c>
      <c r="D1363" t="s">
        <v>433</v>
      </c>
      <c r="E1363" t="s">
        <v>221</v>
      </c>
      <c r="F1363" s="1">
        <v>43430</v>
      </c>
      <c r="G1363" t="s">
        <v>7598</v>
      </c>
      <c r="H1363" t="s">
        <v>4772</v>
      </c>
      <c r="I1363">
        <v>13501</v>
      </c>
      <c r="J1363" t="s">
        <v>2009</v>
      </c>
      <c r="K1363" t="s">
        <v>1887</v>
      </c>
      <c r="L1363" t="s">
        <v>1860</v>
      </c>
      <c r="M1363" s="1">
        <v>43430</v>
      </c>
      <c r="N1363" t="s">
        <v>1919</v>
      </c>
      <c r="O1363" t="s">
        <v>7722</v>
      </c>
      <c r="P1363" t="s">
        <v>1897</v>
      </c>
      <c r="Q1363" t="s">
        <v>7722</v>
      </c>
      <c r="R1363" t="s">
        <v>1876</v>
      </c>
      <c r="S1363">
        <v>1</v>
      </c>
      <c r="T1363">
        <v>0.2</v>
      </c>
      <c r="U1363">
        <v>5.77</v>
      </c>
      <c r="V1363">
        <v>10.042499999999997</v>
      </c>
      <c r="W1363">
        <v>4</v>
      </c>
      <c r="X1363">
        <v>17.09</v>
      </c>
      <c r="Y1363">
        <v>21.362499999999997</v>
      </c>
      <c r="Z1363">
        <v>5.3406249999999993</v>
      </c>
      <c r="AA1363">
        <v>4.2725</v>
      </c>
      <c r="AB1363">
        <v>11.32</v>
      </c>
    </row>
    <row r="1364" spans="1:28" x14ac:dyDescent="0.35">
      <c r="A1364" t="s">
        <v>7719</v>
      </c>
      <c r="B1364" t="s">
        <v>528</v>
      </c>
      <c r="C1364" t="s">
        <v>1</v>
      </c>
      <c r="D1364" t="s">
        <v>139</v>
      </c>
      <c r="E1364" t="s">
        <v>592</v>
      </c>
      <c r="F1364" s="1">
        <v>43959</v>
      </c>
      <c r="G1364" t="s">
        <v>7598</v>
      </c>
      <c r="H1364" t="s">
        <v>4778</v>
      </c>
      <c r="I1364">
        <v>44105</v>
      </c>
      <c r="J1364" t="s">
        <v>2505</v>
      </c>
      <c r="K1364" t="s">
        <v>1887</v>
      </c>
      <c r="L1364" t="s">
        <v>1860</v>
      </c>
      <c r="M1364" s="1">
        <v>43959</v>
      </c>
      <c r="N1364" t="s">
        <v>1919</v>
      </c>
      <c r="O1364" t="s">
        <v>7722</v>
      </c>
      <c r="P1364" t="s">
        <v>1907</v>
      </c>
      <c r="Q1364" t="s">
        <v>7722</v>
      </c>
      <c r="R1364" t="s">
        <v>1872</v>
      </c>
      <c r="S1364">
        <v>1</v>
      </c>
      <c r="T1364">
        <v>0.2</v>
      </c>
      <c r="U1364">
        <v>88.03</v>
      </c>
      <c r="V1364">
        <v>339.54499999999985</v>
      </c>
      <c r="W1364">
        <v>3</v>
      </c>
      <c r="X1364">
        <v>1006.06</v>
      </c>
      <c r="Y1364">
        <v>1257.5749999999998</v>
      </c>
      <c r="Z1364">
        <v>419.19166666666661</v>
      </c>
      <c r="AA1364">
        <v>335.3533333333333</v>
      </c>
      <c r="AB1364">
        <v>918.03</v>
      </c>
    </row>
    <row r="1365" spans="1:28" x14ac:dyDescent="0.35">
      <c r="A1365" t="s">
        <v>7719</v>
      </c>
      <c r="B1365" t="s">
        <v>39</v>
      </c>
      <c r="C1365" t="s">
        <v>1</v>
      </c>
      <c r="D1365" t="s">
        <v>3302</v>
      </c>
      <c r="E1365" t="s">
        <v>18</v>
      </c>
      <c r="F1365" s="1">
        <v>43778</v>
      </c>
      <c r="G1365" t="s">
        <v>7613</v>
      </c>
      <c r="H1365" t="s">
        <v>4781</v>
      </c>
      <c r="I1365">
        <v>19134</v>
      </c>
      <c r="J1365" t="s">
        <v>1350</v>
      </c>
      <c r="K1365" t="s">
        <v>1887</v>
      </c>
      <c r="L1365" t="s">
        <v>1860</v>
      </c>
      <c r="M1365" s="1">
        <v>43778</v>
      </c>
      <c r="N1365" t="s">
        <v>1919</v>
      </c>
      <c r="O1365" t="s">
        <v>7722</v>
      </c>
      <c r="P1365" t="s">
        <v>1888</v>
      </c>
      <c r="Q1365" t="s">
        <v>7722</v>
      </c>
      <c r="R1365" t="s">
        <v>1879</v>
      </c>
      <c r="S1365">
        <v>1</v>
      </c>
      <c r="T1365">
        <v>0.2</v>
      </c>
      <c r="U1365">
        <v>4.12</v>
      </c>
      <c r="V1365">
        <v>6.9574999999999987</v>
      </c>
      <c r="W1365">
        <v>3</v>
      </c>
      <c r="X1365">
        <v>11.35</v>
      </c>
      <c r="Y1365">
        <v>14.187499999999998</v>
      </c>
      <c r="Z1365">
        <v>4.7291666666666661</v>
      </c>
      <c r="AA1365">
        <v>3.7833333333333332</v>
      </c>
      <c r="AB1365">
        <v>7.2299999999999995</v>
      </c>
    </row>
    <row r="1366" spans="1:28" x14ac:dyDescent="0.35">
      <c r="A1366" t="s">
        <v>7719</v>
      </c>
      <c r="B1366" t="s">
        <v>2933</v>
      </c>
      <c r="C1366" t="s">
        <v>1</v>
      </c>
      <c r="D1366" t="s">
        <v>433</v>
      </c>
      <c r="E1366" t="s">
        <v>38</v>
      </c>
      <c r="F1366" s="1">
        <v>43430</v>
      </c>
      <c r="G1366" t="s">
        <v>7598</v>
      </c>
      <c r="H1366" t="s">
        <v>4772</v>
      </c>
      <c r="I1366">
        <v>13501</v>
      </c>
      <c r="J1366" t="s">
        <v>1220</v>
      </c>
      <c r="K1366" t="s">
        <v>1887</v>
      </c>
      <c r="L1366" t="s">
        <v>1860</v>
      </c>
      <c r="M1366" s="1">
        <v>43430</v>
      </c>
      <c r="N1366" t="s">
        <v>1919</v>
      </c>
      <c r="O1366" t="s">
        <v>7722</v>
      </c>
      <c r="P1366" t="s">
        <v>1897</v>
      </c>
      <c r="Q1366" t="s">
        <v>7722</v>
      </c>
      <c r="R1366" t="s">
        <v>1876</v>
      </c>
      <c r="S1366">
        <v>1</v>
      </c>
      <c r="T1366">
        <v>0.2</v>
      </c>
      <c r="U1366">
        <v>4.68</v>
      </c>
      <c r="V1366">
        <v>7.9074999999999989</v>
      </c>
      <c r="W1366">
        <v>3</v>
      </c>
      <c r="X1366">
        <v>12.91</v>
      </c>
      <c r="Y1366">
        <v>16.137499999999999</v>
      </c>
      <c r="Z1366">
        <v>5.3791666666666664</v>
      </c>
      <c r="AA1366">
        <v>4.3033333333333337</v>
      </c>
      <c r="AB1366">
        <v>8.23</v>
      </c>
    </row>
    <row r="1367" spans="1:28" x14ac:dyDescent="0.35">
      <c r="A1367" t="s">
        <v>7719</v>
      </c>
      <c r="B1367" t="s">
        <v>80</v>
      </c>
      <c r="C1367" t="s">
        <v>1</v>
      </c>
      <c r="D1367" t="s">
        <v>2296</v>
      </c>
      <c r="E1367" t="s">
        <v>49</v>
      </c>
      <c r="F1367" s="1">
        <v>43953</v>
      </c>
      <c r="G1367" t="s">
        <v>7613</v>
      </c>
      <c r="H1367" t="s">
        <v>4771</v>
      </c>
      <c r="I1367">
        <v>10024</v>
      </c>
      <c r="J1367" t="s">
        <v>1539</v>
      </c>
      <c r="K1367" t="s">
        <v>1887</v>
      </c>
      <c r="L1367" t="s">
        <v>1860</v>
      </c>
      <c r="M1367" s="1">
        <v>43953</v>
      </c>
      <c r="N1367" t="s">
        <v>1919</v>
      </c>
      <c r="O1367" t="s">
        <v>7722</v>
      </c>
      <c r="P1367" t="s">
        <v>1897</v>
      </c>
      <c r="Q1367" t="s">
        <v>7722</v>
      </c>
      <c r="R1367" t="s">
        <v>1876</v>
      </c>
      <c r="S1367">
        <v>1</v>
      </c>
      <c r="T1367">
        <v>0.2</v>
      </c>
      <c r="U1367">
        <v>15.95</v>
      </c>
      <c r="V1367">
        <v>27.344999999999995</v>
      </c>
      <c r="W1367">
        <v>3</v>
      </c>
      <c r="X1367">
        <v>45.58</v>
      </c>
      <c r="Y1367">
        <v>56.974999999999994</v>
      </c>
      <c r="Z1367">
        <v>18.991666666666667</v>
      </c>
      <c r="AA1367">
        <v>15.193333333333333</v>
      </c>
      <c r="AB1367">
        <v>29.63</v>
      </c>
    </row>
    <row r="1368" spans="1:28" x14ac:dyDescent="0.35">
      <c r="A1368" t="s">
        <v>7719</v>
      </c>
      <c r="B1368" t="s">
        <v>140</v>
      </c>
      <c r="C1368" t="s">
        <v>1</v>
      </c>
      <c r="D1368" t="s">
        <v>491</v>
      </c>
      <c r="E1368" t="s">
        <v>16</v>
      </c>
      <c r="F1368" s="1">
        <v>43222</v>
      </c>
      <c r="G1368" t="s">
        <v>7613</v>
      </c>
      <c r="H1368" t="s">
        <v>4780</v>
      </c>
      <c r="I1368">
        <v>43229</v>
      </c>
      <c r="J1368" t="s">
        <v>2084</v>
      </c>
      <c r="K1368" t="s">
        <v>1887</v>
      </c>
      <c r="L1368" t="s">
        <v>1860</v>
      </c>
      <c r="M1368" s="1">
        <v>43222</v>
      </c>
      <c r="N1368" t="s">
        <v>1919</v>
      </c>
      <c r="O1368" t="s">
        <v>7722</v>
      </c>
      <c r="P1368" t="s">
        <v>1907</v>
      </c>
      <c r="Q1368" t="s">
        <v>7722</v>
      </c>
      <c r="R1368" t="s">
        <v>1877</v>
      </c>
      <c r="S1368">
        <v>1</v>
      </c>
      <c r="T1368">
        <v>0.2</v>
      </c>
      <c r="U1368">
        <v>1.96</v>
      </c>
      <c r="V1368">
        <v>8.4949999999999974</v>
      </c>
      <c r="W1368">
        <v>3</v>
      </c>
      <c r="X1368">
        <v>26.14</v>
      </c>
      <c r="Y1368">
        <v>32.674999999999997</v>
      </c>
      <c r="Z1368">
        <v>10.891666666666666</v>
      </c>
      <c r="AA1368">
        <v>8.7133333333333329</v>
      </c>
      <c r="AB1368">
        <v>24.18</v>
      </c>
    </row>
    <row r="1369" spans="1:28" x14ac:dyDescent="0.35">
      <c r="A1369" t="s">
        <v>7719</v>
      </c>
      <c r="B1369" t="s">
        <v>140</v>
      </c>
      <c r="C1369" t="s">
        <v>1</v>
      </c>
      <c r="D1369" t="s">
        <v>2914</v>
      </c>
      <c r="E1369" t="s">
        <v>18</v>
      </c>
      <c r="F1369" s="1">
        <v>44271</v>
      </c>
      <c r="G1369" t="s">
        <v>7613</v>
      </c>
      <c r="H1369" t="s">
        <v>3873</v>
      </c>
      <c r="I1369">
        <v>43229</v>
      </c>
      <c r="J1369" t="s">
        <v>1433</v>
      </c>
      <c r="K1369" t="s">
        <v>1887</v>
      </c>
      <c r="L1369" t="s">
        <v>1860</v>
      </c>
      <c r="M1369" s="1">
        <v>44271</v>
      </c>
      <c r="N1369" t="s">
        <v>1919</v>
      </c>
      <c r="O1369" t="s">
        <v>7722</v>
      </c>
      <c r="P1369" t="s">
        <v>1907</v>
      </c>
      <c r="Q1369" t="s">
        <v>7722</v>
      </c>
      <c r="R1369" t="s">
        <v>1872</v>
      </c>
      <c r="S1369">
        <v>1</v>
      </c>
      <c r="T1369">
        <v>0.2</v>
      </c>
      <c r="U1369">
        <v>3.39</v>
      </c>
      <c r="V1369">
        <v>16.944999999999993</v>
      </c>
      <c r="W1369">
        <v>2</v>
      </c>
      <c r="X1369">
        <v>54.22</v>
      </c>
      <c r="Y1369">
        <v>67.774999999999991</v>
      </c>
      <c r="Z1369">
        <v>33.887499999999996</v>
      </c>
      <c r="AA1369">
        <v>27.11</v>
      </c>
      <c r="AB1369">
        <v>50.83</v>
      </c>
    </row>
    <row r="1370" spans="1:28" x14ac:dyDescent="0.35">
      <c r="A1370" t="s">
        <v>7719</v>
      </c>
      <c r="B1370" t="s">
        <v>140</v>
      </c>
      <c r="C1370" t="s">
        <v>1</v>
      </c>
      <c r="D1370" t="s">
        <v>224</v>
      </c>
      <c r="E1370" t="s">
        <v>236</v>
      </c>
      <c r="F1370" s="1">
        <v>43732</v>
      </c>
      <c r="G1370" t="s">
        <v>7613</v>
      </c>
      <c r="H1370" t="s">
        <v>4775</v>
      </c>
      <c r="I1370">
        <v>43229</v>
      </c>
      <c r="J1370" t="s">
        <v>3109</v>
      </c>
      <c r="K1370" t="s">
        <v>1887</v>
      </c>
      <c r="L1370" t="s">
        <v>1860</v>
      </c>
      <c r="M1370" s="1">
        <v>43732</v>
      </c>
      <c r="N1370" t="s">
        <v>1919</v>
      </c>
      <c r="O1370" t="s">
        <v>7722</v>
      </c>
      <c r="P1370" t="s">
        <v>1907</v>
      </c>
      <c r="Q1370" t="s">
        <v>7722</v>
      </c>
      <c r="R1370" t="s">
        <v>1872</v>
      </c>
      <c r="S1370">
        <v>1</v>
      </c>
      <c r="T1370">
        <v>0.2</v>
      </c>
      <c r="U1370">
        <v>1.68</v>
      </c>
      <c r="V1370">
        <v>10.072499999999998</v>
      </c>
      <c r="W1370">
        <v>2</v>
      </c>
      <c r="X1370">
        <v>33.57</v>
      </c>
      <c r="Y1370">
        <v>41.962499999999999</v>
      </c>
      <c r="Z1370">
        <v>20.981249999999999</v>
      </c>
      <c r="AA1370">
        <v>16.785</v>
      </c>
      <c r="AB1370">
        <v>31.89</v>
      </c>
    </row>
    <row r="1371" spans="1:28" x14ac:dyDescent="0.35">
      <c r="A1371" t="s">
        <v>7719</v>
      </c>
      <c r="B1371" t="s">
        <v>528</v>
      </c>
      <c r="C1371" t="s">
        <v>1</v>
      </c>
      <c r="D1371" t="s">
        <v>139</v>
      </c>
      <c r="E1371" t="s">
        <v>18</v>
      </c>
      <c r="F1371" s="1">
        <v>43959</v>
      </c>
      <c r="G1371" t="s">
        <v>7598</v>
      </c>
      <c r="H1371" t="s">
        <v>4778</v>
      </c>
      <c r="I1371">
        <v>44105</v>
      </c>
      <c r="J1371" t="s">
        <v>3349</v>
      </c>
      <c r="K1371" t="s">
        <v>1887</v>
      </c>
      <c r="L1371" t="s">
        <v>1860</v>
      </c>
      <c r="M1371" s="1">
        <v>43959</v>
      </c>
      <c r="N1371" t="s">
        <v>1919</v>
      </c>
      <c r="O1371" t="s">
        <v>7722</v>
      </c>
      <c r="P1371" t="s">
        <v>1907</v>
      </c>
      <c r="Q1371" t="s">
        <v>7722</v>
      </c>
      <c r="R1371" t="s">
        <v>1872</v>
      </c>
      <c r="S1371">
        <v>1</v>
      </c>
      <c r="T1371">
        <v>0.2</v>
      </c>
      <c r="U1371">
        <v>1.57</v>
      </c>
      <c r="V1371">
        <v>7.8499999999999979</v>
      </c>
      <c r="W1371">
        <v>2</v>
      </c>
      <c r="X1371">
        <v>25.12</v>
      </c>
      <c r="Y1371">
        <v>31.4</v>
      </c>
      <c r="Z1371">
        <v>15.7</v>
      </c>
      <c r="AA1371">
        <v>12.56</v>
      </c>
      <c r="AB1371">
        <v>23.55</v>
      </c>
    </row>
    <row r="1372" spans="1:28" x14ac:dyDescent="0.35">
      <c r="A1372" t="s">
        <v>7719</v>
      </c>
      <c r="B1372" t="s">
        <v>39</v>
      </c>
      <c r="C1372" t="s">
        <v>1</v>
      </c>
      <c r="D1372" t="s">
        <v>490</v>
      </c>
      <c r="E1372" t="s">
        <v>229</v>
      </c>
      <c r="F1372" s="1">
        <v>43672</v>
      </c>
      <c r="G1372" t="s">
        <v>7613</v>
      </c>
      <c r="H1372" t="s">
        <v>4779</v>
      </c>
      <c r="I1372">
        <v>19140</v>
      </c>
      <c r="J1372" t="s">
        <v>1978</v>
      </c>
      <c r="K1372" t="s">
        <v>1887</v>
      </c>
      <c r="L1372" t="s">
        <v>1860</v>
      </c>
      <c r="M1372" s="1">
        <v>43672</v>
      </c>
      <c r="N1372" t="s">
        <v>1919</v>
      </c>
      <c r="O1372" t="s">
        <v>7722</v>
      </c>
      <c r="P1372" t="s">
        <v>1888</v>
      </c>
      <c r="Q1372" t="s">
        <v>7722</v>
      </c>
      <c r="R1372" t="s">
        <v>1879</v>
      </c>
      <c r="S1372">
        <v>1</v>
      </c>
      <c r="T1372">
        <v>0.2</v>
      </c>
      <c r="U1372">
        <v>3.63</v>
      </c>
      <c r="V1372">
        <v>6.2224999999999993</v>
      </c>
      <c r="W1372">
        <v>2</v>
      </c>
      <c r="X1372">
        <v>10.37</v>
      </c>
      <c r="Y1372">
        <v>12.962499999999999</v>
      </c>
      <c r="Z1372">
        <v>6.4812499999999993</v>
      </c>
      <c r="AA1372">
        <v>5.1849999999999996</v>
      </c>
      <c r="AB1372">
        <v>6.7399999999999993</v>
      </c>
    </row>
    <row r="1373" spans="1:28" x14ac:dyDescent="0.35">
      <c r="A1373" t="s">
        <v>7719</v>
      </c>
      <c r="B1373" t="s">
        <v>528</v>
      </c>
      <c r="C1373" t="s">
        <v>1</v>
      </c>
      <c r="D1373" t="s">
        <v>139</v>
      </c>
      <c r="E1373" t="s">
        <v>21</v>
      </c>
      <c r="F1373" s="1">
        <v>43959</v>
      </c>
      <c r="G1373" t="s">
        <v>7598</v>
      </c>
      <c r="H1373" t="s">
        <v>4778</v>
      </c>
      <c r="I1373">
        <v>44105</v>
      </c>
      <c r="J1373" t="s">
        <v>1615</v>
      </c>
      <c r="K1373" t="s">
        <v>1887</v>
      </c>
      <c r="L1373" t="s">
        <v>1860</v>
      </c>
      <c r="M1373" s="1">
        <v>43959</v>
      </c>
      <c r="N1373" t="s">
        <v>1919</v>
      </c>
      <c r="O1373" t="s">
        <v>7722</v>
      </c>
      <c r="P1373" t="s">
        <v>1907</v>
      </c>
      <c r="Q1373" t="s">
        <v>7722</v>
      </c>
      <c r="R1373" t="s">
        <v>1879</v>
      </c>
      <c r="S1373">
        <v>1</v>
      </c>
      <c r="T1373">
        <v>0.2</v>
      </c>
      <c r="U1373">
        <v>3.63</v>
      </c>
      <c r="V1373">
        <v>6.2224999999999993</v>
      </c>
      <c r="W1373">
        <v>2</v>
      </c>
      <c r="X1373">
        <v>10.37</v>
      </c>
      <c r="Y1373">
        <v>12.962499999999999</v>
      </c>
      <c r="Z1373">
        <v>6.4812499999999993</v>
      </c>
      <c r="AA1373">
        <v>5.1849999999999996</v>
      </c>
      <c r="AB1373">
        <v>6.7399999999999993</v>
      </c>
    </row>
    <row r="1374" spans="1:28" x14ac:dyDescent="0.35">
      <c r="A1374" t="s">
        <v>7719</v>
      </c>
      <c r="B1374" t="s">
        <v>528</v>
      </c>
      <c r="C1374" t="s">
        <v>1</v>
      </c>
      <c r="D1374" t="s">
        <v>139</v>
      </c>
      <c r="E1374" t="s">
        <v>21</v>
      </c>
      <c r="F1374" s="1">
        <v>43959</v>
      </c>
      <c r="G1374" t="s">
        <v>7598</v>
      </c>
      <c r="H1374" t="s">
        <v>4778</v>
      </c>
      <c r="I1374">
        <v>44105</v>
      </c>
      <c r="J1374" t="s">
        <v>1600</v>
      </c>
      <c r="K1374" t="s">
        <v>1887</v>
      </c>
      <c r="L1374" t="s">
        <v>1860</v>
      </c>
      <c r="M1374" s="1">
        <v>43959</v>
      </c>
      <c r="N1374" t="s">
        <v>1919</v>
      </c>
      <c r="O1374" t="s">
        <v>7722</v>
      </c>
      <c r="P1374" t="s">
        <v>1907</v>
      </c>
      <c r="Q1374" t="s">
        <v>7722</v>
      </c>
      <c r="R1374" t="s">
        <v>1879</v>
      </c>
      <c r="S1374">
        <v>1</v>
      </c>
      <c r="T1374">
        <v>0.2</v>
      </c>
      <c r="U1374">
        <v>3.74</v>
      </c>
      <c r="V1374">
        <v>6.4124999999999996</v>
      </c>
      <c r="W1374">
        <v>2</v>
      </c>
      <c r="X1374">
        <v>10.69</v>
      </c>
      <c r="Y1374">
        <v>13.362499999999999</v>
      </c>
      <c r="Z1374">
        <v>6.6812499999999995</v>
      </c>
      <c r="AA1374">
        <v>5.3449999999999998</v>
      </c>
      <c r="AB1374">
        <v>6.9499999999999993</v>
      </c>
    </row>
    <row r="1375" spans="1:28" x14ac:dyDescent="0.35">
      <c r="A1375" t="s">
        <v>7719</v>
      </c>
      <c r="B1375" t="s">
        <v>140</v>
      </c>
      <c r="C1375" t="s">
        <v>1</v>
      </c>
      <c r="D1375" t="s">
        <v>224</v>
      </c>
      <c r="E1375" t="s">
        <v>18</v>
      </c>
      <c r="F1375" s="1">
        <v>43732</v>
      </c>
      <c r="G1375" t="s">
        <v>7613</v>
      </c>
      <c r="H1375" t="s">
        <v>4775</v>
      </c>
      <c r="I1375">
        <v>43229</v>
      </c>
      <c r="J1375" t="s">
        <v>3312</v>
      </c>
      <c r="K1375" t="s">
        <v>1887</v>
      </c>
      <c r="L1375" t="s">
        <v>1860</v>
      </c>
      <c r="M1375" s="1">
        <v>43732</v>
      </c>
      <c r="N1375" t="s">
        <v>1919</v>
      </c>
      <c r="O1375" t="s">
        <v>7722</v>
      </c>
      <c r="P1375" t="s">
        <v>1907</v>
      </c>
      <c r="Q1375" t="s">
        <v>7722</v>
      </c>
      <c r="R1375" t="s">
        <v>1890</v>
      </c>
      <c r="S1375">
        <v>1</v>
      </c>
      <c r="T1375">
        <v>0.2</v>
      </c>
      <c r="U1375">
        <v>5.54</v>
      </c>
      <c r="V1375">
        <v>9.4999999999999964</v>
      </c>
      <c r="W1375">
        <v>2</v>
      </c>
      <c r="X1375">
        <v>15.84</v>
      </c>
      <c r="Y1375">
        <v>19.799999999999997</v>
      </c>
      <c r="Z1375">
        <v>9.8999999999999986</v>
      </c>
      <c r="AA1375">
        <v>7.92</v>
      </c>
      <c r="AB1375">
        <v>10.3</v>
      </c>
    </row>
    <row r="1376" spans="1:28" x14ac:dyDescent="0.35">
      <c r="A1376" t="s">
        <v>7719</v>
      </c>
      <c r="B1376" t="s">
        <v>140</v>
      </c>
      <c r="C1376" t="s">
        <v>1</v>
      </c>
      <c r="D1376" t="s">
        <v>348</v>
      </c>
      <c r="E1376" t="s">
        <v>94</v>
      </c>
      <c r="F1376" s="1">
        <v>43376</v>
      </c>
      <c r="G1376" t="s">
        <v>7613</v>
      </c>
      <c r="H1376" t="s">
        <v>4777</v>
      </c>
      <c r="I1376">
        <v>43229</v>
      </c>
      <c r="J1376" t="s">
        <v>2256</v>
      </c>
      <c r="K1376" t="s">
        <v>1887</v>
      </c>
      <c r="L1376" t="s">
        <v>1860</v>
      </c>
      <c r="M1376" s="1">
        <v>43376</v>
      </c>
      <c r="N1376" t="s">
        <v>1919</v>
      </c>
      <c r="O1376" t="s">
        <v>7722</v>
      </c>
      <c r="P1376" t="s">
        <v>1907</v>
      </c>
      <c r="Q1376" t="s">
        <v>7722</v>
      </c>
      <c r="R1376" t="s">
        <v>1874</v>
      </c>
      <c r="S1376">
        <v>1</v>
      </c>
      <c r="T1376">
        <v>0.2</v>
      </c>
      <c r="U1376">
        <v>4.2</v>
      </c>
      <c r="V1376">
        <v>18.195</v>
      </c>
      <c r="W1376">
        <v>2</v>
      </c>
      <c r="X1376">
        <v>55.98</v>
      </c>
      <c r="Y1376">
        <v>69.974999999999994</v>
      </c>
      <c r="Z1376">
        <v>34.987499999999997</v>
      </c>
      <c r="AA1376">
        <v>27.99</v>
      </c>
      <c r="AB1376">
        <v>51.779999999999994</v>
      </c>
    </row>
    <row r="1377" spans="1:28" x14ac:dyDescent="0.35">
      <c r="A1377" t="s">
        <v>7719</v>
      </c>
      <c r="B1377" t="s">
        <v>95</v>
      </c>
      <c r="C1377" t="s">
        <v>1</v>
      </c>
      <c r="D1377" t="s">
        <v>2470</v>
      </c>
      <c r="E1377" t="s">
        <v>7624</v>
      </c>
      <c r="F1377" s="1">
        <v>43301</v>
      </c>
      <c r="G1377" t="s">
        <v>7598</v>
      </c>
      <c r="H1377" t="s">
        <v>4776</v>
      </c>
      <c r="I1377">
        <v>45503</v>
      </c>
      <c r="J1377" t="s">
        <v>7644</v>
      </c>
      <c r="K1377" t="s">
        <v>1887</v>
      </c>
      <c r="L1377" t="s">
        <v>1860</v>
      </c>
      <c r="M1377" s="1">
        <v>43301</v>
      </c>
      <c r="N1377" t="s">
        <v>1919</v>
      </c>
      <c r="O1377" t="s">
        <v>7722</v>
      </c>
      <c r="P1377" t="s">
        <v>1907</v>
      </c>
      <c r="Q1377" t="s">
        <v>7722</v>
      </c>
      <c r="R1377" t="s">
        <v>1872</v>
      </c>
      <c r="S1377">
        <v>1</v>
      </c>
      <c r="T1377">
        <v>0.2</v>
      </c>
      <c r="U1377">
        <v>-5.2</v>
      </c>
      <c r="V1377">
        <v>1.2950000000000017</v>
      </c>
      <c r="W1377">
        <v>1</v>
      </c>
      <c r="X1377">
        <v>25.98</v>
      </c>
      <c r="Y1377">
        <v>32.475000000000001</v>
      </c>
      <c r="Z1377">
        <v>32.475000000000001</v>
      </c>
      <c r="AA1377">
        <v>25.98</v>
      </c>
      <c r="AB1377">
        <v>31.18</v>
      </c>
    </row>
    <row r="1378" spans="1:28" x14ac:dyDescent="0.35">
      <c r="A1378" t="s">
        <v>7719</v>
      </c>
      <c r="B1378" t="s">
        <v>140</v>
      </c>
      <c r="C1378" t="s">
        <v>1</v>
      </c>
      <c r="D1378" t="s">
        <v>224</v>
      </c>
      <c r="E1378" t="s">
        <v>47</v>
      </c>
      <c r="F1378" s="1">
        <v>43732</v>
      </c>
      <c r="G1378" t="s">
        <v>7613</v>
      </c>
      <c r="H1378" t="s">
        <v>4775</v>
      </c>
      <c r="I1378">
        <v>43229</v>
      </c>
      <c r="J1378" t="s">
        <v>1693</v>
      </c>
      <c r="K1378" t="s">
        <v>1887</v>
      </c>
      <c r="L1378" t="s">
        <v>1860</v>
      </c>
      <c r="M1378" s="1">
        <v>43732</v>
      </c>
      <c r="N1378" t="s">
        <v>1919</v>
      </c>
      <c r="O1378" t="s">
        <v>7722</v>
      </c>
      <c r="P1378" t="s">
        <v>1907</v>
      </c>
      <c r="Q1378" t="s">
        <v>7722</v>
      </c>
      <c r="R1378" t="s">
        <v>1868</v>
      </c>
      <c r="S1378">
        <v>1</v>
      </c>
      <c r="T1378">
        <v>0.2</v>
      </c>
      <c r="U1378">
        <v>7.94</v>
      </c>
      <c r="V1378">
        <v>14.045000000000002</v>
      </c>
      <c r="W1378">
        <v>1</v>
      </c>
      <c r="X1378">
        <v>24.42</v>
      </c>
      <c r="Y1378">
        <v>30.525000000000002</v>
      </c>
      <c r="Z1378">
        <v>30.525000000000002</v>
      </c>
      <c r="AA1378">
        <v>24.42</v>
      </c>
      <c r="AB1378">
        <v>16.48</v>
      </c>
    </row>
    <row r="1379" spans="1:28" x14ac:dyDescent="0.35">
      <c r="A1379" t="s">
        <v>7719</v>
      </c>
      <c r="B1379" t="s">
        <v>80</v>
      </c>
      <c r="C1379" t="s">
        <v>1</v>
      </c>
      <c r="D1379" t="s">
        <v>2668</v>
      </c>
      <c r="E1379" t="s">
        <v>21</v>
      </c>
      <c r="F1379" s="1">
        <v>43357</v>
      </c>
      <c r="G1379" t="s">
        <v>7613</v>
      </c>
      <c r="H1379" t="s">
        <v>3880</v>
      </c>
      <c r="I1379">
        <v>10009</v>
      </c>
      <c r="J1379" t="s">
        <v>2070</v>
      </c>
      <c r="K1379" t="s">
        <v>1887</v>
      </c>
      <c r="L1379" t="s">
        <v>1860</v>
      </c>
      <c r="M1379" s="1">
        <v>43357</v>
      </c>
      <c r="N1379" t="s">
        <v>1919</v>
      </c>
      <c r="O1379" t="s">
        <v>7722</v>
      </c>
      <c r="P1379" t="s">
        <v>1897</v>
      </c>
      <c r="Q1379" t="s">
        <v>7722</v>
      </c>
      <c r="R1379" t="s">
        <v>1879</v>
      </c>
      <c r="S1379">
        <v>1</v>
      </c>
      <c r="T1379">
        <v>0</v>
      </c>
      <c r="U1379">
        <v>21.07</v>
      </c>
      <c r="V1379">
        <v>21.07</v>
      </c>
      <c r="W1379">
        <v>9</v>
      </c>
      <c r="X1379">
        <v>44.82</v>
      </c>
      <c r="Y1379">
        <v>44.82</v>
      </c>
      <c r="Z1379">
        <v>4.9800000000000004</v>
      </c>
      <c r="AA1379">
        <v>4.9800000000000004</v>
      </c>
      <c r="AB1379">
        <v>23.75</v>
      </c>
    </row>
    <row r="1380" spans="1:28" x14ac:dyDescent="0.35">
      <c r="A1380" t="s">
        <v>7719</v>
      </c>
      <c r="B1380" t="s">
        <v>2933</v>
      </c>
      <c r="C1380" t="s">
        <v>1</v>
      </c>
      <c r="D1380" t="s">
        <v>433</v>
      </c>
      <c r="E1380" t="s">
        <v>47</v>
      </c>
      <c r="F1380" s="1">
        <v>43430</v>
      </c>
      <c r="G1380" t="s">
        <v>7598</v>
      </c>
      <c r="H1380" t="s">
        <v>4772</v>
      </c>
      <c r="I1380">
        <v>13501</v>
      </c>
      <c r="J1380" t="s">
        <v>1455</v>
      </c>
      <c r="K1380" t="s">
        <v>1887</v>
      </c>
      <c r="L1380" t="s">
        <v>1860</v>
      </c>
      <c r="M1380" s="1">
        <v>43430</v>
      </c>
      <c r="N1380" t="s">
        <v>1919</v>
      </c>
      <c r="O1380" t="s">
        <v>7722</v>
      </c>
      <c r="P1380" t="s">
        <v>1897</v>
      </c>
      <c r="Q1380" t="s">
        <v>7722</v>
      </c>
      <c r="R1380" t="s">
        <v>1868</v>
      </c>
      <c r="S1380">
        <v>1</v>
      </c>
      <c r="T1380">
        <v>0</v>
      </c>
      <c r="U1380">
        <v>44.71</v>
      </c>
      <c r="V1380">
        <v>44.71</v>
      </c>
      <c r="W1380">
        <v>9</v>
      </c>
      <c r="X1380">
        <v>93.15</v>
      </c>
      <c r="Y1380">
        <v>93.15</v>
      </c>
      <c r="Z1380">
        <v>10.350000000000001</v>
      </c>
      <c r="AA1380">
        <v>10.350000000000001</v>
      </c>
      <c r="AB1380">
        <v>48.440000000000005</v>
      </c>
    </row>
    <row r="1381" spans="1:28" x14ac:dyDescent="0.35">
      <c r="A1381" t="s">
        <v>7719</v>
      </c>
      <c r="B1381" t="s">
        <v>3456</v>
      </c>
      <c r="C1381" t="s">
        <v>1</v>
      </c>
      <c r="D1381" t="s">
        <v>2941</v>
      </c>
      <c r="E1381" t="s">
        <v>21</v>
      </c>
      <c r="F1381" s="1">
        <v>43942</v>
      </c>
      <c r="G1381" t="s">
        <v>7613</v>
      </c>
      <c r="H1381" t="s">
        <v>4767</v>
      </c>
      <c r="I1381">
        <v>6460</v>
      </c>
      <c r="J1381" t="s">
        <v>2166</v>
      </c>
      <c r="K1381" t="s">
        <v>1887</v>
      </c>
      <c r="L1381" t="s">
        <v>1860</v>
      </c>
      <c r="M1381" s="1">
        <v>43942</v>
      </c>
      <c r="N1381" t="s">
        <v>1919</v>
      </c>
      <c r="O1381" t="s">
        <v>7722</v>
      </c>
      <c r="P1381" t="s">
        <v>1914</v>
      </c>
      <c r="Q1381" t="s">
        <v>7722</v>
      </c>
      <c r="R1381" t="s">
        <v>1879</v>
      </c>
      <c r="S1381">
        <v>1</v>
      </c>
      <c r="T1381">
        <v>0</v>
      </c>
      <c r="U1381">
        <v>24.88</v>
      </c>
      <c r="V1381">
        <v>24.88</v>
      </c>
      <c r="W1381">
        <v>8</v>
      </c>
      <c r="X1381">
        <v>51.84</v>
      </c>
      <c r="Y1381">
        <v>51.84</v>
      </c>
      <c r="Z1381">
        <v>6.48</v>
      </c>
      <c r="AA1381">
        <v>6.48</v>
      </c>
      <c r="AB1381">
        <v>26.960000000000004</v>
      </c>
    </row>
    <row r="1382" spans="1:28" x14ac:dyDescent="0.35">
      <c r="A1382" t="s">
        <v>7719</v>
      </c>
      <c r="B1382" t="s">
        <v>80</v>
      </c>
      <c r="C1382" t="s">
        <v>1</v>
      </c>
      <c r="D1382" t="s">
        <v>2668</v>
      </c>
      <c r="E1382" t="s">
        <v>188</v>
      </c>
      <c r="F1382" s="1">
        <v>43357</v>
      </c>
      <c r="G1382" t="s">
        <v>7613</v>
      </c>
      <c r="H1382" t="s">
        <v>3880</v>
      </c>
      <c r="I1382">
        <v>10009</v>
      </c>
      <c r="J1382" t="s">
        <v>188</v>
      </c>
      <c r="K1382" t="s">
        <v>1887</v>
      </c>
      <c r="L1382" t="s">
        <v>1860</v>
      </c>
      <c r="M1382" s="1">
        <v>43357</v>
      </c>
      <c r="N1382" t="s">
        <v>1919</v>
      </c>
      <c r="O1382" t="s">
        <v>7722</v>
      </c>
      <c r="P1382" t="s">
        <v>1897</v>
      </c>
      <c r="Q1382" t="s">
        <v>7722</v>
      </c>
      <c r="R1382" t="s">
        <v>1890</v>
      </c>
      <c r="S1382">
        <v>1</v>
      </c>
      <c r="T1382">
        <v>0</v>
      </c>
      <c r="U1382">
        <v>31.49</v>
      </c>
      <c r="V1382">
        <v>31.489999999999995</v>
      </c>
      <c r="W1382">
        <v>7</v>
      </c>
      <c r="X1382">
        <v>68.459999999999994</v>
      </c>
      <c r="Y1382">
        <v>68.459999999999994</v>
      </c>
      <c r="Z1382">
        <v>9.7799999999999994</v>
      </c>
      <c r="AA1382">
        <v>9.7799999999999994</v>
      </c>
      <c r="AB1382">
        <v>36.97</v>
      </c>
    </row>
    <row r="1383" spans="1:28" x14ac:dyDescent="0.35">
      <c r="A1383" t="s">
        <v>7719</v>
      </c>
      <c r="B1383" t="s">
        <v>206</v>
      </c>
      <c r="C1383" t="s">
        <v>1</v>
      </c>
      <c r="D1383" t="s">
        <v>2640</v>
      </c>
      <c r="E1383" t="s">
        <v>509</v>
      </c>
      <c r="F1383" s="1">
        <v>44540</v>
      </c>
      <c r="G1383" t="s">
        <v>7613</v>
      </c>
      <c r="H1383" t="s">
        <v>4769</v>
      </c>
      <c r="I1383">
        <v>6824</v>
      </c>
      <c r="J1383" t="s">
        <v>3332</v>
      </c>
      <c r="K1383" t="s">
        <v>1887</v>
      </c>
      <c r="L1383" t="s">
        <v>1860</v>
      </c>
      <c r="M1383" s="1">
        <v>44540</v>
      </c>
      <c r="N1383" t="s">
        <v>1919</v>
      </c>
      <c r="O1383" t="s">
        <v>7722</v>
      </c>
      <c r="P1383" t="s">
        <v>1914</v>
      </c>
      <c r="Q1383" t="s">
        <v>7722</v>
      </c>
      <c r="R1383" t="s">
        <v>1877</v>
      </c>
      <c r="S1383">
        <v>1</v>
      </c>
      <c r="T1383">
        <v>0</v>
      </c>
      <c r="U1383">
        <v>123.77</v>
      </c>
      <c r="V1383">
        <v>123.76999999999998</v>
      </c>
      <c r="W1383">
        <v>7</v>
      </c>
      <c r="X1383">
        <v>426.79</v>
      </c>
      <c r="Y1383">
        <v>426.79</v>
      </c>
      <c r="Z1383">
        <v>60.970000000000006</v>
      </c>
      <c r="AA1383">
        <v>60.970000000000006</v>
      </c>
      <c r="AB1383">
        <v>303.02000000000004</v>
      </c>
    </row>
    <row r="1384" spans="1:28" x14ac:dyDescent="0.35">
      <c r="A1384" t="s">
        <v>7719</v>
      </c>
      <c r="B1384" t="s">
        <v>80</v>
      </c>
      <c r="C1384" t="s">
        <v>1</v>
      </c>
      <c r="D1384" t="s">
        <v>2219</v>
      </c>
      <c r="E1384" t="s">
        <v>47</v>
      </c>
      <c r="F1384" s="1">
        <v>43346</v>
      </c>
      <c r="G1384" t="s">
        <v>7613</v>
      </c>
      <c r="H1384" t="s">
        <v>4774</v>
      </c>
      <c r="I1384">
        <v>10009</v>
      </c>
      <c r="J1384" t="s">
        <v>2437</v>
      </c>
      <c r="K1384" t="s">
        <v>1887</v>
      </c>
      <c r="L1384" t="s">
        <v>1860</v>
      </c>
      <c r="M1384" s="1">
        <v>43346</v>
      </c>
      <c r="N1384" t="s">
        <v>1919</v>
      </c>
      <c r="O1384" t="s">
        <v>7722</v>
      </c>
      <c r="P1384" t="s">
        <v>1897</v>
      </c>
      <c r="Q1384" t="s">
        <v>7722</v>
      </c>
      <c r="R1384" t="s">
        <v>1868</v>
      </c>
      <c r="S1384">
        <v>1</v>
      </c>
      <c r="T1384">
        <v>0</v>
      </c>
      <c r="U1384">
        <v>7.06</v>
      </c>
      <c r="V1384">
        <v>7.06</v>
      </c>
      <c r="W1384">
        <v>5</v>
      </c>
      <c r="X1384">
        <v>14.4</v>
      </c>
      <c r="Y1384">
        <v>14.4</v>
      </c>
      <c r="Z1384">
        <v>2.88</v>
      </c>
      <c r="AA1384">
        <v>2.88</v>
      </c>
      <c r="AB1384">
        <v>7.3400000000000007</v>
      </c>
    </row>
    <row r="1385" spans="1:28" x14ac:dyDescent="0.35">
      <c r="A1385" t="s">
        <v>7719</v>
      </c>
      <c r="B1385" t="s">
        <v>110</v>
      </c>
      <c r="C1385" t="s">
        <v>1</v>
      </c>
      <c r="D1385" t="s">
        <v>128</v>
      </c>
      <c r="E1385" t="s">
        <v>18</v>
      </c>
      <c r="F1385" s="1">
        <v>43907</v>
      </c>
      <c r="G1385" t="s">
        <v>7613</v>
      </c>
      <c r="H1385" t="s">
        <v>3869</v>
      </c>
      <c r="I1385">
        <v>21044</v>
      </c>
      <c r="J1385" t="s">
        <v>3311</v>
      </c>
      <c r="K1385" t="s">
        <v>1887</v>
      </c>
      <c r="L1385" t="s">
        <v>1860</v>
      </c>
      <c r="M1385" s="1">
        <v>43907</v>
      </c>
      <c r="N1385" t="s">
        <v>1919</v>
      </c>
      <c r="O1385" t="s">
        <v>7722</v>
      </c>
      <c r="P1385" t="s">
        <v>1926</v>
      </c>
      <c r="Q1385" t="s">
        <v>7722</v>
      </c>
      <c r="R1385" t="s">
        <v>1890</v>
      </c>
      <c r="S1385">
        <v>1</v>
      </c>
      <c r="T1385">
        <v>0</v>
      </c>
      <c r="U1385">
        <v>89.96</v>
      </c>
      <c r="V1385">
        <v>89.96</v>
      </c>
      <c r="W1385">
        <v>5</v>
      </c>
      <c r="X1385">
        <v>199.9</v>
      </c>
      <c r="Y1385">
        <v>199.9</v>
      </c>
      <c r="Z1385">
        <v>39.980000000000004</v>
      </c>
      <c r="AA1385">
        <v>39.980000000000004</v>
      </c>
      <c r="AB1385">
        <v>109.94000000000001</v>
      </c>
    </row>
    <row r="1386" spans="1:28" x14ac:dyDescent="0.35">
      <c r="A1386" t="s">
        <v>7719</v>
      </c>
      <c r="B1386" t="s">
        <v>80</v>
      </c>
      <c r="C1386" t="s">
        <v>1</v>
      </c>
      <c r="D1386" t="s">
        <v>366</v>
      </c>
      <c r="E1386" t="s">
        <v>7624</v>
      </c>
      <c r="F1386" s="1">
        <v>43529</v>
      </c>
      <c r="G1386" t="s">
        <v>7598</v>
      </c>
      <c r="H1386" t="s">
        <v>3871</v>
      </c>
      <c r="I1386">
        <v>10011</v>
      </c>
      <c r="J1386" t="s">
        <v>7637</v>
      </c>
      <c r="K1386" t="s">
        <v>1887</v>
      </c>
      <c r="L1386" t="s">
        <v>1860</v>
      </c>
      <c r="M1386" s="1">
        <v>43529</v>
      </c>
      <c r="N1386" t="s">
        <v>1919</v>
      </c>
      <c r="O1386" t="s">
        <v>7722</v>
      </c>
      <c r="P1386" t="s">
        <v>1897</v>
      </c>
      <c r="Q1386" t="s">
        <v>7722</v>
      </c>
      <c r="R1386" t="s">
        <v>1872</v>
      </c>
      <c r="S1386">
        <v>1</v>
      </c>
      <c r="T1386">
        <v>0</v>
      </c>
      <c r="U1386">
        <v>67.61</v>
      </c>
      <c r="V1386">
        <v>67.610000000000014</v>
      </c>
      <c r="W1386">
        <v>4</v>
      </c>
      <c r="X1386">
        <v>563.4</v>
      </c>
      <c r="Y1386">
        <v>563.4</v>
      </c>
      <c r="Z1386">
        <v>140.85</v>
      </c>
      <c r="AA1386">
        <v>140.85</v>
      </c>
      <c r="AB1386">
        <v>495.78999999999996</v>
      </c>
    </row>
    <row r="1387" spans="1:28" x14ac:dyDescent="0.35">
      <c r="A1387" t="s">
        <v>7719</v>
      </c>
      <c r="B1387" t="s">
        <v>80</v>
      </c>
      <c r="C1387" t="s">
        <v>1</v>
      </c>
      <c r="D1387" t="s">
        <v>591</v>
      </c>
      <c r="E1387" t="s">
        <v>21</v>
      </c>
      <c r="F1387" s="1">
        <v>43335</v>
      </c>
      <c r="G1387" t="s">
        <v>7598</v>
      </c>
      <c r="H1387" t="s">
        <v>4773</v>
      </c>
      <c r="I1387">
        <v>10009</v>
      </c>
      <c r="J1387" t="s">
        <v>2574</v>
      </c>
      <c r="K1387" t="s">
        <v>1887</v>
      </c>
      <c r="L1387" t="s">
        <v>1860</v>
      </c>
      <c r="M1387" s="1">
        <v>43335</v>
      </c>
      <c r="N1387" t="s">
        <v>1919</v>
      </c>
      <c r="O1387" t="s">
        <v>7722</v>
      </c>
      <c r="P1387" t="s">
        <v>1897</v>
      </c>
      <c r="Q1387" t="s">
        <v>7722</v>
      </c>
      <c r="R1387" t="s">
        <v>1879</v>
      </c>
      <c r="S1387">
        <v>1</v>
      </c>
      <c r="T1387">
        <v>0</v>
      </c>
      <c r="U1387">
        <v>12.44</v>
      </c>
      <c r="V1387">
        <v>12.44</v>
      </c>
      <c r="W1387">
        <v>4</v>
      </c>
      <c r="X1387">
        <v>25.92</v>
      </c>
      <c r="Y1387">
        <v>25.92</v>
      </c>
      <c r="Z1387">
        <v>6.48</v>
      </c>
      <c r="AA1387">
        <v>6.48</v>
      </c>
      <c r="AB1387">
        <v>13.480000000000002</v>
      </c>
    </row>
    <row r="1388" spans="1:28" x14ac:dyDescent="0.35">
      <c r="A1388" t="s">
        <v>7719</v>
      </c>
      <c r="B1388" t="s">
        <v>80</v>
      </c>
      <c r="C1388" t="s">
        <v>1</v>
      </c>
      <c r="D1388" t="s">
        <v>591</v>
      </c>
      <c r="E1388" t="s">
        <v>18</v>
      </c>
      <c r="F1388" s="1">
        <v>43335</v>
      </c>
      <c r="G1388" t="s">
        <v>7598</v>
      </c>
      <c r="H1388" t="s">
        <v>4773</v>
      </c>
      <c r="I1388">
        <v>10009</v>
      </c>
      <c r="J1388" t="s">
        <v>1613</v>
      </c>
      <c r="K1388" t="s">
        <v>1887</v>
      </c>
      <c r="L1388" t="s">
        <v>1860</v>
      </c>
      <c r="M1388" s="1">
        <v>43335</v>
      </c>
      <c r="N1388" t="s">
        <v>1919</v>
      </c>
      <c r="O1388" t="s">
        <v>7722</v>
      </c>
      <c r="P1388" t="s">
        <v>1897</v>
      </c>
      <c r="Q1388" t="s">
        <v>7722</v>
      </c>
      <c r="R1388" t="s">
        <v>1879</v>
      </c>
      <c r="S1388">
        <v>1</v>
      </c>
      <c r="T1388">
        <v>0</v>
      </c>
      <c r="U1388">
        <v>22.5</v>
      </c>
      <c r="V1388">
        <v>22.5</v>
      </c>
      <c r="W1388">
        <v>4</v>
      </c>
      <c r="X1388">
        <v>45.92</v>
      </c>
      <c r="Y1388">
        <v>45.92</v>
      </c>
      <c r="Z1388">
        <v>11.48</v>
      </c>
      <c r="AA1388">
        <v>11.48</v>
      </c>
      <c r="AB1388">
        <v>23.42</v>
      </c>
    </row>
    <row r="1389" spans="1:28" x14ac:dyDescent="0.35">
      <c r="A1389" t="s">
        <v>7719</v>
      </c>
      <c r="B1389" t="s">
        <v>2933</v>
      </c>
      <c r="C1389" t="s">
        <v>1</v>
      </c>
      <c r="D1389" t="s">
        <v>433</v>
      </c>
      <c r="E1389" t="s">
        <v>47</v>
      </c>
      <c r="F1389" s="1">
        <v>43430</v>
      </c>
      <c r="G1389" t="s">
        <v>7598</v>
      </c>
      <c r="H1389" t="s">
        <v>4772</v>
      </c>
      <c r="I1389">
        <v>13501</v>
      </c>
      <c r="J1389" t="s">
        <v>1842</v>
      </c>
      <c r="K1389" t="s">
        <v>1887</v>
      </c>
      <c r="L1389" t="s">
        <v>1860</v>
      </c>
      <c r="M1389" s="1">
        <v>43430</v>
      </c>
      <c r="N1389" t="s">
        <v>1919</v>
      </c>
      <c r="O1389" t="s">
        <v>7722</v>
      </c>
      <c r="P1389" t="s">
        <v>1897</v>
      </c>
      <c r="Q1389" t="s">
        <v>7722</v>
      </c>
      <c r="R1389" t="s">
        <v>1868</v>
      </c>
      <c r="S1389">
        <v>1</v>
      </c>
      <c r="T1389">
        <v>0</v>
      </c>
      <c r="U1389">
        <v>5.64</v>
      </c>
      <c r="V1389">
        <v>5.64</v>
      </c>
      <c r="W1389">
        <v>4</v>
      </c>
      <c r="X1389">
        <v>11.52</v>
      </c>
      <c r="Y1389">
        <v>11.52</v>
      </c>
      <c r="Z1389">
        <v>2.88</v>
      </c>
      <c r="AA1389">
        <v>2.88</v>
      </c>
      <c r="AB1389">
        <v>5.88</v>
      </c>
    </row>
    <row r="1390" spans="1:28" x14ac:dyDescent="0.35">
      <c r="A1390" t="s">
        <v>7719</v>
      </c>
      <c r="B1390" t="s">
        <v>80</v>
      </c>
      <c r="C1390" t="s">
        <v>1</v>
      </c>
      <c r="D1390" t="s">
        <v>2296</v>
      </c>
      <c r="E1390" t="s">
        <v>18</v>
      </c>
      <c r="F1390" s="1">
        <v>43953</v>
      </c>
      <c r="G1390" t="s">
        <v>7613</v>
      </c>
      <c r="H1390" t="s">
        <v>4771</v>
      </c>
      <c r="I1390">
        <v>10024</v>
      </c>
      <c r="J1390" t="s">
        <v>1487</v>
      </c>
      <c r="K1390" t="s">
        <v>1887</v>
      </c>
      <c r="L1390" t="s">
        <v>1860</v>
      </c>
      <c r="M1390" s="1">
        <v>43953</v>
      </c>
      <c r="N1390" t="s">
        <v>1919</v>
      </c>
      <c r="O1390" t="s">
        <v>7722</v>
      </c>
      <c r="P1390" t="s">
        <v>1897</v>
      </c>
      <c r="Q1390" t="s">
        <v>7722</v>
      </c>
      <c r="R1390" t="s">
        <v>1872</v>
      </c>
      <c r="S1390">
        <v>1</v>
      </c>
      <c r="T1390">
        <v>0</v>
      </c>
      <c r="U1390">
        <v>12.58</v>
      </c>
      <c r="V1390">
        <v>12.579999999999998</v>
      </c>
      <c r="W1390">
        <v>3</v>
      </c>
      <c r="X1390">
        <v>44.94</v>
      </c>
      <c r="Y1390">
        <v>44.94</v>
      </c>
      <c r="Z1390">
        <v>14.979999999999999</v>
      </c>
      <c r="AA1390">
        <v>14.979999999999999</v>
      </c>
      <c r="AB1390">
        <v>32.36</v>
      </c>
    </row>
    <row r="1391" spans="1:28" x14ac:dyDescent="0.35">
      <c r="A1391" t="s">
        <v>7719</v>
      </c>
      <c r="B1391" t="s">
        <v>80</v>
      </c>
      <c r="C1391" t="s">
        <v>1</v>
      </c>
      <c r="D1391" t="s">
        <v>3191</v>
      </c>
      <c r="E1391" t="s">
        <v>53</v>
      </c>
      <c r="F1391" s="1">
        <v>43986</v>
      </c>
      <c r="G1391" t="s">
        <v>7613</v>
      </c>
      <c r="H1391" t="s">
        <v>3868</v>
      </c>
      <c r="I1391">
        <v>10035</v>
      </c>
      <c r="J1391" t="s">
        <v>53</v>
      </c>
      <c r="K1391" t="s">
        <v>1887</v>
      </c>
      <c r="L1391" t="s">
        <v>1860</v>
      </c>
      <c r="M1391" s="1">
        <v>43986</v>
      </c>
      <c r="N1391" t="s">
        <v>1919</v>
      </c>
      <c r="O1391" t="s">
        <v>7722</v>
      </c>
      <c r="P1391" t="s">
        <v>1897</v>
      </c>
      <c r="Q1391" t="s">
        <v>7722</v>
      </c>
      <c r="R1391" t="s">
        <v>1879</v>
      </c>
      <c r="S1391">
        <v>1</v>
      </c>
      <c r="T1391">
        <v>0</v>
      </c>
      <c r="U1391">
        <v>7.02</v>
      </c>
      <c r="V1391">
        <v>7.02</v>
      </c>
      <c r="W1391">
        <v>3</v>
      </c>
      <c r="X1391">
        <v>14.94</v>
      </c>
      <c r="Y1391">
        <v>14.94</v>
      </c>
      <c r="Z1391">
        <v>4.9799999999999995</v>
      </c>
      <c r="AA1391">
        <v>4.9799999999999995</v>
      </c>
      <c r="AB1391">
        <v>7.92</v>
      </c>
    </row>
    <row r="1392" spans="1:28" x14ac:dyDescent="0.35">
      <c r="A1392" t="s">
        <v>7719</v>
      </c>
      <c r="B1392" t="s">
        <v>80</v>
      </c>
      <c r="C1392" t="s">
        <v>1</v>
      </c>
      <c r="D1392" t="s">
        <v>591</v>
      </c>
      <c r="E1392" t="s">
        <v>21</v>
      </c>
      <c r="F1392" s="1">
        <v>43677</v>
      </c>
      <c r="G1392" t="s">
        <v>7598</v>
      </c>
      <c r="H1392" t="s">
        <v>3879</v>
      </c>
      <c r="I1392">
        <v>10024</v>
      </c>
      <c r="J1392" t="s">
        <v>1844</v>
      </c>
      <c r="K1392" t="s">
        <v>1887</v>
      </c>
      <c r="L1392" t="s">
        <v>1860</v>
      </c>
      <c r="M1392" s="1">
        <v>43677</v>
      </c>
      <c r="N1392" t="s">
        <v>1919</v>
      </c>
      <c r="O1392" t="s">
        <v>7722</v>
      </c>
      <c r="P1392" t="s">
        <v>1897</v>
      </c>
      <c r="Q1392" t="s">
        <v>7722</v>
      </c>
      <c r="R1392" t="s">
        <v>1879</v>
      </c>
      <c r="S1392">
        <v>1</v>
      </c>
      <c r="T1392">
        <v>0</v>
      </c>
      <c r="U1392">
        <v>9.33</v>
      </c>
      <c r="V1392">
        <v>9.33</v>
      </c>
      <c r="W1392">
        <v>3</v>
      </c>
      <c r="X1392">
        <v>19.440000000000001</v>
      </c>
      <c r="Y1392">
        <v>19.440000000000001</v>
      </c>
      <c r="Z1392">
        <v>6.48</v>
      </c>
      <c r="AA1392">
        <v>6.48</v>
      </c>
      <c r="AB1392">
        <v>10.110000000000001</v>
      </c>
    </row>
    <row r="1393" spans="1:28" x14ac:dyDescent="0.35">
      <c r="A1393" t="s">
        <v>7719</v>
      </c>
      <c r="B1393" t="s">
        <v>80</v>
      </c>
      <c r="C1393" t="s">
        <v>1</v>
      </c>
      <c r="D1393" t="s">
        <v>3348</v>
      </c>
      <c r="E1393" t="s">
        <v>18</v>
      </c>
      <c r="F1393" s="1">
        <v>44516</v>
      </c>
      <c r="G1393" t="s">
        <v>7613</v>
      </c>
      <c r="H1393" t="s">
        <v>4770</v>
      </c>
      <c r="I1393">
        <v>10009</v>
      </c>
      <c r="J1393" t="s">
        <v>1705</v>
      </c>
      <c r="K1393" t="s">
        <v>1887</v>
      </c>
      <c r="L1393" t="s">
        <v>1860</v>
      </c>
      <c r="M1393" s="1">
        <v>44516</v>
      </c>
      <c r="N1393" t="s">
        <v>1919</v>
      </c>
      <c r="O1393" t="s">
        <v>7722</v>
      </c>
      <c r="P1393" t="s">
        <v>1897</v>
      </c>
      <c r="Q1393" t="s">
        <v>7722</v>
      </c>
      <c r="R1393" t="s">
        <v>1879</v>
      </c>
      <c r="S1393">
        <v>1</v>
      </c>
      <c r="T1393">
        <v>0</v>
      </c>
      <c r="U1393">
        <v>73.41</v>
      </c>
      <c r="V1393">
        <v>73.41</v>
      </c>
      <c r="W1393">
        <v>3</v>
      </c>
      <c r="X1393">
        <v>146.82</v>
      </c>
      <c r="Y1393">
        <v>146.82</v>
      </c>
      <c r="Z1393">
        <v>48.94</v>
      </c>
      <c r="AA1393">
        <v>48.94</v>
      </c>
      <c r="AB1393">
        <v>73.41</v>
      </c>
    </row>
    <row r="1394" spans="1:28" x14ac:dyDescent="0.35">
      <c r="A1394" t="s">
        <v>7719</v>
      </c>
      <c r="B1394" t="s">
        <v>2273</v>
      </c>
      <c r="C1394" t="s">
        <v>1</v>
      </c>
      <c r="D1394" t="s">
        <v>478</v>
      </c>
      <c r="E1394" t="s">
        <v>21</v>
      </c>
      <c r="F1394" s="1">
        <v>43733</v>
      </c>
      <c r="G1394" t="s">
        <v>7613</v>
      </c>
      <c r="H1394" t="s">
        <v>3870</v>
      </c>
      <c r="I1394">
        <v>11520</v>
      </c>
      <c r="J1394" t="s">
        <v>1813</v>
      </c>
      <c r="K1394" t="s">
        <v>1887</v>
      </c>
      <c r="L1394" t="s">
        <v>1860</v>
      </c>
      <c r="M1394" s="1">
        <v>43733</v>
      </c>
      <c r="N1394" t="s">
        <v>1919</v>
      </c>
      <c r="O1394" t="s">
        <v>7722</v>
      </c>
      <c r="P1394" t="s">
        <v>1897</v>
      </c>
      <c r="Q1394" t="s">
        <v>7722</v>
      </c>
      <c r="R1394" t="s">
        <v>1879</v>
      </c>
      <c r="S1394">
        <v>1</v>
      </c>
      <c r="T1394">
        <v>0</v>
      </c>
      <c r="U1394">
        <v>9.6199999999999992</v>
      </c>
      <c r="V1394">
        <v>9.6199999999999992</v>
      </c>
      <c r="W1394">
        <v>3</v>
      </c>
      <c r="X1394">
        <v>20.04</v>
      </c>
      <c r="Y1394">
        <v>20.04</v>
      </c>
      <c r="Z1394">
        <v>6.68</v>
      </c>
      <c r="AA1394">
        <v>6.68</v>
      </c>
      <c r="AB1394">
        <v>10.42</v>
      </c>
    </row>
    <row r="1395" spans="1:28" x14ac:dyDescent="0.35">
      <c r="A1395" t="s">
        <v>7719</v>
      </c>
      <c r="B1395" t="s">
        <v>80</v>
      </c>
      <c r="C1395" t="s">
        <v>1</v>
      </c>
      <c r="D1395" t="s">
        <v>366</v>
      </c>
      <c r="E1395" t="s">
        <v>188</v>
      </c>
      <c r="F1395" s="1">
        <v>43529</v>
      </c>
      <c r="G1395" t="s">
        <v>7598</v>
      </c>
      <c r="H1395" t="s">
        <v>3871</v>
      </c>
      <c r="I1395">
        <v>10011</v>
      </c>
      <c r="J1395" t="s">
        <v>188</v>
      </c>
      <c r="K1395" t="s">
        <v>1887</v>
      </c>
      <c r="L1395" t="s">
        <v>1860</v>
      </c>
      <c r="M1395" s="1">
        <v>43529</v>
      </c>
      <c r="N1395" t="s">
        <v>1919</v>
      </c>
      <c r="O1395" t="s">
        <v>7722</v>
      </c>
      <c r="P1395" t="s">
        <v>1897</v>
      </c>
      <c r="Q1395" t="s">
        <v>7722</v>
      </c>
      <c r="R1395" t="s">
        <v>1890</v>
      </c>
      <c r="S1395">
        <v>1</v>
      </c>
      <c r="T1395">
        <v>0</v>
      </c>
      <c r="U1395">
        <v>14.67</v>
      </c>
      <c r="V1395">
        <v>14.67</v>
      </c>
      <c r="W1395">
        <v>3</v>
      </c>
      <c r="X1395">
        <v>29.34</v>
      </c>
      <c r="Y1395">
        <v>29.34</v>
      </c>
      <c r="Z1395">
        <v>9.7799999999999994</v>
      </c>
      <c r="AA1395">
        <v>9.7799999999999994</v>
      </c>
      <c r="AB1395">
        <v>14.67</v>
      </c>
    </row>
    <row r="1396" spans="1:28" x14ac:dyDescent="0.35">
      <c r="A1396" t="s">
        <v>7719</v>
      </c>
      <c r="B1396" t="s">
        <v>206</v>
      </c>
      <c r="C1396" t="s">
        <v>1</v>
      </c>
      <c r="D1396" t="s">
        <v>2640</v>
      </c>
      <c r="E1396" t="s">
        <v>18</v>
      </c>
      <c r="F1396" s="1">
        <v>44540</v>
      </c>
      <c r="G1396" t="s">
        <v>7613</v>
      </c>
      <c r="H1396" t="s">
        <v>4769</v>
      </c>
      <c r="I1396">
        <v>6824</v>
      </c>
      <c r="J1396" t="s">
        <v>1287</v>
      </c>
      <c r="K1396" t="s">
        <v>1887</v>
      </c>
      <c r="L1396" t="s">
        <v>1860</v>
      </c>
      <c r="M1396" s="1">
        <v>44540</v>
      </c>
      <c r="N1396" t="s">
        <v>1919</v>
      </c>
      <c r="O1396" t="s">
        <v>7722</v>
      </c>
      <c r="P1396" t="s">
        <v>1914</v>
      </c>
      <c r="Q1396" t="s">
        <v>7722</v>
      </c>
      <c r="R1396" t="s">
        <v>1890</v>
      </c>
      <c r="S1396">
        <v>1</v>
      </c>
      <c r="T1396">
        <v>0</v>
      </c>
      <c r="U1396">
        <v>5.0999999999999996</v>
      </c>
      <c r="V1396">
        <v>5.0999999999999996</v>
      </c>
      <c r="W1396">
        <v>3</v>
      </c>
      <c r="X1396">
        <v>10.86</v>
      </c>
      <c r="Y1396">
        <v>10.86</v>
      </c>
      <c r="Z1396">
        <v>3.6199999999999997</v>
      </c>
      <c r="AA1396">
        <v>3.6199999999999997</v>
      </c>
      <c r="AB1396">
        <v>5.76</v>
      </c>
    </row>
    <row r="1397" spans="1:28" x14ac:dyDescent="0.35">
      <c r="A1397" t="s">
        <v>7719</v>
      </c>
      <c r="B1397" t="s">
        <v>2821</v>
      </c>
      <c r="C1397" t="s">
        <v>1</v>
      </c>
      <c r="D1397" t="s">
        <v>587</v>
      </c>
      <c r="E1397" t="s">
        <v>50</v>
      </c>
      <c r="F1397" s="1">
        <v>44453</v>
      </c>
      <c r="G1397" t="s">
        <v>7613</v>
      </c>
      <c r="H1397" t="s">
        <v>4768</v>
      </c>
      <c r="I1397">
        <v>7050</v>
      </c>
      <c r="J1397" t="s">
        <v>2178</v>
      </c>
      <c r="K1397" t="s">
        <v>1887</v>
      </c>
      <c r="L1397" t="s">
        <v>1860</v>
      </c>
      <c r="M1397" s="1">
        <v>44453</v>
      </c>
      <c r="N1397" t="s">
        <v>1919</v>
      </c>
      <c r="O1397" t="s">
        <v>7722</v>
      </c>
      <c r="P1397" t="s">
        <v>1915</v>
      </c>
      <c r="Q1397" t="s">
        <v>7722</v>
      </c>
      <c r="R1397" t="s">
        <v>1874</v>
      </c>
      <c r="S1397">
        <v>1</v>
      </c>
      <c r="T1397">
        <v>0</v>
      </c>
      <c r="U1397">
        <v>18.45</v>
      </c>
      <c r="V1397">
        <v>18.450000000000003</v>
      </c>
      <c r="W1397">
        <v>3</v>
      </c>
      <c r="X1397">
        <v>70.95</v>
      </c>
      <c r="Y1397">
        <v>70.95</v>
      </c>
      <c r="Z1397">
        <v>23.650000000000002</v>
      </c>
      <c r="AA1397">
        <v>23.650000000000002</v>
      </c>
      <c r="AB1397">
        <v>52.5</v>
      </c>
    </row>
    <row r="1398" spans="1:28" x14ac:dyDescent="0.35">
      <c r="A1398" t="s">
        <v>7719</v>
      </c>
      <c r="B1398" t="s">
        <v>3456</v>
      </c>
      <c r="C1398" t="s">
        <v>1</v>
      </c>
      <c r="D1398" t="s">
        <v>2941</v>
      </c>
      <c r="E1398" t="s">
        <v>18</v>
      </c>
      <c r="F1398" s="1">
        <v>43942</v>
      </c>
      <c r="G1398" t="s">
        <v>7613</v>
      </c>
      <c r="H1398" t="s">
        <v>4767</v>
      </c>
      <c r="I1398">
        <v>6460</v>
      </c>
      <c r="J1398" t="s">
        <v>3224</v>
      </c>
      <c r="K1398" t="s">
        <v>1887</v>
      </c>
      <c r="L1398" t="s">
        <v>1860</v>
      </c>
      <c r="M1398" s="1">
        <v>43942</v>
      </c>
      <c r="N1398" t="s">
        <v>1919</v>
      </c>
      <c r="O1398" t="s">
        <v>7722</v>
      </c>
      <c r="P1398" t="s">
        <v>1914</v>
      </c>
      <c r="Q1398" t="s">
        <v>7722</v>
      </c>
      <c r="R1398" t="s">
        <v>1874</v>
      </c>
      <c r="S1398">
        <v>1</v>
      </c>
      <c r="T1398">
        <v>0</v>
      </c>
      <c r="U1398">
        <v>4.49</v>
      </c>
      <c r="V1398">
        <v>4.49</v>
      </c>
      <c r="W1398">
        <v>3</v>
      </c>
      <c r="X1398">
        <v>15.48</v>
      </c>
      <c r="Y1398">
        <v>15.48</v>
      </c>
      <c r="Z1398">
        <v>5.16</v>
      </c>
      <c r="AA1398">
        <v>5.16</v>
      </c>
      <c r="AB1398">
        <v>10.99</v>
      </c>
    </row>
    <row r="1399" spans="1:28" x14ac:dyDescent="0.35">
      <c r="A1399" t="s">
        <v>7719</v>
      </c>
      <c r="B1399" t="s">
        <v>110</v>
      </c>
      <c r="C1399" t="s">
        <v>1</v>
      </c>
      <c r="D1399" t="s">
        <v>128</v>
      </c>
      <c r="E1399" t="s">
        <v>260</v>
      </c>
      <c r="F1399" s="1">
        <v>43907</v>
      </c>
      <c r="G1399" t="s">
        <v>7613</v>
      </c>
      <c r="H1399" t="s">
        <v>3869</v>
      </c>
      <c r="I1399">
        <v>21044</v>
      </c>
      <c r="J1399" t="s">
        <v>1369</v>
      </c>
      <c r="K1399" t="s">
        <v>1887</v>
      </c>
      <c r="L1399" t="s">
        <v>1860</v>
      </c>
      <c r="M1399" s="1">
        <v>43907</v>
      </c>
      <c r="N1399" t="s">
        <v>1919</v>
      </c>
      <c r="O1399" t="s">
        <v>7722</v>
      </c>
      <c r="P1399" t="s">
        <v>1926</v>
      </c>
      <c r="Q1399" t="s">
        <v>7722</v>
      </c>
      <c r="R1399" t="s">
        <v>1877</v>
      </c>
      <c r="S1399">
        <v>1</v>
      </c>
      <c r="T1399">
        <v>0</v>
      </c>
      <c r="U1399">
        <v>297.64</v>
      </c>
      <c r="V1399">
        <v>297.64</v>
      </c>
      <c r="W1399">
        <v>3</v>
      </c>
      <c r="X1399">
        <v>901.95</v>
      </c>
      <c r="Y1399">
        <v>901.95</v>
      </c>
      <c r="Z1399">
        <v>300.65000000000003</v>
      </c>
      <c r="AA1399">
        <v>300.65000000000003</v>
      </c>
      <c r="AB1399">
        <v>604.31000000000006</v>
      </c>
    </row>
    <row r="1400" spans="1:28" x14ac:dyDescent="0.35">
      <c r="A1400" t="s">
        <v>7719</v>
      </c>
      <c r="B1400" t="s">
        <v>80</v>
      </c>
      <c r="C1400" t="s">
        <v>1</v>
      </c>
      <c r="D1400" t="s">
        <v>2628</v>
      </c>
      <c r="E1400" t="s">
        <v>11</v>
      </c>
      <c r="F1400" s="1">
        <v>43715</v>
      </c>
      <c r="G1400" t="s">
        <v>7598</v>
      </c>
      <c r="H1400" t="s">
        <v>3877</v>
      </c>
      <c r="I1400">
        <v>10011</v>
      </c>
      <c r="J1400" t="s">
        <v>1804</v>
      </c>
      <c r="K1400" t="s">
        <v>1887</v>
      </c>
      <c r="L1400" t="s">
        <v>1860</v>
      </c>
      <c r="M1400" s="1">
        <v>43715</v>
      </c>
      <c r="N1400" t="s">
        <v>1919</v>
      </c>
      <c r="O1400" t="s">
        <v>7722</v>
      </c>
      <c r="P1400" t="s">
        <v>1897</v>
      </c>
      <c r="Q1400" t="s">
        <v>7722</v>
      </c>
      <c r="R1400" t="s">
        <v>1872</v>
      </c>
      <c r="S1400">
        <v>1</v>
      </c>
      <c r="T1400">
        <v>0</v>
      </c>
      <c r="U1400">
        <v>0.28000000000000003</v>
      </c>
      <c r="V1400">
        <v>0.27999999999999936</v>
      </c>
      <c r="W1400">
        <v>2</v>
      </c>
      <c r="X1400">
        <v>13.96</v>
      </c>
      <c r="Y1400">
        <v>13.96</v>
      </c>
      <c r="Z1400">
        <v>6.98</v>
      </c>
      <c r="AA1400">
        <v>6.98</v>
      </c>
      <c r="AB1400">
        <v>13.680000000000001</v>
      </c>
    </row>
    <row r="1401" spans="1:28" x14ac:dyDescent="0.35">
      <c r="A1401" t="s">
        <v>7719</v>
      </c>
      <c r="B1401" t="s">
        <v>80</v>
      </c>
      <c r="C1401" t="s">
        <v>1</v>
      </c>
      <c r="D1401" t="s">
        <v>2522</v>
      </c>
      <c r="E1401" t="s">
        <v>38</v>
      </c>
      <c r="F1401" s="1">
        <v>44341</v>
      </c>
      <c r="G1401" t="s">
        <v>7598</v>
      </c>
      <c r="H1401" t="s">
        <v>3867</v>
      </c>
      <c r="I1401">
        <v>10009</v>
      </c>
      <c r="J1401" t="s">
        <v>2618</v>
      </c>
      <c r="K1401" t="s">
        <v>1887</v>
      </c>
      <c r="L1401" t="s">
        <v>1860</v>
      </c>
      <c r="M1401" s="1">
        <v>44341</v>
      </c>
      <c r="N1401" t="s">
        <v>1919</v>
      </c>
      <c r="O1401" t="s">
        <v>7722</v>
      </c>
      <c r="P1401" t="s">
        <v>1897</v>
      </c>
      <c r="Q1401" t="s">
        <v>7722</v>
      </c>
      <c r="R1401" t="s">
        <v>1898</v>
      </c>
      <c r="S1401">
        <v>1</v>
      </c>
      <c r="T1401">
        <v>0</v>
      </c>
      <c r="U1401">
        <v>1.48</v>
      </c>
      <c r="V1401">
        <v>1.48</v>
      </c>
      <c r="W1401">
        <v>1</v>
      </c>
      <c r="X1401">
        <v>3.29</v>
      </c>
      <c r="Y1401">
        <v>3.29</v>
      </c>
      <c r="Z1401">
        <v>3.29</v>
      </c>
      <c r="AA1401">
        <v>3.29</v>
      </c>
      <c r="AB1401">
        <v>1.81</v>
      </c>
    </row>
    <row r="1402" spans="1:28" x14ac:dyDescent="0.35">
      <c r="A1402" t="s">
        <v>7719</v>
      </c>
      <c r="B1402" t="s">
        <v>80</v>
      </c>
      <c r="C1402" t="s">
        <v>1</v>
      </c>
      <c r="D1402" t="s">
        <v>2251</v>
      </c>
      <c r="E1402" t="s">
        <v>21</v>
      </c>
      <c r="F1402" s="1">
        <v>44321</v>
      </c>
      <c r="G1402" t="s">
        <v>7613</v>
      </c>
      <c r="H1402" t="s">
        <v>4764</v>
      </c>
      <c r="I1402">
        <v>10035</v>
      </c>
      <c r="J1402" t="s">
        <v>1813</v>
      </c>
      <c r="K1402" t="s">
        <v>1887</v>
      </c>
      <c r="L1402" t="s">
        <v>1860</v>
      </c>
      <c r="M1402" s="1">
        <v>44321</v>
      </c>
      <c r="N1402" t="s">
        <v>1919</v>
      </c>
      <c r="O1402" t="s">
        <v>7722</v>
      </c>
      <c r="P1402" t="s">
        <v>1897</v>
      </c>
      <c r="Q1402" t="s">
        <v>7722</v>
      </c>
      <c r="R1402" t="s">
        <v>1879</v>
      </c>
      <c r="S1402">
        <v>1</v>
      </c>
      <c r="T1402">
        <v>0</v>
      </c>
      <c r="U1402">
        <v>3.21</v>
      </c>
      <c r="V1402">
        <v>3.21</v>
      </c>
      <c r="W1402">
        <v>1</v>
      </c>
      <c r="X1402">
        <v>6.68</v>
      </c>
      <c r="Y1402">
        <v>6.68</v>
      </c>
      <c r="Z1402">
        <v>6.68</v>
      </c>
      <c r="AA1402">
        <v>6.68</v>
      </c>
      <c r="AB1402">
        <v>3.4699999999999998</v>
      </c>
    </row>
    <row r="1403" spans="1:28" x14ac:dyDescent="0.35">
      <c r="A1403" t="s">
        <v>7719</v>
      </c>
      <c r="B1403" t="s">
        <v>80</v>
      </c>
      <c r="C1403" t="s">
        <v>1</v>
      </c>
      <c r="D1403" t="s">
        <v>2668</v>
      </c>
      <c r="E1403" t="s">
        <v>260</v>
      </c>
      <c r="F1403" s="1">
        <v>43357</v>
      </c>
      <c r="G1403" t="s">
        <v>7613</v>
      </c>
      <c r="H1403" t="s">
        <v>3880</v>
      </c>
      <c r="I1403">
        <v>10009</v>
      </c>
      <c r="J1403" t="s">
        <v>1369</v>
      </c>
      <c r="K1403" t="s">
        <v>1887</v>
      </c>
      <c r="L1403" t="s">
        <v>1860</v>
      </c>
      <c r="M1403" s="1">
        <v>43357</v>
      </c>
      <c r="N1403" t="s">
        <v>1919</v>
      </c>
      <c r="O1403" t="s">
        <v>7722</v>
      </c>
      <c r="P1403" t="s">
        <v>1897</v>
      </c>
      <c r="Q1403" t="s">
        <v>7722</v>
      </c>
      <c r="R1403" t="s">
        <v>1877</v>
      </c>
      <c r="S1403">
        <v>1</v>
      </c>
      <c r="T1403">
        <v>0</v>
      </c>
      <c r="U1403">
        <v>198.43</v>
      </c>
      <c r="V1403">
        <v>198.43</v>
      </c>
      <c r="W1403">
        <v>2</v>
      </c>
      <c r="X1403">
        <v>601.29999999999995</v>
      </c>
      <c r="Y1403">
        <v>601.29999999999995</v>
      </c>
      <c r="Z1403">
        <v>300.64999999999998</v>
      </c>
      <c r="AA1403">
        <v>300.64999999999998</v>
      </c>
      <c r="AB1403">
        <v>402.86999999999995</v>
      </c>
    </row>
    <row r="1404" spans="1:28" x14ac:dyDescent="0.35">
      <c r="A1404" t="s">
        <v>7719</v>
      </c>
      <c r="B1404" t="s">
        <v>169</v>
      </c>
      <c r="C1404" t="s">
        <v>1</v>
      </c>
      <c r="D1404" t="s">
        <v>2111</v>
      </c>
      <c r="E1404" t="s">
        <v>38</v>
      </c>
      <c r="F1404" s="1">
        <v>43907</v>
      </c>
      <c r="G1404" t="s">
        <v>7613</v>
      </c>
      <c r="H1404" t="s">
        <v>4765</v>
      </c>
      <c r="I1404">
        <v>19711</v>
      </c>
      <c r="J1404" t="s">
        <v>2840</v>
      </c>
      <c r="K1404" t="s">
        <v>1887</v>
      </c>
      <c r="L1404" t="s">
        <v>1860</v>
      </c>
      <c r="M1404" s="1">
        <v>43907</v>
      </c>
      <c r="N1404" t="s">
        <v>1919</v>
      </c>
      <c r="O1404" t="s">
        <v>7722</v>
      </c>
      <c r="P1404" t="s">
        <v>1895</v>
      </c>
      <c r="Q1404" t="s">
        <v>7722</v>
      </c>
      <c r="R1404" t="s">
        <v>1876</v>
      </c>
      <c r="S1404">
        <v>1</v>
      </c>
      <c r="T1404">
        <v>0</v>
      </c>
      <c r="U1404">
        <v>15.94</v>
      </c>
      <c r="V1404">
        <v>15.939999999999998</v>
      </c>
      <c r="W1404">
        <v>2</v>
      </c>
      <c r="X1404">
        <v>32.54</v>
      </c>
      <c r="Y1404">
        <v>32.54</v>
      </c>
      <c r="Z1404">
        <v>16.27</v>
      </c>
      <c r="AA1404">
        <v>16.27</v>
      </c>
      <c r="AB1404">
        <v>16.600000000000001</v>
      </c>
    </row>
    <row r="1405" spans="1:28" x14ac:dyDescent="0.35">
      <c r="A1405" t="s">
        <v>7719</v>
      </c>
      <c r="B1405" t="s">
        <v>80</v>
      </c>
      <c r="C1405" t="s">
        <v>1</v>
      </c>
      <c r="D1405" t="s">
        <v>296</v>
      </c>
      <c r="E1405" t="s">
        <v>477</v>
      </c>
      <c r="F1405" s="1">
        <v>44449</v>
      </c>
      <c r="G1405" t="s">
        <v>7613</v>
      </c>
      <c r="H1405" t="s">
        <v>4766</v>
      </c>
      <c r="I1405">
        <v>10024</v>
      </c>
      <c r="J1405" t="s">
        <v>3555</v>
      </c>
      <c r="K1405" t="s">
        <v>1887</v>
      </c>
      <c r="L1405" t="s">
        <v>1860</v>
      </c>
      <c r="M1405" s="1">
        <v>44449</v>
      </c>
      <c r="N1405" t="s">
        <v>1919</v>
      </c>
      <c r="O1405" t="s">
        <v>7722</v>
      </c>
      <c r="P1405" t="s">
        <v>1897</v>
      </c>
      <c r="Q1405" t="s">
        <v>7722</v>
      </c>
      <c r="R1405" t="s">
        <v>1879</v>
      </c>
      <c r="S1405">
        <v>1</v>
      </c>
      <c r="T1405">
        <v>0</v>
      </c>
      <c r="U1405">
        <v>9</v>
      </c>
      <c r="V1405">
        <v>9</v>
      </c>
      <c r="W1405">
        <v>2</v>
      </c>
      <c r="X1405">
        <v>18.760000000000002</v>
      </c>
      <c r="Y1405">
        <v>18.760000000000002</v>
      </c>
      <c r="Z1405">
        <v>9.3800000000000008</v>
      </c>
      <c r="AA1405">
        <v>9.3800000000000008</v>
      </c>
      <c r="AB1405">
        <v>9.7600000000000016</v>
      </c>
    </row>
    <row r="1406" spans="1:28" x14ac:dyDescent="0.35">
      <c r="A1406" t="s">
        <v>7719</v>
      </c>
      <c r="B1406" t="s">
        <v>80</v>
      </c>
      <c r="C1406" t="s">
        <v>1</v>
      </c>
      <c r="D1406" t="s">
        <v>81</v>
      </c>
      <c r="E1406" t="s">
        <v>67</v>
      </c>
      <c r="F1406" s="1">
        <v>44176</v>
      </c>
      <c r="G1406" t="s">
        <v>7613</v>
      </c>
      <c r="H1406" t="s">
        <v>708</v>
      </c>
      <c r="I1406">
        <v>10024</v>
      </c>
      <c r="J1406" t="s">
        <v>1211</v>
      </c>
      <c r="K1406" t="s">
        <v>1887</v>
      </c>
      <c r="L1406" t="s">
        <v>1866</v>
      </c>
      <c r="M1406" s="1">
        <v>44182</v>
      </c>
      <c r="N1406" t="s">
        <v>1869</v>
      </c>
      <c r="O1406" t="s">
        <v>7623</v>
      </c>
      <c r="P1406" t="s">
        <v>1897</v>
      </c>
      <c r="Q1406" t="s">
        <v>7623</v>
      </c>
      <c r="R1406" t="s">
        <v>1898</v>
      </c>
      <c r="S1406">
        <v>4</v>
      </c>
      <c r="T1406">
        <v>0</v>
      </c>
      <c r="U1406">
        <v>6.26</v>
      </c>
      <c r="V1406">
        <v>6.26</v>
      </c>
      <c r="W1406">
        <v>7</v>
      </c>
      <c r="X1406">
        <v>15.26</v>
      </c>
      <c r="Y1406">
        <v>15.26</v>
      </c>
      <c r="Z1406">
        <v>2.1800000000000002</v>
      </c>
      <c r="AA1406">
        <v>2.1800000000000002</v>
      </c>
      <c r="AB1406">
        <v>9</v>
      </c>
    </row>
    <row r="1407" spans="1:28" x14ac:dyDescent="0.35">
      <c r="A1407" t="s">
        <v>7720</v>
      </c>
      <c r="B1407" t="s">
        <v>80</v>
      </c>
      <c r="C1407" t="s">
        <v>1</v>
      </c>
      <c r="D1407" t="s">
        <v>81</v>
      </c>
      <c r="E1407" t="s">
        <v>82</v>
      </c>
      <c r="F1407" s="1">
        <v>44176</v>
      </c>
      <c r="G1407" t="s">
        <v>7613</v>
      </c>
      <c r="H1407" t="s">
        <v>708</v>
      </c>
      <c r="I1407">
        <v>10024</v>
      </c>
      <c r="J1407" t="s">
        <v>1212</v>
      </c>
      <c r="K1407" t="s">
        <v>1887</v>
      </c>
      <c r="L1407" t="s">
        <v>1866</v>
      </c>
      <c r="M1407" s="1">
        <v>44182</v>
      </c>
      <c r="N1407" t="s">
        <v>1869</v>
      </c>
      <c r="O1407" t="s">
        <v>7623</v>
      </c>
      <c r="P1407" t="s">
        <v>1897</v>
      </c>
      <c r="Q1407" t="s">
        <v>7623</v>
      </c>
      <c r="R1407" t="s">
        <v>1875</v>
      </c>
      <c r="S1407">
        <v>4</v>
      </c>
      <c r="T1407">
        <v>0</v>
      </c>
      <c r="U1407">
        <v>298.69</v>
      </c>
      <c r="V1407">
        <v>298.69000000000005</v>
      </c>
      <c r="W1407">
        <v>5</v>
      </c>
      <c r="X1407">
        <v>1029.95</v>
      </c>
      <c r="Y1407">
        <v>1029.95</v>
      </c>
      <c r="Z1407">
        <v>205.99</v>
      </c>
      <c r="AA1407">
        <v>205.99</v>
      </c>
      <c r="AB1407">
        <v>731.26</v>
      </c>
    </row>
    <row r="1408" spans="1:28" x14ac:dyDescent="0.35">
      <c r="A1408" t="s">
        <v>7715</v>
      </c>
      <c r="B1408" t="s">
        <v>80</v>
      </c>
      <c r="C1408" t="s">
        <v>1</v>
      </c>
      <c r="D1408" t="s">
        <v>137</v>
      </c>
      <c r="E1408" t="s">
        <v>18</v>
      </c>
      <c r="F1408" s="1">
        <v>44555</v>
      </c>
      <c r="G1408" t="s">
        <v>7613</v>
      </c>
      <c r="H1408" t="s">
        <v>737</v>
      </c>
      <c r="I1408">
        <v>10035</v>
      </c>
      <c r="J1408" t="s">
        <v>1261</v>
      </c>
      <c r="K1408" t="s">
        <v>1887</v>
      </c>
      <c r="L1408" t="s">
        <v>1866</v>
      </c>
      <c r="M1408" s="1">
        <v>44560</v>
      </c>
      <c r="N1408" t="s">
        <v>1869</v>
      </c>
      <c r="O1408" t="s">
        <v>7623</v>
      </c>
      <c r="P1408" t="s">
        <v>1897</v>
      </c>
      <c r="Q1408" t="s">
        <v>7623</v>
      </c>
      <c r="R1408" t="s">
        <v>1873</v>
      </c>
      <c r="S1408">
        <v>3</v>
      </c>
      <c r="T1408">
        <v>0</v>
      </c>
      <c r="U1408">
        <v>10.91</v>
      </c>
      <c r="V1408">
        <v>10.91</v>
      </c>
      <c r="W1408">
        <v>2</v>
      </c>
      <c r="X1408">
        <v>41.96</v>
      </c>
      <c r="Y1408">
        <v>41.96</v>
      </c>
      <c r="Z1408">
        <v>20.98</v>
      </c>
      <c r="AA1408">
        <v>20.98</v>
      </c>
      <c r="AB1408">
        <v>31.05</v>
      </c>
    </row>
    <row r="1409" spans="1:28" x14ac:dyDescent="0.35">
      <c r="A1409" t="s">
        <v>7720</v>
      </c>
      <c r="B1409" t="s">
        <v>140</v>
      </c>
      <c r="C1409" t="s">
        <v>1</v>
      </c>
      <c r="D1409" t="s">
        <v>156</v>
      </c>
      <c r="E1409" t="s">
        <v>157</v>
      </c>
      <c r="F1409" s="1">
        <v>44229</v>
      </c>
      <c r="G1409" t="s">
        <v>7613</v>
      </c>
      <c r="H1409" t="s">
        <v>747</v>
      </c>
      <c r="I1409">
        <v>43229</v>
      </c>
      <c r="J1409" t="s">
        <v>1277</v>
      </c>
      <c r="K1409" t="s">
        <v>1887</v>
      </c>
      <c r="L1409" t="s">
        <v>1866</v>
      </c>
      <c r="M1409" s="1">
        <v>44232</v>
      </c>
      <c r="N1409" t="s">
        <v>1891</v>
      </c>
      <c r="O1409" t="s">
        <v>7675</v>
      </c>
      <c r="P1409" t="s">
        <v>1907</v>
      </c>
      <c r="Q1409" t="s">
        <v>7675</v>
      </c>
      <c r="R1409" t="s">
        <v>1875</v>
      </c>
      <c r="S1409">
        <v>2</v>
      </c>
      <c r="T1409">
        <v>0.4</v>
      </c>
      <c r="U1409">
        <v>-11.99</v>
      </c>
      <c r="V1409">
        <v>27.990000000000009</v>
      </c>
      <c r="W1409">
        <v>5</v>
      </c>
      <c r="X1409">
        <v>59.97</v>
      </c>
      <c r="Y1409">
        <v>99.95</v>
      </c>
      <c r="Z1409">
        <v>19.990000000000002</v>
      </c>
      <c r="AA1409">
        <v>11.994</v>
      </c>
      <c r="AB1409">
        <v>71.959999999999994</v>
      </c>
    </row>
    <row r="1410" spans="1:28" x14ac:dyDescent="0.35">
      <c r="A1410" t="s">
        <v>7719</v>
      </c>
      <c r="B1410" t="s">
        <v>140</v>
      </c>
      <c r="C1410" t="s">
        <v>1</v>
      </c>
      <c r="D1410" t="s">
        <v>156</v>
      </c>
      <c r="E1410" t="s">
        <v>21</v>
      </c>
      <c r="F1410" s="1">
        <v>44229</v>
      </c>
      <c r="G1410" t="s">
        <v>7613</v>
      </c>
      <c r="H1410" t="s">
        <v>747</v>
      </c>
      <c r="I1410">
        <v>43229</v>
      </c>
      <c r="J1410" t="s">
        <v>1278</v>
      </c>
      <c r="K1410" t="s">
        <v>1887</v>
      </c>
      <c r="L1410" t="s">
        <v>1866</v>
      </c>
      <c r="M1410" s="1">
        <v>44232</v>
      </c>
      <c r="N1410" t="s">
        <v>1891</v>
      </c>
      <c r="O1410" t="s">
        <v>7675</v>
      </c>
      <c r="P1410" t="s">
        <v>1907</v>
      </c>
      <c r="Q1410" t="s">
        <v>7675</v>
      </c>
      <c r="R1410" t="s">
        <v>1879</v>
      </c>
      <c r="S1410">
        <v>2</v>
      </c>
      <c r="T1410">
        <v>0.2</v>
      </c>
      <c r="U1410">
        <v>29.36</v>
      </c>
      <c r="V1410">
        <v>48.934999999999988</v>
      </c>
      <c r="W1410">
        <v>2</v>
      </c>
      <c r="X1410">
        <v>78.3</v>
      </c>
      <c r="Y1410">
        <v>97.874999999999986</v>
      </c>
      <c r="Z1410">
        <v>48.937499999999993</v>
      </c>
      <c r="AA1410">
        <v>39.15</v>
      </c>
      <c r="AB1410">
        <v>48.94</v>
      </c>
    </row>
    <row r="1411" spans="1:28" x14ac:dyDescent="0.35">
      <c r="A1411" t="s">
        <v>7719</v>
      </c>
      <c r="B1411" t="s">
        <v>140</v>
      </c>
      <c r="C1411" t="s">
        <v>1</v>
      </c>
      <c r="D1411" t="s">
        <v>156</v>
      </c>
      <c r="E1411" t="s">
        <v>18</v>
      </c>
      <c r="F1411" s="1">
        <v>44229</v>
      </c>
      <c r="G1411" t="s">
        <v>7613</v>
      </c>
      <c r="H1411" t="s">
        <v>747</v>
      </c>
      <c r="I1411">
        <v>43229</v>
      </c>
      <c r="J1411" t="s">
        <v>1279</v>
      </c>
      <c r="K1411" t="s">
        <v>1887</v>
      </c>
      <c r="L1411" t="s">
        <v>1866</v>
      </c>
      <c r="M1411" s="1">
        <v>44232</v>
      </c>
      <c r="N1411" t="s">
        <v>1891</v>
      </c>
      <c r="O1411" t="s">
        <v>7675</v>
      </c>
      <c r="P1411" t="s">
        <v>1907</v>
      </c>
      <c r="Q1411" t="s">
        <v>7675</v>
      </c>
      <c r="R1411" t="s">
        <v>1898</v>
      </c>
      <c r="S1411">
        <v>2</v>
      </c>
      <c r="T1411">
        <v>0.2</v>
      </c>
      <c r="U1411">
        <v>6.97</v>
      </c>
      <c r="V1411">
        <v>12.334999999999997</v>
      </c>
      <c r="W1411">
        <v>9</v>
      </c>
      <c r="X1411">
        <v>21.46</v>
      </c>
      <c r="Y1411">
        <v>26.824999999999999</v>
      </c>
      <c r="Z1411">
        <v>2.9805555555555556</v>
      </c>
      <c r="AA1411">
        <v>2.3844444444444446</v>
      </c>
      <c r="AB1411">
        <v>14.490000000000002</v>
      </c>
    </row>
    <row r="1412" spans="1:28" x14ac:dyDescent="0.35">
      <c r="A1412" t="s">
        <v>7715</v>
      </c>
      <c r="B1412" t="s">
        <v>39</v>
      </c>
      <c r="C1412" t="s">
        <v>1</v>
      </c>
      <c r="D1412" t="s">
        <v>162</v>
      </c>
      <c r="E1412" t="s">
        <v>48</v>
      </c>
      <c r="F1412" s="1">
        <v>44079</v>
      </c>
      <c r="G1412" t="s">
        <v>7613</v>
      </c>
      <c r="H1412" t="s">
        <v>749</v>
      </c>
      <c r="I1412">
        <v>19140</v>
      </c>
      <c r="J1412" t="s">
        <v>1188</v>
      </c>
      <c r="K1412" t="s">
        <v>1887</v>
      </c>
      <c r="L1412" t="s">
        <v>1866</v>
      </c>
      <c r="M1412" s="1">
        <v>44081</v>
      </c>
      <c r="N1412" t="s">
        <v>1861</v>
      </c>
      <c r="O1412" t="s">
        <v>7614</v>
      </c>
      <c r="P1412" t="s">
        <v>1888</v>
      </c>
      <c r="Q1412" t="s">
        <v>7614</v>
      </c>
      <c r="R1412" t="s">
        <v>1873</v>
      </c>
      <c r="S1412">
        <v>1</v>
      </c>
      <c r="T1412">
        <v>0.2</v>
      </c>
      <c r="U1412">
        <v>10.35</v>
      </c>
      <c r="V1412">
        <v>31.049999999999983</v>
      </c>
      <c r="W1412">
        <v>2</v>
      </c>
      <c r="X1412">
        <v>82.8</v>
      </c>
      <c r="Y1412">
        <v>103.49999999999999</v>
      </c>
      <c r="Z1412">
        <v>51.749999999999993</v>
      </c>
      <c r="AA1412">
        <v>41.4</v>
      </c>
      <c r="AB1412">
        <v>72.45</v>
      </c>
    </row>
    <row r="1413" spans="1:28" x14ac:dyDescent="0.35">
      <c r="A1413" t="s">
        <v>7719</v>
      </c>
      <c r="B1413" t="s">
        <v>39</v>
      </c>
      <c r="C1413" t="s">
        <v>1</v>
      </c>
      <c r="D1413" t="s">
        <v>220</v>
      </c>
      <c r="E1413" t="s">
        <v>221</v>
      </c>
      <c r="F1413" s="1">
        <v>44383</v>
      </c>
      <c r="G1413" t="s">
        <v>7613</v>
      </c>
      <c r="H1413" t="s">
        <v>779</v>
      </c>
      <c r="I1413">
        <v>19120</v>
      </c>
      <c r="J1413" t="s">
        <v>1331</v>
      </c>
      <c r="K1413" t="s">
        <v>1887</v>
      </c>
      <c r="L1413" t="s">
        <v>1866</v>
      </c>
      <c r="M1413" s="1">
        <v>44390</v>
      </c>
      <c r="N1413" t="s">
        <v>1869</v>
      </c>
      <c r="O1413" t="s">
        <v>7623</v>
      </c>
      <c r="P1413" t="s">
        <v>1888</v>
      </c>
      <c r="Q1413" t="s">
        <v>7623</v>
      </c>
      <c r="R1413" t="s">
        <v>1876</v>
      </c>
      <c r="S1413">
        <v>5</v>
      </c>
      <c r="T1413">
        <v>0.7</v>
      </c>
      <c r="U1413">
        <v>-2.2599999999999998</v>
      </c>
      <c r="V1413">
        <v>4.6233333333333322</v>
      </c>
      <c r="W1413">
        <v>2</v>
      </c>
      <c r="X1413">
        <v>2.95</v>
      </c>
      <c r="Y1413">
        <v>9.8333333333333321</v>
      </c>
      <c r="Z1413">
        <v>4.9166666666666661</v>
      </c>
      <c r="AA1413">
        <v>1.4750000000000001</v>
      </c>
      <c r="AB1413">
        <v>5.21</v>
      </c>
    </row>
    <row r="1414" spans="1:28" x14ac:dyDescent="0.35">
      <c r="A1414" t="s">
        <v>7719</v>
      </c>
      <c r="B1414" t="s">
        <v>39</v>
      </c>
      <c r="C1414" t="s">
        <v>1</v>
      </c>
      <c r="D1414" t="s">
        <v>220</v>
      </c>
      <c r="E1414" t="s">
        <v>222</v>
      </c>
      <c r="F1414" s="1">
        <v>44383</v>
      </c>
      <c r="G1414" t="s">
        <v>7613</v>
      </c>
      <c r="H1414" t="s">
        <v>779</v>
      </c>
      <c r="I1414">
        <v>19120</v>
      </c>
      <c r="J1414" t="s">
        <v>1332</v>
      </c>
      <c r="K1414" t="s">
        <v>1887</v>
      </c>
      <c r="L1414" t="s">
        <v>1866</v>
      </c>
      <c r="M1414" s="1">
        <v>44390</v>
      </c>
      <c r="N1414" t="s">
        <v>1869</v>
      </c>
      <c r="O1414" t="s">
        <v>7623</v>
      </c>
      <c r="P1414" t="s">
        <v>1888</v>
      </c>
      <c r="Q1414" t="s">
        <v>7623</v>
      </c>
      <c r="R1414" t="s">
        <v>1879</v>
      </c>
      <c r="S1414">
        <v>5</v>
      </c>
      <c r="T1414">
        <v>0.2</v>
      </c>
      <c r="U1414">
        <v>5.82</v>
      </c>
      <c r="V1414">
        <v>9.8349999999999973</v>
      </c>
      <c r="W1414">
        <v>3</v>
      </c>
      <c r="X1414">
        <v>16.059999999999999</v>
      </c>
      <c r="Y1414">
        <v>20.074999999999996</v>
      </c>
      <c r="Z1414">
        <v>6.6916666666666655</v>
      </c>
      <c r="AA1414">
        <v>5.3533333333333326</v>
      </c>
      <c r="AB1414">
        <v>10.239999999999998</v>
      </c>
    </row>
    <row r="1415" spans="1:28" x14ac:dyDescent="0.35">
      <c r="A1415" t="s">
        <v>7719</v>
      </c>
      <c r="B1415" t="s">
        <v>238</v>
      </c>
      <c r="C1415" t="s">
        <v>1</v>
      </c>
      <c r="D1415" t="s">
        <v>239</v>
      </c>
      <c r="E1415" t="s">
        <v>47</v>
      </c>
      <c r="F1415" s="1">
        <v>43467</v>
      </c>
      <c r="G1415" t="s">
        <v>7613</v>
      </c>
      <c r="H1415" t="s">
        <v>787</v>
      </c>
      <c r="I1415">
        <v>44256</v>
      </c>
      <c r="J1415" t="s">
        <v>1344</v>
      </c>
      <c r="K1415" t="s">
        <v>1887</v>
      </c>
      <c r="L1415" t="s">
        <v>1866</v>
      </c>
      <c r="M1415" s="1">
        <v>43474</v>
      </c>
      <c r="N1415" t="s">
        <v>1869</v>
      </c>
      <c r="O1415" t="s">
        <v>7623</v>
      </c>
      <c r="P1415" t="s">
        <v>1907</v>
      </c>
      <c r="Q1415" t="s">
        <v>7623</v>
      </c>
      <c r="R1415" t="s">
        <v>1868</v>
      </c>
      <c r="S1415">
        <v>5</v>
      </c>
      <c r="T1415">
        <v>0.2</v>
      </c>
      <c r="U1415">
        <v>8.8800000000000008</v>
      </c>
      <c r="V1415">
        <v>14.799999999999999</v>
      </c>
      <c r="W1415">
        <v>2</v>
      </c>
      <c r="X1415">
        <v>23.68</v>
      </c>
      <c r="Y1415">
        <v>29.599999999999998</v>
      </c>
      <c r="Z1415">
        <v>14.799999999999999</v>
      </c>
      <c r="AA1415">
        <v>11.84</v>
      </c>
      <c r="AB1415">
        <v>14.799999999999999</v>
      </c>
    </row>
    <row r="1416" spans="1:28" x14ac:dyDescent="0.35">
      <c r="A1416" t="s">
        <v>7715</v>
      </c>
      <c r="B1416" t="s">
        <v>238</v>
      </c>
      <c r="C1416" t="s">
        <v>1</v>
      </c>
      <c r="D1416" t="s">
        <v>239</v>
      </c>
      <c r="E1416" t="s">
        <v>240</v>
      </c>
      <c r="F1416" s="1">
        <v>43467</v>
      </c>
      <c r="G1416" t="s">
        <v>7613</v>
      </c>
      <c r="H1416" t="s">
        <v>787</v>
      </c>
      <c r="I1416">
        <v>44256</v>
      </c>
      <c r="J1416" t="s">
        <v>1345</v>
      </c>
      <c r="K1416" t="s">
        <v>1887</v>
      </c>
      <c r="L1416" t="s">
        <v>1866</v>
      </c>
      <c r="M1416" s="1">
        <v>43474</v>
      </c>
      <c r="N1416" t="s">
        <v>1869</v>
      </c>
      <c r="O1416" t="s">
        <v>7623</v>
      </c>
      <c r="P1416" t="s">
        <v>1907</v>
      </c>
      <c r="Q1416" t="s">
        <v>7623</v>
      </c>
      <c r="R1416" t="s">
        <v>1863</v>
      </c>
      <c r="S1416">
        <v>5</v>
      </c>
      <c r="T1416">
        <v>0.5</v>
      </c>
      <c r="U1416">
        <v>-244.32</v>
      </c>
      <c r="V1416">
        <v>208.13</v>
      </c>
      <c r="W1416">
        <v>5</v>
      </c>
      <c r="X1416">
        <v>452.45</v>
      </c>
      <c r="Y1416">
        <v>904.9</v>
      </c>
      <c r="Z1416">
        <v>180.98</v>
      </c>
      <c r="AA1416">
        <v>90.49</v>
      </c>
      <c r="AB1416">
        <v>696.77</v>
      </c>
    </row>
    <row r="1417" spans="1:28" x14ac:dyDescent="0.35">
      <c r="A1417" t="s">
        <v>7720</v>
      </c>
      <c r="B1417" t="s">
        <v>238</v>
      </c>
      <c r="C1417" t="s">
        <v>1</v>
      </c>
      <c r="D1417" t="s">
        <v>239</v>
      </c>
      <c r="E1417" t="s">
        <v>18</v>
      </c>
      <c r="F1417" s="1">
        <v>43467</v>
      </c>
      <c r="G1417" t="s">
        <v>7613</v>
      </c>
      <c r="H1417" t="s">
        <v>787</v>
      </c>
      <c r="I1417">
        <v>44256</v>
      </c>
      <c r="J1417" t="s">
        <v>1258</v>
      </c>
      <c r="K1417" t="s">
        <v>1887</v>
      </c>
      <c r="L1417" t="s">
        <v>1866</v>
      </c>
      <c r="M1417" s="1">
        <v>43474</v>
      </c>
      <c r="N1417" t="s">
        <v>1869</v>
      </c>
      <c r="O1417" t="s">
        <v>7623</v>
      </c>
      <c r="P1417" t="s">
        <v>1907</v>
      </c>
      <c r="Q1417" t="s">
        <v>7623</v>
      </c>
      <c r="R1417" t="s">
        <v>1875</v>
      </c>
      <c r="S1417">
        <v>5</v>
      </c>
      <c r="T1417">
        <v>0.4</v>
      </c>
      <c r="U1417">
        <v>-14.7</v>
      </c>
      <c r="V1417">
        <v>27.286666666666676</v>
      </c>
      <c r="W1417">
        <v>3</v>
      </c>
      <c r="X1417">
        <v>62.98</v>
      </c>
      <c r="Y1417">
        <v>104.96666666666667</v>
      </c>
      <c r="Z1417">
        <v>34.988888888888887</v>
      </c>
      <c r="AA1417">
        <v>20.993333333333332</v>
      </c>
      <c r="AB1417">
        <v>77.679999999999993</v>
      </c>
    </row>
    <row r="1418" spans="1:28" x14ac:dyDescent="0.35">
      <c r="A1418" t="s">
        <v>7720</v>
      </c>
      <c r="B1418" t="s">
        <v>238</v>
      </c>
      <c r="C1418" t="s">
        <v>1</v>
      </c>
      <c r="D1418" t="s">
        <v>239</v>
      </c>
      <c r="E1418" t="s">
        <v>34</v>
      </c>
      <c r="F1418" s="1">
        <v>43467</v>
      </c>
      <c r="G1418" t="s">
        <v>7613</v>
      </c>
      <c r="H1418" t="s">
        <v>787</v>
      </c>
      <c r="I1418">
        <v>44256</v>
      </c>
      <c r="J1418" t="s">
        <v>1346</v>
      </c>
      <c r="K1418" t="s">
        <v>1887</v>
      </c>
      <c r="L1418" t="s">
        <v>1866</v>
      </c>
      <c r="M1418" s="1">
        <v>43474</v>
      </c>
      <c r="N1418" t="s">
        <v>1869</v>
      </c>
      <c r="O1418" t="s">
        <v>7623</v>
      </c>
      <c r="P1418" t="s">
        <v>1907</v>
      </c>
      <c r="Q1418" t="s">
        <v>7623</v>
      </c>
      <c r="R1418" t="s">
        <v>1912</v>
      </c>
      <c r="S1418">
        <v>5</v>
      </c>
      <c r="T1418">
        <v>0.7</v>
      </c>
      <c r="U1418">
        <v>-950.4</v>
      </c>
      <c r="V1418">
        <v>1821.5999999999995</v>
      </c>
      <c r="W1418">
        <v>9</v>
      </c>
      <c r="X1418">
        <v>1188</v>
      </c>
      <c r="Y1418">
        <v>3959.9999999999995</v>
      </c>
      <c r="Z1418">
        <v>439.99999999999994</v>
      </c>
      <c r="AA1418">
        <v>132</v>
      </c>
      <c r="AB1418">
        <v>2138.4</v>
      </c>
    </row>
    <row r="1419" spans="1:28" x14ac:dyDescent="0.35">
      <c r="A1419" t="s">
        <v>7720</v>
      </c>
      <c r="B1419" t="s">
        <v>238</v>
      </c>
      <c r="C1419" t="s">
        <v>1</v>
      </c>
      <c r="D1419" t="s">
        <v>239</v>
      </c>
      <c r="E1419" t="s">
        <v>241</v>
      </c>
      <c r="F1419" s="1">
        <v>43467</v>
      </c>
      <c r="G1419" t="s">
        <v>7613</v>
      </c>
      <c r="H1419" t="s">
        <v>787</v>
      </c>
      <c r="I1419">
        <v>44256</v>
      </c>
      <c r="J1419" t="s">
        <v>1347</v>
      </c>
      <c r="K1419" t="s">
        <v>1887</v>
      </c>
      <c r="L1419" t="s">
        <v>1866</v>
      </c>
      <c r="M1419" s="1">
        <v>43474</v>
      </c>
      <c r="N1419" t="s">
        <v>1869</v>
      </c>
      <c r="O1419" t="s">
        <v>7623</v>
      </c>
      <c r="P1419" t="s">
        <v>1907</v>
      </c>
      <c r="Q1419" t="s">
        <v>7623</v>
      </c>
      <c r="R1419" t="s">
        <v>1889</v>
      </c>
      <c r="S1419">
        <v>5</v>
      </c>
      <c r="T1419">
        <v>0.2</v>
      </c>
      <c r="U1419">
        <v>4.4800000000000004</v>
      </c>
      <c r="V1419">
        <v>26.875</v>
      </c>
      <c r="W1419">
        <v>2</v>
      </c>
      <c r="X1419">
        <v>89.58</v>
      </c>
      <c r="Y1419">
        <v>111.97499999999999</v>
      </c>
      <c r="Z1419">
        <v>55.987499999999997</v>
      </c>
      <c r="AA1419">
        <v>44.79</v>
      </c>
      <c r="AB1419">
        <v>85.1</v>
      </c>
    </row>
    <row r="1420" spans="1:28" x14ac:dyDescent="0.35">
      <c r="A1420" t="s">
        <v>7719</v>
      </c>
      <c r="B1420" t="s">
        <v>277</v>
      </c>
      <c r="C1420" t="s">
        <v>1</v>
      </c>
      <c r="D1420" t="s">
        <v>278</v>
      </c>
      <c r="E1420" t="s">
        <v>102</v>
      </c>
      <c r="F1420" s="1">
        <v>44539</v>
      </c>
      <c r="G1420" t="s">
        <v>7613</v>
      </c>
      <c r="H1420" t="s">
        <v>808</v>
      </c>
      <c r="I1420">
        <v>45231</v>
      </c>
      <c r="J1420" t="s">
        <v>1382</v>
      </c>
      <c r="K1420" t="s">
        <v>1887</v>
      </c>
      <c r="L1420" t="s">
        <v>1866</v>
      </c>
      <c r="M1420" s="1">
        <v>44543</v>
      </c>
      <c r="N1420" t="s">
        <v>1869</v>
      </c>
      <c r="O1420" t="s">
        <v>7623</v>
      </c>
      <c r="P1420" t="s">
        <v>1907</v>
      </c>
      <c r="Q1420" t="s">
        <v>7623</v>
      </c>
      <c r="R1420" t="s">
        <v>1872</v>
      </c>
      <c r="S1420">
        <v>3</v>
      </c>
      <c r="T1420">
        <v>0.2</v>
      </c>
      <c r="U1420">
        <v>-7.44</v>
      </c>
      <c r="V1420">
        <v>1.8624999999999972</v>
      </c>
      <c r="W1420">
        <v>1</v>
      </c>
      <c r="X1420">
        <v>37.21</v>
      </c>
      <c r="Y1420">
        <v>46.512499999999996</v>
      </c>
      <c r="Z1420">
        <v>46.512499999999996</v>
      </c>
      <c r="AA1420">
        <v>37.21</v>
      </c>
      <c r="AB1420">
        <v>44.65</v>
      </c>
    </row>
    <row r="1421" spans="1:28" x14ac:dyDescent="0.35">
      <c r="A1421" t="s">
        <v>7719</v>
      </c>
      <c r="B1421" t="s">
        <v>277</v>
      </c>
      <c r="C1421" t="s">
        <v>1</v>
      </c>
      <c r="D1421" t="s">
        <v>278</v>
      </c>
      <c r="E1421" t="s">
        <v>18</v>
      </c>
      <c r="F1421" s="1">
        <v>44539</v>
      </c>
      <c r="G1421" t="s">
        <v>7613</v>
      </c>
      <c r="H1421" t="s">
        <v>808</v>
      </c>
      <c r="I1421">
        <v>45231</v>
      </c>
      <c r="J1421" t="s">
        <v>1383</v>
      </c>
      <c r="K1421" t="s">
        <v>1887</v>
      </c>
      <c r="L1421" t="s">
        <v>1866</v>
      </c>
      <c r="M1421" s="1">
        <v>44543</v>
      </c>
      <c r="N1421" t="s">
        <v>1869</v>
      </c>
      <c r="O1421" t="s">
        <v>7623</v>
      </c>
      <c r="P1421" t="s">
        <v>1907</v>
      </c>
      <c r="Q1421" t="s">
        <v>7623</v>
      </c>
      <c r="R1421" t="s">
        <v>1890</v>
      </c>
      <c r="S1421">
        <v>3</v>
      </c>
      <c r="T1421">
        <v>0.2</v>
      </c>
      <c r="U1421">
        <v>21.59</v>
      </c>
      <c r="V1421">
        <v>35.984999999999999</v>
      </c>
      <c r="W1421">
        <v>3</v>
      </c>
      <c r="X1421">
        <v>57.58</v>
      </c>
      <c r="Y1421">
        <v>71.974999999999994</v>
      </c>
      <c r="Z1421">
        <v>23.991666666666664</v>
      </c>
      <c r="AA1421">
        <v>19.193333333333332</v>
      </c>
      <c r="AB1421">
        <v>35.989999999999995</v>
      </c>
    </row>
    <row r="1422" spans="1:28" x14ac:dyDescent="0.35">
      <c r="A1422" t="s">
        <v>7719</v>
      </c>
      <c r="B1422" t="s">
        <v>39</v>
      </c>
      <c r="C1422" t="s">
        <v>1</v>
      </c>
      <c r="D1422" t="s">
        <v>283</v>
      </c>
      <c r="E1422" t="s">
        <v>18</v>
      </c>
      <c r="F1422" s="1">
        <v>44482</v>
      </c>
      <c r="G1422" t="s">
        <v>7613</v>
      </c>
      <c r="H1422" t="s">
        <v>812</v>
      </c>
      <c r="I1422">
        <v>19140</v>
      </c>
      <c r="J1422" t="s">
        <v>1390</v>
      </c>
      <c r="K1422" t="s">
        <v>1887</v>
      </c>
      <c r="L1422" t="s">
        <v>1866</v>
      </c>
      <c r="M1422" s="1">
        <v>44486</v>
      </c>
      <c r="N1422" t="s">
        <v>1869</v>
      </c>
      <c r="O1422" t="s">
        <v>7623</v>
      </c>
      <c r="P1422" t="s">
        <v>1888</v>
      </c>
      <c r="Q1422" t="s">
        <v>7623</v>
      </c>
      <c r="R1422" t="s">
        <v>1879</v>
      </c>
      <c r="S1422">
        <v>3</v>
      </c>
      <c r="T1422">
        <v>0.2</v>
      </c>
      <c r="U1422">
        <v>4.08</v>
      </c>
      <c r="V1422">
        <v>6.9924999999999997</v>
      </c>
      <c r="W1422">
        <v>2</v>
      </c>
      <c r="X1422">
        <v>11.65</v>
      </c>
      <c r="Y1422">
        <v>14.5625</v>
      </c>
      <c r="Z1422">
        <v>7.28125</v>
      </c>
      <c r="AA1422">
        <v>5.8250000000000002</v>
      </c>
      <c r="AB1422">
        <v>7.57</v>
      </c>
    </row>
    <row r="1423" spans="1:28" x14ac:dyDescent="0.35">
      <c r="A1423" t="s">
        <v>7719</v>
      </c>
      <c r="B1423" t="s">
        <v>39</v>
      </c>
      <c r="C1423" t="s">
        <v>1</v>
      </c>
      <c r="D1423" t="s">
        <v>283</v>
      </c>
      <c r="E1423" t="s">
        <v>196</v>
      </c>
      <c r="F1423" s="1">
        <v>44482</v>
      </c>
      <c r="G1423" t="s">
        <v>7613</v>
      </c>
      <c r="H1423" t="s">
        <v>812</v>
      </c>
      <c r="I1423">
        <v>19140</v>
      </c>
      <c r="J1423" t="s">
        <v>1391</v>
      </c>
      <c r="K1423" t="s">
        <v>1887</v>
      </c>
      <c r="L1423" t="s">
        <v>1866</v>
      </c>
      <c r="M1423" s="1">
        <v>44486</v>
      </c>
      <c r="N1423" t="s">
        <v>1869</v>
      </c>
      <c r="O1423" t="s">
        <v>7623</v>
      </c>
      <c r="P1423" t="s">
        <v>1888</v>
      </c>
      <c r="Q1423" t="s">
        <v>7623</v>
      </c>
      <c r="R1423" t="s">
        <v>1879</v>
      </c>
      <c r="S1423">
        <v>3</v>
      </c>
      <c r="T1423">
        <v>0.2</v>
      </c>
      <c r="U1423">
        <v>5.91</v>
      </c>
      <c r="V1423">
        <v>10.454999999999998</v>
      </c>
      <c r="W1423">
        <v>4</v>
      </c>
      <c r="X1423">
        <v>18.18</v>
      </c>
      <c r="Y1423">
        <v>22.724999999999998</v>
      </c>
      <c r="Z1423">
        <v>5.6812499999999995</v>
      </c>
      <c r="AA1423">
        <v>4.5449999999999999</v>
      </c>
      <c r="AB1423">
        <v>12.27</v>
      </c>
    </row>
    <row r="1424" spans="1:28" x14ac:dyDescent="0.35">
      <c r="A1424" t="s">
        <v>7719</v>
      </c>
      <c r="B1424" t="s">
        <v>39</v>
      </c>
      <c r="C1424" t="s">
        <v>1</v>
      </c>
      <c r="D1424" t="s">
        <v>283</v>
      </c>
      <c r="E1424" t="s">
        <v>11</v>
      </c>
      <c r="F1424" s="1">
        <v>44482</v>
      </c>
      <c r="G1424" t="s">
        <v>7613</v>
      </c>
      <c r="H1424" t="s">
        <v>812</v>
      </c>
      <c r="I1424">
        <v>19140</v>
      </c>
      <c r="J1424" t="s">
        <v>1392</v>
      </c>
      <c r="K1424" t="s">
        <v>1887</v>
      </c>
      <c r="L1424" t="s">
        <v>1866</v>
      </c>
      <c r="M1424" s="1">
        <v>44486</v>
      </c>
      <c r="N1424" t="s">
        <v>1869</v>
      </c>
      <c r="O1424" t="s">
        <v>7623</v>
      </c>
      <c r="P1424" t="s">
        <v>1888</v>
      </c>
      <c r="Q1424" t="s">
        <v>7623</v>
      </c>
      <c r="R1424" t="s">
        <v>1872</v>
      </c>
      <c r="S1424">
        <v>3</v>
      </c>
      <c r="T1424">
        <v>0.2</v>
      </c>
      <c r="U1424">
        <v>5.97</v>
      </c>
      <c r="V1424">
        <v>20.897500000000001</v>
      </c>
      <c r="W1424">
        <v>6</v>
      </c>
      <c r="X1424">
        <v>59.71</v>
      </c>
      <c r="Y1424">
        <v>74.637500000000003</v>
      </c>
      <c r="Z1424">
        <v>12.439583333333331</v>
      </c>
      <c r="AA1424">
        <v>9.9516666666666662</v>
      </c>
      <c r="AB1424">
        <v>53.74</v>
      </c>
    </row>
    <row r="1425" spans="1:28" x14ac:dyDescent="0.35">
      <c r="A1425" t="s">
        <v>7719</v>
      </c>
      <c r="B1425" t="s">
        <v>39</v>
      </c>
      <c r="C1425" t="s">
        <v>1</v>
      </c>
      <c r="D1425" t="s">
        <v>283</v>
      </c>
      <c r="E1425" t="s">
        <v>47</v>
      </c>
      <c r="F1425" s="1">
        <v>44482</v>
      </c>
      <c r="G1425" t="s">
        <v>7613</v>
      </c>
      <c r="H1425" t="s">
        <v>812</v>
      </c>
      <c r="I1425">
        <v>19140</v>
      </c>
      <c r="J1425" t="s">
        <v>1393</v>
      </c>
      <c r="K1425" t="s">
        <v>1887</v>
      </c>
      <c r="L1425" t="s">
        <v>1866</v>
      </c>
      <c r="M1425" s="1">
        <v>44486</v>
      </c>
      <c r="N1425" t="s">
        <v>1869</v>
      </c>
      <c r="O1425" t="s">
        <v>7623</v>
      </c>
      <c r="P1425" t="s">
        <v>1888</v>
      </c>
      <c r="Q1425" t="s">
        <v>7623</v>
      </c>
      <c r="R1425" t="s">
        <v>1868</v>
      </c>
      <c r="S1425">
        <v>3</v>
      </c>
      <c r="T1425">
        <v>0.2</v>
      </c>
      <c r="U1425">
        <v>8.69</v>
      </c>
      <c r="V1425">
        <v>14.899999999999999</v>
      </c>
      <c r="W1425">
        <v>3</v>
      </c>
      <c r="X1425">
        <v>24.84</v>
      </c>
      <c r="Y1425">
        <v>31.049999999999997</v>
      </c>
      <c r="Z1425">
        <v>10.349999999999998</v>
      </c>
      <c r="AA1425">
        <v>8.2799999999999994</v>
      </c>
      <c r="AB1425">
        <v>16.149999999999999</v>
      </c>
    </row>
    <row r="1426" spans="1:28" x14ac:dyDescent="0.35">
      <c r="A1426" t="s">
        <v>7719</v>
      </c>
      <c r="B1426" t="s">
        <v>290</v>
      </c>
      <c r="C1426" t="s">
        <v>1</v>
      </c>
      <c r="D1426" t="s">
        <v>162</v>
      </c>
      <c r="E1426" t="s">
        <v>21</v>
      </c>
      <c r="F1426" s="1">
        <v>44132</v>
      </c>
      <c r="G1426" t="s">
        <v>7613</v>
      </c>
      <c r="H1426" t="s">
        <v>819</v>
      </c>
      <c r="I1426">
        <v>7109</v>
      </c>
      <c r="J1426" t="s">
        <v>1407</v>
      </c>
      <c r="K1426" t="s">
        <v>1887</v>
      </c>
      <c r="L1426" t="s">
        <v>1866</v>
      </c>
      <c r="M1426" s="1">
        <v>44138</v>
      </c>
      <c r="N1426" t="s">
        <v>1869</v>
      </c>
      <c r="O1426" t="s">
        <v>7623</v>
      </c>
      <c r="P1426" t="s">
        <v>1915</v>
      </c>
      <c r="Q1426" t="s">
        <v>7623</v>
      </c>
      <c r="R1426" t="s">
        <v>1879</v>
      </c>
      <c r="S1426">
        <v>4</v>
      </c>
      <c r="T1426">
        <v>0</v>
      </c>
      <c r="U1426">
        <v>15.55</v>
      </c>
      <c r="V1426">
        <v>15.55</v>
      </c>
      <c r="W1426">
        <v>5</v>
      </c>
      <c r="X1426">
        <v>32.4</v>
      </c>
      <c r="Y1426">
        <v>32.4</v>
      </c>
      <c r="Z1426">
        <v>6.4799999999999995</v>
      </c>
      <c r="AA1426">
        <v>6.4799999999999995</v>
      </c>
      <c r="AB1426">
        <v>16.849999999999998</v>
      </c>
    </row>
    <row r="1427" spans="1:28" x14ac:dyDescent="0.35">
      <c r="A1427" t="s">
        <v>7719</v>
      </c>
      <c r="B1427" t="s">
        <v>290</v>
      </c>
      <c r="C1427" t="s">
        <v>1</v>
      </c>
      <c r="D1427" t="s">
        <v>162</v>
      </c>
      <c r="E1427" t="s">
        <v>236</v>
      </c>
      <c r="F1427" s="1">
        <v>44132</v>
      </c>
      <c r="G1427" t="s">
        <v>7613</v>
      </c>
      <c r="H1427" t="s">
        <v>819</v>
      </c>
      <c r="I1427">
        <v>7109</v>
      </c>
      <c r="J1427" t="s">
        <v>1408</v>
      </c>
      <c r="K1427" t="s">
        <v>1887</v>
      </c>
      <c r="L1427" t="s">
        <v>1866</v>
      </c>
      <c r="M1427" s="1">
        <v>44138</v>
      </c>
      <c r="N1427" t="s">
        <v>1869</v>
      </c>
      <c r="O1427" t="s">
        <v>7623</v>
      </c>
      <c r="P1427" t="s">
        <v>1915</v>
      </c>
      <c r="Q1427" t="s">
        <v>7623</v>
      </c>
      <c r="R1427" t="s">
        <v>1872</v>
      </c>
      <c r="S1427">
        <v>4</v>
      </c>
      <c r="T1427">
        <v>0</v>
      </c>
      <c r="U1427">
        <v>10.82</v>
      </c>
      <c r="V1427">
        <v>10.819999999999936</v>
      </c>
      <c r="W1427">
        <v>8</v>
      </c>
      <c r="X1427">
        <v>1082.48</v>
      </c>
      <c r="Y1427">
        <v>1082.48</v>
      </c>
      <c r="Z1427">
        <v>135.31</v>
      </c>
      <c r="AA1427">
        <v>135.31</v>
      </c>
      <c r="AB1427">
        <v>1071.6600000000001</v>
      </c>
    </row>
    <row r="1428" spans="1:28" x14ac:dyDescent="0.35">
      <c r="A1428" t="s">
        <v>7719</v>
      </c>
      <c r="B1428" t="s">
        <v>290</v>
      </c>
      <c r="C1428" t="s">
        <v>1</v>
      </c>
      <c r="D1428" t="s">
        <v>162</v>
      </c>
      <c r="E1428" t="s">
        <v>21</v>
      </c>
      <c r="F1428" s="1">
        <v>44132</v>
      </c>
      <c r="G1428" t="s">
        <v>7613</v>
      </c>
      <c r="H1428" t="s">
        <v>819</v>
      </c>
      <c r="I1428">
        <v>7109</v>
      </c>
      <c r="J1428" t="s">
        <v>1409</v>
      </c>
      <c r="K1428" t="s">
        <v>1887</v>
      </c>
      <c r="L1428" t="s">
        <v>1866</v>
      </c>
      <c r="M1428" s="1">
        <v>44138</v>
      </c>
      <c r="N1428" t="s">
        <v>1869</v>
      </c>
      <c r="O1428" t="s">
        <v>7623</v>
      </c>
      <c r="P1428" t="s">
        <v>1915</v>
      </c>
      <c r="Q1428" t="s">
        <v>7623</v>
      </c>
      <c r="R1428" t="s">
        <v>1879</v>
      </c>
      <c r="S1428">
        <v>4</v>
      </c>
      <c r="T1428">
        <v>0</v>
      </c>
      <c r="U1428">
        <v>27.32</v>
      </c>
      <c r="V1428">
        <v>27.32</v>
      </c>
      <c r="W1428">
        <v>3</v>
      </c>
      <c r="X1428">
        <v>56.91</v>
      </c>
      <c r="Y1428">
        <v>56.91</v>
      </c>
      <c r="Z1428">
        <v>18.97</v>
      </c>
      <c r="AA1428">
        <v>18.97</v>
      </c>
      <c r="AB1428">
        <v>29.589999999999996</v>
      </c>
    </row>
    <row r="1429" spans="1:28" x14ac:dyDescent="0.35">
      <c r="A1429" t="s">
        <v>7715</v>
      </c>
      <c r="B1429" t="s">
        <v>290</v>
      </c>
      <c r="C1429" t="s">
        <v>1</v>
      </c>
      <c r="D1429" t="s">
        <v>162</v>
      </c>
      <c r="E1429" t="s">
        <v>18</v>
      </c>
      <c r="F1429" s="1">
        <v>44132</v>
      </c>
      <c r="G1429" t="s">
        <v>7613</v>
      </c>
      <c r="H1429" t="s">
        <v>819</v>
      </c>
      <c r="I1429">
        <v>7109</v>
      </c>
      <c r="J1429" t="s">
        <v>1410</v>
      </c>
      <c r="K1429" t="s">
        <v>1887</v>
      </c>
      <c r="L1429" t="s">
        <v>1866</v>
      </c>
      <c r="M1429" s="1">
        <v>44138</v>
      </c>
      <c r="N1429" t="s">
        <v>1869</v>
      </c>
      <c r="O1429" t="s">
        <v>7623</v>
      </c>
      <c r="P1429" t="s">
        <v>1915</v>
      </c>
      <c r="Q1429" t="s">
        <v>7623</v>
      </c>
      <c r="R1429" t="s">
        <v>1873</v>
      </c>
      <c r="S1429">
        <v>4</v>
      </c>
      <c r="T1429">
        <v>0</v>
      </c>
      <c r="U1429">
        <v>38.020000000000003</v>
      </c>
      <c r="V1429">
        <v>38.020000000000003</v>
      </c>
      <c r="W1429">
        <v>4</v>
      </c>
      <c r="X1429">
        <v>77.599999999999994</v>
      </c>
      <c r="Y1429">
        <v>77.599999999999994</v>
      </c>
      <c r="Z1429">
        <v>19.399999999999999</v>
      </c>
      <c r="AA1429">
        <v>19.399999999999999</v>
      </c>
      <c r="AB1429">
        <v>39.579999999999991</v>
      </c>
    </row>
    <row r="1430" spans="1:28" x14ac:dyDescent="0.35">
      <c r="A1430" t="s">
        <v>7719</v>
      </c>
      <c r="B1430" t="s">
        <v>290</v>
      </c>
      <c r="C1430" t="s">
        <v>1</v>
      </c>
      <c r="D1430" t="s">
        <v>162</v>
      </c>
      <c r="E1430" t="s">
        <v>47</v>
      </c>
      <c r="F1430" s="1">
        <v>44132</v>
      </c>
      <c r="G1430" t="s">
        <v>7613</v>
      </c>
      <c r="H1430" t="s">
        <v>819</v>
      </c>
      <c r="I1430">
        <v>7109</v>
      </c>
      <c r="J1430" t="s">
        <v>1411</v>
      </c>
      <c r="K1430" t="s">
        <v>1887</v>
      </c>
      <c r="L1430" t="s">
        <v>1866</v>
      </c>
      <c r="M1430" s="1">
        <v>44138</v>
      </c>
      <c r="N1430" t="s">
        <v>1869</v>
      </c>
      <c r="O1430" t="s">
        <v>7623</v>
      </c>
      <c r="P1430" t="s">
        <v>1915</v>
      </c>
      <c r="Q1430" t="s">
        <v>7623</v>
      </c>
      <c r="R1430" t="s">
        <v>1876</v>
      </c>
      <c r="S1430">
        <v>4</v>
      </c>
      <c r="T1430">
        <v>0</v>
      </c>
      <c r="U1430">
        <v>6.57</v>
      </c>
      <c r="V1430">
        <v>6.57</v>
      </c>
      <c r="W1430">
        <v>1</v>
      </c>
      <c r="X1430">
        <v>14.28</v>
      </c>
      <c r="Y1430">
        <v>14.28</v>
      </c>
      <c r="Z1430">
        <v>14.28</v>
      </c>
      <c r="AA1430">
        <v>14.28</v>
      </c>
      <c r="AB1430">
        <v>7.7099999999999991</v>
      </c>
    </row>
    <row r="1431" spans="1:28" x14ac:dyDescent="0.35">
      <c r="A1431" t="s">
        <v>7715</v>
      </c>
      <c r="B1431" t="s">
        <v>80</v>
      </c>
      <c r="C1431" t="s">
        <v>1</v>
      </c>
      <c r="D1431" t="s">
        <v>291</v>
      </c>
      <c r="E1431" t="s">
        <v>57</v>
      </c>
      <c r="F1431" s="1">
        <v>43589</v>
      </c>
      <c r="G1431" t="s">
        <v>7613</v>
      </c>
      <c r="H1431" t="s">
        <v>821</v>
      </c>
      <c r="I1431">
        <v>10024</v>
      </c>
      <c r="J1431" t="s">
        <v>1413</v>
      </c>
      <c r="K1431" t="s">
        <v>1887</v>
      </c>
      <c r="L1431" t="s">
        <v>1866</v>
      </c>
      <c r="M1431" s="1">
        <v>43594</v>
      </c>
      <c r="N1431" t="s">
        <v>1861</v>
      </c>
      <c r="O1431" t="s">
        <v>7614</v>
      </c>
      <c r="P1431" t="s">
        <v>1897</v>
      </c>
      <c r="Q1431" t="s">
        <v>7614</v>
      </c>
      <c r="R1431" t="s">
        <v>1873</v>
      </c>
      <c r="S1431">
        <v>3</v>
      </c>
      <c r="T1431">
        <v>0</v>
      </c>
      <c r="U1431">
        <v>12.86</v>
      </c>
      <c r="V1431">
        <v>12.86</v>
      </c>
      <c r="W1431">
        <v>2</v>
      </c>
      <c r="X1431">
        <v>26.8</v>
      </c>
      <c r="Y1431">
        <v>26.8</v>
      </c>
      <c r="Z1431">
        <v>13.4</v>
      </c>
      <c r="AA1431">
        <v>13.4</v>
      </c>
      <c r="AB1431">
        <v>13.940000000000001</v>
      </c>
    </row>
    <row r="1432" spans="1:28" x14ac:dyDescent="0.35">
      <c r="A1432" t="s">
        <v>7715</v>
      </c>
      <c r="B1432" t="s">
        <v>299</v>
      </c>
      <c r="C1432" t="s">
        <v>1</v>
      </c>
      <c r="D1432" t="s">
        <v>300</v>
      </c>
      <c r="E1432" t="s">
        <v>131</v>
      </c>
      <c r="F1432" s="1">
        <v>43370</v>
      </c>
      <c r="G1432" t="s">
        <v>7598</v>
      </c>
      <c r="H1432" t="s">
        <v>826</v>
      </c>
      <c r="I1432">
        <v>7601</v>
      </c>
      <c r="J1432" t="s">
        <v>1422</v>
      </c>
      <c r="K1432" t="s">
        <v>1887</v>
      </c>
      <c r="L1432" t="s">
        <v>1866</v>
      </c>
      <c r="M1432" s="1">
        <v>43376</v>
      </c>
      <c r="N1432" t="s">
        <v>1869</v>
      </c>
      <c r="O1432" t="s">
        <v>7623</v>
      </c>
      <c r="P1432" t="s">
        <v>1915</v>
      </c>
      <c r="Q1432" t="s">
        <v>7623</v>
      </c>
      <c r="R1432" t="s">
        <v>1873</v>
      </c>
      <c r="S1432">
        <v>4</v>
      </c>
      <c r="T1432">
        <v>0</v>
      </c>
      <c r="U1432">
        <v>37.64</v>
      </c>
      <c r="V1432">
        <v>37.64</v>
      </c>
      <c r="W1432">
        <v>3</v>
      </c>
      <c r="X1432">
        <v>87.54</v>
      </c>
      <c r="Y1432">
        <v>87.54</v>
      </c>
      <c r="Z1432">
        <v>29.180000000000003</v>
      </c>
      <c r="AA1432">
        <v>29.180000000000003</v>
      </c>
      <c r="AB1432">
        <v>49.900000000000006</v>
      </c>
    </row>
    <row r="1433" spans="1:28" x14ac:dyDescent="0.35">
      <c r="A1433" t="s">
        <v>7719</v>
      </c>
      <c r="B1433" t="s">
        <v>39</v>
      </c>
      <c r="C1433" t="s">
        <v>1</v>
      </c>
      <c r="D1433" t="s">
        <v>303</v>
      </c>
      <c r="E1433" t="s">
        <v>50</v>
      </c>
      <c r="F1433" s="1">
        <v>43462</v>
      </c>
      <c r="G1433" t="s">
        <v>7598</v>
      </c>
      <c r="H1433" t="s">
        <v>828</v>
      </c>
      <c r="I1433">
        <v>19143</v>
      </c>
      <c r="J1433" t="s">
        <v>1425</v>
      </c>
      <c r="K1433" t="s">
        <v>1887</v>
      </c>
      <c r="L1433" t="s">
        <v>1866</v>
      </c>
      <c r="M1433" s="1">
        <v>43464</v>
      </c>
      <c r="N1433" t="s">
        <v>1891</v>
      </c>
      <c r="O1433" t="s">
        <v>7675</v>
      </c>
      <c r="P1433" t="s">
        <v>1888</v>
      </c>
      <c r="Q1433" t="s">
        <v>7675</v>
      </c>
      <c r="R1433" t="s">
        <v>1874</v>
      </c>
      <c r="S1433">
        <v>1</v>
      </c>
      <c r="T1433">
        <v>0.2</v>
      </c>
      <c r="U1433">
        <v>8.67</v>
      </c>
      <c r="V1433">
        <v>33.454999999999998</v>
      </c>
      <c r="W1433">
        <v>4</v>
      </c>
      <c r="X1433">
        <v>99.14</v>
      </c>
      <c r="Y1433">
        <v>123.925</v>
      </c>
      <c r="Z1433">
        <v>30.981249999999999</v>
      </c>
      <c r="AA1433">
        <v>24.785</v>
      </c>
      <c r="AB1433">
        <v>90.47</v>
      </c>
    </row>
    <row r="1434" spans="1:28" x14ac:dyDescent="0.35">
      <c r="A1434" t="s">
        <v>7719</v>
      </c>
      <c r="B1434" t="s">
        <v>39</v>
      </c>
      <c r="C1434" t="s">
        <v>1</v>
      </c>
      <c r="D1434" t="s">
        <v>162</v>
      </c>
      <c r="E1434" t="s">
        <v>13</v>
      </c>
      <c r="F1434" s="1">
        <v>43203</v>
      </c>
      <c r="G1434" t="s">
        <v>7613</v>
      </c>
      <c r="H1434" t="s">
        <v>838</v>
      </c>
      <c r="I1434">
        <v>19140</v>
      </c>
      <c r="J1434" t="s">
        <v>1445</v>
      </c>
      <c r="K1434" t="s">
        <v>1887</v>
      </c>
      <c r="L1434" t="s">
        <v>1866</v>
      </c>
      <c r="M1434" s="1">
        <v>43207</v>
      </c>
      <c r="N1434" t="s">
        <v>1861</v>
      </c>
      <c r="O1434" t="s">
        <v>7614</v>
      </c>
      <c r="P1434" t="s">
        <v>1888</v>
      </c>
      <c r="Q1434" t="s">
        <v>7614</v>
      </c>
      <c r="R1434" t="s">
        <v>1874</v>
      </c>
      <c r="S1434">
        <v>3</v>
      </c>
      <c r="T1434">
        <v>0.2</v>
      </c>
      <c r="U1434">
        <v>1.1200000000000001</v>
      </c>
      <c r="V1434">
        <v>5.5850000000000009</v>
      </c>
      <c r="W1434">
        <v>4</v>
      </c>
      <c r="X1434">
        <v>17.86</v>
      </c>
      <c r="Y1434">
        <v>22.324999999999999</v>
      </c>
      <c r="Z1434">
        <v>5.5812499999999998</v>
      </c>
      <c r="AA1434">
        <v>4.4649999999999999</v>
      </c>
      <c r="AB1434">
        <v>16.739999999999998</v>
      </c>
    </row>
    <row r="1435" spans="1:28" x14ac:dyDescent="0.35">
      <c r="A1435" t="s">
        <v>7719</v>
      </c>
      <c r="B1435" t="s">
        <v>39</v>
      </c>
      <c r="C1435" t="s">
        <v>1</v>
      </c>
      <c r="D1435" t="s">
        <v>162</v>
      </c>
      <c r="E1435" t="s">
        <v>7624</v>
      </c>
      <c r="F1435" s="1">
        <v>43203</v>
      </c>
      <c r="G1435" t="s">
        <v>7613</v>
      </c>
      <c r="H1435" t="s">
        <v>838</v>
      </c>
      <c r="I1435">
        <v>19140</v>
      </c>
      <c r="J1435" t="s">
        <v>7625</v>
      </c>
      <c r="K1435" t="s">
        <v>1887</v>
      </c>
      <c r="L1435" t="s">
        <v>1866</v>
      </c>
      <c r="M1435" s="1">
        <v>43207</v>
      </c>
      <c r="N1435" t="s">
        <v>1861</v>
      </c>
      <c r="O1435" t="s">
        <v>7614</v>
      </c>
      <c r="P1435" t="s">
        <v>1888</v>
      </c>
      <c r="Q1435" t="s">
        <v>7614</v>
      </c>
      <c r="R1435" t="s">
        <v>1876</v>
      </c>
      <c r="S1435">
        <v>3</v>
      </c>
      <c r="T1435">
        <v>0.7</v>
      </c>
      <c r="U1435">
        <v>-407.98</v>
      </c>
      <c r="V1435">
        <v>781.94999999999982</v>
      </c>
      <c r="W1435">
        <v>10</v>
      </c>
      <c r="X1435">
        <v>509.97</v>
      </c>
      <c r="Y1435">
        <v>1699.8999999999999</v>
      </c>
      <c r="Z1435">
        <v>169.98999999999998</v>
      </c>
      <c r="AA1435">
        <v>50.997</v>
      </c>
      <c r="AB1435">
        <v>917.95</v>
      </c>
    </row>
    <row r="1436" spans="1:28" x14ac:dyDescent="0.35">
      <c r="A1436" t="s">
        <v>7719</v>
      </c>
      <c r="B1436" t="s">
        <v>39</v>
      </c>
      <c r="C1436" t="s">
        <v>1</v>
      </c>
      <c r="D1436" t="s">
        <v>162</v>
      </c>
      <c r="E1436" t="s">
        <v>18</v>
      </c>
      <c r="F1436" s="1">
        <v>43203</v>
      </c>
      <c r="G1436" t="s">
        <v>7613</v>
      </c>
      <c r="H1436" t="s">
        <v>838</v>
      </c>
      <c r="I1436">
        <v>19140</v>
      </c>
      <c r="J1436" t="s">
        <v>1279</v>
      </c>
      <c r="K1436" t="s">
        <v>1887</v>
      </c>
      <c r="L1436" t="s">
        <v>1866</v>
      </c>
      <c r="M1436" s="1">
        <v>43207</v>
      </c>
      <c r="N1436" t="s">
        <v>1861</v>
      </c>
      <c r="O1436" t="s">
        <v>7614</v>
      </c>
      <c r="P1436" t="s">
        <v>1888</v>
      </c>
      <c r="Q1436" t="s">
        <v>7614</v>
      </c>
      <c r="R1436" t="s">
        <v>1898</v>
      </c>
      <c r="S1436">
        <v>3</v>
      </c>
      <c r="T1436">
        <v>0.2</v>
      </c>
      <c r="U1436">
        <v>10.07</v>
      </c>
      <c r="V1436">
        <v>17.817499999999999</v>
      </c>
      <c r="W1436">
        <v>13</v>
      </c>
      <c r="X1436">
        <v>30.99</v>
      </c>
      <c r="Y1436">
        <v>38.737499999999997</v>
      </c>
      <c r="Z1436">
        <v>2.9798076923076922</v>
      </c>
      <c r="AA1436">
        <v>2.3838461538461537</v>
      </c>
      <c r="AB1436">
        <v>20.919999999999998</v>
      </c>
    </row>
    <row r="1437" spans="1:28" x14ac:dyDescent="0.35">
      <c r="A1437" t="s">
        <v>7720</v>
      </c>
      <c r="B1437" t="s">
        <v>39</v>
      </c>
      <c r="C1437" t="s">
        <v>1</v>
      </c>
      <c r="D1437" t="s">
        <v>162</v>
      </c>
      <c r="E1437" t="s">
        <v>321</v>
      </c>
      <c r="F1437" s="1">
        <v>43203</v>
      </c>
      <c r="G1437" t="s">
        <v>7613</v>
      </c>
      <c r="H1437" t="s">
        <v>838</v>
      </c>
      <c r="I1437">
        <v>19140</v>
      </c>
      <c r="J1437" t="s">
        <v>1446</v>
      </c>
      <c r="K1437" t="s">
        <v>1887</v>
      </c>
      <c r="L1437" t="s">
        <v>1866</v>
      </c>
      <c r="M1437" s="1">
        <v>43207</v>
      </c>
      <c r="N1437" t="s">
        <v>1861</v>
      </c>
      <c r="O1437" t="s">
        <v>7614</v>
      </c>
      <c r="P1437" t="s">
        <v>1888</v>
      </c>
      <c r="Q1437" t="s">
        <v>7614</v>
      </c>
      <c r="R1437" t="s">
        <v>1875</v>
      </c>
      <c r="S1437">
        <v>3</v>
      </c>
      <c r="T1437">
        <v>0.4</v>
      </c>
      <c r="U1437">
        <v>8.39</v>
      </c>
      <c r="V1437">
        <v>56.343333333333348</v>
      </c>
      <c r="W1437">
        <v>12</v>
      </c>
      <c r="X1437">
        <v>71.930000000000007</v>
      </c>
      <c r="Y1437">
        <v>119.88333333333335</v>
      </c>
      <c r="Z1437">
        <v>9.9902777777777789</v>
      </c>
      <c r="AA1437">
        <v>5.9941666666666675</v>
      </c>
      <c r="AB1437">
        <v>63.540000000000006</v>
      </c>
    </row>
    <row r="1438" spans="1:28" x14ac:dyDescent="0.35">
      <c r="A1438" t="s">
        <v>7719</v>
      </c>
      <c r="B1438" t="s">
        <v>332</v>
      </c>
      <c r="C1438" t="s">
        <v>1</v>
      </c>
      <c r="D1438" t="s">
        <v>333</v>
      </c>
      <c r="E1438" t="s">
        <v>35</v>
      </c>
      <c r="F1438" s="1">
        <v>44125</v>
      </c>
      <c r="G1438" t="s">
        <v>7613</v>
      </c>
      <c r="H1438" t="s">
        <v>848</v>
      </c>
      <c r="I1438">
        <v>6040</v>
      </c>
      <c r="J1438" t="s">
        <v>1459</v>
      </c>
      <c r="K1438" t="s">
        <v>1887</v>
      </c>
      <c r="L1438" t="s">
        <v>1866</v>
      </c>
      <c r="M1438" s="1">
        <v>44125</v>
      </c>
      <c r="N1438" t="s">
        <v>1919</v>
      </c>
      <c r="O1438" t="s">
        <v>7722</v>
      </c>
      <c r="P1438" t="s">
        <v>1914</v>
      </c>
      <c r="Q1438" t="s">
        <v>7722</v>
      </c>
      <c r="R1438" t="s">
        <v>1876</v>
      </c>
      <c r="S1438">
        <v>1</v>
      </c>
      <c r="T1438">
        <v>0</v>
      </c>
      <c r="U1438">
        <v>10.44</v>
      </c>
      <c r="V1438">
        <v>10.44</v>
      </c>
      <c r="W1438">
        <v>4</v>
      </c>
      <c r="X1438">
        <v>23.2</v>
      </c>
      <c r="Y1438">
        <v>23.2</v>
      </c>
      <c r="Z1438">
        <v>5.8</v>
      </c>
      <c r="AA1438">
        <v>5.8</v>
      </c>
      <c r="AB1438">
        <v>12.76</v>
      </c>
    </row>
    <row r="1439" spans="1:28" x14ac:dyDescent="0.35">
      <c r="A1439" t="s">
        <v>7719</v>
      </c>
      <c r="B1439" t="s">
        <v>332</v>
      </c>
      <c r="C1439" t="s">
        <v>1</v>
      </c>
      <c r="D1439" t="s">
        <v>333</v>
      </c>
      <c r="E1439" t="s">
        <v>334</v>
      </c>
      <c r="F1439" s="1">
        <v>44125</v>
      </c>
      <c r="G1439" t="s">
        <v>7613</v>
      </c>
      <c r="H1439" t="s">
        <v>848</v>
      </c>
      <c r="I1439">
        <v>6040</v>
      </c>
      <c r="J1439" t="s">
        <v>334</v>
      </c>
      <c r="K1439" t="s">
        <v>1887</v>
      </c>
      <c r="L1439" t="s">
        <v>1866</v>
      </c>
      <c r="M1439" s="1">
        <v>44125</v>
      </c>
      <c r="N1439" t="s">
        <v>1919</v>
      </c>
      <c r="O1439" t="s">
        <v>7722</v>
      </c>
      <c r="P1439" t="s">
        <v>1914</v>
      </c>
      <c r="Q1439" t="s">
        <v>7722</v>
      </c>
      <c r="R1439" t="s">
        <v>1908</v>
      </c>
      <c r="S1439">
        <v>1</v>
      </c>
      <c r="T1439">
        <v>0</v>
      </c>
      <c r="U1439">
        <v>0.15</v>
      </c>
      <c r="V1439">
        <v>0.15000000000000036</v>
      </c>
      <c r="W1439">
        <v>2</v>
      </c>
      <c r="X1439">
        <v>7.36</v>
      </c>
      <c r="Y1439">
        <v>7.36</v>
      </c>
      <c r="Z1439">
        <v>3.68</v>
      </c>
      <c r="AA1439">
        <v>3.68</v>
      </c>
      <c r="AB1439">
        <v>7.21</v>
      </c>
    </row>
    <row r="1440" spans="1:28" x14ac:dyDescent="0.35">
      <c r="A1440" t="s">
        <v>7719</v>
      </c>
      <c r="B1440" t="s">
        <v>332</v>
      </c>
      <c r="C1440" t="s">
        <v>1</v>
      </c>
      <c r="D1440" t="s">
        <v>333</v>
      </c>
      <c r="E1440" t="s">
        <v>18</v>
      </c>
      <c r="F1440" s="1">
        <v>44125</v>
      </c>
      <c r="G1440" t="s">
        <v>7613</v>
      </c>
      <c r="H1440" t="s">
        <v>848</v>
      </c>
      <c r="I1440">
        <v>6040</v>
      </c>
      <c r="J1440" t="s">
        <v>1460</v>
      </c>
      <c r="K1440" t="s">
        <v>1887</v>
      </c>
      <c r="L1440" t="s">
        <v>1866</v>
      </c>
      <c r="M1440" s="1">
        <v>44125</v>
      </c>
      <c r="N1440" t="s">
        <v>1919</v>
      </c>
      <c r="O1440" t="s">
        <v>7722</v>
      </c>
      <c r="P1440" t="s">
        <v>1914</v>
      </c>
      <c r="Q1440" t="s">
        <v>7722</v>
      </c>
      <c r="R1440" t="s">
        <v>1872</v>
      </c>
      <c r="S1440">
        <v>1</v>
      </c>
      <c r="T1440">
        <v>0</v>
      </c>
      <c r="U1440">
        <v>29.34</v>
      </c>
      <c r="V1440">
        <v>29.340000000000003</v>
      </c>
      <c r="W1440">
        <v>7</v>
      </c>
      <c r="X1440">
        <v>104.79</v>
      </c>
      <c r="Y1440">
        <v>104.79</v>
      </c>
      <c r="Z1440">
        <v>14.97</v>
      </c>
      <c r="AA1440">
        <v>14.97</v>
      </c>
      <c r="AB1440">
        <v>75.45</v>
      </c>
    </row>
    <row r="1441" spans="1:28" x14ac:dyDescent="0.35">
      <c r="A1441" t="s">
        <v>7715</v>
      </c>
      <c r="B1441" t="s">
        <v>332</v>
      </c>
      <c r="C1441" t="s">
        <v>1</v>
      </c>
      <c r="D1441" t="s">
        <v>333</v>
      </c>
      <c r="E1441" t="s">
        <v>59</v>
      </c>
      <c r="F1441" s="1">
        <v>44125</v>
      </c>
      <c r="G1441" t="s">
        <v>7613</v>
      </c>
      <c r="H1441" t="s">
        <v>848</v>
      </c>
      <c r="I1441">
        <v>6040</v>
      </c>
      <c r="J1441" t="s">
        <v>1196</v>
      </c>
      <c r="K1441" t="s">
        <v>1887</v>
      </c>
      <c r="L1441" t="s">
        <v>1866</v>
      </c>
      <c r="M1441" s="1">
        <v>44125</v>
      </c>
      <c r="N1441" t="s">
        <v>1919</v>
      </c>
      <c r="O1441" t="s">
        <v>7722</v>
      </c>
      <c r="P1441" t="s">
        <v>1914</v>
      </c>
      <c r="Q1441" t="s">
        <v>7722</v>
      </c>
      <c r="R1441" t="s">
        <v>1863</v>
      </c>
      <c r="S1441">
        <v>1</v>
      </c>
      <c r="T1441">
        <v>0</v>
      </c>
      <c r="U1441">
        <v>271.42</v>
      </c>
      <c r="V1441">
        <v>271.42000000000007</v>
      </c>
      <c r="W1441">
        <v>4</v>
      </c>
      <c r="X1441">
        <v>1043.92</v>
      </c>
      <c r="Y1441">
        <v>1043.92</v>
      </c>
      <c r="Z1441">
        <v>260.98</v>
      </c>
      <c r="AA1441">
        <v>260.98</v>
      </c>
      <c r="AB1441">
        <v>772.5</v>
      </c>
    </row>
    <row r="1442" spans="1:28" x14ac:dyDescent="0.35">
      <c r="A1442" t="s">
        <v>7715</v>
      </c>
      <c r="B1442" t="s">
        <v>171</v>
      </c>
      <c r="C1442" t="s">
        <v>1</v>
      </c>
      <c r="D1442" t="s">
        <v>341</v>
      </c>
      <c r="E1442" t="s">
        <v>342</v>
      </c>
      <c r="F1442" s="1">
        <v>44435</v>
      </c>
      <c r="G1442" t="s">
        <v>7613</v>
      </c>
      <c r="H1442" t="s">
        <v>852</v>
      </c>
      <c r="I1442">
        <v>2038</v>
      </c>
      <c r="J1442" t="s">
        <v>1467</v>
      </c>
      <c r="K1442" t="s">
        <v>1887</v>
      </c>
      <c r="L1442" t="s">
        <v>1866</v>
      </c>
      <c r="M1442" s="1">
        <v>44440</v>
      </c>
      <c r="N1442" t="s">
        <v>1869</v>
      </c>
      <c r="O1442" t="s">
        <v>7623</v>
      </c>
      <c r="P1442" t="s">
        <v>1917</v>
      </c>
      <c r="Q1442" t="s">
        <v>7623</v>
      </c>
      <c r="R1442" t="s">
        <v>1871</v>
      </c>
      <c r="S1442">
        <v>3</v>
      </c>
      <c r="T1442">
        <v>0.3</v>
      </c>
      <c r="U1442">
        <v>-297.68</v>
      </c>
      <c r="V1442">
        <v>340.21428571428601</v>
      </c>
      <c r="W1442">
        <v>7</v>
      </c>
      <c r="X1442">
        <v>1488.42</v>
      </c>
      <c r="Y1442">
        <v>2126.3142857142861</v>
      </c>
      <c r="Z1442">
        <v>303.75918367346941</v>
      </c>
      <c r="AA1442">
        <v>212.63142857142859</v>
      </c>
      <c r="AB1442">
        <v>1786.1000000000001</v>
      </c>
    </row>
    <row r="1443" spans="1:28" x14ac:dyDescent="0.35">
      <c r="A1443" t="s">
        <v>7720</v>
      </c>
      <c r="B1443" t="s">
        <v>39</v>
      </c>
      <c r="C1443" t="s">
        <v>1</v>
      </c>
      <c r="D1443" t="s">
        <v>349</v>
      </c>
      <c r="E1443" t="s">
        <v>350</v>
      </c>
      <c r="F1443" s="1">
        <v>43802</v>
      </c>
      <c r="G1443" t="s">
        <v>7598</v>
      </c>
      <c r="H1443" t="s">
        <v>857</v>
      </c>
      <c r="I1443">
        <v>19140</v>
      </c>
      <c r="J1443" t="s">
        <v>1476</v>
      </c>
      <c r="K1443" t="s">
        <v>1887</v>
      </c>
      <c r="L1443" t="s">
        <v>1866</v>
      </c>
      <c r="M1443" s="1">
        <v>43806</v>
      </c>
      <c r="N1443" t="s">
        <v>1869</v>
      </c>
      <c r="O1443" t="s">
        <v>7623</v>
      </c>
      <c r="P1443" t="s">
        <v>1888</v>
      </c>
      <c r="Q1443" t="s">
        <v>7623</v>
      </c>
      <c r="R1443" t="s">
        <v>1912</v>
      </c>
      <c r="S1443">
        <v>3</v>
      </c>
      <c r="T1443">
        <v>0.7</v>
      </c>
      <c r="U1443">
        <v>-337.64</v>
      </c>
      <c r="V1443">
        <v>787.81999999999971</v>
      </c>
      <c r="W1443">
        <v>4</v>
      </c>
      <c r="X1443">
        <v>482.34</v>
      </c>
      <c r="Y1443">
        <v>1607.7999999999997</v>
      </c>
      <c r="Z1443">
        <v>401.94999999999993</v>
      </c>
      <c r="AA1443">
        <v>120.58499999999999</v>
      </c>
      <c r="AB1443">
        <v>819.98</v>
      </c>
    </row>
    <row r="1444" spans="1:28" x14ac:dyDescent="0.35">
      <c r="A1444" t="s">
        <v>7715</v>
      </c>
      <c r="B1444" t="s">
        <v>39</v>
      </c>
      <c r="C1444" t="s">
        <v>1</v>
      </c>
      <c r="D1444" t="s">
        <v>349</v>
      </c>
      <c r="E1444" t="s">
        <v>351</v>
      </c>
      <c r="F1444" s="1">
        <v>43802</v>
      </c>
      <c r="G1444" t="s">
        <v>7598</v>
      </c>
      <c r="H1444" t="s">
        <v>857</v>
      </c>
      <c r="I1444">
        <v>19140</v>
      </c>
      <c r="J1444" t="s">
        <v>1477</v>
      </c>
      <c r="K1444" t="s">
        <v>1887</v>
      </c>
      <c r="L1444" t="s">
        <v>1866</v>
      </c>
      <c r="M1444" s="1">
        <v>43806</v>
      </c>
      <c r="N1444" t="s">
        <v>1869</v>
      </c>
      <c r="O1444" t="s">
        <v>7623</v>
      </c>
      <c r="P1444" t="s">
        <v>1888</v>
      </c>
      <c r="Q1444" t="s">
        <v>7623</v>
      </c>
      <c r="R1444" t="s">
        <v>1873</v>
      </c>
      <c r="S1444">
        <v>3</v>
      </c>
      <c r="T1444">
        <v>0.2</v>
      </c>
      <c r="U1444">
        <v>0.78</v>
      </c>
      <c r="V1444">
        <v>1.52</v>
      </c>
      <c r="W1444">
        <v>1</v>
      </c>
      <c r="X1444">
        <v>2.96</v>
      </c>
      <c r="Y1444">
        <v>3.6999999999999997</v>
      </c>
      <c r="Z1444">
        <v>3.6999999999999997</v>
      </c>
      <c r="AA1444">
        <v>2.96</v>
      </c>
      <c r="AB1444">
        <v>2.1799999999999997</v>
      </c>
    </row>
    <row r="1445" spans="1:28" x14ac:dyDescent="0.35">
      <c r="A1445" t="s">
        <v>7719</v>
      </c>
      <c r="B1445" t="s">
        <v>362</v>
      </c>
      <c r="C1445" t="s">
        <v>1</v>
      </c>
      <c r="D1445" t="s">
        <v>363</v>
      </c>
      <c r="E1445" t="s">
        <v>18</v>
      </c>
      <c r="F1445" s="1">
        <v>44486</v>
      </c>
      <c r="G1445" t="s">
        <v>7613</v>
      </c>
      <c r="H1445" t="s">
        <v>863</v>
      </c>
      <c r="I1445">
        <v>2886</v>
      </c>
      <c r="J1445" t="s">
        <v>1484</v>
      </c>
      <c r="K1445" t="s">
        <v>1887</v>
      </c>
      <c r="L1445" t="s">
        <v>1866</v>
      </c>
      <c r="M1445" s="1">
        <v>44488</v>
      </c>
      <c r="N1445" t="s">
        <v>1861</v>
      </c>
      <c r="O1445" t="s">
        <v>7614</v>
      </c>
      <c r="P1445" t="s">
        <v>1921</v>
      </c>
      <c r="Q1445" t="s">
        <v>7614</v>
      </c>
      <c r="R1445" t="s">
        <v>1872</v>
      </c>
      <c r="S1445">
        <v>1</v>
      </c>
      <c r="T1445">
        <v>0</v>
      </c>
      <c r="U1445">
        <v>9.49</v>
      </c>
      <c r="V1445">
        <v>9.490000000000002</v>
      </c>
      <c r="W1445">
        <v>2</v>
      </c>
      <c r="X1445">
        <v>49.96</v>
      </c>
      <c r="Y1445">
        <v>49.96</v>
      </c>
      <c r="Z1445">
        <v>24.98</v>
      </c>
      <c r="AA1445">
        <v>24.98</v>
      </c>
      <c r="AB1445">
        <v>40.47</v>
      </c>
    </row>
    <row r="1446" spans="1:28" x14ac:dyDescent="0.35">
      <c r="A1446" t="s">
        <v>7719</v>
      </c>
      <c r="B1446" t="s">
        <v>362</v>
      </c>
      <c r="C1446" t="s">
        <v>1</v>
      </c>
      <c r="D1446" t="s">
        <v>363</v>
      </c>
      <c r="E1446" t="s">
        <v>21</v>
      </c>
      <c r="F1446" s="1">
        <v>44486</v>
      </c>
      <c r="G1446" t="s">
        <v>7613</v>
      </c>
      <c r="H1446" t="s">
        <v>863</v>
      </c>
      <c r="I1446">
        <v>2886</v>
      </c>
      <c r="J1446" t="s">
        <v>1485</v>
      </c>
      <c r="K1446" t="s">
        <v>1887</v>
      </c>
      <c r="L1446" t="s">
        <v>1866</v>
      </c>
      <c r="M1446" s="1">
        <v>44488</v>
      </c>
      <c r="N1446" t="s">
        <v>1861</v>
      </c>
      <c r="O1446" t="s">
        <v>7614</v>
      </c>
      <c r="P1446" t="s">
        <v>1921</v>
      </c>
      <c r="Q1446" t="s">
        <v>7614</v>
      </c>
      <c r="R1446" t="s">
        <v>1879</v>
      </c>
      <c r="S1446">
        <v>1</v>
      </c>
      <c r="T1446">
        <v>0</v>
      </c>
      <c r="U1446">
        <v>6.22</v>
      </c>
      <c r="V1446">
        <v>6.22</v>
      </c>
      <c r="W1446">
        <v>2</v>
      </c>
      <c r="X1446">
        <v>12.96</v>
      </c>
      <c r="Y1446">
        <v>12.96</v>
      </c>
      <c r="Z1446">
        <v>6.48</v>
      </c>
      <c r="AA1446">
        <v>6.48</v>
      </c>
      <c r="AB1446">
        <v>6.7400000000000011</v>
      </c>
    </row>
    <row r="1447" spans="1:28" x14ac:dyDescent="0.35">
      <c r="A1447" t="s">
        <v>7715</v>
      </c>
      <c r="B1447" t="s">
        <v>379</v>
      </c>
      <c r="C1447" t="s">
        <v>1</v>
      </c>
      <c r="D1447" t="s">
        <v>380</v>
      </c>
      <c r="E1447" t="s">
        <v>381</v>
      </c>
      <c r="F1447" s="1">
        <v>44488</v>
      </c>
      <c r="G1447" t="s">
        <v>7613</v>
      </c>
      <c r="H1447" t="s">
        <v>876</v>
      </c>
      <c r="I1447">
        <v>1841</v>
      </c>
      <c r="J1447" t="s">
        <v>1505</v>
      </c>
      <c r="K1447" t="s">
        <v>1887</v>
      </c>
      <c r="L1447" t="s">
        <v>1866</v>
      </c>
      <c r="M1447" s="1">
        <v>44492</v>
      </c>
      <c r="N1447" t="s">
        <v>1869</v>
      </c>
      <c r="O1447" t="s">
        <v>7623</v>
      </c>
      <c r="P1447" t="s">
        <v>1917</v>
      </c>
      <c r="Q1447" t="s">
        <v>7623</v>
      </c>
      <c r="R1447" t="s">
        <v>1873</v>
      </c>
      <c r="S1447">
        <v>3</v>
      </c>
      <c r="T1447">
        <v>0</v>
      </c>
      <c r="U1447">
        <v>14.71</v>
      </c>
      <c r="V1447">
        <v>14.71</v>
      </c>
      <c r="W1447">
        <v>4</v>
      </c>
      <c r="X1447">
        <v>56.56</v>
      </c>
      <c r="Y1447">
        <v>56.56</v>
      </c>
      <c r="Z1447">
        <v>14.14</v>
      </c>
      <c r="AA1447">
        <v>14.14</v>
      </c>
      <c r="AB1447">
        <v>41.85</v>
      </c>
    </row>
    <row r="1448" spans="1:28" x14ac:dyDescent="0.35">
      <c r="A1448" t="s">
        <v>7719</v>
      </c>
      <c r="B1448" t="s">
        <v>379</v>
      </c>
      <c r="C1448" t="s">
        <v>1</v>
      </c>
      <c r="D1448" t="s">
        <v>380</v>
      </c>
      <c r="E1448" t="s">
        <v>18</v>
      </c>
      <c r="F1448" s="1">
        <v>44488</v>
      </c>
      <c r="G1448" t="s">
        <v>7613</v>
      </c>
      <c r="H1448" t="s">
        <v>876</v>
      </c>
      <c r="I1448">
        <v>1841</v>
      </c>
      <c r="J1448" t="s">
        <v>1506</v>
      </c>
      <c r="K1448" t="s">
        <v>1887</v>
      </c>
      <c r="L1448" t="s">
        <v>1866</v>
      </c>
      <c r="M1448" s="1">
        <v>44492</v>
      </c>
      <c r="N1448" t="s">
        <v>1869</v>
      </c>
      <c r="O1448" t="s">
        <v>7623</v>
      </c>
      <c r="P1448" t="s">
        <v>1917</v>
      </c>
      <c r="Q1448" t="s">
        <v>7623</v>
      </c>
      <c r="R1448" t="s">
        <v>1872</v>
      </c>
      <c r="S1448">
        <v>3</v>
      </c>
      <c r="T1448">
        <v>0</v>
      </c>
      <c r="U1448">
        <v>8.5</v>
      </c>
      <c r="V1448">
        <v>8.5</v>
      </c>
      <c r="W1448">
        <v>3</v>
      </c>
      <c r="X1448">
        <v>32.700000000000003</v>
      </c>
      <c r="Y1448">
        <v>32.700000000000003</v>
      </c>
      <c r="Z1448">
        <v>10.9</v>
      </c>
      <c r="AA1448">
        <v>10.9</v>
      </c>
      <c r="AB1448">
        <v>24.200000000000003</v>
      </c>
    </row>
    <row r="1449" spans="1:28" x14ac:dyDescent="0.35">
      <c r="A1449" t="s">
        <v>7715</v>
      </c>
      <c r="B1449" t="s">
        <v>80</v>
      </c>
      <c r="C1449" t="s">
        <v>1</v>
      </c>
      <c r="D1449" t="s">
        <v>137</v>
      </c>
      <c r="E1449" t="s">
        <v>41</v>
      </c>
      <c r="F1449" s="1">
        <v>44216</v>
      </c>
      <c r="G1449" t="s">
        <v>7613</v>
      </c>
      <c r="H1449" t="s">
        <v>886</v>
      </c>
      <c r="I1449">
        <v>10024</v>
      </c>
      <c r="J1449" t="s">
        <v>1519</v>
      </c>
      <c r="K1449" t="s">
        <v>1887</v>
      </c>
      <c r="L1449" t="s">
        <v>1866</v>
      </c>
      <c r="M1449" s="1">
        <v>44219</v>
      </c>
      <c r="N1449" t="s">
        <v>1861</v>
      </c>
      <c r="O1449" t="s">
        <v>7614</v>
      </c>
      <c r="P1449" t="s">
        <v>1897</v>
      </c>
      <c r="Q1449" t="s">
        <v>7614</v>
      </c>
      <c r="R1449" t="s">
        <v>1864</v>
      </c>
      <c r="S1449">
        <v>2</v>
      </c>
      <c r="T1449">
        <v>0.1</v>
      </c>
      <c r="U1449">
        <v>2.31</v>
      </c>
      <c r="V1449">
        <v>25.404444444444437</v>
      </c>
      <c r="W1449">
        <v>3</v>
      </c>
      <c r="X1449">
        <v>207.85</v>
      </c>
      <c r="Y1449">
        <v>230.94444444444443</v>
      </c>
      <c r="Z1449">
        <v>76.981481481481481</v>
      </c>
      <c r="AA1449">
        <v>69.283333333333331</v>
      </c>
      <c r="AB1449">
        <v>205.54</v>
      </c>
    </row>
    <row r="1450" spans="1:28" x14ac:dyDescent="0.35">
      <c r="A1450" t="s">
        <v>7715</v>
      </c>
      <c r="B1450" t="s">
        <v>223</v>
      </c>
      <c r="C1450" t="s">
        <v>1</v>
      </c>
      <c r="D1450" t="s">
        <v>398</v>
      </c>
      <c r="E1450" t="s">
        <v>17</v>
      </c>
      <c r="F1450" s="1">
        <v>44489</v>
      </c>
      <c r="G1450" t="s">
        <v>7598</v>
      </c>
      <c r="H1450" t="s">
        <v>890</v>
      </c>
      <c r="I1450">
        <v>44312</v>
      </c>
      <c r="J1450" t="s">
        <v>1172</v>
      </c>
      <c r="K1450" t="s">
        <v>1887</v>
      </c>
      <c r="L1450" t="s">
        <v>1866</v>
      </c>
      <c r="M1450" s="1">
        <v>44493</v>
      </c>
      <c r="N1450" t="s">
        <v>1869</v>
      </c>
      <c r="O1450" t="s">
        <v>7623</v>
      </c>
      <c r="P1450" t="s">
        <v>1907</v>
      </c>
      <c r="Q1450" t="s">
        <v>7623</v>
      </c>
      <c r="R1450" t="s">
        <v>1871</v>
      </c>
      <c r="S1450">
        <v>3</v>
      </c>
      <c r="T1450">
        <v>0.4</v>
      </c>
      <c r="U1450">
        <v>-75.83</v>
      </c>
      <c r="V1450">
        <v>113.7433333333334</v>
      </c>
      <c r="W1450">
        <v>2</v>
      </c>
      <c r="X1450">
        <v>284.36</v>
      </c>
      <c r="Y1450">
        <v>473.93333333333339</v>
      </c>
      <c r="Z1450">
        <v>236.9666666666667</v>
      </c>
      <c r="AA1450">
        <v>142.18</v>
      </c>
      <c r="AB1450">
        <v>360.19</v>
      </c>
    </row>
    <row r="1451" spans="1:28" x14ac:dyDescent="0.35">
      <c r="A1451" t="s">
        <v>7719</v>
      </c>
      <c r="B1451" t="s">
        <v>223</v>
      </c>
      <c r="C1451" t="s">
        <v>1</v>
      </c>
      <c r="D1451" t="s">
        <v>398</v>
      </c>
      <c r="E1451" t="s">
        <v>18</v>
      </c>
      <c r="F1451" s="1">
        <v>44489</v>
      </c>
      <c r="G1451" t="s">
        <v>7598</v>
      </c>
      <c r="H1451" t="s">
        <v>890</v>
      </c>
      <c r="I1451">
        <v>44312</v>
      </c>
      <c r="J1451" t="s">
        <v>1531</v>
      </c>
      <c r="K1451" t="s">
        <v>1887</v>
      </c>
      <c r="L1451" t="s">
        <v>1866</v>
      </c>
      <c r="M1451" s="1">
        <v>44493</v>
      </c>
      <c r="N1451" t="s">
        <v>1869</v>
      </c>
      <c r="O1451" t="s">
        <v>7623</v>
      </c>
      <c r="P1451" t="s">
        <v>1907</v>
      </c>
      <c r="Q1451" t="s">
        <v>7623</v>
      </c>
      <c r="R1451" t="s">
        <v>1872</v>
      </c>
      <c r="S1451">
        <v>3</v>
      </c>
      <c r="T1451">
        <v>0.2</v>
      </c>
      <c r="U1451">
        <v>66.540000000000006</v>
      </c>
      <c r="V1451">
        <v>232.89249999999993</v>
      </c>
      <c r="W1451">
        <v>2</v>
      </c>
      <c r="X1451">
        <v>665.41</v>
      </c>
      <c r="Y1451">
        <v>831.76249999999993</v>
      </c>
      <c r="Z1451">
        <v>415.88124999999997</v>
      </c>
      <c r="AA1451">
        <v>332.70499999999998</v>
      </c>
      <c r="AB1451">
        <v>598.87</v>
      </c>
    </row>
    <row r="1452" spans="1:28" x14ac:dyDescent="0.35">
      <c r="A1452" t="s">
        <v>7719</v>
      </c>
      <c r="B1452" t="s">
        <v>407</v>
      </c>
      <c r="C1452" t="s">
        <v>1</v>
      </c>
      <c r="D1452" t="s">
        <v>408</v>
      </c>
      <c r="E1452" t="s">
        <v>18</v>
      </c>
      <c r="F1452" s="1">
        <v>43819</v>
      </c>
      <c r="G1452" t="s">
        <v>7598</v>
      </c>
      <c r="H1452" t="s">
        <v>899</v>
      </c>
      <c r="I1452">
        <v>11757</v>
      </c>
      <c r="J1452" t="s">
        <v>1542</v>
      </c>
      <c r="K1452" t="s">
        <v>1887</v>
      </c>
      <c r="L1452" t="s">
        <v>1866</v>
      </c>
      <c r="M1452" s="1">
        <v>43823</v>
      </c>
      <c r="N1452" t="s">
        <v>1869</v>
      </c>
      <c r="O1452" t="s">
        <v>7623</v>
      </c>
      <c r="P1452" t="s">
        <v>1897</v>
      </c>
      <c r="Q1452" t="s">
        <v>7623</v>
      </c>
      <c r="R1452" t="s">
        <v>1879</v>
      </c>
      <c r="S1452">
        <v>3</v>
      </c>
      <c r="T1452">
        <v>0</v>
      </c>
      <c r="U1452">
        <v>26.63</v>
      </c>
      <c r="V1452">
        <v>26.63</v>
      </c>
      <c r="W1452">
        <v>1</v>
      </c>
      <c r="X1452">
        <v>55.48</v>
      </c>
      <c r="Y1452">
        <v>55.48</v>
      </c>
      <c r="Z1452">
        <v>55.48</v>
      </c>
      <c r="AA1452">
        <v>55.48</v>
      </c>
      <c r="AB1452">
        <v>28.849999999999998</v>
      </c>
    </row>
    <row r="1453" spans="1:28" x14ac:dyDescent="0.35">
      <c r="A1453" t="s">
        <v>7719</v>
      </c>
      <c r="B1453" t="s">
        <v>80</v>
      </c>
      <c r="C1453" t="s">
        <v>1</v>
      </c>
      <c r="D1453" t="s">
        <v>412</v>
      </c>
      <c r="E1453" t="s">
        <v>87</v>
      </c>
      <c r="F1453" s="1">
        <v>44008</v>
      </c>
      <c r="G1453" t="s">
        <v>7598</v>
      </c>
      <c r="H1453" t="s">
        <v>903</v>
      </c>
      <c r="I1453">
        <v>10024</v>
      </c>
      <c r="J1453" t="s">
        <v>1550</v>
      </c>
      <c r="K1453" t="s">
        <v>1887</v>
      </c>
      <c r="L1453" t="s">
        <v>1866</v>
      </c>
      <c r="M1453" s="1">
        <v>44014</v>
      </c>
      <c r="N1453" t="s">
        <v>1869</v>
      </c>
      <c r="O1453" t="s">
        <v>7623</v>
      </c>
      <c r="P1453" t="s">
        <v>1897</v>
      </c>
      <c r="Q1453" t="s">
        <v>7623</v>
      </c>
      <c r="R1453" t="s">
        <v>1874</v>
      </c>
      <c r="S1453">
        <v>4</v>
      </c>
      <c r="T1453">
        <v>0</v>
      </c>
      <c r="U1453">
        <v>6.62</v>
      </c>
      <c r="V1453">
        <v>6.620000000000001</v>
      </c>
      <c r="W1453">
        <v>5</v>
      </c>
      <c r="X1453">
        <v>14.7</v>
      </c>
      <c r="Y1453">
        <v>14.7</v>
      </c>
      <c r="Z1453">
        <v>2.94</v>
      </c>
      <c r="AA1453">
        <v>2.94</v>
      </c>
      <c r="AB1453">
        <v>8.0799999999999983</v>
      </c>
    </row>
    <row r="1454" spans="1:28" x14ac:dyDescent="0.35">
      <c r="A1454" t="s">
        <v>7719</v>
      </c>
      <c r="B1454" t="s">
        <v>80</v>
      </c>
      <c r="C1454" t="s">
        <v>1</v>
      </c>
      <c r="D1454" t="s">
        <v>412</v>
      </c>
      <c r="E1454" t="s">
        <v>7624</v>
      </c>
      <c r="F1454" s="1">
        <v>44008</v>
      </c>
      <c r="G1454" t="s">
        <v>7598</v>
      </c>
      <c r="H1454" t="s">
        <v>903</v>
      </c>
      <c r="I1454">
        <v>10024</v>
      </c>
      <c r="J1454" t="s">
        <v>7637</v>
      </c>
      <c r="K1454" t="s">
        <v>1887</v>
      </c>
      <c r="L1454" t="s">
        <v>1866</v>
      </c>
      <c r="M1454" s="1">
        <v>44014</v>
      </c>
      <c r="N1454" t="s">
        <v>1869</v>
      </c>
      <c r="O1454" t="s">
        <v>7623</v>
      </c>
      <c r="P1454" t="s">
        <v>1897</v>
      </c>
      <c r="Q1454" t="s">
        <v>7623</v>
      </c>
      <c r="R1454" t="s">
        <v>1872</v>
      </c>
      <c r="S1454">
        <v>4</v>
      </c>
      <c r="T1454">
        <v>0</v>
      </c>
      <c r="U1454">
        <v>84.51</v>
      </c>
      <c r="V1454">
        <v>84.509999999999991</v>
      </c>
      <c r="W1454">
        <v>5</v>
      </c>
      <c r="X1454">
        <v>704.25</v>
      </c>
      <c r="Y1454">
        <v>704.25</v>
      </c>
      <c r="Z1454">
        <v>140.85</v>
      </c>
      <c r="AA1454">
        <v>140.85</v>
      </c>
      <c r="AB1454">
        <v>619.74</v>
      </c>
    </row>
    <row r="1455" spans="1:28" x14ac:dyDescent="0.35">
      <c r="A1455" t="s">
        <v>7719</v>
      </c>
      <c r="B1455" t="s">
        <v>80</v>
      </c>
      <c r="C1455" t="s">
        <v>1</v>
      </c>
      <c r="D1455" t="s">
        <v>398</v>
      </c>
      <c r="E1455" t="s">
        <v>47</v>
      </c>
      <c r="F1455" s="1">
        <v>44512</v>
      </c>
      <c r="G1455" t="s">
        <v>7598</v>
      </c>
      <c r="H1455" t="s">
        <v>915</v>
      </c>
      <c r="I1455">
        <v>10024</v>
      </c>
      <c r="J1455" t="s">
        <v>1274</v>
      </c>
      <c r="K1455" t="s">
        <v>1887</v>
      </c>
      <c r="L1455" t="s">
        <v>1866</v>
      </c>
      <c r="M1455" s="1">
        <v>44515</v>
      </c>
      <c r="N1455" t="s">
        <v>1861</v>
      </c>
      <c r="O1455" t="s">
        <v>7614</v>
      </c>
      <c r="P1455" t="s">
        <v>1897</v>
      </c>
      <c r="Q1455" t="s">
        <v>7614</v>
      </c>
      <c r="R1455" t="s">
        <v>1876</v>
      </c>
      <c r="S1455">
        <v>2</v>
      </c>
      <c r="T1455">
        <v>0.2</v>
      </c>
      <c r="U1455">
        <v>5.37</v>
      </c>
      <c r="V1455">
        <v>9.3499999999999979</v>
      </c>
      <c r="W1455">
        <v>5</v>
      </c>
      <c r="X1455">
        <v>15.92</v>
      </c>
      <c r="Y1455">
        <v>19.899999999999999</v>
      </c>
      <c r="Z1455">
        <v>3.98</v>
      </c>
      <c r="AA1455">
        <v>3.1840000000000002</v>
      </c>
      <c r="AB1455">
        <v>10.55</v>
      </c>
    </row>
    <row r="1456" spans="1:28" x14ac:dyDescent="0.35">
      <c r="A1456" t="s">
        <v>7720</v>
      </c>
      <c r="B1456" t="s">
        <v>39</v>
      </c>
      <c r="C1456" t="s">
        <v>1</v>
      </c>
      <c r="D1456" t="s">
        <v>268</v>
      </c>
      <c r="E1456" t="s">
        <v>18</v>
      </c>
      <c r="F1456" s="1">
        <v>43350</v>
      </c>
      <c r="G1456" t="s">
        <v>7613</v>
      </c>
      <c r="H1456" t="s">
        <v>6038</v>
      </c>
      <c r="I1456">
        <v>19134</v>
      </c>
      <c r="J1456" t="s">
        <v>2622</v>
      </c>
      <c r="K1456" t="s">
        <v>1887</v>
      </c>
      <c r="L1456" t="s">
        <v>1866</v>
      </c>
      <c r="M1456" s="1">
        <v>43356</v>
      </c>
      <c r="N1456" t="s">
        <v>1869</v>
      </c>
      <c r="O1456" t="s">
        <v>7623</v>
      </c>
      <c r="P1456" t="s">
        <v>1888</v>
      </c>
      <c r="Q1456" t="s">
        <v>7623</v>
      </c>
      <c r="R1456" t="s">
        <v>1912</v>
      </c>
      <c r="S1456">
        <v>4</v>
      </c>
      <c r="T1456">
        <v>0.7</v>
      </c>
      <c r="U1456">
        <v>-559.36</v>
      </c>
      <c r="V1456">
        <v>372.89999999999986</v>
      </c>
      <c r="W1456">
        <v>4</v>
      </c>
      <c r="X1456">
        <v>399.54</v>
      </c>
      <c r="Y1456">
        <v>1331.8</v>
      </c>
      <c r="Z1456">
        <v>332.95</v>
      </c>
      <c r="AA1456">
        <v>99.885000000000005</v>
      </c>
      <c r="AB1456">
        <v>958.90000000000009</v>
      </c>
    </row>
    <row r="1457" spans="1:28" x14ac:dyDescent="0.35">
      <c r="A1457" t="s">
        <v>7720</v>
      </c>
      <c r="B1457" t="s">
        <v>39</v>
      </c>
      <c r="C1457" t="s">
        <v>1</v>
      </c>
      <c r="D1457" t="s">
        <v>2631</v>
      </c>
      <c r="E1457" t="s">
        <v>410</v>
      </c>
      <c r="F1457" s="1">
        <v>44448</v>
      </c>
      <c r="G1457" t="s">
        <v>7613</v>
      </c>
      <c r="H1457" t="s">
        <v>6039</v>
      </c>
      <c r="I1457">
        <v>19134</v>
      </c>
      <c r="J1457" t="s">
        <v>3634</v>
      </c>
      <c r="K1457" t="s">
        <v>1887</v>
      </c>
      <c r="L1457" t="s">
        <v>1866</v>
      </c>
      <c r="M1457" s="1">
        <v>44452</v>
      </c>
      <c r="N1457" t="s">
        <v>1869</v>
      </c>
      <c r="O1457" t="s">
        <v>7623</v>
      </c>
      <c r="P1457" t="s">
        <v>1888</v>
      </c>
      <c r="Q1457" t="s">
        <v>7623</v>
      </c>
      <c r="R1457" t="s">
        <v>1875</v>
      </c>
      <c r="S1457">
        <v>3</v>
      </c>
      <c r="T1457">
        <v>0.4</v>
      </c>
      <c r="U1457">
        <v>-386.39</v>
      </c>
      <c r="V1457">
        <v>901.58333333333348</v>
      </c>
      <c r="W1457">
        <v>7</v>
      </c>
      <c r="X1457">
        <v>1931.96</v>
      </c>
      <c r="Y1457">
        <v>3219.9333333333334</v>
      </c>
      <c r="Z1457">
        <v>459.99047619047616</v>
      </c>
      <c r="AA1457">
        <v>275.9942857142857</v>
      </c>
      <c r="AB1457">
        <v>2318.35</v>
      </c>
    </row>
    <row r="1458" spans="1:28" x14ac:dyDescent="0.35">
      <c r="A1458" t="s">
        <v>7720</v>
      </c>
      <c r="B1458" t="s">
        <v>39</v>
      </c>
      <c r="C1458" t="s">
        <v>1</v>
      </c>
      <c r="D1458" t="s">
        <v>2956</v>
      </c>
      <c r="E1458" t="s">
        <v>410</v>
      </c>
      <c r="F1458" s="1">
        <v>43529</v>
      </c>
      <c r="G1458" t="s">
        <v>7613</v>
      </c>
      <c r="H1458" t="s">
        <v>6637</v>
      </c>
      <c r="I1458">
        <v>19120</v>
      </c>
      <c r="J1458" t="s">
        <v>3088</v>
      </c>
      <c r="K1458" t="s">
        <v>1887</v>
      </c>
      <c r="L1458" t="s">
        <v>1866</v>
      </c>
      <c r="M1458" s="1">
        <v>43533</v>
      </c>
      <c r="N1458" t="s">
        <v>1869</v>
      </c>
      <c r="O1458" t="s">
        <v>7623</v>
      </c>
      <c r="P1458" t="s">
        <v>1888</v>
      </c>
      <c r="Q1458" t="s">
        <v>7623</v>
      </c>
      <c r="R1458" t="s">
        <v>1875</v>
      </c>
      <c r="S1458">
        <v>3</v>
      </c>
      <c r="T1458">
        <v>0.4</v>
      </c>
      <c r="U1458">
        <v>-93.23</v>
      </c>
      <c r="V1458">
        <v>217.54333333333341</v>
      </c>
      <c r="W1458">
        <v>7</v>
      </c>
      <c r="X1458">
        <v>466.16</v>
      </c>
      <c r="Y1458">
        <v>776.93333333333339</v>
      </c>
      <c r="Z1458">
        <v>110.9904761904762</v>
      </c>
      <c r="AA1458">
        <v>66.594285714285718</v>
      </c>
      <c r="AB1458">
        <v>559.39</v>
      </c>
    </row>
    <row r="1459" spans="1:28" x14ac:dyDescent="0.35">
      <c r="A1459" t="s">
        <v>7719</v>
      </c>
      <c r="B1459" t="s">
        <v>39</v>
      </c>
      <c r="C1459" t="s">
        <v>1</v>
      </c>
      <c r="D1459" t="s">
        <v>493</v>
      </c>
      <c r="E1459" t="s">
        <v>21</v>
      </c>
      <c r="F1459" s="1">
        <v>44085</v>
      </c>
      <c r="G1459" t="s">
        <v>7613</v>
      </c>
      <c r="H1459" t="s">
        <v>966</v>
      </c>
      <c r="I1459">
        <v>19143</v>
      </c>
      <c r="J1459" t="s">
        <v>1638</v>
      </c>
      <c r="K1459" t="s">
        <v>1887</v>
      </c>
      <c r="L1459" t="s">
        <v>1866</v>
      </c>
      <c r="M1459" s="1">
        <v>44087</v>
      </c>
      <c r="N1459" t="s">
        <v>1861</v>
      </c>
      <c r="O1459" t="s">
        <v>7614</v>
      </c>
      <c r="P1459" t="s">
        <v>1888</v>
      </c>
      <c r="Q1459" t="s">
        <v>7614</v>
      </c>
      <c r="R1459" t="s">
        <v>1879</v>
      </c>
      <c r="S1459">
        <v>1</v>
      </c>
      <c r="T1459">
        <v>0.2</v>
      </c>
      <c r="U1459">
        <v>2.64</v>
      </c>
      <c r="V1459">
        <v>4.7524999999999995</v>
      </c>
      <c r="W1459">
        <v>2</v>
      </c>
      <c r="X1459">
        <v>8.4499999999999993</v>
      </c>
      <c r="Y1459">
        <v>10.562499999999998</v>
      </c>
      <c r="Z1459">
        <v>5.2812499999999991</v>
      </c>
      <c r="AA1459">
        <v>4.2249999999999996</v>
      </c>
      <c r="AB1459">
        <v>5.8099999999999987</v>
      </c>
    </row>
    <row r="1460" spans="1:28" x14ac:dyDescent="0.35">
      <c r="A1460" t="s">
        <v>7720</v>
      </c>
      <c r="B1460" t="s">
        <v>39</v>
      </c>
      <c r="C1460" t="s">
        <v>1</v>
      </c>
      <c r="D1460" t="s">
        <v>493</v>
      </c>
      <c r="E1460" t="s">
        <v>34</v>
      </c>
      <c r="F1460" s="1">
        <v>44085</v>
      </c>
      <c r="G1460" t="s">
        <v>7613</v>
      </c>
      <c r="H1460" t="s">
        <v>966</v>
      </c>
      <c r="I1460">
        <v>19143</v>
      </c>
      <c r="J1460" t="s">
        <v>1639</v>
      </c>
      <c r="K1460" t="s">
        <v>1887</v>
      </c>
      <c r="L1460" t="s">
        <v>1866</v>
      </c>
      <c r="M1460" s="1">
        <v>44087</v>
      </c>
      <c r="N1460" t="s">
        <v>1861</v>
      </c>
      <c r="O1460" t="s">
        <v>7614</v>
      </c>
      <c r="P1460" t="s">
        <v>1888</v>
      </c>
      <c r="Q1460" t="s">
        <v>7614</v>
      </c>
      <c r="R1460" t="s">
        <v>1875</v>
      </c>
      <c r="S1460">
        <v>1</v>
      </c>
      <c r="T1460">
        <v>0.4</v>
      </c>
      <c r="U1460">
        <v>-157.94</v>
      </c>
      <c r="V1460">
        <v>328.02666666666664</v>
      </c>
      <c r="W1460">
        <v>9</v>
      </c>
      <c r="X1460">
        <v>728.95</v>
      </c>
      <c r="Y1460">
        <v>1214.9166666666667</v>
      </c>
      <c r="Z1460">
        <v>134.99074074074076</v>
      </c>
      <c r="AA1460">
        <v>80.994444444444454</v>
      </c>
      <c r="AB1460">
        <v>886.8900000000001</v>
      </c>
    </row>
    <row r="1461" spans="1:28" x14ac:dyDescent="0.35">
      <c r="A1461" t="s">
        <v>7715</v>
      </c>
      <c r="B1461" t="s">
        <v>80</v>
      </c>
      <c r="C1461" t="s">
        <v>1</v>
      </c>
      <c r="D1461" t="s">
        <v>496</v>
      </c>
      <c r="E1461" t="s">
        <v>497</v>
      </c>
      <c r="F1461" s="1">
        <v>44426</v>
      </c>
      <c r="G1461" t="s">
        <v>7598</v>
      </c>
      <c r="H1461" t="s">
        <v>968</v>
      </c>
      <c r="I1461">
        <v>10011</v>
      </c>
      <c r="J1461" t="s">
        <v>1641</v>
      </c>
      <c r="K1461" t="s">
        <v>1887</v>
      </c>
      <c r="L1461" t="s">
        <v>1866</v>
      </c>
      <c r="M1461" s="1">
        <v>44431</v>
      </c>
      <c r="N1461" t="s">
        <v>1861</v>
      </c>
      <c r="O1461" t="s">
        <v>7614</v>
      </c>
      <c r="P1461" t="s">
        <v>1897</v>
      </c>
      <c r="Q1461" t="s">
        <v>7614</v>
      </c>
      <c r="R1461" t="s">
        <v>1873</v>
      </c>
      <c r="S1461">
        <v>3</v>
      </c>
      <c r="T1461">
        <v>0</v>
      </c>
      <c r="U1461">
        <v>15.79</v>
      </c>
      <c r="V1461">
        <v>15.79</v>
      </c>
      <c r="W1461">
        <v>2</v>
      </c>
      <c r="X1461">
        <v>40.479999999999997</v>
      </c>
      <c r="Y1461">
        <v>40.479999999999997</v>
      </c>
      <c r="Z1461">
        <v>20.239999999999998</v>
      </c>
      <c r="AA1461">
        <v>20.239999999999998</v>
      </c>
      <c r="AB1461">
        <v>24.689999999999998</v>
      </c>
    </row>
    <row r="1462" spans="1:28" x14ac:dyDescent="0.35">
      <c r="A1462" t="s">
        <v>7715</v>
      </c>
      <c r="B1462" t="s">
        <v>80</v>
      </c>
      <c r="C1462" t="s">
        <v>1</v>
      </c>
      <c r="D1462" t="s">
        <v>496</v>
      </c>
      <c r="E1462" t="s">
        <v>497</v>
      </c>
      <c r="F1462" s="1">
        <v>44426</v>
      </c>
      <c r="G1462" t="s">
        <v>7598</v>
      </c>
      <c r="H1462" t="s">
        <v>968</v>
      </c>
      <c r="I1462">
        <v>10011</v>
      </c>
      <c r="J1462" t="s">
        <v>1642</v>
      </c>
      <c r="K1462" t="s">
        <v>1887</v>
      </c>
      <c r="L1462" t="s">
        <v>1866</v>
      </c>
      <c r="M1462" s="1">
        <v>44431</v>
      </c>
      <c r="N1462" t="s">
        <v>1861</v>
      </c>
      <c r="O1462" t="s">
        <v>7614</v>
      </c>
      <c r="P1462" t="s">
        <v>1897</v>
      </c>
      <c r="Q1462" t="s">
        <v>7614</v>
      </c>
      <c r="R1462" t="s">
        <v>1873</v>
      </c>
      <c r="S1462">
        <v>3</v>
      </c>
      <c r="T1462">
        <v>0</v>
      </c>
      <c r="U1462">
        <v>3.08</v>
      </c>
      <c r="V1462">
        <v>3.08</v>
      </c>
      <c r="W1462">
        <v>2</v>
      </c>
      <c r="X1462">
        <v>9.94</v>
      </c>
      <c r="Y1462">
        <v>9.94</v>
      </c>
      <c r="Z1462">
        <v>4.97</v>
      </c>
      <c r="AA1462">
        <v>4.97</v>
      </c>
      <c r="AB1462">
        <v>6.8599999999999994</v>
      </c>
    </row>
    <row r="1463" spans="1:28" x14ac:dyDescent="0.35">
      <c r="A1463" t="s">
        <v>7719</v>
      </c>
      <c r="B1463" t="s">
        <v>80</v>
      </c>
      <c r="C1463" t="s">
        <v>1</v>
      </c>
      <c r="D1463" t="s">
        <v>496</v>
      </c>
      <c r="E1463" t="s">
        <v>18</v>
      </c>
      <c r="F1463" s="1">
        <v>44426</v>
      </c>
      <c r="G1463" t="s">
        <v>7598</v>
      </c>
      <c r="H1463" t="s">
        <v>968</v>
      </c>
      <c r="I1463">
        <v>10011</v>
      </c>
      <c r="J1463" t="s">
        <v>1643</v>
      </c>
      <c r="K1463" t="s">
        <v>1887</v>
      </c>
      <c r="L1463" t="s">
        <v>1866</v>
      </c>
      <c r="M1463" s="1">
        <v>44431</v>
      </c>
      <c r="N1463" t="s">
        <v>1861</v>
      </c>
      <c r="O1463" t="s">
        <v>7614</v>
      </c>
      <c r="P1463" t="s">
        <v>1897</v>
      </c>
      <c r="Q1463" t="s">
        <v>7614</v>
      </c>
      <c r="R1463" t="s">
        <v>1876</v>
      </c>
      <c r="S1463">
        <v>3</v>
      </c>
      <c r="T1463">
        <v>0.2</v>
      </c>
      <c r="U1463">
        <v>33.57</v>
      </c>
      <c r="V1463">
        <v>60.425000000000011</v>
      </c>
      <c r="W1463">
        <v>9</v>
      </c>
      <c r="X1463">
        <v>107.42</v>
      </c>
      <c r="Y1463">
        <v>134.27500000000001</v>
      </c>
      <c r="Z1463">
        <v>14.919444444444444</v>
      </c>
      <c r="AA1463">
        <v>11.935555555555556</v>
      </c>
      <c r="AB1463">
        <v>73.849999999999994</v>
      </c>
    </row>
    <row r="1464" spans="1:28" x14ac:dyDescent="0.35">
      <c r="A1464" t="s">
        <v>7720</v>
      </c>
      <c r="B1464" t="s">
        <v>80</v>
      </c>
      <c r="C1464" t="s">
        <v>1</v>
      </c>
      <c r="D1464" t="s">
        <v>496</v>
      </c>
      <c r="E1464" t="s">
        <v>498</v>
      </c>
      <c r="F1464" s="1">
        <v>44426</v>
      </c>
      <c r="G1464" t="s">
        <v>7598</v>
      </c>
      <c r="H1464" t="s">
        <v>968</v>
      </c>
      <c r="I1464">
        <v>10011</v>
      </c>
      <c r="J1464" t="s">
        <v>1644</v>
      </c>
      <c r="K1464" t="s">
        <v>1887</v>
      </c>
      <c r="L1464" t="s">
        <v>1866</v>
      </c>
      <c r="M1464" s="1">
        <v>44431</v>
      </c>
      <c r="N1464" t="s">
        <v>1861</v>
      </c>
      <c r="O1464" t="s">
        <v>7614</v>
      </c>
      <c r="P1464" t="s">
        <v>1897</v>
      </c>
      <c r="Q1464" t="s">
        <v>7614</v>
      </c>
      <c r="R1464" t="s">
        <v>1875</v>
      </c>
      <c r="S1464">
        <v>3</v>
      </c>
      <c r="T1464">
        <v>0</v>
      </c>
      <c r="U1464">
        <v>10.99</v>
      </c>
      <c r="V1464">
        <v>10.990000000000002</v>
      </c>
      <c r="W1464">
        <v>1</v>
      </c>
      <c r="X1464">
        <v>37.909999999999997</v>
      </c>
      <c r="Y1464">
        <v>37.909999999999997</v>
      </c>
      <c r="Z1464">
        <v>37.909999999999997</v>
      </c>
      <c r="AA1464">
        <v>37.909999999999997</v>
      </c>
      <c r="AB1464">
        <v>26.919999999999995</v>
      </c>
    </row>
    <row r="1465" spans="1:28" x14ac:dyDescent="0.35">
      <c r="A1465" t="s">
        <v>7715</v>
      </c>
      <c r="B1465" t="s">
        <v>80</v>
      </c>
      <c r="C1465" t="s">
        <v>1</v>
      </c>
      <c r="D1465" t="s">
        <v>496</v>
      </c>
      <c r="E1465" t="s">
        <v>118</v>
      </c>
      <c r="F1465" s="1">
        <v>44426</v>
      </c>
      <c r="G1465" t="s">
        <v>7598</v>
      </c>
      <c r="H1465" t="s">
        <v>968</v>
      </c>
      <c r="I1465">
        <v>10011</v>
      </c>
      <c r="J1465" t="s">
        <v>1290</v>
      </c>
      <c r="K1465" t="s">
        <v>1887</v>
      </c>
      <c r="L1465" t="s">
        <v>1866</v>
      </c>
      <c r="M1465" s="1">
        <v>44431</v>
      </c>
      <c r="N1465" t="s">
        <v>1861</v>
      </c>
      <c r="O1465" t="s">
        <v>7614</v>
      </c>
      <c r="P1465" t="s">
        <v>1897</v>
      </c>
      <c r="Q1465" t="s">
        <v>7614</v>
      </c>
      <c r="R1465" t="s">
        <v>1873</v>
      </c>
      <c r="S1465">
        <v>3</v>
      </c>
      <c r="T1465">
        <v>0</v>
      </c>
      <c r="U1465">
        <v>27.29</v>
      </c>
      <c r="V1465">
        <v>27.29</v>
      </c>
      <c r="W1465">
        <v>3</v>
      </c>
      <c r="X1465">
        <v>88.02</v>
      </c>
      <c r="Y1465">
        <v>88.02</v>
      </c>
      <c r="Z1465">
        <v>29.34</v>
      </c>
      <c r="AA1465">
        <v>29.34</v>
      </c>
      <c r="AB1465">
        <v>60.73</v>
      </c>
    </row>
    <row r="1466" spans="1:28" x14ac:dyDescent="0.35">
      <c r="A1466" t="s">
        <v>7720</v>
      </c>
      <c r="B1466" t="s">
        <v>39</v>
      </c>
      <c r="C1466" t="s">
        <v>1</v>
      </c>
      <c r="D1466" t="s">
        <v>2616</v>
      </c>
      <c r="E1466" t="s">
        <v>410</v>
      </c>
      <c r="F1466" s="1">
        <v>43715</v>
      </c>
      <c r="G1466" t="s">
        <v>7598</v>
      </c>
      <c r="H1466" t="s">
        <v>6661</v>
      </c>
      <c r="I1466">
        <v>19134</v>
      </c>
      <c r="J1466" t="s">
        <v>1545</v>
      </c>
      <c r="K1466" t="s">
        <v>1887</v>
      </c>
      <c r="L1466" t="s">
        <v>1866</v>
      </c>
      <c r="M1466" s="1">
        <v>43722</v>
      </c>
      <c r="N1466" t="s">
        <v>1869</v>
      </c>
      <c r="O1466" t="s">
        <v>7623</v>
      </c>
      <c r="P1466" t="s">
        <v>1888</v>
      </c>
      <c r="Q1466" t="s">
        <v>7623</v>
      </c>
      <c r="R1466" t="s">
        <v>1875</v>
      </c>
      <c r="S1466">
        <v>5</v>
      </c>
      <c r="T1466">
        <v>0.4</v>
      </c>
      <c r="U1466">
        <v>-131.99</v>
      </c>
      <c r="V1466">
        <v>395.98333333333335</v>
      </c>
      <c r="W1466">
        <v>6</v>
      </c>
      <c r="X1466">
        <v>791.96</v>
      </c>
      <c r="Y1466">
        <v>1319.9333333333334</v>
      </c>
      <c r="Z1466">
        <v>219.98888888888891</v>
      </c>
      <c r="AA1466">
        <v>131.99333333333334</v>
      </c>
      <c r="AB1466">
        <v>923.95</v>
      </c>
    </row>
    <row r="1467" spans="1:28" x14ac:dyDescent="0.35">
      <c r="A1467" t="s">
        <v>7720</v>
      </c>
      <c r="B1467" t="s">
        <v>39</v>
      </c>
      <c r="C1467" t="s">
        <v>1</v>
      </c>
      <c r="D1467" t="s">
        <v>2090</v>
      </c>
      <c r="E1467" t="s">
        <v>644</v>
      </c>
      <c r="F1467" s="1">
        <v>44316</v>
      </c>
      <c r="G1467" t="s">
        <v>7613</v>
      </c>
      <c r="H1467" t="s">
        <v>6660</v>
      </c>
      <c r="I1467">
        <v>19143</v>
      </c>
      <c r="J1467" t="s">
        <v>2646</v>
      </c>
      <c r="K1467" t="s">
        <v>1887</v>
      </c>
      <c r="L1467" t="s">
        <v>1866</v>
      </c>
      <c r="M1467" s="1">
        <v>44322</v>
      </c>
      <c r="N1467" t="s">
        <v>1869</v>
      </c>
      <c r="O1467" t="s">
        <v>7623</v>
      </c>
      <c r="P1467" t="s">
        <v>1888</v>
      </c>
      <c r="Q1467" t="s">
        <v>7623</v>
      </c>
      <c r="R1467" t="s">
        <v>1875</v>
      </c>
      <c r="S1467">
        <v>4</v>
      </c>
      <c r="T1467">
        <v>0.4</v>
      </c>
      <c r="U1467">
        <v>-158.1</v>
      </c>
      <c r="V1467">
        <v>293.62000000000012</v>
      </c>
      <c r="W1467">
        <v>5</v>
      </c>
      <c r="X1467">
        <v>677.58</v>
      </c>
      <c r="Y1467">
        <v>1129.3000000000002</v>
      </c>
      <c r="Z1467">
        <v>225.86000000000004</v>
      </c>
      <c r="AA1467">
        <v>135.51600000000002</v>
      </c>
      <c r="AB1467">
        <v>835.68000000000006</v>
      </c>
    </row>
    <row r="1468" spans="1:28" x14ac:dyDescent="0.35">
      <c r="A1468" t="s">
        <v>7720</v>
      </c>
      <c r="B1468" t="s">
        <v>39</v>
      </c>
      <c r="C1468" t="s">
        <v>1</v>
      </c>
      <c r="D1468" t="s">
        <v>2004</v>
      </c>
      <c r="E1468" t="s">
        <v>18</v>
      </c>
      <c r="F1468" s="1">
        <v>44491</v>
      </c>
      <c r="G1468" t="s">
        <v>7613</v>
      </c>
      <c r="H1468" t="s">
        <v>6659</v>
      </c>
      <c r="I1468">
        <v>19134</v>
      </c>
      <c r="J1468" t="s">
        <v>1206</v>
      </c>
      <c r="K1468" t="s">
        <v>1887</v>
      </c>
      <c r="L1468" t="s">
        <v>1866</v>
      </c>
      <c r="M1468" s="1">
        <v>44497</v>
      </c>
      <c r="N1468" t="s">
        <v>1869</v>
      </c>
      <c r="O1468" t="s">
        <v>7623</v>
      </c>
      <c r="P1468" t="s">
        <v>1888</v>
      </c>
      <c r="Q1468" t="s">
        <v>7623</v>
      </c>
      <c r="R1468" t="s">
        <v>1875</v>
      </c>
      <c r="S1468">
        <v>4</v>
      </c>
      <c r="T1468">
        <v>0.4</v>
      </c>
      <c r="U1468">
        <v>-6.54</v>
      </c>
      <c r="V1468">
        <v>15.260000000000005</v>
      </c>
      <c r="W1468">
        <v>5</v>
      </c>
      <c r="X1468">
        <v>32.700000000000003</v>
      </c>
      <c r="Y1468">
        <v>54.500000000000007</v>
      </c>
      <c r="Z1468">
        <v>10.900000000000002</v>
      </c>
      <c r="AA1468">
        <v>6.5400000000000009</v>
      </c>
      <c r="AB1468">
        <v>39.24</v>
      </c>
    </row>
    <row r="1469" spans="1:28" x14ac:dyDescent="0.35">
      <c r="A1469" t="s">
        <v>7720</v>
      </c>
      <c r="B1469" t="s">
        <v>39</v>
      </c>
      <c r="C1469" t="s">
        <v>1</v>
      </c>
      <c r="D1469" t="s">
        <v>2708</v>
      </c>
      <c r="E1469" t="s">
        <v>18</v>
      </c>
      <c r="F1469" s="1">
        <v>44502</v>
      </c>
      <c r="G1469" t="s">
        <v>7613</v>
      </c>
      <c r="H1469" t="s">
        <v>6035</v>
      </c>
      <c r="I1469">
        <v>19140</v>
      </c>
      <c r="J1469" t="s">
        <v>2284</v>
      </c>
      <c r="K1469" t="s">
        <v>1887</v>
      </c>
      <c r="L1469" t="s">
        <v>1866</v>
      </c>
      <c r="M1469" s="1">
        <v>44506</v>
      </c>
      <c r="N1469" t="s">
        <v>1869</v>
      </c>
      <c r="O1469" t="s">
        <v>7623</v>
      </c>
      <c r="P1469" t="s">
        <v>1888</v>
      </c>
      <c r="Q1469" t="s">
        <v>7623</v>
      </c>
      <c r="R1469" t="s">
        <v>1875</v>
      </c>
      <c r="S1469">
        <v>3</v>
      </c>
      <c r="T1469">
        <v>0.4</v>
      </c>
      <c r="U1469">
        <v>-186.16</v>
      </c>
      <c r="V1469">
        <v>386.6400000000001</v>
      </c>
      <c r="W1469">
        <v>4</v>
      </c>
      <c r="X1469">
        <v>859.2</v>
      </c>
      <c r="Y1469">
        <v>1432.0000000000002</v>
      </c>
      <c r="Z1469">
        <v>358.00000000000006</v>
      </c>
      <c r="AA1469">
        <v>214.8</v>
      </c>
      <c r="AB1469">
        <v>1045.3600000000001</v>
      </c>
    </row>
    <row r="1470" spans="1:28" x14ac:dyDescent="0.35">
      <c r="A1470" t="s">
        <v>7720</v>
      </c>
      <c r="B1470" t="s">
        <v>39</v>
      </c>
      <c r="C1470" t="s">
        <v>1</v>
      </c>
      <c r="D1470" t="s">
        <v>303</v>
      </c>
      <c r="E1470" t="s">
        <v>34</v>
      </c>
      <c r="F1470" s="1">
        <v>43693</v>
      </c>
      <c r="G1470" t="s">
        <v>7598</v>
      </c>
      <c r="H1470" t="s">
        <v>6041</v>
      </c>
      <c r="I1470">
        <v>19134</v>
      </c>
      <c r="J1470" t="s">
        <v>3266</v>
      </c>
      <c r="K1470" t="s">
        <v>1887</v>
      </c>
      <c r="L1470" t="s">
        <v>1866</v>
      </c>
      <c r="M1470" s="1">
        <v>43697</v>
      </c>
      <c r="N1470" t="s">
        <v>1869</v>
      </c>
      <c r="O1470" t="s">
        <v>7623</v>
      </c>
      <c r="P1470" t="s">
        <v>1888</v>
      </c>
      <c r="Q1470" t="s">
        <v>7623</v>
      </c>
      <c r="R1470" t="s">
        <v>1875</v>
      </c>
      <c r="S1470">
        <v>3</v>
      </c>
      <c r="T1470">
        <v>0.4</v>
      </c>
      <c r="U1470">
        <v>-112.62</v>
      </c>
      <c r="V1470">
        <v>233.90666666666664</v>
      </c>
      <c r="W1470">
        <v>4</v>
      </c>
      <c r="X1470">
        <v>519.79</v>
      </c>
      <c r="Y1470">
        <v>866.31666666666661</v>
      </c>
      <c r="Z1470">
        <v>216.57916666666665</v>
      </c>
      <c r="AA1470">
        <v>129.94749999999999</v>
      </c>
      <c r="AB1470">
        <v>632.41</v>
      </c>
    </row>
    <row r="1471" spans="1:28" x14ac:dyDescent="0.35">
      <c r="A1471" t="s">
        <v>7720</v>
      </c>
      <c r="B1471" t="s">
        <v>39</v>
      </c>
      <c r="C1471" t="s">
        <v>1</v>
      </c>
      <c r="D1471" t="s">
        <v>2476</v>
      </c>
      <c r="E1471" t="s">
        <v>18</v>
      </c>
      <c r="F1471" s="1">
        <v>44488</v>
      </c>
      <c r="G1471" t="s">
        <v>7598</v>
      </c>
      <c r="H1471" t="s">
        <v>6658</v>
      </c>
      <c r="I1471">
        <v>19120</v>
      </c>
      <c r="J1471" t="s">
        <v>2804</v>
      </c>
      <c r="K1471" t="s">
        <v>1887</v>
      </c>
      <c r="L1471" t="s">
        <v>1866</v>
      </c>
      <c r="M1471" s="1">
        <v>44494</v>
      </c>
      <c r="N1471" t="s">
        <v>1869</v>
      </c>
      <c r="O1471" t="s">
        <v>7623</v>
      </c>
      <c r="P1471" t="s">
        <v>1888</v>
      </c>
      <c r="Q1471" t="s">
        <v>7623</v>
      </c>
      <c r="R1471" t="s">
        <v>1875</v>
      </c>
      <c r="S1471">
        <v>4</v>
      </c>
      <c r="T1471">
        <v>0.4</v>
      </c>
      <c r="U1471">
        <v>-56.76</v>
      </c>
      <c r="V1471">
        <v>149.62666666666672</v>
      </c>
      <c r="W1471">
        <v>4</v>
      </c>
      <c r="X1471">
        <v>309.58</v>
      </c>
      <c r="Y1471">
        <v>515.9666666666667</v>
      </c>
      <c r="Z1471">
        <v>128.99166666666667</v>
      </c>
      <c r="AA1471">
        <v>77.394999999999996</v>
      </c>
      <c r="AB1471">
        <v>366.34</v>
      </c>
    </row>
    <row r="1472" spans="1:28" x14ac:dyDescent="0.35">
      <c r="A1472" t="s">
        <v>7720</v>
      </c>
      <c r="B1472" t="s">
        <v>83</v>
      </c>
      <c r="C1472" t="s">
        <v>1</v>
      </c>
      <c r="D1472" t="s">
        <v>380</v>
      </c>
      <c r="E1472" t="s">
        <v>18</v>
      </c>
      <c r="F1472" s="1">
        <v>44113</v>
      </c>
      <c r="G1472" t="s">
        <v>7613</v>
      </c>
      <c r="H1472" t="s">
        <v>6657</v>
      </c>
      <c r="I1472">
        <v>45373</v>
      </c>
      <c r="J1472" t="s">
        <v>3027</v>
      </c>
      <c r="K1472" t="s">
        <v>1887</v>
      </c>
      <c r="L1472" t="s">
        <v>1866</v>
      </c>
      <c r="M1472" s="1">
        <v>44119</v>
      </c>
      <c r="N1472" t="s">
        <v>1869</v>
      </c>
      <c r="O1472" t="s">
        <v>7623</v>
      </c>
      <c r="P1472" t="s">
        <v>1907</v>
      </c>
      <c r="Q1472" t="s">
        <v>7623</v>
      </c>
      <c r="R1472" t="s">
        <v>1875</v>
      </c>
      <c r="S1472">
        <v>4</v>
      </c>
      <c r="T1472">
        <v>0.4</v>
      </c>
      <c r="U1472">
        <v>-15.58</v>
      </c>
      <c r="V1472">
        <v>0.40666666666666629</v>
      </c>
      <c r="W1472">
        <v>4</v>
      </c>
      <c r="X1472">
        <v>23.98</v>
      </c>
      <c r="Y1472">
        <v>39.966666666666669</v>
      </c>
      <c r="Z1472">
        <v>9.9916666666666671</v>
      </c>
      <c r="AA1472">
        <v>5.9950000000000001</v>
      </c>
      <c r="AB1472">
        <v>39.56</v>
      </c>
    </row>
    <row r="1473" spans="1:28" x14ac:dyDescent="0.35">
      <c r="A1473" t="s">
        <v>7720</v>
      </c>
      <c r="B1473" t="s">
        <v>655</v>
      </c>
      <c r="C1473" t="s">
        <v>1</v>
      </c>
      <c r="D1473" t="s">
        <v>3044</v>
      </c>
      <c r="E1473" t="s">
        <v>157</v>
      </c>
      <c r="F1473" s="1">
        <v>43477</v>
      </c>
      <c r="G1473" t="s">
        <v>7613</v>
      </c>
      <c r="H1473" t="s">
        <v>6639</v>
      </c>
      <c r="I1473">
        <v>43615</v>
      </c>
      <c r="J1473" t="s">
        <v>3047</v>
      </c>
      <c r="K1473" t="s">
        <v>1887</v>
      </c>
      <c r="L1473" t="s">
        <v>1866</v>
      </c>
      <c r="M1473" s="1">
        <v>43482</v>
      </c>
      <c r="N1473" t="s">
        <v>1869</v>
      </c>
      <c r="O1473" t="s">
        <v>7623</v>
      </c>
      <c r="P1473" t="s">
        <v>1907</v>
      </c>
      <c r="Q1473" t="s">
        <v>7623</v>
      </c>
      <c r="R1473" t="s">
        <v>1875</v>
      </c>
      <c r="S1473">
        <v>3</v>
      </c>
      <c r="T1473">
        <v>0.4</v>
      </c>
      <c r="U1473">
        <v>2.64</v>
      </c>
      <c r="V1473">
        <v>20.22666666666667</v>
      </c>
      <c r="W1473">
        <v>4</v>
      </c>
      <c r="X1473">
        <v>26.38</v>
      </c>
      <c r="Y1473">
        <v>43.966666666666669</v>
      </c>
      <c r="Z1473">
        <v>10.991666666666667</v>
      </c>
      <c r="AA1473">
        <v>6.5949999999999998</v>
      </c>
      <c r="AB1473">
        <v>23.74</v>
      </c>
    </row>
    <row r="1474" spans="1:28" x14ac:dyDescent="0.35">
      <c r="A1474" t="s">
        <v>7720</v>
      </c>
      <c r="B1474" t="s">
        <v>39</v>
      </c>
      <c r="C1474" t="s">
        <v>1</v>
      </c>
      <c r="D1474" t="s">
        <v>248</v>
      </c>
      <c r="E1474" t="s">
        <v>18</v>
      </c>
      <c r="F1474" s="1">
        <v>44163</v>
      </c>
      <c r="G1474" t="s">
        <v>7598</v>
      </c>
      <c r="H1474" t="s">
        <v>6049</v>
      </c>
      <c r="I1474">
        <v>19140</v>
      </c>
      <c r="J1474" t="s">
        <v>1935</v>
      </c>
      <c r="K1474" t="s">
        <v>1887</v>
      </c>
      <c r="L1474" t="s">
        <v>1866</v>
      </c>
      <c r="M1474" s="1">
        <v>44169</v>
      </c>
      <c r="N1474" t="s">
        <v>1869</v>
      </c>
      <c r="O1474" t="s">
        <v>7623</v>
      </c>
      <c r="P1474" t="s">
        <v>1888</v>
      </c>
      <c r="Q1474" t="s">
        <v>7623</v>
      </c>
      <c r="R1474" t="s">
        <v>1875</v>
      </c>
      <c r="S1474">
        <v>4</v>
      </c>
      <c r="T1474">
        <v>0.4</v>
      </c>
      <c r="U1474">
        <v>-73.709999999999994</v>
      </c>
      <c r="V1474">
        <v>153.07666666666671</v>
      </c>
      <c r="W1474">
        <v>3</v>
      </c>
      <c r="X1474">
        <v>340.18</v>
      </c>
      <c r="Y1474">
        <v>566.9666666666667</v>
      </c>
      <c r="Z1474">
        <v>188.98888888888888</v>
      </c>
      <c r="AA1474">
        <v>113.39333333333333</v>
      </c>
      <c r="AB1474">
        <v>413.89</v>
      </c>
    </row>
    <row r="1475" spans="1:28" x14ac:dyDescent="0.35">
      <c r="A1475" t="s">
        <v>7720</v>
      </c>
      <c r="B1475" t="s">
        <v>39</v>
      </c>
      <c r="C1475" t="s">
        <v>1</v>
      </c>
      <c r="D1475" t="s">
        <v>268</v>
      </c>
      <c r="E1475" t="s">
        <v>18</v>
      </c>
      <c r="F1475" s="1">
        <v>43350</v>
      </c>
      <c r="G1475" t="s">
        <v>7613</v>
      </c>
      <c r="H1475" t="s">
        <v>6038</v>
      </c>
      <c r="I1475">
        <v>19134</v>
      </c>
      <c r="J1475" t="s">
        <v>2626</v>
      </c>
      <c r="K1475" t="s">
        <v>1887</v>
      </c>
      <c r="L1475" t="s">
        <v>1866</v>
      </c>
      <c r="M1475" s="1">
        <v>43356</v>
      </c>
      <c r="N1475" t="s">
        <v>1869</v>
      </c>
      <c r="O1475" t="s">
        <v>7623</v>
      </c>
      <c r="P1475" t="s">
        <v>1888</v>
      </c>
      <c r="Q1475" t="s">
        <v>7623</v>
      </c>
      <c r="R1475" t="s">
        <v>1875</v>
      </c>
      <c r="S1475">
        <v>4</v>
      </c>
      <c r="T1475">
        <v>0.4</v>
      </c>
      <c r="U1475">
        <v>4.32</v>
      </c>
      <c r="V1475">
        <v>25.906666666666673</v>
      </c>
      <c r="W1475">
        <v>3</v>
      </c>
      <c r="X1475">
        <v>32.380000000000003</v>
      </c>
      <c r="Y1475">
        <v>53.966666666666676</v>
      </c>
      <c r="Z1475">
        <v>17.988888888888891</v>
      </c>
      <c r="AA1475">
        <v>10.793333333333335</v>
      </c>
      <c r="AB1475">
        <v>28.060000000000002</v>
      </c>
    </row>
    <row r="1476" spans="1:28" x14ac:dyDescent="0.35">
      <c r="A1476" t="s">
        <v>7720</v>
      </c>
      <c r="B1476" t="s">
        <v>655</v>
      </c>
      <c r="C1476" t="s">
        <v>1</v>
      </c>
      <c r="D1476" t="s">
        <v>2231</v>
      </c>
      <c r="E1476" t="s">
        <v>60</v>
      </c>
      <c r="F1476" s="1">
        <v>43571</v>
      </c>
      <c r="G1476" t="s">
        <v>7613</v>
      </c>
      <c r="H1476" t="s">
        <v>6656</v>
      </c>
      <c r="I1476">
        <v>43615</v>
      </c>
      <c r="J1476" t="s">
        <v>2411</v>
      </c>
      <c r="K1476" t="s">
        <v>1887</v>
      </c>
      <c r="L1476" t="s">
        <v>1866</v>
      </c>
      <c r="M1476" s="1">
        <v>43576</v>
      </c>
      <c r="N1476" t="s">
        <v>1869</v>
      </c>
      <c r="O1476" t="s">
        <v>7623</v>
      </c>
      <c r="P1476" t="s">
        <v>1907</v>
      </c>
      <c r="Q1476" t="s">
        <v>7623</v>
      </c>
      <c r="R1476" t="s">
        <v>1875</v>
      </c>
      <c r="S1476">
        <v>3</v>
      </c>
      <c r="T1476">
        <v>0.4</v>
      </c>
      <c r="U1476">
        <v>-27.72</v>
      </c>
      <c r="V1476">
        <v>51.466666666666669</v>
      </c>
      <c r="W1476">
        <v>3</v>
      </c>
      <c r="X1476">
        <v>118.78</v>
      </c>
      <c r="Y1476">
        <v>197.96666666666667</v>
      </c>
      <c r="Z1476">
        <v>65.988888888888894</v>
      </c>
      <c r="AA1476">
        <v>39.593333333333334</v>
      </c>
      <c r="AB1476">
        <v>146.5</v>
      </c>
    </row>
    <row r="1477" spans="1:28" x14ac:dyDescent="0.35">
      <c r="A1477" t="s">
        <v>7720</v>
      </c>
      <c r="B1477" t="s">
        <v>655</v>
      </c>
      <c r="C1477" t="s">
        <v>1</v>
      </c>
      <c r="D1477" t="s">
        <v>3044</v>
      </c>
      <c r="E1477" t="s">
        <v>458</v>
      </c>
      <c r="F1477" s="1">
        <v>43477</v>
      </c>
      <c r="G1477" t="s">
        <v>7613</v>
      </c>
      <c r="H1477" t="s">
        <v>6639</v>
      </c>
      <c r="I1477">
        <v>43615</v>
      </c>
      <c r="J1477" t="s">
        <v>1596</v>
      </c>
      <c r="K1477" t="s">
        <v>1887</v>
      </c>
      <c r="L1477" t="s">
        <v>1866</v>
      </c>
      <c r="M1477" s="1">
        <v>43482</v>
      </c>
      <c r="N1477" t="s">
        <v>1869</v>
      </c>
      <c r="O1477" t="s">
        <v>7623</v>
      </c>
      <c r="P1477" t="s">
        <v>1907</v>
      </c>
      <c r="Q1477" t="s">
        <v>7623</v>
      </c>
      <c r="R1477" t="s">
        <v>1875</v>
      </c>
      <c r="S1477">
        <v>3</v>
      </c>
      <c r="T1477">
        <v>0.4</v>
      </c>
      <c r="U1477">
        <v>-21.42</v>
      </c>
      <c r="V1477">
        <v>49.993333333333339</v>
      </c>
      <c r="W1477">
        <v>3</v>
      </c>
      <c r="X1477">
        <v>107.12</v>
      </c>
      <c r="Y1477">
        <v>178.53333333333336</v>
      </c>
      <c r="Z1477">
        <v>59.51111111111112</v>
      </c>
      <c r="AA1477">
        <v>35.706666666666671</v>
      </c>
      <c r="AB1477">
        <v>128.54000000000002</v>
      </c>
    </row>
    <row r="1478" spans="1:28" x14ac:dyDescent="0.35">
      <c r="A1478" t="s">
        <v>7720</v>
      </c>
      <c r="B1478" t="s">
        <v>2607</v>
      </c>
      <c r="C1478" t="s">
        <v>1</v>
      </c>
      <c r="D1478" t="s">
        <v>2943</v>
      </c>
      <c r="E1478" t="s">
        <v>317</v>
      </c>
      <c r="F1478" s="1">
        <v>44516</v>
      </c>
      <c r="G1478" t="s">
        <v>7613</v>
      </c>
      <c r="H1478" t="s">
        <v>6646</v>
      </c>
      <c r="I1478">
        <v>43402</v>
      </c>
      <c r="J1478" t="s">
        <v>1727</v>
      </c>
      <c r="K1478" t="s">
        <v>1887</v>
      </c>
      <c r="L1478" t="s">
        <v>1866</v>
      </c>
      <c r="M1478" s="1">
        <v>44521</v>
      </c>
      <c r="N1478" t="s">
        <v>1869</v>
      </c>
      <c r="O1478" t="s">
        <v>7623</v>
      </c>
      <c r="P1478" t="s">
        <v>1907</v>
      </c>
      <c r="Q1478" t="s">
        <v>7623</v>
      </c>
      <c r="R1478" t="s">
        <v>1916</v>
      </c>
      <c r="S1478">
        <v>3</v>
      </c>
      <c r="T1478">
        <v>0.4</v>
      </c>
      <c r="U1478">
        <v>75</v>
      </c>
      <c r="V1478">
        <v>674.98666666666668</v>
      </c>
      <c r="W1478">
        <v>3</v>
      </c>
      <c r="X1478">
        <v>899.98</v>
      </c>
      <c r="Y1478">
        <v>1499.9666666666667</v>
      </c>
      <c r="Z1478">
        <v>499.98888888888894</v>
      </c>
      <c r="AA1478">
        <v>299.99333333333334</v>
      </c>
      <c r="AB1478">
        <v>824.98</v>
      </c>
    </row>
    <row r="1479" spans="1:28" x14ac:dyDescent="0.35">
      <c r="A1479" t="s">
        <v>7720</v>
      </c>
      <c r="B1479" t="s">
        <v>39</v>
      </c>
      <c r="C1479" t="s">
        <v>1</v>
      </c>
      <c r="D1479" t="s">
        <v>349</v>
      </c>
      <c r="E1479" t="s">
        <v>157</v>
      </c>
      <c r="F1479" s="1">
        <v>44075</v>
      </c>
      <c r="G1479" t="s">
        <v>7598</v>
      </c>
      <c r="H1479" t="s">
        <v>6655</v>
      </c>
      <c r="I1479">
        <v>19140</v>
      </c>
      <c r="J1479" t="s">
        <v>1277</v>
      </c>
      <c r="K1479" t="s">
        <v>1887</v>
      </c>
      <c r="L1479" t="s">
        <v>1866</v>
      </c>
      <c r="M1479" s="1">
        <v>44079</v>
      </c>
      <c r="N1479" t="s">
        <v>1869</v>
      </c>
      <c r="O1479" t="s">
        <v>7623</v>
      </c>
      <c r="P1479" t="s">
        <v>1888</v>
      </c>
      <c r="Q1479" t="s">
        <v>7623</v>
      </c>
      <c r="R1479" t="s">
        <v>1875</v>
      </c>
      <c r="S1479">
        <v>3</v>
      </c>
      <c r="T1479">
        <v>0.4</v>
      </c>
      <c r="U1479">
        <v>-4.8</v>
      </c>
      <c r="V1479">
        <v>11.193333333333335</v>
      </c>
      <c r="W1479">
        <v>2</v>
      </c>
      <c r="X1479">
        <v>23.99</v>
      </c>
      <c r="Y1479">
        <v>39.983333333333334</v>
      </c>
      <c r="Z1479">
        <v>19.991666666666667</v>
      </c>
      <c r="AA1479">
        <v>11.994999999999999</v>
      </c>
      <c r="AB1479">
        <v>28.79</v>
      </c>
    </row>
    <row r="1480" spans="1:28" x14ac:dyDescent="0.35">
      <c r="A1480" t="s">
        <v>7720</v>
      </c>
      <c r="B1480" t="s">
        <v>39</v>
      </c>
      <c r="C1480" t="s">
        <v>1</v>
      </c>
      <c r="D1480" t="s">
        <v>345</v>
      </c>
      <c r="E1480" t="s">
        <v>157</v>
      </c>
      <c r="F1480" s="1">
        <v>44140</v>
      </c>
      <c r="G1480" t="s">
        <v>7613</v>
      </c>
      <c r="H1480" t="s">
        <v>6654</v>
      </c>
      <c r="I1480">
        <v>19134</v>
      </c>
      <c r="J1480" t="s">
        <v>3300</v>
      </c>
      <c r="K1480" t="s">
        <v>1887</v>
      </c>
      <c r="L1480" t="s">
        <v>1866</v>
      </c>
      <c r="M1480" s="1">
        <v>44145</v>
      </c>
      <c r="N1480" t="s">
        <v>1869</v>
      </c>
      <c r="O1480" t="s">
        <v>7623</v>
      </c>
      <c r="P1480" t="s">
        <v>1888</v>
      </c>
      <c r="Q1480" t="s">
        <v>7623</v>
      </c>
      <c r="R1480" t="s">
        <v>1875</v>
      </c>
      <c r="S1480">
        <v>3</v>
      </c>
      <c r="T1480">
        <v>0.4</v>
      </c>
      <c r="U1480">
        <v>-15.99</v>
      </c>
      <c r="V1480">
        <v>3.3333333333374071E-3</v>
      </c>
      <c r="W1480">
        <v>2</v>
      </c>
      <c r="X1480">
        <v>23.99</v>
      </c>
      <c r="Y1480">
        <v>39.983333333333334</v>
      </c>
      <c r="Z1480">
        <v>19.991666666666667</v>
      </c>
      <c r="AA1480">
        <v>11.994999999999999</v>
      </c>
      <c r="AB1480">
        <v>39.979999999999997</v>
      </c>
    </row>
    <row r="1481" spans="1:28" x14ac:dyDescent="0.35">
      <c r="A1481" t="s">
        <v>7720</v>
      </c>
      <c r="B1481" t="s">
        <v>586</v>
      </c>
      <c r="C1481" t="s">
        <v>1</v>
      </c>
      <c r="D1481" t="s">
        <v>3269</v>
      </c>
      <c r="E1481" t="s">
        <v>18</v>
      </c>
      <c r="F1481" s="1">
        <v>44524</v>
      </c>
      <c r="G1481" t="s">
        <v>7613</v>
      </c>
      <c r="H1481" t="s">
        <v>6653</v>
      </c>
      <c r="I1481">
        <v>17602</v>
      </c>
      <c r="J1481" t="s">
        <v>3533</v>
      </c>
      <c r="K1481" t="s">
        <v>1887</v>
      </c>
      <c r="L1481" t="s">
        <v>1866</v>
      </c>
      <c r="M1481" s="1">
        <v>44529</v>
      </c>
      <c r="N1481" t="s">
        <v>1869</v>
      </c>
      <c r="O1481" t="s">
        <v>7623</v>
      </c>
      <c r="P1481" t="s">
        <v>1888</v>
      </c>
      <c r="Q1481" t="s">
        <v>7623</v>
      </c>
      <c r="R1481" t="s">
        <v>1875</v>
      </c>
      <c r="S1481">
        <v>3</v>
      </c>
      <c r="T1481">
        <v>0.4</v>
      </c>
      <c r="U1481">
        <v>-15</v>
      </c>
      <c r="V1481">
        <v>44.993333333333325</v>
      </c>
      <c r="W1481">
        <v>2</v>
      </c>
      <c r="X1481">
        <v>89.99</v>
      </c>
      <c r="Y1481">
        <v>149.98333333333332</v>
      </c>
      <c r="Z1481">
        <v>74.99166666666666</v>
      </c>
      <c r="AA1481">
        <v>44.994999999999997</v>
      </c>
      <c r="AB1481">
        <v>104.99</v>
      </c>
    </row>
    <row r="1482" spans="1:28" x14ac:dyDescent="0.35">
      <c r="A1482" t="s">
        <v>7720</v>
      </c>
      <c r="B1482" t="s">
        <v>655</v>
      </c>
      <c r="C1482" t="s">
        <v>1</v>
      </c>
      <c r="D1482" t="s">
        <v>3044</v>
      </c>
      <c r="E1482" t="s">
        <v>56</v>
      </c>
      <c r="F1482" s="1">
        <v>43477</v>
      </c>
      <c r="G1482" t="s">
        <v>7613</v>
      </c>
      <c r="H1482" t="s">
        <v>6639</v>
      </c>
      <c r="I1482">
        <v>43615</v>
      </c>
      <c r="J1482" t="s">
        <v>1193</v>
      </c>
      <c r="K1482" t="s">
        <v>1887</v>
      </c>
      <c r="L1482" t="s">
        <v>1866</v>
      </c>
      <c r="M1482" s="1">
        <v>43482</v>
      </c>
      <c r="N1482" t="s">
        <v>1869</v>
      </c>
      <c r="O1482" t="s">
        <v>7623</v>
      </c>
      <c r="P1482" t="s">
        <v>1907</v>
      </c>
      <c r="Q1482" t="s">
        <v>7623</v>
      </c>
      <c r="R1482" t="s">
        <v>1875</v>
      </c>
      <c r="S1482">
        <v>3</v>
      </c>
      <c r="T1482">
        <v>0.4</v>
      </c>
      <c r="U1482">
        <v>-43.12</v>
      </c>
      <c r="V1482">
        <v>113.67333333333335</v>
      </c>
      <c r="W1482">
        <v>2</v>
      </c>
      <c r="X1482">
        <v>235.19</v>
      </c>
      <c r="Y1482">
        <v>391.98333333333335</v>
      </c>
      <c r="Z1482">
        <v>195.99166666666667</v>
      </c>
      <c r="AA1482">
        <v>117.595</v>
      </c>
      <c r="AB1482">
        <v>278.31</v>
      </c>
    </row>
    <row r="1483" spans="1:28" x14ac:dyDescent="0.35">
      <c r="A1483" t="s">
        <v>7720</v>
      </c>
      <c r="B1483" t="s">
        <v>293</v>
      </c>
      <c r="C1483" t="s">
        <v>1</v>
      </c>
      <c r="D1483" t="s">
        <v>66</v>
      </c>
      <c r="E1483" t="s">
        <v>82</v>
      </c>
      <c r="F1483" s="1">
        <v>44532</v>
      </c>
      <c r="G1483" t="s">
        <v>7598</v>
      </c>
      <c r="H1483" t="s">
        <v>6652</v>
      </c>
      <c r="I1483">
        <v>44107</v>
      </c>
      <c r="J1483" t="s">
        <v>2239</v>
      </c>
      <c r="K1483" t="s">
        <v>1887</v>
      </c>
      <c r="L1483" t="s">
        <v>1866</v>
      </c>
      <c r="M1483" s="1">
        <v>44537</v>
      </c>
      <c r="N1483" t="s">
        <v>1869</v>
      </c>
      <c r="O1483" t="s">
        <v>7623</v>
      </c>
      <c r="P1483" t="s">
        <v>1907</v>
      </c>
      <c r="Q1483" t="s">
        <v>7623</v>
      </c>
      <c r="R1483" t="s">
        <v>1875</v>
      </c>
      <c r="S1483">
        <v>3</v>
      </c>
      <c r="T1483">
        <v>0.4</v>
      </c>
      <c r="U1483">
        <v>-25.2</v>
      </c>
      <c r="V1483">
        <v>75.593333333333362</v>
      </c>
      <c r="W1483">
        <v>2</v>
      </c>
      <c r="X1483">
        <v>151.19</v>
      </c>
      <c r="Y1483">
        <v>251.98333333333335</v>
      </c>
      <c r="Z1483">
        <v>125.99166666666667</v>
      </c>
      <c r="AA1483">
        <v>75.594999999999999</v>
      </c>
      <c r="AB1483">
        <v>176.39</v>
      </c>
    </row>
    <row r="1484" spans="1:28" x14ac:dyDescent="0.35">
      <c r="A1484" t="s">
        <v>7720</v>
      </c>
      <c r="B1484" t="s">
        <v>140</v>
      </c>
      <c r="C1484" t="s">
        <v>1</v>
      </c>
      <c r="D1484" t="s">
        <v>251</v>
      </c>
      <c r="E1484" t="s">
        <v>63</v>
      </c>
      <c r="F1484" s="1">
        <v>43439</v>
      </c>
      <c r="G1484" t="s">
        <v>7613</v>
      </c>
      <c r="H1484" t="s">
        <v>6650</v>
      </c>
      <c r="I1484">
        <v>43229</v>
      </c>
      <c r="J1484" t="s">
        <v>2962</v>
      </c>
      <c r="K1484" t="s">
        <v>1887</v>
      </c>
      <c r="L1484" t="s">
        <v>1866</v>
      </c>
      <c r="M1484" s="1">
        <v>43443</v>
      </c>
      <c r="N1484" t="s">
        <v>1869</v>
      </c>
      <c r="O1484" t="s">
        <v>7623</v>
      </c>
      <c r="P1484" t="s">
        <v>1907</v>
      </c>
      <c r="Q1484" t="s">
        <v>7623</v>
      </c>
      <c r="R1484" t="s">
        <v>1875</v>
      </c>
      <c r="S1484">
        <v>3</v>
      </c>
      <c r="T1484">
        <v>0.4</v>
      </c>
      <c r="U1484">
        <v>-44.99</v>
      </c>
      <c r="V1484">
        <v>74.970000000000027</v>
      </c>
      <c r="W1484">
        <v>2</v>
      </c>
      <c r="X1484">
        <v>179.94</v>
      </c>
      <c r="Y1484">
        <v>299.90000000000003</v>
      </c>
      <c r="Z1484">
        <v>149.95000000000002</v>
      </c>
      <c r="AA1484">
        <v>89.97</v>
      </c>
      <c r="AB1484">
        <v>224.93</v>
      </c>
    </row>
    <row r="1485" spans="1:28" x14ac:dyDescent="0.35">
      <c r="A1485" t="s">
        <v>7720</v>
      </c>
      <c r="B1485" t="s">
        <v>223</v>
      </c>
      <c r="C1485" t="s">
        <v>1</v>
      </c>
      <c r="D1485" t="s">
        <v>177</v>
      </c>
      <c r="E1485" t="s">
        <v>60</v>
      </c>
      <c r="F1485" s="1">
        <v>44057</v>
      </c>
      <c r="G1485" t="s">
        <v>7613</v>
      </c>
      <c r="H1485" t="s">
        <v>6645</v>
      </c>
      <c r="I1485">
        <v>44312</v>
      </c>
      <c r="J1485" t="s">
        <v>1855</v>
      </c>
      <c r="K1485" t="s">
        <v>1887</v>
      </c>
      <c r="L1485" t="s">
        <v>1866</v>
      </c>
      <c r="M1485" s="1">
        <v>44061</v>
      </c>
      <c r="N1485" t="s">
        <v>1869</v>
      </c>
      <c r="O1485" t="s">
        <v>7623</v>
      </c>
      <c r="P1485" t="s">
        <v>1907</v>
      </c>
      <c r="Q1485" t="s">
        <v>7623</v>
      </c>
      <c r="R1485" t="s">
        <v>1875</v>
      </c>
      <c r="S1485">
        <v>3</v>
      </c>
      <c r="T1485">
        <v>0.4</v>
      </c>
      <c r="U1485">
        <v>-49.44</v>
      </c>
      <c r="V1485">
        <v>115.35333333333335</v>
      </c>
      <c r="W1485">
        <v>2</v>
      </c>
      <c r="X1485">
        <v>247.19</v>
      </c>
      <c r="Y1485">
        <v>411.98333333333335</v>
      </c>
      <c r="Z1485">
        <v>205.99166666666667</v>
      </c>
      <c r="AA1485">
        <v>123.595</v>
      </c>
      <c r="AB1485">
        <v>296.63</v>
      </c>
    </row>
    <row r="1486" spans="1:28" x14ac:dyDescent="0.35">
      <c r="A1486" t="s">
        <v>7720</v>
      </c>
      <c r="B1486" t="s">
        <v>223</v>
      </c>
      <c r="C1486" t="s">
        <v>1</v>
      </c>
      <c r="D1486" t="s">
        <v>177</v>
      </c>
      <c r="E1486" t="s">
        <v>34</v>
      </c>
      <c r="F1486" s="1">
        <v>44057</v>
      </c>
      <c r="G1486" t="s">
        <v>7613</v>
      </c>
      <c r="H1486" t="s">
        <v>6645</v>
      </c>
      <c r="I1486">
        <v>44312</v>
      </c>
      <c r="J1486" t="s">
        <v>3266</v>
      </c>
      <c r="K1486" t="s">
        <v>1887</v>
      </c>
      <c r="L1486" t="s">
        <v>1866</v>
      </c>
      <c r="M1486" s="1">
        <v>44061</v>
      </c>
      <c r="N1486" t="s">
        <v>1869</v>
      </c>
      <c r="O1486" t="s">
        <v>7623</v>
      </c>
      <c r="P1486" t="s">
        <v>1907</v>
      </c>
      <c r="Q1486" t="s">
        <v>7623</v>
      </c>
      <c r="R1486" t="s">
        <v>1875</v>
      </c>
      <c r="S1486">
        <v>3</v>
      </c>
      <c r="T1486">
        <v>0.4</v>
      </c>
      <c r="U1486">
        <v>-56.31</v>
      </c>
      <c r="V1486">
        <v>116.95666666666665</v>
      </c>
      <c r="W1486">
        <v>2</v>
      </c>
      <c r="X1486">
        <v>259.89999999999998</v>
      </c>
      <c r="Y1486">
        <v>433.16666666666663</v>
      </c>
      <c r="Z1486">
        <v>216.58333333333331</v>
      </c>
      <c r="AA1486">
        <v>129.94999999999999</v>
      </c>
      <c r="AB1486">
        <v>316.20999999999998</v>
      </c>
    </row>
    <row r="1487" spans="1:28" x14ac:dyDescent="0.35">
      <c r="A1487" t="s">
        <v>7720</v>
      </c>
      <c r="B1487" t="s">
        <v>586</v>
      </c>
      <c r="C1487" t="s">
        <v>1</v>
      </c>
      <c r="D1487" t="s">
        <v>3269</v>
      </c>
      <c r="E1487" t="s">
        <v>34</v>
      </c>
      <c r="F1487" s="1">
        <v>44495</v>
      </c>
      <c r="G1487" t="s">
        <v>7613</v>
      </c>
      <c r="H1487" t="s">
        <v>6651</v>
      </c>
      <c r="I1487">
        <v>17602</v>
      </c>
      <c r="J1487" t="s">
        <v>1378</v>
      </c>
      <c r="K1487" t="s">
        <v>1887</v>
      </c>
      <c r="L1487" t="s">
        <v>1866</v>
      </c>
      <c r="M1487" s="1">
        <v>44499</v>
      </c>
      <c r="N1487" t="s">
        <v>1869</v>
      </c>
      <c r="O1487" t="s">
        <v>7623</v>
      </c>
      <c r="P1487" t="s">
        <v>1888</v>
      </c>
      <c r="Q1487" t="s">
        <v>7623</v>
      </c>
      <c r="R1487" t="s">
        <v>1875</v>
      </c>
      <c r="S1487">
        <v>3</v>
      </c>
      <c r="T1487">
        <v>0.4</v>
      </c>
      <c r="U1487">
        <v>-13.33</v>
      </c>
      <c r="V1487">
        <v>27.696666666666658</v>
      </c>
      <c r="W1487">
        <v>1</v>
      </c>
      <c r="X1487">
        <v>61.54</v>
      </c>
      <c r="Y1487">
        <v>102.56666666666666</v>
      </c>
      <c r="Z1487">
        <v>102.56666666666666</v>
      </c>
      <c r="AA1487">
        <v>61.54</v>
      </c>
      <c r="AB1487">
        <v>74.87</v>
      </c>
    </row>
    <row r="1488" spans="1:28" x14ac:dyDescent="0.35">
      <c r="A1488" t="s">
        <v>7720</v>
      </c>
      <c r="B1488" t="s">
        <v>140</v>
      </c>
      <c r="C1488" t="s">
        <v>1</v>
      </c>
      <c r="D1488" t="s">
        <v>251</v>
      </c>
      <c r="E1488" t="s">
        <v>18</v>
      </c>
      <c r="F1488" s="1">
        <v>43439</v>
      </c>
      <c r="G1488" t="s">
        <v>7613</v>
      </c>
      <c r="H1488" t="s">
        <v>6650</v>
      </c>
      <c r="I1488">
        <v>43229</v>
      </c>
      <c r="J1488" t="s">
        <v>2963</v>
      </c>
      <c r="K1488" t="s">
        <v>1887</v>
      </c>
      <c r="L1488" t="s">
        <v>1866</v>
      </c>
      <c r="M1488" s="1">
        <v>43443</v>
      </c>
      <c r="N1488" t="s">
        <v>1869</v>
      </c>
      <c r="O1488" t="s">
        <v>7623</v>
      </c>
      <c r="P1488" t="s">
        <v>1907</v>
      </c>
      <c r="Q1488" t="s">
        <v>7623</v>
      </c>
      <c r="R1488" t="s">
        <v>1875</v>
      </c>
      <c r="S1488">
        <v>3</v>
      </c>
      <c r="T1488">
        <v>0.4</v>
      </c>
      <c r="U1488">
        <v>-9.18</v>
      </c>
      <c r="V1488">
        <v>15.31333333333334</v>
      </c>
      <c r="W1488">
        <v>1</v>
      </c>
      <c r="X1488">
        <v>36.74</v>
      </c>
      <c r="Y1488">
        <v>61.233333333333341</v>
      </c>
      <c r="Z1488">
        <v>61.233333333333341</v>
      </c>
      <c r="AA1488">
        <v>36.74</v>
      </c>
      <c r="AB1488">
        <v>45.92</v>
      </c>
    </row>
    <row r="1489" spans="1:28" x14ac:dyDescent="0.35">
      <c r="A1489" t="s">
        <v>7720</v>
      </c>
      <c r="B1489" t="s">
        <v>95</v>
      </c>
      <c r="C1489" t="s">
        <v>1</v>
      </c>
      <c r="D1489" t="s">
        <v>2976</v>
      </c>
      <c r="E1489" t="s">
        <v>113</v>
      </c>
      <c r="F1489" s="1">
        <v>44453</v>
      </c>
      <c r="G1489" t="s">
        <v>7613</v>
      </c>
      <c r="H1489" t="s">
        <v>6649</v>
      </c>
      <c r="I1489">
        <v>45503</v>
      </c>
      <c r="J1489" t="s">
        <v>1401</v>
      </c>
      <c r="K1489" t="s">
        <v>1887</v>
      </c>
      <c r="L1489" t="s">
        <v>1866</v>
      </c>
      <c r="M1489" s="1">
        <v>44458</v>
      </c>
      <c r="N1489" t="s">
        <v>1869</v>
      </c>
      <c r="O1489" t="s">
        <v>7623</v>
      </c>
      <c r="P1489" t="s">
        <v>1907</v>
      </c>
      <c r="Q1489" t="s">
        <v>7623</v>
      </c>
      <c r="R1489" t="s">
        <v>1889</v>
      </c>
      <c r="S1489">
        <v>3</v>
      </c>
      <c r="T1489">
        <v>0.2</v>
      </c>
      <c r="U1489">
        <v>190.39</v>
      </c>
      <c r="V1489">
        <v>414.37499999999989</v>
      </c>
      <c r="W1489">
        <v>7</v>
      </c>
      <c r="X1489">
        <v>895.94</v>
      </c>
      <c r="Y1489">
        <v>1119.925</v>
      </c>
      <c r="Z1489">
        <v>159.98928571428573</v>
      </c>
      <c r="AA1489">
        <v>127.99142857142859</v>
      </c>
      <c r="AB1489">
        <v>705.55000000000007</v>
      </c>
    </row>
    <row r="1490" spans="1:28" x14ac:dyDescent="0.35">
      <c r="A1490" t="s">
        <v>7720</v>
      </c>
      <c r="B1490" t="s">
        <v>39</v>
      </c>
      <c r="C1490" t="s">
        <v>1</v>
      </c>
      <c r="D1490" t="s">
        <v>66</v>
      </c>
      <c r="E1490" t="s">
        <v>60</v>
      </c>
      <c r="F1490" s="1">
        <v>44251</v>
      </c>
      <c r="G1490" t="s">
        <v>7598</v>
      </c>
      <c r="H1490" t="s">
        <v>6648</v>
      </c>
      <c r="I1490">
        <v>19134</v>
      </c>
      <c r="J1490" t="s">
        <v>2982</v>
      </c>
      <c r="K1490" t="s">
        <v>1887</v>
      </c>
      <c r="L1490" t="s">
        <v>1866</v>
      </c>
      <c r="M1490" s="1">
        <v>44255</v>
      </c>
      <c r="N1490" t="s">
        <v>1869</v>
      </c>
      <c r="O1490" t="s">
        <v>7623</v>
      </c>
      <c r="P1490" t="s">
        <v>1888</v>
      </c>
      <c r="Q1490" t="s">
        <v>7623</v>
      </c>
      <c r="R1490" t="s">
        <v>1889</v>
      </c>
      <c r="S1490">
        <v>3</v>
      </c>
      <c r="T1490">
        <v>0.2</v>
      </c>
      <c r="U1490">
        <v>214.47</v>
      </c>
      <c r="V1490">
        <v>544.41999999999985</v>
      </c>
      <c r="W1490">
        <v>5</v>
      </c>
      <c r="X1490">
        <v>1319.8</v>
      </c>
      <c r="Y1490">
        <v>1649.7499999999998</v>
      </c>
      <c r="Z1490">
        <v>329.94999999999993</v>
      </c>
      <c r="AA1490">
        <v>263.95999999999998</v>
      </c>
      <c r="AB1490">
        <v>1105.33</v>
      </c>
    </row>
    <row r="1491" spans="1:28" x14ac:dyDescent="0.35">
      <c r="A1491" t="s">
        <v>7720</v>
      </c>
      <c r="B1491" t="s">
        <v>140</v>
      </c>
      <c r="C1491" t="s">
        <v>1</v>
      </c>
      <c r="D1491" t="s">
        <v>2956</v>
      </c>
      <c r="E1491" t="s">
        <v>76</v>
      </c>
      <c r="F1491" s="1">
        <v>43436</v>
      </c>
      <c r="G1491" t="s">
        <v>7613</v>
      </c>
      <c r="H1491" t="s">
        <v>6647</v>
      </c>
      <c r="I1491">
        <v>43229</v>
      </c>
      <c r="J1491" t="s">
        <v>1653</v>
      </c>
      <c r="K1491" t="s">
        <v>1887</v>
      </c>
      <c r="L1491" t="s">
        <v>1866</v>
      </c>
      <c r="M1491" s="1">
        <v>43441</v>
      </c>
      <c r="N1491" t="s">
        <v>1869</v>
      </c>
      <c r="O1491" t="s">
        <v>7623</v>
      </c>
      <c r="P1491" t="s">
        <v>1907</v>
      </c>
      <c r="Q1491" t="s">
        <v>7623</v>
      </c>
      <c r="R1491" t="s">
        <v>1889</v>
      </c>
      <c r="S1491">
        <v>3</v>
      </c>
      <c r="T1491">
        <v>0.2</v>
      </c>
      <c r="U1491">
        <v>29.95</v>
      </c>
      <c r="V1491">
        <v>59.900000000000006</v>
      </c>
      <c r="W1491">
        <v>5</v>
      </c>
      <c r="X1491">
        <v>119.8</v>
      </c>
      <c r="Y1491">
        <v>149.75</v>
      </c>
      <c r="Z1491">
        <v>29.95</v>
      </c>
      <c r="AA1491">
        <v>23.96</v>
      </c>
      <c r="AB1491">
        <v>89.85</v>
      </c>
    </row>
    <row r="1492" spans="1:28" x14ac:dyDescent="0.35">
      <c r="A1492" t="s">
        <v>7720</v>
      </c>
      <c r="B1492" t="s">
        <v>2607</v>
      </c>
      <c r="C1492" t="s">
        <v>1</v>
      </c>
      <c r="D1492" t="s">
        <v>2943</v>
      </c>
      <c r="E1492" t="s">
        <v>113</v>
      </c>
      <c r="F1492" s="1">
        <v>44516</v>
      </c>
      <c r="G1492" t="s">
        <v>7613</v>
      </c>
      <c r="H1492" t="s">
        <v>6646</v>
      </c>
      <c r="I1492">
        <v>43402</v>
      </c>
      <c r="J1492" t="s">
        <v>1475</v>
      </c>
      <c r="K1492" t="s">
        <v>1887</v>
      </c>
      <c r="L1492" t="s">
        <v>1866</v>
      </c>
      <c r="M1492" s="1">
        <v>44521</v>
      </c>
      <c r="N1492" t="s">
        <v>1869</v>
      </c>
      <c r="O1492" t="s">
        <v>7623</v>
      </c>
      <c r="P1492" t="s">
        <v>1907</v>
      </c>
      <c r="Q1492" t="s">
        <v>7623</v>
      </c>
      <c r="R1492" t="s">
        <v>1889</v>
      </c>
      <c r="S1492">
        <v>3</v>
      </c>
      <c r="T1492">
        <v>0.2</v>
      </c>
      <c r="U1492">
        <v>-1.75</v>
      </c>
      <c r="V1492">
        <v>33.239999999999981</v>
      </c>
      <c r="W1492">
        <v>5</v>
      </c>
      <c r="X1492">
        <v>139.96</v>
      </c>
      <c r="Y1492">
        <v>174.95</v>
      </c>
      <c r="Z1492">
        <v>34.99</v>
      </c>
      <c r="AA1492">
        <v>27.992000000000001</v>
      </c>
      <c r="AB1492">
        <v>141.71</v>
      </c>
    </row>
    <row r="1493" spans="1:28" x14ac:dyDescent="0.35">
      <c r="A1493" t="s">
        <v>7720</v>
      </c>
      <c r="B1493" t="s">
        <v>223</v>
      </c>
      <c r="C1493" t="s">
        <v>1</v>
      </c>
      <c r="D1493" t="s">
        <v>177</v>
      </c>
      <c r="E1493" t="s">
        <v>113</v>
      </c>
      <c r="F1493" s="1">
        <v>44057</v>
      </c>
      <c r="G1493" t="s">
        <v>7613</v>
      </c>
      <c r="H1493" t="s">
        <v>6645</v>
      </c>
      <c r="I1493">
        <v>44312</v>
      </c>
      <c r="J1493" t="s">
        <v>3431</v>
      </c>
      <c r="K1493" t="s">
        <v>1887</v>
      </c>
      <c r="L1493" t="s">
        <v>1866</v>
      </c>
      <c r="M1493" s="1">
        <v>44061</v>
      </c>
      <c r="N1493" t="s">
        <v>1869</v>
      </c>
      <c r="O1493" t="s">
        <v>7623</v>
      </c>
      <c r="P1493" t="s">
        <v>1907</v>
      </c>
      <c r="Q1493" t="s">
        <v>7623</v>
      </c>
      <c r="R1493" t="s">
        <v>1889</v>
      </c>
      <c r="S1493">
        <v>3</v>
      </c>
      <c r="T1493">
        <v>0.2</v>
      </c>
      <c r="U1493">
        <v>48.99</v>
      </c>
      <c r="V1493">
        <v>118.97999999999996</v>
      </c>
      <c r="W1493">
        <v>5</v>
      </c>
      <c r="X1493">
        <v>279.95999999999998</v>
      </c>
      <c r="Y1493">
        <v>349.94999999999993</v>
      </c>
      <c r="Z1493">
        <v>69.989999999999995</v>
      </c>
      <c r="AA1493">
        <v>55.991999999999997</v>
      </c>
      <c r="AB1493">
        <v>230.96999999999997</v>
      </c>
    </row>
    <row r="1494" spans="1:28" x14ac:dyDescent="0.35">
      <c r="A1494" t="s">
        <v>7719</v>
      </c>
      <c r="B1494" t="s">
        <v>80</v>
      </c>
      <c r="C1494" t="s">
        <v>1</v>
      </c>
      <c r="D1494" t="s">
        <v>341</v>
      </c>
      <c r="E1494" t="s">
        <v>21</v>
      </c>
      <c r="F1494" s="1">
        <v>44366</v>
      </c>
      <c r="G1494" t="s">
        <v>7613</v>
      </c>
      <c r="H1494" t="s">
        <v>987</v>
      </c>
      <c r="I1494">
        <v>10035</v>
      </c>
      <c r="J1494" t="s">
        <v>1221</v>
      </c>
      <c r="K1494" t="s">
        <v>1887</v>
      </c>
      <c r="L1494" t="s">
        <v>1866</v>
      </c>
      <c r="M1494" s="1">
        <v>44370</v>
      </c>
      <c r="N1494" t="s">
        <v>1869</v>
      </c>
      <c r="O1494" t="s">
        <v>7623</v>
      </c>
      <c r="P1494" t="s">
        <v>1897</v>
      </c>
      <c r="Q1494" t="s">
        <v>7623</v>
      </c>
      <c r="R1494" t="s">
        <v>1879</v>
      </c>
      <c r="S1494">
        <v>3</v>
      </c>
      <c r="T1494">
        <v>0</v>
      </c>
      <c r="U1494">
        <v>45.98</v>
      </c>
      <c r="V1494">
        <v>45.98</v>
      </c>
      <c r="W1494">
        <v>2</v>
      </c>
      <c r="X1494">
        <v>97.82</v>
      </c>
      <c r="Y1494">
        <v>97.82</v>
      </c>
      <c r="Z1494">
        <v>48.91</v>
      </c>
      <c r="AA1494">
        <v>48.91</v>
      </c>
      <c r="AB1494">
        <v>51.839999999999996</v>
      </c>
    </row>
    <row r="1495" spans="1:28" x14ac:dyDescent="0.35">
      <c r="A1495" t="s">
        <v>7720</v>
      </c>
      <c r="B1495" t="s">
        <v>80</v>
      </c>
      <c r="C1495" t="s">
        <v>1</v>
      </c>
      <c r="D1495" t="s">
        <v>341</v>
      </c>
      <c r="E1495" t="s">
        <v>241</v>
      </c>
      <c r="F1495" s="1">
        <v>44366</v>
      </c>
      <c r="G1495" t="s">
        <v>7613</v>
      </c>
      <c r="H1495" t="s">
        <v>987</v>
      </c>
      <c r="I1495">
        <v>10035</v>
      </c>
      <c r="J1495" t="s">
        <v>1667</v>
      </c>
      <c r="K1495" t="s">
        <v>1887</v>
      </c>
      <c r="L1495" t="s">
        <v>1866</v>
      </c>
      <c r="M1495" s="1">
        <v>44370</v>
      </c>
      <c r="N1495" t="s">
        <v>1869</v>
      </c>
      <c r="O1495" t="s">
        <v>7623</v>
      </c>
      <c r="P1495" t="s">
        <v>1897</v>
      </c>
      <c r="Q1495" t="s">
        <v>7623</v>
      </c>
      <c r="R1495" t="s">
        <v>1889</v>
      </c>
      <c r="S1495">
        <v>3</v>
      </c>
      <c r="T1495">
        <v>0</v>
      </c>
      <c r="U1495">
        <v>10.31</v>
      </c>
      <c r="V1495">
        <v>10.310000000000002</v>
      </c>
      <c r="W1495">
        <v>8</v>
      </c>
      <c r="X1495">
        <v>103.12</v>
      </c>
      <c r="Y1495">
        <v>103.12</v>
      </c>
      <c r="Z1495">
        <v>12.89</v>
      </c>
      <c r="AA1495">
        <v>12.89</v>
      </c>
      <c r="AB1495">
        <v>92.81</v>
      </c>
    </row>
    <row r="1496" spans="1:28" x14ac:dyDescent="0.35">
      <c r="A1496" t="s">
        <v>7720</v>
      </c>
      <c r="B1496" t="s">
        <v>39</v>
      </c>
      <c r="C1496" t="s">
        <v>1</v>
      </c>
      <c r="D1496" t="s">
        <v>237</v>
      </c>
      <c r="E1496" t="s">
        <v>113</v>
      </c>
      <c r="F1496" s="1">
        <v>44534</v>
      </c>
      <c r="G1496" t="s">
        <v>7613</v>
      </c>
      <c r="H1496" t="s">
        <v>6037</v>
      </c>
      <c r="I1496">
        <v>19134</v>
      </c>
      <c r="J1496" t="s">
        <v>3510</v>
      </c>
      <c r="K1496" t="s">
        <v>1887</v>
      </c>
      <c r="L1496" t="s">
        <v>1866</v>
      </c>
      <c r="M1496" s="1">
        <v>44539</v>
      </c>
      <c r="N1496" t="s">
        <v>1869</v>
      </c>
      <c r="O1496" t="s">
        <v>7623</v>
      </c>
      <c r="P1496" t="s">
        <v>1888</v>
      </c>
      <c r="Q1496" t="s">
        <v>7623</v>
      </c>
      <c r="R1496" t="s">
        <v>1889</v>
      </c>
      <c r="S1496">
        <v>3</v>
      </c>
      <c r="T1496">
        <v>0.2</v>
      </c>
      <c r="U1496">
        <v>-28.8</v>
      </c>
      <c r="V1496">
        <v>35.192499999999995</v>
      </c>
      <c r="W1496">
        <v>4</v>
      </c>
      <c r="X1496">
        <v>255.97</v>
      </c>
      <c r="Y1496">
        <v>319.96249999999998</v>
      </c>
      <c r="Z1496">
        <v>79.990624999999994</v>
      </c>
      <c r="AA1496">
        <v>63.9925</v>
      </c>
      <c r="AB1496">
        <v>284.77</v>
      </c>
    </row>
    <row r="1497" spans="1:28" x14ac:dyDescent="0.35">
      <c r="A1497" t="s">
        <v>7720</v>
      </c>
      <c r="B1497" t="s">
        <v>586</v>
      </c>
      <c r="C1497" t="s">
        <v>1</v>
      </c>
      <c r="D1497" t="s">
        <v>2691</v>
      </c>
      <c r="E1497" t="s">
        <v>127</v>
      </c>
      <c r="F1497" s="1">
        <v>44504</v>
      </c>
      <c r="G1497" t="s">
        <v>7613</v>
      </c>
      <c r="H1497" t="s">
        <v>6644</v>
      </c>
      <c r="I1497">
        <v>43130</v>
      </c>
      <c r="J1497" t="s">
        <v>1324</v>
      </c>
      <c r="K1497" t="s">
        <v>1887</v>
      </c>
      <c r="L1497" t="s">
        <v>1866</v>
      </c>
      <c r="M1497" s="1">
        <v>44509</v>
      </c>
      <c r="N1497" t="s">
        <v>1869</v>
      </c>
      <c r="O1497" t="s">
        <v>7623</v>
      </c>
      <c r="P1497" t="s">
        <v>1907</v>
      </c>
      <c r="Q1497" t="s">
        <v>7623</v>
      </c>
      <c r="R1497" t="s">
        <v>1889</v>
      </c>
      <c r="S1497">
        <v>3</v>
      </c>
      <c r="T1497">
        <v>0.2</v>
      </c>
      <c r="U1497">
        <v>-6.19</v>
      </c>
      <c r="V1497">
        <v>11.489999999999995</v>
      </c>
      <c r="W1497">
        <v>4</v>
      </c>
      <c r="X1497">
        <v>70.72</v>
      </c>
      <c r="Y1497">
        <v>88.399999999999991</v>
      </c>
      <c r="Z1497">
        <v>22.099999999999998</v>
      </c>
      <c r="AA1497">
        <v>17.68</v>
      </c>
      <c r="AB1497">
        <v>76.91</v>
      </c>
    </row>
    <row r="1498" spans="1:28" x14ac:dyDescent="0.35">
      <c r="A1498" t="s">
        <v>7720</v>
      </c>
      <c r="B1498" t="s">
        <v>39</v>
      </c>
      <c r="C1498" t="s">
        <v>1</v>
      </c>
      <c r="D1498" t="s">
        <v>303</v>
      </c>
      <c r="E1498" t="s">
        <v>127</v>
      </c>
      <c r="F1498" s="1">
        <v>43693</v>
      </c>
      <c r="G1498" t="s">
        <v>7598</v>
      </c>
      <c r="H1498" t="s">
        <v>6041</v>
      </c>
      <c r="I1498">
        <v>19134</v>
      </c>
      <c r="J1498" t="s">
        <v>2313</v>
      </c>
      <c r="K1498" t="s">
        <v>1887</v>
      </c>
      <c r="L1498" t="s">
        <v>1866</v>
      </c>
      <c r="M1498" s="1">
        <v>43697</v>
      </c>
      <c r="N1498" t="s">
        <v>1869</v>
      </c>
      <c r="O1498" t="s">
        <v>7623</v>
      </c>
      <c r="P1498" t="s">
        <v>1888</v>
      </c>
      <c r="Q1498" t="s">
        <v>7623</v>
      </c>
      <c r="R1498" t="s">
        <v>1889</v>
      </c>
      <c r="S1498">
        <v>3</v>
      </c>
      <c r="T1498">
        <v>0.2</v>
      </c>
      <c r="U1498">
        <v>-5.46</v>
      </c>
      <c r="V1498">
        <v>2.3349999999999937</v>
      </c>
      <c r="W1498">
        <v>3</v>
      </c>
      <c r="X1498">
        <v>31.18</v>
      </c>
      <c r="Y1498">
        <v>38.974999999999994</v>
      </c>
      <c r="Z1498">
        <v>12.991666666666665</v>
      </c>
      <c r="AA1498">
        <v>10.393333333333333</v>
      </c>
      <c r="AB1498">
        <v>36.64</v>
      </c>
    </row>
    <row r="1499" spans="1:28" x14ac:dyDescent="0.35">
      <c r="A1499" t="s">
        <v>7720</v>
      </c>
      <c r="B1499" t="s">
        <v>39</v>
      </c>
      <c r="C1499" t="s">
        <v>1</v>
      </c>
      <c r="D1499" t="s">
        <v>2631</v>
      </c>
      <c r="E1499" t="s">
        <v>60</v>
      </c>
      <c r="F1499" s="1">
        <v>44448</v>
      </c>
      <c r="G1499" t="s">
        <v>7613</v>
      </c>
      <c r="H1499" t="s">
        <v>6039</v>
      </c>
      <c r="I1499">
        <v>19134</v>
      </c>
      <c r="J1499" t="s">
        <v>1731</v>
      </c>
      <c r="K1499" t="s">
        <v>1887</v>
      </c>
      <c r="L1499" t="s">
        <v>1866</v>
      </c>
      <c r="M1499" s="1">
        <v>44452</v>
      </c>
      <c r="N1499" t="s">
        <v>1869</v>
      </c>
      <c r="O1499" t="s">
        <v>7623</v>
      </c>
      <c r="P1499" t="s">
        <v>1888</v>
      </c>
      <c r="Q1499" t="s">
        <v>7623</v>
      </c>
      <c r="R1499" t="s">
        <v>1889</v>
      </c>
      <c r="S1499">
        <v>3</v>
      </c>
      <c r="T1499">
        <v>0.2</v>
      </c>
      <c r="U1499">
        <v>64.67</v>
      </c>
      <c r="V1499">
        <v>129.34499999999997</v>
      </c>
      <c r="W1499">
        <v>3</v>
      </c>
      <c r="X1499">
        <v>258.7</v>
      </c>
      <c r="Y1499">
        <v>323.37499999999994</v>
      </c>
      <c r="Z1499">
        <v>107.79166666666666</v>
      </c>
      <c r="AA1499">
        <v>86.233333333333334</v>
      </c>
      <c r="AB1499">
        <v>194.02999999999997</v>
      </c>
    </row>
    <row r="1500" spans="1:28" x14ac:dyDescent="0.35">
      <c r="A1500" t="s">
        <v>7720</v>
      </c>
      <c r="B1500" t="s">
        <v>39</v>
      </c>
      <c r="C1500" t="s">
        <v>1</v>
      </c>
      <c r="D1500" t="s">
        <v>2631</v>
      </c>
      <c r="E1500" t="s">
        <v>272</v>
      </c>
      <c r="F1500" s="1">
        <v>44448</v>
      </c>
      <c r="G1500" t="s">
        <v>7613</v>
      </c>
      <c r="H1500" t="s">
        <v>6039</v>
      </c>
      <c r="I1500">
        <v>19134</v>
      </c>
      <c r="J1500" t="s">
        <v>1379</v>
      </c>
      <c r="K1500" t="s">
        <v>1887</v>
      </c>
      <c r="L1500" t="s">
        <v>1866</v>
      </c>
      <c r="M1500" s="1">
        <v>44452</v>
      </c>
      <c r="N1500" t="s">
        <v>1869</v>
      </c>
      <c r="O1500" t="s">
        <v>7623</v>
      </c>
      <c r="P1500" t="s">
        <v>1888</v>
      </c>
      <c r="Q1500" t="s">
        <v>7623</v>
      </c>
      <c r="R1500" t="s">
        <v>1889</v>
      </c>
      <c r="S1500">
        <v>3</v>
      </c>
      <c r="T1500">
        <v>0.2</v>
      </c>
      <c r="U1500">
        <v>28.76</v>
      </c>
      <c r="V1500">
        <v>52.730000000000004</v>
      </c>
      <c r="W1500">
        <v>3</v>
      </c>
      <c r="X1500">
        <v>95.88</v>
      </c>
      <c r="Y1500">
        <v>119.85</v>
      </c>
      <c r="Z1500">
        <v>39.949999999999996</v>
      </c>
      <c r="AA1500">
        <v>31.959999999999997</v>
      </c>
      <c r="AB1500">
        <v>67.11999999999999</v>
      </c>
    </row>
    <row r="1501" spans="1:28" x14ac:dyDescent="0.35">
      <c r="A1501" t="s">
        <v>7720</v>
      </c>
      <c r="B1501" t="s">
        <v>39</v>
      </c>
      <c r="C1501" t="s">
        <v>1</v>
      </c>
      <c r="D1501" t="s">
        <v>2040</v>
      </c>
      <c r="E1501" t="s">
        <v>18</v>
      </c>
      <c r="F1501" s="1">
        <v>43161</v>
      </c>
      <c r="G1501" t="s">
        <v>7613</v>
      </c>
      <c r="H1501" t="s">
        <v>6643</v>
      </c>
      <c r="I1501">
        <v>19120</v>
      </c>
      <c r="J1501" t="s">
        <v>1826</v>
      </c>
      <c r="K1501" t="s">
        <v>1887</v>
      </c>
      <c r="L1501" t="s">
        <v>1866</v>
      </c>
      <c r="M1501" s="1">
        <v>43165</v>
      </c>
      <c r="N1501" t="s">
        <v>1869</v>
      </c>
      <c r="O1501" t="s">
        <v>7623</v>
      </c>
      <c r="P1501" t="s">
        <v>1888</v>
      </c>
      <c r="Q1501" t="s">
        <v>7623</v>
      </c>
      <c r="R1501" t="s">
        <v>1889</v>
      </c>
      <c r="S1501">
        <v>3</v>
      </c>
      <c r="T1501">
        <v>0.2</v>
      </c>
      <c r="U1501">
        <v>32.130000000000003</v>
      </c>
      <c r="V1501">
        <v>69.929999999999978</v>
      </c>
      <c r="W1501">
        <v>3</v>
      </c>
      <c r="X1501">
        <v>151.19999999999999</v>
      </c>
      <c r="Y1501">
        <v>188.99999999999997</v>
      </c>
      <c r="Z1501">
        <v>62.999999999999993</v>
      </c>
      <c r="AA1501">
        <v>50.4</v>
      </c>
      <c r="AB1501">
        <v>119.07</v>
      </c>
    </row>
    <row r="1502" spans="1:28" x14ac:dyDescent="0.35">
      <c r="A1502" t="s">
        <v>7719</v>
      </c>
      <c r="B1502" t="s">
        <v>80</v>
      </c>
      <c r="C1502" t="s">
        <v>1</v>
      </c>
      <c r="D1502" t="s">
        <v>525</v>
      </c>
      <c r="E1502" t="s">
        <v>73</v>
      </c>
      <c r="F1502" s="1">
        <v>43916</v>
      </c>
      <c r="G1502" t="s">
        <v>7613</v>
      </c>
      <c r="H1502" t="s">
        <v>991</v>
      </c>
      <c r="I1502">
        <v>10011</v>
      </c>
      <c r="J1502" t="s">
        <v>1342</v>
      </c>
      <c r="K1502" t="s">
        <v>1887</v>
      </c>
      <c r="L1502" t="s">
        <v>1866</v>
      </c>
      <c r="M1502" s="1">
        <v>43920</v>
      </c>
      <c r="N1502" t="s">
        <v>1869</v>
      </c>
      <c r="O1502" t="s">
        <v>7623</v>
      </c>
      <c r="P1502" t="s">
        <v>1897</v>
      </c>
      <c r="Q1502" t="s">
        <v>7623</v>
      </c>
      <c r="R1502" t="s">
        <v>1872</v>
      </c>
      <c r="S1502">
        <v>3</v>
      </c>
      <c r="T1502">
        <v>0</v>
      </c>
      <c r="U1502">
        <v>18.399999999999999</v>
      </c>
      <c r="V1502">
        <v>18.399999999999977</v>
      </c>
      <c r="W1502">
        <v>5</v>
      </c>
      <c r="X1502">
        <v>459.95</v>
      </c>
      <c r="Y1502">
        <v>459.95</v>
      </c>
      <c r="Z1502">
        <v>91.99</v>
      </c>
      <c r="AA1502">
        <v>91.99</v>
      </c>
      <c r="AB1502">
        <v>441.55</v>
      </c>
    </row>
    <row r="1503" spans="1:28" x14ac:dyDescent="0.35">
      <c r="A1503" t="s">
        <v>7720</v>
      </c>
      <c r="B1503" t="s">
        <v>169</v>
      </c>
      <c r="C1503" t="s">
        <v>1</v>
      </c>
      <c r="D1503" t="s">
        <v>2834</v>
      </c>
      <c r="E1503" t="s">
        <v>60</v>
      </c>
      <c r="F1503" s="1">
        <v>44142</v>
      </c>
      <c r="G1503" t="s">
        <v>7613</v>
      </c>
      <c r="H1503" t="s">
        <v>6642</v>
      </c>
      <c r="I1503">
        <v>43055</v>
      </c>
      <c r="J1503" t="s">
        <v>2294</v>
      </c>
      <c r="K1503" t="s">
        <v>1887</v>
      </c>
      <c r="L1503" t="s">
        <v>1866</v>
      </c>
      <c r="M1503" s="1">
        <v>44147</v>
      </c>
      <c r="N1503" t="s">
        <v>1869</v>
      </c>
      <c r="O1503" t="s">
        <v>7623</v>
      </c>
      <c r="P1503" t="s">
        <v>1907</v>
      </c>
      <c r="Q1503" t="s">
        <v>7623</v>
      </c>
      <c r="R1503" t="s">
        <v>1889</v>
      </c>
      <c r="S1503">
        <v>3</v>
      </c>
      <c r="T1503">
        <v>0.2</v>
      </c>
      <c r="U1503">
        <v>22.5</v>
      </c>
      <c r="V1503">
        <v>52.49499999999999</v>
      </c>
      <c r="W1503">
        <v>3</v>
      </c>
      <c r="X1503">
        <v>119.98</v>
      </c>
      <c r="Y1503">
        <v>149.97499999999999</v>
      </c>
      <c r="Z1503">
        <v>49.99166666666666</v>
      </c>
      <c r="AA1503">
        <v>39.993333333333332</v>
      </c>
      <c r="AB1503">
        <v>97.48</v>
      </c>
    </row>
    <row r="1504" spans="1:28" x14ac:dyDescent="0.35">
      <c r="A1504" t="s">
        <v>7720</v>
      </c>
      <c r="B1504" t="s">
        <v>2375</v>
      </c>
      <c r="C1504" t="s">
        <v>1</v>
      </c>
      <c r="D1504" t="s">
        <v>620</v>
      </c>
      <c r="E1504" t="s">
        <v>2259</v>
      </c>
      <c r="F1504" s="1">
        <v>44171</v>
      </c>
      <c r="G1504" t="s">
        <v>7613</v>
      </c>
      <c r="H1504" t="s">
        <v>6641</v>
      </c>
      <c r="I1504">
        <v>11550</v>
      </c>
      <c r="J1504" t="s">
        <v>2260</v>
      </c>
      <c r="K1504" t="s">
        <v>1887</v>
      </c>
      <c r="L1504" t="s">
        <v>1866</v>
      </c>
      <c r="M1504" s="1">
        <v>44177</v>
      </c>
      <c r="N1504" t="s">
        <v>1869</v>
      </c>
      <c r="O1504" t="s">
        <v>7623</v>
      </c>
      <c r="P1504" t="s">
        <v>1897</v>
      </c>
      <c r="Q1504" t="s">
        <v>7623</v>
      </c>
      <c r="R1504" t="s">
        <v>1916</v>
      </c>
      <c r="S1504">
        <v>4</v>
      </c>
      <c r="T1504">
        <v>0.2</v>
      </c>
      <c r="U1504">
        <v>90</v>
      </c>
      <c r="V1504">
        <v>209.995</v>
      </c>
      <c r="W1504">
        <v>2</v>
      </c>
      <c r="X1504">
        <v>479.98</v>
      </c>
      <c r="Y1504">
        <v>599.97500000000002</v>
      </c>
      <c r="Z1504">
        <v>299.98750000000001</v>
      </c>
      <c r="AA1504">
        <v>239.99</v>
      </c>
      <c r="AB1504">
        <v>389.98</v>
      </c>
    </row>
    <row r="1505" spans="1:28" x14ac:dyDescent="0.35">
      <c r="A1505" t="s">
        <v>7720</v>
      </c>
      <c r="B1505" t="s">
        <v>39</v>
      </c>
      <c r="C1505" t="s">
        <v>1</v>
      </c>
      <c r="D1505" t="s">
        <v>2704</v>
      </c>
      <c r="E1505" t="s">
        <v>113</v>
      </c>
      <c r="F1505" s="1">
        <v>44069</v>
      </c>
      <c r="G1505" t="s">
        <v>7598</v>
      </c>
      <c r="H1505" t="s">
        <v>6640</v>
      </c>
      <c r="I1505">
        <v>19140</v>
      </c>
      <c r="J1505" t="s">
        <v>2682</v>
      </c>
      <c r="K1505" t="s">
        <v>1887</v>
      </c>
      <c r="L1505" t="s">
        <v>1866</v>
      </c>
      <c r="M1505" s="1">
        <v>44076</v>
      </c>
      <c r="N1505" t="s">
        <v>1869</v>
      </c>
      <c r="O1505" t="s">
        <v>7623</v>
      </c>
      <c r="P1505" t="s">
        <v>1888</v>
      </c>
      <c r="Q1505" t="s">
        <v>7623</v>
      </c>
      <c r="R1505" t="s">
        <v>1889</v>
      </c>
      <c r="S1505">
        <v>5</v>
      </c>
      <c r="T1505">
        <v>0.2</v>
      </c>
      <c r="U1505">
        <v>13.2</v>
      </c>
      <c r="V1505">
        <v>25.194999999999993</v>
      </c>
      <c r="W1505">
        <v>2</v>
      </c>
      <c r="X1505">
        <v>47.98</v>
      </c>
      <c r="Y1505">
        <v>59.974999999999994</v>
      </c>
      <c r="Z1505">
        <v>29.987499999999997</v>
      </c>
      <c r="AA1505">
        <v>23.99</v>
      </c>
      <c r="AB1505">
        <v>34.78</v>
      </c>
    </row>
    <row r="1506" spans="1:28" x14ac:dyDescent="0.35">
      <c r="A1506" t="s">
        <v>7720</v>
      </c>
      <c r="B1506" t="s">
        <v>655</v>
      </c>
      <c r="C1506" t="s">
        <v>1</v>
      </c>
      <c r="D1506" t="s">
        <v>3044</v>
      </c>
      <c r="E1506" t="s">
        <v>127</v>
      </c>
      <c r="F1506" s="1">
        <v>43477</v>
      </c>
      <c r="G1506" t="s">
        <v>7613</v>
      </c>
      <c r="H1506" t="s">
        <v>6639</v>
      </c>
      <c r="I1506">
        <v>43615</v>
      </c>
      <c r="J1506" t="s">
        <v>3046</v>
      </c>
      <c r="K1506" t="s">
        <v>1887</v>
      </c>
      <c r="L1506" t="s">
        <v>1866</v>
      </c>
      <c r="M1506" s="1">
        <v>43482</v>
      </c>
      <c r="N1506" t="s">
        <v>1869</v>
      </c>
      <c r="O1506" t="s">
        <v>7623</v>
      </c>
      <c r="P1506" t="s">
        <v>1907</v>
      </c>
      <c r="Q1506" t="s">
        <v>7623</v>
      </c>
      <c r="R1506" t="s">
        <v>1889</v>
      </c>
      <c r="S1506">
        <v>3</v>
      </c>
      <c r="T1506">
        <v>0.2</v>
      </c>
      <c r="U1506">
        <v>2.21</v>
      </c>
      <c r="V1506">
        <v>4.8049999999999979</v>
      </c>
      <c r="W1506">
        <v>2</v>
      </c>
      <c r="X1506">
        <v>10.38</v>
      </c>
      <c r="Y1506">
        <v>12.975</v>
      </c>
      <c r="Z1506">
        <v>6.4874999999999998</v>
      </c>
      <c r="AA1506">
        <v>5.19</v>
      </c>
      <c r="AB1506">
        <v>8.1700000000000017</v>
      </c>
    </row>
    <row r="1507" spans="1:28" x14ac:dyDescent="0.35">
      <c r="A1507" t="s">
        <v>7720</v>
      </c>
      <c r="B1507" t="s">
        <v>140</v>
      </c>
      <c r="C1507" t="s">
        <v>1</v>
      </c>
      <c r="D1507" t="s">
        <v>501</v>
      </c>
      <c r="E1507" t="s">
        <v>70</v>
      </c>
      <c r="F1507" s="1">
        <v>44512</v>
      </c>
      <c r="G1507" t="s">
        <v>7613</v>
      </c>
      <c r="H1507" t="s">
        <v>6638</v>
      </c>
      <c r="I1507">
        <v>43229</v>
      </c>
      <c r="J1507" t="s">
        <v>1681</v>
      </c>
      <c r="K1507" t="s">
        <v>1887</v>
      </c>
      <c r="L1507" t="s">
        <v>1866</v>
      </c>
      <c r="M1507" s="1">
        <v>44517</v>
      </c>
      <c r="N1507" t="s">
        <v>1869</v>
      </c>
      <c r="O1507" t="s">
        <v>7623</v>
      </c>
      <c r="P1507" t="s">
        <v>1907</v>
      </c>
      <c r="Q1507" t="s">
        <v>7623</v>
      </c>
      <c r="R1507" t="s">
        <v>1889</v>
      </c>
      <c r="S1507">
        <v>3</v>
      </c>
      <c r="T1507">
        <v>0.2</v>
      </c>
      <c r="U1507">
        <v>3.01</v>
      </c>
      <c r="V1507">
        <v>7.6449999999999978</v>
      </c>
      <c r="W1507">
        <v>2</v>
      </c>
      <c r="X1507">
        <v>18.54</v>
      </c>
      <c r="Y1507">
        <v>23.174999999999997</v>
      </c>
      <c r="Z1507">
        <v>11.587499999999999</v>
      </c>
      <c r="AA1507">
        <v>9.27</v>
      </c>
      <c r="AB1507">
        <v>15.53</v>
      </c>
    </row>
    <row r="1508" spans="1:28" x14ac:dyDescent="0.35">
      <c r="A1508" t="s">
        <v>7720</v>
      </c>
      <c r="B1508" t="s">
        <v>39</v>
      </c>
      <c r="C1508" t="s">
        <v>1</v>
      </c>
      <c r="D1508" t="s">
        <v>2956</v>
      </c>
      <c r="E1508" t="s">
        <v>241</v>
      </c>
      <c r="F1508" s="1">
        <v>43529</v>
      </c>
      <c r="G1508" t="s">
        <v>7613</v>
      </c>
      <c r="H1508" t="s">
        <v>6637</v>
      </c>
      <c r="I1508">
        <v>19120</v>
      </c>
      <c r="J1508" t="s">
        <v>1667</v>
      </c>
      <c r="K1508" t="s">
        <v>1887</v>
      </c>
      <c r="L1508" t="s">
        <v>1866</v>
      </c>
      <c r="M1508" s="1">
        <v>43533</v>
      </c>
      <c r="N1508" t="s">
        <v>1869</v>
      </c>
      <c r="O1508" t="s">
        <v>7623</v>
      </c>
      <c r="P1508" t="s">
        <v>1888</v>
      </c>
      <c r="Q1508" t="s">
        <v>7623</v>
      </c>
      <c r="R1508" t="s">
        <v>1889</v>
      </c>
      <c r="S1508">
        <v>3</v>
      </c>
      <c r="T1508">
        <v>0.2</v>
      </c>
      <c r="U1508">
        <v>-1.29</v>
      </c>
      <c r="V1508">
        <v>1.2874999999999979</v>
      </c>
      <c r="W1508">
        <v>1</v>
      </c>
      <c r="X1508">
        <v>10.31</v>
      </c>
      <c r="Y1508">
        <v>12.887499999999999</v>
      </c>
      <c r="Z1508">
        <v>12.887499999999999</v>
      </c>
      <c r="AA1508">
        <v>10.31</v>
      </c>
      <c r="AB1508">
        <v>11.600000000000001</v>
      </c>
    </row>
    <row r="1509" spans="1:28" x14ac:dyDescent="0.35">
      <c r="A1509" t="s">
        <v>7720</v>
      </c>
      <c r="B1509" t="s">
        <v>243</v>
      </c>
      <c r="C1509" t="s">
        <v>1</v>
      </c>
      <c r="D1509" t="s">
        <v>2224</v>
      </c>
      <c r="E1509" t="s">
        <v>76</v>
      </c>
      <c r="F1509" s="1">
        <v>44447</v>
      </c>
      <c r="G1509" t="s">
        <v>7613</v>
      </c>
      <c r="H1509" t="s">
        <v>6636</v>
      </c>
      <c r="I1509">
        <v>43017</v>
      </c>
      <c r="J1509" t="s">
        <v>2125</v>
      </c>
      <c r="K1509" t="s">
        <v>1887</v>
      </c>
      <c r="L1509" t="s">
        <v>1866</v>
      </c>
      <c r="M1509" s="1">
        <v>44453</v>
      </c>
      <c r="N1509" t="s">
        <v>1869</v>
      </c>
      <c r="O1509" t="s">
        <v>7623</v>
      </c>
      <c r="P1509" t="s">
        <v>1907</v>
      </c>
      <c r="Q1509" t="s">
        <v>7623</v>
      </c>
      <c r="R1509" t="s">
        <v>1889</v>
      </c>
      <c r="S1509">
        <v>4</v>
      </c>
      <c r="T1509">
        <v>0.2</v>
      </c>
      <c r="U1509">
        <v>1.71</v>
      </c>
      <c r="V1509">
        <v>3.9849999999999985</v>
      </c>
      <c r="W1509">
        <v>1</v>
      </c>
      <c r="X1509">
        <v>9.1</v>
      </c>
      <c r="Y1509">
        <v>11.374999999999998</v>
      </c>
      <c r="Z1509">
        <v>11.374999999999998</v>
      </c>
      <c r="AA1509">
        <v>9.1</v>
      </c>
      <c r="AB1509">
        <v>7.39</v>
      </c>
    </row>
    <row r="1510" spans="1:28" x14ac:dyDescent="0.35">
      <c r="A1510" t="s">
        <v>7720</v>
      </c>
      <c r="B1510" t="s">
        <v>80</v>
      </c>
      <c r="C1510" t="s">
        <v>1</v>
      </c>
      <c r="D1510" t="s">
        <v>2822</v>
      </c>
      <c r="E1510" t="s">
        <v>18</v>
      </c>
      <c r="F1510" s="1">
        <v>44528</v>
      </c>
      <c r="G1510" t="s">
        <v>7613</v>
      </c>
      <c r="H1510" t="s">
        <v>6635</v>
      </c>
      <c r="I1510">
        <v>10035</v>
      </c>
      <c r="J1510" t="s">
        <v>3067</v>
      </c>
      <c r="K1510" t="s">
        <v>1887</v>
      </c>
      <c r="L1510" t="s">
        <v>1866</v>
      </c>
      <c r="M1510" s="1">
        <v>44532</v>
      </c>
      <c r="N1510" t="s">
        <v>1869</v>
      </c>
      <c r="O1510" t="s">
        <v>7623</v>
      </c>
      <c r="P1510" t="s">
        <v>1897</v>
      </c>
      <c r="Q1510" t="s">
        <v>7623</v>
      </c>
      <c r="R1510" t="s">
        <v>1875</v>
      </c>
      <c r="S1510">
        <v>3</v>
      </c>
      <c r="T1510">
        <v>0</v>
      </c>
      <c r="U1510">
        <v>494.97</v>
      </c>
      <c r="V1510">
        <v>494.97</v>
      </c>
      <c r="W1510">
        <v>11</v>
      </c>
      <c r="X1510">
        <v>1979.89</v>
      </c>
      <c r="Y1510">
        <v>1979.89</v>
      </c>
      <c r="Z1510">
        <v>179.99</v>
      </c>
      <c r="AA1510">
        <v>179.99</v>
      </c>
      <c r="AB1510">
        <v>1484.92</v>
      </c>
    </row>
    <row r="1511" spans="1:28" x14ac:dyDescent="0.35">
      <c r="A1511" t="s">
        <v>7720</v>
      </c>
      <c r="B1511" t="s">
        <v>379</v>
      </c>
      <c r="C1511" t="s">
        <v>1</v>
      </c>
      <c r="D1511" t="s">
        <v>1962</v>
      </c>
      <c r="E1511" t="s">
        <v>18</v>
      </c>
      <c r="F1511" s="1">
        <v>43585</v>
      </c>
      <c r="G1511" t="s">
        <v>7598</v>
      </c>
      <c r="H1511" t="s">
        <v>5981</v>
      </c>
      <c r="I1511">
        <v>1841</v>
      </c>
      <c r="J1511" t="s">
        <v>1967</v>
      </c>
      <c r="K1511" t="s">
        <v>1887</v>
      </c>
      <c r="L1511" t="s">
        <v>1866</v>
      </c>
      <c r="M1511" s="1">
        <v>43589</v>
      </c>
      <c r="N1511" t="s">
        <v>1869</v>
      </c>
      <c r="O1511" t="s">
        <v>7623</v>
      </c>
      <c r="P1511" t="s">
        <v>1917</v>
      </c>
      <c r="Q1511" t="s">
        <v>7623</v>
      </c>
      <c r="R1511" t="s">
        <v>1875</v>
      </c>
      <c r="S1511">
        <v>3</v>
      </c>
      <c r="T1511">
        <v>0</v>
      </c>
      <c r="U1511">
        <v>58.66</v>
      </c>
      <c r="V1511">
        <v>58.66</v>
      </c>
      <c r="W1511">
        <v>10</v>
      </c>
      <c r="X1511">
        <v>209.5</v>
      </c>
      <c r="Y1511">
        <v>209.5</v>
      </c>
      <c r="Z1511">
        <v>20.95</v>
      </c>
      <c r="AA1511">
        <v>20.95</v>
      </c>
      <c r="AB1511">
        <v>150.84</v>
      </c>
    </row>
    <row r="1512" spans="1:28" x14ac:dyDescent="0.35">
      <c r="A1512" t="s">
        <v>7720</v>
      </c>
      <c r="B1512" t="s">
        <v>2508</v>
      </c>
      <c r="C1512" t="s">
        <v>1</v>
      </c>
      <c r="D1512" t="s">
        <v>2004</v>
      </c>
      <c r="E1512" t="s">
        <v>618</v>
      </c>
      <c r="F1512" s="1">
        <v>43316</v>
      </c>
      <c r="G1512" t="s">
        <v>7613</v>
      </c>
      <c r="H1512" t="s">
        <v>6634</v>
      </c>
      <c r="I1512">
        <v>4401</v>
      </c>
      <c r="J1512" t="s">
        <v>1822</v>
      </c>
      <c r="K1512" t="s">
        <v>1887</v>
      </c>
      <c r="L1512" t="s">
        <v>1866</v>
      </c>
      <c r="M1512" s="1">
        <v>43320</v>
      </c>
      <c r="N1512" t="s">
        <v>1869</v>
      </c>
      <c r="O1512" t="s">
        <v>7623</v>
      </c>
      <c r="P1512" t="s">
        <v>2509</v>
      </c>
      <c r="Q1512" t="s">
        <v>7623</v>
      </c>
      <c r="R1512" t="s">
        <v>1889</v>
      </c>
      <c r="S1512">
        <v>3</v>
      </c>
      <c r="T1512">
        <v>0</v>
      </c>
      <c r="U1512">
        <v>104.72</v>
      </c>
      <c r="V1512">
        <v>104.72</v>
      </c>
      <c r="W1512">
        <v>9</v>
      </c>
      <c r="X1512">
        <v>255.42</v>
      </c>
      <c r="Y1512">
        <v>255.42</v>
      </c>
      <c r="Z1512">
        <v>28.38</v>
      </c>
      <c r="AA1512">
        <v>28.38</v>
      </c>
      <c r="AB1512">
        <v>150.69999999999999</v>
      </c>
    </row>
    <row r="1513" spans="1:28" x14ac:dyDescent="0.35">
      <c r="A1513" t="s">
        <v>7720</v>
      </c>
      <c r="B1513" t="s">
        <v>516</v>
      </c>
      <c r="C1513" t="s">
        <v>1</v>
      </c>
      <c r="D1513" t="s">
        <v>2764</v>
      </c>
      <c r="E1513" t="s">
        <v>18</v>
      </c>
      <c r="F1513" s="1">
        <v>44160</v>
      </c>
      <c r="G1513" t="s">
        <v>7598</v>
      </c>
      <c r="H1513" t="s">
        <v>6633</v>
      </c>
      <c r="I1513">
        <v>7060</v>
      </c>
      <c r="J1513" t="s">
        <v>3615</v>
      </c>
      <c r="K1513" t="s">
        <v>1887</v>
      </c>
      <c r="L1513" t="s">
        <v>1866</v>
      </c>
      <c r="M1513" s="1">
        <v>44165</v>
      </c>
      <c r="N1513" t="s">
        <v>1869</v>
      </c>
      <c r="O1513" t="s">
        <v>7623</v>
      </c>
      <c r="P1513" t="s">
        <v>1915</v>
      </c>
      <c r="Q1513" t="s">
        <v>7623</v>
      </c>
      <c r="R1513" t="s">
        <v>1912</v>
      </c>
      <c r="S1513">
        <v>3</v>
      </c>
      <c r="T1513">
        <v>0</v>
      </c>
      <c r="U1513">
        <v>118.37</v>
      </c>
      <c r="V1513">
        <v>118.37</v>
      </c>
      <c r="W1513">
        <v>8</v>
      </c>
      <c r="X1513">
        <v>319.92</v>
      </c>
      <c r="Y1513">
        <v>319.92</v>
      </c>
      <c r="Z1513">
        <v>39.99</v>
      </c>
      <c r="AA1513">
        <v>39.99</v>
      </c>
      <c r="AB1513">
        <v>201.55</v>
      </c>
    </row>
    <row r="1514" spans="1:28" x14ac:dyDescent="0.35">
      <c r="A1514" t="s">
        <v>7720</v>
      </c>
      <c r="B1514" t="s">
        <v>80</v>
      </c>
      <c r="C1514" t="s">
        <v>1</v>
      </c>
      <c r="D1514" t="s">
        <v>2295</v>
      </c>
      <c r="E1514" t="s">
        <v>440</v>
      </c>
      <c r="F1514" s="1">
        <v>44118</v>
      </c>
      <c r="G1514" t="s">
        <v>7613</v>
      </c>
      <c r="H1514" t="s">
        <v>6632</v>
      </c>
      <c r="I1514">
        <v>10009</v>
      </c>
      <c r="J1514" t="s">
        <v>3244</v>
      </c>
      <c r="K1514" t="s">
        <v>1887</v>
      </c>
      <c r="L1514" t="s">
        <v>1866</v>
      </c>
      <c r="M1514" s="1">
        <v>44122</v>
      </c>
      <c r="N1514" t="s">
        <v>1869</v>
      </c>
      <c r="O1514" t="s">
        <v>7623</v>
      </c>
      <c r="P1514" t="s">
        <v>1897</v>
      </c>
      <c r="Q1514" t="s">
        <v>7623</v>
      </c>
      <c r="R1514" t="s">
        <v>1875</v>
      </c>
      <c r="S1514">
        <v>3</v>
      </c>
      <c r="T1514">
        <v>0</v>
      </c>
      <c r="U1514">
        <v>272.98</v>
      </c>
      <c r="V1514">
        <v>272.98</v>
      </c>
      <c r="W1514">
        <v>7</v>
      </c>
      <c r="X1514">
        <v>1091.93</v>
      </c>
      <c r="Y1514">
        <v>1091.93</v>
      </c>
      <c r="Z1514">
        <v>155.99</v>
      </c>
      <c r="AA1514">
        <v>155.99</v>
      </c>
      <c r="AB1514">
        <v>818.95</v>
      </c>
    </row>
    <row r="1515" spans="1:28" x14ac:dyDescent="0.35">
      <c r="A1515" t="s">
        <v>7720</v>
      </c>
      <c r="B1515" t="s">
        <v>7633</v>
      </c>
      <c r="C1515" t="s">
        <v>1</v>
      </c>
      <c r="D1515" t="s">
        <v>37</v>
      </c>
      <c r="E1515" t="s">
        <v>18</v>
      </c>
      <c r="F1515" s="1">
        <v>44267</v>
      </c>
      <c r="G1515" t="s">
        <v>7598</v>
      </c>
      <c r="H1515" t="s">
        <v>6631</v>
      </c>
      <c r="I1515">
        <v>1852</v>
      </c>
      <c r="J1515" t="s">
        <v>2049</v>
      </c>
      <c r="K1515" t="s">
        <v>1887</v>
      </c>
      <c r="L1515" t="s">
        <v>1866</v>
      </c>
      <c r="M1515" s="1">
        <v>44272</v>
      </c>
      <c r="N1515" t="s">
        <v>1869</v>
      </c>
      <c r="O1515" t="s">
        <v>7623</v>
      </c>
      <c r="P1515" t="s">
        <v>1917</v>
      </c>
      <c r="Q1515" t="s">
        <v>7623</v>
      </c>
      <c r="R1515" t="s">
        <v>1875</v>
      </c>
      <c r="S1515">
        <v>3</v>
      </c>
      <c r="T1515">
        <v>0</v>
      </c>
      <c r="U1515">
        <v>32.17</v>
      </c>
      <c r="V1515">
        <v>32.17</v>
      </c>
      <c r="W1515">
        <v>7</v>
      </c>
      <c r="X1515">
        <v>69.930000000000007</v>
      </c>
      <c r="Y1515">
        <v>69.930000000000007</v>
      </c>
      <c r="Z1515">
        <v>9.99</v>
      </c>
      <c r="AA1515">
        <v>9.99</v>
      </c>
      <c r="AB1515">
        <v>37.760000000000005</v>
      </c>
    </row>
    <row r="1516" spans="1:28" x14ac:dyDescent="0.35">
      <c r="A1516" t="s">
        <v>7720</v>
      </c>
      <c r="B1516" t="s">
        <v>2950</v>
      </c>
      <c r="C1516" t="s">
        <v>1</v>
      </c>
      <c r="D1516" t="s">
        <v>387</v>
      </c>
      <c r="E1516" t="s">
        <v>644</v>
      </c>
      <c r="F1516" s="1">
        <v>43726</v>
      </c>
      <c r="G1516" t="s">
        <v>7598</v>
      </c>
      <c r="H1516" t="s">
        <v>6610</v>
      </c>
      <c r="I1516">
        <v>20735</v>
      </c>
      <c r="J1516" t="s">
        <v>2439</v>
      </c>
      <c r="K1516" t="s">
        <v>1887</v>
      </c>
      <c r="L1516" t="s">
        <v>1866</v>
      </c>
      <c r="M1516" s="1">
        <v>43731</v>
      </c>
      <c r="N1516" t="s">
        <v>1869</v>
      </c>
      <c r="O1516" t="s">
        <v>7623</v>
      </c>
      <c r="P1516" t="s">
        <v>1926</v>
      </c>
      <c r="Q1516" t="s">
        <v>7623</v>
      </c>
      <c r="R1516" t="s">
        <v>1875</v>
      </c>
      <c r="S1516">
        <v>3</v>
      </c>
      <c r="T1516">
        <v>0</v>
      </c>
      <c r="U1516">
        <v>327.58</v>
      </c>
      <c r="V1516">
        <v>327.57999999999993</v>
      </c>
      <c r="W1516">
        <v>7</v>
      </c>
      <c r="X1516">
        <v>1259.93</v>
      </c>
      <c r="Y1516">
        <v>1259.93</v>
      </c>
      <c r="Z1516">
        <v>179.99</v>
      </c>
      <c r="AA1516">
        <v>179.99</v>
      </c>
      <c r="AB1516">
        <v>932.35000000000014</v>
      </c>
    </row>
    <row r="1517" spans="1:28" x14ac:dyDescent="0.35">
      <c r="A1517" t="s">
        <v>7720</v>
      </c>
      <c r="B1517" t="s">
        <v>293</v>
      </c>
      <c r="C1517" t="s">
        <v>1</v>
      </c>
      <c r="D1517" t="s">
        <v>2266</v>
      </c>
      <c r="E1517" t="s">
        <v>2644</v>
      </c>
      <c r="F1517" s="1">
        <v>43937</v>
      </c>
      <c r="G1517" t="s">
        <v>7613</v>
      </c>
      <c r="H1517" t="s">
        <v>5988</v>
      </c>
      <c r="I1517">
        <v>8701</v>
      </c>
      <c r="J1517" t="s">
        <v>3481</v>
      </c>
      <c r="K1517" t="s">
        <v>1887</v>
      </c>
      <c r="L1517" t="s">
        <v>1866</v>
      </c>
      <c r="M1517" s="1">
        <v>43941</v>
      </c>
      <c r="N1517" t="s">
        <v>1869</v>
      </c>
      <c r="O1517" t="s">
        <v>7623</v>
      </c>
      <c r="P1517" t="s">
        <v>1915</v>
      </c>
      <c r="Q1517" t="s">
        <v>7623</v>
      </c>
      <c r="R1517" t="s">
        <v>1912</v>
      </c>
      <c r="S1517">
        <v>3</v>
      </c>
      <c r="T1517">
        <v>0</v>
      </c>
      <c r="U1517">
        <v>2365.98</v>
      </c>
      <c r="V1517">
        <v>2365.9799999999996</v>
      </c>
      <c r="W1517">
        <v>7</v>
      </c>
      <c r="X1517">
        <v>9099.93</v>
      </c>
      <c r="Y1517">
        <v>9099.93</v>
      </c>
      <c r="Z1517">
        <v>1299.99</v>
      </c>
      <c r="AA1517">
        <v>1299.99</v>
      </c>
      <c r="AB1517">
        <v>6733.9500000000007</v>
      </c>
    </row>
    <row r="1518" spans="1:28" x14ac:dyDescent="0.35">
      <c r="A1518" t="s">
        <v>7720</v>
      </c>
      <c r="B1518" t="s">
        <v>535</v>
      </c>
      <c r="C1518" t="s">
        <v>1</v>
      </c>
      <c r="D1518" t="s">
        <v>2090</v>
      </c>
      <c r="E1518" t="s">
        <v>113</v>
      </c>
      <c r="F1518" s="1">
        <v>44535</v>
      </c>
      <c r="G1518" t="s">
        <v>7613</v>
      </c>
      <c r="H1518" t="s">
        <v>6630</v>
      </c>
      <c r="J1518" t="s">
        <v>2290</v>
      </c>
      <c r="K1518" t="s">
        <v>1887</v>
      </c>
      <c r="L1518" t="s">
        <v>1866</v>
      </c>
      <c r="M1518" s="1">
        <v>44540</v>
      </c>
      <c r="N1518" t="s">
        <v>1869</v>
      </c>
      <c r="O1518" t="s">
        <v>7623</v>
      </c>
      <c r="P1518" t="s">
        <v>3351</v>
      </c>
      <c r="Q1518" t="s">
        <v>7623</v>
      </c>
      <c r="R1518" t="s">
        <v>1889</v>
      </c>
      <c r="S1518">
        <v>3</v>
      </c>
      <c r="T1518">
        <v>0</v>
      </c>
      <c r="U1518">
        <v>67.66</v>
      </c>
      <c r="V1518">
        <v>67.66</v>
      </c>
      <c r="W1518">
        <v>7</v>
      </c>
      <c r="X1518">
        <v>205.03</v>
      </c>
      <c r="Y1518">
        <v>205.03</v>
      </c>
      <c r="Z1518">
        <v>29.29</v>
      </c>
      <c r="AA1518">
        <v>29.29</v>
      </c>
      <c r="AB1518">
        <v>137.37</v>
      </c>
    </row>
    <row r="1519" spans="1:28" x14ac:dyDescent="0.35">
      <c r="A1519" t="s">
        <v>7720</v>
      </c>
      <c r="B1519" t="s">
        <v>80</v>
      </c>
      <c r="C1519" t="s">
        <v>1</v>
      </c>
      <c r="D1519" t="s">
        <v>265</v>
      </c>
      <c r="E1519" t="s">
        <v>410</v>
      </c>
      <c r="F1519" s="1">
        <v>44069</v>
      </c>
      <c r="G1519" t="s">
        <v>7613</v>
      </c>
      <c r="H1519" t="s">
        <v>6627</v>
      </c>
      <c r="I1519">
        <v>10035</v>
      </c>
      <c r="J1519" t="s">
        <v>3563</v>
      </c>
      <c r="K1519" t="s">
        <v>1887</v>
      </c>
      <c r="L1519" t="s">
        <v>1866</v>
      </c>
      <c r="M1519" s="1">
        <v>44074</v>
      </c>
      <c r="N1519" t="s">
        <v>1869</v>
      </c>
      <c r="O1519" t="s">
        <v>7623</v>
      </c>
      <c r="P1519" t="s">
        <v>1897</v>
      </c>
      <c r="Q1519" t="s">
        <v>7623</v>
      </c>
      <c r="R1519" t="s">
        <v>1875</v>
      </c>
      <c r="S1519">
        <v>3</v>
      </c>
      <c r="T1519">
        <v>0</v>
      </c>
      <c r="U1519">
        <v>8.25</v>
      </c>
      <c r="V1519">
        <v>8.25</v>
      </c>
      <c r="W1519">
        <v>6</v>
      </c>
      <c r="X1519">
        <v>33</v>
      </c>
      <c r="Y1519">
        <v>33</v>
      </c>
      <c r="Z1519">
        <v>5.5</v>
      </c>
      <c r="AA1519">
        <v>5.5</v>
      </c>
      <c r="AB1519">
        <v>24.75</v>
      </c>
    </row>
    <row r="1520" spans="1:28" x14ac:dyDescent="0.35">
      <c r="A1520" t="s">
        <v>7720</v>
      </c>
      <c r="B1520" t="s">
        <v>80</v>
      </c>
      <c r="C1520" t="s">
        <v>1</v>
      </c>
      <c r="D1520" t="s">
        <v>525</v>
      </c>
      <c r="E1520" t="s">
        <v>498</v>
      </c>
      <c r="F1520" s="1">
        <v>44233</v>
      </c>
      <c r="G1520" t="s">
        <v>7613</v>
      </c>
      <c r="H1520" t="s">
        <v>6629</v>
      </c>
      <c r="I1520">
        <v>10024</v>
      </c>
      <c r="J1520" t="s">
        <v>1644</v>
      </c>
      <c r="K1520" t="s">
        <v>1887</v>
      </c>
      <c r="L1520" t="s">
        <v>1866</v>
      </c>
      <c r="M1520" s="1">
        <v>44239</v>
      </c>
      <c r="N1520" t="s">
        <v>1869</v>
      </c>
      <c r="O1520" t="s">
        <v>7623</v>
      </c>
      <c r="P1520" t="s">
        <v>1897</v>
      </c>
      <c r="Q1520" t="s">
        <v>7623</v>
      </c>
      <c r="R1520" t="s">
        <v>1875</v>
      </c>
      <c r="S1520">
        <v>4</v>
      </c>
      <c r="T1520">
        <v>0</v>
      </c>
      <c r="U1520">
        <v>65.959999999999994</v>
      </c>
      <c r="V1520">
        <v>65.960000000000008</v>
      </c>
      <c r="W1520">
        <v>6</v>
      </c>
      <c r="X1520">
        <v>227.46</v>
      </c>
      <c r="Y1520">
        <v>227.46</v>
      </c>
      <c r="Z1520">
        <v>37.910000000000004</v>
      </c>
      <c r="AA1520">
        <v>37.910000000000004</v>
      </c>
      <c r="AB1520">
        <v>161.5</v>
      </c>
    </row>
    <row r="1521" spans="1:28" x14ac:dyDescent="0.35">
      <c r="A1521" t="s">
        <v>7720</v>
      </c>
      <c r="B1521" t="s">
        <v>80</v>
      </c>
      <c r="C1521" t="s">
        <v>1</v>
      </c>
      <c r="D1521" t="s">
        <v>2154</v>
      </c>
      <c r="E1521" t="s">
        <v>18</v>
      </c>
      <c r="F1521" s="1">
        <v>43424</v>
      </c>
      <c r="G1521" t="s">
        <v>7613</v>
      </c>
      <c r="H1521" t="s">
        <v>6628</v>
      </c>
      <c r="I1521">
        <v>10024</v>
      </c>
      <c r="J1521" t="s">
        <v>2853</v>
      </c>
      <c r="K1521" t="s">
        <v>1887</v>
      </c>
      <c r="L1521" t="s">
        <v>1866</v>
      </c>
      <c r="M1521" s="1">
        <v>43429</v>
      </c>
      <c r="N1521" t="s">
        <v>1869</v>
      </c>
      <c r="O1521" t="s">
        <v>7623</v>
      </c>
      <c r="P1521" t="s">
        <v>1897</v>
      </c>
      <c r="Q1521" t="s">
        <v>7623</v>
      </c>
      <c r="R1521" t="s">
        <v>1875</v>
      </c>
      <c r="S1521">
        <v>3</v>
      </c>
      <c r="T1521">
        <v>0</v>
      </c>
      <c r="U1521">
        <v>216.82</v>
      </c>
      <c r="V1521">
        <v>216.81999999999994</v>
      </c>
      <c r="W1521">
        <v>6</v>
      </c>
      <c r="X1521">
        <v>833.94</v>
      </c>
      <c r="Y1521">
        <v>833.94</v>
      </c>
      <c r="Z1521">
        <v>138.99</v>
      </c>
      <c r="AA1521">
        <v>138.99</v>
      </c>
      <c r="AB1521">
        <v>617.12000000000012</v>
      </c>
    </row>
    <row r="1522" spans="1:28" x14ac:dyDescent="0.35">
      <c r="A1522" t="s">
        <v>7720</v>
      </c>
      <c r="B1522" t="s">
        <v>293</v>
      </c>
      <c r="C1522" t="s">
        <v>1</v>
      </c>
      <c r="D1522" t="s">
        <v>3694</v>
      </c>
      <c r="E1522" t="s">
        <v>60</v>
      </c>
      <c r="F1522" s="1">
        <v>44454</v>
      </c>
      <c r="G1522" t="s">
        <v>7613</v>
      </c>
      <c r="H1522" t="s">
        <v>6012</v>
      </c>
      <c r="I1522">
        <v>8701</v>
      </c>
      <c r="J1522" t="s">
        <v>2411</v>
      </c>
      <c r="K1522" t="s">
        <v>1887</v>
      </c>
      <c r="L1522" t="s">
        <v>1866</v>
      </c>
      <c r="M1522" s="1">
        <v>44458</v>
      </c>
      <c r="N1522" t="s">
        <v>1869</v>
      </c>
      <c r="O1522" t="s">
        <v>7623</v>
      </c>
      <c r="P1522" t="s">
        <v>1915</v>
      </c>
      <c r="Q1522" t="s">
        <v>7623</v>
      </c>
      <c r="R1522" t="s">
        <v>1875</v>
      </c>
      <c r="S1522">
        <v>3</v>
      </c>
      <c r="T1522">
        <v>0</v>
      </c>
      <c r="U1522">
        <v>102.94</v>
      </c>
      <c r="V1522">
        <v>102.94</v>
      </c>
      <c r="W1522">
        <v>6</v>
      </c>
      <c r="X1522">
        <v>395.94</v>
      </c>
      <c r="Y1522">
        <v>395.94</v>
      </c>
      <c r="Z1522">
        <v>65.989999999999995</v>
      </c>
      <c r="AA1522">
        <v>65.989999999999995</v>
      </c>
      <c r="AB1522">
        <v>293</v>
      </c>
    </row>
    <row r="1523" spans="1:28" x14ac:dyDescent="0.35">
      <c r="A1523" t="s">
        <v>7720</v>
      </c>
      <c r="B1523" t="s">
        <v>80</v>
      </c>
      <c r="C1523" t="s">
        <v>1</v>
      </c>
      <c r="D1523" t="s">
        <v>2956</v>
      </c>
      <c r="E1523" t="s">
        <v>317</v>
      </c>
      <c r="F1523" s="1">
        <v>44350</v>
      </c>
      <c r="G1523" t="s">
        <v>7613</v>
      </c>
      <c r="H1523" t="s">
        <v>6055</v>
      </c>
      <c r="I1523">
        <v>10011</v>
      </c>
      <c r="J1523" t="s">
        <v>3670</v>
      </c>
      <c r="K1523" t="s">
        <v>1887</v>
      </c>
      <c r="L1523" t="s">
        <v>1866</v>
      </c>
      <c r="M1523" s="1">
        <v>44356</v>
      </c>
      <c r="N1523" t="s">
        <v>1869</v>
      </c>
      <c r="O1523" t="s">
        <v>7623</v>
      </c>
      <c r="P1523" t="s">
        <v>1897</v>
      </c>
      <c r="Q1523" t="s">
        <v>7623</v>
      </c>
      <c r="R1523" t="s">
        <v>1912</v>
      </c>
      <c r="S1523">
        <v>4</v>
      </c>
      <c r="T1523">
        <v>0</v>
      </c>
      <c r="U1523">
        <v>36.18</v>
      </c>
      <c r="V1523">
        <v>36.18</v>
      </c>
      <c r="W1523">
        <v>6</v>
      </c>
      <c r="X1523">
        <v>78.66</v>
      </c>
      <c r="Y1523">
        <v>78.66</v>
      </c>
      <c r="Z1523">
        <v>13.11</v>
      </c>
      <c r="AA1523">
        <v>13.11</v>
      </c>
      <c r="AB1523">
        <v>42.48</v>
      </c>
    </row>
    <row r="1524" spans="1:28" x14ac:dyDescent="0.35">
      <c r="A1524" t="s">
        <v>7720</v>
      </c>
      <c r="B1524" t="s">
        <v>80</v>
      </c>
      <c r="C1524" t="s">
        <v>1</v>
      </c>
      <c r="D1524" t="s">
        <v>3228</v>
      </c>
      <c r="E1524" t="s">
        <v>651</v>
      </c>
      <c r="F1524" s="1">
        <v>43652</v>
      </c>
      <c r="G1524" t="s">
        <v>7613</v>
      </c>
      <c r="H1524" t="s">
        <v>5992</v>
      </c>
      <c r="I1524">
        <v>10011</v>
      </c>
      <c r="J1524" t="s">
        <v>2880</v>
      </c>
      <c r="K1524" t="s">
        <v>1887</v>
      </c>
      <c r="L1524" t="s">
        <v>1866</v>
      </c>
      <c r="M1524" s="1">
        <v>43656</v>
      </c>
      <c r="N1524" t="s">
        <v>1869</v>
      </c>
      <c r="O1524" t="s">
        <v>7623</v>
      </c>
      <c r="P1524" t="s">
        <v>1897</v>
      </c>
      <c r="Q1524" t="s">
        <v>7623</v>
      </c>
      <c r="R1524" t="s">
        <v>1875</v>
      </c>
      <c r="S1524">
        <v>3</v>
      </c>
      <c r="T1524">
        <v>0</v>
      </c>
      <c r="U1524">
        <v>2.5</v>
      </c>
      <c r="V1524">
        <v>2.5</v>
      </c>
      <c r="W1524">
        <v>5</v>
      </c>
      <c r="X1524">
        <v>124.95</v>
      </c>
      <c r="Y1524">
        <v>124.95</v>
      </c>
      <c r="Z1524">
        <v>24.990000000000002</v>
      </c>
      <c r="AA1524">
        <v>24.990000000000002</v>
      </c>
      <c r="AB1524">
        <v>122.45</v>
      </c>
    </row>
    <row r="1525" spans="1:28" x14ac:dyDescent="0.35">
      <c r="A1525" t="s">
        <v>7720</v>
      </c>
      <c r="B1525" t="s">
        <v>80</v>
      </c>
      <c r="C1525" t="s">
        <v>1</v>
      </c>
      <c r="D1525" t="s">
        <v>265</v>
      </c>
      <c r="E1525" t="s">
        <v>60</v>
      </c>
      <c r="F1525" s="1">
        <v>44069</v>
      </c>
      <c r="G1525" t="s">
        <v>7613</v>
      </c>
      <c r="H1525" t="s">
        <v>6627</v>
      </c>
      <c r="I1525">
        <v>10035</v>
      </c>
      <c r="J1525" t="s">
        <v>2294</v>
      </c>
      <c r="K1525" t="s">
        <v>1887</v>
      </c>
      <c r="L1525" t="s">
        <v>1866</v>
      </c>
      <c r="M1525" s="1">
        <v>44074</v>
      </c>
      <c r="N1525" t="s">
        <v>1869</v>
      </c>
      <c r="O1525" t="s">
        <v>7623</v>
      </c>
      <c r="P1525" t="s">
        <v>1897</v>
      </c>
      <c r="Q1525" t="s">
        <v>7623</v>
      </c>
      <c r="R1525" t="s">
        <v>1889</v>
      </c>
      <c r="S1525">
        <v>3</v>
      </c>
      <c r="T1525">
        <v>0</v>
      </c>
      <c r="U1525">
        <v>87.48</v>
      </c>
      <c r="V1525">
        <v>87.480000000000018</v>
      </c>
      <c r="W1525">
        <v>5</v>
      </c>
      <c r="X1525">
        <v>249.95</v>
      </c>
      <c r="Y1525">
        <v>249.95</v>
      </c>
      <c r="Z1525">
        <v>49.989999999999995</v>
      </c>
      <c r="AA1525">
        <v>49.989999999999995</v>
      </c>
      <c r="AB1525">
        <v>162.46999999999997</v>
      </c>
    </row>
    <row r="1526" spans="1:28" x14ac:dyDescent="0.35">
      <c r="A1526" t="s">
        <v>7720</v>
      </c>
      <c r="B1526" t="s">
        <v>80</v>
      </c>
      <c r="C1526" t="s">
        <v>1</v>
      </c>
      <c r="D1526" t="s">
        <v>302</v>
      </c>
      <c r="E1526" t="s">
        <v>378</v>
      </c>
      <c r="F1526" s="1">
        <v>43715</v>
      </c>
      <c r="G1526" t="s">
        <v>7613</v>
      </c>
      <c r="H1526" t="s">
        <v>6054</v>
      </c>
      <c r="I1526">
        <v>10011</v>
      </c>
      <c r="J1526" t="s">
        <v>3287</v>
      </c>
      <c r="K1526" t="s">
        <v>1887</v>
      </c>
      <c r="L1526" t="s">
        <v>1866</v>
      </c>
      <c r="M1526" s="1">
        <v>43720</v>
      </c>
      <c r="N1526" t="s">
        <v>1869</v>
      </c>
      <c r="O1526" t="s">
        <v>7623</v>
      </c>
      <c r="P1526" t="s">
        <v>1897</v>
      </c>
      <c r="Q1526" t="s">
        <v>7623</v>
      </c>
      <c r="R1526" t="s">
        <v>1889</v>
      </c>
      <c r="S1526">
        <v>3</v>
      </c>
      <c r="T1526">
        <v>0</v>
      </c>
      <c r="U1526">
        <v>16.2</v>
      </c>
      <c r="V1526">
        <v>16.200000000000003</v>
      </c>
      <c r="W1526">
        <v>5</v>
      </c>
      <c r="X1526">
        <v>90</v>
      </c>
      <c r="Y1526">
        <v>90</v>
      </c>
      <c r="Z1526">
        <v>18</v>
      </c>
      <c r="AA1526">
        <v>18</v>
      </c>
      <c r="AB1526">
        <v>73.8</v>
      </c>
    </row>
    <row r="1527" spans="1:28" x14ac:dyDescent="0.35">
      <c r="A1527" t="s">
        <v>7720</v>
      </c>
      <c r="B1527" t="s">
        <v>169</v>
      </c>
      <c r="C1527" t="s">
        <v>1</v>
      </c>
      <c r="D1527" t="s">
        <v>3440</v>
      </c>
      <c r="E1527" t="s">
        <v>618</v>
      </c>
      <c r="F1527" s="1">
        <v>44385</v>
      </c>
      <c r="G1527" t="s">
        <v>7613</v>
      </c>
      <c r="H1527" t="s">
        <v>5985</v>
      </c>
      <c r="I1527">
        <v>19711</v>
      </c>
      <c r="J1527" t="s">
        <v>1822</v>
      </c>
      <c r="K1527" t="s">
        <v>1887</v>
      </c>
      <c r="L1527" t="s">
        <v>1866</v>
      </c>
      <c r="M1527" s="1">
        <v>44389</v>
      </c>
      <c r="N1527" t="s">
        <v>1869</v>
      </c>
      <c r="O1527" t="s">
        <v>7623</v>
      </c>
      <c r="P1527" t="s">
        <v>1895</v>
      </c>
      <c r="Q1527" t="s">
        <v>7623</v>
      </c>
      <c r="R1527" t="s">
        <v>1889</v>
      </c>
      <c r="S1527">
        <v>3</v>
      </c>
      <c r="T1527">
        <v>0</v>
      </c>
      <c r="U1527">
        <v>58.18</v>
      </c>
      <c r="V1527">
        <v>58.180000000000007</v>
      </c>
      <c r="W1527">
        <v>5</v>
      </c>
      <c r="X1527">
        <v>141.9</v>
      </c>
      <c r="Y1527">
        <v>141.9</v>
      </c>
      <c r="Z1527">
        <v>28.380000000000003</v>
      </c>
      <c r="AA1527">
        <v>28.380000000000003</v>
      </c>
      <c r="AB1527">
        <v>83.72</v>
      </c>
    </row>
    <row r="1528" spans="1:28" x14ac:dyDescent="0.35">
      <c r="A1528" t="s">
        <v>7715</v>
      </c>
      <c r="B1528" t="s">
        <v>528</v>
      </c>
      <c r="C1528" t="s">
        <v>1</v>
      </c>
      <c r="D1528" t="s">
        <v>267</v>
      </c>
      <c r="E1528" t="s">
        <v>11</v>
      </c>
      <c r="F1528" s="1">
        <v>44441</v>
      </c>
      <c r="G1528" t="s">
        <v>7613</v>
      </c>
      <c r="H1528" t="s">
        <v>1006</v>
      </c>
      <c r="I1528">
        <v>44105</v>
      </c>
      <c r="J1528" t="s">
        <v>1337</v>
      </c>
      <c r="K1528" t="s">
        <v>1887</v>
      </c>
      <c r="L1528" t="s">
        <v>1866</v>
      </c>
      <c r="M1528" s="1">
        <v>44447</v>
      </c>
      <c r="N1528" t="s">
        <v>1869</v>
      </c>
      <c r="O1528" t="s">
        <v>7623</v>
      </c>
      <c r="P1528" t="s">
        <v>1907</v>
      </c>
      <c r="Q1528" t="s">
        <v>7623</v>
      </c>
      <c r="R1528" t="s">
        <v>1873</v>
      </c>
      <c r="S1528">
        <v>4</v>
      </c>
      <c r="T1528">
        <v>0.2</v>
      </c>
      <c r="U1528">
        <v>4.1399999999999997</v>
      </c>
      <c r="V1528">
        <v>7.9074999999999989</v>
      </c>
      <c r="W1528">
        <v>3</v>
      </c>
      <c r="X1528">
        <v>15.07</v>
      </c>
      <c r="Y1528">
        <v>18.837499999999999</v>
      </c>
      <c r="Z1528">
        <v>6.2791666666666668</v>
      </c>
      <c r="AA1528">
        <v>5.0233333333333334</v>
      </c>
      <c r="AB1528">
        <v>10.93</v>
      </c>
    </row>
    <row r="1529" spans="1:28" x14ac:dyDescent="0.35">
      <c r="A1529" t="s">
        <v>7720</v>
      </c>
      <c r="B1529" t="s">
        <v>80</v>
      </c>
      <c r="C1529" t="s">
        <v>1</v>
      </c>
      <c r="D1529" t="s">
        <v>2801</v>
      </c>
      <c r="E1529" t="s">
        <v>410</v>
      </c>
      <c r="F1529" s="1">
        <v>44474</v>
      </c>
      <c r="G1529" t="s">
        <v>7613</v>
      </c>
      <c r="H1529" t="s">
        <v>6027</v>
      </c>
      <c r="I1529">
        <v>10035</v>
      </c>
      <c r="J1529" t="s">
        <v>2970</v>
      </c>
      <c r="K1529" t="s">
        <v>1887</v>
      </c>
      <c r="L1529" t="s">
        <v>1866</v>
      </c>
      <c r="M1529" s="1">
        <v>44478</v>
      </c>
      <c r="N1529" t="s">
        <v>1869</v>
      </c>
      <c r="O1529" t="s">
        <v>7623</v>
      </c>
      <c r="P1529" t="s">
        <v>1897</v>
      </c>
      <c r="Q1529" t="s">
        <v>7623</v>
      </c>
      <c r="R1529" t="s">
        <v>1875</v>
      </c>
      <c r="S1529">
        <v>3</v>
      </c>
      <c r="T1529">
        <v>0</v>
      </c>
      <c r="U1529">
        <v>43.9</v>
      </c>
      <c r="V1529">
        <v>43.9</v>
      </c>
      <c r="W1529">
        <v>4</v>
      </c>
      <c r="X1529">
        <v>87.8</v>
      </c>
      <c r="Y1529">
        <v>87.8</v>
      </c>
      <c r="Z1529">
        <v>21.95</v>
      </c>
      <c r="AA1529">
        <v>21.95</v>
      </c>
      <c r="AB1529">
        <v>43.9</v>
      </c>
    </row>
    <row r="1530" spans="1:28" x14ac:dyDescent="0.35">
      <c r="A1530" t="s">
        <v>7720</v>
      </c>
      <c r="B1530" t="s">
        <v>80</v>
      </c>
      <c r="C1530" t="s">
        <v>1</v>
      </c>
      <c r="D1530" t="s">
        <v>2476</v>
      </c>
      <c r="E1530" t="s">
        <v>2204</v>
      </c>
      <c r="F1530" s="1">
        <v>43963</v>
      </c>
      <c r="G1530" t="s">
        <v>7598</v>
      </c>
      <c r="H1530" t="s">
        <v>6007</v>
      </c>
      <c r="I1530">
        <v>10024</v>
      </c>
      <c r="J1530" t="s">
        <v>2205</v>
      </c>
      <c r="K1530" t="s">
        <v>1887</v>
      </c>
      <c r="L1530" t="s">
        <v>1866</v>
      </c>
      <c r="M1530" s="1">
        <v>43968</v>
      </c>
      <c r="N1530" t="s">
        <v>1869</v>
      </c>
      <c r="O1530" t="s">
        <v>7623</v>
      </c>
      <c r="P1530" t="s">
        <v>1897</v>
      </c>
      <c r="Q1530" t="s">
        <v>7623</v>
      </c>
      <c r="R1530" t="s">
        <v>1875</v>
      </c>
      <c r="S1530">
        <v>3</v>
      </c>
      <c r="T1530">
        <v>0</v>
      </c>
      <c r="U1530">
        <v>303.33999999999997</v>
      </c>
      <c r="V1530">
        <v>303.33999999999997</v>
      </c>
      <c r="W1530">
        <v>4</v>
      </c>
      <c r="X1530">
        <v>631.96</v>
      </c>
      <c r="Y1530">
        <v>631.96</v>
      </c>
      <c r="Z1530">
        <v>157.99</v>
      </c>
      <c r="AA1530">
        <v>157.99</v>
      </c>
      <c r="AB1530">
        <v>328.62000000000006</v>
      </c>
    </row>
    <row r="1531" spans="1:28" x14ac:dyDescent="0.35">
      <c r="A1531" t="s">
        <v>7720</v>
      </c>
      <c r="B1531" t="s">
        <v>80</v>
      </c>
      <c r="C1531" t="s">
        <v>1</v>
      </c>
      <c r="D1531" t="s">
        <v>2801</v>
      </c>
      <c r="E1531" t="s">
        <v>2644</v>
      </c>
      <c r="F1531" s="1">
        <v>44474</v>
      </c>
      <c r="G1531" t="s">
        <v>7613</v>
      </c>
      <c r="H1531" t="s">
        <v>6027</v>
      </c>
      <c r="I1531">
        <v>10035</v>
      </c>
      <c r="J1531" t="s">
        <v>3481</v>
      </c>
      <c r="K1531" t="s">
        <v>1887</v>
      </c>
      <c r="L1531" t="s">
        <v>1866</v>
      </c>
      <c r="M1531" s="1">
        <v>44478</v>
      </c>
      <c r="N1531" t="s">
        <v>1869</v>
      </c>
      <c r="O1531" t="s">
        <v>7623</v>
      </c>
      <c r="P1531" t="s">
        <v>1897</v>
      </c>
      <c r="Q1531" t="s">
        <v>7623</v>
      </c>
      <c r="R1531" t="s">
        <v>1912</v>
      </c>
      <c r="S1531">
        <v>3</v>
      </c>
      <c r="T1531">
        <v>0</v>
      </c>
      <c r="U1531">
        <v>1351.99</v>
      </c>
      <c r="V1531">
        <v>1351.9899999999998</v>
      </c>
      <c r="W1531">
        <v>4</v>
      </c>
      <c r="X1531">
        <v>5199.96</v>
      </c>
      <c r="Y1531">
        <v>5199.96</v>
      </c>
      <c r="Z1531">
        <v>1299.99</v>
      </c>
      <c r="AA1531">
        <v>1299.99</v>
      </c>
      <c r="AB1531">
        <v>3847.9700000000003</v>
      </c>
    </row>
    <row r="1532" spans="1:28" x14ac:dyDescent="0.35">
      <c r="A1532" t="s">
        <v>7720</v>
      </c>
      <c r="B1532" t="s">
        <v>80</v>
      </c>
      <c r="C1532" t="s">
        <v>1</v>
      </c>
      <c r="D1532" t="s">
        <v>2609</v>
      </c>
      <c r="E1532" t="s">
        <v>18</v>
      </c>
      <c r="F1532" s="1">
        <v>44008</v>
      </c>
      <c r="G1532" t="s">
        <v>7613</v>
      </c>
      <c r="H1532" t="s">
        <v>6011</v>
      </c>
      <c r="I1532">
        <v>10035</v>
      </c>
      <c r="J1532" t="s">
        <v>3382</v>
      </c>
      <c r="K1532" t="s">
        <v>1887</v>
      </c>
      <c r="L1532" t="s">
        <v>1866</v>
      </c>
      <c r="M1532" s="1">
        <v>44014</v>
      </c>
      <c r="N1532" t="s">
        <v>1869</v>
      </c>
      <c r="O1532" t="s">
        <v>7623</v>
      </c>
      <c r="P1532" t="s">
        <v>1897</v>
      </c>
      <c r="Q1532" t="s">
        <v>7623</v>
      </c>
      <c r="R1532" t="s">
        <v>1889</v>
      </c>
      <c r="S1532">
        <v>4</v>
      </c>
      <c r="T1532">
        <v>0</v>
      </c>
      <c r="U1532">
        <v>9.8000000000000007</v>
      </c>
      <c r="V1532">
        <v>9.8000000000000114</v>
      </c>
      <c r="W1532">
        <v>4</v>
      </c>
      <c r="X1532">
        <v>139.96</v>
      </c>
      <c r="Y1532">
        <v>139.96</v>
      </c>
      <c r="Z1532">
        <v>34.99</v>
      </c>
      <c r="AA1532">
        <v>34.99</v>
      </c>
      <c r="AB1532">
        <v>130.16</v>
      </c>
    </row>
    <row r="1533" spans="1:28" x14ac:dyDescent="0.35">
      <c r="A1533" t="s">
        <v>7720</v>
      </c>
      <c r="B1533" t="s">
        <v>111</v>
      </c>
      <c r="C1533" t="s">
        <v>1</v>
      </c>
      <c r="D1533" t="s">
        <v>108</v>
      </c>
      <c r="E1533" t="s">
        <v>18</v>
      </c>
      <c r="F1533" s="1">
        <v>44492</v>
      </c>
      <c r="G1533" t="s">
        <v>7613</v>
      </c>
      <c r="H1533" t="s">
        <v>6024</v>
      </c>
      <c r="I1533">
        <v>14609</v>
      </c>
      <c r="J1533" t="s">
        <v>1327</v>
      </c>
      <c r="K1533" t="s">
        <v>1887</v>
      </c>
      <c r="L1533" t="s">
        <v>1866</v>
      </c>
      <c r="M1533" s="1">
        <v>44498</v>
      </c>
      <c r="N1533" t="s">
        <v>1869</v>
      </c>
      <c r="O1533" t="s">
        <v>7623</v>
      </c>
      <c r="P1533" t="s">
        <v>1897</v>
      </c>
      <c r="Q1533" t="s">
        <v>7623</v>
      </c>
      <c r="R1533" t="s">
        <v>1875</v>
      </c>
      <c r="S1533">
        <v>4</v>
      </c>
      <c r="T1533">
        <v>0</v>
      </c>
      <c r="U1533">
        <v>10.050000000000001</v>
      </c>
      <c r="V1533">
        <v>10.050000000000001</v>
      </c>
      <c r="W1533">
        <v>3</v>
      </c>
      <c r="X1533">
        <v>35.880000000000003</v>
      </c>
      <c r="Y1533">
        <v>35.880000000000003</v>
      </c>
      <c r="Z1533">
        <v>11.96</v>
      </c>
      <c r="AA1533">
        <v>11.96</v>
      </c>
      <c r="AB1533">
        <v>25.830000000000002</v>
      </c>
    </row>
    <row r="1534" spans="1:28" x14ac:dyDescent="0.35">
      <c r="A1534" t="s">
        <v>7720</v>
      </c>
      <c r="B1534" t="s">
        <v>80</v>
      </c>
      <c r="C1534" t="s">
        <v>1</v>
      </c>
      <c r="D1534" t="s">
        <v>220</v>
      </c>
      <c r="E1534" t="s">
        <v>321</v>
      </c>
      <c r="F1534" s="1">
        <v>44399</v>
      </c>
      <c r="G1534" t="s">
        <v>7613</v>
      </c>
      <c r="H1534" t="s">
        <v>6626</v>
      </c>
      <c r="I1534">
        <v>10009</v>
      </c>
      <c r="J1534" t="s">
        <v>1446</v>
      </c>
      <c r="K1534" t="s">
        <v>1887</v>
      </c>
      <c r="L1534" t="s">
        <v>1866</v>
      </c>
      <c r="M1534" s="1">
        <v>44405</v>
      </c>
      <c r="N1534" t="s">
        <v>1869</v>
      </c>
      <c r="O1534" t="s">
        <v>7623</v>
      </c>
      <c r="P1534" t="s">
        <v>1897</v>
      </c>
      <c r="Q1534" t="s">
        <v>7623</v>
      </c>
      <c r="R1534" t="s">
        <v>1875</v>
      </c>
      <c r="S1534">
        <v>4</v>
      </c>
      <c r="T1534">
        <v>0</v>
      </c>
      <c r="U1534">
        <v>14.09</v>
      </c>
      <c r="V1534">
        <v>14.09</v>
      </c>
      <c r="W1534">
        <v>3</v>
      </c>
      <c r="X1534">
        <v>29.97</v>
      </c>
      <c r="Y1534">
        <v>29.97</v>
      </c>
      <c r="Z1534">
        <v>9.99</v>
      </c>
      <c r="AA1534">
        <v>9.99</v>
      </c>
      <c r="AB1534">
        <v>15.879999999999999</v>
      </c>
    </row>
    <row r="1535" spans="1:28" x14ac:dyDescent="0.35">
      <c r="A1535" t="s">
        <v>7719</v>
      </c>
      <c r="B1535" t="s">
        <v>552</v>
      </c>
      <c r="C1535" t="s">
        <v>1</v>
      </c>
      <c r="D1535" t="s">
        <v>553</v>
      </c>
      <c r="E1535" t="s">
        <v>554</v>
      </c>
      <c r="F1535" s="1">
        <v>44335</v>
      </c>
      <c r="G1535" t="s">
        <v>7613</v>
      </c>
      <c r="H1535" t="s">
        <v>1013</v>
      </c>
      <c r="I1535">
        <v>10550</v>
      </c>
      <c r="J1535" t="s">
        <v>1701</v>
      </c>
      <c r="K1535" t="s">
        <v>1887</v>
      </c>
      <c r="L1535" t="s">
        <v>1866</v>
      </c>
      <c r="M1535" s="1">
        <v>44340</v>
      </c>
      <c r="N1535" t="s">
        <v>1869</v>
      </c>
      <c r="O1535" t="s">
        <v>7623</v>
      </c>
      <c r="P1535" t="s">
        <v>1897</v>
      </c>
      <c r="Q1535" t="s">
        <v>7623</v>
      </c>
      <c r="R1535" t="s">
        <v>1877</v>
      </c>
      <c r="S1535">
        <v>3</v>
      </c>
      <c r="T1535">
        <v>0</v>
      </c>
      <c r="U1535">
        <v>109.72</v>
      </c>
      <c r="V1535">
        <v>109.72</v>
      </c>
      <c r="W1535">
        <v>6</v>
      </c>
      <c r="X1535">
        <v>281.33999999999997</v>
      </c>
      <c r="Y1535">
        <v>281.33999999999997</v>
      </c>
      <c r="Z1535">
        <v>46.889999999999993</v>
      </c>
      <c r="AA1535">
        <v>46.889999999999993</v>
      </c>
      <c r="AB1535">
        <v>171.61999999999998</v>
      </c>
    </row>
    <row r="1536" spans="1:28" x14ac:dyDescent="0.35">
      <c r="A1536" t="s">
        <v>7720</v>
      </c>
      <c r="B1536" t="s">
        <v>552</v>
      </c>
      <c r="C1536" t="s">
        <v>1</v>
      </c>
      <c r="D1536" t="s">
        <v>553</v>
      </c>
      <c r="E1536" t="s">
        <v>233</v>
      </c>
      <c r="F1536" s="1">
        <v>44335</v>
      </c>
      <c r="G1536" t="s">
        <v>7613</v>
      </c>
      <c r="H1536" t="s">
        <v>1013</v>
      </c>
      <c r="I1536">
        <v>10550</v>
      </c>
      <c r="J1536" t="s">
        <v>1480</v>
      </c>
      <c r="K1536" t="s">
        <v>1887</v>
      </c>
      <c r="L1536" t="s">
        <v>1866</v>
      </c>
      <c r="M1536" s="1">
        <v>44340</v>
      </c>
      <c r="N1536" t="s">
        <v>1869</v>
      </c>
      <c r="O1536" t="s">
        <v>7623</v>
      </c>
      <c r="P1536" t="s">
        <v>1897</v>
      </c>
      <c r="Q1536" t="s">
        <v>7623</v>
      </c>
      <c r="R1536" t="s">
        <v>1875</v>
      </c>
      <c r="S1536">
        <v>3</v>
      </c>
      <c r="T1536">
        <v>0</v>
      </c>
      <c r="U1536">
        <v>89.31</v>
      </c>
      <c r="V1536">
        <v>89.31</v>
      </c>
      <c r="W1536">
        <v>2</v>
      </c>
      <c r="X1536">
        <v>307.98</v>
      </c>
      <c r="Y1536">
        <v>307.98</v>
      </c>
      <c r="Z1536">
        <v>153.99</v>
      </c>
      <c r="AA1536">
        <v>153.99</v>
      </c>
      <c r="AB1536">
        <v>218.67000000000002</v>
      </c>
    </row>
    <row r="1537" spans="1:28" x14ac:dyDescent="0.35">
      <c r="A1537" t="s">
        <v>7720</v>
      </c>
      <c r="B1537" t="s">
        <v>552</v>
      </c>
      <c r="C1537" t="s">
        <v>1</v>
      </c>
      <c r="D1537" t="s">
        <v>553</v>
      </c>
      <c r="E1537" t="s">
        <v>113</v>
      </c>
      <c r="F1537" s="1">
        <v>44335</v>
      </c>
      <c r="G1537" t="s">
        <v>7613</v>
      </c>
      <c r="H1537" t="s">
        <v>1013</v>
      </c>
      <c r="I1537">
        <v>10550</v>
      </c>
      <c r="J1537" t="s">
        <v>1702</v>
      </c>
      <c r="K1537" t="s">
        <v>1887</v>
      </c>
      <c r="L1537" t="s">
        <v>1866</v>
      </c>
      <c r="M1537" s="1">
        <v>44340</v>
      </c>
      <c r="N1537" t="s">
        <v>1869</v>
      </c>
      <c r="O1537" t="s">
        <v>7623</v>
      </c>
      <c r="P1537" t="s">
        <v>1897</v>
      </c>
      <c r="Q1537" t="s">
        <v>7623</v>
      </c>
      <c r="R1537" t="s">
        <v>1889</v>
      </c>
      <c r="S1537">
        <v>3</v>
      </c>
      <c r="T1537">
        <v>0</v>
      </c>
      <c r="U1537">
        <v>113.99</v>
      </c>
      <c r="V1537">
        <v>113.99000000000001</v>
      </c>
      <c r="W1537">
        <v>3</v>
      </c>
      <c r="X1537">
        <v>299.97000000000003</v>
      </c>
      <c r="Y1537">
        <v>299.97000000000003</v>
      </c>
      <c r="Z1537">
        <v>99.990000000000009</v>
      </c>
      <c r="AA1537">
        <v>99.990000000000009</v>
      </c>
      <c r="AB1537">
        <v>185.98000000000002</v>
      </c>
    </row>
    <row r="1538" spans="1:28" x14ac:dyDescent="0.35">
      <c r="A1538" t="s">
        <v>7720</v>
      </c>
      <c r="B1538" t="s">
        <v>80</v>
      </c>
      <c r="C1538" t="s">
        <v>1</v>
      </c>
      <c r="D1538" t="s">
        <v>3299</v>
      </c>
      <c r="E1538" t="s">
        <v>34</v>
      </c>
      <c r="F1538" s="1">
        <v>44441</v>
      </c>
      <c r="G1538" t="s">
        <v>7598</v>
      </c>
      <c r="H1538" t="s">
        <v>5989</v>
      </c>
      <c r="I1538">
        <v>10009</v>
      </c>
      <c r="J1538" t="s">
        <v>2440</v>
      </c>
      <c r="K1538" t="s">
        <v>1887</v>
      </c>
      <c r="L1538" t="s">
        <v>1866</v>
      </c>
      <c r="M1538" s="1">
        <v>44445</v>
      </c>
      <c r="N1538" t="s">
        <v>1869</v>
      </c>
      <c r="O1538" t="s">
        <v>7623</v>
      </c>
      <c r="P1538" t="s">
        <v>1897</v>
      </c>
      <c r="Q1538" t="s">
        <v>7623</v>
      </c>
      <c r="R1538" t="s">
        <v>1875</v>
      </c>
      <c r="S1538">
        <v>3</v>
      </c>
      <c r="T1538">
        <v>0</v>
      </c>
      <c r="U1538">
        <v>57.41</v>
      </c>
      <c r="V1538">
        <v>57.41</v>
      </c>
      <c r="W1538">
        <v>3</v>
      </c>
      <c r="X1538">
        <v>197.97</v>
      </c>
      <c r="Y1538">
        <v>197.97</v>
      </c>
      <c r="Z1538">
        <v>65.989999999999995</v>
      </c>
      <c r="AA1538">
        <v>65.989999999999995</v>
      </c>
      <c r="AB1538">
        <v>140.56</v>
      </c>
    </row>
    <row r="1539" spans="1:28" x14ac:dyDescent="0.35">
      <c r="A1539" t="s">
        <v>7720</v>
      </c>
      <c r="B1539" t="s">
        <v>3070</v>
      </c>
      <c r="C1539" t="s">
        <v>1</v>
      </c>
      <c r="D1539" t="s">
        <v>2309</v>
      </c>
      <c r="E1539" t="s">
        <v>18</v>
      </c>
      <c r="F1539" s="1">
        <v>44029</v>
      </c>
      <c r="G1539" t="s">
        <v>7613</v>
      </c>
      <c r="H1539" t="s">
        <v>6625</v>
      </c>
      <c r="I1539">
        <v>8861</v>
      </c>
      <c r="J1539" t="s">
        <v>1395</v>
      </c>
      <c r="K1539" t="s">
        <v>1887</v>
      </c>
      <c r="L1539" t="s">
        <v>1866</v>
      </c>
      <c r="M1539" s="1">
        <v>44033</v>
      </c>
      <c r="N1539" t="s">
        <v>1869</v>
      </c>
      <c r="O1539" t="s">
        <v>7623</v>
      </c>
      <c r="P1539" t="s">
        <v>1915</v>
      </c>
      <c r="Q1539" t="s">
        <v>7623</v>
      </c>
      <c r="R1539" t="s">
        <v>1875</v>
      </c>
      <c r="S1539">
        <v>3</v>
      </c>
      <c r="T1539">
        <v>0</v>
      </c>
      <c r="U1539">
        <v>280.58999999999997</v>
      </c>
      <c r="V1539">
        <v>280.58999999999997</v>
      </c>
      <c r="W1539">
        <v>3</v>
      </c>
      <c r="X1539">
        <v>597</v>
      </c>
      <c r="Y1539">
        <v>597</v>
      </c>
      <c r="Z1539">
        <v>199</v>
      </c>
      <c r="AA1539">
        <v>199</v>
      </c>
      <c r="AB1539">
        <v>316.41000000000003</v>
      </c>
    </row>
    <row r="1540" spans="1:28" x14ac:dyDescent="0.35">
      <c r="A1540" t="s">
        <v>7720</v>
      </c>
      <c r="B1540" t="s">
        <v>299</v>
      </c>
      <c r="C1540" t="s">
        <v>1</v>
      </c>
      <c r="D1540" t="s">
        <v>346</v>
      </c>
      <c r="E1540" t="s">
        <v>34</v>
      </c>
      <c r="F1540" s="1">
        <v>43292</v>
      </c>
      <c r="G1540" t="s">
        <v>7613</v>
      </c>
      <c r="H1540" t="s">
        <v>5998</v>
      </c>
      <c r="I1540">
        <v>7601</v>
      </c>
      <c r="J1540" t="s">
        <v>2440</v>
      </c>
      <c r="K1540" t="s">
        <v>1887</v>
      </c>
      <c r="L1540" t="s">
        <v>1866</v>
      </c>
      <c r="M1540" s="1">
        <v>43296</v>
      </c>
      <c r="N1540" t="s">
        <v>1869</v>
      </c>
      <c r="O1540" t="s">
        <v>7623</v>
      </c>
      <c r="P1540" t="s">
        <v>1915</v>
      </c>
      <c r="Q1540" t="s">
        <v>7623</v>
      </c>
      <c r="R1540" t="s">
        <v>1875</v>
      </c>
      <c r="S1540">
        <v>3</v>
      </c>
      <c r="T1540">
        <v>0</v>
      </c>
      <c r="U1540">
        <v>57.41</v>
      </c>
      <c r="V1540">
        <v>57.41</v>
      </c>
      <c r="W1540">
        <v>3</v>
      </c>
      <c r="X1540">
        <v>197.97</v>
      </c>
      <c r="Y1540">
        <v>197.97</v>
      </c>
      <c r="Z1540">
        <v>65.989999999999995</v>
      </c>
      <c r="AA1540">
        <v>65.989999999999995</v>
      </c>
      <c r="AB1540">
        <v>140.56</v>
      </c>
    </row>
    <row r="1541" spans="1:28" x14ac:dyDescent="0.35">
      <c r="A1541" t="s">
        <v>7720</v>
      </c>
      <c r="B1541" t="s">
        <v>3268</v>
      </c>
      <c r="C1541" t="s">
        <v>1</v>
      </c>
      <c r="D1541" t="s">
        <v>2956</v>
      </c>
      <c r="E1541" t="s">
        <v>60</v>
      </c>
      <c r="F1541" s="1">
        <v>44541</v>
      </c>
      <c r="G1541" t="s">
        <v>7613</v>
      </c>
      <c r="H1541" t="s">
        <v>6624</v>
      </c>
      <c r="I1541">
        <v>2740</v>
      </c>
      <c r="J1541" t="s">
        <v>3102</v>
      </c>
      <c r="K1541" t="s">
        <v>1887</v>
      </c>
      <c r="L1541" t="s">
        <v>1866</v>
      </c>
      <c r="M1541" s="1">
        <v>44548</v>
      </c>
      <c r="N1541" t="s">
        <v>1869</v>
      </c>
      <c r="O1541" t="s">
        <v>7623</v>
      </c>
      <c r="P1541" t="s">
        <v>1917</v>
      </c>
      <c r="Q1541" t="s">
        <v>7623</v>
      </c>
      <c r="R1541" t="s">
        <v>1875</v>
      </c>
      <c r="S1541">
        <v>5</v>
      </c>
      <c r="T1541">
        <v>0</v>
      </c>
      <c r="U1541">
        <v>3.87</v>
      </c>
      <c r="V1541">
        <v>3.8700000000000045</v>
      </c>
      <c r="W1541">
        <v>3</v>
      </c>
      <c r="X1541">
        <v>128.85</v>
      </c>
      <c r="Y1541">
        <v>128.85</v>
      </c>
      <c r="Z1541">
        <v>42.949999999999996</v>
      </c>
      <c r="AA1541">
        <v>42.949999999999996</v>
      </c>
      <c r="AB1541">
        <v>124.97999999999999</v>
      </c>
    </row>
    <row r="1542" spans="1:28" x14ac:dyDescent="0.35">
      <c r="A1542" t="s">
        <v>7720</v>
      </c>
      <c r="B1542" t="s">
        <v>2508</v>
      </c>
      <c r="C1542" t="s">
        <v>1</v>
      </c>
      <c r="D1542" t="s">
        <v>346</v>
      </c>
      <c r="E1542" t="s">
        <v>18</v>
      </c>
      <c r="F1542" s="1">
        <v>44091</v>
      </c>
      <c r="G1542" t="s">
        <v>7613</v>
      </c>
      <c r="H1542" t="s">
        <v>5986</v>
      </c>
      <c r="I1542">
        <v>4401</v>
      </c>
      <c r="J1542" t="s">
        <v>2711</v>
      </c>
      <c r="K1542" t="s">
        <v>1887</v>
      </c>
      <c r="L1542" t="s">
        <v>1866</v>
      </c>
      <c r="M1542" s="1">
        <v>44096</v>
      </c>
      <c r="N1542" t="s">
        <v>1869</v>
      </c>
      <c r="O1542" t="s">
        <v>7623</v>
      </c>
      <c r="P1542" t="s">
        <v>2509</v>
      </c>
      <c r="Q1542" t="s">
        <v>7623</v>
      </c>
      <c r="R1542" t="s">
        <v>1875</v>
      </c>
      <c r="S1542">
        <v>3</v>
      </c>
      <c r="T1542">
        <v>0</v>
      </c>
      <c r="U1542">
        <v>131.36000000000001</v>
      </c>
      <c r="V1542">
        <v>131.36000000000001</v>
      </c>
      <c r="W1542">
        <v>3</v>
      </c>
      <c r="X1542">
        <v>437.85</v>
      </c>
      <c r="Y1542">
        <v>437.85</v>
      </c>
      <c r="Z1542">
        <v>145.95000000000002</v>
      </c>
      <c r="AA1542">
        <v>145.95000000000002</v>
      </c>
      <c r="AB1542">
        <v>306.49</v>
      </c>
    </row>
    <row r="1543" spans="1:28" x14ac:dyDescent="0.35">
      <c r="A1543" t="s">
        <v>7720</v>
      </c>
      <c r="B1543" t="s">
        <v>3502</v>
      </c>
      <c r="C1543" t="s">
        <v>1</v>
      </c>
      <c r="D1543" t="s">
        <v>576</v>
      </c>
      <c r="E1543" t="s">
        <v>18</v>
      </c>
      <c r="F1543" s="1">
        <v>43999</v>
      </c>
      <c r="G1543" t="s">
        <v>7613</v>
      </c>
      <c r="H1543" t="s">
        <v>6623</v>
      </c>
      <c r="I1543">
        <v>6708</v>
      </c>
      <c r="J1543" t="s">
        <v>1935</v>
      </c>
      <c r="K1543" t="s">
        <v>1887</v>
      </c>
      <c r="L1543" t="s">
        <v>1866</v>
      </c>
      <c r="M1543" s="1">
        <v>44004</v>
      </c>
      <c r="N1543" t="s">
        <v>1869</v>
      </c>
      <c r="O1543" t="s">
        <v>7623</v>
      </c>
      <c r="P1543" t="s">
        <v>1914</v>
      </c>
      <c r="Q1543" t="s">
        <v>7623</v>
      </c>
      <c r="R1543" t="s">
        <v>1875</v>
      </c>
      <c r="S1543">
        <v>3</v>
      </c>
      <c r="T1543">
        <v>0</v>
      </c>
      <c r="U1543">
        <v>153.08000000000001</v>
      </c>
      <c r="V1543">
        <v>153.08000000000004</v>
      </c>
      <c r="W1543">
        <v>3</v>
      </c>
      <c r="X1543">
        <v>566.97</v>
      </c>
      <c r="Y1543">
        <v>566.97</v>
      </c>
      <c r="Z1543">
        <v>188.99</v>
      </c>
      <c r="AA1543">
        <v>188.99</v>
      </c>
      <c r="AB1543">
        <v>413.89</v>
      </c>
    </row>
    <row r="1544" spans="1:28" x14ac:dyDescent="0.35">
      <c r="A1544" t="s">
        <v>7720</v>
      </c>
      <c r="B1544" t="s">
        <v>80</v>
      </c>
      <c r="C1544" t="s">
        <v>1</v>
      </c>
      <c r="D1544" t="s">
        <v>2609</v>
      </c>
      <c r="E1544" t="s">
        <v>18</v>
      </c>
      <c r="F1544" s="1">
        <v>44008</v>
      </c>
      <c r="G1544" t="s">
        <v>7613</v>
      </c>
      <c r="H1544" t="s">
        <v>6011</v>
      </c>
      <c r="I1544">
        <v>10035</v>
      </c>
      <c r="J1544" t="s">
        <v>3358</v>
      </c>
      <c r="K1544" t="s">
        <v>1887</v>
      </c>
      <c r="L1544" t="s">
        <v>1866</v>
      </c>
      <c r="M1544" s="1">
        <v>44014</v>
      </c>
      <c r="N1544" t="s">
        <v>1869</v>
      </c>
      <c r="O1544" t="s">
        <v>7623</v>
      </c>
      <c r="P1544" t="s">
        <v>1897</v>
      </c>
      <c r="Q1544" t="s">
        <v>7623</v>
      </c>
      <c r="R1544" t="s">
        <v>1889</v>
      </c>
      <c r="S1544">
        <v>4</v>
      </c>
      <c r="T1544">
        <v>0</v>
      </c>
      <c r="U1544">
        <v>9.02</v>
      </c>
      <c r="V1544">
        <v>9.02</v>
      </c>
      <c r="W1544">
        <v>3</v>
      </c>
      <c r="X1544">
        <v>20.97</v>
      </c>
      <c r="Y1544">
        <v>20.97</v>
      </c>
      <c r="Z1544">
        <v>6.9899999999999993</v>
      </c>
      <c r="AA1544">
        <v>6.9899999999999993</v>
      </c>
      <c r="AB1544">
        <v>11.95</v>
      </c>
    </row>
    <row r="1545" spans="1:28" x14ac:dyDescent="0.35">
      <c r="A1545" t="s">
        <v>7720</v>
      </c>
      <c r="B1545" t="s">
        <v>80</v>
      </c>
      <c r="C1545" t="s">
        <v>1</v>
      </c>
      <c r="D1545" t="s">
        <v>3299</v>
      </c>
      <c r="E1545" t="s">
        <v>241</v>
      </c>
      <c r="F1545" s="1">
        <v>44441</v>
      </c>
      <c r="G1545" t="s">
        <v>7598</v>
      </c>
      <c r="H1545" t="s">
        <v>5989</v>
      </c>
      <c r="I1545">
        <v>10009</v>
      </c>
      <c r="J1545" t="s">
        <v>1347</v>
      </c>
      <c r="K1545" t="s">
        <v>1887</v>
      </c>
      <c r="L1545" t="s">
        <v>1866</v>
      </c>
      <c r="M1545" s="1">
        <v>44445</v>
      </c>
      <c r="N1545" t="s">
        <v>1869</v>
      </c>
      <c r="O1545" t="s">
        <v>7623</v>
      </c>
      <c r="P1545" t="s">
        <v>1897</v>
      </c>
      <c r="Q1545" t="s">
        <v>7623</v>
      </c>
      <c r="R1545" t="s">
        <v>1889</v>
      </c>
      <c r="S1545">
        <v>3</v>
      </c>
      <c r="T1545">
        <v>0</v>
      </c>
      <c r="U1545">
        <v>40.31</v>
      </c>
      <c r="V1545">
        <v>40.31</v>
      </c>
      <c r="W1545">
        <v>3</v>
      </c>
      <c r="X1545">
        <v>167.97</v>
      </c>
      <c r="Y1545">
        <v>167.97</v>
      </c>
      <c r="Z1545">
        <v>55.99</v>
      </c>
      <c r="AA1545">
        <v>55.99</v>
      </c>
      <c r="AB1545">
        <v>127.66</v>
      </c>
    </row>
    <row r="1546" spans="1:28" x14ac:dyDescent="0.35">
      <c r="A1546" t="s">
        <v>7720</v>
      </c>
      <c r="B1546" t="s">
        <v>3032</v>
      </c>
      <c r="C1546" t="s">
        <v>1</v>
      </c>
      <c r="D1546" t="s">
        <v>66</v>
      </c>
      <c r="E1546" t="s">
        <v>18</v>
      </c>
      <c r="F1546" s="1">
        <v>43523</v>
      </c>
      <c r="G1546" t="s">
        <v>7598</v>
      </c>
      <c r="H1546" t="s">
        <v>6050</v>
      </c>
      <c r="I1546">
        <v>2908</v>
      </c>
      <c r="J1546" t="s">
        <v>1625</v>
      </c>
      <c r="K1546" t="s">
        <v>1887</v>
      </c>
      <c r="L1546" t="s">
        <v>1866</v>
      </c>
      <c r="M1546" s="1">
        <v>43526</v>
      </c>
      <c r="N1546" t="s">
        <v>1869</v>
      </c>
      <c r="O1546" t="s">
        <v>7623</v>
      </c>
      <c r="P1546" t="s">
        <v>1921</v>
      </c>
      <c r="Q1546" t="s">
        <v>7623</v>
      </c>
      <c r="R1546" t="s">
        <v>1875</v>
      </c>
      <c r="S1546">
        <v>2</v>
      </c>
      <c r="T1546">
        <v>0</v>
      </c>
      <c r="U1546">
        <v>1.06</v>
      </c>
      <c r="V1546">
        <v>1.0600000000000023</v>
      </c>
      <c r="W1546">
        <v>2</v>
      </c>
      <c r="X1546">
        <v>105.98</v>
      </c>
      <c r="Y1546">
        <v>105.98</v>
      </c>
      <c r="Z1546">
        <v>52.99</v>
      </c>
      <c r="AA1546">
        <v>52.99</v>
      </c>
      <c r="AB1546">
        <v>104.92</v>
      </c>
    </row>
    <row r="1547" spans="1:28" x14ac:dyDescent="0.35">
      <c r="A1547" t="s">
        <v>7720</v>
      </c>
      <c r="B1547" t="s">
        <v>563</v>
      </c>
      <c r="C1547" t="s">
        <v>1</v>
      </c>
      <c r="D1547" t="s">
        <v>583</v>
      </c>
      <c r="E1547" t="s">
        <v>2457</v>
      </c>
      <c r="F1547" s="1">
        <v>43882</v>
      </c>
      <c r="G1547" t="s">
        <v>7613</v>
      </c>
      <c r="H1547" t="s">
        <v>6021</v>
      </c>
      <c r="I1547">
        <v>11572</v>
      </c>
      <c r="J1547" t="s">
        <v>2458</v>
      </c>
      <c r="K1547" t="s">
        <v>1887</v>
      </c>
      <c r="L1547" t="s">
        <v>1866</v>
      </c>
      <c r="M1547" s="1">
        <v>43887</v>
      </c>
      <c r="N1547" t="s">
        <v>1869</v>
      </c>
      <c r="O1547" t="s">
        <v>7623</v>
      </c>
      <c r="P1547" t="s">
        <v>1897</v>
      </c>
      <c r="Q1547" t="s">
        <v>7623</v>
      </c>
      <c r="R1547" t="s">
        <v>1875</v>
      </c>
      <c r="S1547">
        <v>3</v>
      </c>
      <c r="T1547">
        <v>0</v>
      </c>
      <c r="U1547">
        <v>2</v>
      </c>
      <c r="V1547">
        <v>2</v>
      </c>
      <c r="W1547">
        <v>2</v>
      </c>
      <c r="X1547">
        <v>39.979999999999997</v>
      </c>
      <c r="Y1547">
        <v>39.979999999999997</v>
      </c>
      <c r="Z1547">
        <v>19.989999999999998</v>
      </c>
      <c r="AA1547">
        <v>19.989999999999998</v>
      </c>
      <c r="AB1547">
        <v>37.979999999999997</v>
      </c>
    </row>
    <row r="1548" spans="1:28" x14ac:dyDescent="0.35">
      <c r="A1548" t="s">
        <v>7720</v>
      </c>
      <c r="B1548" t="s">
        <v>80</v>
      </c>
      <c r="C1548" t="s">
        <v>1</v>
      </c>
      <c r="D1548" t="s">
        <v>2177</v>
      </c>
      <c r="E1548" t="s">
        <v>18</v>
      </c>
      <c r="F1548" s="1">
        <v>44510</v>
      </c>
      <c r="G1548" t="s">
        <v>7613</v>
      </c>
      <c r="H1548" t="s">
        <v>6622</v>
      </c>
      <c r="I1548">
        <v>10024</v>
      </c>
      <c r="J1548" t="s">
        <v>3346</v>
      </c>
      <c r="K1548" t="s">
        <v>1887</v>
      </c>
      <c r="L1548" t="s">
        <v>1866</v>
      </c>
      <c r="M1548" s="1">
        <v>44516</v>
      </c>
      <c r="N1548" t="s">
        <v>1869</v>
      </c>
      <c r="O1548" t="s">
        <v>7623</v>
      </c>
      <c r="P1548" t="s">
        <v>1897</v>
      </c>
      <c r="Q1548" t="s">
        <v>7623</v>
      </c>
      <c r="R1548" t="s">
        <v>1875</v>
      </c>
      <c r="S1548">
        <v>4</v>
      </c>
      <c r="T1548">
        <v>0</v>
      </c>
      <c r="U1548">
        <v>124.96</v>
      </c>
      <c r="V1548">
        <v>124.95999999999998</v>
      </c>
      <c r="W1548">
        <v>2</v>
      </c>
      <c r="X1548">
        <v>430.88</v>
      </c>
      <c r="Y1548">
        <v>430.88</v>
      </c>
      <c r="Z1548">
        <v>215.44</v>
      </c>
      <c r="AA1548">
        <v>215.44</v>
      </c>
      <c r="AB1548">
        <v>305.92</v>
      </c>
    </row>
    <row r="1549" spans="1:28" x14ac:dyDescent="0.35">
      <c r="A1549" t="s">
        <v>7720</v>
      </c>
      <c r="B1549" t="s">
        <v>80</v>
      </c>
      <c r="C1549" t="s">
        <v>1</v>
      </c>
      <c r="D1549" t="s">
        <v>2959</v>
      </c>
      <c r="E1549" t="s">
        <v>60</v>
      </c>
      <c r="F1549" s="1">
        <v>43438</v>
      </c>
      <c r="G1549" t="s">
        <v>7613</v>
      </c>
      <c r="H1549" t="s">
        <v>6621</v>
      </c>
      <c r="I1549">
        <v>10024</v>
      </c>
      <c r="J1549" t="s">
        <v>2826</v>
      </c>
      <c r="K1549" t="s">
        <v>1887</v>
      </c>
      <c r="L1549" t="s">
        <v>1866</v>
      </c>
      <c r="M1549" s="1">
        <v>43442</v>
      </c>
      <c r="N1549" t="s">
        <v>1869</v>
      </c>
      <c r="O1549" t="s">
        <v>7623</v>
      </c>
      <c r="P1549" t="s">
        <v>1897</v>
      </c>
      <c r="Q1549" t="s">
        <v>7623</v>
      </c>
      <c r="R1549" t="s">
        <v>1875</v>
      </c>
      <c r="S1549">
        <v>3</v>
      </c>
      <c r="T1549">
        <v>0</v>
      </c>
      <c r="U1549">
        <v>62.39</v>
      </c>
      <c r="V1549">
        <v>62.39</v>
      </c>
      <c r="W1549">
        <v>2</v>
      </c>
      <c r="X1549">
        <v>129.97999999999999</v>
      </c>
      <c r="Y1549">
        <v>129.97999999999999</v>
      </c>
      <c r="Z1549">
        <v>64.989999999999995</v>
      </c>
      <c r="AA1549">
        <v>64.989999999999995</v>
      </c>
      <c r="AB1549">
        <v>67.589999999999989</v>
      </c>
    </row>
    <row r="1550" spans="1:28" x14ac:dyDescent="0.35">
      <c r="A1550" t="s">
        <v>7720</v>
      </c>
      <c r="B1550" t="s">
        <v>80</v>
      </c>
      <c r="C1550" t="s">
        <v>1</v>
      </c>
      <c r="D1550" t="s">
        <v>93</v>
      </c>
      <c r="E1550" t="s">
        <v>18</v>
      </c>
      <c r="F1550" s="1">
        <v>43714</v>
      </c>
      <c r="G1550" t="s">
        <v>7613</v>
      </c>
      <c r="H1550" t="s">
        <v>6620</v>
      </c>
      <c r="I1550">
        <v>10011</v>
      </c>
      <c r="J1550" t="s">
        <v>3172</v>
      </c>
      <c r="K1550" t="s">
        <v>1887</v>
      </c>
      <c r="L1550" t="s">
        <v>1866</v>
      </c>
      <c r="M1550" s="1">
        <v>43720</v>
      </c>
      <c r="N1550" t="s">
        <v>1869</v>
      </c>
      <c r="O1550" t="s">
        <v>7623</v>
      </c>
      <c r="P1550" t="s">
        <v>1897</v>
      </c>
      <c r="Q1550" t="s">
        <v>7623</v>
      </c>
      <c r="R1550" t="s">
        <v>1875</v>
      </c>
      <c r="S1550">
        <v>4</v>
      </c>
      <c r="T1550">
        <v>0</v>
      </c>
      <c r="U1550">
        <v>101.39</v>
      </c>
      <c r="V1550">
        <v>101.38999999999999</v>
      </c>
      <c r="W1550">
        <v>2</v>
      </c>
      <c r="X1550">
        <v>337.98</v>
      </c>
      <c r="Y1550">
        <v>337.98</v>
      </c>
      <c r="Z1550">
        <v>168.99</v>
      </c>
      <c r="AA1550">
        <v>168.99</v>
      </c>
      <c r="AB1550">
        <v>236.59000000000003</v>
      </c>
    </row>
    <row r="1551" spans="1:28" x14ac:dyDescent="0.35">
      <c r="A1551" t="s">
        <v>7720</v>
      </c>
      <c r="B1551" t="s">
        <v>80</v>
      </c>
      <c r="C1551" t="s">
        <v>1</v>
      </c>
      <c r="D1551" t="s">
        <v>237</v>
      </c>
      <c r="E1551" t="s">
        <v>60</v>
      </c>
      <c r="F1551" s="1">
        <v>43540</v>
      </c>
      <c r="G1551" t="s">
        <v>7613</v>
      </c>
      <c r="H1551" t="s">
        <v>6619</v>
      </c>
      <c r="I1551">
        <v>10009</v>
      </c>
      <c r="J1551" t="s">
        <v>3102</v>
      </c>
      <c r="K1551" t="s">
        <v>1887</v>
      </c>
      <c r="L1551" t="s">
        <v>1866</v>
      </c>
      <c r="M1551" s="1">
        <v>43544</v>
      </c>
      <c r="N1551" t="s">
        <v>1869</v>
      </c>
      <c r="O1551" t="s">
        <v>7623</v>
      </c>
      <c r="P1551" t="s">
        <v>1897</v>
      </c>
      <c r="Q1551" t="s">
        <v>7623</v>
      </c>
      <c r="R1551" t="s">
        <v>1875</v>
      </c>
      <c r="S1551">
        <v>3</v>
      </c>
      <c r="T1551">
        <v>0</v>
      </c>
      <c r="U1551">
        <v>2.58</v>
      </c>
      <c r="V1551">
        <v>2.5799999999999983</v>
      </c>
      <c r="W1551">
        <v>2</v>
      </c>
      <c r="X1551">
        <v>85.9</v>
      </c>
      <c r="Y1551">
        <v>85.9</v>
      </c>
      <c r="Z1551">
        <v>42.95</v>
      </c>
      <c r="AA1551">
        <v>42.95</v>
      </c>
      <c r="AB1551">
        <v>83.320000000000007</v>
      </c>
    </row>
    <row r="1552" spans="1:28" x14ac:dyDescent="0.35">
      <c r="A1552" t="s">
        <v>7720</v>
      </c>
      <c r="B1552" t="s">
        <v>3427</v>
      </c>
      <c r="C1552" t="s">
        <v>1</v>
      </c>
      <c r="D1552" t="s">
        <v>3298</v>
      </c>
      <c r="E1552" t="s">
        <v>18</v>
      </c>
      <c r="F1552" s="1">
        <v>43832</v>
      </c>
      <c r="G1552" t="s">
        <v>7613</v>
      </c>
      <c r="H1552" t="s">
        <v>5996</v>
      </c>
      <c r="I1552">
        <v>20877</v>
      </c>
      <c r="J1552" t="s">
        <v>2593</v>
      </c>
      <c r="K1552" t="s">
        <v>1887</v>
      </c>
      <c r="L1552" t="s">
        <v>1866</v>
      </c>
      <c r="M1552" s="1">
        <v>43837</v>
      </c>
      <c r="N1552" t="s">
        <v>1869</v>
      </c>
      <c r="O1552" t="s">
        <v>7623</v>
      </c>
      <c r="P1552" t="s">
        <v>1926</v>
      </c>
      <c r="Q1552" t="s">
        <v>7623</v>
      </c>
      <c r="R1552" t="s">
        <v>1875</v>
      </c>
      <c r="S1552">
        <v>3</v>
      </c>
      <c r="T1552">
        <v>0</v>
      </c>
      <c r="U1552">
        <v>67.27</v>
      </c>
      <c r="V1552">
        <v>67.27000000000001</v>
      </c>
      <c r="W1552">
        <v>2</v>
      </c>
      <c r="X1552">
        <v>231.98</v>
      </c>
      <c r="Y1552">
        <v>231.98</v>
      </c>
      <c r="Z1552">
        <v>115.99</v>
      </c>
      <c r="AA1552">
        <v>115.99</v>
      </c>
      <c r="AB1552">
        <v>164.70999999999998</v>
      </c>
    </row>
    <row r="1553" spans="1:28" x14ac:dyDescent="0.35">
      <c r="A1553" t="s">
        <v>7720</v>
      </c>
      <c r="B1553" t="s">
        <v>144</v>
      </c>
      <c r="C1553" t="s">
        <v>1</v>
      </c>
      <c r="D1553" t="s">
        <v>278</v>
      </c>
      <c r="E1553" t="s">
        <v>644</v>
      </c>
      <c r="F1553" s="1">
        <v>43300</v>
      </c>
      <c r="G1553" t="s">
        <v>7613</v>
      </c>
      <c r="H1553" t="s">
        <v>6046</v>
      </c>
      <c r="I1553">
        <v>6010</v>
      </c>
      <c r="J1553" t="s">
        <v>2439</v>
      </c>
      <c r="K1553" t="s">
        <v>1887</v>
      </c>
      <c r="L1553" t="s">
        <v>1866</v>
      </c>
      <c r="M1553" s="1">
        <v>43305</v>
      </c>
      <c r="N1553" t="s">
        <v>1869</v>
      </c>
      <c r="O1553" t="s">
        <v>7623</v>
      </c>
      <c r="P1553" t="s">
        <v>1914</v>
      </c>
      <c r="Q1553" t="s">
        <v>7623</v>
      </c>
      <c r="R1553" t="s">
        <v>1875</v>
      </c>
      <c r="S1553">
        <v>3</v>
      </c>
      <c r="T1553">
        <v>0</v>
      </c>
      <c r="U1553">
        <v>93.59</v>
      </c>
      <c r="V1553">
        <v>93.590000000000032</v>
      </c>
      <c r="W1553">
        <v>2</v>
      </c>
      <c r="X1553">
        <v>359.98</v>
      </c>
      <c r="Y1553">
        <v>359.98</v>
      </c>
      <c r="Z1553">
        <v>179.99</v>
      </c>
      <c r="AA1553">
        <v>179.99</v>
      </c>
      <c r="AB1553">
        <v>266.39</v>
      </c>
    </row>
    <row r="1554" spans="1:28" x14ac:dyDescent="0.35">
      <c r="A1554" t="s">
        <v>7720</v>
      </c>
      <c r="B1554" t="s">
        <v>535</v>
      </c>
      <c r="C1554" t="s">
        <v>1</v>
      </c>
      <c r="D1554" t="s">
        <v>274</v>
      </c>
      <c r="E1554" t="s">
        <v>113</v>
      </c>
      <c r="F1554" s="1">
        <v>43853</v>
      </c>
      <c r="G1554" t="s">
        <v>7613</v>
      </c>
      <c r="H1554" t="s">
        <v>6618</v>
      </c>
      <c r="J1554" t="s">
        <v>2167</v>
      </c>
      <c r="K1554" t="s">
        <v>1887</v>
      </c>
      <c r="L1554" t="s">
        <v>1866</v>
      </c>
      <c r="M1554" s="1">
        <v>43857</v>
      </c>
      <c r="N1554" t="s">
        <v>1869</v>
      </c>
      <c r="O1554" t="s">
        <v>7623</v>
      </c>
      <c r="P1554" t="s">
        <v>3351</v>
      </c>
      <c r="Q1554" t="s">
        <v>7623</v>
      </c>
      <c r="R1554" t="s">
        <v>1889</v>
      </c>
      <c r="S1554">
        <v>3</v>
      </c>
      <c r="T1554">
        <v>0</v>
      </c>
      <c r="U1554">
        <v>42.99</v>
      </c>
      <c r="V1554">
        <v>42.99</v>
      </c>
      <c r="W1554">
        <v>2</v>
      </c>
      <c r="X1554">
        <v>99.98</v>
      </c>
      <c r="Y1554">
        <v>99.98</v>
      </c>
      <c r="Z1554">
        <v>49.99</v>
      </c>
      <c r="AA1554">
        <v>49.99</v>
      </c>
      <c r="AB1554">
        <v>56.99</v>
      </c>
    </row>
    <row r="1555" spans="1:28" x14ac:dyDescent="0.35">
      <c r="A1555" t="s">
        <v>7720</v>
      </c>
      <c r="B1555" t="s">
        <v>80</v>
      </c>
      <c r="C1555" t="s">
        <v>1</v>
      </c>
      <c r="D1555" t="s">
        <v>2340</v>
      </c>
      <c r="E1555" t="s">
        <v>76</v>
      </c>
      <c r="F1555" s="1">
        <v>43783</v>
      </c>
      <c r="G1555" t="s">
        <v>7613</v>
      </c>
      <c r="H1555" t="s">
        <v>6617</v>
      </c>
      <c r="I1555">
        <v>10035</v>
      </c>
      <c r="J1555" t="s">
        <v>2297</v>
      </c>
      <c r="K1555" t="s">
        <v>1887</v>
      </c>
      <c r="L1555" t="s">
        <v>1866</v>
      </c>
      <c r="M1555" s="1">
        <v>43788</v>
      </c>
      <c r="N1555" t="s">
        <v>1869</v>
      </c>
      <c r="O1555" t="s">
        <v>7623</v>
      </c>
      <c r="P1555" t="s">
        <v>1897</v>
      </c>
      <c r="Q1555" t="s">
        <v>7623</v>
      </c>
      <c r="R1555" t="s">
        <v>1889</v>
      </c>
      <c r="S1555">
        <v>3</v>
      </c>
      <c r="T1555">
        <v>0</v>
      </c>
      <c r="U1555">
        <v>2.2599999999999998</v>
      </c>
      <c r="V1555">
        <v>2.259999999999998</v>
      </c>
      <c r="W1555">
        <v>2</v>
      </c>
      <c r="X1555">
        <v>37.6</v>
      </c>
      <c r="Y1555">
        <v>37.6</v>
      </c>
      <c r="Z1555">
        <v>18.8</v>
      </c>
      <c r="AA1555">
        <v>18.8</v>
      </c>
      <c r="AB1555">
        <v>35.340000000000003</v>
      </c>
    </row>
    <row r="1556" spans="1:28" x14ac:dyDescent="0.35">
      <c r="A1556" t="s">
        <v>7720</v>
      </c>
      <c r="B1556" t="s">
        <v>80</v>
      </c>
      <c r="C1556" t="s">
        <v>1</v>
      </c>
      <c r="D1556" t="s">
        <v>2340</v>
      </c>
      <c r="E1556" t="s">
        <v>76</v>
      </c>
      <c r="F1556" s="1">
        <v>43783</v>
      </c>
      <c r="G1556" t="s">
        <v>7613</v>
      </c>
      <c r="H1556" t="s">
        <v>6617</v>
      </c>
      <c r="I1556">
        <v>10035</v>
      </c>
      <c r="J1556" t="s">
        <v>1653</v>
      </c>
      <c r="K1556" t="s">
        <v>1887</v>
      </c>
      <c r="L1556" t="s">
        <v>1866</v>
      </c>
      <c r="M1556" s="1">
        <v>43788</v>
      </c>
      <c r="N1556" t="s">
        <v>1869</v>
      </c>
      <c r="O1556" t="s">
        <v>7623</v>
      </c>
      <c r="P1556" t="s">
        <v>1897</v>
      </c>
      <c r="Q1556" t="s">
        <v>7623</v>
      </c>
      <c r="R1556" t="s">
        <v>1889</v>
      </c>
      <c r="S1556">
        <v>3</v>
      </c>
      <c r="T1556">
        <v>0</v>
      </c>
      <c r="U1556">
        <v>23.96</v>
      </c>
      <c r="V1556">
        <v>23.96</v>
      </c>
      <c r="W1556">
        <v>2</v>
      </c>
      <c r="X1556">
        <v>59.9</v>
      </c>
      <c r="Y1556">
        <v>59.9</v>
      </c>
      <c r="Z1556">
        <v>29.95</v>
      </c>
      <c r="AA1556">
        <v>29.95</v>
      </c>
      <c r="AB1556">
        <v>35.94</v>
      </c>
    </row>
    <row r="1557" spans="1:28" x14ac:dyDescent="0.35">
      <c r="A1557" t="s">
        <v>7720</v>
      </c>
      <c r="B1557" t="s">
        <v>80</v>
      </c>
      <c r="C1557" t="s">
        <v>1</v>
      </c>
      <c r="D1557" t="s">
        <v>3097</v>
      </c>
      <c r="E1557" t="s">
        <v>378</v>
      </c>
      <c r="F1557" s="1">
        <v>44146</v>
      </c>
      <c r="G1557" t="s">
        <v>7613</v>
      </c>
      <c r="H1557" t="s">
        <v>6028</v>
      </c>
      <c r="I1557">
        <v>10011</v>
      </c>
      <c r="J1557" t="s">
        <v>3287</v>
      </c>
      <c r="K1557" t="s">
        <v>1887</v>
      </c>
      <c r="L1557" t="s">
        <v>1866</v>
      </c>
      <c r="M1557" s="1">
        <v>44151</v>
      </c>
      <c r="N1557" t="s">
        <v>1869</v>
      </c>
      <c r="O1557" t="s">
        <v>7623</v>
      </c>
      <c r="P1557" t="s">
        <v>1897</v>
      </c>
      <c r="Q1557" t="s">
        <v>7623</v>
      </c>
      <c r="R1557" t="s">
        <v>1889</v>
      </c>
      <c r="S1557">
        <v>3</v>
      </c>
      <c r="T1557">
        <v>0</v>
      </c>
      <c r="U1557">
        <v>6.48</v>
      </c>
      <c r="V1557">
        <v>6.48</v>
      </c>
      <c r="W1557">
        <v>2</v>
      </c>
      <c r="X1557">
        <v>36</v>
      </c>
      <c r="Y1557">
        <v>36</v>
      </c>
      <c r="Z1557">
        <v>18</v>
      </c>
      <c r="AA1557">
        <v>18</v>
      </c>
      <c r="AB1557">
        <v>29.52</v>
      </c>
    </row>
    <row r="1558" spans="1:28" x14ac:dyDescent="0.35">
      <c r="A1558" t="s">
        <v>7720</v>
      </c>
      <c r="B1558" t="s">
        <v>80</v>
      </c>
      <c r="C1558" t="s">
        <v>1</v>
      </c>
      <c r="D1558" t="s">
        <v>3202</v>
      </c>
      <c r="E1558" t="s">
        <v>134</v>
      </c>
      <c r="F1558" s="1">
        <v>43701</v>
      </c>
      <c r="G1558" t="s">
        <v>7613</v>
      </c>
      <c r="H1558" t="s">
        <v>6053</v>
      </c>
      <c r="I1558">
        <v>10009</v>
      </c>
      <c r="J1558" t="s">
        <v>1343</v>
      </c>
      <c r="K1558" t="s">
        <v>1887</v>
      </c>
      <c r="L1558" t="s">
        <v>1866</v>
      </c>
      <c r="M1558" s="1">
        <v>43705</v>
      </c>
      <c r="N1558" t="s">
        <v>1869</v>
      </c>
      <c r="O1558" t="s">
        <v>7623</v>
      </c>
      <c r="P1558" t="s">
        <v>1897</v>
      </c>
      <c r="Q1558" t="s">
        <v>7623</v>
      </c>
      <c r="R1558" t="s">
        <v>1889</v>
      </c>
      <c r="S1558">
        <v>3</v>
      </c>
      <c r="T1558">
        <v>0</v>
      </c>
      <c r="U1558">
        <v>11.7</v>
      </c>
      <c r="V1558">
        <v>11.7</v>
      </c>
      <c r="W1558">
        <v>2</v>
      </c>
      <c r="X1558">
        <v>26</v>
      </c>
      <c r="Y1558">
        <v>26</v>
      </c>
      <c r="Z1558">
        <v>13</v>
      </c>
      <c r="AA1558">
        <v>13</v>
      </c>
      <c r="AB1558">
        <v>14.3</v>
      </c>
    </row>
    <row r="1559" spans="1:28" x14ac:dyDescent="0.35">
      <c r="A1559" t="s">
        <v>7720</v>
      </c>
      <c r="B1559" t="s">
        <v>80</v>
      </c>
      <c r="C1559" t="s">
        <v>1</v>
      </c>
      <c r="D1559" t="s">
        <v>3299</v>
      </c>
      <c r="E1559" t="s">
        <v>2495</v>
      </c>
      <c r="F1559" s="1">
        <v>44441</v>
      </c>
      <c r="G1559" t="s">
        <v>7598</v>
      </c>
      <c r="H1559" t="s">
        <v>5989</v>
      </c>
      <c r="I1559">
        <v>10009</v>
      </c>
      <c r="J1559" t="s">
        <v>2496</v>
      </c>
      <c r="K1559" t="s">
        <v>1887</v>
      </c>
      <c r="L1559" t="s">
        <v>1866</v>
      </c>
      <c r="M1559" s="1">
        <v>44445</v>
      </c>
      <c r="N1559" t="s">
        <v>1869</v>
      </c>
      <c r="O1559" t="s">
        <v>7623</v>
      </c>
      <c r="P1559" t="s">
        <v>1897</v>
      </c>
      <c r="Q1559" t="s">
        <v>7623</v>
      </c>
      <c r="R1559" t="s">
        <v>1889</v>
      </c>
      <c r="S1559">
        <v>3</v>
      </c>
      <c r="T1559">
        <v>0</v>
      </c>
      <c r="U1559">
        <v>38.08</v>
      </c>
      <c r="V1559">
        <v>38.079999999999984</v>
      </c>
      <c r="W1559">
        <v>2</v>
      </c>
      <c r="X1559">
        <v>238</v>
      </c>
      <c r="Y1559">
        <v>238</v>
      </c>
      <c r="Z1559">
        <v>119</v>
      </c>
      <c r="AA1559">
        <v>119</v>
      </c>
      <c r="AB1559">
        <v>199.92000000000002</v>
      </c>
    </row>
    <row r="1560" spans="1:28" x14ac:dyDescent="0.35">
      <c r="A1560" t="s">
        <v>7720</v>
      </c>
      <c r="B1560" t="s">
        <v>2250</v>
      </c>
      <c r="C1560" t="s">
        <v>1</v>
      </c>
      <c r="D1560" t="s">
        <v>248</v>
      </c>
      <c r="E1560" t="s">
        <v>113</v>
      </c>
      <c r="F1560" s="1">
        <v>43218</v>
      </c>
      <c r="G1560" t="s">
        <v>7598</v>
      </c>
      <c r="H1560" t="s">
        <v>6616</v>
      </c>
      <c r="I1560">
        <v>14701</v>
      </c>
      <c r="J1560" t="s">
        <v>2008</v>
      </c>
      <c r="K1560" t="s">
        <v>1887</v>
      </c>
      <c r="L1560" t="s">
        <v>1866</v>
      </c>
      <c r="M1560" s="1">
        <v>43223</v>
      </c>
      <c r="N1560" t="s">
        <v>1869</v>
      </c>
      <c r="O1560" t="s">
        <v>7623</v>
      </c>
      <c r="P1560" t="s">
        <v>1897</v>
      </c>
      <c r="Q1560" t="s">
        <v>7623</v>
      </c>
      <c r="R1560" t="s">
        <v>1889</v>
      </c>
      <c r="S1560">
        <v>3</v>
      </c>
      <c r="T1560">
        <v>0</v>
      </c>
      <c r="U1560">
        <v>57.59</v>
      </c>
      <c r="V1560">
        <v>57.59</v>
      </c>
      <c r="W1560">
        <v>2</v>
      </c>
      <c r="X1560">
        <v>159.97999999999999</v>
      </c>
      <c r="Y1560">
        <v>159.97999999999999</v>
      </c>
      <c r="Z1560">
        <v>79.989999999999995</v>
      </c>
      <c r="AA1560">
        <v>79.989999999999995</v>
      </c>
      <c r="AB1560">
        <v>102.38999999999999</v>
      </c>
    </row>
    <row r="1561" spans="1:28" x14ac:dyDescent="0.35">
      <c r="A1561" t="s">
        <v>7720</v>
      </c>
      <c r="B1561" t="s">
        <v>74</v>
      </c>
      <c r="C1561" t="s">
        <v>1</v>
      </c>
      <c r="D1561" t="s">
        <v>3202</v>
      </c>
      <c r="E1561" t="s">
        <v>113</v>
      </c>
      <c r="F1561" s="1">
        <v>43894</v>
      </c>
      <c r="G1561" t="s">
        <v>7613</v>
      </c>
      <c r="H1561" t="s">
        <v>6615</v>
      </c>
      <c r="I1561">
        <v>3820</v>
      </c>
      <c r="J1561" t="s">
        <v>1552</v>
      </c>
      <c r="K1561" t="s">
        <v>1887</v>
      </c>
      <c r="L1561" t="s">
        <v>1866</v>
      </c>
      <c r="M1561" s="1">
        <v>43898</v>
      </c>
      <c r="N1561" t="s">
        <v>1869</v>
      </c>
      <c r="O1561" t="s">
        <v>7623</v>
      </c>
      <c r="P1561" t="s">
        <v>1925</v>
      </c>
      <c r="Q1561" t="s">
        <v>7623</v>
      </c>
      <c r="R1561" t="s">
        <v>1889</v>
      </c>
      <c r="S1561">
        <v>3</v>
      </c>
      <c r="T1561">
        <v>0</v>
      </c>
      <c r="U1561">
        <v>57.59</v>
      </c>
      <c r="V1561">
        <v>57.59</v>
      </c>
      <c r="W1561">
        <v>2</v>
      </c>
      <c r="X1561">
        <v>159.97999999999999</v>
      </c>
      <c r="Y1561">
        <v>159.97999999999999</v>
      </c>
      <c r="Z1561">
        <v>79.989999999999995</v>
      </c>
      <c r="AA1561">
        <v>79.989999999999995</v>
      </c>
      <c r="AB1561">
        <v>102.38999999999999</v>
      </c>
    </row>
    <row r="1562" spans="1:28" x14ac:dyDescent="0.35">
      <c r="A1562" t="s">
        <v>7720</v>
      </c>
      <c r="B1562" t="s">
        <v>80</v>
      </c>
      <c r="C1562" t="s">
        <v>1</v>
      </c>
      <c r="D1562" t="s">
        <v>648</v>
      </c>
      <c r="E1562" t="s">
        <v>60</v>
      </c>
      <c r="F1562" s="1">
        <v>44471</v>
      </c>
      <c r="G1562" t="s">
        <v>7613</v>
      </c>
      <c r="H1562" t="s">
        <v>6614</v>
      </c>
      <c r="I1562">
        <v>10035</v>
      </c>
      <c r="J1562" t="s">
        <v>2411</v>
      </c>
      <c r="K1562" t="s">
        <v>1887</v>
      </c>
      <c r="L1562" t="s">
        <v>1866</v>
      </c>
      <c r="M1562" s="1">
        <v>44477</v>
      </c>
      <c r="N1562" t="s">
        <v>1869</v>
      </c>
      <c r="O1562" t="s">
        <v>7623</v>
      </c>
      <c r="P1562" t="s">
        <v>1897</v>
      </c>
      <c r="Q1562" t="s">
        <v>7623</v>
      </c>
      <c r="R1562" t="s">
        <v>1875</v>
      </c>
      <c r="S1562">
        <v>4</v>
      </c>
      <c r="T1562">
        <v>0</v>
      </c>
      <c r="U1562">
        <v>17.16</v>
      </c>
      <c r="V1562">
        <v>17.159999999999997</v>
      </c>
      <c r="W1562">
        <v>1</v>
      </c>
      <c r="X1562">
        <v>65.989999999999995</v>
      </c>
      <c r="Y1562">
        <v>65.989999999999995</v>
      </c>
      <c r="Z1562">
        <v>65.989999999999995</v>
      </c>
      <c r="AA1562">
        <v>65.989999999999995</v>
      </c>
      <c r="AB1562">
        <v>48.83</v>
      </c>
    </row>
    <row r="1563" spans="1:28" x14ac:dyDescent="0.35">
      <c r="A1563" t="s">
        <v>7720</v>
      </c>
      <c r="B1563" t="s">
        <v>80</v>
      </c>
      <c r="C1563" t="s">
        <v>1</v>
      </c>
      <c r="D1563" t="s">
        <v>145</v>
      </c>
      <c r="E1563" t="s">
        <v>56</v>
      </c>
      <c r="F1563" s="1">
        <v>44061</v>
      </c>
      <c r="G1563" t="s">
        <v>7613</v>
      </c>
      <c r="H1563" t="s">
        <v>6613</v>
      </c>
      <c r="I1563">
        <v>10035</v>
      </c>
      <c r="J1563" t="s">
        <v>2448</v>
      </c>
      <c r="K1563" t="s">
        <v>1887</v>
      </c>
      <c r="L1563" t="s">
        <v>1866</v>
      </c>
      <c r="M1563" s="1">
        <v>44067</v>
      </c>
      <c r="N1563" t="s">
        <v>1869</v>
      </c>
      <c r="O1563" t="s">
        <v>7623</v>
      </c>
      <c r="P1563" t="s">
        <v>1897</v>
      </c>
      <c r="Q1563" t="s">
        <v>7623</v>
      </c>
      <c r="R1563" t="s">
        <v>1875</v>
      </c>
      <c r="S1563">
        <v>4</v>
      </c>
      <c r="T1563">
        <v>0</v>
      </c>
      <c r="U1563">
        <v>11.6</v>
      </c>
      <c r="V1563">
        <v>11.600000000000001</v>
      </c>
      <c r="W1563">
        <v>1</v>
      </c>
      <c r="X1563">
        <v>39.99</v>
      </c>
      <c r="Y1563">
        <v>39.99</v>
      </c>
      <c r="Z1563">
        <v>39.99</v>
      </c>
      <c r="AA1563">
        <v>39.99</v>
      </c>
      <c r="AB1563">
        <v>28.39</v>
      </c>
    </row>
    <row r="1564" spans="1:28" x14ac:dyDescent="0.35">
      <c r="A1564" t="s">
        <v>7720</v>
      </c>
      <c r="B1564" t="s">
        <v>80</v>
      </c>
      <c r="C1564" t="s">
        <v>1</v>
      </c>
      <c r="D1564" t="s">
        <v>177</v>
      </c>
      <c r="E1564" t="s">
        <v>60</v>
      </c>
      <c r="F1564" s="1">
        <v>43317</v>
      </c>
      <c r="G1564" t="s">
        <v>7613</v>
      </c>
      <c r="H1564" t="s">
        <v>6612</v>
      </c>
      <c r="I1564">
        <v>10009</v>
      </c>
      <c r="J1564" t="s">
        <v>2521</v>
      </c>
      <c r="K1564" t="s">
        <v>1887</v>
      </c>
      <c r="L1564" t="s">
        <v>1866</v>
      </c>
      <c r="M1564" s="1">
        <v>43323</v>
      </c>
      <c r="N1564" t="s">
        <v>1869</v>
      </c>
      <c r="O1564" t="s">
        <v>7623</v>
      </c>
      <c r="P1564" t="s">
        <v>1897</v>
      </c>
      <c r="Q1564" t="s">
        <v>7623</v>
      </c>
      <c r="R1564" t="s">
        <v>1875</v>
      </c>
      <c r="S1564">
        <v>4</v>
      </c>
      <c r="T1564">
        <v>0</v>
      </c>
      <c r="U1564">
        <v>36.72</v>
      </c>
      <c r="V1564">
        <v>36.72</v>
      </c>
      <c r="W1564">
        <v>1</v>
      </c>
      <c r="X1564">
        <v>135.99</v>
      </c>
      <c r="Y1564">
        <v>135.99</v>
      </c>
      <c r="Z1564">
        <v>135.99</v>
      </c>
      <c r="AA1564">
        <v>135.99</v>
      </c>
      <c r="AB1564">
        <v>99.27000000000001</v>
      </c>
    </row>
    <row r="1565" spans="1:28" x14ac:dyDescent="0.35">
      <c r="A1565" t="s">
        <v>7720</v>
      </c>
      <c r="B1565" t="s">
        <v>80</v>
      </c>
      <c r="C1565" t="s">
        <v>1</v>
      </c>
      <c r="D1565" t="s">
        <v>2090</v>
      </c>
      <c r="E1565" t="s">
        <v>18</v>
      </c>
      <c r="F1565" s="1">
        <v>43770</v>
      </c>
      <c r="G1565" t="s">
        <v>7613</v>
      </c>
      <c r="H1565" t="s">
        <v>6611</v>
      </c>
      <c r="I1565">
        <v>10009</v>
      </c>
      <c r="J1565" t="s">
        <v>1617</v>
      </c>
      <c r="K1565" t="s">
        <v>1887</v>
      </c>
      <c r="L1565" t="s">
        <v>1866</v>
      </c>
      <c r="M1565" s="1">
        <v>43775</v>
      </c>
      <c r="N1565" t="s">
        <v>1869</v>
      </c>
      <c r="O1565" t="s">
        <v>7623</v>
      </c>
      <c r="P1565" t="s">
        <v>1897</v>
      </c>
      <c r="Q1565" t="s">
        <v>7623</v>
      </c>
      <c r="R1565" t="s">
        <v>1875</v>
      </c>
      <c r="S1565">
        <v>3</v>
      </c>
      <c r="T1565">
        <v>0</v>
      </c>
      <c r="U1565">
        <v>1.34</v>
      </c>
      <c r="V1565">
        <v>1.3399999999999999</v>
      </c>
      <c r="W1565">
        <v>1</v>
      </c>
      <c r="X1565">
        <v>4.95</v>
      </c>
      <c r="Y1565">
        <v>4.95</v>
      </c>
      <c r="Z1565">
        <v>4.95</v>
      </c>
      <c r="AA1565">
        <v>4.95</v>
      </c>
      <c r="AB1565">
        <v>3.6100000000000003</v>
      </c>
    </row>
    <row r="1566" spans="1:28" x14ac:dyDescent="0.35">
      <c r="A1566" t="s">
        <v>7720</v>
      </c>
      <c r="B1566" t="s">
        <v>2950</v>
      </c>
      <c r="C1566" t="s">
        <v>1</v>
      </c>
      <c r="D1566" t="s">
        <v>387</v>
      </c>
      <c r="E1566" t="s">
        <v>410</v>
      </c>
      <c r="F1566" s="1">
        <v>43726</v>
      </c>
      <c r="G1566" t="s">
        <v>7598</v>
      </c>
      <c r="H1566" t="s">
        <v>6610</v>
      </c>
      <c r="I1566">
        <v>20735</v>
      </c>
      <c r="J1566" t="s">
        <v>2108</v>
      </c>
      <c r="K1566" t="s">
        <v>1887</v>
      </c>
      <c r="L1566" t="s">
        <v>1866</v>
      </c>
      <c r="M1566" s="1">
        <v>43731</v>
      </c>
      <c r="N1566" t="s">
        <v>1869</v>
      </c>
      <c r="O1566" t="s">
        <v>7623</v>
      </c>
      <c r="P1566" t="s">
        <v>1926</v>
      </c>
      <c r="Q1566" t="s">
        <v>7623</v>
      </c>
      <c r="R1566" t="s">
        <v>1875</v>
      </c>
      <c r="S1566">
        <v>3</v>
      </c>
      <c r="T1566">
        <v>0</v>
      </c>
      <c r="U1566">
        <v>130</v>
      </c>
      <c r="V1566">
        <v>130</v>
      </c>
      <c r="W1566">
        <v>1</v>
      </c>
      <c r="X1566">
        <v>499.99</v>
      </c>
      <c r="Y1566">
        <v>499.99</v>
      </c>
      <c r="Z1566">
        <v>499.99</v>
      </c>
      <c r="AA1566">
        <v>499.99</v>
      </c>
      <c r="AB1566">
        <v>369.99</v>
      </c>
    </row>
    <row r="1567" spans="1:28" x14ac:dyDescent="0.35">
      <c r="A1567" t="s">
        <v>7720</v>
      </c>
      <c r="B1567" t="s">
        <v>2212</v>
      </c>
      <c r="C1567" t="s">
        <v>1</v>
      </c>
      <c r="D1567" t="s">
        <v>3228</v>
      </c>
      <c r="E1567" t="s">
        <v>34</v>
      </c>
      <c r="F1567" s="1">
        <v>43809</v>
      </c>
      <c r="G1567" t="s">
        <v>7613</v>
      </c>
      <c r="H1567" t="s">
        <v>5997</v>
      </c>
      <c r="I1567">
        <v>21215</v>
      </c>
      <c r="J1567" t="s">
        <v>1639</v>
      </c>
      <c r="K1567" t="s">
        <v>1887</v>
      </c>
      <c r="L1567" t="s">
        <v>1866</v>
      </c>
      <c r="M1567" s="1">
        <v>43815</v>
      </c>
      <c r="N1567" t="s">
        <v>1869</v>
      </c>
      <c r="O1567" t="s">
        <v>7623</v>
      </c>
      <c r="P1567" t="s">
        <v>1926</v>
      </c>
      <c r="Q1567" t="s">
        <v>7623</v>
      </c>
      <c r="R1567" t="s">
        <v>1875</v>
      </c>
      <c r="S1567">
        <v>4</v>
      </c>
      <c r="T1567">
        <v>0</v>
      </c>
      <c r="U1567">
        <v>36.450000000000003</v>
      </c>
      <c r="V1567">
        <v>36.450000000000003</v>
      </c>
      <c r="W1567">
        <v>1</v>
      </c>
      <c r="X1567">
        <v>134.99</v>
      </c>
      <c r="Y1567">
        <v>134.99</v>
      </c>
      <c r="Z1567">
        <v>134.99</v>
      </c>
      <c r="AA1567">
        <v>134.99</v>
      </c>
      <c r="AB1567">
        <v>98.54</v>
      </c>
    </row>
    <row r="1568" spans="1:28" x14ac:dyDescent="0.35">
      <c r="A1568" t="s">
        <v>7720</v>
      </c>
      <c r="B1568" t="s">
        <v>169</v>
      </c>
      <c r="C1568" t="s">
        <v>1</v>
      </c>
      <c r="D1568" t="s">
        <v>230</v>
      </c>
      <c r="E1568" t="s">
        <v>527</v>
      </c>
      <c r="F1568" s="1">
        <v>43763</v>
      </c>
      <c r="G1568" t="s">
        <v>7613</v>
      </c>
      <c r="H1568" t="s">
        <v>6017</v>
      </c>
      <c r="I1568">
        <v>19711</v>
      </c>
      <c r="J1568" t="s">
        <v>1673</v>
      </c>
      <c r="K1568" t="s">
        <v>1887</v>
      </c>
      <c r="L1568" t="s">
        <v>1866</v>
      </c>
      <c r="M1568" s="1">
        <v>43768</v>
      </c>
      <c r="N1568" t="s">
        <v>1869</v>
      </c>
      <c r="O1568" t="s">
        <v>7623</v>
      </c>
      <c r="P1568" t="s">
        <v>1895</v>
      </c>
      <c r="Q1568" t="s">
        <v>7623</v>
      </c>
      <c r="R1568" t="s">
        <v>1875</v>
      </c>
      <c r="S1568">
        <v>3</v>
      </c>
      <c r="T1568">
        <v>0</v>
      </c>
      <c r="U1568">
        <v>41.34</v>
      </c>
      <c r="V1568">
        <v>41.34</v>
      </c>
      <c r="W1568">
        <v>1</v>
      </c>
      <c r="X1568">
        <v>158.99</v>
      </c>
      <c r="Y1568">
        <v>158.99</v>
      </c>
      <c r="Z1568">
        <v>158.99</v>
      </c>
      <c r="AA1568">
        <v>158.99</v>
      </c>
      <c r="AB1568">
        <v>117.65</v>
      </c>
    </row>
    <row r="1569" spans="1:28" x14ac:dyDescent="0.35">
      <c r="A1569" t="s">
        <v>7720</v>
      </c>
      <c r="B1569" t="s">
        <v>206</v>
      </c>
      <c r="C1569" t="s">
        <v>1</v>
      </c>
      <c r="D1569" t="s">
        <v>496</v>
      </c>
      <c r="E1569" t="s">
        <v>16</v>
      </c>
      <c r="F1569" s="1">
        <v>44243</v>
      </c>
      <c r="G1569" t="s">
        <v>7598</v>
      </c>
      <c r="H1569" t="s">
        <v>6609</v>
      </c>
      <c r="I1569">
        <v>6824</v>
      </c>
      <c r="J1569" t="s">
        <v>3276</v>
      </c>
      <c r="K1569" t="s">
        <v>1887</v>
      </c>
      <c r="L1569" t="s">
        <v>1866</v>
      </c>
      <c r="M1569" s="1">
        <v>44248</v>
      </c>
      <c r="N1569" t="s">
        <v>1869</v>
      </c>
      <c r="O1569" t="s">
        <v>7623</v>
      </c>
      <c r="P1569" t="s">
        <v>1914</v>
      </c>
      <c r="Q1569" t="s">
        <v>7623</v>
      </c>
      <c r="R1569" t="s">
        <v>1875</v>
      </c>
      <c r="S1569">
        <v>3</v>
      </c>
      <c r="T1569">
        <v>0</v>
      </c>
      <c r="U1569">
        <v>7.35</v>
      </c>
      <c r="V1569">
        <v>7.35</v>
      </c>
      <c r="W1569">
        <v>1</v>
      </c>
      <c r="X1569">
        <v>14.99</v>
      </c>
      <c r="Y1569">
        <v>14.99</v>
      </c>
      <c r="Z1569">
        <v>14.99</v>
      </c>
      <c r="AA1569">
        <v>14.99</v>
      </c>
      <c r="AB1569">
        <v>7.6400000000000006</v>
      </c>
    </row>
    <row r="1570" spans="1:28" x14ac:dyDescent="0.35">
      <c r="A1570" t="s">
        <v>7720</v>
      </c>
      <c r="B1570" t="s">
        <v>293</v>
      </c>
      <c r="C1570" t="s">
        <v>1</v>
      </c>
      <c r="D1570" t="s">
        <v>2576</v>
      </c>
      <c r="E1570" t="s">
        <v>307</v>
      </c>
      <c r="F1570" s="1">
        <v>43740</v>
      </c>
      <c r="G1570" t="s">
        <v>7613</v>
      </c>
      <c r="H1570" t="s">
        <v>6608</v>
      </c>
      <c r="I1570">
        <v>8701</v>
      </c>
      <c r="J1570" t="s">
        <v>1428</v>
      </c>
      <c r="K1570" t="s">
        <v>1887</v>
      </c>
      <c r="L1570" t="s">
        <v>1866</v>
      </c>
      <c r="M1570" s="1">
        <v>43746</v>
      </c>
      <c r="N1570" t="s">
        <v>1869</v>
      </c>
      <c r="O1570" t="s">
        <v>7623</v>
      </c>
      <c r="P1570" t="s">
        <v>1915</v>
      </c>
      <c r="Q1570" t="s">
        <v>7623</v>
      </c>
      <c r="R1570" t="s">
        <v>1889</v>
      </c>
      <c r="S1570">
        <v>4</v>
      </c>
      <c r="T1570">
        <v>0</v>
      </c>
      <c r="U1570">
        <v>32.4</v>
      </c>
      <c r="V1570">
        <v>32.4</v>
      </c>
      <c r="W1570">
        <v>1</v>
      </c>
      <c r="X1570">
        <v>90</v>
      </c>
      <c r="Y1570">
        <v>90</v>
      </c>
      <c r="Z1570">
        <v>90</v>
      </c>
      <c r="AA1570">
        <v>90</v>
      </c>
      <c r="AB1570">
        <v>57.6</v>
      </c>
    </row>
    <row r="1571" spans="1:28" x14ac:dyDescent="0.35">
      <c r="A1571" t="s">
        <v>7720</v>
      </c>
      <c r="B1571" t="s">
        <v>39</v>
      </c>
      <c r="C1571" t="s">
        <v>1</v>
      </c>
      <c r="D1571" t="s">
        <v>105</v>
      </c>
      <c r="E1571" t="s">
        <v>2314</v>
      </c>
      <c r="F1571" s="1">
        <v>43903</v>
      </c>
      <c r="G1571" t="s">
        <v>7613</v>
      </c>
      <c r="H1571" t="s">
        <v>5863</v>
      </c>
      <c r="I1571">
        <v>19134</v>
      </c>
      <c r="J1571" t="s">
        <v>3461</v>
      </c>
      <c r="K1571" t="s">
        <v>1887</v>
      </c>
      <c r="L1571" t="s">
        <v>1866</v>
      </c>
      <c r="M1571" s="1">
        <v>43905</v>
      </c>
      <c r="N1571" t="s">
        <v>1861</v>
      </c>
      <c r="O1571" t="s">
        <v>7614</v>
      </c>
      <c r="P1571" t="s">
        <v>1888</v>
      </c>
      <c r="Q1571" t="s">
        <v>7614</v>
      </c>
      <c r="R1571" t="s">
        <v>1912</v>
      </c>
      <c r="S1571">
        <v>1</v>
      </c>
      <c r="T1571">
        <v>0.7</v>
      </c>
      <c r="U1571">
        <v>-643.71</v>
      </c>
      <c r="V1571">
        <v>404.18999999999983</v>
      </c>
      <c r="W1571">
        <v>3</v>
      </c>
      <c r="X1571">
        <v>449.1</v>
      </c>
      <c r="Y1571">
        <v>1496.9999999999998</v>
      </c>
      <c r="Z1571">
        <v>499</v>
      </c>
      <c r="AA1571">
        <v>149.70000000000002</v>
      </c>
      <c r="AB1571">
        <v>1092.81</v>
      </c>
    </row>
    <row r="1572" spans="1:28" x14ac:dyDescent="0.35">
      <c r="A1572" t="s">
        <v>7720</v>
      </c>
      <c r="B1572" t="s">
        <v>39</v>
      </c>
      <c r="C1572" t="s">
        <v>1</v>
      </c>
      <c r="D1572" t="s">
        <v>2651</v>
      </c>
      <c r="E1572" t="s">
        <v>562</v>
      </c>
      <c r="F1572" s="1">
        <v>43464</v>
      </c>
      <c r="G1572" t="s">
        <v>7613</v>
      </c>
      <c r="H1572" t="s">
        <v>5866</v>
      </c>
      <c r="I1572">
        <v>19143</v>
      </c>
      <c r="J1572" t="s">
        <v>1711</v>
      </c>
      <c r="K1572" t="s">
        <v>1887</v>
      </c>
      <c r="L1572" t="s">
        <v>1866</v>
      </c>
      <c r="M1572" s="1">
        <v>43468</v>
      </c>
      <c r="N1572" t="s">
        <v>1861</v>
      </c>
      <c r="O1572" t="s">
        <v>7614</v>
      </c>
      <c r="P1572" t="s">
        <v>1888</v>
      </c>
      <c r="Q1572" t="s">
        <v>7614</v>
      </c>
      <c r="R1572" t="s">
        <v>1875</v>
      </c>
      <c r="S1572">
        <v>3</v>
      </c>
      <c r="T1572">
        <v>0.4</v>
      </c>
      <c r="U1572">
        <v>-50.39</v>
      </c>
      <c r="V1572">
        <v>117.58333333333331</v>
      </c>
      <c r="W1572">
        <v>6</v>
      </c>
      <c r="X1572">
        <v>251.96</v>
      </c>
      <c r="Y1572">
        <v>419.93333333333334</v>
      </c>
      <c r="Z1572">
        <v>69.988888888888894</v>
      </c>
      <c r="AA1572">
        <v>41.993333333333332</v>
      </c>
      <c r="AB1572">
        <v>302.35000000000002</v>
      </c>
    </row>
    <row r="1573" spans="1:28" x14ac:dyDescent="0.35">
      <c r="A1573" t="s">
        <v>7719</v>
      </c>
      <c r="B1573" t="s">
        <v>80</v>
      </c>
      <c r="C1573" t="s">
        <v>1</v>
      </c>
      <c r="D1573" t="s">
        <v>576</v>
      </c>
      <c r="E1573" t="s">
        <v>355</v>
      </c>
      <c r="F1573" s="1">
        <v>44400</v>
      </c>
      <c r="G1573" t="s">
        <v>7613</v>
      </c>
      <c r="H1573" t="s">
        <v>1035</v>
      </c>
      <c r="I1573">
        <v>10009</v>
      </c>
      <c r="J1573" t="s">
        <v>1635</v>
      </c>
      <c r="K1573" t="s">
        <v>1887</v>
      </c>
      <c r="L1573" t="s">
        <v>1866</v>
      </c>
      <c r="M1573" s="1">
        <v>44405</v>
      </c>
      <c r="N1573" t="s">
        <v>1869</v>
      </c>
      <c r="O1573" t="s">
        <v>7623</v>
      </c>
      <c r="P1573" t="s">
        <v>1897</v>
      </c>
      <c r="Q1573" t="s">
        <v>7623</v>
      </c>
      <c r="R1573" t="s">
        <v>1876</v>
      </c>
      <c r="S1573">
        <v>3</v>
      </c>
      <c r="T1573">
        <v>0.2</v>
      </c>
      <c r="U1573">
        <v>4.2699999999999996</v>
      </c>
      <c r="V1573">
        <v>7.5525000000000002</v>
      </c>
      <c r="W1573">
        <v>3</v>
      </c>
      <c r="X1573">
        <v>13.13</v>
      </c>
      <c r="Y1573">
        <v>16.412500000000001</v>
      </c>
      <c r="Z1573">
        <v>5.4708333333333332</v>
      </c>
      <c r="AA1573">
        <v>4.3766666666666669</v>
      </c>
      <c r="AB1573">
        <v>8.8600000000000012</v>
      </c>
    </row>
    <row r="1574" spans="1:28" x14ac:dyDescent="0.35">
      <c r="A1574" t="s">
        <v>7720</v>
      </c>
      <c r="B1574" t="s">
        <v>39</v>
      </c>
      <c r="C1574" t="s">
        <v>1</v>
      </c>
      <c r="D1574" t="s">
        <v>105</v>
      </c>
      <c r="E1574" t="s">
        <v>644</v>
      </c>
      <c r="F1574" s="1">
        <v>43903</v>
      </c>
      <c r="G1574" t="s">
        <v>7613</v>
      </c>
      <c r="H1574" t="s">
        <v>5863</v>
      </c>
      <c r="I1574">
        <v>19134</v>
      </c>
      <c r="J1574" t="s">
        <v>1818</v>
      </c>
      <c r="K1574" t="s">
        <v>1887</v>
      </c>
      <c r="L1574" t="s">
        <v>1866</v>
      </c>
      <c r="M1574" s="1">
        <v>43905</v>
      </c>
      <c r="N1574" t="s">
        <v>1861</v>
      </c>
      <c r="O1574" t="s">
        <v>7614</v>
      </c>
      <c r="P1574" t="s">
        <v>1888</v>
      </c>
      <c r="Q1574" t="s">
        <v>7614</v>
      </c>
      <c r="R1574" t="s">
        <v>1875</v>
      </c>
      <c r="S1574">
        <v>1</v>
      </c>
      <c r="T1574">
        <v>0.4</v>
      </c>
      <c r="U1574">
        <v>-116.98</v>
      </c>
      <c r="V1574">
        <v>242.96000000000004</v>
      </c>
      <c r="W1574">
        <v>3</v>
      </c>
      <c r="X1574">
        <v>539.91</v>
      </c>
      <c r="Y1574">
        <v>899.85</v>
      </c>
      <c r="Z1574">
        <v>299.95</v>
      </c>
      <c r="AA1574">
        <v>179.97</v>
      </c>
      <c r="AB1574">
        <v>656.89</v>
      </c>
    </row>
    <row r="1575" spans="1:28" x14ac:dyDescent="0.35">
      <c r="A1575" t="s">
        <v>7720</v>
      </c>
      <c r="B1575" t="s">
        <v>169</v>
      </c>
      <c r="C1575" t="s">
        <v>1</v>
      </c>
      <c r="D1575" t="s">
        <v>2154</v>
      </c>
      <c r="E1575" t="s">
        <v>134</v>
      </c>
      <c r="F1575" s="1">
        <v>44366</v>
      </c>
      <c r="G1575" t="s">
        <v>7613</v>
      </c>
      <c r="H1575" t="s">
        <v>5859</v>
      </c>
      <c r="I1575">
        <v>43055</v>
      </c>
      <c r="J1575" t="s">
        <v>2799</v>
      </c>
      <c r="K1575" t="s">
        <v>1887</v>
      </c>
      <c r="L1575" t="s">
        <v>1866</v>
      </c>
      <c r="M1575" s="1">
        <v>44368</v>
      </c>
      <c r="N1575" t="s">
        <v>1861</v>
      </c>
      <c r="O1575" t="s">
        <v>7614</v>
      </c>
      <c r="P1575" t="s">
        <v>1907</v>
      </c>
      <c r="Q1575" t="s">
        <v>7614</v>
      </c>
      <c r="R1575" t="s">
        <v>1889</v>
      </c>
      <c r="S1575">
        <v>1</v>
      </c>
      <c r="T1575">
        <v>0.2</v>
      </c>
      <c r="U1575">
        <v>1.53</v>
      </c>
      <c r="V1575">
        <v>32.112499999999997</v>
      </c>
      <c r="W1575">
        <v>9</v>
      </c>
      <c r="X1575">
        <v>122.33</v>
      </c>
      <c r="Y1575">
        <v>152.91249999999999</v>
      </c>
      <c r="Z1575">
        <v>16.990277777777777</v>
      </c>
      <c r="AA1575">
        <v>13.592222222222222</v>
      </c>
      <c r="AB1575">
        <v>120.8</v>
      </c>
    </row>
    <row r="1576" spans="1:28" x14ac:dyDescent="0.35">
      <c r="A1576" t="s">
        <v>7720</v>
      </c>
      <c r="B1576" t="s">
        <v>39</v>
      </c>
      <c r="C1576" t="s">
        <v>1</v>
      </c>
      <c r="D1576" t="s">
        <v>105</v>
      </c>
      <c r="E1576" t="s">
        <v>194</v>
      </c>
      <c r="F1576" s="1">
        <v>43903</v>
      </c>
      <c r="G1576" t="s">
        <v>7613</v>
      </c>
      <c r="H1576" t="s">
        <v>5863</v>
      </c>
      <c r="I1576">
        <v>19134</v>
      </c>
      <c r="J1576" t="s">
        <v>2215</v>
      </c>
      <c r="K1576" t="s">
        <v>1887</v>
      </c>
      <c r="L1576" t="s">
        <v>1866</v>
      </c>
      <c r="M1576" s="1">
        <v>43905</v>
      </c>
      <c r="N1576" t="s">
        <v>1861</v>
      </c>
      <c r="O1576" t="s">
        <v>7614</v>
      </c>
      <c r="P1576" t="s">
        <v>1888</v>
      </c>
      <c r="Q1576" t="s">
        <v>7614</v>
      </c>
      <c r="R1576" t="s">
        <v>1889</v>
      </c>
      <c r="S1576">
        <v>1</v>
      </c>
      <c r="T1576">
        <v>0.2</v>
      </c>
      <c r="U1576">
        <v>47.49</v>
      </c>
      <c r="V1576">
        <v>142.47999999999996</v>
      </c>
      <c r="W1576">
        <v>5</v>
      </c>
      <c r="X1576">
        <v>379.96</v>
      </c>
      <c r="Y1576">
        <v>474.94999999999993</v>
      </c>
      <c r="Z1576">
        <v>94.989999999999981</v>
      </c>
      <c r="AA1576">
        <v>75.99199999999999</v>
      </c>
      <c r="AB1576">
        <v>332.46999999999997</v>
      </c>
    </row>
    <row r="1577" spans="1:28" x14ac:dyDescent="0.35">
      <c r="A1577" t="s">
        <v>7720</v>
      </c>
      <c r="B1577" t="s">
        <v>2978</v>
      </c>
      <c r="C1577" t="s">
        <v>1</v>
      </c>
      <c r="D1577" t="s">
        <v>553</v>
      </c>
      <c r="E1577" t="s">
        <v>134</v>
      </c>
      <c r="F1577" s="1">
        <v>44447</v>
      </c>
      <c r="G1577" t="s">
        <v>7613</v>
      </c>
      <c r="H1577" t="s">
        <v>6573</v>
      </c>
      <c r="I1577">
        <v>43302</v>
      </c>
      <c r="J1577" t="s">
        <v>2847</v>
      </c>
      <c r="K1577" t="s">
        <v>1887</v>
      </c>
      <c r="L1577" t="s">
        <v>1866</v>
      </c>
      <c r="M1577" s="1">
        <v>44449</v>
      </c>
      <c r="N1577" t="s">
        <v>1861</v>
      </c>
      <c r="O1577" t="s">
        <v>7614</v>
      </c>
      <c r="P1577" t="s">
        <v>1907</v>
      </c>
      <c r="Q1577" t="s">
        <v>7614</v>
      </c>
      <c r="R1577" t="s">
        <v>1889</v>
      </c>
      <c r="S1577">
        <v>1</v>
      </c>
      <c r="T1577">
        <v>0.2</v>
      </c>
      <c r="U1577">
        <v>33.590000000000003</v>
      </c>
      <c r="V1577">
        <v>62.797499999999999</v>
      </c>
      <c r="W1577">
        <v>4</v>
      </c>
      <c r="X1577">
        <v>116.83</v>
      </c>
      <c r="Y1577">
        <v>146.03749999999999</v>
      </c>
      <c r="Z1577">
        <v>36.509374999999999</v>
      </c>
      <c r="AA1577">
        <v>29.2075</v>
      </c>
      <c r="AB1577">
        <v>83.24</v>
      </c>
    </row>
    <row r="1578" spans="1:28" x14ac:dyDescent="0.35">
      <c r="A1578" t="s">
        <v>7720</v>
      </c>
      <c r="B1578" t="s">
        <v>2429</v>
      </c>
      <c r="C1578" t="s">
        <v>1</v>
      </c>
      <c r="D1578" t="s">
        <v>2631</v>
      </c>
      <c r="E1578" t="s">
        <v>18</v>
      </c>
      <c r="F1578" s="1">
        <v>44513</v>
      </c>
      <c r="G1578" t="s">
        <v>7613</v>
      </c>
      <c r="H1578" t="s">
        <v>5846</v>
      </c>
      <c r="I1578">
        <v>14215</v>
      </c>
      <c r="J1578" t="s">
        <v>1206</v>
      </c>
      <c r="K1578" t="s">
        <v>1887</v>
      </c>
      <c r="L1578" t="s">
        <v>1866</v>
      </c>
      <c r="M1578" s="1">
        <v>44516</v>
      </c>
      <c r="N1578" t="s">
        <v>1861</v>
      </c>
      <c r="O1578" t="s">
        <v>7614</v>
      </c>
      <c r="P1578" t="s">
        <v>1897</v>
      </c>
      <c r="Q1578" t="s">
        <v>7614</v>
      </c>
      <c r="R1578" t="s">
        <v>1875</v>
      </c>
      <c r="S1578">
        <v>2</v>
      </c>
      <c r="T1578">
        <v>0</v>
      </c>
      <c r="U1578">
        <v>12.21</v>
      </c>
      <c r="V1578">
        <v>12.21</v>
      </c>
      <c r="W1578">
        <v>4</v>
      </c>
      <c r="X1578">
        <v>43.6</v>
      </c>
      <c r="Y1578">
        <v>43.6</v>
      </c>
      <c r="Z1578">
        <v>10.9</v>
      </c>
      <c r="AA1578">
        <v>10.9</v>
      </c>
      <c r="AB1578">
        <v>31.39</v>
      </c>
    </row>
    <row r="1579" spans="1:28" x14ac:dyDescent="0.35">
      <c r="A1579" t="s">
        <v>7720</v>
      </c>
      <c r="B1579" t="s">
        <v>362</v>
      </c>
      <c r="C1579" t="s">
        <v>1</v>
      </c>
      <c r="D1579" t="s">
        <v>1972</v>
      </c>
      <c r="E1579" t="s">
        <v>317</v>
      </c>
      <c r="F1579" s="1">
        <v>44188</v>
      </c>
      <c r="G1579" t="s">
        <v>7598</v>
      </c>
      <c r="H1579" t="s">
        <v>6572</v>
      </c>
      <c r="I1579">
        <v>2886</v>
      </c>
      <c r="J1579" t="s">
        <v>1727</v>
      </c>
      <c r="K1579" t="s">
        <v>1887</v>
      </c>
      <c r="L1579" t="s">
        <v>1866</v>
      </c>
      <c r="M1579" s="1">
        <v>44193</v>
      </c>
      <c r="N1579" t="s">
        <v>1861</v>
      </c>
      <c r="O1579" t="s">
        <v>7614</v>
      </c>
      <c r="P1579" t="s">
        <v>1921</v>
      </c>
      <c r="Q1579" t="s">
        <v>7614</v>
      </c>
      <c r="R1579" t="s">
        <v>1916</v>
      </c>
      <c r="S1579">
        <v>3</v>
      </c>
      <c r="T1579">
        <v>0</v>
      </c>
      <c r="U1579">
        <v>899.98</v>
      </c>
      <c r="V1579">
        <v>899.98</v>
      </c>
      <c r="W1579">
        <v>4</v>
      </c>
      <c r="X1579">
        <v>1999.96</v>
      </c>
      <c r="Y1579">
        <v>1999.96</v>
      </c>
      <c r="Z1579">
        <v>499.99</v>
      </c>
      <c r="AA1579">
        <v>499.99</v>
      </c>
      <c r="AB1579">
        <v>1099.98</v>
      </c>
    </row>
    <row r="1580" spans="1:28" x14ac:dyDescent="0.35">
      <c r="A1580" t="s">
        <v>7720</v>
      </c>
      <c r="B1580" t="s">
        <v>362</v>
      </c>
      <c r="C1580" t="s">
        <v>1</v>
      </c>
      <c r="D1580" t="s">
        <v>380</v>
      </c>
      <c r="E1580" t="s">
        <v>18</v>
      </c>
      <c r="F1580" s="1">
        <v>44384</v>
      </c>
      <c r="G1580" t="s">
        <v>7613</v>
      </c>
      <c r="H1580" t="s">
        <v>6571</v>
      </c>
      <c r="I1580">
        <v>2886</v>
      </c>
      <c r="J1580" t="s">
        <v>1826</v>
      </c>
      <c r="K1580" t="s">
        <v>1887</v>
      </c>
      <c r="L1580" t="s">
        <v>1866</v>
      </c>
      <c r="M1580" s="1">
        <v>44386</v>
      </c>
      <c r="N1580" t="s">
        <v>1861</v>
      </c>
      <c r="O1580" t="s">
        <v>7614</v>
      </c>
      <c r="P1580" t="s">
        <v>1921</v>
      </c>
      <c r="Q1580" t="s">
        <v>7614</v>
      </c>
      <c r="R1580" t="s">
        <v>1889</v>
      </c>
      <c r="S1580">
        <v>1</v>
      </c>
      <c r="T1580">
        <v>0</v>
      </c>
      <c r="U1580">
        <v>93.24</v>
      </c>
      <c r="V1580">
        <v>93.240000000000009</v>
      </c>
      <c r="W1580">
        <v>4</v>
      </c>
      <c r="X1580">
        <v>252</v>
      </c>
      <c r="Y1580">
        <v>252</v>
      </c>
      <c r="Z1580">
        <v>63</v>
      </c>
      <c r="AA1580">
        <v>63</v>
      </c>
      <c r="AB1580">
        <v>158.76</v>
      </c>
    </row>
    <row r="1581" spans="1:28" x14ac:dyDescent="0.35">
      <c r="A1581" t="s">
        <v>7720</v>
      </c>
      <c r="B1581" t="s">
        <v>80</v>
      </c>
      <c r="C1581" t="s">
        <v>1</v>
      </c>
      <c r="D1581" t="s">
        <v>380</v>
      </c>
      <c r="E1581" t="s">
        <v>14</v>
      </c>
      <c r="F1581" s="1">
        <v>43754</v>
      </c>
      <c r="G1581" t="s">
        <v>7613</v>
      </c>
      <c r="H1581" t="s">
        <v>6570</v>
      </c>
      <c r="I1581">
        <v>10011</v>
      </c>
      <c r="J1581" t="s">
        <v>3225</v>
      </c>
      <c r="K1581" t="s">
        <v>1887</v>
      </c>
      <c r="L1581" t="s">
        <v>1866</v>
      </c>
      <c r="M1581" s="1">
        <v>43758</v>
      </c>
      <c r="N1581" t="s">
        <v>1861</v>
      </c>
      <c r="O1581" t="s">
        <v>7614</v>
      </c>
      <c r="P1581" t="s">
        <v>1897</v>
      </c>
      <c r="Q1581" t="s">
        <v>7614</v>
      </c>
      <c r="R1581" t="s">
        <v>1875</v>
      </c>
      <c r="S1581">
        <v>3</v>
      </c>
      <c r="T1581">
        <v>0</v>
      </c>
      <c r="U1581">
        <v>214.49</v>
      </c>
      <c r="V1581">
        <v>214.49</v>
      </c>
      <c r="W1581">
        <v>3</v>
      </c>
      <c r="X1581">
        <v>824.97</v>
      </c>
      <c r="Y1581">
        <v>824.97</v>
      </c>
      <c r="Z1581">
        <v>274.99</v>
      </c>
      <c r="AA1581">
        <v>274.99</v>
      </c>
      <c r="AB1581">
        <v>610.48</v>
      </c>
    </row>
    <row r="1582" spans="1:28" x14ac:dyDescent="0.35">
      <c r="A1582" t="s">
        <v>7720</v>
      </c>
      <c r="B1582" t="s">
        <v>80</v>
      </c>
      <c r="C1582" t="s">
        <v>1</v>
      </c>
      <c r="D1582" t="s">
        <v>2295</v>
      </c>
      <c r="E1582" t="s">
        <v>410</v>
      </c>
      <c r="F1582" s="1">
        <v>44189</v>
      </c>
      <c r="G1582" t="s">
        <v>7613</v>
      </c>
      <c r="H1582" t="s">
        <v>6569</v>
      </c>
      <c r="I1582">
        <v>10009</v>
      </c>
      <c r="J1582" t="s">
        <v>2830</v>
      </c>
      <c r="K1582" t="s">
        <v>1887</v>
      </c>
      <c r="L1582" t="s">
        <v>1866</v>
      </c>
      <c r="M1582" s="1">
        <v>44192</v>
      </c>
      <c r="N1582" t="s">
        <v>1861</v>
      </c>
      <c r="O1582" t="s">
        <v>7614</v>
      </c>
      <c r="P1582" t="s">
        <v>1897</v>
      </c>
      <c r="Q1582" t="s">
        <v>7614</v>
      </c>
      <c r="R1582" t="s">
        <v>1875</v>
      </c>
      <c r="S1582">
        <v>2</v>
      </c>
      <c r="T1582">
        <v>0</v>
      </c>
      <c r="U1582">
        <v>53.45</v>
      </c>
      <c r="V1582">
        <v>53.450000000000017</v>
      </c>
      <c r="W1582">
        <v>3</v>
      </c>
      <c r="X1582">
        <v>197.97</v>
      </c>
      <c r="Y1582">
        <v>197.97</v>
      </c>
      <c r="Z1582">
        <v>65.989999999999995</v>
      </c>
      <c r="AA1582">
        <v>65.989999999999995</v>
      </c>
      <c r="AB1582">
        <v>144.51999999999998</v>
      </c>
    </row>
    <row r="1583" spans="1:28" x14ac:dyDescent="0.35">
      <c r="A1583" t="s">
        <v>7720</v>
      </c>
      <c r="B1583" t="s">
        <v>80</v>
      </c>
      <c r="C1583" t="s">
        <v>1</v>
      </c>
      <c r="D1583" t="s">
        <v>2154</v>
      </c>
      <c r="E1583" t="s">
        <v>618</v>
      </c>
      <c r="F1583" s="1">
        <v>44520</v>
      </c>
      <c r="G1583" t="s">
        <v>7613</v>
      </c>
      <c r="H1583" t="s">
        <v>5847</v>
      </c>
      <c r="I1583">
        <v>10035</v>
      </c>
      <c r="J1583" t="s">
        <v>2806</v>
      </c>
      <c r="K1583" t="s">
        <v>1887</v>
      </c>
      <c r="L1583" t="s">
        <v>1866</v>
      </c>
      <c r="M1583" s="1">
        <v>44524</v>
      </c>
      <c r="N1583" t="s">
        <v>1861</v>
      </c>
      <c r="O1583" t="s">
        <v>7614</v>
      </c>
      <c r="P1583" t="s">
        <v>1897</v>
      </c>
      <c r="Q1583" t="s">
        <v>7614</v>
      </c>
      <c r="R1583" t="s">
        <v>1889</v>
      </c>
      <c r="S1583">
        <v>3</v>
      </c>
      <c r="T1583">
        <v>0</v>
      </c>
      <c r="U1583">
        <v>1.34</v>
      </c>
      <c r="V1583">
        <v>1.34</v>
      </c>
      <c r="W1583">
        <v>3</v>
      </c>
      <c r="X1583">
        <v>2.97</v>
      </c>
      <c r="Y1583">
        <v>2.97</v>
      </c>
      <c r="Z1583">
        <v>0.9900000000000001</v>
      </c>
      <c r="AA1583">
        <v>0.9900000000000001</v>
      </c>
      <c r="AB1583">
        <v>1.6300000000000001</v>
      </c>
    </row>
    <row r="1584" spans="1:28" x14ac:dyDescent="0.35">
      <c r="A1584" t="s">
        <v>7720</v>
      </c>
      <c r="B1584" t="s">
        <v>110</v>
      </c>
      <c r="C1584" t="s">
        <v>1</v>
      </c>
      <c r="D1584" t="s">
        <v>611</v>
      </c>
      <c r="E1584" t="s">
        <v>618</v>
      </c>
      <c r="F1584" s="1">
        <v>44509</v>
      </c>
      <c r="G1584" t="s">
        <v>7598</v>
      </c>
      <c r="H1584" t="s">
        <v>6395</v>
      </c>
      <c r="I1584">
        <v>21044</v>
      </c>
      <c r="J1584" t="s">
        <v>1819</v>
      </c>
      <c r="K1584" t="s">
        <v>1887</v>
      </c>
      <c r="L1584" t="s">
        <v>1866</v>
      </c>
      <c r="M1584" s="1">
        <v>44512</v>
      </c>
      <c r="N1584" t="s">
        <v>1861</v>
      </c>
      <c r="O1584" t="s">
        <v>7614</v>
      </c>
      <c r="P1584" t="s">
        <v>1926</v>
      </c>
      <c r="Q1584" t="s">
        <v>7614</v>
      </c>
      <c r="R1584" t="s">
        <v>1889</v>
      </c>
      <c r="S1584">
        <v>2</v>
      </c>
      <c r="T1584">
        <v>0</v>
      </c>
      <c r="U1584">
        <v>355.45</v>
      </c>
      <c r="V1584">
        <v>355.45</v>
      </c>
      <c r="W1584">
        <v>3</v>
      </c>
      <c r="X1584">
        <v>826.62</v>
      </c>
      <c r="Y1584">
        <v>826.62</v>
      </c>
      <c r="Z1584">
        <v>275.54000000000002</v>
      </c>
      <c r="AA1584">
        <v>275.54000000000002</v>
      </c>
      <c r="AB1584">
        <v>471.17</v>
      </c>
    </row>
    <row r="1585" spans="1:28" x14ac:dyDescent="0.35">
      <c r="A1585" t="s">
        <v>7720</v>
      </c>
      <c r="B1585" t="s">
        <v>80</v>
      </c>
      <c r="C1585" t="s">
        <v>1</v>
      </c>
      <c r="D1585" t="s">
        <v>611</v>
      </c>
      <c r="E1585" t="s">
        <v>134</v>
      </c>
      <c r="F1585" s="1">
        <v>44279</v>
      </c>
      <c r="G1585" t="s">
        <v>7598</v>
      </c>
      <c r="H1585" t="s">
        <v>6412</v>
      </c>
      <c r="I1585">
        <v>10009</v>
      </c>
      <c r="J1585" t="s">
        <v>1343</v>
      </c>
      <c r="K1585" t="s">
        <v>1887</v>
      </c>
      <c r="L1585" t="s">
        <v>1866</v>
      </c>
      <c r="M1585" s="1">
        <v>44283</v>
      </c>
      <c r="N1585" t="s">
        <v>1861</v>
      </c>
      <c r="O1585" t="s">
        <v>7614</v>
      </c>
      <c r="P1585" t="s">
        <v>1897</v>
      </c>
      <c r="Q1585" t="s">
        <v>7614</v>
      </c>
      <c r="R1585" t="s">
        <v>1889</v>
      </c>
      <c r="S1585">
        <v>3</v>
      </c>
      <c r="T1585">
        <v>0</v>
      </c>
      <c r="U1585">
        <v>11.7</v>
      </c>
      <c r="V1585">
        <v>11.7</v>
      </c>
      <c r="W1585">
        <v>2</v>
      </c>
      <c r="X1585">
        <v>26</v>
      </c>
      <c r="Y1585">
        <v>26</v>
      </c>
      <c r="Z1585">
        <v>13</v>
      </c>
      <c r="AA1585">
        <v>13</v>
      </c>
      <c r="AB1585">
        <v>14.3</v>
      </c>
    </row>
    <row r="1586" spans="1:28" x14ac:dyDescent="0.35">
      <c r="A1586" t="s">
        <v>7720</v>
      </c>
      <c r="B1586" t="s">
        <v>80</v>
      </c>
      <c r="C1586" t="s">
        <v>1</v>
      </c>
      <c r="D1586" t="s">
        <v>2154</v>
      </c>
      <c r="E1586" t="s">
        <v>417</v>
      </c>
      <c r="F1586" s="1">
        <v>44520</v>
      </c>
      <c r="G1586" t="s">
        <v>7613</v>
      </c>
      <c r="H1586" t="s">
        <v>5847</v>
      </c>
      <c r="I1586">
        <v>10035</v>
      </c>
      <c r="J1586" t="s">
        <v>1556</v>
      </c>
      <c r="K1586" t="s">
        <v>1887</v>
      </c>
      <c r="L1586" t="s">
        <v>1866</v>
      </c>
      <c r="M1586" s="1">
        <v>44524</v>
      </c>
      <c r="N1586" t="s">
        <v>1861</v>
      </c>
      <c r="O1586" t="s">
        <v>7614</v>
      </c>
      <c r="P1586" t="s">
        <v>1897</v>
      </c>
      <c r="Q1586" t="s">
        <v>7614</v>
      </c>
      <c r="R1586" t="s">
        <v>1875</v>
      </c>
      <c r="S1586">
        <v>3</v>
      </c>
      <c r="T1586">
        <v>0</v>
      </c>
      <c r="U1586">
        <v>171</v>
      </c>
      <c r="V1586">
        <v>171</v>
      </c>
      <c r="W1586">
        <v>1</v>
      </c>
      <c r="X1586">
        <v>569.99</v>
      </c>
      <c r="Y1586">
        <v>569.99</v>
      </c>
      <c r="Z1586">
        <v>569.99</v>
      </c>
      <c r="AA1586">
        <v>569.99</v>
      </c>
      <c r="AB1586">
        <v>398.99</v>
      </c>
    </row>
    <row r="1587" spans="1:28" x14ac:dyDescent="0.35">
      <c r="A1587" t="s">
        <v>7720</v>
      </c>
      <c r="B1587" t="s">
        <v>80</v>
      </c>
      <c r="C1587" t="s">
        <v>1</v>
      </c>
      <c r="D1587" t="s">
        <v>2420</v>
      </c>
      <c r="E1587" t="s">
        <v>113</v>
      </c>
      <c r="F1587" s="1">
        <v>43719</v>
      </c>
      <c r="G1587" t="s">
        <v>7598</v>
      </c>
      <c r="H1587" t="s">
        <v>5844</v>
      </c>
      <c r="I1587">
        <v>10035</v>
      </c>
      <c r="J1587" t="s">
        <v>1240</v>
      </c>
      <c r="K1587" t="s">
        <v>1887</v>
      </c>
      <c r="L1587" t="s">
        <v>1866</v>
      </c>
      <c r="M1587" s="1">
        <v>43723</v>
      </c>
      <c r="N1587" t="s">
        <v>1861</v>
      </c>
      <c r="O1587" t="s">
        <v>7614</v>
      </c>
      <c r="P1587" t="s">
        <v>1897</v>
      </c>
      <c r="Q1587" t="s">
        <v>7614</v>
      </c>
      <c r="R1587" t="s">
        <v>1889</v>
      </c>
      <c r="S1587">
        <v>3</v>
      </c>
      <c r="T1587">
        <v>0</v>
      </c>
      <c r="U1587">
        <v>6.8</v>
      </c>
      <c r="V1587">
        <v>6.8000000000000007</v>
      </c>
      <c r="W1587">
        <v>1</v>
      </c>
      <c r="X1587">
        <v>19.989999999999998</v>
      </c>
      <c r="Y1587">
        <v>19.989999999999998</v>
      </c>
      <c r="Z1587">
        <v>19.989999999999998</v>
      </c>
      <c r="AA1587">
        <v>19.989999999999998</v>
      </c>
      <c r="AB1587">
        <v>13.189999999999998</v>
      </c>
    </row>
    <row r="1588" spans="1:28" x14ac:dyDescent="0.35">
      <c r="A1588" t="s">
        <v>7720</v>
      </c>
      <c r="B1588" t="s">
        <v>80</v>
      </c>
      <c r="C1588" t="s">
        <v>1</v>
      </c>
      <c r="D1588" t="s">
        <v>2924</v>
      </c>
      <c r="E1588" t="s">
        <v>378</v>
      </c>
      <c r="F1588" s="1">
        <v>43541</v>
      </c>
      <c r="G1588" t="s">
        <v>7598</v>
      </c>
      <c r="H1588" t="s">
        <v>6401</v>
      </c>
      <c r="I1588">
        <v>10009</v>
      </c>
      <c r="J1588" t="s">
        <v>3104</v>
      </c>
      <c r="K1588" t="s">
        <v>1887</v>
      </c>
      <c r="L1588" t="s">
        <v>1866</v>
      </c>
      <c r="M1588" s="1">
        <v>43546</v>
      </c>
      <c r="N1588" t="s">
        <v>1861</v>
      </c>
      <c r="O1588" t="s">
        <v>7614</v>
      </c>
      <c r="P1588" t="s">
        <v>1897</v>
      </c>
      <c r="Q1588" t="s">
        <v>7614</v>
      </c>
      <c r="R1588" t="s">
        <v>1889</v>
      </c>
      <c r="S1588">
        <v>3</v>
      </c>
      <c r="T1588">
        <v>0</v>
      </c>
      <c r="U1588">
        <v>2.7</v>
      </c>
      <c r="V1588">
        <v>2.6999999999999993</v>
      </c>
      <c r="W1588">
        <v>1</v>
      </c>
      <c r="X1588">
        <v>15.02</v>
      </c>
      <c r="Y1588">
        <v>15.02</v>
      </c>
      <c r="Z1588">
        <v>15.02</v>
      </c>
      <c r="AA1588">
        <v>15.02</v>
      </c>
      <c r="AB1588">
        <v>12.32</v>
      </c>
    </row>
    <row r="1589" spans="1:28" x14ac:dyDescent="0.35">
      <c r="A1589" t="s">
        <v>7719</v>
      </c>
      <c r="B1589" t="s">
        <v>39</v>
      </c>
      <c r="C1589" t="s">
        <v>1</v>
      </c>
      <c r="D1589" t="s">
        <v>105</v>
      </c>
      <c r="E1589" t="s">
        <v>146</v>
      </c>
      <c r="F1589" s="1">
        <v>43903</v>
      </c>
      <c r="G1589" t="s">
        <v>7613</v>
      </c>
      <c r="H1589" t="s">
        <v>5863</v>
      </c>
      <c r="I1589">
        <v>19134</v>
      </c>
      <c r="J1589" t="s">
        <v>2798</v>
      </c>
      <c r="K1589" t="s">
        <v>1887</v>
      </c>
      <c r="L1589" t="s">
        <v>1866</v>
      </c>
      <c r="M1589" s="1">
        <v>43905</v>
      </c>
      <c r="N1589" t="s">
        <v>1861</v>
      </c>
      <c r="O1589" t="s">
        <v>7614</v>
      </c>
      <c r="P1589" t="s">
        <v>1888</v>
      </c>
      <c r="Q1589" t="s">
        <v>7614</v>
      </c>
      <c r="R1589" t="s">
        <v>1876</v>
      </c>
      <c r="S1589">
        <v>1</v>
      </c>
      <c r="T1589">
        <v>0.7</v>
      </c>
      <c r="U1589">
        <v>-15.44</v>
      </c>
      <c r="V1589">
        <v>38.599999999999987</v>
      </c>
      <c r="W1589">
        <v>5</v>
      </c>
      <c r="X1589">
        <v>23.16</v>
      </c>
      <c r="Y1589">
        <v>77.199999999999989</v>
      </c>
      <c r="Z1589">
        <v>15.439999999999996</v>
      </c>
      <c r="AA1589">
        <v>4.6319999999999997</v>
      </c>
      <c r="AB1589">
        <v>38.6</v>
      </c>
    </row>
    <row r="1590" spans="1:28" x14ac:dyDescent="0.35">
      <c r="A1590" t="s">
        <v>7719</v>
      </c>
      <c r="B1590" t="s">
        <v>39</v>
      </c>
      <c r="C1590" t="s">
        <v>1</v>
      </c>
      <c r="D1590" t="s">
        <v>105</v>
      </c>
      <c r="E1590" t="s">
        <v>15</v>
      </c>
      <c r="F1590" s="1">
        <v>44000</v>
      </c>
      <c r="G1590" t="s">
        <v>7613</v>
      </c>
      <c r="H1590" t="s">
        <v>6421</v>
      </c>
      <c r="I1590">
        <v>19134</v>
      </c>
      <c r="J1590" t="s">
        <v>1170</v>
      </c>
      <c r="K1590" t="s">
        <v>1887</v>
      </c>
      <c r="L1590" t="s">
        <v>1866</v>
      </c>
      <c r="M1590" s="1">
        <v>44002</v>
      </c>
      <c r="N1590" t="s">
        <v>1861</v>
      </c>
      <c r="O1590" t="s">
        <v>7614</v>
      </c>
      <c r="P1590" t="s">
        <v>1888</v>
      </c>
      <c r="Q1590" t="s">
        <v>7614</v>
      </c>
      <c r="R1590" t="s">
        <v>1876</v>
      </c>
      <c r="S1590">
        <v>1</v>
      </c>
      <c r="T1590">
        <v>0.7</v>
      </c>
      <c r="U1590">
        <v>-3.86</v>
      </c>
      <c r="V1590">
        <v>6.9433333333333298</v>
      </c>
      <c r="W1590">
        <v>2</v>
      </c>
      <c r="X1590">
        <v>4.63</v>
      </c>
      <c r="Y1590">
        <v>15.43333333333333</v>
      </c>
      <c r="Z1590">
        <v>7.716666666666665</v>
      </c>
      <c r="AA1590">
        <v>2.3149999999999999</v>
      </c>
      <c r="AB1590">
        <v>8.49</v>
      </c>
    </row>
    <row r="1591" spans="1:28" x14ac:dyDescent="0.35">
      <c r="A1591" t="s">
        <v>7719</v>
      </c>
      <c r="B1591" t="s">
        <v>39</v>
      </c>
      <c r="C1591" t="s">
        <v>1</v>
      </c>
      <c r="D1591" t="s">
        <v>105</v>
      </c>
      <c r="E1591" t="s">
        <v>119</v>
      </c>
      <c r="F1591" s="1">
        <v>43903</v>
      </c>
      <c r="G1591" t="s">
        <v>7613</v>
      </c>
      <c r="H1591" t="s">
        <v>5863</v>
      </c>
      <c r="I1591">
        <v>19134</v>
      </c>
      <c r="J1591" t="s">
        <v>3460</v>
      </c>
      <c r="K1591" t="s">
        <v>1887</v>
      </c>
      <c r="L1591" t="s">
        <v>1866</v>
      </c>
      <c r="M1591" s="1">
        <v>43905</v>
      </c>
      <c r="N1591" t="s">
        <v>1861</v>
      </c>
      <c r="O1591" t="s">
        <v>7614</v>
      </c>
      <c r="P1591" t="s">
        <v>1888</v>
      </c>
      <c r="Q1591" t="s">
        <v>7614</v>
      </c>
      <c r="R1591" t="s">
        <v>1876</v>
      </c>
      <c r="S1591">
        <v>1</v>
      </c>
      <c r="T1591">
        <v>0.7</v>
      </c>
      <c r="U1591">
        <v>-41.52</v>
      </c>
      <c r="V1591">
        <v>79.57999999999997</v>
      </c>
      <c r="W1591">
        <v>1</v>
      </c>
      <c r="X1591">
        <v>51.9</v>
      </c>
      <c r="Y1591">
        <v>172.99999999999997</v>
      </c>
      <c r="Z1591">
        <v>172.99999999999997</v>
      </c>
      <c r="AA1591">
        <v>51.9</v>
      </c>
      <c r="AB1591">
        <v>93.42</v>
      </c>
    </row>
    <row r="1592" spans="1:28" x14ac:dyDescent="0.35">
      <c r="A1592" t="s">
        <v>7719</v>
      </c>
      <c r="B1592" t="s">
        <v>39</v>
      </c>
      <c r="C1592" t="s">
        <v>1</v>
      </c>
      <c r="D1592" t="s">
        <v>2591</v>
      </c>
      <c r="E1592" t="s">
        <v>146</v>
      </c>
      <c r="F1592" s="1">
        <v>44033</v>
      </c>
      <c r="G1592" t="s">
        <v>7613</v>
      </c>
      <c r="H1592" t="s">
        <v>6432</v>
      </c>
      <c r="I1592">
        <v>19134</v>
      </c>
      <c r="J1592" t="s">
        <v>1734</v>
      </c>
      <c r="K1592" t="s">
        <v>1887</v>
      </c>
      <c r="L1592" t="s">
        <v>1866</v>
      </c>
      <c r="M1592" s="1">
        <v>44035</v>
      </c>
      <c r="N1592" t="s">
        <v>1861</v>
      </c>
      <c r="O1592" t="s">
        <v>7614</v>
      </c>
      <c r="P1592" t="s">
        <v>1888</v>
      </c>
      <c r="Q1592" t="s">
        <v>7614</v>
      </c>
      <c r="R1592" t="s">
        <v>1876</v>
      </c>
      <c r="S1592">
        <v>1</v>
      </c>
      <c r="T1592">
        <v>0.7</v>
      </c>
      <c r="U1592">
        <v>-1.29</v>
      </c>
      <c r="V1592">
        <v>3.2366666666666659</v>
      </c>
      <c r="W1592">
        <v>1</v>
      </c>
      <c r="X1592">
        <v>1.94</v>
      </c>
      <c r="Y1592">
        <v>6.4666666666666659</v>
      </c>
      <c r="Z1592">
        <v>6.4666666666666659</v>
      </c>
      <c r="AA1592">
        <v>1.94</v>
      </c>
      <c r="AB1592">
        <v>3.23</v>
      </c>
    </row>
    <row r="1593" spans="1:28" x14ac:dyDescent="0.35">
      <c r="A1593" t="s">
        <v>7719</v>
      </c>
      <c r="B1593" t="s">
        <v>39</v>
      </c>
      <c r="C1593" t="s">
        <v>1</v>
      </c>
      <c r="D1593" t="s">
        <v>2177</v>
      </c>
      <c r="E1593" t="s">
        <v>146</v>
      </c>
      <c r="F1593" s="1">
        <v>44523</v>
      </c>
      <c r="G1593" t="s">
        <v>7613</v>
      </c>
      <c r="H1593" t="s">
        <v>6431</v>
      </c>
      <c r="I1593">
        <v>19120</v>
      </c>
      <c r="J1593" t="s">
        <v>1567</v>
      </c>
      <c r="K1593" t="s">
        <v>1887</v>
      </c>
      <c r="L1593" t="s">
        <v>1866</v>
      </c>
      <c r="M1593" s="1">
        <v>44526</v>
      </c>
      <c r="N1593" t="s">
        <v>1861</v>
      </c>
      <c r="O1593" t="s">
        <v>7614</v>
      </c>
      <c r="P1593" t="s">
        <v>1888</v>
      </c>
      <c r="Q1593" t="s">
        <v>7614</v>
      </c>
      <c r="R1593" t="s">
        <v>1876</v>
      </c>
      <c r="S1593">
        <v>2</v>
      </c>
      <c r="T1593">
        <v>0.7</v>
      </c>
      <c r="U1593">
        <v>-5.98</v>
      </c>
      <c r="V1593">
        <v>11.473333333333329</v>
      </c>
      <c r="W1593">
        <v>1</v>
      </c>
      <c r="X1593">
        <v>7.48</v>
      </c>
      <c r="Y1593">
        <v>24.93333333333333</v>
      </c>
      <c r="Z1593">
        <v>24.93333333333333</v>
      </c>
      <c r="AA1593">
        <v>7.48</v>
      </c>
      <c r="AB1593">
        <v>13.46</v>
      </c>
    </row>
    <row r="1594" spans="1:28" x14ac:dyDescent="0.35">
      <c r="A1594" t="s">
        <v>7719</v>
      </c>
      <c r="B1594" t="s">
        <v>3716</v>
      </c>
      <c r="C1594" t="s">
        <v>1</v>
      </c>
      <c r="D1594" t="s">
        <v>611</v>
      </c>
      <c r="E1594" t="s">
        <v>18</v>
      </c>
      <c r="F1594" s="1">
        <v>44516</v>
      </c>
      <c r="G1594" t="s">
        <v>7598</v>
      </c>
      <c r="H1594" t="s">
        <v>6430</v>
      </c>
      <c r="I1594">
        <v>44035</v>
      </c>
      <c r="J1594" t="s">
        <v>1640</v>
      </c>
      <c r="K1594" t="s">
        <v>1887</v>
      </c>
      <c r="L1594" t="s">
        <v>1866</v>
      </c>
      <c r="M1594" s="1">
        <v>44520</v>
      </c>
      <c r="N1594" t="s">
        <v>1861</v>
      </c>
      <c r="O1594" t="s">
        <v>7614</v>
      </c>
      <c r="P1594" t="s">
        <v>1907</v>
      </c>
      <c r="Q1594" t="s">
        <v>7614</v>
      </c>
      <c r="R1594" t="s">
        <v>1876</v>
      </c>
      <c r="S1594">
        <v>3</v>
      </c>
      <c r="T1594">
        <v>0.7</v>
      </c>
      <c r="U1594">
        <v>-1.4</v>
      </c>
      <c r="V1594">
        <v>2.8466666666666658</v>
      </c>
      <c r="W1594">
        <v>1</v>
      </c>
      <c r="X1594">
        <v>1.82</v>
      </c>
      <c r="Y1594">
        <v>6.0666666666666655</v>
      </c>
      <c r="Z1594">
        <v>6.0666666666666655</v>
      </c>
      <c r="AA1594">
        <v>1.82</v>
      </c>
      <c r="AB1594">
        <v>3.2199999999999998</v>
      </c>
    </row>
    <row r="1595" spans="1:28" x14ac:dyDescent="0.35">
      <c r="A1595" t="s">
        <v>7719</v>
      </c>
      <c r="B1595" t="s">
        <v>39</v>
      </c>
      <c r="C1595" t="s">
        <v>1</v>
      </c>
      <c r="D1595" t="s">
        <v>2951</v>
      </c>
      <c r="E1595" t="s">
        <v>13</v>
      </c>
      <c r="F1595" s="1">
        <v>44437</v>
      </c>
      <c r="G1595" t="s">
        <v>7613</v>
      </c>
      <c r="H1595" t="s">
        <v>6429</v>
      </c>
      <c r="I1595">
        <v>19134</v>
      </c>
      <c r="J1595" t="s">
        <v>3304</v>
      </c>
      <c r="K1595" t="s">
        <v>1887</v>
      </c>
      <c r="L1595" t="s">
        <v>1866</v>
      </c>
      <c r="M1595" s="1">
        <v>44442</v>
      </c>
      <c r="N1595" t="s">
        <v>1861</v>
      </c>
      <c r="O1595" t="s">
        <v>7614</v>
      </c>
      <c r="P1595" t="s">
        <v>1888</v>
      </c>
      <c r="Q1595" t="s">
        <v>7614</v>
      </c>
      <c r="R1595" t="s">
        <v>1874</v>
      </c>
      <c r="S1595">
        <v>3</v>
      </c>
      <c r="T1595">
        <v>0.2</v>
      </c>
      <c r="U1595">
        <v>0.71</v>
      </c>
      <c r="V1595">
        <v>3.0625</v>
      </c>
      <c r="W1595">
        <v>7</v>
      </c>
      <c r="X1595">
        <v>9.41</v>
      </c>
      <c r="Y1595">
        <v>11.762499999999999</v>
      </c>
      <c r="Z1595">
        <v>1.6803571428571429</v>
      </c>
      <c r="AA1595">
        <v>1.3442857142857143</v>
      </c>
      <c r="AB1595">
        <v>8.6999999999999993</v>
      </c>
    </row>
    <row r="1596" spans="1:28" x14ac:dyDescent="0.35">
      <c r="A1596" t="s">
        <v>7719</v>
      </c>
      <c r="B1596" t="s">
        <v>39</v>
      </c>
      <c r="C1596" t="s">
        <v>1</v>
      </c>
      <c r="D1596" t="s">
        <v>3416</v>
      </c>
      <c r="E1596" t="s">
        <v>236</v>
      </c>
      <c r="F1596" s="1">
        <v>44423</v>
      </c>
      <c r="G1596" t="s">
        <v>7613</v>
      </c>
      <c r="H1596" t="s">
        <v>6428</v>
      </c>
      <c r="I1596">
        <v>19120</v>
      </c>
      <c r="J1596" t="s">
        <v>1580</v>
      </c>
      <c r="K1596" t="s">
        <v>1887</v>
      </c>
      <c r="L1596" t="s">
        <v>1866</v>
      </c>
      <c r="M1596" s="1">
        <v>44426</v>
      </c>
      <c r="N1596" t="s">
        <v>1861</v>
      </c>
      <c r="O1596" t="s">
        <v>7614</v>
      </c>
      <c r="P1596" t="s">
        <v>1888</v>
      </c>
      <c r="Q1596" t="s">
        <v>7614</v>
      </c>
      <c r="R1596" t="s">
        <v>1872</v>
      </c>
      <c r="S1596">
        <v>2</v>
      </c>
      <c r="T1596">
        <v>0.2</v>
      </c>
      <c r="U1596">
        <v>-337.81</v>
      </c>
      <c r="V1596">
        <v>112.59749999999985</v>
      </c>
      <c r="W1596">
        <v>6</v>
      </c>
      <c r="X1596">
        <v>1801.63</v>
      </c>
      <c r="Y1596">
        <v>2252.0374999999999</v>
      </c>
      <c r="Z1596">
        <v>375.33958333333334</v>
      </c>
      <c r="AA1596">
        <v>300.2716666666667</v>
      </c>
      <c r="AB1596">
        <v>2139.44</v>
      </c>
    </row>
    <row r="1597" spans="1:28" x14ac:dyDescent="0.35">
      <c r="A1597" t="s">
        <v>7719</v>
      </c>
      <c r="B1597" t="s">
        <v>39</v>
      </c>
      <c r="C1597" t="s">
        <v>1</v>
      </c>
      <c r="D1597" t="s">
        <v>2090</v>
      </c>
      <c r="E1597" t="s">
        <v>21</v>
      </c>
      <c r="F1597" s="1">
        <v>43176</v>
      </c>
      <c r="G1597" t="s">
        <v>7613</v>
      </c>
      <c r="H1597" t="s">
        <v>6427</v>
      </c>
      <c r="I1597">
        <v>19134</v>
      </c>
      <c r="J1597" t="s">
        <v>2091</v>
      </c>
      <c r="K1597" t="s">
        <v>1887</v>
      </c>
      <c r="L1597" t="s">
        <v>1866</v>
      </c>
      <c r="M1597" s="1">
        <v>43179</v>
      </c>
      <c r="N1597" t="s">
        <v>1861</v>
      </c>
      <c r="O1597" t="s">
        <v>7614</v>
      </c>
      <c r="P1597" t="s">
        <v>1888</v>
      </c>
      <c r="Q1597" t="s">
        <v>7614</v>
      </c>
      <c r="R1597" t="s">
        <v>1879</v>
      </c>
      <c r="S1597">
        <v>2</v>
      </c>
      <c r="T1597">
        <v>0.2</v>
      </c>
      <c r="U1597">
        <v>41.15</v>
      </c>
      <c r="V1597">
        <v>72.805000000000007</v>
      </c>
      <c r="W1597">
        <v>6</v>
      </c>
      <c r="X1597">
        <v>126.62</v>
      </c>
      <c r="Y1597">
        <v>158.27500000000001</v>
      </c>
      <c r="Z1597">
        <v>26.379166666666666</v>
      </c>
      <c r="AA1597">
        <v>21.103333333333335</v>
      </c>
      <c r="AB1597">
        <v>85.47</v>
      </c>
    </row>
    <row r="1598" spans="1:28" x14ac:dyDescent="0.35">
      <c r="A1598" t="s">
        <v>7719</v>
      </c>
      <c r="B1598" t="s">
        <v>39</v>
      </c>
      <c r="C1598" t="s">
        <v>1</v>
      </c>
      <c r="D1598" t="s">
        <v>492</v>
      </c>
      <c r="E1598" t="s">
        <v>11</v>
      </c>
      <c r="F1598" s="1">
        <v>43506</v>
      </c>
      <c r="G1598" t="s">
        <v>7598</v>
      </c>
      <c r="H1598" t="s">
        <v>6426</v>
      </c>
      <c r="I1598">
        <v>19143</v>
      </c>
      <c r="J1598" t="s">
        <v>2681</v>
      </c>
      <c r="K1598" t="s">
        <v>1887</v>
      </c>
      <c r="L1598" t="s">
        <v>1866</v>
      </c>
      <c r="M1598" s="1">
        <v>43510</v>
      </c>
      <c r="N1598" t="s">
        <v>1861</v>
      </c>
      <c r="O1598" t="s">
        <v>7614</v>
      </c>
      <c r="P1598" t="s">
        <v>1888</v>
      </c>
      <c r="Q1598" t="s">
        <v>7614</v>
      </c>
      <c r="R1598" t="s">
        <v>1872</v>
      </c>
      <c r="S1598">
        <v>3</v>
      </c>
      <c r="T1598">
        <v>0.2</v>
      </c>
      <c r="U1598">
        <v>7.72</v>
      </c>
      <c r="V1598">
        <v>27.029999999999987</v>
      </c>
      <c r="W1598">
        <v>5</v>
      </c>
      <c r="X1598">
        <v>77.239999999999995</v>
      </c>
      <c r="Y1598">
        <v>96.549999999999983</v>
      </c>
      <c r="Z1598">
        <v>19.309999999999999</v>
      </c>
      <c r="AA1598">
        <v>15.447999999999999</v>
      </c>
      <c r="AB1598">
        <v>69.52</v>
      </c>
    </row>
    <row r="1599" spans="1:28" x14ac:dyDescent="0.35">
      <c r="A1599" t="s">
        <v>7719</v>
      </c>
      <c r="B1599" t="s">
        <v>39</v>
      </c>
      <c r="C1599" t="s">
        <v>1</v>
      </c>
      <c r="D1599" t="s">
        <v>105</v>
      </c>
      <c r="E1599" t="s">
        <v>102</v>
      </c>
      <c r="F1599" s="1">
        <v>43903</v>
      </c>
      <c r="G1599" t="s">
        <v>7613</v>
      </c>
      <c r="H1599" t="s">
        <v>5863</v>
      </c>
      <c r="I1599">
        <v>19134</v>
      </c>
      <c r="J1599" t="s">
        <v>2225</v>
      </c>
      <c r="K1599" t="s">
        <v>1887</v>
      </c>
      <c r="L1599" t="s">
        <v>1866</v>
      </c>
      <c r="M1599" s="1">
        <v>43905</v>
      </c>
      <c r="N1599" t="s">
        <v>1861</v>
      </c>
      <c r="O1599" t="s">
        <v>7614</v>
      </c>
      <c r="P1599" t="s">
        <v>1888</v>
      </c>
      <c r="Q1599" t="s">
        <v>7614</v>
      </c>
      <c r="R1599" t="s">
        <v>1872</v>
      </c>
      <c r="S1599">
        <v>1</v>
      </c>
      <c r="T1599">
        <v>0.2</v>
      </c>
      <c r="U1599">
        <v>-138.13999999999999</v>
      </c>
      <c r="V1599">
        <v>0</v>
      </c>
      <c r="W1599">
        <v>5</v>
      </c>
      <c r="X1599">
        <v>552.55999999999995</v>
      </c>
      <c r="Y1599">
        <v>690.69999999999993</v>
      </c>
      <c r="Z1599">
        <v>138.13999999999999</v>
      </c>
      <c r="AA1599">
        <v>110.51199999999999</v>
      </c>
      <c r="AB1599">
        <v>690.69999999999993</v>
      </c>
    </row>
    <row r="1600" spans="1:28" x14ac:dyDescent="0.35">
      <c r="A1600" t="s">
        <v>7719</v>
      </c>
      <c r="B1600" t="s">
        <v>39</v>
      </c>
      <c r="C1600" t="s">
        <v>1</v>
      </c>
      <c r="D1600" t="s">
        <v>105</v>
      </c>
      <c r="E1600" t="s">
        <v>18</v>
      </c>
      <c r="F1600" s="1">
        <v>43903</v>
      </c>
      <c r="G1600" t="s">
        <v>7613</v>
      </c>
      <c r="H1600" t="s">
        <v>5863</v>
      </c>
      <c r="I1600">
        <v>19134</v>
      </c>
      <c r="J1600" t="s">
        <v>3043</v>
      </c>
      <c r="K1600" t="s">
        <v>1887</v>
      </c>
      <c r="L1600" t="s">
        <v>1866</v>
      </c>
      <c r="M1600" s="1">
        <v>43905</v>
      </c>
      <c r="N1600" t="s">
        <v>1861</v>
      </c>
      <c r="O1600" t="s">
        <v>7614</v>
      </c>
      <c r="P1600" t="s">
        <v>1888</v>
      </c>
      <c r="Q1600" t="s">
        <v>7614</v>
      </c>
      <c r="R1600" t="s">
        <v>1879</v>
      </c>
      <c r="S1600">
        <v>1</v>
      </c>
      <c r="T1600">
        <v>0.2</v>
      </c>
      <c r="U1600">
        <v>13.92</v>
      </c>
      <c r="V1600">
        <v>24.229999999999997</v>
      </c>
      <c r="W1600">
        <v>5</v>
      </c>
      <c r="X1600">
        <v>41.24</v>
      </c>
      <c r="Y1600">
        <v>51.55</v>
      </c>
      <c r="Z1600">
        <v>10.31</v>
      </c>
      <c r="AA1600">
        <v>8.2480000000000011</v>
      </c>
      <c r="AB1600">
        <v>27.32</v>
      </c>
    </row>
    <row r="1601" spans="1:28" x14ac:dyDescent="0.35">
      <c r="A1601" t="s">
        <v>7719</v>
      </c>
      <c r="B1601" t="s">
        <v>80</v>
      </c>
      <c r="C1601" t="s">
        <v>1</v>
      </c>
      <c r="D1601" t="s">
        <v>162</v>
      </c>
      <c r="E1601" t="s">
        <v>146</v>
      </c>
      <c r="F1601" s="1">
        <v>43855</v>
      </c>
      <c r="G1601" t="s">
        <v>7613</v>
      </c>
      <c r="H1601" t="s">
        <v>5840</v>
      </c>
      <c r="I1601">
        <v>10024</v>
      </c>
      <c r="J1601" t="s">
        <v>1948</v>
      </c>
      <c r="K1601" t="s">
        <v>1887</v>
      </c>
      <c r="L1601" t="s">
        <v>1866</v>
      </c>
      <c r="M1601" s="1">
        <v>43858</v>
      </c>
      <c r="N1601" t="s">
        <v>1861</v>
      </c>
      <c r="O1601" t="s">
        <v>7614</v>
      </c>
      <c r="P1601" t="s">
        <v>1897</v>
      </c>
      <c r="Q1601" t="s">
        <v>7614</v>
      </c>
      <c r="R1601" t="s">
        <v>1876</v>
      </c>
      <c r="S1601">
        <v>2</v>
      </c>
      <c r="T1601">
        <v>0.2</v>
      </c>
      <c r="U1601">
        <v>15.09</v>
      </c>
      <c r="V1601">
        <v>25.869999999999994</v>
      </c>
      <c r="W1601">
        <v>5</v>
      </c>
      <c r="X1601">
        <v>43.12</v>
      </c>
      <c r="Y1601">
        <v>53.899999999999991</v>
      </c>
      <c r="Z1601">
        <v>10.779999999999998</v>
      </c>
      <c r="AA1601">
        <v>8.6239999999999988</v>
      </c>
      <c r="AB1601">
        <v>28.029999999999998</v>
      </c>
    </row>
    <row r="1602" spans="1:28" x14ac:dyDescent="0.35">
      <c r="A1602" t="s">
        <v>7719</v>
      </c>
      <c r="B1602" t="s">
        <v>655</v>
      </c>
      <c r="C1602" t="s">
        <v>1</v>
      </c>
      <c r="D1602" t="s">
        <v>281</v>
      </c>
      <c r="E1602" t="s">
        <v>229</v>
      </c>
      <c r="F1602" s="1">
        <v>44348</v>
      </c>
      <c r="G1602" t="s">
        <v>7613</v>
      </c>
      <c r="H1602" t="s">
        <v>6425</v>
      </c>
      <c r="I1602">
        <v>43615</v>
      </c>
      <c r="J1602" t="s">
        <v>3118</v>
      </c>
      <c r="K1602" t="s">
        <v>1887</v>
      </c>
      <c r="L1602" t="s">
        <v>1866</v>
      </c>
      <c r="M1602" s="1">
        <v>44352</v>
      </c>
      <c r="N1602" t="s">
        <v>1861</v>
      </c>
      <c r="O1602" t="s">
        <v>7614</v>
      </c>
      <c r="P1602" t="s">
        <v>1907</v>
      </c>
      <c r="Q1602" t="s">
        <v>7614</v>
      </c>
      <c r="R1602" t="s">
        <v>1877</v>
      </c>
      <c r="S1602">
        <v>3</v>
      </c>
      <c r="T1602">
        <v>0.2</v>
      </c>
      <c r="U1602">
        <v>1.31</v>
      </c>
      <c r="V1602">
        <v>5.6799999999999962</v>
      </c>
      <c r="W1602">
        <v>5</v>
      </c>
      <c r="X1602">
        <v>17.48</v>
      </c>
      <c r="Y1602">
        <v>21.849999999999998</v>
      </c>
      <c r="Z1602">
        <v>4.37</v>
      </c>
      <c r="AA1602">
        <v>3.496</v>
      </c>
      <c r="AB1602">
        <v>16.170000000000002</v>
      </c>
    </row>
    <row r="1603" spans="1:28" x14ac:dyDescent="0.35">
      <c r="A1603" t="s">
        <v>7719</v>
      </c>
      <c r="B1603" t="s">
        <v>39</v>
      </c>
      <c r="C1603" t="s">
        <v>1</v>
      </c>
      <c r="D1603" t="s">
        <v>525</v>
      </c>
      <c r="E1603" t="s">
        <v>21</v>
      </c>
      <c r="F1603" s="1">
        <v>44113</v>
      </c>
      <c r="G1603" t="s">
        <v>7613</v>
      </c>
      <c r="H1603" t="s">
        <v>5861</v>
      </c>
      <c r="I1603">
        <v>19143</v>
      </c>
      <c r="J1603" t="s">
        <v>2160</v>
      </c>
      <c r="K1603" t="s">
        <v>1887</v>
      </c>
      <c r="L1603" t="s">
        <v>1866</v>
      </c>
      <c r="M1603" s="1">
        <v>44115</v>
      </c>
      <c r="N1603" t="s">
        <v>1861</v>
      </c>
      <c r="O1603" t="s">
        <v>7614</v>
      </c>
      <c r="P1603" t="s">
        <v>1888</v>
      </c>
      <c r="Q1603" t="s">
        <v>7614</v>
      </c>
      <c r="R1603" t="s">
        <v>1879</v>
      </c>
      <c r="S1603">
        <v>1</v>
      </c>
      <c r="T1603">
        <v>0.2</v>
      </c>
      <c r="U1603">
        <v>5.98</v>
      </c>
      <c r="V1603">
        <v>10.765000000000001</v>
      </c>
      <c r="W1603">
        <v>4</v>
      </c>
      <c r="X1603">
        <v>19.14</v>
      </c>
      <c r="Y1603">
        <v>23.925000000000001</v>
      </c>
      <c r="Z1603">
        <v>5.9812500000000002</v>
      </c>
      <c r="AA1603">
        <v>4.7850000000000001</v>
      </c>
      <c r="AB1603">
        <v>13.16</v>
      </c>
    </row>
    <row r="1604" spans="1:28" x14ac:dyDescent="0.35">
      <c r="A1604" t="s">
        <v>7719</v>
      </c>
      <c r="B1604" t="s">
        <v>83</v>
      </c>
      <c r="C1604" t="s">
        <v>1</v>
      </c>
      <c r="D1604" t="s">
        <v>156</v>
      </c>
      <c r="E1604" t="s">
        <v>21</v>
      </c>
      <c r="F1604" s="1">
        <v>43644</v>
      </c>
      <c r="G1604" t="s">
        <v>7613</v>
      </c>
      <c r="H1604" t="s">
        <v>5869</v>
      </c>
      <c r="I1604">
        <v>45373</v>
      </c>
      <c r="J1604" t="s">
        <v>1245</v>
      </c>
      <c r="K1604" t="s">
        <v>1887</v>
      </c>
      <c r="L1604" t="s">
        <v>1866</v>
      </c>
      <c r="M1604" s="1">
        <v>43649</v>
      </c>
      <c r="N1604" t="s">
        <v>1861</v>
      </c>
      <c r="O1604" t="s">
        <v>7614</v>
      </c>
      <c r="P1604" t="s">
        <v>1907</v>
      </c>
      <c r="Q1604" t="s">
        <v>7614</v>
      </c>
      <c r="R1604" t="s">
        <v>1879</v>
      </c>
      <c r="S1604">
        <v>3</v>
      </c>
      <c r="T1604">
        <v>0.2</v>
      </c>
      <c r="U1604">
        <v>5.44</v>
      </c>
      <c r="V1604">
        <v>9.3275000000000006</v>
      </c>
      <c r="W1604">
        <v>3</v>
      </c>
      <c r="X1604">
        <v>15.55</v>
      </c>
      <c r="Y1604">
        <v>19.4375</v>
      </c>
      <c r="Z1604">
        <v>6.479166666666667</v>
      </c>
      <c r="AA1604">
        <v>5.1833333333333336</v>
      </c>
      <c r="AB1604">
        <v>10.11</v>
      </c>
    </row>
    <row r="1605" spans="1:28" x14ac:dyDescent="0.35">
      <c r="A1605" t="s">
        <v>7719</v>
      </c>
      <c r="B1605" t="s">
        <v>111</v>
      </c>
      <c r="C1605" t="s">
        <v>1</v>
      </c>
      <c r="D1605" t="s">
        <v>254</v>
      </c>
      <c r="E1605" t="s">
        <v>21</v>
      </c>
      <c r="F1605" s="1">
        <v>43823</v>
      </c>
      <c r="G1605" t="s">
        <v>7613</v>
      </c>
      <c r="H1605" t="s">
        <v>1054</v>
      </c>
      <c r="I1605">
        <v>14609</v>
      </c>
      <c r="J1605" t="s">
        <v>1749</v>
      </c>
      <c r="K1605" t="s">
        <v>1887</v>
      </c>
      <c r="L1605" t="s">
        <v>1866</v>
      </c>
      <c r="M1605" s="1">
        <v>43825</v>
      </c>
      <c r="N1605" t="s">
        <v>1891</v>
      </c>
      <c r="O1605" t="s">
        <v>7675</v>
      </c>
      <c r="P1605" t="s">
        <v>1897</v>
      </c>
      <c r="Q1605" t="s">
        <v>7675</v>
      </c>
      <c r="R1605" t="s">
        <v>1879</v>
      </c>
      <c r="S1605">
        <v>1</v>
      </c>
      <c r="T1605">
        <v>0</v>
      </c>
      <c r="U1605">
        <v>63.74</v>
      </c>
      <c r="V1605">
        <v>63.740000000000009</v>
      </c>
      <c r="W1605">
        <v>7</v>
      </c>
      <c r="X1605">
        <v>132.79</v>
      </c>
      <c r="Y1605">
        <v>132.79</v>
      </c>
      <c r="Z1605">
        <v>18.97</v>
      </c>
      <c r="AA1605">
        <v>18.97</v>
      </c>
      <c r="AB1605">
        <v>69.049999999999983</v>
      </c>
    </row>
    <row r="1606" spans="1:28" x14ac:dyDescent="0.35">
      <c r="A1606" t="s">
        <v>7719</v>
      </c>
      <c r="B1606" t="s">
        <v>111</v>
      </c>
      <c r="C1606" t="s">
        <v>1</v>
      </c>
      <c r="D1606" t="s">
        <v>254</v>
      </c>
      <c r="E1606" t="s">
        <v>21</v>
      </c>
      <c r="F1606" s="1">
        <v>43823</v>
      </c>
      <c r="G1606" t="s">
        <v>7613</v>
      </c>
      <c r="H1606" t="s">
        <v>1054</v>
      </c>
      <c r="I1606">
        <v>14609</v>
      </c>
      <c r="J1606" t="s">
        <v>1174</v>
      </c>
      <c r="K1606" t="s">
        <v>1887</v>
      </c>
      <c r="L1606" t="s">
        <v>1866</v>
      </c>
      <c r="M1606" s="1">
        <v>43825</v>
      </c>
      <c r="N1606" t="s">
        <v>1891</v>
      </c>
      <c r="O1606" t="s">
        <v>7675</v>
      </c>
      <c r="P1606" t="s">
        <v>1897</v>
      </c>
      <c r="Q1606" t="s">
        <v>7675</v>
      </c>
      <c r="R1606" t="s">
        <v>1879</v>
      </c>
      <c r="S1606">
        <v>1</v>
      </c>
      <c r="T1606">
        <v>0</v>
      </c>
      <c r="U1606">
        <v>6.22</v>
      </c>
      <c r="V1606">
        <v>6.22</v>
      </c>
      <c r="W1606">
        <v>2</v>
      </c>
      <c r="X1606">
        <v>12.96</v>
      </c>
      <c r="Y1606">
        <v>12.96</v>
      </c>
      <c r="Z1606">
        <v>6.48</v>
      </c>
      <c r="AA1606">
        <v>6.48</v>
      </c>
      <c r="AB1606">
        <v>6.7400000000000011</v>
      </c>
    </row>
    <row r="1607" spans="1:28" x14ac:dyDescent="0.35">
      <c r="A1607" t="s">
        <v>7719</v>
      </c>
      <c r="B1607" t="s">
        <v>111</v>
      </c>
      <c r="C1607" t="s">
        <v>1</v>
      </c>
      <c r="D1607" t="s">
        <v>254</v>
      </c>
      <c r="E1607" t="s">
        <v>592</v>
      </c>
      <c r="F1607" s="1">
        <v>43823</v>
      </c>
      <c r="G1607" t="s">
        <v>7613</v>
      </c>
      <c r="H1607" t="s">
        <v>1054</v>
      </c>
      <c r="I1607">
        <v>14609</v>
      </c>
      <c r="J1607" t="s">
        <v>1750</v>
      </c>
      <c r="K1607" t="s">
        <v>1887</v>
      </c>
      <c r="L1607" t="s">
        <v>1866</v>
      </c>
      <c r="M1607" s="1">
        <v>43825</v>
      </c>
      <c r="N1607" t="s">
        <v>1891</v>
      </c>
      <c r="O1607" t="s">
        <v>7675</v>
      </c>
      <c r="P1607" t="s">
        <v>1897</v>
      </c>
      <c r="Q1607" t="s">
        <v>7675</v>
      </c>
      <c r="R1607" t="s">
        <v>1868</v>
      </c>
      <c r="S1607">
        <v>1</v>
      </c>
      <c r="T1607">
        <v>0</v>
      </c>
      <c r="U1607">
        <v>10.35</v>
      </c>
      <c r="V1607">
        <v>10.35</v>
      </c>
      <c r="W1607">
        <v>7</v>
      </c>
      <c r="X1607">
        <v>21.56</v>
      </c>
      <c r="Y1607">
        <v>21.56</v>
      </c>
      <c r="Z1607">
        <v>3.0799999999999996</v>
      </c>
      <c r="AA1607">
        <v>3.0799999999999996</v>
      </c>
      <c r="AB1607">
        <v>11.209999999999999</v>
      </c>
    </row>
    <row r="1608" spans="1:28" x14ac:dyDescent="0.35">
      <c r="A1608" t="s">
        <v>7719</v>
      </c>
      <c r="B1608" t="s">
        <v>83</v>
      </c>
      <c r="C1608" t="s">
        <v>1</v>
      </c>
      <c r="D1608" t="s">
        <v>2226</v>
      </c>
      <c r="E1608" t="s">
        <v>2222</v>
      </c>
      <c r="F1608" s="1">
        <v>43212</v>
      </c>
      <c r="G1608" t="s">
        <v>7613</v>
      </c>
      <c r="H1608" t="s">
        <v>6418</v>
      </c>
      <c r="I1608">
        <v>12180</v>
      </c>
      <c r="J1608" t="s">
        <v>2227</v>
      </c>
      <c r="K1608" t="s">
        <v>1887</v>
      </c>
      <c r="L1608" t="s">
        <v>1866</v>
      </c>
      <c r="M1608" s="1">
        <v>43214</v>
      </c>
      <c r="N1608" t="s">
        <v>1861</v>
      </c>
      <c r="O1608" t="s">
        <v>7614</v>
      </c>
      <c r="P1608" t="s">
        <v>1897</v>
      </c>
      <c r="Q1608" t="s">
        <v>7614</v>
      </c>
      <c r="R1608" t="s">
        <v>1876</v>
      </c>
      <c r="S1608">
        <v>1</v>
      </c>
      <c r="T1608">
        <v>0.2</v>
      </c>
      <c r="U1608">
        <v>3.35</v>
      </c>
      <c r="V1608">
        <v>5.8274999999999988</v>
      </c>
      <c r="W1608">
        <v>3</v>
      </c>
      <c r="X1608">
        <v>9.91</v>
      </c>
      <c r="Y1608">
        <v>12.387499999999999</v>
      </c>
      <c r="Z1608">
        <v>4.1291666666666664</v>
      </c>
      <c r="AA1608">
        <v>3.3033333333333332</v>
      </c>
      <c r="AB1608">
        <v>6.5600000000000005</v>
      </c>
    </row>
    <row r="1609" spans="1:28" x14ac:dyDescent="0.35">
      <c r="A1609" t="s">
        <v>7719</v>
      </c>
      <c r="B1609" t="s">
        <v>80</v>
      </c>
      <c r="C1609" t="s">
        <v>1</v>
      </c>
      <c r="D1609" t="s">
        <v>1992</v>
      </c>
      <c r="E1609" t="s">
        <v>146</v>
      </c>
      <c r="F1609" s="1">
        <v>44184</v>
      </c>
      <c r="G1609" t="s">
        <v>7613</v>
      </c>
      <c r="H1609" t="s">
        <v>6394</v>
      </c>
      <c r="I1609">
        <v>10035</v>
      </c>
      <c r="J1609" t="s">
        <v>2614</v>
      </c>
      <c r="K1609" t="s">
        <v>1887</v>
      </c>
      <c r="L1609" t="s">
        <v>1866</v>
      </c>
      <c r="M1609" s="1">
        <v>44189</v>
      </c>
      <c r="N1609" t="s">
        <v>1861</v>
      </c>
      <c r="O1609" t="s">
        <v>7614</v>
      </c>
      <c r="P1609" t="s">
        <v>1897</v>
      </c>
      <c r="Q1609" t="s">
        <v>7614</v>
      </c>
      <c r="R1609" t="s">
        <v>1876</v>
      </c>
      <c r="S1609">
        <v>3</v>
      </c>
      <c r="T1609">
        <v>0.2</v>
      </c>
      <c r="U1609">
        <v>11.56</v>
      </c>
      <c r="V1609">
        <v>20.122500000000002</v>
      </c>
      <c r="W1609">
        <v>3</v>
      </c>
      <c r="X1609">
        <v>34.25</v>
      </c>
      <c r="Y1609">
        <v>42.8125</v>
      </c>
      <c r="Z1609">
        <v>14.270833333333332</v>
      </c>
      <c r="AA1609">
        <v>11.416666666666666</v>
      </c>
      <c r="AB1609">
        <v>22.689999999999998</v>
      </c>
    </row>
    <row r="1610" spans="1:28" x14ac:dyDescent="0.35">
      <c r="A1610" t="s">
        <v>7719</v>
      </c>
      <c r="B1610" t="s">
        <v>80</v>
      </c>
      <c r="C1610" t="s">
        <v>1</v>
      </c>
      <c r="D1610" t="s">
        <v>3298</v>
      </c>
      <c r="E1610" t="s">
        <v>146</v>
      </c>
      <c r="F1610" s="1">
        <v>43723</v>
      </c>
      <c r="G1610" t="s">
        <v>7613</v>
      </c>
      <c r="H1610" t="s">
        <v>5855</v>
      </c>
      <c r="I1610">
        <v>10035</v>
      </c>
      <c r="J1610" t="s">
        <v>3180</v>
      </c>
      <c r="K1610" t="s">
        <v>1887</v>
      </c>
      <c r="L1610" t="s">
        <v>1866</v>
      </c>
      <c r="M1610" s="1">
        <v>43727</v>
      </c>
      <c r="N1610" t="s">
        <v>1861</v>
      </c>
      <c r="O1610" t="s">
        <v>7614</v>
      </c>
      <c r="P1610" t="s">
        <v>1897</v>
      </c>
      <c r="Q1610" t="s">
        <v>7614</v>
      </c>
      <c r="R1610" t="s">
        <v>1876</v>
      </c>
      <c r="S1610">
        <v>3</v>
      </c>
      <c r="T1610">
        <v>0.2</v>
      </c>
      <c r="U1610">
        <v>29.95</v>
      </c>
      <c r="V1610">
        <v>49.917500000000004</v>
      </c>
      <c r="W1610">
        <v>3</v>
      </c>
      <c r="X1610">
        <v>79.87</v>
      </c>
      <c r="Y1610">
        <v>99.837500000000006</v>
      </c>
      <c r="Z1610">
        <v>33.279166666666669</v>
      </c>
      <c r="AA1610">
        <v>26.623333333333335</v>
      </c>
      <c r="AB1610">
        <v>49.92</v>
      </c>
    </row>
    <row r="1611" spans="1:28" x14ac:dyDescent="0.35">
      <c r="A1611" t="s">
        <v>7719</v>
      </c>
      <c r="B1611" t="s">
        <v>80</v>
      </c>
      <c r="C1611" t="s">
        <v>1</v>
      </c>
      <c r="D1611" t="s">
        <v>595</v>
      </c>
      <c r="E1611" t="s">
        <v>16</v>
      </c>
      <c r="F1611" s="1">
        <v>44061</v>
      </c>
      <c r="G1611" t="s">
        <v>7613</v>
      </c>
      <c r="H1611" t="s">
        <v>1057</v>
      </c>
      <c r="I1611">
        <v>10024</v>
      </c>
      <c r="J1611" t="s">
        <v>1752</v>
      </c>
      <c r="K1611" t="s">
        <v>1887</v>
      </c>
      <c r="L1611" t="s">
        <v>1866</v>
      </c>
      <c r="M1611" s="1">
        <v>44066</v>
      </c>
      <c r="N1611" t="s">
        <v>1861</v>
      </c>
      <c r="O1611" t="s">
        <v>7614</v>
      </c>
      <c r="P1611" t="s">
        <v>1897</v>
      </c>
      <c r="Q1611" t="s">
        <v>7614</v>
      </c>
      <c r="R1611" t="s">
        <v>1877</v>
      </c>
      <c r="S1611">
        <v>3</v>
      </c>
      <c r="T1611">
        <v>0</v>
      </c>
      <c r="U1611">
        <v>99.49</v>
      </c>
      <c r="V1611">
        <v>99.490000000000009</v>
      </c>
      <c r="W1611">
        <v>9</v>
      </c>
      <c r="X1611">
        <v>355.32</v>
      </c>
      <c r="Y1611">
        <v>355.32</v>
      </c>
      <c r="Z1611">
        <v>39.479999999999997</v>
      </c>
      <c r="AA1611">
        <v>39.479999999999997</v>
      </c>
      <c r="AB1611">
        <v>255.82999999999998</v>
      </c>
    </row>
    <row r="1612" spans="1:28" x14ac:dyDescent="0.35">
      <c r="A1612" t="s">
        <v>7719</v>
      </c>
      <c r="B1612" t="s">
        <v>80</v>
      </c>
      <c r="C1612" t="s">
        <v>1</v>
      </c>
      <c r="D1612" t="s">
        <v>2828</v>
      </c>
      <c r="E1612" t="s">
        <v>38</v>
      </c>
      <c r="F1612" s="1">
        <v>44026</v>
      </c>
      <c r="G1612" t="s">
        <v>7598</v>
      </c>
      <c r="H1612" t="s">
        <v>5860</v>
      </c>
      <c r="I1612">
        <v>10009</v>
      </c>
      <c r="J1612" t="s">
        <v>1448</v>
      </c>
      <c r="K1612" t="s">
        <v>1887</v>
      </c>
      <c r="L1612" t="s">
        <v>1866</v>
      </c>
      <c r="M1612" s="1">
        <v>44030</v>
      </c>
      <c r="N1612" t="s">
        <v>1861</v>
      </c>
      <c r="O1612" t="s">
        <v>7614</v>
      </c>
      <c r="P1612" t="s">
        <v>1897</v>
      </c>
      <c r="Q1612" t="s">
        <v>7614</v>
      </c>
      <c r="R1612" t="s">
        <v>1876</v>
      </c>
      <c r="S1612">
        <v>3</v>
      </c>
      <c r="T1612">
        <v>0.2</v>
      </c>
      <c r="U1612">
        <v>3.2</v>
      </c>
      <c r="V1612">
        <v>5.4850000000000003</v>
      </c>
      <c r="W1612">
        <v>3</v>
      </c>
      <c r="X1612">
        <v>9.14</v>
      </c>
      <c r="Y1612">
        <v>11.425000000000001</v>
      </c>
      <c r="Z1612">
        <v>3.8083333333333336</v>
      </c>
      <c r="AA1612">
        <v>3.0466666666666669</v>
      </c>
      <c r="AB1612">
        <v>5.94</v>
      </c>
    </row>
    <row r="1613" spans="1:28" x14ac:dyDescent="0.35">
      <c r="A1613" t="s">
        <v>7719</v>
      </c>
      <c r="B1613" t="s">
        <v>80</v>
      </c>
      <c r="C1613" t="s">
        <v>1</v>
      </c>
      <c r="D1613" t="s">
        <v>3269</v>
      </c>
      <c r="E1613" t="s">
        <v>146</v>
      </c>
      <c r="F1613" s="1">
        <v>44461</v>
      </c>
      <c r="G1613" t="s">
        <v>7613</v>
      </c>
      <c r="H1613" t="s">
        <v>6424</v>
      </c>
      <c r="I1613">
        <v>10009</v>
      </c>
      <c r="J1613" t="s">
        <v>2262</v>
      </c>
      <c r="K1613" t="s">
        <v>1887</v>
      </c>
      <c r="L1613" t="s">
        <v>1866</v>
      </c>
      <c r="M1613" s="1">
        <v>44464</v>
      </c>
      <c r="N1613" t="s">
        <v>1861</v>
      </c>
      <c r="O1613" t="s">
        <v>7614</v>
      </c>
      <c r="P1613" t="s">
        <v>1897</v>
      </c>
      <c r="Q1613" t="s">
        <v>7614</v>
      </c>
      <c r="R1613" t="s">
        <v>1876</v>
      </c>
      <c r="S1613">
        <v>2</v>
      </c>
      <c r="T1613">
        <v>0.2</v>
      </c>
      <c r="U1613">
        <v>14.56</v>
      </c>
      <c r="V1613">
        <v>24.604999999999997</v>
      </c>
      <c r="W1613">
        <v>3</v>
      </c>
      <c r="X1613">
        <v>40.18</v>
      </c>
      <c r="Y1613">
        <v>50.224999999999994</v>
      </c>
      <c r="Z1613">
        <v>16.741666666666664</v>
      </c>
      <c r="AA1613">
        <v>13.393333333333333</v>
      </c>
      <c r="AB1613">
        <v>25.619999999999997</v>
      </c>
    </row>
    <row r="1614" spans="1:28" x14ac:dyDescent="0.35">
      <c r="A1614" t="s">
        <v>7719</v>
      </c>
      <c r="B1614" t="s">
        <v>39</v>
      </c>
      <c r="C1614" t="s">
        <v>1</v>
      </c>
      <c r="D1614" t="s">
        <v>105</v>
      </c>
      <c r="E1614" t="s">
        <v>2327</v>
      </c>
      <c r="F1614" s="1">
        <v>44000</v>
      </c>
      <c r="G1614" t="s">
        <v>7613</v>
      </c>
      <c r="H1614" t="s">
        <v>6421</v>
      </c>
      <c r="I1614">
        <v>19134</v>
      </c>
      <c r="J1614" t="s">
        <v>2328</v>
      </c>
      <c r="K1614" t="s">
        <v>1887</v>
      </c>
      <c r="L1614" t="s">
        <v>1866</v>
      </c>
      <c r="M1614" s="1">
        <v>44002</v>
      </c>
      <c r="N1614" t="s">
        <v>1861</v>
      </c>
      <c r="O1614" t="s">
        <v>7614</v>
      </c>
      <c r="P1614" t="s">
        <v>1888</v>
      </c>
      <c r="Q1614" t="s">
        <v>7614</v>
      </c>
      <c r="R1614" t="s">
        <v>1877</v>
      </c>
      <c r="S1614">
        <v>1</v>
      </c>
      <c r="T1614">
        <v>0.2</v>
      </c>
      <c r="U1614">
        <v>90.72</v>
      </c>
      <c r="V1614">
        <v>204.12</v>
      </c>
      <c r="W1614">
        <v>3</v>
      </c>
      <c r="X1614">
        <v>453.6</v>
      </c>
      <c r="Y1614">
        <v>567</v>
      </c>
      <c r="Z1614">
        <v>189</v>
      </c>
      <c r="AA1614">
        <v>151.20000000000002</v>
      </c>
      <c r="AB1614">
        <v>362.88</v>
      </c>
    </row>
    <row r="1615" spans="1:28" x14ac:dyDescent="0.35">
      <c r="A1615" t="s">
        <v>7719</v>
      </c>
      <c r="B1615" t="s">
        <v>39</v>
      </c>
      <c r="C1615" t="s">
        <v>1</v>
      </c>
      <c r="D1615" t="s">
        <v>2718</v>
      </c>
      <c r="E1615" t="s">
        <v>16</v>
      </c>
      <c r="F1615" s="1">
        <v>43369</v>
      </c>
      <c r="G1615" t="s">
        <v>7613</v>
      </c>
      <c r="H1615" t="s">
        <v>6423</v>
      </c>
      <c r="I1615">
        <v>19134</v>
      </c>
      <c r="J1615" t="s">
        <v>2719</v>
      </c>
      <c r="K1615" t="s">
        <v>1887</v>
      </c>
      <c r="L1615" t="s">
        <v>1866</v>
      </c>
      <c r="M1615" s="1">
        <v>43374</v>
      </c>
      <c r="N1615" t="s">
        <v>1861</v>
      </c>
      <c r="O1615" t="s">
        <v>7614</v>
      </c>
      <c r="P1615" t="s">
        <v>1888</v>
      </c>
      <c r="Q1615" t="s">
        <v>7614</v>
      </c>
      <c r="R1615" t="s">
        <v>1877</v>
      </c>
      <c r="S1615">
        <v>3</v>
      </c>
      <c r="T1615">
        <v>0.2</v>
      </c>
      <c r="U1615">
        <v>14.4</v>
      </c>
      <c r="V1615">
        <v>50.387499999999989</v>
      </c>
      <c r="W1615">
        <v>3</v>
      </c>
      <c r="X1615">
        <v>143.94999999999999</v>
      </c>
      <c r="Y1615">
        <v>179.93749999999997</v>
      </c>
      <c r="Z1615">
        <v>59.979166666666657</v>
      </c>
      <c r="AA1615">
        <v>47.983333333333327</v>
      </c>
      <c r="AB1615">
        <v>129.54999999999998</v>
      </c>
    </row>
    <row r="1616" spans="1:28" x14ac:dyDescent="0.35">
      <c r="A1616" t="s">
        <v>7719</v>
      </c>
      <c r="B1616" t="s">
        <v>140</v>
      </c>
      <c r="C1616" t="s">
        <v>1</v>
      </c>
      <c r="D1616" t="s">
        <v>520</v>
      </c>
      <c r="E1616" t="s">
        <v>18</v>
      </c>
      <c r="F1616" s="1">
        <v>44502</v>
      </c>
      <c r="G1616" t="s">
        <v>7613</v>
      </c>
      <c r="H1616" t="s">
        <v>6422</v>
      </c>
      <c r="I1616">
        <v>43229</v>
      </c>
      <c r="J1616" t="s">
        <v>7602</v>
      </c>
      <c r="K1616" t="s">
        <v>1887</v>
      </c>
      <c r="L1616" t="s">
        <v>1866</v>
      </c>
      <c r="M1616" s="1">
        <v>44506</v>
      </c>
      <c r="N1616" t="s">
        <v>1861</v>
      </c>
      <c r="O1616" t="s">
        <v>7614</v>
      </c>
      <c r="P1616" t="s">
        <v>1907</v>
      </c>
      <c r="Q1616" t="s">
        <v>7614</v>
      </c>
      <c r="R1616" t="s">
        <v>1908</v>
      </c>
      <c r="S1616">
        <v>3</v>
      </c>
      <c r="T1616">
        <v>0.2</v>
      </c>
      <c r="U1616">
        <v>-81.73</v>
      </c>
      <c r="V1616">
        <v>14.417499999999961</v>
      </c>
      <c r="W1616">
        <v>2</v>
      </c>
      <c r="X1616">
        <v>384.59</v>
      </c>
      <c r="Y1616">
        <v>480.73749999999995</v>
      </c>
      <c r="Z1616">
        <v>240.36874999999998</v>
      </c>
      <c r="AA1616">
        <v>192.29499999999999</v>
      </c>
      <c r="AB1616">
        <v>466.32</v>
      </c>
    </row>
    <row r="1617" spans="1:28" x14ac:dyDescent="0.35">
      <c r="A1617" t="s">
        <v>7719</v>
      </c>
      <c r="B1617" t="s">
        <v>39</v>
      </c>
      <c r="C1617" t="s">
        <v>1</v>
      </c>
      <c r="D1617" t="s">
        <v>105</v>
      </c>
      <c r="E1617" t="s">
        <v>193</v>
      </c>
      <c r="F1617" s="1">
        <v>43903</v>
      </c>
      <c r="G1617" t="s">
        <v>7613</v>
      </c>
      <c r="H1617" t="s">
        <v>5863</v>
      </c>
      <c r="I1617">
        <v>19134</v>
      </c>
      <c r="J1617" t="s">
        <v>2767</v>
      </c>
      <c r="K1617" t="s">
        <v>1887</v>
      </c>
      <c r="L1617" t="s">
        <v>1866</v>
      </c>
      <c r="M1617" s="1">
        <v>43905</v>
      </c>
      <c r="N1617" t="s">
        <v>1861</v>
      </c>
      <c r="O1617" t="s">
        <v>7614</v>
      </c>
      <c r="P1617" t="s">
        <v>1888</v>
      </c>
      <c r="Q1617" t="s">
        <v>7614</v>
      </c>
      <c r="R1617" t="s">
        <v>1872</v>
      </c>
      <c r="S1617">
        <v>1</v>
      </c>
      <c r="T1617">
        <v>0.2</v>
      </c>
      <c r="U1617">
        <v>-28.37</v>
      </c>
      <c r="V1617">
        <v>3.1500000000000057</v>
      </c>
      <c r="W1617">
        <v>2</v>
      </c>
      <c r="X1617">
        <v>126.08</v>
      </c>
      <c r="Y1617">
        <v>157.6</v>
      </c>
      <c r="Z1617">
        <v>78.8</v>
      </c>
      <c r="AA1617">
        <v>63.04</v>
      </c>
      <c r="AB1617">
        <v>154.44999999999999</v>
      </c>
    </row>
    <row r="1618" spans="1:28" x14ac:dyDescent="0.35">
      <c r="A1618" t="s">
        <v>7719</v>
      </c>
      <c r="B1618" t="s">
        <v>39</v>
      </c>
      <c r="C1618" t="s">
        <v>1</v>
      </c>
      <c r="D1618" t="s">
        <v>105</v>
      </c>
      <c r="E1618" t="s">
        <v>21</v>
      </c>
      <c r="F1618" s="1">
        <v>44000</v>
      </c>
      <c r="G1618" t="s">
        <v>7613</v>
      </c>
      <c r="H1618" t="s">
        <v>6421</v>
      </c>
      <c r="I1618">
        <v>19134</v>
      </c>
      <c r="J1618" t="s">
        <v>2670</v>
      </c>
      <c r="K1618" t="s">
        <v>1887</v>
      </c>
      <c r="L1618" t="s">
        <v>1866</v>
      </c>
      <c r="M1618" s="1">
        <v>44002</v>
      </c>
      <c r="N1618" t="s">
        <v>1861</v>
      </c>
      <c r="O1618" t="s">
        <v>7614</v>
      </c>
      <c r="P1618" t="s">
        <v>1888</v>
      </c>
      <c r="Q1618" t="s">
        <v>7614</v>
      </c>
      <c r="R1618" t="s">
        <v>1879</v>
      </c>
      <c r="S1618">
        <v>1</v>
      </c>
      <c r="T1618">
        <v>0.2</v>
      </c>
      <c r="U1618">
        <v>2.14</v>
      </c>
      <c r="V1618">
        <v>3.8524999999999991</v>
      </c>
      <c r="W1618">
        <v>2</v>
      </c>
      <c r="X1618">
        <v>6.85</v>
      </c>
      <c r="Y1618">
        <v>8.5624999999999982</v>
      </c>
      <c r="Z1618">
        <v>4.2812499999999991</v>
      </c>
      <c r="AA1618">
        <v>3.4249999999999998</v>
      </c>
      <c r="AB1618">
        <v>4.7099999999999991</v>
      </c>
    </row>
    <row r="1619" spans="1:28" x14ac:dyDescent="0.35">
      <c r="A1619" t="s">
        <v>7719</v>
      </c>
      <c r="B1619" t="s">
        <v>80</v>
      </c>
      <c r="C1619" t="s">
        <v>1</v>
      </c>
      <c r="D1619" t="s">
        <v>2828</v>
      </c>
      <c r="E1619" t="s">
        <v>221</v>
      </c>
      <c r="F1619" s="1">
        <v>44026</v>
      </c>
      <c r="G1619" t="s">
        <v>7598</v>
      </c>
      <c r="H1619" t="s">
        <v>5860</v>
      </c>
      <c r="I1619">
        <v>10009</v>
      </c>
      <c r="J1619" t="s">
        <v>2009</v>
      </c>
      <c r="K1619" t="s">
        <v>1887</v>
      </c>
      <c r="L1619" t="s">
        <v>1866</v>
      </c>
      <c r="M1619" s="1">
        <v>44030</v>
      </c>
      <c r="N1619" t="s">
        <v>1861</v>
      </c>
      <c r="O1619" t="s">
        <v>7614</v>
      </c>
      <c r="P1619" t="s">
        <v>1897</v>
      </c>
      <c r="Q1619" t="s">
        <v>7614</v>
      </c>
      <c r="R1619" t="s">
        <v>1876</v>
      </c>
      <c r="S1619">
        <v>3</v>
      </c>
      <c r="T1619">
        <v>0.2</v>
      </c>
      <c r="U1619">
        <v>2.88</v>
      </c>
      <c r="V1619">
        <v>5.0149999999999997</v>
      </c>
      <c r="W1619">
        <v>2</v>
      </c>
      <c r="X1619">
        <v>8.5399999999999991</v>
      </c>
      <c r="Y1619">
        <v>10.674999999999999</v>
      </c>
      <c r="Z1619">
        <v>5.3374999999999995</v>
      </c>
      <c r="AA1619">
        <v>4.2699999999999996</v>
      </c>
      <c r="AB1619">
        <v>5.6599999999999993</v>
      </c>
    </row>
    <row r="1620" spans="1:28" x14ac:dyDescent="0.35">
      <c r="A1620" t="s">
        <v>7719</v>
      </c>
      <c r="B1620" t="s">
        <v>39</v>
      </c>
      <c r="C1620" t="s">
        <v>1</v>
      </c>
      <c r="D1620" t="s">
        <v>69</v>
      </c>
      <c r="E1620" t="s">
        <v>13</v>
      </c>
      <c r="F1620" s="1">
        <v>43732</v>
      </c>
      <c r="G1620" t="s">
        <v>7613</v>
      </c>
      <c r="H1620" t="s">
        <v>6420</v>
      </c>
      <c r="I1620">
        <v>19120</v>
      </c>
      <c r="J1620" t="s">
        <v>2639</v>
      </c>
      <c r="K1620" t="s">
        <v>1887</v>
      </c>
      <c r="L1620" t="s">
        <v>1866</v>
      </c>
      <c r="M1620" s="1">
        <v>43735</v>
      </c>
      <c r="N1620" t="s">
        <v>1861</v>
      </c>
      <c r="O1620" t="s">
        <v>7614</v>
      </c>
      <c r="P1620" t="s">
        <v>1888</v>
      </c>
      <c r="Q1620" t="s">
        <v>7614</v>
      </c>
      <c r="R1620" t="s">
        <v>1874</v>
      </c>
      <c r="S1620">
        <v>2</v>
      </c>
      <c r="T1620">
        <v>0.2</v>
      </c>
      <c r="U1620">
        <v>0.6</v>
      </c>
      <c r="V1620">
        <v>2.3124999999999982</v>
      </c>
      <c r="W1620">
        <v>2</v>
      </c>
      <c r="X1620">
        <v>6.85</v>
      </c>
      <c r="Y1620">
        <v>8.5624999999999982</v>
      </c>
      <c r="Z1620">
        <v>4.2812499999999991</v>
      </c>
      <c r="AA1620">
        <v>3.4249999999999998</v>
      </c>
      <c r="AB1620">
        <v>6.25</v>
      </c>
    </row>
    <row r="1621" spans="1:28" x14ac:dyDescent="0.35">
      <c r="A1621" t="s">
        <v>7719</v>
      </c>
      <c r="B1621" t="s">
        <v>140</v>
      </c>
      <c r="C1621" t="s">
        <v>1</v>
      </c>
      <c r="D1621" t="s">
        <v>652</v>
      </c>
      <c r="E1621" t="s">
        <v>18</v>
      </c>
      <c r="F1621" s="1">
        <v>43820</v>
      </c>
      <c r="G1621" t="s">
        <v>7598</v>
      </c>
      <c r="H1621" t="s">
        <v>6419</v>
      </c>
      <c r="I1621">
        <v>43229</v>
      </c>
      <c r="J1621" t="s">
        <v>7621</v>
      </c>
      <c r="K1621" t="s">
        <v>1887</v>
      </c>
      <c r="L1621" t="s">
        <v>1866</v>
      </c>
      <c r="M1621" s="1">
        <v>43822</v>
      </c>
      <c r="N1621" t="s">
        <v>1861</v>
      </c>
      <c r="O1621" t="s">
        <v>7614</v>
      </c>
      <c r="P1621" t="s">
        <v>1907</v>
      </c>
      <c r="Q1621" t="s">
        <v>7614</v>
      </c>
      <c r="R1621" t="s">
        <v>1874</v>
      </c>
      <c r="S1621">
        <v>1</v>
      </c>
      <c r="T1621">
        <v>0.2</v>
      </c>
      <c r="U1621">
        <v>0.34</v>
      </c>
      <c r="V1621">
        <v>1.0924999999999998</v>
      </c>
      <c r="W1621">
        <v>2</v>
      </c>
      <c r="X1621">
        <v>3.01</v>
      </c>
      <c r="Y1621">
        <v>3.7624999999999997</v>
      </c>
      <c r="Z1621">
        <v>1.8812499999999999</v>
      </c>
      <c r="AA1621">
        <v>1.5049999999999999</v>
      </c>
      <c r="AB1621">
        <v>2.67</v>
      </c>
    </row>
    <row r="1622" spans="1:28" x14ac:dyDescent="0.35">
      <c r="A1622" t="s">
        <v>7719</v>
      </c>
      <c r="B1622" t="s">
        <v>110</v>
      </c>
      <c r="C1622" t="s">
        <v>1</v>
      </c>
      <c r="D1622" t="s">
        <v>611</v>
      </c>
      <c r="E1622" t="s">
        <v>18</v>
      </c>
      <c r="F1622" s="1">
        <v>44509</v>
      </c>
      <c r="G1622" t="s">
        <v>7598</v>
      </c>
      <c r="H1622" t="s">
        <v>6395</v>
      </c>
      <c r="I1622">
        <v>21044</v>
      </c>
      <c r="J1622" t="s">
        <v>1384</v>
      </c>
      <c r="K1622" t="s">
        <v>1887</v>
      </c>
      <c r="L1622" t="s">
        <v>1866</v>
      </c>
      <c r="M1622" s="1">
        <v>44512</v>
      </c>
      <c r="N1622" t="s">
        <v>1861</v>
      </c>
      <c r="O1622" t="s">
        <v>7614</v>
      </c>
      <c r="P1622" t="s">
        <v>1926</v>
      </c>
      <c r="Q1622" t="s">
        <v>7614</v>
      </c>
      <c r="R1622" t="s">
        <v>1872</v>
      </c>
      <c r="S1622">
        <v>2</v>
      </c>
      <c r="T1622">
        <v>0</v>
      </c>
      <c r="U1622">
        <v>473.61</v>
      </c>
      <c r="V1622">
        <v>473.6099999999999</v>
      </c>
      <c r="W1622">
        <v>9</v>
      </c>
      <c r="X1622">
        <v>1633.14</v>
      </c>
      <c r="Y1622">
        <v>1633.14</v>
      </c>
      <c r="Z1622">
        <v>181.46</v>
      </c>
      <c r="AA1622">
        <v>181.46</v>
      </c>
      <c r="AB1622">
        <v>1159.5300000000002</v>
      </c>
    </row>
    <row r="1623" spans="1:28" x14ac:dyDescent="0.35">
      <c r="A1623" t="s">
        <v>7719</v>
      </c>
      <c r="B1623" t="s">
        <v>74</v>
      </c>
      <c r="C1623" t="s">
        <v>1</v>
      </c>
      <c r="D1623" t="s">
        <v>2306</v>
      </c>
      <c r="E1623" t="s">
        <v>160</v>
      </c>
      <c r="F1623" s="1">
        <v>43240</v>
      </c>
      <c r="G1623" t="s">
        <v>7613</v>
      </c>
      <c r="H1623" t="s">
        <v>5851</v>
      </c>
      <c r="I1623">
        <v>3820</v>
      </c>
      <c r="J1623" t="s">
        <v>2312</v>
      </c>
      <c r="K1623" t="s">
        <v>1887</v>
      </c>
      <c r="L1623" t="s">
        <v>1866</v>
      </c>
      <c r="M1623" s="1">
        <v>43242</v>
      </c>
      <c r="N1623" t="s">
        <v>1861</v>
      </c>
      <c r="O1623" t="s">
        <v>7614</v>
      </c>
      <c r="P1623" t="s">
        <v>1925</v>
      </c>
      <c r="Q1623" t="s">
        <v>7614</v>
      </c>
      <c r="R1623" t="s">
        <v>1874</v>
      </c>
      <c r="S1623">
        <v>1</v>
      </c>
      <c r="T1623">
        <v>0</v>
      </c>
      <c r="U1623">
        <v>11.94</v>
      </c>
      <c r="V1623">
        <v>11.939999999999998</v>
      </c>
      <c r="W1623">
        <v>9</v>
      </c>
      <c r="X1623">
        <v>38.520000000000003</v>
      </c>
      <c r="Y1623">
        <v>38.520000000000003</v>
      </c>
      <c r="Z1623">
        <v>4.28</v>
      </c>
      <c r="AA1623">
        <v>4.28</v>
      </c>
      <c r="AB1623">
        <v>26.580000000000005</v>
      </c>
    </row>
    <row r="1624" spans="1:28" x14ac:dyDescent="0.35">
      <c r="A1624" t="s">
        <v>7719</v>
      </c>
      <c r="B1624" t="s">
        <v>83</v>
      </c>
      <c r="C1624" t="s">
        <v>1</v>
      </c>
      <c r="D1624" t="s">
        <v>2226</v>
      </c>
      <c r="E1624" t="s">
        <v>188</v>
      </c>
      <c r="F1624" s="1">
        <v>43212</v>
      </c>
      <c r="G1624" t="s">
        <v>7613</v>
      </c>
      <c r="H1624" t="s">
        <v>6418</v>
      </c>
      <c r="I1624">
        <v>12180</v>
      </c>
      <c r="J1624" t="s">
        <v>188</v>
      </c>
      <c r="K1624" t="s">
        <v>1887</v>
      </c>
      <c r="L1624" t="s">
        <v>1866</v>
      </c>
      <c r="M1624" s="1">
        <v>43214</v>
      </c>
      <c r="N1624" t="s">
        <v>1861</v>
      </c>
      <c r="O1624" t="s">
        <v>7614</v>
      </c>
      <c r="P1624" t="s">
        <v>1897</v>
      </c>
      <c r="Q1624" t="s">
        <v>7614</v>
      </c>
      <c r="R1624" t="s">
        <v>1890</v>
      </c>
      <c r="S1624">
        <v>1</v>
      </c>
      <c r="T1624">
        <v>0</v>
      </c>
      <c r="U1624">
        <v>121.44</v>
      </c>
      <c r="V1624">
        <v>121.44</v>
      </c>
      <c r="W1624">
        <v>8</v>
      </c>
      <c r="X1624">
        <v>247.84</v>
      </c>
      <c r="Y1624">
        <v>247.84</v>
      </c>
      <c r="Z1624">
        <v>30.98</v>
      </c>
      <c r="AA1624">
        <v>30.98</v>
      </c>
      <c r="AB1624">
        <v>126.4</v>
      </c>
    </row>
    <row r="1625" spans="1:28" x14ac:dyDescent="0.35">
      <c r="A1625" t="s">
        <v>7719</v>
      </c>
      <c r="B1625" t="s">
        <v>80</v>
      </c>
      <c r="C1625" t="s">
        <v>1</v>
      </c>
      <c r="D1625" t="s">
        <v>162</v>
      </c>
      <c r="E1625" t="s">
        <v>102</v>
      </c>
      <c r="F1625" s="1">
        <v>43855</v>
      </c>
      <c r="G1625" t="s">
        <v>7613</v>
      </c>
      <c r="H1625" t="s">
        <v>5840</v>
      </c>
      <c r="I1625">
        <v>10024</v>
      </c>
      <c r="J1625" t="s">
        <v>1979</v>
      </c>
      <c r="K1625" t="s">
        <v>1887</v>
      </c>
      <c r="L1625" t="s">
        <v>1866</v>
      </c>
      <c r="M1625" s="1">
        <v>43858</v>
      </c>
      <c r="N1625" t="s">
        <v>1861</v>
      </c>
      <c r="O1625" t="s">
        <v>7614</v>
      </c>
      <c r="P1625" t="s">
        <v>1897</v>
      </c>
      <c r="Q1625" t="s">
        <v>7614</v>
      </c>
      <c r="R1625" t="s">
        <v>1872</v>
      </c>
      <c r="S1625">
        <v>2</v>
      </c>
      <c r="T1625">
        <v>0</v>
      </c>
      <c r="U1625">
        <v>0</v>
      </c>
      <c r="V1625">
        <v>0</v>
      </c>
      <c r="W1625">
        <v>7</v>
      </c>
      <c r="X1625">
        <v>428.68</v>
      </c>
      <c r="Y1625">
        <v>428.68</v>
      </c>
      <c r="Z1625">
        <v>61.24</v>
      </c>
      <c r="AA1625">
        <v>61.24</v>
      </c>
      <c r="AB1625">
        <v>428.68</v>
      </c>
    </row>
    <row r="1626" spans="1:28" x14ac:dyDescent="0.35">
      <c r="A1626" t="s">
        <v>7719</v>
      </c>
      <c r="B1626" t="s">
        <v>80</v>
      </c>
      <c r="C1626" t="s">
        <v>1</v>
      </c>
      <c r="D1626" t="s">
        <v>2729</v>
      </c>
      <c r="E1626" t="s">
        <v>18</v>
      </c>
      <c r="F1626" s="1">
        <v>43550</v>
      </c>
      <c r="G1626" t="s">
        <v>7613</v>
      </c>
      <c r="H1626" t="s">
        <v>6402</v>
      </c>
      <c r="I1626">
        <v>10009</v>
      </c>
      <c r="J1626" t="s">
        <v>2721</v>
      </c>
      <c r="K1626" t="s">
        <v>1887</v>
      </c>
      <c r="L1626" t="s">
        <v>1866</v>
      </c>
      <c r="M1626" s="1">
        <v>43552</v>
      </c>
      <c r="N1626" t="s">
        <v>1861</v>
      </c>
      <c r="O1626" t="s">
        <v>7614</v>
      </c>
      <c r="P1626" t="s">
        <v>1897</v>
      </c>
      <c r="Q1626" t="s">
        <v>7614</v>
      </c>
      <c r="R1626" t="s">
        <v>1872</v>
      </c>
      <c r="S1626">
        <v>1</v>
      </c>
      <c r="T1626">
        <v>0</v>
      </c>
      <c r="U1626">
        <v>282.20999999999998</v>
      </c>
      <c r="V1626">
        <v>282.21000000000004</v>
      </c>
      <c r="W1626">
        <v>7</v>
      </c>
      <c r="X1626">
        <v>1085.42</v>
      </c>
      <c r="Y1626">
        <v>1085.42</v>
      </c>
      <c r="Z1626">
        <v>155.06</v>
      </c>
      <c r="AA1626">
        <v>155.06</v>
      </c>
      <c r="AB1626">
        <v>803.21</v>
      </c>
    </row>
    <row r="1627" spans="1:28" x14ac:dyDescent="0.35">
      <c r="A1627" t="s">
        <v>7719</v>
      </c>
      <c r="B1627" t="s">
        <v>80</v>
      </c>
      <c r="C1627" t="s">
        <v>1</v>
      </c>
      <c r="D1627" t="s">
        <v>2828</v>
      </c>
      <c r="E1627" t="s">
        <v>18</v>
      </c>
      <c r="F1627" s="1">
        <v>44026</v>
      </c>
      <c r="G1627" t="s">
        <v>7598</v>
      </c>
      <c r="H1627" t="s">
        <v>5860</v>
      </c>
      <c r="I1627">
        <v>10009</v>
      </c>
      <c r="J1627" t="s">
        <v>1283</v>
      </c>
      <c r="K1627" t="s">
        <v>1887</v>
      </c>
      <c r="L1627" t="s">
        <v>1866</v>
      </c>
      <c r="M1627" s="1">
        <v>44030</v>
      </c>
      <c r="N1627" t="s">
        <v>1861</v>
      </c>
      <c r="O1627" t="s">
        <v>7614</v>
      </c>
      <c r="P1627" t="s">
        <v>1897</v>
      </c>
      <c r="Q1627" t="s">
        <v>7614</v>
      </c>
      <c r="R1627" t="s">
        <v>1898</v>
      </c>
      <c r="S1627">
        <v>3</v>
      </c>
      <c r="T1627">
        <v>0</v>
      </c>
      <c r="U1627">
        <v>6.89</v>
      </c>
      <c r="V1627">
        <v>6.89</v>
      </c>
      <c r="W1627">
        <v>7</v>
      </c>
      <c r="X1627">
        <v>14.07</v>
      </c>
      <c r="Y1627">
        <v>14.07</v>
      </c>
      <c r="Z1627">
        <v>2.0100000000000002</v>
      </c>
      <c r="AA1627">
        <v>2.0100000000000002</v>
      </c>
      <c r="AB1627">
        <v>7.1800000000000006</v>
      </c>
    </row>
    <row r="1628" spans="1:28" x14ac:dyDescent="0.35">
      <c r="A1628" t="s">
        <v>7719</v>
      </c>
      <c r="B1628" t="s">
        <v>169</v>
      </c>
      <c r="C1628" t="s">
        <v>1</v>
      </c>
      <c r="D1628" t="s">
        <v>596</v>
      </c>
      <c r="E1628" t="s">
        <v>18</v>
      </c>
      <c r="F1628" s="1">
        <v>43776</v>
      </c>
      <c r="G1628" t="s">
        <v>7598</v>
      </c>
      <c r="H1628" t="s">
        <v>6399</v>
      </c>
      <c r="I1628">
        <v>19711</v>
      </c>
      <c r="J1628" t="s">
        <v>3352</v>
      </c>
      <c r="K1628" t="s">
        <v>1887</v>
      </c>
      <c r="L1628" t="s">
        <v>1866</v>
      </c>
      <c r="M1628" s="1">
        <v>43779</v>
      </c>
      <c r="N1628" t="s">
        <v>1861</v>
      </c>
      <c r="O1628" t="s">
        <v>7614</v>
      </c>
      <c r="P1628" t="s">
        <v>1895</v>
      </c>
      <c r="Q1628" t="s">
        <v>7614</v>
      </c>
      <c r="R1628" t="s">
        <v>1898</v>
      </c>
      <c r="S1628">
        <v>2</v>
      </c>
      <c r="T1628">
        <v>0</v>
      </c>
      <c r="U1628">
        <v>0.52</v>
      </c>
      <c r="V1628">
        <v>0.51999999999999957</v>
      </c>
      <c r="W1628">
        <v>7</v>
      </c>
      <c r="X1628">
        <v>26.18</v>
      </c>
      <c r="Y1628">
        <v>26.18</v>
      </c>
      <c r="Z1628">
        <v>3.7399999999999998</v>
      </c>
      <c r="AA1628">
        <v>3.7399999999999998</v>
      </c>
      <c r="AB1628">
        <v>25.66</v>
      </c>
    </row>
    <row r="1629" spans="1:28" x14ac:dyDescent="0.35">
      <c r="A1629" t="s">
        <v>7719</v>
      </c>
      <c r="B1629" t="s">
        <v>169</v>
      </c>
      <c r="C1629" t="s">
        <v>1</v>
      </c>
      <c r="D1629" t="s">
        <v>3440</v>
      </c>
      <c r="E1629" t="s">
        <v>18</v>
      </c>
      <c r="F1629" s="1">
        <v>44170</v>
      </c>
      <c r="G1629" t="s">
        <v>7613</v>
      </c>
      <c r="H1629" t="s">
        <v>5839</v>
      </c>
      <c r="I1629">
        <v>19711</v>
      </c>
      <c r="J1629" t="s">
        <v>2699</v>
      </c>
      <c r="K1629" t="s">
        <v>1887</v>
      </c>
      <c r="L1629" t="s">
        <v>1866</v>
      </c>
      <c r="M1629" s="1">
        <v>44175</v>
      </c>
      <c r="N1629" t="s">
        <v>1861</v>
      </c>
      <c r="O1629" t="s">
        <v>7614</v>
      </c>
      <c r="P1629" t="s">
        <v>1895</v>
      </c>
      <c r="Q1629" t="s">
        <v>7614</v>
      </c>
      <c r="R1629" t="s">
        <v>1890</v>
      </c>
      <c r="S1629">
        <v>3</v>
      </c>
      <c r="T1629">
        <v>0</v>
      </c>
      <c r="U1629">
        <v>51.55</v>
      </c>
      <c r="V1629">
        <v>51.55</v>
      </c>
      <c r="W1629">
        <v>7</v>
      </c>
      <c r="X1629">
        <v>109.69</v>
      </c>
      <c r="Y1629">
        <v>109.69</v>
      </c>
      <c r="Z1629">
        <v>15.67</v>
      </c>
      <c r="AA1629">
        <v>15.67</v>
      </c>
      <c r="AB1629">
        <v>58.14</v>
      </c>
    </row>
    <row r="1630" spans="1:28" x14ac:dyDescent="0.35">
      <c r="A1630" t="s">
        <v>7719</v>
      </c>
      <c r="B1630" t="s">
        <v>80</v>
      </c>
      <c r="C1630" t="s">
        <v>1</v>
      </c>
      <c r="D1630" t="s">
        <v>2828</v>
      </c>
      <c r="E1630" t="s">
        <v>13</v>
      </c>
      <c r="F1630" s="1">
        <v>44026</v>
      </c>
      <c r="G1630" t="s">
        <v>7598</v>
      </c>
      <c r="H1630" t="s">
        <v>5860</v>
      </c>
      <c r="I1630">
        <v>10009</v>
      </c>
      <c r="J1630" t="s">
        <v>2454</v>
      </c>
      <c r="K1630" t="s">
        <v>1887</v>
      </c>
      <c r="L1630" t="s">
        <v>1866</v>
      </c>
      <c r="M1630" s="1">
        <v>44030</v>
      </c>
      <c r="N1630" t="s">
        <v>1861</v>
      </c>
      <c r="O1630" t="s">
        <v>7614</v>
      </c>
      <c r="P1630" t="s">
        <v>1897</v>
      </c>
      <c r="Q1630" t="s">
        <v>7614</v>
      </c>
      <c r="R1630" t="s">
        <v>1874</v>
      </c>
      <c r="S1630">
        <v>3</v>
      </c>
      <c r="T1630">
        <v>0</v>
      </c>
      <c r="U1630">
        <v>10.47</v>
      </c>
      <c r="V1630">
        <v>10.469999999999999</v>
      </c>
      <c r="W1630">
        <v>7</v>
      </c>
      <c r="X1630">
        <v>41.86</v>
      </c>
      <c r="Y1630">
        <v>41.86</v>
      </c>
      <c r="Z1630">
        <v>5.9799999999999995</v>
      </c>
      <c r="AA1630">
        <v>5.9799999999999995</v>
      </c>
      <c r="AB1630">
        <v>31.39</v>
      </c>
    </row>
    <row r="1631" spans="1:28" x14ac:dyDescent="0.35">
      <c r="A1631" t="s">
        <v>7719</v>
      </c>
      <c r="B1631" t="s">
        <v>3032</v>
      </c>
      <c r="C1631" t="s">
        <v>1</v>
      </c>
      <c r="D1631" t="s">
        <v>3451</v>
      </c>
      <c r="E1631" t="s">
        <v>402</v>
      </c>
      <c r="F1631" s="1">
        <v>44552</v>
      </c>
      <c r="G1631" t="s">
        <v>7598</v>
      </c>
      <c r="H1631" t="s">
        <v>5838</v>
      </c>
      <c r="I1631">
        <v>2908</v>
      </c>
      <c r="J1631" t="s">
        <v>7603</v>
      </c>
      <c r="K1631" t="s">
        <v>1887</v>
      </c>
      <c r="L1631" t="s">
        <v>1866</v>
      </c>
      <c r="M1631" s="1">
        <v>44557</v>
      </c>
      <c r="N1631" t="s">
        <v>1861</v>
      </c>
      <c r="O1631" t="s">
        <v>7614</v>
      </c>
      <c r="P1631" t="s">
        <v>1921</v>
      </c>
      <c r="Q1631" t="s">
        <v>7614</v>
      </c>
      <c r="R1631" t="s">
        <v>1908</v>
      </c>
      <c r="S1631">
        <v>3</v>
      </c>
      <c r="T1631">
        <v>0</v>
      </c>
      <c r="U1631">
        <v>34.76</v>
      </c>
      <c r="V1631">
        <v>34.759999999999991</v>
      </c>
      <c r="W1631">
        <v>6</v>
      </c>
      <c r="X1631">
        <v>695.16</v>
      </c>
      <c r="Y1631">
        <v>695.16</v>
      </c>
      <c r="Z1631">
        <v>115.86</v>
      </c>
      <c r="AA1631">
        <v>115.86</v>
      </c>
      <c r="AB1631">
        <v>660.4</v>
      </c>
    </row>
    <row r="1632" spans="1:28" x14ac:dyDescent="0.35">
      <c r="A1632" t="s">
        <v>7719</v>
      </c>
      <c r="B1632" t="s">
        <v>2285</v>
      </c>
      <c r="C1632" t="s">
        <v>1</v>
      </c>
      <c r="D1632" t="s">
        <v>2295</v>
      </c>
      <c r="E1632" t="s">
        <v>18</v>
      </c>
      <c r="F1632" s="1">
        <v>44514</v>
      </c>
      <c r="G1632" t="s">
        <v>7613</v>
      </c>
      <c r="H1632" t="s">
        <v>6417</v>
      </c>
      <c r="I1632">
        <v>13601</v>
      </c>
      <c r="J1632" t="s">
        <v>2814</v>
      </c>
      <c r="K1632" t="s">
        <v>1887</v>
      </c>
      <c r="L1632" t="s">
        <v>1866</v>
      </c>
      <c r="M1632" s="1">
        <v>44518</v>
      </c>
      <c r="N1632" t="s">
        <v>1861</v>
      </c>
      <c r="O1632" t="s">
        <v>7614</v>
      </c>
      <c r="P1632" t="s">
        <v>1897</v>
      </c>
      <c r="Q1632" t="s">
        <v>7614</v>
      </c>
      <c r="R1632" t="s">
        <v>1872</v>
      </c>
      <c r="S1632">
        <v>3</v>
      </c>
      <c r="T1632">
        <v>0</v>
      </c>
      <c r="U1632">
        <v>25.05</v>
      </c>
      <c r="V1632">
        <v>25.049999999999997</v>
      </c>
      <c r="W1632">
        <v>6</v>
      </c>
      <c r="X1632">
        <v>96.36</v>
      </c>
      <c r="Y1632">
        <v>96.36</v>
      </c>
      <c r="Z1632">
        <v>16.059999999999999</v>
      </c>
      <c r="AA1632">
        <v>16.059999999999999</v>
      </c>
      <c r="AB1632">
        <v>71.31</v>
      </c>
    </row>
    <row r="1633" spans="1:28" x14ac:dyDescent="0.35">
      <c r="A1633" t="s">
        <v>7719</v>
      </c>
      <c r="B1633" t="s">
        <v>19</v>
      </c>
      <c r="C1633" t="s">
        <v>1</v>
      </c>
      <c r="D1633" t="s">
        <v>2772</v>
      </c>
      <c r="E1633" t="s">
        <v>7624</v>
      </c>
      <c r="F1633" s="1">
        <v>43387</v>
      </c>
      <c r="G1633" t="s">
        <v>7598</v>
      </c>
      <c r="H1633" t="s">
        <v>6409</v>
      </c>
      <c r="I1633">
        <v>3301</v>
      </c>
      <c r="J1633" t="s">
        <v>7635</v>
      </c>
      <c r="K1633" t="s">
        <v>1887</v>
      </c>
      <c r="L1633" t="s">
        <v>1866</v>
      </c>
      <c r="M1633" s="1">
        <v>43389</v>
      </c>
      <c r="N1633" t="s">
        <v>1861</v>
      </c>
      <c r="O1633" t="s">
        <v>7614</v>
      </c>
      <c r="P1633" t="s">
        <v>1925</v>
      </c>
      <c r="Q1633" t="s">
        <v>7614</v>
      </c>
      <c r="R1633" t="s">
        <v>1872</v>
      </c>
      <c r="S1633">
        <v>1</v>
      </c>
      <c r="T1633">
        <v>0</v>
      </c>
      <c r="U1633">
        <v>16.190000000000001</v>
      </c>
      <c r="V1633">
        <v>16.189999999999998</v>
      </c>
      <c r="W1633">
        <v>5</v>
      </c>
      <c r="X1633">
        <v>269.89999999999998</v>
      </c>
      <c r="Y1633">
        <v>269.89999999999998</v>
      </c>
      <c r="Z1633">
        <v>53.98</v>
      </c>
      <c r="AA1633">
        <v>53.98</v>
      </c>
      <c r="AB1633">
        <v>253.70999999999998</v>
      </c>
    </row>
    <row r="1634" spans="1:28" x14ac:dyDescent="0.35">
      <c r="A1634" t="s">
        <v>7719</v>
      </c>
      <c r="B1634" t="s">
        <v>7633</v>
      </c>
      <c r="C1634" t="s">
        <v>1</v>
      </c>
      <c r="D1634" t="s">
        <v>2636</v>
      </c>
      <c r="E1634" t="s">
        <v>236</v>
      </c>
      <c r="F1634" s="1">
        <v>43352</v>
      </c>
      <c r="G1634" t="s">
        <v>7598</v>
      </c>
      <c r="H1634" t="s">
        <v>5850</v>
      </c>
      <c r="I1634">
        <v>1852</v>
      </c>
      <c r="J1634" t="s">
        <v>1943</v>
      </c>
      <c r="K1634" t="s">
        <v>1887</v>
      </c>
      <c r="L1634" t="s">
        <v>1866</v>
      </c>
      <c r="M1634" s="1">
        <v>43355</v>
      </c>
      <c r="N1634" t="s">
        <v>1861</v>
      </c>
      <c r="O1634" t="s">
        <v>7614</v>
      </c>
      <c r="P1634" t="s">
        <v>1917</v>
      </c>
      <c r="Q1634" t="s">
        <v>7614</v>
      </c>
      <c r="R1634" t="s">
        <v>1872</v>
      </c>
      <c r="S1634">
        <v>2</v>
      </c>
      <c r="T1634">
        <v>0</v>
      </c>
      <c r="U1634">
        <v>238.65</v>
      </c>
      <c r="V1634">
        <v>238.65000000000009</v>
      </c>
      <c r="W1634">
        <v>5</v>
      </c>
      <c r="X1634">
        <v>1325.85</v>
      </c>
      <c r="Y1634">
        <v>1325.85</v>
      </c>
      <c r="Z1634">
        <v>265.16999999999996</v>
      </c>
      <c r="AA1634">
        <v>265.16999999999996</v>
      </c>
      <c r="AB1634">
        <v>1087.1999999999998</v>
      </c>
    </row>
    <row r="1635" spans="1:28" x14ac:dyDescent="0.35">
      <c r="A1635" t="s">
        <v>7719</v>
      </c>
      <c r="B1635" t="s">
        <v>147</v>
      </c>
      <c r="C1635" t="s">
        <v>1</v>
      </c>
      <c r="D1635" t="s">
        <v>501</v>
      </c>
      <c r="E1635" t="s">
        <v>18</v>
      </c>
      <c r="F1635" s="1">
        <v>43743</v>
      </c>
      <c r="G1635" t="s">
        <v>7613</v>
      </c>
      <c r="H1635" t="s">
        <v>6416</v>
      </c>
      <c r="I1635">
        <v>19805</v>
      </c>
      <c r="J1635" t="s">
        <v>1325</v>
      </c>
      <c r="K1635" t="s">
        <v>1887</v>
      </c>
      <c r="L1635" t="s">
        <v>1866</v>
      </c>
      <c r="M1635" s="1">
        <v>43746</v>
      </c>
      <c r="N1635" t="s">
        <v>1861</v>
      </c>
      <c r="O1635" t="s">
        <v>7614</v>
      </c>
      <c r="P1635" t="s">
        <v>1895</v>
      </c>
      <c r="Q1635" t="s">
        <v>7614</v>
      </c>
      <c r="R1635" t="s">
        <v>1872</v>
      </c>
      <c r="S1635">
        <v>2</v>
      </c>
      <c r="T1635">
        <v>0</v>
      </c>
      <c r="U1635">
        <v>21.71</v>
      </c>
      <c r="V1635">
        <v>21.71</v>
      </c>
      <c r="W1635">
        <v>5</v>
      </c>
      <c r="X1635">
        <v>77.55</v>
      </c>
      <c r="Y1635">
        <v>77.55</v>
      </c>
      <c r="Z1635">
        <v>15.51</v>
      </c>
      <c r="AA1635">
        <v>15.51</v>
      </c>
      <c r="AB1635">
        <v>55.839999999999996</v>
      </c>
    </row>
    <row r="1636" spans="1:28" x14ac:dyDescent="0.35">
      <c r="A1636" t="s">
        <v>7719</v>
      </c>
      <c r="B1636" t="s">
        <v>3195</v>
      </c>
      <c r="C1636" t="s">
        <v>1</v>
      </c>
      <c r="D1636" t="s">
        <v>2954</v>
      </c>
      <c r="E1636" t="s">
        <v>21</v>
      </c>
      <c r="F1636" s="1">
        <v>43616</v>
      </c>
      <c r="G1636" t="s">
        <v>7613</v>
      </c>
      <c r="H1636" t="s">
        <v>5843</v>
      </c>
      <c r="I1636">
        <v>7501</v>
      </c>
      <c r="J1636" t="s">
        <v>1634</v>
      </c>
      <c r="K1636" t="s">
        <v>1887</v>
      </c>
      <c r="L1636" t="s">
        <v>1866</v>
      </c>
      <c r="M1636" s="1">
        <v>43618</v>
      </c>
      <c r="N1636" t="s">
        <v>1861</v>
      </c>
      <c r="O1636" t="s">
        <v>7614</v>
      </c>
      <c r="P1636" t="s">
        <v>1915</v>
      </c>
      <c r="Q1636" t="s">
        <v>7614</v>
      </c>
      <c r="R1636" t="s">
        <v>1879</v>
      </c>
      <c r="S1636">
        <v>1</v>
      </c>
      <c r="T1636">
        <v>0</v>
      </c>
      <c r="U1636">
        <v>134.65</v>
      </c>
      <c r="V1636">
        <v>134.65</v>
      </c>
      <c r="W1636">
        <v>5</v>
      </c>
      <c r="X1636">
        <v>274.8</v>
      </c>
      <c r="Y1636">
        <v>274.8</v>
      </c>
      <c r="Z1636">
        <v>54.96</v>
      </c>
      <c r="AA1636">
        <v>54.96</v>
      </c>
      <c r="AB1636">
        <v>140.15</v>
      </c>
    </row>
    <row r="1637" spans="1:28" x14ac:dyDescent="0.35">
      <c r="A1637" t="s">
        <v>7719</v>
      </c>
      <c r="B1637" t="s">
        <v>206</v>
      </c>
      <c r="C1637" t="s">
        <v>1</v>
      </c>
      <c r="D1637" t="s">
        <v>2516</v>
      </c>
      <c r="E1637" t="s">
        <v>7</v>
      </c>
      <c r="F1637" s="1">
        <v>44484</v>
      </c>
      <c r="G1637" t="s">
        <v>7613</v>
      </c>
      <c r="H1637" t="s">
        <v>6415</v>
      </c>
      <c r="I1637">
        <v>6824</v>
      </c>
      <c r="J1637" t="s">
        <v>1811</v>
      </c>
      <c r="K1637" t="s">
        <v>1887</v>
      </c>
      <c r="L1637" t="s">
        <v>1866</v>
      </c>
      <c r="M1637" s="1">
        <v>44488</v>
      </c>
      <c r="N1637" t="s">
        <v>1861</v>
      </c>
      <c r="O1637" t="s">
        <v>7614</v>
      </c>
      <c r="P1637" t="s">
        <v>1914</v>
      </c>
      <c r="Q1637" t="s">
        <v>7614</v>
      </c>
      <c r="R1637" t="s">
        <v>1868</v>
      </c>
      <c r="S1637">
        <v>3</v>
      </c>
      <c r="T1637">
        <v>0</v>
      </c>
      <c r="U1637">
        <v>6</v>
      </c>
      <c r="V1637">
        <v>6</v>
      </c>
      <c r="W1637">
        <v>5</v>
      </c>
      <c r="X1637">
        <v>13.05</v>
      </c>
      <c r="Y1637">
        <v>13.05</v>
      </c>
      <c r="Z1637">
        <v>2.6100000000000003</v>
      </c>
      <c r="AA1637">
        <v>2.6100000000000003</v>
      </c>
      <c r="AB1637">
        <v>7.0500000000000007</v>
      </c>
    </row>
    <row r="1638" spans="1:28" x14ac:dyDescent="0.35">
      <c r="A1638" t="s">
        <v>7719</v>
      </c>
      <c r="B1638" t="s">
        <v>80</v>
      </c>
      <c r="C1638" t="s">
        <v>1</v>
      </c>
      <c r="D1638" t="s">
        <v>2420</v>
      </c>
      <c r="E1638" t="s">
        <v>7624</v>
      </c>
      <c r="F1638" s="1">
        <v>43719</v>
      </c>
      <c r="G1638" t="s">
        <v>7598</v>
      </c>
      <c r="H1638" t="s">
        <v>5844</v>
      </c>
      <c r="I1638">
        <v>10035</v>
      </c>
      <c r="J1638" t="s">
        <v>7671</v>
      </c>
      <c r="K1638" t="s">
        <v>1887</v>
      </c>
      <c r="L1638" t="s">
        <v>1866</v>
      </c>
      <c r="M1638" s="1">
        <v>43723</v>
      </c>
      <c r="N1638" t="s">
        <v>1861</v>
      </c>
      <c r="O1638" t="s">
        <v>7614</v>
      </c>
      <c r="P1638" t="s">
        <v>1897</v>
      </c>
      <c r="Q1638" t="s">
        <v>7614</v>
      </c>
      <c r="R1638" t="s">
        <v>1872</v>
      </c>
      <c r="S1638">
        <v>3</v>
      </c>
      <c r="T1638">
        <v>0</v>
      </c>
      <c r="U1638">
        <v>108.18</v>
      </c>
      <c r="V1638">
        <v>108.17999999999995</v>
      </c>
      <c r="W1638">
        <v>4</v>
      </c>
      <c r="X1638">
        <v>772.68</v>
      </c>
      <c r="Y1638">
        <v>772.68</v>
      </c>
      <c r="Z1638">
        <v>193.17</v>
      </c>
      <c r="AA1638">
        <v>193.17</v>
      </c>
      <c r="AB1638">
        <v>664.5</v>
      </c>
    </row>
    <row r="1639" spans="1:28" x14ac:dyDescent="0.35">
      <c r="A1639" t="s">
        <v>7719</v>
      </c>
      <c r="B1639" t="s">
        <v>80</v>
      </c>
      <c r="C1639" t="s">
        <v>1</v>
      </c>
      <c r="D1639" t="s">
        <v>612</v>
      </c>
      <c r="E1639" t="s">
        <v>18</v>
      </c>
      <c r="F1639" s="1">
        <v>44447</v>
      </c>
      <c r="G1639" t="s">
        <v>7613</v>
      </c>
      <c r="H1639" t="s">
        <v>6414</v>
      </c>
      <c r="I1639">
        <v>10024</v>
      </c>
      <c r="J1639" t="s">
        <v>2173</v>
      </c>
      <c r="K1639" t="s">
        <v>1887</v>
      </c>
      <c r="L1639" t="s">
        <v>1866</v>
      </c>
      <c r="M1639" s="1">
        <v>44452</v>
      </c>
      <c r="N1639" t="s">
        <v>1861</v>
      </c>
      <c r="O1639" t="s">
        <v>7614</v>
      </c>
      <c r="P1639" t="s">
        <v>1897</v>
      </c>
      <c r="Q1639" t="s">
        <v>7614</v>
      </c>
      <c r="R1639" t="s">
        <v>1872</v>
      </c>
      <c r="S1639">
        <v>3</v>
      </c>
      <c r="T1639">
        <v>0</v>
      </c>
      <c r="U1639">
        <v>16.93</v>
      </c>
      <c r="V1639">
        <v>16.93</v>
      </c>
      <c r="W1639">
        <v>4</v>
      </c>
      <c r="X1639">
        <v>65.12</v>
      </c>
      <c r="Y1639">
        <v>65.12</v>
      </c>
      <c r="Z1639">
        <v>16.28</v>
      </c>
      <c r="AA1639">
        <v>16.28</v>
      </c>
      <c r="AB1639">
        <v>48.190000000000005</v>
      </c>
    </row>
    <row r="1640" spans="1:28" x14ac:dyDescent="0.35">
      <c r="A1640" t="s">
        <v>7719</v>
      </c>
      <c r="B1640" t="s">
        <v>80</v>
      </c>
      <c r="C1640" t="s">
        <v>1</v>
      </c>
      <c r="D1640" t="s">
        <v>611</v>
      </c>
      <c r="E1640" t="s">
        <v>50</v>
      </c>
      <c r="F1640" s="1">
        <v>43789</v>
      </c>
      <c r="G1640" t="s">
        <v>7598</v>
      </c>
      <c r="H1640" t="s">
        <v>1075</v>
      </c>
      <c r="I1640">
        <v>10035</v>
      </c>
      <c r="J1640" t="s">
        <v>1735</v>
      </c>
      <c r="K1640" t="s">
        <v>1887</v>
      </c>
      <c r="L1640" t="s">
        <v>1866</v>
      </c>
      <c r="M1640" s="1">
        <v>43794</v>
      </c>
      <c r="N1640" t="s">
        <v>1869</v>
      </c>
      <c r="O1640" t="s">
        <v>7623</v>
      </c>
      <c r="P1640" t="s">
        <v>1897</v>
      </c>
      <c r="Q1640" t="s">
        <v>7623</v>
      </c>
      <c r="R1640" t="s">
        <v>1874</v>
      </c>
      <c r="S1640">
        <v>3</v>
      </c>
      <c r="T1640">
        <v>0</v>
      </c>
      <c r="U1640">
        <v>16.32</v>
      </c>
      <c r="V1640">
        <v>16.32</v>
      </c>
      <c r="W1640">
        <v>3</v>
      </c>
      <c r="X1640">
        <v>60.45</v>
      </c>
      <c r="Y1640">
        <v>60.45</v>
      </c>
      <c r="Z1640">
        <v>20.150000000000002</v>
      </c>
      <c r="AA1640">
        <v>20.150000000000002</v>
      </c>
      <c r="AB1640">
        <v>44.13</v>
      </c>
    </row>
    <row r="1641" spans="1:28" x14ac:dyDescent="0.35">
      <c r="A1641" t="s">
        <v>7719</v>
      </c>
      <c r="B1641" t="s">
        <v>80</v>
      </c>
      <c r="C1641" t="s">
        <v>1</v>
      </c>
      <c r="D1641" t="s">
        <v>611</v>
      </c>
      <c r="E1641" t="s">
        <v>13</v>
      </c>
      <c r="F1641" s="1">
        <v>43789</v>
      </c>
      <c r="G1641" t="s">
        <v>7598</v>
      </c>
      <c r="H1641" t="s">
        <v>1075</v>
      </c>
      <c r="I1641">
        <v>10035</v>
      </c>
      <c r="J1641" t="s">
        <v>1778</v>
      </c>
      <c r="K1641" t="s">
        <v>1887</v>
      </c>
      <c r="L1641" t="s">
        <v>1866</v>
      </c>
      <c r="M1641" s="1">
        <v>43794</v>
      </c>
      <c r="N1641" t="s">
        <v>1869</v>
      </c>
      <c r="O1641" t="s">
        <v>7623</v>
      </c>
      <c r="P1641" t="s">
        <v>1897</v>
      </c>
      <c r="Q1641" t="s">
        <v>7623</v>
      </c>
      <c r="R1641" t="s">
        <v>1874</v>
      </c>
      <c r="S1641">
        <v>3</v>
      </c>
      <c r="T1641">
        <v>0</v>
      </c>
      <c r="U1641">
        <v>3.34</v>
      </c>
      <c r="V1641">
        <v>3.34</v>
      </c>
      <c r="W1641">
        <v>4</v>
      </c>
      <c r="X1641">
        <v>11.52</v>
      </c>
      <c r="Y1641">
        <v>11.52</v>
      </c>
      <c r="Z1641">
        <v>2.88</v>
      </c>
      <c r="AA1641">
        <v>2.88</v>
      </c>
      <c r="AB1641">
        <v>8.18</v>
      </c>
    </row>
    <row r="1642" spans="1:28" x14ac:dyDescent="0.35">
      <c r="A1642" t="s">
        <v>7715</v>
      </c>
      <c r="B1642" t="s">
        <v>80</v>
      </c>
      <c r="C1642" t="s">
        <v>1</v>
      </c>
      <c r="D1642" t="s">
        <v>611</v>
      </c>
      <c r="E1642" t="s">
        <v>240</v>
      </c>
      <c r="F1642" s="1">
        <v>43789</v>
      </c>
      <c r="G1642" t="s">
        <v>7598</v>
      </c>
      <c r="H1642" t="s">
        <v>1075</v>
      </c>
      <c r="I1642">
        <v>10035</v>
      </c>
      <c r="J1642" t="s">
        <v>1779</v>
      </c>
      <c r="K1642" t="s">
        <v>1887</v>
      </c>
      <c r="L1642" t="s">
        <v>1866</v>
      </c>
      <c r="M1642" s="1">
        <v>43794</v>
      </c>
      <c r="N1642" t="s">
        <v>1869</v>
      </c>
      <c r="O1642" t="s">
        <v>7623</v>
      </c>
      <c r="P1642" t="s">
        <v>1897</v>
      </c>
      <c r="Q1642" t="s">
        <v>7623</v>
      </c>
      <c r="R1642" t="s">
        <v>1863</v>
      </c>
      <c r="S1642">
        <v>3</v>
      </c>
      <c r="T1642">
        <v>0.2</v>
      </c>
      <c r="U1642">
        <v>9.3000000000000007</v>
      </c>
      <c r="V1642">
        <v>55.8125</v>
      </c>
      <c r="W1642">
        <v>4</v>
      </c>
      <c r="X1642">
        <v>186.05</v>
      </c>
      <c r="Y1642">
        <v>232.5625</v>
      </c>
      <c r="Z1642">
        <v>58.140625</v>
      </c>
      <c r="AA1642">
        <v>46.512500000000003</v>
      </c>
      <c r="AB1642">
        <v>176.75</v>
      </c>
    </row>
    <row r="1643" spans="1:28" x14ac:dyDescent="0.35">
      <c r="A1643" t="s">
        <v>7719</v>
      </c>
      <c r="B1643" t="s">
        <v>80</v>
      </c>
      <c r="C1643" t="s">
        <v>1</v>
      </c>
      <c r="D1643" t="s">
        <v>580</v>
      </c>
      <c r="E1643" t="s">
        <v>38</v>
      </c>
      <c r="F1643" s="1">
        <v>43138</v>
      </c>
      <c r="G1643" t="s">
        <v>7613</v>
      </c>
      <c r="H1643" t="s">
        <v>6413</v>
      </c>
      <c r="I1643">
        <v>10024</v>
      </c>
      <c r="J1643" t="s">
        <v>1821</v>
      </c>
      <c r="K1643" t="s">
        <v>1887</v>
      </c>
      <c r="L1643" t="s">
        <v>1866</v>
      </c>
      <c r="M1643" s="1">
        <v>43141</v>
      </c>
      <c r="N1643" t="s">
        <v>1861</v>
      </c>
      <c r="O1643" t="s">
        <v>7614</v>
      </c>
      <c r="P1643" t="s">
        <v>1897</v>
      </c>
      <c r="Q1643" t="s">
        <v>7614</v>
      </c>
      <c r="R1643" t="s">
        <v>1872</v>
      </c>
      <c r="S1643">
        <v>2</v>
      </c>
      <c r="T1643">
        <v>0</v>
      </c>
      <c r="U1643">
        <v>9.74</v>
      </c>
      <c r="V1643">
        <v>9.740000000000002</v>
      </c>
      <c r="W1643">
        <v>4</v>
      </c>
      <c r="X1643">
        <v>64.959999999999994</v>
      </c>
      <c r="Y1643">
        <v>64.959999999999994</v>
      </c>
      <c r="Z1643">
        <v>16.239999999999998</v>
      </c>
      <c r="AA1643">
        <v>16.239999999999998</v>
      </c>
      <c r="AB1643">
        <v>55.219999999999992</v>
      </c>
    </row>
    <row r="1644" spans="1:28" x14ac:dyDescent="0.35">
      <c r="A1644" t="s">
        <v>7719</v>
      </c>
      <c r="B1644" t="s">
        <v>80</v>
      </c>
      <c r="C1644" t="s">
        <v>1</v>
      </c>
      <c r="D1644" t="s">
        <v>611</v>
      </c>
      <c r="E1644" t="s">
        <v>21</v>
      </c>
      <c r="F1644" s="1">
        <v>44279</v>
      </c>
      <c r="G1644" t="s">
        <v>7598</v>
      </c>
      <c r="H1644" t="s">
        <v>6412</v>
      </c>
      <c r="I1644">
        <v>10009</v>
      </c>
      <c r="J1644" t="s">
        <v>2898</v>
      </c>
      <c r="K1644" t="s">
        <v>1887</v>
      </c>
      <c r="L1644" t="s">
        <v>1866</v>
      </c>
      <c r="M1644" s="1">
        <v>44283</v>
      </c>
      <c r="N1644" t="s">
        <v>1861</v>
      </c>
      <c r="O1644" t="s">
        <v>7614</v>
      </c>
      <c r="P1644" t="s">
        <v>1897</v>
      </c>
      <c r="Q1644" t="s">
        <v>7614</v>
      </c>
      <c r="R1644" t="s">
        <v>1879</v>
      </c>
      <c r="S1644">
        <v>3</v>
      </c>
      <c r="T1644">
        <v>0</v>
      </c>
      <c r="U1644">
        <v>106.52</v>
      </c>
      <c r="V1644">
        <v>106.52</v>
      </c>
      <c r="W1644">
        <v>4</v>
      </c>
      <c r="X1644">
        <v>221.92</v>
      </c>
      <c r="Y1644">
        <v>221.92</v>
      </c>
      <c r="Z1644">
        <v>55.48</v>
      </c>
      <c r="AA1644">
        <v>55.48</v>
      </c>
      <c r="AB1644">
        <v>115.39999999999999</v>
      </c>
    </row>
    <row r="1645" spans="1:28" x14ac:dyDescent="0.35">
      <c r="A1645" t="s">
        <v>7719</v>
      </c>
      <c r="B1645" t="s">
        <v>7633</v>
      </c>
      <c r="C1645" t="s">
        <v>1</v>
      </c>
      <c r="D1645" t="s">
        <v>3516</v>
      </c>
      <c r="E1645" t="s">
        <v>21</v>
      </c>
      <c r="F1645" s="1">
        <v>43988</v>
      </c>
      <c r="G1645" t="s">
        <v>7598</v>
      </c>
      <c r="H1645" t="s">
        <v>6411</v>
      </c>
      <c r="I1645">
        <v>1852</v>
      </c>
      <c r="J1645" t="s">
        <v>3392</v>
      </c>
      <c r="K1645" t="s">
        <v>1887</v>
      </c>
      <c r="L1645" t="s">
        <v>1866</v>
      </c>
      <c r="M1645" s="1">
        <v>43991</v>
      </c>
      <c r="N1645" t="s">
        <v>1861</v>
      </c>
      <c r="O1645" t="s">
        <v>7614</v>
      </c>
      <c r="P1645" t="s">
        <v>1917</v>
      </c>
      <c r="Q1645" t="s">
        <v>7614</v>
      </c>
      <c r="R1645" t="s">
        <v>1879</v>
      </c>
      <c r="S1645">
        <v>2</v>
      </c>
      <c r="T1645">
        <v>0</v>
      </c>
      <c r="U1645">
        <v>48.54</v>
      </c>
      <c r="V1645">
        <v>48.54</v>
      </c>
      <c r="W1645">
        <v>4</v>
      </c>
      <c r="X1645">
        <v>105.52</v>
      </c>
      <c r="Y1645">
        <v>105.52</v>
      </c>
      <c r="Z1645">
        <v>26.38</v>
      </c>
      <c r="AA1645">
        <v>26.38</v>
      </c>
      <c r="AB1645">
        <v>56.98</v>
      </c>
    </row>
    <row r="1646" spans="1:28" x14ac:dyDescent="0.35">
      <c r="A1646" t="s">
        <v>7719</v>
      </c>
      <c r="B1646" t="s">
        <v>80</v>
      </c>
      <c r="C1646" t="s">
        <v>1</v>
      </c>
      <c r="D1646" t="s">
        <v>3416</v>
      </c>
      <c r="E1646" t="s">
        <v>18</v>
      </c>
      <c r="F1646" s="1">
        <v>44316</v>
      </c>
      <c r="G1646" t="s">
        <v>7613</v>
      </c>
      <c r="H1646" t="s">
        <v>6410</v>
      </c>
      <c r="I1646">
        <v>10024</v>
      </c>
      <c r="J1646" t="s">
        <v>1195</v>
      </c>
      <c r="K1646" t="s">
        <v>1887</v>
      </c>
      <c r="L1646" t="s">
        <v>1866</v>
      </c>
      <c r="M1646" s="1">
        <v>44321</v>
      </c>
      <c r="N1646" t="s">
        <v>1861</v>
      </c>
      <c r="O1646" t="s">
        <v>7614</v>
      </c>
      <c r="P1646" t="s">
        <v>1897</v>
      </c>
      <c r="Q1646" t="s">
        <v>7614</v>
      </c>
      <c r="R1646" t="s">
        <v>1890</v>
      </c>
      <c r="S1646">
        <v>3</v>
      </c>
      <c r="T1646">
        <v>0</v>
      </c>
      <c r="U1646">
        <v>28.33</v>
      </c>
      <c r="V1646">
        <v>28.33</v>
      </c>
      <c r="W1646">
        <v>4</v>
      </c>
      <c r="X1646">
        <v>62.96</v>
      </c>
      <c r="Y1646">
        <v>62.96</v>
      </c>
      <c r="Z1646">
        <v>15.74</v>
      </c>
      <c r="AA1646">
        <v>15.74</v>
      </c>
      <c r="AB1646">
        <v>34.630000000000003</v>
      </c>
    </row>
    <row r="1647" spans="1:28" x14ac:dyDescent="0.35">
      <c r="A1647" t="s">
        <v>7719</v>
      </c>
      <c r="B1647" t="s">
        <v>19</v>
      </c>
      <c r="C1647" t="s">
        <v>1</v>
      </c>
      <c r="D1647" t="s">
        <v>2772</v>
      </c>
      <c r="E1647" t="s">
        <v>47</v>
      </c>
      <c r="F1647" s="1">
        <v>43387</v>
      </c>
      <c r="G1647" t="s">
        <v>7598</v>
      </c>
      <c r="H1647" t="s">
        <v>6409</v>
      </c>
      <c r="I1647">
        <v>3301</v>
      </c>
      <c r="J1647" t="s">
        <v>1942</v>
      </c>
      <c r="K1647" t="s">
        <v>1887</v>
      </c>
      <c r="L1647" t="s">
        <v>1866</v>
      </c>
      <c r="M1647" s="1">
        <v>43389</v>
      </c>
      <c r="N1647" t="s">
        <v>1861</v>
      </c>
      <c r="O1647" t="s">
        <v>7614</v>
      </c>
      <c r="P1647" t="s">
        <v>1925</v>
      </c>
      <c r="Q1647" t="s">
        <v>7614</v>
      </c>
      <c r="R1647" t="s">
        <v>1876</v>
      </c>
      <c r="S1647">
        <v>1</v>
      </c>
      <c r="T1647">
        <v>0</v>
      </c>
      <c r="U1647">
        <v>11</v>
      </c>
      <c r="V1647">
        <v>11</v>
      </c>
      <c r="W1647">
        <v>4</v>
      </c>
      <c r="X1647">
        <v>22.92</v>
      </c>
      <c r="Y1647">
        <v>22.92</v>
      </c>
      <c r="Z1647">
        <v>5.73</v>
      </c>
      <c r="AA1647">
        <v>5.73</v>
      </c>
      <c r="AB1647">
        <v>11.920000000000002</v>
      </c>
    </row>
    <row r="1648" spans="1:28" x14ac:dyDescent="0.35">
      <c r="A1648" t="s">
        <v>7719</v>
      </c>
      <c r="B1648" t="s">
        <v>74</v>
      </c>
      <c r="C1648" t="s">
        <v>1</v>
      </c>
      <c r="D1648" t="s">
        <v>2306</v>
      </c>
      <c r="E1648" t="s">
        <v>38</v>
      </c>
      <c r="F1648" s="1">
        <v>43240</v>
      </c>
      <c r="G1648" t="s">
        <v>7613</v>
      </c>
      <c r="H1648" t="s">
        <v>5851</v>
      </c>
      <c r="I1648">
        <v>3820</v>
      </c>
      <c r="J1648" t="s">
        <v>2311</v>
      </c>
      <c r="K1648" t="s">
        <v>1887</v>
      </c>
      <c r="L1648" t="s">
        <v>1866</v>
      </c>
      <c r="M1648" s="1">
        <v>43242</v>
      </c>
      <c r="N1648" t="s">
        <v>1861</v>
      </c>
      <c r="O1648" t="s">
        <v>7614</v>
      </c>
      <c r="P1648" t="s">
        <v>1925</v>
      </c>
      <c r="Q1648" t="s">
        <v>7614</v>
      </c>
      <c r="R1648" t="s">
        <v>1877</v>
      </c>
      <c r="S1648">
        <v>1</v>
      </c>
      <c r="T1648">
        <v>0</v>
      </c>
      <c r="U1648">
        <v>9.32</v>
      </c>
      <c r="V1648">
        <v>9.32</v>
      </c>
      <c r="W1648">
        <v>4</v>
      </c>
      <c r="X1648">
        <v>33.28</v>
      </c>
      <c r="Y1648">
        <v>33.28</v>
      </c>
      <c r="Z1648">
        <v>8.32</v>
      </c>
      <c r="AA1648">
        <v>8.32</v>
      </c>
      <c r="AB1648">
        <v>23.96</v>
      </c>
    </row>
    <row r="1649" spans="1:28" x14ac:dyDescent="0.35">
      <c r="A1649" t="s">
        <v>7720</v>
      </c>
      <c r="B1649" t="s">
        <v>616</v>
      </c>
      <c r="C1649" t="s">
        <v>1</v>
      </c>
      <c r="D1649" t="s">
        <v>617</v>
      </c>
      <c r="E1649" t="s">
        <v>618</v>
      </c>
      <c r="F1649" s="1">
        <v>43138</v>
      </c>
      <c r="G1649" t="s">
        <v>7598</v>
      </c>
      <c r="H1649" t="s">
        <v>1079</v>
      </c>
      <c r="I1649">
        <v>7036</v>
      </c>
      <c r="J1649" t="s">
        <v>1784</v>
      </c>
      <c r="K1649" t="s">
        <v>1887</v>
      </c>
      <c r="L1649" t="s">
        <v>1866</v>
      </c>
      <c r="M1649" s="1">
        <v>43143</v>
      </c>
      <c r="N1649" t="s">
        <v>1869</v>
      </c>
      <c r="O1649" t="s">
        <v>7623</v>
      </c>
      <c r="P1649" t="s">
        <v>1915</v>
      </c>
      <c r="Q1649" t="s">
        <v>7623</v>
      </c>
      <c r="R1649" t="s">
        <v>1889</v>
      </c>
      <c r="S1649">
        <v>3</v>
      </c>
      <c r="T1649">
        <v>0</v>
      </c>
      <c r="U1649">
        <v>49.6</v>
      </c>
      <c r="V1649">
        <v>49.600000000000009</v>
      </c>
      <c r="W1649">
        <v>7</v>
      </c>
      <c r="X1649">
        <v>115.36</v>
      </c>
      <c r="Y1649">
        <v>115.36</v>
      </c>
      <c r="Z1649">
        <v>16.48</v>
      </c>
      <c r="AA1649">
        <v>16.48</v>
      </c>
      <c r="AB1649">
        <v>65.759999999999991</v>
      </c>
    </row>
    <row r="1650" spans="1:28" x14ac:dyDescent="0.35">
      <c r="A1650" t="s">
        <v>7719</v>
      </c>
      <c r="B1650" t="s">
        <v>80</v>
      </c>
      <c r="C1650" t="s">
        <v>1</v>
      </c>
      <c r="D1650" t="s">
        <v>213</v>
      </c>
      <c r="E1650" t="s">
        <v>402</v>
      </c>
      <c r="F1650" s="1">
        <v>44278</v>
      </c>
      <c r="G1650" t="s">
        <v>7598</v>
      </c>
      <c r="H1650" t="s">
        <v>6408</v>
      </c>
      <c r="I1650">
        <v>10011</v>
      </c>
      <c r="J1650" t="s">
        <v>7603</v>
      </c>
      <c r="K1650" t="s">
        <v>1887</v>
      </c>
      <c r="L1650" t="s">
        <v>1866</v>
      </c>
      <c r="M1650" s="1">
        <v>44280</v>
      </c>
      <c r="N1650" t="s">
        <v>1861</v>
      </c>
      <c r="O1650" t="s">
        <v>7614</v>
      </c>
      <c r="P1650" t="s">
        <v>1897</v>
      </c>
      <c r="Q1650" t="s">
        <v>7614</v>
      </c>
      <c r="R1650" t="s">
        <v>1908</v>
      </c>
      <c r="S1650">
        <v>1</v>
      </c>
      <c r="T1650">
        <v>0</v>
      </c>
      <c r="U1650">
        <v>17.38</v>
      </c>
      <c r="V1650">
        <v>17.379999999999995</v>
      </c>
      <c r="W1650">
        <v>3</v>
      </c>
      <c r="X1650">
        <v>347.58</v>
      </c>
      <c r="Y1650">
        <v>347.58</v>
      </c>
      <c r="Z1650">
        <v>115.86</v>
      </c>
      <c r="AA1650">
        <v>115.86</v>
      </c>
      <c r="AB1650">
        <v>330.2</v>
      </c>
    </row>
    <row r="1651" spans="1:28" x14ac:dyDescent="0.35">
      <c r="A1651" t="s">
        <v>7719</v>
      </c>
      <c r="B1651" t="s">
        <v>308</v>
      </c>
      <c r="C1651" t="s">
        <v>1</v>
      </c>
      <c r="D1651" t="s">
        <v>617</v>
      </c>
      <c r="E1651" t="s">
        <v>199</v>
      </c>
      <c r="F1651" s="1">
        <v>43880</v>
      </c>
      <c r="G1651" t="s">
        <v>7598</v>
      </c>
      <c r="H1651" t="s">
        <v>6406</v>
      </c>
      <c r="I1651">
        <v>11561</v>
      </c>
      <c r="J1651" t="s">
        <v>2362</v>
      </c>
      <c r="K1651" t="s">
        <v>1887</v>
      </c>
      <c r="L1651" t="s">
        <v>1866</v>
      </c>
      <c r="M1651" s="1">
        <v>43884</v>
      </c>
      <c r="N1651" t="s">
        <v>1861</v>
      </c>
      <c r="O1651" t="s">
        <v>7614</v>
      </c>
      <c r="P1651" t="s">
        <v>1897</v>
      </c>
      <c r="Q1651" t="s">
        <v>7614</v>
      </c>
      <c r="R1651" t="s">
        <v>1908</v>
      </c>
      <c r="S1651">
        <v>3</v>
      </c>
      <c r="T1651">
        <v>0</v>
      </c>
      <c r="U1651">
        <v>6.68</v>
      </c>
      <c r="V1651">
        <v>6.68</v>
      </c>
      <c r="W1651">
        <v>3</v>
      </c>
      <c r="X1651">
        <v>25.71</v>
      </c>
      <c r="Y1651">
        <v>25.71</v>
      </c>
      <c r="Z1651">
        <v>8.57</v>
      </c>
      <c r="AA1651">
        <v>8.57</v>
      </c>
      <c r="AB1651">
        <v>19.03</v>
      </c>
    </row>
    <row r="1652" spans="1:28" x14ac:dyDescent="0.35">
      <c r="A1652" t="s">
        <v>7719</v>
      </c>
      <c r="B1652" t="s">
        <v>80</v>
      </c>
      <c r="C1652" t="s">
        <v>1</v>
      </c>
      <c r="D1652" t="s">
        <v>239</v>
      </c>
      <c r="E1652" t="s">
        <v>18</v>
      </c>
      <c r="F1652" s="1">
        <v>44517</v>
      </c>
      <c r="G1652" t="s">
        <v>7613</v>
      </c>
      <c r="H1652" t="s">
        <v>6407</v>
      </c>
      <c r="I1652">
        <v>10011</v>
      </c>
      <c r="J1652" t="s">
        <v>1531</v>
      </c>
      <c r="K1652" t="s">
        <v>1887</v>
      </c>
      <c r="L1652" t="s">
        <v>1866</v>
      </c>
      <c r="M1652" s="1">
        <v>44522</v>
      </c>
      <c r="N1652" t="s">
        <v>1861</v>
      </c>
      <c r="O1652" t="s">
        <v>7614</v>
      </c>
      <c r="P1652" t="s">
        <v>1897</v>
      </c>
      <c r="Q1652" t="s">
        <v>7614</v>
      </c>
      <c r="R1652" t="s">
        <v>1872</v>
      </c>
      <c r="S1652">
        <v>3</v>
      </c>
      <c r="T1652">
        <v>0</v>
      </c>
      <c r="U1652">
        <v>349.34</v>
      </c>
      <c r="V1652">
        <v>349.33999999999992</v>
      </c>
      <c r="W1652">
        <v>3</v>
      </c>
      <c r="X1652">
        <v>1247.6400000000001</v>
      </c>
      <c r="Y1652">
        <v>1247.6400000000001</v>
      </c>
      <c r="Z1652">
        <v>415.88000000000005</v>
      </c>
      <c r="AA1652">
        <v>415.88000000000005</v>
      </c>
      <c r="AB1652">
        <v>898.30000000000018</v>
      </c>
    </row>
    <row r="1653" spans="1:28" x14ac:dyDescent="0.35">
      <c r="A1653" t="s">
        <v>7719</v>
      </c>
      <c r="B1653" t="s">
        <v>110</v>
      </c>
      <c r="C1653" t="s">
        <v>1</v>
      </c>
      <c r="D1653" t="s">
        <v>611</v>
      </c>
      <c r="E1653" t="s">
        <v>18</v>
      </c>
      <c r="F1653" s="1">
        <v>44509</v>
      </c>
      <c r="G1653" t="s">
        <v>7598</v>
      </c>
      <c r="H1653" t="s">
        <v>6395</v>
      </c>
      <c r="I1653">
        <v>21044</v>
      </c>
      <c r="J1653" t="s">
        <v>1384</v>
      </c>
      <c r="K1653" t="s">
        <v>1887</v>
      </c>
      <c r="L1653" t="s">
        <v>1866</v>
      </c>
      <c r="M1653" s="1">
        <v>44512</v>
      </c>
      <c r="N1653" t="s">
        <v>1861</v>
      </c>
      <c r="O1653" t="s">
        <v>7614</v>
      </c>
      <c r="P1653" t="s">
        <v>1926</v>
      </c>
      <c r="Q1653" t="s">
        <v>7614</v>
      </c>
      <c r="R1653" t="s">
        <v>1872</v>
      </c>
      <c r="S1653">
        <v>2</v>
      </c>
      <c r="T1653">
        <v>0</v>
      </c>
      <c r="U1653">
        <v>157.87</v>
      </c>
      <c r="V1653">
        <v>157.87</v>
      </c>
      <c r="W1653">
        <v>3</v>
      </c>
      <c r="X1653">
        <v>544.38</v>
      </c>
      <c r="Y1653">
        <v>544.38</v>
      </c>
      <c r="Z1653">
        <v>181.46</v>
      </c>
      <c r="AA1653">
        <v>181.46</v>
      </c>
      <c r="AB1653">
        <v>386.51</v>
      </c>
    </row>
    <row r="1654" spans="1:28" x14ac:dyDescent="0.35">
      <c r="A1654" t="s">
        <v>7719</v>
      </c>
      <c r="B1654" t="s">
        <v>7633</v>
      </c>
      <c r="C1654" t="s">
        <v>1</v>
      </c>
      <c r="D1654" t="s">
        <v>2636</v>
      </c>
      <c r="E1654" t="s">
        <v>21</v>
      </c>
      <c r="F1654" s="1">
        <v>43352</v>
      </c>
      <c r="G1654" t="s">
        <v>7598</v>
      </c>
      <c r="H1654" t="s">
        <v>5850</v>
      </c>
      <c r="I1654">
        <v>1852</v>
      </c>
      <c r="J1654" t="s">
        <v>1311</v>
      </c>
      <c r="K1654" t="s">
        <v>1887</v>
      </c>
      <c r="L1654" t="s">
        <v>1866</v>
      </c>
      <c r="M1654" s="1">
        <v>43355</v>
      </c>
      <c r="N1654" t="s">
        <v>1861</v>
      </c>
      <c r="O1654" t="s">
        <v>7614</v>
      </c>
      <c r="P1654" t="s">
        <v>1917</v>
      </c>
      <c r="Q1654" t="s">
        <v>7614</v>
      </c>
      <c r="R1654" t="s">
        <v>1879</v>
      </c>
      <c r="S1654">
        <v>2</v>
      </c>
      <c r="T1654">
        <v>0</v>
      </c>
      <c r="U1654">
        <v>79.89</v>
      </c>
      <c r="V1654">
        <v>79.89</v>
      </c>
      <c r="W1654">
        <v>3</v>
      </c>
      <c r="X1654">
        <v>166.44</v>
      </c>
      <c r="Y1654">
        <v>166.44</v>
      </c>
      <c r="Z1654">
        <v>55.48</v>
      </c>
      <c r="AA1654">
        <v>55.48</v>
      </c>
      <c r="AB1654">
        <v>86.55</v>
      </c>
    </row>
    <row r="1655" spans="1:28" x14ac:dyDescent="0.35">
      <c r="A1655" t="s">
        <v>7719</v>
      </c>
      <c r="B1655" t="s">
        <v>169</v>
      </c>
      <c r="C1655" t="s">
        <v>1</v>
      </c>
      <c r="D1655" t="s">
        <v>274</v>
      </c>
      <c r="E1655" t="s">
        <v>21</v>
      </c>
      <c r="F1655" s="1">
        <v>43467</v>
      </c>
      <c r="G1655" t="s">
        <v>7613</v>
      </c>
      <c r="H1655" t="s">
        <v>6400</v>
      </c>
      <c r="I1655">
        <v>19711</v>
      </c>
      <c r="J1655" t="s">
        <v>3036</v>
      </c>
      <c r="K1655" t="s">
        <v>1887</v>
      </c>
      <c r="L1655" t="s">
        <v>1866</v>
      </c>
      <c r="M1655" s="1">
        <v>43469</v>
      </c>
      <c r="N1655" t="s">
        <v>1861</v>
      </c>
      <c r="O1655" t="s">
        <v>7614</v>
      </c>
      <c r="P1655" t="s">
        <v>1895</v>
      </c>
      <c r="Q1655" t="s">
        <v>7614</v>
      </c>
      <c r="R1655" t="s">
        <v>1879</v>
      </c>
      <c r="S1655">
        <v>1</v>
      </c>
      <c r="T1655">
        <v>0</v>
      </c>
      <c r="U1655">
        <v>9.6199999999999992</v>
      </c>
      <c r="V1655">
        <v>9.6199999999999992</v>
      </c>
      <c r="W1655">
        <v>3</v>
      </c>
      <c r="X1655">
        <v>20.04</v>
      </c>
      <c r="Y1655">
        <v>20.04</v>
      </c>
      <c r="Z1655">
        <v>6.68</v>
      </c>
      <c r="AA1655">
        <v>6.68</v>
      </c>
      <c r="AB1655">
        <v>10.42</v>
      </c>
    </row>
    <row r="1656" spans="1:28" x14ac:dyDescent="0.35">
      <c r="A1656" t="s">
        <v>7719</v>
      </c>
      <c r="B1656" t="s">
        <v>308</v>
      </c>
      <c r="C1656" t="s">
        <v>1</v>
      </c>
      <c r="D1656" t="s">
        <v>617</v>
      </c>
      <c r="E1656" t="s">
        <v>2025</v>
      </c>
      <c r="F1656" s="1">
        <v>43880</v>
      </c>
      <c r="G1656" t="s">
        <v>7598</v>
      </c>
      <c r="H1656" t="s">
        <v>6406</v>
      </c>
      <c r="I1656">
        <v>11561</v>
      </c>
      <c r="J1656" t="s">
        <v>2025</v>
      </c>
      <c r="K1656" t="s">
        <v>1887</v>
      </c>
      <c r="L1656" t="s">
        <v>1866</v>
      </c>
      <c r="M1656" s="1">
        <v>43884</v>
      </c>
      <c r="N1656" t="s">
        <v>1861</v>
      </c>
      <c r="O1656" t="s">
        <v>7614</v>
      </c>
      <c r="P1656" t="s">
        <v>1897</v>
      </c>
      <c r="Q1656" t="s">
        <v>7614</v>
      </c>
      <c r="R1656" t="s">
        <v>1868</v>
      </c>
      <c r="S1656">
        <v>3</v>
      </c>
      <c r="T1656">
        <v>0</v>
      </c>
      <c r="U1656">
        <v>4.07</v>
      </c>
      <c r="V1656">
        <v>4.07</v>
      </c>
      <c r="W1656">
        <v>3</v>
      </c>
      <c r="X1656">
        <v>8.67</v>
      </c>
      <c r="Y1656">
        <v>8.67</v>
      </c>
      <c r="Z1656">
        <v>2.89</v>
      </c>
      <c r="AA1656">
        <v>2.89</v>
      </c>
      <c r="AB1656">
        <v>4.5999999999999996</v>
      </c>
    </row>
    <row r="1657" spans="1:28" x14ac:dyDescent="0.35">
      <c r="A1657" t="s">
        <v>7719</v>
      </c>
      <c r="B1657" t="s">
        <v>80</v>
      </c>
      <c r="C1657" t="s">
        <v>1</v>
      </c>
      <c r="D1657" t="s">
        <v>340</v>
      </c>
      <c r="E1657" t="s">
        <v>18</v>
      </c>
      <c r="F1657" s="1">
        <v>44357</v>
      </c>
      <c r="G1657" t="s">
        <v>7613</v>
      </c>
      <c r="H1657" t="s">
        <v>6405</v>
      </c>
      <c r="I1657">
        <v>10024</v>
      </c>
      <c r="J1657" t="s">
        <v>2035</v>
      </c>
      <c r="K1657" t="s">
        <v>1887</v>
      </c>
      <c r="L1657" t="s">
        <v>1866</v>
      </c>
      <c r="M1657" s="1">
        <v>44361</v>
      </c>
      <c r="N1657" t="s">
        <v>1861</v>
      </c>
      <c r="O1657" t="s">
        <v>7614</v>
      </c>
      <c r="P1657" t="s">
        <v>1897</v>
      </c>
      <c r="Q1657" t="s">
        <v>7614</v>
      </c>
      <c r="R1657" t="s">
        <v>1898</v>
      </c>
      <c r="S1657">
        <v>3</v>
      </c>
      <c r="T1657">
        <v>0</v>
      </c>
      <c r="U1657">
        <v>0.71</v>
      </c>
      <c r="V1657">
        <v>0.70999999999999908</v>
      </c>
      <c r="W1657">
        <v>3</v>
      </c>
      <c r="X1657">
        <v>14.13</v>
      </c>
      <c r="Y1657">
        <v>14.13</v>
      </c>
      <c r="Z1657">
        <v>4.71</v>
      </c>
      <c r="AA1657">
        <v>4.71</v>
      </c>
      <c r="AB1657">
        <v>13.420000000000002</v>
      </c>
    </row>
    <row r="1658" spans="1:28" x14ac:dyDescent="0.35">
      <c r="A1658" t="s">
        <v>7719</v>
      </c>
      <c r="B1658" t="s">
        <v>80</v>
      </c>
      <c r="C1658" t="s">
        <v>1</v>
      </c>
      <c r="D1658" t="s">
        <v>2126</v>
      </c>
      <c r="E1658" t="s">
        <v>13</v>
      </c>
      <c r="F1658" s="1">
        <v>43915</v>
      </c>
      <c r="G1658" t="s">
        <v>7613</v>
      </c>
      <c r="H1658" t="s">
        <v>6404</v>
      </c>
      <c r="I1658">
        <v>10024</v>
      </c>
      <c r="J1658" t="s">
        <v>2164</v>
      </c>
      <c r="K1658" t="s">
        <v>1887</v>
      </c>
      <c r="L1658" t="s">
        <v>1866</v>
      </c>
      <c r="M1658" s="1">
        <v>43917</v>
      </c>
      <c r="N1658" t="s">
        <v>1861</v>
      </c>
      <c r="O1658" t="s">
        <v>7614</v>
      </c>
      <c r="P1658" t="s">
        <v>1897</v>
      </c>
      <c r="Q1658" t="s">
        <v>7614</v>
      </c>
      <c r="R1658" t="s">
        <v>1874</v>
      </c>
      <c r="S1658">
        <v>1</v>
      </c>
      <c r="T1658">
        <v>0</v>
      </c>
      <c r="U1658">
        <v>17.86</v>
      </c>
      <c r="V1658">
        <v>17.86</v>
      </c>
      <c r="W1658">
        <v>3</v>
      </c>
      <c r="X1658">
        <v>59.52</v>
      </c>
      <c r="Y1658">
        <v>59.52</v>
      </c>
      <c r="Z1658">
        <v>19.84</v>
      </c>
      <c r="AA1658">
        <v>19.84</v>
      </c>
      <c r="AB1658">
        <v>41.660000000000004</v>
      </c>
    </row>
    <row r="1659" spans="1:28" x14ac:dyDescent="0.35">
      <c r="A1659" t="s">
        <v>7719</v>
      </c>
      <c r="B1659" t="s">
        <v>80</v>
      </c>
      <c r="C1659" t="s">
        <v>1</v>
      </c>
      <c r="D1659" t="s">
        <v>2453</v>
      </c>
      <c r="E1659" t="s">
        <v>13</v>
      </c>
      <c r="F1659" s="1">
        <v>43295</v>
      </c>
      <c r="G1659" t="s">
        <v>7613</v>
      </c>
      <c r="H1659" t="s">
        <v>6403</v>
      </c>
      <c r="I1659">
        <v>10009</v>
      </c>
      <c r="J1659" t="s">
        <v>2454</v>
      </c>
      <c r="K1659" t="s">
        <v>1887</v>
      </c>
      <c r="L1659" t="s">
        <v>1866</v>
      </c>
      <c r="M1659" s="1">
        <v>43298</v>
      </c>
      <c r="N1659" t="s">
        <v>1861</v>
      </c>
      <c r="O1659" t="s">
        <v>7614</v>
      </c>
      <c r="P1659" t="s">
        <v>1897</v>
      </c>
      <c r="Q1659" t="s">
        <v>7614</v>
      </c>
      <c r="R1659" t="s">
        <v>1874</v>
      </c>
      <c r="S1659">
        <v>2</v>
      </c>
      <c r="T1659">
        <v>0</v>
      </c>
      <c r="U1659">
        <v>4.49</v>
      </c>
      <c r="V1659">
        <v>4.49</v>
      </c>
      <c r="W1659">
        <v>3</v>
      </c>
      <c r="X1659">
        <v>17.940000000000001</v>
      </c>
      <c r="Y1659">
        <v>17.940000000000001</v>
      </c>
      <c r="Z1659">
        <v>5.98</v>
      </c>
      <c r="AA1659">
        <v>5.98</v>
      </c>
      <c r="AB1659">
        <v>13.450000000000001</v>
      </c>
    </row>
    <row r="1660" spans="1:28" x14ac:dyDescent="0.35">
      <c r="A1660" t="s">
        <v>7719</v>
      </c>
      <c r="B1660" t="s">
        <v>39</v>
      </c>
      <c r="C1660" t="s">
        <v>1</v>
      </c>
      <c r="D1660" t="s">
        <v>627</v>
      </c>
      <c r="E1660" t="s">
        <v>47</v>
      </c>
      <c r="F1660" s="1">
        <v>44103</v>
      </c>
      <c r="G1660" t="s">
        <v>7613</v>
      </c>
      <c r="H1660" t="s">
        <v>1088</v>
      </c>
      <c r="I1660">
        <v>19140</v>
      </c>
      <c r="J1660" t="s">
        <v>1795</v>
      </c>
      <c r="K1660" t="s">
        <v>1887</v>
      </c>
      <c r="L1660" t="s">
        <v>1866</v>
      </c>
      <c r="M1660" s="1">
        <v>44106</v>
      </c>
      <c r="N1660" t="s">
        <v>1891</v>
      </c>
      <c r="O1660" t="s">
        <v>7675</v>
      </c>
      <c r="P1660" t="s">
        <v>1888</v>
      </c>
      <c r="Q1660" t="s">
        <v>7675</v>
      </c>
      <c r="R1660" t="s">
        <v>1868</v>
      </c>
      <c r="S1660">
        <v>2</v>
      </c>
      <c r="T1660">
        <v>0.2</v>
      </c>
      <c r="U1660">
        <v>5.18</v>
      </c>
      <c r="V1660">
        <v>9.1649999999999974</v>
      </c>
      <c r="W1660">
        <v>4</v>
      </c>
      <c r="X1660">
        <v>15.94</v>
      </c>
      <c r="Y1660">
        <v>19.924999999999997</v>
      </c>
      <c r="Z1660">
        <v>4.9812499999999993</v>
      </c>
      <c r="AA1660">
        <v>3.9849999999999999</v>
      </c>
      <c r="AB1660">
        <v>10.76</v>
      </c>
    </row>
    <row r="1661" spans="1:28" x14ac:dyDescent="0.35">
      <c r="A1661" t="s">
        <v>7719</v>
      </c>
      <c r="B1661" t="s">
        <v>586</v>
      </c>
      <c r="C1661" t="s">
        <v>1</v>
      </c>
      <c r="D1661" t="s">
        <v>628</v>
      </c>
      <c r="E1661" t="s">
        <v>18</v>
      </c>
      <c r="F1661" s="1">
        <v>43196</v>
      </c>
      <c r="G1661" t="s">
        <v>7598</v>
      </c>
      <c r="H1661" t="s">
        <v>1089</v>
      </c>
      <c r="I1661">
        <v>17602</v>
      </c>
      <c r="J1661" t="s">
        <v>1796</v>
      </c>
      <c r="K1661" t="s">
        <v>1887</v>
      </c>
      <c r="L1661" t="s">
        <v>1866</v>
      </c>
      <c r="M1661" s="1">
        <v>43200</v>
      </c>
      <c r="N1661" t="s">
        <v>1869</v>
      </c>
      <c r="O1661" t="s">
        <v>7623</v>
      </c>
      <c r="P1661" t="s">
        <v>1888</v>
      </c>
      <c r="Q1661" t="s">
        <v>7623</v>
      </c>
      <c r="R1661" t="s">
        <v>1876</v>
      </c>
      <c r="S1661">
        <v>3</v>
      </c>
      <c r="T1661">
        <v>0.7</v>
      </c>
      <c r="U1661">
        <v>-35.93</v>
      </c>
      <c r="V1661">
        <v>68.859999999999957</v>
      </c>
      <c r="W1661">
        <v>6</v>
      </c>
      <c r="X1661">
        <v>44.91</v>
      </c>
      <c r="Y1661">
        <v>149.69999999999996</v>
      </c>
      <c r="Z1661">
        <v>24.949999999999996</v>
      </c>
      <c r="AA1661">
        <v>7.4849999999999994</v>
      </c>
      <c r="AB1661">
        <v>80.84</v>
      </c>
    </row>
    <row r="1662" spans="1:28" x14ac:dyDescent="0.35">
      <c r="A1662" t="s">
        <v>7719</v>
      </c>
      <c r="B1662" t="s">
        <v>169</v>
      </c>
      <c r="C1662" t="s">
        <v>1</v>
      </c>
      <c r="D1662" t="s">
        <v>274</v>
      </c>
      <c r="E1662" t="s">
        <v>13</v>
      </c>
      <c r="F1662" s="1">
        <v>43467</v>
      </c>
      <c r="G1662" t="s">
        <v>7613</v>
      </c>
      <c r="H1662" t="s">
        <v>6400</v>
      </c>
      <c r="I1662">
        <v>19711</v>
      </c>
      <c r="J1662" t="s">
        <v>2677</v>
      </c>
      <c r="K1662" t="s">
        <v>1887</v>
      </c>
      <c r="L1662" t="s">
        <v>1866</v>
      </c>
      <c r="M1662" s="1">
        <v>43469</v>
      </c>
      <c r="N1662" t="s">
        <v>1861</v>
      </c>
      <c r="O1662" t="s">
        <v>7614</v>
      </c>
      <c r="P1662" t="s">
        <v>1895</v>
      </c>
      <c r="Q1662" t="s">
        <v>7614</v>
      </c>
      <c r="R1662" t="s">
        <v>1874</v>
      </c>
      <c r="S1662">
        <v>1</v>
      </c>
      <c r="T1662">
        <v>0</v>
      </c>
      <c r="U1662">
        <v>2.66</v>
      </c>
      <c r="V1662">
        <v>2.66</v>
      </c>
      <c r="W1662">
        <v>3</v>
      </c>
      <c r="X1662">
        <v>9.84</v>
      </c>
      <c r="Y1662">
        <v>9.84</v>
      </c>
      <c r="Z1662">
        <v>3.28</v>
      </c>
      <c r="AA1662">
        <v>3.28</v>
      </c>
      <c r="AB1662">
        <v>7.18</v>
      </c>
    </row>
    <row r="1663" spans="1:28" x14ac:dyDescent="0.35">
      <c r="A1663" t="s">
        <v>7719</v>
      </c>
      <c r="B1663" t="s">
        <v>80</v>
      </c>
      <c r="C1663" t="s">
        <v>1</v>
      </c>
      <c r="D1663" t="s">
        <v>2729</v>
      </c>
      <c r="E1663" t="s">
        <v>18</v>
      </c>
      <c r="F1663" s="1">
        <v>43550</v>
      </c>
      <c r="G1663" t="s">
        <v>7613</v>
      </c>
      <c r="H1663" t="s">
        <v>6402</v>
      </c>
      <c r="I1663">
        <v>10009</v>
      </c>
      <c r="J1663" t="s">
        <v>3119</v>
      </c>
      <c r="K1663" t="s">
        <v>1887</v>
      </c>
      <c r="L1663" t="s">
        <v>1866</v>
      </c>
      <c r="M1663" s="1">
        <v>43552</v>
      </c>
      <c r="N1663" t="s">
        <v>1861</v>
      </c>
      <c r="O1663" t="s">
        <v>7614</v>
      </c>
      <c r="P1663" t="s">
        <v>1897</v>
      </c>
      <c r="Q1663" t="s">
        <v>7614</v>
      </c>
      <c r="R1663" t="s">
        <v>1877</v>
      </c>
      <c r="S1663">
        <v>1</v>
      </c>
      <c r="T1663">
        <v>0</v>
      </c>
      <c r="U1663">
        <v>3.41</v>
      </c>
      <c r="V1663">
        <v>3.41</v>
      </c>
      <c r="W1663">
        <v>3</v>
      </c>
      <c r="X1663">
        <v>13.11</v>
      </c>
      <c r="Y1663">
        <v>13.11</v>
      </c>
      <c r="Z1663">
        <v>4.37</v>
      </c>
      <c r="AA1663">
        <v>4.37</v>
      </c>
      <c r="AB1663">
        <v>9.6999999999999993</v>
      </c>
    </row>
    <row r="1664" spans="1:28" x14ac:dyDescent="0.35">
      <c r="A1664" t="s">
        <v>7719</v>
      </c>
      <c r="B1664" t="s">
        <v>2395</v>
      </c>
      <c r="C1664" t="s">
        <v>1</v>
      </c>
      <c r="D1664" t="s">
        <v>2516</v>
      </c>
      <c r="E1664" t="s">
        <v>7624</v>
      </c>
      <c r="F1664" s="1">
        <v>43317</v>
      </c>
      <c r="G1664" t="s">
        <v>7613</v>
      </c>
      <c r="H1664" t="s">
        <v>5849</v>
      </c>
      <c r="I1664">
        <v>6450</v>
      </c>
      <c r="J1664" t="s">
        <v>7674</v>
      </c>
      <c r="K1664" t="s">
        <v>1887</v>
      </c>
      <c r="L1664" t="s">
        <v>1866</v>
      </c>
      <c r="M1664" s="1">
        <v>43319</v>
      </c>
      <c r="N1664" t="s">
        <v>1861</v>
      </c>
      <c r="O1664" t="s">
        <v>7614</v>
      </c>
      <c r="P1664" t="s">
        <v>1914</v>
      </c>
      <c r="Q1664" t="s">
        <v>7614</v>
      </c>
      <c r="R1664" t="s">
        <v>1877</v>
      </c>
      <c r="S1664">
        <v>1</v>
      </c>
      <c r="T1664">
        <v>0</v>
      </c>
      <c r="U1664">
        <v>22.25</v>
      </c>
      <c r="V1664">
        <v>22.25</v>
      </c>
      <c r="W1664">
        <v>3</v>
      </c>
      <c r="X1664">
        <v>79.47</v>
      </c>
      <c r="Y1664">
        <v>79.47</v>
      </c>
      <c r="Z1664">
        <v>26.49</v>
      </c>
      <c r="AA1664">
        <v>26.49</v>
      </c>
      <c r="AB1664">
        <v>57.22</v>
      </c>
    </row>
    <row r="1665" spans="1:28" x14ac:dyDescent="0.35">
      <c r="A1665" t="s">
        <v>7719</v>
      </c>
      <c r="B1665" t="s">
        <v>80</v>
      </c>
      <c r="C1665" t="s">
        <v>1</v>
      </c>
      <c r="D1665" t="s">
        <v>2924</v>
      </c>
      <c r="E1665" t="s">
        <v>101</v>
      </c>
      <c r="F1665" s="1">
        <v>43541</v>
      </c>
      <c r="G1665" t="s">
        <v>7598</v>
      </c>
      <c r="H1665" t="s">
        <v>6401</v>
      </c>
      <c r="I1665">
        <v>10009</v>
      </c>
      <c r="J1665" t="s">
        <v>3103</v>
      </c>
      <c r="K1665" t="s">
        <v>1887</v>
      </c>
      <c r="L1665" t="s">
        <v>1866</v>
      </c>
      <c r="M1665" s="1">
        <v>43546</v>
      </c>
      <c r="N1665" t="s">
        <v>1861</v>
      </c>
      <c r="O1665" t="s">
        <v>7614</v>
      </c>
      <c r="P1665" t="s">
        <v>1897</v>
      </c>
      <c r="Q1665" t="s">
        <v>7614</v>
      </c>
      <c r="R1665" t="s">
        <v>1872</v>
      </c>
      <c r="S1665">
        <v>3</v>
      </c>
      <c r="T1665">
        <v>0</v>
      </c>
      <c r="U1665">
        <v>9.1300000000000008</v>
      </c>
      <c r="V1665">
        <v>9.1300000000000026</v>
      </c>
      <c r="W1665">
        <v>2</v>
      </c>
      <c r="X1665">
        <v>33.82</v>
      </c>
      <c r="Y1665">
        <v>33.82</v>
      </c>
      <c r="Z1665">
        <v>16.91</v>
      </c>
      <c r="AA1665">
        <v>16.91</v>
      </c>
      <c r="AB1665">
        <v>24.689999999999998</v>
      </c>
    </row>
    <row r="1666" spans="1:28" x14ac:dyDescent="0.35">
      <c r="A1666" t="s">
        <v>7719</v>
      </c>
      <c r="B1666" t="s">
        <v>169</v>
      </c>
      <c r="C1666" t="s">
        <v>1</v>
      </c>
      <c r="D1666" t="s">
        <v>274</v>
      </c>
      <c r="E1666" t="s">
        <v>102</v>
      </c>
      <c r="F1666" s="1">
        <v>43467</v>
      </c>
      <c r="G1666" t="s">
        <v>7613</v>
      </c>
      <c r="H1666" t="s">
        <v>6400</v>
      </c>
      <c r="I1666">
        <v>19711</v>
      </c>
      <c r="J1666" t="s">
        <v>2336</v>
      </c>
      <c r="K1666" t="s">
        <v>1887</v>
      </c>
      <c r="L1666" t="s">
        <v>1866</v>
      </c>
      <c r="M1666" s="1">
        <v>43469</v>
      </c>
      <c r="N1666" t="s">
        <v>1861</v>
      </c>
      <c r="O1666" t="s">
        <v>7614</v>
      </c>
      <c r="P1666" t="s">
        <v>1895</v>
      </c>
      <c r="Q1666" t="s">
        <v>7614</v>
      </c>
      <c r="R1666" t="s">
        <v>1872</v>
      </c>
      <c r="S1666">
        <v>1</v>
      </c>
      <c r="T1666">
        <v>0</v>
      </c>
      <c r="U1666">
        <v>22.24</v>
      </c>
      <c r="V1666">
        <v>22.239999999999995</v>
      </c>
      <c r="W1666">
        <v>2</v>
      </c>
      <c r="X1666">
        <v>85.52</v>
      </c>
      <c r="Y1666">
        <v>85.52</v>
      </c>
      <c r="Z1666">
        <v>42.76</v>
      </c>
      <c r="AA1666">
        <v>42.76</v>
      </c>
      <c r="AB1666">
        <v>63.28</v>
      </c>
    </row>
    <row r="1667" spans="1:28" x14ac:dyDescent="0.35">
      <c r="A1667" t="s">
        <v>7719</v>
      </c>
      <c r="B1667" t="s">
        <v>80</v>
      </c>
      <c r="C1667" t="s">
        <v>1</v>
      </c>
      <c r="D1667" t="s">
        <v>3298</v>
      </c>
      <c r="E1667" t="s">
        <v>21</v>
      </c>
      <c r="F1667" s="1">
        <v>43723</v>
      </c>
      <c r="G1667" t="s">
        <v>7613</v>
      </c>
      <c r="H1667" t="s">
        <v>5855</v>
      </c>
      <c r="I1667">
        <v>10035</v>
      </c>
      <c r="J1667" t="s">
        <v>1174</v>
      </c>
      <c r="K1667" t="s">
        <v>1887</v>
      </c>
      <c r="L1667" t="s">
        <v>1866</v>
      </c>
      <c r="M1667" s="1">
        <v>43727</v>
      </c>
      <c r="N1667" t="s">
        <v>1861</v>
      </c>
      <c r="O1667" t="s">
        <v>7614</v>
      </c>
      <c r="P1667" t="s">
        <v>1897</v>
      </c>
      <c r="Q1667" t="s">
        <v>7614</v>
      </c>
      <c r="R1667" t="s">
        <v>1879</v>
      </c>
      <c r="S1667">
        <v>3</v>
      </c>
      <c r="T1667">
        <v>0</v>
      </c>
      <c r="U1667">
        <v>6.22</v>
      </c>
      <c r="V1667">
        <v>6.22</v>
      </c>
      <c r="W1667">
        <v>2</v>
      </c>
      <c r="X1667">
        <v>12.96</v>
      </c>
      <c r="Y1667">
        <v>12.96</v>
      </c>
      <c r="Z1667">
        <v>6.48</v>
      </c>
      <c r="AA1667">
        <v>6.48</v>
      </c>
      <c r="AB1667">
        <v>6.7400000000000011</v>
      </c>
    </row>
    <row r="1668" spans="1:28" x14ac:dyDescent="0.35">
      <c r="A1668" t="s">
        <v>7719</v>
      </c>
      <c r="B1668" t="s">
        <v>7633</v>
      </c>
      <c r="C1668" t="s">
        <v>1</v>
      </c>
      <c r="D1668" t="s">
        <v>2636</v>
      </c>
      <c r="E1668" t="s">
        <v>67</v>
      </c>
      <c r="F1668" s="1">
        <v>43352</v>
      </c>
      <c r="G1668" t="s">
        <v>7598</v>
      </c>
      <c r="H1668" t="s">
        <v>5850</v>
      </c>
      <c r="I1668">
        <v>1852</v>
      </c>
      <c r="J1668" t="s">
        <v>2641</v>
      </c>
      <c r="K1668" t="s">
        <v>1887</v>
      </c>
      <c r="L1668" t="s">
        <v>1866</v>
      </c>
      <c r="M1668" s="1">
        <v>43355</v>
      </c>
      <c r="N1668" t="s">
        <v>1861</v>
      </c>
      <c r="O1668" t="s">
        <v>7614</v>
      </c>
      <c r="P1668" t="s">
        <v>1917</v>
      </c>
      <c r="Q1668" t="s">
        <v>7614</v>
      </c>
      <c r="R1668" t="s">
        <v>1879</v>
      </c>
      <c r="S1668">
        <v>2</v>
      </c>
      <c r="T1668">
        <v>0</v>
      </c>
      <c r="U1668">
        <v>12.84</v>
      </c>
      <c r="V1668">
        <v>12.84</v>
      </c>
      <c r="W1668">
        <v>2</v>
      </c>
      <c r="X1668">
        <v>26.2</v>
      </c>
      <c r="Y1668">
        <v>26.2</v>
      </c>
      <c r="Z1668">
        <v>13.1</v>
      </c>
      <c r="AA1668">
        <v>13.1</v>
      </c>
      <c r="AB1668">
        <v>13.36</v>
      </c>
    </row>
    <row r="1669" spans="1:28" x14ac:dyDescent="0.35">
      <c r="A1669" t="s">
        <v>7719</v>
      </c>
      <c r="B1669" t="s">
        <v>169</v>
      </c>
      <c r="C1669" t="s">
        <v>1</v>
      </c>
      <c r="D1669" t="s">
        <v>596</v>
      </c>
      <c r="E1669" t="s">
        <v>18</v>
      </c>
      <c r="F1669" s="1">
        <v>43776</v>
      </c>
      <c r="G1669" t="s">
        <v>7598</v>
      </c>
      <c r="H1669" t="s">
        <v>6399</v>
      </c>
      <c r="I1669">
        <v>19711</v>
      </c>
      <c r="J1669" t="s">
        <v>3353</v>
      </c>
      <c r="K1669" t="s">
        <v>1887</v>
      </c>
      <c r="L1669" t="s">
        <v>1866</v>
      </c>
      <c r="M1669" s="1">
        <v>43779</v>
      </c>
      <c r="N1669" t="s">
        <v>1861</v>
      </c>
      <c r="O1669" t="s">
        <v>7614</v>
      </c>
      <c r="P1669" t="s">
        <v>1895</v>
      </c>
      <c r="Q1669" t="s">
        <v>7614</v>
      </c>
      <c r="R1669" t="s">
        <v>1879</v>
      </c>
      <c r="S1669">
        <v>2</v>
      </c>
      <c r="T1669">
        <v>0</v>
      </c>
      <c r="U1669">
        <v>3.43</v>
      </c>
      <c r="V1669">
        <v>3.43</v>
      </c>
      <c r="W1669">
        <v>2</v>
      </c>
      <c r="X1669">
        <v>7.3</v>
      </c>
      <c r="Y1669">
        <v>7.3</v>
      </c>
      <c r="Z1669">
        <v>3.65</v>
      </c>
      <c r="AA1669">
        <v>3.65</v>
      </c>
      <c r="AB1669">
        <v>3.8699999999999997</v>
      </c>
    </row>
    <row r="1670" spans="1:28" x14ac:dyDescent="0.35">
      <c r="A1670" t="s">
        <v>7719</v>
      </c>
      <c r="B1670" t="s">
        <v>80</v>
      </c>
      <c r="C1670" t="s">
        <v>1</v>
      </c>
      <c r="D1670" t="s">
        <v>3063</v>
      </c>
      <c r="E1670" t="s">
        <v>18</v>
      </c>
      <c r="F1670" s="1">
        <v>44497</v>
      </c>
      <c r="G1670" t="s">
        <v>7598</v>
      </c>
      <c r="H1670" t="s">
        <v>6398</v>
      </c>
      <c r="I1670">
        <v>10035</v>
      </c>
      <c r="J1670" t="s">
        <v>1383</v>
      </c>
      <c r="K1670" t="s">
        <v>1887</v>
      </c>
      <c r="L1670" t="s">
        <v>1866</v>
      </c>
      <c r="M1670" s="1">
        <v>44502</v>
      </c>
      <c r="N1670" t="s">
        <v>1861</v>
      </c>
      <c r="O1670" t="s">
        <v>7614</v>
      </c>
      <c r="P1670" t="s">
        <v>1897</v>
      </c>
      <c r="Q1670" t="s">
        <v>7614</v>
      </c>
      <c r="R1670" t="s">
        <v>1890</v>
      </c>
      <c r="S1670">
        <v>3</v>
      </c>
      <c r="T1670">
        <v>0</v>
      </c>
      <c r="U1670">
        <v>23.99</v>
      </c>
      <c r="V1670">
        <v>23.99</v>
      </c>
      <c r="W1670">
        <v>2</v>
      </c>
      <c r="X1670">
        <v>47.98</v>
      </c>
      <c r="Y1670">
        <v>47.98</v>
      </c>
      <c r="Z1670">
        <v>23.99</v>
      </c>
      <c r="AA1670">
        <v>23.99</v>
      </c>
      <c r="AB1670">
        <v>23.99</v>
      </c>
    </row>
    <row r="1671" spans="1:28" x14ac:dyDescent="0.35">
      <c r="A1671" t="s">
        <v>7719</v>
      </c>
      <c r="B1671" t="s">
        <v>3442</v>
      </c>
      <c r="C1671" t="s">
        <v>1</v>
      </c>
      <c r="D1671" t="s">
        <v>2905</v>
      </c>
      <c r="E1671" t="s">
        <v>188</v>
      </c>
      <c r="F1671" s="1">
        <v>43861</v>
      </c>
      <c r="G1671" t="s">
        <v>7613</v>
      </c>
      <c r="H1671" t="s">
        <v>6397</v>
      </c>
      <c r="I1671">
        <v>8401</v>
      </c>
      <c r="J1671" t="s">
        <v>188</v>
      </c>
      <c r="K1671" t="s">
        <v>1887</v>
      </c>
      <c r="L1671" t="s">
        <v>1866</v>
      </c>
      <c r="M1671" s="1">
        <v>43865</v>
      </c>
      <c r="N1671" t="s">
        <v>1861</v>
      </c>
      <c r="O1671" t="s">
        <v>7614</v>
      </c>
      <c r="P1671" t="s">
        <v>1915</v>
      </c>
      <c r="Q1671" t="s">
        <v>7614</v>
      </c>
      <c r="R1671" t="s">
        <v>1890</v>
      </c>
      <c r="S1671">
        <v>3</v>
      </c>
      <c r="T1671">
        <v>0</v>
      </c>
      <c r="U1671">
        <v>11.68</v>
      </c>
      <c r="V1671">
        <v>11.68</v>
      </c>
      <c r="W1671">
        <v>2</v>
      </c>
      <c r="X1671">
        <v>23.36</v>
      </c>
      <c r="Y1671">
        <v>23.36</v>
      </c>
      <c r="Z1671">
        <v>11.68</v>
      </c>
      <c r="AA1671">
        <v>11.68</v>
      </c>
      <c r="AB1671">
        <v>11.68</v>
      </c>
    </row>
    <row r="1672" spans="1:28" x14ac:dyDescent="0.35">
      <c r="A1672" t="s">
        <v>7719</v>
      </c>
      <c r="B1672" t="s">
        <v>2821</v>
      </c>
      <c r="C1672" t="s">
        <v>1</v>
      </c>
      <c r="D1672" t="s">
        <v>2834</v>
      </c>
      <c r="E1672" t="s">
        <v>47</v>
      </c>
      <c r="F1672" s="1">
        <v>43407</v>
      </c>
      <c r="G1672" t="s">
        <v>7613</v>
      </c>
      <c r="H1672" t="s">
        <v>6396</v>
      </c>
      <c r="I1672">
        <v>7050</v>
      </c>
      <c r="J1672" t="s">
        <v>1726</v>
      </c>
      <c r="K1672" t="s">
        <v>1887</v>
      </c>
      <c r="L1672" t="s">
        <v>1866</v>
      </c>
      <c r="M1672" s="1">
        <v>43409</v>
      </c>
      <c r="N1672" t="s">
        <v>1861</v>
      </c>
      <c r="O1672" t="s">
        <v>7614</v>
      </c>
      <c r="P1672" t="s">
        <v>1915</v>
      </c>
      <c r="Q1672" t="s">
        <v>7614</v>
      </c>
      <c r="R1672" t="s">
        <v>1876</v>
      </c>
      <c r="S1672">
        <v>1</v>
      </c>
      <c r="T1672">
        <v>0</v>
      </c>
      <c r="U1672">
        <v>2.82</v>
      </c>
      <c r="V1672">
        <v>2.82</v>
      </c>
      <c r="W1672">
        <v>2</v>
      </c>
      <c r="X1672">
        <v>5.76</v>
      </c>
      <c r="Y1672">
        <v>5.76</v>
      </c>
      <c r="Z1672">
        <v>2.88</v>
      </c>
      <c r="AA1672">
        <v>2.88</v>
      </c>
      <c r="AB1672">
        <v>2.94</v>
      </c>
    </row>
    <row r="1673" spans="1:28" x14ac:dyDescent="0.35">
      <c r="A1673" t="s">
        <v>7719</v>
      </c>
      <c r="B1673" t="s">
        <v>110</v>
      </c>
      <c r="C1673" t="s">
        <v>1</v>
      </c>
      <c r="D1673" t="s">
        <v>611</v>
      </c>
      <c r="E1673" t="s">
        <v>35</v>
      </c>
      <c r="F1673" s="1">
        <v>44509</v>
      </c>
      <c r="G1673" t="s">
        <v>7598</v>
      </c>
      <c r="H1673" t="s">
        <v>6395</v>
      </c>
      <c r="I1673">
        <v>21044</v>
      </c>
      <c r="J1673" t="s">
        <v>1659</v>
      </c>
      <c r="K1673" t="s">
        <v>1887</v>
      </c>
      <c r="L1673" t="s">
        <v>1866</v>
      </c>
      <c r="M1673" s="1">
        <v>44512</v>
      </c>
      <c r="N1673" t="s">
        <v>1861</v>
      </c>
      <c r="O1673" t="s">
        <v>7614</v>
      </c>
      <c r="P1673" t="s">
        <v>1926</v>
      </c>
      <c r="Q1673" t="s">
        <v>7614</v>
      </c>
      <c r="R1673" t="s">
        <v>1876</v>
      </c>
      <c r="S1673">
        <v>2</v>
      </c>
      <c r="T1673">
        <v>0</v>
      </c>
      <c r="U1673">
        <v>4.43</v>
      </c>
      <c r="V1673">
        <v>4.43</v>
      </c>
      <c r="W1673">
        <v>2</v>
      </c>
      <c r="X1673">
        <v>9.64</v>
      </c>
      <c r="Y1673">
        <v>9.64</v>
      </c>
      <c r="Z1673">
        <v>4.82</v>
      </c>
      <c r="AA1673">
        <v>4.82</v>
      </c>
      <c r="AB1673">
        <v>5.2100000000000009</v>
      </c>
    </row>
    <row r="1674" spans="1:28" x14ac:dyDescent="0.35">
      <c r="A1674" t="s">
        <v>7719</v>
      </c>
      <c r="B1674" t="s">
        <v>80</v>
      </c>
      <c r="C1674" t="s">
        <v>1</v>
      </c>
      <c r="D1674" t="s">
        <v>1992</v>
      </c>
      <c r="E1674" t="s">
        <v>13</v>
      </c>
      <c r="F1674" s="1">
        <v>44184</v>
      </c>
      <c r="G1674" t="s">
        <v>7613</v>
      </c>
      <c r="H1674" t="s">
        <v>6394</v>
      </c>
      <c r="I1674">
        <v>10035</v>
      </c>
      <c r="J1674" t="s">
        <v>3401</v>
      </c>
      <c r="K1674" t="s">
        <v>1887</v>
      </c>
      <c r="L1674" t="s">
        <v>1866</v>
      </c>
      <c r="M1674" s="1">
        <v>44189</v>
      </c>
      <c r="N1674" t="s">
        <v>1861</v>
      </c>
      <c r="O1674" t="s">
        <v>7614</v>
      </c>
      <c r="P1674" t="s">
        <v>1897</v>
      </c>
      <c r="Q1674" t="s">
        <v>7614</v>
      </c>
      <c r="R1674" t="s">
        <v>1874</v>
      </c>
      <c r="S1674">
        <v>3</v>
      </c>
      <c r="T1674">
        <v>0</v>
      </c>
      <c r="U1674">
        <v>1.02</v>
      </c>
      <c r="V1674">
        <v>1.02</v>
      </c>
      <c r="W1674">
        <v>2</v>
      </c>
      <c r="X1674">
        <v>3.52</v>
      </c>
      <c r="Y1674">
        <v>3.52</v>
      </c>
      <c r="Z1674">
        <v>1.76</v>
      </c>
      <c r="AA1674">
        <v>1.76</v>
      </c>
      <c r="AB1674">
        <v>2.5</v>
      </c>
    </row>
    <row r="1675" spans="1:28" x14ac:dyDescent="0.35">
      <c r="A1675" t="s">
        <v>7719</v>
      </c>
      <c r="B1675" t="s">
        <v>2395</v>
      </c>
      <c r="C1675" t="s">
        <v>1</v>
      </c>
      <c r="D1675" t="s">
        <v>2516</v>
      </c>
      <c r="E1675" t="s">
        <v>216</v>
      </c>
      <c r="F1675" s="1">
        <v>43317</v>
      </c>
      <c r="G1675" t="s">
        <v>7613</v>
      </c>
      <c r="H1675" t="s">
        <v>5849</v>
      </c>
      <c r="I1675">
        <v>6450</v>
      </c>
      <c r="J1675" t="s">
        <v>7714</v>
      </c>
      <c r="K1675" t="s">
        <v>1887</v>
      </c>
      <c r="L1675" t="s">
        <v>1866</v>
      </c>
      <c r="M1675" s="1">
        <v>43319</v>
      </c>
      <c r="N1675" t="s">
        <v>1861</v>
      </c>
      <c r="O1675" t="s">
        <v>7614</v>
      </c>
      <c r="P1675" t="s">
        <v>1914</v>
      </c>
      <c r="Q1675" t="s">
        <v>7614</v>
      </c>
      <c r="R1675" t="s">
        <v>1874</v>
      </c>
      <c r="S1675">
        <v>1</v>
      </c>
      <c r="T1675">
        <v>0</v>
      </c>
      <c r="U1675">
        <v>2.0099999999999998</v>
      </c>
      <c r="V1675">
        <v>2.0099999999999998</v>
      </c>
      <c r="W1675">
        <v>2</v>
      </c>
      <c r="X1675">
        <v>4.5599999999999996</v>
      </c>
      <c r="Y1675">
        <v>4.5599999999999996</v>
      </c>
      <c r="Z1675">
        <v>2.2799999999999998</v>
      </c>
      <c r="AA1675">
        <v>2.2799999999999998</v>
      </c>
      <c r="AB1675">
        <v>2.5499999999999998</v>
      </c>
    </row>
    <row r="1676" spans="1:28" x14ac:dyDescent="0.35">
      <c r="A1676" t="s">
        <v>7719</v>
      </c>
      <c r="B1676" t="s">
        <v>396</v>
      </c>
      <c r="C1676" t="s">
        <v>1</v>
      </c>
      <c r="D1676" t="s">
        <v>639</v>
      </c>
      <c r="E1676" t="s">
        <v>640</v>
      </c>
      <c r="F1676" s="1">
        <v>44498</v>
      </c>
      <c r="G1676" t="s">
        <v>7598</v>
      </c>
      <c r="H1676" t="s">
        <v>1110</v>
      </c>
      <c r="I1676">
        <v>13021</v>
      </c>
      <c r="J1676" t="s">
        <v>1809</v>
      </c>
      <c r="K1676" t="s">
        <v>1887</v>
      </c>
      <c r="L1676" t="s">
        <v>1866</v>
      </c>
      <c r="M1676" s="1">
        <v>44500</v>
      </c>
      <c r="N1676" t="s">
        <v>1861</v>
      </c>
      <c r="O1676" t="s">
        <v>7614</v>
      </c>
      <c r="P1676" t="s">
        <v>1897</v>
      </c>
      <c r="Q1676" t="s">
        <v>7614</v>
      </c>
      <c r="R1676" t="s">
        <v>1879</v>
      </c>
      <c r="S1676">
        <v>1</v>
      </c>
      <c r="T1676">
        <v>0</v>
      </c>
      <c r="U1676">
        <v>22.54</v>
      </c>
      <c r="V1676">
        <v>22.54</v>
      </c>
      <c r="W1676">
        <v>8</v>
      </c>
      <c r="X1676">
        <v>46.96</v>
      </c>
      <c r="Y1676">
        <v>46.96</v>
      </c>
      <c r="Z1676">
        <v>5.87</v>
      </c>
      <c r="AA1676">
        <v>5.87</v>
      </c>
      <c r="AB1676">
        <v>24.42</v>
      </c>
    </row>
    <row r="1677" spans="1:28" x14ac:dyDescent="0.35">
      <c r="A1677" t="s">
        <v>7719</v>
      </c>
      <c r="B1677" t="s">
        <v>95</v>
      </c>
      <c r="C1677" t="s">
        <v>1</v>
      </c>
      <c r="D1677" t="s">
        <v>641</v>
      </c>
      <c r="E1677" t="s">
        <v>35</v>
      </c>
      <c r="F1677" s="1">
        <v>43931</v>
      </c>
      <c r="G1677" t="s">
        <v>7613</v>
      </c>
      <c r="H1677" t="s">
        <v>1111</v>
      </c>
      <c r="I1677">
        <v>45503</v>
      </c>
      <c r="J1677" t="s">
        <v>1810</v>
      </c>
      <c r="K1677" t="s">
        <v>1887</v>
      </c>
      <c r="L1677" t="s">
        <v>1866</v>
      </c>
      <c r="M1677" s="1">
        <v>43933</v>
      </c>
      <c r="N1677" t="s">
        <v>1891</v>
      </c>
      <c r="O1677" t="s">
        <v>7675</v>
      </c>
      <c r="P1677" t="s">
        <v>1907</v>
      </c>
      <c r="Q1677" t="s">
        <v>7675</v>
      </c>
      <c r="R1677" t="s">
        <v>1876</v>
      </c>
      <c r="S1677">
        <v>1</v>
      </c>
      <c r="T1677">
        <v>0.7</v>
      </c>
      <c r="U1677">
        <v>-6.53</v>
      </c>
      <c r="V1677">
        <v>14.236666666666665</v>
      </c>
      <c r="W1677">
        <v>2</v>
      </c>
      <c r="X1677">
        <v>8.9</v>
      </c>
      <c r="Y1677">
        <v>29.666666666666664</v>
      </c>
      <c r="Z1677">
        <v>14.833333333333332</v>
      </c>
      <c r="AA1677">
        <v>4.45</v>
      </c>
      <c r="AB1677">
        <v>15.43</v>
      </c>
    </row>
    <row r="1678" spans="1:28" x14ac:dyDescent="0.35">
      <c r="A1678" t="s">
        <v>7719</v>
      </c>
      <c r="B1678" t="s">
        <v>80</v>
      </c>
      <c r="C1678" t="s">
        <v>1</v>
      </c>
      <c r="D1678" t="s">
        <v>2420</v>
      </c>
      <c r="E1678" t="s">
        <v>193</v>
      </c>
      <c r="F1678" s="1">
        <v>43719</v>
      </c>
      <c r="G1678" t="s">
        <v>7598</v>
      </c>
      <c r="H1678" t="s">
        <v>5844</v>
      </c>
      <c r="I1678">
        <v>10035</v>
      </c>
      <c r="J1678" t="s">
        <v>2767</v>
      </c>
      <c r="K1678" t="s">
        <v>1887</v>
      </c>
      <c r="L1678" t="s">
        <v>1866</v>
      </c>
      <c r="M1678" s="1">
        <v>43723</v>
      </c>
      <c r="N1678" t="s">
        <v>1861</v>
      </c>
      <c r="O1678" t="s">
        <v>7614</v>
      </c>
      <c r="P1678" t="s">
        <v>1897</v>
      </c>
      <c r="Q1678" t="s">
        <v>7614</v>
      </c>
      <c r="R1678" t="s">
        <v>1872</v>
      </c>
      <c r="S1678">
        <v>3</v>
      </c>
      <c r="T1678">
        <v>0</v>
      </c>
      <c r="U1678">
        <v>1.58</v>
      </c>
      <c r="V1678">
        <v>1.5799999999999983</v>
      </c>
      <c r="W1678">
        <v>1</v>
      </c>
      <c r="X1678">
        <v>78.8</v>
      </c>
      <c r="Y1678">
        <v>78.8</v>
      </c>
      <c r="Z1678">
        <v>78.8</v>
      </c>
      <c r="AA1678">
        <v>78.8</v>
      </c>
      <c r="AB1678">
        <v>77.22</v>
      </c>
    </row>
    <row r="1679" spans="1:28" x14ac:dyDescent="0.35">
      <c r="A1679" t="s">
        <v>7719</v>
      </c>
      <c r="B1679" t="s">
        <v>80</v>
      </c>
      <c r="C1679" t="s">
        <v>1</v>
      </c>
      <c r="D1679" t="s">
        <v>2828</v>
      </c>
      <c r="E1679" t="s">
        <v>18</v>
      </c>
      <c r="F1679" s="1">
        <v>44026</v>
      </c>
      <c r="G1679" t="s">
        <v>7598</v>
      </c>
      <c r="H1679" t="s">
        <v>5860</v>
      </c>
      <c r="I1679">
        <v>10009</v>
      </c>
      <c r="J1679" t="s">
        <v>1714</v>
      </c>
      <c r="K1679" t="s">
        <v>1887</v>
      </c>
      <c r="L1679" t="s">
        <v>1866</v>
      </c>
      <c r="M1679" s="1">
        <v>44030</v>
      </c>
      <c r="N1679" t="s">
        <v>1861</v>
      </c>
      <c r="O1679" t="s">
        <v>7614</v>
      </c>
      <c r="P1679" t="s">
        <v>1897</v>
      </c>
      <c r="Q1679" t="s">
        <v>7614</v>
      </c>
      <c r="R1679" t="s">
        <v>1872</v>
      </c>
      <c r="S1679">
        <v>3</v>
      </c>
      <c r="T1679">
        <v>0</v>
      </c>
      <c r="U1679">
        <v>3.36</v>
      </c>
      <c r="V1679">
        <v>3.3599999999999994</v>
      </c>
      <c r="W1679">
        <v>1</v>
      </c>
      <c r="X1679">
        <v>11.21</v>
      </c>
      <c r="Y1679">
        <v>11.21</v>
      </c>
      <c r="Z1679">
        <v>11.21</v>
      </c>
      <c r="AA1679">
        <v>11.21</v>
      </c>
      <c r="AB1679">
        <v>7.8500000000000014</v>
      </c>
    </row>
    <row r="1680" spans="1:28" x14ac:dyDescent="0.35">
      <c r="A1680" t="s">
        <v>7719</v>
      </c>
      <c r="B1680" t="s">
        <v>80</v>
      </c>
      <c r="C1680" t="s">
        <v>1</v>
      </c>
      <c r="D1680" t="s">
        <v>197</v>
      </c>
      <c r="E1680" t="s">
        <v>2122</v>
      </c>
      <c r="F1680" s="1">
        <v>43711</v>
      </c>
      <c r="G1680" t="s">
        <v>7613</v>
      </c>
      <c r="H1680" t="s">
        <v>6393</v>
      </c>
      <c r="I1680">
        <v>10009</v>
      </c>
      <c r="J1680" t="s">
        <v>3230</v>
      </c>
      <c r="K1680" t="s">
        <v>1887</v>
      </c>
      <c r="L1680" t="s">
        <v>1866</v>
      </c>
      <c r="M1680" s="1">
        <v>43716</v>
      </c>
      <c r="N1680" t="s">
        <v>1861</v>
      </c>
      <c r="O1680" t="s">
        <v>7614</v>
      </c>
      <c r="P1680" t="s">
        <v>1897</v>
      </c>
      <c r="Q1680" t="s">
        <v>7614</v>
      </c>
      <c r="R1680" t="s">
        <v>1872</v>
      </c>
      <c r="S1680">
        <v>3</v>
      </c>
      <c r="T1680">
        <v>0</v>
      </c>
      <c r="U1680">
        <v>31.29</v>
      </c>
      <c r="V1680">
        <v>31.290000000000006</v>
      </c>
      <c r="W1680">
        <v>1</v>
      </c>
      <c r="X1680">
        <v>120.33</v>
      </c>
      <c r="Y1680">
        <v>120.33</v>
      </c>
      <c r="Z1680">
        <v>120.33</v>
      </c>
      <c r="AA1680">
        <v>120.33</v>
      </c>
      <c r="AB1680">
        <v>89.039999999999992</v>
      </c>
    </row>
    <row r="1681" spans="1:28" x14ac:dyDescent="0.35">
      <c r="A1681" t="s">
        <v>7719</v>
      </c>
      <c r="B1681" t="s">
        <v>3195</v>
      </c>
      <c r="C1681" t="s">
        <v>1</v>
      </c>
      <c r="D1681" t="s">
        <v>2954</v>
      </c>
      <c r="E1681" t="s">
        <v>7624</v>
      </c>
      <c r="F1681" s="1">
        <v>43616</v>
      </c>
      <c r="G1681" t="s">
        <v>7613</v>
      </c>
      <c r="H1681" t="s">
        <v>5843</v>
      </c>
      <c r="I1681">
        <v>7501</v>
      </c>
      <c r="J1681" t="s">
        <v>7669</v>
      </c>
      <c r="K1681" t="s">
        <v>1887</v>
      </c>
      <c r="L1681" t="s">
        <v>1866</v>
      </c>
      <c r="M1681" s="1">
        <v>43618</v>
      </c>
      <c r="N1681" t="s">
        <v>1861</v>
      </c>
      <c r="O1681" t="s">
        <v>7614</v>
      </c>
      <c r="P1681" t="s">
        <v>1915</v>
      </c>
      <c r="Q1681" t="s">
        <v>7614</v>
      </c>
      <c r="R1681" t="s">
        <v>1872</v>
      </c>
      <c r="S1681">
        <v>1</v>
      </c>
      <c r="T1681">
        <v>0</v>
      </c>
      <c r="U1681">
        <v>16.79</v>
      </c>
      <c r="V1681">
        <v>16.79</v>
      </c>
      <c r="W1681">
        <v>1</v>
      </c>
      <c r="X1681">
        <v>62.18</v>
      </c>
      <c r="Y1681">
        <v>62.18</v>
      </c>
      <c r="Z1681">
        <v>62.18</v>
      </c>
      <c r="AA1681">
        <v>62.18</v>
      </c>
      <c r="AB1681">
        <v>45.39</v>
      </c>
    </row>
    <row r="1682" spans="1:28" x14ac:dyDescent="0.35">
      <c r="A1682" t="s">
        <v>7719</v>
      </c>
      <c r="B1682" t="s">
        <v>169</v>
      </c>
      <c r="C1682" t="s">
        <v>1</v>
      </c>
      <c r="D1682" t="s">
        <v>3440</v>
      </c>
      <c r="E1682" t="s">
        <v>53</v>
      </c>
      <c r="F1682" s="1">
        <v>44170</v>
      </c>
      <c r="G1682" t="s">
        <v>7613</v>
      </c>
      <c r="H1682" t="s">
        <v>5839</v>
      </c>
      <c r="I1682">
        <v>19711</v>
      </c>
      <c r="J1682" t="s">
        <v>53</v>
      </c>
      <c r="K1682" t="s">
        <v>1887</v>
      </c>
      <c r="L1682" t="s">
        <v>1866</v>
      </c>
      <c r="M1682" s="1">
        <v>44175</v>
      </c>
      <c r="N1682" t="s">
        <v>1861</v>
      </c>
      <c r="O1682" t="s">
        <v>7614</v>
      </c>
      <c r="P1682" t="s">
        <v>1895</v>
      </c>
      <c r="Q1682" t="s">
        <v>7614</v>
      </c>
      <c r="R1682" t="s">
        <v>1879</v>
      </c>
      <c r="S1682">
        <v>3</v>
      </c>
      <c r="T1682">
        <v>0</v>
      </c>
      <c r="U1682">
        <v>2.34</v>
      </c>
      <c r="V1682">
        <v>2.34</v>
      </c>
      <c r="W1682">
        <v>1</v>
      </c>
      <c r="X1682">
        <v>4.9800000000000004</v>
      </c>
      <c r="Y1682">
        <v>4.9800000000000004</v>
      </c>
      <c r="Z1682">
        <v>4.9800000000000004</v>
      </c>
      <c r="AA1682">
        <v>4.9800000000000004</v>
      </c>
      <c r="AB1682">
        <v>2.6400000000000006</v>
      </c>
    </row>
    <row r="1683" spans="1:28" x14ac:dyDescent="0.35">
      <c r="A1683" t="s">
        <v>7719</v>
      </c>
      <c r="B1683" t="s">
        <v>293</v>
      </c>
      <c r="C1683" t="s">
        <v>1</v>
      </c>
      <c r="D1683" t="s">
        <v>2004</v>
      </c>
      <c r="E1683" t="s">
        <v>18</v>
      </c>
      <c r="F1683" s="1">
        <v>43386</v>
      </c>
      <c r="G1683" t="s">
        <v>7613</v>
      </c>
      <c r="H1683" t="s">
        <v>5841</v>
      </c>
      <c r="I1683">
        <v>8701</v>
      </c>
      <c r="J1683" t="s">
        <v>1248</v>
      </c>
      <c r="K1683" t="s">
        <v>1887</v>
      </c>
      <c r="L1683" t="s">
        <v>1866</v>
      </c>
      <c r="M1683" s="1">
        <v>43391</v>
      </c>
      <c r="N1683" t="s">
        <v>1861</v>
      </c>
      <c r="O1683" t="s">
        <v>7614</v>
      </c>
      <c r="P1683" t="s">
        <v>1915</v>
      </c>
      <c r="Q1683" t="s">
        <v>7614</v>
      </c>
      <c r="R1683" t="s">
        <v>1876</v>
      </c>
      <c r="S1683">
        <v>3</v>
      </c>
      <c r="T1683">
        <v>0</v>
      </c>
      <c r="U1683">
        <v>9.4700000000000006</v>
      </c>
      <c r="V1683">
        <v>9.4700000000000006</v>
      </c>
      <c r="W1683">
        <v>1</v>
      </c>
      <c r="X1683">
        <v>18.940000000000001</v>
      </c>
      <c r="Y1683">
        <v>18.940000000000001</v>
      </c>
      <c r="Z1683">
        <v>18.940000000000001</v>
      </c>
      <c r="AA1683">
        <v>18.940000000000001</v>
      </c>
      <c r="AB1683">
        <v>9.4700000000000006</v>
      </c>
    </row>
    <row r="1684" spans="1:28" x14ac:dyDescent="0.35">
      <c r="A1684" t="s">
        <v>7719</v>
      </c>
      <c r="B1684" t="s">
        <v>169</v>
      </c>
      <c r="C1684" t="s">
        <v>1</v>
      </c>
      <c r="D1684" t="s">
        <v>3451</v>
      </c>
      <c r="E1684" t="s">
        <v>35</v>
      </c>
      <c r="F1684" s="1">
        <v>44033</v>
      </c>
      <c r="G1684" t="s">
        <v>7598</v>
      </c>
      <c r="H1684" t="s">
        <v>6346</v>
      </c>
      <c r="I1684">
        <v>43055</v>
      </c>
      <c r="J1684" t="s">
        <v>2397</v>
      </c>
      <c r="K1684" t="s">
        <v>1887</v>
      </c>
      <c r="L1684" t="s">
        <v>1866</v>
      </c>
      <c r="M1684" s="1">
        <v>44033</v>
      </c>
      <c r="N1684" t="s">
        <v>1919</v>
      </c>
      <c r="O1684" t="s">
        <v>7722</v>
      </c>
      <c r="P1684" t="s">
        <v>1907</v>
      </c>
      <c r="Q1684" t="s">
        <v>7722</v>
      </c>
      <c r="R1684" t="s">
        <v>1876</v>
      </c>
      <c r="S1684">
        <v>1</v>
      </c>
      <c r="T1684">
        <v>0.7</v>
      </c>
      <c r="U1684">
        <v>-8.1300000000000008</v>
      </c>
      <c r="V1684">
        <v>17.746666666666663</v>
      </c>
      <c r="W1684">
        <v>7</v>
      </c>
      <c r="X1684">
        <v>11.09</v>
      </c>
      <c r="Y1684">
        <v>36.966666666666661</v>
      </c>
      <c r="Z1684">
        <v>5.28095238095238</v>
      </c>
      <c r="AA1684">
        <v>1.5842857142857143</v>
      </c>
      <c r="AB1684">
        <v>19.22</v>
      </c>
    </row>
    <row r="1685" spans="1:28" x14ac:dyDescent="0.35">
      <c r="A1685" t="s">
        <v>7719</v>
      </c>
      <c r="B1685" t="s">
        <v>614</v>
      </c>
      <c r="C1685" t="s">
        <v>1</v>
      </c>
      <c r="D1685" t="s">
        <v>2191</v>
      </c>
      <c r="E1685" t="s">
        <v>35</v>
      </c>
      <c r="F1685" s="1">
        <v>44177</v>
      </c>
      <c r="G1685" t="s">
        <v>7598</v>
      </c>
      <c r="H1685" t="s">
        <v>6351</v>
      </c>
      <c r="I1685">
        <v>44052</v>
      </c>
      <c r="J1685" t="s">
        <v>1482</v>
      </c>
      <c r="K1685" t="s">
        <v>1887</v>
      </c>
      <c r="L1685" t="s">
        <v>1866</v>
      </c>
      <c r="M1685" s="1">
        <v>44177</v>
      </c>
      <c r="N1685" t="s">
        <v>1919</v>
      </c>
      <c r="O1685" t="s">
        <v>7722</v>
      </c>
      <c r="P1685" t="s">
        <v>1907</v>
      </c>
      <c r="Q1685" t="s">
        <v>7722</v>
      </c>
      <c r="R1685" t="s">
        <v>1876</v>
      </c>
      <c r="S1685">
        <v>1</v>
      </c>
      <c r="T1685">
        <v>0.7</v>
      </c>
      <c r="U1685">
        <v>-14.33</v>
      </c>
      <c r="V1685">
        <v>29.279999999999994</v>
      </c>
      <c r="W1685">
        <v>3</v>
      </c>
      <c r="X1685">
        <v>18.690000000000001</v>
      </c>
      <c r="Y1685">
        <v>62.3</v>
      </c>
      <c r="Z1685">
        <v>20.766666666666666</v>
      </c>
      <c r="AA1685">
        <v>6.23</v>
      </c>
      <c r="AB1685">
        <v>33.020000000000003</v>
      </c>
    </row>
    <row r="1686" spans="1:28" x14ac:dyDescent="0.35">
      <c r="A1686" t="s">
        <v>7719</v>
      </c>
      <c r="B1686" t="s">
        <v>206</v>
      </c>
      <c r="C1686" t="s">
        <v>1</v>
      </c>
      <c r="D1686" t="s">
        <v>2737</v>
      </c>
      <c r="E1686" t="s">
        <v>229</v>
      </c>
      <c r="F1686" s="1">
        <v>43373</v>
      </c>
      <c r="G1686" t="s">
        <v>7613</v>
      </c>
      <c r="H1686" t="s">
        <v>6350</v>
      </c>
      <c r="I1686">
        <v>45014</v>
      </c>
      <c r="J1686" t="s">
        <v>1336</v>
      </c>
      <c r="K1686" t="s">
        <v>1887</v>
      </c>
      <c r="L1686" t="s">
        <v>1866</v>
      </c>
      <c r="M1686" s="1">
        <v>43373</v>
      </c>
      <c r="N1686" t="s">
        <v>1919</v>
      </c>
      <c r="O1686" t="s">
        <v>7722</v>
      </c>
      <c r="P1686" t="s">
        <v>1907</v>
      </c>
      <c r="Q1686" t="s">
        <v>7722</v>
      </c>
      <c r="R1686" t="s">
        <v>1877</v>
      </c>
      <c r="S1686">
        <v>1</v>
      </c>
      <c r="T1686">
        <v>0.2</v>
      </c>
      <c r="U1686">
        <v>59.66</v>
      </c>
      <c r="V1686">
        <v>258.51249999999993</v>
      </c>
      <c r="W1686">
        <v>6</v>
      </c>
      <c r="X1686">
        <v>795.41</v>
      </c>
      <c r="Y1686">
        <v>994.26249999999993</v>
      </c>
      <c r="Z1686">
        <v>165.71041666666665</v>
      </c>
      <c r="AA1686">
        <v>132.56833333333333</v>
      </c>
      <c r="AB1686">
        <v>735.75</v>
      </c>
    </row>
    <row r="1687" spans="1:28" x14ac:dyDescent="0.35">
      <c r="A1687" t="s">
        <v>7719</v>
      </c>
      <c r="B1687" t="s">
        <v>140</v>
      </c>
      <c r="C1687" t="s">
        <v>1</v>
      </c>
      <c r="D1687" t="s">
        <v>2408</v>
      </c>
      <c r="E1687" t="s">
        <v>38</v>
      </c>
      <c r="F1687" s="1">
        <v>44176</v>
      </c>
      <c r="G1687" t="s">
        <v>7613</v>
      </c>
      <c r="H1687" t="s">
        <v>5805</v>
      </c>
      <c r="I1687">
        <v>43229</v>
      </c>
      <c r="J1687" t="s">
        <v>1821</v>
      </c>
      <c r="K1687" t="s">
        <v>1887</v>
      </c>
      <c r="L1687" t="s">
        <v>1866</v>
      </c>
      <c r="M1687" s="1">
        <v>44176</v>
      </c>
      <c r="N1687" t="s">
        <v>1919</v>
      </c>
      <c r="O1687" t="s">
        <v>7722</v>
      </c>
      <c r="P1687" t="s">
        <v>1907</v>
      </c>
      <c r="Q1687" t="s">
        <v>7722</v>
      </c>
      <c r="R1687" t="s">
        <v>1872</v>
      </c>
      <c r="S1687">
        <v>1</v>
      </c>
      <c r="T1687">
        <v>0.2</v>
      </c>
      <c r="U1687">
        <v>-4.0599999999999996</v>
      </c>
      <c r="V1687">
        <v>12.179999999999993</v>
      </c>
      <c r="W1687">
        <v>5</v>
      </c>
      <c r="X1687">
        <v>64.959999999999994</v>
      </c>
      <c r="Y1687">
        <v>81.199999999999989</v>
      </c>
      <c r="Z1687">
        <v>16.239999999999998</v>
      </c>
      <c r="AA1687">
        <v>12.991999999999999</v>
      </c>
      <c r="AB1687">
        <v>69.02</v>
      </c>
    </row>
    <row r="1688" spans="1:28" x14ac:dyDescent="0.35">
      <c r="A1688" t="s">
        <v>7719</v>
      </c>
      <c r="B1688" t="s">
        <v>39</v>
      </c>
      <c r="C1688" t="s">
        <v>1</v>
      </c>
      <c r="D1688" t="s">
        <v>2065</v>
      </c>
      <c r="E1688" t="s">
        <v>21</v>
      </c>
      <c r="F1688" s="1">
        <v>44015</v>
      </c>
      <c r="G1688" t="s">
        <v>7613</v>
      </c>
      <c r="H1688" t="s">
        <v>6349</v>
      </c>
      <c r="I1688">
        <v>19143</v>
      </c>
      <c r="J1688" t="s">
        <v>2383</v>
      </c>
      <c r="K1688" t="s">
        <v>1887</v>
      </c>
      <c r="L1688" t="s">
        <v>1866</v>
      </c>
      <c r="M1688" s="1">
        <v>44015</v>
      </c>
      <c r="N1688" t="s">
        <v>1919</v>
      </c>
      <c r="O1688" t="s">
        <v>7722</v>
      </c>
      <c r="P1688" t="s">
        <v>1888</v>
      </c>
      <c r="Q1688" t="s">
        <v>7722</v>
      </c>
      <c r="R1688" t="s">
        <v>1879</v>
      </c>
      <c r="S1688">
        <v>1</v>
      </c>
      <c r="T1688">
        <v>0.2</v>
      </c>
      <c r="U1688">
        <v>38.729999999999997</v>
      </c>
      <c r="V1688">
        <v>69.710000000000008</v>
      </c>
      <c r="W1688">
        <v>5</v>
      </c>
      <c r="X1688">
        <v>123.92</v>
      </c>
      <c r="Y1688">
        <v>154.9</v>
      </c>
      <c r="Z1688">
        <v>30.979999999999997</v>
      </c>
      <c r="AA1688">
        <v>24.783999999999999</v>
      </c>
      <c r="AB1688">
        <v>85.19</v>
      </c>
    </row>
    <row r="1689" spans="1:28" x14ac:dyDescent="0.35">
      <c r="A1689" t="s">
        <v>7719</v>
      </c>
      <c r="B1689" t="s">
        <v>39</v>
      </c>
      <c r="C1689" t="s">
        <v>1</v>
      </c>
      <c r="D1689" t="s">
        <v>2779</v>
      </c>
      <c r="E1689" t="s">
        <v>67</v>
      </c>
      <c r="F1689" s="1">
        <v>44158</v>
      </c>
      <c r="G1689" t="s">
        <v>7613</v>
      </c>
      <c r="H1689" t="s">
        <v>5803</v>
      </c>
      <c r="I1689">
        <v>19140</v>
      </c>
      <c r="J1689" t="s">
        <v>2796</v>
      </c>
      <c r="K1689" t="s">
        <v>1887</v>
      </c>
      <c r="L1689" t="s">
        <v>1866</v>
      </c>
      <c r="M1689" s="1">
        <v>44158</v>
      </c>
      <c r="N1689" t="s">
        <v>1919</v>
      </c>
      <c r="O1689" t="s">
        <v>7722</v>
      </c>
      <c r="P1689" t="s">
        <v>1888</v>
      </c>
      <c r="Q1689" t="s">
        <v>7722</v>
      </c>
      <c r="R1689" t="s">
        <v>1898</v>
      </c>
      <c r="S1689">
        <v>1</v>
      </c>
      <c r="T1689">
        <v>0.2</v>
      </c>
      <c r="U1689">
        <v>2.37</v>
      </c>
      <c r="V1689">
        <v>6.32</v>
      </c>
      <c r="W1689">
        <v>5</v>
      </c>
      <c r="X1689">
        <v>15.8</v>
      </c>
      <c r="Y1689">
        <v>19.75</v>
      </c>
      <c r="Z1689">
        <v>3.95</v>
      </c>
      <c r="AA1689">
        <v>3.16</v>
      </c>
      <c r="AB1689">
        <v>13.43</v>
      </c>
    </row>
    <row r="1690" spans="1:28" x14ac:dyDescent="0.35">
      <c r="A1690" t="s">
        <v>7719</v>
      </c>
      <c r="B1690" t="s">
        <v>169</v>
      </c>
      <c r="C1690" t="s">
        <v>1</v>
      </c>
      <c r="D1690" t="s">
        <v>265</v>
      </c>
      <c r="E1690" t="s">
        <v>192</v>
      </c>
      <c r="F1690" s="1">
        <v>44557</v>
      </c>
      <c r="G1690" t="s">
        <v>7613</v>
      </c>
      <c r="H1690" t="s">
        <v>6348</v>
      </c>
      <c r="I1690">
        <v>43055</v>
      </c>
      <c r="J1690" t="s">
        <v>7680</v>
      </c>
      <c r="K1690" t="s">
        <v>1887</v>
      </c>
      <c r="L1690" t="s">
        <v>1866</v>
      </c>
      <c r="M1690" s="1">
        <v>44557</v>
      </c>
      <c r="N1690" t="s">
        <v>1919</v>
      </c>
      <c r="O1690" t="s">
        <v>7722</v>
      </c>
      <c r="P1690" t="s">
        <v>1907</v>
      </c>
      <c r="Q1690" t="s">
        <v>7722</v>
      </c>
      <c r="R1690" t="s">
        <v>1874</v>
      </c>
      <c r="S1690">
        <v>1</v>
      </c>
      <c r="T1690">
        <v>0.2</v>
      </c>
      <c r="U1690">
        <v>3.64</v>
      </c>
      <c r="V1690">
        <v>6.9525000000000006</v>
      </c>
      <c r="W1690">
        <v>4</v>
      </c>
      <c r="X1690">
        <v>13.25</v>
      </c>
      <c r="Y1690">
        <v>16.5625</v>
      </c>
      <c r="Z1690">
        <v>4.140625</v>
      </c>
      <c r="AA1690">
        <v>3.3125</v>
      </c>
      <c r="AB1690">
        <v>9.61</v>
      </c>
    </row>
    <row r="1691" spans="1:28" x14ac:dyDescent="0.35">
      <c r="A1691" t="s">
        <v>7719</v>
      </c>
      <c r="B1691" t="s">
        <v>140</v>
      </c>
      <c r="C1691" t="s">
        <v>1</v>
      </c>
      <c r="D1691" t="s">
        <v>2408</v>
      </c>
      <c r="E1691" t="s">
        <v>16</v>
      </c>
      <c r="F1691" s="1">
        <v>44176</v>
      </c>
      <c r="G1691" t="s">
        <v>7613</v>
      </c>
      <c r="H1691" t="s">
        <v>5805</v>
      </c>
      <c r="I1691">
        <v>43229</v>
      </c>
      <c r="J1691" t="s">
        <v>3347</v>
      </c>
      <c r="K1691" t="s">
        <v>1887</v>
      </c>
      <c r="L1691" t="s">
        <v>1866</v>
      </c>
      <c r="M1691" s="1">
        <v>44176</v>
      </c>
      <c r="N1691" t="s">
        <v>1919</v>
      </c>
      <c r="O1691" t="s">
        <v>7722</v>
      </c>
      <c r="P1691" t="s">
        <v>1907</v>
      </c>
      <c r="Q1691" t="s">
        <v>7722</v>
      </c>
      <c r="R1691" t="s">
        <v>1877</v>
      </c>
      <c r="S1691">
        <v>1</v>
      </c>
      <c r="T1691">
        <v>0.2</v>
      </c>
      <c r="U1691">
        <v>24.2</v>
      </c>
      <c r="V1691">
        <v>120.98499999999996</v>
      </c>
      <c r="W1691">
        <v>4</v>
      </c>
      <c r="X1691">
        <v>387.14</v>
      </c>
      <c r="Y1691">
        <v>483.92499999999995</v>
      </c>
      <c r="Z1691">
        <v>120.98124999999999</v>
      </c>
      <c r="AA1691">
        <v>96.784999999999997</v>
      </c>
      <c r="AB1691">
        <v>362.94</v>
      </c>
    </row>
    <row r="1692" spans="1:28" x14ac:dyDescent="0.35">
      <c r="A1692" t="s">
        <v>7719</v>
      </c>
      <c r="B1692" t="s">
        <v>39</v>
      </c>
      <c r="C1692" t="s">
        <v>1</v>
      </c>
      <c r="D1692" t="s">
        <v>298</v>
      </c>
      <c r="E1692" t="s">
        <v>21</v>
      </c>
      <c r="F1692" s="1">
        <v>44435</v>
      </c>
      <c r="G1692" t="s">
        <v>7613</v>
      </c>
      <c r="H1692" t="s">
        <v>6347</v>
      </c>
      <c r="I1692">
        <v>19120</v>
      </c>
      <c r="J1692" t="s">
        <v>3024</v>
      </c>
      <c r="K1692" t="s">
        <v>1887</v>
      </c>
      <c r="L1692" t="s">
        <v>1866</v>
      </c>
      <c r="M1692" s="1">
        <v>44435</v>
      </c>
      <c r="N1692" t="s">
        <v>1919</v>
      </c>
      <c r="O1692" t="s">
        <v>7722</v>
      </c>
      <c r="P1692" t="s">
        <v>1888</v>
      </c>
      <c r="Q1692" t="s">
        <v>7722</v>
      </c>
      <c r="R1692" t="s">
        <v>1879</v>
      </c>
      <c r="S1692">
        <v>1</v>
      </c>
      <c r="T1692">
        <v>0.2</v>
      </c>
      <c r="U1692">
        <v>3.96</v>
      </c>
      <c r="V1692">
        <v>7.1274999999999977</v>
      </c>
      <c r="W1692">
        <v>3</v>
      </c>
      <c r="X1692">
        <v>12.67</v>
      </c>
      <c r="Y1692">
        <v>15.837499999999999</v>
      </c>
      <c r="Z1692">
        <v>5.2791666666666668</v>
      </c>
      <c r="AA1692">
        <v>4.2233333333333336</v>
      </c>
      <c r="AB1692">
        <v>8.7100000000000009</v>
      </c>
    </row>
    <row r="1693" spans="1:28" x14ac:dyDescent="0.35">
      <c r="A1693" t="s">
        <v>7719</v>
      </c>
      <c r="B1693" t="s">
        <v>140</v>
      </c>
      <c r="C1693" t="s">
        <v>1</v>
      </c>
      <c r="D1693" t="s">
        <v>2408</v>
      </c>
      <c r="E1693" t="s">
        <v>18</v>
      </c>
      <c r="F1693" s="1">
        <v>44176</v>
      </c>
      <c r="G1693" t="s">
        <v>7613</v>
      </c>
      <c r="H1693" t="s">
        <v>5805</v>
      </c>
      <c r="I1693">
        <v>43229</v>
      </c>
      <c r="J1693" t="s">
        <v>3303</v>
      </c>
      <c r="K1693" t="s">
        <v>1887</v>
      </c>
      <c r="L1693" t="s">
        <v>1866</v>
      </c>
      <c r="M1693" s="1">
        <v>44176</v>
      </c>
      <c r="N1693" t="s">
        <v>1919</v>
      </c>
      <c r="O1693" t="s">
        <v>7722</v>
      </c>
      <c r="P1693" t="s">
        <v>1907</v>
      </c>
      <c r="Q1693" t="s">
        <v>7722</v>
      </c>
      <c r="R1693" t="s">
        <v>1908</v>
      </c>
      <c r="S1693">
        <v>1</v>
      </c>
      <c r="T1693">
        <v>0.2</v>
      </c>
      <c r="U1693">
        <v>1.69</v>
      </c>
      <c r="V1693">
        <v>5.0699999999999985</v>
      </c>
      <c r="W1693">
        <v>2</v>
      </c>
      <c r="X1693">
        <v>13.52</v>
      </c>
      <c r="Y1693">
        <v>16.899999999999999</v>
      </c>
      <c r="Z1693">
        <v>8.4499999999999993</v>
      </c>
      <c r="AA1693">
        <v>6.76</v>
      </c>
      <c r="AB1693">
        <v>11.83</v>
      </c>
    </row>
    <row r="1694" spans="1:28" x14ac:dyDescent="0.35">
      <c r="A1694" t="s">
        <v>7719</v>
      </c>
      <c r="B1694" t="s">
        <v>169</v>
      </c>
      <c r="C1694" t="s">
        <v>1</v>
      </c>
      <c r="D1694" t="s">
        <v>3451</v>
      </c>
      <c r="E1694" t="s">
        <v>7624</v>
      </c>
      <c r="F1694" s="1">
        <v>44033</v>
      </c>
      <c r="G1694" t="s">
        <v>7598</v>
      </c>
      <c r="H1694" t="s">
        <v>6346</v>
      </c>
      <c r="I1694">
        <v>43055</v>
      </c>
      <c r="J1694" t="s">
        <v>7669</v>
      </c>
      <c r="K1694" t="s">
        <v>1887</v>
      </c>
      <c r="L1694" t="s">
        <v>1866</v>
      </c>
      <c r="M1694" s="1">
        <v>44033</v>
      </c>
      <c r="N1694" t="s">
        <v>1919</v>
      </c>
      <c r="O1694" t="s">
        <v>7722</v>
      </c>
      <c r="P1694" t="s">
        <v>1907</v>
      </c>
      <c r="Q1694" t="s">
        <v>7722</v>
      </c>
      <c r="R1694" t="s">
        <v>1872</v>
      </c>
      <c r="S1694">
        <v>1</v>
      </c>
      <c r="T1694">
        <v>0.2</v>
      </c>
      <c r="U1694">
        <v>8.7100000000000009</v>
      </c>
      <c r="V1694">
        <v>33.582499999999982</v>
      </c>
      <c r="W1694">
        <v>2</v>
      </c>
      <c r="X1694">
        <v>99.49</v>
      </c>
      <c r="Y1694">
        <v>124.36249999999998</v>
      </c>
      <c r="Z1694">
        <v>62.181249999999991</v>
      </c>
      <c r="AA1694">
        <v>49.744999999999997</v>
      </c>
      <c r="AB1694">
        <v>90.78</v>
      </c>
    </row>
    <row r="1695" spans="1:28" x14ac:dyDescent="0.35">
      <c r="A1695" t="s">
        <v>7719</v>
      </c>
      <c r="B1695" t="s">
        <v>80</v>
      </c>
      <c r="C1695" t="s">
        <v>1</v>
      </c>
      <c r="D1695" t="s">
        <v>652</v>
      </c>
      <c r="E1695" t="s">
        <v>146</v>
      </c>
      <c r="F1695" s="1">
        <v>44089</v>
      </c>
      <c r="G1695" t="s">
        <v>7598</v>
      </c>
      <c r="H1695" t="s">
        <v>1123</v>
      </c>
      <c r="I1695">
        <v>10011</v>
      </c>
      <c r="J1695" t="s">
        <v>1268</v>
      </c>
      <c r="K1695" t="s">
        <v>1887</v>
      </c>
      <c r="L1695" t="s">
        <v>1866</v>
      </c>
      <c r="M1695" s="1">
        <v>44094</v>
      </c>
      <c r="N1695" t="s">
        <v>1869</v>
      </c>
      <c r="O1695" t="s">
        <v>7623</v>
      </c>
      <c r="P1695" t="s">
        <v>1897</v>
      </c>
      <c r="Q1695" t="s">
        <v>7623</v>
      </c>
      <c r="R1695" t="s">
        <v>1876</v>
      </c>
      <c r="S1695">
        <v>3</v>
      </c>
      <c r="T1695">
        <v>0.2</v>
      </c>
      <c r="U1695">
        <v>294.55</v>
      </c>
      <c r="V1695">
        <v>504.94250000000011</v>
      </c>
      <c r="W1695">
        <v>2</v>
      </c>
      <c r="X1695">
        <v>841.57</v>
      </c>
      <c r="Y1695">
        <v>1051.9625000000001</v>
      </c>
      <c r="Z1695">
        <v>525.98125000000005</v>
      </c>
      <c r="AA1695">
        <v>420.78500000000003</v>
      </c>
      <c r="AB1695">
        <v>547.02</v>
      </c>
    </row>
    <row r="1696" spans="1:28" x14ac:dyDescent="0.35">
      <c r="A1696" t="s">
        <v>7719</v>
      </c>
      <c r="B1696" t="s">
        <v>169</v>
      </c>
      <c r="C1696" t="s">
        <v>1</v>
      </c>
      <c r="D1696" t="s">
        <v>3451</v>
      </c>
      <c r="E1696" t="s">
        <v>50</v>
      </c>
      <c r="F1696" s="1">
        <v>44033</v>
      </c>
      <c r="G1696" t="s">
        <v>7598</v>
      </c>
      <c r="H1696" t="s">
        <v>6346</v>
      </c>
      <c r="I1696">
        <v>43055</v>
      </c>
      <c r="J1696" t="s">
        <v>3539</v>
      </c>
      <c r="K1696" t="s">
        <v>1887</v>
      </c>
      <c r="L1696" t="s">
        <v>1866</v>
      </c>
      <c r="M1696" s="1">
        <v>44033</v>
      </c>
      <c r="N1696" t="s">
        <v>1919</v>
      </c>
      <c r="O1696" t="s">
        <v>7722</v>
      </c>
      <c r="P1696" t="s">
        <v>1907</v>
      </c>
      <c r="Q1696" t="s">
        <v>7722</v>
      </c>
      <c r="R1696" t="s">
        <v>1874</v>
      </c>
      <c r="S1696">
        <v>1</v>
      </c>
      <c r="T1696">
        <v>0.2</v>
      </c>
      <c r="U1696">
        <v>1.4</v>
      </c>
      <c r="V1696">
        <v>6.0649999999999977</v>
      </c>
      <c r="W1696">
        <v>2</v>
      </c>
      <c r="X1696">
        <v>18.66</v>
      </c>
      <c r="Y1696">
        <v>23.324999999999999</v>
      </c>
      <c r="Z1696">
        <v>11.6625</v>
      </c>
      <c r="AA1696">
        <v>9.33</v>
      </c>
      <c r="AB1696">
        <v>17.260000000000002</v>
      </c>
    </row>
    <row r="1697" spans="1:28" x14ac:dyDescent="0.35">
      <c r="A1697" t="s">
        <v>7719</v>
      </c>
      <c r="B1697" t="s">
        <v>169</v>
      </c>
      <c r="C1697" t="s">
        <v>1</v>
      </c>
      <c r="D1697" t="s">
        <v>3451</v>
      </c>
      <c r="E1697" t="s">
        <v>102</v>
      </c>
      <c r="F1697" s="1">
        <v>44033</v>
      </c>
      <c r="G1697" t="s">
        <v>7598</v>
      </c>
      <c r="H1697" t="s">
        <v>6346</v>
      </c>
      <c r="I1697">
        <v>43055</v>
      </c>
      <c r="J1697" t="s">
        <v>1367</v>
      </c>
      <c r="K1697" t="s">
        <v>1887</v>
      </c>
      <c r="L1697" t="s">
        <v>1866</v>
      </c>
      <c r="M1697" s="1">
        <v>44033</v>
      </c>
      <c r="N1697" t="s">
        <v>1919</v>
      </c>
      <c r="O1697" t="s">
        <v>7722</v>
      </c>
      <c r="P1697" t="s">
        <v>1907</v>
      </c>
      <c r="Q1697" t="s">
        <v>7722</v>
      </c>
      <c r="R1697" t="s">
        <v>1872</v>
      </c>
      <c r="S1697">
        <v>1</v>
      </c>
      <c r="T1697">
        <v>0.2</v>
      </c>
      <c r="U1697">
        <v>4.17</v>
      </c>
      <c r="V1697">
        <v>20.842500000000001</v>
      </c>
      <c r="W1697">
        <v>1</v>
      </c>
      <c r="X1697">
        <v>66.69</v>
      </c>
      <c r="Y1697">
        <v>83.362499999999997</v>
      </c>
      <c r="Z1697">
        <v>83.362499999999997</v>
      </c>
      <c r="AA1697">
        <v>66.69</v>
      </c>
      <c r="AB1697">
        <v>62.519999999999996</v>
      </c>
    </row>
    <row r="1698" spans="1:28" x14ac:dyDescent="0.35">
      <c r="A1698" t="s">
        <v>7719</v>
      </c>
      <c r="B1698" t="s">
        <v>2950</v>
      </c>
      <c r="C1698" t="s">
        <v>1</v>
      </c>
      <c r="D1698" t="s">
        <v>37</v>
      </c>
      <c r="E1698" t="s">
        <v>18</v>
      </c>
      <c r="F1698" s="1">
        <v>43534</v>
      </c>
      <c r="G1698" t="s">
        <v>7598</v>
      </c>
      <c r="H1698" t="s">
        <v>6345</v>
      </c>
      <c r="I1698">
        <v>20735</v>
      </c>
      <c r="J1698" t="s">
        <v>1460</v>
      </c>
      <c r="K1698" t="s">
        <v>1887</v>
      </c>
      <c r="L1698" t="s">
        <v>1866</v>
      </c>
      <c r="M1698" s="1">
        <v>43534</v>
      </c>
      <c r="N1698" t="s">
        <v>1919</v>
      </c>
      <c r="O1698" t="s">
        <v>7722</v>
      </c>
      <c r="P1698" t="s">
        <v>1926</v>
      </c>
      <c r="Q1698" t="s">
        <v>7722</v>
      </c>
      <c r="R1698" t="s">
        <v>1872</v>
      </c>
      <c r="S1698">
        <v>1</v>
      </c>
      <c r="T1698">
        <v>0</v>
      </c>
      <c r="U1698">
        <v>25.15</v>
      </c>
      <c r="V1698">
        <v>25.150000000000006</v>
      </c>
      <c r="W1698">
        <v>6</v>
      </c>
      <c r="X1698">
        <v>89.82</v>
      </c>
      <c r="Y1698">
        <v>89.82</v>
      </c>
      <c r="Z1698">
        <v>14.969999999999999</v>
      </c>
      <c r="AA1698">
        <v>14.969999999999999</v>
      </c>
      <c r="AB1698">
        <v>64.669999999999987</v>
      </c>
    </row>
    <row r="1699" spans="1:28" x14ac:dyDescent="0.35">
      <c r="A1699" t="s">
        <v>7719</v>
      </c>
      <c r="B1699" t="s">
        <v>80</v>
      </c>
      <c r="C1699" t="s">
        <v>1</v>
      </c>
      <c r="D1699" t="s">
        <v>2208</v>
      </c>
      <c r="E1699" t="s">
        <v>161</v>
      </c>
      <c r="F1699" s="1">
        <v>43979</v>
      </c>
      <c r="G1699" t="s">
        <v>7613</v>
      </c>
      <c r="H1699" t="s">
        <v>6344</v>
      </c>
      <c r="I1699">
        <v>10035</v>
      </c>
      <c r="J1699" t="s">
        <v>1285</v>
      </c>
      <c r="K1699" t="s">
        <v>1887</v>
      </c>
      <c r="L1699" t="s">
        <v>1866</v>
      </c>
      <c r="M1699" s="1">
        <v>43979</v>
      </c>
      <c r="N1699" t="s">
        <v>1919</v>
      </c>
      <c r="O1699" t="s">
        <v>7722</v>
      </c>
      <c r="P1699" t="s">
        <v>1897</v>
      </c>
      <c r="Q1699" t="s">
        <v>7722</v>
      </c>
      <c r="R1699" t="s">
        <v>1908</v>
      </c>
      <c r="S1699">
        <v>1</v>
      </c>
      <c r="T1699">
        <v>0</v>
      </c>
      <c r="U1699">
        <v>15.37</v>
      </c>
      <c r="V1699">
        <v>15.369999999999997</v>
      </c>
      <c r="W1699">
        <v>5</v>
      </c>
      <c r="X1699">
        <v>54.9</v>
      </c>
      <c r="Y1699">
        <v>54.9</v>
      </c>
      <c r="Z1699">
        <v>10.98</v>
      </c>
      <c r="AA1699">
        <v>10.98</v>
      </c>
      <c r="AB1699">
        <v>39.53</v>
      </c>
    </row>
    <row r="1700" spans="1:28" x14ac:dyDescent="0.35">
      <c r="A1700" t="s">
        <v>7719</v>
      </c>
      <c r="B1700" t="s">
        <v>80</v>
      </c>
      <c r="C1700" t="s">
        <v>1</v>
      </c>
      <c r="D1700" t="s">
        <v>2725</v>
      </c>
      <c r="E1700" t="s">
        <v>7624</v>
      </c>
      <c r="F1700" s="1">
        <v>43777</v>
      </c>
      <c r="G1700" t="s">
        <v>7613</v>
      </c>
      <c r="H1700" t="s">
        <v>5799</v>
      </c>
      <c r="I1700">
        <v>10024</v>
      </c>
      <c r="J1700" t="s">
        <v>7664</v>
      </c>
      <c r="K1700" t="s">
        <v>1887</v>
      </c>
      <c r="L1700" t="s">
        <v>1866</v>
      </c>
      <c r="M1700" s="1">
        <v>43777</v>
      </c>
      <c r="N1700" t="s">
        <v>1919</v>
      </c>
      <c r="O1700" t="s">
        <v>7722</v>
      </c>
      <c r="P1700" t="s">
        <v>1897</v>
      </c>
      <c r="Q1700" t="s">
        <v>7722</v>
      </c>
      <c r="R1700" t="s">
        <v>1872</v>
      </c>
      <c r="S1700">
        <v>1</v>
      </c>
      <c r="T1700">
        <v>0</v>
      </c>
      <c r="U1700">
        <v>16.79</v>
      </c>
      <c r="V1700">
        <v>16.79</v>
      </c>
      <c r="W1700">
        <v>5</v>
      </c>
      <c r="X1700">
        <v>67.150000000000006</v>
      </c>
      <c r="Y1700">
        <v>67.150000000000006</v>
      </c>
      <c r="Z1700">
        <v>13.430000000000001</v>
      </c>
      <c r="AA1700">
        <v>13.430000000000001</v>
      </c>
      <c r="AB1700">
        <v>50.360000000000007</v>
      </c>
    </row>
    <row r="1701" spans="1:28" x14ac:dyDescent="0.35">
      <c r="A1701" t="s">
        <v>7719</v>
      </c>
      <c r="B1701" t="s">
        <v>110</v>
      </c>
      <c r="C1701" t="s">
        <v>1</v>
      </c>
      <c r="D1701" t="s">
        <v>393</v>
      </c>
      <c r="E1701" t="s">
        <v>50</v>
      </c>
      <c r="F1701" s="1">
        <v>44420</v>
      </c>
      <c r="G1701" t="s">
        <v>7613</v>
      </c>
      <c r="H1701" t="s">
        <v>5800</v>
      </c>
      <c r="I1701">
        <v>21044</v>
      </c>
      <c r="J1701" t="s">
        <v>1527</v>
      </c>
      <c r="K1701" t="s">
        <v>1887</v>
      </c>
      <c r="L1701" t="s">
        <v>1866</v>
      </c>
      <c r="M1701" s="1">
        <v>44420</v>
      </c>
      <c r="N1701" t="s">
        <v>1919</v>
      </c>
      <c r="O1701" t="s">
        <v>7722</v>
      </c>
      <c r="P1701" t="s">
        <v>1926</v>
      </c>
      <c r="Q1701" t="s">
        <v>7722</v>
      </c>
      <c r="R1701" t="s">
        <v>1874</v>
      </c>
      <c r="S1701">
        <v>1</v>
      </c>
      <c r="T1701">
        <v>0</v>
      </c>
      <c r="U1701">
        <v>59.37</v>
      </c>
      <c r="V1701">
        <v>59.370000000000005</v>
      </c>
      <c r="W1701">
        <v>5</v>
      </c>
      <c r="X1701">
        <v>219.9</v>
      </c>
      <c r="Y1701">
        <v>219.9</v>
      </c>
      <c r="Z1701">
        <v>43.980000000000004</v>
      </c>
      <c r="AA1701">
        <v>43.980000000000004</v>
      </c>
      <c r="AB1701">
        <v>160.53</v>
      </c>
    </row>
    <row r="1702" spans="1:28" x14ac:dyDescent="0.35">
      <c r="A1702" t="s">
        <v>7719</v>
      </c>
      <c r="B1702" t="s">
        <v>171</v>
      </c>
      <c r="C1702" t="s">
        <v>1</v>
      </c>
      <c r="D1702" t="s">
        <v>3202</v>
      </c>
      <c r="E1702" t="s">
        <v>18</v>
      </c>
      <c r="F1702" s="1">
        <v>44428</v>
      </c>
      <c r="G1702" t="s">
        <v>7613</v>
      </c>
      <c r="H1702" t="s">
        <v>6343</v>
      </c>
      <c r="I1702">
        <v>2038</v>
      </c>
      <c r="J1702" t="s">
        <v>3145</v>
      </c>
      <c r="K1702" t="s">
        <v>1887</v>
      </c>
      <c r="L1702" t="s">
        <v>1866</v>
      </c>
      <c r="M1702" s="1">
        <v>44428</v>
      </c>
      <c r="N1702" t="s">
        <v>1919</v>
      </c>
      <c r="O1702" t="s">
        <v>7722</v>
      </c>
      <c r="P1702" t="s">
        <v>1917</v>
      </c>
      <c r="Q1702" t="s">
        <v>7722</v>
      </c>
      <c r="R1702" t="s">
        <v>1872</v>
      </c>
      <c r="S1702">
        <v>1</v>
      </c>
      <c r="T1702">
        <v>0</v>
      </c>
      <c r="U1702">
        <v>10.48</v>
      </c>
      <c r="V1702">
        <v>10.48</v>
      </c>
      <c r="W1702">
        <v>3</v>
      </c>
      <c r="X1702">
        <v>40.29</v>
      </c>
      <c r="Y1702">
        <v>40.29</v>
      </c>
      <c r="Z1702">
        <v>13.43</v>
      </c>
      <c r="AA1702">
        <v>13.43</v>
      </c>
      <c r="AB1702">
        <v>29.81</v>
      </c>
    </row>
    <row r="1703" spans="1:28" x14ac:dyDescent="0.35">
      <c r="A1703" t="s">
        <v>7719</v>
      </c>
      <c r="B1703" t="s">
        <v>110</v>
      </c>
      <c r="C1703" t="s">
        <v>1</v>
      </c>
      <c r="D1703" t="s">
        <v>393</v>
      </c>
      <c r="E1703" t="s">
        <v>13</v>
      </c>
      <c r="F1703" s="1">
        <v>44420</v>
      </c>
      <c r="G1703" t="s">
        <v>7613</v>
      </c>
      <c r="H1703" t="s">
        <v>5800</v>
      </c>
      <c r="I1703">
        <v>21044</v>
      </c>
      <c r="J1703" t="s">
        <v>1628</v>
      </c>
      <c r="K1703" t="s">
        <v>1887</v>
      </c>
      <c r="L1703" t="s">
        <v>1866</v>
      </c>
      <c r="M1703" s="1">
        <v>44420</v>
      </c>
      <c r="N1703" t="s">
        <v>1919</v>
      </c>
      <c r="O1703" t="s">
        <v>7722</v>
      </c>
      <c r="P1703" t="s">
        <v>1926</v>
      </c>
      <c r="Q1703" t="s">
        <v>7722</v>
      </c>
      <c r="R1703" t="s">
        <v>1874</v>
      </c>
      <c r="S1703">
        <v>1</v>
      </c>
      <c r="T1703">
        <v>0</v>
      </c>
      <c r="U1703">
        <v>5.26</v>
      </c>
      <c r="V1703">
        <v>5.26</v>
      </c>
      <c r="W1703">
        <v>3</v>
      </c>
      <c r="X1703">
        <v>17.52</v>
      </c>
      <c r="Y1703">
        <v>17.52</v>
      </c>
      <c r="Z1703">
        <v>5.84</v>
      </c>
      <c r="AA1703">
        <v>5.84</v>
      </c>
      <c r="AB1703">
        <v>12.26</v>
      </c>
    </row>
    <row r="1704" spans="1:28" x14ac:dyDescent="0.35">
      <c r="A1704" t="s">
        <v>7719</v>
      </c>
      <c r="B1704" t="s">
        <v>95</v>
      </c>
      <c r="C1704" t="s">
        <v>1</v>
      </c>
      <c r="D1704" t="s">
        <v>268</v>
      </c>
      <c r="E1704" t="s">
        <v>2222</v>
      </c>
      <c r="F1704" s="1">
        <v>44513</v>
      </c>
      <c r="G1704" t="s">
        <v>7613</v>
      </c>
      <c r="H1704" t="s">
        <v>6276</v>
      </c>
      <c r="I1704">
        <v>45503</v>
      </c>
      <c r="J1704" t="s">
        <v>2784</v>
      </c>
      <c r="K1704" t="s">
        <v>1887</v>
      </c>
      <c r="L1704" t="s">
        <v>1866</v>
      </c>
      <c r="M1704" s="1">
        <v>44515</v>
      </c>
      <c r="N1704" t="s">
        <v>1891</v>
      </c>
      <c r="O1704" t="s">
        <v>7675</v>
      </c>
      <c r="P1704" t="s">
        <v>1907</v>
      </c>
      <c r="Q1704" t="s">
        <v>7675</v>
      </c>
      <c r="R1704" t="s">
        <v>1876</v>
      </c>
      <c r="S1704">
        <v>1</v>
      </c>
      <c r="T1704">
        <v>0.7</v>
      </c>
      <c r="U1704">
        <v>-7.48</v>
      </c>
      <c r="V1704">
        <v>18.699999999999996</v>
      </c>
      <c r="W1704">
        <v>10</v>
      </c>
      <c r="X1704">
        <v>11.22</v>
      </c>
      <c r="Y1704">
        <v>37.4</v>
      </c>
      <c r="Z1704">
        <v>3.7399999999999998</v>
      </c>
      <c r="AA1704">
        <v>1.1220000000000001</v>
      </c>
      <c r="AB1704">
        <v>18.700000000000003</v>
      </c>
    </row>
    <row r="1705" spans="1:28" x14ac:dyDescent="0.35">
      <c r="A1705" t="s">
        <v>7719</v>
      </c>
      <c r="B1705" t="s">
        <v>277</v>
      </c>
      <c r="C1705" t="s">
        <v>1</v>
      </c>
      <c r="D1705" t="s">
        <v>3097</v>
      </c>
      <c r="E1705" t="s">
        <v>146</v>
      </c>
      <c r="F1705" s="1">
        <v>44071</v>
      </c>
      <c r="G1705" t="s">
        <v>7613</v>
      </c>
      <c r="H1705" t="s">
        <v>6275</v>
      </c>
      <c r="I1705">
        <v>45231</v>
      </c>
      <c r="J1705" t="s">
        <v>2605</v>
      </c>
      <c r="K1705" t="s">
        <v>1887</v>
      </c>
      <c r="L1705" t="s">
        <v>1866</v>
      </c>
      <c r="M1705" s="1">
        <v>44073</v>
      </c>
      <c r="N1705" t="s">
        <v>1891</v>
      </c>
      <c r="O1705" t="s">
        <v>7675</v>
      </c>
      <c r="P1705" t="s">
        <v>1907</v>
      </c>
      <c r="Q1705" t="s">
        <v>7675</v>
      </c>
      <c r="R1705" t="s">
        <v>1876</v>
      </c>
      <c r="S1705">
        <v>1</v>
      </c>
      <c r="T1705">
        <v>0.7</v>
      </c>
      <c r="U1705">
        <v>-12.29</v>
      </c>
      <c r="V1705">
        <v>30.713333333333324</v>
      </c>
      <c r="W1705">
        <v>8</v>
      </c>
      <c r="X1705">
        <v>18.43</v>
      </c>
      <c r="Y1705">
        <v>61.433333333333323</v>
      </c>
      <c r="Z1705">
        <v>7.6791666666666654</v>
      </c>
      <c r="AA1705">
        <v>2.30375</v>
      </c>
      <c r="AB1705">
        <v>30.72</v>
      </c>
    </row>
    <row r="1706" spans="1:28" x14ac:dyDescent="0.35">
      <c r="A1706" t="s">
        <v>7719</v>
      </c>
      <c r="B1706" t="s">
        <v>543</v>
      </c>
      <c r="C1706" t="s">
        <v>1</v>
      </c>
      <c r="D1706" t="s">
        <v>652</v>
      </c>
      <c r="E1706" t="s">
        <v>47</v>
      </c>
      <c r="F1706" s="1">
        <v>44464</v>
      </c>
      <c r="G1706" t="s">
        <v>7598</v>
      </c>
      <c r="H1706" t="s">
        <v>6266</v>
      </c>
      <c r="I1706">
        <v>19013</v>
      </c>
      <c r="J1706" t="s">
        <v>1942</v>
      </c>
      <c r="K1706" t="s">
        <v>1887</v>
      </c>
      <c r="L1706" t="s">
        <v>1866</v>
      </c>
      <c r="M1706" s="1">
        <v>44467</v>
      </c>
      <c r="N1706" t="s">
        <v>1891</v>
      </c>
      <c r="O1706" t="s">
        <v>7675</v>
      </c>
      <c r="P1706" t="s">
        <v>1888</v>
      </c>
      <c r="Q1706" t="s">
        <v>7675</v>
      </c>
      <c r="R1706" t="s">
        <v>1876</v>
      </c>
      <c r="S1706">
        <v>2</v>
      </c>
      <c r="T1706">
        <v>0.7</v>
      </c>
      <c r="U1706">
        <v>-6.3</v>
      </c>
      <c r="V1706">
        <v>13.766666666666662</v>
      </c>
      <c r="W1706">
        <v>5</v>
      </c>
      <c r="X1706">
        <v>8.6</v>
      </c>
      <c r="Y1706">
        <v>28.666666666666661</v>
      </c>
      <c r="Z1706">
        <v>5.7333333333333325</v>
      </c>
      <c r="AA1706">
        <v>1.72</v>
      </c>
      <c r="AB1706">
        <v>14.899999999999999</v>
      </c>
    </row>
    <row r="1707" spans="1:28" x14ac:dyDescent="0.35">
      <c r="A1707" t="s">
        <v>7719</v>
      </c>
      <c r="B1707" t="s">
        <v>140</v>
      </c>
      <c r="C1707" t="s">
        <v>1</v>
      </c>
      <c r="D1707" t="s">
        <v>145</v>
      </c>
      <c r="E1707" t="s">
        <v>438</v>
      </c>
      <c r="F1707" s="1">
        <v>44309</v>
      </c>
      <c r="G1707" t="s">
        <v>7613</v>
      </c>
      <c r="H1707" t="s">
        <v>6263</v>
      </c>
      <c r="I1707">
        <v>43229</v>
      </c>
      <c r="J1707" t="s">
        <v>1582</v>
      </c>
      <c r="K1707" t="s">
        <v>1887</v>
      </c>
      <c r="L1707" t="s">
        <v>1866</v>
      </c>
      <c r="M1707" s="1">
        <v>44312</v>
      </c>
      <c r="N1707" t="s">
        <v>1891</v>
      </c>
      <c r="O1707" t="s">
        <v>7675</v>
      </c>
      <c r="P1707" t="s">
        <v>1907</v>
      </c>
      <c r="Q1707" t="s">
        <v>7675</v>
      </c>
      <c r="R1707" t="s">
        <v>1876</v>
      </c>
      <c r="S1707">
        <v>2</v>
      </c>
      <c r="T1707">
        <v>0.7</v>
      </c>
      <c r="U1707">
        <v>-7.84</v>
      </c>
      <c r="V1707">
        <v>19.599999999999994</v>
      </c>
      <c r="W1707">
        <v>5</v>
      </c>
      <c r="X1707">
        <v>11.76</v>
      </c>
      <c r="Y1707">
        <v>39.199999999999996</v>
      </c>
      <c r="Z1707">
        <v>7.8399999999999981</v>
      </c>
      <c r="AA1707">
        <v>2.3519999999999999</v>
      </c>
      <c r="AB1707">
        <v>19.600000000000001</v>
      </c>
    </row>
    <row r="1708" spans="1:28" x14ac:dyDescent="0.35">
      <c r="A1708" t="s">
        <v>7719</v>
      </c>
      <c r="B1708" t="s">
        <v>39</v>
      </c>
      <c r="C1708" t="s">
        <v>1</v>
      </c>
      <c r="D1708" t="s">
        <v>2231</v>
      </c>
      <c r="E1708" t="s">
        <v>35</v>
      </c>
      <c r="F1708" s="1">
        <v>43213</v>
      </c>
      <c r="G1708" t="s">
        <v>7613</v>
      </c>
      <c r="H1708" t="s">
        <v>6274</v>
      </c>
      <c r="I1708">
        <v>19134</v>
      </c>
      <c r="J1708" t="s">
        <v>2232</v>
      </c>
      <c r="K1708" t="s">
        <v>1887</v>
      </c>
      <c r="L1708" t="s">
        <v>1866</v>
      </c>
      <c r="M1708" s="1">
        <v>43214</v>
      </c>
      <c r="N1708" t="s">
        <v>1891</v>
      </c>
      <c r="O1708" t="s">
        <v>7675</v>
      </c>
      <c r="P1708" t="s">
        <v>1888</v>
      </c>
      <c r="Q1708" t="s">
        <v>7675</v>
      </c>
      <c r="R1708" t="s">
        <v>1876</v>
      </c>
      <c r="S1708">
        <v>1</v>
      </c>
      <c r="T1708">
        <v>0.7</v>
      </c>
      <c r="U1708">
        <v>-1.75</v>
      </c>
      <c r="V1708">
        <v>4.0833333333333321</v>
      </c>
      <c r="W1708">
        <v>3</v>
      </c>
      <c r="X1708">
        <v>2.5</v>
      </c>
      <c r="Y1708">
        <v>8.3333333333333321</v>
      </c>
      <c r="Z1708">
        <v>2.7777777777777777</v>
      </c>
      <c r="AA1708">
        <v>0.83333333333333337</v>
      </c>
      <c r="AB1708">
        <v>4.25</v>
      </c>
    </row>
    <row r="1709" spans="1:28" x14ac:dyDescent="0.35">
      <c r="A1709" t="s">
        <v>7719</v>
      </c>
      <c r="B1709" t="s">
        <v>3076</v>
      </c>
      <c r="C1709" t="s">
        <v>1</v>
      </c>
      <c r="D1709" t="s">
        <v>2803</v>
      </c>
      <c r="E1709" t="s">
        <v>221</v>
      </c>
      <c r="F1709" s="1">
        <v>43523</v>
      </c>
      <c r="G1709" t="s">
        <v>7598</v>
      </c>
      <c r="H1709" t="s">
        <v>6271</v>
      </c>
      <c r="I1709">
        <v>16602</v>
      </c>
      <c r="J1709" t="s">
        <v>1331</v>
      </c>
      <c r="K1709" t="s">
        <v>1887</v>
      </c>
      <c r="L1709" t="s">
        <v>1866</v>
      </c>
      <c r="M1709" s="1">
        <v>43524</v>
      </c>
      <c r="N1709" t="s">
        <v>1891</v>
      </c>
      <c r="O1709" t="s">
        <v>7675</v>
      </c>
      <c r="P1709" t="s">
        <v>1888</v>
      </c>
      <c r="Q1709" t="s">
        <v>7675</v>
      </c>
      <c r="R1709" t="s">
        <v>1876</v>
      </c>
      <c r="S1709">
        <v>1</v>
      </c>
      <c r="T1709">
        <v>0.7</v>
      </c>
      <c r="U1709">
        <v>-3.39</v>
      </c>
      <c r="V1709">
        <v>6.9233333333333302</v>
      </c>
      <c r="W1709">
        <v>3</v>
      </c>
      <c r="X1709">
        <v>4.42</v>
      </c>
      <c r="Y1709">
        <v>14.733333333333331</v>
      </c>
      <c r="Z1709">
        <v>4.9111111111111105</v>
      </c>
      <c r="AA1709">
        <v>1.4733333333333334</v>
      </c>
      <c r="AB1709">
        <v>7.8100000000000005</v>
      </c>
    </row>
    <row r="1710" spans="1:28" x14ac:dyDescent="0.35">
      <c r="A1710" t="s">
        <v>7719</v>
      </c>
      <c r="B1710" t="s">
        <v>2819</v>
      </c>
      <c r="C1710" t="s">
        <v>1</v>
      </c>
      <c r="D1710" t="s">
        <v>251</v>
      </c>
      <c r="E1710" t="s">
        <v>146</v>
      </c>
      <c r="F1710" s="1">
        <v>43405</v>
      </c>
      <c r="G1710" t="s">
        <v>7613</v>
      </c>
      <c r="H1710" t="s">
        <v>5744</v>
      </c>
      <c r="I1710">
        <v>45040</v>
      </c>
      <c r="J1710" t="s">
        <v>1567</v>
      </c>
      <c r="K1710" t="s">
        <v>1887</v>
      </c>
      <c r="L1710" t="s">
        <v>1866</v>
      </c>
      <c r="M1710" s="1">
        <v>43407</v>
      </c>
      <c r="N1710" t="s">
        <v>1891</v>
      </c>
      <c r="O1710" t="s">
        <v>7675</v>
      </c>
      <c r="P1710" t="s">
        <v>1907</v>
      </c>
      <c r="Q1710" t="s">
        <v>7675</v>
      </c>
      <c r="R1710" t="s">
        <v>1876</v>
      </c>
      <c r="S1710">
        <v>1</v>
      </c>
      <c r="T1710">
        <v>0.7</v>
      </c>
      <c r="U1710">
        <v>-17.940000000000001</v>
      </c>
      <c r="V1710">
        <v>34.396666666666647</v>
      </c>
      <c r="W1710">
        <v>3</v>
      </c>
      <c r="X1710">
        <v>22.43</v>
      </c>
      <c r="Y1710">
        <v>74.766666666666652</v>
      </c>
      <c r="Z1710">
        <v>24.922222222222217</v>
      </c>
      <c r="AA1710">
        <v>7.4766666666666666</v>
      </c>
      <c r="AB1710">
        <v>40.370000000000005</v>
      </c>
    </row>
    <row r="1711" spans="1:28" x14ac:dyDescent="0.35">
      <c r="A1711" t="s">
        <v>7719</v>
      </c>
      <c r="B1711" t="s">
        <v>39</v>
      </c>
      <c r="C1711" t="s">
        <v>1</v>
      </c>
      <c r="D1711" t="s">
        <v>2126</v>
      </c>
      <c r="E1711" t="s">
        <v>146</v>
      </c>
      <c r="F1711" s="1">
        <v>44310</v>
      </c>
      <c r="G1711" t="s">
        <v>7613</v>
      </c>
      <c r="H1711" t="s">
        <v>6265</v>
      </c>
      <c r="I1711">
        <v>19143</v>
      </c>
      <c r="J1711" t="s">
        <v>3480</v>
      </c>
      <c r="K1711" t="s">
        <v>1887</v>
      </c>
      <c r="L1711" t="s">
        <v>1866</v>
      </c>
      <c r="M1711" s="1">
        <v>44313</v>
      </c>
      <c r="N1711" t="s">
        <v>1891</v>
      </c>
      <c r="O1711" t="s">
        <v>7675</v>
      </c>
      <c r="P1711" t="s">
        <v>1888</v>
      </c>
      <c r="Q1711" t="s">
        <v>7675</v>
      </c>
      <c r="R1711" t="s">
        <v>1876</v>
      </c>
      <c r="S1711">
        <v>2</v>
      </c>
      <c r="T1711">
        <v>0.7</v>
      </c>
      <c r="U1711">
        <v>-5.76</v>
      </c>
      <c r="V1711">
        <v>11.786666666666664</v>
      </c>
      <c r="W1711">
        <v>2</v>
      </c>
      <c r="X1711">
        <v>7.52</v>
      </c>
      <c r="Y1711">
        <v>25.066666666666663</v>
      </c>
      <c r="Z1711">
        <v>12.533333333333331</v>
      </c>
      <c r="AA1711">
        <v>3.76</v>
      </c>
      <c r="AB1711">
        <v>13.28</v>
      </c>
    </row>
    <row r="1712" spans="1:28" x14ac:dyDescent="0.35">
      <c r="A1712" t="s">
        <v>7719</v>
      </c>
      <c r="B1712" t="s">
        <v>39</v>
      </c>
      <c r="C1712" t="s">
        <v>1</v>
      </c>
      <c r="D1712" t="s">
        <v>2126</v>
      </c>
      <c r="E1712" t="s">
        <v>47</v>
      </c>
      <c r="F1712" s="1">
        <v>44310</v>
      </c>
      <c r="G1712" t="s">
        <v>7613</v>
      </c>
      <c r="H1712" t="s">
        <v>6265</v>
      </c>
      <c r="I1712">
        <v>19143</v>
      </c>
      <c r="J1712" t="s">
        <v>3330</v>
      </c>
      <c r="K1712" t="s">
        <v>1887</v>
      </c>
      <c r="L1712" t="s">
        <v>1866</v>
      </c>
      <c r="M1712" s="1">
        <v>44313</v>
      </c>
      <c r="N1712" t="s">
        <v>1891</v>
      </c>
      <c r="O1712" t="s">
        <v>7675</v>
      </c>
      <c r="P1712" t="s">
        <v>1888</v>
      </c>
      <c r="Q1712" t="s">
        <v>7675</v>
      </c>
      <c r="R1712" t="s">
        <v>1876</v>
      </c>
      <c r="S1712">
        <v>2</v>
      </c>
      <c r="T1712">
        <v>0.7</v>
      </c>
      <c r="U1712">
        <v>-0.99</v>
      </c>
      <c r="V1712">
        <v>1.7866666666666662</v>
      </c>
      <c r="W1712">
        <v>2</v>
      </c>
      <c r="X1712">
        <v>1.19</v>
      </c>
      <c r="Y1712">
        <v>3.9666666666666659</v>
      </c>
      <c r="Z1712">
        <v>1.9833333333333329</v>
      </c>
      <c r="AA1712">
        <v>0.59499999999999997</v>
      </c>
      <c r="AB1712">
        <v>2.1799999999999997</v>
      </c>
    </row>
    <row r="1713" spans="1:28" x14ac:dyDescent="0.35">
      <c r="A1713" t="s">
        <v>7719</v>
      </c>
      <c r="B1713" t="s">
        <v>2819</v>
      </c>
      <c r="C1713" t="s">
        <v>1</v>
      </c>
      <c r="D1713" t="s">
        <v>251</v>
      </c>
      <c r="E1713" t="s">
        <v>38</v>
      </c>
      <c r="F1713" s="1">
        <v>43405</v>
      </c>
      <c r="G1713" t="s">
        <v>7613</v>
      </c>
      <c r="H1713" t="s">
        <v>5744</v>
      </c>
      <c r="I1713">
        <v>45040</v>
      </c>
      <c r="J1713" t="s">
        <v>2478</v>
      </c>
      <c r="K1713" t="s">
        <v>1887</v>
      </c>
      <c r="L1713" t="s">
        <v>1866</v>
      </c>
      <c r="M1713" s="1">
        <v>43407</v>
      </c>
      <c r="N1713" t="s">
        <v>1891</v>
      </c>
      <c r="O1713" t="s">
        <v>7675</v>
      </c>
      <c r="P1713" t="s">
        <v>1907</v>
      </c>
      <c r="Q1713" t="s">
        <v>7675</v>
      </c>
      <c r="R1713" t="s">
        <v>1876</v>
      </c>
      <c r="S1713">
        <v>1</v>
      </c>
      <c r="T1713">
        <v>0.7</v>
      </c>
      <c r="U1713">
        <v>-2.61</v>
      </c>
      <c r="V1713">
        <v>4.6933333333333316</v>
      </c>
      <c r="W1713">
        <v>2</v>
      </c>
      <c r="X1713">
        <v>3.13</v>
      </c>
      <c r="Y1713">
        <v>10.433333333333332</v>
      </c>
      <c r="Z1713">
        <v>5.2166666666666659</v>
      </c>
      <c r="AA1713">
        <v>1.5649999999999999</v>
      </c>
      <c r="AB1713">
        <v>5.74</v>
      </c>
    </row>
    <row r="1714" spans="1:28" x14ac:dyDescent="0.35">
      <c r="A1714" t="s">
        <v>7719</v>
      </c>
      <c r="B1714" t="s">
        <v>80</v>
      </c>
      <c r="C1714" t="s">
        <v>1</v>
      </c>
      <c r="D1714" t="s">
        <v>2904</v>
      </c>
      <c r="E1714" t="s">
        <v>7624</v>
      </c>
      <c r="F1714" s="1">
        <v>43544</v>
      </c>
      <c r="G1714" t="s">
        <v>7613</v>
      </c>
      <c r="H1714" t="s">
        <v>6239</v>
      </c>
      <c r="I1714">
        <v>10035</v>
      </c>
      <c r="J1714" t="s">
        <v>7625</v>
      </c>
      <c r="K1714" t="s">
        <v>1887</v>
      </c>
      <c r="L1714" t="s">
        <v>1866</v>
      </c>
      <c r="M1714" s="1">
        <v>43547</v>
      </c>
      <c r="N1714" t="s">
        <v>1891</v>
      </c>
      <c r="O1714" t="s">
        <v>7675</v>
      </c>
      <c r="P1714" t="s">
        <v>1897</v>
      </c>
      <c r="Q1714" t="s">
        <v>7675</v>
      </c>
      <c r="R1714" t="s">
        <v>1876</v>
      </c>
      <c r="S1714">
        <v>2</v>
      </c>
      <c r="T1714">
        <v>0.2</v>
      </c>
      <c r="U1714">
        <v>353.58</v>
      </c>
      <c r="V1714">
        <v>625.56499999999983</v>
      </c>
      <c r="W1714">
        <v>8</v>
      </c>
      <c r="X1714">
        <v>1087.94</v>
      </c>
      <c r="Y1714">
        <v>1359.925</v>
      </c>
      <c r="Z1714">
        <v>169.99062499999999</v>
      </c>
      <c r="AA1714">
        <v>135.99250000000001</v>
      </c>
      <c r="AB1714">
        <v>734.36000000000013</v>
      </c>
    </row>
    <row r="1715" spans="1:28" x14ac:dyDescent="0.35">
      <c r="A1715" t="s">
        <v>7719</v>
      </c>
      <c r="B1715" t="s">
        <v>39</v>
      </c>
      <c r="C1715" t="s">
        <v>1</v>
      </c>
      <c r="D1715" t="s">
        <v>2453</v>
      </c>
      <c r="E1715" t="s">
        <v>18</v>
      </c>
      <c r="F1715" s="1">
        <v>44469</v>
      </c>
      <c r="G1715" t="s">
        <v>7613</v>
      </c>
      <c r="H1715" t="s">
        <v>6273</v>
      </c>
      <c r="I1715">
        <v>19120</v>
      </c>
      <c r="J1715" t="s">
        <v>3210</v>
      </c>
      <c r="K1715" t="s">
        <v>1887</v>
      </c>
      <c r="L1715" t="s">
        <v>1866</v>
      </c>
      <c r="M1715" s="1">
        <v>44471</v>
      </c>
      <c r="N1715" t="s">
        <v>1891</v>
      </c>
      <c r="O1715" t="s">
        <v>7675</v>
      </c>
      <c r="P1715" t="s">
        <v>1888</v>
      </c>
      <c r="Q1715" t="s">
        <v>7675</v>
      </c>
      <c r="R1715" t="s">
        <v>1868</v>
      </c>
      <c r="S1715">
        <v>1</v>
      </c>
      <c r="T1715">
        <v>0.2</v>
      </c>
      <c r="U1715">
        <v>6.97</v>
      </c>
      <c r="V1715">
        <v>12.134999999999998</v>
      </c>
      <c r="W1715">
        <v>7</v>
      </c>
      <c r="X1715">
        <v>20.66</v>
      </c>
      <c r="Y1715">
        <v>25.824999999999999</v>
      </c>
      <c r="Z1715">
        <v>3.6892857142857141</v>
      </c>
      <c r="AA1715">
        <v>2.9514285714285715</v>
      </c>
      <c r="AB1715">
        <v>13.690000000000001</v>
      </c>
    </row>
    <row r="1716" spans="1:28" x14ac:dyDescent="0.35">
      <c r="A1716" t="s">
        <v>7719</v>
      </c>
      <c r="B1716" t="s">
        <v>39</v>
      </c>
      <c r="C1716" t="s">
        <v>1</v>
      </c>
      <c r="D1716" t="s">
        <v>492</v>
      </c>
      <c r="E1716" t="s">
        <v>18</v>
      </c>
      <c r="F1716" s="1">
        <v>43439</v>
      </c>
      <c r="G1716" t="s">
        <v>7598</v>
      </c>
      <c r="H1716" t="s">
        <v>6269</v>
      </c>
      <c r="I1716">
        <v>19134</v>
      </c>
      <c r="J1716" t="s">
        <v>1742</v>
      </c>
      <c r="K1716" t="s">
        <v>1887</v>
      </c>
      <c r="L1716" t="s">
        <v>1866</v>
      </c>
      <c r="M1716" s="1">
        <v>43441</v>
      </c>
      <c r="N1716" t="s">
        <v>1891</v>
      </c>
      <c r="O1716" t="s">
        <v>7675</v>
      </c>
      <c r="P1716" t="s">
        <v>1888</v>
      </c>
      <c r="Q1716" t="s">
        <v>7675</v>
      </c>
      <c r="R1716" t="s">
        <v>1890</v>
      </c>
      <c r="S1716">
        <v>1</v>
      </c>
      <c r="T1716">
        <v>0.2</v>
      </c>
      <c r="U1716">
        <v>117.61</v>
      </c>
      <c r="V1716">
        <v>204.73250000000002</v>
      </c>
      <c r="W1716">
        <v>7</v>
      </c>
      <c r="X1716">
        <v>348.49</v>
      </c>
      <c r="Y1716">
        <v>435.61250000000001</v>
      </c>
      <c r="Z1716">
        <v>62.230357142857144</v>
      </c>
      <c r="AA1716">
        <v>49.784285714285716</v>
      </c>
      <c r="AB1716">
        <v>230.88</v>
      </c>
    </row>
    <row r="1717" spans="1:28" x14ac:dyDescent="0.35">
      <c r="A1717" t="s">
        <v>7719</v>
      </c>
      <c r="B1717" t="s">
        <v>80</v>
      </c>
      <c r="C1717" t="s">
        <v>1</v>
      </c>
      <c r="D1717" t="s">
        <v>408</v>
      </c>
      <c r="E1717" t="s">
        <v>406</v>
      </c>
      <c r="F1717" s="1">
        <v>43784</v>
      </c>
      <c r="G1717" t="s">
        <v>7598</v>
      </c>
      <c r="H1717" t="s">
        <v>6258</v>
      </c>
      <c r="I1717">
        <v>10035</v>
      </c>
      <c r="J1717" t="s">
        <v>3368</v>
      </c>
      <c r="K1717" t="s">
        <v>1887</v>
      </c>
      <c r="L1717" t="s">
        <v>1866</v>
      </c>
      <c r="M1717" s="1">
        <v>43786</v>
      </c>
      <c r="N1717" t="s">
        <v>1891</v>
      </c>
      <c r="O1717" t="s">
        <v>7675</v>
      </c>
      <c r="P1717" t="s">
        <v>1897</v>
      </c>
      <c r="Q1717" t="s">
        <v>7675</v>
      </c>
      <c r="R1717" t="s">
        <v>1876</v>
      </c>
      <c r="S1717">
        <v>1</v>
      </c>
      <c r="T1717">
        <v>0.2</v>
      </c>
      <c r="U1717">
        <v>11.79</v>
      </c>
      <c r="V1717">
        <v>20.524999999999999</v>
      </c>
      <c r="W1717">
        <v>6</v>
      </c>
      <c r="X1717">
        <v>34.94</v>
      </c>
      <c r="Y1717">
        <v>43.674999999999997</v>
      </c>
      <c r="Z1717">
        <v>7.2791666666666659</v>
      </c>
      <c r="AA1717">
        <v>5.8233333333333333</v>
      </c>
      <c r="AB1717">
        <v>23.15</v>
      </c>
    </row>
    <row r="1718" spans="1:28" x14ac:dyDescent="0.35">
      <c r="A1718" t="s">
        <v>7719</v>
      </c>
      <c r="B1718" t="s">
        <v>80</v>
      </c>
      <c r="C1718" t="s">
        <v>1</v>
      </c>
      <c r="D1718" t="s">
        <v>620</v>
      </c>
      <c r="E1718" t="s">
        <v>47</v>
      </c>
      <c r="F1718" s="1">
        <v>43699</v>
      </c>
      <c r="G1718" t="s">
        <v>7613</v>
      </c>
      <c r="H1718" t="s">
        <v>6272</v>
      </c>
      <c r="I1718">
        <v>10035</v>
      </c>
      <c r="J1718" t="s">
        <v>2466</v>
      </c>
      <c r="K1718" t="s">
        <v>1887</v>
      </c>
      <c r="L1718" t="s">
        <v>1866</v>
      </c>
      <c r="M1718" s="1">
        <v>43702</v>
      </c>
      <c r="N1718" t="s">
        <v>1891</v>
      </c>
      <c r="O1718" t="s">
        <v>7675</v>
      </c>
      <c r="P1718" t="s">
        <v>1897</v>
      </c>
      <c r="Q1718" t="s">
        <v>7675</v>
      </c>
      <c r="R1718" t="s">
        <v>1876</v>
      </c>
      <c r="S1718">
        <v>2</v>
      </c>
      <c r="T1718">
        <v>0.2</v>
      </c>
      <c r="U1718">
        <v>16.29</v>
      </c>
      <c r="V1718">
        <v>28.817499999999995</v>
      </c>
      <c r="W1718">
        <v>6</v>
      </c>
      <c r="X1718">
        <v>50.11</v>
      </c>
      <c r="Y1718">
        <v>62.637499999999996</v>
      </c>
      <c r="Z1718">
        <v>10.439583333333333</v>
      </c>
      <c r="AA1718">
        <v>8.3516666666666666</v>
      </c>
      <c r="AB1718">
        <v>33.82</v>
      </c>
    </row>
    <row r="1719" spans="1:28" x14ac:dyDescent="0.35">
      <c r="A1719" t="s">
        <v>7719</v>
      </c>
      <c r="B1719" t="s">
        <v>3076</v>
      </c>
      <c r="C1719" t="s">
        <v>1</v>
      </c>
      <c r="D1719" t="s">
        <v>2803</v>
      </c>
      <c r="E1719" t="s">
        <v>11</v>
      </c>
      <c r="F1719" s="1">
        <v>43523</v>
      </c>
      <c r="G1719" t="s">
        <v>7598</v>
      </c>
      <c r="H1719" t="s">
        <v>6271</v>
      </c>
      <c r="I1719">
        <v>16602</v>
      </c>
      <c r="J1719" t="s">
        <v>3014</v>
      </c>
      <c r="K1719" t="s">
        <v>1887</v>
      </c>
      <c r="L1719" t="s">
        <v>1866</v>
      </c>
      <c r="M1719" s="1">
        <v>43524</v>
      </c>
      <c r="N1719" t="s">
        <v>1891</v>
      </c>
      <c r="O1719" t="s">
        <v>7675</v>
      </c>
      <c r="P1719" t="s">
        <v>1888</v>
      </c>
      <c r="Q1719" t="s">
        <v>7675</v>
      </c>
      <c r="R1719" t="s">
        <v>1874</v>
      </c>
      <c r="S1719">
        <v>1</v>
      </c>
      <c r="T1719">
        <v>0.2</v>
      </c>
      <c r="U1719">
        <v>2.2000000000000002</v>
      </c>
      <c r="V1719">
        <v>6.2074999999999996</v>
      </c>
      <c r="W1719">
        <v>6</v>
      </c>
      <c r="X1719">
        <v>16.03</v>
      </c>
      <c r="Y1719">
        <v>20.037500000000001</v>
      </c>
      <c r="Z1719">
        <v>3.3395833333333336</v>
      </c>
      <c r="AA1719">
        <v>2.6716666666666669</v>
      </c>
      <c r="AB1719">
        <v>13.830000000000002</v>
      </c>
    </row>
    <row r="1720" spans="1:28" x14ac:dyDescent="0.35">
      <c r="A1720" t="s">
        <v>7719</v>
      </c>
      <c r="B1720" t="s">
        <v>140</v>
      </c>
      <c r="C1720" t="s">
        <v>1</v>
      </c>
      <c r="D1720" t="s">
        <v>2609</v>
      </c>
      <c r="E1720" t="s">
        <v>18</v>
      </c>
      <c r="F1720" s="1">
        <v>43614</v>
      </c>
      <c r="G1720" t="s">
        <v>7613</v>
      </c>
      <c r="H1720" t="s">
        <v>5748</v>
      </c>
      <c r="I1720">
        <v>43229</v>
      </c>
      <c r="J1720" t="s">
        <v>1283</v>
      </c>
      <c r="K1720" t="s">
        <v>1887</v>
      </c>
      <c r="L1720" t="s">
        <v>1866</v>
      </c>
      <c r="M1720" s="1">
        <v>43616</v>
      </c>
      <c r="N1720" t="s">
        <v>1891</v>
      </c>
      <c r="O1720" t="s">
        <v>7675</v>
      </c>
      <c r="P1720" t="s">
        <v>1907</v>
      </c>
      <c r="Q1720" t="s">
        <v>7675</v>
      </c>
      <c r="R1720" t="s">
        <v>1898</v>
      </c>
      <c r="S1720">
        <v>1</v>
      </c>
      <c r="T1720">
        <v>0.2</v>
      </c>
      <c r="U1720">
        <v>2.91</v>
      </c>
      <c r="V1720">
        <v>4.92</v>
      </c>
      <c r="W1720">
        <v>5</v>
      </c>
      <c r="X1720">
        <v>8.0399999999999991</v>
      </c>
      <c r="Y1720">
        <v>10.049999999999999</v>
      </c>
      <c r="Z1720">
        <v>2.0099999999999998</v>
      </c>
      <c r="AA1720">
        <v>1.6079999999999999</v>
      </c>
      <c r="AB1720">
        <v>5.129999999999999</v>
      </c>
    </row>
    <row r="1721" spans="1:28" x14ac:dyDescent="0.35">
      <c r="A1721" t="s">
        <v>7719</v>
      </c>
      <c r="B1721" t="s">
        <v>2285</v>
      </c>
      <c r="C1721" t="s">
        <v>1</v>
      </c>
      <c r="D1721" t="s">
        <v>2208</v>
      </c>
      <c r="E1721" t="s">
        <v>146</v>
      </c>
      <c r="F1721" s="1">
        <v>44425</v>
      </c>
      <c r="G1721" t="s">
        <v>7613</v>
      </c>
      <c r="H1721" t="s">
        <v>5741</v>
      </c>
      <c r="I1721">
        <v>13601</v>
      </c>
      <c r="J1721" t="s">
        <v>1958</v>
      </c>
      <c r="K1721" t="s">
        <v>1887</v>
      </c>
      <c r="L1721" t="s">
        <v>1866</v>
      </c>
      <c r="M1721" s="1">
        <v>44427</v>
      </c>
      <c r="N1721" t="s">
        <v>1891</v>
      </c>
      <c r="O1721" t="s">
        <v>7675</v>
      </c>
      <c r="P1721" t="s">
        <v>1897</v>
      </c>
      <c r="Q1721" t="s">
        <v>7675</v>
      </c>
      <c r="R1721" t="s">
        <v>1876</v>
      </c>
      <c r="S1721">
        <v>1</v>
      </c>
      <c r="T1721">
        <v>0.2</v>
      </c>
      <c r="U1721">
        <v>302.37</v>
      </c>
      <c r="V1721">
        <v>526.34999999999991</v>
      </c>
      <c r="W1721">
        <v>5</v>
      </c>
      <c r="X1721">
        <v>895.92</v>
      </c>
      <c r="Y1721">
        <v>1119.8999999999999</v>
      </c>
      <c r="Z1721">
        <v>223.98</v>
      </c>
      <c r="AA1721">
        <v>179.184</v>
      </c>
      <c r="AB1721">
        <v>593.54999999999995</v>
      </c>
    </row>
    <row r="1722" spans="1:28" x14ac:dyDescent="0.35">
      <c r="A1722" t="s">
        <v>7719</v>
      </c>
      <c r="B1722" t="s">
        <v>39</v>
      </c>
      <c r="C1722" t="s">
        <v>1</v>
      </c>
      <c r="D1722" t="s">
        <v>3635</v>
      </c>
      <c r="E1722" t="s">
        <v>13</v>
      </c>
      <c r="F1722" s="1">
        <v>44195</v>
      </c>
      <c r="G1722" t="s">
        <v>7613</v>
      </c>
      <c r="H1722" t="s">
        <v>6270</v>
      </c>
      <c r="I1722">
        <v>19140</v>
      </c>
      <c r="J1722" t="s">
        <v>2997</v>
      </c>
      <c r="K1722" t="s">
        <v>1887</v>
      </c>
      <c r="L1722" t="s">
        <v>1866</v>
      </c>
      <c r="M1722" s="1">
        <v>44198</v>
      </c>
      <c r="N1722" t="s">
        <v>1891</v>
      </c>
      <c r="O1722" t="s">
        <v>7675</v>
      </c>
      <c r="P1722" t="s">
        <v>1888</v>
      </c>
      <c r="Q1722" t="s">
        <v>7675</v>
      </c>
      <c r="R1722" t="s">
        <v>1874</v>
      </c>
      <c r="S1722">
        <v>2</v>
      </c>
      <c r="T1722">
        <v>0.2</v>
      </c>
      <c r="U1722">
        <v>1.65</v>
      </c>
      <c r="V1722">
        <v>5.7799999999999994</v>
      </c>
      <c r="W1722">
        <v>5</v>
      </c>
      <c r="X1722">
        <v>16.52</v>
      </c>
      <c r="Y1722">
        <v>20.65</v>
      </c>
      <c r="Z1722">
        <v>4.13</v>
      </c>
      <c r="AA1722">
        <v>3.3039999999999998</v>
      </c>
      <c r="AB1722">
        <v>14.87</v>
      </c>
    </row>
    <row r="1723" spans="1:28" x14ac:dyDescent="0.35">
      <c r="A1723" t="s">
        <v>7719</v>
      </c>
      <c r="B1723" t="s">
        <v>39</v>
      </c>
      <c r="C1723" t="s">
        <v>1</v>
      </c>
      <c r="D1723" t="s">
        <v>492</v>
      </c>
      <c r="E1723" t="s">
        <v>7624</v>
      </c>
      <c r="F1723" s="1">
        <v>43439</v>
      </c>
      <c r="G1723" t="s">
        <v>7598</v>
      </c>
      <c r="H1723" t="s">
        <v>6269</v>
      </c>
      <c r="I1723">
        <v>19134</v>
      </c>
      <c r="J1723" t="s">
        <v>7635</v>
      </c>
      <c r="K1723" t="s">
        <v>1887</v>
      </c>
      <c r="L1723" t="s">
        <v>1866</v>
      </c>
      <c r="M1723" s="1">
        <v>43441</v>
      </c>
      <c r="N1723" t="s">
        <v>1891</v>
      </c>
      <c r="O1723" t="s">
        <v>7675</v>
      </c>
      <c r="P1723" t="s">
        <v>1888</v>
      </c>
      <c r="Q1723" t="s">
        <v>7675</v>
      </c>
      <c r="R1723" t="s">
        <v>1872</v>
      </c>
      <c r="S1723">
        <v>1</v>
      </c>
      <c r="T1723">
        <v>0.2</v>
      </c>
      <c r="U1723">
        <v>-30.23</v>
      </c>
      <c r="V1723">
        <v>12.955000000000013</v>
      </c>
      <c r="W1723">
        <v>4</v>
      </c>
      <c r="X1723">
        <v>172.74</v>
      </c>
      <c r="Y1723">
        <v>215.92500000000001</v>
      </c>
      <c r="Z1723">
        <v>53.981250000000003</v>
      </c>
      <c r="AA1723">
        <v>43.185000000000002</v>
      </c>
      <c r="AB1723">
        <v>202.97</v>
      </c>
    </row>
    <row r="1724" spans="1:28" x14ac:dyDescent="0.35">
      <c r="A1724" t="s">
        <v>7719</v>
      </c>
      <c r="B1724" t="s">
        <v>95</v>
      </c>
      <c r="C1724" t="s">
        <v>1</v>
      </c>
      <c r="D1724" t="s">
        <v>560</v>
      </c>
      <c r="E1724" t="s">
        <v>16</v>
      </c>
      <c r="F1724" s="1">
        <v>44176</v>
      </c>
      <c r="G1724" t="s">
        <v>7613</v>
      </c>
      <c r="H1724" t="s">
        <v>6268</v>
      </c>
      <c r="I1724">
        <v>45503</v>
      </c>
      <c r="J1724" t="s">
        <v>1171</v>
      </c>
      <c r="K1724" t="s">
        <v>1887</v>
      </c>
      <c r="L1724" t="s">
        <v>1866</v>
      </c>
      <c r="M1724" s="1">
        <v>44179</v>
      </c>
      <c r="N1724" t="s">
        <v>1891</v>
      </c>
      <c r="O1724" t="s">
        <v>7675</v>
      </c>
      <c r="P1724" t="s">
        <v>1907</v>
      </c>
      <c r="Q1724" t="s">
        <v>7675</v>
      </c>
      <c r="R1724" t="s">
        <v>1877</v>
      </c>
      <c r="S1724">
        <v>2</v>
      </c>
      <c r="T1724">
        <v>0.2</v>
      </c>
      <c r="U1724">
        <v>9.19</v>
      </c>
      <c r="V1724">
        <v>27.574999999999989</v>
      </c>
      <c r="W1724">
        <v>4</v>
      </c>
      <c r="X1724">
        <v>73.540000000000006</v>
      </c>
      <c r="Y1724">
        <v>91.924999999999997</v>
      </c>
      <c r="Z1724">
        <v>22.981249999999999</v>
      </c>
      <c r="AA1724">
        <v>18.385000000000002</v>
      </c>
      <c r="AB1724">
        <v>64.350000000000009</v>
      </c>
    </row>
    <row r="1725" spans="1:28" x14ac:dyDescent="0.35">
      <c r="A1725" t="s">
        <v>7719</v>
      </c>
      <c r="B1725" t="s">
        <v>39</v>
      </c>
      <c r="C1725" t="s">
        <v>1</v>
      </c>
      <c r="D1725" t="s">
        <v>137</v>
      </c>
      <c r="E1725" t="s">
        <v>18</v>
      </c>
      <c r="F1725" s="1">
        <v>44306</v>
      </c>
      <c r="G1725" t="s">
        <v>7613</v>
      </c>
      <c r="H1725" t="s">
        <v>5745</v>
      </c>
      <c r="I1725">
        <v>19120</v>
      </c>
      <c r="J1725" t="s">
        <v>1236</v>
      </c>
      <c r="K1725" t="s">
        <v>1887</v>
      </c>
      <c r="L1725" t="s">
        <v>1866</v>
      </c>
      <c r="M1725" s="1">
        <v>44309</v>
      </c>
      <c r="N1725" t="s">
        <v>1891</v>
      </c>
      <c r="O1725" t="s">
        <v>7675</v>
      </c>
      <c r="P1725" t="s">
        <v>1888</v>
      </c>
      <c r="Q1725" t="s">
        <v>7675</v>
      </c>
      <c r="R1725" t="s">
        <v>1872</v>
      </c>
      <c r="S1725">
        <v>2</v>
      </c>
      <c r="T1725">
        <v>0.2</v>
      </c>
      <c r="U1725">
        <v>5.78</v>
      </c>
      <c r="V1725">
        <v>18.614999999999995</v>
      </c>
      <c r="W1725">
        <v>3</v>
      </c>
      <c r="X1725">
        <v>51.34</v>
      </c>
      <c r="Y1725">
        <v>64.174999999999997</v>
      </c>
      <c r="Z1725">
        <v>21.391666666666666</v>
      </c>
      <c r="AA1725">
        <v>17.113333333333333</v>
      </c>
      <c r="AB1725">
        <v>45.56</v>
      </c>
    </row>
    <row r="1726" spans="1:28" x14ac:dyDescent="0.35">
      <c r="A1726" t="s">
        <v>7719</v>
      </c>
      <c r="B1726" t="s">
        <v>223</v>
      </c>
      <c r="C1726" t="s">
        <v>1</v>
      </c>
      <c r="D1726" t="s">
        <v>387</v>
      </c>
      <c r="E1726" t="s">
        <v>21</v>
      </c>
      <c r="F1726" s="1">
        <v>44449</v>
      </c>
      <c r="G1726" t="s">
        <v>7598</v>
      </c>
      <c r="H1726" t="s">
        <v>6267</v>
      </c>
      <c r="I1726">
        <v>44312</v>
      </c>
      <c r="J1726" t="s">
        <v>3019</v>
      </c>
      <c r="K1726" t="s">
        <v>1887</v>
      </c>
      <c r="L1726" t="s">
        <v>1866</v>
      </c>
      <c r="M1726" s="1">
        <v>44452</v>
      </c>
      <c r="N1726" t="s">
        <v>1891</v>
      </c>
      <c r="O1726" t="s">
        <v>7675</v>
      </c>
      <c r="P1726" t="s">
        <v>1907</v>
      </c>
      <c r="Q1726" t="s">
        <v>7675</v>
      </c>
      <c r="R1726" t="s">
        <v>1879</v>
      </c>
      <c r="S1726">
        <v>2</v>
      </c>
      <c r="T1726">
        <v>0.2</v>
      </c>
      <c r="U1726">
        <v>28.71</v>
      </c>
      <c r="V1726">
        <v>49.975000000000001</v>
      </c>
      <c r="W1726">
        <v>3</v>
      </c>
      <c r="X1726">
        <v>85.06</v>
      </c>
      <c r="Y1726">
        <v>106.325</v>
      </c>
      <c r="Z1726">
        <v>35.44166666666667</v>
      </c>
      <c r="AA1726">
        <v>28.353333333333335</v>
      </c>
      <c r="AB1726">
        <v>56.35</v>
      </c>
    </row>
    <row r="1727" spans="1:28" x14ac:dyDescent="0.35">
      <c r="A1727" t="s">
        <v>7719</v>
      </c>
      <c r="B1727" t="s">
        <v>563</v>
      </c>
      <c r="C1727" t="s">
        <v>1</v>
      </c>
      <c r="D1727" t="s">
        <v>2576</v>
      </c>
      <c r="E1727" t="s">
        <v>35</v>
      </c>
      <c r="F1727" s="1">
        <v>43336</v>
      </c>
      <c r="G1727" t="s">
        <v>7613</v>
      </c>
      <c r="H1727" t="s">
        <v>5737</v>
      </c>
      <c r="I1727">
        <v>11572</v>
      </c>
      <c r="J1727" t="s">
        <v>2397</v>
      </c>
      <c r="K1727" t="s">
        <v>1887</v>
      </c>
      <c r="L1727" t="s">
        <v>1866</v>
      </c>
      <c r="M1727" s="1">
        <v>43338</v>
      </c>
      <c r="N1727" t="s">
        <v>1891</v>
      </c>
      <c r="O1727" t="s">
        <v>7675</v>
      </c>
      <c r="P1727" t="s">
        <v>1897</v>
      </c>
      <c r="Q1727" t="s">
        <v>7675</v>
      </c>
      <c r="R1727" t="s">
        <v>1876</v>
      </c>
      <c r="S1727">
        <v>1</v>
      </c>
      <c r="T1727">
        <v>0.2</v>
      </c>
      <c r="U1727">
        <v>4.4400000000000004</v>
      </c>
      <c r="V1727">
        <v>7.6074999999999982</v>
      </c>
      <c r="W1727">
        <v>3</v>
      </c>
      <c r="X1727">
        <v>12.67</v>
      </c>
      <c r="Y1727">
        <v>15.837499999999999</v>
      </c>
      <c r="Z1727">
        <v>5.2791666666666668</v>
      </c>
      <c r="AA1727">
        <v>4.2233333333333336</v>
      </c>
      <c r="AB1727">
        <v>8.23</v>
      </c>
    </row>
    <row r="1728" spans="1:28" x14ac:dyDescent="0.35">
      <c r="A1728" t="s">
        <v>7719</v>
      </c>
      <c r="B1728" t="s">
        <v>80</v>
      </c>
      <c r="C1728" t="s">
        <v>1</v>
      </c>
      <c r="D1728" t="s">
        <v>2904</v>
      </c>
      <c r="E1728" t="s">
        <v>35</v>
      </c>
      <c r="F1728" s="1">
        <v>43544</v>
      </c>
      <c r="G1728" t="s">
        <v>7613</v>
      </c>
      <c r="H1728" t="s">
        <v>6239</v>
      </c>
      <c r="I1728">
        <v>10035</v>
      </c>
      <c r="J1728" t="s">
        <v>1482</v>
      </c>
      <c r="K1728" t="s">
        <v>1887</v>
      </c>
      <c r="L1728" t="s">
        <v>1866</v>
      </c>
      <c r="M1728" s="1">
        <v>43547</v>
      </c>
      <c r="N1728" t="s">
        <v>1891</v>
      </c>
      <c r="O1728" t="s">
        <v>7675</v>
      </c>
      <c r="P1728" t="s">
        <v>1897</v>
      </c>
      <c r="Q1728" t="s">
        <v>7675</v>
      </c>
      <c r="R1728" t="s">
        <v>1876</v>
      </c>
      <c r="S1728">
        <v>2</v>
      </c>
      <c r="T1728">
        <v>0.2</v>
      </c>
      <c r="U1728">
        <v>16.82</v>
      </c>
      <c r="V1728">
        <v>29.282499999999999</v>
      </c>
      <c r="W1728">
        <v>3</v>
      </c>
      <c r="X1728">
        <v>49.85</v>
      </c>
      <c r="Y1728">
        <v>62.3125</v>
      </c>
      <c r="Z1728">
        <v>20.770833333333332</v>
      </c>
      <c r="AA1728">
        <v>16.616666666666667</v>
      </c>
      <c r="AB1728">
        <v>33.03</v>
      </c>
    </row>
    <row r="1729" spans="1:28" x14ac:dyDescent="0.35">
      <c r="A1729" t="s">
        <v>7719</v>
      </c>
      <c r="B1729" t="s">
        <v>543</v>
      </c>
      <c r="C1729" t="s">
        <v>1</v>
      </c>
      <c r="D1729" t="s">
        <v>652</v>
      </c>
      <c r="E1729" t="s">
        <v>18</v>
      </c>
      <c r="F1729" s="1">
        <v>44464</v>
      </c>
      <c r="G1729" t="s">
        <v>7598</v>
      </c>
      <c r="H1729" t="s">
        <v>6266</v>
      </c>
      <c r="I1729">
        <v>19013</v>
      </c>
      <c r="J1729" t="s">
        <v>7610</v>
      </c>
      <c r="K1729" t="s">
        <v>1887</v>
      </c>
      <c r="L1729" t="s">
        <v>1866</v>
      </c>
      <c r="M1729" s="1">
        <v>44467</v>
      </c>
      <c r="N1729" t="s">
        <v>1891</v>
      </c>
      <c r="O1729" t="s">
        <v>7675</v>
      </c>
      <c r="P1729" t="s">
        <v>1888</v>
      </c>
      <c r="Q1729" t="s">
        <v>7675</v>
      </c>
      <c r="R1729" t="s">
        <v>1908</v>
      </c>
      <c r="S1729">
        <v>2</v>
      </c>
      <c r="T1729">
        <v>0.2</v>
      </c>
      <c r="U1729">
        <v>-42.95</v>
      </c>
      <c r="V1729">
        <v>4.7749999999999773</v>
      </c>
      <c r="W1729">
        <v>2</v>
      </c>
      <c r="X1729">
        <v>190.9</v>
      </c>
      <c r="Y1729">
        <v>238.625</v>
      </c>
      <c r="Z1729">
        <v>119.3125</v>
      </c>
      <c r="AA1729">
        <v>95.45</v>
      </c>
      <c r="AB1729">
        <v>233.85000000000002</v>
      </c>
    </row>
    <row r="1730" spans="1:28" x14ac:dyDescent="0.35">
      <c r="A1730" t="s">
        <v>7715</v>
      </c>
      <c r="B1730" t="s">
        <v>396</v>
      </c>
      <c r="C1730" t="s">
        <v>1</v>
      </c>
      <c r="D1730" t="s">
        <v>412</v>
      </c>
      <c r="E1730" t="s">
        <v>89</v>
      </c>
      <c r="F1730" s="1">
        <v>44337</v>
      </c>
      <c r="G1730" t="s">
        <v>7598</v>
      </c>
      <c r="H1730" t="s">
        <v>1156</v>
      </c>
      <c r="I1730">
        <v>13021</v>
      </c>
      <c r="J1730" t="s">
        <v>1688</v>
      </c>
      <c r="K1730" t="s">
        <v>1887</v>
      </c>
      <c r="L1730" t="s">
        <v>1866</v>
      </c>
      <c r="M1730" s="1">
        <v>44342</v>
      </c>
      <c r="N1730" t="s">
        <v>1869</v>
      </c>
      <c r="O1730" t="s">
        <v>7623</v>
      </c>
      <c r="P1730" t="s">
        <v>1897</v>
      </c>
      <c r="Q1730" t="s">
        <v>7623</v>
      </c>
      <c r="R1730" t="s">
        <v>1873</v>
      </c>
      <c r="S1730">
        <v>3</v>
      </c>
      <c r="T1730">
        <v>0</v>
      </c>
      <c r="U1730">
        <v>72.81</v>
      </c>
      <c r="V1730">
        <v>72.81</v>
      </c>
      <c r="W1730">
        <v>5</v>
      </c>
      <c r="X1730">
        <v>520.04999999999995</v>
      </c>
      <c r="Y1730">
        <v>520.04999999999995</v>
      </c>
      <c r="Z1730">
        <v>104.00999999999999</v>
      </c>
      <c r="AA1730">
        <v>104.00999999999999</v>
      </c>
      <c r="AB1730">
        <v>447.23999999999995</v>
      </c>
    </row>
    <row r="1731" spans="1:28" x14ac:dyDescent="0.35">
      <c r="A1731" t="s">
        <v>7719</v>
      </c>
      <c r="B1731" t="s">
        <v>396</v>
      </c>
      <c r="C1731" t="s">
        <v>1</v>
      </c>
      <c r="D1731" t="s">
        <v>412</v>
      </c>
      <c r="E1731" t="s">
        <v>374</v>
      </c>
      <c r="F1731" s="1">
        <v>44337</v>
      </c>
      <c r="G1731" t="s">
        <v>7598</v>
      </c>
      <c r="H1731" t="s">
        <v>1156</v>
      </c>
      <c r="I1731">
        <v>13021</v>
      </c>
      <c r="J1731" t="s">
        <v>1853</v>
      </c>
      <c r="K1731" t="s">
        <v>1887</v>
      </c>
      <c r="L1731" t="s">
        <v>1866</v>
      </c>
      <c r="M1731" s="1">
        <v>44342</v>
      </c>
      <c r="N1731" t="s">
        <v>1869</v>
      </c>
      <c r="O1731" t="s">
        <v>7623</v>
      </c>
      <c r="P1731" t="s">
        <v>1897</v>
      </c>
      <c r="Q1731" t="s">
        <v>7623</v>
      </c>
      <c r="R1731" t="s">
        <v>1874</v>
      </c>
      <c r="S1731">
        <v>3</v>
      </c>
      <c r="T1731">
        <v>0</v>
      </c>
      <c r="U1731">
        <v>5.21</v>
      </c>
      <c r="V1731">
        <v>5.2100000000000009</v>
      </c>
      <c r="W1731">
        <v>3</v>
      </c>
      <c r="X1731">
        <v>17.97</v>
      </c>
      <c r="Y1731">
        <v>17.97</v>
      </c>
      <c r="Z1731">
        <v>5.9899999999999993</v>
      </c>
      <c r="AA1731">
        <v>5.9899999999999993</v>
      </c>
      <c r="AB1731">
        <v>12.759999999999998</v>
      </c>
    </row>
    <row r="1732" spans="1:28" x14ac:dyDescent="0.35">
      <c r="A1732" t="s">
        <v>7719</v>
      </c>
      <c r="B1732" t="s">
        <v>39</v>
      </c>
      <c r="C1732" t="s">
        <v>1</v>
      </c>
      <c r="D1732" t="s">
        <v>2924</v>
      </c>
      <c r="E1732" t="s">
        <v>236</v>
      </c>
      <c r="F1732" s="1">
        <v>43821</v>
      </c>
      <c r="G1732" t="s">
        <v>7598</v>
      </c>
      <c r="H1732" t="s">
        <v>5751</v>
      </c>
      <c r="I1732">
        <v>19140</v>
      </c>
      <c r="J1732" t="s">
        <v>3109</v>
      </c>
      <c r="K1732" t="s">
        <v>1887</v>
      </c>
      <c r="L1732" t="s">
        <v>1866</v>
      </c>
      <c r="M1732" s="1">
        <v>43822</v>
      </c>
      <c r="N1732" t="s">
        <v>1891</v>
      </c>
      <c r="O1732" t="s">
        <v>7675</v>
      </c>
      <c r="P1732" t="s">
        <v>1888</v>
      </c>
      <c r="Q1732" t="s">
        <v>7675</v>
      </c>
      <c r="R1732" t="s">
        <v>1872</v>
      </c>
      <c r="S1732">
        <v>1</v>
      </c>
      <c r="T1732">
        <v>0.2</v>
      </c>
      <c r="U1732">
        <v>1.68</v>
      </c>
      <c r="V1732">
        <v>10.072499999999998</v>
      </c>
      <c r="W1732">
        <v>2</v>
      </c>
      <c r="X1732">
        <v>33.57</v>
      </c>
      <c r="Y1732">
        <v>41.962499999999999</v>
      </c>
      <c r="Z1732">
        <v>20.981249999999999</v>
      </c>
      <c r="AA1732">
        <v>16.785</v>
      </c>
      <c r="AB1732">
        <v>31.89</v>
      </c>
    </row>
    <row r="1733" spans="1:28" x14ac:dyDescent="0.35">
      <c r="A1733" t="s">
        <v>7719</v>
      </c>
      <c r="B1733" t="s">
        <v>39</v>
      </c>
      <c r="C1733" t="s">
        <v>1</v>
      </c>
      <c r="D1733" t="s">
        <v>2822</v>
      </c>
      <c r="E1733" t="s">
        <v>18</v>
      </c>
      <c r="F1733" s="1">
        <v>43649</v>
      </c>
      <c r="G1733" t="s">
        <v>7613</v>
      </c>
      <c r="H1733" t="s">
        <v>5746</v>
      </c>
      <c r="I1733">
        <v>19134</v>
      </c>
      <c r="J1733" t="s">
        <v>3223</v>
      </c>
      <c r="K1733" t="s">
        <v>1887</v>
      </c>
      <c r="L1733" t="s">
        <v>1866</v>
      </c>
      <c r="M1733" s="1">
        <v>43651</v>
      </c>
      <c r="N1733" t="s">
        <v>1891</v>
      </c>
      <c r="O1733" t="s">
        <v>7675</v>
      </c>
      <c r="P1733" t="s">
        <v>1888</v>
      </c>
      <c r="Q1733" t="s">
        <v>7675</v>
      </c>
      <c r="R1733" t="s">
        <v>1879</v>
      </c>
      <c r="S1733">
        <v>1</v>
      </c>
      <c r="T1733">
        <v>0.2</v>
      </c>
      <c r="U1733">
        <v>2.44</v>
      </c>
      <c r="V1733">
        <v>4.1199999999999992</v>
      </c>
      <c r="W1733">
        <v>2</v>
      </c>
      <c r="X1733">
        <v>6.72</v>
      </c>
      <c r="Y1733">
        <v>8.3999999999999986</v>
      </c>
      <c r="Z1733">
        <v>4.1999999999999993</v>
      </c>
      <c r="AA1733">
        <v>3.36</v>
      </c>
      <c r="AB1733">
        <v>4.2799999999999994</v>
      </c>
    </row>
    <row r="1734" spans="1:28" x14ac:dyDescent="0.35">
      <c r="A1734" t="s">
        <v>7719</v>
      </c>
      <c r="B1734" t="s">
        <v>80</v>
      </c>
      <c r="C1734" t="s">
        <v>1</v>
      </c>
      <c r="D1734" t="s">
        <v>2343</v>
      </c>
      <c r="E1734" t="s">
        <v>146</v>
      </c>
      <c r="F1734" s="1">
        <v>43250</v>
      </c>
      <c r="G1734" t="s">
        <v>7613</v>
      </c>
      <c r="H1734" t="s">
        <v>6249</v>
      </c>
      <c r="I1734">
        <v>10024</v>
      </c>
      <c r="J1734" t="s">
        <v>2346</v>
      </c>
      <c r="K1734" t="s">
        <v>1887</v>
      </c>
      <c r="L1734" t="s">
        <v>1866</v>
      </c>
      <c r="M1734" s="1">
        <v>43252</v>
      </c>
      <c r="N1734" t="s">
        <v>1891</v>
      </c>
      <c r="O1734" t="s">
        <v>7675</v>
      </c>
      <c r="P1734" t="s">
        <v>1897</v>
      </c>
      <c r="Q1734" t="s">
        <v>7675</v>
      </c>
      <c r="R1734" t="s">
        <v>1876</v>
      </c>
      <c r="S1734">
        <v>1</v>
      </c>
      <c r="T1734">
        <v>0.2</v>
      </c>
      <c r="U1734">
        <v>8.9499999999999993</v>
      </c>
      <c r="V1734">
        <v>15.344999999999999</v>
      </c>
      <c r="W1734">
        <v>2</v>
      </c>
      <c r="X1734">
        <v>25.58</v>
      </c>
      <c r="Y1734">
        <v>31.974999999999998</v>
      </c>
      <c r="Z1734">
        <v>15.987499999999999</v>
      </c>
      <c r="AA1734">
        <v>12.79</v>
      </c>
      <c r="AB1734">
        <v>16.63</v>
      </c>
    </row>
    <row r="1735" spans="1:28" x14ac:dyDescent="0.35">
      <c r="A1735" t="s">
        <v>7719</v>
      </c>
      <c r="B1735" t="s">
        <v>39</v>
      </c>
      <c r="C1735" t="s">
        <v>1</v>
      </c>
      <c r="D1735" t="s">
        <v>2126</v>
      </c>
      <c r="E1735" t="s">
        <v>38</v>
      </c>
      <c r="F1735" s="1">
        <v>44310</v>
      </c>
      <c r="G1735" t="s">
        <v>7613</v>
      </c>
      <c r="H1735" t="s">
        <v>6265</v>
      </c>
      <c r="I1735">
        <v>19143</v>
      </c>
      <c r="J1735" t="s">
        <v>2527</v>
      </c>
      <c r="K1735" t="s">
        <v>1887</v>
      </c>
      <c r="L1735" t="s">
        <v>1866</v>
      </c>
      <c r="M1735" s="1">
        <v>44313</v>
      </c>
      <c r="N1735" t="s">
        <v>1891</v>
      </c>
      <c r="O1735" t="s">
        <v>7675</v>
      </c>
      <c r="P1735" t="s">
        <v>1888</v>
      </c>
      <c r="Q1735" t="s">
        <v>7675</v>
      </c>
      <c r="R1735" t="s">
        <v>1877</v>
      </c>
      <c r="S1735">
        <v>2</v>
      </c>
      <c r="T1735">
        <v>0.2</v>
      </c>
      <c r="U1735">
        <v>12.41</v>
      </c>
      <c r="V1735">
        <v>37.22999999999999</v>
      </c>
      <c r="W1735">
        <v>2</v>
      </c>
      <c r="X1735">
        <v>99.28</v>
      </c>
      <c r="Y1735">
        <v>124.1</v>
      </c>
      <c r="Z1735">
        <v>62.05</v>
      </c>
      <c r="AA1735">
        <v>49.64</v>
      </c>
      <c r="AB1735">
        <v>86.87</v>
      </c>
    </row>
    <row r="1736" spans="1:28" x14ac:dyDescent="0.35">
      <c r="A1736" t="s">
        <v>7719</v>
      </c>
      <c r="B1736" t="s">
        <v>39</v>
      </c>
      <c r="C1736" t="s">
        <v>1</v>
      </c>
      <c r="D1736" t="s">
        <v>660</v>
      </c>
      <c r="E1736" t="s">
        <v>437</v>
      </c>
      <c r="F1736" s="1">
        <v>43984</v>
      </c>
      <c r="G1736" t="s">
        <v>7613</v>
      </c>
      <c r="H1736" t="s">
        <v>6264</v>
      </c>
      <c r="I1736">
        <v>19120</v>
      </c>
      <c r="J1736" t="s">
        <v>1581</v>
      </c>
      <c r="K1736" t="s">
        <v>1887</v>
      </c>
      <c r="L1736" t="s">
        <v>1866</v>
      </c>
      <c r="M1736" s="1">
        <v>43987</v>
      </c>
      <c r="N1736" t="s">
        <v>1891</v>
      </c>
      <c r="O1736" t="s">
        <v>7675</v>
      </c>
      <c r="P1736" t="s">
        <v>1888</v>
      </c>
      <c r="Q1736" t="s">
        <v>7675</v>
      </c>
      <c r="R1736" t="s">
        <v>1872</v>
      </c>
      <c r="S1736">
        <v>2</v>
      </c>
      <c r="T1736">
        <v>0.2</v>
      </c>
      <c r="U1736">
        <v>-12.96</v>
      </c>
      <c r="V1736">
        <v>3.2349999999999852</v>
      </c>
      <c r="W1736">
        <v>1</v>
      </c>
      <c r="X1736">
        <v>64.78</v>
      </c>
      <c r="Y1736">
        <v>80.974999999999994</v>
      </c>
      <c r="Z1736">
        <v>80.974999999999994</v>
      </c>
      <c r="AA1736">
        <v>64.78</v>
      </c>
      <c r="AB1736">
        <v>77.740000000000009</v>
      </c>
    </row>
    <row r="1737" spans="1:28" x14ac:dyDescent="0.35">
      <c r="A1737" t="s">
        <v>7719</v>
      </c>
      <c r="B1737" t="s">
        <v>39</v>
      </c>
      <c r="C1737" t="s">
        <v>1</v>
      </c>
      <c r="D1737" t="s">
        <v>137</v>
      </c>
      <c r="E1737" t="s">
        <v>18</v>
      </c>
      <c r="F1737" s="1">
        <v>44306</v>
      </c>
      <c r="G1737" t="s">
        <v>7613</v>
      </c>
      <c r="H1737" t="s">
        <v>5745</v>
      </c>
      <c r="I1737">
        <v>19120</v>
      </c>
      <c r="J1737" t="s">
        <v>1531</v>
      </c>
      <c r="K1737" t="s">
        <v>1887</v>
      </c>
      <c r="L1737" t="s">
        <v>1866</v>
      </c>
      <c r="M1737" s="1">
        <v>44309</v>
      </c>
      <c r="N1737" t="s">
        <v>1891</v>
      </c>
      <c r="O1737" t="s">
        <v>7675</v>
      </c>
      <c r="P1737" t="s">
        <v>1888</v>
      </c>
      <c r="Q1737" t="s">
        <v>7675</v>
      </c>
      <c r="R1737" t="s">
        <v>1872</v>
      </c>
      <c r="S1737">
        <v>2</v>
      </c>
      <c r="T1737">
        <v>0.2</v>
      </c>
      <c r="U1737">
        <v>33.270000000000003</v>
      </c>
      <c r="V1737">
        <v>116.44499999999994</v>
      </c>
      <c r="W1737">
        <v>1</v>
      </c>
      <c r="X1737">
        <v>332.7</v>
      </c>
      <c r="Y1737">
        <v>415.87499999999994</v>
      </c>
      <c r="Z1737">
        <v>415.87499999999994</v>
      </c>
      <c r="AA1737">
        <v>332.7</v>
      </c>
      <c r="AB1737">
        <v>299.43</v>
      </c>
    </row>
    <row r="1738" spans="1:28" x14ac:dyDescent="0.35">
      <c r="A1738" t="s">
        <v>7719</v>
      </c>
      <c r="B1738" t="s">
        <v>140</v>
      </c>
      <c r="C1738" t="s">
        <v>1</v>
      </c>
      <c r="D1738" t="s">
        <v>145</v>
      </c>
      <c r="E1738" t="s">
        <v>21</v>
      </c>
      <c r="F1738" s="1">
        <v>44309</v>
      </c>
      <c r="G1738" t="s">
        <v>7613</v>
      </c>
      <c r="H1738" t="s">
        <v>6263</v>
      </c>
      <c r="I1738">
        <v>43229</v>
      </c>
      <c r="J1738" t="s">
        <v>1280</v>
      </c>
      <c r="K1738" t="s">
        <v>1887</v>
      </c>
      <c r="L1738" t="s">
        <v>1866</v>
      </c>
      <c r="M1738" s="1">
        <v>44312</v>
      </c>
      <c r="N1738" t="s">
        <v>1891</v>
      </c>
      <c r="O1738" t="s">
        <v>7675</v>
      </c>
      <c r="P1738" t="s">
        <v>1907</v>
      </c>
      <c r="Q1738" t="s">
        <v>7675</v>
      </c>
      <c r="R1738" t="s">
        <v>1879</v>
      </c>
      <c r="S1738">
        <v>2</v>
      </c>
      <c r="T1738">
        <v>0.2</v>
      </c>
      <c r="U1738">
        <v>1.87</v>
      </c>
      <c r="V1738">
        <v>3.2050000000000001</v>
      </c>
      <c r="W1738">
        <v>1</v>
      </c>
      <c r="X1738">
        <v>5.34</v>
      </c>
      <c r="Y1738">
        <v>6.6749999999999998</v>
      </c>
      <c r="Z1738">
        <v>6.6749999999999998</v>
      </c>
      <c r="AA1738">
        <v>5.34</v>
      </c>
      <c r="AB1738">
        <v>3.4699999999999998</v>
      </c>
    </row>
    <row r="1739" spans="1:28" x14ac:dyDescent="0.35">
      <c r="A1739" t="s">
        <v>7719</v>
      </c>
      <c r="B1739" t="s">
        <v>80</v>
      </c>
      <c r="C1739" t="s">
        <v>1</v>
      </c>
      <c r="D1739" t="s">
        <v>2306</v>
      </c>
      <c r="E1739" t="s">
        <v>47</v>
      </c>
      <c r="F1739" s="1">
        <v>43359</v>
      </c>
      <c r="G1739" t="s">
        <v>7613</v>
      </c>
      <c r="H1739" t="s">
        <v>6262</v>
      </c>
      <c r="I1739">
        <v>10024</v>
      </c>
      <c r="J1739" t="s">
        <v>1835</v>
      </c>
      <c r="K1739" t="s">
        <v>1887</v>
      </c>
      <c r="L1739" t="s">
        <v>1866</v>
      </c>
      <c r="M1739" s="1">
        <v>43362</v>
      </c>
      <c r="N1739" t="s">
        <v>1891</v>
      </c>
      <c r="O1739" t="s">
        <v>7675</v>
      </c>
      <c r="P1739" t="s">
        <v>1897</v>
      </c>
      <c r="Q1739" t="s">
        <v>7675</v>
      </c>
      <c r="R1739" t="s">
        <v>1876</v>
      </c>
      <c r="S1739">
        <v>2</v>
      </c>
      <c r="T1739">
        <v>0.2</v>
      </c>
      <c r="U1739">
        <v>12.58</v>
      </c>
      <c r="V1739">
        <v>20.967499999999994</v>
      </c>
      <c r="W1739">
        <v>1</v>
      </c>
      <c r="X1739">
        <v>33.549999999999997</v>
      </c>
      <c r="Y1739">
        <v>41.937499999999993</v>
      </c>
      <c r="Z1739">
        <v>41.937499999999993</v>
      </c>
      <c r="AA1739">
        <v>33.549999999999997</v>
      </c>
      <c r="AB1739">
        <v>20.97</v>
      </c>
    </row>
    <row r="1740" spans="1:28" x14ac:dyDescent="0.35">
      <c r="A1740" t="s">
        <v>7719</v>
      </c>
      <c r="B1740" t="s">
        <v>2212</v>
      </c>
      <c r="C1740" t="s">
        <v>1</v>
      </c>
      <c r="D1740" t="s">
        <v>2408</v>
      </c>
      <c r="E1740" t="s">
        <v>38</v>
      </c>
      <c r="F1740" s="1">
        <v>43684</v>
      </c>
      <c r="G1740" t="s">
        <v>7613</v>
      </c>
      <c r="H1740" t="s">
        <v>6261</v>
      </c>
      <c r="I1740">
        <v>21215</v>
      </c>
      <c r="J1740" t="s">
        <v>1182</v>
      </c>
      <c r="K1740" t="s">
        <v>1887</v>
      </c>
      <c r="L1740" t="s">
        <v>1866</v>
      </c>
      <c r="M1740" s="1">
        <v>43686</v>
      </c>
      <c r="N1740" t="s">
        <v>1891</v>
      </c>
      <c r="O1740" t="s">
        <v>7675</v>
      </c>
      <c r="P1740" t="s">
        <v>1926</v>
      </c>
      <c r="Q1740" t="s">
        <v>7675</v>
      </c>
      <c r="R1740" t="s">
        <v>1877</v>
      </c>
      <c r="S1740">
        <v>1</v>
      </c>
      <c r="T1740">
        <v>0</v>
      </c>
      <c r="U1740">
        <v>20.170000000000002</v>
      </c>
      <c r="V1740">
        <v>20.170000000000002</v>
      </c>
      <c r="W1740">
        <v>9</v>
      </c>
      <c r="X1740">
        <v>77.58</v>
      </c>
      <c r="Y1740">
        <v>77.58</v>
      </c>
      <c r="Z1740">
        <v>8.6199999999999992</v>
      </c>
      <c r="AA1740">
        <v>8.6199999999999992</v>
      </c>
      <c r="AB1740">
        <v>57.41</v>
      </c>
    </row>
    <row r="1741" spans="1:28" x14ac:dyDescent="0.35">
      <c r="A1741" t="s">
        <v>7719</v>
      </c>
      <c r="B1741" t="s">
        <v>2807</v>
      </c>
      <c r="C1741" t="s">
        <v>1</v>
      </c>
      <c r="D1741" t="s">
        <v>652</v>
      </c>
      <c r="E1741" t="s">
        <v>222</v>
      </c>
      <c r="F1741" s="1">
        <v>44492</v>
      </c>
      <c r="G1741" t="s">
        <v>7598</v>
      </c>
      <c r="H1741" t="s">
        <v>5738</v>
      </c>
      <c r="I1741">
        <v>2920</v>
      </c>
      <c r="J1741" t="s">
        <v>1492</v>
      </c>
      <c r="K1741" t="s">
        <v>1887</v>
      </c>
      <c r="L1741" t="s">
        <v>1866</v>
      </c>
      <c r="M1741" s="1">
        <v>44493</v>
      </c>
      <c r="N1741" t="s">
        <v>1891</v>
      </c>
      <c r="O1741" t="s">
        <v>7675</v>
      </c>
      <c r="P1741" t="s">
        <v>1921</v>
      </c>
      <c r="Q1741" t="s">
        <v>7675</v>
      </c>
      <c r="R1741" t="s">
        <v>1879</v>
      </c>
      <c r="S1741">
        <v>1</v>
      </c>
      <c r="T1741">
        <v>0</v>
      </c>
      <c r="U1741">
        <v>21.29</v>
      </c>
      <c r="V1741">
        <v>21.29</v>
      </c>
      <c r="W1741">
        <v>8</v>
      </c>
      <c r="X1741">
        <v>43.44</v>
      </c>
      <c r="Y1741">
        <v>43.44</v>
      </c>
      <c r="Z1741">
        <v>5.43</v>
      </c>
      <c r="AA1741">
        <v>5.43</v>
      </c>
      <c r="AB1741">
        <v>22.15</v>
      </c>
    </row>
    <row r="1742" spans="1:28" x14ac:dyDescent="0.35">
      <c r="A1742" t="s">
        <v>7719</v>
      </c>
      <c r="B1742" t="s">
        <v>2929</v>
      </c>
      <c r="C1742" t="s">
        <v>1</v>
      </c>
      <c r="D1742" t="s">
        <v>313</v>
      </c>
      <c r="E1742" t="s">
        <v>21</v>
      </c>
      <c r="F1742" s="1">
        <v>44451</v>
      </c>
      <c r="G1742" t="s">
        <v>7598</v>
      </c>
      <c r="H1742" t="s">
        <v>6252</v>
      </c>
      <c r="I1742">
        <v>2895</v>
      </c>
      <c r="J1742" t="s">
        <v>2166</v>
      </c>
      <c r="K1742" t="s">
        <v>1887</v>
      </c>
      <c r="L1742" t="s">
        <v>1866</v>
      </c>
      <c r="M1742" s="1">
        <v>44454</v>
      </c>
      <c r="N1742" t="s">
        <v>1891</v>
      </c>
      <c r="O1742" t="s">
        <v>7675</v>
      </c>
      <c r="P1742" t="s">
        <v>1921</v>
      </c>
      <c r="Q1742" t="s">
        <v>7675</v>
      </c>
      <c r="R1742" t="s">
        <v>1879</v>
      </c>
      <c r="S1742">
        <v>2</v>
      </c>
      <c r="T1742">
        <v>0</v>
      </c>
      <c r="U1742">
        <v>21.77</v>
      </c>
      <c r="V1742">
        <v>21.77</v>
      </c>
      <c r="W1742">
        <v>7</v>
      </c>
      <c r="X1742">
        <v>45.36</v>
      </c>
      <c r="Y1742">
        <v>45.36</v>
      </c>
      <c r="Z1742">
        <v>6.4799999999999995</v>
      </c>
      <c r="AA1742">
        <v>6.4799999999999995</v>
      </c>
      <c r="AB1742">
        <v>23.59</v>
      </c>
    </row>
    <row r="1743" spans="1:28" x14ac:dyDescent="0.35">
      <c r="A1743" t="s">
        <v>7719</v>
      </c>
      <c r="B1743" t="s">
        <v>2265</v>
      </c>
      <c r="C1743" t="s">
        <v>1</v>
      </c>
      <c r="D1743" t="s">
        <v>2065</v>
      </c>
      <c r="E1743" t="s">
        <v>196</v>
      </c>
      <c r="F1743" s="1">
        <v>44077</v>
      </c>
      <c r="G1743" t="s">
        <v>7613</v>
      </c>
      <c r="H1743" t="s">
        <v>6260</v>
      </c>
      <c r="I1743">
        <v>6457</v>
      </c>
      <c r="J1743" t="s">
        <v>1453</v>
      </c>
      <c r="K1743" t="s">
        <v>1887</v>
      </c>
      <c r="L1743" t="s">
        <v>1866</v>
      </c>
      <c r="M1743" s="1">
        <v>44079</v>
      </c>
      <c r="N1743" t="s">
        <v>1891</v>
      </c>
      <c r="O1743" t="s">
        <v>7675</v>
      </c>
      <c r="P1743" t="s">
        <v>1914</v>
      </c>
      <c r="Q1743" t="s">
        <v>7675</v>
      </c>
      <c r="R1743" t="s">
        <v>1879</v>
      </c>
      <c r="S1743">
        <v>1</v>
      </c>
      <c r="T1743">
        <v>0</v>
      </c>
      <c r="U1743">
        <v>22.15</v>
      </c>
      <c r="V1743">
        <v>22.15</v>
      </c>
      <c r="W1743">
        <v>7</v>
      </c>
      <c r="X1743">
        <v>48.16</v>
      </c>
      <c r="Y1743">
        <v>48.16</v>
      </c>
      <c r="Z1743">
        <v>6.88</v>
      </c>
      <c r="AA1743">
        <v>6.88</v>
      </c>
      <c r="AB1743">
        <v>26.009999999999998</v>
      </c>
    </row>
    <row r="1744" spans="1:28" x14ac:dyDescent="0.35">
      <c r="A1744" t="s">
        <v>7719</v>
      </c>
      <c r="B1744" t="s">
        <v>147</v>
      </c>
      <c r="C1744" t="s">
        <v>1</v>
      </c>
      <c r="D1744" t="s">
        <v>2801</v>
      </c>
      <c r="E1744" t="s">
        <v>18</v>
      </c>
      <c r="F1744" s="1">
        <v>43657</v>
      </c>
      <c r="G1744" t="s">
        <v>7613</v>
      </c>
      <c r="H1744" t="s">
        <v>5750</v>
      </c>
      <c r="I1744">
        <v>19805</v>
      </c>
      <c r="J1744" t="s">
        <v>1483</v>
      </c>
      <c r="K1744" t="s">
        <v>1887</v>
      </c>
      <c r="L1744" t="s">
        <v>1866</v>
      </c>
      <c r="M1744" s="1">
        <v>43658</v>
      </c>
      <c r="N1744" t="s">
        <v>1891</v>
      </c>
      <c r="O1744" t="s">
        <v>7675</v>
      </c>
      <c r="P1744" t="s">
        <v>1895</v>
      </c>
      <c r="Q1744" t="s">
        <v>7675</v>
      </c>
      <c r="R1744" t="s">
        <v>1876</v>
      </c>
      <c r="S1744">
        <v>1</v>
      </c>
      <c r="T1744">
        <v>0</v>
      </c>
      <c r="U1744">
        <v>103.9</v>
      </c>
      <c r="V1744">
        <v>103.9</v>
      </c>
      <c r="W1744">
        <v>7</v>
      </c>
      <c r="X1744">
        <v>221.06</v>
      </c>
      <c r="Y1744">
        <v>221.06</v>
      </c>
      <c r="Z1744">
        <v>31.580000000000002</v>
      </c>
      <c r="AA1744">
        <v>31.580000000000002</v>
      </c>
      <c r="AB1744">
        <v>117.16</v>
      </c>
    </row>
    <row r="1745" spans="1:28" x14ac:dyDescent="0.35">
      <c r="A1745" t="s">
        <v>7719</v>
      </c>
      <c r="B1745" t="s">
        <v>80</v>
      </c>
      <c r="C1745" t="s">
        <v>1</v>
      </c>
      <c r="D1745" t="s">
        <v>408</v>
      </c>
      <c r="E1745" t="s">
        <v>13</v>
      </c>
      <c r="F1745" s="1">
        <v>43784</v>
      </c>
      <c r="G1745" t="s">
        <v>7598</v>
      </c>
      <c r="H1745" t="s">
        <v>6258</v>
      </c>
      <c r="I1745">
        <v>10035</v>
      </c>
      <c r="J1745" t="s">
        <v>2164</v>
      </c>
      <c r="K1745" t="s">
        <v>1887</v>
      </c>
      <c r="L1745" t="s">
        <v>1866</v>
      </c>
      <c r="M1745" s="1">
        <v>43786</v>
      </c>
      <c r="N1745" t="s">
        <v>1891</v>
      </c>
      <c r="O1745" t="s">
        <v>7675</v>
      </c>
      <c r="P1745" t="s">
        <v>1897</v>
      </c>
      <c r="Q1745" t="s">
        <v>7675</v>
      </c>
      <c r="R1745" t="s">
        <v>1874</v>
      </c>
      <c r="S1745">
        <v>1</v>
      </c>
      <c r="T1745">
        <v>0</v>
      </c>
      <c r="U1745">
        <v>35.71</v>
      </c>
      <c r="V1745">
        <v>35.709999999999994</v>
      </c>
      <c r="W1745">
        <v>6</v>
      </c>
      <c r="X1745">
        <v>119.04</v>
      </c>
      <c r="Y1745">
        <v>119.04</v>
      </c>
      <c r="Z1745">
        <v>19.84</v>
      </c>
      <c r="AA1745">
        <v>19.84</v>
      </c>
      <c r="AB1745">
        <v>83.330000000000013</v>
      </c>
    </row>
    <row r="1746" spans="1:28" x14ac:dyDescent="0.35">
      <c r="A1746" t="s">
        <v>7719</v>
      </c>
      <c r="B1746" t="s">
        <v>516</v>
      </c>
      <c r="C1746" t="s">
        <v>1</v>
      </c>
      <c r="D1746" t="s">
        <v>3437</v>
      </c>
      <c r="E1746" t="s">
        <v>18</v>
      </c>
      <c r="F1746" s="1">
        <v>43855</v>
      </c>
      <c r="G1746" t="s">
        <v>7598</v>
      </c>
      <c r="H1746" t="s">
        <v>6251</v>
      </c>
      <c r="I1746">
        <v>7060</v>
      </c>
      <c r="J1746" t="s">
        <v>3439</v>
      </c>
      <c r="K1746" t="s">
        <v>1887</v>
      </c>
      <c r="L1746" t="s">
        <v>1866</v>
      </c>
      <c r="M1746" s="1">
        <v>43857</v>
      </c>
      <c r="N1746" t="s">
        <v>1891</v>
      </c>
      <c r="O1746" t="s">
        <v>7675</v>
      </c>
      <c r="P1746" t="s">
        <v>1915</v>
      </c>
      <c r="Q1746" t="s">
        <v>7675</v>
      </c>
      <c r="R1746" t="s">
        <v>1879</v>
      </c>
      <c r="S1746">
        <v>1</v>
      </c>
      <c r="T1746">
        <v>0</v>
      </c>
      <c r="U1746">
        <v>8.2799999999999994</v>
      </c>
      <c r="V1746">
        <v>8.2799999999999994</v>
      </c>
      <c r="W1746">
        <v>5</v>
      </c>
      <c r="X1746">
        <v>18</v>
      </c>
      <c r="Y1746">
        <v>18</v>
      </c>
      <c r="Z1746">
        <v>3.6</v>
      </c>
      <c r="AA1746">
        <v>3.6</v>
      </c>
      <c r="AB1746">
        <v>9.7200000000000006</v>
      </c>
    </row>
    <row r="1747" spans="1:28" x14ac:dyDescent="0.35">
      <c r="A1747" t="s">
        <v>7719</v>
      </c>
      <c r="B1747" t="s">
        <v>2212</v>
      </c>
      <c r="C1747" t="s">
        <v>1</v>
      </c>
      <c r="D1747" t="s">
        <v>626</v>
      </c>
      <c r="E1747" t="s">
        <v>47</v>
      </c>
      <c r="F1747" s="1">
        <v>44330</v>
      </c>
      <c r="G1747" t="s">
        <v>7613</v>
      </c>
      <c r="H1747" t="s">
        <v>5735</v>
      </c>
      <c r="I1747">
        <v>21215</v>
      </c>
      <c r="J1747" t="s">
        <v>1344</v>
      </c>
      <c r="K1747" t="s">
        <v>1887</v>
      </c>
      <c r="L1747" t="s">
        <v>1866</v>
      </c>
      <c r="M1747" s="1">
        <v>44333</v>
      </c>
      <c r="N1747" t="s">
        <v>1891</v>
      </c>
      <c r="O1747" t="s">
        <v>7675</v>
      </c>
      <c r="P1747" t="s">
        <v>1926</v>
      </c>
      <c r="Q1747" t="s">
        <v>7675</v>
      </c>
      <c r="R1747" t="s">
        <v>1868</v>
      </c>
      <c r="S1747">
        <v>2</v>
      </c>
      <c r="T1747">
        <v>0</v>
      </c>
      <c r="U1747">
        <v>37</v>
      </c>
      <c r="V1747">
        <v>37</v>
      </c>
      <c r="W1747">
        <v>5</v>
      </c>
      <c r="X1747">
        <v>74</v>
      </c>
      <c r="Y1747">
        <v>74</v>
      </c>
      <c r="Z1747">
        <v>14.8</v>
      </c>
      <c r="AA1747">
        <v>14.8</v>
      </c>
      <c r="AB1747">
        <v>37</v>
      </c>
    </row>
    <row r="1748" spans="1:28" x14ac:dyDescent="0.35">
      <c r="A1748" t="s">
        <v>7719</v>
      </c>
      <c r="B1748" t="s">
        <v>80</v>
      </c>
      <c r="C1748" t="s">
        <v>1</v>
      </c>
      <c r="D1748" t="s">
        <v>2141</v>
      </c>
      <c r="E1748" t="s">
        <v>160</v>
      </c>
      <c r="F1748" s="1">
        <v>43189</v>
      </c>
      <c r="G1748" t="s">
        <v>7613</v>
      </c>
      <c r="H1748" t="s">
        <v>6259</v>
      </c>
      <c r="I1748">
        <v>10009</v>
      </c>
      <c r="J1748" t="s">
        <v>7622</v>
      </c>
      <c r="K1748" t="s">
        <v>1887</v>
      </c>
      <c r="L1748" t="s">
        <v>1866</v>
      </c>
      <c r="M1748" s="1">
        <v>43190</v>
      </c>
      <c r="N1748" t="s">
        <v>1891</v>
      </c>
      <c r="O1748" t="s">
        <v>7675</v>
      </c>
      <c r="P1748" t="s">
        <v>1897</v>
      </c>
      <c r="Q1748" t="s">
        <v>7675</v>
      </c>
      <c r="R1748" t="s">
        <v>1874</v>
      </c>
      <c r="S1748">
        <v>1</v>
      </c>
      <c r="T1748">
        <v>0</v>
      </c>
      <c r="U1748">
        <v>2.94</v>
      </c>
      <c r="V1748">
        <v>2.9399999999999995</v>
      </c>
      <c r="W1748">
        <v>5</v>
      </c>
      <c r="X1748">
        <v>10.5</v>
      </c>
      <c r="Y1748">
        <v>10.5</v>
      </c>
      <c r="Z1748">
        <v>2.1</v>
      </c>
      <c r="AA1748">
        <v>2.1</v>
      </c>
      <c r="AB1748">
        <v>7.5600000000000005</v>
      </c>
    </row>
    <row r="1749" spans="1:28" x14ac:dyDescent="0.35">
      <c r="A1749" t="s">
        <v>7719</v>
      </c>
      <c r="B1749" t="s">
        <v>2212</v>
      </c>
      <c r="C1749" t="s">
        <v>1</v>
      </c>
      <c r="D1749" t="s">
        <v>626</v>
      </c>
      <c r="E1749" t="s">
        <v>87</v>
      </c>
      <c r="F1749" s="1">
        <v>44330</v>
      </c>
      <c r="G1749" t="s">
        <v>7613</v>
      </c>
      <c r="H1749" t="s">
        <v>5735</v>
      </c>
      <c r="I1749">
        <v>21215</v>
      </c>
      <c r="J1749" t="s">
        <v>1550</v>
      </c>
      <c r="K1749" t="s">
        <v>1887</v>
      </c>
      <c r="L1749" t="s">
        <v>1866</v>
      </c>
      <c r="M1749" s="1">
        <v>44333</v>
      </c>
      <c r="N1749" t="s">
        <v>1891</v>
      </c>
      <c r="O1749" t="s">
        <v>7675</v>
      </c>
      <c r="P1749" t="s">
        <v>1926</v>
      </c>
      <c r="Q1749" t="s">
        <v>7675</v>
      </c>
      <c r="R1749" t="s">
        <v>1874</v>
      </c>
      <c r="S1749">
        <v>2</v>
      </c>
      <c r="T1749">
        <v>0</v>
      </c>
      <c r="U1749">
        <v>6.62</v>
      </c>
      <c r="V1749">
        <v>6.620000000000001</v>
      </c>
      <c r="W1749">
        <v>5</v>
      </c>
      <c r="X1749">
        <v>14.7</v>
      </c>
      <c r="Y1749">
        <v>14.7</v>
      </c>
      <c r="Z1749">
        <v>2.94</v>
      </c>
      <c r="AA1749">
        <v>2.94</v>
      </c>
      <c r="AB1749">
        <v>8.0799999999999983</v>
      </c>
    </row>
    <row r="1750" spans="1:28" x14ac:dyDescent="0.35">
      <c r="A1750" t="s">
        <v>7719</v>
      </c>
      <c r="B1750" t="s">
        <v>2212</v>
      </c>
      <c r="C1750" t="s">
        <v>1</v>
      </c>
      <c r="D1750" t="s">
        <v>626</v>
      </c>
      <c r="E1750" t="s">
        <v>18</v>
      </c>
      <c r="F1750" s="1">
        <v>44330</v>
      </c>
      <c r="G1750" t="s">
        <v>7613</v>
      </c>
      <c r="H1750" t="s">
        <v>5735</v>
      </c>
      <c r="I1750">
        <v>21215</v>
      </c>
      <c r="J1750" t="s">
        <v>2124</v>
      </c>
      <c r="K1750" t="s">
        <v>1887</v>
      </c>
      <c r="L1750" t="s">
        <v>1866</v>
      </c>
      <c r="M1750" s="1">
        <v>44333</v>
      </c>
      <c r="N1750" t="s">
        <v>1891</v>
      </c>
      <c r="O1750" t="s">
        <v>7675</v>
      </c>
      <c r="P1750" t="s">
        <v>1926</v>
      </c>
      <c r="Q1750" t="s">
        <v>7675</v>
      </c>
      <c r="R1750" t="s">
        <v>1874</v>
      </c>
      <c r="S1750">
        <v>2</v>
      </c>
      <c r="T1750">
        <v>0</v>
      </c>
      <c r="U1750">
        <v>9.3000000000000007</v>
      </c>
      <c r="V1750">
        <v>9.3000000000000007</v>
      </c>
      <c r="W1750">
        <v>5</v>
      </c>
      <c r="X1750">
        <v>37.200000000000003</v>
      </c>
      <c r="Y1750">
        <v>37.200000000000003</v>
      </c>
      <c r="Z1750">
        <v>7.44</v>
      </c>
      <c r="AA1750">
        <v>7.44</v>
      </c>
      <c r="AB1750">
        <v>27.900000000000002</v>
      </c>
    </row>
    <row r="1751" spans="1:28" x14ac:dyDescent="0.35">
      <c r="A1751" t="s">
        <v>7719</v>
      </c>
      <c r="B1751" t="s">
        <v>80</v>
      </c>
      <c r="C1751" t="s">
        <v>1</v>
      </c>
      <c r="D1751" t="s">
        <v>2904</v>
      </c>
      <c r="E1751" t="s">
        <v>236</v>
      </c>
      <c r="F1751" s="1">
        <v>43544</v>
      </c>
      <c r="G1751" t="s">
        <v>7613</v>
      </c>
      <c r="H1751" t="s">
        <v>6239</v>
      </c>
      <c r="I1751">
        <v>10035</v>
      </c>
      <c r="J1751" t="s">
        <v>3109</v>
      </c>
      <c r="K1751" t="s">
        <v>1887</v>
      </c>
      <c r="L1751" t="s">
        <v>1866</v>
      </c>
      <c r="M1751" s="1">
        <v>43547</v>
      </c>
      <c r="N1751" t="s">
        <v>1891</v>
      </c>
      <c r="O1751" t="s">
        <v>7675</v>
      </c>
      <c r="P1751" t="s">
        <v>1897</v>
      </c>
      <c r="Q1751" t="s">
        <v>7675</v>
      </c>
      <c r="R1751" t="s">
        <v>1872</v>
      </c>
      <c r="S1751">
        <v>2</v>
      </c>
      <c r="T1751">
        <v>0</v>
      </c>
      <c r="U1751">
        <v>20.14</v>
      </c>
      <c r="V1751">
        <v>20.14</v>
      </c>
      <c r="W1751">
        <v>4</v>
      </c>
      <c r="X1751">
        <v>83.92</v>
      </c>
      <c r="Y1751">
        <v>83.92</v>
      </c>
      <c r="Z1751">
        <v>20.98</v>
      </c>
      <c r="AA1751">
        <v>20.98</v>
      </c>
      <c r="AB1751">
        <v>63.78</v>
      </c>
    </row>
    <row r="1752" spans="1:28" x14ac:dyDescent="0.35">
      <c r="A1752" t="s">
        <v>7719</v>
      </c>
      <c r="B1752" t="s">
        <v>80</v>
      </c>
      <c r="C1752" t="s">
        <v>1</v>
      </c>
      <c r="D1752" t="s">
        <v>2343</v>
      </c>
      <c r="E1752" t="s">
        <v>21</v>
      </c>
      <c r="F1752" s="1">
        <v>43250</v>
      </c>
      <c r="G1752" t="s">
        <v>7613</v>
      </c>
      <c r="H1752" t="s">
        <v>6249</v>
      </c>
      <c r="I1752">
        <v>10024</v>
      </c>
      <c r="J1752" t="s">
        <v>2347</v>
      </c>
      <c r="K1752" t="s">
        <v>1887</v>
      </c>
      <c r="L1752" t="s">
        <v>1866</v>
      </c>
      <c r="M1752" s="1">
        <v>43252</v>
      </c>
      <c r="N1752" t="s">
        <v>1891</v>
      </c>
      <c r="O1752" t="s">
        <v>7675</v>
      </c>
      <c r="P1752" t="s">
        <v>1897</v>
      </c>
      <c r="Q1752" t="s">
        <v>7675</v>
      </c>
      <c r="R1752" t="s">
        <v>1879</v>
      </c>
      <c r="S1752">
        <v>1</v>
      </c>
      <c r="T1752">
        <v>0</v>
      </c>
      <c r="U1752">
        <v>17.98</v>
      </c>
      <c r="V1752">
        <v>17.98</v>
      </c>
      <c r="W1752">
        <v>4</v>
      </c>
      <c r="X1752">
        <v>39.96</v>
      </c>
      <c r="Y1752">
        <v>39.96</v>
      </c>
      <c r="Z1752">
        <v>9.99</v>
      </c>
      <c r="AA1752">
        <v>9.99</v>
      </c>
      <c r="AB1752">
        <v>21.98</v>
      </c>
    </row>
    <row r="1753" spans="1:28" x14ac:dyDescent="0.35">
      <c r="A1753" t="s">
        <v>7719</v>
      </c>
      <c r="B1753" t="s">
        <v>80</v>
      </c>
      <c r="C1753" t="s">
        <v>1</v>
      </c>
      <c r="D1753" t="s">
        <v>359</v>
      </c>
      <c r="E1753" t="s">
        <v>320</v>
      </c>
      <c r="F1753" s="1">
        <v>43411</v>
      </c>
      <c r="G1753" t="s">
        <v>7613</v>
      </c>
      <c r="H1753" t="s">
        <v>6256</v>
      </c>
      <c r="I1753">
        <v>10024</v>
      </c>
      <c r="J1753" t="s">
        <v>2192</v>
      </c>
      <c r="K1753" t="s">
        <v>1887</v>
      </c>
      <c r="L1753" t="s">
        <v>1866</v>
      </c>
      <c r="M1753" s="1">
        <v>43412</v>
      </c>
      <c r="N1753" t="s">
        <v>1891</v>
      </c>
      <c r="O1753" t="s">
        <v>7675</v>
      </c>
      <c r="P1753" t="s">
        <v>1897</v>
      </c>
      <c r="Q1753" t="s">
        <v>7675</v>
      </c>
      <c r="R1753" t="s">
        <v>1898</v>
      </c>
      <c r="S1753">
        <v>1</v>
      </c>
      <c r="T1753">
        <v>0</v>
      </c>
      <c r="U1753">
        <v>2.84</v>
      </c>
      <c r="V1753">
        <v>2.84</v>
      </c>
      <c r="W1753">
        <v>4</v>
      </c>
      <c r="X1753">
        <v>5.92</v>
      </c>
      <c r="Y1753">
        <v>5.92</v>
      </c>
      <c r="Z1753">
        <v>1.48</v>
      </c>
      <c r="AA1753">
        <v>1.48</v>
      </c>
      <c r="AB1753">
        <v>3.08</v>
      </c>
    </row>
    <row r="1754" spans="1:28" x14ac:dyDescent="0.35">
      <c r="A1754" t="s">
        <v>7719</v>
      </c>
      <c r="B1754" t="s">
        <v>3456</v>
      </c>
      <c r="C1754" t="s">
        <v>1</v>
      </c>
      <c r="D1754" t="s">
        <v>265</v>
      </c>
      <c r="E1754" t="s">
        <v>199</v>
      </c>
      <c r="F1754" s="1">
        <v>44376</v>
      </c>
      <c r="G1754" t="s">
        <v>7613</v>
      </c>
      <c r="H1754" t="s">
        <v>5736</v>
      </c>
      <c r="I1754">
        <v>6460</v>
      </c>
      <c r="J1754" t="s">
        <v>1788</v>
      </c>
      <c r="K1754" t="s">
        <v>1887</v>
      </c>
      <c r="L1754" t="s">
        <v>1866</v>
      </c>
      <c r="M1754" s="1">
        <v>44379</v>
      </c>
      <c r="N1754" t="s">
        <v>1891</v>
      </c>
      <c r="O1754" t="s">
        <v>7675</v>
      </c>
      <c r="P1754" t="s">
        <v>1914</v>
      </c>
      <c r="Q1754" t="s">
        <v>7675</v>
      </c>
      <c r="R1754" t="s">
        <v>1908</v>
      </c>
      <c r="S1754">
        <v>2</v>
      </c>
      <c r="T1754">
        <v>0</v>
      </c>
      <c r="U1754">
        <v>7.98</v>
      </c>
      <c r="V1754">
        <v>7.98</v>
      </c>
      <c r="W1754">
        <v>3</v>
      </c>
      <c r="X1754">
        <v>30.69</v>
      </c>
      <c r="Y1754">
        <v>30.69</v>
      </c>
      <c r="Z1754">
        <v>10.23</v>
      </c>
      <c r="AA1754">
        <v>10.23</v>
      </c>
      <c r="AB1754">
        <v>22.71</v>
      </c>
    </row>
    <row r="1755" spans="1:28" x14ac:dyDescent="0.35">
      <c r="A1755" t="s">
        <v>7719</v>
      </c>
      <c r="B1755" t="s">
        <v>80</v>
      </c>
      <c r="C1755" t="s">
        <v>1</v>
      </c>
      <c r="D1755" t="s">
        <v>408</v>
      </c>
      <c r="E1755" t="s">
        <v>11</v>
      </c>
      <c r="F1755" s="1">
        <v>43784</v>
      </c>
      <c r="G1755" t="s">
        <v>7598</v>
      </c>
      <c r="H1755" t="s">
        <v>6258</v>
      </c>
      <c r="I1755">
        <v>10035</v>
      </c>
      <c r="J1755" t="s">
        <v>1521</v>
      </c>
      <c r="K1755" t="s">
        <v>1887</v>
      </c>
      <c r="L1755" t="s">
        <v>1866</v>
      </c>
      <c r="M1755" s="1">
        <v>43786</v>
      </c>
      <c r="N1755" t="s">
        <v>1891</v>
      </c>
      <c r="O1755" t="s">
        <v>7675</v>
      </c>
      <c r="P1755" t="s">
        <v>1897</v>
      </c>
      <c r="Q1755" t="s">
        <v>7675</v>
      </c>
      <c r="R1755" t="s">
        <v>1872</v>
      </c>
      <c r="S1755">
        <v>1</v>
      </c>
      <c r="T1755">
        <v>0</v>
      </c>
      <c r="U1755">
        <v>20.58</v>
      </c>
      <c r="V1755">
        <v>20.58</v>
      </c>
      <c r="W1755">
        <v>3</v>
      </c>
      <c r="X1755">
        <v>70.95</v>
      </c>
      <c r="Y1755">
        <v>70.95</v>
      </c>
      <c r="Z1755">
        <v>23.650000000000002</v>
      </c>
      <c r="AA1755">
        <v>23.650000000000002</v>
      </c>
      <c r="AB1755">
        <v>50.370000000000005</v>
      </c>
    </row>
    <row r="1756" spans="1:28" x14ac:dyDescent="0.35">
      <c r="A1756" t="s">
        <v>7719</v>
      </c>
      <c r="B1756" t="s">
        <v>80</v>
      </c>
      <c r="C1756" t="s">
        <v>1</v>
      </c>
      <c r="D1756" t="s">
        <v>2163</v>
      </c>
      <c r="E1756" t="s">
        <v>18</v>
      </c>
      <c r="F1756" s="1">
        <v>43662</v>
      </c>
      <c r="G1756" t="s">
        <v>7613</v>
      </c>
      <c r="H1756" t="s">
        <v>6257</v>
      </c>
      <c r="I1756">
        <v>10035</v>
      </c>
      <c r="J1756" t="s">
        <v>3233</v>
      </c>
      <c r="K1756" t="s">
        <v>1887</v>
      </c>
      <c r="L1756" t="s">
        <v>1866</v>
      </c>
      <c r="M1756" s="1">
        <v>43665</v>
      </c>
      <c r="N1756" t="s">
        <v>1891</v>
      </c>
      <c r="O1756" t="s">
        <v>7675</v>
      </c>
      <c r="P1756" t="s">
        <v>1897</v>
      </c>
      <c r="Q1756" t="s">
        <v>7675</v>
      </c>
      <c r="R1756" t="s">
        <v>1879</v>
      </c>
      <c r="S1756">
        <v>2</v>
      </c>
      <c r="T1756">
        <v>0</v>
      </c>
      <c r="U1756">
        <v>39.630000000000003</v>
      </c>
      <c r="V1756">
        <v>39.630000000000003</v>
      </c>
      <c r="W1756">
        <v>3</v>
      </c>
      <c r="X1756">
        <v>80.88</v>
      </c>
      <c r="Y1756">
        <v>80.88</v>
      </c>
      <c r="Z1756">
        <v>26.959999999999997</v>
      </c>
      <c r="AA1756">
        <v>26.959999999999997</v>
      </c>
      <c r="AB1756">
        <v>41.249999999999993</v>
      </c>
    </row>
    <row r="1757" spans="1:28" x14ac:dyDescent="0.35">
      <c r="A1757" t="s">
        <v>7719</v>
      </c>
      <c r="B1757" t="s">
        <v>80</v>
      </c>
      <c r="C1757" t="s">
        <v>1</v>
      </c>
      <c r="D1757" t="s">
        <v>359</v>
      </c>
      <c r="E1757" t="s">
        <v>18</v>
      </c>
      <c r="F1757" s="1">
        <v>43411</v>
      </c>
      <c r="G1757" t="s">
        <v>7613</v>
      </c>
      <c r="H1757" t="s">
        <v>6256</v>
      </c>
      <c r="I1757">
        <v>10024</v>
      </c>
      <c r="J1757" t="s">
        <v>2565</v>
      </c>
      <c r="K1757" t="s">
        <v>1887</v>
      </c>
      <c r="L1757" t="s">
        <v>1866</v>
      </c>
      <c r="M1757" s="1">
        <v>43412</v>
      </c>
      <c r="N1757" t="s">
        <v>1891</v>
      </c>
      <c r="O1757" t="s">
        <v>7675</v>
      </c>
      <c r="P1757" t="s">
        <v>1897</v>
      </c>
      <c r="Q1757" t="s">
        <v>7675</v>
      </c>
      <c r="R1757" t="s">
        <v>1879</v>
      </c>
      <c r="S1757">
        <v>1</v>
      </c>
      <c r="T1757">
        <v>0</v>
      </c>
      <c r="U1757">
        <v>13.88</v>
      </c>
      <c r="V1757">
        <v>13.880000000000003</v>
      </c>
      <c r="W1757">
        <v>3</v>
      </c>
      <c r="X1757">
        <v>30.18</v>
      </c>
      <c r="Y1757">
        <v>30.18</v>
      </c>
      <c r="Z1757">
        <v>10.06</v>
      </c>
      <c r="AA1757">
        <v>10.06</v>
      </c>
      <c r="AB1757">
        <v>16.299999999999997</v>
      </c>
    </row>
    <row r="1758" spans="1:28" x14ac:dyDescent="0.35">
      <c r="A1758" t="s">
        <v>7719</v>
      </c>
      <c r="B1758" t="s">
        <v>80</v>
      </c>
      <c r="C1758" t="s">
        <v>1</v>
      </c>
      <c r="D1758" t="s">
        <v>2226</v>
      </c>
      <c r="E1758" t="s">
        <v>47</v>
      </c>
      <c r="F1758" s="1">
        <v>43465</v>
      </c>
      <c r="G1758" t="s">
        <v>7613</v>
      </c>
      <c r="H1758" t="s">
        <v>6255</v>
      </c>
      <c r="I1758">
        <v>10035</v>
      </c>
      <c r="J1758" t="s">
        <v>1314</v>
      </c>
      <c r="K1758" t="s">
        <v>1887</v>
      </c>
      <c r="L1758" t="s">
        <v>1866</v>
      </c>
      <c r="M1758" s="1">
        <v>43466</v>
      </c>
      <c r="N1758" t="s">
        <v>1891</v>
      </c>
      <c r="O1758" t="s">
        <v>7675</v>
      </c>
      <c r="P1758" t="s">
        <v>1897</v>
      </c>
      <c r="Q1758" t="s">
        <v>7675</v>
      </c>
      <c r="R1758" t="s">
        <v>1868</v>
      </c>
      <c r="S1758">
        <v>1</v>
      </c>
      <c r="T1758">
        <v>0</v>
      </c>
      <c r="U1758">
        <v>8.69</v>
      </c>
      <c r="V1758">
        <v>8.69</v>
      </c>
      <c r="W1758">
        <v>3</v>
      </c>
      <c r="X1758">
        <v>18.899999999999999</v>
      </c>
      <c r="Y1758">
        <v>18.899999999999999</v>
      </c>
      <c r="Z1758">
        <v>6.3</v>
      </c>
      <c r="AA1758">
        <v>6.3</v>
      </c>
      <c r="AB1758">
        <v>10.209999999999999</v>
      </c>
    </row>
    <row r="1759" spans="1:28" x14ac:dyDescent="0.35">
      <c r="A1759" t="s">
        <v>7719</v>
      </c>
      <c r="B1759" t="s">
        <v>3195</v>
      </c>
      <c r="C1759" t="s">
        <v>1</v>
      </c>
      <c r="D1759" t="s">
        <v>492</v>
      </c>
      <c r="E1759" t="s">
        <v>2068</v>
      </c>
      <c r="F1759" s="1">
        <v>44541</v>
      </c>
      <c r="G1759" t="s">
        <v>7598</v>
      </c>
      <c r="H1759" t="s">
        <v>6254</v>
      </c>
      <c r="I1759">
        <v>7501</v>
      </c>
      <c r="J1759" t="s">
        <v>2069</v>
      </c>
      <c r="K1759" t="s">
        <v>1887</v>
      </c>
      <c r="L1759" t="s">
        <v>1866</v>
      </c>
      <c r="M1759" s="1">
        <v>44543</v>
      </c>
      <c r="N1759" t="s">
        <v>1891</v>
      </c>
      <c r="O1759" t="s">
        <v>7675</v>
      </c>
      <c r="P1759" t="s">
        <v>1915</v>
      </c>
      <c r="Q1759" t="s">
        <v>7675</v>
      </c>
      <c r="R1759" t="s">
        <v>1898</v>
      </c>
      <c r="S1759">
        <v>1</v>
      </c>
      <c r="T1759">
        <v>0</v>
      </c>
      <c r="U1759">
        <v>2.16</v>
      </c>
      <c r="V1759">
        <v>2.16</v>
      </c>
      <c r="W1759">
        <v>3</v>
      </c>
      <c r="X1759">
        <v>6.54</v>
      </c>
      <c r="Y1759">
        <v>6.54</v>
      </c>
      <c r="Z1759">
        <v>2.1800000000000002</v>
      </c>
      <c r="AA1759">
        <v>2.1800000000000002</v>
      </c>
      <c r="AB1759">
        <v>4.38</v>
      </c>
    </row>
    <row r="1760" spans="1:28" x14ac:dyDescent="0.35">
      <c r="A1760" t="s">
        <v>7719</v>
      </c>
      <c r="B1760" t="s">
        <v>80</v>
      </c>
      <c r="C1760" t="s">
        <v>1</v>
      </c>
      <c r="D1760" t="s">
        <v>2924</v>
      </c>
      <c r="E1760" t="s">
        <v>18</v>
      </c>
      <c r="F1760" s="1">
        <v>44279</v>
      </c>
      <c r="G1760" t="s">
        <v>7598</v>
      </c>
      <c r="H1760" t="s">
        <v>5742</v>
      </c>
      <c r="I1760">
        <v>10035</v>
      </c>
      <c r="J1760" t="s">
        <v>2699</v>
      </c>
      <c r="K1760" t="s">
        <v>1887</v>
      </c>
      <c r="L1760" t="s">
        <v>1866</v>
      </c>
      <c r="M1760" s="1">
        <v>44282</v>
      </c>
      <c r="N1760" t="s">
        <v>1891</v>
      </c>
      <c r="O1760" t="s">
        <v>7675</v>
      </c>
      <c r="P1760" t="s">
        <v>1897</v>
      </c>
      <c r="Q1760" t="s">
        <v>7675</v>
      </c>
      <c r="R1760" t="s">
        <v>1890</v>
      </c>
      <c r="S1760">
        <v>2</v>
      </c>
      <c r="T1760">
        <v>0</v>
      </c>
      <c r="U1760">
        <v>22.09</v>
      </c>
      <c r="V1760">
        <v>22.09</v>
      </c>
      <c r="W1760">
        <v>3</v>
      </c>
      <c r="X1760">
        <v>47.01</v>
      </c>
      <c r="Y1760">
        <v>47.01</v>
      </c>
      <c r="Z1760">
        <v>15.67</v>
      </c>
      <c r="AA1760">
        <v>15.67</v>
      </c>
      <c r="AB1760">
        <v>24.919999999999998</v>
      </c>
    </row>
    <row r="1761" spans="1:28" x14ac:dyDescent="0.35">
      <c r="A1761" t="s">
        <v>7719</v>
      </c>
      <c r="B1761" t="s">
        <v>2375</v>
      </c>
      <c r="C1761" t="s">
        <v>1</v>
      </c>
      <c r="D1761" t="s">
        <v>220</v>
      </c>
      <c r="E1761" t="s">
        <v>18</v>
      </c>
      <c r="F1761" s="1">
        <v>44468</v>
      </c>
      <c r="G1761" t="s">
        <v>7613</v>
      </c>
      <c r="H1761" t="s">
        <v>6253</v>
      </c>
      <c r="I1761">
        <v>11550</v>
      </c>
      <c r="J1761" t="s">
        <v>2741</v>
      </c>
      <c r="K1761" t="s">
        <v>1887</v>
      </c>
      <c r="L1761" t="s">
        <v>1866</v>
      </c>
      <c r="M1761" s="1">
        <v>44470</v>
      </c>
      <c r="N1761" t="s">
        <v>1891</v>
      </c>
      <c r="O1761" t="s">
        <v>7675</v>
      </c>
      <c r="P1761" t="s">
        <v>1897</v>
      </c>
      <c r="Q1761" t="s">
        <v>7675</v>
      </c>
      <c r="R1761" t="s">
        <v>1890</v>
      </c>
      <c r="S1761">
        <v>1</v>
      </c>
      <c r="T1761">
        <v>0</v>
      </c>
      <c r="U1761">
        <v>3.91</v>
      </c>
      <c r="V1761">
        <v>3.91</v>
      </c>
      <c r="W1761">
        <v>3</v>
      </c>
      <c r="X1761">
        <v>7.98</v>
      </c>
      <c r="Y1761">
        <v>7.98</v>
      </c>
      <c r="Z1761">
        <v>2.66</v>
      </c>
      <c r="AA1761">
        <v>2.66</v>
      </c>
      <c r="AB1761">
        <v>4.07</v>
      </c>
    </row>
    <row r="1762" spans="1:28" x14ac:dyDescent="0.35">
      <c r="A1762" t="s">
        <v>7719</v>
      </c>
      <c r="B1762" t="s">
        <v>2929</v>
      </c>
      <c r="C1762" t="s">
        <v>1</v>
      </c>
      <c r="D1762" t="s">
        <v>313</v>
      </c>
      <c r="E1762" t="s">
        <v>18</v>
      </c>
      <c r="F1762" s="1">
        <v>44451</v>
      </c>
      <c r="G1762" t="s">
        <v>7598</v>
      </c>
      <c r="H1762" t="s">
        <v>6252</v>
      </c>
      <c r="I1762">
        <v>2895</v>
      </c>
      <c r="J1762" t="s">
        <v>3126</v>
      </c>
      <c r="K1762" t="s">
        <v>1887</v>
      </c>
      <c r="L1762" t="s">
        <v>1866</v>
      </c>
      <c r="M1762" s="1">
        <v>44454</v>
      </c>
      <c r="N1762" t="s">
        <v>1891</v>
      </c>
      <c r="O1762" t="s">
        <v>7675</v>
      </c>
      <c r="P1762" t="s">
        <v>1921</v>
      </c>
      <c r="Q1762" t="s">
        <v>7675</v>
      </c>
      <c r="R1762" t="s">
        <v>1876</v>
      </c>
      <c r="S1762">
        <v>2</v>
      </c>
      <c r="T1762">
        <v>0</v>
      </c>
      <c r="U1762">
        <v>22.89</v>
      </c>
      <c r="V1762">
        <v>22.89</v>
      </c>
      <c r="W1762">
        <v>3</v>
      </c>
      <c r="X1762">
        <v>45.78</v>
      </c>
      <c r="Y1762">
        <v>45.78</v>
      </c>
      <c r="Z1762">
        <v>15.26</v>
      </c>
      <c r="AA1762">
        <v>15.26</v>
      </c>
      <c r="AB1762">
        <v>22.89</v>
      </c>
    </row>
    <row r="1763" spans="1:28" x14ac:dyDescent="0.35">
      <c r="A1763" t="s">
        <v>7719</v>
      </c>
      <c r="B1763" t="s">
        <v>516</v>
      </c>
      <c r="C1763" t="s">
        <v>1</v>
      </c>
      <c r="D1763" t="s">
        <v>3437</v>
      </c>
      <c r="E1763" t="s">
        <v>328</v>
      </c>
      <c r="F1763" s="1">
        <v>43855</v>
      </c>
      <c r="G1763" t="s">
        <v>7598</v>
      </c>
      <c r="H1763" t="s">
        <v>6251</v>
      </c>
      <c r="I1763">
        <v>7060</v>
      </c>
      <c r="J1763" t="s">
        <v>3438</v>
      </c>
      <c r="K1763" t="s">
        <v>1887</v>
      </c>
      <c r="L1763" t="s">
        <v>1866</v>
      </c>
      <c r="M1763" s="1">
        <v>43857</v>
      </c>
      <c r="N1763" t="s">
        <v>1891</v>
      </c>
      <c r="O1763" t="s">
        <v>7675</v>
      </c>
      <c r="P1763" t="s">
        <v>1915</v>
      </c>
      <c r="Q1763" t="s">
        <v>7675</v>
      </c>
      <c r="R1763" t="s">
        <v>1874</v>
      </c>
      <c r="S1763">
        <v>1</v>
      </c>
      <c r="T1763">
        <v>0</v>
      </c>
      <c r="U1763">
        <v>2.2999999999999998</v>
      </c>
      <c r="V1763">
        <v>2.2999999999999998</v>
      </c>
      <c r="W1763">
        <v>3</v>
      </c>
      <c r="X1763">
        <v>9.2100000000000009</v>
      </c>
      <c r="Y1763">
        <v>9.2100000000000009</v>
      </c>
      <c r="Z1763">
        <v>3.0700000000000003</v>
      </c>
      <c r="AA1763">
        <v>3.0700000000000003</v>
      </c>
      <c r="AB1763">
        <v>6.910000000000001</v>
      </c>
    </row>
    <row r="1764" spans="1:28" x14ac:dyDescent="0.35">
      <c r="A1764" t="s">
        <v>7719</v>
      </c>
      <c r="B1764" t="s">
        <v>293</v>
      </c>
      <c r="C1764" t="s">
        <v>1</v>
      </c>
      <c r="D1764" t="s">
        <v>2704</v>
      </c>
      <c r="E1764" t="s">
        <v>328</v>
      </c>
      <c r="F1764" s="1">
        <v>44274</v>
      </c>
      <c r="G1764" t="s">
        <v>7598</v>
      </c>
      <c r="H1764" t="s">
        <v>6250</v>
      </c>
      <c r="I1764">
        <v>8701</v>
      </c>
      <c r="J1764" t="s">
        <v>3134</v>
      </c>
      <c r="K1764" t="s">
        <v>1887</v>
      </c>
      <c r="L1764" t="s">
        <v>1866</v>
      </c>
      <c r="M1764" s="1">
        <v>44275</v>
      </c>
      <c r="N1764" t="s">
        <v>1891</v>
      </c>
      <c r="O1764" t="s">
        <v>7675</v>
      </c>
      <c r="P1764" t="s">
        <v>1915</v>
      </c>
      <c r="Q1764" t="s">
        <v>7675</v>
      </c>
      <c r="R1764" t="s">
        <v>1874</v>
      </c>
      <c r="S1764">
        <v>1</v>
      </c>
      <c r="T1764">
        <v>0</v>
      </c>
      <c r="U1764">
        <v>2.41</v>
      </c>
      <c r="V1764">
        <v>2.41</v>
      </c>
      <c r="W1764">
        <v>3</v>
      </c>
      <c r="X1764">
        <v>8.94</v>
      </c>
      <c r="Y1764">
        <v>8.94</v>
      </c>
      <c r="Z1764">
        <v>2.98</v>
      </c>
      <c r="AA1764">
        <v>2.98</v>
      </c>
      <c r="AB1764">
        <v>6.5299999999999994</v>
      </c>
    </row>
    <row r="1765" spans="1:28" x14ac:dyDescent="0.35">
      <c r="A1765" t="s">
        <v>7719</v>
      </c>
      <c r="B1765" t="s">
        <v>80</v>
      </c>
      <c r="C1765" t="s">
        <v>1</v>
      </c>
      <c r="D1765" t="s">
        <v>2343</v>
      </c>
      <c r="E1765" t="s">
        <v>260</v>
      </c>
      <c r="F1765" s="1">
        <v>43250</v>
      </c>
      <c r="G1765" t="s">
        <v>7613</v>
      </c>
      <c r="H1765" t="s">
        <v>6249</v>
      </c>
      <c r="I1765">
        <v>10024</v>
      </c>
      <c r="J1765" t="s">
        <v>2344</v>
      </c>
      <c r="K1765" t="s">
        <v>1887</v>
      </c>
      <c r="L1765" t="s">
        <v>1866</v>
      </c>
      <c r="M1765" s="1">
        <v>43252</v>
      </c>
      <c r="N1765" t="s">
        <v>1891</v>
      </c>
      <c r="O1765" t="s">
        <v>7675</v>
      </c>
      <c r="P1765" t="s">
        <v>1897</v>
      </c>
      <c r="Q1765" t="s">
        <v>7675</v>
      </c>
      <c r="R1765" t="s">
        <v>1877</v>
      </c>
      <c r="S1765">
        <v>1</v>
      </c>
      <c r="T1765">
        <v>0</v>
      </c>
      <c r="U1765">
        <v>77.86</v>
      </c>
      <c r="V1765">
        <v>77.860000000000014</v>
      </c>
      <c r="W1765">
        <v>3</v>
      </c>
      <c r="X1765">
        <v>235.95</v>
      </c>
      <c r="Y1765">
        <v>235.95</v>
      </c>
      <c r="Z1765">
        <v>78.649999999999991</v>
      </c>
      <c r="AA1765">
        <v>78.649999999999991</v>
      </c>
      <c r="AB1765">
        <v>158.08999999999997</v>
      </c>
    </row>
    <row r="1766" spans="1:28" x14ac:dyDescent="0.35">
      <c r="A1766" t="s">
        <v>7719</v>
      </c>
      <c r="B1766" t="s">
        <v>362</v>
      </c>
      <c r="C1766" t="s">
        <v>1</v>
      </c>
      <c r="D1766" t="s">
        <v>576</v>
      </c>
      <c r="E1766" t="s">
        <v>53</v>
      </c>
      <c r="F1766" s="1">
        <v>43972</v>
      </c>
      <c r="G1766" t="s">
        <v>7613</v>
      </c>
      <c r="H1766" t="s">
        <v>6248</v>
      </c>
      <c r="I1766">
        <v>2886</v>
      </c>
      <c r="J1766" t="s">
        <v>53</v>
      </c>
      <c r="K1766" t="s">
        <v>1887</v>
      </c>
      <c r="L1766" t="s">
        <v>1866</v>
      </c>
      <c r="M1766" s="1">
        <v>43974</v>
      </c>
      <c r="N1766" t="s">
        <v>1891</v>
      </c>
      <c r="O1766" t="s">
        <v>7675</v>
      </c>
      <c r="P1766" t="s">
        <v>1921</v>
      </c>
      <c r="Q1766" t="s">
        <v>7675</v>
      </c>
      <c r="R1766" t="s">
        <v>1879</v>
      </c>
      <c r="S1766">
        <v>1</v>
      </c>
      <c r="T1766">
        <v>0</v>
      </c>
      <c r="U1766">
        <v>54.86</v>
      </c>
      <c r="V1766">
        <v>54.86</v>
      </c>
      <c r="W1766">
        <v>2</v>
      </c>
      <c r="X1766">
        <v>111.96</v>
      </c>
      <c r="Y1766">
        <v>111.96</v>
      </c>
      <c r="Z1766">
        <v>55.98</v>
      </c>
      <c r="AA1766">
        <v>55.98</v>
      </c>
      <c r="AB1766">
        <v>57.099999999999994</v>
      </c>
    </row>
    <row r="1767" spans="1:28" x14ac:dyDescent="0.35">
      <c r="A1767" t="s">
        <v>7719</v>
      </c>
      <c r="B1767" t="s">
        <v>80</v>
      </c>
      <c r="C1767" t="s">
        <v>1</v>
      </c>
      <c r="D1767" t="s">
        <v>2156</v>
      </c>
      <c r="E1767" t="s">
        <v>53</v>
      </c>
      <c r="F1767" s="1">
        <v>44049</v>
      </c>
      <c r="G1767" t="s">
        <v>7613</v>
      </c>
      <c r="H1767" t="s">
        <v>6247</v>
      </c>
      <c r="I1767">
        <v>10024</v>
      </c>
      <c r="J1767" t="s">
        <v>53</v>
      </c>
      <c r="K1767" t="s">
        <v>1887</v>
      </c>
      <c r="L1767" t="s">
        <v>1866</v>
      </c>
      <c r="M1767" s="1">
        <v>44050</v>
      </c>
      <c r="N1767" t="s">
        <v>1891</v>
      </c>
      <c r="O1767" t="s">
        <v>7675</v>
      </c>
      <c r="P1767" t="s">
        <v>1897</v>
      </c>
      <c r="Q1767" t="s">
        <v>7675</v>
      </c>
      <c r="R1767" t="s">
        <v>1879</v>
      </c>
      <c r="S1767">
        <v>1</v>
      </c>
      <c r="T1767">
        <v>0</v>
      </c>
      <c r="U1767">
        <v>33.31</v>
      </c>
      <c r="V1767">
        <v>33.31</v>
      </c>
      <c r="W1767">
        <v>2</v>
      </c>
      <c r="X1767">
        <v>70.88</v>
      </c>
      <c r="Y1767">
        <v>70.88</v>
      </c>
      <c r="Z1767">
        <v>35.44</v>
      </c>
      <c r="AA1767">
        <v>35.44</v>
      </c>
      <c r="AB1767">
        <v>37.569999999999993</v>
      </c>
    </row>
    <row r="1768" spans="1:28" x14ac:dyDescent="0.35">
      <c r="A1768" t="s">
        <v>7719</v>
      </c>
      <c r="B1768" t="s">
        <v>293</v>
      </c>
      <c r="C1768" t="s">
        <v>1</v>
      </c>
      <c r="D1768" t="s">
        <v>66</v>
      </c>
      <c r="E1768" t="s">
        <v>21</v>
      </c>
      <c r="F1768" s="1">
        <v>43928</v>
      </c>
      <c r="G1768" t="s">
        <v>7598</v>
      </c>
      <c r="H1768" t="s">
        <v>6246</v>
      </c>
      <c r="I1768">
        <v>8701</v>
      </c>
      <c r="J1768" t="s">
        <v>1409</v>
      </c>
      <c r="K1768" t="s">
        <v>1887</v>
      </c>
      <c r="L1768" t="s">
        <v>1866</v>
      </c>
      <c r="M1768" s="1">
        <v>43930</v>
      </c>
      <c r="N1768" t="s">
        <v>1891</v>
      </c>
      <c r="O1768" t="s">
        <v>7675</v>
      </c>
      <c r="P1768" t="s">
        <v>1915</v>
      </c>
      <c r="Q1768" t="s">
        <v>7675</v>
      </c>
      <c r="R1768" t="s">
        <v>1879</v>
      </c>
      <c r="S1768">
        <v>1</v>
      </c>
      <c r="T1768">
        <v>0</v>
      </c>
      <c r="U1768">
        <v>18.21</v>
      </c>
      <c r="V1768">
        <v>18.21</v>
      </c>
      <c r="W1768">
        <v>2</v>
      </c>
      <c r="X1768">
        <v>37.94</v>
      </c>
      <c r="Y1768">
        <v>37.94</v>
      </c>
      <c r="Z1768">
        <v>18.97</v>
      </c>
      <c r="AA1768">
        <v>18.97</v>
      </c>
      <c r="AB1768">
        <v>19.729999999999997</v>
      </c>
    </row>
    <row r="1769" spans="1:28" x14ac:dyDescent="0.35">
      <c r="A1769" t="s">
        <v>7719</v>
      </c>
      <c r="B1769" t="s">
        <v>80</v>
      </c>
      <c r="C1769" t="s">
        <v>1</v>
      </c>
      <c r="D1769" t="s">
        <v>2725</v>
      </c>
      <c r="E1769" t="s">
        <v>2068</v>
      </c>
      <c r="F1769" s="1">
        <v>44181</v>
      </c>
      <c r="G1769" t="s">
        <v>7613</v>
      </c>
      <c r="H1769" t="s">
        <v>6245</v>
      </c>
      <c r="I1769">
        <v>10009</v>
      </c>
      <c r="J1769" t="s">
        <v>3613</v>
      </c>
      <c r="K1769" t="s">
        <v>1887</v>
      </c>
      <c r="L1769" t="s">
        <v>1866</v>
      </c>
      <c r="M1769" s="1">
        <v>44184</v>
      </c>
      <c r="N1769" t="s">
        <v>1891</v>
      </c>
      <c r="O1769" t="s">
        <v>7675</v>
      </c>
      <c r="P1769" t="s">
        <v>1897</v>
      </c>
      <c r="Q1769" t="s">
        <v>7675</v>
      </c>
      <c r="R1769" t="s">
        <v>1898</v>
      </c>
      <c r="S1769">
        <v>2</v>
      </c>
      <c r="T1769">
        <v>0</v>
      </c>
      <c r="U1769">
        <v>1.8</v>
      </c>
      <c r="V1769">
        <v>1.8</v>
      </c>
      <c r="W1769">
        <v>2</v>
      </c>
      <c r="X1769">
        <v>3.68</v>
      </c>
      <c r="Y1769">
        <v>3.68</v>
      </c>
      <c r="Z1769">
        <v>1.84</v>
      </c>
      <c r="AA1769">
        <v>1.84</v>
      </c>
      <c r="AB1769">
        <v>1.8800000000000001</v>
      </c>
    </row>
    <row r="1770" spans="1:28" x14ac:dyDescent="0.35">
      <c r="A1770" t="s">
        <v>7719</v>
      </c>
      <c r="B1770" t="s">
        <v>80</v>
      </c>
      <c r="C1770" t="s">
        <v>1</v>
      </c>
      <c r="D1770" t="s">
        <v>660</v>
      </c>
      <c r="E1770" t="s">
        <v>13</v>
      </c>
      <c r="F1770" s="1">
        <v>43664</v>
      </c>
      <c r="G1770" t="s">
        <v>7613</v>
      </c>
      <c r="H1770" t="s">
        <v>6244</v>
      </c>
      <c r="I1770">
        <v>10009</v>
      </c>
      <c r="J1770" t="s">
        <v>1758</v>
      </c>
      <c r="K1770" t="s">
        <v>1887</v>
      </c>
      <c r="L1770" t="s">
        <v>1866</v>
      </c>
      <c r="M1770" s="1">
        <v>43667</v>
      </c>
      <c r="N1770" t="s">
        <v>1891</v>
      </c>
      <c r="O1770" t="s">
        <v>7675</v>
      </c>
      <c r="P1770" t="s">
        <v>1897</v>
      </c>
      <c r="Q1770" t="s">
        <v>7675</v>
      </c>
      <c r="R1770" t="s">
        <v>1874</v>
      </c>
      <c r="S1770">
        <v>2</v>
      </c>
      <c r="T1770">
        <v>0</v>
      </c>
      <c r="U1770">
        <v>1.61</v>
      </c>
      <c r="V1770">
        <v>1.6100000000000003</v>
      </c>
      <c r="W1770">
        <v>2</v>
      </c>
      <c r="X1770">
        <v>5.76</v>
      </c>
      <c r="Y1770">
        <v>5.76</v>
      </c>
      <c r="Z1770">
        <v>2.88</v>
      </c>
      <c r="AA1770">
        <v>2.88</v>
      </c>
      <c r="AB1770">
        <v>4.1499999999999995</v>
      </c>
    </row>
    <row r="1771" spans="1:28" x14ac:dyDescent="0.35">
      <c r="A1771" t="s">
        <v>7719</v>
      </c>
      <c r="B1771" t="s">
        <v>379</v>
      </c>
      <c r="C1771" t="s">
        <v>1</v>
      </c>
      <c r="D1771" t="s">
        <v>2651</v>
      </c>
      <c r="E1771" t="s">
        <v>18</v>
      </c>
      <c r="F1771" s="1">
        <v>44449</v>
      </c>
      <c r="G1771" t="s">
        <v>7613</v>
      </c>
      <c r="H1771" t="s">
        <v>6243</v>
      </c>
      <c r="I1771">
        <v>1841</v>
      </c>
      <c r="J1771" t="s">
        <v>2124</v>
      </c>
      <c r="K1771" t="s">
        <v>1887</v>
      </c>
      <c r="L1771" t="s">
        <v>1866</v>
      </c>
      <c r="M1771" s="1">
        <v>44452</v>
      </c>
      <c r="N1771" t="s">
        <v>1891</v>
      </c>
      <c r="O1771" t="s">
        <v>7675</v>
      </c>
      <c r="P1771" t="s">
        <v>1917</v>
      </c>
      <c r="Q1771" t="s">
        <v>7675</v>
      </c>
      <c r="R1771" t="s">
        <v>1874</v>
      </c>
      <c r="S1771">
        <v>2</v>
      </c>
      <c r="T1771">
        <v>0</v>
      </c>
      <c r="U1771">
        <v>3.72</v>
      </c>
      <c r="V1771">
        <v>3.7200000000000006</v>
      </c>
      <c r="W1771">
        <v>2</v>
      </c>
      <c r="X1771">
        <v>14.88</v>
      </c>
      <c r="Y1771">
        <v>14.88</v>
      </c>
      <c r="Z1771">
        <v>7.44</v>
      </c>
      <c r="AA1771">
        <v>7.44</v>
      </c>
      <c r="AB1771">
        <v>11.16</v>
      </c>
    </row>
    <row r="1772" spans="1:28" x14ac:dyDescent="0.35">
      <c r="A1772" t="s">
        <v>7719</v>
      </c>
      <c r="B1772" t="s">
        <v>2212</v>
      </c>
      <c r="C1772" t="s">
        <v>1</v>
      </c>
      <c r="D1772" t="s">
        <v>626</v>
      </c>
      <c r="E1772" t="s">
        <v>18</v>
      </c>
      <c r="F1772" s="1">
        <v>44330</v>
      </c>
      <c r="G1772" t="s">
        <v>7613</v>
      </c>
      <c r="H1772" t="s">
        <v>5735</v>
      </c>
      <c r="I1772">
        <v>21215</v>
      </c>
      <c r="J1772" t="s">
        <v>7621</v>
      </c>
      <c r="K1772" t="s">
        <v>1887</v>
      </c>
      <c r="L1772" t="s">
        <v>1866</v>
      </c>
      <c r="M1772" s="1">
        <v>44333</v>
      </c>
      <c r="N1772" t="s">
        <v>1891</v>
      </c>
      <c r="O1772" t="s">
        <v>7675</v>
      </c>
      <c r="P1772" t="s">
        <v>1926</v>
      </c>
      <c r="Q1772" t="s">
        <v>7675</v>
      </c>
      <c r="R1772" t="s">
        <v>1874</v>
      </c>
      <c r="S1772">
        <v>2</v>
      </c>
      <c r="T1772">
        <v>0</v>
      </c>
      <c r="U1772">
        <v>1.0900000000000001</v>
      </c>
      <c r="V1772">
        <v>1.0899999999999999</v>
      </c>
      <c r="W1772">
        <v>2</v>
      </c>
      <c r="X1772">
        <v>3.76</v>
      </c>
      <c r="Y1772">
        <v>3.76</v>
      </c>
      <c r="Z1772">
        <v>1.88</v>
      </c>
      <c r="AA1772">
        <v>1.88</v>
      </c>
      <c r="AB1772">
        <v>2.67</v>
      </c>
    </row>
    <row r="1773" spans="1:28" x14ac:dyDescent="0.35">
      <c r="A1773" t="s">
        <v>7719</v>
      </c>
      <c r="B1773" t="s">
        <v>144</v>
      </c>
      <c r="C1773" t="s">
        <v>1</v>
      </c>
      <c r="D1773" t="s">
        <v>197</v>
      </c>
      <c r="E1773" t="s">
        <v>26</v>
      </c>
      <c r="F1773" s="1">
        <v>43711</v>
      </c>
      <c r="G1773" t="s">
        <v>7613</v>
      </c>
      <c r="H1773" t="s">
        <v>6242</v>
      </c>
      <c r="I1773">
        <v>6010</v>
      </c>
      <c r="J1773" t="s">
        <v>1175</v>
      </c>
      <c r="K1773" t="s">
        <v>1887</v>
      </c>
      <c r="L1773" t="s">
        <v>1866</v>
      </c>
      <c r="M1773" s="1">
        <v>43713</v>
      </c>
      <c r="N1773" t="s">
        <v>1891</v>
      </c>
      <c r="O1773" t="s">
        <v>7675</v>
      </c>
      <c r="P1773" t="s">
        <v>1914</v>
      </c>
      <c r="Q1773" t="s">
        <v>7675</v>
      </c>
      <c r="R1773" t="s">
        <v>1877</v>
      </c>
      <c r="S1773">
        <v>1</v>
      </c>
      <c r="T1773">
        <v>0</v>
      </c>
      <c r="U1773">
        <v>60.55</v>
      </c>
      <c r="V1773">
        <v>60.55</v>
      </c>
      <c r="W1773">
        <v>2</v>
      </c>
      <c r="X1773">
        <v>137.62</v>
      </c>
      <c r="Y1773">
        <v>137.62</v>
      </c>
      <c r="Z1773">
        <v>68.81</v>
      </c>
      <c r="AA1773">
        <v>68.81</v>
      </c>
      <c r="AB1773">
        <v>77.070000000000007</v>
      </c>
    </row>
    <row r="1774" spans="1:28" x14ac:dyDescent="0.35">
      <c r="A1774" t="s">
        <v>7719</v>
      </c>
      <c r="B1774" t="s">
        <v>2807</v>
      </c>
      <c r="C1774" t="s">
        <v>1</v>
      </c>
      <c r="D1774" t="s">
        <v>2764</v>
      </c>
      <c r="E1774" t="s">
        <v>102</v>
      </c>
      <c r="F1774" s="1">
        <v>44477</v>
      </c>
      <c r="G1774" t="s">
        <v>7598</v>
      </c>
      <c r="H1774" t="s">
        <v>6241</v>
      </c>
      <c r="I1774">
        <v>2920</v>
      </c>
      <c r="J1774" t="s">
        <v>2336</v>
      </c>
      <c r="K1774" t="s">
        <v>1887</v>
      </c>
      <c r="L1774" t="s">
        <v>1866</v>
      </c>
      <c r="M1774" s="1">
        <v>44480</v>
      </c>
      <c r="N1774" t="s">
        <v>1891</v>
      </c>
      <c r="O1774" t="s">
        <v>7675</v>
      </c>
      <c r="P1774" t="s">
        <v>1921</v>
      </c>
      <c r="Q1774" t="s">
        <v>7675</v>
      </c>
      <c r="R1774" t="s">
        <v>1872</v>
      </c>
      <c r="S1774">
        <v>2</v>
      </c>
      <c r="T1774">
        <v>0</v>
      </c>
      <c r="U1774">
        <v>11.12</v>
      </c>
      <c r="V1774">
        <v>11.119999999999997</v>
      </c>
      <c r="W1774">
        <v>1</v>
      </c>
      <c r="X1774">
        <v>42.76</v>
      </c>
      <c r="Y1774">
        <v>42.76</v>
      </c>
      <c r="Z1774">
        <v>42.76</v>
      </c>
      <c r="AA1774">
        <v>42.76</v>
      </c>
      <c r="AB1774">
        <v>31.64</v>
      </c>
    </row>
    <row r="1775" spans="1:28" x14ac:dyDescent="0.35">
      <c r="A1775" t="s">
        <v>7719</v>
      </c>
      <c r="B1775" t="s">
        <v>645</v>
      </c>
      <c r="C1775" t="s">
        <v>1</v>
      </c>
      <c r="D1775" t="s">
        <v>2959</v>
      </c>
      <c r="E1775" t="s">
        <v>21</v>
      </c>
      <c r="F1775" s="1">
        <v>43920</v>
      </c>
      <c r="G1775" t="s">
        <v>7613</v>
      </c>
      <c r="H1775" t="s">
        <v>6240</v>
      </c>
      <c r="I1775">
        <v>6360</v>
      </c>
      <c r="J1775" t="s">
        <v>1848</v>
      </c>
      <c r="K1775" t="s">
        <v>1887</v>
      </c>
      <c r="L1775" t="s">
        <v>1866</v>
      </c>
      <c r="M1775" s="1">
        <v>43922</v>
      </c>
      <c r="N1775" t="s">
        <v>1891</v>
      </c>
      <c r="O1775" t="s">
        <v>7675</v>
      </c>
      <c r="P1775" t="s">
        <v>1914</v>
      </c>
      <c r="Q1775" t="s">
        <v>7675</v>
      </c>
      <c r="R1775" t="s">
        <v>1879</v>
      </c>
      <c r="S1775">
        <v>1</v>
      </c>
      <c r="T1775">
        <v>0</v>
      </c>
      <c r="U1775">
        <v>5.56</v>
      </c>
      <c r="V1775">
        <v>5.56</v>
      </c>
      <c r="W1775">
        <v>1</v>
      </c>
      <c r="X1775">
        <v>11.34</v>
      </c>
      <c r="Y1775">
        <v>11.34</v>
      </c>
      <c r="Z1775">
        <v>11.34</v>
      </c>
      <c r="AA1775">
        <v>11.34</v>
      </c>
      <c r="AB1775">
        <v>5.78</v>
      </c>
    </row>
    <row r="1776" spans="1:28" x14ac:dyDescent="0.35">
      <c r="A1776" t="s">
        <v>7719</v>
      </c>
      <c r="B1776" t="s">
        <v>80</v>
      </c>
      <c r="C1776" t="s">
        <v>1</v>
      </c>
      <c r="D1776" t="s">
        <v>2904</v>
      </c>
      <c r="E1776" t="s">
        <v>18</v>
      </c>
      <c r="F1776" s="1">
        <v>43544</v>
      </c>
      <c r="G1776" t="s">
        <v>7613</v>
      </c>
      <c r="H1776" t="s">
        <v>6239</v>
      </c>
      <c r="I1776">
        <v>10035</v>
      </c>
      <c r="J1776" t="s">
        <v>1383</v>
      </c>
      <c r="K1776" t="s">
        <v>1887</v>
      </c>
      <c r="L1776" t="s">
        <v>1866</v>
      </c>
      <c r="M1776" s="1">
        <v>43547</v>
      </c>
      <c r="N1776" t="s">
        <v>1891</v>
      </c>
      <c r="O1776" t="s">
        <v>7675</v>
      </c>
      <c r="P1776" t="s">
        <v>1897</v>
      </c>
      <c r="Q1776" t="s">
        <v>7675</v>
      </c>
      <c r="R1776" t="s">
        <v>1890</v>
      </c>
      <c r="S1776">
        <v>2</v>
      </c>
      <c r="T1776">
        <v>0</v>
      </c>
      <c r="U1776">
        <v>12</v>
      </c>
      <c r="V1776">
        <v>12</v>
      </c>
      <c r="W1776">
        <v>1</v>
      </c>
      <c r="X1776">
        <v>23.99</v>
      </c>
      <c r="Y1776">
        <v>23.99</v>
      </c>
      <c r="Z1776">
        <v>23.99</v>
      </c>
      <c r="AA1776">
        <v>23.99</v>
      </c>
      <c r="AB1776">
        <v>11.989999999999998</v>
      </c>
    </row>
    <row r="1777" spans="1:28" x14ac:dyDescent="0.35">
      <c r="A1777" t="s">
        <v>7719</v>
      </c>
      <c r="B1777" t="s">
        <v>2807</v>
      </c>
      <c r="C1777" t="s">
        <v>1</v>
      </c>
      <c r="D1777" t="s">
        <v>652</v>
      </c>
      <c r="E1777" t="s">
        <v>533</v>
      </c>
      <c r="F1777" s="1">
        <v>44492</v>
      </c>
      <c r="G1777" t="s">
        <v>7598</v>
      </c>
      <c r="H1777" t="s">
        <v>5738</v>
      </c>
      <c r="I1777">
        <v>2920</v>
      </c>
      <c r="J1777" t="s">
        <v>3078</v>
      </c>
      <c r="K1777" t="s">
        <v>1887</v>
      </c>
      <c r="L1777" t="s">
        <v>1866</v>
      </c>
      <c r="M1777" s="1">
        <v>44493</v>
      </c>
      <c r="N1777" t="s">
        <v>1891</v>
      </c>
      <c r="O1777" t="s">
        <v>7675</v>
      </c>
      <c r="P1777" t="s">
        <v>1921</v>
      </c>
      <c r="Q1777" t="s">
        <v>7675</v>
      </c>
      <c r="R1777" t="s">
        <v>1877</v>
      </c>
      <c r="S1777">
        <v>1</v>
      </c>
      <c r="T1777">
        <v>0</v>
      </c>
      <c r="U1777">
        <v>0.67</v>
      </c>
      <c r="V1777">
        <v>0.66999999999999993</v>
      </c>
      <c r="W1777">
        <v>1</v>
      </c>
      <c r="X1777">
        <v>2.2200000000000002</v>
      </c>
      <c r="Y1777">
        <v>2.2200000000000002</v>
      </c>
      <c r="Z1777">
        <v>2.2200000000000002</v>
      </c>
      <c r="AA1777">
        <v>2.2200000000000002</v>
      </c>
      <c r="AB1777">
        <v>1.5500000000000003</v>
      </c>
    </row>
    <row r="1778" spans="1:28" x14ac:dyDescent="0.35">
      <c r="A1778" t="s">
        <v>7715</v>
      </c>
      <c r="B1778" t="s">
        <v>140</v>
      </c>
      <c r="C1778" t="s">
        <v>1</v>
      </c>
      <c r="D1778" t="s">
        <v>634</v>
      </c>
      <c r="E1778" t="s">
        <v>240</v>
      </c>
      <c r="F1778" s="1">
        <v>43162</v>
      </c>
      <c r="G1778" t="s">
        <v>7613</v>
      </c>
      <c r="H1778" t="s">
        <v>6065</v>
      </c>
      <c r="I1778">
        <v>43229</v>
      </c>
      <c r="J1778" t="s">
        <v>1497</v>
      </c>
      <c r="K1778" t="s">
        <v>1887</v>
      </c>
      <c r="L1778" t="s">
        <v>1866</v>
      </c>
      <c r="M1778" s="1">
        <v>43167</v>
      </c>
      <c r="N1778" t="s">
        <v>1869</v>
      </c>
      <c r="O1778" t="s">
        <v>7623</v>
      </c>
      <c r="P1778" t="s">
        <v>1907</v>
      </c>
      <c r="Q1778" t="s">
        <v>7623</v>
      </c>
      <c r="R1778" t="s">
        <v>1863</v>
      </c>
      <c r="S1778">
        <v>3</v>
      </c>
      <c r="T1778">
        <v>0.5</v>
      </c>
      <c r="U1778">
        <v>-199.62</v>
      </c>
      <c r="V1778">
        <v>102.82999999999998</v>
      </c>
      <c r="W1778">
        <v>5</v>
      </c>
      <c r="X1778">
        <v>302.45</v>
      </c>
      <c r="Y1778">
        <v>604.9</v>
      </c>
      <c r="Z1778">
        <v>120.97999999999999</v>
      </c>
      <c r="AA1778">
        <v>60.489999999999995</v>
      </c>
      <c r="AB1778">
        <v>502.07</v>
      </c>
    </row>
    <row r="1779" spans="1:28" x14ac:dyDescent="0.35">
      <c r="A1779" t="s">
        <v>7715</v>
      </c>
      <c r="B1779" t="s">
        <v>39</v>
      </c>
      <c r="C1779" t="s">
        <v>1</v>
      </c>
      <c r="D1779" t="s">
        <v>639</v>
      </c>
      <c r="E1779" t="s">
        <v>240</v>
      </c>
      <c r="F1779" s="1">
        <v>44072</v>
      </c>
      <c r="G1779" t="s">
        <v>7598</v>
      </c>
      <c r="H1779" t="s">
        <v>6062</v>
      </c>
      <c r="I1779">
        <v>19120</v>
      </c>
      <c r="J1779" t="s">
        <v>3419</v>
      </c>
      <c r="K1779" t="s">
        <v>1887</v>
      </c>
      <c r="L1779" t="s">
        <v>1866</v>
      </c>
      <c r="M1779" s="1">
        <v>44077</v>
      </c>
      <c r="N1779" t="s">
        <v>1869</v>
      </c>
      <c r="O1779" t="s">
        <v>7623</v>
      </c>
      <c r="P1779" t="s">
        <v>1888</v>
      </c>
      <c r="Q1779" t="s">
        <v>7623</v>
      </c>
      <c r="R1779" t="s">
        <v>1863</v>
      </c>
      <c r="S1779">
        <v>3</v>
      </c>
      <c r="T1779">
        <v>0.5</v>
      </c>
      <c r="U1779">
        <v>-81.94</v>
      </c>
      <c r="V1779">
        <v>81.94</v>
      </c>
      <c r="W1779">
        <v>4</v>
      </c>
      <c r="X1779">
        <v>163.88</v>
      </c>
      <c r="Y1779">
        <v>327.76</v>
      </c>
      <c r="Z1779">
        <v>81.94</v>
      </c>
      <c r="AA1779">
        <v>40.97</v>
      </c>
      <c r="AB1779">
        <v>245.82</v>
      </c>
    </row>
    <row r="1780" spans="1:28" x14ac:dyDescent="0.35">
      <c r="A1780" t="s">
        <v>7715</v>
      </c>
      <c r="B1780" t="s">
        <v>528</v>
      </c>
      <c r="C1780" t="s">
        <v>1</v>
      </c>
      <c r="D1780" t="s">
        <v>210</v>
      </c>
      <c r="E1780" t="s">
        <v>3</v>
      </c>
      <c r="F1780" s="1">
        <v>44344</v>
      </c>
      <c r="G1780" t="s">
        <v>7613</v>
      </c>
      <c r="H1780" t="s">
        <v>6064</v>
      </c>
      <c r="I1780">
        <v>44105</v>
      </c>
      <c r="J1780" t="s">
        <v>7616</v>
      </c>
      <c r="K1780" t="s">
        <v>1887</v>
      </c>
      <c r="L1780" t="s">
        <v>1866</v>
      </c>
      <c r="M1780" s="1">
        <v>44348</v>
      </c>
      <c r="N1780" t="s">
        <v>1869</v>
      </c>
      <c r="O1780" t="s">
        <v>7623</v>
      </c>
      <c r="P1780" t="s">
        <v>1907</v>
      </c>
      <c r="Q1780" t="s">
        <v>7623</v>
      </c>
      <c r="R1780" t="s">
        <v>1863</v>
      </c>
      <c r="S1780">
        <v>3</v>
      </c>
      <c r="T1780">
        <v>0.5</v>
      </c>
      <c r="U1780">
        <v>-64.94</v>
      </c>
      <c r="V1780">
        <v>51.02000000000001</v>
      </c>
      <c r="W1780">
        <v>4</v>
      </c>
      <c r="X1780">
        <v>115.96</v>
      </c>
      <c r="Y1780">
        <v>231.92</v>
      </c>
      <c r="Z1780">
        <v>57.98</v>
      </c>
      <c r="AA1780">
        <v>28.99</v>
      </c>
      <c r="AB1780">
        <v>180.89999999999998</v>
      </c>
    </row>
    <row r="1781" spans="1:28" x14ac:dyDescent="0.35">
      <c r="A1781" t="s">
        <v>7715</v>
      </c>
      <c r="B1781" t="s">
        <v>2978</v>
      </c>
      <c r="C1781" t="s">
        <v>1</v>
      </c>
      <c r="D1781" t="s">
        <v>254</v>
      </c>
      <c r="E1781" t="s">
        <v>46</v>
      </c>
      <c r="F1781" s="1">
        <v>43826</v>
      </c>
      <c r="G1781" t="s">
        <v>7613</v>
      </c>
      <c r="H1781" t="s">
        <v>6063</v>
      </c>
      <c r="I1781">
        <v>43302</v>
      </c>
      <c r="J1781" t="s">
        <v>7716</v>
      </c>
      <c r="K1781" t="s">
        <v>1887</v>
      </c>
      <c r="L1781" t="s">
        <v>1866</v>
      </c>
      <c r="M1781" s="1">
        <v>43830</v>
      </c>
      <c r="N1781" t="s">
        <v>1869</v>
      </c>
      <c r="O1781" t="s">
        <v>7623</v>
      </c>
      <c r="P1781" t="s">
        <v>1907</v>
      </c>
      <c r="Q1781" t="s">
        <v>7623</v>
      </c>
      <c r="R1781" t="s">
        <v>1871</v>
      </c>
      <c r="S1781">
        <v>3</v>
      </c>
      <c r="T1781">
        <v>0.4</v>
      </c>
      <c r="U1781">
        <v>-464.7</v>
      </c>
      <c r="V1781">
        <v>567.96</v>
      </c>
      <c r="W1781">
        <v>9</v>
      </c>
      <c r="X1781">
        <v>1548.99</v>
      </c>
      <c r="Y1781">
        <v>2581.65</v>
      </c>
      <c r="Z1781">
        <v>286.85000000000002</v>
      </c>
      <c r="AA1781">
        <v>172.11</v>
      </c>
      <c r="AB1781">
        <v>2013.69</v>
      </c>
    </row>
    <row r="1782" spans="1:28" x14ac:dyDescent="0.35">
      <c r="A1782" t="s">
        <v>7715</v>
      </c>
      <c r="B1782" t="s">
        <v>80</v>
      </c>
      <c r="C1782" t="s">
        <v>1</v>
      </c>
      <c r="D1782" t="s">
        <v>576</v>
      </c>
      <c r="E1782" t="s">
        <v>10</v>
      </c>
      <c r="F1782" s="1">
        <v>43176</v>
      </c>
      <c r="G1782" t="s">
        <v>7613</v>
      </c>
      <c r="H1782" t="s">
        <v>6060</v>
      </c>
      <c r="I1782">
        <v>10024</v>
      </c>
      <c r="J1782" t="s">
        <v>1359</v>
      </c>
      <c r="K1782" t="s">
        <v>1887</v>
      </c>
      <c r="L1782" t="s">
        <v>1866</v>
      </c>
      <c r="M1782" s="1">
        <v>43180</v>
      </c>
      <c r="N1782" t="s">
        <v>1869</v>
      </c>
      <c r="O1782" t="s">
        <v>7623</v>
      </c>
      <c r="P1782" t="s">
        <v>1897</v>
      </c>
      <c r="Q1782" t="s">
        <v>7623</v>
      </c>
      <c r="R1782" t="s">
        <v>1871</v>
      </c>
      <c r="S1782">
        <v>3</v>
      </c>
      <c r="T1782">
        <v>0.4</v>
      </c>
      <c r="U1782">
        <v>-447.59</v>
      </c>
      <c r="V1782">
        <v>605.57666666666705</v>
      </c>
      <c r="W1782">
        <v>7</v>
      </c>
      <c r="X1782">
        <v>1579.75</v>
      </c>
      <c r="Y1782">
        <v>2632.916666666667</v>
      </c>
      <c r="Z1782">
        <v>376.13095238095235</v>
      </c>
      <c r="AA1782">
        <v>225.67857142857142</v>
      </c>
      <c r="AB1782">
        <v>2027.34</v>
      </c>
    </row>
    <row r="1783" spans="1:28" x14ac:dyDescent="0.35">
      <c r="A1783" t="s">
        <v>7715</v>
      </c>
      <c r="B1783" t="s">
        <v>39</v>
      </c>
      <c r="C1783" t="s">
        <v>1</v>
      </c>
      <c r="D1783" t="s">
        <v>3428</v>
      </c>
      <c r="E1783" t="s">
        <v>152</v>
      </c>
      <c r="F1783" s="1">
        <v>44319</v>
      </c>
      <c r="G1783" t="s">
        <v>7613</v>
      </c>
      <c r="H1783" t="s">
        <v>6036</v>
      </c>
      <c r="I1783">
        <v>19134</v>
      </c>
      <c r="J1783" t="s">
        <v>1354</v>
      </c>
      <c r="K1783" t="s">
        <v>1887</v>
      </c>
      <c r="L1783" t="s">
        <v>1866</v>
      </c>
      <c r="M1783" s="1">
        <v>44324</v>
      </c>
      <c r="N1783" t="s">
        <v>1869</v>
      </c>
      <c r="O1783" t="s">
        <v>7623</v>
      </c>
      <c r="P1783" t="s">
        <v>1888</v>
      </c>
      <c r="Q1783" t="s">
        <v>7623</v>
      </c>
      <c r="R1783" t="s">
        <v>1871</v>
      </c>
      <c r="S1783">
        <v>3</v>
      </c>
      <c r="T1783">
        <v>0.4</v>
      </c>
      <c r="U1783">
        <v>-112.04</v>
      </c>
      <c r="V1783">
        <v>136.94</v>
      </c>
      <c r="W1783">
        <v>5</v>
      </c>
      <c r="X1783">
        <v>373.47</v>
      </c>
      <c r="Y1783">
        <v>622.45000000000005</v>
      </c>
      <c r="Z1783">
        <v>124.49000000000001</v>
      </c>
      <c r="AA1783">
        <v>74.694000000000003</v>
      </c>
      <c r="AB1783">
        <v>485.51000000000005</v>
      </c>
    </row>
    <row r="1784" spans="1:28" x14ac:dyDescent="0.35">
      <c r="A1784" t="s">
        <v>7715</v>
      </c>
      <c r="B1784" t="s">
        <v>39</v>
      </c>
      <c r="C1784" t="s">
        <v>1</v>
      </c>
      <c r="D1784" t="s">
        <v>639</v>
      </c>
      <c r="E1784" t="s">
        <v>2463</v>
      </c>
      <c r="F1784" s="1">
        <v>44072</v>
      </c>
      <c r="G1784" t="s">
        <v>7598</v>
      </c>
      <c r="H1784" t="s">
        <v>6062</v>
      </c>
      <c r="I1784">
        <v>19120</v>
      </c>
      <c r="J1784" t="s">
        <v>2464</v>
      </c>
      <c r="K1784" t="s">
        <v>1887</v>
      </c>
      <c r="L1784" t="s">
        <v>1866</v>
      </c>
      <c r="M1784" s="1">
        <v>44077</v>
      </c>
      <c r="N1784" t="s">
        <v>1869</v>
      </c>
      <c r="O1784" t="s">
        <v>7623</v>
      </c>
      <c r="P1784" t="s">
        <v>1888</v>
      </c>
      <c r="Q1784" t="s">
        <v>7623</v>
      </c>
      <c r="R1784" t="s">
        <v>1871</v>
      </c>
      <c r="S1784">
        <v>3</v>
      </c>
      <c r="T1784">
        <v>0.4</v>
      </c>
      <c r="U1784">
        <v>-56.45</v>
      </c>
      <c r="V1784">
        <v>104.82999999999998</v>
      </c>
      <c r="W1784">
        <v>4</v>
      </c>
      <c r="X1784">
        <v>241.92</v>
      </c>
      <c r="Y1784">
        <v>403.2</v>
      </c>
      <c r="Z1784">
        <v>100.8</v>
      </c>
      <c r="AA1784">
        <v>60.48</v>
      </c>
      <c r="AB1784">
        <v>298.37</v>
      </c>
    </row>
    <row r="1785" spans="1:28" x14ac:dyDescent="0.35">
      <c r="A1785" t="s">
        <v>7715</v>
      </c>
      <c r="B1785" t="s">
        <v>80</v>
      </c>
      <c r="C1785" t="s">
        <v>1</v>
      </c>
      <c r="D1785" t="s">
        <v>576</v>
      </c>
      <c r="E1785" t="s">
        <v>423</v>
      </c>
      <c r="F1785" s="1">
        <v>43176</v>
      </c>
      <c r="G1785" t="s">
        <v>7613</v>
      </c>
      <c r="H1785" t="s">
        <v>6060</v>
      </c>
      <c r="I1785">
        <v>10024</v>
      </c>
      <c r="J1785" t="s">
        <v>2082</v>
      </c>
      <c r="K1785" t="s">
        <v>1887</v>
      </c>
      <c r="L1785" t="s">
        <v>1866</v>
      </c>
      <c r="M1785" s="1">
        <v>43180</v>
      </c>
      <c r="N1785" t="s">
        <v>1869</v>
      </c>
      <c r="O1785" t="s">
        <v>7623</v>
      </c>
      <c r="P1785" t="s">
        <v>1897</v>
      </c>
      <c r="Q1785" t="s">
        <v>7623</v>
      </c>
      <c r="R1785" t="s">
        <v>1871</v>
      </c>
      <c r="S1785">
        <v>3</v>
      </c>
      <c r="T1785">
        <v>0.4</v>
      </c>
      <c r="U1785">
        <v>-553.65</v>
      </c>
      <c r="V1785">
        <v>160.73666666666668</v>
      </c>
      <c r="W1785">
        <v>4</v>
      </c>
      <c r="X1785">
        <v>1071.58</v>
      </c>
      <c r="Y1785">
        <v>1785.9666666666667</v>
      </c>
      <c r="Z1785">
        <v>446.49166666666667</v>
      </c>
      <c r="AA1785">
        <v>267.89499999999998</v>
      </c>
      <c r="AB1785">
        <v>1625.23</v>
      </c>
    </row>
    <row r="1786" spans="1:28" x14ac:dyDescent="0.35">
      <c r="A1786" t="s">
        <v>7715</v>
      </c>
      <c r="B1786" t="s">
        <v>111</v>
      </c>
      <c r="C1786" t="s">
        <v>1</v>
      </c>
      <c r="D1786" t="s">
        <v>2834</v>
      </c>
      <c r="E1786" t="s">
        <v>4</v>
      </c>
      <c r="F1786" s="1">
        <v>43999</v>
      </c>
      <c r="G1786" t="s">
        <v>7613</v>
      </c>
      <c r="H1786" t="s">
        <v>6061</v>
      </c>
      <c r="I1786">
        <v>14609</v>
      </c>
      <c r="J1786" t="s">
        <v>2002</v>
      </c>
      <c r="K1786" t="s">
        <v>1887</v>
      </c>
      <c r="L1786" t="s">
        <v>1866</v>
      </c>
      <c r="M1786" s="1">
        <v>44005</v>
      </c>
      <c r="N1786" t="s">
        <v>1869</v>
      </c>
      <c r="O1786" t="s">
        <v>7623</v>
      </c>
      <c r="P1786" t="s">
        <v>1897</v>
      </c>
      <c r="Q1786" t="s">
        <v>7623</v>
      </c>
      <c r="R1786" t="s">
        <v>1871</v>
      </c>
      <c r="S1786">
        <v>4</v>
      </c>
      <c r="T1786">
        <v>0.4</v>
      </c>
      <c r="U1786">
        <v>-213.56</v>
      </c>
      <c r="V1786">
        <v>37.686666666666611</v>
      </c>
      <c r="W1786">
        <v>3</v>
      </c>
      <c r="X1786">
        <v>376.87</v>
      </c>
      <c r="Y1786">
        <v>628.11666666666667</v>
      </c>
      <c r="Z1786">
        <v>209.37222222222223</v>
      </c>
      <c r="AA1786">
        <v>125.62333333333333</v>
      </c>
      <c r="AB1786">
        <v>590.43000000000006</v>
      </c>
    </row>
    <row r="1787" spans="1:28" x14ac:dyDescent="0.35">
      <c r="A1787" t="s">
        <v>7715</v>
      </c>
      <c r="B1787" t="s">
        <v>80</v>
      </c>
      <c r="C1787" t="s">
        <v>1</v>
      </c>
      <c r="D1787" t="s">
        <v>576</v>
      </c>
      <c r="E1787" t="s">
        <v>4</v>
      </c>
      <c r="F1787" s="1">
        <v>43176</v>
      </c>
      <c r="G1787" t="s">
        <v>7613</v>
      </c>
      <c r="H1787" t="s">
        <v>6060</v>
      </c>
      <c r="I1787">
        <v>10024</v>
      </c>
      <c r="J1787" t="s">
        <v>2083</v>
      </c>
      <c r="K1787" t="s">
        <v>1887</v>
      </c>
      <c r="L1787" t="s">
        <v>1866</v>
      </c>
      <c r="M1787" s="1">
        <v>43180</v>
      </c>
      <c r="N1787" t="s">
        <v>1869</v>
      </c>
      <c r="O1787" t="s">
        <v>7623</v>
      </c>
      <c r="P1787" t="s">
        <v>1897</v>
      </c>
      <c r="Q1787" t="s">
        <v>7623</v>
      </c>
      <c r="R1787" t="s">
        <v>1871</v>
      </c>
      <c r="S1787">
        <v>3</v>
      </c>
      <c r="T1787">
        <v>0.4</v>
      </c>
      <c r="U1787">
        <v>-122.78</v>
      </c>
      <c r="V1787">
        <v>286.49333333333334</v>
      </c>
      <c r="W1787">
        <v>3</v>
      </c>
      <c r="X1787">
        <v>613.91</v>
      </c>
      <c r="Y1787">
        <v>1023.1833333333333</v>
      </c>
      <c r="Z1787">
        <v>341.06111111111113</v>
      </c>
      <c r="AA1787">
        <v>204.63666666666666</v>
      </c>
      <c r="AB1787">
        <v>736.68999999999994</v>
      </c>
    </row>
    <row r="1788" spans="1:28" x14ac:dyDescent="0.35">
      <c r="A1788" t="s">
        <v>7715</v>
      </c>
      <c r="B1788" t="s">
        <v>308</v>
      </c>
      <c r="C1788" t="s">
        <v>1</v>
      </c>
      <c r="D1788" t="s">
        <v>536</v>
      </c>
      <c r="E1788" t="s">
        <v>17</v>
      </c>
      <c r="F1788" s="1">
        <v>43257</v>
      </c>
      <c r="G1788" t="s">
        <v>7613</v>
      </c>
      <c r="H1788" t="s">
        <v>6059</v>
      </c>
      <c r="I1788">
        <v>11561</v>
      </c>
      <c r="J1788" t="s">
        <v>2359</v>
      </c>
      <c r="K1788" t="s">
        <v>1887</v>
      </c>
      <c r="L1788" t="s">
        <v>1866</v>
      </c>
      <c r="M1788" s="1">
        <v>43262</v>
      </c>
      <c r="N1788" t="s">
        <v>1869</v>
      </c>
      <c r="O1788" t="s">
        <v>7623</v>
      </c>
      <c r="P1788" t="s">
        <v>1897</v>
      </c>
      <c r="Q1788" t="s">
        <v>7623</v>
      </c>
      <c r="R1788" t="s">
        <v>1871</v>
      </c>
      <c r="S1788">
        <v>3</v>
      </c>
      <c r="T1788">
        <v>0.4</v>
      </c>
      <c r="U1788">
        <v>-347.12</v>
      </c>
      <c r="V1788">
        <v>314.05333333333328</v>
      </c>
      <c r="W1788">
        <v>3</v>
      </c>
      <c r="X1788">
        <v>991.76</v>
      </c>
      <c r="Y1788">
        <v>1652.9333333333334</v>
      </c>
      <c r="Z1788">
        <v>550.97777777777776</v>
      </c>
      <c r="AA1788">
        <v>330.58666666666664</v>
      </c>
      <c r="AB1788">
        <v>1338.88</v>
      </c>
    </row>
    <row r="1789" spans="1:28" x14ac:dyDescent="0.35">
      <c r="A1789" t="s">
        <v>7715</v>
      </c>
      <c r="B1789" t="s">
        <v>39</v>
      </c>
      <c r="C1789" t="s">
        <v>1</v>
      </c>
      <c r="D1789" t="s">
        <v>115</v>
      </c>
      <c r="E1789" t="s">
        <v>41</v>
      </c>
      <c r="F1789" s="1">
        <v>43996</v>
      </c>
      <c r="G1789" t="s">
        <v>7598</v>
      </c>
      <c r="H1789" t="s">
        <v>6058</v>
      </c>
      <c r="I1789">
        <v>19140</v>
      </c>
      <c r="J1789" t="s">
        <v>3491</v>
      </c>
      <c r="K1789" t="s">
        <v>1887</v>
      </c>
      <c r="L1789" t="s">
        <v>1866</v>
      </c>
      <c r="M1789" s="1">
        <v>44003</v>
      </c>
      <c r="N1789" t="s">
        <v>1869</v>
      </c>
      <c r="O1789" t="s">
        <v>7623</v>
      </c>
      <c r="P1789" t="s">
        <v>1888</v>
      </c>
      <c r="Q1789" t="s">
        <v>7623</v>
      </c>
      <c r="R1789" t="s">
        <v>1871</v>
      </c>
      <c r="S1789">
        <v>5</v>
      </c>
      <c r="T1789">
        <v>0.4</v>
      </c>
      <c r="U1789">
        <v>-118.01</v>
      </c>
      <c r="V1789">
        <v>106.7766666666667</v>
      </c>
      <c r="W1789">
        <v>2</v>
      </c>
      <c r="X1789">
        <v>337.18</v>
      </c>
      <c r="Y1789">
        <v>561.9666666666667</v>
      </c>
      <c r="Z1789">
        <v>280.98333333333335</v>
      </c>
      <c r="AA1789">
        <v>168.59</v>
      </c>
      <c r="AB1789">
        <v>455.19</v>
      </c>
    </row>
    <row r="1790" spans="1:28" x14ac:dyDescent="0.35">
      <c r="A1790" t="s">
        <v>7715</v>
      </c>
      <c r="B1790" t="s">
        <v>39</v>
      </c>
      <c r="C1790" t="s">
        <v>1</v>
      </c>
      <c r="D1790" t="s">
        <v>2729</v>
      </c>
      <c r="E1790" t="s">
        <v>4</v>
      </c>
      <c r="F1790" s="1">
        <v>43372</v>
      </c>
      <c r="G1790" t="s">
        <v>7613</v>
      </c>
      <c r="H1790" t="s">
        <v>6052</v>
      </c>
      <c r="I1790">
        <v>19134</v>
      </c>
      <c r="J1790" t="s">
        <v>2083</v>
      </c>
      <c r="K1790" t="s">
        <v>1887</v>
      </c>
      <c r="L1790" t="s">
        <v>1866</v>
      </c>
      <c r="M1790" s="1">
        <v>43376</v>
      </c>
      <c r="N1790" t="s">
        <v>1869</v>
      </c>
      <c r="O1790" t="s">
        <v>7623</v>
      </c>
      <c r="P1790" t="s">
        <v>1888</v>
      </c>
      <c r="Q1790" t="s">
        <v>7623</v>
      </c>
      <c r="R1790" t="s">
        <v>1871</v>
      </c>
      <c r="S1790">
        <v>3</v>
      </c>
      <c r="T1790">
        <v>0.4</v>
      </c>
      <c r="U1790">
        <v>-81.849999999999994</v>
      </c>
      <c r="V1790">
        <v>190.99666666666667</v>
      </c>
      <c r="W1790">
        <v>2</v>
      </c>
      <c r="X1790">
        <v>409.27</v>
      </c>
      <c r="Y1790">
        <v>682.11666666666667</v>
      </c>
      <c r="Z1790">
        <v>341.05833333333334</v>
      </c>
      <c r="AA1790">
        <v>204.63499999999999</v>
      </c>
      <c r="AB1790">
        <v>491.12</v>
      </c>
    </row>
    <row r="1791" spans="1:28" x14ac:dyDescent="0.35">
      <c r="A1791" t="s">
        <v>7715</v>
      </c>
      <c r="B1791" t="s">
        <v>293</v>
      </c>
      <c r="C1791" t="s">
        <v>1</v>
      </c>
      <c r="D1791" t="s">
        <v>239</v>
      </c>
      <c r="E1791" t="s">
        <v>17</v>
      </c>
      <c r="F1791" s="1">
        <v>44125</v>
      </c>
      <c r="G1791" t="s">
        <v>7613</v>
      </c>
      <c r="H1791" t="s">
        <v>6057</v>
      </c>
      <c r="I1791">
        <v>44107</v>
      </c>
      <c r="J1791" t="s">
        <v>2359</v>
      </c>
      <c r="K1791" t="s">
        <v>1887</v>
      </c>
      <c r="L1791" t="s">
        <v>1866</v>
      </c>
      <c r="M1791" s="1">
        <v>44130</v>
      </c>
      <c r="N1791" t="s">
        <v>1869</v>
      </c>
      <c r="O1791" t="s">
        <v>7623</v>
      </c>
      <c r="P1791" t="s">
        <v>1907</v>
      </c>
      <c r="Q1791" t="s">
        <v>7623</v>
      </c>
      <c r="R1791" t="s">
        <v>1871</v>
      </c>
      <c r="S1791">
        <v>3</v>
      </c>
      <c r="T1791">
        <v>0.4</v>
      </c>
      <c r="U1791">
        <v>-231.41</v>
      </c>
      <c r="V1791">
        <v>209.37666666666678</v>
      </c>
      <c r="W1791">
        <v>2</v>
      </c>
      <c r="X1791">
        <v>661.18</v>
      </c>
      <c r="Y1791">
        <v>1101.9666666666667</v>
      </c>
      <c r="Z1791">
        <v>550.98333333333335</v>
      </c>
      <c r="AA1791">
        <v>330.59</v>
      </c>
      <c r="AB1791">
        <v>892.58999999999992</v>
      </c>
    </row>
    <row r="1792" spans="1:28" x14ac:dyDescent="0.35">
      <c r="A1792" t="s">
        <v>7715</v>
      </c>
      <c r="B1792" t="s">
        <v>80</v>
      </c>
      <c r="C1792" t="s">
        <v>1</v>
      </c>
      <c r="D1792" t="s">
        <v>526</v>
      </c>
      <c r="E1792" t="s">
        <v>4</v>
      </c>
      <c r="F1792" s="1">
        <v>43457</v>
      </c>
      <c r="G1792" t="s">
        <v>7613</v>
      </c>
      <c r="H1792" t="s">
        <v>6056</v>
      </c>
      <c r="I1792">
        <v>10024</v>
      </c>
      <c r="J1792" t="s">
        <v>3004</v>
      </c>
      <c r="K1792" t="s">
        <v>1887</v>
      </c>
      <c r="L1792" t="s">
        <v>1866</v>
      </c>
      <c r="M1792" s="1">
        <v>43461</v>
      </c>
      <c r="N1792" t="s">
        <v>1869</v>
      </c>
      <c r="O1792" t="s">
        <v>7623</v>
      </c>
      <c r="P1792" t="s">
        <v>1897</v>
      </c>
      <c r="Q1792" t="s">
        <v>7623</v>
      </c>
      <c r="R1792" t="s">
        <v>1871</v>
      </c>
      <c r="S1792">
        <v>3</v>
      </c>
      <c r="T1792">
        <v>0.4</v>
      </c>
      <c r="U1792">
        <v>-19.55</v>
      </c>
      <c r="V1792">
        <v>15.99666666666667</v>
      </c>
      <c r="W1792">
        <v>2</v>
      </c>
      <c r="X1792">
        <v>53.32</v>
      </c>
      <c r="Y1792">
        <v>88.866666666666674</v>
      </c>
      <c r="Z1792">
        <v>44.433333333333337</v>
      </c>
      <c r="AA1792">
        <v>26.66</v>
      </c>
      <c r="AB1792">
        <v>72.87</v>
      </c>
    </row>
    <row r="1793" spans="1:28" x14ac:dyDescent="0.35">
      <c r="A1793" t="s">
        <v>7715</v>
      </c>
      <c r="B1793" t="s">
        <v>80</v>
      </c>
      <c r="C1793" t="s">
        <v>1</v>
      </c>
      <c r="D1793" t="s">
        <v>2867</v>
      </c>
      <c r="E1793" t="s">
        <v>152</v>
      </c>
      <c r="F1793" s="1">
        <v>44190</v>
      </c>
      <c r="G1793" t="s">
        <v>7598</v>
      </c>
      <c r="H1793" t="s">
        <v>6029</v>
      </c>
      <c r="I1793">
        <v>10024</v>
      </c>
      <c r="J1793" t="s">
        <v>2043</v>
      </c>
      <c r="K1793" t="s">
        <v>1887</v>
      </c>
      <c r="L1793" t="s">
        <v>1866</v>
      </c>
      <c r="M1793" s="1">
        <v>44195</v>
      </c>
      <c r="N1793" t="s">
        <v>1869</v>
      </c>
      <c r="O1793" t="s">
        <v>7623</v>
      </c>
      <c r="P1793" t="s">
        <v>1897</v>
      </c>
      <c r="Q1793" t="s">
        <v>7623</v>
      </c>
      <c r="R1793" t="s">
        <v>1871</v>
      </c>
      <c r="S1793">
        <v>3</v>
      </c>
      <c r="T1793">
        <v>0.4</v>
      </c>
      <c r="U1793">
        <v>-120.05</v>
      </c>
      <c r="V1793">
        <v>88.736666666666679</v>
      </c>
      <c r="W1793">
        <v>2</v>
      </c>
      <c r="X1793">
        <v>313.18</v>
      </c>
      <c r="Y1793">
        <v>521.9666666666667</v>
      </c>
      <c r="Z1793">
        <v>260.98333333333335</v>
      </c>
      <c r="AA1793">
        <v>156.59</v>
      </c>
      <c r="AB1793">
        <v>433.23</v>
      </c>
    </row>
    <row r="1794" spans="1:28" x14ac:dyDescent="0.35">
      <c r="A1794" t="s">
        <v>7715</v>
      </c>
      <c r="B1794" t="s">
        <v>80</v>
      </c>
      <c r="C1794" t="s">
        <v>1</v>
      </c>
      <c r="D1794" t="s">
        <v>2956</v>
      </c>
      <c r="E1794" t="s">
        <v>17</v>
      </c>
      <c r="F1794" s="1">
        <v>44350</v>
      </c>
      <c r="G1794" t="s">
        <v>7613</v>
      </c>
      <c r="H1794" t="s">
        <v>6055</v>
      </c>
      <c r="I1794">
        <v>10011</v>
      </c>
      <c r="J1794" t="s">
        <v>2995</v>
      </c>
      <c r="K1794" t="s">
        <v>1887</v>
      </c>
      <c r="L1794" t="s">
        <v>1866</v>
      </c>
      <c r="M1794" s="1">
        <v>44356</v>
      </c>
      <c r="N1794" t="s">
        <v>1869</v>
      </c>
      <c r="O1794" t="s">
        <v>7623</v>
      </c>
      <c r="P1794" t="s">
        <v>1897</v>
      </c>
      <c r="Q1794" t="s">
        <v>7623</v>
      </c>
      <c r="R1794" t="s">
        <v>1871</v>
      </c>
      <c r="S1794">
        <v>4</v>
      </c>
      <c r="T1794">
        <v>0.4</v>
      </c>
      <c r="U1794">
        <v>-115.43</v>
      </c>
      <c r="V1794">
        <v>141.08333333333331</v>
      </c>
      <c r="W1794">
        <v>2</v>
      </c>
      <c r="X1794">
        <v>384.77</v>
      </c>
      <c r="Y1794">
        <v>641.2833333333333</v>
      </c>
      <c r="Z1794">
        <v>320.64166666666665</v>
      </c>
      <c r="AA1794">
        <v>192.38499999999999</v>
      </c>
      <c r="AB1794">
        <v>500.2</v>
      </c>
    </row>
    <row r="1795" spans="1:28" x14ac:dyDescent="0.35">
      <c r="A1795" t="s">
        <v>7715</v>
      </c>
      <c r="B1795" t="s">
        <v>80</v>
      </c>
      <c r="C1795" t="s">
        <v>1</v>
      </c>
      <c r="D1795" t="s">
        <v>302</v>
      </c>
      <c r="E1795" t="s">
        <v>10</v>
      </c>
      <c r="F1795" s="1">
        <v>43715</v>
      </c>
      <c r="G1795" t="s">
        <v>7613</v>
      </c>
      <c r="H1795" t="s">
        <v>6054</v>
      </c>
      <c r="I1795">
        <v>10011</v>
      </c>
      <c r="J1795" t="s">
        <v>7718</v>
      </c>
      <c r="K1795" t="s">
        <v>1887</v>
      </c>
      <c r="L1795" t="s">
        <v>1866</v>
      </c>
      <c r="M1795" s="1">
        <v>43720</v>
      </c>
      <c r="N1795" t="s">
        <v>1869</v>
      </c>
      <c r="O1795" t="s">
        <v>7623</v>
      </c>
      <c r="P1795" t="s">
        <v>1897</v>
      </c>
      <c r="Q1795" t="s">
        <v>7623</v>
      </c>
      <c r="R1795" t="s">
        <v>1871</v>
      </c>
      <c r="S1795">
        <v>3</v>
      </c>
      <c r="T1795">
        <v>0.4</v>
      </c>
      <c r="U1795">
        <v>-120.29</v>
      </c>
      <c r="V1795">
        <v>200.49666666666667</v>
      </c>
      <c r="W1795">
        <v>2</v>
      </c>
      <c r="X1795">
        <v>481.18</v>
      </c>
      <c r="Y1795">
        <v>801.9666666666667</v>
      </c>
      <c r="Z1795">
        <v>400.98333333333335</v>
      </c>
      <c r="AA1795">
        <v>240.59</v>
      </c>
      <c r="AB1795">
        <v>601.47</v>
      </c>
    </row>
    <row r="1796" spans="1:28" x14ac:dyDescent="0.35">
      <c r="A1796" t="s">
        <v>7715</v>
      </c>
      <c r="B1796" t="s">
        <v>80</v>
      </c>
      <c r="C1796" t="s">
        <v>1</v>
      </c>
      <c r="D1796" t="s">
        <v>3202</v>
      </c>
      <c r="E1796" t="s">
        <v>17</v>
      </c>
      <c r="F1796" s="1">
        <v>43701</v>
      </c>
      <c r="G1796" t="s">
        <v>7613</v>
      </c>
      <c r="H1796" t="s">
        <v>6053</v>
      </c>
      <c r="I1796">
        <v>10009</v>
      </c>
      <c r="J1796" t="s">
        <v>1172</v>
      </c>
      <c r="K1796" t="s">
        <v>1887</v>
      </c>
      <c r="L1796" t="s">
        <v>1866</v>
      </c>
      <c r="M1796" s="1">
        <v>43705</v>
      </c>
      <c r="N1796" t="s">
        <v>1869</v>
      </c>
      <c r="O1796" t="s">
        <v>7623</v>
      </c>
      <c r="P1796" t="s">
        <v>1897</v>
      </c>
      <c r="Q1796" t="s">
        <v>7623</v>
      </c>
      <c r="R1796" t="s">
        <v>1871</v>
      </c>
      <c r="S1796">
        <v>3</v>
      </c>
      <c r="T1796">
        <v>0.4</v>
      </c>
      <c r="U1796">
        <v>-75.83</v>
      </c>
      <c r="V1796">
        <v>113.7433333333334</v>
      </c>
      <c r="W1796">
        <v>2</v>
      </c>
      <c r="X1796">
        <v>284.36</v>
      </c>
      <c r="Y1796">
        <v>473.93333333333339</v>
      </c>
      <c r="Z1796">
        <v>236.9666666666667</v>
      </c>
      <c r="AA1796">
        <v>142.18</v>
      </c>
      <c r="AB1796">
        <v>360.19</v>
      </c>
    </row>
    <row r="1797" spans="1:28" x14ac:dyDescent="0.35">
      <c r="A1797" t="s">
        <v>7715</v>
      </c>
      <c r="B1797" t="s">
        <v>39</v>
      </c>
      <c r="C1797" t="s">
        <v>1</v>
      </c>
      <c r="D1797" t="s">
        <v>2729</v>
      </c>
      <c r="E1797" t="s">
        <v>4</v>
      </c>
      <c r="F1797" s="1">
        <v>43372</v>
      </c>
      <c r="G1797" t="s">
        <v>7613</v>
      </c>
      <c r="H1797" t="s">
        <v>6052</v>
      </c>
      <c r="I1797">
        <v>19134</v>
      </c>
      <c r="J1797" t="s">
        <v>2409</v>
      </c>
      <c r="K1797" t="s">
        <v>1887</v>
      </c>
      <c r="L1797" t="s">
        <v>1866</v>
      </c>
      <c r="M1797" s="1">
        <v>43376</v>
      </c>
      <c r="N1797" t="s">
        <v>1869</v>
      </c>
      <c r="O1797" t="s">
        <v>7623</v>
      </c>
      <c r="P1797" t="s">
        <v>1888</v>
      </c>
      <c r="Q1797" t="s">
        <v>7623</v>
      </c>
      <c r="R1797" t="s">
        <v>1871</v>
      </c>
      <c r="S1797">
        <v>3</v>
      </c>
      <c r="T1797">
        <v>0.4</v>
      </c>
      <c r="U1797">
        <v>-20.149999999999999</v>
      </c>
      <c r="V1797">
        <v>24.63666666666667</v>
      </c>
      <c r="W1797">
        <v>1</v>
      </c>
      <c r="X1797">
        <v>67.180000000000007</v>
      </c>
      <c r="Y1797">
        <v>111.96666666666668</v>
      </c>
      <c r="Z1797">
        <v>111.96666666666668</v>
      </c>
      <c r="AA1797">
        <v>67.180000000000007</v>
      </c>
      <c r="AB1797">
        <v>87.330000000000013</v>
      </c>
    </row>
    <row r="1798" spans="1:28" x14ac:dyDescent="0.35">
      <c r="A1798" t="s">
        <v>7715</v>
      </c>
      <c r="B1798" t="s">
        <v>80</v>
      </c>
      <c r="C1798" t="s">
        <v>1</v>
      </c>
      <c r="D1798" t="s">
        <v>492</v>
      </c>
      <c r="E1798" t="s">
        <v>17</v>
      </c>
      <c r="F1798" s="1">
        <v>44120</v>
      </c>
      <c r="G1798" t="s">
        <v>7598</v>
      </c>
      <c r="H1798" t="s">
        <v>6051</v>
      </c>
      <c r="I1798">
        <v>10011</v>
      </c>
      <c r="J1798" t="s">
        <v>1172</v>
      </c>
      <c r="K1798" t="s">
        <v>1887</v>
      </c>
      <c r="L1798" t="s">
        <v>1866</v>
      </c>
      <c r="M1798" s="1">
        <v>44124</v>
      </c>
      <c r="N1798" t="s">
        <v>1869</v>
      </c>
      <c r="O1798" t="s">
        <v>7623</v>
      </c>
      <c r="P1798" t="s">
        <v>1897</v>
      </c>
      <c r="Q1798" t="s">
        <v>7623</v>
      </c>
      <c r="R1798" t="s">
        <v>1871</v>
      </c>
      <c r="S1798">
        <v>3</v>
      </c>
      <c r="T1798">
        <v>0.4</v>
      </c>
      <c r="U1798">
        <v>-37.92</v>
      </c>
      <c r="V1798">
        <v>56.866666666666674</v>
      </c>
      <c r="W1798">
        <v>1</v>
      </c>
      <c r="X1798">
        <v>142.18</v>
      </c>
      <c r="Y1798">
        <v>236.9666666666667</v>
      </c>
      <c r="Z1798">
        <v>236.9666666666667</v>
      </c>
      <c r="AA1798">
        <v>142.18</v>
      </c>
      <c r="AB1798">
        <v>180.10000000000002</v>
      </c>
    </row>
    <row r="1799" spans="1:28" x14ac:dyDescent="0.35">
      <c r="A1799" t="s">
        <v>7715</v>
      </c>
      <c r="B1799" t="s">
        <v>80</v>
      </c>
      <c r="C1799" t="s">
        <v>1</v>
      </c>
      <c r="D1799" t="s">
        <v>3299</v>
      </c>
      <c r="E1799" t="s">
        <v>3</v>
      </c>
      <c r="F1799" s="1">
        <v>44441</v>
      </c>
      <c r="G1799" t="s">
        <v>7598</v>
      </c>
      <c r="H1799" t="s">
        <v>5989</v>
      </c>
      <c r="I1799">
        <v>10009</v>
      </c>
      <c r="J1799" t="s">
        <v>1538</v>
      </c>
      <c r="K1799" t="s">
        <v>1887</v>
      </c>
      <c r="L1799" t="s">
        <v>1866</v>
      </c>
      <c r="M1799" s="1">
        <v>44445</v>
      </c>
      <c r="N1799" t="s">
        <v>1869</v>
      </c>
      <c r="O1799" t="s">
        <v>7623</v>
      </c>
      <c r="P1799" t="s">
        <v>1897</v>
      </c>
      <c r="Q1799" t="s">
        <v>7623</v>
      </c>
      <c r="R1799" t="s">
        <v>1871</v>
      </c>
      <c r="S1799">
        <v>3</v>
      </c>
      <c r="T1799">
        <v>0.4</v>
      </c>
      <c r="U1799">
        <v>-93.33</v>
      </c>
      <c r="V1799">
        <v>76.356666666666683</v>
      </c>
      <c r="W1799">
        <v>1</v>
      </c>
      <c r="X1799">
        <v>254.53</v>
      </c>
      <c r="Y1799">
        <v>424.2166666666667</v>
      </c>
      <c r="Z1799">
        <v>424.2166666666667</v>
      </c>
      <c r="AA1799">
        <v>254.53</v>
      </c>
      <c r="AB1799">
        <v>347.86</v>
      </c>
    </row>
    <row r="1800" spans="1:28" x14ac:dyDescent="0.35">
      <c r="A1800" t="s">
        <v>7715</v>
      </c>
      <c r="B1800" t="s">
        <v>39</v>
      </c>
      <c r="C1800" t="s">
        <v>1</v>
      </c>
      <c r="D1800" t="s">
        <v>237</v>
      </c>
      <c r="E1800" t="s">
        <v>41</v>
      </c>
      <c r="F1800" s="1">
        <v>44534</v>
      </c>
      <c r="G1800" t="s">
        <v>7613</v>
      </c>
      <c r="H1800" t="s">
        <v>6037</v>
      </c>
      <c r="I1800">
        <v>19134</v>
      </c>
      <c r="J1800" t="s">
        <v>3175</v>
      </c>
      <c r="K1800" t="s">
        <v>1887</v>
      </c>
      <c r="L1800" t="s">
        <v>1866</v>
      </c>
      <c r="M1800" s="1">
        <v>44539</v>
      </c>
      <c r="N1800" t="s">
        <v>1869</v>
      </c>
      <c r="O1800" t="s">
        <v>7623</v>
      </c>
      <c r="P1800" t="s">
        <v>1888</v>
      </c>
      <c r="Q1800" t="s">
        <v>7623</v>
      </c>
      <c r="R1800" t="s">
        <v>1864</v>
      </c>
      <c r="S1800">
        <v>3</v>
      </c>
      <c r="T1800">
        <v>0.3</v>
      </c>
      <c r="U1800">
        <v>-10.28</v>
      </c>
      <c r="V1800">
        <v>92.56</v>
      </c>
      <c r="W1800">
        <v>10</v>
      </c>
      <c r="X1800">
        <v>239.96</v>
      </c>
      <c r="Y1800">
        <v>342.8</v>
      </c>
      <c r="Z1800">
        <v>34.280000000000008</v>
      </c>
      <c r="AA1800">
        <v>23.996000000000002</v>
      </c>
      <c r="AB1800">
        <v>250.24</v>
      </c>
    </row>
    <row r="1801" spans="1:28" x14ac:dyDescent="0.35">
      <c r="A1801" t="s">
        <v>7715</v>
      </c>
      <c r="B1801" t="s">
        <v>3032</v>
      </c>
      <c r="C1801" t="s">
        <v>1</v>
      </c>
      <c r="D1801" t="s">
        <v>66</v>
      </c>
      <c r="E1801" t="s">
        <v>2463</v>
      </c>
      <c r="F1801" s="1">
        <v>43523</v>
      </c>
      <c r="G1801" t="s">
        <v>7598</v>
      </c>
      <c r="H1801" t="s">
        <v>6050</v>
      </c>
      <c r="I1801">
        <v>2908</v>
      </c>
      <c r="J1801" t="s">
        <v>2464</v>
      </c>
      <c r="K1801" t="s">
        <v>1887</v>
      </c>
      <c r="L1801" t="s">
        <v>1866</v>
      </c>
      <c r="M1801" s="1">
        <v>43526</v>
      </c>
      <c r="N1801" t="s">
        <v>1869</v>
      </c>
      <c r="O1801" t="s">
        <v>7623</v>
      </c>
      <c r="P1801" t="s">
        <v>1921</v>
      </c>
      <c r="Q1801" t="s">
        <v>7623</v>
      </c>
      <c r="R1801" t="s">
        <v>1871</v>
      </c>
      <c r="S1801">
        <v>2</v>
      </c>
      <c r="T1801">
        <v>0.3</v>
      </c>
      <c r="U1801">
        <v>-28.22</v>
      </c>
      <c r="V1801">
        <v>183.46000000000004</v>
      </c>
      <c r="W1801">
        <v>7</v>
      </c>
      <c r="X1801">
        <v>493.92</v>
      </c>
      <c r="Y1801">
        <v>705.6</v>
      </c>
      <c r="Z1801">
        <v>100.80000000000001</v>
      </c>
      <c r="AA1801">
        <v>70.56</v>
      </c>
      <c r="AB1801">
        <v>522.14</v>
      </c>
    </row>
    <row r="1802" spans="1:28" x14ac:dyDescent="0.35">
      <c r="A1802" t="s">
        <v>7715</v>
      </c>
      <c r="B1802" t="s">
        <v>39</v>
      </c>
      <c r="C1802" t="s">
        <v>1</v>
      </c>
      <c r="D1802" t="s">
        <v>248</v>
      </c>
      <c r="E1802" t="s">
        <v>18</v>
      </c>
      <c r="F1802" s="1">
        <v>44163</v>
      </c>
      <c r="G1802" t="s">
        <v>7598</v>
      </c>
      <c r="H1802" t="s">
        <v>6049</v>
      </c>
      <c r="I1802">
        <v>19140</v>
      </c>
      <c r="J1802" t="s">
        <v>1594</v>
      </c>
      <c r="K1802" t="s">
        <v>1887</v>
      </c>
      <c r="L1802" t="s">
        <v>1866</v>
      </c>
      <c r="M1802" s="1">
        <v>44169</v>
      </c>
      <c r="N1802" t="s">
        <v>1869</v>
      </c>
      <c r="O1802" t="s">
        <v>7623</v>
      </c>
      <c r="P1802" t="s">
        <v>1888</v>
      </c>
      <c r="Q1802" t="s">
        <v>7623</v>
      </c>
      <c r="R1802" t="s">
        <v>1864</v>
      </c>
      <c r="S1802">
        <v>4</v>
      </c>
      <c r="T1802">
        <v>0.3</v>
      </c>
      <c r="U1802">
        <v>-24.84</v>
      </c>
      <c r="V1802">
        <v>124.2171428571429</v>
      </c>
      <c r="W1802">
        <v>7</v>
      </c>
      <c r="X1802">
        <v>347.8</v>
      </c>
      <c r="Y1802">
        <v>496.85714285714289</v>
      </c>
      <c r="Z1802">
        <v>70.979591836734699</v>
      </c>
      <c r="AA1802">
        <v>49.68571428571429</v>
      </c>
      <c r="AB1802">
        <v>372.64</v>
      </c>
    </row>
    <row r="1803" spans="1:28" x14ac:dyDescent="0.35">
      <c r="A1803" t="s">
        <v>7715</v>
      </c>
      <c r="B1803" t="s">
        <v>3524</v>
      </c>
      <c r="C1803" t="s">
        <v>1</v>
      </c>
      <c r="D1803" t="s">
        <v>2231</v>
      </c>
      <c r="E1803" t="s">
        <v>41</v>
      </c>
      <c r="F1803" s="1">
        <v>44007</v>
      </c>
      <c r="G1803" t="s">
        <v>7613</v>
      </c>
      <c r="H1803" t="s">
        <v>6048</v>
      </c>
      <c r="I1803">
        <v>17403</v>
      </c>
      <c r="J1803" t="s">
        <v>7685</v>
      </c>
      <c r="K1803" t="s">
        <v>1887</v>
      </c>
      <c r="L1803" t="s">
        <v>1866</v>
      </c>
      <c r="M1803" s="1">
        <v>44011</v>
      </c>
      <c r="N1803" t="s">
        <v>1869</v>
      </c>
      <c r="O1803" t="s">
        <v>7623</v>
      </c>
      <c r="P1803" t="s">
        <v>1888</v>
      </c>
      <c r="Q1803" t="s">
        <v>7623</v>
      </c>
      <c r="R1803" t="s">
        <v>1864</v>
      </c>
      <c r="S1803">
        <v>3</v>
      </c>
      <c r="T1803">
        <v>0.3</v>
      </c>
      <c r="U1803">
        <v>-18.09</v>
      </c>
      <c r="V1803">
        <v>162.7928571428572</v>
      </c>
      <c r="W1803">
        <v>3</v>
      </c>
      <c r="X1803">
        <v>422.06</v>
      </c>
      <c r="Y1803">
        <v>602.94285714285718</v>
      </c>
      <c r="Z1803">
        <v>200.9809523809524</v>
      </c>
      <c r="AA1803">
        <v>140.68666666666667</v>
      </c>
      <c r="AB1803">
        <v>440.15</v>
      </c>
    </row>
    <row r="1804" spans="1:28" x14ac:dyDescent="0.35">
      <c r="A1804" t="s">
        <v>7715</v>
      </c>
      <c r="B1804" t="s">
        <v>39</v>
      </c>
      <c r="C1804" t="s">
        <v>1</v>
      </c>
      <c r="D1804" t="s">
        <v>313</v>
      </c>
      <c r="E1804" t="s">
        <v>41</v>
      </c>
      <c r="F1804" s="1">
        <v>44324</v>
      </c>
      <c r="G1804" t="s">
        <v>7598</v>
      </c>
      <c r="H1804" t="s">
        <v>6047</v>
      </c>
      <c r="I1804">
        <v>19140</v>
      </c>
      <c r="J1804" t="s">
        <v>3159</v>
      </c>
      <c r="K1804" t="s">
        <v>1887</v>
      </c>
      <c r="L1804" t="s">
        <v>1866</v>
      </c>
      <c r="M1804" s="1">
        <v>44328</v>
      </c>
      <c r="N1804" t="s">
        <v>1869</v>
      </c>
      <c r="O1804" t="s">
        <v>7623</v>
      </c>
      <c r="P1804" t="s">
        <v>1888</v>
      </c>
      <c r="Q1804" t="s">
        <v>7623</v>
      </c>
      <c r="R1804" t="s">
        <v>1864</v>
      </c>
      <c r="S1804">
        <v>3</v>
      </c>
      <c r="T1804">
        <v>0.3</v>
      </c>
      <c r="U1804">
        <v>-23.78</v>
      </c>
      <c r="V1804">
        <v>31.102857142857147</v>
      </c>
      <c r="W1804">
        <v>3</v>
      </c>
      <c r="X1804">
        <v>128.06</v>
      </c>
      <c r="Y1804">
        <v>182.94285714285715</v>
      </c>
      <c r="Z1804">
        <v>60.980952380952388</v>
      </c>
      <c r="AA1804">
        <v>42.686666666666667</v>
      </c>
      <c r="AB1804">
        <v>151.84</v>
      </c>
    </row>
    <row r="1805" spans="1:28" x14ac:dyDescent="0.35">
      <c r="A1805" t="s">
        <v>7715</v>
      </c>
      <c r="B1805" t="s">
        <v>95</v>
      </c>
      <c r="C1805" t="s">
        <v>1</v>
      </c>
      <c r="D1805" t="s">
        <v>2956</v>
      </c>
      <c r="E1805" t="s">
        <v>41</v>
      </c>
      <c r="F1805" s="1">
        <v>43698</v>
      </c>
      <c r="G1805" t="s">
        <v>7613</v>
      </c>
      <c r="H1805" t="s">
        <v>6033</v>
      </c>
      <c r="I1805">
        <v>45503</v>
      </c>
      <c r="J1805" t="s">
        <v>7690</v>
      </c>
      <c r="K1805" t="s">
        <v>1887</v>
      </c>
      <c r="L1805" t="s">
        <v>1866</v>
      </c>
      <c r="M1805" s="1">
        <v>43702</v>
      </c>
      <c r="N1805" t="s">
        <v>1869</v>
      </c>
      <c r="O1805" t="s">
        <v>7623</v>
      </c>
      <c r="P1805" t="s">
        <v>1907</v>
      </c>
      <c r="Q1805" t="s">
        <v>7623</v>
      </c>
      <c r="R1805" t="s">
        <v>1864</v>
      </c>
      <c r="S1805">
        <v>3</v>
      </c>
      <c r="T1805">
        <v>0.3</v>
      </c>
      <c r="U1805">
        <v>-42.75</v>
      </c>
      <c r="V1805">
        <v>213.73285714285726</v>
      </c>
      <c r="W1805">
        <v>3</v>
      </c>
      <c r="X1805">
        <v>598.46</v>
      </c>
      <c r="Y1805">
        <v>854.94285714285729</v>
      </c>
      <c r="Z1805">
        <v>284.98095238095243</v>
      </c>
      <c r="AA1805">
        <v>199.48666666666668</v>
      </c>
      <c r="AB1805">
        <v>641.21</v>
      </c>
    </row>
    <row r="1806" spans="1:28" x14ac:dyDescent="0.35">
      <c r="A1806" t="s">
        <v>7715</v>
      </c>
      <c r="B1806" t="s">
        <v>39</v>
      </c>
      <c r="C1806" t="s">
        <v>1</v>
      </c>
      <c r="D1806" t="s">
        <v>2631</v>
      </c>
      <c r="E1806" t="s">
        <v>41</v>
      </c>
      <c r="F1806" s="1">
        <v>44448</v>
      </c>
      <c r="G1806" t="s">
        <v>7613</v>
      </c>
      <c r="H1806" t="s">
        <v>6039</v>
      </c>
      <c r="I1806">
        <v>19134</v>
      </c>
      <c r="J1806" t="s">
        <v>7629</v>
      </c>
      <c r="K1806" t="s">
        <v>1887</v>
      </c>
      <c r="L1806" t="s">
        <v>1866</v>
      </c>
      <c r="M1806" s="1">
        <v>44452</v>
      </c>
      <c r="N1806" t="s">
        <v>1869</v>
      </c>
      <c r="O1806" t="s">
        <v>7623</v>
      </c>
      <c r="P1806" t="s">
        <v>1888</v>
      </c>
      <c r="Q1806" t="s">
        <v>7623</v>
      </c>
      <c r="R1806" t="s">
        <v>1864</v>
      </c>
      <c r="S1806">
        <v>3</v>
      </c>
      <c r="T1806">
        <v>0.3</v>
      </c>
      <c r="U1806">
        <v>-48.47</v>
      </c>
      <c r="V1806">
        <v>12.117142857142881</v>
      </c>
      <c r="W1806">
        <v>2</v>
      </c>
      <c r="X1806">
        <v>141.37</v>
      </c>
      <c r="Y1806">
        <v>201.95714285714288</v>
      </c>
      <c r="Z1806">
        <v>100.97857142857144</v>
      </c>
      <c r="AA1806">
        <v>70.685000000000002</v>
      </c>
      <c r="AB1806">
        <v>189.84</v>
      </c>
    </row>
    <row r="1807" spans="1:28" x14ac:dyDescent="0.35">
      <c r="A1807" t="s">
        <v>7715</v>
      </c>
      <c r="B1807" t="s">
        <v>144</v>
      </c>
      <c r="C1807" t="s">
        <v>1</v>
      </c>
      <c r="D1807" t="s">
        <v>278</v>
      </c>
      <c r="E1807" t="s">
        <v>2463</v>
      </c>
      <c r="F1807" s="1">
        <v>43300</v>
      </c>
      <c r="G1807" t="s">
        <v>7613</v>
      </c>
      <c r="H1807" t="s">
        <v>6046</v>
      </c>
      <c r="I1807">
        <v>6010</v>
      </c>
      <c r="J1807" t="s">
        <v>2464</v>
      </c>
      <c r="K1807" t="s">
        <v>1887</v>
      </c>
      <c r="L1807" t="s">
        <v>1866</v>
      </c>
      <c r="M1807" s="1">
        <v>43305</v>
      </c>
      <c r="N1807" t="s">
        <v>1869</v>
      </c>
      <c r="O1807" t="s">
        <v>7623</v>
      </c>
      <c r="P1807" t="s">
        <v>1914</v>
      </c>
      <c r="Q1807" t="s">
        <v>7623</v>
      </c>
      <c r="R1807" t="s">
        <v>1871</v>
      </c>
      <c r="S1807">
        <v>3</v>
      </c>
      <c r="T1807">
        <v>0.3</v>
      </c>
      <c r="U1807">
        <v>-4.03</v>
      </c>
      <c r="V1807">
        <v>26.210000000000008</v>
      </c>
      <c r="W1807">
        <v>1</v>
      </c>
      <c r="X1807">
        <v>70.56</v>
      </c>
      <c r="Y1807">
        <v>100.80000000000001</v>
      </c>
      <c r="Z1807">
        <v>100.80000000000001</v>
      </c>
      <c r="AA1807">
        <v>70.56</v>
      </c>
      <c r="AB1807">
        <v>74.59</v>
      </c>
    </row>
    <row r="1808" spans="1:28" x14ac:dyDescent="0.35">
      <c r="A1808" t="s">
        <v>7715</v>
      </c>
      <c r="B1808" t="s">
        <v>206</v>
      </c>
      <c r="C1808" t="s">
        <v>1</v>
      </c>
      <c r="D1808" t="s">
        <v>289</v>
      </c>
      <c r="E1808" t="s">
        <v>18</v>
      </c>
      <c r="F1808" s="1">
        <v>44097</v>
      </c>
      <c r="G1808" t="s">
        <v>7613</v>
      </c>
      <c r="H1808" t="s">
        <v>6045</v>
      </c>
      <c r="I1808">
        <v>45014</v>
      </c>
      <c r="J1808" t="s">
        <v>2001</v>
      </c>
      <c r="K1808" t="s">
        <v>1887</v>
      </c>
      <c r="L1808" t="s">
        <v>1866</v>
      </c>
      <c r="M1808" s="1">
        <v>44101</v>
      </c>
      <c r="N1808" t="s">
        <v>1869</v>
      </c>
      <c r="O1808" t="s">
        <v>7623</v>
      </c>
      <c r="P1808" t="s">
        <v>1907</v>
      </c>
      <c r="Q1808" t="s">
        <v>7623</v>
      </c>
      <c r="R1808" t="s">
        <v>1873</v>
      </c>
      <c r="S1808">
        <v>3</v>
      </c>
      <c r="T1808">
        <v>0.2</v>
      </c>
      <c r="U1808">
        <v>-26.64</v>
      </c>
      <c r="V1808">
        <v>106.53499999999997</v>
      </c>
      <c r="W1808">
        <v>6</v>
      </c>
      <c r="X1808">
        <v>532.70000000000005</v>
      </c>
      <c r="Y1808">
        <v>665.875</v>
      </c>
      <c r="Z1808">
        <v>110.97916666666667</v>
      </c>
      <c r="AA1808">
        <v>88.783333333333346</v>
      </c>
      <c r="AB1808">
        <v>559.34</v>
      </c>
    </row>
    <row r="1809" spans="1:28" x14ac:dyDescent="0.35">
      <c r="A1809" t="s">
        <v>7715</v>
      </c>
      <c r="B1809" t="s">
        <v>3174</v>
      </c>
      <c r="C1809" t="s">
        <v>1</v>
      </c>
      <c r="D1809" t="s">
        <v>274</v>
      </c>
      <c r="E1809" t="s">
        <v>11</v>
      </c>
      <c r="F1809" s="1">
        <v>43593</v>
      </c>
      <c r="G1809" t="s">
        <v>7613</v>
      </c>
      <c r="H1809" t="s">
        <v>6044</v>
      </c>
      <c r="I1809">
        <v>44221</v>
      </c>
      <c r="J1809" t="s">
        <v>2267</v>
      </c>
      <c r="K1809" t="s">
        <v>1887</v>
      </c>
      <c r="L1809" t="s">
        <v>1866</v>
      </c>
      <c r="M1809" s="1">
        <v>43599</v>
      </c>
      <c r="N1809" t="s">
        <v>1869</v>
      </c>
      <c r="O1809" t="s">
        <v>7623</v>
      </c>
      <c r="P1809" t="s">
        <v>1907</v>
      </c>
      <c r="Q1809" t="s">
        <v>7623</v>
      </c>
      <c r="R1809" t="s">
        <v>1873</v>
      </c>
      <c r="S1809">
        <v>4</v>
      </c>
      <c r="T1809">
        <v>0.2</v>
      </c>
      <c r="U1809">
        <v>1.25</v>
      </c>
      <c r="V1809">
        <v>3.3374999999999986</v>
      </c>
      <c r="W1809">
        <v>6</v>
      </c>
      <c r="X1809">
        <v>8.35</v>
      </c>
      <c r="Y1809">
        <v>10.437499999999998</v>
      </c>
      <c r="Z1809">
        <v>1.7395833333333333</v>
      </c>
      <c r="AA1809">
        <v>1.3916666666666666</v>
      </c>
      <c r="AB1809">
        <v>7.1</v>
      </c>
    </row>
    <row r="1810" spans="1:28" x14ac:dyDescent="0.35">
      <c r="A1810" t="s">
        <v>7715</v>
      </c>
      <c r="B1810" t="s">
        <v>39</v>
      </c>
      <c r="C1810" t="s">
        <v>1</v>
      </c>
      <c r="D1810" t="s">
        <v>511</v>
      </c>
      <c r="E1810" t="s">
        <v>101</v>
      </c>
      <c r="F1810" s="1">
        <v>43824</v>
      </c>
      <c r="G1810" t="s">
        <v>7613</v>
      </c>
      <c r="H1810" t="s">
        <v>6043</v>
      </c>
      <c r="I1810">
        <v>19140</v>
      </c>
      <c r="J1810" t="s">
        <v>2832</v>
      </c>
      <c r="K1810" t="s">
        <v>1887</v>
      </c>
      <c r="L1810" t="s">
        <v>1866</v>
      </c>
      <c r="M1810" s="1">
        <v>43828</v>
      </c>
      <c r="N1810" t="s">
        <v>1869</v>
      </c>
      <c r="O1810" t="s">
        <v>7623</v>
      </c>
      <c r="P1810" t="s">
        <v>1888</v>
      </c>
      <c r="Q1810" t="s">
        <v>7623</v>
      </c>
      <c r="R1810" t="s">
        <v>1873</v>
      </c>
      <c r="S1810">
        <v>3</v>
      </c>
      <c r="T1810">
        <v>0.2</v>
      </c>
      <c r="U1810">
        <v>-68.39</v>
      </c>
      <c r="V1810">
        <v>68.394999999999982</v>
      </c>
      <c r="W1810">
        <v>4</v>
      </c>
      <c r="X1810">
        <v>547.14</v>
      </c>
      <c r="Y1810">
        <v>683.92499999999995</v>
      </c>
      <c r="Z1810">
        <v>170.98124999999999</v>
      </c>
      <c r="AA1810">
        <v>136.785</v>
      </c>
      <c r="AB1810">
        <v>615.53</v>
      </c>
    </row>
    <row r="1811" spans="1:28" x14ac:dyDescent="0.35">
      <c r="A1811" t="s">
        <v>7715</v>
      </c>
      <c r="B1811" t="s">
        <v>39</v>
      </c>
      <c r="C1811" t="s">
        <v>1</v>
      </c>
      <c r="D1811" t="s">
        <v>2674</v>
      </c>
      <c r="E1811" t="s">
        <v>118</v>
      </c>
      <c r="F1811" s="1">
        <v>43358</v>
      </c>
      <c r="G1811" t="s">
        <v>7613</v>
      </c>
      <c r="H1811" t="s">
        <v>6042</v>
      </c>
      <c r="I1811">
        <v>19120</v>
      </c>
      <c r="J1811" t="s">
        <v>1708</v>
      </c>
      <c r="K1811" t="s">
        <v>1887</v>
      </c>
      <c r="L1811" t="s">
        <v>1866</v>
      </c>
      <c r="M1811" s="1">
        <v>43362</v>
      </c>
      <c r="N1811" t="s">
        <v>1869</v>
      </c>
      <c r="O1811" t="s">
        <v>7623</v>
      </c>
      <c r="P1811" t="s">
        <v>1888</v>
      </c>
      <c r="Q1811" t="s">
        <v>7623</v>
      </c>
      <c r="R1811" t="s">
        <v>1873</v>
      </c>
      <c r="S1811">
        <v>3</v>
      </c>
      <c r="T1811">
        <v>0.2</v>
      </c>
      <c r="U1811">
        <v>16.89</v>
      </c>
      <c r="V1811">
        <v>42.874999999999986</v>
      </c>
      <c r="W1811">
        <v>4</v>
      </c>
      <c r="X1811">
        <v>103.94</v>
      </c>
      <c r="Y1811">
        <v>129.92499999999998</v>
      </c>
      <c r="Z1811">
        <v>32.481249999999996</v>
      </c>
      <c r="AA1811">
        <v>25.984999999999999</v>
      </c>
      <c r="AB1811">
        <v>87.05</v>
      </c>
    </row>
    <row r="1812" spans="1:28" x14ac:dyDescent="0.35">
      <c r="A1812" t="s">
        <v>7715</v>
      </c>
      <c r="B1812" t="s">
        <v>39</v>
      </c>
      <c r="C1812" t="s">
        <v>1</v>
      </c>
      <c r="D1812" t="s">
        <v>303</v>
      </c>
      <c r="E1812" t="s">
        <v>101</v>
      </c>
      <c r="F1812" s="1">
        <v>43693</v>
      </c>
      <c r="G1812" t="s">
        <v>7598</v>
      </c>
      <c r="H1812" t="s">
        <v>6041</v>
      </c>
      <c r="I1812">
        <v>19134</v>
      </c>
      <c r="J1812" t="s">
        <v>3262</v>
      </c>
      <c r="K1812" t="s">
        <v>1887</v>
      </c>
      <c r="L1812" t="s">
        <v>1866</v>
      </c>
      <c r="M1812" s="1">
        <v>43697</v>
      </c>
      <c r="N1812" t="s">
        <v>1869</v>
      </c>
      <c r="O1812" t="s">
        <v>7623</v>
      </c>
      <c r="P1812" t="s">
        <v>1888</v>
      </c>
      <c r="Q1812" t="s">
        <v>7623</v>
      </c>
      <c r="R1812" t="s">
        <v>1873</v>
      </c>
      <c r="S1812">
        <v>3</v>
      </c>
      <c r="T1812">
        <v>0.2</v>
      </c>
      <c r="U1812">
        <v>0</v>
      </c>
      <c r="V1812">
        <v>63.587500000000006</v>
      </c>
      <c r="W1812">
        <v>3</v>
      </c>
      <c r="X1812">
        <v>254.35</v>
      </c>
      <c r="Y1812">
        <v>317.9375</v>
      </c>
      <c r="Z1812">
        <v>105.97916666666666</v>
      </c>
      <c r="AA1812">
        <v>84.783333333333331</v>
      </c>
      <c r="AB1812">
        <v>254.35</v>
      </c>
    </row>
    <row r="1813" spans="1:28" x14ac:dyDescent="0.35">
      <c r="A1813" t="s">
        <v>7715</v>
      </c>
      <c r="B1813" t="s">
        <v>80</v>
      </c>
      <c r="C1813" t="s">
        <v>1</v>
      </c>
      <c r="D1813" t="s">
        <v>359</v>
      </c>
      <c r="E1813" t="s">
        <v>3</v>
      </c>
      <c r="F1813" s="1">
        <v>44543</v>
      </c>
      <c r="G1813" t="s">
        <v>7613</v>
      </c>
      <c r="H1813" t="s">
        <v>6040</v>
      </c>
      <c r="I1813">
        <v>10024</v>
      </c>
      <c r="J1813" t="s">
        <v>1687</v>
      </c>
      <c r="K1813" t="s">
        <v>1887</v>
      </c>
      <c r="L1813" t="s">
        <v>1866</v>
      </c>
      <c r="M1813" s="1">
        <v>44548</v>
      </c>
      <c r="N1813" t="s">
        <v>1869</v>
      </c>
      <c r="O1813" t="s">
        <v>7623</v>
      </c>
      <c r="P1813" t="s">
        <v>1897</v>
      </c>
      <c r="Q1813" t="s">
        <v>7623</v>
      </c>
      <c r="R1813" t="s">
        <v>1863</v>
      </c>
      <c r="S1813">
        <v>3</v>
      </c>
      <c r="T1813">
        <v>0.2</v>
      </c>
      <c r="U1813">
        <v>7.2</v>
      </c>
      <c r="V1813">
        <v>79.194999999999993</v>
      </c>
      <c r="W1813">
        <v>3</v>
      </c>
      <c r="X1813">
        <v>287.98</v>
      </c>
      <c r="Y1813">
        <v>359.97500000000002</v>
      </c>
      <c r="Z1813">
        <v>119.99166666666667</v>
      </c>
      <c r="AA1813">
        <v>95.993333333333339</v>
      </c>
      <c r="AB1813">
        <v>280.78000000000003</v>
      </c>
    </row>
    <row r="1814" spans="1:28" x14ac:dyDescent="0.35">
      <c r="A1814" t="s">
        <v>7715</v>
      </c>
      <c r="B1814" t="s">
        <v>39</v>
      </c>
      <c r="C1814" t="s">
        <v>1</v>
      </c>
      <c r="D1814" t="s">
        <v>2631</v>
      </c>
      <c r="E1814" t="s">
        <v>11</v>
      </c>
      <c r="F1814" s="1">
        <v>44448</v>
      </c>
      <c r="G1814" t="s">
        <v>7613</v>
      </c>
      <c r="H1814" t="s">
        <v>6039</v>
      </c>
      <c r="I1814">
        <v>19134</v>
      </c>
      <c r="J1814" t="s">
        <v>2856</v>
      </c>
      <c r="K1814" t="s">
        <v>1887</v>
      </c>
      <c r="L1814" t="s">
        <v>1866</v>
      </c>
      <c r="M1814" s="1">
        <v>44452</v>
      </c>
      <c r="N1814" t="s">
        <v>1869</v>
      </c>
      <c r="O1814" t="s">
        <v>7623</v>
      </c>
      <c r="P1814" t="s">
        <v>1888</v>
      </c>
      <c r="Q1814" t="s">
        <v>7623</v>
      </c>
      <c r="R1814" t="s">
        <v>1873</v>
      </c>
      <c r="S1814">
        <v>3</v>
      </c>
      <c r="T1814">
        <v>0.2</v>
      </c>
      <c r="U1814">
        <v>1.7</v>
      </c>
      <c r="V1814">
        <v>5.9549999999999983</v>
      </c>
      <c r="W1814">
        <v>2</v>
      </c>
      <c r="X1814">
        <v>17.02</v>
      </c>
      <c r="Y1814">
        <v>21.274999999999999</v>
      </c>
      <c r="Z1814">
        <v>10.637499999999999</v>
      </c>
      <c r="AA1814">
        <v>8.51</v>
      </c>
      <c r="AB1814">
        <v>15.32</v>
      </c>
    </row>
    <row r="1815" spans="1:28" x14ac:dyDescent="0.35">
      <c r="A1815" t="s">
        <v>7715</v>
      </c>
      <c r="B1815" t="s">
        <v>39</v>
      </c>
      <c r="C1815" t="s">
        <v>1</v>
      </c>
      <c r="D1815" t="s">
        <v>268</v>
      </c>
      <c r="E1815" t="s">
        <v>497</v>
      </c>
      <c r="F1815" s="1">
        <v>43350</v>
      </c>
      <c r="G1815" t="s">
        <v>7613</v>
      </c>
      <c r="H1815" t="s">
        <v>6038</v>
      </c>
      <c r="I1815">
        <v>19134</v>
      </c>
      <c r="J1815" t="s">
        <v>2611</v>
      </c>
      <c r="K1815" t="s">
        <v>1887</v>
      </c>
      <c r="L1815" t="s">
        <v>1866</v>
      </c>
      <c r="M1815" s="1">
        <v>43356</v>
      </c>
      <c r="N1815" t="s">
        <v>1869</v>
      </c>
      <c r="O1815" t="s">
        <v>7623</v>
      </c>
      <c r="P1815" t="s">
        <v>1888</v>
      </c>
      <c r="Q1815" t="s">
        <v>7623</v>
      </c>
      <c r="R1815" t="s">
        <v>1873</v>
      </c>
      <c r="S1815">
        <v>4</v>
      </c>
      <c r="T1815">
        <v>0.2</v>
      </c>
      <c r="U1815">
        <v>8.4700000000000006</v>
      </c>
      <c r="V1815">
        <v>19.062499999999993</v>
      </c>
      <c r="W1815">
        <v>2</v>
      </c>
      <c r="X1815">
        <v>42.37</v>
      </c>
      <c r="Y1815">
        <v>52.962499999999991</v>
      </c>
      <c r="Z1815">
        <v>26.481249999999996</v>
      </c>
      <c r="AA1815">
        <v>21.184999999999999</v>
      </c>
      <c r="AB1815">
        <v>33.9</v>
      </c>
    </row>
    <row r="1816" spans="1:28" x14ac:dyDescent="0.35">
      <c r="A1816" t="s">
        <v>7715</v>
      </c>
      <c r="B1816" t="s">
        <v>39</v>
      </c>
      <c r="C1816" t="s">
        <v>1</v>
      </c>
      <c r="D1816" t="s">
        <v>237</v>
      </c>
      <c r="E1816" t="s">
        <v>18</v>
      </c>
      <c r="F1816" s="1">
        <v>44534</v>
      </c>
      <c r="G1816" t="s">
        <v>7613</v>
      </c>
      <c r="H1816" t="s">
        <v>6037</v>
      </c>
      <c r="I1816">
        <v>19134</v>
      </c>
      <c r="J1816" t="s">
        <v>3028</v>
      </c>
      <c r="K1816" t="s">
        <v>1887</v>
      </c>
      <c r="L1816" t="s">
        <v>1866</v>
      </c>
      <c r="M1816" s="1">
        <v>44539</v>
      </c>
      <c r="N1816" t="s">
        <v>1869</v>
      </c>
      <c r="O1816" t="s">
        <v>7623</v>
      </c>
      <c r="P1816" t="s">
        <v>1888</v>
      </c>
      <c r="Q1816" t="s">
        <v>7623</v>
      </c>
      <c r="R1816" t="s">
        <v>1873</v>
      </c>
      <c r="S1816">
        <v>3</v>
      </c>
      <c r="T1816">
        <v>0.2</v>
      </c>
      <c r="U1816">
        <v>6.85</v>
      </c>
      <c r="V1816">
        <v>20.542500000000004</v>
      </c>
      <c r="W1816">
        <v>2</v>
      </c>
      <c r="X1816">
        <v>54.77</v>
      </c>
      <c r="Y1816">
        <v>68.462500000000006</v>
      </c>
      <c r="Z1816">
        <v>34.231250000000003</v>
      </c>
      <c r="AA1816">
        <v>27.385000000000002</v>
      </c>
      <c r="AB1816">
        <v>47.92</v>
      </c>
    </row>
    <row r="1817" spans="1:28" x14ac:dyDescent="0.35">
      <c r="A1817" t="s">
        <v>7715</v>
      </c>
      <c r="B1817" t="s">
        <v>39</v>
      </c>
      <c r="C1817" t="s">
        <v>1</v>
      </c>
      <c r="D1817" t="s">
        <v>3428</v>
      </c>
      <c r="E1817" t="s">
        <v>18</v>
      </c>
      <c r="F1817" s="1">
        <v>44319</v>
      </c>
      <c r="G1817" t="s">
        <v>7613</v>
      </c>
      <c r="H1817" t="s">
        <v>6036</v>
      </c>
      <c r="I1817">
        <v>19134</v>
      </c>
      <c r="J1817" t="s">
        <v>3649</v>
      </c>
      <c r="K1817" t="s">
        <v>1887</v>
      </c>
      <c r="L1817" t="s">
        <v>1866</v>
      </c>
      <c r="M1817" s="1">
        <v>44324</v>
      </c>
      <c r="N1817" t="s">
        <v>1869</v>
      </c>
      <c r="O1817" t="s">
        <v>7623</v>
      </c>
      <c r="P1817" t="s">
        <v>1888</v>
      </c>
      <c r="Q1817" t="s">
        <v>7623</v>
      </c>
      <c r="R1817" t="s">
        <v>1873</v>
      </c>
      <c r="S1817">
        <v>3</v>
      </c>
      <c r="T1817">
        <v>0.2</v>
      </c>
      <c r="U1817">
        <v>7.3</v>
      </c>
      <c r="V1817">
        <v>15.412499999999998</v>
      </c>
      <c r="W1817">
        <v>2</v>
      </c>
      <c r="X1817">
        <v>32.450000000000003</v>
      </c>
      <c r="Y1817">
        <v>40.5625</v>
      </c>
      <c r="Z1817">
        <v>20.28125</v>
      </c>
      <c r="AA1817">
        <v>16.225000000000001</v>
      </c>
      <c r="AB1817">
        <v>25.150000000000002</v>
      </c>
    </row>
    <row r="1818" spans="1:28" x14ac:dyDescent="0.35">
      <c r="A1818" t="s">
        <v>7715</v>
      </c>
      <c r="B1818" t="s">
        <v>39</v>
      </c>
      <c r="C1818" t="s">
        <v>1</v>
      </c>
      <c r="D1818" t="s">
        <v>2708</v>
      </c>
      <c r="E1818" t="s">
        <v>11</v>
      </c>
      <c r="F1818" s="1">
        <v>44502</v>
      </c>
      <c r="G1818" t="s">
        <v>7613</v>
      </c>
      <c r="H1818" t="s">
        <v>6035</v>
      </c>
      <c r="I1818">
        <v>19140</v>
      </c>
      <c r="J1818" t="s">
        <v>1974</v>
      </c>
      <c r="K1818" t="s">
        <v>1887</v>
      </c>
      <c r="L1818" t="s">
        <v>1866</v>
      </c>
      <c r="M1818" s="1">
        <v>44506</v>
      </c>
      <c r="N1818" t="s">
        <v>1869</v>
      </c>
      <c r="O1818" t="s">
        <v>7623</v>
      </c>
      <c r="P1818" t="s">
        <v>1888</v>
      </c>
      <c r="Q1818" t="s">
        <v>7623</v>
      </c>
      <c r="R1818" t="s">
        <v>1873</v>
      </c>
      <c r="S1818">
        <v>3</v>
      </c>
      <c r="T1818">
        <v>0.2</v>
      </c>
      <c r="U1818">
        <v>0.66</v>
      </c>
      <c r="V1818">
        <v>1.4875000000000003</v>
      </c>
      <c r="W1818">
        <v>1</v>
      </c>
      <c r="X1818">
        <v>3.31</v>
      </c>
      <c r="Y1818">
        <v>4.1375000000000002</v>
      </c>
      <c r="Z1818">
        <v>4.1375000000000002</v>
      </c>
      <c r="AA1818">
        <v>3.31</v>
      </c>
      <c r="AB1818">
        <v>2.65</v>
      </c>
    </row>
    <row r="1819" spans="1:28" x14ac:dyDescent="0.35">
      <c r="A1819" t="s">
        <v>7715</v>
      </c>
      <c r="B1819" t="s">
        <v>39</v>
      </c>
      <c r="C1819" t="s">
        <v>1</v>
      </c>
      <c r="D1819" t="s">
        <v>2055</v>
      </c>
      <c r="E1819" t="s">
        <v>497</v>
      </c>
      <c r="F1819" s="1">
        <v>43369</v>
      </c>
      <c r="G1819" t="s">
        <v>7613</v>
      </c>
      <c r="H1819" t="s">
        <v>6034</v>
      </c>
      <c r="I1819">
        <v>19140</v>
      </c>
      <c r="J1819" t="s">
        <v>1847</v>
      </c>
      <c r="K1819" t="s">
        <v>1887</v>
      </c>
      <c r="L1819" t="s">
        <v>1866</v>
      </c>
      <c r="M1819" s="1">
        <v>43373</v>
      </c>
      <c r="N1819" t="s">
        <v>1869</v>
      </c>
      <c r="O1819" t="s">
        <v>7623</v>
      </c>
      <c r="P1819" t="s">
        <v>1888</v>
      </c>
      <c r="Q1819" t="s">
        <v>7623</v>
      </c>
      <c r="R1819" t="s">
        <v>1873</v>
      </c>
      <c r="S1819">
        <v>3</v>
      </c>
      <c r="T1819">
        <v>0.2</v>
      </c>
      <c r="U1819">
        <v>4.7699999999999996</v>
      </c>
      <c r="V1819">
        <v>10.064999999999998</v>
      </c>
      <c r="W1819">
        <v>1</v>
      </c>
      <c r="X1819">
        <v>21.18</v>
      </c>
      <c r="Y1819">
        <v>26.474999999999998</v>
      </c>
      <c r="Z1819">
        <v>26.474999999999998</v>
      </c>
      <c r="AA1819">
        <v>21.18</v>
      </c>
      <c r="AB1819">
        <v>16.41</v>
      </c>
    </row>
    <row r="1820" spans="1:28" x14ac:dyDescent="0.35">
      <c r="A1820" t="s">
        <v>7715</v>
      </c>
      <c r="B1820" t="s">
        <v>95</v>
      </c>
      <c r="C1820" t="s">
        <v>1</v>
      </c>
      <c r="D1820" t="s">
        <v>2956</v>
      </c>
      <c r="E1820" t="s">
        <v>101</v>
      </c>
      <c r="F1820" s="1">
        <v>43698</v>
      </c>
      <c r="G1820" t="s">
        <v>7613</v>
      </c>
      <c r="H1820" t="s">
        <v>6033</v>
      </c>
      <c r="I1820">
        <v>45503</v>
      </c>
      <c r="J1820" t="s">
        <v>2793</v>
      </c>
      <c r="K1820" t="s">
        <v>1887</v>
      </c>
      <c r="L1820" t="s">
        <v>1866</v>
      </c>
      <c r="M1820" s="1">
        <v>43702</v>
      </c>
      <c r="N1820" t="s">
        <v>1869</v>
      </c>
      <c r="O1820" t="s">
        <v>7623</v>
      </c>
      <c r="P1820" t="s">
        <v>1907</v>
      </c>
      <c r="Q1820" t="s">
        <v>7623</v>
      </c>
      <c r="R1820" t="s">
        <v>1873</v>
      </c>
      <c r="S1820">
        <v>3</v>
      </c>
      <c r="T1820">
        <v>0.2</v>
      </c>
      <c r="U1820">
        <v>-3.9</v>
      </c>
      <c r="V1820">
        <v>2.5950000000000024</v>
      </c>
      <c r="W1820">
        <v>1</v>
      </c>
      <c r="X1820">
        <v>25.98</v>
      </c>
      <c r="Y1820">
        <v>32.475000000000001</v>
      </c>
      <c r="Z1820">
        <v>32.475000000000001</v>
      </c>
      <c r="AA1820">
        <v>25.98</v>
      </c>
      <c r="AB1820">
        <v>29.88</v>
      </c>
    </row>
    <row r="1821" spans="1:28" x14ac:dyDescent="0.35">
      <c r="A1821" t="s">
        <v>7715</v>
      </c>
      <c r="B1821" t="s">
        <v>2429</v>
      </c>
      <c r="C1821" t="s">
        <v>1</v>
      </c>
      <c r="D1821" t="s">
        <v>3097</v>
      </c>
      <c r="E1821" t="s">
        <v>4</v>
      </c>
      <c r="F1821" s="1">
        <v>43621</v>
      </c>
      <c r="G1821" t="s">
        <v>7613</v>
      </c>
      <c r="H1821" t="s">
        <v>6032</v>
      </c>
      <c r="I1821">
        <v>14215</v>
      </c>
      <c r="J1821" t="s">
        <v>1616</v>
      </c>
      <c r="K1821" t="s">
        <v>1887</v>
      </c>
      <c r="L1821" t="s">
        <v>1866</v>
      </c>
      <c r="M1821" s="1">
        <v>43626</v>
      </c>
      <c r="N1821" t="s">
        <v>1869</v>
      </c>
      <c r="O1821" t="s">
        <v>7623</v>
      </c>
      <c r="P1821" t="s">
        <v>1897</v>
      </c>
      <c r="Q1821" t="s">
        <v>7623</v>
      </c>
      <c r="R1821" t="s">
        <v>1864</v>
      </c>
      <c r="S1821">
        <v>3</v>
      </c>
      <c r="T1821">
        <v>0.1</v>
      </c>
      <c r="U1821">
        <v>169.18</v>
      </c>
      <c r="V1821">
        <v>338.36222222222227</v>
      </c>
      <c r="W1821">
        <v>9</v>
      </c>
      <c r="X1821">
        <v>1522.64</v>
      </c>
      <c r="Y1821">
        <v>1691.8222222222223</v>
      </c>
      <c r="Z1821">
        <v>187.98024691358026</v>
      </c>
      <c r="AA1821">
        <v>169.18222222222224</v>
      </c>
      <c r="AB1821">
        <v>1353.46</v>
      </c>
    </row>
    <row r="1822" spans="1:28" x14ac:dyDescent="0.35">
      <c r="A1822" t="s">
        <v>7715</v>
      </c>
      <c r="B1822" t="s">
        <v>80</v>
      </c>
      <c r="C1822" t="s">
        <v>1</v>
      </c>
      <c r="D1822" t="s">
        <v>2801</v>
      </c>
      <c r="E1822" t="s">
        <v>41</v>
      </c>
      <c r="F1822" s="1">
        <v>44524</v>
      </c>
      <c r="G1822" t="s">
        <v>7613</v>
      </c>
      <c r="H1822" t="s">
        <v>6031</v>
      </c>
      <c r="I1822">
        <v>10035</v>
      </c>
      <c r="J1822" t="s">
        <v>1456</v>
      </c>
      <c r="K1822" t="s">
        <v>1887</v>
      </c>
      <c r="L1822" t="s">
        <v>1866</v>
      </c>
      <c r="M1822" s="1">
        <v>44528</v>
      </c>
      <c r="N1822" t="s">
        <v>1869</v>
      </c>
      <c r="O1822" t="s">
        <v>7623</v>
      </c>
      <c r="P1822" t="s">
        <v>1897</v>
      </c>
      <c r="Q1822" t="s">
        <v>7623</v>
      </c>
      <c r="R1822" t="s">
        <v>1864</v>
      </c>
      <c r="S1822">
        <v>3</v>
      </c>
      <c r="T1822">
        <v>0.1</v>
      </c>
      <c r="U1822">
        <v>173.74</v>
      </c>
      <c r="V1822">
        <v>282.32777777777778</v>
      </c>
      <c r="W1822">
        <v>6</v>
      </c>
      <c r="X1822">
        <v>977.29</v>
      </c>
      <c r="Y1822">
        <v>1085.8777777777777</v>
      </c>
      <c r="Z1822">
        <v>180.97962962962961</v>
      </c>
      <c r="AA1822">
        <v>162.88166666666666</v>
      </c>
      <c r="AB1822">
        <v>803.55</v>
      </c>
    </row>
    <row r="1823" spans="1:28" x14ac:dyDescent="0.35">
      <c r="A1823" t="s">
        <v>7715</v>
      </c>
      <c r="B1823" t="s">
        <v>80</v>
      </c>
      <c r="C1823" t="s">
        <v>1</v>
      </c>
      <c r="D1823" t="s">
        <v>3299</v>
      </c>
      <c r="E1823" t="s">
        <v>41</v>
      </c>
      <c r="F1823" s="1">
        <v>44441</v>
      </c>
      <c r="G1823" t="s">
        <v>7598</v>
      </c>
      <c r="H1823" t="s">
        <v>5989</v>
      </c>
      <c r="I1823">
        <v>10009</v>
      </c>
      <c r="J1823" t="s">
        <v>7690</v>
      </c>
      <c r="K1823" t="s">
        <v>1887</v>
      </c>
      <c r="L1823" t="s">
        <v>1866</v>
      </c>
      <c r="M1823" s="1">
        <v>44445</v>
      </c>
      <c r="N1823" t="s">
        <v>1869</v>
      </c>
      <c r="O1823" t="s">
        <v>7623</v>
      </c>
      <c r="P1823" t="s">
        <v>1897</v>
      </c>
      <c r="Q1823" t="s">
        <v>7623</v>
      </c>
      <c r="R1823" t="s">
        <v>1864</v>
      </c>
      <c r="S1823">
        <v>3</v>
      </c>
      <c r="T1823">
        <v>0.1</v>
      </c>
      <c r="U1823">
        <v>213.74</v>
      </c>
      <c r="V1823">
        <v>356.23</v>
      </c>
      <c r="W1823">
        <v>5</v>
      </c>
      <c r="X1823">
        <v>1282.4100000000001</v>
      </c>
      <c r="Y1823">
        <v>1424.9</v>
      </c>
      <c r="Z1823">
        <v>284.98</v>
      </c>
      <c r="AA1823">
        <v>256.48200000000003</v>
      </c>
      <c r="AB1823">
        <v>1068.67</v>
      </c>
    </row>
    <row r="1824" spans="1:28" x14ac:dyDescent="0.35">
      <c r="A1824" t="s">
        <v>7715</v>
      </c>
      <c r="B1824" t="s">
        <v>80</v>
      </c>
      <c r="C1824" t="s">
        <v>1</v>
      </c>
      <c r="D1824" t="s">
        <v>267</v>
      </c>
      <c r="E1824" t="s">
        <v>4</v>
      </c>
      <c r="F1824" s="1">
        <v>43928</v>
      </c>
      <c r="G1824" t="s">
        <v>7613</v>
      </c>
      <c r="H1824" t="s">
        <v>6030</v>
      </c>
      <c r="I1824">
        <v>10035</v>
      </c>
      <c r="J1824" t="s">
        <v>1163</v>
      </c>
      <c r="K1824" t="s">
        <v>1887</v>
      </c>
      <c r="L1824" t="s">
        <v>1866</v>
      </c>
      <c r="M1824" s="1">
        <v>43933</v>
      </c>
      <c r="N1824" t="s">
        <v>1869</v>
      </c>
      <c r="O1824" t="s">
        <v>7623</v>
      </c>
      <c r="P1824" t="s">
        <v>1897</v>
      </c>
      <c r="Q1824" t="s">
        <v>7623</v>
      </c>
      <c r="R1824" t="s">
        <v>1864</v>
      </c>
      <c r="S1824">
        <v>3</v>
      </c>
      <c r="T1824">
        <v>0.1</v>
      </c>
      <c r="U1824">
        <v>146.38999999999999</v>
      </c>
      <c r="V1824">
        <v>219.58444444444444</v>
      </c>
      <c r="W1824">
        <v>3</v>
      </c>
      <c r="X1824">
        <v>658.75</v>
      </c>
      <c r="Y1824">
        <v>731.94444444444446</v>
      </c>
      <c r="Z1824">
        <v>243.9814814814815</v>
      </c>
      <c r="AA1824">
        <v>219.58333333333334</v>
      </c>
      <c r="AB1824">
        <v>512.36</v>
      </c>
    </row>
    <row r="1825" spans="1:28" x14ac:dyDescent="0.35">
      <c r="A1825" t="s">
        <v>7715</v>
      </c>
      <c r="B1825" t="s">
        <v>80</v>
      </c>
      <c r="C1825" t="s">
        <v>1</v>
      </c>
      <c r="D1825" t="s">
        <v>2867</v>
      </c>
      <c r="E1825" t="s">
        <v>4</v>
      </c>
      <c r="F1825" s="1">
        <v>44190</v>
      </c>
      <c r="G1825" t="s">
        <v>7598</v>
      </c>
      <c r="H1825" t="s">
        <v>6029</v>
      </c>
      <c r="I1825">
        <v>10024</v>
      </c>
      <c r="J1825" t="s">
        <v>1733</v>
      </c>
      <c r="K1825" t="s">
        <v>1887</v>
      </c>
      <c r="L1825" t="s">
        <v>1866</v>
      </c>
      <c r="M1825" s="1">
        <v>44195</v>
      </c>
      <c r="N1825" t="s">
        <v>1869</v>
      </c>
      <c r="O1825" t="s">
        <v>7623</v>
      </c>
      <c r="P1825" t="s">
        <v>1897</v>
      </c>
      <c r="Q1825" t="s">
        <v>7623</v>
      </c>
      <c r="R1825" t="s">
        <v>1864</v>
      </c>
      <c r="S1825">
        <v>3</v>
      </c>
      <c r="T1825">
        <v>0.1</v>
      </c>
      <c r="U1825">
        <v>173.33</v>
      </c>
      <c r="V1825">
        <v>269.62444444444441</v>
      </c>
      <c r="W1825">
        <v>3</v>
      </c>
      <c r="X1825">
        <v>866.65</v>
      </c>
      <c r="Y1825">
        <v>962.94444444444434</v>
      </c>
      <c r="Z1825">
        <v>320.98148148148147</v>
      </c>
      <c r="AA1825">
        <v>288.88333333333333</v>
      </c>
      <c r="AB1825">
        <v>693.31999999999994</v>
      </c>
    </row>
    <row r="1826" spans="1:28" x14ac:dyDescent="0.35">
      <c r="A1826" t="s">
        <v>7715</v>
      </c>
      <c r="B1826" t="s">
        <v>80</v>
      </c>
      <c r="C1826" t="s">
        <v>1</v>
      </c>
      <c r="D1826" t="s">
        <v>3097</v>
      </c>
      <c r="E1826" t="s">
        <v>41</v>
      </c>
      <c r="F1826" s="1">
        <v>44146</v>
      </c>
      <c r="G1826" t="s">
        <v>7613</v>
      </c>
      <c r="H1826" t="s">
        <v>6028</v>
      </c>
      <c r="I1826">
        <v>10011</v>
      </c>
      <c r="J1826" t="s">
        <v>2777</v>
      </c>
      <c r="K1826" t="s">
        <v>1887</v>
      </c>
      <c r="L1826" t="s">
        <v>1866</v>
      </c>
      <c r="M1826" s="1">
        <v>44151</v>
      </c>
      <c r="N1826" t="s">
        <v>1869</v>
      </c>
      <c r="O1826" t="s">
        <v>7623</v>
      </c>
      <c r="P1826" t="s">
        <v>1897</v>
      </c>
      <c r="Q1826" t="s">
        <v>7623</v>
      </c>
      <c r="R1826" t="s">
        <v>1864</v>
      </c>
      <c r="S1826">
        <v>3</v>
      </c>
      <c r="T1826">
        <v>0.1</v>
      </c>
      <c r="U1826">
        <v>8.19</v>
      </c>
      <c r="V1826">
        <v>35.484444444444449</v>
      </c>
      <c r="W1826">
        <v>3</v>
      </c>
      <c r="X1826">
        <v>245.65</v>
      </c>
      <c r="Y1826">
        <v>272.94444444444446</v>
      </c>
      <c r="Z1826">
        <v>90.981481481481481</v>
      </c>
      <c r="AA1826">
        <v>81.88333333333334</v>
      </c>
      <c r="AB1826">
        <v>237.46</v>
      </c>
    </row>
    <row r="1827" spans="1:28" x14ac:dyDescent="0.35">
      <c r="A1827" t="s">
        <v>7715</v>
      </c>
      <c r="B1827" t="s">
        <v>80</v>
      </c>
      <c r="C1827" t="s">
        <v>1</v>
      </c>
      <c r="D1827" t="s">
        <v>2801</v>
      </c>
      <c r="E1827" t="s">
        <v>41</v>
      </c>
      <c r="F1827" s="1">
        <v>44474</v>
      </c>
      <c r="G1827" t="s">
        <v>7613</v>
      </c>
      <c r="H1827" t="s">
        <v>6027</v>
      </c>
      <c r="I1827">
        <v>10035</v>
      </c>
      <c r="J1827" t="s">
        <v>7697</v>
      </c>
      <c r="K1827" t="s">
        <v>1887</v>
      </c>
      <c r="L1827" t="s">
        <v>1866</v>
      </c>
      <c r="M1827" s="1">
        <v>44478</v>
      </c>
      <c r="N1827" t="s">
        <v>1869</v>
      </c>
      <c r="O1827" t="s">
        <v>7623</v>
      </c>
      <c r="P1827" t="s">
        <v>1897</v>
      </c>
      <c r="Q1827" t="s">
        <v>7623</v>
      </c>
      <c r="R1827" t="s">
        <v>1864</v>
      </c>
      <c r="S1827">
        <v>3</v>
      </c>
      <c r="T1827">
        <v>0.1</v>
      </c>
      <c r="U1827">
        <v>2.46</v>
      </c>
      <c r="V1827">
        <v>27.057777777777773</v>
      </c>
      <c r="W1827">
        <v>2</v>
      </c>
      <c r="X1827">
        <v>221.38</v>
      </c>
      <c r="Y1827">
        <v>245.97777777777776</v>
      </c>
      <c r="Z1827">
        <v>122.98888888888888</v>
      </c>
      <c r="AA1827">
        <v>110.69</v>
      </c>
      <c r="AB1827">
        <v>218.92</v>
      </c>
    </row>
    <row r="1828" spans="1:28" x14ac:dyDescent="0.35">
      <c r="A1828" t="s">
        <v>7715</v>
      </c>
      <c r="B1828" t="s">
        <v>80</v>
      </c>
      <c r="C1828" t="s">
        <v>1</v>
      </c>
      <c r="D1828" t="s">
        <v>162</v>
      </c>
      <c r="E1828" t="s">
        <v>4</v>
      </c>
      <c r="F1828" s="1">
        <v>44021</v>
      </c>
      <c r="G1828" t="s">
        <v>7613</v>
      </c>
      <c r="H1828" t="s">
        <v>6015</v>
      </c>
      <c r="I1828">
        <v>10035</v>
      </c>
      <c r="J1828" t="s">
        <v>1738</v>
      </c>
      <c r="K1828" t="s">
        <v>1887</v>
      </c>
      <c r="L1828" t="s">
        <v>1866</v>
      </c>
      <c r="M1828" s="1">
        <v>44025</v>
      </c>
      <c r="N1828" t="s">
        <v>1869</v>
      </c>
      <c r="O1828" t="s">
        <v>7623</v>
      </c>
      <c r="P1828" t="s">
        <v>1897</v>
      </c>
      <c r="Q1828" t="s">
        <v>7623</v>
      </c>
      <c r="R1828" t="s">
        <v>1864</v>
      </c>
      <c r="S1828">
        <v>3</v>
      </c>
      <c r="T1828">
        <v>0.1</v>
      </c>
      <c r="U1828">
        <v>72.53</v>
      </c>
      <c r="V1828">
        <v>117.86444444444442</v>
      </c>
      <c r="W1828">
        <v>2</v>
      </c>
      <c r="X1828">
        <v>408.01</v>
      </c>
      <c r="Y1828">
        <v>453.34444444444443</v>
      </c>
      <c r="Z1828">
        <v>226.67222222222222</v>
      </c>
      <c r="AA1828">
        <v>204.005</v>
      </c>
      <c r="AB1828">
        <v>335.48</v>
      </c>
    </row>
    <row r="1829" spans="1:28" x14ac:dyDescent="0.35">
      <c r="A1829" t="s">
        <v>7715</v>
      </c>
      <c r="B1829" t="s">
        <v>80</v>
      </c>
      <c r="C1829" t="s">
        <v>1</v>
      </c>
      <c r="D1829" t="s">
        <v>2834</v>
      </c>
      <c r="E1829" t="s">
        <v>85</v>
      </c>
      <c r="F1829" s="1">
        <v>43571</v>
      </c>
      <c r="G1829" t="s">
        <v>7613</v>
      </c>
      <c r="H1829" t="s">
        <v>6026</v>
      </c>
      <c r="I1829">
        <v>10024</v>
      </c>
      <c r="J1829" t="s">
        <v>1215</v>
      </c>
      <c r="K1829" t="s">
        <v>1887</v>
      </c>
      <c r="L1829" t="s">
        <v>1866</v>
      </c>
      <c r="M1829" s="1">
        <v>43576</v>
      </c>
      <c r="N1829" t="s">
        <v>1869</v>
      </c>
      <c r="O1829" t="s">
        <v>7623</v>
      </c>
      <c r="P1829" t="s">
        <v>1897</v>
      </c>
      <c r="Q1829" t="s">
        <v>7623</v>
      </c>
      <c r="R1829" t="s">
        <v>1864</v>
      </c>
      <c r="S1829">
        <v>3</v>
      </c>
      <c r="T1829">
        <v>0.1</v>
      </c>
      <c r="U1829">
        <v>2.84</v>
      </c>
      <c r="V1829">
        <v>17.035555555555547</v>
      </c>
      <c r="W1829">
        <v>2</v>
      </c>
      <c r="X1829">
        <v>127.76</v>
      </c>
      <c r="Y1829">
        <v>141.95555555555555</v>
      </c>
      <c r="Z1829">
        <v>70.977777777777774</v>
      </c>
      <c r="AA1829">
        <v>63.88</v>
      </c>
      <c r="AB1829">
        <v>124.92</v>
      </c>
    </row>
    <row r="1830" spans="1:28" x14ac:dyDescent="0.35">
      <c r="A1830" t="s">
        <v>7715</v>
      </c>
      <c r="B1830" t="s">
        <v>80</v>
      </c>
      <c r="C1830" t="s">
        <v>1</v>
      </c>
      <c r="D1830" t="s">
        <v>520</v>
      </c>
      <c r="E1830" t="s">
        <v>394</v>
      </c>
      <c r="F1830" s="1">
        <v>44397</v>
      </c>
      <c r="G1830" t="s">
        <v>7613</v>
      </c>
      <c r="H1830" t="s">
        <v>6014</v>
      </c>
      <c r="I1830">
        <v>10009</v>
      </c>
      <c r="J1830" t="s">
        <v>2056</v>
      </c>
      <c r="K1830" t="s">
        <v>1887</v>
      </c>
      <c r="L1830" t="s">
        <v>1866</v>
      </c>
      <c r="M1830" s="1">
        <v>44402</v>
      </c>
      <c r="N1830" t="s">
        <v>1869</v>
      </c>
      <c r="O1830" t="s">
        <v>7623</v>
      </c>
      <c r="P1830" t="s">
        <v>1897</v>
      </c>
      <c r="Q1830" t="s">
        <v>7623</v>
      </c>
      <c r="R1830" t="s">
        <v>1864</v>
      </c>
      <c r="S1830">
        <v>3</v>
      </c>
      <c r="T1830">
        <v>0.1</v>
      </c>
      <c r="U1830">
        <v>25.47</v>
      </c>
      <c r="V1830">
        <v>43.665555555555557</v>
      </c>
      <c r="W1830">
        <v>2</v>
      </c>
      <c r="X1830">
        <v>163.76</v>
      </c>
      <c r="Y1830">
        <v>181.95555555555555</v>
      </c>
      <c r="Z1830">
        <v>90.977777777777774</v>
      </c>
      <c r="AA1830">
        <v>81.88</v>
      </c>
      <c r="AB1830">
        <v>138.29</v>
      </c>
    </row>
    <row r="1831" spans="1:28" x14ac:dyDescent="0.35">
      <c r="A1831" t="s">
        <v>7715</v>
      </c>
      <c r="B1831" t="s">
        <v>3058</v>
      </c>
      <c r="C1831" t="s">
        <v>1</v>
      </c>
      <c r="D1831" t="s">
        <v>2295</v>
      </c>
      <c r="E1831" t="s">
        <v>41</v>
      </c>
      <c r="F1831" s="1">
        <v>43499</v>
      </c>
      <c r="G1831" t="s">
        <v>7613</v>
      </c>
      <c r="H1831" t="s">
        <v>6025</v>
      </c>
      <c r="I1831">
        <v>13440</v>
      </c>
      <c r="J1831" t="s">
        <v>1197</v>
      </c>
      <c r="K1831" t="s">
        <v>1887</v>
      </c>
      <c r="L1831" t="s">
        <v>1866</v>
      </c>
      <c r="M1831" s="1">
        <v>43503</v>
      </c>
      <c r="N1831" t="s">
        <v>1869</v>
      </c>
      <c r="O1831" t="s">
        <v>7623</v>
      </c>
      <c r="P1831" t="s">
        <v>1897</v>
      </c>
      <c r="Q1831" t="s">
        <v>7623</v>
      </c>
      <c r="R1831" t="s">
        <v>1864</v>
      </c>
      <c r="S1831">
        <v>3</v>
      </c>
      <c r="T1831">
        <v>0.1</v>
      </c>
      <c r="U1831">
        <v>15.15</v>
      </c>
      <c r="V1831">
        <v>25.247777777777785</v>
      </c>
      <c r="W1831">
        <v>1</v>
      </c>
      <c r="X1831">
        <v>90.88</v>
      </c>
      <c r="Y1831">
        <v>100.97777777777777</v>
      </c>
      <c r="Z1831">
        <v>100.97777777777777</v>
      </c>
      <c r="AA1831">
        <v>90.88</v>
      </c>
      <c r="AB1831">
        <v>75.72999999999999</v>
      </c>
    </row>
    <row r="1832" spans="1:28" x14ac:dyDescent="0.35">
      <c r="A1832" t="s">
        <v>7715</v>
      </c>
      <c r="B1832" t="s">
        <v>111</v>
      </c>
      <c r="C1832" t="s">
        <v>1</v>
      </c>
      <c r="D1832" t="s">
        <v>108</v>
      </c>
      <c r="E1832" t="s">
        <v>11</v>
      </c>
      <c r="F1832" s="1">
        <v>44492</v>
      </c>
      <c r="G1832" t="s">
        <v>7613</v>
      </c>
      <c r="H1832" t="s">
        <v>6024</v>
      </c>
      <c r="I1832">
        <v>14609</v>
      </c>
      <c r="J1832" t="s">
        <v>2581</v>
      </c>
      <c r="K1832" t="s">
        <v>1887</v>
      </c>
      <c r="L1832" t="s">
        <v>1866</v>
      </c>
      <c r="M1832" s="1">
        <v>44498</v>
      </c>
      <c r="N1832" t="s">
        <v>1869</v>
      </c>
      <c r="O1832" t="s">
        <v>7623</v>
      </c>
      <c r="P1832" t="s">
        <v>1897</v>
      </c>
      <c r="Q1832" t="s">
        <v>7623</v>
      </c>
      <c r="R1832" t="s">
        <v>1873</v>
      </c>
      <c r="S1832">
        <v>4</v>
      </c>
      <c r="T1832">
        <v>0</v>
      </c>
      <c r="U1832">
        <v>29.01</v>
      </c>
      <c r="V1832">
        <v>29.010000000000005</v>
      </c>
      <c r="W1832">
        <v>11</v>
      </c>
      <c r="X1832">
        <v>69.08</v>
      </c>
      <c r="Y1832">
        <v>69.08</v>
      </c>
      <c r="Z1832">
        <v>6.28</v>
      </c>
      <c r="AA1832">
        <v>6.28</v>
      </c>
      <c r="AB1832">
        <v>40.069999999999993</v>
      </c>
    </row>
    <row r="1833" spans="1:28" x14ac:dyDescent="0.35">
      <c r="A1833" t="s">
        <v>7715</v>
      </c>
      <c r="B1833" t="s">
        <v>2212</v>
      </c>
      <c r="C1833" t="s">
        <v>1</v>
      </c>
      <c r="D1833" t="s">
        <v>2207</v>
      </c>
      <c r="E1833" t="s">
        <v>48</v>
      </c>
      <c r="F1833" s="1">
        <v>44508</v>
      </c>
      <c r="G1833" t="s">
        <v>7598</v>
      </c>
      <c r="H1833" t="s">
        <v>6023</v>
      </c>
      <c r="I1833">
        <v>21215</v>
      </c>
      <c r="J1833" t="s">
        <v>3301</v>
      </c>
      <c r="K1833" t="s">
        <v>1887</v>
      </c>
      <c r="L1833" t="s">
        <v>1866</v>
      </c>
      <c r="M1833" s="1">
        <v>44513</v>
      </c>
      <c r="N1833" t="s">
        <v>1869</v>
      </c>
      <c r="O1833" t="s">
        <v>7623</v>
      </c>
      <c r="P1833" t="s">
        <v>1926</v>
      </c>
      <c r="Q1833" t="s">
        <v>7623</v>
      </c>
      <c r="R1833" t="s">
        <v>1873</v>
      </c>
      <c r="S1833">
        <v>3</v>
      </c>
      <c r="T1833">
        <v>0</v>
      </c>
      <c r="U1833">
        <v>112.42</v>
      </c>
      <c r="V1833">
        <v>112.42000000000002</v>
      </c>
      <c r="W1833">
        <v>10</v>
      </c>
      <c r="X1833">
        <v>274.2</v>
      </c>
      <c r="Y1833">
        <v>274.2</v>
      </c>
      <c r="Z1833">
        <v>27.419999999999998</v>
      </c>
      <c r="AA1833">
        <v>27.419999999999998</v>
      </c>
      <c r="AB1833">
        <v>161.77999999999997</v>
      </c>
    </row>
    <row r="1834" spans="1:28" x14ac:dyDescent="0.35">
      <c r="A1834" t="s">
        <v>7715</v>
      </c>
      <c r="B1834" t="s">
        <v>299</v>
      </c>
      <c r="C1834" t="s">
        <v>1</v>
      </c>
      <c r="D1834" t="s">
        <v>346</v>
      </c>
      <c r="E1834" t="s">
        <v>18</v>
      </c>
      <c r="F1834" s="1">
        <v>43292</v>
      </c>
      <c r="G1834" t="s">
        <v>7613</v>
      </c>
      <c r="H1834" t="s">
        <v>5998</v>
      </c>
      <c r="I1834">
        <v>7601</v>
      </c>
      <c r="J1834" t="s">
        <v>1249</v>
      </c>
      <c r="K1834" t="s">
        <v>1887</v>
      </c>
      <c r="L1834" t="s">
        <v>1866</v>
      </c>
      <c r="M1834" s="1">
        <v>43296</v>
      </c>
      <c r="N1834" t="s">
        <v>1869</v>
      </c>
      <c r="O1834" t="s">
        <v>7623</v>
      </c>
      <c r="P1834" t="s">
        <v>1915</v>
      </c>
      <c r="Q1834" t="s">
        <v>7623</v>
      </c>
      <c r="R1834" t="s">
        <v>1873</v>
      </c>
      <c r="S1834">
        <v>3</v>
      </c>
      <c r="T1834">
        <v>0</v>
      </c>
      <c r="U1834">
        <v>52.13</v>
      </c>
      <c r="V1834">
        <v>52.13000000000001</v>
      </c>
      <c r="W1834">
        <v>9</v>
      </c>
      <c r="X1834">
        <v>124.11</v>
      </c>
      <c r="Y1834">
        <v>124.11</v>
      </c>
      <c r="Z1834">
        <v>13.79</v>
      </c>
      <c r="AA1834">
        <v>13.79</v>
      </c>
      <c r="AB1834">
        <v>71.97999999999999</v>
      </c>
    </row>
    <row r="1835" spans="1:28" x14ac:dyDescent="0.35">
      <c r="A1835" t="s">
        <v>7715</v>
      </c>
      <c r="B1835" t="s">
        <v>2950</v>
      </c>
      <c r="C1835" t="s">
        <v>1</v>
      </c>
      <c r="D1835" t="s">
        <v>69</v>
      </c>
      <c r="E1835" t="s">
        <v>41</v>
      </c>
      <c r="F1835" s="1">
        <v>43436</v>
      </c>
      <c r="G1835" t="s">
        <v>7613</v>
      </c>
      <c r="H1835" t="s">
        <v>6002</v>
      </c>
      <c r="I1835">
        <v>20735</v>
      </c>
      <c r="J1835" t="s">
        <v>2844</v>
      </c>
      <c r="K1835" t="s">
        <v>1887</v>
      </c>
      <c r="L1835" t="s">
        <v>1866</v>
      </c>
      <c r="M1835" s="1">
        <v>43441</v>
      </c>
      <c r="N1835" t="s">
        <v>1869</v>
      </c>
      <c r="O1835" t="s">
        <v>7623</v>
      </c>
      <c r="P1835" t="s">
        <v>1926</v>
      </c>
      <c r="Q1835" t="s">
        <v>7623</v>
      </c>
      <c r="R1835" t="s">
        <v>1864</v>
      </c>
      <c r="S1835">
        <v>3</v>
      </c>
      <c r="T1835">
        <v>0</v>
      </c>
      <c r="U1835">
        <v>64.760000000000005</v>
      </c>
      <c r="V1835">
        <v>64.760000000000019</v>
      </c>
      <c r="W1835">
        <v>8</v>
      </c>
      <c r="X1835">
        <v>239.84</v>
      </c>
      <c r="Y1835">
        <v>239.84</v>
      </c>
      <c r="Z1835">
        <v>29.98</v>
      </c>
      <c r="AA1835">
        <v>29.98</v>
      </c>
      <c r="AB1835">
        <v>175.07999999999998</v>
      </c>
    </row>
    <row r="1836" spans="1:28" x14ac:dyDescent="0.35">
      <c r="A1836" t="s">
        <v>7715</v>
      </c>
      <c r="B1836" t="s">
        <v>147</v>
      </c>
      <c r="C1836" t="s">
        <v>1</v>
      </c>
      <c r="D1836" t="s">
        <v>2895</v>
      </c>
      <c r="E1836" t="s">
        <v>327</v>
      </c>
      <c r="F1836" s="1">
        <v>43423</v>
      </c>
      <c r="G1836" t="s">
        <v>7613</v>
      </c>
      <c r="H1836" t="s">
        <v>6022</v>
      </c>
      <c r="I1836">
        <v>19805</v>
      </c>
      <c r="J1836" t="s">
        <v>2331</v>
      </c>
      <c r="K1836" t="s">
        <v>1887</v>
      </c>
      <c r="L1836" t="s">
        <v>1866</v>
      </c>
      <c r="M1836" s="1">
        <v>43429</v>
      </c>
      <c r="N1836" t="s">
        <v>1869</v>
      </c>
      <c r="O1836" t="s">
        <v>7623</v>
      </c>
      <c r="P1836" t="s">
        <v>1895</v>
      </c>
      <c r="Q1836" t="s">
        <v>7623</v>
      </c>
      <c r="R1836" t="s">
        <v>1863</v>
      </c>
      <c r="S1836">
        <v>4</v>
      </c>
      <c r="T1836">
        <v>0</v>
      </c>
      <c r="U1836">
        <v>235.95</v>
      </c>
      <c r="V1836">
        <v>235.95000000000005</v>
      </c>
      <c r="W1836">
        <v>6</v>
      </c>
      <c r="X1836">
        <v>1025.8800000000001</v>
      </c>
      <c r="Y1836">
        <v>1025.8800000000001</v>
      </c>
      <c r="Z1836">
        <v>170.98000000000002</v>
      </c>
      <c r="AA1836">
        <v>170.98000000000002</v>
      </c>
      <c r="AB1836">
        <v>789.93000000000006</v>
      </c>
    </row>
    <row r="1837" spans="1:28" x14ac:dyDescent="0.35">
      <c r="A1837" t="s">
        <v>7715</v>
      </c>
      <c r="B1837" t="s">
        <v>563</v>
      </c>
      <c r="C1837" t="s">
        <v>1</v>
      </c>
      <c r="D1837" t="s">
        <v>583</v>
      </c>
      <c r="E1837" t="s">
        <v>18</v>
      </c>
      <c r="F1837" s="1">
        <v>43882</v>
      </c>
      <c r="G1837" t="s">
        <v>7613</v>
      </c>
      <c r="H1837" t="s">
        <v>6021</v>
      </c>
      <c r="I1837">
        <v>11572</v>
      </c>
      <c r="J1837" t="s">
        <v>1249</v>
      </c>
      <c r="K1837" t="s">
        <v>1887</v>
      </c>
      <c r="L1837" t="s">
        <v>1866</v>
      </c>
      <c r="M1837" s="1">
        <v>43887</v>
      </c>
      <c r="N1837" t="s">
        <v>1869</v>
      </c>
      <c r="O1837" t="s">
        <v>7623</v>
      </c>
      <c r="P1837" t="s">
        <v>1897</v>
      </c>
      <c r="Q1837" t="s">
        <v>7623</v>
      </c>
      <c r="R1837" t="s">
        <v>1873</v>
      </c>
      <c r="S1837">
        <v>3</v>
      </c>
      <c r="T1837">
        <v>0</v>
      </c>
      <c r="U1837">
        <v>28.96</v>
      </c>
      <c r="V1837">
        <v>28.96</v>
      </c>
      <c r="W1837">
        <v>5</v>
      </c>
      <c r="X1837">
        <v>68.95</v>
      </c>
      <c r="Y1837">
        <v>68.95</v>
      </c>
      <c r="Z1837">
        <v>13.790000000000001</v>
      </c>
      <c r="AA1837">
        <v>13.790000000000001</v>
      </c>
      <c r="AB1837">
        <v>39.99</v>
      </c>
    </row>
    <row r="1838" spans="1:28" x14ac:dyDescent="0.35">
      <c r="A1838" t="s">
        <v>7715</v>
      </c>
      <c r="B1838" t="s">
        <v>80</v>
      </c>
      <c r="C1838" t="s">
        <v>1</v>
      </c>
      <c r="D1838" t="s">
        <v>2408</v>
      </c>
      <c r="E1838" t="s">
        <v>11</v>
      </c>
      <c r="F1838" s="1">
        <v>44177</v>
      </c>
      <c r="G1838" t="s">
        <v>7613</v>
      </c>
      <c r="H1838" t="s">
        <v>6020</v>
      </c>
      <c r="I1838">
        <v>10009</v>
      </c>
      <c r="J1838" t="s">
        <v>3545</v>
      </c>
      <c r="K1838" t="s">
        <v>1887</v>
      </c>
      <c r="L1838" t="s">
        <v>1866</v>
      </c>
      <c r="M1838" s="1">
        <v>44182</v>
      </c>
      <c r="N1838" t="s">
        <v>1869</v>
      </c>
      <c r="O1838" t="s">
        <v>7623</v>
      </c>
      <c r="P1838" t="s">
        <v>1897</v>
      </c>
      <c r="Q1838" t="s">
        <v>7623</v>
      </c>
      <c r="R1838" t="s">
        <v>1873</v>
      </c>
      <c r="S1838">
        <v>3</v>
      </c>
      <c r="T1838">
        <v>0</v>
      </c>
      <c r="U1838">
        <v>19.920000000000002</v>
      </c>
      <c r="V1838">
        <v>19.920000000000002</v>
      </c>
      <c r="W1838">
        <v>5</v>
      </c>
      <c r="X1838">
        <v>60.35</v>
      </c>
      <c r="Y1838">
        <v>60.35</v>
      </c>
      <c r="Z1838">
        <v>12.07</v>
      </c>
      <c r="AA1838">
        <v>12.07</v>
      </c>
      <c r="AB1838">
        <v>40.43</v>
      </c>
    </row>
    <row r="1839" spans="1:28" x14ac:dyDescent="0.35">
      <c r="A1839" t="s">
        <v>7715</v>
      </c>
      <c r="B1839" t="s">
        <v>80</v>
      </c>
      <c r="C1839" t="s">
        <v>1</v>
      </c>
      <c r="D1839" t="s">
        <v>2208</v>
      </c>
      <c r="E1839" t="s">
        <v>48</v>
      </c>
      <c r="F1839" s="1">
        <v>43953</v>
      </c>
      <c r="G1839" t="s">
        <v>7613</v>
      </c>
      <c r="H1839" t="s">
        <v>5990</v>
      </c>
      <c r="I1839">
        <v>10009</v>
      </c>
      <c r="J1839" t="s">
        <v>1704</v>
      </c>
      <c r="K1839" t="s">
        <v>1887</v>
      </c>
      <c r="L1839" t="s">
        <v>1866</v>
      </c>
      <c r="M1839" s="1">
        <v>43957</v>
      </c>
      <c r="N1839" t="s">
        <v>1869</v>
      </c>
      <c r="O1839" t="s">
        <v>7623</v>
      </c>
      <c r="P1839" t="s">
        <v>1897</v>
      </c>
      <c r="Q1839" t="s">
        <v>7623</v>
      </c>
      <c r="R1839" t="s">
        <v>1873</v>
      </c>
      <c r="S1839">
        <v>3</v>
      </c>
      <c r="T1839">
        <v>0</v>
      </c>
      <c r="U1839">
        <v>83.73</v>
      </c>
      <c r="V1839">
        <v>83.730000000000018</v>
      </c>
      <c r="W1839">
        <v>5</v>
      </c>
      <c r="X1839">
        <v>214.7</v>
      </c>
      <c r="Y1839">
        <v>214.7</v>
      </c>
      <c r="Z1839">
        <v>42.94</v>
      </c>
      <c r="AA1839">
        <v>42.94</v>
      </c>
      <c r="AB1839">
        <v>130.96999999999997</v>
      </c>
    </row>
    <row r="1840" spans="1:28" x14ac:dyDescent="0.35">
      <c r="A1840" t="s">
        <v>7715</v>
      </c>
      <c r="B1840" t="s">
        <v>2429</v>
      </c>
      <c r="C1840" t="s">
        <v>1</v>
      </c>
      <c r="D1840" t="s">
        <v>1931</v>
      </c>
      <c r="E1840" t="s">
        <v>11</v>
      </c>
      <c r="F1840" s="1">
        <v>43431</v>
      </c>
      <c r="G1840" t="s">
        <v>7613</v>
      </c>
      <c r="H1840" t="s">
        <v>6019</v>
      </c>
      <c r="I1840">
        <v>14215</v>
      </c>
      <c r="J1840" t="s">
        <v>7657</v>
      </c>
      <c r="K1840" t="s">
        <v>1887</v>
      </c>
      <c r="L1840" t="s">
        <v>1866</v>
      </c>
      <c r="M1840" s="1">
        <v>43435</v>
      </c>
      <c r="N1840" t="s">
        <v>1869</v>
      </c>
      <c r="O1840" t="s">
        <v>7623</v>
      </c>
      <c r="P1840" t="s">
        <v>1897</v>
      </c>
      <c r="Q1840" t="s">
        <v>7623</v>
      </c>
      <c r="R1840" t="s">
        <v>1873</v>
      </c>
      <c r="S1840">
        <v>3</v>
      </c>
      <c r="T1840">
        <v>0</v>
      </c>
      <c r="U1840">
        <v>39.979999999999997</v>
      </c>
      <c r="V1840">
        <v>39.97999999999999</v>
      </c>
      <c r="W1840">
        <v>5</v>
      </c>
      <c r="X1840">
        <v>199.9</v>
      </c>
      <c r="Y1840">
        <v>199.9</v>
      </c>
      <c r="Z1840">
        <v>39.980000000000004</v>
      </c>
      <c r="AA1840">
        <v>39.980000000000004</v>
      </c>
      <c r="AB1840">
        <v>159.92000000000002</v>
      </c>
    </row>
    <row r="1841" spans="1:28" x14ac:dyDescent="0.35">
      <c r="A1841" t="s">
        <v>7715</v>
      </c>
      <c r="B1841" t="s">
        <v>276</v>
      </c>
      <c r="C1841" t="s">
        <v>1</v>
      </c>
      <c r="D1841" t="s">
        <v>2476</v>
      </c>
      <c r="E1841" t="s">
        <v>2450</v>
      </c>
      <c r="F1841" s="1">
        <v>44300</v>
      </c>
      <c r="G1841" t="s">
        <v>7598</v>
      </c>
      <c r="H1841" t="s">
        <v>6018</v>
      </c>
      <c r="I1841">
        <v>7960</v>
      </c>
      <c r="J1841" t="s">
        <v>2487</v>
      </c>
      <c r="K1841" t="s">
        <v>1887</v>
      </c>
      <c r="L1841" t="s">
        <v>1866</v>
      </c>
      <c r="M1841" s="1">
        <v>44305</v>
      </c>
      <c r="N1841" t="s">
        <v>1869</v>
      </c>
      <c r="O1841" t="s">
        <v>7623</v>
      </c>
      <c r="P1841" t="s">
        <v>1915</v>
      </c>
      <c r="Q1841" t="s">
        <v>7623</v>
      </c>
      <c r="R1841" t="s">
        <v>1873</v>
      </c>
      <c r="S1841">
        <v>3</v>
      </c>
      <c r="T1841">
        <v>0</v>
      </c>
      <c r="U1841">
        <v>20.100000000000001</v>
      </c>
      <c r="V1841">
        <v>20.100000000000001</v>
      </c>
      <c r="W1841">
        <v>5</v>
      </c>
      <c r="X1841">
        <v>74.45</v>
      </c>
      <c r="Y1841">
        <v>74.45</v>
      </c>
      <c r="Z1841">
        <v>14.89</v>
      </c>
      <c r="AA1841">
        <v>14.89</v>
      </c>
      <c r="AB1841">
        <v>54.35</v>
      </c>
    </row>
    <row r="1842" spans="1:28" x14ac:dyDescent="0.35">
      <c r="A1842" t="s">
        <v>7715</v>
      </c>
      <c r="B1842" t="s">
        <v>293</v>
      </c>
      <c r="C1842" t="s">
        <v>1</v>
      </c>
      <c r="D1842" t="s">
        <v>3694</v>
      </c>
      <c r="E1842" t="s">
        <v>497</v>
      </c>
      <c r="F1842" s="1">
        <v>44454</v>
      </c>
      <c r="G1842" t="s">
        <v>7613</v>
      </c>
      <c r="H1842" t="s">
        <v>6012</v>
      </c>
      <c r="I1842">
        <v>8701</v>
      </c>
      <c r="J1842" t="s">
        <v>1965</v>
      </c>
      <c r="K1842" t="s">
        <v>1887</v>
      </c>
      <c r="L1842" t="s">
        <v>1866</v>
      </c>
      <c r="M1842" s="1">
        <v>44458</v>
      </c>
      <c r="N1842" t="s">
        <v>1869</v>
      </c>
      <c r="O1842" t="s">
        <v>7623</v>
      </c>
      <c r="P1842" t="s">
        <v>1915</v>
      </c>
      <c r="Q1842" t="s">
        <v>7623</v>
      </c>
      <c r="R1842" t="s">
        <v>1873</v>
      </c>
      <c r="S1842">
        <v>3</v>
      </c>
      <c r="T1842">
        <v>0</v>
      </c>
      <c r="U1842">
        <v>18.96</v>
      </c>
      <c r="V1842">
        <v>18.96</v>
      </c>
      <c r="W1842">
        <v>5</v>
      </c>
      <c r="X1842">
        <v>47.4</v>
      </c>
      <c r="Y1842">
        <v>47.4</v>
      </c>
      <c r="Z1842">
        <v>9.48</v>
      </c>
      <c r="AA1842">
        <v>9.48</v>
      </c>
      <c r="AB1842">
        <v>28.439999999999998</v>
      </c>
    </row>
    <row r="1843" spans="1:28" x14ac:dyDescent="0.35">
      <c r="A1843" t="s">
        <v>7715</v>
      </c>
      <c r="B1843" t="s">
        <v>379</v>
      </c>
      <c r="C1843" t="s">
        <v>1</v>
      </c>
      <c r="D1843" t="s">
        <v>1962</v>
      </c>
      <c r="E1843" t="s">
        <v>11</v>
      </c>
      <c r="F1843" s="1">
        <v>43585</v>
      </c>
      <c r="G1843" t="s">
        <v>7598</v>
      </c>
      <c r="H1843" t="s">
        <v>5981</v>
      </c>
      <c r="I1843">
        <v>1841</v>
      </c>
      <c r="J1843" t="s">
        <v>1963</v>
      </c>
      <c r="K1843" t="s">
        <v>1887</v>
      </c>
      <c r="L1843" t="s">
        <v>1866</v>
      </c>
      <c r="M1843" s="1">
        <v>43589</v>
      </c>
      <c r="N1843" t="s">
        <v>1869</v>
      </c>
      <c r="O1843" t="s">
        <v>7623</v>
      </c>
      <c r="P1843" t="s">
        <v>1917</v>
      </c>
      <c r="Q1843" t="s">
        <v>7623</v>
      </c>
      <c r="R1843" t="s">
        <v>1873</v>
      </c>
      <c r="S1843">
        <v>3</v>
      </c>
      <c r="T1843">
        <v>0</v>
      </c>
      <c r="U1843">
        <v>10.45</v>
      </c>
      <c r="V1843">
        <v>10.45</v>
      </c>
      <c r="W1843">
        <v>5</v>
      </c>
      <c r="X1843">
        <v>24.3</v>
      </c>
      <c r="Y1843">
        <v>24.3</v>
      </c>
      <c r="Z1843">
        <v>4.8600000000000003</v>
      </c>
      <c r="AA1843">
        <v>4.8600000000000003</v>
      </c>
      <c r="AB1843">
        <v>13.850000000000001</v>
      </c>
    </row>
    <row r="1844" spans="1:28" x14ac:dyDescent="0.35">
      <c r="A1844" t="s">
        <v>7715</v>
      </c>
      <c r="B1844" t="s">
        <v>379</v>
      </c>
      <c r="C1844" t="s">
        <v>1</v>
      </c>
      <c r="D1844" t="s">
        <v>1962</v>
      </c>
      <c r="E1844" t="s">
        <v>11</v>
      </c>
      <c r="F1844" s="1">
        <v>43585</v>
      </c>
      <c r="G1844" t="s">
        <v>7598</v>
      </c>
      <c r="H1844" t="s">
        <v>5981</v>
      </c>
      <c r="I1844">
        <v>1841</v>
      </c>
      <c r="J1844" t="s">
        <v>1337</v>
      </c>
      <c r="K1844" t="s">
        <v>1887</v>
      </c>
      <c r="L1844" t="s">
        <v>1866</v>
      </c>
      <c r="M1844" s="1">
        <v>43589</v>
      </c>
      <c r="N1844" t="s">
        <v>1869</v>
      </c>
      <c r="O1844" t="s">
        <v>7623</v>
      </c>
      <c r="P1844" t="s">
        <v>1917</v>
      </c>
      <c r="Q1844" t="s">
        <v>7623</v>
      </c>
      <c r="R1844" t="s">
        <v>1873</v>
      </c>
      <c r="S1844">
        <v>3</v>
      </c>
      <c r="T1844">
        <v>0</v>
      </c>
      <c r="U1844">
        <v>13.19</v>
      </c>
      <c r="V1844">
        <v>13.189999999999998</v>
      </c>
      <c r="W1844">
        <v>5</v>
      </c>
      <c r="X1844">
        <v>31.4</v>
      </c>
      <c r="Y1844">
        <v>31.4</v>
      </c>
      <c r="Z1844">
        <v>6.2799999999999994</v>
      </c>
      <c r="AA1844">
        <v>6.2799999999999994</v>
      </c>
      <c r="AB1844">
        <v>18.21</v>
      </c>
    </row>
    <row r="1845" spans="1:28" x14ac:dyDescent="0.35">
      <c r="A1845" t="s">
        <v>7715</v>
      </c>
      <c r="B1845" t="s">
        <v>169</v>
      </c>
      <c r="C1845" t="s">
        <v>1</v>
      </c>
      <c r="D1845" t="s">
        <v>230</v>
      </c>
      <c r="E1845" t="s">
        <v>2122</v>
      </c>
      <c r="F1845" s="1">
        <v>43763</v>
      </c>
      <c r="G1845" t="s">
        <v>7613</v>
      </c>
      <c r="H1845" t="s">
        <v>6017</v>
      </c>
      <c r="I1845">
        <v>19711</v>
      </c>
      <c r="J1845" t="s">
        <v>2123</v>
      </c>
      <c r="K1845" t="s">
        <v>1887</v>
      </c>
      <c r="L1845" t="s">
        <v>1866</v>
      </c>
      <c r="M1845" s="1">
        <v>43768</v>
      </c>
      <c r="N1845" t="s">
        <v>1869</v>
      </c>
      <c r="O1845" t="s">
        <v>7623</v>
      </c>
      <c r="P1845" t="s">
        <v>1895</v>
      </c>
      <c r="Q1845" t="s">
        <v>7623</v>
      </c>
      <c r="R1845" t="s">
        <v>1864</v>
      </c>
      <c r="S1845">
        <v>3</v>
      </c>
      <c r="T1845">
        <v>0</v>
      </c>
      <c r="U1845">
        <v>75.69</v>
      </c>
      <c r="V1845">
        <v>75.69</v>
      </c>
      <c r="W1845">
        <v>5</v>
      </c>
      <c r="X1845">
        <v>291.10000000000002</v>
      </c>
      <c r="Y1845">
        <v>291.10000000000002</v>
      </c>
      <c r="Z1845">
        <v>58.220000000000006</v>
      </c>
      <c r="AA1845">
        <v>58.220000000000006</v>
      </c>
      <c r="AB1845">
        <v>215.41000000000003</v>
      </c>
    </row>
    <row r="1846" spans="1:28" x14ac:dyDescent="0.35">
      <c r="A1846" t="s">
        <v>7715</v>
      </c>
      <c r="B1846" t="s">
        <v>535</v>
      </c>
      <c r="C1846" t="s">
        <v>1</v>
      </c>
      <c r="D1846" t="s">
        <v>2090</v>
      </c>
      <c r="E1846" t="s">
        <v>46</v>
      </c>
      <c r="F1846" s="1">
        <v>43777</v>
      </c>
      <c r="G1846" t="s">
        <v>7613</v>
      </c>
      <c r="H1846" t="s">
        <v>6016</v>
      </c>
      <c r="J1846" t="s">
        <v>1186</v>
      </c>
      <c r="K1846" t="s">
        <v>1887</v>
      </c>
      <c r="L1846" t="s">
        <v>1866</v>
      </c>
      <c r="M1846" s="1">
        <v>43781</v>
      </c>
      <c r="N1846" t="s">
        <v>1869</v>
      </c>
      <c r="O1846" t="s">
        <v>7623</v>
      </c>
      <c r="P1846" t="s">
        <v>3351</v>
      </c>
      <c r="Q1846" t="s">
        <v>7623</v>
      </c>
      <c r="R1846" t="s">
        <v>1863</v>
      </c>
      <c r="S1846">
        <v>3</v>
      </c>
      <c r="T1846">
        <v>0</v>
      </c>
      <c r="U1846">
        <v>1013.13</v>
      </c>
      <c r="V1846">
        <v>1013.1300000000001</v>
      </c>
      <c r="W1846">
        <v>5</v>
      </c>
      <c r="X1846">
        <v>4404.8999999999996</v>
      </c>
      <c r="Y1846">
        <v>4404.8999999999996</v>
      </c>
      <c r="Z1846">
        <v>880.9799999999999</v>
      </c>
      <c r="AA1846">
        <v>880.9799999999999</v>
      </c>
      <c r="AB1846">
        <v>3391.7699999999995</v>
      </c>
    </row>
    <row r="1847" spans="1:28" x14ac:dyDescent="0.35">
      <c r="A1847" t="s">
        <v>7715</v>
      </c>
      <c r="B1847" t="s">
        <v>80</v>
      </c>
      <c r="C1847" t="s">
        <v>1</v>
      </c>
      <c r="D1847" t="s">
        <v>162</v>
      </c>
      <c r="E1847" t="s">
        <v>131</v>
      </c>
      <c r="F1847" s="1">
        <v>44021</v>
      </c>
      <c r="G1847" t="s">
        <v>7613</v>
      </c>
      <c r="H1847" t="s">
        <v>6015</v>
      </c>
      <c r="I1847">
        <v>10035</v>
      </c>
      <c r="J1847" t="s">
        <v>7641</v>
      </c>
      <c r="K1847" t="s">
        <v>1887</v>
      </c>
      <c r="L1847" t="s">
        <v>1866</v>
      </c>
      <c r="M1847" s="1">
        <v>44025</v>
      </c>
      <c r="N1847" t="s">
        <v>1869</v>
      </c>
      <c r="O1847" t="s">
        <v>7623</v>
      </c>
      <c r="P1847" t="s">
        <v>1897</v>
      </c>
      <c r="Q1847" t="s">
        <v>7623</v>
      </c>
      <c r="R1847" t="s">
        <v>1873</v>
      </c>
      <c r="S1847">
        <v>3</v>
      </c>
      <c r="T1847">
        <v>0</v>
      </c>
      <c r="U1847">
        <v>14.88</v>
      </c>
      <c r="V1847">
        <v>14.879999999999995</v>
      </c>
      <c r="W1847">
        <v>4</v>
      </c>
      <c r="X1847">
        <v>165.28</v>
      </c>
      <c r="Y1847">
        <v>165.28</v>
      </c>
      <c r="Z1847">
        <v>41.32</v>
      </c>
      <c r="AA1847">
        <v>41.32</v>
      </c>
      <c r="AB1847">
        <v>150.4</v>
      </c>
    </row>
    <row r="1848" spans="1:28" x14ac:dyDescent="0.35">
      <c r="A1848" t="s">
        <v>7715</v>
      </c>
      <c r="B1848" t="s">
        <v>80</v>
      </c>
      <c r="C1848" t="s">
        <v>1</v>
      </c>
      <c r="D1848" t="s">
        <v>520</v>
      </c>
      <c r="E1848" t="s">
        <v>101</v>
      </c>
      <c r="F1848" s="1">
        <v>44397</v>
      </c>
      <c r="G1848" t="s">
        <v>7613</v>
      </c>
      <c r="H1848" t="s">
        <v>6014</v>
      </c>
      <c r="I1848">
        <v>10009</v>
      </c>
      <c r="J1848" t="s">
        <v>7658</v>
      </c>
      <c r="K1848" t="s">
        <v>1887</v>
      </c>
      <c r="L1848" t="s">
        <v>1866</v>
      </c>
      <c r="M1848" s="1">
        <v>44402</v>
      </c>
      <c r="N1848" t="s">
        <v>1869</v>
      </c>
      <c r="O1848" t="s">
        <v>7623</v>
      </c>
      <c r="P1848" t="s">
        <v>1897</v>
      </c>
      <c r="Q1848" t="s">
        <v>7623</v>
      </c>
      <c r="R1848" t="s">
        <v>1873</v>
      </c>
      <c r="S1848">
        <v>3</v>
      </c>
      <c r="T1848">
        <v>0</v>
      </c>
      <c r="U1848">
        <v>31.27</v>
      </c>
      <c r="V1848">
        <v>31.27000000000001</v>
      </c>
      <c r="W1848">
        <v>4</v>
      </c>
      <c r="X1848">
        <v>183.92</v>
      </c>
      <c r="Y1848">
        <v>183.92</v>
      </c>
      <c r="Z1848">
        <v>45.98</v>
      </c>
      <c r="AA1848">
        <v>45.98</v>
      </c>
      <c r="AB1848">
        <v>152.64999999999998</v>
      </c>
    </row>
    <row r="1849" spans="1:28" x14ac:dyDescent="0.35">
      <c r="A1849" t="s">
        <v>7715</v>
      </c>
      <c r="B1849" t="s">
        <v>3633</v>
      </c>
      <c r="C1849" t="s">
        <v>1</v>
      </c>
      <c r="D1849" t="s">
        <v>363</v>
      </c>
      <c r="E1849" t="s">
        <v>18</v>
      </c>
      <c r="F1849" s="1">
        <v>44190</v>
      </c>
      <c r="G1849" t="s">
        <v>7613</v>
      </c>
      <c r="H1849" t="s">
        <v>6013</v>
      </c>
      <c r="I1849">
        <v>3060</v>
      </c>
      <c r="J1849" t="s">
        <v>2820</v>
      </c>
      <c r="K1849" t="s">
        <v>1887</v>
      </c>
      <c r="L1849" t="s">
        <v>1866</v>
      </c>
      <c r="M1849" s="1">
        <v>44197</v>
      </c>
      <c r="N1849" t="s">
        <v>1869</v>
      </c>
      <c r="O1849" t="s">
        <v>7623</v>
      </c>
      <c r="P1849" t="s">
        <v>1925</v>
      </c>
      <c r="Q1849" t="s">
        <v>7623</v>
      </c>
      <c r="R1849" t="s">
        <v>1873</v>
      </c>
      <c r="S1849">
        <v>5</v>
      </c>
      <c r="T1849">
        <v>0</v>
      </c>
      <c r="U1849">
        <v>6.55</v>
      </c>
      <c r="V1849">
        <v>6.5500000000000007</v>
      </c>
      <c r="W1849">
        <v>4</v>
      </c>
      <c r="X1849">
        <v>21.12</v>
      </c>
      <c r="Y1849">
        <v>21.12</v>
      </c>
      <c r="Z1849">
        <v>5.28</v>
      </c>
      <c r="AA1849">
        <v>5.28</v>
      </c>
      <c r="AB1849">
        <v>14.57</v>
      </c>
    </row>
    <row r="1850" spans="1:28" x14ac:dyDescent="0.35">
      <c r="A1850" t="s">
        <v>7715</v>
      </c>
      <c r="B1850" t="s">
        <v>169</v>
      </c>
      <c r="C1850" t="s">
        <v>1</v>
      </c>
      <c r="D1850" t="s">
        <v>3440</v>
      </c>
      <c r="E1850" t="s">
        <v>18</v>
      </c>
      <c r="F1850" s="1">
        <v>44385</v>
      </c>
      <c r="G1850" t="s">
        <v>7613</v>
      </c>
      <c r="H1850" t="s">
        <v>5985</v>
      </c>
      <c r="I1850">
        <v>19711</v>
      </c>
      <c r="J1850" t="s">
        <v>3085</v>
      </c>
      <c r="K1850" t="s">
        <v>1887</v>
      </c>
      <c r="L1850" t="s">
        <v>1866</v>
      </c>
      <c r="M1850" s="1">
        <v>44389</v>
      </c>
      <c r="N1850" t="s">
        <v>1869</v>
      </c>
      <c r="O1850" t="s">
        <v>7623</v>
      </c>
      <c r="P1850" t="s">
        <v>1895</v>
      </c>
      <c r="Q1850" t="s">
        <v>7623</v>
      </c>
      <c r="R1850" t="s">
        <v>1873</v>
      </c>
      <c r="S1850">
        <v>3</v>
      </c>
      <c r="T1850">
        <v>0</v>
      </c>
      <c r="U1850">
        <v>5.87</v>
      </c>
      <c r="V1850">
        <v>5.8700000000000045</v>
      </c>
      <c r="W1850">
        <v>4</v>
      </c>
      <c r="X1850">
        <v>83.92</v>
      </c>
      <c r="Y1850">
        <v>83.92</v>
      </c>
      <c r="Z1850">
        <v>20.98</v>
      </c>
      <c r="AA1850">
        <v>20.98</v>
      </c>
      <c r="AB1850">
        <v>78.05</v>
      </c>
    </row>
    <row r="1851" spans="1:28" x14ac:dyDescent="0.35">
      <c r="A1851" t="s">
        <v>7715</v>
      </c>
      <c r="B1851" t="s">
        <v>293</v>
      </c>
      <c r="C1851" t="s">
        <v>1</v>
      </c>
      <c r="D1851" t="s">
        <v>3694</v>
      </c>
      <c r="E1851" t="s">
        <v>102</v>
      </c>
      <c r="F1851" s="1">
        <v>44454</v>
      </c>
      <c r="G1851" t="s">
        <v>7613</v>
      </c>
      <c r="H1851" t="s">
        <v>6012</v>
      </c>
      <c r="I1851">
        <v>8701</v>
      </c>
      <c r="J1851" t="s">
        <v>3594</v>
      </c>
      <c r="K1851" t="s">
        <v>1887</v>
      </c>
      <c r="L1851" t="s">
        <v>1866</v>
      </c>
      <c r="M1851" s="1">
        <v>44458</v>
      </c>
      <c r="N1851" t="s">
        <v>1869</v>
      </c>
      <c r="O1851" t="s">
        <v>7623</v>
      </c>
      <c r="P1851" t="s">
        <v>1915</v>
      </c>
      <c r="Q1851" t="s">
        <v>7623</v>
      </c>
      <c r="R1851" t="s">
        <v>1864</v>
      </c>
      <c r="S1851">
        <v>3</v>
      </c>
      <c r="T1851">
        <v>0</v>
      </c>
      <c r="U1851">
        <v>143.63</v>
      </c>
      <c r="V1851">
        <v>143.63</v>
      </c>
      <c r="W1851">
        <v>4</v>
      </c>
      <c r="X1851">
        <v>512.96</v>
      </c>
      <c r="Y1851">
        <v>512.96</v>
      </c>
      <c r="Z1851">
        <v>128.24</v>
      </c>
      <c r="AA1851">
        <v>128.24</v>
      </c>
      <c r="AB1851">
        <v>369.33000000000004</v>
      </c>
    </row>
    <row r="1852" spans="1:28" x14ac:dyDescent="0.35">
      <c r="A1852" t="s">
        <v>7715</v>
      </c>
      <c r="B1852" t="s">
        <v>80</v>
      </c>
      <c r="C1852" t="s">
        <v>1</v>
      </c>
      <c r="D1852" t="s">
        <v>2609</v>
      </c>
      <c r="E1852" t="s">
        <v>497</v>
      </c>
      <c r="F1852" s="1">
        <v>44008</v>
      </c>
      <c r="G1852" t="s">
        <v>7613</v>
      </c>
      <c r="H1852" t="s">
        <v>6011</v>
      </c>
      <c r="I1852">
        <v>10035</v>
      </c>
      <c r="J1852" t="s">
        <v>3526</v>
      </c>
      <c r="K1852" t="s">
        <v>1887</v>
      </c>
      <c r="L1852" t="s">
        <v>1866</v>
      </c>
      <c r="M1852" s="1">
        <v>44014</v>
      </c>
      <c r="N1852" t="s">
        <v>1869</v>
      </c>
      <c r="O1852" t="s">
        <v>7623</v>
      </c>
      <c r="P1852" t="s">
        <v>1897</v>
      </c>
      <c r="Q1852" t="s">
        <v>7623</v>
      </c>
      <c r="R1852" t="s">
        <v>1873</v>
      </c>
      <c r="S1852">
        <v>4</v>
      </c>
      <c r="T1852">
        <v>0</v>
      </c>
      <c r="U1852">
        <v>12.83</v>
      </c>
      <c r="V1852">
        <v>12.829999999999998</v>
      </c>
      <c r="W1852">
        <v>3</v>
      </c>
      <c r="X1852">
        <v>37.74</v>
      </c>
      <c r="Y1852">
        <v>37.74</v>
      </c>
      <c r="Z1852">
        <v>12.58</v>
      </c>
      <c r="AA1852">
        <v>12.58</v>
      </c>
      <c r="AB1852">
        <v>24.910000000000004</v>
      </c>
    </row>
    <row r="1853" spans="1:28" x14ac:dyDescent="0.35">
      <c r="A1853" t="s">
        <v>7715</v>
      </c>
      <c r="B1853" t="s">
        <v>80</v>
      </c>
      <c r="C1853" t="s">
        <v>1</v>
      </c>
      <c r="D1853" t="s">
        <v>2674</v>
      </c>
      <c r="E1853" t="s">
        <v>320</v>
      </c>
      <c r="F1853" s="1">
        <v>43686</v>
      </c>
      <c r="G1853" t="s">
        <v>7613</v>
      </c>
      <c r="H1853" t="s">
        <v>6010</v>
      </c>
      <c r="I1853">
        <v>10035</v>
      </c>
      <c r="J1853" t="s">
        <v>2845</v>
      </c>
      <c r="K1853" t="s">
        <v>1887</v>
      </c>
      <c r="L1853" t="s">
        <v>1866</v>
      </c>
      <c r="M1853" s="1">
        <v>43693</v>
      </c>
      <c r="N1853" t="s">
        <v>1869</v>
      </c>
      <c r="O1853" t="s">
        <v>7623</v>
      </c>
      <c r="P1853" t="s">
        <v>1897</v>
      </c>
      <c r="Q1853" t="s">
        <v>7623</v>
      </c>
      <c r="R1853" t="s">
        <v>1873</v>
      </c>
      <c r="S1853">
        <v>5</v>
      </c>
      <c r="T1853">
        <v>0</v>
      </c>
      <c r="U1853">
        <v>4.41</v>
      </c>
      <c r="V1853">
        <v>4.41</v>
      </c>
      <c r="W1853">
        <v>3</v>
      </c>
      <c r="X1853">
        <v>10.02</v>
      </c>
      <c r="Y1853">
        <v>10.02</v>
      </c>
      <c r="Z1853">
        <v>3.34</v>
      </c>
      <c r="AA1853">
        <v>3.34</v>
      </c>
      <c r="AB1853">
        <v>5.6099999999999994</v>
      </c>
    </row>
    <row r="1854" spans="1:28" x14ac:dyDescent="0.35">
      <c r="A1854" t="s">
        <v>7715</v>
      </c>
      <c r="B1854" t="s">
        <v>80</v>
      </c>
      <c r="C1854" t="s">
        <v>1</v>
      </c>
      <c r="D1854" t="s">
        <v>408</v>
      </c>
      <c r="E1854" t="s">
        <v>503</v>
      </c>
      <c r="F1854" s="1">
        <v>43373</v>
      </c>
      <c r="G1854" t="s">
        <v>7598</v>
      </c>
      <c r="H1854" t="s">
        <v>6009</v>
      </c>
      <c r="I1854">
        <v>10035</v>
      </c>
      <c r="J1854" t="s">
        <v>1649</v>
      </c>
      <c r="K1854" t="s">
        <v>1887</v>
      </c>
      <c r="L1854" t="s">
        <v>1866</v>
      </c>
      <c r="M1854" s="1">
        <v>43379</v>
      </c>
      <c r="N1854" t="s">
        <v>1869</v>
      </c>
      <c r="O1854" t="s">
        <v>7623</v>
      </c>
      <c r="P1854" t="s">
        <v>1897</v>
      </c>
      <c r="Q1854" t="s">
        <v>7623</v>
      </c>
      <c r="R1854" t="s">
        <v>1873</v>
      </c>
      <c r="S1854">
        <v>4</v>
      </c>
      <c r="T1854">
        <v>0</v>
      </c>
      <c r="U1854">
        <v>5.18</v>
      </c>
      <c r="V1854">
        <v>5.18</v>
      </c>
      <c r="W1854">
        <v>3</v>
      </c>
      <c r="X1854">
        <v>15.24</v>
      </c>
      <c r="Y1854">
        <v>15.24</v>
      </c>
      <c r="Z1854">
        <v>5.08</v>
      </c>
      <c r="AA1854">
        <v>5.08</v>
      </c>
      <c r="AB1854">
        <v>10.06</v>
      </c>
    </row>
    <row r="1855" spans="1:28" x14ac:dyDescent="0.35">
      <c r="A1855" t="s">
        <v>7715</v>
      </c>
      <c r="B1855" t="s">
        <v>80</v>
      </c>
      <c r="C1855" t="s">
        <v>1</v>
      </c>
      <c r="D1855" t="s">
        <v>2348</v>
      </c>
      <c r="E1855" t="s">
        <v>245</v>
      </c>
      <c r="F1855" s="1">
        <v>43797</v>
      </c>
      <c r="G1855" t="s">
        <v>7613</v>
      </c>
      <c r="H1855" t="s">
        <v>6008</v>
      </c>
      <c r="I1855">
        <v>10035</v>
      </c>
      <c r="J1855" t="s">
        <v>1351</v>
      </c>
      <c r="K1855" t="s">
        <v>1887</v>
      </c>
      <c r="L1855" t="s">
        <v>1866</v>
      </c>
      <c r="M1855" s="1">
        <v>43802</v>
      </c>
      <c r="N1855" t="s">
        <v>1869</v>
      </c>
      <c r="O1855" t="s">
        <v>7623</v>
      </c>
      <c r="P1855" t="s">
        <v>1897</v>
      </c>
      <c r="Q1855" t="s">
        <v>7623</v>
      </c>
      <c r="R1855" t="s">
        <v>1873</v>
      </c>
      <c r="S1855">
        <v>3</v>
      </c>
      <c r="T1855">
        <v>0</v>
      </c>
      <c r="U1855">
        <v>27.95</v>
      </c>
      <c r="V1855">
        <v>27.950000000000003</v>
      </c>
      <c r="W1855">
        <v>3</v>
      </c>
      <c r="X1855">
        <v>68.16</v>
      </c>
      <c r="Y1855">
        <v>68.16</v>
      </c>
      <c r="Z1855">
        <v>22.72</v>
      </c>
      <c r="AA1855">
        <v>22.72</v>
      </c>
      <c r="AB1855">
        <v>40.209999999999994</v>
      </c>
    </row>
    <row r="1856" spans="1:28" x14ac:dyDescent="0.35">
      <c r="A1856" t="s">
        <v>7715</v>
      </c>
      <c r="B1856" t="s">
        <v>80</v>
      </c>
      <c r="C1856" t="s">
        <v>1</v>
      </c>
      <c r="D1856" t="s">
        <v>2476</v>
      </c>
      <c r="E1856" t="s">
        <v>320</v>
      </c>
      <c r="F1856" s="1">
        <v>43963</v>
      </c>
      <c r="G1856" t="s">
        <v>7598</v>
      </c>
      <c r="H1856" t="s">
        <v>6007</v>
      </c>
      <c r="I1856">
        <v>10024</v>
      </c>
      <c r="J1856" t="s">
        <v>2845</v>
      </c>
      <c r="K1856" t="s">
        <v>1887</v>
      </c>
      <c r="L1856" t="s">
        <v>1866</v>
      </c>
      <c r="M1856" s="1">
        <v>43968</v>
      </c>
      <c r="N1856" t="s">
        <v>1869</v>
      </c>
      <c r="O1856" t="s">
        <v>7623</v>
      </c>
      <c r="P1856" t="s">
        <v>1897</v>
      </c>
      <c r="Q1856" t="s">
        <v>7623</v>
      </c>
      <c r="R1856" t="s">
        <v>1873</v>
      </c>
      <c r="S1856">
        <v>3</v>
      </c>
      <c r="T1856">
        <v>0</v>
      </c>
      <c r="U1856">
        <v>4.41</v>
      </c>
      <c r="V1856">
        <v>4.41</v>
      </c>
      <c r="W1856">
        <v>3</v>
      </c>
      <c r="X1856">
        <v>10.02</v>
      </c>
      <c r="Y1856">
        <v>10.02</v>
      </c>
      <c r="Z1856">
        <v>3.34</v>
      </c>
      <c r="AA1856">
        <v>3.34</v>
      </c>
      <c r="AB1856">
        <v>5.6099999999999994</v>
      </c>
    </row>
    <row r="1857" spans="1:28" x14ac:dyDescent="0.35">
      <c r="A1857" t="s">
        <v>7715</v>
      </c>
      <c r="B1857" t="s">
        <v>80</v>
      </c>
      <c r="C1857" t="s">
        <v>1</v>
      </c>
      <c r="D1857" t="s">
        <v>604</v>
      </c>
      <c r="E1857" t="s">
        <v>48</v>
      </c>
      <c r="F1857" s="1">
        <v>44117</v>
      </c>
      <c r="G1857" t="s">
        <v>7613</v>
      </c>
      <c r="H1857" t="s">
        <v>6006</v>
      </c>
      <c r="I1857">
        <v>10024</v>
      </c>
      <c r="J1857" t="s">
        <v>3301</v>
      </c>
      <c r="K1857" t="s">
        <v>1887</v>
      </c>
      <c r="L1857" t="s">
        <v>1866</v>
      </c>
      <c r="M1857" s="1">
        <v>44124</v>
      </c>
      <c r="N1857" t="s">
        <v>1869</v>
      </c>
      <c r="O1857" t="s">
        <v>7623</v>
      </c>
      <c r="P1857" t="s">
        <v>1897</v>
      </c>
      <c r="Q1857" t="s">
        <v>7623</v>
      </c>
      <c r="R1857" t="s">
        <v>1873</v>
      </c>
      <c r="S1857">
        <v>5</v>
      </c>
      <c r="T1857">
        <v>0</v>
      </c>
      <c r="U1857">
        <v>33.729999999999997</v>
      </c>
      <c r="V1857">
        <v>33.729999999999997</v>
      </c>
      <c r="W1857">
        <v>3</v>
      </c>
      <c r="X1857">
        <v>82.26</v>
      </c>
      <c r="Y1857">
        <v>82.26</v>
      </c>
      <c r="Z1857">
        <v>27.42</v>
      </c>
      <c r="AA1857">
        <v>27.42</v>
      </c>
      <c r="AB1857">
        <v>48.530000000000008</v>
      </c>
    </row>
    <row r="1858" spans="1:28" x14ac:dyDescent="0.35">
      <c r="A1858" t="s">
        <v>7715</v>
      </c>
      <c r="B1858" t="s">
        <v>80</v>
      </c>
      <c r="C1858" t="s">
        <v>1</v>
      </c>
      <c r="D1858" t="s">
        <v>2729</v>
      </c>
      <c r="E1858" t="s">
        <v>11</v>
      </c>
      <c r="F1858" s="1">
        <v>44535</v>
      </c>
      <c r="G1858" t="s">
        <v>7613</v>
      </c>
      <c r="H1858" t="s">
        <v>5993</v>
      </c>
      <c r="I1858">
        <v>10011</v>
      </c>
      <c r="J1858" t="s">
        <v>1167</v>
      </c>
      <c r="K1858" t="s">
        <v>1887</v>
      </c>
      <c r="L1858" t="s">
        <v>1866</v>
      </c>
      <c r="M1858" s="1">
        <v>44541</v>
      </c>
      <c r="N1858" t="s">
        <v>1869</v>
      </c>
      <c r="O1858" t="s">
        <v>7623</v>
      </c>
      <c r="P1858" t="s">
        <v>1897</v>
      </c>
      <c r="Q1858" t="s">
        <v>7623</v>
      </c>
      <c r="R1858" t="s">
        <v>1873</v>
      </c>
      <c r="S1858">
        <v>4</v>
      </c>
      <c r="T1858">
        <v>0</v>
      </c>
      <c r="U1858">
        <v>6.07</v>
      </c>
      <c r="V1858">
        <v>6.07</v>
      </c>
      <c r="W1858">
        <v>3</v>
      </c>
      <c r="X1858">
        <v>20.94</v>
      </c>
      <c r="Y1858">
        <v>20.94</v>
      </c>
      <c r="Z1858">
        <v>6.98</v>
      </c>
      <c r="AA1858">
        <v>6.98</v>
      </c>
      <c r="AB1858">
        <v>14.870000000000001</v>
      </c>
    </row>
    <row r="1859" spans="1:28" x14ac:dyDescent="0.35">
      <c r="A1859" t="s">
        <v>7715</v>
      </c>
      <c r="B1859" t="s">
        <v>80</v>
      </c>
      <c r="C1859" t="s">
        <v>1</v>
      </c>
      <c r="D1859" t="s">
        <v>3228</v>
      </c>
      <c r="E1859" t="s">
        <v>48</v>
      </c>
      <c r="F1859" s="1">
        <v>43652</v>
      </c>
      <c r="G1859" t="s">
        <v>7613</v>
      </c>
      <c r="H1859" t="s">
        <v>5992</v>
      </c>
      <c r="I1859">
        <v>10011</v>
      </c>
      <c r="J1859" t="s">
        <v>1794</v>
      </c>
      <c r="K1859" t="s">
        <v>1887</v>
      </c>
      <c r="L1859" t="s">
        <v>1866</v>
      </c>
      <c r="M1859" s="1">
        <v>43656</v>
      </c>
      <c r="N1859" t="s">
        <v>1869</v>
      </c>
      <c r="O1859" t="s">
        <v>7623</v>
      </c>
      <c r="P1859" t="s">
        <v>1897</v>
      </c>
      <c r="Q1859" t="s">
        <v>7623</v>
      </c>
      <c r="R1859" t="s">
        <v>1873</v>
      </c>
      <c r="S1859">
        <v>3</v>
      </c>
      <c r="T1859">
        <v>0</v>
      </c>
      <c r="U1859">
        <v>63.89</v>
      </c>
      <c r="V1859">
        <v>63.89</v>
      </c>
      <c r="W1859">
        <v>3</v>
      </c>
      <c r="X1859">
        <v>155.82</v>
      </c>
      <c r="Y1859">
        <v>155.82</v>
      </c>
      <c r="Z1859">
        <v>51.94</v>
      </c>
      <c r="AA1859">
        <v>51.94</v>
      </c>
      <c r="AB1859">
        <v>91.929999999999993</v>
      </c>
    </row>
    <row r="1860" spans="1:28" x14ac:dyDescent="0.35">
      <c r="A1860" t="s">
        <v>7715</v>
      </c>
      <c r="B1860" t="s">
        <v>217</v>
      </c>
      <c r="C1860" t="s">
        <v>1</v>
      </c>
      <c r="D1860" t="s">
        <v>636</v>
      </c>
      <c r="E1860" t="s">
        <v>1952</v>
      </c>
      <c r="F1860" s="1">
        <v>44162</v>
      </c>
      <c r="G1860" t="s">
        <v>7613</v>
      </c>
      <c r="H1860" t="s">
        <v>6005</v>
      </c>
      <c r="I1860">
        <v>7090</v>
      </c>
      <c r="J1860" t="s">
        <v>1961</v>
      </c>
      <c r="K1860" t="s">
        <v>1887</v>
      </c>
      <c r="L1860" t="s">
        <v>1866</v>
      </c>
      <c r="M1860" s="1">
        <v>44167</v>
      </c>
      <c r="N1860" t="s">
        <v>1869</v>
      </c>
      <c r="O1860" t="s">
        <v>7623</v>
      </c>
      <c r="P1860" t="s">
        <v>1915</v>
      </c>
      <c r="Q1860" t="s">
        <v>7623</v>
      </c>
      <c r="R1860" t="s">
        <v>1873</v>
      </c>
      <c r="S1860">
        <v>3</v>
      </c>
      <c r="T1860">
        <v>0</v>
      </c>
      <c r="U1860">
        <v>10.41</v>
      </c>
      <c r="V1860">
        <v>10.41</v>
      </c>
      <c r="W1860">
        <v>3</v>
      </c>
      <c r="X1860">
        <v>31.56</v>
      </c>
      <c r="Y1860">
        <v>31.56</v>
      </c>
      <c r="Z1860">
        <v>10.52</v>
      </c>
      <c r="AA1860">
        <v>10.52</v>
      </c>
      <c r="AB1860">
        <v>21.15</v>
      </c>
    </row>
    <row r="1861" spans="1:28" x14ac:dyDescent="0.35">
      <c r="A1861" t="s">
        <v>7715</v>
      </c>
      <c r="B1861" t="s">
        <v>217</v>
      </c>
      <c r="C1861" t="s">
        <v>1</v>
      </c>
      <c r="D1861" t="s">
        <v>156</v>
      </c>
      <c r="E1861" t="s">
        <v>11</v>
      </c>
      <c r="F1861" s="1">
        <v>44318</v>
      </c>
      <c r="G1861" t="s">
        <v>7613</v>
      </c>
      <c r="H1861" t="s">
        <v>6004</v>
      </c>
      <c r="I1861">
        <v>7090</v>
      </c>
      <c r="J1861" t="s">
        <v>7655</v>
      </c>
      <c r="K1861" t="s">
        <v>1887</v>
      </c>
      <c r="L1861" t="s">
        <v>1866</v>
      </c>
      <c r="M1861" s="1">
        <v>44323</v>
      </c>
      <c r="N1861" t="s">
        <v>1869</v>
      </c>
      <c r="O1861" t="s">
        <v>7623</v>
      </c>
      <c r="P1861" t="s">
        <v>1915</v>
      </c>
      <c r="Q1861" t="s">
        <v>7623</v>
      </c>
      <c r="R1861" t="s">
        <v>1873</v>
      </c>
      <c r="S1861">
        <v>3</v>
      </c>
      <c r="T1861">
        <v>0</v>
      </c>
      <c r="U1861">
        <v>12.99</v>
      </c>
      <c r="V1861">
        <v>12.989999999999995</v>
      </c>
      <c r="W1861">
        <v>3</v>
      </c>
      <c r="X1861">
        <v>129.93</v>
      </c>
      <c r="Y1861">
        <v>129.93</v>
      </c>
      <c r="Z1861">
        <v>43.31</v>
      </c>
      <c r="AA1861">
        <v>43.31</v>
      </c>
      <c r="AB1861">
        <v>116.94000000000001</v>
      </c>
    </row>
    <row r="1862" spans="1:28" x14ac:dyDescent="0.35">
      <c r="A1862" t="s">
        <v>7715</v>
      </c>
      <c r="B1862" t="s">
        <v>110</v>
      </c>
      <c r="C1862" t="s">
        <v>1</v>
      </c>
      <c r="D1862" t="s">
        <v>3030</v>
      </c>
      <c r="E1862" t="s">
        <v>11</v>
      </c>
      <c r="F1862" s="1">
        <v>44034</v>
      </c>
      <c r="G1862" t="s">
        <v>7613</v>
      </c>
      <c r="H1862" t="s">
        <v>6003</v>
      </c>
      <c r="I1862">
        <v>21044</v>
      </c>
      <c r="J1862" t="s">
        <v>1754</v>
      </c>
      <c r="K1862" t="s">
        <v>1887</v>
      </c>
      <c r="L1862" t="s">
        <v>1866</v>
      </c>
      <c r="M1862" s="1">
        <v>44038</v>
      </c>
      <c r="N1862" t="s">
        <v>1869</v>
      </c>
      <c r="O1862" t="s">
        <v>7623</v>
      </c>
      <c r="P1862" t="s">
        <v>1926</v>
      </c>
      <c r="Q1862" t="s">
        <v>7623</v>
      </c>
      <c r="R1862" t="s">
        <v>1873</v>
      </c>
      <c r="S1862">
        <v>3</v>
      </c>
      <c r="T1862">
        <v>0</v>
      </c>
      <c r="U1862">
        <v>9.32</v>
      </c>
      <c r="V1862">
        <v>9.32</v>
      </c>
      <c r="W1862">
        <v>3</v>
      </c>
      <c r="X1862">
        <v>27.42</v>
      </c>
      <c r="Y1862">
        <v>27.42</v>
      </c>
      <c r="Z1862">
        <v>9.14</v>
      </c>
      <c r="AA1862">
        <v>9.14</v>
      </c>
      <c r="AB1862">
        <v>18.100000000000001</v>
      </c>
    </row>
    <row r="1863" spans="1:28" x14ac:dyDescent="0.35">
      <c r="A1863" t="s">
        <v>7715</v>
      </c>
      <c r="B1863" t="s">
        <v>2950</v>
      </c>
      <c r="C1863" t="s">
        <v>1</v>
      </c>
      <c r="D1863" t="s">
        <v>69</v>
      </c>
      <c r="E1863" t="s">
        <v>497</v>
      </c>
      <c r="F1863" s="1">
        <v>43436</v>
      </c>
      <c r="G1863" t="s">
        <v>7613</v>
      </c>
      <c r="H1863" t="s">
        <v>6002</v>
      </c>
      <c r="I1863">
        <v>20735</v>
      </c>
      <c r="J1863" t="s">
        <v>1641</v>
      </c>
      <c r="K1863" t="s">
        <v>1887</v>
      </c>
      <c r="L1863" t="s">
        <v>1866</v>
      </c>
      <c r="M1863" s="1">
        <v>43441</v>
      </c>
      <c r="N1863" t="s">
        <v>1869</v>
      </c>
      <c r="O1863" t="s">
        <v>7623</v>
      </c>
      <c r="P1863" t="s">
        <v>1926</v>
      </c>
      <c r="Q1863" t="s">
        <v>7623</v>
      </c>
      <c r="R1863" t="s">
        <v>1873</v>
      </c>
      <c r="S1863">
        <v>3</v>
      </c>
      <c r="T1863">
        <v>0</v>
      </c>
      <c r="U1863">
        <v>23.68</v>
      </c>
      <c r="V1863">
        <v>23.68</v>
      </c>
      <c r="W1863">
        <v>3</v>
      </c>
      <c r="X1863">
        <v>60.72</v>
      </c>
      <c r="Y1863">
        <v>60.72</v>
      </c>
      <c r="Z1863">
        <v>20.239999999999998</v>
      </c>
      <c r="AA1863">
        <v>20.239999999999998</v>
      </c>
      <c r="AB1863">
        <v>37.04</v>
      </c>
    </row>
    <row r="1864" spans="1:28" x14ac:dyDescent="0.35">
      <c r="A1864" t="s">
        <v>7715</v>
      </c>
      <c r="B1864" t="s">
        <v>169</v>
      </c>
      <c r="C1864" t="s">
        <v>1</v>
      </c>
      <c r="D1864" t="s">
        <v>573</v>
      </c>
      <c r="E1864" t="s">
        <v>11</v>
      </c>
      <c r="F1864" s="1">
        <v>43421</v>
      </c>
      <c r="G1864" t="s">
        <v>7613</v>
      </c>
      <c r="H1864" t="s">
        <v>6001</v>
      </c>
      <c r="I1864">
        <v>19711</v>
      </c>
      <c r="J1864" t="s">
        <v>7673</v>
      </c>
      <c r="K1864" t="s">
        <v>1887</v>
      </c>
      <c r="L1864" t="s">
        <v>1866</v>
      </c>
      <c r="M1864" s="1">
        <v>43426</v>
      </c>
      <c r="N1864" t="s">
        <v>1869</v>
      </c>
      <c r="O1864" t="s">
        <v>7623</v>
      </c>
      <c r="P1864" t="s">
        <v>1895</v>
      </c>
      <c r="Q1864" t="s">
        <v>7623</v>
      </c>
      <c r="R1864" t="s">
        <v>1873</v>
      </c>
      <c r="S1864">
        <v>3</v>
      </c>
      <c r="T1864">
        <v>0</v>
      </c>
      <c r="U1864">
        <v>14.93</v>
      </c>
      <c r="V1864">
        <v>14.930000000000007</v>
      </c>
      <c r="W1864">
        <v>3</v>
      </c>
      <c r="X1864">
        <v>124.41</v>
      </c>
      <c r="Y1864">
        <v>124.41</v>
      </c>
      <c r="Z1864">
        <v>41.47</v>
      </c>
      <c r="AA1864">
        <v>41.47</v>
      </c>
      <c r="AB1864">
        <v>109.47999999999999</v>
      </c>
    </row>
    <row r="1865" spans="1:28" x14ac:dyDescent="0.35">
      <c r="A1865" t="s">
        <v>7715</v>
      </c>
      <c r="B1865" t="s">
        <v>2265</v>
      </c>
      <c r="C1865" t="s">
        <v>1</v>
      </c>
      <c r="D1865" t="s">
        <v>2065</v>
      </c>
      <c r="E1865" t="s">
        <v>101</v>
      </c>
      <c r="F1865" s="1">
        <v>44553</v>
      </c>
      <c r="G1865" t="s">
        <v>7613</v>
      </c>
      <c r="H1865" t="s">
        <v>6000</v>
      </c>
      <c r="I1865">
        <v>6457</v>
      </c>
      <c r="J1865" t="s">
        <v>7615</v>
      </c>
      <c r="K1865" t="s">
        <v>1887</v>
      </c>
      <c r="L1865" t="s">
        <v>1866</v>
      </c>
      <c r="M1865" s="1">
        <v>44557</v>
      </c>
      <c r="N1865" t="s">
        <v>1869</v>
      </c>
      <c r="O1865" t="s">
        <v>7623</v>
      </c>
      <c r="P1865" t="s">
        <v>1914</v>
      </c>
      <c r="Q1865" t="s">
        <v>7623</v>
      </c>
      <c r="R1865" t="s">
        <v>1873</v>
      </c>
      <c r="S1865">
        <v>3</v>
      </c>
      <c r="T1865">
        <v>0</v>
      </c>
      <c r="U1865">
        <v>38.21</v>
      </c>
      <c r="V1865">
        <v>38.210000000000008</v>
      </c>
      <c r="W1865">
        <v>3</v>
      </c>
      <c r="X1865">
        <v>181.95</v>
      </c>
      <c r="Y1865">
        <v>181.95</v>
      </c>
      <c r="Z1865">
        <v>60.65</v>
      </c>
      <c r="AA1865">
        <v>60.65</v>
      </c>
      <c r="AB1865">
        <v>143.73999999999998</v>
      </c>
    </row>
    <row r="1866" spans="1:28" x14ac:dyDescent="0.35">
      <c r="A1866" t="s">
        <v>7715</v>
      </c>
      <c r="B1866" t="s">
        <v>3229</v>
      </c>
      <c r="C1866" t="s">
        <v>1</v>
      </c>
      <c r="D1866" t="s">
        <v>393</v>
      </c>
      <c r="E1866" t="s">
        <v>85</v>
      </c>
      <c r="F1866" s="1">
        <v>44191</v>
      </c>
      <c r="G1866" t="s">
        <v>7613</v>
      </c>
      <c r="H1866" t="s">
        <v>5999</v>
      </c>
      <c r="I1866">
        <v>8360</v>
      </c>
      <c r="J1866" t="s">
        <v>1215</v>
      </c>
      <c r="K1866" t="s">
        <v>1887</v>
      </c>
      <c r="L1866" t="s">
        <v>1866</v>
      </c>
      <c r="M1866" s="1">
        <v>44198</v>
      </c>
      <c r="N1866" t="s">
        <v>1869</v>
      </c>
      <c r="O1866" t="s">
        <v>7623</v>
      </c>
      <c r="P1866" t="s">
        <v>1915</v>
      </c>
      <c r="Q1866" t="s">
        <v>7623</v>
      </c>
      <c r="R1866" t="s">
        <v>1864</v>
      </c>
      <c r="S1866">
        <v>5</v>
      </c>
      <c r="T1866">
        <v>0</v>
      </c>
      <c r="U1866">
        <v>25.55</v>
      </c>
      <c r="V1866">
        <v>25.550000000000011</v>
      </c>
      <c r="W1866">
        <v>3</v>
      </c>
      <c r="X1866">
        <v>212.94</v>
      </c>
      <c r="Y1866">
        <v>212.94</v>
      </c>
      <c r="Z1866">
        <v>70.98</v>
      </c>
      <c r="AA1866">
        <v>70.98</v>
      </c>
      <c r="AB1866">
        <v>187.39</v>
      </c>
    </row>
    <row r="1867" spans="1:28" x14ac:dyDescent="0.35">
      <c r="A1867" t="s">
        <v>7715</v>
      </c>
      <c r="B1867" t="s">
        <v>299</v>
      </c>
      <c r="C1867" t="s">
        <v>1</v>
      </c>
      <c r="D1867" t="s">
        <v>346</v>
      </c>
      <c r="E1867" t="s">
        <v>41</v>
      </c>
      <c r="F1867" s="1">
        <v>43292</v>
      </c>
      <c r="G1867" t="s">
        <v>7613</v>
      </c>
      <c r="H1867" t="s">
        <v>5998</v>
      </c>
      <c r="I1867">
        <v>7601</v>
      </c>
      <c r="J1867" t="s">
        <v>7690</v>
      </c>
      <c r="K1867" t="s">
        <v>1887</v>
      </c>
      <c r="L1867" t="s">
        <v>1866</v>
      </c>
      <c r="M1867" s="1">
        <v>43296</v>
      </c>
      <c r="N1867" t="s">
        <v>1869</v>
      </c>
      <c r="O1867" t="s">
        <v>7623</v>
      </c>
      <c r="P1867" t="s">
        <v>1915</v>
      </c>
      <c r="Q1867" t="s">
        <v>7623</v>
      </c>
      <c r="R1867" t="s">
        <v>1864</v>
      </c>
      <c r="S1867">
        <v>3</v>
      </c>
      <c r="T1867">
        <v>0</v>
      </c>
      <c r="U1867">
        <v>213.74</v>
      </c>
      <c r="V1867">
        <v>213.74</v>
      </c>
      <c r="W1867">
        <v>3</v>
      </c>
      <c r="X1867">
        <v>854.94</v>
      </c>
      <c r="Y1867">
        <v>854.94</v>
      </c>
      <c r="Z1867">
        <v>284.98</v>
      </c>
      <c r="AA1867">
        <v>284.98</v>
      </c>
      <c r="AB1867">
        <v>641.20000000000005</v>
      </c>
    </row>
    <row r="1868" spans="1:28" x14ac:dyDescent="0.35">
      <c r="A1868" t="s">
        <v>7715</v>
      </c>
      <c r="B1868" t="s">
        <v>2212</v>
      </c>
      <c r="C1868" t="s">
        <v>1</v>
      </c>
      <c r="D1868" t="s">
        <v>3228</v>
      </c>
      <c r="E1868" t="s">
        <v>41</v>
      </c>
      <c r="F1868" s="1">
        <v>43809</v>
      </c>
      <c r="G1868" t="s">
        <v>7613</v>
      </c>
      <c r="H1868" t="s">
        <v>5997</v>
      </c>
      <c r="I1868">
        <v>21215</v>
      </c>
      <c r="J1868" t="s">
        <v>1456</v>
      </c>
      <c r="K1868" t="s">
        <v>1887</v>
      </c>
      <c r="L1868" t="s">
        <v>1866</v>
      </c>
      <c r="M1868" s="1">
        <v>43815</v>
      </c>
      <c r="N1868" t="s">
        <v>1869</v>
      </c>
      <c r="O1868" t="s">
        <v>7623</v>
      </c>
      <c r="P1868" t="s">
        <v>1926</v>
      </c>
      <c r="Q1868" t="s">
        <v>7623</v>
      </c>
      <c r="R1868" t="s">
        <v>1864</v>
      </c>
      <c r="S1868">
        <v>4</v>
      </c>
      <c r="T1868">
        <v>0</v>
      </c>
      <c r="U1868">
        <v>141.16</v>
      </c>
      <c r="V1868">
        <v>141.15999999999997</v>
      </c>
      <c r="W1868">
        <v>3</v>
      </c>
      <c r="X1868">
        <v>542.94000000000005</v>
      </c>
      <c r="Y1868">
        <v>542.94000000000005</v>
      </c>
      <c r="Z1868">
        <v>180.98000000000002</v>
      </c>
      <c r="AA1868">
        <v>180.98000000000002</v>
      </c>
      <c r="AB1868">
        <v>401.78000000000009</v>
      </c>
    </row>
    <row r="1869" spans="1:28" x14ac:dyDescent="0.35">
      <c r="A1869" t="s">
        <v>7715</v>
      </c>
      <c r="B1869" t="s">
        <v>3427</v>
      </c>
      <c r="C1869" t="s">
        <v>1</v>
      </c>
      <c r="D1869" t="s">
        <v>3298</v>
      </c>
      <c r="E1869" t="s">
        <v>3</v>
      </c>
      <c r="F1869" s="1">
        <v>43832</v>
      </c>
      <c r="G1869" t="s">
        <v>7613</v>
      </c>
      <c r="H1869" t="s">
        <v>5996</v>
      </c>
      <c r="I1869">
        <v>20877</v>
      </c>
      <c r="J1869" t="s">
        <v>7616</v>
      </c>
      <c r="K1869" t="s">
        <v>1887</v>
      </c>
      <c r="L1869" t="s">
        <v>1866</v>
      </c>
      <c r="M1869" s="1">
        <v>43837</v>
      </c>
      <c r="N1869" t="s">
        <v>1869</v>
      </c>
      <c r="O1869" t="s">
        <v>7623</v>
      </c>
      <c r="P1869" t="s">
        <v>1926</v>
      </c>
      <c r="Q1869" t="s">
        <v>7623</v>
      </c>
      <c r="R1869" t="s">
        <v>1863</v>
      </c>
      <c r="S1869">
        <v>3</v>
      </c>
      <c r="T1869">
        <v>0</v>
      </c>
      <c r="U1869">
        <v>38.270000000000003</v>
      </c>
      <c r="V1869">
        <v>38.27000000000001</v>
      </c>
      <c r="W1869">
        <v>3</v>
      </c>
      <c r="X1869">
        <v>173.94</v>
      </c>
      <c r="Y1869">
        <v>173.94</v>
      </c>
      <c r="Z1869">
        <v>57.98</v>
      </c>
      <c r="AA1869">
        <v>57.98</v>
      </c>
      <c r="AB1869">
        <v>135.66999999999999</v>
      </c>
    </row>
    <row r="1870" spans="1:28" x14ac:dyDescent="0.35">
      <c r="A1870" t="s">
        <v>7715</v>
      </c>
      <c r="B1870" t="s">
        <v>2933</v>
      </c>
      <c r="C1870" t="s">
        <v>1</v>
      </c>
      <c r="D1870" t="s">
        <v>2309</v>
      </c>
      <c r="E1870" t="s">
        <v>497</v>
      </c>
      <c r="F1870" s="1">
        <v>44086</v>
      </c>
      <c r="G1870" t="s">
        <v>7613</v>
      </c>
      <c r="H1870" t="s">
        <v>5995</v>
      </c>
      <c r="I1870">
        <v>13501</v>
      </c>
      <c r="J1870" t="s">
        <v>2120</v>
      </c>
      <c r="K1870" t="s">
        <v>1887</v>
      </c>
      <c r="L1870" t="s">
        <v>1866</v>
      </c>
      <c r="M1870" s="1">
        <v>44090</v>
      </c>
      <c r="N1870" t="s">
        <v>1869</v>
      </c>
      <c r="O1870" t="s">
        <v>7623</v>
      </c>
      <c r="P1870" t="s">
        <v>1897</v>
      </c>
      <c r="Q1870" t="s">
        <v>7623</v>
      </c>
      <c r="R1870" t="s">
        <v>1873</v>
      </c>
      <c r="S1870">
        <v>3</v>
      </c>
      <c r="T1870">
        <v>0</v>
      </c>
      <c r="U1870">
        <v>14.57</v>
      </c>
      <c r="V1870">
        <v>14.57</v>
      </c>
      <c r="W1870">
        <v>2</v>
      </c>
      <c r="X1870">
        <v>40.479999999999997</v>
      </c>
      <c r="Y1870">
        <v>40.479999999999997</v>
      </c>
      <c r="Z1870">
        <v>20.239999999999998</v>
      </c>
      <c r="AA1870">
        <v>20.239999999999998</v>
      </c>
      <c r="AB1870">
        <v>25.909999999999997</v>
      </c>
    </row>
    <row r="1871" spans="1:28" x14ac:dyDescent="0.35">
      <c r="A1871" t="s">
        <v>7715</v>
      </c>
      <c r="B1871" t="s">
        <v>80</v>
      </c>
      <c r="C1871" t="s">
        <v>1</v>
      </c>
      <c r="D1871" t="s">
        <v>340</v>
      </c>
      <c r="E1871" t="s">
        <v>1952</v>
      </c>
      <c r="F1871" s="1">
        <v>44457</v>
      </c>
      <c r="G1871" t="s">
        <v>7613</v>
      </c>
      <c r="H1871" t="s">
        <v>5994</v>
      </c>
      <c r="I1871">
        <v>10035</v>
      </c>
      <c r="J1871" t="s">
        <v>1953</v>
      </c>
      <c r="K1871" t="s">
        <v>1887</v>
      </c>
      <c r="L1871" t="s">
        <v>1866</v>
      </c>
      <c r="M1871" s="1">
        <v>44464</v>
      </c>
      <c r="N1871" t="s">
        <v>1869</v>
      </c>
      <c r="O1871" t="s">
        <v>7623</v>
      </c>
      <c r="P1871" t="s">
        <v>1897</v>
      </c>
      <c r="Q1871" t="s">
        <v>7623</v>
      </c>
      <c r="R1871" t="s">
        <v>1873</v>
      </c>
      <c r="S1871">
        <v>5</v>
      </c>
      <c r="T1871">
        <v>0</v>
      </c>
      <c r="U1871">
        <v>3.24</v>
      </c>
      <c r="V1871">
        <v>3.24</v>
      </c>
      <c r="W1871">
        <v>2</v>
      </c>
      <c r="X1871">
        <v>9.82</v>
      </c>
      <c r="Y1871">
        <v>9.82</v>
      </c>
      <c r="Z1871">
        <v>4.91</v>
      </c>
      <c r="AA1871">
        <v>4.91</v>
      </c>
      <c r="AB1871">
        <v>6.58</v>
      </c>
    </row>
    <row r="1872" spans="1:28" x14ac:dyDescent="0.35">
      <c r="A1872" t="s">
        <v>7715</v>
      </c>
      <c r="B1872" t="s">
        <v>80</v>
      </c>
      <c r="C1872" t="s">
        <v>1</v>
      </c>
      <c r="D1872" t="s">
        <v>2729</v>
      </c>
      <c r="E1872" t="s">
        <v>118</v>
      </c>
      <c r="F1872" s="1">
        <v>44535</v>
      </c>
      <c r="G1872" t="s">
        <v>7613</v>
      </c>
      <c r="H1872" t="s">
        <v>5993</v>
      </c>
      <c r="I1872">
        <v>10011</v>
      </c>
      <c r="J1872" t="s">
        <v>1290</v>
      </c>
      <c r="K1872" t="s">
        <v>1887</v>
      </c>
      <c r="L1872" t="s">
        <v>1866</v>
      </c>
      <c r="M1872" s="1">
        <v>44541</v>
      </c>
      <c r="N1872" t="s">
        <v>1869</v>
      </c>
      <c r="O1872" t="s">
        <v>7623</v>
      </c>
      <c r="P1872" t="s">
        <v>1897</v>
      </c>
      <c r="Q1872" t="s">
        <v>7623</v>
      </c>
      <c r="R1872" t="s">
        <v>1873</v>
      </c>
      <c r="S1872">
        <v>4</v>
      </c>
      <c r="T1872">
        <v>0</v>
      </c>
      <c r="U1872">
        <v>18.190000000000001</v>
      </c>
      <c r="V1872">
        <v>18.190000000000005</v>
      </c>
      <c r="W1872">
        <v>2</v>
      </c>
      <c r="X1872">
        <v>58.68</v>
      </c>
      <c r="Y1872">
        <v>58.68</v>
      </c>
      <c r="Z1872">
        <v>29.34</v>
      </c>
      <c r="AA1872">
        <v>29.34</v>
      </c>
      <c r="AB1872">
        <v>40.489999999999995</v>
      </c>
    </row>
    <row r="1873" spans="1:28" x14ac:dyDescent="0.35">
      <c r="A1873" t="s">
        <v>7715</v>
      </c>
      <c r="B1873" t="s">
        <v>80</v>
      </c>
      <c r="C1873" t="s">
        <v>1</v>
      </c>
      <c r="D1873" t="s">
        <v>3228</v>
      </c>
      <c r="E1873" t="s">
        <v>2229</v>
      </c>
      <c r="F1873" s="1">
        <v>43652</v>
      </c>
      <c r="G1873" t="s">
        <v>7613</v>
      </c>
      <c r="H1873" t="s">
        <v>5992</v>
      </c>
      <c r="I1873">
        <v>10011</v>
      </c>
      <c r="J1873" t="s">
        <v>2230</v>
      </c>
      <c r="K1873" t="s">
        <v>1887</v>
      </c>
      <c r="L1873" t="s">
        <v>1866</v>
      </c>
      <c r="M1873" s="1">
        <v>43656</v>
      </c>
      <c r="N1873" t="s">
        <v>1869</v>
      </c>
      <c r="O1873" t="s">
        <v>7623</v>
      </c>
      <c r="P1873" t="s">
        <v>1897</v>
      </c>
      <c r="Q1873" t="s">
        <v>7623</v>
      </c>
      <c r="R1873" t="s">
        <v>1873</v>
      </c>
      <c r="S1873">
        <v>3</v>
      </c>
      <c r="T1873">
        <v>0</v>
      </c>
      <c r="U1873">
        <v>6.7</v>
      </c>
      <c r="V1873">
        <v>6.7</v>
      </c>
      <c r="W1873">
        <v>2</v>
      </c>
      <c r="X1873">
        <v>13.96</v>
      </c>
      <c r="Y1873">
        <v>13.96</v>
      </c>
      <c r="Z1873">
        <v>6.98</v>
      </c>
      <c r="AA1873">
        <v>6.98</v>
      </c>
      <c r="AB1873">
        <v>7.2600000000000007</v>
      </c>
    </row>
    <row r="1874" spans="1:28" x14ac:dyDescent="0.35">
      <c r="A1874" t="s">
        <v>7715</v>
      </c>
      <c r="B1874" t="s">
        <v>80</v>
      </c>
      <c r="C1874" t="s">
        <v>1</v>
      </c>
      <c r="D1874" t="s">
        <v>3437</v>
      </c>
      <c r="E1874" t="s">
        <v>89</v>
      </c>
      <c r="F1874" s="1">
        <v>44157</v>
      </c>
      <c r="G1874" t="s">
        <v>7598</v>
      </c>
      <c r="H1874" t="s">
        <v>5991</v>
      </c>
      <c r="I1874">
        <v>10009</v>
      </c>
      <c r="J1874" t="s">
        <v>1222</v>
      </c>
      <c r="K1874" t="s">
        <v>1887</v>
      </c>
      <c r="L1874" t="s">
        <v>1866</v>
      </c>
      <c r="M1874" s="1">
        <v>44161</v>
      </c>
      <c r="N1874" t="s">
        <v>1869</v>
      </c>
      <c r="O1874" t="s">
        <v>7623</v>
      </c>
      <c r="P1874" t="s">
        <v>1897</v>
      </c>
      <c r="Q1874" t="s">
        <v>7623</v>
      </c>
      <c r="R1874" t="s">
        <v>1873</v>
      </c>
      <c r="S1874">
        <v>3</v>
      </c>
      <c r="T1874">
        <v>0</v>
      </c>
      <c r="U1874">
        <v>11.17</v>
      </c>
      <c r="V1874">
        <v>11.170000000000002</v>
      </c>
      <c r="W1874">
        <v>2</v>
      </c>
      <c r="X1874">
        <v>39.880000000000003</v>
      </c>
      <c r="Y1874">
        <v>39.880000000000003</v>
      </c>
      <c r="Z1874">
        <v>19.940000000000001</v>
      </c>
      <c r="AA1874">
        <v>19.940000000000001</v>
      </c>
      <c r="AB1874">
        <v>28.71</v>
      </c>
    </row>
    <row r="1875" spans="1:28" x14ac:dyDescent="0.35">
      <c r="A1875" t="s">
        <v>7715</v>
      </c>
      <c r="B1875" t="s">
        <v>80</v>
      </c>
      <c r="C1875" t="s">
        <v>1</v>
      </c>
      <c r="D1875" t="s">
        <v>2208</v>
      </c>
      <c r="E1875" t="s">
        <v>11</v>
      </c>
      <c r="F1875" s="1">
        <v>43953</v>
      </c>
      <c r="G1875" t="s">
        <v>7613</v>
      </c>
      <c r="H1875" t="s">
        <v>5990</v>
      </c>
      <c r="I1875">
        <v>10009</v>
      </c>
      <c r="J1875" t="s">
        <v>1660</v>
      </c>
      <c r="K1875" t="s">
        <v>1887</v>
      </c>
      <c r="L1875" t="s">
        <v>1866</v>
      </c>
      <c r="M1875" s="1">
        <v>43957</v>
      </c>
      <c r="N1875" t="s">
        <v>1869</v>
      </c>
      <c r="O1875" t="s">
        <v>7623</v>
      </c>
      <c r="P1875" t="s">
        <v>1897</v>
      </c>
      <c r="Q1875" t="s">
        <v>7623</v>
      </c>
      <c r="R1875" t="s">
        <v>1873</v>
      </c>
      <c r="S1875">
        <v>3</v>
      </c>
      <c r="T1875">
        <v>0</v>
      </c>
      <c r="U1875">
        <v>4.0199999999999996</v>
      </c>
      <c r="V1875">
        <v>4.0199999999999996</v>
      </c>
      <c r="W1875">
        <v>2</v>
      </c>
      <c r="X1875">
        <v>12.56</v>
      </c>
      <c r="Y1875">
        <v>12.56</v>
      </c>
      <c r="Z1875">
        <v>6.28</v>
      </c>
      <c r="AA1875">
        <v>6.28</v>
      </c>
      <c r="AB1875">
        <v>8.5400000000000009</v>
      </c>
    </row>
    <row r="1876" spans="1:28" x14ac:dyDescent="0.35">
      <c r="A1876" t="s">
        <v>7715</v>
      </c>
      <c r="B1876" t="s">
        <v>80</v>
      </c>
      <c r="C1876" t="s">
        <v>1</v>
      </c>
      <c r="D1876" t="s">
        <v>3299</v>
      </c>
      <c r="E1876" t="s">
        <v>497</v>
      </c>
      <c r="F1876" s="1">
        <v>44441</v>
      </c>
      <c r="G1876" t="s">
        <v>7598</v>
      </c>
      <c r="H1876" t="s">
        <v>5989</v>
      </c>
      <c r="I1876">
        <v>10009</v>
      </c>
      <c r="J1876" t="s">
        <v>2758</v>
      </c>
      <c r="K1876" t="s">
        <v>1887</v>
      </c>
      <c r="L1876" t="s">
        <v>1866</v>
      </c>
      <c r="M1876" s="1">
        <v>44445</v>
      </c>
      <c r="N1876" t="s">
        <v>1869</v>
      </c>
      <c r="O1876" t="s">
        <v>7623</v>
      </c>
      <c r="P1876" t="s">
        <v>1897</v>
      </c>
      <c r="Q1876" t="s">
        <v>7623</v>
      </c>
      <c r="R1876" t="s">
        <v>1873</v>
      </c>
      <c r="S1876">
        <v>3</v>
      </c>
      <c r="T1876">
        <v>0</v>
      </c>
      <c r="U1876">
        <v>3.46</v>
      </c>
      <c r="V1876">
        <v>3.4600000000000009</v>
      </c>
      <c r="W1876">
        <v>2</v>
      </c>
      <c r="X1876">
        <v>11.54</v>
      </c>
      <c r="Y1876">
        <v>11.54</v>
      </c>
      <c r="Z1876">
        <v>5.77</v>
      </c>
      <c r="AA1876">
        <v>5.77</v>
      </c>
      <c r="AB1876">
        <v>8.0799999999999983</v>
      </c>
    </row>
    <row r="1877" spans="1:28" x14ac:dyDescent="0.35">
      <c r="A1877" t="s">
        <v>7715</v>
      </c>
      <c r="B1877" t="s">
        <v>293</v>
      </c>
      <c r="C1877" t="s">
        <v>1</v>
      </c>
      <c r="D1877" t="s">
        <v>2266</v>
      </c>
      <c r="E1877" t="s">
        <v>18</v>
      </c>
      <c r="F1877" s="1">
        <v>43937</v>
      </c>
      <c r="G1877" t="s">
        <v>7613</v>
      </c>
      <c r="H1877" t="s">
        <v>5988</v>
      </c>
      <c r="I1877">
        <v>8701</v>
      </c>
      <c r="J1877" t="s">
        <v>2393</v>
      </c>
      <c r="K1877" t="s">
        <v>1887</v>
      </c>
      <c r="L1877" t="s">
        <v>1866</v>
      </c>
      <c r="M1877" s="1">
        <v>43941</v>
      </c>
      <c r="N1877" t="s">
        <v>1869</v>
      </c>
      <c r="O1877" t="s">
        <v>7623</v>
      </c>
      <c r="P1877" t="s">
        <v>1915</v>
      </c>
      <c r="Q1877" t="s">
        <v>7623</v>
      </c>
      <c r="R1877" t="s">
        <v>1873</v>
      </c>
      <c r="S1877">
        <v>3</v>
      </c>
      <c r="T1877">
        <v>0</v>
      </c>
      <c r="U1877">
        <v>3.29</v>
      </c>
      <c r="V1877">
        <v>3.29</v>
      </c>
      <c r="W1877">
        <v>2</v>
      </c>
      <c r="X1877">
        <v>9.9600000000000009</v>
      </c>
      <c r="Y1877">
        <v>9.9600000000000009</v>
      </c>
      <c r="Z1877">
        <v>4.9800000000000004</v>
      </c>
      <c r="AA1877">
        <v>4.9800000000000004</v>
      </c>
      <c r="AB1877">
        <v>6.6700000000000008</v>
      </c>
    </row>
    <row r="1878" spans="1:28" x14ac:dyDescent="0.35">
      <c r="A1878" t="s">
        <v>7715</v>
      </c>
      <c r="B1878" t="s">
        <v>3668</v>
      </c>
      <c r="C1878" t="s">
        <v>1</v>
      </c>
      <c r="D1878" t="s">
        <v>2951</v>
      </c>
      <c r="E1878" t="s">
        <v>497</v>
      </c>
      <c r="F1878" s="1">
        <v>44344</v>
      </c>
      <c r="G1878" t="s">
        <v>7613</v>
      </c>
      <c r="H1878" t="s">
        <v>5987</v>
      </c>
      <c r="I1878">
        <v>20707</v>
      </c>
      <c r="J1878" t="s">
        <v>2103</v>
      </c>
      <c r="K1878" t="s">
        <v>1887</v>
      </c>
      <c r="L1878" t="s">
        <v>1866</v>
      </c>
      <c r="M1878" s="1">
        <v>44348</v>
      </c>
      <c r="N1878" t="s">
        <v>1869</v>
      </c>
      <c r="O1878" t="s">
        <v>7623</v>
      </c>
      <c r="P1878" t="s">
        <v>1926</v>
      </c>
      <c r="Q1878" t="s">
        <v>7623</v>
      </c>
      <c r="R1878" t="s">
        <v>1873</v>
      </c>
      <c r="S1878">
        <v>3</v>
      </c>
      <c r="T1878">
        <v>0</v>
      </c>
      <c r="U1878">
        <v>9.89</v>
      </c>
      <c r="V1878">
        <v>9.89</v>
      </c>
      <c r="W1878">
        <v>2</v>
      </c>
      <c r="X1878">
        <v>27.46</v>
      </c>
      <c r="Y1878">
        <v>27.46</v>
      </c>
      <c r="Z1878">
        <v>13.73</v>
      </c>
      <c r="AA1878">
        <v>13.73</v>
      </c>
      <c r="AB1878">
        <v>17.57</v>
      </c>
    </row>
    <row r="1879" spans="1:28" x14ac:dyDescent="0.35">
      <c r="A1879" t="s">
        <v>7715</v>
      </c>
      <c r="B1879" t="s">
        <v>2508</v>
      </c>
      <c r="C1879" t="s">
        <v>1</v>
      </c>
      <c r="D1879" t="s">
        <v>346</v>
      </c>
      <c r="E1879" t="s">
        <v>79</v>
      </c>
      <c r="F1879" s="1">
        <v>44091</v>
      </c>
      <c r="G1879" t="s">
        <v>7613</v>
      </c>
      <c r="H1879" t="s">
        <v>5986</v>
      </c>
      <c r="I1879">
        <v>4401</v>
      </c>
      <c r="J1879" t="s">
        <v>2689</v>
      </c>
      <c r="K1879" t="s">
        <v>1887</v>
      </c>
      <c r="L1879" t="s">
        <v>1866</v>
      </c>
      <c r="M1879" s="1">
        <v>44096</v>
      </c>
      <c r="N1879" t="s">
        <v>1869</v>
      </c>
      <c r="O1879" t="s">
        <v>7623</v>
      </c>
      <c r="P1879" t="s">
        <v>2509</v>
      </c>
      <c r="Q1879" t="s">
        <v>7623</v>
      </c>
      <c r="R1879" t="s">
        <v>1873</v>
      </c>
      <c r="S1879">
        <v>3</v>
      </c>
      <c r="T1879">
        <v>0</v>
      </c>
      <c r="U1879">
        <v>33.94</v>
      </c>
      <c r="V1879">
        <v>33.94</v>
      </c>
      <c r="W1879">
        <v>2</v>
      </c>
      <c r="X1879">
        <v>109.48</v>
      </c>
      <c r="Y1879">
        <v>109.48</v>
      </c>
      <c r="Z1879">
        <v>54.74</v>
      </c>
      <c r="AA1879">
        <v>54.74</v>
      </c>
      <c r="AB1879">
        <v>75.540000000000006</v>
      </c>
    </row>
    <row r="1880" spans="1:28" x14ac:dyDescent="0.35">
      <c r="A1880" t="s">
        <v>7715</v>
      </c>
      <c r="B1880" t="s">
        <v>169</v>
      </c>
      <c r="C1880" t="s">
        <v>1</v>
      </c>
      <c r="D1880" t="s">
        <v>3440</v>
      </c>
      <c r="E1880" t="s">
        <v>2450</v>
      </c>
      <c r="F1880" s="1">
        <v>44385</v>
      </c>
      <c r="G1880" t="s">
        <v>7613</v>
      </c>
      <c r="H1880" t="s">
        <v>5985</v>
      </c>
      <c r="I1880">
        <v>19711</v>
      </c>
      <c r="J1880" t="s">
        <v>2451</v>
      </c>
      <c r="K1880" t="s">
        <v>1887</v>
      </c>
      <c r="L1880" t="s">
        <v>1866</v>
      </c>
      <c r="M1880" s="1">
        <v>44389</v>
      </c>
      <c r="N1880" t="s">
        <v>1869</v>
      </c>
      <c r="O1880" t="s">
        <v>7623</v>
      </c>
      <c r="P1880" t="s">
        <v>1895</v>
      </c>
      <c r="Q1880" t="s">
        <v>7623</v>
      </c>
      <c r="R1880" t="s">
        <v>1873</v>
      </c>
      <c r="S1880">
        <v>3</v>
      </c>
      <c r="T1880">
        <v>0</v>
      </c>
      <c r="U1880">
        <v>9.1999999999999993</v>
      </c>
      <c r="V1880">
        <v>9.1999999999999993</v>
      </c>
      <c r="W1880">
        <v>2</v>
      </c>
      <c r="X1880">
        <v>39.979999999999997</v>
      </c>
      <c r="Y1880">
        <v>39.979999999999997</v>
      </c>
      <c r="Z1880">
        <v>19.989999999999998</v>
      </c>
      <c r="AA1880">
        <v>19.989999999999998</v>
      </c>
      <c r="AB1880">
        <v>30.779999999999998</v>
      </c>
    </row>
    <row r="1881" spans="1:28" x14ac:dyDescent="0.35">
      <c r="A1881" t="s">
        <v>7715</v>
      </c>
      <c r="B1881" t="s">
        <v>2153</v>
      </c>
      <c r="C1881" t="s">
        <v>1</v>
      </c>
      <c r="D1881" t="s">
        <v>2208</v>
      </c>
      <c r="E1881" t="s">
        <v>240</v>
      </c>
      <c r="F1881" s="1">
        <v>43718</v>
      </c>
      <c r="G1881" t="s">
        <v>7613</v>
      </c>
      <c r="H1881" t="s">
        <v>5984</v>
      </c>
      <c r="I1881">
        <v>2151</v>
      </c>
      <c r="J1881" t="s">
        <v>1345</v>
      </c>
      <c r="K1881" t="s">
        <v>1887</v>
      </c>
      <c r="L1881" t="s">
        <v>1866</v>
      </c>
      <c r="M1881" s="1">
        <v>43722</v>
      </c>
      <c r="N1881" t="s">
        <v>1869</v>
      </c>
      <c r="O1881" t="s">
        <v>7623</v>
      </c>
      <c r="P1881" t="s">
        <v>1917</v>
      </c>
      <c r="Q1881" t="s">
        <v>7623</v>
      </c>
      <c r="R1881" t="s">
        <v>1863</v>
      </c>
      <c r="S1881">
        <v>3</v>
      </c>
      <c r="T1881">
        <v>0</v>
      </c>
      <c r="U1881">
        <v>83.25</v>
      </c>
      <c r="V1881">
        <v>83.25</v>
      </c>
      <c r="W1881">
        <v>2</v>
      </c>
      <c r="X1881">
        <v>361.96</v>
      </c>
      <c r="Y1881">
        <v>361.96</v>
      </c>
      <c r="Z1881">
        <v>180.98</v>
      </c>
      <c r="AA1881">
        <v>180.98</v>
      </c>
      <c r="AB1881">
        <v>278.70999999999998</v>
      </c>
    </row>
    <row r="1882" spans="1:28" x14ac:dyDescent="0.35">
      <c r="A1882" t="s">
        <v>7715</v>
      </c>
      <c r="B1882" t="s">
        <v>169</v>
      </c>
      <c r="C1882" t="s">
        <v>1</v>
      </c>
      <c r="D1882" t="s">
        <v>2224</v>
      </c>
      <c r="E1882" t="s">
        <v>3</v>
      </c>
      <c r="F1882" s="1">
        <v>44257</v>
      </c>
      <c r="G1882" t="s">
        <v>7613</v>
      </c>
      <c r="H1882" t="s">
        <v>5983</v>
      </c>
      <c r="I1882">
        <v>19711</v>
      </c>
      <c r="J1882" t="s">
        <v>3326</v>
      </c>
      <c r="K1882" t="s">
        <v>1887</v>
      </c>
      <c r="L1882" t="s">
        <v>1866</v>
      </c>
      <c r="M1882" s="1">
        <v>44263</v>
      </c>
      <c r="N1882" t="s">
        <v>1869</v>
      </c>
      <c r="O1882" t="s">
        <v>7623</v>
      </c>
      <c r="P1882" t="s">
        <v>1895</v>
      </c>
      <c r="Q1882" t="s">
        <v>7623</v>
      </c>
      <c r="R1882" t="s">
        <v>1863</v>
      </c>
      <c r="S1882">
        <v>4</v>
      </c>
      <c r="T1882">
        <v>0</v>
      </c>
      <c r="U1882">
        <v>101.65</v>
      </c>
      <c r="V1882">
        <v>101.65000000000003</v>
      </c>
      <c r="W1882">
        <v>2</v>
      </c>
      <c r="X1882">
        <v>441.96</v>
      </c>
      <c r="Y1882">
        <v>441.96</v>
      </c>
      <c r="Z1882">
        <v>220.98</v>
      </c>
      <c r="AA1882">
        <v>220.98</v>
      </c>
      <c r="AB1882">
        <v>340.30999999999995</v>
      </c>
    </row>
    <row r="1883" spans="1:28" x14ac:dyDescent="0.35">
      <c r="A1883" t="s">
        <v>7715</v>
      </c>
      <c r="B1883" t="s">
        <v>111</v>
      </c>
      <c r="C1883" t="s">
        <v>1</v>
      </c>
      <c r="D1883" t="s">
        <v>3299</v>
      </c>
      <c r="E1883" t="s">
        <v>11</v>
      </c>
      <c r="F1883" s="1">
        <v>44554</v>
      </c>
      <c r="G1883" t="s">
        <v>7598</v>
      </c>
      <c r="H1883" t="s">
        <v>5982</v>
      </c>
      <c r="I1883">
        <v>14609</v>
      </c>
      <c r="J1883" t="s">
        <v>2525</v>
      </c>
      <c r="K1883" t="s">
        <v>1887</v>
      </c>
      <c r="L1883" t="s">
        <v>1866</v>
      </c>
      <c r="M1883" s="1">
        <v>44559</v>
      </c>
      <c r="N1883" t="s">
        <v>1869</v>
      </c>
      <c r="O1883" t="s">
        <v>7623</v>
      </c>
      <c r="P1883" t="s">
        <v>1897</v>
      </c>
      <c r="Q1883" t="s">
        <v>7623</v>
      </c>
      <c r="R1883" t="s">
        <v>1873</v>
      </c>
      <c r="S1883">
        <v>3</v>
      </c>
      <c r="T1883">
        <v>0</v>
      </c>
      <c r="U1883">
        <v>6.83</v>
      </c>
      <c r="V1883">
        <v>6.8299999999999983</v>
      </c>
      <c r="W1883">
        <v>1</v>
      </c>
      <c r="X1883">
        <v>37.93</v>
      </c>
      <c r="Y1883">
        <v>37.93</v>
      </c>
      <c r="Z1883">
        <v>37.93</v>
      </c>
      <c r="AA1883">
        <v>37.93</v>
      </c>
      <c r="AB1883">
        <v>31.1</v>
      </c>
    </row>
    <row r="1884" spans="1:28" x14ac:dyDescent="0.35">
      <c r="A1884" t="s">
        <v>7715</v>
      </c>
      <c r="B1884" t="s">
        <v>379</v>
      </c>
      <c r="C1884" t="s">
        <v>1</v>
      </c>
      <c r="D1884" t="s">
        <v>1962</v>
      </c>
      <c r="E1884" t="s">
        <v>497</v>
      </c>
      <c r="F1884" s="1">
        <v>43585</v>
      </c>
      <c r="G1884" t="s">
        <v>7598</v>
      </c>
      <c r="H1884" t="s">
        <v>5981</v>
      </c>
      <c r="I1884">
        <v>1841</v>
      </c>
      <c r="J1884" t="s">
        <v>1965</v>
      </c>
      <c r="K1884" t="s">
        <v>1887</v>
      </c>
      <c r="L1884" t="s">
        <v>1866</v>
      </c>
      <c r="M1884" s="1">
        <v>43589</v>
      </c>
      <c r="N1884" t="s">
        <v>1869</v>
      </c>
      <c r="O1884" t="s">
        <v>7623</v>
      </c>
      <c r="P1884" t="s">
        <v>1917</v>
      </c>
      <c r="Q1884" t="s">
        <v>7623</v>
      </c>
      <c r="R1884" t="s">
        <v>1873</v>
      </c>
      <c r="S1884">
        <v>3</v>
      </c>
      <c r="T1884">
        <v>0</v>
      </c>
      <c r="U1884">
        <v>3.79</v>
      </c>
      <c r="V1884">
        <v>3.79</v>
      </c>
      <c r="W1884">
        <v>1</v>
      </c>
      <c r="X1884">
        <v>9.48</v>
      </c>
      <c r="Y1884">
        <v>9.48</v>
      </c>
      <c r="Z1884">
        <v>9.48</v>
      </c>
      <c r="AA1884">
        <v>9.48</v>
      </c>
      <c r="AB1884">
        <v>5.69</v>
      </c>
    </row>
    <row r="1885" spans="1:28" x14ac:dyDescent="0.35">
      <c r="A1885" t="s">
        <v>7715</v>
      </c>
      <c r="B1885" t="s">
        <v>83</v>
      </c>
      <c r="C1885" t="s">
        <v>1</v>
      </c>
      <c r="D1885" t="s">
        <v>156</v>
      </c>
      <c r="E1885" t="s">
        <v>327</v>
      </c>
      <c r="F1885" s="1">
        <v>43644</v>
      </c>
      <c r="G1885" t="s">
        <v>7613</v>
      </c>
      <c r="H1885" t="s">
        <v>5869</v>
      </c>
      <c r="I1885">
        <v>45373</v>
      </c>
      <c r="J1885" t="s">
        <v>3217</v>
      </c>
      <c r="K1885" t="s">
        <v>1887</v>
      </c>
      <c r="L1885" t="s">
        <v>1866</v>
      </c>
      <c r="M1885" s="1">
        <v>43649</v>
      </c>
      <c r="N1885" t="s">
        <v>1861</v>
      </c>
      <c r="O1885" t="s">
        <v>7614</v>
      </c>
      <c r="P1885" t="s">
        <v>1907</v>
      </c>
      <c r="Q1885" t="s">
        <v>7614</v>
      </c>
      <c r="R1885" t="s">
        <v>1863</v>
      </c>
      <c r="S1885">
        <v>3</v>
      </c>
      <c r="T1885">
        <v>0.5</v>
      </c>
      <c r="U1885">
        <v>-376.69</v>
      </c>
      <c r="V1885">
        <v>106.25</v>
      </c>
      <c r="W1885">
        <v>6</v>
      </c>
      <c r="X1885">
        <v>482.94</v>
      </c>
      <c r="Y1885">
        <v>965.88</v>
      </c>
      <c r="Z1885">
        <v>160.97999999999999</v>
      </c>
      <c r="AA1885">
        <v>80.489999999999995</v>
      </c>
      <c r="AB1885">
        <v>859.63</v>
      </c>
    </row>
    <row r="1886" spans="1:28" x14ac:dyDescent="0.35">
      <c r="A1886" t="s">
        <v>7715</v>
      </c>
      <c r="B1886" t="s">
        <v>2860</v>
      </c>
      <c r="C1886" t="s">
        <v>1</v>
      </c>
      <c r="D1886" t="s">
        <v>2499</v>
      </c>
      <c r="E1886" t="s">
        <v>59</v>
      </c>
      <c r="F1886" s="1">
        <v>43415</v>
      </c>
      <c r="G1886" t="s">
        <v>7598</v>
      </c>
      <c r="H1886" t="s">
        <v>5858</v>
      </c>
      <c r="I1886">
        <v>19601</v>
      </c>
      <c r="J1886" t="s">
        <v>1196</v>
      </c>
      <c r="K1886" t="s">
        <v>1887</v>
      </c>
      <c r="L1886" t="s">
        <v>1866</v>
      </c>
      <c r="M1886" s="1">
        <v>43419</v>
      </c>
      <c r="N1886" t="s">
        <v>1861</v>
      </c>
      <c r="O1886" t="s">
        <v>7614</v>
      </c>
      <c r="P1886" t="s">
        <v>1888</v>
      </c>
      <c r="Q1886" t="s">
        <v>7614</v>
      </c>
      <c r="R1886" t="s">
        <v>1863</v>
      </c>
      <c r="S1886">
        <v>3</v>
      </c>
      <c r="T1886">
        <v>0.5</v>
      </c>
      <c r="U1886">
        <v>-250.54</v>
      </c>
      <c r="V1886">
        <v>271.42000000000007</v>
      </c>
      <c r="W1886">
        <v>4</v>
      </c>
      <c r="X1886">
        <v>521.96</v>
      </c>
      <c r="Y1886">
        <v>1043.92</v>
      </c>
      <c r="Z1886">
        <v>260.98</v>
      </c>
      <c r="AA1886">
        <v>130.49</v>
      </c>
      <c r="AB1886">
        <v>772.5</v>
      </c>
    </row>
    <row r="1887" spans="1:28" x14ac:dyDescent="0.35">
      <c r="A1887" t="s">
        <v>7715</v>
      </c>
      <c r="B1887" t="s">
        <v>614</v>
      </c>
      <c r="C1887" t="s">
        <v>1</v>
      </c>
      <c r="D1887" t="s">
        <v>626</v>
      </c>
      <c r="E1887" t="s">
        <v>4</v>
      </c>
      <c r="F1887" s="1">
        <v>43404</v>
      </c>
      <c r="G1887" t="s">
        <v>7613</v>
      </c>
      <c r="H1887" t="s">
        <v>5868</v>
      </c>
      <c r="I1887">
        <v>44052</v>
      </c>
      <c r="J1887" t="s">
        <v>2135</v>
      </c>
      <c r="K1887" t="s">
        <v>1887</v>
      </c>
      <c r="L1887" t="s">
        <v>1866</v>
      </c>
      <c r="M1887" s="1">
        <v>43406</v>
      </c>
      <c r="N1887" t="s">
        <v>1861</v>
      </c>
      <c r="O1887" t="s">
        <v>7614</v>
      </c>
      <c r="P1887" t="s">
        <v>1907</v>
      </c>
      <c r="Q1887" t="s">
        <v>7614</v>
      </c>
      <c r="R1887" t="s">
        <v>1871</v>
      </c>
      <c r="S1887">
        <v>1</v>
      </c>
      <c r="T1887">
        <v>0.4</v>
      </c>
      <c r="U1887">
        <v>-734.53</v>
      </c>
      <c r="V1887">
        <v>213.24333333333334</v>
      </c>
      <c r="W1887">
        <v>8</v>
      </c>
      <c r="X1887">
        <v>1421.66</v>
      </c>
      <c r="Y1887">
        <v>2369.4333333333334</v>
      </c>
      <c r="Z1887">
        <v>296.17916666666667</v>
      </c>
      <c r="AA1887">
        <v>177.70750000000001</v>
      </c>
      <c r="AB1887">
        <v>2156.19</v>
      </c>
    </row>
    <row r="1888" spans="1:28" x14ac:dyDescent="0.35">
      <c r="A1888" t="s">
        <v>7715</v>
      </c>
      <c r="B1888" t="s">
        <v>243</v>
      </c>
      <c r="C1888" t="s">
        <v>1</v>
      </c>
      <c r="D1888" t="s">
        <v>2065</v>
      </c>
      <c r="E1888" t="s">
        <v>102</v>
      </c>
      <c r="F1888" s="1">
        <v>44315</v>
      </c>
      <c r="G1888" t="s">
        <v>7613</v>
      </c>
      <c r="H1888" t="s">
        <v>5867</v>
      </c>
      <c r="I1888">
        <v>43017</v>
      </c>
      <c r="J1888" t="s">
        <v>2518</v>
      </c>
      <c r="K1888" t="s">
        <v>1887</v>
      </c>
      <c r="L1888" t="s">
        <v>1866</v>
      </c>
      <c r="M1888" s="1">
        <v>44320</v>
      </c>
      <c r="N1888" t="s">
        <v>1861</v>
      </c>
      <c r="O1888" t="s">
        <v>7614</v>
      </c>
      <c r="P1888" t="s">
        <v>1907</v>
      </c>
      <c r="Q1888" t="s">
        <v>7614</v>
      </c>
      <c r="R1888" t="s">
        <v>1871</v>
      </c>
      <c r="S1888">
        <v>3</v>
      </c>
      <c r="T1888">
        <v>0.4</v>
      </c>
      <c r="U1888">
        <v>-69.89</v>
      </c>
      <c r="V1888">
        <v>629.01</v>
      </c>
      <c r="W1888">
        <v>5</v>
      </c>
      <c r="X1888">
        <v>1048.3499999999999</v>
      </c>
      <c r="Y1888">
        <v>1747.25</v>
      </c>
      <c r="Z1888">
        <v>349.45</v>
      </c>
      <c r="AA1888">
        <v>209.67</v>
      </c>
      <c r="AB1888">
        <v>1118.24</v>
      </c>
    </row>
    <row r="1889" spans="1:28" x14ac:dyDescent="0.35">
      <c r="A1889" t="s">
        <v>7715</v>
      </c>
      <c r="B1889" t="s">
        <v>39</v>
      </c>
      <c r="C1889" t="s">
        <v>1</v>
      </c>
      <c r="D1889" t="s">
        <v>2651</v>
      </c>
      <c r="E1889" t="s">
        <v>4</v>
      </c>
      <c r="F1889" s="1">
        <v>43464</v>
      </c>
      <c r="G1889" t="s">
        <v>7613</v>
      </c>
      <c r="H1889" t="s">
        <v>5866</v>
      </c>
      <c r="I1889">
        <v>19143</v>
      </c>
      <c r="J1889" t="s">
        <v>1443</v>
      </c>
      <c r="K1889" t="s">
        <v>1887</v>
      </c>
      <c r="L1889" t="s">
        <v>1866</v>
      </c>
      <c r="M1889" s="1">
        <v>43468</v>
      </c>
      <c r="N1889" t="s">
        <v>1861</v>
      </c>
      <c r="O1889" t="s">
        <v>7614</v>
      </c>
      <c r="P1889" t="s">
        <v>1888</v>
      </c>
      <c r="Q1889" t="s">
        <v>7614</v>
      </c>
      <c r="R1889" t="s">
        <v>1871</v>
      </c>
      <c r="S1889">
        <v>3</v>
      </c>
      <c r="T1889">
        <v>0.4</v>
      </c>
      <c r="U1889">
        <v>-192.05</v>
      </c>
      <c r="V1889">
        <v>157.12333333333345</v>
      </c>
      <c r="W1889">
        <v>3</v>
      </c>
      <c r="X1889">
        <v>523.76</v>
      </c>
      <c r="Y1889">
        <v>872.93333333333339</v>
      </c>
      <c r="Z1889">
        <v>290.97777777777782</v>
      </c>
      <c r="AA1889">
        <v>174.58666666666667</v>
      </c>
      <c r="AB1889">
        <v>715.81</v>
      </c>
    </row>
    <row r="1890" spans="1:28" x14ac:dyDescent="0.35">
      <c r="A1890" t="s">
        <v>7715</v>
      </c>
      <c r="B1890" t="s">
        <v>80</v>
      </c>
      <c r="C1890" t="s">
        <v>1</v>
      </c>
      <c r="D1890" t="s">
        <v>162</v>
      </c>
      <c r="E1890" t="s">
        <v>17</v>
      </c>
      <c r="F1890" s="1">
        <v>43855</v>
      </c>
      <c r="G1890" t="s">
        <v>7613</v>
      </c>
      <c r="H1890" t="s">
        <v>5840</v>
      </c>
      <c r="I1890">
        <v>10024</v>
      </c>
      <c r="J1890" t="s">
        <v>1728</v>
      </c>
      <c r="K1890" t="s">
        <v>1887</v>
      </c>
      <c r="L1890" t="s">
        <v>1866</v>
      </c>
      <c r="M1890" s="1">
        <v>43858</v>
      </c>
      <c r="N1890" t="s">
        <v>1861</v>
      </c>
      <c r="O1890" t="s">
        <v>7614</v>
      </c>
      <c r="P1890" t="s">
        <v>1897</v>
      </c>
      <c r="Q1890" t="s">
        <v>7614</v>
      </c>
      <c r="R1890" t="s">
        <v>1871</v>
      </c>
      <c r="S1890">
        <v>2</v>
      </c>
      <c r="T1890">
        <v>0.4</v>
      </c>
      <c r="U1890">
        <v>-99.35</v>
      </c>
      <c r="V1890">
        <v>109.79666666666674</v>
      </c>
      <c r="W1890">
        <v>3</v>
      </c>
      <c r="X1890">
        <v>313.72000000000003</v>
      </c>
      <c r="Y1890">
        <v>522.86666666666679</v>
      </c>
      <c r="Z1890">
        <v>174.28888888888889</v>
      </c>
      <c r="AA1890">
        <v>104.57333333333334</v>
      </c>
      <c r="AB1890">
        <v>413.07000000000005</v>
      </c>
    </row>
    <row r="1891" spans="1:28" x14ac:dyDescent="0.35">
      <c r="A1891" t="s">
        <v>7715</v>
      </c>
      <c r="B1891" t="s">
        <v>80</v>
      </c>
      <c r="C1891" t="s">
        <v>1</v>
      </c>
      <c r="D1891" t="s">
        <v>349</v>
      </c>
      <c r="E1891" t="s">
        <v>152</v>
      </c>
      <c r="F1891" s="1">
        <v>44161</v>
      </c>
      <c r="G1891" t="s">
        <v>7598</v>
      </c>
      <c r="H1891" t="s">
        <v>5865</v>
      </c>
      <c r="I1891">
        <v>10011</v>
      </c>
      <c r="J1891" t="s">
        <v>2043</v>
      </c>
      <c r="K1891" t="s">
        <v>1887</v>
      </c>
      <c r="L1891" t="s">
        <v>1866</v>
      </c>
      <c r="M1891" s="1">
        <v>44165</v>
      </c>
      <c r="N1891" t="s">
        <v>1861</v>
      </c>
      <c r="O1891" t="s">
        <v>7614</v>
      </c>
      <c r="P1891" t="s">
        <v>1897</v>
      </c>
      <c r="Q1891" t="s">
        <v>7614</v>
      </c>
      <c r="R1891" t="s">
        <v>1871</v>
      </c>
      <c r="S1891">
        <v>3</v>
      </c>
      <c r="T1891">
        <v>0.4</v>
      </c>
      <c r="U1891">
        <v>-120.05</v>
      </c>
      <c r="V1891">
        <v>88.736666666666679</v>
      </c>
      <c r="W1891">
        <v>2</v>
      </c>
      <c r="X1891">
        <v>313.18</v>
      </c>
      <c r="Y1891">
        <v>521.9666666666667</v>
      </c>
      <c r="Z1891">
        <v>260.98333333333335</v>
      </c>
      <c r="AA1891">
        <v>156.59</v>
      </c>
      <c r="AB1891">
        <v>433.23</v>
      </c>
    </row>
    <row r="1892" spans="1:28" x14ac:dyDescent="0.35">
      <c r="A1892" t="s">
        <v>7715</v>
      </c>
      <c r="B1892" t="s">
        <v>39</v>
      </c>
      <c r="C1892" t="s">
        <v>1</v>
      </c>
      <c r="D1892" t="s">
        <v>398</v>
      </c>
      <c r="E1892" t="s">
        <v>41</v>
      </c>
      <c r="F1892" s="1">
        <v>43449</v>
      </c>
      <c r="G1892" t="s">
        <v>7598</v>
      </c>
      <c r="H1892" t="s">
        <v>5864</v>
      </c>
      <c r="I1892">
        <v>19140</v>
      </c>
      <c r="J1892" t="s">
        <v>2777</v>
      </c>
      <c r="K1892" t="s">
        <v>1887</v>
      </c>
      <c r="L1892" t="s">
        <v>1866</v>
      </c>
      <c r="M1892" s="1">
        <v>43451</v>
      </c>
      <c r="N1892" t="s">
        <v>1861</v>
      </c>
      <c r="O1892" t="s">
        <v>7614</v>
      </c>
      <c r="P1892" t="s">
        <v>1888</v>
      </c>
      <c r="Q1892" t="s">
        <v>7614</v>
      </c>
      <c r="R1892" t="s">
        <v>1864</v>
      </c>
      <c r="S1892">
        <v>1</v>
      </c>
      <c r="T1892">
        <v>0.3</v>
      </c>
      <c r="U1892">
        <v>-108.27</v>
      </c>
      <c r="V1892">
        <v>82.78714285714284</v>
      </c>
      <c r="W1892">
        <v>7</v>
      </c>
      <c r="X1892">
        <v>445.8</v>
      </c>
      <c r="Y1892">
        <v>636.85714285714289</v>
      </c>
      <c r="Z1892">
        <v>90.979591836734713</v>
      </c>
      <c r="AA1892">
        <v>63.68571428571429</v>
      </c>
      <c r="AB1892">
        <v>554.07000000000005</v>
      </c>
    </row>
    <row r="1893" spans="1:28" x14ac:dyDescent="0.35">
      <c r="A1893" t="s">
        <v>7715</v>
      </c>
      <c r="B1893" t="s">
        <v>169</v>
      </c>
      <c r="C1893" t="s">
        <v>1</v>
      </c>
      <c r="D1893" t="s">
        <v>2154</v>
      </c>
      <c r="E1893" t="s">
        <v>41</v>
      </c>
      <c r="F1893" s="1">
        <v>44366</v>
      </c>
      <c r="G1893" t="s">
        <v>7613</v>
      </c>
      <c r="H1893" t="s">
        <v>5859</v>
      </c>
      <c r="I1893">
        <v>43055</v>
      </c>
      <c r="J1893" t="s">
        <v>1456</v>
      </c>
      <c r="K1893" t="s">
        <v>1887</v>
      </c>
      <c r="L1893" t="s">
        <v>1866</v>
      </c>
      <c r="M1893" s="1">
        <v>44368</v>
      </c>
      <c r="N1893" t="s">
        <v>1861</v>
      </c>
      <c r="O1893" t="s">
        <v>7614</v>
      </c>
      <c r="P1893" t="s">
        <v>1907</v>
      </c>
      <c r="Q1893" t="s">
        <v>7614</v>
      </c>
      <c r="R1893" t="s">
        <v>1864</v>
      </c>
      <c r="S1893">
        <v>1</v>
      </c>
      <c r="T1893">
        <v>0.3</v>
      </c>
      <c r="U1893">
        <v>-43.44</v>
      </c>
      <c r="V1893">
        <v>282.32571428571441</v>
      </c>
      <c r="W1893">
        <v>6</v>
      </c>
      <c r="X1893">
        <v>760.12</v>
      </c>
      <c r="Y1893">
        <v>1085.8857142857144</v>
      </c>
      <c r="Z1893">
        <v>180.9809523809524</v>
      </c>
      <c r="AA1893">
        <v>126.68666666666667</v>
      </c>
      <c r="AB1893">
        <v>803.56</v>
      </c>
    </row>
    <row r="1894" spans="1:28" x14ac:dyDescent="0.35">
      <c r="A1894" t="s">
        <v>7715</v>
      </c>
      <c r="B1894" t="s">
        <v>39</v>
      </c>
      <c r="C1894" t="s">
        <v>1</v>
      </c>
      <c r="D1894" t="s">
        <v>105</v>
      </c>
      <c r="E1894" t="s">
        <v>102</v>
      </c>
      <c r="F1894" s="1">
        <v>43903</v>
      </c>
      <c r="G1894" t="s">
        <v>7613</v>
      </c>
      <c r="H1894" t="s">
        <v>5863</v>
      </c>
      <c r="I1894">
        <v>19134</v>
      </c>
      <c r="J1894" t="s">
        <v>1307</v>
      </c>
      <c r="K1894" t="s">
        <v>1887</v>
      </c>
      <c r="L1894" t="s">
        <v>1866</v>
      </c>
      <c r="M1894" s="1">
        <v>43905</v>
      </c>
      <c r="N1894" t="s">
        <v>1861</v>
      </c>
      <c r="O1894" t="s">
        <v>7614</v>
      </c>
      <c r="P1894" t="s">
        <v>1888</v>
      </c>
      <c r="Q1894" t="s">
        <v>7614</v>
      </c>
      <c r="R1894" t="s">
        <v>1864</v>
      </c>
      <c r="S1894">
        <v>1</v>
      </c>
      <c r="T1894">
        <v>0.3</v>
      </c>
      <c r="U1894">
        <v>-5.52</v>
      </c>
      <c r="V1894">
        <v>160.2000000000001</v>
      </c>
      <c r="W1894">
        <v>2</v>
      </c>
      <c r="X1894">
        <v>386.68</v>
      </c>
      <c r="Y1894">
        <v>552.40000000000009</v>
      </c>
      <c r="Z1894">
        <v>276.20000000000005</v>
      </c>
      <c r="AA1894">
        <v>193.34</v>
      </c>
      <c r="AB1894">
        <v>392.2</v>
      </c>
    </row>
    <row r="1895" spans="1:28" x14ac:dyDescent="0.35">
      <c r="A1895" t="s">
        <v>7715</v>
      </c>
      <c r="B1895" t="s">
        <v>3084</v>
      </c>
      <c r="C1895" t="s">
        <v>1</v>
      </c>
      <c r="D1895" t="s">
        <v>286</v>
      </c>
      <c r="E1895" t="s">
        <v>18</v>
      </c>
      <c r="F1895" s="1">
        <v>43529</v>
      </c>
      <c r="G1895" t="s">
        <v>7598</v>
      </c>
      <c r="H1895" t="s">
        <v>5857</v>
      </c>
      <c r="I1895">
        <v>18018</v>
      </c>
      <c r="J1895" t="s">
        <v>1594</v>
      </c>
      <c r="K1895" t="s">
        <v>1887</v>
      </c>
      <c r="L1895" t="s">
        <v>1866</v>
      </c>
      <c r="M1895" s="1">
        <v>43531</v>
      </c>
      <c r="N1895" t="s">
        <v>1861</v>
      </c>
      <c r="O1895" t="s">
        <v>7614</v>
      </c>
      <c r="P1895" t="s">
        <v>1888</v>
      </c>
      <c r="Q1895" t="s">
        <v>7614</v>
      </c>
      <c r="R1895" t="s">
        <v>1864</v>
      </c>
      <c r="S1895">
        <v>1</v>
      </c>
      <c r="T1895">
        <v>0.3</v>
      </c>
      <c r="U1895">
        <v>-7.1</v>
      </c>
      <c r="V1895">
        <v>35.487142857142885</v>
      </c>
      <c r="W1895">
        <v>2</v>
      </c>
      <c r="X1895">
        <v>99.37</v>
      </c>
      <c r="Y1895">
        <v>141.95714285714288</v>
      </c>
      <c r="Z1895">
        <v>70.978571428571442</v>
      </c>
      <c r="AA1895">
        <v>49.685000000000002</v>
      </c>
      <c r="AB1895">
        <v>106.47</v>
      </c>
    </row>
    <row r="1896" spans="1:28" x14ac:dyDescent="0.35">
      <c r="A1896" t="s">
        <v>7715</v>
      </c>
      <c r="B1896" t="s">
        <v>2285</v>
      </c>
      <c r="C1896" t="s">
        <v>1</v>
      </c>
      <c r="D1896" t="s">
        <v>636</v>
      </c>
      <c r="E1896" t="s">
        <v>59</v>
      </c>
      <c r="F1896" s="1">
        <v>43465</v>
      </c>
      <c r="G1896" t="s">
        <v>7613</v>
      </c>
      <c r="H1896" t="s">
        <v>5862</v>
      </c>
      <c r="I1896">
        <v>13601</v>
      </c>
      <c r="J1896" t="s">
        <v>1326</v>
      </c>
      <c r="K1896" t="s">
        <v>1887</v>
      </c>
      <c r="L1896" t="s">
        <v>1866</v>
      </c>
      <c r="M1896" s="1">
        <v>43469</v>
      </c>
      <c r="N1896" t="s">
        <v>1861</v>
      </c>
      <c r="O1896" t="s">
        <v>7614</v>
      </c>
      <c r="P1896" t="s">
        <v>1897</v>
      </c>
      <c r="Q1896" t="s">
        <v>7614</v>
      </c>
      <c r="R1896" t="s">
        <v>1863</v>
      </c>
      <c r="S1896">
        <v>3</v>
      </c>
      <c r="T1896">
        <v>0.2</v>
      </c>
      <c r="U1896">
        <v>196.69</v>
      </c>
      <c r="V1896">
        <v>590.0625</v>
      </c>
      <c r="W1896">
        <v>7</v>
      </c>
      <c r="X1896">
        <v>1573.49</v>
      </c>
      <c r="Y1896">
        <v>1966.8625</v>
      </c>
      <c r="Z1896">
        <v>280.98035714285714</v>
      </c>
      <c r="AA1896">
        <v>224.78428571428572</v>
      </c>
      <c r="AB1896">
        <v>1376.8</v>
      </c>
    </row>
    <row r="1897" spans="1:28" x14ac:dyDescent="0.35">
      <c r="A1897" t="s">
        <v>7715</v>
      </c>
      <c r="B1897" t="s">
        <v>39</v>
      </c>
      <c r="C1897" t="s">
        <v>1</v>
      </c>
      <c r="D1897" t="s">
        <v>525</v>
      </c>
      <c r="E1897" t="s">
        <v>89</v>
      </c>
      <c r="F1897" s="1">
        <v>44113</v>
      </c>
      <c r="G1897" t="s">
        <v>7613</v>
      </c>
      <c r="H1897" t="s">
        <v>5861</v>
      </c>
      <c r="I1897">
        <v>19143</v>
      </c>
      <c r="J1897" t="s">
        <v>1688</v>
      </c>
      <c r="K1897" t="s">
        <v>1887</v>
      </c>
      <c r="L1897" t="s">
        <v>1866</v>
      </c>
      <c r="M1897" s="1">
        <v>44115</v>
      </c>
      <c r="N1897" t="s">
        <v>1861</v>
      </c>
      <c r="O1897" t="s">
        <v>7614</v>
      </c>
      <c r="P1897" t="s">
        <v>1888</v>
      </c>
      <c r="Q1897" t="s">
        <v>7614</v>
      </c>
      <c r="R1897" t="s">
        <v>1873</v>
      </c>
      <c r="S1897">
        <v>1</v>
      </c>
      <c r="T1897">
        <v>0.2</v>
      </c>
      <c r="U1897">
        <v>-24.96</v>
      </c>
      <c r="V1897">
        <v>58.247500000000002</v>
      </c>
      <c r="W1897">
        <v>4</v>
      </c>
      <c r="X1897">
        <v>332.83</v>
      </c>
      <c r="Y1897">
        <v>416.03749999999997</v>
      </c>
      <c r="Z1897">
        <v>104.00937499999999</v>
      </c>
      <c r="AA1897">
        <v>83.207499999999996</v>
      </c>
      <c r="AB1897">
        <v>357.78999999999996</v>
      </c>
    </row>
    <row r="1898" spans="1:28" x14ac:dyDescent="0.35">
      <c r="A1898" t="s">
        <v>7715</v>
      </c>
      <c r="B1898" t="s">
        <v>80</v>
      </c>
      <c r="C1898" t="s">
        <v>1</v>
      </c>
      <c r="D1898" t="s">
        <v>2828</v>
      </c>
      <c r="E1898" t="s">
        <v>240</v>
      </c>
      <c r="F1898" s="1">
        <v>44026</v>
      </c>
      <c r="G1898" t="s">
        <v>7598</v>
      </c>
      <c r="H1898" t="s">
        <v>5860</v>
      </c>
      <c r="I1898">
        <v>10009</v>
      </c>
      <c r="J1898" t="s">
        <v>1345</v>
      </c>
      <c r="K1898" t="s">
        <v>1887</v>
      </c>
      <c r="L1898" t="s">
        <v>1866</v>
      </c>
      <c r="M1898" s="1">
        <v>44030</v>
      </c>
      <c r="N1898" t="s">
        <v>1861</v>
      </c>
      <c r="O1898" t="s">
        <v>7614</v>
      </c>
      <c r="P1898" t="s">
        <v>1897</v>
      </c>
      <c r="Q1898" t="s">
        <v>7614</v>
      </c>
      <c r="R1898" t="s">
        <v>1863</v>
      </c>
      <c r="S1898">
        <v>3</v>
      </c>
      <c r="T1898">
        <v>0.2</v>
      </c>
      <c r="U1898">
        <v>21.72</v>
      </c>
      <c r="V1898">
        <v>166.505</v>
      </c>
      <c r="W1898">
        <v>4</v>
      </c>
      <c r="X1898">
        <v>579.14</v>
      </c>
      <c r="Y1898">
        <v>723.92499999999995</v>
      </c>
      <c r="Z1898">
        <v>180.98124999999999</v>
      </c>
      <c r="AA1898">
        <v>144.785</v>
      </c>
      <c r="AB1898">
        <v>557.41999999999996</v>
      </c>
    </row>
    <row r="1899" spans="1:28" x14ac:dyDescent="0.35">
      <c r="A1899" t="s">
        <v>7715</v>
      </c>
      <c r="B1899" t="s">
        <v>169</v>
      </c>
      <c r="C1899" t="s">
        <v>1</v>
      </c>
      <c r="D1899" t="s">
        <v>2154</v>
      </c>
      <c r="E1899" t="s">
        <v>18</v>
      </c>
      <c r="F1899" s="1">
        <v>44366</v>
      </c>
      <c r="G1899" t="s">
        <v>7613</v>
      </c>
      <c r="H1899" t="s">
        <v>5859</v>
      </c>
      <c r="I1899">
        <v>43055</v>
      </c>
      <c r="J1899" t="s">
        <v>3344</v>
      </c>
      <c r="K1899" t="s">
        <v>1887</v>
      </c>
      <c r="L1899" t="s">
        <v>1866</v>
      </c>
      <c r="M1899" s="1">
        <v>44368</v>
      </c>
      <c r="N1899" t="s">
        <v>1861</v>
      </c>
      <c r="O1899" t="s">
        <v>7614</v>
      </c>
      <c r="P1899" t="s">
        <v>1907</v>
      </c>
      <c r="Q1899" t="s">
        <v>7614</v>
      </c>
      <c r="R1899" t="s">
        <v>1873</v>
      </c>
      <c r="S1899">
        <v>1</v>
      </c>
      <c r="T1899">
        <v>0.2</v>
      </c>
      <c r="U1899">
        <v>7.27</v>
      </c>
      <c r="V1899">
        <v>16.965</v>
      </c>
      <c r="W1899">
        <v>3</v>
      </c>
      <c r="X1899">
        <v>38.78</v>
      </c>
      <c r="Y1899">
        <v>48.475000000000001</v>
      </c>
      <c r="Z1899">
        <v>16.158333333333335</v>
      </c>
      <c r="AA1899">
        <v>12.926666666666668</v>
      </c>
      <c r="AB1899">
        <v>31.51</v>
      </c>
    </row>
    <row r="1900" spans="1:28" x14ac:dyDescent="0.35">
      <c r="A1900" t="s">
        <v>7715</v>
      </c>
      <c r="B1900" t="s">
        <v>2860</v>
      </c>
      <c r="C1900" t="s">
        <v>1</v>
      </c>
      <c r="D1900" t="s">
        <v>2499</v>
      </c>
      <c r="E1900" t="s">
        <v>56</v>
      </c>
      <c r="F1900" s="1">
        <v>43415</v>
      </c>
      <c r="G1900" t="s">
        <v>7598</v>
      </c>
      <c r="H1900" t="s">
        <v>5858</v>
      </c>
      <c r="I1900">
        <v>19601</v>
      </c>
      <c r="J1900" t="s">
        <v>2221</v>
      </c>
      <c r="K1900" t="s">
        <v>1887</v>
      </c>
      <c r="L1900" t="s">
        <v>1866</v>
      </c>
      <c r="M1900" s="1">
        <v>43419</v>
      </c>
      <c r="N1900" t="s">
        <v>1861</v>
      </c>
      <c r="O1900" t="s">
        <v>7614</v>
      </c>
      <c r="P1900" t="s">
        <v>1888</v>
      </c>
      <c r="Q1900" t="s">
        <v>7614</v>
      </c>
      <c r="R1900" t="s">
        <v>1873</v>
      </c>
      <c r="S1900">
        <v>3</v>
      </c>
      <c r="T1900">
        <v>0.2</v>
      </c>
      <c r="U1900">
        <v>7.79</v>
      </c>
      <c r="V1900">
        <v>13.782499999999999</v>
      </c>
      <c r="W1900">
        <v>2</v>
      </c>
      <c r="X1900">
        <v>23.97</v>
      </c>
      <c r="Y1900">
        <v>29.962499999999999</v>
      </c>
      <c r="Z1900">
        <v>14.981249999999999</v>
      </c>
      <c r="AA1900">
        <v>11.984999999999999</v>
      </c>
      <c r="AB1900">
        <v>16.18</v>
      </c>
    </row>
    <row r="1901" spans="1:28" x14ac:dyDescent="0.35">
      <c r="A1901" t="s">
        <v>7715</v>
      </c>
      <c r="B1901" t="s">
        <v>3084</v>
      </c>
      <c r="C1901" t="s">
        <v>1</v>
      </c>
      <c r="D1901" t="s">
        <v>286</v>
      </c>
      <c r="E1901" t="s">
        <v>18</v>
      </c>
      <c r="F1901" s="1">
        <v>43529</v>
      </c>
      <c r="G1901" t="s">
        <v>7598</v>
      </c>
      <c r="H1901" t="s">
        <v>5857</v>
      </c>
      <c r="I1901">
        <v>18018</v>
      </c>
      <c r="J1901" t="s">
        <v>3085</v>
      </c>
      <c r="K1901" t="s">
        <v>1887</v>
      </c>
      <c r="L1901" t="s">
        <v>1866</v>
      </c>
      <c r="M1901" s="1">
        <v>43531</v>
      </c>
      <c r="N1901" t="s">
        <v>1861</v>
      </c>
      <c r="O1901" t="s">
        <v>7614</v>
      </c>
      <c r="P1901" t="s">
        <v>1888</v>
      </c>
      <c r="Q1901" t="s">
        <v>7614</v>
      </c>
      <c r="R1901" t="s">
        <v>1873</v>
      </c>
      <c r="S1901">
        <v>1</v>
      </c>
      <c r="T1901">
        <v>0.2</v>
      </c>
      <c r="U1901">
        <v>-5.45</v>
      </c>
      <c r="V1901">
        <v>2.9424999999999955</v>
      </c>
      <c r="W1901">
        <v>2</v>
      </c>
      <c r="X1901">
        <v>33.57</v>
      </c>
      <c r="Y1901">
        <v>41.962499999999999</v>
      </c>
      <c r="Z1901">
        <v>20.981249999999999</v>
      </c>
      <c r="AA1901">
        <v>16.785</v>
      </c>
      <c r="AB1901">
        <v>39.020000000000003</v>
      </c>
    </row>
    <row r="1902" spans="1:28" x14ac:dyDescent="0.35">
      <c r="A1902" t="s">
        <v>7715</v>
      </c>
      <c r="B1902" t="s">
        <v>655</v>
      </c>
      <c r="C1902" t="s">
        <v>1</v>
      </c>
      <c r="D1902" t="s">
        <v>3030</v>
      </c>
      <c r="E1902" t="s">
        <v>497</v>
      </c>
      <c r="F1902" s="1">
        <v>43839</v>
      </c>
      <c r="G1902" t="s">
        <v>7613</v>
      </c>
      <c r="H1902" t="s">
        <v>5856</v>
      </c>
      <c r="I1902">
        <v>43615</v>
      </c>
      <c r="J1902" t="s">
        <v>1965</v>
      </c>
      <c r="K1902" t="s">
        <v>1887</v>
      </c>
      <c r="L1902" t="s">
        <v>1866</v>
      </c>
      <c r="M1902" s="1">
        <v>43843</v>
      </c>
      <c r="N1902" t="s">
        <v>1861</v>
      </c>
      <c r="O1902" t="s">
        <v>7614</v>
      </c>
      <c r="P1902" t="s">
        <v>1907</v>
      </c>
      <c r="Q1902" t="s">
        <v>7614</v>
      </c>
      <c r="R1902" t="s">
        <v>1873</v>
      </c>
      <c r="S1902">
        <v>3</v>
      </c>
      <c r="T1902">
        <v>0.2</v>
      </c>
      <c r="U1902">
        <v>3.79</v>
      </c>
      <c r="V1902">
        <v>7.5824999999999996</v>
      </c>
      <c r="W1902">
        <v>2</v>
      </c>
      <c r="X1902">
        <v>15.17</v>
      </c>
      <c r="Y1902">
        <v>18.962499999999999</v>
      </c>
      <c r="Z1902">
        <v>9.4812499999999993</v>
      </c>
      <c r="AA1902">
        <v>7.585</v>
      </c>
      <c r="AB1902">
        <v>11.379999999999999</v>
      </c>
    </row>
    <row r="1903" spans="1:28" x14ac:dyDescent="0.35">
      <c r="A1903" t="s">
        <v>7715</v>
      </c>
      <c r="B1903" t="s">
        <v>80</v>
      </c>
      <c r="C1903" t="s">
        <v>1</v>
      </c>
      <c r="D1903" t="s">
        <v>3298</v>
      </c>
      <c r="E1903" t="s">
        <v>3</v>
      </c>
      <c r="F1903" s="1">
        <v>43723</v>
      </c>
      <c r="G1903" t="s">
        <v>7613</v>
      </c>
      <c r="H1903" t="s">
        <v>5855</v>
      </c>
      <c r="I1903">
        <v>10035</v>
      </c>
      <c r="J1903" t="s">
        <v>7616</v>
      </c>
      <c r="K1903" t="s">
        <v>1887</v>
      </c>
      <c r="L1903" t="s">
        <v>1866</v>
      </c>
      <c r="M1903" s="1">
        <v>43727</v>
      </c>
      <c r="N1903" t="s">
        <v>1861</v>
      </c>
      <c r="O1903" t="s">
        <v>7614</v>
      </c>
      <c r="P1903" t="s">
        <v>1897</v>
      </c>
      <c r="Q1903" t="s">
        <v>7614</v>
      </c>
      <c r="R1903" t="s">
        <v>1863</v>
      </c>
      <c r="S1903">
        <v>3</v>
      </c>
      <c r="T1903">
        <v>0.2</v>
      </c>
      <c r="U1903">
        <v>1.1599999999999999</v>
      </c>
      <c r="V1903">
        <v>12.754999999999995</v>
      </c>
      <c r="W1903">
        <v>1</v>
      </c>
      <c r="X1903">
        <v>46.38</v>
      </c>
      <c r="Y1903">
        <v>57.975000000000001</v>
      </c>
      <c r="Z1903">
        <v>57.975000000000001</v>
      </c>
      <c r="AA1903">
        <v>46.38</v>
      </c>
      <c r="AB1903">
        <v>45.220000000000006</v>
      </c>
    </row>
    <row r="1904" spans="1:28" x14ac:dyDescent="0.35">
      <c r="A1904" t="s">
        <v>7715</v>
      </c>
      <c r="B1904" t="s">
        <v>80</v>
      </c>
      <c r="C1904" t="s">
        <v>1</v>
      </c>
      <c r="D1904" t="s">
        <v>2729</v>
      </c>
      <c r="E1904" t="s">
        <v>18</v>
      </c>
      <c r="F1904" s="1">
        <v>43454</v>
      </c>
      <c r="G1904" t="s">
        <v>7613</v>
      </c>
      <c r="H1904" t="s">
        <v>5854</v>
      </c>
      <c r="I1904">
        <v>10035</v>
      </c>
      <c r="J1904" t="s">
        <v>2993</v>
      </c>
      <c r="K1904" t="s">
        <v>1887</v>
      </c>
      <c r="L1904" t="s">
        <v>1866</v>
      </c>
      <c r="M1904" s="1">
        <v>43457</v>
      </c>
      <c r="N1904" t="s">
        <v>1861</v>
      </c>
      <c r="O1904" t="s">
        <v>7614</v>
      </c>
      <c r="P1904" t="s">
        <v>1897</v>
      </c>
      <c r="Q1904" t="s">
        <v>7614</v>
      </c>
      <c r="R1904" t="s">
        <v>1864</v>
      </c>
      <c r="S1904">
        <v>2</v>
      </c>
      <c r="T1904">
        <v>0.1</v>
      </c>
      <c r="U1904">
        <v>36.299999999999997</v>
      </c>
      <c r="V1904">
        <v>57.654444444444437</v>
      </c>
      <c r="W1904">
        <v>3</v>
      </c>
      <c r="X1904">
        <v>192.19</v>
      </c>
      <c r="Y1904">
        <v>213.54444444444442</v>
      </c>
      <c r="Z1904">
        <v>71.181481481481484</v>
      </c>
      <c r="AA1904">
        <v>64.063333333333333</v>
      </c>
      <c r="AB1904">
        <v>155.88999999999999</v>
      </c>
    </row>
    <row r="1905" spans="1:28" x14ac:dyDescent="0.35">
      <c r="A1905" t="s">
        <v>7715</v>
      </c>
      <c r="B1905" t="s">
        <v>80</v>
      </c>
      <c r="C1905" t="s">
        <v>1</v>
      </c>
      <c r="D1905" t="s">
        <v>2867</v>
      </c>
      <c r="E1905" t="s">
        <v>394</v>
      </c>
      <c r="F1905" s="1">
        <v>44036</v>
      </c>
      <c r="G1905" t="s">
        <v>7598</v>
      </c>
      <c r="H1905" t="s">
        <v>5853</v>
      </c>
      <c r="I1905">
        <v>10035</v>
      </c>
      <c r="J1905" t="s">
        <v>2974</v>
      </c>
      <c r="K1905" t="s">
        <v>1887</v>
      </c>
      <c r="L1905" t="s">
        <v>1866</v>
      </c>
      <c r="M1905" s="1">
        <v>44038</v>
      </c>
      <c r="N1905" t="s">
        <v>1861</v>
      </c>
      <c r="O1905" t="s">
        <v>7614</v>
      </c>
      <c r="P1905" t="s">
        <v>1897</v>
      </c>
      <c r="Q1905" t="s">
        <v>7614</v>
      </c>
      <c r="R1905" t="s">
        <v>1864</v>
      </c>
      <c r="S1905">
        <v>1</v>
      </c>
      <c r="T1905">
        <v>0.1</v>
      </c>
      <c r="U1905">
        <v>31.02</v>
      </c>
      <c r="V1905">
        <v>59.21555555555554</v>
      </c>
      <c r="W1905">
        <v>2</v>
      </c>
      <c r="X1905">
        <v>253.76</v>
      </c>
      <c r="Y1905">
        <v>281.95555555555552</v>
      </c>
      <c r="Z1905">
        <v>140.97777777777776</v>
      </c>
      <c r="AA1905">
        <v>126.88</v>
      </c>
      <c r="AB1905">
        <v>222.73999999999998</v>
      </c>
    </row>
    <row r="1906" spans="1:28" x14ac:dyDescent="0.35">
      <c r="A1906" t="s">
        <v>7715</v>
      </c>
      <c r="B1906" t="s">
        <v>19</v>
      </c>
      <c r="C1906" t="s">
        <v>1</v>
      </c>
      <c r="D1906" t="s">
        <v>3063</v>
      </c>
      <c r="E1906" t="s">
        <v>67</v>
      </c>
      <c r="F1906" s="1">
        <v>44344</v>
      </c>
      <c r="G1906" t="s">
        <v>7598</v>
      </c>
      <c r="H1906" t="s">
        <v>5852</v>
      </c>
      <c r="I1906">
        <v>3301</v>
      </c>
      <c r="J1906" t="s">
        <v>3203</v>
      </c>
      <c r="K1906" t="s">
        <v>1887</v>
      </c>
      <c r="L1906" t="s">
        <v>1866</v>
      </c>
      <c r="M1906" s="1">
        <v>44347</v>
      </c>
      <c r="N1906" t="s">
        <v>1861</v>
      </c>
      <c r="O1906" t="s">
        <v>7614</v>
      </c>
      <c r="P1906" t="s">
        <v>1925</v>
      </c>
      <c r="Q1906" t="s">
        <v>7614</v>
      </c>
      <c r="R1906" t="s">
        <v>1873</v>
      </c>
      <c r="S1906">
        <v>2</v>
      </c>
      <c r="T1906">
        <v>0</v>
      </c>
      <c r="U1906">
        <v>101.45</v>
      </c>
      <c r="V1906">
        <v>101.44999999999999</v>
      </c>
      <c r="W1906">
        <v>8</v>
      </c>
      <c r="X1906">
        <v>247.44</v>
      </c>
      <c r="Y1906">
        <v>247.44</v>
      </c>
      <c r="Z1906">
        <v>30.93</v>
      </c>
      <c r="AA1906">
        <v>30.93</v>
      </c>
      <c r="AB1906">
        <v>145.99</v>
      </c>
    </row>
    <row r="1907" spans="1:28" x14ac:dyDescent="0.35">
      <c r="A1907" t="s">
        <v>7715</v>
      </c>
      <c r="B1907" t="s">
        <v>74</v>
      </c>
      <c r="C1907" t="s">
        <v>1</v>
      </c>
      <c r="D1907" t="s">
        <v>2306</v>
      </c>
      <c r="E1907" t="s">
        <v>18</v>
      </c>
      <c r="F1907" s="1">
        <v>43240</v>
      </c>
      <c r="G1907" t="s">
        <v>7613</v>
      </c>
      <c r="H1907" t="s">
        <v>5851</v>
      </c>
      <c r="I1907">
        <v>3820</v>
      </c>
      <c r="J1907" t="s">
        <v>2307</v>
      </c>
      <c r="K1907" t="s">
        <v>1887</v>
      </c>
      <c r="L1907" t="s">
        <v>1866</v>
      </c>
      <c r="M1907" s="1">
        <v>43242</v>
      </c>
      <c r="N1907" t="s">
        <v>1861</v>
      </c>
      <c r="O1907" t="s">
        <v>7614</v>
      </c>
      <c r="P1907" t="s">
        <v>1925</v>
      </c>
      <c r="Q1907" t="s">
        <v>7614</v>
      </c>
      <c r="R1907" t="s">
        <v>1873</v>
      </c>
      <c r="S1907">
        <v>1</v>
      </c>
      <c r="T1907">
        <v>0</v>
      </c>
      <c r="U1907">
        <v>60.14</v>
      </c>
      <c r="V1907">
        <v>60.14</v>
      </c>
      <c r="W1907">
        <v>7</v>
      </c>
      <c r="X1907">
        <v>139.86000000000001</v>
      </c>
      <c r="Y1907">
        <v>139.86000000000001</v>
      </c>
      <c r="Z1907">
        <v>19.98</v>
      </c>
      <c r="AA1907">
        <v>19.98</v>
      </c>
      <c r="AB1907">
        <v>79.720000000000013</v>
      </c>
    </row>
    <row r="1908" spans="1:28" x14ac:dyDescent="0.35">
      <c r="A1908" t="s">
        <v>7715</v>
      </c>
      <c r="B1908" t="s">
        <v>7633</v>
      </c>
      <c r="C1908" t="s">
        <v>1</v>
      </c>
      <c r="D1908" t="s">
        <v>2636</v>
      </c>
      <c r="E1908" t="s">
        <v>41</v>
      </c>
      <c r="F1908" s="1">
        <v>43352</v>
      </c>
      <c r="G1908" t="s">
        <v>7598</v>
      </c>
      <c r="H1908" t="s">
        <v>5850</v>
      </c>
      <c r="I1908">
        <v>1852</v>
      </c>
      <c r="J1908" t="s">
        <v>2637</v>
      </c>
      <c r="K1908" t="s">
        <v>1887</v>
      </c>
      <c r="L1908" t="s">
        <v>1866</v>
      </c>
      <c r="M1908" s="1">
        <v>43355</v>
      </c>
      <c r="N1908" t="s">
        <v>1861</v>
      </c>
      <c r="O1908" t="s">
        <v>7614</v>
      </c>
      <c r="P1908" t="s">
        <v>1917</v>
      </c>
      <c r="Q1908" t="s">
        <v>7614</v>
      </c>
      <c r="R1908" t="s">
        <v>1864</v>
      </c>
      <c r="S1908">
        <v>2</v>
      </c>
      <c r="T1908">
        <v>0</v>
      </c>
      <c r="U1908">
        <v>212.19</v>
      </c>
      <c r="V1908">
        <v>212.18999999999994</v>
      </c>
      <c r="W1908">
        <v>6</v>
      </c>
      <c r="X1908">
        <v>785.88</v>
      </c>
      <c r="Y1908">
        <v>785.88</v>
      </c>
      <c r="Z1908">
        <v>130.97999999999999</v>
      </c>
      <c r="AA1908">
        <v>130.97999999999999</v>
      </c>
      <c r="AB1908">
        <v>573.69000000000005</v>
      </c>
    </row>
    <row r="1909" spans="1:28" x14ac:dyDescent="0.35">
      <c r="A1909" t="s">
        <v>7715</v>
      </c>
      <c r="B1909" t="s">
        <v>2395</v>
      </c>
      <c r="C1909" t="s">
        <v>1</v>
      </c>
      <c r="D1909" t="s">
        <v>2516</v>
      </c>
      <c r="E1909" t="s">
        <v>4</v>
      </c>
      <c r="F1909" s="1">
        <v>43317</v>
      </c>
      <c r="G1909" t="s">
        <v>7613</v>
      </c>
      <c r="H1909" t="s">
        <v>5849</v>
      </c>
      <c r="I1909">
        <v>6450</v>
      </c>
      <c r="J1909" t="s">
        <v>1738</v>
      </c>
      <c r="K1909" t="s">
        <v>1887</v>
      </c>
      <c r="L1909" t="s">
        <v>1866</v>
      </c>
      <c r="M1909" s="1">
        <v>43319</v>
      </c>
      <c r="N1909" t="s">
        <v>1861</v>
      </c>
      <c r="O1909" t="s">
        <v>7614</v>
      </c>
      <c r="P1909" t="s">
        <v>1914</v>
      </c>
      <c r="Q1909" t="s">
        <v>7614</v>
      </c>
      <c r="R1909" t="s">
        <v>1864</v>
      </c>
      <c r="S1909">
        <v>1</v>
      </c>
      <c r="T1909">
        <v>0</v>
      </c>
      <c r="U1909">
        <v>294.67</v>
      </c>
      <c r="V1909">
        <v>294.67000000000007</v>
      </c>
      <c r="W1909">
        <v>5</v>
      </c>
      <c r="X1909">
        <v>1133.3499999999999</v>
      </c>
      <c r="Y1909">
        <v>1133.3499999999999</v>
      </c>
      <c r="Z1909">
        <v>226.67</v>
      </c>
      <c r="AA1909">
        <v>226.67</v>
      </c>
      <c r="AB1909">
        <v>838.67999999999984</v>
      </c>
    </row>
    <row r="1910" spans="1:28" x14ac:dyDescent="0.35">
      <c r="A1910" t="s">
        <v>7715</v>
      </c>
      <c r="B1910" t="s">
        <v>2212</v>
      </c>
      <c r="C1910" t="s">
        <v>1</v>
      </c>
      <c r="D1910" t="s">
        <v>346</v>
      </c>
      <c r="E1910" t="s">
        <v>48</v>
      </c>
      <c r="F1910" s="1">
        <v>44159</v>
      </c>
      <c r="G1910" t="s">
        <v>7613</v>
      </c>
      <c r="H1910" t="s">
        <v>5848</v>
      </c>
      <c r="I1910">
        <v>21215</v>
      </c>
      <c r="J1910" t="s">
        <v>1794</v>
      </c>
      <c r="K1910" t="s">
        <v>1887</v>
      </c>
      <c r="L1910" t="s">
        <v>1866</v>
      </c>
      <c r="M1910" s="1">
        <v>44162</v>
      </c>
      <c r="N1910" t="s">
        <v>1861</v>
      </c>
      <c r="O1910" t="s">
        <v>7614</v>
      </c>
      <c r="P1910" t="s">
        <v>1926</v>
      </c>
      <c r="Q1910" t="s">
        <v>7614</v>
      </c>
      <c r="R1910" t="s">
        <v>1873</v>
      </c>
      <c r="S1910">
        <v>2</v>
      </c>
      <c r="T1910">
        <v>0</v>
      </c>
      <c r="U1910">
        <v>85.18</v>
      </c>
      <c r="V1910">
        <v>85.18</v>
      </c>
      <c r="W1910">
        <v>4</v>
      </c>
      <c r="X1910">
        <v>207.76</v>
      </c>
      <c r="Y1910">
        <v>207.76</v>
      </c>
      <c r="Z1910">
        <v>51.94</v>
      </c>
      <c r="AA1910">
        <v>51.94</v>
      </c>
      <c r="AB1910">
        <v>122.57999999999998</v>
      </c>
    </row>
    <row r="1911" spans="1:28" x14ac:dyDescent="0.35">
      <c r="A1911" t="s">
        <v>7715</v>
      </c>
      <c r="B1911" t="s">
        <v>80</v>
      </c>
      <c r="C1911" t="s">
        <v>1</v>
      </c>
      <c r="D1911" t="s">
        <v>2154</v>
      </c>
      <c r="E1911" t="s">
        <v>2450</v>
      </c>
      <c r="F1911" s="1">
        <v>44520</v>
      </c>
      <c r="G1911" t="s">
        <v>7613</v>
      </c>
      <c r="H1911" t="s">
        <v>5847</v>
      </c>
      <c r="I1911">
        <v>10035</v>
      </c>
      <c r="J1911" t="s">
        <v>3282</v>
      </c>
      <c r="K1911" t="s">
        <v>1887</v>
      </c>
      <c r="L1911" t="s">
        <v>1866</v>
      </c>
      <c r="M1911" s="1">
        <v>44524</v>
      </c>
      <c r="N1911" t="s">
        <v>1861</v>
      </c>
      <c r="O1911" t="s">
        <v>7614</v>
      </c>
      <c r="P1911" t="s">
        <v>1897</v>
      </c>
      <c r="Q1911" t="s">
        <v>7614</v>
      </c>
      <c r="R1911" t="s">
        <v>1873</v>
      </c>
      <c r="S1911">
        <v>3</v>
      </c>
      <c r="T1911">
        <v>0</v>
      </c>
      <c r="U1911">
        <v>9.17</v>
      </c>
      <c r="V1911">
        <v>9.1700000000000017</v>
      </c>
      <c r="W1911">
        <v>3</v>
      </c>
      <c r="X1911">
        <v>50.97</v>
      </c>
      <c r="Y1911">
        <v>50.97</v>
      </c>
      <c r="Z1911">
        <v>16.989999999999998</v>
      </c>
      <c r="AA1911">
        <v>16.989999999999998</v>
      </c>
      <c r="AB1911">
        <v>41.8</v>
      </c>
    </row>
    <row r="1912" spans="1:28" x14ac:dyDescent="0.35">
      <c r="A1912" t="s">
        <v>7715</v>
      </c>
      <c r="B1912" t="s">
        <v>2429</v>
      </c>
      <c r="C1912" t="s">
        <v>1</v>
      </c>
      <c r="D1912" t="s">
        <v>2631</v>
      </c>
      <c r="E1912" t="s">
        <v>131</v>
      </c>
      <c r="F1912" s="1">
        <v>44513</v>
      </c>
      <c r="G1912" t="s">
        <v>7613</v>
      </c>
      <c r="H1912" t="s">
        <v>5846</v>
      </c>
      <c r="I1912">
        <v>14215</v>
      </c>
      <c r="J1912" t="s">
        <v>3048</v>
      </c>
      <c r="K1912" t="s">
        <v>1887</v>
      </c>
      <c r="L1912" t="s">
        <v>1866</v>
      </c>
      <c r="M1912" s="1">
        <v>44516</v>
      </c>
      <c r="N1912" t="s">
        <v>1861</v>
      </c>
      <c r="O1912" t="s">
        <v>7614</v>
      </c>
      <c r="P1912" t="s">
        <v>1897</v>
      </c>
      <c r="Q1912" t="s">
        <v>7614</v>
      </c>
      <c r="R1912" t="s">
        <v>1873</v>
      </c>
      <c r="S1912">
        <v>2</v>
      </c>
      <c r="T1912">
        <v>0</v>
      </c>
      <c r="U1912">
        <v>30.99</v>
      </c>
      <c r="V1912">
        <v>30.989999999999995</v>
      </c>
      <c r="W1912">
        <v>3</v>
      </c>
      <c r="X1912">
        <v>154.94999999999999</v>
      </c>
      <c r="Y1912">
        <v>154.94999999999999</v>
      </c>
      <c r="Z1912">
        <v>51.65</v>
      </c>
      <c r="AA1912">
        <v>51.65</v>
      </c>
      <c r="AB1912">
        <v>123.96</v>
      </c>
    </row>
    <row r="1913" spans="1:28" x14ac:dyDescent="0.35">
      <c r="A1913" t="s">
        <v>7715</v>
      </c>
      <c r="B1913" t="s">
        <v>2950</v>
      </c>
      <c r="C1913" t="s">
        <v>1</v>
      </c>
      <c r="D1913" t="s">
        <v>2956</v>
      </c>
      <c r="E1913" t="s">
        <v>41</v>
      </c>
      <c r="F1913" s="1">
        <v>44507</v>
      </c>
      <c r="G1913" t="s">
        <v>7613</v>
      </c>
      <c r="H1913" t="s">
        <v>5845</v>
      </c>
      <c r="I1913">
        <v>20735</v>
      </c>
      <c r="J1913" t="s">
        <v>7698</v>
      </c>
      <c r="K1913" t="s">
        <v>1887</v>
      </c>
      <c r="L1913" t="s">
        <v>1866</v>
      </c>
      <c r="M1913" s="1">
        <v>44509</v>
      </c>
      <c r="N1913" t="s">
        <v>1861</v>
      </c>
      <c r="O1913" t="s">
        <v>7614</v>
      </c>
      <c r="P1913" t="s">
        <v>1926</v>
      </c>
      <c r="Q1913" t="s">
        <v>7614</v>
      </c>
      <c r="R1913" t="s">
        <v>1864</v>
      </c>
      <c r="S1913">
        <v>1</v>
      </c>
      <c r="T1913">
        <v>0</v>
      </c>
      <c r="U1913">
        <v>43.68</v>
      </c>
      <c r="V1913">
        <v>43.680000000000007</v>
      </c>
      <c r="W1913">
        <v>3</v>
      </c>
      <c r="X1913">
        <v>272.97000000000003</v>
      </c>
      <c r="Y1913">
        <v>272.97000000000003</v>
      </c>
      <c r="Z1913">
        <v>90.990000000000009</v>
      </c>
      <c r="AA1913">
        <v>90.990000000000009</v>
      </c>
      <c r="AB1913">
        <v>229.29000000000002</v>
      </c>
    </row>
    <row r="1914" spans="1:28" x14ac:dyDescent="0.35">
      <c r="A1914" t="s">
        <v>7715</v>
      </c>
      <c r="B1914" t="s">
        <v>80</v>
      </c>
      <c r="C1914" t="s">
        <v>1</v>
      </c>
      <c r="D1914" t="s">
        <v>2420</v>
      </c>
      <c r="E1914" t="s">
        <v>131</v>
      </c>
      <c r="F1914" s="1">
        <v>43719</v>
      </c>
      <c r="G1914" t="s">
        <v>7598</v>
      </c>
      <c r="H1914" t="s">
        <v>5844</v>
      </c>
      <c r="I1914">
        <v>10035</v>
      </c>
      <c r="J1914" t="s">
        <v>7618</v>
      </c>
      <c r="K1914" t="s">
        <v>1887</v>
      </c>
      <c r="L1914" t="s">
        <v>1866</v>
      </c>
      <c r="M1914" s="1">
        <v>43723</v>
      </c>
      <c r="N1914" t="s">
        <v>1861</v>
      </c>
      <c r="O1914" t="s">
        <v>7614</v>
      </c>
      <c r="P1914" t="s">
        <v>1897</v>
      </c>
      <c r="Q1914" t="s">
        <v>7614</v>
      </c>
      <c r="R1914" t="s">
        <v>1873</v>
      </c>
      <c r="S1914">
        <v>3</v>
      </c>
      <c r="T1914">
        <v>0</v>
      </c>
      <c r="U1914">
        <v>50.56</v>
      </c>
      <c r="V1914">
        <v>50.56</v>
      </c>
      <c r="W1914">
        <v>2</v>
      </c>
      <c r="X1914">
        <v>210.68</v>
      </c>
      <c r="Y1914">
        <v>210.68</v>
      </c>
      <c r="Z1914">
        <v>105.34</v>
      </c>
      <c r="AA1914">
        <v>105.34</v>
      </c>
      <c r="AB1914">
        <v>160.12</v>
      </c>
    </row>
    <row r="1915" spans="1:28" x14ac:dyDescent="0.35">
      <c r="A1915" t="s">
        <v>7715</v>
      </c>
      <c r="B1915" t="s">
        <v>3195</v>
      </c>
      <c r="C1915" t="s">
        <v>1</v>
      </c>
      <c r="D1915" t="s">
        <v>2954</v>
      </c>
      <c r="E1915" t="s">
        <v>11</v>
      </c>
      <c r="F1915" s="1">
        <v>43616</v>
      </c>
      <c r="G1915" t="s">
        <v>7613</v>
      </c>
      <c r="H1915" t="s">
        <v>5843</v>
      </c>
      <c r="I1915">
        <v>7501</v>
      </c>
      <c r="J1915" t="s">
        <v>1974</v>
      </c>
      <c r="K1915" t="s">
        <v>1887</v>
      </c>
      <c r="L1915" t="s">
        <v>1866</v>
      </c>
      <c r="M1915" s="1">
        <v>43618</v>
      </c>
      <c r="N1915" t="s">
        <v>1861</v>
      </c>
      <c r="O1915" t="s">
        <v>7614</v>
      </c>
      <c r="P1915" t="s">
        <v>1915</v>
      </c>
      <c r="Q1915" t="s">
        <v>7614</v>
      </c>
      <c r="R1915" t="s">
        <v>1873</v>
      </c>
      <c r="S1915">
        <v>1</v>
      </c>
      <c r="T1915">
        <v>0</v>
      </c>
      <c r="U1915">
        <v>2.98</v>
      </c>
      <c r="V1915">
        <v>2.9800000000000004</v>
      </c>
      <c r="W1915">
        <v>2</v>
      </c>
      <c r="X1915">
        <v>8.2799999999999994</v>
      </c>
      <c r="Y1915">
        <v>8.2799999999999994</v>
      </c>
      <c r="Z1915">
        <v>4.1399999999999997</v>
      </c>
      <c r="AA1915">
        <v>4.1399999999999997</v>
      </c>
      <c r="AB1915">
        <v>5.2999999999999989</v>
      </c>
    </row>
    <row r="1916" spans="1:28" x14ac:dyDescent="0.35">
      <c r="A1916" t="s">
        <v>7715</v>
      </c>
      <c r="B1916" t="s">
        <v>74</v>
      </c>
      <c r="C1916" t="s">
        <v>1</v>
      </c>
      <c r="D1916" t="s">
        <v>639</v>
      </c>
      <c r="E1916" t="s">
        <v>101</v>
      </c>
      <c r="F1916" s="1">
        <v>43959</v>
      </c>
      <c r="G1916" t="s">
        <v>7598</v>
      </c>
      <c r="H1916" t="s">
        <v>5842</v>
      </c>
      <c r="I1916">
        <v>19901</v>
      </c>
      <c r="J1916" t="s">
        <v>3262</v>
      </c>
      <c r="K1916" t="s">
        <v>1887</v>
      </c>
      <c r="L1916" t="s">
        <v>1866</v>
      </c>
      <c r="M1916" s="1">
        <v>43964</v>
      </c>
      <c r="N1916" t="s">
        <v>1861</v>
      </c>
      <c r="O1916" t="s">
        <v>7614</v>
      </c>
      <c r="P1916" t="s">
        <v>1895</v>
      </c>
      <c r="Q1916" t="s">
        <v>7614</v>
      </c>
      <c r="R1916" t="s">
        <v>1873</v>
      </c>
      <c r="S1916">
        <v>3</v>
      </c>
      <c r="T1916">
        <v>0</v>
      </c>
      <c r="U1916">
        <v>42.39</v>
      </c>
      <c r="V1916">
        <v>42.390000000000015</v>
      </c>
      <c r="W1916">
        <v>2</v>
      </c>
      <c r="X1916">
        <v>211.96</v>
      </c>
      <c r="Y1916">
        <v>211.96</v>
      </c>
      <c r="Z1916">
        <v>105.98</v>
      </c>
      <c r="AA1916">
        <v>105.98</v>
      </c>
      <c r="AB1916">
        <v>169.57</v>
      </c>
    </row>
    <row r="1917" spans="1:28" x14ac:dyDescent="0.35">
      <c r="A1917" t="s">
        <v>7715</v>
      </c>
      <c r="B1917" t="s">
        <v>293</v>
      </c>
      <c r="C1917" t="s">
        <v>1</v>
      </c>
      <c r="D1917" t="s">
        <v>2004</v>
      </c>
      <c r="E1917" t="s">
        <v>41</v>
      </c>
      <c r="F1917" s="1">
        <v>43386</v>
      </c>
      <c r="G1917" t="s">
        <v>7613</v>
      </c>
      <c r="H1917" t="s">
        <v>5841</v>
      </c>
      <c r="I1917">
        <v>8701</v>
      </c>
      <c r="J1917" t="s">
        <v>7697</v>
      </c>
      <c r="K1917" t="s">
        <v>1887</v>
      </c>
      <c r="L1917" t="s">
        <v>1866</v>
      </c>
      <c r="M1917" s="1">
        <v>43391</v>
      </c>
      <c r="N1917" t="s">
        <v>1861</v>
      </c>
      <c r="O1917" t="s">
        <v>7614</v>
      </c>
      <c r="P1917" t="s">
        <v>1915</v>
      </c>
      <c r="Q1917" t="s">
        <v>7614</v>
      </c>
      <c r="R1917" t="s">
        <v>1864</v>
      </c>
      <c r="S1917">
        <v>3</v>
      </c>
      <c r="T1917">
        <v>0</v>
      </c>
      <c r="U1917">
        <v>27.06</v>
      </c>
      <c r="V1917">
        <v>27.060000000000002</v>
      </c>
      <c r="W1917">
        <v>2</v>
      </c>
      <c r="X1917">
        <v>245.98</v>
      </c>
      <c r="Y1917">
        <v>245.98</v>
      </c>
      <c r="Z1917">
        <v>122.99</v>
      </c>
      <c r="AA1917">
        <v>122.99</v>
      </c>
      <c r="AB1917">
        <v>218.92</v>
      </c>
    </row>
    <row r="1918" spans="1:28" x14ac:dyDescent="0.35">
      <c r="A1918" t="s">
        <v>7715</v>
      </c>
      <c r="B1918" t="s">
        <v>80</v>
      </c>
      <c r="C1918" t="s">
        <v>1</v>
      </c>
      <c r="D1918" t="s">
        <v>162</v>
      </c>
      <c r="E1918" t="s">
        <v>101</v>
      </c>
      <c r="F1918" s="1">
        <v>43855</v>
      </c>
      <c r="G1918" t="s">
        <v>7613</v>
      </c>
      <c r="H1918" t="s">
        <v>5840</v>
      </c>
      <c r="I1918">
        <v>10024</v>
      </c>
      <c r="J1918" t="s">
        <v>7658</v>
      </c>
      <c r="K1918" t="s">
        <v>1887</v>
      </c>
      <c r="L1918" t="s">
        <v>1866</v>
      </c>
      <c r="M1918" s="1">
        <v>43858</v>
      </c>
      <c r="N1918" t="s">
        <v>1861</v>
      </c>
      <c r="O1918" t="s">
        <v>7614</v>
      </c>
      <c r="P1918" t="s">
        <v>1897</v>
      </c>
      <c r="Q1918" t="s">
        <v>7614</v>
      </c>
      <c r="R1918" t="s">
        <v>1873</v>
      </c>
      <c r="S1918">
        <v>2</v>
      </c>
      <c r="T1918">
        <v>0</v>
      </c>
      <c r="U1918">
        <v>7.82</v>
      </c>
      <c r="V1918">
        <v>7.82</v>
      </c>
      <c r="W1918">
        <v>1</v>
      </c>
      <c r="X1918">
        <v>45.98</v>
      </c>
      <c r="Y1918">
        <v>45.98</v>
      </c>
      <c r="Z1918">
        <v>45.98</v>
      </c>
      <c r="AA1918">
        <v>45.98</v>
      </c>
      <c r="AB1918">
        <v>38.159999999999997</v>
      </c>
    </row>
    <row r="1919" spans="1:28" x14ac:dyDescent="0.35">
      <c r="A1919" t="s">
        <v>7715</v>
      </c>
      <c r="B1919" t="s">
        <v>169</v>
      </c>
      <c r="C1919" t="s">
        <v>1</v>
      </c>
      <c r="D1919" t="s">
        <v>3440</v>
      </c>
      <c r="E1919" t="s">
        <v>57</v>
      </c>
      <c r="F1919" s="1">
        <v>44170</v>
      </c>
      <c r="G1919" t="s">
        <v>7613</v>
      </c>
      <c r="H1919" t="s">
        <v>5839</v>
      </c>
      <c r="I1919">
        <v>19711</v>
      </c>
      <c r="J1919" t="s">
        <v>1413</v>
      </c>
      <c r="K1919" t="s">
        <v>1887</v>
      </c>
      <c r="L1919" t="s">
        <v>1866</v>
      </c>
      <c r="M1919" s="1">
        <v>44175</v>
      </c>
      <c r="N1919" t="s">
        <v>1861</v>
      </c>
      <c r="O1919" t="s">
        <v>7614</v>
      </c>
      <c r="P1919" t="s">
        <v>1895</v>
      </c>
      <c r="Q1919" t="s">
        <v>7614</v>
      </c>
      <c r="R1919" t="s">
        <v>1873</v>
      </c>
      <c r="S1919">
        <v>3</v>
      </c>
      <c r="T1919">
        <v>0</v>
      </c>
      <c r="U1919">
        <v>6.43</v>
      </c>
      <c r="V1919">
        <v>6.43</v>
      </c>
      <c r="W1919">
        <v>1</v>
      </c>
      <c r="X1919">
        <v>13.4</v>
      </c>
      <c r="Y1919">
        <v>13.4</v>
      </c>
      <c r="Z1919">
        <v>13.4</v>
      </c>
      <c r="AA1919">
        <v>13.4</v>
      </c>
      <c r="AB1919">
        <v>6.9700000000000006</v>
      </c>
    </row>
    <row r="1920" spans="1:28" x14ac:dyDescent="0.35">
      <c r="A1920" t="s">
        <v>7715</v>
      </c>
      <c r="B1920" t="s">
        <v>3032</v>
      </c>
      <c r="C1920" t="s">
        <v>1</v>
      </c>
      <c r="D1920" t="s">
        <v>3451</v>
      </c>
      <c r="E1920" t="s">
        <v>3</v>
      </c>
      <c r="F1920" s="1">
        <v>44552</v>
      </c>
      <c r="G1920" t="s">
        <v>7598</v>
      </c>
      <c r="H1920" t="s">
        <v>5838</v>
      </c>
      <c r="I1920">
        <v>2908</v>
      </c>
      <c r="J1920" t="s">
        <v>3326</v>
      </c>
      <c r="K1920" t="s">
        <v>1887</v>
      </c>
      <c r="L1920" t="s">
        <v>1866</v>
      </c>
      <c r="M1920" s="1">
        <v>44557</v>
      </c>
      <c r="N1920" t="s">
        <v>1861</v>
      </c>
      <c r="O1920" t="s">
        <v>7614</v>
      </c>
      <c r="P1920" t="s">
        <v>1921</v>
      </c>
      <c r="Q1920" t="s">
        <v>7614</v>
      </c>
      <c r="R1920" t="s">
        <v>1863</v>
      </c>
      <c r="S1920">
        <v>3</v>
      </c>
      <c r="T1920">
        <v>0</v>
      </c>
      <c r="U1920">
        <v>50.83</v>
      </c>
      <c r="V1920">
        <v>50.830000000000013</v>
      </c>
      <c r="W1920">
        <v>1</v>
      </c>
      <c r="X1920">
        <v>220.98</v>
      </c>
      <c r="Y1920">
        <v>220.98</v>
      </c>
      <c r="Z1920">
        <v>220.98</v>
      </c>
      <c r="AA1920">
        <v>220.98</v>
      </c>
      <c r="AB1920">
        <v>170.14999999999998</v>
      </c>
    </row>
    <row r="1921" spans="1:28" x14ac:dyDescent="0.35">
      <c r="A1921" t="s">
        <v>7715</v>
      </c>
      <c r="B1921" t="s">
        <v>140</v>
      </c>
      <c r="C1921" t="s">
        <v>1</v>
      </c>
      <c r="D1921" t="s">
        <v>2408</v>
      </c>
      <c r="E1921" t="s">
        <v>647</v>
      </c>
      <c r="F1921" s="1">
        <v>44176</v>
      </c>
      <c r="G1921" t="s">
        <v>7613</v>
      </c>
      <c r="H1921" t="s">
        <v>5805</v>
      </c>
      <c r="I1921">
        <v>43229</v>
      </c>
      <c r="J1921" t="s">
        <v>2789</v>
      </c>
      <c r="K1921" t="s">
        <v>1887</v>
      </c>
      <c r="L1921" t="s">
        <v>1866</v>
      </c>
      <c r="M1921" s="1">
        <v>44176</v>
      </c>
      <c r="N1921" t="s">
        <v>1919</v>
      </c>
      <c r="O1921" t="s">
        <v>7722</v>
      </c>
      <c r="P1921" t="s">
        <v>1907</v>
      </c>
      <c r="Q1921" t="s">
        <v>7722</v>
      </c>
      <c r="R1921" t="s">
        <v>1871</v>
      </c>
      <c r="S1921">
        <v>1</v>
      </c>
      <c r="T1921">
        <v>0.4</v>
      </c>
      <c r="U1921">
        <v>-147.87</v>
      </c>
      <c r="V1921">
        <v>71.19</v>
      </c>
      <c r="W1921">
        <v>3</v>
      </c>
      <c r="X1921">
        <v>328.59</v>
      </c>
      <c r="Y1921">
        <v>547.65</v>
      </c>
      <c r="Z1921">
        <v>182.54999999999998</v>
      </c>
      <c r="AA1921">
        <v>109.52999999999999</v>
      </c>
      <c r="AB1921">
        <v>476.46</v>
      </c>
    </row>
    <row r="1922" spans="1:28" x14ac:dyDescent="0.35">
      <c r="A1922" t="s">
        <v>7715</v>
      </c>
      <c r="B1922" t="s">
        <v>39</v>
      </c>
      <c r="C1922" t="s">
        <v>1</v>
      </c>
      <c r="D1922" t="s">
        <v>6</v>
      </c>
      <c r="E1922" t="s">
        <v>102</v>
      </c>
      <c r="F1922" s="1">
        <v>44534</v>
      </c>
      <c r="G1922" t="s">
        <v>7613</v>
      </c>
      <c r="H1922" t="s">
        <v>5806</v>
      </c>
      <c r="I1922">
        <v>19143</v>
      </c>
      <c r="J1922" t="s">
        <v>2444</v>
      </c>
      <c r="K1922" t="s">
        <v>1887</v>
      </c>
      <c r="L1922" t="s">
        <v>1866</v>
      </c>
      <c r="M1922" s="1">
        <v>44534</v>
      </c>
      <c r="N1922" t="s">
        <v>1919</v>
      </c>
      <c r="O1922" t="s">
        <v>7722</v>
      </c>
      <c r="P1922" t="s">
        <v>1888</v>
      </c>
      <c r="Q1922" t="s">
        <v>7722</v>
      </c>
      <c r="R1922" t="s">
        <v>1864</v>
      </c>
      <c r="S1922">
        <v>1</v>
      </c>
      <c r="T1922">
        <v>0.3</v>
      </c>
      <c r="U1922">
        <v>-2.69</v>
      </c>
      <c r="V1922">
        <v>78.117142857142881</v>
      </c>
      <c r="W1922">
        <v>7</v>
      </c>
      <c r="X1922">
        <v>188.55</v>
      </c>
      <c r="Y1922">
        <v>269.35714285714289</v>
      </c>
      <c r="Z1922">
        <v>38.479591836734699</v>
      </c>
      <c r="AA1922">
        <v>26.935714285714287</v>
      </c>
      <c r="AB1922">
        <v>191.24</v>
      </c>
    </row>
    <row r="1923" spans="1:28" x14ac:dyDescent="0.35">
      <c r="A1923" t="s">
        <v>7715</v>
      </c>
      <c r="B1923" t="s">
        <v>140</v>
      </c>
      <c r="C1923" t="s">
        <v>1</v>
      </c>
      <c r="D1923" t="s">
        <v>2408</v>
      </c>
      <c r="E1923" t="s">
        <v>394</v>
      </c>
      <c r="F1923" s="1">
        <v>44176</v>
      </c>
      <c r="G1923" t="s">
        <v>7613</v>
      </c>
      <c r="H1923" t="s">
        <v>5805</v>
      </c>
      <c r="I1923">
        <v>43229</v>
      </c>
      <c r="J1923" t="s">
        <v>2747</v>
      </c>
      <c r="K1923" t="s">
        <v>1887</v>
      </c>
      <c r="L1923" t="s">
        <v>1866</v>
      </c>
      <c r="M1923" s="1">
        <v>44176</v>
      </c>
      <c r="N1923" t="s">
        <v>1919</v>
      </c>
      <c r="O1923" t="s">
        <v>7722</v>
      </c>
      <c r="P1923" t="s">
        <v>1907</v>
      </c>
      <c r="Q1923" t="s">
        <v>7722</v>
      </c>
      <c r="R1923" t="s">
        <v>1864</v>
      </c>
      <c r="S1923">
        <v>1</v>
      </c>
      <c r="T1923">
        <v>0.3</v>
      </c>
      <c r="U1923">
        <v>-137.53</v>
      </c>
      <c r="V1923">
        <v>58.940000000000055</v>
      </c>
      <c r="W1923">
        <v>5</v>
      </c>
      <c r="X1923">
        <v>458.43</v>
      </c>
      <c r="Y1923">
        <v>654.90000000000009</v>
      </c>
      <c r="Z1923">
        <v>130.98000000000002</v>
      </c>
      <c r="AA1923">
        <v>91.686000000000007</v>
      </c>
      <c r="AB1923">
        <v>595.96</v>
      </c>
    </row>
    <row r="1924" spans="1:28" x14ac:dyDescent="0.35">
      <c r="A1924" t="s">
        <v>7715</v>
      </c>
      <c r="B1924" t="s">
        <v>140</v>
      </c>
      <c r="C1924" t="s">
        <v>1</v>
      </c>
      <c r="D1924" t="s">
        <v>2243</v>
      </c>
      <c r="E1924" t="s">
        <v>41</v>
      </c>
      <c r="F1924" s="1">
        <v>43428</v>
      </c>
      <c r="G1924" t="s">
        <v>7613</v>
      </c>
      <c r="H1924" t="s">
        <v>5804</v>
      </c>
      <c r="I1924">
        <v>43229</v>
      </c>
      <c r="J1924" t="s">
        <v>2918</v>
      </c>
      <c r="K1924" t="s">
        <v>1887</v>
      </c>
      <c r="L1924" t="s">
        <v>1866</v>
      </c>
      <c r="M1924" s="1">
        <v>43428</v>
      </c>
      <c r="N1924" t="s">
        <v>1919</v>
      </c>
      <c r="O1924" t="s">
        <v>7722</v>
      </c>
      <c r="P1924" t="s">
        <v>1907</v>
      </c>
      <c r="Q1924" t="s">
        <v>7722</v>
      </c>
      <c r="R1924" t="s">
        <v>1864</v>
      </c>
      <c r="S1924">
        <v>1</v>
      </c>
      <c r="T1924">
        <v>0.3</v>
      </c>
      <c r="U1924">
        <v>-34.92</v>
      </c>
      <c r="V1924">
        <v>226.96285714285716</v>
      </c>
      <c r="W1924">
        <v>3</v>
      </c>
      <c r="X1924">
        <v>611.05999999999995</v>
      </c>
      <c r="Y1924">
        <v>872.94285714285706</v>
      </c>
      <c r="Z1924">
        <v>290.98095238095237</v>
      </c>
      <c r="AA1924">
        <v>203.68666666666664</v>
      </c>
      <c r="AB1924">
        <v>645.9799999999999</v>
      </c>
    </row>
    <row r="1925" spans="1:28" x14ac:dyDescent="0.35">
      <c r="A1925" t="s">
        <v>7715</v>
      </c>
      <c r="B1925" t="s">
        <v>39</v>
      </c>
      <c r="C1925" t="s">
        <v>1</v>
      </c>
      <c r="D1925" t="s">
        <v>2779</v>
      </c>
      <c r="E1925" t="s">
        <v>497</v>
      </c>
      <c r="F1925" s="1">
        <v>44158</v>
      </c>
      <c r="G1925" t="s">
        <v>7613</v>
      </c>
      <c r="H1925" t="s">
        <v>5803</v>
      </c>
      <c r="I1925">
        <v>19140</v>
      </c>
      <c r="J1925" t="s">
        <v>3526</v>
      </c>
      <c r="K1925" t="s">
        <v>1887</v>
      </c>
      <c r="L1925" t="s">
        <v>1866</v>
      </c>
      <c r="M1925" s="1">
        <v>44158</v>
      </c>
      <c r="N1925" t="s">
        <v>1919</v>
      </c>
      <c r="O1925" t="s">
        <v>7722</v>
      </c>
      <c r="P1925" t="s">
        <v>1888</v>
      </c>
      <c r="Q1925" t="s">
        <v>7722</v>
      </c>
      <c r="R1925" t="s">
        <v>1873</v>
      </c>
      <c r="S1925">
        <v>1</v>
      </c>
      <c r="T1925">
        <v>0.2</v>
      </c>
      <c r="U1925">
        <v>12.33</v>
      </c>
      <c r="V1925">
        <v>29.942499999999995</v>
      </c>
      <c r="W1925">
        <v>7</v>
      </c>
      <c r="X1925">
        <v>70.45</v>
      </c>
      <c r="Y1925">
        <v>88.0625</v>
      </c>
      <c r="Z1925">
        <v>12.580357142857142</v>
      </c>
      <c r="AA1925">
        <v>10.064285714285715</v>
      </c>
      <c r="AB1925">
        <v>58.120000000000005</v>
      </c>
    </row>
    <row r="1926" spans="1:28" x14ac:dyDescent="0.35">
      <c r="A1926" t="s">
        <v>7715</v>
      </c>
      <c r="B1926" t="s">
        <v>39</v>
      </c>
      <c r="C1926" t="s">
        <v>1</v>
      </c>
      <c r="D1926" t="s">
        <v>2779</v>
      </c>
      <c r="E1926" t="s">
        <v>572</v>
      </c>
      <c r="F1926" s="1">
        <v>44158</v>
      </c>
      <c r="G1926" t="s">
        <v>7613</v>
      </c>
      <c r="H1926" t="s">
        <v>5803</v>
      </c>
      <c r="I1926">
        <v>19140</v>
      </c>
      <c r="J1926" t="s">
        <v>2526</v>
      </c>
      <c r="K1926" t="s">
        <v>1887</v>
      </c>
      <c r="L1926" t="s">
        <v>1866</v>
      </c>
      <c r="M1926" s="1">
        <v>44158</v>
      </c>
      <c r="N1926" t="s">
        <v>1919</v>
      </c>
      <c r="O1926" t="s">
        <v>7722</v>
      </c>
      <c r="P1926" t="s">
        <v>1888</v>
      </c>
      <c r="Q1926" t="s">
        <v>7722</v>
      </c>
      <c r="R1926" t="s">
        <v>1873</v>
      </c>
      <c r="S1926">
        <v>1</v>
      </c>
      <c r="T1926">
        <v>0.2</v>
      </c>
      <c r="U1926">
        <v>3.95</v>
      </c>
      <c r="V1926">
        <v>7.5425000000000004</v>
      </c>
      <c r="W1926">
        <v>2</v>
      </c>
      <c r="X1926">
        <v>14.37</v>
      </c>
      <c r="Y1926">
        <v>17.962499999999999</v>
      </c>
      <c r="Z1926">
        <v>8.9812499999999993</v>
      </c>
      <c r="AA1926">
        <v>7.1849999999999996</v>
      </c>
      <c r="AB1926">
        <v>10.419999999999998</v>
      </c>
    </row>
    <row r="1927" spans="1:28" x14ac:dyDescent="0.35">
      <c r="A1927" t="s">
        <v>7715</v>
      </c>
      <c r="B1927" t="s">
        <v>80</v>
      </c>
      <c r="C1927" t="s">
        <v>1</v>
      </c>
      <c r="D1927" t="s">
        <v>2266</v>
      </c>
      <c r="E1927" t="s">
        <v>4</v>
      </c>
      <c r="F1927" s="1">
        <v>43362</v>
      </c>
      <c r="G1927" t="s">
        <v>7613</v>
      </c>
      <c r="H1927" t="s">
        <v>5802</v>
      </c>
      <c r="I1927">
        <v>10011</v>
      </c>
      <c r="J1927" t="s">
        <v>2333</v>
      </c>
      <c r="K1927" t="s">
        <v>1887</v>
      </c>
      <c r="L1927" t="s">
        <v>1866</v>
      </c>
      <c r="M1927" s="1">
        <v>43362</v>
      </c>
      <c r="N1927" t="s">
        <v>1919</v>
      </c>
      <c r="O1927" t="s">
        <v>7722</v>
      </c>
      <c r="P1927" t="s">
        <v>1897</v>
      </c>
      <c r="Q1927" t="s">
        <v>7722</v>
      </c>
      <c r="R1927" t="s">
        <v>1864</v>
      </c>
      <c r="S1927">
        <v>1</v>
      </c>
      <c r="T1927">
        <v>0.1</v>
      </c>
      <c r="U1927">
        <v>177.42</v>
      </c>
      <c r="V1927">
        <v>275.98666666666657</v>
      </c>
      <c r="W1927">
        <v>7</v>
      </c>
      <c r="X1927">
        <v>887.1</v>
      </c>
      <c r="Y1927">
        <v>985.66666666666663</v>
      </c>
      <c r="Z1927">
        <v>140.8095238095238</v>
      </c>
      <c r="AA1927">
        <v>126.72857142857143</v>
      </c>
      <c r="AB1927">
        <v>709.68000000000006</v>
      </c>
    </row>
    <row r="1928" spans="1:28" x14ac:dyDescent="0.35">
      <c r="A1928" t="s">
        <v>7715</v>
      </c>
      <c r="B1928" t="s">
        <v>80</v>
      </c>
      <c r="C1928" t="s">
        <v>1</v>
      </c>
      <c r="D1928" t="s">
        <v>2725</v>
      </c>
      <c r="E1928" t="s">
        <v>4</v>
      </c>
      <c r="F1928" s="1">
        <v>43777</v>
      </c>
      <c r="G1928" t="s">
        <v>7613</v>
      </c>
      <c r="H1928" t="s">
        <v>5799</v>
      </c>
      <c r="I1928">
        <v>10024</v>
      </c>
      <c r="J1928" t="s">
        <v>1733</v>
      </c>
      <c r="K1928" t="s">
        <v>1887</v>
      </c>
      <c r="L1928" t="s">
        <v>1866</v>
      </c>
      <c r="M1928" s="1">
        <v>43777</v>
      </c>
      <c r="N1928" t="s">
        <v>1919</v>
      </c>
      <c r="O1928" t="s">
        <v>7722</v>
      </c>
      <c r="P1928" t="s">
        <v>1897</v>
      </c>
      <c r="Q1928" t="s">
        <v>7722</v>
      </c>
      <c r="R1928" t="s">
        <v>1864</v>
      </c>
      <c r="S1928">
        <v>1</v>
      </c>
      <c r="T1928">
        <v>0.1</v>
      </c>
      <c r="U1928">
        <v>115.55</v>
      </c>
      <c r="V1928">
        <v>179.74555555555554</v>
      </c>
      <c r="W1928">
        <v>2</v>
      </c>
      <c r="X1928">
        <v>577.76</v>
      </c>
      <c r="Y1928">
        <v>641.95555555555552</v>
      </c>
      <c r="Z1928">
        <v>320.97777777777776</v>
      </c>
      <c r="AA1928">
        <v>288.88</v>
      </c>
      <c r="AB1928">
        <v>462.21</v>
      </c>
    </row>
    <row r="1929" spans="1:28" x14ac:dyDescent="0.35">
      <c r="A1929" t="s">
        <v>7715</v>
      </c>
      <c r="B1929" t="s">
        <v>111</v>
      </c>
      <c r="C1929" t="s">
        <v>1</v>
      </c>
      <c r="D1929" t="s">
        <v>329</v>
      </c>
      <c r="E1929" t="s">
        <v>101</v>
      </c>
      <c r="F1929" s="1">
        <v>44132</v>
      </c>
      <c r="G1929" t="s">
        <v>7613</v>
      </c>
      <c r="H1929" t="s">
        <v>5801</v>
      </c>
      <c r="I1929">
        <v>14609</v>
      </c>
      <c r="J1929" t="s">
        <v>3542</v>
      </c>
      <c r="K1929" t="s">
        <v>1887</v>
      </c>
      <c r="L1929" t="s">
        <v>1866</v>
      </c>
      <c r="M1929" s="1">
        <v>44132</v>
      </c>
      <c r="N1929" t="s">
        <v>1919</v>
      </c>
      <c r="O1929" t="s">
        <v>7722</v>
      </c>
      <c r="P1929" t="s">
        <v>1897</v>
      </c>
      <c r="Q1929" t="s">
        <v>7722</v>
      </c>
      <c r="R1929" t="s">
        <v>1873</v>
      </c>
      <c r="S1929">
        <v>1</v>
      </c>
      <c r="T1929">
        <v>0</v>
      </c>
      <c r="U1929">
        <v>75.680000000000007</v>
      </c>
      <c r="V1929">
        <v>75.680000000000064</v>
      </c>
      <c r="W1929">
        <v>5</v>
      </c>
      <c r="X1929">
        <v>756.8</v>
      </c>
      <c r="Y1929">
        <v>756.8</v>
      </c>
      <c r="Z1929">
        <v>151.35999999999999</v>
      </c>
      <c r="AA1929">
        <v>151.35999999999999</v>
      </c>
      <c r="AB1929">
        <v>681.11999999999989</v>
      </c>
    </row>
    <row r="1930" spans="1:28" x14ac:dyDescent="0.35">
      <c r="A1930" t="s">
        <v>7715</v>
      </c>
      <c r="B1930" t="s">
        <v>110</v>
      </c>
      <c r="C1930" t="s">
        <v>1</v>
      </c>
      <c r="D1930" t="s">
        <v>393</v>
      </c>
      <c r="E1930" t="s">
        <v>4</v>
      </c>
      <c r="F1930" s="1">
        <v>44420</v>
      </c>
      <c r="G1930" t="s">
        <v>7613</v>
      </c>
      <c r="H1930" t="s">
        <v>5800</v>
      </c>
      <c r="I1930">
        <v>21044</v>
      </c>
      <c r="J1930" t="s">
        <v>1534</v>
      </c>
      <c r="K1930" t="s">
        <v>1887</v>
      </c>
      <c r="L1930" t="s">
        <v>1866</v>
      </c>
      <c r="M1930" s="1">
        <v>44420</v>
      </c>
      <c r="N1930" t="s">
        <v>1919</v>
      </c>
      <c r="O1930" t="s">
        <v>7722</v>
      </c>
      <c r="P1930" t="s">
        <v>1926</v>
      </c>
      <c r="Q1930" t="s">
        <v>7722</v>
      </c>
      <c r="R1930" t="s">
        <v>1864</v>
      </c>
      <c r="S1930">
        <v>1</v>
      </c>
      <c r="T1930">
        <v>0</v>
      </c>
      <c r="U1930">
        <v>373.78</v>
      </c>
      <c r="V1930">
        <v>373.78</v>
      </c>
      <c r="W1930">
        <v>5</v>
      </c>
      <c r="X1930">
        <v>1779.9</v>
      </c>
      <c r="Y1930">
        <v>1779.9</v>
      </c>
      <c r="Z1930">
        <v>355.98</v>
      </c>
      <c r="AA1930">
        <v>355.98</v>
      </c>
      <c r="AB1930">
        <v>1406.1200000000001</v>
      </c>
    </row>
    <row r="1931" spans="1:28" x14ac:dyDescent="0.35">
      <c r="A1931" t="s">
        <v>7715</v>
      </c>
      <c r="B1931" t="s">
        <v>80</v>
      </c>
      <c r="C1931" t="s">
        <v>1</v>
      </c>
      <c r="D1931" t="s">
        <v>2725</v>
      </c>
      <c r="E1931" t="s">
        <v>572</v>
      </c>
      <c r="F1931" s="1">
        <v>43777</v>
      </c>
      <c r="G1931" t="s">
        <v>7613</v>
      </c>
      <c r="H1931" t="s">
        <v>5799</v>
      </c>
      <c r="I1931">
        <v>10024</v>
      </c>
      <c r="J1931" t="s">
        <v>3277</v>
      </c>
      <c r="K1931" t="s">
        <v>1887</v>
      </c>
      <c r="L1931" t="s">
        <v>1866</v>
      </c>
      <c r="M1931" s="1">
        <v>43777</v>
      </c>
      <c r="N1931" t="s">
        <v>1919</v>
      </c>
      <c r="O1931" t="s">
        <v>7722</v>
      </c>
      <c r="P1931" t="s">
        <v>1897</v>
      </c>
      <c r="Q1931" t="s">
        <v>7722</v>
      </c>
      <c r="R1931" t="s">
        <v>1873</v>
      </c>
      <c r="S1931">
        <v>1</v>
      </c>
      <c r="T1931">
        <v>0</v>
      </c>
      <c r="U1931">
        <v>4.7300000000000004</v>
      </c>
      <c r="V1931">
        <v>4.7300000000000004</v>
      </c>
      <c r="W1931">
        <v>3</v>
      </c>
      <c r="X1931">
        <v>11.82</v>
      </c>
      <c r="Y1931">
        <v>11.82</v>
      </c>
      <c r="Z1931">
        <v>3.94</v>
      </c>
      <c r="AA1931">
        <v>3.94</v>
      </c>
      <c r="AB1931">
        <v>7.09</v>
      </c>
    </row>
    <row r="1932" spans="1:28" x14ac:dyDescent="0.35">
      <c r="A1932" t="s">
        <v>7715</v>
      </c>
      <c r="B1932" t="s">
        <v>39</v>
      </c>
      <c r="C1932" t="s">
        <v>1</v>
      </c>
      <c r="D1932" t="s">
        <v>93</v>
      </c>
      <c r="E1932" t="s">
        <v>327</v>
      </c>
      <c r="F1932" s="1">
        <v>43114</v>
      </c>
      <c r="G1932" t="s">
        <v>7613</v>
      </c>
      <c r="H1932" t="s">
        <v>5752</v>
      </c>
      <c r="I1932">
        <v>19140</v>
      </c>
      <c r="J1932" t="s">
        <v>1944</v>
      </c>
      <c r="K1932" t="s">
        <v>1887</v>
      </c>
      <c r="L1932" t="s">
        <v>1866</v>
      </c>
      <c r="M1932" s="1">
        <v>43115</v>
      </c>
      <c r="N1932" t="s">
        <v>1891</v>
      </c>
      <c r="O1932" t="s">
        <v>7675</v>
      </c>
      <c r="P1932" t="s">
        <v>1888</v>
      </c>
      <c r="Q1932" t="s">
        <v>7675</v>
      </c>
      <c r="R1932" t="s">
        <v>1863</v>
      </c>
      <c r="S1932">
        <v>1</v>
      </c>
      <c r="T1932">
        <v>0.5</v>
      </c>
      <c r="U1932">
        <v>-53.29</v>
      </c>
      <c r="V1932">
        <v>8.6700000000000017</v>
      </c>
      <c r="W1932">
        <v>4</v>
      </c>
      <c r="X1932">
        <v>61.96</v>
      </c>
      <c r="Y1932">
        <v>123.92</v>
      </c>
      <c r="Z1932">
        <v>30.98</v>
      </c>
      <c r="AA1932">
        <v>15.49</v>
      </c>
      <c r="AB1932">
        <v>115.25</v>
      </c>
    </row>
    <row r="1933" spans="1:28" x14ac:dyDescent="0.35">
      <c r="A1933" t="s">
        <v>7715</v>
      </c>
      <c r="B1933" t="s">
        <v>39</v>
      </c>
      <c r="C1933" t="s">
        <v>1</v>
      </c>
      <c r="D1933" t="s">
        <v>2924</v>
      </c>
      <c r="E1933" t="s">
        <v>18</v>
      </c>
      <c r="F1933" s="1">
        <v>43821</v>
      </c>
      <c r="G1933" t="s">
        <v>7598</v>
      </c>
      <c r="H1933" t="s">
        <v>5751</v>
      </c>
      <c r="I1933">
        <v>19140</v>
      </c>
      <c r="J1933" t="s">
        <v>2032</v>
      </c>
      <c r="K1933" t="s">
        <v>1887</v>
      </c>
      <c r="L1933" t="s">
        <v>1866</v>
      </c>
      <c r="M1933" s="1">
        <v>43822</v>
      </c>
      <c r="N1933" t="s">
        <v>1891</v>
      </c>
      <c r="O1933" t="s">
        <v>7675</v>
      </c>
      <c r="P1933" t="s">
        <v>1888</v>
      </c>
      <c r="Q1933" t="s">
        <v>7675</v>
      </c>
      <c r="R1933" t="s">
        <v>1864</v>
      </c>
      <c r="S1933">
        <v>1</v>
      </c>
      <c r="T1933">
        <v>0.3</v>
      </c>
      <c r="U1933">
        <v>0</v>
      </c>
      <c r="V1933">
        <v>181.12714285714287</v>
      </c>
      <c r="W1933">
        <v>7</v>
      </c>
      <c r="X1933">
        <v>422.63</v>
      </c>
      <c r="Y1933">
        <v>603.75714285714287</v>
      </c>
      <c r="Z1933">
        <v>86.251020408163271</v>
      </c>
      <c r="AA1933">
        <v>60.375714285714288</v>
      </c>
      <c r="AB1933">
        <v>422.63</v>
      </c>
    </row>
    <row r="1934" spans="1:28" x14ac:dyDescent="0.35">
      <c r="A1934" t="s">
        <v>7715</v>
      </c>
      <c r="B1934" t="s">
        <v>2807</v>
      </c>
      <c r="C1934" t="s">
        <v>1</v>
      </c>
      <c r="D1934" t="s">
        <v>652</v>
      </c>
      <c r="E1934" t="s">
        <v>257</v>
      </c>
      <c r="F1934" s="1">
        <v>44492</v>
      </c>
      <c r="G1934" t="s">
        <v>7598</v>
      </c>
      <c r="H1934" t="s">
        <v>5738</v>
      </c>
      <c r="I1934">
        <v>2920</v>
      </c>
      <c r="J1934" t="s">
        <v>2176</v>
      </c>
      <c r="K1934" t="s">
        <v>1887</v>
      </c>
      <c r="L1934" t="s">
        <v>1866</v>
      </c>
      <c r="M1934" s="1">
        <v>44493</v>
      </c>
      <c r="N1934" t="s">
        <v>1891</v>
      </c>
      <c r="O1934" t="s">
        <v>7675</v>
      </c>
      <c r="P1934" t="s">
        <v>1921</v>
      </c>
      <c r="Q1934" t="s">
        <v>7675</v>
      </c>
      <c r="R1934" t="s">
        <v>1871</v>
      </c>
      <c r="S1934">
        <v>1</v>
      </c>
      <c r="T1934">
        <v>0.3</v>
      </c>
      <c r="U1934">
        <v>-13.76</v>
      </c>
      <c r="V1934">
        <v>89.414285714285768</v>
      </c>
      <c r="W1934">
        <v>4</v>
      </c>
      <c r="X1934">
        <v>240.74</v>
      </c>
      <c r="Y1934">
        <v>343.91428571428577</v>
      </c>
      <c r="Z1934">
        <v>85.978571428571442</v>
      </c>
      <c r="AA1934">
        <v>60.185000000000002</v>
      </c>
      <c r="AB1934">
        <v>254.5</v>
      </c>
    </row>
    <row r="1935" spans="1:28" x14ac:dyDescent="0.35">
      <c r="A1935" t="s">
        <v>7715</v>
      </c>
      <c r="B1935" t="s">
        <v>147</v>
      </c>
      <c r="C1935" t="s">
        <v>1</v>
      </c>
      <c r="D1935" t="s">
        <v>2801</v>
      </c>
      <c r="E1935" t="s">
        <v>647</v>
      </c>
      <c r="F1935" s="1">
        <v>43657</v>
      </c>
      <c r="G1935" t="s">
        <v>7613</v>
      </c>
      <c r="H1935" t="s">
        <v>5750</v>
      </c>
      <c r="I1935">
        <v>19805</v>
      </c>
      <c r="J1935" t="s">
        <v>1820</v>
      </c>
      <c r="K1935" t="s">
        <v>1887</v>
      </c>
      <c r="L1935" t="s">
        <v>1866</v>
      </c>
      <c r="M1935" s="1">
        <v>43658</v>
      </c>
      <c r="N1935" t="s">
        <v>1891</v>
      </c>
      <c r="O1935" t="s">
        <v>7675</v>
      </c>
      <c r="P1935" t="s">
        <v>1895</v>
      </c>
      <c r="Q1935" t="s">
        <v>7675</v>
      </c>
      <c r="R1935" t="s">
        <v>1871</v>
      </c>
      <c r="S1935">
        <v>1</v>
      </c>
      <c r="T1935">
        <v>0.3</v>
      </c>
      <c r="U1935">
        <v>-37.11</v>
      </c>
      <c r="V1935">
        <v>48.535714285714334</v>
      </c>
      <c r="W1935">
        <v>4</v>
      </c>
      <c r="X1935">
        <v>199.84</v>
      </c>
      <c r="Y1935">
        <v>285.48571428571432</v>
      </c>
      <c r="Z1935">
        <v>71.371428571428581</v>
      </c>
      <c r="AA1935">
        <v>49.96</v>
      </c>
      <c r="AB1935">
        <v>236.95</v>
      </c>
    </row>
    <row r="1936" spans="1:28" x14ac:dyDescent="0.35">
      <c r="A1936" t="s">
        <v>7715</v>
      </c>
      <c r="B1936" t="s">
        <v>2807</v>
      </c>
      <c r="C1936" t="s">
        <v>1</v>
      </c>
      <c r="D1936" t="s">
        <v>652</v>
      </c>
      <c r="E1936" t="s">
        <v>342</v>
      </c>
      <c r="F1936" s="1">
        <v>44492</v>
      </c>
      <c r="G1936" t="s">
        <v>7598</v>
      </c>
      <c r="H1936" t="s">
        <v>5738</v>
      </c>
      <c r="I1936">
        <v>2920</v>
      </c>
      <c r="J1936" t="s">
        <v>1467</v>
      </c>
      <c r="K1936" t="s">
        <v>1887</v>
      </c>
      <c r="L1936" t="s">
        <v>1866</v>
      </c>
      <c r="M1936" s="1">
        <v>44493</v>
      </c>
      <c r="N1936" t="s">
        <v>1891</v>
      </c>
      <c r="O1936" t="s">
        <v>7675</v>
      </c>
      <c r="P1936" t="s">
        <v>1921</v>
      </c>
      <c r="Q1936" t="s">
        <v>7675</v>
      </c>
      <c r="R1936" t="s">
        <v>1871</v>
      </c>
      <c r="S1936">
        <v>1</v>
      </c>
      <c r="T1936">
        <v>0.3</v>
      </c>
      <c r="U1936">
        <v>-127.58</v>
      </c>
      <c r="V1936">
        <v>145.80571428571432</v>
      </c>
      <c r="W1936">
        <v>3</v>
      </c>
      <c r="X1936">
        <v>637.9</v>
      </c>
      <c r="Y1936">
        <v>911.28571428571433</v>
      </c>
      <c r="Z1936">
        <v>303.76190476190476</v>
      </c>
      <c r="AA1936">
        <v>212.63333333333333</v>
      </c>
      <c r="AB1936">
        <v>765.48</v>
      </c>
    </row>
    <row r="1937" spans="1:28" x14ac:dyDescent="0.35">
      <c r="A1937" t="s">
        <v>7715</v>
      </c>
      <c r="B1937" t="s">
        <v>140</v>
      </c>
      <c r="C1937" t="s">
        <v>1</v>
      </c>
      <c r="D1937" t="s">
        <v>2609</v>
      </c>
      <c r="E1937" t="s">
        <v>85</v>
      </c>
      <c r="F1937" s="1">
        <v>43614</v>
      </c>
      <c r="G1937" t="s">
        <v>7613</v>
      </c>
      <c r="H1937" t="s">
        <v>5748</v>
      </c>
      <c r="I1937">
        <v>43229</v>
      </c>
      <c r="J1937" t="s">
        <v>1239</v>
      </c>
      <c r="K1937" t="s">
        <v>1887</v>
      </c>
      <c r="L1937" t="s">
        <v>1866</v>
      </c>
      <c r="M1937" s="1">
        <v>43616</v>
      </c>
      <c r="N1937" t="s">
        <v>1891</v>
      </c>
      <c r="O1937" t="s">
        <v>7675</v>
      </c>
      <c r="P1937" t="s">
        <v>1907</v>
      </c>
      <c r="Q1937" t="s">
        <v>7675</v>
      </c>
      <c r="R1937" t="s">
        <v>1864</v>
      </c>
      <c r="S1937">
        <v>1</v>
      </c>
      <c r="T1937">
        <v>0.3</v>
      </c>
      <c r="U1937">
        <v>-86.06</v>
      </c>
      <c r="V1937">
        <v>49.822857142857174</v>
      </c>
      <c r="W1937">
        <v>3</v>
      </c>
      <c r="X1937">
        <v>317.06</v>
      </c>
      <c r="Y1937">
        <v>452.94285714285718</v>
      </c>
      <c r="Z1937">
        <v>150.9809523809524</v>
      </c>
      <c r="AA1937">
        <v>105.68666666666667</v>
      </c>
      <c r="AB1937">
        <v>403.12</v>
      </c>
    </row>
    <row r="1938" spans="1:28" x14ac:dyDescent="0.35">
      <c r="A1938" t="s">
        <v>7715</v>
      </c>
      <c r="B1938" t="s">
        <v>39</v>
      </c>
      <c r="C1938" t="s">
        <v>1</v>
      </c>
      <c r="D1938" t="s">
        <v>2822</v>
      </c>
      <c r="E1938" t="s">
        <v>48</v>
      </c>
      <c r="F1938" s="1">
        <v>43649</v>
      </c>
      <c r="G1938" t="s">
        <v>7613</v>
      </c>
      <c r="H1938" t="s">
        <v>5746</v>
      </c>
      <c r="I1938">
        <v>19134</v>
      </c>
      <c r="J1938" t="s">
        <v>3222</v>
      </c>
      <c r="K1938" t="s">
        <v>1887</v>
      </c>
      <c r="L1938" t="s">
        <v>1866</v>
      </c>
      <c r="M1938" s="1">
        <v>43651</v>
      </c>
      <c r="N1938" t="s">
        <v>1891</v>
      </c>
      <c r="O1938" t="s">
        <v>7675</v>
      </c>
      <c r="P1938" t="s">
        <v>1888</v>
      </c>
      <c r="Q1938" t="s">
        <v>7675</v>
      </c>
      <c r="R1938" t="s">
        <v>1873</v>
      </c>
      <c r="S1938">
        <v>1</v>
      </c>
      <c r="T1938">
        <v>0.2</v>
      </c>
      <c r="U1938">
        <v>56.58</v>
      </c>
      <c r="V1938">
        <v>127.30249999999995</v>
      </c>
      <c r="W1938">
        <v>9</v>
      </c>
      <c r="X1938">
        <v>282.89</v>
      </c>
      <c r="Y1938">
        <v>353.61249999999995</v>
      </c>
      <c r="Z1938">
        <v>39.290277777777774</v>
      </c>
      <c r="AA1938">
        <v>31.432222222222222</v>
      </c>
      <c r="AB1938">
        <v>226.31</v>
      </c>
    </row>
    <row r="1939" spans="1:28" x14ac:dyDescent="0.35">
      <c r="A1939" t="s">
        <v>7715</v>
      </c>
      <c r="B1939" t="s">
        <v>293</v>
      </c>
      <c r="C1939" t="s">
        <v>1</v>
      </c>
      <c r="D1939" t="s">
        <v>2959</v>
      </c>
      <c r="E1939" t="s">
        <v>572</v>
      </c>
      <c r="F1939" s="1">
        <v>44478</v>
      </c>
      <c r="G1939" t="s">
        <v>7613</v>
      </c>
      <c r="H1939" t="s">
        <v>5749</v>
      </c>
      <c r="I1939">
        <v>44107</v>
      </c>
      <c r="J1939" t="s">
        <v>1725</v>
      </c>
      <c r="K1939" t="s">
        <v>1887</v>
      </c>
      <c r="L1939" t="s">
        <v>1866</v>
      </c>
      <c r="M1939" s="1">
        <v>44480</v>
      </c>
      <c r="N1939" t="s">
        <v>1891</v>
      </c>
      <c r="O1939" t="s">
        <v>7675</v>
      </c>
      <c r="P1939" t="s">
        <v>1907</v>
      </c>
      <c r="Q1939" t="s">
        <v>7675</v>
      </c>
      <c r="R1939" t="s">
        <v>1873</v>
      </c>
      <c r="S1939">
        <v>1</v>
      </c>
      <c r="T1939">
        <v>0.2</v>
      </c>
      <c r="U1939">
        <v>9.18</v>
      </c>
      <c r="V1939">
        <v>20.652499999999996</v>
      </c>
      <c r="W1939">
        <v>4</v>
      </c>
      <c r="X1939">
        <v>45.89</v>
      </c>
      <c r="Y1939">
        <v>57.362499999999997</v>
      </c>
      <c r="Z1939">
        <v>14.340624999999999</v>
      </c>
      <c r="AA1939">
        <v>11.4725</v>
      </c>
      <c r="AB1939">
        <v>36.71</v>
      </c>
    </row>
    <row r="1940" spans="1:28" x14ac:dyDescent="0.35">
      <c r="A1940" t="s">
        <v>7715</v>
      </c>
      <c r="B1940" t="s">
        <v>140</v>
      </c>
      <c r="C1940" t="s">
        <v>1</v>
      </c>
      <c r="D1940" t="s">
        <v>2609</v>
      </c>
      <c r="E1940" t="s">
        <v>2450</v>
      </c>
      <c r="F1940" s="1">
        <v>43614</v>
      </c>
      <c r="G1940" t="s">
        <v>7613</v>
      </c>
      <c r="H1940" t="s">
        <v>5748</v>
      </c>
      <c r="I1940">
        <v>43229</v>
      </c>
      <c r="J1940" t="s">
        <v>3190</v>
      </c>
      <c r="K1940" t="s">
        <v>1887</v>
      </c>
      <c r="L1940" t="s">
        <v>1866</v>
      </c>
      <c r="M1940" s="1">
        <v>43616</v>
      </c>
      <c r="N1940" t="s">
        <v>1891</v>
      </c>
      <c r="O1940" t="s">
        <v>7675</v>
      </c>
      <c r="P1940" t="s">
        <v>1907</v>
      </c>
      <c r="Q1940" t="s">
        <v>7675</v>
      </c>
      <c r="R1940" t="s">
        <v>1873</v>
      </c>
      <c r="S1940">
        <v>1</v>
      </c>
      <c r="T1940">
        <v>0.2</v>
      </c>
      <c r="U1940">
        <v>-4.16</v>
      </c>
      <c r="V1940">
        <v>6.2324999999999946</v>
      </c>
      <c r="W1940">
        <v>4</v>
      </c>
      <c r="X1940">
        <v>41.57</v>
      </c>
      <c r="Y1940">
        <v>51.962499999999999</v>
      </c>
      <c r="Z1940">
        <v>12.990625</v>
      </c>
      <c r="AA1940">
        <v>10.3925</v>
      </c>
      <c r="AB1940">
        <v>45.730000000000004</v>
      </c>
    </row>
    <row r="1941" spans="1:28" x14ac:dyDescent="0.35">
      <c r="A1941" t="s">
        <v>7715</v>
      </c>
      <c r="B1941" t="s">
        <v>39</v>
      </c>
      <c r="C1941" t="s">
        <v>1</v>
      </c>
      <c r="D1941" t="s">
        <v>2163</v>
      </c>
      <c r="E1941" t="s">
        <v>79</v>
      </c>
      <c r="F1941" s="1">
        <v>44534</v>
      </c>
      <c r="G1941" t="s">
        <v>7613</v>
      </c>
      <c r="H1941" t="s">
        <v>5747</v>
      </c>
      <c r="I1941">
        <v>19134</v>
      </c>
      <c r="J1941" t="s">
        <v>1418</v>
      </c>
      <c r="K1941" t="s">
        <v>1887</v>
      </c>
      <c r="L1941" t="s">
        <v>1866</v>
      </c>
      <c r="M1941" s="1">
        <v>44535</v>
      </c>
      <c r="N1941" t="s">
        <v>1891</v>
      </c>
      <c r="O1941" t="s">
        <v>7675</v>
      </c>
      <c r="P1941" t="s">
        <v>1888</v>
      </c>
      <c r="Q1941" t="s">
        <v>7675</v>
      </c>
      <c r="R1941" t="s">
        <v>1873</v>
      </c>
      <c r="S1941">
        <v>1</v>
      </c>
      <c r="T1941">
        <v>0.2</v>
      </c>
      <c r="U1941">
        <v>2.7</v>
      </c>
      <c r="V1941">
        <v>5.5374999999999996</v>
      </c>
      <c r="W1941">
        <v>3</v>
      </c>
      <c r="X1941">
        <v>11.35</v>
      </c>
      <c r="Y1941">
        <v>14.187499999999998</v>
      </c>
      <c r="Z1941">
        <v>4.7291666666666661</v>
      </c>
      <c r="AA1941">
        <v>3.7833333333333332</v>
      </c>
      <c r="AB1941">
        <v>8.6499999999999986</v>
      </c>
    </row>
    <row r="1942" spans="1:28" x14ac:dyDescent="0.35">
      <c r="A1942" t="s">
        <v>7715</v>
      </c>
      <c r="B1942" t="s">
        <v>39</v>
      </c>
      <c r="C1942" t="s">
        <v>1</v>
      </c>
      <c r="D1942" t="s">
        <v>137</v>
      </c>
      <c r="E1942" t="s">
        <v>245</v>
      </c>
      <c r="F1942" s="1">
        <v>44306</v>
      </c>
      <c r="G1942" t="s">
        <v>7613</v>
      </c>
      <c r="H1942" t="s">
        <v>5745</v>
      </c>
      <c r="I1942">
        <v>19120</v>
      </c>
      <c r="J1942" t="s">
        <v>2675</v>
      </c>
      <c r="K1942" t="s">
        <v>1887</v>
      </c>
      <c r="L1942" t="s">
        <v>1866</v>
      </c>
      <c r="M1942" s="1">
        <v>44309</v>
      </c>
      <c r="N1942" t="s">
        <v>1891</v>
      </c>
      <c r="O1942" t="s">
        <v>7675</v>
      </c>
      <c r="P1942" t="s">
        <v>1888</v>
      </c>
      <c r="Q1942" t="s">
        <v>7675</v>
      </c>
      <c r="R1942" t="s">
        <v>1873</v>
      </c>
      <c r="S1942">
        <v>2</v>
      </c>
      <c r="T1942">
        <v>0.2</v>
      </c>
      <c r="U1942">
        <v>9.5399999999999991</v>
      </c>
      <c r="V1942">
        <v>20.142499999999998</v>
      </c>
      <c r="W1942">
        <v>3</v>
      </c>
      <c r="X1942">
        <v>42.41</v>
      </c>
      <c r="Y1942">
        <v>53.012499999999996</v>
      </c>
      <c r="Z1942">
        <v>17.670833333333331</v>
      </c>
      <c r="AA1942">
        <v>14.136666666666665</v>
      </c>
      <c r="AB1942">
        <v>32.869999999999997</v>
      </c>
    </row>
    <row r="1943" spans="1:28" x14ac:dyDescent="0.35">
      <c r="A1943" t="s">
        <v>7715</v>
      </c>
      <c r="B1943" t="s">
        <v>39</v>
      </c>
      <c r="C1943" t="s">
        <v>1</v>
      </c>
      <c r="D1943" t="s">
        <v>2822</v>
      </c>
      <c r="E1943" t="s">
        <v>11</v>
      </c>
      <c r="F1943" s="1">
        <v>43649</v>
      </c>
      <c r="G1943" t="s">
        <v>7613</v>
      </c>
      <c r="H1943" t="s">
        <v>5746</v>
      </c>
      <c r="I1943">
        <v>19134</v>
      </c>
      <c r="J1943" t="s">
        <v>7659</v>
      </c>
      <c r="K1943" t="s">
        <v>1887</v>
      </c>
      <c r="L1943" t="s">
        <v>1866</v>
      </c>
      <c r="M1943" s="1">
        <v>43651</v>
      </c>
      <c r="N1943" t="s">
        <v>1891</v>
      </c>
      <c r="O1943" t="s">
        <v>7675</v>
      </c>
      <c r="P1943" t="s">
        <v>1888</v>
      </c>
      <c r="Q1943" t="s">
        <v>7675</v>
      </c>
      <c r="R1943" t="s">
        <v>1873</v>
      </c>
      <c r="S1943">
        <v>1</v>
      </c>
      <c r="T1943">
        <v>0.2</v>
      </c>
      <c r="U1943">
        <v>-29.48</v>
      </c>
      <c r="V1943">
        <v>12.634999999999991</v>
      </c>
      <c r="W1943">
        <v>2</v>
      </c>
      <c r="X1943">
        <v>168.46</v>
      </c>
      <c r="Y1943">
        <v>210.57499999999999</v>
      </c>
      <c r="Z1943">
        <v>105.28749999999999</v>
      </c>
      <c r="AA1943">
        <v>84.23</v>
      </c>
      <c r="AB1943">
        <v>197.94</v>
      </c>
    </row>
    <row r="1944" spans="1:28" x14ac:dyDescent="0.35">
      <c r="A1944" t="s">
        <v>7715</v>
      </c>
      <c r="B1944" t="s">
        <v>39</v>
      </c>
      <c r="C1944" t="s">
        <v>1</v>
      </c>
      <c r="D1944" t="s">
        <v>137</v>
      </c>
      <c r="E1944" t="s">
        <v>18</v>
      </c>
      <c r="F1944" s="1">
        <v>44306</v>
      </c>
      <c r="G1944" t="s">
        <v>7613</v>
      </c>
      <c r="H1944" t="s">
        <v>5745</v>
      </c>
      <c r="I1944">
        <v>19120</v>
      </c>
      <c r="J1944" t="s">
        <v>2703</v>
      </c>
      <c r="K1944" t="s">
        <v>1887</v>
      </c>
      <c r="L1944" t="s">
        <v>1866</v>
      </c>
      <c r="M1944" s="1">
        <v>44309</v>
      </c>
      <c r="N1944" t="s">
        <v>1891</v>
      </c>
      <c r="O1944" t="s">
        <v>7675</v>
      </c>
      <c r="P1944" t="s">
        <v>1888</v>
      </c>
      <c r="Q1944" t="s">
        <v>7675</v>
      </c>
      <c r="R1944" t="s">
        <v>1873</v>
      </c>
      <c r="S1944">
        <v>2</v>
      </c>
      <c r="T1944">
        <v>0.2</v>
      </c>
      <c r="U1944">
        <v>10.39</v>
      </c>
      <c r="V1944">
        <v>23.382499999999993</v>
      </c>
      <c r="W1944">
        <v>2</v>
      </c>
      <c r="X1944">
        <v>51.97</v>
      </c>
      <c r="Y1944">
        <v>64.962499999999991</v>
      </c>
      <c r="Z1944">
        <v>32.481249999999996</v>
      </c>
      <c r="AA1944">
        <v>25.984999999999999</v>
      </c>
      <c r="AB1944">
        <v>41.58</v>
      </c>
    </row>
    <row r="1945" spans="1:28" x14ac:dyDescent="0.35">
      <c r="A1945" t="s">
        <v>7715</v>
      </c>
      <c r="B1945" t="s">
        <v>2819</v>
      </c>
      <c r="C1945" t="s">
        <v>1</v>
      </c>
      <c r="D1945" t="s">
        <v>251</v>
      </c>
      <c r="E1945" t="s">
        <v>48</v>
      </c>
      <c r="F1945" s="1">
        <v>43405</v>
      </c>
      <c r="G1945" t="s">
        <v>7613</v>
      </c>
      <c r="H1945" t="s">
        <v>5744</v>
      </c>
      <c r="I1945">
        <v>45040</v>
      </c>
      <c r="J1945" t="s">
        <v>1704</v>
      </c>
      <c r="K1945" t="s">
        <v>1887</v>
      </c>
      <c r="L1945" t="s">
        <v>1866</v>
      </c>
      <c r="M1945" s="1">
        <v>43407</v>
      </c>
      <c r="N1945" t="s">
        <v>1891</v>
      </c>
      <c r="O1945" t="s">
        <v>7675</v>
      </c>
      <c r="P1945" t="s">
        <v>1907</v>
      </c>
      <c r="Q1945" t="s">
        <v>7675</v>
      </c>
      <c r="R1945" t="s">
        <v>1873</v>
      </c>
      <c r="S1945">
        <v>1</v>
      </c>
      <c r="T1945">
        <v>0.2</v>
      </c>
      <c r="U1945">
        <v>16.32</v>
      </c>
      <c r="V1945">
        <v>33.494999999999997</v>
      </c>
      <c r="W1945">
        <v>2</v>
      </c>
      <c r="X1945">
        <v>68.7</v>
      </c>
      <c r="Y1945">
        <v>85.875</v>
      </c>
      <c r="Z1945">
        <v>42.9375</v>
      </c>
      <c r="AA1945">
        <v>34.35</v>
      </c>
      <c r="AB1945">
        <v>52.38</v>
      </c>
    </row>
    <row r="1946" spans="1:28" x14ac:dyDescent="0.35">
      <c r="A1946" t="s">
        <v>7715</v>
      </c>
      <c r="B1946" t="s">
        <v>308</v>
      </c>
      <c r="C1946" t="s">
        <v>1</v>
      </c>
      <c r="D1946" t="s">
        <v>220</v>
      </c>
      <c r="E1946" t="s">
        <v>394</v>
      </c>
      <c r="F1946" s="1">
        <v>43772</v>
      </c>
      <c r="G1946" t="s">
        <v>7613</v>
      </c>
      <c r="H1946" t="s">
        <v>5743</v>
      </c>
      <c r="I1946">
        <v>11561</v>
      </c>
      <c r="J1946" t="s">
        <v>7700</v>
      </c>
      <c r="K1946" t="s">
        <v>1887</v>
      </c>
      <c r="L1946" t="s">
        <v>1866</v>
      </c>
      <c r="M1946" s="1">
        <v>43774</v>
      </c>
      <c r="N1946" t="s">
        <v>1891</v>
      </c>
      <c r="O1946" t="s">
        <v>7675</v>
      </c>
      <c r="P1946" t="s">
        <v>1897</v>
      </c>
      <c r="Q1946" t="s">
        <v>7675</v>
      </c>
      <c r="R1946" t="s">
        <v>1864</v>
      </c>
      <c r="S1946">
        <v>1</v>
      </c>
      <c r="T1946">
        <v>0.1</v>
      </c>
      <c r="U1946">
        <v>209.27</v>
      </c>
      <c r="V1946">
        <v>370.25</v>
      </c>
      <c r="W1946">
        <v>10</v>
      </c>
      <c r="X1946">
        <v>1448.82</v>
      </c>
      <c r="Y1946">
        <v>1609.8</v>
      </c>
      <c r="Z1946">
        <v>160.97999999999999</v>
      </c>
      <c r="AA1946">
        <v>144.88200000000001</v>
      </c>
      <c r="AB1946">
        <v>1239.55</v>
      </c>
    </row>
    <row r="1947" spans="1:28" x14ac:dyDescent="0.35">
      <c r="A1947" t="s">
        <v>7715</v>
      </c>
      <c r="B1947" t="s">
        <v>80</v>
      </c>
      <c r="C1947" t="s">
        <v>1</v>
      </c>
      <c r="D1947" t="s">
        <v>2924</v>
      </c>
      <c r="E1947" t="s">
        <v>41</v>
      </c>
      <c r="F1947" s="1">
        <v>44279</v>
      </c>
      <c r="G1947" t="s">
        <v>7598</v>
      </c>
      <c r="H1947" t="s">
        <v>5742</v>
      </c>
      <c r="I1947">
        <v>10035</v>
      </c>
      <c r="J1947" t="s">
        <v>1519</v>
      </c>
      <c r="K1947" t="s">
        <v>1887</v>
      </c>
      <c r="L1947" t="s">
        <v>1866</v>
      </c>
      <c r="M1947" s="1">
        <v>44282</v>
      </c>
      <c r="N1947" t="s">
        <v>1891</v>
      </c>
      <c r="O1947" t="s">
        <v>7675</v>
      </c>
      <c r="P1947" t="s">
        <v>1897</v>
      </c>
      <c r="Q1947" t="s">
        <v>7675</v>
      </c>
      <c r="R1947" t="s">
        <v>1864</v>
      </c>
      <c r="S1947">
        <v>2</v>
      </c>
      <c r="T1947">
        <v>0.1</v>
      </c>
      <c r="U1947">
        <v>2.31</v>
      </c>
      <c r="V1947">
        <v>25.404444444444437</v>
      </c>
      <c r="W1947">
        <v>3</v>
      </c>
      <c r="X1947">
        <v>207.85</v>
      </c>
      <c r="Y1947">
        <v>230.94444444444443</v>
      </c>
      <c r="Z1947">
        <v>76.981481481481481</v>
      </c>
      <c r="AA1947">
        <v>69.283333333333331</v>
      </c>
      <c r="AB1947">
        <v>205.54</v>
      </c>
    </row>
    <row r="1948" spans="1:28" x14ac:dyDescent="0.35">
      <c r="A1948" t="s">
        <v>7715</v>
      </c>
      <c r="B1948" t="s">
        <v>2285</v>
      </c>
      <c r="C1948" t="s">
        <v>1</v>
      </c>
      <c r="D1948" t="s">
        <v>2208</v>
      </c>
      <c r="E1948" t="s">
        <v>41</v>
      </c>
      <c r="F1948" s="1">
        <v>44425</v>
      </c>
      <c r="G1948" t="s">
        <v>7613</v>
      </c>
      <c r="H1948" t="s">
        <v>5741</v>
      </c>
      <c r="I1948">
        <v>13601</v>
      </c>
      <c r="J1948" t="s">
        <v>7654</v>
      </c>
      <c r="K1948" t="s">
        <v>1887</v>
      </c>
      <c r="L1948" t="s">
        <v>1866</v>
      </c>
      <c r="M1948" s="1">
        <v>44427</v>
      </c>
      <c r="N1948" t="s">
        <v>1891</v>
      </c>
      <c r="O1948" t="s">
        <v>7675</v>
      </c>
      <c r="P1948" t="s">
        <v>1897</v>
      </c>
      <c r="Q1948" t="s">
        <v>7675</v>
      </c>
      <c r="R1948" t="s">
        <v>1864</v>
      </c>
      <c r="S1948">
        <v>1</v>
      </c>
      <c r="T1948">
        <v>0.1</v>
      </c>
      <c r="U1948">
        <v>97.65</v>
      </c>
      <c r="V1948">
        <v>149.04555555555555</v>
      </c>
      <c r="W1948">
        <v>2</v>
      </c>
      <c r="X1948">
        <v>462.56</v>
      </c>
      <c r="Y1948">
        <v>513.95555555555552</v>
      </c>
      <c r="Z1948">
        <v>256.97777777777776</v>
      </c>
      <c r="AA1948">
        <v>231.28</v>
      </c>
      <c r="AB1948">
        <v>364.90999999999997</v>
      </c>
    </row>
    <row r="1949" spans="1:28" x14ac:dyDescent="0.35">
      <c r="A1949" t="s">
        <v>7715</v>
      </c>
      <c r="B1949" t="s">
        <v>80</v>
      </c>
      <c r="C1949" t="s">
        <v>1</v>
      </c>
      <c r="D1949" t="s">
        <v>429</v>
      </c>
      <c r="E1949" t="s">
        <v>245</v>
      </c>
      <c r="F1949" s="1">
        <v>44485</v>
      </c>
      <c r="G1949" t="s">
        <v>7613</v>
      </c>
      <c r="H1949" t="s">
        <v>5740</v>
      </c>
      <c r="I1949">
        <v>10011</v>
      </c>
      <c r="J1949" t="s">
        <v>1573</v>
      </c>
      <c r="K1949" t="s">
        <v>1887</v>
      </c>
      <c r="L1949" t="s">
        <v>1866</v>
      </c>
      <c r="M1949" s="1">
        <v>44487</v>
      </c>
      <c r="N1949" t="s">
        <v>1891</v>
      </c>
      <c r="O1949" t="s">
        <v>7675</v>
      </c>
      <c r="P1949" t="s">
        <v>1897</v>
      </c>
      <c r="Q1949" t="s">
        <v>7675</v>
      </c>
      <c r="R1949" t="s">
        <v>1873</v>
      </c>
      <c r="S1949">
        <v>1</v>
      </c>
      <c r="T1949">
        <v>0</v>
      </c>
      <c r="U1949">
        <v>175.14</v>
      </c>
      <c r="V1949">
        <v>175.14</v>
      </c>
      <c r="W1949">
        <v>13</v>
      </c>
      <c r="X1949">
        <v>547.29999999999995</v>
      </c>
      <c r="Y1949">
        <v>547.29999999999995</v>
      </c>
      <c r="Z1949">
        <v>42.099999999999994</v>
      </c>
      <c r="AA1949">
        <v>42.099999999999994</v>
      </c>
      <c r="AB1949">
        <v>372.15999999999997</v>
      </c>
    </row>
    <row r="1950" spans="1:28" x14ac:dyDescent="0.35">
      <c r="A1950" t="s">
        <v>7715</v>
      </c>
      <c r="B1950" t="s">
        <v>3456</v>
      </c>
      <c r="C1950" t="s">
        <v>1</v>
      </c>
      <c r="D1950" t="s">
        <v>265</v>
      </c>
      <c r="E1950" t="s">
        <v>4</v>
      </c>
      <c r="F1950" s="1">
        <v>44376</v>
      </c>
      <c r="G1950" t="s">
        <v>7613</v>
      </c>
      <c r="H1950" t="s">
        <v>5736</v>
      </c>
      <c r="I1950">
        <v>6460</v>
      </c>
      <c r="J1950" t="s">
        <v>3060</v>
      </c>
      <c r="K1950" t="s">
        <v>1887</v>
      </c>
      <c r="L1950" t="s">
        <v>1866</v>
      </c>
      <c r="M1950" s="1">
        <v>44379</v>
      </c>
      <c r="N1950" t="s">
        <v>1891</v>
      </c>
      <c r="O1950" t="s">
        <v>7675</v>
      </c>
      <c r="P1950" t="s">
        <v>1914</v>
      </c>
      <c r="Q1950" t="s">
        <v>7675</v>
      </c>
      <c r="R1950" t="s">
        <v>1863</v>
      </c>
      <c r="S1950">
        <v>2</v>
      </c>
      <c r="T1950">
        <v>0</v>
      </c>
      <c r="U1950">
        <v>185.26</v>
      </c>
      <c r="V1950">
        <v>185.26</v>
      </c>
      <c r="W1950">
        <v>9</v>
      </c>
      <c r="X1950">
        <v>638.82000000000005</v>
      </c>
      <c r="Y1950">
        <v>638.82000000000005</v>
      </c>
      <c r="Z1950">
        <v>70.98</v>
      </c>
      <c r="AA1950">
        <v>70.98</v>
      </c>
      <c r="AB1950">
        <v>453.56000000000006</v>
      </c>
    </row>
    <row r="1951" spans="1:28" x14ac:dyDescent="0.35">
      <c r="A1951" t="s">
        <v>7715</v>
      </c>
      <c r="B1951" t="s">
        <v>80</v>
      </c>
      <c r="C1951" t="s">
        <v>1</v>
      </c>
      <c r="D1951" t="s">
        <v>251</v>
      </c>
      <c r="E1951" t="s">
        <v>18</v>
      </c>
      <c r="F1951" s="1">
        <v>43882</v>
      </c>
      <c r="G1951" t="s">
        <v>7613</v>
      </c>
      <c r="H1951" t="s">
        <v>5739</v>
      </c>
      <c r="I1951">
        <v>10011</v>
      </c>
      <c r="J1951" t="s">
        <v>1410</v>
      </c>
      <c r="K1951" t="s">
        <v>1887</v>
      </c>
      <c r="L1951" t="s">
        <v>1866</v>
      </c>
      <c r="M1951" s="1">
        <v>43883</v>
      </c>
      <c r="N1951" t="s">
        <v>1891</v>
      </c>
      <c r="O1951" t="s">
        <v>7675</v>
      </c>
      <c r="P1951" t="s">
        <v>1897</v>
      </c>
      <c r="Q1951" t="s">
        <v>7675</v>
      </c>
      <c r="R1951" t="s">
        <v>1873</v>
      </c>
      <c r="S1951">
        <v>1</v>
      </c>
      <c r="T1951">
        <v>0</v>
      </c>
      <c r="U1951">
        <v>66.540000000000006</v>
      </c>
      <c r="V1951">
        <v>66.540000000000006</v>
      </c>
      <c r="W1951">
        <v>7</v>
      </c>
      <c r="X1951">
        <v>135.80000000000001</v>
      </c>
      <c r="Y1951">
        <v>135.80000000000001</v>
      </c>
      <c r="Z1951">
        <v>19.400000000000002</v>
      </c>
      <c r="AA1951">
        <v>19.400000000000002</v>
      </c>
      <c r="AB1951">
        <v>69.260000000000005</v>
      </c>
    </row>
    <row r="1952" spans="1:28" x14ac:dyDescent="0.35">
      <c r="A1952" t="s">
        <v>7715</v>
      </c>
      <c r="B1952" t="s">
        <v>2807</v>
      </c>
      <c r="C1952" t="s">
        <v>1</v>
      </c>
      <c r="D1952" t="s">
        <v>652</v>
      </c>
      <c r="E1952" t="s">
        <v>11</v>
      </c>
      <c r="F1952" s="1">
        <v>44492</v>
      </c>
      <c r="G1952" t="s">
        <v>7598</v>
      </c>
      <c r="H1952" t="s">
        <v>5738</v>
      </c>
      <c r="I1952">
        <v>2920</v>
      </c>
      <c r="J1952" t="s">
        <v>3582</v>
      </c>
      <c r="K1952" t="s">
        <v>1887</v>
      </c>
      <c r="L1952" t="s">
        <v>1866</v>
      </c>
      <c r="M1952" s="1">
        <v>44493</v>
      </c>
      <c r="N1952" t="s">
        <v>1891</v>
      </c>
      <c r="O1952" t="s">
        <v>7675</v>
      </c>
      <c r="P1952" t="s">
        <v>1921</v>
      </c>
      <c r="Q1952" t="s">
        <v>7675</v>
      </c>
      <c r="R1952" t="s">
        <v>1873</v>
      </c>
      <c r="S1952">
        <v>1</v>
      </c>
      <c r="T1952">
        <v>0</v>
      </c>
      <c r="U1952">
        <v>14.7</v>
      </c>
      <c r="V1952">
        <v>14.7</v>
      </c>
      <c r="W1952">
        <v>4</v>
      </c>
      <c r="X1952">
        <v>35</v>
      </c>
      <c r="Y1952">
        <v>35</v>
      </c>
      <c r="Z1952">
        <v>8.75</v>
      </c>
      <c r="AA1952">
        <v>8.75</v>
      </c>
      <c r="AB1952">
        <v>20.3</v>
      </c>
    </row>
    <row r="1953" spans="1:28" x14ac:dyDescent="0.35">
      <c r="A1953" t="s">
        <v>7715</v>
      </c>
      <c r="B1953" t="s">
        <v>2807</v>
      </c>
      <c r="C1953" t="s">
        <v>1</v>
      </c>
      <c r="D1953" t="s">
        <v>652</v>
      </c>
      <c r="E1953" t="s">
        <v>131</v>
      </c>
      <c r="F1953" s="1">
        <v>44492</v>
      </c>
      <c r="G1953" t="s">
        <v>7598</v>
      </c>
      <c r="H1953" t="s">
        <v>5738</v>
      </c>
      <c r="I1953">
        <v>2920</v>
      </c>
      <c r="J1953" t="s">
        <v>7618</v>
      </c>
      <c r="K1953" t="s">
        <v>1887</v>
      </c>
      <c r="L1953" t="s">
        <v>1866</v>
      </c>
      <c r="M1953" s="1">
        <v>44493</v>
      </c>
      <c r="N1953" t="s">
        <v>1891</v>
      </c>
      <c r="O1953" t="s">
        <v>7675</v>
      </c>
      <c r="P1953" t="s">
        <v>1921</v>
      </c>
      <c r="Q1953" t="s">
        <v>7675</v>
      </c>
      <c r="R1953" t="s">
        <v>1873</v>
      </c>
      <c r="S1953">
        <v>1</v>
      </c>
      <c r="T1953">
        <v>0</v>
      </c>
      <c r="U1953">
        <v>50.56</v>
      </c>
      <c r="V1953">
        <v>50.56</v>
      </c>
      <c r="W1953">
        <v>2</v>
      </c>
      <c r="X1953">
        <v>210.68</v>
      </c>
      <c r="Y1953">
        <v>210.68</v>
      </c>
      <c r="Z1953">
        <v>105.34</v>
      </c>
      <c r="AA1953">
        <v>105.34</v>
      </c>
      <c r="AB1953">
        <v>160.12</v>
      </c>
    </row>
    <row r="1954" spans="1:28" x14ac:dyDescent="0.35">
      <c r="A1954" t="s">
        <v>7715</v>
      </c>
      <c r="B1954" t="s">
        <v>563</v>
      </c>
      <c r="C1954" t="s">
        <v>1</v>
      </c>
      <c r="D1954" t="s">
        <v>2576</v>
      </c>
      <c r="E1954" t="s">
        <v>2229</v>
      </c>
      <c r="F1954" s="1">
        <v>43336</v>
      </c>
      <c r="G1954" t="s">
        <v>7613</v>
      </c>
      <c r="H1954" t="s">
        <v>5737</v>
      </c>
      <c r="I1954">
        <v>11572</v>
      </c>
      <c r="J1954" t="s">
        <v>2577</v>
      </c>
      <c r="K1954" t="s">
        <v>1887</v>
      </c>
      <c r="L1954" t="s">
        <v>1866</v>
      </c>
      <c r="M1954" s="1">
        <v>43338</v>
      </c>
      <c r="N1954" t="s">
        <v>1891</v>
      </c>
      <c r="O1954" t="s">
        <v>7675</v>
      </c>
      <c r="P1954" t="s">
        <v>1897</v>
      </c>
      <c r="Q1954" t="s">
        <v>7675</v>
      </c>
      <c r="R1954" t="s">
        <v>1873</v>
      </c>
      <c r="S1954">
        <v>1</v>
      </c>
      <c r="T1954">
        <v>0</v>
      </c>
      <c r="U1954">
        <v>6.37</v>
      </c>
      <c r="V1954">
        <v>6.37</v>
      </c>
      <c r="W1954">
        <v>2</v>
      </c>
      <c r="X1954">
        <v>13.28</v>
      </c>
      <c r="Y1954">
        <v>13.28</v>
      </c>
      <c r="Z1954">
        <v>6.64</v>
      </c>
      <c r="AA1954">
        <v>6.64</v>
      </c>
      <c r="AB1954">
        <v>6.9099999999999993</v>
      </c>
    </row>
    <row r="1955" spans="1:28" x14ac:dyDescent="0.35">
      <c r="A1955" t="s">
        <v>7715</v>
      </c>
      <c r="B1955" t="s">
        <v>3456</v>
      </c>
      <c r="C1955" t="s">
        <v>1</v>
      </c>
      <c r="D1955" t="s">
        <v>265</v>
      </c>
      <c r="E1955" t="s">
        <v>497</v>
      </c>
      <c r="F1955" s="1">
        <v>44376</v>
      </c>
      <c r="G1955" t="s">
        <v>7613</v>
      </c>
      <c r="H1955" t="s">
        <v>5736</v>
      </c>
      <c r="I1955">
        <v>6460</v>
      </c>
      <c r="J1955" t="s">
        <v>3526</v>
      </c>
      <c r="K1955" t="s">
        <v>1887</v>
      </c>
      <c r="L1955" t="s">
        <v>1866</v>
      </c>
      <c r="M1955" s="1">
        <v>44379</v>
      </c>
      <c r="N1955" t="s">
        <v>1891</v>
      </c>
      <c r="O1955" t="s">
        <v>7675</v>
      </c>
      <c r="P1955" t="s">
        <v>1914</v>
      </c>
      <c r="Q1955" t="s">
        <v>7675</v>
      </c>
      <c r="R1955" t="s">
        <v>1873</v>
      </c>
      <c r="S1955">
        <v>2</v>
      </c>
      <c r="T1955">
        <v>0</v>
      </c>
      <c r="U1955">
        <v>8.5500000000000007</v>
      </c>
      <c r="V1955">
        <v>8.5500000000000007</v>
      </c>
      <c r="W1955">
        <v>2</v>
      </c>
      <c r="X1955">
        <v>25.16</v>
      </c>
      <c r="Y1955">
        <v>25.16</v>
      </c>
      <c r="Z1955">
        <v>12.58</v>
      </c>
      <c r="AA1955">
        <v>12.58</v>
      </c>
      <c r="AB1955">
        <v>16.61</v>
      </c>
    </row>
    <row r="1956" spans="1:28" x14ac:dyDescent="0.35">
      <c r="A1956" t="s">
        <v>7715</v>
      </c>
      <c r="B1956" t="s">
        <v>2212</v>
      </c>
      <c r="C1956" t="s">
        <v>1</v>
      </c>
      <c r="D1956" t="s">
        <v>626</v>
      </c>
      <c r="E1956" t="s">
        <v>394</v>
      </c>
      <c r="F1956" s="1">
        <v>44330</v>
      </c>
      <c r="G1956" t="s">
        <v>7613</v>
      </c>
      <c r="H1956" t="s">
        <v>5735</v>
      </c>
      <c r="I1956">
        <v>21215</v>
      </c>
      <c r="J1956" t="s">
        <v>2747</v>
      </c>
      <c r="K1956" t="s">
        <v>1887</v>
      </c>
      <c r="L1956" t="s">
        <v>1866</v>
      </c>
      <c r="M1956" s="1">
        <v>44333</v>
      </c>
      <c r="N1956" t="s">
        <v>1891</v>
      </c>
      <c r="O1956" t="s">
        <v>7675</v>
      </c>
      <c r="P1956" t="s">
        <v>1926</v>
      </c>
      <c r="Q1956" t="s">
        <v>7675</v>
      </c>
      <c r="R1956" t="s">
        <v>1864</v>
      </c>
      <c r="S1956">
        <v>2</v>
      </c>
      <c r="T1956">
        <v>0</v>
      </c>
      <c r="U1956">
        <v>23.58</v>
      </c>
      <c r="V1956">
        <v>23.579999999999984</v>
      </c>
      <c r="W1956">
        <v>2</v>
      </c>
      <c r="X1956">
        <v>261.95999999999998</v>
      </c>
      <c r="Y1956">
        <v>261.95999999999998</v>
      </c>
      <c r="Z1956">
        <v>130.97999999999999</v>
      </c>
      <c r="AA1956">
        <v>130.97999999999999</v>
      </c>
      <c r="AB1956">
        <v>238.38</v>
      </c>
    </row>
    <row r="1957" spans="1:28" x14ac:dyDescent="0.35">
      <c r="A1957" t="s">
        <v>7715</v>
      </c>
      <c r="B1957" t="s">
        <v>171</v>
      </c>
      <c r="C1957" t="s">
        <v>1</v>
      </c>
      <c r="D1957" t="s">
        <v>2240</v>
      </c>
      <c r="E1957" t="s">
        <v>240</v>
      </c>
      <c r="F1957" s="1">
        <v>44170</v>
      </c>
      <c r="G1957" t="s">
        <v>7613</v>
      </c>
      <c r="H1957" t="s">
        <v>5734</v>
      </c>
      <c r="I1957">
        <v>2038</v>
      </c>
      <c r="J1957" t="s">
        <v>3419</v>
      </c>
      <c r="K1957" t="s">
        <v>1887</v>
      </c>
      <c r="L1957" t="s">
        <v>1866</v>
      </c>
      <c r="M1957" s="1">
        <v>44172</v>
      </c>
      <c r="N1957" t="s">
        <v>1891</v>
      </c>
      <c r="O1957" t="s">
        <v>7675</v>
      </c>
      <c r="P1957" t="s">
        <v>1917</v>
      </c>
      <c r="Q1957" t="s">
        <v>7675</v>
      </c>
      <c r="R1957" t="s">
        <v>1863</v>
      </c>
      <c r="S1957">
        <v>1</v>
      </c>
      <c r="T1957">
        <v>0</v>
      </c>
      <c r="U1957">
        <v>20.49</v>
      </c>
      <c r="V1957">
        <v>20.489999999999995</v>
      </c>
      <c r="W1957">
        <v>1</v>
      </c>
      <c r="X1957">
        <v>81.94</v>
      </c>
      <c r="Y1957">
        <v>81.94</v>
      </c>
      <c r="Z1957">
        <v>81.94</v>
      </c>
      <c r="AA1957">
        <v>81.94</v>
      </c>
      <c r="AB1957">
        <v>61.45</v>
      </c>
    </row>
    <row r="1958" spans="1:28" x14ac:dyDescent="0.35">
      <c r="A1958" t="s">
        <v>7720</v>
      </c>
      <c r="B1958" t="s">
        <v>39</v>
      </c>
      <c r="C1958" t="s">
        <v>1</v>
      </c>
      <c r="D1958" t="s">
        <v>524</v>
      </c>
      <c r="E1958" t="s">
        <v>18</v>
      </c>
      <c r="F1958" s="1">
        <v>43796</v>
      </c>
      <c r="G1958" t="s">
        <v>7613</v>
      </c>
      <c r="H1958" t="s">
        <v>7556</v>
      </c>
      <c r="I1958">
        <v>19140</v>
      </c>
      <c r="J1958" t="s">
        <v>3383</v>
      </c>
      <c r="K1958" t="s">
        <v>1887</v>
      </c>
      <c r="L1958" t="s">
        <v>1882</v>
      </c>
      <c r="M1958" s="1">
        <v>43802</v>
      </c>
      <c r="N1958" t="s">
        <v>1869</v>
      </c>
      <c r="O1958" t="s">
        <v>7623</v>
      </c>
      <c r="P1958" t="s">
        <v>1888</v>
      </c>
      <c r="Q1958" t="s">
        <v>7623</v>
      </c>
      <c r="R1958" t="s">
        <v>1875</v>
      </c>
      <c r="S1958">
        <v>4</v>
      </c>
      <c r="T1958">
        <v>0.4</v>
      </c>
      <c r="U1958">
        <v>-162.22999999999999</v>
      </c>
      <c r="V1958">
        <v>336.93666666666672</v>
      </c>
      <c r="W1958">
        <v>8</v>
      </c>
      <c r="X1958">
        <v>748.75</v>
      </c>
      <c r="Y1958">
        <v>1247.9166666666667</v>
      </c>
      <c r="Z1958">
        <v>155.98958333333334</v>
      </c>
      <c r="AA1958">
        <v>93.59375</v>
      </c>
      <c r="AB1958">
        <v>910.98</v>
      </c>
    </row>
    <row r="1959" spans="1:28" x14ac:dyDescent="0.35">
      <c r="A1959" t="s">
        <v>7720</v>
      </c>
      <c r="B1959" t="s">
        <v>39</v>
      </c>
      <c r="C1959" t="s">
        <v>1</v>
      </c>
      <c r="D1959" t="s">
        <v>2291</v>
      </c>
      <c r="E1959" t="s">
        <v>16</v>
      </c>
      <c r="F1959" s="1">
        <v>44531</v>
      </c>
      <c r="G1959" t="s">
        <v>7613</v>
      </c>
      <c r="H1959" t="s">
        <v>7335</v>
      </c>
      <c r="I1959">
        <v>19143</v>
      </c>
      <c r="J1959" t="s">
        <v>3276</v>
      </c>
      <c r="K1959" t="s">
        <v>1887</v>
      </c>
      <c r="L1959" t="s">
        <v>1882</v>
      </c>
      <c r="M1959" s="1">
        <v>44535</v>
      </c>
      <c r="N1959" t="s">
        <v>1869</v>
      </c>
      <c r="O1959" t="s">
        <v>7623</v>
      </c>
      <c r="P1959" t="s">
        <v>1888</v>
      </c>
      <c r="Q1959" t="s">
        <v>7623</v>
      </c>
      <c r="R1959" t="s">
        <v>1875</v>
      </c>
      <c r="S1959">
        <v>3</v>
      </c>
      <c r="T1959">
        <v>0.4</v>
      </c>
      <c r="U1959">
        <v>9.44</v>
      </c>
      <c r="V1959">
        <v>51.413333333333334</v>
      </c>
      <c r="W1959">
        <v>7</v>
      </c>
      <c r="X1959">
        <v>62.96</v>
      </c>
      <c r="Y1959">
        <v>104.93333333333334</v>
      </c>
      <c r="Z1959">
        <v>14.990476190476192</v>
      </c>
      <c r="AA1959">
        <v>8.9942857142857147</v>
      </c>
      <c r="AB1959">
        <v>53.52</v>
      </c>
    </row>
    <row r="1960" spans="1:28" x14ac:dyDescent="0.35">
      <c r="A1960" t="s">
        <v>7720</v>
      </c>
      <c r="B1960" t="s">
        <v>95</v>
      </c>
      <c r="C1960" t="s">
        <v>1</v>
      </c>
      <c r="D1960" t="s">
        <v>2587</v>
      </c>
      <c r="E1960" t="s">
        <v>321</v>
      </c>
      <c r="F1960" s="1">
        <v>44145</v>
      </c>
      <c r="G1960" t="s">
        <v>7598</v>
      </c>
      <c r="H1960" t="s">
        <v>6933</v>
      </c>
      <c r="I1960">
        <v>45503</v>
      </c>
      <c r="J1960" t="s">
        <v>1557</v>
      </c>
      <c r="K1960" t="s">
        <v>1887</v>
      </c>
      <c r="L1960" t="s">
        <v>1882</v>
      </c>
      <c r="M1960" s="1">
        <v>44149</v>
      </c>
      <c r="N1960" t="s">
        <v>1869</v>
      </c>
      <c r="O1960" t="s">
        <v>7623</v>
      </c>
      <c r="P1960" t="s">
        <v>1907</v>
      </c>
      <c r="Q1960" t="s">
        <v>7623</v>
      </c>
      <c r="R1960" t="s">
        <v>1875</v>
      </c>
      <c r="S1960">
        <v>3</v>
      </c>
      <c r="T1960">
        <v>0.4</v>
      </c>
      <c r="U1960">
        <v>-9.7899999999999991</v>
      </c>
      <c r="V1960">
        <v>18.183333333333337</v>
      </c>
      <c r="W1960">
        <v>7</v>
      </c>
      <c r="X1960">
        <v>41.96</v>
      </c>
      <c r="Y1960">
        <v>69.933333333333337</v>
      </c>
      <c r="Z1960">
        <v>9.9904761904761923</v>
      </c>
      <c r="AA1960">
        <v>5.9942857142857147</v>
      </c>
      <c r="AB1960">
        <v>51.75</v>
      </c>
    </row>
    <row r="1961" spans="1:28" x14ac:dyDescent="0.35">
      <c r="A1961" t="s">
        <v>7720</v>
      </c>
      <c r="B1961" t="s">
        <v>528</v>
      </c>
      <c r="C1961" t="s">
        <v>1</v>
      </c>
      <c r="D1961" t="s">
        <v>3477</v>
      </c>
      <c r="E1961" t="s">
        <v>18</v>
      </c>
      <c r="F1961" s="1">
        <v>44398</v>
      </c>
      <c r="G1961" t="s">
        <v>7598</v>
      </c>
      <c r="H1961" t="s">
        <v>7340</v>
      </c>
      <c r="I1961">
        <v>44105</v>
      </c>
      <c r="J1961" t="s">
        <v>3205</v>
      </c>
      <c r="K1961" t="s">
        <v>1887</v>
      </c>
      <c r="L1961" t="s">
        <v>1882</v>
      </c>
      <c r="M1961" s="1">
        <v>44403</v>
      </c>
      <c r="N1961" t="s">
        <v>1869</v>
      </c>
      <c r="O1961" t="s">
        <v>7623</v>
      </c>
      <c r="P1961" t="s">
        <v>1907</v>
      </c>
      <c r="Q1961" t="s">
        <v>7623</v>
      </c>
      <c r="R1961" t="s">
        <v>1875</v>
      </c>
      <c r="S1961">
        <v>3</v>
      </c>
      <c r="T1961">
        <v>0.4</v>
      </c>
      <c r="U1961">
        <v>-52.64</v>
      </c>
      <c r="V1961">
        <v>87.733333333333348</v>
      </c>
      <c r="W1961">
        <v>6</v>
      </c>
      <c r="X1961">
        <v>210.56</v>
      </c>
      <c r="Y1961">
        <v>350.93333333333334</v>
      </c>
      <c r="Z1961">
        <v>58.488888888888894</v>
      </c>
      <c r="AA1961">
        <v>35.093333333333334</v>
      </c>
      <c r="AB1961">
        <v>263.2</v>
      </c>
    </row>
    <row r="1962" spans="1:28" x14ac:dyDescent="0.35">
      <c r="A1962" t="s">
        <v>7720</v>
      </c>
      <c r="B1962" t="s">
        <v>39</v>
      </c>
      <c r="C1962" t="s">
        <v>1</v>
      </c>
      <c r="D1962" t="s">
        <v>2361</v>
      </c>
      <c r="E1962" t="s">
        <v>18</v>
      </c>
      <c r="F1962" s="1">
        <v>43560</v>
      </c>
      <c r="G1962" t="s">
        <v>7613</v>
      </c>
      <c r="H1962" t="s">
        <v>6927</v>
      </c>
      <c r="I1962">
        <v>19143</v>
      </c>
      <c r="J1962" t="s">
        <v>1617</v>
      </c>
      <c r="K1962" t="s">
        <v>1887</v>
      </c>
      <c r="L1962" t="s">
        <v>1882</v>
      </c>
      <c r="M1962" s="1">
        <v>43565</v>
      </c>
      <c r="N1962" t="s">
        <v>1869</v>
      </c>
      <c r="O1962" t="s">
        <v>7623</v>
      </c>
      <c r="P1962" t="s">
        <v>1888</v>
      </c>
      <c r="Q1962" t="s">
        <v>7623</v>
      </c>
      <c r="R1962" t="s">
        <v>1875</v>
      </c>
      <c r="S1962">
        <v>3</v>
      </c>
      <c r="T1962">
        <v>0.4</v>
      </c>
      <c r="U1962">
        <v>-3.22</v>
      </c>
      <c r="V1962">
        <v>6.68</v>
      </c>
      <c r="W1962">
        <v>5</v>
      </c>
      <c r="X1962">
        <v>14.85</v>
      </c>
      <c r="Y1962">
        <v>24.75</v>
      </c>
      <c r="Z1962">
        <v>4.95</v>
      </c>
      <c r="AA1962">
        <v>2.9699999999999998</v>
      </c>
      <c r="AB1962">
        <v>18.07</v>
      </c>
    </row>
    <row r="1963" spans="1:28" x14ac:dyDescent="0.35">
      <c r="A1963" t="s">
        <v>7720</v>
      </c>
      <c r="B1963" t="s">
        <v>39</v>
      </c>
      <c r="C1963" t="s">
        <v>1</v>
      </c>
      <c r="D1963" t="s">
        <v>208</v>
      </c>
      <c r="E1963" t="s">
        <v>458</v>
      </c>
      <c r="F1963" s="1">
        <v>44188</v>
      </c>
      <c r="G1963" t="s">
        <v>7613</v>
      </c>
      <c r="H1963" t="s">
        <v>7317</v>
      </c>
      <c r="I1963">
        <v>19143</v>
      </c>
      <c r="J1963" t="s">
        <v>3632</v>
      </c>
      <c r="K1963" t="s">
        <v>1887</v>
      </c>
      <c r="L1963" t="s">
        <v>1882</v>
      </c>
      <c r="M1963" s="1">
        <v>44193</v>
      </c>
      <c r="N1963" t="s">
        <v>1869</v>
      </c>
      <c r="O1963" t="s">
        <v>7623</v>
      </c>
      <c r="P1963" t="s">
        <v>1888</v>
      </c>
      <c r="Q1963" t="s">
        <v>7623</v>
      </c>
      <c r="R1963" t="s">
        <v>1875</v>
      </c>
      <c r="S1963">
        <v>3</v>
      </c>
      <c r="T1963">
        <v>0.4</v>
      </c>
      <c r="U1963">
        <v>-374.99</v>
      </c>
      <c r="V1963">
        <v>624.99000000000024</v>
      </c>
      <c r="W1963">
        <v>5</v>
      </c>
      <c r="X1963">
        <v>1499.97</v>
      </c>
      <c r="Y1963">
        <v>2499.9500000000003</v>
      </c>
      <c r="Z1963">
        <v>499.99000000000007</v>
      </c>
      <c r="AA1963">
        <v>299.99400000000003</v>
      </c>
      <c r="AB1963">
        <v>1874.96</v>
      </c>
    </row>
    <row r="1964" spans="1:28" x14ac:dyDescent="0.35">
      <c r="A1964" t="s">
        <v>7720</v>
      </c>
      <c r="B1964" t="s">
        <v>39</v>
      </c>
      <c r="C1964" t="s">
        <v>1</v>
      </c>
      <c r="D1964" t="s">
        <v>2241</v>
      </c>
      <c r="E1964" t="s">
        <v>233</v>
      </c>
      <c r="F1964" s="1">
        <v>44266</v>
      </c>
      <c r="G1964" t="s">
        <v>7613</v>
      </c>
      <c r="H1964" t="s">
        <v>6942</v>
      </c>
      <c r="I1964">
        <v>19140</v>
      </c>
      <c r="J1964" t="s">
        <v>3055</v>
      </c>
      <c r="K1964" t="s">
        <v>1887</v>
      </c>
      <c r="L1964" t="s">
        <v>1882</v>
      </c>
      <c r="M1964" s="1">
        <v>44271</v>
      </c>
      <c r="N1964" t="s">
        <v>1869</v>
      </c>
      <c r="O1964" t="s">
        <v>7623</v>
      </c>
      <c r="P1964" t="s">
        <v>1888</v>
      </c>
      <c r="Q1964" t="s">
        <v>7623</v>
      </c>
      <c r="R1964" t="s">
        <v>1875</v>
      </c>
      <c r="S1964">
        <v>3</v>
      </c>
      <c r="T1964">
        <v>0.4</v>
      </c>
      <c r="U1964">
        <v>-181.27</v>
      </c>
      <c r="V1964">
        <v>336.63</v>
      </c>
      <c r="W1964">
        <v>5</v>
      </c>
      <c r="X1964">
        <v>776.85</v>
      </c>
      <c r="Y1964">
        <v>1294.75</v>
      </c>
      <c r="Z1964">
        <v>258.95000000000005</v>
      </c>
      <c r="AA1964">
        <v>155.37</v>
      </c>
      <c r="AB1964">
        <v>958.12</v>
      </c>
    </row>
    <row r="1965" spans="1:28" x14ac:dyDescent="0.35">
      <c r="A1965" t="s">
        <v>7720</v>
      </c>
      <c r="B1965" t="s">
        <v>528</v>
      </c>
      <c r="C1965" t="s">
        <v>1</v>
      </c>
      <c r="D1965" t="s">
        <v>2317</v>
      </c>
      <c r="E1965" t="s">
        <v>63</v>
      </c>
      <c r="F1965" s="1">
        <v>43852</v>
      </c>
      <c r="G1965" t="s">
        <v>7613</v>
      </c>
      <c r="H1965" t="s">
        <v>7553</v>
      </c>
      <c r="I1965">
        <v>44105</v>
      </c>
      <c r="J1965" t="s">
        <v>1199</v>
      </c>
      <c r="K1965" t="s">
        <v>1887</v>
      </c>
      <c r="L1965" t="s">
        <v>1882</v>
      </c>
      <c r="M1965" s="1">
        <v>43857</v>
      </c>
      <c r="N1965" t="s">
        <v>1869</v>
      </c>
      <c r="O1965" t="s">
        <v>7623</v>
      </c>
      <c r="P1965" t="s">
        <v>1907</v>
      </c>
      <c r="Q1965" t="s">
        <v>7623</v>
      </c>
      <c r="R1965" t="s">
        <v>1875</v>
      </c>
      <c r="S1965">
        <v>3</v>
      </c>
      <c r="T1965">
        <v>0.4</v>
      </c>
      <c r="U1965">
        <v>-20.239999999999998</v>
      </c>
      <c r="V1965">
        <v>53.346666666666664</v>
      </c>
      <c r="W1965">
        <v>4</v>
      </c>
      <c r="X1965">
        <v>110.38</v>
      </c>
      <c r="Y1965">
        <v>183.96666666666667</v>
      </c>
      <c r="Z1965">
        <v>45.991666666666667</v>
      </c>
      <c r="AA1965">
        <v>27.594999999999999</v>
      </c>
      <c r="AB1965">
        <v>130.62</v>
      </c>
    </row>
    <row r="1966" spans="1:28" x14ac:dyDescent="0.35">
      <c r="A1966" t="s">
        <v>7720</v>
      </c>
      <c r="B1966" t="s">
        <v>39</v>
      </c>
      <c r="C1966" t="s">
        <v>1</v>
      </c>
      <c r="D1966" t="s">
        <v>3168</v>
      </c>
      <c r="E1966" t="s">
        <v>498</v>
      </c>
      <c r="F1966" s="1">
        <v>43896</v>
      </c>
      <c r="G1966" t="s">
        <v>7613</v>
      </c>
      <c r="H1966" t="s">
        <v>7345</v>
      </c>
      <c r="I1966">
        <v>19120</v>
      </c>
      <c r="J1966" t="s">
        <v>1644</v>
      </c>
      <c r="K1966" t="s">
        <v>1887</v>
      </c>
      <c r="L1966" t="s">
        <v>1882</v>
      </c>
      <c r="M1966" s="1">
        <v>43900</v>
      </c>
      <c r="N1966" t="s">
        <v>1869</v>
      </c>
      <c r="O1966" t="s">
        <v>7623</v>
      </c>
      <c r="P1966" t="s">
        <v>1888</v>
      </c>
      <c r="Q1966" t="s">
        <v>7623</v>
      </c>
      <c r="R1966" t="s">
        <v>1875</v>
      </c>
      <c r="S1966">
        <v>3</v>
      </c>
      <c r="T1966">
        <v>0.4</v>
      </c>
      <c r="U1966">
        <v>-12.51</v>
      </c>
      <c r="V1966">
        <v>32.983333333333334</v>
      </c>
      <c r="W1966">
        <v>3</v>
      </c>
      <c r="X1966">
        <v>68.239999999999995</v>
      </c>
      <c r="Y1966">
        <v>113.73333333333333</v>
      </c>
      <c r="Z1966">
        <v>37.911111111111111</v>
      </c>
      <c r="AA1966">
        <v>22.746666666666666</v>
      </c>
      <c r="AB1966">
        <v>80.75</v>
      </c>
    </row>
    <row r="1967" spans="1:28" x14ac:dyDescent="0.35">
      <c r="A1967" t="s">
        <v>7720</v>
      </c>
      <c r="B1967" t="s">
        <v>543</v>
      </c>
      <c r="C1967" t="s">
        <v>1</v>
      </c>
      <c r="D1967" t="s">
        <v>3560</v>
      </c>
      <c r="E1967" t="s">
        <v>34</v>
      </c>
      <c r="F1967" s="1">
        <v>44265</v>
      </c>
      <c r="G1967" t="s">
        <v>7613</v>
      </c>
      <c r="H1967" t="s">
        <v>6926</v>
      </c>
      <c r="I1967">
        <v>19013</v>
      </c>
      <c r="J1967" t="s">
        <v>1549</v>
      </c>
      <c r="K1967" t="s">
        <v>1887</v>
      </c>
      <c r="L1967" t="s">
        <v>1882</v>
      </c>
      <c r="M1967" s="1">
        <v>44269</v>
      </c>
      <c r="N1967" t="s">
        <v>1869</v>
      </c>
      <c r="O1967" t="s">
        <v>7623</v>
      </c>
      <c r="P1967" t="s">
        <v>1888</v>
      </c>
      <c r="Q1967" t="s">
        <v>7623</v>
      </c>
      <c r="R1967" t="s">
        <v>1875</v>
      </c>
      <c r="S1967">
        <v>3</v>
      </c>
      <c r="T1967">
        <v>0.4</v>
      </c>
      <c r="U1967">
        <v>-8.3800000000000008</v>
      </c>
      <c r="V1967">
        <v>15.559999999999995</v>
      </c>
      <c r="W1967">
        <v>3</v>
      </c>
      <c r="X1967">
        <v>35.909999999999997</v>
      </c>
      <c r="Y1967">
        <v>59.849999999999994</v>
      </c>
      <c r="Z1967">
        <v>19.95</v>
      </c>
      <c r="AA1967">
        <v>11.969999999999999</v>
      </c>
      <c r="AB1967">
        <v>44.29</v>
      </c>
    </row>
    <row r="1968" spans="1:28" x14ac:dyDescent="0.35">
      <c r="A1968" t="s">
        <v>7720</v>
      </c>
      <c r="B1968" t="s">
        <v>586</v>
      </c>
      <c r="C1968" t="s">
        <v>1</v>
      </c>
      <c r="D1968" t="s">
        <v>3560</v>
      </c>
      <c r="E1968" t="s">
        <v>417</v>
      </c>
      <c r="F1968" s="1">
        <v>44463</v>
      </c>
      <c r="G1968" t="s">
        <v>7613</v>
      </c>
      <c r="H1968" t="s">
        <v>7555</v>
      </c>
      <c r="I1968">
        <v>43130</v>
      </c>
      <c r="J1968" t="s">
        <v>2302</v>
      </c>
      <c r="K1968" t="s">
        <v>1887</v>
      </c>
      <c r="L1968" t="s">
        <v>1882</v>
      </c>
      <c r="M1968" s="1">
        <v>44467</v>
      </c>
      <c r="N1968" t="s">
        <v>1869</v>
      </c>
      <c r="O1968" t="s">
        <v>7623</v>
      </c>
      <c r="P1968" t="s">
        <v>1907</v>
      </c>
      <c r="Q1968" t="s">
        <v>7623</v>
      </c>
      <c r="R1968" t="s">
        <v>1875</v>
      </c>
      <c r="S1968">
        <v>3</v>
      </c>
      <c r="T1968">
        <v>0.4</v>
      </c>
      <c r="U1968">
        <v>-253.43</v>
      </c>
      <c r="V1968">
        <v>526.36333333333346</v>
      </c>
      <c r="W1968">
        <v>3</v>
      </c>
      <c r="X1968">
        <v>1169.69</v>
      </c>
      <c r="Y1968">
        <v>1949.4833333333336</v>
      </c>
      <c r="Z1968">
        <v>649.8277777777779</v>
      </c>
      <c r="AA1968">
        <v>389.8966666666667</v>
      </c>
      <c r="AB1968">
        <v>1423.1200000000001</v>
      </c>
    </row>
    <row r="1969" spans="1:28" x14ac:dyDescent="0.35">
      <c r="A1969" t="s">
        <v>7720</v>
      </c>
      <c r="B1969" t="s">
        <v>39</v>
      </c>
      <c r="C1969" t="s">
        <v>1</v>
      </c>
      <c r="D1969" t="s">
        <v>2361</v>
      </c>
      <c r="E1969" t="s">
        <v>18</v>
      </c>
      <c r="F1969" s="1">
        <v>43560</v>
      </c>
      <c r="G1969" t="s">
        <v>7613</v>
      </c>
      <c r="H1969" t="s">
        <v>6927</v>
      </c>
      <c r="I1969">
        <v>19143</v>
      </c>
      <c r="J1969" t="s">
        <v>1258</v>
      </c>
      <c r="K1969" t="s">
        <v>1887</v>
      </c>
      <c r="L1969" t="s">
        <v>1882</v>
      </c>
      <c r="M1969" s="1">
        <v>43565</v>
      </c>
      <c r="N1969" t="s">
        <v>1869</v>
      </c>
      <c r="O1969" t="s">
        <v>7623</v>
      </c>
      <c r="P1969" t="s">
        <v>1888</v>
      </c>
      <c r="Q1969" t="s">
        <v>7623</v>
      </c>
      <c r="R1969" t="s">
        <v>1875</v>
      </c>
      <c r="S1969">
        <v>3</v>
      </c>
      <c r="T1969">
        <v>0.4</v>
      </c>
      <c r="U1969">
        <v>-9.8000000000000007</v>
      </c>
      <c r="V1969">
        <v>18.193333333333328</v>
      </c>
      <c r="W1969">
        <v>2</v>
      </c>
      <c r="X1969">
        <v>41.99</v>
      </c>
      <c r="Y1969">
        <v>69.983333333333334</v>
      </c>
      <c r="Z1969">
        <v>34.991666666666667</v>
      </c>
      <c r="AA1969">
        <v>20.995000000000001</v>
      </c>
      <c r="AB1969">
        <v>51.790000000000006</v>
      </c>
    </row>
    <row r="1970" spans="1:28" x14ac:dyDescent="0.35">
      <c r="A1970" t="s">
        <v>7720</v>
      </c>
      <c r="B1970" t="s">
        <v>39</v>
      </c>
      <c r="C1970" t="s">
        <v>1</v>
      </c>
      <c r="D1970" t="s">
        <v>3168</v>
      </c>
      <c r="E1970" t="s">
        <v>18</v>
      </c>
      <c r="F1970" s="1">
        <v>43896</v>
      </c>
      <c r="G1970" t="s">
        <v>7613</v>
      </c>
      <c r="H1970" t="s">
        <v>7345</v>
      </c>
      <c r="I1970">
        <v>19120</v>
      </c>
      <c r="J1970" t="s">
        <v>2418</v>
      </c>
      <c r="K1970" t="s">
        <v>1887</v>
      </c>
      <c r="L1970" t="s">
        <v>1882</v>
      </c>
      <c r="M1970" s="1">
        <v>43900</v>
      </c>
      <c r="N1970" t="s">
        <v>1869</v>
      </c>
      <c r="O1970" t="s">
        <v>7623</v>
      </c>
      <c r="P1970" t="s">
        <v>1888</v>
      </c>
      <c r="Q1970" t="s">
        <v>7623</v>
      </c>
      <c r="R1970" t="s">
        <v>1875</v>
      </c>
      <c r="S1970">
        <v>3</v>
      </c>
      <c r="T1970">
        <v>0.4</v>
      </c>
      <c r="U1970">
        <v>-71.989999999999995</v>
      </c>
      <c r="V1970">
        <v>215.96999999999997</v>
      </c>
      <c r="W1970">
        <v>2</v>
      </c>
      <c r="X1970">
        <v>431.94</v>
      </c>
      <c r="Y1970">
        <v>719.9</v>
      </c>
      <c r="Z1970">
        <v>359.95</v>
      </c>
      <c r="AA1970">
        <v>215.97</v>
      </c>
      <c r="AB1970">
        <v>503.93</v>
      </c>
    </row>
    <row r="1971" spans="1:28" x14ac:dyDescent="0.35">
      <c r="A1971" t="s">
        <v>7720</v>
      </c>
      <c r="B1971" t="s">
        <v>39</v>
      </c>
      <c r="C1971" t="s">
        <v>1</v>
      </c>
      <c r="D1971" t="s">
        <v>2986</v>
      </c>
      <c r="E1971" t="s">
        <v>63</v>
      </c>
      <c r="F1971" s="1">
        <v>44019</v>
      </c>
      <c r="G1971" t="s">
        <v>7613</v>
      </c>
      <c r="H1971" t="s">
        <v>7312</v>
      </c>
      <c r="I1971">
        <v>19120</v>
      </c>
      <c r="J1971" t="s">
        <v>2515</v>
      </c>
      <c r="K1971" t="s">
        <v>1887</v>
      </c>
      <c r="L1971" t="s">
        <v>1882</v>
      </c>
      <c r="M1971" s="1">
        <v>44025</v>
      </c>
      <c r="N1971" t="s">
        <v>1869</v>
      </c>
      <c r="O1971" t="s">
        <v>7623</v>
      </c>
      <c r="P1971" t="s">
        <v>1888</v>
      </c>
      <c r="Q1971" t="s">
        <v>7623</v>
      </c>
      <c r="R1971" t="s">
        <v>1875</v>
      </c>
      <c r="S1971">
        <v>4</v>
      </c>
      <c r="T1971">
        <v>0.4</v>
      </c>
      <c r="U1971">
        <v>-13</v>
      </c>
      <c r="V1971">
        <v>26.993333333333325</v>
      </c>
      <c r="W1971">
        <v>1</v>
      </c>
      <c r="X1971">
        <v>59.99</v>
      </c>
      <c r="Y1971">
        <v>99.983333333333334</v>
      </c>
      <c r="Z1971">
        <v>99.983333333333334</v>
      </c>
      <c r="AA1971">
        <v>59.99</v>
      </c>
      <c r="AB1971">
        <v>72.990000000000009</v>
      </c>
    </row>
    <row r="1972" spans="1:28" x14ac:dyDescent="0.35">
      <c r="A1972" t="s">
        <v>7720</v>
      </c>
      <c r="B1972" t="s">
        <v>614</v>
      </c>
      <c r="C1972" t="s">
        <v>1</v>
      </c>
      <c r="D1972" t="s">
        <v>2481</v>
      </c>
      <c r="E1972" t="s">
        <v>18</v>
      </c>
      <c r="F1972" s="1">
        <v>44349</v>
      </c>
      <c r="G1972" t="s">
        <v>7613</v>
      </c>
      <c r="H1972" t="s">
        <v>7318</v>
      </c>
      <c r="I1972">
        <v>44052</v>
      </c>
      <c r="J1972" t="s">
        <v>1617</v>
      </c>
      <c r="K1972" t="s">
        <v>1887</v>
      </c>
      <c r="L1972" t="s">
        <v>1882</v>
      </c>
      <c r="M1972" s="1">
        <v>44353</v>
      </c>
      <c r="N1972" t="s">
        <v>1869</v>
      </c>
      <c r="O1972" t="s">
        <v>7623</v>
      </c>
      <c r="P1972" t="s">
        <v>1907</v>
      </c>
      <c r="Q1972" t="s">
        <v>7623</v>
      </c>
      <c r="R1972" t="s">
        <v>1875</v>
      </c>
      <c r="S1972">
        <v>3</v>
      </c>
      <c r="T1972">
        <v>0.4</v>
      </c>
      <c r="U1972">
        <v>-0.64</v>
      </c>
      <c r="V1972">
        <v>1.3399999999999999</v>
      </c>
      <c r="W1972">
        <v>1</v>
      </c>
      <c r="X1972">
        <v>2.97</v>
      </c>
      <c r="Y1972">
        <v>4.95</v>
      </c>
      <c r="Z1972">
        <v>4.95</v>
      </c>
      <c r="AA1972">
        <v>2.97</v>
      </c>
      <c r="AB1972">
        <v>3.6100000000000003</v>
      </c>
    </row>
    <row r="1973" spans="1:28" x14ac:dyDescent="0.35">
      <c r="A1973" t="s">
        <v>7720</v>
      </c>
      <c r="B1973" t="s">
        <v>95</v>
      </c>
      <c r="C1973" t="s">
        <v>1</v>
      </c>
      <c r="D1973" t="s">
        <v>2587</v>
      </c>
      <c r="E1973" t="s">
        <v>134</v>
      </c>
      <c r="F1973" s="1">
        <v>44145</v>
      </c>
      <c r="G1973" t="s">
        <v>7598</v>
      </c>
      <c r="H1973" t="s">
        <v>6933</v>
      </c>
      <c r="I1973">
        <v>45503</v>
      </c>
      <c r="J1973" t="s">
        <v>2946</v>
      </c>
      <c r="K1973" t="s">
        <v>1887</v>
      </c>
      <c r="L1973" t="s">
        <v>1882</v>
      </c>
      <c r="M1973" s="1">
        <v>44149</v>
      </c>
      <c r="N1973" t="s">
        <v>1869</v>
      </c>
      <c r="O1973" t="s">
        <v>7623</v>
      </c>
      <c r="P1973" t="s">
        <v>1907</v>
      </c>
      <c r="Q1973" t="s">
        <v>7623</v>
      </c>
      <c r="R1973" t="s">
        <v>1889</v>
      </c>
      <c r="S1973">
        <v>3</v>
      </c>
      <c r="T1973">
        <v>0.2</v>
      </c>
      <c r="U1973">
        <v>-29.07</v>
      </c>
      <c r="V1973">
        <v>15.659999999999997</v>
      </c>
      <c r="W1973">
        <v>7</v>
      </c>
      <c r="X1973">
        <v>178.92</v>
      </c>
      <c r="Y1973">
        <v>223.64999999999998</v>
      </c>
      <c r="Z1973">
        <v>31.949999999999996</v>
      </c>
      <c r="AA1973">
        <v>25.56</v>
      </c>
      <c r="AB1973">
        <v>207.98999999999998</v>
      </c>
    </row>
    <row r="1974" spans="1:28" x14ac:dyDescent="0.35">
      <c r="A1974" t="s">
        <v>7720</v>
      </c>
      <c r="B1974" t="s">
        <v>3271</v>
      </c>
      <c r="C1974" t="s">
        <v>1</v>
      </c>
      <c r="D1974" t="s">
        <v>2094</v>
      </c>
      <c r="E1974" t="s">
        <v>18</v>
      </c>
      <c r="F1974" s="1">
        <v>43698</v>
      </c>
      <c r="G1974" t="s">
        <v>7598</v>
      </c>
      <c r="H1974" t="s">
        <v>7315</v>
      </c>
      <c r="I1974">
        <v>18103</v>
      </c>
      <c r="J1974" t="s">
        <v>1373</v>
      </c>
      <c r="K1974" t="s">
        <v>1887</v>
      </c>
      <c r="L1974" t="s">
        <v>1882</v>
      </c>
      <c r="M1974" s="1">
        <v>43702</v>
      </c>
      <c r="N1974" t="s">
        <v>1869</v>
      </c>
      <c r="O1974" t="s">
        <v>7623</v>
      </c>
      <c r="P1974" t="s">
        <v>1888</v>
      </c>
      <c r="Q1974" t="s">
        <v>7623</v>
      </c>
      <c r="R1974" t="s">
        <v>1889</v>
      </c>
      <c r="S1974">
        <v>3</v>
      </c>
      <c r="T1974">
        <v>0.2</v>
      </c>
      <c r="U1974">
        <v>3.8</v>
      </c>
      <c r="V1974">
        <v>9.2324999999999982</v>
      </c>
      <c r="W1974">
        <v>4</v>
      </c>
      <c r="X1974">
        <v>21.73</v>
      </c>
      <c r="Y1974">
        <v>27.162499999999998</v>
      </c>
      <c r="Z1974">
        <v>6.7906249999999995</v>
      </c>
      <c r="AA1974">
        <v>5.4325000000000001</v>
      </c>
      <c r="AB1974">
        <v>17.93</v>
      </c>
    </row>
    <row r="1975" spans="1:28" x14ac:dyDescent="0.35">
      <c r="A1975" t="s">
        <v>7720</v>
      </c>
      <c r="B1975" t="s">
        <v>39</v>
      </c>
      <c r="C1975" t="s">
        <v>1</v>
      </c>
      <c r="D1975" t="s">
        <v>2823</v>
      </c>
      <c r="E1975" t="s">
        <v>18</v>
      </c>
      <c r="F1975" s="1">
        <v>43905</v>
      </c>
      <c r="G1975" t="s">
        <v>7598</v>
      </c>
      <c r="H1975" t="s">
        <v>7554</v>
      </c>
      <c r="I1975">
        <v>19143</v>
      </c>
      <c r="J1975" t="s">
        <v>3464</v>
      </c>
      <c r="K1975" t="s">
        <v>1887</v>
      </c>
      <c r="L1975" t="s">
        <v>1882</v>
      </c>
      <c r="M1975" s="1">
        <v>43909</v>
      </c>
      <c r="N1975" t="s">
        <v>1869</v>
      </c>
      <c r="O1975" t="s">
        <v>7623</v>
      </c>
      <c r="P1975" t="s">
        <v>1888</v>
      </c>
      <c r="Q1975" t="s">
        <v>7623</v>
      </c>
      <c r="R1975" t="s">
        <v>1889</v>
      </c>
      <c r="S1975">
        <v>3</v>
      </c>
      <c r="T1975">
        <v>0.2</v>
      </c>
      <c r="U1975">
        <v>-13.65</v>
      </c>
      <c r="V1975">
        <v>7.3449999999999847</v>
      </c>
      <c r="W1975">
        <v>3</v>
      </c>
      <c r="X1975">
        <v>83.98</v>
      </c>
      <c r="Y1975">
        <v>104.97499999999999</v>
      </c>
      <c r="Z1975">
        <v>34.991666666666667</v>
      </c>
      <c r="AA1975">
        <v>27.993333333333336</v>
      </c>
      <c r="AB1975">
        <v>97.63000000000001</v>
      </c>
    </row>
    <row r="1976" spans="1:28" x14ac:dyDescent="0.35">
      <c r="A1976" t="s">
        <v>7720</v>
      </c>
      <c r="B1976" t="s">
        <v>528</v>
      </c>
      <c r="C1976" t="s">
        <v>1</v>
      </c>
      <c r="D1976" t="s">
        <v>2317</v>
      </c>
      <c r="E1976" t="s">
        <v>70</v>
      </c>
      <c r="F1976" s="1">
        <v>43852</v>
      </c>
      <c r="G1976" t="s">
        <v>7613</v>
      </c>
      <c r="H1976" t="s">
        <v>7553</v>
      </c>
      <c r="I1976">
        <v>44105</v>
      </c>
      <c r="J1976" t="s">
        <v>1202</v>
      </c>
      <c r="K1976" t="s">
        <v>1887</v>
      </c>
      <c r="L1976" t="s">
        <v>1882</v>
      </c>
      <c r="M1976" s="1">
        <v>43857</v>
      </c>
      <c r="N1976" t="s">
        <v>1869</v>
      </c>
      <c r="O1976" t="s">
        <v>7623</v>
      </c>
      <c r="P1976" t="s">
        <v>1907</v>
      </c>
      <c r="Q1976" t="s">
        <v>7623</v>
      </c>
      <c r="R1976" t="s">
        <v>1889</v>
      </c>
      <c r="S1976">
        <v>3</v>
      </c>
      <c r="T1976">
        <v>0.2</v>
      </c>
      <c r="U1976">
        <v>15.86</v>
      </c>
      <c r="V1976">
        <v>29.654999999999994</v>
      </c>
      <c r="W1976">
        <v>3</v>
      </c>
      <c r="X1976">
        <v>55.18</v>
      </c>
      <c r="Y1976">
        <v>68.974999999999994</v>
      </c>
      <c r="Z1976">
        <v>22.991666666666667</v>
      </c>
      <c r="AA1976">
        <v>18.393333333333334</v>
      </c>
      <c r="AB1976">
        <v>39.32</v>
      </c>
    </row>
    <row r="1977" spans="1:28" x14ac:dyDescent="0.35">
      <c r="A1977" t="s">
        <v>7720</v>
      </c>
      <c r="B1977" t="s">
        <v>39</v>
      </c>
      <c r="C1977" t="s">
        <v>1</v>
      </c>
      <c r="D1977" t="s">
        <v>170</v>
      </c>
      <c r="E1977" t="s">
        <v>3366</v>
      </c>
      <c r="F1977" s="1">
        <v>43783</v>
      </c>
      <c r="G1977" t="s">
        <v>7613</v>
      </c>
      <c r="H1977" t="s">
        <v>7552</v>
      </c>
      <c r="I1977">
        <v>19143</v>
      </c>
      <c r="J1977" t="s">
        <v>3367</v>
      </c>
      <c r="K1977" t="s">
        <v>1887</v>
      </c>
      <c r="L1977" t="s">
        <v>1882</v>
      </c>
      <c r="M1977" s="1">
        <v>43789</v>
      </c>
      <c r="N1977" t="s">
        <v>1869</v>
      </c>
      <c r="O1977" t="s">
        <v>7623</v>
      </c>
      <c r="P1977" t="s">
        <v>1888</v>
      </c>
      <c r="Q1977" t="s">
        <v>7623</v>
      </c>
      <c r="R1977" t="s">
        <v>1889</v>
      </c>
      <c r="S1977">
        <v>4</v>
      </c>
      <c r="T1977">
        <v>0.2</v>
      </c>
      <c r="U1977">
        <v>-1.2</v>
      </c>
      <c r="V1977">
        <v>10.794999999999995</v>
      </c>
      <c r="W1977">
        <v>2</v>
      </c>
      <c r="X1977">
        <v>47.98</v>
      </c>
      <c r="Y1977">
        <v>59.974999999999994</v>
      </c>
      <c r="Z1977">
        <v>29.987499999999997</v>
      </c>
      <c r="AA1977">
        <v>23.99</v>
      </c>
      <c r="AB1977">
        <v>49.18</v>
      </c>
    </row>
    <row r="1978" spans="1:28" x14ac:dyDescent="0.35">
      <c r="A1978" t="s">
        <v>7720</v>
      </c>
      <c r="B1978" t="s">
        <v>39</v>
      </c>
      <c r="C1978" t="s">
        <v>1</v>
      </c>
      <c r="D1978" t="s">
        <v>2481</v>
      </c>
      <c r="E1978" t="s">
        <v>70</v>
      </c>
      <c r="F1978" s="1">
        <v>43802</v>
      </c>
      <c r="G1978" t="s">
        <v>7613</v>
      </c>
      <c r="H1978" t="s">
        <v>7316</v>
      </c>
      <c r="I1978">
        <v>19134</v>
      </c>
      <c r="J1978" t="s">
        <v>1202</v>
      </c>
      <c r="K1978" t="s">
        <v>1887</v>
      </c>
      <c r="L1978" t="s">
        <v>1882</v>
      </c>
      <c r="M1978" s="1">
        <v>43807</v>
      </c>
      <c r="N1978" t="s">
        <v>1869</v>
      </c>
      <c r="O1978" t="s">
        <v>7623</v>
      </c>
      <c r="P1978" t="s">
        <v>1888</v>
      </c>
      <c r="Q1978" t="s">
        <v>7623</v>
      </c>
      <c r="R1978" t="s">
        <v>1889</v>
      </c>
      <c r="S1978">
        <v>3</v>
      </c>
      <c r="T1978">
        <v>0.2</v>
      </c>
      <c r="U1978">
        <v>10.58</v>
      </c>
      <c r="V1978">
        <v>19.774999999999999</v>
      </c>
      <c r="W1978">
        <v>2</v>
      </c>
      <c r="X1978">
        <v>36.78</v>
      </c>
      <c r="Y1978">
        <v>45.975000000000001</v>
      </c>
      <c r="Z1978">
        <v>22.987500000000001</v>
      </c>
      <c r="AA1978">
        <v>18.39</v>
      </c>
      <c r="AB1978">
        <v>26.200000000000003</v>
      </c>
    </row>
    <row r="1979" spans="1:28" x14ac:dyDescent="0.35">
      <c r="A1979" t="s">
        <v>7720</v>
      </c>
      <c r="B1979" t="s">
        <v>586</v>
      </c>
      <c r="C1979" t="s">
        <v>1</v>
      </c>
      <c r="D1979" t="s">
        <v>2237</v>
      </c>
      <c r="E1979" t="s">
        <v>618</v>
      </c>
      <c r="F1979" s="1">
        <v>43369</v>
      </c>
      <c r="G1979" t="s">
        <v>7613</v>
      </c>
      <c r="H1979" t="s">
        <v>7332</v>
      </c>
      <c r="I1979">
        <v>43130</v>
      </c>
      <c r="J1979" t="s">
        <v>2722</v>
      </c>
      <c r="K1979" t="s">
        <v>1887</v>
      </c>
      <c r="L1979" t="s">
        <v>1882</v>
      </c>
      <c r="M1979" s="1">
        <v>43373</v>
      </c>
      <c r="N1979" t="s">
        <v>1869</v>
      </c>
      <c r="O1979" t="s">
        <v>7623</v>
      </c>
      <c r="P1979" t="s">
        <v>1907</v>
      </c>
      <c r="Q1979" t="s">
        <v>7623</v>
      </c>
      <c r="R1979" t="s">
        <v>1889</v>
      </c>
      <c r="S1979">
        <v>3</v>
      </c>
      <c r="T1979">
        <v>0.2</v>
      </c>
      <c r="U1979">
        <v>0.47</v>
      </c>
      <c r="V1979">
        <v>1.2574999999999998</v>
      </c>
      <c r="W1979">
        <v>2</v>
      </c>
      <c r="X1979">
        <v>3.15</v>
      </c>
      <c r="Y1979">
        <v>3.9374999999999996</v>
      </c>
      <c r="Z1979">
        <v>1.9687499999999998</v>
      </c>
      <c r="AA1979">
        <v>1.575</v>
      </c>
      <c r="AB1979">
        <v>2.6799999999999997</v>
      </c>
    </row>
    <row r="1980" spans="1:28" x14ac:dyDescent="0.35">
      <c r="A1980" t="s">
        <v>7720</v>
      </c>
      <c r="B1980" t="s">
        <v>39</v>
      </c>
      <c r="C1980" t="s">
        <v>1</v>
      </c>
      <c r="D1980" t="s">
        <v>2707</v>
      </c>
      <c r="E1980" t="s">
        <v>307</v>
      </c>
      <c r="F1980" s="1">
        <v>44138</v>
      </c>
      <c r="G1980" t="s">
        <v>7613</v>
      </c>
      <c r="H1980" t="s">
        <v>6938</v>
      </c>
      <c r="I1980">
        <v>19120</v>
      </c>
      <c r="J1980" t="s">
        <v>1428</v>
      </c>
      <c r="K1980" t="s">
        <v>1887</v>
      </c>
      <c r="L1980" t="s">
        <v>1882</v>
      </c>
      <c r="M1980" s="1">
        <v>44142</v>
      </c>
      <c r="N1980" t="s">
        <v>1869</v>
      </c>
      <c r="O1980" t="s">
        <v>7623</v>
      </c>
      <c r="P1980" t="s">
        <v>1888</v>
      </c>
      <c r="Q1980" t="s">
        <v>7623</v>
      </c>
      <c r="R1980" t="s">
        <v>1889</v>
      </c>
      <c r="S1980">
        <v>3</v>
      </c>
      <c r="T1980">
        <v>0.2</v>
      </c>
      <c r="U1980">
        <v>14.4</v>
      </c>
      <c r="V1980">
        <v>32.4</v>
      </c>
      <c r="W1980">
        <v>1</v>
      </c>
      <c r="X1980">
        <v>72</v>
      </c>
      <c r="Y1980">
        <v>90</v>
      </c>
      <c r="Z1980">
        <v>90</v>
      </c>
      <c r="AA1980">
        <v>72</v>
      </c>
      <c r="AB1980">
        <v>57.6</v>
      </c>
    </row>
    <row r="1981" spans="1:28" x14ac:dyDescent="0.35">
      <c r="A1981" t="s">
        <v>7720</v>
      </c>
      <c r="B1981" t="s">
        <v>339</v>
      </c>
      <c r="C1981" t="s">
        <v>1</v>
      </c>
      <c r="D1981" t="s">
        <v>208</v>
      </c>
      <c r="E1981" t="s">
        <v>18</v>
      </c>
      <c r="F1981" s="1">
        <v>44380</v>
      </c>
      <c r="G1981" t="s">
        <v>7613</v>
      </c>
      <c r="H1981" t="s">
        <v>7281</v>
      </c>
      <c r="I1981">
        <v>2169</v>
      </c>
      <c r="J1981" t="s">
        <v>3155</v>
      </c>
      <c r="K1981" t="s">
        <v>1887</v>
      </c>
      <c r="L1981" t="s">
        <v>1882</v>
      </c>
      <c r="M1981" s="1">
        <v>44386</v>
      </c>
      <c r="N1981" t="s">
        <v>1869</v>
      </c>
      <c r="O1981" t="s">
        <v>7623</v>
      </c>
      <c r="P1981" t="s">
        <v>1917</v>
      </c>
      <c r="Q1981" t="s">
        <v>7623</v>
      </c>
      <c r="R1981" t="s">
        <v>1889</v>
      </c>
      <c r="S1981">
        <v>4</v>
      </c>
      <c r="T1981">
        <v>0</v>
      </c>
      <c r="U1981">
        <v>93.2</v>
      </c>
      <c r="V1981">
        <v>93.199999999999989</v>
      </c>
      <c r="W1981">
        <v>10</v>
      </c>
      <c r="X1981">
        <v>258.89999999999998</v>
      </c>
      <c r="Y1981">
        <v>258.89999999999998</v>
      </c>
      <c r="Z1981">
        <v>25.889999999999997</v>
      </c>
      <c r="AA1981">
        <v>25.889999999999997</v>
      </c>
      <c r="AB1981">
        <v>165.7</v>
      </c>
    </row>
    <row r="1982" spans="1:28" x14ac:dyDescent="0.35">
      <c r="A1982" t="s">
        <v>7720</v>
      </c>
      <c r="B1982" t="s">
        <v>3032</v>
      </c>
      <c r="C1982" t="s">
        <v>1</v>
      </c>
      <c r="D1982" t="s">
        <v>2137</v>
      </c>
      <c r="E1982" t="s">
        <v>317</v>
      </c>
      <c r="F1982" s="1">
        <v>44108</v>
      </c>
      <c r="G1982" t="s">
        <v>7613</v>
      </c>
      <c r="H1982" t="s">
        <v>7269</v>
      </c>
      <c r="I1982">
        <v>2908</v>
      </c>
      <c r="J1982" t="s">
        <v>1440</v>
      </c>
      <c r="K1982" t="s">
        <v>1887</v>
      </c>
      <c r="L1982" t="s">
        <v>1882</v>
      </c>
      <c r="M1982" s="1">
        <v>44112</v>
      </c>
      <c r="N1982" t="s">
        <v>1869</v>
      </c>
      <c r="O1982" t="s">
        <v>7623</v>
      </c>
      <c r="P1982" t="s">
        <v>1921</v>
      </c>
      <c r="Q1982" t="s">
        <v>7623</v>
      </c>
      <c r="R1982" t="s">
        <v>1916</v>
      </c>
      <c r="S1982">
        <v>3</v>
      </c>
      <c r="T1982">
        <v>0</v>
      </c>
      <c r="U1982">
        <v>2591.96</v>
      </c>
      <c r="V1982">
        <v>2591.96</v>
      </c>
      <c r="W1982">
        <v>9</v>
      </c>
      <c r="X1982">
        <v>5399.91</v>
      </c>
      <c r="Y1982">
        <v>5399.91</v>
      </c>
      <c r="Z1982">
        <v>599.99</v>
      </c>
      <c r="AA1982">
        <v>599.99</v>
      </c>
      <c r="AB1982">
        <v>2807.95</v>
      </c>
    </row>
    <row r="1983" spans="1:28" x14ac:dyDescent="0.35">
      <c r="A1983" t="s">
        <v>7720</v>
      </c>
      <c r="B1983" t="s">
        <v>80</v>
      </c>
      <c r="C1983" t="s">
        <v>1</v>
      </c>
      <c r="D1983" t="s">
        <v>3486</v>
      </c>
      <c r="E1983" t="s">
        <v>60</v>
      </c>
      <c r="F1983" s="1">
        <v>44224</v>
      </c>
      <c r="G1983" t="s">
        <v>7613</v>
      </c>
      <c r="H1983" t="s">
        <v>7551</v>
      </c>
      <c r="I1983">
        <v>10009</v>
      </c>
      <c r="J1983" t="s">
        <v>2294</v>
      </c>
      <c r="K1983" t="s">
        <v>1887</v>
      </c>
      <c r="L1983" t="s">
        <v>1882</v>
      </c>
      <c r="M1983" s="1">
        <v>44228</v>
      </c>
      <c r="N1983" t="s">
        <v>1869</v>
      </c>
      <c r="O1983" t="s">
        <v>7623</v>
      </c>
      <c r="P1983" t="s">
        <v>1897</v>
      </c>
      <c r="Q1983" t="s">
        <v>7623</v>
      </c>
      <c r="R1983" t="s">
        <v>1889</v>
      </c>
      <c r="S1983">
        <v>3</v>
      </c>
      <c r="T1983">
        <v>0</v>
      </c>
      <c r="U1983">
        <v>157.47</v>
      </c>
      <c r="V1983">
        <v>157.46999999999997</v>
      </c>
      <c r="W1983">
        <v>9</v>
      </c>
      <c r="X1983">
        <v>449.91</v>
      </c>
      <c r="Y1983">
        <v>449.91</v>
      </c>
      <c r="Z1983">
        <v>49.99</v>
      </c>
      <c r="AA1983">
        <v>49.99</v>
      </c>
      <c r="AB1983">
        <v>292.44000000000005</v>
      </c>
    </row>
    <row r="1984" spans="1:28" x14ac:dyDescent="0.35">
      <c r="A1984" t="s">
        <v>7720</v>
      </c>
      <c r="B1984" t="s">
        <v>80</v>
      </c>
      <c r="C1984" t="s">
        <v>1</v>
      </c>
      <c r="D1984" t="s">
        <v>401</v>
      </c>
      <c r="E1984" t="s">
        <v>602</v>
      </c>
      <c r="F1984" s="1">
        <v>43715</v>
      </c>
      <c r="G1984" t="s">
        <v>7613</v>
      </c>
      <c r="H1984" t="s">
        <v>7550</v>
      </c>
      <c r="I1984">
        <v>10009</v>
      </c>
      <c r="J1984" t="s">
        <v>1766</v>
      </c>
      <c r="K1984" t="s">
        <v>1887</v>
      </c>
      <c r="L1984" t="s">
        <v>1882</v>
      </c>
      <c r="M1984" s="1">
        <v>43719</v>
      </c>
      <c r="N1984" t="s">
        <v>1869</v>
      </c>
      <c r="O1984" t="s">
        <v>7623</v>
      </c>
      <c r="P1984" t="s">
        <v>1897</v>
      </c>
      <c r="Q1984" t="s">
        <v>7623</v>
      </c>
      <c r="R1984" t="s">
        <v>1889</v>
      </c>
      <c r="S1984">
        <v>3</v>
      </c>
      <c r="T1984">
        <v>0</v>
      </c>
      <c r="U1984">
        <v>167.98</v>
      </c>
      <c r="V1984">
        <v>167.98000000000002</v>
      </c>
      <c r="W1984">
        <v>7</v>
      </c>
      <c r="X1984">
        <v>559.92999999999995</v>
      </c>
      <c r="Y1984">
        <v>559.92999999999995</v>
      </c>
      <c r="Z1984">
        <v>79.989999999999995</v>
      </c>
      <c r="AA1984">
        <v>79.989999999999995</v>
      </c>
      <c r="AB1984">
        <v>391.94999999999993</v>
      </c>
    </row>
    <row r="1985" spans="1:28" x14ac:dyDescent="0.35">
      <c r="A1985" t="s">
        <v>7720</v>
      </c>
      <c r="B1985" t="s">
        <v>535</v>
      </c>
      <c r="C1985" t="s">
        <v>1</v>
      </c>
      <c r="D1985" t="s">
        <v>218</v>
      </c>
      <c r="E1985" t="s">
        <v>233</v>
      </c>
      <c r="F1985" s="1">
        <v>43927</v>
      </c>
      <c r="G1985" t="s">
        <v>7613</v>
      </c>
      <c r="H1985" t="s">
        <v>7549</v>
      </c>
      <c r="J1985" t="s">
        <v>3055</v>
      </c>
      <c r="K1985" t="s">
        <v>1887</v>
      </c>
      <c r="L1985" t="s">
        <v>1882</v>
      </c>
      <c r="M1985" s="1">
        <v>43931</v>
      </c>
      <c r="N1985" t="s">
        <v>1869</v>
      </c>
      <c r="O1985" t="s">
        <v>7623</v>
      </c>
      <c r="P1985" t="s">
        <v>3351</v>
      </c>
      <c r="Q1985" t="s">
        <v>7623</v>
      </c>
      <c r="R1985" t="s">
        <v>1875</v>
      </c>
      <c r="S1985">
        <v>3</v>
      </c>
      <c r="T1985">
        <v>0</v>
      </c>
      <c r="U1985">
        <v>336.64</v>
      </c>
      <c r="V1985">
        <v>336.64</v>
      </c>
      <c r="W1985">
        <v>5</v>
      </c>
      <c r="X1985">
        <v>1294.75</v>
      </c>
      <c r="Y1985">
        <v>1294.75</v>
      </c>
      <c r="Z1985">
        <v>258.95</v>
      </c>
      <c r="AA1985">
        <v>258.95</v>
      </c>
      <c r="AB1985">
        <v>958.11</v>
      </c>
    </row>
    <row r="1986" spans="1:28" x14ac:dyDescent="0.35">
      <c r="A1986" t="s">
        <v>7720</v>
      </c>
      <c r="B1986" t="s">
        <v>3032</v>
      </c>
      <c r="C1986" t="s">
        <v>1</v>
      </c>
      <c r="D1986" t="s">
        <v>1993</v>
      </c>
      <c r="E1986" t="s">
        <v>18</v>
      </c>
      <c r="F1986" s="1">
        <v>44167</v>
      </c>
      <c r="G1986" t="s">
        <v>7613</v>
      </c>
      <c r="H1986" t="s">
        <v>6917</v>
      </c>
      <c r="I1986">
        <v>2908</v>
      </c>
      <c r="J1986" t="s">
        <v>2337</v>
      </c>
      <c r="K1986" t="s">
        <v>1887</v>
      </c>
      <c r="L1986" t="s">
        <v>1882</v>
      </c>
      <c r="M1986" s="1">
        <v>44173</v>
      </c>
      <c r="N1986" t="s">
        <v>1869</v>
      </c>
      <c r="O1986" t="s">
        <v>7623</v>
      </c>
      <c r="P1986" t="s">
        <v>1921</v>
      </c>
      <c r="Q1986" t="s">
        <v>7623</v>
      </c>
      <c r="R1986" t="s">
        <v>1875</v>
      </c>
      <c r="S1986">
        <v>4</v>
      </c>
      <c r="T1986">
        <v>0</v>
      </c>
      <c r="U1986">
        <v>176.39</v>
      </c>
      <c r="V1986">
        <v>176.39</v>
      </c>
      <c r="W1986">
        <v>5</v>
      </c>
      <c r="X1986">
        <v>629.95000000000005</v>
      </c>
      <c r="Y1986">
        <v>629.95000000000005</v>
      </c>
      <c r="Z1986">
        <v>125.99000000000001</v>
      </c>
      <c r="AA1986">
        <v>125.99000000000001</v>
      </c>
      <c r="AB1986">
        <v>453.56000000000006</v>
      </c>
    </row>
    <row r="1987" spans="1:28" x14ac:dyDescent="0.35">
      <c r="A1987" t="s">
        <v>7720</v>
      </c>
      <c r="B1987" t="s">
        <v>19</v>
      </c>
      <c r="C1987" t="s">
        <v>1</v>
      </c>
      <c r="D1987" t="s">
        <v>114</v>
      </c>
      <c r="E1987" t="s">
        <v>2216</v>
      </c>
      <c r="F1987" s="1">
        <v>44414</v>
      </c>
      <c r="G1987" t="s">
        <v>7613</v>
      </c>
      <c r="H1987" t="s">
        <v>7305</v>
      </c>
      <c r="I1987">
        <v>3301</v>
      </c>
      <c r="J1987" t="s">
        <v>3253</v>
      </c>
      <c r="K1987" t="s">
        <v>1887</v>
      </c>
      <c r="L1987" t="s">
        <v>1882</v>
      </c>
      <c r="M1987" s="1">
        <v>44420</v>
      </c>
      <c r="N1987" t="s">
        <v>1869</v>
      </c>
      <c r="O1987" t="s">
        <v>7623</v>
      </c>
      <c r="P1987" t="s">
        <v>1925</v>
      </c>
      <c r="Q1987" t="s">
        <v>7623</v>
      </c>
      <c r="R1987" t="s">
        <v>1875</v>
      </c>
      <c r="S1987">
        <v>4</v>
      </c>
      <c r="T1987">
        <v>0</v>
      </c>
      <c r="U1987">
        <v>247.49</v>
      </c>
      <c r="V1987">
        <v>247.49</v>
      </c>
      <c r="W1987">
        <v>5</v>
      </c>
      <c r="X1987">
        <v>824.95</v>
      </c>
      <c r="Y1987">
        <v>824.95</v>
      </c>
      <c r="Z1987">
        <v>164.99</v>
      </c>
      <c r="AA1987">
        <v>164.99</v>
      </c>
      <c r="AB1987">
        <v>577.46</v>
      </c>
    </row>
    <row r="1988" spans="1:28" x14ac:dyDescent="0.35">
      <c r="A1988" t="s">
        <v>7720</v>
      </c>
      <c r="B1988" t="s">
        <v>80</v>
      </c>
      <c r="C1988" t="s">
        <v>1</v>
      </c>
      <c r="D1988" t="s">
        <v>522</v>
      </c>
      <c r="E1988" t="s">
        <v>317</v>
      </c>
      <c r="F1988" s="1">
        <v>44364</v>
      </c>
      <c r="G1988" t="s">
        <v>7613</v>
      </c>
      <c r="H1988" t="s">
        <v>7544</v>
      </c>
      <c r="I1988">
        <v>10024</v>
      </c>
      <c r="J1988" t="s">
        <v>3676</v>
      </c>
      <c r="K1988" t="s">
        <v>1887</v>
      </c>
      <c r="L1988" t="s">
        <v>1882</v>
      </c>
      <c r="M1988" s="1">
        <v>44368</v>
      </c>
      <c r="N1988" t="s">
        <v>1869</v>
      </c>
      <c r="O1988" t="s">
        <v>7623</v>
      </c>
      <c r="P1988" t="s">
        <v>1897</v>
      </c>
      <c r="Q1988" t="s">
        <v>7623</v>
      </c>
      <c r="R1988" t="s">
        <v>1912</v>
      </c>
      <c r="S1988">
        <v>3</v>
      </c>
      <c r="T1988">
        <v>0</v>
      </c>
      <c r="U1988">
        <v>1668.21</v>
      </c>
      <c r="V1988">
        <v>1668.21</v>
      </c>
      <c r="W1988">
        <v>5</v>
      </c>
      <c r="X1988">
        <v>3404.5</v>
      </c>
      <c r="Y1988">
        <v>3404.5</v>
      </c>
      <c r="Z1988">
        <v>680.9</v>
      </c>
      <c r="AA1988">
        <v>680.9</v>
      </c>
      <c r="AB1988">
        <v>1736.29</v>
      </c>
    </row>
    <row r="1989" spans="1:28" x14ac:dyDescent="0.35">
      <c r="A1989" t="s">
        <v>7720</v>
      </c>
      <c r="B1989" t="s">
        <v>3456</v>
      </c>
      <c r="C1989" t="s">
        <v>1</v>
      </c>
      <c r="D1989" t="s">
        <v>126</v>
      </c>
      <c r="E1989" t="s">
        <v>272</v>
      </c>
      <c r="F1989" s="1">
        <v>43899</v>
      </c>
      <c r="G1989" t="s">
        <v>7613</v>
      </c>
      <c r="H1989" t="s">
        <v>7548</v>
      </c>
      <c r="I1989">
        <v>6460</v>
      </c>
      <c r="J1989" t="s">
        <v>1379</v>
      </c>
      <c r="K1989" t="s">
        <v>1887</v>
      </c>
      <c r="L1989" t="s">
        <v>1882</v>
      </c>
      <c r="M1989" s="1">
        <v>43903</v>
      </c>
      <c r="N1989" t="s">
        <v>1869</v>
      </c>
      <c r="O1989" t="s">
        <v>7623</v>
      </c>
      <c r="P1989" t="s">
        <v>1914</v>
      </c>
      <c r="Q1989" t="s">
        <v>7623</v>
      </c>
      <c r="R1989" t="s">
        <v>1889</v>
      </c>
      <c r="S1989">
        <v>3</v>
      </c>
      <c r="T1989">
        <v>0</v>
      </c>
      <c r="U1989">
        <v>87.89</v>
      </c>
      <c r="V1989">
        <v>87.89</v>
      </c>
      <c r="W1989">
        <v>5</v>
      </c>
      <c r="X1989">
        <v>199.75</v>
      </c>
      <c r="Y1989">
        <v>199.75</v>
      </c>
      <c r="Z1989">
        <v>39.950000000000003</v>
      </c>
      <c r="AA1989">
        <v>39.950000000000003</v>
      </c>
      <c r="AB1989">
        <v>111.86</v>
      </c>
    </row>
    <row r="1990" spans="1:28" x14ac:dyDescent="0.35">
      <c r="A1990" t="s">
        <v>7720</v>
      </c>
      <c r="B1990" t="s">
        <v>80</v>
      </c>
      <c r="C1990" t="s">
        <v>1</v>
      </c>
      <c r="D1990" t="s">
        <v>502</v>
      </c>
      <c r="E1990" t="s">
        <v>410</v>
      </c>
      <c r="F1990" s="1">
        <v>44072</v>
      </c>
      <c r="G1990" t="s">
        <v>7613</v>
      </c>
      <c r="H1990" t="s">
        <v>7547</v>
      </c>
      <c r="I1990">
        <v>10024</v>
      </c>
      <c r="J1990" t="s">
        <v>3563</v>
      </c>
      <c r="K1990" t="s">
        <v>1887</v>
      </c>
      <c r="L1990" t="s">
        <v>1882</v>
      </c>
      <c r="M1990" s="1">
        <v>44078</v>
      </c>
      <c r="N1990" t="s">
        <v>1869</v>
      </c>
      <c r="O1990" t="s">
        <v>7623</v>
      </c>
      <c r="P1990" t="s">
        <v>1897</v>
      </c>
      <c r="Q1990" t="s">
        <v>7623</v>
      </c>
      <c r="R1990" t="s">
        <v>1875</v>
      </c>
      <c r="S1990">
        <v>4</v>
      </c>
      <c r="T1990">
        <v>0</v>
      </c>
      <c r="U1990">
        <v>5.5</v>
      </c>
      <c r="V1990">
        <v>5.5</v>
      </c>
      <c r="W1990">
        <v>4</v>
      </c>
      <c r="X1990">
        <v>22</v>
      </c>
      <c r="Y1990">
        <v>22</v>
      </c>
      <c r="Z1990">
        <v>5.5</v>
      </c>
      <c r="AA1990">
        <v>5.5</v>
      </c>
      <c r="AB1990">
        <v>16.5</v>
      </c>
    </row>
    <row r="1991" spans="1:28" x14ac:dyDescent="0.35">
      <c r="A1991" t="s">
        <v>7720</v>
      </c>
      <c r="B1991" t="s">
        <v>80</v>
      </c>
      <c r="C1991" t="s">
        <v>1</v>
      </c>
      <c r="D1991" t="s">
        <v>3105</v>
      </c>
      <c r="E1991" t="s">
        <v>18</v>
      </c>
      <c r="F1991" s="1">
        <v>44148</v>
      </c>
      <c r="G1991" t="s">
        <v>7613</v>
      </c>
      <c r="H1991" t="s">
        <v>7290</v>
      </c>
      <c r="I1991">
        <v>10011</v>
      </c>
      <c r="J1991" t="s">
        <v>3608</v>
      </c>
      <c r="K1991" t="s">
        <v>1887</v>
      </c>
      <c r="L1991" t="s">
        <v>1882</v>
      </c>
      <c r="M1991" s="1">
        <v>44154</v>
      </c>
      <c r="N1991" t="s">
        <v>1869</v>
      </c>
      <c r="O1991" t="s">
        <v>7623</v>
      </c>
      <c r="P1991" t="s">
        <v>1897</v>
      </c>
      <c r="Q1991" t="s">
        <v>7623</v>
      </c>
      <c r="R1991" t="s">
        <v>1875</v>
      </c>
      <c r="S1991">
        <v>4</v>
      </c>
      <c r="T1991">
        <v>0</v>
      </c>
      <c r="U1991">
        <v>592.79</v>
      </c>
      <c r="V1991">
        <v>592.79</v>
      </c>
      <c r="W1991">
        <v>4</v>
      </c>
      <c r="X1991">
        <v>2279.96</v>
      </c>
      <c r="Y1991">
        <v>2279.96</v>
      </c>
      <c r="Z1991">
        <v>569.99</v>
      </c>
      <c r="AA1991">
        <v>569.99</v>
      </c>
      <c r="AB1991">
        <v>1687.17</v>
      </c>
    </row>
    <row r="1992" spans="1:28" x14ac:dyDescent="0.35">
      <c r="A1992" t="s">
        <v>7720</v>
      </c>
      <c r="B1992" t="s">
        <v>2051</v>
      </c>
      <c r="C1992" t="s">
        <v>1</v>
      </c>
      <c r="D1992" t="s">
        <v>3560</v>
      </c>
      <c r="E1992" t="s">
        <v>317</v>
      </c>
      <c r="F1992" s="1">
        <v>44516</v>
      </c>
      <c r="G1992" t="s">
        <v>7613</v>
      </c>
      <c r="H1992" t="s">
        <v>7546</v>
      </c>
      <c r="I1992">
        <v>10701</v>
      </c>
      <c r="J1992" t="s">
        <v>3670</v>
      </c>
      <c r="K1992" t="s">
        <v>1887</v>
      </c>
      <c r="L1992" t="s">
        <v>1882</v>
      </c>
      <c r="M1992" s="1">
        <v>44521</v>
      </c>
      <c r="N1992" t="s">
        <v>1869</v>
      </c>
      <c r="O1992" t="s">
        <v>7623</v>
      </c>
      <c r="P1992" t="s">
        <v>1897</v>
      </c>
      <c r="Q1992" t="s">
        <v>7623</v>
      </c>
      <c r="R1992" t="s">
        <v>1912</v>
      </c>
      <c r="S1992">
        <v>3</v>
      </c>
      <c r="T1992">
        <v>0</v>
      </c>
      <c r="U1992">
        <v>24.12</v>
      </c>
      <c r="V1992">
        <v>24.12</v>
      </c>
      <c r="W1992">
        <v>4</v>
      </c>
      <c r="X1992">
        <v>52.44</v>
      </c>
      <c r="Y1992">
        <v>52.44</v>
      </c>
      <c r="Z1992">
        <v>13.11</v>
      </c>
      <c r="AA1992">
        <v>13.11</v>
      </c>
      <c r="AB1992">
        <v>28.319999999999997</v>
      </c>
    </row>
    <row r="1993" spans="1:28" x14ac:dyDescent="0.35">
      <c r="A1993" t="s">
        <v>7720</v>
      </c>
      <c r="B1993" t="s">
        <v>3032</v>
      </c>
      <c r="C1993" t="s">
        <v>1</v>
      </c>
      <c r="D1993" t="s">
        <v>2467</v>
      </c>
      <c r="E1993" t="s">
        <v>60</v>
      </c>
      <c r="F1993" s="1">
        <v>43465</v>
      </c>
      <c r="G1993" t="s">
        <v>7613</v>
      </c>
      <c r="H1993" t="s">
        <v>6906</v>
      </c>
      <c r="I1993">
        <v>2908</v>
      </c>
      <c r="J1993" t="s">
        <v>3034</v>
      </c>
      <c r="K1993" t="s">
        <v>1887</v>
      </c>
      <c r="L1993" t="s">
        <v>1882</v>
      </c>
      <c r="M1993" s="1">
        <v>43472</v>
      </c>
      <c r="N1993" t="s">
        <v>1869</v>
      </c>
      <c r="O1993" t="s">
        <v>7623</v>
      </c>
      <c r="P1993" t="s">
        <v>1921</v>
      </c>
      <c r="Q1993" t="s">
        <v>7623</v>
      </c>
      <c r="R1993" t="s">
        <v>1889</v>
      </c>
      <c r="S1993">
        <v>5</v>
      </c>
      <c r="T1993">
        <v>0</v>
      </c>
      <c r="U1993">
        <v>742.63</v>
      </c>
      <c r="V1993">
        <v>742.63</v>
      </c>
      <c r="W1993">
        <v>4</v>
      </c>
      <c r="X1993">
        <v>1687.8</v>
      </c>
      <c r="Y1993">
        <v>1687.8</v>
      </c>
      <c r="Z1993">
        <v>421.95</v>
      </c>
      <c r="AA1993">
        <v>421.95</v>
      </c>
      <c r="AB1993">
        <v>945.17</v>
      </c>
    </row>
    <row r="1994" spans="1:28" x14ac:dyDescent="0.35">
      <c r="A1994" t="s">
        <v>7720</v>
      </c>
      <c r="B1994" t="s">
        <v>80</v>
      </c>
      <c r="C1994" t="s">
        <v>1</v>
      </c>
      <c r="D1994" t="s">
        <v>3053</v>
      </c>
      <c r="E1994" t="s">
        <v>113</v>
      </c>
      <c r="F1994" s="1">
        <v>44475</v>
      </c>
      <c r="G1994" t="s">
        <v>7598</v>
      </c>
      <c r="H1994" t="s">
        <v>7292</v>
      </c>
      <c r="I1994">
        <v>10035</v>
      </c>
      <c r="J1994" t="s">
        <v>7721</v>
      </c>
      <c r="K1994" t="s">
        <v>1887</v>
      </c>
      <c r="L1994" t="s">
        <v>1882</v>
      </c>
      <c r="M1994" s="1">
        <v>44481</v>
      </c>
      <c r="N1994" t="s">
        <v>1869</v>
      </c>
      <c r="O1994" t="s">
        <v>7623</v>
      </c>
      <c r="P1994" t="s">
        <v>1897</v>
      </c>
      <c r="Q1994" t="s">
        <v>7623</v>
      </c>
      <c r="R1994" t="s">
        <v>1889</v>
      </c>
      <c r="S1994">
        <v>4</v>
      </c>
      <c r="T1994">
        <v>0</v>
      </c>
      <c r="U1994">
        <v>115.19</v>
      </c>
      <c r="V1994">
        <v>115.19</v>
      </c>
      <c r="W1994">
        <v>4</v>
      </c>
      <c r="X1994">
        <v>319.95999999999998</v>
      </c>
      <c r="Y1994">
        <v>319.95999999999998</v>
      </c>
      <c r="Z1994">
        <v>79.989999999999995</v>
      </c>
      <c r="AA1994">
        <v>79.989999999999995</v>
      </c>
      <c r="AB1994">
        <v>204.76999999999998</v>
      </c>
    </row>
    <row r="1995" spans="1:28" x14ac:dyDescent="0.35">
      <c r="A1995" t="s">
        <v>7720</v>
      </c>
      <c r="B1995" t="s">
        <v>3322</v>
      </c>
      <c r="C1995" t="s">
        <v>1</v>
      </c>
      <c r="D1995" t="s">
        <v>2446</v>
      </c>
      <c r="E1995" t="s">
        <v>134</v>
      </c>
      <c r="F1995" s="1">
        <v>44266</v>
      </c>
      <c r="G1995" t="s">
        <v>7613</v>
      </c>
      <c r="H1995" t="s">
        <v>6904</v>
      </c>
      <c r="I1995">
        <v>2138</v>
      </c>
      <c r="J1995" t="s">
        <v>1532</v>
      </c>
      <c r="K1995" t="s">
        <v>1887</v>
      </c>
      <c r="L1995" t="s">
        <v>1882</v>
      </c>
      <c r="M1995" s="1">
        <v>44270</v>
      </c>
      <c r="N1995" t="s">
        <v>1869</v>
      </c>
      <c r="O1995" t="s">
        <v>7623</v>
      </c>
      <c r="P1995" t="s">
        <v>1917</v>
      </c>
      <c r="Q1995" t="s">
        <v>7623</v>
      </c>
      <c r="R1995" t="s">
        <v>1889</v>
      </c>
      <c r="S1995">
        <v>3</v>
      </c>
      <c r="T1995">
        <v>0</v>
      </c>
      <c r="U1995">
        <v>24.91</v>
      </c>
      <c r="V1995">
        <v>24.910000000000004</v>
      </c>
      <c r="W1995">
        <v>4</v>
      </c>
      <c r="X1995">
        <v>63.88</v>
      </c>
      <c r="Y1995">
        <v>63.88</v>
      </c>
      <c r="Z1995">
        <v>15.97</v>
      </c>
      <c r="AA1995">
        <v>15.97</v>
      </c>
      <c r="AB1995">
        <v>38.97</v>
      </c>
    </row>
    <row r="1996" spans="1:28" x14ac:dyDescent="0.35">
      <c r="A1996" t="s">
        <v>7720</v>
      </c>
      <c r="B1996" t="s">
        <v>80</v>
      </c>
      <c r="C1996" t="s">
        <v>1</v>
      </c>
      <c r="D1996" t="s">
        <v>2037</v>
      </c>
      <c r="E1996" t="s">
        <v>18</v>
      </c>
      <c r="F1996" s="1">
        <v>43160</v>
      </c>
      <c r="G1996" t="s">
        <v>7613</v>
      </c>
      <c r="H1996" t="s">
        <v>7545</v>
      </c>
      <c r="I1996">
        <v>10035</v>
      </c>
      <c r="J1996" t="s">
        <v>2038</v>
      </c>
      <c r="K1996" t="s">
        <v>1887</v>
      </c>
      <c r="L1996" t="s">
        <v>1882</v>
      </c>
      <c r="M1996" s="1">
        <v>43164</v>
      </c>
      <c r="N1996" t="s">
        <v>1869</v>
      </c>
      <c r="O1996" t="s">
        <v>7623</v>
      </c>
      <c r="P1996" t="s">
        <v>1897</v>
      </c>
      <c r="Q1996" t="s">
        <v>7623</v>
      </c>
      <c r="R1996" t="s">
        <v>1875</v>
      </c>
      <c r="S1996">
        <v>3</v>
      </c>
      <c r="T1996">
        <v>0</v>
      </c>
      <c r="U1996">
        <v>1.6</v>
      </c>
      <c r="V1996">
        <v>1.6000000000000005</v>
      </c>
      <c r="W1996">
        <v>3</v>
      </c>
      <c r="X1996">
        <v>5.94</v>
      </c>
      <c r="Y1996">
        <v>5.94</v>
      </c>
      <c r="Z1996">
        <v>1.9800000000000002</v>
      </c>
      <c r="AA1996">
        <v>1.9800000000000002</v>
      </c>
      <c r="AB1996">
        <v>4.34</v>
      </c>
    </row>
    <row r="1997" spans="1:28" x14ac:dyDescent="0.35">
      <c r="A1997" t="s">
        <v>7720</v>
      </c>
      <c r="B1997" t="s">
        <v>80</v>
      </c>
      <c r="C1997" t="s">
        <v>1</v>
      </c>
      <c r="D1997" t="s">
        <v>361</v>
      </c>
      <c r="E1997" t="s">
        <v>63</v>
      </c>
      <c r="F1997" s="1">
        <v>44530</v>
      </c>
      <c r="G1997" t="s">
        <v>7613</v>
      </c>
      <c r="H1997" t="s">
        <v>7293</v>
      </c>
      <c r="I1997">
        <v>10011</v>
      </c>
      <c r="J1997" t="s">
        <v>3722</v>
      </c>
      <c r="K1997" t="s">
        <v>1887</v>
      </c>
      <c r="L1997" t="s">
        <v>1882</v>
      </c>
      <c r="M1997" s="1">
        <v>44534</v>
      </c>
      <c r="N1997" t="s">
        <v>1869</v>
      </c>
      <c r="O1997" t="s">
        <v>7623</v>
      </c>
      <c r="P1997" t="s">
        <v>1897</v>
      </c>
      <c r="Q1997" t="s">
        <v>7623</v>
      </c>
      <c r="R1997" t="s">
        <v>1875</v>
      </c>
      <c r="S1997">
        <v>3</v>
      </c>
      <c r="T1997">
        <v>0</v>
      </c>
      <c r="U1997">
        <v>163.82</v>
      </c>
      <c r="V1997">
        <v>163.82</v>
      </c>
      <c r="W1997">
        <v>3</v>
      </c>
      <c r="X1997">
        <v>546.05999999999995</v>
      </c>
      <c r="Y1997">
        <v>546.05999999999995</v>
      </c>
      <c r="Z1997">
        <v>182.01999999999998</v>
      </c>
      <c r="AA1997">
        <v>182.01999999999998</v>
      </c>
      <c r="AB1997">
        <v>382.23999999999995</v>
      </c>
    </row>
    <row r="1998" spans="1:28" x14ac:dyDescent="0.35">
      <c r="A1998" t="s">
        <v>7720</v>
      </c>
      <c r="B1998" t="s">
        <v>80</v>
      </c>
      <c r="C1998" t="s">
        <v>1</v>
      </c>
      <c r="D1998" t="s">
        <v>522</v>
      </c>
      <c r="E1998" t="s">
        <v>607</v>
      </c>
      <c r="F1998" s="1">
        <v>44364</v>
      </c>
      <c r="G1998" t="s">
        <v>7613</v>
      </c>
      <c r="H1998" t="s">
        <v>7544</v>
      </c>
      <c r="I1998">
        <v>10024</v>
      </c>
      <c r="J1998" t="s">
        <v>3675</v>
      </c>
      <c r="K1998" t="s">
        <v>1887</v>
      </c>
      <c r="L1998" t="s">
        <v>1882</v>
      </c>
      <c r="M1998" s="1">
        <v>44368</v>
      </c>
      <c r="N1998" t="s">
        <v>1869</v>
      </c>
      <c r="O1998" t="s">
        <v>7623</v>
      </c>
      <c r="P1998" t="s">
        <v>1897</v>
      </c>
      <c r="Q1998" t="s">
        <v>7623</v>
      </c>
      <c r="R1998" t="s">
        <v>1889</v>
      </c>
      <c r="S1998">
        <v>3</v>
      </c>
      <c r="T1998">
        <v>0</v>
      </c>
      <c r="U1998">
        <v>8.11</v>
      </c>
      <c r="V1998">
        <v>8.11</v>
      </c>
      <c r="W1998">
        <v>3</v>
      </c>
      <c r="X1998">
        <v>101.34</v>
      </c>
      <c r="Y1998">
        <v>101.34</v>
      </c>
      <c r="Z1998">
        <v>33.78</v>
      </c>
      <c r="AA1998">
        <v>33.78</v>
      </c>
      <c r="AB1998">
        <v>93.23</v>
      </c>
    </row>
    <row r="1999" spans="1:28" x14ac:dyDescent="0.35">
      <c r="A1999" t="s">
        <v>7720</v>
      </c>
      <c r="B1999" t="s">
        <v>217</v>
      </c>
      <c r="C1999" t="s">
        <v>1</v>
      </c>
      <c r="D1999" t="s">
        <v>2335</v>
      </c>
      <c r="E1999" t="s">
        <v>113</v>
      </c>
      <c r="F1999" s="1">
        <v>43845</v>
      </c>
      <c r="G1999" t="s">
        <v>7598</v>
      </c>
      <c r="H1999" t="s">
        <v>7275</v>
      </c>
      <c r="I1999">
        <v>7090</v>
      </c>
      <c r="J1999" t="s">
        <v>1260</v>
      </c>
      <c r="K1999" t="s">
        <v>1887</v>
      </c>
      <c r="L1999" t="s">
        <v>1882</v>
      </c>
      <c r="M1999" s="1">
        <v>43849</v>
      </c>
      <c r="N1999" t="s">
        <v>1869</v>
      </c>
      <c r="O1999" t="s">
        <v>7623</v>
      </c>
      <c r="P1999" t="s">
        <v>1915</v>
      </c>
      <c r="Q1999" t="s">
        <v>7623</v>
      </c>
      <c r="R1999" t="s">
        <v>1889</v>
      </c>
      <c r="S1999">
        <v>3</v>
      </c>
      <c r="T1999">
        <v>0</v>
      </c>
      <c r="U1999">
        <v>91.79</v>
      </c>
      <c r="V1999">
        <v>91.789999999999992</v>
      </c>
      <c r="W1999">
        <v>3</v>
      </c>
      <c r="X1999">
        <v>254.97</v>
      </c>
      <c r="Y1999">
        <v>254.97</v>
      </c>
      <c r="Z1999">
        <v>84.99</v>
      </c>
      <c r="AA1999">
        <v>84.99</v>
      </c>
      <c r="AB1999">
        <v>163.18</v>
      </c>
    </row>
    <row r="2000" spans="1:28" x14ac:dyDescent="0.35">
      <c r="A2000" t="s">
        <v>7720</v>
      </c>
      <c r="B2000" t="s">
        <v>2950</v>
      </c>
      <c r="C2000" t="s">
        <v>1</v>
      </c>
      <c r="D2000" t="s">
        <v>3021</v>
      </c>
      <c r="E2000" t="s">
        <v>113</v>
      </c>
      <c r="F2000" s="1">
        <v>44262</v>
      </c>
      <c r="G2000" t="s">
        <v>7613</v>
      </c>
      <c r="H2000" t="s">
        <v>7543</v>
      </c>
      <c r="I2000">
        <v>20735</v>
      </c>
      <c r="J2000" t="s">
        <v>2520</v>
      </c>
      <c r="K2000" t="s">
        <v>1887</v>
      </c>
      <c r="L2000" t="s">
        <v>1882</v>
      </c>
      <c r="M2000" s="1">
        <v>44267</v>
      </c>
      <c r="N2000" t="s">
        <v>1869</v>
      </c>
      <c r="O2000" t="s">
        <v>7623</v>
      </c>
      <c r="P2000" t="s">
        <v>1926</v>
      </c>
      <c r="Q2000" t="s">
        <v>7623</v>
      </c>
      <c r="R2000" t="s">
        <v>1889</v>
      </c>
      <c r="S2000">
        <v>3</v>
      </c>
      <c r="T2000">
        <v>0</v>
      </c>
      <c r="U2000">
        <v>4.91</v>
      </c>
      <c r="V2000">
        <v>4.9099999999999966</v>
      </c>
      <c r="W2000">
        <v>3</v>
      </c>
      <c r="X2000">
        <v>49.08</v>
      </c>
      <c r="Y2000">
        <v>49.08</v>
      </c>
      <c r="Z2000">
        <v>16.36</v>
      </c>
      <c r="AA2000">
        <v>16.36</v>
      </c>
      <c r="AB2000">
        <v>44.17</v>
      </c>
    </row>
    <row r="2001" spans="1:28" x14ac:dyDescent="0.35">
      <c r="A2001" t="s">
        <v>7720</v>
      </c>
      <c r="B2001" t="s">
        <v>169</v>
      </c>
      <c r="C2001" t="s">
        <v>1</v>
      </c>
      <c r="D2001" t="s">
        <v>2587</v>
      </c>
      <c r="E2001" t="s">
        <v>60</v>
      </c>
      <c r="F2001" s="1">
        <v>43338</v>
      </c>
      <c r="G2001" t="s">
        <v>7598</v>
      </c>
      <c r="H2001" t="s">
        <v>7285</v>
      </c>
      <c r="I2001">
        <v>19711</v>
      </c>
      <c r="J2001" t="s">
        <v>2294</v>
      </c>
      <c r="K2001" t="s">
        <v>1887</v>
      </c>
      <c r="L2001" t="s">
        <v>1882</v>
      </c>
      <c r="M2001" s="1">
        <v>43344</v>
      </c>
      <c r="N2001" t="s">
        <v>1869</v>
      </c>
      <c r="O2001" t="s">
        <v>7623</v>
      </c>
      <c r="P2001" t="s">
        <v>1895</v>
      </c>
      <c r="Q2001" t="s">
        <v>7623</v>
      </c>
      <c r="R2001" t="s">
        <v>1889</v>
      </c>
      <c r="S2001">
        <v>4</v>
      </c>
      <c r="T2001">
        <v>0</v>
      </c>
      <c r="U2001">
        <v>52.49</v>
      </c>
      <c r="V2001">
        <v>52.490000000000009</v>
      </c>
      <c r="W2001">
        <v>3</v>
      </c>
      <c r="X2001">
        <v>149.97</v>
      </c>
      <c r="Y2001">
        <v>149.97</v>
      </c>
      <c r="Z2001">
        <v>49.99</v>
      </c>
      <c r="AA2001">
        <v>49.99</v>
      </c>
      <c r="AB2001">
        <v>97.47999999999999</v>
      </c>
    </row>
    <row r="2002" spans="1:28" x14ac:dyDescent="0.35">
      <c r="A2002" t="s">
        <v>7720</v>
      </c>
      <c r="B2002" t="s">
        <v>3058</v>
      </c>
      <c r="C2002" t="s">
        <v>1</v>
      </c>
      <c r="D2002" t="s">
        <v>643</v>
      </c>
      <c r="E2002" t="s">
        <v>183</v>
      </c>
      <c r="F2002" s="1">
        <v>44394</v>
      </c>
      <c r="G2002" t="s">
        <v>7598</v>
      </c>
      <c r="H2002" t="s">
        <v>6915</v>
      </c>
      <c r="I2002">
        <v>13440</v>
      </c>
      <c r="J2002" t="s">
        <v>1301</v>
      </c>
      <c r="K2002" t="s">
        <v>1887</v>
      </c>
      <c r="L2002" t="s">
        <v>1882</v>
      </c>
      <c r="M2002" s="1">
        <v>44400</v>
      </c>
      <c r="N2002" t="s">
        <v>1869</v>
      </c>
      <c r="O2002" t="s">
        <v>7623</v>
      </c>
      <c r="P2002" t="s">
        <v>1897</v>
      </c>
      <c r="Q2002" t="s">
        <v>7623</v>
      </c>
      <c r="R2002" t="s">
        <v>1875</v>
      </c>
      <c r="S2002">
        <v>4</v>
      </c>
      <c r="T2002">
        <v>0</v>
      </c>
      <c r="U2002">
        <v>67.5</v>
      </c>
      <c r="V2002">
        <v>67.5</v>
      </c>
      <c r="W2002">
        <v>2</v>
      </c>
      <c r="X2002">
        <v>269.98</v>
      </c>
      <c r="Y2002">
        <v>269.98</v>
      </c>
      <c r="Z2002">
        <v>134.99</v>
      </c>
      <c r="AA2002">
        <v>134.99</v>
      </c>
      <c r="AB2002">
        <v>202.48000000000002</v>
      </c>
    </row>
    <row r="2003" spans="1:28" x14ac:dyDescent="0.35">
      <c r="A2003" t="s">
        <v>7720</v>
      </c>
      <c r="B2003" t="s">
        <v>80</v>
      </c>
      <c r="C2003" t="s">
        <v>1</v>
      </c>
      <c r="D2003" t="s">
        <v>392</v>
      </c>
      <c r="E2003" t="s">
        <v>82</v>
      </c>
      <c r="F2003" s="1">
        <v>43688</v>
      </c>
      <c r="G2003" t="s">
        <v>7613</v>
      </c>
      <c r="H2003" t="s">
        <v>7276</v>
      </c>
      <c r="I2003">
        <v>10035</v>
      </c>
      <c r="J2003" t="s">
        <v>1436</v>
      </c>
      <c r="K2003" t="s">
        <v>1887</v>
      </c>
      <c r="L2003" t="s">
        <v>1882</v>
      </c>
      <c r="M2003" s="1">
        <v>43692</v>
      </c>
      <c r="N2003" t="s">
        <v>1869</v>
      </c>
      <c r="O2003" t="s">
        <v>7623</v>
      </c>
      <c r="P2003" t="s">
        <v>1897</v>
      </c>
      <c r="Q2003" t="s">
        <v>7623</v>
      </c>
      <c r="R2003" t="s">
        <v>1875</v>
      </c>
      <c r="S2003">
        <v>3</v>
      </c>
      <c r="T2003">
        <v>0</v>
      </c>
      <c r="U2003">
        <v>34.5</v>
      </c>
      <c r="V2003">
        <v>34.5</v>
      </c>
      <c r="W2003">
        <v>2</v>
      </c>
      <c r="X2003">
        <v>138</v>
      </c>
      <c r="Y2003">
        <v>138</v>
      </c>
      <c r="Z2003">
        <v>69</v>
      </c>
      <c r="AA2003">
        <v>69</v>
      </c>
      <c r="AB2003">
        <v>103.5</v>
      </c>
    </row>
    <row r="2004" spans="1:28" x14ac:dyDescent="0.35">
      <c r="A2004" t="s">
        <v>7720</v>
      </c>
      <c r="B2004" t="s">
        <v>2768</v>
      </c>
      <c r="C2004" t="s">
        <v>1</v>
      </c>
      <c r="D2004" t="s">
        <v>549</v>
      </c>
      <c r="E2004" t="s">
        <v>644</v>
      </c>
      <c r="F2004" s="1">
        <v>43729</v>
      </c>
      <c r="G2004" t="s">
        <v>7613</v>
      </c>
      <c r="H2004" t="s">
        <v>6912</v>
      </c>
      <c r="I2004">
        <v>2149</v>
      </c>
      <c r="J2004" t="s">
        <v>2081</v>
      </c>
      <c r="K2004" t="s">
        <v>1887</v>
      </c>
      <c r="L2004" t="s">
        <v>1882</v>
      </c>
      <c r="M2004" s="1">
        <v>43734</v>
      </c>
      <c r="N2004" t="s">
        <v>1869</v>
      </c>
      <c r="O2004" t="s">
        <v>7623</v>
      </c>
      <c r="P2004" t="s">
        <v>1917</v>
      </c>
      <c r="Q2004" t="s">
        <v>7623</v>
      </c>
      <c r="R2004" t="s">
        <v>1875</v>
      </c>
      <c r="S2004">
        <v>3</v>
      </c>
      <c r="T2004">
        <v>0</v>
      </c>
      <c r="U2004">
        <v>147.47999999999999</v>
      </c>
      <c r="V2004">
        <v>147.48000000000002</v>
      </c>
      <c r="W2004">
        <v>2</v>
      </c>
      <c r="X2004">
        <v>589.9</v>
      </c>
      <c r="Y2004">
        <v>589.9</v>
      </c>
      <c r="Z2004">
        <v>294.95</v>
      </c>
      <c r="AA2004">
        <v>294.95</v>
      </c>
      <c r="AB2004">
        <v>442.41999999999996</v>
      </c>
    </row>
    <row r="2005" spans="1:28" x14ac:dyDescent="0.35">
      <c r="A2005" t="s">
        <v>7720</v>
      </c>
      <c r="B2005" t="s">
        <v>80</v>
      </c>
      <c r="C2005" t="s">
        <v>1</v>
      </c>
      <c r="D2005" t="s">
        <v>2335</v>
      </c>
      <c r="E2005" t="s">
        <v>465</v>
      </c>
      <c r="F2005" s="1">
        <v>43778</v>
      </c>
      <c r="G2005" t="s">
        <v>7598</v>
      </c>
      <c r="H2005" t="s">
        <v>7294</v>
      </c>
      <c r="I2005">
        <v>10035</v>
      </c>
      <c r="J2005" t="s">
        <v>3356</v>
      </c>
      <c r="K2005" t="s">
        <v>1887</v>
      </c>
      <c r="L2005" t="s">
        <v>1882</v>
      </c>
      <c r="M2005" s="1">
        <v>43783</v>
      </c>
      <c r="N2005" t="s">
        <v>1869</v>
      </c>
      <c r="O2005" t="s">
        <v>7623</v>
      </c>
      <c r="P2005" t="s">
        <v>1897</v>
      </c>
      <c r="Q2005" t="s">
        <v>7623</v>
      </c>
      <c r="R2005" t="s">
        <v>1912</v>
      </c>
      <c r="S2005">
        <v>3</v>
      </c>
      <c r="T2005">
        <v>0</v>
      </c>
      <c r="U2005">
        <v>1114.51</v>
      </c>
      <c r="V2005">
        <v>1114.51</v>
      </c>
      <c r="W2005">
        <v>2</v>
      </c>
      <c r="X2005">
        <v>2321.9</v>
      </c>
      <c r="Y2005">
        <v>2321.9</v>
      </c>
      <c r="Z2005">
        <v>1160.95</v>
      </c>
      <c r="AA2005">
        <v>1160.95</v>
      </c>
      <c r="AB2005">
        <v>1207.3900000000001</v>
      </c>
    </row>
    <row r="2006" spans="1:28" x14ac:dyDescent="0.35">
      <c r="A2006" t="s">
        <v>7720</v>
      </c>
      <c r="B2006" t="s">
        <v>379</v>
      </c>
      <c r="C2006" t="s">
        <v>1</v>
      </c>
      <c r="D2006" t="s">
        <v>2213</v>
      </c>
      <c r="E2006" t="s">
        <v>306</v>
      </c>
      <c r="F2006" s="1">
        <v>44544</v>
      </c>
      <c r="G2006" t="s">
        <v>7598</v>
      </c>
      <c r="H2006" t="s">
        <v>6935</v>
      </c>
      <c r="I2006">
        <v>1841</v>
      </c>
      <c r="J2006" t="s">
        <v>1481</v>
      </c>
      <c r="K2006" t="s">
        <v>1887</v>
      </c>
      <c r="L2006" t="s">
        <v>1882</v>
      </c>
      <c r="M2006" s="1">
        <v>44548</v>
      </c>
      <c r="N2006" t="s">
        <v>1869</v>
      </c>
      <c r="O2006" t="s">
        <v>7623</v>
      </c>
      <c r="P2006" t="s">
        <v>1917</v>
      </c>
      <c r="Q2006" t="s">
        <v>7623</v>
      </c>
      <c r="R2006" t="s">
        <v>1916</v>
      </c>
      <c r="S2006">
        <v>3</v>
      </c>
      <c r="T2006">
        <v>0</v>
      </c>
      <c r="U2006">
        <v>467.99</v>
      </c>
      <c r="V2006">
        <v>467.99</v>
      </c>
      <c r="W2006">
        <v>2</v>
      </c>
      <c r="X2006">
        <v>1199.98</v>
      </c>
      <c r="Y2006">
        <v>1199.98</v>
      </c>
      <c r="Z2006">
        <v>599.99</v>
      </c>
      <c r="AA2006">
        <v>599.99</v>
      </c>
      <c r="AB2006">
        <v>731.99</v>
      </c>
    </row>
    <row r="2007" spans="1:28" x14ac:dyDescent="0.35">
      <c r="A2007" t="s">
        <v>7720</v>
      </c>
      <c r="B2007" t="s">
        <v>2196</v>
      </c>
      <c r="C2007" t="s">
        <v>1</v>
      </c>
      <c r="D2007" t="s">
        <v>2994</v>
      </c>
      <c r="E2007" t="s">
        <v>18</v>
      </c>
      <c r="F2007" s="1">
        <v>43629</v>
      </c>
      <c r="G2007" t="s">
        <v>7613</v>
      </c>
      <c r="H2007" t="s">
        <v>7277</v>
      </c>
      <c r="I2007">
        <v>4240</v>
      </c>
      <c r="J2007" t="s">
        <v>1303</v>
      </c>
      <c r="K2007" t="s">
        <v>1887</v>
      </c>
      <c r="L2007" t="s">
        <v>1882</v>
      </c>
      <c r="M2007" s="1">
        <v>43635</v>
      </c>
      <c r="N2007" t="s">
        <v>1869</v>
      </c>
      <c r="O2007" t="s">
        <v>7623</v>
      </c>
      <c r="P2007" t="s">
        <v>2509</v>
      </c>
      <c r="Q2007" t="s">
        <v>7623</v>
      </c>
      <c r="R2007" t="s">
        <v>1889</v>
      </c>
      <c r="S2007">
        <v>4</v>
      </c>
      <c r="T2007">
        <v>0</v>
      </c>
      <c r="U2007">
        <v>14.96</v>
      </c>
      <c r="V2007">
        <v>14.96</v>
      </c>
      <c r="W2007">
        <v>2</v>
      </c>
      <c r="X2007">
        <v>67.98</v>
      </c>
      <c r="Y2007">
        <v>67.98</v>
      </c>
      <c r="Z2007">
        <v>33.99</v>
      </c>
      <c r="AA2007">
        <v>33.99</v>
      </c>
      <c r="AB2007">
        <v>53.02</v>
      </c>
    </row>
    <row r="2008" spans="1:28" x14ac:dyDescent="0.35">
      <c r="A2008" t="s">
        <v>7720</v>
      </c>
      <c r="B2008" t="s">
        <v>3502</v>
      </c>
      <c r="C2008" t="s">
        <v>1</v>
      </c>
      <c r="D2008" t="s">
        <v>2335</v>
      </c>
      <c r="E2008" t="s">
        <v>3366</v>
      </c>
      <c r="F2008" s="1">
        <v>44454</v>
      </c>
      <c r="G2008" t="s">
        <v>7598</v>
      </c>
      <c r="H2008" t="s">
        <v>7283</v>
      </c>
      <c r="I2008">
        <v>6708</v>
      </c>
      <c r="J2008" t="s">
        <v>3367</v>
      </c>
      <c r="K2008" t="s">
        <v>1887</v>
      </c>
      <c r="L2008" t="s">
        <v>1882</v>
      </c>
      <c r="M2008" s="1">
        <v>44460</v>
      </c>
      <c r="N2008" t="s">
        <v>1869</v>
      </c>
      <c r="O2008" t="s">
        <v>7623</v>
      </c>
      <c r="P2008" t="s">
        <v>1914</v>
      </c>
      <c r="Q2008" t="s">
        <v>7623</v>
      </c>
      <c r="R2008" t="s">
        <v>1889</v>
      </c>
      <c r="S2008">
        <v>4</v>
      </c>
      <c r="T2008">
        <v>0</v>
      </c>
      <c r="U2008">
        <v>10.8</v>
      </c>
      <c r="V2008">
        <v>10.800000000000004</v>
      </c>
      <c r="W2008">
        <v>2</v>
      </c>
      <c r="X2008">
        <v>59.98</v>
      </c>
      <c r="Y2008">
        <v>59.98</v>
      </c>
      <c r="Z2008">
        <v>29.99</v>
      </c>
      <c r="AA2008">
        <v>29.99</v>
      </c>
      <c r="AB2008">
        <v>49.179999999999993</v>
      </c>
    </row>
    <row r="2009" spans="1:28" x14ac:dyDescent="0.35">
      <c r="A2009" t="s">
        <v>7720</v>
      </c>
      <c r="B2009" t="s">
        <v>80</v>
      </c>
      <c r="C2009" t="s">
        <v>1</v>
      </c>
      <c r="D2009" t="s">
        <v>2046</v>
      </c>
      <c r="E2009" t="s">
        <v>18</v>
      </c>
      <c r="F2009" s="1">
        <v>43162</v>
      </c>
      <c r="G2009" t="s">
        <v>7598</v>
      </c>
      <c r="H2009" t="s">
        <v>7325</v>
      </c>
      <c r="I2009">
        <v>10035</v>
      </c>
      <c r="J2009" t="s">
        <v>2049</v>
      </c>
      <c r="K2009" t="s">
        <v>1887</v>
      </c>
      <c r="L2009" t="s">
        <v>1882</v>
      </c>
      <c r="M2009" s="1">
        <v>43167</v>
      </c>
      <c r="N2009" t="s">
        <v>1869</v>
      </c>
      <c r="O2009" t="s">
        <v>7623</v>
      </c>
      <c r="P2009" t="s">
        <v>1897</v>
      </c>
      <c r="Q2009" t="s">
        <v>7623</v>
      </c>
      <c r="R2009" t="s">
        <v>1875</v>
      </c>
      <c r="S2009">
        <v>3</v>
      </c>
      <c r="T2009">
        <v>0</v>
      </c>
      <c r="U2009">
        <v>4.5999999999999996</v>
      </c>
      <c r="V2009">
        <v>4.5999999999999996</v>
      </c>
      <c r="W2009">
        <v>1</v>
      </c>
      <c r="X2009">
        <v>9.99</v>
      </c>
      <c r="Y2009">
        <v>9.99</v>
      </c>
      <c r="Z2009">
        <v>9.99</v>
      </c>
      <c r="AA2009">
        <v>9.99</v>
      </c>
      <c r="AB2009">
        <v>5.3900000000000006</v>
      </c>
    </row>
    <row r="2010" spans="1:28" x14ac:dyDescent="0.35">
      <c r="A2010" t="s">
        <v>7720</v>
      </c>
      <c r="B2010" t="s">
        <v>3502</v>
      </c>
      <c r="C2010" t="s">
        <v>1</v>
      </c>
      <c r="D2010" t="s">
        <v>2897</v>
      </c>
      <c r="E2010" t="s">
        <v>113</v>
      </c>
      <c r="F2010" s="1">
        <v>44296</v>
      </c>
      <c r="G2010" t="s">
        <v>7613</v>
      </c>
      <c r="H2010" t="s">
        <v>7302</v>
      </c>
      <c r="I2010">
        <v>6708</v>
      </c>
      <c r="J2010" t="s">
        <v>1536</v>
      </c>
      <c r="K2010" t="s">
        <v>1887</v>
      </c>
      <c r="L2010" t="s">
        <v>1882</v>
      </c>
      <c r="M2010" s="1">
        <v>44300</v>
      </c>
      <c r="N2010" t="s">
        <v>1869</v>
      </c>
      <c r="O2010" t="s">
        <v>7623</v>
      </c>
      <c r="P2010" t="s">
        <v>1914</v>
      </c>
      <c r="Q2010" t="s">
        <v>7623</v>
      </c>
      <c r="R2010" t="s">
        <v>1889</v>
      </c>
      <c r="S2010">
        <v>3</v>
      </c>
      <c r="T2010">
        <v>0</v>
      </c>
      <c r="U2010">
        <v>42</v>
      </c>
      <c r="V2010">
        <v>42</v>
      </c>
      <c r="W2010">
        <v>1</v>
      </c>
      <c r="X2010">
        <v>99.99</v>
      </c>
      <c r="Y2010">
        <v>99.99</v>
      </c>
      <c r="Z2010">
        <v>99.99</v>
      </c>
      <c r="AA2010">
        <v>99.99</v>
      </c>
      <c r="AB2010">
        <v>57.989999999999995</v>
      </c>
    </row>
    <row r="2011" spans="1:28" x14ac:dyDescent="0.35">
      <c r="A2011" t="s">
        <v>7720</v>
      </c>
      <c r="B2011" t="s">
        <v>293</v>
      </c>
      <c r="C2011" t="s">
        <v>1</v>
      </c>
      <c r="D2011" t="s">
        <v>2541</v>
      </c>
      <c r="E2011" t="s">
        <v>18</v>
      </c>
      <c r="F2011" s="1">
        <v>44271</v>
      </c>
      <c r="G2011" t="s">
        <v>7613</v>
      </c>
      <c r="H2011" t="s">
        <v>7527</v>
      </c>
      <c r="I2011">
        <v>44107</v>
      </c>
      <c r="J2011" t="s">
        <v>2349</v>
      </c>
      <c r="K2011" t="s">
        <v>1887</v>
      </c>
      <c r="L2011" t="s">
        <v>1882</v>
      </c>
      <c r="M2011" s="1">
        <v>44273</v>
      </c>
      <c r="N2011" t="s">
        <v>1861</v>
      </c>
      <c r="O2011" t="s">
        <v>7614</v>
      </c>
      <c r="P2011" t="s">
        <v>1907</v>
      </c>
      <c r="Q2011" t="s">
        <v>7614</v>
      </c>
      <c r="R2011" t="s">
        <v>1875</v>
      </c>
      <c r="S2011">
        <v>1</v>
      </c>
      <c r="T2011">
        <v>0.4</v>
      </c>
      <c r="U2011">
        <v>-81.66</v>
      </c>
      <c r="V2011">
        <v>215.29999999999995</v>
      </c>
      <c r="W2011">
        <v>8</v>
      </c>
      <c r="X2011">
        <v>445.44</v>
      </c>
      <c r="Y2011">
        <v>742.4</v>
      </c>
      <c r="Z2011">
        <v>92.8</v>
      </c>
      <c r="AA2011">
        <v>55.68</v>
      </c>
      <c r="AB2011">
        <v>527.1</v>
      </c>
    </row>
    <row r="2012" spans="1:28" x14ac:dyDescent="0.35">
      <c r="A2012" t="s">
        <v>7720</v>
      </c>
      <c r="B2012" t="s">
        <v>39</v>
      </c>
      <c r="C2012" t="s">
        <v>1</v>
      </c>
      <c r="D2012" t="s">
        <v>109</v>
      </c>
      <c r="E2012" t="s">
        <v>527</v>
      </c>
      <c r="F2012" s="1">
        <v>43961</v>
      </c>
      <c r="G2012" t="s">
        <v>7613</v>
      </c>
      <c r="H2012" t="s">
        <v>7526</v>
      </c>
      <c r="I2012">
        <v>19134</v>
      </c>
      <c r="J2012" t="s">
        <v>1756</v>
      </c>
      <c r="K2012" t="s">
        <v>1887</v>
      </c>
      <c r="L2012" t="s">
        <v>1882</v>
      </c>
      <c r="M2012" s="1">
        <v>43964</v>
      </c>
      <c r="N2012" t="s">
        <v>1861</v>
      </c>
      <c r="O2012" t="s">
        <v>7614</v>
      </c>
      <c r="P2012" t="s">
        <v>1888</v>
      </c>
      <c r="Q2012" t="s">
        <v>7614</v>
      </c>
      <c r="R2012" t="s">
        <v>1875</v>
      </c>
      <c r="S2012">
        <v>2</v>
      </c>
      <c r="T2012">
        <v>0.4</v>
      </c>
      <c r="U2012">
        <v>-124</v>
      </c>
      <c r="V2012">
        <v>371.99333333333334</v>
      </c>
      <c r="W2012">
        <v>2</v>
      </c>
      <c r="X2012">
        <v>743.99</v>
      </c>
      <c r="Y2012">
        <v>1239.9833333333333</v>
      </c>
      <c r="Z2012">
        <v>619.99166666666667</v>
      </c>
      <c r="AA2012">
        <v>371.995</v>
      </c>
      <c r="AB2012">
        <v>867.99</v>
      </c>
    </row>
    <row r="2013" spans="1:28" x14ac:dyDescent="0.35">
      <c r="A2013" t="s">
        <v>7720</v>
      </c>
      <c r="B2013" t="s">
        <v>95</v>
      </c>
      <c r="C2013" t="s">
        <v>1</v>
      </c>
      <c r="D2013" t="s">
        <v>2566</v>
      </c>
      <c r="E2013" t="s">
        <v>18</v>
      </c>
      <c r="F2013" s="1">
        <v>43841</v>
      </c>
      <c r="G2013" t="s">
        <v>7598</v>
      </c>
      <c r="H2013" t="s">
        <v>7160</v>
      </c>
      <c r="I2013">
        <v>45503</v>
      </c>
      <c r="J2013" t="s">
        <v>3434</v>
      </c>
      <c r="K2013" t="s">
        <v>1887</v>
      </c>
      <c r="L2013" t="s">
        <v>1882</v>
      </c>
      <c r="M2013" s="1">
        <v>43843</v>
      </c>
      <c r="N2013" t="s">
        <v>1861</v>
      </c>
      <c r="O2013" t="s">
        <v>7614</v>
      </c>
      <c r="P2013" t="s">
        <v>1907</v>
      </c>
      <c r="Q2013" t="s">
        <v>7614</v>
      </c>
      <c r="R2013" t="s">
        <v>1875</v>
      </c>
      <c r="S2013">
        <v>1</v>
      </c>
      <c r="T2013">
        <v>0.4</v>
      </c>
      <c r="U2013">
        <v>-9.8699999999999992</v>
      </c>
      <c r="V2013">
        <v>0.52333333333333343</v>
      </c>
      <c r="W2013">
        <v>2</v>
      </c>
      <c r="X2013">
        <v>15.59</v>
      </c>
      <c r="Y2013">
        <v>25.983333333333334</v>
      </c>
      <c r="Z2013">
        <v>12.991666666666667</v>
      </c>
      <c r="AA2013">
        <v>7.7949999999999999</v>
      </c>
      <c r="AB2013">
        <v>25.46</v>
      </c>
    </row>
    <row r="2014" spans="1:28" x14ac:dyDescent="0.35">
      <c r="A2014" t="s">
        <v>7720</v>
      </c>
      <c r="B2014" t="s">
        <v>39</v>
      </c>
      <c r="C2014" t="s">
        <v>1</v>
      </c>
      <c r="D2014" t="s">
        <v>2426</v>
      </c>
      <c r="E2014" t="s">
        <v>602</v>
      </c>
      <c r="F2014" s="1">
        <v>43636</v>
      </c>
      <c r="G2014" t="s">
        <v>7613</v>
      </c>
      <c r="H2014" t="s">
        <v>7525</v>
      </c>
      <c r="I2014">
        <v>19134</v>
      </c>
      <c r="J2014" t="s">
        <v>1760</v>
      </c>
      <c r="K2014" t="s">
        <v>1887</v>
      </c>
      <c r="L2014" t="s">
        <v>1882</v>
      </c>
      <c r="M2014" s="1">
        <v>43640</v>
      </c>
      <c r="N2014" t="s">
        <v>1861</v>
      </c>
      <c r="O2014" t="s">
        <v>7614</v>
      </c>
      <c r="P2014" t="s">
        <v>1888</v>
      </c>
      <c r="Q2014" t="s">
        <v>7614</v>
      </c>
      <c r="R2014" t="s">
        <v>1889</v>
      </c>
      <c r="S2014">
        <v>3</v>
      </c>
      <c r="T2014">
        <v>0.2</v>
      </c>
      <c r="U2014">
        <v>92</v>
      </c>
      <c r="V2014">
        <v>171.995</v>
      </c>
      <c r="W2014">
        <v>2</v>
      </c>
      <c r="X2014">
        <v>319.98</v>
      </c>
      <c r="Y2014">
        <v>399.97500000000002</v>
      </c>
      <c r="Z2014">
        <v>199.98750000000001</v>
      </c>
      <c r="AA2014">
        <v>159.99</v>
      </c>
      <c r="AB2014">
        <v>227.98000000000002</v>
      </c>
    </row>
    <row r="2015" spans="1:28" x14ac:dyDescent="0.35">
      <c r="A2015" t="s">
        <v>7720</v>
      </c>
      <c r="B2015" t="s">
        <v>74</v>
      </c>
      <c r="C2015" t="s">
        <v>1</v>
      </c>
      <c r="D2015" t="s">
        <v>632</v>
      </c>
      <c r="E2015" t="s">
        <v>113</v>
      </c>
      <c r="F2015" s="1">
        <v>43818</v>
      </c>
      <c r="G2015" t="s">
        <v>7598</v>
      </c>
      <c r="H2015" t="s">
        <v>6835</v>
      </c>
      <c r="I2015">
        <v>3820</v>
      </c>
      <c r="J2015" t="s">
        <v>3369</v>
      </c>
      <c r="K2015" t="s">
        <v>1887</v>
      </c>
      <c r="L2015" t="s">
        <v>1882</v>
      </c>
      <c r="M2015" s="1">
        <v>43823</v>
      </c>
      <c r="N2015" t="s">
        <v>1861</v>
      </c>
      <c r="O2015" t="s">
        <v>7614</v>
      </c>
      <c r="P2015" t="s">
        <v>1925</v>
      </c>
      <c r="Q2015" t="s">
        <v>7614</v>
      </c>
      <c r="R2015" t="s">
        <v>1889</v>
      </c>
      <c r="S2015">
        <v>3</v>
      </c>
      <c r="T2015">
        <v>0</v>
      </c>
      <c r="U2015">
        <v>517.48</v>
      </c>
      <c r="V2015">
        <v>517.48</v>
      </c>
      <c r="W2015">
        <v>9</v>
      </c>
      <c r="X2015">
        <v>2249.91</v>
      </c>
      <c r="Y2015">
        <v>2249.91</v>
      </c>
      <c r="Z2015">
        <v>249.98999999999998</v>
      </c>
      <c r="AA2015">
        <v>249.98999999999998</v>
      </c>
      <c r="AB2015">
        <v>1732.4299999999998</v>
      </c>
    </row>
    <row r="2016" spans="1:28" x14ac:dyDescent="0.35">
      <c r="A2016" t="s">
        <v>7720</v>
      </c>
      <c r="B2016" t="s">
        <v>2051</v>
      </c>
      <c r="C2016" t="s">
        <v>1</v>
      </c>
      <c r="D2016" t="s">
        <v>149</v>
      </c>
      <c r="E2016" t="s">
        <v>378</v>
      </c>
      <c r="F2016" s="1">
        <v>44513</v>
      </c>
      <c r="G2016" t="s">
        <v>7613</v>
      </c>
      <c r="H2016" t="s">
        <v>7524</v>
      </c>
      <c r="I2016">
        <v>10701</v>
      </c>
      <c r="J2016" t="s">
        <v>1504</v>
      </c>
      <c r="K2016" t="s">
        <v>1887</v>
      </c>
      <c r="L2016" t="s">
        <v>1882</v>
      </c>
      <c r="M2016" s="1">
        <v>44518</v>
      </c>
      <c r="N2016" t="s">
        <v>1861</v>
      </c>
      <c r="O2016" t="s">
        <v>7614</v>
      </c>
      <c r="P2016" t="s">
        <v>1897</v>
      </c>
      <c r="Q2016" t="s">
        <v>7614</v>
      </c>
      <c r="R2016" t="s">
        <v>1889</v>
      </c>
      <c r="S2016">
        <v>3</v>
      </c>
      <c r="T2016">
        <v>0</v>
      </c>
      <c r="U2016">
        <v>70.5</v>
      </c>
      <c r="V2016">
        <v>70.5</v>
      </c>
      <c r="W2016">
        <v>4</v>
      </c>
      <c r="X2016">
        <v>163.96</v>
      </c>
      <c r="Y2016">
        <v>163.96</v>
      </c>
      <c r="Z2016">
        <v>40.99</v>
      </c>
      <c r="AA2016">
        <v>40.99</v>
      </c>
      <c r="AB2016">
        <v>93.460000000000008</v>
      </c>
    </row>
    <row r="2017" spans="1:28" x14ac:dyDescent="0.35">
      <c r="A2017" t="s">
        <v>7720</v>
      </c>
      <c r="B2017" t="s">
        <v>3318</v>
      </c>
      <c r="C2017" t="s">
        <v>1</v>
      </c>
      <c r="D2017" t="s">
        <v>566</v>
      </c>
      <c r="E2017" t="s">
        <v>134</v>
      </c>
      <c r="F2017" s="1">
        <v>43733</v>
      </c>
      <c r="G2017" t="s">
        <v>7613</v>
      </c>
      <c r="H2017" t="s">
        <v>7142</v>
      </c>
      <c r="I2017">
        <v>7002</v>
      </c>
      <c r="J2017" t="s">
        <v>2492</v>
      </c>
      <c r="K2017" t="s">
        <v>1887</v>
      </c>
      <c r="L2017" t="s">
        <v>1882</v>
      </c>
      <c r="M2017" s="1">
        <v>43736</v>
      </c>
      <c r="N2017" t="s">
        <v>1861</v>
      </c>
      <c r="O2017" t="s">
        <v>7614</v>
      </c>
      <c r="P2017" t="s">
        <v>1915</v>
      </c>
      <c r="Q2017" t="s">
        <v>7614</v>
      </c>
      <c r="R2017" t="s">
        <v>1889</v>
      </c>
      <c r="S2017">
        <v>2</v>
      </c>
      <c r="T2017">
        <v>0</v>
      </c>
      <c r="U2017">
        <v>19.829999999999998</v>
      </c>
      <c r="V2017">
        <v>19.829999999999998</v>
      </c>
      <c r="W2017">
        <v>4</v>
      </c>
      <c r="X2017">
        <v>63.96</v>
      </c>
      <c r="Y2017">
        <v>63.96</v>
      </c>
      <c r="Z2017">
        <v>15.99</v>
      </c>
      <c r="AA2017">
        <v>15.99</v>
      </c>
      <c r="AB2017">
        <v>44.13</v>
      </c>
    </row>
    <row r="2018" spans="1:28" x14ac:dyDescent="0.35">
      <c r="A2018" t="s">
        <v>7720</v>
      </c>
      <c r="B2018" t="s">
        <v>3032</v>
      </c>
      <c r="C2018" t="s">
        <v>1</v>
      </c>
      <c r="D2018" t="s">
        <v>3246</v>
      </c>
      <c r="E2018" t="s">
        <v>60</v>
      </c>
      <c r="F2018" s="1">
        <v>43679</v>
      </c>
      <c r="G2018" t="s">
        <v>7598</v>
      </c>
      <c r="H2018" t="s">
        <v>6826</v>
      </c>
      <c r="I2018">
        <v>2908</v>
      </c>
      <c r="J2018" t="s">
        <v>3102</v>
      </c>
      <c r="K2018" t="s">
        <v>1887</v>
      </c>
      <c r="L2018" t="s">
        <v>1882</v>
      </c>
      <c r="M2018" s="1">
        <v>43682</v>
      </c>
      <c r="N2018" t="s">
        <v>1861</v>
      </c>
      <c r="O2018" t="s">
        <v>7614</v>
      </c>
      <c r="P2018" t="s">
        <v>1921</v>
      </c>
      <c r="Q2018" t="s">
        <v>7614</v>
      </c>
      <c r="R2018" t="s">
        <v>1875</v>
      </c>
      <c r="S2018">
        <v>2</v>
      </c>
      <c r="T2018">
        <v>0</v>
      </c>
      <c r="U2018">
        <v>3.87</v>
      </c>
      <c r="V2018">
        <v>3.8700000000000045</v>
      </c>
      <c r="W2018">
        <v>3</v>
      </c>
      <c r="X2018">
        <v>128.85</v>
      </c>
      <c r="Y2018">
        <v>128.85</v>
      </c>
      <c r="Z2018">
        <v>42.949999999999996</v>
      </c>
      <c r="AA2018">
        <v>42.949999999999996</v>
      </c>
      <c r="AB2018">
        <v>124.97999999999999</v>
      </c>
    </row>
    <row r="2019" spans="1:28" x14ac:dyDescent="0.35">
      <c r="A2019" t="s">
        <v>7720</v>
      </c>
      <c r="B2019" t="s">
        <v>83</v>
      </c>
      <c r="C2019" t="s">
        <v>1</v>
      </c>
      <c r="D2019" t="s">
        <v>2426</v>
      </c>
      <c r="E2019" t="s">
        <v>113</v>
      </c>
      <c r="F2019" s="1">
        <v>43925</v>
      </c>
      <c r="G2019" t="s">
        <v>7613</v>
      </c>
      <c r="H2019" t="s">
        <v>6828</v>
      </c>
      <c r="I2019">
        <v>12180</v>
      </c>
      <c r="J2019" t="s">
        <v>2682</v>
      </c>
      <c r="K2019" t="s">
        <v>1887</v>
      </c>
      <c r="L2019" t="s">
        <v>1882</v>
      </c>
      <c r="M2019" s="1">
        <v>43929</v>
      </c>
      <c r="N2019" t="s">
        <v>1861</v>
      </c>
      <c r="O2019" t="s">
        <v>7614</v>
      </c>
      <c r="P2019" t="s">
        <v>1897</v>
      </c>
      <c r="Q2019" t="s">
        <v>7614</v>
      </c>
      <c r="R2019" t="s">
        <v>1889</v>
      </c>
      <c r="S2019">
        <v>3</v>
      </c>
      <c r="T2019">
        <v>0</v>
      </c>
      <c r="U2019">
        <v>37.79</v>
      </c>
      <c r="V2019">
        <v>37.79</v>
      </c>
      <c r="W2019">
        <v>3</v>
      </c>
      <c r="X2019">
        <v>89.97</v>
      </c>
      <c r="Y2019">
        <v>89.97</v>
      </c>
      <c r="Z2019">
        <v>29.99</v>
      </c>
      <c r="AA2019">
        <v>29.99</v>
      </c>
      <c r="AB2019">
        <v>52.18</v>
      </c>
    </row>
    <row r="2020" spans="1:28" x14ac:dyDescent="0.35">
      <c r="A2020" t="s">
        <v>7720</v>
      </c>
      <c r="B2020" t="s">
        <v>80</v>
      </c>
      <c r="C2020" t="s">
        <v>1</v>
      </c>
      <c r="D2020" t="s">
        <v>517</v>
      </c>
      <c r="E2020" t="s">
        <v>113</v>
      </c>
      <c r="F2020" s="1">
        <v>44472</v>
      </c>
      <c r="G2020" t="s">
        <v>7598</v>
      </c>
      <c r="H2020" t="s">
        <v>6830</v>
      </c>
      <c r="I2020">
        <v>10009</v>
      </c>
      <c r="J2020" t="s">
        <v>1800</v>
      </c>
      <c r="K2020" t="s">
        <v>1887</v>
      </c>
      <c r="L2020" t="s">
        <v>1882</v>
      </c>
      <c r="M2020" s="1">
        <v>44474</v>
      </c>
      <c r="N2020" t="s">
        <v>1861</v>
      </c>
      <c r="O2020" t="s">
        <v>7614</v>
      </c>
      <c r="P2020" t="s">
        <v>1897</v>
      </c>
      <c r="Q2020" t="s">
        <v>7614</v>
      </c>
      <c r="R2020" t="s">
        <v>1889</v>
      </c>
      <c r="S2020">
        <v>1</v>
      </c>
      <c r="T2020">
        <v>0</v>
      </c>
      <c r="U2020">
        <v>66.95</v>
      </c>
      <c r="V2020">
        <v>66.949999999999989</v>
      </c>
      <c r="W2020">
        <v>3</v>
      </c>
      <c r="X2020">
        <v>371.97</v>
      </c>
      <c r="Y2020">
        <v>371.97</v>
      </c>
      <c r="Z2020">
        <v>123.99000000000001</v>
      </c>
      <c r="AA2020">
        <v>123.99000000000001</v>
      </c>
      <c r="AB2020">
        <v>305.02000000000004</v>
      </c>
    </row>
    <row r="2021" spans="1:28" x14ac:dyDescent="0.35">
      <c r="A2021" t="s">
        <v>7720</v>
      </c>
      <c r="B2021" t="s">
        <v>3318</v>
      </c>
      <c r="C2021" t="s">
        <v>1</v>
      </c>
      <c r="D2021" t="s">
        <v>566</v>
      </c>
      <c r="E2021" t="s">
        <v>18</v>
      </c>
      <c r="F2021" s="1">
        <v>43733</v>
      </c>
      <c r="G2021" t="s">
        <v>7613</v>
      </c>
      <c r="H2021" t="s">
        <v>7142</v>
      </c>
      <c r="I2021">
        <v>7002</v>
      </c>
      <c r="J2021" t="s">
        <v>1224</v>
      </c>
      <c r="K2021" t="s">
        <v>1887</v>
      </c>
      <c r="L2021" t="s">
        <v>1882</v>
      </c>
      <c r="M2021" s="1">
        <v>43736</v>
      </c>
      <c r="N2021" t="s">
        <v>1861</v>
      </c>
      <c r="O2021" t="s">
        <v>7614</v>
      </c>
      <c r="P2021" t="s">
        <v>1915</v>
      </c>
      <c r="Q2021" t="s">
        <v>7614</v>
      </c>
      <c r="R2021" t="s">
        <v>1875</v>
      </c>
      <c r="S2021">
        <v>2</v>
      </c>
      <c r="T2021">
        <v>0</v>
      </c>
      <c r="U2021">
        <v>52.49</v>
      </c>
      <c r="V2021">
        <v>52.49</v>
      </c>
      <c r="W2021">
        <v>2</v>
      </c>
      <c r="X2021">
        <v>104.98</v>
      </c>
      <c r="Y2021">
        <v>104.98</v>
      </c>
      <c r="Z2021">
        <v>52.49</v>
      </c>
      <c r="AA2021">
        <v>52.49</v>
      </c>
      <c r="AB2021">
        <v>52.49</v>
      </c>
    </row>
    <row r="2022" spans="1:28" x14ac:dyDescent="0.35">
      <c r="A2022" t="s">
        <v>7720</v>
      </c>
      <c r="B2022" t="s">
        <v>3322</v>
      </c>
      <c r="C2022" t="s">
        <v>1</v>
      </c>
      <c r="D2022" t="s">
        <v>203</v>
      </c>
      <c r="E2022" t="s">
        <v>34</v>
      </c>
      <c r="F2022" s="1">
        <v>43739</v>
      </c>
      <c r="G2022" t="s">
        <v>7613</v>
      </c>
      <c r="H2022" t="s">
        <v>7148</v>
      </c>
      <c r="I2022">
        <v>2138</v>
      </c>
      <c r="J2022" t="s">
        <v>1612</v>
      </c>
      <c r="K2022" t="s">
        <v>1887</v>
      </c>
      <c r="L2022" t="s">
        <v>1882</v>
      </c>
      <c r="M2022" s="1">
        <v>43742</v>
      </c>
      <c r="N2022" t="s">
        <v>1861</v>
      </c>
      <c r="O2022" t="s">
        <v>7614</v>
      </c>
      <c r="P2022" t="s">
        <v>1917</v>
      </c>
      <c r="Q2022" t="s">
        <v>7614</v>
      </c>
      <c r="R2022" t="s">
        <v>1875</v>
      </c>
      <c r="S2022">
        <v>2</v>
      </c>
      <c r="T2022">
        <v>0</v>
      </c>
      <c r="U2022">
        <v>93.59</v>
      </c>
      <c r="V2022">
        <v>93.59</v>
      </c>
      <c r="W2022">
        <v>2</v>
      </c>
      <c r="X2022">
        <v>311.98</v>
      </c>
      <c r="Y2022">
        <v>311.98</v>
      </c>
      <c r="Z2022">
        <v>155.99</v>
      </c>
      <c r="AA2022">
        <v>155.99</v>
      </c>
      <c r="AB2022">
        <v>218.39000000000001</v>
      </c>
    </row>
    <row r="2023" spans="1:28" x14ac:dyDescent="0.35">
      <c r="A2023" t="s">
        <v>7720</v>
      </c>
      <c r="B2023" t="s">
        <v>3032</v>
      </c>
      <c r="C2023" t="s">
        <v>1</v>
      </c>
      <c r="D2023" t="s">
        <v>3246</v>
      </c>
      <c r="E2023" t="s">
        <v>113</v>
      </c>
      <c r="F2023" s="1">
        <v>43679</v>
      </c>
      <c r="G2023" t="s">
        <v>7598</v>
      </c>
      <c r="H2023" t="s">
        <v>6826</v>
      </c>
      <c r="I2023">
        <v>2908</v>
      </c>
      <c r="J2023" t="s">
        <v>1536</v>
      </c>
      <c r="K2023" t="s">
        <v>1887</v>
      </c>
      <c r="L2023" t="s">
        <v>1882</v>
      </c>
      <c r="M2023" s="1">
        <v>43682</v>
      </c>
      <c r="N2023" t="s">
        <v>1861</v>
      </c>
      <c r="O2023" t="s">
        <v>7614</v>
      </c>
      <c r="P2023" t="s">
        <v>1921</v>
      </c>
      <c r="Q2023" t="s">
        <v>7614</v>
      </c>
      <c r="R2023" t="s">
        <v>1889</v>
      </c>
      <c r="S2023">
        <v>2</v>
      </c>
      <c r="T2023">
        <v>0</v>
      </c>
      <c r="U2023">
        <v>83.99</v>
      </c>
      <c r="V2023">
        <v>83.99</v>
      </c>
      <c r="W2023">
        <v>2</v>
      </c>
      <c r="X2023">
        <v>199.98</v>
      </c>
      <c r="Y2023">
        <v>199.98</v>
      </c>
      <c r="Z2023">
        <v>99.99</v>
      </c>
      <c r="AA2023">
        <v>99.99</v>
      </c>
      <c r="AB2023">
        <v>115.99</v>
      </c>
    </row>
    <row r="2024" spans="1:28" x14ac:dyDescent="0.35">
      <c r="A2024" t="s">
        <v>7720</v>
      </c>
      <c r="B2024" t="s">
        <v>2768</v>
      </c>
      <c r="C2024" t="s">
        <v>1</v>
      </c>
      <c r="D2024" t="s">
        <v>52</v>
      </c>
      <c r="E2024" t="s">
        <v>113</v>
      </c>
      <c r="F2024" s="1">
        <v>43796</v>
      </c>
      <c r="G2024" t="s">
        <v>7613</v>
      </c>
      <c r="H2024" t="s">
        <v>6825</v>
      </c>
      <c r="I2024">
        <v>2149</v>
      </c>
      <c r="J2024" t="s">
        <v>3187</v>
      </c>
      <c r="K2024" t="s">
        <v>1887</v>
      </c>
      <c r="L2024" t="s">
        <v>1882</v>
      </c>
      <c r="M2024" s="1">
        <v>43798</v>
      </c>
      <c r="N2024" t="s">
        <v>1861</v>
      </c>
      <c r="O2024" t="s">
        <v>7614</v>
      </c>
      <c r="P2024" t="s">
        <v>1917</v>
      </c>
      <c r="Q2024" t="s">
        <v>7614</v>
      </c>
      <c r="R2024" t="s">
        <v>1889</v>
      </c>
      <c r="S2024">
        <v>1</v>
      </c>
      <c r="T2024">
        <v>0</v>
      </c>
      <c r="U2024">
        <v>88.39</v>
      </c>
      <c r="V2024">
        <v>88.389999999999986</v>
      </c>
      <c r="W2024">
        <v>2</v>
      </c>
      <c r="X2024">
        <v>259.98</v>
      </c>
      <c r="Y2024">
        <v>259.98</v>
      </c>
      <c r="Z2024">
        <v>129.99</v>
      </c>
      <c r="AA2024">
        <v>129.99</v>
      </c>
      <c r="AB2024">
        <v>171.59000000000003</v>
      </c>
    </row>
    <row r="2025" spans="1:28" x14ac:dyDescent="0.35">
      <c r="A2025" t="s">
        <v>7720</v>
      </c>
      <c r="B2025" t="s">
        <v>3705</v>
      </c>
      <c r="C2025" t="s">
        <v>1</v>
      </c>
      <c r="D2025" t="s">
        <v>170</v>
      </c>
      <c r="E2025" t="s">
        <v>113</v>
      </c>
      <c r="F2025" s="1">
        <v>44468</v>
      </c>
      <c r="G2025" t="s">
        <v>7613</v>
      </c>
      <c r="H2025" t="s">
        <v>6796</v>
      </c>
      <c r="I2025">
        <v>44060</v>
      </c>
      <c r="J2025" t="s">
        <v>1536</v>
      </c>
      <c r="K2025" t="s">
        <v>1887</v>
      </c>
      <c r="L2025" t="s">
        <v>1882</v>
      </c>
      <c r="M2025" s="1">
        <v>44468</v>
      </c>
      <c r="N2025" t="s">
        <v>1919</v>
      </c>
      <c r="O2025" t="s">
        <v>7722</v>
      </c>
      <c r="P2025" t="s">
        <v>1907</v>
      </c>
      <c r="Q2025" t="s">
        <v>7722</v>
      </c>
      <c r="R2025" t="s">
        <v>1889</v>
      </c>
      <c r="S2025">
        <v>1</v>
      </c>
      <c r="T2025">
        <v>0.2</v>
      </c>
      <c r="U2025">
        <v>65.989999999999995</v>
      </c>
      <c r="V2025">
        <v>125.98499999999996</v>
      </c>
      <c r="W2025">
        <v>3</v>
      </c>
      <c r="X2025">
        <v>239.98</v>
      </c>
      <c r="Y2025">
        <v>299.97499999999997</v>
      </c>
      <c r="Z2025">
        <v>99.991666666666646</v>
      </c>
      <c r="AA2025">
        <v>79.993333333333325</v>
      </c>
      <c r="AB2025">
        <v>173.99</v>
      </c>
    </row>
    <row r="2026" spans="1:28" x14ac:dyDescent="0.35">
      <c r="A2026" t="s">
        <v>7720</v>
      </c>
      <c r="B2026" t="s">
        <v>80</v>
      </c>
      <c r="C2026" t="s">
        <v>1</v>
      </c>
      <c r="D2026" t="s">
        <v>52</v>
      </c>
      <c r="E2026" t="s">
        <v>317</v>
      </c>
      <c r="F2026" s="1">
        <v>43809</v>
      </c>
      <c r="G2026" t="s">
        <v>7613</v>
      </c>
      <c r="H2026" t="s">
        <v>7099</v>
      </c>
      <c r="I2026">
        <v>10024</v>
      </c>
      <c r="J2026" t="s">
        <v>1727</v>
      </c>
      <c r="K2026" t="s">
        <v>1887</v>
      </c>
      <c r="L2026" t="s">
        <v>1882</v>
      </c>
      <c r="M2026" s="1">
        <v>43809</v>
      </c>
      <c r="N2026" t="s">
        <v>1919</v>
      </c>
      <c r="O2026" t="s">
        <v>7722</v>
      </c>
      <c r="P2026" t="s">
        <v>1897</v>
      </c>
      <c r="Q2026" t="s">
        <v>7722</v>
      </c>
      <c r="R2026" t="s">
        <v>1916</v>
      </c>
      <c r="S2026">
        <v>1</v>
      </c>
      <c r="T2026">
        <v>0.2</v>
      </c>
      <c r="U2026">
        <v>250</v>
      </c>
      <c r="V2026">
        <v>449.995</v>
      </c>
      <c r="W2026">
        <v>2</v>
      </c>
      <c r="X2026">
        <v>799.98</v>
      </c>
      <c r="Y2026">
        <v>999.97500000000002</v>
      </c>
      <c r="Z2026">
        <v>499.98750000000001</v>
      </c>
      <c r="AA2026">
        <v>399.99</v>
      </c>
      <c r="AB2026">
        <v>549.98</v>
      </c>
    </row>
    <row r="2027" spans="1:28" x14ac:dyDescent="0.35">
      <c r="A2027" t="s">
        <v>7720</v>
      </c>
      <c r="B2027" t="s">
        <v>80</v>
      </c>
      <c r="C2027" t="s">
        <v>1</v>
      </c>
      <c r="D2027" t="s">
        <v>3396</v>
      </c>
      <c r="E2027" t="s">
        <v>378</v>
      </c>
      <c r="F2027" s="1">
        <v>44013</v>
      </c>
      <c r="G2027" t="s">
        <v>7613</v>
      </c>
      <c r="H2027" t="s">
        <v>7098</v>
      </c>
      <c r="I2027">
        <v>10009</v>
      </c>
      <c r="J2027" t="s">
        <v>2601</v>
      </c>
      <c r="K2027" t="s">
        <v>1887</v>
      </c>
      <c r="L2027" t="s">
        <v>1882</v>
      </c>
      <c r="M2027" s="1">
        <v>44013</v>
      </c>
      <c r="N2027" t="s">
        <v>1919</v>
      </c>
      <c r="O2027" t="s">
        <v>7722</v>
      </c>
      <c r="P2027" t="s">
        <v>1897</v>
      </c>
      <c r="Q2027" t="s">
        <v>7722</v>
      </c>
      <c r="R2027" t="s">
        <v>1889</v>
      </c>
      <c r="S2027">
        <v>1</v>
      </c>
      <c r="T2027">
        <v>0</v>
      </c>
      <c r="U2027">
        <v>6.17</v>
      </c>
      <c r="V2027">
        <v>6.1699999999999982</v>
      </c>
      <c r="W2027">
        <v>3</v>
      </c>
      <c r="X2027">
        <v>30.84</v>
      </c>
      <c r="Y2027">
        <v>30.84</v>
      </c>
      <c r="Z2027">
        <v>10.28</v>
      </c>
      <c r="AA2027">
        <v>10.28</v>
      </c>
      <c r="AB2027">
        <v>24.67</v>
      </c>
    </row>
    <row r="2028" spans="1:28" x14ac:dyDescent="0.35">
      <c r="A2028" t="s">
        <v>7720</v>
      </c>
      <c r="B2028" t="s">
        <v>528</v>
      </c>
      <c r="C2028" t="s">
        <v>1</v>
      </c>
      <c r="D2028" t="s">
        <v>3246</v>
      </c>
      <c r="E2028" t="s">
        <v>183</v>
      </c>
      <c r="F2028" s="1">
        <v>44306</v>
      </c>
      <c r="G2028" t="s">
        <v>7598</v>
      </c>
      <c r="H2028" t="s">
        <v>7057</v>
      </c>
      <c r="I2028">
        <v>44105</v>
      </c>
      <c r="J2028" t="s">
        <v>3430</v>
      </c>
      <c r="K2028" t="s">
        <v>1887</v>
      </c>
      <c r="L2028" t="s">
        <v>1882</v>
      </c>
      <c r="M2028" s="1">
        <v>44307</v>
      </c>
      <c r="N2028" t="s">
        <v>1891</v>
      </c>
      <c r="O2028" t="s">
        <v>7675</v>
      </c>
      <c r="P2028" t="s">
        <v>1907</v>
      </c>
      <c r="Q2028" t="s">
        <v>7675</v>
      </c>
      <c r="R2028" t="s">
        <v>1875</v>
      </c>
      <c r="S2028">
        <v>1</v>
      </c>
      <c r="T2028">
        <v>0.4</v>
      </c>
      <c r="U2028">
        <v>-24.48</v>
      </c>
      <c r="V2028">
        <v>57.106666666666683</v>
      </c>
      <c r="W2028">
        <v>3</v>
      </c>
      <c r="X2028">
        <v>122.38</v>
      </c>
      <c r="Y2028">
        <v>203.96666666666667</v>
      </c>
      <c r="Z2028">
        <v>67.98888888888888</v>
      </c>
      <c r="AA2028">
        <v>40.793333333333329</v>
      </c>
      <c r="AB2028">
        <v>146.85999999999999</v>
      </c>
    </row>
    <row r="2029" spans="1:28" x14ac:dyDescent="0.35">
      <c r="A2029" t="s">
        <v>7720</v>
      </c>
      <c r="B2029" t="s">
        <v>83</v>
      </c>
      <c r="C2029" t="s">
        <v>1</v>
      </c>
      <c r="D2029" t="s">
        <v>556</v>
      </c>
      <c r="E2029" t="s">
        <v>18</v>
      </c>
      <c r="F2029" s="1">
        <v>44244</v>
      </c>
      <c r="G2029" t="s">
        <v>7613</v>
      </c>
      <c r="H2029" t="s">
        <v>6761</v>
      </c>
      <c r="I2029">
        <v>45373</v>
      </c>
      <c r="J2029" t="s">
        <v>2672</v>
      </c>
      <c r="K2029" t="s">
        <v>1887</v>
      </c>
      <c r="L2029" t="s">
        <v>1882</v>
      </c>
      <c r="M2029" s="1">
        <v>44247</v>
      </c>
      <c r="N2029" t="s">
        <v>1891</v>
      </c>
      <c r="O2029" t="s">
        <v>7675</v>
      </c>
      <c r="P2029" t="s">
        <v>1907</v>
      </c>
      <c r="Q2029" t="s">
        <v>7675</v>
      </c>
      <c r="R2029" t="s">
        <v>1875</v>
      </c>
      <c r="S2029">
        <v>2</v>
      </c>
      <c r="T2029">
        <v>0.4</v>
      </c>
      <c r="U2029">
        <v>-11.52</v>
      </c>
      <c r="V2029">
        <v>26.873333333333349</v>
      </c>
      <c r="W2029">
        <v>1</v>
      </c>
      <c r="X2029">
        <v>57.59</v>
      </c>
      <c r="Y2029">
        <v>95.983333333333348</v>
      </c>
      <c r="Z2029">
        <v>95.983333333333348</v>
      </c>
      <c r="AA2029">
        <v>57.59</v>
      </c>
      <c r="AB2029">
        <v>69.11</v>
      </c>
    </row>
    <row r="2030" spans="1:28" x14ac:dyDescent="0.35">
      <c r="A2030" t="s">
        <v>7720</v>
      </c>
      <c r="B2030" t="s">
        <v>528</v>
      </c>
      <c r="C2030" t="s">
        <v>1</v>
      </c>
      <c r="D2030" t="s">
        <v>3283</v>
      </c>
      <c r="E2030" t="s">
        <v>18</v>
      </c>
      <c r="F2030" s="1">
        <v>44159</v>
      </c>
      <c r="G2030" t="s">
        <v>7613</v>
      </c>
      <c r="H2030" t="s">
        <v>7054</v>
      </c>
      <c r="I2030">
        <v>44105</v>
      </c>
      <c r="J2030" t="s">
        <v>3464</v>
      </c>
      <c r="K2030" t="s">
        <v>1887</v>
      </c>
      <c r="L2030" t="s">
        <v>1882</v>
      </c>
      <c r="M2030" s="1">
        <v>44161</v>
      </c>
      <c r="N2030" t="s">
        <v>1891</v>
      </c>
      <c r="O2030" t="s">
        <v>7675</v>
      </c>
      <c r="P2030" t="s">
        <v>1907</v>
      </c>
      <c r="Q2030" t="s">
        <v>7675</v>
      </c>
      <c r="R2030" t="s">
        <v>1889</v>
      </c>
      <c r="S2030">
        <v>1</v>
      </c>
      <c r="T2030">
        <v>0.2</v>
      </c>
      <c r="U2030">
        <v>-22.74</v>
      </c>
      <c r="V2030">
        <v>12.249999999999972</v>
      </c>
      <c r="W2030">
        <v>5</v>
      </c>
      <c r="X2030">
        <v>139.96</v>
      </c>
      <c r="Y2030">
        <v>174.95</v>
      </c>
      <c r="Z2030">
        <v>34.99</v>
      </c>
      <c r="AA2030">
        <v>27.992000000000001</v>
      </c>
      <c r="AB2030">
        <v>162.70000000000002</v>
      </c>
    </row>
    <row r="2031" spans="1:28" x14ac:dyDescent="0.35">
      <c r="A2031" t="s">
        <v>7720</v>
      </c>
      <c r="B2031" t="s">
        <v>80</v>
      </c>
      <c r="C2031" t="s">
        <v>1</v>
      </c>
      <c r="D2031" t="s">
        <v>2656</v>
      </c>
      <c r="E2031" t="s">
        <v>306</v>
      </c>
      <c r="F2031" s="1">
        <v>44491</v>
      </c>
      <c r="G2031" t="s">
        <v>7613</v>
      </c>
      <c r="H2031" t="s">
        <v>7047</v>
      </c>
      <c r="I2031">
        <v>10024</v>
      </c>
      <c r="J2031" t="s">
        <v>3507</v>
      </c>
      <c r="K2031" t="s">
        <v>1887</v>
      </c>
      <c r="L2031" t="s">
        <v>1882</v>
      </c>
      <c r="M2031" s="1">
        <v>44493</v>
      </c>
      <c r="N2031" t="s">
        <v>1891</v>
      </c>
      <c r="O2031" t="s">
        <v>7675</v>
      </c>
      <c r="P2031" t="s">
        <v>1897</v>
      </c>
      <c r="Q2031" t="s">
        <v>7675</v>
      </c>
      <c r="R2031" t="s">
        <v>1916</v>
      </c>
      <c r="S2031">
        <v>1</v>
      </c>
      <c r="T2031">
        <v>0.2</v>
      </c>
      <c r="U2031">
        <v>3919.99</v>
      </c>
      <c r="V2031">
        <v>6719.9824999999983</v>
      </c>
      <c r="W2031">
        <v>4</v>
      </c>
      <c r="X2031">
        <v>11199.97</v>
      </c>
      <c r="Y2031">
        <v>13999.962499999998</v>
      </c>
      <c r="Z2031">
        <v>3499.9906249999995</v>
      </c>
      <c r="AA2031">
        <v>2799.9924999999998</v>
      </c>
      <c r="AB2031">
        <v>7279.98</v>
      </c>
    </row>
    <row r="2032" spans="1:28" x14ac:dyDescent="0.35">
      <c r="A2032" t="s">
        <v>7720</v>
      </c>
      <c r="B2032" t="s">
        <v>39</v>
      </c>
      <c r="C2032" t="s">
        <v>1</v>
      </c>
      <c r="D2032" t="s">
        <v>385</v>
      </c>
      <c r="E2032" t="s">
        <v>76</v>
      </c>
      <c r="F2032" s="1">
        <v>43196</v>
      </c>
      <c r="G2032" t="s">
        <v>7613</v>
      </c>
      <c r="H2032" t="s">
        <v>6765</v>
      </c>
      <c r="I2032">
        <v>19143</v>
      </c>
      <c r="J2032" t="s">
        <v>1319</v>
      </c>
      <c r="K2032" t="s">
        <v>1887</v>
      </c>
      <c r="L2032" t="s">
        <v>1882</v>
      </c>
      <c r="M2032" s="1">
        <v>43198</v>
      </c>
      <c r="N2032" t="s">
        <v>1891</v>
      </c>
      <c r="O2032" t="s">
        <v>7675</v>
      </c>
      <c r="P2032" t="s">
        <v>1888</v>
      </c>
      <c r="Q2032" t="s">
        <v>7675</v>
      </c>
      <c r="R2032" t="s">
        <v>1889</v>
      </c>
      <c r="S2032">
        <v>1</v>
      </c>
      <c r="T2032">
        <v>0.2</v>
      </c>
      <c r="U2032">
        <v>21.9</v>
      </c>
      <c r="V2032">
        <v>51.094999999999999</v>
      </c>
      <c r="W2032">
        <v>2</v>
      </c>
      <c r="X2032">
        <v>116.78</v>
      </c>
      <c r="Y2032">
        <v>145.97499999999999</v>
      </c>
      <c r="Z2032">
        <v>72.987499999999997</v>
      </c>
      <c r="AA2032">
        <v>58.39</v>
      </c>
      <c r="AB2032">
        <v>94.88</v>
      </c>
    </row>
    <row r="2033" spans="1:28" x14ac:dyDescent="0.35">
      <c r="A2033" t="s">
        <v>7720</v>
      </c>
      <c r="B2033" t="s">
        <v>39</v>
      </c>
      <c r="C2033" t="s">
        <v>1</v>
      </c>
      <c r="D2033" t="s">
        <v>218</v>
      </c>
      <c r="E2033" t="s">
        <v>127</v>
      </c>
      <c r="F2033" s="1">
        <v>43770</v>
      </c>
      <c r="G2033" t="s">
        <v>7613</v>
      </c>
      <c r="H2033" t="s">
        <v>7051</v>
      </c>
      <c r="I2033">
        <v>19140</v>
      </c>
      <c r="J2033" t="s">
        <v>1324</v>
      </c>
      <c r="K2033" t="s">
        <v>1887</v>
      </c>
      <c r="L2033" t="s">
        <v>1882</v>
      </c>
      <c r="M2033" s="1">
        <v>43772</v>
      </c>
      <c r="N2033" t="s">
        <v>1891</v>
      </c>
      <c r="O2033" t="s">
        <v>7675</v>
      </c>
      <c r="P2033" t="s">
        <v>1888</v>
      </c>
      <c r="Q2033" t="s">
        <v>7675</v>
      </c>
      <c r="R2033" t="s">
        <v>1889</v>
      </c>
      <c r="S2033">
        <v>1</v>
      </c>
      <c r="T2033">
        <v>0.2</v>
      </c>
      <c r="U2033">
        <v>-3.09</v>
      </c>
      <c r="V2033">
        <v>5.7499999999999929</v>
      </c>
      <c r="W2033">
        <v>2</v>
      </c>
      <c r="X2033">
        <v>35.36</v>
      </c>
      <c r="Y2033">
        <v>44.199999999999996</v>
      </c>
      <c r="Z2033">
        <v>22.099999999999998</v>
      </c>
      <c r="AA2033">
        <v>17.68</v>
      </c>
      <c r="AB2033">
        <v>38.450000000000003</v>
      </c>
    </row>
    <row r="2034" spans="1:28" x14ac:dyDescent="0.35">
      <c r="A2034" t="s">
        <v>7715</v>
      </c>
      <c r="B2034" t="s">
        <v>80</v>
      </c>
      <c r="C2034" t="s">
        <v>1</v>
      </c>
      <c r="D2034" t="s">
        <v>122</v>
      </c>
      <c r="E2034" t="s">
        <v>18</v>
      </c>
      <c r="F2034" s="1">
        <v>44509</v>
      </c>
      <c r="G2034" t="s">
        <v>7613</v>
      </c>
      <c r="H2034" t="s">
        <v>729</v>
      </c>
      <c r="I2034">
        <v>10009</v>
      </c>
      <c r="J2034" t="s">
        <v>1249</v>
      </c>
      <c r="K2034" t="s">
        <v>1887</v>
      </c>
      <c r="L2034" t="s">
        <v>1882</v>
      </c>
      <c r="M2034" s="1">
        <v>44511</v>
      </c>
      <c r="N2034" t="s">
        <v>1861</v>
      </c>
      <c r="O2034" t="s">
        <v>7614</v>
      </c>
      <c r="P2034" t="s">
        <v>1897</v>
      </c>
      <c r="Q2034" t="s">
        <v>7614</v>
      </c>
      <c r="R2034" t="s">
        <v>1873</v>
      </c>
      <c r="S2034">
        <v>1</v>
      </c>
      <c r="T2034">
        <v>0</v>
      </c>
      <c r="U2034">
        <v>40.54</v>
      </c>
      <c r="V2034">
        <v>40.54</v>
      </c>
      <c r="W2034">
        <v>7</v>
      </c>
      <c r="X2034">
        <v>96.53</v>
      </c>
      <c r="Y2034">
        <v>96.53</v>
      </c>
      <c r="Z2034">
        <v>13.790000000000001</v>
      </c>
      <c r="AA2034">
        <v>13.790000000000001</v>
      </c>
      <c r="AB2034">
        <v>55.99</v>
      </c>
    </row>
    <row r="2035" spans="1:28" x14ac:dyDescent="0.35">
      <c r="A2035" t="s">
        <v>7720</v>
      </c>
      <c r="B2035" t="s">
        <v>80</v>
      </c>
      <c r="C2035" t="s">
        <v>1</v>
      </c>
      <c r="D2035" t="s">
        <v>3105</v>
      </c>
      <c r="E2035" t="s">
        <v>7624</v>
      </c>
      <c r="F2035" s="1">
        <v>44470</v>
      </c>
      <c r="G2035" t="s">
        <v>7613</v>
      </c>
      <c r="H2035" t="s">
        <v>7507</v>
      </c>
      <c r="I2035">
        <v>10035</v>
      </c>
      <c r="J2035" t="s">
        <v>7713</v>
      </c>
      <c r="K2035" t="s">
        <v>1887</v>
      </c>
      <c r="L2035" t="s">
        <v>1882</v>
      </c>
      <c r="M2035" s="1">
        <v>44472</v>
      </c>
      <c r="N2035" t="s">
        <v>1891</v>
      </c>
      <c r="O2035" t="s">
        <v>7675</v>
      </c>
      <c r="P2035" t="s">
        <v>1897</v>
      </c>
      <c r="Q2035" t="s">
        <v>7675</v>
      </c>
      <c r="R2035" t="s">
        <v>1912</v>
      </c>
      <c r="S2035">
        <v>1</v>
      </c>
      <c r="T2035">
        <v>0</v>
      </c>
      <c r="U2035">
        <v>767.2</v>
      </c>
      <c r="V2035">
        <v>767.2</v>
      </c>
      <c r="W2035">
        <v>11</v>
      </c>
      <c r="X2035">
        <v>1704.89</v>
      </c>
      <c r="Y2035">
        <v>1704.89</v>
      </c>
      <c r="Z2035">
        <v>154.99</v>
      </c>
      <c r="AA2035">
        <v>154.99</v>
      </c>
      <c r="AB2035">
        <v>937.69</v>
      </c>
    </row>
    <row r="2036" spans="1:28" x14ac:dyDescent="0.35">
      <c r="A2036" t="s">
        <v>7720</v>
      </c>
      <c r="B2036" t="s">
        <v>80</v>
      </c>
      <c r="C2036" t="s">
        <v>1</v>
      </c>
      <c r="D2036" t="s">
        <v>2656</v>
      </c>
      <c r="E2036" t="s">
        <v>644</v>
      </c>
      <c r="F2036" s="1">
        <v>44491</v>
      </c>
      <c r="G2036" t="s">
        <v>7613</v>
      </c>
      <c r="H2036" t="s">
        <v>7047</v>
      </c>
      <c r="I2036">
        <v>10024</v>
      </c>
      <c r="J2036" t="s">
        <v>1818</v>
      </c>
      <c r="K2036" t="s">
        <v>1887</v>
      </c>
      <c r="L2036" t="s">
        <v>1882</v>
      </c>
      <c r="M2036" s="1">
        <v>44493</v>
      </c>
      <c r="N2036" t="s">
        <v>1891</v>
      </c>
      <c r="O2036" t="s">
        <v>7675</v>
      </c>
      <c r="P2036" t="s">
        <v>1897</v>
      </c>
      <c r="Q2036" t="s">
        <v>7675</v>
      </c>
      <c r="R2036" t="s">
        <v>1875</v>
      </c>
      <c r="S2036">
        <v>1</v>
      </c>
      <c r="T2036">
        <v>0</v>
      </c>
      <c r="U2036">
        <v>647.89</v>
      </c>
      <c r="V2036">
        <v>647.88999999999987</v>
      </c>
      <c r="W2036">
        <v>8</v>
      </c>
      <c r="X2036">
        <v>2399.6</v>
      </c>
      <c r="Y2036">
        <v>2399.6</v>
      </c>
      <c r="Z2036">
        <v>299.95</v>
      </c>
      <c r="AA2036">
        <v>299.95</v>
      </c>
      <c r="AB2036">
        <v>1751.71</v>
      </c>
    </row>
    <row r="2037" spans="1:28" x14ac:dyDescent="0.35">
      <c r="A2037" t="s">
        <v>7720</v>
      </c>
      <c r="B2037" t="s">
        <v>80</v>
      </c>
      <c r="C2037" t="s">
        <v>1</v>
      </c>
      <c r="D2037" t="s">
        <v>121</v>
      </c>
      <c r="E2037" t="s">
        <v>18</v>
      </c>
      <c r="F2037" s="1">
        <v>44453</v>
      </c>
      <c r="G2037" t="s">
        <v>7613</v>
      </c>
      <c r="H2037" t="s">
        <v>6758</v>
      </c>
      <c r="I2037">
        <v>10035</v>
      </c>
      <c r="J2037" t="s">
        <v>2418</v>
      </c>
      <c r="K2037" t="s">
        <v>1887</v>
      </c>
      <c r="L2037" t="s">
        <v>1882</v>
      </c>
      <c r="M2037" s="1">
        <v>44455</v>
      </c>
      <c r="N2037" t="s">
        <v>1891</v>
      </c>
      <c r="O2037" t="s">
        <v>7675</v>
      </c>
      <c r="P2037" t="s">
        <v>1897</v>
      </c>
      <c r="Q2037" t="s">
        <v>7675</v>
      </c>
      <c r="R2037" t="s">
        <v>1875</v>
      </c>
      <c r="S2037">
        <v>1</v>
      </c>
      <c r="T2037">
        <v>0</v>
      </c>
      <c r="U2037">
        <v>323.95999999999998</v>
      </c>
      <c r="V2037">
        <v>323.96000000000004</v>
      </c>
      <c r="W2037">
        <v>3</v>
      </c>
      <c r="X2037">
        <v>1079.8499999999999</v>
      </c>
      <c r="Y2037">
        <v>1079.8499999999999</v>
      </c>
      <c r="Z2037">
        <v>359.95</v>
      </c>
      <c r="AA2037">
        <v>359.95</v>
      </c>
      <c r="AB2037">
        <v>755.88999999999987</v>
      </c>
    </row>
    <row r="2038" spans="1:28" x14ac:dyDescent="0.35">
      <c r="A2038" t="s">
        <v>7720</v>
      </c>
      <c r="B2038" t="s">
        <v>80</v>
      </c>
      <c r="C2038" t="s">
        <v>1</v>
      </c>
      <c r="D2038" t="s">
        <v>558</v>
      </c>
      <c r="E2038" t="s">
        <v>18</v>
      </c>
      <c r="F2038" s="1">
        <v>44435</v>
      </c>
      <c r="G2038" t="s">
        <v>7613</v>
      </c>
      <c r="H2038" t="s">
        <v>7050</v>
      </c>
      <c r="I2038">
        <v>10024</v>
      </c>
      <c r="J2038" t="s">
        <v>2593</v>
      </c>
      <c r="K2038" t="s">
        <v>1887</v>
      </c>
      <c r="L2038" t="s">
        <v>1882</v>
      </c>
      <c r="M2038" s="1">
        <v>44438</v>
      </c>
      <c r="N2038" t="s">
        <v>1891</v>
      </c>
      <c r="O2038" t="s">
        <v>7675</v>
      </c>
      <c r="P2038" t="s">
        <v>1897</v>
      </c>
      <c r="Q2038" t="s">
        <v>7675</v>
      </c>
      <c r="R2038" t="s">
        <v>1875</v>
      </c>
      <c r="S2038">
        <v>2</v>
      </c>
      <c r="T2038">
        <v>0</v>
      </c>
      <c r="U2038">
        <v>100.91</v>
      </c>
      <c r="V2038">
        <v>100.91</v>
      </c>
      <c r="W2038">
        <v>3</v>
      </c>
      <c r="X2038">
        <v>347.97</v>
      </c>
      <c r="Y2038">
        <v>347.97</v>
      </c>
      <c r="Z2038">
        <v>115.99000000000001</v>
      </c>
      <c r="AA2038">
        <v>115.99000000000001</v>
      </c>
      <c r="AB2038">
        <v>247.06000000000003</v>
      </c>
    </row>
    <row r="2039" spans="1:28" x14ac:dyDescent="0.35">
      <c r="A2039" t="s">
        <v>7720</v>
      </c>
      <c r="B2039" t="s">
        <v>169</v>
      </c>
      <c r="C2039" t="s">
        <v>1</v>
      </c>
      <c r="D2039" t="s">
        <v>2465</v>
      </c>
      <c r="E2039" t="s">
        <v>458</v>
      </c>
      <c r="F2039" s="1">
        <v>43531</v>
      </c>
      <c r="G2039" t="s">
        <v>7613</v>
      </c>
      <c r="H2039" t="s">
        <v>7040</v>
      </c>
      <c r="I2039">
        <v>19711</v>
      </c>
      <c r="J2039" t="s">
        <v>3090</v>
      </c>
      <c r="K2039" t="s">
        <v>1887</v>
      </c>
      <c r="L2039" t="s">
        <v>1882</v>
      </c>
      <c r="M2039" s="1">
        <v>43534</v>
      </c>
      <c r="N2039" t="s">
        <v>1891</v>
      </c>
      <c r="O2039" t="s">
        <v>7675</v>
      </c>
      <c r="P2039" t="s">
        <v>1895</v>
      </c>
      <c r="Q2039" t="s">
        <v>7675</v>
      </c>
      <c r="R2039" t="s">
        <v>1875</v>
      </c>
      <c r="S2039">
        <v>2</v>
      </c>
      <c r="T2039">
        <v>0</v>
      </c>
      <c r="U2039">
        <v>170.51</v>
      </c>
      <c r="V2039">
        <v>170.51</v>
      </c>
      <c r="W2039">
        <v>3</v>
      </c>
      <c r="X2039">
        <v>587.97</v>
      </c>
      <c r="Y2039">
        <v>587.97</v>
      </c>
      <c r="Z2039">
        <v>195.99</v>
      </c>
      <c r="AA2039">
        <v>195.99</v>
      </c>
      <c r="AB2039">
        <v>417.46000000000004</v>
      </c>
    </row>
    <row r="2040" spans="1:28" x14ac:dyDescent="0.35">
      <c r="A2040" t="s">
        <v>7720</v>
      </c>
      <c r="B2040" t="s">
        <v>171</v>
      </c>
      <c r="C2040" t="s">
        <v>1</v>
      </c>
      <c r="D2040" t="s">
        <v>114</v>
      </c>
      <c r="E2040" t="s">
        <v>76</v>
      </c>
      <c r="F2040" s="1">
        <v>43465</v>
      </c>
      <c r="G2040" t="s">
        <v>7613</v>
      </c>
      <c r="H2040" t="s">
        <v>6757</v>
      </c>
      <c r="I2040">
        <v>2038</v>
      </c>
      <c r="J2040" t="s">
        <v>3033</v>
      </c>
      <c r="K2040" t="s">
        <v>1887</v>
      </c>
      <c r="L2040" t="s">
        <v>1882</v>
      </c>
      <c r="M2040" s="1">
        <v>43468</v>
      </c>
      <c r="N2040" t="s">
        <v>1891</v>
      </c>
      <c r="O2040" t="s">
        <v>7675</v>
      </c>
      <c r="P2040" t="s">
        <v>1917</v>
      </c>
      <c r="Q2040" t="s">
        <v>7675</v>
      </c>
      <c r="R2040" t="s">
        <v>1889</v>
      </c>
      <c r="S2040">
        <v>2</v>
      </c>
      <c r="T2040">
        <v>0</v>
      </c>
      <c r="U2040">
        <v>27.35</v>
      </c>
      <c r="V2040">
        <v>27.349999999999994</v>
      </c>
      <c r="W2040">
        <v>3</v>
      </c>
      <c r="X2040">
        <v>113.97</v>
      </c>
      <c r="Y2040">
        <v>113.97</v>
      </c>
      <c r="Z2040">
        <v>37.99</v>
      </c>
      <c r="AA2040">
        <v>37.99</v>
      </c>
      <c r="AB2040">
        <v>86.62</v>
      </c>
    </row>
    <row r="2041" spans="1:28" x14ac:dyDescent="0.35">
      <c r="A2041" t="s">
        <v>7720</v>
      </c>
      <c r="B2041" t="s">
        <v>169</v>
      </c>
      <c r="C2041" t="s">
        <v>1</v>
      </c>
      <c r="D2041" t="s">
        <v>2465</v>
      </c>
      <c r="E2041" t="s">
        <v>272</v>
      </c>
      <c r="F2041" s="1">
        <v>43531</v>
      </c>
      <c r="G2041" t="s">
        <v>7613</v>
      </c>
      <c r="H2041" t="s">
        <v>7040</v>
      </c>
      <c r="I2041">
        <v>19711</v>
      </c>
      <c r="J2041" t="s">
        <v>1379</v>
      </c>
      <c r="K2041" t="s">
        <v>1887</v>
      </c>
      <c r="L2041" t="s">
        <v>1882</v>
      </c>
      <c r="M2041" s="1">
        <v>43534</v>
      </c>
      <c r="N2041" t="s">
        <v>1891</v>
      </c>
      <c r="O2041" t="s">
        <v>7675</v>
      </c>
      <c r="P2041" t="s">
        <v>1895</v>
      </c>
      <c r="Q2041" t="s">
        <v>7675</v>
      </c>
      <c r="R2041" t="s">
        <v>1889</v>
      </c>
      <c r="S2041">
        <v>2</v>
      </c>
      <c r="T2041">
        <v>0</v>
      </c>
      <c r="U2041">
        <v>52.73</v>
      </c>
      <c r="V2041">
        <v>52.72999999999999</v>
      </c>
      <c r="W2041">
        <v>3</v>
      </c>
      <c r="X2041">
        <v>119.85</v>
      </c>
      <c r="Y2041">
        <v>119.85</v>
      </c>
      <c r="Z2041">
        <v>39.949999999999996</v>
      </c>
      <c r="AA2041">
        <v>39.949999999999996</v>
      </c>
      <c r="AB2041">
        <v>67.12</v>
      </c>
    </row>
    <row r="2042" spans="1:28" x14ac:dyDescent="0.35">
      <c r="A2042" t="s">
        <v>7720</v>
      </c>
      <c r="B2042" t="s">
        <v>3616</v>
      </c>
      <c r="C2042" t="s">
        <v>1</v>
      </c>
      <c r="D2042" t="s">
        <v>1989</v>
      </c>
      <c r="E2042" t="s">
        <v>18</v>
      </c>
      <c r="F2042" s="1">
        <v>44161</v>
      </c>
      <c r="G2042" t="s">
        <v>7613</v>
      </c>
      <c r="H2042" t="s">
        <v>7041</v>
      </c>
      <c r="I2042">
        <v>6484</v>
      </c>
      <c r="J2042" t="s">
        <v>2940</v>
      </c>
      <c r="K2042" t="s">
        <v>1887</v>
      </c>
      <c r="L2042" t="s">
        <v>1882</v>
      </c>
      <c r="M2042" s="1">
        <v>44163</v>
      </c>
      <c r="N2042" t="s">
        <v>1891</v>
      </c>
      <c r="O2042" t="s">
        <v>7675</v>
      </c>
      <c r="P2042" t="s">
        <v>1914</v>
      </c>
      <c r="Q2042" t="s">
        <v>7675</v>
      </c>
      <c r="R2042" t="s">
        <v>1889</v>
      </c>
      <c r="S2042">
        <v>1</v>
      </c>
      <c r="T2042">
        <v>0</v>
      </c>
      <c r="U2042">
        <v>14.99</v>
      </c>
      <c r="V2042">
        <v>14.990000000000002</v>
      </c>
      <c r="W2042">
        <v>3</v>
      </c>
      <c r="X2042">
        <v>59.97</v>
      </c>
      <c r="Y2042">
        <v>59.97</v>
      </c>
      <c r="Z2042">
        <v>19.989999999999998</v>
      </c>
      <c r="AA2042">
        <v>19.989999999999998</v>
      </c>
      <c r="AB2042">
        <v>44.98</v>
      </c>
    </row>
    <row r="2043" spans="1:28" x14ac:dyDescent="0.35">
      <c r="A2043" t="s">
        <v>7720</v>
      </c>
      <c r="B2043" t="s">
        <v>80</v>
      </c>
      <c r="C2043" t="s">
        <v>1</v>
      </c>
      <c r="D2043" t="s">
        <v>565</v>
      </c>
      <c r="E2043" t="s">
        <v>458</v>
      </c>
      <c r="F2043" s="1">
        <v>44290</v>
      </c>
      <c r="G2043" t="s">
        <v>7613</v>
      </c>
      <c r="H2043" t="s">
        <v>7039</v>
      </c>
      <c r="I2043">
        <v>10009</v>
      </c>
      <c r="J2043" t="s">
        <v>1596</v>
      </c>
      <c r="K2043" t="s">
        <v>1887</v>
      </c>
      <c r="L2043" t="s">
        <v>1882</v>
      </c>
      <c r="M2043" s="1">
        <v>44291</v>
      </c>
      <c r="N2043" t="s">
        <v>1891</v>
      </c>
      <c r="O2043" t="s">
        <v>7675</v>
      </c>
      <c r="P2043" t="s">
        <v>1897</v>
      </c>
      <c r="Q2043" t="s">
        <v>7675</v>
      </c>
      <c r="R2043" t="s">
        <v>1875</v>
      </c>
      <c r="S2043">
        <v>1</v>
      </c>
      <c r="T2043">
        <v>0</v>
      </c>
      <c r="U2043">
        <v>33.33</v>
      </c>
      <c r="V2043">
        <v>33.33</v>
      </c>
      <c r="W2043">
        <v>2</v>
      </c>
      <c r="X2043">
        <v>119.02</v>
      </c>
      <c r="Y2043">
        <v>119.02</v>
      </c>
      <c r="Z2043">
        <v>59.51</v>
      </c>
      <c r="AA2043">
        <v>59.51</v>
      </c>
      <c r="AB2043">
        <v>85.69</v>
      </c>
    </row>
    <row r="2044" spans="1:28" x14ac:dyDescent="0.35">
      <c r="A2044" t="s">
        <v>7720</v>
      </c>
      <c r="B2044" t="s">
        <v>80</v>
      </c>
      <c r="C2044" t="s">
        <v>1</v>
      </c>
      <c r="D2044" t="s">
        <v>2656</v>
      </c>
      <c r="E2044" t="s">
        <v>18</v>
      </c>
      <c r="F2044" s="1">
        <v>44491</v>
      </c>
      <c r="G2044" t="s">
        <v>7613</v>
      </c>
      <c r="H2044" t="s">
        <v>7047</v>
      </c>
      <c r="I2044">
        <v>10024</v>
      </c>
      <c r="J2044" t="s">
        <v>1625</v>
      </c>
      <c r="K2044" t="s">
        <v>1887</v>
      </c>
      <c r="L2044" t="s">
        <v>1882</v>
      </c>
      <c r="M2044" s="1">
        <v>44493</v>
      </c>
      <c r="N2044" t="s">
        <v>1891</v>
      </c>
      <c r="O2044" t="s">
        <v>7675</v>
      </c>
      <c r="P2044" t="s">
        <v>1897</v>
      </c>
      <c r="Q2044" t="s">
        <v>7675</v>
      </c>
      <c r="R2044" t="s">
        <v>1875</v>
      </c>
      <c r="S2044">
        <v>1</v>
      </c>
      <c r="T2044">
        <v>0</v>
      </c>
      <c r="U2044">
        <v>0.53</v>
      </c>
      <c r="V2044">
        <v>0.53000000000000114</v>
      </c>
      <c r="W2044">
        <v>1</v>
      </c>
      <c r="X2044">
        <v>52.99</v>
      </c>
      <c r="Y2044">
        <v>52.99</v>
      </c>
      <c r="Z2044">
        <v>52.99</v>
      </c>
      <c r="AA2044">
        <v>52.99</v>
      </c>
      <c r="AB2044">
        <v>52.46</v>
      </c>
    </row>
    <row r="2045" spans="1:28" x14ac:dyDescent="0.35">
      <c r="A2045" t="s">
        <v>7720</v>
      </c>
      <c r="B2045" t="s">
        <v>80</v>
      </c>
      <c r="C2045" t="s">
        <v>1</v>
      </c>
      <c r="D2045" t="s">
        <v>565</v>
      </c>
      <c r="E2045" t="s">
        <v>63</v>
      </c>
      <c r="F2045" s="1">
        <v>44290</v>
      </c>
      <c r="G2045" t="s">
        <v>7613</v>
      </c>
      <c r="H2045" t="s">
        <v>7039</v>
      </c>
      <c r="I2045">
        <v>10009</v>
      </c>
      <c r="J2045" t="s">
        <v>3651</v>
      </c>
      <c r="K2045" t="s">
        <v>1887</v>
      </c>
      <c r="L2045" t="s">
        <v>1882</v>
      </c>
      <c r="M2045" s="1">
        <v>44291</v>
      </c>
      <c r="N2045" t="s">
        <v>1891</v>
      </c>
      <c r="O2045" t="s">
        <v>7675</v>
      </c>
      <c r="P2045" t="s">
        <v>1897</v>
      </c>
      <c r="Q2045" t="s">
        <v>7675</v>
      </c>
      <c r="R2045" t="s">
        <v>1875</v>
      </c>
      <c r="S2045">
        <v>1</v>
      </c>
      <c r="T2045">
        <v>0</v>
      </c>
      <c r="U2045">
        <v>11.13</v>
      </c>
      <c r="V2045">
        <v>11.130000000000003</v>
      </c>
      <c r="W2045">
        <v>1</v>
      </c>
      <c r="X2045">
        <v>41.22</v>
      </c>
      <c r="Y2045">
        <v>41.22</v>
      </c>
      <c r="Z2045">
        <v>41.22</v>
      </c>
      <c r="AA2045">
        <v>41.22</v>
      </c>
      <c r="AB2045">
        <v>30.089999999999996</v>
      </c>
    </row>
    <row r="2046" spans="1:28" x14ac:dyDescent="0.35">
      <c r="A2046" t="s">
        <v>7719</v>
      </c>
      <c r="B2046" t="s">
        <v>140</v>
      </c>
      <c r="C2046" t="s">
        <v>1</v>
      </c>
      <c r="D2046" t="s">
        <v>2228</v>
      </c>
      <c r="E2046" t="s">
        <v>18</v>
      </c>
      <c r="F2046" s="1">
        <v>43213</v>
      </c>
      <c r="G2046" t="s">
        <v>7613</v>
      </c>
      <c r="H2046" t="s">
        <v>6930</v>
      </c>
      <c r="I2046">
        <v>43229</v>
      </c>
      <c r="J2046" t="s">
        <v>1841</v>
      </c>
      <c r="K2046" t="s">
        <v>1887</v>
      </c>
      <c r="L2046" t="s">
        <v>1882</v>
      </c>
      <c r="M2046" s="1">
        <v>43217</v>
      </c>
      <c r="N2046" t="s">
        <v>1869</v>
      </c>
      <c r="O2046" t="s">
        <v>7623</v>
      </c>
      <c r="P2046" t="s">
        <v>1907</v>
      </c>
      <c r="Q2046" t="s">
        <v>7623</v>
      </c>
      <c r="R2046" t="s">
        <v>1876</v>
      </c>
      <c r="S2046">
        <v>3</v>
      </c>
      <c r="T2046">
        <v>0.7</v>
      </c>
      <c r="U2046">
        <v>-5.24</v>
      </c>
      <c r="V2046">
        <v>12.236666666666665</v>
      </c>
      <c r="W2046">
        <v>8</v>
      </c>
      <c r="X2046">
        <v>7.49</v>
      </c>
      <c r="Y2046">
        <v>24.966666666666665</v>
      </c>
      <c r="Z2046">
        <v>3.1208333333333331</v>
      </c>
      <c r="AA2046">
        <v>0.93625000000000003</v>
      </c>
      <c r="AB2046">
        <v>12.73</v>
      </c>
    </row>
    <row r="2047" spans="1:28" x14ac:dyDescent="0.35">
      <c r="A2047" t="s">
        <v>7719</v>
      </c>
      <c r="B2047" t="s">
        <v>95</v>
      </c>
      <c r="C2047" t="s">
        <v>1</v>
      </c>
      <c r="D2047" t="s">
        <v>2587</v>
      </c>
      <c r="E2047" t="s">
        <v>146</v>
      </c>
      <c r="F2047" s="1">
        <v>44145</v>
      </c>
      <c r="G2047" t="s">
        <v>7598</v>
      </c>
      <c r="H2047" t="s">
        <v>6933</v>
      </c>
      <c r="I2047">
        <v>45503</v>
      </c>
      <c r="J2047" t="s">
        <v>3180</v>
      </c>
      <c r="K2047" t="s">
        <v>1887</v>
      </c>
      <c r="L2047" t="s">
        <v>1882</v>
      </c>
      <c r="M2047" s="1">
        <v>44149</v>
      </c>
      <c r="N2047" t="s">
        <v>1869</v>
      </c>
      <c r="O2047" t="s">
        <v>7623</v>
      </c>
      <c r="P2047" t="s">
        <v>1907</v>
      </c>
      <c r="Q2047" t="s">
        <v>7623</v>
      </c>
      <c r="R2047" t="s">
        <v>1876</v>
      </c>
      <c r="S2047">
        <v>3</v>
      </c>
      <c r="T2047">
        <v>0.7</v>
      </c>
      <c r="U2047">
        <v>-46.59</v>
      </c>
      <c r="V2047">
        <v>116.48666666666664</v>
      </c>
      <c r="W2047">
        <v>7</v>
      </c>
      <c r="X2047">
        <v>69.89</v>
      </c>
      <c r="Y2047">
        <v>232.96666666666664</v>
      </c>
      <c r="Z2047">
        <v>33.280952380952378</v>
      </c>
      <c r="AA2047">
        <v>9.9842857142857149</v>
      </c>
      <c r="AB2047">
        <v>116.48</v>
      </c>
    </row>
    <row r="2048" spans="1:28" x14ac:dyDescent="0.35">
      <c r="A2048" t="s">
        <v>7719</v>
      </c>
      <c r="B2048" t="s">
        <v>140</v>
      </c>
      <c r="C2048" t="s">
        <v>1</v>
      </c>
      <c r="D2048" t="s">
        <v>2707</v>
      </c>
      <c r="E2048" t="s">
        <v>7</v>
      </c>
      <c r="F2048" s="1">
        <v>44173</v>
      </c>
      <c r="G2048" t="s">
        <v>7613</v>
      </c>
      <c r="H2048" t="s">
        <v>7349</v>
      </c>
      <c r="I2048">
        <v>43229</v>
      </c>
      <c r="J2048" t="s">
        <v>2862</v>
      </c>
      <c r="K2048" t="s">
        <v>1887</v>
      </c>
      <c r="L2048" t="s">
        <v>1882</v>
      </c>
      <c r="M2048" s="1">
        <v>44177</v>
      </c>
      <c r="N2048" t="s">
        <v>1869</v>
      </c>
      <c r="O2048" t="s">
        <v>7623</v>
      </c>
      <c r="P2048" t="s">
        <v>1907</v>
      </c>
      <c r="Q2048" t="s">
        <v>7623</v>
      </c>
      <c r="R2048" t="s">
        <v>1876</v>
      </c>
      <c r="S2048">
        <v>3</v>
      </c>
      <c r="T2048">
        <v>0.7</v>
      </c>
      <c r="U2048">
        <v>-9.5</v>
      </c>
      <c r="V2048">
        <v>20.739999999999995</v>
      </c>
      <c r="W2048">
        <v>7</v>
      </c>
      <c r="X2048">
        <v>12.96</v>
      </c>
      <c r="Y2048">
        <v>43.199999999999996</v>
      </c>
      <c r="Z2048">
        <v>6.1714285714285708</v>
      </c>
      <c r="AA2048">
        <v>1.8514285714285716</v>
      </c>
      <c r="AB2048">
        <v>22.46</v>
      </c>
    </row>
    <row r="2049" spans="1:28" x14ac:dyDescent="0.35">
      <c r="A2049" t="s">
        <v>7719</v>
      </c>
      <c r="B2049" t="s">
        <v>83</v>
      </c>
      <c r="C2049" t="s">
        <v>1</v>
      </c>
      <c r="D2049" t="s">
        <v>524</v>
      </c>
      <c r="E2049" t="s">
        <v>18</v>
      </c>
      <c r="F2049" s="1">
        <v>43929</v>
      </c>
      <c r="G2049" t="s">
        <v>7613</v>
      </c>
      <c r="H2049" t="s">
        <v>7309</v>
      </c>
      <c r="I2049">
        <v>45373</v>
      </c>
      <c r="J2049" t="s">
        <v>2059</v>
      </c>
      <c r="K2049" t="s">
        <v>1887</v>
      </c>
      <c r="L2049" t="s">
        <v>1882</v>
      </c>
      <c r="M2049" s="1">
        <v>43935</v>
      </c>
      <c r="N2049" t="s">
        <v>1869</v>
      </c>
      <c r="O2049" t="s">
        <v>7623</v>
      </c>
      <c r="P2049" t="s">
        <v>1907</v>
      </c>
      <c r="Q2049" t="s">
        <v>7623</v>
      </c>
      <c r="R2049" t="s">
        <v>1876</v>
      </c>
      <c r="S2049">
        <v>4</v>
      </c>
      <c r="T2049">
        <v>0.7</v>
      </c>
      <c r="U2049">
        <v>-100.92</v>
      </c>
      <c r="V2049">
        <v>181.64666666666659</v>
      </c>
      <c r="W2049">
        <v>6</v>
      </c>
      <c r="X2049">
        <v>121.1</v>
      </c>
      <c r="Y2049">
        <v>403.66666666666657</v>
      </c>
      <c r="Z2049">
        <v>67.277777777777771</v>
      </c>
      <c r="AA2049">
        <v>20.183333333333334</v>
      </c>
      <c r="AB2049">
        <v>222.01999999999998</v>
      </c>
    </row>
    <row r="2050" spans="1:28" x14ac:dyDescent="0.35">
      <c r="A2050" t="s">
        <v>7719</v>
      </c>
      <c r="B2050" t="s">
        <v>39</v>
      </c>
      <c r="C2050" t="s">
        <v>1</v>
      </c>
      <c r="D2050" t="s">
        <v>2823</v>
      </c>
      <c r="E2050" t="s">
        <v>35</v>
      </c>
      <c r="F2050" s="1">
        <v>44369</v>
      </c>
      <c r="G2050" t="s">
        <v>7598</v>
      </c>
      <c r="H2050" t="s">
        <v>7319</v>
      </c>
      <c r="I2050">
        <v>19140</v>
      </c>
      <c r="J2050" t="s">
        <v>1482</v>
      </c>
      <c r="K2050" t="s">
        <v>1887</v>
      </c>
      <c r="L2050" t="s">
        <v>1882</v>
      </c>
      <c r="M2050" s="1">
        <v>44375</v>
      </c>
      <c r="N2050" t="s">
        <v>1869</v>
      </c>
      <c r="O2050" t="s">
        <v>7623</v>
      </c>
      <c r="P2050" t="s">
        <v>1888</v>
      </c>
      <c r="Q2050" t="s">
        <v>7623</v>
      </c>
      <c r="R2050" t="s">
        <v>1876</v>
      </c>
      <c r="S2050">
        <v>4</v>
      </c>
      <c r="T2050">
        <v>0.7</v>
      </c>
      <c r="U2050">
        <v>-23.89</v>
      </c>
      <c r="V2050">
        <v>48.816666666666649</v>
      </c>
      <c r="W2050">
        <v>5</v>
      </c>
      <c r="X2050">
        <v>31.16</v>
      </c>
      <c r="Y2050">
        <v>103.86666666666665</v>
      </c>
      <c r="Z2050">
        <v>20.77333333333333</v>
      </c>
      <c r="AA2050">
        <v>6.2320000000000002</v>
      </c>
      <c r="AB2050">
        <v>55.05</v>
      </c>
    </row>
    <row r="2051" spans="1:28" x14ac:dyDescent="0.35">
      <c r="A2051" t="s">
        <v>7719</v>
      </c>
      <c r="B2051" t="s">
        <v>39</v>
      </c>
      <c r="C2051" t="s">
        <v>1</v>
      </c>
      <c r="D2051" t="s">
        <v>2986</v>
      </c>
      <c r="E2051" t="s">
        <v>146</v>
      </c>
      <c r="F2051" s="1">
        <v>44019</v>
      </c>
      <c r="G2051" t="s">
        <v>7613</v>
      </c>
      <c r="H2051" t="s">
        <v>7312</v>
      </c>
      <c r="I2051">
        <v>19120</v>
      </c>
      <c r="J2051" t="s">
        <v>2695</v>
      </c>
      <c r="K2051" t="s">
        <v>1887</v>
      </c>
      <c r="L2051" t="s">
        <v>1882</v>
      </c>
      <c r="M2051" s="1">
        <v>44025</v>
      </c>
      <c r="N2051" t="s">
        <v>1869</v>
      </c>
      <c r="O2051" t="s">
        <v>7623</v>
      </c>
      <c r="P2051" t="s">
        <v>1888</v>
      </c>
      <c r="Q2051" t="s">
        <v>7623</v>
      </c>
      <c r="R2051" t="s">
        <v>1876</v>
      </c>
      <c r="S2051">
        <v>4</v>
      </c>
      <c r="T2051">
        <v>0.7</v>
      </c>
      <c r="U2051">
        <v>-7.85</v>
      </c>
      <c r="V2051">
        <v>14.129999999999995</v>
      </c>
      <c r="W2051">
        <v>5</v>
      </c>
      <c r="X2051">
        <v>9.42</v>
      </c>
      <c r="Y2051">
        <v>31.399999999999995</v>
      </c>
      <c r="Z2051">
        <v>6.2799999999999985</v>
      </c>
      <c r="AA2051">
        <v>1.8839999999999999</v>
      </c>
      <c r="AB2051">
        <v>17.27</v>
      </c>
    </row>
    <row r="2052" spans="1:28" x14ac:dyDescent="0.35">
      <c r="A2052" t="s">
        <v>7719</v>
      </c>
      <c r="B2052" t="s">
        <v>39</v>
      </c>
      <c r="C2052" t="s">
        <v>1</v>
      </c>
      <c r="D2052" t="s">
        <v>2986</v>
      </c>
      <c r="E2052" t="s">
        <v>38</v>
      </c>
      <c r="F2052" s="1">
        <v>44019</v>
      </c>
      <c r="G2052" t="s">
        <v>7613</v>
      </c>
      <c r="H2052" t="s">
        <v>7312</v>
      </c>
      <c r="I2052">
        <v>19120</v>
      </c>
      <c r="J2052" t="s">
        <v>1191</v>
      </c>
      <c r="K2052" t="s">
        <v>1887</v>
      </c>
      <c r="L2052" t="s">
        <v>1882</v>
      </c>
      <c r="M2052" s="1">
        <v>44025</v>
      </c>
      <c r="N2052" t="s">
        <v>1869</v>
      </c>
      <c r="O2052" t="s">
        <v>7623</v>
      </c>
      <c r="P2052" t="s">
        <v>1888</v>
      </c>
      <c r="Q2052" t="s">
        <v>7623</v>
      </c>
      <c r="R2052" t="s">
        <v>1876</v>
      </c>
      <c r="S2052">
        <v>4</v>
      </c>
      <c r="T2052">
        <v>0.7</v>
      </c>
      <c r="U2052">
        <v>-4.76</v>
      </c>
      <c r="V2052">
        <v>8.5866666666666625</v>
      </c>
      <c r="W2052">
        <v>5</v>
      </c>
      <c r="X2052">
        <v>5.72</v>
      </c>
      <c r="Y2052">
        <v>19.066666666666663</v>
      </c>
      <c r="Z2052">
        <v>3.8133333333333326</v>
      </c>
      <c r="AA2052">
        <v>1.1439999999999999</v>
      </c>
      <c r="AB2052">
        <v>10.48</v>
      </c>
    </row>
    <row r="2053" spans="1:28" x14ac:dyDescent="0.35">
      <c r="A2053" t="s">
        <v>7719</v>
      </c>
      <c r="B2053" t="s">
        <v>39</v>
      </c>
      <c r="C2053" t="s">
        <v>1</v>
      </c>
      <c r="D2053" t="s">
        <v>2361</v>
      </c>
      <c r="E2053" t="s">
        <v>406</v>
      </c>
      <c r="F2053" s="1">
        <v>43560</v>
      </c>
      <c r="G2053" t="s">
        <v>7613</v>
      </c>
      <c r="H2053" t="s">
        <v>6927</v>
      </c>
      <c r="I2053">
        <v>19143</v>
      </c>
      <c r="J2053" t="s">
        <v>3135</v>
      </c>
      <c r="K2053" t="s">
        <v>1887</v>
      </c>
      <c r="L2053" t="s">
        <v>1882</v>
      </c>
      <c r="M2053" s="1">
        <v>43565</v>
      </c>
      <c r="N2053" t="s">
        <v>1869</v>
      </c>
      <c r="O2053" t="s">
        <v>7623</v>
      </c>
      <c r="P2053" t="s">
        <v>1888</v>
      </c>
      <c r="Q2053" t="s">
        <v>7623</v>
      </c>
      <c r="R2053" t="s">
        <v>1876</v>
      </c>
      <c r="S2053">
        <v>3</v>
      </c>
      <c r="T2053">
        <v>0.7</v>
      </c>
      <c r="U2053">
        <v>-6.95</v>
      </c>
      <c r="V2053">
        <v>17.38666666666666</v>
      </c>
      <c r="W2053">
        <v>4</v>
      </c>
      <c r="X2053">
        <v>10.43</v>
      </c>
      <c r="Y2053">
        <v>34.766666666666659</v>
      </c>
      <c r="Z2053">
        <v>8.6916666666666647</v>
      </c>
      <c r="AA2053">
        <v>2.6074999999999999</v>
      </c>
      <c r="AB2053">
        <v>17.38</v>
      </c>
    </row>
    <row r="2054" spans="1:28" x14ac:dyDescent="0.35">
      <c r="A2054" t="s">
        <v>7719</v>
      </c>
      <c r="B2054" t="s">
        <v>39</v>
      </c>
      <c r="C2054" t="s">
        <v>1</v>
      </c>
      <c r="D2054" t="s">
        <v>389</v>
      </c>
      <c r="E2054" t="s">
        <v>146</v>
      </c>
      <c r="F2054" s="1">
        <v>43671</v>
      </c>
      <c r="G2054" t="s">
        <v>7598</v>
      </c>
      <c r="H2054" t="s">
        <v>7348</v>
      </c>
      <c r="I2054">
        <v>19143</v>
      </c>
      <c r="J2054" t="s">
        <v>1435</v>
      </c>
      <c r="K2054" t="s">
        <v>1887</v>
      </c>
      <c r="L2054" t="s">
        <v>1882</v>
      </c>
      <c r="M2054" s="1">
        <v>43675</v>
      </c>
      <c r="N2054" t="s">
        <v>1869</v>
      </c>
      <c r="O2054" t="s">
        <v>7623</v>
      </c>
      <c r="P2054" t="s">
        <v>1888</v>
      </c>
      <c r="Q2054" t="s">
        <v>7623</v>
      </c>
      <c r="R2054" t="s">
        <v>1876</v>
      </c>
      <c r="S2054">
        <v>3</v>
      </c>
      <c r="T2054">
        <v>0.7</v>
      </c>
      <c r="U2054">
        <v>-18.46</v>
      </c>
      <c r="V2054">
        <v>40.293333333333322</v>
      </c>
      <c r="W2054">
        <v>4</v>
      </c>
      <c r="X2054">
        <v>25.18</v>
      </c>
      <c r="Y2054">
        <v>83.933333333333323</v>
      </c>
      <c r="Z2054">
        <v>20.983333333333331</v>
      </c>
      <c r="AA2054">
        <v>6.2949999999999999</v>
      </c>
      <c r="AB2054">
        <v>43.64</v>
      </c>
    </row>
    <row r="2055" spans="1:28" x14ac:dyDescent="0.35">
      <c r="A2055" t="s">
        <v>7719</v>
      </c>
      <c r="B2055" t="s">
        <v>39</v>
      </c>
      <c r="C2055" t="s">
        <v>1</v>
      </c>
      <c r="D2055" t="s">
        <v>2287</v>
      </c>
      <c r="E2055" t="s">
        <v>18</v>
      </c>
      <c r="F2055" s="1">
        <v>43623</v>
      </c>
      <c r="G2055" t="s">
        <v>7613</v>
      </c>
      <c r="H2055" t="s">
        <v>7323</v>
      </c>
      <c r="I2055">
        <v>19143</v>
      </c>
      <c r="J2055" t="s">
        <v>3126</v>
      </c>
      <c r="K2055" t="s">
        <v>1887</v>
      </c>
      <c r="L2055" t="s">
        <v>1882</v>
      </c>
      <c r="M2055" s="1">
        <v>43627</v>
      </c>
      <c r="N2055" t="s">
        <v>1869</v>
      </c>
      <c r="O2055" t="s">
        <v>7623</v>
      </c>
      <c r="P2055" t="s">
        <v>1888</v>
      </c>
      <c r="Q2055" t="s">
        <v>7623</v>
      </c>
      <c r="R2055" t="s">
        <v>1876</v>
      </c>
      <c r="S2055">
        <v>3</v>
      </c>
      <c r="T2055">
        <v>0.7</v>
      </c>
      <c r="U2055">
        <v>-12.21</v>
      </c>
      <c r="V2055">
        <v>30.513333333333318</v>
      </c>
      <c r="W2055">
        <v>4</v>
      </c>
      <c r="X2055">
        <v>18.309999999999999</v>
      </c>
      <c r="Y2055">
        <v>61.033333333333317</v>
      </c>
      <c r="Z2055">
        <v>15.258333333333329</v>
      </c>
      <c r="AA2055">
        <v>4.5774999999999997</v>
      </c>
      <c r="AB2055">
        <v>30.52</v>
      </c>
    </row>
    <row r="2056" spans="1:28" x14ac:dyDescent="0.35">
      <c r="A2056" t="s">
        <v>7719</v>
      </c>
      <c r="B2056" t="s">
        <v>293</v>
      </c>
      <c r="C2056" t="s">
        <v>1</v>
      </c>
      <c r="D2056" t="s">
        <v>3207</v>
      </c>
      <c r="E2056" t="s">
        <v>18</v>
      </c>
      <c r="F2056" s="1">
        <v>44490</v>
      </c>
      <c r="G2056" t="s">
        <v>7613</v>
      </c>
      <c r="H2056" t="s">
        <v>7310</v>
      </c>
      <c r="I2056">
        <v>44107</v>
      </c>
      <c r="J2056" t="s">
        <v>2579</v>
      </c>
      <c r="K2056" t="s">
        <v>1887</v>
      </c>
      <c r="L2056" t="s">
        <v>1882</v>
      </c>
      <c r="M2056" s="1">
        <v>44494</v>
      </c>
      <c r="N2056" t="s">
        <v>1869</v>
      </c>
      <c r="O2056" t="s">
        <v>7623</v>
      </c>
      <c r="P2056" t="s">
        <v>1907</v>
      </c>
      <c r="Q2056" t="s">
        <v>7623</v>
      </c>
      <c r="R2056" t="s">
        <v>1876</v>
      </c>
      <c r="S2056">
        <v>3</v>
      </c>
      <c r="T2056">
        <v>0.7</v>
      </c>
      <c r="U2056">
        <v>-4.97</v>
      </c>
      <c r="V2056">
        <v>9.5433333333333312</v>
      </c>
      <c r="W2056">
        <v>4</v>
      </c>
      <c r="X2056">
        <v>6.22</v>
      </c>
      <c r="Y2056">
        <v>20.733333333333331</v>
      </c>
      <c r="Z2056">
        <v>5.1833333333333327</v>
      </c>
      <c r="AA2056">
        <v>1.5549999999999999</v>
      </c>
      <c r="AB2056">
        <v>11.19</v>
      </c>
    </row>
    <row r="2057" spans="1:28" x14ac:dyDescent="0.35">
      <c r="A2057" t="s">
        <v>7719</v>
      </c>
      <c r="B2057" t="s">
        <v>39</v>
      </c>
      <c r="C2057" t="s">
        <v>1</v>
      </c>
      <c r="D2057" t="s">
        <v>2823</v>
      </c>
      <c r="E2057" t="s">
        <v>146</v>
      </c>
      <c r="F2057" s="1">
        <v>44369</v>
      </c>
      <c r="G2057" t="s">
        <v>7598</v>
      </c>
      <c r="H2057" t="s">
        <v>7319</v>
      </c>
      <c r="I2057">
        <v>19140</v>
      </c>
      <c r="J2057" t="s">
        <v>3285</v>
      </c>
      <c r="K2057" t="s">
        <v>1887</v>
      </c>
      <c r="L2057" t="s">
        <v>1882</v>
      </c>
      <c r="M2057" s="1">
        <v>44375</v>
      </c>
      <c r="N2057" t="s">
        <v>1869</v>
      </c>
      <c r="O2057" t="s">
        <v>7623</v>
      </c>
      <c r="P2057" t="s">
        <v>1888</v>
      </c>
      <c r="Q2057" t="s">
        <v>7623</v>
      </c>
      <c r="R2057" t="s">
        <v>1876</v>
      </c>
      <c r="S2057">
        <v>4</v>
      </c>
      <c r="T2057">
        <v>0.7</v>
      </c>
      <c r="U2057">
        <v>-7.58</v>
      </c>
      <c r="V2057">
        <v>16.52333333333333</v>
      </c>
      <c r="W2057">
        <v>3</v>
      </c>
      <c r="X2057">
        <v>10.33</v>
      </c>
      <c r="Y2057">
        <v>34.43333333333333</v>
      </c>
      <c r="Z2057">
        <v>11.477777777777776</v>
      </c>
      <c r="AA2057">
        <v>3.4433333333333334</v>
      </c>
      <c r="AB2057">
        <v>17.91</v>
      </c>
    </row>
    <row r="2058" spans="1:28" x14ac:dyDescent="0.35">
      <c r="A2058" t="s">
        <v>7719</v>
      </c>
      <c r="B2058" t="s">
        <v>655</v>
      </c>
      <c r="C2058" t="s">
        <v>1</v>
      </c>
      <c r="D2058" t="s">
        <v>287</v>
      </c>
      <c r="E2058" t="s">
        <v>146</v>
      </c>
      <c r="F2058" s="1">
        <v>44085</v>
      </c>
      <c r="G2058" t="s">
        <v>7613</v>
      </c>
      <c r="H2058" t="s">
        <v>7337</v>
      </c>
      <c r="I2058">
        <v>43615</v>
      </c>
      <c r="J2058" t="s">
        <v>1567</v>
      </c>
      <c r="K2058" t="s">
        <v>1887</v>
      </c>
      <c r="L2058" t="s">
        <v>1882</v>
      </c>
      <c r="M2058" s="1">
        <v>44091</v>
      </c>
      <c r="N2058" t="s">
        <v>1869</v>
      </c>
      <c r="O2058" t="s">
        <v>7623</v>
      </c>
      <c r="P2058" t="s">
        <v>1907</v>
      </c>
      <c r="Q2058" t="s">
        <v>7623</v>
      </c>
      <c r="R2058" t="s">
        <v>1876</v>
      </c>
      <c r="S2058">
        <v>4</v>
      </c>
      <c r="T2058">
        <v>0.7</v>
      </c>
      <c r="U2058">
        <v>-17.940000000000001</v>
      </c>
      <c r="V2058">
        <v>34.396666666666647</v>
      </c>
      <c r="W2058">
        <v>3</v>
      </c>
      <c r="X2058">
        <v>22.43</v>
      </c>
      <c r="Y2058">
        <v>74.766666666666652</v>
      </c>
      <c r="Z2058">
        <v>24.922222222222217</v>
      </c>
      <c r="AA2058">
        <v>7.4766666666666666</v>
      </c>
      <c r="AB2058">
        <v>40.370000000000005</v>
      </c>
    </row>
    <row r="2059" spans="1:28" x14ac:dyDescent="0.35">
      <c r="A2059" t="s">
        <v>7719</v>
      </c>
      <c r="B2059" t="s">
        <v>528</v>
      </c>
      <c r="C2059" t="s">
        <v>1</v>
      </c>
      <c r="D2059" t="s">
        <v>3477</v>
      </c>
      <c r="E2059" t="s">
        <v>18</v>
      </c>
      <c r="F2059" s="1">
        <v>44398</v>
      </c>
      <c r="G2059" t="s">
        <v>7598</v>
      </c>
      <c r="H2059" t="s">
        <v>7340</v>
      </c>
      <c r="I2059">
        <v>44105</v>
      </c>
      <c r="J2059" t="s">
        <v>1566</v>
      </c>
      <c r="K2059" t="s">
        <v>1887</v>
      </c>
      <c r="L2059" t="s">
        <v>1882</v>
      </c>
      <c r="M2059" s="1">
        <v>44403</v>
      </c>
      <c r="N2059" t="s">
        <v>1869</v>
      </c>
      <c r="O2059" t="s">
        <v>7623</v>
      </c>
      <c r="P2059" t="s">
        <v>1907</v>
      </c>
      <c r="Q2059" t="s">
        <v>7623</v>
      </c>
      <c r="R2059" t="s">
        <v>1876</v>
      </c>
      <c r="S2059">
        <v>3</v>
      </c>
      <c r="T2059">
        <v>0.7</v>
      </c>
      <c r="U2059">
        <v>-22.62</v>
      </c>
      <c r="V2059">
        <v>56.549999999999983</v>
      </c>
      <c r="W2059">
        <v>3</v>
      </c>
      <c r="X2059">
        <v>33.93</v>
      </c>
      <c r="Y2059">
        <v>113.09999999999998</v>
      </c>
      <c r="Z2059">
        <v>37.699999999999996</v>
      </c>
      <c r="AA2059">
        <v>11.31</v>
      </c>
      <c r="AB2059">
        <v>56.55</v>
      </c>
    </row>
    <row r="2060" spans="1:28" x14ac:dyDescent="0.35">
      <c r="A2060" t="s">
        <v>7719</v>
      </c>
      <c r="B2060" t="s">
        <v>223</v>
      </c>
      <c r="C2060" t="s">
        <v>1</v>
      </c>
      <c r="D2060" t="s">
        <v>2922</v>
      </c>
      <c r="E2060" t="s">
        <v>38</v>
      </c>
      <c r="F2060" s="1">
        <v>43428</v>
      </c>
      <c r="G2060" t="s">
        <v>7598</v>
      </c>
      <c r="H2060" t="s">
        <v>7347</v>
      </c>
      <c r="I2060">
        <v>44312</v>
      </c>
      <c r="J2060" t="s">
        <v>2923</v>
      </c>
      <c r="K2060" t="s">
        <v>1887</v>
      </c>
      <c r="L2060" t="s">
        <v>1882</v>
      </c>
      <c r="M2060" s="1">
        <v>43434</v>
      </c>
      <c r="N2060" t="s">
        <v>1869</v>
      </c>
      <c r="O2060" t="s">
        <v>7623</v>
      </c>
      <c r="P2060" t="s">
        <v>1907</v>
      </c>
      <c r="Q2060" t="s">
        <v>7623</v>
      </c>
      <c r="R2060" t="s">
        <v>1876</v>
      </c>
      <c r="S2060">
        <v>4</v>
      </c>
      <c r="T2060">
        <v>0.7</v>
      </c>
      <c r="U2060">
        <v>-4.59</v>
      </c>
      <c r="V2060">
        <v>8.8033333333333328</v>
      </c>
      <c r="W2060">
        <v>3</v>
      </c>
      <c r="X2060">
        <v>5.74</v>
      </c>
      <c r="Y2060">
        <v>19.133333333333333</v>
      </c>
      <c r="Z2060">
        <v>6.3777777777777764</v>
      </c>
      <c r="AA2060">
        <v>1.9133333333333333</v>
      </c>
      <c r="AB2060">
        <v>10.33</v>
      </c>
    </row>
    <row r="2061" spans="1:28" x14ac:dyDescent="0.35">
      <c r="A2061" t="s">
        <v>7719</v>
      </c>
      <c r="B2061" t="s">
        <v>3271</v>
      </c>
      <c r="C2061" t="s">
        <v>1</v>
      </c>
      <c r="D2061" t="s">
        <v>2094</v>
      </c>
      <c r="E2061" t="s">
        <v>146</v>
      </c>
      <c r="F2061" s="1">
        <v>43698</v>
      </c>
      <c r="G2061" t="s">
        <v>7598</v>
      </c>
      <c r="H2061" t="s">
        <v>7315</v>
      </c>
      <c r="I2061">
        <v>18103</v>
      </c>
      <c r="J2061" t="s">
        <v>2292</v>
      </c>
      <c r="K2061" t="s">
        <v>1887</v>
      </c>
      <c r="L2061" t="s">
        <v>1882</v>
      </c>
      <c r="M2061" s="1">
        <v>43702</v>
      </c>
      <c r="N2061" t="s">
        <v>1869</v>
      </c>
      <c r="O2061" t="s">
        <v>7623</v>
      </c>
      <c r="P2061" t="s">
        <v>1888</v>
      </c>
      <c r="Q2061" t="s">
        <v>7623</v>
      </c>
      <c r="R2061" t="s">
        <v>1876</v>
      </c>
      <c r="S2061">
        <v>3</v>
      </c>
      <c r="T2061">
        <v>0.7</v>
      </c>
      <c r="U2061">
        <v>-82.99</v>
      </c>
      <c r="V2061">
        <v>149.38666666666666</v>
      </c>
      <c r="W2061">
        <v>2</v>
      </c>
      <c r="X2061">
        <v>99.59</v>
      </c>
      <c r="Y2061">
        <v>331.96666666666664</v>
      </c>
      <c r="Z2061">
        <v>165.98333333333332</v>
      </c>
      <c r="AA2061">
        <v>49.795000000000002</v>
      </c>
      <c r="AB2061">
        <v>182.57999999999998</v>
      </c>
    </row>
    <row r="2062" spans="1:28" x14ac:dyDescent="0.35">
      <c r="A2062" t="s">
        <v>7719</v>
      </c>
      <c r="B2062" t="s">
        <v>140</v>
      </c>
      <c r="C2062" t="s">
        <v>1</v>
      </c>
      <c r="D2062" t="s">
        <v>2833</v>
      </c>
      <c r="E2062" t="s">
        <v>38</v>
      </c>
      <c r="F2062" s="1">
        <v>44556</v>
      </c>
      <c r="G2062" t="s">
        <v>7613</v>
      </c>
      <c r="H2062" t="s">
        <v>7346</v>
      </c>
      <c r="I2062">
        <v>43229</v>
      </c>
      <c r="J2062" t="s">
        <v>2478</v>
      </c>
      <c r="K2062" t="s">
        <v>1887</v>
      </c>
      <c r="L2062" t="s">
        <v>1882</v>
      </c>
      <c r="M2062" s="1">
        <v>44560</v>
      </c>
      <c r="N2062" t="s">
        <v>1869</v>
      </c>
      <c r="O2062" t="s">
        <v>7623</v>
      </c>
      <c r="P2062" t="s">
        <v>1907</v>
      </c>
      <c r="Q2062" t="s">
        <v>7623</v>
      </c>
      <c r="R2062" t="s">
        <v>1876</v>
      </c>
      <c r="S2062">
        <v>3</v>
      </c>
      <c r="T2062">
        <v>0.7</v>
      </c>
      <c r="U2062">
        <v>-2.61</v>
      </c>
      <c r="V2062">
        <v>4.6933333333333316</v>
      </c>
      <c r="W2062">
        <v>2</v>
      </c>
      <c r="X2062">
        <v>3.13</v>
      </c>
      <c r="Y2062">
        <v>10.433333333333332</v>
      </c>
      <c r="Z2062">
        <v>5.2166666666666659</v>
      </c>
      <c r="AA2062">
        <v>1.5649999999999999</v>
      </c>
      <c r="AB2062">
        <v>5.74</v>
      </c>
    </row>
    <row r="2063" spans="1:28" x14ac:dyDescent="0.35">
      <c r="A2063" t="s">
        <v>7719</v>
      </c>
      <c r="B2063" t="s">
        <v>39</v>
      </c>
      <c r="C2063" t="s">
        <v>1</v>
      </c>
      <c r="D2063" t="s">
        <v>2241</v>
      </c>
      <c r="E2063" t="s">
        <v>47</v>
      </c>
      <c r="F2063" s="1">
        <v>44266</v>
      </c>
      <c r="G2063" t="s">
        <v>7613</v>
      </c>
      <c r="H2063" t="s">
        <v>6942</v>
      </c>
      <c r="I2063">
        <v>19140</v>
      </c>
      <c r="J2063" t="s">
        <v>1256</v>
      </c>
      <c r="K2063" t="s">
        <v>1887</v>
      </c>
      <c r="L2063" t="s">
        <v>1882</v>
      </c>
      <c r="M2063" s="1">
        <v>44271</v>
      </c>
      <c r="N2063" t="s">
        <v>1869</v>
      </c>
      <c r="O2063" t="s">
        <v>7623</v>
      </c>
      <c r="P2063" t="s">
        <v>1888</v>
      </c>
      <c r="Q2063" t="s">
        <v>7623</v>
      </c>
      <c r="R2063" t="s">
        <v>1876</v>
      </c>
      <c r="S2063">
        <v>3</v>
      </c>
      <c r="T2063">
        <v>0.7</v>
      </c>
      <c r="U2063">
        <v>-8.61</v>
      </c>
      <c r="V2063">
        <v>20.066666666666656</v>
      </c>
      <c r="W2063">
        <v>1</v>
      </c>
      <c r="X2063">
        <v>12.29</v>
      </c>
      <c r="Y2063">
        <v>40.966666666666654</v>
      </c>
      <c r="Z2063">
        <v>40.966666666666654</v>
      </c>
      <c r="AA2063">
        <v>12.29</v>
      </c>
      <c r="AB2063">
        <v>20.9</v>
      </c>
    </row>
    <row r="2064" spans="1:28" x14ac:dyDescent="0.35">
      <c r="A2064" t="s">
        <v>7719</v>
      </c>
      <c r="B2064" t="s">
        <v>39</v>
      </c>
      <c r="C2064" t="s">
        <v>1</v>
      </c>
      <c r="D2064" t="s">
        <v>3168</v>
      </c>
      <c r="E2064" t="s">
        <v>47</v>
      </c>
      <c r="F2064" s="1">
        <v>43896</v>
      </c>
      <c r="G2064" t="s">
        <v>7613</v>
      </c>
      <c r="H2064" t="s">
        <v>7345</v>
      </c>
      <c r="I2064">
        <v>19120</v>
      </c>
      <c r="J2064" t="s">
        <v>2713</v>
      </c>
      <c r="K2064" t="s">
        <v>1887</v>
      </c>
      <c r="L2064" t="s">
        <v>1882</v>
      </c>
      <c r="M2064" s="1">
        <v>43900</v>
      </c>
      <c r="N2064" t="s">
        <v>1869</v>
      </c>
      <c r="O2064" t="s">
        <v>7623</v>
      </c>
      <c r="P2064" t="s">
        <v>1888</v>
      </c>
      <c r="Q2064" t="s">
        <v>7623</v>
      </c>
      <c r="R2064" t="s">
        <v>1876</v>
      </c>
      <c r="S2064">
        <v>3</v>
      </c>
      <c r="T2064">
        <v>0.7</v>
      </c>
      <c r="U2064">
        <v>-1.5</v>
      </c>
      <c r="V2064">
        <v>3.2599999999999989</v>
      </c>
      <c r="W2064">
        <v>1</v>
      </c>
      <c r="X2064">
        <v>2.04</v>
      </c>
      <c r="Y2064">
        <v>6.7999999999999989</v>
      </c>
      <c r="Z2064">
        <v>6.7999999999999989</v>
      </c>
      <c r="AA2064">
        <v>2.04</v>
      </c>
      <c r="AB2064">
        <v>3.54</v>
      </c>
    </row>
    <row r="2065" spans="1:28" x14ac:dyDescent="0.35">
      <c r="A2065" t="s">
        <v>7719</v>
      </c>
      <c r="B2065" t="s">
        <v>80</v>
      </c>
      <c r="C2065" t="s">
        <v>1</v>
      </c>
      <c r="D2065" t="s">
        <v>174</v>
      </c>
      <c r="E2065" t="s">
        <v>18</v>
      </c>
      <c r="F2065" s="1">
        <v>43456</v>
      </c>
      <c r="G2065" t="s">
        <v>7613</v>
      </c>
      <c r="H2065" t="s">
        <v>7344</v>
      </c>
      <c r="I2065">
        <v>10011</v>
      </c>
      <c r="J2065" t="s">
        <v>1802</v>
      </c>
      <c r="K2065" t="s">
        <v>1887</v>
      </c>
      <c r="L2065" t="s">
        <v>1882</v>
      </c>
      <c r="M2065" s="1">
        <v>43460</v>
      </c>
      <c r="N2065" t="s">
        <v>1869</v>
      </c>
      <c r="O2065" t="s">
        <v>7623</v>
      </c>
      <c r="P2065" t="s">
        <v>1897</v>
      </c>
      <c r="Q2065" t="s">
        <v>7623</v>
      </c>
      <c r="R2065" t="s">
        <v>1876</v>
      </c>
      <c r="S2065">
        <v>3</v>
      </c>
      <c r="T2065">
        <v>0.2</v>
      </c>
      <c r="U2065">
        <v>100.14</v>
      </c>
      <c r="V2065">
        <v>174.31749999999994</v>
      </c>
      <c r="W2065">
        <v>13</v>
      </c>
      <c r="X2065">
        <v>296.70999999999998</v>
      </c>
      <c r="Y2065">
        <v>370.88749999999993</v>
      </c>
      <c r="Z2065">
        <v>28.529807692307688</v>
      </c>
      <c r="AA2065">
        <v>22.823846153846151</v>
      </c>
      <c r="AB2065">
        <v>196.57</v>
      </c>
    </row>
    <row r="2066" spans="1:28" x14ac:dyDescent="0.35">
      <c r="A2066" t="s">
        <v>7719</v>
      </c>
      <c r="B2066" t="s">
        <v>39</v>
      </c>
      <c r="C2066" t="s">
        <v>1</v>
      </c>
      <c r="D2066" t="s">
        <v>179</v>
      </c>
      <c r="E2066" t="s">
        <v>18</v>
      </c>
      <c r="F2066" s="1">
        <v>44030</v>
      </c>
      <c r="G2066" t="s">
        <v>7613</v>
      </c>
      <c r="H2066" t="s">
        <v>7333</v>
      </c>
      <c r="I2066">
        <v>19140</v>
      </c>
      <c r="J2066" t="s">
        <v>3136</v>
      </c>
      <c r="K2066" t="s">
        <v>1887</v>
      </c>
      <c r="L2066" t="s">
        <v>1882</v>
      </c>
      <c r="M2066" s="1">
        <v>44034</v>
      </c>
      <c r="N2066" t="s">
        <v>1869</v>
      </c>
      <c r="O2066" t="s">
        <v>7623</v>
      </c>
      <c r="P2066" t="s">
        <v>1888</v>
      </c>
      <c r="Q2066" t="s">
        <v>7623</v>
      </c>
      <c r="R2066" t="s">
        <v>1872</v>
      </c>
      <c r="S2066">
        <v>3</v>
      </c>
      <c r="T2066">
        <v>0.2</v>
      </c>
      <c r="U2066">
        <v>24.86</v>
      </c>
      <c r="V2066">
        <v>95.88</v>
      </c>
      <c r="W2066">
        <v>10</v>
      </c>
      <c r="X2066">
        <v>284.08</v>
      </c>
      <c r="Y2066">
        <v>355.09999999999997</v>
      </c>
      <c r="Z2066">
        <v>35.51</v>
      </c>
      <c r="AA2066">
        <v>28.407999999999998</v>
      </c>
      <c r="AB2066">
        <v>259.21999999999997</v>
      </c>
    </row>
    <row r="2067" spans="1:28" x14ac:dyDescent="0.35">
      <c r="A2067" t="s">
        <v>7719</v>
      </c>
      <c r="B2067" t="s">
        <v>293</v>
      </c>
      <c r="C2067" t="s">
        <v>1</v>
      </c>
      <c r="D2067" t="s">
        <v>200</v>
      </c>
      <c r="E2067" t="s">
        <v>18</v>
      </c>
      <c r="F2067" s="1">
        <v>43366</v>
      </c>
      <c r="G2067" t="s">
        <v>7598</v>
      </c>
      <c r="H2067" t="s">
        <v>7343</v>
      </c>
      <c r="I2067">
        <v>44107</v>
      </c>
      <c r="J2067" t="s">
        <v>2089</v>
      </c>
      <c r="K2067" t="s">
        <v>1887</v>
      </c>
      <c r="L2067" t="s">
        <v>1882</v>
      </c>
      <c r="M2067" s="1">
        <v>43371</v>
      </c>
      <c r="N2067" t="s">
        <v>1869</v>
      </c>
      <c r="O2067" t="s">
        <v>7623</v>
      </c>
      <c r="P2067" t="s">
        <v>1907</v>
      </c>
      <c r="Q2067" t="s">
        <v>7623</v>
      </c>
      <c r="R2067" t="s">
        <v>1879</v>
      </c>
      <c r="S2067">
        <v>3</v>
      </c>
      <c r="T2067">
        <v>0.2</v>
      </c>
      <c r="U2067">
        <v>10.08</v>
      </c>
      <c r="V2067">
        <v>17.28</v>
      </c>
      <c r="W2067">
        <v>9</v>
      </c>
      <c r="X2067">
        <v>28.8</v>
      </c>
      <c r="Y2067">
        <v>36</v>
      </c>
      <c r="Z2067">
        <v>4</v>
      </c>
      <c r="AA2067">
        <v>3.2</v>
      </c>
      <c r="AB2067">
        <v>18.72</v>
      </c>
    </row>
    <row r="2068" spans="1:28" x14ac:dyDescent="0.35">
      <c r="A2068" t="s">
        <v>7719</v>
      </c>
      <c r="B2068" t="s">
        <v>293</v>
      </c>
      <c r="C2068" t="s">
        <v>1</v>
      </c>
      <c r="D2068" t="s">
        <v>2897</v>
      </c>
      <c r="E2068" t="s">
        <v>7</v>
      </c>
      <c r="F2068" s="1">
        <v>43642</v>
      </c>
      <c r="G2068" t="s">
        <v>7613</v>
      </c>
      <c r="H2068" t="s">
        <v>7342</v>
      </c>
      <c r="I2068">
        <v>44107</v>
      </c>
      <c r="J2068" t="s">
        <v>1254</v>
      </c>
      <c r="K2068" t="s">
        <v>1887</v>
      </c>
      <c r="L2068" t="s">
        <v>1882</v>
      </c>
      <c r="M2068" s="1">
        <v>43646</v>
      </c>
      <c r="N2068" t="s">
        <v>1869</v>
      </c>
      <c r="O2068" t="s">
        <v>7623</v>
      </c>
      <c r="P2068" t="s">
        <v>1907</v>
      </c>
      <c r="Q2068" t="s">
        <v>7623</v>
      </c>
      <c r="R2068" t="s">
        <v>1879</v>
      </c>
      <c r="S2068">
        <v>3</v>
      </c>
      <c r="T2068">
        <v>0.2</v>
      </c>
      <c r="U2068">
        <v>15.61</v>
      </c>
      <c r="V2068">
        <v>26.375</v>
      </c>
      <c r="W2068">
        <v>9</v>
      </c>
      <c r="X2068">
        <v>43.06</v>
      </c>
      <c r="Y2068">
        <v>53.825000000000003</v>
      </c>
      <c r="Z2068">
        <v>5.9805555555555552</v>
      </c>
      <c r="AA2068">
        <v>4.7844444444444445</v>
      </c>
      <c r="AB2068">
        <v>27.450000000000003</v>
      </c>
    </row>
    <row r="2069" spans="1:28" x14ac:dyDescent="0.35">
      <c r="A2069" t="s">
        <v>7719</v>
      </c>
      <c r="B2069" t="s">
        <v>80</v>
      </c>
      <c r="C2069" t="s">
        <v>1</v>
      </c>
      <c r="D2069" t="s">
        <v>3283</v>
      </c>
      <c r="E2069" t="s">
        <v>146</v>
      </c>
      <c r="F2069" s="1">
        <v>44157</v>
      </c>
      <c r="G2069" t="s">
        <v>7613</v>
      </c>
      <c r="H2069" t="s">
        <v>7341</v>
      </c>
      <c r="I2069">
        <v>10009</v>
      </c>
      <c r="J2069" t="s">
        <v>1435</v>
      </c>
      <c r="K2069" t="s">
        <v>1887</v>
      </c>
      <c r="L2069" t="s">
        <v>1882</v>
      </c>
      <c r="M2069" s="1">
        <v>44162</v>
      </c>
      <c r="N2069" t="s">
        <v>1869</v>
      </c>
      <c r="O2069" t="s">
        <v>7623</v>
      </c>
      <c r="P2069" t="s">
        <v>1897</v>
      </c>
      <c r="Q2069" t="s">
        <v>7623</v>
      </c>
      <c r="R2069" t="s">
        <v>1876</v>
      </c>
      <c r="S2069">
        <v>3</v>
      </c>
      <c r="T2069">
        <v>0.2</v>
      </c>
      <c r="U2069">
        <v>47</v>
      </c>
      <c r="V2069">
        <v>80.567499999999995</v>
      </c>
      <c r="W2069">
        <v>8</v>
      </c>
      <c r="X2069">
        <v>134.27000000000001</v>
      </c>
      <c r="Y2069">
        <v>167.83750000000001</v>
      </c>
      <c r="Z2069">
        <v>20.979687500000001</v>
      </c>
      <c r="AA2069">
        <v>16.783750000000001</v>
      </c>
      <c r="AB2069">
        <v>87.27000000000001</v>
      </c>
    </row>
    <row r="2070" spans="1:28" x14ac:dyDescent="0.35">
      <c r="A2070" t="s">
        <v>7715</v>
      </c>
      <c r="B2070" t="s">
        <v>169</v>
      </c>
      <c r="C2070" t="s">
        <v>1</v>
      </c>
      <c r="D2070" t="s">
        <v>170</v>
      </c>
      <c r="E2070" t="s">
        <v>118</v>
      </c>
      <c r="F2070" s="1">
        <v>43395</v>
      </c>
      <c r="G2070" t="s">
        <v>7613</v>
      </c>
      <c r="H2070" t="s">
        <v>753</v>
      </c>
      <c r="I2070">
        <v>43055</v>
      </c>
      <c r="J2070" t="s">
        <v>1290</v>
      </c>
      <c r="K2070" t="s">
        <v>1887</v>
      </c>
      <c r="L2070" t="s">
        <v>1882</v>
      </c>
      <c r="M2070" s="1">
        <v>43401</v>
      </c>
      <c r="N2070" t="s">
        <v>1869</v>
      </c>
      <c r="O2070" t="s">
        <v>7623</v>
      </c>
      <c r="P2070" t="s">
        <v>1907</v>
      </c>
      <c r="Q2070" t="s">
        <v>7623</v>
      </c>
      <c r="R2070" t="s">
        <v>1873</v>
      </c>
      <c r="S2070">
        <v>4</v>
      </c>
      <c r="T2070">
        <v>0.2</v>
      </c>
      <c r="U2070">
        <v>12.91</v>
      </c>
      <c r="V2070">
        <v>36.382499999999993</v>
      </c>
      <c r="W2070">
        <v>4</v>
      </c>
      <c r="X2070">
        <v>93.89</v>
      </c>
      <c r="Y2070">
        <v>117.3625</v>
      </c>
      <c r="Z2070">
        <v>29.340624999999999</v>
      </c>
      <c r="AA2070">
        <v>23.4725</v>
      </c>
      <c r="AB2070">
        <v>80.98</v>
      </c>
    </row>
    <row r="2071" spans="1:28" x14ac:dyDescent="0.35">
      <c r="A2071" t="s">
        <v>7719</v>
      </c>
      <c r="B2071" t="s">
        <v>39</v>
      </c>
      <c r="C2071" t="s">
        <v>1</v>
      </c>
      <c r="D2071" t="s">
        <v>179</v>
      </c>
      <c r="E2071" t="s">
        <v>13</v>
      </c>
      <c r="F2071" s="1">
        <v>44030</v>
      </c>
      <c r="G2071" t="s">
        <v>7613</v>
      </c>
      <c r="H2071" t="s">
        <v>7333</v>
      </c>
      <c r="I2071">
        <v>19140</v>
      </c>
      <c r="J2071" t="s">
        <v>3401</v>
      </c>
      <c r="K2071" t="s">
        <v>1887</v>
      </c>
      <c r="L2071" t="s">
        <v>1882</v>
      </c>
      <c r="M2071" s="1">
        <v>44034</v>
      </c>
      <c r="N2071" t="s">
        <v>1869</v>
      </c>
      <c r="O2071" t="s">
        <v>7623</v>
      </c>
      <c r="P2071" t="s">
        <v>1888</v>
      </c>
      <c r="Q2071" t="s">
        <v>7623</v>
      </c>
      <c r="R2071" t="s">
        <v>1874</v>
      </c>
      <c r="S2071">
        <v>3</v>
      </c>
      <c r="T2071">
        <v>0.2</v>
      </c>
      <c r="U2071">
        <v>1.27</v>
      </c>
      <c r="V2071">
        <v>4.0849999999999991</v>
      </c>
      <c r="W2071">
        <v>8</v>
      </c>
      <c r="X2071">
        <v>11.26</v>
      </c>
      <c r="Y2071">
        <v>14.074999999999999</v>
      </c>
      <c r="Z2071">
        <v>1.7593749999999999</v>
      </c>
      <c r="AA2071">
        <v>1.4075</v>
      </c>
      <c r="AB2071">
        <v>9.99</v>
      </c>
    </row>
    <row r="2072" spans="1:28" x14ac:dyDescent="0.35">
      <c r="A2072" t="s">
        <v>7719</v>
      </c>
      <c r="B2072" t="s">
        <v>528</v>
      </c>
      <c r="C2072" t="s">
        <v>1</v>
      </c>
      <c r="D2072" t="s">
        <v>3477</v>
      </c>
      <c r="E2072" t="s">
        <v>18</v>
      </c>
      <c r="F2072" s="1">
        <v>44398</v>
      </c>
      <c r="G2072" t="s">
        <v>7598</v>
      </c>
      <c r="H2072" t="s">
        <v>7340</v>
      </c>
      <c r="I2072">
        <v>44105</v>
      </c>
      <c r="J2072" t="s">
        <v>3591</v>
      </c>
      <c r="K2072" t="s">
        <v>1887</v>
      </c>
      <c r="L2072" t="s">
        <v>1882</v>
      </c>
      <c r="M2072" s="1">
        <v>44403</v>
      </c>
      <c r="N2072" t="s">
        <v>1869</v>
      </c>
      <c r="O2072" t="s">
        <v>7623</v>
      </c>
      <c r="P2072" t="s">
        <v>1907</v>
      </c>
      <c r="Q2072" t="s">
        <v>7623</v>
      </c>
      <c r="R2072" t="s">
        <v>1872</v>
      </c>
      <c r="S2072">
        <v>3</v>
      </c>
      <c r="T2072">
        <v>0.2</v>
      </c>
      <c r="U2072">
        <v>25.01</v>
      </c>
      <c r="V2072">
        <v>80.589999999999975</v>
      </c>
      <c r="W2072">
        <v>7</v>
      </c>
      <c r="X2072">
        <v>222.32</v>
      </c>
      <c r="Y2072">
        <v>277.89999999999998</v>
      </c>
      <c r="Z2072">
        <v>39.699999999999996</v>
      </c>
      <c r="AA2072">
        <v>31.759999999999998</v>
      </c>
      <c r="AB2072">
        <v>197.31</v>
      </c>
    </row>
    <row r="2073" spans="1:28" x14ac:dyDescent="0.35">
      <c r="A2073" t="s">
        <v>7719</v>
      </c>
      <c r="B2073" t="s">
        <v>39</v>
      </c>
      <c r="C2073" t="s">
        <v>1</v>
      </c>
      <c r="D2073" t="s">
        <v>517</v>
      </c>
      <c r="E2073" t="s">
        <v>18</v>
      </c>
      <c r="F2073" s="1">
        <v>44148</v>
      </c>
      <c r="G2073" t="s">
        <v>7598</v>
      </c>
      <c r="H2073" t="s">
        <v>7339</v>
      </c>
      <c r="I2073">
        <v>19143</v>
      </c>
      <c r="J2073" t="s">
        <v>2507</v>
      </c>
      <c r="K2073" t="s">
        <v>1887</v>
      </c>
      <c r="L2073" t="s">
        <v>1882</v>
      </c>
      <c r="M2073" s="1">
        <v>44152</v>
      </c>
      <c r="N2073" t="s">
        <v>1869</v>
      </c>
      <c r="O2073" t="s">
        <v>7623</v>
      </c>
      <c r="P2073" t="s">
        <v>1888</v>
      </c>
      <c r="Q2073" t="s">
        <v>7623</v>
      </c>
      <c r="R2073" t="s">
        <v>1879</v>
      </c>
      <c r="S2073">
        <v>3</v>
      </c>
      <c r="T2073">
        <v>0.2</v>
      </c>
      <c r="U2073">
        <v>78.680000000000007</v>
      </c>
      <c r="V2073">
        <v>132.94499999999999</v>
      </c>
      <c r="W2073">
        <v>7</v>
      </c>
      <c r="X2073">
        <v>217.06</v>
      </c>
      <c r="Y2073">
        <v>271.32499999999999</v>
      </c>
      <c r="Z2073">
        <v>38.760714285714286</v>
      </c>
      <c r="AA2073">
        <v>31.008571428571429</v>
      </c>
      <c r="AB2073">
        <v>138.38</v>
      </c>
    </row>
    <row r="2074" spans="1:28" x14ac:dyDescent="0.35">
      <c r="A2074" t="s">
        <v>7719</v>
      </c>
      <c r="B2074" t="s">
        <v>39</v>
      </c>
      <c r="C2074" t="s">
        <v>1</v>
      </c>
      <c r="D2074" t="s">
        <v>2361</v>
      </c>
      <c r="E2074" t="s">
        <v>554</v>
      </c>
      <c r="F2074" s="1">
        <v>43560</v>
      </c>
      <c r="G2074" t="s">
        <v>7613</v>
      </c>
      <c r="H2074" t="s">
        <v>6927</v>
      </c>
      <c r="I2074">
        <v>19143</v>
      </c>
      <c r="J2074" t="s">
        <v>2964</v>
      </c>
      <c r="K2074" t="s">
        <v>1887</v>
      </c>
      <c r="L2074" t="s">
        <v>1882</v>
      </c>
      <c r="M2074" s="1">
        <v>43565</v>
      </c>
      <c r="N2074" t="s">
        <v>1869</v>
      </c>
      <c r="O2074" t="s">
        <v>7623</v>
      </c>
      <c r="P2074" t="s">
        <v>1888</v>
      </c>
      <c r="Q2074" t="s">
        <v>7623</v>
      </c>
      <c r="R2074" t="s">
        <v>1877</v>
      </c>
      <c r="S2074">
        <v>3</v>
      </c>
      <c r="T2074">
        <v>0.2</v>
      </c>
      <c r="U2074">
        <v>18.399999999999999</v>
      </c>
      <c r="V2074">
        <v>42.927499999999981</v>
      </c>
      <c r="W2074">
        <v>7</v>
      </c>
      <c r="X2074">
        <v>98.11</v>
      </c>
      <c r="Y2074">
        <v>122.63749999999999</v>
      </c>
      <c r="Z2074">
        <v>17.519642857142856</v>
      </c>
      <c r="AA2074">
        <v>14.015714285714285</v>
      </c>
      <c r="AB2074">
        <v>79.710000000000008</v>
      </c>
    </row>
    <row r="2075" spans="1:28" x14ac:dyDescent="0.35">
      <c r="A2075" t="s">
        <v>7719</v>
      </c>
      <c r="B2075" t="s">
        <v>3271</v>
      </c>
      <c r="C2075" t="s">
        <v>1</v>
      </c>
      <c r="D2075" t="s">
        <v>2094</v>
      </c>
      <c r="E2075" t="s">
        <v>102</v>
      </c>
      <c r="F2075" s="1">
        <v>43698</v>
      </c>
      <c r="G2075" t="s">
        <v>7598</v>
      </c>
      <c r="H2075" t="s">
        <v>7315</v>
      </c>
      <c r="I2075">
        <v>18103</v>
      </c>
      <c r="J2075" t="s">
        <v>2225</v>
      </c>
      <c r="K2075" t="s">
        <v>1887</v>
      </c>
      <c r="L2075" t="s">
        <v>1882</v>
      </c>
      <c r="M2075" s="1">
        <v>43702</v>
      </c>
      <c r="N2075" t="s">
        <v>1869</v>
      </c>
      <c r="O2075" t="s">
        <v>7623</v>
      </c>
      <c r="P2075" t="s">
        <v>1888</v>
      </c>
      <c r="Q2075" t="s">
        <v>7623</v>
      </c>
      <c r="R2075" t="s">
        <v>1872</v>
      </c>
      <c r="S2075">
        <v>3</v>
      </c>
      <c r="T2075">
        <v>0.2</v>
      </c>
      <c r="U2075">
        <v>-165.77</v>
      </c>
      <c r="V2075">
        <v>-2.5000000000545697E-3</v>
      </c>
      <c r="W2075">
        <v>6</v>
      </c>
      <c r="X2075">
        <v>663.07</v>
      </c>
      <c r="Y2075">
        <v>828.83749999999998</v>
      </c>
      <c r="Z2075">
        <v>138.13958333333332</v>
      </c>
      <c r="AA2075">
        <v>110.51166666666667</v>
      </c>
      <c r="AB2075">
        <v>828.84</v>
      </c>
    </row>
    <row r="2076" spans="1:28" x14ac:dyDescent="0.35">
      <c r="A2076" t="s">
        <v>7719</v>
      </c>
      <c r="B2076" t="s">
        <v>39</v>
      </c>
      <c r="C2076" t="s">
        <v>1</v>
      </c>
      <c r="D2076" t="s">
        <v>3216</v>
      </c>
      <c r="E2076" t="s">
        <v>21</v>
      </c>
      <c r="F2076" s="1">
        <v>43641</v>
      </c>
      <c r="G2076" t="s">
        <v>7598</v>
      </c>
      <c r="H2076" t="s">
        <v>7320</v>
      </c>
      <c r="I2076">
        <v>19143</v>
      </c>
      <c r="J2076" t="s">
        <v>2180</v>
      </c>
      <c r="K2076" t="s">
        <v>1887</v>
      </c>
      <c r="L2076" t="s">
        <v>1882</v>
      </c>
      <c r="M2076" s="1">
        <v>43647</v>
      </c>
      <c r="N2076" t="s">
        <v>1869</v>
      </c>
      <c r="O2076" t="s">
        <v>7623</v>
      </c>
      <c r="P2076" t="s">
        <v>1888</v>
      </c>
      <c r="Q2076" t="s">
        <v>7623</v>
      </c>
      <c r="R2076" t="s">
        <v>1879</v>
      </c>
      <c r="S2076">
        <v>4</v>
      </c>
      <c r="T2076">
        <v>0.2</v>
      </c>
      <c r="U2076">
        <v>10.89</v>
      </c>
      <c r="V2076">
        <v>18.664999999999999</v>
      </c>
      <c r="W2076">
        <v>6</v>
      </c>
      <c r="X2076">
        <v>31.1</v>
      </c>
      <c r="Y2076">
        <v>38.875</v>
      </c>
      <c r="Z2076">
        <v>6.479166666666667</v>
      </c>
      <c r="AA2076">
        <v>5.1833333333333336</v>
      </c>
      <c r="AB2076">
        <v>20.21</v>
      </c>
    </row>
    <row r="2077" spans="1:28" x14ac:dyDescent="0.35">
      <c r="A2077" t="s">
        <v>7719</v>
      </c>
      <c r="B2077" t="s">
        <v>39</v>
      </c>
      <c r="C2077" t="s">
        <v>1</v>
      </c>
      <c r="D2077" t="s">
        <v>3517</v>
      </c>
      <c r="E2077" t="s">
        <v>18</v>
      </c>
      <c r="F2077" s="1">
        <v>43989</v>
      </c>
      <c r="G2077" t="s">
        <v>7598</v>
      </c>
      <c r="H2077" t="s">
        <v>7338</v>
      </c>
      <c r="I2077">
        <v>19120</v>
      </c>
      <c r="J2077" t="s">
        <v>1283</v>
      </c>
      <c r="K2077" t="s">
        <v>1887</v>
      </c>
      <c r="L2077" t="s">
        <v>1882</v>
      </c>
      <c r="M2077" s="1">
        <v>43993</v>
      </c>
      <c r="N2077" t="s">
        <v>1869</v>
      </c>
      <c r="O2077" t="s">
        <v>7623</v>
      </c>
      <c r="P2077" t="s">
        <v>1888</v>
      </c>
      <c r="Q2077" t="s">
        <v>7623</v>
      </c>
      <c r="R2077" t="s">
        <v>1898</v>
      </c>
      <c r="S2077">
        <v>3</v>
      </c>
      <c r="T2077">
        <v>0.2</v>
      </c>
      <c r="U2077">
        <v>3.5</v>
      </c>
      <c r="V2077">
        <v>5.9124999999999996</v>
      </c>
      <c r="W2077">
        <v>6</v>
      </c>
      <c r="X2077">
        <v>9.65</v>
      </c>
      <c r="Y2077">
        <v>12.0625</v>
      </c>
      <c r="Z2077">
        <v>2.0104166666666665</v>
      </c>
      <c r="AA2077">
        <v>1.6083333333333334</v>
      </c>
      <c r="AB2077">
        <v>6.15</v>
      </c>
    </row>
    <row r="2078" spans="1:28" x14ac:dyDescent="0.35">
      <c r="A2078" t="s">
        <v>7719</v>
      </c>
      <c r="B2078" t="s">
        <v>586</v>
      </c>
      <c r="C2078" t="s">
        <v>1</v>
      </c>
      <c r="D2078" t="s">
        <v>2237</v>
      </c>
      <c r="E2078" t="s">
        <v>533</v>
      </c>
      <c r="F2078" s="1">
        <v>43369</v>
      </c>
      <c r="G2078" t="s">
        <v>7613</v>
      </c>
      <c r="H2078" t="s">
        <v>7332</v>
      </c>
      <c r="I2078">
        <v>43130</v>
      </c>
      <c r="J2078" t="s">
        <v>2717</v>
      </c>
      <c r="K2078" t="s">
        <v>1887</v>
      </c>
      <c r="L2078" t="s">
        <v>1882</v>
      </c>
      <c r="M2078" s="1">
        <v>43373</v>
      </c>
      <c r="N2078" t="s">
        <v>1869</v>
      </c>
      <c r="O2078" t="s">
        <v>7623</v>
      </c>
      <c r="P2078" t="s">
        <v>1907</v>
      </c>
      <c r="Q2078" t="s">
        <v>7623</v>
      </c>
      <c r="R2078" t="s">
        <v>1877</v>
      </c>
      <c r="S2078">
        <v>3</v>
      </c>
      <c r="T2078">
        <v>0.2</v>
      </c>
      <c r="U2078">
        <v>1.25</v>
      </c>
      <c r="V2078">
        <v>5.4249999999999972</v>
      </c>
      <c r="W2078">
        <v>6</v>
      </c>
      <c r="X2078">
        <v>16.7</v>
      </c>
      <c r="Y2078">
        <v>20.874999999999996</v>
      </c>
      <c r="Z2078">
        <v>3.4791666666666665</v>
      </c>
      <c r="AA2078">
        <v>2.7833333333333332</v>
      </c>
      <c r="AB2078">
        <v>15.45</v>
      </c>
    </row>
    <row r="2079" spans="1:28" x14ac:dyDescent="0.35">
      <c r="A2079" t="s">
        <v>7719</v>
      </c>
      <c r="B2079" t="s">
        <v>655</v>
      </c>
      <c r="C2079" t="s">
        <v>1</v>
      </c>
      <c r="D2079" t="s">
        <v>287</v>
      </c>
      <c r="E2079" t="s">
        <v>622</v>
      </c>
      <c r="F2079" s="1">
        <v>44085</v>
      </c>
      <c r="G2079" t="s">
        <v>7613</v>
      </c>
      <c r="H2079" t="s">
        <v>7337</v>
      </c>
      <c r="I2079">
        <v>43615</v>
      </c>
      <c r="J2079" t="s">
        <v>622</v>
      </c>
      <c r="K2079" t="s">
        <v>1887</v>
      </c>
      <c r="L2079" t="s">
        <v>1882</v>
      </c>
      <c r="M2079" s="1">
        <v>44091</v>
      </c>
      <c r="N2079" t="s">
        <v>1869</v>
      </c>
      <c r="O2079" t="s">
        <v>7623</v>
      </c>
      <c r="P2079" t="s">
        <v>1907</v>
      </c>
      <c r="Q2079" t="s">
        <v>7623</v>
      </c>
      <c r="R2079" t="s">
        <v>1872</v>
      </c>
      <c r="S2079">
        <v>4</v>
      </c>
      <c r="T2079">
        <v>0.2</v>
      </c>
      <c r="U2079">
        <v>3.75</v>
      </c>
      <c r="V2079">
        <v>13.129999999999995</v>
      </c>
      <c r="W2079">
        <v>5</v>
      </c>
      <c r="X2079">
        <v>37.520000000000003</v>
      </c>
      <c r="Y2079">
        <v>46.9</v>
      </c>
      <c r="Z2079">
        <v>9.3800000000000008</v>
      </c>
      <c r="AA2079">
        <v>7.5040000000000004</v>
      </c>
      <c r="AB2079">
        <v>33.770000000000003</v>
      </c>
    </row>
    <row r="2080" spans="1:28" x14ac:dyDescent="0.35">
      <c r="A2080" t="s">
        <v>7719</v>
      </c>
      <c r="B2080" t="s">
        <v>39</v>
      </c>
      <c r="C2080" t="s">
        <v>1</v>
      </c>
      <c r="D2080" t="s">
        <v>2287</v>
      </c>
      <c r="E2080" t="s">
        <v>21</v>
      </c>
      <c r="F2080" s="1">
        <v>43623</v>
      </c>
      <c r="G2080" t="s">
        <v>7613</v>
      </c>
      <c r="H2080" t="s">
        <v>7323</v>
      </c>
      <c r="I2080">
        <v>19143</v>
      </c>
      <c r="J2080" t="s">
        <v>2438</v>
      </c>
      <c r="K2080" t="s">
        <v>1887</v>
      </c>
      <c r="L2080" t="s">
        <v>1882</v>
      </c>
      <c r="M2080" s="1">
        <v>43627</v>
      </c>
      <c r="N2080" t="s">
        <v>1869</v>
      </c>
      <c r="O2080" t="s">
        <v>7623</v>
      </c>
      <c r="P2080" t="s">
        <v>1888</v>
      </c>
      <c r="Q2080" t="s">
        <v>7623</v>
      </c>
      <c r="R2080" t="s">
        <v>1879</v>
      </c>
      <c r="S2080">
        <v>3</v>
      </c>
      <c r="T2080">
        <v>0.2</v>
      </c>
      <c r="U2080">
        <v>9.07</v>
      </c>
      <c r="V2080">
        <v>15.549999999999997</v>
      </c>
      <c r="W2080">
        <v>5</v>
      </c>
      <c r="X2080">
        <v>25.92</v>
      </c>
      <c r="Y2080">
        <v>32.4</v>
      </c>
      <c r="Z2080">
        <v>6.4799999999999995</v>
      </c>
      <c r="AA2080">
        <v>5.1840000000000002</v>
      </c>
      <c r="AB2080">
        <v>16.850000000000001</v>
      </c>
    </row>
    <row r="2081" spans="1:28" x14ac:dyDescent="0.35">
      <c r="A2081" t="s">
        <v>7719</v>
      </c>
      <c r="B2081" t="s">
        <v>140</v>
      </c>
      <c r="C2081" t="s">
        <v>1</v>
      </c>
      <c r="D2081" t="s">
        <v>114</v>
      </c>
      <c r="E2081" t="s">
        <v>21</v>
      </c>
      <c r="F2081" s="1">
        <v>43940</v>
      </c>
      <c r="G2081" t="s">
        <v>7613</v>
      </c>
      <c r="H2081" t="s">
        <v>6941</v>
      </c>
      <c r="I2081">
        <v>43229</v>
      </c>
      <c r="J2081" t="s">
        <v>2472</v>
      </c>
      <c r="K2081" t="s">
        <v>1887</v>
      </c>
      <c r="L2081" t="s">
        <v>1882</v>
      </c>
      <c r="M2081" s="1">
        <v>43946</v>
      </c>
      <c r="N2081" t="s">
        <v>1869</v>
      </c>
      <c r="O2081" t="s">
        <v>7623</v>
      </c>
      <c r="P2081" t="s">
        <v>1907</v>
      </c>
      <c r="Q2081" t="s">
        <v>7623</v>
      </c>
      <c r="R2081" t="s">
        <v>1879</v>
      </c>
      <c r="S2081">
        <v>4</v>
      </c>
      <c r="T2081">
        <v>0.2</v>
      </c>
      <c r="U2081">
        <v>146.79</v>
      </c>
      <c r="V2081">
        <v>251.63999999999987</v>
      </c>
      <c r="W2081">
        <v>5</v>
      </c>
      <c r="X2081">
        <v>419.4</v>
      </c>
      <c r="Y2081">
        <v>524.24999999999989</v>
      </c>
      <c r="Z2081">
        <v>104.85</v>
      </c>
      <c r="AA2081">
        <v>83.88</v>
      </c>
      <c r="AB2081">
        <v>272.61</v>
      </c>
    </row>
    <row r="2082" spans="1:28" x14ac:dyDescent="0.35">
      <c r="A2082" t="s">
        <v>7719</v>
      </c>
      <c r="B2082" t="s">
        <v>39</v>
      </c>
      <c r="C2082" t="s">
        <v>1</v>
      </c>
      <c r="D2082" t="s">
        <v>3138</v>
      </c>
      <c r="E2082" t="s">
        <v>47</v>
      </c>
      <c r="F2082" s="1">
        <v>44096</v>
      </c>
      <c r="G2082" t="s">
        <v>7613</v>
      </c>
      <c r="H2082" t="s">
        <v>7336</v>
      </c>
      <c r="I2082">
        <v>19134</v>
      </c>
      <c r="J2082" t="s">
        <v>1729</v>
      </c>
      <c r="K2082" t="s">
        <v>1887</v>
      </c>
      <c r="L2082" t="s">
        <v>1882</v>
      </c>
      <c r="M2082" s="1">
        <v>44103</v>
      </c>
      <c r="N2082" t="s">
        <v>1869</v>
      </c>
      <c r="O2082" t="s">
        <v>7623</v>
      </c>
      <c r="P2082" t="s">
        <v>1888</v>
      </c>
      <c r="Q2082" t="s">
        <v>7623</v>
      </c>
      <c r="R2082" t="s">
        <v>1868</v>
      </c>
      <c r="S2082">
        <v>5</v>
      </c>
      <c r="T2082">
        <v>0.2</v>
      </c>
      <c r="U2082">
        <v>5.37</v>
      </c>
      <c r="V2082">
        <v>9.5</v>
      </c>
      <c r="W2082">
        <v>5</v>
      </c>
      <c r="X2082">
        <v>16.52</v>
      </c>
      <c r="Y2082">
        <v>20.65</v>
      </c>
      <c r="Z2082">
        <v>4.13</v>
      </c>
      <c r="AA2082">
        <v>3.3039999999999998</v>
      </c>
      <c r="AB2082">
        <v>11.149999999999999</v>
      </c>
    </row>
    <row r="2083" spans="1:28" x14ac:dyDescent="0.35">
      <c r="A2083" t="s">
        <v>7719</v>
      </c>
      <c r="B2083" t="s">
        <v>39</v>
      </c>
      <c r="C2083" t="s">
        <v>1</v>
      </c>
      <c r="D2083" t="s">
        <v>2291</v>
      </c>
      <c r="E2083" t="s">
        <v>18</v>
      </c>
      <c r="F2083" s="1">
        <v>44531</v>
      </c>
      <c r="G2083" t="s">
        <v>7613</v>
      </c>
      <c r="H2083" t="s">
        <v>7335</v>
      </c>
      <c r="I2083">
        <v>19143</v>
      </c>
      <c r="J2083" t="s">
        <v>2917</v>
      </c>
      <c r="K2083" t="s">
        <v>1887</v>
      </c>
      <c r="L2083" t="s">
        <v>1882</v>
      </c>
      <c r="M2083" s="1">
        <v>44535</v>
      </c>
      <c r="N2083" t="s">
        <v>1869</v>
      </c>
      <c r="O2083" t="s">
        <v>7623</v>
      </c>
      <c r="P2083" t="s">
        <v>1888</v>
      </c>
      <c r="Q2083" t="s">
        <v>7623</v>
      </c>
      <c r="R2083" t="s">
        <v>1890</v>
      </c>
      <c r="S2083">
        <v>3</v>
      </c>
      <c r="T2083">
        <v>0.2</v>
      </c>
      <c r="U2083">
        <v>35.33</v>
      </c>
      <c r="V2083">
        <v>61.499999999999986</v>
      </c>
      <c r="W2083">
        <v>5</v>
      </c>
      <c r="X2083">
        <v>104.68</v>
      </c>
      <c r="Y2083">
        <v>130.85</v>
      </c>
      <c r="Z2083">
        <v>26.169999999999998</v>
      </c>
      <c r="AA2083">
        <v>20.936</v>
      </c>
      <c r="AB2083">
        <v>69.350000000000009</v>
      </c>
    </row>
    <row r="2084" spans="1:28" x14ac:dyDescent="0.35">
      <c r="A2084" t="s">
        <v>7719</v>
      </c>
      <c r="B2084" t="s">
        <v>80</v>
      </c>
      <c r="C2084" t="s">
        <v>1</v>
      </c>
      <c r="D2084" t="s">
        <v>2046</v>
      </c>
      <c r="E2084" t="s">
        <v>406</v>
      </c>
      <c r="F2084" s="1">
        <v>43162</v>
      </c>
      <c r="G2084" t="s">
        <v>7598</v>
      </c>
      <c r="H2084" t="s">
        <v>7325</v>
      </c>
      <c r="I2084">
        <v>10035</v>
      </c>
      <c r="J2084" t="s">
        <v>2047</v>
      </c>
      <c r="K2084" t="s">
        <v>1887</v>
      </c>
      <c r="L2084" t="s">
        <v>1882</v>
      </c>
      <c r="M2084" s="1">
        <v>43167</v>
      </c>
      <c r="N2084" t="s">
        <v>1869</v>
      </c>
      <c r="O2084" t="s">
        <v>7623</v>
      </c>
      <c r="P2084" t="s">
        <v>1897</v>
      </c>
      <c r="Q2084" t="s">
        <v>7623</v>
      </c>
      <c r="R2084" t="s">
        <v>1876</v>
      </c>
      <c r="S2084">
        <v>3</v>
      </c>
      <c r="T2084">
        <v>0.2</v>
      </c>
      <c r="U2084">
        <v>9.18</v>
      </c>
      <c r="V2084">
        <v>15.509999999999998</v>
      </c>
      <c r="W2084">
        <v>5</v>
      </c>
      <c r="X2084">
        <v>25.32</v>
      </c>
      <c r="Y2084">
        <v>31.65</v>
      </c>
      <c r="Z2084">
        <v>6.33</v>
      </c>
      <c r="AA2084">
        <v>5.0640000000000001</v>
      </c>
      <c r="AB2084">
        <v>16.14</v>
      </c>
    </row>
    <row r="2085" spans="1:28" x14ac:dyDescent="0.35">
      <c r="A2085" t="s">
        <v>7719</v>
      </c>
      <c r="B2085" t="s">
        <v>39</v>
      </c>
      <c r="C2085" t="s">
        <v>1</v>
      </c>
      <c r="D2085" t="s">
        <v>2361</v>
      </c>
      <c r="E2085" t="s">
        <v>7624</v>
      </c>
      <c r="F2085" s="1">
        <v>43560</v>
      </c>
      <c r="G2085" t="s">
        <v>7613</v>
      </c>
      <c r="H2085" t="s">
        <v>6927</v>
      </c>
      <c r="I2085">
        <v>19143</v>
      </c>
      <c r="J2085" t="s">
        <v>7693</v>
      </c>
      <c r="K2085" t="s">
        <v>1887</v>
      </c>
      <c r="L2085" t="s">
        <v>1882</v>
      </c>
      <c r="M2085" s="1">
        <v>43565</v>
      </c>
      <c r="N2085" t="s">
        <v>1869</v>
      </c>
      <c r="O2085" t="s">
        <v>7623</v>
      </c>
      <c r="P2085" t="s">
        <v>1888</v>
      </c>
      <c r="Q2085" t="s">
        <v>7623</v>
      </c>
      <c r="R2085" t="s">
        <v>1872</v>
      </c>
      <c r="S2085">
        <v>3</v>
      </c>
      <c r="T2085">
        <v>0.2</v>
      </c>
      <c r="U2085">
        <v>21.14</v>
      </c>
      <c r="V2085">
        <v>162.09249999999997</v>
      </c>
      <c r="W2085">
        <v>4</v>
      </c>
      <c r="X2085">
        <v>563.80999999999995</v>
      </c>
      <c r="Y2085">
        <v>704.76249999999993</v>
      </c>
      <c r="Z2085">
        <v>176.19062499999998</v>
      </c>
      <c r="AA2085">
        <v>140.95249999999999</v>
      </c>
      <c r="AB2085">
        <v>542.66999999999996</v>
      </c>
    </row>
    <row r="2086" spans="1:28" x14ac:dyDescent="0.35">
      <c r="A2086" t="s">
        <v>7719</v>
      </c>
      <c r="B2086" t="s">
        <v>39</v>
      </c>
      <c r="C2086" t="s">
        <v>1</v>
      </c>
      <c r="D2086" t="s">
        <v>404</v>
      </c>
      <c r="E2086" t="s">
        <v>11</v>
      </c>
      <c r="F2086" s="1">
        <v>43987</v>
      </c>
      <c r="G2086" t="s">
        <v>7613</v>
      </c>
      <c r="H2086" t="s">
        <v>7327</v>
      </c>
      <c r="I2086">
        <v>19134</v>
      </c>
      <c r="J2086" t="s">
        <v>1200</v>
      </c>
      <c r="K2086" t="s">
        <v>1887</v>
      </c>
      <c r="L2086" t="s">
        <v>1882</v>
      </c>
      <c r="M2086" s="1">
        <v>43991</v>
      </c>
      <c r="N2086" t="s">
        <v>1869</v>
      </c>
      <c r="O2086" t="s">
        <v>7623</v>
      </c>
      <c r="P2086" t="s">
        <v>1888</v>
      </c>
      <c r="Q2086" t="s">
        <v>7623</v>
      </c>
      <c r="R2086" t="s">
        <v>1872</v>
      </c>
      <c r="S2086">
        <v>3</v>
      </c>
      <c r="T2086">
        <v>0.2</v>
      </c>
      <c r="U2086">
        <v>-23.36</v>
      </c>
      <c r="V2086">
        <v>7.7924999999999898</v>
      </c>
      <c r="W2086">
        <v>4</v>
      </c>
      <c r="X2086">
        <v>124.61</v>
      </c>
      <c r="Y2086">
        <v>155.76249999999999</v>
      </c>
      <c r="Z2086">
        <v>38.940624999999997</v>
      </c>
      <c r="AA2086">
        <v>31.1525</v>
      </c>
      <c r="AB2086">
        <v>147.97</v>
      </c>
    </row>
    <row r="2087" spans="1:28" x14ac:dyDescent="0.35">
      <c r="A2087" t="s">
        <v>7719</v>
      </c>
      <c r="B2087" t="s">
        <v>39</v>
      </c>
      <c r="C2087" t="s">
        <v>1</v>
      </c>
      <c r="D2087" t="s">
        <v>325</v>
      </c>
      <c r="E2087" t="s">
        <v>21</v>
      </c>
      <c r="F2087" s="1">
        <v>44455</v>
      </c>
      <c r="G2087" t="s">
        <v>7613</v>
      </c>
      <c r="H2087" t="s">
        <v>7334</v>
      </c>
      <c r="I2087">
        <v>19143</v>
      </c>
      <c r="J2087" t="s">
        <v>3211</v>
      </c>
      <c r="K2087" t="s">
        <v>1887</v>
      </c>
      <c r="L2087" t="s">
        <v>1882</v>
      </c>
      <c r="M2087" s="1">
        <v>44460</v>
      </c>
      <c r="N2087" t="s">
        <v>1869</v>
      </c>
      <c r="O2087" t="s">
        <v>7623</v>
      </c>
      <c r="P2087" t="s">
        <v>1888</v>
      </c>
      <c r="Q2087" t="s">
        <v>7623</v>
      </c>
      <c r="R2087" t="s">
        <v>1879</v>
      </c>
      <c r="S2087">
        <v>3</v>
      </c>
      <c r="T2087">
        <v>0.2</v>
      </c>
      <c r="U2087">
        <v>7.26</v>
      </c>
      <c r="V2087">
        <v>12.444999999999999</v>
      </c>
      <c r="W2087">
        <v>4</v>
      </c>
      <c r="X2087">
        <v>20.74</v>
      </c>
      <c r="Y2087">
        <v>25.924999999999997</v>
      </c>
      <c r="Z2087">
        <v>6.4812499999999993</v>
      </c>
      <c r="AA2087">
        <v>5.1849999999999996</v>
      </c>
      <c r="AB2087">
        <v>13.479999999999999</v>
      </c>
    </row>
    <row r="2088" spans="1:28" x14ac:dyDescent="0.35">
      <c r="A2088" t="s">
        <v>7719</v>
      </c>
      <c r="B2088" t="s">
        <v>39</v>
      </c>
      <c r="C2088" t="s">
        <v>1</v>
      </c>
      <c r="D2088" t="s">
        <v>179</v>
      </c>
      <c r="E2088" t="s">
        <v>21</v>
      </c>
      <c r="F2088" s="1">
        <v>44030</v>
      </c>
      <c r="G2088" t="s">
        <v>7613</v>
      </c>
      <c r="H2088" t="s">
        <v>7333</v>
      </c>
      <c r="I2088">
        <v>19140</v>
      </c>
      <c r="J2088" t="s">
        <v>1721</v>
      </c>
      <c r="K2088" t="s">
        <v>1887</v>
      </c>
      <c r="L2088" t="s">
        <v>1882</v>
      </c>
      <c r="M2088" s="1">
        <v>44034</v>
      </c>
      <c r="N2088" t="s">
        <v>1869</v>
      </c>
      <c r="O2088" t="s">
        <v>7623</v>
      </c>
      <c r="P2088" t="s">
        <v>1888</v>
      </c>
      <c r="Q2088" t="s">
        <v>7623</v>
      </c>
      <c r="R2088" t="s">
        <v>1879</v>
      </c>
      <c r="S2088">
        <v>3</v>
      </c>
      <c r="T2088">
        <v>0.2</v>
      </c>
      <c r="U2088">
        <v>6.7</v>
      </c>
      <c r="V2088">
        <v>11.324999999999999</v>
      </c>
      <c r="W2088">
        <v>4</v>
      </c>
      <c r="X2088">
        <v>18.5</v>
      </c>
      <c r="Y2088">
        <v>23.125</v>
      </c>
      <c r="Z2088">
        <v>5.78125</v>
      </c>
      <c r="AA2088">
        <v>4.625</v>
      </c>
      <c r="AB2088">
        <v>11.8</v>
      </c>
    </row>
    <row r="2089" spans="1:28" x14ac:dyDescent="0.35">
      <c r="A2089" t="s">
        <v>7719</v>
      </c>
      <c r="B2089" t="s">
        <v>39</v>
      </c>
      <c r="C2089" t="s">
        <v>1</v>
      </c>
      <c r="D2089" t="s">
        <v>2829</v>
      </c>
      <c r="E2089" t="s">
        <v>21</v>
      </c>
      <c r="F2089" s="1">
        <v>43742</v>
      </c>
      <c r="G2089" t="s">
        <v>7598</v>
      </c>
      <c r="H2089" t="s">
        <v>6928</v>
      </c>
      <c r="I2089">
        <v>19134</v>
      </c>
      <c r="J2089" t="s">
        <v>3325</v>
      </c>
      <c r="K2089" t="s">
        <v>1887</v>
      </c>
      <c r="L2089" t="s">
        <v>1882</v>
      </c>
      <c r="M2089" s="1">
        <v>43747</v>
      </c>
      <c r="N2089" t="s">
        <v>1869</v>
      </c>
      <c r="O2089" t="s">
        <v>7623</v>
      </c>
      <c r="P2089" t="s">
        <v>1888</v>
      </c>
      <c r="Q2089" t="s">
        <v>7623</v>
      </c>
      <c r="R2089" t="s">
        <v>1879</v>
      </c>
      <c r="S2089">
        <v>3</v>
      </c>
      <c r="T2089">
        <v>0.2</v>
      </c>
      <c r="U2089">
        <v>7.26</v>
      </c>
      <c r="V2089">
        <v>12.444999999999999</v>
      </c>
      <c r="W2089">
        <v>4</v>
      </c>
      <c r="X2089">
        <v>20.74</v>
      </c>
      <c r="Y2089">
        <v>25.924999999999997</v>
      </c>
      <c r="Z2089">
        <v>6.4812499999999993</v>
      </c>
      <c r="AA2089">
        <v>5.1849999999999996</v>
      </c>
      <c r="AB2089">
        <v>13.479999999999999</v>
      </c>
    </row>
    <row r="2090" spans="1:28" x14ac:dyDescent="0.35">
      <c r="A2090" t="s">
        <v>7719</v>
      </c>
      <c r="B2090" t="s">
        <v>586</v>
      </c>
      <c r="C2090" t="s">
        <v>1</v>
      </c>
      <c r="D2090" t="s">
        <v>2237</v>
      </c>
      <c r="E2090" t="s">
        <v>661</v>
      </c>
      <c r="F2090" s="1">
        <v>43369</v>
      </c>
      <c r="G2090" t="s">
        <v>7613</v>
      </c>
      <c r="H2090" t="s">
        <v>7332</v>
      </c>
      <c r="I2090">
        <v>43130</v>
      </c>
      <c r="J2090" t="s">
        <v>1927</v>
      </c>
      <c r="K2090" t="s">
        <v>1887</v>
      </c>
      <c r="L2090" t="s">
        <v>1882</v>
      </c>
      <c r="M2090" s="1">
        <v>43373</v>
      </c>
      <c r="N2090" t="s">
        <v>1869</v>
      </c>
      <c r="O2090" t="s">
        <v>7623</v>
      </c>
      <c r="P2090" t="s">
        <v>1907</v>
      </c>
      <c r="Q2090" t="s">
        <v>7623</v>
      </c>
      <c r="R2090" t="s">
        <v>1879</v>
      </c>
      <c r="S2090">
        <v>3</v>
      </c>
      <c r="T2090">
        <v>0.2</v>
      </c>
      <c r="U2090">
        <v>11.1</v>
      </c>
      <c r="V2090">
        <v>19.324999999999996</v>
      </c>
      <c r="W2090">
        <v>4</v>
      </c>
      <c r="X2090">
        <v>32.9</v>
      </c>
      <c r="Y2090">
        <v>41.124999999999993</v>
      </c>
      <c r="Z2090">
        <v>10.281249999999998</v>
      </c>
      <c r="AA2090">
        <v>8.2249999999999996</v>
      </c>
      <c r="AB2090">
        <v>21.799999999999997</v>
      </c>
    </row>
    <row r="2091" spans="1:28" x14ac:dyDescent="0.35">
      <c r="A2091" t="s">
        <v>7719</v>
      </c>
      <c r="B2091" t="s">
        <v>95</v>
      </c>
      <c r="C2091" t="s">
        <v>1</v>
      </c>
      <c r="D2091" t="s">
        <v>2587</v>
      </c>
      <c r="E2091" t="s">
        <v>47</v>
      </c>
      <c r="F2091" s="1">
        <v>44145</v>
      </c>
      <c r="G2091" t="s">
        <v>7598</v>
      </c>
      <c r="H2091" t="s">
        <v>6933</v>
      </c>
      <c r="I2091">
        <v>45503</v>
      </c>
      <c r="J2091" t="s">
        <v>1842</v>
      </c>
      <c r="K2091" t="s">
        <v>1887</v>
      </c>
      <c r="L2091" t="s">
        <v>1882</v>
      </c>
      <c r="M2091" s="1">
        <v>44149</v>
      </c>
      <c r="N2091" t="s">
        <v>1869</v>
      </c>
      <c r="O2091" t="s">
        <v>7623</v>
      </c>
      <c r="P2091" t="s">
        <v>1907</v>
      </c>
      <c r="Q2091" t="s">
        <v>7623</v>
      </c>
      <c r="R2091" t="s">
        <v>1868</v>
      </c>
      <c r="S2091">
        <v>3</v>
      </c>
      <c r="T2091">
        <v>0.2</v>
      </c>
      <c r="U2091">
        <v>3.34</v>
      </c>
      <c r="V2091">
        <v>5.6449999999999996</v>
      </c>
      <c r="W2091">
        <v>4</v>
      </c>
      <c r="X2091">
        <v>9.2200000000000006</v>
      </c>
      <c r="Y2091">
        <v>11.525</v>
      </c>
      <c r="Z2091">
        <v>2.8812500000000001</v>
      </c>
      <c r="AA2091">
        <v>2.3050000000000002</v>
      </c>
      <c r="AB2091">
        <v>5.8800000000000008</v>
      </c>
    </row>
    <row r="2092" spans="1:28" x14ac:dyDescent="0.35">
      <c r="A2092" t="s">
        <v>7719</v>
      </c>
      <c r="B2092" t="s">
        <v>111</v>
      </c>
      <c r="C2092" t="s">
        <v>1</v>
      </c>
      <c r="D2092" t="s">
        <v>557</v>
      </c>
      <c r="E2092" t="s">
        <v>38</v>
      </c>
      <c r="F2092" s="1">
        <v>44546</v>
      </c>
      <c r="G2092" t="s">
        <v>7613</v>
      </c>
      <c r="H2092" t="s">
        <v>7331</v>
      </c>
      <c r="I2092">
        <v>14609</v>
      </c>
      <c r="J2092" t="s">
        <v>2245</v>
      </c>
      <c r="K2092" t="s">
        <v>1887</v>
      </c>
      <c r="L2092" t="s">
        <v>1882</v>
      </c>
      <c r="M2092" s="1">
        <v>44553</v>
      </c>
      <c r="N2092" t="s">
        <v>1869</v>
      </c>
      <c r="O2092" t="s">
        <v>7623</v>
      </c>
      <c r="P2092" t="s">
        <v>1897</v>
      </c>
      <c r="Q2092" t="s">
        <v>7623</v>
      </c>
      <c r="R2092" t="s">
        <v>1876</v>
      </c>
      <c r="S2092">
        <v>5</v>
      </c>
      <c r="T2092">
        <v>0.2</v>
      </c>
      <c r="U2092">
        <v>10.43</v>
      </c>
      <c r="V2092">
        <v>18.774999999999999</v>
      </c>
      <c r="W2092">
        <v>4</v>
      </c>
      <c r="X2092">
        <v>33.380000000000003</v>
      </c>
      <c r="Y2092">
        <v>41.725000000000001</v>
      </c>
      <c r="Z2092">
        <v>10.43125</v>
      </c>
      <c r="AA2092">
        <v>8.3450000000000006</v>
      </c>
      <c r="AB2092">
        <v>22.950000000000003</v>
      </c>
    </row>
    <row r="2093" spans="1:28" x14ac:dyDescent="0.35">
      <c r="A2093" t="s">
        <v>7719</v>
      </c>
      <c r="B2093" t="s">
        <v>80</v>
      </c>
      <c r="C2093" t="s">
        <v>1</v>
      </c>
      <c r="D2093" t="s">
        <v>2613</v>
      </c>
      <c r="E2093" t="s">
        <v>38</v>
      </c>
      <c r="F2093" s="1">
        <v>43408</v>
      </c>
      <c r="G2093" t="s">
        <v>7598</v>
      </c>
      <c r="H2093" t="s">
        <v>7330</v>
      </c>
      <c r="I2093">
        <v>10011</v>
      </c>
      <c r="J2093" t="s">
        <v>2840</v>
      </c>
      <c r="K2093" t="s">
        <v>1887</v>
      </c>
      <c r="L2093" t="s">
        <v>1882</v>
      </c>
      <c r="M2093" s="1">
        <v>43414</v>
      </c>
      <c r="N2093" t="s">
        <v>1869</v>
      </c>
      <c r="O2093" t="s">
        <v>7623</v>
      </c>
      <c r="P2093" t="s">
        <v>1897</v>
      </c>
      <c r="Q2093" t="s">
        <v>7623</v>
      </c>
      <c r="R2093" t="s">
        <v>1876</v>
      </c>
      <c r="S2093">
        <v>4</v>
      </c>
      <c r="T2093">
        <v>0.2</v>
      </c>
      <c r="U2093">
        <v>18.87</v>
      </c>
      <c r="V2093">
        <v>31.885000000000005</v>
      </c>
      <c r="W2093">
        <v>4</v>
      </c>
      <c r="X2093">
        <v>52.06</v>
      </c>
      <c r="Y2093">
        <v>65.075000000000003</v>
      </c>
      <c r="Z2093">
        <v>16.268750000000001</v>
      </c>
      <c r="AA2093">
        <v>13.015000000000001</v>
      </c>
      <c r="AB2093">
        <v>33.19</v>
      </c>
    </row>
    <row r="2094" spans="1:28" x14ac:dyDescent="0.35">
      <c r="A2094" t="s">
        <v>7719</v>
      </c>
      <c r="B2094" t="s">
        <v>80</v>
      </c>
      <c r="C2094" t="s">
        <v>1</v>
      </c>
      <c r="D2094" t="s">
        <v>2707</v>
      </c>
      <c r="E2094" t="s">
        <v>47</v>
      </c>
      <c r="F2094" s="1">
        <v>43366</v>
      </c>
      <c r="G2094" t="s">
        <v>7613</v>
      </c>
      <c r="H2094" t="s">
        <v>7329</v>
      </c>
      <c r="I2094">
        <v>10011</v>
      </c>
      <c r="J2094" t="s">
        <v>1226</v>
      </c>
      <c r="K2094" t="s">
        <v>1887</v>
      </c>
      <c r="L2094" t="s">
        <v>1882</v>
      </c>
      <c r="M2094" s="1">
        <v>43373</v>
      </c>
      <c r="N2094" t="s">
        <v>1869</v>
      </c>
      <c r="O2094" t="s">
        <v>7623</v>
      </c>
      <c r="P2094" t="s">
        <v>1897</v>
      </c>
      <c r="Q2094" t="s">
        <v>7623</v>
      </c>
      <c r="R2094" t="s">
        <v>1876</v>
      </c>
      <c r="S2094">
        <v>5</v>
      </c>
      <c r="T2094">
        <v>0.2</v>
      </c>
      <c r="U2094">
        <v>6.92</v>
      </c>
      <c r="V2094">
        <v>11.534999999999998</v>
      </c>
      <c r="W2094">
        <v>4</v>
      </c>
      <c r="X2094">
        <v>18.46</v>
      </c>
      <c r="Y2094">
        <v>23.074999999999999</v>
      </c>
      <c r="Z2094">
        <v>5.7687499999999998</v>
      </c>
      <c r="AA2094">
        <v>4.6150000000000002</v>
      </c>
      <c r="AB2094">
        <v>11.540000000000001</v>
      </c>
    </row>
    <row r="2095" spans="1:28" x14ac:dyDescent="0.35">
      <c r="A2095" t="s">
        <v>7719</v>
      </c>
      <c r="B2095" t="s">
        <v>80</v>
      </c>
      <c r="C2095" t="s">
        <v>1</v>
      </c>
      <c r="D2095" t="s">
        <v>2072</v>
      </c>
      <c r="E2095" t="s">
        <v>47</v>
      </c>
      <c r="F2095" s="1">
        <v>43559</v>
      </c>
      <c r="G2095" t="s">
        <v>7613</v>
      </c>
      <c r="H2095" t="s">
        <v>6909</v>
      </c>
      <c r="I2095">
        <v>10009</v>
      </c>
      <c r="J2095" t="s">
        <v>2150</v>
      </c>
      <c r="K2095" t="s">
        <v>1887</v>
      </c>
      <c r="L2095" t="s">
        <v>1882</v>
      </c>
      <c r="M2095" s="1">
        <v>43563</v>
      </c>
      <c r="N2095" t="s">
        <v>1869</v>
      </c>
      <c r="O2095" t="s">
        <v>7623</v>
      </c>
      <c r="P2095" t="s">
        <v>1897</v>
      </c>
      <c r="Q2095" t="s">
        <v>7623</v>
      </c>
      <c r="R2095" t="s">
        <v>1876</v>
      </c>
      <c r="S2095">
        <v>3</v>
      </c>
      <c r="T2095">
        <v>0.2</v>
      </c>
      <c r="U2095">
        <v>3.29</v>
      </c>
      <c r="V2095">
        <v>5.5624999999999991</v>
      </c>
      <c r="W2095">
        <v>4</v>
      </c>
      <c r="X2095">
        <v>9.09</v>
      </c>
      <c r="Y2095">
        <v>11.362499999999999</v>
      </c>
      <c r="Z2095">
        <v>2.8406249999999997</v>
      </c>
      <c r="AA2095">
        <v>2.2725</v>
      </c>
      <c r="AB2095">
        <v>5.8</v>
      </c>
    </row>
    <row r="2096" spans="1:28" x14ac:dyDescent="0.35">
      <c r="A2096" t="s">
        <v>7719</v>
      </c>
      <c r="B2096" t="s">
        <v>80</v>
      </c>
      <c r="C2096" t="s">
        <v>1</v>
      </c>
      <c r="D2096" t="s">
        <v>2316</v>
      </c>
      <c r="E2096" t="s">
        <v>18</v>
      </c>
      <c r="F2096" s="1">
        <v>44526</v>
      </c>
      <c r="G2096" t="s">
        <v>7613</v>
      </c>
      <c r="H2096" t="s">
        <v>7307</v>
      </c>
      <c r="I2096">
        <v>10009</v>
      </c>
      <c r="J2096" t="s">
        <v>1808</v>
      </c>
      <c r="K2096" t="s">
        <v>1887</v>
      </c>
      <c r="L2096" t="s">
        <v>1882</v>
      </c>
      <c r="M2096" s="1">
        <v>44530</v>
      </c>
      <c r="N2096" t="s">
        <v>1869</v>
      </c>
      <c r="O2096" t="s">
        <v>7623</v>
      </c>
      <c r="P2096" t="s">
        <v>1897</v>
      </c>
      <c r="Q2096" t="s">
        <v>7623</v>
      </c>
      <c r="R2096" t="s">
        <v>1876</v>
      </c>
      <c r="S2096">
        <v>3</v>
      </c>
      <c r="T2096">
        <v>0.2</v>
      </c>
      <c r="U2096">
        <v>32.67</v>
      </c>
      <c r="V2096">
        <v>56.004999999999995</v>
      </c>
      <c r="W2096">
        <v>4</v>
      </c>
      <c r="X2096">
        <v>93.34</v>
      </c>
      <c r="Y2096">
        <v>116.675</v>
      </c>
      <c r="Z2096">
        <v>29.168749999999999</v>
      </c>
      <c r="AA2096">
        <v>23.335000000000001</v>
      </c>
      <c r="AB2096">
        <v>60.67</v>
      </c>
    </row>
    <row r="2097" spans="1:28" x14ac:dyDescent="0.35">
      <c r="A2097" t="s">
        <v>7719</v>
      </c>
      <c r="B2097" t="s">
        <v>95</v>
      </c>
      <c r="C2097" t="s">
        <v>1</v>
      </c>
      <c r="D2097" t="s">
        <v>2587</v>
      </c>
      <c r="E2097" t="s">
        <v>229</v>
      </c>
      <c r="F2097" s="1">
        <v>44145</v>
      </c>
      <c r="G2097" t="s">
        <v>7598</v>
      </c>
      <c r="H2097" t="s">
        <v>6933</v>
      </c>
      <c r="I2097">
        <v>45503</v>
      </c>
      <c r="J2097" t="s">
        <v>1664</v>
      </c>
      <c r="K2097" t="s">
        <v>1887</v>
      </c>
      <c r="L2097" t="s">
        <v>1882</v>
      </c>
      <c r="M2097" s="1">
        <v>44149</v>
      </c>
      <c r="N2097" t="s">
        <v>1869</v>
      </c>
      <c r="O2097" t="s">
        <v>7623</v>
      </c>
      <c r="P2097" t="s">
        <v>1907</v>
      </c>
      <c r="Q2097" t="s">
        <v>7623</v>
      </c>
      <c r="R2097" t="s">
        <v>1877</v>
      </c>
      <c r="S2097">
        <v>3</v>
      </c>
      <c r="T2097">
        <v>0.2</v>
      </c>
      <c r="U2097">
        <v>29.3</v>
      </c>
      <c r="V2097">
        <v>113.01999999999998</v>
      </c>
      <c r="W2097">
        <v>4</v>
      </c>
      <c r="X2097">
        <v>334.88</v>
      </c>
      <c r="Y2097">
        <v>418.59999999999997</v>
      </c>
      <c r="Z2097">
        <v>104.64999999999999</v>
      </c>
      <c r="AA2097">
        <v>83.72</v>
      </c>
      <c r="AB2097">
        <v>305.58</v>
      </c>
    </row>
    <row r="2098" spans="1:28" x14ac:dyDescent="0.35">
      <c r="A2098" t="s">
        <v>7719</v>
      </c>
      <c r="B2098" t="s">
        <v>39</v>
      </c>
      <c r="C2098" t="s">
        <v>1</v>
      </c>
      <c r="D2098" t="s">
        <v>52</v>
      </c>
      <c r="E2098" t="s">
        <v>21</v>
      </c>
      <c r="F2098" s="1">
        <v>44489</v>
      </c>
      <c r="G2098" t="s">
        <v>7613</v>
      </c>
      <c r="H2098" t="s">
        <v>7328</v>
      </c>
      <c r="I2098">
        <v>19120</v>
      </c>
      <c r="J2098" t="s">
        <v>1749</v>
      </c>
      <c r="K2098" t="s">
        <v>1887</v>
      </c>
      <c r="L2098" t="s">
        <v>1882</v>
      </c>
      <c r="M2098" s="1">
        <v>44495</v>
      </c>
      <c r="N2098" t="s">
        <v>1869</v>
      </c>
      <c r="O2098" t="s">
        <v>7623</v>
      </c>
      <c r="P2098" t="s">
        <v>1888</v>
      </c>
      <c r="Q2098" t="s">
        <v>7623</v>
      </c>
      <c r="R2098" t="s">
        <v>1879</v>
      </c>
      <c r="S2098">
        <v>4</v>
      </c>
      <c r="T2098">
        <v>0.2</v>
      </c>
      <c r="U2098">
        <v>15.93</v>
      </c>
      <c r="V2098">
        <v>27.3125</v>
      </c>
      <c r="W2098">
        <v>3</v>
      </c>
      <c r="X2098">
        <v>45.53</v>
      </c>
      <c r="Y2098">
        <v>56.912500000000001</v>
      </c>
      <c r="Z2098">
        <v>18.970833333333335</v>
      </c>
      <c r="AA2098">
        <v>15.176666666666668</v>
      </c>
      <c r="AB2098">
        <v>29.6</v>
      </c>
    </row>
    <row r="2099" spans="1:28" x14ac:dyDescent="0.35">
      <c r="A2099" t="s">
        <v>7719</v>
      </c>
      <c r="B2099" t="s">
        <v>95</v>
      </c>
      <c r="C2099" t="s">
        <v>1</v>
      </c>
      <c r="D2099" t="s">
        <v>2587</v>
      </c>
      <c r="E2099" t="s">
        <v>222</v>
      </c>
      <c r="F2099" s="1">
        <v>44145</v>
      </c>
      <c r="G2099" t="s">
        <v>7598</v>
      </c>
      <c r="H2099" t="s">
        <v>6933</v>
      </c>
      <c r="I2099">
        <v>45503</v>
      </c>
      <c r="J2099" t="s">
        <v>2864</v>
      </c>
      <c r="K2099" t="s">
        <v>1887</v>
      </c>
      <c r="L2099" t="s">
        <v>1882</v>
      </c>
      <c r="M2099" s="1">
        <v>44149</v>
      </c>
      <c r="N2099" t="s">
        <v>1869</v>
      </c>
      <c r="O2099" t="s">
        <v>7623</v>
      </c>
      <c r="P2099" t="s">
        <v>1907</v>
      </c>
      <c r="Q2099" t="s">
        <v>7623</v>
      </c>
      <c r="R2099" t="s">
        <v>1879</v>
      </c>
      <c r="S2099">
        <v>3</v>
      </c>
      <c r="T2099">
        <v>0.2</v>
      </c>
      <c r="U2099">
        <v>7.51</v>
      </c>
      <c r="V2099">
        <v>13.0725</v>
      </c>
      <c r="W2099">
        <v>3</v>
      </c>
      <c r="X2099">
        <v>22.25</v>
      </c>
      <c r="Y2099">
        <v>27.8125</v>
      </c>
      <c r="Z2099">
        <v>9.2708333333333339</v>
      </c>
      <c r="AA2099">
        <v>7.416666666666667</v>
      </c>
      <c r="AB2099">
        <v>14.74</v>
      </c>
    </row>
    <row r="2100" spans="1:28" x14ac:dyDescent="0.35">
      <c r="A2100" t="s">
        <v>7719</v>
      </c>
      <c r="B2100" t="s">
        <v>80</v>
      </c>
      <c r="C2100" t="s">
        <v>1</v>
      </c>
      <c r="D2100" t="s">
        <v>200</v>
      </c>
      <c r="E2100" t="s">
        <v>160</v>
      </c>
      <c r="F2100" s="1">
        <v>43814</v>
      </c>
      <c r="G2100" t="s">
        <v>7598</v>
      </c>
      <c r="H2100" t="s">
        <v>769</v>
      </c>
      <c r="I2100">
        <v>10009</v>
      </c>
      <c r="J2100" t="s">
        <v>1317</v>
      </c>
      <c r="K2100" t="s">
        <v>1887</v>
      </c>
      <c r="L2100" t="s">
        <v>1882</v>
      </c>
      <c r="M2100" s="1">
        <v>43818</v>
      </c>
      <c r="N2100" t="s">
        <v>1869</v>
      </c>
      <c r="O2100" t="s">
        <v>7623</v>
      </c>
      <c r="P2100" t="s">
        <v>1897</v>
      </c>
      <c r="Q2100" t="s">
        <v>7623</v>
      </c>
      <c r="R2100" t="s">
        <v>1874</v>
      </c>
      <c r="S2100">
        <v>3</v>
      </c>
      <c r="T2100">
        <v>0</v>
      </c>
      <c r="U2100">
        <v>1.41</v>
      </c>
      <c r="V2100">
        <v>1.41</v>
      </c>
      <c r="W2100">
        <v>1</v>
      </c>
      <c r="X2100">
        <v>3.28</v>
      </c>
      <c r="Y2100">
        <v>3.28</v>
      </c>
      <c r="Z2100">
        <v>3.28</v>
      </c>
      <c r="AA2100">
        <v>3.28</v>
      </c>
      <c r="AB2100">
        <v>1.8699999999999999</v>
      </c>
    </row>
    <row r="2101" spans="1:28" x14ac:dyDescent="0.35">
      <c r="A2101" t="s">
        <v>7719</v>
      </c>
      <c r="B2101" t="s">
        <v>39</v>
      </c>
      <c r="C2101" t="s">
        <v>1</v>
      </c>
      <c r="D2101" t="s">
        <v>404</v>
      </c>
      <c r="E2101" t="s">
        <v>47</v>
      </c>
      <c r="F2101" s="1">
        <v>43987</v>
      </c>
      <c r="G2101" t="s">
        <v>7613</v>
      </c>
      <c r="H2101" t="s">
        <v>7327</v>
      </c>
      <c r="I2101">
        <v>19134</v>
      </c>
      <c r="J2101" t="s">
        <v>3488</v>
      </c>
      <c r="K2101" t="s">
        <v>1887</v>
      </c>
      <c r="L2101" t="s">
        <v>1882</v>
      </c>
      <c r="M2101" s="1">
        <v>43991</v>
      </c>
      <c r="N2101" t="s">
        <v>1869</v>
      </c>
      <c r="O2101" t="s">
        <v>7623</v>
      </c>
      <c r="P2101" t="s">
        <v>1888</v>
      </c>
      <c r="Q2101" t="s">
        <v>7623</v>
      </c>
      <c r="R2101" t="s">
        <v>1868</v>
      </c>
      <c r="S2101">
        <v>3</v>
      </c>
      <c r="T2101">
        <v>0.2</v>
      </c>
      <c r="U2101">
        <v>2.65</v>
      </c>
      <c r="V2101">
        <v>4.5399999999999991</v>
      </c>
      <c r="W2101">
        <v>3</v>
      </c>
      <c r="X2101">
        <v>7.56</v>
      </c>
      <c r="Y2101">
        <v>9.4499999999999993</v>
      </c>
      <c r="Z2101">
        <v>3.15</v>
      </c>
      <c r="AA2101">
        <v>2.52</v>
      </c>
      <c r="AB2101">
        <v>4.91</v>
      </c>
    </row>
    <row r="2102" spans="1:28" x14ac:dyDescent="0.35">
      <c r="A2102" t="s">
        <v>7719</v>
      </c>
      <c r="B2102" t="s">
        <v>39</v>
      </c>
      <c r="C2102" t="s">
        <v>1</v>
      </c>
      <c r="D2102" t="s">
        <v>2541</v>
      </c>
      <c r="E2102" t="s">
        <v>2068</v>
      </c>
      <c r="F2102" s="1">
        <v>44159</v>
      </c>
      <c r="G2102" t="s">
        <v>7613</v>
      </c>
      <c r="H2102" t="s">
        <v>7326</v>
      </c>
      <c r="I2102">
        <v>19143</v>
      </c>
      <c r="J2102" t="s">
        <v>3613</v>
      </c>
      <c r="K2102" t="s">
        <v>1887</v>
      </c>
      <c r="L2102" t="s">
        <v>1882</v>
      </c>
      <c r="M2102" s="1">
        <v>44166</v>
      </c>
      <c r="N2102" t="s">
        <v>1869</v>
      </c>
      <c r="O2102" t="s">
        <v>7623</v>
      </c>
      <c r="P2102" t="s">
        <v>1888</v>
      </c>
      <c r="Q2102" t="s">
        <v>7623</v>
      </c>
      <c r="R2102" t="s">
        <v>1898</v>
      </c>
      <c r="S2102">
        <v>5</v>
      </c>
      <c r="T2102">
        <v>0.2</v>
      </c>
      <c r="U2102">
        <v>1.6</v>
      </c>
      <c r="V2102">
        <v>2.7049999999999996</v>
      </c>
      <c r="W2102">
        <v>3</v>
      </c>
      <c r="X2102">
        <v>4.42</v>
      </c>
      <c r="Y2102">
        <v>5.5249999999999995</v>
      </c>
      <c r="Z2102">
        <v>1.8416666666666666</v>
      </c>
      <c r="AA2102">
        <v>1.4733333333333334</v>
      </c>
      <c r="AB2102">
        <v>2.82</v>
      </c>
    </row>
    <row r="2103" spans="1:28" x14ac:dyDescent="0.35">
      <c r="A2103" t="s">
        <v>7719</v>
      </c>
      <c r="B2103" t="s">
        <v>2441</v>
      </c>
      <c r="C2103" t="s">
        <v>1</v>
      </c>
      <c r="D2103" t="s">
        <v>2058</v>
      </c>
      <c r="E2103" t="s">
        <v>146</v>
      </c>
      <c r="F2103" s="1">
        <v>44154</v>
      </c>
      <c r="G2103" t="s">
        <v>7613</v>
      </c>
      <c r="H2103" t="s">
        <v>7306</v>
      </c>
      <c r="I2103">
        <v>14304</v>
      </c>
      <c r="J2103" t="s">
        <v>2024</v>
      </c>
      <c r="K2103" t="s">
        <v>1887</v>
      </c>
      <c r="L2103" t="s">
        <v>1882</v>
      </c>
      <c r="M2103" s="1">
        <v>44160</v>
      </c>
      <c r="N2103" t="s">
        <v>1869</v>
      </c>
      <c r="O2103" t="s">
        <v>7623</v>
      </c>
      <c r="P2103" t="s">
        <v>1897</v>
      </c>
      <c r="Q2103" t="s">
        <v>7623</v>
      </c>
      <c r="R2103" t="s">
        <v>1876</v>
      </c>
      <c r="S2103">
        <v>4</v>
      </c>
      <c r="T2103">
        <v>0.2</v>
      </c>
      <c r="U2103">
        <v>6.42</v>
      </c>
      <c r="V2103">
        <v>10.847499999999998</v>
      </c>
      <c r="W2103">
        <v>3</v>
      </c>
      <c r="X2103">
        <v>17.71</v>
      </c>
      <c r="Y2103">
        <v>22.137499999999999</v>
      </c>
      <c r="Z2103">
        <v>7.3791666666666664</v>
      </c>
      <c r="AA2103">
        <v>5.9033333333333333</v>
      </c>
      <c r="AB2103">
        <v>11.290000000000001</v>
      </c>
    </row>
    <row r="2104" spans="1:28" x14ac:dyDescent="0.35">
      <c r="A2104" t="s">
        <v>7719</v>
      </c>
      <c r="B2104" t="s">
        <v>80</v>
      </c>
      <c r="C2104" t="s">
        <v>1</v>
      </c>
      <c r="D2104" t="s">
        <v>2046</v>
      </c>
      <c r="E2104" t="s">
        <v>119</v>
      </c>
      <c r="F2104" s="1">
        <v>43162</v>
      </c>
      <c r="G2104" t="s">
        <v>7598</v>
      </c>
      <c r="H2104" t="s">
        <v>7325</v>
      </c>
      <c r="I2104">
        <v>10035</v>
      </c>
      <c r="J2104" t="s">
        <v>1405</v>
      </c>
      <c r="K2104" t="s">
        <v>1887</v>
      </c>
      <c r="L2104" t="s">
        <v>1882</v>
      </c>
      <c r="M2104" s="1">
        <v>43167</v>
      </c>
      <c r="N2104" t="s">
        <v>1869</v>
      </c>
      <c r="O2104" t="s">
        <v>7623</v>
      </c>
      <c r="P2104" t="s">
        <v>1897</v>
      </c>
      <c r="Q2104" t="s">
        <v>7623</v>
      </c>
      <c r="R2104" t="s">
        <v>1876</v>
      </c>
      <c r="S2104">
        <v>3</v>
      </c>
      <c r="T2104">
        <v>0.2</v>
      </c>
      <c r="U2104">
        <v>40.869999999999997</v>
      </c>
      <c r="V2104">
        <v>72.309999999999974</v>
      </c>
      <c r="W2104">
        <v>3</v>
      </c>
      <c r="X2104">
        <v>125.76</v>
      </c>
      <c r="Y2104">
        <v>157.19999999999999</v>
      </c>
      <c r="Z2104">
        <v>52.4</v>
      </c>
      <c r="AA2104">
        <v>41.92</v>
      </c>
      <c r="AB2104">
        <v>84.890000000000015</v>
      </c>
    </row>
    <row r="2105" spans="1:28" x14ac:dyDescent="0.35">
      <c r="A2105" t="s">
        <v>7719</v>
      </c>
      <c r="B2105" t="s">
        <v>80</v>
      </c>
      <c r="C2105" t="s">
        <v>1</v>
      </c>
      <c r="D2105" t="s">
        <v>304</v>
      </c>
      <c r="E2105" t="s">
        <v>35</v>
      </c>
      <c r="F2105" s="1">
        <v>44400</v>
      </c>
      <c r="G2105" t="s">
        <v>7613</v>
      </c>
      <c r="H2105" t="s">
        <v>7324</v>
      </c>
      <c r="I2105">
        <v>10011</v>
      </c>
      <c r="J2105" t="s">
        <v>1459</v>
      </c>
      <c r="K2105" t="s">
        <v>1887</v>
      </c>
      <c r="L2105" t="s">
        <v>1882</v>
      </c>
      <c r="M2105" s="1">
        <v>44407</v>
      </c>
      <c r="N2105" t="s">
        <v>1869</v>
      </c>
      <c r="O2105" t="s">
        <v>7623</v>
      </c>
      <c r="P2105" t="s">
        <v>1897</v>
      </c>
      <c r="Q2105" t="s">
        <v>7623</v>
      </c>
      <c r="R2105" t="s">
        <v>1876</v>
      </c>
      <c r="S2105">
        <v>5</v>
      </c>
      <c r="T2105">
        <v>0.2</v>
      </c>
      <c r="U2105">
        <v>4.3499999999999996</v>
      </c>
      <c r="V2105">
        <v>7.8299999999999983</v>
      </c>
      <c r="W2105">
        <v>3</v>
      </c>
      <c r="X2105">
        <v>13.92</v>
      </c>
      <c r="Y2105">
        <v>17.399999999999999</v>
      </c>
      <c r="Z2105">
        <v>5.7999999999999989</v>
      </c>
      <c r="AA2105">
        <v>4.6399999999999997</v>
      </c>
      <c r="AB2105">
        <v>9.57</v>
      </c>
    </row>
    <row r="2106" spans="1:28" x14ac:dyDescent="0.35">
      <c r="A2106" t="s">
        <v>7719</v>
      </c>
      <c r="B2106" t="s">
        <v>80</v>
      </c>
      <c r="C2106" t="s">
        <v>1</v>
      </c>
      <c r="D2106" t="s">
        <v>2072</v>
      </c>
      <c r="E2106" t="s">
        <v>146</v>
      </c>
      <c r="F2106" s="1">
        <v>43559</v>
      </c>
      <c r="G2106" t="s">
        <v>7613</v>
      </c>
      <c r="H2106" t="s">
        <v>6909</v>
      </c>
      <c r="I2106">
        <v>10009</v>
      </c>
      <c r="J2106" t="s">
        <v>1293</v>
      </c>
      <c r="K2106" t="s">
        <v>1887</v>
      </c>
      <c r="L2106" t="s">
        <v>1882</v>
      </c>
      <c r="M2106" s="1">
        <v>43563</v>
      </c>
      <c r="N2106" t="s">
        <v>1869</v>
      </c>
      <c r="O2106" t="s">
        <v>7623</v>
      </c>
      <c r="P2106" t="s">
        <v>1897</v>
      </c>
      <c r="Q2106" t="s">
        <v>7623</v>
      </c>
      <c r="R2106" t="s">
        <v>1876</v>
      </c>
      <c r="S2106">
        <v>3</v>
      </c>
      <c r="T2106">
        <v>0.2</v>
      </c>
      <c r="U2106">
        <v>27.79</v>
      </c>
      <c r="V2106">
        <v>48.374999999999993</v>
      </c>
      <c r="W2106">
        <v>3</v>
      </c>
      <c r="X2106">
        <v>82.34</v>
      </c>
      <c r="Y2106">
        <v>102.925</v>
      </c>
      <c r="Z2106">
        <v>34.308333333333337</v>
      </c>
      <c r="AA2106">
        <v>27.446666666666669</v>
      </c>
      <c r="AB2106">
        <v>54.550000000000004</v>
      </c>
    </row>
    <row r="2107" spans="1:28" x14ac:dyDescent="0.35">
      <c r="A2107" t="s">
        <v>7719</v>
      </c>
      <c r="B2107" t="s">
        <v>39</v>
      </c>
      <c r="C2107" t="s">
        <v>1</v>
      </c>
      <c r="D2107" t="s">
        <v>2287</v>
      </c>
      <c r="E2107" t="s">
        <v>47</v>
      </c>
      <c r="F2107" s="1">
        <v>43623</v>
      </c>
      <c r="G2107" t="s">
        <v>7613</v>
      </c>
      <c r="H2107" t="s">
        <v>7323</v>
      </c>
      <c r="I2107">
        <v>19143</v>
      </c>
      <c r="J2107" t="s">
        <v>7710</v>
      </c>
      <c r="K2107" t="s">
        <v>1887</v>
      </c>
      <c r="L2107" t="s">
        <v>1882</v>
      </c>
      <c r="M2107" s="1">
        <v>43627</v>
      </c>
      <c r="N2107" t="s">
        <v>1869</v>
      </c>
      <c r="O2107" t="s">
        <v>7623</v>
      </c>
      <c r="P2107" t="s">
        <v>1888</v>
      </c>
      <c r="Q2107" t="s">
        <v>7623</v>
      </c>
      <c r="R2107" t="s">
        <v>1874</v>
      </c>
      <c r="S2107">
        <v>3</v>
      </c>
      <c r="T2107">
        <v>0.2</v>
      </c>
      <c r="U2107">
        <v>1</v>
      </c>
      <c r="V2107">
        <v>3.004999999999999</v>
      </c>
      <c r="W2107">
        <v>3</v>
      </c>
      <c r="X2107">
        <v>8.02</v>
      </c>
      <c r="Y2107">
        <v>10.024999999999999</v>
      </c>
      <c r="Z2107">
        <v>3.3416666666666663</v>
      </c>
      <c r="AA2107">
        <v>2.6733333333333333</v>
      </c>
      <c r="AB2107">
        <v>7.02</v>
      </c>
    </row>
    <row r="2108" spans="1:28" x14ac:dyDescent="0.35">
      <c r="A2108" t="s">
        <v>7719</v>
      </c>
      <c r="B2108" t="s">
        <v>39</v>
      </c>
      <c r="C2108" t="s">
        <v>1</v>
      </c>
      <c r="D2108" t="s">
        <v>2422</v>
      </c>
      <c r="E2108" t="s">
        <v>192</v>
      </c>
      <c r="F2108" s="1">
        <v>43975</v>
      </c>
      <c r="G2108" t="s">
        <v>7613</v>
      </c>
      <c r="H2108" t="s">
        <v>7322</v>
      </c>
      <c r="I2108">
        <v>19120</v>
      </c>
      <c r="J2108" t="s">
        <v>3508</v>
      </c>
      <c r="K2108" t="s">
        <v>1887</v>
      </c>
      <c r="L2108" t="s">
        <v>1882</v>
      </c>
      <c r="M2108" s="1">
        <v>43979</v>
      </c>
      <c r="N2108" t="s">
        <v>1869</v>
      </c>
      <c r="O2108" t="s">
        <v>7623</v>
      </c>
      <c r="P2108" t="s">
        <v>1888</v>
      </c>
      <c r="Q2108" t="s">
        <v>7623</v>
      </c>
      <c r="R2108" t="s">
        <v>1874</v>
      </c>
      <c r="S2108">
        <v>3</v>
      </c>
      <c r="T2108">
        <v>0.2</v>
      </c>
      <c r="U2108">
        <v>3.33</v>
      </c>
      <c r="V2108">
        <v>7.4949999999999992</v>
      </c>
      <c r="W2108">
        <v>3</v>
      </c>
      <c r="X2108">
        <v>16.66</v>
      </c>
      <c r="Y2108">
        <v>20.824999999999999</v>
      </c>
      <c r="Z2108">
        <v>6.9416666666666664</v>
      </c>
      <c r="AA2108">
        <v>5.5533333333333337</v>
      </c>
      <c r="AB2108">
        <v>13.33</v>
      </c>
    </row>
    <row r="2109" spans="1:28" x14ac:dyDescent="0.35">
      <c r="A2109" t="s">
        <v>7715</v>
      </c>
      <c r="B2109" t="s">
        <v>80</v>
      </c>
      <c r="C2109" t="s">
        <v>1</v>
      </c>
      <c r="D2109" t="s">
        <v>211</v>
      </c>
      <c r="E2109" t="s">
        <v>59</v>
      </c>
      <c r="F2109" s="1">
        <v>43750</v>
      </c>
      <c r="G2109" t="s">
        <v>7598</v>
      </c>
      <c r="H2109" t="s">
        <v>775</v>
      </c>
      <c r="I2109">
        <v>10035</v>
      </c>
      <c r="J2109" t="s">
        <v>1326</v>
      </c>
      <c r="K2109" t="s">
        <v>1887</v>
      </c>
      <c r="L2109" t="s">
        <v>1882</v>
      </c>
      <c r="M2109" s="1">
        <v>43752</v>
      </c>
      <c r="N2109" t="s">
        <v>1891</v>
      </c>
      <c r="O2109" t="s">
        <v>7675</v>
      </c>
      <c r="P2109" t="s">
        <v>1897</v>
      </c>
      <c r="Q2109" t="s">
        <v>7675</v>
      </c>
      <c r="R2109" t="s">
        <v>1863</v>
      </c>
      <c r="S2109">
        <v>1</v>
      </c>
      <c r="T2109">
        <v>0.2</v>
      </c>
      <c r="U2109">
        <v>112.39</v>
      </c>
      <c r="V2109">
        <v>337.17499999999995</v>
      </c>
      <c r="W2109">
        <v>4</v>
      </c>
      <c r="X2109">
        <v>899.14</v>
      </c>
      <c r="Y2109">
        <v>1123.925</v>
      </c>
      <c r="Z2109">
        <v>280.98124999999999</v>
      </c>
      <c r="AA2109">
        <v>224.785</v>
      </c>
      <c r="AB2109">
        <v>786.75</v>
      </c>
    </row>
    <row r="2110" spans="1:28" x14ac:dyDescent="0.35">
      <c r="A2110" t="s">
        <v>7720</v>
      </c>
      <c r="B2110" t="s">
        <v>80</v>
      </c>
      <c r="C2110" t="s">
        <v>1</v>
      </c>
      <c r="D2110" t="s">
        <v>211</v>
      </c>
      <c r="E2110" t="s">
        <v>18</v>
      </c>
      <c r="F2110" s="1">
        <v>43750</v>
      </c>
      <c r="G2110" t="s">
        <v>7598</v>
      </c>
      <c r="H2110" t="s">
        <v>775</v>
      </c>
      <c r="I2110">
        <v>10035</v>
      </c>
      <c r="J2110" t="s">
        <v>1327</v>
      </c>
      <c r="K2110" t="s">
        <v>1887</v>
      </c>
      <c r="L2110" t="s">
        <v>1882</v>
      </c>
      <c r="M2110" s="1">
        <v>43752</v>
      </c>
      <c r="N2110" t="s">
        <v>1891</v>
      </c>
      <c r="O2110" t="s">
        <v>7675</v>
      </c>
      <c r="P2110" t="s">
        <v>1897</v>
      </c>
      <c r="Q2110" t="s">
        <v>7675</v>
      </c>
      <c r="R2110" t="s">
        <v>1875</v>
      </c>
      <c r="S2110">
        <v>1</v>
      </c>
      <c r="T2110">
        <v>0</v>
      </c>
      <c r="U2110">
        <v>20.09</v>
      </c>
      <c r="V2110">
        <v>20.090000000000003</v>
      </c>
      <c r="W2110">
        <v>6</v>
      </c>
      <c r="X2110">
        <v>71.760000000000005</v>
      </c>
      <c r="Y2110">
        <v>71.760000000000005</v>
      </c>
      <c r="Z2110">
        <v>11.96</v>
      </c>
      <c r="AA2110">
        <v>11.96</v>
      </c>
      <c r="AB2110">
        <v>51.67</v>
      </c>
    </row>
    <row r="2111" spans="1:28" x14ac:dyDescent="0.35">
      <c r="A2111" t="s">
        <v>7719</v>
      </c>
      <c r="B2111" t="s">
        <v>80</v>
      </c>
      <c r="C2111" t="s">
        <v>1</v>
      </c>
      <c r="D2111" t="s">
        <v>211</v>
      </c>
      <c r="E2111" t="s">
        <v>21</v>
      </c>
      <c r="F2111" s="1">
        <v>43750</v>
      </c>
      <c r="G2111" t="s">
        <v>7598</v>
      </c>
      <c r="H2111" t="s">
        <v>775</v>
      </c>
      <c r="I2111">
        <v>10035</v>
      </c>
      <c r="J2111" t="s">
        <v>1328</v>
      </c>
      <c r="K2111" t="s">
        <v>1887</v>
      </c>
      <c r="L2111" t="s">
        <v>1882</v>
      </c>
      <c r="M2111" s="1">
        <v>43752</v>
      </c>
      <c r="N2111" t="s">
        <v>1891</v>
      </c>
      <c r="O2111" t="s">
        <v>7675</v>
      </c>
      <c r="P2111" t="s">
        <v>1897</v>
      </c>
      <c r="Q2111" t="s">
        <v>7675</v>
      </c>
      <c r="R2111" t="s">
        <v>1879</v>
      </c>
      <c r="S2111">
        <v>1</v>
      </c>
      <c r="T2111">
        <v>0</v>
      </c>
      <c r="U2111">
        <v>24.88</v>
      </c>
      <c r="V2111">
        <v>24.88</v>
      </c>
      <c r="W2111">
        <v>8</v>
      </c>
      <c r="X2111">
        <v>51.84</v>
      </c>
      <c r="Y2111">
        <v>51.84</v>
      </c>
      <c r="Z2111">
        <v>6.48</v>
      </c>
      <c r="AA2111">
        <v>6.48</v>
      </c>
      <c r="AB2111">
        <v>26.960000000000004</v>
      </c>
    </row>
    <row r="2112" spans="1:28" x14ac:dyDescent="0.35">
      <c r="A2112" t="s">
        <v>7715</v>
      </c>
      <c r="B2112" t="s">
        <v>80</v>
      </c>
      <c r="C2112" t="s">
        <v>1</v>
      </c>
      <c r="D2112" t="s">
        <v>211</v>
      </c>
      <c r="E2112" t="s">
        <v>59</v>
      </c>
      <c r="F2112" s="1">
        <v>43750</v>
      </c>
      <c r="G2112" t="s">
        <v>7598</v>
      </c>
      <c r="H2112" t="s">
        <v>775</v>
      </c>
      <c r="I2112">
        <v>10035</v>
      </c>
      <c r="J2112" t="s">
        <v>1196</v>
      </c>
      <c r="K2112" t="s">
        <v>1887</v>
      </c>
      <c r="L2112" t="s">
        <v>1882</v>
      </c>
      <c r="M2112" s="1">
        <v>43752</v>
      </c>
      <c r="N2112" t="s">
        <v>1891</v>
      </c>
      <c r="O2112" t="s">
        <v>7675</v>
      </c>
      <c r="P2112" t="s">
        <v>1897</v>
      </c>
      <c r="Q2112" t="s">
        <v>7675</v>
      </c>
      <c r="R2112" t="s">
        <v>1863</v>
      </c>
      <c r="S2112">
        <v>1</v>
      </c>
      <c r="T2112">
        <v>0.2</v>
      </c>
      <c r="U2112">
        <v>46.98</v>
      </c>
      <c r="V2112">
        <v>203.5675</v>
      </c>
      <c r="W2112">
        <v>3</v>
      </c>
      <c r="X2112">
        <v>626.35</v>
      </c>
      <c r="Y2112">
        <v>782.9375</v>
      </c>
      <c r="Z2112">
        <v>260.97916666666663</v>
      </c>
      <c r="AA2112">
        <v>208.78333333333333</v>
      </c>
      <c r="AB2112">
        <v>579.37</v>
      </c>
    </row>
    <row r="2113" spans="1:28" x14ac:dyDescent="0.35">
      <c r="A2113" t="s">
        <v>7719</v>
      </c>
      <c r="B2113" t="s">
        <v>80</v>
      </c>
      <c r="C2113" t="s">
        <v>1</v>
      </c>
      <c r="D2113" t="s">
        <v>211</v>
      </c>
      <c r="E2113" t="s">
        <v>18</v>
      </c>
      <c r="F2113" s="1">
        <v>43750</v>
      </c>
      <c r="G2113" t="s">
        <v>7598</v>
      </c>
      <c r="H2113" t="s">
        <v>775</v>
      </c>
      <c r="I2113">
        <v>10035</v>
      </c>
      <c r="J2113" t="s">
        <v>7682</v>
      </c>
      <c r="K2113" t="s">
        <v>1887</v>
      </c>
      <c r="L2113" t="s">
        <v>1882</v>
      </c>
      <c r="M2113" s="1">
        <v>43752</v>
      </c>
      <c r="N2113" t="s">
        <v>1891</v>
      </c>
      <c r="O2113" t="s">
        <v>7675</v>
      </c>
      <c r="P2113" t="s">
        <v>1897</v>
      </c>
      <c r="Q2113" t="s">
        <v>7675</v>
      </c>
      <c r="R2113" t="s">
        <v>1874</v>
      </c>
      <c r="S2113">
        <v>1</v>
      </c>
      <c r="T2113">
        <v>0</v>
      </c>
      <c r="U2113">
        <v>6.57</v>
      </c>
      <c r="V2113">
        <v>6.57</v>
      </c>
      <c r="W2113">
        <v>5</v>
      </c>
      <c r="X2113">
        <v>19.899999999999999</v>
      </c>
      <c r="Y2113">
        <v>19.899999999999999</v>
      </c>
      <c r="Z2113">
        <v>3.9799999999999995</v>
      </c>
      <c r="AA2113">
        <v>3.9799999999999995</v>
      </c>
      <c r="AB2113">
        <v>13.329999999999998</v>
      </c>
    </row>
    <row r="2114" spans="1:28" x14ac:dyDescent="0.35">
      <c r="A2114" t="s">
        <v>7719</v>
      </c>
      <c r="B2114" t="s">
        <v>95</v>
      </c>
      <c r="C2114" t="s">
        <v>1</v>
      </c>
      <c r="D2114" t="s">
        <v>2707</v>
      </c>
      <c r="E2114" t="s">
        <v>13</v>
      </c>
      <c r="F2114" s="1">
        <v>44328</v>
      </c>
      <c r="G2114" t="s">
        <v>7613</v>
      </c>
      <c r="H2114" t="s">
        <v>7321</v>
      </c>
      <c r="I2114">
        <v>45503</v>
      </c>
      <c r="J2114" t="s">
        <v>2242</v>
      </c>
      <c r="K2114" t="s">
        <v>1887</v>
      </c>
      <c r="L2114" t="s">
        <v>1882</v>
      </c>
      <c r="M2114" s="1">
        <v>44335</v>
      </c>
      <c r="N2114" t="s">
        <v>1869</v>
      </c>
      <c r="O2114" t="s">
        <v>7623</v>
      </c>
      <c r="P2114" t="s">
        <v>1907</v>
      </c>
      <c r="Q2114" t="s">
        <v>7623</v>
      </c>
      <c r="R2114" t="s">
        <v>1874</v>
      </c>
      <c r="S2114">
        <v>5</v>
      </c>
      <c r="T2114">
        <v>0.2</v>
      </c>
      <c r="U2114">
        <v>1.1599999999999999</v>
      </c>
      <c r="V2114">
        <v>3.7274999999999991</v>
      </c>
      <c r="W2114">
        <v>3</v>
      </c>
      <c r="X2114">
        <v>10.27</v>
      </c>
      <c r="Y2114">
        <v>12.837499999999999</v>
      </c>
      <c r="Z2114">
        <v>4.2791666666666668</v>
      </c>
      <c r="AA2114">
        <v>3.4233333333333333</v>
      </c>
      <c r="AB2114">
        <v>9.11</v>
      </c>
    </row>
    <row r="2115" spans="1:28" x14ac:dyDescent="0.35">
      <c r="A2115" t="s">
        <v>7719</v>
      </c>
      <c r="B2115" t="s">
        <v>217</v>
      </c>
      <c r="C2115" t="s">
        <v>1</v>
      </c>
      <c r="D2115" t="s">
        <v>218</v>
      </c>
      <c r="E2115" t="s">
        <v>219</v>
      </c>
      <c r="F2115" s="1">
        <v>44506</v>
      </c>
      <c r="G2115" t="s">
        <v>7613</v>
      </c>
      <c r="H2115" t="s">
        <v>778</v>
      </c>
      <c r="I2115">
        <v>7090</v>
      </c>
      <c r="J2115" t="s">
        <v>1330</v>
      </c>
      <c r="K2115" t="s">
        <v>1887</v>
      </c>
      <c r="L2115" t="s">
        <v>1882</v>
      </c>
      <c r="M2115" s="1">
        <v>44513</v>
      </c>
      <c r="N2115" t="s">
        <v>1869</v>
      </c>
      <c r="O2115" t="s">
        <v>7623</v>
      </c>
      <c r="P2115" t="s">
        <v>1915</v>
      </c>
      <c r="Q2115" t="s">
        <v>7623</v>
      </c>
      <c r="R2115" t="s">
        <v>1872</v>
      </c>
      <c r="S2115">
        <v>5</v>
      </c>
      <c r="T2115">
        <v>0</v>
      </c>
      <c r="U2115">
        <v>12.03</v>
      </c>
      <c r="V2115">
        <v>12.030000000000001</v>
      </c>
      <c r="W2115">
        <v>3</v>
      </c>
      <c r="X2115">
        <v>46.26</v>
      </c>
      <c r="Y2115">
        <v>46.26</v>
      </c>
      <c r="Z2115">
        <v>15.42</v>
      </c>
      <c r="AA2115">
        <v>15.42</v>
      </c>
      <c r="AB2115">
        <v>34.229999999999997</v>
      </c>
    </row>
    <row r="2116" spans="1:28" x14ac:dyDescent="0.35">
      <c r="A2116" t="s">
        <v>7719</v>
      </c>
      <c r="B2116" t="s">
        <v>3271</v>
      </c>
      <c r="C2116" t="s">
        <v>1</v>
      </c>
      <c r="D2116" t="s">
        <v>2094</v>
      </c>
      <c r="E2116" t="s">
        <v>334</v>
      </c>
      <c r="F2116" s="1">
        <v>43698</v>
      </c>
      <c r="G2116" t="s">
        <v>7598</v>
      </c>
      <c r="H2116" t="s">
        <v>7315</v>
      </c>
      <c r="I2116">
        <v>18103</v>
      </c>
      <c r="J2116" t="s">
        <v>334</v>
      </c>
      <c r="K2116" t="s">
        <v>1887</v>
      </c>
      <c r="L2116" t="s">
        <v>1882</v>
      </c>
      <c r="M2116" s="1">
        <v>43702</v>
      </c>
      <c r="N2116" t="s">
        <v>1869</v>
      </c>
      <c r="O2116" t="s">
        <v>7623</v>
      </c>
      <c r="P2116" t="s">
        <v>1888</v>
      </c>
      <c r="Q2116" t="s">
        <v>7623</v>
      </c>
      <c r="R2116" t="s">
        <v>1908</v>
      </c>
      <c r="S2116">
        <v>3</v>
      </c>
      <c r="T2116">
        <v>0.2</v>
      </c>
      <c r="U2116">
        <v>-0.7</v>
      </c>
      <c r="V2116">
        <v>0.17249999999999943</v>
      </c>
      <c r="W2116">
        <v>2</v>
      </c>
      <c r="X2116">
        <v>3.49</v>
      </c>
      <c r="Y2116">
        <v>4.3624999999999998</v>
      </c>
      <c r="Z2116">
        <v>2.1812499999999999</v>
      </c>
      <c r="AA2116">
        <v>1.7450000000000001</v>
      </c>
      <c r="AB2116">
        <v>4.1900000000000004</v>
      </c>
    </row>
    <row r="2117" spans="1:28" x14ac:dyDescent="0.35">
      <c r="A2117" t="s">
        <v>7719</v>
      </c>
      <c r="B2117" t="s">
        <v>39</v>
      </c>
      <c r="C2117" t="s">
        <v>1</v>
      </c>
      <c r="D2117" t="s">
        <v>3216</v>
      </c>
      <c r="E2117" t="s">
        <v>236</v>
      </c>
      <c r="F2117" s="1">
        <v>43641</v>
      </c>
      <c r="G2117" t="s">
        <v>7598</v>
      </c>
      <c r="H2117" t="s">
        <v>7320</v>
      </c>
      <c r="I2117">
        <v>19143</v>
      </c>
      <c r="J2117" t="s">
        <v>3031</v>
      </c>
      <c r="K2117" t="s">
        <v>1887</v>
      </c>
      <c r="L2117" t="s">
        <v>1882</v>
      </c>
      <c r="M2117" s="1">
        <v>43647</v>
      </c>
      <c r="N2117" t="s">
        <v>1869</v>
      </c>
      <c r="O2117" t="s">
        <v>7623</v>
      </c>
      <c r="P2117" t="s">
        <v>1888</v>
      </c>
      <c r="Q2117" t="s">
        <v>7623</v>
      </c>
      <c r="R2117" t="s">
        <v>1872</v>
      </c>
      <c r="S2117">
        <v>4</v>
      </c>
      <c r="T2117">
        <v>0.2</v>
      </c>
      <c r="U2117">
        <v>-17.61</v>
      </c>
      <c r="V2117">
        <v>1.9549999999999983</v>
      </c>
      <c r="W2117">
        <v>2</v>
      </c>
      <c r="X2117">
        <v>78.260000000000005</v>
      </c>
      <c r="Y2117">
        <v>97.825000000000003</v>
      </c>
      <c r="Z2117">
        <v>48.912500000000001</v>
      </c>
      <c r="AA2117">
        <v>39.130000000000003</v>
      </c>
      <c r="AB2117">
        <v>95.87</v>
      </c>
    </row>
    <row r="2118" spans="1:28" x14ac:dyDescent="0.35">
      <c r="A2118" t="s">
        <v>7719</v>
      </c>
      <c r="B2118" t="s">
        <v>39</v>
      </c>
      <c r="C2118" t="s">
        <v>1</v>
      </c>
      <c r="D2118" t="s">
        <v>2823</v>
      </c>
      <c r="E2118" t="s">
        <v>18</v>
      </c>
      <c r="F2118" s="1">
        <v>44369</v>
      </c>
      <c r="G2118" t="s">
        <v>7598</v>
      </c>
      <c r="H2118" t="s">
        <v>7319</v>
      </c>
      <c r="I2118">
        <v>19140</v>
      </c>
      <c r="J2118" t="s">
        <v>3662</v>
      </c>
      <c r="K2118" t="s">
        <v>1887</v>
      </c>
      <c r="L2118" t="s">
        <v>1882</v>
      </c>
      <c r="M2118" s="1">
        <v>44375</v>
      </c>
      <c r="N2118" t="s">
        <v>1869</v>
      </c>
      <c r="O2118" t="s">
        <v>7623</v>
      </c>
      <c r="P2118" t="s">
        <v>1888</v>
      </c>
      <c r="Q2118" t="s">
        <v>7623</v>
      </c>
      <c r="R2118" t="s">
        <v>1872</v>
      </c>
      <c r="S2118">
        <v>4</v>
      </c>
      <c r="T2118">
        <v>0.2</v>
      </c>
      <c r="U2118">
        <v>0.67</v>
      </c>
      <c r="V2118">
        <v>2.9024999999999999</v>
      </c>
      <c r="W2118">
        <v>2</v>
      </c>
      <c r="X2118">
        <v>8.93</v>
      </c>
      <c r="Y2118">
        <v>11.1625</v>
      </c>
      <c r="Z2118">
        <v>5.5812499999999998</v>
      </c>
      <c r="AA2118">
        <v>4.4649999999999999</v>
      </c>
      <c r="AB2118">
        <v>8.26</v>
      </c>
    </row>
    <row r="2119" spans="1:28" x14ac:dyDescent="0.35">
      <c r="A2119" t="s">
        <v>7719</v>
      </c>
      <c r="B2119" t="s">
        <v>614</v>
      </c>
      <c r="C2119" t="s">
        <v>1</v>
      </c>
      <c r="D2119" t="s">
        <v>2481</v>
      </c>
      <c r="E2119" t="s">
        <v>67</v>
      </c>
      <c r="F2119" s="1">
        <v>44349</v>
      </c>
      <c r="G2119" t="s">
        <v>7613</v>
      </c>
      <c r="H2119" t="s">
        <v>7318</v>
      </c>
      <c r="I2119">
        <v>44052</v>
      </c>
      <c r="J2119" t="s">
        <v>1578</v>
      </c>
      <c r="K2119" t="s">
        <v>1887</v>
      </c>
      <c r="L2119" t="s">
        <v>1882</v>
      </c>
      <c r="M2119" s="1">
        <v>44353</v>
      </c>
      <c r="N2119" t="s">
        <v>1869</v>
      </c>
      <c r="O2119" t="s">
        <v>7623</v>
      </c>
      <c r="P2119" t="s">
        <v>1907</v>
      </c>
      <c r="Q2119" t="s">
        <v>7623</v>
      </c>
      <c r="R2119" t="s">
        <v>1872</v>
      </c>
      <c r="S2119">
        <v>3</v>
      </c>
      <c r="T2119">
        <v>0.2</v>
      </c>
      <c r="U2119">
        <v>2.4</v>
      </c>
      <c r="V2119">
        <v>9.2599999999999945</v>
      </c>
      <c r="W2119">
        <v>2</v>
      </c>
      <c r="X2119">
        <v>27.44</v>
      </c>
      <c r="Y2119">
        <v>34.299999999999997</v>
      </c>
      <c r="Z2119">
        <v>17.149999999999999</v>
      </c>
      <c r="AA2119">
        <v>13.72</v>
      </c>
      <c r="AB2119">
        <v>25.040000000000003</v>
      </c>
    </row>
    <row r="2120" spans="1:28" x14ac:dyDescent="0.35">
      <c r="A2120" t="s">
        <v>7719</v>
      </c>
      <c r="B2120" t="s">
        <v>39</v>
      </c>
      <c r="C2120" t="s">
        <v>1</v>
      </c>
      <c r="D2120" t="s">
        <v>208</v>
      </c>
      <c r="E2120" t="s">
        <v>21</v>
      </c>
      <c r="F2120" s="1">
        <v>44188</v>
      </c>
      <c r="G2120" t="s">
        <v>7613</v>
      </c>
      <c r="H2120" t="s">
        <v>7317</v>
      </c>
      <c r="I2120">
        <v>19143</v>
      </c>
      <c r="J2120" t="s">
        <v>2813</v>
      </c>
      <c r="K2120" t="s">
        <v>1887</v>
      </c>
      <c r="L2120" t="s">
        <v>1882</v>
      </c>
      <c r="M2120" s="1">
        <v>44193</v>
      </c>
      <c r="N2120" t="s">
        <v>1869</v>
      </c>
      <c r="O2120" t="s">
        <v>7623</v>
      </c>
      <c r="P2120" t="s">
        <v>1888</v>
      </c>
      <c r="Q2120" t="s">
        <v>7623</v>
      </c>
      <c r="R2120" t="s">
        <v>1879</v>
      </c>
      <c r="S2120">
        <v>3</v>
      </c>
      <c r="T2120">
        <v>0.2</v>
      </c>
      <c r="U2120">
        <v>2.69</v>
      </c>
      <c r="V2120">
        <v>4.6824999999999992</v>
      </c>
      <c r="W2120">
        <v>2</v>
      </c>
      <c r="X2120">
        <v>7.97</v>
      </c>
      <c r="Y2120">
        <v>9.9624999999999986</v>
      </c>
      <c r="Z2120">
        <v>4.9812499999999993</v>
      </c>
      <c r="AA2120">
        <v>3.9849999999999999</v>
      </c>
      <c r="AB2120">
        <v>5.2799999999999994</v>
      </c>
    </row>
    <row r="2121" spans="1:28" x14ac:dyDescent="0.35">
      <c r="A2121" t="s">
        <v>7719</v>
      </c>
      <c r="B2121" t="s">
        <v>39</v>
      </c>
      <c r="C2121" t="s">
        <v>1</v>
      </c>
      <c r="D2121" t="s">
        <v>2481</v>
      </c>
      <c r="E2121" t="s">
        <v>661</v>
      </c>
      <c r="F2121" s="1">
        <v>43802</v>
      </c>
      <c r="G2121" t="s">
        <v>7613</v>
      </c>
      <c r="H2121" t="s">
        <v>7316</v>
      </c>
      <c r="I2121">
        <v>19134</v>
      </c>
      <c r="J2121" t="s">
        <v>1927</v>
      </c>
      <c r="K2121" t="s">
        <v>1887</v>
      </c>
      <c r="L2121" t="s">
        <v>1882</v>
      </c>
      <c r="M2121" s="1">
        <v>43807</v>
      </c>
      <c r="N2121" t="s">
        <v>1869</v>
      </c>
      <c r="O2121" t="s">
        <v>7623</v>
      </c>
      <c r="P2121" t="s">
        <v>1888</v>
      </c>
      <c r="Q2121" t="s">
        <v>7623</v>
      </c>
      <c r="R2121" t="s">
        <v>1879</v>
      </c>
      <c r="S2121">
        <v>3</v>
      </c>
      <c r="T2121">
        <v>0.2</v>
      </c>
      <c r="U2121">
        <v>5.55</v>
      </c>
      <c r="V2121">
        <v>9.6624999999999979</v>
      </c>
      <c r="W2121">
        <v>2</v>
      </c>
      <c r="X2121">
        <v>16.45</v>
      </c>
      <c r="Y2121">
        <v>20.562499999999996</v>
      </c>
      <c r="Z2121">
        <v>10.281249999999998</v>
      </c>
      <c r="AA2121">
        <v>8.2249999999999996</v>
      </c>
      <c r="AB2121">
        <v>10.899999999999999</v>
      </c>
    </row>
    <row r="2122" spans="1:28" x14ac:dyDescent="0.35">
      <c r="A2122" t="s">
        <v>7719</v>
      </c>
      <c r="B2122" t="s">
        <v>3271</v>
      </c>
      <c r="C2122" t="s">
        <v>1</v>
      </c>
      <c r="D2122" t="s">
        <v>2094</v>
      </c>
      <c r="E2122" t="s">
        <v>21</v>
      </c>
      <c r="F2122" s="1">
        <v>43698</v>
      </c>
      <c r="G2122" t="s">
        <v>7598</v>
      </c>
      <c r="H2122" t="s">
        <v>7315</v>
      </c>
      <c r="I2122">
        <v>18103</v>
      </c>
      <c r="J2122" t="s">
        <v>1854</v>
      </c>
      <c r="K2122" t="s">
        <v>1887</v>
      </c>
      <c r="L2122" t="s">
        <v>1882</v>
      </c>
      <c r="M2122" s="1">
        <v>43702</v>
      </c>
      <c r="N2122" t="s">
        <v>1869</v>
      </c>
      <c r="O2122" t="s">
        <v>7623</v>
      </c>
      <c r="P2122" t="s">
        <v>1888</v>
      </c>
      <c r="Q2122" t="s">
        <v>7623</v>
      </c>
      <c r="R2122" t="s">
        <v>1879</v>
      </c>
      <c r="S2122">
        <v>3</v>
      </c>
      <c r="T2122">
        <v>0.2</v>
      </c>
      <c r="U2122">
        <v>15.49</v>
      </c>
      <c r="V2122">
        <v>27.8825</v>
      </c>
      <c r="W2122">
        <v>2</v>
      </c>
      <c r="X2122">
        <v>49.57</v>
      </c>
      <c r="Y2122">
        <v>61.962499999999999</v>
      </c>
      <c r="Z2122">
        <v>30.981249999999999</v>
      </c>
      <c r="AA2122">
        <v>24.785</v>
      </c>
      <c r="AB2122">
        <v>34.08</v>
      </c>
    </row>
    <row r="2123" spans="1:28" x14ac:dyDescent="0.35">
      <c r="A2123" t="s">
        <v>7719</v>
      </c>
      <c r="B2123" t="s">
        <v>95</v>
      </c>
      <c r="C2123" t="s">
        <v>1</v>
      </c>
      <c r="D2123" t="s">
        <v>2587</v>
      </c>
      <c r="E2123" t="s">
        <v>21</v>
      </c>
      <c r="F2123" s="1">
        <v>44145</v>
      </c>
      <c r="G2123" t="s">
        <v>7598</v>
      </c>
      <c r="H2123" t="s">
        <v>6933</v>
      </c>
      <c r="I2123">
        <v>45503</v>
      </c>
      <c r="J2123" t="s">
        <v>2865</v>
      </c>
      <c r="K2123" t="s">
        <v>1887</v>
      </c>
      <c r="L2123" t="s">
        <v>1882</v>
      </c>
      <c r="M2123" s="1">
        <v>44149</v>
      </c>
      <c r="N2123" t="s">
        <v>1869</v>
      </c>
      <c r="O2123" t="s">
        <v>7623</v>
      </c>
      <c r="P2123" t="s">
        <v>1907</v>
      </c>
      <c r="Q2123" t="s">
        <v>7623</v>
      </c>
      <c r="R2123" t="s">
        <v>1879</v>
      </c>
      <c r="S2123">
        <v>3</v>
      </c>
      <c r="T2123">
        <v>0.2</v>
      </c>
      <c r="U2123">
        <v>32.47</v>
      </c>
      <c r="V2123">
        <v>54.862499999999997</v>
      </c>
      <c r="W2123">
        <v>2</v>
      </c>
      <c r="X2123">
        <v>89.57</v>
      </c>
      <c r="Y2123">
        <v>111.96249999999999</v>
      </c>
      <c r="Z2123">
        <v>55.981249999999996</v>
      </c>
      <c r="AA2123">
        <v>44.784999999999997</v>
      </c>
      <c r="AB2123">
        <v>57.099999999999994</v>
      </c>
    </row>
    <row r="2124" spans="1:28" x14ac:dyDescent="0.35">
      <c r="A2124" t="s">
        <v>7719</v>
      </c>
      <c r="B2124" t="s">
        <v>95</v>
      </c>
      <c r="C2124" t="s">
        <v>1</v>
      </c>
      <c r="D2124" t="s">
        <v>3549</v>
      </c>
      <c r="E2124" t="s">
        <v>21</v>
      </c>
      <c r="F2124" s="1">
        <v>44511</v>
      </c>
      <c r="G2124" t="s">
        <v>7598</v>
      </c>
      <c r="H2124" t="s">
        <v>7314</v>
      </c>
      <c r="I2124">
        <v>45503</v>
      </c>
      <c r="J2124" t="s">
        <v>1615</v>
      </c>
      <c r="K2124" t="s">
        <v>1887</v>
      </c>
      <c r="L2124" t="s">
        <v>1882</v>
      </c>
      <c r="M2124" s="1">
        <v>44518</v>
      </c>
      <c r="N2124" t="s">
        <v>1869</v>
      </c>
      <c r="O2124" t="s">
        <v>7623</v>
      </c>
      <c r="P2124" t="s">
        <v>1907</v>
      </c>
      <c r="Q2124" t="s">
        <v>7623</v>
      </c>
      <c r="R2124" t="s">
        <v>1879</v>
      </c>
      <c r="S2124">
        <v>5</v>
      </c>
      <c r="T2124">
        <v>0.2</v>
      </c>
      <c r="U2124">
        <v>3.63</v>
      </c>
      <c r="V2124">
        <v>6.2224999999999993</v>
      </c>
      <c r="W2124">
        <v>2</v>
      </c>
      <c r="X2124">
        <v>10.37</v>
      </c>
      <c r="Y2124">
        <v>12.962499999999999</v>
      </c>
      <c r="Z2124">
        <v>6.4812499999999993</v>
      </c>
      <c r="AA2124">
        <v>5.1849999999999996</v>
      </c>
      <c r="AB2124">
        <v>6.7399999999999993</v>
      </c>
    </row>
    <row r="2125" spans="1:28" x14ac:dyDescent="0.35">
      <c r="A2125" t="s">
        <v>7719</v>
      </c>
      <c r="B2125" t="s">
        <v>614</v>
      </c>
      <c r="C2125" t="s">
        <v>1</v>
      </c>
      <c r="D2125" t="s">
        <v>3246</v>
      </c>
      <c r="E2125" t="s">
        <v>21</v>
      </c>
      <c r="F2125" s="1">
        <v>43957</v>
      </c>
      <c r="G2125" t="s">
        <v>7598</v>
      </c>
      <c r="H2125" t="s">
        <v>6932</v>
      </c>
      <c r="I2125">
        <v>44052</v>
      </c>
      <c r="J2125" t="s">
        <v>2114</v>
      </c>
      <c r="K2125" t="s">
        <v>1887</v>
      </c>
      <c r="L2125" t="s">
        <v>1882</v>
      </c>
      <c r="M2125" s="1">
        <v>43961</v>
      </c>
      <c r="N2125" t="s">
        <v>1869</v>
      </c>
      <c r="O2125" t="s">
        <v>7623</v>
      </c>
      <c r="P2125" t="s">
        <v>1907</v>
      </c>
      <c r="Q2125" t="s">
        <v>7623</v>
      </c>
      <c r="R2125" t="s">
        <v>1879</v>
      </c>
      <c r="S2125">
        <v>3</v>
      </c>
      <c r="T2125">
        <v>0.2</v>
      </c>
      <c r="U2125">
        <v>15.49</v>
      </c>
      <c r="V2125">
        <v>27.8825</v>
      </c>
      <c r="W2125">
        <v>2</v>
      </c>
      <c r="X2125">
        <v>49.57</v>
      </c>
      <c r="Y2125">
        <v>61.962499999999999</v>
      </c>
      <c r="Z2125">
        <v>30.981249999999999</v>
      </c>
      <c r="AA2125">
        <v>24.785</v>
      </c>
      <c r="AB2125">
        <v>34.08</v>
      </c>
    </row>
    <row r="2126" spans="1:28" x14ac:dyDescent="0.35">
      <c r="A2126" t="s">
        <v>7719</v>
      </c>
      <c r="B2126" t="s">
        <v>140</v>
      </c>
      <c r="C2126" t="s">
        <v>1</v>
      </c>
      <c r="D2126" t="s">
        <v>211</v>
      </c>
      <c r="E2126" t="s">
        <v>53</v>
      </c>
      <c r="F2126" s="1">
        <v>43255</v>
      </c>
      <c r="G2126" t="s">
        <v>7598</v>
      </c>
      <c r="H2126" t="s">
        <v>7313</v>
      </c>
      <c r="I2126">
        <v>43229</v>
      </c>
      <c r="J2126" t="s">
        <v>53</v>
      </c>
      <c r="K2126" t="s">
        <v>1887</v>
      </c>
      <c r="L2126" t="s">
        <v>1882</v>
      </c>
      <c r="M2126" s="1">
        <v>43260</v>
      </c>
      <c r="N2126" t="s">
        <v>1869</v>
      </c>
      <c r="O2126" t="s">
        <v>7623</v>
      </c>
      <c r="P2126" t="s">
        <v>1907</v>
      </c>
      <c r="Q2126" t="s">
        <v>7623</v>
      </c>
      <c r="R2126" t="s">
        <v>1879</v>
      </c>
      <c r="S2126">
        <v>3</v>
      </c>
      <c r="T2126">
        <v>0.2</v>
      </c>
      <c r="U2126">
        <v>5.88</v>
      </c>
      <c r="V2126">
        <v>9.9349999999999987</v>
      </c>
      <c r="W2126">
        <v>2</v>
      </c>
      <c r="X2126">
        <v>16.22</v>
      </c>
      <c r="Y2126">
        <v>20.274999999999999</v>
      </c>
      <c r="Z2126">
        <v>10.137499999999999</v>
      </c>
      <c r="AA2126">
        <v>8.11</v>
      </c>
      <c r="AB2126">
        <v>10.34</v>
      </c>
    </row>
    <row r="2127" spans="1:28" x14ac:dyDescent="0.35">
      <c r="A2127" t="s">
        <v>7719</v>
      </c>
      <c r="B2127" t="s">
        <v>39</v>
      </c>
      <c r="C2127" t="s">
        <v>1</v>
      </c>
      <c r="D2127" t="s">
        <v>2986</v>
      </c>
      <c r="E2127" t="s">
        <v>18</v>
      </c>
      <c r="F2127" s="1">
        <v>44019</v>
      </c>
      <c r="G2127" t="s">
        <v>7613</v>
      </c>
      <c r="H2127" t="s">
        <v>7312</v>
      </c>
      <c r="I2127">
        <v>19120</v>
      </c>
      <c r="J2127" t="s">
        <v>2732</v>
      </c>
      <c r="K2127" t="s">
        <v>1887</v>
      </c>
      <c r="L2127" t="s">
        <v>1882</v>
      </c>
      <c r="M2127" s="1">
        <v>44025</v>
      </c>
      <c r="N2127" t="s">
        <v>1869</v>
      </c>
      <c r="O2127" t="s">
        <v>7623</v>
      </c>
      <c r="P2127" t="s">
        <v>1888</v>
      </c>
      <c r="Q2127" t="s">
        <v>7623</v>
      </c>
      <c r="R2127" t="s">
        <v>1868</v>
      </c>
      <c r="S2127">
        <v>4</v>
      </c>
      <c r="T2127">
        <v>0.2</v>
      </c>
      <c r="U2127">
        <v>3.28</v>
      </c>
      <c r="V2127">
        <v>5.7999999999999989</v>
      </c>
      <c r="W2127">
        <v>2</v>
      </c>
      <c r="X2127">
        <v>10.08</v>
      </c>
      <c r="Y2127">
        <v>12.6</v>
      </c>
      <c r="Z2127">
        <v>6.3</v>
      </c>
      <c r="AA2127">
        <v>5.04</v>
      </c>
      <c r="AB2127">
        <v>6.8000000000000007</v>
      </c>
    </row>
    <row r="2128" spans="1:28" x14ac:dyDescent="0.35">
      <c r="A2128" t="s">
        <v>7719</v>
      </c>
      <c r="B2128" t="s">
        <v>39</v>
      </c>
      <c r="C2128" t="s">
        <v>1</v>
      </c>
      <c r="D2128" t="s">
        <v>676</v>
      </c>
      <c r="E2128" t="s">
        <v>38</v>
      </c>
      <c r="F2128" s="1">
        <v>43313</v>
      </c>
      <c r="G2128" t="s">
        <v>7598</v>
      </c>
      <c r="H2128" t="s">
        <v>7311</v>
      </c>
      <c r="I2128">
        <v>19120</v>
      </c>
      <c r="J2128" t="s">
        <v>2504</v>
      </c>
      <c r="K2128" t="s">
        <v>1887</v>
      </c>
      <c r="L2128" t="s">
        <v>1882</v>
      </c>
      <c r="M2128" s="1">
        <v>43318</v>
      </c>
      <c r="N2128" t="s">
        <v>1869</v>
      </c>
      <c r="O2128" t="s">
        <v>7623</v>
      </c>
      <c r="P2128" t="s">
        <v>1888</v>
      </c>
      <c r="Q2128" t="s">
        <v>7623</v>
      </c>
      <c r="R2128" t="s">
        <v>1898</v>
      </c>
      <c r="S2128">
        <v>3</v>
      </c>
      <c r="T2128">
        <v>0.2</v>
      </c>
      <c r="U2128">
        <v>1.92</v>
      </c>
      <c r="V2128">
        <v>3.34</v>
      </c>
      <c r="W2128">
        <v>2</v>
      </c>
      <c r="X2128">
        <v>5.68</v>
      </c>
      <c r="Y2128">
        <v>7.1</v>
      </c>
      <c r="Z2128">
        <v>3.55</v>
      </c>
      <c r="AA2128">
        <v>2.84</v>
      </c>
      <c r="AB2128">
        <v>3.76</v>
      </c>
    </row>
    <row r="2129" spans="1:28" x14ac:dyDescent="0.35">
      <c r="A2129" t="s">
        <v>7719</v>
      </c>
      <c r="B2129" t="s">
        <v>614</v>
      </c>
      <c r="C2129" t="s">
        <v>1</v>
      </c>
      <c r="D2129" t="s">
        <v>3246</v>
      </c>
      <c r="E2129" t="s">
        <v>67</v>
      </c>
      <c r="F2129" s="1">
        <v>43957</v>
      </c>
      <c r="G2129" t="s">
        <v>7598</v>
      </c>
      <c r="H2129" t="s">
        <v>6932</v>
      </c>
      <c r="I2129">
        <v>44052</v>
      </c>
      <c r="J2129" t="s">
        <v>1603</v>
      </c>
      <c r="K2129" t="s">
        <v>1887</v>
      </c>
      <c r="L2129" t="s">
        <v>1882</v>
      </c>
      <c r="M2129" s="1">
        <v>43961</v>
      </c>
      <c r="N2129" t="s">
        <v>1869</v>
      </c>
      <c r="O2129" t="s">
        <v>7623</v>
      </c>
      <c r="P2129" t="s">
        <v>1907</v>
      </c>
      <c r="Q2129" t="s">
        <v>7623</v>
      </c>
      <c r="R2129" t="s">
        <v>1898</v>
      </c>
      <c r="S2129">
        <v>3</v>
      </c>
      <c r="T2129">
        <v>0.2</v>
      </c>
      <c r="U2129">
        <v>1.71</v>
      </c>
      <c r="V2129">
        <v>3.5149999999999988</v>
      </c>
      <c r="W2129">
        <v>2</v>
      </c>
      <c r="X2129">
        <v>7.22</v>
      </c>
      <c r="Y2129">
        <v>9.0249999999999986</v>
      </c>
      <c r="Z2129">
        <v>4.5124999999999993</v>
      </c>
      <c r="AA2129">
        <v>3.61</v>
      </c>
      <c r="AB2129">
        <v>5.51</v>
      </c>
    </row>
    <row r="2130" spans="1:28" x14ac:dyDescent="0.35">
      <c r="A2130" t="s">
        <v>7719</v>
      </c>
      <c r="B2130" t="s">
        <v>80</v>
      </c>
      <c r="C2130" t="s">
        <v>1</v>
      </c>
      <c r="D2130" t="s">
        <v>3074</v>
      </c>
      <c r="E2130" t="s">
        <v>47</v>
      </c>
      <c r="F2130" s="1">
        <v>43519</v>
      </c>
      <c r="G2130" t="s">
        <v>7613</v>
      </c>
      <c r="H2130" t="s">
        <v>7304</v>
      </c>
      <c r="I2130">
        <v>10024</v>
      </c>
      <c r="J2130" t="s">
        <v>2713</v>
      </c>
      <c r="K2130" t="s">
        <v>1887</v>
      </c>
      <c r="L2130" t="s">
        <v>1882</v>
      </c>
      <c r="M2130" s="1">
        <v>43524</v>
      </c>
      <c r="N2130" t="s">
        <v>1869</v>
      </c>
      <c r="O2130" t="s">
        <v>7623</v>
      </c>
      <c r="P2130" t="s">
        <v>1897</v>
      </c>
      <c r="Q2130" t="s">
        <v>7623</v>
      </c>
      <c r="R2130" t="s">
        <v>1876</v>
      </c>
      <c r="S2130">
        <v>3</v>
      </c>
      <c r="T2130">
        <v>0.2</v>
      </c>
      <c r="U2130">
        <v>3.81</v>
      </c>
      <c r="V2130">
        <v>6.5350000000000001</v>
      </c>
      <c r="W2130">
        <v>2</v>
      </c>
      <c r="X2130">
        <v>10.9</v>
      </c>
      <c r="Y2130">
        <v>13.625</v>
      </c>
      <c r="Z2130">
        <v>6.8125</v>
      </c>
      <c r="AA2130">
        <v>5.45</v>
      </c>
      <c r="AB2130">
        <v>7.09</v>
      </c>
    </row>
    <row r="2131" spans="1:28" x14ac:dyDescent="0.35">
      <c r="A2131" t="s">
        <v>7719</v>
      </c>
      <c r="B2131" t="s">
        <v>543</v>
      </c>
      <c r="C2131" t="s">
        <v>1</v>
      </c>
      <c r="D2131" t="s">
        <v>3560</v>
      </c>
      <c r="E2131" t="s">
        <v>13</v>
      </c>
      <c r="F2131" s="1">
        <v>44265</v>
      </c>
      <c r="G2131" t="s">
        <v>7613</v>
      </c>
      <c r="H2131" t="s">
        <v>6926</v>
      </c>
      <c r="I2131">
        <v>19013</v>
      </c>
      <c r="J2131" t="s">
        <v>1791</v>
      </c>
      <c r="K2131" t="s">
        <v>1887</v>
      </c>
      <c r="L2131" t="s">
        <v>1882</v>
      </c>
      <c r="M2131" s="1">
        <v>44269</v>
      </c>
      <c r="N2131" t="s">
        <v>1869</v>
      </c>
      <c r="O2131" t="s">
        <v>7623</v>
      </c>
      <c r="P2131" t="s">
        <v>1888</v>
      </c>
      <c r="Q2131" t="s">
        <v>7623</v>
      </c>
      <c r="R2131" t="s">
        <v>1874</v>
      </c>
      <c r="S2131">
        <v>3</v>
      </c>
      <c r="T2131">
        <v>0.2</v>
      </c>
      <c r="U2131">
        <v>0.59</v>
      </c>
      <c r="V2131">
        <v>1.9024999999999999</v>
      </c>
      <c r="W2131">
        <v>2</v>
      </c>
      <c r="X2131">
        <v>5.25</v>
      </c>
      <c r="Y2131">
        <v>6.5625</v>
      </c>
      <c r="Z2131">
        <v>3.28125</v>
      </c>
      <c r="AA2131">
        <v>2.625</v>
      </c>
      <c r="AB2131">
        <v>4.66</v>
      </c>
    </row>
    <row r="2132" spans="1:28" x14ac:dyDescent="0.35">
      <c r="A2132" t="s">
        <v>7719</v>
      </c>
      <c r="B2132" t="s">
        <v>293</v>
      </c>
      <c r="C2132" t="s">
        <v>1</v>
      </c>
      <c r="D2132" t="s">
        <v>3207</v>
      </c>
      <c r="E2132" t="s">
        <v>3008</v>
      </c>
      <c r="F2132" s="1">
        <v>44490</v>
      </c>
      <c r="G2132" t="s">
        <v>7613</v>
      </c>
      <c r="H2132" t="s">
        <v>7310</v>
      </c>
      <c r="I2132">
        <v>44107</v>
      </c>
      <c r="J2132" t="s">
        <v>3529</v>
      </c>
      <c r="K2132" t="s">
        <v>1887</v>
      </c>
      <c r="L2132" t="s">
        <v>1882</v>
      </c>
      <c r="M2132" s="1">
        <v>44494</v>
      </c>
      <c r="N2132" t="s">
        <v>1869</v>
      </c>
      <c r="O2132" t="s">
        <v>7623</v>
      </c>
      <c r="P2132" t="s">
        <v>1907</v>
      </c>
      <c r="Q2132" t="s">
        <v>7623</v>
      </c>
      <c r="R2132" t="s">
        <v>1877</v>
      </c>
      <c r="S2132">
        <v>3</v>
      </c>
      <c r="T2132">
        <v>0.2</v>
      </c>
      <c r="U2132">
        <v>16.16</v>
      </c>
      <c r="V2132">
        <v>56.552499999999981</v>
      </c>
      <c r="W2132">
        <v>2</v>
      </c>
      <c r="X2132">
        <v>161.57</v>
      </c>
      <c r="Y2132">
        <v>201.96249999999998</v>
      </c>
      <c r="Z2132">
        <v>100.98124999999999</v>
      </c>
      <c r="AA2132">
        <v>80.784999999999997</v>
      </c>
      <c r="AB2132">
        <v>145.41</v>
      </c>
    </row>
    <row r="2133" spans="1:28" x14ac:dyDescent="0.35">
      <c r="A2133" t="s">
        <v>7719</v>
      </c>
      <c r="B2133" t="s">
        <v>39</v>
      </c>
      <c r="C2133" t="s">
        <v>1</v>
      </c>
      <c r="D2133" t="s">
        <v>2241</v>
      </c>
      <c r="E2133" t="s">
        <v>18</v>
      </c>
      <c r="F2133" s="1">
        <v>44266</v>
      </c>
      <c r="G2133" t="s">
        <v>7613</v>
      </c>
      <c r="H2133" t="s">
        <v>6942</v>
      </c>
      <c r="I2133">
        <v>19140</v>
      </c>
      <c r="J2133" t="s">
        <v>3003</v>
      </c>
      <c r="K2133" t="s">
        <v>1887</v>
      </c>
      <c r="L2133" t="s">
        <v>1882</v>
      </c>
      <c r="M2133" s="1">
        <v>44271</v>
      </c>
      <c r="N2133" t="s">
        <v>1869</v>
      </c>
      <c r="O2133" t="s">
        <v>7623</v>
      </c>
      <c r="P2133" t="s">
        <v>1888</v>
      </c>
      <c r="Q2133" t="s">
        <v>7623</v>
      </c>
      <c r="R2133" t="s">
        <v>1872</v>
      </c>
      <c r="S2133">
        <v>3</v>
      </c>
      <c r="T2133">
        <v>0.2</v>
      </c>
      <c r="U2133">
        <v>3.25</v>
      </c>
      <c r="V2133">
        <v>14.07</v>
      </c>
      <c r="W2133">
        <v>1</v>
      </c>
      <c r="X2133">
        <v>43.28</v>
      </c>
      <c r="Y2133">
        <v>54.1</v>
      </c>
      <c r="Z2133">
        <v>54.1</v>
      </c>
      <c r="AA2133">
        <v>43.28</v>
      </c>
      <c r="AB2133">
        <v>40.03</v>
      </c>
    </row>
    <row r="2134" spans="1:28" x14ac:dyDescent="0.35">
      <c r="A2134" t="s">
        <v>7719</v>
      </c>
      <c r="B2134" t="s">
        <v>95</v>
      </c>
      <c r="C2134" t="s">
        <v>1</v>
      </c>
      <c r="D2134" t="s">
        <v>2587</v>
      </c>
      <c r="E2134" t="s">
        <v>21</v>
      </c>
      <c r="F2134" s="1">
        <v>44145</v>
      </c>
      <c r="G2134" t="s">
        <v>7598</v>
      </c>
      <c r="H2134" t="s">
        <v>6933</v>
      </c>
      <c r="I2134">
        <v>45503</v>
      </c>
      <c r="J2134" t="s">
        <v>2680</v>
      </c>
      <c r="K2134" t="s">
        <v>1887</v>
      </c>
      <c r="L2134" t="s">
        <v>1882</v>
      </c>
      <c r="M2134" s="1">
        <v>44149</v>
      </c>
      <c r="N2134" t="s">
        <v>1869</v>
      </c>
      <c r="O2134" t="s">
        <v>7623</v>
      </c>
      <c r="P2134" t="s">
        <v>1907</v>
      </c>
      <c r="Q2134" t="s">
        <v>7623</v>
      </c>
      <c r="R2134" t="s">
        <v>1879</v>
      </c>
      <c r="S2134">
        <v>3</v>
      </c>
      <c r="T2134">
        <v>0.2</v>
      </c>
      <c r="U2134">
        <v>1.68</v>
      </c>
      <c r="V2134">
        <v>2.8349999999999991</v>
      </c>
      <c r="W2134">
        <v>1</v>
      </c>
      <c r="X2134">
        <v>4.62</v>
      </c>
      <c r="Y2134">
        <v>5.7749999999999995</v>
      </c>
      <c r="Z2134">
        <v>5.7749999999999995</v>
      </c>
      <c r="AA2134">
        <v>4.62</v>
      </c>
      <c r="AB2134">
        <v>2.9400000000000004</v>
      </c>
    </row>
    <row r="2135" spans="1:28" x14ac:dyDescent="0.35">
      <c r="A2135" t="s">
        <v>7719</v>
      </c>
      <c r="B2135" t="s">
        <v>293</v>
      </c>
      <c r="C2135" t="s">
        <v>1</v>
      </c>
      <c r="D2135" t="s">
        <v>3207</v>
      </c>
      <c r="E2135" t="s">
        <v>18</v>
      </c>
      <c r="F2135" s="1">
        <v>44490</v>
      </c>
      <c r="G2135" t="s">
        <v>7613</v>
      </c>
      <c r="H2135" t="s">
        <v>7310</v>
      </c>
      <c r="I2135">
        <v>44107</v>
      </c>
      <c r="J2135" t="s">
        <v>1828</v>
      </c>
      <c r="K2135" t="s">
        <v>1887</v>
      </c>
      <c r="L2135" t="s">
        <v>1882</v>
      </c>
      <c r="M2135" s="1">
        <v>44494</v>
      </c>
      <c r="N2135" t="s">
        <v>1869</v>
      </c>
      <c r="O2135" t="s">
        <v>7623</v>
      </c>
      <c r="P2135" t="s">
        <v>1907</v>
      </c>
      <c r="Q2135" t="s">
        <v>7623</v>
      </c>
      <c r="R2135" t="s">
        <v>1879</v>
      </c>
      <c r="S2135">
        <v>3</v>
      </c>
      <c r="T2135">
        <v>0.2</v>
      </c>
      <c r="U2135">
        <v>1.37</v>
      </c>
      <c r="V2135">
        <v>2.3849999999999998</v>
      </c>
      <c r="W2135">
        <v>1</v>
      </c>
      <c r="X2135">
        <v>4.0599999999999996</v>
      </c>
      <c r="Y2135">
        <v>5.0749999999999993</v>
      </c>
      <c r="Z2135">
        <v>5.0749999999999993</v>
      </c>
      <c r="AA2135">
        <v>4.0599999999999996</v>
      </c>
      <c r="AB2135">
        <v>2.6899999999999995</v>
      </c>
    </row>
    <row r="2136" spans="1:28" x14ac:dyDescent="0.35">
      <c r="A2136" t="s">
        <v>7719</v>
      </c>
      <c r="B2136" t="s">
        <v>83</v>
      </c>
      <c r="C2136" t="s">
        <v>1</v>
      </c>
      <c r="D2136" t="s">
        <v>524</v>
      </c>
      <c r="E2136" t="s">
        <v>18</v>
      </c>
      <c r="F2136" s="1">
        <v>43929</v>
      </c>
      <c r="G2136" t="s">
        <v>7613</v>
      </c>
      <c r="H2136" t="s">
        <v>7309</v>
      </c>
      <c r="I2136">
        <v>45373</v>
      </c>
      <c r="J2136" t="s">
        <v>3475</v>
      </c>
      <c r="K2136" t="s">
        <v>1887</v>
      </c>
      <c r="L2136" t="s">
        <v>1882</v>
      </c>
      <c r="M2136" s="1">
        <v>43935</v>
      </c>
      <c r="N2136" t="s">
        <v>1869</v>
      </c>
      <c r="O2136" t="s">
        <v>7623</v>
      </c>
      <c r="P2136" t="s">
        <v>1907</v>
      </c>
      <c r="Q2136" t="s">
        <v>7623</v>
      </c>
      <c r="R2136" t="s">
        <v>1890</v>
      </c>
      <c r="S2136">
        <v>4</v>
      </c>
      <c r="T2136">
        <v>0.2</v>
      </c>
      <c r="U2136">
        <v>3.22</v>
      </c>
      <c r="V2136">
        <v>5.4375</v>
      </c>
      <c r="W2136">
        <v>1</v>
      </c>
      <c r="X2136">
        <v>8.8699999999999992</v>
      </c>
      <c r="Y2136">
        <v>11.087499999999999</v>
      </c>
      <c r="Z2136">
        <v>11.087499999999999</v>
      </c>
      <c r="AA2136">
        <v>8.8699999999999992</v>
      </c>
      <c r="AB2136">
        <v>5.6499999999999986</v>
      </c>
    </row>
    <row r="2137" spans="1:28" x14ac:dyDescent="0.35">
      <c r="A2137" t="s">
        <v>7719</v>
      </c>
      <c r="B2137" t="s">
        <v>2212</v>
      </c>
      <c r="C2137" t="s">
        <v>1</v>
      </c>
      <c r="D2137" t="s">
        <v>3021</v>
      </c>
      <c r="E2137" t="s">
        <v>18</v>
      </c>
      <c r="F2137" s="1">
        <v>43662</v>
      </c>
      <c r="G2137" t="s">
        <v>7613</v>
      </c>
      <c r="H2137" t="s">
        <v>6901</v>
      </c>
      <c r="I2137">
        <v>21215</v>
      </c>
      <c r="J2137" t="s">
        <v>1503</v>
      </c>
      <c r="K2137" t="s">
        <v>1887</v>
      </c>
      <c r="L2137" t="s">
        <v>1882</v>
      </c>
      <c r="M2137" s="1">
        <v>43666</v>
      </c>
      <c r="N2137" t="s">
        <v>1869</v>
      </c>
      <c r="O2137" t="s">
        <v>7623</v>
      </c>
      <c r="P2137" t="s">
        <v>1926</v>
      </c>
      <c r="Q2137" t="s">
        <v>7623</v>
      </c>
      <c r="R2137" t="s">
        <v>1890</v>
      </c>
      <c r="S2137">
        <v>3</v>
      </c>
      <c r="T2137">
        <v>0</v>
      </c>
      <c r="U2137">
        <v>63.14</v>
      </c>
      <c r="V2137">
        <v>63.14</v>
      </c>
      <c r="W2137">
        <v>9</v>
      </c>
      <c r="X2137">
        <v>137.25</v>
      </c>
      <c r="Y2137">
        <v>137.25</v>
      </c>
      <c r="Z2137">
        <v>15.25</v>
      </c>
      <c r="AA2137">
        <v>15.25</v>
      </c>
      <c r="AB2137">
        <v>74.11</v>
      </c>
    </row>
    <row r="2138" spans="1:28" x14ac:dyDescent="0.35">
      <c r="A2138" t="s">
        <v>7719</v>
      </c>
      <c r="B2138" t="s">
        <v>3572</v>
      </c>
      <c r="C2138" t="s">
        <v>1</v>
      </c>
      <c r="D2138" t="s">
        <v>524</v>
      </c>
      <c r="E2138" t="s">
        <v>21</v>
      </c>
      <c r="F2138" s="1">
        <v>44368</v>
      </c>
      <c r="G2138" t="s">
        <v>7613</v>
      </c>
      <c r="H2138" t="s">
        <v>7279</v>
      </c>
      <c r="I2138">
        <v>26003</v>
      </c>
      <c r="J2138" t="s">
        <v>1496</v>
      </c>
      <c r="K2138" t="s">
        <v>1887</v>
      </c>
      <c r="L2138" t="s">
        <v>1882</v>
      </c>
      <c r="M2138" s="1">
        <v>44372</v>
      </c>
      <c r="N2138" t="s">
        <v>1869</v>
      </c>
      <c r="O2138" t="s">
        <v>7623</v>
      </c>
      <c r="P2138" t="s">
        <v>3677</v>
      </c>
      <c r="Q2138" t="s">
        <v>7623</v>
      </c>
      <c r="R2138" t="s">
        <v>1879</v>
      </c>
      <c r="S2138">
        <v>3</v>
      </c>
      <c r="T2138">
        <v>0</v>
      </c>
      <c r="U2138">
        <v>219.44</v>
      </c>
      <c r="V2138">
        <v>219.44</v>
      </c>
      <c r="W2138">
        <v>8</v>
      </c>
      <c r="X2138">
        <v>447.84</v>
      </c>
      <c r="Y2138">
        <v>447.84</v>
      </c>
      <c r="Z2138">
        <v>55.98</v>
      </c>
      <c r="AA2138">
        <v>55.98</v>
      </c>
      <c r="AB2138">
        <v>228.39999999999998</v>
      </c>
    </row>
    <row r="2139" spans="1:28" x14ac:dyDescent="0.35">
      <c r="A2139" t="s">
        <v>7719</v>
      </c>
      <c r="B2139" t="s">
        <v>19</v>
      </c>
      <c r="C2139" t="s">
        <v>1</v>
      </c>
      <c r="D2139" t="s">
        <v>114</v>
      </c>
      <c r="E2139" t="s">
        <v>47</v>
      </c>
      <c r="F2139" s="1">
        <v>44414</v>
      </c>
      <c r="G2139" t="s">
        <v>7613</v>
      </c>
      <c r="H2139" t="s">
        <v>7305</v>
      </c>
      <c r="I2139">
        <v>3301</v>
      </c>
      <c r="J2139" t="s">
        <v>2264</v>
      </c>
      <c r="K2139" t="s">
        <v>1887</v>
      </c>
      <c r="L2139" t="s">
        <v>1882</v>
      </c>
      <c r="M2139" s="1">
        <v>44420</v>
      </c>
      <c r="N2139" t="s">
        <v>1869</v>
      </c>
      <c r="O2139" t="s">
        <v>7623</v>
      </c>
      <c r="P2139" t="s">
        <v>1925</v>
      </c>
      <c r="Q2139" t="s">
        <v>7623</v>
      </c>
      <c r="R2139" t="s">
        <v>1868</v>
      </c>
      <c r="S2139">
        <v>4</v>
      </c>
      <c r="T2139">
        <v>0</v>
      </c>
      <c r="U2139">
        <v>11.83</v>
      </c>
      <c r="V2139">
        <v>11.83</v>
      </c>
      <c r="W2139">
        <v>8</v>
      </c>
      <c r="X2139">
        <v>24.64</v>
      </c>
      <c r="Y2139">
        <v>24.64</v>
      </c>
      <c r="Z2139">
        <v>3.08</v>
      </c>
      <c r="AA2139">
        <v>3.08</v>
      </c>
      <c r="AB2139">
        <v>12.81</v>
      </c>
    </row>
    <row r="2140" spans="1:28" x14ac:dyDescent="0.35">
      <c r="A2140" t="s">
        <v>7719</v>
      </c>
      <c r="B2140" t="s">
        <v>80</v>
      </c>
      <c r="C2140" t="s">
        <v>1</v>
      </c>
      <c r="D2140" t="s">
        <v>657</v>
      </c>
      <c r="E2140" t="s">
        <v>47</v>
      </c>
      <c r="F2140" s="1">
        <v>44274</v>
      </c>
      <c r="G2140" t="s">
        <v>7613</v>
      </c>
      <c r="H2140" t="s">
        <v>7308</v>
      </c>
      <c r="I2140">
        <v>10024</v>
      </c>
      <c r="J2140" t="s">
        <v>2275</v>
      </c>
      <c r="K2140" t="s">
        <v>1887</v>
      </c>
      <c r="L2140" t="s">
        <v>1882</v>
      </c>
      <c r="M2140" s="1">
        <v>44279</v>
      </c>
      <c r="N2140" t="s">
        <v>1869</v>
      </c>
      <c r="O2140" t="s">
        <v>7623</v>
      </c>
      <c r="P2140" t="s">
        <v>1897</v>
      </c>
      <c r="Q2140" t="s">
        <v>7623</v>
      </c>
      <c r="R2140" t="s">
        <v>1868</v>
      </c>
      <c r="S2140">
        <v>3</v>
      </c>
      <c r="T2140">
        <v>0</v>
      </c>
      <c r="U2140">
        <v>13.3</v>
      </c>
      <c r="V2140">
        <v>13.3</v>
      </c>
      <c r="W2140">
        <v>7</v>
      </c>
      <c r="X2140">
        <v>28.91</v>
      </c>
      <c r="Y2140">
        <v>28.91</v>
      </c>
      <c r="Z2140">
        <v>4.13</v>
      </c>
      <c r="AA2140">
        <v>4.13</v>
      </c>
      <c r="AB2140">
        <v>15.61</v>
      </c>
    </row>
    <row r="2141" spans="1:28" x14ac:dyDescent="0.35">
      <c r="A2141" t="s">
        <v>7719</v>
      </c>
      <c r="B2141" t="s">
        <v>379</v>
      </c>
      <c r="C2141" t="s">
        <v>1</v>
      </c>
      <c r="D2141" t="s">
        <v>2316</v>
      </c>
      <c r="E2141" t="s">
        <v>146</v>
      </c>
      <c r="F2141" s="1">
        <v>43241</v>
      </c>
      <c r="G2141" t="s">
        <v>7613</v>
      </c>
      <c r="H2141" t="s">
        <v>7291</v>
      </c>
      <c r="I2141">
        <v>1841</v>
      </c>
      <c r="J2141" t="s">
        <v>1776</v>
      </c>
      <c r="K2141" t="s">
        <v>1887</v>
      </c>
      <c r="L2141" t="s">
        <v>1882</v>
      </c>
      <c r="M2141" s="1">
        <v>43246</v>
      </c>
      <c r="N2141" t="s">
        <v>1869</v>
      </c>
      <c r="O2141" t="s">
        <v>7623</v>
      </c>
      <c r="P2141" t="s">
        <v>1917</v>
      </c>
      <c r="Q2141" t="s">
        <v>7623</v>
      </c>
      <c r="R2141" t="s">
        <v>1876</v>
      </c>
      <c r="S2141">
        <v>3</v>
      </c>
      <c r="T2141">
        <v>0</v>
      </c>
      <c r="U2141">
        <v>219.45</v>
      </c>
      <c r="V2141">
        <v>219.45</v>
      </c>
      <c r="W2141">
        <v>7</v>
      </c>
      <c r="X2141">
        <v>447.86</v>
      </c>
      <c r="Y2141">
        <v>447.86</v>
      </c>
      <c r="Z2141">
        <v>63.980000000000004</v>
      </c>
      <c r="AA2141">
        <v>63.980000000000004</v>
      </c>
      <c r="AB2141">
        <v>228.41000000000003</v>
      </c>
    </row>
    <row r="2142" spans="1:28" x14ac:dyDescent="0.35">
      <c r="A2142" t="s">
        <v>7719</v>
      </c>
      <c r="B2142" t="s">
        <v>80</v>
      </c>
      <c r="C2142" t="s">
        <v>1</v>
      </c>
      <c r="D2142" t="s">
        <v>2316</v>
      </c>
      <c r="E2142" t="s">
        <v>18</v>
      </c>
      <c r="F2142" s="1">
        <v>44526</v>
      </c>
      <c r="G2142" t="s">
        <v>7613</v>
      </c>
      <c r="H2142" t="s">
        <v>7307</v>
      </c>
      <c r="I2142">
        <v>10009</v>
      </c>
      <c r="J2142" t="s">
        <v>2632</v>
      </c>
      <c r="K2142" t="s">
        <v>1887</v>
      </c>
      <c r="L2142" t="s">
        <v>1882</v>
      </c>
      <c r="M2142" s="1">
        <v>44530</v>
      </c>
      <c r="N2142" t="s">
        <v>1869</v>
      </c>
      <c r="O2142" t="s">
        <v>7623</v>
      </c>
      <c r="P2142" t="s">
        <v>1897</v>
      </c>
      <c r="Q2142" t="s">
        <v>7623</v>
      </c>
      <c r="R2142" t="s">
        <v>1877</v>
      </c>
      <c r="S2142">
        <v>3</v>
      </c>
      <c r="T2142">
        <v>0</v>
      </c>
      <c r="U2142">
        <v>14.68</v>
      </c>
      <c r="V2142">
        <v>14.68</v>
      </c>
      <c r="W2142">
        <v>7</v>
      </c>
      <c r="X2142">
        <v>58.73</v>
      </c>
      <c r="Y2142">
        <v>58.73</v>
      </c>
      <c r="Z2142">
        <v>8.3899999999999988</v>
      </c>
      <c r="AA2142">
        <v>8.3899999999999988</v>
      </c>
      <c r="AB2142">
        <v>44.05</v>
      </c>
    </row>
    <row r="2143" spans="1:28" x14ac:dyDescent="0.35">
      <c r="A2143" t="s">
        <v>7719</v>
      </c>
      <c r="B2143" t="s">
        <v>171</v>
      </c>
      <c r="C2143" t="s">
        <v>1</v>
      </c>
      <c r="D2143" t="s">
        <v>2137</v>
      </c>
      <c r="E2143" t="s">
        <v>18</v>
      </c>
      <c r="F2143" s="1">
        <v>43709</v>
      </c>
      <c r="G2143" t="s">
        <v>7613</v>
      </c>
      <c r="H2143" t="s">
        <v>6902</v>
      </c>
      <c r="I2143">
        <v>2038</v>
      </c>
      <c r="J2143" t="s">
        <v>1384</v>
      </c>
      <c r="K2143" t="s">
        <v>1887</v>
      </c>
      <c r="L2143" t="s">
        <v>1882</v>
      </c>
      <c r="M2143" s="1">
        <v>43716</v>
      </c>
      <c r="N2143" t="s">
        <v>1869</v>
      </c>
      <c r="O2143" t="s">
        <v>7623</v>
      </c>
      <c r="P2143" t="s">
        <v>1917</v>
      </c>
      <c r="Q2143" t="s">
        <v>7623</v>
      </c>
      <c r="R2143" t="s">
        <v>1872</v>
      </c>
      <c r="S2143">
        <v>5</v>
      </c>
      <c r="T2143">
        <v>0</v>
      </c>
      <c r="U2143">
        <v>315.74</v>
      </c>
      <c r="V2143">
        <v>315.74</v>
      </c>
      <c r="W2143">
        <v>6</v>
      </c>
      <c r="X2143">
        <v>1088.76</v>
      </c>
      <c r="Y2143">
        <v>1088.76</v>
      </c>
      <c r="Z2143">
        <v>181.46</v>
      </c>
      <c r="AA2143">
        <v>181.46</v>
      </c>
      <c r="AB2143">
        <v>773.02</v>
      </c>
    </row>
    <row r="2144" spans="1:28" x14ac:dyDescent="0.35">
      <c r="A2144" t="s">
        <v>7719</v>
      </c>
      <c r="B2144" t="s">
        <v>3195</v>
      </c>
      <c r="C2144" t="s">
        <v>1</v>
      </c>
      <c r="D2144" t="s">
        <v>3208</v>
      </c>
      <c r="E2144" t="s">
        <v>21</v>
      </c>
      <c r="F2144" s="1">
        <v>43719</v>
      </c>
      <c r="G2144" t="s">
        <v>7613</v>
      </c>
      <c r="H2144" t="s">
        <v>6914</v>
      </c>
      <c r="I2144">
        <v>7501</v>
      </c>
      <c r="J2144" t="s">
        <v>3292</v>
      </c>
      <c r="K2144" t="s">
        <v>1887</v>
      </c>
      <c r="L2144" t="s">
        <v>1882</v>
      </c>
      <c r="M2144" s="1">
        <v>43726</v>
      </c>
      <c r="N2144" t="s">
        <v>1869</v>
      </c>
      <c r="O2144" t="s">
        <v>7623</v>
      </c>
      <c r="P2144" t="s">
        <v>1915</v>
      </c>
      <c r="Q2144" t="s">
        <v>7623</v>
      </c>
      <c r="R2144" t="s">
        <v>1879</v>
      </c>
      <c r="S2144">
        <v>5</v>
      </c>
      <c r="T2144">
        <v>0</v>
      </c>
      <c r="U2144">
        <v>18.66</v>
      </c>
      <c r="V2144">
        <v>18.66</v>
      </c>
      <c r="W2144">
        <v>6</v>
      </c>
      <c r="X2144">
        <v>38.880000000000003</v>
      </c>
      <c r="Y2144">
        <v>38.880000000000003</v>
      </c>
      <c r="Z2144">
        <v>6.48</v>
      </c>
      <c r="AA2144">
        <v>6.48</v>
      </c>
      <c r="AB2144">
        <v>20.220000000000002</v>
      </c>
    </row>
    <row r="2145" spans="1:28" x14ac:dyDescent="0.35">
      <c r="A2145" t="s">
        <v>7719</v>
      </c>
      <c r="B2145" t="s">
        <v>379</v>
      </c>
      <c r="C2145" t="s">
        <v>1</v>
      </c>
      <c r="D2145" t="s">
        <v>2213</v>
      </c>
      <c r="E2145" t="s">
        <v>38</v>
      </c>
      <c r="F2145" s="1">
        <v>44544</v>
      </c>
      <c r="G2145" t="s">
        <v>7598</v>
      </c>
      <c r="H2145" t="s">
        <v>6935</v>
      </c>
      <c r="I2145">
        <v>1841</v>
      </c>
      <c r="J2145" t="s">
        <v>2199</v>
      </c>
      <c r="K2145" t="s">
        <v>1887</v>
      </c>
      <c r="L2145" t="s">
        <v>1882</v>
      </c>
      <c r="M2145" s="1">
        <v>44548</v>
      </c>
      <c r="N2145" t="s">
        <v>1869</v>
      </c>
      <c r="O2145" t="s">
        <v>7623</v>
      </c>
      <c r="P2145" t="s">
        <v>1917</v>
      </c>
      <c r="Q2145" t="s">
        <v>7623</v>
      </c>
      <c r="R2145" t="s">
        <v>1898</v>
      </c>
      <c r="S2145">
        <v>3</v>
      </c>
      <c r="T2145">
        <v>0</v>
      </c>
      <c r="U2145">
        <v>8.1199999999999992</v>
      </c>
      <c r="V2145">
        <v>8.1199999999999992</v>
      </c>
      <c r="W2145">
        <v>6</v>
      </c>
      <c r="X2145">
        <v>17.28</v>
      </c>
      <c r="Y2145">
        <v>17.28</v>
      </c>
      <c r="Z2145">
        <v>2.8800000000000003</v>
      </c>
      <c r="AA2145">
        <v>2.8800000000000003</v>
      </c>
      <c r="AB2145">
        <v>9.1600000000000019</v>
      </c>
    </row>
    <row r="2146" spans="1:28" x14ac:dyDescent="0.35">
      <c r="A2146" t="s">
        <v>7719</v>
      </c>
      <c r="B2146" t="s">
        <v>2441</v>
      </c>
      <c r="C2146" t="s">
        <v>1</v>
      </c>
      <c r="D2146" t="s">
        <v>2058</v>
      </c>
      <c r="E2146" t="s">
        <v>13</v>
      </c>
      <c r="F2146" s="1">
        <v>44154</v>
      </c>
      <c r="G2146" t="s">
        <v>7613</v>
      </c>
      <c r="H2146" t="s">
        <v>7306</v>
      </c>
      <c r="I2146">
        <v>14304</v>
      </c>
      <c r="J2146" t="s">
        <v>2588</v>
      </c>
      <c r="K2146" t="s">
        <v>1887</v>
      </c>
      <c r="L2146" t="s">
        <v>1882</v>
      </c>
      <c r="M2146" s="1">
        <v>44160</v>
      </c>
      <c r="N2146" t="s">
        <v>1869</v>
      </c>
      <c r="O2146" t="s">
        <v>7623</v>
      </c>
      <c r="P2146" t="s">
        <v>1897</v>
      </c>
      <c r="Q2146" t="s">
        <v>7623</v>
      </c>
      <c r="R2146" t="s">
        <v>1874</v>
      </c>
      <c r="S2146">
        <v>4</v>
      </c>
      <c r="T2146">
        <v>0</v>
      </c>
      <c r="U2146">
        <v>5.01</v>
      </c>
      <c r="V2146">
        <v>5.01</v>
      </c>
      <c r="W2146">
        <v>6</v>
      </c>
      <c r="X2146">
        <v>17.28</v>
      </c>
      <c r="Y2146">
        <v>17.28</v>
      </c>
      <c r="Z2146">
        <v>2.8800000000000003</v>
      </c>
      <c r="AA2146">
        <v>2.8800000000000003</v>
      </c>
      <c r="AB2146">
        <v>12.270000000000001</v>
      </c>
    </row>
    <row r="2147" spans="1:28" x14ac:dyDescent="0.35">
      <c r="A2147" t="s">
        <v>7719</v>
      </c>
      <c r="B2147" t="s">
        <v>19</v>
      </c>
      <c r="C2147" t="s">
        <v>1</v>
      </c>
      <c r="D2147" t="s">
        <v>114</v>
      </c>
      <c r="E2147" t="s">
        <v>94</v>
      </c>
      <c r="F2147" s="1">
        <v>44414</v>
      </c>
      <c r="G2147" t="s">
        <v>7613</v>
      </c>
      <c r="H2147" t="s">
        <v>7305</v>
      </c>
      <c r="I2147">
        <v>3301</v>
      </c>
      <c r="J2147" t="s">
        <v>1262</v>
      </c>
      <c r="K2147" t="s">
        <v>1887</v>
      </c>
      <c r="L2147" t="s">
        <v>1882</v>
      </c>
      <c r="M2147" s="1">
        <v>44420</v>
      </c>
      <c r="N2147" t="s">
        <v>1869</v>
      </c>
      <c r="O2147" t="s">
        <v>7623</v>
      </c>
      <c r="P2147" t="s">
        <v>1925</v>
      </c>
      <c r="Q2147" t="s">
        <v>7623</v>
      </c>
      <c r="R2147" t="s">
        <v>1874</v>
      </c>
      <c r="S2147">
        <v>4</v>
      </c>
      <c r="T2147">
        <v>0</v>
      </c>
      <c r="U2147">
        <v>68.36</v>
      </c>
      <c r="V2147">
        <v>68.360000000000014</v>
      </c>
      <c r="W2147">
        <v>6</v>
      </c>
      <c r="X2147">
        <v>227.88</v>
      </c>
      <c r="Y2147">
        <v>227.88</v>
      </c>
      <c r="Z2147">
        <v>37.979999999999997</v>
      </c>
      <c r="AA2147">
        <v>37.979999999999997</v>
      </c>
      <c r="AB2147">
        <v>159.51999999999998</v>
      </c>
    </row>
    <row r="2148" spans="1:28" x14ac:dyDescent="0.35">
      <c r="A2148" t="s">
        <v>7719</v>
      </c>
      <c r="B2148" t="s">
        <v>80</v>
      </c>
      <c r="C2148" t="s">
        <v>1</v>
      </c>
      <c r="D2148" t="s">
        <v>3074</v>
      </c>
      <c r="E2148" t="s">
        <v>533</v>
      </c>
      <c r="F2148" s="1">
        <v>43519</v>
      </c>
      <c r="G2148" t="s">
        <v>7613</v>
      </c>
      <c r="H2148" t="s">
        <v>7304</v>
      </c>
      <c r="I2148">
        <v>10024</v>
      </c>
      <c r="J2148" t="s">
        <v>1680</v>
      </c>
      <c r="K2148" t="s">
        <v>1887</v>
      </c>
      <c r="L2148" t="s">
        <v>1882</v>
      </c>
      <c r="M2148" s="1">
        <v>43524</v>
      </c>
      <c r="N2148" t="s">
        <v>1869</v>
      </c>
      <c r="O2148" t="s">
        <v>7623</v>
      </c>
      <c r="P2148" t="s">
        <v>1897</v>
      </c>
      <c r="Q2148" t="s">
        <v>7623</v>
      </c>
      <c r="R2148" t="s">
        <v>1877</v>
      </c>
      <c r="S2148">
        <v>3</v>
      </c>
      <c r="T2148">
        <v>0</v>
      </c>
      <c r="U2148">
        <v>6.72</v>
      </c>
      <c r="V2148">
        <v>6.7199999999999989</v>
      </c>
      <c r="W2148">
        <v>6</v>
      </c>
      <c r="X2148">
        <v>26.88</v>
      </c>
      <c r="Y2148">
        <v>26.88</v>
      </c>
      <c r="Z2148">
        <v>4.4799999999999995</v>
      </c>
      <c r="AA2148">
        <v>4.4799999999999995</v>
      </c>
      <c r="AB2148">
        <v>20.16</v>
      </c>
    </row>
    <row r="2149" spans="1:28" x14ac:dyDescent="0.35">
      <c r="A2149" t="s">
        <v>7719</v>
      </c>
      <c r="B2149" t="s">
        <v>379</v>
      </c>
      <c r="C2149" t="s">
        <v>1</v>
      </c>
      <c r="D2149" t="s">
        <v>2316</v>
      </c>
      <c r="E2149" t="s">
        <v>16</v>
      </c>
      <c r="F2149" s="1">
        <v>43241</v>
      </c>
      <c r="G2149" t="s">
        <v>7613</v>
      </c>
      <c r="H2149" t="s">
        <v>7291</v>
      </c>
      <c r="I2149">
        <v>1841</v>
      </c>
      <c r="J2149" t="s">
        <v>2005</v>
      </c>
      <c r="K2149" t="s">
        <v>1887</v>
      </c>
      <c r="L2149" t="s">
        <v>1882</v>
      </c>
      <c r="M2149" s="1">
        <v>43246</v>
      </c>
      <c r="N2149" t="s">
        <v>1869</v>
      </c>
      <c r="O2149" t="s">
        <v>7623</v>
      </c>
      <c r="P2149" t="s">
        <v>1917</v>
      </c>
      <c r="Q2149" t="s">
        <v>7623</v>
      </c>
      <c r="R2149" t="s">
        <v>1877</v>
      </c>
      <c r="S2149">
        <v>3</v>
      </c>
      <c r="T2149">
        <v>0</v>
      </c>
      <c r="U2149">
        <v>68.849999999999994</v>
      </c>
      <c r="V2149">
        <v>68.849999999999994</v>
      </c>
      <c r="W2149">
        <v>6</v>
      </c>
      <c r="X2149">
        <v>245.88</v>
      </c>
      <c r="Y2149">
        <v>245.88</v>
      </c>
      <c r="Z2149">
        <v>40.98</v>
      </c>
      <c r="AA2149">
        <v>40.98</v>
      </c>
      <c r="AB2149">
        <v>177.03</v>
      </c>
    </row>
    <row r="2150" spans="1:28" x14ac:dyDescent="0.35">
      <c r="A2150" t="s">
        <v>7719</v>
      </c>
      <c r="B2150" t="s">
        <v>3032</v>
      </c>
      <c r="C2150" t="s">
        <v>1</v>
      </c>
      <c r="D2150" t="s">
        <v>1993</v>
      </c>
      <c r="E2150" t="s">
        <v>18</v>
      </c>
      <c r="F2150" s="1">
        <v>44167</v>
      </c>
      <c r="G2150" t="s">
        <v>7613</v>
      </c>
      <c r="H2150" t="s">
        <v>6917</v>
      </c>
      <c r="I2150">
        <v>2908</v>
      </c>
      <c r="J2150" t="s">
        <v>1531</v>
      </c>
      <c r="K2150" t="s">
        <v>1887</v>
      </c>
      <c r="L2150" t="s">
        <v>1882</v>
      </c>
      <c r="M2150" s="1">
        <v>44173</v>
      </c>
      <c r="N2150" t="s">
        <v>1869</v>
      </c>
      <c r="O2150" t="s">
        <v>7623</v>
      </c>
      <c r="P2150" t="s">
        <v>1921</v>
      </c>
      <c r="Q2150" t="s">
        <v>7623</v>
      </c>
      <c r="R2150" t="s">
        <v>1872</v>
      </c>
      <c r="S2150">
        <v>4</v>
      </c>
      <c r="T2150">
        <v>0</v>
      </c>
      <c r="U2150">
        <v>582.23</v>
      </c>
      <c r="V2150">
        <v>582.23</v>
      </c>
      <c r="W2150">
        <v>5</v>
      </c>
      <c r="X2150">
        <v>2079.4</v>
      </c>
      <c r="Y2150">
        <v>2079.4</v>
      </c>
      <c r="Z2150">
        <v>415.88</v>
      </c>
      <c r="AA2150">
        <v>415.88</v>
      </c>
      <c r="AB2150">
        <v>1497.17</v>
      </c>
    </row>
    <row r="2151" spans="1:28" x14ac:dyDescent="0.35">
      <c r="A2151" t="s">
        <v>7719</v>
      </c>
      <c r="B2151" t="s">
        <v>3070</v>
      </c>
      <c r="C2151" t="s">
        <v>1</v>
      </c>
      <c r="D2151" t="s">
        <v>2431</v>
      </c>
      <c r="E2151" t="s">
        <v>7624</v>
      </c>
      <c r="F2151" s="1">
        <v>44244</v>
      </c>
      <c r="G2151" t="s">
        <v>7598</v>
      </c>
      <c r="H2151" t="s">
        <v>7282</v>
      </c>
      <c r="I2151">
        <v>8861</v>
      </c>
      <c r="J2151" t="s">
        <v>7704</v>
      </c>
      <c r="K2151" t="s">
        <v>1887</v>
      </c>
      <c r="L2151" t="s">
        <v>1882</v>
      </c>
      <c r="M2151" s="1">
        <v>44250</v>
      </c>
      <c r="N2151" t="s">
        <v>1869</v>
      </c>
      <c r="O2151" t="s">
        <v>7623</v>
      </c>
      <c r="P2151" t="s">
        <v>1915</v>
      </c>
      <c r="Q2151" t="s">
        <v>7623</v>
      </c>
      <c r="R2151" t="s">
        <v>1872</v>
      </c>
      <c r="S2151">
        <v>4</v>
      </c>
      <c r="T2151">
        <v>0</v>
      </c>
      <c r="U2151">
        <v>39.950000000000003</v>
      </c>
      <c r="V2151">
        <v>39.950000000000003</v>
      </c>
      <c r="W2151">
        <v>5</v>
      </c>
      <c r="X2151">
        <v>166.45</v>
      </c>
      <c r="Y2151">
        <v>166.45</v>
      </c>
      <c r="Z2151">
        <v>33.29</v>
      </c>
      <c r="AA2151">
        <v>33.29</v>
      </c>
      <c r="AB2151">
        <v>126.49999999999999</v>
      </c>
    </row>
    <row r="2152" spans="1:28" x14ac:dyDescent="0.35">
      <c r="A2152" t="s">
        <v>7719</v>
      </c>
      <c r="B2152" t="s">
        <v>19</v>
      </c>
      <c r="C2152" t="s">
        <v>1</v>
      </c>
      <c r="D2152" t="s">
        <v>3021</v>
      </c>
      <c r="E2152" t="s">
        <v>101</v>
      </c>
      <c r="F2152" s="1">
        <v>44461</v>
      </c>
      <c r="G2152" t="s">
        <v>7613</v>
      </c>
      <c r="H2152" t="s">
        <v>7303</v>
      </c>
      <c r="I2152">
        <v>3301</v>
      </c>
      <c r="J2152" t="s">
        <v>1298</v>
      </c>
      <c r="K2152" t="s">
        <v>1887</v>
      </c>
      <c r="L2152" t="s">
        <v>1882</v>
      </c>
      <c r="M2152" s="1">
        <v>44465</v>
      </c>
      <c r="N2152" t="s">
        <v>1869</v>
      </c>
      <c r="O2152" t="s">
        <v>7623</v>
      </c>
      <c r="P2152" t="s">
        <v>1925</v>
      </c>
      <c r="Q2152" t="s">
        <v>7623</v>
      </c>
      <c r="R2152" t="s">
        <v>1872</v>
      </c>
      <c r="S2152">
        <v>3</v>
      </c>
      <c r="T2152">
        <v>0</v>
      </c>
      <c r="U2152">
        <v>17.52</v>
      </c>
      <c r="V2152">
        <v>17.519999999999996</v>
      </c>
      <c r="W2152">
        <v>5</v>
      </c>
      <c r="X2152">
        <v>67.400000000000006</v>
      </c>
      <c r="Y2152">
        <v>67.400000000000006</v>
      </c>
      <c r="Z2152">
        <v>13.48</v>
      </c>
      <c r="AA2152">
        <v>13.48</v>
      </c>
      <c r="AB2152">
        <v>49.88000000000001</v>
      </c>
    </row>
    <row r="2153" spans="1:28" x14ac:dyDescent="0.35">
      <c r="A2153" t="s">
        <v>7719</v>
      </c>
      <c r="B2153" t="s">
        <v>3502</v>
      </c>
      <c r="C2153" t="s">
        <v>1</v>
      </c>
      <c r="D2153" t="s">
        <v>2897</v>
      </c>
      <c r="E2153" t="s">
        <v>18</v>
      </c>
      <c r="F2153" s="1">
        <v>44296</v>
      </c>
      <c r="G2153" t="s">
        <v>7613</v>
      </c>
      <c r="H2153" t="s">
        <v>7302</v>
      </c>
      <c r="I2153">
        <v>6708</v>
      </c>
      <c r="J2153" t="s">
        <v>1984</v>
      </c>
      <c r="K2153" t="s">
        <v>1887</v>
      </c>
      <c r="L2153" t="s">
        <v>1882</v>
      </c>
      <c r="M2153" s="1">
        <v>44300</v>
      </c>
      <c r="N2153" t="s">
        <v>1869</v>
      </c>
      <c r="O2153" t="s">
        <v>7623</v>
      </c>
      <c r="P2153" t="s">
        <v>1914</v>
      </c>
      <c r="Q2153" t="s">
        <v>7623</v>
      </c>
      <c r="R2153" t="s">
        <v>1872</v>
      </c>
      <c r="S2153">
        <v>3</v>
      </c>
      <c r="T2153">
        <v>0</v>
      </c>
      <c r="U2153">
        <v>71.540000000000006</v>
      </c>
      <c r="V2153">
        <v>71.54000000000002</v>
      </c>
      <c r="W2153">
        <v>5</v>
      </c>
      <c r="X2153">
        <v>286.14999999999998</v>
      </c>
      <c r="Y2153">
        <v>286.14999999999998</v>
      </c>
      <c r="Z2153">
        <v>57.23</v>
      </c>
      <c r="AA2153">
        <v>57.23</v>
      </c>
      <c r="AB2153">
        <v>214.60999999999996</v>
      </c>
    </row>
    <row r="2154" spans="1:28" x14ac:dyDescent="0.35">
      <c r="A2154" t="s">
        <v>7719</v>
      </c>
      <c r="B2154" t="s">
        <v>3058</v>
      </c>
      <c r="C2154" t="s">
        <v>1</v>
      </c>
      <c r="D2154" t="s">
        <v>643</v>
      </c>
      <c r="E2154" t="s">
        <v>178</v>
      </c>
      <c r="F2154" s="1">
        <v>44394</v>
      </c>
      <c r="G2154" t="s">
        <v>7598</v>
      </c>
      <c r="H2154" t="s">
        <v>6915</v>
      </c>
      <c r="I2154">
        <v>13440</v>
      </c>
      <c r="J2154" t="s">
        <v>2282</v>
      </c>
      <c r="K2154" t="s">
        <v>1887</v>
      </c>
      <c r="L2154" t="s">
        <v>1882</v>
      </c>
      <c r="M2154" s="1">
        <v>44400</v>
      </c>
      <c r="N2154" t="s">
        <v>1869</v>
      </c>
      <c r="O2154" t="s">
        <v>7623</v>
      </c>
      <c r="P2154" t="s">
        <v>1897</v>
      </c>
      <c r="Q2154" t="s">
        <v>7623</v>
      </c>
      <c r="R2154" t="s">
        <v>1879</v>
      </c>
      <c r="S2154">
        <v>4</v>
      </c>
      <c r="T2154">
        <v>0</v>
      </c>
      <c r="U2154">
        <v>47.95</v>
      </c>
      <c r="V2154">
        <v>47.95</v>
      </c>
      <c r="W2154">
        <v>5</v>
      </c>
      <c r="X2154">
        <v>99.9</v>
      </c>
      <c r="Y2154">
        <v>99.9</v>
      </c>
      <c r="Z2154">
        <v>19.98</v>
      </c>
      <c r="AA2154">
        <v>19.98</v>
      </c>
      <c r="AB2154">
        <v>51.95</v>
      </c>
    </row>
    <row r="2155" spans="1:28" x14ac:dyDescent="0.35">
      <c r="A2155" t="s">
        <v>7719</v>
      </c>
      <c r="B2155" t="s">
        <v>80</v>
      </c>
      <c r="C2155" t="s">
        <v>1</v>
      </c>
      <c r="D2155" t="s">
        <v>2039</v>
      </c>
      <c r="E2155" t="s">
        <v>86</v>
      </c>
      <c r="F2155" s="1">
        <v>43161</v>
      </c>
      <c r="G2155" t="s">
        <v>7613</v>
      </c>
      <c r="H2155" t="s">
        <v>7280</v>
      </c>
      <c r="I2155">
        <v>10009</v>
      </c>
      <c r="J2155" t="s">
        <v>1216</v>
      </c>
      <c r="K2155" t="s">
        <v>1887</v>
      </c>
      <c r="L2155" t="s">
        <v>1882</v>
      </c>
      <c r="M2155" s="1">
        <v>43167</v>
      </c>
      <c r="N2155" t="s">
        <v>1869</v>
      </c>
      <c r="O2155" t="s">
        <v>7623</v>
      </c>
      <c r="P2155" t="s">
        <v>1897</v>
      </c>
      <c r="Q2155" t="s">
        <v>7623</v>
      </c>
      <c r="R2155" t="s">
        <v>1879</v>
      </c>
      <c r="S2155">
        <v>4</v>
      </c>
      <c r="T2155">
        <v>0</v>
      </c>
      <c r="U2155">
        <v>17.47</v>
      </c>
      <c r="V2155">
        <v>17.47</v>
      </c>
      <c r="W2155">
        <v>5</v>
      </c>
      <c r="X2155">
        <v>36.4</v>
      </c>
      <c r="Y2155">
        <v>36.4</v>
      </c>
      <c r="Z2155">
        <v>7.2799999999999994</v>
      </c>
      <c r="AA2155">
        <v>7.2799999999999994</v>
      </c>
      <c r="AB2155">
        <v>18.93</v>
      </c>
    </row>
    <row r="2156" spans="1:28" x14ac:dyDescent="0.35">
      <c r="A2156" t="s">
        <v>7719</v>
      </c>
      <c r="B2156" t="s">
        <v>384</v>
      </c>
      <c r="C2156" t="s">
        <v>1</v>
      </c>
      <c r="D2156" t="s">
        <v>2039</v>
      </c>
      <c r="E2156" t="s">
        <v>222</v>
      </c>
      <c r="F2156" s="1">
        <v>43415</v>
      </c>
      <c r="G2156" t="s">
        <v>7613</v>
      </c>
      <c r="H2156" t="s">
        <v>7284</v>
      </c>
      <c r="I2156">
        <v>10801</v>
      </c>
      <c r="J2156" t="s">
        <v>2864</v>
      </c>
      <c r="K2156" t="s">
        <v>1887</v>
      </c>
      <c r="L2156" t="s">
        <v>1882</v>
      </c>
      <c r="M2156" s="1">
        <v>43421</v>
      </c>
      <c r="N2156" t="s">
        <v>1869</v>
      </c>
      <c r="O2156" t="s">
        <v>7623</v>
      </c>
      <c r="P2156" t="s">
        <v>1897</v>
      </c>
      <c r="Q2156" t="s">
        <v>7623</v>
      </c>
      <c r="R2156" t="s">
        <v>1879</v>
      </c>
      <c r="S2156">
        <v>4</v>
      </c>
      <c r="T2156">
        <v>0</v>
      </c>
      <c r="U2156">
        <v>21.78</v>
      </c>
      <c r="V2156">
        <v>21.78</v>
      </c>
      <c r="W2156">
        <v>5</v>
      </c>
      <c r="X2156">
        <v>46.35</v>
      </c>
      <c r="Y2156">
        <v>46.35</v>
      </c>
      <c r="Z2156">
        <v>9.27</v>
      </c>
      <c r="AA2156">
        <v>9.27</v>
      </c>
      <c r="AB2156">
        <v>24.57</v>
      </c>
    </row>
    <row r="2157" spans="1:28" x14ac:dyDescent="0.35">
      <c r="A2157" t="s">
        <v>7719</v>
      </c>
      <c r="B2157" t="s">
        <v>110</v>
      </c>
      <c r="C2157" t="s">
        <v>1</v>
      </c>
      <c r="D2157" t="s">
        <v>549</v>
      </c>
      <c r="E2157" t="s">
        <v>21</v>
      </c>
      <c r="F2157" s="1">
        <v>44429</v>
      </c>
      <c r="G2157" t="s">
        <v>7613</v>
      </c>
      <c r="H2157" t="s">
        <v>6908</v>
      </c>
      <c r="I2157">
        <v>21044</v>
      </c>
      <c r="J2157" t="s">
        <v>2898</v>
      </c>
      <c r="K2157" t="s">
        <v>1887</v>
      </c>
      <c r="L2157" t="s">
        <v>1882</v>
      </c>
      <c r="M2157" s="1">
        <v>44435</v>
      </c>
      <c r="N2157" t="s">
        <v>1869</v>
      </c>
      <c r="O2157" t="s">
        <v>7623</v>
      </c>
      <c r="P2157" t="s">
        <v>1926</v>
      </c>
      <c r="Q2157" t="s">
        <v>7623</v>
      </c>
      <c r="R2157" t="s">
        <v>1879</v>
      </c>
      <c r="S2157">
        <v>4</v>
      </c>
      <c r="T2157">
        <v>0</v>
      </c>
      <c r="U2157">
        <v>133.15</v>
      </c>
      <c r="V2157">
        <v>133.15</v>
      </c>
      <c r="W2157">
        <v>5</v>
      </c>
      <c r="X2157">
        <v>277.39999999999998</v>
      </c>
      <c r="Y2157">
        <v>277.39999999999998</v>
      </c>
      <c r="Z2157">
        <v>55.48</v>
      </c>
      <c r="AA2157">
        <v>55.48</v>
      </c>
      <c r="AB2157">
        <v>144.24999999999997</v>
      </c>
    </row>
    <row r="2158" spans="1:28" x14ac:dyDescent="0.35">
      <c r="A2158" t="s">
        <v>7719</v>
      </c>
      <c r="B2158" t="s">
        <v>2950</v>
      </c>
      <c r="C2158" t="s">
        <v>1</v>
      </c>
      <c r="D2158" t="s">
        <v>3421</v>
      </c>
      <c r="E2158" t="s">
        <v>21</v>
      </c>
      <c r="F2158" s="1">
        <v>43826</v>
      </c>
      <c r="G2158" t="s">
        <v>7598</v>
      </c>
      <c r="H2158" t="s">
        <v>7273</v>
      </c>
      <c r="I2158">
        <v>20735</v>
      </c>
      <c r="J2158" t="s">
        <v>3423</v>
      </c>
      <c r="K2158" t="s">
        <v>1887</v>
      </c>
      <c r="L2158" t="s">
        <v>1882</v>
      </c>
      <c r="M2158" s="1">
        <v>43830</v>
      </c>
      <c r="N2158" t="s">
        <v>1869</v>
      </c>
      <c r="O2158" t="s">
        <v>7623</v>
      </c>
      <c r="P2158" t="s">
        <v>1926</v>
      </c>
      <c r="Q2158" t="s">
        <v>7623</v>
      </c>
      <c r="R2158" t="s">
        <v>1879</v>
      </c>
      <c r="S2158">
        <v>3</v>
      </c>
      <c r="T2158">
        <v>0</v>
      </c>
      <c r="U2158">
        <v>14.16</v>
      </c>
      <c r="V2158">
        <v>14.16</v>
      </c>
      <c r="W2158">
        <v>5</v>
      </c>
      <c r="X2158">
        <v>28.9</v>
      </c>
      <c r="Y2158">
        <v>28.9</v>
      </c>
      <c r="Z2158">
        <v>5.7799999999999994</v>
      </c>
      <c r="AA2158">
        <v>5.7799999999999994</v>
      </c>
      <c r="AB2158">
        <v>14.739999999999998</v>
      </c>
    </row>
    <row r="2159" spans="1:28" x14ac:dyDescent="0.35">
      <c r="A2159" t="s">
        <v>7719</v>
      </c>
      <c r="B2159" t="s">
        <v>3572</v>
      </c>
      <c r="C2159" t="s">
        <v>1</v>
      </c>
      <c r="D2159" t="s">
        <v>524</v>
      </c>
      <c r="E2159" t="s">
        <v>119</v>
      </c>
      <c r="F2159" s="1">
        <v>44368</v>
      </c>
      <c r="G2159" t="s">
        <v>7613</v>
      </c>
      <c r="H2159" t="s">
        <v>7279</v>
      </c>
      <c r="I2159">
        <v>26003</v>
      </c>
      <c r="J2159" t="s">
        <v>1247</v>
      </c>
      <c r="K2159" t="s">
        <v>1887</v>
      </c>
      <c r="L2159" t="s">
        <v>1882</v>
      </c>
      <c r="M2159" s="1">
        <v>44372</v>
      </c>
      <c r="N2159" t="s">
        <v>1869</v>
      </c>
      <c r="O2159" t="s">
        <v>7623</v>
      </c>
      <c r="P2159" t="s">
        <v>3677</v>
      </c>
      <c r="Q2159" t="s">
        <v>7623</v>
      </c>
      <c r="R2159" t="s">
        <v>1876</v>
      </c>
      <c r="S2159">
        <v>3</v>
      </c>
      <c r="T2159">
        <v>0</v>
      </c>
      <c r="U2159">
        <v>40.380000000000003</v>
      </c>
      <c r="V2159">
        <v>40.380000000000003</v>
      </c>
      <c r="W2159">
        <v>5</v>
      </c>
      <c r="X2159">
        <v>82.4</v>
      </c>
      <c r="Y2159">
        <v>82.4</v>
      </c>
      <c r="Z2159">
        <v>16.48</v>
      </c>
      <c r="AA2159">
        <v>16.48</v>
      </c>
      <c r="AB2159">
        <v>42.02</v>
      </c>
    </row>
    <row r="2160" spans="1:28" x14ac:dyDescent="0.35">
      <c r="A2160" t="s">
        <v>7719</v>
      </c>
      <c r="B2160" t="s">
        <v>171</v>
      </c>
      <c r="C2160" t="s">
        <v>1</v>
      </c>
      <c r="D2160" t="s">
        <v>2137</v>
      </c>
      <c r="E2160" t="s">
        <v>18</v>
      </c>
      <c r="F2160" s="1">
        <v>43709</v>
      </c>
      <c r="G2160" t="s">
        <v>7613</v>
      </c>
      <c r="H2160" t="s">
        <v>6902</v>
      </c>
      <c r="I2160">
        <v>2038</v>
      </c>
      <c r="J2160" t="s">
        <v>1812</v>
      </c>
      <c r="K2160" t="s">
        <v>1887</v>
      </c>
      <c r="L2160" t="s">
        <v>1882</v>
      </c>
      <c r="M2160" s="1">
        <v>43716</v>
      </c>
      <c r="N2160" t="s">
        <v>1869</v>
      </c>
      <c r="O2160" t="s">
        <v>7623</v>
      </c>
      <c r="P2160" t="s">
        <v>1917</v>
      </c>
      <c r="Q2160" t="s">
        <v>7623</v>
      </c>
      <c r="R2160" t="s">
        <v>1876</v>
      </c>
      <c r="S2160">
        <v>5</v>
      </c>
      <c r="T2160">
        <v>0</v>
      </c>
      <c r="U2160">
        <v>51.57</v>
      </c>
      <c r="V2160">
        <v>51.57</v>
      </c>
      <c r="W2160">
        <v>5</v>
      </c>
      <c r="X2160">
        <v>114.6</v>
      </c>
      <c r="Y2160">
        <v>114.6</v>
      </c>
      <c r="Z2160">
        <v>22.919999999999998</v>
      </c>
      <c r="AA2160">
        <v>22.919999999999998</v>
      </c>
      <c r="AB2160">
        <v>63.029999999999994</v>
      </c>
    </row>
    <row r="2161" spans="1:28" x14ac:dyDescent="0.35">
      <c r="A2161" t="s">
        <v>7719</v>
      </c>
      <c r="B2161" t="s">
        <v>147</v>
      </c>
      <c r="C2161" t="s">
        <v>1</v>
      </c>
      <c r="D2161" t="s">
        <v>2228</v>
      </c>
      <c r="E2161" t="s">
        <v>7624</v>
      </c>
      <c r="F2161" s="1">
        <v>44408</v>
      </c>
      <c r="G2161" t="s">
        <v>7613</v>
      </c>
      <c r="H2161" t="s">
        <v>7271</v>
      </c>
      <c r="I2161">
        <v>19805</v>
      </c>
      <c r="J2161" t="s">
        <v>7625</v>
      </c>
      <c r="K2161" t="s">
        <v>1887</v>
      </c>
      <c r="L2161" t="s">
        <v>1882</v>
      </c>
      <c r="M2161" s="1">
        <v>44412</v>
      </c>
      <c r="N2161" t="s">
        <v>1869</v>
      </c>
      <c r="O2161" t="s">
        <v>7623</v>
      </c>
      <c r="P2161" t="s">
        <v>1895</v>
      </c>
      <c r="Q2161" t="s">
        <v>7623</v>
      </c>
      <c r="R2161" t="s">
        <v>1876</v>
      </c>
      <c r="S2161">
        <v>3</v>
      </c>
      <c r="T2161">
        <v>0</v>
      </c>
      <c r="U2161">
        <v>390.98</v>
      </c>
      <c r="V2161">
        <v>390.98</v>
      </c>
      <c r="W2161">
        <v>5</v>
      </c>
      <c r="X2161">
        <v>849.95</v>
      </c>
      <c r="Y2161">
        <v>849.95</v>
      </c>
      <c r="Z2161">
        <v>169.99</v>
      </c>
      <c r="AA2161">
        <v>169.99</v>
      </c>
      <c r="AB2161">
        <v>458.97</v>
      </c>
    </row>
    <row r="2162" spans="1:28" x14ac:dyDescent="0.35">
      <c r="A2162" t="s">
        <v>7719</v>
      </c>
      <c r="B2162" t="s">
        <v>80</v>
      </c>
      <c r="C2162" t="s">
        <v>1</v>
      </c>
      <c r="D2162" t="s">
        <v>91</v>
      </c>
      <c r="E2162" t="s">
        <v>160</v>
      </c>
      <c r="F2162" s="1">
        <v>43960</v>
      </c>
      <c r="G2162" t="s">
        <v>7613</v>
      </c>
      <c r="H2162" t="s">
        <v>7301</v>
      </c>
      <c r="I2162">
        <v>10024</v>
      </c>
      <c r="J2162" t="s">
        <v>7712</v>
      </c>
      <c r="K2162" t="s">
        <v>1887</v>
      </c>
      <c r="L2162" t="s">
        <v>1882</v>
      </c>
      <c r="M2162" s="1">
        <v>43964</v>
      </c>
      <c r="N2162" t="s">
        <v>1869</v>
      </c>
      <c r="O2162" t="s">
        <v>7623</v>
      </c>
      <c r="P2162" t="s">
        <v>1897</v>
      </c>
      <c r="Q2162" t="s">
        <v>7623</v>
      </c>
      <c r="R2162" t="s">
        <v>1874</v>
      </c>
      <c r="S2162">
        <v>3</v>
      </c>
      <c r="T2162">
        <v>0</v>
      </c>
      <c r="U2162">
        <v>3.44</v>
      </c>
      <c r="V2162">
        <v>3.4399999999999995</v>
      </c>
      <c r="W2162">
        <v>5</v>
      </c>
      <c r="X2162">
        <v>8</v>
      </c>
      <c r="Y2162">
        <v>8</v>
      </c>
      <c r="Z2162">
        <v>1.6</v>
      </c>
      <c r="AA2162">
        <v>1.6</v>
      </c>
      <c r="AB2162">
        <v>4.5600000000000005</v>
      </c>
    </row>
    <row r="2163" spans="1:28" x14ac:dyDescent="0.35">
      <c r="A2163" t="s">
        <v>7719</v>
      </c>
      <c r="B2163" t="s">
        <v>80</v>
      </c>
      <c r="C2163" t="s">
        <v>1</v>
      </c>
      <c r="D2163" t="s">
        <v>392</v>
      </c>
      <c r="E2163" t="s">
        <v>229</v>
      </c>
      <c r="F2163" s="1">
        <v>43785</v>
      </c>
      <c r="G2163" t="s">
        <v>7613</v>
      </c>
      <c r="H2163" t="s">
        <v>7300</v>
      </c>
      <c r="I2163">
        <v>10011</v>
      </c>
      <c r="J2163" t="s">
        <v>1664</v>
      </c>
      <c r="K2163" t="s">
        <v>1887</v>
      </c>
      <c r="L2163" t="s">
        <v>1882</v>
      </c>
      <c r="M2163" s="1">
        <v>43791</v>
      </c>
      <c r="N2163" t="s">
        <v>1869</v>
      </c>
      <c r="O2163" t="s">
        <v>7623</v>
      </c>
      <c r="P2163" t="s">
        <v>1897</v>
      </c>
      <c r="Q2163" t="s">
        <v>7623</v>
      </c>
      <c r="R2163" t="s">
        <v>1877</v>
      </c>
      <c r="S2163">
        <v>4</v>
      </c>
      <c r="T2163">
        <v>0</v>
      </c>
      <c r="U2163">
        <v>141.28</v>
      </c>
      <c r="V2163">
        <v>141.27999999999997</v>
      </c>
      <c r="W2163">
        <v>5</v>
      </c>
      <c r="X2163">
        <v>523.25</v>
      </c>
      <c r="Y2163">
        <v>523.25</v>
      </c>
      <c r="Z2163">
        <v>104.65</v>
      </c>
      <c r="AA2163">
        <v>104.65</v>
      </c>
      <c r="AB2163">
        <v>381.97</v>
      </c>
    </row>
    <row r="2164" spans="1:28" x14ac:dyDescent="0.35">
      <c r="A2164" t="s">
        <v>7719</v>
      </c>
      <c r="B2164" t="s">
        <v>516</v>
      </c>
      <c r="C2164" t="s">
        <v>1</v>
      </c>
      <c r="D2164" t="s">
        <v>2715</v>
      </c>
      <c r="E2164" t="s">
        <v>18</v>
      </c>
      <c r="F2164" s="1">
        <v>44294</v>
      </c>
      <c r="G2164" t="s">
        <v>7613</v>
      </c>
      <c r="H2164" t="s">
        <v>7298</v>
      </c>
      <c r="I2164">
        <v>7060</v>
      </c>
      <c r="J2164" t="s">
        <v>2632</v>
      </c>
      <c r="K2164" t="s">
        <v>1887</v>
      </c>
      <c r="L2164" t="s">
        <v>1882</v>
      </c>
      <c r="M2164" s="1">
        <v>44300</v>
      </c>
      <c r="N2164" t="s">
        <v>1869</v>
      </c>
      <c r="O2164" t="s">
        <v>7623</v>
      </c>
      <c r="P2164" t="s">
        <v>1915</v>
      </c>
      <c r="Q2164" t="s">
        <v>7623</v>
      </c>
      <c r="R2164" t="s">
        <v>1877</v>
      </c>
      <c r="S2164">
        <v>4</v>
      </c>
      <c r="T2164">
        <v>0</v>
      </c>
      <c r="U2164">
        <v>10.49</v>
      </c>
      <c r="V2164">
        <v>10.490000000000002</v>
      </c>
      <c r="W2164">
        <v>5</v>
      </c>
      <c r="X2164">
        <v>41.95</v>
      </c>
      <c r="Y2164">
        <v>41.95</v>
      </c>
      <c r="Z2164">
        <v>8.39</v>
      </c>
      <c r="AA2164">
        <v>8.39</v>
      </c>
      <c r="AB2164">
        <v>31.46</v>
      </c>
    </row>
    <row r="2165" spans="1:28" x14ac:dyDescent="0.35">
      <c r="A2165" t="s">
        <v>7719</v>
      </c>
      <c r="B2165" t="s">
        <v>111</v>
      </c>
      <c r="C2165" t="s">
        <v>1</v>
      </c>
      <c r="D2165" t="s">
        <v>524</v>
      </c>
      <c r="E2165" t="s">
        <v>18</v>
      </c>
      <c r="F2165" s="1">
        <v>43565</v>
      </c>
      <c r="G2165" t="s">
        <v>7613</v>
      </c>
      <c r="H2165" t="s">
        <v>7288</v>
      </c>
      <c r="I2165">
        <v>14609</v>
      </c>
      <c r="J2165" t="s">
        <v>3136</v>
      </c>
      <c r="K2165" t="s">
        <v>1887</v>
      </c>
      <c r="L2165" t="s">
        <v>1882</v>
      </c>
      <c r="M2165" s="1">
        <v>43571</v>
      </c>
      <c r="N2165" t="s">
        <v>1869</v>
      </c>
      <c r="O2165" t="s">
        <v>7623</v>
      </c>
      <c r="P2165" t="s">
        <v>1897</v>
      </c>
      <c r="Q2165" t="s">
        <v>7623</v>
      </c>
      <c r="R2165" t="s">
        <v>1872</v>
      </c>
      <c r="S2165">
        <v>4</v>
      </c>
      <c r="T2165">
        <v>0</v>
      </c>
      <c r="U2165">
        <v>38.35</v>
      </c>
      <c r="V2165">
        <v>38.349999999999994</v>
      </c>
      <c r="W2165">
        <v>4</v>
      </c>
      <c r="X2165">
        <v>142.04</v>
      </c>
      <c r="Y2165">
        <v>142.04</v>
      </c>
      <c r="Z2165">
        <v>35.51</v>
      </c>
      <c r="AA2165">
        <v>35.51</v>
      </c>
      <c r="AB2165">
        <v>103.69</v>
      </c>
    </row>
    <row r="2166" spans="1:28" x14ac:dyDescent="0.35">
      <c r="A2166" t="s">
        <v>7719</v>
      </c>
      <c r="B2166" t="s">
        <v>80</v>
      </c>
      <c r="C2166" t="s">
        <v>1</v>
      </c>
      <c r="D2166" t="s">
        <v>2317</v>
      </c>
      <c r="E2166" t="s">
        <v>18</v>
      </c>
      <c r="F2166" s="1">
        <v>43456</v>
      </c>
      <c r="G2166" t="s">
        <v>7613</v>
      </c>
      <c r="H2166" t="s">
        <v>7299</v>
      </c>
      <c r="I2166">
        <v>10024</v>
      </c>
      <c r="J2166" t="s">
        <v>3003</v>
      </c>
      <c r="K2166" t="s">
        <v>1887</v>
      </c>
      <c r="L2166" t="s">
        <v>1882</v>
      </c>
      <c r="M2166" s="1">
        <v>43460</v>
      </c>
      <c r="N2166" t="s">
        <v>1869</v>
      </c>
      <c r="O2166" t="s">
        <v>7623</v>
      </c>
      <c r="P2166" t="s">
        <v>1897</v>
      </c>
      <c r="Q2166" t="s">
        <v>7623</v>
      </c>
      <c r="R2166" t="s">
        <v>1872</v>
      </c>
      <c r="S2166">
        <v>3</v>
      </c>
      <c r="T2166">
        <v>0</v>
      </c>
      <c r="U2166">
        <v>56.26</v>
      </c>
      <c r="V2166">
        <v>56.259999999999991</v>
      </c>
      <c r="W2166">
        <v>4</v>
      </c>
      <c r="X2166">
        <v>216.4</v>
      </c>
      <c r="Y2166">
        <v>216.4</v>
      </c>
      <c r="Z2166">
        <v>54.1</v>
      </c>
      <c r="AA2166">
        <v>54.1</v>
      </c>
      <c r="AB2166">
        <v>160.14000000000001</v>
      </c>
    </row>
    <row r="2167" spans="1:28" x14ac:dyDescent="0.35">
      <c r="A2167" t="s">
        <v>7719</v>
      </c>
      <c r="B2167" t="s">
        <v>80</v>
      </c>
      <c r="C2167" t="s">
        <v>1</v>
      </c>
      <c r="D2167" t="s">
        <v>361</v>
      </c>
      <c r="E2167" t="s">
        <v>2761</v>
      </c>
      <c r="F2167" s="1">
        <v>44530</v>
      </c>
      <c r="G2167" t="s">
        <v>7613</v>
      </c>
      <c r="H2167" t="s">
        <v>7293</v>
      </c>
      <c r="I2167">
        <v>10011</v>
      </c>
      <c r="J2167" t="s">
        <v>3113</v>
      </c>
      <c r="K2167" t="s">
        <v>1887</v>
      </c>
      <c r="L2167" t="s">
        <v>1882</v>
      </c>
      <c r="M2167" s="1">
        <v>44534</v>
      </c>
      <c r="N2167" t="s">
        <v>1869</v>
      </c>
      <c r="O2167" t="s">
        <v>7623</v>
      </c>
      <c r="P2167" t="s">
        <v>1897</v>
      </c>
      <c r="Q2167" t="s">
        <v>7623</v>
      </c>
      <c r="R2167" t="s">
        <v>1872</v>
      </c>
      <c r="S2167">
        <v>3</v>
      </c>
      <c r="T2167">
        <v>0</v>
      </c>
      <c r="U2167">
        <v>1.67</v>
      </c>
      <c r="V2167">
        <v>1.6700000000000017</v>
      </c>
      <c r="W2167">
        <v>4</v>
      </c>
      <c r="X2167">
        <v>83.56</v>
      </c>
      <c r="Y2167">
        <v>83.56</v>
      </c>
      <c r="Z2167">
        <v>20.89</v>
      </c>
      <c r="AA2167">
        <v>20.89</v>
      </c>
      <c r="AB2167">
        <v>81.89</v>
      </c>
    </row>
    <row r="2168" spans="1:28" x14ac:dyDescent="0.35">
      <c r="A2168" t="s">
        <v>7719</v>
      </c>
      <c r="B2168" t="s">
        <v>516</v>
      </c>
      <c r="C2168" t="s">
        <v>1</v>
      </c>
      <c r="D2168" t="s">
        <v>2715</v>
      </c>
      <c r="E2168" t="s">
        <v>236</v>
      </c>
      <c r="F2168" s="1">
        <v>44294</v>
      </c>
      <c r="G2168" t="s">
        <v>7613</v>
      </c>
      <c r="H2168" t="s">
        <v>7298</v>
      </c>
      <c r="I2168">
        <v>7060</v>
      </c>
      <c r="J2168" t="s">
        <v>1604</v>
      </c>
      <c r="K2168" t="s">
        <v>1887</v>
      </c>
      <c r="L2168" t="s">
        <v>1882</v>
      </c>
      <c r="M2168" s="1">
        <v>44300</v>
      </c>
      <c r="N2168" t="s">
        <v>1869</v>
      </c>
      <c r="O2168" t="s">
        <v>7623</v>
      </c>
      <c r="P2168" t="s">
        <v>1915</v>
      </c>
      <c r="Q2168" t="s">
        <v>7623</v>
      </c>
      <c r="R2168" t="s">
        <v>1872</v>
      </c>
      <c r="S2168">
        <v>4</v>
      </c>
      <c r="T2168">
        <v>0</v>
      </c>
      <c r="U2168">
        <v>621.97</v>
      </c>
      <c r="V2168">
        <v>621.97</v>
      </c>
      <c r="W2168">
        <v>4</v>
      </c>
      <c r="X2168">
        <v>2591.56</v>
      </c>
      <c r="Y2168">
        <v>2591.56</v>
      </c>
      <c r="Z2168">
        <v>647.89</v>
      </c>
      <c r="AA2168">
        <v>647.89</v>
      </c>
      <c r="AB2168">
        <v>1969.59</v>
      </c>
    </row>
    <row r="2169" spans="1:28" x14ac:dyDescent="0.35">
      <c r="A2169" t="s">
        <v>7719</v>
      </c>
      <c r="B2169" t="s">
        <v>3032</v>
      </c>
      <c r="C2169" t="s">
        <v>1</v>
      </c>
      <c r="D2169" t="s">
        <v>2467</v>
      </c>
      <c r="E2169" t="s">
        <v>21</v>
      </c>
      <c r="F2169" s="1">
        <v>43465</v>
      </c>
      <c r="G2169" t="s">
        <v>7613</v>
      </c>
      <c r="H2169" t="s">
        <v>6906</v>
      </c>
      <c r="I2169">
        <v>2908</v>
      </c>
      <c r="J2169" t="s">
        <v>2786</v>
      </c>
      <c r="K2169" t="s">
        <v>1887</v>
      </c>
      <c r="L2169" t="s">
        <v>1882</v>
      </c>
      <c r="M2169" s="1">
        <v>43472</v>
      </c>
      <c r="N2169" t="s">
        <v>1869</v>
      </c>
      <c r="O2169" t="s">
        <v>7623</v>
      </c>
      <c r="P2169" t="s">
        <v>1921</v>
      </c>
      <c r="Q2169" t="s">
        <v>7623</v>
      </c>
      <c r="R2169" t="s">
        <v>1879</v>
      </c>
      <c r="S2169">
        <v>5</v>
      </c>
      <c r="T2169">
        <v>0</v>
      </c>
      <c r="U2169">
        <v>91.95</v>
      </c>
      <c r="V2169">
        <v>91.95</v>
      </c>
      <c r="W2169">
        <v>4</v>
      </c>
      <c r="X2169">
        <v>195.64</v>
      </c>
      <c r="Y2169">
        <v>195.64</v>
      </c>
      <c r="Z2169">
        <v>48.91</v>
      </c>
      <c r="AA2169">
        <v>48.91</v>
      </c>
      <c r="AB2169">
        <v>103.68999999999998</v>
      </c>
    </row>
    <row r="2170" spans="1:28" x14ac:dyDescent="0.35">
      <c r="A2170" t="s">
        <v>7719</v>
      </c>
      <c r="B2170" t="s">
        <v>80</v>
      </c>
      <c r="C2170" t="s">
        <v>1</v>
      </c>
      <c r="D2170" t="s">
        <v>624</v>
      </c>
      <c r="E2170" t="s">
        <v>21</v>
      </c>
      <c r="F2170" s="1">
        <v>44419</v>
      </c>
      <c r="G2170" t="s">
        <v>7613</v>
      </c>
      <c r="H2170" t="s">
        <v>7297</v>
      </c>
      <c r="I2170">
        <v>10009</v>
      </c>
      <c r="J2170" t="s">
        <v>1607</v>
      </c>
      <c r="K2170" t="s">
        <v>1887</v>
      </c>
      <c r="L2170" t="s">
        <v>1882</v>
      </c>
      <c r="M2170" s="1">
        <v>44424</v>
      </c>
      <c r="N2170" t="s">
        <v>1869</v>
      </c>
      <c r="O2170" t="s">
        <v>7623</v>
      </c>
      <c r="P2170" t="s">
        <v>1897</v>
      </c>
      <c r="Q2170" t="s">
        <v>7623</v>
      </c>
      <c r="R2170" t="s">
        <v>1879</v>
      </c>
      <c r="S2170">
        <v>3</v>
      </c>
      <c r="T2170">
        <v>0</v>
      </c>
      <c r="U2170">
        <v>12.44</v>
      </c>
      <c r="V2170">
        <v>12.44</v>
      </c>
      <c r="W2170">
        <v>4</v>
      </c>
      <c r="X2170">
        <v>25.92</v>
      </c>
      <c r="Y2170">
        <v>25.92</v>
      </c>
      <c r="Z2170">
        <v>6.48</v>
      </c>
      <c r="AA2170">
        <v>6.48</v>
      </c>
      <c r="AB2170">
        <v>13.480000000000002</v>
      </c>
    </row>
    <row r="2171" spans="1:28" x14ac:dyDescent="0.35">
      <c r="A2171" t="s">
        <v>7719</v>
      </c>
      <c r="B2171" t="s">
        <v>384</v>
      </c>
      <c r="C2171" t="s">
        <v>1</v>
      </c>
      <c r="D2171" t="s">
        <v>2039</v>
      </c>
      <c r="E2171" t="s">
        <v>21</v>
      </c>
      <c r="F2171" s="1">
        <v>43415</v>
      </c>
      <c r="G2171" t="s">
        <v>7613</v>
      </c>
      <c r="H2171" t="s">
        <v>7284</v>
      </c>
      <c r="I2171">
        <v>10801</v>
      </c>
      <c r="J2171" t="s">
        <v>2865</v>
      </c>
      <c r="K2171" t="s">
        <v>1887</v>
      </c>
      <c r="L2171" t="s">
        <v>1882</v>
      </c>
      <c r="M2171" s="1">
        <v>43421</v>
      </c>
      <c r="N2171" t="s">
        <v>1869</v>
      </c>
      <c r="O2171" t="s">
        <v>7623</v>
      </c>
      <c r="P2171" t="s">
        <v>1897</v>
      </c>
      <c r="Q2171" t="s">
        <v>7623</v>
      </c>
      <c r="R2171" t="s">
        <v>1879</v>
      </c>
      <c r="S2171">
        <v>4</v>
      </c>
      <c r="T2171">
        <v>0</v>
      </c>
      <c r="U2171">
        <v>109.72</v>
      </c>
      <c r="V2171">
        <v>109.72</v>
      </c>
      <c r="W2171">
        <v>4</v>
      </c>
      <c r="X2171">
        <v>223.92</v>
      </c>
      <c r="Y2171">
        <v>223.92</v>
      </c>
      <c r="Z2171">
        <v>55.98</v>
      </c>
      <c r="AA2171">
        <v>55.98</v>
      </c>
      <c r="AB2171">
        <v>114.19999999999999</v>
      </c>
    </row>
    <row r="2172" spans="1:28" x14ac:dyDescent="0.35">
      <c r="A2172" t="s">
        <v>7719</v>
      </c>
      <c r="B2172" t="s">
        <v>3465</v>
      </c>
      <c r="C2172" t="s">
        <v>1</v>
      </c>
      <c r="D2172" t="s">
        <v>2046</v>
      </c>
      <c r="E2172" t="s">
        <v>47</v>
      </c>
      <c r="F2172" s="1">
        <v>44082</v>
      </c>
      <c r="G2172" t="s">
        <v>7598</v>
      </c>
      <c r="H2172" t="s">
        <v>6910</v>
      </c>
      <c r="I2172">
        <v>2148</v>
      </c>
      <c r="J2172" t="s">
        <v>2931</v>
      </c>
      <c r="K2172" t="s">
        <v>1887</v>
      </c>
      <c r="L2172" t="s">
        <v>1882</v>
      </c>
      <c r="M2172" s="1">
        <v>44088</v>
      </c>
      <c r="N2172" t="s">
        <v>1869</v>
      </c>
      <c r="O2172" t="s">
        <v>7623</v>
      </c>
      <c r="P2172" t="s">
        <v>1917</v>
      </c>
      <c r="Q2172" t="s">
        <v>7623</v>
      </c>
      <c r="R2172" t="s">
        <v>1868</v>
      </c>
      <c r="S2172">
        <v>4</v>
      </c>
      <c r="T2172">
        <v>0</v>
      </c>
      <c r="U2172">
        <v>6.94</v>
      </c>
      <c r="V2172">
        <v>6.94</v>
      </c>
      <c r="W2172">
        <v>4</v>
      </c>
      <c r="X2172">
        <v>14.76</v>
      </c>
      <c r="Y2172">
        <v>14.76</v>
      </c>
      <c r="Z2172">
        <v>3.69</v>
      </c>
      <c r="AA2172">
        <v>3.69</v>
      </c>
      <c r="AB2172">
        <v>7.8199999999999994</v>
      </c>
    </row>
    <row r="2173" spans="1:28" x14ac:dyDescent="0.35">
      <c r="A2173" t="s">
        <v>7719</v>
      </c>
      <c r="B2173" t="s">
        <v>2212</v>
      </c>
      <c r="C2173" t="s">
        <v>1</v>
      </c>
      <c r="D2173" t="s">
        <v>3021</v>
      </c>
      <c r="E2173" t="s">
        <v>38</v>
      </c>
      <c r="F2173" s="1">
        <v>43662</v>
      </c>
      <c r="G2173" t="s">
        <v>7613</v>
      </c>
      <c r="H2173" t="s">
        <v>6901</v>
      </c>
      <c r="I2173">
        <v>21215</v>
      </c>
      <c r="J2173" t="s">
        <v>2199</v>
      </c>
      <c r="K2173" t="s">
        <v>1887</v>
      </c>
      <c r="L2173" t="s">
        <v>1882</v>
      </c>
      <c r="M2173" s="1">
        <v>43666</v>
      </c>
      <c r="N2173" t="s">
        <v>1869</v>
      </c>
      <c r="O2173" t="s">
        <v>7623</v>
      </c>
      <c r="P2173" t="s">
        <v>1926</v>
      </c>
      <c r="Q2173" t="s">
        <v>7623</v>
      </c>
      <c r="R2173" t="s">
        <v>1898</v>
      </c>
      <c r="S2173">
        <v>3</v>
      </c>
      <c r="T2173">
        <v>0</v>
      </c>
      <c r="U2173">
        <v>5.41</v>
      </c>
      <c r="V2173">
        <v>5.41</v>
      </c>
      <c r="W2173">
        <v>4</v>
      </c>
      <c r="X2173">
        <v>11.52</v>
      </c>
      <c r="Y2173">
        <v>11.52</v>
      </c>
      <c r="Z2173">
        <v>2.88</v>
      </c>
      <c r="AA2173">
        <v>2.88</v>
      </c>
      <c r="AB2173">
        <v>6.1099999999999994</v>
      </c>
    </row>
    <row r="2174" spans="1:28" x14ac:dyDescent="0.35">
      <c r="A2174" t="s">
        <v>7719</v>
      </c>
      <c r="B2174" t="s">
        <v>3195</v>
      </c>
      <c r="C2174" t="s">
        <v>1</v>
      </c>
      <c r="D2174" t="s">
        <v>3208</v>
      </c>
      <c r="E2174" t="s">
        <v>119</v>
      </c>
      <c r="F2174" s="1">
        <v>43719</v>
      </c>
      <c r="G2174" t="s">
        <v>7613</v>
      </c>
      <c r="H2174" t="s">
        <v>6914</v>
      </c>
      <c r="I2174">
        <v>7501</v>
      </c>
      <c r="J2174" t="s">
        <v>1405</v>
      </c>
      <c r="K2174" t="s">
        <v>1887</v>
      </c>
      <c r="L2174" t="s">
        <v>1882</v>
      </c>
      <c r="M2174" s="1">
        <v>43726</v>
      </c>
      <c r="N2174" t="s">
        <v>1869</v>
      </c>
      <c r="O2174" t="s">
        <v>7623</v>
      </c>
      <c r="P2174" t="s">
        <v>1915</v>
      </c>
      <c r="Q2174" t="s">
        <v>7623</v>
      </c>
      <c r="R2174" t="s">
        <v>1876</v>
      </c>
      <c r="S2174">
        <v>5</v>
      </c>
      <c r="T2174">
        <v>0</v>
      </c>
      <c r="U2174">
        <v>96.42</v>
      </c>
      <c r="V2174">
        <v>96.42</v>
      </c>
      <c r="W2174">
        <v>4</v>
      </c>
      <c r="X2174">
        <v>209.6</v>
      </c>
      <c r="Y2174">
        <v>209.6</v>
      </c>
      <c r="Z2174">
        <v>52.4</v>
      </c>
      <c r="AA2174">
        <v>52.4</v>
      </c>
      <c r="AB2174">
        <v>113.17999999999999</v>
      </c>
    </row>
    <row r="2175" spans="1:28" x14ac:dyDescent="0.35">
      <c r="A2175" t="s">
        <v>7719</v>
      </c>
      <c r="B2175" t="s">
        <v>80</v>
      </c>
      <c r="C2175" t="s">
        <v>1</v>
      </c>
      <c r="D2175" t="s">
        <v>121</v>
      </c>
      <c r="E2175" t="s">
        <v>13</v>
      </c>
      <c r="F2175" s="1">
        <v>43699</v>
      </c>
      <c r="G2175" t="s">
        <v>7613</v>
      </c>
      <c r="H2175" t="s">
        <v>7296</v>
      </c>
      <c r="I2175">
        <v>10009</v>
      </c>
      <c r="J2175" t="s">
        <v>1259</v>
      </c>
      <c r="K2175" t="s">
        <v>1887</v>
      </c>
      <c r="L2175" t="s">
        <v>1882</v>
      </c>
      <c r="M2175" s="1">
        <v>43703</v>
      </c>
      <c r="N2175" t="s">
        <v>1869</v>
      </c>
      <c r="O2175" t="s">
        <v>7623</v>
      </c>
      <c r="P2175" t="s">
        <v>1897</v>
      </c>
      <c r="Q2175" t="s">
        <v>7623</v>
      </c>
      <c r="R2175" t="s">
        <v>1874</v>
      </c>
      <c r="S2175">
        <v>3</v>
      </c>
      <c r="T2175">
        <v>0</v>
      </c>
      <c r="U2175">
        <v>7.6</v>
      </c>
      <c r="V2175">
        <v>7.6</v>
      </c>
      <c r="W2175">
        <v>4</v>
      </c>
      <c r="X2175">
        <v>16.52</v>
      </c>
      <c r="Y2175">
        <v>16.52</v>
      </c>
      <c r="Z2175">
        <v>4.13</v>
      </c>
      <c r="AA2175">
        <v>4.13</v>
      </c>
      <c r="AB2175">
        <v>8.92</v>
      </c>
    </row>
    <row r="2176" spans="1:28" x14ac:dyDescent="0.35">
      <c r="A2176" t="s">
        <v>7719</v>
      </c>
      <c r="B2176" t="s">
        <v>3195</v>
      </c>
      <c r="C2176" t="s">
        <v>1</v>
      </c>
      <c r="D2176" t="s">
        <v>3208</v>
      </c>
      <c r="E2176" t="s">
        <v>7624</v>
      </c>
      <c r="F2176" s="1">
        <v>43719</v>
      </c>
      <c r="G2176" t="s">
        <v>7613</v>
      </c>
      <c r="H2176" t="s">
        <v>6914</v>
      </c>
      <c r="I2176">
        <v>7501</v>
      </c>
      <c r="J2176" t="s">
        <v>7663</v>
      </c>
      <c r="K2176" t="s">
        <v>1887</v>
      </c>
      <c r="L2176" t="s">
        <v>1882</v>
      </c>
      <c r="M2176" s="1">
        <v>43726</v>
      </c>
      <c r="N2176" t="s">
        <v>1869</v>
      </c>
      <c r="O2176" t="s">
        <v>7623</v>
      </c>
      <c r="P2176" t="s">
        <v>1915</v>
      </c>
      <c r="Q2176" t="s">
        <v>7623</v>
      </c>
      <c r="R2176" t="s">
        <v>1877</v>
      </c>
      <c r="S2176">
        <v>5</v>
      </c>
      <c r="T2176">
        <v>0</v>
      </c>
      <c r="U2176">
        <v>29.98</v>
      </c>
      <c r="V2176">
        <v>29.980000000000004</v>
      </c>
      <c r="W2176">
        <v>4</v>
      </c>
      <c r="X2176">
        <v>111.04</v>
      </c>
      <c r="Y2176">
        <v>111.04</v>
      </c>
      <c r="Z2176">
        <v>27.76</v>
      </c>
      <c r="AA2176">
        <v>27.76</v>
      </c>
      <c r="AB2176">
        <v>81.06</v>
      </c>
    </row>
    <row r="2177" spans="1:28" x14ac:dyDescent="0.35">
      <c r="A2177" t="s">
        <v>7719</v>
      </c>
      <c r="B2177" t="s">
        <v>19</v>
      </c>
      <c r="C2177" t="s">
        <v>1</v>
      </c>
      <c r="D2177" t="s">
        <v>325</v>
      </c>
      <c r="E2177" t="s">
        <v>199</v>
      </c>
      <c r="F2177" s="1">
        <v>44072</v>
      </c>
      <c r="G2177" t="s">
        <v>7613</v>
      </c>
      <c r="H2177" t="s">
        <v>7295</v>
      </c>
      <c r="I2177">
        <v>3301</v>
      </c>
      <c r="J2177" t="s">
        <v>1769</v>
      </c>
      <c r="K2177" t="s">
        <v>1887</v>
      </c>
      <c r="L2177" t="s">
        <v>1882</v>
      </c>
      <c r="M2177" s="1">
        <v>44077</v>
      </c>
      <c r="N2177" t="s">
        <v>1869</v>
      </c>
      <c r="O2177" t="s">
        <v>7623</v>
      </c>
      <c r="P2177" t="s">
        <v>1925</v>
      </c>
      <c r="Q2177" t="s">
        <v>7623</v>
      </c>
      <c r="R2177" t="s">
        <v>1908</v>
      </c>
      <c r="S2177">
        <v>3</v>
      </c>
      <c r="T2177">
        <v>0</v>
      </c>
      <c r="U2177">
        <v>8.1</v>
      </c>
      <c r="V2177">
        <v>8.1000000000000014</v>
      </c>
      <c r="W2177">
        <v>3</v>
      </c>
      <c r="X2177">
        <v>27.93</v>
      </c>
      <c r="Y2177">
        <v>27.93</v>
      </c>
      <c r="Z2177">
        <v>9.31</v>
      </c>
      <c r="AA2177">
        <v>9.31</v>
      </c>
      <c r="AB2177">
        <v>19.829999999999998</v>
      </c>
    </row>
    <row r="2178" spans="1:28" x14ac:dyDescent="0.35">
      <c r="A2178" t="s">
        <v>7719</v>
      </c>
      <c r="B2178" t="s">
        <v>379</v>
      </c>
      <c r="C2178" t="s">
        <v>1</v>
      </c>
      <c r="D2178" t="s">
        <v>2213</v>
      </c>
      <c r="E2178" t="s">
        <v>199</v>
      </c>
      <c r="F2178" s="1">
        <v>44544</v>
      </c>
      <c r="G2178" t="s">
        <v>7598</v>
      </c>
      <c r="H2178" t="s">
        <v>6935</v>
      </c>
      <c r="I2178">
        <v>1841</v>
      </c>
      <c r="J2178" t="s">
        <v>2362</v>
      </c>
      <c r="K2178" t="s">
        <v>1887</v>
      </c>
      <c r="L2178" t="s">
        <v>1882</v>
      </c>
      <c r="M2178" s="1">
        <v>44548</v>
      </c>
      <c r="N2178" t="s">
        <v>1869</v>
      </c>
      <c r="O2178" t="s">
        <v>7623</v>
      </c>
      <c r="P2178" t="s">
        <v>1917</v>
      </c>
      <c r="Q2178" t="s">
        <v>7623</v>
      </c>
      <c r="R2178" t="s">
        <v>1908</v>
      </c>
      <c r="S2178">
        <v>3</v>
      </c>
      <c r="T2178">
        <v>0</v>
      </c>
      <c r="U2178">
        <v>6.68</v>
      </c>
      <c r="V2178">
        <v>6.68</v>
      </c>
      <c r="W2178">
        <v>3</v>
      </c>
      <c r="X2178">
        <v>25.71</v>
      </c>
      <c r="Y2178">
        <v>25.71</v>
      </c>
      <c r="Z2178">
        <v>8.57</v>
      </c>
      <c r="AA2178">
        <v>8.57</v>
      </c>
      <c r="AB2178">
        <v>19.03</v>
      </c>
    </row>
    <row r="2179" spans="1:28" x14ac:dyDescent="0.35">
      <c r="A2179" t="s">
        <v>7719</v>
      </c>
      <c r="B2179" t="s">
        <v>3032</v>
      </c>
      <c r="C2179" t="s">
        <v>1</v>
      </c>
      <c r="D2179" t="s">
        <v>2137</v>
      </c>
      <c r="E2179" t="s">
        <v>18</v>
      </c>
      <c r="F2179" s="1">
        <v>44108</v>
      </c>
      <c r="G2179" t="s">
        <v>7613</v>
      </c>
      <c r="H2179" t="s">
        <v>7269</v>
      </c>
      <c r="I2179">
        <v>2908</v>
      </c>
      <c r="J2179" t="s">
        <v>3591</v>
      </c>
      <c r="K2179" t="s">
        <v>1887</v>
      </c>
      <c r="L2179" t="s">
        <v>1882</v>
      </c>
      <c r="M2179" s="1">
        <v>44112</v>
      </c>
      <c r="N2179" t="s">
        <v>1869</v>
      </c>
      <c r="O2179" t="s">
        <v>7623</v>
      </c>
      <c r="P2179" t="s">
        <v>1921</v>
      </c>
      <c r="Q2179" t="s">
        <v>7623</v>
      </c>
      <c r="R2179" t="s">
        <v>1872</v>
      </c>
      <c r="S2179">
        <v>3</v>
      </c>
      <c r="T2179">
        <v>0</v>
      </c>
      <c r="U2179">
        <v>34.54</v>
      </c>
      <c r="V2179">
        <v>34.539999999999992</v>
      </c>
      <c r="W2179">
        <v>3</v>
      </c>
      <c r="X2179">
        <v>119.1</v>
      </c>
      <c r="Y2179">
        <v>119.1</v>
      </c>
      <c r="Z2179">
        <v>39.699999999999996</v>
      </c>
      <c r="AA2179">
        <v>39.699999999999996</v>
      </c>
      <c r="AB2179">
        <v>84.56</v>
      </c>
    </row>
    <row r="2180" spans="1:28" x14ac:dyDescent="0.35">
      <c r="A2180" t="s">
        <v>7719</v>
      </c>
      <c r="B2180" t="s">
        <v>80</v>
      </c>
      <c r="C2180" t="s">
        <v>1</v>
      </c>
      <c r="D2180" t="s">
        <v>2335</v>
      </c>
      <c r="E2180" t="s">
        <v>18</v>
      </c>
      <c r="F2180" s="1">
        <v>43778</v>
      </c>
      <c r="G2180" t="s">
        <v>7598</v>
      </c>
      <c r="H2180" t="s">
        <v>7294</v>
      </c>
      <c r="I2180">
        <v>10035</v>
      </c>
      <c r="J2180" t="s">
        <v>2434</v>
      </c>
      <c r="K2180" t="s">
        <v>1887</v>
      </c>
      <c r="L2180" t="s">
        <v>1882</v>
      </c>
      <c r="M2180" s="1">
        <v>43783</v>
      </c>
      <c r="N2180" t="s">
        <v>1869</v>
      </c>
      <c r="O2180" t="s">
        <v>7623</v>
      </c>
      <c r="P2180" t="s">
        <v>1897</v>
      </c>
      <c r="Q2180" t="s">
        <v>7623</v>
      </c>
      <c r="R2180" t="s">
        <v>1872</v>
      </c>
      <c r="S2180">
        <v>3</v>
      </c>
      <c r="T2180">
        <v>0</v>
      </c>
      <c r="U2180">
        <v>3.05</v>
      </c>
      <c r="V2180">
        <v>3.0500000000000007</v>
      </c>
      <c r="W2180">
        <v>3</v>
      </c>
      <c r="X2180">
        <v>17.940000000000001</v>
      </c>
      <c r="Y2180">
        <v>17.940000000000001</v>
      </c>
      <c r="Z2180">
        <v>5.98</v>
      </c>
      <c r="AA2180">
        <v>5.98</v>
      </c>
      <c r="AB2180">
        <v>14.89</v>
      </c>
    </row>
    <row r="2181" spans="1:28" x14ac:dyDescent="0.35">
      <c r="A2181" t="s">
        <v>7719</v>
      </c>
      <c r="B2181" t="s">
        <v>140</v>
      </c>
      <c r="C2181" t="s">
        <v>1</v>
      </c>
      <c r="D2181" t="s">
        <v>287</v>
      </c>
      <c r="E2181" t="s">
        <v>67</v>
      </c>
      <c r="F2181" s="1">
        <v>44155</v>
      </c>
      <c r="G2181" t="s">
        <v>7613</v>
      </c>
      <c r="H2181" t="s">
        <v>817</v>
      </c>
      <c r="I2181">
        <v>43229</v>
      </c>
      <c r="J2181" t="s">
        <v>1399</v>
      </c>
      <c r="K2181" t="s">
        <v>1887</v>
      </c>
      <c r="L2181" t="s">
        <v>1882</v>
      </c>
      <c r="M2181" s="1">
        <v>44159</v>
      </c>
      <c r="N2181" t="s">
        <v>1861</v>
      </c>
      <c r="O2181" t="s">
        <v>7614</v>
      </c>
      <c r="P2181" t="s">
        <v>1907</v>
      </c>
      <c r="Q2181" t="s">
        <v>7614</v>
      </c>
      <c r="R2181" t="s">
        <v>1898</v>
      </c>
      <c r="S2181">
        <v>3</v>
      </c>
      <c r="T2181">
        <v>0.2</v>
      </c>
      <c r="U2181">
        <v>6.68</v>
      </c>
      <c r="V2181">
        <v>11.454999999999998</v>
      </c>
      <c r="W2181">
        <v>7</v>
      </c>
      <c r="X2181">
        <v>19.100000000000001</v>
      </c>
      <c r="Y2181">
        <v>23.875</v>
      </c>
      <c r="Z2181">
        <v>3.4107142857142856</v>
      </c>
      <c r="AA2181">
        <v>2.7285714285714286</v>
      </c>
      <c r="AB2181">
        <v>12.420000000000002</v>
      </c>
    </row>
    <row r="2182" spans="1:28" x14ac:dyDescent="0.35">
      <c r="A2182" t="s">
        <v>7719</v>
      </c>
      <c r="B2182" t="s">
        <v>140</v>
      </c>
      <c r="C2182" t="s">
        <v>1</v>
      </c>
      <c r="D2182" t="s">
        <v>287</v>
      </c>
      <c r="E2182" t="s">
        <v>47</v>
      </c>
      <c r="F2182" s="1">
        <v>44155</v>
      </c>
      <c r="G2182" t="s">
        <v>7613</v>
      </c>
      <c r="H2182" t="s">
        <v>817</v>
      </c>
      <c r="I2182">
        <v>43229</v>
      </c>
      <c r="J2182" t="s">
        <v>1400</v>
      </c>
      <c r="K2182" t="s">
        <v>1887</v>
      </c>
      <c r="L2182" t="s">
        <v>1882</v>
      </c>
      <c r="M2182" s="1">
        <v>44159</v>
      </c>
      <c r="N2182" t="s">
        <v>1861</v>
      </c>
      <c r="O2182" t="s">
        <v>7614</v>
      </c>
      <c r="P2182" t="s">
        <v>1907</v>
      </c>
      <c r="Q2182" t="s">
        <v>7614</v>
      </c>
      <c r="R2182" t="s">
        <v>1868</v>
      </c>
      <c r="S2182">
        <v>3</v>
      </c>
      <c r="T2182">
        <v>0.2</v>
      </c>
      <c r="U2182">
        <v>6.24</v>
      </c>
      <c r="V2182">
        <v>10.865</v>
      </c>
      <c r="W2182">
        <v>8</v>
      </c>
      <c r="X2182">
        <v>18.5</v>
      </c>
      <c r="Y2182">
        <v>23.125</v>
      </c>
      <c r="Z2182">
        <v>2.890625</v>
      </c>
      <c r="AA2182">
        <v>2.3125</v>
      </c>
      <c r="AB2182">
        <v>12.26</v>
      </c>
    </row>
    <row r="2183" spans="1:28" x14ac:dyDescent="0.35">
      <c r="A2183" t="s">
        <v>7720</v>
      </c>
      <c r="B2183" t="s">
        <v>140</v>
      </c>
      <c r="C2183" t="s">
        <v>1</v>
      </c>
      <c r="D2183" t="s">
        <v>287</v>
      </c>
      <c r="E2183" t="s">
        <v>113</v>
      </c>
      <c r="F2183" s="1">
        <v>44155</v>
      </c>
      <c r="G2183" t="s">
        <v>7613</v>
      </c>
      <c r="H2183" t="s">
        <v>817</v>
      </c>
      <c r="I2183">
        <v>43229</v>
      </c>
      <c r="J2183" t="s">
        <v>1401</v>
      </c>
      <c r="K2183" t="s">
        <v>1887</v>
      </c>
      <c r="L2183" t="s">
        <v>1882</v>
      </c>
      <c r="M2183" s="1">
        <v>44159</v>
      </c>
      <c r="N2183" t="s">
        <v>1861</v>
      </c>
      <c r="O2183" t="s">
        <v>7614</v>
      </c>
      <c r="P2183" t="s">
        <v>1907</v>
      </c>
      <c r="Q2183" t="s">
        <v>7614</v>
      </c>
      <c r="R2183" t="s">
        <v>1889</v>
      </c>
      <c r="S2183">
        <v>3</v>
      </c>
      <c r="T2183">
        <v>0.2</v>
      </c>
      <c r="U2183">
        <v>54.4</v>
      </c>
      <c r="V2183">
        <v>118.39499999999998</v>
      </c>
      <c r="W2183">
        <v>2</v>
      </c>
      <c r="X2183">
        <v>255.98</v>
      </c>
      <c r="Y2183">
        <v>319.97499999999997</v>
      </c>
      <c r="Z2183">
        <v>159.98749999999998</v>
      </c>
      <c r="AA2183">
        <v>127.99</v>
      </c>
      <c r="AB2183">
        <v>201.57999999999998</v>
      </c>
    </row>
    <row r="2184" spans="1:28" x14ac:dyDescent="0.35">
      <c r="A2184" t="s">
        <v>7715</v>
      </c>
      <c r="B2184" t="s">
        <v>140</v>
      </c>
      <c r="C2184" t="s">
        <v>1</v>
      </c>
      <c r="D2184" t="s">
        <v>287</v>
      </c>
      <c r="E2184" t="s">
        <v>3</v>
      </c>
      <c r="F2184" s="1">
        <v>44155</v>
      </c>
      <c r="G2184" t="s">
        <v>7613</v>
      </c>
      <c r="H2184" t="s">
        <v>817</v>
      </c>
      <c r="I2184">
        <v>43229</v>
      </c>
      <c r="J2184" t="s">
        <v>7616</v>
      </c>
      <c r="K2184" t="s">
        <v>1887</v>
      </c>
      <c r="L2184" t="s">
        <v>1882</v>
      </c>
      <c r="M2184" s="1">
        <v>44159</v>
      </c>
      <c r="N2184" t="s">
        <v>1861</v>
      </c>
      <c r="O2184" t="s">
        <v>7614</v>
      </c>
      <c r="P2184" t="s">
        <v>1907</v>
      </c>
      <c r="Q2184" t="s">
        <v>7614</v>
      </c>
      <c r="R2184" t="s">
        <v>1863</v>
      </c>
      <c r="S2184">
        <v>3</v>
      </c>
      <c r="T2184">
        <v>0.5</v>
      </c>
      <c r="U2184">
        <v>-48.7</v>
      </c>
      <c r="V2184">
        <v>38.269999999999982</v>
      </c>
      <c r="W2184">
        <v>3</v>
      </c>
      <c r="X2184">
        <v>86.97</v>
      </c>
      <c r="Y2184">
        <v>173.94</v>
      </c>
      <c r="Z2184">
        <v>57.98</v>
      </c>
      <c r="AA2184">
        <v>28.99</v>
      </c>
      <c r="AB2184">
        <v>135.67000000000002</v>
      </c>
    </row>
    <row r="2185" spans="1:28" x14ac:dyDescent="0.35">
      <c r="A2185" t="s">
        <v>7719</v>
      </c>
      <c r="B2185" t="s">
        <v>80</v>
      </c>
      <c r="C2185" t="s">
        <v>1</v>
      </c>
      <c r="D2185" t="s">
        <v>3053</v>
      </c>
      <c r="E2185" t="s">
        <v>193</v>
      </c>
      <c r="F2185" s="1">
        <v>44475</v>
      </c>
      <c r="G2185" t="s">
        <v>7598</v>
      </c>
      <c r="H2185" t="s">
        <v>7292</v>
      </c>
      <c r="I2185">
        <v>10035</v>
      </c>
      <c r="J2185" t="s">
        <v>1306</v>
      </c>
      <c r="K2185" t="s">
        <v>1887</v>
      </c>
      <c r="L2185" t="s">
        <v>1882</v>
      </c>
      <c r="M2185" s="1">
        <v>44481</v>
      </c>
      <c r="N2185" t="s">
        <v>1869</v>
      </c>
      <c r="O2185" t="s">
        <v>7623</v>
      </c>
      <c r="P2185" t="s">
        <v>1897</v>
      </c>
      <c r="Q2185" t="s">
        <v>7623</v>
      </c>
      <c r="R2185" t="s">
        <v>1872</v>
      </c>
      <c r="S2185">
        <v>4</v>
      </c>
      <c r="T2185">
        <v>0</v>
      </c>
      <c r="U2185">
        <v>10.35</v>
      </c>
      <c r="V2185">
        <v>10.350000000000023</v>
      </c>
      <c r="W2185">
        <v>3</v>
      </c>
      <c r="X2185">
        <v>344.91</v>
      </c>
      <c r="Y2185">
        <v>344.91</v>
      </c>
      <c r="Z2185">
        <v>114.97000000000001</v>
      </c>
      <c r="AA2185">
        <v>114.97000000000001</v>
      </c>
      <c r="AB2185">
        <v>334.56</v>
      </c>
    </row>
    <row r="2186" spans="1:28" x14ac:dyDescent="0.35">
      <c r="A2186" t="s">
        <v>7719</v>
      </c>
      <c r="B2186" t="s">
        <v>80</v>
      </c>
      <c r="C2186" t="s">
        <v>1</v>
      </c>
      <c r="D2186" t="s">
        <v>361</v>
      </c>
      <c r="E2186" t="s">
        <v>7624</v>
      </c>
      <c r="F2186" s="1">
        <v>44530</v>
      </c>
      <c r="G2186" t="s">
        <v>7613</v>
      </c>
      <c r="H2186" t="s">
        <v>7293</v>
      </c>
      <c r="I2186">
        <v>10011</v>
      </c>
      <c r="J2186" t="s">
        <v>7638</v>
      </c>
      <c r="K2186" t="s">
        <v>1887</v>
      </c>
      <c r="L2186" t="s">
        <v>1882</v>
      </c>
      <c r="M2186" s="1">
        <v>44534</v>
      </c>
      <c r="N2186" t="s">
        <v>1869</v>
      </c>
      <c r="O2186" t="s">
        <v>7623</v>
      </c>
      <c r="P2186" t="s">
        <v>1897</v>
      </c>
      <c r="Q2186" t="s">
        <v>7623</v>
      </c>
      <c r="R2186" t="s">
        <v>1872</v>
      </c>
      <c r="S2186">
        <v>3</v>
      </c>
      <c r="T2186">
        <v>0</v>
      </c>
      <c r="U2186">
        <v>5.39</v>
      </c>
      <c r="V2186">
        <v>5.3899999999999864</v>
      </c>
      <c r="W2186">
        <v>3</v>
      </c>
      <c r="X2186">
        <v>269.49</v>
      </c>
      <c r="Y2186">
        <v>269.49</v>
      </c>
      <c r="Z2186">
        <v>89.83</v>
      </c>
      <c r="AA2186">
        <v>89.83</v>
      </c>
      <c r="AB2186">
        <v>264.10000000000002</v>
      </c>
    </row>
    <row r="2187" spans="1:28" x14ac:dyDescent="0.35">
      <c r="A2187" t="s">
        <v>7719</v>
      </c>
      <c r="B2187" t="s">
        <v>3032</v>
      </c>
      <c r="C2187" t="s">
        <v>1</v>
      </c>
      <c r="D2187" t="s">
        <v>2467</v>
      </c>
      <c r="E2187" t="s">
        <v>21</v>
      </c>
      <c r="F2187" s="1">
        <v>43465</v>
      </c>
      <c r="G2187" t="s">
        <v>7613</v>
      </c>
      <c r="H2187" t="s">
        <v>6906</v>
      </c>
      <c r="I2187">
        <v>2908</v>
      </c>
      <c r="J2187" t="s">
        <v>2935</v>
      </c>
      <c r="K2187" t="s">
        <v>1887</v>
      </c>
      <c r="L2187" t="s">
        <v>1882</v>
      </c>
      <c r="M2187" s="1">
        <v>43472</v>
      </c>
      <c r="N2187" t="s">
        <v>1869</v>
      </c>
      <c r="O2187" t="s">
        <v>7623</v>
      </c>
      <c r="P2187" t="s">
        <v>1921</v>
      </c>
      <c r="Q2187" t="s">
        <v>7623</v>
      </c>
      <c r="R2187" t="s">
        <v>1879</v>
      </c>
      <c r="S2187">
        <v>5</v>
      </c>
      <c r="T2187">
        <v>0</v>
      </c>
      <c r="U2187">
        <v>7.02</v>
      </c>
      <c r="V2187">
        <v>7.02</v>
      </c>
      <c r="W2187">
        <v>3</v>
      </c>
      <c r="X2187">
        <v>14.94</v>
      </c>
      <c r="Y2187">
        <v>14.94</v>
      </c>
      <c r="Z2187">
        <v>4.9799999999999995</v>
      </c>
      <c r="AA2187">
        <v>4.9799999999999995</v>
      </c>
      <c r="AB2187">
        <v>7.92</v>
      </c>
    </row>
    <row r="2188" spans="1:28" x14ac:dyDescent="0.35">
      <c r="A2188" t="s">
        <v>7719</v>
      </c>
      <c r="B2188" t="s">
        <v>80</v>
      </c>
      <c r="C2188" t="s">
        <v>1</v>
      </c>
      <c r="D2188" t="s">
        <v>3053</v>
      </c>
      <c r="E2188" t="s">
        <v>196</v>
      </c>
      <c r="F2188" s="1">
        <v>44475</v>
      </c>
      <c r="G2188" t="s">
        <v>7598</v>
      </c>
      <c r="H2188" t="s">
        <v>7292</v>
      </c>
      <c r="I2188">
        <v>10035</v>
      </c>
      <c r="J2188" t="s">
        <v>1676</v>
      </c>
      <c r="K2188" t="s">
        <v>1887</v>
      </c>
      <c r="L2188" t="s">
        <v>1882</v>
      </c>
      <c r="M2188" s="1">
        <v>44481</v>
      </c>
      <c r="N2188" t="s">
        <v>1869</v>
      </c>
      <c r="O2188" t="s">
        <v>7623</v>
      </c>
      <c r="P2188" t="s">
        <v>1897</v>
      </c>
      <c r="Q2188" t="s">
        <v>7623</v>
      </c>
      <c r="R2188" t="s">
        <v>1879</v>
      </c>
      <c r="S2188">
        <v>4</v>
      </c>
      <c r="T2188">
        <v>0</v>
      </c>
      <c r="U2188">
        <v>7.67</v>
      </c>
      <c r="V2188">
        <v>7.67</v>
      </c>
      <c r="W2188">
        <v>3</v>
      </c>
      <c r="X2188">
        <v>17.04</v>
      </c>
      <c r="Y2188">
        <v>17.04</v>
      </c>
      <c r="Z2188">
        <v>5.68</v>
      </c>
      <c r="AA2188">
        <v>5.68</v>
      </c>
      <c r="AB2188">
        <v>9.3699999999999992</v>
      </c>
    </row>
    <row r="2189" spans="1:28" x14ac:dyDescent="0.35">
      <c r="A2189" t="s">
        <v>7719</v>
      </c>
      <c r="B2189" t="s">
        <v>2153</v>
      </c>
      <c r="C2189" t="s">
        <v>1</v>
      </c>
      <c r="D2189" t="s">
        <v>2335</v>
      </c>
      <c r="E2189" t="s">
        <v>21</v>
      </c>
      <c r="F2189" s="1">
        <v>43812</v>
      </c>
      <c r="G2189" t="s">
        <v>7598</v>
      </c>
      <c r="H2189" t="s">
        <v>7278</v>
      </c>
      <c r="I2189">
        <v>2151</v>
      </c>
      <c r="J2189" t="s">
        <v>1615</v>
      </c>
      <c r="K2189" t="s">
        <v>1887</v>
      </c>
      <c r="L2189" t="s">
        <v>1882</v>
      </c>
      <c r="M2189" s="1">
        <v>43819</v>
      </c>
      <c r="N2189" t="s">
        <v>1869</v>
      </c>
      <c r="O2189" t="s">
        <v>7623</v>
      </c>
      <c r="P2189" t="s">
        <v>1917</v>
      </c>
      <c r="Q2189" t="s">
        <v>7623</v>
      </c>
      <c r="R2189" t="s">
        <v>1879</v>
      </c>
      <c r="S2189">
        <v>5</v>
      </c>
      <c r="T2189">
        <v>0</v>
      </c>
      <c r="U2189">
        <v>9.33</v>
      </c>
      <c r="V2189">
        <v>9.33</v>
      </c>
      <c r="W2189">
        <v>3</v>
      </c>
      <c r="X2189">
        <v>19.440000000000001</v>
      </c>
      <c r="Y2189">
        <v>19.440000000000001</v>
      </c>
      <c r="Z2189">
        <v>6.48</v>
      </c>
      <c r="AA2189">
        <v>6.48</v>
      </c>
      <c r="AB2189">
        <v>10.110000000000001</v>
      </c>
    </row>
    <row r="2190" spans="1:28" x14ac:dyDescent="0.35">
      <c r="A2190" t="s">
        <v>7719</v>
      </c>
      <c r="B2190" t="s">
        <v>379</v>
      </c>
      <c r="C2190" t="s">
        <v>1</v>
      </c>
      <c r="D2190" t="s">
        <v>2316</v>
      </c>
      <c r="E2190" t="s">
        <v>21</v>
      </c>
      <c r="F2190" s="1">
        <v>43241</v>
      </c>
      <c r="G2190" t="s">
        <v>7613</v>
      </c>
      <c r="H2190" t="s">
        <v>7291</v>
      </c>
      <c r="I2190">
        <v>1841</v>
      </c>
      <c r="J2190" t="s">
        <v>2319</v>
      </c>
      <c r="K2190" t="s">
        <v>1887</v>
      </c>
      <c r="L2190" t="s">
        <v>1882</v>
      </c>
      <c r="M2190" s="1">
        <v>43246</v>
      </c>
      <c r="N2190" t="s">
        <v>1869</v>
      </c>
      <c r="O2190" t="s">
        <v>7623</v>
      </c>
      <c r="P2190" t="s">
        <v>1917</v>
      </c>
      <c r="Q2190" t="s">
        <v>7623</v>
      </c>
      <c r="R2190" t="s">
        <v>1879</v>
      </c>
      <c r="S2190">
        <v>3</v>
      </c>
      <c r="T2190">
        <v>0</v>
      </c>
      <c r="U2190">
        <v>8.7899999999999991</v>
      </c>
      <c r="V2190">
        <v>8.7899999999999991</v>
      </c>
      <c r="W2190">
        <v>3</v>
      </c>
      <c r="X2190">
        <v>17.940000000000001</v>
      </c>
      <c r="Y2190">
        <v>17.940000000000001</v>
      </c>
      <c r="Z2190">
        <v>5.98</v>
      </c>
      <c r="AA2190">
        <v>5.98</v>
      </c>
      <c r="AB2190">
        <v>9.1500000000000021</v>
      </c>
    </row>
    <row r="2191" spans="1:28" x14ac:dyDescent="0.35">
      <c r="A2191" t="s">
        <v>7719</v>
      </c>
      <c r="B2191" t="s">
        <v>206</v>
      </c>
      <c r="C2191" t="s">
        <v>1</v>
      </c>
      <c r="D2191" t="s">
        <v>149</v>
      </c>
      <c r="E2191" t="s">
        <v>21</v>
      </c>
      <c r="F2191" s="1">
        <v>44531</v>
      </c>
      <c r="G2191" t="s">
        <v>7613</v>
      </c>
      <c r="H2191" t="s">
        <v>6911</v>
      </c>
      <c r="I2191">
        <v>6824</v>
      </c>
      <c r="J2191" t="s">
        <v>2948</v>
      </c>
      <c r="K2191" t="s">
        <v>1887</v>
      </c>
      <c r="L2191" t="s">
        <v>1882</v>
      </c>
      <c r="M2191" s="1">
        <v>44536</v>
      </c>
      <c r="N2191" t="s">
        <v>1869</v>
      </c>
      <c r="O2191" t="s">
        <v>7623</v>
      </c>
      <c r="P2191" t="s">
        <v>1914</v>
      </c>
      <c r="Q2191" t="s">
        <v>7623</v>
      </c>
      <c r="R2191" t="s">
        <v>1879</v>
      </c>
      <c r="S2191">
        <v>3</v>
      </c>
      <c r="T2191">
        <v>0</v>
      </c>
      <c r="U2191">
        <v>9.33</v>
      </c>
      <c r="V2191">
        <v>9.33</v>
      </c>
      <c r="W2191">
        <v>3</v>
      </c>
      <c r="X2191">
        <v>19.440000000000001</v>
      </c>
      <c r="Y2191">
        <v>19.440000000000001</v>
      </c>
      <c r="Z2191">
        <v>6.48</v>
      </c>
      <c r="AA2191">
        <v>6.48</v>
      </c>
      <c r="AB2191">
        <v>10.110000000000001</v>
      </c>
    </row>
    <row r="2192" spans="1:28" x14ac:dyDescent="0.35">
      <c r="A2192" t="s">
        <v>7719</v>
      </c>
      <c r="B2192" t="s">
        <v>293</v>
      </c>
      <c r="C2192" t="s">
        <v>1</v>
      </c>
      <c r="D2192" t="s">
        <v>294</v>
      </c>
      <c r="E2192" t="s">
        <v>146</v>
      </c>
      <c r="F2192" s="1">
        <v>43252</v>
      </c>
      <c r="G2192" t="s">
        <v>7598</v>
      </c>
      <c r="H2192" t="s">
        <v>823</v>
      </c>
      <c r="I2192">
        <v>8701</v>
      </c>
      <c r="J2192" t="s">
        <v>1415</v>
      </c>
      <c r="K2192" t="s">
        <v>1887</v>
      </c>
      <c r="L2192" t="s">
        <v>1882</v>
      </c>
      <c r="M2192" s="1">
        <v>43257</v>
      </c>
      <c r="N2192" t="s">
        <v>1869</v>
      </c>
      <c r="O2192" t="s">
        <v>7623</v>
      </c>
      <c r="P2192" t="s">
        <v>1915</v>
      </c>
      <c r="Q2192" t="s">
        <v>7623</v>
      </c>
      <c r="R2192" t="s">
        <v>1876</v>
      </c>
      <c r="S2192">
        <v>3</v>
      </c>
      <c r="T2192">
        <v>0</v>
      </c>
      <c r="U2192">
        <v>20.92</v>
      </c>
      <c r="V2192">
        <v>20.92</v>
      </c>
      <c r="W2192">
        <v>3</v>
      </c>
      <c r="X2192">
        <v>45.48</v>
      </c>
      <c r="Y2192">
        <v>45.48</v>
      </c>
      <c r="Z2192">
        <v>15.159999999999998</v>
      </c>
      <c r="AA2192">
        <v>15.159999999999998</v>
      </c>
      <c r="AB2192">
        <v>24.559999999999995</v>
      </c>
    </row>
    <row r="2193" spans="1:28" x14ac:dyDescent="0.35">
      <c r="A2193" t="s">
        <v>7719</v>
      </c>
      <c r="B2193" t="s">
        <v>293</v>
      </c>
      <c r="C2193" t="s">
        <v>1</v>
      </c>
      <c r="D2193" t="s">
        <v>294</v>
      </c>
      <c r="E2193" t="s">
        <v>50</v>
      </c>
      <c r="F2193" s="1">
        <v>43252</v>
      </c>
      <c r="G2193" t="s">
        <v>7598</v>
      </c>
      <c r="H2193" t="s">
        <v>823</v>
      </c>
      <c r="I2193">
        <v>8701</v>
      </c>
      <c r="J2193" t="s">
        <v>1416</v>
      </c>
      <c r="K2193" t="s">
        <v>1887</v>
      </c>
      <c r="L2193" t="s">
        <v>1882</v>
      </c>
      <c r="M2193" s="1">
        <v>43257</v>
      </c>
      <c r="N2193" t="s">
        <v>1869</v>
      </c>
      <c r="O2193" t="s">
        <v>7623</v>
      </c>
      <c r="P2193" t="s">
        <v>1915</v>
      </c>
      <c r="Q2193" t="s">
        <v>7623</v>
      </c>
      <c r="R2193" t="s">
        <v>1874</v>
      </c>
      <c r="S2193">
        <v>3</v>
      </c>
      <c r="T2193">
        <v>0</v>
      </c>
      <c r="U2193">
        <v>83.87</v>
      </c>
      <c r="V2193">
        <v>83.87</v>
      </c>
      <c r="W2193">
        <v>6</v>
      </c>
      <c r="X2193">
        <v>289.2</v>
      </c>
      <c r="Y2193">
        <v>289.2</v>
      </c>
      <c r="Z2193">
        <v>48.199999999999996</v>
      </c>
      <c r="AA2193">
        <v>48.199999999999996</v>
      </c>
      <c r="AB2193">
        <v>205.32999999999998</v>
      </c>
    </row>
    <row r="2194" spans="1:28" x14ac:dyDescent="0.35">
      <c r="A2194" t="s">
        <v>7719</v>
      </c>
      <c r="B2194" t="s">
        <v>80</v>
      </c>
      <c r="C2194" t="s">
        <v>1</v>
      </c>
      <c r="D2194" t="s">
        <v>3105</v>
      </c>
      <c r="E2194" t="s">
        <v>47</v>
      </c>
      <c r="F2194" s="1">
        <v>44148</v>
      </c>
      <c r="G2194" t="s">
        <v>7613</v>
      </c>
      <c r="H2194" t="s">
        <v>7290</v>
      </c>
      <c r="I2194">
        <v>10011</v>
      </c>
      <c r="J2194" t="s">
        <v>1748</v>
      </c>
      <c r="K2194" t="s">
        <v>1887</v>
      </c>
      <c r="L2194" t="s">
        <v>1882</v>
      </c>
      <c r="M2194" s="1">
        <v>44154</v>
      </c>
      <c r="N2194" t="s">
        <v>1869</v>
      </c>
      <c r="O2194" t="s">
        <v>7623</v>
      </c>
      <c r="P2194" t="s">
        <v>1897</v>
      </c>
      <c r="Q2194" t="s">
        <v>7623</v>
      </c>
      <c r="R2194" t="s">
        <v>1868</v>
      </c>
      <c r="S2194">
        <v>4</v>
      </c>
      <c r="T2194">
        <v>0</v>
      </c>
      <c r="U2194">
        <v>6.87</v>
      </c>
      <c r="V2194">
        <v>6.8699999999999992</v>
      </c>
      <c r="W2194">
        <v>3</v>
      </c>
      <c r="X2194">
        <v>14.94</v>
      </c>
      <c r="Y2194">
        <v>14.94</v>
      </c>
      <c r="Z2194">
        <v>4.9799999999999995</v>
      </c>
      <c r="AA2194">
        <v>4.9799999999999995</v>
      </c>
      <c r="AB2194">
        <v>8.07</v>
      </c>
    </row>
    <row r="2195" spans="1:28" x14ac:dyDescent="0.35">
      <c r="A2195" t="s">
        <v>7719</v>
      </c>
      <c r="B2195" t="s">
        <v>3195</v>
      </c>
      <c r="C2195" t="s">
        <v>1</v>
      </c>
      <c r="D2195" t="s">
        <v>3208</v>
      </c>
      <c r="E2195" t="s">
        <v>47</v>
      </c>
      <c r="F2195" s="1">
        <v>43719</v>
      </c>
      <c r="G2195" t="s">
        <v>7613</v>
      </c>
      <c r="H2195" t="s">
        <v>6914</v>
      </c>
      <c r="I2195">
        <v>7501</v>
      </c>
      <c r="J2195" t="s">
        <v>3291</v>
      </c>
      <c r="K2195" t="s">
        <v>1887</v>
      </c>
      <c r="L2195" t="s">
        <v>1882</v>
      </c>
      <c r="M2195" s="1">
        <v>43726</v>
      </c>
      <c r="N2195" t="s">
        <v>1869</v>
      </c>
      <c r="O2195" t="s">
        <v>7623</v>
      </c>
      <c r="P2195" t="s">
        <v>1915</v>
      </c>
      <c r="Q2195" t="s">
        <v>7623</v>
      </c>
      <c r="R2195" t="s">
        <v>1868</v>
      </c>
      <c r="S2195">
        <v>5</v>
      </c>
      <c r="T2195">
        <v>0</v>
      </c>
      <c r="U2195">
        <v>14.9</v>
      </c>
      <c r="V2195">
        <v>14.900000000000002</v>
      </c>
      <c r="W2195">
        <v>3</v>
      </c>
      <c r="X2195">
        <v>31.05</v>
      </c>
      <c r="Y2195">
        <v>31.05</v>
      </c>
      <c r="Z2195">
        <v>10.35</v>
      </c>
      <c r="AA2195">
        <v>10.35</v>
      </c>
      <c r="AB2195">
        <v>16.149999999999999</v>
      </c>
    </row>
    <row r="2196" spans="1:28" x14ac:dyDescent="0.35">
      <c r="A2196" t="s">
        <v>7719</v>
      </c>
      <c r="B2196" t="s">
        <v>2212</v>
      </c>
      <c r="C2196" t="s">
        <v>1</v>
      </c>
      <c r="D2196" t="s">
        <v>2213</v>
      </c>
      <c r="E2196" t="s">
        <v>47</v>
      </c>
      <c r="F2196" s="1">
        <v>43203</v>
      </c>
      <c r="G2196" t="s">
        <v>7598</v>
      </c>
      <c r="H2196" t="s">
        <v>7289</v>
      </c>
      <c r="I2196">
        <v>21215</v>
      </c>
      <c r="J2196" t="s">
        <v>2214</v>
      </c>
      <c r="K2196" t="s">
        <v>1887</v>
      </c>
      <c r="L2196" t="s">
        <v>1882</v>
      </c>
      <c r="M2196" s="1">
        <v>43208</v>
      </c>
      <c r="N2196" t="s">
        <v>1869</v>
      </c>
      <c r="O2196" t="s">
        <v>7623</v>
      </c>
      <c r="P2196" t="s">
        <v>1926</v>
      </c>
      <c r="Q2196" t="s">
        <v>7623</v>
      </c>
      <c r="R2196" t="s">
        <v>1868</v>
      </c>
      <c r="S2196">
        <v>3</v>
      </c>
      <c r="T2196">
        <v>0</v>
      </c>
      <c r="U2196">
        <v>3.6</v>
      </c>
      <c r="V2196">
        <v>3.5999999999999996</v>
      </c>
      <c r="W2196">
        <v>3</v>
      </c>
      <c r="X2196">
        <v>7.83</v>
      </c>
      <c r="Y2196">
        <v>7.83</v>
      </c>
      <c r="Z2196">
        <v>2.61</v>
      </c>
      <c r="AA2196">
        <v>2.61</v>
      </c>
      <c r="AB2196">
        <v>4.2300000000000004</v>
      </c>
    </row>
    <row r="2197" spans="1:28" x14ac:dyDescent="0.35">
      <c r="A2197" t="s">
        <v>7719</v>
      </c>
      <c r="B2197" t="s">
        <v>147</v>
      </c>
      <c r="C2197" t="s">
        <v>1</v>
      </c>
      <c r="D2197" t="s">
        <v>2228</v>
      </c>
      <c r="E2197" t="s">
        <v>47</v>
      </c>
      <c r="F2197" s="1">
        <v>44408</v>
      </c>
      <c r="G2197" t="s">
        <v>7613</v>
      </c>
      <c r="H2197" t="s">
        <v>7271</v>
      </c>
      <c r="I2197">
        <v>19805</v>
      </c>
      <c r="J2197" t="s">
        <v>3066</v>
      </c>
      <c r="K2197" t="s">
        <v>1887</v>
      </c>
      <c r="L2197" t="s">
        <v>1882</v>
      </c>
      <c r="M2197" s="1">
        <v>44412</v>
      </c>
      <c r="N2197" t="s">
        <v>1869</v>
      </c>
      <c r="O2197" t="s">
        <v>7623</v>
      </c>
      <c r="P2197" t="s">
        <v>1895</v>
      </c>
      <c r="Q2197" t="s">
        <v>7623</v>
      </c>
      <c r="R2197" t="s">
        <v>1876</v>
      </c>
      <c r="S2197">
        <v>3</v>
      </c>
      <c r="T2197">
        <v>0</v>
      </c>
      <c r="U2197">
        <v>5.39</v>
      </c>
      <c r="V2197">
        <v>5.39</v>
      </c>
      <c r="W2197">
        <v>3</v>
      </c>
      <c r="X2197">
        <v>11.01</v>
      </c>
      <c r="Y2197">
        <v>11.01</v>
      </c>
      <c r="Z2197">
        <v>3.67</v>
      </c>
      <c r="AA2197">
        <v>3.67</v>
      </c>
      <c r="AB2197">
        <v>5.62</v>
      </c>
    </row>
    <row r="2198" spans="1:28" x14ac:dyDescent="0.35">
      <c r="A2198" t="s">
        <v>7719</v>
      </c>
      <c r="B2198" t="s">
        <v>111</v>
      </c>
      <c r="C2198" t="s">
        <v>1</v>
      </c>
      <c r="D2198" t="s">
        <v>524</v>
      </c>
      <c r="E2198" t="s">
        <v>18</v>
      </c>
      <c r="F2198" s="1">
        <v>43565</v>
      </c>
      <c r="G2198" t="s">
        <v>7613</v>
      </c>
      <c r="H2198" t="s">
        <v>7288</v>
      </c>
      <c r="I2198">
        <v>14609</v>
      </c>
      <c r="J2198" t="s">
        <v>1417</v>
      </c>
      <c r="K2198" t="s">
        <v>1887</v>
      </c>
      <c r="L2198" t="s">
        <v>1882</v>
      </c>
      <c r="M2198" s="1">
        <v>43571</v>
      </c>
      <c r="N2198" t="s">
        <v>1869</v>
      </c>
      <c r="O2198" t="s">
        <v>7623</v>
      </c>
      <c r="P2198" t="s">
        <v>1897</v>
      </c>
      <c r="Q2198" t="s">
        <v>7623</v>
      </c>
      <c r="R2198" t="s">
        <v>1874</v>
      </c>
      <c r="S2198">
        <v>4</v>
      </c>
      <c r="T2198">
        <v>0</v>
      </c>
      <c r="U2198">
        <v>6.01</v>
      </c>
      <c r="V2198">
        <v>6.01</v>
      </c>
      <c r="W2198">
        <v>3</v>
      </c>
      <c r="X2198">
        <v>14.67</v>
      </c>
      <c r="Y2198">
        <v>14.67</v>
      </c>
      <c r="Z2198">
        <v>4.8899999999999997</v>
      </c>
      <c r="AA2198">
        <v>4.8899999999999997</v>
      </c>
      <c r="AB2198">
        <v>8.66</v>
      </c>
    </row>
    <row r="2199" spans="1:28" x14ac:dyDescent="0.35">
      <c r="A2199" t="s">
        <v>7719</v>
      </c>
      <c r="B2199" t="s">
        <v>80</v>
      </c>
      <c r="C2199" t="s">
        <v>1</v>
      </c>
      <c r="D2199" t="s">
        <v>149</v>
      </c>
      <c r="E2199" t="s">
        <v>18</v>
      </c>
      <c r="F2199" s="1">
        <v>43650</v>
      </c>
      <c r="G2199" t="s">
        <v>7613</v>
      </c>
      <c r="H2199" t="s">
        <v>7287</v>
      </c>
      <c r="I2199">
        <v>10035</v>
      </c>
      <c r="J2199" t="s">
        <v>3224</v>
      </c>
      <c r="K2199" t="s">
        <v>1887</v>
      </c>
      <c r="L2199" t="s">
        <v>1882</v>
      </c>
      <c r="M2199" s="1">
        <v>43654</v>
      </c>
      <c r="N2199" t="s">
        <v>1869</v>
      </c>
      <c r="O2199" t="s">
        <v>7623</v>
      </c>
      <c r="P2199" t="s">
        <v>1897</v>
      </c>
      <c r="Q2199" t="s">
        <v>7623</v>
      </c>
      <c r="R2199" t="s">
        <v>1874</v>
      </c>
      <c r="S2199">
        <v>3</v>
      </c>
      <c r="T2199">
        <v>0</v>
      </c>
      <c r="U2199">
        <v>4.49</v>
      </c>
      <c r="V2199">
        <v>4.49</v>
      </c>
      <c r="W2199">
        <v>3</v>
      </c>
      <c r="X2199">
        <v>15.48</v>
      </c>
      <c r="Y2199">
        <v>15.48</v>
      </c>
      <c r="Z2199">
        <v>5.16</v>
      </c>
      <c r="AA2199">
        <v>5.16</v>
      </c>
      <c r="AB2199">
        <v>10.99</v>
      </c>
    </row>
    <row r="2200" spans="1:28" x14ac:dyDescent="0.35">
      <c r="A2200" t="s">
        <v>7719</v>
      </c>
      <c r="B2200" t="s">
        <v>80</v>
      </c>
      <c r="C2200" t="s">
        <v>1</v>
      </c>
      <c r="D2200" t="s">
        <v>679</v>
      </c>
      <c r="E2200" t="s">
        <v>50</v>
      </c>
      <c r="F2200" s="1">
        <v>43364</v>
      </c>
      <c r="G2200" t="s">
        <v>7613</v>
      </c>
      <c r="H2200" t="s">
        <v>7286</v>
      </c>
      <c r="I2200">
        <v>10011</v>
      </c>
      <c r="J2200" t="s">
        <v>1773</v>
      </c>
      <c r="K2200" t="s">
        <v>1887</v>
      </c>
      <c r="L2200" t="s">
        <v>1882</v>
      </c>
      <c r="M2200" s="1">
        <v>43368</v>
      </c>
      <c r="N2200" t="s">
        <v>1869</v>
      </c>
      <c r="O2200" t="s">
        <v>7623</v>
      </c>
      <c r="P2200" t="s">
        <v>1897</v>
      </c>
      <c r="Q2200" t="s">
        <v>7623</v>
      </c>
      <c r="R2200" t="s">
        <v>1874</v>
      </c>
      <c r="S2200">
        <v>3</v>
      </c>
      <c r="T2200">
        <v>0</v>
      </c>
      <c r="U2200">
        <v>17.170000000000002</v>
      </c>
      <c r="V2200">
        <v>17.170000000000002</v>
      </c>
      <c r="W2200">
        <v>3</v>
      </c>
      <c r="X2200">
        <v>66.03</v>
      </c>
      <c r="Y2200">
        <v>66.03</v>
      </c>
      <c r="Z2200">
        <v>22.01</v>
      </c>
      <c r="AA2200">
        <v>22.01</v>
      </c>
      <c r="AB2200">
        <v>48.86</v>
      </c>
    </row>
    <row r="2201" spans="1:28" x14ac:dyDescent="0.35">
      <c r="A2201" t="s">
        <v>7715</v>
      </c>
      <c r="B2201" t="s">
        <v>80</v>
      </c>
      <c r="C2201" t="s">
        <v>1</v>
      </c>
      <c r="D2201" t="s">
        <v>304</v>
      </c>
      <c r="E2201" t="s">
        <v>305</v>
      </c>
      <c r="F2201" s="1">
        <v>43408</v>
      </c>
      <c r="G2201" t="s">
        <v>7613</v>
      </c>
      <c r="H2201" t="s">
        <v>829</v>
      </c>
      <c r="I2201">
        <v>10024</v>
      </c>
      <c r="J2201" t="s">
        <v>1426</v>
      </c>
      <c r="K2201" t="s">
        <v>1887</v>
      </c>
      <c r="L2201" t="s">
        <v>1882</v>
      </c>
      <c r="M2201" s="1">
        <v>43413</v>
      </c>
      <c r="N2201" t="s">
        <v>1869</v>
      </c>
      <c r="O2201" t="s">
        <v>7623</v>
      </c>
      <c r="P2201" t="s">
        <v>1897</v>
      </c>
      <c r="Q2201" t="s">
        <v>7623</v>
      </c>
      <c r="R2201" t="s">
        <v>1864</v>
      </c>
      <c r="S2201">
        <v>3</v>
      </c>
      <c r="T2201">
        <v>0.1</v>
      </c>
      <c r="U2201">
        <v>24.16</v>
      </c>
      <c r="V2201">
        <v>39.257777777777761</v>
      </c>
      <c r="W2201">
        <v>1</v>
      </c>
      <c r="X2201">
        <v>135.88</v>
      </c>
      <c r="Y2201">
        <v>150.97777777777776</v>
      </c>
      <c r="Z2201">
        <v>150.97777777777776</v>
      </c>
      <c r="AA2201">
        <v>135.88</v>
      </c>
      <c r="AB2201">
        <v>111.72</v>
      </c>
    </row>
    <row r="2202" spans="1:28" x14ac:dyDescent="0.35">
      <c r="A2202" t="s">
        <v>7720</v>
      </c>
      <c r="B2202" t="s">
        <v>80</v>
      </c>
      <c r="C2202" t="s">
        <v>1</v>
      </c>
      <c r="D2202" t="s">
        <v>304</v>
      </c>
      <c r="E2202" t="s">
        <v>306</v>
      </c>
      <c r="F2202" s="1">
        <v>43408</v>
      </c>
      <c r="G2202" t="s">
        <v>7613</v>
      </c>
      <c r="H2202" t="s">
        <v>829</v>
      </c>
      <c r="I2202">
        <v>10024</v>
      </c>
      <c r="J2202" t="s">
        <v>1427</v>
      </c>
      <c r="K2202" t="s">
        <v>1887</v>
      </c>
      <c r="L2202" t="s">
        <v>1882</v>
      </c>
      <c r="M2202" s="1">
        <v>43413</v>
      </c>
      <c r="N2202" t="s">
        <v>1869</v>
      </c>
      <c r="O2202" t="s">
        <v>7623</v>
      </c>
      <c r="P2202" t="s">
        <v>1897</v>
      </c>
      <c r="Q2202" t="s">
        <v>7623</v>
      </c>
      <c r="R2202" t="s">
        <v>1912</v>
      </c>
      <c r="S2202">
        <v>3</v>
      </c>
      <c r="T2202">
        <v>0</v>
      </c>
      <c r="U2202">
        <v>1995.99</v>
      </c>
      <c r="V2202">
        <v>1995.99</v>
      </c>
      <c r="W2202">
        <v>2</v>
      </c>
      <c r="X2202">
        <v>3991.98</v>
      </c>
      <c r="Y2202">
        <v>3991.98</v>
      </c>
      <c r="Z2202">
        <v>1995.99</v>
      </c>
      <c r="AA2202">
        <v>1995.99</v>
      </c>
      <c r="AB2202">
        <v>1995.99</v>
      </c>
    </row>
    <row r="2203" spans="1:28" x14ac:dyDescent="0.35">
      <c r="A2203" t="s">
        <v>7720</v>
      </c>
      <c r="B2203" t="s">
        <v>80</v>
      </c>
      <c r="C2203" t="s">
        <v>1</v>
      </c>
      <c r="D2203" t="s">
        <v>304</v>
      </c>
      <c r="E2203" t="s">
        <v>63</v>
      </c>
      <c r="F2203" s="1">
        <v>43408</v>
      </c>
      <c r="G2203" t="s">
        <v>7613</v>
      </c>
      <c r="H2203" t="s">
        <v>829</v>
      </c>
      <c r="I2203">
        <v>10024</v>
      </c>
      <c r="J2203" t="s">
        <v>1199</v>
      </c>
      <c r="K2203" t="s">
        <v>1887</v>
      </c>
      <c r="L2203" t="s">
        <v>1882</v>
      </c>
      <c r="M2203" s="1">
        <v>43413</v>
      </c>
      <c r="N2203" t="s">
        <v>1869</v>
      </c>
      <c r="O2203" t="s">
        <v>7623</v>
      </c>
      <c r="P2203" t="s">
        <v>1897</v>
      </c>
      <c r="Q2203" t="s">
        <v>7623</v>
      </c>
      <c r="R2203" t="s">
        <v>1875</v>
      </c>
      <c r="S2203">
        <v>3</v>
      </c>
      <c r="T2203">
        <v>0</v>
      </c>
      <c r="U2203">
        <v>80.02</v>
      </c>
      <c r="V2203">
        <v>80.019999999999982</v>
      </c>
      <c r="W2203">
        <v>6</v>
      </c>
      <c r="X2203">
        <v>275.94</v>
      </c>
      <c r="Y2203">
        <v>275.94</v>
      </c>
      <c r="Z2203">
        <v>45.99</v>
      </c>
      <c r="AA2203">
        <v>45.99</v>
      </c>
      <c r="AB2203">
        <v>195.92000000000002</v>
      </c>
    </row>
    <row r="2204" spans="1:28" x14ac:dyDescent="0.35">
      <c r="A2204" t="s">
        <v>7720</v>
      </c>
      <c r="B2204" t="s">
        <v>80</v>
      </c>
      <c r="C2204" t="s">
        <v>1</v>
      </c>
      <c r="D2204" t="s">
        <v>304</v>
      </c>
      <c r="E2204" t="s">
        <v>307</v>
      </c>
      <c r="F2204" s="1">
        <v>43408</v>
      </c>
      <c r="G2204" t="s">
        <v>7613</v>
      </c>
      <c r="H2204" t="s">
        <v>829</v>
      </c>
      <c r="I2204">
        <v>10024</v>
      </c>
      <c r="J2204" t="s">
        <v>1428</v>
      </c>
      <c r="K2204" t="s">
        <v>1887</v>
      </c>
      <c r="L2204" t="s">
        <v>1882</v>
      </c>
      <c r="M2204" s="1">
        <v>43413</v>
      </c>
      <c r="N2204" t="s">
        <v>1869</v>
      </c>
      <c r="O2204" t="s">
        <v>7623</v>
      </c>
      <c r="P2204" t="s">
        <v>1897</v>
      </c>
      <c r="Q2204" t="s">
        <v>7623</v>
      </c>
      <c r="R2204" t="s">
        <v>1889</v>
      </c>
      <c r="S2204">
        <v>3</v>
      </c>
      <c r="T2204">
        <v>0</v>
      </c>
      <c r="U2204">
        <v>129.6</v>
      </c>
      <c r="V2204">
        <v>129.6</v>
      </c>
      <c r="W2204">
        <v>4</v>
      </c>
      <c r="X2204">
        <v>360</v>
      </c>
      <c r="Y2204">
        <v>360</v>
      </c>
      <c r="Z2204">
        <v>90</v>
      </c>
      <c r="AA2204">
        <v>90</v>
      </c>
      <c r="AB2204">
        <v>230.4</v>
      </c>
    </row>
    <row r="2205" spans="1:28" x14ac:dyDescent="0.35">
      <c r="A2205" t="s">
        <v>7719</v>
      </c>
      <c r="B2205" t="s">
        <v>80</v>
      </c>
      <c r="C2205" t="s">
        <v>1</v>
      </c>
      <c r="D2205" t="s">
        <v>304</v>
      </c>
      <c r="E2205" t="s">
        <v>18</v>
      </c>
      <c r="F2205" s="1">
        <v>43408</v>
      </c>
      <c r="G2205" t="s">
        <v>7613</v>
      </c>
      <c r="H2205" t="s">
        <v>829</v>
      </c>
      <c r="I2205">
        <v>10024</v>
      </c>
      <c r="J2205" t="s">
        <v>1275</v>
      </c>
      <c r="K2205" t="s">
        <v>1887</v>
      </c>
      <c r="L2205" t="s">
        <v>1882</v>
      </c>
      <c r="M2205" s="1">
        <v>43413</v>
      </c>
      <c r="N2205" t="s">
        <v>1869</v>
      </c>
      <c r="O2205" t="s">
        <v>7623</v>
      </c>
      <c r="P2205" t="s">
        <v>1897</v>
      </c>
      <c r="Q2205" t="s">
        <v>7623</v>
      </c>
      <c r="R2205" t="s">
        <v>1872</v>
      </c>
      <c r="S2205">
        <v>3</v>
      </c>
      <c r="T2205">
        <v>0</v>
      </c>
      <c r="U2205">
        <v>13.07</v>
      </c>
      <c r="V2205">
        <v>13.07</v>
      </c>
      <c r="W2205">
        <v>1</v>
      </c>
      <c r="X2205">
        <v>43.57</v>
      </c>
      <c r="Y2205">
        <v>43.57</v>
      </c>
      <c r="Z2205">
        <v>43.57</v>
      </c>
      <c r="AA2205">
        <v>43.57</v>
      </c>
      <c r="AB2205">
        <v>30.5</v>
      </c>
    </row>
    <row r="2206" spans="1:28" x14ac:dyDescent="0.35">
      <c r="A2206" t="s">
        <v>7719</v>
      </c>
      <c r="B2206" t="s">
        <v>169</v>
      </c>
      <c r="C2206" t="s">
        <v>1</v>
      </c>
      <c r="D2206" t="s">
        <v>2587</v>
      </c>
      <c r="E2206" t="s">
        <v>13</v>
      </c>
      <c r="F2206" s="1">
        <v>43338</v>
      </c>
      <c r="G2206" t="s">
        <v>7598</v>
      </c>
      <c r="H2206" t="s">
        <v>7285</v>
      </c>
      <c r="I2206">
        <v>19711</v>
      </c>
      <c r="J2206" t="s">
        <v>2588</v>
      </c>
      <c r="K2206" t="s">
        <v>1887</v>
      </c>
      <c r="L2206" t="s">
        <v>1882</v>
      </c>
      <c r="M2206" s="1">
        <v>43344</v>
      </c>
      <c r="N2206" t="s">
        <v>1869</v>
      </c>
      <c r="O2206" t="s">
        <v>7623</v>
      </c>
      <c r="P2206" t="s">
        <v>1895</v>
      </c>
      <c r="Q2206" t="s">
        <v>7623</v>
      </c>
      <c r="R2206" t="s">
        <v>1874</v>
      </c>
      <c r="S2206">
        <v>4</v>
      </c>
      <c r="T2206">
        <v>0</v>
      </c>
      <c r="U2206">
        <v>2.5099999999999998</v>
      </c>
      <c r="V2206">
        <v>2.5099999999999998</v>
      </c>
      <c r="W2206">
        <v>3</v>
      </c>
      <c r="X2206">
        <v>8.64</v>
      </c>
      <c r="Y2206">
        <v>8.64</v>
      </c>
      <c r="Z2206">
        <v>2.8800000000000003</v>
      </c>
      <c r="AA2206">
        <v>2.8800000000000003</v>
      </c>
      <c r="AB2206">
        <v>6.1300000000000008</v>
      </c>
    </row>
    <row r="2207" spans="1:28" x14ac:dyDescent="0.35">
      <c r="A2207" t="s">
        <v>7719</v>
      </c>
      <c r="B2207" t="s">
        <v>80</v>
      </c>
      <c r="C2207" t="s">
        <v>1</v>
      </c>
      <c r="D2207" t="s">
        <v>549</v>
      </c>
      <c r="E2207" t="s">
        <v>16</v>
      </c>
      <c r="F2207" s="1">
        <v>43669</v>
      </c>
      <c r="G2207" t="s">
        <v>7613</v>
      </c>
      <c r="H2207" t="s">
        <v>6913</v>
      </c>
      <c r="I2207">
        <v>10009</v>
      </c>
      <c r="J2207" t="s">
        <v>1171</v>
      </c>
      <c r="K2207" t="s">
        <v>1887</v>
      </c>
      <c r="L2207" t="s">
        <v>1882</v>
      </c>
      <c r="M2207" s="1">
        <v>43673</v>
      </c>
      <c r="N2207" t="s">
        <v>1869</v>
      </c>
      <c r="O2207" t="s">
        <v>7623</v>
      </c>
      <c r="P2207" t="s">
        <v>1897</v>
      </c>
      <c r="Q2207" t="s">
        <v>7623</v>
      </c>
      <c r="R2207" t="s">
        <v>1877</v>
      </c>
      <c r="S2207">
        <v>3</v>
      </c>
      <c r="T2207">
        <v>0</v>
      </c>
      <c r="U2207">
        <v>20.68</v>
      </c>
      <c r="V2207">
        <v>20.68</v>
      </c>
      <c r="W2207">
        <v>3</v>
      </c>
      <c r="X2207">
        <v>68.94</v>
      </c>
      <c r="Y2207">
        <v>68.94</v>
      </c>
      <c r="Z2207">
        <v>22.98</v>
      </c>
      <c r="AA2207">
        <v>22.98</v>
      </c>
      <c r="AB2207">
        <v>48.26</v>
      </c>
    </row>
    <row r="2208" spans="1:28" x14ac:dyDescent="0.35">
      <c r="A2208" t="s">
        <v>7719</v>
      </c>
      <c r="B2208" t="s">
        <v>384</v>
      </c>
      <c r="C2208" t="s">
        <v>1</v>
      </c>
      <c r="D2208" t="s">
        <v>2039</v>
      </c>
      <c r="E2208" t="s">
        <v>199</v>
      </c>
      <c r="F2208" s="1">
        <v>43415</v>
      </c>
      <c r="G2208" t="s">
        <v>7613</v>
      </c>
      <c r="H2208" t="s">
        <v>7284</v>
      </c>
      <c r="I2208">
        <v>10801</v>
      </c>
      <c r="J2208" t="s">
        <v>1620</v>
      </c>
      <c r="K2208" t="s">
        <v>1887</v>
      </c>
      <c r="L2208" t="s">
        <v>1882</v>
      </c>
      <c r="M2208" s="1">
        <v>43421</v>
      </c>
      <c r="N2208" t="s">
        <v>1869</v>
      </c>
      <c r="O2208" t="s">
        <v>7623</v>
      </c>
      <c r="P2208" t="s">
        <v>1897</v>
      </c>
      <c r="Q2208" t="s">
        <v>7623</v>
      </c>
      <c r="R2208" t="s">
        <v>1908</v>
      </c>
      <c r="S2208">
        <v>4</v>
      </c>
      <c r="T2208">
        <v>0</v>
      </c>
      <c r="U2208">
        <v>2.19</v>
      </c>
      <c r="V2208">
        <v>2.1900000000000004</v>
      </c>
      <c r="W2208">
        <v>2</v>
      </c>
      <c r="X2208">
        <v>7.3</v>
      </c>
      <c r="Y2208">
        <v>7.3</v>
      </c>
      <c r="Z2208">
        <v>3.65</v>
      </c>
      <c r="AA2208">
        <v>3.65</v>
      </c>
      <c r="AB2208">
        <v>5.1099999999999994</v>
      </c>
    </row>
    <row r="2209" spans="1:28" x14ac:dyDescent="0.35">
      <c r="A2209" t="s">
        <v>7719</v>
      </c>
      <c r="B2209" t="s">
        <v>3502</v>
      </c>
      <c r="C2209" t="s">
        <v>1</v>
      </c>
      <c r="D2209" t="s">
        <v>2335</v>
      </c>
      <c r="E2209" t="s">
        <v>11</v>
      </c>
      <c r="F2209" s="1">
        <v>44454</v>
      </c>
      <c r="G2209" t="s">
        <v>7598</v>
      </c>
      <c r="H2209" t="s">
        <v>7283</v>
      </c>
      <c r="I2209">
        <v>6708</v>
      </c>
      <c r="J2209" t="s">
        <v>2681</v>
      </c>
      <c r="K2209" t="s">
        <v>1887</v>
      </c>
      <c r="L2209" t="s">
        <v>1882</v>
      </c>
      <c r="M2209" s="1">
        <v>44460</v>
      </c>
      <c r="N2209" t="s">
        <v>1869</v>
      </c>
      <c r="O2209" t="s">
        <v>7623</v>
      </c>
      <c r="P2209" t="s">
        <v>1914</v>
      </c>
      <c r="Q2209" t="s">
        <v>7623</v>
      </c>
      <c r="R2209" t="s">
        <v>1872</v>
      </c>
      <c r="S2209">
        <v>4</v>
      </c>
      <c r="T2209">
        <v>0</v>
      </c>
      <c r="U2209">
        <v>10.81</v>
      </c>
      <c r="V2209">
        <v>10.810000000000002</v>
      </c>
      <c r="W2209">
        <v>2</v>
      </c>
      <c r="X2209">
        <v>38.619999999999997</v>
      </c>
      <c r="Y2209">
        <v>38.619999999999997</v>
      </c>
      <c r="Z2209">
        <v>19.309999999999999</v>
      </c>
      <c r="AA2209">
        <v>19.309999999999999</v>
      </c>
      <c r="AB2209">
        <v>27.809999999999995</v>
      </c>
    </row>
    <row r="2210" spans="1:28" x14ac:dyDescent="0.35">
      <c r="A2210" t="s">
        <v>7719</v>
      </c>
      <c r="B2210" t="s">
        <v>80</v>
      </c>
      <c r="C2210" t="s">
        <v>1</v>
      </c>
      <c r="D2210" t="s">
        <v>203</v>
      </c>
      <c r="E2210" t="s">
        <v>196</v>
      </c>
      <c r="F2210" s="1">
        <v>43418</v>
      </c>
      <c r="G2210" t="s">
        <v>7613</v>
      </c>
      <c r="H2210" t="s">
        <v>6921</v>
      </c>
      <c r="I2210">
        <v>10011</v>
      </c>
      <c r="J2210" t="s">
        <v>1391</v>
      </c>
      <c r="K2210" t="s">
        <v>1887</v>
      </c>
      <c r="L2210" t="s">
        <v>1882</v>
      </c>
      <c r="M2210" s="1">
        <v>43422</v>
      </c>
      <c r="N2210" t="s">
        <v>1869</v>
      </c>
      <c r="O2210" t="s">
        <v>7623</v>
      </c>
      <c r="P2210" t="s">
        <v>1897</v>
      </c>
      <c r="Q2210" t="s">
        <v>7623</v>
      </c>
      <c r="R2210" t="s">
        <v>1879</v>
      </c>
      <c r="S2210">
        <v>3</v>
      </c>
      <c r="T2210">
        <v>0</v>
      </c>
      <c r="U2210">
        <v>5.23</v>
      </c>
      <c r="V2210">
        <v>5.23</v>
      </c>
      <c r="W2210">
        <v>2</v>
      </c>
      <c r="X2210">
        <v>11.36</v>
      </c>
      <c r="Y2210">
        <v>11.36</v>
      </c>
      <c r="Z2210">
        <v>5.68</v>
      </c>
      <c r="AA2210">
        <v>5.68</v>
      </c>
      <c r="AB2210">
        <v>6.129999999999999</v>
      </c>
    </row>
    <row r="2211" spans="1:28" x14ac:dyDescent="0.35">
      <c r="A2211" t="s">
        <v>7719</v>
      </c>
      <c r="B2211" t="s">
        <v>3070</v>
      </c>
      <c r="C2211" t="s">
        <v>1</v>
      </c>
      <c r="D2211" t="s">
        <v>2431</v>
      </c>
      <c r="E2211" t="s">
        <v>196</v>
      </c>
      <c r="F2211" s="1">
        <v>44244</v>
      </c>
      <c r="G2211" t="s">
        <v>7598</v>
      </c>
      <c r="H2211" t="s">
        <v>7282</v>
      </c>
      <c r="I2211">
        <v>8861</v>
      </c>
      <c r="J2211" t="s">
        <v>2742</v>
      </c>
      <c r="K2211" t="s">
        <v>1887</v>
      </c>
      <c r="L2211" t="s">
        <v>1882</v>
      </c>
      <c r="M2211" s="1">
        <v>44250</v>
      </c>
      <c r="N2211" t="s">
        <v>1869</v>
      </c>
      <c r="O2211" t="s">
        <v>7623</v>
      </c>
      <c r="P2211" t="s">
        <v>1915</v>
      </c>
      <c r="Q2211" t="s">
        <v>7623</v>
      </c>
      <c r="R2211" t="s">
        <v>1879</v>
      </c>
      <c r="S2211">
        <v>4</v>
      </c>
      <c r="T2211">
        <v>0</v>
      </c>
      <c r="U2211">
        <v>5.76</v>
      </c>
      <c r="V2211">
        <v>5.76</v>
      </c>
      <c r="W2211">
        <v>2</v>
      </c>
      <c r="X2211">
        <v>11.76</v>
      </c>
      <c r="Y2211">
        <v>11.76</v>
      </c>
      <c r="Z2211">
        <v>5.88</v>
      </c>
      <c r="AA2211">
        <v>5.88</v>
      </c>
      <c r="AB2211">
        <v>6</v>
      </c>
    </row>
    <row r="2212" spans="1:28" x14ac:dyDescent="0.35">
      <c r="A2212" t="s">
        <v>7719</v>
      </c>
      <c r="B2212" t="s">
        <v>339</v>
      </c>
      <c r="C2212" t="s">
        <v>1</v>
      </c>
      <c r="D2212" t="s">
        <v>208</v>
      </c>
      <c r="E2212" t="s">
        <v>21</v>
      </c>
      <c r="F2212" s="1">
        <v>44380</v>
      </c>
      <c r="G2212" t="s">
        <v>7613</v>
      </c>
      <c r="H2212" t="s">
        <v>7281</v>
      </c>
      <c r="I2212">
        <v>2169</v>
      </c>
      <c r="J2212" t="s">
        <v>1447</v>
      </c>
      <c r="K2212" t="s">
        <v>1887</v>
      </c>
      <c r="L2212" t="s">
        <v>1882</v>
      </c>
      <c r="M2212" s="1">
        <v>44386</v>
      </c>
      <c r="N2212" t="s">
        <v>1869</v>
      </c>
      <c r="O2212" t="s">
        <v>7623</v>
      </c>
      <c r="P2212" t="s">
        <v>1917</v>
      </c>
      <c r="Q2212" t="s">
        <v>7623</v>
      </c>
      <c r="R2212" t="s">
        <v>1879</v>
      </c>
      <c r="S2212">
        <v>4</v>
      </c>
      <c r="T2212">
        <v>0</v>
      </c>
      <c r="U2212">
        <v>11.54</v>
      </c>
      <c r="V2212">
        <v>11.54</v>
      </c>
      <c r="W2212">
        <v>2</v>
      </c>
      <c r="X2212">
        <v>24.56</v>
      </c>
      <c r="Y2212">
        <v>24.56</v>
      </c>
      <c r="Z2212">
        <v>12.28</v>
      </c>
      <c r="AA2212">
        <v>12.28</v>
      </c>
      <c r="AB2212">
        <v>13.02</v>
      </c>
    </row>
    <row r="2213" spans="1:28" x14ac:dyDescent="0.35">
      <c r="A2213" t="s">
        <v>7719</v>
      </c>
      <c r="B2213" t="s">
        <v>80</v>
      </c>
      <c r="C2213" t="s">
        <v>1</v>
      </c>
      <c r="D2213" t="s">
        <v>2039</v>
      </c>
      <c r="E2213" t="s">
        <v>188</v>
      </c>
      <c r="F2213" s="1">
        <v>43161</v>
      </c>
      <c r="G2213" t="s">
        <v>7613</v>
      </c>
      <c r="H2213" t="s">
        <v>7280</v>
      </c>
      <c r="I2213">
        <v>10009</v>
      </c>
      <c r="J2213" t="s">
        <v>188</v>
      </c>
      <c r="K2213" t="s">
        <v>1887</v>
      </c>
      <c r="L2213" t="s">
        <v>1882</v>
      </c>
      <c r="M2213" s="1">
        <v>43167</v>
      </c>
      <c r="N2213" t="s">
        <v>1869</v>
      </c>
      <c r="O2213" t="s">
        <v>7623</v>
      </c>
      <c r="P2213" t="s">
        <v>1897</v>
      </c>
      <c r="Q2213" t="s">
        <v>7623</v>
      </c>
      <c r="R2213" t="s">
        <v>1890</v>
      </c>
      <c r="S2213">
        <v>4</v>
      </c>
      <c r="T2213">
        <v>0</v>
      </c>
      <c r="U2213">
        <v>5.34</v>
      </c>
      <c r="V2213">
        <v>5.34</v>
      </c>
      <c r="W2213">
        <v>2</v>
      </c>
      <c r="X2213">
        <v>11.36</v>
      </c>
      <c r="Y2213">
        <v>11.36</v>
      </c>
      <c r="Z2213">
        <v>5.68</v>
      </c>
      <c r="AA2213">
        <v>5.68</v>
      </c>
      <c r="AB2213">
        <v>6.02</v>
      </c>
    </row>
    <row r="2214" spans="1:28" x14ac:dyDescent="0.35">
      <c r="A2214" t="s">
        <v>7719</v>
      </c>
      <c r="B2214" t="s">
        <v>217</v>
      </c>
      <c r="C2214" t="s">
        <v>1</v>
      </c>
      <c r="D2214" t="s">
        <v>2335</v>
      </c>
      <c r="E2214" t="s">
        <v>18</v>
      </c>
      <c r="F2214" s="1">
        <v>43845</v>
      </c>
      <c r="G2214" t="s">
        <v>7598</v>
      </c>
      <c r="H2214" t="s">
        <v>7275</v>
      </c>
      <c r="I2214">
        <v>7090</v>
      </c>
      <c r="J2214" t="s">
        <v>2917</v>
      </c>
      <c r="K2214" t="s">
        <v>1887</v>
      </c>
      <c r="L2214" t="s">
        <v>1882</v>
      </c>
      <c r="M2214" s="1">
        <v>43849</v>
      </c>
      <c r="N2214" t="s">
        <v>1869</v>
      </c>
      <c r="O2214" t="s">
        <v>7623</v>
      </c>
      <c r="P2214" t="s">
        <v>1915</v>
      </c>
      <c r="Q2214" t="s">
        <v>7623</v>
      </c>
      <c r="R2214" t="s">
        <v>1890</v>
      </c>
      <c r="S2214">
        <v>3</v>
      </c>
      <c r="T2214">
        <v>0</v>
      </c>
      <c r="U2214">
        <v>24.6</v>
      </c>
      <c r="V2214">
        <v>24.6</v>
      </c>
      <c r="W2214">
        <v>2</v>
      </c>
      <c r="X2214">
        <v>52.34</v>
      </c>
      <c r="Y2214">
        <v>52.34</v>
      </c>
      <c r="Z2214">
        <v>26.17</v>
      </c>
      <c r="AA2214">
        <v>26.17</v>
      </c>
      <c r="AB2214">
        <v>27.740000000000002</v>
      </c>
    </row>
    <row r="2215" spans="1:28" x14ac:dyDescent="0.35">
      <c r="A2215" t="s">
        <v>7719</v>
      </c>
      <c r="B2215" t="s">
        <v>3572</v>
      </c>
      <c r="C2215" t="s">
        <v>1</v>
      </c>
      <c r="D2215" t="s">
        <v>524</v>
      </c>
      <c r="E2215" t="s">
        <v>18</v>
      </c>
      <c r="F2215" s="1">
        <v>44368</v>
      </c>
      <c r="G2215" t="s">
        <v>7613</v>
      </c>
      <c r="H2215" t="s">
        <v>7279</v>
      </c>
      <c r="I2215">
        <v>26003</v>
      </c>
      <c r="J2215" t="s">
        <v>1841</v>
      </c>
      <c r="K2215" t="s">
        <v>1887</v>
      </c>
      <c r="L2215" t="s">
        <v>1882</v>
      </c>
      <c r="M2215" s="1">
        <v>44372</v>
      </c>
      <c r="N2215" t="s">
        <v>1869</v>
      </c>
      <c r="O2215" t="s">
        <v>7623</v>
      </c>
      <c r="P2215" t="s">
        <v>3677</v>
      </c>
      <c r="Q2215" t="s">
        <v>7623</v>
      </c>
      <c r="R2215" t="s">
        <v>1876</v>
      </c>
      <c r="S2215">
        <v>3</v>
      </c>
      <c r="T2215">
        <v>0</v>
      </c>
      <c r="U2215">
        <v>3.06</v>
      </c>
      <c r="V2215">
        <v>3.06</v>
      </c>
      <c r="W2215">
        <v>2</v>
      </c>
      <c r="X2215">
        <v>6.24</v>
      </c>
      <c r="Y2215">
        <v>6.24</v>
      </c>
      <c r="Z2215">
        <v>3.12</v>
      </c>
      <c r="AA2215">
        <v>3.12</v>
      </c>
      <c r="AB2215">
        <v>3.18</v>
      </c>
    </row>
    <row r="2216" spans="1:28" x14ac:dyDescent="0.35">
      <c r="A2216" t="s">
        <v>7719</v>
      </c>
      <c r="B2216" t="s">
        <v>2153</v>
      </c>
      <c r="C2216" t="s">
        <v>1</v>
      </c>
      <c r="D2216" t="s">
        <v>2335</v>
      </c>
      <c r="E2216" t="s">
        <v>18</v>
      </c>
      <c r="F2216" s="1">
        <v>43812</v>
      </c>
      <c r="G2216" t="s">
        <v>7598</v>
      </c>
      <c r="H2216" t="s">
        <v>7278</v>
      </c>
      <c r="I2216">
        <v>2151</v>
      </c>
      <c r="J2216" t="s">
        <v>1248</v>
      </c>
      <c r="K2216" t="s">
        <v>1887</v>
      </c>
      <c r="L2216" t="s">
        <v>1882</v>
      </c>
      <c r="M2216" s="1">
        <v>43819</v>
      </c>
      <c r="N2216" t="s">
        <v>1869</v>
      </c>
      <c r="O2216" t="s">
        <v>7623</v>
      </c>
      <c r="P2216" t="s">
        <v>1917</v>
      </c>
      <c r="Q2216" t="s">
        <v>7623</v>
      </c>
      <c r="R2216" t="s">
        <v>1876</v>
      </c>
      <c r="S2216">
        <v>5</v>
      </c>
      <c r="T2216">
        <v>0</v>
      </c>
      <c r="U2216">
        <v>18.940000000000001</v>
      </c>
      <c r="V2216">
        <v>18.940000000000001</v>
      </c>
      <c r="W2216">
        <v>2</v>
      </c>
      <c r="X2216">
        <v>37.880000000000003</v>
      </c>
      <c r="Y2216">
        <v>37.880000000000003</v>
      </c>
      <c r="Z2216">
        <v>18.940000000000001</v>
      </c>
      <c r="AA2216">
        <v>18.940000000000001</v>
      </c>
      <c r="AB2216">
        <v>18.940000000000001</v>
      </c>
    </row>
    <row r="2217" spans="1:28" x14ac:dyDescent="0.35">
      <c r="A2217" t="s">
        <v>7719</v>
      </c>
      <c r="B2217" t="s">
        <v>2196</v>
      </c>
      <c r="C2217" t="s">
        <v>1</v>
      </c>
      <c r="D2217" t="s">
        <v>2994</v>
      </c>
      <c r="E2217" t="s">
        <v>18</v>
      </c>
      <c r="F2217" s="1">
        <v>43629</v>
      </c>
      <c r="G2217" t="s">
        <v>7613</v>
      </c>
      <c r="H2217" t="s">
        <v>7277</v>
      </c>
      <c r="I2217">
        <v>4240</v>
      </c>
      <c r="J2217" t="s">
        <v>1643</v>
      </c>
      <c r="K2217" t="s">
        <v>1887</v>
      </c>
      <c r="L2217" t="s">
        <v>1882</v>
      </c>
      <c r="M2217" s="1">
        <v>43635</v>
      </c>
      <c r="N2217" t="s">
        <v>1869</v>
      </c>
      <c r="O2217" t="s">
        <v>7623</v>
      </c>
      <c r="P2217" t="s">
        <v>2509</v>
      </c>
      <c r="Q2217" t="s">
        <v>7623</v>
      </c>
      <c r="R2217" t="s">
        <v>1876</v>
      </c>
      <c r="S2217">
        <v>4</v>
      </c>
      <c r="T2217">
        <v>0</v>
      </c>
      <c r="U2217">
        <v>13.43</v>
      </c>
      <c r="V2217">
        <v>13.43</v>
      </c>
      <c r="W2217">
        <v>2</v>
      </c>
      <c r="X2217">
        <v>29.84</v>
      </c>
      <c r="Y2217">
        <v>29.84</v>
      </c>
      <c r="Z2217">
        <v>14.92</v>
      </c>
      <c r="AA2217">
        <v>14.92</v>
      </c>
      <c r="AB2217">
        <v>16.41</v>
      </c>
    </row>
    <row r="2218" spans="1:28" x14ac:dyDescent="0.35">
      <c r="A2218" t="s">
        <v>7720</v>
      </c>
      <c r="B2218" t="s">
        <v>80</v>
      </c>
      <c r="C2218" t="s">
        <v>1</v>
      </c>
      <c r="D2218" t="s">
        <v>325</v>
      </c>
      <c r="E2218" t="s">
        <v>18</v>
      </c>
      <c r="F2218" s="1">
        <v>44075</v>
      </c>
      <c r="G2218" t="s">
        <v>7613</v>
      </c>
      <c r="H2218" t="s">
        <v>842</v>
      </c>
      <c r="I2218">
        <v>10009</v>
      </c>
      <c r="J2218" t="s">
        <v>1373</v>
      </c>
      <c r="K2218" t="s">
        <v>1887</v>
      </c>
      <c r="L2218" t="s">
        <v>1882</v>
      </c>
      <c r="M2218" s="1">
        <v>44077</v>
      </c>
      <c r="N2218" t="s">
        <v>1891</v>
      </c>
      <c r="O2218" t="s">
        <v>7675</v>
      </c>
      <c r="P2218" t="s">
        <v>1897</v>
      </c>
      <c r="Q2218" t="s">
        <v>7675</v>
      </c>
      <c r="R2218" t="s">
        <v>1889</v>
      </c>
      <c r="S2218">
        <v>1</v>
      </c>
      <c r="T2218">
        <v>0</v>
      </c>
      <c r="U2218">
        <v>2.31</v>
      </c>
      <c r="V2218">
        <v>2.3099999999999996</v>
      </c>
      <c r="W2218">
        <v>1</v>
      </c>
      <c r="X2218">
        <v>6.79</v>
      </c>
      <c r="Y2218">
        <v>6.79</v>
      </c>
      <c r="Z2218">
        <v>6.79</v>
      </c>
      <c r="AA2218">
        <v>6.79</v>
      </c>
      <c r="AB2218">
        <v>4.4800000000000004</v>
      </c>
    </row>
    <row r="2219" spans="1:28" x14ac:dyDescent="0.35">
      <c r="A2219" t="s">
        <v>7719</v>
      </c>
      <c r="B2219" t="s">
        <v>80</v>
      </c>
      <c r="C2219" t="s">
        <v>1</v>
      </c>
      <c r="D2219" t="s">
        <v>325</v>
      </c>
      <c r="E2219" t="s">
        <v>21</v>
      </c>
      <c r="F2219" s="1">
        <v>44075</v>
      </c>
      <c r="G2219" t="s">
        <v>7613</v>
      </c>
      <c r="H2219" t="s">
        <v>842</v>
      </c>
      <c r="I2219">
        <v>10009</v>
      </c>
      <c r="J2219" t="s">
        <v>1447</v>
      </c>
      <c r="K2219" t="s">
        <v>1887</v>
      </c>
      <c r="L2219" t="s">
        <v>1882</v>
      </c>
      <c r="M2219" s="1">
        <v>44077</v>
      </c>
      <c r="N2219" t="s">
        <v>1891</v>
      </c>
      <c r="O2219" t="s">
        <v>7675</v>
      </c>
      <c r="P2219" t="s">
        <v>1897</v>
      </c>
      <c r="Q2219" t="s">
        <v>7675</v>
      </c>
      <c r="R2219" t="s">
        <v>1879</v>
      </c>
      <c r="S2219">
        <v>1</v>
      </c>
      <c r="T2219">
        <v>0</v>
      </c>
      <c r="U2219">
        <v>11.54</v>
      </c>
      <c r="V2219">
        <v>11.54</v>
      </c>
      <c r="W2219">
        <v>2</v>
      </c>
      <c r="X2219">
        <v>24.56</v>
      </c>
      <c r="Y2219">
        <v>24.56</v>
      </c>
      <c r="Z2219">
        <v>12.28</v>
      </c>
      <c r="AA2219">
        <v>12.28</v>
      </c>
      <c r="AB2219">
        <v>13.02</v>
      </c>
    </row>
    <row r="2220" spans="1:28" x14ac:dyDescent="0.35">
      <c r="A2220" t="s">
        <v>7719</v>
      </c>
      <c r="B2220" t="s">
        <v>80</v>
      </c>
      <c r="C2220" t="s">
        <v>1</v>
      </c>
      <c r="D2220" t="s">
        <v>325</v>
      </c>
      <c r="E2220" t="s">
        <v>38</v>
      </c>
      <c r="F2220" s="1">
        <v>44075</v>
      </c>
      <c r="G2220" t="s">
        <v>7613</v>
      </c>
      <c r="H2220" t="s">
        <v>842</v>
      </c>
      <c r="I2220">
        <v>10009</v>
      </c>
      <c r="J2220" t="s">
        <v>1448</v>
      </c>
      <c r="K2220" t="s">
        <v>1887</v>
      </c>
      <c r="L2220" t="s">
        <v>1882</v>
      </c>
      <c r="M2220" s="1">
        <v>44077</v>
      </c>
      <c r="N2220" t="s">
        <v>1891</v>
      </c>
      <c r="O2220" t="s">
        <v>7675</v>
      </c>
      <c r="P2220" t="s">
        <v>1897</v>
      </c>
      <c r="Q2220" t="s">
        <v>7675</v>
      </c>
      <c r="R2220" t="s">
        <v>1876</v>
      </c>
      <c r="S2220">
        <v>1</v>
      </c>
      <c r="T2220">
        <v>0.2</v>
      </c>
      <c r="U2220">
        <v>1.07</v>
      </c>
      <c r="V2220">
        <v>1.8324999999999998</v>
      </c>
      <c r="W2220">
        <v>1</v>
      </c>
      <c r="X2220">
        <v>3.05</v>
      </c>
      <c r="Y2220">
        <v>3.8124999999999996</v>
      </c>
      <c r="Z2220">
        <v>3.8124999999999996</v>
      </c>
      <c r="AA2220">
        <v>3.05</v>
      </c>
      <c r="AB2220">
        <v>1.9799999999999998</v>
      </c>
    </row>
    <row r="2221" spans="1:28" x14ac:dyDescent="0.35">
      <c r="A2221" t="s">
        <v>7719</v>
      </c>
      <c r="B2221" t="s">
        <v>80</v>
      </c>
      <c r="C2221" t="s">
        <v>1</v>
      </c>
      <c r="D2221" t="s">
        <v>325</v>
      </c>
      <c r="E2221" t="s">
        <v>21</v>
      </c>
      <c r="F2221" s="1">
        <v>44075</v>
      </c>
      <c r="G2221" t="s">
        <v>7613</v>
      </c>
      <c r="H2221" t="s">
        <v>842</v>
      </c>
      <c r="I2221">
        <v>10009</v>
      </c>
      <c r="J2221" t="s">
        <v>1447</v>
      </c>
      <c r="K2221" t="s">
        <v>1887</v>
      </c>
      <c r="L2221" t="s">
        <v>1882</v>
      </c>
      <c r="M2221" s="1">
        <v>44077</v>
      </c>
      <c r="N2221" t="s">
        <v>1891</v>
      </c>
      <c r="O2221" t="s">
        <v>7675</v>
      </c>
      <c r="P2221" t="s">
        <v>1897</v>
      </c>
      <c r="Q2221" t="s">
        <v>7675</v>
      </c>
      <c r="R2221" t="s">
        <v>1879</v>
      </c>
      <c r="S2221">
        <v>1</v>
      </c>
      <c r="T2221">
        <v>0</v>
      </c>
      <c r="U2221">
        <v>23.09</v>
      </c>
      <c r="V2221">
        <v>23.09</v>
      </c>
      <c r="W2221">
        <v>4</v>
      </c>
      <c r="X2221">
        <v>49.12</v>
      </c>
      <c r="Y2221">
        <v>49.12</v>
      </c>
      <c r="Z2221">
        <v>12.28</v>
      </c>
      <c r="AA2221">
        <v>12.28</v>
      </c>
      <c r="AB2221">
        <v>26.029999999999998</v>
      </c>
    </row>
    <row r="2222" spans="1:28" x14ac:dyDescent="0.35">
      <c r="A2222" t="s">
        <v>7719</v>
      </c>
      <c r="B2222" t="s">
        <v>80</v>
      </c>
      <c r="C2222" t="s">
        <v>1</v>
      </c>
      <c r="D2222" t="s">
        <v>325</v>
      </c>
      <c r="E2222" t="s">
        <v>146</v>
      </c>
      <c r="F2222" s="1">
        <v>44075</v>
      </c>
      <c r="G2222" t="s">
        <v>7613</v>
      </c>
      <c r="H2222" t="s">
        <v>842</v>
      </c>
      <c r="I2222">
        <v>10009</v>
      </c>
      <c r="J2222" t="s">
        <v>1449</v>
      </c>
      <c r="K2222" t="s">
        <v>1887</v>
      </c>
      <c r="L2222" t="s">
        <v>1882</v>
      </c>
      <c r="M2222" s="1">
        <v>44077</v>
      </c>
      <c r="N2222" t="s">
        <v>1891</v>
      </c>
      <c r="O2222" t="s">
        <v>7675</v>
      </c>
      <c r="P2222" t="s">
        <v>1897</v>
      </c>
      <c r="Q2222" t="s">
        <v>7675</v>
      </c>
      <c r="R2222" t="s">
        <v>1876</v>
      </c>
      <c r="S2222">
        <v>1</v>
      </c>
      <c r="T2222">
        <v>0.2</v>
      </c>
      <c r="U2222">
        <v>1415.43</v>
      </c>
      <c r="V2222">
        <v>2504.2224999999999</v>
      </c>
      <c r="W2222">
        <v>4</v>
      </c>
      <c r="X2222">
        <v>4355.17</v>
      </c>
      <c r="Y2222">
        <v>5443.9624999999996</v>
      </c>
      <c r="Z2222">
        <v>1360.9906249999999</v>
      </c>
      <c r="AA2222">
        <v>1088.7925</v>
      </c>
      <c r="AB2222">
        <v>2939.74</v>
      </c>
    </row>
    <row r="2223" spans="1:28" x14ac:dyDescent="0.35">
      <c r="A2223" t="s">
        <v>7719</v>
      </c>
      <c r="B2223" t="s">
        <v>2196</v>
      </c>
      <c r="C2223" t="s">
        <v>1</v>
      </c>
      <c r="D2223" t="s">
        <v>2994</v>
      </c>
      <c r="E2223" t="s">
        <v>2222</v>
      </c>
      <c r="F2223" s="1">
        <v>43629</v>
      </c>
      <c r="G2223" t="s">
        <v>7613</v>
      </c>
      <c r="H2223" t="s">
        <v>7277</v>
      </c>
      <c r="I2223">
        <v>4240</v>
      </c>
      <c r="J2223" t="s">
        <v>2227</v>
      </c>
      <c r="K2223" t="s">
        <v>1887</v>
      </c>
      <c r="L2223" t="s">
        <v>1882</v>
      </c>
      <c r="M2223" s="1">
        <v>43635</v>
      </c>
      <c r="N2223" t="s">
        <v>1869</v>
      </c>
      <c r="O2223" t="s">
        <v>7623</v>
      </c>
      <c r="P2223" t="s">
        <v>2509</v>
      </c>
      <c r="Q2223" t="s">
        <v>7623</v>
      </c>
      <c r="R2223" t="s">
        <v>1876</v>
      </c>
      <c r="S2223">
        <v>4</v>
      </c>
      <c r="T2223">
        <v>0</v>
      </c>
      <c r="U2223">
        <v>3.88</v>
      </c>
      <c r="V2223">
        <v>3.88</v>
      </c>
      <c r="W2223">
        <v>2</v>
      </c>
      <c r="X2223">
        <v>8.26</v>
      </c>
      <c r="Y2223">
        <v>8.26</v>
      </c>
      <c r="Z2223">
        <v>4.13</v>
      </c>
      <c r="AA2223">
        <v>4.13</v>
      </c>
      <c r="AB2223">
        <v>4.38</v>
      </c>
    </row>
    <row r="2224" spans="1:28" x14ac:dyDescent="0.35">
      <c r="A2224" t="s">
        <v>7719</v>
      </c>
      <c r="B2224" t="s">
        <v>80</v>
      </c>
      <c r="C2224" t="s">
        <v>1</v>
      </c>
      <c r="D2224" t="s">
        <v>392</v>
      </c>
      <c r="E2224" t="s">
        <v>13</v>
      </c>
      <c r="F2224" s="1">
        <v>43688</v>
      </c>
      <c r="G2224" t="s">
        <v>7613</v>
      </c>
      <c r="H2224" t="s">
        <v>7276</v>
      </c>
      <c r="I2224">
        <v>10035</v>
      </c>
      <c r="J2224" t="s">
        <v>1389</v>
      </c>
      <c r="K2224" t="s">
        <v>1887</v>
      </c>
      <c r="L2224" t="s">
        <v>1882</v>
      </c>
      <c r="M2224" s="1">
        <v>43692</v>
      </c>
      <c r="N2224" t="s">
        <v>1869</v>
      </c>
      <c r="O2224" t="s">
        <v>7623</v>
      </c>
      <c r="P2224" t="s">
        <v>1897</v>
      </c>
      <c r="Q2224" t="s">
        <v>7623</v>
      </c>
      <c r="R2224" t="s">
        <v>1874</v>
      </c>
      <c r="S2224">
        <v>3</v>
      </c>
      <c r="T2224">
        <v>0</v>
      </c>
      <c r="U2224">
        <v>3.11</v>
      </c>
      <c r="V2224">
        <v>3.1099999999999994</v>
      </c>
      <c r="W2224">
        <v>2</v>
      </c>
      <c r="X2224">
        <v>11.96</v>
      </c>
      <c r="Y2224">
        <v>11.96</v>
      </c>
      <c r="Z2224">
        <v>5.98</v>
      </c>
      <c r="AA2224">
        <v>5.98</v>
      </c>
      <c r="AB2224">
        <v>8.8500000000000014</v>
      </c>
    </row>
    <row r="2225" spans="1:28" x14ac:dyDescent="0.35">
      <c r="A2225" t="s">
        <v>7719</v>
      </c>
      <c r="B2225" t="s">
        <v>80</v>
      </c>
      <c r="C2225" t="s">
        <v>1</v>
      </c>
      <c r="D2225" t="s">
        <v>2587</v>
      </c>
      <c r="E2225" t="s">
        <v>18</v>
      </c>
      <c r="F2225" s="1">
        <v>43351</v>
      </c>
      <c r="G2225" t="s">
        <v>7598</v>
      </c>
      <c r="H2225" t="s">
        <v>6919</v>
      </c>
      <c r="I2225">
        <v>10009</v>
      </c>
      <c r="J2225" t="s">
        <v>2387</v>
      </c>
      <c r="K2225" t="s">
        <v>1887</v>
      </c>
      <c r="L2225" t="s">
        <v>1882</v>
      </c>
      <c r="M2225" s="1">
        <v>43356</v>
      </c>
      <c r="N2225" t="s">
        <v>1869</v>
      </c>
      <c r="O2225" t="s">
        <v>7623</v>
      </c>
      <c r="P2225" t="s">
        <v>1897</v>
      </c>
      <c r="Q2225" t="s">
        <v>7623</v>
      </c>
      <c r="R2225" t="s">
        <v>1874</v>
      </c>
      <c r="S2225">
        <v>3</v>
      </c>
      <c r="T2225">
        <v>0</v>
      </c>
      <c r="U2225">
        <v>1.69</v>
      </c>
      <c r="V2225">
        <v>1.69</v>
      </c>
      <c r="W2225">
        <v>2</v>
      </c>
      <c r="X2225">
        <v>3.52</v>
      </c>
      <c r="Y2225">
        <v>3.52</v>
      </c>
      <c r="Z2225">
        <v>1.76</v>
      </c>
      <c r="AA2225">
        <v>1.76</v>
      </c>
      <c r="AB2225">
        <v>1.83</v>
      </c>
    </row>
    <row r="2226" spans="1:28" x14ac:dyDescent="0.35">
      <c r="A2226" t="s">
        <v>7719</v>
      </c>
      <c r="B2226" t="s">
        <v>80</v>
      </c>
      <c r="C2226" t="s">
        <v>1</v>
      </c>
      <c r="D2226" t="s">
        <v>2072</v>
      </c>
      <c r="E2226" t="s">
        <v>328</v>
      </c>
      <c r="F2226" s="1">
        <v>43559</v>
      </c>
      <c r="G2226" t="s">
        <v>7613</v>
      </c>
      <c r="H2226" t="s">
        <v>6909</v>
      </c>
      <c r="I2226">
        <v>10009</v>
      </c>
      <c r="J2226" t="s">
        <v>2280</v>
      </c>
      <c r="K2226" t="s">
        <v>1887</v>
      </c>
      <c r="L2226" t="s">
        <v>1882</v>
      </c>
      <c r="M2226" s="1">
        <v>43563</v>
      </c>
      <c r="N2226" t="s">
        <v>1869</v>
      </c>
      <c r="O2226" t="s">
        <v>7623</v>
      </c>
      <c r="P2226" t="s">
        <v>1897</v>
      </c>
      <c r="Q2226" t="s">
        <v>7623</v>
      </c>
      <c r="R2226" t="s">
        <v>1874</v>
      </c>
      <c r="S2226">
        <v>3</v>
      </c>
      <c r="T2226">
        <v>0</v>
      </c>
      <c r="U2226">
        <v>4.3499999999999996</v>
      </c>
      <c r="V2226">
        <v>4.3499999999999996</v>
      </c>
      <c r="W2226">
        <v>2</v>
      </c>
      <c r="X2226">
        <v>11.16</v>
      </c>
      <c r="Y2226">
        <v>11.16</v>
      </c>
      <c r="Z2226">
        <v>5.58</v>
      </c>
      <c r="AA2226">
        <v>5.58</v>
      </c>
      <c r="AB2226">
        <v>6.8100000000000005</v>
      </c>
    </row>
    <row r="2227" spans="1:28" x14ac:dyDescent="0.35">
      <c r="A2227" t="s">
        <v>7719</v>
      </c>
      <c r="B2227" t="s">
        <v>217</v>
      </c>
      <c r="C2227" t="s">
        <v>1</v>
      </c>
      <c r="D2227" t="s">
        <v>2335</v>
      </c>
      <c r="E2227" t="s">
        <v>18</v>
      </c>
      <c r="F2227" s="1">
        <v>43845</v>
      </c>
      <c r="G2227" t="s">
        <v>7598</v>
      </c>
      <c r="H2227" t="s">
        <v>7275</v>
      </c>
      <c r="I2227">
        <v>7090</v>
      </c>
      <c r="J2227" t="s">
        <v>1502</v>
      </c>
      <c r="K2227" t="s">
        <v>1887</v>
      </c>
      <c r="L2227" t="s">
        <v>1882</v>
      </c>
      <c r="M2227" s="1">
        <v>43849</v>
      </c>
      <c r="N2227" t="s">
        <v>1869</v>
      </c>
      <c r="O2227" t="s">
        <v>7623</v>
      </c>
      <c r="P2227" t="s">
        <v>1915</v>
      </c>
      <c r="Q2227" t="s">
        <v>7623</v>
      </c>
      <c r="R2227" t="s">
        <v>1874</v>
      </c>
      <c r="S2227">
        <v>3</v>
      </c>
      <c r="T2227">
        <v>0</v>
      </c>
      <c r="U2227">
        <v>1.35</v>
      </c>
      <c r="V2227">
        <v>1.35</v>
      </c>
      <c r="W2227">
        <v>2</v>
      </c>
      <c r="X2227">
        <v>4.66</v>
      </c>
      <c r="Y2227">
        <v>4.66</v>
      </c>
      <c r="Z2227">
        <v>2.33</v>
      </c>
      <c r="AA2227">
        <v>2.33</v>
      </c>
      <c r="AB2227">
        <v>3.31</v>
      </c>
    </row>
    <row r="2228" spans="1:28" x14ac:dyDescent="0.35">
      <c r="A2228" t="s">
        <v>7719</v>
      </c>
      <c r="B2228" t="s">
        <v>80</v>
      </c>
      <c r="C2228" t="s">
        <v>1</v>
      </c>
      <c r="D2228" t="s">
        <v>200</v>
      </c>
      <c r="E2228" t="s">
        <v>194</v>
      </c>
      <c r="F2228" s="1">
        <v>43824</v>
      </c>
      <c r="G2228" t="s">
        <v>7598</v>
      </c>
      <c r="H2228" t="s">
        <v>7274</v>
      </c>
      <c r="I2228">
        <v>10011</v>
      </c>
      <c r="J2228" t="s">
        <v>3165</v>
      </c>
      <c r="K2228" t="s">
        <v>1887</v>
      </c>
      <c r="L2228" t="s">
        <v>1882</v>
      </c>
      <c r="M2228" s="1">
        <v>43828</v>
      </c>
      <c r="N2228" t="s">
        <v>1869</v>
      </c>
      <c r="O2228" t="s">
        <v>7623</v>
      </c>
      <c r="P2228" t="s">
        <v>1897</v>
      </c>
      <c r="Q2228" t="s">
        <v>7623</v>
      </c>
      <c r="R2228" t="s">
        <v>1877</v>
      </c>
      <c r="S2228">
        <v>3</v>
      </c>
      <c r="T2228">
        <v>0</v>
      </c>
      <c r="U2228">
        <v>124.49</v>
      </c>
      <c r="V2228">
        <v>124.49000000000001</v>
      </c>
      <c r="W2228">
        <v>2</v>
      </c>
      <c r="X2228">
        <v>414.96</v>
      </c>
      <c r="Y2228">
        <v>414.96</v>
      </c>
      <c r="Z2228">
        <v>207.48</v>
      </c>
      <c r="AA2228">
        <v>207.48</v>
      </c>
      <c r="AB2228">
        <v>290.46999999999997</v>
      </c>
    </row>
    <row r="2229" spans="1:28" x14ac:dyDescent="0.35">
      <c r="A2229" t="s">
        <v>7719</v>
      </c>
      <c r="B2229" t="s">
        <v>2950</v>
      </c>
      <c r="C2229" t="s">
        <v>1</v>
      </c>
      <c r="D2229" t="s">
        <v>3421</v>
      </c>
      <c r="E2229" t="s">
        <v>194</v>
      </c>
      <c r="F2229" s="1">
        <v>43826</v>
      </c>
      <c r="G2229" t="s">
        <v>7598</v>
      </c>
      <c r="H2229" t="s">
        <v>7273</v>
      </c>
      <c r="I2229">
        <v>20735</v>
      </c>
      <c r="J2229" t="s">
        <v>1308</v>
      </c>
      <c r="K2229" t="s">
        <v>1887</v>
      </c>
      <c r="L2229" t="s">
        <v>1882</v>
      </c>
      <c r="M2229" s="1">
        <v>43830</v>
      </c>
      <c r="N2229" t="s">
        <v>1869</v>
      </c>
      <c r="O2229" t="s">
        <v>7623</v>
      </c>
      <c r="P2229" t="s">
        <v>1926</v>
      </c>
      <c r="Q2229" t="s">
        <v>7623</v>
      </c>
      <c r="R2229" t="s">
        <v>1877</v>
      </c>
      <c r="S2229">
        <v>3</v>
      </c>
      <c r="T2229">
        <v>0</v>
      </c>
      <c r="U2229">
        <v>103.23</v>
      </c>
      <c r="V2229">
        <v>103.23000000000002</v>
      </c>
      <c r="W2229">
        <v>2</v>
      </c>
      <c r="X2229">
        <v>355.96</v>
      </c>
      <c r="Y2229">
        <v>355.96</v>
      </c>
      <c r="Z2229">
        <v>177.98</v>
      </c>
      <c r="AA2229">
        <v>177.98</v>
      </c>
      <c r="AB2229">
        <v>252.72999999999996</v>
      </c>
    </row>
    <row r="2230" spans="1:28" x14ac:dyDescent="0.35">
      <c r="A2230" t="s">
        <v>7719</v>
      </c>
      <c r="B2230" t="s">
        <v>379</v>
      </c>
      <c r="C2230" t="s">
        <v>1</v>
      </c>
      <c r="D2230" t="s">
        <v>2213</v>
      </c>
      <c r="E2230" t="s">
        <v>102</v>
      </c>
      <c r="F2230" s="1">
        <v>44544</v>
      </c>
      <c r="G2230" t="s">
        <v>7598</v>
      </c>
      <c r="H2230" t="s">
        <v>6935</v>
      </c>
      <c r="I2230">
        <v>1841</v>
      </c>
      <c r="J2230" t="s">
        <v>1374</v>
      </c>
      <c r="K2230" t="s">
        <v>1887</v>
      </c>
      <c r="L2230" t="s">
        <v>1882</v>
      </c>
      <c r="M2230" s="1">
        <v>44548</v>
      </c>
      <c r="N2230" t="s">
        <v>1869</v>
      </c>
      <c r="O2230" t="s">
        <v>7623</v>
      </c>
      <c r="P2230" t="s">
        <v>1917</v>
      </c>
      <c r="Q2230" t="s">
        <v>7623</v>
      </c>
      <c r="R2230" t="s">
        <v>1872</v>
      </c>
      <c r="S2230">
        <v>3</v>
      </c>
      <c r="T2230">
        <v>0</v>
      </c>
      <c r="U2230">
        <v>2.2200000000000002</v>
      </c>
      <c r="V2230">
        <v>2.2199999999999989</v>
      </c>
      <c r="W2230">
        <v>1</v>
      </c>
      <c r="X2230">
        <v>73.849999999999994</v>
      </c>
      <c r="Y2230">
        <v>73.849999999999994</v>
      </c>
      <c r="Z2230">
        <v>73.849999999999994</v>
      </c>
      <c r="AA2230">
        <v>73.849999999999994</v>
      </c>
      <c r="AB2230">
        <v>71.63</v>
      </c>
    </row>
    <row r="2231" spans="1:28" x14ac:dyDescent="0.35">
      <c r="A2231" t="s">
        <v>7719</v>
      </c>
      <c r="B2231" t="s">
        <v>80</v>
      </c>
      <c r="C2231" t="s">
        <v>1</v>
      </c>
      <c r="D2231" t="s">
        <v>679</v>
      </c>
      <c r="E2231" t="s">
        <v>21</v>
      </c>
      <c r="F2231" s="1">
        <v>44175</v>
      </c>
      <c r="G2231" t="s">
        <v>7613</v>
      </c>
      <c r="H2231" t="s">
        <v>7272</v>
      </c>
      <c r="I2231">
        <v>10024</v>
      </c>
      <c r="J2231" t="s">
        <v>2872</v>
      </c>
      <c r="K2231" t="s">
        <v>1887</v>
      </c>
      <c r="L2231" t="s">
        <v>1882</v>
      </c>
      <c r="M2231" s="1">
        <v>44179</v>
      </c>
      <c r="N2231" t="s">
        <v>1869</v>
      </c>
      <c r="O2231" t="s">
        <v>7623</v>
      </c>
      <c r="P2231" t="s">
        <v>1897</v>
      </c>
      <c r="Q2231" t="s">
        <v>7623</v>
      </c>
      <c r="R2231" t="s">
        <v>1879</v>
      </c>
      <c r="S2231">
        <v>3</v>
      </c>
      <c r="T2231">
        <v>0</v>
      </c>
      <c r="U2231">
        <v>3.11</v>
      </c>
      <c r="V2231">
        <v>3.11</v>
      </c>
      <c r="W2231">
        <v>1</v>
      </c>
      <c r="X2231">
        <v>6.48</v>
      </c>
      <c r="Y2231">
        <v>6.48</v>
      </c>
      <c r="Z2231">
        <v>6.48</v>
      </c>
      <c r="AA2231">
        <v>6.48</v>
      </c>
      <c r="AB2231">
        <v>3.3700000000000006</v>
      </c>
    </row>
    <row r="2232" spans="1:28" x14ac:dyDescent="0.35">
      <c r="A2232" t="s">
        <v>7719</v>
      </c>
      <c r="B2232" t="s">
        <v>147</v>
      </c>
      <c r="C2232" t="s">
        <v>1</v>
      </c>
      <c r="D2232" t="s">
        <v>2228</v>
      </c>
      <c r="E2232" t="s">
        <v>47</v>
      </c>
      <c r="F2232" s="1">
        <v>44408</v>
      </c>
      <c r="G2232" t="s">
        <v>7613</v>
      </c>
      <c r="H2232" t="s">
        <v>7271</v>
      </c>
      <c r="I2232">
        <v>19805</v>
      </c>
      <c r="J2232" t="s">
        <v>1251</v>
      </c>
      <c r="K2232" t="s">
        <v>1887</v>
      </c>
      <c r="L2232" t="s">
        <v>1882</v>
      </c>
      <c r="M2232" s="1">
        <v>44412</v>
      </c>
      <c r="N2232" t="s">
        <v>1869</v>
      </c>
      <c r="O2232" t="s">
        <v>7623</v>
      </c>
      <c r="P2232" t="s">
        <v>1895</v>
      </c>
      <c r="Q2232" t="s">
        <v>7623</v>
      </c>
      <c r="R2232" t="s">
        <v>1879</v>
      </c>
      <c r="S2232">
        <v>3</v>
      </c>
      <c r="T2232">
        <v>0</v>
      </c>
      <c r="U2232">
        <v>5.54</v>
      </c>
      <c r="V2232">
        <v>5.54</v>
      </c>
      <c r="W2232">
        <v>1</v>
      </c>
      <c r="X2232">
        <v>11.54</v>
      </c>
      <c r="Y2232">
        <v>11.54</v>
      </c>
      <c r="Z2232">
        <v>11.54</v>
      </c>
      <c r="AA2232">
        <v>11.54</v>
      </c>
      <c r="AB2232">
        <v>5.9999999999999991</v>
      </c>
    </row>
    <row r="2233" spans="1:28" x14ac:dyDescent="0.35">
      <c r="A2233" t="s">
        <v>7719</v>
      </c>
      <c r="B2233" t="s">
        <v>80</v>
      </c>
      <c r="C2233" t="s">
        <v>1</v>
      </c>
      <c r="D2233" t="s">
        <v>2994</v>
      </c>
      <c r="E2233" t="s">
        <v>18</v>
      </c>
      <c r="F2233" s="1">
        <v>44290</v>
      </c>
      <c r="G2233" t="s">
        <v>7613</v>
      </c>
      <c r="H2233" t="s">
        <v>7270</v>
      </c>
      <c r="I2233">
        <v>10011</v>
      </c>
      <c r="J2233" t="s">
        <v>1730</v>
      </c>
      <c r="K2233" t="s">
        <v>1887</v>
      </c>
      <c r="L2233" t="s">
        <v>1882</v>
      </c>
      <c r="M2233" s="1">
        <v>44296</v>
      </c>
      <c r="N2233" t="s">
        <v>1869</v>
      </c>
      <c r="O2233" t="s">
        <v>7623</v>
      </c>
      <c r="P2233" t="s">
        <v>1897</v>
      </c>
      <c r="Q2233" t="s">
        <v>7623</v>
      </c>
      <c r="R2233" t="s">
        <v>1890</v>
      </c>
      <c r="S2233">
        <v>4</v>
      </c>
      <c r="T2233">
        <v>0</v>
      </c>
      <c r="U2233">
        <v>8.49</v>
      </c>
      <c r="V2233">
        <v>8.49</v>
      </c>
      <c r="W2233">
        <v>1</v>
      </c>
      <c r="X2233">
        <v>16.98</v>
      </c>
      <c r="Y2233">
        <v>16.98</v>
      </c>
      <c r="Z2233">
        <v>16.98</v>
      </c>
      <c r="AA2233">
        <v>16.98</v>
      </c>
      <c r="AB2233">
        <v>8.49</v>
      </c>
    </row>
    <row r="2234" spans="1:28" x14ac:dyDescent="0.35">
      <c r="A2234" t="s">
        <v>7719</v>
      </c>
      <c r="B2234" t="s">
        <v>3032</v>
      </c>
      <c r="C2234" t="s">
        <v>1</v>
      </c>
      <c r="D2234" t="s">
        <v>2137</v>
      </c>
      <c r="E2234" t="s">
        <v>119</v>
      </c>
      <c r="F2234" s="1">
        <v>44108</v>
      </c>
      <c r="G2234" t="s">
        <v>7613</v>
      </c>
      <c r="H2234" t="s">
        <v>7269</v>
      </c>
      <c r="I2234">
        <v>2908</v>
      </c>
      <c r="J2234" t="s">
        <v>2318</v>
      </c>
      <c r="K2234" t="s">
        <v>1887</v>
      </c>
      <c r="L2234" t="s">
        <v>1882</v>
      </c>
      <c r="M2234" s="1">
        <v>44112</v>
      </c>
      <c r="N2234" t="s">
        <v>1869</v>
      </c>
      <c r="O2234" t="s">
        <v>7623</v>
      </c>
      <c r="P2234" t="s">
        <v>1921</v>
      </c>
      <c r="Q2234" t="s">
        <v>7623</v>
      </c>
      <c r="R2234" t="s">
        <v>1876</v>
      </c>
      <c r="S2234">
        <v>3</v>
      </c>
      <c r="T2234">
        <v>0</v>
      </c>
      <c r="U2234">
        <v>13.98</v>
      </c>
      <c r="V2234">
        <v>13.98</v>
      </c>
      <c r="W2234">
        <v>1</v>
      </c>
      <c r="X2234">
        <v>30.4</v>
      </c>
      <c r="Y2234">
        <v>30.4</v>
      </c>
      <c r="Z2234">
        <v>30.4</v>
      </c>
      <c r="AA2234">
        <v>30.4</v>
      </c>
      <c r="AB2234">
        <v>16.419999999999998</v>
      </c>
    </row>
    <row r="2235" spans="1:28" x14ac:dyDescent="0.35">
      <c r="A2235" t="s">
        <v>7719</v>
      </c>
      <c r="B2235" t="s">
        <v>80</v>
      </c>
      <c r="C2235" t="s">
        <v>1</v>
      </c>
      <c r="D2235" t="s">
        <v>1993</v>
      </c>
      <c r="E2235" t="s">
        <v>50</v>
      </c>
      <c r="F2235" s="1">
        <v>43579</v>
      </c>
      <c r="G2235" t="s">
        <v>7613</v>
      </c>
      <c r="H2235" t="s">
        <v>7268</v>
      </c>
      <c r="I2235">
        <v>10009</v>
      </c>
      <c r="J2235" t="s">
        <v>2062</v>
      </c>
      <c r="K2235" t="s">
        <v>1887</v>
      </c>
      <c r="L2235" t="s">
        <v>1882</v>
      </c>
      <c r="M2235" s="1">
        <v>43583</v>
      </c>
      <c r="N2235" t="s">
        <v>1869</v>
      </c>
      <c r="O2235" t="s">
        <v>7623</v>
      </c>
      <c r="P2235" t="s">
        <v>1897</v>
      </c>
      <c r="Q2235" t="s">
        <v>7623</v>
      </c>
      <c r="R2235" t="s">
        <v>1874</v>
      </c>
      <c r="S2235">
        <v>3</v>
      </c>
      <c r="T2235">
        <v>0</v>
      </c>
      <c r="U2235">
        <v>7.54</v>
      </c>
      <c r="V2235">
        <v>7.5399999999999991</v>
      </c>
      <c r="W2235">
        <v>1</v>
      </c>
      <c r="X2235">
        <v>25.99</v>
      </c>
      <c r="Y2235">
        <v>25.99</v>
      </c>
      <c r="Z2235">
        <v>25.99</v>
      </c>
      <c r="AA2235">
        <v>25.99</v>
      </c>
      <c r="AB2235">
        <v>18.45</v>
      </c>
    </row>
    <row r="2236" spans="1:28" x14ac:dyDescent="0.35">
      <c r="A2236" t="s">
        <v>7719</v>
      </c>
      <c r="B2236" t="s">
        <v>2212</v>
      </c>
      <c r="C2236" t="s">
        <v>1</v>
      </c>
      <c r="D2236" t="s">
        <v>155</v>
      </c>
      <c r="E2236" t="s">
        <v>192</v>
      </c>
      <c r="F2236" s="1">
        <v>44528</v>
      </c>
      <c r="G2236" t="s">
        <v>7613</v>
      </c>
      <c r="H2236" t="s">
        <v>6916</v>
      </c>
      <c r="I2236">
        <v>21215</v>
      </c>
      <c r="J2236" t="s">
        <v>7701</v>
      </c>
      <c r="K2236" t="s">
        <v>1887</v>
      </c>
      <c r="L2236" t="s">
        <v>1882</v>
      </c>
      <c r="M2236" s="1">
        <v>44534</v>
      </c>
      <c r="N2236" t="s">
        <v>1869</v>
      </c>
      <c r="O2236" t="s">
        <v>7623</v>
      </c>
      <c r="P2236" t="s">
        <v>1926</v>
      </c>
      <c r="Q2236" t="s">
        <v>7623</v>
      </c>
      <c r="R2236" t="s">
        <v>1874</v>
      </c>
      <c r="S2236">
        <v>4</v>
      </c>
      <c r="T2236">
        <v>0</v>
      </c>
      <c r="U2236">
        <v>0.74</v>
      </c>
      <c r="V2236">
        <v>0.74</v>
      </c>
      <c r="W2236">
        <v>1</v>
      </c>
      <c r="X2236">
        <v>1.64</v>
      </c>
      <c r="Y2236">
        <v>1.64</v>
      </c>
      <c r="Z2236">
        <v>1.64</v>
      </c>
      <c r="AA2236">
        <v>1.64</v>
      </c>
      <c r="AB2236">
        <v>0.89999999999999991</v>
      </c>
    </row>
    <row r="2237" spans="1:28" x14ac:dyDescent="0.35">
      <c r="A2237" t="s">
        <v>7719</v>
      </c>
      <c r="B2237" t="s">
        <v>169</v>
      </c>
      <c r="C2237" t="s">
        <v>1</v>
      </c>
      <c r="D2237" t="s">
        <v>2452</v>
      </c>
      <c r="E2237" t="s">
        <v>16</v>
      </c>
      <c r="F2237" s="1">
        <v>43295</v>
      </c>
      <c r="G2237" t="s">
        <v>7613</v>
      </c>
      <c r="H2237" t="s">
        <v>7267</v>
      </c>
      <c r="I2237">
        <v>19711</v>
      </c>
      <c r="J2237" t="s">
        <v>1752</v>
      </c>
      <c r="K2237" t="s">
        <v>1887</v>
      </c>
      <c r="L2237" t="s">
        <v>1882</v>
      </c>
      <c r="M2237" s="1">
        <v>43301</v>
      </c>
      <c r="N2237" t="s">
        <v>1869</v>
      </c>
      <c r="O2237" t="s">
        <v>7623</v>
      </c>
      <c r="P2237" t="s">
        <v>1895</v>
      </c>
      <c r="Q2237" t="s">
        <v>7623</v>
      </c>
      <c r="R2237" t="s">
        <v>1877</v>
      </c>
      <c r="S2237">
        <v>4</v>
      </c>
      <c r="T2237">
        <v>0</v>
      </c>
      <c r="U2237">
        <v>11.05</v>
      </c>
      <c r="V2237">
        <v>11.05</v>
      </c>
      <c r="W2237">
        <v>1</v>
      </c>
      <c r="X2237">
        <v>39.479999999999997</v>
      </c>
      <c r="Y2237">
        <v>39.479999999999997</v>
      </c>
      <c r="Z2237">
        <v>39.479999999999997</v>
      </c>
      <c r="AA2237">
        <v>39.479999999999997</v>
      </c>
      <c r="AB2237">
        <v>28.429999999999996</v>
      </c>
    </row>
    <row r="2238" spans="1:28" x14ac:dyDescent="0.35">
      <c r="A2238" t="s">
        <v>7719</v>
      </c>
      <c r="B2238" t="s">
        <v>586</v>
      </c>
      <c r="C2238" t="s">
        <v>1</v>
      </c>
      <c r="D2238" t="s">
        <v>404</v>
      </c>
      <c r="E2238" t="s">
        <v>7624</v>
      </c>
      <c r="F2238" s="1">
        <v>44097</v>
      </c>
      <c r="G2238" t="s">
        <v>7613</v>
      </c>
      <c r="H2238" t="s">
        <v>6833</v>
      </c>
      <c r="I2238">
        <v>43130</v>
      </c>
      <c r="J2238" t="s">
        <v>7650</v>
      </c>
      <c r="K2238" t="s">
        <v>1887</v>
      </c>
      <c r="L2238" t="s">
        <v>1882</v>
      </c>
      <c r="M2238" s="1">
        <v>44100</v>
      </c>
      <c r="N2238" t="s">
        <v>1861</v>
      </c>
      <c r="O2238" t="s">
        <v>7614</v>
      </c>
      <c r="P2238" t="s">
        <v>1907</v>
      </c>
      <c r="Q2238" t="s">
        <v>7614</v>
      </c>
      <c r="R2238" t="s">
        <v>1876</v>
      </c>
      <c r="S2238">
        <v>2</v>
      </c>
      <c r="T2238">
        <v>0.7</v>
      </c>
      <c r="U2238">
        <v>-9.76</v>
      </c>
      <c r="V2238">
        <v>18.706666666666656</v>
      </c>
      <c r="W2238">
        <v>7</v>
      </c>
      <c r="X2238">
        <v>12.2</v>
      </c>
      <c r="Y2238">
        <v>40.666666666666657</v>
      </c>
      <c r="Z2238">
        <v>5.8095238095238084</v>
      </c>
      <c r="AA2238">
        <v>1.7428571428571427</v>
      </c>
      <c r="AB2238">
        <v>21.96</v>
      </c>
    </row>
    <row r="2239" spans="1:28" x14ac:dyDescent="0.35">
      <c r="A2239" t="s">
        <v>7719</v>
      </c>
      <c r="B2239" t="s">
        <v>80</v>
      </c>
      <c r="C2239" t="s">
        <v>1</v>
      </c>
      <c r="D2239" t="s">
        <v>3483</v>
      </c>
      <c r="E2239" t="s">
        <v>581</v>
      </c>
      <c r="F2239" s="1">
        <v>44097</v>
      </c>
      <c r="G2239" t="s">
        <v>7613</v>
      </c>
      <c r="H2239" t="s">
        <v>7162</v>
      </c>
      <c r="I2239">
        <v>10009</v>
      </c>
      <c r="J2239" t="s">
        <v>581</v>
      </c>
      <c r="K2239" t="s">
        <v>1887</v>
      </c>
      <c r="L2239" t="s">
        <v>1882</v>
      </c>
      <c r="M2239" s="1">
        <v>44102</v>
      </c>
      <c r="N2239" t="s">
        <v>1861</v>
      </c>
      <c r="O2239" t="s">
        <v>7614</v>
      </c>
      <c r="P2239" t="s">
        <v>1897</v>
      </c>
      <c r="Q2239" t="s">
        <v>7614</v>
      </c>
      <c r="R2239" t="s">
        <v>1876</v>
      </c>
      <c r="S2239">
        <v>3</v>
      </c>
      <c r="T2239">
        <v>0.2</v>
      </c>
      <c r="U2239">
        <v>3.68</v>
      </c>
      <c r="V2239">
        <v>6.3124999999999982</v>
      </c>
      <c r="W2239">
        <v>7</v>
      </c>
      <c r="X2239">
        <v>10.53</v>
      </c>
      <c r="Y2239">
        <v>13.162499999999998</v>
      </c>
      <c r="Z2239">
        <v>1.8803571428571426</v>
      </c>
      <c r="AA2239">
        <v>1.5042857142857142</v>
      </c>
      <c r="AB2239">
        <v>6.85</v>
      </c>
    </row>
    <row r="2240" spans="1:28" x14ac:dyDescent="0.35">
      <c r="A2240" t="s">
        <v>7719</v>
      </c>
      <c r="B2240" t="s">
        <v>586</v>
      </c>
      <c r="C2240" t="s">
        <v>1</v>
      </c>
      <c r="D2240" t="s">
        <v>2613</v>
      </c>
      <c r="E2240" t="s">
        <v>222</v>
      </c>
      <c r="F2240" s="1">
        <v>44380</v>
      </c>
      <c r="G2240" t="s">
        <v>7598</v>
      </c>
      <c r="H2240" t="s">
        <v>6836</v>
      </c>
      <c r="I2240">
        <v>43130</v>
      </c>
      <c r="J2240" t="s">
        <v>2700</v>
      </c>
      <c r="K2240" t="s">
        <v>1887</v>
      </c>
      <c r="L2240" t="s">
        <v>1882</v>
      </c>
      <c r="M2240" s="1">
        <v>44383</v>
      </c>
      <c r="N2240" t="s">
        <v>1861</v>
      </c>
      <c r="O2240" t="s">
        <v>7614</v>
      </c>
      <c r="P2240" t="s">
        <v>1907</v>
      </c>
      <c r="Q2240" t="s">
        <v>7614</v>
      </c>
      <c r="R2240" t="s">
        <v>1879</v>
      </c>
      <c r="S2240">
        <v>2</v>
      </c>
      <c r="T2240">
        <v>0.2</v>
      </c>
      <c r="U2240">
        <v>11.22</v>
      </c>
      <c r="V2240">
        <v>18.959999999999994</v>
      </c>
      <c r="W2240">
        <v>6</v>
      </c>
      <c r="X2240">
        <v>30.96</v>
      </c>
      <c r="Y2240">
        <v>38.699999999999996</v>
      </c>
      <c r="Z2240">
        <v>6.45</v>
      </c>
      <c r="AA2240">
        <v>5.16</v>
      </c>
      <c r="AB2240">
        <v>19.740000000000002</v>
      </c>
    </row>
    <row r="2241" spans="1:28" x14ac:dyDescent="0.35">
      <c r="A2241" t="s">
        <v>7719</v>
      </c>
      <c r="B2241" t="s">
        <v>586</v>
      </c>
      <c r="C2241" t="s">
        <v>1</v>
      </c>
      <c r="D2241" t="s">
        <v>2613</v>
      </c>
      <c r="E2241" t="s">
        <v>661</v>
      </c>
      <c r="F2241" s="1">
        <v>44380</v>
      </c>
      <c r="G2241" t="s">
        <v>7598</v>
      </c>
      <c r="H2241" t="s">
        <v>6836</v>
      </c>
      <c r="I2241">
        <v>43130</v>
      </c>
      <c r="J2241" t="s">
        <v>1927</v>
      </c>
      <c r="K2241" t="s">
        <v>1887</v>
      </c>
      <c r="L2241" t="s">
        <v>1882</v>
      </c>
      <c r="M2241" s="1">
        <v>44383</v>
      </c>
      <c r="N2241" t="s">
        <v>1861</v>
      </c>
      <c r="O2241" t="s">
        <v>7614</v>
      </c>
      <c r="P2241" t="s">
        <v>1907</v>
      </c>
      <c r="Q2241" t="s">
        <v>7614</v>
      </c>
      <c r="R2241" t="s">
        <v>1879</v>
      </c>
      <c r="S2241">
        <v>2</v>
      </c>
      <c r="T2241">
        <v>0.2</v>
      </c>
      <c r="U2241">
        <v>11.1</v>
      </c>
      <c r="V2241">
        <v>19.324999999999996</v>
      </c>
      <c r="W2241">
        <v>4</v>
      </c>
      <c r="X2241">
        <v>32.9</v>
      </c>
      <c r="Y2241">
        <v>41.124999999999993</v>
      </c>
      <c r="Z2241">
        <v>10.281249999999998</v>
      </c>
      <c r="AA2241">
        <v>8.2249999999999996</v>
      </c>
      <c r="AB2241">
        <v>21.799999999999997</v>
      </c>
    </row>
    <row r="2242" spans="1:28" x14ac:dyDescent="0.35">
      <c r="A2242" t="s">
        <v>7719</v>
      </c>
      <c r="B2242" t="s">
        <v>39</v>
      </c>
      <c r="C2242" t="s">
        <v>1</v>
      </c>
      <c r="D2242" t="s">
        <v>1993</v>
      </c>
      <c r="E2242" t="s">
        <v>50</v>
      </c>
      <c r="F2242" s="1">
        <v>44055</v>
      </c>
      <c r="G2242" t="s">
        <v>7613</v>
      </c>
      <c r="H2242" t="s">
        <v>7161</v>
      </c>
      <c r="I2242">
        <v>19134</v>
      </c>
      <c r="J2242" t="s">
        <v>3539</v>
      </c>
      <c r="K2242" t="s">
        <v>1887</v>
      </c>
      <c r="L2242" t="s">
        <v>1882</v>
      </c>
      <c r="M2242" s="1">
        <v>44057</v>
      </c>
      <c r="N2242" t="s">
        <v>1861</v>
      </c>
      <c r="O2242" t="s">
        <v>7614</v>
      </c>
      <c r="P2242" t="s">
        <v>1888</v>
      </c>
      <c r="Q2242" t="s">
        <v>7614</v>
      </c>
      <c r="R2242" t="s">
        <v>1874</v>
      </c>
      <c r="S2242">
        <v>1</v>
      </c>
      <c r="T2242">
        <v>0.2</v>
      </c>
      <c r="U2242">
        <v>2.8</v>
      </c>
      <c r="V2242">
        <v>12.127499999999998</v>
      </c>
      <c r="W2242">
        <v>4</v>
      </c>
      <c r="X2242">
        <v>37.31</v>
      </c>
      <c r="Y2242">
        <v>46.637500000000003</v>
      </c>
      <c r="Z2242">
        <v>11.659375000000001</v>
      </c>
      <c r="AA2242">
        <v>9.3275000000000006</v>
      </c>
      <c r="AB2242">
        <v>34.510000000000005</v>
      </c>
    </row>
    <row r="2243" spans="1:28" x14ac:dyDescent="0.35">
      <c r="A2243" t="s">
        <v>7719</v>
      </c>
      <c r="B2243" t="s">
        <v>95</v>
      </c>
      <c r="C2243" t="s">
        <v>1</v>
      </c>
      <c r="D2243" t="s">
        <v>2566</v>
      </c>
      <c r="E2243" t="s">
        <v>21</v>
      </c>
      <c r="F2243" s="1">
        <v>43841</v>
      </c>
      <c r="G2243" t="s">
        <v>7598</v>
      </c>
      <c r="H2243" t="s">
        <v>7160</v>
      </c>
      <c r="I2243">
        <v>45503</v>
      </c>
      <c r="J2243" t="s">
        <v>2388</v>
      </c>
      <c r="K2243" t="s">
        <v>1887</v>
      </c>
      <c r="L2243" t="s">
        <v>1882</v>
      </c>
      <c r="M2243" s="1">
        <v>43843</v>
      </c>
      <c r="N2243" t="s">
        <v>1861</v>
      </c>
      <c r="O2243" t="s">
        <v>7614</v>
      </c>
      <c r="P2243" t="s">
        <v>1907</v>
      </c>
      <c r="Q2243" t="s">
        <v>7614</v>
      </c>
      <c r="R2243" t="s">
        <v>1879</v>
      </c>
      <c r="S2243">
        <v>1</v>
      </c>
      <c r="T2243">
        <v>0.2</v>
      </c>
      <c r="U2243">
        <v>5.44</v>
      </c>
      <c r="V2243">
        <v>9.3275000000000006</v>
      </c>
      <c r="W2243">
        <v>3</v>
      </c>
      <c r="X2243">
        <v>15.55</v>
      </c>
      <c r="Y2243">
        <v>19.4375</v>
      </c>
      <c r="Z2243">
        <v>6.479166666666667</v>
      </c>
      <c r="AA2243">
        <v>5.1833333333333336</v>
      </c>
      <c r="AB2243">
        <v>10.11</v>
      </c>
    </row>
    <row r="2244" spans="1:28" x14ac:dyDescent="0.35">
      <c r="A2244" t="s">
        <v>7719</v>
      </c>
      <c r="B2244" t="s">
        <v>95</v>
      </c>
      <c r="C2244" t="s">
        <v>1</v>
      </c>
      <c r="D2244" t="s">
        <v>2566</v>
      </c>
      <c r="E2244" t="s">
        <v>21</v>
      </c>
      <c r="F2244" s="1">
        <v>43841</v>
      </c>
      <c r="G2244" t="s">
        <v>7598</v>
      </c>
      <c r="H2244" t="s">
        <v>7160</v>
      </c>
      <c r="I2244">
        <v>45503</v>
      </c>
      <c r="J2244" t="s">
        <v>3392</v>
      </c>
      <c r="K2244" t="s">
        <v>1887</v>
      </c>
      <c r="L2244" t="s">
        <v>1882</v>
      </c>
      <c r="M2244" s="1">
        <v>43843</v>
      </c>
      <c r="N2244" t="s">
        <v>1861</v>
      </c>
      <c r="O2244" t="s">
        <v>7614</v>
      </c>
      <c r="P2244" t="s">
        <v>1907</v>
      </c>
      <c r="Q2244" t="s">
        <v>7614</v>
      </c>
      <c r="R2244" t="s">
        <v>1879</v>
      </c>
      <c r="S2244">
        <v>1</v>
      </c>
      <c r="T2244">
        <v>0.2</v>
      </c>
      <c r="U2244">
        <v>20.58</v>
      </c>
      <c r="V2244">
        <v>36.407499999999999</v>
      </c>
      <c r="W2244">
        <v>3</v>
      </c>
      <c r="X2244">
        <v>63.31</v>
      </c>
      <c r="Y2244">
        <v>79.137500000000003</v>
      </c>
      <c r="Z2244">
        <v>26.379166666666666</v>
      </c>
      <c r="AA2244">
        <v>21.103333333333335</v>
      </c>
      <c r="AB2244">
        <v>42.730000000000004</v>
      </c>
    </row>
    <row r="2245" spans="1:28" x14ac:dyDescent="0.35">
      <c r="A2245" t="s">
        <v>7719</v>
      </c>
      <c r="B2245" t="s">
        <v>586</v>
      </c>
      <c r="C2245" t="s">
        <v>1</v>
      </c>
      <c r="D2245" t="s">
        <v>404</v>
      </c>
      <c r="E2245" t="s">
        <v>21</v>
      </c>
      <c r="F2245" s="1">
        <v>44097</v>
      </c>
      <c r="G2245" t="s">
        <v>7613</v>
      </c>
      <c r="H2245" t="s">
        <v>6833</v>
      </c>
      <c r="I2245">
        <v>43130</v>
      </c>
      <c r="J2245" t="s">
        <v>2935</v>
      </c>
      <c r="K2245" t="s">
        <v>1887</v>
      </c>
      <c r="L2245" t="s">
        <v>1882</v>
      </c>
      <c r="M2245" s="1">
        <v>44100</v>
      </c>
      <c r="N2245" t="s">
        <v>1861</v>
      </c>
      <c r="O2245" t="s">
        <v>7614</v>
      </c>
      <c r="P2245" t="s">
        <v>1907</v>
      </c>
      <c r="Q2245" t="s">
        <v>7614</v>
      </c>
      <c r="R2245" t="s">
        <v>1879</v>
      </c>
      <c r="S2245">
        <v>2</v>
      </c>
      <c r="T2245">
        <v>0.2</v>
      </c>
      <c r="U2245">
        <v>4.03</v>
      </c>
      <c r="V2245">
        <v>7.0174999999999992</v>
      </c>
      <c r="W2245">
        <v>3</v>
      </c>
      <c r="X2245">
        <v>11.95</v>
      </c>
      <c r="Y2245">
        <v>14.937499999999998</v>
      </c>
      <c r="Z2245">
        <v>4.9791666666666661</v>
      </c>
      <c r="AA2245">
        <v>3.9833333333333329</v>
      </c>
      <c r="AB2245">
        <v>7.919999999999999</v>
      </c>
    </row>
    <row r="2246" spans="1:28" x14ac:dyDescent="0.35">
      <c r="A2246" t="s">
        <v>7719</v>
      </c>
      <c r="B2246" t="s">
        <v>140</v>
      </c>
      <c r="C2246" t="s">
        <v>1</v>
      </c>
      <c r="D2246" t="s">
        <v>3168</v>
      </c>
      <c r="E2246" t="s">
        <v>282</v>
      </c>
      <c r="F2246" s="1">
        <v>44173</v>
      </c>
      <c r="G2246" t="s">
        <v>7613</v>
      </c>
      <c r="H2246" t="s">
        <v>7159</v>
      </c>
      <c r="I2246">
        <v>43229</v>
      </c>
      <c r="J2246" t="s">
        <v>1388</v>
      </c>
      <c r="K2246" t="s">
        <v>1887</v>
      </c>
      <c r="L2246" t="s">
        <v>1882</v>
      </c>
      <c r="M2246" s="1">
        <v>44177</v>
      </c>
      <c r="N2246" t="s">
        <v>1861</v>
      </c>
      <c r="O2246" t="s">
        <v>7614</v>
      </c>
      <c r="P2246" t="s">
        <v>1907</v>
      </c>
      <c r="Q2246" t="s">
        <v>7614</v>
      </c>
      <c r="R2246" t="s">
        <v>1879</v>
      </c>
      <c r="S2246">
        <v>3</v>
      </c>
      <c r="T2246">
        <v>0.2</v>
      </c>
      <c r="U2246">
        <v>3.44</v>
      </c>
      <c r="V2246">
        <v>6.0849999999999991</v>
      </c>
      <c r="W2246">
        <v>3</v>
      </c>
      <c r="X2246">
        <v>10.58</v>
      </c>
      <c r="Y2246">
        <v>13.225</v>
      </c>
      <c r="Z2246">
        <v>4.4083333333333332</v>
      </c>
      <c r="AA2246">
        <v>3.5266666666666668</v>
      </c>
      <c r="AB2246">
        <v>7.1400000000000006</v>
      </c>
    </row>
    <row r="2247" spans="1:28" x14ac:dyDescent="0.35">
      <c r="A2247" t="s">
        <v>7719</v>
      </c>
      <c r="B2247" t="s">
        <v>39</v>
      </c>
      <c r="C2247" t="s">
        <v>1</v>
      </c>
      <c r="D2247" t="s">
        <v>200</v>
      </c>
      <c r="E2247" t="s">
        <v>21</v>
      </c>
      <c r="F2247" s="1">
        <v>43584</v>
      </c>
      <c r="G2247" t="s">
        <v>7598</v>
      </c>
      <c r="H2247" t="s">
        <v>7158</v>
      </c>
      <c r="I2247">
        <v>19120</v>
      </c>
      <c r="J2247" t="s">
        <v>2300</v>
      </c>
      <c r="K2247" t="s">
        <v>1887</v>
      </c>
      <c r="L2247" t="s">
        <v>1882</v>
      </c>
      <c r="M2247" s="1">
        <v>43589</v>
      </c>
      <c r="N2247" t="s">
        <v>1861</v>
      </c>
      <c r="O2247" t="s">
        <v>7614</v>
      </c>
      <c r="P2247" t="s">
        <v>1888</v>
      </c>
      <c r="Q2247" t="s">
        <v>7614</v>
      </c>
      <c r="R2247" t="s">
        <v>1879</v>
      </c>
      <c r="S2247">
        <v>3</v>
      </c>
      <c r="T2247">
        <v>0.2</v>
      </c>
      <c r="U2247">
        <v>2.89</v>
      </c>
      <c r="V2247">
        <v>4.8824999999999985</v>
      </c>
      <c r="W2247">
        <v>2</v>
      </c>
      <c r="X2247">
        <v>7.97</v>
      </c>
      <c r="Y2247">
        <v>9.9624999999999986</v>
      </c>
      <c r="Z2247">
        <v>4.9812499999999993</v>
      </c>
      <c r="AA2247">
        <v>3.9849999999999999</v>
      </c>
      <c r="AB2247">
        <v>5.08</v>
      </c>
    </row>
    <row r="2248" spans="1:28" x14ac:dyDescent="0.35">
      <c r="A2248" t="s">
        <v>7719</v>
      </c>
      <c r="B2248" t="s">
        <v>2774</v>
      </c>
      <c r="C2248" t="s">
        <v>1</v>
      </c>
      <c r="D2248" t="s">
        <v>2058</v>
      </c>
      <c r="E2248" t="s">
        <v>18</v>
      </c>
      <c r="F2248" s="1">
        <v>44096</v>
      </c>
      <c r="G2248" t="s">
        <v>7613</v>
      </c>
      <c r="H2248" t="s">
        <v>7157</v>
      </c>
      <c r="I2248">
        <v>44134</v>
      </c>
      <c r="J2248" t="s">
        <v>3311</v>
      </c>
      <c r="K2248" t="s">
        <v>1887</v>
      </c>
      <c r="L2248" t="s">
        <v>1882</v>
      </c>
      <c r="M2248" s="1">
        <v>44098</v>
      </c>
      <c r="N2248" t="s">
        <v>1861</v>
      </c>
      <c r="O2248" t="s">
        <v>7614</v>
      </c>
      <c r="P2248" t="s">
        <v>1907</v>
      </c>
      <c r="Q2248" t="s">
        <v>7614</v>
      </c>
      <c r="R2248" t="s">
        <v>1890</v>
      </c>
      <c r="S2248">
        <v>1</v>
      </c>
      <c r="T2248">
        <v>0.2</v>
      </c>
      <c r="U2248">
        <v>19.989999999999998</v>
      </c>
      <c r="V2248">
        <v>35.982499999999987</v>
      </c>
      <c r="W2248">
        <v>2</v>
      </c>
      <c r="X2248">
        <v>63.97</v>
      </c>
      <c r="Y2248">
        <v>79.962499999999991</v>
      </c>
      <c r="Z2248">
        <v>39.981249999999996</v>
      </c>
      <c r="AA2248">
        <v>31.984999999999999</v>
      </c>
      <c r="AB2248">
        <v>43.980000000000004</v>
      </c>
    </row>
    <row r="2249" spans="1:28" x14ac:dyDescent="0.35">
      <c r="A2249" t="s">
        <v>7719</v>
      </c>
      <c r="B2249" t="s">
        <v>39</v>
      </c>
      <c r="C2249" t="s">
        <v>1</v>
      </c>
      <c r="D2249" t="s">
        <v>149</v>
      </c>
      <c r="E2249" t="s">
        <v>18</v>
      </c>
      <c r="F2249" s="1">
        <v>43423</v>
      </c>
      <c r="G2249" t="s">
        <v>7613</v>
      </c>
      <c r="H2249" t="s">
        <v>7156</v>
      </c>
      <c r="I2249">
        <v>19134</v>
      </c>
      <c r="J2249" t="s">
        <v>2899</v>
      </c>
      <c r="K2249" t="s">
        <v>1887</v>
      </c>
      <c r="L2249" t="s">
        <v>1882</v>
      </c>
      <c r="M2249" s="1">
        <v>43426</v>
      </c>
      <c r="N2249" t="s">
        <v>1861</v>
      </c>
      <c r="O2249" t="s">
        <v>7614</v>
      </c>
      <c r="P2249" t="s">
        <v>1888</v>
      </c>
      <c r="Q2249" t="s">
        <v>7614</v>
      </c>
      <c r="R2249" t="s">
        <v>1879</v>
      </c>
      <c r="S2249">
        <v>2</v>
      </c>
      <c r="T2249">
        <v>0.2</v>
      </c>
      <c r="U2249">
        <v>1.98</v>
      </c>
      <c r="V2249">
        <v>3.4499999999999997</v>
      </c>
      <c r="W2249">
        <v>1</v>
      </c>
      <c r="X2249">
        <v>5.88</v>
      </c>
      <c r="Y2249">
        <v>7.35</v>
      </c>
      <c r="Z2249">
        <v>7.35</v>
      </c>
      <c r="AA2249">
        <v>5.88</v>
      </c>
      <c r="AB2249">
        <v>3.9</v>
      </c>
    </row>
    <row r="2250" spans="1:28" x14ac:dyDescent="0.35">
      <c r="A2250" t="s">
        <v>7719</v>
      </c>
      <c r="B2250" t="s">
        <v>95</v>
      </c>
      <c r="C2250" t="s">
        <v>1</v>
      </c>
      <c r="D2250" t="s">
        <v>3207</v>
      </c>
      <c r="E2250" t="s">
        <v>13</v>
      </c>
      <c r="F2250" s="1">
        <v>43629</v>
      </c>
      <c r="G2250" t="s">
        <v>7613</v>
      </c>
      <c r="H2250" t="s">
        <v>7155</v>
      </c>
      <c r="I2250">
        <v>45503</v>
      </c>
      <c r="J2250" t="s">
        <v>2639</v>
      </c>
      <c r="K2250" t="s">
        <v>1887</v>
      </c>
      <c r="L2250" t="s">
        <v>1882</v>
      </c>
      <c r="M2250" s="1">
        <v>43631</v>
      </c>
      <c r="N2250" t="s">
        <v>1861</v>
      </c>
      <c r="O2250" t="s">
        <v>7614</v>
      </c>
      <c r="P2250" t="s">
        <v>1907</v>
      </c>
      <c r="Q2250" t="s">
        <v>7614</v>
      </c>
      <c r="R2250" t="s">
        <v>1874</v>
      </c>
      <c r="S2250">
        <v>1</v>
      </c>
      <c r="T2250">
        <v>0.2</v>
      </c>
      <c r="U2250">
        <v>0.3</v>
      </c>
      <c r="V2250">
        <v>1.1549999999999994</v>
      </c>
      <c r="W2250">
        <v>1</v>
      </c>
      <c r="X2250">
        <v>3.42</v>
      </c>
      <c r="Y2250">
        <v>4.2749999999999995</v>
      </c>
      <c r="Z2250">
        <v>4.2749999999999995</v>
      </c>
      <c r="AA2250">
        <v>3.42</v>
      </c>
      <c r="AB2250">
        <v>3.12</v>
      </c>
    </row>
    <row r="2251" spans="1:28" x14ac:dyDescent="0.35">
      <c r="A2251" t="s">
        <v>7719</v>
      </c>
      <c r="B2251" t="s">
        <v>293</v>
      </c>
      <c r="C2251" t="s">
        <v>1</v>
      </c>
      <c r="D2251" t="s">
        <v>2566</v>
      </c>
      <c r="E2251" t="s">
        <v>18</v>
      </c>
      <c r="F2251" s="1">
        <v>43334</v>
      </c>
      <c r="G2251" t="s">
        <v>7598</v>
      </c>
      <c r="H2251" t="s">
        <v>7154</v>
      </c>
      <c r="I2251">
        <v>44107</v>
      </c>
      <c r="J2251" t="s">
        <v>1417</v>
      </c>
      <c r="K2251" t="s">
        <v>1887</v>
      </c>
      <c r="L2251" t="s">
        <v>1882</v>
      </c>
      <c r="M2251" s="1">
        <v>43337</v>
      </c>
      <c r="N2251" t="s">
        <v>1861</v>
      </c>
      <c r="O2251" t="s">
        <v>7614</v>
      </c>
      <c r="P2251" t="s">
        <v>1907</v>
      </c>
      <c r="Q2251" t="s">
        <v>7614</v>
      </c>
      <c r="R2251" t="s">
        <v>1874</v>
      </c>
      <c r="S2251">
        <v>2</v>
      </c>
      <c r="T2251">
        <v>0.2</v>
      </c>
      <c r="U2251">
        <v>1.03</v>
      </c>
      <c r="V2251">
        <v>2.0075000000000003</v>
      </c>
      <c r="W2251">
        <v>1</v>
      </c>
      <c r="X2251">
        <v>3.91</v>
      </c>
      <c r="Y2251">
        <v>4.8875000000000002</v>
      </c>
      <c r="Z2251">
        <v>4.8875000000000002</v>
      </c>
      <c r="AA2251">
        <v>3.91</v>
      </c>
      <c r="AB2251">
        <v>2.88</v>
      </c>
    </row>
    <row r="2252" spans="1:28" x14ac:dyDescent="0.35">
      <c r="A2252" t="s">
        <v>7719</v>
      </c>
      <c r="B2252" t="s">
        <v>169</v>
      </c>
      <c r="C2252" t="s">
        <v>1</v>
      </c>
      <c r="D2252" t="s">
        <v>419</v>
      </c>
      <c r="E2252" t="s">
        <v>146</v>
      </c>
      <c r="F2252" s="1">
        <v>44329</v>
      </c>
      <c r="G2252" t="s">
        <v>7598</v>
      </c>
      <c r="H2252" t="s">
        <v>7153</v>
      </c>
      <c r="I2252">
        <v>19711</v>
      </c>
      <c r="J2252" t="s">
        <v>3180</v>
      </c>
      <c r="K2252" t="s">
        <v>1887</v>
      </c>
      <c r="L2252" t="s">
        <v>1882</v>
      </c>
      <c r="M2252" s="1">
        <v>44334</v>
      </c>
      <c r="N2252" t="s">
        <v>1861</v>
      </c>
      <c r="O2252" t="s">
        <v>7614</v>
      </c>
      <c r="P2252" t="s">
        <v>1895</v>
      </c>
      <c r="Q2252" t="s">
        <v>7614</v>
      </c>
      <c r="R2252" t="s">
        <v>1876</v>
      </c>
      <c r="S2252">
        <v>3</v>
      </c>
      <c r="T2252">
        <v>0</v>
      </c>
      <c r="U2252">
        <v>149.76</v>
      </c>
      <c r="V2252">
        <v>149.76</v>
      </c>
      <c r="W2252">
        <v>9</v>
      </c>
      <c r="X2252">
        <v>299.52</v>
      </c>
      <c r="Y2252">
        <v>299.52</v>
      </c>
      <c r="Z2252">
        <v>33.28</v>
      </c>
      <c r="AA2252">
        <v>33.28</v>
      </c>
      <c r="AB2252">
        <v>149.76</v>
      </c>
    </row>
    <row r="2253" spans="1:28" x14ac:dyDescent="0.35">
      <c r="A2253" t="s">
        <v>7719</v>
      </c>
      <c r="B2253" t="s">
        <v>1880</v>
      </c>
      <c r="C2253" t="s">
        <v>1</v>
      </c>
      <c r="D2253" t="s">
        <v>2910</v>
      </c>
      <c r="E2253" t="s">
        <v>192</v>
      </c>
      <c r="F2253" s="1">
        <v>44170</v>
      </c>
      <c r="G2253" t="s">
        <v>7613</v>
      </c>
      <c r="H2253" t="s">
        <v>7152</v>
      </c>
      <c r="I2253">
        <v>20016</v>
      </c>
      <c r="J2253" t="s">
        <v>7694</v>
      </c>
      <c r="K2253" t="s">
        <v>1887</v>
      </c>
      <c r="L2253" t="s">
        <v>1882</v>
      </c>
      <c r="M2253" s="1">
        <v>44175</v>
      </c>
      <c r="N2253" t="s">
        <v>1861</v>
      </c>
      <c r="O2253" t="s">
        <v>7614</v>
      </c>
      <c r="P2253" t="s">
        <v>3163</v>
      </c>
      <c r="Q2253" t="s">
        <v>7614</v>
      </c>
      <c r="R2253" t="s">
        <v>1874</v>
      </c>
      <c r="S2253">
        <v>3</v>
      </c>
      <c r="T2253">
        <v>0</v>
      </c>
      <c r="U2253">
        <v>13.23</v>
      </c>
      <c r="V2253">
        <v>13.23</v>
      </c>
      <c r="W2253">
        <v>8</v>
      </c>
      <c r="X2253">
        <v>33.92</v>
      </c>
      <c r="Y2253">
        <v>33.92</v>
      </c>
      <c r="Z2253">
        <v>4.24</v>
      </c>
      <c r="AA2253">
        <v>4.24</v>
      </c>
      <c r="AB2253">
        <v>20.69</v>
      </c>
    </row>
    <row r="2254" spans="1:28" x14ac:dyDescent="0.35">
      <c r="A2254" t="s">
        <v>7719</v>
      </c>
      <c r="B2254" t="s">
        <v>19</v>
      </c>
      <c r="C2254" t="s">
        <v>1</v>
      </c>
      <c r="D2254" t="s">
        <v>25</v>
      </c>
      <c r="E2254" t="s">
        <v>21</v>
      </c>
      <c r="F2254" s="1">
        <v>43802</v>
      </c>
      <c r="G2254" t="s">
        <v>7613</v>
      </c>
      <c r="H2254" t="s">
        <v>7151</v>
      </c>
      <c r="I2254">
        <v>3301</v>
      </c>
      <c r="J2254" t="s">
        <v>3392</v>
      </c>
      <c r="K2254" t="s">
        <v>1887</v>
      </c>
      <c r="L2254" t="s">
        <v>1882</v>
      </c>
      <c r="M2254" s="1">
        <v>43804</v>
      </c>
      <c r="N2254" t="s">
        <v>1861</v>
      </c>
      <c r="O2254" t="s">
        <v>7614</v>
      </c>
      <c r="P2254" t="s">
        <v>1925</v>
      </c>
      <c r="Q2254" t="s">
        <v>7614</v>
      </c>
      <c r="R2254" t="s">
        <v>1879</v>
      </c>
      <c r="S2254">
        <v>1</v>
      </c>
      <c r="T2254">
        <v>0</v>
      </c>
      <c r="U2254">
        <v>84.94</v>
      </c>
      <c r="V2254">
        <v>84.94</v>
      </c>
      <c r="W2254">
        <v>7</v>
      </c>
      <c r="X2254">
        <v>184.66</v>
      </c>
      <c r="Y2254">
        <v>184.66</v>
      </c>
      <c r="Z2254">
        <v>26.38</v>
      </c>
      <c r="AA2254">
        <v>26.38</v>
      </c>
      <c r="AB2254">
        <v>99.72</v>
      </c>
    </row>
    <row r="2255" spans="1:28" x14ac:dyDescent="0.35">
      <c r="A2255" t="s">
        <v>7719</v>
      </c>
      <c r="B2255" t="s">
        <v>2807</v>
      </c>
      <c r="C2255" t="s">
        <v>1</v>
      </c>
      <c r="D2255" t="s">
        <v>419</v>
      </c>
      <c r="E2255" t="s">
        <v>18</v>
      </c>
      <c r="F2255" s="1">
        <v>44538</v>
      </c>
      <c r="G2255" t="s">
        <v>7598</v>
      </c>
      <c r="H2255" t="s">
        <v>7150</v>
      </c>
      <c r="I2255">
        <v>2920</v>
      </c>
      <c r="J2255" t="s">
        <v>1707</v>
      </c>
      <c r="K2255" t="s">
        <v>1887</v>
      </c>
      <c r="L2255" t="s">
        <v>1882</v>
      </c>
      <c r="M2255" s="1">
        <v>44540</v>
      </c>
      <c r="N2255" t="s">
        <v>1861</v>
      </c>
      <c r="O2255" t="s">
        <v>7614</v>
      </c>
      <c r="P2255" t="s">
        <v>1921</v>
      </c>
      <c r="Q2255" t="s">
        <v>7614</v>
      </c>
      <c r="R2255" t="s">
        <v>1872</v>
      </c>
      <c r="S2255">
        <v>1</v>
      </c>
      <c r="T2255">
        <v>0</v>
      </c>
      <c r="U2255">
        <v>160.04</v>
      </c>
      <c r="V2255">
        <v>160.03999999999996</v>
      </c>
      <c r="W2255">
        <v>6</v>
      </c>
      <c r="X2255">
        <v>592.74</v>
      </c>
      <c r="Y2255">
        <v>592.74</v>
      </c>
      <c r="Z2255">
        <v>98.79</v>
      </c>
      <c r="AA2255">
        <v>98.79</v>
      </c>
      <c r="AB2255">
        <v>432.70000000000005</v>
      </c>
    </row>
    <row r="2256" spans="1:28" x14ac:dyDescent="0.35">
      <c r="A2256" t="s">
        <v>7719</v>
      </c>
      <c r="B2256" t="s">
        <v>2768</v>
      </c>
      <c r="C2256" t="s">
        <v>1</v>
      </c>
      <c r="D2256" t="s">
        <v>52</v>
      </c>
      <c r="E2256" t="s">
        <v>21</v>
      </c>
      <c r="F2256" s="1">
        <v>43796</v>
      </c>
      <c r="G2256" t="s">
        <v>7613</v>
      </c>
      <c r="H2256" t="s">
        <v>6825</v>
      </c>
      <c r="I2256">
        <v>2149</v>
      </c>
      <c r="J2256" t="s">
        <v>1691</v>
      </c>
      <c r="K2256" t="s">
        <v>1887</v>
      </c>
      <c r="L2256" t="s">
        <v>1882</v>
      </c>
      <c r="M2256" s="1">
        <v>43798</v>
      </c>
      <c r="N2256" t="s">
        <v>1861</v>
      </c>
      <c r="O2256" t="s">
        <v>7614</v>
      </c>
      <c r="P2256" t="s">
        <v>1917</v>
      </c>
      <c r="Q2256" t="s">
        <v>7614</v>
      </c>
      <c r="R2256" t="s">
        <v>1879</v>
      </c>
      <c r="S2256">
        <v>1</v>
      </c>
      <c r="T2256">
        <v>0</v>
      </c>
      <c r="U2256">
        <v>19.239999999999998</v>
      </c>
      <c r="V2256">
        <v>19.239999999999998</v>
      </c>
      <c r="W2256">
        <v>6</v>
      </c>
      <c r="X2256">
        <v>40.08</v>
      </c>
      <c r="Y2256">
        <v>40.08</v>
      </c>
      <c r="Z2256">
        <v>6.68</v>
      </c>
      <c r="AA2256">
        <v>6.68</v>
      </c>
      <c r="AB2256">
        <v>20.84</v>
      </c>
    </row>
    <row r="2257" spans="1:28" x14ac:dyDescent="0.35">
      <c r="A2257" t="s">
        <v>7719</v>
      </c>
      <c r="B2257" t="s">
        <v>1880</v>
      </c>
      <c r="C2257" t="s">
        <v>1</v>
      </c>
      <c r="D2257" t="s">
        <v>2237</v>
      </c>
      <c r="E2257" t="s">
        <v>21</v>
      </c>
      <c r="F2257" s="1">
        <v>44208</v>
      </c>
      <c r="G2257" t="s">
        <v>7613</v>
      </c>
      <c r="H2257" t="s">
        <v>6827</v>
      </c>
      <c r="I2257">
        <v>20016</v>
      </c>
      <c r="J2257" t="s">
        <v>1280</v>
      </c>
      <c r="K2257" t="s">
        <v>1887</v>
      </c>
      <c r="L2257" t="s">
        <v>1882</v>
      </c>
      <c r="M2257" s="1">
        <v>44213</v>
      </c>
      <c r="N2257" t="s">
        <v>1861</v>
      </c>
      <c r="O2257" t="s">
        <v>7614</v>
      </c>
      <c r="P2257" t="s">
        <v>3163</v>
      </c>
      <c r="Q2257" t="s">
        <v>7614</v>
      </c>
      <c r="R2257" t="s">
        <v>1879</v>
      </c>
      <c r="S2257">
        <v>3</v>
      </c>
      <c r="T2257">
        <v>0</v>
      </c>
      <c r="U2257">
        <v>19.239999999999998</v>
      </c>
      <c r="V2257">
        <v>19.239999999999998</v>
      </c>
      <c r="W2257">
        <v>6</v>
      </c>
      <c r="X2257">
        <v>40.08</v>
      </c>
      <c r="Y2257">
        <v>40.08</v>
      </c>
      <c r="Z2257">
        <v>6.68</v>
      </c>
      <c r="AA2257">
        <v>6.68</v>
      </c>
      <c r="AB2257">
        <v>20.84</v>
      </c>
    </row>
    <row r="2258" spans="1:28" x14ac:dyDescent="0.35">
      <c r="A2258" t="s">
        <v>7719</v>
      </c>
      <c r="B2258" t="s">
        <v>308</v>
      </c>
      <c r="C2258" t="s">
        <v>1</v>
      </c>
      <c r="D2258" t="s">
        <v>419</v>
      </c>
      <c r="E2258" t="s">
        <v>18</v>
      </c>
      <c r="F2258" s="1">
        <v>43616</v>
      </c>
      <c r="G2258" t="s">
        <v>7598</v>
      </c>
      <c r="H2258" t="s">
        <v>7149</v>
      </c>
      <c r="I2258">
        <v>11561</v>
      </c>
      <c r="J2258" t="s">
        <v>1381</v>
      </c>
      <c r="K2258" t="s">
        <v>1887</v>
      </c>
      <c r="L2258" t="s">
        <v>1882</v>
      </c>
      <c r="M2258" s="1">
        <v>43618</v>
      </c>
      <c r="N2258" t="s">
        <v>1861</v>
      </c>
      <c r="O2258" t="s">
        <v>7614</v>
      </c>
      <c r="P2258" t="s">
        <v>1897</v>
      </c>
      <c r="Q2258" t="s">
        <v>7614</v>
      </c>
      <c r="R2258" t="s">
        <v>1898</v>
      </c>
      <c r="S2258">
        <v>1</v>
      </c>
      <c r="T2258">
        <v>0</v>
      </c>
      <c r="U2258">
        <v>0.3</v>
      </c>
      <c r="V2258">
        <v>0.29999999999999982</v>
      </c>
      <c r="W2258">
        <v>6</v>
      </c>
      <c r="X2258">
        <v>7.56</v>
      </c>
      <c r="Y2258">
        <v>7.56</v>
      </c>
      <c r="Z2258">
        <v>1.26</v>
      </c>
      <c r="AA2258">
        <v>1.26</v>
      </c>
      <c r="AB2258">
        <v>7.26</v>
      </c>
    </row>
    <row r="2259" spans="1:28" x14ac:dyDescent="0.35">
      <c r="A2259" t="s">
        <v>7719</v>
      </c>
      <c r="B2259" t="s">
        <v>2821</v>
      </c>
      <c r="C2259" t="s">
        <v>1</v>
      </c>
      <c r="D2259" t="s">
        <v>385</v>
      </c>
      <c r="E2259" t="s">
        <v>27</v>
      </c>
      <c r="F2259" s="1">
        <v>44093</v>
      </c>
      <c r="G2259" t="s">
        <v>7613</v>
      </c>
      <c r="H2259" t="s">
        <v>7145</v>
      </c>
      <c r="I2259">
        <v>7050</v>
      </c>
      <c r="J2259" t="s">
        <v>1176</v>
      </c>
      <c r="K2259" t="s">
        <v>1887</v>
      </c>
      <c r="L2259" t="s">
        <v>1882</v>
      </c>
      <c r="M2259" s="1">
        <v>44097</v>
      </c>
      <c r="N2259" t="s">
        <v>1861</v>
      </c>
      <c r="O2259" t="s">
        <v>7614</v>
      </c>
      <c r="P2259" t="s">
        <v>1915</v>
      </c>
      <c r="Q2259" t="s">
        <v>7614</v>
      </c>
      <c r="R2259" t="s">
        <v>1876</v>
      </c>
      <c r="S2259">
        <v>3</v>
      </c>
      <c r="T2259">
        <v>0</v>
      </c>
      <c r="U2259">
        <v>12.72</v>
      </c>
      <c r="V2259">
        <v>12.72</v>
      </c>
      <c r="W2259">
        <v>6</v>
      </c>
      <c r="X2259">
        <v>25.44</v>
      </c>
      <c r="Y2259">
        <v>25.44</v>
      </c>
      <c r="Z2259">
        <v>4.24</v>
      </c>
      <c r="AA2259">
        <v>4.24</v>
      </c>
      <c r="AB2259">
        <v>12.72</v>
      </c>
    </row>
    <row r="2260" spans="1:28" x14ac:dyDescent="0.35">
      <c r="A2260" t="s">
        <v>7719</v>
      </c>
      <c r="B2260" t="s">
        <v>74</v>
      </c>
      <c r="C2260" t="s">
        <v>1</v>
      </c>
      <c r="D2260" t="s">
        <v>632</v>
      </c>
      <c r="E2260" t="s">
        <v>21</v>
      </c>
      <c r="F2260" s="1">
        <v>43818</v>
      </c>
      <c r="G2260" t="s">
        <v>7598</v>
      </c>
      <c r="H2260" t="s">
        <v>6835</v>
      </c>
      <c r="I2260">
        <v>3820</v>
      </c>
      <c r="J2260" t="s">
        <v>2773</v>
      </c>
      <c r="K2260" t="s">
        <v>1887</v>
      </c>
      <c r="L2260" t="s">
        <v>1882</v>
      </c>
      <c r="M2260" s="1">
        <v>43823</v>
      </c>
      <c r="N2260" t="s">
        <v>1861</v>
      </c>
      <c r="O2260" t="s">
        <v>7614</v>
      </c>
      <c r="P2260" t="s">
        <v>1925</v>
      </c>
      <c r="Q2260" t="s">
        <v>7614</v>
      </c>
      <c r="R2260" t="s">
        <v>1879</v>
      </c>
      <c r="S2260">
        <v>3</v>
      </c>
      <c r="T2260">
        <v>0</v>
      </c>
      <c r="U2260">
        <v>14.65</v>
      </c>
      <c r="V2260">
        <v>14.65</v>
      </c>
      <c r="W2260">
        <v>5</v>
      </c>
      <c r="X2260">
        <v>29.9</v>
      </c>
      <c r="Y2260">
        <v>29.9</v>
      </c>
      <c r="Z2260">
        <v>5.9799999999999995</v>
      </c>
      <c r="AA2260">
        <v>5.9799999999999995</v>
      </c>
      <c r="AB2260">
        <v>15.249999999999998</v>
      </c>
    </row>
    <row r="2261" spans="1:28" x14ac:dyDescent="0.35">
      <c r="A2261" t="s">
        <v>7719</v>
      </c>
      <c r="B2261" t="s">
        <v>2768</v>
      </c>
      <c r="C2261" t="s">
        <v>1</v>
      </c>
      <c r="D2261" t="s">
        <v>52</v>
      </c>
      <c r="E2261" t="s">
        <v>21</v>
      </c>
      <c r="F2261" s="1">
        <v>43796</v>
      </c>
      <c r="G2261" t="s">
        <v>7613</v>
      </c>
      <c r="H2261" t="s">
        <v>6825</v>
      </c>
      <c r="I2261">
        <v>2149</v>
      </c>
      <c r="J2261" t="s">
        <v>2753</v>
      </c>
      <c r="K2261" t="s">
        <v>1887</v>
      </c>
      <c r="L2261" t="s">
        <v>1882</v>
      </c>
      <c r="M2261" s="1">
        <v>43798</v>
      </c>
      <c r="N2261" t="s">
        <v>1861</v>
      </c>
      <c r="O2261" t="s">
        <v>7614</v>
      </c>
      <c r="P2261" t="s">
        <v>1917</v>
      </c>
      <c r="Q2261" t="s">
        <v>7614</v>
      </c>
      <c r="R2261" t="s">
        <v>1879</v>
      </c>
      <c r="S2261">
        <v>1</v>
      </c>
      <c r="T2261">
        <v>0</v>
      </c>
      <c r="U2261">
        <v>69.709999999999994</v>
      </c>
      <c r="V2261">
        <v>69.709999999999994</v>
      </c>
      <c r="W2261">
        <v>5</v>
      </c>
      <c r="X2261">
        <v>154.9</v>
      </c>
      <c r="Y2261">
        <v>154.9</v>
      </c>
      <c r="Z2261">
        <v>30.98</v>
      </c>
      <c r="AA2261">
        <v>30.98</v>
      </c>
      <c r="AB2261">
        <v>85.190000000000012</v>
      </c>
    </row>
    <row r="2262" spans="1:28" x14ac:dyDescent="0.35">
      <c r="A2262" t="s">
        <v>7719</v>
      </c>
      <c r="B2262" t="s">
        <v>3322</v>
      </c>
      <c r="C2262" t="s">
        <v>1</v>
      </c>
      <c r="D2262" t="s">
        <v>203</v>
      </c>
      <c r="E2262" t="s">
        <v>47</v>
      </c>
      <c r="F2262" s="1">
        <v>43739</v>
      </c>
      <c r="G2262" t="s">
        <v>7613</v>
      </c>
      <c r="H2262" t="s">
        <v>7148</v>
      </c>
      <c r="I2262">
        <v>2138</v>
      </c>
      <c r="J2262" t="s">
        <v>1441</v>
      </c>
      <c r="K2262" t="s">
        <v>1887</v>
      </c>
      <c r="L2262" t="s">
        <v>1882</v>
      </c>
      <c r="M2262" s="1">
        <v>43742</v>
      </c>
      <c r="N2262" t="s">
        <v>1861</v>
      </c>
      <c r="O2262" t="s">
        <v>7614</v>
      </c>
      <c r="P2262" t="s">
        <v>1917</v>
      </c>
      <c r="Q2262" t="s">
        <v>7614</v>
      </c>
      <c r="R2262" t="s">
        <v>1876</v>
      </c>
      <c r="S2262">
        <v>2</v>
      </c>
      <c r="T2262">
        <v>0</v>
      </c>
      <c r="U2262">
        <v>10.33</v>
      </c>
      <c r="V2262">
        <v>10.33</v>
      </c>
      <c r="W2262">
        <v>5</v>
      </c>
      <c r="X2262">
        <v>22.45</v>
      </c>
      <c r="Y2262">
        <v>22.45</v>
      </c>
      <c r="Z2262">
        <v>4.49</v>
      </c>
      <c r="AA2262">
        <v>4.49</v>
      </c>
      <c r="AB2262">
        <v>12.12</v>
      </c>
    </row>
    <row r="2263" spans="1:28" x14ac:dyDescent="0.35">
      <c r="A2263" t="s">
        <v>7719</v>
      </c>
      <c r="B2263" t="s">
        <v>80</v>
      </c>
      <c r="C2263" t="s">
        <v>1</v>
      </c>
      <c r="D2263" t="s">
        <v>2369</v>
      </c>
      <c r="E2263" t="s">
        <v>63</v>
      </c>
      <c r="F2263" s="1">
        <v>44508</v>
      </c>
      <c r="G2263" t="s">
        <v>7613</v>
      </c>
      <c r="H2263" t="s">
        <v>7147</v>
      </c>
      <c r="I2263">
        <v>10035</v>
      </c>
      <c r="J2263" t="s">
        <v>3708</v>
      </c>
      <c r="K2263" t="s">
        <v>1887</v>
      </c>
      <c r="L2263" t="s">
        <v>1882</v>
      </c>
      <c r="M2263" s="1">
        <v>44513</v>
      </c>
      <c r="N2263" t="s">
        <v>1861</v>
      </c>
      <c r="O2263" t="s">
        <v>7614</v>
      </c>
      <c r="P2263" t="s">
        <v>1897</v>
      </c>
      <c r="Q2263" t="s">
        <v>7614</v>
      </c>
      <c r="R2263" t="s">
        <v>1874</v>
      </c>
      <c r="S2263">
        <v>3</v>
      </c>
      <c r="T2263">
        <v>0</v>
      </c>
      <c r="U2263">
        <v>32.97</v>
      </c>
      <c r="V2263">
        <v>32.97</v>
      </c>
      <c r="W2263">
        <v>5</v>
      </c>
      <c r="X2263">
        <v>109.9</v>
      </c>
      <c r="Y2263">
        <v>109.9</v>
      </c>
      <c r="Z2263">
        <v>21.98</v>
      </c>
      <c r="AA2263">
        <v>21.98</v>
      </c>
      <c r="AB2263">
        <v>76.930000000000007</v>
      </c>
    </row>
    <row r="2264" spans="1:28" x14ac:dyDescent="0.35">
      <c r="A2264" t="s">
        <v>7719</v>
      </c>
      <c r="B2264" t="s">
        <v>80</v>
      </c>
      <c r="C2264" t="s">
        <v>1</v>
      </c>
      <c r="D2264" t="s">
        <v>2133</v>
      </c>
      <c r="E2264" t="s">
        <v>236</v>
      </c>
      <c r="F2264" s="1">
        <v>43429</v>
      </c>
      <c r="G2264" t="s">
        <v>7613</v>
      </c>
      <c r="H2264" t="s">
        <v>6832</v>
      </c>
      <c r="I2264">
        <v>10009</v>
      </c>
      <c r="J2264" t="s">
        <v>7609</v>
      </c>
      <c r="K2264" t="s">
        <v>1887</v>
      </c>
      <c r="L2264" t="s">
        <v>1882</v>
      </c>
      <c r="M2264" s="1">
        <v>43433</v>
      </c>
      <c r="N2264" t="s">
        <v>1861</v>
      </c>
      <c r="O2264" t="s">
        <v>7614</v>
      </c>
      <c r="P2264" t="s">
        <v>1897</v>
      </c>
      <c r="Q2264" t="s">
        <v>7614</v>
      </c>
      <c r="R2264" t="s">
        <v>1872</v>
      </c>
      <c r="S2264">
        <v>3</v>
      </c>
      <c r="T2264">
        <v>0</v>
      </c>
      <c r="U2264">
        <v>55.9</v>
      </c>
      <c r="V2264">
        <v>55.900000000000091</v>
      </c>
      <c r="W2264">
        <v>4</v>
      </c>
      <c r="X2264">
        <v>1117.92</v>
      </c>
      <c r="Y2264">
        <v>1117.92</v>
      </c>
      <c r="Z2264">
        <v>279.48</v>
      </c>
      <c r="AA2264">
        <v>279.48</v>
      </c>
      <c r="AB2264">
        <v>1062.02</v>
      </c>
    </row>
    <row r="2265" spans="1:28" x14ac:dyDescent="0.35">
      <c r="A2265" t="s">
        <v>7719</v>
      </c>
      <c r="B2265" t="s">
        <v>80</v>
      </c>
      <c r="C2265" t="s">
        <v>1</v>
      </c>
      <c r="D2265" t="s">
        <v>2829</v>
      </c>
      <c r="E2265" t="s">
        <v>236</v>
      </c>
      <c r="F2265" s="1">
        <v>44183</v>
      </c>
      <c r="G2265" t="s">
        <v>7598</v>
      </c>
      <c r="H2265" t="s">
        <v>7146</v>
      </c>
      <c r="I2265">
        <v>10009</v>
      </c>
      <c r="J2265" t="s">
        <v>2846</v>
      </c>
      <c r="K2265" t="s">
        <v>1887</v>
      </c>
      <c r="L2265" t="s">
        <v>1882</v>
      </c>
      <c r="M2265" s="1">
        <v>44185</v>
      </c>
      <c r="N2265" t="s">
        <v>1861</v>
      </c>
      <c r="O2265" t="s">
        <v>7614</v>
      </c>
      <c r="P2265" t="s">
        <v>1897</v>
      </c>
      <c r="Q2265" t="s">
        <v>7614</v>
      </c>
      <c r="R2265" t="s">
        <v>1872</v>
      </c>
      <c r="S2265">
        <v>1</v>
      </c>
      <c r="T2265">
        <v>0</v>
      </c>
      <c r="U2265">
        <v>117.01</v>
      </c>
      <c r="V2265">
        <v>117.00999999999999</v>
      </c>
      <c r="W2265">
        <v>4</v>
      </c>
      <c r="X2265">
        <v>900.08</v>
      </c>
      <c r="Y2265">
        <v>900.08</v>
      </c>
      <c r="Z2265">
        <v>225.02</v>
      </c>
      <c r="AA2265">
        <v>225.02</v>
      </c>
      <c r="AB2265">
        <v>783.07</v>
      </c>
    </row>
    <row r="2266" spans="1:28" x14ac:dyDescent="0.35">
      <c r="A2266" t="s">
        <v>7719</v>
      </c>
      <c r="B2266" t="s">
        <v>80</v>
      </c>
      <c r="C2266" t="s">
        <v>1</v>
      </c>
      <c r="D2266" t="s">
        <v>3371</v>
      </c>
      <c r="E2266" t="s">
        <v>21</v>
      </c>
      <c r="F2266" s="1">
        <v>44442</v>
      </c>
      <c r="G2266" t="s">
        <v>7613</v>
      </c>
      <c r="H2266" t="s">
        <v>6831</v>
      </c>
      <c r="I2266">
        <v>10035</v>
      </c>
      <c r="J2266" t="s">
        <v>2472</v>
      </c>
      <c r="K2266" t="s">
        <v>1887</v>
      </c>
      <c r="L2266" t="s">
        <v>1882</v>
      </c>
      <c r="M2266" s="1">
        <v>44445</v>
      </c>
      <c r="N2266" t="s">
        <v>1861</v>
      </c>
      <c r="O2266" t="s">
        <v>7614</v>
      </c>
      <c r="P2266" t="s">
        <v>1897</v>
      </c>
      <c r="Q2266" t="s">
        <v>7614</v>
      </c>
      <c r="R2266" t="s">
        <v>1879</v>
      </c>
      <c r="S2266">
        <v>2</v>
      </c>
      <c r="T2266">
        <v>0</v>
      </c>
      <c r="U2266">
        <v>201.31</v>
      </c>
      <c r="V2266">
        <v>201.31</v>
      </c>
      <c r="W2266">
        <v>4</v>
      </c>
      <c r="X2266">
        <v>419.4</v>
      </c>
      <c r="Y2266">
        <v>419.4</v>
      </c>
      <c r="Z2266">
        <v>104.85</v>
      </c>
      <c r="AA2266">
        <v>104.85</v>
      </c>
      <c r="AB2266">
        <v>218.08999999999997</v>
      </c>
    </row>
    <row r="2267" spans="1:28" x14ac:dyDescent="0.35">
      <c r="A2267" t="s">
        <v>7719</v>
      </c>
      <c r="B2267" t="s">
        <v>80</v>
      </c>
      <c r="C2267" t="s">
        <v>1</v>
      </c>
      <c r="D2267" t="s">
        <v>2833</v>
      </c>
      <c r="E2267" t="s">
        <v>222</v>
      </c>
      <c r="F2267" s="1">
        <v>43620</v>
      </c>
      <c r="G2267" t="s">
        <v>7613</v>
      </c>
      <c r="H2267" t="s">
        <v>6829</v>
      </c>
      <c r="I2267">
        <v>10024</v>
      </c>
      <c r="J2267" t="s">
        <v>1370</v>
      </c>
      <c r="K2267" t="s">
        <v>1887</v>
      </c>
      <c r="L2267" t="s">
        <v>1882</v>
      </c>
      <c r="M2267" s="1">
        <v>43624</v>
      </c>
      <c r="N2267" t="s">
        <v>1861</v>
      </c>
      <c r="O2267" t="s">
        <v>7614</v>
      </c>
      <c r="P2267" t="s">
        <v>1897</v>
      </c>
      <c r="Q2267" t="s">
        <v>7614</v>
      </c>
      <c r="R2267" t="s">
        <v>1879</v>
      </c>
      <c r="S2267">
        <v>3</v>
      </c>
      <c r="T2267">
        <v>0</v>
      </c>
      <c r="U2267">
        <v>14.31</v>
      </c>
      <c r="V2267">
        <v>14.309999999999999</v>
      </c>
      <c r="W2267">
        <v>4</v>
      </c>
      <c r="X2267">
        <v>30.44</v>
      </c>
      <c r="Y2267">
        <v>30.44</v>
      </c>
      <c r="Z2267">
        <v>7.61</v>
      </c>
      <c r="AA2267">
        <v>7.61</v>
      </c>
      <c r="AB2267">
        <v>16.130000000000003</v>
      </c>
    </row>
    <row r="2268" spans="1:28" x14ac:dyDescent="0.35">
      <c r="A2268" t="s">
        <v>7719</v>
      </c>
      <c r="B2268" t="s">
        <v>3322</v>
      </c>
      <c r="C2268" t="s">
        <v>1</v>
      </c>
      <c r="D2268" t="s">
        <v>2287</v>
      </c>
      <c r="E2268" t="s">
        <v>13</v>
      </c>
      <c r="F2268" s="1">
        <v>43791</v>
      </c>
      <c r="G2268" t="s">
        <v>7613</v>
      </c>
      <c r="H2268" t="s">
        <v>7143</v>
      </c>
      <c r="I2268">
        <v>2138</v>
      </c>
      <c r="J2268" t="s">
        <v>1178</v>
      </c>
      <c r="K2268" t="s">
        <v>1887</v>
      </c>
      <c r="L2268" t="s">
        <v>1882</v>
      </c>
      <c r="M2268" s="1">
        <v>43794</v>
      </c>
      <c r="N2268" t="s">
        <v>1861</v>
      </c>
      <c r="O2268" t="s">
        <v>7614</v>
      </c>
      <c r="P2268" t="s">
        <v>1917</v>
      </c>
      <c r="Q2268" t="s">
        <v>7614</v>
      </c>
      <c r="R2268" t="s">
        <v>1874</v>
      </c>
      <c r="S2268">
        <v>2</v>
      </c>
      <c r="T2268">
        <v>0</v>
      </c>
      <c r="U2268">
        <v>4.96</v>
      </c>
      <c r="V2268">
        <v>4.9600000000000009</v>
      </c>
      <c r="W2268">
        <v>4</v>
      </c>
      <c r="X2268">
        <v>17.12</v>
      </c>
      <c r="Y2268">
        <v>17.12</v>
      </c>
      <c r="Z2268">
        <v>4.28</v>
      </c>
      <c r="AA2268">
        <v>4.28</v>
      </c>
      <c r="AB2268">
        <v>12.16</v>
      </c>
    </row>
    <row r="2269" spans="1:28" x14ac:dyDescent="0.35">
      <c r="A2269" t="s">
        <v>7719</v>
      </c>
      <c r="B2269" t="s">
        <v>2821</v>
      </c>
      <c r="C2269" t="s">
        <v>1</v>
      </c>
      <c r="D2269" t="s">
        <v>385</v>
      </c>
      <c r="E2269" t="s">
        <v>199</v>
      </c>
      <c r="F2269" s="1">
        <v>44093</v>
      </c>
      <c r="G2269" t="s">
        <v>7613</v>
      </c>
      <c r="H2269" t="s">
        <v>7145</v>
      </c>
      <c r="I2269">
        <v>7050</v>
      </c>
      <c r="J2269" t="s">
        <v>1769</v>
      </c>
      <c r="K2269" t="s">
        <v>1887</v>
      </c>
      <c r="L2269" t="s">
        <v>1882</v>
      </c>
      <c r="M2269" s="1">
        <v>44097</v>
      </c>
      <c r="N2269" t="s">
        <v>1861</v>
      </c>
      <c r="O2269" t="s">
        <v>7614</v>
      </c>
      <c r="P2269" t="s">
        <v>1915</v>
      </c>
      <c r="Q2269" t="s">
        <v>7614</v>
      </c>
      <c r="R2269" t="s">
        <v>1908</v>
      </c>
      <c r="S2269">
        <v>3</v>
      </c>
      <c r="T2269">
        <v>0</v>
      </c>
      <c r="U2269">
        <v>8.1</v>
      </c>
      <c r="V2269">
        <v>8.1000000000000014</v>
      </c>
      <c r="W2269">
        <v>3</v>
      </c>
      <c r="X2269">
        <v>27.93</v>
      </c>
      <c r="Y2269">
        <v>27.93</v>
      </c>
      <c r="Z2269">
        <v>9.31</v>
      </c>
      <c r="AA2269">
        <v>9.31</v>
      </c>
      <c r="AB2269">
        <v>19.829999999999998</v>
      </c>
    </row>
    <row r="2270" spans="1:28" x14ac:dyDescent="0.35">
      <c r="A2270" t="s">
        <v>7719</v>
      </c>
      <c r="B2270" t="s">
        <v>80</v>
      </c>
      <c r="C2270" t="s">
        <v>1</v>
      </c>
      <c r="D2270" t="s">
        <v>2316</v>
      </c>
      <c r="E2270" t="s">
        <v>178</v>
      </c>
      <c r="F2270" s="1">
        <v>43421</v>
      </c>
      <c r="G2270" t="s">
        <v>7613</v>
      </c>
      <c r="H2270" t="s">
        <v>7144</v>
      </c>
      <c r="I2270">
        <v>10024</v>
      </c>
      <c r="J2270" t="s">
        <v>1798</v>
      </c>
      <c r="K2270" t="s">
        <v>1887</v>
      </c>
      <c r="L2270" t="s">
        <v>1882</v>
      </c>
      <c r="M2270" s="1">
        <v>43426</v>
      </c>
      <c r="N2270" t="s">
        <v>1861</v>
      </c>
      <c r="O2270" t="s">
        <v>7614</v>
      </c>
      <c r="P2270" t="s">
        <v>1897</v>
      </c>
      <c r="Q2270" t="s">
        <v>7614</v>
      </c>
      <c r="R2270" t="s">
        <v>1879</v>
      </c>
      <c r="S2270">
        <v>3</v>
      </c>
      <c r="T2270">
        <v>0</v>
      </c>
      <c r="U2270">
        <v>17.22</v>
      </c>
      <c r="V2270">
        <v>17.22</v>
      </c>
      <c r="W2270">
        <v>3</v>
      </c>
      <c r="X2270">
        <v>34.44</v>
      </c>
      <c r="Y2270">
        <v>34.44</v>
      </c>
      <c r="Z2270">
        <v>11.479999999999999</v>
      </c>
      <c r="AA2270">
        <v>11.479999999999999</v>
      </c>
      <c r="AB2270">
        <v>17.22</v>
      </c>
    </row>
    <row r="2271" spans="1:28" x14ac:dyDescent="0.35">
      <c r="A2271" t="s">
        <v>7719</v>
      </c>
      <c r="B2271" t="s">
        <v>2768</v>
      </c>
      <c r="C2271" t="s">
        <v>1</v>
      </c>
      <c r="D2271" t="s">
        <v>52</v>
      </c>
      <c r="E2271" t="s">
        <v>21</v>
      </c>
      <c r="F2271" s="1">
        <v>43796</v>
      </c>
      <c r="G2271" t="s">
        <v>7613</v>
      </c>
      <c r="H2271" t="s">
        <v>6825</v>
      </c>
      <c r="I2271">
        <v>2149</v>
      </c>
      <c r="J2271" t="s">
        <v>1787</v>
      </c>
      <c r="K2271" t="s">
        <v>1887</v>
      </c>
      <c r="L2271" t="s">
        <v>1882</v>
      </c>
      <c r="M2271" s="1">
        <v>43798</v>
      </c>
      <c r="N2271" t="s">
        <v>1861</v>
      </c>
      <c r="O2271" t="s">
        <v>7614</v>
      </c>
      <c r="P2271" t="s">
        <v>1917</v>
      </c>
      <c r="Q2271" t="s">
        <v>7614</v>
      </c>
      <c r="R2271" t="s">
        <v>1879</v>
      </c>
      <c r="S2271">
        <v>1</v>
      </c>
      <c r="T2271">
        <v>0</v>
      </c>
      <c r="U2271">
        <v>28.17</v>
      </c>
      <c r="V2271">
        <v>28.17</v>
      </c>
      <c r="W2271">
        <v>3</v>
      </c>
      <c r="X2271">
        <v>59.94</v>
      </c>
      <c r="Y2271">
        <v>59.94</v>
      </c>
      <c r="Z2271">
        <v>19.98</v>
      </c>
      <c r="AA2271">
        <v>19.98</v>
      </c>
      <c r="AB2271">
        <v>31.769999999999996</v>
      </c>
    </row>
    <row r="2272" spans="1:28" x14ac:dyDescent="0.35">
      <c r="A2272" t="s">
        <v>7719</v>
      </c>
      <c r="B2272" t="s">
        <v>3322</v>
      </c>
      <c r="C2272" t="s">
        <v>1</v>
      </c>
      <c r="D2272" t="s">
        <v>2287</v>
      </c>
      <c r="E2272" t="s">
        <v>21</v>
      </c>
      <c r="F2272" s="1">
        <v>43791</v>
      </c>
      <c r="G2272" t="s">
        <v>7613</v>
      </c>
      <c r="H2272" t="s">
        <v>7143</v>
      </c>
      <c r="I2272">
        <v>2138</v>
      </c>
      <c r="J2272" t="s">
        <v>3378</v>
      </c>
      <c r="K2272" t="s">
        <v>1887</v>
      </c>
      <c r="L2272" t="s">
        <v>1882</v>
      </c>
      <c r="M2272" s="1">
        <v>43794</v>
      </c>
      <c r="N2272" t="s">
        <v>1861</v>
      </c>
      <c r="O2272" t="s">
        <v>7614</v>
      </c>
      <c r="P2272" t="s">
        <v>1917</v>
      </c>
      <c r="Q2272" t="s">
        <v>7614</v>
      </c>
      <c r="R2272" t="s">
        <v>1879</v>
      </c>
      <c r="S2272">
        <v>2</v>
      </c>
      <c r="T2272">
        <v>0</v>
      </c>
      <c r="U2272">
        <v>28.17</v>
      </c>
      <c r="V2272">
        <v>28.17</v>
      </c>
      <c r="W2272">
        <v>3</v>
      </c>
      <c r="X2272">
        <v>59.94</v>
      </c>
      <c r="Y2272">
        <v>59.94</v>
      </c>
      <c r="Z2272">
        <v>19.98</v>
      </c>
      <c r="AA2272">
        <v>19.98</v>
      </c>
      <c r="AB2272">
        <v>31.769999999999996</v>
      </c>
    </row>
    <row r="2273" spans="1:28" x14ac:dyDescent="0.35">
      <c r="A2273" t="s">
        <v>7720</v>
      </c>
      <c r="B2273" t="s">
        <v>384</v>
      </c>
      <c r="C2273" t="s">
        <v>1</v>
      </c>
      <c r="D2273" t="s">
        <v>385</v>
      </c>
      <c r="E2273" t="s">
        <v>386</v>
      </c>
      <c r="F2273" s="1">
        <v>43355</v>
      </c>
      <c r="G2273" t="s">
        <v>7613</v>
      </c>
      <c r="H2273" t="s">
        <v>879</v>
      </c>
      <c r="I2273">
        <v>10801</v>
      </c>
      <c r="J2273" t="s">
        <v>1510</v>
      </c>
      <c r="K2273" t="s">
        <v>1887</v>
      </c>
      <c r="L2273" t="s">
        <v>1882</v>
      </c>
      <c r="M2273" s="1">
        <v>43356</v>
      </c>
      <c r="N2273" t="s">
        <v>1891</v>
      </c>
      <c r="O2273" t="s">
        <v>7675</v>
      </c>
      <c r="P2273" t="s">
        <v>1897</v>
      </c>
      <c r="Q2273" t="s">
        <v>7675</v>
      </c>
      <c r="R2273" t="s">
        <v>1912</v>
      </c>
      <c r="S2273">
        <v>1</v>
      </c>
      <c r="T2273">
        <v>0</v>
      </c>
      <c r="U2273">
        <v>30.1</v>
      </c>
      <c r="V2273">
        <v>30.1</v>
      </c>
      <c r="W2273">
        <v>1</v>
      </c>
      <c r="X2273">
        <v>69.989999999999995</v>
      </c>
      <c r="Y2273">
        <v>69.989999999999995</v>
      </c>
      <c r="Z2273">
        <v>69.989999999999995</v>
      </c>
      <c r="AA2273">
        <v>69.989999999999995</v>
      </c>
      <c r="AB2273">
        <v>39.889999999999993</v>
      </c>
    </row>
    <row r="2274" spans="1:28" x14ac:dyDescent="0.35">
      <c r="A2274" t="s">
        <v>7719</v>
      </c>
      <c r="B2274" t="s">
        <v>3318</v>
      </c>
      <c r="C2274" t="s">
        <v>1</v>
      </c>
      <c r="D2274" t="s">
        <v>566</v>
      </c>
      <c r="E2274" t="s">
        <v>18</v>
      </c>
      <c r="F2274" s="1">
        <v>43733</v>
      </c>
      <c r="G2274" t="s">
        <v>7613</v>
      </c>
      <c r="H2274" t="s">
        <v>7142</v>
      </c>
      <c r="I2274">
        <v>7002</v>
      </c>
      <c r="J2274" t="s">
        <v>1442</v>
      </c>
      <c r="K2274" t="s">
        <v>1887</v>
      </c>
      <c r="L2274" t="s">
        <v>1882</v>
      </c>
      <c r="M2274" s="1">
        <v>43736</v>
      </c>
      <c r="N2274" t="s">
        <v>1861</v>
      </c>
      <c r="O2274" t="s">
        <v>7614</v>
      </c>
      <c r="P2274" t="s">
        <v>1915</v>
      </c>
      <c r="Q2274" t="s">
        <v>7614</v>
      </c>
      <c r="R2274" t="s">
        <v>1876</v>
      </c>
      <c r="S2274">
        <v>2</v>
      </c>
      <c r="T2274">
        <v>0</v>
      </c>
      <c r="U2274">
        <v>7.09</v>
      </c>
      <c r="V2274">
        <v>7.09</v>
      </c>
      <c r="W2274">
        <v>3</v>
      </c>
      <c r="X2274">
        <v>14.46</v>
      </c>
      <c r="Y2274">
        <v>14.46</v>
      </c>
      <c r="Z2274">
        <v>4.82</v>
      </c>
      <c r="AA2274">
        <v>4.82</v>
      </c>
      <c r="AB2274">
        <v>7.370000000000001</v>
      </c>
    </row>
    <row r="2275" spans="1:28" x14ac:dyDescent="0.35">
      <c r="A2275" t="s">
        <v>7719</v>
      </c>
      <c r="B2275" t="s">
        <v>80</v>
      </c>
      <c r="C2275" t="s">
        <v>1</v>
      </c>
      <c r="D2275" t="s">
        <v>200</v>
      </c>
      <c r="E2275" t="s">
        <v>47</v>
      </c>
      <c r="F2275" s="1">
        <v>43540</v>
      </c>
      <c r="G2275" t="s">
        <v>7598</v>
      </c>
      <c r="H2275" t="s">
        <v>7141</v>
      </c>
      <c r="I2275">
        <v>10009</v>
      </c>
      <c r="J2275" t="s">
        <v>7709</v>
      </c>
      <c r="K2275" t="s">
        <v>1887</v>
      </c>
      <c r="L2275" t="s">
        <v>1882</v>
      </c>
      <c r="M2275" s="1">
        <v>43544</v>
      </c>
      <c r="N2275" t="s">
        <v>1861</v>
      </c>
      <c r="O2275" t="s">
        <v>7614</v>
      </c>
      <c r="P2275" t="s">
        <v>1897</v>
      </c>
      <c r="Q2275" t="s">
        <v>7614</v>
      </c>
      <c r="R2275" t="s">
        <v>1874</v>
      </c>
      <c r="S2275">
        <v>3</v>
      </c>
      <c r="T2275">
        <v>0</v>
      </c>
      <c r="U2275">
        <v>6.31</v>
      </c>
      <c r="V2275">
        <v>6.3099999999999987</v>
      </c>
      <c r="W2275">
        <v>3</v>
      </c>
      <c r="X2275">
        <v>17.52</v>
      </c>
      <c r="Y2275">
        <v>17.52</v>
      </c>
      <c r="Z2275">
        <v>5.84</v>
      </c>
      <c r="AA2275">
        <v>5.84</v>
      </c>
      <c r="AB2275">
        <v>11.21</v>
      </c>
    </row>
    <row r="2276" spans="1:28" x14ac:dyDescent="0.35">
      <c r="A2276" t="s">
        <v>7719</v>
      </c>
      <c r="B2276" t="s">
        <v>80</v>
      </c>
      <c r="C2276" t="s">
        <v>1</v>
      </c>
      <c r="D2276" t="s">
        <v>517</v>
      </c>
      <c r="E2276" t="s">
        <v>275</v>
      </c>
      <c r="F2276" s="1">
        <v>44472</v>
      </c>
      <c r="G2276" t="s">
        <v>7598</v>
      </c>
      <c r="H2276" t="s">
        <v>6830</v>
      </c>
      <c r="I2276">
        <v>10009</v>
      </c>
      <c r="J2276" t="s">
        <v>3684</v>
      </c>
      <c r="K2276" t="s">
        <v>1887</v>
      </c>
      <c r="L2276" t="s">
        <v>1882</v>
      </c>
      <c r="M2276" s="1">
        <v>44474</v>
      </c>
      <c r="N2276" t="s">
        <v>1861</v>
      </c>
      <c r="O2276" t="s">
        <v>7614</v>
      </c>
      <c r="P2276" t="s">
        <v>1897</v>
      </c>
      <c r="Q2276" t="s">
        <v>7614</v>
      </c>
      <c r="R2276" t="s">
        <v>1874</v>
      </c>
      <c r="S2276">
        <v>1</v>
      </c>
      <c r="T2276">
        <v>0</v>
      </c>
      <c r="U2276">
        <v>3.12</v>
      </c>
      <c r="V2276">
        <v>3.12</v>
      </c>
      <c r="W2276">
        <v>3</v>
      </c>
      <c r="X2276">
        <v>6.63</v>
      </c>
      <c r="Y2276">
        <v>6.63</v>
      </c>
      <c r="Z2276">
        <v>2.21</v>
      </c>
      <c r="AA2276">
        <v>2.21</v>
      </c>
      <c r="AB2276">
        <v>3.51</v>
      </c>
    </row>
    <row r="2277" spans="1:28" x14ac:dyDescent="0.35">
      <c r="A2277" t="s">
        <v>7719</v>
      </c>
      <c r="B2277" t="s">
        <v>83</v>
      </c>
      <c r="C2277" t="s">
        <v>1</v>
      </c>
      <c r="D2277" t="s">
        <v>2426</v>
      </c>
      <c r="E2277" t="s">
        <v>101</v>
      </c>
      <c r="F2277" s="1">
        <v>43925</v>
      </c>
      <c r="G2277" t="s">
        <v>7613</v>
      </c>
      <c r="H2277" t="s">
        <v>6828</v>
      </c>
      <c r="I2277">
        <v>12180</v>
      </c>
      <c r="J2277" t="s">
        <v>1318</v>
      </c>
      <c r="K2277" t="s">
        <v>1887</v>
      </c>
      <c r="L2277" t="s">
        <v>1882</v>
      </c>
      <c r="M2277" s="1">
        <v>43929</v>
      </c>
      <c r="N2277" t="s">
        <v>1861</v>
      </c>
      <c r="O2277" t="s">
        <v>7614</v>
      </c>
      <c r="P2277" t="s">
        <v>1897</v>
      </c>
      <c r="Q2277" t="s">
        <v>7614</v>
      </c>
      <c r="R2277" t="s">
        <v>1872</v>
      </c>
      <c r="S2277">
        <v>3</v>
      </c>
      <c r="T2277">
        <v>0</v>
      </c>
      <c r="U2277">
        <v>8.07</v>
      </c>
      <c r="V2277">
        <v>8.07</v>
      </c>
      <c r="W2277">
        <v>2</v>
      </c>
      <c r="X2277">
        <v>31.02</v>
      </c>
      <c r="Y2277">
        <v>31.02</v>
      </c>
      <c r="Z2277">
        <v>15.51</v>
      </c>
      <c r="AA2277">
        <v>15.51</v>
      </c>
      <c r="AB2277">
        <v>22.95</v>
      </c>
    </row>
    <row r="2278" spans="1:28" x14ac:dyDescent="0.35">
      <c r="A2278" t="s">
        <v>7719</v>
      </c>
      <c r="B2278" t="s">
        <v>80</v>
      </c>
      <c r="C2278" t="s">
        <v>1</v>
      </c>
      <c r="D2278" t="s">
        <v>122</v>
      </c>
      <c r="E2278" t="s">
        <v>38</v>
      </c>
      <c r="F2278" s="1">
        <v>44084</v>
      </c>
      <c r="G2278" t="s">
        <v>7613</v>
      </c>
      <c r="H2278" t="s">
        <v>7140</v>
      </c>
      <c r="I2278">
        <v>10011</v>
      </c>
      <c r="J2278" t="s">
        <v>3574</v>
      </c>
      <c r="K2278" t="s">
        <v>1887</v>
      </c>
      <c r="L2278" t="s">
        <v>1882</v>
      </c>
      <c r="M2278" s="1">
        <v>44088</v>
      </c>
      <c r="N2278" t="s">
        <v>1861</v>
      </c>
      <c r="O2278" t="s">
        <v>7614</v>
      </c>
      <c r="P2278" t="s">
        <v>1897</v>
      </c>
      <c r="Q2278" t="s">
        <v>7614</v>
      </c>
      <c r="R2278" t="s">
        <v>1872</v>
      </c>
      <c r="S2278">
        <v>3</v>
      </c>
      <c r="T2278">
        <v>0</v>
      </c>
      <c r="U2278">
        <v>8.92</v>
      </c>
      <c r="V2278">
        <v>8.9200000000000017</v>
      </c>
      <c r="W2278">
        <v>2</v>
      </c>
      <c r="X2278">
        <v>59.48</v>
      </c>
      <c r="Y2278">
        <v>59.48</v>
      </c>
      <c r="Z2278">
        <v>29.74</v>
      </c>
      <c r="AA2278">
        <v>29.74</v>
      </c>
      <c r="AB2278">
        <v>50.559999999999995</v>
      </c>
    </row>
    <row r="2279" spans="1:28" x14ac:dyDescent="0.35">
      <c r="A2279" t="s">
        <v>7719</v>
      </c>
      <c r="B2279" t="s">
        <v>3032</v>
      </c>
      <c r="C2279" t="s">
        <v>1</v>
      </c>
      <c r="D2279" t="s">
        <v>3246</v>
      </c>
      <c r="E2279" t="s">
        <v>18</v>
      </c>
      <c r="F2279" s="1">
        <v>43679</v>
      </c>
      <c r="G2279" t="s">
        <v>7598</v>
      </c>
      <c r="H2279" t="s">
        <v>6826</v>
      </c>
      <c r="I2279">
        <v>2908</v>
      </c>
      <c r="J2279" t="s">
        <v>3223</v>
      </c>
      <c r="K2279" t="s">
        <v>1887</v>
      </c>
      <c r="L2279" t="s">
        <v>1882</v>
      </c>
      <c r="M2279" s="1">
        <v>43682</v>
      </c>
      <c r="N2279" t="s">
        <v>1861</v>
      </c>
      <c r="O2279" t="s">
        <v>7614</v>
      </c>
      <c r="P2279" t="s">
        <v>1921</v>
      </c>
      <c r="Q2279" t="s">
        <v>7614</v>
      </c>
      <c r="R2279" t="s">
        <v>1879</v>
      </c>
      <c r="S2279">
        <v>2</v>
      </c>
      <c r="T2279">
        <v>0</v>
      </c>
      <c r="U2279">
        <v>4.12</v>
      </c>
      <c r="V2279">
        <v>4.12</v>
      </c>
      <c r="W2279">
        <v>2</v>
      </c>
      <c r="X2279">
        <v>8.4</v>
      </c>
      <c r="Y2279">
        <v>8.4</v>
      </c>
      <c r="Z2279">
        <v>4.2</v>
      </c>
      <c r="AA2279">
        <v>4.2</v>
      </c>
      <c r="AB2279">
        <v>4.28</v>
      </c>
    </row>
    <row r="2280" spans="1:28" x14ac:dyDescent="0.35">
      <c r="A2280" t="s">
        <v>7719</v>
      </c>
      <c r="B2280" t="s">
        <v>80</v>
      </c>
      <c r="C2280" t="s">
        <v>1</v>
      </c>
      <c r="D2280" t="s">
        <v>3371</v>
      </c>
      <c r="E2280" t="s">
        <v>87</v>
      </c>
      <c r="F2280" s="1">
        <v>44442</v>
      </c>
      <c r="G2280" t="s">
        <v>7613</v>
      </c>
      <c r="H2280" t="s">
        <v>6831</v>
      </c>
      <c r="I2280">
        <v>10035</v>
      </c>
      <c r="J2280" t="s">
        <v>2404</v>
      </c>
      <c r="K2280" t="s">
        <v>1887</v>
      </c>
      <c r="L2280" t="s">
        <v>1882</v>
      </c>
      <c r="M2280" s="1">
        <v>44445</v>
      </c>
      <c r="N2280" t="s">
        <v>1861</v>
      </c>
      <c r="O2280" t="s">
        <v>7614</v>
      </c>
      <c r="P2280" t="s">
        <v>1897</v>
      </c>
      <c r="Q2280" t="s">
        <v>7614</v>
      </c>
      <c r="R2280" t="s">
        <v>1874</v>
      </c>
      <c r="S2280">
        <v>2</v>
      </c>
      <c r="T2280">
        <v>0</v>
      </c>
      <c r="U2280">
        <v>2.2200000000000002</v>
      </c>
      <c r="V2280">
        <v>2.2200000000000002</v>
      </c>
      <c r="W2280">
        <v>2</v>
      </c>
      <c r="X2280">
        <v>5.56</v>
      </c>
      <c r="Y2280">
        <v>5.56</v>
      </c>
      <c r="Z2280">
        <v>2.78</v>
      </c>
      <c r="AA2280">
        <v>2.78</v>
      </c>
      <c r="AB2280">
        <v>3.3399999999999994</v>
      </c>
    </row>
    <row r="2281" spans="1:28" x14ac:dyDescent="0.35">
      <c r="A2281" t="s">
        <v>7719</v>
      </c>
      <c r="B2281" t="s">
        <v>80</v>
      </c>
      <c r="C2281" t="s">
        <v>1</v>
      </c>
      <c r="D2281" t="s">
        <v>122</v>
      </c>
      <c r="E2281" t="s">
        <v>222</v>
      </c>
      <c r="F2281" s="1">
        <v>44084</v>
      </c>
      <c r="G2281" t="s">
        <v>7613</v>
      </c>
      <c r="H2281" t="s">
        <v>7140</v>
      </c>
      <c r="I2281">
        <v>10011</v>
      </c>
      <c r="J2281" t="s">
        <v>2932</v>
      </c>
      <c r="K2281" t="s">
        <v>1887</v>
      </c>
      <c r="L2281" t="s">
        <v>1882</v>
      </c>
      <c r="M2281" s="1">
        <v>44088</v>
      </c>
      <c r="N2281" t="s">
        <v>1861</v>
      </c>
      <c r="O2281" t="s">
        <v>7614</v>
      </c>
      <c r="P2281" t="s">
        <v>1897</v>
      </c>
      <c r="Q2281" t="s">
        <v>7614</v>
      </c>
      <c r="R2281" t="s">
        <v>1879</v>
      </c>
      <c r="S2281">
        <v>3</v>
      </c>
      <c r="T2281">
        <v>0</v>
      </c>
      <c r="U2281">
        <v>3.08</v>
      </c>
      <c r="V2281">
        <v>3.08</v>
      </c>
      <c r="W2281">
        <v>1</v>
      </c>
      <c r="X2281">
        <v>6.69</v>
      </c>
      <c r="Y2281">
        <v>6.69</v>
      </c>
      <c r="Z2281">
        <v>6.69</v>
      </c>
      <c r="AA2281">
        <v>6.69</v>
      </c>
      <c r="AB2281">
        <v>3.6100000000000003</v>
      </c>
    </row>
    <row r="2282" spans="1:28" x14ac:dyDescent="0.35">
      <c r="A2282" t="s">
        <v>7719</v>
      </c>
      <c r="B2282" t="s">
        <v>39</v>
      </c>
      <c r="C2282" t="s">
        <v>1</v>
      </c>
      <c r="D2282" t="s">
        <v>2316</v>
      </c>
      <c r="E2282" t="s">
        <v>38</v>
      </c>
      <c r="F2282" s="1">
        <v>44458</v>
      </c>
      <c r="G2282" t="s">
        <v>7613</v>
      </c>
      <c r="H2282" t="s">
        <v>7104</v>
      </c>
      <c r="I2282">
        <v>19120</v>
      </c>
      <c r="J2282" t="s">
        <v>1745</v>
      </c>
      <c r="K2282" t="s">
        <v>1887</v>
      </c>
      <c r="L2282" t="s">
        <v>1882</v>
      </c>
      <c r="M2282" s="1">
        <v>44458</v>
      </c>
      <c r="N2282" t="s">
        <v>1919</v>
      </c>
      <c r="O2282" t="s">
        <v>7722</v>
      </c>
      <c r="P2282" t="s">
        <v>1888</v>
      </c>
      <c r="Q2282" t="s">
        <v>7722</v>
      </c>
      <c r="R2282" t="s">
        <v>1876</v>
      </c>
      <c r="S2282">
        <v>1</v>
      </c>
      <c r="T2282">
        <v>0.7</v>
      </c>
      <c r="U2282">
        <v>-3.39</v>
      </c>
      <c r="V2282">
        <v>7.9033333333333289</v>
      </c>
      <c r="W2282">
        <v>3</v>
      </c>
      <c r="X2282">
        <v>4.84</v>
      </c>
      <c r="Y2282">
        <v>16.133333333333329</v>
      </c>
      <c r="Z2282">
        <v>5.3777777777777764</v>
      </c>
      <c r="AA2282">
        <v>1.6133333333333333</v>
      </c>
      <c r="AB2282">
        <v>8.23</v>
      </c>
    </row>
    <row r="2283" spans="1:28" x14ac:dyDescent="0.35">
      <c r="A2283" t="s">
        <v>7719</v>
      </c>
      <c r="B2283" t="s">
        <v>80</v>
      </c>
      <c r="C2283" t="s">
        <v>1</v>
      </c>
      <c r="D2283" t="s">
        <v>2046</v>
      </c>
      <c r="E2283" t="s">
        <v>38</v>
      </c>
      <c r="F2283" s="1">
        <v>44519</v>
      </c>
      <c r="G2283" t="s">
        <v>7598</v>
      </c>
      <c r="H2283" t="s">
        <v>6798</v>
      </c>
      <c r="I2283">
        <v>10011</v>
      </c>
      <c r="J2283" t="s">
        <v>2245</v>
      </c>
      <c r="K2283" t="s">
        <v>1887</v>
      </c>
      <c r="L2283" t="s">
        <v>1882</v>
      </c>
      <c r="M2283" s="1">
        <v>44519</v>
      </c>
      <c r="N2283" t="s">
        <v>1919</v>
      </c>
      <c r="O2283" t="s">
        <v>7722</v>
      </c>
      <c r="P2283" t="s">
        <v>1897</v>
      </c>
      <c r="Q2283" t="s">
        <v>7722</v>
      </c>
      <c r="R2283" t="s">
        <v>1876</v>
      </c>
      <c r="S2283">
        <v>1</v>
      </c>
      <c r="T2283">
        <v>0.2</v>
      </c>
      <c r="U2283">
        <v>18.25</v>
      </c>
      <c r="V2283">
        <v>32.852499999999992</v>
      </c>
      <c r="W2283">
        <v>7</v>
      </c>
      <c r="X2283">
        <v>58.41</v>
      </c>
      <c r="Y2283">
        <v>73.012499999999989</v>
      </c>
      <c r="Z2283">
        <v>10.430357142857142</v>
      </c>
      <c r="AA2283">
        <v>8.3442857142857143</v>
      </c>
      <c r="AB2283">
        <v>40.159999999999997</v>
      </c>
    </row>
    <row r="2284" spans="1:28" x14ac:dyDescent="0.35">
      <c r="A2284" t="s">
        <v>7719</v>
      </c>
      <c r="B2284" t="s">
        <v>528</v>
      </c>
      <c r="C2284" t="s">
        <v>1</v>
      </c>
      <c r="D2284" t="s">
        <v>200</v>
      </c>
      <c r="E2284" t="s">
        <v>21</v>
      </c>
      <c r="F2284" s="1">
        <v>43817</v>
      </c>
      <c r="G2284" t="s">
        <v>7598</v>
      </c>
      <c r="H2284" t="s">
        <v>7103</v>
      </c>
      <c r="I2284">
        <v>44105</v>
      </c>
      <c r="J2284" t="s">
        <v>1607</v>
      </c>
      <c r="K2284" t="s">
        <v>1887</v>
      </c>
      <c r="L2284" t="s">
        <v>1882</v>
      </c>
      <c r="M2284" s="1">
        <v>43817</v>
      </c>
      <c r="N2284" t="s">
        <v>1919</v>
      </c>
      <c r="O2284" t="s">
        <v>7722</v>
      </c>
      <c r="P2284" t="s">
        <v>1907</v>
      </c>
      <c r="Q2284" t="s">
        <v>7722</v>
      </c>
      <c r="R2284" t="s">
        <v>1879</v>
      </c>
      <c r="S2284">
        <v>1</v>
      </c>
      <c r="T2284">
        <v>0.2</v>
      </c>
      <c r="U2284">
        <v>7.26</v>
      </c>
      <c r="V2284">
        <v>12.444999999999999</v>
      </c>
      <c r="W2284">
        <v>4</v>
      </c>
      <c r="X2284">
        <v>20.74</v>
      </c>
      <c r="Y2284">
        <v>25.924999999999997</v>
      </c>
      <c r="Z2284">
        <v>6.4812499999999993</v>
      </c>
      <c r="AA2284">
        <v>5.1849999999999996</v>
      </c>
      <c r="AB2284">
        <v>13.479999999999999</v>
      </c>
    </row>
    <row r="2285" spans="1:28" x14ac:dyDescent="0.35">
      <c r="A2285" t="s">
        <v>7719</v>
      </c>
      <c r="B2285" t="s">
        <v>655</v>
      </c>
      <c r="C2285" t="s">
        <v>1</v>
      </c>
      <c r="D2285" t="s">
        <v>3549</v>
      </c>
      <c r="E2285" t="s">
        <v>194</v>
      </c>
      <c r="F2285" s="1">
        <v>44530</v>
      </c>
      <c r="G2285" t="s">
        <v>7598</v>
      </c>
      <c r="H2285" t="s">
        <v>7102</v>
      </c>
      <c r="I2285">
        <v>43615</v>
      </c>
      <c r="J2285" t="s">
        <v>3165</v>
      </c>
      <c r="K2285" t="s">
        <v>1887</v>
      </c>
      <c r="L2285" t="s">
        <v>1882</v>
      </c>
      <c r="M2285" s="1">
        <v>44530</v>
      </c>
      <c r="N2285" t="s">
        <v>1919</v>
      </c>
      <c r="O2285" t="s">
        <v>7722</v>
      </c>
      <c r="P2285" t="s">
        <v>1907</v>
      </c>
      <c r="Q2285" t="s">
        <v>7722</v>
      </c>
      <c r="R2285" t="s">
        <v>1877</v>
      </c>
      <c r="S2285">
        <v>1</v>
      </c>
      <c r="T2285">
        <v>0.2</v>
      </c>
      <c r="U2285">
        <v>82.99</v>
      </c>
      <c r="V2285">
        <v>248.97500000000002</v>
      </c>
      <c r="W2285">
        <v>4</v>
      </c>
      <c r="X2285">
        <v>663.94</v>
      </c>
      <c r="Y2285">
        <v>829.92500000000007</v>
      </c>
      <c r="Z2285">
        <v>207.48125000000002</v>
      </c>
      <c r="AA2285">
        <v>165.98500000000001</v>
      </c>
      <c r="AB2285">
        <v>580.95000000000005</v>
      </c>
    </row>
    <row r="2286" spans="1:28" x14ac:dyDescent="0.35">
      <c r="A2286" t="s">
        <v>7719</v>
      </c>
      <c r="B2286" t="s">
        <v>3705</v>
      </c>
      <c r="C2286" t="s">
        <v>1</v>
      </c>
      <c r="D2286" t="s">
        <v>170</v>
      </c>
      <c r="E2286" t="s">
        <v>21</v>
      </c>
      <c r="F2286" s="1">
        <v>44468</v>
      </c>
      <c r="G2286" t="s">
        <v>7613</v>
      </c>
      <c r="H2286" t="s">
        <v>6796</v>
      </c>
      <c r="I2286">
        <v>44060</v>
      </c>
      <c r="J2286" t="s">
        <v>3264</v>
      </c>
      <c r="K2286" t="s">
        <v>1887</v>
      </c>
      <c r="L2286" t="s">
        <v>1882</v>
      </c>
      <c r="M2286" s="1">
        <v>44468</v>
      </c>
      <c r="N2286" t="s">
        <v>1919</v>
      </c>
      <c r="O2286" t="s">
        <v>7722</v>
      </c>
      <c r="P2286" t="s">
        <v>1907</v>
      </c>
      <c r="Q2286" t="s">
        <v>7722</v>
      </c>
      <c r="R2286" t="s">
        <v>1879</v>
      </c>
      <c r="S2286">
        <v>1</v>
      </c>
      <c r="T2286">
        <v>0.2</v>
      </c>
      <c r="U2286">
        <v>5.44</v>
      </c>
      <c r="V2286">
        <v>9.3275000000000006</v>
      </c>
      <c r="W2286">
        <v>3</v>
      </c>
      <c r="X2286">
        <v>15.55</v>
      </c>
      <c r="Y2286">
        <v>19.4375</v>
      </c>
      <c r="Z2286">
        <v>6.479166666666667</v>
      </c>
      <c r="AA2286">
        <v>5.1833333333333336</v>
      </c>
      <c r="AB2286">
        <v>10.11</v>
      </c>
    </row>
    <row r="2287" spans="1:28" x14ac:dyDescent="0.35">
      <c r="A2287" t="s">
        <v>7719</v>
      </c>
      <c r="B2287" t="s">
        <v>3705</v>
      </c>
      <c r="C2287" t="s">
        <v>1</v>
      </c>
      <c r="D2287" t="s">
        <v>170</v>
      </c>
      <c r="E2287" t="s">
        <v>21</v>
      </c>
      <c r="F2287" s="1">
        <v>44468</v>
      </c>
      <c r="G2287" t="s">
        <v>7613</v>
      </c>
      <c r="H2287" t="s">
        <v>6796</v>
      </c>
      <c r="I2287">
        <v>44060</v>
      </c>
      <c r="J2287" t="s">
        <v>3199</v>
      </c>
      <c r="K2287" t="s">
        <v>1887</v>
      </c>
      <c r="L2287" t="s">
        <v>1882</v>
      </c>
      <c r="M2287" s="1">
        <v>44468</v>
      </c>
      <c r="N2287" t="s">
        <v>1919</v>
      </c>
      <c r="O2287" t="s">
        <v>7722</v>
      </c>
      <c r="P2287" t="s">
        <v>1907</v>
      </c>
      <c r="Q2287" t="s">
        <v>7722</v>
      </c>
      <c r="R2287" t="s">
        <v>1879</v>
      </c>
      <c r="S2287">
        <v>1</v>
      </c>
      <c r="T2287">
        <v>0.2</v>
      </c>
      <c r="U2287">
        <v>2.64</v>
      </c>
      <c r="V2287">
        <v>4.7524999999999995</v>
      </c>
      <c r="W2287">
        <v>2</v>
      </c>
      <c r="X2287">
        <v>8.4499999999999993</v>
      </c>
      <c r="Y2287">
        <v>10.562499999999998</v>
      </c>
      <c r="Z2287">
        <v>5.2812499999999991</v>
      </c>
      <c r="AA2287">
        <v>4.2249999999999996</v>
      </c>
      <c r="AB2287">
        <v>5.8099999999999987</v>
      </c>
    </row>
    <row r="2288" spans="1:28" x14ac:dyDescent="0.35">
      <c r="A2288" t="s">
        <v>7719</v>
      </c>
      <c r="B2288" t="s">
        <v>39</v>
      </c>
      <c r="C2288" t="s">
        <v>1</v>
      </c>
      <c r="D2288" t="s">
        <v>2587</v>
      </c>
      <c r="E2288" t="s">
        <v>18</v>
      </c>
      <c r="F2288" s="1">
        <v>43635</v>
      </c>
      <c r="G2288" t="s">
        <v>7598</v>
      </c>
      <c r="H2288" t="s">
        <v>7101</v>
      </c>
      <c r="I2288">
        <v>19134</v>
      </c>
      <c r="J2288" t="s">
        <v>3210</v>
      </c>
      <c r="K2288" t="s">
        <v>1887</v>
      </c>
      <c r="L2288" t="s">
        <v>1882</v>
      </c>
      <c r="M2288" s="1">
        <v>43635</v>
      </c>
      <c r="N2288" t="s">
        <v>1919</v>
      </c>
      <c r="O2288" t="s">
        <v>7722</v>
      </c>
      <c r="P2288" t="s">
        <v>1888</v>
      </c>
      <c r="Q2288" t="s">
        <v>7722</v>
      </c>
      <c r="R2288" t="s">
        <v>1868</v>
      </c>
      <c r="S2288">
        <v>1</v>
      </c>
      <c r="T2288">
        <v>0.2</v>
      </c>
      <c r="U2288">
        <v>1.99</v>
      </c>
      <c r="V2288">
        <v>3.4649999999999999</v>
      </c>
      <c r="W2288">
        <v>2</v>
      </c>
      <c r="X2288">
        <v>5.9</v>
      </c>
      <c r="Y2288">
        <v>7.375</v>
      </c>
      <c r="Z2288">
        <v>3.6875</v>
      </c>
      <c r="AA2288">
        <v>2.95</v>
      </c>
      <c r="AB2288">
        <v>3.91</v>
      </c>
    </row>
    <row r="2289" spans="1:28" x14ac:dyDescent="0.35">
      <c r="A2289" t="s">
        <v>7719</v>
      </c>
      <c r="B2289" t="s">
        <v>80</v>
      </c>
      <c r="C2289" t="s">
        <v>1</v>
      </c>
      <c r="D2289" t="s">
        <v>3396</v>
      </c>
      <c r="E2289" t="s">
        <v>178</v>
      </c>
      <c r="F2289" s="1">
        <v>44013</v>
      </c>
      <c r="G2289" t="s">
        <v>7613</v>
      </c>
      <c r="H2289" t="s">
        <v>7098</v>
      </c>
      <c r="I2289">
        <v>10009</v>
      </c>
      <c r="J2289" t="s">
        <v>1296</v>
      </c>
      <c r="K2289" t="s">
        <v>1887</v>
      </c>
      <c r="L2289" t="s">
        <v>1882</v>
      </c>
      <c r="M2289" s="1">
        <v>44013</v>
      </c>
      <c r="N2289" t="s">
        <v>1919</v>
      </c>
      <c r="O2289" t="s">
        <v>7722</v>
      </c>
      <c r="P2289" t="s">
        <v>1897</v>
      </c>
      <c r="Q2289" t="s">
        <v>7722</v>
      </c>
      <c r="R2289" t="s">
        <v>1879</v>
      </c>
      <c r="S2289">
        <v>1</v>
      </c>
      <c r="T2289">
        <v>0</v>
      </c>
      <c r="U2289">
        <v>33.78</v>
      </c>
      <c r="V2289">
        <v>33.78</v>
      </c>
      <c r="W2289">
        <v>9</v>
      </c>
      <c r="X2289">
        <v>75.06</v>
      </c>
      <c r="Y2289">
        <v>75.06</v>
      </c>
      <c r="Z2289">
        <v>8.34</v>
      </c>
      <c r="AA2289">
        <v>8.34</v>
      </c>
      <c r="AB2289">
        <v>41.28</v>
      </c>
    </row>
    <row r="2290" spans="1:28" x14ac:dyDescent="0.35">
      <c r="A2290" t="s">
        <v>7719</v>
      </c>
      <c r="B2290" t="s">
        <v>80</v>
      </c>
      <c r="C2290" t="s">
        <v>1</v>
      </c>
      <c r="D2290" t="s">
        <v>52</v>
      </c>
      <c r="E2290" t="s">
        <v>21</v>
      </c>
      <c r="F2290" s="1">
        <v>43809</v>
      </c>
      <c r="G2290" t="s">
        <v>7613</v>
      </c>
      <c r="H2290" t="s">
        <v>7099</v>
      </c>
      <c r="I2290">
        <v>10024</v>
      </c>
      <c r="J2290" t="s">
        <v>1297</v>
      </c>
      <c r="K2290" t="s">
        <v>1887</v>
      </c>
      <c r="L2290" t="s">
        <v>1882</v>
      </c>
      <c r="M2290" s="1">
        <v>43809</v>
      </c>
      <c r="N2290" t="s">
        <v>1919</v>
      </c>
      <c r="O2290" t="s">
        <v>7722</v>
      </c>
      <c r="P2290" t="s">
        <v>1897</v>
      </c>
      <c r="Q2290" t="s">
        <v>7722</v>
      </c>
      <c r="R2290" t="s">
        <v>1879</v>
      </c>
      <c r="S2290">
        <v>1</v>
      </c>
      <c r="T2290">
        <v>0</v>
      </c>
      <c r="U2290">
        <v>84.94</v>
      </c>
      <c r="V2290">
        <v>84.94</v>
      </c>
      <c r="W2290">
        <v>7</v>
      </c>
      <c r="X2290">
        <v>184.66</v>
      </c>
      <c r="Y2290">
        <v>184.66</v>
      </c>
      <c r="Z2290">
        <v>26.38</v>
      </c>
      <c r="AA2290">
        <v>26.38</v>
      </c>
      <c r="AB2290">
        <v>99.72</v>
      </c>
    </row>
    <row r="2291" spans="1:28" x14ac:dyDescent="0.35">
      <c r="A2291" t="s">
        <v>7719</v>
      </c>
      <c r="B2291" t="s">
        <v>80</v>
      </c>
      <c r="C2291" t="s">
        <v>1</v>
      </c>
      <c r="D2291" t="s">
        <v>52</v>
      </c>
      <c r="E2291" t="s">
        <v>196</v>
      </c>
      <c r="F2291" s="1">
        <v>43809</v>
      </c>
      <c r="G2291" t="s">
        <v>7613</v>
      </c>
      <c r="H2291" t="s">
        <v>7099</v>
      </c>
      <c r="I2291">
        <v>10024</v>
      </c>
      <c r="J2291" t="s">
        <v>1453</v>
      </c>
      <c r="K2291" t="s">
        <v>1887</v>
      </c>
      <c r="L2291" t="s">
        <v>1882</v>
      </c>
      <c r="M2291" s="1">
        <v>43809</v>
      </c>
      <c r="N2291" t="s">
        <v>1919</v>
      </c>
      <c r="O2291" t="s">
        <v>7722</v>
      </c>
      <c r="P2291" t="s">
        <v>1897</v>
      </c>
      <c r="Q2291" t="s">
        <v>7722</v>
      </c>
      <c r="R2291" t="s">
        <v>1879</v>
      </c>
      <c r="S2291">
        <v>1</v>
      </c>
      <c r="T2291">
        <v>0</v>
      </c>
      <c r="U2291">
        <v>18.989999999999998</v>
      </c>
      <c r="V2291">
        <v>18.989999999999998</v>
      </c>
      <c r="W2291">
        <v>6</v>
      </c>
      <c r="X2291">
        <v>41.28</v>
      </c>
      <c r="Y2291">
        <v>41.28</v>
      </c>
      <c r="Z2291">
        <v>6.88</v>
      </c>
      <c r="AA2291">
        <v>6.88</v>
      </c>
      <c r="AB2291">
        <v>22.290000000000003</v>
      </c>
    </row>
    <row r="2292" spans="1:28" x14ac:dyDescent="0.35">
      <c r="A2292" t="s">
        <v>7719</v>
      </c>
      <c r="B2292" t="s">
        <v>80</v>
      </c>
      <c r="C2292" t="s">
        <v>1</v>
      </c>
      <c r="D2292" t="s">
        <v>126</v>
      </c>
      <c r="E2292" t="s">
        <v>47</v>
      </c>
      <c r="F2292" s="1">
        <v>44489</v>
      </c>
      <c r="G2292" t="s">
        <v>7613</v>
      </c>
      <c r="H2292" t="s">
        <v>7100</v>
      </c>
      <c r="I2292">
        <v>10024</v>
      </c>
      <c r="J2292" t="s">
        <v>3550</v>
      </c>
      <c r="K2292" t="s">
        <v>1887</v>
      </c>
      <c r="L2292" t="s">
        <v>1882</v>
      </c>
      <c r="M2292" s="1">
        <v>44489</v>
      </c>
      <c r="N2292" t="s">
        <v>1919</v>
      </c>
      <c r="O2292" t="s">
        <v>7722</v>
      </c>
      <c r="P2292" t="s">
        <v>1897</v>
      </c>
      <c r="Q2292" t="s">
        <v>7722</v>
      </c>
      <c r="R2292" t="s">
        <v>1868</v>
      </c>
      <c r="S2292">
        <v>1</v>
      </c>
      <c r="T2292">
        <v>0</v>
      </c>
      <c r="U2292">
        <v>12.03</v>
      </c>
      <c r="V2292">
        <v>12.03</v>
      </c>
      <c r="W2292">
        <v>5</v>
      </c>
      <c r="X2292">
        <v>24.55</v>
      </c>
      <c r="Y2292">
        <v>24.55</v>
      </c>
      <c r="Z2292">
        <v>4.91</v>
      </c>
      <c r="AA2292">
        <v>4.91</v>
      </c>
      <c r="AB2292">
        <v>12.520000000000001</v>
      </c>
    </row>
    <row r="2293" spans="1:28" x14ac:dyDescent="0.35">
      <c r="A2293" t="s">
        <v>7719</v>
      </c>
      <c r="B2293" t="s">
        <v>80</v>
      </c>
      <c r="C2293" t="s">
        <v>1</v>
      </c>
      <c r="D2293" t="s">
        <v>52</v>
      </c>
      <c r="E2293" t="s">
        <v>47</v>
      </c>
      <c r="F2293" s="1">
        <v>43809</v>
      </c>
      <c r="G2293" t="s">
        <v>7613</v>
      </c>
      <c r="H2293" t="s">
        <v>7099</v>
      </c>
      <c r="I2293">
        <v>10024</v>
      </c>
      <c r="J2293" t="s">
        <v>1782</v>
      </c>
      <c r="K2293" t="s">
        <v>1887</v>
      </c>
      <c r="L2293" t="s">
        <v>1882</v>
      </c>
      <c r="M2293" s="1">
        <v>43809</v>
      </c>
      <c r="N2293" t="s">
        <v>1919</v>
      </c>
      <c r="O2293" t="s">
        <v>7722</v>
      </c>
      <c r="P2293" t="s">
        <v>1897</v>
      </c>
      <c r="Q2293" t="s">
        <v>7722</v>
      </c>
      <c r="R2293" t="s">
        <v>1868</v>
      </c>
      <c r="S2293">
        <v>1</v>
      </c>
      <c r="T2293">
        <v>0</v>
      </c>
      <c r="U2293">
        <v>3.44</v>
      </c>
      <c r="V2293">
        <v>3.44</v>
      </c>
      <c r="W2293">
        <v>1</v>
      </c>
      <c r="X2293">
        <v>7.31</v>
      </c>
      <c r="Y2293">
        <v>7.31</v>
      </c>
      <c r="Z2293">
        <v>7.31</v>
      </c>
      <c r="AA2293">
        <v>7.31</v>
      </c>
      <c r="AB2293">
        <v>3.8699999999999997</v>
      </c>
    </row>
    <row r="2294" spans="1:28" x14ac:dyDescent="0.35">
      <c r="A2294" t="s">
        <v>7719</v>
      </c>
      <c r="B2294" t="s">
        <v>80</v>
      </c>
      <c r="C2294" t="s">
        <v>1</v>
      </c>
      <c r="D2294" t="s">
        <v>3396</v>
      </c>
      <c r="E2294" t="s">
        <v>47</v>
      </c>
      <c r="F2294" s="1">
        <v>44013</v>
      </c>
      <c r="G2294" t="s">
        <v>7613</v>
      </c>
      <c r="H2294" t="s">
        <v>7098</v>
      </c>
      <c r="I2294">
        <v>10009</v>
      </c>
      <c r="J2294" t="s">
        <v>3023</v>
      </c>
      <c r="K2294" t="s">
        <v>1887</v>
      </c>
      <c r="L2294" t="s">
        <v>1882</v>
      </c>
      <c r="M2294" s="1">
        <v>44013</v>
      </c>
      <c r="N2294" t="s">
        <v>1919</v>
      </c>
      <c r="O2294" t="s">
        <v>7722</v>
      </c>
      <c r="P2294" t="s">
        <v>1897</v>
      </c>
      <c r="Q2294" t="s">
        <v>7722</v>
      </c>
      <c r="R2294" t="s">
        <v>1868</v>
      </c>
      <c r="S2294">
        <v>1</v>
      </c>
      <c r="T2294">
        <v>0</v>
      </c>
      <c r="U2294">
        <v>14.04</v>
      </c>
      <c r="V2294">
        <v>14.04</v>
      </c>
      <c r="W2294">
        <v>1</v>
      </c>
      <c r="X2294">
        <v>30.53</v>
      </c>
      <c r="Y2294">
        <v>30.53</v>
      </c>
      <c r="Z2294">
        <v>30.53</v>
      </c>
      <c r="AA2294">
        <v>30.53</v>
      </c>
      <c r="AB2294">
        <v>16.490000000000002</v>
      </c>
    </row>
    <row r="2295" spans="1:28" x14ac:dyDescent="0.35">
      <c r="A2295" t="s">
        <v>7719</v>
      </c>
      <c r="B2295" t="s">
        <v>83</v>
      </c>
      <c r="C2295" t="s">
        <v>1</v>
      </c>
      <c r="D2295" t="s">
        <v>556</v>
      </c>
      <c r="E2295" t="s">
        <v>38</v>
      </c>
      <c r="F2295" s="1">
        <v>44244</v>
      </c>
      <c r="G2295" t="s">
        <v>7613</v>
      </c>
      <c r="H2295" t="s">
        <v>6761</v>
      </c>
      <c r="I2295">
        <v>45373</v>
      </c>
      <c r="J2295" t="s">
        <v>1191</v>
      </c>
      <c r="K2295" t="s">
        <v>1887</v>
      </c>
      <c r="L2295" t="s">
        <v>1882</v>
      </c>
      <c r="M2295" s="1">
        <v>44247</v>
      </c>
      <c r="N2295" t="s">
        <v>1891</v>
      </c>
      <c r="O2295" t="s">
        <v>7675</v>
      </c>
      <c r="P2295" t="s">
        <v>1907</v>
      </c>
      <c r="Q2295" t="s">
        <v>7675</v>
      </c>
      <c r="R2295" t="s">
        <v>1876</v>
      </c>
      <c r="S2295">
        <v>2</v>
      </c>
      <c r="T2295">
        <v>0.7</v>
      </c>
      <c r="U2295">
        <v>-4.76</v>
      </c>
      <c r="V2295">
        <v>8.5866666666666625</v>
      </c>
      <c r="W2295">
        <v>5</v>
      </c>
      <c r="X2295">
        <v>5.72</v>
      </c>
      <c r="Y2295">
        <v>19.066666666666663</v>
      </c>
      <c r="Z2295">
        <v>3.8133333333333326</v>
      </c>
      <c r="AA2295">
        <v>1.1439999999999999</v>
      </c>
      <c r="AB2295">
        <v>10.48</v>
      </c>
    </row>
    <row r="2296" spans="1:28" x14ac:dyDescent="0.35">
      <c r="A2296" t="s">
        <v>7719</v>
      </c>
      <c r="B2296" t="s">
        <v>528</v>
      </c>
      <c r="C2296" t="s">
        <v>1</v>
      </c>
      <c r="D2296" t="s">
        <v>3246</v>
      </c>
      <c r="E2296" t="s">
        <v>35</v>
      </c>
      <c r="F2296" s="1">
        <v>44306</v>
      </c>
      <c r="G2296" t="s">
        <v>7598</v>
      </c>
      <c r="H2296" t="s">
        <v>7057</v>
      </c>
      <c r="I2296">
        <v>44105</v>
      </c>
      <c r="J2296" t="s">
        <v>2413</v>
      </c>
      <c r="K2296" t="s">
        <v>1887</v>
      </c>
      <c r="L2296" t="s">
        <v>1882</v>
      </c>
      <c r="M2296" s="1">
        <v>44307</v>
      </c>
      <c r="N2296" t="s">
        <v>1891</v>
      </c>
      <c r="O2296" t="s">
        <v>7675</v>
      </c>
      <c r="P2296" t="s">
        <v>1907</v>
      </c>
      <c r="Q2296" t="s">
        <v>7675</v>
      </c>
      <c r="R2296" t="s">
        <v>1876</v>
      </c>
      <c r="S2296">
        <v>1</v>
      </c>
      <c r="T2296">
        <v>0.7</v>
      </c>
      <c r="U2296">
        <v>-6.38</v>
      </c>
      <c r="V2296">
        <v>13.919999999999995</v>
      </c>
      <c r="W2296">
        <v>5</v>
      </c>
      <c r="X2296">
        <v>8.6999999999999993</v>
      </c>
      <c r="Y2296">
        <v>28.999999999999993</v>
      </c>
      <c r="Z2296">
        <v>5.799999999999998</v>
      </c>
      <c r="AA2296">
        <v>1.7399999999999998</v>
      </c>
      <c r="AB2296">
        <v>15.079999999999998</v>
      </c>
    </row>
    <row r="2297" spans="1:28" x14ac:dyDescent="0.35">
      <c r="A2297" t="s">
        <v>7719</v>
      </c>
      <c r="B2297" t="s">
        <v>293</v>
      </c>
      <c r="C2297" t="s">
        <v>1</v>
      </c>
      <c r="D2297" t="s">
        <v>2910</v>
      </c>
      <c r="E2297" t="s">
        <v>146</v>
      </c>
      <c r="F2297" s="1">
        <v>44407</v>
      </c>
      <c r="G2297" t="s">
        <v>7613</v>
      </c>
      <c r="H2297" t="s">
        <v>7060</v>
      </c>
      <c r="I2297">
        <v>44107</v>
      </c>
      <c r="J2297" t="s">
        <v>1776</v>
      </c>
      <c r="K2297" t="s">
        <v>1887</v>
      </c>
      <c r="L2297" t="s">
        <v>1882</v>
      </c>
      <c r="M2297" s="1">
        <v>44410</v>
      </c>
      <c r="N2297" t="s">
        <v>1891</v>
      </c>
      <c r="O2297" t="s">
        <v>7675</v>
      </c>
      <c r="P2297" t="s">
        <v>1907</v>
      </c>
      <c r="Q2297" t="s">
        <v>7675</v>
      </c>
      <c r="R2297" t="s">
        <v>1876</v>
      </c>
      <c r="S2297">
        <v>2</v>
      </c>
      <c r="T2297">
        <v>0.7</v>
      </c>
      <c r="U2297">
        <v>-53.74</v>
      </c>
      <c r="V2297">
        <v>125.4133333333333</v>
      </c>
      <c r="W2297">
        <v>4</v>
      </c>
      <c r="X2297">
        <v>76.78</v>
      </c>
      <c r="Y2297">
        <v>255.93333333333331</v>
      </c>
      <c r="Z2297">
        <v>63.983333333333327</v>
      </c>
      <c r="AA2297">
        <v>19.195</v>
      </c>
      <c r="AB2297">
        <v>130.52000000000001</v>
      </c>
    </row>
    <row r="2298" spans="1:28" x14ac:dyDescent="0.35">
      <c r="A2298" t="s">
        <v>7719</v>
      </c>
      <c r="B2298" t="s">
        <v>83</v>
      </c>
      <c r="C2298" t="s">
        <v>1</v>
      </c>
      <c r="D2298" t="s">
        <v>2133</v>
      </c>
      <c r="E2298" t="s">
        <v>119</v>
      </c>
      <c r="F2298" s="1">
        <v>43805</v>
      </c>
      <c r="G2298" t="s">
        <v>7613</v>
      </c>
      <c r="H2298" t="s">
        <v>7059</v>
      </c>
      <c r="I2298">
        <v>45373</v>
      </c>
      <c r="J2298" t="s">
        <v>1247</v>
      </c>
      <c r="K2298" t="s">
        <v>1887</v>
      </c>
      <c r="L2298" t="s">
        <v>1882</v>
      </c>
      <c r="M2298" s="1">
        <v>43806</v>
      </c>
      <c r="N2298" t="s">
        <v>1891</v>
      </c>
      <c r="O2298" t="s">
        <v>7675</v>
      </c>
      <c r="P2298" t="s">
        <v>1907</v>
      </c>
      <c r="Q2298" t="s">
        <v>7675</v>
      </c>
      <c r="R2298" t="s">
        <v>1876</v>
      </c>
      <c r="S2298">
        <v>1</v>
      </c>
      <c r="T2298">
        <v>0.7</v>
      </c>
      <c r="U2298">
        <v>-10.38</v>
      </c>
      <c r="V2298">
        <v>24.223333333333322</v>
      </c>
      <c r="W2298">
        <v>3</v>
      </c>
      <c r="X2298">
        <v>14.83</v>
      </c>
      <c r="Y2298">
        <v>49.433333333333323</v>
      </c>
      <c r="Z2298">
        <v>16.477777777777774</v>
      </c>
      <c r="AA2298">
        <v>4.9433333333333334</v>
      </c>
      <c r="AB2298">
        <v>25.21</v>
      </c>
    </row>
    <row r="2299" spans="1:28" x14ac:dyDescent="0.35">
      <c r="A2299" t="s">
        <v>7719</v>
      </c>
      <c r="B2299" t="s">
        <v>39</v>
      </c>
      <c r="C2299" t="s">
        <v>1</v>
      </c>
      <c r="D2299" t="s">
        <v>52</v>
      </c>
      <c r="E2299" t="s">
        <v>2025</v>
      </c>
      <c r="F2299" s="1">
        <v>43364</v>
      </c>
      <c r="G2299" t="s">
        <v>7613</v>
      </c>
      <c r="H2299" t="s">
        <v>7056</v>
      </c>
      <c r="I2299">
        <v>19143</v>
      </c>
      <c r="J2299" t="s">
        <v>2025</v>
      </c>
      <c r="K2299" t="s">
        <v>1887</v>
      </c>
      <c r="L2299" t="s">
        <v>1882</v>
      </c>
      <c r="M2299" s="1">
        <v>43367</v>
      </c>
      <c r="N2299" t="s">
        <v>1891</v>
      </c>
      <c r="O2299" t="s">
        <v>7675</v>
      </c>
      <c r="P2299" t="s">
        <v>1888</v>
      </c>
      <c r="Q2299" t="s">
        <v>7675</v>
      </c>
      <c r="R2299" t="s">
        <v>1868</v>
      </c>
      <c r="S2299">
        <v>2</v>
      </c>
      <c r="T2299">
        <v>0.2</v>
      </c>
      <c r="U2299">
        <v>7.02</v>
      </c>
      <c r="V2299">
        <v>12.222499999999997</v>
      </c>
      <c r="W2299">
        <v>9</v>
      </c>
      <c r="X2299">
        <v>20.81</v>
      </c>
      <c r="Y2299">
        <v>26.012499999999996</v>
      </c>
      <c r="Z2299">
        <v>2.8902777777777775</v>
      </c>
      <c r="AA2299">
        <v>2.3122222222222222</v>
      </c>
      <c r="AB2299">
        <v>13.79</v>
      </c>
    </row>
    <row r="2300" spans="1:28" x14ac:dyDescent="0.35">
      <c r="A2300" t="s">
        <v>7719</v>
      </c>
      <c r="B2300" t="s">
        <v>586</v>
      </c>
      <c r="C2300" t="s">
        <v>1</v>
      </c>
      <c r="D2300" t="s">
        <v>2072</v>
      </c>
      <c r="E2300" t="s">
        <v>13</v>
      </c>
      <c r="F2300" s="1">
        <v>43352</v>
      </c>
      <c r="G2300" t="s">
        <v>7613</v>
      </c>
      <c r="H2300" t="s">
        <v>6763</v>
      </c>
      <c r="I2300">
        <v>43130</v>
      </c>
      <c r="J2300" t="s">
        <v>2639</v>
      </c>
      <c r="K2300" t="s">
        <v>1887</v>
      </c>
      <c r="L2300" t="s">
        <v>1882</v>
      </c>
      <c r="M2300" s="1">
        <v>43354</v>
      </c>
      <c r="N2300" t="s">
        <v>1891</v>
      </c>
      <c r="O2300" t="s">
        <v>7675</v>
      </c>
      <c r="P2300" t="s">
        <v>1907</v>
      </c>
      <c r="Q2300" t="s">
        <v>7675</v>
      </c>
      <c r="R2300" t="s">
        <v>1874</v>
      </c>
      <c r="S2300">
        <v>1</v>
      </c>
      <c r="T2300">
        <v>0.2</v>
      </c>
      <c r="U2300">
        <v>2.7</v>
      </c>
      <c r="V2300">
        <v>10.404999999999998</v>
      </c>
      <c r="W2300">
        <v>9</v>
      </c>
      <c r="X2300">
        <v>30.82</v>
      </c>
      <c r="Y2300">
        <v>38.524999999999999</v>
      </c>
      <c r="Z2300">
        <v>4.2805555555555559</v>
      </c>
      <c r="AA2300">
        <v>3.4244444444444446</v>
      </c>
      <c r="AB2300">
        <v>28.12</v>
      </c>
    </row>
    <row r="2301" spans="1:28" x14ac:dyDescent="0.35">
      <c r="A2301" t="s">
        <v>7719</v>
      </c>
      <c r="B2301" t="s">
        <v>223</v>
      </c>
      <c r="C2301" t="s">
        <v>1</v>
      </c>
      <c r="D2301" t="s">
        <v>557</v>
      </c>
      <c r="E2301" t="s">
        <v>18</v>
      </c>
      <c r="F2301" s="1">
        <v>44192</v>
      </c>
      <c r="G2301" t="s">
        <v>7613</v>
      </c>
      <c r="H2301" t="s">
        <v>7058</v>
      </c>
      <c r="I2301">
        <v>44312</v>
      </c>
      <c r="J2301" t="s">
        <v>1264</v>
      </c>
      <c r="K2301" t="s">
        <v>1887</v>
      </c>
      <c r="L2301" t="s">
        <v>1882</v>
      </c>
      <c r="M2301" s="1">
        <v>44195</v>
      </c>
      <c r="N2301" t="s">
        <v>1891</v>
      </c>
      <c r="O2301" t="s">
        <v>7675</v>
      </c>
      <c r="P2301" t="s">
        <v>1907</v>
      </c>
      <c r="Q2301" t="s">
        <v>7675</v>
      </c>
      <c r="R2301" t="s">
        <v>1898</v>
      </c>
      <c r="S2301">
        <v>2</v>
      </c>
      <c r="T2301">
        <v>0.2</v>
      </c>
      <c r="U2301">
        <v>6.23</v>
      </c>
      <c r="V2301">
        <v>10.524999999999999</v>
      </c>
      <c r="W2301">
        <v>6</v>
      </c>
      <c r="X2301">
        <v>17.18</v>
      </c>
      <c r="Y2301">
        <v>21.474999999999998</v>
      </c>
      <c r="Z2301">
        <v>3.5791666666666666</v>
      </c>
      <c r="AA2301">
        <v>2.8633333333333333</v>
      </c>
      <c r="AB2301">
        <v>10.95</v>
      </c>
    </row>
    <row r="2302" spans="1:28" x14ac:dyDescent="0.35">
      <c r="A2302" t="s">
        <v>7719</v>
      </c>
      <c r="B2302" t="s">
        <v>80</v>
      </c>
      <c r="C2302" t="s">
        <v>1</v>
      </c>
      <c r="D2302" t="s">
        <v>558</v>
      </c>
      <c r="E2302" t="s">
        <v>15</v>
      </c>
      <c r="F2302" s="1">
        <v>44435</v>
      </c>
      <c r="G2302" t="s">
        <v>7613</v>
      </c>
      <c r="H2302" t="s">
        <v>7050</v>
      </c>
      <c r="I2302">
        <v>10024</v>
      </c>
      <c r="J2302" t="s">
        <v>1170</v>
      </c>
      <c r="K2302" t="s">
        <v>1887</v>
      </c>
      <c r="L2302" t="s">
        <v>1882</v>
      </c>
      <c r="M2302" s="1">
        <v>44438</v>
      </c>
      <c r="N2302" t="s">
        <v>1891</v>
      </c>
      <c r="O2302" t="s">
        <v>7675</v>
      </c>
      <c r="P2302" t="s">
        <v>1897</v>
      </c>
      <c r="Q2302" t="s">
        <v>7675</v>
      </c>
      <c r="R2302" t="s">
        <v>1876</v>
      </c>
      <c r="S2302">
        <v>2</v>
      </c>
      <c r="T2302">
        <v>0.2</v>
      </c>
      <c r="U2302">
        <v>11.57</v>
      </c>
      <c r="V2302">
        <v>20.822499999999998</v>
      </c>
      <c r="W2302">
        <v>6</v>
      </c>
      <c r="X2302">
        <v>37.01</v>
      </c>
      <c r="Y2302">
        <v>46.262499999999996</v>
      </c>
      <c r="Z2302">
        <v>7.7104166666666663</v>
      </c>
      <c r="AA2302">
        <v>6.168333333333333</v>
      </c>
      <c r="AB2302">
        <v>25.439999999999998</v>
      </c>
    </row>
    <row r="2303" spans="1:28" x14ac:dyDescent="0.35">
      <c r="A2303" t="s">
        <v>7719</v>
      </c>
      <c r="B2303" t="s">
        <v>528</v>
      </c>
      <c r="C2303" t="s">
        <v>1</v>
      </c>
      <c r="D2303" t="s">
        <v>3246</v>
      </c>
      <c r="E2303" t="s">
        <v>236</v>
      </c>
      <c r="F2303" s="1">
        <v>44306</v>
      </c>
      <c r="G2303" t="s">
        <v>7598</v>
      </c>
      <c r="H2303" t="s">
        <v>7057</v>
      </c>
      <c r="I2303">
        <v>44105</v>
      </c>
      <c r="J2303" t="s">
        <v>1943</v>
      </c>
      <c r="K2303" t="s">
        <v>1887</v>
      </c>
      <c r="L2303" t="s">
        <v>1882</v>
      </c>
      <c r="M2303" s="1">
        <v>44307</v>
      </c>
      <c r="N2303" t="s">
        <v>1891</v>
      </c>
      <c r="O2303" t="s">
        <v>7675</v>
      </c>
      <c r="P2303" t="s">
        <v>1907</v>
      </c>
      <c r="Q2303" t="s">
        <v>7675</v>
      </c>
      <c r="R2303" t="s">
        <v>1872</v>
      </c>
      <c r="S2303">
        <v>1</v>
      </c>
      <c r="T2303">
        <v>0.2</v>
      </c>
      <c r="U2303">
        <v>-21.21</v>
      </c>
      <c r="V2303">
        <v>190.92499999999995</v>
      </c>
      <c r="W2303">
        <v>4</v>
      </c>
      <c r="X2303">
        <v>848.54</v>
      </c>
      <c r="Y2303">
        <v>1060.675</v>
      </c>
      <c r="Z2303">
        <v>265.16874999999999</v>
      </c>
      <c r="AA2303">
        <v>212.13499999999999</v>
      </c>
      <c r="AB2303">
        <v>869.75</v>
      </c>
    </row>
    <row r="2304" spans="1:28" x14ac:dyDescent="0.35">
      <c r="A2304" t="s">
        <v>7719</v>
      </c>
      <c r="B2304" t="s">
        <v>39</v>
      </c>
      <c r="C2304" t="s">
        <v>1</v>
      </c>
      <c r="D2304" t="s">
        <v>52</v>
      </c>
      <c r="E2304" t="s">
        <v>18</v>
      </c>
      <c r="F2304" s="1">
        <v>43364</v>
      </c>
      <c r="G2304" t="s">
        <v>7613</v>
      </c>
      <c r="H2304" t="s">
        <v>7056</v>
      </c>
      <c r="I2304">
        <v>19143</v>
      </c>
      <c r="J2304" t="s">
        <v>1350</v>
      </c>
      <c r="K2304" t="s">
        <v>1887</v>
      </c>
      <c r="L2304" t="s">
        <v>1882</v>
      </c>
      <c r="M2304" s="1">
        <v>43367</v>
      </c>
      <c r="N2304" t="s">
        <v>1891</v>
      </c>
      <c r="O2304" t="s">
        <v>7675</v>
      </c>
      <c r="P2304" t="s">
        <v>1888</v>
      </c>
      <c r="Q2304" t="s">
        <v>7675</v>
      </c>
      <c r="R2304" t="s">
        <v>1879</v>
      </c>
      <c r="S2304">
        <v>2</v>
      </c>
      <c r="T2304">
        <v>0.2</v>
      </c>
      <c r="U2304">
        <v>4.12</v>
      </c>
      <c r="V2304">
        <v>6.9574999999999987</v>
      </c>
      <c r="W2304">
        <v>3</v>
      </c>
      <c r="X2304">
        <v>11.35</v>
      </c>
      <c r="Y2304">
        <v>14.187499999999998</v>
      </c>
      <c r="Z2304">
        <v>4.7291666666666661</v>
      </c>
      <c r="AA2304">
        <v>3.7833333333333332</v>
      </c>
      <c r="AB2304">
        <v>7.2299999999999995</v>
      </c>
    </row>
    <row r="2305" spans="1:28" x14ac:dyDescent="0.35">
      <c r="A2305" t="s">
        <v>7719</v>
      </c>
      <c r="B2305" t="s">
        <v>528</v>
      </c>
      <c r="C2305" t="s">
        <v>1</v>
      </c>
      <c r="D2305" t="s">
        <v>2986</v>
      </c>
      <c r="E2305" t="s">
        <v>53</v>
      </c>
      <c r="F2305" s="1">
        <v>43614</v>
      </c>
      <c r="G2305" t="s">
        <v>7613</v>
      </c>
      <c r="H2305" t="s">
        <v>7055</v>
      </c>
      <c r="I2305">
        <v>44105</v>
      </c>
      <c r="J2305" t="s">
        <v>53</v>
      </c>
      <c r="K2305" t="s">
        <v>1887</v>
      </c>
      <c r="L2305" t="s">
        <v>1882</v>
      </c>
      <c r="M2305" s="1">
        <v>43616</v>
      </c>
      <c r="N2305" t="s">
        <v>1891</v>
      </c>
      <c r="O2305" t="s">
        <v>7675</v>
      </c>
      <c r="P2305" t="s">
        <v>1907</v>
      </c>
      <c r="Q2305" t="s">
        <v>7675</v>
      </c>
      <c r="R2305" t="s">
        <v>1879</v>
      </c>
      <c r="S2305">
        <v>1</v>
      </c>
      <c r="T2305">
        <v>0.2</v>
      </c>
      <c r="U2305">
        <v>28.71</v>
      </c>
      <c r="V2305">
        <v>49.975000000000001</v>
      </c>
      <c r="W2305">
        <v>3</v>
      </c>
      <c r="X2305">
        <v>85.06</v>
      </c>
      <c r="Y2305">
        <v>106.325</v>
      </c>
      <c r="Z2305">
        <v>35.44166666666667</v>
      </c>
      <c r="AA2305">
        <v>28.353333333333335</v>
      </c>
      <c r="AB2305">
        <v>56.35</v>
      </c>
    </row>
    <row r="2306" spans="1:28" x14ac:dyDescent="0.35">
      <c r="A2306" t="s">
        <v>7719</v>
      </c>
      <c r="B2306" t="s">
        <v>528</v>
      </c>
      <c r="C2306" t="s">
        <v>1</v>
      </c>
      <c r="D2306" t="s">
        <v>3283</v>
      </c>
      <c r="E2306" t="s">
        <v>18</v>
      </c>
      <c r="F2306" s="1">
        <v>44159</v>
      </c>
      <c r="G2306" t="s">
        <v>7613</v>
      </c>
      <c r="H2306" t="s">
        <v>7054</v>
      </c>
      <c r="I2306">
        <v>44105</v>
      </c>
      <c r="J2306" t="s">
        <v>1730</v>
      </c>
      <c r="K2306" t="s">
        <v>1887</v>
      </c>
      <c r="L2306" t="s">
        <v>1882</v>
      </c>
      <c r="M2306" s="1">
        <v>44161</v>
      </c>
      <c r="N2306" t="s">
        <v>1891</v>
      </c>
      <c r="O2306" t="s">
        <v>7675</v>
      </c>
      <c r="P2306" t="s">
        <v>1907</v>
      </c>
      <c r="Q2306" t="s">
        <v>7675</v>
      </c>
      <c r="R2306" t="s">
        <v>1890</v>
      </c>
      <c r="S2306">
        <v>1</v>
      </c>
      <c r="T2306">
        <v>0.2</v>
      </c>
      <c r="U2306">
        <v>15.28</v>
      </c>
      <c r="V2306">
        <v>25.467500000000001</v>
      </c>
      <c r="W2306">
        <v>3</v>
      </c>
      <c r="X2306">
        <v>40.75</v>
      </c>
      <c r="Y2306">
        <v>50.9375</v>
      </c>
      <c r="Z2306">
        <v>16.979166666666668</v>
      </c>
      <c r="AA2306">
        <v>13.583333333333334</v>
      </c>
      <c r="AB2306">
        <v>25.47</v>
      </c>
    </row>
    <row r="2307" spans="1:28" x14ac:dyDescent="0.35">
      <c r="A2307" t="s">
        <v>7719</v>
      </c>
      <c r="B2307" t="s">
        <v>39</v>
      </c>
      <c r="C2307" t="s">
        <v>1</v>
      </c>
      <c r="D2307" t="s">
        <v>208</v>
      </c>
      <c r="E2307" t="s">
        <v>13</v>
      </c>
      <c r="F2307" s="1">
        <v>43562</v>
      </c>
      <c r="G2307" t="s">
        <v>7613</v>
      </c>
      <c r="H2307" t="s">
        <v>7053</v>
      </c>
      <c r="I2307">
        <v>19140</v>
      </c>
      <c r="J2307" t="s">
        <v>1677</v>
      </c>
      <c r="K2307" t="s">
        <v>1887</v>
      </c>
      <c r="L2307" t="s">
        <v>1882</v>
      </c>
      <c r="M2307" s="1">
        <v>43564</v>
      </c>
      <c r="N2307" t="s">
        <v>1891</v>
      </c>
      <c r="O2307" t="s">
        <v>7675</v>
      </c>
      <c r="P2307" t="s">
        <v>1888</v>
      </c>
      <c r="Q2307" t="s">
        <v>7675</v>
      </c>
      <c r="R2307" t="s">
        <v>1874</v>
      </c>
      <c r="S2307">
        <v>1</v>
      </c>
      <c r="T2307">
        <v>0.2</v>
      </c>
      <c r="U2307">
        <v>1.03</v>
      </c>
      <c r="V2307">
        <v>3.9649999999999981</v>
      </c>
      <c r="W2307">
        <v>3</v>
      </c>
      <c r="X2307">
        <v>11.74</v>
      </c>
      <c r="Y2307">
        <v>14.674999999999999</v>
      </c>
      <c r="Z2307">
        <v>4.8916666666666666</v>
      </c>
      <c r="AA2307">
        <v>3.9133333333333336</v>
      </c>
      <c r="AB2307">
        <v>10.71</v>
      </c>
    </row>
    <row r="2308" spans="1:28" x14ac:dyDescent="0.35">
      <c r="A2308" t="s">
        <v>7719</v>
      </c>
      <c r="B2308" t="s">
        <v>39</v>
      </c>
      <c r="C2308" t="s">
        <v>1</v>
      </c>
      <c r="D2308" t="s">
        <v>2455</v>
      </c>
      <c r="E2308" t="s">
        <v>47</v>
      </c>
      <c r="F2308" s="1">
        <v>44111</v>
      </c>
      <c r="G2308" t="s">
        <v>7613</v>
      </c>
      <c r="H2308" t="s">
        <v>7052</v>
      </c>
      <c r="I2308">
        <v>19143</v>
      </c>
      <c r="J2308" t="s">
        <v>1241</v>
      </c>
      <c r="K2308" t="s">
        <v>1887</v>
      </c>
      <c r="L2308" t="s">
        <v>1882</v>
      </c>
      <c r="M2308" s="1">
        <v>44114</v>
      </c>
      <c r="N2308" t="s">
        <v>1891</v>
      </c>
      <c r="O2308" t="s">
        <v>7675</v>
      </c>
      <c r="P2308" t="s">
        <v>1888</v>
      </c>
      <c r="Q2308" t="s">
        <v>7675</v>
      </c>
      <c r="R2308" t="s">
        <v>1868</v>
      </c>
      <c r="S2308">
        <v>2</v>
      </c>
      <c r="T2308">
        <v>0.2</v>
      </c>
      <c r="U2308">
        <v>1.72</v>
      </c>
      <c r="V2308">
        <v>2.9524999999999997</v>
      </c>
      <c r="W2308">
        <v>2</v>
      </c>
      <c r="X2308">
        <v>4.93</v>
      </c>
      <c r="Y2308">
        <v>6.1624999999999996</v>
      </c>
      <c r="Z2308">
        <v>3.0812499999999998</v>
      </c>
      <c r="AA2308">
        <v>2.4649999999999999</v>
      </c>
      <c r="AB2308">
        <v>3.21</v>
      </c>
    </row>
    <row r="2309" spans="1:28" x14ac:dyDescent="0.35">
      <c r="A2309" t="s">
        <v>7719</v>
      </c>
      <c r="B2309" t="s">
        <v>39</v>
      </c>
      <c r="C2309" t="s">
        <v>1</v>
      </c>
      <c r="D2309" t="s">
        <v>218</v>
      </c>
      <c r="E2309" t="s">
        <v>18</v>
      </c>
      <c r="F2309" s="1">
        <v>43770</v>
      </c>
      <c r="G2309" t="s">
        <v>7613</v>
      </c>
      <c r="H2309" t="s">
        <v>7051</v>
      </c>
      <c r="I2309">
        <v>19140</v>
      </c>
      <c r="J2309" t="s">
        <v>3342</v>
      </c>
      <c r="K2309" t="s">
        <v>1887</v>
      </c>
      <c r="L2309" t="s">
        <v>1882</v>
      </c>
      <c r="M2309" s="1">
        <v>43772</v>
      </c>
      <c r="N2309" t="s">
        <v>1891</v>
      </c>
      <c r="O2309" t="s">
        <v>7675</v>
      </c>
      <c r="P2309" t="s">
        <v>1888</v>
      </c>
      <c r="Q2309" t="s">
        <v>7675</v>
      </c>
      <c r="R2309" t="s">
        <v>1898</v>
      </c>
      <c r="S2309">
        <v>1</v>
      </c>
      <c r="T2309">
        <v>0.2</v>
      </c>
      <c r="U2309">
        <v>-0.71</v>
      </c>
      <c r="V2309">
        <v>8.2500000000000018E-2</v>
      </c>
      <c r="W2309">
        <v>2</v>
      </c>
      <c r="X2309">
        <v>3.17</v>
      </c>
      <c r="Y2309">
        <v>3.9624999999999999</v>
      </c>
      <c r="Z2309">
        <v>1.98125</v>
      </c>
      <c r="AA2309">
        <v>1.585</v>
      </c>
      <c r="AB2309">
        <v>3.88</v>
      </c>
    </row>
    <row r="2310" spans="1:28" x14ac:dyDescent="0.35">
      <c r="A2310" t="s">
        <v>7719</v>
      </c>
      <c r="B2310" t="s">
        <v>39</v>
      </c>
      <c r="C2310" t="s">
        <v>1</v>
      </c>
      <c r="D2310" t="s">
        <v>385</v>
      </c>
      <c r="E2310" t="s">
        <v>445</v>
      </c>
      <c r="F2310" s="1">
        <v>43196</v>
      </c>
      <c r="G2310" t="s">
        <v>7613</v>
      </c>
      <c r="H2310" t="s">
        <v>6765</v>
      </c>
      <c r="I2310">
        <v>19143</v>
      </c>
      <c r="J2310" t="s">
        <v>7605</v>
      </c>
      <c r="K2310" t="s">
        <v>1887</v>
      </c>
      <c r="L2310" t="s">
        <v>1882</v>
      </c>
      <c r="M2310" s="1">
        <v>43198</v>
      </c>
      <c r="N2310" t="s">
        <v>1891</v>
      </c>
      <c r="O2310" t="s">
        <v>7675</v>
      </c>
      <c r="P2310" t="s">
        <v>1888</v>
      </c>
      <c r="Q2310" t="s">
        <v>7675</v>
      </c>
      <c r="R2310" t="s">
        <v>1908</v>
      </c>
      <c r="S2310">
        <v>1</v>
      </c>
      <c r="T2310">
        <v>0.2</v>
      </c>
      <c r="U2310">
        <v>-2.19</v>
      </c>
      <c r="V2310">
        <v>0.38499999999999979</v>
      </c>
      <c r="W2310">
        <v>1</v>
      </c>
      <c r="X2310">
        <v>10.3</v>
      </c>
      <c r="Y2310">
        <v>12.875</v>
      </c>
      <c r="Z2310">
        <v>12.875</v>
      </c>
      <c r="AA2310">
        <v>10.3</v>
      </c>
      <c r="AB2310">
        <v>12.49</v>
      </c>
    </row>
    <row r="2311" spans="1:28" x14ac:dyDescent="0.35">
      <c r="A2311" t="s">
        <v>7719</v>
      </c>
      <c r="B2311" t="s">
        <v>3032</v>
      </c>
      <c r="C2311" t="s">
        <v>1</v>
      </c>
      <c r="D2311" t="s">
        <v>2879</v>
      </c>
      <c r="E2311" t="s">
        <v>18</v>
      </c>
      <c r="F2311" s="1">
        <v>44093</v>
      </c>
      <c r="G2311" t="s">
        <v>7613</v>
      </c>
      <c r="H2311" t="s">
        <v>6756</v>
      </c>
      <c r="I2311">
        <v>2908</v>
      </c>
      <c r="J2311" t="s">
        <v>1633</v>
      </c>
      <c r="K2311" t="s">
        <v>1887</v>
      </c>
      <c r="L2311" t="s">
        <v>1882</v>
      </c>
      <c r="M2311" s="1">
        <v>44095</v>
      </c>
      <c r="N2311" t="s">
        <v>1891</v>
      </c>
      <c r="O2311" t="s">
        <v>7675</v>
      </c>
      <c r="P2311" t="s">
        <v>1921</v>
      </c>
      <c r="Q2311" t="s">
        <v>7675</v>
      </c>
      <c r="R2311" t="s">
        <v>1872</v>
      </c>
      <c r="S2311">
        <v>1</v>
      </c>
      <c r="T2311">
        <v>0</v>
      </c>
      <c r="U2311">
        <v>481.87</v>
      </c>
      <c r="V2311">
        <v>481.86999999999989</v>
      </c>
      <c r="W2311">
        <v>9</v>
      </c>
      <c r="X2311">
        <v>1606.23</v>
      </c>
      <c r="Y2311">
        <v>1606.23</v>
      </c>
      <c r="Z2311">
        <v>178.47</v>
      </c>
      <c r="AA2311">
        <v>178.47</v>
      </c>
      <c r="AB2311">
        <v>1124.3600000000001</v>
      </c>
    </row>
    <row r="2312" spans="1:28" x14ac:dyDescent="0.35">
      <c r="A2312" t="s">
        <v>7719</v>
      </c>
      <c r="B2312" t="s">
        <v>80</v>
      </c>
      <c r="C2312" t="s">
        <v>1</v>
      </c>
      <c r="D2312" t="s">
        <v>558</v>
      </c>
      <c r="E2312" t="s">
        <v>2761</v>
      </c>
      <c r="F2312" s="1">
        <v>44435</v>
      </c>
      <c r="G2312" t="s">
        <v>7613</v>
      </c>
      <c r="H2312" t="s">
        <v>7050</v>
      </c>
      <c r="I2312">
        <v>10024</v>
      </c>
      <c r="J2312" t="s">
        <v>2762</v>
      </c>
      <c r="K2312" t="s">
        <v>1887</v>
      </c>
      <c r="L2312" t="s">
        <v>1882</v>
      </c>
      <c r="M2312" s="1">
        <v>44438</v>
      </c>
      <c r="N2312" t="s">
        <v>1891</v>
      </c>
      <c r="O2312" t="s">
        <v>7675</v>
      </c>
      <c r="P2312" t="s">
        <v>1897</v>
      </c>
      <c r="Q2312" t="s">
        <v>7675</v>
      </c>
      <c r="R2312" t="s">
        <v>1872</v>
      </c>
      <c r="S2312">
        <v>2</v>
      </c>
      <c r="T2312">
        <v>0</v>
      </c>
      <c r="U2312">
        <v>16.600000000000001</v>
      </c>
      <c r="V2312">
        <v>16.600000000000001</v>
      </c>
      <c r="W2312">
        <v>8</v>
      </c>
      <c r="X2312">
        <v>63.84</v>
      </c>
      <c r="Y2312">
        <v>63.84</v>
      </c>
      <c r="Z2312">
        <v>7.98</v>
      </c>
      <c r="AA2312">
        <v>7.98</v>
      </c>
      <c r="AB2312">
        <v>47.24</v>
      </c>
    </row>
    <row r="2313" spans="1:28" x14ac:dyDescent="0.35">
      <c r="A2313" t="s">
        <v>7719</v>
      </c>
      <c r="B2313" t="s">
        <v>80</v>
      </c>
      <c r="C2313" t="s">
        <v>1</v>
      </c>
      <c r="D2313" t="s">
        <v>2613</v>
      </c>
      <c r="E2313" t="s">
        <v>18</v>
      </c>
      <c r="F2313" s="1">
        <v>44096</v>
      </c>
      <c r="G2313" t="s">
        <v>7598</v>
      </c>
      <c r="H2313" t="s">
        <v>7049</v>
      </c>
      <c r="I2313">
        <v>10035</v>
      </c>
      <c r="J2313" t="s">
        <v>1236</v>
      </c>
      <c r="K2313" t="s">
        <v>1887</v>
      </c>
      <c r="L2313" t="s">
        <v>1882</v>
      </c>
      <c r="M2313" s="1">
        <v>44099</v>
      </c>
      <c r="N2313" t="s">
        <v>1891</v>
      </c>
      <c r="O2313" t="s">
        <v>7675</v>
      </c>
      <c r="P2313" t="s">
        <v>1897</v>
      </c>
      <c r="Q2313" t="s">
        <v>7675</v>
      </c>
      <c r="R2313" t="s">
        <v>1872</v>
      </c>
      <c r="S2313">
        <v>2</v>
      </c>
      <c r="T2313">
        <v>0</v>
      </c>
      <c r="U2313">
        <v>37.22</v>
      </c>
      <c r="V2313">
        <v>37.22</v>
      </c>
      <c r="W2313">
        <v>6</v>
      </c>
      <c r="X2313">
        <v>128.34</v>
      </c>
      <c r="Y2313">
        <v>128.34</v>
      </c>
      <c r="Z2313">
        <v>21.39</v>
      </c>
      <c r="AA2313">
        <v>21.39</v>
      </c>
      <c r="AB2313">
        <v>91.12</v>
      </c>
    </row>
    <row r="2314" spans="1:28" x14ac:dyDescent="0.35">
      <c r="A2314" t="s">
        <v>7719</v>
      </c>
      <c r="B2314" t="s">
        <v>80</v>
      </c>
      <c r="C2314" t="s">
        <v>1</v>
      </c>
      <c r="D2314" t="s">
        <v>557</v>
      </c>
      <c r="E2314" t="s">
        <v>21</v>
      </c>
      <c r="F2314" s="1">
        <v>43989</v>
      </c>
      <c r="G2314" t="s">
        <v>7613</v>
      </c>
      <c r="H2314" t="s">
        <v>7048</v>
      </c>
      <c r="I2314">
        <v>10035</v>
      </c>
      <c r="J2314" t="s">
        <v>1607</v>
      </c>
      <c r="K2314" t="s">
        <v>1887</v>
      </c>
      <c r="L2314" t="s">
        <v>1882</v>
      </c>
      <c r="M2314" s="1">
        <v>43992</v>
      </c>
      <c r="N2314" t="s">
        <v>1891</v>
      </c>
      <c r="O2314" t="s">
        <v>7675</v>
      </c>
      <c r="P2314" t="s">
        <v>1897</v>
      </c>
      <c r="Q2314" t="s">
        <v>7675</v>
      </c>
      <c r="R2314" t="s">
        <v>1879</v>
      </c>
      <c r="S2314">
        <v>2</v>
      </c>
      <c r="T2314">
        <v>0</v>
      </c>
      <c r="U2314">
        <v>15.55</v>
      </c>
      <c r="V2314">
        <v>15.55</v>
      </c>
      <c r="W2314">
        <v>5</v>
      </c>
      <c r="X2314">
        <v>32.4</v>
      </c>
      <c r="Y2314">
        <v>32.4</v>
      </c>
      <c r="Z2314">
        <v>6.4799999999999995</v>
      </c>
      <c r="AA2314">
        <v>6.4799999999999995</v>
      </c>
      <c r="AB2314">
        <v>16.849999999999998</v>
      </c>
    </row>
    <row r="2315" spans="1:28" x14ac:dyDescent="0.35">
      <c r="A2315" t="s">
        <v>7719</v>
      </c>
      <c r="B2315" t="s">
        <v>80</v>
      </c>
      <c r="C2315" t="s">
        <v>1</v>
      </c>
      <c r="D2315" t="s">
        <v>2656</v>
      </c>
      <c r="E2315" t="s">
        <v>41</v>
      </c>
      <c r="F2315" s="1">
        <v>44491</v>
      </c>
      <c r="G2315" t="s">
        <v>7613</v>
      </c>
      <c r="H2315" t="s">
        <v>7047</v>
      </c>
      <c r="I2315">
        <v>10024</v>
      </c>
      <c r="J2315" t="s">
        <v>1271</v>
      </c>
      <c r="K2315" t="s">
        <v>1887</v>
      </c>
      <c r="L2315" t="s">
        <v>1882</v>
      </c>
      <c r="M2315" s="1">
        <v>44493</v>
      </c>
      <c r="N2315" t="s">
        <v>1891</v>
      </c>
      <c r="O2315" t="s">
        <v>7675</v>
      </c>
      <c r="P2315" t="s">
        <v>1897</v>
      </c>
      <c r="Q2315" t="s">
        <v>7675</v>
      </c>
      <c r="R2315" t="s">
        <v>1890</v>
      </c>
      <c r="S2315">
        <v>1</v>
      </c>
      <c r="T2315">
        <v>0</v>
      </c>
      <c r="U2315">
        <v>28.76</v>
      </c>
      <c r="V2315">
        <v>28.759999999999998</v>
      </c>
      <c r="W2315">
        <v>5</v>
      </c>
      <c r="X2315">
        <v>63.9</v>
      </c>
      <c r="Y2315">
        <v>63.9</v>
      </c>
      <c r="Z2315">
        <v>12.78</v>
      </c>
      <c r="AA2315">
        <v>12.78</v>
      </c>
      <c r="AB2315">
        <v>35.14</v>
      </c>
    </row>
    <row r="2316" spans="1:28" x14ac:dyDescent="0.35">
      <c r="A2316" t="s">
        <v>7719</v>
      </c>
      <c r="B2316" t="s">
        <v>80</v>
      </c>
      <c r="C2316" t="s">
        <v>1</v>
      </c>
      <c r="D2316" t="s">
        <v>121</v>
      </c>
      <c r="E2316" t="s">
        <v>374</v>
      </c>
      <c r="F2316" s="1">
        <v>44453</v>
      </c>
      <c r="G2316" t="s">
        <v>7613</v>
      </c>
      <c r="H2316" t="s">
        <v>6758</v>
      </c>
      <c r="I2316">
        <v>10035</v>
      </c>
      <c r="J2316" t="s">
        <v>1853</v>
      </c>
      <c r="K2316" t="s">
        <v>1887</v>
      </c>
      <c r="L2316" t="s">
        <v>1882</v>
      </c>
      <c r="M2316" s="1">
        <v>44455</v>
      </c>
      <c r="N2316" t="s">
        <v>1891</v>
      </c>
      <c r="O2316" t="s">
        <v>7675</v>
      </c>
      <c r="P2316" t="s">
        <v>1897</v>
      </c>
      <c r="Q2316" t="s">
        <v>7675</v>
      </c>
      <c r="R2316" t="s">
        <v>1874</v>
      </c>
      <c r="S2316">
        <v>1</v>
      </c>
      <c r="T2316">
        <v>0</v>
      </c>
      <c r="U2316">
        <v>8.69</v>
      </c>
      <c r="V2316">
        <v>8.6900000000000013</v>
      </c>
      <c r="W2316">
        <v>5</v>
      </c>
      <c r="X2316">
        <v>29.95</v>
      </c>
      <c r="Y2316">
        <v>29.95</v>
      </c>
      <c r="Z2316">
        <v>5.99</v>
      </c>
      <c r="AA2316">
        <v>5.99</v>
      </c>
      <c r="AB2316">
        <v>21.259999999999998</v>
      </c>
    </row>
    <row r="2317" spans="1:28" x14ac:dyDescent="0.35">
      <c r="A2317" t="s">
        <v>7719</v>
      </c>
      <c r="B2317" t="s">
        <v>80</v>
      </c>
      <c r="C2317" t="s">
        <v>1</v>
      </c>
      <c r="D2317" t="s">
        <v>2656</v>
      </c>
      <c r="E2317" t="s">
        <v>13</v>
      </c>
      <c r="F2317" s="1">
        <v>44290</v>
      </c>
      <c r="G2317" t="s">
        <v>7613</v>
      </c>
      <c r="H2317" t="s">
        <v>7046</v>
      </c>
      <c r="I2317">
        <v>10035</v>
      </c>
      <c r="J2317" t="s">
        <v>3401</v>
      </c>
      <c r="K2317" t="s">
        <v>1887</v>
      </c>
      <c r="L2317" t="s">
        <v>1882</v>
      </c>
      <c r="M2317" s="1">
        <v>44291</v>
      </c>
      <c r="N2317" t="s">
        <v>1891</v>
      </c>
      <c r="O2317" t="s">
        <v>7675</v>
      </c>
      <c r="P2317" t="s">
        <v>1897</v>
      </c>
      <c r="Q2317" t="s">
        <v>7675</v>
      </c>
      <c r="R2317" t="s">
        <v>1874</v>
      </c>
      <c r="S2317">
        <v>1</v>
      </c>
      <c r="T2317">
        <v>0</v>
      </c>
      <c r="U2317">
        <v>2.04</v>
      </c>
      <c r="V2317">
        <v>2.04</v>
      </c>
      <c r="W2317">
        <v>4</v>
      </c>
      <c r="X2317">
        <v>7.04</v>
      </c>
      <c r="Y2317">
        <v>7.04</v>
      </c>
      <c r="Z2317">
        <v>1.76</v>
      </c>
      <c r="AA2317">
        <v>1.76</v>
      </c>
      <c r="AB2317">
        <v>5</v>
      </c>
    </row>
    <row r="2318" spans="1:28" x14ac:dyDescent="0.35">
      <c r="A2318" t="s">
        <v>7719</v>
      </c>
      <c r="B2318" t="s">
        <v>2395</v>
      </c>
      <c r="C2318" t="s">
        <v>1</v>
      </c>
      <c r="D2318" t="s">
        <v>2922</v>
      </c>
      <c r="E2318" t="s">
        <v>13</v>
      </c>
      <c r="F2318" s="1">
        <v>44288</v>
      </c>
      <c r="G2318" t="s">
        <v>7598</v>
      </c>
      <c r="H2318" t="s">
        <v>7045</v>
      </c>
      <c r="I2318">
        <v>6450</v>
      </c>
      <c r="J2318" t="s">
        <v>1181</v>
      </c>
      <c r="K2318" t="s">
        <v>1887</v>
      </c>
      <c r="L2318" t="s">
        <v>1882</v>
      </c>
      <c r="M2318" s="1">
        <v>44291</v>
      </c>
      <c r="N2318" t="s">
        <v>1891</v>
      </c>
      <c r="O2318" t="s">
        <v>7675</v>
      </c>
      <c r="P2318" t="s">
        <v>1914</v>
      </c>
      <c r="Q2318" t="s">
        <v>7675</v>
      </c>
      <c r="R2318" t="s">
        <v>1874</v>
      </c>
      <c r="S2318">
        <v>2</v>
      </c>
      <c r="T2318">
        <v>0</v>
      </c>
      <c r="U2318">
        <v>2.89</v>
      </c>
      <c r="V2318">
        <v>2.8900000000000006</v>
      </c>
      <c r="W2318">
        <v>4</v>
      </c>
      <c r="X2318">
        <v>11.12</v>
      </c>
      <c r="Y2318">
        <v>11.12</v>
      </c>
      <c r="Z2318">
        <v>2.78</v>
      </c>
      <c r="AA2318">
        <v>2.78</v>
      </c>
      <c r="AB2318">
        <v>8.2299999999999986</v>
      </c>
    </row>
    <row r="2319" spans="1:28" x14ac:dyDescent="0.35">
      <c r="A2319" t="s">
        <v>7719</v>
      </c>
      <c r="B2319" t="s">
        <v>3032</v>
      </c>
      <c r="C2319" t="s">
        <v>1</v>
      </c>
      <c r="D2319" t="s">
        <v>2879</v>
      </c>
      <c r="E2319" t="s">
        <v>196</v>
      </c>
      <c r="F2319" s="1">
        <v>44093</v>
      </c>
      <c r="G2319" t="s">
        <v>7613</v>
      </c>
      <c r="H2319" t="s">
        <v>6756</v>
      </c>
      <c r="I2319">
        <v>2908</v>
      </c>
      <c r="J2319" t="s">
        <v>1676</v>
      </c>
      <c r="K2319" t="s">
        <v>1887</v>
      </c>
      <c r="L2319" t="s">
        <v>1882</v>
      </c>
      <c r="M2319" s="1">
        <v>44095</v>
      </c>
      <c r="N2319" t="s">
        <v>1891</v>
      </c>
      <c r="O2319" t="s">
        <v>7675</v>
      </c>
      <c r="P2319" t="s">
        <v>1921</v>
      </c>
      <c r="Q2319" t="s">
        <v>7675</v>
      </c>
      <c r="R2319" t="s">
        <v>1879</v>
      </c>
      <c r="S2319">
        <v>1</v>
      </c>
      <c r="T2319">
        <v>0</v>
      </c>
      <c r="U2319">
        <v>7.67</v>
      </c>
      <c r="V2319">
        <v>7.67</v>
      </c>
      <c r="W2319">
        <v>3</v>
      </c>
      <c r="X2319">
        <v>17.04</v>
      </c>
      <c r="Y2319">
        <v>17.04</v>
      </c>
      <c r="Z2319">
        <v>5.68</v>
      </c>
      <c r="AA2319">
        <v>5.68</v>
      </c>
      <c r="AB2319">
        <v>9.3699999999999992</v>
      </c>
    </row>
    <row r="2320" spans="1:28" x14ac:dyDescent="0.35">
      <c r="A2320" t="s">
        <v>7719</v>
      </c>
      <c r="B2320" t="s">
        <v>80</v>
      </c>
      <c r="C2320" t="s">
        <v>1</v>
      </c>
      <c r="D2320" t="s">
        <v>522</v>
      </c>
      <c r="E2320" t="s">
        <v>21</v>
      </c>
      <c r="F2320" s="1">
        <v>43648</v>
      </c>
      <c r="G2320" t="s">
        <v>7613</v>
      </c>
      <c r="H2320" t="s">
        <v>7044</v>
      </c>
      <c r="I2320">
        <v>10024</v>
      </c>
      <c r="J2320" t="s">
        <v>2166</v>
      </c>
      <c r="K2320" t="s">
        <v>1887</v>
      </c>
      <c r="L2320" t="s">
        <v>1882</v>
      </c>
      <c r="M2320" s="1">
        <v>43649</v>
      </c>
      <c r="N2320" t="s">
        <v>1891</v>
      </c>
      <c r="O2320" t="s">
        <v>7675</v>
      </c>
      <c r="P2320" t="s">
        <v>1897</v>
      </c>
      <c r="Q2320" t="s">
        <v>7675</v>
      </c>
      <c r="R2320" t="s">
        <v>1879</v>
      </c>
      <c r="S2320">
        <v>1</v>
      </c>
      <c r="T2320">
        <v>0</v>
      </c>
      <c r="U2320">
        <v>9.33</v>
      </c>
      <c r="V2320">
        <v>9.33</v>
      </c>
      <c r="W2320">
        <v>3</v>
      </c>
      <c r="X2320">
        <v>19.440000000000001</v>
      </c>
      <c r="Y2320">
        <v>19.440000000000001</v>
      </c>
      <c r="Z2320">
        <v>6.48</v>
      </c>
      <c r="AA2320">
        <v>6.48</v>
      </c>
      <c r="AB2320">
        <v>10.110000000000001</v>
      </c>
    </row>
    <row r="2321" spans="1:28" x14ac:dyDescent="0.35">
      <c r="A2321" t="s">
        <v>7719</v>
      </c>
      <c r="B2321" t="s">
        <v>3032</v>
      </c>
      <c r="C2321" t="s">
        <v>1</v>
      </c>
      <c r="D2321" t="s">
        <v>2879</v>
      </c>
      <c r="E2321" t="s">
        <v>18</v>
      </c>
      <c r="F2321" s="1">
        <v>44093</v>
      </c>
      <c r="G2321" t="s">
        <v>7613</v>
      </c>
      <c r="H2321" t="s">
        <v>6756</v>
      </c>
      <c r="I2321">
        <v>2908</v>
      </c>
      <c r="J2321" t="s">
        <v>1830</v>
      </c>
      <c r="K2321" t="s">
        <v>1887</v>
      </c>
      <c r="L2321" t="s">
        <v>1882</v>
      </c>
      <c r="M2321" s="1">
        <v>44095</v>
      </c>
      <c r="N2321" t="s">
        <v>1891</v>
      </c>
      <c r="O2321" t="s">
        <v>7675</v>
      </c>
      <c r="P2321" t="s">
        <v>1921</v>
      </c>
      <c r="Q2321" t="s">
        <v>7675</v>
      </c>
      <c r="R2321" t="s">
        <v>1876</v>
      </c>
      <c r="S2321">
        <v>1</v>
      </c>
      <c r="T2321">
        <v>0</v>
      </c>
      <c r="U2321">
        <v>23.77</v>
      </c>
      <c r="V2321">
        <v>23.77</v>
      </c>
      <c r="W2321">
        <v>3</v>
      </c>
      <c r="X2321">
        <v>49.53</v>
      </c>
      <c r="Y2321">
        <v>49.53</v>
      </c>
      <c r="Z2321">
        <v>16.510000000000002</v>
      </c>
      <c r="AA2321">
        <v>16.510000000000002</v>
      </c>
      <c r="AB2321">
        <v>25.76</v>
      </c>
    </row>
    <row r="2322" spans="1:28" x14ac:dyDescent="0.35">
      <c r="A2322" t="s">
        <v>7719</v>
      </c>
      <c r="B2322" t="s">
        <v>80</v>
      </c>
      <c r="C2322" t="s">
        <v>1</v>
      </c>
      <c r="D2322" t="s">
        <v>643</v>
      </c>
      <c r="E2322" t="s">
        <v>21</v>
      </c>
      <c r="F2322" s="1">
        <v>43845</v>
      </c>
      <c r="G2322" t="s">
        <v>7598</v>
      </c>
      <c r="H2322" t="s">
        <v>7043</v>
      </c>
      <c r="I2322">
        <v>10009</v>
      </c>
      <c r="J2322" t="s">
        <v>2863</v>
      </c>
      <c r="K2322" t="s">
        <v>1887</v>
      </c>
      <c r="L2322" t="s">
        <v>1882</v>
      </c>
      <c r="M2322" s="1">
        <v>43847</v>
      </c>
      <c r="N2322" t="s">
        <v>1891</v>
      </c>
      <c r="O2322" t="s">
        <v>7675</v>
      </c>
      <c r="P2322" t="s">
        <v>1897</v>
      </c>
      <c r="Q2322" t="s">
        <v>7675</v>
      </c>
      <c r="R2322" t="s">
        <v>1879</v>
      </c>
      <c r="S2322">
        <v>1</v>
      </c>
      <c r="T2322">
        <v>0</v>
      </c>
      <c r="U2322">
        <v>40.17</v>
      </c>
      <c r="V2322">
        <v>40.17</v>
      </c>
      <c r="W2322">
        <v>2</v>
      </c>
      <c r="X2322">
        <v>81.98</v>
      </c>
      <c r="Y2322">
        <v>81.98</v>
      </c>
      <c r="Z2322">
        <v>40.99</v>
      </c>
      <c r="AA2322">
        <v>40.99</v>
      </c>
      <c r="AB2322">
        <v>41.81</v>
      </c>
    </row>
    <row r="2323" spans="1:28" x14ac:dyDescent="0.35">
      <c r="A2323" t="s">
        <v>7719</v>
      </c>
      <c r="B2323" t="s">
        <v>80</v>
      </c>
      <c r="C2323" t="s">
        <v>1</v>
      </c>
      <c r="D2323" t="s">
        <v>2481</v>
      </c>
      <c r="E2323" t="s">
        <v>21</v>
      </c>
      <c r="F2323" s="1">
        <v>43593</v>
      </c>
      <c r="G2323" t="s">
        <v>7613</v>
      </c>
      <c r="H2323" t="s">
        <v>7042</v>
      </c>
      <c r="I2323">
        <v>10009</v>
      </c>
      <c r="J2323" t="s">
        <v>1548</v>
      </c>
      <c r="K2323" t="s">
        <v>1887</v>
      </c>
      <c r="L2323" t="s">
        <v>1882</v>
      </c>
      <c r="M2323" s="1">
        <v>43595</v>
      </c>
      <c r="N2323" t="s">
        <v>1891</v>
      </c>
      <c r="O2323" t="s">
        <v>7675</v>
      </c>
      <c r="P2323" t="s">
        <v>1897</v>
      </c>
      <c r="Q2323" t="s">
        <v>7675</v>
      </c>
      <c r="R2323" t="s">
        <v>1879</v>
      </c>
      <c r="S2323">
        <v>1</v>
      </c>
      <c r="T2323">
        <v>0</v>
      </c>
      <c r="U2323">
        <v>18.21</v>
      </c>
      <c r="V2323">
        <v>18.21</v>
      </c>
      <c r="W2323">
        <v>2</v>
      </c>
      <c r="X2323">
        <v>37.94</v>
      </c>
      <c r="Y2323">
        <v>37.94</v>
      </c>
      <c r="Z2323">
        <v>18.97</v>
      </c>
      <c r="AA2323">
        <v>18.97</v>
      </c>
      <c r="AB2323">
        <v>19.729999999999997</v>
      </c>
    </row>
    <row r="2324" spans="1:28" x14ac:dyDescent="0.35">
      <c r="A2324" t="s">
        <v>7719</v>
      </c>
      <c r="B2324" t="s">
        <v>3616</v>
      </c>
      <c r="C2324" t="s">
        <v>1</v>
      </c>
      <c r="D2324" t="s">
        <v>1989</v>
      </c>
      <c r="E2324" t="s">
        <v>21</v>
      </c>
      <c r="F2324" s="1">
        <v>44161</v>
      </c>
      <c r="G2324" t="s">
        <v>7613</v>
      </c>
      <c r="H2324" t="s">
        <v>7041</v>
      </c>
      <c r="I2324">
        <v>6484</v>
      </c>
      <c r="J2324" t="s">
        <v>3036</v>
      </c>
      <c r="K2324" t="s">
        <v>1887</v>
      </c>
      <c r="L2324" t="s">
        <v>1882</v>
      </c>
      <c r="M2324" s="1">
        <v>44163</v>
      </c>
      <c r="N2324" t="s">
        <v>1891</v>
      </c>
      <c r="O2324" t="s">
        <v>7675</v>
      </c>
      <c r="P2324" t="s">
        <v>1914</v>
      </c>
      <c r="Q2324" t="s">
        <v>7675</v>
      </c>
      <c r="R2324" t="s">
        <v>1879</v>
      </c>
      <c r="S2324">
        <v>1</v>
      </c>
      <c r="T2324">
        <v>0</v>
      </c>
      <c r="U2324">
        <v>6.41</v>
      </c>
      <c r="V2324">
        <v>6.41</v>
      </c>
      <c r="W2324">
        <v>2</v>
      </c>
      <c r="X2324">
        <v>13.36</v>
      </c>
      <c r="Y2324">
        <v>13.36</v>
      </c>
      <c r="Z2324">
        <v>6.68</v>
      </c>
      <c r="AA2324">
        <v>6.68</v>
      </c>
      <c r="AB2324">
        <v>6.9499999999999993</v>
      </c>
    </row>
    <row r="2325" spans="1:28" x14ac:dyDescent="0.35">
      <c r="A2325" t="s">
        <v>7719</v>
      </c>
      <c r="B2325" t="s">
        <v>169</v>
      </c>
      <c r="C2325" t="s">
        <v>1</v>
      </c>
      <c r="D2325" t="s">
        <v>2465</v>
      </c>
      <c r="E2325" t="s">
        <v>35</v>
      </c>
      <c r="F2325" s="1">
        <v>43531</v>
      </c>
      <c r="G2325" t="s">
        <v>7613</v>
      </c>
      <c r="H2325" t="s">
        <v>7040</v>
      </c>
      <c r="I2325">
        <v>19711</v>
      </c>
      <c r="J2325" t="s">
        <v>2353</v>
      </c>
      <c r="K2325" t="s">
        <v>1887</v>
      </c>
      <c r="L2325" t="s">
        <v>1882</v>
      </c>
      <c r="M2325" s="1">
        <v>43534</v>
      </c>
      <c r="N2325" t="s">
        <v>1891</v>
      </c>
      <c r="O2325" t="s">
        <v>7675</v>
      </c>
      <c r="P2325" t="s">
        <v>1895</v>
      </c>
      <c r="Q2325" t="s">
        <v>7675</v>
      </c>
      <c r="R2325" t="s">
        <v>1876</v>
      </c>
      <c r="S2325">
        <v>2</v>
      </c>
      <c r="T2325">
        <v>0</v>
      </c>
      <c r="U2325">
        <v>33.25</v>
      </c>
      <c r="V2325">
        <v>33.25</v>
      </c>
      <c r="W2325">
        <v>2</v>
      </c>
      <c r="X2325">
        <v>69.28</v>
      </c>
      <c r="Y2325">
        <v>69.28</v>
      </c>
      <c r="Z2325">
        <v>34.64</v>
      </c>
      <c r="AA2325">
        <v>34.64</v>
      </c>
      <c r="AB2325">
        <v>36.03</v>
      </c>
    </row>
    <row r="2326" spans="1:28" x14ac:dyDescent="0.35">
      <c r="A2326" t="s">
        <v>7719</v>
      </c>
      <c r="B2326" t="s">
        <v>169</v>
      </c>
      <c r="C2326" t="s">
        <v>1</v>
      </c>
      <c r="D2326" t="s">
        <v>2465</v>
      </c>
      <c r="E2326" t="s">
        <v>146</v>
      </c>
      <c r="F2326" s="1">
        <v>43531</v>
      </c>
      <c r="G2326" t="s">
        <v>7613</v>
      </c>
      <c r="H2326" t="s">
        <v>7040</v>
      </c>
      <c r="I2326">
        <v>19711</v>
      </c>
      <c r="J2326" t="s">
        <v>1470</v>
      </c>
      <c r="K2326" t="s">
        <v>1887</v>
      </c>
      <c r="L2326" t="s">
        <v>1882</v>
      </c>
      <c r="M2326" s="1">
        <v>43534</v>
      </c>
      <c r="N2326" t="s">
        <v>1891</v>
      </c>
      <c r="O2326" t="s">
        <v>7675</v>
      </c>
      <c r="P2326" t="s">
        <v>1895</v>
      </c>
      <c r="Q2326" t="s">
        <v>7675</v>
      </c>
      <c r="R2326" t="s">
        <v>1876</v>
      </c>
      <c r="S2326">
        <v>2</v>
      </c>
      <c r="T2326">
        <v>0</v>
      </c>
      <c r="U2326">
        <v>14.92</v>
      </c>
      <c r="V2326">
        <v>14.92</v>
      </c>
      <c r="W2326">
        <v>2</v>
      </c>
      <c r="X2326">
        <v>30.44</v>
      </c>
      <c r="Y2326">
        <v>30.44</v>
      </c>
      <c r="Z2326">
        <v>15.22</v>
      </c>
      <c r="AA2326">
        <v>15.22</v>
      </c>
      <c r="AB2326">
        <v>15.520000000000001</v>
      </c>
    </row>
    <row r="2327" spans="1:28" x14ac:dyDescent="0.35">
      <c r="A2327" t="s">
        <v>7719</v>
      </c>
      <c r="B2327" t="s">
        <v>80</v>
      </c>
      <c r="C2327" t="s">
        <v>1</v>
      </c>
      <c r="D2327" t="s">
        <v>565</v>
      </c>
      <c r="E2327" t="s">
        <v>18</v>
      </c>
      <c r="F2327" s="1">
        <v>44290</v>
      </c>
      <c r="G2327" t="s">
        <v>7613</v>
      </c>
      <c r="H2327" t="s">
        <v>7039</v>
      </c>
      <c r="I2327">
        <v>10009</v>
      </c>
      <c r="J2327" t="s">
        <v>7602</v>
      </c>
      <c r="K2327" t="s">
        <v>1887</v>
      </c>
      <c r="L2327" t="s">
        <v>1882</v>
      </c>
      <c r="M2327" s="1">
        <v>44291</v>
      </c>
      <c r="N2327" t="s">
        <v>1891</v>
      </c>
      <c r="O2327" t="s">
        <v>7675</v>
      </c>
      <c r="P2327" t="s">
        <v>1897</v>
      </c>
      <c r="Q2327" t="s">
        <v>7675</v>
      </c>
      <c r="R2327" t="s">
        <v>1908</v>
      </c>
      <c r="S2327">
        <v>1</v>
      </c>
      <c r="T2327">
        <v>0</v>
      </c>
      <c r="U2327">
        <v>7.21</v>
      </c>
      <c r="V2327">
        <v>7.210000000000008</v>
      </c>
      <c r="W2327">
        <v>1</v>
      </c>
      <c r="X2327">
        <v>240.37</v>
      </c>
      <c r="Y2327">
        <v>240.37</v>
      </c>
      <c r="Z2327">
        <v>240.37</v>
      </c>
      <c r="AA2327">
        <v>240.37</v>
      </c>
      <c r="AB2327">
        <v>233.16</v>
      </c>
    </row>
    <row r="2328" spans="1:28" x14ac:dyDescent="0.35">
      <c r="A2328" t="s">
        <v>7719</v>
      </c>
      <c r="B2328" t="s">
        <v>80</v>
      </c>
      <c r="C2328" t="s">
        <v>1</v>
      </c>
      <c r="D2328" t="s">
        <v>121</v>
      </c>
      <c r="E2328" t="s">
        <v>18</v>
      </c>
      <c r="F2328" s="1">
        <v>44453</v>
      </c>
      <c r="G2328" t="s">
        <v>7613</v>
      </c>
      <c r="H2328" t="s">
        <v>6758</v>
      </c>
      <c r="I2328">
        <v>10035</v>
      </c>
      <c r="J2328" t="s">
        <v>2050</v>
      </c>
      <c r="K2328" t="s">
        <v>1887</v>
      </c>
      <c r="L2328" t="s">
        <v>1882</v>
      </c>
      <c r="M2328" s="1">
        <v>44455</v>
      </c>
      <c r="N2328" t="s">
        <v>1891</v>
      </c>
      <c r="O2328" t="s">
        <v>7675</v>
      </c>
      <c r="P2328" t="s">
        <v>1897</v>
      </c>
      <c r="Q2328" t="s">
        <v>7675</v>
      </c>
      <c r="R2328" t="s">
        <v>1872</v>
      </c>
      <c r="S2328">
        <v>1</v>
      </c>
      <c r="T2328">
        <v>0</v>
      </c>
      <c r="U2328">
        <v>3.55</v>
      </c>
      <c r="V2328">
        <v>3.5499999999999972</v>
      </c>
      <c r="W2328">
        <v>1</v>
      </c>
      <c r="X2328">
        <v>70.98</v>
      </c>
      <c r="Y2328">
        <v>70.98</v>
      </c>
      <c r="Z2328">
        <v>70.98</v>
      </c>
      <c r="AA2328">
        <v>70.98</v>
      </c>
      <c r="AB2328">
        <v>67.430000000000007</v>
      </c>
    </row>
    <row r="2329" spans="1:28" x14ac:dyDescent="0.35">
      <c r="A2329" t="s">
        <v>7719</v>
      </c>
      <c r="B2329" t="s">
        <v>80</v>
      </c>
      <c r="C2329" t="s">
        <v>1</v>
      </c>
      <c r="D2329" t="s">
        <v>2023</v>
      </c>
      <c r="E2329" t="s">
        <v>194</v>
      </c>
      <c r="F2329" s="1">
        <v>44082</v>
      </c>
      <c r="G2329" t="s">
        <v>7613</v>
      </c>
      <c r="H2329" t="s">
        <v>7038</v>
      </c>
      <c r="I2329">
        <v>10011</v>
      </c>
      <c r="J2329" t="s">
        <v>3165</v>
      </c>
      <c r="K2329" t="s">
        <v>1887</v>
      </c>
      <c r="L2329" t="s">
        <v>1882</v>
      </c>
      <c r="M2329" s="1">
        <v>44084</v>
      </c>
      <c r="N2329" t="s">
        <v>1891</v>
      </c>
      <c r="O2329" t="s">
        <v>7675</v>
      </c>
      <c r="P2329" t="s">
        <v>1897</v>
      </c>
      <c r="Q2329" t="s">
        <v>7675</v>
      </c>
      <c r="R2329" t="s">
        <v>1877</v>
      </c>
      <c r="S2329">
        <v>1</v>
      </c>
      <c r="T2329">
        <v>0</v>
      </c>
      <c r="U2329">
        <v>62.24</v>
      </c>
      <c r="V2329">
        <v>62.240000000000009</v>
      </c>
      <c r="W2329">
        <v>1</v>
      </c>
      <c r="X2329">
        <v>207.48</v>
      </c>
      <c r="Y2329">
        <v>207.48</v>
      </c>
      <c r="Z2329">
        <v>207.48</v>
      </c>
      <c r="AA2329">
        <v>207.48</v>
      </c>
      <c r="AB2329">
        <v>145.23999999999998</v>
      </c>
    </row>
    <row r="2330" spans="1:28" x14ac:dyDescent="0.35">
      <c r="A2330" t="s">
        <v>7715</v>
      </c>
      <c r="B2330" t="s">
        <v>39</v>
      </c>
      <c r="C2330" t="s">
        <v>1</v>
      </c>
      <c r="D2330" t="s">
        <v>2361</v>
      </c>
      <c r="E2330" t="s">
        <v>3</v>
      </c>
      <c r="F2330" s="1">
        <v>43560</v>
      </c>
      <c r="G2330" t="s">
        <v>7613</v>
      </c>
      <c r="H2330" t="s">
        <v>6927</v>
      </c>
      <c r="I2330">
        <v>19143</v>
      </c>
      <c r="J2330" t="s">
        <v>2093</v>
      </c>
      <c r="K2330" t="s">
        <v>1887</v>
      </c>
      <c r="L2330" t="s">
        <v>1882</v>
      </c>
      <c r="M2330" s="1">
        <v>43565</v>
      </c>
      <c r="N2330" t="s">
        <v>1869</v>
      </c>
      <c r="O2330" t="s">
        <v>7623</v>
      </c>
      <c r="P2330" t="s">
        <v>1888</v>
      </c>
      <c r="Q2330" t="s">
        <v>7623</v>
      </c>
      <c r="R2330" t="s">
        <v>1863</v>
      </c>
      <c r="S2330">
        <v>3</v>
      </c>
      <c r="T2330">
        <v>0.5</v>
      </c>
      <c r="U2330">
        <v>-211.47</v>
      </c>
      <c r="V2330">
        <v>140.98000000000002</v>
      </c>
      <c r="W2330">
        <v>5</v>
      </c>
      <c r="X2330">
        <v>352.45</v>
      </c>
      <c r="Y2330">
        <v>704.9</v>
      </c>
      <c r="Z2330">
        <v>140.97999999999999</v>
      </c>
      <c r="AA2330">
        <v>70.489999999999995</v>
      </c>
      <c r="AB2330">
        <v>563.91999999999996</v>
      </c>
    </row>
    <row r="2331" spans="1:28" x14ac:dyDescent="0.35">
      <c r="A2331" t="s">
        <v>7715</v>
      </c>
      <c r="B2331" t="s">
        <v>39</v>
      </c>
      <c r="C2331" t="s">
        <v>1</v>
      </c>
      <c r="D2331" t="s">
        <v>2241</v>
      </c>
      <c r="E2331" t="s">
        <v>257</v>
      </c>
      <c r="F2331" s="1">
        <v>44266</v>
      </c>
      <c r="G2331" t="s">
        <v>7613</v>
      </c>
      <c r="H2331" t="s">
        <v>6942</v>
      </c>
      <c r="I2331">
        <v>19140</v>
      </c>
      <c r="J2331" t="s">
        <v>2176</v>
      </c>
      <c r="K2331" t="s">
        <v>1887</v>
      </c>
      <c r="L2331" t="s">
        <v>1882</v>
      </c>
      <c r="M2331" s="1">
        <v>44271</v>
      </c>
      <c r="N2331" t="s">
        <v>1869</v>
      </c>
      <c r="O2331" t="s">
        <v>7623</v>
      </c>
      <c r="P2331" t="s">
        <v>1888</v>
      </c>
      <c r="Q2331" t="s">
        <v>7623</v>
      </c>
      <c r="R2331" t="s">
        <v>1871</v>
      </c>
      <c r="S2331">
        <v>3</v>
      </c>
      <c r="T2331">
        <v>0.4</v>
      </c>
      <c r="U2331">
        <v>-46.43</v>
      </c>
      <c r="V2331">
        <v>56.743333333333339</v>
      </c>
      <c r="W2331">
        <v>3</v>
      </c>
      <c r="X2331">
        <v>154.76</v>
      </c>
      <c r="Y2331">
        <v>257.93333333333334</v>
      </c>
      <c r="Z2331">
        <v>85.977777777777774</v>
      </c>
      <c r="AA2331">
        <v>51.586666666666666</v>
      </c>
      <c r="AB2331">
        <v>201.19</v>
      </c>
    </row>
    <row r="2332" spans="1:28" x14ac:dyDescent="0.35">
      <c r="A2332" t="s">
        <v>7715</v>
      </c>
      <c r="B2332" t="s">
        <v>140</v>
      </c>
      <c r="C2332" t="s">
        <v>1</v>
      </c>
      <c r="D2332" t="s">
        <v>114</v>
      </c>
      <c r="E2332" t="s">
        <v>3</v>
      </c>
      <c r="F2332" s="1">
        <v>43940</v>
      </c>
      <c r="G2332" t="s">
        <v>7613</v>
      </c>
      <c r="H2332" t="s">
        <v>6941</v>
      </c>
      <c r="I2332">
        <v>43229</v>
      </c>
      <c r="J2332" t="s">
        <v>3406</v>
      </c>
      <c r="K2332" t="s">
        <v>1887</v>
      </c>
      <c r="L2332" t="s">
        <v>1882</v>
      </c>
      <c r="M2332" s="1">
        <v>43946</v>
      </c>
      <c r="N2332" t="s">
        <v>1869</v>
      </c>
      <c r="O2332" t="s">
        <v>7623</v>
      </c>
      <c r="P2332" t="s">
        <v>1907</v>
      </c>
      <c r="Q2332" t="s">
        <v>7623</v>
      </c>
      <c r="R2332" t="s">
        <v>1871</v>
      </c>
      <c r="S2332">
        <v>4</v>
      </c>
      <c r="T2332">
        <v>0.4</v>
      </c>
      <c r="U2332">
        <v>-58.13</v>
      </c>
      <c r="V2332">
        <v>78.656666666666695</v>
      </c>
      <c r="W2332">
        <v>2</v>
      </c>
      <c r="X2332">
        <v>205.18</v>
      </c>
      <c r="Y2332">
        <v>341.9666666666667</v>
      </c>
      <c r="Z2332">
        <v>170.98333333333335</v>
      </c>
      <c r="AA2332">
        <v>102.59</v>
      </c>
      <c r="AB2332">
        <v>263.31</v>
      </c>
    </row>
    <row r="2333" spans="1:28" x14ac:dyDescent="0.35">
      <c r="A2333" t="s">
        <v>7715</v>
      </c>
      <c r="B2333" t="s">
        <v>80</v>
      </c>
      <c r="C2333" t="s">
        <v>1</v>
      </c>
      <c r="D2333" t="s">
        <v>155</v>
      </c>
      <c r="E2333" t="s">
        <v>46</v>
      </c>
      <c r="F2333" s="1">
        <v>43725</v>
      </c>
      <c r="G2333" t="s">
        <v>7613</v>
      </c>
      <c r="H2333" t="s">
        <v>6940</v>
      </c>
      <c r="I2333">
        <v>10035</v>
      </c>
      <c r="J2333" t="s">
        <v>7716</v>
      </c>
      <c r="K2333" t="s">
        <v>1887</v>
      </c>
      <c r="L2333" t="s">
        <v>1882</v>
      </c>
      <c r="M2333" s="1">
        <v>43729</v>
      </c>
      <c r="N2333" t="s">
        <v>1869</v>
      </c>
      <c r="O2333" t="s">
        <v>7623</v>
      </c>
      <c r="P2333" t="s">
        <v>1897</v>
      </c>
      <c r="Q2333" t="s">
        <v>7623</v>
      </c>
      <c r="R2333" t="s">
        <v>1871</v>
      </c>
      <c r="S2333">
        <v>3</v>
      </c>
      <c r="T2333">
        <v>0.4</v>
      </c>
      <c r="U2333">
        <v>-103.27</v>
      </c>
      <c r="V2333">
        <v>126.21000000000004</v>
      </c>
      <c r="W2333">
        <v>2</v>
      </c>
      <c r="X2333">
        <v>344.22</v>
      </c>
      <c r="Y2333">
        <v>573.70000000000005</v>
      </c>
      <c r="Z2333">
        <v>286.85000000000002</v>
      </c>
      <c r="AA2333">
        <v>172.11</v>
      </c>
      <c r="AB2333">
        <v>447.49</v>
      </c>
    </row>
    <row r="2334" spans="1:28" x14ac:dyDescent="0.35">
      <c r="A2334" t="s">
        <v>7715</v>
      </c>
      <c r="B2334" t="s">
        <v>95</v>
      </c>
      <c r="C2334" t="s">
        <v>1</v>
      </c>
      <c r="D2334" t="s">
        <v>2133</v>
      </c>
      <c r="E2334" t="s">
        <v>17</v>
      </c>
      <c r="F2334" s="1">
        <v>43187</v>
      </c>
      <c r="G2334" t="s">
        <v>7613</v>
      </c>
      <c r="H2334" t="s">
        <v>6939</v>
      </c>
      <c r="I2334">
        <v>45503</v>
      </c>
      <c r="J2334" t="s">
        <v>1706</v>
      </c>
      <c r="K2334" t="s">
        <v>1887</v>
      </c>
      <c r="L2334" t="s">
        <v>1882</v>
      </c>
      <c r="M2334" s="1">
        <v>43193</v>
      </c>
      <c r="N2334" t="s">
        <v>1869</v>
      </c>
      <c r="O2334" t="s">
        <v>7623</v>
      </c>
      <c r="P2334" t="s">
        <v>1907</v>
      </c>
      <c r="Q2334" t="s">
        <v>7623</v>
      </c>
      <c r="R2334" t="s">
        <v>1871</v>
      </c>
      <c r="S2334">
        <v>4</v>
      </c>
      <c r="T2334">
        <v>0.4</v>
      </c>
      <c r="U2334">
        <v>-143.25</v>
      </c>
      <c r="V2334">
        <v>77.143333333333374</v>
      </c>
      <c r="W2334">
        <v>1</v>
      </c>
      <c r="X2334">
        <v>330.59</v>
      </c>
      <c r="Y2334">
        <v>550.98333333333335</v>
      </c>
      <c r="Z2334">
        <v>550.98333333333335</v>
      </c>
      <c r="AA2334">
        <v>330.59</v>
      </c>
      <c r="AB2334">
        <v>473.84</v>
      </c>
    </row>
    <row r="2335" spans="1:28" x14ac:dyDescent="0.35">
      <c r="A2335" t="s">
        <v>7715</v>
      </c>
      <c r="B2335" t="s">
        <v>39</v>
      </c>
      <c r="C2335" t="s">
        <v>1</v>
      </c>
      <c r="D2335" t="s">
        <v>2707</v>
      </c>
      <c r="E2335" t="s">
        <v>152</v>
      </c>
      <c r="F2335" s="1">
        <v>44138</v>
      </c>
      <c r="G2335" t="s">
        <v>7613</v>
      </c>
      <c r="H2335" t="s">
        <v>6938</v>
      </c>
      <c r="I2335">
        <v>19120</v>
      </c>
      <c r="J2335" t="s">
        <v>1500</v>
      </c>
      <c r="K2335" t="s">
        <v>1887</v>
      </c>
      <c r="L2335" t="s">
        <v>1882</v>
      </c>
      <c r="M2335" s="1">
        <v>44142</v>
      </c>
      <c r="N2335" t="s">
        <v>1869</v>
      </c>
      <c r="O2335" t="s">
        <v>7623</v>
      </c>
      <c r="P2335" t="s">
        <v>1888</v>
      </c>
      <c r="Q2335" t="s">
        <v>7623</v>
      </c>
      <c r="R2335" t="s">
        <v>1864</v>
      </c>
      <c r="S2335">
        <v>3</v>
      </c>
      <c r="T2335">
        <v>0.3</v>
      </c>
      <c r="U2335">
        <v>-13.43</v>
      </c>
      <c r="V2335">
        <v>188.06714285714293</v>
      </c>
      <c r="W2335">
        <v>7</v>
      </c>
      <c r="X2335">
        <v>470.16</v>
      </c>
      <c r="Y2335">
        <v>671.65714285714296</v>
      </c>
      <c r="Z2335">
        <v>95.951020408163274</v>
      </c>
      <c r="AA2335">
        <v>67.165714285714287</v>
      </c>
      <c r="AB2335">
        <v>483.59000000000003</v>
      </c>
    </row>
    <row r="2336" spans="1:28" x14ac:dyDescent="0.35">
      <c r="A2336" t="s">
        <v>7715</v>
      </c>
      <c r="B2336" t="s">
        <v>39</v>
      </c>
      <c r="C2336" t="s">
        <v>1</v>
      </c>
      <c r="D2336" t="s">
        <v>3560</v>
      </c>
      <c r="E2336" t="s">
        <v>394</v>
      </c>
      <c r="F2336" s="1">
        <v>44329</v>
      </c>
      <c r="G2336" t="s">
        <v>7613</v>
      </c>
      <c r="H2336" t="s">
        <v>6937</v>
      </c>
      <c r="I2336">
        <v>19140</v>
      </c>
      <c r="J2336" t="s">
        <v>1656</v>
      </c>
      <c r="K2336" t="s">
        <v>1887</v>
      </c>
      <c r="L2336" t="s">
        <v>1882</v>
      </c>
      <c r="M2336" s="1">
        <v>44333</v>
      </c>
      <c r="N2336" t="s">
        <v>1869</v>
      </c>
      <c r="O2336" t="s">
        <v>7623</v>
      </c>
      <c r="P2336" t="s">
        <v>1888</v>
      </c>
      <c r="Q2336" t="s">
        <v>7623</v>
      </c>
      <c r="R2336" t="s">
        <v>1864</v>
      </c>
      <c r="S2336">
        <v>3</v>
      </c>
      <c r="T2336">
        <v>0.3</v>
      </c>
      <c r="U2336">
        <v>-124.43</v>
      </c>
      <c r="V2336">
        <v>72.040000000000077</v>
      </c>
      <c r="W2336">
        <v>5</v>
      </c>
      <c r="X2336">
        <v>458.43</v>
      </c>
      <c r="Y2336">
        <v>654.90000000000009</v>
      </c>
      <c r="Z2336">
        <v>130.98000000000002</v>
      </c>
      <c r="AA2336">
        <v>91.686000000000007</v>
      </c>
      <c r="AB2336">
        <v>582.86</v>
      </c>
    </row>
    <row r="2337" spans="1:28" x14ac:dyDescent="0.35">
      <c r="A2337" t="s">
        <v>7715</v>
      </c>
      <c r="B2337" t="s">
        <v>39</v>
      </c>
      <c r="C2337" t="s">
        <v>1</v>
      </c>
      <c r="D2337" t="s">
        <v>566</v>
      </c>
      <c r="E2337" t="s">
        <v>41</v>
      </c>
      <c r="F2337" s="1">
        <v>43789</v>
      </c>
      <c r="G2337" t="s">
        <v>7613</v>
      </c>
      <c r="H2337" t="s">
        <v>6936</v>
      </c>
      <c r="I2337">
        <v>19140</v>
      </c>
      <c r="J2337" t="s">
        <v>7697</v>
      </c>
      <c r="K2337" t="s">
        <v>1887</v>
      </c>
      <c r="L2337" t="s">
        <v>1882</v>
      </c>
      <c r="M2337" s="1">
        <v>43793</v>
      </c>
      <c r="N2337" t="s">
        <v>1869</v>
      </c>
      <c r="O2337" t="s">
        <v>7623</v>
      </c>
      <c r="P2337" t="s">
        <v>1888</v>
      </c>
      <c r="Q2337" t="s">
        <v>7623</v>
      </c>
      <c r="R2337" t="s">
        <v>1864</v>
      </c>
      <c r="S2337">
        <v>3</v>
      </c>
      <c r="T2337">
        <v>0.3</v>
      </c>
      <c r="U2337">
        <v>-93.47</v>
      </c>
      <c r="V2337">
        <v>54.117142857142881</v>
      </c>
      <c r="W2337">
        <v>4</v>
      </c>
      <c r="X2337">
        <v>344.37</v>
      </c>
      <c r="Y2337">
        <v>491.95714285714291</v>
      </c>
      <c r="Z2337">
        <v>122.98928571428573</v>
      </c>
      <c r="AA2337">
        <v>86.092500000000001</v>
      </c>
      <c r="AB2337">
        <v>437.84000000000003</v>
      </c>
    </row>
    <row r="2338" spans="1:28" x14ac:dyDescent="0.35">
      <c r="A2338" t="s">
        <v>7715</v>
      </c>
      <c r="B2338" t="s">
        <v>379</v>
      </c>
      <c r="C2338" t="s">
        <v>1</v>
      </c>
      <c r="D2338" t="s">
        <v>2213</v>
      </c>
      <c r="E2338" t="s">
        <v>10</v>
      </c>
      <c r="F2338" s="1">
        <v>44544</v>
      </c>
      <c r="G2338" t="s">
        <v>7598</v>
      </c>
      <c r="H2338" t="s">
        <v>6935</v>
      </c>
      <c r="I2338">
        <v>1841</v>
      </c>
      <c r="J2338" t="s">
        <v>1359</v>
      </c>
      <c r="K2338" t="s">
        <v>1887</v>
      </c>
      <c r="L2338" t="s">
        <v>1882</v>
      </c>
      <c r="M2338" s="1">
        <v>44548</v>
      </c>
      <c r="N2338" t="s">
        <v>1869</v>
      </c>
      <c r="O2338" t="s">
        <v>7623</v>
      </c>
      <c r="P2338" t="s">
        <v>1917</v>
      </c>
      <c r="Q2338" t="s">
        <v>7623</v>
      </c>
      <c r="R2338" t="s">
        <v>1871</v>
      </c>
      <c r="S2338">
        <v>3</v>
      </c>
      <c r="T2338">
        <v>0.3</v>
      </c>
      <c r="U2338">
        <v>-52.66</v>
      </c>
      <c r="V2338">
        <v>173.01714285714297</v>
      </c>
      <c r="W2338">
        <v>2</v>
      </c>
      <c r="X2338">
        <v>526.58000000000004</v>
      </c>
      <c r="Y2338">
        <v>752.25714285714298</v>
      </c>
      <c r="Z2338">
        <v>376.12857142857149</v>
      </c>
      <c r="AA2338">
        <v>263.29000000000002</v>
      </c>
      <c r="AB2338">
        <v>579.24</v>
      </c>
    </row>
    <row r="2339" spans="1:28" x14ac:dyDescent="0.35">
      <c r="A2339" t="s">
        <v>7715</v>
      </c>
      <c r="B2339" t="s">
        <v>140</v>
      </c>
      <c r="C2339" t="s">
        <v>1</v>
      </c>
      <c r="D2339" t="s">
        <v>2228</v>
      </c>
      <c r="E2339" t="s">
        <v>41</v>
      </c>
      <c r="F2339" s="1">
        <v>43213</v>
      </c>
      <c r="G2339" t="s">
        <v>7613</v>
      </c>
      <c r="H2339" t="s">
        <v>6930</v>
      </c>
      <c r="I2339">
        <v>43229</v>
      </c>
      <c r="J2339" t="s">
        <v>7685</v>
      </c>
      <c r="K2339" t="s">
        <v>1887</v>
      </c>
      <c r="L2339" t="s">
        <v>1882</v>
      </c>
      <c r="M2339" s="1">
        <v>43217</v>
      </c>
      <c r="N2339" t="s">
        <v>1869</v>
      </c>
      <c r="O2339" t="s">
        <v>7623</v>
      </c>
      <c r="P2339" t="s">
        <v>1907</v>
      </c>
      <c r="Q2339" t="s">
        <v>7623</v>
      </c>
      <c r="R2339" t="s">
        <v>1864</v>
      </c>
      <c r="S2339">
        <v>3</v>
      </c>
      <c r="T2339">
        <v>0.3</v>
      </c>
      <c r="U2339">
        <v>-12.06</v>
      </c>
      <c r="V2339">
        <v>108.52714285714291</v>
      </c>
      <c r="W2339">
        <v>2</v>
      </c>
      <c r="X2339">
        <v>281.37</v>
      </c>
      <c r="Y2339">
        <v>401.95714285714291</v>
      </c>
      <c r="Z2339">
        <v>200.97857142857146</v>
      </c>
      <c r="AA2339">
        <v>140.685</v>
      </c>
      <c r="AB2339">
        <v>293.43</v>
      </c>
    </row>
    <row r="2340" spans="1:28" x14ac:dyDescent="0.35">
      <c r="A2340" t="s">
        <v>7715</v>
      </c>
      <c r="B2340" t="s">
        <v>140</v>
      </c>
      <c r="C2340" t="s">
        <v>1</v>
      </c>
      <c r="D2340" t="s">
        <v>2228</v>
      </c>
      <c r="E2340" t="s">
        <v>41</v>
      </c>
      <c r="F2340" s="1">
        <v>43213</v>
      </c>
      <c r="G2340" t="s">
        <v>7613</v>
      </c>
      <c r="H2340" t="s">
        <v>6930</v>
      </c>
      <c r="I2340">
        <v>43229</v>
      </c>
      <c r="J2340" t="s">
        <v>7685</v>
      </c>
      <c r="K2340" t="s">
        <v>1887</v>
      </c>
      <c r="L2340" t="s">
        <v>1882</v>
      </c>
      <c r="M2340" s="1">
        <v>43217</v>
      </c>
      <c r="N2340" t="s">
        <v>1869</v>
      </c>
      <c r="O2340" t="s">
        <v>7623</v>
      </c>
      <c r="P2340" t="s">
        <v>1907</v>
      </c>
      <c r="Q2340" t="s">
        <v>7623</v>
      </c>
      <c r="R2340" t="s">
        <v>1864</v>
      </c>
      <c r="S2340">
        <v>3</v>
      </c>
      <c r="T2340">
        <v>0.3</v>
      </c>
      <c r="U2340">
        <v>-12.06</v>
      </c>
      <c r="V2340">
        <v>108.52714285714291</v>
      </c>
      <c r="W2340">
        <v>2</v>
      </c>
      <c r="X2340">
        <v>281.37</v>
      </c>
      <c r="Y2340">
        <v>401.95714285714291</v>
      </c>
      <c r="Z2340">
        <v>200.97857142857146</v>
      </c>
      <c r="AA2340">
        <v>140.685</v>
      </c>
      <c r="AB2340">
        <v>293.43</v>
      </c>
    </row>
    <row r="2341" spans="1:28" x14ac:dyDescent="0.35">
      <c r="A2341" t="s">
        <v>7715</v>
      </c>
      <c r="B2341" t="s">
        <v>140</v>
      </c>
      <c r="C2341" t="s">
        <v>1</v>
      </c>
      <c r="D2341" t="s">
        <v>211</v>
      </c>
      <c r="E2341" t="s">
        <v>1952</v>
      </c>
      <c r="F2341" s="1">
        <v>43841</v>
      </c>
      <c r="G2341" t="s">
        <v>7598</v>
      </c>
      <c r="H2341" t="s">
        <v>6934</v>
      </c>
      <c r="I2341">
        <v>43229</v>
      </c>
      <c r="J2341" t="s">
        <v>1953</v>
      </c>
      <c r="K2341" t="s">
        <v>1887</v>
      </c>
      <c r="L2341" t="s">
        <v>1882</v>
      </c>
      <c r="M2341" s="1">
        <v>43845</v>
      </c>
      <c r="N2341" t="s">
        <v>1869</v>
      </c>
      <c r="O2341" t="s">
        <v>7623</v>
      </c>
      <c r="P2341" t="s">
        <v>1907</v>
      </c>
      <c r="Q2341" t="s">
        <v>7623</v>
      </c>
      <c r="R2341" t="s">
        <v>1873</v>
      </c>
      <c r="S2341">
        <v>3</v>
      </c>
      <c r="T2341">
        <v>0.2</v>
      </c>
      <c r="U2341">
        <v>8.94</v>
      </c>
      <c r="V2341">
        <v>22.687499999999993</v>
      </c>
      <c r="W2341">
        <v>14</v>
      </c>
      <c r="X2341">
        <v>54.99</v>
      </c>
      <c r="Y2341">
        <v>68.737499999999997</v>
      </c>
      <c r="Z2341">
        <v>4.9098214285714281</v>
      </c>
      <c r="AA2341">
        <v>3.9278571428571429</v>
      </c>
      <c r="AB2341">
        <v>46.050000000000004</v>
      </c>
    </row>
    <row r="2342" spans="1:28" x14ac:dyDescent="0.35">
      <c r="A2342" t="s">
        <v>7715</v>
      </c>
      <c r="B2342" t="s">
        <v>95</v>
      </c>
      <c r="C2342" t="s">
        <v>1</v>
      </c>
      <c r="D2342" t="s">
        <v>2587</v>
      </c>
      <c r="E2342" t="s">
        <v>497</v>
      </c>
      <c r="F2342" s="1">
        <v>44145</v>
      </c>
      <c r="G2342" t="s">
        <v>7598</v>
      </c>
      <c r="H2342" t="s">
        <v>6933</v>
      </c>
      <c r="I2342">
        <v>45503</v>
      </c>
      <c r="J2342" t="s">
        <v>2611</v>
      </c>
      <c r="K2342" t="s">
        <v>1887</v>
      </c>
      <c r="L2342" t="s">
        <v>1882</v>
      </c>
      <c r="M2342" s="1">
        <v>44149</v>
      </c>
      <c r="N2342" t="s">
        <v>1869</v>
      </c>
      <c r="O2342" t="s">
        <v>7623</v>
      </c>
      <c r="P2342" t="s">
        <v>1907</v>
      </c>
      <c r="Q2342" t="s">
        <v>7623</v>
      </c>
      <c r="R2342" t="s">
        <v>1873</v>
      </c>
      <c r="S2342">
        <v>3</v>
      </c>
      <c r="T2342">
        <v>0.2</v>
      </c>
      <c r="U2342">
        <v>29.66</v>
      </c>
      <c r="V2342">
        <v>66.732499999999987</v>
      </c>
      <c r="W2342">
        <v>7</v>
      </c>
      <c r="X2342">
        <v>148.29</v>
      </c>
      <c r="Y2342">
        <v>185.36249999999998</v>
      </c>
      <c r="Z2342">
        <v>26.480357142857141</v>
      </c>
      <c r="AA2342">
        <v>21.184285714285714</v>
      </c>
      <c r="AB2342">
        <v>118.63</v>
      </c>
    </row>
    <row r="2343" spans="1:28" x14ac:dyDescent="0.35">
      <c r="A2343" t="s">
        <v>7715</v>
      </c>
      <c r="B2343" t="s">
        <v>614</v>
      </c>
      <c r="C2343" t="s">
        <v>1</v>
      </c>
      <c r="D2343" t="s">
        <v>3246</v>
      </c>
      <c r="E2343" t="s">
        <v>497</v>
      </c>
      <c r="F2343" s="1">
        <v>43957</v>
      </c>
      <c r="G2343" t="s">
        <v>7598</v>
      </c>
      <c r="H2343" t="s">
        <v>6932</v>
      </c>
      <c r="I2343">
        <v>44052</v>
      </c>
      <c r="J2343" t="s">
        <v>3495</v>
      </c>
      <c r="K2343" t="s">
        <v>1887</v>
      </c>
      <c r="L2343" t="s">
        <v>1882</v>
      </c>
      <c r="M2343" s="1">
        <v>43961</v>
      </c>
      <c r="N2343" t="s">
        <v>1869</v>
      </c>
      <c r="O2343" t="s">
        <v>7623</v>
      </c>
      <c r="P2343" t="s">
        <v>1907</v>
      </c>
      <c r="Q2343" t="s">
        <v>7623</v>
      </c>
      <c r="R2343" t="s">
        <v>1873</v>
      </c>
      <c r="S2343">
        <v>3</v>
      </c>
      <c r="T2343">
        <v>0.2</v>
      </c>
      <c r="U2343">
        <v>11.63</v>
      </c>
      <c r="V2343">
        <v>25.307500000000005</v>
      </c>
      <c r="W2343">
        <v>7</v>
      </c>
      <c r="X2343">
        <v>54.71</v>
      </c>
      <c r="Y2343">
        <v>68.387500000000003</v>
      </c>
      <c r="Z2343">
        <v>9.7696428571428573</v>
      </c>
      <c r="AA2343">
        <v>7.8157142857142858</v>
      </c>
      <c r="AB2343">
        <v>43.08</v>
      </c>
    </row>
    <row r="2344" spans="1:28" x14ac:dyDescent="0.35">
      <c r="A2344" t="s">
        <v>7715</v>
      </c>
      <c r="B2344" t="s">
        <v>39</v>
      </c>
      <c r="C2344" t="s">
        <v>1</v>
      </c>
      <c r="D2344" t="s">
        <v>149</v>
      </c>
      <c r="E2344" t="s">
        <v>11</v>
      </c>
      <c r="F2344" s="1">
        <v>43630</v>
      </c>
      <c r="G2344" t="s">
        <v>7613</v>
      </c>
      <c r="H2344" t="s">
        <v>6931</v>
      </c>
      <c r="I2344">
        <v>19120</v>
      </c>
      <c r="J2344" t="s">
        <v>2856</v>
      </c>
      <c r="K2344" t="s">
        <v>1887</v>
      </c>
      <c r="L2344" t="s">
        <v>1882</v>
      </c>
      <c r="M2344" s="1">
        <v>43634</v>
      </c>
      <c r="N2344" t="s">
        <v>1869</v>
      </c>
      <c r="O2344" t="s">
        <v>7623</v>
      </c>
      <c r="P2344" t="s">
        <v>1888</v>
      </c>
      <c r="Q2344" t="s">
        <v>7623</v>
      </c>
      <c r="R2344" t="s">
        <v>1873</v>
      </c>
      <c r="S2344">
        <v>3</v>
      </c>
      <c r="T2344">
        <v>0.2</v>
      </c>
      <c r="U2344">
        <v>5.1100000000000003</v>
      </c>
      <c r="V2344">
        <v>17.877499999999998</v>
      </c>
      <c r="W2344">
        <v>6</v>
      </c>
      <c r="X2344">
        <v>51.07</v>
      </c>
      <c r="Y2344">
        <v>63.837499999999999</v>
      </c>
      <c r="Z2344">
        <v>10.639583333333333</v>
      </c>
      <c r="AA2344">
        <v>8.5116666666666667</v>
      </c>
      <c r="AB2344">
        <v>45.96</v>
      </c>
    </row>
    <row r="2345" spans="1:28" x14ac:dyDescent="0.35">
      <c r="A2345" t="s">
        <v>7715</v>
      </c>
      <c r="B2345" t="s">
        <v>39</v>
      </c>
      <c r="C2345" t="s">
        <v>1</v>
      </c>
      <c r="D2345" t="s">
        <v>2361</v>
      </c>
      <c r="E2345" t="s">
        <v>101</v>
      </c>
      <c r="F2345" s="1">
        <v>43560</v>
      </c>
      <c r="G2345" t="s">
        <v>7613</v>
      </c>
      <c r="H2345" t="s">
        <v>6927</v>
      </c>
      <c r="I2345">
        <v>19143</v>
      </c>
      <c r="J2345" t="s">
        <v>2832</v>
      </c>
      <c r="K2345" t="s">
        <v>1887</v>
      </c>
      <c r="L2345" t="s">
        <v>1882</v>
      </c>
      <c r="M2345" s="1">
        <v>43565</v>
      </c>
      <c r="N2345" t="s">
        <v>1869</v>
      </c>
      <c r="O2345" t="s">
        <v>7623</v>
      </c>
      <c r="P2345" t="s">
        <v>1888</v>
      </c>
      <c r="Q2345" t="s">
        <v>7623</v>
      </c>
      <c r="R2345" t="s">
        <v>1873</v>
      </c>
      <c r="S2345">
        <v>3</v>
      </c>
      <c r="T2345">
        <v>0.2</v>
      </c>
      <c r="U2345">
        <v>-68.39</v>
      </c>
      <c r="V2345">
        <v>68.394999999999982</v>
      </c>
      <c r="W2345">
        <v>4</v>
      </c>
      <c r="X2345">
        <v>547.14</v>
      </c>
      <c r="Y2345">
        <v>683.92499999999995</v>
      </c>
      <c r="Z2345">
        <v>170.98124999999999</v>
      </c>
      <c r="AA2345">
        <v>136.785</v>
      </c>
      <c r="AB2345">
        <v>615.53</v>
      </c>
    </row>
    <row r="2346" spans="1:28" x14ac:dyDescent="0.35">
      <c r="A2346" t="s">
        <v>7715</v>
      </c>
      <c r="B2346" t="s">
        <v>140</v>
      </c>
      <c r="C2346" t="s">
        <v>1</v>
      </c>
      <c r="D2346" t="s">
        <v>2228</v>
      </c>
      <c r="E2346" t="s">
        <v>2229</v>
      </c>
      <c r="F2346" s="1">
        <v>43213</v>
      </c>
      <c r="G2346" t="s">
        <v>7613</v>
      </c>
      <c r="H2346" t="s">
        <v>6930</v>
      </c>
      <c r="I2346">
        <v>43229</v>
      </c>
      <c r="J2346" t="s">
        <v>2230</v>
      </c>
      <c r="K2346" t="s">
        <v>1887</v>
      </c>
      <c r="L2346" t="s">
        <v>1882</v>
      </c>
      <c r="M2346" s="1">
        <v>43217</v>
      </c>
      <c r="N2346" t="s">
        <v>1869</v>
      </c>
      <c r="O2346" t="s">
        <v>7623</v>
      </c>
      <c r="P2346" t="s">
        <v>1907</v>
      </c>
      <c r="Q2346" t="s">
        <v>7623</v>
      </c>
      <c r="R2346" t="s">
        <v>1873</v>
      </c>
      <c r="S2346">
        <v>3</v>
      </c>
      <c r="T2346">
        <v>0.2</v>
      </c>
      <c r="U2346">
        <v>7.82</v>
      </c>
      <c r="V2346">
        <v>13.404999999999998</v>
      </c>
      <c r="W2346">
        <v>4</v>
      </c>
      <c r="X2346">
        <v>22.34</v>
      </c>
      <c r="Y2346">
        <v>27.924999999999997</v>
      </c>
      <c r="Z2346">
        <v>6.9812499999999993</v>
      </c>
      <c r="AA2346">
        <v>5.585</v>
      </c>
      <c r="AB2346">
        <v>14.52</v>
      </c>
    </row>
    <row r="2347" spans="1:28" x14ac:dyDescent="0.35">
      <c r="A2347" t="s">
        <v>7715</v>
      </c>
      <c r="B2347" t="s">
        <v>39</v>
      </c>
      <c r="C2347" t="s">
        <v>1</v>
      </c>
      <c r="D2347" t="s">
        <v>502</v>
      </c>
      <c r="E2347" t="s">
        <v>101</v>
      </c>
      <c r="F2347" s="1">
        <v>44308</v>
      </c>
      <c r="G2347" t="s">
        <v>7613</v>
      </c>
      <c r="H2347" t="s">
        <v>6929</v>
      </c>
      <c r="I2347">
        <v>19140</v>
      </c>
      <c r="J2347" t="s">
        <v>3262</v>
      </c>
      <c r="K2347" t="s">
        <v>1887</v>
      </c>
      <c r="L2347" t="s">
        <v>1882</v>
      </c>
      <c r="M2347" s="1">
        <v>44312</v>
      </c>
      <c r="N2347" t="s">
        <v>1869</v>
      </c>
      <c r="O2347" t="s">
        <v>7623</v>
      </c>
      <c r="P2347" t="s">
        <v>1888</v>
      </c>
      <c r="Q2347" t="s">
        <v>7623</v>
      </c>
      <c r="R2347" t="s">
        <v>1873</v>
      </c>
      <c r="S2347">
        <v>3</v>
      </c>
      <c r="T2347">
        <v>0.2</v>
      </c>
      <c r="U2347">
        <v>0</v>
      </c>
      <c r="V2347">
        <v>63.587500000000006</v>
      </c>
      <c r="W2347">
        <v>3</v>
      </c>
      <c r="X2347">
        <v>254.35</v>
      </c>
      <c r="Y2347">
        <v>317.9375</v>
      </c>
      <c r="Z2347">
        <v>105.97916666666666</v>
      </c>
      <c r="AA2347">
        <v>84.783333333333331</v>
      </c>
      <c r="AB2347">
        <v>254.35</v>
      </c>
    </row>
    <row r="2348" spans="1:28" x14ac:dyDescent="0.35">
      <c r="A2348" t="s">
        <v>7715</v>
      </c>
      <c r="B2348" t="s">
        <v>39</v>
      </c>
      <c r="C2348" t="s">
        <v>1</v>
      </c>
      <c r="D2348" t="s">
        <v>2829</v>
      </c>
      <c r="E2348" t="s">
        <v>18</v>
      </c>
      <c r="F2348" s="1">
        <v>43742</v>
      </c>
      <c r="G2348" t="s">
        <v>7598</v>
      </c>
      <c r="H2348" t="s">
        <v>6928</v>
      </c>
      <c r="I2348">
        <v>19134</v>
      </c>
      <c r="J2348" t="s">
        <v>2498</v>
      </c>
      <c r="K2348" t="s">
        <v>1887</v>
      </c>
      <c r="L2348" t="s">
        <v>1882</v>
      </c>
      <c r="M2348" s="1">
        <v>43747</v>
      </c>
      <c r="N2348" t="s">
        <v>1869</v>
      </c>
      <c r="O2348" t="s">
        <v>7623</v>
      </c>
      <c r="P2348" t="s">
        <v>1888</v>
      </c>
      <c r="Q2348" t="s">
        <v>7623</v>
      </c>
      <c r="R2348" t="s">
        <v>1873</v>
      </c>
      <c r="S2348">
        <v>3</v>
      </c>
      <c r="T2348">
        <v>0.2</v>
      </c>
      <c r="U2348">
        <v>6.49</v>
      </c>
      <c r="V2348">
        <v>22.725000000000001</v>
      </c>
      <c r="W2348">
        <v>3</v>
      </c>
      <c r="X2348">
        <v>64.94</v>
      </c>
      <c r="Y2348">
        <v>81.174999999999997</v>
      </c>
      <c r="Z2348">
        <v>27.05833333333333</v>
      </c>
      <c r="AA2348">
        <v>21.646666666666665</v>
      </c>
      <c r="AB2348">
        <v>58.449999999999996</v>
      </c>
    </row>
    <row r="2349" spans="1:28" x14ac:dyDescent="0.35">
      <c r="A2349" t="s">
        <v>7715</v>
      </c>
      <c r="B2349" t="s">
        <v>543</v>
      </c>
      <c r="C2349" t="s">
        <v>1</v>
      </c>
      <c r="D2349" t="s">
        <v>3560</v>
      </c>
      <c r="E2349" t="s">
        <v>48</v>
      </c>
      <c r="F2349" s="1">
        <v>44265</v>
      </c>
      <c r="G2349" t="s">
        <v>7613</v>
      </c>
      <c r="H2349" t="s">
        <v>6926</v>
      </c>
      <c r="I2349">
        <v>19013</v>
      </c>
      <c r="J2349" t="s">
        <v>3301</v>
      </c>
      <c r="K2349" t="s">
        <v>1887</v>
      </c>
      <c r="L2349" t="s">
        <v>1882</v>
      </c>
      <c r="M2349" s="1">
        <v>44269</v>
      </c>
      <c r="N2349" t="s">
        <v>1869</v>
      </c>
      <c r="O2349" t="s">
        <v>7623</v>
      </c>
      <c r="P2349" t="s">
        <v>1888</v>
      </c>
      <c r="Q2349" t="s">
        <v>7623</v>
      </c>
      <c r="R2349" t="s">
        <v>1873</v>
      </c>
      <c r="S2349">
        <v>3</v>
      </c>
      <c r="T2349">
        <v>0.2</v>
      </c>
      <c r="U2349">
        <v>11.52</v>
      </c>
      <c r="V2349">
        <v>22.487499999999997</v>
      </c>
      <c r="W2349">
        <v>2</v>
      </c>
      <c r="X2349">
        <v>43.87</v>
      </c>
      <c r="Y2349">
        <v>54.837499999999991</v>
      </c>
      <c r="Z2349">
        <v>27.418749999999996</v>
      </c>
      <c r="AA2349">
        <v>21.934999999999999</v>
      </c>
      <c r="AB2349">
        <v>32.349999999999994</v>
      </c>
    </row>
    <row r="2350" spans="1:28" x14ac:dyDescent="0.35">
      <c r="A2350" t="s">
        <v>7715</v>
      </c>
      <c r="B2350" t="s">
        <v>39</v>
      </c>
      <c r="C2350" t="s">
        <v>1</v>
      </c>
      <c r="D2350" t="s">
        <v>2361</v>
      </c>
      <c r="E2350" t="s">
        <v>497</v>
      </c>
      <c r="F2350" s="1">
        <v>43560</v>
      </c>
      <c r="G2350" t="s">
        <v>7613</v>
      </c>
      <c r="H2350" t="s">
        <v>6927</v>
      </c>
      <c r="I2350">
        <v>19143</v>
      </c>
      <c r="J2350" t="s">
        <v>3132</v>
      </c>
      <c r="K2350" t="s">
        <v>1887</v>
      </c>
      <c r="L2350" t="s">
        <v>1882</v>
      </c>
      <c r="M2350" s="1">
        <v>43565</v>
      </c>
      <c r="N2350" t="s">
        <v>1869</v>
      </c>
      <c r="O2350" t="s">
        <v>7623</v>
      </c>
      <c r="P2350" t="s">
        <v>1888</v>
      </c>
      <c r="Q2350" t="s">
        <v>7623</v>
      </c>
      <c r="R2350" t="s">
        <v>1873</v>
      </c>
      <c r="S2350">
        <v>3</v>
      </c>
      <c r="T2350">
        <v>0.2</v>
      </c>
      <c r="U2350">
        <v>2.37</v>
      </c>
      <c r="V2350">
        <v>4.2649999999999997</v>
      </c>
      <c r="W2350">
        <v>1</v>
      </c>
      <c r="X2350">
        <v>7.58</v>
      </c>
      <c r="Y2350">
        <v>9.4749999999999996</v>
      </c>
      <c r="Z2350">
        <v>9.4749999999999996</v>
      </c>
      <c r="AA2350">
        <v>7.58</v>
      </c>
      <c r="AB2350">
        <v>5.21</v>
      </c>
    </row>
    <row r="2351" spans="1:28" x14ac:dyDescent="0.35">
      <c r="A2351" t="s">
        <v>7715</v>
      </c>
      <c r="B2351" t="s">
        <v>543</v>
      </c>
      <c r="C2351" t="s">
        <v>1</v>
      </c>
      <c r="D2351" t="s">
        <v>3560</v>
      </c>
      <c r="E2351" t="s">
        <v>381</v>
      </c>
      <c r="F2351" s="1">
        <v>44265</v>
      </c>
      <c r="G2351" t="s">
        <v>7613</v>
      </c>
      <c r="H2351" t="s">
        <v>6926</v>
      </c>
      <c r="I2351">
        <v>19013</v>
      </c>
      <c r="J2351" t="s">
        <v>2468</v>
      </c>
      <c r="K2351" t="s">
        <v>1887</v>
      </c>
      <c r="L2351" t="s">
        <v>1882</v>
      </c>
      <c r="M2351" s="1">
        <v>44269</v>
      </c>
      <c r="N2351" t="s">
        <v>1869</v>
      </c>
      <c r="O2351" t="s">
        <v>7623</v>
      </c>
      <c r="P2351" t="s">
        <v>1888</v>
      </c>
      <c r="Q2351" t="s">
        <v>7623</v>
      </c>
      <c r="R2351" t="s">
        <v>1873</v>
      </c>
      <c r="S2351">
        <v>3</v>
      </c>
      <c r="T2351">
        <v>0.2</v>
      </c>
      <c r="U2351">
        <v>0.5</v>
      </c>
      <c r="V2351">
        <v>2.1749999999999998</v>
      </c>
      <c r="W2351">
        <v>1</v>
      </c>
      <c r="X2351">
        <v>6.7</v>
      </c>
      <c r="Y2351">
        <v>8.375</v>
      </c>
      <c r="Z2351">
        <v>8.375</v>
      </c>
      <c r="AA2351">
        <v>6.7</v>
      </c>
      <c r="AB2351">
        <v>6.2</v>
      </c>
    </row>
    <row r="2352" spans="1:28" x14ac:dyDescent="0.35">
      <c r="A2352" t="s">
        <v>7715</v>
      </c>
      <c r="B2352" t="s">
        <v>80</v>
      </c>
      <c r="C2352" t="s">
        <v>1</v>
      </c>
      <c r="D2352" t="s">
        <v>671</v>
      </c>
      <c r="E2352" t="s">
        <v>41</v>
      </c>
      <c r="F2352" s="1">
        <v>43461</v>
      </c>
      <c r="G2352" t="s">
        <v>7613</v>
      </c>
      <c r="H2352" t="s">
        <v>6925</v>
      </c>
      <c r="I2352">
        <v>10011</v>
      </c>
      <c r="J2352" t="s">
        <v>1356</v>
      </c>
      <c r="K2352" t="s">
        <v>1887</v>
      </c>
      <c r="L2352" t="s">
        <v>1882</v>
      </c>
      <c r="M2352" s="1">
        <v>43465</v>
      </c>
      <c r="N2352" t="s">
        <v>1869</v>
      </c>
      <c r="O2352" t="s">
        <v>7623</v>
      </c>
      <c r="P2352" t="s">
        <v>1897</v>
      </c>
      <c r="Q2352" t="s">
        <v>7623</v>
      </c>
      <c r="R2352" t="s">
        <v>1864</v>
      </c>
      <c r="S2352">
        <v>3</v>
      </c>
      <c r="T2352">
        <v>0.1</v>
      </c>
      <c r="U2352">
        <v>161.97</v>
      </c>
      <c r="V2352">
        <v>247.21555555555551</v>
      </c>
      <c r="W2352">
        <v>14</v>
      </c>
      <c r="X2352">
        <v>767.21</v>
      </c>
      <c r="Y2352">
        <v>852.45555555555552</v>
      </c>
      <c r="Z2352">
        <v>60.889682539682539</v>
      </c>
      <c r="AA2352">
        <v>54.800714285714285</v>
      </c>
      <c r="AB2352">
        <v>605.24</v>
      </c>
    </row>
    <row r="2353" spans="1:28" x14ac:dyDescent="0.35">
      <c r="A2353" t="s">
        <v>7715</v>
      </c>
      <c r="B2353" t="s">
        <v>2285</v>
      </c>
      <c r="C2353" t="s">
        <v>1</v>
      </c>
      <c r="D2353" t="s">
        <v>2690</v>
      </c>
      <c r="E2353" t="s">
        <v>18</v>
      </c>
      <c r="F2353" s="1">
        <v>44374</v>
      </c>
      <c r="G2353" t="s">
        <v>7613</v>
      </c>
      <c r="H2353" t="s">
        <v>6924</v>
      </c>
      <c r="I2353">
        <v>13601</v>
      </c>
      <c r="J2353" t="s">
        <v>1594</v>
      </c>
      <c r="K2353" t="s">
        <v>1887</v>
      </c>
      <c r="L2353" t="s">
        <v>1882</v>
      </c>
      <c r="M2353" s="1">
        <v>44381</v>
      </c>
      <c r="N2353" t="s">
        <v>1869</v>
      </c>
      <c r="O2353" t="s">
        <v>7623</v>
      </c>
      <c r="P2353" t="s">
        <v>1897</v>
      </c>
      <c r="Q2353" t="s">
        <v>7623</v>
      </c>
      <c r="R2353" t="s">
        <v>1864</v>
      </c>
      <c r="S2353">
        <v>5</v>
      </c>
      <c r="T2353">
        <v>0.1</v>
      </c>
      <c r="U2353">
        <v>31.94</v>
      </c>
      <c r="V2353">
        <v>53.234444444444449</v>
      </c>
      <c r="W2353">
        <v>3</v>
      </c>
      <c r="X2353">
        <v>191.65</v>
      </c>
      <c r="Y2353">
        <v>212.94444444444446</v>
      </c>
      <c r="Z2353">
        <v>70.981481481481481</v>
      </c>
      <c r="AA2353">
        <v>63.883333333333333</v>
      </c>
      <c r="AB2353">
        <v>159.71</v>
      </c>
    </row>
    <row r="2354" spans="1:28" x14ac:dyDescent="0.35">
      <c r="A2354" t="s">
        <v>7715</v>
      </c>
      <c r="B2354" t="s">
        <v>80</v>
      </c>
      <c r="C2354" t="s">
        <v>1</v>
      </c>
      <c r="D2354" t="s">
        <v>2897</v>
      </c>
      <c r="E2354" t="s">
        <v>394</v>
      </c>
      <c r="F2354" s="1">
        <v>43947</v>
      </c>
      <c r="G2354" t="s">
        <v>7613</v>
      </c>
      <c r="H2354" t="s">
        <v>6923</v>
      </c>
      <c r="I2354">
        <v>10009</v>
      </c>
      <c r="J2354" t="s">
        <v>7700</v>
      </c>
      <c r="K2354" t="s">
        <v>1887</v>
      </c>
      <c r="L2354" t="s">
        <v>1882</v>
      </c>
      <c r="M2354" s="1">
        <v>43952</v>
      </c>
      <c r="N2354" t="s">
        <v>1869</v>
      </c>
      <c r="O2354" t="s">
        <v>7623</v>
      </c>
      <c r="P2354" t="s">
        <v>1897</v>
      </c>
      <c r="Q2354" t="s">
        <v>7623</v>
      </c>
      <c r="R2354" t="s">
        <v>1864</v>
      </c>
      <c r="S2354">
        <v>3</v>
      </c>
      <c r="T2354">
        <v>0.1</v>
      </c>
      <c r="U2354">
        <v>62.78</v>
      </c>
      <c r="V2354">
        <v>111.0744444444444</v>
      </c>
      <c r="W2354">
        <v>3</v>
      </c>
      <c r="X2354">
        <v>434.65</v>
      </c>
      <c r="Y2354">
        <v>482.9444444444444</v>
      </c>
      <c r="Z2354">
        <v>160.98148148148147</v>
      </c>
      <c r="AA2354">
        <v>144.88333333333333</v>
      </c>
      <c r="AB2354">
        <v>371.87</v>
      </c>
    </row>
    <row r="2355" spans="1:28" x14ac:dyDescent="0.35">
      <c r="A2355" t="s">
        <v>7715</v>
      </c>
      <c r="B2355" t="s">
        <v>80</v>
      </c>
      <c r="C2355" t="s">
        <v>1</v>
      </c>
      <c r="D2355" t="s">
        <v>517</v>
      </c>
      <c r="E2355" t="s">
        <v>41</v>
      </c>
      <c r="F2355" s="1">
        <v>43714</v>
      </c>
      <c r="G2355" t="s">
        <v>7598</v>
      </c>
      <c r="H2355" t="s">
        <v>6922</v>
      </c>
      <c r="I2355">
        <v>10024</v>
      </c>
      <c r="J2355" t="s">
        <v>7647</v>
      </c>
      <c r="K2355" t="s">
        <v>1887</v>
      </c>
      <c r="L2355" t="s">
        <v>1882</v>
      </c>
      <c r="M2355" s="1">
        <v>43721</v>
      </c>
      <c r="N2355" t="s">
        <v>1869</v>
      </c>
      <c r="O2355" t="s">
        <v>7623</v>
      </c>
      <c r="P2355" t="s">
        <v>1897</v>
      </c>
      <c r="Q2355" t="s">
        <v>7623</v>
      </c>
      <c r="R2355" t="s">
        <v>1864</v>
      </c>
      <c r="S2355">
        <v>5</v>
      </c>
      <c r="T2355">
        <v>0.1</v>
      </c>
      <c r="U2355">
        <v>60.39</v>
      </c>
      <c r="V2355">
        <v>90.585555555555516</v>
      </c>
      <c r="W2355">
        <v>2</v>
      </c>
      <c r="X2355">
        <v>271.76</v>
      </c>
      <c r="Y2355">
        <v>301.95555555555552</v>
      </c>
      <c r="Z2355">
        <v>150.97777777777776</v>
      </c>
      <c r="AA2355">
        <v>135.88</v>
      </c>
      <c r="AB2355">
        <v>211.37</v>
      </c>
    </row>
    <row r="2356" spans="1:28" x14ac:dyDescent="0.35">
      <c r="A2356" t="s">
        <v>7715</v>
      </c>
      <c r="B2356" t="s">
        <v>80</v>
      </c>
      <c r="C2356" t="s">
        <v>1</v>
      </c>
      <c r="D2356" t="s">
        <v>203</v>
      </c>
      <c r="E2356" t="s">
        <v>102</v>
      </c>
      <c r="F2356" s="1">
        <v>43418</v>
      </c>
      <c r="G2356" t="s">
        <v>7613</v>
      </c>
      <c r="H2356" t="s">
        <v>6921</v>
      </c>
      <c r="I2356">
        <v>10011</v>
      </c>
      <c r="J2356" t="s">
        <v>2444</v>
      </c>
      <c r="K2356" t="s">
        <v>1887</v>
      </c>
      <c r="L2356" t="s">
        <v>1882</v>
      </c>
      <c r="M2356" s="1">
        <v>43422</v>
      </c>
      <c r="N2356" t="s">
        <v>1869</v>
      </c>
      <c r="O2356" t="s">
        <v>7623</v>
      </c>
      <c r="P2356" t="s">
        <v>1897</v>
      </c>
      <c r="Q2356" t="s">
        <v>7623</v>
      </c>
      <c r="R2356" t="s">
        <v>1864</v>
      </c>
      <c r="S2356">
        <v>3</v>
      </c>
      <c r="T2356">
        <v>0.1</v>
      </c>
      <c r="U2356">
        <v>14.62</v>
      </c>
      <c r="V2356">
        <v>22.315555555555555</v>
      </c>
      <c r="W2356">
        <v>2</v>
      </c>
      <c r="X2356">
        <v>69.260000000000005</v>
      </c>
      <c r="Y2356">
        <v>76.955555555555563</v>
      </c>
      <c r="Z2356">
        <v>38.477777777777781</v>
      </c>
      <c r="AA2356">
        <v>34.630000000000003</v>
      </c>
      <c r="AB2356">
        <v>54.640000000000008</v>
      </c>
    </row>
    <row r="2357" spans="1:28" x14ac:dyDescent="0.35">
      <c r="A2357" t="s">
        <v>7715</v>
      </c>
      <c r="B2357" t="s">
        <v>80</v>
      </c>
      <c r="C2357" t="s">
        <v>1</v>
      </c>
      <c r="D2357" t="s">
        <v>2426</v>
      </c>
      <c r="E2357" t="s">
        <v>41</v>
      </c>
      <c r="F2357" s="1">
        <v>44055</v>
      </c>
      <c r="G2357" t="s">
        <v>7613</v>
      </c>
      <c r="H2357" t="s">
        <v>6920</v>
      </c>
      <c r="I2357">
        <v>10011</v>
      </c>
      <c r="J2357" t="s">
        <v>1533</v>
      </c>
      <c r="K2357" t="s">
        <v>1887</v>
      </c>
      <c r="L2357" t="s">
        <v>1882</v>
      </c>
      <c r="M2357" s="1">
        <v>44059</v>
      </c>
      <c r="N2357" t="s">
        <v>1869</v>
      </c>
      <c r="O2357" t="s">
        <v>7623</v>
      </c>
      <c r="P2357" t="s">
        <v>1897</v>
      </c>
      <c r="Q2357" t="s">
        <v>7623</v>
      </c>
      <c r="R2357" t="s">
        <v>1864</v>
      </c>
      <c r="S2357">
        <v>3</v>
      </c>
      <c r="T2357">
        <v>0.1</v>
      </c>
      <c r="U2357">
        <v>-8.1</v>
      </c>
      <c r="V2357">
        <v>8.0955555555555634</v>
      </c>
      <c r="W2357">
        <v>2</v>
      </c>
      <c r="X2357">
        <v>145.76</v>
      </c>
      <c r="Y2357">
        <v>161.95555555555555</v>
      </c>
      <c r="Z2357">
        <v>80.977777777777774</v>
      </c>
      <c r="AA2357">
        <v>72.88</v>
      </c>
      <c r="AB2357">
        <v>153.85999999999999</v>
      </c>
    </row>
    <row r="2358" spans="1:28" x14ac:dyDescent="0.35">
      <c r="A2358" t="s">
        <v>7715</v>
      </c>
      <c r="B2358" t="s">
        <v>80</v>
      </c>
      <c r="C2358" t="s">
        <v>1</v>
      </c>
      <c r="D2358" t="s">
        <v>2587</v>
      </c>
      <c r="E2358" t="s">
        <v>41</v>
      </c>
      <c r="F2358" s="1">
        <v>43351</v>
      </c>
      <c r="G2358" t="s">
        <v>7598</v>
      </c>
      <c r="H2358" t="s">
        <v>6919</v>
      </c>
      <c r="I2358">
        <v>10009</v>
      </c>
      <c r="J2358" t="s">
        <v>2630</v>
      </c>
      <c r="K2358" t="s">
        <v>1887</v>
      </c>
      <c r="L2358" t="s">
        <v>1882</v>
      </c>
      <c r="M2358" s="1">
        <v>43356</v>
      </c>
      <c r="N2358" t="s">
        <v>1869</v>
      </c>
      <c r="O2358" t="s">
        <v>7623</v>
      </c>
      <c r="P2358" t="s">
        <v>1897</v>
      </c>
      <c r="Q2358" t="s">
        <v>7623</v>
      </c>
      <c r="R2358" t="s">
        <v>1864</v>
      </c>
      <c r="S2358">
        <v>3</v>
      </c>
      <c r="T2358">
        <v>0.1</v>
      </c>
      <c r="U2358">
        <v>13.44</v>
      </c>
      <c r="V2358">
        <v>32.635555555555555</v>
      </c>
      <c r="W2358">
        <v>2</v>
      </c>
      <c r="X2358">
        <v>172.76</v>
      </c>
      <c r="Y2358">
        <v>191.95555555555555</v>
      </c>
      <c r="Z2358">
        <v>95.977777777777774</v>
      </c>
      <c r="AA2358">
        <v>86.38</v>
      </c>
      <c r="AB2358">
        <v>159.32</v>
      </c>
    </row>
    <row r="2359" spans="1:28" x14ac:dyDescent="0.35">
      <c r="A2359" t="s">
        <v>7719</v>
      </c>
      <c r="B2359" t="s">
        <v>80</v>
      </c>
      <c r="C2359" t="s">
        <v>1</v>
      </c>
      <c r="D2359" t="s">
        <v>211</v>
      </c>
      <c r="E2359" t="s">
        <v>406</v>
      </c>
      <c r="F2359" s="1">
        <v>43802</v>
      </c>
      <c r="G2359" t="s">
        <v>7598</v>
      </c>
      <c r="H2359" t="s">
        <v>932</v>
      </c>
      <c r="I2359">
        <v>10009</v>
      </c>
      <c r="J2359" t="s">
        <v>1592</v>
      </c>
      <c r="K2359" t="s">
        <v>1887</v>
      </c>
      <c r="L2359" t="s">
        <v>1882</v>
      </c>
      <c r="M2359" s="1">
        <v>43807</v>
      </c>
      <c r="N2359" t="s">
        <v>1869</v>
      </c>
      <c r="O2359" t="s">
        <v>7623</v>
      </c>
      <c r="P2359" t="s">
        <v>1897</v>
      </c>
      <c r="Q2359" t="s">
        <v>7623</v>
      </c>
      <c r="R2359" t="s">
        <v>1876</v>
      </c>
      <c r="S2359">
        <v>3</v>
      </c>
      <c r="T2359">
        <v>0.2</v>
      </c>
      <c r="U2359">
        <v>3.36</v>
      </c>
      <c r="V2359">
        <v>6.0474999999999994</v>
      </c>
      <c r="W2359">
        <v>4</v>
      </c>
      <c r="X2359">
        <v>10.75</v>
      </c>
      <c r="Y2359">
        <v>13.4375</v>
      </c>
      <c r="Z2359">
        <v>3.359375</v>
      </c>
      <c r="AA2359">
        <v>2.6875</v>
      </c>
      <c r="AB2359">
        <v>7.3900000000000006</v>
      </c>
    </row>
    <row r="2360" spans="1:28" x14ac:dyDescent="0.35">
      <c r="A2360" t="s">
        <v>7715</v>
      </c>
      <c r="B2360" t="s">
        <v>80</v>
      </c>
      <c r="C2360" t="s">
        <v>1</v>
      </c>
      <c r="D2360" t="s">
        <v>2854</v>
      </c>
      <c r="E2360" t="s">
        <v>11</v>
      </c>
      <c r="F2360" s="1">
        <v>43413</v>
      </c>
      <c r="G2360" t="s">
        <v>7613</v>
      </c>
      <c r="H2360" t="s">
        <v>6918</v>
      </c>
      <c r="I2360">
        <v>10035</v>
      </c>
      <c r="J2360" t="s">
        <v>2855</v>
      </c>
      <c r="K2360" t="s">
        <v>1887</v>
      </c>
      <c r="L2360" t="s">
        <v>1882</v>
      </c>
      <c r="M2360" s="1">
        <v>43417</v>
      </c>
      <c r="N2360" t="s">
        <v>1869</v>
      </c>
      <c r="O2360" t="s">
        <v>7623</v>
      </c>
      <c r="P2360" t="s">
        <v>1897</v>
      </c>
      <c r="Q2360" t="s">
        <v>7623</v>
      </c>
      <c r="R2360" t="s">
        <v>1873</v>
      </c>
      <c r="S2360">
        <v>3</v>
      </c>
      <c r="T2360">
        <v>0</v>
      </c>
      <c r="U2360">
        <v>21.48</v>
      </c>
      <c r="V2360">
        <v>21.479999999999997</v>
      </c>
      <c r="W2360">
        <v>9</v>
      </c>
      <c r="X2360">
        <v>56.52</v>
      </c>
      <c r="Y2360">
        <v>56.52</v>
      </c>
      <c r="Z2360">
        <v>6.28</v>
      </c>
      <c r="AA2360">
        <v>6.28</v>
      </c>
      <c r="AB2360">
        <v>35.040000000000006</v>
      </c>
    </row>
    <row r="2361" spans="1:28" x14ac:dyDescent="0.35">
      <c r="A2361" t="s">
        <v>7715</v>
      </c>
      <c r="B2361" t="s">
        <v>3032</v>
      </c>
      <c r="C2361" t="s">
        <v>1</v>
      </c>
      <c r="D2361" t="s">
        <v>1993</v>
      </c>
      <c r="E2361" t="s">
        <v>11</v>
      </c>
      <c r="F2361" s="1">
        <v>44167</v>
      </c>
      <c r="G2361" t="s">
        <v>7613</v>
      </c>
      <c r="H2361" t="s">
        <v>6917</v>
      </c>
      <c r="I2361">
        <v>2908</v>
      </c>
      <c r="J2361" t="s">
        <v>3545</v>
      </c>
      <c r="K2361" t="s">
        <v>1887</v>
      </c>
      <c r="L2361" t="s">
        <v>1882</v>
      </c>
      <c r="M2361" s="1">
        <v>44173</v>
      </c>
      <c r="N2361" t="s">
        <v>1869</v>
      </c>
      <c r="O2361" t="s">
        <v>7623</v>
      </c>
      <c r="P2361" t="s">
        <v>1921</v>
      </c>
      <c r="Q2361" t="s">
        <v>7623</v>
      </c>
      <c r="R2361" t="s">
        <v>1873</v>
      </c>
      <c r="S2361">
        <v>4</v>
      </c>
      <c r="T2361">
        <v>0</v>
      </c>
      <c r="U2361">
        <v>23.9</v>
      </c>
      <c r="V2361">
        <v>23.9</v>
      </c>
      <c r="W2361">
        <v>6</v>
      </c>
      <c r="X2361">
        <v>72.42</v>
      </c>
      <c r="Y2361">
        <v>72.42</v>
      </c>
      <c r="Z2361">
        <v>12.07</v>
      </c>
      <c r="AA2361">
        <v>12.07</v>
      </c>
      <c r="AB2361">
        <v>48.52</v>
      </c>
    </row>
    <row r="2362" spans="1:28" x14ac:dyDescent="0.35">
      <c r="A2362" t="s">
        <v>7715</v>
      </c>
      <c r="B2362" t="s">
        <v>3032</v>
      </c>
      <c r="C2362" t="s">
        <v>1</v>
      </c>
      <c r="D2362" t="s">
        <v>2467</v>
      </c>
      <c r="E2362" t="s">
        <v>41</v>
      </c>
      <c r="F2362" s="1">
        <v>43465</v>
      </c>
      <c r="G2362" t="s">
        <v>7613</v>
      </c>
      <c r="H2362" t="s">
        <v>6906</v>
      </c>
      <c r="I2362">
        <v>2908</v>
      </c>
      <c r="J2362" t="s">
        <v>1197</v>
      </c>
      <c r="K2362" t="s">
        <v>1887</v>
      </c>
      <c r="L2362" t="s">
        <v>1882</v>
      </c>
      <c r="M2362" s="1">
        <v>43472</v>
      </c>
      <c r="N2362" t="s">
        <v>1869</v>
      </c>
      <c r="O2362" t="s">
        <v>7623</v>
      </c>
      <c r="P2362" t="s">
        <v>1921</v>
      </c>
      <c r="Q2362" t="s">
        <v>7623</v>
      </c>
      <c r="R2362" t="s">
        <v>1864</v>
      </c>
      <c r="S2362">
        <v>5</v>
      </c>
      <c r="T2362">
        <v>0</v>
      </c>
      <c r="U2362">
        <v>151.47</v>
      </c>
      <c r="V2362">
        <v>151.47000000000003</v>
      </c>
      <c r="W2362">
        <v>6</v>
      </c>
      <c r="X2362">
        <v>605.88</v>
      </c>
      <c r="Y2362">
        <v>605.88</v>
      </c>
      <c r="Z2362">
        <v>100.98</v>
      </c>
      <c r="AA2362">
        <v>100.98</v>
      </c>
      <c r="AB2362">
        <v>454.40999999999997</v>
      </c>
    </row>
    <row r="2363" spans="1:28" x14ac:dyDescent="0.35">
      <c r="A2363" t="s">
        <v>7715</v>
      </c>
      <c r="B2363" t="s">
        <v>2212</v>
      </c>
      <c r="C2363" t="s">
        <v>1</v>
      </c>
      <c r="D2363" t="s">
        <v>155</v>
      </c>
      <c r="E2363" t="s">
        <v>89</v>
      </c>
      <c r="F2363" s="1">
        <v>44528</v>
      </c>
      <c r="G2363" t="s">
        <v>7613</v>
      </c>
      <c r="H2363" t="s">
        <v>6916</v>
      </c>
      <c r="I2363">
        <v>21215</v>
      </c>
      <c r="J2363" t="s">
        <v>1363</v>
      </c>
      <c r="K2363" t="s">
        <v>1887</v>
      </c>
      <c r="L2363" t="s">
        <v>1882</v>
      </c>
      <c r="M2363" s="1">
        <v>44534</v>
      </c>
      <c r="N2363" t="s">
        <v>1869</v>
      </c>
      <c r="O2363" t="s">
        <v>7623</v>
      </c>
      <c r="P2363" t="s">
        <v>1926</v>
      </c>
      <c r="Q2363" t="s">
        <v>7623</v>
      </c>
      <c r="R2363" t="s">
        <v>1873</v>
      </c>
      <c r="S2363">
        <v>4</v>
      </c>
      <c r="T2363">
        <v>0</v>
      </c>
      <c r="U2363">
        <v>272.79000000000002</v>
      </c>
      <c r="V2363">
        <v>272.78999999999996</v>
      </c>
      <c r="W2363">
        <v>5</v>
      </c>
      <c r="X2363">
        <v>1049.2</v>
      </c>
      <c r="Y2363">
        <v>1049.2</v>
      </c>
      <c r="Z2363">
        <v>209.84</v>
      </c>
      <c r="AA2363">
        <v>209.84</v>
      </c>
      <c r="AB2363">
        <v>776.41000000000008</v>
      </c>
    </row>
    <row r="2364" spans="1:28" x14ac:dyDescent="0.35">
      <c r="A2364" t="s">
        <v>7715</v>
      </c>
      <c r="B2364" t="s">
        <v>2212</v>
      </c>
      <c r="C2364" t="s">
        <v>1</v>
      </c>
      <c r="D2364" t="s">
        <v>155</v>
      </c>
      <c r="E2364" t="s">
        <v>11</v>
      </c>
      <c r="F2364" s="1">
        <v>44528</v>
      </c>
      <c r="G2364" t="s">
        <v>7613</v>
      </c>
      <c r="H2364" t="s">
        <v>6916</v>
      </c>
      <c r="I2364">
        <v>21215</v>
      </c>
      <c r="J2364" t="s">
        <v>2961</v>
      </c>
      <c r="K2364" t="s">
        <v>1887</v>
      </c>
      <c r="L2364" t="s">
        <v>1882</v>
      </c>
      <c r="M2364" s="1">
        <v>44534</v>
      </c>
      <c r="N2364" t="s">
        <v>1869</v>
      </c>
      <c r="O2364" t="s">
        <v>7623</v>
      </c>
      <c r="P2364" t="s">
        <v>1926</v>
      </c>
      <c r="Q2364" t="s">
        <v>7623</v>
      </c>
      <c r="R2364" t="s">
        <v>1873</v>
      </c>
      <c r="S2364">
        <v>4</v>
      </c>
      <c r="T2364">
        <v>0</v>
      </c>
      <c r="U2364">
        <v>7.52</v>
      </c>
      <c r="V2364">
        <v>7.52</v>
      </c>
      <c r="W2364">
        <v>5</v>
      </c>
      <c r="X2364">
        <v>20.9</v>
      </c>
      <c r="Y2364">
        <v>20.9</v>
      </c>
      <c r="Z2364">
        <v>4.18</v>
      </c>
      <c r="AA2364">
        <v>4.18</v>
      </c>
      <c r="AB2364">
        <v>13.379999999999999</v>
      </c>
    </row>
    <row r="2365" spans="1:28" x14ac:dyDescent="0.35">
      <c r="A2365" t="s">
        <v>7715</v>
      </c>
      <c r="B2365" t="s">
        <v>3058</v>
      </c>
      <c r="C2365" t="s">
        <v>1</v>
      </c>
      <c r="D2365" t="s">
        <v>643</v>
      </c>
      <c r="E2365" t="s">
        <v>497</v>
      </c>
      <c r="F2365" s="1">
        <v>44394</v>
      </c>
      <c r="G2365" t="s">
        <v>7598</v>
      </c>
      <c r="H2365" t="s">
        <v>6915</v>
      </c>
      <c r="I2365">
        <v>13440</v>
      </c>
      <c r="J2365" t="s">
        <v>3495</v>
      </c>
      <c r="K2365" t="s">
        <v>1887</v>
      </c>
      <c r="L2365" t="s">
        <v>1882</v>
      </c>
      <c r="M2365" s="1">
        <v>44400</v>
      </c>
      <c r="N2365" t="s">
        <v>1869</v>
      </c>
      <c r="O2365" t="s">
        <v>7623</v>
      </c>
      <c r="P2365" t="s">
        <v>1897</v>
      </c>
      <c r="Q2365" t="s">
        <v>7623</v>
      </c>
      <c r="R2365" t="s">
        <v>1873</v>
      </c>
      <c r="S2365">
        <v>4</v>
      </c>
      <c r="T2365">
        <v>0</v>
      </c>
      <c r="U2365">
        <v>14.46</v>
      </c>
      <c r="V2365">
        <v>14.46</v>
      </c>
      <c r="W2365">
        <v>4</v>
      </c>
      <c r="X2365">
        <v>39.08</v>
      </c>
      <c r="Y2365">
        <v>39.08</v>
      </c>
      <c r="Z2365">
        <v>9.77</v>
      </c>
      <c r="AA2365">
        <v>9.77</v>
      </c>
      <c r="AB2365">
        <v>24.619999999999997</v>
      </c>
    </row>
    <row r="2366" spans="1:28" x14ac:dyDescent="0.35">
      <c r="A2366" t="s">
        <v>7715</v>
      </c>
      <c r="B2366" t="s">
        <v>3195</v>
      </c>
      <c r="C2366" t="s">
        <v>1</v>
      </c>
      <c r="D2366" t="s">
        <v>3208</v>
      </c>
      <c r="E2366" t="s">
        <v>11</v>
      </c>
      <c r="F2366" s="1">
        <v>43719</v>
      </c>
      <c r="G2366" t="s">
        <v>7613</v>
      </c>
      <c r="H2366" t="s">
        <v>6914</v>
      </c>
      <c r="I2366">
        <v>7501</v>
      </c>
      <c r="J2366" t="s">
        <v>2759</v>
      </c>
      <c r="K2366" t="s">
        <v>1887</v>
      </c>
      <c r="L2366" t="s">
        <v>1882</v>
      </c>
      <c r="M2366" s="1">
        <v>43726</v>
      </c>
      <c r="N2366" t="s">
        <v>1869</v>
      </c>
      <c r="O2366" t="s">
        <v>7623</v>
      </c>
      <c r="P2366" t="s">
        <v>1915</v>
      </c>
      <c r="Q2366" t="s">
        <v>7623</v>
      </c>
      <c r="R2366" t="s">
        <v>1873</v>
      </c>
      <c r="S2366">
        <v>5</v>
      </c>
      <c r="T2366">
        <v>0</v>
      </c>
      <c r="U2366">
        <v>3.92</v>
      </c>
      <c r="V2366">
        <v>3.92</v>
      </c>
      <c r="W2366">
        <v>4</v>
      </c>
      <c r="X2366">
        <v>8.92</v>
      </c>
      <c r="Y2366">
        <v>8.92</v>
      </c>
      <c r="Z2366">
        <v>2.23</v>
      </c>
      <c r="AA2366">
        <v>2.23</v>
      </c>
      <c r="AB2366">
        <v>5</v>
      </c>
    </row>
    <row r="2367" spans="1:28" x14ac:dyDescent="0.35">
      <c r="A2367" t="s">
        <v>7719</v>
      </c>
      <c r="B2367" t="s">
        <v>80</v>
      </c>
      <c r="C2367" t="s">
        <v>1</v>
      </c>
      <c r="D2367" t="s">
        <v>460</v>
      </c>
      <c r="E2367" t="s">
        <v>47</v>
      </c>
      <c r="F2367" s="1">
        <v>44519</v>
      </c>
      <c r="G2367" t="s">
        <v>7613</v>
      </c>
      <c r="H2367" t="s">
        <v>938</v>
      </c>
      <c r="I2367">
        <v>10035</v>
      </c>
      <c r="J2367" t="s">
        <v>1599</v>
      </c>
      <c r="K2367" t="s">
        <v>1887</v>
      </c>
      <c r="L2367" t="s">
        <v>1882</v>
      </c>
      <c r="M2367" s="1">
        <v>44522</v>
      </c>
      <c r="N2367" t="s">
        <v>1891</v>
      </c>
      <c r="O2367" t="s">
        <v>7675</v>
      </c>
      <c r="P2367" t="s">
        <v>1897</v>
      </c>
      <c r="Q2367" t="s">
        <v>7675</v>
      </c>
      <c r="R2367" t="s">
        <v>1876</v>
      </c>
      <c r="S2367">
        <v>2</v>
      </c>
      <c r="T2367">
        <v>0.2</v>
      </c>
      <c r="U2367">
        <v>13.93</v>
      </c>
      <c r="V2367">
        <v>24.25</v>
      </c>
      <c r="W2367">
        <v>6</v>
      </c>
      <c r="X2367">
        <v>41.28</v>
      </c>
      <c r="Y2367">
        <v>51.6</v>
      </c>
      <c r="Z2367">
        <v>8.6</v>
      </c>
      <c r="AA2367">
        <v>6.88</v>
      </c>
      <c r="AB2367">
        <v>27.35</v>
      </c>
    </row>
    <row r="2368" spans="1:28" x14ac:dyDescent="0.35">
      <c r="A2368" t="s">
        <v>7719</v>
      </c>
      <c r="B2368" t="s">
        <v>80</v>
      </c>
      <c r="C2368" t="s">
        <v>1</v>
      </c>
      <c r="D2368" t="s">
        <v>460</v>
      </c>
      <c r="E2368" t="s">
        <v>21</v>
      </c>
      <c r="F2368" s="1">
        <v>44519</v>
      </c>
      <c r="G2368" t="s">
        <v>7613</v>
      </c>
      <c r="H2368" t="s">
        <v>938</v>
      </c>
      <c r="I2368">
        <v>10035</v>
      </c>
      <c r="J2368" t="s">
        <v>1600</v>
      </c>
      <c r="K2368" t="s">
        <v>1887</v>
      </c>
      <c r="L2368" t="s">
        <v>1882</v>
      </c>
      <c r="M2368" s="1">
        <v>44522</v>
      </c>
      <c r="N2368" t="s">
        <v>1891</v>
      </c>
      <c r="O2368" t="s">
        <v>7675</v>
      </c>
      <c r="P2368" t="s">
        <v>1897</v>
      </c>
      <c r="Q2368" t="s">
        <v>7675</v>
      </c>
      <c r="R2368" t="s">
        <v>1879</v>
      </c>
      <c r="S2368">
        <v>2</v>
      </c>
      <c r="T2368">
        <v>0</v>
      </c>
      <c r="U2368">
        <v>6.41</v>
      </c>
      <c r="V2368">
        <v>6.41</v>
      </c>
      <c r="W2368">
        <v>2</v>
      </c>
      <c r="X2368">
        <v>13.36</v>
      </c>
      <c r="Y2368">
        <v>13.36</v>
      </c>
      <c r="Z2368">
        <v>6.68</v>
      </c>
      <c r="AA2368">
        <v>6.68</v>
      </c>
      <c r="AB2368">
        <v>6.9499999999999993</v>
      </c>
    </row>
    <row r="2369" spans="1:28" x14ac:dyDescent="0.35">
      <c r="A2369" t="s">
        <v>7715</v>
      </c>
      <c r="B2369" t="s">
        <v>110</v>
      </c>
      <c r="C2369" t="s">
        <v>1</v>
      </c>
      <c r="D2369" t="s">
        <v>549</v>
      </c>
      <c r="E2369" t="s">
        <v>118</v>
      </c>
      <c r="F2369" s="1">
        <v>44429</v>
      </c>
      <c r="G2369" t="s">
        <v>7613</v>
      </c>
      <c r="H2369" t="s">
        <v>6908</v>
      </c>
      <c r="I2369">
        <v>21044</v>
      </c>
      <c r="J2369" t="s">
        <v>3630</v>
      </c>
      <c r="K2369" t="s">
        <v>1887</v>
      </c>
      <c r="L2369" t="s">
        <v>1882</v>
      </c>
      <c r="M2369" s="1">
        <v>44435</v>
      </c>
      <c r="N2369" t="s">
        <v>1869</v>
      </c>
      <c r="O2369" t="s">
        <v>7623</v>
      </c>
      <c r="P2369" t="s">
        <v>1926</v>
      </c>
      <c r="Q2369" t="s">
        <v>7623</v>
      </c>
      <c r="R2369" t="s">
        <v>1873</v>
      </c>
      <c r="S2369">
        <v>4</v>
      </c>
      <c r="T2369">
        <v>0</v>
      </c>
      <c r="U2369">
        <v>31.25</v>
      </c>
      <c r="V2369">
        <v>31.25</v>
      </c>
      <c r="W2369">
        <v>4</v>
      </c>
      <c r="X2369">
        <v>91.92</v>
      </c>
      <c r="Y2369">
        <v>91.92</v>
      </c>
      <c r="Z2369">
        <v>22.98</v>
      </c>
      <c r="AA2369">
        <v>22.98</v>
      </c>
      <c r="AB2369">
        <v>60.67</v>
      </c>
    </row>
    <row r="2370" spans="1:28" x14ac:dyDescent="0.35">
      <c r="A2370" t="s">
        <v>7715</v>
      </c>
      <c r="B2370" t="s">
        <v>80</v>
      </c>
      <c r="C2370" t="s">
        <v>1</v>
      </c>
      <c r="D2370" t="s">
        <v>549</v>
      </c>
      <c r="E2370" t="s">
        <v>48</v>
      </c>
      <c r="F2370" s="1">
        <v>43669</v>
      </c>
      <c r="G2370" t="s">
        <v>7613</v>
      </c>
      <c r="H2370" t="s">
        <v>6913</v>
      </c>
      <c r="I2370">
        <v>10009</v>
      </c>
      <c r="J2370" t="s">
        <v>1704</v>
      </c>
      <c r="K2370" t="s">
        <v>1887</v>
      </c>
      <c r="L2370" t="s">
        <v>1882</v>
      </c>
      <c r="M2370" s="1">
        <v>43673</v>
      </c>
      <c r="N2370" t="s">
        <v>1869</v>
      </c>
      <c r="O2370" t="s">
        <v>7623</v>
      </c>
      <c r="P2370" t="s">
        <v>1897</v>
      </c>
      <c r="Q2370" t="s">
        <v>7623</v>
      </c>
      <c r="R2370" t="s">
        <v>1873</v>
      </c>
      <c r="S2370">
        <v>3</v>
      </c>
      <c r="T2370">
        <v>0</v>
      </c>
      <c r="U2370">
        <v>50.24</v>
      </c>
      <c r="V2370">
        <v>50.240000000000009</v>
      </c>
      <c r="W2370">
        <v>3</v>
      </c>
      <c r="X2370">
        <v>128.82</v>
      </c>
      <c r="Y2370">
        <v>128.82</v>
      </c>
      <c r="Z2370">
        <v>42.94</v>
      </c>
      <c r="AA2370">
        <v>42.94</v>
      </c>
      <c r="AB2370">
        <v>78.579999999999984</v>
      </c>
    </row>
    <row r="2371" spans="1:28" x14ac:dyDescent="0.35">
      <c r="A2371" t="s">
        <v>7715</v>
      </c>
      <c r="B2371" t="s">
        <v>2768</v>
      </c>
      <c r="C2371" t="s">
        <v>1</v>
      </c>
      <c r="D2371" t="s">
        <v>549</v>
      </c>
      <c r="E2371" t="s">
        <v>41</v>
      </c>
      <c r="F2371" s="1">
        <v>43729</v>
      </c>
      <c r="G2371" t="s">
        <v>7613</v>
      </c>
      <c r="H2371" t="s">
        <v>6912</v>
      </c>
      <c r="I2371">
        <v>2149</v>
      </c>
      <c r="J2371" t="s">
        <v>1456</v>
      </c>
      <c r="K2371" t="s">
        <v>1887</v>
      </c>
      <c r="L2371" t="s">
        <v>1882</v>
      </c>
      <c r="M2371" s="1">
        <v>43734</v>
      </c>
      <c r="N2371" t="s">
        <v>1869</v>
      </c>
      <c r="O2371" t="s">
        <v>7623</v>
      </c>
      <c r="P2371" t="s">
        <v>1917</v>
      </c>
      <c r="Q2371" t="s">
        <v>7623</v>
      </c>
      <c r="R2371" t="s">
        <v>1864</v>
      </c>
      <c r="S2371">
        <v>3</v>
      </c>
      <c r="T2371">
        <v>0</v>
      </c>
      <c r="U2371">
        <v>141.16</v>
      </c>
      <c r="V2371">
        <v>141.15999999999997</v>
      </c>
      <c r="W2371">
        <v>3</v>
      </c>
      <c r="X2371">
        <v>542.94000000000005</v>
      </c>
      <c r="Y2371">
        <v>542.94000000000005</v>
      </c>
      <c r="Z2371">
        <v>180.98000000000002</v>
      </c>
      <c r="AA2371">
        <v>180.98000000000002</v>
      </c>
      <c r="AB2371">
        <v>401.78000000000009</v>
      </c>
    </row>
    <row r="2372" spans="1:28" x14ac:dyDescent="0.35">
      <c r="A2372" t="s">
        <v>7715</v>
      </c>
      <c r="B2372" t="s">
        <v>206</v>
      </c>
      <c r="C2372" t="s">
        <v>1</v>
      </c>
      <c r="D2372" t="s">
        <v>149</v>
      </c>
      <c r="E2372" t="s">
        <v>41</v>
      </c>
      <c r="F2372" s="1">
        <v>44531</v>
      </c>
      <c r="G2372" t="s">
        <v>7613</v>
      </c>
      <c r="H2372" t="s">
        <v>6911</v>
      </c>
      <c r="I2372">
        <v>6824</v>
      </c>
      <c r="J2372" t="s">
        <v>2427</v>
      </c>
      <c r="K2372" t="s">
        <v>1887</v>
      </c>
      <c r="L2372" t="s">
        <v>1882</v>
      </c>
      <c r="M2372" s="1">
        <v>44536</v>
      </c>
      <c r="N2372" t="s">
        <v>1869</v>
      </c>
      <c r="O2372" t="s">
        <v>7623</v>
      </c>
      <c r="P2372" t="s">
        <v>1914</v>
      </c>
      <c r="Q2372" t="s">
        <v>7623</v>
      </c>
      <c r="R2372" t="s">
        <v>1864</v>
      </c>
      <c r="S2372">
        <v>3</v>
      </c>
      <c r="T2372">
        <v>0</v>
      </c>
      <c r="U2372">
        <v>251.2</v>
      </c>
      <c r="V2372">
        <v>251.19999999999993</v>
      </c>
      <c r="W2372">
        <v>3</v>
      </c>
      <c r="X2372">
        <v>897.15</v>
      </c>
      <c r="Y2372">
        <v>897.15</v>
      </c>
      <c r="Z2372">
        <v>299.05</v>
      </c>
      <c r="AA2372">
        <v>299.05</v>
      </c>
      <c r="AB2372">
        <v>645.95000000000005</v>
      </c>
    </row>
    <row r="2373" spans="1:28" x14ac:dyDescent="0.35">
      <c r="A2373" t="s">
        <v>7715</v>
      </c>
      <c r="B2373" t="s">
        <v>3465</v>
      </c>
      <c r="C2373" t="s">
        <v>1</v>
      </c>
      <c r="D2373" t="s">
        <v>2046</v>
      </c>
      <c r="E2373" t="s">
        <v>3</v>
      </c>
      <c r="F2373" s="1">
        <v>44082</v>
      </c>
      <c r="G2373" t="s">
        <v>7598</v>
      </c>
      <c r="H2373" t="s">
        <v>6910</v>
      </c>
      <c r="I2373">
        <v>2148</v>
      </c>
      <c r="J2373" t="s">
        <v>3400</v>
      </c>
      <c r="K2373" t="s">
        <v>1887</v>
      </c>
      <c r="L2373" t="s">
        <v>1882</v>
      </c>
      <c r="M2373" s="1">
        <v>44088</v>
      </c>
      <c r="N2373" t="s">
        <v>1869</v>
      </c>
      <c r="O2373" t="s">
        <v>7623</v>
      </c>
      <c r="P2373" t="s">
        <v>1917</v>
      </c>
      <c r="Q2373" t="s">
        <v>7623</v>
      </c>
      <c r="R2373" t="s">
        <v>1863</v>
      </c>
      <c r="S2373">
        <v>4</v>
      </c>
      <c r="T2373">
        <v>0</v>
      </c>
      <c r="U2373">
        <v>13.92</v>
      </c>
      <c r="V2373">
        <v>13.919999999999987</v>
      </c>
      <c r="W2373">
        <v>3</v>
      </c>
      <c r="X2373">
        <v>173.94</v>
      </c>
      <c r="Y2373">
        <v>173.94</v>
      </c>
      <c r="Z2373">
        <v>57.98</v>
      </c>
      <c r="AA2373">
        <v>57.98</v>
      </c>
      <c r="AB2373">
        <v>160.02000000000001</v>
      </c>
    </row>
    <row r="2374" spans="1:28" x14ac:dyDescent="0.35">
      <c r="A2374" t="s">
        <v>7715</v>
      </c>
      <c r="B2374" t="s">
        <v>80</v>
      </c>
      <c r="C2374" t="s">
        <v>1</v>
      </c>
      <c r="D2374" t="s">
        <v>2072</v>
      </c>
      <c r="E2374" t="s">
        <v>11</v>
      </c>
      <c r="F2374" s="1">
        <v>43559</v>
      </c>
      <c r="G2374" t="s">
        <v>7613</v>
      </c>
      <c r="H2374" t="s">
        <v>6909</v>
      </c>
      <c r="I2374">
        <v>10009</v>
      </c>
      <c r="J2374" t="s">
        <v>7656</v>
      </c>
      <c r="K2374" t="s">
        <v>1887</v>
      </c>
      <c r="L2374" t="s">
        <v>1882</v>
      </c>
      <c r="M2374" s="1">
        <v>43563</v>
      </c>
      <c r="N2374" t="s">
        <v>1869</v>
      </c>
      <c r="O2374" t="s">
        <v>7623</v>
      </c>
      <c r="P2374" t="s">
        <v>1897</v>
      </c>
      <c r="Q2374" t="s">
        <v>7623</v>
      </c>
      <c r="R2374" t="s">
        <v>1873</v>
      </c>
      <c r="S2374">
        <v>3</v>
      </c>
      <c r="T2374">
        <v>0</v>
      </c>
      <c r="U2374">
        <v>22.76</v>
      </c>
      <c r="V2374">
        <v>22.760000000000005</v>
      </c>
      <c r="W2374">
        <v>2</v>
      </c>
      <c r="X2374">
        <v>108.4</v>
      </c>
      <c r="Y2374">
        <v>108.4</v>
      </c>
      <c r="Z2374">
        <v>54.2</v>
      </c>
      <c r="AA2374">
        <v>54.2</v>
      </c>
      <c r="AB2374">
        <v>85.64</v>
      </c>
    </row>
    <row r="2375" spans="1:28" x14ac:dyDescent="0.35">
      <c r="A2375" t="s">
        <v>7715</v>
      </c>
      <c r="B2375" t="s">
        <v>171</v>
      </c>
      <c r="C2375" t="s">
        <v>1</v>
      </c>
      <c r="D2375" t="s">
        <v>2137</v>
      </c>
      <c r="E2375" t="s">
        <v>131</v>
      </c>
      <c r="F2375" s="1">
        <v>43709</v>
      </c>
      <c r="G2375" t="s">
        <v>7613</v>
      </c>
      <c r="H2375" t="s">
        <v>6902</v>
      </c>
      <c r="I2375">
        <v>2038</v>
      </c>
      <c r="J2375" t="s">
        <v>2299</v>
      </c>
      <c r="K2375" t="s">
        <v>1887</v>
      </c>
      <c r="L2375" t="s">
        <v>1882</v>
      </c>
      <c r="M2375" s="1">
        <v>43716</v>
      </c>
      <c r="N2375" t="s">
        <v>1869</v>
      </c>
      <c r="O2375" t="s">
        <v>7623</v>
      </c>
      <c r="P2375" t="s">
        <v>1917</v>
      </c>
      <c r="Q2375" t="s">
        <v>7623</v>
      </c>
      <c r="R2375" t="s">
        <v>1873</v>
      </c>
      <c r="S2375">
        <v>5</v>
      </c>
      <c r="T2375">
        <v>0</v>
      </c>
      <c r="U2375">
        <v>27.36</v>
      </c>
      <c r="V2375">
        <v>27.36</v>
      </c>
      <c r="W2375">
        <v>2</v>
      </c>
      <c r="X2375">
        <v>124.36</v>
      </c>
      <c r="Y2375">
        <v>124.36</v>
      </c>
      <c r="Z2375">
        <v>62.18</v>
      </c>
      <c r="AA2375">
        <v>62.18</v>
      </c>
      <c r="AB2375">
        <v>97</v>
      </c>
    </row>
    <row r="2376" spans="1:28" x14ac:dyDescent="0.35">
      <c r="A2376" t="s">
        <v>7715</v>
      </c>
      <c r="B2376" t="s">
        <v>110</v>
      </c>
      <c r="C2376" t="s">
        <v>1</v>
      </c>
      <c r="D2376" t="s">
        <v>549</v>
      </c>
      <c r="E2376" t="s">
        <v>497</v>
      </c>
      <c r="F2376" s="1">
        <v>44429</v>
      </c>
      <c r="G2376" t="s">
        <v>7613</v>
      </c>
      <c r="H2376" t="s">
        <v>6908</v>
      </c>
      <c r="I2376">
        <v>21044</v>
      </c>
      <c r="J2376" t="s">
        <v>3526</v>
      </c>
      <c r="K2376" t="s">
        <v>1887</v>
      </c>
      <c r="L2376" t="s">
        <v>1882</v>
      </c>
      <c r="M2376" s="1">
        <v>44435</v>
      </c>
      <c r="N2376" t="s">
        <v>1869</v>
      </c>
      <c r="O2376" t="s">
        <v>7623</v>
      </c>
      <c r="P2376" t="s">
        <v>1926</v>
      </c>
      <c r="Q2376" t="s">
        <v>7623</v>
      </c>
      <c r="R2376" t="s">
        <v>1873</v>
      </c>
      <c r="S2376">
        <v>4</v>
      </c>
      <c r="T2376">
        <v>0</v>
      </c>
      <c r="U2376">
        <v>8.5500000000000007</v>
      </c>
      <c r="V2376">
        <v>8.5500000000000007</v>
      </c>
      <c r="W2376">
        <v>2</v>
      </c>
      <c r="X2376">
        <v>25.16</v>
      </c>
      <c r="Y2376">
        <v>25.16</v>
      </c>
      <c r="Z2376">
        <v>12.58</v>
      </c>
      <c r="AA2376">
        <v>12.58</v>
      </c>
      <c r="AB2376">
        <v>16.61</v>
      </c>
    </row>
    <row r="2377" spans="1:28" x14ac:dyDescent="0.35">
      <c r="A2377" t="s">
        <v>7715</v>
      </c>
      <c r="B2377" t="s">
        <v>3726</v>
      </c>
      <c r="C2377" t="s">
        <v>1</v>
      </c>
      <c r="D2377" t="s">
        <v>3168</v>
      </c>
      <c r="E2377" t="s">
        <v>497</v>
      </c>
      <c r="F2377" s="1">
        <v>44553</v>
      </c>
      <c r="G2377" t="s">
        <v>7613</v>
      </c>
      <c r="H2377" t="s">
        <v>6907</v>
      </c>
      <c r="I2377">
        <v>6810</v>
      </c>
      <c r="J2377" t="s">
        <v>2103</v>
      </c>
      <c r="K2377" t="s">
        <v>1887</v>
      </c>
      <c r="L2377" t="s">
        <v>1882</v>
      </c>
      <c r="M2377" s="1">
        <v>44560</v>
      </c>
      <c r="N2377" t="s">
        <v>1869</v>
      </c>
      <c r="O2377" t="s">
        <v>7623</v>
      </c>
      <c r="P2377" t="s">
        <v>1914</v>
      </c>
      <c r="Q2377" t="s">
        <v>7623</v>
      </c>
      <c r="R2377" t="s">
        <v>1873</v>
      </c>
      <c r="S2377">
        <v>5</v>
      </c>
      <c r="T2377">
        <v>0</v>
      </c>
      <c r="U2377">
        <v>9.89</v>
      </c>
      <c r="V2377">
        <v>9.89</v>
      </c>
      <c r="W2377">
        <v>2</v>
      </c>
      <c r="X2377">
        <v>27.46</v>
      </c>
      <c r="Y2377">
        <v>27.46</v>
      </c>
      <c r="Z2377">
        <v>13.73</v>
      </c>
      <c r="AA2377">
        <v>13.73</v>
      </c>
      <c r="AB2377">
        <v>17.57</v>
      </c>
    </row>
    <row r="2378" spans="1:28" x14ac:dyDescent="0.35">
      <c r="A2378" t="s">
        <v>7715</v>
      </c>
      <c r="B2378" t="s">
        <v>3032</v>
      </c>
      <c r="C2378" t="s">
        <v>1</v>
      </c>
      <c r="D2378" t="s">
        <v>2467</v>
      </c>
      <c r="E2378" t="s">
        <v>327</v>
      </c>
      <c r="F2378" s="1">
        <v>43465</v>
      </c>
      <c r="G2378" t="s">
        <v>7613</v>
      </c>
      <c r="H2378" t="s">
        <v>6906</v>
      </c>
      <c r="I2378">
        <v>2908</v>
      </c>
      <c r="J2378" t="s">
        <v>2331</v>
      </c>
      <c r="K2378" t="s">
        <v>1887</v>
      </c>
      <c r="L2378" t="s">
        <v>1882</v>
      </c>
      <c r="M2378" s="1">
        <v>43472</v>
      </c>
      <c r="N2378" t="s">
        <v>1869</v>
      </c>
      <c r="O2378" t="s">
        <v>7623</v>
      </c>
      <c r="P2378" t="s">
        <v>1921</v>
      </c>
      <c r="Q2378" t="s">
        <v>7623</v>
      </c>
      <c r="R2378" t="s">
        <v>1863</v>
      </c>
      <c r="S2378">
        <v>5</v>
      </c>
      <c r="T2378">
        <v>0</v>
      </c>
      <c r="U2378">
        <v>78.650000000000006</v>
      </c>
      <c r="V2378">
        <v>78.650000000000034</v>
      </c>
      <c r="W2378">
        <v>2</v>
      </c>
      <c r="X2378">
        <v>341.96</v>
      </c>
      <c r="Y2378">
        <v>341.96</v>
      </c>
      <c r="Z2378">
        <v>170.98</v>
      </c>
      <c r="AA2378">
        <v>170.98</v>
      </c>
      <c r="AB2378">
        <v>263.30999999999995</v>
      </c>
    </row>
    <row r="2379" spans="1:28" x14ac:dyDescent="0.35">
      <c r="A2379" t="s">
        <v>7715</v>
      </c>
      <c r="B2379" t="s">
        <v>3227</v>
      </c>
      <c r="C2379" t="s">
        <v>1</v>
      </c>
      <c r="D2379" t="s">
        <v>2587</v>
      </c>
      <c r="E2379" t="s">
        <v>3</v>
      </c>
      <c r="F2379" s="1">
        <v>43652</v>
      </c>
      <c r="G2379" t="s">
        <v>7598</v>
      </c>
      <c r="H2379" t="s">
        <v>6905</v>
      </c>
      <c r="I2379">
        <v>1040</v>
      </c>
      <c r="J2379" t="s">
        <v>1540</v>
      </c>
      <c r="K2379" t="s">
        <v>1887</v>
      </c>
      <c r="L2379" t="s">
        <v>1882</v>
      </c>
      <c r="M2379" s="1">
        <v>43657</v>
      </c>
      <c r="N2379" t="s">
        <v>1869</v>
      </c>
      <c r="O2379" t="s">
        <v>7623</v>
      </c>
      <c r="P2379" t="s">
        <v>1917</v>
      </c>
      <c r="Q2379" t="s">
        <v>7623</v>
      </c>
      <c r="R2379" t="s">
        <v>1863</v>
      </c>
      <c r="S2379">
        <v>3</v>
      </c>
      <c r="T2379">
        <v>0</v>
      </c>
      <c r="U2379">
        <v>60.39</v>
      </c>
      <c r="V2379">
        <v>60.389999999999986</v>
      </c>
      <c r="W2379">
        <v>2</v>
      </c>
      <c r="X2379">
        <v>301.95999999999998</v>
      </c>
      <c r="Y2379">
        <v>301.95999999999998</v>
      </c>
      <c r="Z2379">
        <v>150.97999999999999</v>
      </c>
      <c r="AA2379">
        <v>150.97999999999999</v>
      </c>
      <c r="AB2379">
        <v>241.57</v>
      </c>
    </row>
    <row r="2380" spans="1:28" x14ac:dyDescent="0.35">
      <c r="A2380" t="s">
        <v>7715</v>
      </c>
      <c r="B2380" t="s">
        <v>3322</v>
      </c>
      <c r="C2380" t="s">
        <v>1</v>
      </c>
      <c r="D2380" t="s">
        <v>2446</v>
      </c>
      <c r="E2380" t="s">
        <v>245</v>
      </c>
      <c r="F2380" s="1">
        <v>44266</v>
      </c>
      <c r="G2380" t="s">
        <v>7613</v>
      </c>
      <c r="H2380" t="s">
        <v>6904</v>
      </c>
      <c r="I2380">
        <v>2138</v>
      </c>
      <c r="J2380" t="s">
        <v>3511</v>
      </c>
      <c r="K2380" t="s">
        <v>1887</v>
      </c>
      <c r="L2380" t="s">
        <v>1882</v>
      </c>
      <c r="M2380" s="1">
        <v>44270</v>
      </c>
      <c r="N2380" t="s">
        <v>1869</v>
      </c>
      <c r="O2380" t="s">
        <v>7623</v>
      </c>
      <c r="P2380" t="s">
        <v>1917</v>
      </c>
      <c r="Q2380" t="s">
        <v>7623</v>
      </c>
      <c r="R2380" t="s">
        <v>1873</v>
      </c>
      <c r="S2380">
        <v>3</v>
      </c>
      <c r="T2380">
        <v>0</v>
      </c>
      <c r="U2380">
        <v>11.76</v>
      </c>
      <c r="V2380">
        <v>11.76</v>
      </c>
      <c r="W2380">
        <v>1</v>
      </c>
      <c r="X2380">
        <v>26.72</v>
      </c>
      <c r="Y2380">
        <v>26.72</v>
      </c>
      <c r="Z2380">
        <v>26.72</v>
      </c>
      <c r="AA2380">
        <v>26.72</v>
      </c>
      <c r="AB2380">
        <v>14.959999999999999</v>
      </c>
    </row>
    <row r="2381" spans="1:28" x14ac:dyDescent="0.35">
      <c r="A2381" t="s">
        <v>7715</v>
      </c>
      <c r="B2381" t="s">
        <v>2950</v>
      </c>
      <c r="C2381" t="s">
        <v>1</v>
      </c>
      <c r="D2381" t="s">
        <v>91</v>
      </c>
      <c r="E2381" t="s">
        <v>18</v>
      </c>
      <c r="F2381" s="1">
        <v>44473</v>
      </c>
      <c r="G2381" t="s">
        <v>7613</v>
      </c>
      <c r="H2381" t="s">
        <v>6903</v>
      </c>
      <c r="I2381">
        <v>20735</v>
      </c>
      <c r="J2381" t="s">
        <v>2307</v>
      </c>
      <c r="K2381" t="s">
        <v>1887</v>
      </c>
      <c r="L2381" t="s">
        <v>1882</v>
      </c>
      <c r="M2381" s="1">
        <v>44477</v>
      </c>
      <c r="N2381" t="s">
        <v>1869</v>
      </c>
      <c r="O2381" t="s">
        <v>7623</v>
      </c>
      <c r="P2381" t="s">
        <v>1926</v>
      </c>
      <c r="Q2381" t="s">
        <v>7623</v>
      </c>
      <c r="R2381" t="s">
        <v>1873</v>
      </c>
      <c r="S2381">
        <v>3</v>
      </c>
      <c r="T2381">
        <v>0</v>
      </c>
      <c r="U2381">
        <v>8.59</v>
      </c>
      <c r="V2381">
        <v>8.59</v>
      </c>
      <c r="W2381">
        <v>1</v>
      </c>
      <c r="X2381">
        <v>19.98</v>
      </c>
      <c r="Y2381">
        <v>19.98</v>
      </c>
      <c r="Z2381">
        <v>19.98</v>
      </c>
      <c r="AA2381">
        <v>19.98</v>
      </c>
      <c r="AB2381">
        <v>11.39</v>
      </c>
    </row>
    <row r="2382" spans="1:28" x14ac:dyDescent="0.35">
      <c r="A2382" t="s">
        <v>7715</v>
      </c>
      <c r="B2382" t="s">
        <v>171</v>
      </c>
      <c r="C2382" t="s">
        <v>1</v>
      </c>
      <c r="D2382" t="s">
        <v>2137</v>
      </c>
      <c r="E2382" t="s">
        <v>41</v>
      </c>
      <c r="F2382" s="1">
        <v>43709</v>
      </c>
      <c r="G2382" t="s">
        <v>7613</v>
      </c>
      <c r="H2382" t="s">
        <v>6902</v>
      </c>
      <c r="I2382">
        <v>2038</v>
      </c>
      <c r="J2382" t="s">
        <v>1312</v>
      </c>
      <c r="K2382" t="s">
        <v>1887</v>
      </c>
      <c r="L2382" t="s">
        <v>1882</v>
      </c>
      <c r="M2382" s="1">
        <v>43716</v>
      </c>
      <c r="N2382" t="s">
        <v>1869</v>
      </c>
      <c r="O2382" t="s">
        <v>7623</v>
      </c>
      <c r="P2382" t="s">
        <v>1917</v>
      </c>
      <c r="Q2382" t="s">
        <v>7623</v>
      </c>
      <c r="R2382" t="s">
        <v>1864</v>
      </c>
      <c r="S2382">
        <v>5</v>
      </c>
      <c r="T2382">
        <v>0</v>
      </c>
      <c r="U2382">
        <v>15.19</v>
      </c>
      <c r="V2382">
        <v>15.189999999999998</v>
      </c>
      <c r="W2382">
        <v>1</v>
      </c>
      <c r="X2382">
        <v>60.74</v>
      </c>
      <c r="Y2382">
        <v>60.74</v>
      </c>
      <c r="Z2382">
        <v>60.74</v>
      </c>
      <c r="AA2382">
        <v>60.74</v>
      </c>
      <c r="AB2382">
        <v>45.550000000000004</v>
      </c>
    </row>
    <row r="2383" spans="1:28" x14ac:dyDescent="0.35">
      <c r="A2383" t="s">
        <v>7715</v>
      </c>
      <c r="B2383" t="s">
        <v>2212</v>
      </c>
      <c r="C2383" t="s">
        <v>1</v>
      </c>
      <c r="D2383" t="s">
        <v>3021</v>
      </c>
      <c r="E2383" t="s">
        <v>41</v>
      </c>
      <c r="F2383" s="1">
        <v>43662</v>
      </c>
      <c r="G2383" t="s">
        <v>7613</v>
      </c>
      <c r="H2383" t="s">
        <v>6901</v>
      </c>
      <c r="I2383">
        <v>21215</v>
      </c>
      <c r="J2383" t="s">
        <v>1646</v>
      </c>
      <c r="K2383" t="s">
        <v>1887</v>
      </c>
      <c r="L2383" t="s">
        <v>1882</v>
      </c>
      <c r="M2383" s="1">
        <v>43666</v>
      </c>
      <c r="N2383" t="s">
        <v>1869</v>
      </c>
      <c r="O2383" t="s">
        <v>7623</v>
      </c>
      <c r="P2383" t="s">
        <v>1926</v>
      </c>
      <c r="Q2383" t="s">
        <v>7623</v>
      </c>
      <c r="R2383" t="s">
        <v>1864</v>
      </c>
      <c r="S2383">
        <v>3</v>
      </c>
      <c r="T2383">
        <v>0</v>
      </c>
      <c r="U2383">
        <v>43.78</v>
      </c>
      <c r="V2383">
        <v>43.78</v>
      </c>
      <c r="W2383">
        <v>1</v>
      </c>
      <c r="X2383">
        <v>150.97999999999999</v>
      </c>
      <c r="Y2383">
        <v>150.97999999999999</v>
      </c>
      <c r="Z2383">
        <v>150.97999999999999</v>
      </c>
      <c r="AA2383">
        <v>150.97999999999999</v>
      </c>
      <c r="AB2383">
        <v>107.19999999999999</v>
      </c>
    </row>
    <row r="2384" spans="1:28" x14ac:dyDescent="0.35">
      <c r="A2384" t="s">
        <v>7715</v>
      </c>
      <c r="B2384" t="s">
        <v>39</v>
      </c>
      <c r="C2384" t="s">
        <v>1</v>
      </c>
      <c r="D2384" t="s">
        <v>126</v>
      </c>
      <c r="E2384" t="s">
        <v>2122</v>
      </c>
      <c r="F2384" s="1">
        <v>44064</v>
      </c>
      <c r="G2384" t="s">
        <v>7613</v>
      </c>
      <c r="H2384" t="s">
        <v>6837</v>
      </c>
      <c r="I2384">
        <v>19143</v>
      </c>
      <c r="J2384" t="s">
        <v>3140</v>
      </c>
      <c r="K2384" t="s">
        <v>1887</v>
      </c>
      <c r="L2384" t="s">
        <v>1882</v>
      </c>
      <c r="M2384" s="1">
        <v>44066</v>
      </c>
      <c r="N2384" t="s">
        <v>1861</v>
      </c>
      <c r="O2384" t="s">
        <v>7614</v>
      </c>
      <c r="P2384" t="s">
        <v>1888</v>
      </c>
      <c r="Q2384" t="s">
        <v>7614</v>
      </c>
      <c r="R2384" t="s">
        <v>1871</v>
      </c>
      <c r="S2384">
        <v>1</v>
      </c>
      <c r="T2384">
        <v>0.4</v>
      </c>
      <c r="U2384">
        <v>-339.71</v>
      </c>
      <c r="V2384">
        <v>203.81666666666661</v>
      </c>
      <c r="W2384">
        <v>9</v>
      </c>
      <c r="X2384">
        <v>815.29</v>
      </c>
      <c r="Y2384">
        <v>1358.8166666666666</v>
      </c>
      <c r="Z2384">
        <v>150.97962962962964</v>
      </c>
      <c r="AA2384">
        <v>90.587777777777774</v>
      </c>
      <c r="AB2384">
        <v>1155</v>
      </c>
    </row>
    <row r="2385" spans="1:28" x14ac:dyDescent="0.35">
      <c r="A2385" t="s">
        <v>7715</v>
      </c>
      <c r="B2385" t="s">
        <v>586</v>
      </c>
      <c r="C2385" t="s">
        <v>1</v>
      </c>
      <c r="D2385" t="s">
        <v>2613</v>
      </c>
      <c r="E2385" t="s">
        <v>152</v>
      </c>
      <c r="F2385" s="1">
        <v>44380</v>
      </c>
      <c r="G2385" t="s">
        <v>7598</v>
      </c>
      <c r="H2385" t="s">
        <v>6836</v>
      </c>
      <c r="I2385">
        <v>43130</v>
      </c>
      <c r="J2385" t="s">
        <v>1493</v>
      </c>
      <c r="K2385" t="s">
        <v>1887</v>
      </c>
      <c r="L2385" t="s">
        <v>1882</v>
      </c>
      <c r="M2385" s="1">
        <v>44383</v>
      </c>
      <c r="N2385" t="s">
        <v>1861</v>
      </c>
      <c r="O2385" t="s">
        <v>7614</v>
      </c>
      <c r="P2385" t="s">
        <v>1907</v>
      </c>
      <c r="Q2385" t="s">
        <v>7614</v>
      </c>
      <c r="R2385" t="s">
        <v>1871</v>
      </c>
      <c r="S2385">
        <v>2</v>
      </c>
      <c r="T2385">
        <v>0.4</v>
      </c>
      <c r="U2385">
        <v>-103.99</v>
      </c>
      <c r="V2385">
        <v>39.443333333333385</v>
      </c>
      <c r="W2385">
        <v>2</v>
      </c>
      <c r="X2385">
        <v>215.15</v>
      </c>
      <c r="Y2385">
        <v>358.58333333333337</v>
      </c>
      <c r="Z2385">
        <v>179.29166666666669</v>
      </c>
      <c r="AA2385">
        <v>107.575</v>
      </c>
      <c r="AB2385">
        <v>319.14</v>
      </c>
    </row>
    <row r="2386" spans="1:28" x14ac:dyDescent="0.35">
      <c r="A2386" t="s">
        <v>7715</v>
      </c>
      <c r="B2386" t="s">
        <v>74</v>
      </c>
      <c r="C2386" t="s">
        <v>1</v>
      </c>
      <c r="D2386" t="s">
        <v>632</v>
      </c>
      <c r="E2386" t="s">
        <v>10</v>
      </c>
      <c r="F2386" s="1">
        <v>43818</v>
      </c>
      <c r="G2386" t="s">
        <v>7598</v>
      </c>
      <c r="H2386" t="s">
        <v>6835</v>
      </c>
      <c r="I2386">
        <v>3820</v>
      </c>
      <c r="J2386" t="s">
        <v>1359</v>
      </c>
      <c r="K2386" t="s">
        <v>1887</v>
      </c>
      <c r="L2386" t="s">
        <v>1882</v>
      </c>
      <c r="M2386" s="1">
        <v>43823</v>
      </c>
      <c r="N2386" t="s">
        <v>1861</v>
      </c>
      <c r="O2386" t="s">
        <v>7614</v>
      </c>
      <c r="P2386" t="s">
        <v>1925</v>
      </c>
      <c r="Q2386" t="s">
        <v>7614</v>
      </c>
      <c r="R2386" t="s">
        <v>1871</v>
      </c>
      <c r="S2386">
        <v>3</v>
      </c>
      <c r="T2386">
        <v>0.3</v>
      </c>
      <c r="U2386">
        <v>-105.32</v>
      </c>
      <c r="V2386">
        <v>346.03428571428594</v>
      </c>
      <c r="W2386">
        <v>4</v>
      </c>
      <c r="X2386">
        <v>1053.1600000000001</v>
      </c>
      <c r="Y2386">
        <v>1504.514285714286</v>
      </c>
      <c r="Z2386">
        <v>376.12857142857149</v>
      </c>
      <c r="AA2386">
        <v>263.29000000000002</v>
      </c>
      <c r="AB2386">
        <v>1158.48</v>
      </c>
    </row>
    <row r="2387" spans="1:28" x14ac:dyDescent="0.35">
      <c r="A2387" t="s">
        <v>7715</v>
      </c>
      <c r="B2387" t="s">
        <v>2768</v>
      </c>
      <c r="C2387" t="s">
        <v>1</v>
      </c>
      <c r="D2387" t="s">
        <v>52</v>
      </c>
      <c r="E2387" t="s">
        <v>4</v>
      </c>
      <c r="F2387" s="1">
        <v>43796</v>
      </c>
      <c r="G2387" t="s">
        <v>7613</v>
      </c>
      <c r="H2387" t="s">
        <v>6825</v>
      </c>
      <c r="I2387">
        <v>2149</v>
      </c>
      <c r="J2387" t="s">
        <v>2975</v>
      </c>
      <c r="K2387" t="s">
        <v>1887</v>
      </c>
      <c r="L2387" t="s">
        <v>1882</v>
      </c>
      <c r="M2387" s="1">
        <v>43798</v>
      </c>
      <c r="N2387" t="s">
        <v>1861</v>
      </c>
      <c r="O2387" t="s">
        <v>7614</v>
      </c>
      <c r="P2387" t="s">
        <v>1917</v>
      </c>
      <c r="Q2387" t="s">
        <v>7614</v>
      </c>
      <c r="R2387" t="s">
        <v>1871</v>
      </c>
      <c r="S2387">
        <v>1</v>
      </c>
      <c r="T2387">
        <v>0.3</v>
      </c>
      <c r="U2387">
        <v>0</v>
      </c>
      <c r="V2387">
        <v>191.17285714285714</v>
      </c>
      <c r="W2387">
        <v>4</v>
      </c>
      <c r="X2387">
        <v>446.07</v>
      </c>
      <c r="Y2387">
        <v>637.24285714285713</v>
      </c>
      <c r="Z2387">
        <v>159.31071428571428</v>
      </c>
      <c r="AA2387">
        <v>111.5175</v>
      </c>
      <c r="AB2387">
        <v>446.07</v>
      </c>
    </row>
    <row r="2388" spans="1:28" x14ac:dyDescent="0.35">
      <c r="A2388" t="s">
        <v>7715</v>
      </c>
      <c r="B2388" t="s">
        <v>95</v>
      </c>
      <c r="C2388" t="s">
        <v>1</v>
      </c>
      <c r="D2388" t="s">
        <v>2369</v>
      </c>
      <c r="E2388" t="s">
        <v>394</v>
      </c>
      <c r="F2388" s="1">
        <v>44502</v>
      </c>
      <c r="G2388" t="s">
        <v>7613</v>
      </c>
      <c r="H2388" t="s">
        <v>6834</v>
      </c>
      <c r="I2388">
        <v>45503</v>
      </c>
      <c r="J2388" t="s">
        <v>2915</v>
      </c>
      <c r="K2388" t="s">
        <v>1887</v>
      </c>
      <c r="L2388" t="s">
        <v>1882</v>
      </c>
      <c r="M2388" s="1">
        <v>44507</v>
      </c>
      <c r="N2388" t="s">
        <v>1861</v>
      </c>
      <c r="O2388" t="s">
        <v>7614</v>
      </c>
      <c r="P2388" t="s">
        <v>1907</v>
      </c>
      <c r="Q2388" t="s">
        <v>7614</v>
      </c>
      <c r="R2388" t="s">
        <v>1864</v>
      </c>
      <c r="S2388">
        <v>3</v>
      </c>
      <c r="T2388">
        <v>0.3</v>
      </c>
      <c r="U2388">
        <v>-35.51</v>
      </c>
      <c r="V2388">
        <v>31.077142857142888</v>
      </c>
      <c r="W2388">
        <v>2</v>
      </c>
      <c r="X2388">
        <v>155.37</v>
      </c>
      <c r="Y2388">
        <v>221.95714285714288</v>
      </c>
      <c r="Z2388">
        <v>110.97857142857144</v>
      </c>
      <c r="AA2388">
        <v>77.685000000000002</v>
      </c>
      <c r="AB2388">
        <v>190.88</v>
      </c>
    </row>
    <row r="2389" spans="1:28" x14ac:dyDescent="0.35">
      <c r="A2389" t="s">
        <v>7715</v>
      </c>
      <c r="B2389" t="s">
        <v>586</v>
      </c>
      <c r="C2389" t="s">
        <v>1</v>
      </c>
      <c r="D2389" t="s">
        <v>404</v>
      </c>
      <c r="E2389" t="s">
        <v>11</v>
      </c>
      <c r="F2389" s="1">
        <v>44097</v>
      </c>
      <c r="G2389" t="s">
        <v>7613</v>
      </c>
      <c r="H2389" t="s">
        <v>6833</v>
      </c>
      <c r="I2389">
        <v>43130</v>
      </c>
      <c r="J2389" t="s">
        <v>3582</v>
      </c>
      <c r="K2389" t="s">
        <v>1887</v>
      </c>
      <c r="L2389" t="s">
        <v>1882</v>
      </c>
      <c r="M2389" s="1">
        <v>44100</v>
      </c>
      <c r="N2389" t="s">
        <v>1861</v>
      </c>
      <c r="O2389" t="s">
        <v>7614</v>
      </c>
      <c r="P2389" t="s">
        <v>1907</v>
      </c>
      <c r="Q2389" t="s">
        <v>7614</v>
      </c>
      <c r="R2389" t="s">
        <v>1873</v>
      </c>
      <c r="S2389">
        <v>2</v>
      </c>
      <c r="T2389">
        <v>0.2</v>
      </c>
      <c r="U2389">
        <v>7.7</v>
      </c>
      <c r="V2389">
        <v>14.7</v>
      </c>
      <c r="W2389">
        <v>4</v>
      </c>
      <c r="X2389">
        <v>28</v>
      </c>
      <c r="Y2389">
        <v>35</v>
      </c>
      <c r="Z2389">
        <v>8.75</v>
      </c>
      <c r="AA2389">
        <v>7</v>
      </c>
      <c r="AB2389">
        <v>20.3</v>
      </c>
    </row>
    <row r="2390" spans="1:28" x14ac:dyDescent="0.35">
      <c r="A2390" t="s">
        <v>7715</v>
      </c>
      <c r="B2390" t="s">
        <v>80</v>
      </c>
      <c r="C2390" t="s">
        <v>1</v>
      </c>
      <c r="D2390" t="s">
        <v>2133</v>
      </c>
      <c r="E2390" t="s">
        <v>327</v>
      </c>
      <c r="F2390" s="1">
        <v>43429</v>
      </c>
      <c r="G2390" t="s">
        <v>7613</v>
      </c>
      <c r="H2390" t="s">
        <v>6832</v>
      </c>
      <c r="I2390">
        <v>10009</v>
      </c>
      <c r="J2390" t="s">
        <v>2928</v>
      </c>
      <c r="K2390" t="s">
        <v>1887</v>
      </c>
      <c r="L2390" t="s">
        <v>1882</v>
      </c>
      <c r="M2390" s="1">
        <v>43433</v>
      </c>
      <c r="N2390" t="s">
        <v>1861</v>
      </c>
      <c r="O2390" t="s">
        <v>7614</v>
      </c>
      <c r="P2390" t="s">
        <v>1897</v>
      </c>
      <c r="Q2390" t="s">
        <v>7614</v>
      </c>
      <c r="R2390" t="s">
        <v>1863</v>
      </c>
      <c r="S2390">
        <v>3</v>
      </c>
      <c r="T2390">
        <v>0.2</v>
      </c>
      <c r="U2390">
        <v>-37.94</v>
      </c>
      <c r="V2390">
        <v>31.047499999999957</v>
      </c>
      <c r="W2390">
        <v>3</v>
      </c>
      <c r="X2390">
        <v>275.95</v>
      </c>
      <c r="Y2390">
        <v>344.93749999999994</v>
      </c>
      <c r="Z2390">
        <v>114.97916666666666</v>
      </c>
      <c r="AA2390">
        <v>91.983333333333334</v>
      </c>
      <c r="AB2390">
        <v>313.89</v>
      </c>
    </row>
    <row r="2391" spans="1:28" x14ac:dyDescent="0.35">
      <c r="A2391" t="s">
        <v>7715</v>
      </c>
      <c r="B2391" t="s">
        <v>80</v>
      </c>
      <c r="C2391" t="s">
        <v>1</v>
      </c>
      <c r="D2391" t="s">
        <v>3371</v>
      </c>
      <c r="E2391" t="s">
        <v>41</v>
      </c>
      <c r="F2391" s="1">
        <v>44442</v>
      </c>
      <c r="G2391" t="s">
        <v>7613</v>
      </c>
      <c r="H2391" t="s">
        <v>6831</v>
      </c>
      <c r="I2391">
        <v>10035</v>
      </c>
      <c r="J2391" t="s">
        <v>7629</v>
      </c>
      <c r="K2391" t="s">
        <v>1887</v>
      </c>
      <c r="L2391" t="s">
        <v>1882</v>
      </c>
      <c r="M2391" s="1">
        <v>44445</v>
      </c>
      <c r="N2391" t="s">
        <v>1861</v>
      </c>
      <c r="O2391" t="s">
        <v>7614</v>
      </c>
      <c r="P2391" t="s">
        <v>1897</v>
      </c>
      <c r="Q2391" t="s">
        <v>7614</v>
      </c>
      <c r="R2391" t="s">
        <v>1864</v>
      </c>
      <c r="S2391">
        <v>2</v>
      </c>
      <c r="T2391">
        <v>0.1</v>
      </c>
      <c r="U2391">
        <v>-8.08</v>
      </c>
      <c r="V2391">
        <v>12.115555555555545</v>
      </c>
      <c r="W2391">
        <v>2</v>
      </c>
      <c r="X2391">
        <v>181.76</v>
      </c>
      <c r="Y2391">
        <v>201.95555555555555</v>
      </c>
      <c r="Z2391">
        <v>100.97777777777777</v>
      </c>
      <c r="AA2391">
        <v>90.88</v>
      </c>
      <c r="AB2391">
        <v>189.84</v>
      </c>
    </row>
    <row r="2392" spans="1:28" x14ac:dyDescent="0.35">
      <c r="A2392" t="s">
        <v>7715</v>
      </c>
      <c r="B2392" t="s">
        <v>80</v>
      </c>
      <c r="C2392" t="s">
        <v>1</v>
      </c>
      <c r="D2392" t="s">
        <v>3371</v>
      </c>
      <c r="E2392" t="s">
        <v>394</v>
      </c>
      <c r="F2392" s="1">
        <v>44442</v>
      </c>
      <c r="G2392" t="s">
        <v>7613</v>
      </c>
      <c r="H2392" t="s">
        <v>6831</v>
      </c>
      <c r="I2392">
        <v>10035</v>
      </c>
      <c r="J2392" t="s">
        <v>2780</v>
      </c>
      <c r="K2392" t="s">
        <v>1887</v>
      </c>
      <c r="L2392" t="s">
        <v>1882</v>
      </c>
      <c r="M2392" s="1">
        <v>44445</v>
      </c>
      <c r="N2392" t="s">
        <v>1861</v>
      </c>
      <c r="O2392" t="s">
        <v>7614</v>
      </c>
      <c r="P2392" t="s">
        <v>1897</v>
      </c>
      <c r="Q2392" t="s">
        <v>7614</v>
      </c>
      <c r="R2392" t="s">
        <v>1864</v>
      </c>
      <c r="S2392">
        <v>2</v>
      </c>
      <c r="T2392">
        <v>0.1</v>
      </c>
      <c r="U2392">
        <v>14.12</v>
      </c>
      <c r="V2392">
        <v>24.208888888888893</v>
      </c>
      <c r="W2392">
        <v>1</v>
      </c>
      <c r="X2392">
        <v>90.8</v>
      </c>
      <c r="Y2392">
        <v>100.88888888888889</v>
      </c>
      <c r="Z2392">
        <v>100.88888888888889</v>
      </c>
      <c r="AA2392">
        <v>90.8</v>
      </c>
      <c r="AB2392">
        <v>76.679999999999993</v>
      </c>
    </row>
    <row r="2393" spans="1:28" x14ac:dyDescent="0.35">
      <c r="A2393" t="s">
        <v>7715</v>
      </c>
      <c r="B2393" t="s">
        <v>80</v>
      </c>
      <c r="C2393" t="s">
        <v>1</v>
      </c>
      <c r="D2393" t="s">
        <v>517</v>
      </c>
      <c r="E2393" t="s">
        <v>18</v>
      </c>
      <c r="F2393" s="1">
        <v>44472</v>
      </c>
      <c r="G2393" t="s">
        <v>7598</v>
      </c>
      <c r="H2393" t="s">
        <v>6830</v>
      </c>
      <c r="I2393">
        <v>10009</v>
      </c>
      <c r="J2393" t="s">
        <v>1261</v>
      </c>
      <c r="K2393" t="s">
        <v>1887</v>
      </c>
      <c r="L2393" t="s">
        <v>1882</v>
      </c>
      <c r="M2393" s="1">
        <v>44474</v>
      </c>
      <c r="N2393" t="s">
        <v>1861</v>
      </c>
      <c r="O2393" t="s">
        <v>7614</v>
      </c>
      <c r="P2393" t="s">
        <v>1897</v>
      </c>
      <c r="Q2393" t="s">
        <v>7614</v>
      </c>
      <c r="R2393" t="s">
        <v>1873</v>
      </c>
      <c r="S2393">
        <v>1</v>
      </c>
      <c r="T2393">
        <v>0</v>
      </c>
      <c r="U2393">
        <v>21.82</v>
      </c>
      <c r="V2393">
        <v>21.82</v>
      </c>
      <c r="W2393">
        <v>4</v>
      </c>
      <c r="X2393">
        <v>83.92</v>
      </c>
      <c r="Y2393">
        <v>83.92</v>
      </c>
      <c r="Z2393">
        <v>20.98</v>
      </c>
      <c r="AA2393">
        <v>20.98</v>
      </c>
      <c r="AB2393">
        <v>62.1</v>
      </c>
    </row>
    <row r="2394" spans="1:28" x14ac:dyDescent="0.35">
      <c r="A2394" t="s">
        <v>7715</v>
      </c>
      <c r="B2394" t="s">
        <v>80</v>
      </c>
      <c r="C2394" t="s">
        <v>1</v>
      </c>
      <c r="D2394" t="s">
        <v>2833</v>
      </c>
      <c r="E2394" t="s">
        <v>245</v>
      </c>
      <c r="F2394" s="1">
        <v>43620</v>
      </c>
      <c r="G2394" t="s">
        <v>7613</v>
      </c>
      <c r="H2394" t="s">
        <v>6829</v>
      </c>
      <c r="I2394">
        <v>10024</v>
      </c>
      <c r="J2394" t="s">
        <v>3020</v>
      </c>
      <c r="K2394" t="s">
        <v>1887</v>
      </c>
      <c r="L2394" t="s">
        <v>1882</v>
      </c>
      <c r="M2394" s="1">
        <v>43624</v>
      </c>
      <c r="N2394" t="s">
        <v>1861</v>
      </c>
      <c r="O2394" t="s">
        <v>7614</v>
      </c>
      <c r="P2394" t="s">
        <v>1897</v>
      </c>
      <c r="Q2394" t="s">
        <v>7614</v>
      </c>
      <c r="R2394" t="s">
        <v>1873</v>
      </c>
      <c r="S2394">
        <v>3</v>
      </c>
      <c r="T2394">
        <v>0</v>
      </c>
      <c r="U2394">
        <v>12</v>
      </c>
      <c r="V2394">
        <v>12</v>
      </c>
      <c r="W2394">
        <v>3</v>
      </c>
      <c r="X2394">
        <v>35.28</v>
      </c>
      <c r="Y2394">
        <v>35.28</v>
      </c>
      <c r="Z2394">
        <v>11.76</v>
      </c>
      <c r="AA2394">
        <v>11.76</v>
      </c>
      <c r="AB2394">
        <v>23.28</v>
      </c>
    </row>
    <row r="2395" spans="1:28" x14ac:dyDescent="0.35">
      <c r="A2395" t="s">
        <v>7715</v>
      </c>
      <c r="B2395" t="s">
        <v>2768</v>
      </c>
      <c r="C2395" t="s">
        <v>1</v>
      </c>
      <c r="D2395" t="s">
        <v>52</v>
      </c>
      <c r="E2395" t="s">
        <v>2450</v>
      </c>
      <c r="F2395" s="1">
        <v>43796</v>
      </c>
      <c r="G2395" t="s">
        <v>7613</v>
      </c>
      <c r="H2395" t="s">
        <v>6825</v>
      </c>
      <c r="I2395">
        <v>2149</v>
      </c>
      <c r="J2395" t="s">
        <v>3190</v>
      </c>
      <c r="K2395" t="s">
        <v>1887</v>
      </c>
      <c r="L2395" t="s">
        <v>1882</v>
      </c>
      <c r="M2395" s="1">
        <v>43798</v>
      </c>
      <c r="N2395" t="s">
        <v>1861</v>
      </c>
      <c r="O2395" t="s">
        <v>7614</v>
      </c>
      <c r="P2395" t="s">
        <v>1917</v>
      </c>
      <c r="Q2395" t="s">
        <v>7614</v>
      </c>
      <c r="R2395" t="s">
        <v>1873</v>
      </c>
      <c r="S2395">
        <v>1</v>
      </c>
      <c r="T2395">
        <v>0</v>
      </c>
      <c r="U2395">
        <v>4.68</v>
      </c>
      <c r="V2395">
        <v>4.68</v>
      </c>
      <c r="W2395">
        <v>3</v>
      </c>
      <c r="X2395">
        <v>38.97</v>
      </c>
      <c r="Y2395">
        <v>38.97</v>
      </c>
      <c r="Z2395">
        <v>12.99</v>
      </c>
      <c r="AA2395">
        <v>12.99</v>
      </c>
      <c r="AB2395">
        <v>34.29</v>
      </c>
    </row>
    <row r="2396" spans="1:28" x14ac:dyDescent="0.35">
      <c r="A2396" t="s">
        <v>7715</v>
      </c>
      <c r="B2396" t="s">
        <v>83</v>
      </c>
      <c r="C2396" t="s">
        <v>1</v>
      </c>
      <c r="D2396" t="s">
        <v>2426</v>
      </c>
      <c r="E2396" t="s">
        <v>131</v>
      </c>
      <c r="F2396" s="1">
        <v>43925</v>
      </c>
      <c r="G2396" t="s">
        <v>7613</v>
      </c>
      <c r="H2396" t="s">
        <v>6828</v>
      </c>
      <c r="I2396">
        <v>12180</v>
      </c>
      <c r="J2396" t="s">
        <v>7641</v>
      </c>
      <c r="K2396" t="s">
        <v>1887</v>
      </c>
      <c r="L2396" t="s">
        <v>1882</v>
      </c>
      <c r="M2396" s="1">
        <v>43929</v>
      </c>
      <c r="N2396" t="s">
        <v>1861</v>
      </c>
      <c r="O2396" t="s">
        <v>7614</v>
      </c>
      <c r="P2396" t="s">
        <v>1897</v>
      </c>
      <c r="Q2396" t="s">
        <v>7614</v>
      </c>
      <c r="R2396" t="s">
        <v>1873</v>
      </c>
      <c r="S2396">
        <v>3</v>
      </c>
      <c r="T2396">
        <v>0</v>
      </c>
      <c r="U2396">
        <v>7.44</v>
      </c>
      <c r="V2396">
        <v>7.4399999999999977</v>
      </c>
      <c r="W2396">
        <v>2</v>
      </c>
      <c r="X2396">
        <v>82.64</v>
      </c>
      <c r="Y2396">
        <v>82.64</v>
      </c>
      <c r="Z2396">
        <v>41.32</v>
      </c>
      <c r="AA2396">
        <v>41.32</v>
      </c>
      <c r="AB2396">
        <v>75.2</v>
      </c>
    </row>
    <row r="2397" spans="1:28" x14ac:dyDescent="0.35">
      <c r="A2397" t="s">
        <v>7715</v>
      </c>
      <c r="B2397" t="s">
        <v>1880</v>
      </c>
      <c r="C2397" t="s">
        <v>1</v>
      </c>
      <c r="D2397" t="s">
        <v>2237</v>
      </c>
      <c r="E2397" t="s">
        <v>18</v>
      </c>
      <c r="F2397" s="1">
        <v>44208</v>
      </c>
      <c r="G2397" t="s">
        <v>7613</v>
      </c>
      <c r="H2397" t="s">
        <v>6827</v>
      </c>
      <c r="I2397">
        <v>20016</v>
      </c>
      <c r="J2397" t="s">
        <v>3001</v>
      </c>
      <c r="K2397" t="s">
        <v>1887</v>
      </c>
      <c r="L2397" t="s">
        <v>1882</v>
      </c>
      <c r="M2397" s="1">
        <v>44213</v>
      </c>
      <c r="N2397" t="s">
        <v>1861</v>
      </c>
      <c r="O2397" t="s">
        <v>7614</v>
      </c>
      <c r="P2397" t="s">
        <v>3163</v>
      </c>
      <c r="Q2397" t="s">
        <v>7614</v>
      </c>
      <c r="R2397" t="s">
        <v>1873</v>
      </c>
      <c r="S2397">
        <v>3</v>
      </c>
      <c r="T2397">
        <v>0</v>
      </c>
      <c r="U2397">
        <v>15.83</v>
      </c>
      <c r="V2397">
        <v>15.829999999999998</v>
      </c>
      <c r="W2397">
        <v>2</v>
      </c>
      <c r="X2397">
        <v>37.68</v>
      </c>
      <c r="Y2397">
        <v>37.68</v>
      </c>
      <c r="Z2397">
        <v>18.84</v>
      </c>
      <c r="AA2397">
        <v>18.84</v>
      </c>
      <c r="AB2397">
        <v>21.85</v>
      </c>
    </row>
    <row r="2398" spans="1:28" x14ac:dyDescent="0.35">
      <c r="A2398" t="s">
        <v>7715</v>
      </c>
      <c r="B2398" t="s">
        <v>3032</v>
      </c>
      <c r="C2398" t="s">
        <v>1</v>
      </c>
      <c r="D2398" t="s">
        <v>3246</v>
      </c>
      <c r="E2398" t="s">
        <v>394</v>
      </c>
      <c r="F2398" s="1">
        <v>43679</v>
      </c>
      <c r="G2398" t="s">
        <v>7598</v>
      </c>
      <c r="H2398" t="s">
        <v>6826</v>
      </c>
      <c r="I2398">
        <v>2908</v>
      </c>
      <c r="J2398" t="s">
        <v>2915</v>
      </c>
      <c r="K2398" t="s">
        <v>1887</v>
      </c>
      <c r="L2398" t="s">
        <v>1882</v>
      </c>
      <c r="M2398" s="1">
        <v>43682</v>
      </c>
      <c r="N2398" t="s">
        <v>1861</v>
      </c>
      <c r="O2398" t="s">
        <v>7614</v>
      </c>
      <c r="P2398" t="s">
        <v>1921</v>
      </c>
      <c r="Q2398" t="s">
        <v>7614</v>
      </c>
      <c r="R2398" t="s">
        <v>1864</v>
      </c>
      <c r="S2398">
        <v>2</v>
      </c>
      <c r="T2398">
        <v>0</v>
      </c>
      <c r="U2398">
        <v>15.54</v>
      </c>
      <c r="V2398">
        <v>15.540000000000006</v>
      </c>
      <c r="W2398">
        <v>1</v>
      </c>
      <c r="X2398">
        <v>110.98</v>
      </c>
      <c r="Y2398">
        <v>110.98</v>
      </c>
      <c r="Z2398">
        <v>110.98</v>
      </c>
      <c r="AA2398">
        <v>110.98</v>
      </c>
      <c r="AB2398">
        <v>95.44</v>
      </c>
    </row>
    <row r="2399" spans="1:28" x14ac:dyDescent="0.35">
      <c r="A2399" t="s">
        <v>7715</v>
      </c>
      <c r="B2399" t="s">
        <v>2768</v>
      </c>
      <c r="C2399" t="s">
        <v>1</v>
      </c>
      <c r="D2399" t="s">
        <v>52</v>
      </c>
      <c r="E2399" t="s">
        <v>2500</v>
      </c>
      <c r="F2399" s="1">
        <v>43796</v>
      </c>
      <c r="G2399" t="s">
        <v>7613</v>
      </c>
      <c r="H2399" t="s">
        <v>6825</v>
      </c>
      <c r="I2399">
        <v>2149</v>
      </c>
      <c r="J2399" t="s">
        <v>2501</v>
      </c>
      <c r="K2399" t="s">
        <v>1887</v>
      </c>
      <c r="L2399" t="s">
        <v>1882</v>
      </c>
      <c r="M2399" s="1">
        <v>43798</v>
      </c>
      <c r="N2399" t="s">
        <v>1861</v>
      </c>
      <c r="O2399" t="s">
        <v>7614</v>
      </c>
      <c r="P2399" t="s">
        <v>1917</v>
      </c>
      <c r="Q2399" t="s">
        <v>7614</v>
      </c>
      <c r="R2399" t="s">
        <v>1863</v>
      </c>
      <c r="S2399">
        <v>1</v>
      </c>
      <c r="T2399">
        <v>0</v>
      </c>
      <c r="U2399">
        <v>32.49</v>
      </c>
      <c r="V2399">
        <v>32.490000000000009</v>
      </c>
      <c r="W2399">
        <v>1</v>
      </c>
      <c r="X2399">
        <v>170.98</v>
      </c>
      <c r="Y2399">
        <v>170.98</v>
      </c>
      <c r="Z2399">
        <v>170.98</v>
      </c>
      <c r="AA2399">
        <v>170.98</v>
      </c>
      <c r="AB2399">
        <v>138.48999999999998</v>
      </c>
    </row>
    <row r="2400" spans="1:28" x14ac:dyDescent="0.35">
      <c r="A2400" t="s">
        <v>7715</v>
      </c>
      <c r="B2400" t="s">
        <v>80</v>
      </c>
      <c r="C2400" t="s">
        <v>1</v>
      </c>
      <c r="D2400" t="s">
        <v>2046</v>
      </c>
      <c r="E2400" t="s">
        <v>4</v>
      </c>
      <c r="F2400" s="1">
        <v>44519</v>
      </c>
      <c r="G2400" t="s">
        <v>7598</v>
      </c>
      <c r="H2400" t="s">
        <v>6798</v>
      </c>
      <c r="I2400">
        <v>10011</v>
      </c>
      <c r="J2400" t="s">
        <v>3004</v>
      </c>
      <c r="K2400" t="s">
        <v>1887</v>
      </c>
      <c r="L2400" t="s">
        <v>1882</v>
      </c>
      <c r="M2400" s="1">
        <v>44519</v>
      </c>
      <c r="N2400" t="s">
        <v>1919</v>
      </c>
      <c r="O2400" t="s">
        <v>7722</v>
      </c>
      <c r="P2400" t="s">
        <v>1897</v>
      </c>
      <c r="Q2400" t="s">
        <v>7722</v>
      </c>
      <c r="R2400" t="s">
        <v>1871</v>
      </c>
      <c r="S2400">
        <v>1</v>
      </c>
      <c r="T2400">
        <v>0.4</v>
      </c>
      <c r="U2400">
        <v>-29.32</v>
      </c>
      <c r="V2400">
        <v>23.993333333333339</v>
      </c>
      <c r="W2400">
        <v>3</v>
      </c>
      <c r="X2400">
        <v>79.97</v>
      </c>
      <c r="Y2400">
        <v>133.28333333333333</v>
      </c>
      <c r="Z2400">
        <v>44.427777777777777</v>
      </c>
      <c r="AA2400">
        <v>26.656666666666666</v>
      </c>
      <c r="AB2400">
        <v>109.28999999999999</v>
      </c>
    </row>
    <row r="2401" spans="1:28" x14ac:dyDescent="0.35">
      <c r="A2401" t="s">
        <v>7715</v>
      </c>
      <c r="B2401" t="s">
        <v>3705</v>
      </c>
      <c r="C2401" t="s">
        <v>1</v>
      </c>
      <c r="D2401" t="s">
        <v>170</v>
      </c>
      <c r="E2401" t="s">
        <v>46</v>
      </c>
      <c r="F2401" s="1">
        <v>44468</v>
      </c>
      <c r="G2401" t="s">
        <v>7613</v>
      </c>
      <c r="H2401" t="s">
        <v>6796</v>
      </c>
      <c r="I2401">
        <v>44060</v>
      </c>
      <c r="J2401" t="s">
        <v>7717</v>
      </c>
      <c r="K2401" t="s">
        <v>1887</v>
      </c>
      <c r="L2401" t="s">
        <v>1882</v>
      </c>
      <c r="M2401" s="1">
        <v>44468</v>
      </c>
      <c r="N2401" t="s">
        <v>1919</v>
      </c>
      <c r="O2401" t="s">
        <v>7722</v>
      </c>
      <c r="P2401" t="s">
        <v>1907</v>
      </c>
      <c r="Q2401" t="s">
        <v>7722</v>
      </c>
      <c r="R2401" t="s">
        <v>1871</v>
      </c>
      <c r="S2401">
        <v>1</v>
      </c>
      <c r="T2401">
        <v>0.4</v>
      </c>
      <c r="U2401">
        <v>-189.32</v>
      </c>
      <c r="V2401">
        <v>40.160000000000082</v>
      </c>
      <c r="W2401">
        <v>2</v>
      </c>
      <c r="X2401">
        <v>344.22</v>
      </c>
      <c r="Y2401">
        <v>573.70000000000005</v>
      </c>
      <c r="Z2401">
        <v>286.85000000000002</v>
      </c>
      <c r="AA2401">
        <v>172.11</v>
      </c>
      <c r="AB2401">
        <v>533.54</v>
      </c>
    </row>
    <row r="2402" spans="1:28" x14ac:dyDescent="0.35">
      <c r="A2402" t="s">
        <v>7715</v>
      </c>
      <c r="B2402" t="s">
        <v>3705</v>
      </c>
      <c r="C2402" t="s">
        <v>1</v>
      </c>
      <c r="D2402" t="s">
        <v>170</v>
      </c>
      <c r="E2402" t="s">
        <v>41</v>
      </c>
      <c r="F2402" s="1">
        <v>44468</v>
      </c>
      <c r="G2402" t="s">
        <v>7613</v>
      </c>
      <c r="H2402" t="s">
        <v>6796</v>
      </c>
      <c r="I2402">
        <v>44060</v>
      </c>
      <c r="J2402" t="s">
        <v>2777</v>
      </c>
      <c r="K2402" t="s">
        <v>1887</v>
      </c>
      <c r="L2402" t="s">
        <v>1882</v>
      </c>
      <c r="M2402" s="1">
        <v>44468</v>
      </c>
      <c r="N2402" t="s">
        <v>1919</v>
      </c>
      <c r="O2402" t="s">
        <v>7722</v>
      </c>
      <c r="P2402" t="s">
        <v>1907</v>
      </c>
      <c r="Q2402" t="s">
        <v>7722</v>
      </c>
      <c r="R2402" t="s">
        <v>1864</v>
      </c>
      <c r="S2402">
        <v>1</v>
      </c>
      <c r="T2402">
        <v>0.3</v>
      </c>
      <c r="U2402">
        <v>-15.47</v>
      </c>
      <c r="V2402">
        <v>11.825714285714298</v>
      </c>
      <c r="W2402">
        <v>1</v>
      </c>
      <c r="X2402">
        <v>63.69</v>
      </c>
      <c r="Y2402">
        <v>90.985714285714295</v>
      </c>
      <c r="Z2402">
        <v>90.985714285714295</v>
      </c>
      <c r="AA2402">
        <v>63.69</v>
      </c>
      <c r="AB2402">
        <v>79.16</v>
      </c>
    </row>
    <row r="2403" spans="1:28" x14ac:dyDescent="0.35">
      <c r="A2403" t="s">
        <v>7715</v>
      </c>
      <c r="B2403" t="s">
        <v>39</v>
      </c>
      <c r="C2403" t="s">
        <v>1</v>
      </c>
      <c r="D2403" t="s">
        <v>3421</v>
      </c>
      <c r="E2403" t="s">
        <v>497</v>
      </c>
      <c r="F2403" s="1">
        <v>43901</v>
      </c>
      <c r="G2403" t="s">
        <v>7598</v>
      </c>
      <c r="H2403" t="s">
        <v>6797</v>
      </c>
      <c r="I2403">
        <v>19140</v>
      </c>
      <c r="J2403" t="s">
        <v>3132</v>
      </c>
      <c r="K2403" t="s">
        <v>1887</v>
      </c>
      <c r="L2403" t="s">
        <v>1882</v>
      </c>
      <c r="M2403" s="1">
        <v>43901</v>
      </c>
      <c r="N2403" t="s">
        <v>1919</v>
      </c>
      <c r="O2403" t="s">
        <v>7722</v>
      </c>
      <c r="P2403" t="s">
        <v>1888</v>
      </c>
      <c r="Q2403" t="s">
        <v>7722</v>
      </c>
      <c r="R2403" t="s">
        <v>1873</v>
      </c>
      <c r="S2403">
        <v>1</v>
      </c>
      <c r="T2403">
        <v>0.2</v>
      </c>
      <c r="U2403">
        <v>9.48</v>
      </c>
      <c r="V2403">
        <v>17.064999999999998</v>
      </c>
      <c r="W2403">
        <v>4</v>
      </c>
      <c r="X2403">
        <v>30.34</v>
      </c>
      <c r="Y2403">
        <v>37.924999999999997</v>
      </c>
      <c r="Z2403">
        <v>9.4812499999999993</v>
      </c>
      <c r="AA2403">
        <v>7.585</v>
      </c>
      <c r="AB2403">
        <v>20.86</v>
      </c>
    </row>
    <row r="2404" spans="1:28" x14ac:dyDescent="0.35">
      <c r="A2404" t="s">
        <v>7715</v>
      </c>
      <c r="B2404" t="s">
        <v>3705</v>
      </c>
      <c r="C2404" t="s">
        <v>1</v>
      </c>
      <c r="D2404" t="s">
        <v>170</v>
      </c>
      <c r="E2404" t="s">
        <v>2229</v>
      </c>
      <c r="F2404" s="1">
        <v>44468</v>
      </c>
      <c r="G2404" t="s">
        <v>7613</v>
      </c>
      <c r="H2404" t="s">
        <v>6796</v>
      </c>
      <c r="I2404">
        <v>44060</v>
      </c>
      <c r="J2404" t="s">
        <v>2577</v>
      </c>
      <c r="K2404" t="s">
        <v>1887</v>
      </c>
      <c r="L2404" t="s">
        <v>1882</v>
      </c>
      <c r="M2404" s="1">
        <v>44468</v>
      </c>
      <c r="N2404" t="s">
        <v>1919</v>
      </c>
      <c r="O2404" t="s">
        <v>7722</v>
      </c>
      <c r="P2404" t="s">
        <v>1907</v>
      </c>
      <c r="Q2404" t="s">
        <v>7722</v>
      </c>
      <c r="R2404" t="s">
        <v>1873</v>
      </c>
      <c r="S2404">
        <v>1</v>
      </c>
      <c r="T2404">
        <v>0.2</v>
      </c>
      <c r="U2404">
        <v>7.44</v>
      </c>
      <c r="V2404">
        <v>12.752500000000001</v>
      </c>
      <c r="W2404">
        <v>4</v>
      </c>
      <c r="X2404">
        <v>21.25</v>
      </c>
      <c r="Y2404">
        <v>26.5625</v>
      </c>
      <c r="Z2404">
        <v>6.640625</v>
      </c>
      <c r="AA2404">
        <v>5.3125</v>
      </c>
      <c r="AB2404">
        <v>13.809999999999999</v>
      </c>
    </row>
    <row r="2405" spans="1:28" x14ac:dyDescent="0.35">
      <c r="A2405" t="s">
        <v>7715</v>
      </c>
      <c r="B2405" t="s">
        <v>80</v>
      </c>
      <c r="C2405" t="s">
        <v>1</v>
      </c>
      <c r="D2405" t="s">
        <v>2829</v>
      </c>
      <c r="E2405" t="s">
        <v>4</v>
      </c>
      <c r="F2405" s="1">
        <v>44156</v>
      </c>
      <c r="G2405" t="s">
        <v>7598</v>
      </c>
      <c r="H2405" t="s">
        <v>6795</v>
      </c>
      <c r="I2405">
        <v>10009</v>
      </c>
      <c r="J2405" t="s">
        <v>3060</v>
      </c>
      <c r="K2405" t="s">
        <v>1887</v>
      </c>
      <c r="L2405" t="s">
        <v>1882</v>
      </c>
      <c r="M2405" s="1">
        <v>44156</v>
      </c>
      <c r="N2405" t="s">
        <v>1919</v>
      </c>
      <c r="O2405" t="s">
        <v>7722</v>
      </c>
      <c r="P2405" t="s">
        <v>1897</v>
      </c>
      <c r="Q2405" t="s">
        <v>7722</v>
      </c>
      <c r="R2405" t="s">
        <v>1863</v>
      </c>
      <c r="S2405">
        <v>1</v>
      </c>
      <c r="T2405">
        <v>0.2</v>
      </c>
      <c r="U2405">
        <v>12.78</v>
      </c>
      <c r="V2405">
        <v>41.172499999999985</v>
      </c>
      <c r="W2405">
        <v>2</v>
      </c>
      <c r="X2405">
        <v>113.57</v>
      </c>
      <c r="Y2405">
        <v>141.96249999999998</v>
      </c>
      <c r="Z2405">
        <v>70.981249999999989</v>
      </c>
      <c r="AA2405">
        <v>56.784999999999997</v>
      </c>
      <c r="AB2405">
        <v>100.78999999999999</v>
      </c>
    </row>
    <row r="2406" spans="1:28" x14ac:dyDescent="0.35">
      <c r="A2406" t="s">
        <v>7715</v>
      </c>
      <c r="B2406" t="s">
        <v>339</v>
      </c>
      <c r="C2406" t="s">
        <v>1</v>
      </c>
      <c r="D2406" t="s">
        <v>2546</v>
      </c>
      <c r="E2406" t="s">
        <v>131</v>
      </c>
      <c r="F2406" s="1">
        <v>43729</v>
      </c>
      <c r="G2406" t="s">
        <v>7613</v>
      </c>
      <c r="H2406" t="s">
        <v>6794</v>
      </c>
      <c r="I2406">
        <v>2169</v>
      </c>
      <c r="J2406" t="s">
        <v>7628</v>
      </c>
      <c r="K2406" t="s">
        <v>1887</v>
      </c>
      <c r="L2406" t="s">
        <v>1882</v>
      </c>
      <c r="M2406" s="1">
        <v>43729</v>
      </c>
      <c r="N2406" t="s">
        <v>1919</v>
      </c>
      <c r="O2406" t="s">
        <v>7722</v>
      </c>
      <c r="P2406" t="s">
        <v>1917</v>
      </c>
      <c r="Q2406" t="s">
        <v>7722</v>
      </c>
      <c r="R2406" t="s">
        <v>1873</v>
      </c>
      <c r="S2406">
        <v>1</v>
      </c>
      <c r="T2406">
        <v>0</v>
      </c>
      <c r="U2406">
        <v>14.5</v>
      </c>
      <c r="V2406">
        <v>14.5</v>
      </c>
      <c r="W2406">
        <v>2</v>
      </c>
      <c r="X2406">
        <v>85.3</v>
      </c>
      <c r="Y2406">
        <v>85.3</v>
      </c>
      <c r="Z2406">
        <v>42.65</v>
      </c>
      <c r="AA2406">
        <v>42.65</v>
      </c>
      <c r="AB2406">
        <v>70.8</v>
      </c>
    </row>
    <row r="2407" spans="1:28" x14ac:dyDescent="0.35">
      <c r="A2407" t="s">
        <v>7715</v>
      </c>
      <c r="B2407" t="s">
        <v>83</v>
      </c>
      <c r="C2407" t="s">
        <v>1</v>
      </c>
      <c r="D2407" t="s">
        <v>556</v>
      </c>
      <c r="E2407" t="s">
        <v>102</v>
      </c>
      <c r="F2407" s="1">
        <v>44244</v>
      </c>
      <c r="G2407" t="s">
        <v>7613</v>
      </c>
      <c r="H2407" t="s">
        <v>6761</v>
      </c>
      <c r="I2407">
        <v>45373</v>
      </c>
      <c r="J2407" t="s">
        <v>2188</v>
      </c>
      <c r="K2407" t="s">
        <v>1887</v>
      </c>
      <c r="L2407" t="s">
        <v>1882</v>
      </c>
      <c r="M2407" s="1">
        <v>44247</v>
      </c>
      <c r="N2407" t="s">
        <v>1891</v>
      </c>
      <c r="O2407" t="s">
        <v>7675</v>
      </c>
      <c r="P2407" t="s">
        <v>1907</v>
      </c>
      <c r="Q2407" t="s">
        <v>7675</v>
      </c>
      <c r="R2407" t="s">
        <v>1871</v>
      </c>
      <c r="S2407">
        <v>2</v>
      </c>
      <c r="T2407">
        <v>0.4</v>
      </c>
      <c r="U2407">
        <v>-106.39</v>
      </c>
      <c r="V2407">
        <v>197.59000000000003</v>
      </c>
      <c r="W2407">
        <v>5</v>
      </c>
      <c r="X2407">
        <v>455.97</v>
      </c>
      <c r="Y2407">
        <v>759.95</v>
      </c>
      <c r="Z2407">
        <v>151.99</v>
      </c>
      <c r="AA2407">
        <v>91.194000000000003</v>
      </c>
      <c r="AB2407">
        <v>562.36</v>
      </c>
    </row>
    <row r="2408" spans="1:28" x14ac:dyDescent="0.35">
      <c r="A2408" t="s">
        <v>7715</v>
      </c>
      <c r="B2408" t="s">
        <v>39</v>
      </c>
      <c r="C2408" t="s">
        <v>1</v>
      </c>
      <c r="D2408" t="s">
        <v>385</v>
      </c>
      <c r="E2408" t="s">
        <v>257</v>
      </c>
      <c r="F2408" s="1">
        <v>43196</v>
      </c>
      <c r="G2408" t="s">
        <v>7613</v>
      </c>
      <c r="H2408" t="s">
        <v>6765</v>
      </c>
      <c r="I2408">
        <v>19143</v>
      </c>
      <c r="J2408" t="s">
        <v>2176</v>
      </c>
      <c r="K2408" t="s">
        <v>1887</v>
      </c>
      <c r="L2408" t="s">
        <v>1882</v>
      </c>
      <c r="M2408" s="1">
        <v>43198</v>
      </c>
      <c r="N2408" t="s">
        <v>1891</v>
      </c>
      <c r="O2408" t="s">
        <v>7675</v>
      </c>
      <c r="P2408" t="s">
        <v>1888</v>
      </c>
      <c r="Q2408" t="s">
        <v>7675</v>
      </c>
      <c r="R2408" t="s">
        <v>1871</v>
      </c>
      <c r="S2408">
        <v>1</v>
      </c>
      <c r="T2408">
        <v>0.4</v>
      </c>
      <c r="U2408">
        <v>-36.11</v>
      </c>
      <c r="V2408">
        <v>67.063333333333333</v>
      </c>
      <c r="W2408">
        <v>3</v>
      </c>
      <c r="X2408">
        <v>154.76</v>
      </c>
      <c r="Y2408">
        <v>257.93333333333334</v>
      </c>
      <c r="Z2408">
        <v>85.977777777777774</v>
      </c>
      <c r="AA2408">
        <v>51.586666666666666</v>
      </c>
      <c r="AB2408">
        <v>190.87</v>
      </c>
    </row>
    <row r="2409" spans="1:28" x14ac:dyDescent="0.35">
      <c r="A2409" t="s">
        <v>7715</v>
      </c>
      <c r="B2409" t="s">
        <v>39</v>
      </c>
      <c r="C2409" t="s">
        <v>1</v>
      </c>
      <c r="D2409" t="s">
        <v>2335</v>
      </c>
      <c r="E2409" t="s">
        <v>152</v>
      </c>
      <c r="F2409" s="1">
        <v>44430</v>
      </c>
      <c r="G2409" t="s">
        <v>7598</v>
      </c>
      <c r="H2409" t="s">
        <v>6764</v>
      </c>
      <c r="I2409">
        <v>19143</v>
      </c>
      <c r="J2409" t="s">
        <v>1836</v>
      </c>
      <c r="K2409" t="s">
        <v>1887</v>
      </c>
      <c r="L2409" t="s">
        <v>1882</v>
      </c>
      <c r="M2409" s="1">
        <v>44432</v>
      </c>
      <c r="N2409" t="s">
        <v>1891</v>
      </c>
      <c r="O2409" t="s">
        <v>7675</v>
      </c>
      <c r="P2409" t="s">
        <v>1888</v>
      </c>
      <c r="Q2409" t="s">
        <v>7675</v>
      </c>
      <c r="R2409" t="s">
        <v>1871</v>
      </c>
      <c r="S2409">
        <v>1</v>
      </c>
      <c r="T2409">
        <v>0.4</v>
      </c>
      <c r="U2409">
        <v>-83.88</v>
      </c>
      <c r="V2409">
        <v>125.80666666666673</v>
      </c>
      <c r="W2409">
        <v>2</v>
      </c>
      <c r="X2409">
        <v>314.52999999999997</v>
      </c>
      <c r="Y2409">
        <v>524.2166666666667</v>
      </c>
      <c r="Z2409">
        <v>262.10833333333335</v>
      </c>
      <c r="AA2409">
        <v>157.26499999999999</v>
      </c>
      <c r="AB2409">
        <v>398.40999999999997</v>
      </c>
    </row>
    <row r="2410" spans="1:28" x14ac:dyDescent="0.35">
      <c r="A2410" t="s">
        <v>7715</v>
      </c>
      <c r="B2410" t="s">
        <v>83</v>
      </c>
      <c r="C2410" t="s">
        <v>1</v>
      </c>
      <c r="D2410" t="s">
        <v>556</v>
      </c>
      <c r="E2410" t="s">
        <v>41</v>
      </c>
      <c r="F2410" s="1">
        <v>44244</v>
      </c>
      <c r="G2410" t="s">
        <v>7613</v>
      </c>
      <c r="H2410" t="s">
        <v>6761</v>
      </c>
      <c r="I2410">
        <v>45373</v>
      </c>
      <c r="J2410" t="s">
        <v>7654</v>
      </c>
      <c r="K2410" t="s">
        <v>1887</v>
      </c>
      <c r="L2410" t="s">
        <v>1882</v>
      </c>
      <c r="M2410" s="1">
        <v>44247</v>
      </c>
      <c r="N2410" t="s">
        <v>1891</v>
      </c>
      <c r="O2410" t="s">
        <v>7675</v>
      </c>
      <c r="P2410" t="s">
        <v>1907</v>
      </c>
      <c r="Q2410" t="s">
        <v>7675</v>
      </c>
      <c r="R2410" t="s">
        <v>1864</v>
      </c>
      <c r="S2410">
        <v>2</v>
      </c>
      <c r="T2410">
        <v>0.3</v>
      </c>
      <c r="U2410">
        <v>-12.85</v>
      </c>
      <c r="V2410">
        <v>372.62000000000012</v>
      </c>
      <c r="W2410">
        <v>5</v>
      </c>
      <c r="X2410">
        <v>899.43</v>
      </c>
      <c r="Y2410">
        <v>1284.9000000000001</v>
      </c>
      <c r="Z2410">
        <v>256.98</v>
      </c>
      <c r="AA2410">
        <v>179.886</v>
      </c>
      <c r="AB2410">
        <v>912.28</v>
      </c>
    </row>
    <row r="2411" spans="1:28" x14ac:dyDescent="0.35">
      <c r="A2411" t="s">
        <v>7715</v>
      </c>
      <c r="B2411" t="s">
        <v>586</v>
      </c>
      <c r="C2411" t="s">
        <v>1</v>
      </c>
      <c r="D2411" t="s">
        <v>2072</v>
      </c>
      <c r="E2411" t="s">
        <v>572</v>
      </c>
      <c r="F2411" s="1">
        <v>43352</v>
      </c>
      <c r="G2411" t="s">
        <v>7613</v>
      </c>
      <c r="H2411" t="s">
        <v>6763</v>
      </c>
      <c r="I2411">
        <v>43130</v>
      </c>
      <c r="J2411" t="s">
        <v>2638</v>
      </c>
      <c r="K2411" t="s">
        <v>1887</v>
      </c>
      <c r="L2411" t="s">
        <v>1882</v>
      </c>
      <c r="M2411" s="1">
        <v>43354</v>
      </c>
      <c r="N2411" t="s">
        <v>1891</v>
      </c>
      <c r="O2411" t="s">
        <v>7675</v>
      </c>
      <c r="P2411" t="s">
        <v>1907</v>
      </c>
      <c r="Q2411" t="s">
        <v>7675</v>
      </c>
      <c r="R2411" t="s">
        <v>1873</v>
      </c>
      <c r="S2411">
        <v>1</v>
      </c>
      <c r="T2411">
        <v>0.2</v>
      </c>
      <c r="U2411">
        <v>12.89</v>
      </c>
      <c r="V2411">
        <v>28.05749999999999</v>
      </c>
      <c r="W2411">
        <v>6</v>
      </c>
      <c r="X2411">
        <v>60.67</v>
      </c>
      <c r="Y2411">
        <v>75.837499999999991</v>
      </c>
      <c r="Z2411">
        <v>12.639583333333333</v>
      </c>
      <c r="AA2411">
        <v>10.111666666666666</v>
      </c>
      <c r="AB2411">
        <v>47.78</v>
      </c>
    </row>
    <row r="2412" spans="1:28" x14ac:dyDescent="0.35">
      <c r="A2412" t="s">
        <v>7715</v>
      </c>
      <c r="B2412" t="s">
        <v>39</v>
      </c>
      <c r="C2412" t="s">
        <v>1</v>
      </c>
      <c r="D2412" t="s">
        <v>2046</v>
      </c>
      <c r="E2412" t="s">
        <v>572</v>
      </c>
      <c r="F2412" s="1">
        <v>44093</v>
      </c>
      <c r="G2412" t="s">
        <v>7598</v>
      </c>
      <c r="H2412" t="s">
        <v>6762</v>
      </c>
      <c r="I2412">
        <v>19140</v>
      </c>
      <c r="J2412" t="s">
        <v>3336</v>
      </c>
      <c r="K2412" t="s">
        <v>1887</v>
      </c>
      <c r="L2412" t="s">
        <v>1882</v>
      </c>
      <c r="M2412" s="1">
        <v>44096</v>
      </c>
      <c r="N2412" t="s">
        <v>1891</v>
      </c>
      <c r="O2412" t="s">
        <v>7675</v>
      </c>
      <c r="P2412" t="s">
        <v>1888</v>
      </c>
      <c r="Q2412" t="s">
        <v>7675</v>
      </c>
      <c r="R2412" t="s">
        <v>1873</v>
      </c>
      <c r="S2412">
        <v>2</v>
      </c>
      <c r="T2412">
        <v>0.2</v>
      </c>
      <c r="U2412">
        <v>3.84</v>
      </c>
      <c r="V2412">
        <v>10.247499999999995</v>
      </c>
      <c r="W2412">
        <v>3</v>
      </c>
      <c r="X2412">
        <v>25.63</v>
      </c>
      <c r="Y2412">
        <v>32.037499999999994</v>
      </c>
      <c r="Z2412">
        <v>10.679166666666665</v>
      </c>
      <c r="AA2412">
        <v>8.543333333333333</v>
      </c>
      <c r="AB2412">
        <v>21.79</v>
      </c>
    </row>
    <row r="2413" spans="1:28" x14ac:dyDescent="0.35">
      <c r="A2413" t="s">
        <v>7715</v>
      </c>
      <c r="B2413" t="s">
        <v>83</v>
      </c>
      <c r="C2413" t="s">
        <v>1</v>
      </c>
      <c r="D2413" t="s">
        <v>556</v>
      </c>
      <c r="E2413" t="s">
        <v>18</v>
      </c>
      <c r="F2413" s="1">
        <v>44244</v>
      </c>
      <c r="G2413" t="s">
        <v>7613</v>
      </c>
      <c r="H2413" t="s">
        <v>6761</v>
      </c>
      <c r="I2413">
        <v>45373</v>
      </c>
      <c r="J2413" t="s">
        <v>3001</v>
      </c>
      <c r="K2413" t="s">
        <v>1887</v>
      </c>
      <c r="L2413" t="s">
        <v>1882</v>
      </c>
      <c r="M2413" s="1">
        <v>44247</v>
      </c>
      <c r="N2413" t="s">
        <v>1891</v>
      </c>
      <c r="O2413" t="s">
        <v>7675</v>
      </c>
      <c r="P2413" t="s">
        <v>1907</v>
      </c>
      <c r="Q2413" t="s">
        <v>7675</v>
      </c>
      <c r="R2413" t="s">
        <v>1873</v>
      </c>
      <c r="S2413">
        <v>2</v>
      </c>
      <c r="T2413">
        <v>0.2</v>
      </c>
      <c r="U2413">
        <v>8.2899999999999991</v>
      </c>
      <c r="V2413">
        <v>15.824999999999996</v>
      </c>
      <c r="W2413">
        <v>2</v>
      </c>
      <c r="X2413">
        <v>30.14</v>
      </c>
      <c r="Y2413">
        <v>37.674999999999997</v>
      </c>
      <c r="Z2413">
        <v>18.837499999999999</v>
      </c>
      <c r="AA2413">
        <v>15.07</v>
      </c>
      <c r="AB2413">
        <v>21.85</v>
      </c>
    </row>
    <row r="2414" spans="1:28" x14ac:dyDescent="0.35">
      <c r="A2414" t="s">
        <v>7715</v>
      </c>
      <c r="B2414" t="s">
        <v>2978</v>
      </c>
      <c r="C2414" t="s">
        <v>1</v>
      </c>
      <c r="D2414" t="s">
        <v>2541</v>
      </c>
      <c r="E2414" t="s">
        <v>18</v>
      </c>
      <c r="F2414" s="1">
        <v>44531</v>
      </c>
      <c r="G2414" t="s">
        <v>7613</v>
      </c>
      <c r="H2414" t="s">
        <v>6760</v>
      </c>
      <c r="I2414">
        <v>43302</v>
      </c>
      <c r="J2414" t="s">
        <v>1858</v>
      </c>
      <c r="K2414" t="s">
        <v>1887</v>
      </c>
      <c r="L2414" t="s">
        <v>1882</v>
      </c>
      <c r="M2414" s="1">
        <v>44533</v>
      </c>
      <c r="N2414" t="s">
        <v>1891</v>
      </c>
      <c r="O2414" t="s">
        <v>7675</v>
      </c>
      <c r="P2414" t="s">
        <v>1907</v>
      </c>
      <c r="Q2414" t="s">
        <v>7675</v>
      </c>
      <c r="R2414" t="s">
        <v>1873</v>
      </c>
      <c r="S2414">
        <v>1</v>
      </c>
      <c r="T2414">
        <v>0.2</v>
      </c>
      <c r="U2414">
        <v>1.74</v>
      </c>
      <c r="V2414">
        <v>3.6674999999999995</v>
      </c>
      <c r="W2414">
        <v>2</v>
      </c>
      <c r="X2414">
        <v>7.71</v>
      </c>
      <c r="Y2414">
        <v>9.6374999999999993</v>
      </c>
      <c r="Z2414">
        <v>4.8187499999999996</v>
      </c>
      <c r="AA2414">
        <v>3.855</v>
      </c>
      <c r="AB2414">
        <v>5.97</v>
      </c>
    </row>
    <row r="2415" spans="1:28" x14ac:dyDescent="0.35">
      <c r="A2415" t="s">
        <v>7715</v>
      </c>
      <c r="B2415" t="s">
        <v>80</v>
      </c>
      <c r="C2415" t="s">
        <v>1</v>
      </c>
      <c r="D2415" t="s">
        <v>2538</v>
      </c>
      <c r="E2415" t="s">
        <v>4</v>
      </c>
      <c r="F2415" s="1">
        <v>43771</v>
      </c>
      <c r="G2415" t="s">
        <v>7613</v>
      </c>
      <c r="H2415" t="s">
        <v>6759</v>
      </c>
      <c r="I2415">
        <v>10011</v>
      </c>
      <c r="J2415" t="s">
        <v>3343</v>
      </c>
      <c r="K2415" t="s">
        <v>1887</v>
      </c>
      <c r="L2415" t="s">
        <v>1882</v>
      </c>
      <c r="M2415" s="1">
        <v>43773</v>
      </c>
      <c r="N2415" t="s">
        <v>1891</v>
      </c>
      <c r="O2415" t="s">
        <v>7675</v>
      </c>
      <c r="P2415" t="s">
        <v>1897</v>
      </c>
      <c r="Q2415" t="s">
        <v>7675</v>
      </c>
      <c r="R2415" t="s">
        <v>1864</v>
      </c>
      <c r="S2415">
        <v>1</v>
      </c>
      <c r="T2415">
        <v>0.1</v>
      </c>
      <c r="U2415">
        <v>553.39</v>
      </c>
      <c r="V2415">
        <v>844.64777777777772</v>
      </c>
      <c r="W2415">
        <v>11</v>
      </c>
      <c r="X2415">
        <v>2621.3200000000002</v>
      </c>
      <c r="Y2415">
        <v>2912.577777777778</v>
      </c>
      <c r="Z2415">
        <v>264.77979797979799</v>
      </c>
      <c r="AA2415">
        <v>238.30181818181819</v>
      </c>
      <c r="AB2415">
        <v>2067.9300000000003</v>
      </c>
    </row>
    <row r="2416" spans="1:28" x14ac:dyDescent="0.35">
      <c r="A2416" t="s">
        <v>7715</v>
      </c>
      <c r="B2416" t="s">
        <v>80</v>
      </c>
      <c r="C2416" t="s">
        <v>1</v>
      </c>
      <c r="D2416" t="s">
        <v>121</v>
      </c>
      <c r="E2416" t="s">
        <v>394</v>
      </c>
      <c r="F2416" s="1">
        <v>44453</v>
      </c>
      <c r="G2416" t="s">
        <v>7613</v>
      </c>
      <c r="H2416" t="s">
        <v>6758</v>
      </c>
      <c r="I2416">
        <v>10035</v>
      </c>
      <c r="J2416" t="s">
        <v>2747</v>
      </c>
      <c r="K2416" t="s">
        <v>1887</v>
      </c>
      <c r="L2416" t="s">
        <v>1882</v>
      </c>
      <c r="M2416" s="1">
        <v>44455</v>
      </c>
      <c r="N2416" t="s">
        <v>1891</v>
      </c>
      <c r="O2416" t="s">
        <v>7675</v>
      </c>
      <c r="P2416" t="s">
        <v>1897</v>
      </c>
      <c r="Q2416" t="s">
        <v>7675</v>
      </c>
      <c r="R2416" t="s">
        <v>1864</v>
      </c>
      <c r="S2416">
        <v>1</v>
      </c>
      <c r="T2416">
        <v>0.1</v>
      </c>
      <c r="U2416">
        <v>-6.55</v>
      </c>
      <c r="V2416">
        <v>58.940000000000055</v>
      </c>
      <c r="W2416">
        <v>5</v>
      </c>
      <c r="X2416">
        <v>589.41</v>
      </c>
      <c r="Y2416">
        <v>654.9</v>
      </c>
      <c r="Z2416">
        <v>130.97999999999999</v>
      </c>
      <c r="AA2416">
        <v>117.88199999999999</v>
      </c>
      <c r="AB2416">
        <v>595.95999999999992</v>
      </c>
    </row>
    <row r="2417" spans="1:28" x14ac:dyDescent="0.35">
      <c r="A2417" t="s">
        <v>7715</v>
      </c>
      <c r="B2417" t="s">
        <v>171</v>
      </c>
      <c r="C2417" t="s">
        <v>1</v>
      </c>
      <c r="D2417" t="s">
        <v>114</v>
      </c>
      <c r="E2417" t="s">
        <v>572</v>
      </c>
      <c r="F2417" s="1">
        <v>43465</v>
      </c>
      <c r="G2417" t="s">
        <v>7613</v>
      </c>
      <c r="H2417" t="s">
        <v>6757</v>
      </c>
      <c r="I2417">
        <v>2038</v>
      </c>
      <c r="J2417" t="s">
        <v>2638</v>
      </c>
      <c r="K2417" t="s">
        <v>1887</v>
      </c>
      <c r="L2417" t="s">
        <v>1882</v>
      </c>
      <c r="M2417" s="1">
        <v>43468</v>
      </c>
      <c r="N2417" t="s">
        <v>1891</v>
      </c>
      <c r="O2417" t="s">
        <v>7675</v>
      </c>
      <c r="P2417" t="s">
        <v>1917</v>
      </c>
      <c r="Q2417" t="s">
        <v>7675</v>
      </c>
      <c r="R2417" t="s">
        <v>1873</v>
      </c>
      <c r="S2417">
        <v>2</v>
      </c>
      <c r="T2417">
        <v>0</v>
      </c>
      <c r="U2417">
        <v>23.38</v>
      </c>
      <c r="V2417">
        <v>23.379999999999995</v>
      </c>
      <c r="W2417">
        <v>5</v>
      </c>
      <c r="X2417">
        <v>63.2</v>
      </c>
      <c r="Y2417">
        <v>63.2</v>
      </c>
      <c r="Z2417">
        <v>12.64</v>
      </c>
      <c r="AA2417">
        <v>12.64</v>
      </c>
      <c r="AB2417">
        <v>39.820000000000007</v>
      </c>
    </row>
    <row r="2418" spans="1:28" x14ac:dyDescent="0.35">
      <c r="A2418" t="s">
        <v>7715</v>
      </c>
      <c r="B2418" t="s">
        <v>3032</v>
      </c>
      <c r="C2418" t="s">
        <v>1</v>
      </c>
      <c r="D2418" t="s">
        <v>2879</v>
      </c>
      <c r="E2418" t="s">
        <v>18</v>
      </c>
      <c r="F2418" s="1">
        <v>44093</v>
      </c>
      <c r="G2418" t="s">
        <v>7613</v>
      </c>
      <c r="H2418" t="s">
        <v>6756</v>
      </c>
      <c r="I2418">
        <v>2908</v>
      </c>
      <c r="J2418" t="s">
        <v>1744</v>
      </c>
      <c r="K2418" t="s">
        <v>1887</v>
      </c>
      <c r="L2418" t="s">
        <v>1882</v>
      </c>
      <c r="M2418" s="1">
        <v>44095</v>
      </c>
      <c r="N2418" t="s">
        <v>1891</v>
      </c>
      <c r="O2418" t="s">
        <v>7675</v>
      </c>
      <c r="P2418" t="s">
        <v>1921</v>
      </c>
      <c r="Q2418" t="s">
        <v>7675</v>
      </c>
      <c r="R2418" t="s">
        <v>1864</v>
      </c>
      <c r="S2418">
        <v>1</v>
      </c>
      <c r="T2418">
        <v>0</v>
      </c>
      <c r="U2418">
        <v>244.25</v>
      </c>
      <c r="V2418">
        <v>244.25</v>
      </c>
      <c r="W2418">
        <v>4</v>
      </c>
      <c r="X2418">
        <v>872.32</v>
      </c>
      <c r="Y2418">
        <v>872.32</v>
      </c>
      <c r="Z2418">
        <v>218.08</v>
      </c>
      <c r="AA2418">
        <v>218.08</v>
      </c>
      <c r="AB2418">
        <v>628.07000000000005</v>
      </c>
    </row>
    <row r="2419" spans="1:28" x14ac:dyDescent="0.35">
      <c r="A2419" t="s">
        <v>7715</v>
      </c>
      <c r="B2419" t="s">
        <v>80</v>
      </c>
      <c r="C2419" t="s">
        <v>1</v>
      </c>
      <c r="D2419" t="s">
        <v>502</v>
      </c>
      <c r="E2419" t="s">
        <v>503</v>
      </c>
      <c r="F2419" s="1">
        <v>44454</v>
      </c>
      <c r="G2419" t="s">
        <v>7613</v>
      </c>
      <c r="H2419" t="s">
        <v>971</v>
      </c>
      <c r="I2419">
        <v>10009</v>
      </c>
      <c r="J2419" t="s">
        <v>1649</v>
      </c>
      <c r="K2419" t="s">
        <v>1887</v>
      </c>
      <c r="L2419" t="s">
        <v>1882</v>
      </c>
      <c r="M2419" s="1">
        <v>44458</v>
      </c>
      <c r="N2419" t="s">
        <v>1869</v>
      </c>
      <c r="O2419" t="s">
        <v>7623</v>
      </c>
      <c r="P2419" t="s">
        <v>1897</v>
      </c>
      <c r="Q2419" t="s">
        <v>7623</v>
      </c>
      <c r="R2419" t="s">
        <v>1873</v>
      </c>
      <c r="S2419">
        <v>3</v>
      </c>
      <c r="T2419">
        <v>0</v>
      </c>
      <c r="U2419">
        <v>12.09</v>
      </c>
      <c r="V2419">
        <v>12.09</v>
      </c>
      <c r="W2419">
        <v>7</v>
      </c>
      <c r="X2419">
        <v>35.56</v>
      </c>
      <c r="Y2419">
        <v>35.56</v>
      </c>
      <c r="Z2419">
        <v>5.08</v>
      </c>
      <c r="AA2419">
        <v>5.08</v>
      </c>
      <c r="AB2419">
        <v>23.470000000000002</v>
      </c>
    </row>
    <row r="2420" spans="1:28" x14ac:dyDescent="0.35">
      <c r="A2420" t="s">
        <v>7719</v>
      </c>
      <c r="B2420" t="s">
        <v>516</v>
      </c>
      <c r="C2420" t="s">
        <v>1</v>
      </c>
      <c r="D2420" t="s">
        <v>174</v>
      </c>
      <c r="E2420" t="s">
        <v>21</v>
      </c>
      <c r="F2420" s="1">
        <v>44398</v>
      </c>
      <c r="G2420" t="s">
        <v>7613</v>
      </c>
      <c r="H2420" t="s">
        <v>982</v>
      </c>
      <c r="I2420">
        <v>7060</v>
      </c>
      <c r="J2420" t="s">
        <v>1663</v>
      </c>
      <c r="K2420" t="s">
        <v>1887</v>
      </c>
      <c r="L2420" t="s">
        <v>1882</v>
      </c>
      <c r="M2420" s="1">
        <v>44402</v>
      </c>
      <c r="N2420" t="s">
        <v>1869</v>
      </c>
      <c r="O2420" t="s">
        <v>7623</v>
      </c>
      <c r="P2420" t="s">
        <v>1915</v>
      </c>
      <c r="Q2420" t="s">
        <v>7623</v>
      </c>
      <c r="R2420" t="s">
        <v>1879</v>
      </c>
      <c r="S2420">
        <v>3</v>
      </c>
      <c r="T2420">
        <v>0</v>
      </c>
      <c r="U2420">
        <v>3.18</v>
      </c>
      <c r="V2420">
        <v>3.18</v>
      </c>
      <c r="W2420">
        <v>1</v>
      </c>
      <c r="X2420">
        <v>6.48</v>
      </c>
      <c r="Y2420">
        <v>6.48</v>
      </c>
      <c r="Z2420">
        <v>6.48</v>
      </c>
      <c r="AA2420">
        <v>6.48</v>
      </c>
      <c r="AB2420">
        <v>3.3000000000000003</v>
      </c>
    </row>
    <row r="2421" spans="1:28" x14ac:dyDescent="0.35">
      <c r="A2421" t="s">
        <v>7719</v>
      </c>
      <c r="B2421" t="s">
        <v>80</v>
      </c>
      <c r="C2421" t="s">
        <v>1</v>
      </c>
      <c r="D2421" t="s">
        <v>522</v>
      </c>
      <c r="E2421" t="s">
        <v>18</v>
      </c>
      <c r="F2421" s="1">
        <v>44127</v>
      </c>
      <c r="G2421" t="s">
        <v>7613</v>
      </c>
      <c r="H2421" t="s">
        <v>986</v>
      </c>
      <c r="I2421">
        <v>10024</v>
      </c>
      <c r="J2421" t="s">
        <v>1225</v>
      </c>
      <c r="K2421" t="s">
        <v>1887</v>
      </c>
      <c r="L2421" t="s">
        <v>1882</v>
      </c>
      <c r="M2421" s="1">
        <v>44133</v>
      </c>
      <c r="N2421" t="s">
        <v>1869</v>
      </c>
      <c r="O2421" t="s">
        <v>7623</v>
      </c>
      <c r="P2421" t="s">
        <v>1897</v>
      </c>
      <c r="Q2421" t="s">
        <v>7623</v>
      </c>
      <c r="R2421" t="s">
        <v>1879</v>
      </c>
      <c r="S2421">
        <v>4</v>
      </c>
      <c r="T2421">
        <v>0</v>
      </c>
      <c r="U2421">
        <v>178.32</v>
      </c>
      <c r="V2421">
        <v>178.32</v>
      </c>
      <c r="W2421">
        <v>10</v>
      </c>
      <c r="X2421">
        <v>379.4</v>
      </c>
      <c r="Y2421">
        <v>379.4</v>
      </c>
      <c r="Z2421">
        <v>37.94</v>
      </c>
      <c r="AA2421">
        <v>37.94</v>
      </c>
      <c r="AB2421">
        <v>201.07999999999998</v>
      </c>
    </row>
    <row r="2422" spans="1:28" x14ac:dyDescent="0.35">
      <c r="A2422" t="s">
        <v>7719</v>
      </c>
      <c r="B2422" t="s">
        <v>543</v>
      </c>
      <c r="C2422" t="s">
        <v>1</v>
      </c>
      <c r="D2422" t="s">
        <v>544</v>
      </c>
      <c r="E2422" t="s">
        <v>50</v>
      </c>
      <c r="F2422" s="1">
        <v>43599</v>
      </c>
      <c r="G2422" t="s">
        <v>7613</v>
      </c>
      <c r="H2422" t="s">
        <v>1005</v>
      </c>
      <c r="I2422">
        <v>19013</v>
      </c>
      <c r="J2422" t="s">
        <v>1425</v>
      </c>
      <c r="K2422" t="s">
        <v>1887</v>
      </c>
      <c r="L2422" t="s">
        <v>1882</v>
      </c>
      <c r="M2422" s="1">
        <v>43602</v>
      </c>
      <c r="N2422" t="s">
        <v>1891</v>
      </c>
      <c r="O2422" t="s">
        <v>7675</v>
      </c>
      <c r="P2422" t="s">
        <v>1888</v>
      </c>
      <c r="Q2422" t="s">
        <v>7675</v>
      </c>
      <c r="R2422" t="s">
        <v>1874</v>
      </c>
      <c r="S2422">
        <v>2</v>
      </c>
      <c r="T2422">
        <v>0.2</v>
      </c>
      <c r="U2422">
        <v>17.350000000000001</v>
      </c>
      <c r="V2422">
        <v>66.91749999999999</v>
      </c>
      <c r="W2422">
        <v>8</v>
      </c>
      <c r="X2422">
        <v>198.27</v>
      </c>
      <c r="Y2422">
        <v>247.83750000000001</v>
      </c>
      <c r="Z2422">
        <v>30.979687500000001</v>
      </c>
      <c r="AA2422">
        <v>24.783750000000001</v>
      </c>
      <c r="AB2422">
        <v>180.92000000000002</v>
      </c>
    </row>
    <row r="2423" spans="1:28" x14ac:dyDescent="0.35">
      <c r="A2423" t="s">
        <v>7719</v>
      </c>
      <c r="B2423" t="s">
        <v>543</v>
      </c>
      <c r="C2423" t="s">
        <v>1</v>
      </c>
      <c r="D2423" t="s">
        <v>544</v>
      </c>
      <c r="E2423" t="s">
        <v>47</v>
      </c>
      <c r="F2423" s="1">
        <v>43599</v>
      </c>
      <c r="G2423" t="s">
        <v>7613</v>
      </c>
      <c r="H2423" t="s">
        <v>1005</v>
      </c>
      <c r="I2423">
        <v>19013</v>
      </c>
      <c r="J2423" t="s">
        <v>1692</v>
      </c>
      <c r="K2423" t="s">
        <v>1887</v>
      </c>
      <c r="L2423" t="s">
        <v>1882</v>
      </c>
      <c r="M2423" s="1">
        <v>43602</v>
      </c>
      <c r="N2423" t="s">
        <v>1891</v>
      </c>
      <c r="O2423" t="s">
        <v>7675</v>
      </c>
      <c r="P2423" t="s">
        <v>1888</v>
      </c>
      <c r="Q2423" t="s">
        <v>7675</v>
      </c>
      <c r="R2423" t="s">
        <v>1868</v>
      </c>
      <c r="S2423">
        <v>2</v>
      </c>
      <c r="T2423">
        <v>0.2</v>
      </c>
      <c r="U2423">
        <v>17.760000000000002</v>
      </c>
      <c r="V2423">
        <v>29.599999999999998</v>
      </c>
      <c r="W2423">
        <v>4</v>
      </c>
      <c r="X2423">
        <v>47.36</v>
      </c>
      <c r="Y2423">
        <v>59.199999999999996</v>
      </c>
      <c r="Z2423">
        <v>14.799999999999999</v>
      </c>
      <c r="AA2423">
        <v>11.84</v>
      </c>
      <c r="AB2423">
        <v>29.599999999999998</v>
      </c>
    </row>
    <row r="2424" spans="1:28" x14ac:dyDescent="0.35">
      <c r="A2424" t="s">
        <v>7719</v>
      </c>
      <c r="B2424" t="s">
        <v>543</v>
      </c>
      <c r="C2424" t="s">
        <v>1</v>
      </c>
      <c r="D2424" t="s">
        <v>544</v>
      </c>
      <c r="E2424" t="s">
        <v>18</v>
      </c>
      <c r="F2424" s="1">
        <v>43599</v>
      </c>
      <c r="G2424" t="s">
        <v>7613</v>
      </c>
      <c r="H2424" t="s">
        <v>1005</v>
      </c>
      <c r="I2424">
        <v>19013</v>
      </c>
      <c r="J2424" t="s">
        <v>1237</v>
      </c>
      <c r="K2424" t="s">
        <v>1887</v>
      </c>
      <c r="L2424" t="s">
        <v>1882</v>
      </c>
      <c r="M2424" s="1">
        <v>43602</v>
      </c>
      <c r="N2424" t="s">
        <v>1891</v>
      </c>
      <c r="O2424" t="s">
        <v>7675</v>
      </c>
      <c r="P2424" t="s">
        <v>1888</v>
      </c>
      <c r="Q2424" t="s">
        <v>7675</v>
      </c>
      <c r="R2424" t="s">
        <v>1890</v>
      </c>
      <c r="S2424">
        <v>2</v>
      </c>
      <c r="T2424">
        <v>0.2</v>
      </c>
      <c r="U2424">
        <v>62.81</v>
      </c>
      <c r="V2424">
        <v>113.05499999999998</v>
      </c>
      <c r="W2424">
        <v>7</v>
      </c>
      <c r="X2424">
        <v>200.98</v>
      </c>
      <c r="Y2424">
        <v>251.22499999999997</v>
      </c>
      <c r="Z2424">
        <v>35.889285714285712</v>
      </c>
      <c r="AA2424">
        <v>28.71142857142857</v>
      </c>
      <c r="AB2424">
        <v>138.16999999999999</v>
      </c>
    </row>
    <row r="2425" spans="1:28" x14ac:dyDescent="0.35">
      <c r="A2425" t="s">
        <v>7719</v>
      </c>
      <c r="B2425" t="s">
        <v>543</v>
      </c>
      <c r="C2425" t="s">
        <v>1</v>
      </c>
      <c r="D2425" t="s">
        <v>544</v>
      </c>
      <c r="E2425" t="s">
        <v>47</v>
      </c>
      <c r="F2425" s="1">
        <v>43599</v>
      </c>
      <c r="G2425" t="s">
        <v>7613</v>
      </c>
      <c r="H2425" t="s">
        <v>1005</v>
      </c>
      <c r="I2425">
        <v>19013</v>
      </c>
      <c r="J2425" t="s">
        <v>1693</v>
      </c>
      <c r="K2425" t="s">
        <v>1887</v>
      </c>
      <c r="L2425" t="s">
        <v>1882</v>
      </c>
      <c r="M2425" s="1">
        <v>43602</v>
      </c>
      <c r="N2425" t="s">
        <v>1891</v>
      </c>
      <c r="O2425" t="s">
        <v>7675</v>
      </c>
      <c r="P2425" t="s">
        <v>1888</v>
      </c>
      <c r="Q2425" t="s">
        <v>7675</v>
      </c>
      <c r="R2425" t="s">
        <v>1868</v>
      </c>
      <c r="S2425">
        <v>2</v>
      </c>
      <c r="T2425">
        <v>0.2</v>
      </c>
      <c r="U2425">
        <v>31.75</v>
      </c>
      <c r="V2425">
        <v>56.174999999999997</v>
      </c>
      <c r="W2425">
        <v>4</v>
      </c>
      <c r="X2425">
        <v>97.7</v>
      </c>
      <c r="Y2425">
        <v>122.125</v>
      </c>
      <c r="Z2425">
        <v>30.53125</v>
      </c>
      <c r="AA2425">
        <v>24.425000000000001</v>
      </c>
      <c r="AB2425">
        <v>65.95</v>
      </c>
    </row>
    <row r="2426" spans="1:28" x14ac:dyDescent="0.35">
      <c r="A2426" t="s">
        <v>7719</v>
      </c>
      <c r="B2426" t="s">
        <v>543</v>
      </c>
      <c r="C2426" t="s">
        <v>1</v>
      </c>
      <c r="D2426" t="s">
        <v>544</v>
      </c>
      <c r="E2426" t="s">
        <v>216</v>
      </c>
      <c r="F2426" s="1">
        <v>43599</v>
      </c>
      <c r="G2426" t="s">
        <v>7613</v>
      </c>
      <c r="H2426" t="s">
        <v>1005</v>
      </c>
      <c r="I2426">
        <v>19013</v>
      </c>
      <c r="J2426" t="s">
        <v>1694</v>
      </c>
      <c r="K2426" t="s">
        <v>1887</v>
      </c>
      <c r="L2426" t="s">
        <v>1882</v>
      </c>
      <c r="M2426" s="1">
        <v>43602</v>
      </c>
      <c r="N2426" t="s">
        <v>1891</v>
      </c>
      <c r="O2426" t="s">
        <v>7675</v>
      </c>
      <c r="P2426" t="s">
        <v>1888</v>
      </c>
      <c r="Q2426" t="s">
        <v>7675</v>
      </c>
      <c r="R2426" t="s">
        <v>1874</v>
      </c>
      <c r="S2426">
        <v>2</v>
      </c>
      <c r="T2426">
        <v>0.2</v>
      </c>
      <c r="U2426">
        <v>0.81</v>
      </c>
      <c r="V2426">
        <v>1.4849999999999999</v>
      </c>
      <c r="W2426">
        <v>1</v>
      </c>
      <c r="X2426">
        <v>2.7</v>
      </c>
      <c r="Y2426">
        <v>3.375</v>
      </c>
      <c r="Z2426">
        <v>3.375</v>
      </c>
      <c r="AA2426">
        <v>2.7</v>
      </c>
      <c r="AB2426">
        <v>1.8900000000000001</v>
      </c>
    </row>
    <row r="2427" spans="1:28" x14ac:dyDescent="0.35">
      <c r="A2427" t="s">
        <v>7719</v>
      </c>
      <c r="B2427" t="s">
        <v>543</v>
      </c>
      <c r="C2427" t="s">
        <v>1</v>
      </c>
      <c r="D2427" t="s">
        <v>544</v>
      </c>
      <c r="E2427" t="s">
        <v>146</v>
      </c>
      <c r="F2427" s="1">
        <v>43599</v>
      </c>
      <c r="G2427" t="s">
        <v>7613</v>
      </c>
      <c r="H2427" t="s">
        <v>1005</v>
      </c>
      <c r="I2427">
        <v>19013</v>
      </c>
      <c r="J2427" t="s">
        <v>1695</v>
      </c>
      <c r="K2427" t="s">
        <v>1887</v>
      </c>
      <c r="L2427" t="s">
        <v>1882</v>
      </c>
      <c r="M2427" s="1">
        <v>43602</v>
      </c>
      <c r="N2427" t="s">
        <v>1891</v>
      </c>
      <c r="O2427" t="s">
        <v>7675</v>
      </c>
      <c r="P2427" t="s">
        <v>1888</v>
      </c>
      <c r="Q2427" t="s">
        <v>7675</v>
      </c>
      <c r="R2427" t="s">
        <v>1876</v>
      </c>
      <c r="S2427">
        <v>2</v>
      </c>
      <c r="T2427">
        <v>0.7</v>
      </c>
      <c r="U2427">
        <v>-13.63</v>
      </c>
      <c r="V2427">
        <v>29.746666666666655</v>
      </c>
      <c r="W2427">
        <v>2</v>
      </c>
      <c r="X2427">
        <v>18.59</v>
      </c>
      <c r="Y2427">
        <v>61.966666666666654</v>
      </c>
      <c r="Z2427">
        <v>30.983333333333327</v>
      </c>
      <c r="AA2427">
        <v>9.2949999999999999</v>
      </c>
      <c r="AB2427">
        <v>32.22</v>
      </c>
    </row>
    <row r="2428" spans="1:28" x14ac:dyDescent="0.35">
      <c r="A2428" t="s">
        <v>7719</v>
      </c>
      <c r="B2428" t="s">
        <v>543</v>
      </c>
      <c r="C2428" t="s">
        <v>1</v>
      </c>
      <c r="D2428" t="s">
        <v>544</v>
      </c>
      <c r="E2428" t="s">
        <v>35</v>
      </c>
      <c r="F2428" s="1">
        <v>43599</v>
      </c>
      <c r="G2428" t="s">
        <v>7613</v>
      </c>
      <c r="H2428" t="s">
        <v>1005</v>
      </c>
      <c r="I2428">
        <v>19013</v>
      </c>
      <c r="J2428" t="s">
        <v>1438</v>
      </c>
      <c r="K2428" t="s">
        <v>1887</v>
      </c>
      <c r="L2428" t="s">
        <v>1882</v>
      </c>
      <c r="M2428" s="1">
        <v>43602</v>
      </c>
      <c r="N2428" t="s">
        <v>1891</v>
      </c>
      <c r="O2428" t="s">
        <v>7675</v>
      </c>
      <c r="P2428" t="s">
        <v>1888</v>
      </c>
      <c r="Q2428" t="s">
        <v>7675</v>
      </c>
      <c r="R2428" t="s">
        <v>1876</v>
      </c>
      <c r="S2428">
        <v>2</v>
      </c>
      <c r="T2428">
        <v>0.7</v>
      </c>
      <c r="U2428">
        <v>-3.43</v>
      </c>
      <c r="V2428">
        <v>8.0033333333333321</v>
      </c>
      <c r="W2428">
        <v>3</v>
      </c>
      <c r="X2428">
        <v>4.9000000000000004</v>
      </c>
      <c r="Y2428">
        <v>16.333333333333332</v>
      </c>
      <c r="Z2428">
        <v>5.4444444444444446</v>
      </c>
      <c r="AA2428">
        <v>1.6333333333333335</v>
      </c>
      <c r="AB2428">
        <v>8.33</v>
      </c>
    </row>
    <row r="2429" spans="1:28" x14ac:dyDescent="0.35">
      <c r="A2429" t="s">
        <v>7719</v>
      </c>
      <c r="B2429" t="s">
        <v>80</v>
      </c>
      <c r="C2429" t="s">
        <v>1</v>
      </c>
      <c r="D2429" t="s">
        <v>549</v>
      </c>
      <c r="E2429" t="s">
        <v>18</v>
      </c>
      <c r="F2429" s="1">
        <v>43195</v>
      </c>
      <c r="G2429" t="s">
        <v>7613</v>
      </c>
      <c r="H2429" t="s">
        <v>1011</v>
      </c>
      <c r="I2429">
        <v>10035</v>
      </c>
      <c r="J2429" t="s">
        <v>1542</v>
      </c>
      <c r="K2429" t="s">
        <v>1887</v>
      </c>
      <c r="L2429" t="s">
        <v>1882</v>
      </c>
      <c r="M2429" s="1">
        <v>43197</v>
      </c>
      <c r="N2429" t="s">
        <v>1891</v>
      </c>
      <c r="O2429" t="s">
        <v>7675</v>
      </c>
      <c r="P2429" t="s">
        <v>1897</v>
      </c>
      <c r="Q2429" t="s">
        <v>7675</v>
      </c>
      <c r="R2429" t="s">
        <v>1879</v>
      </c>
      <c r="S2429">
        <v>1</v>
      </c>
      <c r="T2429">
        <v>0</v>
      </c>
      <c r="U2429">
        <v>26.63</v>
      </c>
      <c r="V2429">
        <v>26.63</v>
      </c>
      <c r="W2429">
        <v>1</v>
      </c>
      <c r="X2429">
        <v>55.48</v>
      </c>
      <c r="Y2429">
        <v>55.48</v>
      </c>
      <c r="Z2429">
        <v>55.48</v>
      </c>
      <c r="AA2429">
        <v>55.48</v>
      </c>
      <c r="AB2429">
        <v>28.849999999999998</v>
      </c>
    </row>
    <row r="2430" spans="1:28" x14ac:dyDescent="0.35">
      <c r="A2430" t="s">
        <v>7715</v>
      </c>
      <c r="B2430" t="s">
        <v>39</v>
      </c>
      <c r="C2430" t="s">
        <v>1</v>
      </c>
      <c r="D2430" t="s">
        <v>558</v>
      </c>
      <c r="E2430" t="s">
        <v>118</v>
      </c>
      <c r="F2430" s="1">
        <v>43380</v>
      </c>
      <c r="G2430" t="s">
        <v>7613</v>
      </c>
      <c r="H2430" t="s">
        <v>1020</v>
      </c>
      <c r="I2430">
        <v>19140</v>
      </c>
      <c r="J2430" t="s">
        <v>1708</v>
      </c>
      <c r="K2430" t="s">
        <v>1887</v>
      </c>
      <c r="L2430" t="s">
        <v>1882</v>
      </c>
      <c r="M2430" s="1">
        <v>43386</v>
      </c>
      <c r="N2430" t="s">
        <v>1869</v>
      </c>
      <c r="O2430" t="s">
        <v>7623</v>
      </c>
      <c r="P2430" t="s">
        <v>1888</v>
      </c>
      <c r="Q2430" t="s">
        <v>7623</v>
      </c>
      <c r="R2430" t="s">
        <v>1873</v>
      </c>
      <c r="S2430">
        <v>4</v>
      </c>
      <c r="T2430">
        <v>0.2</v>
      </c>
      <c r="U2430">
        <v>21.11</v>
      </c>
      <c r="V2430">
        <v>53.589999999999989</v>
      </c>
      <c r="W2430">
        <v>5</v>
      </c>
      <c r="X2430">
        <v>129.91999999999999</v>
      </c>
      <c r="Y2430">
        <v>162.39999999999998</v>
      </c>
      <c r="Z2430">
        <v>32.479999999999997</v>
      </c>
      <c r="AA2430">
        <v>25.983999999999998</v>
      </c>
      <c r="AB2430">
        <v>108.80999999999999</v>
      </c>
    </row>
    <row r="2431" spans="1:28" x14ac:dyDescent="0.35">
      <c r="A2431" t="s">
        <v>7719</v>
      </c>
      <c r="B2431" t="s">
        <v>623</v>
      </c>
      <c r="C2431" t="s">
        <v>1</v>
      </c>
      <c r="D2431" t="s">
        <v>624</v>
      </c>
      <c r="E2431" t="s">
        <v>222</v>
      </c>
      <c r="F2431" s="1">
        <v>44296</v>
      </c>
      <c r="G2431" t="s">
        <v>7613</v>
      </c>
      <c r="H2431" t="s">
        <v>1084</v>
      </c>
      <c r="I2431">
        <v>8901</v>
      </c>
      <c r="J2431" t="s">
        <v>1370</v>
      </c>
      <c r="K2431" t="s">
        <v>1887</v>
      </c>
      <c r="L2431" t="s">
        <v>1882</v>
      </c>
      <c r="M2431" s="1">
        <v>44301</v>
      </c>
      <c r="N2431" t="s">
        <v>1869</v>
      </c>
      <c r="O2431" t="s">
        <v>7623</v>
      </c>
      <c r="P2431" t="s">
        <v>1915</v>
      </c>
      <c r="Q2431" t="s">
        <v>7623</v>
      </c>
      <c r="R2431" t="s">
        <v>1879</v>
      </c>
      <c r="S2431">
        <v>3</v>
      </c>
      <c r="T2431">
        <v>0</v>
      </c>
      <c r="U2431">
        <v>3.58</v>
      </c>
      <c r="V2431">
        <v>3.58</v>
      </c>
      <c r="W2431">
        <v>1</v>
      </c>
      <c r="X2431">
        <v>7.61</v>
      </c>
      <c r="Y2431">
        <v>7.61</v>
      </c>
      <c r="Z2431">
        <v>7.61</v>
      </c>
      <c r="AA2431">
        <v>7.61</v>
      </c>
      <c r="AB2431">
        <v>4.03</v>
      </c>
    </row>
    <row r="2432" spans="1:28" x14ac:dyDescent="0.35">
      <c r="A2432" t="s">
        <v>7719</v>
      </c>
      <c r="B2432" t="s">
        <v>623</v>
      </c>
      <c r="C2432" t="s">
        <v>1</v>
      </c>
      <c r="D2432" t="s">
        <v>624</v>
      </c>
      <c r="E2432" t="s">
        <v>18</v>
      </c>
      <c r="F2432" s="1">
        <v>44296</v>
      </c>
      <c r="G2432" t="s">
        <v>7613</v>
      </c>
      <c r="H2432" t="s">
        <v>1084</v>
      </c>
      <c r="I2432">
        <v>8901</v>
      </c>
      <c r="J2432" t="s">
        <v>1429</v>
      </c>
      <c r="K2432" t="s">
        <v>1887</v>
      </c>
      <c r="L2432" t="s">
        <v>1882</v>
      </c>
      <c r="M2432" s="1">
        <v>44301</v>
      </c>
      <c r="N2432" t="s">
        <v>1869</v>
      </c>
      <c r="O2432" t="s">
        <v>7623</v>
      </c>
      <c r="P2432" t="s">
        <v>1915</v>
      </c>
      <c r="Q2432" t="s">
        <v>7623</v>
      </c>
      <c r="R2432" t="s">
        <v>1898</v>
      </c>
      <c r="S2432">
        <v>3</v>
      </c>
      <c r="T2432">
        <v>0</v>
      </c>
      <c r="U2432">
        <v>3.58</v>
      </c>
      <c r="V2432">
        <v>3.58</v>
      </c>
      <c r="W2432">
        <v>2</v>
      </c>
      <c r="X2432">
        <v>7.16</v>
      </c>
      <c r="Y2432">
        <v>7.16</v>
      </c>
      <c r="Z2432">
        <v>3.58</v>
      </c>
      <c r="AA2432">
        <v>3.58</v>
      </c>
      <c r="AB2432">
        <v>3.58</v>
      </c>
    </row>
    <row r="2433" spans="1:28" x14ac:dyDescent="0.35">
      <c r="A2433" t="s">
        <v>7719</v>
      </c>
      <c r="B2433" t="s">
        <v>39</v>
      </c>
      <c r="C2433" t="s">
        <v>1</v>
      </c>
      <c r="D2433" t="s">
        <v>629</v>
      </c>
      <c r="E2433" t="s">
        <v>146</v>
      </c>
      <c r="F2433" s="1">
        <v>44077</v>
      </c>
      <c r="G2433" t="s">
        <v>7613</v>
      </c>
      <c r="H2433" t="s">
        <v>1090</v>
      </c>
      <c r="I2433">
        <v>19143</v>
      </c>
      <c r="J2433" t="s">
        <v>1797</v>
      </c>
      <c r="K2433" t="s">
        <v>1887</v>
      </c>
      <c r="L2433" t="s">
        <v>1882</v>
      </c>
      <c r="M2433" s="1">
        <v>44079</v>
      </c>
      <c r="N2433" t="s">
        <v>1891</v>
      </c>
      <c r="O2433" t="s">
        <v>7675</v>
      </c>
      <c r="P2433" t="s">
        <v>1888</v>
      </c>
      <c r="Q2433" t="s">
        <v>7675</v>
      </c>
      <c r="R2433" t="s">
        <v>1876</v>
      </c>
      <c r="S2433">
        <v>1</v>
      </c>
      <c r="T2433">
        <v>0.7</v>
      </c>
      <c r="U2433">
        <v>-760.98</v>
      </c>
      <c r="V2433">
        <v>1902.4499999999996</v>
      </c>
      <c r="W2433">
        <v>5</v>
      </c>
      <c r="X2433">
        <v>1141.47</v>
      </c>
      <c r="Y2433">
        <v>3804.8999999999996</v>
      </c>
      <c r="Z2433">
        <v>760.9799999999999</v>
      </c>
      <c r="AA2433">
        <v>228.29400000000001</v>
      </c>
      <c r="AB2433">
        <v>1902.45</v>
      </c>
    </row>
    <row r="2434" spans="1:28" x14ac:dyDescent="0.35">
      <c r="A2434" t="s">
        <v>7720</v>
      </c>
      <c r="B2434" t="s">
        <v>39</v>
      </c>
      <c r="C2434" t="s">
        <v>1</v>
      </c>
      <c r="D2434" t="s">
        <v>629</v>
      </c>
      <c r="E2434" t="s">
        <v>34</v>
      </c>
      <c r="F2434" s="1">
        <v>44077</v>
      </c>
      <c r="G2434" t="s">
        <v>7613</v>
      </c>
      <c r="H2434" t="s">
        <v>1090</v>
      </c>
      <c r="I2434">
        <v>19143</v>
      </c>
      <c r="J2434" t="s">
        <v>1612</v>
      </c>
      <c r="K2434" t="s">
        <v>1887</v>
      </c>
      <c r="L2434" t="s">
        <v>1882</v>
      </c>
      <c r="M2434" s="1">
        <v>44079</v>
      </c>
      <c r="N2434" t="s">
        <v>1891</v>
      </c>
      <c r="O2434" t="s">
        <v>7675</v>
      </c>
      <c r="P2434" t="s">
        <v>1888</v>
      </c>
      <c r="Q2434" t="s">
        <v>7675</v>
      </c>
      <c r="R2434" t="s">
        <v>1875</v>
      </c>
      <c r="S2434">
        <v>1</v>
      </c>
      <c r="T2434">
        <v>0.4</v>
      </c>
      <c r="U2434">
        <v>-46.8</v>
      </c>
      <c r="V2434">
        <v>140.38666666666666</v>
      </c>
      <c r="W2434">
        <v>3</v>
      </c>
      <c r="X2434">
        <v>280.77999999999997</v>
      </c>
      <c r="Y2434">
        <v>467.96666666666664</v>
      </c>
      <c r="Z2434">
        <v>155.98888888888888</v>
      </c>
      <c r="AA2434">
        <v>93.59333333333332</v>
      </c>
      <c r="AB2434">
        <v>327.58</v>
      </c>
    </row>
    <row r="2435" spans="1:28" x14ac:dyDescent="0.35">
      <c r="A2435" t="s">
        <v>7715</v>
      </c>
      <c r="B2435" t="s">
        <v>19</v>
      </c>
      <c r="C2435" t="s">
        <v>1</v>
      </c>
      <c r="D2435" t="s">
        <v>517</v>
      </c>
      <c r="E2435" t="s">
        <v>101</v>
      </c>
      <c r="F2435" s="1">
        <v>43847</v>
      </c>
      <c r="G2435" t="s">
        <v>7598</v>
      </c>
      <c r="H2435" t="s">
        <v>1094</v>
      </c>
      <c r="I2435">
        <v>3301</v>
      </c>
      <c r="J2435" t="s">
        <v>7630</v>
      </c>
      <c r="K2435" t="s">
        <v>1887</v>
      </c>
      <c r="L2435" t="s">
        <v>1882</v>
      </c>
      <c r="M2435" s="1">
        <v>43851</v>
      </c>
      <c r="N2435" t="s">
        <v>1869</v>
      </c>
      <c r="O2435" t="s">
        <v>7623</v>
      </c>
      <c r="P2435" t="s">
        <v>1925</v>
      </c>
      <c r="Q2435" t="s">
        <v>7623</v>
      </c>
      <c r="R2435" t="s">
        <v>1873</v>
      </c>
      <c r="S2435">
        <v>3</v>
      </c>
      <c r="T2435">
        <v>0</v>
      </c>
      <c r="U2435">
        <v>64.52</v>
      </c>
      <c r="V2435">
        <v>64.519999999999982</v>
      </c>
      <c r="W2435">
        <v>3</v>
      </c>
      <c r="X2435">
        <v>322.58999999999997</v>
      </c>
      <c r="Y2435">
        <v>322.58999999999997</v>
      </c>
      <c r="Z2435">
        <v>107.52999999999999</v>
      </c>
      <c r="AA2435">
        <v>107.52999999999999</v>
      </c>
      <c r="AB2435">
        <v>258.07</v>
      </c>
    </row>
    <row r="2436" spans="1:28" x14ac:dyDescent="0.35">
      <c r="A2436" t="s">
        <v>7720</v>
      </c>
      <c r="B2436" t="s">
        <v>19</v>
      </c>
      <c r="C2436" t="s">
        <v>1</v>
      </c>
      <c r="D2436" t="s">
        <v>517</v>
      </c>
      <c r="E2436" t="s">
        <v>113</v>
      </c>
      <c r="F2436" s="1">
        <v>43847</v>
      </c>
      <c r="G2436" t="s">
        <v>7598</v>
      </c>
      <c r="H2436" t="s">
        <v>1094</v>
      </c>
      <c r="I2436">
        <v>3301</v>
      </c>
      <c r="J2436" t="s">
        <v>1385</v>
      </c>
      <c r="K2436" t="s">
        <v>1887</v>
      </c>
      <c r="L2436" t="s">
        <v>1882</v>
      </c>
      <c r="M2436" s="1">
        <v>43851</v>
      </c>
      <c r="N2436" t="s">
        <v>1869</v>
      </c>
      <c r="O2436" t="s">
        <v>7623</v>
      </c>
      <c r="P2436" t="s">
        <v>1925</v>
      </c>
      <c r="Q2436" t="s">
        <v>7623</v>
      </c>
      <c r="R2436" t="s">
        <v>1889</v>
      </c>
      <c r="S2436">
        <v>3</v>
      </c>
      <c r="T2436">
        <v>0</v>
      </c>
      <c r="U2436">
        <v>13.2</v>
      </c>
      <c r="V2436">
        <v>13.2</v>
      </c>
      <c r="W2436">
        <v>1</v>
      </c>
      <c r="X2436">
        <v>29.99</v>
      </c>
      <c r="Y2436">
        <v>29.99</v>
      </c>
      <c r="Z2436">
        <v>29.99</v>
      </c>
      <c r="AA2436">
        <v>29.99</v>
      </c>
      <c r="AB2436">
        <v>16.79</v>
      </c>
    </row>
    <row r="2437" spans="1:28" x14ac:dyDescent="0.35">
      <c r="A2437" t="s">
        <v>7720</v>
      </c>
      <c r="B2437" t="s">
        <v>19</v>
      </c>
      <c r="C2437" t="s">
        <v>1</v>
      </c>
      <c r="D2437" t="s">
        <v>517</v>
      </c>
      <c r="E2437" t="s">
        <v>113</v>
      </c>
      <c r="F2437" s="1">
        <v>43847</v>
      </c>
      <c r="G2437" t="s">
        <v>7598</v>
      </c>
      <c r="H2437" t="s">
        <v>1094</v>
      </c>
      <c r="I2437">
        <v>3301</v>
      </c>
      <c r="J2437" t="s">
        <v>1800</v>
      </c>
      <c r="K2437" t="s">
        <v>1887</v>
      </c>
      <c r="L2437" t="s">
        <v>1882</v>
      </c>
      <c r="M2437" s="1">
        <v>43851</v>
      </c>
      <c r="N2437" t="s">
        <v>1869</v>
      </c>
      <c r="O2437" t="s">
        <v>7623</v>
      </c>
      <c r="P2437" t="s">
        <v>1925</v>
      </c>
      <c r="Q2437" t="s">
        <v>7623</v>
      </c>
      <c r="R2437" t="s">
        <v>1889</v>
      </c>
      <c r="S2437">
        <v>3</v>
      </c>
      <c r="T2437">
        <v>0</v>
      </c>
      <c r="U2437">
        <v>66.95</v>
      </c>
      <c r="V2437">
        <v>66.949999999999989</v>
      </c>
      <c r="W2437">
        <v>3</v>
      </c>
      <c r="X2437">
        <v>371.97</v>
      </c>
      <c r="Y2437">
        <v>371.97</v>
      </c>
      <c r="Z2437">
        <v>123.99000000000001</v>
      </c>
      <c r="AA2437">
        <v>123.99000000000001</v>
      </c>
      <c r="AB2437">
        <v>305.02000000000004</v>
      </c>
    </row>
    <row r="2438" spans="1:28" x14ac:dyDescent="0.35">
      <c r="A2438" t="s">
        <v>7719</v>
      </c>
      <c r="B2438" t="s">
        <v>39</v>
      </c>
      <c r="C2438" t="s">
        <v>1</v>
      </c>
      <c r="D2438" t="s">
        <v>631</v>
      </c>
      <c r="E2438" t="s">
        <v>38</v>
      </c>
      <c r="F2438" s="1">
        <v>43360</v>
      </c>
      <c r="G2438" t="s">
        <v>7613</v>
      </c>
      <c r="H2438" t="s">
        <v>1095</v>
      </c>
      <c r="I2438">
        <v>19120</v>
      </c>
      <c r="J2438" t="s">
        <v>1801</v>
      </c>
      <c r="K2438" t="s">
        <v>1887</v>
      </c>
      <c r="L2438" t="s">
        <v>1882</v>
      </c>
      <c r="M2438" s="1">
        <v>43364</v>
      </c>
      <c r="N2438" t="s">
        <v>1869</v>
      </c>
      <c r="O2438" t="s">
        <v>7623</v>
      </c>
      <c r="P2438" t="s">
        <v>1888</v>
      </c>
      <c r="Q2438" t="s">
        <v>7623</v>
      </c>
      <c r="R2438" t="s">
        <v>1876</v>
      </c>
      <c r="S2438">
        <v>3</v>
      </c>
      <c r="T2438">
        <v>0.7</v>
      </c>
      <c r="U2438">
        <v>-4.12</v>
      </c>
      <c r="V2438">
        <v>9.6233333333333295</v>
      </c>
      <c r="W2438">
        <v>4</v>
      </c>
      <c r="X2438">
        <v>5.89</v>
      </c>
      <c r="Y2438">
        <v>19.633333333333329</v>
      </c>
      <c r="Z2438">
        <v>4.9083333333333323</v>
      </c>
      <c r="AA2438">
        <v>1.4724999999999999</v>
      </c>
      <c r="AB2438">
        <v>10.01</v>
      </c>
    </row>
    <row r="2439" spans="1:28" x14ac:dyDescent="0.35">
      <c r="A2439" t="s">
        <v>7719</v>
      </c>
      <c r="B2439" t="s">
        <v>80</v>
      </c>
      <c r="C2439" t="s">
        <v>1</v>
      </c>
      <c r="D2439" t="s">
        <v>25</v>
      </c>
      <c r="E2439" t="s">
        <v>18</v>
      </c>
      <c r="F2439" s="1">
        <v>44530</v>
      </c>
      <c r="G2439" t="s">
        <v>7613</v>
      </c>
      <c r="H2439" t="s">
        <v>1096</v>
      </c>
      <c r="I2439">
        <v>10024</v>
      </c>
      <c r="J2439" t="s">
        <v>1802</v>
      </c>
      <c r="K2439" t="s">
        <v>1887</v>
      </c>
      <c r="L2439" t="s">
        <v>1882</v>
      </c>
      <c r="M2439" s="1">
        <v>44532</v>
      </c>
      <c r="N2439" t="s">
        <v>1861</v>
      </c>
      <c r="O2439" t="s">
        <v>7614</v>
      </c>
      <c r="P2439" t="s">
        <v>1897</v>
      </c>
      <c r="Q2439" t="s">
        <v>7614</v>
      </c>
      <c r="R2439" t="s">
        <v>1876</v>
      </c>
      <c r="S2439">
        <v>1</v>
      </c>
      <c r="T2439">
        <v>0.2</v>
      </c>
      <c r="U2439">
        <v>23.11</v>
      </c>
      <c r="V2439">
        <v>40.227499999999992</v>
      </c>
      <c r="W2439">
        <v>3</v>
      </c>
      <c r="X2439">
        <v>68.47</v>
      </c>
      <c r="Y2439">
        <v>85.587499999999991</v>
      </c>
      <c r="Z2439">
        <v>28.529166666666665</v>
      </c>
      <c r="AA2439">
        <v>22.823333333333334</v>
      </c>
      <c r="AB2439">
        <v>45.36</v>
      </c>
    </row>
    <row r="2440" spans="1:28" x14ac:dyDescent="0.35">
      <c r="A2440" t="s">
        <v>7715</v>
      </c>
      <c r="B2440" t="s">
        <v>80</v>
      </c>
      <c r="C2440" t="s">
        <v>1</v>
      </c>
      <c r="D2440" t="s">
        <v>25</v>
      </c>
      <c r="E2440" t="s">
        <v>102</v>
      </c>
      <c r="F2440" s="1">
        <v>44530</v>
      </c>
      <c r="G2440" t="s">
        <v>7613</v>
      </c>
      <c r="H2440" t="s">
        <v>1096</v>
      </c>
      <c r="I2440">
        <v>10024</v>
      </c>
      <c r="J2440" t="s">
        <v>1307</v>
      </c>
      <c r="K2440" t="s">
        <v>1887</v>
      </c>
      <c r="L2440" t="s">
        <v>1882</v>
      </c>
      <c r="M2440" s="1">
        <v>44532</v>
      </c>
      <c r="N2440" t="s">
        <v>1861</v>
      </c>
      <c r="O2440" t="s">
        <v>7614</v>
      </c>
      <c r="P2440" t="s">
        <v>1897</v>
      </c>
      <c r="Q2440" t="s">
        <v>7614</v>
      </c>
      <c r="R2440" t="s">
        <v>1864</v>
      </c>
      <c r="S2440">
        <v>1</v>
      </c>
      <c r="T2440">
        <v>0.1</v>
      </c>
      <c r="U2440">
        <v>262.39</v>
      </c>
      <c r="V2440">
        <v>400.4899999999999</v>
      </c>
      <c r="W2440">
        <v>5</v>
      </c>
      <c r="X2440">
        <v>1242.9000000000001</v>
      </c>
      <c r="Y2440">
        <v>1381</v>
      </c>
      <c r="Z2440">
        <v>276.2</v>
      </c>
      <c r="AA2440">
        <v>248.58</v>
      </c>
      <c r="AB2440">
        <v>980.5100000000001</v>
      </c>
    </row>
    <row r="2441" spans="1:28" x14ac:dyDescent="0.35">
      <c r="A2441" t="s">
        <v>7719</v>
      </c>
      <c r="B2441" t="s">
        <v>110</v>
      </c>
      <c r="C2441" t="s">
        <v>1</v>
      </c>
      <c r="D2441" t="s">
        <v>635</v>
      </c>
      <c r="E2441" t="s">
        <v>38</v>
      </c>
      <c r="F2441" s="1">
        <v>44483</v>
      </c>
      <c r="G2441" t="s">
        <v>7598</v>
      </c>
      <c r="H2441" t="s">
        <v>1103</v>
      </c>
      <c r="I2441">
        <v>21044</v>
      </c>
      <c r="J2441" t="s">
        <v>1220</v>
      </c>
      <c r="K2441" t="s">
        <v>1887</v>
      </c>
      <c r="L2441" t="s">
        <v>1882</v>
      </c>
      <c r="M2441" s="1">
        <v>44488</v>
      </c>
      <c r="N2441" t="s">
        <v>1869</v>
      </c>
      <c r="O2441" t="s">
        <v>7623</v>
      </c>
      <c r="P2441" t="s">
        <v>1926</v>
      </c>
      <c r="Q2441" t="s">
        <v>7623</v>
      </c>
      <c r="R2441" t="s">
        <v>1876</v>
      </c>
      <c r="S2441">
        <v>3</v>
      </c>
      <c r="T2441">
        <v>0</v>
      </c>
      <c r="U2441">
        <v>18.45</v>
      </c>
      <c r="V2441">
        <v>18.45</v>
      </c>
      <c r="W2441">
        <v>7</v>
      </c>
      <c r="X2441">
        <v>37.659999999999997</v>
      </c>
      <c r="Y2441">
        <v>37.659999999999997</v>
      </c>
      <c r="Z2441">
        <v>5.38</v>
      </c>
      <c r="AA2441">
        <v>5.38</v>
      </c>
      <c r="AB2441">
        <v>19.209999999999997</v>
      </c>
    </row>
    <row r="2442" spans="1:28" x14ac:dyDescent="0.35">
      <c r="A2442" t="s">
        <v>7715</v>
      </c>
      <c r="B2442" t="s">
        <v>645</v>
      </c>
      <c r="C2442" t="s">
        <v>1</v>
      </c>
      <c r="D2442" t="s">
        <v>646</v>
      </c>
      <c r="E2442" t="s">
        <v>351</v>
      </c>
      <c r="F2442" s="1">
        <v>43616</v>
      </c>
      <c r="G2442" t="s">
        <v>7613</v>
      </c>
      <c r="H2442" t="s">
        <v>1117</v>
      </c>
      <c r="I2442">
        <v>6360</v>
      </c>
      <c r="J2442" t="s">
        <v>1477</v>
      </c>
      <c r="K2442" t="s">
        <v>1887</v>
      </c>
      <c r="L2442" t="s">
        <v>1882</v>
      </c>
      <c r="M2442" s="1">
        <v>43623</v>
      </c>
      <c r="N2442" t="s">
        <v>1869</v>
      </c>
      <c r="O2442" t="s">
        <v>7623</v>
      </c>
      <c r="P2442" t="s">
        <v>1914</v>
      </c>
      <c r="Q2442" t="s">
        <v>7623</v>
      </c>
      <c r="R2442" t="s">
        <v>1873</v>
      </c>
      <c r="S2442">
        <v>5</v>
      </c>
      <c r="T2442">
        <v>0</v>
      </c>
      <c r="U2442">
        <v>9.1</v>
      </c>
      <c r="V2442">
        <v>9.1</v>
      </c>
      <c r="W2442">
        <v>6</v>
      </c>
      <c r="X2442">
        <v>22.2</v>
      </c>
      <c r="Y2442">
        <v>22.2</v>
      </c>
      <c r="Z2442">
        <v>3.6999999999999997</v>
      </c>
      <c r="AA2442">
        <v>3.6999999999999997</v>
      </c>
      <c r="AB2442">
        <v>13.1</v>
      </c>
    </row>
    <row r="2443" spans="1:28" x14ac:dyDescent="0.35">
      <c r="A2443" t="s">
        <v>7719</v>
      </c>
      <c r="B2443" t="s">
        <v>39</v>
      </c>
      <c r="C2443" t="s">
        <v>1</v>
      </c>
      <c r="D2443" t="s">
        <v>657</v>
      </c>
      <c r="E2443" t="s">
        <v>222</v>
      </c>
      <c r="F2443" s="1">
        <v>44002</v>
      </c>
      <c r="G2443" t="s">
        <v>7613</v>
      </c>
      <c r="H2443" t="s">
        <v>1128</v>
      </c>
      <c r="I2443">
        <v>19120</v>
      </c>
      <c r="J2443" t="s">
        <v>1829</v>
      </c>
      <c r="K2443" t="s">
        <v>1887</v>
      </c>
      <c r="L2443" t="s">
        <v>1882</v>
      </c>
      <c r="M2443" s="1">
        <v>44006</v>
      </c>
      <c r="N2443" t="s">
        <v>1869</v>
      </c>
      <c r="O2443" t="s">
        <v>7623</v>
      </c>
      <c r="P2443" t="s">
        <v>1888</v>
      </c>
      <c r="Q2443" t="s">
        <v>7623</v>
      </c>
      <c r="R2443" t="s">
        <v>1879</v>
      </c>
      <c r="S2443">
        <v>3</v>
      </c>
      <c r="T2443">
        <v>0.2</v>
      </c>
      <c r="U2443">
        <v>15.21</v>
      </c>
      <c r="V2443">
        <v>26.475000000000001</v>
      </c>
      <c r="W2443">
        <v>8</v>
      </c>
      <c r="X2443">
        <v>45.06</v>
      </c>
      <c r="Y2443">
        <v>56.325000000000003</v>
      </c>
      <c r="Z2443">
        <v>7.0406250000000004</v>
      </c>
      <c r="AA2443">
        <v>5.6325000000000003</v>
      </c>
      <c r="AB2443">
        <v>29.85</v>
      </c>
    </row>
    <row r="2444" spans="1:28" x14ac:dyDescent="0.35">
      <c r="A2444" t="s">
        <v>7719</v>
      </c>
      <c r="B2444" t="s">
        <v>39</v>
      </c>
      <c r="C2444" t="s">
        <v>1</v>
      </c>
      <c r="D2444" t="s">
        <v>657</v>
      </c>
      <c r="E2444" t="s">
        <v>18</v>
      </c>
      <c r="F2444" s="1">
        <v>44002</v>
      </c>
      <c r="G2444" t="s">
        <v>7613</v>
      </c>
      <c r="H2444" t="s">
        <v>1128</v>
      </c>
      <c r="I2444">
        <v>19120</v>
      </c>
      <c r="J2444" t="s">
        <v>1830</v>
      </c>
      <c r="K2444" t="s">
        <v>1887</v>
      </c>
      <c r="L2444" t="s">
        <v>1882</v>
      </c>
      <c r="M2444" s="1">
        <v>44006</v>
      </c>
      <c r="N2444" t="s">
        <v>1869</v>
      </c>
      <c r="O2444" t="s">
        <v>7623</v>
      </c>
      <c r="P2444" t="s">
        <v>1888</v>
      </c>
      <c r="Q2444" t="s">
        <v>7623</v>
      </c>
      <c r="R2444" t="s">
        <v>1876</v>
      </c>
      <c r="S2444">
        <v>3</v>
      </c>
      <c r="T2444">
        <v>0.7</v>
      </c>
      <c r="U2444">
        <v>-21.79</v>
      </c>
      <c r="V2444">
        <v>47.556666666666651</v>
      </c>
      <c r="W2444">
        <v>6</v>
      </c>
      <c r="X2444">
        <v>29.72</v>
      </c>
      <c r="Y2444">
        <v>99.066666666666649</v>
      </c>
      <c r="Z2444">
        <v>16.511111111111109</v>
      </c>
      <c r="AA2444">
        <v>4.9533333333333331</v>
      </c>
      <c r="AB2444">
        <v>51.51</v>
      </c>
    </row>
    <row r="2445" spans="1:28" x14ac:dyDescent="0.35">
      <c r="A2445" t="s">
        <v>7719</v>
      </c>
      <c r="B2445" t="s">
        <v>39</v>
      </c>
      <c r="C2445" t="s">
        <v>1</v>
      </c>
      <c r="D2445" t="s">
        <v>657</v>
      </c>
      <c r="E2445" t="s">
        <v>21</v>
      </c>
      <c r="F2445" s="1">
        <v>44002</v>
      </c>
      <c r="G2445" t="s">
        <v>7613</v>
      </c>
      <c r="H2445" t="s">
        <v>1128</v>
      </c>
      <c r="I2445">
        <v>19120</v>
      </c>
      <c r="J2445" t="s">
        <v>1786</v>
      </c>
      <c r="K2445" t="s">
        <v>1887</v>
      </c>
      <c r="L2445" t="s">
        <v>1882</v>
      </c>
      <c r="M2445" s="1">
        <v>44006</v>
      </c>
      <c r="N2445" t="s">
        <v>1869</v>
      </c>
      <c r="O2445" t="s">
        <v>7623</v>
      </c>
      <c r="P2445" t="s">
        <v>1888</v>
      </c>
      <c r="Q2445" t="s">
        <v>7623</v>
      </c>
      <c r="R2445" t="s">
        <v>1879</v>
      </c>
      <c r="S2445">
        <v>3</v>
      </c>
      <c r="T2445">
        <v>0.2</v>
      </c>
      <c r="U2445">
        <v>5.44</v>
      </c>
      <c r="V2445">
        <v>9.3275000000000006</v>
      </c>
      <c r="W2445">
        <v>3</v>
      </c>
      <c r="X2445">
        <v>15.55</v>
      </c>
      <c r="Y2445">
        <v>19.4375</v>
      </c>
      <c r="Z2445">
        <v>6.479166666666667</v>
      </c>
      <c r="AA2445">
        <v>5.1833333333333336</v>
      </c>
      <c r="AB2445">
        <v>10.11</v>
      </c>
    </row>
    <row r="2446" spans="1:28" x14ac:dyDescent="0.35">
      <c r="A2446" t="s">
        <v>7719</v>
      </c>
      <c r="B2446" t="s">
        <v>39</v>
      </c>
      <c r="C2446" t="s">
        <v>1</v>
      </c>
      <c r="D2446" t="s">
        <v>657</v>
      </c>
      <c r="E2446" t="s">
        <v>166</v>
      </c>
      <c r="F2446" s="1">
        <v>44002</v>
      </c>
      <c r="G2446" t="s">
        <v>7613</v>
      </c>
      <c r="H2446" t="s">
        <v>1128</v>
      </c>
      <c r="I2446">
        <v>19120</v>
      </c>
      <c r="J2446" t="s">
        <v>1289</v>
      </c>
      <c r="K2446" t="s">
        <v>1887</v>
      </c>
      <c r="L2446" t="s">
        <v>1882</v>
      </c>
      <c r="M2446" s="1">
        <v>44006</v>
      </c>
      <c r="N2446" t="s">
        <v>1869</v>
      </c>
      <c r="O2446" t="s">
        <v>7623</v>
      </c>
      <c r="P2446" t="s">
        <v>1888</v>
      </c>
      <c r="Q2446" t="s">
        <v>7623</v>
      </c>
      <c r="R2446" t="s">
        <v>1877</v>
      </c>
      <c r="S2446">
        <v>3</v>
      </c>
      <c r="T2446">
        <v>0.2</v>
      </c>
      <c r="U2446">
        <v>33.58</v>
      </c>
      <c r="V2446">
        <v>145.505</v>
      </c>
      <c r="W2446">
        <v>2</v>
      </c>
      <c r="X2446">
        <v>447.7</v>
      </c>
      <c r="Y2446">
        <v>559.625</v>
      </c>
      <c r="Z2446">
        <v>279.8125</v>
      </c>
      <c r="AA2446">
        <v>223.85</v>
      </c>
      <c r="AB2446">
        <v>414.12</v>
      </c>
    </row>
    <row r="2447" spans="1:28" x14ac:dyDescent="0.35">
      <c r="A2447" t="s">
        <v>7715</v>
      </c>
      <c r="B2447" t="s">
        <v>39</v>
      </c>
      <c r="C2447" t="s">
        <v>1</v>
      </c>
      <c r="D2447" t="s">
        <v>389</v>
      </c>
      <c r="E2447" t="s">
        <v>131</v>
      </c>
      <c r="F2447" s="1">
        <v>44528</v>
      </c>
      <c r="G2447" t="s">
        <v>7598</v>
      </c>
      <c r="H2447" t="s">
        <v>1135</v>
      </c>
      <c r="I2447">
        <v>19120</v>
      </c>
      <c r="J2447" t="s">
        <v>7617</v>
      </c>
      <c r="K2447" t="s">
        <v>1887</v>
      </c>
      <c r="L2447" t="s">
        <v>1882</v>
      </c>
      <c r="M2447" s="1">
        <v>44532</v>
      </c>
      <c r="N2447" t="s">
        <v>1869</v>
      </c>
      <c r="O2447" t="s">
        <v>7623</v>
      </c>
      <c r="P2447" t="s">
        <v>1888</v>
      </c>
      <c r="Q2447" t="s">
        <v>7623</v>
      </c>
      <c r="R2447" t="s">
        <v>1873</v>
      </c>
      <c r="S2447">
        <v>3</v>
      </c>
      <c r="T2447">
        <v>0.2</v>
      </c>
      <c r="U2447">
        <v>-12.91</v>
      </c>
      <c r="V2447">
        <v>116.21249999999998</v>
      </c>
      <c r="W2447">
        <v>7</v>
      </c>
      <c r="X2447">
        <v>516.49</v>
      </c>
      <c r="Y2447">
        <v>645.61249999999995</v>
      </c>
      <c r="Z2447">
        <v>92.230357142857144</v>
      </c>
      <c r="AA2447">
        <v>73.784285714285716</v>
      </c>
      <c r="AB2447">
        <v>529.4</v>
      </c>
    </row>
    <row r="2448" spans="1:28" x14ac:dyDescent="0.35">
      <c r="A2448" t="s">
        <v>7715</v>
      </c>
      <c r="B2448" t="s">
        <v>39</v>
      </c>
      <c r="C2448" t="s">
        <v>1</v>
      </c>
      <c r="D2448" t="s">
        <v>389</v>
      </c>
      <c r="E2448" t="s">
        <v>89</v>
      </c>
      <c r="F2448" s="1">
        <v>44528</v>
      </c>
      <c r="G2448" t="s">
        <v>7598</v>
      </c>
      <c r="H2448" t="s">
        <v>1135</v>
      </c>
      <c r="I2448">
        <v>19120</v>
      </c>
      <c r="J2448" t="s">
        <v>1363</v>
      </c>
      <c r="K2448" t="s">
        <v>1887</v>
      </c>
      <c r="L2448" t="s">
        <v>1882</v>
      </c>
      <c r="M2448" s="1">
        <v>44532</v>
      </c>
      <c r="N2448" t="s">
        <v>1869</v>
      </c>
      <c r="O2448" t="s">
        <v>7623</v>
      </c>
      <c r="P2448" t="s">
        <v>1888</v>
      </c>
      <c r="Q2448" t="s">
        <v>7623</v>
      </c>
      <c r="R2448" t="s">
        <v>1873</v>
      </c>
      <c r="S2448">
        <v>3</v>
      </c>
      <c r="T2448">
        <v>0.2</v>
      </c>
      <c r="U2448">
        <v>75.540000000000006</v>
      </c>
      <c r="V2448">
        <v>327.34749999999985</v>
      </c>
      <c r="W2448">
        <v>6</v>
      </c>
      <c r="X2448">
        <v>1007.23</v>
      </c>
      <c r="Y2448">
        <v>1259.0374999999999</v>
      </c>
      <c r="Z2448">
        <v>209.83958333333334</v>
      </c>
      <c r="AA2448">
        <v>167.87166666666667</v>
      </c>
      <c r="AB2448">
        <v>931.69</v>
      </c>
    </row>
    <row r="2449" spans="1:28" x14ac:dyDescent="0.35">
      <c r="A2449" t="s">
        <v>7715</v>
      </c>
      <c r="B2449" t="s">
        <v>39</v>
      </c>
      <c r="C2449" t="s">
        <v>1</v>
      </c>
      <c r="D2449" t="s">
        <v>389</v>
      </c>
      <c r="E2449" t="s">
        <v>46</v>
      </c>
      <c r="F2449" s="1">
        <v>44528</v>
      </c>
      <c r="G2449" t="s">
        <v>7598</v>
      </c>
      <c r="H2449" t="s">
        <v>1135</v>
      </c>
      <c r="I2449">
        <v>19120</v>
      </c>
      <c r="J2449" t="s">
        <v>7716</v>
      </c>
      <c r="K2449" t="s">
        <v>1887</v>
      </c>
      <c r="L2449" t="s">
        <v>1882</v>
      </c>
      <c r="M2449" s="1">
        <v>44532</v>
      </c>
      <c r="N2449" t="s">
        <v>1869</v>
      </c>
      <c r="O2449" t="s">
        <v>7623</v>
      </c>
      <c r="P2449" t="s">
        <v>1888</v>
      </c>
      <c r="Q2449" t="s">
        <v>7623</v>
      </c>
      <c r="R2449" t="s">
        <v>1871</v>
      </c>
      <c r="S2449">
        <v>3</v>
      </c>
      <c r="T2449">
        <v>0.4</v>
      </c>
      <c r="U2449">
        <v>-619.6</v>
      </c>
      <c r="V2449">
        <v>757.2800000000002</v>
      </c>
      <c r="W2449">
        <v>12</v>
      </c>
      <c r="X2449">
        <v>2065.3200000000002</v>
      </c>
      <c r="Y2449">
        <v>3442.2000000000003</v>
      </c>
      <c r="Z2449">
        <v>286.85000000000002</v>
      </c>
      <c r="AA2449">
        <v>172.11</v>
      </c>
      <c r="AB2449">
        <v>2684.92</v>
      </c>
    </row>
    <row r="2450" spans="1:28" x14ac:dyDescent="0.35">
      <c r="A2450" t="s">
        <v>7719</v>
      </c>
      <c r="B2450" t="s">
        <v>39</v>
      </c>
      <c r="C2450" t="s">
        <v>1</v>
      </c>
      <c r="D2450" t="s">
        <v>389</v>
      </c>
      <c r="E2450" t="s">
        <v>21</v>
      </c>
      <c r="F2450" s="1">
        <v>44528</v>
      </c>
      <c r="G2450" t="s">
        <v>7598</v>
      </c>
      <c r="H2450" t="s">
        <v>1135</v>
      </c>
      <c r="I2450">
        <v>19120</v>
      </c>
      <c r="J2450" t="s">
        <v>1837</v>
      </c>
      <c r="K2450" t="s">
        <v>1887</v>
      </c>
      <c r="L2450" t="s">
        <v>1882</v>
      </c>
      <c r="M2450" s="1">
        <v>44532</v>
      </c>
      <c r="N2450" t="s">
        <v>1869</v>
      </c>
      <c r="O2450" t="s">
        <v>7623</v>
      </c>
      <c r="P2450" t="s">
        <v>1888</v>
      </c>
      <c r="Q2450" t="s">
        <v>7623</v>
      </c>
      <c r="R2450" t="s">
        <v>1879</v>
      </c>
      <c r="S2450">
        <v>3</v>
      </c>
      <c r="T2450">
        <v>0.2</v>
      </c>
      <c r="U2450">
        <v>5.44</v>
      </c>
      <c r="V2450">
        <v>9.3275000000000006</v>
      </c>
      <c r="W2450">
        <v>3</v>
      </c>
      <c r="X2450">
        <v>15.55</v>
      </c>
      <c r="Y2450">
        <v>19.4375</v>
      </c>
      <c r="Z2450">
        <v>6.479166666666667</v>
      </c>
      <c r="AA2450">
        <v>5.1833333333333336</v>
      </c>
      <c r="AB2450">
        <v>10.11</v>
      </c>
    </row>
    <row r="2451" spans="1:28" x14ac:dyDescent="0.35">
      <c r="A2451" t="s">
        <v>7719</v>
      </c>
      <c r="B2451" t="s">
        <v>39</v>
      </c>
      <c r="C2451" t="s">
        <v>1</v>
      </c>
      <c r="D2451" t="s">
        <v>389</v>
      </c>
      <c r="E2451" t="s">
        <v>21</v>
      </c>
      <c r="F2451" s="1">
        <v>44528</v>
      </c>
      <c r="G2451" t="s">
        <v>7598</v>
      </c>
      <c r="H2451" t="s">
        <v>1135</v>
      </c>
      <c r="I2451">
        <v>19120</v>
      </c>
      <c r="J2451" t="s">
        <v>1361</v>
      </c>
      <c r="K2451" t="s">
        <v>1887</v>
      </c>
      <c r="L2451" t="s">
        <v>1882</v>
      </c>
      <c r="M2451" s="1">
        <v>44532</v>
      </c>
      <c r="N2451" t="s">
        <v>1869</v>
      </c>
      <c r="O2451" t="s">
        <v>7623</v>
      </c>
      <c r="P2451" t="s">
        <v>1888</v>
      </c>
      <c r="Q2451" t="s">
        <v>7623</v>
      </c>
      <c r="R2451" t="s">
        <v>1879</v>
      </c>
      <c r="S2451">
        <v>3</v>
      </c>
      <c r="T2451">
        <v>0.2</v>
      </c>
      <c r="U2451">
        <v>7.92</v>
      </c>
      <c r="V2451">
        <v>14.254999999999995</v>
      </c>
      <c r="W2451">
        <v>6</v>
      </c>
      <c r="X2451">
        <v>25.34</v>
      </c>
      <c r="Y2451">
        <v>31.674999999999997</v>
      </c>
      <c r="Z2451">
        <v>5.2791666666666668</v>
      </c>
      <c r="AA2451">
        <v>4.2233333333333336</v>
      </c>
      <c r="AB2451">
        <v>17.420000000000002</v>
      </c>
    </row>
    <row r="2452" spans="1:28" x14ac:dyDescent="0.35">
      <c r="A2452" t="s">
        <v>7719</v>
      </c>
      <c r="B2452" t="s">
        <v>80</v>
      </c>
      <c r="C2452" t="s">
        <v>1</v>
      </c>
      <c r="D2452" t="s">
        <v>673</v>
      </c>
      <c r="E2452" t="s">
        <v>18</v>
      </c>
      <c r="F2452" s="1">
        <v>44295</v>
      </c>
      <c r="G2452" t="s">
        <v>7613</v>
      </c>
      <c r="H2452" t="s">
        <v>1145</v>
      </c>
      <c r="I2452">
        <v>10011</v>
      </c>
      <c r="J2452" t="s">
        <v>1843</v>
      </c>
      <c r="K2452" t="s">
        <v>1887</v>
      </c>
      <c r="L2452" t="s">
        <v>1882</v>
      </c>
      <c r="M2452" s="1">
        <v>44297</v>
      </c>
      <c r="N2452" t="s">
        <v>1891</v>
      </c>
      <c r="O2452" t="s">
        <v>7675</v>
      </c>
      <c r="P2452" t="s">
        <v>1897</v>
      </c>
      <c r="Q2452" t="s">
        <v>7675</v>
      </c>
      <c r="R2452" t="s">
        <v>1868</v>
      </c>
      <c r="S2452">
        <v>1</v>
      </c>
      <c r="T2452">
        <v>0</v>
      </c>
      <c r="U2452">
        <v>4.8099999999999996</v>
      </c>
      <c r="V2452">
        <v>4.8099999999999996</v>
      </c>
      <c r="W2452">
        <v>2</v>
      </c>
      <c r="X2452">
        <v>9.82</v>
      </c>
      <c r="Y2452">
        <v>9.82</v>
      </c>
      <c r="Z2452">
        <v>4.91</v>
      </c>
      <c r="AA2452">
        <v>4.91</v>
      </c>
      <c r="AB2452">
        <v>5.0100000000000007</v>
      </c>
    </row>
    <row r="2453" spans="1:28" x14ac:dyDescent="0.35">
      <c r="A2453" t="s">
        <v>7719</v>
      </c>
      <c r="B2453" t="s">
        <v>80</v>
      </c>
      <c r="C2453" t="s">
        <v>1</v>
      </c>
      <c r="D2453" t="s">
        <v>673</v>
      </c>
      <c r="E2453" t="s">
        <v>374</v>
      </c>
      <c r="F2453" s="1">
        <v>44295</v>
      </c>
      <c r="G2453" t="s">
        <v>7613</v>
      </c>
      <c r="H2453" t="s">
        <v>1145</v>
      </c>
      <c r="I2453">
        <v>10011</v>
      </c>
      <c r="J2453" t="s">
        <v>1499</v>
      </c>
      <c r="K2453" t="s">
        <v>1887</v>
      </c>
      <c r="L2453" t="s">
        <v>1882</v>
      </c>
      <c r="M2453" s="1">
        <v>44297</v>
      </c>
      <c r="N2453" t="s">
        <v>1891</v>
      </c>
      <c r="O2453" t="s">
        <v>7675</v>
      </c>
      <c r="P2453" t="s">
        <v>1897</v>
      </c>
      <c r="Q2453" t="s">
        <v>7675</v>
      </c>
      <c r="R2453" t="s">
        <v>1874</v>
      </c>
      <c r="S2453">
        <v>1</v>
      </c>
      <c r="T2453">
        <v>0</v>
      </c>
      <c r="U2453">
        <v>9.7100000000000009</v>
      </c>
      <c r="V2453">
        <v>9.7100000000000009</v>
      </c>
      <c r="W2453">
        <v>3</v>
      </c>
      <c r="X2453">
        <v>35.97</v>
      </c>
      <c r="Y2453">
        <v>35.97</v>
      </c>
      <c r="Z2453">
        <v>11.99</v>
      </c>
      <c r="AA2453">
        <v>11.99</v>
      </c>
      <c r="AB2453">
        <v>26.259999999999998</v>
      </c>
    </row>
    <row r="2454" spans="1:28" x14ac:dyDescent="0.35">
      <c r="A2454" t="s">
        <v>7719</v>
      </c>
      <c r="B2454" t="s">
        <v>80</v>
      </c>
      <c r="C2454" t="s">
        <v>1</v>
      </c>
      <c r="D2454" t="s">
        <v>673</v>
      </c>
      <c r="E2454" t="s">
        <v>21</v>
      </c>
      <c r="F2454" s="1">
        <v>44295</v>
      </c>
      <c r="G2454" t="s">
        <v>7613</v>
      </c>
      <c r="H2454" t="s">
        <v>1145</v>
      </c>
      <c r="I2454">
        <v>10011</v>
      </c>
      <c r="J2454" t="s">
        <v>1844</v>
      </c>
      <c r="K2454" t="s">
        <v>1887</v>
      </c>
      <c r="L2454" t="s">
        <v>1882</v>
      </c>
      <c r="M2454" s="1">
        <v>44297</v>
      </c>
      <c r="N2454" t="s">
        <v>1891</v>
      </c>
      <c r="O2454" t="s">
        <v>7675</v>
      </c>
      <c r="P2454" t="s">
        <v>1897</v>
      </c>
      <c r="Q2454" t="s">
        <v>7675</v>
      </c>
      <c r="R2454" t="s">
        <v>1879</v>
      </c>
      <c r="S2454">
        <v>1</v>
      </c>
      <c r="T2454">
        <v>0</v>
      </c>
      <c r="U2454">
        <v>6.22</v>
      </c>
      <c r="V2454">
        <v>6.22</v>
      </c>
      <c r="W2454">
        <v>2</v>
      </c>
      <c r="X2454">
        <v>12.96</v>
      </c>
      <c r="Y2454">
        <v>12.96</v>
      </c>
      <c r="Z2454">
        <v>6.48</v>
      </c>
      <c r="AA2454">
        <v>6.48</v>
      </c>
      <c r="AB2454">
        <v>6.7400000000000011</v>
      </c>
    </row>
    <row r="2455" spans="1:28" x14ac:dyDescent="0.35">
      <c r="A2455" t="s">
        <v>7719</v>
      </c>
      <c r="B2455" t="s">
        <v>80</v>
      </c>
      <c r="C2455" t="s">
        <v>1</v>
      </c>
      <c r="D2455" t="s">
        <v>673</v>
      </c>
      <c r="E2455" t="s">
        <v>18</v>
      </c>
      <c r="F2455" s="1">
        <v>44295</v>
      </c>
      <c r="G2455" t="s">
        <v>7613</v>
      </c>
      <c r="H2455" t="s">
        <v>1145</v>
      </c>
      <c r="I2455">
        <v>10011</v>
      </c>
      <c r="J2455" t="s">
        <v>1845</v>
      </c>
      <c r="K2455" t="s">
        <v>1887</v>
      </c>
      <c r="L2455" t="s">
        <v>1882</v>
      </c>
      <c r="M2455" s="1">
        <v>44297</v>
      </c>
      <c r="N2455" t="s">
        <v>1891</v>
      </c>
      <c r="O2455" t="s">
        <v>7675</v>
      </c>
      <c r="P2455" t="s">
        <v>1897</v>
      </c>
      <c r="Q2455" t="s">
        <v>7675</v>
      </c>
      <c r="R2455" t="s">
        <v>1879</v>
      </c>
      <c r="S2455">
        <v>1</v>
      </c>
      <c r="T2455">
        <v>0</v>
      </c>
      <c r="U2455">
        <v>91.97</v>
      </c>
      <c r="V2455">
        <v>91.97</v>
      </c>
      <c r="W2455">
        <v>4</v>
      </c>
      <c r="X2455">
        <v>191.6</v>
      </c>
      <c r="Y2455">
        <v>191.6</v>
      </c>
      <c r="Z2455">
        <v>47.9</v>
      </c>
      <c r="AA2455">
        <v>47.9</v>
      </c>
      <c r="AB2455">
        <v>99.63</v>
      </c>
    </row>
    <row r="2456" spans="1:28" x14ac:dyDescent="0.35">
      <c r="A2456" t="s">
        <v>7719</v>
      </c>
      <c r="B2456" t="s">
        <v>80</v>
      </c>
      <c r="C2456" t="s">
        <v>1</v>
      </c>
      <c r="D2456" t="s">
        <v>673</v>
      </c>
      <c r="E2456" t="s">
        <v>47</v>
      </c>
      <c r="F2456" s="1">
        <v>44295</v>
      </c>
      <c r="G2456" t="s">
        <v>7613</v>
      </c>
      <c r="H2456" t="s">
        <v>1145</v>
      </c>
      <c r="I2456">
        <v>10011</v>
      </c>
      <c r="J2456" t="s">
        <v>1842</v>
      </c>
      <c r="K2456" t="s">
        <v>1887</v>
      </c>
      <c r="L2456" t="s">
        <v>1882</v>
      </c>
      <c r="M2456" s="1">
        <v>44297</v>
      </c>
      <c r="N2456" t="s">
        <v>1891</v>
      </c>
      <c r="O2456" t="s">
        <v>7675</v>
      </c>
      <c r="P2456" t="s">
        <v>1897</v>
      </c>
      <c r="Q2456" t="s">
        <v>7675</v>
      </c>
      <c r="R2456" t="s">
        <v>1868</v>
      </c>
      <c r="S2456">
        <v>1</v>
      </c>
      <c r="T2456">
        <v>0</v>
      </c>
      <c r="U2456">
        <v>4.2300000000000004</v>
      </c>
      <c r="V2456">
        <v>4.2300000000000004</v>
      </c>
      <c r="W2456">
        <v>3</v>
      </c>
      <c r="X2456">
        <v>8.64</v>
      </c>
      <c r="Y2456">
        <v>8.64</v>
      </c>
      <c r="Z2456">
        <v>2.8800000000000003</v>
      </c>
      <c r="AA2456">
        <v>2.8800000000000003</v>
      </c>
      <c r="AB2456">
        <v>4.41</v>
      </c>
    </row>
    <row r="2457" spans="1:28" x14ac:dyDescent="0.35">
      <c r="A2457" t="s">
        <v>7719</v>
      </c>
      <c r="B2457" t="s">
        <v>80</v>
      </c>
      <c r="C2457" t="s">
        <v>1</v>
      </c>
      <c r="D2457" t="s">
        <v>673</v>
      </c>
      <c r="E2457" t="s">
        <v>342</v>
      </c>
      <c r="F2457" s="1">
        <v>44295</v>
      </c>
      <c r="G2457" t="s">
        <v>7613</v>
      </c>
      <c r="H2457" t="s">
        <v>1145</v>
      </c>
      <c r="I2457">
        <v>10011</v>
      </c>
      <c r="J2457" t="s">
        <v>1846</v>
      </c>
      <c r="K2457" t="s">
        <v>1887</v>
      </c>
      <c r="L2457" t="s">
        <v>1882</v>
      </c>
      <c r="M2457" s="1">
        <v>44297</v>
      </c>
      <c r="N2457" t="s">
        <v>1891</v>
      </c>
      <c r="O2457" t="s">
        <v>7675</v>
      </c>
      <c r="P2457" t="s">
        <v>1897</v>
      </c>
      <c r="Q2457" t="s">
        <v>7675</v>
      </c>
      <c r="R2457" t="s">
        <v>1872</v>
      </c>
      <c r="S2457">
        <v>1</v>
      </c>
      <c r="T2457">
        <v>0</v>
      </c>
      <c r="U2457">
        <v>0</v>
      </c>
      <c r="V2457">
        <v>0</v>
      </c>
      <c r="W2457">
        <v>3</v>
      </c>
      <c r="X2457">
        <v>501.81</v>
      </c>
      <c r="Y2457">
        <v>501.81</v>
      </c>
      <c r="Z2457">
        <v>167.27</v>
      </c>
      <c r="AA2457">
        <v>167.27</v>
      </c>
      <c r="AB2457">
        <v>501.81</v>
      </c>
    </row>
    <row r="2458" spans="1:28" x14ac:dyDescent="0.35">
      <c r="A2458" t="s">
        <v>7720</v>
      </c>
      <c r="B2458" t="s">
        <v>80</v>
      </c>
      <c r="C2458" t="s">
        <v>1</v>
      </c>
      <c r="D2458" t="s">
        <v>566</v>
      </c>
      <c r="E2458" t="s">
        <v>440</v>
      </c>
      <c r="F2458" s="1">
        <v>44474</v>
      </c>
      <c r="G2458" t="s">
        <v>7613</v>
      </c>
      <c r="H2458" t="s">
        <v>1147</v>
      </c>
      <c r="I2458">
        <v>10011</v>
      </c>
      <c r="J2458" t="s">
        <v>1583</v>
      </c>
      <c r="K2458" t="s">
        <v>1887</v>
      </c>
      <c r="L2458" t="s">
        <v>1882</v>
      </c>
      <c r="M2458" s="1">
        <v>44477</v>
      </c>
      <c r="N2458" t="s">
        <v>1861</v>
      </c>
      <c r="O2458" t="s">
        <v>7614</v>
      </c>
      <c r="P2458" t="s">
        <v>1897</v>
      </c>
      <c r="Q2458" t="s">
        <v>7614</v>
      </c>
      <c r="R2458" t="s">
        <v>1875</v>
      </c>
      <c r="S2458">
        <v>2</v>
      </c>
      <c r="T2458">
        <v>0</v>
      </c>
      <c r="U2458">
        <v>3.22</v>
      </c>
      <c r="V2458">
        <v>3.2199999999999989</v>
      </c>
      <c r="W2458">
        <v>7</v>
      </c>
      <c r="X2458">
        <v>160.93</v>
      </c>
      <c r="Y2458">
        <v>160.93</v>
      </c>
      <c r="Z2458">
        <v>22.990000000000002</v>
      </c>
      <c r="AA2458">
        <v>22.990000000000002</v>
      </c>
      <c r="AB2458">
        <v>157.71</v>
      </c>
    </row>
    <row r="2459" spans="1:28" x14ac:dyDescent="0.35">
      <c r="A2459" t="s">
        <v>7719</v>
      </c>
      <c r="B2459" t="s">
        <v>80</v>
      </c>
      <c r="C2459" t="s">
        <v>1</v>
      </c>
      <c r="D2459" t="s">
        <v>566</v>
      </c>
      <c r="E2459" t="s">
        <v>18</v>
      </c>
      <c r="F2459" s="1">
        <v>44474</v>
      </c>
      <c r="G2459" t="s">
        <v>7613</v>
      </c>
      <c r="H2459" t="s">
        <v>1147</v>
      </c>
      <c r="I2459">
        <v>10011</v>
      </c>
      <c r="J2459" t="s">
        <v>1483</v>
      </c>
      <c r="K2459" t="s">
        <v>1887</v>
      </c>
      <c r="L2459" t="s">
        <v>1882</v>
      </c>
      <c r="M2459" s="1">
        <v>44477</v>
      </c>
      <c r="N2459" t="s">
        <v>1861</v>
      </c>
      <c r="O2459" t="s">
        <v>7614</v>
      </c>
      <c r="P2459" t="s">
        <v>1897</v>
      </c>
      <c r="Q2459" t="s">
        <v>7614</v>
      </c>
      <c r="R2459" t="s">
        <v>1876</v>
      </c>
      <c r="S2459">
        <v>2</v>
      </c>
      <c r="T2459">
        <v>0.2</v>
      </c>
      <c r="U2459">
        <v>25.58</v>
      </c>
      <c r="V2459">
        <v>44.527499999999989</v>
      </c>
      <c r="W2459">
        <v>3</v>
      </c>
      <c r="X2459">
        <v>75.790000000000006</v>
      </c>
      <c r="Y2459">
        <v>94.737499999999997</v>
      </c>
      <c r="Z2459">
        <v>31.579166666666669</v>
      </c>
      <c r="AA2459">
        <v>25.263333333333335</v>
      </c>
      <c r="AB2459">
        <v>50.210000000000008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F4ED-DD23-4FFD-B197-A26FD5EC7283}">
  <dimension ref="A1:F1915"/>
  <sheetViews>
    <sheetView topLeftCell="A1848" zoomScale="55" zoomScaleNormal="55" workbookViewId="0">
      <selection activeCell="B86" sqref="B86"/>
    </sheetView>
  </sheetViews>
  <sheetFormatPr baseColWidth="10" defaultRowHeight="14.5" x14ac:dyDescent="0.35"/>
  <cols>
    <col min="1" max="1" width="123.90625" bestFit="1" customWidth="1"/>
    <col min="2" max="2" width="17.26953125" bestFit="1" customWidth="1"/>
    <col min="3" max="3" width="24.453125" customWidth="1"/>
    <col min="4" max="4" width="17.08984375" bestFit="1" customWidth="1"/>
    <col min="5" max="5" width="21.7265625" customWidth="1"/>
    <col min="6" max="6" width="21.81640625" customWidth="1"/>
  </cols>
  <sheetData>
    <row r="1" spans="1:3" x14ac:dyDescent="0.35">
      <c r="A1" t="s">
        <v>7737</v>
      </c>
    </row>
    <row r="2" spans="1:3" x14ac:dyDescent="0.35">
      <c r="A2" s="3" t="s">
        <v>7724</v>
      </c>
      <c r="B2" t="s">
        <v>7723</v>
      </c>
      <c r="C2" t="s">
        <v>7738</v>
      </c>
    </row>
    <row r="3" spans="1:3" x14ac:dyDescent="0.35">
      <c r="A3" s="4" t="s">
        <v>1916</v>
      </c>
      <c r="B3" s="5">
        <v>44412.49</v>
      </c>
      <c r="C3" s="5">
        <v>120698.34000000001</v>
      </c>
    </row>
    <row r="4" spans="1:3" x14ac:dyDescent="0.35">
      <c r="A4" s="4" t="s">
        <v>1875</v>
      </c>
      <c r="B4" s="5">
        <v>37160.400000000045</v>
      </c>
      <c r="C4" s="5">
        <v>280929.69000000012</v>
      </c>
    </row>
    <row r="5" spans="1:3" x14ac:dyDescent="0.35">
      <c r="A5" s="4" t="s">
        <v>1889</v>
      </c>
      <c r="B5" s="5">
        <v>34584.100000000013</v>
      </c>
      <c r="C5" s="5">
        <v>137171.95000000007</v>
      </c>
    </row>
    <row r="6" spans="1:3" x14ac:dyDescent="0.35">
      <c r="A6" s="4" t="s">
        <v>1864</v>
      </c>
      <c r="B6" s="5">
        <v>26590.149999999972</v>
      </c>
      <c r="C6" s="5">
        <v>328449.13000000024</v>
      </c>
    </row>
    <row r="7" spans="1:3" x14ac:dyDescent="0.35">
      <c r="A7" s="4" t="s">
        <v>1876</v>
      </c>
      <c r="B7" s="5">
        <v>25085.799999999985</v>
      </c>
      <c r="C7" s="5">
        <v>148382.11999999982</v>
      </c>
    </row>
    <row r="8" spans="1:3" x14ac:dyDescent="0.35">
      <c r="A8" s="4" t="s">
        <v>1879</v>
      </c>
      <c r="B8" s="5">
        <v>24040.959999999981</v>
      </c>
      <c r="C8" s="5">
        <v>55075.270000000048</v>
      </c>
    </row>
    <row r="9" spans="1:3" x14ac:dyDescent="0.35">
      <c r="A9" s="4" t="s">
        <v>1872</v>
      </c>
      <c r="B9" s="5">
        <v>14970.819999999991</v>
      </c>
      <c r="C9" s="5">
        <v>153781.65999999997</v>
      </c>
    </row>
    <row r="10" spans="1:3" x14ac:dyDescent="0.35">
      <c r="A10" s="4" t="s">
        <v>1873</v>
      </c>
      <c r="B10" s="5">
        <v>13059.250000000016</v>
      </c>
      <c r="C10" s="5">
        <v>91705.119999999879</v>
      </c>
    </row>
    <row r="11" spans="1:3" x14ac:dyDescent="0.35">
      <c r="A11" s="4" t="s">
        <v>1877</v>
      </c>
      <c r="B11" s="5">
        <v>12171.039999999994</v>
      </c>
      <c r="C11" s="5">
        <v>78167.760000000038</v>
      </c>
    </row>
    <row r="12" spans="1:3" x14ac:dyDescent="0.35">
      <c r="A12" s="4" t="s">
        <v>1890</v>
      </c>
      <c r="B12" s="5">
        <v>4681.83</v>
      </c>
      <c r="C12" s="5">
        <v>11352.189999999999</v>
      </c>
    </row>
    <row r="13" spans="1:3" x14ac:dyDescent="0.35">
      <c r="A13" s="4" t="s">
        <v>1874</v>
      </c>
      <c r="B13" s="5">
        <v>4539.9000000000015</v>
      </c>
      <c r="C13" s="5">
        <v>19360.960000000017</v>
      </c>
    </row>
    <row r="14" spans="1:3" x14ac:dyDescent="0.35">
      <c r="A14" s="4" t="s">
        <v>1868</v>
      </c>
      <c r="B14" s="5">
        <v>4025.1599999999976</v>
      </c>
      <c r="C14" s="5">
        <v>9114.6999999999953</v>
      </c>
    </row>
    <row r="15" spans="1:3" x14ac:dyDescent="0.35">
      <c r="A15" s="4" t="s">
        <v>1912</v>
      </c>
      <c r="B15" s="5">
        <v>1594.2100000000005</v>
      </c>
      <c r="C15" s="5">
        <v>162759.07000000004</v>
      </c>
    </row>
    <row r="16" spans="1:3" x14ac:dyDescent="0.35">
      <c r="A16" s="4" t="s">
        <v>1898</v>
      </c>
      <c r="B16" s="5">
        <v>668.2099999999997</v>
      </c>
      <c r="C16" s="5">
        <v>2150.7800000000007</v>
      </c>
    </row>
    <row r="17" spans="1:5" x14ac:dyDescent="0.35">
      <c r="A17" s="4" t="s">
        <v>1908</v>
      </c>
      <c r="B17" s="5">
        <v>-1172.0600000000002</v>
      </c>
      <c r="C17" s="5">
        <v>42747.74</v>
      </c>
    </row>
    <row r="18" spans="1:5" x14ac:dyDescent="0.35">
      <c r="A18" s="4" t="s">
        <v>1863</v>
      </c>
      <c r="B18" s="5">
        <v>-3472.5600000000009</v>
      </c>
      <c r="C18" s="5">
        <v>114880.0500000001</v>
      </c>
    </row>
    <row r="19" spans="1:5" x14ac:dyDescent="0.35">
      <c r="A19" s="4" t="s">
        <v>1871</v>
      </c>
      <c r="B19" s="5">
        <v>-17725.589999999993</v>
      </c>
      <c r="C19" s="5">
        <v>206965.67999999991</v>
      </c>
    </row>
    <row r="20" spans="1:5" x14ac:dyDescent="0.35">
      <c r="A20" s="4" t="s">
        <v>7725</v>
      </c>
      <c r="B20" s="5">
        <v>225214.11</v>
      </c>
      <c r="C20" s="5">
        <v>1963692.21</v>
      </c>
    </row>
    <row r="23" spans="1:5" x14ac:dyDescent="0.35">
      <c r="A23" s="4" t="s">
        <v>7739</v>
      </c>
    </row>
    <row r="24" spans="1:5" x14ac:dyDescent="0.35">
      <c r="A24" s="3" t="s">
        <v>7738</v>
      </c>
      <c r="B24" s="3" t="s">
        <v>7740</v>
      </c>
    </row>
    <row r="25" spans="1:5" x14ac:dyDescent="0.35">
      <c r="A25" s="3" t="s">
        <v>7724</v>
      </c>
      <c r="B25" t="s">
        <v>1860</v>
      </c>
      <c r="C25" t="s">
        <v>1866</v>
      </c>
      <c r="D25" t="s">
        <v>1882</v>
      </c>
      <c r="E25" t="s">
        <v>7725</v>
      </c>
    </row>
    <row r="26" spans="1:5" x14ac:dyDescent="0.35">
      <c r="A26" s="4" t="s">
        <v>1865</v>
      </c>
      <c r="B26" s="5">
        <v>266494.92000000033</v>
      </c>
      <c r="C26" s="5">
        <v>164075.91999999998</v>
      </c>
      <c r="D26" s="5">
        <v>136721.86000000002</v>
      </c>
      <c r="E26" s="5">
        <v>567292.7000000003</v>
      </c>
    </row>
    <row r="27" spans="1:5" x14ac:dyDescent="0.35">
      <c r="A27" s="4" t="s">
        <v>1887</v>
      </c>
      <c r="B27" s="5">
        <v>319334.5400000001</v>
      </c>
      <c r="C27" s="5">
        <v>146597.23000000013</v>
      </c>
      <c r="D27" s="5">
        <v>127463.74000000011</v>
      </c>
      <c r="E27" s="5">
        <v>593395.51000000036</v>
      </c>
    </row>
    <row r="28" spans="1:5" x14ac:dyDescent="0.35">
      <c r="A28" s="4" t="s">
        <v>1881</v>
      </c>
      <c r="B28" s="5">
        <v>242701.04999999967</v>
      </c>
      <c r="C28" s="5">
        <v>138943.23999999987</v>
      </c>
      <c r="D28" s="5">
        <v>91212.659999999989</v>
      </c>
      <c r="E28" s="5">
        <v>472856.94999999955</v>
      </c>
    </row>
    <row r="29" spans="1:5" x14ac:dyDescent="0.35">
      <c r="A29" s="4" t="s">
        <v>1859</v>
      </c>
      <c r="B29" s="5">
        <v>159396.95000000001</v>
      </c>
      <c r="C29" s="5">
        <v>96495.069999999949</v>
      </c>
      <c r="D29" s="5">
        <v>74255.030000000013</v>
      </c>
      <c r="E29" s="5">
        <v>330147.05</v>
      </c>
    </row>
    <row r="30" spans="1:5" x14ac:dyDescent="0.35">
      <c r="A30" s="4" t="s">
        <v>7725</v>
      </c>
      <c r="B30" s="5">
        <v>987927.4600000002</v>
      </c>
      <c r="C30" s="5">
        <v>546111.46</v>
      </c>
      <c r="D30" s="5">
        <v>429653.29000000015</v>
      </c>
      <c r="E30" s="5">
        <v>1963692.2100000004</v>
      </c>
    </row>
    <row r="33" spans="1:3" x14ac:dyDescent="0.35">
      <c r="A33" s="4" t="s">
        <v>7741</v>
      </c>
    </row>
    <row r="34" spans="1:3" x14ac:dyDescent="0.35">
      <c r="A34" s="3" t="s">
        <v>7724</v>
      </c>
      <c r="B34" t="s">
        <v>7742</v>
      </c>
      <c r="C34" t="s">
        <v>7723</v>
      </c>
    </row>
    <row r="35" spans="1:3" x14ac:dyDescent="0.35">
      <c r="A35" s="4" t="s">
        <v>1868</v>
      </c>
      <c r="B35" s="2">
        <v>6.9924812030075056E-2</v>
      </c>
      <c r="C35" s="5">
        <v>4025.1599999999976</v>
      </c>
    </row>
    <row r="36" spans="1:3" x14ac:dyDescent="0.35">
      <c r="A36" s="4" t="s">
        <v>1879</v>
      </c>
      <c r="B36" s="2">
        <v>7.5376884422111087E-2</v>
      </c>
      <c r="C36" s="5">
        <v>24040.959999999981</v>
      </c>
    </row>
    <row r="37" spans="1:3" x14ac:dyDescent="0.35">
      <c r="A37" s="4" t="s">
        <v>1889</v>
      </c>
      <c r="B37" s="2">
        <v>7.7215189873417966E-2</v>
      </c>
      <c r="C37" s="5">
        <v>34584.100000000013</v>
      </c>
    </row>
    <row r="38" spans="1:3" x14ac:dyDescent="0.35">
      <c r="A38" s="4" t="s">
        <v>1908</v>
      </c>
      <c r="B38" s="2">
        <v>7.7697841726618658E-2</v>
      </c>
      <c r="C38" s="5">
        <v>-1172.0600000000002</v>
      </c>
    </row>
    <row r="39" spans="1:3" x14ac:dyDescent="0.35">
      <c r="A39" s="4" t="s">
        <v>1872</v>
      </c>
      <c r="B39" s="2">
        <v>7.7795786061588559E-2</v>
      </c>
      <c r="C39" s="5">
        <v>14970.819999999991</v>
      </c>
    </row>
    <row r="40" spans="1:3" x14ac:dyDescent="0.35">
      <c r="A40" s="4" t="s">
        <v>1874</v>
      </c>
      <c r="B40" s="2">
        <v>7.8534031413612745E-2</v>
      </c>
      <c r="C40" s="5">
        <v>4539.9000000000015</v>
      </c>
    </row>
    <row r="41" spans="1:3" x14ac:dyDescent="0.35">
      <c r="A41" s="4" t="s">
        <v>1898</v>
      </c>
      <c r="B41" s="2">
        <v>8.1249999999999906E-2</v>
      </c>
      <c r="C41" s="5">
        <v>668.2099999999997</v>
      </c>
    </row>
    <row r="42" spans="1:3" x14ac:dyDescent="0.35">
      <c r="A42" s="4" t="s">
        <v>1890</v>
      </c>
      <c r="B42" s="2">
        <v>8.6033519553072493E-2</v>
      </c>
      <c r="C42" s="5">
        <v>4681.83</v>
      </c>
    </row>
    <row r="43" spans="1:3" x14ac:dyDescent="0.35">
      <c r="A43" s="4" t="s">
        <v>1873</v>
      </c>
      <c r="B43" s="2">
        <v>0.13834900731452449</v>
      </c>
      <c r="C43" s="5">
        <v>13059.250000000016</v>
      </c>
    </row>
    <row r="44" spans="1:3" x14ac:dyDescent="0.35">
      <c r="A44" s="4" t="s">
        <v>1916</v>
      </c>
      <c r="B44" s="2">
        <v>0.15357142857142864</v>
      </c>
      <c r="C44" s="5">
        <v>44412.49</v>
      </c>
    </row>
    <row r="45" spans="1:3" x14ac:dyDescent="0.35">
      <c r="A45" s="4" t="s">
        <v>1875</v>
      </c>
      <c r="B45" s="2">
        <v>0.1587131367292238</v>
      </c>
      <c r="C45" s="5">
        <v>37160.400000000045</v>
      </c>
    </row>
    <row r="46" spans="1:3" x14ac:dyDescent="0.35">
      <c r="A46" s="4" t="s">
        <v>1864</v>
      </c>
      <c r="B46" s="2">
        <v>0.17017828200972465</v>
      </c>
      <c r="C46" s="5">
        <v>26590.149999999972</v>
      </c>
    </row>
    <row r="47" spans="1:3" x14ac:dyDescent="0.35">
      <c r="A47" s="4" t="s">
        <v>1877</v>
      </c>
      <c r="B47" s="2">
        <v>0.1789156626506026</v>
      </c>
      <c r="C47" s="5">
        <v>12171.039999999994</v>
      </c>
    </row>
    <row r="48" spans="1:3" x14ac:dyDescent="0.35">
      <c r="A48" s="4" t="s">
        <v>1863</v>
      </c>
      <c r="B48" s="2">
        <v>0.21114035087719288</v>
      </c>
      <c r="C48" s="5">
        <v>-3472.5600000000009</v>
      </c>
    </row>
    <row r="49" spans="1:6" x14ac:dyDescent="0.35">
      <c r="A49" s="4" t="s">
        <v>1871</v>
      </c>
      <c r="B49" s="2">
        <v>0.26128526645768069</v>
      </c>
      <c r="C49" s="5">
        <v>-17725.589999999993</v>
      </c>
    </row>
    <row r="50" spans="1:6" x14ac:dyDescent="0.35">
      <c r="A50" s="4" t="s">
        <v>1912</v>
      </c>
      <c r="B50" s="2">
        <v>0.28461538461538438</v>
      </c>
      <c r="C50" s="5">
        <v>1594.2100000000005</v>
      </c>
    </row>
    <row r="51" spans="1:6" x14ac:dyDescent="0.35">
      <c r="A51" s="4" t="s">
        <v>1876</v>
      </c>
      <c r="B51" s="2">
        <v>0.36890524379024586</v>
      </c>
      <c r="C51" s="5">
        <v>25085.799999999985</v>
      </c>
    </row>
    <row r="52" spans="1:6" x14ac:dyDescent="0.35">
      <c r="A52" s="4" t="s">
        <v>7725</v>
      </c>
      <c r="B52" s="2">
        <v>0.15721666249688487</v>
      </c>
      <c r="C52" s="5">
        <v>225214.11000000022</v>
      </c>
    </row>
    <row r="55" spans="1:6" x14ac:dyDescent="0.35">
      <c r="A55" s="4" t="s">
        <v>7743</v>
      </c>
    </row>
    <row r="56" spans="1:6" x14ac:dyDescent="0.35">
      <c r="A56" s="3" t="s">
        <v>7724</v>
      </c>
      <c r="B56" t="s">
        <v>7744</v>
      </c>
      <c r="C56" t="s">
        <v>7738</v>
      </c>
      <c r="D56" t="s">
        <v>7723</v>
      </c>
      <c r="E56" t="s">
        <v>7746</v>
      </c>
      <c r="F56" t="s">
        <v>7745</v>
      </c>
    </row>
    <row r="57" spans="1:6" x14ac:dyDescent="0.35">
      <c r="A57" s="4" t="s">
        <v>1889</v>
      </c>
      <c r="B57" s="5">
        <v>102587.85000000005</v>
      </c>
      <c r="C57" s="5">
        <v>137171.95000000007</v>
      </c>
      <c r="D57" s="7">
        <v>0.15356098248018304</v>
      </c>
      <c r="E57" s="5">
        <v>146711.29000000007</v>
      </c>
      <c r="F57" s="7">
        <v>6.2025867574874397E-2</v>
      </c>
    </row>
    <row r="58" spans="1:6" x14ac:dyDescent="0.35">
      <c r="A58" s="4" t="s">
        <v>1877</v>
      </c>
      <c r="B58" s="5">
        <v>65996.72</v>
      </c>
      <c r="C58" s="5">
        <v>78167.760000000038</v>
      </c>
      <c r="D58" s="7">
        <v>5.4042084663345445E-2</v>
      </c>
      <c r="E58" s="5">
        <v>94176.893611111169</v>
      </c>
      <c r="F58" s="7">
        <v>3.9613858680097189E-2</v>
      </c>
    </row>
    <row r="59" spans="1:6" x14ac:dyDescent="0.35">
      <c r="A59" s="4" t="s">
        <v>1874</v>
      </c>
      <c r="B59" s="5">
        <v>14821.060000000027</v>
      </c>
      <c r="C59" s="5">
        <v>19360.960000000017</v>
      </c>
      <c r="D59" s="7">
        <v>2.0158150836996853E-2</v>
      </c>
      <c r="E59" s="5">
        <v>21210.750000000029</v>
      </c>
      <c r="F59" s="7">
        <v>8.9822114002103895E-3</v>
      </c>
    </row>
    <row r="60" spans="1:6" x14ac:dyDescent="0.35">
      <c r="A60" s="4" t="s">
        <v>1876</v>
      </c>
      <c r="B60" s="5">
        <v>123296.32000000007</v>
      </c>
      <c r="C60" s="5">
        <v>148382.11999999982</v>
      </c>
      <c r="D60" s="7">
        <v>0.11138644909948131</v>
      </c>
      <c r="E60" s="5">
        <v>236152.35666666634</v>
      </c>
      <c r="F60" s="7">
        <v>0.15864569003032936</v>
      </c>
    </row>
    <row r="61" spans="1:6" x14ac:dyDescent="0.35">
      <c r="A61" s="4" t="s">
        <v>1863</v>
      </c>
      <c r="B61" s="5">
        <v>118352.60999999999</v>
      </c>
      <c r="C61" s="5">
        <v>114880.0500000001</v>
      </c>
      <c r="D61" s="7">
        <v>-1.5418927348734948E-2</v>
      </c>
      <c r="E61" s="5">
        <v>148156.59121848748</v>
      </c>
      <c r="F61" s="7">
        <v>4.1896502001247934E-2</v>
      </c>
    </row>
    <row r="62" spans="1:6" x14ac:dyDescent="0.35">
      <c r="A62" s="4" t="s">
        <v>1864</v>
      </c>
      <c r="B62" s="5">
        <v>301858.98</v>
      </c>
      <c r="C62" s="5">
        <v>328449.13000000024</v>
      </c>
      <c r="D62" s="7">
        <v>0.11806609275058287</v>
      </c>
      <c r="E62" s="5">
        <v>393820.2488492055</v>
      </c>
      <c r="F62" s="7">
        <v>0.12927318186565456</v>
      </c>
    </row>
    <row r="63" spans="1:6" x14ac:dyDescent="0.35">
      <c r="A63" s="4" t="s">
        <v>1916</v>
      </c>
      <c r="B63" s="5">
        <v>76285.850000000035</v>
      </c>
      <c r="C63" s="5">
        <v>120698.34000000001</v>
      </c>
      <c r="D63" s="7">
        <v>0.19720118779413953</v>
      </c>
      <c r="E63" s="5">
        <v>141548.04750000002</v>
      </c>
      <c r="F63" s="7">
        <v>9.1741360596098109E-2</v>
      </c>
    </row>
    <row r="64" spans="1:6" x14ac:dyDescent="0.35">
      <c r="A64" s="4" t="s">
        <v>1890</v>
      </c>
      <c r="B64" s="5">
        <v>6670.3599999999979</v>
      </c>
      <c r="C64" s="5">
        <v>11352.189999999999</v>
      </c>
      <c r="D64" s="7">
        <v>2.0788351138390043E-2</v>
      </c>
      <c r="E64" s="5">
        <v>12562.860000000002</v>
      </c>
      <c r="F64" s="7">
        <v>8.2832939744713306E-3</v>
      </c>
    </row>
    <row r="65" spans="1:6" x14ac:dyDescent="0.35">
      <c r="A65" s="4" t="s">
        <v>1898</v>
      </c>
      <c r="B65" s="5">
        <v>1482.5699999999997</v>
      </c>
      <c r="C65" s="5">
        <v>2150.7800000000007</v>
      </c>
      <c r="D65" s="7">
        <v>2.966998826139267E-3</v>
      </c>
      <c r="E65" s="5">
        <v>2376.3725000000013</v>
      </c>
      <c r="F65" s="7">
        <v>1.2564495312036342E-3</v>
      </c>
    </row>
    <row r="66" spans="1:6" x14ac:dyDescent="0.35">
      <c r="A66" s="4" t="s">
        <v>1873</v>
      </c>
      <c r="B66" s="5">
        <v>78645.870000000141</v>
      </c>
      <c r="C66" s="5">
        <v>91705.119999999879</v>
      </c>
      <c r="D66" s="7">
        <v>5.7985931698506889E-2</v>
      </c>
      <c r="E66" s="5">
        <v>107574.79999999978</v>
      </c>
      <c r="F66" s="7">
        <v>4.0666411804311076E-2</v>
      </c>
    </row>
    <row r="67" spans="1:6" x14ac:dyDescent="0.35">
      <c r="A67" s="4" t="s">
        <v>1868</v>
      </c>
      <c r="B67" s="5">
        <v>5089.5399999999991</v>
      </c>
      <c r="C67" s="5">
        <v>9114.6999999999953</v>
      </c>
      <c r="D67" s="7">
        <v>1.7872592441033102E-2</v>
      </c>
      <c r="E67" s="5">
        <v>9761.7149999999892</v>
      </c>
      <c r="F67" s="7">
        <v>6.5678403097455419E-3</v>
      </c>
    </row>
    <row r="68" spans="1:6" x14ac:dyDescent="0.35">
      <c r="A68" s="4" t="s">
        <v>1912</v>
      </c>
      <c r="B68" s="5">
        <v>161164.86000000002</v>
      </c>
      <c r="C68" s="5">
        <v>162759.07000000004</v>
      </c>
      <c r="D68" s="7">
        <v>7.0786417422958117E-3</v>
      </c>
      <c r="E68" s="5">
        <v>249458.55825396831</v>
      </c>
      <c r="F68" s="7">
        <v>0.12411754921186006</v>
      </c>
    </row>
    <row r="69" spans="1:6" x14ac:dyDescent="0.35">
      <c r="A69" s="4" t="s">
        <v>1879</v>
      </c>
      <c r="B69" s="5">
        <v>31034.310000000049</v>
      </c>
      <c r="C69" s="5">
        <v>55075.270000000048</v>
      </c>
      <c r="D69" s="7">
        <v>0.10674713054168757</v>
      </c>
      <c r="E69" s="5">
        <v>59331.637500000077</v>
      </c>
      <c r="F69" s="7">
        <v>3.9778546011776286E-2</v>
      </c>
    </row>
    <row r="70" spans="1:6" x14ac:dyDescent="0.35">
      <c r="A70" s="4" t="s">
        <v>1875</v>
      </c>
      <c r="B70" s="5">
        <v>243769.29000000056</v>
      </c>
      <c r="C70" s="5">
        <v>280929.69000000012</v>
      </c>
      <c r="D70" s="7">
        <v>0.16500031902974485</v>
      </c>
      <c r="E70" s="5">
        <v>337808.80666666641</v>
      </c>
      <c r="F70" s="7">
        <v>0.1321946477330837</v>
      </c>
    </row>
    <row r="71" spans="1:6" x14ac:dyDescent="0.35">
      <c r="A71" s="4" t="s">
        <v>1872</v>
      </c>
      <c r="B71" s="5">
        <v>138810.83999999988</v>
      </c>
      <c r="C71" s="5">
        <v>153781.65999999997</v>
      </c>
      <c r="D71" s="7">
        <v>6.6473721384508244E-2</v>
      </c>
      <c r="E71" s="5">
        <v>165430.64250000013</v>
      </c>
      <c r="F71" s="7">
        <v>3.742039026726636E-2</v>
      </c>
    </row>
    <row r="72" spans="1:6" x14ac:dyDescent="0.35">
      <c r="A72" s="4" t="s">
        <v>1908</v>
      </c>
      <c r="B72" s="5">
        <v>43919.799999999988</v>
      </c>
      <c r="C72" s="5">
        <v>42747.74</v>
      </c>
      <c r="D72" s="7">
        <v>-5.204203235756411E-3</v>
      </c>
      <c r="E72" s="5">
        <v>46080.102499999994</v>
      </c>
      <c r="F72" s="7">
        <v>3.036813013370446E-3</v>
      </c>
    </row>
    <row r="73" spans="1:6" x14ac:dyDescent="0.35">
      <c r="A73" s="4" t="s">
        <v>1871</v>
      </c>
      <c r="B73" s="5">
        <v>224691.27000000008</v>
      </c>
      <c r="C73" s="5">
        <v>206965.67999999991</v>
      </c>
      <c r="D73" s="7">
        <v>-7.8705503842543406E-2</v>
      </c>
      <c r="E73" s="5">
        <v>277688.01662337658</v>
      </c>
      <c r="F73" s="7">
        <v>7.4499385994399564E-2</v>
      </c>
    </row>
    <row r="74" spans="1:6" x14ac:dyDescent="0.35">
      <c r="A74" s="4" t="s">
        <v>7725</v>
      </c>
      <c r="B74" s="5">
        <v>1738478.1000000008</v>
      </c>
      <c r="C74" s="5">
        <v>1963692.21</v>
      </c>
      <c r="D74" s="7">
        <v>1</v>
      </c>
      <c r="E74" s="5">
        <v>2449849.6893894821</v>
      </c>
      <c r="F74" s="7">
        <v>1</v>
      </c>
    </row>
    <row r="77" spans="1:6" x14ac:dyDescent="0.35">
      <c r="A77" s="4" t="s">
        <v>7747</v>
      </c>
    </row>
    <row r="79" spans="1:6" x14ac:dyDescent="0.35">
      <c r="A79" s="3" t="s">
        <v>7724</v>
      </c>
      <c r="B79" t="s">
        <v>7723</v>
      </c>
    </row>
    <row r="80" spans="1:6" x14ac:dyDescent="0.35">
      <c r="A80" s="4" t="s">
        <v>1889</v>
      </c>
      <c r="B80" s="5">
        <v>34584.099999999984</v>
      </c>
    </row>
    <row r="81" spans="1:2" x14ac:dyDescent="0.35">
      <c r="A81" s="8" t="s">
        <v>3034</v>
      </c>
      <c r="B81" s="5">
        <v>3088.67</v>
      </c>
    </row>
    <row r="82" spans="1:2" x14ac:dyDescent="0.35">
      <c r="A82" s="8" t="s">
        <v>2982</v>
      </c>
      <c r="B82" s="5">
        <v>2237.0699999999997</v>
      </c>
    </row>
    <row r="83" spans="1:2" x14ac:dyDescent="0.35">
      <c r="A83" s="8" t="s">
        <v>1760</v>
      </c>
      <c r="B83" s="5">
        <v>2069.9</v>
      </c>
    </row>
    <row r="84" spans="1:2" x14ac:dyDescent="0.35">
      <c r="A84" s="8" t="s">
        <v>3201</v>
      </c>
      <c r="B84" s="5">
        <v>1583.95</v>
      </c>
    </row>
    <row r="85" spans="1:2" x14ac:dyDescent="0.35">
      <c r="A85" s="8" t="s">
        <v>3369</v>
      </c>
      <c r="B85" s="5">
        <v>1432.45</v>
      </c>
    </row>
    <row r="86" spans="1:2" x14ac:dyDescent="0.35">
      <c r="A86" s="8" t="s">
        <v>1360</v>
      </c>
      <c r="B86" s="5">
        <v>1261.7199999999998</v>
      </c>
    </row>
    <row r="87" spans="1:2" x14ac:dyDescent="0.35">
      <c r="A87" s="8" t="s">
        <v>1819</v>
      </c>
      <c r="B87" s="5">
        <v>1184.83</v>
      </c>
    </row>
    <row r="88" spans="1:2" x14ac:dyDescent="0.35">
      <c r="A88" s="8" t="s">
        <v>1401</v>
      </c>
      <c r="B88" s="5">
        <v>763.15000000000009</v>
      </c>
    </row>
    <row r="89" spans="1:2" x14ac:dyDescent="0.35">
      <c r="A89" s="8" t="s">
        <v>1463</v>
      </c>
      <c r="B89" s="5">
        <v>723.16000000000008</v>
      </c>
    </row>
    <row r="90" spans="1:2" x14ac:dyDescent="0.35">
      <c r="A90" s="8" t="s">
        <v>3376</v>
      </c>
      <c r="B90" s="5">
        <v>716.24</v>
      </c>
    </row>
    <row r="91" spans="1:2" x14ac:dyDescent="0.35">
      <c r="A91" s="8" t="s">
        <v>1595</v>
      </c>
      <c r="B91" s="5">
        <v>687.7299999999999</v>
      </c>
    </row>
    <row r="92" spans="1:2" x14ac:dyDescent="0.35">
      <c r="A92" s="8" t="s">
        <v>1536</v>
      </c>
      <c r="B92" s="5">
        <v>675.93</v>
      </c>
    </row>
    <row r="93" spans="1:2" x14ac:dyDescent="0.35">
      <c r="A93" s="8" t="s">
        <v>3187</v>
      </c>
      <c r="B93" s="5">
        <v>662.95</v>
      </c>
    </row>
    <row r="94" spans="1:2" x14ac:dyDescent="0.35">
      <c r="A94" s="8" t="s">
        <v>1379</v>
      </c>
      <c r="B94" s="5">
        <v>634.4</v>
      </c>
    </row>
    <row r="95" spans="1:2" x14ac:dyDescent="0.35">
      <c r="A95" s="8" t="s">
        <v>3017</v>
      </c>
      <c r="B95" s="5">
        <v>630.47</v>
      </c>
    </row>
    <row r="96" spans="1:2" x14ac:dyDescent="0.35">
      <c r="A96" s="8" t="s">
        <v>1731</v>
      </c>
      <c r="B96" s="5">
        <v>625.17999999999995</v>
      </c>
    </row>
    <row r="97" spans="1:2" x14ac:dyDescent="0.35">
      <c r="A97" s="8" t="s">
        <v>1428</v>
      </c>
      <c r="B97" s="5">
        <v>622.79999999999995</v>
      </c>
    </row>
    <row r="98" spans="1:2" x14ac:dyDescent="0.35">
      <c r="A98" s="8" t="s">
        <v>1800</v>
      </c>
      <c r="B98" s="5">
        <v>617.45000000000005</v>
      </c>
    </row>
    <row r="99" spans="1:2" x14ac:dyDescent="0.35">
      <c r="A99" s="8" t="s">
        <v>2181</v>
      </c>
      <c r="B99" s="5">
        <v>599.95000000000005</v>
      </c>
    </row>
    <row r="100" spans="1:2" x14ac:dyDescent="0.35">
      <c r="A100" s="8" t="s">
        <v>3331</v>
      </c>
      <c r="B100" s="5">
        <v>544.25</v>
      </c>
    </row>
    <row r="101" spans="1:2" x14ac:dyDescent="0.35">
      <c r="A101" s="8" t="s">
        <v>1260</v>
      </c>
      <c r="B101" s="5">
        <v>523.54</v>
      </c>
    </row>
    <row r="102" spans="1:2" x14ac:dyDescent="0.35">
      <c r="A102" s="8" t="s">
        <v>1430</v>
      </c>
      <c r="B102" s="5">
        <v>509.95</v>
      </c>
    </row>
    <row r="103" spans="1:2" x14ac:dyDescent="0.35">
      <c r="A103" s="8" t="s">
        <v>2496</v>
      </c>
      <c r="B103" s="5">
        <v>499.8</v>
      </c>
    </row>
    <row r="104" spans="1:2" x14ac:dyDescent="0.35">
      <c r="A104" s="8" t="s">
        <v>1766</v>
      </c>
      <c r="B104" s="5">
        <v>479.94000000000005</v>
      </c>
    </row>
    <row r="105" spans="1:2" x14ac:dyDescent="0.35">
      <c r="A105" s="8" t="s">
        <v>2008</v>
      </c>
      <c r="B105" s="5">
        <v>454.34</v>
      </c>
    </row>
    <row r="106" spans="1:2" x14ac:dyDescent="0.35">
      <c r="A106" s="8" t="s">
        <v>2294</v>
      </c>
      <c r="B106" s="5">
        <v>449.91999999999996</v>
      </c>
    </row>
    <row r="107" spans="1:2" x14ac:dyDescent="0.35">
      <c r="A107" s="8" t="s">
        <v>3431</v>
      </c>
      <c r="B107" s="5">
        <v>429.73</v>
      </c>
    </row>
    <row r="108" spans="1:2" x14ac:dyDescent="0.35">
      <c r="A108" s="8" t="s">
        <v>1715</v>
      </c>
      <c r="B108" s="5">
        <v>429.54</v>
      </c>
    </row>
    <row r="109" spans="1:2" x14ac:dyDescent="0.35">
      <c r="A109" s="8" t="s">
        <v>1319</v>
      </c>
      <c r="B109" s="5">
        <v>408.75</v>
      </c>
    </row>
    <row r="110" spans="1:2" x14ac:dyDescent="0.35">
      <c r="A110" s="8" t="s">
        <v>1385</v>
      </c>
      <c r="B110" s="5">
        <v>405.47</v>
      </c>
    </row>
    <row r="111" spans="1:2" x14ac:dyDescent="0.35">
      <c r="A111" s="8" t="s">
        <v>1702</v>
      </c>
      <c r="B111" s="5">
        <v>385.96</v>
      </c>
    </row>
    <row r="112" spans="1:2" x14ac:dyDescent="0.35">
      <c r="A112" s="8" t="s">
        <v>2167</v>
      </c>
      <c r="B112" s="5">
        <v>339.93000000000006</v>
      </c>
    </row>
    <row r="113" spans="1:2" x14ac:dyDescent="0.35">
      <c r="A113" s="8" t="s">
        <v>1822</v>
      </c>
      <c r="B113" s="5">
        <v>334.89</v>
      </c>
    </row>
    <row r="114" spans="1:2" x14ac:dyDescent="0.35">
      <c r="A114" s="8" t="s">
        <v>1552</v>
      </c>
      <c r="B114" s="5">
        <v>323.15999999999997</v>
      </c>
    </row>
    <row r="115" spans="1:2" x14ac:dyDescent="0.35">
      <c r="A115" s="8" t="s">
        <v>7721</v>
      </c>
      <c r="B115" s="5">
        <v>287.97000000000003</v>
      </c>
    </row>
    <row r="116" spans="1:2" x14ac:dyDescent="0.35">
      <c r="A116" s="8" t="s">
        <v>1532</v>
      </c>
      <c r="B116" s="5">
        <v>280.27000000000004</v>
      </c>
    </row>
    <row r="117" spans="1:2" x14ac:dyDescent="0.35">
      <c r="A117" s="8" t="s">
        <v>1690</v>
      </c>
      <c r="B117" s="5">
        <v>249.35999999999999</v>
      </c>
    </row>
    <row r="118" spans="1:2" x14ac:dyDescent="0.35">
      <c r="A118" s="8" t="s">
        <v>1826</v>
      </c>
      <c r="B118" s="5">
        <v>243.18</v>
      </c>
    </row>
    <row r="119" spans="1:2" x14ac:dyDescent="0.35">
      <c r="A119" s="8" t="s">
        <v>1347</v>
      </c>
      <c r="B119" s="5">
        <v>237.4</v>
      </c>
    </row>
    <row r="120" spans="1:2" x14ac:dyDescent="0.35">
      <c r="A120" s="8" t="s">
        <v>1597</v>
      </c>
      <c r="B120" s="5">
        <v>236.07999999999998</v>
      </c>
    </row>
    <row r="121" spans="1:2" x14ac:dyDescent="0.35">
      <c r="A121" s="8" t="s">
        <v>2215</v>
      </c>
      <c r="B121" s="5">
        <v>218.48000000000002</v>
      </c>
    </row>
    <row r="122" spans="1:2" x14ac:dyDescent="0.35">
      <c r="A122" s="8" t="s">
        <v>3033</v>
      </c>
      <c r="B122" s="5">
        <v>191.47</v>
      </c>
    </row>
    <row r="123" spans="1:2" x14ac:dyDescent="0.35">
      <c r="A123" s="8" t="s">
        <v>1584</v>
      </c>
      <c r="B123" s="5">
        <v>183.87</v>
      </c>
    </row>
    <row r="124" spans="1:2" x14ac:dyDescent="0.35">
      <c r="A124" s="8" t="s">
        <v>1790</v>
      </c>
      <c r="B124" s="5">
        <v>176.72</v>
      </c>
    </row>
    <row r="125" spans="1:2" x14ac:dyDescent="0.35">
      <c r="A125" s="8" t="s">
        <v>3234</v>
      </c>
      <c r="B125" s="5">
        <v>165.58</v>
      </c>
    </row>
    <row r="126" spans="1:2" x14ac:dyDescent="0.35">
      <c r="A126" s="8" t="s">
        <v>2682</v>
      </c>
      <c r="B126" s="5">
        <v>153.56</v>
      </c>
    </row>
    <row r="127" spans="1:2" x14ac:dyDescent="0.35">
      <c r="A127" s="8" t="s">
        <v>2203</v>
      </c>
      <c r="B127" s="5">
        <v>152.19999999999999</v>
      </c>
    </row>
    <row r="128" spans="1:2" x14ac:dyDescent="0.35">
      <c r="A128" s="8" t="s">
        <v>3155</v>
      </c>
      <c r="B128" s="5">
        <v>148.08000000000001</v>
      </c>
    </row>
    <row r="129" spans="1:2" x14ac:dyDescent="0.35">
      <c r="A129" s="8" t="s">
        <v>1653</v>
      </c>
      <c r="B129" s="5">
        <v>143.76</v>
      </c>
    </row>
    <row r="130" spans="1:2" x14ac:dyDescent="0.35">
      <c r="A130" s="8" t="s">
        <v>2290</v>
      </c>
      <c r="B130" s="5">
        <v>140.89999999999998</v>
      </c>
    </row>
    <row r="131" spans="1:2" x14ac:dyDescent="0.35">
      <c r="A131" s="8" t="s">
        <v>2815</v>
      </c>
      <c r="B131" s="5">
        <v>140.5</v>
      </c>
    </row>
    <row r="132" spans="1:2" x14ac:dyDescent="0.35">
      <c r="A132" s="8" t="s">
        <v>3600</v>
      </c>
      <c r="B132" s="5">
        <v>133.26999999999998</v>
      </c>
    </row>
    <row r="133" spans="1:2" x14ac:dyDescent="0.35">
      <c r="A133" s="8" t="s">
        <v>1784</v>
      </c>
      <c r="B133" s="5">
        <v>127.55</v>
      </c>
    </row>
    <row r="134" spans="1:2" x14ac:dyDescent="0.35">
      <c r="A134" s="8" t="s">
        <v>1504</v>
      </c>
      <c r="B134" s="5">
        <v>127.07</v>
      </c>
    </row>
    <row r="135" spans="1:2" x14ac:dyDescent="0.35">
      <c r="A135" s="8" t="s">
        <v>2492</v>
      </c>
      <c r="B135" s="5">
        <v>126.16000000000001</v>
      </c>
    </row>
    <row r="136" spans="1:2" x14ac:dyDescent="0.35">
      <c r="A136" s="8" t="s">
        <v>1757</v>
      </c>
      <c r="B136" s="5">
        <v>120.98000000000002</v>
      </c>
    </row>
    <row r="137" spans="1:2" x14ac:dyDescent="0.35">
      <c r="A137" s="8" t="s">
        <v>3643</v>
      </c>
      <c r="B137" s="5">
        <v>119.96999999999998</v>
      </c>
    </row>
    <row r="138" spans="1:2" x14ac:dyDescent="0.35">
      <c r="A138" s="8" t="s">
        <v>3537</v>
      </c>
      <c r="B138" s="5">
        <v>119.94999999999999</v>
      </c>
    </row>
    <row r="139" spans="1:2" x14ac:dyDescent="0.35">
      <c r="A139" s="8" t="s">
        <v>3499</v>
      </c>
      <c r="B139" s="5">
        <v>109.19999999999999</v>
      </c>
    </row>
    <row r="140" spans="1:2" x14ac:dyDescent="0.35">
      <c r="A140" s="8" t="s">
        <v>2018</v>
      </c>
      <c r="B140" s="5">
        <v>104.68</v>
      </c>
    </row>
    <row r="141" spans="1:2" x14ac:dyDescent="0.35">
      <c r="A141" s="8" t="s">
        <v>1489</v>
      </c>
      <c r="B141" s="5">
        <v>101.85000000000001</v>
      </c>
    </row>
    <row r="142" spans="1:2" x14ac:dyDescent="0.35">
      <c r="A142" s="8" t="s">
        <v>3127</v>
      </c>
      <c r="B142" s="5">
        <v>99.550000000000011</v>
      </c>
    </row>
    <row r="143" spans="1:2" x14ac:dyDescent="0.35">
      <c r="A143" s="8" t="s">
        <v>2847</v>
      </c>
      <c r="B143" s="5">
        <v>97.48</v>
      </c>
    </row>
    <row r="144" spans="1:2" x14ac:dyDescent="0.35">
      <c r="A144" s="8" t="s">
        <v>3359</v>
      </c>
      <c r="B144" s="5">
        <v>97.19</v>
      </c>
    </row>
    <row r="145" spans="1:2" x14ac:dyDescent="0.35">
      <c r="A145" s="8" t="s">
        <v>2101</v>
      </c>
      <c r="B145" s="5">
        <v>95.76</v>
      </c>
    </row>
    <row r="146" spans="1:2" x14ac:dyDescent="0.35">
      <c r="A146" s="8" t="s">
        <v>1343</v>
      </c>
      <c r="B146" s="5">
        <v>93.6</v>
      </c>
    </row>
    <row r="147" spans="1:2" x14ac:dyDescent="0.35">
      <c r="A147" s="8" t="s">
        <v>1574</v>
      </c>
      <c r="B147" s="5">
        <v>93.57</v>
      </c>
    </row>
    <row r="148" spans="1:2" x14ac:dyDescent="0.35">
      <c r="A148" s="8" t="s">
        <v>1396</v>
      </c>
      <c r="B148" s="5">
        <v>91.12</v>
      </c>
    </row>
    <row r="149" spans="1:2" x14ac:dyDescent="0.35">
      <c r="A149" s="8" t="s">
        <v>1202</v>
      </c>
      <c r="B149" s="5">
        <v>91.039999999999992</v>
      </c>
    </row>
    <row r="150" spans="1:2" x14ac:dyDescent="0.35">
      <c r="A150" s="8" t="s">
        <v>2202</v>
      </c>
      <c r="B150" s="5">
        <v>89.98</v>
      </c>
    </row>
    <row r="151" spans="1:2" x14ac:dyDescent="0.35">
      <c r="A151" s="8" t="s">
        <v>2723</v>
      </c>
      <c r="B151" s="5">
        <v>80.41</v>
      </c>
    </row>
    <row r="152" spans="1:2" x14ac:dyDescent="0.35">
      <c r="A152" s="8" t="s">
        <v>3305</v>
      </c>
      <c r="B152" s="5">
        <v>77.150000000000006</v>
      </c>
    </row>
    <row r="153" spans="1:2" x14ac:dyDescent="0.35">
      <c r="A153" s="8" t="s">
        <v>2665</v>
      </c>
      <c r="B153" s="5">
        <v>70.209999999999994</v>
      </c>
    </row>
    <row r="154" spans="1:2" x14ac:dyDescent="0.35">
      <c r="A154" s="8" t="s">
        <v>2493</v>
      </c>
      <c r="B154" s="5">
        <v>70.099999999999994</v>
      </c>
    </row>
    <row r="155" spans="1:2" x14ac:dyDescent="0.35">
      <c r="A155" s="8" t="s">
        <v>1741</v>
      </c>
      <c r="B155" s="5">
        <v>63.58</v>
      </c>
    </row>
    <row r="156" spans="1:2" x14ac:dyDescent="0.35">
      <c r="A156" s="8" t="s">
        <v>3407</v>
      </c>
      <c r="B156" s="5">
        <v>63.5</v>
      </c>
    </row>
    <row r="157" spans="1:2" x14ac:dyDescent="0.35">
      <c r="A157" s="8" t="s">
        <v>2743</v>
      </c>
      <c r="B157" s="5">
        <v>59.939999999999991</v>
      </c>
    </row>
    <row r="158" spans="1:2" x14ac:dyDescent="0.35">
      <c r="A158" s="8" t="s">
        <v>3287</v>
      </c>
      <c r="B158" s="5">
        <v>58.320000000000014</v>
      </c>
    </row>
    <row r="159" spans="1:2" x14ac:dyDescent="0.35">
      <c r="A159" s="8" t="s">
        <v>1560</v>
      </c>
      <c r="B159" s="5">
        <v>57.329999999999991</v>
      </c>
    </row>
    <row r="160" spans="1:2" x14ac:dyDescent="0.35">
      <c r="A160" s="8" t="s">
        <v>1718</v>
      </c>
      <c r="B160" s="5">
        <v>55.23</v>
      </c>
    </row>
    <row r="161" spans="1:2" x14ac:dyDescent="0.35">
      <c r="A161" s="8" t="s">
        <v>1240</v>
      </c>
      <c r="B161" s="5">
        <v>54.379999999999995</v>
      </c>
    </row>
    <row r="162" spans="1:2" x14ac:dyDescent="0.35">
      <c r="A162" s="8" t="s">
        <v>2754</v>
      </c>
      <c r="B162" s="5">
        <v>54.28</v>
      </c>
    </row>
    <row r="163" spans="1:2" x14ac:dyDescent="0.35">
      <c r="A163" s="8" t="s">
        <v>1473</v>
      </c>
      <c r="B163" s="5">
        <v>52.8</v>
      </c>
    </row>
    <row r="164" spans="1:2" x14ac:dyDescent="0.35">
      <c r="A164" s="8" t="s">
        <v>3601</v>
      </c>
      <c r="B164" s="5">
        <v>52.77</v>
      </c>
    </row>
    <row r="165" spans="1:2" x14ac:dyDescent="0.35">
      <c r="A165" s="8" t="s">
        <v>1322</v>
      </c>
      <c r="B165" s="5">
        <v>50.760000000000005</v>
      </c>
    </row>
    <row r="166" spans="1:2" x14ac:dyDescent="0.35">
      <c r="A166" s="8" t="s">
        <v>3510</v>
      </c>
      <c r="B166" s="5">
        <v>50.39</v>
      </c>
    </row>
    <row r="167" spans="1:2" x14ac:dyDescent="0.35">
      <c r="A167" s="8" t="s">
        <v>1475</v>
      </c>
      <c r="B167" s="5">
        <v>50.39</v>
      </c>
    </row>
    <row r="168" spans="1:2" x14ac:dyDescent="0.35">
      <c r="A168" s="8" t="s">
        <v>3122</v>
      </c>
      <c r="B168" s="5">
        <v>44.91</v>
      </c>
    </row>
    <row r="169" spans="1:2" x14ac:dyDescent="0.35">
      <c r="A169" s="8" t="s">
        <v>2257</v>
      </c>
      <c r="B169" s="5">
        <v>41.42</v>
      </c>
    </row>
    <row r="170" spans="1:2" x14ac:dyDescent="0.35">
      <c r="A170" s="8" t="s">
        <v>2837</v>
      </c>
      <c r="B170" s="5">
        <v>41.080000000000005</v>
      </c>
    </row>
    <row r="171" spans="1:2" x14ac:dyDescent="0.35">
      <c r="A171" s="8" t="s">
        <v>2474</v>
      </c>
      <c r="B171" s="5">
        <v>37.75</v>
      </c>
    </row>
    <row r="172" spans="1:2" x14ac:dyDescent="0.35">
      <c r="A172" s="8" t="s">
        <v>2520</v>
      </c>
      <c r="B172" s="5">
        <v>37.650000000000006</v>
      </c>
    </row>
    <row r="173" spans="1:2" x14ac:dyDescent="0.35">
      <c r="A173" s="8" t="s">
        <v>2506</v>
      </c>
      <c r="B173" s="5">
        <v>37.42</v>
      </c>
    </row>
    <row r="174" spans="1:2" x14ac:dyDescent="0.35">
      <c r="A174" s="8" t="s">
        <v>1219</v>
      </c>
      <c r="B174" s="5">
        <v>36.35</v>
      </c>
    </row>
    <row r="175" spans="1:2" x14ac:dyDescent="0.35">
      <c r="A175" s="8" t="s">
        <v>1324</v>
      </c>
      <c r="B175" s="5">
        <v>35.809999999999988</v>
      </c>
    </row>
    <row r="176" spans="1:2" x14ac:dyDescent="0.35">
      <c r="A176" s="8" t="s">
        <v>1257</v>
      </c>
      <c r="B176" s="5">
        <v>35.200000000000003</v>
      </c>
    </row>
    <row r="177" spans="1:2" x14ac:dyDescent="0.35">
      <c r="A177" s="8" t="s">
        <v>3548</v>
      </c>
      <c r="B177" s="5">
        <v>35.130000000000003</v>
      </c>
    </row>
    <row r="178" spans="1:2" x14ac:dyDescent="0.35">
      <c r="A178" s="8" t="s">
        <v>2763</v>
      </c>
      <c r="B178" s="5">
        <v>33.81</v>
      </c>
    </row>
    <row r="179" spans="1:2" x14ac:dyDescent="0.35">
      <c r="A179" s="8" t="s">
        <v>1805</v>
      </c>
      <c r="B179" s="5">
        <v>32.989999999999995</v>
      </c>
    </row>
    <row r="180" spans="1:2" x14ac:dyDescent="0.35">
      <c r="A180" s="8" t="s">
        <v>2940</v>
      </c>
      <c r="B180" s="5">
        <v>31.980000000000004</v>
      </c>
    </row>
    <row r="181" spans="1:2" x14ac:dyDescent="0.35">
      <c r="A181" s="8" t="s">
        <v>1681</v>
      </c>
      <c r="B181" s="5">
        <v>30.479999999999997</v>
      </c>
    </row>
    <row r="182" spans="1:2" x14ac:dyDescent="0.35">
      <c r="A182" s="8" t="s">
        <v>3214</v>
      </c>
      <c r="B182" s="5">
        <v>30</v>
      </c>
    </row>
    <row r="183" spans="1:2" x14ac:dyDescent="0.35">
      <c r="A183" s="8" t="s">
        <v>2746</v>
      </c>
      <c r="B183" s="5">
        <v>29.69</v>
      </c>
    </row>
    <row r="184" spans="1:2" x14ac:dyDescent="0.35">
      <c r="A184" s="8" t="s">
        <v>2635</v>
      </c>
      <c r="B184" s="5">
        <v>29.560000000000002</v>
      </c>
    </row>
    <row r="185" spans="1:2" x14ac:dyDescent="0.35">
      <c r="A185" s="8" t="s">
        <v>1373</v>
      </c>
      <c r="B185" s="5">
        <v>29.2</v>
      </c>
    </row>
    <row r="186" spans="1:2" x14ac:dyDescent="0.35">
      <c r="A186" s="8" t="s">
        <v>3358</v>
      </c>
      <c r="B186" s="5">
        <v>27.47</v>
      </c>
    </row>
    <row r="187" spans="1:2" x14ac:dyDescent="0.35">
      <c r="A187" s="8" t="s">
        <v>3403</v>
      </c>
      <c r="B187" s="5">
        <v>27.080000000000002</v>
      </c>
    </row>
    <row r="188" spans="1:2" x14ac:dyDescent="0.35">
      <c r="A188" s="8" t="s">
        <v>2483</v>
      </c>
      <c r="B188" s="5">
        <v>26</v>
      </c>
    </row>
    <row r="189" spans="1:2" x14ac:dyDescent="0.35">
      <c r="A189" s="8" t="s">
        <v>1558</v>
      </c>
      <c r="B189" s="5">
        <v>26</v>
      </c>
    </row>
    <row r="190" spans="1:2" x14ac:dyDescent="0.35">
      <c r="A190" s="8" t="s">
        <v>2799</v>
      </c>
      <c r="B190" s="5">
        <v>24.810000000000002</v>
      </c>
    </row>
    <row r="191" spans="1:2" x14ac:dyDescent="0.35">
      <c r="A191" s="8" t="s">
        <v>2601</v>
      </c>
      <c r="B191" s="5">
        <v>24.67</v>
      </c>
    </row>
    <row r="192" spans="1:2" x14ac:dyDescent="0.35">
      <c r="A192" s="8" t="s">
        <v>1185</v>
      </c>
      <c r="B192" s="5">
        <v>23.54</v>
      </c>
    </row>
    <row r="193" spans="1:2" x14ac:dyDescent="0.35">
      <c r="A193" s="8" t="s">
        <v>1303</v>
      </c>
      <c r="B193" s="5">
        <v>22.44</v>
      </c>
    </row>
    <row r="194" spans="1:2" x14ac:dyDescent="0.35">
      <c r="A194" s="8" t="s">
        <v>1252</v>
      </c>
      <c r="B194" s="5">
        <v>22.379999999999992</v>
      </c>
    </row>
    <row r="195" spans="1:2" x14ac:dyDescent="0.35">
      <c r="A195" s="8" t="s">
        <v>3382</v>
      </c>
      <c r="B195" s="5">
        <v>22.05</v>
      </c>
    </row>
    <row r="196" spans="1:2" x14ac:dyDescent="0.35">
      <c r="A196" s="8" t="s">
        <v>1465</v>
      </c>
      <c r="B196" s="5">
        <v>20.960000000000004</v>
      </c>
    </row>
    <row r="197" spans="1:2" x14ac:dyDescent="0.35">
      <c r="A197" s="8" t="s">
        <v>2125</v>
      </c>
      <c r="B197" s="5">
        <v>17.63</v>
      </c>
    </row>
    <row r="198" spans="1:2" x14ac:dyDescent="0.35">
      <c r="A198" s="8" t="s">
        <v>3675</v>
      </c>
      <c r="B198" s="5">
        <v>16.22</v>
      </c>
    </row>
    <row r="199" spans="1:2" x14ac:dyDescent="0.35">
      <c r="A199" s="8" t="s">
        <v>1666</v>
      </c>
      <c r="B199" s="5">
        <v>15.800000000000004</v>
      </c>
    </row>
    <row r="200" spans="1:2" x14ac:dyDescent="0.35">
      <c r="A200" s="8" t="s">
        <v>2661</v>
      </c>
      <c r="B200" s="5">
        <v>14.93</v>
      </c>
    </row>
    <row r="201" spans="1:2" x14ac:dyDescent="0.35">
      <c r="A201" s="8" t="s">
        <v>3614</v>
      </c>
      <c r="B201" s="5">
        <v>12</v>
      </c>
    </row>
    <row r="202" spans="1:2" x14ac:dyDescent="0.35">
      <c r="A202" s="8" t="s">
        <v>1655</v>
      </c>
      <c r="B202" s="5">
        <v>11.48</v>
      </c>
    </row>
    <row r="203" spans="1:2" x14ac:dyDescent="0.35">
      <c r="A203" s="8" t="s">
        <v>3333</v>
      </c>
      <c r="B203" s="5">
        <v>10.379999999999999</v>
      </c>
    </row>
    <row r="204" spans="1:2" x14ac:dyDescent="0.35">
      <c r="A204" s="8" t="s">
        <v>1205</v>
      </c>
      <c r="B204" s="5">
        <v>10.050000000000001</v>
      </c>
    </row>
    <row r="205" spans="1:2" x14ac:dyDescent="0.35">
      <c r="A205" s="8" t="s">
        <v>3367</v>
      </c>
      <c r="B205" s="5">
        <v>9.6000000000000014</v>
      </c>
    </row>
    <row r="206" spans="1:2" x14ac:dyDescent="0.35">
      <c r="A206" s="8" t="s">
        <v>1551</v>
      </c>
      <c r="B206" s="5">
        <v>8.91</v>
      </c>
    </row>
    <row r="207" spans="1:2" x14ac:dyDescent="0.35">
      <c r="A207" s="8" t="s">
        <v>2078</v>
      </c>
      <c r="B207" s="5">
        <v>8.56</v>
      </c>
    </row>
    <row r="208" spans="1:2" x14ac:dyDescent="0.35">
      <c r="A208" s="8" t="s">
        <v>2460</v>
      </c>
      <c r="B208" s="5">
        <v>7.37</v>
      </c>
    </row>
    <row r="209" spans="1:2" x14ac:dyDescent="0.35">
      <c r="A209" s="8" t="s">
        <v>3046</v>
      </c>
      <c r="B209" s="5">
        <v>5.52</v>
      </c>
    </row>
    <row r="210" spans="1:2" x14ac:dyDescent="0.35">
      <c r="A210" s="8" t="s">
        <v>1767</v>
      </c>
      <c r="B210" s="5">
        <v>5.42</v>
      </c>
    </row>
    <row r="211" spans="1:2" x14ac:dyDescent="0.35">
      <c r="A211" s="8" t="s">
        <v>1667</v>
      </c>
      <c r="B211" s="5">
        <v>5.15</v>
      </c>
    </row>
    <row r="212" spans="1:2" x14ac:dyDescent="0.35">
      <c r="A212" s="8" t="s">
        <v>2806</v>
      </c>
      <c r="B212" s="5">
        <v>4.5999999999999996</v>
      </c>
    </row>
    <row r="213" spans="1:2" x14ac:dyDescent="0.35">
      <c r="A213" s="8" t="s">
        <v>2722</v>
      </c>
      <c r="B213" s="5">
        <v>3.7</v>
      </c>
    </row>
    <row r="214" spans="1:2" x14ac:dyDescent="0.35">
      <c r="A214" s="8" t="s">
        <v>3527</v>
      </c>
      <c r="B214" s="5">
        <v>3.57</v>
      </c>
    </row>
    <row r="215" spans="1:2" x14ac:dyDescent="0.35">
      <c r="A215" s="8" t="s">
        <v>3104</v>
      </c>
      <c r="B215" s="5">
        <v>1.2000000000000002</v>
      </c>
    </row>
    <row r="216" spans="1:2" x14ac:dyDescent="0.35">
      <c r="A216" s="8" t="s">
        <v>2642</v>
      </c>
      <c r="B216" s="5">
        <v>0.81</v>
      </c>
    </row>
    <row r="217" spans="1:2" x14ac:dyDescent="0.35">
      <c r="A217" s="8" t="s">
        <v>3667</v>
      </c>
      <c r="B217" s="5">
        <v>0.34</v>
      </c>
    </row>
    <row r="218" spans="1:2" x14ac:dyDescent="0.35">
      <c r="A218" s="8" t="s">
        <v>2955</v>
      </c>
      <c r="B218" s="5">
        <v>-0.6</v>
      </c>
    </row>
    <row r="219" spans="1:2" x14ac:dyDescent="0.35">
      <c r="A219" s="8" t="s">
        <v>3380</v>
      </c>
      <c r="B219" s="5">
        <v>-1.36</v>
      </c>
    </row>
    <row r="220" spans="1:2" x14ac:dyDescent="0.35">
      <c r="A220" s="8" t="s">
        <v>2297</v>
      </c>
      <c r="B220" s="5">
        <v>-4.879999999999999</v>
      </c>
    </row>
    <row r="221" spans="1:2" x14ac:dyDescent="0.35">
      <c r="A221" s="8" t="s">
        <v>2621</v>
      </c>
      <c r="B221" s="5">
        <v>-9.4899999999999984</v>
      </c>
    </row>
    <row r="222" spans="1:2" x14ac:dyDescent="0.35">
      <c r="A222" s="8" t="s">
        <v>1516</v>
      </c>
      <c r="B222" s="5">
        <v>-18.59</v>
      </c>
    </row>
    <row r="223" spans="1:2" x14ac:dyDescent="0.35">
      <c r="A223" s="8" t="s">
        <v>3148</v>
      </c>
      <c r="B223" s="5">
        <v>-19.600000000000001</v>
      </c>
    </row>
    <row r="224" spans="1:2" x14ac:dyDescent="0.35">
      <c r="A224" s="8" t="s">
        <v>1255</v>
      </c>
      <c r="B224" s="5">
        <v>-26.88</v>
      </c>
    </row>
    <row r="225" spans="1:2" x14ac:dyDescent="0.35">
      <c r="A225" s="8" t="s">
        <v>2946</v>
      </c>
      <c r="B225" s="5">
        <v>-43.44</v>
      </c>
    </row>
    <row r="226" spans="1:2" x14ac:dyDescent="0.35">
      <c r="A226" s="8" t="s">
        <v>2313</v>
      </c>
      <c r="B226" s="5">
        <v>-46.510000000000005</v>
      </c>
    </row>
    <row r="227" spans="1:2" x14ac:dyDescent="0.35">
      <c r="A227" s="8" t="s">
        <v>3464</v>
      </c>
      <c r="B227" s="5">
        <v>-63.68</v>
      </c>
    </row>
    <row r="228" spans="1:2" x14ac:dyDescent="0.35">
      <c r="A228" s="4" t="s">
        <v>1877</v>
      </c>
      <c r="B228" s="5">
        <v>12171.039999999997</v>
      </c>
    </row>
    <row r="229" spans="1:2" x14ac:dyDescent="0.35">
      <c r="A229" s="8" t="s">
        <v>1369</v>
      </c>
      <c r="B229" s="5">
        <v>3090.6800000000003</v>
      </c>
    </row>
    <row r="230" spans="1:2" x14ac:dyDescent="0.35">
      <c r="A230" s="8" t="s">
        <v>3365</v>
      </c>
      <c r="B230" s="5">
        <v>1503.52</v>
      </c>
    </row>
    <row r="231" spans="1:2" x14ac:dyDescent="0.35">
      <c r="A231" s="8" t="s">
        <v>3334</v>
      </c>
      <c r="B231" s="5">
        <v>1194.4299999999998</v>
      </c>
    </row>
    <row r="232" spans="1:2" x14ac:dyDescent="0.35">
      <c r="A232" s="8" t="s">
        <v>2511</v>
      </c>
      <c r="B232" s="5">
        <v>697.44</v>
      </c>
    </row>
    <row r="233" spans="1:2" x14ac:dyDescent="0.35">
      <c r="A233" s="8" t="s">
        <v>2344</v>
      </c>
      <c r="B233" s="5">
        <v>539.54</v>
      </c>
    </row>
    <row r="234" spans="1:2" x14ac:dyDescent="0.35">
      <c r="A234" s="8" t="s">
        <v>1313</v>
      </c>
      <c r="B234" s="5">
        <v>485.14</v>
      </c>
    </row>
    <row r="235" spans="1:2" x14ac:dyDescent="0.35">
      <c r="A235" s="8" t="s">
        <v>1647</v>
      </c>
      <c r="B235" s="5">
        <v>417.02</v>
      </c>
    </row>
    <row r="236" spans="1:2" x14ac:dyDescent="0.35">
      <c r="A236" s="8" t="s">
        <v>1175</v>
      </c>
      <c r="B236" s="5">
        <v>405.98</v>
      </c>
    </row>
    <row r="237" spans="1:2" x14ac:dyDescent="0.35">
      <c r="A237" s="8" t="s">
        <v>1824</v>
      </c>
      <c r="B237" s="5">
        <v>377.33</v>
      </c>
    </row>
    <row r="238" spans="1:2" x14ac:dyDescent="0.35">
      <c r="A238" s="8" t="s">
        <v>2328</v>
      </c>
      <c r="B238" s="5">
        <v>374.22</v>
      </c>
    </row>
    <row r="239" spans="1:2" x14ac:dyDescent="0.35">
      <c r="A239" s="8" t="s">
        <v>3165</v>
      </c>
      <c r="B239" s="5">
        <v>311.22000000000003</v>
      </c>
    </row>
    <row r="240" spans="1:2" x14ac:dyDescent="0.35">
      <c r="A240" s="8" t="s">
        <v>1289</v>
      </c>
      <c r="B240" s="5">
        <v>302.2</v>
      </c>
    </row>
    <row r="241" spans="1:2" x14ac:dyDescent="0.35">
      <c r="A241" s="8" t="s">
        <v>3529</v>
      </c>
      <c r="B241" s="5">
        <v>278.70999999999998</v>
      </c>
    </row>
    <row r="242" spans="1:2" x14ac:dyDescent="0.35">
      <c r="A242" s="8" t="s">
        <v>1233</v>
      </c>
      <c r="B242" s="5">
        <v>268.52</v>
      </c>
    </row>
    <row r="243" spans="1:2" x14ac:dyDescent="0.35">
      <c r="A243" s="8" t="s">
        <v>3041</v>
      </c>
      <c r="B243" s="5">
        <v>246.24999999999997</v>
      </c>
    </row>
    <row r="244" spans="1:2" x14ac:dyDescent="0.35">
      <c r="A244" s="8" t="s">
        <v>3583</v>
      </c>
      <c r="B244" s="5">
        <v>241.88</v>
      </c>
    </row>
    <row r="245" spans="1:2" x14ac:dyDescent="0.35">
      <c r="A245" s="8" t="s">
        <v>2236</v>
      </c>
      <c r="B245" s="5">
        <v>235.53000000000003</v>
      </c>
    </row>
    <row r="246" spans="1:2" x14ac:dyDescent="0.35">
      <c r="A246" s="8" t="s">
        <v>3009</v>
      </c>
      <c r="B246" s="5">
        <v>231.65000000000003</v>
      </c>
    </row>
    <row r="247" spans="1:2" x14ac:dyDescent="0.35">
      <c r="A247" s="8" t="s">
        <v>1308</v>
      </c>
      <c r="B247" s="5">
        <v>229.58999999999997</v>
      </c>
    </row>
    <row r="248" spans="1:2" x14ac:dyDescent="0.35">
      <c r="A248" s="8" t="s">
        <v>1752</v>
      </c>
      <c r="B248" s="5">
        <v>176.87</v>
      </c>
    </row>
    <row r="249" spans="1:2" x14ac:dyDescent="0.35">
      <c r="A249" s="8" t="s">
        <v>3347</v>
      </c>
      <c r="B249" s="5">
        <v>175.42999999999998</v>
      </c>
    </row>
    <row r="250" spans="1:2" x14ac:dyDescent="0.35">
      <c r="A250" s="8" t="s">
        <v>7636</v>
      </c>
      <c r="B250" s="5">
        <v>169.28</v>
      </c>
    </row>
    <row r="251" spans="1:2" x14ac:dyDescent="0.35">
      <c r="A251" s="8" t="s">
        <v>1454</v>
      </c>
      <c r="B251" s="5">
        <v>168.44</v>
      </c>
    </row>
    <row r="252" spans="1:2" x14ac:dyDescent="0.35">
      <c r="A252" s="8" t="s">
        <v>2005</v>
      </c>
      <c r="B252" s="5">
        <v>165.57</v>
      </c>
    </row>
    <row r="253" spans="1:2" x14ac:dyDescent="0.35">
      <c r="A253" s="8" t="s">
        <v>2533</v>
      </c>
      <c r="B253" s="5">
        <v>148.66999999999999</v>
      </c>
    </row>
    <row r="254" spans="1:2" x14ac:dyDescent="0.35">
      <c r="A254" s="8" t="s">
        <v>1664</v>
      </c>
      <c r="B254" s="5">
        <v>146.51000000000002</v>
      </c>
    </row>
    <row r="255" spans="1:2" x14ac:dyDescent="0.35">
      <c r="A255" s="8" t="s">
        <v>1701</v>
      </c>
      <c r="B255" s="5">
        <v>146.29</v>
      </c>
    </row>
    <row r="256" spans="1:2" x14ac:dyDescent="0.35">
      <c r="A256" s="8" t="s">
        <v>1759</v>
      </c>
      <c r="B256" s="5">
        <v>131.57000000000002</v>
      </c>
    </row>
    <row r="257" spans="1:2" x14ac:dyDescent="0.35">
      <c r="A257" s="8" t="s">
        <v>7645</v>
      </c>
      <c r="B257" s="5">
        <v>115.53999999999999</v>
      </c>
    </row>
    <row r="258" spans="1:2" x14ac:dyDescent="0.35">
      <c r="A258" s="8" t="s">
        <v>1171</v>
      </c>
      <c r="B258" s="5">
        <v>110.30000000000001</v>
      </c>
    </row>
    <row r="259" spans="1:2" x14ac:dyDescent="0.35">
      <c r="A259" s="8" t="s">
        <v>1678</v>
      </c>
      <c r="B259" s="5">
        <v>94.01</v>
      </c>
    </row>
    <row r="260" spans="1:2" x14ac:dyDescent="0.35">
      <c r="A260" s="8" t="s">
        <v>1535</v>
      </c>
      <c r="B260" s="5">
        <v>90.93</v>
      </c>
    </row>
    <row r="261" spans="1:2" x14ac:dyDescent="0.35">
      <c r="A261" s="8" t="s">
        <v>2719</v>
      </c>
      <c r="B261" s="5">
        <v>89.97</v>
      </c>
    </row>
    <row r="262" spans="1:2" x14ac:dyDescent="0.35">
      <c r="A262" s="8" t="s">
        <v>3192</v>
      </c>
      <c r="B262" s="5">
        <v>89.78</v>
      </c>
    </row>
    <row r="263" spans="1:2" x14ac:dyDescent="0.35">
      <c r="A263" s="8" t="s">
        <v>3131</v>
      </c>
      <c r="B263" s="5">
        <v>89.45999999999998</v>
      </c>
    </row>
    <row r="264" spans="1:2" x14ac:dyDescent="0.35">
      <c r="A264" s="8" t="s">
        <v>7620</v>
      </c>
      <c r="B264" s="5">
        <v>87.699999999999989</v>
      </c>
    </row>
    <row r="265" spans="1:2" x14ac:dyDescent="0.35">
      <c r="A265" s="8" t="s">
        <v>2159</v>
      </c>
      <c r="B265" s="5">
        <v>87.35</v>
      </c>
    </row>
    <row r="266" spans="1:2" x14ac:dyDescent="0.35">
      <c r="A266" s="8" t="s">
        <v>3666</v>
      </c>
      <c r="B266" s="5">
        <v>83.37</v>
      </c>
    </row>
    <row r="267" spans="1:2" x14ac:dyDescent="0.35">
      <c r="A267" s="8" t="s">
        <v>1593</v>
      </c>
      <c r="B267" s="5">
        <v>82.58</v>
      </c>
    </row>
    <row r="268" spans="1:2" x14ac:dyDescent="0.35">
      <c r="A268" s="8" t="s">
        <v>7674</v>
      </c>
      <c r="B268" s="5">
        <v>78.41</v>
      </c>
    </row>
    <row r="269" spans="1:2" x14ac:dyDescent="0.35">
      <c r="A269" s="8" t="s">
        <v>1665</v>
      </c>
      <c r="B269" s="5">
        <v>71.59</v>
      </c>
    </row>
    <row r="270" spans="1:2" x14ac:dyDescent="0.35">
      <c r="A270" s="8" t="s">
        <v>3566</v>
      </c>
      <c r="B270" s="5">
        <v>66.19</v>
      </c>
    </row>
    <row r="271" spans="1:2" x14ac:dyDescent="0.35">
      <c r="A271" s="8" t="s">
        <v>368</v>
      </c>
      <c r="B271" s="5">
        <v>63.69</v>
      </c>
    </row>
    <row r="272" spans="1:2" x14ac:dyDescent="0.35">
      <c r="A272" s="8" t="s">
        <v>3345</v>
      </c>
      <c r="B272" s="5">
        <v>55.36</v>
      </c>
    </row>
    <row r="273" spans="1:2" x14ac:dyDescent="0.35">
      <c r="A273" s="8" t="s">
        <v>1182</v>
      </c>
      <c r="B273" s="5">
        <v>53.790000000000006</v>
      </c>
    </row>
    <row r="274" spans="1:2" x14ac:dyDescent="0.35">
      <c r="A274" s="8" t="s">
        <v>1336</v>
      </c>
      <c r="B274" s="5">
        <v>53.03</v>
      </c>
    </row>
    <row r="275" spans="1:2" x14ac:dyDescent="0.35">
      <c r="A275" s="8" t="s">
        <v>7648</v>
      </c>
      <c r="B275" s="5">
        <v>50.58</v>
      </c>
    </row>
    <row r="276" spans="1:2" x14ac:dyDescent="0.35">
      <c r="A276" s="8" t="s">
        <v>2527</v>
      </c>
      <c r="B276" s="5">
        <v>49.64</v>
      </c>
    </row>
    <row r="277" spans="1:2" x14ac:dyDescent="0.35">
      <c r="A277" s="8" t="s">
        <v>3446</v>
      </c>
      <c r="B277" s="5">
        <v>48.33</v>
      </c>
    </row>
    <row r="278" spans="1:2" x14ac:dyDescent="0.35">
      <c r="A278" s="8" t="s">
        <v>3332</v>
      </c>
      <c r="B278" s="5">
        <v>47.550000000000011</v>
      </c>
    </row>
    <row r="279" spans="1:2" x14ac:dyDescent="0.35">
      <c r="A279" s="8" t="s">
        <v>2632</v>
      </c>
      <c r="B279" s="5">
        <v>46.15</v>
      </c>
    </row>
    <row r="280" spans="1:2" x14ac:dyDescent="0.35">
      <c r="A280" s="8" t="s">
        <v>1468</v>
      </c>
      <c r="B280" s="5">
        <v>42.260000000000005</v>
      </c>
    </row>
    <row r="281" spans="1:2" x14ac:dyDescent="0.35">
      <c r="A281" s="8" t="s">
        <v>7663</v>
      </c>
      <c r="B281" s="5">
        <v>41.64</v>
      </c>
    </row>
    <row r="282" spans="1:2" x14ac:dyDescent="0.35">
      <c r="A282" s="8" t="s">
        <v>2352</v>
      </c>
      <c r="B282" s="5">
        <v>40.769999999999996</v>
      </c>
    </row>
    <row r="283" spans="1:2" x14ac:dyDescent="0.35">
      <c r="A283" s="8" t="s">
        <v>7627</v>
      </c>
      <c r="B283" s="5">
        <v>33.36</v>
      </c>
    </row>
    <row r="284" spans="1:2" x14ac:dyDescent="0.35">
      <c r="A284" s="8" t="s">
        <v>7670</v>
      </c>
      <c r="B284" s="5">
        <v>32.43</v>
      </c>
    </row>
    <row r="285" spans="1:2" x14ac:dyDescent="0.35">
      <c r="A285" s="8" t="s">
        <v>1774</v>
      </c>
      <c r="B285" s="5">
        <v>31.7</v>
      </c>
    </row>
    <row r="286" spans="1:2" x14ac:dyDescent="0.35">
      <c r="A286" s="8" t="s">
        <v>3029</v>
      </c>
      <c r="B286" s="5">
        <v>30.74</v>
      </c>
    </row>
    <row r="287" spans="1:2" x14ac:dyDescent="0.35">
      <c r="A287" s="8" t="s">
        <v>1650</v>
      </c>
      <c r="B287" s="5">
        <v>24.78</v>
      </c>
    </row>
    <row r="288" spans="1:2" x14ac:dyDescent="0.35">
      <c r="A288" s="8" t="s">
        <v>2011</v>
      </c>
      <c r="B288" s="5">
        <v>21.9</v>
      </c>
    </row>
    <row r="289" spans="1:2" x14ac:dyDescent="0.35">
      <c r="A289" s="8" t="s">
        <v>3320</v>
      </c>
      <c r="B289" s="5">
        <v>21.78</v>
      </c>
    </row>
    <row r="290" spans="1:2" x14ac:dyDescent="0.35">
      <c r="A290" s="8" t="s">
        <v>1658</v>
      </c>
      <c r="B290" s="5">
        <v>20.39</v>
      </c>
    </row>
    <row r="291" spans="1:2" x14ac:dyDescent="0.35">
      <c r="A291" s="8" t="s">
        <v>1294</v>
      </c>
      <c r="B291" s="5">
        <v>17.77</v>
      </c>
    </row>
    <row r="292" spans="1:2" x14ac:dyDescent="0.35">
      <c r="A292" s="8" t="s">
        <v>2084</v>
      </c>
      <c r="B292" s="5">
        <v>12.85</v>
      </c>
    </row>
    <row r="293" spans="1:2" x14ac:dyDescent="0.35">
      <c r="A293" s="8" t="s">
        <v>1315</v>
      </c>
      <c r="B293" s="5">
        <v>12.160000000000011</v>
      </c>
    </row>
    <row r="294" spans="1:2" x14ac:dyDescent="0.35">
      <c r="A294" s="8" t="s">
        <v>2489</v>
      </c>
      <c r="B294" s="5">
        <v>12.08</v>
      </c>
    </row>
    <row r="295" spans="1:2" x14ac:dyDescent="0.35">
      <c r="A295" s="8" t="s">
        <v>3119</v>
      </c>
      <c r="B295" s="5">
        <v>11.36</v>
      </c>
    </row>
    <row r="296" spans="1:2" x14ac:dyDescent="0.35">
      <c r="A296" s="8" t="s">
        <v>3386</v>
      </c>
      <c r="B296" s="5">
        <v>10.190000000000001</v>
      </c>
    </row>
    <row r="297" spans="1:2" x14ac:dyDescent="0.35">
      <c r="A297" s="8" t="s">
        <v>2311</v>
      </c>
      <c r="B297" s="5">
        <v>9.32</v>
      </c>
    </row>
    <row r="298" spans="1:2" x14ac:dyDescent="0.35">
      <c r="A298" s="8" t="s">
        <v>1335</v>
      </c>
      <c r="B298" s="5">
        <v>8.94</v>
      </c>
    </row>
    <row r="299" spans="1:2" x14ac:dyDescent="0.35">
      <c r="A299" s="8" t="s">
        <v>3010</v>
      </c>
      <c r="B299" s="5">
        <v>6.14</v>
      </c>
    </row>
    <row r="300" spans="1:2" x14ac:dyDescent="0.35">
      <c r="A300" s="8" t="s">
        <v>3118</v>
      </c>
      <c r="B300" s="5">
        <v>5.85</v>
      </c>
    </row>
    <row r="301" spans="1:2" x14ac:dyDescent="0.35">
      <c r="A301" s="8" t="s">
        <v>3013</v>
      </c>
      <c r="B301" s="5">
        <v>5.63</v>
      </c>
    </row>
    <row r="302" spans="1:2" x14ac:dyDescent="0.35">
      <c r="A302" s="8" t="s">
        <v>2964</v>
      </c>
      <c r="B302" s="5">
        <v>5.259999999999998</v>
      </c>
    </row>
    <row r="303" spans="1:2" x14ac:dyDescent="0.35">
      <c r="A303" s="8" t="s">
        <v>1609</v>
      </c>
      <c r="B303" s="5">
        <v>1.3</v>
      </c>
    </row>
    <row r="304" spans="1:2" x14ac:dyDescent="0.35">
      <c r="A304" s="8" t="s">
        <v>3078</v>
      </c>
      <c r="B304" s="5">
        <v>0.43999999999999989</v>
      </c>
    </row>
    <row r="305" spans="1:2" x14ac:dyDescent="0.35">
      <c r="A305" s="8" t="s">
        <v>1680</v>
      </c>
      <c r="B305" s="5">
        <v>0.23000000000000043</v>
      </c>
    </row>
    <row r="306" spans="1:2" x14ac:dyDescent="0.35">
      <c r="A306" s="8" t="s">
        <v>2883</v>
      </c>
      <c r="B306" s="5">
        <v>0</v>
      </c>
    </row>
    <row r="307" spans="1:2" x14ac:dyDescent="0.35">
      <c r="A307" s="8" t="s">
        <v>3637</v>
      </c>
      <c r="B307" s="5">
        <v>-1.3599999999999994</v>
      </c>
    </row>
    <row r="308" spans="1:2" x14ac:dyDescent="0.35">
      <c r="A308" s="8" t="s">
        <v>2717</v>
      </c>
      <c r="B308" s="5">
        <v>-2.5099999999999998</v>
      </c>
    </row>
    <row r="309" spans="1:2" x14ac:dyDescent="0.35">
      <c r="A309" s="8" t="s">
        <v>7642</v>
      </c>
      <c r="B309" s="5">
        <v>-2.6700000000000017</v>
      </c>
    </row>
    <row r="310" spans="1:2" x14ac:dyDescent="0.35">
      <c r="A310" s="8" t="s">
        <v>2751</v>
      </c>
      <c r="B310" s="5">
        <v>-2.6799999999999997</v>
      </c>
    </row>
    <row r="311" spans="1:2" x14ac:dyDescent="0.35">
      <c r="A311" s="8" t="s">
        <v>2358</v>
      </c>
      <c r="B311" s="5">
        <v>-3.4200000000000004</v>
      </c>
    </row>
    <row r="312" spans="1:2" x14ac:dyDescent="0.35">
      <c r="A312" s="8" t="s">
        <v>1376</v>
      </c>
      <c r="B312" s="5">
        <v>-4.47</v>
      </c>
    </row>
    <row r="313" spans="1:2" x14ac:dyDescent="0.35">
      <c r="A313" s="8" t="s">
        <v>2547</v>
      </c>
      <c r="B313" s="5">
        <v>-9.6899999999999942</v>
      </c>
    </row>
    <row r="314" spans="1:2" x14ac:dyDescent="0.35">
      <c r="A314" s="8" t="s">
        <v>1668</v>
      </c>
      <c r="B314" s="5">
        <v>-17.03</v>
      </c>
    </row>
    <row r="315" spans="1:2" x14ac:dyDescent="0.35">
      <c r="A315" s="8" t="s">
        <v>2996</v>
      </c>
      <c r="B315" s="5">
        <v>-24.71</v>
      </c>
    </row>
    <row r="316" spans="1:2" x14ac:dyDescent="0.35">
      <c r="A316" s="8" t="s">
        <v>7651</v>
      </c>
      <c r="B316" s="5">
        <v>-43.709999999999994</v>
      </c>
    </row>
    <row r="317" spans="1:2" x14ac:dyDescent="0.35">
      <c r="A317" s="8" t="s">
        <v>7665</v>
      </c>
      <c r="B317" s="5">
        <v>-78.02000000000001</v>
      </c>
    </row>
    <row r="318" spans="1:2" x14ac:dyDescent="0.35">
      <c r="A318" s="8" t="s">
        <v>3141</v>
      </c>
      <c r="B318" s="5">
        <v>-108.83</v>
      </c>
    </row>
    <row r="319" spans="1:2" x14ac:dyDescent="0.35">
      <c r="A319" s="8" t="s">
        <v>3120</v>
      </c>
      <c r="B319" s="5">
        <v>-135.03</v>
      </c>
    </row>
    <row r="320" spans="1:2" x14ac:dyDescent="0.35">
      <c r="A320" s="8" t="s">
        <v>3604</v>
      </c>
      <c r="B320" s="5">
        <v>-139.66</v>
      </c>
    </row>
    <row r="321" spans="1:2" x14ac:dyDescent="0.35">
      <c r="A321" s="8" t="s">
        <v>3496</v>
      </c>
      <c r="B321" s="5">
        <v>-197.58</v>
      </c>
    </row>
    <row r="322" spans="1:2" x14ac:dyDescent="0.35">
      <c r="A322" s="8" t="s">
        <v>3018</v>
      </c>
      <c r="B322" s="5">
        <v>-799.1</v>
      </c>
    </row>
    <row r="323" spans="1:2" x14ac:dyDescent="0.35">
      <c r="A323" s="8" t="s">
        <v>2045</v>
      </c>
      <c r="B323" s="5">
        <v>-1284.5400000000002</v>
      </c>
    </row>
    <row r="324" spans="1:2" x14ac:dyDescent="0.35">
      <c r="A324" s="4" t="s">
        <v>1874</v>
      </c>
      <c r="B324" s="5">
        <v>4539.8999999999987</v>
      </c>
    </row>
    <row r="325" spans="1:2" x14ac:dyDescent="0.35">
      <c r="A325" s="8" t="s">
        <v>1262</v>
      </c>
      <c r="B325" s="5">
        <v>243.08000000000004</v>
      </c>
    </row>
    <row r="326" spans="1:2" x14ac:dyDescent="0.35">
      <c r="A326" s="8" t="s">
        <v>1527</v>
      </c>
      <c r="B326" s="5">
        <v>206.26000000000002</v>
      </c>
    </row>
    <row r="327" spans="1:2" x14ac:dyDescent="0.35">
      <c r="A327" s="8" t="s">
        <v>2757</v>
      </c>
      <c r="B327" s="5">
        <v>165.2</v>
      </c>
    </row>
    <row r="328" spans="1:2" x14ac:dyDescent="0.35">
      <c r="A328" s="8" t="s">
        <v>1416</v>
      </c>
      <c r="B328" s="5">
        <v>157.13</v>
      </c>
    </row>
    <row r="329" spans="1:2" x14ac:dyDescent="0.35">
      <c r="A329" s="8" t="s">
        <v>2209</v>
      </c>
      <c r="B329" s="5">
        <v>139.28</v>
      </c>
    </row>
    <row r="330" spans="1:2" x14ac:dyDescent="0.35">
      <c r="A330" s="8" t="s">
        <v>2544</v>
      </c>
      <c r="B330" s="5">
        <v>127.82999999999998</v>
      </c>
    </row>
    <row r="331" spans="1:2" x14ac:dyDescent="0.35">
      <c r="A331" s="8" t="s">
        <v>1425</v>
      </c>
      <c r="B331" s="5">
        <v>124.85000000000002</v>
      </c>
    </row>
    <row r="332" spans="1:2" x14ac:dyDescent="0.35">
      <c r="A332" s="8" t="s">
        <v>2164</v>
      </c>
      <c r="B332" s="5">
        <v>117.06</v>
      </c>
    </row>
    <row r="333" spans="1:2" x14ac:dyDescent="0.35">
      <c r="A333" s="8" t="s">
        <v>7676</v>
      </c>
      <c r="B333" s="5">
        <v>111.3</v>
      </c>
    </row>
    <row r="334" spans="1:2" x14ac:dyDescent="0.35">
      <c r="A334" s="8" t="s">
        <v>2256</v>
      </c>
      <c r="B334" s="5">
        <v>104.27000000000001</v>
      </c>
    </row>
    <row r="335" spans="1:2" x14ac:dyDescent="0.35">
      <c r="A335" s="8" t="s">
        <v>2062</v>
      </c>
      <c r="B335" s="5">
        <v>95.910000000000025</v>
      </c>
    </row>
    <row r="336" spans="1:2" x14ac:dyDescent="0.35">
      <c r="A336" s="8" t="s">
        <v>2012</v>
      </c>
      <c r="B336" s="5">
        <v>95.079999999999984</v>
      </c>
    </row>
    <row r="337" spans="1:2" x14ac:dyDescent="0.35">
      <c r="A337" s="8" t="s">
        <v>2477</v>
      </c>
      <c r="B337" s="5">
        <v>83.72</v>
      </c>
    </row>
    <row r="338" spans="1:2" x14ac:dyDescent="0.35">
      <c r="A338" s="8" t="s">
        <v>1190</v>
      </c>
      <c r="B338" s="5">
        <v>82.71</v>
      </c>
    </row>
    <row r="339" spans="1:2" x14ac:dyDescent="0.35">
      <c r="A339" s="8" t="s">
        <v>1526</v>
      </c>
      <c r="B339" s="5">
        <v>75.41</v>
      </c>
    </row>
    <row r="340" spans="1:2" x14ac:dyDescent="0.35">
      <c r="A340" s="8" t="s">
        <v>2178</v>
      </c>
      <c r="B340" s="5">
        <v>70.489999999999995</v>
      </c>
    </row>
    <row r="341" spans="1:2" x14ac:dyDescent="0.35">
      <c r="A341" s="8" t="s">
        <v>1755</v>
      </c>
      <c r="B341" s="5">
        <v>69.8</v>
      </c>
    </row>
    <row r="342" spans="1:2" x14ac:dyDescent="0.35">
      <c r="A342" s="8" t="s">
        <v>7688</v>
      </c>
      <c r="B342" s="5">
        <v>68.37</v>
      </c>
    </row>
    <row r="343" spans="1:2" x14ac:dyDescent="0.35">
      <c r="A343" s="8" t="s">
        <v>1956</v>
      </c>
      <c r="B343" s="5">
        <v>67.94</v>
      </c>
    </row>
    <row r="344" spans="1:2" x14ac:dyDescent="0.35">
      <c r="A344" s="8" t="s">
        <v>7703</v>
      </c>
      <c r="B344" s="5">
        <v>64.42</v>
      </c>
    </row>
    <row r="345" spans="1:2" x14ac:dyDescent="0.35">
      <c r="A345" s="8" t="s">
        <v>2519</v>
      </c>
      <c r="B345" s="5">
        <v>61.61</v>
      </c>
    </row>
    <row r="346" spans="1:2" x14ac:dyDescent="0.35">
      <c r="A346" s="8" t="s">
        <v>2142</v>
      </c>
      <c r="B346" s="5">
        <v>61.16</v>
      </c>
    </row>
    <row r="347" spans="1:2" x14ac:dyDescent="0.35">
      <c r="A347" s="8" t="s">
        <v>1773</v>
      </c>
      <c r="B347" s="5">
        <v>60.75</v>
      </c>
    </row>
    <row r="348" spans="1:2" x14ac:dyDescent="0.35">
      <c r="A348" s="8" t="s">
        <v>3708</v>
      </c>
      <c r="B348" s="5">
        <v>59.349999999999994</v>
      </c>
    </row>
    <row r="349" spans="1:2" x14ac:dyDescent="0.35">
      <c r="A349" s="8" t="s">
        <v>3672</v>
      </c>
      <c r="B349" s="5">
        <v>58.19</v>
      </c>
    </row>
    <row r="350" spans="1:2" x14ac:dyDescent="0.35">
      <c r="A350" s="8" t="s">
        <v>2849</v>
      </c>
      <c r="B350" s="5">
        <v>58.120000000000005</v>
      </c>
    </row>
    <row r="351" spans="1:2" x14ac:dyDescent="0.35">
      <c r="A351" s="8" t="s">
        <v>1464</v>
      </c>
      <c r="B351" s="5">
        <v>55.900000000000006</v>
      </c>
    </row>
    <row r="352" spans="1:2" x14ac:dyDescent="0.35">
      <c r="A352" s="8" t="s">
        <v>1499</v>
      </c>
      <c r="B352" s="5">
        <v>55.400000000000006</v>
      </c>
    </row>
    <row r="353" spans="1:2" x14ac:dyDescent="0.35">
      <c r="A353" s="8" t="s">
        <v>1192</v>
      </c>
      <c r="B353" s="5">
        <v>55.37</v>
      </c>
    </row>
    <row r="354" spans="1:2" x14ac:dyDescent="0.35">
      <c r="A354" s="8" t="s">
        <v>3218</v>
      </c>
      <c r="B354" s="5">
        <v>50.669999999999995</v>
      </c>
    </row>
    <row r="355" spans="1:2" x14ac:dyDescent="0.35">
      <c r="A355" s="8" t="s">
        <v>3166</v>
      </c>
      <c r="B355" s="5">
        <v>50.379999999999995</v>
      </c>
    </row>
    <row r="356" spans="1:2" x14ac:dyDescent="0.35">
      <c r="A356" s="8" t="s">
        <v>1827</v>
      </c>
      <c r="B356" s="5">
        <v>49.8</v>
      </c>
    </row>
    <row r="357" spans="1:2" x14ac:dyDescent="0.35">
      <c r="A357" s="8" t="s">
        <v>7681</v>
      </c>
      <c r="B357" s="5">
        <v>48.62</v>
      </c>
    </row>
    <row r="358" spans="1:2" x14ac:dyDescent="0.35">
      <c r="A358" s="8" t="s">
        <v>2861</v>
      </c>
      <c r="B358" s="5">
        <v>47.28</v>
      </c>
    </row>
    <row r="359" spans="1:2" x14ac:dyDescent="0.35">
      <c r="A359" s="8" t="s">
        <v>1353</v>
      </c>
      <c r="B359" s="5">
        <v>41.43</v>
      </c>
    </row>
    <row r="360" spans="1:2" x14ac:dyDescent="0.35">
      <c r="A360" s="8" t="s">
        <v>1983</v>
      </c>
      <c r="B360" s="5">
        <v>38.36</v>
      </c>
    </row>
    <row r="361" spans="1:2" x14ac:dyDescent="0.35">
      <c r="A361" s="8" t="s">
        <v>1628</v>
      </c>
      <c r="B361" s="5">
        <v>32.709999999999994</v>
      </c>
    </row>
    <row r="362" spans="1:2" x14ac:dyDescent="0.35">
      <c r="A362" s="8" t="s">
        <v>2697</v>
      </c>
      <c r="B362" s="5">
        <v>31.34</v>
      </c>
    </row>
    <row r="363" spans="1:2" x14ac:dyDescent="0.35">
      <c r="A363" s="8" t="s">
        <v>7694</v>
      </c>
      <c r="B363" s="5">
        <v>30.580000000000002</v>
      </c>
    </row>
    <row r="364" spans="1:2" x14ac:dyDescent="0.35">
      <c r="A364" s="8" t="s">
        <v>2171</v>
      </c>
      <c r="B364" s="5">
        <v>29.37</v>
      </c>
    </row>
    <row r="365" spans="1:2" x14ac:dyDescent="0.35">
      <c r="A365" s="8" t="s">
        <v>7682</v>
      </c>
      <c r="B365" s="5">
        <v>28.85</v>
      </c>
    </row>
    <row r="366" spans="1:2" x14ac:dyDescent="0.35">
      <c r="A366" s="8" t="s">
        <v>1452</v>
      </c>
      <c r="B366" s="5">
        <v>28.840000000000003</v>
      </c>
    </row>
    <row r="367" spans="1:2" x14ac:dyDescent="0.35">
      <c r="A367" s="8" t="s">
        <v>1789</v>
      </c>
      <c r="B367" s="5">
        <v>28.65</v>
      </c>
    </row>
    <row r="368" spans="1:2" x14ac:dyDescent="0.35">
      <c r="A368" s="8" t="s">
        <v>3257</v>
      </c>
      <c r="B368" s="5">
        <v>27.74</v>
      </c>
    </row>
    <row r="369" spans="1:2" x14ac:dyDescent="0.35">
      <c r="A369" s="8" t="s">
        <v>1478</v>
      </c>
      <c r="B369" s="5">
        <v>27.42</v>
      </c>
    </row>
    <row r="370" spans="1:2" x14ac:dyDescent="0.35">
      <c r="A370" s="8" t="s">
        <v>1735</v>
      </c>
      <c r="B370" s="5">
        <v>27.200000000000003</v>
      </c>
    </row>
    <row r="371" spans="1:2" x14ac:dyDescent="0.35">
      <c r="A371" s="8" t="s">
        <v>1329</v>
      </c>
      <c r="B371" s="5">
        <v>26.85</v>
      </c>
    </row>
    <row r="372" spans="1:2" x14ac:dyDescent="0.35">
      <c r="A372" s="8" t="s">
        <v>7687</v>
      </c>
      <c r="B372" s="5">
        <v>26.699999999999996</v>
      </c>
    </row>
    <row r="373" spans="1:2" x14ac:dyDescent="0.35">
      <c r="A373" s="8" t="s">
        <v>3079</v>
      </c>
      <c r="B373" s="5">
        <v>26.28</v>
      </c>
    </row>
    <row r="374" spans="1:2" x14ac:dyDescent="0.35">
      <c r="A374" s="8" t="s">
        <v>3508</v>
      </c>
      <c r="B374" s="5">
        <v>25.810000000000002</v>
      </c>
    </row>
    <row r="375" spans="1:2" x14ac:dyDescent="0.35">
      <c r="A375" s="8" t="s">
        <v>2280</v>
      </c>
      <c r="B375" s="5">
        <v>23.6</v>
      </c>
    </row>
    <row r="376" spans="1:2" x14ac:dyDescent="0.35">
      <c r="A376" s="8" t="s">
        <v>2454</v>
      </c>
      <c r="B376" s="5">
        <v>23.340000000000003</v>
      </c>
    </row>
    <row r="377" spans="1:2" x14ac:dyDescent="0.35">
      <c r="A377" s="8" t="s">
        <v>3375</v>
      </c>
      <c r="B377" s="5">
        <v>23.02</v>
      </c>
    </row>
    <row r="378" spans="1:2" x14ac:dyDescent="0.35">
      <c r="A378" s="8" t="s">
        <v>1853</v>
      </c>
      <c r="B378" s="5">
        <v>22.589999999999996</v>
      </c>
    </row>
    <row r="379" spans="1:2" x14ac:dyDescent="0.35">
      <c r="A379" s="8" t="s">
        <v>1259</v>
      </c>
      <c r="B379" s="5">
        <v>21.39</v>
      </c>
    </row>
    <row r="380" spans="1:2" x14ac:dyDescent="0.35">
      <c r="A380" s="8" t="s">
        <v>2124</v>
      </c>
      <c r="B380" s="5">
        <v>20.83</v>
      </c>
    </row>
    <row r="381" spans="1:2" x14ac:dyDescent="0.35">
      <c r="A381" s="8" t="s">
        <v>7709</v>
      </c>
      <c r="B381" s="5">
        <v>20.56</v>
      </c>
    </row>
    <row r="382" spans="1:2" x14ac:dyDescent="0.35">
      <c r="A382" s="8" t="s">
        <v>1178</v>
      </c>
      <c r="B382" s="5">
        <v>19.86</v>
      </c>
    </row>
    <row r="383" spans="1:2" x14ac:dyDescent="0.35">
      <c r="A383" s="8" t="s">
        <v>3586</v>
      </c>
      <c r="B383" s="5">
        <v>19.740000000000002</v>
      </c>
    </row>
    <row r="384" spans="1:2" x14ac:dyDescent="0.35">
      <c r="A384" s="8" t="s">
        <v>7692</v>
      </c>
      <c r="B384" s="5">
        <v>19.66</v>
      </c>
    </row>
    <row r="385" spans="1:2" x14ac:dyDescent="0.35">
      <c r="A385" s="8" t="s">
        <v>2404</v>
      </c>
      <c r="B385" s="5">
        <v>19.420000000000002</v>
      </c>
    </row>
    <row r="386" spans="1:2" x14ac:dyDescent="0.35">
      <c r="A386" s="8" t="s">
        <v>1380</v>
      </c>
      <c r="B386" s="5">
        <v>18.86</v>
      </c>
    </row>
    <row r="387" spans="1:2" x14ac:dyDescent="0.35">
      <c r="A387" s="8" t="s">
        <v>7680</v>
      </c>
      <c r="B387" s="5">
        <v>18.71</v>
      </c>
    </row>
    <row r="388" spans="1:2" x14ac:dyDescent="0.35">
      <c r="A388" s="8" t="s">
        <v>1317</v>
      </c>
      <c r="B388" s="5">
        <v>17.87</v>
      </c>
    </row>
    <row r="389" spans="1:2" x14ac:dyDescent="0.35">
      <c r="A389" s="8" t="s">
        <v>1445</v>
      </c>
      <c r="B389" s="5">
        <v>17.87</v>
      </c>
    </row>
    <row r="390" spans="1:2" x14ac:dyDescent="0.35">
      <c r="A390" s="8" t="s">
        <v>2534</v>
      </c>
      <c r="B390" s="5">
        <v>17.850000000000001</v>
      </c>
    </row>
    <row r="391" spans="1:2" x14ac:dyDescent="0.35">
      <c r="A391" s="8" t="s">
        <v>1550</v>
      </c>
      <c r="B391" s="5">
        <v>17.66</v>
      </c>
    </row>
    <row r="392" spans="1:2" x14ac:dyDescent="0.35">
      <c r="A392" s="8" t="s">
        <v>3149</v>
      </c>
      <c r="B392" s="5">
        <v>17.62</v>
      </c>
    </row>
    <row r="393" spans="1:2" x14ac:dyDescent="0.35">
      <c r="A393" s="8" t="s">
        <v>7691</v>
      </c>
      <c r="B393" s="5">
        <v>17.25</v>
      </c>
    </row>
    <row r="394" spans="1:2" x14ac:dyDescent="0.35">
      <c r="A394" s="8" t="s">
        <v>3042</v>
      </c>
      <c r="B394" s="5">
        <v>16.68</v>
      </c>
    </row>
    <row r="395" spans="1:2" x14ac:dyDescent="0.35">
      <c r="A395" s="8" t="s">
        <v>2242</v>
      </c>
      <c r="B395" s="5">
        <v>16.670000000000002</v>
      </c>
    </row>
    <row r="396" spans="1:2" x14ac:dyDescent="0.35">
      <c r="A396" s="8" t="s">
        <v>2410</v>
      </c>
      <c r="B396" s="5">
        <v>15.86</v>
      </c>
    </row>
    <row r="397" spans="1:2" x14ac:dyDescent="0.35">
      <c r="A397" s="8" t="s">
        <v>1457</v>
      </c>
      <c r="B397" s="5">
        <v>15.620000000000001</v>
      </c>
    </row>
    <row r="398" spans="1:2" x14ac:dyDescent="0.35">
      <c r="A398" s="8" t="s">
        <v>1218</v>
      </c>
      <c r="B398" s="5">
        <v>14.61</v>
      </c>
    </row>
    <row r="399" spans="1:2" x14ac:dyDescent="0.35">
      <c r="A399" s="8" t="s">
        <v>2810</v>
      </c>
      <c r="B399" s="5">
        <v>14.46</v>
      </c>
    </row>
    <row r="400" spans="1:2" x14ac:dyDescent="0.35">
      <c r="A400" s="8" t="s">
        <v>2676</v>
      </c>
      <c r="B400" s="5">
        <v>14.35</v>
      </c>
    </row>
    <row r="401" spans="1:2" x14ac:dyDescent="0.35">
      <c r="A401" s="8" t="s">
        <v>7684</v>
      </c>
      <c r="B401" s="5">
        <v>13.55</v>
      </c>
    </row>
    <row r="402" spans="1:2" x14ac:dyDescent="0.35">
      <c r="A402" s="8" t="s">
        <v>7705</v>
      </c>
      <c r="B402" s="5">
        <v>13.44</v>
      </c>
    </row>
    <row r="403" spans="1:2" x14ac:dyDescent="0.35">
      <c r="A403" s="8" t="s">
        <v>2387</v>
      </c>
      <c r="B403" s="5">
        <v>13.229999999999999</v>
      </c>
    </row>
    <row r="404" spans="1:2" x14ac:dyDescent="0.35">
      <c r="A404" s="8" t="s">
        <v>2376</v>
      </c>
      <c r="B404" s="5">
        <v>13.129999999999999</v>
      </c>
    </row>
    <row r="405" spans="1:2" x14ac:dyDescent="0.35">
      <c r="A405" s="8" t="s">
        <v>2086</v>
      </c>
      <c r="B405" s="5">
        <v>12.830000000000002</v>
      </c>
    </row>
    <row r="406" spans="1:2" x14ac:dyDescent="0.35">
      <c r="A406" s="8" t="s">
        <v>3267</v>
      </c>
      <c r="B406" s="5">
        <v>12.620000000000001</v>
      </c>
    </row>
    <row r="407" spans="1:2" x14ac:dyDescent="0.35">
      <c r="A407" s="8" t="s">
        <v>1181</v>
      </c>
      <c r="B407" s="5">
        <v>12.29</v>
      </c>
    </row>
    <row r="408" spans="1:2" x14ac:dyDescent="0.35">
      <c r="A408" s="8" t="s">
        <v>1758</v>
      </c>
      <c r="B408" s="5">
        <v>11.99</v>
      </c>
    </row>
    <row r="409" spans="1:2" x14ac:dyDescent="0.35">
      <c r="A409" s="8" t="s">
        <v>2312</v>
      </c>
      <c r="B409" s="5">
        <v>11.94</v>
      </c>
    </row>
    <row r="410" spans="1:2" x14ac:dyDescent="0.35">
      <c r="A410" s="8" t="s">
        <v>1528</v>
      </c>
      <c r="B410" s="5">
        <v>11.780000000000001</v>
      </c>
    </row>
    <row r="411" spans="1:2" x14ac:dyDescent="0.35">
      <c r="A411" s="8" t="s">
        <v>1955</v>
      </c>
      <c r="B411" s="5">
        <v>11.639999999999999</v>
      </c>
    </row>
    <row r="412" spans="1:2" x14ac:dyDescent="0.35">
      <c r="A412" s="8" t="s">
        <v>2169</v>
      </c>
      <c r="B412" s="5">
        <v>11.42</v>
      </c>
    </row>
    <row r="413" spans="1:2" x14ac:dyDescent="0.35">
      <c r="A413" s="8" t="s">
        <v>3224</v>
      </c>
      <c r="B413" s="5">
        <v>11.3</v>
      </c>
    </row>
    <row r="414" spans="1:2" x14ac:dyDescent="0.35">
      <c r="A414" s="8" t="s">
        <v>1389</v>
      </c>
      <c r="B414" s="5">
        <v>11.11</v>
      </c>
    </row>
    <row r="415" spans="1:2" x14ac:dyDescent="0.35">
      <c r="A415" s="8" t="s">
        <v>1299</v>
      </c>
      <c r="B415" s="5">
        <v>10.790000000000001</v>
      </c>
    </row>
    <row r="416" spans="1:2" x14ac:dyDescent="0.35">
      <c r="A416" s="8" t="s">
        <v>1243</v>
      </c>
      <c r="B416" s="5">
        <v>10.58</v>
      </c>
    </row>
    <row r="417" spans="1:2" x14ac:dyDescent="0.35">
      <c r="A417" s="8" t="s">
        <v>3539</v>
      </c>
      <c r="B417" s="5">
        <v>10.259999999999998</v>
      </c>
    </row>
    <row r="418" spans="1:2" x14ac:dyDescent="0.35">
      <c r="A418" s="8" t="s">
        <v>1417</v>
      </c>
      <c r="B418" s="5">
        <v>10.07</v>
      </c>
    </row>
    <row r="419" spans="1:2" x14ac:dyDescent="0.35">
      <c r="A419" s="8" t="s">
        <v>1778</v>
      </c>
      <c r="B419" s="5">
        <v>10.029999999999999</v>
      </c>
    </row>
    <row r="420" spans="1:2" x14ac:dyDescent="0.35">
      <c r="A420" s="8" t="s">
        <v>2469</v>
      </c>
      <c r="B420" s="5">
        <v>9.7200000000000006</v>
      </c>
    </row>
    <row r="421" spans="1:2" x14ac:dyDescent="0.35">
      <c r="A421" s="8" t="s">
        <v>7702</v>
      </c>
      <c r="B421" s="5">
        <v>9.65</v>
      </c>
    </row>
    <row r="422" spans="1:2" x14ac:dyDescent="0.35">
      <c r="A422" s="8" t="s">
        <v>1502</v>
      </c>
      <c r="B422" s="5">
        <v>9.4599999999999991</v>
      </c>
    </row>
    <row r="423" spans="1:2" x14ac:dyDescent="0.35">
      <c r="A423" s="8" t="s">
        <v>1576</v>
      </c>
      <c r="B423" s="5">
        <v>9.2900000000000009</v>
      </c>
    </row>
    <row r="424" spans="1:2" x14ac:dyDescent="0.35">
      <c r="A424" s="8" t="s">
        <v>1618</v>
      </c>
      <c r="B424" s="5">
        <v>9.17</v>
      </c>
    </row>
    <row r="425" spans="1:2" x14ac:dyDescent="0.35">
      <c r="A425" s="8" t="s">
        <v>1414</v>
      </c>
      <c r="B425" s="5">
        <v>9.08</v>
      </c>
    </row>
    <row r="426" spans="1:2" x14ac:dyDescent="0.35">
      <c r="A426" s="8" t="s">
        <v>7706</v>
      </c>
      <c r="B426" s="5">
        <v>9.08</v>
      </c>
    </row>
    <row r="427" spans="1:2" x14ac:dyDescent="0.35">
      <c r="A427" s="8" t="s">
        <v>3134</v>
      </c>
      <c r="B427" s="5">
        <v>8.8500000000000014</v>
      </c>
    </row>
    <row r="428" spans="1:2" x14ac:dyDescent="0.35">
      <c r="A428" s="8" t="s">
        <v>3381</v>
      </c>
      <c r="B428" s="5">
        <v>8.56</v>
      </c>
    </row>
    <row r="429" spans="1:2" x14ac:dyDescent="0.35">
      <c r="A429" s="8" t="s">
        <v>1571</v>
      </c>
      <c r="B429" s="5">
        <v>8.24</v>
      </c>
    </row>
    <row r="430" spans="1:2" x14ac:dyDescent="0.35">
      <c r="A430" s="8" t="s">
        <v>2639</v>
      </c>
      <c r="B430" s="5">
        <v>7.97</v>
      </c>
    </row>
    <row r="431" spans="1:2" x14ac:dyDescent="0.35">
      <c r="A431" s="8" t="s">
        <v>1286</v>
      </c>
      <c r="B431" s="5">
        <v>7.9399999999999995</v>
      </c>
    </row>
    <row r="432" spans="1:2" x14ac:dyDescent="0.35">
      <c r="A432" s="8" t="s">
        <v>1235</v>
      </c>
      <c r="B432" s="5">
        <v>7.7599999999999989</v>
      </c>
    </row>
    <row r="433" spans="1:2" x14ac:dyDescent="0.35">
      <c r="A433" s="8" t="s">
        <v>2588</v>
      </c>
      <c r="B433" s="5">
        <v>7.52</v>
      </c>
    </row>
    <row r="434" spans="1:2" x14ac:dyDescent="0.35">
      <c r="A434" s="8" t="s">
        <v>3645</v>
      </c>
      <c r="B434" s="5">
        <v>7.48</v>
      </c>
    </row>
    <row r="435" spans="1:2" x14ac:dyDescent="0.35">
      <c r="A435" s="8" t="s">
        <v>3401</v>
      </c>
      <c r="B435" s="5">
        <v>7.3900000000000006</v>
      </c>
    </row>
    <row r="436" spans="1:2" x14ac:dyDescent="0.35">
      <c r="A436" s="8" t="s">
        <v>1785</v>
      </c>
      <c r="B436" s="5">
        <v>7.2700000000000005</v>
      </c>
    </row>
    <row r="437" spans="1:2" x14ac:dyDescent="0.35">
      <c r="A437" s="8" t="s">
        <v>7622</v>
      </c>
      <c r="B437" s="5">
        <v>7.0600000000000005</v>
      </c>
    </row>
    <row r="438" spans="1:2" x14ac:dyDescent="0.35">
      <c r="A438" s="8" t="s">
        <v>2067</v>
      </c>
      <c r="B438" s="5">
        <v>6.91</v>
      </c>
    </row>
    <row r="439" spans="1:2" x14ac:dyDescent="0.35">
      <c r="A439" s="8" t="s">
        <v>1694</v>
      </c>
      <c r="B439" s="5">
        <v>6.74</v>
      </c>
    </row>
    <row r="440" spans="1:2" x14ac:dyDescent="0.35">
      <c r="A440" s="8" t="s">
        <v>7701</v>
      </c>
      <c r="B440" s="5">
        <v>6.73</v>
      </c>
    </row>
    <row r="441" spans="1:2" x14ac:dyDescent="0.35">
      <c r="A441" s="8" t="s">
        <v>3605</v>
      </c>
      <c r="B441" s="5">
        <v>6.35</v>
      </c>
    </row>
    <row r="442" spans="1:2" x14ac:dyDescent="0.35">
      <c r="A442" s="8" t="s">
        <v>2997</v>
      </c>
      <c r="B442" s="5">
        <v>6.2799999999999994</v>
      </c>
    </row>
    <row r="443" spans="1:2" x14ac:dyDescent="0.35">
      <c r="A443" s="8" t="s">
        <v>3684</v>
      </c>
      <c r="B443" s="5">
        <v>6.1</v>
      </c>
    </row>
    <row r="444" spans="1:2" x14ac:dyDescent="0.35">
      <c r="A444" s="8" t="s">
        <v>1282</v>
      </c>
      <c r="B444" s="5">
        <v>6.05</v>
      </c>
    </row>
    <row r="445" spans="1:2" x14ac:dyDescent="0.35">
      <c r="A445" s="8" t="s">
        <v>2244</v>
      </c>
      <c r="B445" s="5">
        <v>5.87</v>
      </c>
    </row>
    <row r="446" spans="1:2" x14ac:dyDescent="0.35">
      <c r="A446" s="8" t="s">
        <v>7683</v>
      </c>
      <c r="B446" s="5">
        <v>5.75</v>
      </c>
    </row>
    <row r="447" spans="1:2" x14ac:dyDescent="0.35">
      <c r="A447" s="8" t="s">
        <v>2875</v>
      </c>
      <c r="B447" s="5">
        <v>5.48</v>
      </c>
    </row>
    <row r="448" spans="1:2" x14ac:dyDescent="0.35">
      <c r="A448" s="8" t="s">
        <v>1737</v>
      </c>
      <c r="B448" s="5">
        <v>5.27</v>
      </c>
    </row>
    <row r="449" spans="1:2" x14ac:dyDescent="0.35">
      <c r="A449" s="8" t="s">
        <v>3263</v>
      </c>
      <c r="B449" s="5">
        <v>5.0199999999999996</v>
      </c>
    </row>
    <row r="450" spans="1:2" x14ac:dyDescent="0.35">
      <c r="A450" s="8" t="s">
        <v>7710</v>
      </c>
      <c r="B450" s="5">
        <v>5</v>
      </c>
    </row>
    <row r="451" spans="1:2" x14ac:dyDescent="0.35">
      <c r="A451" s="8" t="s">
        <v>3454</v>
      </c>
      <c r="B451" s="5">
        <v>4.93</v>
      </c>
    </row>
    <row r="452" spans="1:2" x14ac:dyDescent="0.35">
      <c r="A452" s="8" t="s">
        <v>2512</v>
      </c>
      <c r="B452" s="5">
        <v>4.8499999999999996</v>
      </c>
    </row>
    <row r="453" spans="1:2" x14ac:dyDescent="0.35">
      <c r="A453" s="8" t="s">
        <v>7712</v>
      </c>
      <c r="B453" s="5">
        <v>4.82</v>
      </c>
    </row>
    <row r="454" spans="1:2" x14ac:dyDescent="0.35">
      <c r="A454" s="8" t="s">
        <v>1168</v>
      </c>
      <c r="B454" s="5">
        <v>4.8</v>
      </c>
    </row>
    <row r="455" spans="1:2" x14ac:dyDescent="0.35">
      <c r="A455" s="8" t="s">
        <v>3093</v>
      </c>
      <c r="B455" s="5">
        <v>4.49</v>
      </c>
    </row>
    <row r="456" spans="1:2" x14ac:dyDescent="0.35">
      <c r="A456" s="8" t="s">
        <v>1570</v>
      </c>
      <c r="B456" s="5">
        <v>4.4399999999999995</v>
      </c>
    </row>
    <row r="457" spans="1:2" x14ac:dyDescent="0.35">
      <c r="A457" s="8" t="s">
        <v>3014</v>
      </c>
      <c r="B457" s="5">
        <v>4.03</v>
      </c>
    </row>
    <row r="458" spans="1:2" x14ac:dyDescent="0.35">
      <c r="A458" s="8" t="s">
        <v>3540</v>
      </c>
      <c r="B458" s="5">
        <v>3.94</v>
      </c>
    </row>
    <row r="459" spans="1:2" x14ac:dyDescent="0.35">
      <c r="A459" s="8" t="s">
        <v>7621</v>
      </c>
      <c r="B459" s="5">
        <v>3.6100000000000003</v>
      </c>
    </row>
    <row r="460" spans="1:2" x14ac:dyDescent="0.35">
      <c r="A460" s="8" t="s">
        <v>1575</v>
      </c>
      <c r="B460" s="5">
        <v>3.58</v>
      </c>
    </row>
    <row r="461" spans="1:2" x14ac:dyDescent="0.35">
      <c r="A461" s="8" t="s">
        <v>3470</v>
      </c>
      <c r="B461" s="5">
        <v>3.5199999999999996</v>
      </c>
    </row>
    <row r="462" spans="1:2" x14ac:dyDescent="0.35">
      <c r="A462" s="8" t="s">
        <v>7708</v>
      </c>
      <c r="B462" s="5">
        <v>3.04</v>
      </c>
    </row>
    <row r="463" spans="1:2" x14ac:dyDescent="0.35">
      <c r="A463" s="8" t="s">
        <v>2238</v>
      </c>
      <c r="B463" s="5">
        <v>3.0199999999999996</v>
      </c>
    </row>
    <row r="464" spans="1:2" x14ac:dyDescent="0.35">
      <c r="A464" s="8" t="s">
        <v>3304</v>
      </c>
      <c r="B464" s="5">
        <v>2.89</v>
      </c>
    </row>
    <row r="465" spans="1:2" x14ac:dyDescent="0.35">
      <c r="A465" s="8" t="s">
        <v>1529</v>
      </c>
      <c r="B465" s="5">
        <v>2.85</v>
      </c>
    </row>
    <row r="466" spans="1:2" x14ac:dyDescent="0.35">
      <c r="A466" s="8" t="s">
        <v>3112</v>
      </c>
      <c r="B466" s="5">
        <v>2.74</v>
      </c>
    </row>
    <row r="467" spans="1:2" x14ac:dyDescent="0.35">
      <c r="A467" s="8" t="s">
        <v>1677</v>
      </c>
      <c r="B467" s="5">
        <v>2.74</v>
      </c>
    </row>
    <row r="468" spans="1:2" x14ac:dyDescent="0.35">
      <c r="A468" s="8" t="s">
        <v>2677</v>
      </c>
      <c r="B468" s="5">
        <v>2.66</v>
      </c>
    </row>
    <row r="469" spans="1:2" x14ac:dyDescent="0.35">
      <c r="A469" s="8" t="s">
        <v>3389</v>
      </c>
      <c r="B469" s="5">
        <v>2.5499999999999998</v>
      </c>
    </row>
    <row r="470" spans="1:2" x14ac:dyDescent="0.35">
      <c r="A470" s="8" t="s">
        <v>3438</v>
      </c>
      <c r="B470" s="5">
        <v>2.2999999999999998</v>
      </c>
    </row>
    <row r="471" spans="1:2" x14ac:dyDescent="0.35">
      <c r="A471" s="8" t="s">
        <v>2127</v>
      </c>
      <c r="B471" s="5">
        <v>2.1</v>
      </c>
    </row>
    <row r="472" spans="1:2" x14ac:dyDescent="0.35">
      <c r="A472" s="8" t="s">
        <v>7714</v>
      </c>
      <c r="B472" s="5">
        <v>2.0099999999999998</v>
      </c>
    </row>
    <row r="473" spans="1:2" x14ac:dyDescent="0.35">
      <c r="A473" s="8" t="s">
        <v>7711</v>
      </c>
      <c r="B473" s="5">
        <v>1.76</v>
      </c>
    </row>
    <row r="474" spans="1:2" x14ac:dyDescent="0.35">
      <c r="A474" s="8" t="s">
        <v>1511</v>
      </c>
      <c r="B474" s="5">
        <v>1.22</v>
      </c>
    </row>
    <row r="475" spans="1:2" x14ac:dyDescent="0.35">
      <c r="A475" s="8" t="s">
        <v>1791</v>
      </c>
      <c r="B475" s="5">
        <v>1.18</v>
      </c>
    </row>
    <row r="476" spans="1:2" x14ac:dyDescent="0.35">
      <c r="A476" s="4" t="s">
        <v>1876</v>
      </c>
      <c r="B476" s="5">
        <v>25085.799999999985</v>
      </c>
    </row>
    <row r="477" spans="1:2" x14ac:dyDescent="0.35">
      <c r="A477" s="8" t="s">
        <v>2706</v>
      </c>
      <c r="B477" s="5">
        <v>6274.7699999999995</v>
      </c>
    </row>
    <row r="478" spans="1:2" x14ac:dyDescent="0.35">
      <c r="A478" s="8" t="s">
        <v>7640</v>
      </c>
      <c r="B478" s="5">
        <v>5846.57</v>
      </c>
    </row>
    <row r="479" spans="1:2" x14ac:dyDescent="0.35">
      <c r="A479" s="8" t="s">
        <v>1797</v>
      </c>
      <c r="B479" s="5">
        <v>2815.6300000000006</v>
      </c>
    </row>
    <row r="480" spans="1:2" x14ac:dyDescent="0.35">
      <c r="A480" s="8" t="s">
        <v>2536</v>
      </c>
      <c r="B480" s="5">
        <v>2134.35</v>
      </c>
    </row>
    <row r="481" spans="1:2" x14ac:dyDescent="0.35">
      <c r="A481" s="8" t="s">
        <v>1958</v>
      </c>
      <c r="B481" s="5">
        <v>1644</v>
      </c>
    </row>
    <row r="482" spans="1:2" x14ac:dyDescent="0.35">
      <c r="A482" s="8" t="s">
        <v>2564</v>
      </c>
      <c r="B482" s="5">
        <v>1130.1999999999998</v>
      </c>
    </row>
    <row r="483" spans="1:2" x14ac:dyDescent="0.35">
      <c r="A483" s="8" t="s">
        <v>7653</v>
      </c>
      <c r="B483" s="5">
        <v>1078.6100000000001</v>
      </c>
    </row>
    <row r="484" spans="1:2" x14ac:dyDescent="0.35">
      <c r="A484" s="8" t="s">
        <v>3460</v>
      </c>
      <c r="B484" s="5">
        <v>681.56000000000017</v>
      </c>
    </row>
    <row r="485" spans="1:2" x14ac:dyDescent="0.35">
      <c r="A485" s="8" t="s">
        <v>7625</v>
      </c>
      <c r="B485" s="5">
        <v>605.17000000000007</v>
      </c>
    </row>
    <row r="486" spans="1:2" x14ac:dyDescent="0.35">
      <c r="A486" s="8" t="s">
        <v>2415</v>
      </c>
      <c r="B486" s="5">
        <v>461.5</v>
      </c>
    </row>
    <row r="487" spans="1:2" x14ac:dyDescent="0.35">
      <c r="A487" s="8" t="s">
        <v>1268</v>
      </c>
      <c r="B487" s="5">
        <v>431.3</v>
      </c>
    </row>
    <row r="488" spans="1:2" x14ac:dyDescent="0.35">
      <c r="A488" s="8" t="s">
        <v>2292</v>
      </c>
      <c r="B488" s="5">
        <v>414.96</v>
      </c>
    </row>
    <row r="489" spans="1:2" x14ac:dyDescent="0.35">
      <c r="A489" s="8" t="s">
        <v>2535</v>
      </c>
      <c r="B489" s="5">
        <v>393.47</v>
      </c>
    </row>
    <row r="490" spans="1:2" x14ac:dyDescent="0.35">
      <c r="A490" s="8" t="s">
        <v>1776</v>
      </c>
      <c r="B490" s="5">
        <v>368.52</v>
      </c>
    </row>
    <row r="491" spans="1:2" x14ac:dyDescent="0.35">
      <c r="A491" s="8" t="s">
        <v>1293</v>
      </c>
      <c r="B491" s="5">
        <v>357.85999999999996</v>
      </c>
    </row>
    <row r="492" spans="1:2" x14ac:dyDescent="0.35">
      <c r="A492" s="8" t="s">
        <v>1483</v>
      </c>
      <c r="B492" s="5">
        <v>273.79999999999995</v>
      </c>
    </row>
    <row r="493" spans="1:2" x14ac:dyDescent="0.35">
      <c r="A493" s="8" t="s">
        <v>3169</v>
      </c>
      <c r="B493" s="5">
        <v>262.48</v>
      </c>
    </row>
    <row r="494" spans="1:2" x14ac:dyDescent="0.35">
      <c r="A494" s="8" t="s">
        <v>1509</v>
      </c>
      <c r="B494" s="5">
        <v>250.48</v>
      </c>
    </row>
    <row r="495" spans="1:2" x14ac:dyDescent="0.35">
      <c r="A495" s="8" t="s">
        <v>2318</v>
      </c>
      <c r="B495" s="5">
        <v>249.88000000000002</v>
      </c>
    </row>
    <row r="496" spans="1:2" x14ac:dyDescent="0.35">
      <c r="A496" s="8" t="s">
        <v>1657</v>
      </c>
      <c r="B496" s="5">
        <v>212.73</v>
      </c>
    </row>
    <row r="497" spans="1:2" x14ac:dyDescent="0.35">
      <c r="A497" s="8" t="s">
        <v>3391</v>
      </c>
      <c r="B497" s="5">
        <v>206.62</v>
      </c>
    </row>
    <row r="498" spans="1:2" x14ac:dyDescent="0.35">
      <c r="A498" s="8" t="s">
        <v>1988</v>
      </c>
      <c r="B498" s="5">
        <v>195.59</v>
      </c>
    </row>
    <row r="499" spans="1:2" x14ac:dyDescent="0.35">
      <c r="A499" s="8" t="s">
        <v>2560</v>
      </c>
      <c r="B499" s="5">
        <v>193.59</v>
      </c>
    </row>
    <row r="500" spans="1:2" x14ac:dyDescent="0.35">
      <c r="A500" s="8" t="s">
        <v>1405</v>
      </c>
      <c r="B500" s="5">
        <v>188.64</v>
      </c>
    </row>
    <row r="501" spans="1:2" x14ac:dyDescent="0.35">
      <c r="A501" s="8" t="s">
        <v>2288</v>
      </c>
      <c r="B501" s="5">
        <v>167.33</v>
      </c>
    </row>
    <row r="502" spans="1:2" x14ac:dyDescent="0.35">
      <c r="A502" s="8" t="s">
        <v>2353</v>
      </c>
      <c r="B502" s="5">
        <v>138.56</v>
      </c>
    </row>
    <row r="503" spans="1:2" x14ac:dyDescent="0.35">
      <c r="A503" s="8" t="s">
        <v>3180</v>
      </c>
      <c r="B503" s="5">
        <v>126.47</v>
      </c>
    </row>
    <row r="504" spans="1:2" x14ac:dyDescent="0.35">
      <c r="A504" s="8" t="s">
        <v>1608</v>
      </c>
      <c r="B504" s="5">
        <v>123.69</v>
      </c>
    </row>
    <row r="505" spans="1:2" x14ac:dyDescent="0.35">
      <c r="A505" s="8" t="s">
        <v>2989</v>
      </c>
      <c r="B505" s="5">
        <v>111.77</v>
      </c>
    </row>
    <row r="506" spans="1:2" x14ac:dyDescent="0.35">
      <c r="A506" s="8" t="s">
        <v>2262</v>
      </c>
      <c r="B506" s="5">
        <v>105.96000000000001</v>
      </c>
    </row>
    <row r="507" spans="1:2" x14ac:dyDescent="0.35">
      <c r="A507" s="8" t="s">
        <v>2075</v>
      </c>
      <c r="B507" s="5">
        <v>100.05000000000001</v>
      </c>
    </row>
    <row r="508" spans="1:2" x14ac:dyDescent="0.35">
      <c r="A508" s="8" t="s">
        <v>1256</v>
      </c>
      <c r="B508" s="5">
        <v>93.839999999999989</v>
      </c>
    </row>
    <row r="509" spans="1:2" x14ac:dyDescent="0.35">
      <c r="A509" s="8" t="s">
        <v>2339</v>
      </c>
      <c r="B509" s="5">
        <v>89.88</v>
      </c>
    </row>
    <row r="510" spans="1:2" x14ac:dyDescent="0.35">
      <c r="A510" s="8" t="s">
        <v>1808</v>
      </c>
      <c r="B510" s="5">
        <v>88.09</v>
      </c>
    </row>
    <row r="511" spans="1:2" x14ac:dyDescent="0.35">
      <c r="A511" s="8" t="s">
        <v>1217</v>
      </c>
      <c r="B511" s="5">
        <v>86.65</v>
      </c>
    </row>
    <row r="512" spans="1:2" x14ac:dyDescent="0.35">
      <c r="A512" s="8" t="s">
        <v>3080</v>
      </c>
      <c r="B512" s="5">
        <v>81.34</v>
      </c>
    </row>
    <row r="513" spans="1:2" x14ac:dyDescent="0.35">
      <c r="A513" s="8" t="s">
        <v>1539</v>
      </c>
      <c r="B513" s="5">
        <v>80.889999999999986</v>
      </c>
    </row>
    <row r="514" spans="1:2" x14ac:dyDescent="0.35">
      <c r="A514" s="8" t="s">
        <v>1472</v>
      </c>
      <c r="B514" s="5">
        <v>75.14</v>
      </c>
    </row>
    <row r="515" spans="1:2" x14ac:dyDescent="0.35">
      <c r="A515" s="8" t="s">
        <v>2583</v>
      </c>
      <c r="B515" s="5">
        <v>69.349999999999994</v>
      </c>
    </row>
    <row r="516" spans="1:2" x14ac:dyDescent="0.35">
      <c r="A516" s="8" t="s">
        <v>1247</v>
      </c>
      <c r="B516" s="5">
        <v>68.739999999999995</v>
      </c>
    </row>
    <row r="517" spans="1:2" x14ac:dyDescent="0.35">
      <c r="A517" s="8" t="s">
        <v>2549</v>
      </c>
      <c r="B517" s="5">
        <v>67.28</v>
      </c>
    </row>
    <row r="518" spans="1:2" x14ac:dyDescent="0.35">
      <c r="A518" s="8" t="s">
        <v>2812</v>
      </c>
      <c r="B518" s="5">
        <v>65.429999999999993</v>
      </c>
    </row>
    <row r="519" spans="1:2" x14ac:dyDescent="0.35">
      <c r="A519" s="8" t="s">
        <v>2346</v>
      </c>
      <c r="B519" s="5">
        <v>65.23</v>
      </c>
    </row>
    <row r="520" spans="1:2" x14ac:dyDescent="0.35">
      <c r="A520" s="8" t="s">
        <v>3147</v>
      </c>
      <c r="B520" s="5">
        <v>64.72</v>
      </c>
    </row>
    <row r="521" spans="1:2" x14ac:dyDescent="0.35">
      <c r="A521" s="8" t="s">
        <v>2024</v>
      </c>
      <c r="B521" s="5">
        <v>59.770000000000017</v>
      </c>
    </row>
    <row r="522" spans="1:2" x14ac:dyDescent="0.35">
      <c r="A522" s="8" t="s">
        <v>1563</v>
      </c>
      <c r="B522" s="5">
        <v>58.5</v>
      </c>
    </row>
    <row r="523" spans="1:2" x14ac:dyDescent="0.35">
      <c r="A523" s="8" t="s">
        <v>1375</v>
      </c>
      <c r="B523" s="5">
        <v>55.530000000000008</v>
      </c>
    </row>
    <row r="524" spans="1:2" x14ac:dyDescent="0.35">
      <c r="A524" s="8" t="s">
        <v>2617</v>
      </c>
      <c r="B524" s="5">
        <v>52.45</v>
      </c>
    </row>
    <row r="525" spans="1:2" x14ac:dyDescent="0.35">
      <c r="A525" s="8" t="s">
        <v>3256</v>
      </c>
      <c r="B525" s="5">
        <v>52.45</v>
      </c>
    </row>
    <row r="526" spans="1:2" x14ac:dyDescent="0.35">
      <c r="A526" s="8" t="s">
        <v>3107</v>
      </c>
      <c r="B526" s="5">
        <v>51.489999999999995</v>
      </c>
    </row>
    <row r="527" spans="1:2" x14ac:dyDescent="0.35">
      <c r="A527" s="8" t="s">
        <v>1802</v>
      </c>
      <c r="B527" s="5">
        <v>51.07</v>
      </c>
    </row>
    <row r="528" spans="1:2" x14ac:dyDescent="0.35">
      <c r="A528" s="8" t="s">
        <v>1439</v>
      </c>
      <c r="B528" s="5">
        <v>49.059999999999988</v>
      </c>
    </row>
    <row r="529" spans="1:2" x14ac:dyDescent="0.35">
      <c r="A529" s="8" t="s">
        <v>3126</v>
      </c>
      <c r="B529" s="5">
        <v>48.819999999999993</v>
      </c>
    </row>
    <row r="530" spans="1:2" x14ac:dyDescent="0.35">
      <c r="A530" s="8" t="s">
        <v>1614</v>
      </c>
      <c r="B530" s="5">
        <v>47.489999999999995</v>
      </c>
    </row>
    <row r="531" spans="1:2" x14ac:dyDescent="0.35">
      <c r="A531" s="8" t="s">
        <v>2245</v>
      </c>
      <c r="B531" s="5">
        <v>46.93</v>
      </c>
    </row>
    <row r="532" spans="1:2" x14ac:dyDescent="0.35">
      <c r="A532" s="8" t="s">
        <v>2840</v>
      </c>
      <c r="B532" s="5">
        <v>46.36</v>
      </c>
    </row>
    <row r="533" spans="1:2" x14ac:dyDescent="0.35">
      <c r="A533" s="8" t="s">
        <v>2798</v>
      </c>
      <c r="B533" s="5">
        <v>46.32</v>
      </c>
    </row>
    <row r="534" spans="1:2" x14ac:dyDescent="0.35">
      <c r="A534" s="8" t="s">
        <v>2413</v>
      </c>
      <c r="B534" s="5">
        <v>44.900000000000006</v>
      </c>
    </row>
    <row r="535" spans="1:2" x14ac:dyDescent="0.35">
      <c r="A535" s="8" t="s">
        <v>1284</v>
      </c>
      <c r="B535" s="5">
        <v>44.43</v>
      </c>
    </row>
    <row r="536" spans="1:2" x14ac:dyDescent="0.35">
      <c r="A536" s="8" t="s">
        <v>1184</v>
      </c>
      <c r="B536" s="5">
        <v>43.16</v>
      </c>
    </row>
    <row r="537" spans="1:2" x14ac:dyDescent="0.35">
      <c r="A537" s="8" t="s">
        <v>1659</v>
      </c>
      <c r="B537" s="5">
        <v>42.989999999999995</v>
      </c>
    </row>
    <row r="538" spans="1:2" x14ac:dyDescent="0.35">
      <c r="A538" s="8" t="s">
        <v>2709</v>
      </c>
      <c r="B538" s="5">
        <v>41.98</v>
      </c>
    </row>
    <row r="539" spans="1:2" x14ac:dyDescent="0.35">
      <c r="A539" s="8" t="s">
        <v>1220</v>
      </c>
      <c r="B539" s="5">
        <v>41.959999999999994</v>
      </c>
    </row>
    <row r="540" spans="1:2" x14ac:dyDescent="0.35">
      <c r="A540" s="8" t="s">
        <v>3135</v>
      </c>
      <c r="B540" s="5">
        <v>40.849999999999994</v>
      </c>
    </row>
    <row r="541" spans="1:2" x14ac:dyDescent="0.35">
      <c r="A541" s="8" t="s">
        <v>1743</v>
      </c>
      <c r="B541" s="5">
        <v>40.800000000000004</v>
      </c>
    </row>
    <row r="542" spans="1:2" x14ac:dyDescent="0.35">
      <c r="A542" s="8" t="s">
        <v>1180</v>
      </c>
      <c r="B542" s="5">
        <v>38.050000000000004</v>
      </c>
    </row>
    <row r="543" spans="1:2" x14ac:dyDescent="0.35">
      <c r="A543" s="8" t="s">
        <v>1995</v>
      </c>
      <c r="B543" s="5">
        <v>37.82</v>
      </c>
    </row>
    <row r="544" spans="1:2" x14ac:dyDescent="0.35">
      <c r="A544" s="8" t="s">
        <v>1387</v>
      </c>
      <c r="B544" s="5">
        <v>37.779999999999994</v>
      </c>
    </row>
    <row r="545" spans="1:2" x14ac:dyDescent="0.35">
      <c r="A545" s="8" t="s">
        <v>2227</v>
      </c>
      <c r="B545" s="5">
        <v>36.21</v>
      </c>
    </row>
    <row r="546" spans="1:2" x14ac:dyDescent="0.35">
      <c r="A546" s="8" t="s">
        <v>1170</v>
      </c>
      <c r="B546" s="5">
        <v>35.85</v>
      </c>
    </row>
    <row r="547" spans="1:2" x14ac:dyDescent="0.35">
      <c r="A547" s="8" t="s">
        <v>1942</v>
      </c>
      <c r="B547" s="5">
        <v>35.409999999999997</v>
      </c>
    </row>
    <row r="548" spans="1:2" x14ac:dyDescent="0.35">
      <c r="A548" s="8" t="s">
        <v>1976</v>
      </c>
      <c r="B548" s="5">
        <v>35.299999999999997</v>
      </c>
    </row>
    <row r="549" spans="1:2" x14ac:dyDescent="0.35">
      <c r="A549" s="8" t="s">
        <v>1250</v>
      </c>
      <c r="B549" s="5">
        <v>35.07</v>
      </c>
    </row>
    <row r="550" spans="1:2" x14ac:dyDescent="0.35">
      <c r="A550" s="8" t="s">
        <v>7649</v>
      </c>
      <c r="B550" s="5">
        <v>33.93</v>
      </c>
    </row>
    <row r="551" spans="1:2" x14ac:dyDescent="0.35">
      <c r="A551" s="8" t="s">
        <v>1599</v>
      </c>
      <c r="B551" s="5">
        <v>33.620000000000005</v>
      </c>
    </row>
    <row r="552" spans="1:2" x14ac:dyDescent="0.35">
      <c r="A552" s="8" t="s">
        <v>2003</v>
      </c>
      <c r="B552" s="5">
        <v>31.130000000000003</v>
      </c>
    </row>
    <row r="553" spans="1:2" x14ac:dyDescent="0.35">
      <c r="A553" s="8" t="s">
        <v>7606</v>
      </c>
      <c r="B553" s="5">
        <v>31.07</v>
      </c>
    </row>
    <row r="554" spans="1:2" x14ac:dyDescent="0.35">
      <c r="A554" s="8" t="s">
        <v>3306</v>
      </c>
      <c r="B554" s="5">
        <v>31.02</v>
      </c>
    </row>
    <row r="555" spans="1:2" x14ac:dyDescent="0.35">
      <c r="A555" s="8" t="s">
        <v>2087</v>
      </c>
      <c r="B555" s="5">
        <v>30.849999999999998</v>
      </c>
    </row>
    <row r="556" spans="1:2" x14ac:dyDescent="0.35">
      <c r="A556" s="8" t="s">
        <v>1764</v>
      </c>
      <c r="B556" s="5">
        <v>29.69</v>
      </c>
    </row>
    <row r="557" spans="1:2" x14ac:dyDescent="0.35">
      <c r="A557" s="8" t="s">
        <v>1234</v>
      </c>
      <c r="B557" s="5">
        <v>29.689999999999998</v>
      </c>
    </row>
    <row r="558" spans="1:2" x14ac:dyDescent="0.35">
      <c r="A558" s="8" t="s">
        <v>1479</v>
      </c>
      <c r="B558" s="5">
        <v>28.47</v>
      </c>
    </row>
    <row r="559" spans="1:2" x14ac:dyDescent="0.35">
      <c r="A559" s="8" t="s">
        <v>3150</v>
      </c>
      <c r="B559" s="5">
        <v>25.869999999999997</v>
      </c>
    </row>
    <row r="560" spans="1:2" x14ac:dyDescent="0.35">
      <c r="A560" s="8" t="s">
        <v>1684</v>
      </c>
      <c r="B560" s="5">
        <v>25.470000000000002</v>
      </c>
    </row>
    <row r="561" spans="1:2" x14ac:dyDescent="0.35">
      <c r="A561" s="8" t="s">
        <v>1203</v>
      </c>
      <c r="B561" s="5">
        <v>24.970000000000002</v>
      </c>
    </row>
    <row r="562" spans="1:2" x14ac:dyDescent="0.35">
      <c r="A562" s="8" t="s">
        <v>2614</v>
      </c>
      <c r="B562" s="5">
        <v>24.400000000000002</v>
      </c>
    </row>
    <row r="563" spans="1:2" x14ac:dyDescent="0.35">
      <c r="A563" s="8" t="s">
        <v>2047</v>
      </c>
      <c r="B563" s="5">
        <v>24.25</v>
      </c>
    </row>
    <row r="564" spans="1:2" x14ac:dyDescent="0.35">
      <c r="A564" s="8" t="s">
        <v>1437</v>
      </c>
      <c r="B564" s="5">
        <v>24.169999999999998</v>
      </c>
    </row>
    <row r="565" spans="1:2" x14ac:dyDescent="0.35">
      <c r="A565" s="8" t="s">
        <v>2104</v>
      </c>
      <c r="B565" s="5">
        <v>23.760000000000019</v>
      </c>
    </row>
    <row r="566" spans="1:2" x14ac:dyDescent="0.35">
      <c r="A566" s="8" t="s">
        <v>1263</v>
      </c>
      <c r="B566" s="5">
        <v>23.61</v>
      </c>
    </row>
    <row r="567" spans="1:2" x14ac:dyDescent="0.35">
      <c r="A567" s="8" t="s">
        <v>2009</v>
      </c>
      <c r="B567" s="5">
        <v>23.069999999999997</v>
      </c>
    </row>
    <row r="568" spans="1:2" x14ac:dyDescent="0.35">
      <c r="A568" s="8" t="s">
        <v>2785</v>
      </c>
      <c r="B568" s="5">
        <v>22.979999999999997</v>
      </c>
    </row>
    <row r="569" spans="1:2" x14ac:dyDescent="0.35">
      <c r="A569" s="8" t="s">
        <v>1176</v>
      </c>
      <c r="B569" s="5">
        <v>22.89</v>
      </c>
    </row>
    <row r="570" spans="1:2" x14ac:dyDescent="0.35">
      <c r="A570" s="8" t="s">
        <v>1566</v>
      </c>
      <c r="B570" s="5">
        <v>22.61999999999999</v>
      </c>
    </row>
    <row r="571" spans="1:2" x14ac:dyDescent="0.35">
      <c r="A571" s="8" t="s">
        <v>7661</v>
      </c>
      <c r="B571" s="5">
        <v>21.820000000000004</v>
      </c>
    </row>
    <row r="572" spans="1:2" x14ac:dyDescent="0.35">
      <c r="A572" s="8" t="s">
        <v>2148</v>
      </c>
      <c r="B572" s="5">
        <v>21.810000000000002</v>
      </c>
    </row>
    <row r="573" spans="1:2" x14ac:dyDescent="0.35">
      <c r="A573" s="8" t="s">
        <v>2053</v>
      </c>
      <c r="B573" s="5">
        <v>21.72</v>
      </c>
    </row>
    <row r="574" spans="1:2" x14ac:dyDescent="0.35">
      <c r="A574" s="8" t="s">
        <v>1643</v>
      </c>
      <c r="B574" s="5">
        <v>21.64</v>
      </c>
    </row>
    <row r="575" spans="1:2" x14ac:dyDescent="0.35">
      <c r="A575" s="8" t="s">
        <v>3368</v>
      </c>
      <c r="B575" s="5">
        <v>21.619999999999997</v>
      </c>
    </row>
    <row r="576" spans="1:2" x14ac:dyDescent="0.35">
      <c r="A576" s="8" t="s">
        <v>1207</v>
      </c>
      <c r="B576" s="5">
        <v>20.950000000000003</v>
      </c>
    </row>
    <row r="577" spans="1:2" x14ac:dyDescent="0.35">
      <c r="A577" s="8" t="s">
        <v>2305</v>
      </c>
      <c r="B577" s="5">
        <v>20.400000000000002</v>
      </c>
    </row>
    <row r="578" spans="1:2" x14ac:dyDescent="0.35">
      <c r="A578" s="8" t="s">
        <v>1651</v>
      </c>
      <c r="B578" s="5">
        <v>20.27</v>
      </c>
    </row>
    <row r="579" spans="1:2" x14ac:dyDescent="0.35">
      <c r="A579" s="8" t="s">
        <v>1817</v>
      </c>
      <c r="B579" s="5">
        <v>19.790000000000006</v>
      </c>
    </row>
    <row r="580" spans="1:2" x14ac:dyDescent="0.35">
      <c r="A580" s="8" t="s">
        <v>2223</v>
      </c>
      <c r="B580" s="5">
        <v>19.41</v>
      </c>
    </row>
    <row r="581" spans="1:2" x14ac:dyDescent="0.35">
      <c r="A581" s="8" t="s">
        <v>1248</v>
      </c>
      <c r="B581" s="5">
        <v>18.93</v>
      </c>
    </row>
    <row r="582" spans="1:2" x14ac:dyDescent="0.35">
      <c r="A582" s="8" t="s">
        <v>1833</v>
      </c>
      <c r="B582" s="5">
        <v>18.78</v>
      </c>
    </row>
    <row r="583" spans="1:2" x14ac:dyDescent="0.35">
      <c r="A583" s="8" t="s">
        <v>1274</v>
      </c>
      <c r="B583" s="5">
        <v>18.18</v>
      </c>
    </row>
    <row r="584" spans="1:2" x14ac:dyDescent="0.35">
      <c r="A584" s="8" t="s">
        <v>2599</v>
      </c>
      <c r="B584" s="5">
        <v>18.11</v>
      </c>
    </row>
    <row r="585" spans="1:2" x14ac:dyDescent="0.35">
      <c r="A585" s="8" t="s">
        <v>1726</v>
      </c>
      <c r="B585" s="5">
        <v>17.459999999999997</v>
      </c>
    </row>
    <row r="586" spans="1:2" x14ac:dyDescent="0.35">
      <c r="A586" s="8" t="s">
        <v>3066</v>
      </c>
      <c r="B586" s="5">
        <v>17.100000000000001</v>
      </c>
    </row>
    <row r="587" spans="1:2" x14ac:dyDescent="0.35">
      <c r="A587" s="8" t="s">
        <v>1226</v>
      </c>
      <c r="B587" s="5">
        <v>16.729999999999997</v>
      </c>
    </row>
    <row r="588" spans="1:2" x14ac:dyDescent="0.35">
      <c r="A588" s="8" t="s">
        <v>1441</v>
      </c>
      <c r="B588" s="5">
        <v>16.04</v>
      </c>
    </row>
    <row r="589" spans="1:2" x14ac:dyDescent="0.35">
      <c r="A589" s="8" t="s">
        <v>3238</v>
      </c>
      <c r="B589" s="5">
        <v>15.53</v>
      </c>
    </row>
    <row r="590" spans="1:2" x14ac:dyDescent="0.35">
      <c r="A590" s="8" t="s">
        <v>3226</v>
      </c>
      <c r="B590" s="5">
        <v>15.09</v>
      </c>
    </row>
    <row r="591" spans="1:2" x14ac:dyDescent="0.35">
      <c r="A591" s="8" t="s">
        <v>1442</v>
      </c>
      <c r="B591" s="5">
        <v>14.18</v>
      </c>
    </row>
    <row r="592" spans="1:2" x14ac:dyDescent="0.35">
      <c r="A592" s="8" t="s">
        <v>2150</v>
      </c>
      <c r="B592" s="5">
        <v>14.080000000000002</v>
      </c>
    </row>
    <row r="593" spans="1:2" x14ac:dyDescent="0.35">
      <c r="A593" s="8" t="s">
        <v>581</v>
      </c>
      <c r="B593" s="5">
        <v>13.98</v>
      </c>
    </row>
    <row r="594" spans="1:2" x14ac:dyDescent="0.35">
      <c r="A594" s="8" t="s">
        <v>1415</v>
      </c>
      <c r="B594" s="5">
        <v>13.64</v>
      </c>
    </row>
    <row r="595" spans="1:2" x14ac:dyDescent="0.35">
      <c r="A595" s="8" t="s">
        <v>1640</v>
      </c>
      <c r="B595" s="5">
        <v>13.12</v>
      </c>
    </row>
    <row r="596" spans="1:2" x14ac:dyDescent="0.35">
      <c r="A596" s="8" t="s">
        <v>1801</v>
      </c>
      <c r="B596" s="5">
        <v>12.629999999999999</v>
      </c>
    </row>
    <row r="597" spans="1:2" x14ac:dyDescent="0.35">
      <c r="A597" s="8" t="s">
        <v>2503</v>
      </c>
      <c r="B597" s="5">
        <v>12.510000000000002</v>
      </c>
    </row>
    <row r="598" spans="1:2" x14ac:dyDescent="0.35">
      <c r="A598" s="8" t="s">
        <v>1592</v>
      </c>
      <c r="B598" s="5">
        <v>11.76</v>
      </c>
    </row>
    <row r="599" spans="1:2" x14ac:dyDescent="0.35">
      <c r="A599" s="8" t="s">
        <v>2902</v>
      </c>
      <c r="B599" s="5">
        <v>11.56</v>
      </c>
    </row>
    <row r="600" spans="1:2" x14ac:dyDescent="0.35">
      <c r="A600" s="8" t="s">
        <v>2987</v>
      </c>
      <c r="B600" s="5">
        <v>10.74</v>
      </c>
    </row>
    <row r="601" spans="1:2" x14ac:dyDescent="0.35">
      <c r="A601" s="8" t="s">
        <v>1229</v>
      </c>
      <c r="B601" s="5">
        <v>9.8099999999999987</v>
      </c>
    </row>
    <row r="602" spans="1:2" x14ac:dyDescent="0.35">
      <c r="A602" s="8" t="s">
        <v>1323</v>
      </c>
      <c r="B602" s="5">
        <v>9.4599999999999991</v>
      </c>
    </row>
    <row r="603" spans="1:2" x14ac:dyDescent="0.35">
      <c r="A603" s="8" t="s">
        <v>1669</v>
      </c>
      <c r="B603" s="5">
        <v>8.8499999999999979</v>
      </c>
    </row>
    <row r="604" spans="1:2" x14ac:dyDescent="0.35">
      <c r="A604" s="8" t="s">
        <v>2466</v>
      </c>
      <c r="B604" s="5">
        <v>8.5599999999999987</v>
      </c>
    </row>
    <row r="605" spans="1:2" x14ac:dyDescent="0.35">
      <c r="A605" s="8" t="s">
        <v>3247</v>
      </c>
      <c r="B605" s="5">
        <v>8.39</v>
      </c>
    </row>
    <row r="606" spans="1:2" x14ac:dyDescent="0.35">
      <c r="A606" s="8" t="s">
        <v>2633</v>
      </c>
      <c r="B606" s="5">
        <v>7.6400000000000015</v>
      </c>
    </row>
    <row r="607" spans="1:2" x14ac:dyDescent="0.35">
      <c r="A607" s="8" t="s">
        <v>1703</v>
      </c>
      <c r="B607" s="5">
        <v>7.3599999999999994</v>
      </c>
    </row>
    <row r="608" spans="1:2" x14ac:dyDescent="0.35">
      <c r="A608" s="8" t="s">
        <v>2152</v>
      </c>
      <c r="B608" s="5">
        <v>7.1599999999999984</v>
      </c>
    </row>
    <row r="609" spans="1:2" x14ac:dyDescent="0.35">
      <c r="A609" s="8" t="s">
        <v>2923</v>
      </c>
      <c r="B609" s="5">
        <v>7.15</v>
      </c>
    </row>
    <row r="610" spans="1:2" x14ac:dyDescent="0.35">
      <c r="A610" s="8" t="s">
        <v>2402</v>
      </c>
      <c r="B610" s="5">
        <v>6.9600000000000009</v>
      </c>
    </row>
    <row r="611" spans="1:2" x14ac:dyDescent="0.35">
      <c r="A611" s="8" t="s">
        <v>2713</v>
      </c>
      <c r="B611" s="5">
        <v>6.8099999999999987</v>
      </c>
    </row>
    <row r="612" spans="1:2" x14ac:dyDescent="0.35">
      <c r="A612" s="8" t="s">
        <v>1448</v>
      </c>
      <c r="B612" s="5">
        <v>6.3900000000000006</v>
      </c>
    </row>
    <row r="613" spans="1:2" x14ac:dyDescent="0.35">
      <c r="A613" s="8" t="s">
        <v>1645</v>
      </c>
      <c r="B613" s="5">
        <v>5.57</v>
      </c>
    </row>
    <row r="614" spans="1:2" x14ac:dyDescent="0.35">
      <c r="A614" s="8" t="s">
        <v>2862</v>
      </c>
      <c r="B614" s="5">
        <v>5.1900000000000013</v>
      </c>
    </row>
    <row r="615" spans="1:2" x14ac:dyDescent="0.35">
      <c r="A615" s="8" t="s">
        <v>1459</v>
      </c>
      <c r="B615" s="5">
        <v>4.6399999999999988</v>
      </c>
    </row>
    <row r="616" spans="1:2" x14ac:dyDescent="0.35">
      <c r="A616" s="8" t="s">
        <v>1745</v>
      </c>
      <c r="B616" s="5">
        <v>4.3599999999999994</v>
      </c>
    </row>
    <row r="617" spans="1:2" x14ac:dyDescent="0.35">
      <c r="A617" s="8" t="s">
        <v>2660</v>
      </c>
      <c r="B617" s="5">
        <v>4.1999999999999993</v>
      </c>
    </row>
    <row r="618" spans="1:2" x14ac:dyDescent="0.35">
      <c r="A618" s="8" t="s">
        <v>1304</v>
      </c>
      <c r="B618" s="5">
        <v>3.8099999999999987</v>
      </c>
    </row>
    <row r="619" spans="1:2" x14ac:dyDescent="0.35">
      <c r="A619" s="8" t="s">
        <v>3503</v>
      </c>
      <c r="B619" s="5">
        <v>3.0300000000000002</v>
      </c>
    </row>
    <row r="620" spans="1:2" x14ac:dyDescent="0.35">
      <c r="A620" s="8" t="s">
        <v>2782</v>
      </c>
      <c r="B620" s="5">
        <v>2.8200000000000003</v>
      </c>
    </row>
    <row r="621" spans="1:2" x14ac:dyDescent="0.35">
      <c r="A621" s="8" t="s">
        <v>1435</v>
      </c>
      <c r="B621" s="5">
        <v>2.5300000000000047</v>
      </c>
    </row>
    <row r="622" spans="1:2" x14ac:dyDescent="0.35">
      <c r="A622" s="8" t="s">
        <v>1394</v>
      </c>
      <c r="B622" s="5">
        <v>2.19</v>
      </c>
    </row>
    <row r="623" spans="1:2" x14ac:dyDescent="0.35">
      <c r="A623" s="8" t="s">
        <v>1830</v>
      </c>
      <c r="B623" s="5">
        <v>1.9800000000000004</v>
      </c>
    </row>
    <row r="624" spans="1:2" x14ac:dyDescent="0.35">
      <c r="A624" s="8" t="s">
        <v>1635</v>
      </c>
      <c r="B624" s="5">
        <v>1.9699999999999993</v>
      </c>
    </row>
    <row r="625" spans="1:2" x14ac:dyDescent="0.35">
      <c r="A625" s="8" t="s">
        <v>2695</v>
      </c>
      <c r="B625" s="5">
        <v>1.8800000000000026</v>
      </c>
    </row>
    <row r="626" spans="1:2" x14ac:dyDescent="0.35">
      <c r="A626" s="8" t="s">
        <v>3357</v>
      </c>
      <c r="B626" s="5">
        <v>1.8400000000000007</v>
      </c>
    </row>
    <row r="627" spans="1:2" x14ac:dyDescent="0.35">
      <c r="A627" s="8" t="s">
        <v>1810</v>
      </c>
      <c r="B627" s="5">
        <v>1.7800000000000002</v>
      </c>
    </row>
    <row r="628" spans="1:2" x14ac:dyDescent="0.35">
      <c r="A628" s="8" t="s">
        <v>7652</v>
      </c>
      <c r="B628" s="5">
        <v>1.6600000000000001</v>
      </c>
    </row>
    <row r="629" spans="1:2" x14ac:dyDescent="0.35">
      <c r="A629" s="8" t="s">
        <v>1623</v>
      </c>
      <c r="B629" s="5">
        <v>1.23</v>
      </c>
    </row>
    <row r="630" spans="1:2" x14ac:dyDescent="0.35">
      <c r="A630" s="8" t="s">
        <v>2436</v>
      </c>
      <c r="B630" s="5">
        <v>1.1000000000000014</v>
      </c>
    </row>
    <row r="631" spans="1:2" x14ac:dyDescent="0.35">
      <c r="A631" s="8" t="s">
        <v>1541</v>
      </c>
      <c r="B631" s="5">
        <v>0.71</v>
      </c>
    </row>
    <row r="632" spans="1:2" x14ac:dyDescent="0.35">
      <c r="A632" s="8" t="s">
        <v>1717</v>
      </c>
      <c r="B632" s="5">
        <v>0.55999999999999872</v>
      </c>
    </row>
    <row r="633" spans="1:2" x14ac:dyDescent="0.35">
      <c r="A633" s="8" t="s">
        <v>2892</v>
      </c>
      <c r="B633" s="5">
        <v>7.0000000000000284E-2</v>
      </c>
    </row>
    <row r="634" spans="1:2" x14ac:dyDescent="0.35">
      <c r="A634" s="8" t="s">
        <v>1835</v>
      </c>
      <c r="B634" s="5">
        <v>-1.0000000000005116E-2</v>
      </c>
    </row>
    <row r="635" spans="1:2" x14ac:dyDescent="0.35">
      <c r="A635" s="8" t="s">
        <v>1852</v>
      </c>
      <c r="B635" s="5">
        <v>-0.33000000000000007</v>
      </c>
    </row>
    <row r="636" spans="1:2" x14ac:dyDescent="0.35">
      <c r="A636" s="8" t="s">
        <v>1762</v>
      </c>
      <c r="B636" s="5">
        <v>-1.44</v>
      </c>
    </row>
    <row r="637" spans="1:2" x14ac:dyDescent="0.35">
      <c r="A637" s="8" t="s">
        <v>2232</v>
      </c>
      <c r="B637" s="5">
        <v>-1.75</v>
      </c>
    </row>
    <row r="638" spans="1:2" x14ac:dyDescent="0.35">
      <c r="A638" s="8" t="s">
        <v>1937</v>
      </c>
      <c r="B638" s="5">
        <v>-1.8599999999999994</v>
      </c>
    </row>
    <row r="639" spans="1:2" x14ac:dyDescent="0.35">
      <c r="A639" s="8" t="s">
        <v>1734</v>
      </c>
      <c r="B639" s="5">
        <v>-1.9400000000000013</v>
      </c>
    </row>
    <row r="640" spans="1:2" x14ac:dyDescent="0.35">
      <c r="A640" s="8" t="s">
        <v>1568</v>
      </c>
      <c r="B640" s="5">
        <v>-1.9999999999999996</v>
      </c>
    </row>
    <row r="641" spans="1:2" x14ac:dyDescent="0.35">
      <c r="A641" s="8" t="s">
        <v>2584</v>
      </c>
      <c r="B641" s="5">
        <v>-2.5400000000000009</v>
      </c>
    </row>
    <row r="642" spans="1:2" x14ac:dyDescent="0.35">
      <c r="A642" s="8" t="s">
        <v>1841</v>
      </c>
      <c r="B642" s="5">
        <v>-2.77</v>
      </c>
    </row>
    <row r="643" spans="1:2" x14ac:dyDescent="0.35">
      <c r="A643" s="8" t="s">
        <v>2811</v>
      </c>
      <c r="B643" s="5">
        <v>-2.7999999999999954</v>
      </c>
    </row>
    <row r="644" spans="1:2" x14ac:dyDescent="0.35">
      <c r="A644" s="8" t="s">
        <v>1812</v>
      </c>
      <c r="B644" s="5">
        <v>-3.4399999999999977</v>
      </c>
    </row>
    <row r="645" spans="1:2" x14ac:dyDescent="0.35">
      <c r="A645" s="8" t="s">
        <v>2478</v>
      </c>
      <c r="B645" s="5">
        <v>-3.9099999999999997</v>
      </c>
    </row>
    <row r="646" spans="1:2" x14ac:dyDescent="0.35">
      <c r="A646" s="8" t="s">
        <v>1253</v>
      </c>
      <c r="B646" s="5">
        <v>-4.1799999999999979</v>
      </c>
    </row>
    <row r="647" spans="1:2" x14ac:dyDescent="0.35">
      <c r="A647" s="8" t="s">
        <v>3480</v>
      </c>
      <c r="B647" s="5">
        <v>-4.63</v>
      </c>
    </row>
    <row r="648" spans="1:2" x14ac:dyDescent="0.35">
      <c r="A648" s="8" t="s">
        <v>2397</v>
      </c>
      <c r="B648" s="5">
        <v>-4.6400000000000015</v>
      </c>
    </row>
    <row r="649" spans="1:2" x14ac:dyDescent="0.35">
      <c r="A649" s="8" t="s">
        <v>7650</v>
      </c>
      <c r="B649" s="5">
        <v>-4.6499999999999995</v>
      </c>
    </row>
    <row r="650" spans="1:2" x14ac:dyDescent="0.35">
      <c r="A650" s="8" t="s">
        <v>7668</v>
      </c>
      <c r="B650" s="5">
        <v>-5.2200000000000033</v>
      </c>
    </row>
    <row r="651" spans="1:2" x14ac:dyDescent="0.35">
      <c r="A651" s="8" t="s">
        <v>1720</v>
      </c>
      <c r="B651" s="5">
        <v>-6.2000000000000011</v>
      </c>
    </row>
    <row r="652" spans="1:2" x14ac:dyDescent="0.35">
      <c r="A652" s="8" t="s">
        <v>2850</v>
      </c>
      <c r="B652" s="5">
        <v>-6.6499999999999995</v>
      </c>
    </row>
    <row r="653" spans="1:2" x14ac:dyDescent="0.35">
      <c r="A653" s="8" t="s">
        <v>2916</v>
      </c>
      <c r="B653" s="5">
        <v>-6.75</v>
      </c>
    </row>
    <row r="654" spans="1:2" x14ac:dyDescent="0.35">
      <c r="A654" s="8" t="s">
        <v>1780</v>
      </c>
      <c r="B654" s="5">
        <v>-6.9100000000000019</v>
      </c>
    </row>
    <row r="655" spans="1:2" x14ac:dyDescent="0.35">
      <c r="A655" s="8" t="s">
        <v>2423</v>
      </c>
      <c r="B655" s="5">
        <v>-7.39</v>
      </c>
    </row>
    <row r="656" spans="1:2" x14ac:dyDescent="0.35">
      <c r="A656" s="8" t="s">
        <v>3689</v>
      </c>
      <c r="B656" s="5">
        <v>-7.78</v>
      </c>
    </row>
    <row r="657" spans="1:2" x14ac:dyDescent="0.35">
      <c r="A657" s="8" t="s">
        <v>1948</v>
      </c>
      <c r="B657" s="5">
        <v>-10.569999999999997</v>
      </c>
    </row>
    <row r="658" spans="1:2" x14ac:dyDescent="0.35">
      <c r="A658" s="8" t="s">
        <v>1724</v>
      </c>
      <c r="B658" s="5">
        <v>-10.84</v>
      </c>
    </row>
    <row r="659" spans="1:2" x14ac:dyDescent="0.35">
      <c r="A659" s="8" t="s">
        <v>1411</v>
      </c>
      <c r="B659" s="5">
        <v>-11.43</v>
      </c>
    </row>
    <row r="660" spans="1:2" x14ac:dyDescent="0.35">
      <c r="A660" s="8" t="s">
        <v>1482</v>
      </c>
      <c r="B660" s="5">
        <v>-12.049999999999994</v>
      </c>
    </row>
    <row r="661" spans="1:2" x14ac:dyDescent="0.35">
      <c r="A661" s="8" t="s">
        <v>1438</v>
      </c>
      <c r="B661" s="5">
        <v>-12.84</v>
      </c>
    </row>
    <row r="662" spans="1:2" x14ac:dyDescent="0.35">
      <c r="A662" s="8" t="s">
        <v>1582</v>
      </c>
      <c r="B662" s="5">
        <v>-13.330000000000002</v>
      </c>
    </row>
    <row r="663" spans="1:2" x14ac:dyDescent="0.35">
      <c r="A663" s="8" t="s">
        <v>1331</v>
      </c>
      <c r="B663" s="5">
        <v>-15.549999999999999</v>
      </c>
    </row>
    <row r="664" spans="1:2" x14ac:dyDescent="0.35">
      <c r="A664" s="8" t="s">
        <v>1191</v>
      </c>
      <c r="B664" s="5">
        <v>-15.81</v>
      </c>
    </row>
    <row r="665" spans="1:2" x14ac:dyDescent="0.35">
      <c r="A665" s="8" t="s">
        <v>3330</v>
      </c>
      <c r="B665" s="5">
        <v>-17.23</v>
      </c>
    </row>
    <row r="666" spans="1:2" x14ac:dyDescent="0.35">
      <c r="A666" s="8" t="s">
        <v>2784</v>
      </c>
      <c r="B666" s="5">
        <v>-19.830000000000005</v>
      </c>
    </row>
    <row r="667" spans="1:2" x14ac:dyDescent="0.35">
      <c r="A667" s="8" t="s">
        <v>1357</v>
      </c>
      <c r="B667" s="5">
        <v>-20.420000000000002</v>
      </c>
    </row>
    <row r="668" spans="1:2" x14ac:dyDescent="0.35">
      <c r="A668" s="8" t="s">
        <v>1470</v>
      </c>
      <c r="B668" s="5">
        <v>-21.6</v>
      </c>
    </row>
    <row r="669" spans="1:2" x14ac:dyDescent="0.35">
      <c r="A669" s="8" t="s">
        <v>2605</v>
      </c>
      <c r="B669" s="5">
        <v>-23.81</v>
      </c>
    </row>
    <row r="670" spans="1:2" x14ac:dyDescent="0.35">
      <c r="A670" s="8" t="s">
        <v>1567</v>
      </c>
      <c r="B670" s="5">
        <v>-23.9</v>
      </c>
    </row>
    <row r="671" spans="1:2" x14ac:dyDescent="0.35">
      <c r="A671" s="8" t="s">
        <v>1515</v>
      </c>
      <c r="B671" s="5">
        <v>-25.490000000000002</v>
      </c>
    </row>
    <row r="672" spans="1:2" x14ac:dyDescent="0.35">
      <c r="A672" s="8" t="s">
        <v>2891</v>
      </c>
      <c r="B672" s="5">
        <v>-25.88</v>
      </c>
    </row>
    <row r="673" spans="1:2" x14ac:dyDescent="0.35">
      <c r="A673" s="8" t="s">
        <v>1838</v>
      </c>
      <c r="B673" s="5">
        <v>-28.509999999999998</v>
      </c>
    </row>
    <row r="674" spans="1:2" x14ac:dyDescent="0.35">
      <c r="A674" s="8" t="s">
        <v>2579</v>
      </c>
      <c r="B674" s="5">
        <v>-28.699999999999996</v>
      </c>
    </row>
    <row r="675" spans="1:2" x14ac:dyDescent="0.35">
      <c r="A675" s="8" t="s">
        <v>2197</v>
      </c>
      <c r="B675" s="5">
        <v>-28.99</v>
      </c>
    </row>
    <row r="676" spans="1:2" x14ac:dyDescent="0.35">
      <c r="A676" s="8" t="s">
        <v>3285</v>
      </c>
      <c r="B676" s="5">
        <v>-50.75</v>
      </c>
    </row>
    <row r="677" spans="1:2" x14ac:dyDescent="0.35">
      <c r="A677" s="8" t="s">
        <v>1796</v>
      </c>
      <c r="B677" s="5">
        <v>-65.87</v>
      </c>
    </row>
    <row r="678" spans="1:2" x14ac:dyDescent="0.35">
      <c r="A678" s="8" t="s">
        <v>1187</v>
      </c>
      <c r="B678" s="5">
        <v>-69.569999999999979</v>
      </c>
    </row>
    <row r="679" spans="1:2" x14ac:dyDescent="0.35">
      <c r="A679" s="8" t="s">
        <v>1695</v>
      </c>
      <c r="B679" s="5">
        <v>-82.41</v>
      </c>
    </row>
    <row r="680" spans="1:2" x14ac:dyDescent="0.35">
      <c r="A680" s="8" t="s">
        <v>2151</v>
      </c>
      <c r="B680" s="5">
        <v>-84.189999999999969</v>
      </c>
    </row>
    <row r="681" spans="1:2" x14ac:dyDescent="0.35">
      <c r="A681" s="8" t="s">
        <v>1537</v>
      </c>
      <c r="B681" s="5">
        <v>-84.88</v>
      </c>
    </row>
    <row r="682" spans="1:2" x14ac:dyDescent="0.35">
      <c r="A682" s="8" t="s">
        <v>2059</v>
      </c>
      <c r="B682" s="5">
        <v>-174.93</v>
      </c>
    </row>
    <row r="683" spans="1:2" x14ac:dyDescent="0.35">
      <c r="A683" s="8" t="s">
        <v>1591</v>
      </c>
      <c r="B683" s="5">
        <v>-223.42999999999998</v>
      </c>
    </row>
    <row r="684" spans="1:2" x14ac:dyDescent="0.35">
      <c r="A684" s="8" t="s">
        <v>1683</v>
      </c>
      <c r="B684" s="5">
        <v>-289.73</v>
      </c>
    </row>
    <row r="685" spans="1:2" x14ac:dyDescent="0.35">
      <c r="A685" s="8" t="s">
        <v>1398</v>
      </c>
      <c r="B685" s="5">
        <v>-314.55</v>
      </c>
    </row>
    <row r="686" spans="1:2" x14ac:dyDescent="0.35">
      <c r="A686" s="8" t="s">
        <v>1512</v>
      </c>
      <c r="B686" s="5">
        <v>-1143.8399999999999</v>
      </c>
    </row>
    <row r="687" spans="1:2" x14ac:dyDescent="0.35">
      <c r="A687" s="8" t="s">
        <v>1449</v>
      </c>
      <c r="B687" s="5">
        <v>-2939.74</v>
      </c>
    </row>
    <row r="688" spans="1:2" x14ac:dyDescent="0.35">
      <c r="A688" s="4" t="s">
        <v>1863</v>
      </c>
      <c r="B688" s="5">
        <v>-3472.56</v>
      </c>
    </row>
    <row r="689" spans="1:2" x14ac:dyDescent="0.35">
      <c r="A689" s="8" t="s">
        <v>1196</v>
      </c>
      <c r="B689" s="5">
        <v>780.32</v>
      </c>
    </row>
    <row r="690" spans="1:2" x14ac:dyDescent="0.35">
      <c r="A690" s="8" t="s">
        <v>1345</v>
      </c>
      <c r="B690" s="5">
        <v>566.48</v>
      </c>
    </row>
    <row r="691" spans="1:2" x14ac:dyDescent="0.35">
      <c r="A691" s="8" t="s">
        <v>2501</v>
      </c>
      <c r="B691" s="5">
        <v>410.35999999999996</v>
      </c>
    </row>
    <row r="692" spans="1:2" x14ac:dyDescent="0.35">
      <c r="A692" s="8" t="s">
        <v>3060</v>
      </c>
      <c r="B692" s="5">
        <v>362.71999999999997</v>
      </c>
    </row>
    <row r="693" spans="1:2" x14ac:dyDescent="0.35">
      <c r="A693" s="8" t="s">
        <v>2331</v>
      </c>
      <c r="B693" s="5">
        <v>311.18</v>
      </c>
    </row>
    <row r="694" spans="1:2" x14ac:dyDescent="0.35">
      <c r="A694" s="8" t="s">
        <v>2370</v>
      </c>
      <c r="B694" s="5">
        <v>229.97</v>
      </c>
    </row>
    <row r="695" spans="1:2" x14ac:dyDescent="0.35">
      <c r="A695" s="8" t="s">
        <v>3695</v>
      </c>
      <c r="B695" s="5">
        <v>206.87</v>
      </c>
    </row>
    <row r="696" spans="1:2" x14ac:dyDescent="0.35">
      <c r="A696" s="8" t="s">
        <v>1779</v>
      </c>
      <c r="B696" s="5">
        <v>147.08999999999997</v>
      </c>
    </row>
    <row r="697" spans="1:2" x14ac:dyDescent="0.35">
      <c r="A697" s="8" t="s">
        <v>1687</v>
      </c>
      <c r="B697" s="5">
        <v>135.58999999999997</v>
      </c>
    </row>
    <row r="698" spans="1:2" x14ac:dyDescent="0.35">
      <c r="A698" s="8" t="s">
        <v>3568</v>
      </c>
      <c r="B698" s="5">
        <v>106.47</v>
      </c>
    </row>
    <row r="699" spans="1:2" x14ac:dyDescent="0.35">
      <c r="A699" s="8" t="s">
        <v>2687</v>
      </c>
      <c r="B699" s="5">
        <v>90.17</v>
      </c>
    </row>
    <row r="700" spans="1:2" x14ac:dyDescent="0.35">
      <c r="A700" s="8" t="s">
        <v>1815</v>
      </c>
      <c r="B700" s="5">
        <v>73.73</v>
      </c>
    </row>
    <row r="701" spans="1:2" x14ac:dyDescent="0.35">
      <c r="A701" s="8" t="s">
        <v>3326</v>
      </c>
      <c r="B701" s="5">
        <v>48.620000000000005</v>
      </c>
    </row>
    <row r="702" spans="1:2" x14ac:dyDescent="0.35">
      <c r="A702" s="8" t="s">
        <v>1716</v>
      </c>
      <c r="B702" s="5">
        <v>27.2</v>
      </c>
    </row>
    <row r="703" spans="1:2" x14ac:dyDescent="0.35">
      <c r="A703" s="8" t="s">
        <v>2936</v>
      </c>
      <c r="B703" s="5">
        <v>24.189999999999998</v>
      </c>
    </row>
    <row r="704" spans="1:2" x14ac:dyDescent="0.35">
      <c r="A704" s="8" t="s">
        <v>1540</v>
      </c>
      <c r="B704" s="5">
        <v>24.15</v>
      </c>
    </row>
    <row r="705" spans="1:2" x14ac:dyDescent="0.35">
      <c r="A705" s="8" t="s">
        <v>3077</v>
      </c>
      <c r="B705" s="5">
        <v>15.04999999999999</v>
      </c>
    </row>
    <row r="706" spans="1:2" x14ac:dyDescent="0.35">
      <c r="A706" s="8" t="s">
        <v>1986</v>
      </c>
      <c r="B706" s="5">
        <v>-8.5499999999999972</v>
      </c>
    </row>
    <row r="707" spans="1:2" x14ac:dyDescent="0.35">
      <c r="A707" s="8" t="s">
        <v>1740</v>
      </c>
      <c r="B707" s="5">
        <v>-9.9500000000000028</v>
      </c>
    </row>
    <row r="708" spans="1:2" x14ac:dyDescent="0.35">
      <c r="A708" s="8" t="s">
        <v>3419</v>
      </c>
      <c r="B708" s="5">
        <v>-12.290000000000006</v>
      </c>
    </row>
    <row r="709" spans="1:2" x14ac:dyDescent="0.35">
      <c r="A709" s="8" t="s">
        <v>3724</v>
      </c>
      <c r="B709" s="5">
        <v>-12.69</v>
      </c>
    </row>
    <row r="710" spans="1:2" x14ac:dyDescent="0.35">
      <c r="A710" s="8" t="s">
        <v>7616</v>
      </c>
      <c r="B710" s="5">
        <v>-20.29</v>
      </c>
    </row>
    <row r="711" spans="1:2" x14ac:dyDescent="0.35">
      <c r="A711" s="8" t="s">
        <v>2384</v>
      </c>
      <c r="B711" s="5">
        <v>-26.96</v>
      </c>
    </row>
    <row r="712" spans="1:2" x14ac:dyDescent="0.35">
      <c r="A712" s="8" t="s">
        <v>1162</v>
      </c>
      <c r="B712" s="5">
        <v>-56.33</v>
      </c>
    </row>
    <row r="713" spans="1:2" x14ac:dyDescent="0.35">
      <c r="A713" s="8" t="s">
        <v>1938</v>
      </c>
      <c r="B713" s="5">
        <v>-68.11</v>
      </c>
    </row>
    <row r="714" spans="1:2" x14ac:dyDescent="0.35">
      <c r="A714" s="8" t="s">
        <v>3242</v>
      </c>
      <c r="B714" s="5">
        <v>-70.5</v>
      </c>
    </row>
    <row r="715" spans="1:2" x14ac:dyDescent="0.35">
      <c r="A715" s="8" t="s">
        <v>3417</v>
      </c>
      <c r="B715" s="5">
        <v>-70.830000000000013</v>
      </c>
    </row>
    <row r="716" spans="1:2" x14ac:dyDescent="0.35">
      <c r="A716" s="8" t="s">
        <v>2928</v>
      </c>
      <c r="B716" s="5">
        <v>-78.2</v>
      </c>
    </row>
    <row r="717" spans="1:2" x14ac:dyDescent="0.35">
      <c r="A717" s="8" t="s">
        <v>3239</v>
      </c>
      <c r="B717" s="5">
        <v>-78.360000000000014</v>
      </c>
    </row>
    <row r="718" spans="1:2" x14ac:dyDescent="0.35">
      <c r="A718" s="8" t="s">
        <v>1554</v>
      </c>
      <c r="B718" s="5">
        <v>-78.639999999999986</v>
      </c>
    </row>
    <row r="719" spans="1:2" x14ac:dyDescent="0.35">
      <c r="A719" s="8" t="s">
        <v>1944</v>
      </c>
      <c r="B719" s="5">
        <v>-81.169999999999987</v>
      </c>
    </row>
    <row r="720" spans="1:2" x14ac:dyDescent="0.35">
      <c r="A720" s="8" t="s">
        <v>3400</v>
      </c>
      <c r="B720" s="5">
        <v>-97.399999999999991</v>
      </c>
    </row>
    <row r="721" spans="1:2" x14ac:dyDescent="0.35">
      <c r="A721" s="8" t="s">
        <v>3270</v>
      </c>
      <c r="B721" s="5">
        <v>-103.48999999999998</v>
      </c>
    </row>
    <row r="722" spans="1:2" x14ac:dyDescent="0.35">
      <c r="A722" s="8" t="s">
        <v>3467</v>
      </c>
      <c r="B722" s="5">
        <v>-113.25999999999999</v>
      </c>
    </row>
    <row r="723" spans="1:2" x14ac:dyDescent="0.35">
      <c r="A723" s="8" t="s">
        <v>3691</v>
      </c>
      <c r="B723" s="5">
        <v>-117.88</v>
      </c>
    </row>
    <row r="724" spans="1:2" x14ac:dyDescent="0.35">
      <c r="A724" s="8" t="s">
        <v>1544</v>
      </c>
      <c r="B724" s="5">
        <v>-125.74</v>
      </c>
    </row>
    <row r="725" spans="1:2" x14ac:dyDescent="0.35">
      <c r="A725" s="8" t="s">
        <v>1326</v>
      </c>
      <c r="B725" s="5">
        <v>-126.43</v>
      </c>
    </row>
    <row r="726" spans="1:2" x14ac:dyDescent="0.35">
      <c r="A726" s="8" t="s">
        <v>2524</v>
      </c>
      <c r="B726" s="5">
        <v>-133.10999999999999</v>
      </c>
    </row>
    <row r="727" spans="1:2" x14ac:dyDescent="0.35">
      <c r="A727" s="8" t="s">
        <v>3194</v>
      </c>
      <c r="B727" s="5">
        <v>-170.84000000000003</v>
      </c>
    </row>
    <row r="728" spans="1:2" x14ac:dyDescent="0.35">
      <c r="A728" s="8" t="s">
        <v>3593</v>
      </c>
      <c r="B728" s="5">
        <v>-190.85</v>
      </c>
    </row>
    <row r="729" spans="1:2" x14ac:dyDescent="0.35">
      <c r="A729" s="8" t="s">
        <v>2886</v>
      </c>
      <c r="B729" s="5">
        <v>-191.84999999999997</v>
      </c>
    </row>
    <row r="730" spans="1:2" x14ac:dyDescent="0.35">
      <c r="A730" s="8" t="s">
        <v>2093</v>
      </c>
      <c r="B730" s="5">
        <v>-208.64</v>
      </c>
    </row>
    <row r="731" spans="1:2" x14ac:dyDescent="0.35">
      <c r="A731" s="8" t="s">
        <v>3248</v>
      </c>
      <c r="B731" s="5">
        <v>-285.95</v>
      </c>
    </row>
    <row r="732" spans="1:2" x14ac:dyDescent="0.35">
      <c r="A732" s="8" t="s">
        <v>1450</v>
      </c>
      <c r="B732" s="5">
        <v>-294.77000000000004</v>
      </c>
    </row>
    <row r="733" spans="1:2" x14ac:dyDescent="0.35">
      <c r="A733" s="8" t="s">
        <v>3217</v>
      </c>
      <c r="B733" s="5">
        <v>-418.55</v>
      </c>
    </row>
    <row r="734" spans="1:2" x14ac:dyDescent="0.35">
      <c r="A734" s="8" t="s">
        <v>2277</v>
      </c>
      <c r="B734" s="5">
        <v>-612.92999999999995</v>
      </c>
    </row>
    <row r="735" spans="1:2" x14ac:dyDescent="0.35">
      <c r="A735" s="8" t="s">
        <v>1186</v>
      </c>
      <c r="B735" s="5">
        <v>-669.52999999999986</v>
      </c>
    </row>
    <row r="736" spans="1:2" x14ac:dyDescent="0.35">
      <c r="A736" s="8" t="s">
        <v>1699</v>
      </c>
      <c r="B736" s="5">
        <v>-755.7600000000001</v>
      </c>
    </row>
    <row r="737" spans="1:2" x14ac:dyDescent="0.35">
      <c r="A737" s="8" t="s">
        <v>3261</v>
      </c>
      <c r="B737" s="5">
        <v>-767.75</v>
      </c>
    </row>
    <row r="738" spans="1:2" x14ac:dyDescent="0.35">
      <c r="A738" s="8" t="s">
        <v>1497</v>
      </c>
      <c r="B738" s="5">
        <v>-975.12000000000012</v>
      </c>
    </row>
    <row r="739" spans="1:2" x14ac:dyDescent="0.35">
      <c r="A739" s="4" t="s">
        <v>1864</v>
      </c>
      <c r="B739" s="5">
        <v>26590.15</v>
      </c>
    </row>
    <row r="740" spans="1:2" x14ac:dyDescent="0.35">
      <c r="A740" s="8" t="s">
        <v>1163</v>
      </c>
      <c r="B740" s="5">
        <v>1927.4499999999998</v>
      </c>
    </row>
    <row r="741" spans="1:2" x14ac:dyDescent="0.35">
      <c r="A741" s="8" t="s">
        <v>7678</v>
      </c>
      <c r="B741" s="5">
        <v>1558.59</v>
      </c>
    </row>
    <row r="742" spans="1:2" x14ac:dyDescent="0.35">
      <c r="A742" s="8" t="s">
        <v>2279</v>
      </c>
      <c r="B742" s="5">
        <v>1540.7</v>
      </c>
    </row>
    <row r="743" spans="1:2" x14ac:dyDescent="0.35">
      <c r="A743" s="8" t="s">
        <v>1419</v>
      </c>
      <c r="B743" s="5">
        <v>1388.65</v>
      </c>
    </row>
    <row r="744" spans="1:2" x14ac:dyDescent="0.35">
      <c r="A744" s="8" t="s">
        <v>2947</v>
      </c>
      <c r="B744" s="5">
        <v>1305.6600000000001</v>
      </c>
    </row>
    <row r="745" spans="1:2" x14ac:dyDescent="0.35">
      <c r="A745" s="8" t="s">
        <v>3343</v>
      </c>
      <c r="B745" s="5">
        <v>1292.1199999999999</v>
      </c>
    </row>
    <row r="746" spans="1:2" x14ac:dyDescent="0.35">
      <c r="A746" s="8" t="s">
        <v>1738</v>
      </c>
      <c r="B746" s="5">
        <v>1233.07</v>
      </c>
    </row>
    <row r="747" spans="1:2" x14ac:dyDescent="0.35">
      <c r="A747" s="8" t="s">
        <v>1307</v>
      </c>
      <c r="B747" s="5">
        <v>1179.3700000000001</v>
      </c>
    </row>
    <row r="748" spans="1:2" x14ac:dyDescent="0.35">
      <c r="A748" s="8" t="s">
        <v>1733</v>
      </c>
      <c r="B748" s="5">
        <v>1052.82</v>
      </c>
    </row>
    <row r="749" spans="1:2" x14ac:dyDescent="0.35">
      <c r="A749" s="8" t="s">
        <v>1744</v>
      </c>
      <c r="B749" s="5">
        <v>972.64</v>
      </c>
    </row>
    <row r="750" spans="1:2" x14ac:dyDescent="0.35">
      <c r="A750" s="8" t="s">
        <v>7639</v>
      </c>
      <c r="B750" s="5">
        <v>951.88000000000011</v>
      </c>
    </row>
    <row r="751" spans="1:2" x14ac:dyDescent="0.35">
      <c r="A751" s="8" t="s">
        <v>7690</v>
      </c>
      <c r="B751" s="5">
        <v>926.19</v>
      </c>
    </row>
    <row r="752" spans="1:2" x14ac:dyDescent="0.35">
      <c r="A752" s="8" t="s">
        <v>1587</v>
      </c>
      <c r="B752" s="5">
        <v>870.16</v>
      </c>
    </row>
    <row r="753" spans="1:2" x14ac:dyDescent="0.35">
      <c r="A753" s="8" t="s">
        <v>2057</v>
      </c>
      <c r="B753" s="5">
        <v>854.78</v>
      </c>
    </row>
    <row r="754" spans="1:2" x14ac:dyDescent="0.35">
      <c r="A754" s="8" t="s">
        <v>2333</v>
      </c>
      <c r="B754" s="5">
        <v>833.58999999999992</v>
      </c>
    </row>
    <row r="755" spans="1:2" x14ac:dyDescent="0.35">
      <c r="A755" s="8" t="s">
        <v>1534</v>
      </c>
      <c r="B755" s="5">
        <v>832.99999999999989</v>
      </c>
    </row>
    <row r="756" spans="1:2" x14ac:dyDescent="0.35">
      <c r="A756" s="8" t="s">
        <v>1507</v>
      </c>
      <c r="B756" s="5">
        <v>814.41000000000008</v>
      </c>
    </row>
    <row r="757" spans="1:2" x14ac:dyDescent="0.35">
      <c r="A757" s="8" t="s">
        <v>1456</v>
      </c>
      <c r="B757" s="5">
        <v>785.43</v>
      </c>
    </row>
    <row r="758" spans="1:2" x14ac:dyDescent="0.35">
      <c r="A758" s="8" t="s">
        <v>2235</v>
      </c>
      <c r="B758" s="5">
        <v>773.25</v>
      </c>
    </row>
    <row r="759" spans="1:2" x14ac:dyDescent="0.35">
      <c r="A759" s="8" t="s">
        <v>2918</v>
      </c>
      <c r="B759" s="5">
        <v>750.72</v>
      </c>
    </row>
    <row r="760" spans="1:2" x14ac:dyDescent="0.35">
      <c r="A760" s="8" t="s">
        <v>1763</v>
      </c>
      <c r="B760" s="5">
        <v>701.99</v>
      </c>
    </row>
    <row r="761" spans="1:2" x14ac:dyDescent="0.35">
      <c r="A761" s="8" t="s">
        <v>3162</v>
      </c>
      <c r="B761" s="5">
        <v>697.13</v>
      </c>
    </row>
    <row r="762" spans="1:2" x14ac:dyDescent="0.35">
      <c r="A762" s="8" t="s">
        <v>7647</v>
      </c>
      <c r="B762" s="5">
        <v>573.71999999999991</v>
      </c>
    </row>
    <row r="763" spans="1:2" x14ac:dyDescent="0.35">
      <c r="A763" s="8" t="s">
        <v>2427</v>
      </c>
      <c r="B763" s="5">
        <v>514.36</v>
      </c>
    </row>
    <row r="764" spans="1:2" x14ac:dyDescent="0.35">
      <c r="A764" s="8" t="s">
        <v>1197</v>
      </c>
      <c r="B764" s="5">
        <v>499.87</v>
      </c>
    </row>
    <row r="765" spans="1:2" x14ac:dyDescent="0.35">
      <c r="A765" s="8" t="s">
        <v>3092</v>
      </c>
      <c r="B765" s="5">
        <v>499.33000000000004</v>
      </c>
    </row>
    <row r="766" spans="1:2" x14ac:dyDescent="0.35">
      <c r="A766" s="8" t="s">
        <v>1646</v>
      </c>
      <c r="B766" s="5">
        <v>493.69999999999993</v>
      </c>
    </row>
    <row r="767" spans="1:2" x14ac:dyDescent="0.35">
      <c r="A767" s="8" t="s">
        <v>1426</v>
      </c>
      <c r="B767" s="5">
        <v>486.15000000000009</v>
      </c>
    </row>
    <row r="768" spans="1:2" x14ac:dyDescent="0.35">
      <c r="A768" s="8" t="s">
        <v>2974</v>
      </c>
      <c r="B768" s="5">
        <v>425.76</v>
      </c>
    </row>
    <row r="769" spans="1:2" x14ac:dyDescent="0.35">
      <c r="A769" s="8" t="s">
        <v>2780</v>
      </c>
      <c r="B769" s="5">
        <v>413.64</v>
      </c>
    </row>
    <row r="770" spans="1:2" x14ac:dyDescent="0.35">
      <c r="A770" s="8" t="s">
        <v>7700</v>
      </c>
      <c r="B770" s="5">
        <v>342.88</v>
      </c>
    </row>
    <row r="771" spans="1:2" x14ac:dyDescent="0.35">
      <c r="A771" s="8" t="s">
        <v>2032</v>
      </c>
      <c r="B771" s="5">
        <v>336.39</v>
      </c>
    </row>
    <row r="772" spans="1:2" x14ac:dyDescent="0.35">
      <c r="A772" s="8" t="s">
        <v>1356</v>
      </c>
      <c r="B772" s="5">
        <v>283.74</v>
      </c>
    </row>
    <row r="773" spans="1:2" x14ac:dyDescent="0.35">
      <c r="A773" s="8" t="s">
        <v>1616</v>
      </c>
      <c r="B773" s="5">
        <v>281.97000000000003</v>
      </c>
    </row>
    <row r="774" spans="1:2" x14ac:dyDescent="0.35">
      <c r="A774" s="8" t="s">
        <v>7685</v>
      </c>
      <c r="B774" s="5">
        <v>267.28999999999996</v>
      </c>
    </row>
    <row r="775" spans="1:2" x14ac:dyDescent="0.35">
      <c r="A775" s="8" t="s">
        <v>2993</v>
      </c>
      <c r="B775" s="5">
        <v>254.83999999999997</v>
      </c>
    </row>
    <row r="776" spans="1:2" x14ac:dyDescent="0.35">
      <c r="A776" s="8" t="s">
        <v>2123</v>
      </c>
      <c r="B776" s="5">
        <v>253.85</v>
      </c>
    </row>
    <row r="777" spans="1:2" x14ac:dyDescent="0.35">
      <c r="A777" s="8" t="s">
        <v>1312</v>
      </c>
      <c r="B777" s="5">
        <v>246.00999999999996</v>
      </c>
    </row>
    <row r="778" spans="1:2" x14ac:dyDescent="0.35">
      <c r="A778" s="8" t="s">
        <v>1594</v>
      </c>
      <c r="B778" s="5">
        <v>234.24000000000004</v>
      </c>
    </row>
    <row r="779" spans="1:2" x14ac:dyDescent="0.35">
      <c r="A779" s="8" t="s">
        <v>2770</v>
      </c>
      <c r="B779" s="5">
        <v>231.65</v>
      </c>
    </row>
    <row r="780" spans="1:2" x14ac:dyDescent="0.35">
      <c r="A780" s="8" t="s">
        <v>1403</v>
      </c>
      <c r="B780" s="5">
        <v>229.39000000000001</v>
      </c>
    </row>
    <row r="781" spans="1:2" x14ac:dyDescent="0.35">
      <c r="A781" s="8" t="s">
        <v>2637</v>
      </c>
      <c r="B781" s="5">
        <v>204.32999999999998</v>
      </c>
    </row>
    <row r="782" spans="1:2" x14ac:dyDescent="0.35">
      <c r="A782" s="8" t="s">
        <v>1223</v>
      </c>
      <c r="B782" s="5">
        <v>197.9</v>
      </c>
    </row>
    <row r="783" spans="1:2" x14ac:dyDescent="0.35">
      <c r="A783" s="8" t="s">
        <v>2444</v>
      </c>
      <c r="B783" s="5">
        <v>170.85</v>
      </c>
    </row>
    <row r="784" spans="1:2" x14ac:dyDescent="0.35">
      <c r="A784" s="8" t="s">
        <v>1746</v>
      </c>
      <c r="B784" s="5">
        <v>155.37</v>
      </c>
    </row>
    <row r="785" spans="1:2" x14ac:dyDescent="0.35">
      <c r="A785" s="8" t="s">
        <v>3594</v>
      </c>
      <c r="B785" s="5">
        <v>151.32999999999998</v>
      </c>
    </row>
    <row r="786" spans="1:2" x14ac:dyDescent="0.35">
      <c r="A786" s="8" t="s">
        <v>3409</v>
      </c>
      <c r="B786" s="5">
        <v>139.35</v>
      </c>
    </row>
    <row r="787" spans="1:2" x14ac:dyDescent="0.35">
      <c r="A787" s="8" t="s">
        <v>2844</v>
      </c>
      <c r="B787" s="5">
        <v>125.01</v>
      </c>
    </row>
    <row r="788" spans="1:2" x14ac:dyDescent="0.35">
      <c r="A788" s="8" t="s">
        <v>1500</v>
      </c>
      <c r="B788" s="5">
        <v>117.07</v>
      </c>
    </row>
    <row r="789" spans="1:2" x14ac:dyDescent="0.35">
      <c r="A789" s="8" t="s">
        <v>2485</v>
      </c>
      <c r="B789" s="5">
        <v>115.72999999999999</v>
      </c>
    </row>
    <row r="790" spans="1:2" x14ac:dyDescent="0.35">
      <c r="A790" s="8" t="s">
        <v>1316</v>
      </c>
      <c r="B790" s="5">
        <v>80.98</v>
      </c>
    </row>
    <row r="791" spans="1:2" x14ac:dyDescent="0.35">
      <c r="A791" s="8" t="s">
        <v>1183</v>
      </c>
      <c r="B791" s="5">
        <v>76.97</v>
      </c>
    </row>
    <row r="792" spans="1:2" x14ac:dyDescent="0.35">
      <c r="A792" s="8" t="s">
        <v>2364</v>
      </c>
      <c r="B792" s="5">
        <v>73.19</v>
      </c>
    </row>
    <row r="793" spans="1:2" x14ac:dyDescent="0.35">
      <c r="A793" s="8" t="s">
        <v>1210</v>
      </c>
      <c r="B793" s="5">
        <v>63.889999999999986</v>
      </c>
    </row>
    <row r="794" spans="1:2" x14ac:dyDescent="0.35">
      <c r="A794" s="8" t="s">
        <v>2716</v>
      </c>
      <c r="B794" s="5">
        <v>54.589999999999996</v>
      </c>
    </row>
    <row r="795" spans="1:2" x14ac:dyDescent="0.35">
      <c r="A795" s="8" t="s">
        <v>7698</v>
      </c>
      <c r="B795" s="5">
        <v>49.129999999999995</v>
      </c>
    </row>
    <row r="796" spans="1:2" x14ac:dyDescent="0.35">
      <c r="A796" s="8" t="s">
        <v>2056</v>
      </c>
      <c r="B796" s="5">
        <v>47.31</v>
      </c>
    </row>
    <row r="797" spans="1:2" x14ac:dyDescent="0.35">
      <c r="A797" s="8" t="s">
        <v>2140</v>
      </c>
      <c r="B797" s="5">
        <v>44.17</v>
      </c>
    </row>
    <row r="798" spans="1:2" x14ac:dyDescent="0.35">
      <c r="A798" s="8" t="s">
        <v>7654</v>
      </c>
      <c r="B798" s="5">
        <v>41.110000000000007</v>
      </c>
    </row>
    <row r="799" spans="1:2" x14ac:dyDescent="0.35">
      <c r="A799" s="8" t="s">
        <v>7660</v>
      </c>
      <c r="B799" s="5">
        <v>25.9</v>
      </c>
    </row>
    <row r="800" spans="1:2" x14ac:dyDescent="0.35">
      <c r="A800" s="8" t="s">
        <v>3175</v>
      </c>
      <c r="B800" s="5">
        <v>15.090000000000002</v>
      </c>
    </row>
    <row r="801" spans="1:2" x14ac:dyDescent="0.35">
      <c r="A801" s="8" t="s">
        <v>2877</v>
      </c>
      <c r="B801" s="5">
        <v>14.91</v>
      </c>
    </row>
    <row r="802" spans="1:2" x14ac:dyDescent="0.35">
      <c r="A802" s="8" t="s">
        <v>3445</v>
      </c>
      <c r="B802" s="5">
        <v>12.100000000000005</v>
      </c>
    </row>
    <row r="803" spans="1:2" x14ac:dyDescent="0.35">
      <c r="A803" s="8" t="s">
        <v>1601</v>
      </c>
      <c r="B803" s="5">
        <v>0</v>
      </c>
    </row>
    <row r="804" spans="1:2" x14ac:dyDescent="0.35">
      <c r="A804" s="8" t="s">
        <v>2630</v>
      </c>
      <c r="B804" s="5">
        <v>-1.000000000000334E-2</v>
      </c>
    </row>
    <row r="805" spans="1:2" x14ac:dyDescent="0.35">
      <c r="A805" s="8" t="s">
        <v>3159</v>
      </c>
      <c r="B805" s="5">
        <v>-20.730000000000004</v>
      </c>
    </row>
    <row r="806" spans="1:2" x14ac:dyDescent="0.35">
      <c r="A806" s="8" t="s">
        <v>1215</v>
      </c>
      <c r="B806" s="5">
        <v>-32.659999999999997</v>
      </c>
    </row>
    <row r="807" spans="1:2" x14ac:dyDescent="0.35">
      <c r="A807" s="8" t="s">
        <v>3316</v>
      </c>
      <c r="B807" s="5">
        <v>-36.47</v>
      </c>
    </row>
    <row r="808" spans="1:2" x14ac:dyDescent="0.35">
      <c r="A808" s="8" t="s">
        <v>1523</v>
      </c>
      <c r="B808" s="5">
        <v>-42.11</v>
      </c>
    </row>
    <row r="809" spans="1:2" x14ac:dyDescent="0.35">
      <c r="A809" s="8" t="s">
        <v>2447</v>
      </c>
      <c r="B809" s="5">
        <v>-48.8</v>
      </c>
    </row>
    <row r="810" spans="1:2" x14ac:dyDescent="0.35">
      <c r="A810" s="8" t="s">
        <v>1276</v>
      </c>
      <c r="B810" s="5">
        <v>-80.410000000000011</v>
      </c>
    </row>
    <row r="811" spans="1:2" x14ac:dyDescent="0.35">
      <c r="A811" s="8" t="s">
        <v>2920</v>
      </c>
      <c r="B811" s="5">
        <v>-114.67000000000002</v>
      </c>
    </row>
    <row r="812" spans="1:2" x14ac:dyDescent="0.35">
      <c r="A812" s="8" t="s">
        <v>1656</v>
      </c>
      <c r="B812" s="5">
        <v>-130.98000000000002</v>
      </c>
    </row>
    <row r="813" spans="1:2" x14ac:dyDescent="0.35">
      <c r="A813" s="8" t="s">
        <v>2553</v>
      </c>
      <c r="B813" s="5">
        <v>-131.13</v>
      </c>
    </row>
    <row r="814" spans="1:2" x14ac:dyDescent="0.35">
      <c r="A814" s="8" t="s">
        <v>7689</v>
      </c>
      <c r="B814" s="5">
        <v>-133.44</v>
      </c>
    </row>
    <row r="815" spans="1:2" x14ac:dyDescent="0.35">
      <c r="A815" s="8" t="s">
        <v>7695</v>
      </c>
      <c r="B815" s="5">
        <v>-149.60000000000002</v>
      </c>
    </row>
    <row r="816" spans="1:2" x14ac:dyDescent="0.35">
      <c r="A816" s="8" t="s">
        <v>3418</v>
      </c>
      <c r="B816" s="5">
        <v>-158.49</v>
      </c>
    </row>
    <row r="817" spans="1:2" x14ac:dyDescent="0.35">
      <c r="A817" s="8" t="s">
        <v>1533</v>
      </c>
      <c r="B817" s="5">
        <v>-166.01999999999998</v>
      </c>
    </row>
    <row r="818" spans="1:2" x14ac:dyDescent="0.35">
      <c r="A818" s="8" t="s">
        <v>7677</v>
      </c>
      <c r="B818" s="5">
        <v>-197.59000000000003</v>
      </c>
    </row>
    <row r="819" spans="1:2" x14ac:dyDescent="0.35">
      <c r="A819" s="8" t="s">
        <v>1519</v>
      </c>
      <c r="B819" s="5">
        <v>-216.29000000000002</v>
      </c>
    </row>
    <row r="820" spans="1:2" x14ac:dyDescent="0.35">
      <c r="A820" s="8" t="s">
        <v>2915</v>
      </c>
      <c r="B820" s="5">
        <v>-228.6</v>
      </c>
    </row>
    <row r="821" spans="1:2" x14ac:dyDescent="0.35">
      <c r="A821" s="8" t="s">
        <v>7629</v>
      </c>
      <c r="B821" s="5">
        <v>-246.38</v>
      </c>
    </row>
    <row r="822" spans="1:2" x14ac:dyDescent="0.35">
      <c r="A822" s="8" t="s">
        <v>1239</v>
      </c>
      <c r="B822" s="5">
        <v>-445.39</v>
      </c>
    </row>
    <row r="823" spans="1:2" x14ac:dyDescent="0.35">
      <c r="A823" s="8" t="s">
        <v>7696</v>
      </c>
      <c r="B823" s="5">
        <v>-460.66999999999996</v>
      </c>
    </row>
    <row r="824" spans="1:2" x14ac:dyDescent="0.35">
      <c r="A824" s="8" t="s">
        <v>7697</v>
      </c>
      <c r="B824" s="5">
        <v>-474.74000000000012</v>
      </c>
    </row>
    <row r="825" spans="1:2" x14ac:dyDescent="0.35">
      <c r="A825" s="8" t="s">
        <v>2747</v>
      </c>
      <c r="B825" s="5">
        <v>-491.16999999999996</v>
      </c>
    </row>
    <row r="826" spans="1:2" x14ac:dyDescent="0.35">
      <c r="A826" s="8" t="s">
        <v>2777</v>
      </c>
      <c r="B826" s="5">
        <v>-503.12</v>
      </c>
    </row>
    <row r="827" spans="1:2" x14ac:dyDescent="0.35">
      <c r="A827" s="8" t="s">
        <v>7632</v>
      </c>
      <c r="B827" s="5">
        <v>-989.04</v>
      </c>
    </row>
    <row r="828" spans="1:2" x14ac:dyDescent="0.35">
      <c r="A828" s="4" t="s">
        <v>1916</v>
      </c>
      <c r="B828" s="5">
        <v>44412.490000000013</v>
      </c>
    </row>
    <row r="829" spans="1:2" x14ac:dyDescent="0.35">
      <c r="A829" s="8" t="s">
        <v>3507</v>
      </c>
      <c r="B829" s="5">
        <v>18479.96</v>
      </c>
    </row>
    <row r="830" spans="1:2" x14ac:dyDescent="0.35">
      <c r="A830" s="8" t="s">
        <v>1440</v>
      </c>
      <c r="B830" s="5">
        <v>5711.9</v>
      </c>
    </row>
    <row r="831" spans="1:2" x14ac:dyDescent="0.35">
      <c r="A831" s="8" t="s">
        <v>3089</v>
      </c>
      <c r="B831" s="5">
        <v>3625.95</v>
      </c>
    </row>
    <row r="832" spans="1:2" x14ac:dyDescent="0.35">
      <c r="A832" s="8" t="s">
        <v>1727</v>
      </c>
      <c r="B832" s="5">
        <v>3124.9399999999996</v>
      </c>
    </row>
    <row r="833" spans="1:2" x14ac:dyDescent="0.35">
      <c r="A833" s="8" t="s">
        <v>2428</v>
      </c>
      <c r="B833" s="5">
        <v>2554.9700000000003</v>
      </c>
    </row>
    <row r="834" spans="1:2" x14ac:dyDescent="0.35">
      <c r="A834" s="8" t="s">
        <v>1491</v>
      </c>
      <c r="B834" s="5">
        <v>2064.96</v>
      </c>
    </row>
    <row r="835" spans="1:2" x14ac:dyDescent="0.35">
      <c r="A835" s="8" t="s">
        <v>1481</v>
      </c>
      <c r="B835" s="5">
        <v>1973.97</v>
      </c>
    </row>
    <row r="836" spans="1:2" x14ac:dyDescent="0.35">
      <c r="A836" s="8" t="s">
        <v>1577</v>
      </c>
      <c r="B836" s="5">
        <v>1691.97</v>
      </c>
    </row>
    <row r="837" spans="1:2" x14ac:dyDescent="0.35">
      <c r="A837" s="8" t="s">
        <v>2530</v>
      </c>
      <c r="B837" s="5">
        <v>1484.98</v>
      </c>
    </row>
    <row r="838" spans="1:2" x14ac:dyDescent="0.35">
      <c r="A838" s="8" t="s">
        <v>3137</v>
      </c>
      <c r="B838" s="5">
        <v>1361.93</v>
      </c>
    </row>
    <row r="839" spans="1:2" x14ac:dyDescent="0.35">
      <c r="A839" s="8" t="s">
        <v>2260</v>
      </c>
      <c r="B839" s="5">
        <v>944.98</v>
      </c>
    </row>
    <row r="840" spans="1:2" x14ac:dyDescent="0.35">
      <c r="A840" s="8" t="s">
        <v>3294</v>
      </c>
      <c r="B840" s="5">
        <v>779.99</v>
      </c>
    </row>
    <row r="841" spans="1:2" x14ac:dyDescent="0.35">
      <c r="A841" s="8" t="s">
        <v>2972</v>
      </c>
      <c r="B841" s="5">
        <v>611.99</v>
      </c>
    </row>
    <row r="842" spans="1:2" x14ac:dyDescent="0.35">
      <c r="A842" s="4" t="s">
        <v>1890</v>
      </c>
      <c r="B842" s="5">
        <v>4681.83</v>
      </c>
    </row>
    <row r="843" spans="1:2" x14ac:dyDescent="0.35">
      <c r="A843" s="8" t="s">
        <v>188</v>
      </c>
      <c r="B843" s="5">
        <v>514.11</v>
      </c>
    </row>
    <row r="844" spans="1:2" x14ac:dyDescent="0.35">
      <c r="A844" s="8" t="s">
        <v>7601</v>
      </c>
      <c r="B844" s="5">
        <v>447.87000000000006</v>
      </c>
    </row>
    <row r="845" spans="1:2" x14ac:dyDescent="0.35">
      <c r="A845" s="8" t="s">
        <v>1670</v>
      </c>
      <c r="B845" s="5">
        <v>435.59000000000003</v>
      </c>
    </row>
    <row r="846" spans="1:2" x14ac:dyDescent="0.35">
      <c r="A846" s="8" t="s">
        <v>1742</v>
      </c>
      <c r="B846" s="5">
        <v>398.27</v>
      </c>
    </row>
    <row r="847" spans="1:2" x14ac:dyDescent="0.35">
      <c r="A847" s="8" t="s">
        <v>2876</v>
      </c>
      <c r="B847" s="5">
        <v>361.95</v>
      </c>
    </row>
    <row r="848" spans="1:2" x14ac:dyDescent="0.35">
      <c r="A848" s="8" t="s">
        <v>2699</v>
      </c>
      <c r="B848" s="5">
        <v>182.07</v>
      </c>
    </row>
    <row r="849" spans="1:2" x14ac:dyDescent="0.35">
      <c r="A849" s="8" t="s">
        <v>3311</v>
      </c>
      <c r="B849" s="5">
        <v>163.92000000000002</v>
      </c>
    </row>
    <row r="850" spans="1:2" x14ac:dyDescent="0.35">
      <c r="A850" s="8" t="s">
        <v>7612</v>
      </c>
      <c r="B850" s="5">
        <v>161.72999999999999</v>
      </c>
    </row>
    <row r="851" spans="1:2" x14ac:dyDescent="0.35">
      <c r="A851" s="8" t="s">
        <v>1237</v>
      </c>
      <c r="B851" s="5">
        <v>161.51</v>
      </c>
    </row>
    <row r="852" spans="1:2" x14ac:dyDescent="0.35">
      <c r="A852" s="8" t="s">
        <v>7599</v>
      </c>
      <c r="B852" s="5">
        <v>161.17000000000002</v>
      </c>
    </row>
    <row r="853" spans="1:2" x14ac:dyDescent="0.35">
      <c r="A853" s="8" t="s">
        <v>3653</v>
      </c>
      <c r="B853" s="5">
        <v>149.9</v>
      </c>
    </row>
    <row r="854" spans="1:2" x14ac:dyDescent="0.35">
      <c r="A854" s="8" t="s">
        <v>2679</v>
      </c>
      <c r="B854" s="5">
        <v>135.37</v>
      </c>
    </row>
    <row r="855" spans="1:2" x14ac:dyDescent="0.35">
      <c r="A855" s="8" t="s">
        <v>1503</v>
      </c>
      <c r="B855" s="5">
        <v>131.17000000000002</v>
      </c>
    </row>
    <row r="856" spans="1:2" x14ac:dyDescent="0.35">
      <c r="A856" s="8" t="s">
        <v>1562</v>
      </c>
      <c r="B856" s="5">
        <v>129.13999999999999</v>
      </c>
    </row>
    <row r="857" spans="1:2" x14ac:dyDescent="0.35">
      <c r="A857" s="8" t="s">
        <v>1730</v>
      </c>
      <c r="B857" s="5">
        <v>117.16</v>
      </c>
    </row>
    <row r="858" spans="1:2" x14ac:dyDescent="0.35">
      <c r="A858" s="8" t="s">
        <v>1271</v>
      </c>
      <c r="B858" s="5">
        <v>113.11</v>
      </c>
    </row>
    <row r="859" spans="1:2" x14ac:dyDescent="0.35">
      <c r="A859" s="8" t="s">
        <v>1850</v>
      </c>
      <c r="B859" s="5">
        <v>79.97999999999999</v>
      </c>
    </row>
    <row r="860" spans="1:2" x14ac:dyDescent="0.35">
      <c r="A860" s="8" t="s">
        <v>1856</v>
      </c>
      <c r="B860" s="5">
        <v>73.41</v>
      </c>
    </row>
    <row r="861" spans="1:2" x14ac:dyDescent="0.35">
      <c r="A861" s="8" t="s">
        <v>1586</v>
      </c>
      <c r="B861" s="5">
        <v>68.92</v>
      </c>
    </row>
    <row r="862" spans="1:2" x14ac:dyDescent="0.35">
      <c r="A862" s="8" t="s">
        <v>2917</v>
      </c>
      <c r="B862" s="5">
        <v>67</v>
      </c>
    </row>
    <row r="863" spans="1:2" x14ac:dyDescent="0.35">
      <c r="A863" s="8" t="s">
        <v>1195</v>
      </c>
      <c r="B863" s="5">
        <v>63.75</v>
      </c>
    </row>
    <row r="864" spans="1:2" x14ac:dyDescent="0.35">
      <c r="A864" s="8" t="s">
        <v>2903</v>
      </c>
      <c r="B864" s="5">
        <v>60.209999999999994</v>
      </c>
    </row>
    <row r="865" spans="1:2" x14ac:dyDescent="0.35">
      <c r="A865" s="8" t="s">
        <v>1383</v>
      </c>
      <c r="B865" s="5">
        <v>57.58</v>
      </c>
    </row>
    <row r="866" spans="1:2" x14ac:dyDescent="0.35">
      <c r="A866" s="8" t="s">
        <v>1770</v>
      </c>
      <c r="B866" s="5">
        <v>57.53</v>
      </c>
    </row>
    <row r="867" spans="1:2" x14ac:dyDescent="0.35">
      <c r="A867" s="8" t="s">
        <v>2479</v>
      </c>
      <c r="B867" s="5">
        <v>51.65</v>
      </c>
    </row>
    <row r="868" spans="1:2" x14ac:dyDescent="0.35">
      <c r="A868" s="8" t="s">
        <v>1700</v>
      </c>
      <c r="B868" s="5">
        <v>32.010000000000005</v>
      </c>
    </row>
    <row r="869" spans="1:2" x14ac:dyDescent="0.35">
      <c r="A869" s="8" t="s">
        <v>2766</v>
      </c>
      <c r="B869" s="5">
        <v>31.439999999999998</v>
      </c>
    </row>
    <row r="870" spans="1:2" x14ac:dyDescent="0.35">
      <c r="A870" s="8" t="s">
        <v>1189</v>
      </c>
      <c r="B870" s="5">
        <v>30.290000000000003</v>
      </c>
    </row>
    <row r="871" spans="1:2" x14ac:dyDescent="0.35">
      <c r="A871" s="8" t="s">
        <v>2945</v>
      </c>
      <c r="B871" s="5">
        <v>29.27</v>
      </c>
    </row>
    <row r="872" spans="1:2" x14ac:dyDescent="0.35">
      <c r="A872" s="8" t="s">
        <v>1265</v>
      </c>
      <c r="B872" s="5">
        <v>26.78</v>
      </c>
    </row>
    <row r="873" spans="1:2" x14ac:dyDescent="0.35">
      <c r="A873" s="8" t="s">
        <v>1710</v>
      </c>
      <c r="B873" s="5">
        <v>25.47</v>
      </c>
    </row>
    <row r="874" spans="1:2" x14ac:dyDescent="0.35">
      <c r="A874" s="8" t="s">
        <v>3179</v>
      </c>
      <c r="B874" s="5">
        <v>22.779999999999998</v>
      </c>
    </row>
    <row r="875" spans="1:2" x14ac:dyDescent="0.35">
      <c r="A875" s="8" t="s">
        <v>3476</v>
      </c>
      <c r="B875" s="5">
        <v>17.2</v>
      </c>
    </row>
    <row r="876" spans="1:2" x14ac:dyDescent="0.35">
      <c r="A876" s="8" t="s">
        <v>1287</v>
      </c>
      <c r="B876" s="5">
        <v>16.07</v>
      </c>
    </row>
    <row r="877" spans="1:2" x14ac:dyDescent="0.35">
      <c r="A877" s="8" t="s">
        <v>2741</v>
      </c>
      <c r="B877" s="5">
        <v>15.009999999999998</v>
      </c>
    </row>
    <row r="878" spans="1:2" x14ac:dyDescent="0.35">
      <c r="A878" s="8" t="s">
        <v>3475</v>
      </c>
      <c r="B878" s="5">
        <v>14.09</v>
      </c>
    </row>
    <row r="879" spans="1:2" x14ac:dyDescent="0.35">
      <c r="A879" s="8" t="s">
        <v>3413</v>
      </c>
      <c r="B879" s="5">
        <v>13.83</v>
      </c>
    </row>
    <row r="880" spans="1:2" x14ac:dyDescent="0.35">
      <c r="A880" s="8" t="s">
        <v>1451</v>
      </c>
      <c r="B880" s="5">
        <v>13.549999999999999</v>
      </c>
    </row>
    <row r="881" spans="1:2" x14ac:dyDescent="0.35">
      <c r="A881" s="8" t="s">
        <v>1559</v>
      </c>
      <c r="B881" s="5">
        <v>11.36</v>
      </c>
    </row>
    <row r="882" spans="1:2" x14ac:dyDescent="0.35">
      <c r="A882" s="8" t="s">
        <v>3312</v>
      </c>
      <c r="B882" s="5">
        <v>11.08</v>
      </c>
    </row>
    <row r="883" spans="1:2" x14ac:dyDescent="0.35">
      <c r="A883" s="8" t="s">
        <v>2595</v>
      </c>
      <c r="B883" s="5">
        <v>10.81</v>
      </c>
    </row>
    <row r="884" spans="1:2" x14ac:dyDescent="0.35">
      <c r="A884" s="8" t="s">
        <v>2650</v>
      </c>
      <c r="B884" s="5">
        <v>9.620000000000001</v>
      </c>
    </row>
    <row r="885" spans="1:2" x14ac:dyDescent="0.35">
      <c r="A885" s="8" t="s">
        <v>2911</v>
      </c>
      <c r="B885" s="5">
        <v>4.71</v>
      </c>
    </row>
    <row r="886" spans="1:2" x14ac:dyDescent="0.35">
      <c r="A886" s="8" t="s">
        <v>3498</v>
      </c>
      <c r="B886" s="5">
        <v>2.39</v>
      </c>
    </row>
    <row r="887" spans="1:2" x14ac:dyDescent="0.35">
      <c r="A887" s="4" t="s">
        <v>1898</v>
      </c>
      <c r="B887" s="5">
        <v>668.21</v>
      </c>
    </row>
    <row r="888" spans="1:2" x14ac:dyDescent="0.35">
      <c r="A888" s="8" t="s">
        <v>1279</v>
      </c>
      <c r="B888" s="5">
        <v>208.16999999999996</v>
      </c>
    </row>
    <row r="889" spans="1:2" x14ac:dyDescent="0.35">
      <c r="A889" s="8" t="s">
        <v>1406</v>
      </c>
      <c r="B889" s="5">
        <v>68.77</v>
      </c>
    </row>
    <row r="890" spans="1:2" x14ac:dyDescent="0.35">
      <c r="A890" s="8" t="s">
        <v>1768</v>
      </c>
      <c r="B890" s="5">
        <v>65.600000000000009</v>
      </c>
    </row>
    <row r="891" spans="1:2" x14ac:dyDescent="0.35">
      <c r="A891" s="8" t="s">
        <v>1264</v>
      </c>
      <c r="B891" s="5">
        <v>50.510000000000005</v>
      </c>
    </row>
    <row r="892" spans="1:2" x14ac:dyDescent="0.35">
      <c r="A892" s="8" t="s">
        <v>1341</v>
      </c>
      <c r="B892" s="5">
        <v>39.630000000000003</v>
      </c>
    </row>
    <row r="893" spans="1:2" x14ac:dyDescent="0.35">
      <c r="A893" s="8" t="s">
        <v>1349</v>
      </c>
      <c r="B893" s="5">
        <v>28.049999999999997</v>
      </c>
    </row>
    <row r="894" spans="1:2" x14ac:dyDescent="0.35">
      <c r="A894" s="8" t="s">
        <v>1429</v>
      </c>
      <c r="B894" s="5">
        <v>26.849999999999998</v>
      </c>
    </row>
    <row r="895" spans="1:2" x14ac:dyDescent="0.35">
      <c r="A895" s="8" t="s">
        <v>2618</v>
      </c>
      <c r="B895" s="5">
        <v>25.490000000000002</v>
      </c>
    </row>
    <row r="896" spans="1:2" x14ac:dyDescent="0.35">
      <c r="A896" s="8" t="s">
        <v>2504</v>
      </c>
      <c r="B896" s="5">
        <v>25.28</v>
      </c>
    </row>
    <row r="897" spans="1:2" x14ac:dyDescent="0.35">
      <c r="A897" s="8" t="s">
        <v>1283</v>
      </c>
      <c r="B897" s="5">
        <v>21.939999999999998</v>
      </c>
    </row>
    <row r="898" spans="1:2" x14ac:dyDescent="0.35">
      <c r="A898" s="8" t="s">
        <v>2796</v>
      </c>
      <c r="B898" s="5">
        <v>20.55</v>
      </c>
    </row>
    <row r="899" spans="1:2" x14ac:dyDescent="0.35">
      <c r="A899" s="8" t="s">
        <v>1399</v>
      </c>
      <c r="B899" s="5">
        <v>19.77</v>
      </c>
    </row>
    <row r="900" spans="1:2" x14ac:dyDescent="0.35">
      <c r="A900" s="8" t="s">
        <v>1211</v>
      </c>
      <c r="B900" s="5">
        <v>18.39</v>
      </c>
    </row>
    <row r="901" spans="1:2" x14ac:dyDescent="0.35">
      <c r="A901" s="8" t="s">
        <v>2199</v>
      </c>
      <c r="B901" s="5">
        <v>17.990000000000002</v>
      </c>
    </row>
    <row r="902" spans="1:2" x14ac:dyDescent="0.35">
      <c r="A902" s="8" t="s">
        <v>1603</v>
      </c>
      <c r="B902" s="5">
        <v>16.59</v>
      </c>
    </row>
    <row r="903" spans="1:2" x14ac:dyDescent="0.35">
      <c r="A903" s="8" t="s">
        <v>2069</v>
      </c>
      <c r="B903" s="5">
        <v>8.6000000000000014</v>
      </c>
    </row>
    <row r="904" spans="1:2" x14ac:dyDescent="0.35">
      <c r="A904" s="8" t="s">
        <v>2192</v>
      </c>
      <c r="B904" s="5">
        <v>7.58</v>
      </c>
    </row>
    <row r="905" spans="1:2" x14ac:dyDescent="0.35">
      <c r="A905" s="8" t="s">
        <v>2269</v>
      </c>
      <c r="B905" s="5">
        <v>5.15</v>
      </c>
    </row>
    <row r="906" spans="1:2" x14ac:dyDescent="0.35">
      <c r="A906" s="8" t="s">
        <v>1444</v>
      </c>
      <c r="B906" s="5">
        <v>4.75</v>
      </c>
    </row>
    <row r="907" spans="1:2" x14ac:dyDescent="0.35">
      <c r="A907" s="8" t="s">
        <v>3613</v>
      </c>
      <c r="B907" s="5">
        <v>3.4000000000000004</v>
      </c>
    </row>
    <row r="908" spans="1:2" x14ac:dyDescent="0.35">
      <c r="A908" s="8" t="s">
        <v>2557</v>
      </c>
      <c r="B908" s="5">
        <v>3.04</v>
      </c>
    </row>
    <row r="909" spans="1:2" x14ac:dyDescent="0.35">
      <c r="A909" s="8" t="s">
        <v>2981</v>
      </c>
      <c r="B909" s="5">
        <v>2.13</v>
      </c>
    </row>
    <row r="910" spans="1:2" x14ac:dyDescent="0.35">
      <c r="A910" s="8" t="s">
        <v>3523</v>
      </c>
      <c r="B910" s="5">
        <v>1.47</v>
      </c>
    </row>
    <row r="911" spans="1:2" x14ac:dyDescent="0.35">
      <c r="A911" s="8" t="s">
        <v>1381</v>
      </c>
      <c r="B911" s="5">
        <v>0.9</v>
      </c>
    </row>
    <row r="912" spans="1:2" x14ac:dyDescent="0.35">
      <c r="A912" s="8" t="s">
        <v>2537</v>
      </c>
      <c r="B912" s="5">
        <v>0.56000000000000005</v>
      </c>
    </row>
    <row r="913" spans="1:2" x14ac:dyDescent="0.35">
      <c r="A913" s="8" t="s">
        <v>1611</v>
      </c>
      <c r="B913" s="5">
        <v>0</v>
      </c>
    </row>
    <row r="914" spans="1:2" x14ac:dyDescent="0.35">
      <c r="A914" s="8" t="s">
        <v>3352</v>
      </c>
      <c r="B914" s="5">
        <v>-0.53</v>
      </c>
    </row>
    <row r="915" spans="1:2" x14ac:dyDescent="0.35">
      <c r="A915" s="8" t="s">
        <v>3342</v>
      </c>
      <c r="B915" s="5">
        <v>-0.63</v>
      </c>
    </row>
    <row r="916" spans="1:2" x14ac:dyDescent="0.35">
      <c r="A916" s="8" t="s">
        <v>2035</v>
      </c>
      <c r="B916" s="5">
        <v>-3.29</v>
      </c>
    </row>
    <row r="917" spans="1:2" x14ac:dyDescent="0.35">
      <c r="A917" s="8" t="s">
        <v>2669</v>
      </c>
      <c r="B917" s="5">
        <v>-3.4400000000000004</v>
      </c>
    </row>
    <row r="918" spans="1:2" x14ac:dyDescent="0.35">
      <c r="A918" s="8" t="s">
        <v>2740</v>
      </c>
      <c r="B918" s="5">
        <v>-3.77</v>
      </c>
    </row>
    <row r="919" spans="1:2" x14ac:dyDescent="0.35">
      <c r="A919" s="8" t="s">
        <v>1932</v>
      </c>
      <c r="B919" s="5">
        <v>-11.29</v>
      </c>
    </row>
    <row r="920" spans="1:2" x14ac:dyDescent="0.35">
      <c r="A920" s="4" t="s">
        <v>1873</v>
      </c>
      <c r="B920" s="5">
        <v>13059.249999999998</v>
      </c>
    </row>
    <row r="921" spans="1:2" x14ac:dyDescent="0.35">
      <c r="A921" s="8" t="s">
        <v>3157</v>
      </c>
      <c r="B921" s="5">
        <v>1260.23</v>
      </c>
    </row>
    <row r="922" spans="1:2" x14ac:dyDescent="0.35">
      <c r="A922" s="8" t="s">
        <v>1194</v>
      </c>
      <c r="B922" s="5">
        <v>627.17999999999995</v>
      </c>
    </row>
    <row r="923" spans="1:2" x14ac:dyDescent="0.35">
      <c r="A923" s="8" t="s">
        <v>2612</v>
      </c>
      <c r="B923" s="5">
        <v>569.84</v>
      </c>
    </row>
    <row r="924" spans="1:2" x14ac:dyDescent="0.35">
      <c r="A924" s="8" t="s">
        <v>1794</v>
      </c>
      <c r="B924" s="5">
        <v>448.77</v>
      </c>
    </row>
    <row r="925" spans="1:2" x14ac:dyDescent="0.35">
      <c r="A925" s="8" t="s">
        <v>1564</v>
      </c>
      <c r="B925" s="5">
        <v>375.95000000000005</v>
      </c>
    </row>
    <row r="926" spans="1:2" x14ac:dyDescent="0.35">
      <c r="A926" s="8" t="s">
        <v>2157</v>
      </c>
      <c r="B926" s="5">
        <v>362.46999999999997</v>
      </c>
    </row>
    <row r="927" spans="1:2" x14ac:dyDescent="0.35">
      <c r="A927" s="8" t="s">
        <v>1840</v>
      </c>
      <c r="B927" s="5">
        <v>345.78000000000003</v>
      </c>
    </row>
    <row r="928" spans="1:2" x14ac:dyDescent="0.35">
      <c r="A928" s="8" t="s">
        <v>1704</v>
      </c>
      <c r="B928" s="5">
        <v>340.52000000000004</v>
      </c>
    </row>
    <row r="929" spans="1:2" x14ac:dyDescent="0.35">
      <c r="A929" s="8" t="s">
        <v>2299</v>
      </c>
      <c r="B929" s="5">
        <v>318.37</v>
      </c>
    </row>
    <row r="930" spans="1:2" x14ac:dyDescent="0.35">
      <c r="A930" s="8" t="s">
        <v>1732</v>
      </c>
      <c r="B930" s="5">
        <v>314.77</v>
      </c>
    </row>
    <row r="931" spans="1:2" x14ac:dyDescent="0.35">
      <c r="A931" s="8" t="s">
        <v>3203</v>
      </c>
      <c r="B931" s="5">
        <v>311.78000000000003</v>
      </c>
    </row>
    <row r="932" spans="1:2" x14ac:dyDescent="0.35">
      <c r="A932" s="8" t="s">
        <v>1402</v>
      </c>
      <c r="B932" s="5">
        <v>294.31000000000006</v>
      </c>
    </row>
    <row r="933" spans="1:2" x14ac:dyDescent="0.35">
      <c r="A933" s="8" t="s">
        <v>1363</v>
      </c>
      <c r="B933" s="5">
        <v>289.57000000000005</v>
      </c>
    </row>
    <row r="934" spans="1:2" x14ac:dyDescent="0.35">
      <c r="A934" s="8" t="s">
        <v>1629</v>
      </c>
      <c r="B934" s="5">
        <v>288.42</v>
      </c>
    </row>
    <row r="935" spans="1:2" x14ac:dyDescent="0.35">
      <c r="A935" s="8" t="s">
        <v>1573</v>
      </c>
      <c r="B935" s="5">
        <v>266.08</v>
      </c>
    </row>
    <row r="936" spans="1:2" x14ac:dyDescent="0.35">
      <c r="A936" s="8" t="s">
        <v>3101</v>
      </c>
      <c r="B936" s="5">
        <v>256.18</v>
      </c>
    </row>
    <row r="937" spans="1:2" x14ac:dyDescent="0.35">
      <c r="A937" s="8" t="s">
        <v>1682</v>
      </c>
      <c r="B937" s="5">
        <v>247.58</v>
      </c>
    </row>
    <row r="938" spans="1:2" x14ac:dyDescent="0.35">
      <c r="A938" s="8" t="s">
        <v>7618</v>
      </c>
      <c r="B938" s="5">
        <v>244.37999999999997</v>
      </c>
    </row>
    <row r="939" spans="1:2" x14ac:dyDescent="0.35">
      <c r="A939" s="8" t="s">
        <v>1188</v>
      </c>
      <c r="B939" s="5">
        <v>201.84999999999997</v>
      </c>
    </row>
    <row r="940" spans="1:2" x14ac:dyDescent="0.35">
      <c r="A940" s="8" t="s">
        <v>1410</v>
      </c>
      <c r="B940" s="5">
        <v>197.10000000000002</v>
      </c>
    </row>
    <row r="941" spans="1:2" x14ac:dyDescent="0.35">
      <c r="A941" s="8" t="s">
        <v>3301</v>
      </c>
      <c r="B941" s="5">
        <v>192.22</v>
      </c>
    </row>
    <row r="942" spans="1:2" x14ac:dyDescent="0.35">
      <c r="A942" s="8" t="s">
        <v>1249</v>
      </c>
      <c r="B942" s="5">
        <v>183.14000000000001</v>
      </c>
    </row>
    <row r="943" spans="1:2" x14ac:dyDescent="0.35">
      <c r="A943" s="8" t="s">
        <v>2307</v>
      </c>
      <c r="B943" s="5">
        <v>180.02</v>
      </c>
    </row>
    <row r="944" spans="1:2" x14ac:dyDescent="0.35">
      <c r="A944" s="8" t="s">
        <v>2703</v>
      </c>
      <c r="B944" s="5">
        <v>179.27999999999997</v>
      </c>
    </row>
    <row r="945" spans="1:2" x14ac:dyDescent="0.35">
      <c r="A945" s="8" t="s">
        <v>7615</v>
      </c>
      <c r="B945" s="5">
        <v>172.24</v>
      </c>
    </row>
    <row r="946" spans="1:2" x14ac:dyDescent="0.35">
      <c r="A946" s="8" t="s">
        <v>2921</v>
      </c>
      <c r="B946" s="5">
        <v>166.29</v>
      </c>
    </row>
    <row r="947" spans="1:2" x14ac:dyDescent="0.35">
      <c r="A947" s="8" t="s">
        <v>2357</v>
      </c>
      <c r="B947" s="5">
        <v>162.04999999999998</v>
      </c>
    </row>
    <row r="948" spans="1:2" x14ac:dyDescent="0.35">
      <c r="A948" s="8" t="s">
        <v>7630</v>
      </c>
      <c r="B948" s="5">
        <v>150.54999999999998</v>
      </c>
    </row>
    <row r="949" spans="1:2" x14ac:dyDescent="0.35">
      <c r="A949" s="8" t="s">
        <v>3262</v>
      </c>
      <c r="B949" s="5">
        <v>148.37</v>
      </c>
    </row>
    <row r="950" spans="1:2" x14ac:dyDescent="0.35">
      <c r="A950" s="8" t="s">
        <v>2977</v>
      </c>
      <c r="B950" s="5">
        <v>147.94</v>
      </c>
    </row>
    <row r="951" spans="1:2" x14ac:dyDescent="0.35">
      <c r="A951" s="8" t="s">
        <v>2487</v>
      </c>
      <c r="B951" s="5">
        <v>144.72</v>
      </c>
    </row>
    <row r="952" spans="1:2" x14ac:dyDescent="0.35">
      <c r="A952" s="8" t="s">
        <v>1422</v>
      </c>
      <c r="B952" s="5">
        <v>138.32</v>
      </c>
    </row>
    <row r="953" spans="1:2" x14ac:dyDescent="0.35">
      <c r="A953" s="8" t="s">
        <v>7657</v>
      </c>
      <c r="B953" s="5">
        <v>135.92999999999998</v>
      </c>
    </row>
    <row r="954" spans="1:2" x14ac:dyDescent="0.35">
      <c r="A954" s="8" t="s">
        <v>2103</v>
      </c>
      <c r="B954" s="5">
        <v>134.02000000000001</v>
      </c>
    </row>
    <row r="955" spans="1:2" x14ac:dyDescent="0.35">
      <c r="A955" s="8" t="s">
        <v>3630</v>
      </c>
      <c r="B955" s="5">
        <v>132.82999999999998</v>
      </c>
    </row>
    <row r="956" spans="1:2" x14ac:dyDescent="0.35">
      <c r="A956" s="8" t="s">
        <v>3222</v>
      </c>
      <c r="B956" s="5">
        <v>127.3</v>
      </c>
    </row>
    <row r="957" spans="1:2" x14ac:dyDescent="0.35">
      <c r="A957" s="8" t="s">
        <v>7658</v>
      </c>
      <c r="B957" s="5">
        <v>124.6</v>
      </c>
    </row>
    <row r="958" spans="1:2" x14ac:dyDescent="0.35">
      <c r="A958" s="8" t="s">
        <v>3048</v>
      </c>
      <c r="B958" s="5">
        <v>123.96</v>
      </c>
    </row>
    <row r="959" spans="1:2" x14ac:dyDescent="0.35">
      <c r="A959" s="8" t="s">
        <v>2611</v>
      </c>
      <c r="B959" s="5">
        <v>123.92</v>
      </c>
    </row>
    <row r="960" spans="1:2" x14ac:dyDescent="0.35">
      <c r="A960" s="8" t="s">
        <v>256</v>
      </c>
      <c r="B960" s="5">
        <v>121.98000000000002</v>
      </c>
    </row>
    <row r="961" spans="1:2" x14ac:dyDescent="0.35">
      <c r="A961" s="8" t="s">
        <v>3001</v>
      </c>
      <c r="B961" s="5">
        <v>120.96999999999998</v>
      </c>
    </row>
    <row r="962" spans="1:2" x14ac:dyDescent="0.35">
      <c r="A962" s="8" t="s">
        <v>1508</v>
      </c>
      <c r="B962" s="5">
        <v>116.28999999999999</v>
      </c>
    </row>
    <row r="963" spans="1:2" x14ac:dyDescent="0.35">
      <c r="A963" s="8" t="s">
        <v>2421</v>
      </c>
      <c r="B963" s="5">
        <v>108.1</v>
      </c>
    </row>
    <row r="964" spans="1:2" x14ac:dyDescent="0.35">
      <c r="A964" s="8" t="s">
        <v>3284</v>
      </c>
      <c r="B964" s="5">
        <v>107.42</v>
      </c>
    </row>
    <row r="965" spans="1:2" x14ac:dyDescent="0.35">
      <c r="A965" s="8" t="s">
        <v>1688</v>
      </c>
      <c r="B965" s="5">
        <v>106.09</v>
      </c>
    </row>
    <row r="966" spans="1:2" x14ac:dyDescent="0.35">
      <c r="A966" s="8" t="s">
        <v>1602</v>
      </c>
      <c r="B966" s="5">
        <v>101.79</v>
      </c>
    </row>
    <row r="967" spans="1:2" x14ac:dyDescent="0.35">
      <c r="A967" s="8" t="s">
        <v>2498</v>
      </c>
      <c r="B967" s="5">
        <v>99.57</v>
      </c>
    </row>
    <row r="968" spans="1:2" x14ac:dyDescent="0.35">
      <c r="A968" s="8" t="s">
        <v>1458</v>
      </c>
      <c r="B968" s="5">
        <v>98.990000000000009</v>
      </c>
    </row>
    <row r="969" spans="1:2" x14ac:dyDescent="0.35">
      <c r="A969" s="8" t="s">
        <v>2638</v>
      </c>
      <c r="B969" s="5">
        <v>98.96</v>
      </c>
    </row>
    <row r="970" spans="1:2" x14ac:dyDescent="0.35">
      <c r="A970" s="8" t="s">
        <v>2120</v>
      </c>
      <c r="B970" s="5">
        <v>97.16</v>
      </c>
    </row>
    <row r="971" spans="1:2" x14ac:dyDescent="0.35">
      <c r="A971" s="8" t="s">
        <v>1222</v>
      </c>
      <c r="B971" s="5">
        <v>94.92</v>
      </c>
    </row>
    <row r="972" spans="1:2" x14ac:dyDescent="0.35">
      <c r="A972" s="8" t="s">
        <v>1290</v>
      </c>
      <c r="B972" s="5">
        <v>94.77000000000001</v>
      </c>
    </row>
    <row r="973" spans="1:2" x14ac:dyDescent="0.35">
      <c r="A973" s="8" t="s">
        <v>1351</v>
      </c>
      <c r="B973" s="5">
        <v>94.509999999999991</v>
      </c>
    </row>
    <row r="974" spans="1:2" x14ac:dyDescent="0.35">
      <c r="A974" s="8" t="s">
        <v>1751</v>
      </c>
      <c r="B974" s="5">
        <v>93.59</v>
      </c>
    </row>
    <row r="975" spans="1:2" x14ac:dyDescent="0.35">
      <c r="A975" s="8" t="s">
        <v>1674</v>
      </c>
      <c r="B975" s="5">
        <v>91.1</v>
      </c>
    </row>
    <row r="976" spans="1:2" x14ac:dyDescent="0.35">
      <c r="A976" s="8" t="s">
        <v>2096</v>
      </c>
      <c r="B976" s="5">
        <v>88.46</v>
      </c>
    </row>
    <row r="977" spans="1:2" x14ac:dyDescent="0.35">
      <c r="A977" s="8" t="s">
        <v>3020</v>
      </c>
      <c r="B977" s="5">
        <v>87.97</v>
      </c>
    </row>
    <row r="978" spans="1:2" x14ac:dyDescent="0.35">
      <c r="A978" s="8" t="s">
        <v>3448</v>
      </c>
      <c r="B978" s="5">
        <v>84.81</v>
      </c>
    </row>
    <row r="979" spans="1:2" x14ac:dyDescent="0.35">
      <c r="A979" s="8" t="s">
        <v>2095</v>
      </c>
      <c r="B979" s="5">
        <v>81.56</v>
      </c>
    </row>
    <row r="980" spans="1:2" x14ac:dyDescent="0.35">
      <c r="A980" s="8" t="s">
        <v>1725</v>
      </c>
      <c r="B980" s="5">
        <v>81.460000000000008</v>
      </c>
    </row>
    <row r="981" spans="1:2" x14ac:dyDescent="0.35">
      <c r="A981" s="8" t="s">
        <v>1413</v>
      </c>
      <c r="B981" s="5">
        <v>78.25</v>
      </c>
    </row>
    <row r="982" spans="1:2" x14ac:dyDescent="0.35">
      <c r="A982" s="8" t="s">
        <v>3124</v>
      </c>
      <c r="B982" s="5">
        <v>75.349999999999994</v>
      </c>
    </row>
    <row r="983" spans="1:2" x14ac:dyDescent="0.35">
      <c r="A983" s="8" t="s">
        <v>1961</v>
      </c>
      <c r="B983" s="5">
        <v>74.78</v>
      </c>
    </row>
    <row r="984" spans="1:2" x14ac:dyDescent="0.35">
      <c r="A984" s="8" t="s">
        <v>1965</v>
      </c>
      <c r="B984" s="5">
        <v>73.929999999999993</v>
      </c>
    </row>
    <row r="985" spans="1:2" x14ac:dyDescent="0.35">
      <c r="A985" s="8" t="s">
        <v>3435</v>
      </c>
      <c r="B985" s="5">
        <v>73.03</v>
      </c>
    </row>
    <row r="986" spans="1:2" x14ac:dyDescent="0.35">
      <c r="A986" s="8" t="s">
        <v>2218</v>
      </c>
      <c r="B986" s="5">
        <v>72.34</v>
      </c>
    </row>
    <row r="987" spans="1:2" x14ac:dyDescent="0.35">
      <c r="A987" s="8" t="s">
        <v>7628</v>
      </c>
      <c r="B987" s="5">
        <v>72.069999999999993</v>
      </c>
    </row>
    <row r="988" spans="1:2" x14ac:dyDescent="0.35">
      <c r="A988" s="8" t="s">
        <v>1246</v>
      </c>
      <c r="B988" s="5">
        <v>71.13</v>
      </c>
    </row>
    <row r="989" spans="1:2" x14ac:dyDescent="0.35">
      <c r="A989" s="8" t="s">
        <v>3649</v>
      </c>
      <c r="B989" s="5">
        <v>68.95</v>
      </c>
    </row>
    <row r="990" spans="1:2" x14ac:dyDescent="0.35">
      <c r="A990" s="8" t="s">
        <v>3028</v>
      </c>
      <c r="B990" s="5">
        <v>68.47</v>
      </c>
    </row>
    <row r="991" spans="1:2" x14ac:dyDescent="0.35">
      <c r="A991" s="8" t="s">
        <v>1261</v>
      </c>
      <c r="B991" s="5">
        <v>65.460000000000008</v>
      </c>
    </row>
    <row r="992" spans="1:2" x14ac:dyDescent="0.35">
      <c r="A992" s="8" t="s">
        <v>1847</v>
      </c>
      <c r="B992" s="5">
        <v>61.44</v>
      </c>
    </row>
    <row r="993" spans="1:2" x14ac:dyDescent="0.35">
      <c r="A993" s="8" t="s">
        <v>1269</v>
      </c>
      <c r="B993" s="5">
        <v>61.160000000000004</v>
      </c>
    </row>
    <row r="994" spans="1:2" x14ac:dyDescent="0.35">
      <c r="A994" s="8" t="s">
        <v>3545</v>
      </c>
      <c r="B994" s="5">
        <v>60.480000000000004</v>
      </c>
    </row>
    <row r="995" spans="1:2" x14ac:dyDescent="0.35">
      <c r="A995" s="8" t="s">
        <v>2657</v>
      </c>
      <c r="B995" s="5">
        <v>59.22</v>
      </c>
    </row>
    <row r="996" spans="1:2" x14ac:dyDescent="0.35">
      <c r="A996" s="8" t="s">
        <v>2581</v>
      </c>
      <c r="B996" s="5">
        <v>58.02</v>
      </c>
    </row>
    <row r="997" spans="1:2" x14ac:dyDescent="0.35">
      <c r="A997" s="8" t="s">
        <v>7655</v>
      </c>
      <c r="B997" s="5">
        <v>56.290000000000006</v>
      </c>
    </row>
    <row r="998" spans="1:2" x14ac:dyDescent="0.35">
      <c r="A998" s="8" t="s">
        <v>1520</v>
      </c>
      <c r="B998" s="5">
        <v>56.22</v>
      </c>
    </row>
    <row r="999" spans="1:2" x14ac:dyDescent="0.35">
      <c r="A999" s="8" t="s">
        <v>1736</v>
      </c>
      <c r="B999" s="5">
        <v>56.099999999999994</v>
      </c>
    </row>
    <row r="1000" spans="1:2" x14ac:dyDescent="0.35">
      <c r="A1000" s="8" t="s">
        <v>2526</v>
      </c>
      <c r="B1000" s="5">
        <v>56.03</v>
      </c>
    </row>
    <row r="1001" spans="1:2" x14ac:dyDescent="0.35">
      <c r="A1001" s="8" t="s">
        <v>2543</v>
      </c>
      <c r="B1001" s="5">
        <v>55.819999999999986</v>
      </c>
    </row>
    <row r="1002" spans="1:2" x14ac:dyDescent="0.35">
      <c r="A1002" s="8" t="s">
        <v>3526</v>
      </c>
      <c r="B1002" s="5">
        <v>55.09</v>
      </c>
    </row>
    <row r="1003" spans="1:2" x14ac:dyDescent="0.35">
      <c r="A1003" s="8" t="s">
        <v>1754</v>
      </c>
      <c r="B1003" s="5">
        <v>52.83</v>
      </c>
    </row>
    <row r="1004" spans="1:2" x14ac:dyDescent="0.35">
      <c r="A1004" s="8" t="s">
        <v>1642</v>
      </c>
      <c r="B1004" s="5">
        <v>52.469999999999992</v>
      </c>
    </row>
    <row r="1005" spans="1:2" x14ac:dyDescent="0.35">
      <c r="A1005" s="8" t="s">
        <v>2486</v>
      </c>
      <c r="B1005" s="5">
        <v>52.46</v>
      </c>
    </row>
    <row r="1006" spans="1:2" x14ac:dyDescent="0.35">
      <c r="A1006" s="8" t="s">
        <v>3250</v>
      </c>
      <c r="B1006" s="5">
        <v>51.1</v>
      </c>
    </row>
    <row r="1007" spans="1:2" x14ac:dyDescent="0.35">
      <c r="A1007" s="8" t="s">
        <v>2887</v>
      </c>
      <c r="B1007" s="5">
        <v>50.010000000000005</v>
      </c>
    </row>
    <row r="1008" spans="1:2" x14ac:dyDescent="0.35">
      <c r="A1008" s="8" t="s">
        <v>1649</v>
      </c>
      <c r="B1008" s="5">
        <v>49.39</v>
      </c>
    </row>
    <row r="1009" spans="1:2" x14ac:dyDescent="0.35">
      <c r="A1009" s="8" t="s">
        <v>3132</v>
      </c>
      <c r="B1009" s="5">
        <v>48.82</v>
      </c>
    </row>
    <row r="1010" spans="1:2" x14ac:dyDescent="0.35">
      <c r="A1010" s="8" t="s">
        <v>1418</v>
      </c>
      <c r="B1010" s="5">
        <v>47.720000000000006</v>
      </c>
    </row>
    <row r="1011" spans="1:2" x14ac:dyDescent="0.35">
      <c r="A1011" s="8" t="s">
        <v>3582</v>
      </c>
      <c r="B1011" s="5">
        <v>47.61</v>
      </c>
    </row>
    <row r="1012" spans="1:2" x14ac:dyDescent="0.35">
      <c r="A1012" s="8" t="s">
        <v>1167</v>
      </c>
      <c r="B1012" s="5">
        <v>46.56</v>
      </c>
    </row>
    <row r="1013" spans="1:2" x14ac:dyDescent="0.35">
      <c r="A1013" s="8" t="s">
        <v>7659</v>
      </c>
      <c r="B1013" s="5">
        <v>46.33</v>
      </c>
    </row>
    <row r="1014" spans="1:2" x14ac:dyDescent="0.35">
      <c r="A1014" s="8" t="s">
        <v>1209</v>
      </c>
      <c r="B1014" s="5">
        <v>44.74</v>
      </c>
    </row>
    <row r="1015" spans="1:2" x14ac:dyDescent="0.35">
      <c r="A1015" s="8" t="s">
        <v>1337</v>
      </c>
      <c r="B1015" s="5">
        <v>44.58</v>
      </c>
    </row>
    <row r="1016" spans="1:2" x14ac:dyDescent="0.35">
      <c r="A1016" s="8" t="s">
        <v>2468</v>
      </c>
      <c r="B1016" s="5">
        <v>44.190000000000005</v>
      </c>
    </row>
    <row r="1017" spans="1:2" x14ac:dyDescent="0.35">
      <c r="A1017" s="8" t="s">
        <v>2820</v>
      </c>
      <c r="B1017" s="5">
        <v>42.769999999999996</v>
      </c>
    </row>
    <row r="1018" spans="1:2" x14ac:dyDescent="0.35">
      <c r="A1018" s="8" t="s">
        <v>2592</v>
      </c>
      <c r="B1018" s="5">
        <v>42.289999999999992</v>
      </c>
    </row>
    <row r="1019" spans="1:2" x14ac:dyDescent="0.35">
      <c r="A1019" s="8" t="s">
        <v>2221</v>
      </c>
      <c r="B1019" s="5">
        <v>42.239999999999995</v>
      </c>
    </row>
    <row r="1020" spans="1:2" x14ac:dyDescent="0.35">
      <c r="A1020" s="8" t="s">
        <v>3472</v>
      </c>
      <c r="B1020" s="5">
        <v>41.919999999999995</v>
      </c>
    </row>
    <row r="1021" spans="1:2" x14ac:dyDescent="0.35">
      <c r="A1021" s="8" t="s">
        <v>1783</v>
      </c>
      <c r="B1021" s="5">
        <v>41.88</v>
      </c>
    </row>
    <row r="1022" spans="1:2" x14ac:dyDescent="0.35">
      <c r="A1022" s="8" t="s">
        <v>7673</v>
      </c>
      <c r="B1022" s="5">
        <v>39.81</v>
      </c>
    </row>
    <row r="1023" spans="1:2" x14ac:dyDescent="0.35">
      <c r="A1023" s="8" t="s">
        <v>2014</v>
      </c>
      <c r="B1023" s="5">
        <v>39.75</v>
      </c>
    </row>
    <row r="1024" spans="1:2" x14ac:dyDescent="0.35">
      <c r="A1024" s="8" t="s">
        <v>1660</v>
      </c>
      <c r="B1024" s="5">
        <v>39.19</v>
      </c>
    </row>
    <row r="1025" spans="1:2" x14ac:dyDescent="0.35">
      <c r="A1025" s="8" t="s">
        <v>3007</v>
      </c>
      <c r="B1025" s="5">
        <v>38.629999999999995</v>
      </c>
    </row>
    <row r="1026" spans="1:2" x14ac:dyDescent="0.35">
      <c r="A1026" s="8" t="s">
        <v>2451</v>
      </c>
      <c r="B1026" s="5">
        <v>38.19</v>
      </c>
    </row>
    <row r="1027" spans="1:2" x14ac:dyDescent="0.35">
      <c r="A1027" s="8" t="s">
        <v>1953</v>
      </c>
      <c r="B1027" s="5">
        <v>37.409999999999997</v>
      </c>
    </row>
    <row r="1028" spans="1:2" x14ac:dyDescent="0.35">
      <c r="A1028" s="8" t="s">
        <v>1565</v>
      </c>
      <c r="B1028" s="5">
        <v>37.03</v>
      </c>
    </row>
    <row r="1029" spans="1:2" x14ac:dyDescent="0.35">
      <c r="A1029" s="8" t="s">
        <v>1477</v>
      </c>
      <c r="B1029" s="5">
        <v>36</v>
      </c>
    </row>
    <row r="1030" spans="1:2" x14ac:dyDescent="0.35">
      <c r="A1030" s="8" t="s">
        <v>3336</v>
      </c>
      <c r="B1030" s="5">
        <v>35.450000000000003</v>
      </c>
    </row>
    <row r="1031" spans="1:2" x14ac:dyDescent="0.35">
      <c r="A1031" s="8" t="s">
        <v>3495</v>
      </c>
      <c r="B1031" s="5">
        <v>33.320000000000007</v>
      </c>
    </row>
    <row r="1032" spans="1:2" x14ac:dyDescent="0.35">
      <c r="A1032" s="8" t="s">
        <v>2407</v>
      </c>
      <c r="B1032" s="5">
        <v>32.730000000000004</v>
      </c>
    </row>
    <row r="1033" spans="1:2" x14ac:dyDescent="0.35">
      <c r="A1033" s="8" t="s">
        <v>7643</v>
      </c>
      <c r="B1033" s="5">
        <v>31.57</v>
      </c>
    </row>
    <row r="1034" spans="1:2" x14ac:dyDescent="0.35">
      <c r="A1034" s="8" t="s">
        <v>3597</v>
      </c>
      <c r="B1034" s="5">
        <v>30.58</v>
      </c>
    </row>
    <row r="1035" spans="1:2" x14ac:dyDescent="0.35">
      <c r="A1035" s="8" t="s">
        <v>1621</v>
      </c>
      <c r="B1035" s="5">
        <v>29.47</v>
      </c>
    </row>
    <row r="1036" spans="1:2" x14ac:dyDescent="0.35">
      <c r="A1036" s="8" t="s">
        <v>2855</v>
      </c>
      <c r="B1036" s="5">
        <v>28.64</v>
      </c>
    </row>
    <row r="1037" spans="1:2" x14ac:dyDescent="0.35">
      <c r="A1037" s="8" t="s">
        <v>1708</v>
      </c>
      <c r="B1037" s="5">
        <v>28.259999999999998</v>
      </c>
    </row>
    <row r="1038" spans="1:2" x14ac:dyDescent="0.35">
      <c r="A1038" s="8" t="s">
        <v>2961</v>
      </c>
      <c r="B1038" s="5">
        <v>28.24</v>
      </c>
    </row>
    <row r="1039" spans="1:2" x14ac:dyDescent="0.35">
      <c r="A1039" s="8" t="s">
        <v>1858</v>
      </c>
      <c r="B1039" s="5">
        <v>28.06</v>
      </c>
    </row>
    <row r="1040" spans="1:2" x14ac:dyDescent="0.35">
      <c r="A1040" s="8" t="s">
        <v>3482</v>
      </c>
      <c r="B1040" s="5">
        <v>27.7</v>
      </c>
    </row>
    <row r="1041" spans="1:2" x14ac:dyDescent="0.35">
      <c r="A1041" s="8" t="s">
        <v>2488</v>
      </c>
      <c r="B1041" s="5">
        <v>27.699999999999996</v>
      </c>
    </row>
    <row r="1042" spans="1:2" x14ac:dyDescent="0.35">
      <c r="A1042" s="8" t="s">
        <v>2845</v>
      </c>
      <c r="B1042" s="5">
        <v>26.72</v>
      </c>
    </row>
    <row r="1043" spans="1:2" x14ac:dyDescent="0.35">
      <c r="A1043" s="8" t="s">
        <v>1230</v>
      </c>
      <c r="B1043" s="5">
        <v>26.22</v>
      </c>
    </row>
    <row r="1044" spans="1:2" x14ac:dyDescent="0.35">
      <c r="A1044" s="8" t="s">
        <v>1641</v>
      </c>
      <c r="B1044" s="5">
        <v>26.11</v>
      </c>
    </row>
    <row r="1045" spans="1:2" x14ac:dyDescent="0.35">
      <c r="A1045" s="8" t="s">
        <v>2577</v>
      </c>
      <c r="B1045" s="5">
        <v>25.76</v>
      </c>
    </row>
    <row r="1046" spans="1:2" x14ac:dyDescent="0.35">
      <c r="A1046" s="8" t="s">
        <v>1610</v>
      </c>
      <c r="B1046" s="5">
        <v>25.150000000000002</v>
      </c>
    </row>
    <row r="1047" spans="1:2" x14ac:dyDescent="0.35">
      <c r="A1047" s="8" t="s">
        <v>2689</v>
      </c>
      <c r="B1047" s="5">
        <v>23.539999999999992</v>
      </c>
    </row>
    <row r="1048" spans="1:2" x14ac:dyDescent="0.35">
      <c r="A1048" s="8" t="s">
        <v>3509</v>
      </c>
      <c r="B1048" s="5">
        <v>23.4</v>
      </c>
    </row>
    <row r="1049" spans="1:2" x14ac:dyDescent="0.35">
      <c r="A1049" s="8" t="s">
        <v>2675</v>
      </c>
      <c r="B1049" s="5">
        <v>23.33</v>
      </c>
    </row>
    <row r="1050" spans="1:2" x14ac:dyDescent="0.35">
      <c r="A1050" s="8" t="s">
        <v>2230</v>
      </c>
      <c r="B1050" s="5">
        <v>22.89</v>
      </c>
    </row>
    <row r="1051" spans="1:2" x14ac:dyDescent="0.35">
      <c r="A1051" s="8" t="s">
        <v>1505</v>
      </c>
      <c r="B1051" s="5">
        <v>22.060000000000002</v>
      </c>
    </row>
    <row r="1052" spans="1:2" x14ac:dyDescent="0.35">
      <c r="A1052" s="8" t="s">
        <v>2856</v>
      </c>
      <c r="B1052" s="5">
        <v>21.71</v>
      </c>
    </row>
    <row r="1053" spans="1:2" x14ac:dyDescent="0.35">
      <c r="A1053" s="8" t="s">
        <v>2366</v>
      </c>
      <c r="B1053" s="5">
        <v>21.32</v>
      </c>
    </row>
    <row r="1054" spans="1:2" x14ac:dyDescent="0.35">
      <c r="A1054" s="8" t="s">
        <v>2758</v>
      </c>
      <c r="B1054" s="5">
        <v>20.76</v>
      </c>
    </row>
    <row r="1055" spans="1:2" x14ac:dyDescent="0.35">
      <c r="A1055" s="8" t="s">
        <v>3116</v>
      </c>
      <c r="B1055" s="5">
        <v>20.630000000000003</v>
      </c>
    </row>
    <row r="1056" spans="1:2" x14ac:dyDescent="0.35">
      <c r="A1056" s="8" t="s">
        <v>3494</v>
      </c>
      <c r="B1056" s="5">
        <v>18.510000000000002</v>
      </c>
    </row>
    <row r="1057" spans="1:2" x14ac:dyDescent="0.35">
      <c r="A1057" s="8" t="s">
        <v>2525</v>
      </c>
      <c r="B1057" s="5">
        <v>17.450000000000003</v>
      </c>
    </row>
    <row r="1058" spans="1:2" x14ac:dyDescent="0.35">
      <c r="A1058" s="8" t="s">
        <v>2983</v>
      </c>
      <c r="B1058" s="5">
        <v>17.13</v>
      </c>
    </row>
    <row r="1059" spans="1:2" x14ac:dyDescent="0.35">
      <c r="A1059" s="8" t="s">
        <v>1974</v>
      </c>
      <c r="B1059" s="5">
        <v>17.05</v>
      </c>
    </row>
    <row r="1060" spans="1:2" x14ac:dyDescent="0.35">
      <c r="A1060" s="8" t="s">
        <v>2099</v>
      </c>
      <c r="B1060" s="5">
        <v>16.009999999999998</v>
      </c>
    </row>
    <row r="1061" spans="1:2" x14ac:dyDescent="0.35">
      <c r="A1061" s="8" t="s">
        <v>1803</v>
      </c>
      <c r="B1061" s="5">
        <v>15.370000000000001</v>
      </c>
    </row>
    <row r="1062" spans="1:2" x14ac:dyDescent="0.35">
      <c r="A1062" s="8" t="s">
        <v>1386</v>
      </c>
      <c r="B1062" s="5">
        <v>15.209999999999999</v>
      </c>
    </row>
    <row r="1063" spans="1:2" x14ac:dyDescent="0.35">
      <c r="A1063" s="8" t="s">
        <v>2000</v>
      </c>
      <c r="B1063" s="5">
        <v>14.559999999999999</v>
      </c>
    </row>
    <row r="1064" spans="1:2" x14ac:dyDescent="0.35">
      <c r="A1064" s="8" t="s">
        <v>1525</v>
      </c>
      <c r="B1064" s="5">
        <v>14.55</v>
      </c>
    </row>
    <row r="1065" spans="1:2" x14ac:dyDescent="0.35">
      <c r="A1065" s="8" t="s">
        <v>3405</v>
      </c>
      <c r="B1065" s="5">
        <v>14.219999999999999</v>
      </c>
    </row>
    <row r="1066" spans="1:2" x14ac:dyDescent="0.35">
      <c r="A1066" s="8" t="s">
        <v>2759</v>
      </c>
      <c r="B1066" s="5">
        <v>13.73</v>
      </c>
    </row>
    <row r="1067" spans="1:2" x14ac:dyDescent="0.35">
      <c r="A1067" s="8" t="s">
        <v>3340</v>
      </c>
      <c r="B1067" s="5">
        <v>13.120000000000001</v>
      </c>
    </row>
    <row r="1068" spans="1:2" x14ac:dyDescent="0.35">
      <c r="A1068" s="8" t="s">
        <v>3536</v>
      </c>
      <c r="B1068" s="5">
        <v>13.07</v>
      </c>
    </row>
    <row r="1069" spans="1:2" x14ac:dyDescent="0.35">
      <c r="A1069" s="8" t="s">
        <v>2809</v>
      </c>
      <c r="B1069" s="5">
        <v>10.11</v>
      </c>
    </row>
    <row r="1070" spans="1:2" x14ac:dyDescent="0.35">
      <c r="A1070" s="8" t="s">
        <v>3372</v>
      </c>
      <c r="B1070" s="5">
        <v>9.57</v>
      </c>
    </row>
    <row r="1071" spans="1:2" x14ac:dyDescent="0.35">
      <c r="A1071" s="8" t="s">
        <v>2393</v>
      </c>
      <c r="B1071" s="5">
        <v>9.32</v>
      </c>
    </row>
    <row r="1072" spans="1:2" x14ac:dyDescent="0.35">
      <c r="A1072" s="8" t="s">
        <v>2267</v>
      </c>
      <c r="B1072" s="5">
        <v>8.91</v>
      </c>
    </row>
    <row r="1073" spans="1:2" x14ac:dyDescent="0.35">
      <c r="A1073" s="8" t="s">
        <v>1588</v>
      </c>
      <c r="B1073" s="5">
        <v>8.7999999999999989</v>
      </c>
    </row>
    <row r="1074" spans="1:2" x14ac:dyDescent="0.35">
      <c r="A1074" s="8" t="s">
        <v>3282</v>
      </c>
      <c r="B1074" s="5">
        <v>6.7900000000000009</v>
      </c>
    </row>
    <row r="1075" spans="1:2" x14ac:dyDescent="0.35">
      <c r="A1075" s="8" t="s">
        <v>1232</v>
      </c>
      <c r="B1075" s="5">
        <v>6.75</v>
      </c>
    </row>
    <row r="1076" spans="1:2" x14ac:dyDescent="0.35">
      <c r="A1076" s="8" t="s">
        <v>1963</v>
      </c>
      <c r="B1076" s="5">
        <v>6.3599999999999994</v>
      </c>
    </row>
    <row r="1077" spans="1:2" x14ac:dyDescent="0.35">
      <c r="A1077" s="8" t="s">
        <v>3344</v>
      </c>
      <c r="B1077" s="5">
        <v>4.8500000000000014</v>
      </c>
    </row>
    <row r="1078" spans="1:2" x14ac:dyDescent="0.35">
      <c r="A1078" s="8" t="s">
        <v>2310</v>
      </c>
      <c r="B1078" s="5">
        <v>3.62</v>
      </c>
    </row>
    <row r="1079" spans="1:2" x14ac:dyDescent="0.35">
      <c r="A1079" s="8" t="s">
        <v>1975</v>
      </c>
      <c r="B1079" s="5">
        <v>3.1400000000000006</v>
      </c>
    </row>
    <row r="1080" spans="1:2" x14ac:dyDescent="0.35">
      <c r="A1080" s="8" t="s">
        <v>3190</v>
      </c>
      <c r="B1080" s="5">
        <v>2.0799999999999996</v>
      </c>
    </row>
    <row r="1081" spans="1:2" x14ac:dyDescent="0.35">
      <c r="A1081" s="8" t="s">
        <v>3277</v>
      </c>
      <c r="B1081" s="5">
        <v>0.79000000000000048</v>
      </c>
    </row>
    <row r="1082" spans="1:2" x14ac:dyDescent="0.35">
      <c r="A1082" s="8" t="s">
        <v>3511</v>
      </c>
      <c r="B1082" s="5">
        <v>-1.0700000000000003</v>
      </c>
    </row>
    <row r="1083" spans="1:2" x14ac:dyDescent="0.35">
      <c r="A1083" s="8" t="s">
        <v>3420</v>
      </c>
      <c r="B1083" s="5">
        <v>-1.7699999999999996</v>
      </c>
    </row>
    <row r="1084" spans="1:2" x14ac:dyDescent="0.35">
      <c r="A1084" s="8" t="s">
        <v>2183</v>
      </c>
      <c r="B1084" s="5">
        <v>-2.8599999999999994</v>
      </c>
    </row>
    <row r="1085" spans="1:2" x14ac:dyDescent="0.35">
      <c r="A1085" s="8" t="s">
        <v>1366</v>
      </c>
      <c r="B1085" s="5">
        <v>-4.84</v>
      </c>
    </row>
    <row r="1086" spans="1:2" x14ac:dyDescent="0.35">
      <c r="A1086" s="8" t="s">
        <v>1431</v>
      </c>
      <c r="B1086" s="5">
        <v>-5.99</v>
      </c>
    </row>
    <row r="1087" spans="1:2" x14ac:dyDescent="0.35">
      <c r="A1087" s="8" t="s">
        <v>1420</v>
      </c>
      <c r="B1087" s="5">
        <v>-7.6200000000000081</v>
      </c>
    </row>
    <row r="1088" spans="1:2" x14ac:dyDescent="0.35">
      <c r="A1088" s="8" t="s">
        <v>2696</v>
      </c>
      <c r="B1088" s="5">
        <v>-11.22</v>
      </c>
    </row>
    <row r="1089" spans="1:2" x14ac:dyDescent="0.35">
      <c r="A1089" s="8" t="s">
        <v>2326</v>
      </c>
      <c r="B1089" s="5">
        <v>-16.490000000000002</v>
      </c>
    </row>
    <row r="1090" spans="1:2" x14ac:dyDescent="0.35">
      <c r="A1090" s="8" t="s">
        <v>3085</v>
      </c>
      <c r="B1090" s="5">
        <v>-40.490000000000009</v>
      </c>
    </row>
    <row r="1091" spans="1:2" x14ac:dyDescent="0.35">
      <c r="A1091" s="8" t="s">
        <v>1696</v>
      </c>
      <c r="B1091" s="5">
        <v>-40.570000000000007</v>
      </c>
    </row>
    <row r="1092" spans="1:2" x14ac:dyDescent="0.35">
      <c r="A1092" s="8" t="s">
        <v>7619</v>
      </c>
      <c r="B1092" s="5">
        <v>-42.18</v>
      </c>
    </row>
    <row r="1093" spans="1:2" x14ac:dyDescent="0.35">
      <c r="A1093" s="8" t="s">
        <v>3196</v>
      </c>
      <c r="B1093" s="5">
        <v>-46.4</v>
      </c>
    </row>
    <row r="1094" spans="1:2" x14ac:dyDescent="0.35">
      <c r="A1094" s="8" t="s">
        <v>7656</v>
      </c>
      <c r="B1094" s="5">
        <v>-48.779999999999987</v>
      </c>
    </row>
    <row r="1095" spans="1:2" x14ac:dyDescent="0.35">
      <c r="A1095" s="8" t="s">
        <v>3525</v>
      </c>
      <c r="B1095" s="5">
        <v>-78.510000000000005</v>
      </c>
    </row>
    <row r="1096" spans="1:2" x14ac:dyDescent="0.35">
      <c r="A1096" s="8" t="s">
        <v>7679</v>
      </c>
      <c r="B1096" s="5">
        <v>-111.31999999999996</v>
      </c>
    </row>
    <row r="1097" spans="1:2" x14ac:dyDescent="0.35">
      <c r="A1097" s="8" t="s">
        <v>7641</v>
      </c>
      <c r="B1097" s="5">
        <v>-125.18000000000004</v>
      </c>
    </row>
    <row r="1098" spans="1:2" x14ac:dyDescent="0.35">
      <c r="A1098" s="8" t="s">
        <v>2793</v>
      </c>
      <c r="B1098" s="5">
        <v>-129.93</v>
      </c>
    </row>
    <row r="1099" spans="1:2" x14ac:dyDescent="0.35">
      <c r="A1099" s="8" t="s">
        <v>2001</v>
      </c>
      <c r="B1099" s="5">
        <v>-173.14</v>
      </c>
    </row>
    <row r="1100" spans="1:2" x14ac:dyDescent="0.35">
      <c r="A1100" s="8" t="s">
        <v>2603</v>
      </c>
      <c r="B1100" s="5">
        <v>-222.73</v>
      </c>
    </row>
    <row r="1101" spans="1:2" x14ac:dyDescent="0.35">
      <c r="A1101" s="8" t="s">
        <v>1404</v>
      </c>
      <c r="B1101" s="5">
        <v>-256.56000000000006</v>
      </c>
    </row>
    <row r="1102" spans="1:2" x14ac:dyDescent="0.35">
      <c r="A1102" s="8" t="s">
        <v>3015</v>
      </c>
      <c r="B1102" s="5">
        <v>-267.45</v>
      </c>
    </row>
    <row r="1103" spans="1:2" x14ac:dyDescent="0.35">
      <c r="A1103" s="8" t="s">
        <v>7617</v>
      </c>
      <c r="B1103" s="5">
        <v>-343.1</v>
      </c>
    </row>
    <row r="1104" spans="1:2" x14ac:dyDescent="0.35">
      <c r="A1104" s="8" t="s">
        <v>3542</v>
      </c>
      <c r="B1104" s="5">
        <v>-529.76</v>
      </c>
    </row>
    <row r="1105" spans="1:2" x14ac:dyDescent="0.35">
      <c r="A1105" s="8" t="s">
        <v>2832</v>
      </c>
      <c r="B1105" s="5">
        <v>-530.03</v>
      </c>
    </row>
    <row r="1106" spans="1:2" x14ac:dyDescent="0.35">
      <c r="A1106" s="4" t="s">
        <v>1868</v>
      </c>
      <c r="B1106" s="5">
        <v>4025.1599999999994</v>
      </c>
    </row>
    <row r="1107" spans="1:2" x14ac:dyDescent="0.35">
      <c r="A1107" s="8" t="s">
        <v>1624</v>
      </c>
      <c r="B1107" s="5">
        <v>1132.53</v>
      </c>
    </row>
    <row r="1108" spans="1:2" x14ac:dyDescent="0.35">
      <c r="A1108" s="8" t="s">
        <v>1693</v>
      </c>
      <c r="B1108" s="5">
        <v>426.21</v>
      </c>
    </row>
    <row r="1109" spans="1:2" x14ac:dyDescent="0.35">
      <c r="A1109" s="8" t="s">
        <v>1553</v>
      </c>
      <c r="B1109" s="5">
        <v>185</v>
      </c>
    </row>
    <row r="1110" spans="1:2" x14ac:dyDescent="0.35">
      <c r="A1110" s="8" t="s">
        <v>1208</v>
      </c>
      <c r="B1110" s="5">
        <v>182.55</v>
      </c>
    </row>
    <row r="1111" spans="1:2" x14ac:dyDescent="0.35">
      <c r="A1111" s="8" t="s">
        <v>1434</v>
      </c>
      <c r="B1111" s="5">
        <v>132.56</v>
      </c>
    </row>
    <row r="1112" spans="1:2" x14ac:dyDescent="0.35">
      <c r="A1112" s="8" t="s">
        <v>2824</v>
      </c>
      <c r="B1112" s="5">
        <v>111</v>
      </c>
    </row>
    <row r="1113" spans="1:2" x14ac:dyDescent="0.35">
      <c r="A1113" s="8" t="s">
        <v>1344</v>
      </c>
      <c r="B1113" s="5">
        <v>93.240000000000009</v>
      </c>
    </row>
    <row r="1114" spans="1:2" x14ac:dyDescent="0.35">
      <c r="A1114" s="8" t="s">
        <v>3252</v>
      </c>
      <c r="B1114" s="5">
        <v>90.97</v>
      </c>
    </row>
    <row r="1115" spans="1:2" x14ac:dyDescent="0.35">
      <c r="A1115" s="8" t="s">
        <v>1455</v>
      </c>
      <c r="B1115" s="5">
        <v>89.43</v>
      </c>
    </row>
    <row r="1116" spans="1:2" x14ac:dyDescent="0.35">
      <c r="A1116" s="8" t="s">
        <v>3291</v>
      </c>
      <c r="B1116" s="5">
        <v>74.510000000000005</v>
      </c>
    </row>
    <row r="1117" spans="1:2" x14ac:dyDescent="0.35">
      <c r="A1117" s="8" t="s">
        <v>3023</v>
      </c>
      <c r="B1117" s="5">
        <v>70.22</v>
      </c>
    </row>
    <row r="1118" spans="1:2" x14ac:dyDescent="0.35">
      <c r="A1118" s="8" t="s">
        <v>1605</v>
      </c>
      <c r="B1118" s="5">
        <v>69.56</v>
      </c>
    </row>
    <row r="1119" spans="1:2" x14ac:dyDescent="0.35">
      <c r="A1119" s="8" t="s">
        <v>1782</v>
      </c>
      <c r="B1119" s="5">
        <v>62.37</v>
      </c>
    </row>
    <row r="1120" spans="1:2" x14ac:dyDescent="0.35">
      <c r="A1120" s="8" t="s">
        <v>1692</v>
      </c>
      <c r="B1120" s="5">
        <v>59.2</v>
      </c>
    </row>
    <row r="1121" spans="1:2" x14ac:dyDescent="0.35">
      <c r="A1121" s="8" t="s">
        <v>1393</v>
      </c>
      <c r="B1121" s="5">
        <v>58.370000000000005</v>
      </c>
    </row>
    <row r="1122" spans="1:2" x14ac:dyDescent="0.35">
      <c r="A1122" s="8" t="s">
        <v>1686</v>
      </c>
      <c r="B1122" s="5">
        <v>51.54</v>
      </c>
    </row>
    <row r="1123" spans="1:2" x14ac:dyDescent="0.35">
      <c r="A1123" s="8" t="s">
        <v>1164</v>
      </c>
      <c r="B1123" s="5">
        <v>48.179999999999993</v>
      </c>
    </row>
    <row r="1124" spans="1:2" x14ac:dyDescent="0.35">
      <c r="A1124" s="8" t="s">
        <v>1495</v>
      </c>
      <c r="B1124" s="5">
        <v>43.85</v>
      </c>
    </row>
    <row r="1125" spans="1:2" x14ac:dyDescent="0.35">
      <c r="A1125" s="8" t="s">
        <v>1748</v>
      </c>
      <c r="B1125" s="5">
        <v>43.019999999999996</v>
      </c>
    </row>
    <row r="1126" spans="1:2" x14ac:dyDescent="0.35">
      <c r="A1126" s="8" t="s">
        <v>2264</v>
      </c>
      <c r="B1126" s="5">
        <v>41.400000000000006</v>
      </c>
    </row>
    <row r="1127" spans="1:2" x14ac:dyDescent="0.35">
      <c r="A1127" s="8" t="s">
        <v>1314</v>
      </c>
      <c r="B1127" s="5">
        <v>41.309999999999995</v>
      </c>
    </row>
    <row r="1128" spans="1:2" x14ac:dyDescent="0.35">
      <c r="A1128" s="8" t="s">
        <v>1729</v>
      </c>
      <c r="B1128" s="5">
        <v>41.3</v>
      </c>
    </row>
    <row r="1129" spans="1:2" x14ac:dyDescent="0.35">
      <c r="A1129" s="8" t="s">
        <v>2731</v>
      </c>
      <c r="B1129" s="5">
        <v>39.68</v>
      </c>
    </row>
    <row r="1130" spans="1:2" x14ac:dyDescent="0.35">
      <c r="A1130" s="8" t="s">
        <v>2165</v>
      </c>
      <c r="B1130" s="5">
        <v>38.31</v>
      </c>
    </row>
    <row r="1131" spans="1:2" x14ac:dyDescent="0.35">
      <c r="A1131" s="8" t="s">
        <v>1300</v>
      </c>
      <c r="B1131" s="5">
        <v>37.869999999999997</v>
      </c>
    </row>
    <row r="1132" spans="1:2" x14ac:dyDescent="0.35">
      <c r="A1132" s="8" t="s">
        <v>1842</v>
      </c>
      <c r="B1132" s="5">
        <v>37.61</v>
      </c>
    </row>
    <row r="1133" spans="1:2" x14ac:dyDescent="0.35">
      <c r="A1133" s="8" t="s">
        <v>3550</v>
      </c>
      <c r="B1133" s="5">
        <v>36.090000000000003</v>
      </c>
    </row>
    <row r="1134" spans="1:2" x14ac:dyDescent="0.35">
      <c r="A1134" s="8" t="s">
        <v>1662</v>
      </c>
      <c r="B1134" s="5">
        <v>30.6</v>
      </c>
    </row>
    <row r="1135" spans="1:2" x14ac:dyDescent="0.35">
      <c r="A1135" s="8" t="s">
        <v>2732</v>
      </c>
      <c r="B1135" s="5">
        <v>29.61</v>
      </c>
    </row>
    <row r="1136" spans="1:2" x14ac:dyDescent="0.35">
      <c r="A1136" s="8" t="s">
        <v>3562</v>
      </c>
      <c r="B1136" s="5">
        <v>29.450000000000003</v>
      </c>
    </row>
    <row r="1137" spans="1:2" x14ac:dyDescent="0.35">
      <c r="A1137" s="8" t="s">
        <v>2130</v>
      </c>
      <c r="B1137" s="5">
        <v>29.1</v>
      </c>
    </row>
    <row r="1138" spans="1:2" x14ac:dyDescent="0.35">
      <c r="A1138" s="8" t="s">
        <v>2048</v>
      </c>
      <c r="B1138" s="5">
        <v>28.98</v>
      </c>
    </row>
    <row r="1139" spans="1:2" x14ac:dyDescent="0.35">
      <c r="A1139" s="8" t="s">
        <v>1719</v>
      </c>
      <c r="B1139" s="5">
        <v>28.33</v>
      </c>
    </row>
    <row r="1140" spans="1:2" x14ac:dyDescent="0.35">
      <c r="A1140" s="8" t="s">
        <v>2275</v>
      </c>
      <c r="B1140" s="5">
        <v>28.17</v>
      </c>
    </row>
    <row r="1141" spans="1:2" x14ac:dyDescent="0.35">
      <c r="A1141" s="8" t="s">
        <v>2931</v>
      </c>
      <c r="B1141" s="5">
        <v>28</v>
      </c>
    </row>
    <row r="1142" spans="1:2" x14ac:dyDescent="0.35">
      <c r="A1142" s="8" t="s">
        <v>2432</v>
      </c>
      <c r="B1142" s="5">
        <v>27.330000000000002</v>
      </c>
    </row>
    <row r="1143" spans="1:2" x14ac:dyDescent="0.35">
      <c r="A1143" s="8" t="s">
        <v>2999</v>
      </c>
      <c r="B1143" s="5">
        <v>27.299999999999997</v>
      </c>
    </row>
    <row r="1144" spans="1:2" x14ac:dyDescent="0.35">
      <c r="A1144" s="8" t="s">
        <v>3490</v>
      </c>
      <c r="B1144" s="5">
        <v>22.95</v>
      </c>
    </row>
    <row r="1145" spans="1:2" x14ac:dyDescent="0.35">
      <c r="A1145" s="8" t="s">
        <v>1524</v>
      </c>
      <c r="B1145" s="5">
        <v>22.04</v>
      </c>
    </row>
    <row r="1146" spans="1:2" x14ac:dyDescent="0.35">
      <c r="A1146" s="8" t="s">
        <v>2539</v>
      </c>
      <c r="B1146" s="5">
        <v>21.92</v>
      </c>
    </row>
    <row r="1147" spans="1:2" x14ac:dyDescent="0.35">
      <c r="A1147" s="8" t="s">
        <v>2025</v>
      </c>
      <c r="B1147" s="5">
        <v>21.58</v>
      </c>
    </row>
    <row r="1148" spans="1:2" x14ac:dyDescent="0.35">
      <c r="A1148" s="8" t="s">
        <v>1795</v>
      </c>
      <c r="B1148" s="5">
        <v>21.11</v>
      </c>
    </row>
    <row r="1149" spans="1:2" x14ac:dyDescent="0.35">
      <c r="A1149" s="8" t="s">
        <v>1241</v>
      </c>
      <c r="B1149" s="5">
        <v>19.71</v>
      </c>
    </row>
    <row r="1150" spans="1:2" x14ac:dyDescent="0.35">
      <c r="A1150" s="8" t="s">
        <v>3198</v>
      </c>
      <c r="B1150" s="5">
        <v>18.670000000000002</v>
      </c>
    </row>
    <row r="1151" spans="1:2" x14ac:dyDescent="0.35">
      <c r="A1151" s="8" t="s">
        <v>1400</v>
      </c>
      <c r="B1151" s="5">
        <v>18.46</v>
      </c>
    </row>
    <row r="1152" spans="1:2" x14ac:dyDescent="0.35">
      <c r="A1152" s="8" t="s">
        <v>2100</v>
      </c>
      <c r="B1152" s="5">
        <v>18.420000000000002</v>
      </c>
    </row>
    <row r="1153" spans="1:2" x14ac:dyDescent="0.35">
      <c r="A1153" s="8" t="s">
        <v>1750</v>
      </c>
      <c r="B1153" s="5">
        <v>17.989999999999998</v>
      </c>
    </row>
    <row r="1154" spans="1:2" x14ac:dyDescent="0.35">
      <c r="A1154" s="8" t="s">
        <v>1637</v>
      </c>
      <c r="B1154" s="5">
        <v>17.73</v>
      </c>
    </row>
    <row r="1155" spans="1:2" x14ac:dyDescent="0.35">
      <c r="A1155" s="8" t="s">
        <v>2355</v>
      </c>
      <c r="B1155" s="5">
        <v>16.63</v>
      </c>
    </row>
    <row r="1156" spans="1:2" x14ac:dyDescent="0.35">
      <c r="A1156" s="8" t="s">
        <v>1811</v>
      </c>
      <c r="B1156" s="5">
        <v>16.59</v>
      </c>
    </row>
    <row r="1157" spans="1:2" x14ac:dyDescent="0.35">
      <c r="A1157" s="8" t="s">
        <v>2437</v>
      </c>
      <c r="B1157" s="5">
        <v>15.79</v>
      </c>
    </row>
    <row r="1158" spans="1:2" x14ac:dyDescent="0.35">
      <c r="A1158" s="8" t="s">
        <v>2246</v>
      </c>
      <c r="B1158" s="5">
        <v>13.85</v>
      </c>
    </row>
    <row r="1159" spans="1:2" x14ac:dyDescent="0.35">
      <c r="A1159" s="8" t="s">
        <v>3544</v>
      </c>
      <c r="B1159" s="5">
        <v>12.629999999999999</v>
      </c>
    </row>
    <row r="1160" spans="1:2" x14ac:dyDescent="0.35">
      <c r="A1160" s="8" t="s">
        <v>2105</v>
      </c>
      <c r="B1160" s="5">
        <v>12.100000000000001</v>
      </c>
    </row>
    <row r="1161" spans="1:2" x14ac:dyDescent="0.35">
      <c r="A1161" s="8" t="s">
        <v>2857</v>
      </c>
      <c r="B1161" s="5">
        <v>12.05</v>
      </c>
    </row>
    <row r="1162" spans="1:2" x14ac:dyDescent="0.35">
      <c r="A1162" s="8" t="s">
        <v>3273</v>
      </c>
      <c r="B1162" s="5">
        <v>11.18</v>
      </c>
    </row>
    <row r="1163" spans="1:2" x14ac:dyDescent="0.35">
      <c r="A1163" s="8" t="s">
        <v>3231</v>
      </c>
      <c r="B1163" s="5">
        <v>9.5</v>
      </c>
    </row>
    <row r="1164" spans="1:2" x14ac:dyDescent="0.35">
      <c r="A1164" s="8" t="s">
        <v>3210</v>
      </c>
      <c r="B1164" s="5">
        <v>8.9599999999999991</v>
      </c>
    </row>
    <row r="1165" spans="1:2" x14ac:dyDescent="0.35">
      <c r="A1165" s="8" t="s">
        <v>3309</v>
      </c>
      <c r="B1165" s="5">
        <v>8.1000000000000014</v>
      </c>
    </row>
    <row r="1166" spans="1:2" x14ac:dyDescent="0.35">
      <c r="A1166" s="8" t="s">
        <v>1843</v>
      </c>
      <c r="B1166" s="5">
        <v>7.22</v>
      </c>
    </row>
    <row r="1167" spans="1:2" x14ac:dyDescent="0.35">
      <c r="A1167" s="8" t="s">
        <v>3051</v>
      </c>
      <c r="B1167" s="5">
        <v>6.87</v>
      </c>
    </row>
    <row r="1168" spans="1:2" x14ac:dyDescent="0.35">
      <c r="A1168" s="8" t="s">
        <v>1421</v>
      </c>
      <c r="B1168" s="5">
        <v>6.84</v>
      </c>
    </row>
    <row r="1169" spans="1:2" x14ac:dyDescent="0.35">
      <c r="A1169" s="8" t="s">
        <v>3625</v>
      </c>
      <c r="B1169" s="5">
        <v>6.7100000000000009</v>
      </c>
    </row>
    <row r="1170" spans="1:2" x14ac:dyDescent="0.35">
      <c r="A1170" s="8" t="s">
        <v>3488</v>
      </c>
      <c r="B1170" s="5">
        <v>6.17</v>
      </c>
    </row>
    <row r="1171" spans="1:2" x14ac:dyDescent="0.35">
      <c r="A1171" s="8" t="s">
        <v>2214</v>
      </c>
      <c r="B1171" s="5">
        <v>3.6</v>
      </c>
    </row>
    <row r="1172" spans="1:2" x14ac:dyDescent="0.35">
      <c r="A1172" s="8" t="s">
        <v>3659</v>
      </c>
      <c r="B1172" s="5">
        <v>2.82</v>
      </c>
    </row>
    <row r="1173" spans="1:2" x14ac:dyDescent="0.35">
      <c r="A1173" s="8" t="s">
        <v>1793</v>
      </c>
      <c r="B1173" s="5">
        <v>1.36</v>
      </c>
    </row>
    <row r="1174" spans="1:2" x14ac:dyDescent="0.35">
      <c r="A1174" s="8" t="s">
        <v>3422</v>
      </c>
      <c r="B1174" s="5">
        <v>0.86</v>
      </c>
    </row>
    <row r="1175" spans="1:2" x14ac:dyDescent="0.35">
      <c r="A1175" s="4" t="s">
        <v>1912</v>
      </c>
      <c r="B1175" s="5">
        <v>1594.2099999999991</v>
      </c>
    </row>
    <row r="1176" spans="1:2" x14ac:dyDescent="0.35">
      <c r="A1176" s="8" t="s">
        <v>2686</v>
      </c>
      <c r="B1176" s="5">
        <v>4094.9799999999996</v>
      </c>
    </row>
    <row r="1177" spans="1:2" x14ac:dyDescent="0.35">
      <c r="A1177" s="8" t="s">
        <v>3481</v>
      </c>
      <c r="B1177" s="5">
        <v>3717.9700000000003</v>
      </c>
    </row>
    <row r="1178" spans="1:2" x14ac:dyDescent="0.35">
      <c r="A1178" s="8" t="s">
        <v>2671</v>
      </c>
      <c r="B1178" s="5">
        <v>2400.9699999999998</v>
      </c>
    </row>
    <row r="1179" spans="1:2" x14ac:dyDescent="0.35">
      <c r="A1179" s="8" t="s">
        <v>1427</v>
      </c>
      <c r="B1179" s="5">
        <v>1995.99</v>
      </c>
    </row>
    <row r="1180" spans="1:2" x14ac:dyDescent="0.35">
      <c r="A1180" s="8" t="s">
        <v>3676</v>
      </c>
      <c r="B1180" s="5">
        <v>1668.21</v>
      </c>
    </row>
    <row r="1181" spans="1:2" x14ac:dyDescent="0.35">
      <c r="A1181" s="8" t="s">
        <v>3356</v>
      </c>
      <c r="B1181" s="5">
        <v>1114.51</v>
      </c>
    </row>
    <row r="1182" spans="1:2" x14ac:dyDescent="0.35">
      <c r="A1182" s="8" t="s">
        <v>3057</v>
      </c>
      <c r="B1182" s="5">
        <v>1111.99</v>
      </c>
    </row>
    <row r="1183" spans="1:2" x14ac:dyDescent="0.35">
      <c r="A1183" s="8" t="s">
        <v>7713</v>
      </c>
      <c r="B1183" s="5">
        <v>1092.68</v>
      </c>
    </row>
    <row r="1184" spans="1:2" x14ac:dyDescent="0.35">
      <c r="A1184" s="8" t="s">
        <v>3458</v>
      </c>
      <c r="B1184" s="5">
        <v>881.37</v>
      </c>
    </row>
    <row r="1185" spans="1:2" x14ac:dyDescent="0.35">
      <c r="A1185" s="8" t="s">
        <v>3164</v>
      </c>
      <c r="B1185" s="5">
        <v>648.55999999999995</v>
      </c>
    </row>
    <row r="1186" spans="1:2" x14ac:dyDescent="0.35">
      <c r="A1186" s="8" t="s">
        <v>3025</v>
      </c>
      <c r="B1186" s="5">
        <v>527.97</v>
      </c>
    </row>
    <row r="1187" spans="1:2" x14ac:dyDescent="0.35">
      <c r="A1187" s="8" t="s">
        <v>1775</v>
      </c>
      <c r="B1187" s="5">
        <v>509.71</v>
      </c>
    </row>
    <row r="1188" spans="1:2" x14ac:dyDescent="0.35">
      <c r="A1188" s="8" t="s">
        <v>1346</v>
      </c>
      <c r="B1188" s="5">
        <v>466.4</v>
      </c>
    </row>
    <row r="1189" spans="1:2" x14ac:dyDescent="0.35">
      <c r="A1189" s="8" t="s">
        <v>2217</v>
      </c>
      <c r="B1189" s="5">
        <v>393.26</v>
      </c>
    </row>
    <row r="1190" spans="1:2" x14ac:dyDescent="0.35">
      <c r="A1190" s="8" t="s">
        <v>2734</v>
      </c>
      <c r="B1190" s="5">
        <v>360.31</v>
      </c>
    </row>
    <row r="1191" spans="1:2" x14ac:dyDescent="0.35">
      <c r="A1191" s="8" t="s">
        <v>3697</v>
      </c>
      <c r="B1191" s="5">
        <v>225.6</v>
      </c>
    </row>
    <row r="1192" spans="1:2" x14ac:dyDescent="0.35">
      <c r="A1192" s="8" t="s">
        <v>3578</v>
      </c>
      <c r="B1192" s="5">
        <v>190.08</v>
      </c>
    </row>
    <row r="1193" spans="1:2" x14ac:dyDescent="0.35">
      <c r="A1193" s="8" t="s">
        <v>3504</v>
      </c>
      <c r="B1193" s="5">
        <v>179.73</v>
      </c>
    </row>
    <row r="1194" spans="1:2" x14ac:dyDescent="0.35">
      <c r="A1194" s="8" t="s">
        <v>3703</v>
      </c>
      <c r="B1194" s="5">
        <v>177.2</v>
      </c>
    </row>
    <row r="1195" spans="1:2" x14ac:dyDescent="0.35">
      <c r="A1195" s="8" t="s">
        <v>3640</v>
      </c>
      <c r="B1195" s="5">
        <v>152.09</v>
      </c>
    </row>
    <row r="1196" spans="1:2" x14ac:dyDescent="0.35">
      <c r="A1196" s="8" t="s">
        <v>2841</v>
      </c>
      <c r="B1196" s="5">
        <v>139.99</v>
      </c>
    </row>
    <row r="1197" spans="1:2" x14ac:dyDescent="0.35">
      <c r="A1197" s="8" t="s">
        <v>2079</v>
      </c>
      <c r="B1197" s="5">
        <v>139.62</v>
      </c>
    </row>
    <row r="1198" spans="1:2" x14ac:dyDescent="0.35">
      <c r="A1198" s="8" t="s">
        <v>3671</v>
      </c>
      <c r="B1198" s="5">
        <v>130.21</v>
      </c>
    </row>
    <row r="1199" spans="1:2" x14ac:dyDescent="0.35">
      <c r="A1199" s="8" t="s">
        <v>1510</v>
      </c>
      <c r="B1199" s="5">
        <v>120.39000000000001</v>
      </c>
    </row>
    <row r="1200" spans="1:2" x14ac:dyDescent="0.35">
      <c r="A1200" s="8" t="s">
        <v>3615</v>
      </c>
      <c r="B1200" s="5">
        <v>118.37</v>
      </c>
    </row>
    <row r="1201" spans="1:2" x14ac:dyDescent="0.35">
      <c r="A1201" s="8" t="s">
        <v>2315</v>
      </c>
      <c r="B1201" s="5">
        <v>115.83</v>
      </c>
    </row>
    <row r="1202" spans="1:2" x14ac:dyDescent="0.35">
      <c r="A1202" s="8" t="s">
        <v>3354</v>
      </c>
      <c r="B1202" s="5">
        <v>67.180000000000007</v>
      </c>
    </row>
    <row r="1203" spans="1:2" x14ac:dyDescent="0.35">
      <c r="A1203" s="8" t="s">
        <v>2381</v>
      </c>
      <c r="B1203" s="5">
        <v>66.63</v>
      </c>
    </row>
    <row r="1204" spans="1:2" x14ac:dyDescent="0.35">
      <c r="A1204" s="8" t="s">
        <v>3670</v>
      </c>
      <c r="B1204" s="5">
        <v>60.3</v>
      </c>
    </row>
    <row r="1205" spans="1:2" x14ac:dyDescent="0.35">
      <c r="A1205" s="8" t="s">
        <v>3374</v>
      </c>
      <c r="B1205" s="5">
        <v>56</v>
      </c>
    </row>
    <row r="1206" spans="1:2" x14ac:dyDescent="0.35">
      <c r="A1206" s="8" t="s">
        <v>3680</v>
      </c>
      <c r="B1206" s="5">
        <v>49.76</v>
      </c>
    </row>
    <row r="1207" spans="1:2" x14ac:dyDescent="0.35">
      <c r="A1207" s="8" t="s">
        <v>2389</v>
      </c>
      <c r="B1207" s="5">
        <v>48.860000000000007</v>
      </c>
    </row>
    <row r="1208" spans="1:2" x14ac:dyDescent="0.35">
      <c r="A1208" s="8" t="s">
        <v>3641</v>
      </c>
      <c r="B1208" s="5">
        <v>48</v>
      </c>
    </row>
    <row r="1209" spans="1:2" x14ac:dyDescent="0.35">
      <c r="A1209" s="8" t="s">
        <v>1851</v>
      </c>
      <c r="B1209" s="5">
        <v>44.87</v>
      </c>
    </row>
    <row r="1210" spans="1:2" x14ac:dyDescent="0.35">
      <c r="A1210" s="8" t="s">
        <v>1517</v>
      </c>
      <c r="B1210" s="5">
        <v>43.2</v>
      </c>
    </row>
    <row r="1211" spans="1:2" x14ac:dyDescent="0.35">
      <c r="A1211" s="8" t="s">
        <v>3377</v>
      </c>
      <c r="B1211" s="5">
        <v>32.299999999999997</v>
      </c>
    </row>
    <row r="1212" spans="1:2" x14ac:dyDescent="0.35">
      <c r="A1212" s="8" t="s">
        <v>3129</v>
      </c>
      <c r="B1212" s="5">
        <v>24.29</v>
      </c>
    </row>
    <row r="1213" spans="1:2" x14ac:dyDescent="0.35">
      <c r="A1213" s="8" t="s">
        <v>3521</v>
      </c>
      <c r="B1213" s="5">
        <v>-1.83</v>
      </c>
    </row>
    <row r="1214" spans="1:2" x14ac:dyDescent="0.35">
      <c r="A1214" s="8" t="s">
        <v>3611</v>
      </c>
      <c r="B1214" s="5">
        <v>-20.520000000000003</v>
      </c>
    </row>
    <row r="1215" spans="1:2" x14ac:dyDescent="0.35">
      <c r="A1215" s="8" t="s">
        <v>2683</v>
      </c>
      <c r="B1215" s="5">
        <v>-21.95</v>
      </c>
    </row>
    <row r="1216" spans="1:2" x14ac:dyDescent="0.35">
      <c r="A1216" s="8" t="s">
        <v>3279</v>
      </c>
      <c r="B1216" s="5">
        <v>-46</v>
      </c>
    </row>
    <row r="1217" spans="1:2" x14ac:dyDescent="0.35">
      <c r="A1217" s="8" t="s">
        <v>2604</v>
      </c>
      <c r="B1217" s="5">
        <v>-121.27</v>
      </c>
    </row>
    <row r="1218" spans="1:2" x14ac:dyDescent="0.35">
      <c r="A1218" s="8" t="s">
        <v>2399</v>
      </c>
      <c r="B1218" s="5">
        <v>-172.49</v>
      </c>
    </row>
    <row r="1219" spans="1:2" x14ac:dyDescent="0.35">
      <c r="A1219" s="8" t="s">
        <v>1377</v>
      </c>
      <c r="B1219" s="5">
        <v>-252</v>
      </c>
    </row>
    <row r="1220" spans="1:2" x14ac:dyDescent="0.35">
      <c r="A1220" s="8" t="s">
        <v>3567</v>
      </c>
      <c r="B1220" s="5">
        <v>-292.04999999999995</v>
      </c>
    </row>
    <row r="1221" spans="1:2" x14ac:dyDescent="0.35">
      <c r="A1221" s="8" t="s">
        <v>1476</v>
      </c>
      <c r="B1221" s="5">
        <v>-337.64</v>
      </c>
    </row>
    <row r="1222" spans="1:2" x14ac:dyDescent="0.35">
      <c r="A1222" s="8" t="s">
        <v>3512</v>
      </c>
      <c r="B1222" s="5">
        <v>-386.96</v>
      </c>
    </row>
    <row r="1223" spans="1:2" x14ac:dyDescent="0.35">
      <c r="A1223" s="8" t="s">
        <v>3461</v>
      </c>
      <c r="B1223" s="5">
        <v>-434.13</v>
      </c>
    </row>
    <row r="1224" spans="1:2" x14ac:dyDescent="0.35">
      <c r="A1224" s="8" t="s">
        <v>1352</v>
      </c>
      <c r="B1224" s="5">
        <v>-447.99</v>
      </c>
    </row>
    <row r="1225" spans="1:2" x14ac:dyDescent="0.35">
      <c r="A1225" s="8" t="s">
        <v>2645</v>
      </c>
      <c r="B1225" s="5">
        <v>-468</v>
      </c>
    </row>
    <row r="1226" spans="1:2" x14ac:dyDescent="0.35">
      <c r="A1226" s="8" t="s">
        <v>2622</v>
      </c>
      <c r="B1226" s="5">
        <v>-839.04</v>
      </c>
    </row>
    <row r="1227" spans="1:2" x14ac:dyDescent="0.35">
      <c r="A1227" s="8" t="s">
        <v>3592</v>
      </c>
      <c r="B1227" s="5">
        <v>-938.28</v>
      </c>
    </row>
    <row r="1228" spans="1:2" x14ac:dyDescent="0.35">
      <c r="A1228" s="8" t="s">
        <v>2098</v>
      </c>
      <c r="B1228" s="5">
        <v>-1811.08</v>
      </c>
    </row>
    <row r="1229" spans="1:2" x14ac:dyDescent="0.35">
      <c r="A1229" s="8" t="s">
        <v>1685</v>
      </c>
      <c r="B1229" s="5">
        <v>-3839.99</v>
      </c>
    </row>
    <row r="1230" spans="1:2" x14ac:dyDescent="0.35">
      <c r="A1230" s="8" t="s">
        <v>1305</v>
      </c>
      <c r="B1230" s="5">
        <v>-4589.97</v>
      </c>
    </row>
    <row r="1231" spans="1:2" x14ac:dyDescent="0.35">
      <c r="A1231" s="8" t="s">
        <v>3408</v>
      </c>
      <c r="B1231" s="5">
        <v>-6599.98</v>
      </c>
    </row>
    <row r="1232" spans="1:2" x14ac:dyDescent="0.35">
      <c r="A1232" s="4" t="s">
        <v>1879</v>
      </c>
      <c r="B1232" s="5">
        <v>24040.959999999981</v>
      </c>
    </row>
    <row r="1233" spans="1:2" x14ac:dyDescent="0.35">
      <c r="A1233" s="8" t="s">
        <v>3296</v>
      </c>
      <c r="B1233" s="5">
        <v>1094.6399999999999</v>
      </c>
    </row>
    <row r="1234" spans="1:2" x14ac:dyDescent="0.35">
      <c r="A1234" s="8" t="s">
        <v>53</v>
      </c>
      <c r="B1234" s="5">
        <v>833.17000000000007</v>
      </c>
    </row>
    <row r="1235" spans="1:2" x14ac:dyDescent="0.35">
      <c r="A1235" s="8" t="s">
        <v>2472</v>
      </c>
      <c r="B1235" s="5">
        <v>746.53</v>
      </c>
    </row>
    <row r="1236" spans="1:2" x14ac:dyDescent="0.35">
      <c r="A1236" s="8" t="s">
        <v>1765</v>
      </c>
      <c r="B1236" s="5">
        <v>704.59</v>
      </c>
    </row>
    <row r="1237" spans="1:2" x14ac:dyDescent="0.35">
      <c r="A1237" s="8" t="s">
        <v>2507</v>
      </c>
      <c r="B1237" s="5">
        <v>547.67000000000007</v>
      </c>
    </row>
    <row r="1238" spans="1:2" x14ac:dyDescent="0.35">
      <c r="A1238" s="8" t="s">
        <v>2898</v>
      </c>
      <c r="B1238" s="5">
        <v>477.12</v>
      </c>
    </row>
    <row r="1239" spans="1:2" x14ac:dyDescent="0.35">
      <c r="A1239" s="8" t="s">
        <v>2513</v>
      </c>
      <c r="B1239" s="5">
        <v>471.35000000000008</v>
      </c>
    </row>
    <row r="1240" spans="1:2" x14ac:dyDescent="0.35">
      <c r="A1240" s="8" t="s">
        <v>1496</v>
      </c>
      <c r="B1240" s="5">
        <v>470.23</v>
      </c>
    </row>
    <row r="1241" spans="1:2" x14ac:dyDescent="0.35">
      <c r="A1241" s="8" t="s">
        <v>1542</v>
      </c>
      <c r="B1241" s="5">
        <v>434.96</v>
      </c>
    </row>
    <row r="1242" spans="1:2" x14ac:dyDescent="0.35">
      <c r="A1242" s="8" t="s">
        <v>2925</v>
      </c>
      <c r="B1242" s="5">
        <v>392.02000000000004</v>
      </c>
    </row>
    <row r="1243" spans="1:2" x14ac:dyDescent="0.35">
      <c r="A1243" s="8" t="s">
        <v>3019</v>
      </c>
      <c r="B1243" s="5">
        <v>380.98</v>
      </c>
    </row>
    <row r="1244" spans="1:2" x14ac:dyDescent="0.35">
      <c r="A1244" s="8" t="s">
        <v>3339</v>
      </c>
      <c r="B1244" s="5">
        <v>375.91999999999996</v>
      </c>
    </row>
    <row r="1245" spans="1:2" x14ac:dyDescent="0.35">
      <c r="A1245" s="8" t="s">
        <v>1311</v>
      </c>
      <c r="B1245" s="5">
        <v>375.03999999999996</v>
      </c>
    </row>
    <row r="1246" spans="1:2" x14ac:dyDescent="0.35">
      <c r="A1246" s="8" t="s">
        <v>1569</v>
      </c>
      <c r="B1246" s="5">
        <v>372.62</v>
      </c>
    </row>
    <row r="1247" spans="1:2" x14ac:dyDescent="0.35">
      <c r="A1247" s="8" t="s">
        <v>1225</v>
      </c>
      <c r="B1247" s="5">
        <v>364.6</v>
      </c>
    </row>
    <row r="1248" spans="1:2" x14ac:dyDescent="0.35">
      <c r="A1248" s="8" t="s">
        <v>2863</v>
      </c>
      <c r="B1248" s="5">
        <v>359.9</v>
      </c>
    </row>
    <row r="1249" spans="1:2" x14ac:dyDescent="0.35">
      <c r="A1249" s="8" t="s">
        <v>1498</v>
      </c>
      <c r="B1249" s="5">
        <v>354.23</v>
      </c>
    </row>
    <row r="1250" spans="1:2" x14ac:dyDescent="0.35">
      <c r="A1250" s="8" t="s">
        <v>2054</v>
      </c>
      <c r="B1250" s="5">
        <v>322.33</v>
      </c>
    </row>
    <row r="1251" spans="1:2" x14ac:dyDescent="0.35">
      <c r="A1251" s="8" t="s">
        <v>1712</v>
      </c>
      <c r="B1251" s="5">
        <v>314.73</v>
      </c>
    </row>
    <row r="1252" spans="1:2" x14ac:dyDescent="0.35">
      <c r="A1252" s="8" t="s">
        <v>2184</v>
      </c>
      <c r="B1252" s="5">
        <v>314.39999999999998</v>
      </c>
    </row>
    <row r="1253" spans="1:2" x14ac:dyDescent="0.35">
      <c r="A1253" s="8" t="s">
        <v>1278</v>
      </c>
      <c r="B1253" s="5">
        <v>298.52999999999997</v>
      </c>
    </row>
    <row r="1254" spans="1:2" x14ac:dyDescent="0.35">
      <c r="A1254" s="8" t="s">
        <v>2598</v>
      </c>
      <c r="B1254" s="5">
        <v>279.19</v>
      </c>
    </row>
    <row r="1255" spans="1:2" x14ac:dyDescent="0.35">
      <c r="A1255" s="8" t="s">
        <v>1221</v>
      </c>
      <c r="B1255" s="5">
        <v>275.85000000000002</v>
      </c>
    </row>
    <row r="1256" spans="1:2" x14ac:dyDescent="0.35">
      <c r="A1256" s="8" t="s">
        <v>2966</v>
      </c>
      <c r="B1256" s="5">
        <v>269.3</v>
      </c>
    </row>
    <row r="1257" spans="1:2" x14ac:dyDescent="0.35">
      <c r="A1257" s="8" t="s">
        <v>2106</v>
      </c>
      <c r="B1257" s="5">
        <v>264.8</v>
      </c>
    </row>
    <row r="1258" spans="1:2" x14ac:dyDescent="0.35">
      <c r="A1258" s="8" t="s">
        <v>1288</v>
      </c>
      <c r="B1258" s="5">
        <v>256.75</v>
      </c>
    </row>
    <row r="1259" spans="1:2" x14ac:dyDescent="0.35">
      <c r="A1259" s="8" t="s">
        <v>2786</v>
      </c>
      <c r="B1259" s="5">
        <v>252.86</v>
      </c>
    </row>
    <row r="1260" spans="1:2" x14ac:dyDescent="0.35">
      <c r="A1260" s="8" t="s">
        <v>2908</v>
      </c>
      <c r="B1260" s="5">
        <v>251.64</v>
      </c>
    </row>
    <row r="1261" spans="1:2" x14ac:dyDescent="0.35">
      <c r="A1261" s="8" t="s">
        <v>2865</v>
      </c>
      <c r="B1261" s="5">
        <v>240.70999999999998</v>
      </c>
    </row>
    <row r="1262" spans="1:2" x14ac:dyDescent="0.35">
      <c r="A1262" s="8" t="s">
        <v>3392</v>
      </c>
      <c r="B1262" s="5">
        <v>239</v>
      </c>
    </row>
    <row r="1263" spans="1:2" x14ac:dyDescent="0.35">
      <c r="A1263" s="8" t="s">
        <v>1634</v>
      </c>
      <c r="B1263" s="5">
        <v>236.32999999999998</v>
      </c>
    </row>
    <row r="1264" spans="1:2" x14ac:dyDescent="0.35">
      <c r="A1264" s="8" t="s">
        <v>1749</v>
      </c>
      <c r="B1264" s="5">
        <v>216.26000000000002</v>
      </c>
    </row>
    <row r="1265" spans="1:2" x14ac:dyDescent="0.35">
      <c r="A1265" s="8" t="s">
        <v>3241</v>
      </c>
      <c r="B1265" s="5">
        <v>206.89</v>
      </c>
    </row>
    <row r="1266" spans="1:2" x14ac:dyDescent="0.35">
      <c r="A1266" s="8" t="s">
        <v>2663</v>
      </c>
      <c r="B1266" s="5">
        <v>205.54</v>
      </c>
    </row>
    <row r="1267" spans="1:2" x14ac:dyDescent="0.35">
      <c r="A1267" s="8" t="s">
        <v>1409</v>
      </c>
      <c r="B1267" s="5">
        <v>200.33</v>
      </c>
    </row>
    <row r="1268" spans="1:2" x14ac:dyDescent="0.35">
      <c r="A1268" s="8" t="s">
        <v>1799</v>
      </c>
      <c r="B1268" s="5">
        <v>196.01</v>
      </c>
    </row>
    <row r="1269" spans="1:2" x14ac:dyDescent="0.35">
      <c r="A1269" s="8" t="s">
        <v>2753</v>
      </c>
      <c r="B1269" s="5">
        <v>195.18</v>
      </c>
    </row>
    <row r="1270" spans="1:2" x14ac:dyDescent="0.35">
      <c r="A1270" s="8" t="s">
        <v>3254</v>
      </c>
      <c r="B1270" s="5">
        <v>187.77000000000004</v>
      </c>
    </row>
    <row r="1271" spans="1:2" x14ac:dyDescent="0.35">
      <c r="A1271" s="8" t="s">
        <v>2091</v>
      </c>
      <c r="B1271" s="5">
        <v>186.76</v>
      </c>
    </row>
    <row r="1272" spans="1:2" x14ac:dyDescent="0.35">
      <c r="A1272" s="8" t="s">
        <v>1297</v>
      </c>
      <c r="B1272" s="5">
        <v>182.01</v>
      </c>
    </row>
    <row r="1273" spans="1:2" x14ac:dyDescent="0.35">
      <c r="A1273" s="8" t="s">
        <v>1950</v>
      </c>
      <c r="B1273" s="5">
        <v>178.71</v>
      </c>
    </row>
    <row r="1274" spans="1:2" x14ac:dyDescent="0.35">
      <c r="A1274" s="8" t="s">
        <v>1705</v>
      </c>
      <c r="B1274" s="5">
        <v>171.29</v>
      </c>
    </row>
    <row r="1275" spans="1:2" x14ac:dyDescent="0.35">
      <c r="A1275" s="8" t="s">
        <v>1281</v>
      </c>
      <c r="B1275" s="5">
        <v>169.05</v>
      </c>
    </row>
    <row r="1276" spans="1:2" x14ac:dyDescent="0.35">
      <c r="A1276" s="8" t="s">
        <v>1613</v>
      </c>
      <c r="B1276" s="5">
        <v>157.5</v>
      </c>
    </row>
    <row r="1277" spans="1:2" x14ac:dyDescent="0.35">
      <c r="A1277" s="8" t="s">
        <v>1607</v>
      </c>
      <c r="B1277" s="5">
        <v>149.54</v>
      </c>
    </row>
    <row r="1278" spans="1:2" x14ac:dyDescent="0.35">
      <c r="A1278" s="8" t="s">
        <v>1447</v>
      </c>
      <c r="B1278" s="5">
        <v>149.31999999999996</v>
      </c>
    </row>
    <row r="1279" spans="1:2" x14ac:dyDescent="0.35">
      <c r="A1279" s="8" t="s">
        <v>1522</v>
      </c>
      <c r="B1279" s="5">
        <v>145.26</v>
      </c>
    </row>
    <row r="1280" spans="1:2" x14ac:dyDescent="0.35">
      <c r="A1280" s="8" t="s">
        <v>2114</v>
      </c>
      <c r="B1280" s="5">
        <v>144.06</v>
      </c>
    </row>
    <row r="1281" spans="1:2" x14ac:dyDescent="0.35">
      <c r="A1281" s="8" t="s">
        <v>2179</v>
      </c>
      <c r="B1281" s="5">
        <v>142.03</v>
      </c>
    </row>
    <row r="1282" spans="1:2" x14ac:dyDescent="0.35">
      <c r="A1282" s="8" t="s">
        <v>2383</v>
      </c>
      <c r="B1282" s="5">
        <v>140.97</v>
      </c>
    </row>
    <row r="1283" spans="1:2" x14ac:dyDescent="0.35">
      <c r="A1283" s="8" t="s">
        <v>1854</v>
      </c>
      <c r="B1283" s="5">
        <v>140.96</v>
      </c>
    </row>
    <row r="1284" spans="1:2" x14ac:dyDescent="0.35">
      <c r="A1284" s="8" t="s">
        <v>1787</v>
      </c>
      <c r="B1284" s="5">
        <v>121.07000000000001</v>
      </c>
    </row>
    <row r="1285" spans="1:2" x14ac:dyDescent="0.35">
      <c r="A1285" s="8" t="s">
        <v>2271</v>
      </c>
      <c r="B1285" s="5">
        <v>115.43</v>
      </c>
    </row>
    <row r="1286" spans="1:2" x14ac:dyDescent="0.35">
      <c r="A1286" s="8" t="s">
        <v>2864</v>
      </c>
      <c r="B1286" s="5">
        <v>108.99000000000001</v>
      </c>
    </row>
    <row r="1287" spans="1:2" x14ac:dyDescent="0.35">
      <c r="A1287" s="8" t="s">
        <v>3188</v>
      </c>
      <c r="B1287" s="5">
        <v>107.6</v>
      </c>
    </row>
    <row r="1288" spans="1:2" x14ac:dyDescent="0.35">
      <c r="A1288" s="8" t="s">
        <v>2571</v>
      </c>
      <c r="B1288" s="5">
        <v>105.34</v>
      </c>
    </row>
    <row r="1289" spans="1:2" x14ac:dyDescent="0.35">
      <c r="A1289" s="8" t="s">
        <v>1600</v>
      </c>
      <c r="B1289" s="5">
        <v>104.72</v>
      </c>
    </row>
    <row r="1290" spans="1:2" x14ac:dyDescent="0.35">
      <c r="A1290" s="8" t="s">
        <v>1547</v>
      </c>
      <c r="B1290" s="5">
        <v>102.94</v>
      </c>
    </row>
    <row r="1291" spans="1:2" x14ac:dyDescent="0.35">
      <c r="A1291" s="8" t="s">
        <v>1466</v>
      </c>
      <c r="B1291" s="5">
        <v>100.68</v>
      </c>
    </row>
    <row r="1292" spans="1:2" x14ac:dyDescent="0.35">
      <c r="A1292" s="8" t="s">
        <v>3520</v>
      </c>
      <c r="B1292" s="5">
        <v>94.490000000000009</v>
      </c>
    </row>
    <row r="1293" spans="1:2" x14ac:dyDescent="0.35">
      <c r="A1293" s="8" t="s">
        <v>2282</v>
      </c>
      <c r="B1293" s="5">
        <v>92.7</v>
      </c>
    </row>
    <row r="1294" spans="1:2" x14ac:dyDescent="0.35">
      <c r="A1294" s="8" t="s">
        <v>1548</v>
      </c>
      <c r="B1294" s="5">
        <v>92.57</v>
      </c>
    </row>
    <row r="1295" spans="1:2" x14ac:dyDescent="0.35">
      <c r="A1295" s="8" t="s">
        <v>3571</v>
      </c>
      <c r="B1295" s="5">
        <v>92.24</v>
      </c>
    </row>
    <row r="1296" spans="1:2" x14ac:dyDescent="0.35">
      <c r="A1296" s="8" t="s">
        <v>1845</v>
      </c>
      <c r="B1296" s="5">
        <v>91.97</v>
      </c>
    </row>
    <row r="1297" spans="1:2" x14ac:dyDescent="0.35">
      <c r="A1297" s="8" t="s">
        <v>3153</v>
      </c>
      <c r="B1297" s="5">
        <v>89.85</v>
      </c>
    </row>
    <row r="1298" spans="1:2" x14ac:dyDescent="0.35">
      <c r="A1298" s="8" t="s">
        <v>3595</v>
      </c>
      <c r="B1298" s="5">
        <v>89.53</v>
      </c>
    </row>
    <row r="1299" spans="1:2" x14ac:dyDescent="0.35">
      <c r="A1299" s="8" t="s">
        <v>1453</v>
      </c>
      <c r="B1299" s="5">
        <v>88.61</v>
      </c>
    </row>
    <row r="1300" spans="1:2" x14ac:dyDescent="0.35">
      <c r="A1300" s="8" t="s">
        <v>1977</v>
      </c>
      <c r="B1300" s="5">
        <v>88.399999999999991</v>
      </c>
    </row>
    <row r="1301" spans="1:2" x14ac:dyDescent="0.35">
      <c r="A1301" s="8" t="s">
        <v>3631</v>
      </c>
      <c r="B1301" s="5">
        <v>87.2</v>
      </c>
    </row>
    <row r="1302" spans="1:2" x14ac:dyDescent="0.35">
      <c r="A1302" s="8" t="s">
        <v>1368</v>
      </c>
      <c r="B1302" s="5">
        <v>83.79</v>
      </c>
    </row>
    <row r="1303" spans="1:2" x14ac:dyDescent="0.35">
      <c r="A1303" s="8" t="s">
        <v>3485</v>
      </c>
      <c r="B1303" s="5">
        <v>83.06</v>
      </c>
    </row>
    <row r="1304" spans="1:2" x14ac:dyDescent="0.35">
      <c r="A1304" s="8" t="s">
        <v>1492</v>
      </c>
      <c r="B1304" s="5">
        <v>82.37</v>
      </c>
    </row>
    <row r="1305" spans="1:2" x14ac:dyDescent="0.35">
      <c r="A1305" s="8" t="s">
        <v>1296</v>
      </c>
      <c r="B1305" s="5">
        <v>78.819999999999993</v>
      </c>
    </row>
    <row r="1306" spans="1:2" x14ac:dyDescent="0.35">
      <c r="A1306" s="8" t="s">
        <v>1627</v>
      </c>
      <c r="B1306" s="5">
        <v>78.789999999999992</v>
      </c>
    </row>
    <row r="1307" spans="1:2" x14ac:dyDescent="0.35">
      <c r="A1307" s="8" t="s">
        <v>1679</v>
      </c>
      <c r="B1307" s="5">
        <v>77.41</v>
      </c>
    </row>
    <row r="1308" spans="1:2" x14ac:dyDescent="0.35">
      <c r="A1308" s="8" t="s">
        <v>2932</v>
      </c>
      <c r="B1308" s="5">
        <v>76.94</v>
      </c>
    </row>
    <row r="1309" spans="1:2" x14ac:dyDescent="0.35">
      <c r="A1309" s="8" t="s">
        <v>3275</v>
      </c>
      <c r="B1309" s="5">
        <v>73.41</v>
      </c>
    </row>
    <row r="1310" spans="1:2" x14ac:dyDescent="0.35">
      <c r="A1310" s="8" t="s">
        <v>1676</v>
      </c>
      <c r="B1310" s="5">
        <v>72.7</v>
      </c>
    </row>
    <row r="1311" spans="1:2" x14ac:dyDescent="0.35">
      <c r="A1311" s="8" t="s">
        <v>1328</v>
      </c>
      <c r="B1311" s="5">
        <v>69.460000000000008</v>
      </c>
    </row>
    <row r="1312" spans="1:2" x14ac:dyDescent="0.35">
      <c r="A1312" s="8" t="s">
        <v>1663</v>
      </c>
      <c r="B1312" s="5">
        <v>68.44</v>
      </c>
    </row>
    <row r="1313" spans="1:2" x14ac:dyDescent="0.35">
      <c r="A1313" s="8" t="s">
        <v>2324</v>
      </c>
      <c r="B1313" s="5">
        <v>68.22</v>
      </c>
    </row>
    <row r="1314" spans="1:2" x14ac:dyDescent="0.35">
      <c r="A1314" s="8" t="s">
        <v>1626</v>
      </c>
      <c r="B1314" s="5">
        <v>67.39</v>
      </c>
    </row>
    <row r="1315" spans="1:2" x14ac:dyDescent="0.35">
      <c r="A1315" s="8" t="s">
        <v>1761</v>
      </c>
      <c r="B1315" s="5">
        <v>66</v>
      </c>
    </row>
    <row r="1316" spans="1:2" x14ac:dyDescent="0.35">
      <c r="A1316" s="8" t="s">
        <v>1786</v>
      </c>
      <c r="B1316" s="5">
        <v>64.27</v>
      </c>
    </row>
    <row r="1317" spans="1:2" x14ac:dyDescent="0.35">
      <c r="A1317" s="8" t="s">
        <v>2948</v>
      </c>
      <c r="B1317" s="5">
        <v>62.97999999999999</v>
      </c>
    </row>
    <row r="1318" spans="1:2" x14ac:dyDescent="0.35">
      <c r="A1318" s="8" t="s">
        <v>3361</v>
      </c>
      <c r="B1318" s="5">
        <v>61.039999999999992</v>
      </c>
    </row>
    <row r="1319" spans="1:2" x14ac:dyDescent="0.35">
      <c r="A1319" s="8" t="s">
        <v>3378</v>
      </c>
      <c r="B1319" s="5">
        <v>60.53</v>
      </c>
    </row>
    <row r="1320" spans="1:2" x14ac:dyDescent="0.35">
      <c r="A1320" s="8" t="s">
        <v>2710</v>
      </c>
      <c r="B1320" s="5">
        <v>60.129999999999995</v>
      </c>
    </row>
    <row r="1321" spans="1:2" x14ac:dyDescent="0.35">
      <c r="A1321" s="8" t="s">
        <v>1397</v>
      </c>
      <c r="B1321" s="5">
        <v>59.36</v>
      </c>
    </row>
    <row r="1322" spans="1:2" x14ac:dyDescent="0.35">
      <c r="A1322" s="8" t="s">
        <v>1966</v>
      </c>
      <c r="B1322" s="5">
        <v>59.09</v>
      </c>
    </row>
    <row r="1323" spans="1:2" x14ac:dyDescent="0.35">
      <c r="A1323" s="8" t="s">
        <v>1848</v>
      </c>
      <c r="B1323" s="5">
        <v>58.64</v>
      </c>
    </row>
    <row r="1324" spans="1:2" x14ac:dyDescent="0.35">
      <c r="A1324" s="8" t="s">
        <v>2589</v>
      </c>
      <c r="B1324" s="5">
        <v>57.34</v>
      </c>
    </row>
    <row r="1325" spans="1:2" x14ac:dyDescent="0.35">
      <c r="A1325" s="8" t="s">
        <v>3319</v>
      </c>
      <c r="B1325" s="5">
        <v>57.019999999999996</v>
      </c>
    </row>
    <row r="1326" spans="1:2" x14ac:dyDescent="0.35">
      <c r="A1326" s="8" t="s">
        <v>2166</v>
      </c>
      <c r="B1326" s="5">
        <v>55.98</v>
      </c>
    </row>
    <row r="1327" spans="1:2" x14ac:dyDescent="0.35">
      <c r="A1327" s="8" t="s">
        <v>3036</v>
      </c>
      <c r="B1327" s="5">
        <v>55.039999999999992</v>
      </c>
    </row>
    <row r="1328" spans="1:2" x14ac:dyDescent="0.35">
      <c r="A1328" s="8" t="s">
        <v>1691</v>
      </c>
      <c r="B1328" s="5">
        <v>55.039999999999992</v>
      </c>
    </row>
    <row r="1329" spans="1:2" x14ac:dyDescent="0.35">
      <c r="A1329" s="8" t="s">
        <v>1333</v>
      </c>
      <c r="B1329" s="5">
        <v>54.819999999999993</v>
      </c>
    </row>
    <row r="1330" spans="1:2" x14ac:dyDescent="0.35">
      <c r="A1330" s="8" t="s">
        <v>1214</v>
      </c>
      <c r="B1330" s="5">
        <v>52.870000000000005</v>
      </c>
    </row>
    <row r="1331" spans="1:2" x14ac:dyDescent="0.35">
      <c r="A1331" s="8" t="s">
        <v>2558</v>
      </c>
      <c r="B1331" s="5">
        <v>52.53</v>
      </c>
    </row>
    <row r="1332" spans="1:2" x14ac:dyDescent="0.35">
      <c r="A1332" s="8" t="s">
        <v>2398</v>
      </c>
      <c r="B1332" s="5">
        <v>52.01</v>
      </c>
    </row>
    <row r="1333" spans="1:2" x14ac:dyDescent="0.35">
      <c r="A1333" s="8" t="s">
        <v>2433</v>
      </c>
      <c r="B1333" s="5">
        <v>51.129999999999995</v>
      </c>
    </row>
    <row r="1334" spans="1:2" x14ac:dyDescent="0.35">
      <c r="A1334" s="8" t="s">
        <v>1494</v>
      </c>
      <c r="B1334" s="5">
        <v>51.11</v>
      </c>
    </row>
    <row r="1335" spans="1:2" x14ac:dyDescent="0.35">
      <c r="A1335" s="8" t="s">
        <v>3006</v>
      </c>
      <c r="B1335" s="5">
        <v>50.07</v>
      </c>
    </row>
    <row r="1336" spans="1:2" x14ac:dyDescent="0.35">
      <c r="A1336" s="8" t="s">
        <v>3094</v>
      </c>
      <c r="B1336" s="5">
        <v>49.769999999999996</v>
      </c>
    </row>
    <row r="1337" spans="1:2" x14ac:dyDescent="0.35">
      <c r="A1337" s="8" t="s">
        <v>2742</v>
      </c>
      <c r="B1337" s="5">
        <v>49.489999999999995</v>
      </c>
    </row>
    <row r="1338" spans="1:2" x14ac:dyDescent="0.35">
      <c r="A1338" s="8" t="s">
        <v>3471</v>
      </c>
      <c r="B1338" s="5">
        <v>48.55</v>
      </c>
    </row>
    <row r="1339" spans="1:2" x14ac:dyDescent="0.35">
      <c r="A1339" s="8" t="s">
        <v>3043</v>
      </c>
      <c r="B1339" s="5">
        <v>47.84</v>
      </c>
    </row>
    <row r="1340" spans="1:2" x14ac:dyDescent="0.35">
      <c r="A1340" s="8" t="s">
        <v>1280</v>
      </c>
      <c r="B1340" s="5">
        <v>47.56</v>
      </c>
    </row>
    <row r="1341" spans="1:2" x14ac:dyDescent="0.35">
      <c r="A1341" s="8" t="s">
        <v>2971</v>
      </c>
      <c r="B1341" s="5">
        <v>47.309999999999995</v>
      </c>
    </row>
    <row r="1342" spans="1:2" x14ac:dyDescent="0.35">
      <c r="A1342" s="8" t="s">
        <v>1254</v>
      </c>
      <c r="B1342" s="5">
        <v>47.18</v>
      </c>
    </row>
    <row r="1343" spans="1:2" x14ac:dyDescent="0.35">
      <c r="A1343" s="8" t="s">
        <v>3514</v>
      </c>
      <c r="B1343" s="5">
        <v>46.95</v>
      </c>
    </row>
    <row r="1344" spans="1:2" x14ac:dyDescent="0.35">
      <c r="A1344" s="8" t="s">
        <v>1501</v>
      </c>
      <c r="B1344" s="5">
        <v>45.31</v>
      </c>
    </row>
    <row r="1345" spans="1:2" x14ac:dyDescent="0.35">
      <c r="A1345" s="8" t="s">
        <v>3555</v>
      </c>
      <c r="B1345" s="5">
        <v>45.02</v>
      </c>
    </row>
    <row r="1346" spans="1:2" x14ac:dyDescent="0.35">
      <c r="A1346" s="8" t="s">
        <v>1829</v>
      </c>
      <c r="B1346" s="5">
        <v>44.99</v>
      </c>
    </row>
    <row r="1347" spans="1:2" x14ac:dyDescent="0.35">
      <c r="A1347" s="8" t="s">
        <v>1844</v>
      </c>
      <c r="B1347" s="5">
        <v>44.58</v>
      </c>
    </row>
    <row r="1348" spans="1:2" x14ac:dyDescent="0.35">
      <c r="A1348" s="8" t="s">
        <v>2300</v>
      </c>
      <c r="B1348" s="5">
        <v>43.43</v>
      </c>
    </row>
    <row r="1349" spans="1:2" x14ac:dyDescent="0.35">
      <c r="A1349" s="8" t="s">
        <v>2641</v>
      </c>
      <c r="B1349" s="5">
        <v>43.230000000000004</v>
      </c>
    </row>
    <row r="1350" spans="1:2" x14ac:dyDescent="0.35">
      <c r="A1350" s="8" t="s">
        <v>1927</v>
      </c>
      <c r="B1350" s="5">
        <v>42.96</v>
      </c>
    </row>
    <row r="1351" spans="1:2" x14ac:dyDescent="0.35">
      <c r="A1351" s="8" t="s">
        <v>1244</v>
      </c>
      <c r="B1351" s="5">
        <v>42.25</v>
      </c>
    </row>
    <row r="1352" spans="1:2" x14ac:dyDescent="0.35">
      <c r="A1352" s="8" t="s">
        <v>2773</v>
      </c>
      <c r="B1352" s="5">
        <v>42.1</v>
      </c>
    </row>
    <row r="1353" spans="1:2" x14ac:dyDescent="0.35">
      <c r="A1353" s="8" t="s">
        <v>2726</v>
      </c>
      <c r="B1353" s="5">
        <v>41.51</v>
      </c>
    </row>
    <row r="1354" spans="1:2" x14ac:dyDescent="0.35">
      <c r="A1354" s="8" t="s">
        <v>1831</v>
      </c>
      <c r="B1354" s="5">
        <v>40.950000000000003</v>
      </c>
    </row>
    <row r="1355" spans="1:2" x14ac:dyDescent="0.35">
      <c r="A1355" s="8" t="s">
        <v>3243</v>
      </c>
      <c r="B1355" s="5">
        <v>40.43</v>
      </c>
    </row>
    <row r="1356" spans="1:2" x14ac:dyDescent="0.35">
      <c r="A1356" s="8" t="s">
        <v>3189</v>
      </c>
      <c r="B1356" s="5">
        <v>40.43</v>
      </c>
    </row>
    <row r="1357" spans="1:2" x14ac:dyDescent="0.35">
      <c r="A1357" s="8" t="s">
        <v>1361</v>
      </c>
      <c r="B1357" s="5">
        <v>40.4</v>
      </c>
    </row>
    <row r="1358" spans="1:2" x14ac:dyDescent="0.35">
      <c r="A1358" s="8" t="s">
        <v>2597</v>
      </c>
      <c r="B1358" s="5">
        <v>40.35</v>
      </c>
    </row>
    <row r="1359" spans="1:2" x14ac:dyDescent="0.35">
      <c r="A1359" s="8" t="s">
        <v>3233</v>
      </c>
      <c r="B1359" s="5">
        <v>39.630000000000003</v>
      </c>
    </row>
    <row r="1360" spans="1:2" x14ac:dyDescent="0.35">
      <c r="A1360" s="8" t="s">
        <v>1721</v>
      </c>
      <c r="B1360" s="5">
        <v>39.410000000000004</v>
      </c>
    </row>
    <row r="1361" spans="1:2" x14ac:dyDescent="0.35">
      <c r="A1361" s="8" t="s">
        <v>1174</v>
      </c>
      <c r="B1361" s="5">
        <v>38.870000000000005</v>
      </c>
    </row>
    <row r="1362" spans="1:2" x14ac:dyDescent="0.35">
      <c r="A1362" s="8" t="s">
        <v>2200</v>
      </c>
      <c r="B1362" s="5">
        <v>38.619999999999997</v>
      </c>
    </row>
    <row r="1363" spans="1:2" x14ac:dyDescent="0.35">
      <c r="A1363" s="8" t="s">
        <v>1370</v>
      </c>
      <c r="B1363" s="5">
        <v>38.36</v>
      </c>
    </row>
    <row r="1364" spans="1:2" x14ac:dyDescent="0.35">
      <c r="A1364" s="8" t="s">
        <v>3535</v>
      </c>
      <c r="B1364" s="5">
        <v>38.21</v>
      </c>
    </row>
    <row r="1365" spans="1:2" x14ac:dyDescent="0.35">
      <c r="A1365" s="8" t="s">
        <v>1579</v>
      </c>
      <c r="B1365" s="5">
        <v>37.970000000000006</v>
      </c>
    </row>
    <row r="1366" spans="1:2" x14ac:dyDescent="0.35">
      <c r="A1366" s="8" t="s">
        <v>1809</v>
      </c>
      <c r="B1366" s="5">
        <v>37.57</v>
      </c>
    </row>
    <row r="1367" spans="1:2" x14ac:dyDescent="0.35">
      <c r="A1367" s="8" t="s">
        <v>3054</v>
      </c>
      <c r="B1367" s="5">
        <v>37.46</v>
      </c>
    </row>
    <row r="1368" spans="1:2" x14ac:dyDescent="0.35">
      <c r="A1368" s="8" t="s">
        <v>2870</v>
      </c>
      <c r="B1368" s="5">
        <v>37.32</v>
      </c>
    </row>
    <row r="1369" spans="1:2" x14ac:dyDescent="0.35">
      <c r="A1369" s="8" t="s">
        <v>1814</v>
      </c>
      <c r="B1369" s="5">
        <v>37.06</v>
      </c>
    </row>
    <row r="1370" spans="1:2" x14ac:dyDescent="0.35">
      <c r="A1370" s="8" t="s">
        <v>3064</v>
      </c>
      <c r="B1370" s="5">
        <v>36.489999999999995</v>
      </c>
    </row>
    <row r="1371" spans="1:2" x14ac:dyDescent="0.35">
      <c r="A1371" s="8" t="s">
        <v>2007</v>
      </c>
      <c r="B1371" s="5">
        <v>36.4</v>
      </c>
    </row>
    <row r="1372" spans="1:2" x14ac:dyDescent="0.35">
      <c r="A1372" s="8" t="s">
        <v>2347</v>
      </c>
      <c r="B1372" s="5">
        <v>35.96</v>
      </c>
    </row>
    <row r="1373" spans="1:2" x14ac:dyDescent="0.35">
      <c r="A1373" s="8" t="s">
        <v>1813</v>
      </c>
      <c r="B1373" s="5">
        <v>35.539999999999992</v>
      </c>
    </row>
    <row r="1374" spans="1:2" x14ac:dyDescent="0.35">
      <c r="A1374" s="8" t="s">
        <v>1837</v>
      </c>
      <c r="B1374" s="5">
        <v>35.25</v>
      </c>
    </row>
    <row r="1375" spans="1:2" x14ac:dyDescent="0.35">
      <c r="A1375" s="8" t="s">
        <v>3515</v>
      </c>
      <c r="B1375" s="5">
        <v>35.25</v>
      </c>
    </row>
    <row r="1376" spans="1:2" x14ac:dyDescent="0.35">
      <c r="A1376" s="8" t="s">
        <v>2550</v>
      </c>
      <c r="B1376" s="5">
        <v>34.99</v>
      </c>
    </row>
    <row r="1377" spans="1:2" x14ac:dyDescent="0.35">
      <c r="A1377" s="8" t="s">
        <v>1798</v>
      </c>
      <c r="B1377" s="5">
        <v>34.44</v>
      </c>
    </row>
    <row r="1378" spans="1:2" x14ac:dyDescent="0.35">
      <c r="A1378" s="8" t="s">
        <v>3219</v>
      </c>
      <c r="B1378" s="5">
        <v>33.700000000000003</v>
      </c>
    </row>
    <row r="1379" spans="1:2" x14ac:dyDescent="0.35">
      <c r="A1379" s="8" t="s">
        <v>2438</v>
      </c>
      <c r="B1379" s="5">
        <v>33.69</v>
      </c>
    </row>
    <row r="1380" spans="1:2" x14ac:dyDescent="0.35">
      <c r="A1380" s="8" t="s">
        <v>2070</v>
      </c>
      <c r="B1380" s="5">
        <v>33.47</v>
      </c>
    </row>
    <row r="1381" spans="1:2" x14ac:dyDescent="0.35">
      <c r="A1381" s="8" t="s">
        <v>2872</v>
      </c>
      <c r="B1381" s="5">
        <v>33.18</v>
      </c>
    </row>
    <row r="1382" spans="1:2" x14ac:dyDescent="0.35">
      <c r="A1382" s="8" t="s">
        <v>1388</v>
      </c>
      <c r="B1382" s="5">
        <v>32.989999999999995</v>
      </c>
    </row>
    <row r="1383" spans="1:2" x14ac:dyDescent="0.35">
      <c r="A1383" s="8" t="s">
        <v>2574</v>
      </c>
      <c r="B1383" s="5">
        <v>32.65</v>
      </c>
    </row>
    <row r="1384" spans="1:2" x14ac:dyDescent="0.35">
      <c r="A1384" s="8" t="s">
        <v>2714</v>
      </c>
      <c r="B1384" s="5">
        <v>32.21</v>
      </c>
    </row>
    <row r="1385" spans="1:2" x14ac:dyDescent="0.35">
      <c r="A1385" s="8" t="s">
        <v>3493</v>
      </c>
      <c r="B1385" s="5">
        <v>31.47</v>
      </c>
    </row>
    <row r="1386" spans="1:2" x14ac:dyDescent="0.35">
      <c r="A1386" s="8" t="s">
        <v>1828</v>
      </c>
      <c r="B1386" s="5">
        <v>31.080000000000002</v>
      </c>
    </row>
    <row r="1387" spans="1:2" x14ac:dyDescent="0.35">
      <c r="A1387" s="8" t="s">
        <v>1424</v>
      </c>
      <c r="B1387" s="5">
        <v>30.840000000000003</v>
      </c>
    </row>
    <row r="1388" spans="1:2" x14ac:dyDescent="0.35">
      <c r="A1388" s="8" t="s">
        <v>1698</v>
      </c>
      <c r="B1388" s="5">
        <v>30.07</v>
      </c>
    </row>
    <row r="1389" spans="1:2" x14ac:dyDescent="0.35">
      <c r="A1389" s="8" t="s">
        <v>2590</v>
      </c>
      <c r="B1389" s="5">
        <v>29.939999999999998</v>
      </c>
    </row>
    <row r="1390" spans="1:2" x14ac:dyDescent="0.35">
      <c r="A1390" s="8" t="s">
        <v>2160</v>
      </c>
      <c r="B1390" s="5">
        <v>29.910000000000004</v>
      </c>
    </row>
    <row r="1391" spans="1:2" x14ac:dyDescent="0.35">
      <c r="A1391" s="8" t="s">
        <v>2935</v>
      </c>
      <c r="B1391" s="5">
        <v>29.77</v>
      </c>
    </row>
    <row r="1392" spans="1:2" x14ac:dyDescent="0.35">
      <c r="A1392" s="8" t="s">
        <v>2556</v>
      </c>
      <c r="B1392" s="5">
        <v>29.69</v>
      </c>
    </row>
    <row r="1393" spans="1:2" x14ac:dyDescent="0.35">
      <c r="A1393" s="8" t="s">
        <v>1615</v>
      </c>
      <c r="B1393" s="5">
        <v>29.55</v>
      </c>
    </row>
    <row r="1394" spans="1:2" x14ac:dyDescent="0.35">
      <c r="A1394" s="8" t="s">
        <v>1245</v>
      </c>
      <c r="B1394" s="5">
        <v>29.54</v>
      </c>
    </row>
    <row r="1395" spans="1:2" x14ac:dyDescent="0.35">
      <c r="A1395" s="8" t="s">
        <v>2064</v>
      </c>
      <c r="B1395" s="5">
        <v>29.54</v>
      </c>
    </row>
    <row r="1396" spans="1:2" x14ac:dyDescent="0.35">
      <c r="A1396" s="8" t="s">
        <v>2027</v>
      </c>
      <c r="B1396" s="5">
        <v>29.42</v>
      </c>
    </row>
    <row r="1397" spans="1:2" x14ac:dyDescent="0.35">
      <c r="A1397" s="8" t="s">
        <v>1461</v>
      </c>
      <c r="B1397" s="5">
        <v>29.04</v>
      </c>
    </row>
    <row r="1398" spans="1:2" x14ac:dyDescent="0.35">
      <c r="A1398" s="8" t="s">
        <v>2388</v>
      </c>
      <c r="B1398" s="5">
        <v>29.02</v>
      </c>
    </row>
    <row r="1399" spans="1:2" x14ac:dyDescent="0.35">
      <c r="A1399" s="8" t="s">
        <v>3211</v>
      </c>
      <c r="B1399" s="5">
        <v>28.769999999999996</v>
      </c>
    </row>
    <row r="1400" spans="1:2" x14ac:dyDescent="0.35">
      <c r="A1400" s="8" t="s">
        <v>1216</v>
      </c>
      <c r="B1400" s="5">
        <v>28.54</v>
      </c>
    </row>
    <row r="1401" spans="1:2" x14ac:dyDescent="0.35">
      <c r="A1401" s="8" t="s">
        <v>1251</v>
      </c>
      <c r="B1401" s="5">
        <v>28.16</v>
      </c>
    </row>
    <row r="1402" spans="1:2" x14ac:dyDescent="0.35">
      <c r="A1402" s="8" t="s">
        <v>2568</v>
      </c>
      <c r="B1402" s="5">
        <v>28.07</v>
      </c>
    </row>
    <row r="1403" spans="1:2" x14ac:dyDescent="0.35">
      <c r="A1403" s="8" t="s">
        <v>1777</v>
      </c>
      <c r="B1403" s="5">
        <v>28.020000000000003</v>
      </c>
    </row>
    <row r="1404" spans="1:2" x14ac:dyDescent="0.35">
      <c r="A1404" s="8" t="s">
        <v>1518</v>
      </c>
      <c r="B1404" s="5">
        <v>27.090000000000003</v>
      </c>
    </row>
    <row r="1405" spans="1:2" x14ac:dyDescent="0.35">
      <c r="A1405" s="8" t="s">
        <v>3308</v>
      </c>
      <c r="B1405" s="5">
        <v>26.369999999999997</v>
      </c>
    </row>
    <row r="1406" spans="1:2" x14ac:dyDescent="0.35">
      <c r="A1406" s="8" t="s">
        <v>2041</v>
      </c>
      <c r="B1406" s="5">
        <v>26.320000000000004</v>
      </c>
    </row>
    <row r="1407" spans="1:2" x14ac:dyDescent="0.35">
      <c r="A1407" s="8" t="s">
        <v>2907</v>
      </c>
      <c r="B1407" s="5">
        <v>26.259999999999998</v>
      </c>
    </row>
    <row r="1408" spans="1:2" x14ac:dyDescent="0.35">
      <c r="A1408" s="8" t="s">
        <v>2787</v>
      </c>
      <c r="B1408" s="5">
        <v>25.76</v>
      </c>
    </row>
    <row r="1409" spans="1:2" x14ac:dyDescent="0.35">
      <c r="A1409" s="8" t="s">
        <v>3293</v>
      </c>
      <c r="B1409" s="5">
        <v>25.490000000000002</v>
      </c>
    </row>
    <row r="1410" spans="1:2" x14ac:dyDescent="0.35">
      <c r="A1410" s="8" t="s">
        <v>1471</v>
      </c>
      <c r="B1410" s="5">
        <v>25.48</v>
      </c>
    </row>
    <row r="1411" spans="1:2" x14ac:dyDescent="0.35">
      <c r="A1411" s="8" t="s">
        <v>2180</v>
      </c>
      <c r="B1411" s="5">
        <v>25.41</v>
      </c>
    </row>
    <row r="1412" spans="1:2" x14ac:dyDescent="0.35">
      <c r="A1412" s="8" t="s">
        <v>3497</v>
      </c>
      <c r="B1412" s="5">
        <v>25.23</v>
      </c>
    </row>
    <row r="1413" spans="1:2" x14ac:dyDescent="0.35">
      <c r="A1413" s="8" t="s">
        <v>2585</v>
      </c>
      <c r="B1413" s="5">
        <v>24.88</v>
      </c>
    </row>
    <row r="1414" spans="1:2" x14ac:dyDescent="0.35">
      <c r="A1414" s="8" t="s">
        <v>1302</v>
      </c>
      <c r="B1414" s="5">
        <v>24.22</v>
      </c>
    </row>
    <row r="1415" spans="1:2" x14ac:dyDescent="0.35">
      <c r="A1415" s="8" t="s">
        <v>1832</v>
      </c>
      <c r="B1415" s="5">
        <v>24.14</v>
      </c>
    </row>
    <row r="1416" spans="1:2" x14ac:dyDescent="0.35">
      <c r="A1416" s="8" t="s">
        <v>3452</v>
      </c>
      <c r="B1416" s="5">
        <v>23.68</v>
      </c>
    </row>
    <row r="1417" spans="1:2" x14ac:dyDescent="0.35">
      <c r="A1417" s="8" t="s">
        <v>2330</v>
      </c>
      <c r="B1417" s="5">
        <v>23.55</v>
      </c>
    </row>
    <row r="1418" spans="1:2" x14ac:dyDescent="0.35">
      <c r="A1418" s="8" t="s">
        <v>3423</v>
      </c>
      <c r="B1418" s="5">
        <v>23.17</v>
      </c>
    </row>
    <row r="1419" spans="1:2" x14ac:dyDescent="0.35">
      <c r="A1419" s="8" t="s">
        <v>3628</v>
      </c>
      <c r="B1419" s="5">
        <v>23.09</v>
      </c>
    </row>
    <row r="1420" spans="1:2" x14ac:dyDescent="0.35">
      <c r="A1420" s="8" t="s">
        <v>2680</v>
      </c>
      <c r="B1420" s="5">
        <v>23.07</v>
      </c>
    </row>
    <row r="1421" spans="1:2" x14ac:dyDescent="0.35">
      <c r="A1421" s="8" t="s">
        <v>2319</v>
      </c>
      <c r="B1421" s="5">
        <v>22.779999999999998</v>
      </c>
    </row>
    <row r="1422" spans="1:2" x14ac:dyDescent="0.35">
      <c r="A1422" s="8" t="s">
        <v>2899</v>
      </c>
      <c r="B1422" s="5">
        <v>22.71</v>
      </c>
    </row>
    <row r="1423" spans="1:2" x14ac:dyDescent="0.35">
      <c r="A1423" s="8" t="s">
        <v>3264</v>
      </c>
      <c r="B1423" s="5">
        <v>22.55</v>
      </c>
    </row>
    <row r="1424" spans="1:2" x14ac:dyDescent="0.35">
      <c r="A1424" s="8" t="s">
        <v>3232</v>
      </c>
      <c r="B1424" s="5">
        <v>22.48</v>
      </c>
    </row>
    <row r="1425" spans="1:2" x14ac:dyDescent="0.35">
      <c r="A1425" s="8" t="s">
        <v>2378</v>
      </c>
      <c r="B1425" s="5">
        <v>22.48</v>
      </c>
    </row>
    <row r="1426" spans="1:2" x14ac:dyDescent="0.35">
      <c r="A1426" s="8" t="s">
        <v>3223</v>
      </c>
      <c r="B1426" s="5">
        <v>22.470000000000002</v>
      </c>
    </row>
    <row r="1427" spans="1:2" x14ac:dyDescent="0.35">
      <c r="A1427" s="8" t="s">
        <v>3585</v>
      </c>
      <c r="B1427" s="5">
        <v>22.29</v>
      </c>
    </row>
    <row r="1428" spans="1:2" x14ac:dyDescent="0.35">
      <c r="A1428" s="8" t="s">
        <v>1227</v>
      </c>
      <c r="B1428" s="5">
        <v>22.089999999999996</v>
      </c>
    </row>
    <row r="1429" spans="1:2" x14ac:dyDescent="0.35">
      <c r="A1429" s="8" t="s">
        <v>3068</v>
      </c>
      <c r="B1429" s="5">
        <v>22.03</v>
      </c>
    </row>
    <row r="1430" spans="1:2" x14ac:dyDescent="0.35">
      <c r="A1430" s="8" t="s">
        <v>1978</v>
      </c>
      <c r="B1430" s="5">
        <v>22.03</v>
      </c>
    </row>
    <row r="1431" spans="1:2" x14ac:dyDescent="0.35">
      <c r="A1431" s="8" t="s">
        <v>3439</v>
      </c>
      <c r="B1431" s="5">
        <v>21.96</v>
      </c>
    </row>
    <row r="1432" spans="1:2" x14ac:dyDescent="0.35">
      <c r="A1432" s="8" t="s">
        <v>3619</v>
      </c>
      <c r="B1432" s="5">
        <v>21.77</v>
      </c>
    </row>
    <row r="1433" spans="1:2" x14ac:dyDescent="0.35">
      <c r="A1433" s="8" t="s">
        <v>2700</v>
      </c>
      <c r="B1433" s="5">
        <v>21.28</v>
      </c>
    </row>
    <row r="1434" spans="1:2" x14ac:dyDescent="0.35">
      <c r="A1434" s="8" t="s">
        <v>2272</v>
      </c>
      <c r="B1434" s="5">
        <v>21.200000000000003</v>
      </c>
    </row>
    <row r="1435" spans="1:2" x14ac:dyDescent="0.35">
      <c r="A1435" s="8" t="s">
        <v>3024</v>
      </c>
      <c r="B1435" s="5">
        <v>20.59</v>
      </c>
    </row>
    <row r="1436" spans="1:2" x14ac:dyDescent="0.35">
      <c r="A1436" s="8" t="s">
        <v>3501</v>
      </c>
      <c r="B1436" s="5">
        <v>20.369999999999997</v>
      </c>
    </row>
    <row r="1437" spans="1:2" x14ac:dyDescent="0.35">
      <c r="A1437" s="8" t="s">
        <v>2559</v>
      </c>
      <c r="B1437" s="5">
        <v>20.22</v>
      </c>
    </row>
    <row r="1438" spans="1:2" x14ac:dyDescent="0.35">
      <c r="A1438" s="8" t="s">
        <v>2473</v>
      </c>
      <c r="B1438" s="5">
        <v>19.849999999999998</v>
      </c>
    </row>
    <row r="1439" spans="1:2" x14ac:dyDescent="0.35">
      <c r="A1439" s="8" t="s">
        <v>1350</v>
      </c>
      <c r="B1439" s="5">
        <v>18.790000000000003</v>
      </c>
    </row>
    <row r="1440" spans="1:2" x14ac:dyDescent="0.35">
      <c r="A1440" s="8" t="s">
        <v>3292</v>
      </c>
      <c r="B1440" s="5">
        <v>18.66</v>
      </c>
    </row>
    <row r="1441" spans="1:2" x14ac:dyDescent="0.35">
      <c r="A1441" s="8" t="s">
        <v>3274</v>
      </c>
      <c r="B1441" s="5">
        <v>18.400000000000002</v>
      </c>
    </row>
    <row r="1442" spans="1:2" x14ac:dyDescent="0.35">
      <c r="A1442" s="8" t="s">
        <v>3519</v>
      </c>
      <c r="B1442" s="5">
        <v>18.34</v>
      </c>
    </row>
    <row r="1443" spans="1:2" x14ac:dyDescent="0.35">
      <c r="A1443" s="8" t="s">
        <v>3554</v>
      </c>
      <c r="B1443" s="5">
        <v>18.23</v>
      </c>
    </row>
    <row r="1444" spans="1:2" x14ac:dyDescent="0.35">
      <c r="A1444" s="8" t="s">
        <v>3399</v>
      </c>
      <c r="B1444" s="5">
        <v>18.149999999999999</v>
      </c>
    </row>
    <row r="1445" spans="1:2" x14ac:dyDescent="0.35">
      <c r="A1445" s="8" t="s">
        <v>3478</v>
      </c>
      <c r="B1445" s="5">
        <v>18.100000000000001</v>
      </c>
    </row>
    <row r="1446" spans="1:2" x14ac:dyDescent="0.35">
      <c r="A1446" s="8" t="s">
        <v>3144</v>
      </c>
      <c r="B1446" s="5">
        <v>17.82</v>
      </c>
    </row>
    <row r="1447" spans="1:2" x14ac:dyDescent="0.35">
      <c r="A1447" s="8" t="s">
        <v>1266</v>
      </c>
      <c r="B1447" s="5">
        <v>17.490000000000002</v>
      </c>
    </row>
    <row r="1448" spans="1:2" x14ac:dyDescent="0.35">
      <c r="A1448" s="8" t="s">
        <v>1739</v>
      </c>
      <c r="B1448" s="5">
        <v>16.91</v>
      </c>
    </row>
    <row r="1449" spans="1:2" x14ac:dyDescent="0.35">
      <c r="A1449" s="8" t="s">
        <v>3176</v>
      </c>
      <c r="B1449" s="5">
        <v>16.690000000000001</v>
      </c>
    </row>
    <row r="1450" spans="1:2" x14ac:dyDescent="0.35">
      <c r="A1450" s="8" t="s">
        <v>3390</v>
      </c>
      <c r="B1450" s="5">
        <v>16.59</v>
      </c>
    </row>
    <row r="1451" spans="1:2" x14ac:dyDescent="0.35">
      <c r="A1451" s="8" t="s">
        <v>2858</v>
      </c>
      <c r="B1451" s="5">
        <v>16.48</v>
      </c>
    </row>
    <row r="1452" spans="1:2" x14ac:dyDescent="0.35">
      <c r="A1452" s="8" t="s">
        <v>1391</v>
      </c>
      <c r="B1452" s="5">
        <v>16.37</v>
      </c>
    </row>
    <row r="1453" spans="1:2" x14ac:dyDescent="0.35">
      <c r="A1453" s="8" t="s">
        <v>1753</v>
      </c>
      <c r="B1453" s="5">
        <v>16.059999999999999</v>
      </c>
    </row>
    <row r="1454" spans="1:2" x14ac:dyDescent="0.35">
      <c r="A1454" s="8" t="s">
        <v>1362</v>
      </c>
      <c r="B1454" s="5">
        <v>15.75</v>
      </c>
    </row>
    <row r="1455" spans="1:2" x14ac:dyDescent="0.35">
      <c r="A1455" s="8" t="s">
        <v>1407</v>
      </c>
      <c r="B1455" s="5">
        <v>15.55</v>
      </c>
    </row>
    <row r="1456" spans="1:2" x14ac:dyDescent="0.35">
      <c r="A1456" s="8" t="s">
        <v>2017</v>
      </c>
      <c r="B1456" s="5">
        <v>15.55</v>
      </c>
    </row>
    <row r="1457" spans="1:2" x14ac:dyDescent="0.35">
      <c r="A1457" s="8" t="s">
        <v>1485</v>
      </c>
      <c r="B1457" s="5">
        <v>15.55</v>
      </c>
    </row>
    <row r="1458" spans="1:2" x14ac:dyDescent="0.35">
      <c r="A1458" s="8" t="s">
        <v>3647</v>
      </c>
      <c r="B1458" s="5">
        <v>15.41</v>
      </c>
    </row>
    <row r="1459" spans="1:2" x14ac:dyDescent="0.35">
      <c r="A1459" s="8" t="s">
        <v>1490</v>
      </c>
      <c r="B1459" s="5">
        <v>15.190000000000001</v>
      </c>
    </row>
    <row r="1460" spans="1:2" x14ac:dyDescent="0.35">
      <c r="A1460" s="8" t="s">
        <v>2088</v>
      </c>
      <c r="B1460" s="5">
        <v>15.17</v>
      </c>
    </row>
    <row r="1461" spans="1:2" x14ac:dyDescent="0.35">
      <c r="A1461" s="8" t="s">
        <v>2036</v>
      </c>
      <c r="B1461" s="5">
        <v>15.149999999999999</v>
      </c>
    </row>
    <row r="1462" spans="1:2" x14ac:dyDescent="0.35">
      <c r="A1462" s="8" t="s">
        <v>2913</v>
      </c>
      <c r="B1462" s="5">
        <v>15.09</v>
      </c>
    </row>
    <row r="1463" spans="1:2" x14ac:dyDescent="0.35">
      <c r="A1463" s="8" t="s">
        <v>2077</v>
      </c>
      <c r="B1463" s="5">
        <v>14.520000000000001</v>
      </c>
    </row>
    <row r="1464" spans="1:2" x14ac:dyDescent="0.35">
      <c r="A1464" s="8" t="s">
        <v>3199</v>
      </c>
      <c r="B1464" s="5">
        <v>14.520000000000001</v>
      </c>
    </row>
    <row r="1465" spans="1:2" x14ac:dyDescent="0.35">
      <c r="A1465" s="8" t="s">
        <v>2813</v>
      </c>
      <c r="B1465" s="5">
        <v>14.389999999999999</v>
      </c>
    </row>
    <row r="1466" spans="1:2" x14ac:dyDescent="0.35">
      <c r="A1466" s="8" t="s">
        <v>2121</v>
      </c>
      <c r="B1466" s="5">
        <v>14.04</v>
      </c>
    </row>
    <row r="1467" spans="1:2" x14ac:dyDescent="0.35">
      <c r="A1467" s="8" t="s">
        <v>2565</v>
      </c>
      <c r="B1467" s="5">
        <v>13.88</v>
      </c>
    </row>
    <row r="1468" spans="1:2" x14ac:dyDescent="0.35">
      <c r="A1468" s="8" t="s">
        <v>1310</v>
      </c>
      <c r="B1468" s="5">
        <v>13.61</v>
      </c>
    </row>
    <row r="1469" spans="1:2" x14ac:dyDescent="0.35">
      <c r="A1469" s="8" t="s">
        <v>3325</v>
      </c>
      <c r="B1469" s="5">
        <v>13.48</v>
      </c>
    </row>
    <row r="1470" spans="1:2" x14ac:dyDescent="0.35">
      <c r="A1470" s="8" t="s">
        <v>3040</v>
      </c>
      <c r="B1470" s="5">
        <v>12.95</v>
      </c>
    </row>
    <row r="1471" spans="1:2" x14ac:dyDescent="0.35">
      <c r="A1471" s="8" t="s">
        <v>1638</v>
      </c>
      <c r="B1471" s="5">
        <v>12.670000000000002</v>
      </c>
    </row>
    <row r="1472" spans="1:2" x14ac:dyDescent="0.35">
      <c r="A1472" s="8" t="s">
        <v>3056</v>
      </c>
      <c r="B1472" s="5">
        <v>12.16</v>
      </c>
    </row>
    <row r="1473" spans="1:2" x14ac:dyDescent="0.35">
      <c r="A1473" s="8" t="s">
        <v>2372</v>
      </c>
      <c r="B1473" s="5">
        <v>11.88</v>
      </c>
    </row>
    <row r="1474" spans="1:2" x14ac:dyDescent="0.35">
      <c r="A1474" s="8" t="s">
        <v>1332</v>
      </c>
      <c r="B1474" s="5">
        <v>11.64</v>
      </c>
    </row>
    <row r="1475" spans="1:2" x14ac:dyDescent="0.35">
      <c r="A1475" s="8" t="s">
        <v>2670</v>
      </c>
      <c r="B1475" s="5">
        <v>11.34</v>
      </c>
    </row>
    <row r="1476" spans="1:2" x14ac:dyDescent="0.35">
      <c r="A1476" s="8" t="s">
        <v>2089</v>
      </c>
      <c r="B1476" s="5">
        <v>10.08</v>
      </c>
    </row>
    <row r="1477" spans="1:2" x14ac:dyDescent="0.35">
      <c r="A1477" s="8" t="s">
        <v>1619</v>
      </c>
      <c r="B1477" s="5">
        <v>9.76</v>
      </c>
    </row>
    <row r="1478" spans="1:2" x14ac:dyDescent="0.35">
      <c r="A1478" s="8" t="s">
        <v>1806</v>
      </c>
      <c r="B1478" s="5">
        <v>9.5399999999999991</v>
      </c>
    </row>
    <row r="1479" spans="1:2" x14ac:dyDescent="0.35">
      <c r="A1479" s="8" t="s">
        <v>2195</v>
      </c>
      <c r="B1479" s="5">
        <v>9.19</v>
      </c>
    </row>
    <row r="1480" spans="1:2" x14ac:dyDescent="0.35">
      <c r="A1480" s="8" t="s">
        <v>1825</v>
      </c>
      <c r="B1480" s="5">
        <v>9.07</v>
      </c>
    </row>
    <row r="1481" spans="1:2" x14ac:dyDescent="0.35">
      <c r="A1481" s="8" t="s">
        <v>1933</v>
      </c>
      <c r="B1481" s="5">
        <v>8.11</v>
      </c>
    </row>
    <row r="1482" spans="1:2" x14ac:dyDescent="0.35">
      <c r="A1482" s="8" t="s">
        <v>2619</v>
      </c>
      <c r="B1482" s="5">
        <v>8.0299999999999994</v>
      </c>
    </row>
    <row r="1483" spans="1:2" x14ac:dyDescent="0.35">
      <c r="A1483" s="8" t="s">
        <v>2572</v>
      </c>
      <c r="B1483" s="5">
        <v>7.26</v>
      </c>
    </row>
    <row r="1484" spans="1:2" x14ac:dyDescent="0.35">
      <c r="A1484" s="8" t="s">
        <v>2161</v>
      </c>
      <c r="B1484" s="5">
        <v>6.6</v>
      </c>
    </row>
    <row r="1485" spans="1:2" x14ac:dyDescent="0.35">
      <c r="A1485" s="8" t="s">
        <v>3696</v>
      </c>
      <c r="B1485" s="5">
        <v>6.35</v>
      </c>
    </row>
    <row r="1486" spans="1:2" x14ac:dyDescent="0.35">
      <c r="A1486" s="8" t="s">
        <v>3650</v>
      </c>
      <c r="B1486" s="5">
        <v>5.97</v>
      </c>
    </row>
    <row r="1487" spans="1:2" x14ac:dyDescent="0.35">
      <c r="A1487" s="8" t="s">
        <v>1839</v>
      </c>
      <c r="B1487" s="5">
        <v>5.64</v>
      </c>
    </row>
    <row r="1488" spans="1:2" x14ac:dyDescent="0.35">
      <c r="A1488" s="8" t="s">
        <v>3177</v>
      </c>
      <c r="B1488" s="5">
        <v>5.35</v>
      </c>
    </row>
    <row r="1489" spans="1:2" x14ac:dyDescent="0.35">
      <c r="A1489" s="8" t="s">
        <v>3719</v>
      </c>
      <c r="B1489" s="5">
        <v>5.28</v>
      </c>
    </row>
    <row r="1490" spans="1:2" x14ac:dyDescent="0.35">
      <c r="A1490" s="8" t="s">
        <v>2790</v>
      </c>
      <c r="B1490" s="5">
        <v>4.95</v>
      </c>
    </row>
    <row r="1491" spans="1:2" x14ac:dyDescent="0.35">
      <c r="A1491" s="8" t="s">
        <v>3459</v>
      </c>
      <c r="B1491" s="5">
        <v>4.5</v>
      </c>
    </row>
    <row r="1492" spans="1:2" x14ac:dyDescent="0.35">
      <c r="A1492" s="8" t="s">
        <v>3209</v>
      </c>
      <c r="B1492" s="5">
        <v>4.33</v>
      </c>
    </row>
    <row r="1493" spans="1:2" x14ac:dyDescent="0.35">
      <c r="A1493" s="8" t="s">
        <v>1390</v>
      </c>
      <c r="B1493" s="5">
        <v>4.08</v>
      </c>
    </row>
    <row r="1494" spans="1:2" x14ac:dyDescent="0.35">
      <c r="A1494" s="8" t="s">
        <v>3687</v>
      </c>
      <c r="B1494" s="5">
        <v>3.63</v>
      </c>
    </row>
    <row r="1495" spans="1:2" x14ac:dyDescent="0.35">
      <c r="A1495" s="8" t="s">
        <v>3353</v>
      </c>
      <c r="B1495" s="5">
        <v>3.43</v>
      </c>
    </row>
    <row r="1496" spans="1:2" x14ac:dyDescent="0.35">
      <c r="A1496" s="8" t="s">
        <v>7580</v>
      </c>
      <c r="B1496" s="5">
        <v>3.34</v>
      </c>
    </row>
    <row r="1497" spans="1:2" x14ac:dyDescent="0.35">
      <c r="A1497" s="8" t="s">
        <v>2836</v>
      </c>
      <c r="B1497" s="5">
        <v>2.94</v>
      </c>
    </row>
    <row r="1498" spans="1:2" x14ac:dyDescent="0.35">
      <c r="A1498" s="8" t="s">
        <v>3016</v>
      </c>
      <c r="B1498" s="5">
        <v>2.93</v>
      </c>
    </row>
    <row r="1499" spans="1:2" x14ac:dyDescent="0.35">
      <c r="A1499" s="8" t="s">
        <v>3707</v>
      </c>
      <c r="B1499" s="5">
        <v>2.69</v>
      </c>
    </row>
    <row r="1500" spans="1:2" x14ac:dyDescent="0.35">
      <c r="A1500" s="8" t="s">
        <v>2733</v>
      </c>
      <c r="B1500" s="5">
        <v>1.7</v>
      </c>
    </row>
    <row r="1501" spans="1:2" x14ac:dyDescent="0.35">
      <c r="A1501" s="4" t="s">
        <v>1875</v>
      </c>
      <c r="B1501" s="5">
        <v>37160.399999999994</v>
      </c>
    </row>
    <row r="1502" spans="1:2" x14ac:dyDescent="0.35">
      <c r="A1502" s="8" t="s">
        <v>2302</v>
      </c>
      <c r="B1502" s="5">
        <v>1520.6000000000001</v>
      </c>
    </row>
    <row r="1503" spans="1:2" x14ac:dyDescent="0.35">
      <c r="A1503" s="8" t="s">
        <v>2252</v>
      </c>
      <c r="B1503" s="5">
        <v>1369.16</v>
      </c>
    </row>
    <row r="1504" spans="1:2" x14ac:dyDescent="0.35">
      <c r="A1504" s="8" t="s">
        <v>1756</v>
      </c>
      <c r="B1504" s="5">
        <v>1053.99</v>
      </c>
    </row>
    <row r="1505" spans="1:2" x14ac:dyDescent="0.35">
      <c r="A1505" s="8" t="s">
        <v>2418</v>
      </c>
      <c r="B1505" s="5">
        <v>1043.8699999999999</v>
      </c>
    </row>
    <row r="1506" spans="1:2" x14ac:dyDescent="0.35">
      <c r="A1506" s="8" t="s">
        <v>2108</v>
      </c>
      <c r="B1506" s="5">
        <v>1039.98</v>
      </c>
    </row>
    <row r="1507" spans="1:2" x14ac:dyDescent="0.35">
      <c r="A1507" s="8" t="s">
        <v>3265</v>
      </c>
      <c r="B1507" s="5">
        <v>968.19</v>
      </c>
    </row>
    <row r="1508" spans="1:2" x14ac:dyDescent="0.35">
      <c r="A1508" s="8" t="s">
        <v>1818</v>
      </c>
      <c r="B1508" s="5">
        <v>896.84999999999991</v>
      </c>
    </row>
    <row r="1509" spans="1:2" x14ac:dyDescent="0.35">
      <c r="A1509" s="8" t="s">
        <v>1612</v>
      </c>
      <c r="B1509" s="5">
        <v>873.54000000000008</v>
      </c>
    </row>
    <row r="1510" spans="1:2" x14ac:dyDescent="0.35">
      <c r="A1510" s="8" t="s">
        <v>2205</v>
      </c>
      <c r="B1510" s="5">
        <v>872.09999999999991</v>
      </c>
    </row>
    <row r="1511" spans="1:2" x14ac:dyDescent="0.35">
      <c r="A1511" s="8" t="s">
        <v>1395</v>
      </c>
      <c r="B1511" s="5">
        <v>859.68000000000006</v>
      </c>
    </row>
    <row r="1512" spans="1:2" x14ac:dyDescent="0.35">
      <c r="A1512" s="8" t="s">
        <v>2439</v>
      </c>
      <c r="B1512" s="5">
        <v>856.76</v>
      </c>
    </row>
    <row r="1513" spans="1:2" x14ac:dyDescent="0.35">
      <c r="A1513" s="8" t="s">
        <v>1480</v>
      </c>
      <c r="B1513" s="5">
        <v>791.5</v>
      </c>
    </row>
    <row r="1514" spans="1:2" x14ac:dyDescent="0.35">
      <c r="A1514" s="8" t="s">
        <v>3067</v>
      </c>
      <c r="B1514" s="5">
        <v>710.95</v>
      </c>
    </row>
    <row r="1515" spans="1:2" x14ac:dyDescent="0.35">
      <c r="A1515" s="8" t="s">
        <v>1589</v>
      </c>
      <c r="B1515" s="5">
        <v>705.57</v>
      </c>
    </row>
    <row r="1516" spans="1:2" x14ac:dyDescent="0.35">
      <c r="A1516" s="8" t="s">
        <v>1935</v>
      </c>
      <c r="B1516" s="5">
        <v>693.59000000000015</v>
      </c>
    </row>
    <row r="1517" spans="1:2" x14ac:dyDescent="0.35">
      <c r="A1517" s="8" t="s">
        <v>1654</v>
      </c>
      <c r="B1517" s="5">
        <v>639.13</v>
      </c>
    </row>
    <row r="1518" spans="1:2" x14ac:dyDescent="0.35">
      <c r="A1518" s="8" t="s">
        <v>3225</v>
      </c>
      <c r="B1518" s="5">
        <v>637.97</v>
      </c>
    </row>
    <row r="1519" spans="1:2" x14ac:dyDescent="0.35">
      <c r="A1519" s="8" t="s">
        <v>1556</v>
      </c>
      <c r="B1519" s="5">
        <v>626.99</v>
      </c>
    </row>
    <row r="1520" spans="1:2" x14ac:dyDescent="0.35">
      <c r="A1520" s="8" t="s">
        <v>3253</v>
      </c>
      <c r="B1520" s="5">
        <v>593.97</v>
      </c>
    </row>
    <row r="1521" spans="1:2" x14ac:dyDescent="0.35">
      <c r="A1521" s="8" t="s">
        <v>3608</v>
      </c>
      <c r="B1521" s="5">
        <v>592.79</v>
      </c>
    </row>
    <row r="1522" spans="1:2" x14ac:dyDescent="0.35">
      <c r="A1522" s="8" t="s">
        <v>1771</v>
      </c>
      <c r="B1522" s="5">
        <v>543.29999999999995</v>
      </c>
    </row>
    <row r="1523" spans="1:2" x14ac:dyDescent="0.35">
      <c r="A1523" s="8" t="s">
        <v>1432</v>
      </c>
      <c r="B1523" s="5">
        <v>533.30999999999995</v>
      </c>
    </row>
    <row r="1524" spans="1:2" x14ac:dyDescent="0.35">
      <c r="A1524" s="8" t="s">
        <v>2552</v>
      </c>
      <c r="B1524" s="5">
        <v>516.55999999999995</v>
      </c>
    </row>
    <row r="1525" spans="1:2" x14ac:dyDescent="0.35">
      <c r="A1525" s="8" t="s">
        <v>3151</v>
      </c>
      <c r="B1525" s="5">
        <v>505.65999999999997</v>
      </c>
    </row>
    <row r="1526" spans="1:2" x14ac:dyDescent="0.35">
      <c r="A1526" s="8" t="s">
        <v>2337</v>
      </c>
      <c r="B1526" s="5">
        <v>478.78</v>
      </c>
    </row>
    <row r="1527" spans="1:2" x14ac:dyDescent="0.35">
      <c r="A1527" s="8" t="s">
        <v>3244</v>
      </c>
      <c r="B1527" s="5">
        <v>467.98</v>
      </c>
    </row>
    <row r="1528" spans="1:2" x14ac:dyDescent="0.35">
      <c r="A1528" s="8" t="s">
        <v>1212</v>
      </c>
      <c r="B1528" s="5">
        <v>455.24</v>
      </c>
    </row>
    <row r="1529" spans="1:2" x14ac:dyDescent="0.35">
      <c r="A1529" s="8" t="s">
        <v>3346</v>
      </c>
      <c r="B1529" s="5">
        <v>443.81</v>
      </c>
    </row>
    <row r="1530" spans="1:2" x14ac:dyDescent="0.35">
      <c r="A1530" s="8" t="s">
        <v>2927</v>
      </c>
      <c r="B1530" s="5">
        <v>438.20000000000005</v>
      </c>
    </row>
    <row r="1531" spans="1:2" x14ac:dyDescent="0.35">
      <c r="A1531" s="8" t="s">
        <v>1224</v>
      </c>
      <c r="B1531" s="5">
        <v>430.41</v>
      </c>
    </row>
    <row r="1532" spans="1:2" x14ac:dyDescent="0.35">
      <c r="A1532" s="8" t="s">
        <v>2853</v>
      </c>
      <c r="B1532" s="5">
        <v>425.31999999999994</v>
      </c>
    </row>
    <row r="1533" spans="1:2" x14ac:dyDescent="0.35">
      <c r="A1533" s="8" t="s">
        <v>2693</v>
      </c>
      <c r="B1533" s="5">
        <v>391.48</v>
      </c>
    </row>
    <row r="1534" spans="1:2" x14ac:dyDescent="0.35">
      <c r="A1534" s="8" t="s">
        <v>1807</v>
      </c>
      <c r="B1534" s="5">
        <v>380.75</v>
      </c>
    </row>
    <row r="1535" spans="1:2" x14ac:dyDescent="0.35">
      <c r="A1535" s="8" t="s">
        <v>1193</v>
      </c>
      <c r="B1535" s="5">
        <v>370.42</v>
      </c>
    </row>
    <row r="1536" spans="1:2" x14ac:dyDescent="0.35">
      <c r="A1536" s="8" t="s">
        <v>2783</v>
      </c>
      <c r="B1536" s="5">
        <v>362.69</v>
      </c>
    </row>
    <row r="1537" spans="1:2" x14ac:dyDescent="0.35">
      <c r="A1537" s="8" t="s">
        <v>3090</v>
      </c>
      <c r="B1537" s="5">
        <v>358.65999999999997</v>
      </c>
    </row>
    <row r="1538" spans="1:2" x14ac:dyDescent="0.35">
      <c r="A1538" s="8" t="s">
        <v>2804</v>
      </c>
      <c r="B1538" s="5">
        <v>346.96000000000004</v>
      </c>
    </row>
    <row r="1539" spans="1:2" x14ac:dyDescent="0.35">
      <c r="A1539" s="8" t="s">
        <v>2162</v>
      </c>
      <c r="B1539" s="5">
        <v>341.98</v>
      </c>
    </row>
    <row r="1540" spans="1:2" x14ac:dyDescent="0.35">
      <c r="A1540" s="8" t="s">
        <v>1320</v>
      </c>
      <c r="B1540" s="5">
        <v>340.18</v>
      </c>
    </row>
    <row r="1541" spans="1:2" x14ac:dyDescent="0.35">
      <c r="A1541" s="8" t="s">
        <v>2081</v>
      </c>
      <c r="B1541" s="5">
        <v>339.21000000000004</v>
      </c>
    </row>
    <row r="1542" spans="1:2" x14ac:dyDescent="0.35">
      <c r="A1542" s="8" t="s">
        <v>2672</v>
      </c>
      <c r="B1542" s="5">
        <v>337.89</v>
      </c>
    </row>
    <row r="1543" spans="1:2" x14ac:dyDescent="0.35">
      <c r="A1543" s="8" t="s">
        <v>2711</v>
      </c>
      <c r="B1543" s="5">
        <v>335.70000000000005</v>
      </c>
    </row>
    <row r="1544" spans="1:2" x14ac:dyDescent="0.35">
      <c r="A1544" s="8" t="s">
        <v>1301</v>
      </c>
      <c r="B1544" s="5">
        <v>323.98</v>
      </c>
    </row>
    <row r="1545" spans="1:2" x14ac:dyDescent="0.35">
      <c r="A1545" s="8" t="s">
        <v>2826</v>
      </c>
      <c r="B1545" s="5">
        <v>314.55</v>
      </c>
    </row>
    <row r="1546" spans="1:2" x14ac:dyDescent="0.35">
      <c r="A1546" s="8" t="s">
        <v>3172</v>
      </c>
      <c r="B1546" s="5">
        <v>304.17</v>
      </c>
    </row>
    <row r="1547" spans="1:2" x14ac:dyDescent="0.35">
      <c r="A1547" s="8" t="s">
        <v>2146</v>
      </c>
      <c r="B1547" s="5">
        <v>302.33</v>
      </c>
    </row>
    <row r="1548" spans="1:2" x14ac:dyDescent="0.35">
      <c r="A1548" s="8" t="s">
        <v>1348</v>
      </c>
      <c r="B1548" s="5">
        <v>297.34000000000003</v>
      </c>
    </row>
    <row r="1549" spans="1:2" x14ac:dyDescent="0.35">
      <c r="A1549" s="8" t="s">
        <v>1849</v>
      </c>
      <c r="B1549" s="5">
        <v>293.98</v>
      </c>
    </row>
    <row r="1550" spans="1:2" x14ac:dyDescent="0.35">
      <c r="A1550" s="8" t="s">
        <v>2842</v>
      </c>
      <c r="B1550" s="5">
        <v>276.05</v>
      </c>
    </row>
    <row r="1551" spans="1:2" x14ac:dyDescent="0.35">
      <c r="A1551" s="8" t="s">
        <v>1673</v>
      </c>
      <c r="B1551" s="5">
        <v>273.47000000000003</v>
      </c>
    </row>
    <row r="1552" spans="1:2" x14ac:dyDescent="0.35">
      <c r="A1552" s="8" t="s">
        <v>2284</v>
      </c>
      <c r="B1552" s="5">
        <v>272.08000000000004</v>
      </c>
    </row>
    <row r="1553" spans="1:2" x14ac:dyDescent="0.35">
      <c r="A1553" s="8" t="s">
        <v>3315</v>
      </c>
      <c r="B1553" s="5">
        <v>271.24</v>
      </c>
    </row>
    <row r="1554" spans="1:2" x14ac:dyDescent="0.35">
      <c r="A1554" s="8" t="s">
        <v>2391</v>
      </c>
      <c r="B1554" s="5">
        <v>267.09999999999997</v>
      </c>
    </row>
    <row r="1555" spans="1:2" x14ac:dyDescent="0.35">
      <c r="A1555" s="8" t="s">
        <v>3055</v>
      </c>
      <c r="B1555" s="5">
        <v>253.76999999999995</v>
      </c>
    </row>
    <row r="1556" spans="1:2" x14ac:dyDescent="0.35">
      <c r="A1556" s="8" t="s">
        <v>1198</v>
      </c>
      <c r="B1556" s="5">
        <v>250.54000000000002</v>
      </c>
    </row>
    <row r="1557" spans="1:2" x14ac:dyDescent="0.35">
      <c r="A1557" s="8" t="s">
        <v>1959</v>
      </c>
      <c r="B1557" s="5">
        <v>229.98</v>
      </c>
    </row>
    <row r="1558" spans="1:2" x14ac:dyDescent="0.35">
      <c r="A1558" s="8" t="s">
        <v>1364</v>
      </c>
      <c r="B1558" s="5">
        <v>218.29000000000002</v>
      </c>
    </row>
    <row r="1559" spans="1:2" x14ac:dyDescent="0.35">
      <c r="A1559" s="8" t="s">
        <v>1169</v>
      </c>
      <c r="B1559" s="5">
        <v>211.67999999999998</v>
      </c>
    </row>
    <row r="1560" spans="1:2" x14ac:dyDescent="0.35">
      <c r="A1560" s="8" t="s">
        <v>2440</v>
      </c>
      <c r="B1560" s="5">
        <v>207.86999999999998</v>
      </c>
    </row>
    <row r="1561" spans="1:2" x14ac:dyDescent="0.35">
      <c r="A1561" s="8" t="s">
        <v>1631</v>
      </c>
      <c r="B1561" s="5">
        <v>201.57</v>
      </c>
    </row>
    <row r="1562" spans="1:2" x14ac:dyDescent="0.35">
      <c r="A1562" s="8" t="s">
        <v>3035</v>
      </c>
      <c r="B1562" s="5">
        <v>195.47000000000003</v>
      </c>
    </row>
    <row r="1563" spans="1:2" x14ac:dyDescent="0.35">
      <c r="A1563" s="8" t="s">
        <v>2970</v>
      </c>
      <c r="B1563" s="5">
        <v>195.38</v>
      </c>
    </row>
    <row r="1564" spans="1:2" x14ac:dyDescent="0.35">
      <c r="A1564" s="8" t="s">
        <v>1291</v>
      </c>
      <c r="B1564" s="5">
        <v>172.64999999999998</v>
      </c>
    </row>
    <row r="1565" spans="1:2" x14ac:dyDescent="0.35">
      <c r="A1565" s="8" t="s">
        <v>2626</v>
      </c>
      <c r="B1565" s="5">
        <v>171.28000000000003</v>
      </c>
    </row>
    <row r="1566" spans="1:2" x14ac:dyDescent="0.35">
      <c r="A1566" s="8" t="s">
        <v>2593</v>
      </c>
      <c r="B1566" s="5">
        <v>168.18</v>
      </c>
    </row>
    <row r="1567" spans="1:2" x14ac:dyDescent="0.35">
      <c r="A1567" s="8" t="s">
        <v>3722</v>
      </c>
      <c r="B1567" s="5">
        <v>163.82</v>
      </c>
    </row>
    <row r="1568" spans="1:2" x14ac:dyDescent="0.35">
      <c r="A1568" s="8" t="s">
        <v>2646</v>
      </c>
      <c r="B1568" s="5">
        <v>162.60999999999999</v>
      </c>
    </row>
    <row r="1569" spans="1:2" x14ac:dyDescent="0.35">
      <c r="A1569" s="8" t="s">
        <v>2349</v>
      </c>
      <c r="B1569" s="5">
        <v>160.53</v>
      </c>
    </row>
    <row r="1570" spans="1:2" x14ac:dyDescent="0.35">
      <c r="A1570" s="8" t="s">
        <v>2521</v>
      </c>
      <c r="B1570" s="5">
        <v>159.12</v>
      </c>
    </row>
    <row r="1571" spans="1:2" x14ac:dyDescent="0.35">
      <c r="A1571" s="8" t="s">
        <v>2830</v>
      </c>
      <c r="B1571" s="5">
        <v>158.38000000000002</v>
      </c>
    </row>
    <row r="1572" spans="1:2" x14ac:dyDescent="0.35">
      <c r="A1572" s="8" t="s">
        <v>1644</v>
      </c>
      <c r="B1572" s="5">
        <v>157.69999999999999</v>
      </c>
    </row>
    <row r="1573" spans="1:2" x14ac:dyDescent="0.35">
      <c r="A1573" s="8" t="s">
        <v>2117</v>
      </c>
      <c r="B1573" s="5">
        <v>157.49</v>
      </c>
    </row>
    <row r="1574" spans="1:2" x14ac:dyDescent="0.35">
      <c r="A1574" s="8" t="s">
        <v>2788</v>
      </c>
      <c r="B1574" s="5">
        <v>154.80999999999997</v>
      </c>
    </row>
    <row r="1575" spans="1:2" x14ac:dyDescent="0.35">
      <c r="A1575" s="8" t="s">
        <v>1545</v>
      </c>
      <c r="B1575" s="5">
        <v>154</v>
      </c>
    </row>
    <row r="1576" spans="1:2" x14ac:dyDescent="0.35">
      <c r="A1576" s="8" t="s">
        <v>2211</v>
      </c>
      <c r="B1576" s="5">
        <v>152.07</v>
      </c>
    </row>
    <row r="1577" spans="1:2" x14ac:dyDescent="0.35">
      <c r="A1577" s="8" t="s">
        <v>2827</v>
      </c>
      <c r="B1577" s="5">
        <v>149.55000000000001</v>
      </c>
    </row>
    <row r="1578" spans="1:2" x14ac:dyDescent="0.35">
      <c r="A1578" s="8" t="s">
        <v>3441</v>
      </c>
      <c r="B1578" s="5">
        <v>144</v>
      </c>
    </row>
    <row r="1579" spans="1:2" x14ac:dyDescent="0.35">
      <c r="A1579" s="8" t="s">
        <v>1173</v>
      </c>
      <c r="B1579" s="5">
        <v>142.41</v>
      </c>
    </row>
    <row r="1580" spans="1:2" x14ac:dyDescent="0.35">
      <c r="A1580" s="8" t="s">
        <v>1423</v>
      </c>
      <c r="B1580" s="5">
        <v>133.78</v>
      </c>
    </row>
    <row r="1581" spans="1:2" x14ac:dyDescent="0.35">
      <c r="A1581" s="8" t="s">
        <v>1598</v>
      </c>
      <c r="B1581" s="5">
        <v>132.29</v>
      </c>
    </row>
    <row r="1582" spans="1:2" x14ac:dyDescent="0.35">
      <c r="A1582" s="8" t="s">
        <v>1372</v>
      </c>
      <c r="B1582" s="5">
        <v>132.28</v>
      </c>
    </row>
    <row r="1583" spans="1:2" x14ac:dyDescent="0.35">
      <c r="A1583" s="8" t="s">
        <v>1436</v>
      </c>
      <c r="B1583" s="5">
        <v>131.1</v>
      </c>
    </row>
    <row r="1584" spans="1:2" x14ac:dyDescent="0.35">
      <c r="A1584" s="8" t="s">
        <v>1295</v>
      </c>
      <c r="B1584" s="5">
        <v>129.54</v>
      </c>
    </row>
    <row r="1585" spans="1:2" x14ac:dyDescent="0.35">
      <c r="A1585" s="8" t="s">
        <v>1990</v>
      </c>
      <c r="B1585" s="5">
        <v>129.37</v>
      </c>
    </row>
    <row r="1586" spans="1:2" x14ac:dyDescent="0.35">
      <c r="A1586" s="8" t="s">
        <v>3533</v>
      </c>
      <c r="B1586" s="5">
        <v>127.48000000000002</v>
      </c>
    </row>
    <row r="1587" spans="1:2" x14ac:dyDescent="0.35">
      <c r="A1587" s="8" t="s">
        <v>3026</v>
      </c>
      <c r="B1587" s="5">
        <v>126</v>
      </c>
    </row>
    <row r="1588" spans="1:2" x14ac:dyDescent="0.35">
      <c r="A1588" s="8" t="s">
        <v>1855</v>
      </c>
      <c r="B1588" s="5">
        <v>123.59</v>
      </c>
    </row>
    <row r="1589" spans="1:2" x14ac:dyDescent="0.35">
      <c r="A1589" s="8" t="s">
        <v>3083</v>
      </c>
      <c r="B1589" s="5">
        <v>122.78999999999999</v>
      </c>
    </row>
    <row r="1590" spans="1:2" x14ac:dyDescent="0.35">
      <c r="A1590" s="8" t="s">
        <v>3651</v>
      </c>
      <c r="B1590" s="5">
        <v>122.42999999999999</v>
      </c>
    </row>
    <row r="1591" spans="1:2" x14ac:dyDescent="0.35">
      <c r="A1591" s="8" t="s">
        <v>1967</v>
      </c>
      <c r="B1591" s="5">
        <v>115.64</v>
      </c>
    </row>
    <row r="1592" spans="1:2" x14ac:dyDescent="0.35">
      <c r="A1592" s="8" t="s">
        <v>2962</v>
      </c>
      <c r="B1592" s="5">
        <v>112.47</v>
      </c>
    </row>
    <row r="1593" spans="1:2" x14ac:dyDescent="0.35">
      <c r="A1593" s="8" t="s">
        <v>2411</v>
      </c>
      <c r="B1593" s="5">
        <v>112.18</v>
      </c>
    </row>
    <row r="1594" spans="1:2" x14ac:dyDescent="0.35">
      <c r="A1594" s="8" t="s">
        <v>2625</v>
      </c>
      <c r="B1594" s="5">
        <v>109.61</v>
      </c>
    </row>
    <row r="1595" spans="1:2" x14ac:dyDescent="0.35">
      <c r="A1595" s="8" t="s">
        <v>1340</v>
      </c>
      <c r="B1595" s="5">
        <v>109.55000000000001</v>
      </c>
    </row>
    <row r="1596" spans="1:2" x14ac:dyDescent="0.35">
      <c r="A1596" s="8" t="s">
        <v>2400</v>
      </c>
      <c r="B1596" s="5">
        <v>109.34</v>
      </c>
    </row>
    <row r="1597" spans="1:2" x14ac:dyDescent="0.35">
      <c r="A1597" s="8" t="s">
        <v>3335</v>
      </c>
      <c r="B1597" s="5">
        <v>104.98</v>
      </c>
    </row>
    <row r="1598" spans="1:2" x14ac:dyDescent="0.35">
      <c r="A1598" s="8" t="s">
        <v>1747</v>
      </c>
      <c r="B1598" s="5">
        <v>102.31</v>
      </c>
    </row>
    <row r="1599" spans="1:2" x14ac:dyDescent="0.35">
      <c r="A1599" s="8" t="s">
        <v>1338</v>
      </c>
      <c r="B1599" s="5">
        <v>100.08</v>
      </c>
    </row>
    <row r="1600" spans="1:2" x14ac:dyDescent="0.35">
      <c r="A1600" s="8" t="s">
        <v>3663</v>
      </c>
      <c r="B1600" s="5">
        <v>98.27</v>
      </c>
    </row>
    <row r="1601" spans="1:2" x14ac:dyDescent="0.35">
      <c r="A1601" s="8" t="s">
        <v>2187</v>
      </c>
      <c r="B1601" s="5">
        <v>97.140000000000015</v>
      </c>
    </row>
    <row r="1602" spans="1:2" x14ac:dyDescent="0.35">
      <c r="A1602" s="8" t="s">
        <v>1199</v>
      </c>
      <c r="B1602" s="5">
        <v>95.199999999999989</v>
      </c>
    </row>
    <row r="1603" spans="1:2" x14ac:dyDescent="0.35">
      <c r="A1603" s="8" t="s">
        <v>3161</v>
      </c>
      <c r="B1603" s="5">
        <v>91</v>
      </c>
    </row>
    <row r="1604" spans="1:2" x14ac:dyDescent="0.35">
      <c r="A1604" s="8" t="s">
        <v>1823</v>
      </c>
      <c r="B1604" s="5">
        <v>90.61</v>
      </c>
    </row>
    <row r="1605" spans="1:2" x14ac:dyDescent="0.35">
      <c r="A1605" s="8" t="s">
        <v>1998</v>
      </c>
      <c r="B1605" s="5">
        <v>89.289999999999992</v>
      </c>
    </row>
    <row r="1606" spans="1:2" x14ac:dyDescent="0.35">
      <c r="A1606" s="8" t="s">
        <v>1327</v>
      </c>
      <c r="B1606" s="5">
        <v>88.5</v>
      </c>
    </row>
    <row r="1607" spans="1:2" x14ac:dyDescent="0.35">
      <c r="A1607" s="8" t="s">
        <v>3394</v>
      </c>
      <c r="B1607" s="5">
        <v>88.28</v>
      </c>
    </row>
    <row r="1608" spans="1:2" x14ac:dyDescent="0.35">
      <c r="A1608" s="8" t="s">
        <v>1711</v>
      </c>
      <c r="B1608" s="5">
        <v>83.99</v>
      </c>
    </row>
    <row r="1609" spans="1:2" x14ac:dyDescent="0.35">
      <c r="A1609" s="8" t="s">
        <v>3425</v>
      </c>
      <c r="B1609" s="5">
        <v>83.97</v>
      </c>
    </row>
    <row r="1610" spans="1:2" x14ac:dyDescent="0.35">
      <c r="A1610" s="8" t="s">
        <v>3387</v>
      </c>
      <c r="B1610" s="5">
        <v>79.88</v>
      </c>
    </row>
    <row r="1611" spans="1:2" x14ac:dyDescent="0.35">
      <c r="A1611" s="8" t="s">
        <v>3276</v>
      </c>
      <c r="B1611" s="5">
        <v>79.309999999999988</v>
      </c>
    </row>
    <row r="1612" spans="1:2" x14ac:dyDescent="0.35">
      <c r="A1612" s="8" t="s">
        <v>2949</v>
      </c>
      <c r="B1612" s="5">
        <v>76.78</v>
      </c>
    </row>
    <row r="1613" spans="1:2" x14ac:dyDescent="0.35">
      <c r="A1613" s="8" t="s">
        <v>3388</v>
      </c>
      <c r="B1613" s="5">
        <v>75.150000000000006</v>
      </c>
    </row>
    <row r="1614" spans="1:2" x14ac:dyDescent="0.35">
      <c r="A1614" s="8" t="s">
        <v>2958</v>
      </c>
      <c r="B1614" s="5">
        <v>71.999999999999986</v>
      </c>
    </row>
    <row r="1615" spans="1:2" x14ac:dyDescent="0.35">
      <c r="A1615" s="8" t="s">
        <v>2448</v>
      </c>
      <c r="B1615" s="5">
        <v>69.990000000000009</v>
      </c>
    </row>
    <row r="1616" spans="1:2" x14ac:dyDescent="0.35">
      <c r="A1616" s="8" t="s">
        <v>1792</v>
      </c>
      <c r="B1616" s="5">
        <v>64.739999999999995</v>
      </c>
    </row>
    <row r="1617" spans="1:2" x14ac:dyDescent="0.35">
      <c r="A1617" s="8" t="s">
        <v>2701</v>
      </c>
      <c r="B1617" s="5">
        <v>60</v>
      </c>
    </row>
    <row r="1618" spans="1:2" x14ac:dyDescent="0.35">
      <c r="A1618" s="8" t="s">
        <v>1378</v>
      </c>
      <c r="B1618" s="5">
        <v>58.47</v>
      </c>
    </row>
    <row r="1619" spans="1:2" x14ac:dyDescent="0.35">
      <c r="A1619" s="8" t="s">
        <v>1446</v>
      </c>
      <c r="B1619" s="5">
        <v>54.850000000000009</v>
      </c>
    </row>
    <row r="1620" spans="1:2" x14ac:dyDescent="0.35">
      <c r="A1620" s="8" t="s">
        <v>1772</v>
      </c>
      <c r="B1620" s="5">
        <v>52.8</v>
      </c>
    </row>
    <row r="1621" spans="1:2" x14ac:dyDescent="0.35">
      <c r="A1621" s="8" t="s">
        <v>2321</v>
      </c>
      <c r="B1621" s="5">
        <v>52.15</v>
      </c>
    </row>
    <row r="1622" spans="1:2" x14ac:dyDescent="0.35">
      <c r="A1622" s="8" t="s">
        <v>3531</v>
      </c>
      <c r="B1622" s="5">
        <v>51.5</v>
      </c>
    </row>
    <row r="1623" spans="1:2" x14ac:dyDescent="0.35">
      <c r="A1623" s="8" t="s">
        <v>2239</v>
      </c>
      <c r="B1623" s="5">
        <v>50.399999999999991</v>
      </c>
    </row>
    <row r="1624" spans="1:2" x14ac:dyDescent="0.35">
      <c r="A1624" s="8" t="s">
        <v>1321</v>
      </c>
      <c r="B1624" s="5">
        <v>50.39</v>
      </c>
    </row>
    <row r="1625" spans="1:2" x14ac:dyDescent="0.35">
      <c r="A1625" s="8" t="s">
        <v>1596</v>
      </c>
      <c r="B1625" s="5">
        <v>50</v>
      </c>
    </row>
    <row r="1626" spans="1:2" x14ac:dyDescent="0.35">
      <c r="A1626" s="8" t="s">
        <v>2049</v>
      </c>
      <c r="B1626" s="5">
        <v>49.760000000000005</v>
      </c>
    </row>
    <row r="1627" spans="1:2" x14ac:dyDescent="0.35">
      <c r="A1627" s="8" t="s">
        <v>2623</v>
      </c>
      <c r="B1627" s="5">
        <v>44.28</v>
      </c>
    </row>
    <row r="1628" spans="1:2" x14ac:dyDescent="0.35">
      <c r="A1628" s="8" t="s">
        <v>1549</v>
      </c>
      <c r="B1628" s="5">
        <v>43.079999999999991</v>
      </c>
    </row>
    <row r="1629" spans="1:2" x14ac:dyDescent="0.35">
      <c r="A1629" s="8" t="s">
        <v>2673</v>
      </c>
      <c r="B1629" s="5">
        <v>41.46</v>
      </c>
    </row>
    <row r="1630" spans="1:2" x14ac:dyDescent="0.35">
      <c r="A1630" s="8" t="s">
        <v>1555</v>
      </c>
      <c r="B1630" s="5">
        <v>38.5</v>
      </c>
    </row>
    <row r="1631" spans="1:2" x14ac:dyDescent="0.35">
      <c r="A1631" s="8" t="s">
        <v>2991</v>
      </c>
      <c r="B1631" s="5">
        <v>36.450000000000003</v>
      </c>
    </row>
    <row r="1632" spans="1:2" x14ac:dyDescent="0.35">
      <c r="A1632" s="8" t="s">
        <v>1206</v>
      </c>
      <c r="B1632" s="5">
        <v>29.64</v>
      </c>
    </row>
    <row r="1633" spans="1:2" x14ac:dyDescent="0.35">
      <c r="A1633" s="8" t="s">
        <v>1272</v>
      </c>
      <c r="B1633" s="5">
        <v>28.19</v>
      </c>
    </row>
    <row r="1634" spans="1:2" x14ac:dyDescent="0.35">
      <c r="A1634" s="8" t="s">
        <v>2132</v>
      </c>
      <c r="B1634" s="5">
        <v>27.35</v>
      </c>
    </row>
    <row r="1635" spans="1:2" x14ac:dyDescent="0.35">
      <c r="A1635" s="8" t="s">
        <v>2443</v>
      </c>
      <c r="B1635" s="5">
        <v>24.73</v>
      </c>
    </row>
    <row r="1636" spans="1:2" x14ac:dyDescent="0.35">
      <c r="A1636" s="8" t="s">
        <v>3620</v>
      </c>
      <c r="B1636" s="5">
        <v>23.8</v>
      </c>
    </row>
    <row r="1637" spans="1:2" x14ac:dyDescent="0.35">
      <c r="A1637" s="8" t="s">
        <v>3215</v>
      </c>
      <c r="B1637" s="5">
        <v>22.68</v>
      </c>
    </row>
    <row r="1638" spans="1:2" x14ac:dyDescent="0.35">
      <c r="A1638" s="8" t="s">
        <v>3011</v>
      </c>
      <c r="B1638" s="5">
        <v>22.330000000000002</v>
      </c>
    </row>
    <row r="1639" spans="1:2" x14ac:dyDescent="0.35">
      <c r="A1639" s="8" t="s">
        <v>2515</v>
      </c>
      <c r="B1639" s="5">
        <v>22</v>
      </c>
    </row>
    <row r="1640" spans="1:2" x14ac:dyDescent="0.35">
      <c r="A1640" s="8" t="s">
        <v>3156</v>
      </c>
      <c r="B1640" s="5">
        <v>21.42</v>
      </c>
    </row>
    <row r="1641" spans="1:2" x14ac:dyDescent="0.35">
      <c r="A1641" s="8" t="s">
        <v>1622</v>
      </c>
      <c r="B1641" s="5">
        <v>18.48</v>
      </c>
    </row>
    <row r="1642" spans="1:2" x14ac:dyDescent="0.35">
      <c r="A1642" s="8" t="s">
        <v>3563</v>
      </c>
      <c r="B1642" s="5">
        <v>17.89</v>
      </c>
    </row>
    <row r="1643" spans="1:2" x14ac:dyDescent="0.35">
      <c r="A1643" s="8" t="s">
        <v>1639</v>
      </c>
      <c r="B1643" s="5">
        <v>17.550000000000011</v>
      </c>
    </row>
    <row r="1644" spans="1:2" x14ac:dyDescent="0.35">
      <c r="A1644" s="8" t="s">
        <v>1179</v>
      </c>
      <c r="B1644" s="5">
        <v>16.010000000000002</v>
      </c>
    </row>
    <row r="1645" spans="1:2" x14ac:dyDescent="0.35">
      <c r="A1645" s="8" t="s">
        <v>2866</v>
      </c>
      <c r="B1645" s="5">
        <v>15.07</v>
      </c>
    </row>
    <row r="1646" spans="1:2" x14ac:dyDescent="0.35">
      <c r="A1646" s="8" t="s">
        <v>3047</v>
      </c>
      <c r="B1646" s="5">
        <v>14.07</v>
      </c>
    </row>
    <row r="1647" spans="1:2" x14ac:dyDescent="0.35">
      <c r="A1647" s="8" t="s">
        <v>3450</v>
      </c>
      <c r="B1647" s="5">
        <v>14</v>
      </c>
    </row>
    <row r="1648" spans="1:2" x14ac:dyDescent="0.35">
      <c r="A1648" s="8" t="s">
        <v>1530</v>
      </c>
      <c r="B1648" s="5">
        <v>12.99</v>
      </c>
    </row>
    <row r="1649" spans="1:2" x14ac:dyDescent="0.35">
      <c r="A1649" s="8" t="s">
        <v>3337</v>
      </c>
      <c r="B1649" s="5">
        <v>11.97</v>
      </c>
    </row>
    <row r="1650" spans="1:2" x14ac:dyDescent="0.35">
      <c r="A1650" s="8" t="s">
        <v>3167</v>
      </c>
      <c r="B1650" s="5">
        <v>11.09</v>
      </c>
    </row>
    <row r="1651" spans="1:2" x14ac:dyDescent="0.35">
      <c r="A1651" s="8" t="s">
        <v>3581</v>
      </c>
      <c r="B1651" s="5">
        <v>10.49</v>
      </c>
    </row>
    <row r="1652" spans="1:2" x14ac:dyDescent="0.35">
      <c r="A1652" s="8" t="s">
        <v>2692</v>
      </c>
      <c r="B1652" s="5">
        <v>10.43</v>
      </c>
    </row>
    <row r="1653" spans="1:2" x14ac:dyDescent="0.35">
      <c r="A1653" s="8" t="s">
        <v>3100</v>
      </c>
      <c r="B1653" s="5">
        <v>10.059999999999999</v>
      </c>
    </row>
    <row r="1654" spans="1:2" x14ac:dyDescent="0.35">
      <c r="A1654" s="8" t="s">
        <v>1309</v>
      </c>
      <c r="B1654" s="5">
        <v>8.990000000000002</v>
      </c>
    </row>
    <row r="1655" spans="1:2" x14ac:dyDescent="0.35">
      <c r="A1655" s="8" t="s">
        <v>1557</v>
      </c>
      <c r="B1655" s="5">
        <v>7.59</v>
      </c>
    </row>
    <row r="1656" spans="1:2" x14ac:dyDescent="0.35">
      <c r="A1656" s="8" t="s">
        <v>1723</v>
      </c>
      <c r="B1656" s="5">
        <v>6.3000000000000007</v>
      </c>
    </row>
    <row r="1657" spans="1:2" x14ac:dyDescent="0.35">
      <c r="A1657" s="8" t="s">
        <v>1617</v>
      </c>
      <c r="B1657" s="5">
        <v>3.9099999999999997</v>
      </c>
    </row>
    <row r="1658" spans="1:2" x14ac:dyDescent="0.35">
      <c r="A1658" s="8" t="s">
        <v>2456</v>
      </c>
      <c r="B1658" s="5">
        <v>2.25</v>
      </c>
    </row>
    <row r="1659" spans="1:2" x14ac:dyDescent="0.35">
      <c r="A1659" s="8" t="s">
        <v>2038</v>
      </c>
      <c r="B1659" s="5">
        <v>1.6</v>
      </c>
    </row>
    <row r="1660" spans="1:2" x14ac:dyDescent="0.35">
      <c r="A1660" s="8" t="s">
        <v>2963</v>
      </c>
      <c r="B1660" s="5">
        <v>0</v>
      </c>
    </row>
    <row r="1661" spans="1:2" x14ac:dyDescent="0.35">
      <c r="A1661" s="8" t="s">
        <v>2894</v>
      </c>
      <c r="B1661" s="5">
        <v>-2.08</v>
      </c>
    </row>
    <row r="1662" spans="1:2" x14ac:dyDescent="0.35">
      <c r="A1662" s="8" t="s">
        <v>2984</v>
      </c>
      <c r="B1662" s="5">
        <v>-6.43</v>
      </c>
    </row>
    <row r="1663" spans="1:2" x14ac:dyDescent="0.35">
      <c r="A1663" s="8" t="s">
        <v>3102</v>
      </c>
      <c r="B1663" s="5">
        <v>-10.29</v>
      </c>
    </row>
    <row r="1664" spans="1:2" x14ac:dyDescent="0.35">
      <c r="A1664" s="8" t="s">
        <v>2965</v>
      </c>
      <c r="B1664" s="5">
        <v>-10.51</v>
      </c>
    </row>
    <row r="1665" spans="1:2" x14ac:dyDescent="0.35">
      <c r="A1665" s="8" t="s">
        <v>3430</v>
      </c>
      <c r="B1665" s="5">
        <v>-10.879999999999999</v>
      </c>
    </row>
    <row r="1666" spans="1:2" x14ac:dyDescent="0.35">
      <c r="A1666" s="8" t="s">
        <v>1816</v>
      </c>
      <c r="B1666" s="5">
        <v>-11.950000000000001</v>
      </c>
    </row>
    <row r="1667" spans="1:2" x14ac:dyDescent="0.35">
      <c r="A1667" s="8" t="s">
        <v>1277</v>
      </c>
      <c r="B1667" s="5">
        <v>-11.99</v>
      </c>
    </row>
    <row r="1668" spans="1:2" x14ac:dyDescent="0.35">
      <c r="A1668" s="8" t="s">
        <v>3205</v>
      </c>
      <c r="B1668" s="5">
        <v>-14.620000000000005</v>
      </c>
    </row>
    <row r="1669" spans="1:2" x14ac:dyDescent="0.35">
      <c r="A1669" s="8" t="s">
        <v>2458</v>
      </c>
      <c r="B1669" s="5">
        <v>-14.990000000000002</v>
      </c>
    </row>
    <row r="1670" spans="1:2" x14ac:dyDescent="0.35">
      <c r="A1670" s="8" t="s">
        <v>1636</v>
      </c>
      <c r="B1670" s="5">
        <v>-17.47</v>
      </c>
    </row>
    <row r="1671" spans="1:2" x14ac:dyDescent="0.35">
      <c r="A1671" s="8" t="s">
        <v>1258</v>
      </c>
      <c r="B1671" s="5">
        <v>-18.2</v>
      </c>
    </row>
    <row r="1672" spans="1:2" x14ac:dyDescent="0.35">
      <c r="A1672" s="8" t="s">
        <v>3434</v>
      </c>
      <c r="B1672" s="5">
        <v>-20.519999999999996</v>
      </c>
    </row>
    <row r="1673" spans="1:2" x14ac:dyDescent="0.35">
      <c r="A1673" s="8" t="s">
        <v>1292</v>
      </c>
      <c r="B1673" s="5">
        <v>-23.99</v>
      </c>
    </row>
    <row r="1674" spans="1:2" x14ac:dyDescent="0.35">
      <c r="A1674" s="8" t="s">
        <v>3027</v>
      </c>
      <c r="B1674" s="5">
        <v>-26.36</v>
      </c>
    </row>
    <row r="1675" spans="1:2" x14ac:dyDescent="0.35">
      <c r="A1675" s="8" t="s">
        <v>1980</v>
      </c>
      <c r="B1675" s="5">
        <v>-31.07</v>
      </c>
    </row>
    <row r="1676" spans="1:2" x14ac:dyDescent="0.35">
      <c r="A1676" s="8" t="s">
        <v>3300</v>
      </c>
      <c r="B1676" s="5">
        <v>-31.990000000000002</v>
      </c>
    </row>
    <row r="1677" spans="1:2" x14ac:dyDescent="0.35">
      <c r="A1677" s="8" t="s">
        <v>3693</v>
      </c>
      <c r="B1677" s="5">
        <v>-32.380000000000003</v>
      </c>
    </row>
    <row r="1678" spans="1:2" x14ac:dyDescent="0.35">
      <c r="A1678" s="8" t="s">
        <v>2880</v>
      </c>
      <c r="B1678" s="5">
        <v>-37.989999999999995</v>
      </c>
    </row>
    <row r="1679" spans="1:2" x14ac:dyDescent="0.35">
      <c r="A1679" s="8" t="s">
        <v>1625</v>
      </c>
      <c r="B1679" s="5">
        <v>-58.83</v>
      </c>
    </row>
    <row r="1680" spans="1:2" x14ac:dyDescent="0.35">
      <c r="A1680" s="8" t="s">
        <v>3473</v>
      </c>
      <c r="B1680" s="5">
        <v>-64.67</v>
      </c>
    </row>
    <row r="1681" spans="1:2" x14ac:dyDescent="0.35">
      <c r="A1681" s="8" t="s">
        <v>1632</v>
      </c>
      <c r="B1681" s="5">
        <v>-65.91</v>
      </c>
    </row>
    <row r="1682" spans="1:2" x14ac:dyDescent="0.35">
      <c r="A1682" s="8" t="s">
        <v>1583</v>
      </c>
      <c r="B1682" s="5">
        <v>-81.38</v>
      </c>
    </row>
    <row r="1683" spans="1:2" x14ac:dyDescent="0.35">
      <c r="A1683" s="8" t="s">
        <v>3088</v>
      </c>
      <c r="B1683" s="5">
        <v>-93.23</v>
      </c>
    </row>
    <row r="1684" spans="1:2" x14ac:dyDescent="0.35">
      <c r="A1684" s="8" t="s">
        <v>3266</v>
      </c>
      <c r="B1684" s="5">
        <v>-119.12</v>
      </c>
    </row>
    <row r="1685" spans="1:2" x14ac:dyDescent="0.35">
      <c r="A1685" s="8" t="s">
        <v>2542</v>
      </c>
      <c r="B1685" s="5">
        <v>-208.20999999999998</v>
      </c>
    </row>
    <row r="1686" spans="1:2" x14ac:dyDescent="0.35">
      <c r="A1686" s="8" t="s">
        <v>3383</v>
      </c>
      <c r="B1686" s="5">
        <v>-212.14999999999998</v>
      </c>
    </row>
    <row r="1687" spans="1:2" x14ac:dyDescent="0.35">
      <c r="A1687" s="8" t="s">
        <v>3632</v>
      </c>
      <c r="B1687" s="5">
        <v>-374.99</v>
      </c>
    </row>
    <row r="1688" spans="1:2" x14ac:dyDescent="0.35">
      <c r="A1688" s="8" t="s">
        <v>3634</v>
      </c>
      <c r="B1688" s="5">
        <v>-386.39</v>
      </c>
    </row>
    <row r="1689" spans="1:2" x14ac:dyDescent="0.35">
      <c r="A1689" s="4" t="s">
        <v>1872</v>
      </c>
      <c r="B1689" s="5">
        <v>14970.819999999998</v>
      </c>
    </row>
    <row r="1690" spans="1:2" x14ac:dyDescent="0.35">
      <c r="A1690" s="8" t="s">
        <v>1384</v>
      </c>
      <c r="B1690" s="5">
        <v>1669.4199999999998</v>
      </c>
    </row>
    <row r="1691" spans="1:2" x14ac:dyDescent="0.35">
      <c r="A1691" s="8" t="s">
        <v>1531</v>
      </c>
      <c r="B1691" s="5">
        <v>1380.72</v>
      </c>
    </row>
    <row r="1692" spans="1:2" x14ac:dyDescent="0.35">
      <c r="A1692" s="8" t="s">
        <v>1633</v>
      </c>
      <c r="B1692" s="5">
        <v>1302.82</v>
      </c>
    </row>
    <row r="1693" spans="1:2" x14ac:dyDescent="0.35">
      <c r="A1693" s="8" t="s">
        <v>1943</v>
      </c>
      <c r="B1693" s="5">
        <v>1113.6999999999998</v>
      </c>
    </row>
    <row r="1694" spans="1:2" x14ac:dyDescent="0.35">
      <c r="A1694" s="8" t="s">
        <v>1604</v>
      </c>
      <c r="B1694" s="5">
        <v>1036.6199999999999</v>
      </c>
    </row>
    <row r="1695" spans="1:2" x14ac:dyDescent="0.35">
      <c r="A1695" s="8" t="s">
        <v>1834</v>
      </c>
      <c r="B1695" s="5">
        <v>1027.0900000000001</v>
      </c>
    </row>
    <row r="1696" spans="1:2" x14ac:dyDescent="0.35">
      <c r="A1696" s="8" t="s">
        <v>2721</v>
      </c>
      <c r="B1696" s="5">
        <v>874.54</v>
      </c>
    </row>
    <row r="1697" spans="1:2" x14ac:dyDescent="0.35">
      <c r="A1697" s="8" t="s">
        <v>3230</v>
      </c>
      <c r="B1697" s="5">
        <v>700.31999999999994</v>
      </c>
    </row>
    <row r="1698" spans="1:2" x14ac:dyDescent="0.35">
      <c r="A1698" s="8" t="s">
        <v>1661</v>
      </c>
      <c r="B1698" s="5">
        <v>693.82</v>
      </c>
    </row>
    <row r="1699" spans="1:2" x14ac:dyDescent="0.35">
      <c r="A1699" s="8" t="s">
        <v>1514</v>
      </c>
      <c r="B1699" s="5">
        <v>452.87</v>
      </c>
    </row>
    <row r="1700" spans="1:2" x14ac:dyDescent="0.35">
      <c r="A1700" s="8" t="s">
        <v>7693</v>
      </c>
      <c r="B1700" s="5">
        <v>392.9</v>
      </c>
    </row>
    <row r="1701" spans="1:2" x14ac:dyDescent="0.35">
      <c r="A1701" s="8" t="s">
        <v>7669</v>
      </c>
      <c r="B1701" s="5">
        <v>384.28999999999996</v>
      </c>
    </row>
    <row r="1702" spans="1:2" x14ac:dyDescent="0.35">
      <c r="A1702" s="8" t="s">
        <v>2791</v>
      </c>
      <c r="B1702" s="5">
        <v>347.40999999999997</v>
      </c>
    </row>
    <row r="1703" spans="1:2" x14ac:dyDescent="0.35">
      <c r="A1703" s="8" t="s">
        <v>2505</v>
      </c>
      <c r="B1703" s="5">
        <v>314.39</v>
      </c>
    </row>
    <row r="1704" spans="1:2" x14ac:dyDescent="0.35">
      <c r="A1704" s="8" t="s">
        <v>7671</v>
      </c>
      <c r="B1704" s="5">
        <v>297.49</v>
      </c>
    </row>
    <row r="1705" spans="1:2" x14ac:dyDescent="0.35">
      <c r="A1705" s="8" t="s">
        <v>7637</v>
      </c>
      <c r="B1705" s="5">
        <v>270.44</v>
      </c>
    </row>
    <row r="1706" spans="1:2" x14ac:dyDescent="0.35">
      <c r="A1706" s="8" t="s">
        <v>1707</v>
      </c>
      <c r="B1706" s="5">
        <v>260.81</v>
      </c>
    </row>
    <row r="1707" spans="1:2" x14ac:dyDescent="0.35">
      <c r="A1707" s="8" t="s">
        <v>2529</v>
      </c>
      <c r="B1707" s="5">
        <v>233.18</v>
      </c>
    </row>
    <row r="1708" spans="1:2" x14ac:dyDescent="0.35">
      <c r="A1708" s="8" t="s">
        <v>3538</v>
      </c>
      <c r="B1708" s="5">
        <v>222.59</v>
      </c>
    </row>
    <row r="1709" spans="1:2" x14ac:dyDescent="0.35">
      <c r="A1709" s="8" t="s">
        <v>1648</v>
      </c>
      <c r="B1709" s="5">
        <v>222.48</v>
      </c>
    </row>
    <row r="1710" spans="1:2" x14ac:dyDescent="0.35">
      <c r="A1710" s="8" t="s">
        <v>1242</v>
      </c>
      <c r="B1710" s="5">
        <v>197.40000000000003</v>
      </c>
    </row>
    <row r="1711" spans="1:2" x14ac:dyDescent="0.35">
      <c r="A1711" s="8" t="s">
        <v>1275</v>
      </c>
      <c r="B1711" s="5">
        <v>196.06</v>
      </c>
    </row>
    <row r="1712" spans="1:2" x14ac:dyDescent="0.35">
      <c r="A1712" s="8" t="s">
        <v>1213</v>
      </c>
      <c r="B1712" s="5">
        <v>172.06</v>
      </c>
    </row>
    <row r="1713" spans="1:2" x14ac:dyDescent="0.35">
      <c r="A1713" s="8" t="s">
        <v>1521</v>
      </c>
      <c r="B1713" s="5">
        <v>171.47000000000003</v>
      </c>
    </row>
    <row r="1714" spans="1:2" x14ac:dyDescent="0.35">
      <c r="A1714" s="8" t="s">
        <v>2846</v>
      </c>
      <c r="B1714" s="5">
        <v>166.52000000000004</v>
      </c>
    </row>
    <row r="1715" spans="1:2" x14ac:dyDescent="0.35">
      <c r="A1715" s="8" t="s">
        <v>1201</v>
      </c>
      <c r="B1715" s="5">
        <v>143.41999999999999</v>
      </c>
    </row>
    <row r="1716" spans="1:2" x14ac:dyDescent="0.35">
      <c r="A1716" s="8" t="s">
        <v>1433</v>
      </c>
      <c r="B1716" s="5">
        <v>142.34</v>
      </c>
    </row>
    <row r="1717" spans="1:2" x14ac:dyDescent="0.35">
      <c r="A1717" s="8" t="s">
        <v>3136</v>
      </c>
      <c r="B1717" s="5">
        <v>137.77999999999997</v>
      </c>
    </row>
    <row r="1718" spans="1:2" x14ac:dyDescent="0.35">
      <c r="A1718" s="8" t="s">
        <v>1984</v>
      </c>
      <c r="B1718" s="5">
        <v>137.36000000000001</v>
      </c>
    </row>
    <row r="1719" spans="1:2" x14ac:dyDescent="0.35">
      <c r="A1719" s="8" t="s">
        <v>2336</v>
      </c>
      <c r="B1719" s="5">
        <v>125.72999999999999</v>
      </c>
    </row>
    <row r="1720" spans="1:2" x14ac:dyDescent="0.35">
      <c r="A1720" s="8" t="s">
        <v>2247</v>
      </c>
      <c r="B1720" s="5">
        <v>124.95</v>
      </c>
    </row>
    <row r="1721" spans="1:2" x14ac:dyDescent="0.35">
      <c r="A1721" s="8" t="s">
        <v>1367</v>
      </c>
      <c r="B1721" s="5">
        <v>120.86999999999999</v>
      </c>
    </row>
    <row r="1722" spans="1:2" x14ac:dyDescent="0.35">
      <c r="A1722" s="8" t="s">
        <v>1236</v>
      </c>
      <c r="B1722" s="5">
        <v>118.93</v>
      </c>
    </row>
    <row r="1723" spans="1:2" x14ac:dyDescent="0.35">
      <c r="A1723" s="8" t="s">
        <v>1298</v>
      </c>
      <c r="B1723" s="5">
        <v>118.60999999999999</v>
      </c>
    </row>
    <row r="1724" spans="1:2" x14ac:dyDescent="0.35">
      <c r="A1724" s="8" t="s">
        <v>1325</v>
      </c>
      <c r="B1724" s="5">
        <v>112.9</v>
      </c>
    </row>
    <row r="1725" spans="1:2" x14ac:dyDescent="0.35">
      <c r="A1725" s="8" t="s">
        <v>7704</v>
      </c>
      <c r="B1725" s="5">
        <v>105.2</v>
      </c>
    </row>
    <row r="1726" spans="1:2" x14ac:dyDescent="0.35">
      <c r="A1726" s="8" t="s">
        <v>2681</v>
      </c>
      <c r="B1726" s="5">
        <v>105.04</v>
      </c>
    </row>
    <row r="1727" spans="1:2" x14ac:dyDescent="0.35">
      <c r="A1727" s="8" t="s">
        <v>7634</v>
      </c>
      <c r="B1727" s="5">
        <v>103.97000000000003</v>
      </c>
    </row>
    <row r="1728" spans="1:2" x14ac:dyDescent="0.35">
      <c r="A1728" s="8" t="s">
        <v>1270</v>
      </c>
      <c r="B1728" s="5">
        <v>86.090000000000018</v>
      </c>
    </row>
    <row r="1729" spans="1:2" x14ac:dyDescent="0.35">
      <c r="A1729" s="8" t="s">
        <v>1231</v>
      </c>
      <c r="B1729" s="5">
        <v>85.800000000000011</v>
      </c>
    </row>
    <row r="1730" spans="1:2" x14ac:dyDescent="0.35">
      <c r="A1730" s="8" t="s">
        <v>7646</v>
      </c>
      <c r="B1730" s="5">
        <v>78.25</v>
      </c>
    </row>
    <row r="1731" spans="1:2" x14ac:dyDescent="0.35">
      <c r="A1731" s="8" t="s">
        <v>1578</v>
      </c>
      <c r="B1731" s="5">
        <v>76.819999999999993</v>
      </c>
    </row>
    <row r="1732" spans="1:2" x14ac:dyDescent="0.35">
      <c r="A1732" s="8" t="s">
        <v>1546</v>
      </c>
      <c r="B1732" s="5">
        <v>70.010000000000005</v>
      </c>
    </row>
    <row r="1733" spans="1:2" x14ac:dyDescent="0.35">
      <c r="A1733" s="8" t="s">
        <v>7609</v>
      </c>
      <c r="B1733" s="5">
        <v>69.87</v>
      </c>
    </row>
    <row r="1734" spans="1:2" x14ac:dyDescent="0.35">
      <c r="A1734" s="8" t="s">
        <v>7626</v>
      </c>
      <c r="B1734" s="5">
        <v>67.72</v>
      </c>
    </row>
    <row r="1735" spans="1:2" x14ac:dyDescent="0.35">
      <c r="A1735" s="8" t="s">
        <v>1460</v>
      </c>
      <c r="B1735" s="5">
        <v>65.27</v>
      </c>
    </row>
    <row r="1736" spans="1:2" x14ac:dyDescent="0.35">
      <c r="A1736" s="8" t="s">
        <v>3591</v>
      </c>
      <c r="B1736" s="5">
        <v>59.55</v>
      </c>
    </row>
    <row r="1737" spans="1:2" x14ac:dyDescent="0.35">
      <c r="A1737" s="8" t="s">
        <v>3003</v>
      </c>
      <c r="B1737" s="5">
        <v>59.51</v>
      </c>
    </row>
    <row r="1738" spans="1:2" x14ac:dyDescent="0.35">
      <c r="A1738" s="8" t="s">
        <v>1166</v>
      </c>
      <c r="B1738" s="5">
        <v>57.46</v>
      </c>
    </row>
    <row r="1739" spans="1:2" x14ac:dyDescent="0.35">
      <c r="A1739" s="8" t="s">
        <v>3145</v>
      </c>
      <c r="B1739" s="5">
        <v>53.989999999999995</v>
      </c>
    </row>
    <row r="1740" spans="1:2" x14ac:dyDescent="0.35">
      <c r="A1740" s="8" t="s">
        <v>7672</v>
      </c>
      <c r="B1740" s="5">
        <v>53.31</v>
      </c>
    </row>
    <row r="1741" spans="1:2" x14ac:dyDescent="0.35">
      <c r="A1741" s="8" t="s">
        <v>3259</v>
      </c>
      <c r="B1741" s="5">
        <v>52.69</v>
      </c>
    </row>
    <row r="1742" spans="1:2" x14ac:dyDescent="0.35">
      <c r="A1742" s="8" t="s">
        <v>1462</v>
      </c>
      <c r="B1742" s="5">
        <v>51.410000000000004</v>
      </c>
    </row>
    <row r="1743" spans="1:2" x14ac:dyDescent="0.35">
      <c r="A1743" s="8" t="s">
        <v>2173</v>
      </c>
      <c r="B1743" s="5">
        <v>50.47</v>
      </c>
    </row>
    <row r="1744" spans="1:2" x14ac:dyDescent="0.35">
      <c r="A1744" s="8" t="s">
        <v>7664</v>
      </c>
      <c r="B1744" s="5">
        <v>50.37</v>
      </c>
    </row>
    <row r="1745" spans="1:2" x14ac:dyDescent="0.35">
      <c r="A1745" s="8" t="s">
        <v>3349</v>
      </c>
      <c r="B1745" s="5">
        <v>48.67</v>
      </c>
    </row>
    <row r="1746" spans="1:2" x14ac:dyDescent="0.35">
      <c r="A1746" s="8" t="s">
        <v>2762</v>
      </c>
      <c r="B1746" s="5">
        <v>47.88</v>
      </c>
    </row>
    <row r="1747" spans="1:2" x14ac:dyDescent="0.35">
      <c r="A1747" s="8" t="s">
        <v>1590</v>
      </c>
      <c r="B1747" s="5">
        <v>46.230000000000004</v>
      </c>
    </row>
    <row r="1748" spans="1:2" x14ac:dyDescent="0.35">
      <c r="A1748" s="8" t="s">
        <v>1318</v>
      </c>
      <c r="B1748" s="5">
        <v>42.5</v>
      </c>
    </row>
    <row r="1749" spans="1:2" x14ac:dyDescent="0.35">
      <c r="A1749" s="8" t="s">
        <v>2249</v>
      </c>
      <c r="B1749" s="5">
        <v>42.22</v>
      </c>
    </row>
    <row r="1750" spans="1:2" x14ac:dyDescent="0.35">
      <c r="A1750" s="8" t="s">
        <v>7631</v>
      </c>
      <c r="B1750" s="5">
        <v>41.9</v>
      </c>
    </row>
    <row r="1751" spans="1:2" x14ac:dyDescent="0.35">
      <c r="A1751" s="8" t="s">
        <v>3103</v>
      </c>
      <c r="B1751" s="5">
        <v>37.879999999999995</v>
      </c>
    </row>
    <row r="1752" spans="1:2" x14ac:dyDescent="0.35">
      <c r="A1752" s="8" t="s">
        <v>1714</v>
      </c>
      <c r="B1752" s="5">
        <v>35.869999999999997</v>
      </c>
    </row>
    <row r="1753" spans="1:2" x14ac:dyDescent="0.35">
      <c r="A1753" s="8" t="s">
        <v>1487</v>
      </c>
      <c r="B1753" s="5">
        <v>35.36</v>
      </c>
    </row>
    <row r="1754" spans="1:2" x14ac:dyDescent="0.35">
      <c r="A1754" s="8" t="s">
        <v>1689</v>
      </c>
      <c r="B1754" s="5">
        <v>34.89</v>
      </c>
    </row>
    <row r="1755" spans="1:2" x14ac:dyDescent="0.35">
      <c r="A1755" s="8" t="s">
        <v>2825</v>
      </c>
      <c r="B1755" s="5">
        <v>34.76</v>
      </c>
    </row>
    <row r="1756" spans="1:2" x14ac:dyDescent="0.35">
      <c r="A1756" s="8" t="s">
        <v>2248</v>
      </c>
      <c r="B1756" s="5">
        <v>33.299999999999997</v>
      </c>
    </row>
    <row r="1757" spans="1:2" x14ac:dyDescent="0.35">
      <c r="A1757" s="8" t="s">
        <v>2685</v>
      </c>
      <c r="B1757" s="5">
        <v>32.549999999999997</v>
      </c>
    </row>
    <row r="1758" spans="1:2" x14ac:dyDescent="0.35">
      <c r="A1758" s="8" t="s">
        <v>1857</v>
      </c>
      <c r="B1758" s="5">
        <v>32.230000000000004</v>
      </c>
    </row>
    <row r="1759" spans="1:2" x14ac:dyDescent="0.35">
      <c r="A1759" s="8" t="s">
        <v>2814</v>
      </c>
      <c r="B1759" s="5">
        <v>31.16</v>
      </c>
    </row>
    <row r="1760" spans="1:2" x14ac:dyDescent="0.35">
      <c r="A1760" s="8" t="s">
        <v>3109</v>
      </c>
      <c r="B1760" s="5">
        <v>31.05</v>
      </c>
    </row>
    <row r="1761" spans="1:2" x14ac:dyDescent="0.35">
      <c r="A1761" s="8" t="s">
        <v>1506</v>
      </c>
      <c r="B1761" s="5">
        <v>28.11</v>
      </c>
    </row>
    <row r="1762" spans="1:2" x14ac:dyDescent="0.35">
      <c r="A1762" s="8" t="s">
        <v>622</v>
      </c>
      <c r="B1762" s="5">
        <v>27.4</v>
      </c>
    </row>
    <row r="1763" spans="1:2" x14ac:dyDescent="0.35">
      <c r="A1763" s="8" t="s">
        <v>1821</v>
      </c>
      <c r="B1763" s="5">
        <v>24.350000000000005</v>
      </c>
    </row>
    <row r="1764" spans="1:2" x14ac:dyDescent="0.35">
      <c r="A1764" s="8" t="s">
        <v>3426</v>
      </c>
      <c r="B1764" s="5">
        <v>23.27</v>
      </c>
    </row>
    <row r="1765" spans="1:2" x14ac:dyDescent="0.35">
      <c r="A1765" s="8" t="s">
        <v>1177</v>
      </c>
      <c r="B1765" s="5">
        <v>22.200000000000003</v>
      </c>
    </row>
    <row r="1766" spans="1:2" x14ac:dyDescent="0.35">
      <c r="A1766" s="8" t="s">
        <v>1572</v>
      </c>
      <c r="B1766" s="5">
        <v>21.82</v>
      </c>
    </row>
    <row r="1767" spans="1:2" x14ac:dyDescent="0.35">
      <c r="A1767" s="8" t="s">
        <v>1392</v>
      </c>
      <c r="B1767" s="5">
        <v>20.9</v>
      </c>
    </row>
    <row r="1768" spans="1:2" x14ac:dyDescent="0.35">
      <c r="A1768" s="8" t="s">
        <v>1469</v>
      </c>
      <c r="B1768" s="5">
        <v>17.079999999999998</v>
      </c>
    </row>
    <row r="1769" spans="1:2" x14ac:dyDescent="0.35">
      <c r="A1769" s="8" t="s">
        <v>2434</v>
      </c>
      <c r="B1769" s="5">
        <v>16.27</v>
      </c>
    </row>
    <row r="1770" spans="1:2" x14ac:dyDescent="0.35">
      <c r="A1770" s="8" t="s">
        <v>1330</v>
      </c>
      <c r="B1770" s="5">
        <v>12.03</v>
      </c>
    </row>
    <row r="1771" spans="1:2" x14ac:dyDescent="0.35">
      <c r="A1771" s="8" t="s">
        <v>7662</v>
      </c>
      <c r="B1771" s="5">
        <v>11.63</v>
      </c>
    </row>
    <row r="1772" spans="1:2" x14ac:dyDescent="0.35">
      <c r="A1772" s="8" t="s">
        <v>2514</v>
      </c>
      <c r="B1772" s="5">
        <v>11.110000000000001</v>
      </c>
    </row>
    <row r="1773" spans="1:2" x14ac:dyDescent="0.35">
      <c r="A1773" s="8" t="s">
        <v>2859</v>
      </c>
      <c r="B1773" s="5">
        <v>9.86</v>
      </c>
    </row>
    <row r="1774" spans="1:2" x14ac:dyDescent="0.35">
      <c r="A1774" s="8" t="s">
        <v>1484</v>
      </c>
      <c r="B1774" s="5">
        <v>9.49</v>
      </c>
    </row>
    <row r="1775" spans="1:2" x14ac:dyDescent="0.35">
      <c r="A1775" s="8" t="s">
        <v>3574</v>
      </c>
      <c r="B1775" s="5">
        <v>5.9499999999999993</v>
      </c>
    </row>
    <row r="1776" spans="1:2" x14ac:dyDescent="0.35">
      <c r="A1776" s="8" t="s">
        <v>1204</v>
      </c>
      <c r="B1776" s="5">
        <v>4.24</v>
      </c>
    </row>
    <row r="1777" spans="1:2" x14ac:dyDescent="0.35">
      <c r="A1777" s="8" t="s">
        <v>3474</v>
      </c>
      <c r="B1777" s="5">
        <v>3.67</v>
      </c>
    </row>
    <row r="1778" spans="1:2" x14ac:dyDescent="0.35">
      <c r="A1778" s="8" t="s">
        <v>1306</v>
      </c>
      <c r="B1778" s="5">
        <v>3.4600000000000009</v>
      </c>
    </row>
    <row r="1779" spans="1:2" x14ac:dyDescent="0.35">
      <c r="A1779" s="8" t="s">
        <v>1513</v>
      </c>
      <c r="B1779" s="5">
        <v>2.63</v>
      </c>
    </row>
    <row r="1780" spans="1:2" x14ac:dyDescent="0.35">
      <c r="A1780" s="8" t="s">
        <v>3662</v>
      </c>
      <c r="B1780" s="5">
        <v>2</v>
      </c>
    </row>
    <row r="1781" spans="1:2" x14ac:dyDescent="0.35">
      <c r="A1781" s="8" t="s">
        <v>1804</v>
      </c>
      <c r="B1781" s="5">
        <v>1.4100000000000001</v>
      </c>
    </row>
    <row r="1782" spans="1:2" x14ac:dyDescent="0.35">
      <c r="A1782" s="8" t="s">
        <v>3363</v>
      </c>
      <c r="B1782" s="5">
        <v>1.06</v>
      </c>
    </row>
    <row r="1783" spans="1:2" x14ac:dyDescent="0.35">
      <c r="A1783" s="8" t="s">
        <v>3623</v>
      </c>
      <c r="B1783" s="5">
        <v>0</v>
      </c>
    </row>
    <row r="1784" spans="1:2" x14ac:dyDescent="0.35">
      <c r="A1784" s="8" t="s">
        <v>1846</v>
      </c>
      <c r="B1784" s="5">
        <v>0</v>
      </c>
    </row>
    <row r="1785" spans="1:2" x14ac:dyDescent="0.35">
      <c r="A1785" s="8" t="s">
        <v>7666</v>
      </c>
      <c r="B1785" s="5">
        <v>-9.9999999999980105E-3</v>
      </c>
    </row>
    <row r="1786" spans="1:2" x14ac:dyDescent="0.35">
      <c r="A1786" s="8" t="s">
        <v>1585</v>
      </c>
      <c r="B1786" s="5">
        <v>-1.8099999999999996</v>
      </c>
    </row>
    <row r="1787" spans="1:2" x14ac:dyDescent="0.35">
      <c r="A1787" s="8" t="s">
        <v>3290</v>
      </c>
      <c r="B1787" s="5">
        <v>-2.9499999999999957</v>
      </c>
    </row>
    <row r="1788" spans="1:2" x14ac:dyDescent="0.35">
      <c r="A1788" s="8" t="s">
        <v>7667</v>
      </c>
      <c r="B1788" s="5">
        <v>-5.5500000000000007</v>
      </c>
    </row>
    <row r="1789" spans="1:2" x14ac:dyDescent="0.35">
      <c r="A1789" s="8" t="s">
        <v>2016</v>
      </c>
      <c r="B1789" s="5">
        <v>-6.3100000000000005</v>
      </c>
    </row>
    <row r="1790" spans="1:2" x14ac:dyDescent="0.35">
      <c r="A1790" s="8" t="s">
        <v>2145</v>
      </c>
      <c r="B1790" s="5">
        <v>-6.34</v>
      </c>
    </row>
    <row r="1791" spans="1:2" x14ac:dyDescent="0.35">
      <c r="A1791" s="8" t="s">
        <v>2990</v>
      </c>
      <c r="B1791" s="5">
        <v>-6.51</v>
      </c>
    </row>
    <row r="1792" spans="1:2" x14ac:dyDescent="0.35">
      <c r="A1792" s="8" t="s">
        <v>2155</v>
      </c>
      <c r="B1792" s="5">
        <v>-7.3600000000000012</v>
      </c>
    </row>
    <row r="1793" spans="1:2" x14ac:dyDescent="0.35">
      <c r="A1793" s="8" t="s">
        <v>7635</v>
      </c>
      <c r="B1793" s="5">
        <v>-7.5499999999999972</v>
      </c>
    </row>
    <row r="1794" spans="1:2" x14ac:dyDescent="0.35">
      <c r="A1794" s="8" t="s">
        <v>7644</v>
      </c>
      <c r="B1794" s="5">
        <v>-12.99</v>
      </c>
    </row>
    <row r="1795" spans="1:2" x14ac:dyDescent="0.35">
      <c r="A1795" s="8" t="s">
        <v>1382</v>
      </c>
      <c r="B1795" s="5">
        <v>-20.46</v>
      </c>
    </row>
    <row r="1796" spans="1:2" x14ac:dyDescent="0.35">
      <c r="A1796" s="8" t="s">
        <v>2767</v>
      </c>
      <c r="B1796" s="5">
        <v>-20.49</v>
      </c>
    </row>
    <row r="1797" spans="1:2" x14ac:dyDescent="0.35">
      <c r="A1797" s="8" t="s">
        <v>1979</v>
      </c>
      <c r="B1797" s="5">
        <v>-24.5</v>
      </c>
    </row>
    <row r="1798" spans="1:2" x14ac:dyDescent="0.35">
      <c r="A1798" s="8" t="s">
        <v>1339</v>
      </c>
      <c r="B1798" s="5">
        <v>-26.429999999999996</v>
      </c>
    </row>
    <row r="1799" spans="1:2" x14ac:dyDescent="0.35">
      <c r="A1799" s="8" t="s">
        <v>1200</v>
      </c>
      <c r="B1799" s="5">
        <v>-27.259999999999998</v>
      </c>
    </row>
    <row r="1800" spans="1:2" x14ac:dyDescent="0.35">
      <c r="A1800" s="8" t="s">
        <v>1355</v>
      </c>
      <c r="B1800" s="5">
        <v>-28.13</v>
      </c>
    </row>
    <row r="1801" spans="1:2" x14ac:dyDescent="0.35">
      <c r="A1801" s="8" t="s">
        <v>3370</v>
      </c>
      <c r="B1801" s="5">
        <v>-29.27</v>
      </c>
    </row>
    <row r="1802" spans="1:2" x14ac:dyDescent="0.35">
      <c r="A1802" s="8" t="s">
        <v>2107</v>
      </c>
      <c r="B1802" s="5">
        <v>-37.83</v>
      </c>
    </row>
    <row r="1803" spans="1:2" x14ac:dyDescent="0.35">
      <c r="A1803" s="8" t="s">
        <v>3113</v>
      </c>
      <c r="B1803" s="5">
        <v>-43.45</v>
      </c>
    </row>
    <row r="1804" spans="1:2" x14ac:dyDescent="0.35">
      <c r="A1804" s="8" t="s">
        <v>1408</v>
      </c>
      <c r="B1804" s="5">
        <v>-44.66</v>
      </c>
    </row>
    <row r="1805" spans="1:2" x14ac:dyDescent="0.35">
      <c r="A1805" s="8" t="s">
        <v>1652</v>
      </c>
      <c r="B1805" s="5">
        <v>-51.72</v>
      </c>
    </row>
    <row r="1806" spans="1:2" x14ac:dyDescent="0.35">
      <c r="A1806" s="8" t="s">
        <v>1488</v>
      </c>
      <c r="B1806" s="5">
        <v>-57.370000000000005</v>
      </c>
    </row>
    <row r="1807" spans="1:2" x14ac:dyDescent="0.35">
      <c r="A1807" s="8" t="s">
        <v>2060</v>
      </c>
      <c r="B1807" s="5">
        <v>-61.550000000000004</v>
      </c>
    </row>
    <row r="1808" spans="1:2" x14ac:dyDescent="0.35">
      <c r="A1808" s="8" t="s">
        <v>1581</v>
      </c>
      <c r="B1808" s="5">
        <v>-68.02</v>
      </c>
    </row>
    <row r="1809" spans="1:2" x14ac:dyDescent="0.35">
      <c r="A1809" s="8" t="s">
        <v>2050</v>
      </c>
      <c r="B1809" s="5">
        <v>-74.52</v>
      </c>
    </row>
    <row r="1810" spans="1:2" x14ac:dyDescent="0.35">
      <c r="A1810" s="8" t="s">
        <v>1342</v>
      </c>
      <c r="B1810" s="5">
        <v>-84.64</v>
      </c>
    </row>
    <row r="1811" spans="1:2" x14ac:dyDescent="0.35">
      <c r="A1811" s="8" t="s">
        <v>1371</v>
      </c>
      <c r="B1811" s="5">
        <v>-85.449999999999989</v>
      </c>
    </row>
    <row r="1812" spans="1:2" x14ac:dyDescent="0.35">
      <c r="A1812" s="8" t="s">
        <v>3031</v>
      </c>
      <c r="B1812" s="5">
        <v>-90.99</v>
      </c>
    </row>
    <row r="1813" spans="1:2" x14ac:dyDescent="0.35">
      <c r="A1813" s="8" t="s">
        <v>1671</v>
      </c>
      <c r="B1813" s="5">
        <v>-100.22000000000001</v>
      </c>
    </row>
    <row r="1814" spans="1:2" x14ac:dyDescent="0.35">
      <c r="A1814" s="8" t="s">
        <v>1374</v>
      </c>
      <c r="B1814" s="5">
        <v>-104.12</v>
      </c>
    </row>
    <row r="1815" spans="1:2" x14ac:dyDescent="0.35">
      <c r="A1815" s="8" t="s">
        <v>1238</v>
      </c>
      <c r="B1815" s="5">
        <v>-126.7</v>
      </c>
    </row>
    <row r="1816" spans="1:2" x14ac:dyDescent="0.35">
      <c r="A1816" s="8" t="s">
        <v>1580</v>
      </c>
      <c r="B1816" s="5">
        <v>-150.13999999999999</v>
      </c>
    </row>
    <row r="1817" spans="1:2" x14ac:dyDescent="0.35">
      <c r="A1817" s="8" t="s">
        <v>1228</v>
      </c>
      <c r="B1817" s="5">
        <v>-163.77000000000001</v>
      </c>
    </row>
    <row r="1818" spans="1:2" x14ac:dyDescent="0.35">
      <c r="A1818" s="8" t="s">
        <v>7638</v>
      </c>
      <c r="B1818" s="5">
        <v>-183.25000000000003</v>
      </c>
    </row>
    <row r="1819" spans="1:2" x14ac:dyDescent="0.35">
      <c r="A1819" s="8" t="s">
        <v>1543</v>
      </c>
      <c r="B1819" s="5">
        <v>-389.78</v>
      </c>
    </row>
    <row r="1820" spans="1:2" x14ac:dyDescent="0.35">
      <c r="A1820" s="8" t="s">
        <v>2225</v>
      </c>
      <c r="B1820" s="5">
        <v>-552.56999999999994</v>
      </c>
    </row>
    <row r="1821" spans="1:2" x14ac:dyDescent="0.35">
      <c r="A1821" s="4" t="s">
        <v>1908</v>
      </c>
      <c r="B1821" s="5">
        <v>-1172.0599999999995</v>
      </c>
    </row>
    <row r="1822" spans="1:2" x14ac:dyDescent="0.35">
      <c r="A1822" s="8" t="s">
        <v>1486</v>
      </c>
      <c r="B1822" s="5">
        <v>119.22</v>
      </c>
    </row>
    <row r="1823" spans="1:2" x14ac:dyDescent="0.35">
      <c r="A1823" s="8" t="s">
        <v>1285</v>
      </c>
      <c r="B1823" s="5">
        <v>70.710000000000008</v>
      </c>
    </row>
    <row r="1824" spans="1:2" x14ac:dyDescent="0.35">
      <c r="A1824" s="8" t="s">
        <v>2765</v>
      </c>
      <c r="B1824" s="5">
        <v>62.69</v>
      </c>
    </row>
    <row r="1825" spans="1:2" x14ac:dyDescent="0.35">
      <c r="A1825" s="8" t="s">
        <v>1769</v>
      </c>
      <c r="B1825" s="5">
        <v>53.81</v>
      </c>
    </row>
    <row r="1826" spans="1:2" x14ac:dyDescent="0.35">
      <c r="A1826" s="8" t="s">
        <v>1788</v>
      </c>
      <c r="B1826" s="5">
        <v>42.97</v>
      </c>
    </row>
    <row r="1827" spans="1:2" x14ac:dyDescent="0.35">
      <c r="A1827" s="8" t="s">
        <v>3321</v>
      </c>
      <c r="B1827" s="5">
        <v>36.18</v>
      </c>
    </row>
    <row r="1828" spans="1:2" x14ac:dyDescent="0.35">
      <c r="A1828" s="8" t="s">
        <v>1722</v>
      </c>
      <c r="B1828" s="5">
        <v>31.21</v>
      </c>
    </row>
    <row r="1829" spans="1:2" x14ac:dyDescent="0.35">
      <c r="A1829" s="8" t="s">
        <v>1672</v>
      </c>
      <c r="B1829" s="5">
        <v>29.009999999999998</v>
      </c>
    </row>
    <row r="1830" spans="1:2" x14ac:dyDescent="0.35">
      <c r="A1830" s="8" t="s">
        <v>3303</v>
      </c>
      <c r="B1830" s="5">
        <v>27.89</v>
      </c>
    </row>
    <row r="1831" spans="1:2" x14ac:dyDescent="0.35">
      <c r="A1831" s="8" t="s">
        <v>334</v>
      </c>
      <c r="B1831" s="5">
        <v>26.69</v>
      </c>
    </row>
    <row r="1832" spans="1:2" x14ac:dyDescent="0.35">
      <c r="A1832" s="8" t="s">
        <v>2575</v>
      </c>
      <c r="B1832" s="5">
        <v>19.72</v>
      </c>
    </row>
    <row r="1833" spans="1:2" x14ac:dyDescent="0.35">
      <c r="A1833" s="8" t="s">
        <v>1781</v>
      </c>
      <c r="B1833" s="5">
        <v>18.119999999999997</v>
      </c>
    </row>
    <row r="1834" spans="1:2" x14ac:dyDescent="0.35">
      <c r="A1834" s="8" t="s">
        <v>1620</v>
      </c>
      <c r="B1834" s="5">
        <v>17.169999999999998</v>
      </c>
    </row>
    <row r="1835" spans="1:2" x14ac:dyDescent="0.35">
      <c r="A1835" s="8" t="s">
        <v>1709</v>
      </c>
      <c r="B1835" s="5">
        <v>16.93</v>
      </c>
    </row>
    <row r="1836" spans="1:2" x14ac:dyDescent="0.35">
      <c r="A1836" s="8" t="s">
        <v>2362</v>
      </c>
      <c r="B1836" s="5">
        <v>15.93</v>
      </c>
    </row>
    <row r="1837" spans="1:2" x14ac:dyDescent="0.35">
      <c r="A1837" s="8" t="s">
        <v>2283</v>
      </c>
      <c r="B1837" s="5">
        <v>12.92</v>
      </c>
    </row>
    <row r="1838" spans="1:2" x14ac:dyDescent="0.35">
      <c r="A1838" s="8" t="s">
        <v>3534</v>
      </c>
      <c r="B1838" s="5">
        <v>12.43</v>
      </c>
    </row>
    <row r="1839" spans="1:2" x14ac:dyDescent="0.35">
      <c r="A1839" s="8" t="s">
        <v>1630</v>
      </c>
      <c r="B1839" s="5">
        <v>12.43</v>
      </c>
    </row>
    <row r="1840" spans="1:2" x14ac:dyDescent="0.35">
      <c r="A1840" s="8" t="s">
        <v>3108</v>
      </c>
      <c r="B1840" s="5">
        <v>12.35</v>
      </c>
    </row>
    <row r="1841" spans="1:2" x14ac:dyDescent="0.35">
      <c r="A1841" s="8" t="s">
        <v>2405</v>
      </c>
      <c r="B1841" s="5">
        <v>11.18</v>
      </c>
    </row>
    <row r="1842" spans="1:2" x14ac:dyDescent="0.35">
      <c r="A1842" s="8" t="s">
        <v>2620</v>
      </c>
      <c r="B1842" s="5">
        <v>7.39</v>
      </c>
    </row>
    <row r="1843" spans="1:2" x14ac:dyDescent="0.35">
      <c r="A1843" s="8" t="s">
        <v>3186</v>
      </c>
      <c r="B1843" s="5">
        <v>2.52</v>
      </c>
    </row>
    <row r="1844" spans="1:2" x14ac:dyDescent="0.35">
      <c r="A1844" s="8" t="s">
        <v>2561</v>
      </c>
      <c r="B1844" s="5">
        <v>2.2999999999999998</v>
      </c>
    </row>
    <row r="1845" spans="1:2" x14ac:dyDescent="0.35">
      <c r="A1845" s="8" t="s">
        <v>3580</v>
      </c>
      <c r="B1845" s="5">
        <v>1.87</v>
      </c>
    </row>
    <row r="1846" spans="1:2" x14ac:dyDescent="0.35">
      <c r="A1846" s="8" t="s">
        <v>2323</v>
      </c>
      <c r="B1846" s="5">
        <v>0.15</v>
      </c>
    </row>
    <row r="1847" spans="1:2" x14ac:dyDescent="0.35">
      <c r="A1847" s="8" t="s">
        <v>7607</v>
      </c>
      <c r="B1847" s="5">
        <v>-1.75</v>
      </c>
    </row>
    <row r="1848" spans="1:2" x14ac:dyDescent="0.35">
      <c r="A1848" s="8" t="s">
        <v>2551</v>
      </c>
      <c r="B1848" s="5">
        <v>-2.08</v>
      </c>
    </row>
    <row r="1849" spans="1:2" x14ac:dyDescent="0.35">
      <c r="A1849" s="8" t="s">
        <v>7600</v>
      </c>
      <c r="B1849" s="5">
        <v>-3.77</v>
      </c>
    </row>
    <row r="1850" spans="1:2" x14ac:dyDescent="0.35">
      <c r="A1850" s="8" t="s">
        <v>7611</v>
      </c>
      <c r="B1850" s="5">
        <v>-4.12</v>
      </c>
    </row>
    <row r="1851" spans="1:2" x14ac:dyDescent="0.35">
      <c r="A1851" s="8" t="s">
        <v>7605</v>
      </c>
      <c r="B1851" s="5">
        <v>-10.429999999999998</v>
      </c>
    </row>
    <row r="1852" spans="1:2" x14ac:dyDescent="0.35">
      <c r="A1852" s="8" t="s">
        <v>7608</v>
      </c>
      <c r="B1852" s="5">
        <v>-17.09</v>
      </c>
    </row>
    <row r="1853" spans="1:2" x14ac:dyDescent="0.35">
      <c r="A1853" s="8" t="s">
        <v>7603</v>
      </c>
      <c r="B1853" s="5">
        <v>-40.549999999999997</v>
      </c>
    </row>
    <row r="1854" spans="1:2" x14ac:dyDescent="0.35">
      <c r="A1854" s="8" t="s">
        <v>7610</v>
      </c>
      <c r="B1854" s="5">
        <v>-66.820000000000022</v>
      </c>
    </row>
    <row r="1855" spans="1:2" x14ac:dyDescent="0.35">
      <c r="A1855" s="8" t="s">
        <v>7707</v>
      </c>
      <c r="B1855" s="5">
        <v>-262</v>
      </c>
    </row>
    <row r="1856" spans="1:2" x14ac:dyDescent="0.35">
      <c r="A1856" s="8" t="s">
        <v>7602</v>
      </c>
      <c r="B1856" s="5">
        <v>-427.86</v>
      </c>
    </row>
    <row r="1857" spans="1:2" x14ac:dyDescent="0.35">
      <c r="A1857" s="8" t="s">
        <v>7604</v>
      </c>
      <c r="B1857" s="5">
        <v>-999.37999999999988</v>
      </c>
    </row>
    <row r="1858" spans="1:2" x14ac:dyDescent="0.35">
      <c r="A1858" s="4" t="s">
        <v>1871</v>
      </c>
      <c r="B1858" s="5">
        <v>-17725.59</v>
      </c>
    </row>
    <row r="1859" spans="1:2" x14ac:dyDescent="0.35">
      <c r="A1859" s="8" t="s">
        <v>2518</v>
      </c>
      <c r="B1859" s="5">
        <v>608.04</v>
      </c>
    </row>
    <row r="1860" spans="1:2" x14ac:dyDescent="0.35">
      <c r="A1860" s="8" t="s">
        <v>2975</v>
      </c>
      <c r="B1860" s="5">
        <v>541.66000000000008</v>
      </c>
    </row>
    <row r="1861" spans="1:2" x14ac:dyDescent="0.35">
      <c r="A1861" s="8" t="s">
        <v>7718</v>
      </c>
      <c r="B1861" s="5">
        <v>461.13</v>
      </c>
    </row>
    <row r="1862" spans="1:2" x14ac:dyDescent="0.35">
      <c r="A1862" s="8" t="s">
        <v>1354</v>
      </c>
      <c r="B1862" s="5">
        <v>448.17000000000007</v>
      </c>
    </row>
    <row r="1863" spans="1:2" x14ac:dyDescent="0.35">
      <c r="A1863" s="8" t="s">
        <v>1474</v>
      </c>
      <c r="B1863" s="5">
        <v>430.07000000000005</v>
      </c>
    </row>
    <row r="1864" spans="1:2" x14ac:dyDescent="0.35">
      <c r="A1864" s="8" t="s">
        <v>3491</v>
      </c>
      <c r="B1864" s="5">
        <v>354.04</v>
      </c>
    </row>
    <row r="1865" spans="1:2" x14ac:dyDescent="0.35">
      <c r="A1865" s="8" t="s">
        <v>3518</v>
      </c>
      <c r="B1865" s="5">
        <v>311.82000000000005</v>
      </c>
    </row>
    <row r="1866" spans="1:2" x14ac:dyDescent="0.35">
      <c r="A1866" s="8" t="s">
        <v>1358</v>
      </c>
      <c r="B1866" s="5">
        <v>210.47</v>
      </c>
    </row>
    <row r="1867" spans="1:2" x14ac:dyDescent="0.35">
      <c r="A1867" s="8" t="s">
        <v>2449</v>
      </c>
      <c r="B1867" s="5">
        <v>100.98000000000003</v>
      </c>
    </row>
    <row r="1868" spans="1:2" x14ac:dyDescent="0.35">
      <c r="A1868" s="8" t="s">
        <v>1675</v>
      </c>
      <c r="B1868" s="5">
        <v>100.20999999999997</v>
      </c>
    </row>
    <row r="1869" spans="1:2" x14ac:dyDescent="0.35">
      <c r="A1869" s="8" t="s">
        <v>2409</v>
      </c>
      <c r="B1869" s="5">
        <v>96.289999999999992</v>
      </c>
    </row>
    <row r="1870" spans="1:2" x14ac:dyDescent="0.35">
      <c r="A1870" s="8" t="s">
        <v>2188</v>
      </c>
      <c r="B1870" s="5">
        <v>54.719999999999956</v>
      </c>
    </row>
    <row r="1871" spans="1:2" x14ac:dyDescent="0.35">
      <c r="A1871" s="8" t="s">
        <v>2480</v>
      </c>
      <c r="B1871" s="5">
        <v>34.059999999999995</v>
      </c>
    </row>
    <row r="1872" spans="1:2" x14ac:dyDescent="0.35">
      <c r="A1872" s="8" t="s">
        <v>3546</v>
      </c>
      <c r="B1872" s="5">
        <v>15.35</v>
      </c>
    </row>
    <row r="1873" spans="1:2" x14ac:dyDescent="0.35">
      <c r="A1873" s="8" t="s">
        <v>1820</v>
      </c>
      <c r="B1873" s="5">
        <v>-12.140000000000015</v>
      </c>
    </row>
    <row r="1874" spans="1:2" x14ac:dyDescent="0.35">
      <c r="A1874" s="8" t="s">
        <v>3286</v>
      </c>
      <c r="B1874" s="5">
        <v>-17.510000000000002</v>
      </c>
    </row>
    <row r="1875" spans="1:2" x14ac:dyDescent="0.35">
      <c r="A1875" s="8" t="s">
        <v>2034</v>
      </c>
      <c r="B1875" s="5">
        <v>-39.44</v>
      </c>
    </row>
    <row r="1876" spans="1:2" x14ac:dyDescent="0.35">
      <c r="A1876" s="8" t="s">
        <v>1467</v>
      </c>
      <c r="B1876" s="5">
        <v>-66.83</v>
      </c>
    </row>
    <row r="1877" spans="1:2" x14ac:dyDescent="0.35">
      <c r="A1877" s="8" t="s">
        <v>2464</v>
      </c>
      <c r="B1877" s="5">
        <v>-104.82</v>
      </c>
    </row>
    <row r="1878" spans="1:2" x14ac:dyDescent="0.35">
      <c r="A1878" s="8" t="s">
        <v>2684</v>
      </c>
      <c r="B1878" s="5">
        <v>-115.31</v>
      </c>
    </row>
    <row r="1879" spans="1:2" x14ac:dyDescent="0.35">
      <c r="A1879" s="8" t="s">
        <v>3406</v>
      </c>
      <c r="B1879" s="5">
        <v>-143.62</v>
      </c>
    </row>
    <row r="1880" spans="1:2" x14ac:dyDescent="0.35">
      <c r="A1880" s="8" t="s">
        <v>3004</v>
      </c>
      <c r="B1880" s="5">
        <v>-148.4</v>
      </c>
    </row>
    <row r="1881" spans="1:2" x14ac:dyDescent="0.35">
      <c r="A1881" s="8" t="s">
        <v>1273</v>
      </c>
      <c r="B1881" s="5">
        <v>-164.70999999999998</v>
      </c>
    </row>
    <row r="1882" spans="1:2" x14ac:dyDescent="0.35">
      <c r="A1882" s="8" t="s">
        <v>2083</v>
      </c>
      <c r="B1882" s="5">
        <v>-177.35</v>
      </c>
    </row>
    <row r="1883" spans="1:2" x14ac:dyDescent="0.35">
      <c r="A1883" s="8" t="s">
        <v>1728</v>
      </c>
      <c r="B1883" s="5">
        <v>-189.98999999999998</v>
      </c>
    </row>
    <row r="1884" spans="1:2" x14ac:dyDescent="0.35">
      <c r="A1884" s="8" t="s">
        <v>7686</v>
      </c>
      <c r="B1884" s="5">
        <v>-192.19</v>
      </c>
    </row>
    <row r="1885" spans="1:2" x14ac:dyDescent="0.35">
      <c r="A1885" s="8" t="s">
        <v>1697</v>
      </c>
      <c r="B1885" s="5">
        <v>-206.54000000000002</v>
      </c>
    </row>
    <row r="1886" spans="1:2" x14ac:dyDescent="0.35">
      <c r="A1886" s="8" t="s">
        <v>1561</v>
      </c>
      <c r="B1886" s="5">
        <v>-216.25000000000003</v>
      </c>
    </row>
    <row r="1887" spans="1:2" x14ac:dyDescent="0.35">
      <c r="A1887" s="8" t="s">
        <v>1443</v>
      </c>
      <c r="B1887" s="5">
        <v>-238.62</v>
      </c>
    </row>
    <row r="1888" spans="1:2" x14ac:dyDescent="0.35">
      <c r="A1888" s="8" t="s">
        <v>2176</v>
      </c>
      <c r="B1888" s="5">
        <v>-248.5</v>
      </c>
    </row>
    <row r="1889" spans="1:2" x14ac:dyDescent="0.35">
      <c r="A1889" s="8" t="s">
        <v>2979</v>
      </c>
      <c r="B1889" s="5">
        <v>-295.81</v>
      </c>
    </row>
    <row r="1890" spans="1:2" x14ac:dyDescent="0.35">
      <c r="A1890" s="8" t="s">
        <v>1359</v>
      </c>
      <c r="B1890" s="5">
        <v>-327.25</v>
      </c>
    </row>
    <row r="1891" spans="1:2" x14ac:dyDescent="0.35">
      <c r="A1891" s="8" t="s">
        <v>2789</v>
      </c>
      <c r="B1891" s="5">
        <v>-328.59000000000003</v>
      </c>
    </row>
    <row r="1892" spans="1:2" x14ac:dyDescent="0.35">
      <c r="A1892" s="8" t="s">
        <v>1982</v>
      </c>
      <c r="B1892" s="5">
        <v>-357.98</v>
      </c>
    </row>
    <row r="1893" spans="1:2" x14ac:dyDescent="0.35">
      <c r="A1893" s="8" t="s">
        <v>3140</v>
      </c>
      <c r="B1893" s="5">
        <v>-392.56</v>
      </c>
    </row>
    <row r="1894" spans="1:2" x14ac:dyDescent="0.35">
      <c r="A1894" s="8" t="s">
        <v>2002</v>
      </c>
      <c r="B1894" s="5">
        <v>-402</v>
      </c>
    </row>
    <row r="1895" spans="1:2" x14ac:dyDescent="0.35">
      <c r="A1895" s="8" t="s">
        <v>2995</v>
      </c>
      <c r="B1895" s="5">
        <v>-403.99999999999994</v>
      </c>
    </row>
    <row r="1896" spans="1:2" x14ac:dyDescent="0.35">
      <c r="A1896" s="8" t="s">
        <v>7717</v>
      </c>
      <c r="B1896" s="5">
        <v>-415.92999999999995</v>
      </c>
    </row>
    <row r="1897" spans="1:2" x14ac:dyDescent="0.35">
      <c r="A1897" s="8" t="s">
        <v>1836</v>
      </c>
      <c r="B1897" s="5">
        <v>-445.6</v>
      </c>
    </row>
    <row r="1898" spans="1:2" x14ac:dyDescent="0.35">
      <c r="A1898" s="8" t="s">
        <v>1172</v>
      </c>
      <c r="B1898" s="5">
        <v>-450.24</v>
      </c>
    </row>
    <row r="1899" spans="1:2" x14ac:dyDescent="0.35">
      <c r="A1899" s="8" t="s">
        <v>1713</v>
      </c>
      <c r="B1899" s="5">
        <v>-456.71</v>
      </c>
    </row>
    <row r="1900" spans="1:2" x14ac:dyDescent="0.35">
      <c r="A1900" s="8" t="s">
        <v>1365</v>
      </c>
      <c r="B1900" s="5">
        <v>-479.21000000000004</v>
      </c>
    </row>
    <row r="1901" spans="1:2" x14ac:dyDescent="0.35">
      <c r="A1901" s="8" t="s">
        <v>1493</v>
      </c>
      <c r="B1901" s="5">
        <v>-519.94000000000005</v>
      </c>
    </row>
    <row r="1902" spans="1:2" x14ac:dyDescent="0.35">
      <c r="A1902" s="8" t="s">
        <v>1165</v>
      </c>
      <c r="B1902" s="5">
        <v>-532.76</v>
      </c>
    </row>
    <row r="1903" spans="1:2" x14ac:dyDescent="0.35">
      <c r="A1903" s="8" t="s">
        <v>2889</v>
      </c>
      <c r="B1903" s="5">
        <v>-586.84999999999991</v>
      </c>
    </row>
    <row r="1904" spans="1:2" x14ac:dyDescent="0.35">
      <c r="A1904" s="8" t="s">
        <v>1267</v>
      </c>
      <c r="B1904" s="5">
        <v>-598.52</v>
      </c>
    </row>
    <row r="1905" spans="1:2" x14ac:dyDescent="0.35">
      <c r="A1905" s="8" t="s">
        <v>2359</v>
      </c>
      <c r="B1905" s="5">
        <v>-611.59</v>
      </c>
    </row>
    <row r="1906" spans="1:2" x14ac:dyDescent="0.35">
      <c r="A1906" s="8" t="s">
        <v>2135</v>
      </c>
      <c r="B1906" s="5">
        <v>-681.22</v>
      </c>
    </row>
    <row r="1907" spans="1:2" x14ac:dyDescent="0.35">
      <c r="A1907" s="8" t="s">
        <v>1412</v>
      </c>
      <c r="B1907" s="5">
        <v>-795.98</v>
      </c>
    </row>
    <row r="1908" spans="1:2" x14ac:dyDescent="0.35">
      <c r="A1908" s="8" t="s">
        <v>2043</v>
      </c>
      <c r="B1908" s="5">
        <v>-856.02</v>
      </c>
    </row>
    <row r="1909" spans="1:2" x14ac:dyDescent="0.35">
      <c r="A1909" s="8" t="s">
        <v>1606</v>
      </c>
      <c r="B1909" s="5">
        <v>-964.2</v>
      </c>
    </row>
    <row r="1910" spans="1:2" x14ac:dyDescent="0.35">
      <c r="A1910" s="8" t="s">
        <v>7716</v>
      </c>
      <c r="B1910" s="5">
        <v>-1147.4100000000001</v>
      </c>
    </row>
    <row r="1911" spans="1:2" x14ac:dyDescent="0.35">
      <c r="A1911" s="8" t="s">
        <v>1334</v>
      </c>
      <c r="B1911" s="5">
        <v>-1148.44</v>
      </c>
    </row>
    <row r="1912" spans="1:2" x14ac:dyDescent="0.35">
      <c r="A1912" s="8" t="s">
        <v>2082</v>
      </c>
      <c r="B1912" s="5">
        <v>-1201.06</v>
      </c>
    </row>
    <row r="1913" spans="1:2" x14ac:dyDescent="0.35">
      <c r="A1913" s="8" t="s">
        <v>1538</v>
      </c>
      <c r="B1913" s="5">
        <v>-1934.3999999999996</v>
      </c>
    </row>
    <row r="1914" spans="1:2" x14ac:dyDescent="0.35">
      <c r="A1914" s="8" t="s">
        <v>1706</v>
      </c>
      <c r="B1914" s="5">
        <v>-2876.1099999999997</v>
      </c>
    </row>
    <row r="1915" spans="1:2" x14ac:dyDescent="0.35">
      <c r="A1915" s="4" t="s">
        <v>7725</v>
      </c>
      <c r="B1915" s="5">
        <v>225214.11000000022</v>
      </c>
    </row>
  </sheetData>
  <conditionalFormatting pivot="1" sqref="B26:D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Ordenes</vt:lpstr>
      <vt:lpstr>DATABASE</vt:lpstr>
      <vt:lpstr>ANALISIS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dmi271</dc:creator>
  <cp:lastModifiedBy>JUAN PABLO PE�A GUTIERREZ</cp:lastModifiedBy>
  <dcterms:created xsi:type="dcterms:W3CDTF">2022-07-12T00:30:59Z</dcterms:created>
  <dcterms:modified xsi:type="dcterms:W3CDTF">2026-04-20T23:44:21Z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6692b776-93fa-4a1e-a75a-f546a8ce9ca3</vt:lpwstr>
  </property>
</Properties>
</file>